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7"/>
  <workbookPr hidePivotFieldList="1" defaultThemeVersion="202300"/>
  <mc:AlternateContent xmlns:mc="http://schemas.openxmlformats.org/markup-compatibility/2006">
    <mc:Choice Requires="x15">
      <x15ac:absPath xmlns:x15ac="http://schemas.microsoft.com/office/spreadsheetml/2010/11/ac" url="/Users/kevinhh/Downloads/"/>
    </mc:Choice>
  </mc:AlternateContent>
  <xr:revisionPtr revIDLastSave="0" documentId="8_{B464676D-DD1D-F840-9794-2ED1657EAFFB}" xr6:coauthVersionLast="47" xr6:coauthVersionMax="47" xr10:uidLastSave="{00000000-0000-0000-0000-000000000000}"/>
  <bookViews>
    <workbookView xWindow="0" yWindow="500" windowWidth="28800" windowHeight="15720" xr2:uid="{1D38B4CE-4A29-4589-A039-139F99BB659B}"/>
  </bookViews>
  <sheets>
    <sheet name="Dashboard" sheetId="3" r:id="rId1"/>
    <sheet name="Sheet1" sheetId="1" r:id="rId2"/>
  </sheets>
  <definedNames>
    <definedName name="Slicer_Category">#N/A</definedName>
    <definedName name="Slicer_Region">#N/A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9995" i="1" l="1"/>
  <c r="Z9995" i="1"/>
  <c r="Y9995" i="1"/>
  <c r="X9995" i="1"/>
  <c r="W9995" i="1"/>
  <c r="D9995" i="1"/>
  <c r="AA9994" i="1"/>
  <c r="Z9994" i="1"/>
  <c r="Y9994" i="1"/>
  <c r="X9994" i="1"/>
  <c r="W9994" i="1"/>
  <c r="D9994" i="1"/>
  <c r="AA9993" i="1"/>
  <c r="Z9993" i="1"/>
  <c r="Y9993" i="1"/>
  <c r="X9993" i="1"/>
  <c r="W9993" i="1"/>
  <c r="D9993" i="1"/>
  <c r="AA9992" i="1"/>
  <c r="Z9992" i="1"/>
  <c r="Y9992" i="1"/>
  <c r="X9992" i="1"/>
  <c r="W9992" i="1"/>
  <c r="D9992" i="1"/>
  <c r="AA9991" i="1"/>
  <c r="Z9991" i="1"/>
  <c r="Y9991" i="1"/>
  <c r="X9991" i="1"/>
  <c r="W9991" i="1"/>
  <c r="D9991" i="1"/>
  <c r="AA9990" i="1"/>
  <c r="Z9990" i="1"/>
  <c r="Y9990" i="1"/>
  <c r="X9990" i="1"/>
  <c r="W9990" i="1"/>
  <c r="D9990" i="1"/>
  <c r="AA9989" i="1"/>
  <c r="Z9989" i="1"/>
  <c r="Y9989" i="1"/>
  <c r="X9989" i="1"/>
  <c r="W9989" i="1"/>
  <c r="D9989" i="1"/>
  <c r="AA9988" i="1"/>
  <c r="Z9988" i="1"/>
  <c r="Y9988" i="1"/>
  <c r="X9988" i="1"/>
  <c r="W9988" i="1"/>
  <c r="D9988" i="1"/>
  <c r="AA9987" i="1"/>
  <c r="Z9987" i="1"/>
  <c r="Y9987" i="1"/>
  <c r="X9987" i="1"/>
  <c r="W9987" i="1"/>
  <c r="D9987" i="1"/>
  <c r="AA9986" i="1"/>
  <c r="Z9986" i="1"/>
  <c r="Y9986" i="1"/>
  <c r="X9986" i="1"/>
  <c r="W9986" i="1"/>
  <c r="D9986" i="1"/>
  <c r="AA9985" i="1"/>
  <c r="Z9985" i="1"/>
  <c r="Y9985" i="1"/>
  <c r="X9985" i="1"/>
  <c r="W9985" i="1"/>
  <c r="D9985" i="1"/>
  <c r="AA9984" i="1"/>
  <c r="Z9984" i="1"/>
  <c r="Y9984" i="1"/>
  <c r="X9984" i="1"/>
  <c r="W9984" i="1"/>
  <c r="D9984" i="1"/>
  <c r="AA9983" i="1"/>
  <c r="Z9983" i="1"/>
  <c r="Y9983" i="1"/>
  <c r="X9983" i="1"/>
  <c r="W9983" i="1"/>
  <c r="D9983" i="1"/>
  <c r="AA9982" i="1"/>
  <c r="Z9982" i="1"/>
  <c r="Y9982" i="1"/>
  <c r="X9982" i="1"/>
  <c r="W9982" i="1"/>
  <c r="D9982" i="1"/>
  <c r="AA9981" i="1"/>
  <c r="Z9981" i="1"/>
  <c r="Y9981" i="1"/>
  <c r="X9981" i="1"/>
  <c r="W9981" i="1"/>
  <c r="D9981" i="1"/>
  <c r="AA9980" i="1"/>
  <c r="Z9980" i="1"/>
  <c r="Y9980" i="1"/>
  <c r="X9980" i="1"/>
  <c r="W9980" i="1"/>
  <c r="D9980" i="1"/>
  <c r="AA9979" i="1"/>
  <c r="Z9979" i="1"/>
  <c r="Y9979" i="1"/>
  <c r="X9979" i="1"/>
  <c r="W9979" i="1"/>
  <c r="D9979" i="1"/>
  <c r="AA9978" i="1"/>
  <c r="Z9978" i="1"/>
  <c r="Y9978" i="1"/>
  <c r="X9978" i="1"/>
  <c r="W9978" i="1"/>
  <c r="D9978" i="1"/>
  <c r="AA9977" i="1"/>
  <c r="Z9977" i="1"/>
  <c r="Y9977" i="1"/>
  <c r="X9977" i="1"/>
  <c r="W9977" i="1"/>
  <c r="D9977" i="1"/>
  <c r="AA9976" i="1"/>
  <c r="Z9976" i="1"/>
  <c r="Y9976" i="1"/>
  <c r="X9976" i="1"/>
  <c r="W9976" i="1"/>
  <c r="D9976" i="1"/>
  <c r="AA9975" i="1"/>
  <c r="Z9975" i="1"/>
  <c r="Y9975" i="1"/>
  <c r="X9975" i="1"/>
  <c r="W9975" i="1"/>
  <c r="D9975" i="1"/>
  <c r="AA9974" i="1"/>
  <c r="Z9974" i="1"/>
  <c r="Y9974" i="1"/>
  <c r="X9974" i="1"/>
  <c r="W9974" i="1"/>
  <c r="D9974" i="1"/>
  <c r="AA9973" i="1"/>
  <c r="Z9973" i="1"/>
  <c r="Y9973" i="1"/>
  <c r="X9973" i="1"/>
  <c r="W9973" i="1"/>
  <c r="D9973" i="1"/>
  <c r="AA9972" i="1"/>
  <c r="Z9972" i="1"/>
  <c r="Y9972" i="1"/>
  <c r="X9972" i="1"/>
  <c r="W9972" i="1"/>
  <c r="D9972" i="1"/>
  <c r="AA9971" i="1"/>
  <c r="Z9971" i="1"/>
  <c r="Y9971" i="1"/>
  <c r="X9971" i="1"/>
  <c r="W9971" i="1"/>
  <c r="D9971" i="1"/>
  <c r="AA9970" i="1"/>
  <c r="Z9970" i="1"/>
  <c r="Y9970" i="1"/>
  <c r="X9970" i="1"/>
  <c r="W9970" i="1"/>
  <c r="D9970" i="1"/>
  <c r="AA9969" i="1"/>
  <c r="Z9969" i="1"/>
  <c r="Y9969" i="1"/>
  <c r="X9969" i="1"/>
  <c r="W9969" i="1"/>
  <c r="D9969" i="1"/>
  <c r="AA9968" i="1"/>
  <c r="Z9968" i="1"/>
  <c r="Y9968" i="1"/>
  <c r="X9968" i="1"/>
  <c r="W9968" i="1"/>
  <c r="D9968" i="1"/>
  <c r="AA9967" i="1"/>
  <c r="Z9967" i="1"/>
  <c r="Y9967" i="1"/>
  <c r="X9967" i="1"/>
  <c r="W9967" i="1"/>
  <c r="D9967" i="1"/>
  <c r="AA9966" i="1"/>
  <c r="Z9966" i="1"/>
  <c r="Y9966" i="1"/>
  <c r="X9966" i="1"/>
  <c r="W9966" i="1"/>
  <c r="D9966" i="1"/>
  <c r="AA9965" i="1"/>
  <c r="Z9965" i="1"/>
  <c r="Y9965" i="1"/>
  <c r="X9965" i="1"/>
  <c r="W9965" i="1"/>
  <c r="D9965" i="1"/>
  <c r="AA9964" i="1"/>
  <c r="Z9964" i="1"/>
  <c r="Y9964" i="1"/>
  <c r="X9964" i="1"/>
  <c r="W9964" i="1"/>
  <c r="D9964" i="1"/>
  <c r="AA9963" i="1"/>
  <c r="Z9963" i="1"/>
  <c r="Y9963" i="1"/>
  <c r="X9963" i="1"/>
  <c r="W9963" i="1"/>
  <c r="D9963" i="1"/>
  <c r="AA9962" i="1"/>
  <c r="Z9962" i="1"/>
  <c r="Y9962" i="1"/>
  <c r="X9962" i="1"/>
  <c r="W9962" i="1"/>
  <c r="D9962" i="1"/>
  <c r="AA9961" i="1"/>
  <c r="Z9961" i="1"/>
  <c r="Y9961" i="1"/>
  <c r="X9961" i="1"/>
  <c r="W9961" i="1"/>
  <c r="D9961" i="1"/>
  <c r="AA9960" i="1"/>
  <c r="Z9960" i="1"/>
  <c r="Y9960" i="1"/>
  <c r="X9960" i="1"/>
  <c r="W9960" i="1"/>
  <c r="D9960" i="1"/>
  <c r="AA9959" i="1"/>
  <c r="Z9959" i="1"/>
  <c r="Y9959" i="1"/>
  <c r="X9959" i="1"/>
  <c r="W9959" i="1"/>
  <c r="D9959" i="1"/>
  <c r="AA9958" i="1"/>
  <c r="Z9958" i="1"/>
  <c r="Y9958" i="1"/>
  <c r="X9958" i="1"/>
  <c r="W9958" i="1"/>
  <c r="D9958" i="1"/>
  <c r="AA9957" i="1"/>
  <c r="Z9957" i="1"/>
  <c r="Y9957" i="1"/>
  <c r="X9957" i="1"/>
  <c r="W9957" i="1"/>
  <c r="D9957" i="1"/>
  <c r="AA9956" i="1"/>
  <c r="Z9956" i="1"/>
  <c r="Y9956" i="1"/>
  <c r="X9956" i="1"/>
  <c r="W9956" i="1"/>
  <c r="D9956" i="1"/>
  <c r="AA9955" i="1"/>
  <c r="Z9955" i="1"/>
  <c r="Y9955" i="1"/>
  <c r="X9955" i="1"/>
  <c r="W9955" i="1"/>
  <c r="D9955" i="1"/>
  <c r="AA9954" i="1"/>
  <c r="Z9954" i="1"/>
  <c r="Y9954" i="1"/>
  <c r="X9954" i="1"/>
  <c r="W9954" i="1"/>
  <c r="D9954" i="1"/>
  <c r="AA9953" i="1"/>
  <c r="Z9953" i="1"/>
  <c r="Y9953" i="1"/>
  <c r="X9953" i="1"/>
  <c r="W9953" i="1"/>
  <c r="D9953" i="1"/>
  <c r="AA9952" i="1"/>
  <c r="Z9952" i="1"/>
  <c r="Y9952" i="1"/>
  <c r="X9952" i="1"/>
  <c r="W9952" i="1"/>
  <c r="D9952" i="1"/>
  <c r="AA9951" i="1"/>
  <c r="Z9951" i="1"/>
  <c r="Y9951" i="1"/>
  <c r="X9951" i="1"/>
  <c r="W9951" i="1"/>
  <c r="D9951" i="1"/>
  <c r="AA9950" i="1"/>
  <c r="Z9950" i="1"/>
  <c r="Y9950" i="1"/>
  <c r="X9950" i="1"/>
  <c r="W9950" i="1"/>
  <c r="D9950" i="1"/>
  <c r="AA9949" i="1"/>
  <c r="Z9949" i="1"/>
  <c r="Y9949" i="1"/>
  <c r="X9949" i="1"/>
  <c r="W9949" i="1"/>
  <c r="D9949" i="1"/>
  <c r="AA9948" i="1"/>
  <c r="Z9948" i="1"/>
  <c r="Y9948" i="1"/>
  <c r="X9948" i="1"/>
  <c r="W9948" i="1"/>
  <c r="D9948" i="1"/>
  <c r="AA9947" i="1"/>
  <c r="Z9947" i="1"/>
  <c r="Y9947" i="1"/>
  <c r="X9947" i="1"/>
  <c r="W9947" i="1"/>
  <c r="D9947" i="1"/>
  <c r="AA9946" i="1"/>
  <c r="Z9946" i="1"/>
  <c r="Y9946" i="1"/>
  <c r="X9946" i="1"/>
  <c r="W9946" i="1"/>
  <c r="D9946" i="1"/>
  <c r="AA9945" i="1"/>
  <c r="Z9945" i="1"/>
  <c r="Y9945" i="1"/>
  <c r="X9945" i="1"/>
  <c r="W9945" i="1"/>
  <c r="D9945" i="1"/>
  <c r="AA9944" i="1"/>
  <c r="Z9944" i="1"/>
  <c r="Y9944" i="1"/>
  <c r="X9944" i="1"/>
  <c r="W9944" i="1"/>
  <c r="D9944" i="1"/>
  <c r="AA9943" i="1"/>
  <c r="Z9943" i="1"/>
  <c r="Y9943" i="1"/>
  <c r="X9943" i="1"/>
  <c r="W9943" i="1"/>
  <c r="D9943" i="1"/>
  <c r="AA9942" i="1"/>
  <c r="Z9942" i="1"/>
  <c r="Y9942" i="1"/>
  <c r="X9942" i="1"/>
  <c r="W9942" i="1"/>
  <c r="D9942" i="1"/>
  <c r="AA9941" i="1"/>
  <c r="Z9941" i="1"/>
  <c r="Y9941" i="1"/>
  <c r="X9941" i="1"/>
  <c r="W9941" i="1"/>
  <c r="D9941" i="1"/>
  <c r="AA9940" i="1"/>
  <c r="Z9940" i="1"/>
  <c r="Y9940" i="1"/>
  <c r="X9940" i="1"/>
  <c r="W9940" i="1"/>
  <c r="D9940" i="1"/>
  <c r="AA9939" i="1"/>
  <c r="Z9939" i="1"/>
  <c r="Y9939" i="1"/>
  <c r="X9939" i="1"/>
  <c r="W9939" i="1"/>
  <c r="D9939" i="1"/>
  <c r="AA9938" i="1"/>
  <c r="Z9938" i="1"/>
  <c r="Y9938" i="1"/>
  <c r="X9938" i="1"/>
  <c r="W9938" i="1"/>
  <c r="D9938" i="1"/>
  <c r="AA9937" i="1"/>
  <c r="Z9937" i="1"/>
  <c r="Y9937" i="1"/>
  <c r="X9937" i="1"/>
  <c r="W9937" i="1"/>
  <c r="D9937" i="1"/>
  <c r="AA9936" i="1"/>
  <c r="Z9936" i="1"/>
  <c r="Y9936" i="1"/>
  <c r="X9936" i="1"/>
  <c r="W9936" i="1"/>
  <c r="D9936" i="1"/>
  <c r="AA9935" i="1"/>
  <c r="Z9935" i="1"/>
  <c r="Y9935" i="1"/>
  <c r="X9935" i="1"/>
  <c r="W9935" i="1"/>
  <c r="D9935" i="1"/>
  <c r="AA9934" i="1"/>
  <c r="Z9934" i="1"/>
  <c r="Y9934" i="1"/>
  <c r="X9934" i="1"/>
  <c r="W9934" i="1"/>
  <c r="D9934" i="1"/>
  <c r="AA9933" i="1"/>
  <c r="Z9933" i="1"/>
  <c r="Y9933" i="1"/>
  <c r="X9933" i="1"/>
  <c r="W9933" i="1"/>
  <c r="D9933" i="1"/>
  <c r="AA9932" i="1"/>
  <c r="Z9932" i="1"/>
  <c r="Y9932" i="1"/>
  <c r="X9932" i="1"/>
  <c r="W9932" i="1"/>
  <c r="D9932" i="1"/>
  <c r="AA9931" i="1"/>
  <c r="Z9931" i="1"/>
  <c r="Y9931" i="1"/>
  <c r="X9931" i="1"/>
  <c r="W9931" i="1"/>
  <c r="D9931" i="1"/>
  <c r="AA9930" i="1"/>
  <c r="Z9930" i="1"/>
  <c r="Y9930" i="1"/>
  <c r="X9930" i="1"/>
  <c r="W9930" i="1"/>
  <c r="D9930" i="1"/>
  <c r="AA9929" i="1"/>
  <c r="Z9929" i="1"/>
  <c r="Y9929" i="1"/>
  <c r="X9929" i="1"/>
  <c r="W9929" i="1"/>
  <c r="D9929" i="1"/>
  <c r="AA9928" i="1"/>
  <c r="Z9928" i="1"/>
  <c r="Y9928" i="1"/>
  <c r="X9928" i="1"/>
  <c r="W9928" i="1"/>
  <c r="D9928" i="1"/>
  <c r="AA9927" i="1"/>
  <c r="Z9927" i="1"/>
  <c r="Y9927" i="1"/>
  <c r="X9927" i="1"/>
  <c r="W9927" i="1"/>
  <c r="D9927" i="1"/>
  <c r="AA9926" i="1"/>
  <c r="Z9926" i="1"/>
  <c r="Y9926" i="1"/>
  <c r="X9926" i="1"/>
  <c r="W9926" i="1"/>
  <c r="D9926" i="1"/>
  <c r="AA9925" i="1"/>
  <c r="Z9925" i="1"/>
  <c r="Y9925" i="1"/>
  <c r="X9925" i="1"/>
  <c r="W9925" i="1"/>
  <c r="D9925" i="1"/>
  <c r="AA9924" i="1"/>
  <c r="Z9924" i="1"/>
  <c r="Y9924" i="1"/>
  <c r="X9924" i="1"/>
  <c r="W9924" i="1"/>
  <c r="D9924" i="1"/>
  <c r="AA9923" i="1"/>
  <c r="Z9923" i="1"/>
  <c r="Y9923" i="1"/>
  <c r="X9923" i="1"/>
  <c r="W9923" i="1"/>
  <c r="D9923" i="1"/>
  <c r="AA9922" i="1"/>
  <c r="Z9922" i="1"/>
  <c r="Y9922" i="1"/>
  <c r="X9922" i="1"/>
  <c r="W9922" i="1"/>
  <c r="D9922" i="1"/>
  <c r="AA9921" i="1"/>
  <c r="Z9921" i="1"/>
  <c r="Y9921" i="1"/>
  <c r="X9921" i="1"/>
  <c r="W9921" i="1"/>
  <c r="D9921" i="1"/>
  <c r="AA9920" i="1"/>
  <c r="Z9920" i="1"/>
  <c r="Y9920" i="1"/>
  <c r="X9920" i="1"/>
  <c r="W9920" i="1"/>
  <c r="D9920" i="1"/>
  <c r="AA9919" i="1"/>
  <c r="Z9919" i="1"/>
  <c r="Y9919" i="1"/>
  <c r="X9919" i="1"/>
  <c r="W9919" i="1"/>
  <c r="D9919" i="1"/>
  <c r="AA9918" i="1"/>
  <c r="Z9918" i="1"/>
  <c r="Y9918" i="1"/>
  <c r="X9918" i="1"/>
  <c r="W9918" i="1"/>
  <c r="D9918" i="1"/>
  <c r="AA9917" i="1"/>
  <c r="Z9917" i="1"/>
  <c r="Y9917" i="1"/>
  <c r="X9917" i="1"/>
  <c r="W9917" i="1"/>
  <c r="D9917" i="1"/>
  <c r="AA9916" i="1"/>
  <c r="Z9916" i="1"/>
  <c r="Y9916" i="1"/>
  <c r="X9916" i="1"/>
  <c r="W9916" i="1"/>
  <c r="D9916" i="1"/>
  <c r="AA9915" i="1"/>
  <c r="Z9915" i="1"/>
  <c r="Y9915" i="1"/>
  <c r="X9915" i="1"/>
  <c r="W9915" i="1"/>
  <c r="D9915" i="1"/>
  <c r="AA9914" i="1"/>
  <c r="Z9914" i="1"/>
  <c r="Y9914" i="1"/>
  <c r="X9914" i="1"/>
  <c r="W9914" i="1"/>
  <c r="D9914" i="1"/>
  <c r="AA9913" i="1"/>
  <c r="Z9913" i="1"/>
  <c r="Y9913" i="1"/>
  <c r="X9913" i="1"/>
  <c r="W9913" i="1"/>
  <c r="D9913" i="1"/>
  <c r="AA9912" i="1"/>
  <c r="Z9912" i="1"/>
  <c r="Y9912" i="1"/>
  <c r="X9912" i="1"/>
  <c r="W9912" i="1"/>
  <c r="D9912" i="1"/>
  <c r="AA9911" i="1"/>
  <c r="Z9911" i="1"/>
  <c r="Y9911" i="1"/>
  <c r="X9911" i="1"/>
  <c r="W9911" i="1"/>
  <c r="D9911" i="1"/>
  <c r="AA9910" i="1"/>
  <c r="Z9910" i="1"/>
  <c r="Y9910" i="1"/>
  <c r="X9910" i="1"/>
  <c r="W9910" i="1"/>
  <c r="D9910" i="1"/>
  <c r="AA9909" i="1"/>
  <c r="Z9909" i="1"/>
  <c r="Y9909" i="1"/>
  <c r="X9909" i="1"/>
  <c r="W9909" i="1"/>
  <c r="D9909" i="1"/>
  <c r="AA9908" i="1"/>
  <c r="Z9908" i="1"/>
  <c r="Y9908" i="1"/>
  <c r="X9908" i="1"/>
  <c r="W9908" i="1"/>
  <c r="D9908" i="1"/>
  <c r="AA9907" i="1"/>
  <c r="Z9907" i="1"/>
  <c r="Y9907" i="1"/>
  <c r="X9907" i="1"/>
  <c r="W9907" i="1"/>
  <c r="D9907" i="1"/>
  <c r="AA9906" i="1"/>
  <c r="Z9906" i="1"/>
  <c r="Y9906" i="1"/>
  <c r="X9906" i="1"/>
  <c r="W9906" i="1"/>
  <c r="D9906" i="1"/>
  <c r="AA9905" i="1"/>
  <c r="Z9905" i="1"/>
  <c r="Y9905" i="1"/>
  <c r="X9905" i="1"/>
  <c r="W9905" i="1"/>
  <c r="D9905" i="1"/>
  <c r="AA9904" i="1"/>
  <c r="Z9904" i="1"/>
  <c r="Y9904" i="1"/>
  <c r="X9904" i="1"/>
  <c r="W9904" i="1"/>
  <c r="D9904" i="1"/>
  <c r="AA9903" i="1"/>
  <c r="Z9903" i="1"/>
  <c r="Y9903" i="1"/>
  <c r="X9903" i="1"/>
  <c r="W9903" i="1"/>
  <c r="D9903" i="1"/>
  <c r="AA9902" i="1"/>
  <c r="Z9902" i="1"/>
  <c r="Y9902" i="1"/>
  <c r="X9902" i="1"/>
  <c r="W9902" i="1"/>
  <c r="D9902" i="1"/>
  <c r="AA9901" i="1"/>
  <c r="Z9901" i="1"/>
  <c r="Y9901" i="1"/>
  <c r="X9901" i="1"/>
  <c r="W9901" i="1"/>
  <c r="D9901" i="1"/>
  <c r="AA9900" i="1"/>
  <c r="Z9900" i="1"/>
  <c r="Y9900" i="1"/>
  <c r="X9900" i="1"/>
  <c r="W9900" i="1"/>
  <c r="D9900" i="1"/>
  <c r="AA9899" i="1"/>
  <c r="Z9899" i="1"/>
  <c r="Y9899" i="1"/>
  <c r="X9899" i="1"/>
  <c r="W9899" i="1"/>
  <c r="D9899" i="1"/>
  <c r="AA9898" i="1"/>
  <c r="Z9898" i="1"/>
  <c r="Y9898" i="1"/>
  <c r="X9898" i="1"/>
  <c r="W9898" i="1"/>
  <c r="D9898" i="1"/>
  <c r="AA9897" i="1"/>
  <c r="Z9897" i="1"/>
  <c r="Y9897" i="1"/>
  <c r="X9897" i="1"/>
  <c r="W9897" i="1"/>
  <c r="D9897" i="1"/>
  <c r="AA9896" i="1"/>
  <c r="Z9896" i="1"/>
  <c r="Y9896" i="1"/>
  <c r="X9896" i="1"/>
  <c r="W9896" i="1"/>
  <c r="D9896" i="1"/>
  <c r="AA9895" i="1"/>
  <c r="Z9895" i="1"/>
  <c r="Y9895" i="1"/>
  <c r="X9895" i="1"/>
  <c r="W9895" i="1"/>
  <c r="D9895" i="1"/>
  <c r="AA9894" i="1"/>
  <c r="Z9894" i="1"/>
  <c r="Y9894" i="1"/>
  <c r="X9894" i="1"/>
  <c r="W9894" i="1"/>
  <c r="D9894" i="1"/>
  <c r="AA9893" i="1"/>
  <c r="Z9893" i="1"/>
  <c r="Y9893" i="1"/>
  <c r="X9893" i="1"/>
  <c r="W9893" i="1"/>
  <c r="D9893" i="1"/>
  <c r="AA9892" i="1"/>
  <c r="Z9892" i="1"/>
  <c r="Y9892" i="1"/>
  <c r="X9892" i="1"/>
  <c r="W9892" i="1"/>
  <c r="D9892" i="1"/>
  <c r="AA9891" i="1"/>
  <c r="Z9891" i="1"/>
  <c r="Y9891" i="1"/>
  <c r="X9891" i="1"/>
  <c r="W9891" i="1"/>
  <c r="D9891" i="1"/>
  <c r="AA9890" i="1"/>
  <c r="Z9890" i="1"/>
  <c r="Y9890" i="1"/>
  <c r="X9890" i="1"/>
  <c r="W9890" i="1"/>
  <c r="D9890" i="1"/>
  <c r="AA9889" i="1"/>
  <c r="Z9889" i="1"/>
  <c r="Y9889" i="1"/>
  <c r="X9889" i="1"/>
  <c r="W9889" i="1"/>
  <c r="D9889" i="1"/>
  <c r="AA9888" i="1"/>
  <c r="Z9888" i="1"/>
  <c r="Y9888" i="1"/>
  <c r="X9888" i="1"/>
  <c r="W9888" i="1"/>
  <c r="D9888" i="1"/>
  <c r="AA9887" i="1"/>
  <c r="Z9887" i="1"/>
  <c r="Y9887" i="1"/>
  <c r="X9887" i="1"/>
  <c r="W9887" i="1"/>
  <c r="D9887" i="1"/>
  <c r="AA9886" i="1"/>
  <c r="Z9886" i="1"/>
  <c r="Y9886" i="1"/>
  <c r="X9886" i="1"/>
  <c r="W9886" i="1"/>
  <c r="D9886" i="1"/>
  <c r="AA9885" i="1"/>
  <c r="Z9885" i="1"/>
  <c r="Y9885" i="1"/>
  <c r="X9885" i="1"/>
  <c r="W9885" i="1"/>
  <c r="D9885" i="1"/>
  <c r="AA9884" i="1"/>
  <c r="Z9884" i="1"/>
  <c r="Y9884" i="1"/>
  <c r="X9884" i="1"/>
  <c r="W9884" i="1"/>
  <c r="D9884" i="1"/>
  <c r="AA9883" i="1"/>
  <c r="Z9883" i="1"/>
  <c r="Y9883" i="1"/>
  <c r="X9883" i="1"/>
  <c r="W9883" i="1"/>
  <c r="D9883" i="1"/>
  <c r="AA9882" i="1"/>
  <c r="Z9882" i="1"/>
  <c r="Y9882" i="1"/>
  <c r="X9882" i="1"/>
  <c r="W9882" i="1"/>
  <c r="D9882" i="1"/>
  <c r="AA9881" i="1"/>
  <c r="Z9881" i="1"/>
  <c r="Y9881" i="1"/>
  <c r="X9881" i="1"/>
  <c r="W9881" i="1"/>
  <c r="D9881" i="1"/>
  <c r="AA9880" i="1"/>
  <c r="Z9880" i="1"/>
  <c r="Y9880" i="1"/>
  <c r="X9880" i="1"/>
  <c r="W9880" i="1"/>
  <c r="D9880" i="1"/>
  <c r="AA9879" i="1"/>
  <c r="Z9879" i="1"/>
  <c r="Y9879" i="1"/>
  <c r="X9879" i="1"/>
  <c r="W9879" i="1"/>
  <c r="D9879" i="1"/>
  <c r="AA9878" i="1"/>
  <c r="Z9878" i="1"/>
  <c r="Y9878" i="1"/>
  <c r="X9878" i="1"/>
  <c r="W9878" i="1"/>
  <c r="D9878" i="1"/>
  <c r="AA9877" i="1"/>
  <c r="Z9877" i="1"/>
  <c r="Y9877" i="1"/>
  <c r="X9877" i="1"/>
  <c r="W9877" i="1"/>
  <c r="D9877" i="1"/>
  <c r="AA9876" i="1"/>
  <c r="Z9876" i="1"/>
  <c r="Y9876" i="1"/>
  <c r="X9876" i="1"/>
  <c r="W9876" i="1"/>
  <c r="D9876" i="1"/>
  <c r="AA9875" i="1"/>
  <c r="Z9875" i="1"/>
  <c r="Y9875" i="1"/>
  <c r="X9875" i="1"/>
  <c r="W9875" i="1"/>
  <c r="D9875" i="1"/>
  <c r="AA9874" i="1"/>
  <c r="Z9874" i="1"/>
  <c r="Y9874" i="1"/>
  <c r="X9874" i="1"/>
  <c r="W9874" i="1"/>
  <c r="D9874" i="1"/>
  <c r="AA9873" i="1"/>
  <c r="Z9873" i="1"/>
  <c r="Y9873" i="1"/>
  <c r="X9873" i="1"/>
  <c r="W9873" i="1"/>
  <c r="D9873" i="1"/>
  <c r="AA9872" i="1"/>
  <c r="Z9872" i="1"/>
  <c r="Y9872" i="1"/>
  <c r="X9872" i="1"/>
  <c r="W9872" i="1"/>
  <c r="D9872" i="1"/>
  <c r="AA9871" i="1"/>
  <c r="Z9871" i="1"/>
  <c r="Y9871" i="1"/>
  <c r="X9871" i="1"/>
  <c r="W9871" i="1"/>
  <c r="D9871" i="1"/>
  <c r="AA9870" i="1"/>
  <c r="Z9870" i="1"/>
  <c r="Y9870" i="1"/>
  <c r="X9870" i="1"/>
  <c r="W9870" i="1"/>
  <c r="D9870" i="1"/>
  <c r="AA9869" i="1"/>
  <c r="Z9869" i="1"/>
  <c r="Y9869" i="1"/>
  <c r="X9869" i="1"/>
  <c r="W9869" i="1"/>
  <c r="D9869" i="1"/>
  <c r="AA9868" i="1"/>
  <c r="Z9868" i="1"/>
  <c r="Y9868" i="1"/>
  <c r="X9868" i="1"/>
  <c r="W9868" i="1"/>
  <c r="D9868" i="1"/>
  <c r="AA9867" i="1"/>
  <c r="Z9867" i="1"/>
  <c r="Y9867" i="1"/>
  <c r="X9867" i="1"/>
  <c r="W9867" i="1"/>
  <c r="D9867" i="1"/>
  <c r="AA9866" i="1"/>
  <c r="Z9866" i="1"/>
  <c r="Y9866" i="1"/>
  <c r="X9866" i="1"/>
  <c r="W9866" i="1"/>
  <c r="D9866" i="1"/>
  <c r="AA9865" i="1"/>
  <c r="Z9865" i="1"/>
  <c r="Y9865" i="1"/>
  <c r="X9865" i="1"/>
  <c r="W9865" i="1"/>
  <c r="D9865" i="1"/>
  <c r="AA9864" i="1"/>
  <c r="Z9864" i="1"/>
  <c r="Y9864" i="1"/>
  <c r="X9864" i="1"/>
  <c r="W9864" i="1"/>
  <c r="D9864" i="1"/>
  <c r="AA9863" i="1"/>
  <c r="Z9863" i="1"/>
  <c r="Y9863" i="1"/>
  <c r="X9863" i="1"/>
  <c r="W9863" i="1"/>
  <c r="D9863" i="1"/>
  <c r="AA9862" i="1"/>
  <c r="Z9862" i="1"/>
  <c r="Y9862" i="1"/>
  <c r="X9862" i="1"/>
  <c r="W9862" i="1"/>
  <c r="D9862" i="1"/>
  <c r="AA9861" i="1"/>
  <c r="Z9861" i="1"/>
  <c r="Y9861" i="1"/>
  <c r="X9861" i="1"/>
  <c r="W9861" i="1"/>
  <c r="D9861" i="1"/>
  <c r="AA9860" i="1"/>
  <c r="Z9860" i="1"/>
  <c r="Y9860" i="1"/>
  <c r="X9860" i="1"/>
  <c r="W9860" i="1"/>
  <c r="D9860" i="1"/>
  <c r="AA9859" i="1"/>
  <c r="Z9859" i="1"/>
  <c r="Y9859" i="1"/>
  <c r="X9859" i="1"/>
  <c r="W9859" i="1"/>
  <c r="D9859" i="1"/>
  <c r="AA9858" i="1"/>
  <c r="Z9858" i="1"/>
  <c r="Y9858" i="1"/>
  <c r="X9858" i="1"/>
  <c r="W9858" i="1"/>
  <c r="D9858" i="1"/>
  <c r="AA9857" i="1"/>
  <c r="Z9857" i="1"/>
  <c r="Y9857" i="1"/>
  <c r="X9857" i="1"/>
  <c r="W9857" i="1"/>
  <c r="D9857" i="1"/>
  <c r="AA9856" i="1"/>
  <c r="Z9856" i="1"/>
  <c r="Y9856" i="1"/>
  <c r="X9856" i="1"/>
  <c r="W9856" i="1"/>
  <c r="D9856" i="1"/>
  <c r="AA9855" i="1"/>
  <c r="Z9855" i="1"/>
  <c r="Y9855" i="1"/>
  <c r="X9855" i="1"/>
  <c r="W9855" i="1"/>
  <c r="D9855" i="1"/>
  <c r="AA9854" i="1"/>
  <c r="Z9854" i="1"/>
  <c r="Y9854" i="1"/>
  <c r="X9854" i="1"/>
  <c r="W9854" i="1"/>
  <c r="D9854" i="1"/>
  <c r="AA9853" i="1"/>
  <c r="Z9853" i="1"/>
  <c r="Y9853" i="1"/>
  <c r="X9853" i="1"/>
  <c r="W9853" i="1"/>
  <c r="D9853" i="1"/>
  <c r="AA9852" i="1"/>
  <c r="Z9852" i="1"/>
  <c r="Y9852" i="1"/>
  <c r="X9852" i="1"/>
  <c r="W9852" i="1"/>
  <c r="D9852" i="1"/>
  <c r="AA9851" i="1"/>
  <c r="Z9851" i="1"/>
  <c r="Y9851" i="1"/>
  <c r="X9851" i="1"/>
  <c r="W9851" i="1"/>
  <c r="D9851" i="1"/>
  <c r="AA9850" i="1"/>
  <c r="Z9850" i="1"/>
  <c r="Y9850" i="1"/>
  <c r="X9850" i="1"/>
  <c r="W9850" i="1"/>
  <c r="D9850" i="1"/>
  <c r="AA9849" i="1"/>
  <c r="Z9849" i="1"/>
  <c r="Y9849" i="1"/>
  <c r="X9849" i="1"/>
  <c r="W9849" i="1"/>
  <c r="D9849" i="1"/>
  <c r="AA9848" i="1"/>
  <c r="Z9848" i="1"/>
  <c r="Y9848" i="1"/>
  <c r="X9848" i="1"/>
  <c r="W9848" i="1"/>
  <c r="D9848" i="1"/>
  <c r="AA9847" i="1"/>
  <c r="Z9847" i="1"/>
  <c r="Y9847" i="1"/>
  <c r="X9847" i="1"/>
  <c r="W9847" i="1"/>
  <c r="D9847" i="1"/>
  <c r="AA9846" i="1"/>
  <c r="Z9846" i="1"/>
  <c r="Y9846" i="1"/>
  <c r="X9846" i="1"/>
  <c r="W9846" i="1"/>
  <c r="D9846" i="1"/>
  <c r="AA9845" i="1"/>
  <c r="Z9845" i="1"/>
  <c r="Y9845" i="1"/>
  <c r="X9845" i="1"/>
  <c r="W9845" i="1"/>
  <c r="D9845" i="1"/>
  <c r="AA9844" i="1"/>
  <c r="Z9844" i="1"/>
  <c r="Y9844" i="1"/>
  <c r="X9844" i="1"/>
  <c r="W9844" i="1"/>
  <c r="D9844" i="1"/>
  <c r="AA9843" i="1"/>
  <c r="Z9843" i="1"/>
  <c r="Y9843" i="1"/>
  <c r="X9843" i="1"/>
  <c r="W9843" i="1"/>
  <c r="D9843" i="1"/>
  <c r="AA9842" i="1"/>
  <c r="Z9842" i="1"/>
  <c r="Y9842" i="1"/>
  <c r="X9842" i="1"/>
  <c r="W9842" i="1"/>
  <c r="D9842" i="1"/>
  <c r="AA9841" i="1"/>
  <c r="Z9841" i="1"/>
  <c r="Y9841" i="1"/>
  <c r="X9841" i="1"/>
  <c r="W9841" i="1"/>
  <c r="D9841" i="1"/>
  <c r="AA9840" i="1"/>
  <c r="Z9840" i="1"/>
  <c r="Y9840" i="1"/>
  <c r="X9840" i="1"/>
  <c r="W9840" i="1"/>
  <c r="D9840" i="1"/>
  <c r="AA9839" i="1"/>
  <c r="Z9839" i="1"/>
  <c r="Y9839" i="1"/>
  <c r="X9839" i="1"/>
  <c r="W9839" i="1"/>
  <c r="D9839" i="1"/>
  <c r="AA9838" i="1"/>
  <c r="Z9838" i="1"/>
  <c r="Y9838" i="1"/>
  <c r="X9838" i="1"/>
  <c r="W9838" i="1"/>
  <c r="D9838" i="1"/>
  <c r="AA9837" i="1"/>
  <c r="Z9837" i="1"/>
  <c r="Y9837" i="1"/>
  <c r="X9837" i="1"/>
  <c r="W9837" i="1"/>
  <c r="D9837" i="1"/>
  <c r="AA9836" i="1"/>
  <c r="Z9836" i="1"/>
  <c r="Y9836" i="1"/>
  <c r="X9836" i="1"/>
  <c r="W9836" i="1"/>
  <c r="D9836" i="1"/>
  <c r="AA9835" i="1"/>
  <c r="Z9835" i="1"/>
  <c r="Y9835" i="1"/>
  <c r="X9835" i="1"/>
  <c r="W9835" i="1"/>
  <c r="D9835" i="1"/>
  <c r="AA9834" i="1"/>
  <c r="Z9834" i="1"/>
  <c r="Y9834" i="1"/>
  <c r="X9834" i="1"/>
  <c r="W9834" i="1"/>
  <c r="D9834" i="1"/>
  <c r="AA9833" i="1"/>
  <c r="Z9833" i="1"/>
  <c r="Y9833" i="1"/>
  <c r="X9833" i="1"/>
  <c r="W9833" i="1"/>
  <c r="D9833" i="1"/>
  <c r="AA9832" i="1"/>
  <c r="Z9832" i="1"/>
  <c r="Y9832" i="1"/>
  <c r="X9832" i="1"/>
  <c r="W9832" i="1"/>
  <c r="D9832" i="1"/>
  <c r="AA9831" i="1"/>
  <c r="Z9831" i="1"/>
  <c r="Y9831" i="1"/>
  <c r="X9831" i="1"/>
  <c r="W9831" i="1"/>
  <c r="D9831" i="1"/>
  <c r="AA9830" i="1"/>
  <c r="Z9830" i="1"/>
  <c r="Y9830" i="1"/>
  <c r="X9830" i="1"/>
  <c r="W9830" i="1"/>
  <c r="D9830" i="1"/>
  <c r="AA9829" i="1"/>
  <c r="Z9829" i="1"/>
  <c r="Y9829" i="1"/>
  <c r="X9829" i="1"/>
  <c r="W9829" i="1"/>
  <c r="D9829" i="1"/>
  <c r="AA9828" i="1"/>
  <c r="Z9828" i="1"/>
  <c r="Y9828" i="1"/>
  <c r="X9828" i="1"/>
  <c r="W9828" i="1"/>
  <c r="D9828" i="1"/>
  <c r="AA9827" i="1"/>
  <c r="Z9827" i="1"/>
  <c r="Y9827" i="1"/>
  <c r="X9827" i="1"/>
  <c r="W9827" i="1"/>
  <c r="D9827" i="1"/>
  <c r="AA9826" i="1"/>
  <c r="Z9826" i="1"/>
  <c r="Y9826" i="1"/>
  <c r="X9826" i="1"/>
  <c r="W9826" i="1"/>
  <c r="D9826" i="1"/>
  <c r="AA9825" i="1"/>
  <c r="Z9825" i="1"/>
  <c r="Y9825" i="1"/>
  <c r="X9825" i="1"/>
  <c r="W9825" i="1"/>
  <c r="D9825" i="1"/>
  <c r="AA9824" i="1"/>
  <c r="Z9824" i="1"/>
  <c r="Y9824" i="1"/>
  <c r="X9824" i="1"/>
  <c r="W9824" i="1"/>
  <c r="D9824" i="1"/>
  <c r="AA9823" i="1"/>
  <c r="Z9823" i="1"/>
  <c r="Y9823" i="1"/>
  <c r="X9823" i="1"/>
  <c r="W9823" i="1"/>
  <c r="D9823" i="1"/>
  <c r="AA9822" i="1"/>
  <c r="Z9822" i="1"/>
  <c r="Y9822" i="1"/>
  <c r="X9822" i="1"/>
  <c r="W9822" i="1"/>
  <c r="D9822" i="1"/>
  <c r="AA9821" i="1"/>
  <c r="Z9821" i="1"/>
  <c r="Y9821" i="1"/>
  <c r="X9821" i="1"/>
  <c r="W9821" i="1"/>
  <c r="D9821" i="1"/>
  <c r="AA9820" i="1"/>
  <c r="Z9820" i="1"/>
  <c r="Y9820" i="1"/>
  <c r="X9820" i="1"/>
  <c r="W9820" i="1"/>
  <c r="D9820" i="1"/>
  <c r="AA9819" i="1"/>
  <c r="Z9819" i="1"/>
  <c r="Y9819" i="1"/>
  <c r="X9819" i="1"/>
  <c r="W9819" i="1"/>
  <c r="D9819" i="1"/>
  <c r="AA9818" i="1"/>
  <c r="Z9818" i="1"/>
  <c r="Y9818" i="1"/>
  <c r="X9818" i="1"/>
  <c r="W9818" i="1"/>
  <c r="D9818" i="1"/>
  <c r="AA9817" i="1"/>
  <c r="Z9817" i="1"/>
  <c r="Y9817" i="1"/>
  <c r="X9817" i="1"/>
  <c r="W9817" i="1"/>
  <c r="D9817" i="1"/>
  <c r="AA9816" i="1"/>
  <c r="Z9816" i="1"/>
  <c r="Y9816" i="1"/>
  <c r="X9816" i="1"/>
  <c r="W9816" i="1"/>
  <c r="D9816" i="1"/>
  <c r="AA9815" i="1"/>
  <c r="Z9815" i="1"/>
  <c r="Y9815" i="1"/>
  <c r="X9815" i="1"/>
  <c r="W9815" i="1"/>
  <c r="D9815" i="1"/>
  <c r="AA9814" i="1"/>
  <c r="Z9814" i="1"/>
  <c r="Y9814" i="1"/>
  <c r="X9814" i="1"/>
  <c r="W9814" i="1"/>
  <c r="D9814" i="1"/>
  <c r="AA9813" i="1"/>
  <c r="Z9813" i="1"/>
  <c r="Y9813" i="1"/>
  <c r="X9813" i="1"/>
  <c r="W9813" i="1"/>
  <c r="D9813" i="1"/>
  <c r="AA9812" i="1"/>
  <c r="Z9812" i="1"/>
  <c r="Y9812" i="1"/>
  <c r="X9812" i="1"/>
  <c r="W9812" i="1"/>
  <c r="D9812" i="1"/>
  <c r="AA9811" i="1"/>
  <c r="Z9811" i="1"/>
  <c r="Y9811" i="1"/>
  <c r="X9811" i="1"/>
  <c r="W9811" i="1"/>
  <c r="D9811" i="1"/>
  <c r="AA9810" i="1"/>
  <c r="Z9810" i="1"/>
  <c r="Y9810" i="1"/>
  <c r="X9810" i="1"/>
  <c r="W9810" i="1"/>
  <c r="D9810" i="1"/>
  <c r="AA9809" i="1"/>
  <c r="Z9809" i="1"/>
  <c r="Y9809" i="1"/>
  <c r="X9809" i="1"/>
  <c r="W9809" i="1"/>
  <c r="D9809" i="1"/>
  <c r="AA9808" i="1"/>
  <c r="Z9808" i="1"/>
  <c r="Y9808" i="1"/>
  <c r="X9808" i="1"/>
  <c r="W9808" i="1"/>
  <c r="D9808" i="1"/>
  <c r="AA9807" i="1"/>
  <c r="Z9807" i="1"/>
  <c r="Y9807" i="1"/>
  <c r="X9807" i="1"/>
  <c r="W9807" i="1"/>
  <c r="D9807" i="1"/>
  <c r="AA9806" i="1"/>
  <c r="Z9806" i="1"/>
  <c r="Y9806" i="1"/>
  <c r="X9806" i="1"/>
  <c r="W9806" i="1"/>
  <c r="D9806" i="1"/>
  <c r="AA9805" i="1"/>
  <c r="Z9805" i="1"/>
  <c r="Y9805" i="1"/>
  <c r="X9805" i="1"/>
  <c r="W9805" i="1"/>
  <c r="D9805" i="1"/>
  <c r="AA9804" i="1"/>
  <c r="Z9804" i="1"/>
  <c r="Y9804" i="1"/>
  <c r="X9804" i="1"/>
  <c r="W9804" i="1"/>
  <c r="D9804" i="1"/>
  <c r="AA9803" i="1"/>
  <c r="Z9803" i="1"/>
  <c r="Y9803" i="1"/>
  <c r="X9803" i="1"/>
  <c r="W9803" i="1"/>
  <c r="D9803" i="1"/>
  <c r="AA9802" i="1"/>
  <c r="Z9802" i="1"/>
  <c r="Y9802" i="1"/>
  <c r="X9802" i="1"/>
  <c r="W9802" i="1"/>
  <c r="D9802" i="1"/>
  <c r="AA9801" i="1"/>
  <c r="Z9801" i="1"/>
  <c r="Y9801" i="1"/>
  <c r="X9801" i="1"/>
  <c r="W9801" i="1"/>
  <c r="D9801" i="1"/>
  <c r="AA9800" i="1"/>
  <c r="Z9800" i="1"/>
  <c r="Y9800" i="1"/>
  <c r="X9800" i="1"/>
  <c r="W9800" i="1"/>
  <c r="D9800" i="1"/>
  <c r="AA9799" i="1"/>
  <c r="Z9799" i="1"/>
  <c r="Y9799" i="1"/>
  <c r="X9799" i="1"/>
  <c r="W9799" i="1"/>
  <c r="D9799" i="1"/>
  <c r="AA9798" i="1"/>
  <c r="Z9798" i="1"/>
  <c r="Y9798" i="1"/>
  <c r="X9798" i="1"/>
  <c r="W9798" i="1"/>
  <c r="D9798" i="1"/>
  <c r="AA9797" i="1"/>
  <c r="Z9797" i="1"/>
  <c r="Y9797" i="1"/>
  <c r="X9797" i="1"/>
  <c r="W9797" i="1"/>
  <c r="D9797" i="1"/>
  <c r="AA9796" i="1"/>
  <c r="Z9796" i="1"/>
  <c r="Y9796" i="1"/>
  <c r="X9796" i="1"/>
  <c r="W9796" i="1"/>
  <c r="D9796" i="1"/>
  <c r="AA9795" i="1"/>
  <c r="Z9795" i="1"/>
  <c r="Y9795" i="1"/>
  <c r="X9795" i="1"/>
  <c r="W9795" i="1"/>
  <c r="D9795" i="1"/>
  <c r="AA9794" i="1"/>
  <c r="Z9794" i="1"/>
  <c r="Y9794" i="1"/>
  <c r="X9794" i="1"/>
  <c r="W9794" i="1"/>
  <c r="D9794" i="1"/>
  <c r="AA9793" i="1"/>
  <c r="Z9793" i="1"/>
  <c r="Y9793" i="1"/>
  <c r="X9793" i="1"/>
  <c r="W9793" i="1"/>
  <c r="D9793" i="1"/>
  <c r="AA9792" i="1"/>
  <c r="Z9792" i="1"/>
  <c r="Y9792" i="1"/>
  <c r="X9792" i="1"/>
  <c r="W9792" i="1"/>
  <c r="D9792" i="1"/>
  <c r="AA9791" i="1"/>
  <c r="Z9791" i="1"/>
  <c r="Y9791" i="1"/>
  <c r="X9791" i="1"/>
  <c r="W9791" i="1"/>
  <c r="D9791" i="1"/>
  <c r="AA9790" i="1"/>
  <c r="Z9790" i="1"/>
  <c r="Y9790" i="1"/>
  <c r="X9790" i="1"/>
  <c r="W9790" i="1"/>
  <c r="D9790" i="1"/>
  <c r="AA9789" i="1"/>
  <c r="Z9789" i="1"/>
  <c r="Y9789" i="1"/>
  <c r="X9789" i="1"/>
  <c r="W9789" i="1"/>
  <c r="D9789" i="1"/>
  <c r="AA9788" i="1"/>
  <c r="Z9788" i="1"/>
  <c r="Y9788" i="1"/>
  <c r="X9788" i="1"/>
  <c r="W9788" i="1"/>
  <c r="D9788" i="1"/>
  <c r="AA9787" i="1"/>
  <c r="Z9787" i="1"/>
  <c r="Y9787" i="1"/>
  <c r="X9787" i="1"/>
  <c r="W9787" i="1"/>
  <c r="D9787" i="1"/>
  <c r="AA9786" i="1"/>
  <c r="Z9786" i="1"/>
  <c r="Y9786" i="1"/>
  <c r="X9786" i="1"/>
  <c r="W9786" i="1"/>
  <c r="D9786" i="1"/>
  <c r="AA9785" i="1"/>
  <c r="Z9785" i="1"/>
  <c r="Y9785" i="1"/>
  <c r="X9785" i="1"/>
  <c r="W9785" i="1"/>
  <c r="D9785" i="1"/>
  <c r="AA9784" i="1"/>
  <c r="Z9784" i="1"/>
  <c r="Y9784" i="1"/>
  <c r="X9784" i="1"/>
  <c r="W9784" i="1"/>
  <c r="D9784" i="1"/>
  <c r="AA9783" i="1"/>
  <c r="Z9783" i="1"/>
  <c r="Y9783" i="1"/>
  <c r="X9783" i="1"/>
  <c r="W9783" i="1"/>
  <c r="D9783" i="1"/>
  <c r="AA9782" i="1"/>
  <c r="Z9782" i="1"/>
  <c r="Y9782" i="1"/>
  <c r="X9782" i="1"/>
  <c r="W9782" i="1"/>
  <c r="D9782" i="1"/>
  <c r="AA9781" i="1"/>
  <c r="Z9781" i="1"/>
  <c r="Y9781" i="1"/>
  <c r="X9781" i="1"/>
  <c r="W9781" i="1"/>
  <c r="D9781" i="1"/>
  <c r="AA9780" i="1"/>
  <c r="Z9780" i="1"/>
  <c r="Y9780" i="1"/>
  <c r="X9780" i="1"/>
  <c r="W9780" i="1"/>
  <c r="D9780" i="1"/>
  <c r="AA9779" i="1"/>
  <c r="Z9779" i="1"/>
  <c r="Y9779" i="1"/>
  <c r="X9779" i="1"/>
  <c r="W9779" i="1"/>
  <c r="D9779" i="1"/>
  <c r="AA9778" i="1"/>
  <c r="Z9778" i="1"/>
  <c r="Y9778" i="1"/>
  <c r="X9778" i="1"/>
  <c r="W9778" i="1"/>
  <c r="D9778" i="1"/>
  <c r="AA9777" i="1"/>
  <c r="Z9777" i="1"/>
  <c r="Y9777" i="1"/>
  <c r="X9777" i="1"/>
  <c r="W9777" i="1"/>
  <c r="D9777" i="1"/>
  <c r="AA9776" i="1"/>
  <c r="Z9776" i="1"/>
  <c r="Y9776" i="1"/>
  <c r="X9776" i="1"/>
  <c r="W9776" i="1"/>
  <c r="D9776" i="1"/>
  <c r="AA9775" i="1"/>
  <c r="Z9775" i="1"/>
  <c r="Y9775" i="1"/>
  <c r="X9775" i="1"/>
  <c r="W9775" i="1"/>
  <c r="D9775" i="1"/>
  <c r="AA9774" i="1"/>
  <c r="Z9774" i="1"/>
  <c r="Y9774" i="1"/>
  <c r="X9774" i="1"/>
  <c r="W9774" i="1"/>
  <c r="D9774" i="1"/>
  <c r="AA9773" i="1"/>
  <c r="Z9773" i="1"/>
  <c r="Y9773" i="1"/>
  <c r="X9773" i="1"/>
  <c r="W9773" i="1"/>
  <c r="D9773" i="1"/>
  <c r="AA9772" i="1"/>
  <c r="Z9772" i="1"/>
  <c r="Y9772" i="1"/>
  <c r="X9772" i="1"/>
  <c r="W9772" i="1"/>
  <c r="D9772" i="1"/>
  <c r="AA9771" i="1"/>
  <c r="Z9771" i="1"/>
  <c r="Y9771" i="1"/>
  <c r="X9771" i="1"/>
  <c r="W9771" i="1"/>
  <c r="D9771" i="1"/>
  <c r="AA9770" i="1"/>
  <c r="Z9770" i="1"/>
  <c r="Y9770" i="1"/>
  <c r="X9770" i="1"/>
  <c r="W9770" i="1"/>
  <c r="D9770" i="1"/>
  <c r="AA9769" i="1"/>
  <c r="Z9769" i="1"/>
  <c r="Y9769" i="1"/>
  <c r="X9769" i="1"/>
  <c r="W9769" i="1"/>
  <c r="D9769" i="1"/>
  <c r="AA9768" i="1"/>
  <c r="Z9768" i="1"/>
  <c r="Y9768" i="1"/>
  <c r="X9768" i="1"/>
  <c r="W9768" i="1"/>
  <c r="D9768" i="1"/>
  <c r="AA9767" i="1"/>
  <c r="Z9767" i="1"/>
  <c r="Y9767" i="1"/>
  <c r="X9767" i="1"/>
  <c r="W9767" i="1"/>
  <c r="D9767" i="1"/>
  <c r="AA9766" i="1"/>
  <c r="Z9766" i="1"/>
  <c r="Y9766" i="1"/>
  <c r="X9766" i="1"/>
  <c r="W9766" i="1"/>
  <c r="D9766" i="1"/>
  <c r="AA9765" i="1"/>
  <c r="Z9765" i="1"/>
  <c r="Y9765" i="1"/>
  <c r="X9765" i="1"/>
  <c r="W9765" i="1"/>
  <c r="D9765" i="1"/>
  <c r="AA9764" i="1"/>
  <c r="Z9764" i="1"/>
  <c r="Y9764" i="1"/>
  <c r="X9764" i="1"/>
  <c r="W9764" i="1"/>
  <c r="D9764" i="1"/>
  <c r="AA9763" i="1"/>
  <c r="Z9763" i="1"/>
  <c r="Y9763" i="1"/>
  <c r="X9763" i="1"/>
  <c r="W9763" i="1"/>
  <c r="D9763" i="1"/>
  <c r="AA9762" i="1"/>
  <c r="Z9762" i="1"/>
  <c r="Y9762" i="1"/>
  <c r="X9762" i="1"/>
  <c r="W9762" i="1"/>
  <c r="D9762" i="1"/>
  <c r="AA9761" i="1"/>
  <c r="Z9761" i="1"/>
  <c r="Y9761" i="1"/>
  <c r="X9761" i="1"/>
  <c r="W9761" i="1"/>
  <c r="D9761" i="1"/>
  <c r="AA9760" i="1"/>
  <c r="Z9760" i="1"/>
  <c r="Y9760" i="1"/>
  <c r="X9760" i="1"/>
  <c r="W9760" i="1"/>
  <c r="D9760" i="1"/>
  <c r="AA9759" i="1"/>
  <c r="Z9759" i="1"/>
  <c r="Y9759" i="1"/>
  <c r="X9759" i="1"/>
  <c r="W9759" i="1"/>
  <c r="D9759" i="1"/>
  <c r="AA9758" i="1"/>
  <c r="Z9758" i="1"/>
  <c r="Y9758" i="1"/>
  <c r="X9758" i="1"/>
  <c r="W9758" i="1"/>
  <c r="D9758" i="1"/>
  <c r="AA9757" i="1"/>
  <c r="Z9757" i="1"/>
  <c r="Y9757" i="1"/>
  <c r="X9757" i="1"/>
  <c r="W9757" i="1"/>
  <c r="D9757" i="1"/>
  <c r="AA9756" i="1"/>
  <c r="Z9756" i="1"/>
  <c r="Y9756" i="1"/>
  <c r="X9756" i="1"/>
  <c r="W9756" i="1"/>
  <c r="D9756" i="1"/>
  <c r="AA9755" i="1"/>
  <c r="Z9755" i="1"/>
  <c r="Y9755" i="1"/>
  <c r="X9755" i="1"/>
  <c r="W9755" i="1"/>
  <c r="D9755" i="1"/>
  <c r="AA9754" i="1"/>
  <c r="Z9754" i="1"/>
  <c r="Y9754" i="1"/>
  <c r="X9754" i="1"/>
  <c r="W9754" i="1"/>
  <c r="D9754" i="1"/>
  <c r="AA9753" i="1"/>
  <c r="Z9753" i="1"/>
  <c r="Y9753" i="1"/>
  <c r="X9753" i="1"/>
  <c r="W9753" i="1"/>
  <c r="D9753" i="1"/>
  <c r="AA9752" i="1"/>
  <c r="Z9752" i="1"/>
  <c r="Y9752" i="1"/>
  <c r="X9752" i="1"/>
  <c r="W9752" i="1"/>
  <c r="D9752" i="1"/>
  <c r="AA9751" i="1"/>
  <c r="Z9751" i="1"/>
  <c r="Y9751" i="1"/>
  <c r="X9751" i="1"/>
  <c r="W9751" i="1"/>
  <c r="D9751" i="1"/>
  <c r="AA9750" i="1"/>
  <c r="Z9750" i="1"/>
  <c r="Y9750" i="1"/>
  <c r="X9750" i="1"/>
  <c r="W9750" i="1"/>
  <c r="D9750" i="1"/>
  <c r="AA9749" i="1"/>
  <c r="Z9749" i="1"/>
  <c r="Y9749" i="1"/>
  <c r="X9749" i="1"/>
  <c r="W9749" i="1"/>
  <c r="D9749" i="1"/>
  <c r="AA9748" i="1"/>
  <c r="Z9748" i="1"/>
  <c r="Y9748" i="1"/>
  <c r="X9748" i="1"/>
  <c r="W9748" i="1"/>
  <c r="D9748" i="1"/>
  <c r="AA9747" i="1"/>
  <c r="Z9747" i="1"/>
  <c r="Y9747" i="1"/>
  <c r="X9747" i="1"/>
  <c r="W9747" i="1"/>
  <c r="D9747" i="1"/>
  <c r="AA9746" i="1"/>
  <c r="Z9746" i="1"/>
  <c r="Y9746" i="1"/>
  <c r="X9746" i="1"/>
  <c r="W9746" i="1"/>
  <c r="D9746" i="1"/>
  <c r="AA9745" i="1"/>
  <c r="Z9745" i="1"/>
  <c r="Y9745" i="1"/>
  <c r="X9745" i="1"/>
  <c r="W9745" i="1"/>
  <c r="D9745" i="1"/>
  <c r="AA9744" i="1"/>
  <c r="Z9744" i="1"/>
  <c r="Y9744" i="1"/>
  <c r="X9744" i="1"/>
  <c r="W9744" i="1"/>
  <c r="D9744" i="1"/>
  <c r="AA9743" i="1"/>
  <c r="Z9743" i="1"/>
  <c r="Y9743" i="1"/>
  <c r="X9743" i="1"/>
  <c r="W9743" i="1"/>
  <c r="D9743" i="1"/>
  <c r="AA9742" i="1"/>
  <c r="Z9742" i="1"/>
  <c r="Y9742" i="1"/>
  <c r="X9742" i="1"/>
  <c r="W9742" i="1"/>
  <c r="D9742" i="1"/>
  <c r="AA9741" i="1"/>
  <c r="Z9741" i="1"/>
  <c r="Y9741" i="1"/>
  <c r="X9741" i="1"/>
  <c r="W9741" i="1"/>
  <c r="D9741" i="1"/>
  <c r="AA9740" i="1"/>
  <c r="Z9740" i="1"/>
  <c r="Y9740" i="1"/>
  <c r="X9740" i="1"/>
  <c r="W9740" i="1"/>
  <c r="D9740" i="1"/>
  <c r="AA9739" i="1"/>
  <c r="Z9739" i="1"/>
  <c r="Y9739" i="1"/>
  <c r="X9739" i="1"/>
  <c r="W9739" i="1"/>
  <c r="D9739" i="1"/>
  <c r="AA9738" i="1"/>
  <c r="Z9738" i="1"/>
  <c r="Y9738" i="1"/>
  <c r="X9738" i="1"/>
  <c r="W9738" i="1"/>
  <c r="D9738" i="1"/>
  <c r="AA9737" i="1"/>
  <c r="Z9737" i="1"/>
  <c r="Y9737" i="1"/>
  <c r="X9737" i="1"/>
  <c r="W9737" i="1"/>
  <c r="D9737" i="1"/>
  <c r="AA9736" i="1"/>
  <c r="Z9736" i="1"/>
  <c r="Y9736" i="1"/>
  <c r="X9736" i="1"/>
  <c r="W9736" i="1"/>
  <c r="D9736" i="1"/>
  <c r="AA9735" i="1"/>
  <c r="Z9735" i="1"/>
  <c r="Y9735" i="1"/>
  <c r="X9735" i="1"/>
  <c r="W9735" i="1"/>
  <c r="D9735" i="1"/>
  <c r="AA9734" i="1"/>
  <c r="Z9734" i="1"/>
  <c r="Y9734" i="1"/>
  <c r="X9734" i="1"/>
  <c r="W9734" i="1"/>
  <c r="D9734" i="1"/>
  <c r="AA9733" i="1"/>
  <c r="Z9733" i="1"/>
  <c r="Y9733" i="1"/>
  <c r="X9733" i="1"/>
  <c r="W9733" i="1"/>
  <c r="D9733" i="1"/>
  <c r="AA9732" i="1"/>
  <c r="Z9732" i="1"/>
  <c r="Y9732" i="1"/>
  <c r="X9732" i="1"/>
  <c r="W9732" i="1"/>
  <c r="D9732" i="1"/>
  <c r="AA9731" i="1"/>
  <c r="Z9731" i="1"/>
  <c r="Y9731" i="1"/>
  <c r="X9731" i="1"/>
  <c r="W9731" i="1"/>
  <c r="D9731" i="1"/>
  <c r="AA9730" i="1"/>
  <c r="Z9730" i="1"/>
  <c r="Y9730" i="1"/>
  <c r="X9730" i="1"/>
  <c r="W9730" i="1"/>
  <c r="D9730" i="1"/>
  <c r="AA9729" i="1"/>
  <c r="Z9729" i="1"/>
  <c r="Y9729" i="1"/>
  <c r="X9729" i="1"/>
  <c r="W9729" i="1"/>
  <c r="D9729" i="1"/>
  <c r="AA9728" i="1"/>
  <c r="Z9728" i="1"/>
  <c r="Y9728" i="1"/>
  <c r="X9728" i="1"/>
  <c r="W9728" i="1"/>
  <c r="D9728" i="1"/>
  <c r="AA9727" i="1"/>
  <c r="Z9727" i="1"/>
  <c r="Y9727" i="1"/>
  <c r="X9727" i="1"/>
  <c r="W9727" i="1"/>
  <c r="D9727" i="1"/>
  <c r="AA9726" i="1"/>
  <c r="Z9726" i="1"/>
  <c r="Y9726" i="1"/>
  <c r="X9726" i="1"/>
  <c r="W9726" i="1"/>
  <c r="D9726" i="1"/>
  <c r="AA9725" i="1"/>
  <c r="Z9725" i="1"/>
  <c r="Y9725" i="1"/>
  <c r="X9725" i="1"/>
  <c r="W9725" i="1"/>
  <c r="D9725" i="1"/>
  <c r="AA9724" i="1"/>
  <c r="Z9724" i="1"/>
  <c r="Y9724" i="1"/>
  <c r="X9724" i="1"/>
  <c r="W9724" i="1"/>
  <c r="D9724" i="1"/>
  <c r="AA9723" i="1"/>
  <c r="Z9723" i="1"/>
  <c r="Y9723" i="1"/>
  <c r="X9723" i="1"/>
  <c r="W9723" i="1"/>
  <c r="D9723" i="1"/>
  <c r="AA9722" i="1"/>
  <c r="Z9722" i="1"/>
  <c r="Y9722" i="1"/>
  <c r="X9722" i="1"/>
  <c r="W9722" i="1"/>
  <c r="D9722" i="1"/>
  <c r="AA9721" i="1"/>
  <c r="Z9721" i="1"/>
  <c r="Y9721" i="1"/>
  <c r="X9721" i="1"/>
  <c r="W9721" i="1"/>
  <c r="D9721" i="1"/>
  <c r="AA9720" i="1"/>
  <c r="Z9720" i="1"/>
  <c r="Y9720" i="1"/>
  <c r="X9720" i="1"/>
  <c r="W9720" i="1"/>
  <c r="D9720" i="1"/>
  <c r="AA9719" i="1"/>
  <c r="Z9719" i="1"/>
  <c r="Y9719" i="1"/>
  <c r="X9719" i="1"/>
  <c r="W9719" i="1"/>
  <c r="D9719" i="1"/>
  <c r="AA9718" i="1"/>
  <c r="Z9718" i="1"/>
  <c r="Y9718" i="1"/>
  <c r="X9718" i="1"/>
  <c r="W9718" i="1"/>
  <c r="D9718" i="1"/>
  <c r="AA9717" i="1"/>
  <c r="Z9717" i="1"/>
  <c r="Y9717" i="1"/>
  <c r="X9717" i="1"/>
  <c r="W9717" i="1"/>
  <c r="D9717" i="1"/>
  <c r="AA9716" i="1"/>
  <c r="Z9716" i="1"/>
  <c r="Y9716" i="1"/>
  <c r="X9716" i="1"/>
  <c r="W9716" i="1"/>
  <c r="D9716" i="1"/>
  <c r="AA9715" i="1"/>
  <c r="Z9715" i="1"/>
  <c r="Y9715" i="1"/>
  <c r="X9715" i="1"/>
  <c r="W9715" i="1"/>
  <c r="D9715" i="1"/>
  <c r="AA9714" i="1"/>
  <c r="Z9714" i="1"/>
  <c r="Y9714" i="1"/>
  <c r="X9714" i="1"/>
  <c r="W9714" i="1"/>
  <c r="D9714" i="1"/>
  <c r="AA9713" i="1"/>
  <c r="Z9713" i="1"/>
  <c r="Y9713" i="1"/>
  <c r="X9713" i="1"/>
  <c r="W9713" i="1"/>
  <c r="D9713" i="1"/>
  <c r="AA9712" i="1"/>
  <c r="Z9712" i="1"/>
  <c r="Y9712" i="1"/>
  <c r="X9712" i="1"/>
  <c r="W9712" i="1"/>
  <c r="D9712" i="1"/>
  <c r="AA9711" i="1"/>
  <c r="Z9711" i="1"/>
  <c r="Y9711" i="1"/>
  <c r="X9711" i="1"/>
  <c r="W9711" i="1"/>
  <c r="D9711" i="1"/>
  <c r="AA9710" i="1"/>
  <c r="Z9710" i="1"/>
  <c r="Y9710" i="1"/>
  <c r="X9710" i="1"/>
  <c r="W9710" i="1"/>
  <c r="D9710" i="1"/>
  <c r="AA9709" i="1"/>
  <c r="Z9709" i="1"/>
  <c r="Y9709" i="1"/>
  <c r="X9709" i="1"/>
  <c r="W9709" i="1"/>
  <c r="D9709" i="1"/>
  <c r="AA9708" i="1"/>
  <c r="Z9708" i="1"/>
  <c r="Y9708" i="1"/>
  <c r="X9708" i="1"/>
  <c r="W9708" i="1"/>
  <c r="D9708" i="1"/>
  <c r="AA9707" i="1"/>
  <c r="Z9707" i="1"/>
  <c r="Y9707" i="1"/>
  <c r="X9707" i="1"/>
  <c r="W9707" i="1"/>
  <c r="D9707" i="1"/>
  <c r="AA9706" i="1"/>
  <c r="Z9706" i="1"/>
  <c r="Y9706" i="1"/>
  <c r="X9706" i="1"/>
  <c r="W9706" i="1"/>
  <c r="D9706" i="1"/>
  <c r="AA9705" i="1"/>
  <c r="Z9705" i="1"/>
  <c r="Y9705" i="1"/>
  <c r="X9705" i="1"/>
  <c r="W9705" i="1"/>
  <c r="D9705" i="1"/>
  <c r="AA9704" i="1"/>
  <c r="Z9704" i="1"/>
  <c r="Y9704" i="1"/>
  <c r="X9704" i="1"/>
  <c r="W9704" i="1"/>
  <c r="D9704" i="1"/>
  <c r="AA9703" i="1"/>
  <c r="Z9703" i="1"/>
  <c r="Y9703" i="1"/>
  <c r="X9703" i="1"/>
  <c r="W9703" i="1"/>
  <c r="D9703" i="1"/>
  <c r="AA9702" i="1"/>
  <c r="Z9702" i="1"/>
  <c r="Y9702" i="1"/>
  <c r="X9702" i="1"/>
  <c r="W9702" i="1"/>
  <c r="D9702" i="1"/>
  <c r="AA9701" i="1"/>
  <c r="Z9701" i="1"/>
  <c r="Y9701" i="1"/>
  <c r="X9701" i="1"/>
  <c r="W9701" i="1"/>
  <c r="D9701" i="1"/>
  <c r="AA9700" i="1"/>
  <c r="Z9700" i="1"/>
  <c r="Y9700" i="1"/>
  <c r="X9700" i="1"/>
  <c r="W9700" i="1"/>
  <c r="D9700" i="1"/>
  <c r="AA9699" i="1"/>
  <c r="Z9699" i="1"/>
  <c r="Y9699" i="1"/>
  <c r="X9699" i="1"/>
  <c r="W9699" i="1"/>
  <c r="D9699" i="1"/>
  <c r="AA9698" i="1"/>
  <c r="Z9698" i="1"/>
  <c r="Y9698" i="1"/>
  <c r="X9698" i="1"/>
  <c r="W9698" i="1"/>
  <c r="D9698" i="1"/>
  <c r="AA9697" i="1"/>
  <c r="Z9697" i="1"/>
  <c r="Y9697" i="1"/>
  <c r="X9697" i="1"/>
  <c r="W9697" i="1"/>
  <c r="D9697" i="1"/>
  <c r="AA9696" i="1"/>
  <c r="Z9696" i="1"/>
  <c r="Y9696" i="1"/>
  <c r="X9696" i="1"/>
  <c r="W9696" i="1"/>
  <c r="D9696" i="1"/>
  <c r="AA9695" i="1"/>
  <c r="Z9695" i="1"/>
  <c r="Y9695" i="1"/>
  <c r="X9695" i="1"/>
  <c r="W9695" i="1"/>
  <c r="D9695" i="1"/>
  <c r="AA9694" i="1"/>
  <c r="Z9694" i="1"/>
  <c r="Y9694" i="1"/>
  <c r="X9694" i="1"/>
  <c r="W9694" i="1"/>
  <c r="D9694" i="1"/>
  <c r="AA9693" i="1"/>
  <c r="Z9693" i="1"/>
  <c r="Y9693" i="1"/>
  <c r="X9693" i="1"/>
  <c r="W9693" i="1"/>
  <c r="D9693" i="1"/>
  <c r="AA9692" i="1"/>
  <c r="Z9692" i="1"/>
  <c r="Y9692" i="1"/>
  <c r="X9692" i="1"/>
  <c r="W9692" i="1"/>
  <c r="D9692" i="1"/>
  <c r="AA9691" i="1"/>
  <c r="Z9691" i="1"/>
  <c r="Y9691" i="1"/>
  <c r="X9691" i="1"/>
  <c r="W9691" i="1"/>
  <c r="D9691" i="1"/>
  <c r="AA9690" i="1"/>
  <c r="Z9690" i="1"/>
  <c r="Y9690" i="1"/>
  <c r="X9690" i="1"/>
  <c r="W9690" i="1"/>
  <c r="D9690" i="1"/>
  <c r="AA9689" i="1"/>
  <c r="Z9689" i="1"/>
  <c r="Y9689" i="1"/>
  <c r="X9689" i="1"/>
  <c r="W9689" i="1"/>
  <c r="D9689" i="1"/>
  <c r="AA9688" i="1"/>
  <c r="Z9688" i="1"/>
  <c r="Y9688" i="1"/>
  <c r="X9688" i="1"/>
  <c r="W9688" i="1"/>
  <c r="D9688" i="1"/>
  <c r="AA9687" i="1"/>
  <c r="Z9687" i="1"/>
  <c r="Y9687" i="1"/>
  <c r="X9687" i="1"/>
  <c r="W9687" i="1"/>
  <c r="D9687" i="1"/>
  <c r="AA9686" i="1"/>
  <c r="Z9686" i="1"/>
  <c r="Y9686" i="1"/>
  <c r="X9686" i="1"/>
  <c r="W9686" i="1"/>
  <c r="D9686" i="1"/>
  <c r="AA9685" i="1"/>
  <c r="Z9685" i="1"/>
  <c r="Y9685" i="1"/>
  <c r="X9685" i="1"/>
  <c r="W9685" i="1"/>
  <c r="D9685" i="1"/>
  <c r="AA9684" i="1"/>
  <c r="Z9684" i="1"/>
  <c r="Y9684" i="1"/>
  <c r="X9684" i="1"/>
  <c r="W9684" i="1"/>
  <c r="D9684" i="1"/>
  <c r="AA9683" i="1"/>
  <c r="Z9683" i="1"/>
  <c r="Y9683" i="1"/>
  <c r="X9683" i="1"/>
  <c r="W9683" i="1"/>
  <c r="D9683" i="1"/>
  <c r="AA9682" i="1"/>
  <c r="Z9682" i="1"/>
  <c r="Y9682" i="1"/>
  <c r="X9682" i="1"/>
  <c r="W9682" i="1"/>
  <c r="D9682" i="1"/>
  <c r="AA9681" i="1"/>
  <c r="Z9681" i="1"/>
  <c r="Y9681" i="1"/>
  <c r="X9681" i="1"/>
  <c r="W9681" i="1"/>
  <c r="D9681" i="1"/>
  <c r="AA9680" i="1"/>
  <c r="Z9680" i="1"/>
  <c r="Y9680" i="1"/>
  <c r="X9680" i="1"/>
  <c r="W9680" i="1"/>
  <c r="D9680" i="1"/>
  <c r="AA9679" i="1"/>
  <c r="Z9679" i="1"/>
  <c r="Y9679" i="1"/>
  <c r="X9679" i="1"/>
  <c r="W9679" i="1"/>
  <c r="D9679" i="1"/>
  <c r="AA9678" i="1"/>
  <c r="Z9678" i="1"/>
  <c r="Y9678" i="1"/>
  <c r="X9678" i="1"/>
  <c r="W9678" i="1"/>
  <c r="D9678" i="1"/>
  <c r="AA9677" i="1"/>
  <c r="Z9677" i="1"/>
  <c r="Y9677" i="1"/>
  <c r="X9677" i="1"/>
  <c r="W9677" i="1"/>
  <c r="D9677" i="1"/>
  <c r="AA9676" i="1"/>
  <c r="Z9676" i="1"/>
  <c r="Y9676" i="1"/>
  <c r="X9676" i="1"/>
  <c r="W9676" i="1"/>
  <c r="D9676" i="1"/>
  <c r="AA9675" i="1"/>
  <c r="Z9675" i="1"/>
  <c r="Y9675" i="1"/>
  <c r="X9675" i="1"/>
  <c r="W9675" i="1"/>
  <c r="D9675" i="1"/>
  <c r="AA9674" i="1"/>
  <c r="Z9674" i="1"/>
  <c r="Y9674" i="1"/>
  <c r="X9674" i="1"/>
  <c r="W9674" i="1"/>
  <c r="D9674" i="1"/>
  <c r="AA9673" i="1"/>
  <c r="Z9673" i="1"/>
  <c r="Y9673" i="1"/>
  <c r="X9673" i="1"/>
  <c r="W9673" i="1"/>
  <c r="D9673" i="1"/>
  <c r="AA9672" i="1"/>
  <c r="Z9672" i="1"/>
  <c r="Y9672" i="1"/>
  <c r="X9672" i="1"/>
  <c r="W9672" i="1"/>
  <c r="D9672" i="1"/>
  <c r="AA9671" i="1"/>
  <c r="Z9671" i="1"/>
  <c r="Y9671" i="1"/>
  <c r="X9671" i="1"/>
  <c r="W9671" i="1"/>
  <c r="D9671" i="1"/>
  <c r="AA9670" i="1"/>
  <c r="Z9670" i="1"/>
  <c r="Y9670" i="1"/>
  <c r="X9670" i="1"/>
  <c r="W9670" i="1"/>
  <c r="D9670" i="1"/>
  <c r="AA9669" i="1"/>
  <c r="Z9669" i="1"/>
  <c r="Y9669" i="1"/>
  <c r="X9669" i="1"/>
  <c r="W9669" i="1"/>
  <c r="D9669" i="1"/>
  <c r="AA9668" i="1"/>
  <c r="Z9668" i="1"/>
  <c r="Y9668" i="1"/>
  <c r="X9668" i="1"/>
  <c r="W9668" i="1"/>
  <c r="D9668" i="1"/>
  <c r="AA9667" i="1"/>
  <c r="Z9667" i="1"/>
  <c r="Y9667" i="1"/>
  <c r="X9667" i="1"/>
  <c r="W9667" i="1"/>
  <c r="D9667" i="1"/>
  <c r="AA9666" i="1"/>
  <c r="Z9666" i="1"/>
  <c r="Y9666" i="1"/>
  <c r="X9666" i="1"/>
  <c r="W9666" i="1"/>
  <c r="D9666" i="1"/>
  <c r="AA9665" i="1"/>
  <c r="Z9665" i="1"/>
  <c r="Y9665" i="1"/>
  <c r="X9665" i="1"/>
  <c r="W9665" i="1"/>
  <c r="D9665" i="1"/>
  <c r="AA9664" i="1"/>
  <c r="Z9664" i="1"/>
  <c r="Y9664" i="1"/>
  <c r="X9664" i="1"/>
  <c r="W9664" i="1"/>
  <c r="D9664" i="1"/>
  <c r="AA9663" i="1"/>
  <c r="Z9663" i="1"/>
  <c r="Y9663" i="1"/>
  <c r="X9663" i="1"/>
  <c r="W9663" i="1"/>
  <c r="D9663" i="1"/>
  <c r="AA9662" i="1"/>
  <c r="Z9662" i="1"/>
  <c r="Y9662" i="1"/>
  <c r="X9662" i="1"/>
  <c r="W9662" i="1"/>
  <c r="D9662" i="1"/>
  <c r="AA9661" i="1"/>
  <c r="Z9661" i="1"/>
  <c r="Y9661" i="1"/>
  <c r="X9661" i="1"/>
  <c r="W9661" i="1"/>
  <c r="D9661" i="1"/>
  <c r="AA9660" i="1"/>
  <c r="Z9660" i="1"/>
  <c r="Y9660" i="1"/>
  <c r="X9660" i="1"/>
  <c r="W9660" i="1"/>
  <c r="D9660" i="1"/>
  <c r="AA9659" i="1"/>
  <c r="Z9659" i="1"/>
  <c r="Y9659" i="1"/>
  <c r="X9659" i="1"/>
  <c r="W9659" i="1"/>
  <c r="D9659" i="1"/>
  <c r="AA9658" i="1"/>
  <c r="Z9658" i="1"/>
  <c r="Y9658" i="1"/>
  <c r="X9658" i="1"/>
  <c r="W9658" i="1"/>
  <c r="D9658" i="1"/>
  <c r="AA9657" i="1"/>
  <c r="Z9657" i="1"/>
  <c r="Y9657" i="1"/>
  <c r="X9657" i="1"/>
  <c r="W9657" i="1"/>
  <c r="D9657" i="1"/>
  <c r="AA9656" i="1"/>
  <c r="Z9656" i="1"/>
  <c r="Y9656" i="1"/>
  <c r="X9656" i="1"/>
  <c r="W9656" i="1"/>
  <c r="D9656" i="1"/>
  <c r="AA9655" i="1"/>
  <c r="Z9655" i="1"/>
  <c r="Y9655" i="1"/>
  <c r="X9655" i="1"/>
  <c r="W9655" i="1"/>
  <c r="D9655" i="1"/>
  <c r="AA9654" i="1"/>
  <c r="Z9654" i="1"/>
  <c r="Y9654" i="1"/>
  <c r="X9654" i="1"/>
  <c r="W9654" i="1"/>
  <c r="D9654" i="1"/>
  <c r="AA9653" i="1"/>
  <c r="Z9653" i="1"/>
  <c r="Y9653" i="1"/>
  <c r="X9653" i="1"/>
  <c r="W9653" i="1"/>
  <c r="D9653" i="1"/>
  <c r="AA9652" i="1"/>
  <c r="Z9652" i="1"/>
  <c r="Y9652" i="1"/>
  <c r="X9652" i="1"/>
  <c r="W9652" i="1"/>
  <c r="D9652" i="1"/>
  <c r="AA9651" i="1"/>
  <c r="Z9651" i="1"/>
  <c r="Y9651" i="1"/>
  <c r="X9651" i="1"/>
  <c r="W9651" i="1"/>
  <c r="D9651" i="1"/>
  <c r="AA9650" i="1"/>
  <c r="Z9650" i="1"/>
  <c r="Y9650" i="1"/>
  <c r="X9650" i="1"/>
  <c r="W9650" i="1"/>
  <c r="D9650" i="1"/>
  <c r="AA9649" i="1"/>
  <c r="Z9649" i="1"/>
  <c r="Y9649" i="1"/>
  <c r="X9649" i="1"/>
  <c r="W9649" i="1"/>
  <c r="D9649" i="1"/>
  <c r="AA9648" i="1"/>
  <c r="Z9648" i="1"/>
  <c r="Y9648" i="1"/>
  <c r="X9648" i="1"/>
  <c r="W9648" i="1"/>
  <c r="D9648" i="1"/>
  <c r="AA9647" i="1"/>
  <c r="Z9647" i="1"/>
  <c r="Y9647" i="1"/>
  <c r="X9647" i="1"/>
  <c r="W9647" i="1"/>
  <c r="D9647" i="1"/>
  <c r="AA9646" i="1"/>
  <c r="Z9646" i="1"/>
  <c r="Y9646" i="1"/>
  <c r="X9646" i="1"/>
  <c r="W9646" i="1"/>
  <c r="D9646" i="1"/>
  <c r="AA9645" i="1"/>
  <c r="Z9645" i="1"/>
  <c r="Y9645" i="1"/>
  <c r="X9645" i="1"/>
  <c r="W9645" i="1"/>
  <c r="D9645" i="1"/>
  <c r="AA9644" i="1"/>
  <c r="Z9644" i="1"/>
  <c r="Y9644" i="1"/>
  <c r="X9644" i="1"/>
  <c r="W9644" i="1"/>
  <c r="D9644" i="1"/>
  <c r="AA9643" i="1"/>
  <c r="Z9643" i="1"/>
  <c r="Y9643" i="1"/>
  <c r="X9643" i="1"/>
  <c r="W9643" i="1"/>
  <c r="D9643" i="1"/>
  <c r="AA9642" i="1"/>
  <c r="Z9642" i="1"/>
  <c r="Y9642" i="1"/>
  <c r="X9642" i="1"/>
  <c r="W9642" i="1"/>
  <c r="D9642" i="1"/>
  <c r="AA9641" i="1"/>
  <c r="Z9641" i="1"/>
  <c r="Y9641" i="1"/>
  <c r="X9641" i="1"/>
  <c r="W9641" i="1"/>
  <c r="D9641" i="1"/>
  <c r="AA9640" i="1"/>
  <c r="Z9640" i="1"/>
  <c r="Y9640" i="1"/>
  <c r="X9640" i="1"/>
  <c r="W9640" i="1"/>
  <c r="D9640" i="1"/>
  <c r="AA9639" i="1"/>
  <c r="Z9639" i="1"/>
  <c r="Y9639" i="1"/>
  <c r="X9639" i="1"/>
  <c r="W9639" i="1"/>
  <c r="D9639" i="1"/>
  <c r="AA9638" i="1"/>
  <c r="Z9638" i="1"/>
  <c r="Y9638" i="1"/>
  <c r="X9638" i="1"/>
  <c r="W9638" i="1"/>
  <c r="D9638" i="1"/>
  <c r="AA9637" i="1"/>
  <c r="Z9637" i="1"/>
  <c r="Y9637" i="1"/>
  <c r="X9637" i="1"/>
  <c r="W9637" i="1"/>
  <c r="D9637" i="1"/>
  <c r="AA9636" i="1"/>
  <c r="Z9636" i="1"/>
  <c r="Y9636" i="1"/>
  <c r="X9636" i="1"/>
  <c r="W9636" i="1"/>
  <c r="D9636" i="1"/>
  <c r="AA9635" i="1"/>
  <c r="Z9635" i="1"/>
  <c r="Y9635" i="1"/>
  <c r="X9635" i="1"/>
  <c r="W9635" i="1"/>
  <c r="D9635" i="1"/>
  <c r="AA9634" i="1"/>
  <c r="Z9634" i="1"/>
  <c r="Y9634" i="1"/>
  <c r="X9634" i="1"/>
  <c r="W9634" i="1"/>
  <c r="D9634" i="1"/>
  <c r="AA9633" i="1"/>
  <c r="Z9633" i="1"/>
  <c r="Y9633" i="1"/>
  <c r="X9633" i="1"/>
  <c r="W9633" i="1"/>
  <c r="D9633" i="1"/>
  <c r="AA9632" i="1"/>
  <c r="Z9632" i="1"/>
  <c r="Y9632" i="1"/>
  <c r="X9632" i="1"/>
  <c r="W9632" i="1"/>
  <c r="D9632" i="1"/>
  <c r="AA9631" i="1"/>
  <c r="Z9631" i="1"/>
  <c r="Y9631" i="1"/>
  <c r="X9631" i="1"/>
  <c r="W9631" i="1"/>
  <c r="D9631" i="1"/>
  <c r="AA9630" i="1"/>
  <c r="Z9630" i="1"/>
  <c r="Y9630" i="1"/>
  <c r="X9630" i="1"/>
  <c r="W9630" i="1"/>
  <c r="D9630" i="1"/>
  <c r="AA9629" i="1"/>
  <c r="Z9629" i="1"/>
  <c r="Y9629" i="1"/>
  <c r="X9629" i="1"/>
  <c r="W9629" i="1"/>
  <c r="D9629" i="1"/>
  <c r="AA9628" i="1"/>
  <c r="Z9628" i="1"/>
  <c r="Y9628" i="1"/>
  <c r="X9628" i="1"/>
  <c r="W9628" i="1"/>
  <c r="D9628" i="1"/>
  <c r="AA9627" i="1"/>
  <c r="Z9627" i="1"/>
  <c r="Y9627" i="1"/>
  <c r="X9627" i="1"/>
  <c r="W9627" i="1"/>
  <c r="D9627" i="1"/>
  <c r="AA9626" i="1"/>
  <c r="Z9626" i="1"/>
  <c r="Y9626" i="1"/>
  <c r="X9626" i="1"/>
  <c r="W9626" i="1"/>
  <c r="D9626" i="1"/>
  <c r="AA9625" i="1"/>
  <c r="Z9625" i="1"/>
  <c r="Y9625" i="1"/>
  <c r="X9625" i="1"/>
  <c r="W9625" i="1"/>
  <c r="D9625" i="1"/>
  <c r="AA9624" i="1"/>
  <c r="Z9624" i="1"/>
  <c r="Y9624" i="1"/>
  <c r="X9624" i="1"/>
  <c r="W9624" i="1"/>
  <c r="D9624" i="1"/>
  <c r="AA9623" i="1"/>
  <c r="Z9623" i="1"/>
  <c r="Y9623" i="1"/>
  <c r="X9623" i="1"/>
  <c r="W9623" i="1"/>
  <c r="D9623" i="1"/>
  <c r="AA9622" i="1"/>
  <c r="Z9622" i="1"/>
  <c r="Y9622" i="1"/>
  <c r="X9622" i="1"/>
  <c r="W9622" i="1"/>
  <c r="D9622" i="1"/>
  <c r="AA9621" i="1"/>
  <c r="Z9621" i="1"/>
  <c r="Y9621" i="1"/>
  <c r="X9621" i="1"/>
  <c r="W9621" i="1"/>
  <c r="D9621" i="1"/>
  <c r="AA9620" i="1"/>
  <c r="Z9620" i="1"/>
  <c r="Y9620" i="1"/>
  <c r="X9620" i="1"/>
  <c r="W9620" i="1"/>
  <c r="D9620" i="1"/>
  <c r="AA9619" i="1"/>
  <c r="Z9619" i="1"/>
  <c r="Y9619" i="1"/>
  <c r="X9619" i="1"/>
  <c r="W9619" i="1"/>
  <c r="D9619" i="1"/>
  <c r="AA9618" i="1"/>
  <c r="Z9618" i="1"/>
  <c r="Y9618" i="1"/>
  <c r="X9618" i="1"/>
  <c r="W9618" i="1"/>
  <c r="D9618" i="1"/>
  <c r="AA9617" i="1"/>
  <c r="Z9617" i="1"/>
  <c r="Y9617" i="1"/>
  <c r="X9617" i="1"/>
  <c r="W9617" i="1"/>
  <c r="D9617" i="1"/>
  <c r="AA9616" i="1"/>
  <c r="Z9616" i="1"/>
  <c r="Y9616" i="1"/>
  <c r="X9616" i="1"/>
  <c r="W9616" i="1"/>
  <c r="D9616" i="1"/>
  <c r="AA9615" i="1"/>
  <c r="Z9615" i="1"/>
  <c r="Y9615" i="1"/>
  <c r="X9615" i="1"/>
  <c r="W9615" i="1"/>
  <c r="D9615" i="1"/>
  <c r="AA9614" i="1"/>
  <c r="Z9614" i="1"/>
  <c r="Y9614" i="1"/>
  <c r="X9614" i="1"/>
  <c r="W9614" i="1"/>
  <c r="D9614" i="1"/>
  <c r="AA9613" i="1"/>
  <c r="Z9613" i="1"/>
  <c r="Y9613" i="1"/>
  <c r="X9613" i="1"/>
  <c r="W9613" i="1"/>
  <c r="D9613" i="1"/>
  <c r="AA9612" i="1"/>
  <c r="Z9612" i="1"/>
  <c r="Y9612" i="1"/>
  <c r="X9612" i="1"/>
  <c r="W9612" i="1"/>
  <c r="D9612" i="1"/>
  <c r="AA9611" i="1"/>
  <c r="Z9611" i="1"/>
  <c r="Y9611" i="1"/>
  <c r="X9611" i="1"/>
  <c r="W9611" i="1"/>
  <c r="D9611" i="1"/>
  <c r="AA9610" i="1"/>
  <c r="Z9610" i="1"/>
  <c r="Y9610" i="1"/>
  <c r="X9610" i="1"/>
  <c r="W9610" i="1"/>
  <c r="D9610" i="1"/>
  <c r="AA9609" i="1"/>
  <c r="Z9609" i="1"/>
  <c r="Y9609" i="1"/>
  <c r="X9609" i="1"/>
  <c r="W9609" i="1"/>
  <c r="D9609" i="1"/>
  <c r="AA9608" i="1"/>
  <c r="Z9608" i="1"/>
  <c r="Y9608" i="1"/>
  <c r="X9608" i="1"/>
  <c r="W9608" i="1"/>
  <c r="D9608" i="1"/>
  <c r="AA9607" i="1"/>
  <c r="Z9607" i="1"/>
  <c r="Y9607" i="1"/>
  <c r="X9607" i="1"/>
  <c r="W9607" i="1"/>
  <c r="D9607" i="1"/>
  <c r="AA9606" i="1"/>
  <c r="Z9606" i="1"/>
  <c r="Y9606" i="1"/>
  <c r="X9606" i="1"/>
  <c r="W9606" i="1"/>
  <c r="D9606" i="1"/>
  <c r="AA9605" i="1"/>
  <c r="Z9605" i="1"/>
  <c r="Y9605" i="1"/>
  <c r="X9605" i="1"/>
  <c r="W9605" i="1"/>
  <c r="D9605" i="1"/>
  <c r="AA9604" i="1"/>
  <c r="Z9604" i="1"/>
  <c r="Y9604" i="1"/>
  <c r="X9604" i="1"/>
  <c r="W9604" i="1"/>
  <c r="D9604" i="1"/>
  <c r="AA9603" i="1"/>
  <c r="Z9603" i="1"/>
  <c r="Y9603" i="1"/>
  <c r="X9603" i="1"/>
  <c r="W9603" i="1"/>
  <c r="D9603" i="1"/>
  <c r="AA9602" i="1"/>
  <c r="Z9602" i="1"/>
  <c r="Y9602" i="1"/>
  <c r="X9602" i="1"/>
  <c r="W9602" i="1"/>
  <c r="D9602" i="1"/>
  <c r="AA9601" i="1"/>
  <c r="Z9601" i="1"/>
  <c r="Y9601" i="1"/>
  <c r="X9601" i="1"/>
  <c r="W9601" i="1"/>
  <c r="D9601" i="1"/>
  <c r="AA9600" i="1"/>
  <c r="Z9600" i="1"/>
  <c r="Y9600" i="1"/>
  <c r="X9600" i="1"/>
  <c r="W9600" i="1"/>
  <c r="D9600" i="1"/>
  <c r="AA9599" i="1"/>
  <c r="Z9599" i="1"/>
  <c r="Y9599" i="1"/>
  <c r="X9599" i="1"/>
  <c r="W9599" i="1"/>
  <c r="D9599" i="1"/>
  <c r="AA9598" i="1"/>
  <c r="Z9598" i="1"/>
  <c r="Y9598" i="1"/>
  <c r="X9598" i="1"/>
  <c r="W9598" i="1"/>
  <c r="D9598" i="1"/>
  <c r="AA9597" i="1"/>
  <c r="Z9597" i="1"/>
  <c r="Y9597" i="1"/>
  <c r="X9597" i="1"/>
  <c r="W9597" i="1"/>
  <c r="D9597" i="1"/>
  <c r="AA9596" i="1"/>
  <c r="Z9596" i="1"/>
  <c r="Y9596" i="1"/>
  <c r="X9596" i="1"/>
  <c r="W9596" i="1"/>
  <c r="D9596" i="1"/>
  <c r="AA9595" i="1"/>
  <c r="Z9595" i="1"/>
  <c r="Y9595" i="1"/>
  <c r="X9595" i="1"/>
  <c r="W9595" i="1"/>
  <c r="D9595" i="1"/>
  <c r="AA9594" i="1"/>
  <c r="Z9594" i="1"/>
  <c r="Y9594" i="1"/>
  <c r="X9594" i="1"/>
  <c r="W9594" i="1"/>
  <c r="D9594" i="1"/>
  <c r="AA9593" i="1"/>
  <c r="Z9593" i="1"/>
  <c r="Y9593" i="1"/>
  <c r="X9593" i="1"/>
  <c r="W9593" i="1"/>
  <c r="D9593" i="1"/>
  <c r="AA9592" i="1"/>
  <c r="Z9592" i="1"/>
  <c r="Y9592" i="1"/>
  <c r="X9592" i="1"/>
  <c r="W9592" i="1"/>
  <c r="D9592" i="1"/>
  <c r="AA9591" i="1"/>
  <c r="Z9591" i="1"/>
  <c r="Y9591" i="1"/>
  <c r="X9591" i="1"/>
  <c r="W9591" i="1"/>
  <c r="D9591" i="1"/>
  <c r="AA9590" i="1"/>
  <c r="Z9590" i="1"/>
  <c r="Y9590" i="1"/>
  <c r="X9590" i="1"/>
  <c r="W9590" i="1"/>
  <c r="D9590" i="1"/>
  <c r="AA9589" i="1"/>
  <c r="Z9589" i="1"/>
  <c r="Y9589" i="1"/>
  <c r="X9589" i="1"/>
  <c r="W9589" i="1"/>
  <c r="D9589" i="1"/>
  <c r="AA9588" i="1"/>
  <c r="Z9588" i="1"/>
  <c r="Y9588" i="1"/>
  <c r="X9588" i="1"/>
  <c r="W9588" i="1"/>
  <c r="D9588" i="1"/>
  <c r="AA9587" i="1"/>
  <c r="Z9587" i="1"/>
  <c r="Y9587" i="1"/>
  <c r="X9587" i="1"/>
  <c r="W9587" i="1"/>
  <c r="D9587" i="1"/>
  <c r="AA9586" i="1"/>
  <c r="Z9586" i="1"/>
  <c r="Y9586" i="1"/>
  <c r="X9586" i="1"/>
  <c r="W9586" i="1"/>
  <c r="D9586" i="1"/>
  <c r="AA9585" i="1"/>
  <c r="Z9585" i="1"/>
  <c r="Y9585" i="1"/>
  <c r="X9585" i="1"/>
  <c r="W9585" i="1"/>
  <c r="D9585" i="1"/>
  <c r="AA9584" i="1"/>
  <c r="Z9584" i="1"/>
  <c r="Y9584" i="1"/>
  <c r="X9584" i="1"/>
  <c r="W9584" i="1"/>
  <c r="D9584" i="1"/>
  <c r="AA9583" i="1"/>
  <c r="Z9583" i="1"/>
  <c r="Y9583" i="1"/>
  <c r="X9583" i="1"/>
  <c r="W9583" i="1"/>
  <c r="D9583" i="1"/>
  <c r="AA9582" i="1"/>
  <c r="Z9582" i="1"/>
  <c r="Y9582" i="1"/>
  <c r="X9582" i="1"/>
  <c r="W9582" i="1"/>
  <c r="D9582" i="1"/>
  <c r="AA9581" i="1"/>
  <c r="Z9581" i="1"/>
  <c r="Y9581" i="1"/>
  <c r="X9581" i="1"/>
  <c r="W9581" i="1"/>
  <c r="D9581" i="1"/>
  <c r="AA9580" i="1"/>
  <c r="Z9580" i="1"/>
  <c r="Y9580" i="1"/>
  <c r="X9580" i="1"/>
  <c r="W9580" i="1"/>
  <c r="D9580" i="1"/>
  <c r="AA9579" i="1"/>
  <c r="Z9579" i="1"/>
  <c r="Y9579" i="1"/>
  <c r="X9579" i="1"/>
  <c r="W9579" i="1"/>
  <c r="D9579" i="1"/>
  <c r="AA9578" i="1"/>
  <c r="Z9578" i="1"/>
  <c r="Y9578" i="1"/>
  <c r="X9578" i="1"/>
  <c r="W9578" i="1"/>
  <c r="D9578" i="1"/>
  <c r="AA9577" i="1"/>
  <c r="Z9577" i="1"/>
  <c r="Y9577" i="1"/>
  <c r="X9577" i="1"/>
  <c r="W9577" i="1"/>
  <c r="D9577" i="1"/>
  <c r="AA9576" i="1"/>
  <c r="Z9576" i="1"/>
  <c r="Y9576" i="1"/>
  <c r="X9576" i="1"/>
  <c r="W9576" i="1"/>
  <c r="D9576" i="1"/>
  <c r="AA9575" i="1"/>
  <c r="Z9575" i="1"/>
  <c r="Y9575" i="1"/>
  <c r="X9575" i="1"/>
  <c r="W9575" i="1"/>
  <c r="D9575" i="1"/>
  <c r="AA9574" i="1"/>
  <c r="Z9574" i="1"/>
  <c r="Y9574" i="1"/>
  <c r="X9574" i="1"/>
  <c r="W9574" i="1"/>
  <c r="D9574" i="1"/>
  <c r="AA9573" i="1"/>
  <c r="Z9573" i="1"/>
  <c r="Y9573" i="1"/>
  <c r="X9573" i="1"/>
  <c r="W9573" i="1"/>
  <c r="D9573" i="1"/>
  <c r="AA9572" i="1"/>
  <c r="Z9572" i="1"/>
  <c r="Y9572" i="1"/>
  <c r="X9572" i="1"/>
  <c r="W9572" i="1"/>
  <c r="D9572" i="1"/>
  <c r="AA9571" i="1"/>
  <c r="Z9571" i="1"/>
  <c r="Y9571" i="1"/>
  <c r="X9571" i="1"/>
  <c r="W9571" i="1"/>
  <c r="D9571" i="1"/>
  <c r="AA9570" i="1"/>
  <c r="Z9570" i="1"/>
  <c r="Y9570" i="1"/>
  <c r="X9570" i="1"/>
  <c r="W9570" i="1"/>
  <c r="D9570" i="1"/>
  <c r="AA9569" i="1"/>
  <c r="Z9569" i="1"/>
  <c r="Y9569" i="1"/>
  <c r="X9569" i="1"/>
  <c r="W9569" i="1"/>
  <c r="D9569" i="1"/>
  <c r="AA9568" i="1"/>
  <c r="Z9568" i="1"/>
  <c r="Y9568" i="1"/>
  <c r="X9568" i="1"/>
  <c r="W9568" i="1"/>
  <c r="D9568" i="1"/>
  <c r="AA9567" i="1"/>
  <c r="Z9567" i="1"/>
  <c r="Y9567" i="1"/>
  <c r="X9567" i="1"/>
  <c r="W9567" i="1"/>
  <c r="D9567" i="1"/>
  <c r="AA9566" i="1"/>
  <c r="Z9566" i="1"/>
  <c r="Y9566" i="1"/>
  <c r="X9566" i="1"/>
  <c r="W9566" i="1"/>
  <c r="D9566" i="1"/>
  <c r="AA9565" i="1"/>
  <c r="Z9565" i="1"/>
  <c r="Y9565" i="1"/>
  <c r="X9565" i="1"/>
  <c r="W9565" i="1"/>
  <c r="D9565" i="1"/>
  <c r="AA9564" i="1"/>
  <c r="Z9564" i="1"/>
  <c r="Y9564" i="1"/>
  <c r="X9564" i="1"/>
  <c r="W9564" i="1"/>
  <c r="D9564" i="1"/>
  <c r="AA9563" i="1"/>
  <c r="Z9563" i="1"/>
  <c r="Y9563" i="1"/>
  <c r="X9563" i="1"/>
  <c r="W9563" i="1"/>
  <c r="D9563" i="1"/>
  <c r="AA9562" i="1"/>
  <c r="Z9562" i="1"/>
  <c r="Y9562" i="1"/>
  <c r="X9562" i="1"/>
  <c r="W9562" i="1"/>
  <c r="D9562" i="1"/>
  <c r="AA9561" i="1"/>
  <c r="Z9561" i="1"/>
  <c r="Y9561" i="1"/>
  <c r="X9561" i="1"/>
  <c r="W9561" i="1"/>
  <c r="D9561" i="1"/>
  <c r="AA9560" i="1"/>
  <c r="Z9560" i="1"/>
  <c r="Y9560" i="1"/>
  <c r="X9560" i="1"/>
  <c r="W9560" i="1"/>
  <c r="D9560" i="1"/>
  <c r="AA9559" i="1"/>
  <c r="Z9559" i="1"/>
  <c r="Y9559" i="1"/>
  <c r="X9559" i="1"/>
  <c r="W9559" i="1"/>
  <c r="D9559" i="1"/>
  <c r="AA9558" i="1"/>
  <c r="Z9558" i="1"/>
  <c r="Y9558" i="1"/>
  <c r="X9558" i="1"/>
  <c r="W9558" i="1"/>
  <c r="D9558" i="1"/>
  <c r="AA9557" i="1"/>
  <c r="Z9557" i="1"/>
  <c r="Y9557" i="1"/>
  <c r="X9557" i="1"/>
  <c r="W9557" i="1"/>
  <c r="D9557" i="1"/>
  <c r="AA9556" i="1"/>
  <c r="Z9556" i="1"/>
  <c r="Y9556" i="1"/>
  <c r="X9556" i="1"/>
  <c r="W9556" i="1"/>
  <c r="D9556" i="1"/>
  <c r="AA9555" i="1"/>
  <c r="Z9555" i="1"/>
  <c r="Y9555" i="1"/>
  <c r="X9555" i="1"/>
  <c r="W9555" i="1"/>
  <c r="D9555" i="1"/>
  <c r="AA9554" i="1"/>
  <c r="Z9554" i="1"/>
  <c r="Y9554" i="1"/>
  <c r="X9554" i="1"/>
  <c r="W9554" i="1"/>
  <c r="D9554" i="1"/>
  <c r="AA9553" i="1"/>
  <c r="Z9553" i="1"/>
  <c r="Y9553" i="1"/>
  <c r="X9553" i="1"/>
  <c r="W9553" i="1"/>
  <c r="D9553" i="1"/>
  <c r="AA9552" i="1"/>
  <c r="Z9552" i="1"/>
  <c r="Y9552" i="1"/>
  <c r="X9552" i="1"/>
  <c r="W9552" i="1"/>
  <c r="D9552" i="1"/>
  <c r="AA9551" i="1"/>
  <c r="Z9551" i="1"/>
  <c r="Y9551" i="1"/>
  <c r="X9551" i="1"/>
  <c r="W9551" i="1"/>
  <c r="D9551" i="1"/>
  <c r="AA9550" i="1"/>
  <c r="Z9550" i="1"/>
  <c r="Y9550" i="1"/>
  <c r="X9550" i="1"/>
  <c r="W9550" i="1"/>
  <c r="D9550" i="1"/>
  <c r="AA9549" i="1"/>
  <c r="Z9549" i="1"/>
  <c r="Y9549" i="1"/>
  <c r="X9549" i="1"/>
  <c r="W9549" i="1"/>
  <c r="D9549" i="1"/>
  <c r="AA9548" i="1"/>
  <c r="Z9548" i="1"/>
  <c r="Y9548" i="1"/>
  <c r="X9548" i="1"/>
  <c r="W9548" i="1"/>
  <c r="D9548" i="1"/>
  <c r="AA9547" i="1"/>
  <c r="Z9547" i="1"/>
  <c r="Y9547" i="1"/>
  <c r="X9547" i="1"/>
  <c r="W9547" i="1"/>
  <c r="D9547" i="1"/>
  <c r="AA9546" i="1"/>
  <c r="Z9546" i="1"/>
  <c r="Y9546" i="1"/>
  <c r="X9546" i="1"/>
  <c r="W9546" i="1"/>
  <c r="D9546" i="1"/>
  <c r="AA9545" i="1"/>
  <c r="Z9545" i="1"/>
  <c r="Y9545" i="1"/>
  <c r="X9545" i="1"/>
  <c r="W9545" i="1"/>
  <c r="D9545" i="1"/>
  <c r="AA9544" i="1"/>
  <c r="Z9544" i="1"/>
  <c r="Y9544" i="1"/>
  <c r="X9544" i="1"/>
  <c r="W9544" i="1"/>
  <c r="D9544" i="1"/>
  <c r="AA9543" i="1"/>
  <c r="Z9543" i="1"/>
  <c r="Y9543" i="1"/>
  <c r="X9543" i="1"/>
  <c r="W9543" i="1"/>
  <c r="D9543" i="1"/>
  <c r="AA9542" i="1"/>
  <c r="Z9542" i="1"/>
  <c r="Y9542" i="1"/>
  <c r="X9542" i="1"/>
  <c r="W9542" i="1"/>
  <c r="D9542" i="1"/>
  <c r="AA9541" i="1"/>
  <c r="Z9541" i="1"/>
  <c r="Y9541" i="1"/>
  <c r="X9541" i="1"/>
  <c r="W9541" i="1"/>
  <c r="D9541" i="1"/>
  <c r="AA9540" i="1"/>
  <c r="Z9540" i="1"/>
  <c r="Y9540" i="1"/>
  <c r="X9540" i="1"/>
  <c r="W9540" i="1"/>
  <c r="D9540" i="1"/>
  <c r="AA9539" i="1"/>
  <c r="Z9539" i="1"/>
  <c r="Y9539" i="1"/>
  <c r="X9539" i="1"/>
  <c r="W9539" i="1"/>
  <c r="D9539" i="1"/>
  <c r="AA9538" i="1"/>
  <c r="Z9538" i="1"/>
  <c r="Y9538" i="1"/>
  <c r="X9538" i="1"/>
  <c r="W9538" i="1"/>
  <c r="D9538" i="1"/>
  <c r="AA9537" i="1"/>
  <c r="Z9537" i="1"/>
  <c r="Y9537" i="1"/>
  <c r="X9537" i="1"/>
  <c r="W9537" i="1"/>
  <c r="D9537" i="1"/>
  <c r="AA9536" i="1"/>
  <c r="Z9536" i="1"/>
  <c r="Y9536" i="1"/>
  <c r="X9536" i="1"/>
  <c r="W9536" i="1"/>
  <c r="D9536" i="1"/>
  <c r="AA9535" i="1"/>
  <c r="Z9535" i="1"/>
  <c r="Y9535" i="1"/>
  <c r="X9535" i="1"/>
  <c r="W9535" i="1"/>
  <c r="D9535" i="1"/>
  <c r="AA9534" i="1"/>
  <c r="Z9534" i="1"/>
  <c r="Y9534" i="1"/>
  <c r="X9534" i="1"/>
  <c r="W9534" i="1"/>
  <c r="D9534" i="1"/>
  <c r="AA9533" i="1"/>
  <c r="Z9533" i="1"/>
  <c r="Y9533" i="1"/>
  <c r="X9533" i="1"/>
  <c r="W9533" i="1"/>
  <c r="D9533" i="1"/>
  <c r="AA9532" i="1"/>
  <c r="Z9532" i="1"/>
  <c r="Y9532" i="1"/>
  <c r="X9532" i="1"/>
  <c r="W9532" i="1"/>
  <c r="D9532" i="1"/>
  <c r="AA9531" i="1"/>
  <c r="Z9531" i="1"/>
  <c r="Y9531" i="1"/>
  <c r="X9531" i="1"/>
  <c r="W9531" i="1"/>
  <c r="D9531" i="1"/>
  <c r="AA9530" i="1"/>
  <c r="Z9530" i="1"/>
  <c r="Y9530" i="1"/>
  <c r="X9530" i="1"/>
  <c r="W9530" i="1"/>
  <c r="D9530" i="1"/>
  <c r="AA9529" i="1"/>
  <c r="Z9529" i="1"/>
  <c r="Y9529" i="1"/>
  <c r="X9529" i="1"/>
  <c r="W9529" i="1"/>
  <c r="D9529" i="1"/>
  <c r="AA9528" i="1"/>
  <c r="Z9528" i="1"/>
  <c r="Y9528" i="1"/>
  <c r="X9528" i="1"/>
  <c r="W9528" i="1"/>
  <c r="D9528" i="1"/>
  <c r="AA9527" i="1"/>
  <c r="Z9527" i="1"/>
  <c r="Y9527" i="1"/>
  <c r="X9527" i="1"/>
  <c r="W9527" i="1"/>
  <c r="D9527" i="1"/>
  <c r="AA9526" i="1"/>
  <c r="Z9526" i="1"/>
  <c r="Y9526" i="1"/>
  <c r="X9526" i="1"/>
  <c r="W9526" i="1"/>
  <c r="D9526" i="1"/>
  <c r="AA9525" i="1"/>
  <c r="Z9525" i="1"/>
  <c r="Y9525" i="1"/>
  <c r="X9525" i="1"/>
  <c r="W9525" i="1"/>
  <c r="D9525" i="1"/>
  <c r="AA9524" i="1"/>
  <c r="Z9524" i="1"/>
  <c r="Y9524" i="1"/>
  <c r="X9524" i="1"/>
  <c r="W9524" i="1"/>
  <c r="D9524" i="1"/>
  <c r="AA9523" i="1"/>
  <c r="Z9523" i="1"/>
  <c r="Y9523" i="1"/>
  <c r="X9523" i="1"/>
  <c r="W9523" i="1"/>
  <c r="D9523" i="1"/>
  <c r="AA9522" i="1"/>
  <c r="Z9522" i="1"/>
  <c r="Y9522" i="1"/>
  <c r="X9522" i="1"/>
  <c r="W9522" i="1"/>
  <c r="D9522" i="1"/>
  <c r="AA9521" i="1"/>
  <c r="Z9521" i="1"/>
  <c r="Y9521" i="1"/>
  <c r="X9521" i="1"/>
  <c r="W9521" i="1"/>
  <c r="D9521" i="1"/>
  <c r="AA9520" i="1"/>
  <c r="Z9520" i="1"/>
  <c r="Y9520" i="1"/>
  <c r="X9520" i="1"/>
  <c r="W9520" i="1"/>
  <c r="D9520" i="1"/>
  <c r="AA9519" i="1"/>
  <c r="Z9519" i="1"/>
  <c r="Y9519" i="1"/>
  <c r="X9519" i="1"/>
  <c r="W9519" i="1"/>
  <c r="D9519" i="1"/>
  <c r="AA9518" i="1"/>
  <c r="Z9518" i="1"/>
  <c r="Y9518" i="1"/>
  <c r="X9518" i="1"/>
  <c r="W9518" i="1"/>
  <c r="D9518" i="1"/>
  <c r="AA9517" i="1"/>
  <c r="Z9517" i="1"/>
  <c r="Y9517" i="1"/>
  <c r="X9517" i="1"/>
  <c r="W9517" i="1"/>
  <c r="D9517" i="1"/>
  <c r="AA9516" i="1"/>
  <c r="Z9516" i="1"/>
  <c r="Y9516" i="1"/>
  <c r="X9516" i="1"/>
  <c r="W9516" i="1"/>
  <c r="D9516" i="1"/>
  <c r="AA9515" i="1"/>
  <c r="Z9515" i="1"/>
  <c r="Y9515" i="1"/>
  <c r="X9515" i="1"/>
  <c r="W9515" i="1"/>
  <c r="D9515" i="1"/>
  <c r="AA9514" i="1"/>
  <c r="Z9514" i="1"/>
  <c r="Y9514" i="1"/>
  <c r="X9514" i="1"/>
  <c r="W9514" i="1"/>
  <c r="D9514" i="1"/>
  <c r="AA9513" i="1"/>
  <c r="Z9513" i="1"/>
  <c r="Y9513" i="1"/>
  <c r="X9513" i="1"/>
  <c r="W9513" i="1"/>
  <c r="D9513" i="1"/>
  <c r="AA9512" i="1"/>
  <c r="Z9512" i="1"/>
  <c r="Y9512" i="1"/>
  <c r="X9512" i="1"/>
  <c r="W9512" i="1"/>
  <c r="D9512" i="1"/>
  <c r="AA9511" i="1"/>
  <c r="Z9511" i="1"/>
  <c r="Y9511" i="1"/>
  <c r="X9511" i="1"/>
  <c r="W9511" i="1"/>
  <c r="D9511" i="1"/>
  <c r="AA9510" i="1"/>
  <c r="Z9510" i="1"/>
  <c r="Y9510" i="1"/>
  <c r="X9510" i="1"/>
  <c r="W9510" i="1"/>
  <c r="D9510" i="1"/>
  <c r="AA9509" i="1"/>
  <c r="Z9509" i="1"/>
  <c r="Y9509" i="1"/>
  <c r="X9509" i="1"/>
  <c r="W9509" i="1"/>
  <c r="D9509" i="1"/>
  <c r="AA9508" i="1"/>
  <c r="Z9508" i="1"/>
  <c r="Y9508" i="1"/>
  <c r="X9508" i="1"/>
  <c r="W9508" i="1"/>
  <c r="D9508" i="1"/>
  <c r="AA9507" i="1"/>
  <c r="Z9507" i="1"/>
  <c r="Y9507" i="1"/>
  <c r="X9507" i="1"/>
  <c r="W9507" i="1"/>
  <c r="D9507" i="1"/>
  <c r="AA9506" i="1"/>
  <c r="Z9506" i="1"/>
  <c r="Y9506" i="1"/>
  <c r="X9506" i="1"/>
  <c r="W9506" i="1"/>
  <c r="D9506" i="1"/>
  <c r="AA9505" i="1"/>
  <c r="Z9505" i="1"/>
  <c r="Y9505" i="1"/>
  <c r="X9505" i="1"/>
  <c r="W9505" i="1"/>
  <c r="D9505" i="1"/>
  <c r="AA9504" i="1"/>
  <c r="Z9504" i="1"/>
  <c r="Y9504" i="1"/>
  <c r="X9504" i="1"/>
  <c r="W9504" i="1"/>
  <c r="D9504" i="1"/>
  <c r="AA9503" i="1"/>
  <c r="Z9503" i="1"/>
  <c r="Y9503" i="1"/>
  <c r="X9503" i="1"/>
  <c r="W9503" i="1"/>
  <c r="D9503" i="1"/>
  <c r="AA9502" i="1"/>
  <c r="Z9502" i="1"/>
  <c r="Y9502" i="1"/>
  <c r="X9502" i="1"/>
  <c r="W9502" i="1"/>
  <c r="D9502" i="1"/>
  <c r="AA9501" i="1"/>
  <c r="Z9501" i="1"/>
  <c r="Y9501" i="1"/>
  <c r="X9501" i="1"/>
  <c r="W9501" i="1"/>
  <c r="D9501" i="1"/>
  <c r="AA9500" i="1"/>
  <c r="Z9500" i="1"/>
  <c r="Y9500" i="1"/>
  <c r="X9500" i="1"/>
  <c r="W9500" i="1"/>
  <c r="D9500" i="1"/>
  <c r="AA9499" i="1"/>
  <c r="Z9499" i="1"/>
  <c r="Y9499" i="1"/>
  <c r="X9499" i="1"/>
  <c r="W9499" i="1"/>
  <c r="D9499" i="1"/>
  <c r="AA9498" i="1"/>
  <c r="Z9498" i="1"/>
  <c r="Y9498" i="1"/>
  <c r="X9498" i="1"/>
  <c r="W9498" i="1"/>
  <c r="D9498" i="1"/>
  <c r="AA9497" i="1"/>
  <c r="Z9497" i="1"/>
  <c r="Y9497" i="1"/>
  <c r="X9497" i="1"/>
  <c r="W9497" i="1"/>
  <c r="D9497" i="1"/>
  <c r="AA9496" i="1"/>
  <c r="Z9496" i="1"/>
  <c r="Y9496" i="1"/>
  <c r="X9496" i="1"/>
  <c r="W9496" i="1"/>
  <c r="D9496" i="1"/>
  <c r="AA9495" i="1"/>
  <c r="Z9495" i="1"/>
  <c r="Y9495" i="1"/>
  <c r="X9495" i="1"/>
  <c r="W9495" i="1"/>
  <c r="D9495" i="1"/>
  <c r="AA9494" i="1"/>
  <c r="Z9494" i="1"/>
  <c r="Y9494" i="1"/>
  <c r="X9494" i="1"/>
  <c r="W9494" i="1"/>
  <c r="D9494" i="1"/>
  <c r="AA9493" i="1"/>
  <c r="Z9493" i="1"/>
  <c r="Y9493" i="1"/>
  <c r="X9493" i="1"/>
  <c r="W9493" i="1"/>
  <c r="D9493" i="1"/>
  <c r="AA9492" i="1"/>
  <c r="Z9492" i="1"/>
  <c r="Y9492" i="1"/>
  <c r="X9492" i="1"/>
  <c r="W9492" i="1"/>
  <c r="D9492" i="1"/>
  <c r="AA9491" i="1"/>
  <c r="Z9491" i="1"/>
  <c r="Y9491" i="1"/>
  <c r="X9491" i="1"/>
  <c r="W9491" i="1"/>
  <c r="D9491" i="1"/>
  <c r="AA9490" i="1"/>
  <c r="Z9490" i="1"/>
  <c r="Y9490" i="1"/>
  <c r="X9490" i="1"/>
  <c r="W9490" i="1"/>
  <c r="D9490" i="1"/>
  <c r="AA9489" i="1"/>
  <c r="Z9489" i="1"/>
  <c r="Y9489" i="1"/>
  <c r="X9489" i="1"/>
  <c r="W9489" i="1"/>
  <c r="D9489" i="1"/>
  <c r="AA9488" i="1"/>
  <c r="Z9488" i="1"/>
  <c r="Y9488" i="1"/>
  <c r="X9488" i="1"/>
  <c r="W9488" i="1"/>
  <c r="D9488" i="1"/>
  <c r="AA9487" i="1"/>
  <c r="Z9487" i="1"/>
  <c r="Y9487" i="1"/>
  <c r="X9487" i="1"/>
  <c r="W9487" i="1"/>
  <c r="D9487" i="1"/>
  <c r="AA9486" i="1"/>
  <c r="Z9486" i="1"/>
  <c r="Y9486" i="1"/>
  <c r="X9486" i="1"/>
  <c r="W9486" i="1"/>
  <c r="D9486" i="1"/>
  <c r="AA9485" i="1"/>
  <c r="Z9485" i="1"/>
  <c r="Y9485" i="1"/>
  <c r="X9485" i="1"/>
  <c r="W9485" i="1"/>
  <c r="D9485" i="1"/>
  <c r="AA9484" i="1"/>
  <c r="Z9484" i="1"/>
  <c r="Y9484" i="1"/>
  <c r="X9484" i="1"/>
  <c r="W9484" i="1"/>
  <c r="D9484" i="1"/>
  <c r="AA9483" i="1"/>
  <c r="Z9483" i="1"/>
  <c r="Y9483" i="1"/>
  <c r="X9483" i="1"/>
  <c r="W9483" i="1"/>
  <c r="D9483" i="1"/>
  <c r="AA9482" i="1"/>
  <c r="Z9482" i="1"/>
  <c r="Y9482" i="1"/>
  <c r="X9482" i="1"/>
  <c r="W9482" i="1"/>
  <c r="D9482" i="1"/>
  <c r="AA9481" i="1"/>
  <c r="Z9481" i="1"/>
  <c r="Y9481" i="1"/>
  <c r="X9481" i="1"/>
  <c r="W9481" i="1"/>
  <c r="D9481" i="1"/>
  <c r="AA9480" i="1"/>
  <c r="Z9480" i="1"/>
  <c r="Y9480" i="1"/>
  <c r="X9480" i="1"/>
  <c r="W9480" i="1"/>
  <c r="D9480" i="1"/>
  <c r="AA9479" i="1"/>
  <c r="Z9479" i="1"/>
  <c r="Y9479" i="1"/>
  <c r="X9479" i="1"/>
  <c r="W9479" i="1"/>
  <c r="D9479" i="1"/>
  <c r="AA9478" i="1"/>
  <c r="Z9478" i="1"/>
  <c r="Y9478" i="1"/>
  <c r="X9478" i="1"/>
  <c r="W9478" i="1"/>
  <c r="D9478" i="1"/>
  <c r="AA9477" i="1"/>
  <c r="Z9477" i="1"/>
  <c r="Y9477" i="1"/>
  <c r="X9477" i="1"/>
  <c r="W9477" i="1"/>
  <c r="D9477" i="1"/>
  <c r="AA9476" i="1"/>
  <c r="Z9476" i="1"/>
  <c r="Y9476" i="1"/>
  <c r="X9476" i="1"/>
  <c r="W9476" i="1"/>
  <c r="D9476" i="1"/>
  <c r="AA9475" i="1"/>
  <c r="Z9475" i="1"/>
  <c r="Y9475" i="1"/>
  <c r="X9475" i="1"/>
  <c r="W9475" i="1"/>
  <c r="D9475" i="1"/>
  <c r="AA9474" i="1"/>
  <c r="Z9474" i="1"/>
  <c r="Y9474" i="1"/>
  <c r="X9474" i="1"/>
  <c r="W9474" i="1"/>
  <c r="D9474" i="1"/>
  <c r="AA9473" i="1"/>
  <c r="Z9473" i="1"/>
  <c r="Y9473" i="1"/>
  <c r="X9473" i="1"/>
  <c r="W9473" i="1"/>
  <c r="D9473" i="1"/>
  <c r="AA9472" i="1"/>
  <c r="Z9472" i="1"/>
  <c r="Y9472" i="1"/>
  <c r="X9472" i="1"/>
  <c r="W9472" i="1"/>
  <c r="D9472" i="1"/>
  <c r="AA9471" i="1"/>
  <c r="Z9471" i="1"/>
  <c r="Y9471" i="1"/>
  <c r="X9471" i="1"/>
  <c r="W9471" i="1"/>
  <c r="D9471" i="1"/>
  <c r="AA9470" i="1"/>
  <c r="Z9470" i="1"/>
  <c r="Y9470" i="1"/>
  <c r="X9470" i="1"/>
  <c r="W9470" i="1"/>
  <c r="D9470" i="1"/>
  <c r="AA9469" i="1"/>
  <c r="Z9469" i="1"/>
  <c r="Y9469" i="1"/>
  <c r="X9469" i="1"/>
  <c r="W9469" i="1"/>
  <c r="D9469" i="1"/>
  <c r="AA9468" i="1"/>
  <c r="Z9468" i="1"/>
  <c r="Y9468" i="1"/>
  <c r="X9468" i="1"/>
  <c r="W9468" i="1"/>
  <c r="D9468" i="1"/>
  <c r="AA9467" i="1"/>
  <c r="Z9467" i="1"/>
  <c r="Y9467" i="1"/>
  <c r="X9467" i="1"/>
  <c r="W9467" i="1"/>
  <c r="D9467" i="1"/>
  <c r="AA9466" i="1"/>
  <c r="Z9466" i="1"/>
  <c r="Y9466" i="1"/>
  <c r="X9466" i="1"/>
  <c r="W9466" i="1"/>
  <c r="D9466" i="1"/>
  <c r="AA9465" i="1"/>
  <c r="Z9465" i="1"/>
  <c r="Y9465" i="1"/>
  <c r="X9465" i="1"/>
  <c r="W9465" i="1"/>
  <c r="D9465" i="1"/>
  <c r="AA9464" i="1"/>
  <c r="Z9464" i="1"/>
  <c r="Y9464" i="1"/>
  <c r="X9464" i="1"/>
  <c r="W9464" i="1"/>
  <c r="D9464" i="1"/>
  <c r="AA9463" i="1"/>
  <c r="Z9463" i="1"/>
  <c r="Y9463" i="1"/>
  <c r="X9463" i="1"/>
  <c r="W9463" i="1"/>
  <c r="D9463" i="1"/>
  <c r="AA9462" i="1"/>
  <c r="Z9462" i="1"/>
  <c r="Y9462" i="1"/>
  <c r="X9462" i="1"/>
  <c r="W9462" i="1"/>
  <c r="D9462" i="1"/>
  <c r="AA9461" i="1"/>
  <c r="Z9461" i="1"/>
  <c r="Y9461" i="1"/>
  <c r="X9461" i="1"/>
  <c r="W9461" i="1"/>
  <c r="D9461" i="1"/>
  <c r="AA9460" i="1"/>
  <c r="Z9460" i="1"/>
  <c r="Y9460" i="1"/>
  <c r="X9460" i="1"/>
  <c r="W9460" i="1"/>
  <c r="D9460" i="1"/>
  <c r="AA9459" i="1"/>
  <c r="Z9459" i="1"/>
  <c r="Y9459" i="1"/>
  <c r="X9459" i="1"/>
  <c r="W9459" i="1"/>
  <c r="D9459" i="1"/>
  <c r="AA9458" i="1"/>
  <c r="Z9458" i="1"/>
  <c r="Y9458" i="1"/>
  <c r="X9458" i="1"/>
  <c r="W9458" i="1"/>
  <c r="D9458" i="1"/>
  <c r="AA9457" i="1"/>
  <c r="Z9457" i="1"/>
  <c r="Y9457" i="1"/>
  <c r="X9457" i="1"/>
  <c r="W9457" i="1"/>
  <c r="D9457" i="1"/>
  <c r="AA9456" i="1"/>
  <c r="Z9456" i="1"/>
  <c r="Y9456" i="1"/>
  <c r="X9456" i="1"/>
  <c r="W9456" i="1"/>
  <c r="D9456" i="1"/>
  <c r="AA9455" i="1"/>
  <c r="Z9455" i="1"/>
  <c r="Y9455" i="1"/>
  <c r="X9455" i="1"/>
  <c r="W9455" i="1"/>
  <c r="D9455" i="1"/>
  <c r="AA9454" i="1"/>
  <c r="Z9454" i="1"/>
  <c r="Y9454" i="1"/>
  <c r="X9454" i="1"/>
  <c r="W9454" i="1"/>
  <c r="D9454" i="1"/>
  <c r="AA9453" i="1"/>
  <c r="Z9453" i="1"/>
  <c r="Y9453" i="1"/>
  <c r="X9453" i="1"/>
  <c r="W9453" i="1"/>
  <c r="D9453" i="1"/>
  <c r="AA9452" i="1"/>
  <c r="Z9452" i="1"/>
  <c r="Y9452" i="1"/>
  <c r="X9452" i="1"/>
  <c r="W9452" i="1"/>
  <c r="D9452" i="1"/>
  <c r="AA9451" i="1"/>
  <c r="Z9451" i="1"/>
  <c r="Y9451" i="1"/>
  <c r="X9451" i="1"/>
  <c r="W9451" i="1"/>
  <c r="D9451" i="1"/>
  <c r="AA9450" i="1"/>
  <c r="Z9450" i="1"/>
  <c r="Y9450" i="1"/>
  <c r="X9450" i="1"/>
  <c r="W9450" i="1"/>
  <c r="D9450" i="1"/>
  <c r="AA9449" i="1"/>
  <c r="Z9449" i="1"/>
  <c r="Y9449" i="1"/>
  <c r="X9449" i="1"/>
  <c r="W9449" i="1"/>
  <c r="D9449" i="1"/>
  <c r="AA9448" i="1"/>
  <c r="Z9448" i="1"/>
  <c r="Y9448" i="1"/>
  <c r="X9448" i="1"/>
  <c r="W9448" i="1"/>
  <c r="D9448" i="1"/>
  <c r="AA9447" i="1"/>
  <c r="Z9447" i="1"/>
  <c r="Y9447" i="1"/>
  <c r="X9447" i="1"/>
  <c r="W9447" i="1"/>
  <c r="D9447" i="1"/>
  <c r="AA9446" i="1"/>
  <c r="Z9446" i="1"/>
  <c r="Y9446" i="1"/>
  <c r="X9446" i="1"/>
  <c r="W9446" i="1"/>
  <c r="D9446" i="1"/>
  <c r="AA9445" i="1"/>
  <c r="Z9445" i="1"/>
  <c r="Y9445" i="1"/>
  <c r="X9445" i="1"/>
  <c r="W9445" i="1"/>
  <c r="D9445" i="1"/>
  <c r="AA9444" i="1"/>
  <c r="Z9444" i="1"/>
  <c r="Y9444" i="1"/>
  <c r="X9444" i="1"/>
  <c r="W9444" i="1"/>
  <c r="D9444" i="1"/>
  <c r="AA9443" i="1"/>
  <c r="Z9443" i="1"/>
  <c r="Y9443" i="1"/>
  <c r="X9443" i="1"/>
  <c r="W9443" i="1"/>
  <c r="D9443" i="1"/>
  <c r="AA9442" i="1"/>
  <c r="Z9442" i="1"/>
  <c r="Y9442" i="1"/>
  <c r="X9442" i="1"/>
  <c r="W9442" i="1"/>
  <c r="D9442" i="1"/>
  <c r="AA9441" i="1"/>
  <c r="Z9441" i="1"/>
  <c r="Y9441" i="1"/>
  <c r="X9441" i="1"/>
  <c r="W9441" i="1"/>
  <c r="D9441" i="1"/>
  <c r="AA9440" i="1"/>
  <c r="Z9440" i="1"/>
  <c r="Y9440" i="1"/>
  <c r="X9440" i="1"/>
  <c r="W9440" i="1"/>
  <c r="D9440" i="1"/>
  <c r="AA9439" i="1"/>
  <c r="Z9439" i="1"/>
  <c r="Y9439" i="1"/>
  <c r="X9439" i="1"/>
  <c r="W9439" i="1"/>
  <c r="D9439" i="1"/>
  <c r="AA9438" i="1"/>
  <c r="Z9438" i="1"/>
  <c r="Y9438" i="1"/>
  <c r="X9438" i="1"/>
  <c r="W9438" i="1"/>
  <c r="D9438" i="1"/>
  <c r="AA9437" i="1"/>
  <c r="Z9437" i="1"/>
  <c r="Y9437" i="1"/>
  <c r="X9437" i="1"/>
  <c r="W9437" i="1"/>
  <c r="D9437" i="1"/>
  <c r="AA9436" i="1"/>
  <c r="Z9436" i="1"/>
  <c r="Y9436" i="1"/>
  <c r="X9436" i="1"/>
  <c r="W9436" i="1"/>
  <c r="D9436" i="1"/>
  <c r="AA9435" i="1"/>
  <c r="Z9435" i="1"/>
  <c r="Y9435" i="1"/>
  <c r="X9435" i="1"/>
  <c r="W9435" i="1"/>
  <c r="D9435" i="1"/>
  <c r="AA9434" i="1"/>
  <c r="Z9434" i="1"/>
  <c r="Y9434" i="1"/>
  <c r="X9434" i="1"/>
  <c r="W9434" i="1"/>
  <c r="D9434" i="1"/>
  <c r="AA9433" i="1"/>
  <c r="Z9433" i="1"/>
  <c r="Y9433" i="1"/>
  <c r="X9433" i="1"/>
  <c r="W9433" i="1"/>
  <c r="D9433" i="1"/>
  <c r="AA9432" i="1"/>
  <c r="Z9432" i="1"/>
  <c r="Y9432" i="1"/>
  <c r="X9432" i="1"/>
  <c r="W9432" i="1"/>
  <c r="D9432" i="1"/>
  <c r="AA9431" i="1"/>
  <c r="Z9431" i="1"/>
  <c r="Y9431" i="1"/>
  <c r="X9431" i="1"/>
  <c r="W9431" i="1"/>
  <c r="D9431" i="1"/>
  <c r="AA9430" i="1"/>
  <c r="Z9430" i="1"/>
  <c r="Y9430" i="1"/>
  <c r="X9430" i="1"/>
  <c r="W9430" i="1"/>
  <c r="D9430" i="1"/>
  <c r="AA9429" i="1"/>
  <c r="Z9429" i="1"/>
  <c r="Y9429" i="1"/>
  <c r="X9429" i="1"/>
  <c r="W9429" i="1"/>
  <c r="D9429" i="1"/>
  <c r="AA9428" i="1"/>
  <c r="Z9428" i="1"/>
  <c r="Y9428" i="1"/>
  <c r="X9428" i="1"/>
  <c r="W9428" i="1"/>
  <c r="D9428" i="1"/>
  <c r="AA9427" i="1"/>
  <c r="Z9427" i="1"/>
  <c r="Y9427" i="1"/>
  <c r="X9427" i="1"/>
  <c r="W9427" i="1"/>
  <c r="D9427" i="1"/>
  <c r="AA9426" i="1"/>
  <c r="Z9426" i="1"/>
  <c r="Y9426" i="1"/>
  <c r="X9426" i="1"/>
  <c r="W9426" i="1"/>
  <c r="D9426" i="1"/>
  <c r="AA9425" i="1"/>
  <c r="Z9425" i="1"/>
  <c r="Y9425" i="1"/>
  <c r="X9425" i="1"/>
  <c r="W9425" i="1"/>
  <c r="D9425" i="1"/>
  <c r="AA9424" i="1"/>
  <c r="Z9424" i="1"/>
  <c r="Y9424" i="1"/>
  <c r="X9424" i="1"/>
  <c r="W9424" i="1"/>
  <c r="D9424" i="1"/>
  <c r="AA9423" i="1"/>
  <c r="Z9423" i="1"/>
  <c r="Y9423" i="1"/>
  <c r="X9423" i="1"/>
  <c r="W9423" i="1"/>
  <c r="D9423" i="1"/>
  <c r="AA9422" i="1"/>
  <c r="Z9422" i="1"/>
  <c r="Y9422" i="1"/>
  <c r="X9422" i="1"/>
  <c r="W9422" i="1"/>
  <c r="D9422" i="1"/>
  <c r="AA9421" i="1"/>
  <c r="Z9421" i="1"/>
  <c r="Y9421" i="1"/>
  <c r="X9421" i="1"/>
  <c r="W9421" i="1"/>
  <c r="D9421" i="1"/>
  <c r="AA9420" i="1"/>
  <c r="Z9420" i="1"/>
  <c r="Y9420" i="1"/>
  <c r="X9420" i="1"/>
  <c r="W9420" i="1"/>
  <c r="D9420" i="1"/>
  <c r="AA9419" i="1"/>
  <c r="Z9419" i="1"/>
  <c r="Y9419" i="1"/>
  <c r="X9419" i="1"/>
  <c r="W9419" i="1"/>
  <c r="D9419" i="1"/>
  <c r="AA9418" i="1"/>
  <c r="Z9418" i="1"/>
  <c r="Y9418" i="1"/>
  <c r="X9418" i="1"/>
  <c r="W9418" i="1"/>
  <c r="D9418" i="1"/>
  <c r="AA9417" i="1"/>
  <c r="Z9417" i="1"/>
  <c r="Y9417" i="1"/>
  <c r="X9417" i="1"/>
  <c r="W9417" i="1"/>
  <c r="D9417" i="1"/>
  <c r="AA9416" i="1"/>
  <c r="Z9416" i="1"/>
  <c r="Y9416" i="1"/>
  <c r="X9416" i="1"/>
  <c r="W9416" i="1"/>
  <c r="D9416" i="1"/>
  <c r="AA9415" i="1"/>
  <c r="Z9415" i="1"/>
  <c r="Y9415" i="1"/>
  <c r="X9415" i="1"/>
  <c r="W9415" i="1"/>
  <c r="D9415" i="1"/>
  <c r="AA9414" i="1"/>
  <c r="Z9414" i="1"/>
  <c r="Y9414" i="1"/>
  <c r="X9414" i="1"/>
  <c r="W9414" i="1"/>
  <c r="D9414" i="1"/>
  <c r="AA9413" i="1"/>
  <c r="Z9413" i="1"/>
  <c r="Y9413" i="1"/>
  <c r="X9413" i="1"/>
  <c r="W9413" i="1"/>
  <c r="D9413" i="1"/>
  <c r="AA9412" i="1"/>
  <c r="Z9412" i="1"/>
  <c r="Y9412" i="1"/>
  <c r="X9412" i="1"/>
  <c r="W9412" i="1"/>
  <c r="D9412" i="1"/>
  <c r="AA9411" i="1"/>
  <c r="Z9411" i="1"/>
  <c r="Y9411" i="1"/>
  <c r="X9411" i="1"/>
  <c r="W9411" i="1"/>
  <c r="D9411" i="1"/>
  <c r="AA9410" i="1"/>
  <c r="Z9410" i="1"/>
  <c r="Y9410" i="1"/>
  <c r="X9410" i="1"/>
  <c r="W9410" i="1"/>
  <c r="D9410" i="1"/>
  <c r="AA9409" i="1"/>
  <c r="Z9409" i="1"/>
  <c r="Y9409" i="1"/>
  <c r="X9409" i="1"/>
  <c r="W9409" i="1"/>
  <c r="D9409" i="1"/>
  <c r="AA9408" i="1"/>
  <c r="Z9408" i="1"/>
  <c r="Y9408" i="1"/>
  <c r="X9408" i="1"/>
  <c r="W9408" i="1"/>
  <c r="D9408" i="1"/>
  <c r="AA9407" i="1"/>
  <c r="Z9407" i="1"/>
  <c r="Y9407" i="1"/>
  <c r="X9407" i="1"/>
  <c r="W9407" i="1"/>
  <c r="D9407" i="1"/>
  <c r="AA9406" i="1"/>
  <c r="Z9406" i="1"/>
  <c r="Y9406" i="1"/>
  <c r="X9406" i="1"/>
  <c r="W9406" i="1"/>
  <c r="D9406" i="1"/>
  <c r="AA9405" i="1"/>
  <c r="Z9405" i="1"/>
  <c r="Y9405" i="1"/>
  <c r="X9405" i="1"/>
  <c r="W9405" i="1"/>
  <c r="D9405" i="1"/>
  <c r="AA9404" i="1"/>
  <c r="Z9404" i="1"/>
  <c r="Y9404" i="1"/>
  <c r="X9404" i="1"/>
  <c r="W9404" i="1"/>
  <c r="D9404" i="1"/>
  <c r="AA9403" i="1"/>
  <c r="Z9403" i="1"/>
  <c r="Y9403" i="1"/>
  <c r="X9403" i="1"/>
  <c r="W9403" i="1"/>
  <c r="D9403" i="1"/>
  <c r="AA9402" i="1"/>
  <c r="Z9402" i="1"/>
  <c r="Y9402" i="1"/>
  <c r="X9402" i="1"/>
  <c r="W9402" i="1"/>
  <c r="D9402" i="1"/>
  <c r="AA9401" i="1"/>
  <c r="Z9401" i="1"/>
  <c r="Y9401" i="1"/>
  <c r="X9401" i="1"/>
  <c r="W9401" i="1"/>
  <c r="D9401" i="1"/>
  <c r="AA9400" i="1"/>
  <c r="Z9400" i="1"/>
  <c r="Y9400" i="1"/>
  <c r="X9400" i="1"/>
  <c r="W9400" i="1"/>
  <c r="D9400" i="1"/>
  <c r="AA9399" i="1"/>
  <c r="Z9399" i="1"/>
  <c r="Y9399" i="1"/>
  <c r="X9399" i="1"/>
  <c r="W9399" i="1"/>
  <c r="D9399" i="1"/>
  <c r="AA9398" i="1"/>
  <c r="Z9398" i="1"/>
  <c r="Y9398" i="1"/>
  <c r="X9398" i="1"/>
  <c r="W9398" i="1"/>
  <c r="D9398" i="1"/>
  <c r="AA9397" i="1"/>
  <c r="Z9397" i="1"/>
  <c r="Y9397" i="1"/>
  <c r="X9397" i="1"/>
  <c r="W9397" i="1"/>
  <c r="D9397" i="1"/>
  <c r="AA9396" i="1"/>
  <c r="Z9396" i="1"/>
  <c r="Y9396" i="1"/>
  <c r="X9396" i="1"/>
  <c r="W9396" i="1"/>
  <c r="D9396" i="1"/>
  <c r="AA9395" i="1"/>
  <c r="Z9395" i="1"/>
  <c r="Y9395" i="1"/>
  <c r="X9395" i="1"/>
  <c r="W9395" i="1"/>
  <c r="D9395" i="1"/>
  <c r="AA9394" i="1"/>
  <c r="Z9394" i="1"/>
  <c r="Y9394" i="1"/>
  <c r="X9394" i="1"/>
  <c r="W9394" i="1"/>
  <c r="D9394" i="1"/>
  <c r="AA9393" i="1"/>
  <c r="Z9393" i="1"/>
  <c r="Y9393" i="1"/>
  <c r="X9393" i="1"/>
  <c r="W9393" i="1"/>
  <c r="D9393" i="1"/>
  <c r="AA9392" i="1"/>
  <c r="Z9392" i="1"/>
  <c r="Y9392" i="1"/>
  <c r="X9392" i="1"/>
  <c r="W9392" i="1"/>
  <c r="D9392" i="1"/>
  <c r="AA9391" i="1"/>
  <c r="Z9391" i="1"/>
  <c r="Y9391" i="1"/>
  <c r="X9391" i="1"/>
  <c r="W9391" i="1"/>
  <c r="D9391" i="1"/>
  <c r="AA9390" i="1"/>
  <c r="Z9390" i="1"/>
  <c r="Y9390" i="1"/>
  <c r="X9390" i="1"/>
  <c r="W9390" i="1"/>
  <c r="D9390" i="1"/>
  <c r="AA9389" i="1"/>
  <c r="Z9389" i="1"/>
  <c r="Y9389" i="1"/>
  <c r="X9389" i="1"/>
  <c r="W9389" i="1"/>
  <c r="D9389" i="1"/>
  <c r="AA9388" i="1"/>
  <c r="Z9388" i="1"/>
  <c r="Y9388" i="1"/>
  <c r="X9388" i="1"/>
  <c r="W9388" i="1"/>
  <c r="D9388" i="1"/>
  <c r="AA9387" i="1"/>
  <c r="Z9387" i="1"/>
  <c r="Y9387" i="1"/>
  <c r="X9387" i="1"/>
  <c r="W9387" i="1"/>
  <c r="D9387" i="1"/>
  <c r="AA9386" i="1"/>
  <c r="Z9386" i="1"/>
  <c r="Y9386" i="1"/>
  <c r="X9386" i="1"/>
  <c r="W9386" i="1"/>
  <c r="D9386" i="1"/>
  <c r="AA9385" i="1"/>
  <c r="Z9385" i="1"/>
  <c r="Y9385" i="1"/>
  <c r="X9385" i="1"/>
  <c r="W9385" i="1"/>
  <c r="D9385" i="1"/>
  <c r="AA9384" i="1"/>
  <c r="Z9384" i="1"/>
  <c r="Y9384" i="1"/>
  <c r="X9384" i="1"/>
  <c r="W9384" i="1"/>
  <c r="D9384" i="1"/>
  <c r="AA9383" i="1"/>
  <c r="Z9383" i="1"/>
  <c r="Y9383" i="1"/>
  <c r="X9383" i="1"/>
  <c r="W9383" i="1"/>
  <c r="D9383" i="1"/>
  <c r="AA9382" i="1"/>
  <c r="Z9382" i="1"/>
  <c r="Y9382" i="1"/>
  <c r="X9382" i="1"/>
  <c r="W9382" i="1"/>
  <c r="D9382" i="1"/>
  <c r="AA9381" i="1"/>
  <c r="Z9381" i="1"/>
  <c r="Y9381" i="1"/>
  <c r="X9381" i="1"/>
  <c r="W9381" i="1"/>
  <c r="D9381" i="1"/>
  <c r="AA9380" i="1"/>
  <c r="Z9380" i="1"/>
  <c r="Y9380" i="1"/>
  <c r="X9380" i="1"/>
  <c r="W9380" i="1"/>
  <c r="D9380" i="1"/>
  <c r="AA9379" i="1"/>
  <c r="Z9379" i="1"/>
  <c r="Y9379" i="1"/>
  <c r="X9379" i="1"/>
  <c r="W9379" i="1"/>
  <c r="D9379" i="1"/>
  <c r="AA9378" i="1"/>
  <c r="Z9378" i="1"/>
  <c r="Y9378" i="1"/>
  <c r="X9378" i="1"/>
  <c r="W9378" i="1"/>
  <c r="D9378" i="1"/>
  <c r="AA9377" i="1"/>
  <c r="Z9377" i="1"/>
  <c r="Y9377" i="1"/>
  <c r="X9377" i="1"/>
  <c r="W9377" i="1"/>
  <c r="D9377" i="1"/>
  <c r="AA9376" i="1"/>
  <c r="Z9376" i="1"/>
  <c r="Y9376" i="1"/>
  <c r="X9376" i="1"/>
  <c r="W9376" i="1"/>
  <c r="D9376" i="1"/>
  <c r="AA9375" i="1"/>
  <c r="Z9375" i="1"/>
  <c r="Y9375" i="1"/>
  <c r="X9375" i="1"/>
  <c r="W9375" i="1"/>
  <c r="D9375" i="1"/>
  <c r="AA9374" i="1"/>
  <c r="Z9374" i="1"/>
  <c r="Y9374" i="1"/>
  <c r="X9374" i="1"/>
  <c r="W9374" i="1"/>
  <c r="D9374" i="1"/>
  <c r="AA9373" i="1"/>
  <c r="Z9373" i="1"/>
  <c r="Y9373" i="1"/>
  <c r="X9373" i="1"/>
  <c r="W9373" i="1"/>
  <c r="D9373" i="1"/>
  <c r="AA9372" i="1"/>
  <c r="Z9372" i="1"/>
  <c r="Y9372" i="1"/>
  <c r="X9372" i="1"/>
  <c r="W9372" i="1"/>
  <c r="D9372" i="1"/>
  <c r="AA9371" i="1"/>
  <c r="Z9371" i="1"/>
  <c r="Y9371" i="1"/>
  <c r="X9371" i="1"/>
  <c r="W9371" i="1"/>
  <c r="D9371" i="1"/>
  <c r="AA9370" i="1"/>
  <c r="Z9370" i="1"/>
  <c r="Y9370" i="1"/>
  <c r="X9370" i="1"/>
  <c r="W9370" i="1"/>
  <c r="D9370" i="1"/>
  <c r="AA9369" i="1"/>
  <c r="Z9369" i="1"/>
  <c r="Y9369" i="1"/>
  <c r="X9369" i="1"/>
  <c r="W9369" i="1"/>
  <c r="D9369" i="1"/>
  <c r="AA9368" i="1"/>
  <c r="Z9368" i="1"/>
  <c r="Y9368" i="1"/>
  <c r="X9368" i="1"/>
  <c r="W9368" i="1"/>
  <c r="D9368" i="1"/>
  <c r="AA9367" i="1"/>
  <c r="Z9367" i="1"/>
  <c r="Y9367" i="1"/>
  <c r="X9367" i="1"/>
  <c r="W9367" i="1"/>
  <c r="D9367" i="1"/>
  <c r="AA9366" i="1"/>
  <c r="Z9366" i="1"/>
  <c r="Y9366" i="1"/>
  <c r="X9366" i="1"/>
  <c r="W9366" i="1"/>
  <c r="D9366" i="1"/>
  <c r="AA9365" i="1"/>
  <c r="Z9365" i="1"/>
  <c r="Y9365" i="1"/>
  <c r="X9365" i="1"/>
  <c r="W9365" i="1"/>
  <c r="D9365" i="1"/>
  <c r="AA9364" i="1"/>
  <c r="Z9364" i="1"/>
  <c r="Y9364" i="1"/>
  <c r="X9364" i="1"/>
  <c r="W9364" i="1"/>
  <c r="D9364" i="1"/>
  <c r="AA9363" i="1"/>
  <c r="Z9363" i="1"/>
  <c r="Y9363" i="1"/>
  <c r="X9363" i="1"/>
  <c r="W9363" i="1"/>
  <c r="D9363" i="1"/>
  <c r="AA9362" i="1"/>
  <c r="Z9362" i="1"/>
  <c r="Y9362" i="1"/>
  <c r="X9362" i="1"/>
  <c r="W9362" i="1"/>
  <c r="D9362" i="1"/>
  <c r="AA9361" i="1"/>
  <c r="Z9361" i="1"/>
  <c r="Y9361" i="1"/>
  <c r="X9361" i="1"/>
  <c r="W9361" i="1"/>
  <c r="D9361" i="1"/>
  <c r="AA9360" i="1"/>
  <c r="Z9360" i="1"/>
  <c r="Y9360" i="1"/>
  <c r="X9360" i="1"/>
  <c r="W9360" i="1"/>
  <c r="D9360" i="1"/>
  <c r="AA9359" i="1"/>
  <c r="Z9359" i="1"/>
  <c r="Y9359" i="1"/>
  <c r="X9359" i="1"/>
  <c r="W9359" i="1"/>
  <c r="D9359" i="1"/>
  <c r="AA9358" i="1"/>
  <c r="Z9358" i="1"/>
  <c r="Y9358" i="1"/>
  <c r="X9358" i="1"/>
  <c r="W9358" i="1"/>
  <c r="D9358" i="1"/>
  <c r="AA9357" i="1"/>
  <c r="Z9357" i="1"/>
  <c r="Y9357" i="1"/>
  <c r="X9357" i="1"/>
  <c r="W9357" i="1"/>
  <c r="D9357" i="1"/>
  <c r="AA9356" i="1"/>
  <c r="Z9356" i="1"/>
  <c r="Y9356" i="1"/>
  <c r="X9356" i="1"/>
  <c r="W9356" i="1"/>
  <c r="D9356" i="1"/>
  <c r="AA9355" i="1"/>
  <c r="Z9355" i="1"/>
  <c r="Y9355" i="1"/>
  <c r="X9355" i="1"/>
  <c r="W9355" i="1"/>
  <c r="D9355" i="1"/>
  <c r="AA9354" i="1"/>
  <c r="Z9354" i="1"/>
  <c r="Y9354" i="1"/>
  <c r="X9354" i="1"/>
  <c r="W9354" i="1"/>
  <c r="D9354" i="1"/>
  <c r="AA9353" i="1"/>
  <c r="Z9353" i="1"/>
  <c r="Y9353" i="1"/>
  <c r="X9353" i="1"/>
  <c r="W9353" i="1"/>
  <c r="D9353" i="1"/>
  <c r="AA9352" i="1"/>
  <c r="Z9352" i="1"/>
  <c r="Y9352" i="1"/>
  <c r="X9352" i="1"/>
  <c r="W9352" i="1"/>
  <c r="D9352" i="1"/>
  <c r="AA9351" i="1"/>
  <c r="Z9351" i="1"/>
  <c r="Y9351" i="1"/>
  <c r="X9351" i="1"/>
  <c r="W9351" i="1"/>
  <c r="D9351" i="1"/>
  <c r="AA9350" i="1"/>
  <c r="Z9350" i="1"/>
  <c r="Y9350" i="1"/>
  <c r="X9350" i="1"/>
  <c r="W9350" i="1"/>
  <c r="D9350" i="1"/>
  <c r="AA9349" i="1"/>
  <c r="Z9349" i="1"/>
  <c r="Y9349" i="1"/>
  <c r="X9349" i="1"/>
  <c r="W9349" i="1"/>
  <c r="D9349" i="1"/>
  <c r="AA9348" i="1"/>
  <c r="Z9348" i="1"/>
  <c r="Y9348" i="1"/>
  <c r="X9348" i="1"/>
  <c r="W9348" i="1"/>
  <c r="D9348" i="1"/>
  <c r="AA9347" i="1"/>
  <c r="Z9347" i="1"/>
  <c r="Y9347" i="1"/>
  <c r="X9347" i="1"/>
  <c r="W9347" i="1"/>
  <c r="D9347" i="1"/>
  <c r="AA9346" i="1"/>
  <c r="Z9346" i="1"/>
  <c r="Y9346" i="1"/>
  <c r="X9346" i="1"/>
  <c r="W9346" i="1"/>
  <c r="D9346" i="1"/>
  <c r="AA9345" i="1"/>
  <c r="Z9345" i="1"/>
  <c r="Y9345" i="1"/>
  <c r="X9345" i="1"/>
  <c r="W9345" i="1"/>
  <c r="D9345" i="1"/>
  <c r="AA9344" i="1"/>
  <c r="Z9344" i="1"/>
  <c r="Y9344" i="1"/>
  <c r="X9344" i="1"/>
  <c r="W9344" i="1"/>
  <c r="D9344" i="1"/>
  <c r="AA9343" i="1"/>
  <c r="Z9343" i="1"/>
  <c r="Y9343" i="1"/>
  <c r="X9343" i="1"/>
  <c r="W9343" i="1"/>
  <c r="D9343" i="1"/>
  <c r="AA9342" i="1"/>
  <c r="Z9342" i="1"/>
  <c r="Y9342" i="1"/>
  <c r="X9342" i="1"/>
  <c r="W9342" i="1"/>
  <c r="D9342" i="1"/>
  <c r="AA9341" i="1"/>
  <c r="Z9341" i="1"/>
  <c r="Y9341" i="1"/>
  <c r="X9341" i="1"/>
  <c r="W9341" i="1"/>
  <c r="D9341" i="1"/>
  <c r="AA9340" i="1"/>
  <c r="Z9340" i="1"/>
  <c r="Y9340" i="1"/>
  <c r="X9340" i="1"/>
  <c r="W9340" i="1"/>
  <c r="D9340" i="1"/>
  <c r="AA9339" i="1"/>
  <c r="Z9339" i="1"/>
  <c r="Y9339" i="1"/>
  <c r="X9339" i="1"/>
  <c r="W9339" i="1"/>
  <c r="D9339" i="1"/>
  <c r="AA9338" i="1"/>
  <c r="Z9338" i="1"/>
  <c r="Y9338" i="1"/>
  <c r="X9338" i="1"/>
  <c r="W9338" i="1"/>
  <c r="D9338" i="1"/>
  <c r="AA9337" i="1"/>
  <c r="Z9337" i="1"/>
  <c r="Y9337" i="1"/>
  <c r="X9337" i="1"/>
  <c r="W9337" i="1"/>
  <c r="D9337" i="1"/>
  <c r="AA9336" i="1"/>
  <c r="Z9336" i="1"/>
  <c r="Y9336" i="1"/>
  <c r="X9336" i="1"/>
  <c r="W9336" i="1"/>
  <c r="D9336" i="1"/>
  <c r="AA9335" i="1"/>
  <c r="Z9335" i="1"/>
  <c r="Y9335" i="1"/>
  <c r="X9335" i="1"/>
  <c r="W9335" i="1"/>
  <c r="D9335" i="1"/>
  <c r="AA9334" i="1"/>
  <c r="Z9334" i="1"/>
  <c r="Y9334" i="1"/>
  <c r="X9334" i="1"/>
  <c r="W9334" i="1"/>
  <c r="D9334" i="1"/>
  <c r="AA9333" i="1"/>
  <c r="Z9333" i="1"/>
  <c r="Y9333" i="1"/>
  <c r="X9333" i="1"/>
  <c r="W9333" i="1"/>
  <c r="D9333" i="1"/>
  <c r="AA9332" i="1"/>
  <c r="Z9332" i="1"/>
  <c r="Y9332" i="1"/>
  <c r="X9332" i="1"/>
  <c r="W9332" i="1"/>
  <c r="D9332" i="1"/>
  <c r="AA9331" i="1"/>
  <c r="Z9331" i="1"/>
  <c r="Y9331" i="1"/>
  <c r="X9331" i="1"/>
  <c r="W9331" i="1"/>
  <c r="D9331" i="1"/>
  <c r="AA9330" i="1"/>
  <c r="Z9330" i="1"/>
  <c r="Y9330" i="1"/>
  <c r="X9330" i="1"/>
  <c r="W9330" i="1"/>
  <c r="D9330" i="1"/>
  <c r="AA9329" i="1"/>
  <c r="Z9329" i="1"/>
  <c r="Y9329" i="1"/>
  <c r="X9329" i="1"/>
  <c r="W9329" i="1"/>
  <c r="D9329" i="1"/>
  <c r="AA9328" i="1"/>
  <c r="Z9328" i="1"/>
  <c r="Y9328" i="1"/>
  <c r="X9328" i="1"/>
  <c r="W9328" i="1"/>
  <c r="D9328" i="1"/>
  <c r="AA9327" i="1"/>
  <c r="Z9327" i="1"/>
  <c r="Y9327" i="1"/>
  <c r="X9327" i="1"/>
  <c r="W9327" i="1"/>
  <c r="D9327" i="1"/>
  <c r="AA9326" i="1"/>
  <c r="Z9326" i="1"/>
  <c r="Y9326" i="1"/>
  <c r="X9326" i="1"/>
  <c r="W9326" i="1"/>
  <c r="D9326" i="1"/>
  <c r="AA9325" i="1"/>
  <c r="Z9325" i="1"/>
  <c r="Y9325" i="1"/>
  <c r="X9325" i="1"/>
  <c r="W9325" i="1"/>
  <c r="D9325" i="1"/>
  <c r="AA9324" i="1"/>
  <c r="Z9324" i="1"/>
  <c r="Y9324" i="1"/>
  <c r="X9324" i="1"/>
  <c r="W9324" i="1"/>
  <c r="D9324" i="1"/>
  <c r="AA9323" i="1"/>
  <c r="Z9323" i="1"/>
  <c r="Y9323" i="1"/>
  <c r="X9323" i="1"/>
  <c r="W9323" i="1"/>
  <c r="D9323" i="1"/>
  <c r="AA9322" i="1"/>
  <c r="Z9322" i="1"/>
  <c r="Y9322" i="1"/>
  <c r="X9322" i="1"/>
  <c r="W9322" i="1"/>
  <c r="D9322" i="1"/>
  <c r="AA9321" i="1"/>
  <c r="Z9321" i="1"/>
  <c r="Y9321" i="1"/>
  <c r="X9321" i="1"/>
  <c r="W9321" i="1"/>
  <c r="D9321" i="1"/>
  <c r="AA9320" i="1"/>
  <c r="Z9320" i="1"/>
  <c r="Y9320" i="1"/>
  <c r="X9320" i="1"/>
  <c r="W9320" i="1"/>
  <c r="D9320" i="1"/>
  <c r="AA9319" i="1"/>
  <c r="Z9319" i="1"/>
  <c r="Y9319" i="1"/>
  <c r="X9319" i="1"/>
  <c r="W9319" i="1"/>
  <c r="D9319" i="1"/>
  <c r="AA9318" i="1"/>
  <c r="Z9318" i="1"/>
  <c r="Y9318" i="1"/>
  <c r="X9318" i="1"/>
  <c r="W9318" i="1"/>
  <c r="D9318" i="1"/>
  <c r="AA9317" i="1"/>
  <c r="Z9317" i="1"/>
  <c r="Y9317" i="1"/>
  <c r="X9317" i="1"/>
  <c r="W9317" i="1"/>
  <c r="D9317" i="1"/>
  <c r="AA9316" i="1"/>
  <c r="Z9316" i="1"/>
  <c r="Y9316" i="1"/>
  <c r="X9316" i="1"/>
  <c r="W9316" i="1"/>
  <c r="D9316" i="1"/>
  <c r="AA9315" i="1"/>
  <c r="Z9315" i="1"/>
  <c r="Y9315" i="1"/>
  <c r="X9315" i="1"/>
  <c r="W9315" i="1"/>
  <c r="D9315" i="1"/>
  <c r="AA9314" i="1"/>
  <c r="Z9314" i="1"/>
  <c r="Y9314" i="1"/>
  <c r="X9314" i="1"/>
  <c r="W9314" i="1"/>
  <c r="D9314" i="1"/>
  <c r="AA9313" i="1"/>
  <c r="Z9313" i="1"/>
  <c r="Y9313" i="1"/>
  <c r="X9313" i="1"/>
  <c r="W9313" i="1"/>
  <c r="D9313" i="1"/>
  <c r="AA9312" i="1"/>
  <c r="Z9312" i="1"/>
  <c r="Y9312" i="1"/>
  <c r="X9312" i="1"/>
  <c r="W9312" i="1"/>
  <c r="D9312" i="1"/>
  <c r="AA9311" i="1"/>
  <c r="Z9311" i="1"/>
  <c r="Y9311" i="1"/>
  <c r="X9311" i="1"/>
  <c r="W9311" i="1"/>
  <c r="D9311" i="1"/>
  <c r="AA9310" i="1"/>
  <c r="Z9310" i="1"/>
  <c r="Y9310" i="1"/>
  <c r="X9310" i="1"/>
  <c r="W9310" i="1"/>
  <c r="D9310" i="1"/>
  <c r="AA9309" i="1"/>
  <c r="Z9309" i="1"/>
  <c r="Y9309" i="1"/>
  <c r="X9309" i="1"/>
  <c r="W9309" i="1"/>
  <c r="D9309" i="1"/>
  <c r="AA9308" i="1"/>
  <c r="Z9308" i="1"/>
  <c r="Y9308" i="1"/>
  <c r="X9308" i="1"/>
  <c r="W9308" i="1"/>
  <c r="D9308" i="1"/>
  <c r="AA9307" i="1"/>
  <c r="Z9307" i="1"/>
  <c r="Y9307" i="1"/>
  <c r="X9307" i="1"/>
  <c r="W9307" i="1"/>
  <c r="D9307" i="1"/>
  <c r="AA9306" i="1"/>
  <c r="Z9306" i="1"/>
  <c r="Y9306" i="1"/>
  <c r="X9306" i="1"/>
  <c r="W9306" i="1"/>
  <c r="D9306" i="1"/>
  <c r="AA9305" i="1"/>
  <c r="Z9305" i="1"/>
  <c r="Y9305" i="1"/>
  <c r="X9305" i="1"/>
  <c r="W9305" i="1"/>
  <c r="D9305" i="1"/>
  <c r="AA9304" i="1"/>
  <c r="Z9304" i="1"/>
  <c r="Y9304" i="1"/>
  <c r="X9304" i="1"/>
  <c r="W9304" i="1"/>
  <c r="D9304" i="1"/>
  <c r="AA9303" i="1"/>
  <c r="Z9303" i="1"/>
  <c r="Y9303" i="1"/>
  <c r="X9303" i="1"/>
  <c r="W9303" i="1"/>
  <c r="D9303" i="1"/>
  <c r="AA9302" i="1"/>
  <c r="Z9302" i="1"/>
  <c r="Y9302" i="1"/>
  <c r="X9302" i="1"/>
  <c r="W9302" i="1"/>
  <c r="D9302" i="1"/>
  <c r="AA9301" i="1"/>
  <c r="Z9301" i="1"/>
  <c r="Y9301" i="1"/>
  <c r="X9301" i="1"/>
  <c r="W9301" i="1"/>
  <c r="D9301" i="1"/>
  <c r="AA9300" i="1"/>
  <c r="Z9300" i="1"/>
  <c r="Y9300" i="1"/>
  <c r="X9300" i="1"/>
  <c r="W9300" i="1"/>
  <c r="D9300" i="1"/>
  <c r="AA9299" i="1"/>
  <c r="Z9299" i="1"/>
  <c r="Y9299" i="1"/>
  <c r="X9299" i="1"/>
  <c r="W9299" i="1"/>
  <c r="D9299" i="1"/>
  <c r="AA9298" i="1"/>
  <c r="Z9298" i="1"/>
  <c r="Y9298" i="1"/>
  <c r="X9298" i="1"/>
  <c r="W9298" i="1"/>
  <c r="D9298" i="1"/>
  <c r="AA9297" i="1"/>
  <c r="Z9297" i="1"/>
  <c r="Y9297" i="1"/>
  <c r="X9297" i="1"/>
  <c r="W9297" i="1"/>
  <c r="D9297" i="1"/>
  <c r="AA9296" i="1"/>
  <c r="Z9296" i="1"/>
  <c r="Y9296" i="1"/>
  <c r="X9296" i="1"/>
  <c r="W9296" i="1"/>
  <c r="D9296" i="1"/>
  <c r="AA9295" i="1"/>
  <c r="Z9295" i="1"/>
  <c r="Y9295" i="1"/>
  <c r="X9295" i="1"/>
  <c r="W9295" i="1"/>
  <c r="D9295" i="1"/>
  <c r="AA9294" i="1"/>
  <c r="Z9294" i="1"/>
  <c r="Y9294" i="1"/>
  <c r="X9294" i="1"/>
  <c r="W9294" i="1"/>
  <c r="D9294" i="1"/>
  <c r="AA9293" i="1"/>
  <c r="Z9293" i="1"/>
  <c r="Y9293" i="1"/>
  <c r="X9293" i="1"/>
  <c r="W9293" i="1"/>
  <c r="D9293" i="1"/>
  <c r="AA9292" i="1"/>
  <c r="Z9292" i="1"/>
  <c r="Y9292" i="1"/>
  <c r="X9292" i="1"/>
  <c r="W9292" i="1"/>
  <c r="D9292" i="1"/>
  <c r="AA9291" i="1"/>
  <c r="Z9291" i="1"/>
  <c r="Y9291" i="1"/>
  <c r="X9291" i="1"/>
  <c r="W9291" i="1"/>
  <c r="D9291" i="1"/>
  <c r="AA9290" i="1"/>
  <c r="Z9290" i="1"/>
  <c r="Y9290" i="1"/>
  <c r="X9290" i="1"/>
  <c r="W9290" i="1"/>
  <c r="D9290" i="1"/>
  <c r="AA9289" i="1"/>
  <c r="Z9289" i="1"/>
  <c r="Y9289" i="1"/>
  <c r="X9289" i="1"/>
  <c r="W9289" i="1"/>
  <c r="D9289" i="1"/>
  <c r="AA9288" i="1"/>
  <c r="Z9288" i="1"/>
  <c r="Y9288" i="1"/>
  <c r="X9288" i="1"/>
  <c r="W9288" i="1"/>
  <c r="D9288" i="1"/>
  <c r="AA9287" i="1"/>
  <c r="Z9287" i="1"/>
  <c r="Y9287" i="1"/>
  <c r="X9287" i="1"/>
  <c r="W9287" i="1"/>
  <c r="D9287" i="1"/>
  <c r="AA9286" i="1"/>
  <c r="Z9286" i="1"/>
  <c r="Y9286" i="1"/>
  <c r="X9286" i="1"/>
  <c r="W9286" i="1"/>
  <c r="D9286" i="1"/>
  <c r="AA9285" i="1"/>
  <c r="Z9285" i="1"/>
  <c r="Y9285" i="1"/>
  <c r="X9285" i="1"/>
  <c r="W9285" i="1"/>
  <c r="D9285" i="1"/>
  <c r="AA9284" i="1"/>
  <c r="Z9284" i="1"/>
  <c r="Y9284" i="1"/>
  <c r="X9284" i="1"/>
  <c r="W9284" i="1"/>
  <c r="D9284" i="1"/>
  <c r="AA9283" i="1"/>
  <c r="Z9283" i="1"/>
  <c r="Y9283" i="1"/>
  <c r="X9283" i="1"/>
  <c r="W9283" i="1"/>
  <c r="D9283" i="1"/>
  <c r="AA9282" i="1"/>
  <c r="Z9282" i="1"/>
  <c r="Y9282" i="1"/>
  <c r="X9282" i="1"/>
  <c r="W9282" i="1"/>
  <c r="D9282" i="1"/>
  <c r="AA9281" i="1"/>
  <c r="Z9281" i="1"/>
  <c r="Y9281" i="1"/>
  <c r="X9281" i="1"/>
  <c r="W9281" i="1"/>
  <c r="D9281" i="1"/>
  <c r="AA9280" i="1"/>
  <c r="Z9280" i="1"/>
  <c r="Y9280" i="1"/>
  <c r="X9280" i="1"/>
  <c r="W9280" i="1"/>
  <c r="D9280" i="1"/>
  <c r="AA9279" i="1"/>
  <c r="Z9279" i="1"/>
  <c r="Y9279" i="1"/>
  <c r="X9279" i="1"/>
  <c r="W9279" i="1"/>
  <c r="D9279" i="1"/>
  <c r="AA9278" i="1"/>
  <c r="Z9278" i="1"/>
  <c r="Y9278" i="1"/>
  <c r="X9278" i="1"/>
  <c r="W9278" i="1"/>
  <c r="D9278" i="1"/>
  <c r="AA9277" i="1"/>
  <c r="Z9277" i="1"/>
  <c r="Y9277" i="1"/>
  <c r="X9277" i="1"/>
  <c r="W9277" i="1"/>
  <c r="D9277" i="1"/>
  <c r="AA9276" i="1"/>
  <c r="Z9276" i="1"/>
  <c r="Y9276" i="1"/>
  <c r="X9276" i="1"/>
  <c r="W9276" i="1"/>
  <c r="D9276" i="1"/>
  <c r="AA9275" i="1"/>
  <c r="Z9275" i="1"/>
  <c r="Y9275" i="1"/>
  <c r="X9275" i="1"/>
  <c r="W9275" i="1"/>
  <c r="D9275" i="1"/>
  <c r="AA9274" i="1"/>
  <c r="Z9274" i="1"/>
  <c r="Y9274" i="1"/>
  <c r="X9274" i="1"/>
  <c r="W9274" i="1"/>
  <c r="D9274" i="1"/>
  <c r="AA9273" i="1"/>
  <c r="Z9273" i="1"/>
  <c r="Y9273" i="1"/>
  <c r="X9273" i="1"/>
  <c r="W9273" i="1"/>
  <c r="D9273" i="1"/>
  <c r="AA9272" i="1"/>
  <c r="Z9272" i="1"/>
  <c r="Y9272" i="1"/>
  <c r="X9272" i="1"/>
  <c r="W9272" i="1"/>
  <c r="D9272" i="1"/>
  <c r="AA9271" i="1"/>
  <c r="Z9271" i="1"/>
  <c r="Y9271" i="1"/>
  <c r="X9271" i="1"/>
  <c r="W9271" i="1"/>
  <c r="D9271" i="1"/>
  <c r="AA9270" i="1"/>
  <c r="Z9270" i="1"/>
  <c r="Y9270" i="1"/>
  <c r="X9270" i="1"/>
  <c r="W9270" i="1"/>
  <c r="D9270" i="1"/>
  <c r="AA9269" i="1"/>
  <c r="Z9269" i="1"/>
  <c r="Y9269" i="1"/>
  <c r="X9269" i="1"/>
  <c r="W9269" i="1"/>
  <c r="D9269" i="1"/>
  <c r="AA9268" i="1"/>
  <c r="Z9268" i="1"/>
  <c r="Y9268" i="1"/>
  <c r="X9268" i="1"/>
  <c r="W9268" i="1"/>
  <c r="D9268" i="1"/>
  <c r="AA9267" i="1"/>
  <c r="Z9267" i="1"/>
  <c r="Y9267" i="1"/>
  <c r="X9267" i="1"/>
  <c r="W9267" i="1"/>
  <c r="D9267" i="1"/>
  <c r="AA9266" i="1"/>
  <c r="Z9266" i="1"/>
  <c r="Y9266" i="1"/>
  <c r="X9266" i="1"/>
  <c r="W9266" i="1"/>
  <c r="D9266" i="1"/>
  <c r="AA9265" i="1"/>
  <c r="Z9265" i="1"/>
  <c r="Y9265" i="1"/>
  <c r="X9265" i="1"/>
  <c r="W9265" i="1"/>
  <c r="D9265" i="1"/>
  <c r="AA9264" i="1"/>
  <c r="Z9264" i="1"/>
  <c r="Y9264" i="1"/>
  <c r="X9264" i="1"/>
  <c r="W9264" i="1"/>
  <c r="D9264" i="1"/>
  <c r="AA9263" i="1"/>
  <c r="Z9263" i="1"/>
  <c r="Y9263" i="1"/>
  <c r="X9263" i="1"/>
  <c r="W9263" i="1"/>
  <c r="D9263" i="1"/>
  <c r="AA9262" i="1"/>
  <c r="Z9262" i="1"/>
  <c r="Y9262" i="1"/>
  <c r="X9262" i="1"/>
  <c r="W9262" i="1"/>
  <c r="D9262" i="1"/>
  <c r="AA9261" i="1"/>
  <c r="Z9261" i="1"/>
  <c r="Y9261" i="1"/>
  <c r="X9261" i="1"/>
  <c r="W9261" i="1"/>
  <c r="D9261" i="1"/>
  <c r="AA9260" i="1"/>
  <c r="Z9260" i="1"/>
  <c r="Y9260" i="1"/>
  <c r="X9260" i="1"/>
  <c r="W9260" i="1"/>
  <c r="D9260" i="1"/>
  <c r="AA9259" i="1"/>
  <c r="Z9259" i="1"/>
  <c r="Y9259" i="1"/>
  <c r="X9259" i="1"/>
  <c r="W9259" i="1"/>
  <c r="D9259" i="1"/>
  <c r="AA9258" i="1"/>
  <c r="Z9258" i="1"/>
  <c r="Y9258" i="1"/>
  <c r="X9258" i="1"/>
  <c r="W9258" i="1"/>
  <c r="D9258" i="1"/>
  <c r="AA9257" i="1"/>
  <c r="Z9257" i="1"/>
  <c r="Y9257" i="1"/>
  <c r="X9257" i="1"/>
  <c r="W9257" i="1"/>
  <c r="D9257" i="1"/>
  <c r="AA9256" i="1"/>
  <c r="Z9256" i="1"/>
  <c r="Y9256" i="1"/>
  <c r="X9256" i="1"/>
  <c r="W9256" i="1"/>
  <c r="D9256" i="1"/>
  <c r="AA9255" i="1"/>
  <c r="Z9255" i="1"/>
  <c r="Y9255" i="1"/>
  <c r="X9255" i="1"/>
  <c r="W9255" i="1"/>
  <c r="D9255" i="1"/>
  <c r="AA9254" i="1"/>
  <c r="Z9254" i="1"/>
  <c r="Y9254" i="1"/>
  <c r="X9254" i="1"/>
  <c r="W9254" i="1"/>
  <c r="D9254" i="1"/>
  <c r="AA9253" i="1"/>
  <c r="Z9253" i="1"/>
  <c r="Y9253" i="1"/>
  <c r="X9253" i="1"/>
  <c r="W9253" i="1"/>
  <c r="D9253" i="1"/>
  <c r="AA9252" i="1"/>
  <c r="Z9252" i="1"/>
  <c r="Y9252" i="1"/>
  <c r="X9252" i="1"/>
  <c r="W9252" i="1"/>
  <c r="D9252" i="1"/>
  <c r="AA9251" i="1"/>
  <c r="Z9251" i="1"/>
  <c r="Y9251" i="1"/>
  <c r="X9251" i="1"/>
  <c r="W9251" i="1"/>
  <c r="D9251" i="1"/>
  <c r="AA9250" i="1"/>
  <c r="Z9250" i="1"/>
  <c r="Y9250" i="1"/>
  <c r="X9250" i="1"/>
  <c r="W9250" i="1"/>
  <c r="D9250" i="1"/>
  <c r="AA9249" i="1"/>
  <c r="Z9249" i="1"/>
  <c r="Y9249" i="1"/>
  <c r="X9249" i="1"/>
  <c r="W9249" i="1"/>
  <c r="D9249" i="1"/>
  <c r="AA9248" i="1"/>
  <c r="Z9248" i="1"/>
  <c r="Y9248" i="1"/>
  <c r="X9248" i="1"/>
  <c r="W9248" i="1"/>
  <c r="D9248" i="1"/>
  <c r="AA9247" i="1"/>
  <c r="Z9247" i="1"/>
  <c r="Y9247" i="1"/>
  <c r="X9247" i="1"/>
  <c r="W9247" i="1"/>
  <c r="D9247" i="1"/>
  <c r="AA9246" i="1"/>
  <c r="Z9246" i="1"/>
  <c r="Y9246" i="1"/>
  <c r="X9246" i="1"/>
  <c r="W9246" i="1"/>
  <c r="D9246" i="1"/>
  <c r="AA9245" i="1"/>
  <c r="Z9245" i="1"/>
  <c r="Y9245" i="1"/>
  <c r="X9245" i="1"/>
  <c r="W9245" i="1"/>
  <c r="D9245" i="1"/>
  <c r="AA9244" i="1"/>
  <c r="Z9244" i="1"/>
  <c r="Y9244" i="1"/>
  <c r="X9244" i="1"/>
  <c r="W9244" i="1"/>
  <c r="D9244" i="1"/>
  <c r="AA9243" i="1"/>
  <c r="Z9243" i="1"/>
  <c r="Y9243" i="1"/>
  <c r="X9243" i="1"/>
  <c r="W9243" i="1"/>
  <c r="D9243" i="1"/>
  <c r="AA9242" i="1"/>
  <c r="Z9242" i="1"/>
  <c r="Y9242" i="1"/>
  <c r="X9242" i="1"/>
  <c r="W9242" i="1"/>
  <c r="D9242" i="1"/>
  <c r="AA9241" i="1"/>
  <c r="Z9241" i="1"/>
  <c r="Y9241" i="1"/>
  <c r="X9241" i="1"/>
  <c r="W9241" i="1"/>
  <c r="D9241" i="1"/>
  <c r="AA9240" i="1"/>
  <c r="Z9240" i="1"/>
  <c r="Y9240" i="1"/>
  <c r="X9240" i="1"/>
  <c r="W9240" i="1"/>
  <c r="D9240" i="1"/>
  <c r="AA9239" i="1"/>
  <c r="Z9239" i="1"/>
  <c r="Y9239" i="1"/>
  <c r="X9239" i="1"/>
  <c r="W9239" i="1"/>
  <c r="D9239" i="1"/>
  <c r="AA9238" i="1"/>
  <c r="Z9238" i="1"/>
  <c r="Y9238" i="1"/>
  <c r="X9238" i="1"/>
  <c r="W9238" i="1"/>
  <c r="D9238" i="1"/>
  <c r="AA9237" i="1"/>
  <c r="Z9237" i="1"/>
  <c r="Y9237" i="1"/>
  <c r="X9237" i="1"/>
  <c r="W9237" i="1"/>
  <c r="D9237" i="1"/>
  <c r="AA9236" i="1"/>
  <c r="Z9236" i="1"/>
  <c r="Y9236" i="1"/>
  <c r="X9236" i="1"/>
  <c r="W9236" i="1"/>
  <c r="D9236" i="1"/>
  <c r="AA9235" i="1"/>
  <c r="Z9235" i="1"/>
  <c r="Y9235" i="1"/>
  <c r="X9235" i="1"/>
  <c r="W9235" i="1"/>
  <c r="D9235" i="1"/>
  <c r="AA9234" i="1"/>
  <c r="Z9234" i="1"/>
  <c r="Y9234" i="1"/>
  <c r="X9234" i="1"/>
  <c r="W9234" i="1"/>
  <c r="D9234" i="1"/>
  <c r="AA9233" i="1"/>
  <c r="Z9233" i="1"/>
  <c r="Y9233" i="1"/>
  <c r="X9233" i="1"/>
  <c r="W9233" i="1"/>
  <c r="D9233" i="1"/>
  <c r="AA9232" i="1"/>
  <c r="Z9232" i="1"/>
  <c r="Y9232" i="1"/>
  <c r="X9232" i="1"/>
  <c r="W9232" i="1"/>
  <c r="D9232" i="1"/>
  <c r="AA9231" i="1"/>
  <c r="Z9231" i="1"/>
  <c r="Y9231" i="1"/>
  <c r="X9231" i="1"/>
  <c r="W9231" i="1"/>
  <c r="D9231" i="1"/>
  <c r="AA9230" i="1"/>
  <c r="Z9230" i="1"/>
  <c r="Y9230" i="1"/>
  <c r="X9230" i="1"/>
  <c r="W9230" i="1"/>
  <c r="D9230" i="1"/>
  <c r="AA9229" i="1"/>
  <c r="Z9229" i="1"/>
  <c r="Y9229" i="1"/>
  <c r="X9229" i="1"/>
  <c r="W9229" i="1"/>
  <c r="D9229" i="1"/>
  <c r="AA9228" i="1"/>
  <c r="Z9228" i="1"/>
  <c r="Y9228" i="1"/>
  <c r="X9228" i="1"/>
  <c r="W9228" i="1"/>
  <c r="D9228" i="1"/>
  <c r="AA9227" i="1"/>
  <c r="Z9227" i="1"/>
  <c r="Y9227" i="1"/>
  <c r="X9227" i="1"/>
  <c r="W9227" i="1"/>
  <c r="D9227" i="1"/>
  <c r="AA9226" i="1"/>
  <c r="Z9226" i="1"/>
  <c r="Y9226" i="1"/>
  <c r="X9226" i="1"/>
  <c r="W9226" i="1"/>
  <c r="D9226" i="1"/>
  <c r="AA9225" i="1"/>
  <c r="Z9225" i="1"/>
  <c r="Y9225" i="1"/>
  <c r="X9225" i="1"/>
  <c r="W9225" i="1"/>
  <c r="D9225" i="1"/>
  <c r="AA9224" i="1"/>
  <c r="Z9224" i="1"/>
  <c r="Y9224" i="1"/>
  <c r="X9224" i="1"/>
  <c r="W9224" i="1"/>
  <c r="D9224" i="1"/>
  <c r="AA9223" i="1"/>
  <c r="Z9223" i="1"/>
  <c r="Y9223" i="1"/>
  <c r="X9223" i="1"/>
  <c r="W9223" i="1"/>
  <c r="D9223" i="1"/>
  <c r="AA9222" i="1"/>
  <c r="Z9222" i="1"/>
  <c r="Y9222" i="1"/>
  <c r="X9222" i="1"/>
  <c r="W9222" i="1"/>
  <c r="D9222" i="1"/>
  <c r="AA9221" i="1"/>
  <c r="Z9221" i="1"/>
  <c r="Y9221" i="1"/>
  <c r="X9221" i="1"/>
  <c r="W9221" i="1"/>
  <c r="D9221" i="1"/>
  <c r="AA9220" i="1"/>
  <c r="Z9220" i="1"/>
  <c r="Y9220" i="1"/>
  <c r="X9220" i="1"/>
  <c r="W9220" i="1"/>
  <c r="D9220" i="1"/>
  <c r="AA9219" i="1"/>
  <c r="Z9219" i="1"/>
  <c r="Y9219" i="1"/>
  <c r="X9219" i="1"/>
  <c r="W9219" i="1"/>
  <c r="D9219" i="1"/>
  <c r="AA9218" i="1"/>
  <c r="Z9218" i="1"/>
  <c r="Y9218" i="1"/>
  <c r="X9218" i="1"/>
  <c r="W9218" i="1"/>
  <c r="D9218" i="1"/>
  <c r="AA9217" i="1"/>
  <c r="Z9217" i="1"/>
  <c r="Y9217" i="1"/>
  <c r="X9217" i="1"/>
  <c r="W9217" i="1"/>
  <c r="D9217" i="1"/>
  <c r="AA9216" i="1"/>
  <c r="Z9216" i="1"/>
  <c r="Y9216" i="1"/>
  <c r="X9216" i="1"/>
  <c r="W9216" i="1"/>
  <c r="D9216" i="1"/>
  <c r="AA9215" i="1"/>
  <c r="Z9215" i="1"/>
  <c r="Y9215" i="1"/>
  <c r="X9215" i="1"/>
  <c r="W9215" i="1"/>
  <c r="D9215" i="1"/>
  <c r="AA9214" i="1"/>
  <c r="Z9214" i="1"/>
  <c r="Y9214" i="1"/>
  <c r="X9214" i="1"/>
  <c r="W9214" i="1"/>
  <c r="D9214" i="1"/>
  <c r="AA9213" i="1"/>
  <c r="Z9213" i="1"/>
  <c r="Y9213" i="1"/>
  <c r="X9213" i="1"/>
  <c r="W9213" i="1"/>
  <c r="D9213" i="1"/>
  <c r="AA9212" i="1"/>
  <c r="Z9212" i="1"/>
  <c r="Y9212" i="1"/>
  <c r="X9212" i="1"/>
  <c r="W9212" i="1"/>
  <c r="D9212" i="1"/>
  <c r="AA9211" i="1"/>
  <c r="Z9211" i="1"/>
  <c r="Y9211" i="1"/>
  <c r="X9211" i="1"/>
  <c r="W9211" i="1"/>
  <c r="D9211" i="1"/>
  <c r="AA9210" i="1"/>
  <c r="Z9210" i="1"/>
  <c r="Y9210" i="1"/>
  <c r="X9210" i="1"/>
  <c r="W9210" i="1"/>
  <c r="D9210" i="1"/>
  <c r="AA9209" i="1"/>
  <c r="Z9209" i="1"/>
  <c r="Y9209" i="1"/>
  <c r="X9209" i="1"/>
  <c r="W9209" i="1"/>
  <c r="D9209" i="1"/>
  <c r="AA9208" i="1"/>
  <c r="Z9208" i="1"/>
  <c r="Y9208" i="1"/>
  <c r="X9208" i="1"/>
  <c r="W9208" i="1"/>
  <c r="D9208" i="1"/>
  <c r="AA9207" i="1"/>
  <c r="Z9207" i="1"/>
  <c r="Y9207" i="1"/>
  <c r="X9207" i="1"/>
  <c r="W9207" i="1"/>
  <c r="D9207" i="1"/>
  <c r="AA9206" i="1"/>
  <c r="Z9206" i="1"/>
  <c r="Y9206" i="1"/>
  <c r="X9206" i="1"/>
  <c r="W9206" i="1"/>
  <c r="D9206" i="1"/>
  <c r="AA9205" i="1"/>
  <c r="Z9205" i="1"/>
  <c r="Y9205" i="1"/>
  <c r="X9205" i="1"/>
  <c r="W9205" i="1"/>
  <c r="D9205" i="1"/>
  <c r="AA9204" i="1"/>
  <c r="Z9204" i="1"/>
  <c r="Y9204" i="1"/>
  <c r="X9204" i="1"/>
  <c r="W9204" i="1"/>
  <c r="D9204" i="1"/>
  <c r="AA9203" i="1"/>
  <c r="Z9203" i="1"/>
  <c r="Y9203" i="1"/>
  <c r="X9203" i="1"/>
  <c r="W9203" i="1"/>
  <c r="D9203" i="1"/>
  <c r="AA9202" i="1"/>
  <c r="Z9202" i="1"/>
  <c r="Y9202" i="1"/>
  <c r="X9202" i="1"/>
  <c r="W9202" i="1"/>
  <c r="D9202" i="1"/>
  <c r="AA9201" i="1"/>
  <c r="Z9201" i="1"/>
  <c r="Y9201" i="1"/>
  <c r="X9201" i="1"/>
  <c r="W9201" i="1"/>
  <c r="D9201" i="1"/>
  <c r="AA9200" i="1"/>
  <c r="Z9200" i="1"/>
  <c r="Y9200" i="1"/>
  <c r="X9200" i="1"/>
  <c r="W9200" i="1"/>
  <c r="D9200" i="1"/>
  <c r="AA9199" i="1"/>
  <c r="Z9199" i="1"/>
  <c r="Y9199" i="1"/>
  <c r="X9199" i="1"/>
  <c r="W9199" i="1"/>
  <c r="D9199" i="1"/>
  <c r="AA9198" i="1"/>
  <c r="Z9198" i="1"/>
  <c r="Y9198" i="1"/>
  <c r="X9198" i="1"/>
  <c r="W9198" i="1"/>
  <c r="D9198" i="1"/>
  <c r="AA9197" i="1"/>
  <c r="Z9197" i="1"/>
  <c r="Y9197" i="1"/>
  <c r="X9197" i="1"/>
  <c r="W9197" i="1"/>
  <c r="D9197" i="1"/>
  <c r="AA9196" i="1"/>
  <c r="Z9196" i="1"/>
  <c r="Y9196" i="1"/>
  <c r="X9196" i="1"/>
  <c r="W9196" i="1"/>
  <c r="D9196" i="1"/>
  <c r="AA9195" i="1"/>
  <c r="Z9195" i="1"/>
  <c r="Y9195" i="1"/>
  <c r="X9195" i="1"/>
  <c r="W9195" i="1"/>
  <c r="D9195" i="1"/>
  <c r="AA9194" i="1"/>
  <c r="Z9194" i="1"/>
  <c r="Y9194" i="1"/>
  <c r="X9194" i="1"/>
  <c r="W9194" i="1"/>
  <c r="D9194" i="1"/>
  <c r="AA9193" i="1"/>
  <c r="Z9193" i="1"/>
  <c r="Y9193" i="1"/>
  <c r="X9193" i="1"/>
  <c r="W9193" i="1"/>
  <c r="D9193" i="1"/>
  <c r="AA9192" i="1"/>
  <c r="Z9192" i="1"/>
  <c r="Y9192" i="1"/>
  <c r="X9192" i="1"/>
  <c r="W9192" i="1"/>
  <c r="D9192" i="1"/>
  <c r="AA9191" i="1"/>
  <c r="Z9191" i="1"/>
  <c r="Y9191" i="1"/>
  <c r="X9191" i="1"/>
  <c r="W9191" i="1"/>
  <c r="D9191" i="1"/>
  <c r="AA9190" i="1"/>
  <c r="Z9190" i="1"/>
  <c r="Y9190" i="1"/>
  <c r="X9190" i="1"/>
  <c r="W9190" i="1"/>
  <c r="D9190" i="1"/>
  <c r="AA9189" i="1"/>
  <c r="Z9189" i="1"/>
  <c r="Y9189" i="1"/>
  <c r="X9189" i="1"/>
  <c r="W9189" i="1"/>
  <c r="D9189" i="1"/>
  <c r="AA9188" i="1"/>
  <c r="Z9188" i="1"/>
  <c r="Y9188" i="1"/>
  <c r="X9188" i="1"/>
  <c r="W9188" i="1"/>
  <c r="D9188" i="1"/>
  <c r="AA9187" i="1"/>
  <c r="Z9187" i="1"/>
  <c r="Y9187" i="1"/>
  <c r="X9187" i="1"/>
  <c r="W9187" i="1"/>
  <c r="D9187" i="1"/>
  <c r="AA9186" i="1"/>
  <c r="Z9186" i="1"/>
  <c r="Y9186" i="1"/>
  <c r="X9186" i="1"/>
  <c r="W9186" i="1"/>
  <c r="D9186" i="1"/>
  <c r="AA9185" i="1"/>
  <c r="Z9185" i="1"/>
  <c r="Y9185" i="1"/>
  <c r="X9185" i="1"/>
  <c r="W9185" i="1"/>
  <c r="D9185" i="1"/>
  <c r="AA9184" i="1"/>
  <c r="Z9184" i="1"/>
  <c r="Y9184" i="1"/>
  <c r="X9184" i="1"/>
  <c r="W9184" i="1"/>
  <c r="D9184" i="1"/>
  <c r="AA9183" i="1"/>
  <c r="Z9183" i="1"/>
  <c r="Y9183" i="1"/>
  <c r="X9183" i="1"/>
  <c r="W9183" i="1"/>
  <c r="D9183" i="1"/>
  <c r="AA9182" i="1"/>
  <c r="Z9182" i="1"/>
  <c r="Y9182" i="1"/>
  <c r="X9182" i="1"/>
  <c r="W9182" i="1"/>
  <c r="D9182" i="1"/>
  <c r="AA9181" i="1"/>
  <c r="Z9181" i="1"/>
  <c r="Y9181" i="1"/>
  <c r="X9181" i="1"/>
  <c r="W9181" i="1"/>
  <c r="D9181" i="1"/>
  <c r="AA9180" i="1"/>
  <c r="Z9180" i="1"/>
  <c r="Y9180" i="1"/>
  <c r="X9180" i="1"/>
  <c r="W9180" i="1"/>
  <c r="D9180" i="1"/>
  <c r="AA9179" i="1"/>
  <c r="Z9179" i="1"/>
  <c r="Y9179" i="1"/>
  <c r="X9179" i="1"/>
  <c r="W9179" i="1"/>
  <c r="D9179" i="1"/>
  <c r="AA9178" i="1"/>
  <c r="Z9178" i="1"/>
  <c r="Y9178" i="1"/>
  <c r="X9178" i="1"/>
  <c r="W9178" i="1"/>
  <c r="D9178" i="1"/>
  <c r="AA9177" i="1"/>
  <c r="Z9177" i="1"/>
  <c r="Y9177" i="1"/>
  <c r="X9177" i="1"/>
  <c r="W9177" i="1"/>
  <c r="D9177" i="1"/>
  <c r="AA9176" i="1"/>
  <c r="Z9176" i="1"/>
  <c r="Y9176" i="1"/>
  <c r="X9176" i="1"/>
  <c r="W9176" i="1"/>
  <c r="D9176" i="1"/>
  <c r="AA9175" i="1"/>
  <c r="Z9175" i="1"/>
  <c r="Y9175" i="1"/>
  <c r="X9175" i="1"/>
  <c r="W9175" i="1"/>
  <c r="D9175" i="1"/>
  <c r="AA9174" i="1"/>
  <c r="Z9174" i="1"/>
  <c r="Y9174" i="1"/>
  <c r="X9174" i="1"/>
  <c r="W9174" i="1"/>
  <c r="D9174" i="1"/>
  <c r="AA9173" i="1"/>
  <c r="Z9173" i="1"/>
  <c r="Y9173" i="1"/>
  <c r="X9173" i="1"/>
  <c r="W9173" i="1"/>
  <c r="D9173" i="1"/>
  <c r="AA9172" i="1"/>
  <c r="Z9172" i="1"/>
  <c r="Y9172" i="1"/>
  <c r="X9172" i="1"/>
  <c r="W9172" i="1"/>
  <c r="D9172" i="1"/>
  <c r="AA9171" i="1"/>
  <c r="Z9171" i="1"/>
  <c r="Y9171" i="1"/>
  <c r="X9171" i="1"/>
  <c r="W9171" i="1"/>
  <c r="D9171" i="1"/>
  <c r="AA9170" i="1"/>
  <c r="Z9170" i="1"/>
  <c r="Y9170" i="1"/>
  <c r="X9170" i="1"/>
  <c r="W9170" i="1"/>
  <c r="D9170" i="1"/>
  <c r="AA9169" i="1"/>
  <c r="Z9169" i="1"/>
  <c r="Y9169" i="1"/>
  <c r="X9169" i="1"/>
  <c r="W9169" i="1"/>
  <c r="D9169" i="1"/>
  <c r="AA9168" i="1"/>
  <c r="Z9168" i="1"/>
  <c r="Y9168" i="1"/>
  <c r="X9168" i="1"/>
  <c r="W9168" i="1"/>
  <c r="D9168" i="1"/>
  <c r="AA9167" i="1"/>
  <c r="Z9167" i="1"/>
  <c r="Y9167" i="1"/>
  <c r="X9167" i="1"/>
  <c r="W9167" i="1"/>
  <c r="D9167" i="1"/>
  <c r="AA9166" i="1"/>
  <c r="Z9166" i="1"/>
  <c r="Y9166" i="1"/>
  <c r="X9166" i="1"/>
  <c r="W9166" i="1"/>
  <c r="D9166" i="1"/>
  <c r="AA9165" i="1"/>
  <c r="Z9165" i="1"/>
  <c r="Y9165" i="1"/>
  <c r="X9165" i="1"/>
  <c r="W9165" i="1"/>
  <c r="D9165" i="1"/>
  <c r="AA9164" i="1"/>
  <c r="Z9164" i="1"/>
  <c r="Y9164" i="1"/>
  <c r="X9164" i="1"/>
  <c r="W9164" i="1"/>
  <c r="D9164" i="1"/>
  <c r="AA9163" i="1"/>
  <c r="Z9163" i="1"/>
  <c r="Y9163" i="1"/>
  <c r="X9163" i="1"/>
  <c r="W9163" i="1"/>
  <c r="D9163" i="1"/>
  <c r="AA9162" i="1"/>
  <c r="Z9162" i="1"/>
  <c r="Y9162" i="1"/>
  <c r="X9162" i="1"/>
  <c r="W9162" i="1"/>
  <c r="D9162" i="1"/>
  <c r="AA9161" i="1"/>
  <c r="Z9161" i="1"/>
  <c r="Y9161" i="1"/>
  <c r="X9161" i="1"/>
  <c r="W9161" i="1"/>
  <c r="D9161" i="1"/>
  <c r="AA9160" i="1"/>
  <c r="Z9160" i="1"/>
  <c r="Y9160" i="1"/>
  <c r="X9160" i="1"/>
  <c r="W9160" i="1"/>
  <c r="D9160" i="1"/>
  <c r="AA9159" i="1"/>
  <c r="Z9159" i="1"/>
  <c r="Y9159" i="1"/>
  <c r="X9159" i="1"/>
  <c r="W9159" i="1"/>
  <c r="D9159" i="1"/>
  <c r="AA9158" i="1"/>
  <c r="Z9158" i="1"/>
  <c r="Y9158" i="1"/>
  <c r="X9158" i="1"/>
  <c r="W9158" i="1"/>
  <c r="D9158" i="1"/>
  <c r="AA9157" i="1"/>
  <c r="Z9157" i="1"/>
  <c r="Y9157" i="1"/>
  <c r="X9157" i="1"/>
  <c r="W9157" i="1"/>
  <c r="D9157" i="1"/>
  <c r="AA9156" i="1"/>
  <c r="Z9156" i="1"/>
  <c r="Y9156" i="1"/>
  <c r="X9156" i="1"/>
  <c r="W9156" i="1"/>
  <c r="D9156" i="1"/>
  <c r="AA9155" i="1"/>
  <c r="Z9155" i="1"/>
  <c r="Y9155" i="1"/>
  <c r="X9155" i="1"/>
  <c r="W9155" i="1"/>
  <c r="D9155" i="1"/>
  <c r="AA9154" i="1"/>
  <c r="Z9154" i="1"/>
  <c r="Y9154" i="1"/>
  <c r="X9154" i="1"/>
  <c r="W9154" i="1"/>
  <c r="D9154" i="1"/>
  <c r="AA9153" i="1"/>
  <c r="Z9153" i="1"/>
  <c r="Y9153" i="1"/>
  <c r="X9153" i="1"/>
  <c r="W9153" i="1"/>
  <c r="D9153" i="1"/>
  <c r="AA9152" i="1"/>
  <c r="Z9152" i="1"/>
  <c r="Y9152" i="1"/>
  <c r="X9152" i="1"/>
  <c r="W9152" i="1"/>
  <c r="D9152" i="1"/>
  <c r="AA9151" i="1"/>
  <c r="Z9151" i="1"/>
  <c r="Y9151" i="1"/>
  <c r="X9151" i="1"/>
  <c r="W9151" i="1"/>
  <c r="D9151" i="1"/>
  <c r="AA9150" i="1"/>
  <c r="Z9150" i="1"/>
  <c r="Y9150" i="1"/>
  <c r="X9150" i="1"/>
  <c r="W9150" i="1"/>
  <c r="D9150" i="1"/>
  <c r="AA9149" i="1"/>
  <c r="Z9149" i="1"/>
  <c r="Y9149" i="1"/>
  <c r="X9149" i="1"/>
  <c r="W9149" i="1"/>
  <c r="D9149" i="1"/>
  <c r="AA9148" i="1"/>
  <c r="Z9148" i="1"/>
  <c r="Y9148" i="1"/>
  <c r="X9148" i="1"/>
  <c r="W9148" i="1"/>
  <c r="D9148" i="1"/>
  <c r="AA9147" i="1"/>
  <c r="Z9147" i="1"/>
  <c r="Y9147" i="1"/>
  <c r="X9147" i="1"/>
  <c r="W9147" i="1"/>
  <c r="D9147" i="1"/>
  <c r="AA9146" i="1"/>
  <c r="Z9146" i="1"/>
  <c r="Y9146" i="1"/>
  <c r="X9146" i="1"/>
  <c r="W9146" i="1"/>
  <c r="D9146" i="1"/>
  <c r="AA9145" i="1"/>
  <c r="Z9145" i="1"/>
  <c r="Y9145" i="1"/>
  <c r="X9145" i="1"/>
  <c r="W9145" i="1"/>
  <c r="D9145" i="1"/>
  <c r="AA9144" i="1"/>
  <c r="Z9144" i="1"/>
  <c r="Y9144" i="1"/>
  <c r="X9144" i="1"/>
  <c r="W9144" i="1"/>
  <c r="D9144" i="1"/>
  <c r="AA9143" i="1"/>
  <c r="Z9143" i="1"/>
  <c r="Y9143" i="1"/>
  <c r="X9143" i="1"/>
  <c r="W9143" i="1"/>
  <c r="D9143" i="1"/>
  <c r="AA9142" i="1"/>
  <c r="Z9142" i="1"/>
  <c r="Y9142" i="1"/>
  <c r="X9142" i="1"/>
  <c r="W9142" i="1"/>
  <c r="D9142" i="1"/>
  <c r="AA9141" i="1"/>
  <c r="Z9141" i="1"/>
  <c r="Y9141" i="1"/>
  <c r="X9141" i="1"/>
  <c r="W9141" i="1"/>
  <c r="D9141" i="1"/>
  <c r="AA9140" i="1"/>
  <c r="Z9140" i="1"/>
  <c r="Y9140" i="1"/>
  <c r="X9140" i="1"/>
  <c r="W9140" i="1"/>
  <c r="D9140" i="1"/>
  <c r="AA9139" i="1"/>
  <c r="Z9139" i="1"/>
  <c r="Y9139" i="1"/>
  <c r="X9139" i="1"/>
  <c r="W9139" i="1"/>
  <c r="D9139" i="1"/>
  <c r="AA9138" i="1"/>
  <c r="Z9138" i="1"/>
  <c r="Y9138" i="1"/>
  <c r="X9138" i="1"/>
  <c r="W9138" i="1"/>
  <c r="D9138" i="1"/>
  <c r="AA9137" i="1"/>
  <c r="Z9137" i="1"/>
  <c r="Y9137" i="1"/>
  <c r="X9137" i="1"/>
  <c r="W9137" i="1"/>
  <c r="D9137" i="1"/>
  <c r="AA9136" i="1"/>
  <c r="Z9136" i="1"/>
  <c r="Y9136" i="1"/>
  <c r="X9136" i="1"/>
  <c r="W9136" i="1"/>
  <c r="D9136" i="1"/>
  <c r="AA9135" i="1"/>
  <c r="Z9135" i="1"/>
  <c r="Y9135" i="1"/>
  <c r="X9135" i="1"/>
  <c r="W9135" i="1"/>
  <c r="D9135" i="1"/>
  <c r="AA9134" i="1"/>
  <c r="Z9134" i="1"/>
  <c r="Y9134" i="1"/>
  <c r="X9134" i="1"/>
  <c r="W9134" i="1"/>
  <c r="D9134" i="1"/>
  <c r="AA9133" i="1"/>
  <c r="Z9133" i="1"/>
  <c r="Y9133" i="1"/>
  <c r="X9133" i="1"/>
  <c r="W9133" i="1"/>
  <c r="D9133" i="1"/>
  <c r="AA9132" i="1"/>
  <c r="Z9132" i="1"/>
  <c r="Y9132" i="1"/>
  <c r="X9132" i="1"/>
  <c r="W9132" i="1"/>
  <c r="D9132" i="1"/>
  <c r="AA9131" i="1"/>
  <c r="Z9131" i="1"/>
  <c r="Y9131" i="1"/>
  <c r="X9131" i="1"/>
  <c r="W9131" i="1"/>
  <c r="D9131" i="1"/>
  <c r="AA9130" i="1"/>
  <c r="Z9130" i="1"/>
  <c r="Y9130" i="1"/>
  <c r="X9130" i="1"/>
  <c r="W9130" i="1"/>
  <c r="D9130" i="1"/>
  <c r="AA9129" i="1"/>
  <c r="Z9129" i="1"/>
  <c r="Y9129" i="1"/>
  <c r="X9129" i="1"/>
  <c r="W9129" i="1"/>
  <c r="D9129" i="1"/>
  <c r="AA9128" i="1"/>
  <c r="Z9128" i="1"/>
  <c r="Y9128" i="1"/>
  <c r="X9128" i="1"/>
  <c r="W9128" i="1"/>
  <c r="D9128" i="1"/>
  <c r="AA9127" i="1"/>
  <c r="Z9127" i="1"/>
  <c r="Y9127" i="1"/>
  <c r="X9127" i="1"/>
  <c r="W9127" i="1"/>
  <c r="D9127" i="1"/>
  <c r="AA9126" i="1"/>
  <c r="Z9126" i="1"/>
  <c r="Y9126" i="1"/>
  <c r="X9126" i="1"/>
  <c r="W9126" i="1"/>
  <c r="D9126" i="1"/>
  <c r="AA9125" i="1"/>
  <c r="Z9125" i="1"/>
  <c r="Y9125" i="1"/>
  <c r="X9125" i="1"/>
  <c r="W9125" i="1"/>
  <c r="D9125" i="1"/>
  <c r="AA9124" i="1"/>
  <c r="Z9124" i="1"/>
  <c r="Y9124" i="1"/>
  <c r="X9124" i="1"/>
  <c r="W9124" i="1"/>
  <c r="D9124" i="1"/>
  <c r="AA9123" i="1"/>
  <c r="Z9123" i="1"/>
  <c r="Y9123" i="1"/>
  <c r="X9123" i="1"/>
  <c r="W9123" i="1"/>
  <c r="D9123" i="1"/>
  <c r="AA9122" i="1"/>
  <c r="Z9122" i="1"/>
  <c r="Y9122" i="1"/>
  <c r="X9122" i="1"/>
  <c r="W9122" i="1"/>
  <c r="D9122" i="1"/>
  <c r="AA9121" i="1"/>
  <c r="Z9121" i="1"/>
  <c r="Y9121" i="1"/>
  <c r="X9121" i="1"/>
  <c r="W9121" i="1"/>
  <c r="D9121" i="1"/>
  <c r="AA9120" i="1"/>
  <c r="Z9120" i="1"/>
  <c r="Y9120" i="1"/>
  <c r="X9120" i="1"/>
  <c r="W9120" i="1"/>
  <c r="D9120" i="1"/>
  <c r="AA9119" i="1"/>
  <c r="Z9119" i="1"/>
  <c r="Y9119" i="1"/>
  <c r="X9119" i="1"/>
  <c r="W9119" i="1"/>
  <c r="D9119" i="1"/>
  <c r="AA9118" i="1"/>
  <c r="Z9118" i="1"/>
  <c r="Y9118" i="1"/>
  <c r="X9118" i="1"/>
  <c r="W9118" i="1"/>
  <c r="D9118" i="1"/>
  <c r="AA9117" i="1"/>
  <c r="Z9117" i="1"/>
  <c r="Y9117" i="1"/>
  <c r="X9117" i="1"/>
  <c r="W9117" i="1"/>
  <c r="D9117" i="1"/>
  <c r="AA9116" i="1"/>
  <c r="Z9116" i="1"/>
  <c r="Y9116" i="1"/>
  <c r="X9116" i="1"/>
  <c r="W9116" i="1"/>
  <c r="D9116" i="1"/>
  <c r="AA9115" i="1"/>
  <c r="Z9115" i="1"/>
  <c r="Y9115" i="1"/>
  <c r="X9115" i="1"/>
  <c r="W9115" i="1"/>
  <c r="D9115" i="1"/>
  <c r="AA9114" i="1"/>
  <c r="Z9114" i="1"/>
  <c r="Y9114" i="1"/>
  <c r="X9114" i="1"/>
  <c r="W9114" i="1"/>
  <c r="D9114" i="1"/>
  <c r="AA9113" i="1"/>
  <c r="Z9113" i="1"/>
  <c r="Y9113" i="1"/>
  <c r="X9113" i="1"/>
  <c r="W9113" i="1"/>
  <c r="D9113" i="1"/>
  <c r="AA9112" i="1"/>
  <c r="Z9112" i="1"/>
  <c r="Y9112" i="1"/>
  <c r="X9112" i="1"/>
  <c r="W9112" i="1"/>
  <c r="D9112" i="1"/>
  <c r="AA9111" i="1"/>
  <c r="Z9111" i="1"/>
  <c r="Y9111" i="1"/>
  <c r="X9111" i="1"/>
  <c r="W9111" i="1"/>
  <c r="D9111" i="1"/>
  <c r="AA9110" i="1"/>
  <c r="Z9110" i="1"/>
  <c r="Y9110" i="1"/>
  <c r="X9110" i="1"/>
  <c r="W9110" i="1"/>
  <c r="D9110" i="1"/>
  <c r="AA9109" i="1"/>
  <c r="Z9109" i="1"/>
  <c r="Y9109" i="1"/>
  <c r="X9109" i="1"/>
  <c r="W9109" i="1"/>
  <c r="D9109" i="1"/>
  <c r="AA9108" i="1"/>
  <c r="Z9108" i="1"/>
  <c r="Y9108" i="1"/>
  <c r="X9108" i="1"/>
  <c r="W9108" i="1"/>
  <c r="D9108" i="1"/>
  <c r="AA9107" i="1"/>
  <c r="Z9107" i="1"/>
  <c r="Y9107" i="1"/>
  <c r="X9107" i="1"/>
  <c r="W9107" i="1"/>
  <c r="D9107" i="1"/>
  <c r="AA9106" i="1"/>
  <c r="Z9106" i="1"/>
  <c r="Y9106" i="1"/>
  <c r="X9106" i="1"/>
  <c r="W9106" i="1"/>
  <c r="D9106" i="1"/>
  <c r="AA9105" i="1"/>
  <c r="Z9105" i="1"/>
  <c r="Y9105" i="1"/>
  <c r="X9105" i="1"/>
  <c r="W9105" i="1"/>
  <c r="D9105" i="1"/>
  <c r="AA9104" i="1"/>
  <c r="Z9104" i="1"/>
  <c r="Y9104" i="1"/>
  <c r="X9104" i="1"/>
  <c r="W9104" i="1"/>
  <c r="D9104" i="1"/>
  <c r="AA9103" i="1"/>
  <c r="Z9103" i="1"/>
  <c r="Y9103" i="1"/>
  <c r="X9103" i="1"/>
  <c r="W9103" i="1"/>
  <c r="D9103" i="1"/>
  <c r="AA9102" i="1"/>
  <c r="Z9102" i="1"/>
  <c r="Y9102" i="1"/>
  <c r="X9102" i="1"/>
  <c r="W9102" i="1"/>
  <c r="D9102" i="1"/>
  <c r="AA9101" i="1"/>
  <c r="Z9101" i="1"/>
  <c r="Y9101" i="1"/>
  <c r="X9101" i="1"/>
  <c r="W9101" i="1"/>
  <c r="D9101" i="1"/>
  <c r="AA9100" i="1"/>
  <c r="Z9100" i="1"/>
  <c r="Y9100" i="1"/>
  <c r="X9100" i="1"/>
  <c r="W9100" i="1"/>
  <c r="D9100" i="1"/>
  <c r="AA9099" i="1"/>
  <c r="Z9099" i="1"/>
  <c r="Y9099" i="1"/>
  <c r="X9099" i="1"/>
  <c r="W9099" i="1"/>
  <c r="D9099" i="1"/>
  <c r="AA9098" i="1"/>
  <c r="Z9098" i="1"/>
  <c r="Y9098" i="1"/>
  <c r="X9098" i="1"/>
  <c r="W9098" i="1"/>
  <c r="D9098" i="1"/>
  <c r="AA9097" i="1"/>
  <c r="Z9097" i="1"/>
  <c r="Y9097" i="1"/>
  <c r="X9097" i="1"/>
  <c r="W9097" i="1"/>
  <c r="D9097" i="1"/>
  <c r="AA9096" i="1"/>
  <c r="Z9096" i="1"/>
  <c r="Y9096" i="1"/>
  <c r="X9096" i="1"/>
  <c r="W9096" i="1"/>
  <c r="D9096" i="1"/>
  <c r="AA9095" i="1"/>
  <c r="Z9095" i="1"/>
  <c r="Y9095" i="1"/>
  <c r="X9095" i="1"/>
  <c r="W9095" i="1"/>
  <c r="D9095" i="1"/>
  <c r="AA9094" i="1"/>
  <c r="Z9094" i="1"/>
  <c r="Y9094" i="1"/>
  <c r="X9094" i="1"/>
  <c r="W9094" i="1"/>
  <c r="D9094" i="1"/>
  <c r="AA9093" i="1"/>
  <c r="Z9093" i="1"/>
  <c r="Y9093" i="1"/>
  <c r="X9093" i="1"/>
  <c r="W9093" i="1"/>
  <c r="D9093" i="1"/>
  <c r="AA9092" i="1"/>
  <c r="Z9092" i="1"/>
  <c r="Y9092" i="1"/>
  <c r="X9092" i="1"/>
  <c r="W9092" i="1"/>
  <c r="D9092" i="1"/>
  <c r="AA9091" i="1"/>
  <c r="Z9091" i="1"/>
  <c r="Y9091" i="1"/>
  <c r="X9091" i="1"/>
  <c r="W9091" i="1"/>
  <c r="D9091" i="1"/>
  <c r="AA9090" i="1"/>
  <c r="Z9090" i="1"/>
  <c r="Y9090" i="1"/>
  <c r="X9090" i="1"/>
  <c r="W9090" i="1"/>
  <c r="D9090" i="1"/>
  <c r="AA9089" i="1"/>
  <c r="Z9089" i="1"/>
  <c r="Y9089" i="1"/>
  <c r="X9089" i="1"/>
  <c r="W9089" i="1"/>
  <c r="D9089" i="1"/>
  <c r="AA9088" i="1"/>
  <c r="Z9088" i="1"/>
  <c r="Y9088" i="1"/>
  <c r="X9088" i="1"/>
  <c r="W9088" i="1"/>
  <c r="D9088" i="1"/>
  <c r="AA9087" i="1"/>
  <c r="Z9087" i="1"/>
  <c r="Y9087" i="1"/>
  <c r="X9087" i="1"/>
  <c r="W9087" i="1"/>
  <c r="D9087" i="1"/>
  <c r="AA9086" i="1"/>
  <c r="Z9086" i="1"/>
  <c r="Y9086" i="1"/>
  <c r="X9086" i="1"/>
  <c r="W9086" i="1"/>
  <c r="D9086" i="1"/>
  <c r="AA9085" i="1"/>
  <c r="Z9085" i="1"/>
  <c r="Y9085" i="1"/>
  <c r="X9085" i="1"/>
  <c r="W9085" i="1"/>
  <c r="D9085" i="1"/>
  <c r="AA9084" i="1"/>
  <c r="Z9084" i="1"/>
  <c r="Y9084" i="1"/>
  <c r="X9084" i="1"/>
  <c r="W9084" i="1"/>
  <c r="D9084" i="1"/>
  <c r="AA9083" i="1"/>
  <c r="Z9083" i="1"/>
  <c r="Y9083" i="1"/>
  <c r="X9083" i="1"/>
  <c r="W9083" i="1"/>
  <c r="D9083" i="1"/>
  <c r="AA9082" i="1"/>
  <c r="Z9082" i="1"/>
  <c r="Y9082" i="1"/>
  <c r="X9082" i="1"/>
  <c r="W9082" i="1"/>
  <c r="D9082" i="1"/>
  <c r="AA9081" i="1"/>
  <c r="Z9081" i="1"/>
  <c r="Y9081" i="1"/>
  <c r="X9081" i="1"/>
  <c r="W9081" i="1"/>
  <c r="D9081" i="1"/>
  <c r="AA9080" i="1"/>
  <c r="Z9080" i="1"/>
  <c r="Y9080" i="1"/>
  <c r="X9080" i="1"/>
  <c r="W9080" i="1"/>
  <c r="D9080" i="1"/>
  <c r="AA9079" i="1"/>
  <c r="Z9079" i="1"/>
  <c r="Y9079" i="1"/>
  <c r="X9079" i="1"/>
  <c r="W9079" i="1"/>
  <c r="D9079" i="1"/>
  <c r="AA9078" i="1"/>
  <c r="Z9078" i="1"/>
  <c r="Y9078" i="1"/>
  <c r="X9078" i="1"/>
  <c r="W9078" i="1"/>
  <c r="D9078" i="1"/>
  <c r="AA9077" i="1"/>
  <c r="Z9077" i="1"/>
  <c r="Y9077" i="1"/>
  <c r="X9077" i="1"/>
  <c r="W9077" i="1"/>
  <c r="D9077" i="1"/>
  <c r="AA9076" i="1"/>
  <c r="Z9076" i="1"/>
  <c r="Y9076" i="1"/>
  <c r="X9076" i="1"/>
  <c r="W9076" i="1"/>
  <c r="D9076" i="1"/>
  <c r="AA9075" i="1"/>
  <c r="Z9075" i="1"/>
  <c r="Y9075" i="1"/>
  <c r="X9075" i="1"/>
  <c r="W9075" i="1"/>
  <c r="D9075" i="1"/>
  <c r="AA9074" i="1"/>
  <c r="Z9074" i="1"/>
  <c r="Y9074" i="1"/>
  <c r="X9074" i="1"/>
  <c r="W9074" i="1"/>
  <c r="D9074" i="1"/>
  <c r="AA9073" i="1"/>
  <c r="Z9073" i="1"/>
  <c r="Y9073" i="1"/>
  <c r="X9073" i="1"/>
  <c r="W9073" i="1"/>
  <c r="D9073" i="1"/>
  <c r="AA9072" i="1"/>
  <c r="Z9072" i="1"/>
  <c r="Y9072" i="1"/>
  <c r="X9072" i="1"/>
  <c r="W9072" i="1"/>
  <c r="D9072" i="1"/>
  <c r="AA9071" i="1"/>
  <c r="Z9071" i="1"/>
  <c r="Y9071" i="1"/>
  <c r="X9071" i="1"/>
  <c r="W9071" i="1"/>
  <c r="D9071" i="1"/>
  <c r="AA9070" i="1"/>
  <c r="Z9070" i="1"/>
  <c r="Y9070" i="1"/>
  <c r="X9070" i="1"/>
  <c r="W9070" i="1"/>
  <c r="D9070" i="1"/>
  <c r="AA9069" i="1"/>
  <c r="Z9069" i="1"/>
  <c r="Y9069" i="1"/>
  <c r="X9069" i="1"/>
  <c r="W9069" i="1"/>
  <c r="D9069" i="1"/>
  <c r="AA9068" i="1"/>
  <c r="Z9068" i="1"/>
  <c r="Y9068" i="1"/>
  <c r="X9068" i="1"/>
  <c r="W9068" i="1"/>
  <c r="D9068" i="1"/>
  <c r="AA9067" i="1"/>
  <c r="Z9067" i="1"/>
  <c r="Y9067" i="1"/>
  <c r="X9067" i="1"/>
  <c r="W9067" i="1"/>
  <c r="D9067" i="1"/>
  <c r="AA9066" i="1"/>
  <c r="Z9066" i="1"/>
  <c r="Y9066" i="1"/>
  <c r="X9066" i="1"/>
  <c r="W9066" i="1"/>
  <c r="D9066" i="1"/>
  <c r="AA9065" i="1"/>
  <c r="Z9065" i="1"/>
  <c r="Y9065" i="1"/>
  <c r="X9065" i="1"/>
  <c r="W9065" i="1"/>
  <c r="D9065" i="1"/>
  <c r="AA9064" i="1"/>
  <c r="Z9064" i="1"/>
  <c r="Y9064" i="1"/>
  <c r="X9064" i="1"/>
  <c r="W9064" i="1"/>
  <c r="D9064" i="1"/>
  <c r="AA9063" i="1"/>
  <c r="Z9063" i="1"/>
  <c r="Y9063" i="1"/>
  <c r="X9063" i="1"/>
  <c r="W9063" i="1"/>
  <c r="D9063" i="1"/>
  <c r="AA9062" i="1"/>
  <c r="Z9062" i="1"/>
  <c r="Y9062" i="1"/>
  <c r="X9062" i="1"/>
  <c r="W9062" i="1"/>
  <c r="D9062" i="1"/>
  <c r="AA9061" i="1"/>
  <c r="Z9061" i="1"/>
  <c r="Y9061" i="1"/>
  <c r="X9061" i="1"/>
  <c r="W9061" i="1"/>
  <c r="D9061" i="1"/>
  <c r="AA9060" i="1"/>
  <c r="Z9060" i="1"/>
  <c r="Y9060" i="1"/>
  <c r="X9060" i="1"/>
  <c r="W9060" i="1"/>
  <c r="D9060" i="1"/>
  <c r="AA9059" i="1"/>
  <c r="Z9059" i="1"/>
  <c r="Y9059" i="1"/>
  <c r="X9059" i="1"/>
  <c r="W9059" i="1"/>
  <c r="D9059" i="1"/>
  <c r="AA9058" i="1"/>
  <c r="Z9058" i="1"/>
  <c r="Y9058" i="1"/>
  <c r="X9058" i="1"/>
  <c r="W9058" i="1"/>
  <c r="D9058" i="1"/>
  <c r="AA9057" i="1"/>
  <c r="Z9057" i="1"/>
  <c r="Y9057" i="1"/>
  <c r="X9057" i="1"/>
  <c r="W9057" i="1"/>
  <c r="D9057" i="1"/>
  <c r="AA9056" i="1"/>
  <c r="Z9056" i="1"/>
  <c r="Y9056" i="1"/>
  <c r="X9056" i="1"/>
  <c r="W9056" i="1"/>
  <c r="D9056" i="1"/>
  <c r="AA9055" i="1"/>
  <c r="Z9055" i="1"/>
  <c r="Y9055" i="1"/>
  <c r="X9055" i="1"/>
  <c r="W9055" i="1"/>
  <c r="D9055" i="1"/>
  <c r="AA9054" i="1"/>
  <c r="Z9054" i="1"/>
  <c r="Y9054" i="1"/>
  <c r="X9054" i="1"/>
  <c r="W9054" i="1"/>
  <c r="D9054" i="1"/>
  <c r="AA9053" i="1"/>
  <c r="Z9053" i="1"/>
  <c r="Y9053" i="1"/>
  <c r="X9053" i="1"/>
  <c r="W9053" i="1"/>
  <c r="D9053" i="1"/>
  <c r="AA9052" i="1"/>
  <c r="Z9052" i="1"/>
  <c r="Y9052" i="1"/>
  <c r="X9052" i="1"/>
  <c r="W9052" i="1"/>
  <c r="D9052" i="1"/>
  <c r="AA9051" i="1"/>
  <c r="Z9051" i="1"/>
  <c r="Y9051" i="1"/>
  <c r="X9051" i="1"/>
  <c r="W9051" i="1"/>
  <c r="D9051" i="1"/>
  <c r="AA9050" i="1"/>
  <c r="Z9050" i="1"/>
  <c r="Y9050" i="1"/>
  <c r="X9050" i="1"/>
  <c r="W9050" i="1"/>
  <c r="D9050" i="1"/>
  <c r="AA9049" i="1"/>
  <c r="Z9049" i="1"/>
  <c r="Y9049" i="1"/>
  <c r="X9049" i="1"/>
  <c r="W9049" i="1"/>
  <c r="D9049" i="1"/>
  <c r="AA9048" i="1"/>
  <c r="Z9048" i="1"/>
  <c r="Y9048" i="1"/>
  <c r="X9048" i="1"/>
  <c r="W9048" i="1"/>
  <c r="D9048" i="1"/>
  <c r="AA9047" i="1"/>
  <c r="Z9047" i="1"/>
  <c r="Y9047" i="1"/>
  <c r="X9047" i="1"/>
  <c r="W9047" i="1"/>
  <c r="D9047" i="1"/>
  <c r="AA9046" i="1"/>
  <c r="Z9046" i="1"/>
  <c r="Y9046" i="1"/>
  <c r="X9046" i="1"/>
  <c r="W9046" i="1"/>
  <c r="D9046" i="1"/>
  <c r="AA9045" i="1"/>
  <c r="Z9045" i="1"/>
  <c r="Y9045" i="1"/>
  <c r="X9045" i="1"/>
  <c r="W9045" i="1"/>
  <c r="D9045" i="1"/>
  <c r="AA9044" i="1"/>
  <c r="Z9044" i="1"/>
  <c r="Y9044" i="1"/>
  <c r="X9044" i="1"/>
  <c r="W9044" i="1"/>
  <c r="D9044" i="1"/>
  <c r="AA9043" i="1"/>
  <c r="Z9043" i="1"/>
  <c r="Y9043" i="1"/>
  <c r="X9043" i="1"/>
  <c r="W9043" i="1"/>
  <c r="D9043" i="1"/>
  <c r="AA9042" i="1"/>
  <c r="Z9042" i="1"/>
  <c r="Y9042" i="1"/>
  <c r="X9042" i="1"/>
  <c r="W9042" i="1"/>
  <c r="D9042" i="1"/>
  <c r="AA9041" i="1"/>
  <c r="Z9041" i="1"/>
  <c r="Y9041" i="1"/>
  <c r="X9041" i="1"/>
  <c r="W9041" i="1"/>
  <c r="D9041" i="1"/>
  <c r="AA9040" i="1"/>
  <c r="Z9040" i="1"/>
  <c r="Y9040" i="1"/>
  <c r="X9040" i="1"/>
  <c r="W9040" i="1"/>
  <c r="D9040" i="1"/>
  <c r="AA9039" i="1"/>
  <c r="Z9039" i="1"/>
  <c r="Y9039" i="1"/>
  <c r="X9039" i="1"/>
  <c r="W9039" i="1"/>
  <c r="D9039" i="1"/>
  <c r="AA9038" i="1"/>
  <c r="Z9038" i="1"/>
  <c r="Y9038" i="1"/>
  <c r="X9038" i="1"/>
  <c r="W9038" i="1"/>
  <c r="D9038" i="1"/>
  <c r="AA9037" i="1"/>
  <c r="Z9037" i="1"/>
  <c r="Y9037" i="1"/>
  <c r="X9037" i="1"/>
  <c r="W9037" i="1"/>
  <c r="D9037" i="1"/>
  <c r="AA9036" i="1"/>
  <c r="Z9036" i="1"/>
  <c r="Y9036" i="1"/>
  <c r="X9036" i="1"/>
  <c r="W9036" i="1"/>
  <c r="D9036" i="1"/>
  <c r="AA9035" i="1"/>
  <c r="Z9035" i="1"/>
  <c r="Y9035" i="1"/>
  <c r="X9035" i="1"/>
  <c r="W9035" i="1"/>
  <c r="D9035" i="1"/>
  <c r="AA9034" i="1"/>
  <c r="Z9034" i="1"/>
  <c r="Y9034" i="1"/>
  <c r="X9034" i="1"/>
  <c r="W9034" i="1"/>
  <c r="D9034" i="1"/>
  <c r="AA9033" i="1"/>
  <c r="Z9033" i="1"/>
  <c r="Y9033" i="1"/>
  <c r="X9033" i="1"/>
  <c r="W9033" i="1"/>
  <c r="D9033" i="1"/>
  <c r="AA9032" i="1"/>
  <c r="Z9032" i="1"/>
  <c r="Y9032" i="1"/>
  <c r="X9032" i="1"/>
  <c r="W9032" i="1"/>
  <c r="D9032" i="1"/>
  <c r="AA9031" i="1"/>
  <c r="Z9031" i="1"/>
  <c r="Y9031" i="1"/>
  <c r="X9031" i="1"/>
  <c r="W9031" i="1"/>
  <c r="D9031" i="1"/>
  <c r="AA9030" i="1"/>
  <c r="Z9030" i="1"/>
  <c r="Y9030" i="1"/>
  <c r="X9030" i="1"/>
  <c r="W9030" i="1"/>
  <c r="D9030" i="1"/>
  <c r="AA9029" i="1"/>
  <c r="Z9029" i="1"/>
  <c r="Y9029" i="1"/>
  <c r="X9029" i="1"/>
  <c r="W9029" i="1"/>
  <c r="D9029" i="1"/>
  <c r="AA9028" i="1"/>
  <c r="Z9028" i="1"/>
  <c r="Y9028" i="1"/>
  <c r="X9028" i="1"/>
  <c r="W9028" i="1"/>
  <c r="D9028" i="1"/>
  <c r="AA9027" i="1"/>
  <c r="Z9027" i="1"/>
  <c r="Y9027" i="1"/>
  <c r="X9027" i="1"/>
  <c r="W9027" i="1"/>
  <c r="D9027" i="1"/>
  <c r="AA9026" i="1"/>
  <c r="Z9026" i="1"/>
  <c r="Y9026" i="1"/>
  <c r="X9026" i="1"/>
  <c r="W9026" i="1"/>
  <c r="D9026" i="1"/>
  <c r="AA9025" i="1"/>
  <c r="Z9025" i="1"/>
  <c r="Y9025" i="1"/>
  <c r="X9025" i="1"/>
  <c r="W9025" i="1"/>
  <c r="D9025" i="1"/>
  <c r="AA9024" i="1"/>
  <c r="Z9024" i="1"/>
  <c r="Y9024" i="1"/>
  <c r="X9024" i="1"/>
  <c r="W9024" i="1"/>
  <c r="D9024" i="1"/>
  <c r="AA9023" i="1"/>
  <c r="Z9023" i="1"/>
  <c r="Y9023" i="1"/>
  <c r="X9023" i="1"/>
  <c r="W9023" i="1"/>
  <c r="D9023" i="1"/>
  <c r="AA9022" i="1"/>
  <c r="Z9022" i="1"/>
  <c r="Y9022" i="1"/>
  <c r="X9022" i="1"/>
  <c r="W9022" i="1"/>
  <c r="D9022" i="1"/>
  <c r="AA9021" i="1"/>
  <c r="Z9021" i="1"/>
  <c r="Y9021" i="1"/>
  <c r="X9021" i="1"/>
  <c r="W9021" i="1"/>
  <c r="D9021" i="1"/>
  <c r="AA9020" i="1"/>
  <c r="Z9020" i="1"/>
  <c r="Y9020" i="1"/>
  <c r="X9020" i="1"/>
  <c r="W9020" i="1"/>
  <c r="D9020" i="1"/>
  <c r="AA9019" i="1"/>
  <c r="Z9019" i="1"/>
  <c r="Y9019" i="1"/>
  <c r="X9019" i="1"/>
  <c r="W9019" i="1"/>
  <c r="D9019" i="1"/>
  <c r="AA9018" i="1"/>
  <c r="Z9018" i="1"/>
  <c r="Y9018" i="1"/>
  <c r="X9018" i="1"/>
  <c r="W9018" i="1"/>
  <c r="D9018" i="1"/>
  <c r="AA9017" i="1"/>
  <c r="Z9017" i="1"/>
  <c r="Y9017" i="1"/>
  <c r="X9017" i="1"/>
  <c r="W9017" i="1"/>
  <c r="D9017" i="1"/>
  <c r="AA9016" i="1"/>
  <c r="Z9016" i="1"/>
  <c r="Y9016" i="1"/>
  <c r="X9016" i="1"/>
  <c r="W9016" i="1"/>
  <c r="D9016" i="1"/>
  <c r="AA9015" i="1"/>
  <c r="Z9015" i="1"/>
  <c r="Y9015" i="1"/>
  <c r="X9015" i="1"/>
  <c r="W9015" i="1"/>
  <c r="D9015" i="1"/>
  <c r="AA9014" i="1"/>
  <c r="Z9014" i="1"/>
  <c r="Y9014" i="1"/>
  <c r="X9014" i="1"/>
  <c r="W9014" i="1"/>
  <c r="D9014" i="1"/>
  <c r="AA9013" i="1"/>
  <c r="Z9013" i="1"/>
  <c r="Y9013" i="1"/>
  <c r="X9013" i="1"/>
  <c r="W9013" i="1"/>
  <c r="D9013" i="1"/>
  <c r="AA9012" i="1"/>
  <c r="Z9012" i="1"/>
  <c r="Y9012" i="1"/>
  <c r="X9012" i="1"/>
  <c r="W9012" i="1"/>
  <c r="D9012" i="1"/>
  <c r="AA9011" i="1"/>
  <c r="Z9011" i="1"/>
  <c r="Y9011" i="1"/>
  <c r="X9011" i="1"/>
  <c r="W9011" i="1"/>
  <c r="D9011" i="1"/>
  <c r="AA9010" i="1"/>
  <c r="Z9010" i="1"/>
  <c r="Y9010" i="1"/>
  <c r="X9010" i="1"/>
  <c r="W9010" i="1"/>
  <c r="D9010" i="1"/>
  <c r="AA9009" i="1"/>
  <c r="Z9009" i="1"/>
  <c r="Y9009" i="1"/>
  <c r="X9009" i="1"/>
  <c r="W9009" i="1"/>
  <c r="D9009" i="1"/>
  <c r="AA9008" i="1"/>
  <c r="Z9008" i="1"/>
  <c r="Y9008" i="1"/>
  <c r="X9008" i="1"/>
  <c r="W9008" i="1"/>
  <c r="D9008" i="1"/>
  <c r="AA9007" i="1"/>
  <c r="Z9007" i="1"/>
  <c r="Y9007" i="1"/>
  <c r="X9007" i="1"/>
  <c r="W9007" i="1"/>
  <c r="D9007" i="1"/>
  <c r="AA9006" i="1"/>
  <c r="Z9006" i="1"/>
  <c r="Y9006" i="1"/>
  <c r="X9006" i="1"/>
  <c r="W9006" i="1"/>
  <c r="D9006" i="1"/>
  <c r="AA9005" i="1"/>
  <c r="Z9005" i="1"/>
  <c r="Y9005" i="1"/>
  <c r="X9005" i="1"/>
  <c r="W9005" i="1"/>
  <c r="D9005" i="1"/>
  <c r="AA9004" i="1"/>
  <c r="Z9004" i="1"/>
  <c r="Y9004" i="1"/>
  <c r="X9004" i="1"/>
  <c r="W9004" i="1"/>
  <c r="D9004" i="1"/>
  <c r="AA9003" i="1"/>
  <c r="Z9003" i="1"/>
  <c r="Y9003" i="1"/>
  <c r="X9003" i="1"/>
  <c r="W9003" i="1"/>
  <c r="D9003" i="1"/>
  <c r="AA9002" i="1"/>
  <c r="Z9002" i="1"/>
  <c r="Y9002" i="1"/>
  <c r="X9002" i="1"/>
  <c r="W9002" i="1"/>
  <c r="D9002" i="1"/>
  <c r="AA9001" i="1"/>
  <c r="Z9001" i="1"/>
  <c r="Y9001" i="1"/>
  <c r="X9001" i="1"/>
  <c r="W9001" i="1"/>
  <c r="D9001" i="1"/>
  <c r="AA9000" i="1"/>
  <c r="Z9000" i="1"/>
  <c r="Y9000" i="1"/>
  <c r="X9000" i="1"/>
  <c r="W9000" i="1"/>
  <c r="D9000" i="1"/>
  <c r="AA8999" i="1"/>
  <c r="Z8999" i="1"/>
  <c r="Y8999" i="1"/>
  <c r="X8999" i="1"/>
  <c r="W8999" i="1"/>
  <c r="D8999" i="1"/>
  <c r="AA8998" i="1"/>
  <c r="Z8998" i="1"/>
  <c r="Y8998" i="1"/>
  <c r="X8998" i="1"/>
  <c r="W8998" i="1"/>
  <c r="D8998" i="1"/>
  <c r="AA8997" i="1"/>
  <c r="Z8997" i="1"/>
  <c r="Y8997" i="1"/>
  <c r="X8997" i="1"/>
  <c r="W8997" i="1"/>
  <c r="D8997" i="1"/>
  <c r="AA8996" i="1"/>
  <c r="Z8996" i="1"/>
  <c r="Y8996" i="1"/>
  <c r="X8996" i="1"/>
  <c r="W8996" i="1"/>
  <c r="D8996" i="1"/>
  <c r="AA8995" i="1"/>
  <c r="Z8995" i="1"/>
  <c r="Y8995" i="1"/>
  <c r="X8995" i="1"/>
  <c r="W8995" i="1"/>
  <c r="D8995" i="1"/>
  <c r="AA8994" i="1"/>
  <c r="Z8994" i="1"/>
  <c r="Y8994" i="1"/>
  <c r="X8994" i="1"/>
  <c r="W8994" i="1"/>
  <c r="D8994" i="1"/>
  <c r="AA8993" i="1"/>
  <c r="Z8993" i="1"/>
  <c r="Y8993" i="1"/>
  <c r="X8993" i="1"/>
  <c r="W8993" i="1"/>
  <c r="D8993" i="1"/>
  <c r="AA8992" i="1"/>
  <c r="Z8992" i="1"/>
  <c r="Y8992" i="1"/>
  <c r="X8992" i="1"/>
  <c r="W8992" i="1"/>
  <c r="D8992" i="1"/>
  <c r="AA8991" i="1"/>
  <c r="Z8991" i="1"/>
  <c r="Y8991" i="1"/>
  <c r="X8991" i="1"/>
  <c r="W8991" i="1"/>
  <c r="D8991" i="1"/>
  <c r="AA8990" i="1"/>
  <c r="Z8990" i="1"/>
  <c r="Y8990" i="1"/>
  <c r="X8990" i="1"/>
  <c r="W8990" i="1"/>
  <c r="D8990" i="1"/>
  <c r="AA8989" i="1"/>
  <c r="Z8989" i="1"/>
  <c r="Y8989" i="1"/>
  <c r="X8989" i="1"/>
  <c r="W8989" i="1"/>
  <c r="D8989" i="1"/>
  <c r="AA8988" i="1"/>
  <c r="Z8988" i="1"/>
  <c r="Y8988" i="1"/>
  <c r="X8988" i="1"/>
  <c r="W8988" i="1"/>
  <c r="D8988" i="1"/>
  <c r="AA8987" i="1"/>
  <c r="Z8987" i="1"/>
  <c r="Y8987" i="1"/>
  <c r="X8987" i="1"/>
  <c r="W8987" i="1"/>
  <c r="D8987" i="1"/>
  <c r="AA8986" i="1"/>
  <c r="Z8986" i="1"/>
  <c r="Y8986" i="1"/>
  <c r="X8986" i="1"/>
  <c r="W8986" i="1"/>
  <c r="D8986" i="1"/>
  <c r="AA8985" i="1"/>
  <c r="Z8985" i="1"/>
  <c r="Y8985" i="1"/>
  <c r="X8985" i="1"/>
  <c r="W8985" i="1"/>
  <c r="D8985" i="1"/>
  <c r="AA8984" i="1"/>
  <c r="Z8984" i="1"/>
  <c r="Y8984" i="1"/>
  <c r="X8984" i="1"/>
  <c r="W8984" i="1"/>
  <c r="D8984" i="1"/>
  <c r="AA8983" i="1"/>
  <c r="Z8983" i="1"/>
  <c r="Y8983" i="1"/>
  <c r="X8983" i="1"/>
  <c r="W8983" i="1"/>
  <c r="D8983" i="1"/>
  <c r="AA8982" i="1"/>
  <c r="Z8982" i="1"/>
  <c r="Y8982" i="1"/>
  <c r="X8982" i="1"/>
  <c r="W8982" i="1"/>
  <c r="D8982" i="1"/>
  <c r="AA8981" i="1"/>
  <c r="Z8981" i="1"/>
  <c r="Y8981" i="1"/>
  <c r="X8981" i="1"/>
  <c r="W8981" i="1"/>
  <c r="D8981" i="1"/>
  <c r="AA8980" i="1"/>
  <c r="Z8980" i="1"/>
  <c r="Y8980" i="1"/>
  <c r="X8980" i="1"/>
  <c r="W8980" i="1"/>
  <c r="D8980" i="1"/>
  <c r="AA8979" i="1"/>
  <c r="Z8979" i="1"/>
  <c r="Y8979" i="1"/>
  <c r="X8979" i="1"/>
  <c r="W8979" i="1"/>
  <c r="D8979" i="1"/>
  <c r="AA8978" i="1"/>
  <c r="Z8978" i="1"/>
  <c r="Y8978" i="1"/>
  <c r="X8978" i="1"/>
  <c r="W8978" i="1"/>
  <c r="D8978" i="1"/>
  <c r="AA8977" i="1"/>
  <c r="Z8977" i="1"/>
  <c r="Y8977" i="1"/>
  <c r="X8977" i="1"/>
  <c r="W8977" i="1"/>
  <c r="D8977" i="1"/>
  <c r="AA8976" i="1"/>
  <c r="Z8976" i="1"/>
  <c r="Y8976" i="1"/>
  <c r="X8976" i="1"/>
  <c r="W8976" i="1"/>
  <c r="D8976" i="1"/>
  <c r="AA8975" i="1"/>
  <c r="Z8975" i="1"/>
  <c r="Y8975" i="1"/>
  <c r="X8975" i="1"/>
  <c r="W8975" i="1"/>
  <c r="D8975" i="1"/>
  <c r="AA8974" i="1"/>
  <c r="Z8974" i="1"/>
  <c r="Y8974" i="1"/>
  <c r="X8974" i="1"/>
  <c r="W8974" i="1"/>
  <c r="D8974" i="1"/>
  <c r="AA8973" i="1"/>
  <c r="Z8973" i="1"/>
  <c r="Y8973" i="1"/>
  <c r="X8973" i="1"/>
  <c r="W8973" i="1"/>
  <c r="D8973" i="1"/>
  <c r="AA8972" i="1"/>
  <c r="Z8972" i="1"/>
  <c r="Y8972" i="1"/>
  <c r="X8972" i="1"/>
  <c r="W8972" i="1"/>
  <c r="D8972" i="1"/>
  <c r="AA8971" i="1"/>
  <c r="Z8971" i="1"/>
  <c r="Y8971" i="1"/>
  <c r="X8971" i="1"/>
  <c r="W8971" i="1"/>
  <c r="D8971" i="1"/>
  <c r="AA8970" i="1"/>
  <c r="Z8970" i="1"/>
  <c r="Y8970" i="1"/>
  <c r="X8970" i="1"/>
  <c r="W8970" i="1"/>
  <c r="D8970" i="1"/>
  <c r="AA8969" i="1"/>
  <c r="Z8969" i="1"/>
  <c r="Y8969" i="1"/>
  <c r="X8969" i="1"/>
  <c r="W8969" i="1"/>
  <c r="D8969" i="1"/>
  <c r="AA8968" i="1"/>
  <c r="Z8968" i="1"/>
  <c r="Y8968" i="1"/>
  <c r="X8968" i="1"/>
  <c r="W8968" i="1"/>
  <c r="D8968" i="1"/>
  <c r="AA8967" i="1"/>
  <c r="Z8967" i="1"/>
  <c r="Y8967" i="1"/>
  <c r="X8967" i="1"/>
  <c r="W8967" i="1"/>
  <c r="D8967" i="1"/>
  <c r="AA8966" i="1"/>
  <c r="Z8966" i="1"/>
  <c r="Y8966" i="1"/>
  <c r="X8966" i="1"/>
  <c r="W8966" i="1"/>
  <c r="D8966" i="1"/>
  <c r="AA8965" i="1"/>
  <c r="Z8965" i="1"/>
  <c r="Y8965" i="1"/>
  <c r="X8965" i="1"/>
  <c r="W8965" i="1"/>
  <c r="D8965" i="1"/>
  <c r="AA8964" i="1"/>
  <c r="Z8964" i="1"/>
  <c r="Y8964" i="1"/>
  <c r="X8964" i="1"/>
  <c r="W8964" i="1"/>
  <c r="D8964" i="1"/>
  <c r="AA8963" i="1"/>
  <c r="Z8963" i="1"/>
  <c r="Y8963" i="1"/>
  <c r="X8963" i="1"/>
  <c r="W8963" i="1"/>
  <c r="D8963" i="1"/>
  <c r="AA8962" i="1"/>
  <c r="Z8962" i="1"/>
  <c r="Y8962" i="1"/>
  <c r="X8962" i="1"/>
  <c r="W8962" i="1"/>
  <c r="D8962" i="1"/>
  <c r="AA8961" i="1"/>
  <c r="Z8961" i="1"/>
  <c r="Y8961" i="1"/>
  <c r="X8961" i="1"/>
  <c r="W8961" i="1"/>
  <c r="D8961" i="1"/>
  <c r="AA8960" i="1"/>
  <c r="Z8960" i="1"/>
  <c r="Y8960" i="1"/>
  <c r="X8960" i="1"/>
  <c r="W8960" i="1"/>
  <c r="D8960" i="1"/>
  <c r="AA8959" i="1"/>
  <c r="Z8959" i="1"/>
  <c r="Y8959" i="1"/>
  <c r="X8959" i="1"/>
  <c r="W8959" i="1"/>
  <c r="D8959" i="1"/>
  <c r="AA8958" i="1"/>
  <c r="Z8958" i="1"/>
  <c r="Y8958" i="1"/>
  <c r="X8958" i="1"/>
  <c r="W8958" i="1"/>
  <c r="D8958" i="1"/>
  <c r="AA8957" i="1"/>
  <c r="Z8957" i="1"/>
  <c r="Y8957" i="1"/>
  <c r="X8957" i="1"/>
  <c r="W8957" i="1"/>
  <c r="D8957" i="1"/>
  <c r="AA8956" i="1"/>
  <c r="Z8956" i="1"/>
  <c r="Y8956" i="1"/>
  <c r="X8956" i="1"/>
  <c r="W8956" i="1"/>
  <c r="D8956" i="1"/>
  <c r="AA8955" i="1"/>
  <c r="Z8955" i="1"/>
  <c r="Y8955" i="1"/>
  <c r="X8955" i="1"/>
  <c r="W8955" i="1"/>
  <c r="D8955" i="1"/>
  <c r="AA8954" i="1"/>
  <c r="Z8954" i="1"/>
  <c r="Y8954" i="1"/>
  <c r="X8954" i="1"/>
  <c r="W8954" i="1"/>
  <c r="D8954" i="1"/>
  <c r="AA8953" i="1"/>
  <c r="Z8953" i="1"/>
  <c r="Y8953" i="1"/>
  <c r="X8953" i="1"/>
  <c r="W8953" i="1"/>
  <c r="D8953" i="1"/>
  <c r="AA8952" i="1"/>
  <c r="Z8952" i="1"/>
  <c r="Y8952" i="1"/>
  <c r="X8952" i="1"/>
  <c r="W8952" i="1"/>
  <c r="D8952" i="1"/>
  <c r="AA8951" i="1"/>
  <c r="Z8951" i="1"/>
  <c r="Y8951" i="1"/>
  <c r="X8951" i="1"/>
  <c r="W8951" i="1"/>
  <c r="D8951" i="1"/>
  <c r="AA8950" i="1"/>
  <c r="Z8950" i="1"/>
  <c r="Y8950" i="1"/>
  <c r="X8950" i="1"/>
  <c r="W8950" i="1"/>
  <c r="D8950" i="1"/>
  <c r="AA8949" i="1"/>
  <c r="Z8949" i="1"/>
  <c r="Y8949" i="1"/>
  <c r="X8949" i="1"/>
  <c r="W8949" i="1"/>
  <c r="D8949" i="1"/>
  <c r="AA8948" i="1"/>
  <c r="Z8948" i="1"/>
  <c r="Y8948" i="1"/>
  <c r="X8948" i="1"/>
  <c r="W8948" i="1"/>
  <c r="D8948" i="1"/>
  <c r="AA8947" i="1"/>
  <c r="Z8947" i="1"/>
  <c r="Y8947" i="1"/>
  <c r="X8947" i="1"/>
  <c r="W8947" i="1"/>
  <c r="D8947" i="1"/>
  <c r="AA8946" i="1"/>
  <c r="Z8946" i="1"/>
  <c r="Y8946" i="1"/>
  <c r="X8946" i="1"/>
  <c r="W8946" i="1"/>
  <c r="D8946" i="1"/>
  <c r="AA8945" i="1"/>
  <c r="Z8945" i="1"/>
  <c r="Y8945" i="1"/>
  <c r="X8945" i="1"/>
  <c r="W8945" i="1"/>
  <c r="D8945" i="1"/>
  <c r="AA8944" i="1"/>
  <c r="Z8944" i="1"/>
  <c r="Y8944" i="1"/>
  <c r="X8944" i="1"/>
  <c r="W8944" i="1"/>
  <c r="D8944" i="1"/>
  <c r="AA8943" i="1"/>
  <c r="Z8943" i="1"/>
  <c r="Y8943" i="1"/>
  <c r="X8943" i="1"/>
  <c r="W8943" i="1"/>
  <c r="D8943" i="1"/>
  <c r="AA8942" i="1"/>
  <c r="Z8942" i="1"/>
  <c r="Y8942" i="1"/>
  <c r="X8942" i="1"/>
  <c r="W8942" i="1"/>
  <c r="D8942" i="1"/>
  <c r="AA8941" i="1"/>
  <c r="Z8941" i="1"/>
  <c r="Y8941" i="1"/>
  <c r="X8941" i="1"/>
  <c r="W8941" i="1"/>
  <c r="D8941" i="1"/>
  <c r="AA8940" i="1"/>
  <c r="Z8940" i="1"/>
  <c r="Y8940" i="1"/>
  <c r="X8940" i="1"/>
  <c r="W8940" i="1"/>
  <c r="D8940" i="1"/>
  <c r="AA8939" i="1"/>
  <c r="Z8939" i="1"/>
  <c r="Y8939" i="1"/>
  <c r="X8939" i="1"/>
  <c r="W8939" i="1"/>
  <c r="D8939" i="1"/>
  <c r="AA8938" i="1"/>
  <c r="Z8938" i="1"/>
  <c r="Y8938" i="1"/>
  <c r="X8938" i="1"/>
  <c r="W8938" i="1"/>
  <c r="D8938" i="1"/>
  <c r="AA8937" i="1"/>
  <c r="Z8937" i="1"/>
  <c r="Y8937" i="1"/>
  <c r="X8937" i="1"/>
  <c r="W8937" i="1"/>
  <c r="D8937" i="1"/>
  <c r="AA8936" i="1"/>
  <c r="Z8936" i="1"/>
  <c r="Y8936" i="1"/>
  <c r="X8936" i="1"/>
  <c r="W8936" i="1"/>
  <c r="D8936" i="1"/>
  <c r="AA8935" i="1"/>
  <c r="Z8935" i="1"/>
  <c r="Y8935" i="1"/>
  <c r="X8935" i="1"/>
  <c r="W8935" i="1"/>
  <c r="D8935" i="1"/>
  <c r="AA8934" i="1"/>
  <c r="Z8934" i="1"/>
  <c r="Y8934" i="1"/>
  <c r="X8934" i="1"/>
  <c r="W8934" i="1"/>
  <c r="D8934" i="1"/>
  <c r="AA8933" i="1"/>
  <c r="Z8933" i="1"/>
  <c r="Y8933" i="1"/>
  <c r="X8933" i="1"/>
  <c r="W8933" i="1"/>
  <c r="D8933" i="1"/>
  <c r="AA8932" i="1"/>
  <c r="Z8932" i="1"/>
  <c r="Y8932" i="1"/>
  <c r="X8932" i="1"/>
  <c r="W8932" i="1"/>
  <c r="D8932" i="1"/>
  <c r="AA8931" i="1"/>
  <c r="Z8931" i="1"/>
  <c r="Y8931" i="1"/>
  <c r="X8931" i="1"/>
  <c r="W8931" i="1"/>
  <c r="D8931" i="1"/>
  <c r="AA8930" i="1"/>
  <c r="Z8930" i="1"/>
  <c r="Y8930" i="1"/>
  <c r="X8930" i="1"/>
  <c r="W8930" i="1"/>
  <c r="D8930" i="1"/>
  <c r="AA8929" i="1"/>
  <c r="Z8929" i="1"/>
  <c r="Y8929" i="1"/>
  <c r="X8929" i="1"/>
  <c r="W8929" i="1"/>
  <c r="D8929" i="1"/>
  <c r="AA8928" i="1"/>
  <c r="Z8928" i="1"/>
  <c r="Y8928" i="1"/>
  <c r="X8928" i="1"/>
  <c r="W8928" i="1"/>
  <c r="D8928" i="1"/>
  <c r="AA8927" i="1"/>
  <c r="Z8927" i="1"/>
  <c r="Y8927" i="1"/>
  <c r="X8927" i="1"/>
  <c r="W8927" i="1"/>
  <c r="D8927" i="1"/>
  <c r="AA8926" i="1"/>
  <c r="Z8926" i="1"/>
  <c r="Y8926" i="1"/>
  <c r="X8926" i="1"/>
  <c r="W8926" i="1"/>
  <c r="D8926" i="1"/>
  <c r="AA8925" i="1"/>
  <c r="Z8925" i="1"/>
  <c r="Y8925" i="1"/>
  <c r="X8925" i="1"/>
  <c r="W8925" i="1"/>
  <c r="D8925" i="1"/>
  <c r="AA8924" i="1"/>
  <c r="Z8924" i="1"/>
  <c r="Y8924" i="1"/>
  <c r="X8924" i="1"/>
  <c r="W8924" i="1"/>
  <c r="D8924" i="1"/>
  <c r="AA8923" i="1"/>
  <c r="Z8923" i="1"/>
  <c r="Y8923" i="1"/>
  <c r="X8923" i="1"/>
  <c r="W8923" i="1"/>
  <c r="D8923" i="1"/>
  <c r="AA8922" i="1"/>
  <c r="Z8922" i="1"/>
  <c r="Y8922" i="1"/>
  <c r="X8922" i="1"/>
  <c r="W8922" i="1"/>
  <c r="D8922" i="1"/>
  <c r="AA8921" i="1"/>
  <c r="Z8921" i="1"/>
  <c r="Y8921" i="1"/>
  <c r="X8921" i="1"/>
  <c r="W8921" i="1"/>
  <c r="D8921" i="1"/>
  <c r="AA8920" i="1"/>
  <c r="Z8920" i="1"/>
  <c r="Y8920" i="1"/>
  <c r="X8920" i="1"/>
  <c r="W8920" i="1"/>
  <c r="D8920" i="1"/>
  <c r="AA8919" i="1"/>
  <c r="Z8919" i="1"/>
  <c r="Y8919" i="1"/>
  <c r="X8919" i="1"/>
  <c r="W8919" i="1"/>
  <c r="D8919" i="1"/>
  <c r="AA8918" i="1"/>
  <c r="Z8918" i="1"/>
  <c r="Y8918" i="1"/>
  <c r="X8918" i="1"/>
  <c r="W8918" i="1"/>
  <c r="D8918" i="1"/>
  <c r="AA8917" i="1"/>
  <c r="Z8917" i="1"/>
  <c r="Y8917" i="1"/>
  <c r="X8917" i="1"/>
  <c r="W8917" i="1"/>
  <c r="D8917" i="1"/>
  <c r="AA8916" i="1"/>
  <c r="Z8916" i="1"/>
  <c r="Y8916" i="1"/>
  <c r="X8916" i="1"/>
  <c r="W8916" i="1"/>
  <c r="D8916" i="1"/>
  <c r="AA8915" i="1"/>
  <c r="Z8915" i="1"/>
  <c r="Y8915" i="1"/>
  <c r="X8915" i="1"/>
  <c r="W8915" i="1"/>
  <c r="D8915" i="1"/>
  <c r="AA8914" i="1"/>
  <c r="Z8914" i="1"/>
  <c r="Y8914" i="1"/>
  <c r="X8914" i="1"/>
  <c r="W8914" i="1"/>
  <c r="D8914" i="1"/>
  <c r="AA8913" i="1"/>
  <c r="Z8913" i="1"/>
  <c r="Y8913" i="1"/>
  <c r="X8913" i="1"/>
  <c r="W8913" i="1"/>
  <c r="D8913" i="1"/>
  <c r="AA8912" i="1"/>
  <c r="Z8912" i="1"/>
  <c r="Y8912" i="1"/>
  <c r="X8912" i="1"/>
  <c r="W8912" i="1"/>
  <c r="D8912" i="1"/>
  <c r="AA8911" i="1"/>
  <c r="Z8911" i="1"/>
  <c r="Y8911" i="1"/>
  <c r="X8911" i="1"/>
  <c r="W8911" i="1"/>
  <c r="D8911" i="1"/>
  <c r="AA8910" i="1"/>
  <c r="Z8910" i="1"/>
  <c r="Y8910" i="1"/>
  <c r="X8910" i="1"/>
  <c r="W8910" i="1"/>
  <c r="D8910" i="1"/>
  <c r="AA8909" i="1"/>
  <c r="Z8909" i="1"/>
  <c r="Y8909" i="1"/>
  <c r="X8909" i="1"/>
  <c r="W8909" i="1"/>
  <c r="D8909" i="1"/>
  <c r="AA8908" i="1"/>
  <c r="Z8908" i="1"/>
  <c r="Y8908" i="1"/>
  <c r="X8908" i="1"/>
  <c r="W8908" i="1"/>
  <c r="D8908" i="1"/>
  <c r="AA8907" i="1"/>
  <c r="Z8907" i="1"/>
  <c r="Y8907" i="1"/>
  <c r="X8907" i="1"/>
  <c r="W8907" i="1"/>
  <c r="D8907" i="1"/>
  <c r="AA8906" i="1"/>
  <c r="Z8906" i="1"/>
  <c r="Y8906" i="1"/>
  <c r="X8906" i="1"/>
  <c r="W8906" i="1"/>
  <c r="D8906" i="1"/>
  <c r="AA8905" i="1"/>
  <c r="Z8905" i="1"/>
  <c r="Y8905" i="1"/>
  <c r="X8905" i="1"/>
  <c r="W8905" i="1"/>
  <c r="D8905" i="1"/>
  <c r="AA8904" i="1"/>
  <c r="Z8904" i="1"/>
  <c r="Y8904" i="1"/>
  <c r="X8904" i="1"/>
  <c r="W8904" i="1"/>
  <c r="D8904" i="1"/>
  <c r="AA8903" i="1"/>
  <c r="Z8903" i="1"/>
  <c r="Y8903" i="1"/>
  <c r="X8903" i="1"/>
  <c r="W8903" i="1"/>
  <c r="D8903" i="1"/>
  <c r="AA8902" i="1"/>
  <c r="Z8902" i="1"/>
  <c r="Y8902" i="1"/>
  <c r="X8902" i="1"/>
  <c r="W8902" i="1"/>
  <c r="D8902" i="1"/>
  <c r="AA8901" i="1"/>
  <c r="Z8901" i="1"/>
  <c r="Y8901" i="1"/>
  <c r="X8901" i="1"/>
  <c r="W8901" i="1"/>
  <c r="D8901" i="1"/>
  <c r="AA8900" i="1"/>
  <c r="Z8900" i="1"/>
  <c r="Y8900" i="1"/>
  <c r="X8900" i="1"/>
  <c r="W8900" i="1"/>
  <c r="D8900" i="1"/>
  <c r="AA8899" i="1"/>
  <c r="Z8899" i="1"/>
  <c r="Y8899" i="1"/>
  <c r="X8899" i="1"/>
  <c r="W8899" i="1"/>
  <c r="D8899" i="1"/>
  <c r="AA8898" i="1"/>
  <c r="Z8898" i="1"/>
  <c r="Y8898" i="1"/>
  <c r="X8898" i="1"/>
  <c r="W8898" i="1"/>
  <c r="D8898" i="1"/>
  <c r="AA8897" i="1"/>
  <c r="Z8897" i="1"/>
  <c r="Y8897" i="1"/>
  <c r="X8897" i="1"/>
  <c r="W8897" i="1"/>
  <c r="D8897" i="1"/>
  <c r="AA8896" i="1"/>
  <c r="Z8896" i="1"/>
  <c r="Y8896" i="1"/>
  <c r="X8896" i="1"/>
  <c r="W8896" i="1"/>
  <c r="D8896" i="1"/>
  <c r="AA8895" i="1"/>
  <c r="Z8895" i="1"/>
  <c r="Y8895" i="1"/>
  <c r="X8895" i="1"/>
  <c r="W8895" i="1"/>
  <c r="D8895" i="1"/>
  <c r="AA8894" i="1"/>
  <c r="Z8894" i="1"/>
  <c r="Y8894" i="1"/>
  <c r="X8894" i="1"/>
  <c r="W8894" i="1"/>
  <c r="D8894" i="1"/>
  <c r="AA8893" i="1"/>
  <c r="Z8893" i="1"/>
  <c r="Y8893" i="1"/>
  <c r="X8893" i="1"/>
  <c r="W8893" i="1"/>
  <c r="D8893" i="1"/>
  <c r="AA8892" i="1"/>
  <c r="Z8892" i="1"/>
  <c r="Y8892" i="1"/>
  <c r="X8892" i="1"/>
  <c r="W8892" i="1"/>
  <c r="D8892" i="1"/>
  <c r="AA8891" i="1"/>
  <c r="Z8891" i="1"/>
  <c r="Y8891" i="1"/>
  <c r="X8891" i="1"/>
  <c r="W8891" i="1"/>
  <c r="D8891" i="1"/>
  <c r="AA8890" i="1"/>
  <c r="Z8890" i="1"/>
  <c r="Y8890" i="1"/>
  <c r="X8890" i="1"/>
  <c r="W8890" i="1"/>
  <c r="D8890" i="1"/>
  <c r="AA8889" i="1"/>
  <c r="Z8889" i="1"/>
  <c r="Y8889" i="1"/>
  <c r="X8889" i="1"/>
  <c r="W8889" i="1"/>
  <c r="D8889" i="1"/>
  <c r="AA8888" i="1"/>
  <c r="Z8888" i="1"/>
  <c r="Y8888" i="1"/>
  <c r="X8888" i="1"/>
  <c r="W8888" i="1"/>
  <c r="D8888" i="1"/>
  <c r="AA8887" i="1"/>
  <c r="Z8887" i="1"/>
  <c r="Y8887" i="1"/>
  <c r="X8887" i="1"/>
  <c r="W8887" i="1"/>
  <c r="D8887" i="1"/>
  <c r="AA8886" i="1"/>
  <c r="Z8886" i="1"/>
  <c r="Y8886" i="1"/>
  <c r="X8886" i="1"/>
  <c r="W8886" i="1"/>
  <c r="D8886" i="1"/>
  <c r="AA8885" i="1"/>
  <c r="Z8885" i="1"/>
  <c r="Y8885" i="1"/>
  <c r="X8885" i="1"/>
  <c r="W8885" i="1"/>
  <c r="D8885" i="1"/>
  <c r="AA8884" i="1"/>
  <c r="Z8884" i="1"/>
  <c r="Y8884" i="1"/>
  <c r="X8884" i="1"/>
  <c r="W8884" i="1"/>
  <c r="D8884" i="1"/>
  <c r="AA8883" i="1"/>
  <c r="Z8883" i="1"/>
  <c r="Y8883" i="1"/>
  <c r="X8883" i="1"/>
  <c r="W8883" i="1"/>
  <c r="D8883" i="1"/>
  <c r="AA8882" i="1"/>
  <c r="Z8882" i="1"/>
  <c r="Y8882" i="1"/>
  <c r="X8882" i="1"/>
  <c r="W8882" i="1"/>
  <c r="D8882" i="1"/>
  <c r="AA8881" i="1"/>
  <c r="Z8881" i="1"/>
  <c r="Y8881" i="1"/>
  <c r="X8881" i="1"/>
  <c r="W8881" i="1"/>
  <c r="D8881" i="1"/>
  <c r="AA8880" i="1"/>
  <c r="Z8880" i="1"/>
  <c r="Y8880" i="1"/>
  <c r="X8880" i="1"/>
  <c r="W8880" i="1"/>
  <c r="D8880" i="1"/>
  <c r="AA8879" i="1"/>
  <c r="Z8879" i="1"/>
  <c r="Y8879" i="1"/>
  <c r="X8879" i="1"/>
  <c r="W8879" i="1"/>
  <c r="D8879" i="1"/>
  <c r="AA8878" i="1"/>
  <c r="Z8878" i="1"/>
  <c r="Y8878" i="1"/>
  <c r="X8878" i="1"/>
  <c r="W8878" i="1"/>
  <c r="D8878" i="1"/>
  <c r="AA8877" i="1"/>
  <c r="Z8877" i="1"/>
  <c r="Y8877" i="1"/>
  <c r="X8877" i="1"/>
  <c r="W8877" i="1"/>
  <c r="D8877" i="1"/>
  <c r="AA8876" i="1"/>
  <c r="Z8876" i="1"/>
  <c r="Y8876" i="1"/>
  <c r="X8876" i="1"/>
  <c r="W8876" i="1"/>
  <c r="D8876" i="1"/>
  <c r="AA8875" i="1"/>
  <c r="Z8875" i="1"/>
  <c r="Y8875" i="1"/>
  <c r="X8875" i="1"/>
  <c r="W8875" i="1"/>
  <c r="D8875" i="1"/>
  <c r="AA8874" i="1"/>
  <c r="Z8874" i="1"/>
  <c r="Y8874" i="1"/>
  <c r="X8874" i="1"/>
  <c r="W8874" i="1"/>
  <c r="D8874" i="1"/>
  <c r="AA8873" i="1"/>
  <c r="Z8873" i="1"/>
  <c r="Y8873" i="1"/>
  <c r="X8873" i="1"/>
  <c r="W8873" i="1"/>
  <c r="D8873" i="1"/>
  <c r="AA8872" i="1"/>
  <c r="Z8872" i="1"/>
  <c r="Y8872" i="1"/>
  <c r="X8872" i="1"/>
  <c r="W8872" i="1"/>
  <c r="D8872" i="1"/>
  <c r="AA8871" i="1"/>
  <c r="Z8871" i="1"/>
  <c r="Y8871" i="1"/>
  <c r="X8871" i="1"/>
  <c r="W8871" i="1"/>
  <c r="D8871" i="1"/>
  <c r="AA8870" i="1"/>
  <c r="Z8870" i="1"/>
  <c r="Y8870" i="1"/>
  <c r="X8870" i="1"/>
  <c r="W8870" i="1"/>
  <c r="D8870" i="1"/>
  <c r="AA8869" i="1"/>
  <c r="Z8869" i="1"/>
  <c r="Y8869" i="1"/>
  <c r="X8869" i="1"/>
  <c r="W8869" i="1"/>
  <c r="D8869" i="1"/>
  <c r="AA8868" i="1"/>
  <c r="Z8868" i="1"/>
  <c r="Y8868" i="1"/>
  <c r="X8868" i="1"/>
  <c r="W8868" i="1"/>
  <c r="D8868" i="1"/>
  <c r="AA8867" i="1"/>
  <c r="Z8867" i="1"/>
  <c r="Y8867" i="1"/>
  <c r="X8867" i="1"/>
  <c r="W8867" i="1"/>
  <c r="D8867" i="1"/>
  <c r="AA8866" i="1"/>
  <c r="Z8866" i="1"/>
  <c r="Y8866" i="1"/>
  <c r="X8866" i="1"/>
  <c r="W8866" i="1"/>
  <c r="D8866" i="1"/>
  <c r="AA8865" i="1"/>
  <c r="Z8865" i="1"/>
  <c r="Y8865" i="1"/>
  <c r="X8865" i="1"/>
  <c r="W8865" i="1"/>
  <c r="D8865" i="1"/>
  <c r="AA8864" i="1"/>
  <c r="Z8864" i="1"/>
  <c r="Y8864" i="1"/>
  <c r="X8864" i="1"/>
  <c r="W8864" i="1"/>
  <c r="D8864" i="1"/>
  <c r="AA8863" i="1"/>
  <c r="Z8863" i="1"/>
  <c r="Y8863" i="1"/>
  <c r="X8863" i="1"/>
  <c r="W8863" i="1"/>
  <c r="D8863" i="1"/>
  <c r="AA8862" i="1"/>
  <c r="Z8862" i="1"/>
  <c r="Y8862" i="1"/>
  <c r="X8862" i="1"/>
  <c r="W8862" i="1"/>
  <c r="D8862" i="1"/>
  <c r="AA8861" i="1"/>
  <c r="Z8861" i="1"/>
  <c r="Y8861" i="1"/>
  <c r="X8861" i="1"/>
  <c r="W8861" i="1"/>
  <c r="D8861" i="1"/>
  <c r="AA8860" i="1"/>
  <c r="Z8860" i="1"/>
  <c r="Y8860" i="1"/>
  <c r="X8860" i="1"/>
  <c r="W8860" i="1"/>
  <c r="D8860" i="1"/>
  <c r="AA8859" i="1"/>
  <c r="Z8859" i="1"/>
  <c r="Y8859" i="1"/>
  <c r="X8859" i="1"/>
  <c r="W8859" i="1"/>
  <c r="D8859" i="1"/>
  <c r="AA8858" i="1"/>
  <c r="Z8858" i="1"/>
  <c r="Y8858" i="1"/>
  <c r="X8858" i="1"/>
  <c r="W8858" i="1"/>
  <c r="D8858" i="1"/>
  <c r="AA8857" i="1"/>
  <c r="Z8857" i="1"/>
  <c r="Y8857" i="1"/>
  <c r="X8857" i="1"/>
  <c r="W8857" i="1"/>
  <c r="D8857" i="1"/>
  <c r="AA8856" i="1"/>
  <c r="Z8856" i="1"/>
  <c r="Y8856" i="1"/>
  <c r="X8856" i="1"/>
  <c r="W8856" i="1"/>
  <c r="D8856" i="1"/>
  <c r="AA8855" i="1"/>
  <c r="Z8855" i="1"/>
  <c r="Y8855" i="1"/>
  <c r="X8855" i="1"/>
  <c r="W8855" i="1"/>
  <c r="D8855" i="1"/>
  <c r="AA8854" i="1"/>
  <c r="Z8854" i="1"/>
  <c r="Y8854" i="1"/>
  <c r="X8854" i="1"/>
  <c r="W8854" i="1"/>
  <c r="D8854" i="1"/>
  <c r="AA8853" i="1"/>
  <c r="Z8853" i="1"/>
  <c r="Y8853" i="1"/>
  <c r="X8853" i="1"/>
  <c r="W8853" i="1"/>
  <c r="D8853" i="1"/>
  <c r="AA8852" i="1"/>
  <c r="Z8852" i="1"/>
  <c r="Y8852" i="1"/>
  <c r="X8852" i="1"/>
  <c r="W8852" i="1"/>
  <c r="D8852" i="1"/>
  <c r="AA8851" i="1"/>
  <c r="Z8851" i="1"/>
  <c r="Y8851" i="1"/>
  <c r="X8851" i="1"/>
  <c r="W8851" i="1"/>
  <c r="D8851" i="1"/>
  <c r="AA8850" i="1"/>
  <c r="Z8850" i="1"/>
  <c r="Y8850" i="1"/>
  <c r="X8850" i="1"/>
  <c r="W8850" i="1"/>
  <c r="D8850" i="1"/>
  <c r="AA8849" i="1"/>
  <c r="Z8849" i="1"/>
  <c r="Y8849" i="1"/>
  <c r="X8849" i="1"/>
  <c r="W8849" i="1"/>
  <c r="D8849" i="1"/>
  <c r="AA8848" i="1"/>
  <c r="Z8848" i="1"/>
  <c r="Y8848" i="1"/>
  <c r="X8848" i="1"/>
  <c r="W8848" i="1"/>
  <c r="D8848" i="1"/>
  <c r="AA8847" i="1"/>
  <c r="Z8847" i="1"/>
  <c r="Y8847" i="1"/>
  <c r="X8847" i="1"/>
  <c r="W8847" i="1"/>
  <c r="D8847" i="1"/>
  <c r="AA8846" i="1"/>
  <c r="Z8846" i="1"/>
  <c r="Y8846" i="1"/>
  <c r="X8846" i="1"/>
  <c r="W8846" i="1"/>
  <c r="D8846" i="1"/>
  <c r="AA8845" i="1"/>
  <c r="Z8845" i="1"/>
  <c r="Y8845" i="1"/>
  <c r="X8845" i="1"/>
  <c r="W8845" i="1"/>
  <c r="D8845" i="1"/>
  <c r="AA8844" i="1"/>
  <c r="Z8844" i="1"/>
  <c r="Y8844" i="1"/>
  <c r="X8844" i="1"/>
  <c r="W8844" i="1"/>
  <c r="D8844" i="1"/>
  <c r="AA8843" i="1"/>
  <c r="Z8843" i="1"/>
  <c r="Y8843" i="1"/>
  <c r="X8843" i="1"/>
  <c r="W8843" i="1"/>
  <c r="D8843" i="1"/>
  <c r="AA8842" i="1"/>
  <c r="Z8842" i="1"/>
  <c r="Y8842" i="1"/>
  <c r="X8842" i="1"/>
  <c r="W8842" i="1"/>
  <c r="D8842" i="1"/>
  <c r="AA8841" i="1"/>
  <c r="Z8841" i="1"/>
  <c r="Y8841" i="1"/>
  <c r="X8841" i="1"/>
  <c r="W8841" i="1"/>
  <c r="D8841" i="1"/>
  <c r="AA8840" i="1"/>
  <c r="Z8840" i="1"/>
  <c r="Y8840" i="1"/>
  <c r="X8840" i="1"/>
  <c r="W8840" i="1"/>
  <c r="D8840" i="1"/>
  <c r="AA8839" i="1"/>
  <c r="Z8839" i="1"/>
  <c r="Y8839" i="1"/>
  <c r="X8839" i="1"/>
  <c r="W8839" i="1"/>
  <c r="D8839" i="1"/>
  <c r="AA8838" i="1"/>
  <c r="Z8838" i="1"/>
  <c r="Y8838" i="1"/>
  <c r="X8838" i="1"/>
  <c r="W8838" i="1"/>
  <c r="D8838" i="1"/>
  <c r="AA8837" i="1"/>
  <c r="Z8837" i="1"/>
  <c r="Y8837" i="1"/>
  <c r="X8837" i="1"/>
  <c r="W8837" i="1"/>
  <c r="D8837" i="1"/>
  <c r="AA8836" i="1"/>
  <c r="Z8836" i="1"/>
  <c r="Y8836" i="1"/>
  <c r="X8836" i="1"/>
  <c r="W8836" i="1"/>
  <c r="D8836" i="1"/>
  <c r="AA8835" i="1"/>
  <c r="Z8835" i="1"/>
  <c r="Y8835" i="1"/>
  <c r="X8835" i="1"/>
  <c r="W8835" i="1"/>
  <c r="D8835" i="1"/>
  <c r="AA8834" i="1"/>
  <c r="Z8834" i="1"/>
  <c r="Y8834" i="1"/>
  <c r="X8834" i="1"/>
  <c r="W8834" i="1"/>
  <c r="D8834" i="1"/>
  <c r="AA8833" i="1"/>
  <c r="Z8833" i="1"/>
  <c r="Y8833" i="1"/>
  <c r="X8833" i="1"/>
  <c r="W8833" i="1"/>
  <c r="D8833" i="1"/>
  <c r="AA8832" i="1"/>
  <c r="Z8832" i="1"/>
  <c r="Y8832" i="1"/>
  <c r="X8832" i="1"/>
  <c r="W8832" i="1"/>
  <c r="D8832" i="1"/>
  <c r="AA8831" i="1"/>
  <c r="Z8831" i="1"/>
  <c r="Y8831" i="1"/>
  <c r="X8831" i="1"/>
  <c r="W8831" i="1"/>
  <c r="D8831" i="1"/>
  <c r="AA8830" i="1"/>
  <c r="Z8830" i="1"/>
  <c r="Y8830" i="1"/>
  <c r="X8830" i="1"/>
  <c r="W8830" i="1"/>
  <c r="D8830" i="1"/>
  <c r="AA8829" i="1"/>
  <c r="Z8829" i="1"/>
  <c r="Y8829" i="1"/>
  <c r="X8829" i="1"/>
  <c r="W8829" i="1"/>
  <c r="D8829" i="1"/>
  <c r="AA8828" i="1"/>
  <c r="Z8828" i="1"/>
  <c r="Y8828" i="1"/>
  <c r="X8828" i="1"/>
  <c r="W8828" i="1"/>
  <c r="D8828" i="1"/>
  <c r="AA8827" i="1"/>
  <c r="Z8827" i="1"/>
  <c r="Y8827" i="1"/>
  <c r="X8827" i="1"/>
  <c r="W8827" i="1"/>
  <c r="D8827" i="1"/>
  <c r="AA8826" i="1"/>
  <c r="Z8826" i="1"/>
  <c r="Y8826" i="1"/>
  <c r="X8826" i="1"/>
  <c r="W8826" i="1"/>
  <c r="D8826" i="1"/>
  <c r="AA8825" i="1"/>
  <c r="Z8825" i="1"/>
  <c r="Y8825" i="1"/>
  <c r="X8825" i="1"/>
  <c r="W8825" i="1"/>
  <c r="D8825" i="1"/>
  <c r="AA8824" i="1"/>
  <c r="Z8824" i="1"/>
  <c r="Y8824" i="1"/>
  <c r="X8824" i="1"/>
  <c r="W8824" i="1"/>
  <c r="D8824" i="1"/>
  <c r="AA8823" i="1"/>
  <c r="Z8823" i="1"/>
  <c r="Y8823" i="1"/>
  <c r="X8823" i="1"/>
  <c r="W8823" i="1"/>
  <c r="D8823" i="1"/>
  <c r="AA8822" i="1"/>
  <c r="Z8822" i="1"/>
  <c r="Y8822" i="1"/>
  <c r="X8822" i="1"/>
  <c r="W8822" i="1"/>
  <c r="D8822" i="1"/>
  <c r="AA8821" i="1"/>
  <c r="Z8821" i="1"/>
  <c r="Y8821" i="1"/>
  <c r="X8821" i="1"/>
  <c r="W8821" i="1"/>
  <c r="D8821" i="1"/>
  <c r="AA8820" i="1"/>
  <c r="Z8820" i="1"/>
  <c r="Y8820" i="1"/>
  <c r="X8820" i="1"/>
  <c r="W8820" i="1"/>
  <c r="D8820" i="1"/>
  <c r="AA8819" i="1"/>
  <c r="Z8819" i="1"/>
  <c r="Y8819" i="1"/>
  <c r="X8819" i="1"/>
  <c r="W8819" i="1"/>
  <c r="D8819" i="1"/>
  <c r="AA8818" i="1"/>
  <c r="Z8818" i="1"/>
  <c r="Y8818" i="1"/>
  <c r="X8818" i="1"/>
  <c r="W8818" i="1"/>
  <c r="D8818" i="1"/>
  <c r="AA8817" i="1"/>
  <c r="Z8817" i="1"/>
  <c r="Y8817" i="1"/>
  <c r="X8817" i="1"/>
  <c r="W8817" i="1"/>
  <c r="D8817" i="1"/>
  <c r="AA8816" i="1"/>
  <c r="Z8816" i="1"/>
  <c r="Y8816" i="1"/>
  <c r="X8816" i="1"/>
  <c r="W8816" i="1"/>
  <c r="D8816" i="1"/>
  <c r="AA8815" i="1"/>
  <c r="Z8815" i="1"/>
  <c r="Y8815" i="1"/>
  <c r="X8815" i="1"/>
  <c r="W8815" i="1"/>
  <c r="D8815" i="1"/>
  <c r="AA8814" i="1"/>
  <c r="Z8814" i="1"/>
  <c r="Y8814" i="1"/>
  <c r="X8814" i="1"/>
  <c r="W8814" i="1"/>
  <c r="D8814" i="1"/>
  <c r="AA8813" i="1"/>
  <c r="Z8813" i="1"/>
  <c r="Y8813" i="1"/>
  <c r="X8813" i="1"/>
  <c r="W8813" i="1"/>
  <c r="D8813" i="1"/>
  <c r="AA8812" i="1"/>
  <c r="Z8812" i="1"/>
  <c r="Y8812" i="1"/>
  <c r="X8812" i="1"/>
  <c r="W8812" i="1"/>
  <c r="D8812" i="1"/>
  <c r="AA8811" i="1"/>
  <c r="Z8811" i="1"/>
  <c r="Y8811" i="1"/>
  <c r="X8811" i="1"/>
  <c r="W8811" i="1"/>
  <c r="D8811" i="1"/>
  <c r="AA8810" i="1"/>
  <c r="Z8810" i="1"/>
  <c r="Y8810" i="1"/>
  <c r="X8810" i="1"/>
  <c r="W8810" i="1"/>
  <c r="D8810" i="1"/>
  <c r="AA8809" i="1"/>
  <c r="Z8809" i="1"/>
  <c r="Y8809" i="1"/>
  <c r="X8809" i="1"/>
  <c r="W8809" i="1"/>
  <c r="D8809" i="1"/>
  <c r="AA8808" i="1"/>
  <c r="Z8808" i="1"/>
  <c r="Y8808" i="1"/>
  <c r="X8808" i="1"/>
  <c r="W8808" i="1"/>
  <c r="D8808" i="1"/>
  <c r="AA8807" i="1"/>
  <c r="Z8807" i="1"/>
  <c r="Y8807" i="1"/>
  <c r="X8807" i="1"/>
  <c r="W8807" i="1"/>
  <c r="D8807" i="1"/>
  <c r="AA8806" i="1"/>
  <c r="Z8806" i="1"/>
  <c r="Y8806" i="1"/>
  <c r="X8806" i="1"/>
  <c r="W8806" i="1"/>
  <c r="D8806" i="1"/>
  <c r="AA8805" i="1"/>
  <c r="Z8805" i="1"/>
  <c r="Y8805" i="1"/>
  <c r="X8805" i="1"/>
  <c r="W8805" i="1"/>
  <c r="D8805" i="1"/>
  <c r="AA8804" i="1"/>
  <c r="Z8804" i="1"/>
  <c r="Y8804" i="1"/>
  <c r="X8804" i="1"/>
  <c r="W8804" i="1"/>
  <c r="D8804" i="1"/>
  <c r="AA8803" i="1"/>
  <c r="Z8803" i="1"/>
  <c r="Y8803" i="1"/>
  <c r="X8803" i="1"/>
  <c r="W8803" i="1"/>
  <c r="D8803" i="1"/>
  <c r="AA8802" i="1"/>
  <c r="Z8802" i="1"/>
  <c r="Y8802" i="1"/>
  <c r="X8802" i="1"/>
  <c r="W8802" i="1"/>
  <c r="D8802" i="1"/>
  <c r="AA8801" i="1"/>
  <c r="Z8801" i="1"/>
  <c r="Y8801" i="1"/>
  <c r="X8801" i="1"/>
  <c r="W8801" i="1"/>
  <c r="D8801" i="1"/>
  <c r="AA8800" i="1"/>
  <c r="Z8800" i="1"/>
  <c r="Y8800" i="1"/>
  <c r="X8800" i="1"/>
  <c r="W8800" i="1"/>
  <c r="D8800" i="1"/>
  <c r="AA8799" i="1"/>
  <c r="Z8799" i="1"/>
  <c r="Y8799" i="1"/>
  <c r="X8799" i="1"/>
  <c r="W8799" i="1"/>
  <c r="D8799" i="1"/>
  <c r="AA8798" i="1"/>
  <c r="Z8798" i="1"/>
  <c r="Y8798" i="1"/>
  <c r="X8798" i="1"/>
  <c r="W8798" i="1"/>
  <c r="D8798" i="1"/>
  <c r="AA8797" i="1"/>
  <c r="Z8797" i="1"/>
  <c r="Y8797" i="1"/>
  <c r="X8797" i="1"/>
  <c r="W8797" i="1"/>
  <c r="D8797" i="1"/>
  <c r="AA8796" i="1"/>
  <c r="Z8796" i="1"/>
  <c r="Y8796" i="1"/>
  <c r="X8796" i="1"/>
  <c r="W8796" i="1"/>
  <c r="D8796" i="1"/>
  <c r="AA8795" i="1"/>
  <c r="Z8795" i="1"/>
  <c r="Y8795" i="1"/>
  <c r="X8795" i="1"/>
  <c r="W8795" i="1"/>
  <c r="D8795" i="1"/>
  <c r="AA8794" i="1"/>
  <c r="Z8794" i="1"/>
  <c r="Y8794" i="1"/>
  <c r="X8794" i="1"/>
  <c r="W8794" i="1"/>
  <c r="D8794" i="1"/>
  <c r="AA8793" i="1"/>
  <c r="Z8793" i="1"/>
  <c r="Y8793" i="1"/>
  <c r="X8793" i="1"/>
  <c r="W8793" i="1"/>
  <c r="D8793" i="1"/>
  <c r="AA8792" i="1"/>
  <c r="Z8792" i="1"/>
  <c r="Y8792" i="1"/>
  <c r="X8792" i="1"/>
  <c r="W8792" i="1"/>
  <c r="D8792" i="1"/>
  <c r="AA8791" i="1"/>
  <c r="Z8791" i="1"/>
  <c r="Y8791" i="1"/>
  <c r="X8791" i="1"/>
  <c r="W8791" i="1"/>
  <c r="D8791" i="1"/>
  <c r="AA8790" i="1"/>
  <c r="Z8790" i="1"/>
  <c r="Y8790" i="1"/>
  <c r="X8790" i="1"/>
  <c r="W8790" i="1"/>
  <c r="D8790" i="1"/>
  <c r="AA8789" i="1"/>
  <c r="Z8789" i="1"/>
  <c r="Y8789" i="1"/>
  <c r="X8789" i="1"/>
  <c r="W8789" i="1"/>
  <c r="D8789" i="1"/>
  <c r="AA8788" i="1"/>
  <c r="Z8788" i="1"/>
  <c r="Y8788" i="1"/>
  <c r="X8788" i="1"/>
  <c r="W8788" i="1"/>
  <c r="D8788" i="1"/>
  <c r="AA8787" i="1"/>
  <c r="Z8787" i="1"/>
  <c r="Y8787" i="1"/>
  <c r="X8787" i="1"/>
  <c r="W8787" i="1"/>
  <c r="D8787" i="1"/>
  <c r="AA8786" i="1"/>
  <c r="Z8786" i="1"/>
  <c r="Y8786" i="1"/>
  <c r="X8786" i="1"/>
  <c r="W8786" i="1"/>
  <c r="D8786" i="1"/>
  <c r="AA8785" i="1"/>
  <c r="Z8785" i="1"/>
  <c r="Y8785" i="1"/>
  <c r="X8785" i="1"/>
  <c r="W8785" i="1"/>
  <c r="D8785" i="1"/>
  <c r="AA8784" i="1"/>
  <c r="Z8784" i="1"/>
  <c r="Y8784" i="1"/>
  <c r="X8784" i="1"/>
  <c r="W8784" i="1"/>
  <c r="D8784" i="1"/>
  <c r="AA8783" i="1"/>
  <c r="Z8783" i="1"/>
  <c r="Y8783" i="1"/>
  <c r="X8783" i="1"/>
  <c r="W8783" i="1"/>
  <c r="D8783" i="1"/>
  <c r="AA8782" i="1"/>
  <c r="Z8782" i="1"/>
  <c r="Y8782" i="1"/>
  <c r="X8782" i="1"/>
  <c r="W8782" i="1"/>
  <c r="D8782" i="1"/>
  <c r="AA8781" i="1"/>
  <c r="Z8781" i="1"/>
  <c r="Y8781" i="1"/>
  <c r="X8781" i="1"/>
  <c r="W8781" i="1"/>
  <c r="D8781" i="1"/>
  <c r="AA8780" i="1"/>
  <c r="Z8780" i="1"/>
  <c r="Y8780" i="1"/>
  <c r="X8780" i="1"/>
  <c r="W8780" i="1"/>
  <c r="D8780" i="1"/>
  <c r="AA8779" i="1"/>
  <c r="Z8779" i="1"/>
  <c r="Y8779" i="1"/>
  <c r="X8779" i="1"/>
  <c r="W8779" i="1"/>
  <c r="D8779" i="1"/>
  <c r="AA8778" i="1"/>
  <c r="Z8778" i="1"/>
  <c r="Y8778" i="1"/>
  <c r="X8778" i="1"/>
  <c r="W8778" i="1"/>
  <c r="D8778" i="1"/>
  <c r="AA8777" i="1"/>
  <c r="Z8777" i="1"/>
  <c r="Y8777" i="1"/>
  <c r="X8777" i="1"/>
  <c r="W8777" i="1"/>
  <c r="D8777" i="1"/>
  <c r="AA8776" i="1"/>
  <c r="Z8776" i="1"/>
  <c r="Y8776" i="1"/>
  <c r="X8776" i="1"/>
  <c r="W8776" i="1"/>
  <c r="D8776" i="1"/>
  <c r="AA8775" i="1"/>
  <c r="Z8775" i="1"/>
  <c r="Y8775" i="1"/>
  <c r="X8775" i="1"/>
  <c r="W8775" i="1"/>
  <c r="D8775" i="1"/>
  <c r="AA8774" i="1"/>
  <c r="Z8774" i="1"/>
  <c r="Y8774" i="1"/>
  <c r="X8774" i="1"/>
  <c r="W8774" i="1"/>
  <c r="D8774" i="1"/>
  <c r="AA8773" i="1"/>
  <c r="Z8773" i="1"/>
  <c r="Y8773" i="1"/>
  <c r="X8773" i="1"/>
  <c r="W8773" i="1"/>
  <c r="D8773" i="1"/>
  <c r="AA8772" i="1"/>
  <c r="Z8772" i="1"/>
  <c r="Y8772" i="1"/>
  <c r="X8772" i="1"/>
  <c r="W8772" i="1"/>
  <c r="D8772" i="1"/>
  <c r="AA8771" i="1"/>
  <c r="Z8771" i="1"/>
  <c r="Y8771" i="1"/>
  <c r="X8771" i="1"/>
  <c r="W8771" i="1"/>
  <c r="D8771" i="1"/>
  <c r="AA8770" i="1"/>
  <c r="Z8770" i="1"/>
  <c r="Y8770" i="1"/>
  <c r="X8770" i="1"/>
  <c r="W8770" i="1"/>
  <c r="D8770" i="1"/>
  <c r="AA8769" i="1"/>
  <c r="Z8769" i="1"/>
  <c r="Y8769" i="1"/>
  <c r="X8769" i="1"/>
  <c r="W8769" i="1"/>
  <c r="D8769" i="1"/>
  <c r="AA8768" i="1"/>
  <c r="Z8768" i="1"/>
  <c r="Y8768" i="1"/>
  <c r="X8768" i="1"/>
  <c r="W8768" i="1"/>
  <c r="D8768" i="1"/>
  <c r="AA8767" i="1"/>
  <c r="Z8767" i="1"/>
  <c r="Y8767" i="1"/>
  <c r="X8767" i="1"/>
  <c r="W8767" i="1"/>
  <c r="D8767" i="1"/>
  <c r="AA8766" i="1"/>
  <c r="Z8766" i="1"/>
  <c r="Y8766" i="1"/>
  <c r="X8766" i="1"/>
  <c r="W8766" i="1"/>
  <c r="D8766" i="1"/>
  <c r="AA8765" i="1"/>
  <c r="Z8765" i="1"/>
  <c r="Y8765" i="1"/>
  <c r="X8765" i="1"/>
  <c r="W8765" i="1"/>
  <c r="D8765" i="1"/>
  <c r="AA8764" i="1"/>
  <c r="Z8764" i="1"/>
  <c r="Y8764" i="1"/>
  <c r="X8764" i="1"/>
  <c r="W8764" i="1"/>
  <c r="D8764" i="1"/>
  <c r="AA8763" i="1"/>
  <c r="Z8763" i="1"/>
  <c r="Y8763" i="1"/>
  <c r="X8763" i="1"/>
  <c r="W8763" i="1"/>
  <c r="D8763" i="1"/>
  <c r="AA8762" i="1"/>
  <c r="Z8762" i="1"/>
  <c r="Y8762" i="1"/>
  <c r="X8762" i="1"/>
  <c r="W8762" i="1"/>
  <c r="D8762" i="1"/>
  <c r="AA8761" i="1"/>
  <c r="Z8761" i="1"/>
  <c r="Y8761" i="1"/>
  <c r="X8761" i="1"/>
  <c r="W8761" i="1"/>
  <c r="D8761" i="1"/>
  <c r="AA8760" i="1"/>
  <c r="Z8760" i="1"/>
  <c r="Y8760" i="1"/>
  <c r="X8760" i="1"/>
  <c r="W8760" i="1"/>
  <c r="D8760" i="1"/>
  <c r="AA8759" i="1"/>
  <c r="Z8759" i="1"/>
  <c r="Y8759" i="1"/>
  <c r="X8759" i="1"/>
  <c r="W8759" i="1"/>
  <c r="D8759" i="1"/>
  <c r="AA8758" i="1"/>
  <c r="Z8758" i="1"/>
  <c r="Y8758" i="1"/>
  <c r="X8758" i="1"/>
  <c r="W8758" i="1"/>
  <c r="D8758" i="1"/>
  <c r="AA8757" i="1"/>
  <c r="Z8757" i="1"/>
  <c r="Y8757" i="1"/>
  <c r="X8757" i="1"/>
  <c r="W8757" i="1"/>
  <c r="D8757" i="1"/>
  <c r="AA8756" i="1"/>
  <c r="Z8756" i="1"/>
  <c r="Y8756" i="1"/>
  <c r="X8756" i="1"/>
  <c r="W8756" i="1"/>
  <c r="D8756" i="1"/>
  <c r="AA8755" i="1"/>
  <c r="Z8755" i="1"/>
  <c r="Y8755" i="1"/>
  <c r="X8755" i="1"/>
  <c r="W8755" i="1"/>
  <c r="D8755" i="1"/>
  <c r="AA8754" i="1"/>
  <c r="Z8754" i="1"/>
  <c r="Y8754" i="1"/>
  <c r="X8754" i="1"/>
  <c r="W8754" i="1"/>
  <c r="D8754" i="1"/>
  <c r="AA8753" i="1"/>
  <c r="Z8753" i="1"/>
  <c r="Y8753" i="1"/>
  <c r="X8753" i="1"/>
  <c r="W8753" i="1"/>
  <c r="D8753" i="1"/>
  <c r="AA8752" i="1"/>
  <c r="Z8752" i="1"/>
  <c r="Y8752" i="1"/>
  <c r="X8752" i="1"/>
  <c r="W8752" i="1"/>
  <c r="D8752" i="1"/>
  <c r="AA8751" i="1"/>
  <c r="Z8751" i="1"/>
  <c r="Y8751" i="1"/>
  <c r="X8751" i="1"/>
  <c r="W8751" i="1"/>
  <c r="D8751" i="1"/>
  <c r="AA8750" i="1"/>
  <c r="Z8750" i="1"/>
  <c r="Y8750" i="1"/>
  <c r="X8750" i="1"/>
  <c r="W8750" i="1"/>
  <c r="D8750" i="1"/>
  <c r="AA8749" i="1"/>
  <c r="Z8749" i="1"/>
  <c r="Y8749" i="1"/>
  <c r="X8749" i="1"/>
  <c r="W8749" i="1"/>
  <c r="D8749" i="1"/>
  <c r="AA8748" i="1"/>
  <c r="Z8748" i="1"/>
  <c r="Y8748" i="1"/>
  <c r="X8748" i="1"/>
  <c r="W8748" i="1"/>
  <c r="D8748" i="1"/>
  <c r="AA8747" i="1"/>
  <c r="Z8747" i="1"/>
  <c r="Y8747" i="1"/>
  <c r="X8747" i="1"/>
  <c r="W8747" i="1"/>
  <c r="D8747" i="1"/>
  <c r="AA8746" i="1"/>
  <c r="Z8746" i="1"/>
  <c r="Y8746" i="1"/>
  <c r="X8746" i="1"/>
  <c r="W8746" i="1"/>
  <c r="D8746" i="1"/>
  <c r="AA8745" i="1"/>
  <c r="Z8745" i="1"/>
  <c r="Y8745" i="1"/>
  <c r="X8745" i="1"/>
  <c r="W8745" i="1"/>
  <c r="D8745" i="1"/>
  <c r="AA8744" i="1"/>
  <c r="Z8744" i="1"/>
  <c r="Y8744" i="1"/>
  <c r="X8744" i="1"/>
  <c r="W8744" i="1"/>
  <c r="D8744" i="1"/>
  <c r="AA8743" i="1"/>
  <c r="Z8743" i="1"/>
  <c r="Y8743" i="1"/>
  <c r="X8743" i="1"/>
  <c r="W8743" i="1"/>
  <c r="D8743" i="1"/>
  <c r="AA8742" i="1"/>
  <c r="Z8742" i="1"/>
  <c r="Y8742" i="1"/>
  <c r="X8742" i="1"/>
  <c r="W8742" i="1"/>
  <c r="D8742" i="1"/>
  <c r="AA8741" i="1"/>
  <c r="Z8741" i="1"/>
  <c r="Y8741" i="1"/>
  <c r="X8741" i="1"/>
  <c r="W8741" i="1"/>
  <c r="D8741" i="1"/>
  <c r="AA8740" i="1"/>
  <c r="Z8740" i="1"/>
  <c r="Y8740" i="1"/>
  <c r="X8740" i="1"/>
  <c r="W8740" i="1"/>
  <c r="D8740" i="1"/>
  <c r="AA8739" i="1"/>
  <c r="Z8739" i="1"/>
  <c r="Y8739" i="1"/>
  <c r="X8739" i="1"/>
  <c r="W8739" i="1"/>
  <c r="D8739" i="1"/>
  <c r="AA8738" i="1"/>
  <c r="Z8738" i="1"/>
  <c r="Y8738" i="1"/>
  <c r="X8738" i="1"/>
  <c r="W8738" i="1"/>
  <c r="D8738" i="1"/>
  <c r="AA8737" i="1"/>
  <c r="Z8737" i="1"/>
  <c r="Y8737" i="1"/>
  <c r="X8737" i="1"/>
  <c r="W8737" i="1"/>
  <c r="D8737" i="1"/>
  <c r="AA8736" i="1"/>
  <c r="Z8736" i="1"/>
  <c r="Y8736" i="1"/>
  <c r="X8736" i="1"/>
  <c r="W8736" i="1"/>
  <c r="D8736" i="1"/>
  <c r="AA8735" i="1"/>
  <c r="Z8735" i="1"/>
  <c r="Y8735" i="1"/>
  <c r="X8735" i="1"/>
  <c r="W8735" i="1"/>
  <c r="D8735" i="1"/>
  <c r="AA8734" i="1"/>
  <c r="Z8734" i="1"/>
  <c r="Y8734" i="1"/>
  <c r="X8734" i="1"/>
  <c r="W8734" i="1"/>
  <c r="D8734" i="1"/>
  <c r="AA8733" i="1"/>
  <c r="Z8733" i="1"/>
  <c r="Y8733" i="1"/>
  <c r="X8733" i="1"/>
  <c r="W8733" i="1"/>
  <c r="D8733" i="1"/>
  <c r="AA8732" i="1"/>
  <c r="Z8732" i="1"/>
  <c r="Y8732" i="1"/>
  <c r="X8732" i="1"/>
  <c r="W8732" i="1"/>
  <c r="D8732" i="1"/>
  <c r="AA8731" i="1"/>
  <c r="Z8731" i="1"/>
  <c r="Y8731" i="1"/>
  <c r="X8731" i="1"/>
  <c r="W8731" i="1"/>
  <c r="D8731" i="1"/>
  <c r="AA8730" i="1"/>
  <c r="Z8730" i="1"/>
  <c r="Y8730" i="1"/>
  <c r="X8730" i="1"/>
  <c r="W8730" i="1"/>
  <c r="D8730" i="1"/>
  <c r="AA8729" i="1"/>
  <c r="Z8729" i="1"/>
  <c r="Y8729" i="1"/>
  <c r="X8729" i="1"/>
  <c r="W8729" i="1"/>
  <c r="D8729" i="1"/>
  <c r="AA8728" i="1"/>
  <c r="Z8728" i="1"/>
  <c r="Y8728" i="1"/>
  <c r="X8728" i="1"/>
  <c r="W8728" i="1"/>
  <c r="D8728" i="1"/>
  <c r="AA8727" i="1"/>
  <c r="Z8727" i="1"/>
  <c r="Y8727" i="1"/>
  <c r="X8727" i="1"/>
  <c r="W8727" i="1"/>
  <c r="D8727" i="1"/>
  <c r="AA8726" i="1"/>
  <c r="Z8726" i="1"/>
  <c r="Y8726" i="1"/>
  <c r="X8726" i="1"/>
  <c r="W8726" i="1"/>
  <c r="D8726" i="1"/>
  <c r="AA8725" i="1"/>
  <c r="Z8725" i="1"/>
  <c r="Y8725" i="1"/>
  <c r="X8725" i="1"/>
  <c r="W8725" i="1"/>
  <c r="D8725" i="1"/>
  <c r="AA8724" i="1"/>
  <c r="Z8724" i="1"/>
  <c r="Y8724" i="1"/>
  <c r="X8724" i="1"/>
  <c r="W8724" i="1"/>
  <c r="D8724" i="1"/>
  <c r="AA8723" i="1"/>
  <c r="Z8723" i="1"/>
  <c r="Y8723" i="1"/>
  <c r="X8723" i="1"/>
  <c r="W8723" i="1"/>
  <c r="D8723" i="1"/>
  <c r="AA8722" i="1"/>
  <c r="Z8722" i="1"/>
  <c r="Y8722" i="1"/>
  <c r="X8722" i="1"/>
  <c r="W8722" i="1"/>
  <c r="D8722" i="1"/>
  <c r="AA8721" i="1"/>
  <c r="Z8721" i="1"/>
  <c r="Y8721" i="1"/>
  <c r="X8721" i="1"/>
  <c r="W8721" i="1"/>
  <c r="D8721" i="1"/>
  <c r="AA8720" i="1"/>
  <c r="Z8720" i="1"/>
  <c r="Y8720" i="1"/>
  <c r="X8720" i="1"/>
  <c r="W8720" i="1"/>
  <c r="D8720" i="1"/>
  <c r="AA8719" i="1"/>
  <c r="Z8719" i="1"/>
  <c r="Y8719" i="1"/>
  <c r="X8719" i="1"/>
  <c r="W8719" i="1"/>
  <c r="D8719" i="1"/>
  <c r="AA8718" i="1"/>
  <c r="Z8718" i="1"/>
  <c r="Y8718" i="1"/>
  <c r="X8718" i="1"/>
  <c r="W8718" i="1"/>
  <c r="D8718" i="1"/>
  <c r="AA8717" i="1"/>
  <c r="Z8717" i="1"/>
  <c r="Y8717" i="1"/>
  <c r="X8717" i="1"/>
  <c r="W8717" i="1"/>
  <c r="D8717" i="1"/>
  <c r="AA8716" i="1"/>
  <c r="Z8716" i="1"/>
  <c r="Y8716" i="1"/>
  <c r="X8716" i="1"/>
  <c r="W8716" i="1"/>
  <c r="D8716" i="1"/>
  <c r="AA8715" i="1"/>
  <c r="Z8715" i="1"/>
  <c r="Y8715" i="1"/>
  <c r="X8715" i="1"/>
  <c r="W8715" i="1"/>
  <c r="D8715" i="1"/>
  <c r="AA8714" i="1"/>
  <c r="Z8714" i="1"/>
  <c r="Y8714" i="1"/>
  <c r="X8714" i="1"/>
  <c r="W8714" i="1"/>
  <c r="D8714" i="1"/>
  <c r="AA8713" i="1"/>
  <c r="Z8713" i="1"/>
  <c r="Y8713" i="1"/>
  <c r="X8713" i="1"/>
  <c r="W8713" i="1"/>
  <c r="D8713" i="1"/>
  <c r="AA8712" i="1"/>
  <c r="Z8712" i="1"/>
  <c r="Y8712" i="1"/>
  <c r="X8712" i="1"/>
  <c r="W8712" i="1"/>
  <c r="D8712" i="1"/>
  <c r="AA8711" i="1"/>
  <c r="Z8711" i="1"/>
  <c r="Y8711" i="1"/>
  <c r="X8711" i="1"/>
  <c r="W8711" i="1"/>
  <c r="D8711" i="1"/>
  <c r="AA8710" i="1"/>
  <c r="Z8710" i="1"/>
  <c r="Y8710" i="1"/>
  <c r="X8710" i="1"/>
  <c r="W8710" i="1"/>
  <c r="D8710" i="1"/>
  <c r="AA8709" i="1"/>
  <c r="Z8709" i="1"/>
  <c r="Y8709" i="1"/>
  <c r="X8709" i="1"/>
  <c r="W8709" i="1"/>
  <c r="D8709" i="1"/>
  <c r="AA8708" i="1"/>
  <c r="Z8708" i="1"/>
  <c r="Y8708" i="1"/>
  <c r="X8708" i="1"/>
  <c r="W8708" i="1"/>
  <c r="D8708" i="1"/>
  <c r="AA8707" i="1"/>
  <c r="Z8707" i="1"/>
  <c r="Y8707" i="1"/>
  <c r="X8707" i="1"/>
  <c r="W8707" i="1"/>
  <c r="D8707" i="1"/>
  <c r="AA8706" i="1"/>
  <c r="Z8706" i="1"/>
  <c r="Y8706" i="1"/>
  <c r="X8706" i="1"/>
  <c r="W8706" i="1"/>
  <c r="D8706" i="1"/>
  <c r="AA8705" i="1"/>
  <c r="Z8705" i="1"/>
  <c r="Y8705" i="1"/>
  <c r="X8705" i="1"/>
  <c r="W8705" i="1"/>
  <c r="D8705" i="1"/>
  <c r="AA8704" i="1"/>
  <c r="Z8704" i="1"/>
  <c r="Y8704" i="1"/>
  <c r="X8704" i="1"/>
  <c r="W8704" i="1"/>
  <c r="D8704" i="1"/>
  <c r="AA8703" i="1"/>
  <c r="Z8703" i="1"/>
  <c r="Y8703" i="1"/>
  <c r="X8703" i="1"/>
  <c r="W8703" i="1"/>
  <c r="D8703" i="1"/>
  <c r="AA8702" i="1"/>
  <c r="Z8702" i="1"/>
  <c r="Y8702" i="1"/>
  <c r="X8702" i="1"/>
  <c r="W8702" i="1"/>
  <c r="D8702" i="1"/>
  <c r="AA8701" i="1"/>
  <c r="Z8701" i="1"/>
  <c r="Y8701" i="1"/>
  <c r="X8701" i="1"/>
  <c r="W8701" i="1"/>
  <c r="D8701" i="1"/>
  <c r="AA8700" i="1"/>
  <c r="Z8700" i="1"/>
  <c r="Y8700" i="1"/>
  <c r="X8700" i="1"/>
  <c r="W8700" i="1"/>
  <c r="D8700" i="1"/>
  <c r="AA8699" i="1"/>
  <c r="Z8699" i="1"/>
  <c r="Y8699" i="1"/>
  <c r="X8699" i="1"/>
  <c r="W8699" i="1"/>
  <c r="D8699" i="1"/>
  <c r="AA8698" i="1"/>
  <c r="Z8698" i="1"/>
  <c r="Y8698" i="1"/>
  <c r="X8698" i="1"/>
  <c r="W8698" i="1"/>
  <c r="D8698" i="1"/>
  <c r="AA8697" i="1"/>
  <c r="Z8697" i="1"/>
  <c r="Y8697" i="1"/>
  <c r="X8697" i="1"/>
  <c r="W8697" i="1"/>
  <c r="D8697" i="1"/>
  <c r="AA8696" i="1"/>
  <c r="Z8696" i="1"/>
  <c r="Y8696" i="1"/>
  <c r="X8696" i="1"/>
  <c r="W8696" i="1"/>
  <c r="D8696" i="1"/>
  <c r="AA8695" i="1"/>
  <c r="Z8695" i="1"/>
  <c r="Y8695" i="1"/>
  <c r="X8695" i="1"/>
  <c r="W8695" i="1"/>
  <c r="D8695" i="1"/>
  <c r="AA8694" i="1"/>
  <c r="Z8694" i="1"/>
  <c r="Y8694" i="1"/>
  <c r="X8694" i="1"/>
  <c r="W8694" i="1"/>
  <c r="D8694" i="1"/>
  <c r="AA8693" i="1"/>
  <c r="Z8693" i="1"/>
  <c r="Y8693" i="1"/>
  <c r="X8693" i="1"/>
  <c r="W8693" i="1"/>
  <c r="D8693" i="1"/>
  <c r="AA8692" i="1"/>
  <c r="Z8692" i="1"/>
  <c r="Y8692" i="1"/>
  <c r="X8692" i="1"/>
  <c r="W8692" i="1"/>
  <c r="D8692" i="1"/>
  <c r="AA8691" i="1"/>
  <c r="Z8691" i="1"/>
  <c r="Y8691" i="1"/>
  <c r="X8691" i="1"/>
  <c r="W8691" i="1"/>
  <c r="D8691" i="1"/>
  <c r="AA8690" i="1"/>
  <c r="Z8690" i="1"/>
  <c r="Y8690" i="1"/>
  <c r="X8690" i="1"/>
  <c r="W8690" i="1"/>
  <c r="D8690" i="1"/>
  <c r="AA8689" i="1"/>
  <c r="Z8689" i="1"/>
  <c r="Y8689" i="1"/>
  <c r="X8689" i="1"/>
  <c r="W8689" i="1"/>
  <c r="D8689" i="1"/>
  <c r="AA8688" i="1"/>
  <c r="Z8688" i="1"/>
  <c r="Y8688" i="1"/>
  <c r="X8688" i="1"/>
  <c r="W8688" i="1"/>
  <c r="D8688" i="1"/>
  <c r="AA8687" i="1"/>
  <c r="Z8687" i="1"/>
  <c r="Y8687" i="1"/>
  <c r="X8687" i="1"/>
  <c r="W8687" i="1"/>
  <c r="D8687" i="1"/>
  <c r="AA8686" i="1"/>
  <c r="Z8686" i="1"/>
  <c r="Y8686" i="1"/>
  <c r="X8686" i="1"/>
  <c r="W8686" i="1"/>
  <c r="D8686" i="1"/>
  <c r="AA8685" i="1"/>
  <c r="Z8685" i="1"/>
  <c r="Y8685" i="1"/>
  <c r="X8685" i="1"/>
  <c r="W8685" i="1"/>
  <c r="D8685" i="1"/>
  <c r="AA8684" i="1"/>
  <c r="Z8684" i="1"/>
  <c r="Y8684" i="1"/>
  <c r="X8684" i="1"/>
  <c r="W8684" i="1"/>
  <c r="D8684" i="1"/>
  <c r="AA8683" i="1"/>
  <c r="Z8683" i="1"/>
  <c r="Y8683" i="1"/>
  <c r="X8683" i="1"/>
  <c r="W8683" i="1"/>
  <c r="D8683" i="1"/>
  <c r="AA8682" i="1"/>
  <c r="Z8682" i="1"/>
  <c r="Y8682" i="1"/>
  <c r="X8682" i="1"/>
  <c r="W8682" i="1"/>
  <c r="D8682" i="1"/>
  <c r="AA8681" i="1"/>
  <c r="Z8681" i="1"/>
  <c r="Y8681" i="1"/>
  <c r="X8681" i="1"/>
  <c r="W8681" i="1"/>
  <c r="D8681" i="1"/>
  <c r="AA8680" i="1"/>
  <c r="Z8680" i="1"/>
  <c r="Y8680" i="1"/>
  <c r="X8680" i="1"/>
  <c r="W8680" i="1"/>
  <c r="D8680" i="1"/>
  <c r="AA8679" i="1"/>
  <c r="Z8679" i="1"/>
  <c r="Y8679" i="1"/>
  <c r="X8679" i="1"/>
  <c r="W8679" i="1"/>
  <c r="D8679" i="1"/>
  <c r="AA8678" i="1"/>
  <c r="Z8678" i="1"/>
  <c r="Y8678" i="1"/>
  <c r="X8678" i="1"/>
  <c r="W8678" i="1"/>
  <c r="D8678" i="1"/>
  <c r="AA8677" i="1"/>
  <c r="Z8677" i="1"/>
  <c r="Y8677" i="1"/>
  <c r="X8677" i="1"/>
  <c r="W8677" i="1"/>
  <c r="D8677" i="1"/>
  <c r="AA8676" i="1"/>
  <c r="Z8676" i="1"/>
  <c r="Y8676" i="1"/>
  <c r="X8676" i="1"/>
  <c r="W8676" i="1"/>
  <c r="D8676" i="1"/>
  <c r="AA8675" i="1"/>
  <c r="Z8675" i="1"/>
  <c r="Y8675" i="1"/>
  <c r="X8675" i="1"/>
  <c r="W8675" i="1"/>
  <c r="D8675" i="1"/>
  <c r="AA8674" i="1"/>
  <c r="Z8674" i="1"/>
  <c r="Y8674" i="1"/>
  <c r="X8674" i="1"/>
  <c r="W8674" i="1"/>
  <c r="D8674" i="1"/>
  <c r="AA8673" i="1"/>
  <c r="Z8673" i="1"/>
  <c r="Y8673" i="1"/>
  <c r="X8673" i="1"/>
  <c r="W8673" i="1"/>
  <c r="D8673" i="1"/>
  <c r="AA8672" i="1"/>
  <c r="Z8672" i="1"/>
  <c r="Y8672" i="1"/>
  <c r="X8672" i="1"/>
  <c r="W8672" i="1"/>
  <c r="D8672" i="1"/>
  <c r="AA8671" i="1"/>
  <c r="Z8671" i="1"/>
  <c r="Y8671" i="1"/>
  <c r="X8671" i="1"/>
  <c r="W8671" i="1"/>
  <c r="D8671" i="1"/>
  <c r="AA8670" i="1"/>
  <c r="Z8670" i="1"/>
  <c r="Y8670" i="1"/>
  <c r="X8670" i="1"/>
  <c r="W8670" i="1"/>
  <c r="D8670" i="1"/>
  <c r="AA8669" i="1"/>
  <c r="Z8669" i="1"/>
  <c r="Y8669" i="1"/>
  <c r="X8669" i="1"/>
  <c r="W8669" i="1"/>
  <c r="D8669" i="1"/>
  <c r="AA8668" i="1"/>
  <c r="Z8668" i="1"/>
  <c r="Y8668" i="1"/>
  <c r="X8668" i="1"/>
  <c r="W8668" i="1"/>
  <c r="D8668" i="1"/>
  <c r="AA8667" i="1"/>
  <c r="Z8667" i="1"/>
  <c r="Y8667" i="1"/>
  <c r="X8667" i="1"/>
  <c r="W8667" i="1"/>
  <c r="D8667" i="1"/>
  <c r="AA8666" i="1"/>
  <c r="Z8666" i="1"/>
  <c r="Y8666" i="1"/>
  <c r="X8666" i="1"/>
  <c r="W8666" i="1"/>
  <c r="D8666" i="1"/>
  <c r="AA8665" i="1"/>
  <c r="Z8665" i="1"/>
  <c r="Y8665" i="1"/>
  <c r="X8665" i="1"/>
  <c r="W8665" i="1"/>
  <c r="D8665" i="1"/>
  <c r="AA8664" i="1"/>
  <c r="Z8664" i="1"/>
  <c r="Y8664" i="1"/>
  <c r="X8664" i="1"/>
  <c r="W8664" i="1"/>
  <c r="D8664" i="1"/>
  <c r="AA8663" i="1"/>
  <c r="Z8663" i="1"/>
  <c r="Y8663" i="1"/>
  <c r="X8663" i="1"/>
  <c r="W8663" i="1"/>
  <c r="D8663" i="1"/>
  <c r="AA8662" i="1"/>
  <c r="Z8662" i="1"/>
  <c r="Y8662" i="1"/>
  <c r="X8662" i="1"/>
  <c r="W8662" i="1"/>
  <c r="D8662" i="1"/>
  <c r="AA8661" i="1"/>
  <c r="Z8661" i="1"/>
  <c r="Y8661" i="1"/>
  <c r="X8661" i="1"/>
  <c r="W8661" i="1"/>
  <c r="D8661" i="1"/>
  <c r="AA8660" i="1"/>
  <c r="Z8660" i="1"/>
  <c r="Y8660" i="1"/>
  <c r="X8660" i="1"/>
  <c r="W8660" i="1"/>
  <c r="D8660" i="1"/>
  <c r="AA8659" i="1"/>
  <c r="Z8659" i="1"/>
  <c r="Y8659" i="1"/>
  <c r="X8659" i="1"/>
  <c r="W8659" i="1"/>
  <c r="D8659" i="1"/>
  <c r="AA8658" i="1"/>
  <c r="Z8658" i="1"/>
  <c r="Y8658" i="1"/>
  <c r="X8658" i="1"/>
  <c r="W8658" i="1"/>
  <c r="D8658" i="1"/>
  <c r="AA8657" i="1"/>
  <c r="Z8657" i="1"/>
  <c r="Y8657" i="1"/>
  <c r="X8657" i="1"/>
  <c r="W8657" i="1"/>
  <c r="D8657" i="1"/>
  <c r="AA8656" i="1"/>
  <c r="Z8656" i="1"/>
  <c r="Y8656" i="1"/>
  <c r="X8656" i="1"/>
  <c r="W8656" i="1"/>
  <c r="D8656" i="1"/>
  <c r="AA8655" i="1"/>
  <c r="Z8655" i="1"/>
  <c r="Y8655" i="1"/>
  <c r="X8655" i="1"/>
  <c r="W8655" i="1"/>
  <c r="D8655" i="1"/>
  <c r="AA8654" i="1"/>
  <c r="Z8654" i="1"/>
  <c r="Y8654" i="1"/>
  <c r="X8654" i="1"/>
  <c r="W8654" i="1"/>
  <c r="D8654" i="1"/>
  <c r="AA8653" i="1"/>
  <c r="Z8653" i="1"/>
  <c r="Y8653" i="1"/>
  <c r="X8653" i="1"/>
  <c r="W8653" i="1"/>
  <c r="D8653" i="1"/>
  <c r="AA8652" i="1"/>
  <c r="Z8652" i="1"/>
  <c r="Y8652" i="1"/>
  <c r="X8652" i="1"/>
  <c r="W8652" i="1"/>
  <c r="D8652" i="1"/>
  <c r="AA8651" i="1"/>
  <c r="Z8651" i="1"/>
  <c r="Y8651" i="1"/>
  <c r="X8651" i="1"/>
  <c r="W8651" i="1"/>
  <c r="D8651" i="1"/>
  <c r="AA8650" i="1"/>
  <c r="Z8650" i="1"/>
  <c r="Y8650" i="1"/>
  <c r="X8650" i="1"/>
  <c r="W8650" i="1"/>
  <c r="D8650" i="1"/>
  <c r="AA8649" i="1"/>
  <c r="Z8649" i="1"/>
  <c r="Y8649" i="1"/>
  <c r="X8649" i="1"/>
  <c r="W8649" i="1"/>
  <c r="D8649" i="1"/>
  <c r="AA8648" i="1"/>
  <c r="Z8648" i="1"/>
  <c r="Y8648" i="1"/>
  <c r="X8648" i="1"/>
  <c r="W8648" i="1"/>
  <c r="D8648" i="1"/>
  <c r="AA8647" i="1"/>
  <c r="Z8647" i="1"/>
  <c r="Y8647" i="1"/>
  <c r="X8647" i="1"/>
  <c r="W8647" i="1"/>
  <c r="D8647" i="1"/>
  <c r="AA8646" i="1"/>
  <c r="Z8646" i="1"/>
  <c r="Y8646" i="1"/>
  <c r="X8646" i="1"/>
  <c r="W8646" i="1"/>
  <c r="D8646" i="1"/>
  <c r="AA8645" i="1"/>
  <c r="Z8645" i="1"/>
  <c r="Y8645" i="1"/>
  <c r="X8645" i="1"/>
  <c r="W8645" i="1"/>
  <c r="D8645" i="1"/>
  <c r="AA8644" i="1"/>
  <c r="Z8644" i="1"/>
  <c r="Y8644" i="1"/>
  <c r="X8644" i="1"/>
  <c r="W8644" i="1"/>
  <c r="D8644" i="1"/>
  <c r="AA8643" i="1"/>
  <c r="Z8643" i="1"/>
  <c r="Y8643" i="1"/>
  <c r="X8643" i="1"/>
  <c r="W8643" i="1"/>
  <c r="D8643" i="1"/>
  <c r="AA8642" i="1"/>
  <c r="Z8642" i="1"/>
  <c r="Y8642" i="1"/>
  <c r="X8642" i="1"/>
  <c r="W8642" i="1"/>
  <c r="D8642" i="1"/>
  <c r="AA8641" i="1"/>
  <c r="Z8641" i="1"/>
  <c r="Y8641" i="1"/>
  <c r="X8641" i="1"/>
  <c r="W8641" i="1"/>
  <c r="D8641" i="1"/>
  <c r="AA8640" i="1"/>
  <c r="Z8640" i="1"/>
  <c r="Y8640" i="1"/>
  <c r="X8640" i="1"/>
  <c r="W8640" i="1"/>
  <c r="D8640" i="1"/>
  <c r="AA8639" i="1"/>
  <c r="Z8639" i="1"/>
  <c r="Y8639" i="1"/>
  <c r="X8639" i="1"/>
  <c r="W8639" i="1"/>
  <c r="D8639" i="1"/>
  <c r="AA8638" i="1"/>
  <c r="Z8638" i="1"/>
  <c r="Y8638" i="1"/>
  <c r="X8638" i="1"/>
  <c r="W8638" i="1"/>
  <c r="D8638" i="1"/>
  <c r="AA8637" i="1"/>
  <c r="Z8637" i="1"/>
  <c r="Y8637" i="1"/>
  <c r="X8637" i="1"/>
  <c r="W8637" i="1"/>
  <c r="D8637" i="1"/>
  <c r="AA8636" i="1"/>
  <c r="Z8636" i="1"/>
  <c r="Y8636" i="1"/>
  <c r="X8636" i="1"/>
  <c r="W8636" i="1"/>
  <c r="D8636" i="1"/>
  <c r="AA8635" i="1"/>
  <c r="Z8635" i="1"/>
  <c r="Y8635" i="1"/>
  <c r="X8635" i="1"/>
  <c r="W8635" i="1"/>
  <c r="D8635" i="1"/>
  <c r="AA8634" i="1"/>
  <c r="Z8634" i="1"/>
  <c r="Y8634" i="1"/>
  <c r="X8634" i="1"/>
  <c r="W8634" i="1"/>
  <c r="D8634" i="1"/>
  <c r="AA8633" i="1"/>
  <c r="Z8633" i="1"/>
  <c r="Y8633" i="1"/>
  <c r="X8633" i="1"/>
  <c r="W8633" i="1"/>
  <c r="D8633" i="1"/>
  <c r="AA8632" i="1"/>
  <c r="Z8632" i="1"/>
  <c r="Y8632" i="1"/>
  <c r="X8632" i="1"/>
  <c r="W8632" i="1"/>
  <c r="D8632" i="1"/>
  <c r="AA8631" i="1"/>
  <c r="Z8631" i="1"/>
  <c r="Y8631" i="1"/>
  <c r="X8631" i="1"/>
  <c r="W8631" i="1"/>
  <c r="D8631" i="1"/>
  <c r="AA8630" i="1"/>
  <c r="Z8630" i="1"/>
  <c r="Y8630" i="1"/>
  <c r="X8630" i="1"/>
  <c r="W8630" i="1"/>
  <c r="D8630" i="1"/>
  <c r="AA8629" i="1"/>
  <c r="Z8629" i="1"/>
  <c r="Y8629" i="1"/>
  <c r="X8629" i="1"/>
  <c r="W8629" i="1"/>
  <c r="D8629" i="1"/>
  <c r="AA8628" i="1"/>
  <c r="Z8628" i="1"/>
  <c r="Y8628" i="1"/>
  <c r="X8628" i="1"/>
  <c r="W8628" i="1"/>
  <c r="D8628" i="1"/>
  <c r="AA8627" i="1"/>
  <c r="Z8627" i="1"/>
  <c r="Y8627" i="1"/>
  <c r="X8627" i="1"/>
  <c r="W8627" i="1"/>
  <c r="D8627" i="1"/>
  <c r="AA8626" i="1"/>
  <c r="Z8626" i="1"/>
  <c r="Y8626" i="1"/>
  <c r="X8626" i="1"/>
  <c r="W8626" i="1"/>
  <c r="D8626" i="1"/>
  <c r="AA8625" i="1"/>
  <c r="Z8625" i="1"/>
  <c r="Y8625" i="1"/>
  <c r="X8625" i="1"/>
  <c r="W8625" i="1"/>
  <c r="D8625" i="1"/>
  <c r="AA8624" i="1"/>
  <c r="Z8624" i="1"/>
  <c r="Y8624" i="1"/>
  <c r="X8624" i="1"/>
  <c r="W8624" i="1"/>
  <c r="D8624" i="1"/>
  <c r="AA8623" i="1"/>
  <c r="Z8623" i="1"/>
  <c r="Y8623" i="1"/>
  <c r="X8623" i="1"/>
  <c r="W8623" i="1"/>
  <c r="D8623" i="1"/>
  <c r="AA8622" i="1"/>
  <c r="Z8622" i="1"/>
  <c r="Y8622" i="1"/>
  <c r="X8622" i="1"/>
  <c r="W8622" i="1"/>
  <c r="D8622" i="1"/>
  <c r="AA8621" i="1"/>
  <c r="Z8621" i="1"/>
  <c r="Y8621" i="1"/>
  <c r="X8621" i="1"/>
  <c r="W8621" i="1"/>
  <c r="D8621" i="1"/>
  <c r="AA8620" i="1"/>
  <c r="Z8620" i="1"/>
  <c r="Y8620" i="1"/>
  <c r="X8620" i="1"/>
  <c r="W8620" i="1"/>
  <c r="D8620" i="1"/>
  <c r="AA8619" i="1"/>
  <c r="Z8619" i="1"/>
  <c r="Y8619" i="1"/>
  <c r="X8619" i="1"/>
  <c r="W8619" i="1"/>
  <c r="D8619" i="1"/>
  <c r="AA8618" i="1"/>
  <c r="Z8618" i="1"/>
  <c r="Y8618" i="1"/>
  <c r="X8618" i="1"/>
  <c r="W8618" i="1"/>
  <c r="D8618" i="1"/>
  <c r="AA8617" i="1"/>
  <c r="Z8617" i="1"/>
  <c r="Y8617" i="1"/>
  <c r="X8617" i="1"/>
  <c r="W8617" i="1"/>
  <c r="D8617" i="1"/>
  <c r="AA8616" i="1"/>
  <c r="Z8616" i="1"/>
  <c r="Y8616" i="1"/>
  <c r="X8616" i="1"/>
  <c r="W8616" i="1"/>
  <c r="D8616" i="1"/>
  <c r="AA8615" i="1"/>
  <c r="Z8615" i="1"/>
  <c r="Y8615" i="1"/>
  <c r="X8615" i="1"/>
  <c r="W8615" i="1"/>
  <c r="D8615" i="1"/>
  <c r="AA8614" i="1"/>
  <c r="Z8614" i="1"/>
  <c r="Y8614" i="1"/>
  <c r="X8614" i="1"/>
  <c r="W8614" i="1"/>
  <c r="D8614" i="1"/>
  <c r="AA8613" i="1"/>
  <c r="Z8613" i="1"/>
  <c r="Y8613" i="1"/>
  <c r="X8613" i="1"/>
  <c r="W8613" i="1"/>
  <c r="D8613" i="1"/>
  <c r="AA8612" i="1"/>
  <c r="Z8612" i="1"/>
  <c r="Y8612" i="1"/>
  <c r="X8612" i="1"/>
  <c r="W8612" i="1"/>
  <c r="D8612" i="1"/>
  <c r="AA8611" i="1"/>
  <c r="Z8611" i="1"/>
  <c r="Y8611" i="1"/>
  <c r="X8611" i="1"/>
  <c r="W8611" i="1"/>
  <c r="D8611" i="1"/>
  <c r="AA8610" i="1"/>
  <c r="Z8610" i="1"/>
  <c r="Y8610" i="1"/>
  <c r="X8610" i="1"/>
  <c r="W8610" i="1"/>
  <c r="D8610" i="1"/>
  <c r="AA8609" i="1"/>
  <c r="Z8609" i="1"/>
  <c r="Y8609" i="1"/>
  <c r="X8609" i="1"/>
  <c r="W8609" i="1"/>
  <c r="D8609" i="1"/>
  <c r="AA8608" i="1"/>
  <c r="Z8608" i="1"/>
  <c r="Y8608" i="1"/>
  <c r="X8608" i="1"/>
  <c r="W8608" i="1"/>
  <c r="D8608" i="1"/>
  <c r="AA8607" i="1"/>
  <c r="Z8607" i="1"/>
  <c r="Y8607" i="1"/>
  <c r="X8607" i="1"/>
  <c r="W8607" i="1"/>
  <c r="D8607" i="1"/>
  <c r="AA8606" i="1"/>
  <c r="Z8606" i="1"/>
  <c r="Y8606" i="1"/>
  <c r="X8606" i="1"/>
  <c r="W8606" i="1"/>
  <c r="D8606" i="1"/>
  <c r="AA8605" i="1"/>
  <c r="Z8605" i="1"/>
  <c r="Y8605" i="1"/>
  <c r="X8605" i="1"/>
  <c r="W8605" i="1"/>
  <c r="D8605" i="1"/>
  <c r="AA8604" i="1"/>
  <c r="Z8604" i="1"/>
  <c r="Y8604" i="1"/>
  <c r="X8604" i="1"/>
  <c r="W8604" i="1"/>
  <c r="D8604" i="1"/>
  <c r="AA8603" i="1"/>
  <c r="Z8603" i="1"/>
  <c r="Y8603" i="1"/>
  <c r="X8603" i="1"/>
  <c r="W8603" i="1"/>
  <c r="D8603" i="1"/>
  <c r="AA8602" i="1"/>
  <c r="Z8602" i="1"/>
  <c r="Y8602" i="1"/>
  <c r="X8602" i="1"/>
  <c r="W8602" i="1"/>
  <c r="D8602" i="1"/>
  <c r="AA8601" i="1"/>
  <c r="Z8601" i="1"/>
  <c r="Y8601" i="1"/>
  <c r="X8601" i="1"/>
  <c r="W8601" i="1"/>
  <c r="D8601" i="1"/>
  <c r="AA8600" i="1"/>
  <c r="Z8600" i="1"/>
  <c r="Y8600" i="1"/>
  <c r="X8600" i="1"/>
  <c r="W8600" i="1"/>
  <c r="D8600" i="1"/>
  <c r="AA8599" i="1"/>
  <c r="Z8599" i="1"/>
  <c r="Y8599" i="1"/>
  <c r="X8599" i="1"/>
  <c r="W8599" i="1"/>
  <c r="D8599" i="1"/>
  <c r="AA8598" i="1"/>
  <c r="Z8598" i="1"/>
  <c r="Y8598" i="1"/>
  <c r="X8598" i="1"/>
  <c r="W8598" i="1"/>
  <c r="D8598" i="1"/>
  <c r="AA8597" i="1"/>
  <c r="Z8597" i="1"/>
  <c r="Y8597" i="1"/>
  <c r="X8597" i="1"/>
  <c r="W8597" i="1"/>
  <c r="D8597" i="1"/>
  <c r="AA8596" i="1"/>
  <c r="Z8596" i="1"/>
  <c r="Y8596" i="1"/>
  <c r="X8596" i="1"/>
  <c r="W8596" i="1"/>
  <c r="D8596" i="1"/>
  <c r="AA8595" i="1"/>
  <c r="Z8595" i="1"/>
  <c r="Y8595" i="1"/>
  <c r="X8595" i="1"/>
  <c r="W8595" i="1"/>
  <c r="D8595" i="1"/>
  <c r="AA8594" i="1"/>
  <c r="Z8594" i="1"/>
  <c r="Y8594" i="1"/>
  <c r="X8594" i="1"/>
  <c r="W8594" i="1"/>
  <c r="D8594" i="1"/>
  <c r="AA8593" i="1"/>
  <c r="Z8593" i="1"/>
  <c r="Y8593" i="1"/>
  <c r="X8593" i="1"/>
  <c r="W8593" i="1"/>
  <c r="D8593" i="1"/>
  <c r="AA8592" i="1"/>
  <c r="Z8592" i="1"/>
  <c r="Y8592" i="1"/>
  <c r="X8592" i="1"/>
  <c r="W8592" i="1"/>
  <c r="D8592" i="1"/>
  <c r="AA8591" i="1"/>
  <c r="Z8591" i="1"/>
  <c r="Y8591" i="1"/>
  <c r="X8591" i="1"/>
  <c r="W8591" i="1"/>
  <c r="D8591" i="1"/>
  <c r="AA8590" i="1"/>
  <c r="Z8590" i="1"/>
  <c r="Y8590" i="1"/>
  <c r="X8590" i="1"/>
  <c r="W8590" i="1"/>
  <c r="D8590" i="1"/>
  <c r="AA8589" i="1"/>
  <c r="Z8589" i="1"/>
  <c r="Y8589" i="1"/>
  <c r="X8589" i="1"/>
  <c r="W8589" i="1"/>
  <c r="D8589" i="1"/>
  <c r="AA8588" i="1"/>
  <c r="Z8588" i="1"/>
  <c r="Y8588" i="1"/>
  <c r="X8588" i="1"/>
  <c r="W8588" i="1"/>
  <c r="D8588" i="1"/>
  <c r="AA8587" i="1"/>
  <c r="Z8587" i="1"/>
  <c r="Y8587" i="1"/>
  <c r="X8587" i="1"/>
  <c r="W8587" i="1"/>
  <c r="D8587" i="1"/>
  <c r="AA8586" i="1"/>
  <c r="Z8586" i="1"/>
  <c r="Y8586" i="1"/>
  <c r="X8586" i="1"/>
  <c r="W8586" i="1"/>
  <c r="D8586" i="1"/>
  <c r="AA8585" i="1"/>
  <c r="Z8585" i="1"/>
  <c r="Y8585" i="1"/>
  <c r="X8585" i="1"/>
  <c r="W8585" i="1"/>
  <c r="D8585" i="1"/>
  <c r="AA8584" i="1"/>
  <c r="Z8584" i="1"/>
  <c r="Y8584" i="1"/>
  <c r="X8584" i="1"/>
  <c r="W8584" i="1"/>
  <c r="D8584" i="1"/>
  <c r="AA8583" i="1"/>
  <c r="Z8583" i="1"/>
  <c r="Y8583" i="1"/>
  <c r="X8583" i="1"/>
  <c r="W8583" i="1"/>
  <c r="D8583" i="1"/>
  <c r="AA8582" i="1"/>
  <c r="Z8582" i="1"/>
  <c r="Y8582" i="1"/>
  <c r="X8582" i="1"/>
  <c r="W8582" i="1"/>
  <c r="D8582" i="1"/>
  <c r="AA8581" i="1"/>
  <c r="Z8581" i="1"/>
  <c r="Y8581" i="1"/>
  <c r="X8581" i="1"/>
  <c r="W8581" i="1"/>
  <c r="D8581" i="1"/>
  <c r="AA8580" i="1"/>
  <c r="Z8580" i="1"/>
  <c r="Y8580" i="1"/>
  <c r="X8580" i="1"/>
  <c r="W8580" i="1"/>
  <c r="D8580" i="1"/>
  <c r="AA8579" i="1"/>
  <c r="Z8579" i="1"/>
  <c r="Y8579" i="1"/>
  <c r="X8579" i="1"/>
  <c r="W8579" i="1"/>
  <c r="D8579" i="1"/>
  <c r="AA8578" i="1"/>
  <c r="Z8578" i="1"/>
  <c r="Y8578" i="1"/>
  <c r="X8578" i="1"/>
  <c r="W8578" i="1"/>
  <c r="D8578" i="1"/>
  <c r="AA8577" i="1"/>
  <c r="Z8577" i="1"/>
  <c r="Y8577" i="1"/>
  <c r="X8577" i="1"/>
  <c r="W8577" i="1"/>
  <c r="D8577" i="1"/>
  <c r="AA8576" i="1"/>
  <c r="Z8576" i="1"/>
  <c r="Y8576" i="1"/>
  <c r="X8576" i="1"/>
  <c r="W8576" i="1"/>
  <c r="D8576" i="1"/>
  <c r="AA8575" i="1"/>
  <c r="Z8575" i="1"/>
  <c r="Y8575" i="1"/>
  <c r="X8575" i="1"/>
  <c r="W8575" i="1"/>
  <c r="D8575" i="1"/>
  <c r="AA8574" i="1"/>
  <c r="Z8574" i="1"/>
  <c r="Y8574" i="1"/>
  <c r="X8574" i="1"/>
  <c r="W8574" i="1"/>
  <c r="D8574" i="1"/>
  <c r="AA8573" i="1"/>
  <c r="Z8573" i="1"/>
  <c r="Y8573" i="1"/>
  <c r="X8573" i="1"/>
  <c r="W8573" i="1"/>
  <c r="D8573" i="1"/>
  <c r="AA8572" i="1"/>
  <c r="Z8572" i="1"/>
  <c r="Y8572" i="1"/>
  <c r="X8572" i="1"/>
  <c r="W8572" i="1"/>
  <c r="D8572" i="1"/>
  <c r="AA8571" i="1"/>
  <c r="Z8571" i="1"/>
  <c r="Y8571" i="1"/>
  <c r="X8571" i="1"/>
  <c r="W8571" i="1"/>
  <c r="D8571" i="1"/>
  <c r="AA8570" i="1"/>
  <c r="Z8570" i="1"/>
  <c r="Y8570" i="1"/>
  <c r="X8570" i="1"/>
  <c r="W8570" i="1"/>
  <c r="D8570" i="1"/>
  <c r="AA8569" i="1"/>
  <c r="Z8569" i="1"/>
  <c r="Y8569" i="1"/>
  <c r="X8569" i="1"/>
  <c r="W8569" i="1"/>
  <c r="D8569" i="1"/>
  <c r="AA8568" i="1"/>
  <c r="Z8568" i="1"/>
  <c r="Y8568" i="1"/>
  <c r="X8568" i="1"/>
  <c r="W8568" i="1"/>
  <c r="D8568" i="1"/>
  <c r="AA8567" i="1"/>
  <c r="Z8567" i="1"/>
  <c r="Y8567" i="1"/>
  <c r="X8567" i="1"/>
  <c r="W8567" i="1"/>
  <c r="D8567" i="1"/>
  <c r="AA8566" i="1"/>
  <c r="Z8566" i="1"/>
  <c r="Y8566" i="1"/>
  <c r="X8566" i="1"/>
  <c r="W8566" i="1"/>
  <c r="D8566" i="1"/>
  <c r="AA8565" i="1"/>
  <c r="Z8565" i="1"/>
  <c r="Y8565" i="1"/>
  <c r="X8565" i="1"/>
  <c r="W8565" i="1"/>
  <c r="D8565" i="1"/>
  <c r="AA8564" i="1"/>
  <c r="Z8564" i="1"/>
  <c r="Y8564" i="1"/>
  <c r="X8564" i="1"/>
  <c r="W8564" i="1"/>
  <c r="D8564" i="1"/>
  <c r="AA8563" i="1"/>
  <c r="Z8563" i="1"/>
  <c r="Y8563" i="1"/>
  <c r="X8563" i="1"/>
  <c r="W8563" i="1"/>
  <c r="D8563" i="1"/>
  <c r="AA8562" i="1"/>
  <c r="Z8562" i="1"/>
  <c r="Y8562" i="1"/>
  <c r="X8562" i="1"/>
  <c r="W8562" i="1"/>
  <c r="D8562" i="1"/>
  <c r="AA8561" i="1"/>
  <c r="Z8561" i="1"/>
  <c r="Y8561" i="1"/>
  <c r="X8561" i="1"/>
  <c r="W8561" i="1"/>
  <c r="D8561" i="1"/>
  <c r="AA8560" i="1"/>
  <c r="Z8560" i="1"/>
  <c r="Y8560" i="1"/>
  <c r="X8560" i="1"/>
  <c r="W8560" i="1"/>
  <c r="D8560" i="1"/>
  <c r="AA8559" i="1"/>
  <c r="Z8559" i="1"/>
  <c r="Y8559" i="1"/>
  <c r="X8559" i="1"/>
  <c r="W8559" i="1"/>
  <c r="D8559" i="1"/>
  <c r="AA8558" i="1"/>
  <c r="Z8558" i="1"/>
  <c r="Y8558" i="1"/>
  <c r="X8558" i="1"/>
  <c r="W8558" i="1"/>
  <c r="D8558" i="1"/>
  <c r="AA8557" i="1"/>
  <c r="Z8557" i="1"/>
  <c r="Y8557" i="1"/>
  <c r="X8557" i="1"/>
  <c r="W8557" i="1"/>
  <c r="D8557" i="1"/>
  <c r="AA8556" i="1"/>
  <c r="Z8556" i="1"/>
  <c r="Y8556" i="1"/>
  <c r="X8556" i="1"/>
  <c r="W8556" i="1"/>
  <c r="D8556" i="1"/>
  <c r="AA8555" i="1"/>
  <c r="Z8555" i="1"/>
  <c r="Y8555" i="1"/>
  <c r="X8555" i="1"/>
  <c r="W8555" i="1"/>
  <c r="D8555" i="1"/>
  <c r="AA8554" i="1"/>
  <c r="Z8554" i="1"/>
  <c r="Y8554" i="1"/>
  <c r="X8554" i="1"/>
  <c r="W8554" i="1"/>
  <c r="D8554" i="1"/>
  <c r="AA8553" i="1"/>
  <c r="Z8553" i="1"/>
  <c r="Y8553" i="1"/>
  <c r="X8553" i="1"/>
  <c r="W8553" i="1"/>
  <c r="D8553" i="1"/>
  <c r="AA8552" i="1"/>
  <c r="Z8552" i="1"/>
  <c r="Y8552" i="1"/>
  <c r="X8552" i="1"/>
  <c r="W8552" i="1"/>
  <c r="D8552" i="1"/>
  <c r="AA8551" i="1"/>
  <c r="Z8551" i="1"/>
  <c r="Y8551" i="1"/>
  <c r="X8551" i="1"/>
  <c r="W8551" i="1"/>
  <c r="D8551" i="1"/>
  <c r="AA8550" i="1"/>
  <c r="Z8550" i="1"/>
  <c r="Y8550" i="1"/>
  <c r="X8550" i="1"/>
  <c r="W8550" i="1"/>
  <c r="D8550" i="1"/>
  <c r="AA8549" i="1"/>
  <c r="Z8549" i="1"/>
  <c r="Y8549" i="1"/>
  <c r="X8549" i="1"/>
  <c r="W8549" i="1"/>
  <c r="D8549" i="1"/>
  <c r="AA8548" i="1"/>
  <c r="Z8548" i="1"/>
  <c r="Y8548" i="1"/>
  <c r="X8548" i="1"/>
  <c r="W8548" i="1"/>
  <c r="D8548" i="1"/>
  <c r="AA8547" i="1"/>
  <c r="Z8547" i="1"/>
  <c r="Y8547" i="1"/>
  <c r="X8547" i="1"/>
  <c r="W8547" i="1"/>
  <c r="D8547" i="1"/>
  <c r="AA8546" i="1"/>
  <c r="Z8546" i="1"/>
  <c r="Y8546" i="1"/>
  <c r="X8546" i="1"/>
  <c r="W8546" i="1"/>
  <c r="D8546" i="1"/>
  <c r="AA8545" i="1"/>
  <c r="Z8545" i="1"/>
  <c r="Y8545" i="1"/>
  <c r="X8545" i="1"/>
  <c r="W8545" i="1"/>
  <c r="D8545" i="1"/>
  <c r="AA8544" i="1"/>
  <c r="Z8544" i="1"/>
  <c r="Y8544" i="1"/>
  <c r="X8544" i="1"/>
  <c r="W8544" i="1"/>
  <c r="D8544" i="1"/>
  <c r="AA8543" i="1"/>
  <c r="Z8543" i="1"/>
  <c r="Y8543" i="1"/>
  <c r="X8543" i="1"/>
  <c r="W8543" i="1"/>
  <c r="D8543" i="1"/>
  <c r="AA8542" i="1"/>
  <c r="Z8542" i="1"/>
  <c r="Y8542" i="1"/>
  <c r="X8542" i="1"/>
  <c r="W8542" i="1"/>
  <c r="D8542" i="1"/>
  <c r="AA8541" i="1"/>
  <c r="Z8541" i="1"/>
  <c r="Y8541" i="1"/>
  <c r="X8541" i="1"/>
  <c r="W8541" i="1"/>
  <c r="D8541" i="1"/>
  <c r="AA8540" i="1"/>
  <c r="Z8540" i="1"/>
  <c r="Y8540" i="1"/>
  <c r="X8540" i="1"/>
  <c r="W8540" i="1"/>
  <c r="D8540" i="1"/>
  <c r="AA8539" i="1"/>
  <c r="Z8539" i="1"/>
  <c r="Y8539" i="1"/>
  <c r="X8539" i="1"/>
  <c r="W8539" i="1"/>
  <c r="D8539" i="1"/>
  <c r="AA8538" i="1"/>
  <c r="Z8538" i="1"/>
  <c r="Y8538" i="1"/>
  <c r="X8538" i="1"/>
  <c r="W8538" i="1"/>
  <c r="D8538" i="1"/>
  <c r="AA8537" i="1"/>
  <c r="Z8537" i="1"/>
  <c r="Y8537" i="1"/>
  <c r="X8537" i="1"/>
  <c r="W8537" i="1"/>
  <c r="D8537" i="1"/>
  <c r="AA8536" i="1"/>
  <c r="Z8536" i="1"/>
  <c r="Y8536" i="1"/>
  <c r="X8536" i="1"/>
  <c r="W8536" i="1"/>
  <c r="D8536" i="1"/>
  <c r="AA8535" i="1"/>
  <c r="Z8535" i="1"/>
  <c r="Y8535" i="1"/>
  <c r="X8535" i="1"/>
  <c r="W8535" i="1"/>
  <c r="D8535" i="1"/>
  <c r="AA8534" i="1"/>
  <c r="Z8534" i="1"/>
  <c r="Y8534" i="1"/>
  <c r="X8534" i="1"/>
  <c r="W8534" i="1"/>
  <c r="D8534" i="1"/>
  <c r="AA8533" i="1"/>
  <c r="Z8533" i="1"/>
  <c r="Y8533" i="1"/>
  <c r="X8533" i="1"/>
  <c r="W8533" i="1"/>
  <c r="D8533" i="1"/>
  <c r="AA8532" i="1"/>
  <c r="Z8532" i="1"/>
  <c r="Y8532" i="1"/>
  <c r="X8532" i="1"/>
  <c r="W8532" i="1"/>
  <c r="D8532" i="1"/>
  <c r="AA8531" i="1"/>
  <c r="Z8531" i="1"/>
  <c r="Y8531" i="1"/>
  <c r="X8531" i="1"/>
  <c r="W8531" i="1"/>
  <c r="D8531" i="1"/>
  <c r="AA8530" i="1"/>
  <c r="Z8530" i="1"/>
  <c r="Y8530" i="1"/>
  <c r="X8530" i="1"/>
  <c r="W8530" i="1"/>
  <c r="D8530" i="1"/>
  <c r="AA8529" i="1"/>
  <c r="Z8529" i="1"/>
  <c r="Y8529" i="1"/>
  <c r="X8529" i="1"/>
  <c r="W8529" i="1"/>
  <c r="D8529" i="1"/>
  <c r="AA8528" i="1"/>
  <c r="Z8528" i="1"/>
  <c r="Y8528" i="1"/>
  <c r="X8528" i="1"/>
  <c r="W8528" i="1"/>
  <c r="D8528" i="1"/>
  <c r="AA8527" i="1"/>
  <c r="Z8527" i="1"/>
  <c r="Y8527" i="1"/>
  <c r="X8527" i="1"/>
  <c r="W8527" i="1"/>
  <c r="D8527" i="1"/>
  <c r="AA8526" i="1"/>
  <c r="Z8526" i="1"/>
  <c r="Y8526" i="1"/>
  <c r="X8526" i="1"/>
  <c r="W8526" i="1"/>
  <c r="D8526" i="1"/>
  <c r="AA8525" i="1"/>
  <c r="Z8525" i="1"/>
  <c r="Y8525" i="1"/>
  <c r="X8525" i="1"/>
  <c r="W8525" i="1"/>
  <c r="D8525" i="1"/>
  <c r="AA8524" i="1"/>
  <c r="Z8524" i="1"/>
  <c r="Y8524" i="1"/>
  <c r="X8524" i="1"/>
  <c r="W8524" i="1"/>
  <c r="D8524" i="1"/>
  <c r="AA8523" i="1"/>
  <c r="Z8523" i="1"/>
  <c r="Y8523" i="1"/>
  <c r="X8523" i="1"/>
  <c r="W8523" i="1"/>
  <c r="D8523" i="1"/>
  <c r="AA8522" i="1"/>
  <c r="Z8522" i="1"/>
  <c r="Y8522" i="1"/>
  <c r="X8522" i="1"/>
  <c r="W8522" i="1"/>
  <c r="D8522" i="1"/>
  <c r="AA8521" i="1"/>
  <c r="Z8521" i="1"/>
  <c r="Y8521" i="1"/>
  <c r="X8521" i="1"/>
  <c r="W8521" i="1"/>
  <c r="D8521" i="1"/>
  <c r="AA8520" i="1"/>
  <c r="Z8520" i="1"/>
  <c r="Y8520" i="1"/>
  <c r="X8520" i="1"/>
  <c r="W8520" i="1"/>
  <c r="D8520" i="1"/>
  <c r="AA8519" i="1"/>
  <c r="Z8519" i="1"/>
  <c r="Y8519" i="1"/>
  <c r="X8519" i="1"/>
  <c r="W8519" i="1"/>
  <c r="D8519" i="1"/>
  <c r="AA8518" i="1"/>
  <c r="Z8518" i="1"/>
  <c r="Y8518" i="1"/>
  <c r="X8518" i="1"/>
  <c r="W8518" i="1"/>
  <c r="D8518" i="1"/>
  <c r="AA8517" i="1"/>
  <c r="Z8517" i="1"/>
  <c r="Y8517" i="1"/>
  <c r="X8517" i="1"/>
  <c r="W8517" i="1"/>
  <c r="D8517" i="1"/>
  <c r="AA8516" i="1"/>
  <c r="Z8516" i="1"/>
  <c r="Y8516" i="1"/>
  <c r="X8516" i="1"/>
  <c r="W8516" i="1"/>
  <c r="D8516" i="1"/>
  <c r="AA8515" i="1"/>
  <c r="Z8515" i="1"/>
  <c r="Y8515" i="1"/>
  <c r="X8515" i="1"/>
  <c r="W8515" i="1"/>
  <c r="D8515" i="1"/>
  <c r="AA8514" i="1"/>
  <c r="Z8514" i="1"/>
  <c r="Y8514" i="1"/>
  <c r="X8514" i="1"/>
  <c r="W8514" i="1"/>
  <c r="D8514" i="1"/>
  <c r="AA8513" i="1"/>
  <c r="Z8513" i="1"/>
  <c r="Y8513" i="1"/>
  <c r="X8513" i="1"/>
  <c r="W8513" i="1"/>
  <c r="D8513" i="1"/>
  <c r="AA8512" i="1"/>
  <c r="Z8512" i="1"/>
  <c r="Y8512" i="1"/>
  <c r="X8512" i="1"/>
  <c r="W8512" i="1"/>
  <c r="D8512" i="1"/>
  <c r="AA8511" i="1"/>
  <c r="Z8511" i="1"/>
  <c r="Y8511" i="1"/>
  <c r="X8511" i="1"/>
  <c r="W8511" i="1"/>
  <c r="D8511" i="1"/>
  <c r="AA8510" i="1"/>
  <c r="Z8510" i="1"/>
  <c r="Y8510" i="1"/>
  <c r="X8510" i="1"/>
  <c r="W8510" i="1"/>
  <c r="D8510" i="1"/>
  <c r="AA8509" i="1"/>
  <c r="Z8509" i="1"/>
  <c r="Y8509" i="1"/>
  <c r="X8509" i="1"/>
  <c r="W8509" i="1"/>
  <c r="D8509" i="1"/>
  <c r="AA8508" i="1"/>
  <c r="Z8508" i="1"/>
  <c r="Y8508" i="1"/>
  <c r="X8508" i="1"/>
  <c r="W8508" i="1"/>
  <c r="D8508" i="1"/>
  <c r="AA8507" i="1"/>
  <c r="Z8507" i="1"/>
  <c r="Y8507" i="1"/>
  <c r="X8507" i="1"/>
  <c r="W8507" i="1"/>
  <c r="D8507" i="1"/>
  <c r="AA8506" i="1"/>
  <c r="Z8506" i="1"/>
  <c r="Y8506" i="1"/>
  <c r="X8506" i="1"/>
  <c r="W8506" i="1"/>
  <c r="D8506" i="1"/>
  <c r="AA8505" i="1"/>
  <c r="Z8505" i="1"/>
  <c r="Y8505" i="1"/>
  <c r="X8505" i="1"/>
  <c r="W8505" i="1"/>
  <c r="D8505" i="1"/>
  <c r="AA8504" i="1"/>
  <c r="Z8504" i="1"/>
  <c r="Y8504" i="1"/>
  <c r="X8504" i="1"/>
  <c r="W8504" i="1"/>
  <c r="D8504" i="1"/>
  <c r="AA8503" i="1"/>
  <c r="Z8503" i="1"/>
  <c r="Y8503" i="1"/>
  <c r="X8503" i="1"/>
  <c r="W8503" i="1"/>
  <c r="D8503" i="1"/>
  <c r="AA8502" i="1"/>
  <c r="Z8502" i="1"/>
  <c r="Y8502" i="1"/>
  <c r="X8502" i="1"/>
  <c r="W8502" i="1"/>
  <c r="D8502" i="1"/>
  <c r="AA8501" i="1"/>
  <c r="Z8501" i="1"/>
  <c r="Y8501" i="1"/>
  <c r="X8501" i="1"/>
  <c r="W8501" i="1"/>
  <c r="D8501" i="1"/>
  <c r="AA8500" i="1"/>
  <c r="Z8500" i="1"/>
  <c r="Y8500" i="1"/>
  <c r="X8500" i="1"/>
  <c r="W8500" i="1"/>
  <c r="D8500" i="1"/>
  <c r="AA8499" i="1"/>
  <c r="Z8499" i="1"/>
  <c r="Y8499" i="1"/>
  <c r="X8499" i="1"/>
  <c r="W8499" i="1"/>
  <c r="D8499" i="1"/>
  <c r="AA8498" i="1"/>
  <c r="Z8498" i="1"/>
  <c r="Y8498" i="1"/>
  <c r="X8498" i="1"/>
  <c r="W8498" i="1"/>
  <c r="D8498" i="1"/>
  <c r="AA8497" i="1"/>
  <c r="Z8497" i="1"/>
  <c r="Y8497" i="1"/>
  <c r="X8497" i="1"/>
  <c r="W8497" i="1"/>
  <c r="D8497" i="1"/>
  <c r="AA8496" i="1"/>
  <c r="Z8496" i="1"/>
  <c r="Y8496" i="1"/>
  <c r="X8496" i="1"/>
  <c r="W8496" i="1"/>
  <c r="D8496" i="1"/>
  <c r="AA8495" i="1"/>
  <c r="Z8495" i="1"/>
  <c r="Y8495" i="1"/>
  <c r="X8495" i="1"/>
  <c r="W8495" i="1"/>
  <c r="D8495" i="1"/>
  <c r="AA8494" i="1"/>
  <c r="Z8494" i="1"/>
  <c r="Y8494" i="1"/>
  <c r="X8494" i="1"/>
  <c r="W8494" i="1"/>
  <c r="D8494" i="1"/>
  <c r="AA8493" i="1"/>
  <c r="Z8493" i="1"/>
  <c r="Y8493" i="1"/>
  <c r="X8493" i="1"/>
  <c r="W8493" i="1"/>
  <c r="D8493" i="1"/>
  <c r="AA8492" i="1"/>
  <c r="Z8492" i="1"/>
  <c r="Y8492" i="1"/>
  <c r="X8492" i="1"/>
  <c r="W8492" i="1"/>
  <c r="D8492" i="1"/>
  <c r="AA8491" i="1"/>
  <c r="Z8491" i="1"/>
  <c r="Y8491" i="1"/>
  <c r="X8491" i="1"/>
  <c r="W8491" i="1"/>
  <c r="D8491" i="1"/>
  <c r="AA8490" i="1"/>
  <c r="Z8490" i="1"/>
  <c r="Y8490" i="1"/>
  <c r="X8490" i="1"/>
  <c r="W8490" i="1"/>
  <c r="D8490" i="1"/>
  <c r="AA8489" i="1"/>
  <c r="Z8489" i="1"/>
  <c r="Y8489" i="1"/>
  <c r="X8489" i="1"/>
  <c r="W8489" i="1"/>
  <c r="D8489" i="1"/>
  <c r="AA8488" i="1"/>
  <c r="Z8488" i="1"/>
  <c r="Y8488" i="1"/>
  <c r="X8488" i="1"/>
  <c r="W8488" i="1"/>
  <c r="D8488" i="1"/>
  <c r="AA8487" i="1"/>
  <c r="Z8487" i="1"/>
  <c r="Y8487" i="1"/>
  <c r="X8487" i="1"/>
  <c r="W8487" i="1"/>
  <c r="D8487" i="1"/>
  <c r="AA8486" i="1"/>
  <c r="Z8486" i="1"/>
  <c r="Y8486" i="1"/>
  <c r="X8486" i="1"/>
  <c r="W8486" i="1"/>
  <c r="D8486" i="1"/>
  <c r="AA8485" i="1"/>
  <c r="Z8485" i="1"/>
  <c r="Y8485" i="1"/>
  <c r="X8485" i="1"/>
  <c r="W8485" i="1"/>
  <c r="D8485" i="1"/>
  <c r="AA8484" i="1"/>
  <c r="Z8484" i="1"/>
  <c r="Y8484" i="1"/>
  <c r="X8484" i="1"/>
  <c r="W8484" i="1"/>
  <c r="D8484" i="1"/>
  <c r="AA8483" i="1"/>
  <c r="Z8483" i="1"/>
  <c r="Y8483" i="1"/>
  <c r="X8483" i="1"/>
  <c r="W8483" i="1"/>
  <c r="D8483" i="1"/>
  <c r="AA8482" i="1"/>
  <c r="Z8482" i="1"/>
  <c r="Y8482" i="1"/>
  <c r="X8482" i="1"/>
  <c r="W8482" i="1"/>
  <c r="D8482" i="1"/>
  <c r="AA8481" i="1"/>
  <c r="Z8481" i="1"/>
  <c r="Y8481" i="1"/>
  <c r="X8481" i="1"/>
  <c r="W8481" i="1"/>
  <c r="D8481" i="1"/>
  <c r="AA8480" i="1"/>
  <c r="Z8480" i="1"/>
  <c r="Y8480" i="1"/>
  <c r="X8480" i="1"/>
  <c r="W8480" i="1"/>
  <c r="D8480" i="1"/>
  <c r="AA8479" i="1"/>
  <c r="Z8479" i="1"/>
  <c r="Y8479" i="1"/>
  <c r="X8479" i="1"/>
  <c r="W8479" i="1"/>
  <c r="D8479" i="1"/>
  <c r="AA8478" i="1"/>
  <c r="Z8478" i="1"/>
  <c r="Y8478" i="1"/>
  <c r="X8478" i="1"/>
  <c r="W8478" i="1"/>
  <c r="D8478" i="1"/>
  <c r="AA8477" i="1"/>
  <c r="Z8477" i="1"/>
  <c r="Y8477" i="1"/>
  <c r="X8477" i="1"/>
  <c r="W8477" i="1"/>
  <c r="D8477" i="1"/>
  <c r="AA8476" i="1"/>
  <c r="Z8476" i="1"/>
  <c r="Y8476" i="1"/>
  <c r="X8476" i="1"/>
  <c r="W8476" i="1"/>
  <c r="D8476" i="1"/>
  <c r="AA8475" i="1"/>
  <c r="Z8475" i="1"/>
  <c r="Y8475" i="1"/>
  <c r="X8475" i="1"/>
  <c r="W8475" i="1"/>
  <c r="D8475" i="1"/>
  <c r="AA8474" i="1"/>
  <c r="Z8474" i="1"/>
  <c r="Y8474" i="1"/>
  <c r="X8474" i="1"/>
  <c r="W8474" i="1"/>
  <c r="D8474" i="1"/>
  <c r="AA8473" i="1"/>
  <c r="Z8473" i="1"/>
  <c r="Y8473" i="1"/>
  <c r="X8473" i="1"/>
  <c r="W8473" i="1"/>
  <c r="D8473" i="1"/>
  <c r="AA8472" i="1"/>
  <c r="Z8472" i="1"/>
  <c r="Y8472" i="1"/>
  <c r="X8472" i="1"/>
  <c r="W8472" i="1"/>
  <c r="D8472" i="1"/>
  <c r="AA8471" i="1"/>
  <c r="Z8471" i="1"/>
  <c r="Y8471" i="1"/>
  <c r="X8471" i="1"/>
  <c r="W8471" i="1"/>
  <c r="D8471" i="1"/>
  <c r="AA8470" i="1"/>
  <c r="Z8470" i="1"/>
  <c r="Y8470" i="1"/>
  <c r="X8470" i="1"/>
  <c r="W8470" i="1"/>
  <c r="D8470" i="1"/>
  <c r="AA8469" i="1"/>
  <c r="Z8469" i="1"/>
  <c r="Y8469" i="1"/>
  <c r="X8469" i="1"/>
  <c r="W8469" i="1"/>
  <c r="D8469" i="1"/>
  <c r="AA8468" i="1"/>
  <c r="Z8468" i="1"/>
  <c r="Y8468" i="1"/>
  <c r="X8468" i="1"/>
  <c r="W8468" i="1"/>
  <c r="D8468" i="1"/>
  <c r="AA8467" i="1"/>
  <c r="Z8467" i="1"/>
  <c r="Y8467" i="1"/>
  <c r="X8467" i="1"/>
  <c r="W8467" i="1"/>
  <c r="D8467" i="1"/>
  <c r="AA8466" i="1"/>
  <c r="Z8466" i="1"/>
  <c r="Y8466" i="1"/>
  <c r="X8466" i="1"/>
  <c r="W8466" i="1"/>
  <c r="D8466" i="1"/>
  <c r="AA8465" i="1"/>
  <c r="Z8465" i="1"/>
  <c r="Y8465" i="1"/>
  <c r="X8465" i="1"/>
  <c r="W8465" i="1"/>
  <c r="D8465" i="1"/>
  <c r="AA8464" i="1"/>
  <c r="Z8464" i="1"/>
  <c r="Y8464" i="1"/>
  <c r="X8464" i="1"/>
  <c r="W8464" i="1"/>
  <c r="D8464" i="1"/>
  <c r="AA8463" i="1"/>
  <c r="Z8463" i="1"/>
  <c r="Y8463" i="1"/>
  <c r="X8463" i="1"/>
  <c r="W8463" i="1"/>
  <c r="D8463" i="1"/>
  <c r="AA8462" i="1"/>
  <c r="Z8462" i="1"/>
  <c r="Y8462" i="1"/>
  <c r="X8462" i="1"/>
  <c r="W8462" i="1"/>
  <c r="D8462" i="1"/>
  <c r="AA8461" i="1"/>
  <c r="Z8461" i="1"/>
  <c r="Y8461" i="1"/>
  <c r="X8461" i="1"/>
  <c r="W8461" i="1"/>
  <c r="D8461" i="1"/>
  <c r="AA8460" i="1"/>
  <c r="Z8460" i="1"/>
  <c r="Y8460" i="1"/>
  <c r="X8460" i="1"/>
  <c r="W8460" i="1"/>
  <c r="D8460" i="1"/>
  <c r="AA8459" i="1"/>
  <c r="Z8459" i="1"/>
  <c r="Y8459" i="1"/>
  <c r="X8459" i="1"/>
  <c r="W8459" i="1"/>
  <c r="D8459" i="1"/>
  <c r="AA8458" i="1"/>
  <c r="Z8458" i="1"/>
  <c r="Y8458" i="1"/>
  <c r="X8458" i="1"/>
  <c r="W8458" i="1"/>
  <c r="D8458" i="1"/>
  <c r="AA8457" i="1"/>
  <c r="Z8457" i="1"/>
  <c r="Y8457" i="1"/>
  <c r="X8457" i="1"/>
  <c r="W8457" i="1"/>
  <c r="D8457" i="1"/>
  <c r="AA8456" i="1"/>
  <c r="Z8456" i="1"/>
  <c r="Y8456" i="1"/>
  <c r="X8456" i="1"/>
  <c r="W8456" i="1"/>
  <c r="D8456" i="1"/>
  <c r="AA8455" i="1"/>
  <c r="Z8455" i="1"/>
  <c r="Y8455" i="1"/>
  <c r="X8455" i="1"/>
  <c r="W8455" i="1"/>
  <c r="D8455" i="1"/>
  <c r="AA8454" i="1"/>
  <c r="Z8454" i="1"/>
  <c r="Y8454" i="1"/>
  <c r="X8454" i="1"/>
  <c r="W8454" i="1"/>
  <c r="D8454" i="1"/>
  <c r="AA8453" i="1"/>
  <c r="Z8453" i="1"/>
  <c r="Y8453" i="1"/>
  <c r="X8453" i="1"/>
  <c r="W8453" i="1"/>
  <c r="D8453" i="1"/>
  <c r="AA8452" i="1"/>
  <c r="Z8452" i="1"/>
  <c r="Y8452" i="1"/>
  <c r="X8452" i="1"/>
  <c r="W8452" i="1"/>
  <c r="D8452" i="1"/>
  <c r="AA8451" i="1"/>
  <c r="Z8451" i="1"/>
  <c r="Y8451" i="1"/>
  <c r="X8451" i="1"/>
  <c r="W8451" i="1"/>
  <c r="D8451" i="1"/>
  <c r="AA8450" i="1"/>
  <c r="Z8450" i="1"/>
  <c r="Y8450" i="1"/>
  <c r="X8450" i="1"/>
  <c r="W8450" i="1"/>
  <c r="D8450" i="1"/>
  <c r="AA8449" i="1"/>
  <c r="Z8449" i="1"/>
  <c r="Y8449" i="1"/>
  <c r="X8449" i="1"/>
  <c r="W8449" i="1"/>
  <c r="D8449" i="1"/>
  <c r="AA8448" i="1"/>
  <c r="Z8448" i="1"/>
  <c r="Y8448" i="1"/>
  <c r="X8448" i="1"/>
  <c r="W8448" i="1"/>
  <c r="D8448" i="1"/>
  <c r="AA8447" i="1"/>
  <c r="Z8447" i="1"/>
  <c r="Y8447" i="1"/>
  <c r="X8447" i="1"/>
  <c r="W8447" i="1"/>
  <c r="D8447" i="1"/>
  <c r="AA8446" i="1"/>
  <c r="Z8446" i="1"/>
  <c r="Y8446" i="1"/>
  <c r="X8446" i="1"/>
  <c r="W8446" i="1"/>
  <c r="D8446" i="1"/>
  <c r="AA8445" i="1"/>
  <c r="Z8445" i="1"/>
  <c r="Y8445" i="1"/>
  <c r="X8445" i="1"/>
  <c r="W8445" i="1"/>
  <c r="D8445" i="1"/>
  <c r="AA8444" i="1"/>
  <c r="Z8444" i="1"/>
  <c r="Y8444" i="1"/>
  <c r="X8444" i="1"/>
  <c r="W8444" i="1"/>
  <c r="D8444" i="1"/>
  <c r="AA8443" i="1"/>
  <c r="Z8443" i="1"/>
  <c r="Y8443" i="1"/>
  <c r="X8443" i="1"/>
  <c r="W8443" i="1"/>
  <c r="D8443" i="1"/>
  <c r="AA8442" i="1"/>
  <c r="Z8442" i="1"/>
  <c r="Y8442" i="1"/>
  <c r="X8442" i="1"/>
  <c r="W8442" i="1"/>
  <c r="D8442" i="1"/>
  <c r="AA8441" i="1"/>
  <c r="Z8441" i="1"/>
  <c r="Y8441" i="1"/>
  <c r="X8441" i="1"/>
  <c r="W8441" i="1"/>
  <c r="D8441" i="1"/>
  <c r="AA8440" i="1"/>
  <c r="Z8440" i="1"/>
  <c r="Y8440" i="1"/>
  <c r="X8440" i="1"/>
  <c r="W8440" i="1"/>
  <c r="D8440" i="1"/>
  <c r="AA8439" i="1"/>
  <c r="Z8439" i="1"/>
  <c r="Y8439" i="1"/>
  <c r="X8439" i="1"/>
  <c r="W8439" i="1"/>
  <c r="D8439" i="1"/>
  <c r="AA8438" i="1"/>
  <c r="Z8438" i="1"/>
  <c r="Y8438" i="1"/>
  <c r="X8438" i="1"/>
  <c r="W8438" i="1"/>
  <c r="D8438" i="1"/>
  <c r="AA8437" i="1"/>
  <c r="Z8437" i="1"/>
  <c r="Y8437" i="1"/>
  <c r="X8437" i="1"/>
  <c r="W8437" i="1"/>
  <c r="D8437" i="1"/>
  <c r="AA8436" i="1"/>
  <c r="Z8436" i="1"/>
  <c r="Y8436" i="1"/>
  <c r="X8436" i="1"/>
  <c r="W8436" i="1"/>
  <c r="D8436" i="1"/>
  <c r="AA8435" i="1"/>
  <c r="Z8435" i="1"/>
  <c r="Y8435" i="1"/>
  <c r="X8435" i="1"/>
  <c r="W8435" i="1"/>
  <c r="D8435" i="1"/>
  <c r="AA8434" i="1"/>
  <c r="Z8434" i="1"/>
  <c r="Y8434" i="1"/>
  <c r="X8434" i="1"/>
  <c r="W8434" i="1"/>
  <c r="D8434" i="1"/>
  <c r="AA8433" i="1"/>
  <c r="Z8433" i="1"/>
  <c r="Y8433" i="1"/>
  <c r="X8433" i="1"/>
  <c r="W8433" i="1"/>
  <c r="D8433" i="1"/>
  <c r="AA8432" i="1"/>
  <c r="Z8432" i="1"/>
  <c r="Y8432" i="1"/>
  <c r="X8432" i="1"/>
  <c r="W8432" i="1"/>
  <c r="D8432" i="1"/>
  <c r="AA8431" i="1"/>
  <c r="Z8431" i="1"/>
  <c r="Y8431" i="1"/>
  <c r="X8431" i="1"/>
  <c r="W8431" i="1"/>
  <c r="D8431" i="1"/>
  <c r="AA8430" i="1"/>
  <c r="Z8430" i="1"/>
  <c r="Y8430" i="1"/>
  <c r="X8430" i="1"/>
  <c r="W8430" i="1"/>
  <c r="D8430" i="1"/>
  <c r="AA8429" i="1"/>
  <c r="Z8429" i="1"/>
  <c r="Y8429" i="1"/>
  <c r="X8429" i="1"/>
  <c r="W8429" i="1"/>
  <c r="D8429" i="1"/>
  <c r="AA8428" i="1"/>
  <c r="Z8428" i="1"/>
  <c r="Y8428" i="1"/>
  <c r="X8428" i="1"/>
  <c r="W8428" i="1"/>
  <c r="D8428" i="1"/>
  <c r="AA8427" i="1"/>
  <c r="Z8427" i="1"/>
  <c r="Y8427" i="1"/>
  <c r="X8427" i="1"/>
  <c r="W8427" i="1"/>
  <c r="D8427" i="1"/>
  <c r="AA8426" i="1"/>
  <c r="Z8426" i="1"/>
  <c r="Y8426" i="1"/>
  <c r="X8426" i="1"/>
  <c r="W8426" i="1"/>
  <c r="D8426" i="1"/>
  <c r="AA8425" i="1"/>
  <c r="Z8425" i="1"/>
  <c r="Y8425" i="1"/>
  <c r="X8425" i="1"/>
  <c r="W8425" i="1"/>
  <c r="D8425" i="1"/>
  <c r="AA8424" i="1"/>
  <c r="Z8424" i="1"/>
  <c r="Y8424" i="1"/>
  <c r="X8424" i="1"/>
  <c r="W8424" i="1"/>
  <c r="D8424" i="1"/>
  <c r="AA8423" i="1"/>
  <c r="Z8423" i="1"/>
  <c r="Y8423" i="1"/>
  <c r="X8423" i="1"/>
  <c r="W8423" i="1"/>
  <c r="D8423" i="1"/>
  <c r="AA8422" i="1"/>
  <c r="Z8422" i="1"/>
  <c r="Y8422" i="1"/>
  <c r="X8422" i="1"/>
  <c r="W8422" i="1"/>
  <c r="D8422" i="1"/>
  <c r="AA8421" i="1"/>
  <c r="Z8421" i="1"/>
  <c r="Y8421" i="1"/>
  <c r="X8421" i="1"/>
  <c r="W8421" i="1"/>
  <c r="D8421" i="1"/>
  <c r="AA8420" i="1"/>
  <c r="Z8420" i="1"/>
  <c r="Y8420" i="1"/>
  <c r="X8420" i="1"/>
  <c r="W8420" i="1"/>
  <c r="D8420" i="1"/>
  <c r="AA8419" i="1"/>
  <c r="Z8419" i="1"/>
  <c r="Y8419" i="1"/>
  <c r="X8419" i="1"/>
  <c r="W8419" i="1"/>
  <c r="D8419" i="1"/>
  <c r="AA8418" i="1"/>
  <c r="Z8418" i="1"/>
  <c r="Y8418" i="1"/>
  <c r="X8418" i="1"/>
  <c r="W8418" i="1"/>
  <c r="D8418" i="1"/>
  <c r="AA8417" i="1"/>
  <c r="Z8417" i="1"/>
  <c r="Y8417" i="1"/>
  <c r="X8417" i="1"/>
  <c r="W8417" i="1"/>
  <c r="D8417" i="1"/>
  <c r="AA8416" i="1"/>
  <c r="Z8416" i="1"/>
  <c r="Y8416" i="1"/>
  <c r="X8416" i="1"/>
  <c r="W8416" i="1"/>
  <c r="D8416" i="1"/>
  <c r="AA8415" i="1"/>
  <c r="Z8415" i="1"/>
  <c r="Y8415" i="1"/>
  <c r="X8415" i="1"/>
  <c r="W8415" i="1"/>
  <c r="D8415" i="1"/>
  <c r="AA8414" i="1"/>
  <c r="Z8414" i="1"/>
  <c r="Y8414" i="1"/>
  <c r="X8414" i="1"/>
  <c r="W8414" i="1"/>
  <c r="D8414" i="1"/>
  <c r="AA8413" i="1"/>
  <c r="Z8413" i="1"/>
  <c r="Y8413" i="1"/>
  <c r="X8413" i="1"/>
  <c r="W8413" i="1"/>
  <c r="D8413" i="1"/>
  <c r="AA8412" i="1"/>
  <c r="Z8412" i="1"/>
  <c r="Y8412" i="1"/>
  <c r="X8412" i="1"/>
  <c r="W8412" i="1"/>
  <c r="D8412" i="1"/>
  <c r="AA8411" i="1"/>
  <c r="Z8411" i="1"/>
  <c r="Y8411" i="1"/>
  <c r="X8411" i="1"/>
  <c r="W8411" i="1"/>
  <c r="D8411" i="1"/>
  <c r="AA8410" i="1"/>
  <c r="Z8410" i="1"/>
  <c r="Y8410" i="1"/>
  <c r="X8410" i="1"/>
  <c r="W8410" i="1"/>
  <c r="D8410" i="1"/>
  <c r="AA8409" i="1"/>
  <c r="Z8409" i="1"/>
  <c r="Y8409" i="1"/>
  <c r="X8409" i="1"/>
  <c r="W8409" i="1"/>
  <c r="D8409" i="1"/>
  <c r="AA8408" i="1"/>
  <c r="Z8408" i="1"/>
  <c r="Y8408" i="1"/>
  <c r="X8408" i="1"/>
  <c r="W8408" i="1"/>
  <c r="D8408" i="1"/>
  <c r="AA8407" i="1"/>
  <c r="Z8407" i="1"/>
  <c r="Y8407" i="1"/>
  <c r="X8407" i="1"/>
  <c r="W8407" i="1"/>
  <c r="D8407" i="1"/>
  <c r="AA8406" i="1"/>
  <c r="Z8406" i="1"/>
  <c r="Y8406" i="1"/>
  <c r="X8406" i="1"/>
  <c r="W8406" i="1"/>
  <c r="D8406" i="1"/>
  <c r="AA8405" i="1"/>
  <c r="Z8405" i="1"/>
  <c r="Y8405" i="1"/>
  <c r="X8405" i="1"/>
  <c r="W8405" i="1"/>
  <c r="D8405" i="1"/>
  <c r="AA8404" i="1"/>
  <c r="Z8404" i="1"/>
  <c r="Y8404" i="1"/>
  <c r="X8404" i="1"/>
  <c r="W8404" i="1"/>
  <c r="D8404" i="1"/>
  <c r="AA8403" i="1"/>
  <c r="Z8403" i="1"/>
  <c r="Y8403" i="1"/>
  <c r="X8403" i="1"/>
  <c r="W8403" i="1"/>
  <c r="D8403" i="1"/>
  <c r="AA8402" i="1"/>
  <c r="Z8402" i="1"/>
  <c r="Y8402" i="1"/>
  <c r="X8402" i="1"/>
  <c r="W8402" i="1"/>
  <c r="D8402" i="1"/>
  <c r="AA8401" i="1"/>
  <c r="Z8401" i="1"/>
  <c r="Y8401" i="1"/>
  <c r="X8401" i="1"/>
  <c r="W8401" i="1"/>
  <c r="D8401" i="1"/>
  <c r="AA8400" i="1"/>
  <c r="Z8400" i="1"/>
  <c r="Y8400" i="1"/>
  <c r="X8400" i="1"/>
  <c r="W8400" i="1"/>
  <c r="D8400" i="1"/>
  <c r="AA8399" i="1"/>
  <c r="Z8399" i="1"/>
  <c r="Y8399" i="1"/>
  <c r="X8399" i="1"/>
  <c r="W8399" i="1"/>
  <c r="D8399" i="1"/>
  <c r="AA8398" i="1"/>
  <c r="Z8398" i="1"/>
  <c r="Y8398" i="1"/>
  <c r="X8398" i="1"/>
  <c r="W8398" i="1"/>
  <c r="D8398" i="1"/>
  <c r="AA8397" i="1"/>
  <c r="Z8397" i="1"/>
  <c r="Y8397" i="1"/>
  <c r="X8397" i="1"/>
  <c r="W8397" i="1"/>
  <c r="D8397" i="1"/>
  <c r="AA8396" i="1"/>
  <c r="Z8396" i="1"/>
  <c r="Y8396" i="1"/>
  <c r="X8396" i="1"/>
  <c r="W8396" i="1"/>
  <c r="D8396" i="1"/>
  <c r="AA8395" i="1"/>
  <c r="Z8395" i="1"/>
  <c r="Y8395" i="1"/>
  <c r="X8395" i="1"/>
  <c r="W8395" i="1"/>
  <c r="D8395" i="1"/>
  <c r="AA8394" i="1"/>
  <c r="Z8394" i="1"/>
  <c r="Y8394" i="1"/>
  <c r="X8394" i="1"/>
  <c r="W8394" i="1"/>
  <c r="D8394" i="1"/>
  <c r="AA8393" i="1"/>
  <c r="Z8393" i="1"/>
  <c r="Y8393" i="1"/>
  <c r="X8393" i="1"/>
  <c r="W8393" i="1"/>
  <c r="D8393" i="1"/>
  <c r="AA8392" i="1"/>
  <c r="Z8392" i="1"/>
  <c r="Y8392" i="1"/>
  <c r="X8392" i="1"/>
  <c r="W8392" i="1"/>
  <c r="D8392" i="1"/>
  <c r="AA8391" i="1"/>
  <c r="Z8391" i="1"/>
  <c r="Y8391" i="1"/>
  <c r="X8391" i="1"/>
  <c r="W8391" i="1"/>
  <c r="D8391" i="1"/>
  <c r="AA8390" i="1"/>
  <c r="Z8390" i="1"/>
  <c r="Y8390" i="1"/>
  <c r="X8390" i="1"/>
  <c r="W8390" i="1"/>
  <c r="D8390" i="1"/>
  <c r="AA8389" i="1"/>
  <c r="Z8389" i="1"/>
  <c r="Y8389" i="1"/>
  <c r="X8389" i="1"/>
  <c r="W8389" i="1"/>
  <c r="D8389" i="1"/>
  <c r="AA8388" i="1"/>
  <c r="Z8388" i="1"/>
  <c r="Y8388" i="1"/>
  <c r="X8388" i="1"/>
  <c r="W8388" i="1"/>
  <c r="D8388" i="1"/>
  <c r="AA8387" i="1"/>
  <c r="Z8387" i="1"/>
  <c r="Y8387" i="1"/>
  <c r="X8387" i="1"/>
  <c r="W8387" i="1"/>
  <c r="D8387" i="1"/>
  <c r="AA8386" i="1"/>
  <c r="Z8386" i="1"/>
  <c r="Y8386" i="1"/>
  <c r="X8386" i="1"/>
  <c r="W8386" i="1"/>
  <c r="D8386" i="1"/>
  <c r="AA8385" i="1"/>
  <c r="Z8385" i="1"/>
  <c r="Y8385" i="1"/>
  <c r="X8385" i="1"/>
  <c r="W8385" i="1"/>
  <c r="D8385" i="1"/>
  <c r="AA8384" i="1"/>
  <c r="Z8384" i="1"/>
  <c r="Y8384" i="1"/>
  <c r="X8384" i="1"/>
  <c r="W8384" i="1"/>
  <c r="D8384" i="1"/>
  <c r="AA8383" i="1"/>
  <c r="Z8383" i="1"/>
  <c r="Y8383" i="1"/>
  <c r="X8383" i="1"/>
  <c r="W8383" i="1"/>
  <c r="D8383" i="1"/>
  <c r="AA8382" i="1"/>
  <c r="Z8382" i="1"/>
  <c r="Y8382" i="1"/>
  <c r="X8382" i="1"/>
  <c r="W8382" i="1"/>
  <c r="D8382" i="1"/>
  <c r="AA8381" i="1"/>
  <c r="Z8381" i="1"/>
  <c r="Y8381" i="1"/>
  <c r="X8381" i="1"/>
  <c r="W8381" i="1"/>
  <c r="D8381" i="1"/>
  <c r="AA8380" i="1"/>
  <c r="Z8380" i="1"/>
  <c r="Y8380" i="1"/>
  <c r="X8380" i="1"/>
  <c r="W8380" i="1"/>
  <c r="D8380" i="1"/>
  <c r="AA8379" i="1"/>
  <c r="Z8379" i="1"/>
  <c r="Y8379" i="1"/>
  <c r="X8379" i="1"/>
  <c r="W8379" i="1"/>
  <c r="D8379" i="1"/>
  <c r="AA8378" i="1"/>
  <c r="Z8378" i="1"/>
  <c r="Y8378" i="1"/>
  <c r="X8378" i="1"/>
  <c r="W8378" i="1"/>
  <c r="D8378" i="1"/>
  <c r="AA8377" i="1"/>
  <c r="Z8377" i="1"/>
  <c r="Y8377" i="1"/>
  <c r="X8377" i="1"/>
  <c r="W8377" i="1"/>
  <c r="D8377" i="1"/>
  <c r="AA8376" i="1"/>
  <c r="Z8376" i="1"/>
  <c r="Y8376" i="1"/>
  <c r="X8376" i="1"/>
  <c r="W8376" i="1"/>
  <c r="D8376" i="1"/>
  <c r="AA8375" i="1"/>
  <c r="Z8375" i="1"/>
  <c r="Y8375" i="1"/>
  <c r="X8375" i="1"/>
  <c r="W8375" i="1"/>
  <c r="D8375" i="1"/>
  <c r="AA8374" i="1"/>
  <c r="Z8374" i="1"/>
  <c r="Y8374" i="1"/>
  <c r="X8374" i="1"/>
  <c r="W8374" i="1"/>
  <c r="D8374" i="1"/>
  <c r="AA8373" i="1"/>
  <c r="Z8373" i="1"/>
  <c r="Y8373" i="1"/>
  <c r="X8373" i="1"/>
  <c r="W8373" i="1"/>
  <c r="D8373" i="1"/>
  <c r="AA8372" i="1"/>
  <c r="Z8372" i="1"/>
  <c r="Y8372" i="1"/>
  <c r="X8372" i="1"/>
  <c r="W8372" i="1"/>
  <c r="D8372" i="1"/>
  <c r="AA8371" i="1"/>
  <c r="Z8371" i="1"/>
  <c r="Y8371" i="1"/>
  <c r="X8371" i="1"/>
  <c r="W8371" i="1"/>
  <c r="D8371" i="1"/>
  <c r="AA8370" i="1"/>
  <c r="Z8370" i="1"/>
  <c r="Y8370" i="1"/>
  <c r="X8370" i="1"/>
  <c r="W8370" i="1"/>
  <c r="D8370" i="1"/>
  <c r="AA8369" i="1"/>
  <c r="Z8369" i="1"/>
  <c r="Y8369" i="1"/>
  <c r="X8369" i="1"/>
  <c r="W8369" i="1"/>
  <c r="D8369" i="1"/>
  <c r="AA8368" i="1"/>
  <c r="Z8368" i="1"/>
  <c r="Y8368" i="1"/>
  <c r="X8368" i="1"/>
  <c r="W8368" i="1"/>
  <c r="D8368" i="1"/>
  <c r="AA8367" i="1"/>
  <c r="Z8367" i="1"/>
  <c r="Y8367" i="1"/>
  <c r="X8367" i="1"/>
  <c r="W8367" i="1"/>
  <c r="D8367" i="1"/>
  <c r="AA8366" i="1"/>
  <c r="Z8366" i="1"/>
  <c r="Y8366" i="1"/>
  <c r="X8366" i="1"/>
  <c r="W8366" i="1"/>
  <c r="D8366" i="1"/>
  <c r="AA8365" i="1"/>
  <c r="Z8365" i="1"/>
  <c r="Y8365" i="1"/>
  <c r="X8365" i="1"/>
  <c r="W8365" i="1"/>
  <c r="D8365" i="1"/>
  <c r="AA8364" i="1"/>
  <c r="Z8364" i="1"/>
  <c r="Y8364" i="1"/>
  <c r="X8364" i="1"/>
  <c r="W8364" i="1"/>
  <c r="D8364" i="1"/>
  <c r="AA8363" i="1"/>
  <c r="Z8363" i="1"/>
  <c r="Y8363" i="1"/>
  <c r="X8363" i="1"/>
  <c r="W8363" i="1"/>
  <c r="D8363" i="1"/>
  <c r="AA8362" i="1"/>
  <c r="Z8362" i="1"/>
  <c r="Y8362" i="1"/>
  <c r="X8362" i="1"/>
  <c r="W8362" i="1"/>
  <c r="D8362" i="1"/>
  <c r="AA8361" i="1"/>
  <c r="Z8361" i="1"/>
  <c r="Y8361" i="1"/>
  <c r="X8361" i="1"/>
  <c r="W8361" i="1"/>
  <c r="D8361" i="1"/>
  <c r="AA8360" i="1"/>
  <c r="Z8360" i="1"/>
  <c r="Y8360" i="1"/>
  <c r="X8360" i="1"/>
  <c r="W8360" i="1"/>
  <c r="D8360" i="1"/>
  <c r="AA8359" i="1"/>
  <c r="Z8359" i="1"/>
  <c r="Y8359" i="1"/>
  <c r="X8359" i="1"/>
  <c r="W8359" i="1"/>
  <c r="D8359" i="1"/>
  <c r="AA8358" i="1"/>
  <c r="Z8358" i="1"/>
  <c r="Y8358" i="1"/>
  <c r="X8358" i="1"/>
  <c r="W8358" i="1"/>
  <c r="D8358" i="1"/>
  <c r="AA8357" i="1"/>
  <c r="Z8357" i="1"/>
  <c r="Y8357" i="1"/>
  <c r="X8357" i="1"/>
  <c r="W8357" i="1"/>
  <c r="D8357" i="1"/>
  <c r="AA8356" i="1"/>
  <c r="Z8356" i="1"/>
  <c r="Y8356" i="1"/>
  <c r="X8356" i="1"/>
  <c r="W8356" i="1"/>
  <c r="D8356" i="1"/>
  <c r="AA8355" i="1"/>
  <c r="Z8355" i="1"/>
  <c r="Y8355" i="1"/>
  <c r="X8355" i="1"/>
  <c r="W8355" i="1"/>
  <c r="D8355" i="1"/>
  <c r="AA8354" i="1"/>
  <c r="Z8354" i="1"/>
  <c r="Y8354" i="1"/>
  <c r="X8354" i="1"/>
  <c r="W8354" i="1"/>
  <c r="D8354" i="1"/>
  <c r="AA8353" i="1"/>
  <c r="Z8353" i="1"/>
  <c r="Y8353" i="1"/>
  <c r="X8353" i="1"/>
  <c r="W8353" i="1"/>
  <c r="D8353" i="1"/>
  <c r="AA8352" i="1"/>
  <c r="Z8352" i="1"/>
  <c r="Y8352" i="1"/>
  <c r="X8352" i="1"/>
  <c r="W8352" i="1"/>
  <c r="D8352" i="1"/>
  <c r="AA8351" i="1"/>
  <c r="Z8351" i="1"/>
  <c r="Y8351" i="1"/>
  <c r="X8351" i="1"/>
  <c r="W8351" i="1"/>
  <c r="D8351" i="1"/>
  <c r="AA8350" i="1"/>
  <c r="Z8350" i="1"/>
  <c r="Y8350" i="1"/>
  <c r="X8350" i="1"/>
  <c r="W8350" i="1"/>
  <c r="D8350" i="1"/>
  <c r="AA8349" i="1"/>
  <c r="Z8349" i="1"/>
  <c r="Y8349" i="1"/>
  <c r="X8349" i="1"/>
  <c r="W8349" i="1"/>
  <c r="D8349" i="1"/>
  <c r="AA8348" i="1"/>
  <c r="Z8348" i="1"/>
  <c r="Y8348" i="1"/>
  <c r="X8348" i="1"/>
  <c r="W8348" i="1"/>
  <c r="D8348" i="1"/>
  <c r="AA8347" i="1"/>
  <c r="Z8347" i="1"/>
  <c r="Y8347" i="1"/>
  <c r="X8347" i="1"/>
  <c r="W8347" i="1"/>
  <c r="D8347" i="1"/>
  <c r="AA8346" i="1"/>
  <c r="Z8346" i="1"/>
  <c r="Y8346" i="1"/>
  <c r="X8346" i="1"/>
  <c r="W8346" i="1"/>
  <c r="D8346" i="1"/>
  <c r="AA8345" i="1"/>
  <c r="Z8345" i="1"/>
  <c r="Y8345" i="1"/>
  <c r="X8345" i="1"/>
  <c r="W8345" i="1"/>
  <c r="D8345" i="1"/>
  <c r="AA8344" i="1"/>
  <c r="Z8344" i="1"/>
  <c r="Y8344" i="1"/>
  <c r="X8344" i="1"/>
  <c r="W8344" i="1"/>
  <c r="D8344" i="1"/>
  <c r="AA8343" i="1"/>
  <c r="Z8343" i="1"/>
  <c r="Y8343" i="1"/>
  <c r="X8343" i="1"/>
  <c r="W8343" i="1"/>
  <c r="D8343" i="1"/>
  <c r="AA8342" i="1"/>
  <c r="Z8342" i="1"/>
  <c r="Y8342" i="1"/>
  <c r="X8342" i="1"/>
  <c r="W8342" i="1"/>
  <c r="D8342" i="1"/>
  <c r="AA8341" i="1"/>
  <c r="Z8341" i="1"/>
  <c r="Y8341" i="1"/>
  <c r="X8341" i="1"/>
  <c r="W8341" i="1"/>
  <c r="D8341" i="1"/>
  <c r="AA8340" i="1"/>
  <c r="Z8340" i="1"/>
  <c r="Y8340" i="1"/>
  <c r="X8340" i="1"/>
  <c r="W8340" i="1"/>
  <c r="D8340" i="1"/>
  <c r="AA8339" i="1"/>
  <c r="Z8339" i="1"/>
  <c r="Y8339" i="1"/>
  <c r="X8339" i="1"/>
  <c r="W8339" i="1"/>
  <c r="D8339" i="1"/>
  <c r="AA8338" i="1"/>
  <c r="Z8338" i="1"/>
  <c r="Y8338" i="1"/>
  <c r="X8338" i="1"/>
  <c r="W8338" i="1"/>
  <c r="D8338" i="1"/>
  <c r="AA8337" i="1"/>
  <c r="Z8337" i="1"/>
  <c r="Y8337" i="1"/>
  <c r="X8337" i="1"/>
  <c r="W8337" i="1"/>
  <c r="D8337" i="1"/>
  <c r="AA8336" i="1"/>
  <c r="Z8336" i="1"/>
  <c r="Y8336" i="1"/>
  <c r="X8336" i="1"/>
  <c r="W8336" i="1"/>
  <c r="D8336" i="1"/>
  <c r="AA8335" i="1"/>
  <c r="Z8335" i="1"/>
  <c r="Y8335" i="1"/>
  <c r="X8335" i="1"/>
  <c r="W8335" i="1"/>
  <c r="D8335" i="1"/>
  <c r="AA8334" i="1"/>
  <c r="Z8334" i="1"/>
  <c r="Y8334" i="1"/>
  <c r="X8334" i="1"/>
  <c r="W8334" i="1"/>
  <c r="D8334" i="1"/>
  <c r="AA8333" i="1"/>
  <c r="Z8333" i="1"/>
  <c r="Y8333" i="1"/>
  <c r="X8333" i="1"/>
  <c r="W8333" i="1"/>
  <c r="D8333" i="1"/>
  <c r="AA8332" i="1"/>
  <c r="Z8332" i="1"/>
  <c r="Y8332" i="1"/>
  <c r="X8332" i="1"/>
  <c r="W8332" i="1"/>
  <c r="D8332" i="1"/>
  <c r="AA8331" i="1"/>
  <c r="Z8331" i="1"/>
  <c r="Y8331" i="1"/>
  <c r="X8331" i="1"/>
  <c r="W8331" i="1"/>
  <c r="D8331" i="1"/>
  <c r="AA8330" i="1"/>
  <c r="Z8330" i="1"/>
  <c r="Y8330" i="1"/>
  <c r="X8330" i="1"/>
  <c r="W8330" i="1"/>
  <c r="D8330" i="1"/>
  <c r="AA8329" i="1"/>
  <c r="Z8329" i="1"/>
  <c r="Y8329" i="1"/>
  <c r="X8329" i="1"/>
  <c r="W8329" i="1"/>
  <c r="D8329" i="1"/>
  <c r="AA8328" i="1"/>
  <c r="Z8328" i="1"/>
  <c r="Y8328" i="1"/>
  <c r="X8328" i="1"/>
  <c r="W8328" i="1"/>
  <c r="D8328" i="1"/>
  <c r="AA8327" i="1"/>
  <c r="Z8327" i="1"/>
  <c r="Y8327" i="1"/>
  <c r="X8327" i="1"/>
  <c r="W8327" i="1"/>
  <c r="D8327" i="1"/>
  <c r="AA8326" i="1"/>
  <c r="Z8326" i="1"/>
  <c r="Y8326" i="1"/>
  <c r="X8326" i="1"/>
  <c r="W8326" i="1"/>
  <c r="D8326" i="1"/>
  <c r="AA8325" i="1"/>
  <c r="Z8325" i="1"/>
  <c r="Y8325" i="1"/>
  <c r="X8325" i="1"/>
  <c r="W8325" i="1"/>
  <c r="D8325" i="1"/>
  <c r="AA8324" i="1"/>
  <c r="Z8324" i="1"/>
  <c r="Y8324" i="1"/>
  <c r="X8324" i="1"/>
  <c r="W8324" i="1"/>
  <c r="D8324" i="1"/>
  <c r="AA8323" i="1"/>
  <c r="Z8323" i="1"/>
  <c r="Y8323" i="1"/>
  <c r="X8323" i="1"/>
  <c r="W8323" i="1"/>
  <c r="D8323" i="1"/>
  <c r="AA8322" i="1"/>
  <c r="Z8322" i="1"/>
  <c r="Y8322" i="1"/>
  <c r="X8322" i="1"/>
  <c r="W8322" i="1"/>
  <c r="D8322" i="1"/>
  <c r="AA8321" i="1"/>
  <c r="Z8321" i="1"/>
  <c r="Y8321" i="1"/>
  <c r="X8321" i="1"/>
  <c r="W8321" i="1"/>
  <c r="D8321" i="1"/>
  <c r="AA8320" i="1"/>
  <c r="Z8320" i="1"/>
  <c r="Y8320" i="1"/>
  <c r="X8320" i="1"/>
  <c r="W8320" i="1"/>
  <c r="D8320" i="1"/>
  <c r="AA8319" i="1"/>
  <c r="Z8319" i="1"/>
  <c r="Y8319" i="1"/>
  <c r="X8319" i="1"/>
  <c r="W8319" i="1"/>
  <c r="D8319" i="1"/>
  <c r="AA8318" i="1"/>
  <c r="Z8318" i="1"/>
  <c r="Y8318" i="1"/>
  <c r="X8318" i="1"/>
  <c r="W8318" i="1"/>
  <c r="D8318" i="1"/>
  <c r="AA8317" i="1"/>
  <c r="Z8317" i="1"/>
  <c r="Y8317" i="1"/>
  <c r="X8317" i="1"/>
  <c r="W8317" i="1"/>
  <c r="D8317" i="1"/>
  <c r="AA8316" i="1"/>
  <c r="Z8316" i="1"/>
  <c r="Y8316" i="1"/>
  <c r="X8316" i="1"/>
  <c r="W8316" i="1"/>
  <c r="D8316" i="1"/>
  <c r="AA8315" i="1"/>
  <c r="Z8315" i="1"/>
  <c r="Y8315" i="1"/>
  <c r="X8315" i="1"/>
  <c r="W8315" i="1"/>
  <c r="D8315" i="1"/>
  <c r="AA8314" i="1"/>
  <c r="Z8314" i="1"/>
  <c r="Y8314" i="1"/>
  <c r="X8314" i="1"/>
  <c r="W8314" i="1"/>
  <c r="D8314" i="1"/>
  <c r="AA8313" i="1"/>
  <c r="Z8313" i="1"/>
  <c r="Y8313" i="1"/>
  <c r="X8313" i="1"/>
  <c r="W8313" i="1"/>
  <c r="D8313" i="1"/>
  <c r="AA8312" i="1"/>
  <c r="Z8312" i="1"/>
  <c r="Y8312" i="1"/>
  <c r="X8312" i="1"/>
  <c r="W8312" i="1"/>
  <c r="D8312" i="1"/>
  <c r="AA8311" i="1"/>
  <c r="Z8311" i="1"/>
  <c r="Y8311" i="1"/>
  <c r="X8311" i="1"/>
  <c r="W8311" i="1"/>
  <c r="D8311" i="1"/>
  <c r="AA8310" i="1"/>
  <c r="Z8310" i="1"/>
  <c r="Y8310" i="1"/>
  <c r="X8310" i="1"/>
  <c r="W8310" i="1"/>
  <c r="D8310" i="1"/>
  <c r="AA8309" i="1"/>
  <c r="Z8309" i="1"/>
  <c r="Y8309" i="1"/>
  <c r="X8309" i="1"/>
  <c r="W8309" i="1"/>
  <c r="D8309" i="1"/>
  <c r="AA8308" i="1"/>
  <c r="Z8308" i="1"/>
  <c r="Y8308" i="1"/>
  <c r="X8308" i="1"/>
  <c r="W8308" i="1"/>
  <c r="D8308" i="1"/>
  <c r="AA8307" i="1"/>
  <c r="Z8307" i="1"/>
  <c r="Y8307" i="1"/>
  <c r="X8307" i="1"/>
  <c r="W8307" i="1"/>
  <c r="D8307" i="1"/>
  <c r="AA8306" i="1"/>
  <c r="Z8306" i="1"/>
  <c r="Y8306" i="1"/>
  <c r="X8306" i="1"/>
  <c r="W8306" i="1"/>
  <c r="D8306" i="1"/>
  <c r="AA8305" i="1"/>
  <c r="Z8305" i="1"/>
  <c r="Y8305" i="1"/>
  <c r="X8305" i="1"/>
  <c r="W8305" i="1"/>
  <c r="D8305" i="1"/>
  <c r="AA8304" i="1"/>
  <c r="Z8304" i="1"/>
  <c r="Y8304" i="1"/>
  <c r="X8304" i="1"/>
  <c r="W8304" i="1"/>
  <c r="D8304" i="1"/>
  <c r="AA8303" i="1"/>
  <c r="Z8303" i="1"/>
  <c r="Y8303" i="1"/>
  <c r="X8303" i="1"/>
  <c r="W8303" i="1"/>
  <c r="D8303" i="1"/>
  <c r="AA8302" i="1"/>
  <c r="Z8302" i="1"/>
  <c r="Y8302" i="1"/>
  <c r="X8302" i="1"/>
  <c r="W8302" i="1"/>
  <c r="D8302" i="1"/>
  <c r="AA8301" i="1"/>
  <c r="Z8301" i="1"/>
  <c r="Y8301" i="1"/>
  <c r="X8301" i="1"/>
  <c r="W8301" i="1"/>
  <c r="D8301" i="1"/>
  <c r="AA8300" i="1"/>
  <c r="Z8300" i="1"/>
  <c r="Y8300" i="1"/>
  <c r="X8300" i="1"/>
  <c r="W8300" i="1"/>
  <c r="D8300" i="1"/>
  <c r="AA8299" i="1"/>
  <c r="Z8299" i="1"/>
  <c r="Y8299" i="1"/>
  <c r="X8299" i="1"/>
  <c r="W8299" i="1"/>
  <c r="D8299" i="1"/>
  <c r="AA8298" i="1"/>
  <c r="Z8298" i="1"/>
  <c r="Y8298" i="1"/>
  <c r="X8298" i="1"/>
  <c r="W8298" i="1"/>
  <c r="D8298" i="1"/>
  <c r="AA8297" i="1"/>
  <c r="Z8297" i="1"/>
  <c r="Y8297" i="1"/>
  <c r="X8297" i="1"/>
  <c r="W8297" i="1"/>
  <c r="D8297" i="1"/>
  <c r="AA8296" i="1"/>
  <c r="Z8296" i="1"/>
  <c r="Y8296" i="1"/>
  <c r="X8296" i="1"/>
  <c r="W8296" i="1"/>
  <c r="D8296" i="1"/>
  <c r="AA8295" i="1"/>
  <c r="Z8295" i="1"/>
  <c r="Y8295" i="1"/>
  <c r="X8295" i="1"/>
  <c r="W8295" i="1"/>
  <c r="D8295" i="1"/>
  <c r="AA8294" i="1"/>
  <c r="Z8294" i="1"/>
  <c r="Y8294" i="1"/>
  <c r="X8294" i="1"/>
  <c r="W8294" i="1"/>
  <c r="D8294" i="1"/>
  <c r="AA8293" i="1"/>
  <c r="Z8293" i="1"/>
  <c r="Y8293" i="1"/>
  <c r="X8293" i="1"/>
  <c r="W8293" i="1"/>
  <c r="D8293" i="1"/>
  <c r="AA8292" i="1"/>
  <c r="Z8292" i="1"/>
  <c r="Y8292" i="1"/>
  <c r="X8292" i="1"/>
  <c r="W8292" i="1"/>
  <c r="D8292" i="1"/>
  <c r="AA8291" i="1"/>
  <c r="Z8291" i="1"/>
  <c r="Y8291" i="1"/>
  <c r="X8291" i="1"/>
  <c r="W8291" i="1"/>
  <c r="D8291" i="1"/>
  <c r="AA8290" i="1"/>
  <c r="Z8290" i="1"/>
  <c r="Y8290" i="1"/>
  <c r="X8290" i="1"/>
  <c r="W8290" i="1"/>
  <c r="D8290" i="1"/>
  <c r="AA8289" i="1"/>
  <c r="Z8289" i="1"/>
  <c r="Y8289" i="1"/>
  <c r="X8289" i="1"/>
  <c r="W8289" i="1"/>
  <c r="D8289" i="1"/>
  <c r="AA8288" i="1"/>
  <c r="Z8288" i="1"/>
  <c r="Y8288" i="1"/>
  <c r="X8288" i="1"/>
  <c r="W8288" i="1"/>
  <c r="D8288" i="1"/>
  <c r="AA8287" i="1"/>
  <c r="Z8287" i="1"/>
  <c r="Y8287" i="1"/>
  <c r="X8287" i="1"/>
  <c r="W8287" i="1"/>
  <c r="D8287" i="1"/>
  <c r="AA8286" i="1"/>
  <c r="Z8286" i="1"/>
  <c r="Y8286" i="1"/>
  <c r="X8286" i="1"/>
  <c r="W8286" i="1"/>
  <c r="D8286" i="1"/>
  <c r="AA8285" i="1"/>
  <c r="Z8285" i="1"/>
  <c r="Y8285" i="1"/>
  <c r="X8285" i="1"/>
  <c r="W8285" i="1"/>
  <c r="D8285" i="1"/>
  <c r="AA8284" i="1"/>
  <c r="Z8284" i="1"/>
  <c r="Y8284" i="1"/>
  <c r="X8284" i="1"/>
  <c r="W8284" i="1"/>
  <c r="D8284" i="1"/>
  <c r="AA8283" i="1"/>
  <c r="Z8283" i="1"/>
  <c r="Y8283" i="1"/>
  <c r="X8283" i="1"/>
  <c r="W8283" i="1"/>
  <c r="D8283" i="1"/>
  <c r="AA8282" i="1"/>
  <c r="Z8282" i="1"/>
  <c r="Y8282" i="1"/>
  <c r="X8282" i="1"/>
  <c r="W8282" i="1"/>
  <c r="D8282" i="1"/>
  <c r="AA8281" i="1"/>
  <c r="Z8281" i="1"/>
  <c r="Y8281" i="1"/>
  <c r="X8281" i="1"/>
  <c r="W8281" i="1"/>
  <c r="D8281" i="1"/>
  <c r="AA8280" i="1"/>
  <c r="Z8280" i="1"/>
  <c r="Y8280" i="1"/>
  <c r="X8280" i="1"/>
  <c r="W8280" i="1"/>
  <c r="D8280" i="1"/>
  <c r="AA8279" i="1"/>
  <c r="Z8279" i="1"/>
  <c r="Y8279" i="1"/>
  <c r="X8279" i="1"/>
  <c r="W8279" i="1"/>
  <c r="D8279" i="1"/>
  <c r="AA8278" i="1"/>
  <c r="Z8278" i="1"/>
  <c r="Y8278" i="1"/>
  <c r="X8278" i="1"/>
  <c r="W8278" i="1"/>
  <c r="D8278" i="1"/>
  <c r="AA8277" i="1"/>
  <c r="Z8277" i="1"/>
  <c r="Y8277" i="1"/>
  <c r="X8277" i="1"/>
  <c r="W8277" i="1"/>
  <c r="D8277" i="1"/>
  <c r="AA8276" i="1"/>
  <c r="Z8276" i="1"/>
  <c r="Y8276" i="1"/>
  <c r="X8276" i="1"/>
  <c r="W8276" i="1"/>
  <c r="D8276" i="1"/>
  <c r="AA8275" i="1"/>
  <c r="Z8275" i="1"/>
  <c r="Y8275" i="1"/>
  <c r="X8275" i="1"/>
  <c r="W8275" i="1"/>
  <c r="D8275" i="1"/>
  <c r="AA8274" i="1"/>
  <c r="Z8274" i="1"/>
  <c r="Y8274" i="1"/>
  <c r="X8274" i="1"/>
  <c r="W8274" i="1"/>
  <c r="D8274" i="1"/>
  <c r="AA8273" i="1"/>
  <c r="Z8273" i="1"/>
  <c r="Y8273" i="1"/>
  <c r="X8273" i="1"/>
  <c r="W8273" i="1"/>
  <c r="D8273" i="1"/>
  <c r="AA8272" i="1"/>
  <c r="Z8272" i="1"/>
  <c r="Y8272" i="1"/>
  <c r="X8272" i="1"/>
  <c r="W8272" i="1"/>
  <c r="D8272" i="1"/>
  <c r="AA8271" i="1"/>
  <c r="Z8271" i="1"/>
  <c r="Y8271" i="1"/>
  <c r="X8271" i="1"/>
  <c r="W8271" i="1"/>
  <c r="D8271" i="1"/>
  <c r="AA8270" i="1"/>
  <c r="Z8270" i="1"/>
  <c r="Y8270" i="1"/>
  <c r="X8270" i="1"/>
  <c r="W8270" i="1"/>
  <c r="D8270" i="1"/>
  <c r="AA8269" i="1"/>
  <c r="Z8269" i="1"/>
  <c r="Y8269" i="1"/>
  <c r="X8269" i="1"/>
  <c r="W8269" i="1"/>
  <c r="D8269" i="1"/>
  <c r="AA8268" i="1"/>
  <c r="Z8268" i="1"/>
  <c r="Y8268" i="1"/>
  <c r="X8268" i="1"/>
  <c r="W8268" i="1"/>
  <c r="D8268" i="1"/>
  <c r="AA8267" i="1"/>
  <c r="Z8267" i="1"/>
  <c r="Y8267" i="1"/>
  <c r="X8267" i="1"/>
  <c r="W8267" i="1"/>
  <c r="D8267" i="1"/>
  <c r="AA8266" i="1"/>
  <c r="Z8266" i="1"/>
  <c r="Y8266" i="1"/>
  <c r="X8266" i="1"/>
  <c r="W8266" i="1"/>
  <c r="D8266" i="1"/>
  <c r="AA8265" i="1"/>
  <c r="Z8265" i="1"/>
  <c r="Y8265" i="1"/>
  <c r="X8265" i="1"/>
  <c r="W8265" i="1"/>
  <c r="D8265" i="1"/>
  <c r="AA8264" i="1"/>
  <c r="Z8264" i="1"/>
  <c r="Y8264" i="1"/>
  <c r="X8264" i="1"/>
  <c r="W8264" i="1"/>
  <c r="D8264" i="1"/>
  <c r="AA8263" i="1"/>
  <c r="Z8263" i="1"/>
  <c r="Y8263" i="1"/>
  <c r="X8263" i="1"/>
  <c r="W8263" i="1"/>
  <c r="D8263" i="1"/>
  <c r="AA8262" i="1"/>
  <c r="Z8262" i="1"/>
  <c r="Y8262" i="1"/>
  <c r="X8262" i="1"/>
  <c r="W8262" i="1"/>
  <c r="D8262" i="1"/>
  <c r="AA8261" i="1"/>
  <c r="Z8261" i="1"/>
  <c r="Y8261" i="1"/>
  <c r="X8261" i="1"/>
  <c r="W8261" i="1"/>
  <c r="D8261" i="1"/>
  <c r="AA8260" i="1"/>
  <c r="Z8260" i="1"/>
  <c r="Y8260" i="1"/>
  <c r="X8260" i="1"/>
  <c r="W8260" i="1"/>
  <c r="D8260" i="1"/>
  <c r="AA8259" i="1"/>
  <c r="Z8259" i="1"/>
  <c r="Y8259" i="1"/>
  <c r="X8259" i="1"/>
  <c r="W8259" i="1"/>
  <c r="D8259" i="1"/>
  <c r="AA8258" i="1"/>
  <c r="Z8258" i="1"/>
  <c r="Y8258" i="1"/>
  <c r="X8258" i="1"/>
  <c r="W8258" i="1"/>
  <c r="D8258" i="1"/>
  <c r="AA8257" i="1"/>
  <c r="Z8257" i="1"/>
  <c r="Y8257" i="1"/>
  <c r="X8257" i="1"/>
  <c r="W8257" i="1"/>
  <c r="D8257" i="1"/>
  <c r="AA8256" i="1"/>
  <c r="Z8256" i="1"/>
  <c r="Y8256" i="1"/>
  <c r="X8256" i="1"/>
  <c r="W8256" i="1"/>
  <c r="D8256" i="1"/>
  <c r="AA8255" i="1"/>
  <c r="Z8255" i="1"/>
  <c r="Y8255" i="1"/>
  <c r="X8255" i="1"/>
  <c r="W8255" i="1"/>
  <c r="D8255" i="1"/>
  <c r="AA8254" i="1"/>
  <c r="Z8254" i="1"/>
  <c r="Y8254" i="1"/>
  <c r="X8254" i="1"/>
  <c r="W8254" i="1"/>
  <c r="D8254" i="1"/>
  <c r="AA8253" i="1"/>
  <c r="Z8253" i="1"/>
  <c r="Y8253" i="1"/>
  <c r="X8253" i="1"/>
  <c r="W8253" i="1"/>
  <c r="D8253" i="1"/>
  <c r="AA8252" i="1"/>
  <c r="Z8252" i="1"/>
  <c r="Y8252" i="1"/>
  <c r="X8252" i="1"/>
  <c r="W8252" i="1"/>
  <c r="D8252" i="1"/>
  <c r="AA8251" i="1"/>
  <c r="Z8251" i="1"/>
  <c r="Y8251" i="1"/>
  <c r="X8251" i="1"/>
  <c r="W8251" i="1"/>
  <c r="D8251" i="1"/>
  <c r="AA8250" i="1"/>
  <c r="Z8250" i="1"/>
  <c r="Y8250" i="1"/>
  <c r="X8250" i="1"/>
  <c r="W8250" i="1"/>
  <c r="D8250" i="1"/>
  <c r="AA8249" i="1"/>
  <c r="Z8249" i="1"/>
  <c r="Y8249" i="1"/>
  <c r="X8249" i="1"/>
  <c r="W8249" i="1"/>
  <c r="D8249" i="1"/>
  <c r="AA8248" i="1"/>
  <c r="Z8248" i="1"/>
  <c r="Y8248" i="1"/>
  <c r="X8248" i="1"/>
  <c r="W8248" i="1"/>
  <c r="D8248" i="1"/>
  <c r="AA8247" i="1"/>
  <c r="Z8247" i="1"/>
  <c r="Y8247" i="1"/>
  <c r="X8247" i="1"/>
  <c r="W8247" i="1"/>
  <c r="D8247" i="1"/>
  <c r="AA8246" i="1"/>
  <c r="Z8246" i="1"/>
  <c r="Y8246" i="1"/>
  <c r="X8246" i="1"/>
  <c r="W8246" i="1"/>
  <c r="D8246" i="1"/>
  <c r="AA8245" i="1"/>
  <c r="Z8245" i="1"/>
  <c r="Y8245" i="1"/>
  <c r="X8245" i="1"/>
  <c r="W8245" i="1"/>
  <c r="D8245" i="1"/>
  <c r="AA8244" i="1"/>
  <c r="Z8244" i="1"/>
  <c r="Y8244" i="1"/>
  <c r="X8244" i="1"/>
  <c r="W8244" i="1"/>
  <c r="D8244" i="1"/>
  <c r="AA8243" i="1"/>
  <c r="Z8243" i="1"/>
  <c r="Y8243" i="1"/>
  <c r="X8243" i="1"/>
  <c r="W8243" i="1"/>
  <c r="D8243" i="1"/>
  <c r="AA8242" i="1"/>
  <c r="Z8242" i="1"/>
  <c r="Y8242" i="1"/>
  <c r="X8242" i="1"/>
  <c r="W8242" i="1"/>
  <c r="D8242" i="1"/>
  <c r="AA8241" i="1"/>
  <c r="Z8241" i="1"/>
  <c r="Y8241" i="1"/>
  <c r="X8241" i="1"/>
  <c r="W8241" i="1"/>
  <c r="D8241" i="1"/>
  <c r="AA8240" i="1"/>
  <c r="Z8240" i="1"/>
  <c r="Y8240" i="1"/>
  <c r="X8240" i="1"/>
  <c r="W8240" i="1"/>
  <c r="D8240" i="1"/>
  <c r="AA8239" i="1"/>
  <c r="Z8239" i="1"/>
  <c r="Y8239" i="1"/>
  <c r="X8239" i="1"/>
  <c r="W8239" i="1"/>
  <c r="D8239" i="1"/>
  <c r="AA8238" i="1"/>
  <c r="Z8238" i="1"/>
  <c r="Y8238" i="1"/>
  <c r="X8238" i="1"/>
  <c r="W8238" i="1"/>
  <c r="D8238" i="1"/>
  <c r="AA8237" i="1"/>
  <c r="Z8237" i="1"/>
  <c r="Y8237" i="1"/>
  <c r="X8237" i="1"/>
  <c r="W8237" i="1"/>
  <c r="D8237" i="1"/>
  <c r="AA8236" i="1"/>
  <c r="Z8236" i="1"/>
  <c r="Y8236" i="1"/>
  <c r="X8236" i="1"/>
  <c r="W8236" i="1"/>
  <c r="D8236" i="1"/>
  <c r="AA8235" i="1"/>
  <c r="Z8235" i="1"/>
  <c r="Y8235" i="1"/>
  <c r="X8235" i="1"/>
  <c r="W8235" i="1"/>
  <c r="D8235" i="1"/>
  <c r="AA8234" i="1"/>
  <c r="Z8234" i="1"/>
  <c r="Y8234" i="1"/>
  <c r="X8234" i="1"/>
  <c r="W8234" i="1"/>
  <c r="D8234" i="1"/>
  <c r="AA8233" i="1"/>
  <c r="Z8233" i="1"/>
  <c r="Y8233" i="1"/>
  <c r="X8233" i="1"/>
  <c r="W8233" i="1"/>
  <c r="D8233" i="1"/>
  <c r="AA8232" i="1"/>
  <c r="Z8232" i="1"/>
  <c r="Y8232" i="1"/>
  <c r="X8232" i="1"/>
  <c r="W8232" i="1"/>
  <c r="D8232" i="1"/>
  <c r="AA8231" i="1"/>
  <c r="Z8231" i="1"/>
  <c r="Y8231" i="1"/>
  <c r="X8231" i="1"/>
  <c r="W8231" i="1"/>
  <c r="D8231" i="1"/>
  <c r="AA8230" i="1"/>
  <c r="Z8230" i="1"/>
  <c r="Y8230" i="1"/>
  <c r="X8230" i="1"/>
  <c r="W8230" i="1"/>
  <c r="D8230" i="1"/>
  <c r="AA8229" i="1"/>
  <c r="Z8229" i="1"/>
  <c r="Y8229" i="1"/>
  <c r="X8229" i="1"/>
  <c r="W8229" i="1"/>
  <c r="D8229" i="1"/>
  <c r="AA8228" i="1"/>
  <c r="Z8228" i="1"/>
  <c r="Y8228" i="1"/>
  <c r="X8228" i="1"/>
  <c r="W8228" i="1"/>
  <c r="D8228" i="1"/>
  <c r="AA8227" i="1"/>
  <c r="Z8227" i="1"/>
  <c r="Y8227" i="1"/>
  <c r="X8227" i="1"/>
  <c r="W8227" i="1"/>
  <c r="D8227" i="1"/>
  <c r="AA8226" i="1"/>
  <c r="Z8226" i="1"/>
  <c r="Y8226" i="1"/>
  <c r="X8226" i="1"/>
  <c r="W8226" i="1"/>
  <c r="D8226" i="1"/>
  <c r="AA8225" i="1"/>
  <c r="Z8225" i="1"/>
  <c r="Y8225" i="1"/>
  <c r="X8225" i="1"/>
  <c r="W8225" i="1"/>
  <c r="D8225" i="1"/>
  <c r="AA8224" i="1"/>
  <c r="Z8224" i="1"/>
  <c r="Y8224" i="1"/>
  <c r="X8224" i="1"/>
  <c r="W8224" i="1"/>
  <c r="D8224" i="1"/>
  <c r="AA8223" i="1"/>
  <c r="Z8223" i="1"/>
  <c r="Y8223" i="1"/>
  <c r="X8223" i="1"/>
  <c r="W8223" i="1"/>
  <c r="D8223" i="1"/>
  <c r="AA8222" i="1"/>
  <c r="Z8222" i="1"/>
  <c r="Y8222" i="1"/>
  <c r="X8222" i="1"/>
  <c r="W8222" i="1"/>
  <c r="D8222" i="1"/>
  <c r="AA8221" i="1"/>
  <c r="Z8221" i="1"/>
  <c r="Y8221" i="1"/>
  <c r="X8221" i="1"/>
  <c r="W8221" i="1"/>
  <c r="D8221" i="1"/>
  <c r="AA8220" i="1"/>
  <c r="Z8220" i="1"/>
  <c r="Y8220" i="1"/>
  <c r="X8220" i="1"/>
  <c r="W8220" i="1"/>
  <c r="D8220" i="1"/>
  <c r="AA8219" i="1"/>
  <c r="Z8219" i="1"/>
  <c r="Y8219" i="1"/>
  <c r="X8219" i="1"/>
  <c r="W8219" i="1"/>
  <c r="D8219" i="1"/>
  <c r="AA8218" i="1"/>
  <c r="Z8218" i="1"/>
  <c r="Y8218" i="1"/>
  <c r="X8218" i="1"/>
  <c r="W8218" i="1"/>
  <c r="D8218" i="1"/>
  <c r="AA8217" i="1"/>
  <c r="Z8217" i="1"/>
  <c r="Y8217" i="1"/>
  <c r="X8217" i="1"/>
  <c r="W8217" i="1"/>
  <c r="D8217" i="1"/>
  <c r="AA8216" i="1"/>
  <c r="Z8216" i="1"/>
  <c r="Y8216" i="1"/>
  <c r="X8216" i="1"/>
  <c r="W8216" i="1"/>
  <c r="D8216" i="1"/>
  <c r="AA8215" i="1"/>
  <c r="Z8215" i="1"/>
  <c r="Y8215" i="1"/>
  <c r="X8215" i="1"/>
  <c r="W8215" i="1"/>
  <c r="D8215" i="1"/>
  <c r="AA8214" i="1"/>
  <c r="Z8214" i="1"/>
  <c r="Y8214" i="1"/>
  <c r="X8214" i="1"/>
  <c r="W8214" i="1"/>
  <c r="D8214" i="1"/>
  <c r="AA8213" i="1"/>
  <c r="Z8213" i="1"/>
  <c r="Y8213" i="1"/>
  <c r="X8213" i="1"/>
  <c r="W8213" i="1"/>
  <c r="D8213" i="1"/>
  <c r="AA8212" i="1"/>
  <c r="Z8212" i="1"/>
  <c r="Y8212" i="1"/>
  <c r="X8212" i="1"/>
  <c r="W8212" i="1"/>
  <c r="D8212" i="1"/>
  <c r="AA8211" i="1"/>
  <c r="Z8211" i="1"/>
  <c r="Y8211" i="1"/>
  <c r="X8211" i="1"/>
  <c r="W8211" i="1"/>
  <c r="D8211" i="1"/>
  <c r="AA8210" i="1"/>
  <c r="Z8210" i="1"/>
  <c r="Y8210" i="1"/>
  <c r="X8210" i="1"/>
  <c r="W8210" i="1"/>
  <c r="D8210" i="1"/>
  <c r="AA8209" i="1"/>
  <c r="Z8209" i="1"/>
  <c r="Y8209" i="1"/>
  <c r="X8209" i="1"/>
  <c r="W8209" i="1"/>
  <c r="D8209" i="1"/>
  <c r="AA8208" i="1"/>
  <c r="Z8208" i="1"/>
  <c r="Y8208" i="1"/>
  <c r="X8208" i="1"/>
  <c r="W8208" i="1"/>
  <c r="D8208" i="1"/>
  <c r="AA8207" i="1"/>
  <c r="Z8207" i="1"/>
  <c r="Y8207" i="1"/>
  <c r="X8207" i="1"/>
  <c r="W8207" i="1"/>
  <c r="D8207" i="1"/>
  <c r="AA8206" i="1"/>
  <c r="Z8206" i="1"/>
  <c r="Y8206" i="1"/>
  <c r="X8206" i="1"/>
  <c r="W8206" i="1"/>
  <c r="D8206" i="1"/>
  <c r="AA8205" i="1"/>
  <c r="Z8205" i="1"/>
  <c r="Y8205" i="1"/>
  <c r="X8205" i="1"/>
  <c r="W8205" i="1"/>
  <c r="D8205" i="1"/>
  <c r="AA8204" i="1"/>
  <c r="Z8204" i="1"/>
  <c r="Y8204" i="1"/>
  <c r="X8204" i="1"/>
  <c r="W8204" i="1"/>
  <c r="D8204" i="1"/>
  <c r="AA8203" i="1"/>
  <c r="Z8203" i="1"/>
  <c r="Y8203" i="1"/>
  <c r="X8203" i="1"/>
  <c r="W8203" i="1"/>
  <c r="D8203" i="1"/>
  <c r="AA8202" i="1"/>
  <c r="Z8202" i="1"/>
  <c r="Y8202" i="1"/>
  <c r="X8202" i="1"/>
  <c r="W8202" i="1"/>
  <c r="D8202" i="1"/>
  <c r="AA8201" i="1"/>
  <c r="Z8201" i="1"/>
  <c r="Y8201" i="1"/>
  <c r="X8201" i="1"/>
  <c r="W8201" i="1"/>
  <c r="D8201" i="1"/>
  <c r="AA8200" i="1"/>
  <c r="Z8200" i="1"/>
  <c r="Y8200" i="1"/>
  <c r="X8200" i="1"/>
  <c r="W8200" i="1"/>
  <c r="D8200" i="1"/>
  <c r="AA8199" i="1"/>
  <c r="Z8199" i="1"/>
  <c r="Y8199" i="1"/>
  <c r="X8199" i="1"/>
  <c r="W8199" i="1"/>
  <c r="D8199" i="1"/>
  <c r="AA8198" i="1"/>
  <c r="Z8198" i="1"/>
  <c r="Y8198" i="1"/>
  <c r="X8198" i="1"/>
  <c r="W8198" i="1"/>
  <c r="D8198" i="1"/>
  <c r="AA8197" i="1"/>
  <c r="Z8197" i="1"/>
  <c r="Y8197" i="1"/>
  <c r="X8197" i="1"/>
  <c r="W8197" i="1"/>
  <c r="D8197" i="1"/>
  <c r="AA8196" i="1"/>
  <c r="Z8196" i="1"/>
  <c r="Y8196" i="1"/>
  <c r="X8196" i="1"/>
  <c r="W8196" i="1"/>
  <c r="D8196" i="1"/>
  <c r="AA8195" i="1"/>
  <c r="Z8195" i="1"/>
  <c r="Y8195" i="1"/>
  <c r="X8195" i="1"/>
  <c r="W8195" i="1"/>
  <c r="D8195" i="1"/>
  <c r="AA8194" i="1"/>
  <c r="Z8194" i="1"/>
  <c r="Y8194" i="1"/>
  <c r="X8194" i="1"/>
  <c r="W8194" i="1"/>
  <c r="D8194" i="1"/>
  <c r="AA8193" i="1"/>
  <c r="Z8193" i="1"/>
  <c r="Y8193" i="1"/>
  <c r="X8193" i="1"/>
  <c r="W8193" i="1"/>
  <c r="D8193" i="1"/>
  <c r="AA8192" i="1"/>
  <c r="Z8192" i="1"/>
  <c r="Y8192" i="1"/>
  <c r="X8192" i="1"/>
  <c r="W8192" i="1"/>
  <c r="D8192" i="1"/>
  <c r="AA8191" i="1"/>
  <c r="Z8191" i="1"/>
  <c r="Y8191" i="1"/>
  <c r="X8191" i="1"/>
  <c r="W8191" i="1"/>
  <c r="D8191" i="1"/>
  <c r="AA8190" i="1"/>
  <c r="Z8190" i="1"/>
  <c r="Y8190" i="1"/>
  <c r="X8190" i="1"/>
  <c r="W8190" i="1"/>
  <c r="D8190" i="1"/>
  <c r="AA8189" i="1"/>
  <c r="Z8189" i="1"/>
  <c r="Y8189" i="1"/>
  <c r="X8189" i="1"/>
  <c r="W8189" i="1"/>
  <c r="D8189" i="1"/>
  <c r="AA8188" i="1"/>
  <c r="Z8188" i="1"/>
  <c r="Y8188" i="1"/>
  <c r="X8188" i="1"/>
  <c r="W8188" i="1"/>
  <c r="D8188" i="1"/>
  <c r="AA8187" i="1"/>
  <c r="Z8187" i="1"/>
  <c r="Y8187" i="1"/>
  <c r="X8187" i="1"/>
  <c r="W8187" i="1"/>
  <c r="D8187" i="1"/>
  <c r="AA8186" i="1"/>
  <c r="Z8186" i="1"/>
  <c r="Y8186" i="1"/>
  <c r="X8186" i="1"/>
  <c r="W8186" i="1"/>
  <c r="D8186" i="1"/>
  <c r="AA8185" i="1"/>
  <c r="Z8185" i="1"/>
  <c r="Y8185" i="1"/>
  <c r="X8185" i="1"/>
  <c r="W8185" i="1"/>
  <c r="D8185" i="1"/>
  <c r="AA8184" i="1"/>
  <c r="Z8184" i="1"/>
  <c r="Y8184" i="1"/>
  <c r="X8184" i="1"/>
  <c r="W8184" i="1"/>
  <c r="D8184" i="1"/>
  <c r="AA8183" i="1"/>
  <c r="Z8183" i="1"/>
  <c r="Y8183" i="1"/>
  <c r="X8183" i="1"/>
  <c r="W8183" i="1"/>
  <c r="D8183" i="1"/>
  <c r="AA8182" i="1"/>
  <c r="Z8182" i="1"/>
  <c r="Y8182" i="1"/>
  <c r="X8182" i="1"/>
  <c r="W8182" i="1"/>
  <c r="D8182" i="1"/>
  <c r="AA8181" i="1"/>
  <c r="Z8181" i="1"/>
  <c r="Y8181" i="1"/>
  <c r="X8181" i="1"/>
  <c r="W8181" i="1"/>
  <c r="D8181" i="1"/>
  <c r="AA8180" i="1"/>
  <c r="Z8180" i="1"/>
  <c r="Y8180" i="1"/>
  <c r="X8180" i="1"/>
  <c r="W8180" i="1"/>
  <c r="D8180" i="1"/>
  <c r="AA8179" i="1"/>
  <c r="Z8179" i="1"/>
  <c r="Y8179" i="1"/>
  <c r="X8179" i="1"/>
  <c r="W8179" i="1"/>
  <c r="D8179" i="1"/>
  <c r="AA8178" i="1"/>
  <c r="Z8178" i="1"/>
  <c r="Y8178" i="1"/>
  <c r="X8178" i="1"/>
  <c r="W8178" i="1"/>
  <c r="D8178" i="1"/>
  <c r="AA8177" i="1"/>
  <c r="Z8177" i="1"/>
  <c r="Y8177" i="1"/>
  <c r="X8177" i="1"/>
  <c r="W8177" i="1"/>
  <c r="D8177" i="1"/>
  <c r="AA8176" i="1"/>
  <c r="Z8176" i="1"/>
  <c r="Y8176" i="1"/>
  <c r="X8176" i="1"/>
  <c r="W8176" i="1"/>
  <c r="D8176" i="1"/>
  <c r="AA8175" i="1"/>
  <c r="Z8175" i="1"/>
  <c r="Y8175" i="1"/>
  <c r="X8175" i="1"/>
  <c r="W8175" i="1"/>
  <c r="D8175" i="1"/>
  <c r="AA8174" i="1"/>
  <c r="Z8174" i="1"/>
  <c r="Y8174" i="1"/>
  <c r="X8174" i="1"/>
  <c r="W8174" i="1"/>
  <c r="D8174" i="1"/>
  <c r="AA8173" i="1"/>
  <c r="Z8173" i="1"/>
  <c r="Y8173" i="1"/>
  <c r="X8173" i="1"/>
  <c r="W8173" i="1"/>
  <c r="D8173" i="1"/>
  <c r="AA8172" i="1"/>
  <c r="Z8172" i="1"/>
  <c r="Y8172" i="1"/>
  <c r="X8172" i="1"/>
  <c r="W8172" i="1"/>
  <c r="D8172" i="1"/>
  <c r="AA8171" i="1"/>
  <c r="Z8171" i="1"/>
  <c r="Y8171" i="1"/>
  <c r="X8171" i="1"/>
  <c r="W8171" i="1"/>
  <c r="D8171" i="1"/>
  <c r="AA8170" i="1"/>
  <c r="Z8170" i="1"/>
  <c r="Y8170" i="1"/>
  <c r="X8170" i="1"/>
  <c r="W8170" i="1"/>
  <c r="D8170" i="1"/>
  <c r="AA8169" i="1"/>
  <c r="Z8169" i="1"/>
  <c r="Y8169" i="1"/>
  <c r="X8169" i="1"/>
  <c r="W8169" i="1"/>
  <c r="D8169" i="1"/>
  <c r="AA8168" i="1"/>
  <c r="Z8168" i="1"/>
  <c r="Y8168" i="1"/>
  <c r="X8168" i="1"/>
  <c r="W8168" i="1"/>
  <c r="D8168" i="1"/>
  <c r="AA8167" i="1"/>
  <c r="Z8167" i="1"/>
  <c r="Y8167" i="1"/>
  <c r="X8167" i="1"/>
  <c r="W8167" i="1"/>
  <c r="D8167" i="1"/>
  <c r="AA8166" i="1"/>
  <c r="Z8166" i="1"/>
  <c r="Y8166" i="1"/>
  <c r="X8166" i="1"/>
  <c r="W8166" i="1"/>
  <c r="D8166" i="1"/>
  <c r="AA8165" i="1"/>
  <c r="Z8165" i="1"/>
  <c r="Y8165" i="1"/>
  <c r="X8165" i="1"/>
  <c r="W8165" i="1"/>
  <c r="D8165" i="1"/>
  <c r="AA8164" i="1"/>
  <c r="Z8164" i="1"/>
  <c r="Y8164" i="1"/>
  <c r="X8164" i="1"/>
  <c r="W8164" i="1"/>
  <c r="D8164" i="1"/>
  <c r="AA8163" i="1"/>
  <c r="Z8163" i="1"/>
  <c r="Y8163" i="1"/>
  <c r="X8163" i="1"/>
  <c r="W8163" i="1"/>
  <c r="D8163" i="1"/>
  <c r="AA8162" i="1"/>
  <c r="Z8162" i="1"/>
  <c r="Y8162" i="1"/>
  <c r="X8162" i="1"/>
  <c r="W8162" i="1"/>
  <c r="D8162" i="1"/>
  <c r="AA8161" i="1"/>
  <c r="Z8161" i="1"/>
  <c r="Y8161" i="1"/>
  <c r="X8161" i="1"/>
  <c r="W8161" i="1"/>
  <c r="D8161" i="1"/>
  <c r="AA8160" i="1"/>
  <c r="Z8160" i="1"/>
  <c r="Y8160" i="1"/>
  <c r="X8160" i="1"/>
  <c r="W8160" i="1"/>
  <c r="D8160" i="1"/>
  <c r="AA8159" i="1"/>
  <c r="Z8159" i="1"/>
  <c r="Y8159" i="1"/>
  <c r="X8159" i="1"/>
  <c r="W8159" i="1"/>
  <c r="D8159" i="1"/>
  <c r="AA8158" i="1"/>
  <c r="Z8158" i="1"/>
  <c r="Y8158" i="1"/>
  <c r="X8158" i="1"/>
  <c r="W8158" i="1"/>
  <c r="D8158" i="1"/>
  <c r="AA8157" i="1"/>
  <c r="Z8157" i="1"/>
  <c r="Y8157" i="1"/>
  <c r="X8157" i="1"/>
  <c r="W8157" i="1"/>
  <c r="D8157" i="1"/>
  <c r="AA8156" i="1"/>
  <c r="Z8156" i="1"/>
  <c r="Y8156" i="1"/>
  <c r="X8156" i="1"/>
  <c r="W8156" i="1"/>
  <c r="D8156" i="1"/>
  <c r="AA8155" i="1"/>
  <c r="Z8155" i="1"/>
  <c r="Y8155" i="1"/>
  <c r="X8155" i="1"/>
  <c r="W8155" i="1"/>
  <c r="D8155" i="1"/>
  <c r="AA8154" i="1"/>
  <c r="Z8154" i="1"/>
  <c r="Y8154" i="1"/>
  <c r="X8154" i="1"/>
  <c r="W8154" i="1"/>
  <c r="D8154" i="1"/>
  <c r="AA8153" i="1"/>
  <c r="Z8153" i="1"/>
  <c r="Y8153" i="1"/>
  <c r="X8153" i="1"/>
  <c r="W8153" i="1"/>
  <c r="D8153" i="1"/>
  <c r="AA8152" i="1"/>
  <c r="Z8152" i="1"/>
  <c r="Y8152" i="1"/>
  <c r="X8152" i="1"/>
  <c r="W8152" i="1"/>
  <c r="D8152" i="1"/>
  <c r="AA8151" i="1"/>
  <c r="Z8151" i="1"/>
  <c r="Y8151" i="1"/>
  <c r="X8151" i="1"/>
  <c r="W8151" i="1"/>
  <c r="D8151" i="1"/>
  <c r="AA8150" i="1"/>
  <c r="Z8150" i="1"/>
  <c r="Y8150" i="1"/>
  <c r="X8150" i="1"/>
  <c r="W8150" i="1"/>
  <c r="D8150" i="1"/>
  <c r="AA8149" i="1"/>
  <c r="Z8149" i="1"/>
  <c r="Y8149" i="1"/>
  <c r="X8149" i="1"/>
  <c r="W8149" i="1"/>
  <c r="D8149" i="1"/>
  <c r="AA8148" i="1"/>
  <c r="Z8148" i="1"/>
  <c r="Y8148" i="1"/>
  <c r="X8148" i="1"/>
  <c r="W8148" i="1"/>
  <c r="D8148" i="1"/>
  <c r="AA8147" i="1"/>
  <c r="Z8147" i="1"/>
  <c r="Y8147" i="1"/>
  <c r="X8147" i="1"/>
  <c r="W8147" i="1"/>
  <c r="D8147" i="1"/>
  <c r="AA8146" i="1"/>
  <c r="Z8146" i="1"/>
  <c r="Y8146" i="1"/>
  <c r="X8146" i="1"/>
  <c r="W8146" i="1"/>
  <c r="D8146" i="1"/>
  <c r="AA8145" i="1"/>
  <c r="Z8145" i="1"/>
  <c r="Y8145" i="1"/>
  <c r="X8145" i="1"/>
  <c r="W8145" i="1"/>
  <c r="D8145" i="1"/>
  <c r="AA8144" i="1"/>
  <c r="Z8144" i="1"/>
  <c r="Y8144" i="1"/>
  <c r="X8144" i="1"/>
  <c r="W8144" i="1"/>
  <c r="D8144" i="1"/>
  <c r="AA8143" i="1"/>
  <c r="Z8143" i="1"/>
  <c r="Y8143" i="1"/>
  <c r="X8143" i="1"/>
  <c r="W8143" i="1"/>
  <c r="D8143" i="1"/>
  <c r="AA8142" i="1"/>
  <c r="Z8142" i="1"/>
  <c r="Y8142" i="1"/>
  <c r="X8142" i="1"/>
  <c r="W8142" i="1"/>
  <c r="D8142" i="1"/>
  <c r="AA8141" i="1"/>
  <c r="Z8141" i="1"/>
  <c r="Y8141" i="1"/>
  <c r="X8141" i="1"/>
  <c r="W8141" i="1"/>
  <c r="D8141" i="1"/>
  <c r="AA8140" i="1"/>
  <c r="Z8140" i="1"/>
  <c r="Y8140" i="1"/>
  <c r="X8140" i="1"/>
  <c r="W8140" i="1"/>
  <c r="D8140" i="1"/>
  <c r="AA8139" i="1"/>
  <c r="Z8139" i="1"/>
  <c r="Y8139" i="1"/>
  <c r="X8139" i="1"/>
  <c r="W8139" i="1"/>
  <c r="D8139" i="1"/>
  <c r="AA8138" i="1"/>
  <c r="Z8138" i="1"/>
  <c r="Y8138" i="1"/>
  <c r="X8138" i="1"/>
  <c r="W8138" i="1"/>
  <c r="D8138" i="1"/>
  <c r="AA8137" i="1"/>
  <c r="Z8137" i="1"/>
  <c r="Y8137" i="1"/>
  <c r="X8137" i="1"/>
  <c r="W8137" i="1"/>
  <c r="D8137" i="1"/>
  <c r="AA8136" i="1"/>
  <c r="Z8136" i="1"/>
  <c r="Y8136" i="1"/>
  <c r="X8136" i="1"/>
  <c r="W8136" i="1"/>
  <c r="D8136" i="1"/>
  <c r="AA8135" i="1"/>
  <c r="Z8135" i="1"/>
  <c r="Y8135" i="1"/>
  <c r="X8135" i="1"/>
  <c r="W8135" i="1"/>
  <c r="D8135" i="1"/>
  <c r="AA8134" i="1"/>
  <c r="Z8134" i="1"/>
  <c r="Y8134" i="1"/>
  <c r="X8134" i="1"/>
  <c r="W8134" i="1"/>
  <c r="D8134" i="1"/>
  <c r="AA8133" i="1"/>
  <c r="Z8133" i="1"/>
  <c r="Y8133" i="1"/>
  <c r="X8133" i="1"/>
  <c r="W8133" i="1"/>
  <c r="D8133" i="1"/>
  <c r="AA8132" i="1"/>
  <c r="Z8132" i="1"/>
  <c r="Y8132" i="1"/>
  <c r="X8132" i="1"/>
  <c r="W8132" i="1"/>
  <c r="D8132" i="1"/>
  <c r="AA8131" i="1"/>
  <c r="Z8131" i="1"/>
  <c r="Y8131" i="1"/>
  <c r="X8131" i="1"/>
  <c r="W8131" i="1"/>
  <c r="D8131" i="1"/>
  <c r="AA8130" i="1"/>
  <c r="Z8130" i="1"/>
  <c r="Y8130" i="1"/>
  <c r="X8130" i="1"/>
  <c r="W8130" i="1"/>
  <c r="D8130" i="1"/>
  <c r="AA8129" i="1"/>
  <c r="Z8129" i="1"/>
  <c r="Y8129" i="1"/>
  <c r="X8129" i="1"/>
  <c r="W8129" i="1"/>
  <c r="D8129" i="1"/>
  <c r="AA8128" i="1"/>
  <c r="Z8128" i="1"/>
  <c r="Y8128" i="1"/>
  <c r="X8128" i="1"/>
  <c r="W8128" i="1"/>
  <c r="D8128" i="1"/>
  <c r="AA8127" i="1"/>
  <c r="Z8127" i="1"/>
  <c r="Y8127" i="1"/>
  <c r="X8127" i="1"/>
  <c r="W8127" i="1"/>
  <c r="D8127" i="1"/>
  <c r="AA8126" i="1"/>
  <c r="Z8126" i="1"/>
  <c r="Y8126" i="1"/>
  <c r="X8126" i="1"/>
  <c r="W8126" i="1"/>
  <c r="D8126" i="1"/>
  <c r="AA8125" i="1"/>
  <c r="Z8125" i="1"/>
  <c r="Y8125" i="1"/>
  <c r="X8125" i="1"/>
  <c r="W8125" i="1"/>
  <c r="D8125" i="1"/>
  <c r="AA8124" i="1"/>
  <c r="Z8124" i="1"/>
  <c r="Y8124" i="1"/>
  <c r="X8124" i="1"/>
  <c r="W8124" i="1"/>
  <c r="D8124" i="1"/>
  <c r="AA8123" i="1"/>
  <c r="Z8123" i="1"/>
  <c r="Y8123" i="1"/>
  <c r="X8123" i="1"/>
  <c r="W8123" i="1"/>
  <c r="D8123" i="1"/>
  <c r="AA8122" i="1"/>
  <c r="Z8122" i="1"/>
  <c r="Y8122" i="1"/>
  <c r="X8122" i="1"/>
  <c r="W8122" i="1"/>
  <c r="D8122" i="1"/>
  <c r="AA8121" i="1"/>
  <c r="Z8121" i="1"/>
  <c r="Y8121" i="1"/>
  <c r="X8121" i="1"/>
  <c r="W8121" i="1"/>
  <c r="D8121" i="1"/>
  <c r="AA8120" i="1"/>
  <c r="Z8120" i="1"/>
  <c r="Y8120" i="1"/>
  <c r="X8120" i="1"/>
  <c r="W8120" i="1"/>
  <c r="D8120" i="1"/>
  <c r="AA8119" i="1"/>
  <c r="Z8119" i="1"/>
  <c r="Y8119" i="1"/>
  <c r="X8119" i="1"/>
  <c r="W8119" i="1"/>
  <c r="D8119" i="1"/>
  <c r="AA8118" i="1"/>
  <c r="Z8118" i="1"/>
  <c r="Y8118" i="1"/>
  <c r="X8118" i="1"/>
  <c r="W8118" i="1"/>
  <c r="D8118" i="1"/>
  <c r="AA8117" i="1"/>
  <c r="Z8117" i="1"/>
  <c r="Y8117" i="1"/>
  <c r="X8117" i="1"/>
  <c r="W8117" i="1"/>
  <c r="D8117" i="1"/>
  <c r="AA8116" i="1"/>
  <c r="Z8116" i="1"/>
  <c r="Y8116" i="1"/>
  <c r="X8116" i="1"/>
  <c r="W8116" i="1"/>
  <c r="D8116" i="1"/>
  <c r="AA8115" i="1"/>
  <c r="Z8115" i="1"/>
  <c r="Y8115" i="1"/>
  <c r="X8115" i="1"/>
  <c r="W8115" i="1"/>
  <c r="D8115" i="1"/>
  <c r="AA8114" i="1"/>
  <c r="Z8114" i="1"/>
  <c r="Y8114" i="1"/>
  <c r="X8114" i="1"/>
  <c r="W8114" i="1"/>
  <c r="D8114" i="1"/>
  <c r="AA8113" i="1"/>
  <c r="Z8113" i="1"/>
  <c r="Y8113" i="1"/>
  <c r="X8113" i="1"/>
  <c r="W8113" i="1"/>
  <c r="D8113" i="1"/>
  <c r="AA8112" i="1"/>
  <c r="Z8112" i="1"/>
  <c r="Y8112" i="1"/>
  <c r="X8112" i="1"/>
  <c r="W8112" i="1"/>
  <c r="D8112" i="1"/>
  <c r="AA8111" i="1"/>
  <c r="Z8111" i="1"/>
  <c r="Y8111" i="1"/>
  <c r="X8111" i="1"/>
  <c r="W8111" i="1"/>
  <c r="D8111" i="1"/>
  <c r="AA8110" i="1"/>
  <c r="Z8110" i="1"/>
  <c r="Y8110" i="1"/>
  <c r="X8110" i="1"/>
  <c r="W8110" i="1"/>
  <c r="D8110" i="1"/>
  <c r="AA8109" i="1"/>
  <c r="Z8109" i="1"/>
  <c r="Y8109" i="1"/>
  <c r="X8109" i="1"/>
  <c r="W8109" i="1"/>
  <c r="D8109" i="1"/>
  <c r="AA8108" i="1"/>
  <c r="Z8108" i="1"/>
  <c r="Y8108" i="1"/>
  <c r="X8108" i="1"/>
  <c r="W8108" i="1"/>
  <c r="D8108" i="1"/>
  <c r="AA8107" i="1"/>
  <c r="Z8107" i="1"/>
  <c r="Y8107" i="1"/>
  <c r="X8107" i="1"/>
  <c r="W8107" i="1"/>
  <c r="D8107" i="1"/>
  <c r="AA8106" i="1"/>
  <c r="Z8106" i="1"/>
  <c r="Y8106" i="1"/>
  <c r="X8106" i="1"/>
  <c r="W8106" i="1"/>
  <c r="D8106" i="1"/>
  <c r="AA8105" i="1"/>
  <c r="Z8105" i="1"/>
  <c r="Y8105" i="1"/>
  <c r="X8105" i="1"/>
  <c r="W8105" i="1"/>
  <c r="D8105" i="1"/>
  <c r="AA8104" i="1"/>
  <c r="Z8104" i="1"/>
  <c r="Y8104" i="1"/>
  <c r="X8104" i="1"/>
  <c r="W8104" i="1"/>
  <c r="D8104" i="1"/>
  <c r="AA8103" i="1"/>
  <c r="Z8103" i="1"/>
  <c r="Y8103" i="1"/>
  <c r="X8103" i="1"/>
  <c r="W8103" i="1"/>
  <c r="D8103" i="1"/>
  <c r="AA8102" i="1"/>
  <c r="Z8102" i="1"/>
  <c r="Y8102" i="1"/>
  <c r="X8102" i="1"/>
  <c r="W8102" i="1"/>
  <c r="D8102" i="1"/>
  <c r="AA8101" i="1"/>
  <c r="Z8101" i="1"/>
  <c r="Y8101" i="1"/>
  <c r="X8101" i="1"/>
  <c r="W8101" i="1"/>
  <c r="D8101" i="1"/>
  <c r="AA8100" i="1"/>
  <c r="Z8100" i="1"/>
  <c r="Y8100" i="1"/>
  <c r="X8100" i="1"/>
  <c r="W8100" i="1"/>
  <c r="D8100" i="1"/>
  <c r="AA8099" i="1"/>
  <c r="Z8099" i="1"/>
  <c r="Y8099" i="1"/>
  <c r="X8099" i="1"/>
  <c r="W8099" i="1"/>
  <c r="D8099" i="1"/>
  <c r="AA8098" i="1"/>
  <c r="Z8098" i="1"/>
  <c r="Y8098" i="1"/>
  <c r="X8098" i="1"/>
  <c r="W8098" i="1"/>
  <c r="D8098" i="1"/>
  <c r="AA8097" i="1"/>
  <c r="Z8097" i="1"/>
  <c r="Y8097" i="1"/>
  <c r="X8097" i="1"/>
  <c r="W8097" i="1"/>
  <c r="D8097" i="1"/>
  <c r="AA8096" i="1"/>
  <c r="Z8096" i="1"/>
  <c r="Y8096" i="1"/>
  <c r="X8096" i="1"/>
  <c r="W8096" i="1"/>
  <c r="D8096" i="1"/>
  <c r="AA8095" i="1"/>
  <c r="Z8095" i="1"/>
  <c r="Y8095" i="1"/>
  <c r="X8095" i="1"/>
  <c r="W8095" i="1"/>
  <c r="D8095" i="1"/>
  <c r="AA8094" i="1"/>
  <c r="Z8094" i="1"/>
  <c r="Y8094" i="1"/>
  <c r="X8094" i="1"/>
  <c r="W8094" i="1"/>
  <c r="D8094" i="1"/>
  <c r="AA8093" i="1"/>
  <c r="Z8093" i="1"/>
  <c r="Y8093" i="1"/>
  <c r="X8093" i="1"/>
  <c r="W8093" i="1"/>
  <c r="D8093" i="1"/>
  <c r="AA8092" i="1"/>
  <c r="Z8092" i="1"/>
  <c r="Y8092" i="1"/>
  <c r="X8092" i="1"/>
  <c r="W8092" i="1"/>
  <c r="D8092" i="1"/>
  <c r="AA8091" i="1"/>
  <c r="Z8091" i="1"/>
  <c r="Y8091" i="1"/>
  <c r="X8091" i="1"/>
  <c r="W8091" i="1"/>
  <c r="D8091" i="1"/>
  <c r="AA8090" i="1"/>
  <c r="Z8090" i="1"/>
  <c r="Y8090" i="1"/>
  <c r="X8090" i="1"/>
  <c r="W8090" i="1"/>
  <c r="D8090" i="1"/>
  <c r="AA8089" i="1"/>
  <c r="Z8089" i="1"/>
  <c r="Y8089" i="1"/>
  <c r="X8089" i="1"/>
  <c r="W8089" i="1"/>
  <c r="D8089" i="1"/>
  <c r="AA8088" i="1"/>
  <c r="Z8088" i="1"/>
  <c r="Y8088" i="1"/>
  <c r="X8088" i="1"/>
  <c r="W8088" i="1"/>
  <c r="D8088" i="1"/>
  <c r="AA8087" i="1"/>
  <c r="Z8087" i="1"/>
  <c r="Y8087" i="1"/>
  <c r="X8087" i="1"/>
  <c r="W8087" i="1"/>
  <c r="D8087" i="1"/>
  <c r="AA8086" i="1"/>
  <c r="Z8086" i="1"/>
  <c r="Y8086" i="1"/>
  <c r="X8086" i="1"/>
  <c r="W8086" i="1"/>
  <c r="D8086" i="1"/>
  <c r="AA8085" i="1"/>
  <c r="Z8085" i="1"/>
  <c r="Y8085" i="1"/>
  <c r="X8085" i="1"/>
  <c r="W8085" i="1"/>
  <c r="D8085" i="1"/>
  <c r="AA8084" i="1"/>
  <c r="Z8084" i="1"/>
  <c r="Y8084" i="1"/>
  <c r="X8084" i="1"/>
  <c r="W8084" i="1"/>
  <c r="D8084" i="1"/>
  <c r="AA8083" i="1"/>
  <c r="Z8083" i="1"/>
  <c r="Y8083" i="1"/>
  <c r="X8083" i="1"/>
  <c r="W8083" i="1"/>
  <c r="D8083" i="1"/>
  <c r="AA8082" i="1"/>
  <c r="Z8082" i="1"/>
  <c r="Y8082" i="1"/>
  <c r="X8082" i="1"/>
  <c r="W8082" i="1"/>
  <c r="D8082" i="1"/>
  <c r="AA8081" i="1"/>
  <c r="Z8081" i="1"/>
  <c r="Y8081" i="1"/>
  <c r="X8081" i="1"/>
  <c r="W8081" i="1"/>
  <c r="D8081" i="1"/>
  <c r="AA8080" i="1"/>
  <c r="Z8080" i="1"/>
  <c r="Y8080" i="1"/>
  <c r="X8080" i="1"/>
  <c r="W8080" i="1"/>
  <c r="D8080" i="1"/>
  <c r="AA8079" i="1"/>
  <c r="Z8079" i="1"/>
  <c r="Y8079" i="1"/>
  <c r="X8079" i="1"/>
  <c r="W8079" i="1"/>
  <c r="D8079" i="1"/>
  <c r="AA8078" i="1"/>
  <c r="Z8078" i="1"/>
  <c r="Y8078" i="1"/>
  <c r="X8078" i="1"/>
  <c r="W8078" i="1"/>
  <c r="D8078" i="1"/>
  <c r="AA8077" i="1"/>
  <c r="Z8077" i="1"/>
  <c r="Y8077" i="1"/>
  <c r="X8077" i="1"/>
  <c r="W8077" i="1"/>
  <c r="D8077" i="1"/>
  <c r="AA8076" i="1"/>
  <c r="Z8076" i="1"/>
  <c r="Y8076" i="1"/>
  <c r="X8076" i="1"/>
  <c r="W8076" i="1"/>
  <c r="D8076" i="1"/>
  <c r="AA8075" i="1"/>
  <c r="Z8075" i="1"/>
  <c r="Y8075" i="1"/>
  <c r="X8075" i="1"/>
  <c r="W8075" i="1"/>
  <c r="D8075" i="1"/>
  <c r="AA8074" i="1"/>
  <c r="Z8074" i="1"/>
  <c r="Y8074" i="1"/>
  <c r="X8074" i="1"/>
  <c r="W8074" i="1"/>
  <c r="D8074" i="1"/>
  <c r="AA8073" i="1"/>
  <c r="Z8073" i="1"/>
  <c r="Y8073" i="1"/>
  <c r="X8073" i="1"/>
  <c r="W8073" i="1"/>
  <c r="D8073" i="1"/>
  <c r="AA8072" i="1"/>
  <c r="Z8072" i="1"/>
  <c r="Y8072" i="1"/>
  <c r="X8072" i="1"/>
  <c r="W8072" i="1"/>
  <c r="D8072" i="1"/>
  <c r="AA8071" i="1"/>
  <c r="Z8071" i="1"/>
  <c r="Y8071" i="1"/>
  <c r="X8071" i="1"/>
  <c r="W8071" i="1"/>
  <c r="D8071" i="1"/>
  <c r="AA8070" i="1"/>
  <c r="Z8070" i="1"/>
  <c r="Y8070" i="1"/>
  <c r="X8070" i="1"/>
  <c r="W8070" i="1"/>
  <c r="D8070" i="1"/>
  <c r="AA8069" i="1"/>
  <c r="Z8069" i="1"/>
  <c r="Y8069" i="1"/>
  <c r="X8069" i="1"/>
  <c r="W8069" i="1"/>
  <c r="D8069" i="1"/>
  <c r="AA8068" i="1"/>
  <c r="Z8068" i="1"/>
  <c r="Y8068" i="1"/>
  <c r="X8068" i="1"/>
  <c r="W8068" i="1"/>
  <c r="D8068" i="1"/>
  <c r="AA8067" i="1"/>
  <c r="Z8067" i="1"/>
  <c r="Y8067" i="1"/>
  <c r="X8067" i="1"/>
  <c r="W8067" i="1"/>
  <c r="D8067" i="1"/>
  <c r="AA8066" i="1"/>
  <c r="Z8066" i="1"/>
  <c r="Y8066" i="1"/>
  <c r="X8066" i="1"/>
  <c r="W8066" i="1"/>
  <c r="D8066" i="1"/>
  <c r="AA8065" i="1"/>
  <c r="Z8065" i="1"/>
  <c r="Y8065" i="1"/>
  <c r="X8065" i="1"/>
  <c r="W8065" i="1"/>
  <c r="D8065" i="1"/>
  <c r="AA8064" i="1"/>
  <c r="Z8064" i="1"/>
  <c r="Y8064" i="1"/>
  <c r="X8064" i="1"/>
  <c r="W8064" i="1"/>
  <c r="D8064" i="1"/>
  <c r="AA8063" i="1"/>
  <c r="Z8063" i="1"/>
  <c r="Y8063" i="1"/>
  <c r="X8063" i="1"/>
  <c r="W8063" i="1"/>
  <c r="D8063" i="1"/>
  <c r="AA8062" i="1"/>
  <c r="Z8062" i="1"/>
  <c r="Y8062" i="1"/>
  <c r="X8062" i="1"/>
  <c r="W8062" i="1"/>
  <c r="D8062" i="1"/>
  <c r="AA8061" i="1"/>
  <c r="Z8061" i="1"/>
  <c r="Y8061" i="1"/>
  <c r="X8061" i="1"/>
  <c r="W8061" i="1"/>
  <c r="D8061" i="1"/>
  <c r="AA8060" i="1"/>
  <c r="Z8060" i="1"/>
  <c r="Y8060" i="1"/>
  <c r="X8060" i="1"/>
  <c r="W8060" i="1"/>
  <c r="D8060" i="1"/>
  <c r="AA8059" i="1"/>
  <c r="Z8059" i="1"/>
  <c r="Y8059" i="1"/>
  <c r="X8059" i="1"/>
  <c r="W8059" i="1"/>
  <c r="D8059" i="1"/>
  <c r="AA8058" i="1"/>
  <c r="Z8058" i="1"/>
  <c r="Y8058" i="1"/>
  <c r="X8058" i="1"/>
  <c r="W8058" i="1"/>
  <c r="D8058" i="1"/>
  <c r="AA8057" i="1"/>
  <c r="Z8057" i="1"/>
  <c r="Y8057" i="1"/>
  <c r="X8057" i="1"/>
  <c r="W8057" i="1"/>
  <c r="D8057" i="1"/>
  <c r="AA8056" i="1"/>
  <c r="Z8056" i="1"/>
  <c r="Y8056" i="1"/>
  <c r="X8056" i="1"/>
  <c r="W8056" i="1"/>
  <c r="D8056" i="1"/>
  <c r="AA8055" i="1"/>
  <c r="Z8055" i="1"/>
  <c r="Y8055" i="1"/>
  <c r="X8055" i="1"/>
  <c r="W8055" i="1"/>
  <c r="D8055" i="1"/>
  <c r="AA8054" i="1"/>
  <c r="Z8054" i="1"/>
  <c r="Y8054" i="1"/>
  <c r="X8054" i="1"/>
  <c r="W8054" i="1"/>
  <c r="D8054" i="1"/>
  <c r="AA8053" i="1"/>
  <c r="Z8053" i="1"/>
  <c r="Y8053" i="1"/>
  <c r="X8053" i="1"/>
  <c r="W8053" i="1"/>
  <c r="D8053" i="1"/>
  <c r="AA8052" i="1"/>
  <c r="Z8052" i="1"/>
  <c r="Y8052" i="1"/>
  <c r="X8052" i="1"/>
  <c r="W8052" i="1"/>
  <c r="D8052" i="1"/>
  <c r="AA8051" i="1"/>
  <c r="Z8051" i="1"/>
  <c r="Y8051" i="1"/>
  <c r="X8051" i="1"/>
  <c r="W8051" i="1"/>
  <c r="D8051" i="1"/>
  <c r="AA8050" i="1"/>
  <c r="Z8050" i="1"/>
  <c r="Y8050" i="1"/>
  <c r="X8050" i="1"/>
  <c r="W8050" i="1"/>
  <c r="D8050" i="1"/>
  <c r="AA8049" i="1"/>
  <c r="Z8049" i="1"/>
  <c r="Y8049" i="1"/>
  <c r="X8049" i="1"/>
  <c r="W8049" i="1"/>
  <c r="D8049" i="1"/>
  <c r="AA8048" i="1"/>
  <c r="Z8048" i="1"/>
  <c r="Y8048" i="1"/>
  <c r="X8048" i="1"/>
  <c r="W8048" i="1"/>
  <c r="D8048" i="1"/>
  <c r="AA8047" i="1"/>
  <c r="Z8047" i="1"/>
  <c r="Y8047" i="1"/>
  <c r="X8047" i="1"/>
  <c r="W8047" i="1"/>
  <c r="D8047" i="1"/>
  <c r="AA8046" i="1"/>
  <c r="Z8046" i="1"/>
  <c r="Y8046" i="1"/>
  <c r="X8046" i="1"/>
  <c r="W8046" i="1"/>
  <c r="D8046" i="1"/>
  <c r="AA8045" i="1"/>
  <c r="Z8045" i="1"/>
  <c r="Y8045" i="1"/>
  <c r="X8045" i="1"/>
  <c r="W8045" i="1"/>
  <c r="D8045" i="1"/>
  <c r="AA8044" i="1"/>
  <c r="Z8044" i="1"/>
  <c r="Y8044" i="1"/>
  <c r="X8044" i="1"/>
  <c r="W8044" i="1"/>
  <c r="D8044" i="1"/>
  <c r="AA8043" i="1"/>
  <c r="Z8043" i="1"/>
  <c r="Y8043" i="1"/>
  <c r="X8043" i="1"/>
  <c r="W8043" i="1"/>
  <c r="D8043" i="1"/>
  <c r="AA8042" i="1"/>
  <c r="Z8042" i="1"/>
  <c r="Y8042" i="1"/>
  <c r="X8042" i="1"/>
  <c r="W8042" i="1"/>
  <c r="D8042" i="1"/>
  <c r="AA8041" i="1"/>
  <c r="Z8041" i="1"/>
  <c r="Y8041" i="1"/>
  <c r="X8041" i="1"/>
  <c r="W8041" i="1"/>
  <c r="D8041" i="1"/>
  <c r="AA8040" i="1"/>
  <c r="Z8040" i="1"/>
  <c r="Y8040" i="1"/>
  <c r="X8040" i="1"/>
  <c r="W8040" i="1"/>
  <c r="D8040" i="1"/>
  <c r="AA8039" i="1"/>
  <c r="Z8039" i="1"/>
  <c r="Y8039" i="1"/>
  <c r="X8039" i="1"/>
  <c r="W8039" i="1"/>
  <c r="D8039" i="1"/>
  <c r="AA8038" i="1"/>
  <c r="Z8038" i="1"/>
  <c r="Y8038" i="1"/>
  <c r="X8038" i="1"/>
  <c r="W8038" i="1"/>
  <c r="D8038" i="1"/>
  <c r="AA8037" i="1"/>
  <c r="Z8037" i="1"/>
  <c r="Y8037" i="1"/>
  <c r="X8037" i="1"/>
  <c r="W8037" i="1"/>
  <c r="D8037" i="1"/>
  <c r="AA8036" i="1"/>
  <c r="Z8036" i="1"/>
  <c r="Y8036" i="1"/>
  <c r="X8036" i="1"/>
  <c r="W8036" i="1"/>
  <c r="D8036" i="1"/>
  <c r="AA8035" i="1"/>
  <c r="Z8035" i="1"/>
  <c r="Y8035" i="1"/>
  <c r="X8035" i="1"/>
  <c r="W8035" i="1"/>
  <c r="D8035" i="1"/>
  <c r="AA8034" i="1"/>
  <c r="Z8034" i="1"/>
  <c r="Y8034" i="1"/>
  <c r="X8034" i="1"/>
  <c r="W8034" i="1"/>
  <c r="D8034" i="1"/>
  <c r="AA8033" i="1"/>
  <c r="Z8033" i="1"/>
  <c r="Y8033" i="1"/>
  <c r="X8033" i="1"/>
  <c r="W8033" i="1"/>
  <c r="D8033" i="1"/>
  <c r="AA8032" i="1"/>
  <c r="Z8032" i="1"/>
  <c r="Y8032" i="1"/>
  <c r="X8032" i="1"/>
  <c r="W8032" i="1"/>
  <c r="D8032" i="1"/>
  <c r="AA8031" i="1"/>
  <c r="Z8031" i="1"/>
  <c r="Y8031" i="1"/>
  <c r="X8031" i="1"/>
  <c r="W8031" i="1"/>
  <c r="D8031" i="1"/>
  <c r="AA8030" i="1"/>
  <c r="Z8030" i="1"/>
  <c r="Y8030" i="1"/>
  <c r="X8030" i="1"/>
  <c r="W8030" i="1"/>
  <c r="D8030" i="1"/>
  <c r="AA8029" i="1"/>
  <c r="Z8029" i="1"/>
  <c r="Y8029" i="1"/>
  <c r="X8029" i="1"/>
  <c r="W8029" i="1"/>
  <c r="D8029" i="1"/>
  <c r="AA8028" i="1"/>
  <c r="Z8028" i="1"/>
  <c r="Y8028" i="1"/>
  <c r="X8028" i="1"/>
  <c r="W8028" i="1"/>
  <c r="D8028" i="1"/>
  <c r="AA8027" i="1"/>
  <c r="Z8027" i="1"/>
  <c r="Y8027" i="1"/>
  <c r="X8027" i="1"/>
  <c r="W8027" i="1"/>
  <c r="D8027" i="1"/>
  <c r="AA8026" i="1"/>
  <c r="Z8026" i="1"/>
  <c r="Y8026" i="1"/>
  <c r="X8026" i="1"/>
  <c r="W8026" i="1"/>
  <c r="D8026" i="1"/>
  <c r="AA8025" i="1"/>
  <c r="Z8025" i="1"/>
  <c r="Y8025" i="1"/>
  <c r="X8025" i="1"/>
  <c r="W8025" i="1"/>
  <c r="D8025" i="1"/>
  <c r="AA8024" i="1"/>
  <c r="Z8024" i="1"/>
  <c r="Y8024" i="1"/>
  <c r="X8024" i="1"/>
  <c r="W8024" i="1"/>
  <c r="D8024" i="1"/>
  <c r="AA8023" i="1"/>
  <c r="Z8023" i="1"/>
  <c r="Y8023" i="1"/>
  <c r="X8023" i="1"/>
  <c r="W8023" i="1"/>
  <c r="D8023" i="1"/>
  <c r="AA8022" i="1"/>
  <c r="Z8022" i="1"/>
  <c r="Y8022" i="1"/>
  <c r="X8022" i="1"/>
  <c r="W8022" i="1"/>
  <c r="D8022" i="1"/>
  <c r="AA8021" i="1"/>
  <c r="Z8021" i="1"/>
  <c r="Y8021" i="1"/>
  <c r="X8021" i="1"/>
  <c r="W8021" i="1"/>
  <c r="D8021" i="1"/>
  <c r="AA8020" i="1"/>
  <c r="Z8020" i="1"/>
  <c r="Y8020" i="1"/>
  <c r="X8020" i="1"/>
  <c r="W8020" i="1"/>
  <c r="D8020" i="1"/>
  <c r="AA8019" i="1"/>
  <c r="Z8019" i="1"/>
  <c r="Y8019" i="1"/>
  <c r="X8019" i="1"/>
  <c r="W8019" i="1"/>
  <c r="D8019" i="1"/>
  <c r="AA8018" i="1"/>
  <c r="Z8018" i="1"/>
  <c r="Y8018" i="1"/>
  <c r="X8018" i="1"/>
  <c r="W8018" i="1"/>
  <c r="D8018" i="1"/>
  <c r="AA8017" i="1"/>
  <c r="Z8017" i="1"/>
  <c r="Y8017" i="1"/>
  <c r="X8017" i="1"/>
  <c r="W8017" i="1"/>
  <c r="D8017" i="1"/>
  <c r="AA8016" i="1"/>
  <c r="Z8016" i="1"/>
  <c r="Y8016" i="1"/>
  <c r="X8016" i="1"/>
  <c r="W8016" i="1"/>
  <c r="D8016" i="1"/>
  <c r="AA8015" i="1"/>
  <c r="Z8015" i="1"/>
  <c r="Y8015" i="1"/>
  <c r="X8015" i="1"/>
  <c r="W8015" i="1"/>
  <c r="D8015" i="1"/>
  <c r="AA8014" i="1"/>
  <c r="Z8014" i="1"/>
  <c r="Y8014" i="1"/>
  <c r="X8014" i="1"/>
  <c r="W8014" i="1"/>
  <c r="D8014" i="1"/>
  <c r="AA8013" i="1"/>
  <c r="Z8013" i="1"/>
  <c r="Y8013" i="1"/>
  <c r="X8013" i="1"/>
  <c r="W8013" i="1"/>
  <c r="D8013" i="1"/>
  <c r="AA8012" i="1"/>
  <c r="Z8012" i="1"/>
  <c r="Y8012" i="1"/>
  <c r="X8012" i="1"/>
  <c r="W8012" i="1"/>
  <c r="D8012" i="1"/>
  <c r="AA8011" i="1"/>
  <c r="Z8011" i="1"/>
  <c r="Y8011" i="1"/>
  <c r="X8011" i="1"/>
  <c r="W8011" i="1"/>
  <c r="D8011" i="1"/>
  <c r="AA8010" i="1"/>
  <c r="Z8010" i="1"/>
  <c r="Y8010" i="1"/>
  <c r="X8010" i="1"/>
  <c r="W8010" i="1"/>
  <c r="D8010" i="1"/>
  <c r="AA8009" i="1"/>
  <c r="Z8009" i="1"/>
  <c r="Y8009" i="1"/>
  <c r="X8009" i="1"/>
  <c r="W8009" i="1"/>
  <c r="D8009" i="1"/>
  <c r="AA8008" i="1"/>
  <c r="Z8008" i="1"/>
  <c r="Y8008" i="1"/>
  <c r="X8008" i="1"/>
  <c r="W8008" i="1"/>
  <c r="D8008" i="1"/>
  <c r="AA8007" i="1"/>
  <c r="Z8007" i="1"/>
  <c r="Y8007" i="1"/>
  <c r="X8007" i="1"/>
  <c r="W8007" i="1"/>
  <c r="D8007" i="1"/>
  <c r="AA8006" i="1"/>
  <c r="Z8006" i="1"/>
  <c r="Y8006" i="1"/>
  <c r="X8006" i="1"/>
  <c r="W8006" i="1"/>
  <c r="D8006" i="1"/>
  <c r="AA8005" i="1"/>
  <c r="Z8005" i="1"/>
  <c r="Y8005" i="1"/>
  <c r="X8005" i="1"/>
  <c r="W8005" i="1"/>
  <c r="D8005" i="1"/>
  <c r="AA8004" i="1"/>
  <c r="Z8004" i="1"/>
  <c r="Y8004" i="1"/>
  <c r="X8004" i="1"/>
  <c r="W8004" i="1"/>
  <c r="D8004" i="1"/>
  <c r="AA8003" i="1"/>
  <c r="Z8003" i="1"/>
  <c r="Y8003" i="1"/>
  <c r="X8003" i="1"/>
  <c r="W8003" i="1"/>
  <c r="D8003" i="1"/>
  <c r="AA8002" i="1"/>
  <c r="Z8002" i="1"/>
  <c r="Y8002" i="1"/>
  <c r="X8002" i="1"/>
  <c r="W8002" i="1"/>
  <c r="D8002" i="1"/>
  <c r="AA8001" i="1"/>
  <c r="Z8001" i="1"/>
  <c r="Y8001" i="1"/>
  <c r="X8001" i="1"/>
  <c r="W8001" i="1"/>
  <c r="D8001" i="1"/>
  <c r="AA8000" i="1"/>
  <c r="Z8000" i="1"/>
  <c r="Y8000" i="1"/>
  <c r="X8000" i="1"/>
  <c r="W8000" i="1"/>
  <c r="D8000" i="1"/>
  <c r="AA7999" i="1"/>
  <c r="Z7999" i="1"/>
  <c r="Y7999" i="1"/>
  <c r="X7999" i="1"/>
  <c r="W7999" i="1"/>
  <c r="D7999" i="1"/>
  <c r="AA7998" i="1"/>
  <c r="Z7998" i="1"/>
  <c r="Y7998" i="1"/>
  <c r="X7998" i="1"/>
  <c r="W7998" i="1"/>
  <c r="D7998" i="1"/>
  <c r="AA7997" i="1"/>
  <c r="Z7997" i="1"/>
  <c r="Y7997" i="1"/>
  <c r="X7997" i="1"/>
  <c r="W7997" i="1"/>
  <c r="D7997" i="1"/>
  <c r="AA7996" i="1"/>
  <c r="Z7996" i="1"/>
  <c r="Y7996" i="1"/>
  <c r="X7996" i="1"/>
  <c r="W7996" i="1"/>
  <c r="D7996" i="1"/>
  <c r="AA7995" i="1"/>
  <c r="Z7995" i="1"/>
  <c r="Y7995" i="1"/>
  <c r="X7995" i="1"/>
  <c r="W7995" i="1"/>
  <c r="D7995" i="1"/>
  <c r="AA7994" i="1"/>
  <c r="Z7994" i="1"/>
  <c r="Y7994" i="1"/>
  <c r="X7994" i="1"/>
  <c r="W7994" i="1"/>
  <c r="D7994" i="1"/>
  <c r="AA7993" i="1"/>
  <c r="Z7993" i="1"/>
  <c r="Y7993" i="1"/>
  <c r="X7993" i="1"/>
  <c r="W7993" i="1"/>
  <c r="D7993" i="1"/>
  <c r="AA7992" i="1"/>
  <c r="Z7992" i="1"/>
  <c r="Y7992" i="1"/>
  <c r="X7992" i="1"/>
  <c r="W7992" i="1"/>
  <c r="D7992" i="1"/>
  <c r="AA7991" i="1"/>
  <c r="Z7991" i="1"/>
  <c r="Y7991" i="1"/>
  <c r="X7991" i="1"/>
  <c r="W7991" i="1"/>
  <c r="D7991" i="1"/>
  <c r="AA7990" i="1"/>
  <c r="Z7990" i="1"/>
  <c r="Y7990" i="1"/>
  <c r="X7990" i="1"/>
  <c r="W7990" i="1"/>
  <c r="D7990" i="1"/>
  <c r="AA7989" i="1"/>
  <c r="Z7989" i="1"/>
  <c r="Y7989" i="1"/>
  <c r="X7989" i="1"/>
  <c r="W7989" i="1"/>
  <c r="D7989" i="1"/>
  <c r="AA7988" i="1"/>
  <c r="Z7988" i="1"/>
  <c r="Y7988" i="1"/>
  <c r="X7988" i="1"/>
  <c r="W7988" i="1"/>
  <c r="D7988" i="1"/>
  <c r="AA7987" i="1"/>
  <c r="Z7987" i="1"/>
  <c r="Y7987" i="1"/>
  <c r="X7987" i="1"/>
  <c r="W7987" i="1"/>
  <c r="D7987" i="1"/>
  <c r="AA7986" i="1"/>
  <c r="Z7986" i="1"/>
  <c r="Y7986" i="1"/>
  <c r="X7986" i="1"/>
  <c r="W7986" i="1"/>
  <c r="D7986" i="1"/>
  <c r="AA7985" i="1"/>
  <c r="Z7985" i="1"/>
  <c r="Y7985" i="1"/>
  <c r="X7985" i="1"/>
  <c r="W7985" i="1"/>
  <c r="D7985" i="1"/>
  <c r="AA7984" i="1"/>
  <c r="Z7984" i="1"/>
  <c r="Y7984" i="1"/>
  <c r="X7984" i="1"/>
  <c r="W7984" i="1"/>
  <c r="D7984" i="1"/>
  <c r="AA7983" i="1"/>
  <c r="Z7983" i="1"/>
  <c r="Y7983" i="1"/>
  <c r="X7983" i="1"/>
  <c r="W7983" i="1"/>
  <c r="D7983" i="1"/>
  <c r="AA7982" i="1"/>
  <c r="Z7982" i="1"/>
  <c r="Y7982" i="1"/>
  <c r="X7982" i="1"/>
  <c r="W7982" i="1"/>
  <c r="D7982" i="1"/>
  <c r="AA7981" i="1"/>
  <c r="Z7981" i="1"/>
  <c r="Y7981" i="1"/>
  <c r="X7981" i="1"/>
  <c r="W7981" i="1"/>
  <c r="D7981" i="1"/>
  <c r="AA7980" i="1"/>
  <c r="Z7980" i="1"/>
  <c r="Y7980" i="1"/>
  <c r="X7980" i="1"/>
  <c r="W7980" i="1"/>
  <c r="D7980" i="1"/>
  <c r="AA7979" i="1"/>
  <c r="Z7979" i="1"/>
  <c r="Y7979" i="1"/>
  <c r="X7979" i="1"/>
  <c r="W7979" i="1"/>
  <c r="D7979" i="1"/>
  <c r="AA7978" i="1"/>
  <c r="Z7978" i="1"/>
  <c r="Y7978" i="1"/>
  <c r="X7978" i="1"/>
  <c r="W7978" i="1"/>
  <c r="D7978" i="1"/>
  <c r="AA7977" i="1"/>
  <c r="Z7977" i="1"/>
  <c r="Y7977" i="1"/>
  <c r="X7977" i="1"/>
  <c r="W7977" i="1"/>
  <c r="D7977" i="1"/>
  <c r="AA7976" i="1"/>
  <c r="Z7976" i="1"/>
  <c r="Y7976" i="1"/>
  <c r="X7976" i="1"/>
  <c r="W7976" i="1"/>
  <c r="D7976" i="1"/>
  <c r="AA7975" i="1"/>
  <c r="Z7975" i="1"/>
  <c r="Y7975" i="1"/>
  <c r="X7975" i="1"/>
  <c r="W7975" i="1"/>
  <c r="D7975" i="1"/>
  <c r="AA7974" i="1"/>
  <c r="Z7974" i="1"/>
  <c r="Y7974" i="1"/>
  <c r="X7974" i="1"/>
  <c r="W7974" i="1"/>
  <c r="D7974" i="1"/>
  <c r="AA7973" i="1"/>
  <c r="Z7973" i="1"/>
  <c r="Y7973" i="1"/>
  <c r="X7973" i="1"/>
  <c r="W7973" i="1"/>
  <c r="D7973" i="1"/>
  <c r="AA7972" i="1"/>
  <c r="Z7972" i="1"/>
  <c r="Y7972" i="1"/>
  <c r="X7972" i="1"/>
  <c r="W7972" i="1"/>
  <c r="D7972" i="1"/>
  <c r="AA7971" i="1"/>
  <c r="Z7971" i="1"/>
  <c r="Y7971" i="1"/>
  <c r="X7971" i="1"/>
  <c r="W7971" i="1"/>
  <c r="D7971" i="1"/>
  <c r="AA7970" i="1"/>
  <c r="Z7970" i="1"/>
  <c r="Y7970" i="1"/>
  <c r="X7970" i="1"/>
  <c r="W7970" i="1"/>
  <c r="D7970" i="1"/>
  <c r="AA7969" i="1"/>
  <c r="Z7969" i="1"/>
  <c r="Y7969" i="1"/>
  <c r="X7969" i="1"/>
  <c r="W7969" i="1"/>
  <c r="D7969" i="1"/>
  <c r="AA7968" i="1"/>
  <c r="Z7968" i="1"/>
  <c r="Y7968" i="1"/>
  <c r="X7968" i="1"/>
  <c r="W7968" i="1"/>
  <c r="D7968" i="1"/>
  <c r="AA7967" i="1"/>
  <c r="Z7967" i="1"/>
  <c r="Y7967" i="1"/>
  <c r="X7967" i="1"/>
  <c r="W7967" i="1"/>
  <c r="D7967" i="1"/>
  <c r="AA7966" i="1"/>
  <c r="Z7966" i="1"/>
  <c r="Y7966" i="1"/>
  <c r="X7966" i="1"/>
  <c r="W7966" i="1"/>
  <c r="D7966" i="1"/>
  <c r="AA7965" i="1"/>
  <c r="Z7965" i="1"/>
  <c r="Y7965" i="1"/>
  <c r="X7965" i="1"/>
  <c r="W7965" i="1"/>
  <c r="D7965" i="1"/>
  <c r="AA7964" i="1"/>
  <c r="Z7964" i="1"/>
  <c r="Y7964" i="1"/>
  <c r="X7964" i="1"/>
  <c r="W7964" i="1"/>
  <c r="D7964" i="1"/>
  <c r="AA7963" i="1"/>
  <c r="Z7963" i="1"/>
  <c r="Y7963" i="1"/>
  <c r="X7963" i="1"/>
  <c r="W7963" i="1"/>
  <c r="D7963" i="1"/>
  <c r="AA7962" i="1"/>
  <c r="Z7962" i="1"/>
  <c r="Y7962" i="1"/>
  <c r="X7962" i="1"/>
  <c r="W7962" i="1"/>
  <c r="D7962" i="1"/>
  <c r="AA7961" i="1"/>
  <c r="Z7961" i="1"/>
  <c r="Y7961" i="1"/>
  <c r="X7961" i="1"/>
  <c r="W7961" i="1"/>
  <c r="D7961" i="1"/>
  <c r="AA7960" i="1"/>
  <c r="Z7960" i="1"/>
  <c r="Y7960" i="1"/>
  <c r="X7960" i="1"/>
  <c r="W7960" i="1"/>
  <c r="D7960" i="1"/>
  <c r="AA7959" i="1"/>
  <c r="Z7959" i="1"/>
  <c r="Y7959" i="1"/>
  <c r="X7959" i="1"/>
  <c r="W7959" i="1"/>
  <c r="D7959" i="1"/>
  <c r="AA7958" i="1"/>
  <c r="Z7958" i="1"/>
  <c r="Y7958" i="1"/>
  <c r="X7958" i="1"/>
  <c r="W7958" i="1"/>
  <c r="D7958" i="1"/>
  <c r="AA7957" i="1"/>
  <c r="Z7957" i="1"/>
  <c r="Y7957" i="1"/>
  <c r="X7957" i="1"/>
  <c r="W7957" i="1"/>
  <c r="D7957" i="1"/>
  <c r="AA7956" i="1"/>
  <c r="Z7956" i="1"/>
  <c r="Y7956" i="1"/>
  <c r="X7956" i="1"/>
  <c r="W7956" i="1"/>
  <c r="D7956" i="1"/>
  <c r="AA7955" i="1"/>
  <c r="Z7955" i="1"/>
  <c r="Y7955" i="1"/>
  <c r="X7955" i="1"/>
  <c r="W7955" i="1"/>
  <c r="D7955" i="1"/>
  <c r="AA7954" i="1"/>
  <c r="Z7954" i="1"/>
  <c r="Y7954" i="1"/>
  <c r="X7954" i="1"/>
  <c r="W7954" i="1"/>
  <c r="D7954" i="1"/>
  <c r="AA7953" i="1"/>
  <c r="Z7953" i="1"/>
  <c r="Y7953" i="1"/>
  <c r="X7953" i="1"/>
  <c r="W7953" i="1"/>
  <c r="D7953" i="1"/>
  <c r="AA7952" i="1"/>
  <c r="Z7952" i="1"/>
  <c r="Y7952" i="1"/>
  <c r="X7952" i="1"/>
  <c r="W7952" i="1"/>
  <c r="D7952" i="1"/>
  <c r="AA7951" i="1"/>
  <c r="Z7951" i="1"/>
  <c r="Y7951" i="1"/>
  <c r="X7951" i="1"/>
  <c r="W7951" i="1"/>
  <c r="D7951" i="1"/>
  <c r="AA7950" i="1"/>
  <c r="Z7950" i="1"/>
  <c r="Y7950" i="1"/>
  <c r="X7950" i="1"/>
  <c r="W7950" i="1"/>
  <c r="D7950" i="1"/>
  <c r="AA7949" i="1"/>
  <c r="Z7949" i="1"/>
  <c r="Y7949" i="1"/>
  <c r="X7949" i="1"/>
  <c r="W7949" i="1"/>
  <c r="D7949" i="1"/>
  <c r="AA7948" i="1"/>
  <c r="Z7948" i="1"/>
  <c r="Y7948" i="1"/>
  <c r="X7948" i="1"/>
  <c r="W7948" i="1"/>
  <c r="D7948" i="1"/>
  <c r="AA7947" i="1"/>
  <c r="Z7947" i="1"/>
  <c r="Y7947" i="1"/>
  <c r="X7947" i="1"/>
  <c r="W7947" i="1"/>
  <c r="D7947" i="1"/>
  <c r="AA7946" i="1"/>
  <c r="Z7946" i="1"/>
  <c r="Y7946" i="1"/>
  <c r="X7946" i="1"/>
  <c r="W7946" i="1"/>
  <c r="D7946" i="1"/>
  <c r="AA7945" i="1"/>
  <c r="Z7945" i="1"/>
  <c r="Y7945" i="1"/>
  <c r="X7945" i="1"/>
  <c r="W7945" i="1"/>
  <c r="D7945" i="1"/>
  <c r="AA7944" i="1"/>
  <c r="Z7944" i="1"/>
  <c r="Y7944" i="1"/>
  <c r="X7944" i="1"/>
  <c r="W7944" i="1"/>
  <c r="D7944" i="1"/>
  <c r="AA7943" i="1"/>
  <c r="Z7943" i="1"/>
  <c r="Y7943" i="1"/>
  <c r="X7943" i="1"/>
  <c r="W7943" i="1"/>
  <c r="D7943" i="1"/>
  <c r="AA7942" i="1"/>
  <c r="Z7942" i="1"/>
  <c r="Y7942" i="1"/>
  <c r="X7942" i="1"/>
  <c r="W7942" i="1"/>
  <c r="D7942" i="1"/>
  <c r="AA7941" i="1"/>
  <c r="Z7941" i="1"/>
  <c r="Y7941" i="1"/>
  <c r="X7941" i="1"/>
  <c r="W7941" i="1"/>
  <c r="D7941" i="1"/>
  <c r="AA7940" i="1"/>
  <c r="Z7940" i="1"/>
  <c r="Y7940" i="1"/>
  <c r="X7940" i="1"/>
  <c r="W7940" i="1"/>
  <c r="D7940" i="1"/>
  <c r="AA7939" i="1"/>
  <c r="Z7939" i="1"/>
  <c r="Y7939" i="1"/>
  <c r="X7939" i="1"/>
  <c r="W7939" i="1"/>
  <c r="D7939" i="1"/>
  <c r="AA7938" i="1"/>
  <c r="Z7938" i="1"/>
  <c r="Y7938" i="1"/>
  <c r="X7938" i="1"/>
  <c r="W7938" i="1"/>
  <c r="D7938" i="1"/>
  <c r="AA7937" i="1"/>
  <c r="Z7937" i="1"/>
  <c r="Y7937" i="1"/>
  <c r="X7937" i="1"/>
  <c r="W7937" i="1"/>
  <c r="D7937" i="1"/>
  <c r="AA7936" i="1"/>
  <c r="Z7936" i="1"/>
  <c r="Y7936" i="1"/>
  <c r="X7936" i="1"/>
  <c r="W7936" i="1"/>
  <c r="D7936" i="1"/>
  <c r="AA7935" i="1"/>
  <c r="Z7935" i="1"/>
  <c r="Y7935" i="1"/>
  <c r="X7935" i="1"/>
  <c r="W7935" i="1"/>
  <c r="D7935" i="1"/>
  <c r="AA7934" i="1"/>
  <c r="Z7934" i="1"/>
  <c r="Y7934" i="1"/>
  <c r="X7934" i="1"/>
  <c r="W7934" i="1"/>
  <c r="D7934" i="1"/>
  <c r="AA7933" i="1"/>
  <c r="Z7933" i="1"/>
  <c r="Y7933" i="1"/>
  <c r="X7933" i="1"/>
  <c r="W7933" i="1"/>
  <c r="D7933" i="1"/>
  <c r="AA7932" i="1"/>
  <c r="Z7932" i="1"/>
  <c r="Y7932" i="1"/>
  <c r="X7932" i="1"/>
  <c r="W7932" i="1"/>
  <c r="D7932" i="1"/>
  <c r="AA7931" i="1"/>
  <c r="Z7931" i="1"/>
  <c r="Y7931" i="1"/>
  <c r="X7931" i="1"/>
  <c r="W7931" i="1"/>
  <c r="D7931" i="1"/>
  <c r="AA7930" i="1"/>
  <c r="Z7930" i="1"/>
  <c r="Y7930" i="1"/>
  <c r="X7930" i="1"/>
  <c r="W7930" i="1"/>
  <c r="D7930" i="1"/>
  <c r="AA7929" i="1"/>
  <c r="Z7929" i="1"/>
  <c r="Y7929" i="1"/>
  <c r="X7929" i="1"/>
  <c r="W7929" i="1"/>
  <c r="D7929" i="1"/>
  <c r="AA7928" i="1"/>
  <c r="Z7928" i="1"/>
  <c r="Y7928" i="1"/>
  <c r="X7928" i="1"/>
  <c r="W7928" i="1"/>
  <c r="D7928" i="1"/>
  <c r="AA7927" i="1"/>
  <c r="Z7927" i="1"/>
  <c r="Y7927" i="1"/>
  <c r="X7927" i="1"/>
  <c r="W7927" i="1"/>
  <c r="D7927" i="1"/>
  <c r="AA7926" i="1"/>
  <c r="Z7926" i="1"/>
  <c r="Y7926" i="1"/>
  <c r="X7926" i="1"/>
  <c r="W7926" i="1"/>
  <c r="D7926" i="1"/>
  <c r="AA7925" i="1"/>
  <c r="Z7925" i="1"/>
  <c r="Y7925" i="1"/>
  <c r="X7925" i="1"/>
  <c r="W7925" i="1"/>
  <c r="D7925" i="1"/>
  <c r="AA7924" i="1"/>
  <c r="Z7924" i="1"/>
  <c r="Y7924" i="1"/>
  <c r="X7924" i="1"/>
  <c r="W7924" i="1"/>
  <c r="D7924" i="1"/>
  <c r="AA7923" i="1"/>
  <c r="Z7923" i="1"/>
  <c r="Y7923" i="1"/>
  <c r="X7923" i="1"/>
  <c r="W7923" i="1"/>
  <c r="D7923" i="1"/>
  <c r="AA7922" i="1"/>
  <c r="Z7922" i="1"/>
  <c r="Y7922" i="1"/>
  <c r="X7922" i="1"/>
  <c r="W7922" i="1"/>
  <c r="D7922" i="1"/>
  <c r="AA7921" i="1"/>
  <c r="Z7921" i="1"/>
  <c r="Y7921" i="1"/>
  <c r="X7921" i="1"/>
  <c r="W7921" i="1"/>
  <c r="D7921" i="1"/>
  <c r="AA7920" i="1"/>
  <c r="Z7920" i="1"/>
  <c r="Y7920" i="1"/>
  <c r="X7920" i="1"/>
  <c r="W7920" i="1"/>
  <c r="D7920" i="1"/>
  <c r="AA7919" i="1"/>
  <c r="Z7919" i="1"/>
  <c r="Y7919" i="1"/>
  <c r="X7919" i="1"/>
  <c r="W7919" i="1"/>
  <c r="D7919" i="1"/>
  <c r="AA7918" i="1"/>
  <c r="Z7918" i="1"/>
  <c r="Y7918" i="1"/>
  <c r="X7918" i="1"/>
  <c r="W7918" i="1"/>
  <c r="D7918" i="1"/>
  <c r="AA7917" i="1"/>
  <c r="Z7917" i="1"/>
  <c r="Y7917" i="1"/>
  <c r="X7917" i="1"/>
  <c r="W7917" i="1"/>
  <c r="D7917" i="1"/>
  <c r="AA7916" i="1"/>
  <c r="Z7916" i="1"/>
  <c r="Y7916" i="1"/>
  <c r="X7916" i="1"/>
  <c r="W7916" i="1"/>
  <c r="D7916" i="1"/>
  <c r="AA7915" i="1"/>
  <c r="Z7915" i="1"/>
  <c r="Y7915" i="1"/>
  <c r="X7915" i="1"/>
  <c r="W7915" i="1"/>
  <c r="D7915" i="1"/>
  <c r="AA7914" i="1"/>
  <c r="Z7914" i="1"/>
  <c r="Y7914" i="1"/>
  <c r="X7914" i="1"/>
  <c r="W7914" i="1"/>
  <c r="D7914" i="1"/>
  <c r="AA7913" i="1"/>
  <c r="Z7913" i="1"/>
  <c r="Y7913" i="1"/>
  <c r="X7913" i="1"/>
  <c r="W7913" i="1"/>
  <c r="D7913" i="1"/>
  <c r="AA7912" i="1"/>
  <c r="Z7912" i="1"/>
  <c r="Y7912" i="1"/>
  <c r="X7912" i="1"/>
  <c r="W7912" i="1"/>
  <c r="D7912" i="1"/>
  <c r="AA7911" i="1"/>
  <c r="Z7911" i="1"/>
  <c r="Y7911" i="1"/>
  <c r="X7911" i="1"/>
  <c r="W7911" i="1"/>
  <c r="D7911" i="1"/>
  <c r="AA7910" i="1"/>
  <c r="Z7910" i="1"/>
  <c r="Y7910" i="1"/>
  <c r="X7910" i="1"/>
  <c r="W7910" i="1"/>
  <c r="D7910" i="1"/>
  <c r="AA7909" i="1"/>
  <c r="Z7909" i="1"/>
  <c r="Y7909" i="1"/>
  <c r="X7909" i="1"/>
  <c r="W7909" i="1"/>
  <c r="D7909" i="1"/>
  <c r="AA7908" i="1"/>
  <c r="Z7908" i="1"/>
  <c r="Y7908" i="1"/>
  <c r="X7908" i="1"/>
  <c r="W7908" i="1"/>
  <c r="D7908" i="1"/>
  <c r="AA7907" i="1"/>
  <c r="Z7907" i="1"/>
  <c r="Y7907" i="1"/>
  <c r="X7907" i="1"/>
  <c r="W7907" i="1"/>
  <c r="D7907" i="1"/>
  <c r="AA7906" i="1"/>
  <c r="Z7906" i="1"/>
  <c r="Y7906" i="1"/>
  <c r="X7906" i="1"/>
  <c r="W7906" i="1"/>
  <c r="D7906" i="1"/>
  <c r="AA7905" i="1"/>
  <c r="Z7905" i="1"/>
  <c r="Y7905" i="1"/>
  <c r="X7905" i="1"/>
  <c r="W7905" i="1"/>
  <c r="D7905" i="1"/>
  <c r="AA7904" i="1"/>
  <c r="Z7904" i="1"/>
  <c r="Y7904" i="1"/>
  <c r="X7904" i="1"/>
  <c r="W7904" i="1"/>
  <c r="D7904" i="1"/>
  <c r="AA7903" i="1"/>
  <c r="Z7903" i="1"/>
  <c r="Y7903" i="1"/>
  <c r="X7903" i="1"/>
  <c r="W7903" i="1"/>
  <c r="D7903" i="1"/>
  <c r="AA7902" i="1"/>
  <c r="Z7902" i="1"/>
  <c r="Y7902" i="1"/>
  <c r="X7902" i="1"/>
  <c r="W7902" i="1"/>
  <c r="D7902" i="1"/>
  <c r="AA7901" i="1"/>
  <c r="Z7901" i="1"/>
  <c r="Y7901" i="1"/>
  <c r="X7901" i="1"/>
  <c r="W7901" i="1"/>
  <c r="D7901" i="1"/>
  <c r="AA7900" i="1"/>
  <c r="Z7900" i="1"/>
  <c r="Y7900" i="1"/>
  <c r="X7900" i="1"/>
  <c r="W7900" i="1"/>
  <c r="D7900" i="1"/>
  <c r="AA7899" i="1"/>
  <c r="Z7899" i="1"/>
  <c r="Y7899" i="1"/>
  <c r="X7899" i="1"/>
  <c r="W7899" i="1"/>
  <c r="D7899" i="1"/>
  <c r="AA7898" i="1"/>
  <c r="Z7898" i="1"/>
  <c r="Y7898" i="1"/>
  <c r="X7898" i="1"/>
  <c r="W7898" i="1"/>
  <c r="D7898" i="1"/>
  <c r="AA7897" i="1"/>
  <c r="Z7897" i="1"/>
  <c r="Y7897" i="1"/>
  <c r="X7897" i="1"/>
  <c r="W7897" i="1"/>
  <c r="D7897" i="1"/>
  <c r="AA7896" i="1"/>
  <c r="Z7896" i="1"/>
  <c r="Y7896" i="1"/>
  <c r="X7896" i="1"/>
  <c r="W7896" i="1"/>
  <c r="D7896" i="1"/>
  <c r="AA7895" i="1"/>
  <c r="Z7895" i="1"/>
  <c r="Y7895" i="1"/>
  <c r="X7895" i="1"/>
  <c r="W7895" i="1"/>
  <c r="D7895" i="1"/>
  <c r="AA7894" i="1"/>
  <c r="Z7894" i="1"/>
  <c r="Y7894" i="1"/>
  <c r="X7894" i="1"/>
  <c r="W7894" i="1"/>
  <c r="D7894" i="1"/>
  <c r="AA7893" i="1"/>
  <c r="Z7893" i="1"/>
  <c r="Y7893" i="1"/>
  <c r="X7893" i="1"/>
  <c r="W7893" i="1"/>
  <c r="D7893" i="1"/>
  <c r="AA7892" i="1"/>
  <c r="Z7892" i="1"/>
  <c r="Y7892" i="1"/>
  <c r="X7892" i="1"/>
  <c r="W7892" i="1"/>
  <c r="D7892" i="1"/>
  <c r="AA7891" i="1"/>
  <c r="Z7891" i="1"/>
  <c r="Y7891" i="1"/>
  <c r="X7891" i="1"/>
  <c r="W7891" i="1"/>
  <c r="D7891" i="1"/>
  <c r="AA7890" i="1"/>
  <c r="Z7890" i="1"/>
  <c r="Y7890" i="1"/>
  <c r="X7890" i="1"/>
  <c r="W7890" i="1"/>
  <c r="D7890" i="1"/>
  <c r="AA7889" i="1"/>
  <c r="Z7889" i="1"/>
  <c r="Y7889" i="1"/>
  <c r="X7889" i="1"/>
  <c r="W7889" i="1"/>
  <c r="D7889" i="1"/>
  <c r="AA7888" i="1"/>
  <c r="Z7888" i="1"/>
  <c r="Y7888" i="1"/>
  <c r="X7888" i="1"/>
  <c r="W7888" i="1"/>
  <c r="D7888" i="1"/>
  <c r="AA7887" i="1"/>
  <c r="Z7887" i="1"/>
  <c r="Y7887" i="1"/>
  <c r="X7887" i="1"/>
  <c r="W7887" i="1"/>
  <c r="D7887" i="1"/>
  <c r="AA7886" i="1"/>
  <c r="Z7886" i="1"/>
  <c r="Y7886" i="1"/>
  <c r="X7886" i="1"/>
  <c r="W7886" i="1"/>
  <c r="D7886" i="1"/>
  <c r="AA7885" i="1"/>
  <c r="Z7885" i="1"/>
  <c r="Y7885" i="1"/>
  <c r="X7885" i="1"/>
  <c r="W7885" i="1"/>
  <c r="D7885" i="1"/>
  <c r="AA7884" i="1"/>
  <c r="Z7884" i="1"/>
  <c r="Y7884" i="1"/>
  <c r="X7884" i="1"/>
  <c r="W7884" i="1"/>
  <c r="D7884" i="1"/>
  <c r="AA7883" i="1"/>
  <c r="Z7883" i="1"/>
  <c r="Y7883" i="1"/>
  <c r="X7883" i="1"/>
  <c r="W7883" i="1"/>
  <c r="D7883" i="1"/>
  <c r="AA7882" i="1"/>
  <c r="Z7882" i="1"/>
  <c r="Y7882" i="1"/>
  <c r="X7882" i="1"/>
  <c r="W7882" i="1"/>
  <c r="D7882" i="1"/>
  <c r="AA7881" i="1"/>
  <c r="Z7881" i="1"/>
  <c r="Y7881" i="1"/>
  <c r="X7881" i="1"/>
  <c r="W7881" i="1"/>
  <c r="D7881" i="1"/>
  <c r="AA7880" i="1"/>
  <c r="Z7880" i="1"/>
  <c r="Y7880" i="1"/>
  <c r="X7880" i="1"/>
  <c r="W7880" i="1"/>
  <c r="D7880" i="1"/>
  <c r="AA7879" i="1"/>
  <c r="Z7879" i="1"/>
  <c r="Y7879" i="1"/>
  <c r="X7879" i="1"/>
  <c r="W7879" i="1"/>
  <c r="D7879" i="1"/>
  <c r="AA7878" i="1"/>
  <c r="Z7878" i="1"/>
  <c r="Y7878" i="1"/>
  <c r="X7878" i="1"/>
  <c r="W7878" i="1"/>
  <c r="D7878" i="1"/>
  <c r="AA7877" i="1"/>
  <c r="Z7877" i="1"/>
  <c r="Y7877" i="1"/>
  <c r="X7877" i="1"/>
  <c r="W7877" i="1"/>
  <c r="D7877" i="1"/>
  <c r="AA7876" i="1"/>
  <c r="Z7876" i="1"/>
  <c r="Y7876" i="1"/>
  <c r="X7876" i="1"/>
  <c r="W7876" i="1"/>
  <c r="D7876" i="1"/>
  <c r="AA7875" i="1"/>
  <c r="Z7875" i="1"/>
  <c r="Y7875" i="1"/>
  <c r="X7875" i="1"/>
  <c r="W7875" i="1"/>
  <c r="D7875" i="1"/>
  <c r="AA7874" i="1"/>
  <c r="Z7874" i="1"/>
  <c r="Y7874" i="1"/>
  <c r="X7874" i="1"/>
  <c r="W7874" i="1"/>
  <c r="D7874" i="1"/>
  <c r="AA7873" i="1"/>
  <c r="Z7873" i="1"/>
  <c r="Y7873" i="1"/>
  <c r="X7873" i="1"/>
  <c r="W7873" i="1"/>
  <c r="D7873" i="1"/>
  <c r="AA7872" i="1"/>
  <c r="Z7872" i="1"/>
  <c r="Y7872" i="1"/>
  <c r="X7872" i="1"/>
  <c r="W7872" i="1"/>
  <c r="D7872" i="1"/>
  <c r="AA7871" i="1"/>
  <c r="Z7871" i="1"/>
  <c r="Y7871" i="1"/>
  <c r="X7871" i="1"/>
  <c r="W7871" i="1"/>
  <c r="D7871" i="1"/>
  <c r="AA7870" i="1"/>
  <c r="Z7870" i="1"/>
  <c r="Y7870" i="1"/>
  <c r="X7870" i="1"/>
  <c r="W7870" i="1"/>
  <c r="D7870" i="1"/>
  <c r="AA7869" i="1"/>
  <c r="Z7869" i="1"/>
  <c r="Y7869" i="1"/>
  <c r="X7869" i="1"/>
  <c r="W7869" i="1"/>
  <c r="D7869" i="1"/>
  <c r="AA7868" i="1"/>
  <c r="Z7868" i="1"/>
  <c r="Y7868" i="1"/>
  <c r="X7868" i="1"/>
  <c r="W7868" i="1"/>
  <c r="D7868" i="1"/>
  <c r="AA7867" i="1"/>
  <c r="Z7867" i="1"/>
  <c r="Y7867" i="1"/>
  <c r="X7867" i="1"/>
  <c r="W7867" i="1"/>
  <c r="D7867" i="1"/>
  <c r="AA7866" i="1"/>
  <c r="Z7866" i="1"/>
  <c r="Y7866" i="1"/>
  <c r="X7866" i="1"/>
  <c r="W7866" i="1"/>
  <c r="D7866" i="1"/>
  <c r="AA7865" i="1"/>
  <c r="Z7865" i="1"/>
  <c r="Y7865" i="1"/>
  <c r="X7865" i="1"/>
  <c r="W7865" i="1"/>
  <c r="D7865" i="1"/>
  <c r="AA7864" i="1"/>
  <c r="Z7864" i="1"/>
  <c r="Y7864" i="1"/>
  <c r="X7864" i="1"/>
  <c r="W7864" i="1"/>
  <c r="D7864" i="1"/>
  <c r="AA7863" i="1"/>
  <c r="Z7863" i="1"/>
  <c r="Y7863" i="1"/>
  <c r="X7863" i="1"/>
  <c r="W7863" i="1"/>
  <c r="D7863" i="1"/>
  <c r="AA7862" i="1"/>
  <c r="Z7862" i="1"/>
  <c r="Y7862" i="1"/>
  <c r="X7862" i="1"/>
  <c r="W7862" i="1"/>
  <c r="D7862" i="1"/>
  <c r="AA7861" i="1"/>
  <c r="Z7861" i="1"/>
  <c r="Y7861" i="1"/>
  <c r="X7861" i="1"/>
  <c r="W7861" i="1"/>
  <c r="D7861" i="1"/>
  <c r="AA7860" i="1"/>
  <c r="Z7860" i="1"/>
  <c r="Y7860" i="1"/>
  <c r="X7860" i="1"/>
  <c r="W7860" i="1"/>
  <c r="D7860" i="1"/>
  <c r="AA7859" i="1"/>
  <c r="Z7859" i="1"/>
  <c r="Y7859" i="1"/>
  <c r="X7859" i="1"/>
  <c r="W7859" i="1"/>
  <c r="D7859" i="1"/>
  <c r="AA7858" i="1"/>
  <c r="Z7858" i="1"/>
  <c r="Y7858" i="1"/>
  <c r="X7858" i="1"/>
  <c r="W7858" i="1"/>
  <c r="D7858" i="1"/>
  <c r="AA7857" i="1"/>
  <c r="Z7857" i="1"/>
  <c r="Y7857" i="1"/>
  <c r="X7857" i="1"/>
  <c r="W7857" i="1"/>
  <c r="D7857" i="1"/>
  <c r="AA7856" i="1"/>
  <c r="Z7856" i="1"/>
  <c r="Y7856" i="1"/>
  <c r="X7856" i="1"/>
  <c r="W7856" i="1"/>
  <c r="D7856" i="1"/>
  <c r="AA7855" i="1"/>
  <c r="Z7855" i="1"/>
  <c r="Y7855" i="1"/>
  <c r="X7855" i="1"/>
  <c r="W7855" i="1"/>
  <c r="D7855" i="1"/>
  <c r="AA7854" i="1"/>
  <c r="Z7854" i="1"/>
  <c r="Y7854" i="1"/>
  <c r="X7854" i="1"/>
  <c r="W7854" i="1"/>
  <c r="D7854" i="1"/>
  <c r="AA7853" i="1"/>
  <c r="Z7853" i="1"/>
  <c r="Y7853" i="1"/>
  <c r="X7853" i="1"/>
  <c r="W7853" i="1"/>
  <c r="D7853" i="1"/>
  <c r="AA7852" i="1"/>
  <c r="Z7852" i="1"/>
  <c r="Y7852" i="1"/>
  <c r="X7852" i="1"/>
  <c r="W7852" i="1"/>
  <c r="D7852" i="1"/>
  <c r="AA7851" i="1"/>
  <c r="Z7851" i="1"/>
  <c r="Y7851" i="1"/>
  <c r="X7851" i="1"/>
  <c r="W7851" i="1"/>
  <c r="D7851" i="1"/>
  <c r="AA7850" i="1"/>
  <c r="Z7850" i="1"/>
  <c r="Y7850" i="1"/>
  <c r="X7850" i="1"/>
  <c r="W7850" i="1"/>
  <c r="D7850" i="1"/>
  <c r="AA7849" i="1"/>
  <c r="Z7849" i="1"/>
  <c r="Y7849" i="1"/>
  <c r="X7849" i="1"/>
  <c r="W7849" i="1"/>
  <c r="D7849" i="1"/>
  <c r="AA7848" i="1"/>
  <c r="Z7848" i="1"/>
  <c r="Y7848" i="1"/>
  <c r="X7848" i="1"/>
  <c r="W7848" i="1"/>
  <c r="D7848" i="1"/>
  <c r="AA7847" i="1"/>
  <c r="Z7847" i="1"/>
  <c r="Y7847" i="1"/>
  <c r="X7847" i="1"/>
  <c r="W7847" i="1"/>
  <c r="D7847" i="1"/>
  <c r="AA7846" i="1"/>
  <c r="Z7846" i="1"/>
  <c r="Y7846" i="1"/>
  <c r="X7846" i="1"/>
  <c r="W7846" i="1"/>
  <c r="D7846" i="1"/>
  <c r="AA7845" i="1"/>
  <c r="Z7845" i="1"/>
  <c r="Y7845" i="1"/>
  <c r="X7845" i="1"/>
  <c r="W7845" i="1"/>
  <c r="D7845" i="1"/>
  <c r="AA7844" i="1"/>
  <c r="Z7844" i="1"/>
  <c r="Y7844" i="1"/>
  <c r="X7844" i="1"/>
  <c r="W7844" i="1"/>
  <c r="D7844" i="1"/>
  <c r="AA7843" i="1"/>
  <c r="Z7843" i="1"/>
  <c r="Y7843" i="1"/>
  <c r="X7843" i="1"/>
  <c r="W7843" i="1"/>
  <c r="D7843" i="1"/>
  <c r="AA7842" i="1"/>
  <c r="Z7842" i="1"/>
  <c r="Y7842" i="1"/>
  <c r="X7842" i="1"/>
  <c r="W7842" i="1"/>
  <c r="D7842" i="1"/>
  <c r="AA7841" i="1"/>
  <c r="Z7841" i="1"/>
  <c r="Y7841" i="1"/>
  <c r="X7841" i="1"/>
  <c r="W7841" i="1"/>
  <c r="D7841" i="1"/>
  <c r="AA7840" i="1"/>
  <c r="Z7840" i="1"/>
  <c r="Y7840" i="1"/>
  <c r="X7840" i="1"/>
  <c r="W7840" i="1"/>
  <c r="D7840" i="1"/>
  <c r="AA7839" i="1"/>
  <c r="Z7839" i="1"/>
  <c r="Y7839" i="1"/>
  <c r="X7839" i="1"/>
  <c r="W7839" i="1"/>
  <c r="D7839" i="1"/>
  <c r="AA7838" i="1"/>
  <c r="Z7838" i="1"/>
  <c r="Y7838" i="1"/>
  <c r="X7838" i="1"/>
  <c r="W7838" i="1"/>
  <c r="D7838" i="1"/>
  <c r="AA7837" i="1"/>
  <c r="Z7837" i="1"/>
  <c r="Y7837" i="1"/>
  <c r="X7837" i="1"/>
  <c r="W7837" i="1"/>
  <c r="D7837" i="1"/>
  <c r="AA7836" i="1"/>
  <c r="Z7836" i="1"/>
  <c r="Y7836" i="1"/>
  <c r="X7836" i="1"/>
  <c r="W7836" i="1"/>
  <c r="D7836" i="1"/>
  <c r="AA7835" i="1"/>
  <c r="Z7835" i="1"/>
  <c r="Y7835" i="1"/>
  <c r="X7835" i="1"/>
  <c r="W7835" i="1"/>
  <c r="D7835" i="1"/>
  <c r="AA7834" i="1"/>
  <c r="Z7834" i="1"/>
  <c r="Y7834" i="1"/>
  <c r="X7834" i="1"/>
  <c r="W7834" i="1"/>
  <c r="D7834" i="1"/>
  <c r="AA7833" i="1"/>
  <c r="Z7833" i="1"/>
  <c r="Y7833" i="1"/>
  <c r="X7833" i="1"/>
  <c r="W7833" i="1"/>
  <c r="D7833" i="1"/>
  <c r="AA7832" i="1"/>
  <c r="Z7832" i="1"/>
  <c r="Y7832" i="1"/>
  <c r="X7832" i="1"/>
  <c r="W7832" i="1"/>
  <c r="D7832" i="1"/>
  <c r="AA7831" i="1"/>
  <c r="Z7831" i="1"/>
  <c r="Y7831" i="1"/>
  <c r="X7831" i="1"/>
  <c r="W7831" i="1"/>
  <c r="D7831" i="1"/>
  <c r="AA7830" i="1"/>
  <c r="Z7830" i="1"/>
  <c r="Y7830" i="1"/>
  <c r="X7830" i="1"/>
  <c r="W7830" i="1"/>
  <c r="D7830" i="1"/>
  <c r="AA7829" i="1"/>
  <c r="Z7829" i="1"/>
  <c r="Y7829" i="1"/>
  <c r="X7829" i="1"/>
  <c r="W7829" i="1"/>
  <c r="D7829" i="1"/>
  <c r="AA7828" i="1"/>
  <c r="Z7828" i="1"/>
  <c r="Y7828" i="1"/>
  <c r="X7828" i="1"/>
  <c r="W7828" i="1"/>
  <c r="D7828" i="1"/>
  <c r="AA7827" i="1"/>
  <c r="Z7827" i="1"/>
  <c r="Y7827" i="1"/>
  <c r="X7827" i="1"/>
  <c r="W7827" i="1"/>
  <c r="D7827" i="1"/>
  <c r="AA7826" i="1"/>
  <c r="Z7826" i="1"/>
  <c r="Y7826" i="1"/>
  <c r="X7826" i="1"/>
  <c r="W7826" i="1"/>
  <c r="D7826" i="1"/>
  <c r="AA7825" i="1"/>
  <c r="Z7825" i="1"/>
  <c r="Y7825" i="1"/>
  <c r="X7825" i="1"/>
  <c r="W7825" i="1"/>
  <c r="D7825" i="1"/>
  <c r="AA7824" i="1"/>
  <c r="Z7824" i="1"/>
  <c r="Y7824" i="1"/>
  <c r="X7824" i="1"/>
  <c r="W7824" i="1"/>
  <c r="D7824" i="1"/>
  <c r="AA7823" i="1"/>
  <c r="Z7823" i="1"/>
  <c r="Y7823" i="1"/>
  <c r="X7823" i="1"/>
  <c r="W7823" i="1"/>
  <c r="D7823" i="1"/>
  <c r="AA7822" i="1"/>
  <c r="Z7822" i="1"/>
  <c r="Y7822" i="1"/>
  <c r="X7822" i="1"/>
  <c r="W7822" i="1"/>
  <c r="D7822" i="1"/>
  <c r="AA7821" i="1"/>
  <c r="Z7821" i="1"/>
  <c r="Y7821" i="1"/>
  <c r="X7821" i="1"/>
  <c r="W7821" i="1"/>
  <c r="D7821" i="1"/>
  <c r="AA7820" i="1"/>
  <c r="Z7820" i="1"/>
  <c r="Y7820" i="1"/>
  <c r="X7820" i="1"/>
  <c r="W7820" i="1"/>
  <c r="D7820" i="1"/>
  <c r="AA7819" i="1"/>
  <c r="Z7819" i="1"/>
  <c r="Y7819" i="1"/>
  <c r="X7819" i="1"/>
  <c r="W7819" i="1"/>
  <c r="D7819" i="1"/>
  <c r="AA7818" i="1"/>
  <c r="Z7818" i="1"/>
  <c r="Y7818" i="1"/>
  <c r="X7818" i="1"/>
  <c r="W7818" i="1"/>
  <c r="D7818" i="1"/>
  <c r="AA7817" i="1"/>
  <c r="Z7817" i="1"/>
  <c r="Y7817" i="1"/>
  <c r="X7817" i="1"/>
  <c r="W7817" i="1"/>
  <c r="D7817" i="1"/>
  <c r="AA7816" i="1"/>
  <c r="Z7816" i="1"/>
  <c r="Y7816" i="1"/>
  <c r="X7816" i="1"/>
  <c r="W7816" i="1"/>
  <c r="D7816" i="1"/>
  <c r="AA7815" i="1"/>
  <c r="Z7815" i="1"/>
  <c r="Y7815" i="1"/>
  <c r="X7815" i="1"/>
  <c r="W7815" i="1"/>
  <c r="D7815" i="1"/>
  <c r="AA7814" i="1"/>
  <c r="Z7814" i="1"/>
  <c r="Y7814" i="1"/>
  <c r="X7814" i="1"/>
  <c r="W7814" i="1"/>
  <c r="D7814" i="1"/>
  <c r="AA7813" i="1"/>
  <c r="Z7813" i="1"/>
  <c r="Y7813" i="1"/>
  <c r="X7813" i="1"/>
  <c r="W7813" i="1"/>
  <c r="D7813" i="1"/>
  <c r="AA7812" i="1"/>
  <c r="Z7812" i="1"/>
  <c r="Y7812" i="1"/>
  <c r="X7812" i="1"/>
  <c r="W7812" i="1"/>
  <c r="D7812" i="1"/>
  <c r="AA7811" i="1"/>
  <c r="Z7811" i="1"/>
  <c r="Y7811" i="1"/>
  <c r="X7811" i="1"/>
  <c r="W7811" i="1"/>
  <c r="D7811" i="1"/>
  <c r="AA7810" i="1"/>
  <c r="Z7810" i="1"/>
  <c r="Y7810" i="1"/>
  <c r="X7810" i="1"/>
  <c r="W7810" i="1"/>
  <c r="D7810" i="1"/>
  <c r="AA7809" i="1"/>
  <c r="Z7809" i="1"/>
  <c r="Y7809" i="1"/>
  <c r="X7809" i="1"/>
  <c r="W7809" i="1"/>
  <c r="D7809" i="1"/>
  <c r="AA7808" i="1"/>
  <c r="Z7808" i="1"/>
  <c r="Y7808" i="1"/>
  <c r="X7808" i="1"/>
  <c r="W7808" i="1"/>
  <c r="D7808" i="1"/>
  <c r="AA7807" i="1"/>
  <c r="Z7807" i="1"/>
  <c r="Y7807" i="1"/>
  <c r="X7807" i="1"/>
  <c r="W7807" i="1"/>
  <c r="D7807" i="1"/>
  <c r="AA7806" i="1"/>
  <c r="Z7806" i="1"/>
  <c r="Y7806" i="1"/>
  <c r="X7806" i="1"/>
  <c r="W7806" i="1"/>
  <c r="D7806" i="1"/>
  <c r="AA7805" i="1"/>
  <c r="Z7805" i="1"/>
  <c r="Y7805" i="1"/>
  <c r="X7805" i="1"/>
  <c r="W7805" i="1"/>
  <c r="D7805" i="1"/>
  <c r="AA7804" i="1"/>
  <c r="Z7804" i="1"/>
  <c r="Y7804" i="1"/>
  <c r="X7804" i="1"/>
  <c r="W7804" i="1"/>
  <c r="D7804" i="1"/>
  <c r="AA7803" i="1"/>
  <c r="Z7803" i="1"/>
  <c r="Y7803" i="1"/>
  <c r="X7803" i="1"/>
  <c r="W7803" i="1"/>
  <c r="D7803" i="1"/>
  <c r="AA7802" i="1"/>
  <c r="Z7802" i="1"/>
  <c r="Y7802" i="1"/>
  <c r="X7802" i="1"/>
  <c r="W7802" i="1"/>
  <c r="D7802" i="1"/>
  <c r="AA7801" i="1"/>
  <c r="Z7801" i="1"/>
  <c r="Y7801" i="1"/>
  <c r="X7801" i="1"/>
  <c r="W7801" i="1"/>
  <c r="D7801" i="1"/>
  <c r="AA7800" i="1"/>
  <c r="Z7800" i="1"/>
  <c r="Y7800" i="1"/>
  <c r="X7800" i="1"/>
  <c r="W7800" i="1"/>
  <c r="D7800" i="1"/>
  <c r="AA7799" i="1"/>
  <c r="Z7799" i="1"/>
  <c r="Y7799" i="1"/>
  <c r="X7799" i="1"/>
  <c r="W7799" i="1"/>
  <c r="D7799" i="1"/>
  <c r="AA7798" i="1"/>
  <c r="Z7798" i="1"/>
  <c r="Y7798" i="1"/>
  <c r="X7798" i="1"/>
  <c r="W7798" i="1"/>
  <c r="D7798" i="1"/>
  <c r="AA7797" i="1"/>
  <c r="Z7797" i="1"/>
  <c r="Y7797" i="1"/>
  <c r="X7797" i="1"/>
  <c r="W7797" i="1"/>
  <c r="D7797" i="1"/>
  <c r="AA7796" i="1"/>
  <c r="Z7796" i="1"/>
  <c r="Y7796" i="1"/>
  <c r="X7796" i="1"/>
  <c r="W7796" i="1"/>
  <c r="D7796" i="1"/>
  <c r="AA7795" i="1"/>
  <c r="Z7795" i="1"/>
  <c r="Y7795" i="1"/>
  <c r="X7795" i="1"/>
  <c r="W7795" i="1"/>
  <c r="D7795" i="1"/>
  <c r="AA7794" i="1"/>
  <c r="Z7794" i="1"/>
  <c r="Y7794" i="1"/>
  <c r="X7794" i="1"/>
  <c r="W7794" i="1"/>
  <c r="D7794" i="1"/>
  <c r="AA7793" i="1"/>
  <c r="Z7793" i="1"/>
  <c r="Y7793" i="1"/>
  <c r="X7793" i="1"/>
  <c r="W7793" i="1"/>
  <c r="D7793" i="1"/>
  <c r="AA7792" i="1"/>
  <c r="Z7792" i="1"/>
  <c r="Y7792" i="1"/>
  <c r="X7792" i="1"/>
  <c r="W7792" i="1"/>
  <c r="D7792" i="1"/>
  <c r="AA7791" i="1"/>
  <c r="Z7791" i="1"/>
  <c r="Y7791" i="1"/>
  <c r="X7791" i="1"/>
  <c r="W7791" i="1"/>
  <c r="D7791" i="1"/>
  <c r="AA7790" i="1"/>
  <c r="Z7790" i="1"/>
  <c r="Y7790" i="1"/>
  <c r="X7790" i="1"/>
  <c r="W7790" i="1"/>
  <c r="D7790" i="1"/>
  <c r="AA7789" i="1"/>
  <c r="Z7789" i="1"/>
  <c r="Y7789" i="1"/>
  <c r="X7789" i="1"/>
  <c r="W7789" i="1"/>
  <c r="D7789" i="1"/>
  <c r="AA7788" i="1"/>
  <c r="Z7788" i="1"/>
  <c r="Y7788" i="1"/>
  <c r="X7788" i="1"/>
  <c r="W7788" i="1"/>
  <c r="D7788" i="1"/>
  <c r="AA7787" i="1"/>
  <c r="Z7787" i="1"/>
  <c r="Y7787" i="1"/>
  <c r="X7787" i="1"/>
  <c r="W7787" i="1"/>
  <c r="D7787" i="1"/>
  <c r="AA7786" i="1"/>
  <c r="Z7786" i="1"/>
  <c r="Y7786" i="1"/>
  <c r="X7786" i="1"/>
  <c r="W7786" i="1"/>
  <c r="D7786" i="1"/>
  <c r="AA7785" i="1"/>
  <c r="Z7785" i="1"/>
  <c r="Y7785" i="1"/>
  <c r="X7785" i="1"/>
  <c r="W7785" i="1"/>
  <c r="D7785" i="1"/>
  <c r="AA7784" i="1"/>
  <c r="Z7784" i="1"/>
  <c r="Y7784" i="1"/>
  <c r="X7784" i="1"/>
  <c r="W7784" i="1"/>
  <c r="D7784" i="1"/>
  <c r="AA7783" i="1"/>
  <c r="Z7783" i="1"/>
  <c r="Y7783" i="1"/>
  <c r="X7783" i="1"/>
  <c r="W7783" i="1"/>
  <c r="D7783" i="1"/>
  <c r="AA7782" i="1"/>
  <c r="Z7782" i="1"/>
  <c r="Y7782" i="1"/>
  <c r="X7782" i="1"/>
  <c r="W7782" i="1"/>
  <c r="D7782" i="1"/>
  <c r="AA7781" i="1"/>
  <c r="Z7781" i="1"/>
  <c r="Y7781" i="1"/>
  <c r="X7781" i="1"/>
  <c r="W7781" i="1"/>
  <c r="D7781" i="1"/>
  <c r="AA7780" i="1"/>
  <c r="Z7780" i="1"/>
  <c r="Y7780" i="1"/>
  <c r="X7780" i="1"/>
  <c r="W7780" i="1"/>
  <c r="D7780" i="1"/>
  <c r="AA7779" i="1"/>
  <c r="Z7779" i="1"/>
  <c r="Y7779" i="1"/>
  <c r="X7779" i="1"/>
  <c r="W7779" i="1"/>
  <c r="D7779" i="1"/>
  <c r="AA7778" i="1"/>
  <c r="Z7778" i="1"/>
  <c r="Y7778" i="1"/>
  <c r="X7778" i="1"/>
  <c r="W7778" i="1"/>
  <c r="D7778" i="1"/>
  <c r="AA7777" i="1"/>
  <c r="Z7777" i="1"/>
  <c r="Y7777" i="1"/>
  <c r="X7777" i="1"/>
  <c r="W7777" i="1"/>
  <c r="D7777" i="1"/>
  <c r="AA7776" i="1"/>
  <c r="Z7776" i="1"/>
  <c r="Y7776" i="1"/>
  <c r="X7776" i="1"/>
  <c r="W7776" i="1"/>
  <c r="D7776" i="1"/>
  <c r="AA7775" i="1"/>
  <c r="Z7775" i="1"/>
  <c r="Y7775" i="1"/>
  <c r="X7775" i="1"/>
  <c r="W7775" i="1"/>
  <c r="D7775" i="1"/>
  <c r="AA7774" i="1"/>
  <c r="Z7774" i="1"/>
  <c r="Y7774" i="1"/>
  <c r="X7774" i="1"/>
  <c r="W7774" i="1"/>
  <c r="D7774" i="1"/>
  <c r="AA7773" i="1"/>
  <c r="Z7773" i="1"/>
  <c r="Y7773" i="1"/>
  <c r="X7773" i="1"/>
  <c r="W7773" i="1"/>
  <c r="D7773" i="1"/>
  <c r="AA7772" i="1"/>
  <c r="Z7772" i="1"/>
  <c r="Y7772" i="1"/>
  <c r="X7772" i="1"/>
  <c r="W7772" i="1"/>
  <c r="D7772" i="1"/>
  <c r="AA7771" i="1"/>
  <c r="Z7771" i="1"/>
  <c r="Y7771" i="1"/>
  <c r="X7771" i="1"/>
  <c r="W7771" i="1"/>
  <c r="D7771" i="1"/>
  <c r="AA7770" i="1"/>
  <c r="Z7770" i="1"/>
  <c r="Y7770" i="1"/>
  <c r="X7770" i="1"/>
  <c r="W7770" i="1"/>
  <c r="D7770" i="1"/>
  <c r="AA7769" i="1"/>
  <c r="Z7769" i="1"/>
  <c r="Y7769" i="1"/>
  <c r="X7769" i="1"/>
  <c r="W7769" i="1"/>
  <c r="D7769" i="1"/>
  <c r="AA7768" i="1"/>
  <c r="Z7768" i="1"/>
  <c r="Y7768" i="1"/>
  <c r="X7768" i="1"/>
  <c r="W7768" i="1"/>
  <c r="D7768" i="1"/>
  <c r="AA7767" i="1"/>
  <c r="Z7767" i="1"/>
  <c r="Y7767" i="1"/>
  <c r="X7767" i="1"/>
  <c r="W7767" i="1"/>
  <c r="D7767" i="1"/>
  <c r="AA7766" i="1"/>
  <c r="Z7766" i="1"/>
  <c r="Y7766" i="1"/>
  <c r="X7766" i="1"/>
  <c r="W7766" i="1"/>
  <c r="D7766" i="1"/>
  <c r="AA7765" i="1"/>
  <c r="Z7765" i="1"/>
  <c r="Y7765" i="1"/>
  <c r="X7765" i="1"/>
  <c r="W7765" i="1"/>
  <c r="D7765" i="1"/>
  <c r="AA7764" i="1"/>
  <c r="Z7764" i="1"/>
  <c r="Y7764" i="1"/>
  <c r="X7764" i="1"/>
  <c r="W7764" i="1"/>
  <c r="D7764" i="1"/>
  <c r="AA7763" i="1"/>
  <c r="Z7763" i="1"/>
  <c r="Y7763" i="1"/>
  <c r="X7763" i="1"/>
  <c r="W7763" i="1"/>
  <c r="D7763" i="1"/>
  <c r="AA7762" i="1"/>
  <c r="Z7762" i="1"/>
  <c r="Y7762" i="1"/>
  <c r="X7762" i="1"/>
  <c r="W7762" i="1"/>
  <c r="D7762" i="1"/>
  <c r="AA7761" i="1"/>
  <c r="Z7761" i="1"/>
  <c r="Y7761" i="1"/>
  <c r="X7761" i="1"/>
  <c r="W7761" i="1"/>
  <c r="D7761" i="1"/>
  <c r="AA7760" i="1"/>
  <c r="Z7760" i="1"/>
  <c r="Y7760" i="1"/>
  <c r="X7760" i="1"/>
  <c r="W7760" i="1"/>
  <c r="D7760" i="1"/>
  <c r="AA7759" i="1"/>
  <c r="Z7759" i="1"/>
  <c r="Y7759" i="1"/>
  <c r="X7759" i="1"/>
  <c r="W7759" i="1"/>
  <c r="D7759" i="1"/>
  <c r="AA7758" i="1"/>
  <c r="Z7758" i="1"/>
  <c r="Y7758" i="1"/>
  <c r="X7758" i="1"/>
  <c r="W7758" i="1"/>
  <c r="D7758" i="1"/>
  <c r="AA7757" i="1"/>
  <c r="Z7757" i="1"/>
  <c r="Y7757" i="1"/>
  <c r="X7757" i="1"/>
  <c r="W7757" i="1"/>
  <c r="D7757" i="1"/>
  <c r="AA7756" i="1"/>
  <c r="Z7756" i="1"/>
  <c r="Y7756" i="1"/>
  <c r="X7756" i="1"/>
  <c r="W7756" i="1"/>
  <c r="D7756" i="1"/>
  <c r="AA7755" i="1"/>
  <c r="Z7755" i="1"/>
  <c r="Y7755" i="1"/>
  <c r="X7755" i="1"/>
  <c r="W7755" i="1"/>
  <c r="D7755" i="1"/>
  <c r="AA7754" i="1"/>
  <c r="Z7754" i="1"/>
  <c r="Y7754" i="1"/>
  <c r="X7754" i="1"/>
  <c r="W7754" i="1"/>
  <c r="D7754" i="1"/>
  <c r="AA7753" i="1"/>
  <c r="Z7753" i="1"/>
  <c r="Y7753" i="1"/>
  <c r="X7753" i="1"/>
  <c r="W7753" i="1"/>
  <c r="D7753" i="1"/>
  <c r="AA7752" i="1"/>
  <c r="Z7752" i="1"/>
  <c r="Y7752" i="1"/>
  <c r="X7752" i="1"/>
  <c r="W7752" i="1"/>
  <c r="D7752" i="1"/>
  <c r="AA7751" i="1"/>
  <c r="Z7751" i="1"/>
  <c r="Y7751" i="1"/>
  <c r="X7751" i="1"/>
  <c r="W7751" i="1"/>
  <c r="D7751" i="1"/>
  <c r="AA7750" i="1"/>
  <c r="Z7750" i="1"/>
  <c r="Y7750" i="1"/>
  <c r="X7750" i="1"/>
  <c r="W7750" i="1"/>
  <c r="D7750" i="1"/>
  <c r="AA7749" i="1"/>
  <c r="Z7749" i="1"/>
  <c r="Y7749" i="1"/>
  <c r="X7749" i="1"/>
  <c r="W7749" i="1"/>
  <c r="D7749" i="1"/>
  <c r="AA7748" i="1"/>
  <c r="Z7748" i="1"/>
  <c r="Y7748" i="1"/>
  <c r="X7748" i="1"/>
  <c r="W7748" i="1"/>
  <c r="D7748" i="1"/>
  <c r="AA7747" i="1"/>
  <c r="Z7747" i="1"/>
  <c r="Y7747" i="1"/>
  <c r="X7747" i="1"/>
  <c r="W7747" i="1"/>
  <c r="D7747" i="1"/>
  <c r="AA7746" i="1"/>
  <c r="Z7746" i="1"/>
  <c r="Y7746" i="1"/>
  <c r="X7746" i="1"/>
  <c r="W7746" i="1"/>
  <c r="D7746" i="1"/>
  <c r="AA7745" i="1"/>
  <c r="Z7745" i="1"/>
  <c r="Y7745" i="1"/>
  <c r="X7745" i="1"/>
  <c r="W7745" i="1"/>
  <c r="D7745" i="1"/>
  <c r="AA7744" i="1"/>
  <c r="Z7744" i="1"/>
  <c r="Y7744" i="1"/>
  <c r="X7744" i="1"/>
  <c r="W7744" i="1"/>
  <c r="D7744" i="1"/>
  <c r="AA7743" i="1"/>
  <c r="Z7743" i="1"/>
  <c r="Y7743" i="1"/>
  <c r="X7743" i="1"/>
  <c r="W7743" i="1"/>
  <c r="D7743" i="1"/>
  <c r="AA7742" i="1"/>
  <c r="Z7742" i="1"/>
  <c r="Y7742" i="1"/>
  <c r="X7742" i="1"/>
  <c r="W7742" i="1"/>
  <c r="D7742" i="1"/>
  <c r="AA7741" i="1"/>
  <c r="Z7741" i="1"/>
  <c r="Y7741" i="1"/>
  <c r="X7741" i="1"/>
  <c r="W7741" i="1"/>
  <c r="D7741" i="1"/>
  <c r="AA7740" i="1"/>
  <c r="Z7740" i="1"/>
  <c r="Y7740" i="1"/>
  <c r="X7740" i="1"/>
  <c r="W7740" i="1"/>
  <c r="D7740" i="1"/>
  <c r="AA7739" i="1"/>
  <c r="Z7739" i="1"/>
  <c r="Y7739" i="1"/>
  <c r="X7739" i="1"/>
  <c r="W7739" i="1"/>
  <c r="D7739" i="1"/>
  <c r="AA7738" i="1"/>
  <c r="Z7738" i="1"/>
  <c r="Y7738" i="1"/>
  <c r="X7738" i="1"/>
  <c r="W7738" i="1"/>
  <c r="D7738" i="1"/>
  <c r="AA7737" i="1"/>
  <c r="Z7737" i="1"/>
  <c r="Y7737" i="1"/>
  <c r="X7737" i="1"/>
  <c r="W7737" i="1"/>
  <c r="D7737" i="1"/>
  <c r="AA7736" i="1"/>
  <c r="Z7736" i="1"/>
  <c r="Y7736" i="1"/>
  <c r="X7736" i="1"/>
  <c r="W7736" i="1"/>
  <c r="D7736" i="1"/>
  <c r="AA7735" i="1"/>
  <c r="Z7735" i="1"/>
  <c r="Y7735" i="1"/>
  <c r="X7735" i="1"/>
  <c r="W7735" i="1"/>
  <c r="D7735" i="1"/>
  <c r="AA7734" i="1"/>
  <c r="Z7734" i="1"/>
  <c r="Y7734" i="1"/>
  <c r="X7734" i="1"/>
  <c r="W7734" i="1"/>
  <c r="D7734" i="1"/>
  <c r="AA7733" i="1"/>
  <c r="Z7733" i="1"/>
  <c r="Y7733" i="1"/>
  <c r="X7733" i="1"/>
  <c r="W7733" i="1"/>
  <c r="D7733" i="1"/>
  <c r="AA7732" i="1"/>
  <c r="Z7732" i="1"/>
  <c r="Y7732" i="1"/>
  <c r="X7732" i="1"/>
  <c r="W7732" i="1"/>
  <c r="D7732" i="1"/>
  <c r="AA7731" i="1"/>
  <c r="Z7731" i="1"/>
  <c r="Y7731" i="1"/>
  <c r="X7731" i="1"/>
  <c r="W7731" i="1"/>
  <c r="D7731" i="1"/>
  <c r="AA7730" i="1"/>
  <c r="Z7730" i="1"/>
  <c r="Y7730" i="1"/>
  <c r="X7730" i="1"/>
  <c r="W7730" i="1"/>
  <c r="D7730" i="1"/>
  <c r="AA7729" i="1"/>
  <c r="Z7729" i="1"/>
  <c r="Y7729" i="1"/>
  <c r="X7729" i="1"/>
  <c r="W7729" i="1"/>
  <c r="D7729" i="1"/>
  <c r="AA7728" i="1"/>
  <c r="Z7728" i="1"/>
  <c r="Y7728" i="1"/>
  <c r="X7728" i="1"/>
  <c r="W7728" i="1"/>
  <c r="D7728" i="1"/>
  <c r="AA7727" i="1"/>
  <c r="Z7727" i="1"/>
  <c r="Y7727" i="1"/>
  <c r="X7727" i="1"/>
  <c r="W7727" i="1"/>
  <c r="D7727" i="1"/>
  <c r="AA7726" i="1"/>
  <c r="Z7726" i="1"/>
  <c r="Y7726" i="1"/>
  <c r="X7726" i="1"/>
  <c r="W7726" i="1"/>
  <c r="D7726" i="1"/>
  <c r="AA7725" i="1"/>
  <c r="Z7725" i="1"/>
  <c r="Y7725" i="1"/>
  <c r="X7725" i="1"/>
  <c r="W7725" i="1"/>
  <c r="D7725" i="1"/>
  <c r="AA7724" i="1"/>
  <c r="Z7724" i="1"/>
  <c r="Y7724" i="1"/>
  <c r="X7724" i="1"/>
  <c r="W7724" i="1"/>
  <c r="D7724" i="1"/>
  <c r="AA7723" i="1"/>
  <c r="Z7723" i="1"/>
  <c r="Y7723" i="1"/>
  <c r="X7723" i="1"/>
  <c r="W7723" i="1"/>
  <c r="D7723" i="1"/>
  <c r="AA7722" i="1"/>
  <c r="Z7722" i="1"/>
  <c r="Y7722" i="1"/>
  <c r="X7722" i="1"/>
  <c r="W7722" i="1"/>
  <c r="D7722" i="1"/>
  <c r="AA7721" i="1"/>
  <c r="Z7721" i="1"/>
  <c r="Y7721" i="1"/>
  <c r="X7721" i="1"/>
  <c r="W7721" i="1"/>
  <c r="D7721" i="1"/>
  <c r="AA7720" i="1"/>
  <c r="Z7720" i="1"/>
  <c r="Y7720" i="1"/>
  <c r="X7720" i="1"/>
  <c r="W7720" i="1"/>
  <c r="D7720" i="1"/>
  <c r="AA7719" i="1"/>
  <c r="Z7719" i="1"/>
  <c r="Y7719" i="1"/>
  <c r="X7719" i="1"/>
  <c r="W7719" i="1"/>
  <c r="D7719" i="1"/>
  <c r="AA7718" i="1"/>
  <c r="Z7718" i="1"/>
  <c r="Y7718" i="1"/>
  <c r="X7718" i="1"/>
  <c r="W7718" i="1"/>
  <c r="D7718" i="1"/>
  <c r="AA7717" i="1"/>
  <c r="Z7717" i="1"/>
  <c r="Y7717" i="1"/>
  <c r="X7717" i="1"/>
  <c r="W7717" i="1"/>
  <c r="D7717" i="1"/>
  <c r="AA7716" i="1"/>
  <c r="Z7716" i="1"/>
  <c r="Y7716" i="1"/>
  <c r="X7716" i="1"/>
  <c r="W7716" i="1"/>
  <c r="D7716" i="1"/>
  <c r="AA7715" i="1"/>
  <c r="Z7715" i="1"/>
  <c r="Y7715" i="1"/>
  <c r="X7715" i="1"/>
  <c r="W7715" i="1"/>
  <c r="D7715" i="1"/>
  <c r="AA7714" i="1"/>
  <c r="Z7714" i="1"/>
  <c r="Y7714" i="1"/>
  <c r="X7714" i="1"/>
  <c r="W7714" i="1"/>
  <c r="D7714" i="1"/>
  <c r="AA7713" i="1"/>
  <c r="Z7713" i="1"/>
  <c r="Y7713" i="1"/>
  <c r="X7713" i="1"/>
  <c r="W7713" i="1"/>
  <c r="D7713" i="1"/>
  <c r="AA7712" i="1"/>
  <c r="Z7712" i="1"/>
  <c r="Y7712" i="1"/>
  <c r="X7712" i="1"/>
  <c r="W7712" i="1"/>
  <c r="D7712" i="1"/>
  <c r="AA7711" i="1"/>
  <c r="Z7711" i="1"/>
  <c r="Y7711" i="1"/>
  <c r="X7711" i="1"/>
  <c r="W7711" i="1"/>
  <c r="D7711" i="1"/>
  <c r="AA7710" i="1"/>
  <c r="Z7710" i="1"/>
  <c r="Y7710" i="1"/>
  <c r="X7710" i="1"/>
  <c r="W7710" i="1"/>
  <c r="D7710" i="1"/>
  <c r="AA7709" i="1"/>
  <c r="Z7709" i="1"/>
  <c r="Y7709" i="1"/>
  <c r="X7709" i="1"/>
  <c r="W7709" i="1"/>
  <c r="D7709" i="1"/>
  <c r="AA7708" i="1"/>
  <c r="Z7708" i="1"/>
  <c r="Y7708" i="1"/>
  <c r="X7708" i="1"/>
  <c r="W7708" i="1"/>
  <c r="D7708" i="1"/>
  <c r="AA7707" i="1"/>
  <c r="Z7707" i="1"/>
  <c r="Y7707" i="1"/>
  <c r="X7707" i="1"/>
  <c r="W7707" i="1"/>
  <c r="D7707" i="1"/>
  <c r="AA7706" i="1"/>
  <c r="Z7706" i="1"/>
  <c r="Y7706" i="1"/>
  <c r="X7706" i="1"/>
  <c r="W7706" i="1"/>
  <c r="D7706" i="1"/>
  <c r="AA7705" i="1"/>
  <c r="Z7705" i="1"/>
  <c r="Y7705" i="1"/>
  <c r="X7705" i="1"/>
  <c r="W7705" i="1"/>
  <c r="D7705" i="1"/>
  <c r="AA7704" i="1"/>
  <c r="Z7704" i="1"/>
  <c r="Y7704" i="1"/>
  <c r="X7704" i="1"/>
  <c r="W7704" i="1"/>
  <c r="D7704" i="1"/>
  <c r="AA7703" i="1"/>
  <c r="Z7703" i="1"/>
  <c r="Y7703" i="1"/>
  <c r="X7703" i="1"/>
  <c r="W7703" i="1"/>
  <c r="D7703" i="1"/>
  <c r="AA7702" i="1"/>
  <c r="Z7702" i="1"/>
  <c r="Y7702" i="1"/>
  <c r="X7702" i="1"/>
  <c r="W7702" i="1"/>
  <c r="D7702" i="1"/>
  <c r="AA7701" i="1"/>
  <c r="Z7701" i="1"/>
  <c r="Y7701" i="1"/>
  <c r="X7701" i="1"/>
  <c r="W7701" i="1"/>
  <c r="D7701" i="1"/>
  <c r="AA7700" i="1"/>
  <c r="Z7700" i="1"/>
  <c r="Y7700" i="1"/>
  <c r="X7700" i="1"/>
  <c r="W7700" i="1"/>
  <c r="D7700" i="1"/>
  <c r="AA7699" i="1"/>
  <c r="Z7699" i="1"/>
  <c r="Y7699" i="1"/>
  <c r="X7699" i="1"/>
  <c r="W7699" i="1"/>
  <c r="D7699" i="1"/>
  <c r="AA7698" i="1"/>
  <c r="Z7698" i="1"/>
  <c r="Y7698" i="1"/>
  <c r="X7698" i="1"/>
  <c r="W7698" i="1"/>
  <c r="D7698" i="1"/>
  <c r="AA7697" i="1"/>
  <c r="Z7697" i="1"/>
  <c r="Y7697" i="1"/>
  <c r="X7697" i="1"/>
  <c r="W7697" i="1"/>
  <c r="D7697" i="1"/>
  <c r="AA7696" i="1"/>
  <c r="Z7696" i="1"/>
  <c r="Y7696" i="1"/>
  <c r="X7696" i="1"/>
  <c r="W7696" i="1"/>
  <c r="D7696" i="1"/>
  <c r="AA7695" i="1"/>
  <c r="Z7695" i="1"/>
  <c r="Y7695" i="1"/>
  <c r="X7695" i="1"/>
  <c r="W7695" i="1"/>
  <c r="D7695" i="1"/>
  <c r="AA7694" i="1"/>
  <c r="Z7694" i="1"/>
  <c r="Y7694" i="1"/>
  <c r="X7694" i="1"/>
  <c r="W7694" i="1"/>
  <c r="D7694" i="1"/>
  <c r="AA7693" i="1"/>
  <c r="Z7693" i="1"/>
  <c r="Y7693" i="1"/>
  <c r="X7693" i="1"/>
  <c r="W7693" i="1"/>
  <c r="D7693" i="1"/>
  <c r="AA7692" i="1"/>
  <c r="Z7692" i="1"/>
  <c r="Y7692" i="1"/>
  <c r="X7692" i="1"/>
  <c r="W7692" i="1"/>
  <c r="D7692" i="1"/>
  <c r="AA7691" i="1"/>
  <c r="Z7691" i="1"/>
  <c r="Y7691" i="1"/>
  <c r="X7691" i="1"/>
  <c r="W7691" i="1"/>
  <c r="D7691" i="1"/>
  <c r="AA7690" i="1"/>
  <c r="Z7690" i="1"/>
  <c r="Y7690" i="1"/>
  <c r="X7690" i="1"/>
  <c r="W7690" i="1"/>
  <c r="D7690" i="1"/>
  <c r="AA7689" i="1"/>
  <c r="Z7689" i="1"/>
  <c r="Y7689" i="1"/>
  <c r="X7689" i="1"/>
  <c r="W7689" i="1"/>
  <c r="D7689" i="1"/>
  <c r="AA7688" i="1"/>
  <c r="Z7688" i="1"/>
  <c r="Y7688" i="1"/>
  <c r="X7688" i="1"/>
  <c r="W7688" i="1"/>
  <c r="D7688" i="1"/>
  <c r="AA7687" i="1"/>
  <c r="Z7687" i="1"/>
  <c r="Y7687" i="1"/>
  <c r="X7687" i="1"/>
  <c r="W7687" i="1"/>
  <c r="D7687" i="1"/>
  <c r="AA7686" i="1"/>
  <c r="Z7686" i="1"/>
  <c r="Y7686" i="1"/>
  <c r="X7686" i="1"/>
  <c r="W7686" i="1"/>
  <c r="D7686" i="1"/>
  <c r="AA7685" i="1"/>
  <c r="Z7685" i="1"/>
  <c r="Y7685" i="1"/>
  <c r="X7685" i="1"/>
  <c r="W7685" i="1"/>
  <c r="D7685" i="1"/>
  <c r="AA7684" i="1"/>
  <c r="Z7684" i="1"/>
  <c r="Y7684" i="1"/>
  <c r="X7684" i="1"/>
  <c r="W7684" i="1"/>
  <c r="D7684" i="1"/>
  <c r="AA7683" i="1"/>
  <c r="Z7683" i="1"/>
  <c r="Y7683" i="1"/>
  <c r="X7683" i="1"/>
  <c r="W7683" i="1"/>
  <c r="D7683" i="1"/>
  <c r="AA7682" i="1"/>
  <c r="Z7682" i="1"/>
  <c r="Y7682" i="1"/>
  <c r="X7682" i="1"/>
  <c r="W7682" i="1"/>
  <c r="D7682" i="1"/>
  <c r="AA7681" i="1"/>
  <c r="Z7681" i="1"/>
  <c r="Y7681" i="1"/>
  <c r="X7681" i="1"/>
  <c r="W7681" i="1"/>
  <c r="D7681" i="1"/>
  <c r="AA7680" i="1"/>
  <c r="Z7680" i="1"/>
  <c r="Y7680" i="1"/>
  <c r="X7680" i="1"/>
  <c r="W7680" i="1"/>
  <c r="D7680" i="1"/>
  <c r="AA7679" i="1"/>
  <c r="Z7679" i="1"/>
  <c r="Y7679" i="1"/>
  <c r="X7679" i="1"/>
  <c r="W7679" i="1"/>
  <c r="D7679" i="1"/>
  <c r="AA7678" i="1"/>
  <c r="Z7678" i="1"/>
  <c r="Y7678" i="1"/>
  <c r="X7678" i="1"/>
  <c r="W7678" i="1"/>
  <c r="D7678" i="1"/>
  <c r="AA7677" i="1"/>
  <c r="Z7677" i="1"/>
  <c r="Y7677" i="1"/>
  <c r="X7677" i="1"/>
  <c r="W7677" i="1"/>
  <c r="D7677" i="1"/>
  <c r="AA7676" i="1"/>
  <c r="Z7676" i="1"/>
  <c r="Y7676" i="1"/>
  <c r="X7676" i="1"/>
  <c r="W7676" i="1"/>
  <c r="D7676" i="1"/>
  <c r="AA7675" i="1"/>
  <c r="Z7675" i="1"/>
  <c r="Y7675" i="1"/>
  <c r="X7675" i="1"/>
  <c r="W7675" i="1"/>
  <c r="D7675" i="1"/>
  <c r="AA7674" i="1"/>
  <c r="Z7674" i="1"/>
  <c r="Y7674" i="1"/>
  <c r="X7674" i="1"/>
  <c r="W7674" i="1"/>
  <c r="D7674" i="1"/>
  <c r="AA7673" i="1"/>
  <c r="Z7673" i="1"/>
  <c r="Y7673" i="1"/>
  <c r="X7673" i="1"/>
  <c r="W7673" i="1"/>
  <c r="D7673" i="1"/>
  <c r="AA7672" i="1"/>
  <c r="Z7672" i="1"/>
  <c r="Y7672" i="1"/>
  <c r="X7672" i="1"/>
  <c r="W7672" i="1"/>
  <c r="D7672" i="1"/>
  <c r="AA7671" i="1"/>
  <c r="Z7671" i="1"/>
  <c r="Y7671" i="1"/>
  <c r="X7671" i="1"/>
  <c r="W7671" i="1"/>
  <c r="D7671" i="1"/>
  <c r="AA7670" i="1"/>
  <c r="Z7670" i="1"/>
  <c r="Y7670" i="1"/>
  <c r="X7670" i="1"/>
  <c r="W7670" i="1"/>
  <c r="D7670" i="1"/>
  <c r="AA7669" i="1"/>
  <c r="Z7669" i="1"/>
  <c r="Y7669" i="1"/>
  <c r="X7669" i="1"/>
  <c r="W7669" i="1"/>
  <c r="D7669" i="1"/>
  <c r="AA7668" i="1"/>
  <c r="Z7668" i="1"/>
  <c r="Y7668" i="1"/>
  <c r="X7668" i="1"/>
  <c r="W7668" i="1"/>
  <c r="D7668" i="1"/>
  <c r="AA7667" i="1"/>
  <c r="Z7667" i="1"/>
  <c r="Y7667" i="1"/>
  <c r="X7667" i="1"/>
  <c r="W7667" i="1"/>
  <c r="D7667" i="1"/>
  <c r="AA7666" i="1"/>
  <c r="Z7666" i="1"/>
  <c r="Y7666" i="1"/>
  <c r="X7666" i="1"/>
  <c r="W7666" i="1"/>
  <c r="D7666" i="1"/>
  <c r="AA7665" i="1"/>
  <c r="Z7665" i="1"/>
  <c r="Y7665" i="1"/>
  <c r="X7665" i="1"/>
  <c r="W7665" i="1"/>
  <c r="D7665" i="1"/>
  <c r="AA7664" i="1"/>
  <c r="Z7664" i="1"/>
  <c r="Y7664" i="1"/>
  <c r="X7664" i="1"/>
  <c r="W7664" i="1"/>
  <c r="D7664" i="1"/>
  <c r="AA7663" i="1"/>
  <c r="Z7663" i="1"/>
  <c r="Y7663" i="1"/>
  <c r="X7663" i="1"/>
  <c r="W7663" i="1"/>
  <c r="D7663" i="1"/>
  <c r="AA7662" i="1"/>
  <c r="Z7662" i="1"/>
  <c r="Y7662" i="1"/>
  <c r="X7662" i="1"/>
  <c r="W7662" i="1"/>
  <c r="D7662" i="1"/>
  <c r="AA7661" i="1"/>
  <c r="Z7661" i="1"/>
  <c r="Y7661" i="1"/>
  <c r="X7661" i="1"/>
  <c r="W7661" i="1"/>
  <c r="D7661" i="1"/>
  <c r="AA7660" i="1"/>
  <c r="Z7660" i="1"/>
  <c r="Y7660" i="1"/>
  <c r="X7660" i="1"/>
  <c r="W7660" i="1"/>
  <c r="D7660" i="1"/>
  <c r="AA7659" i="1"/>
  <c r="Z7659" i="1"/>
  <c r="Y7659" i="1"/>
  <c r="X7659" i="1"/>
  <c r="W7659" i="1"/>
  <c r="D7659" i="1"/>
  <c r="AA7658" i="1"/>
  <c r="Z7658" i="1"/>
  <c r="Y7658" i="1"/>
  <c r="X7658" i="1"/>
  <c r="W7658" i="1"/>
  <c r="D7658" i="1"/>
  <c r="AA7657" i="1"/>
  <c r="Z7657" i="1"/>
  <c r="Y7657" i="1"/>
  <c r="X7657" i="1"/>
  <c r="W7657" i="1"/>
  <c r="D7657" i="1"/>
  <c r="AA7656" i="1"/>
  <c r="Z7656" i="1"/>
  <c r="Y7656" i="1"/>
  <c r="X7656" i="1"/>
  <c r="W7656" i="1"/>
  <c r="D7656" i="1"/>
  <c r="AA7655" i="1"/>
  <c r="Z7655" i="1"/>
  <c r="Y7655" i="1"/>
  <c r="X7655" i="1"/>
  <c r="W7655" i="1"/>
  <c r="D7655" i="1"/>
  <c r="AA7654" i="1"/>
  <c r="Z7654" i="1"/>
  <c r="Y7654" i="1"/>
  <c r="X7654" i="1"/>
  <c r="W7654" i="1"/>
  <c r="D7654" i="1"/>
  <c r="AA7653" i="1"/>
  <c r="Z7653" i="1"/>
  <c r="Y7653" i="1"/>
  <c r="X7653" i="1"/>
  <c r="W7653" i="1"/>
  <c r="D7653" i="1"/>
  <c r="AA7652" i="1"/>
  <c r="Z7652" i="1"/>
  <c r="Y7652" i="1"/>
  <c r="X7652" i="1"/>
  <c r="W7652" i="1"/>
  <c r="D7652" i="1"/>
  <c r="AA7651" i="1"/>
  <c r="Z7651" i="1"/>
  <c r="Y7651" i="1"/>
  <c r="X7651" i="1"/>
  <c r="W7651" i="1"/>
  <c r="D7651" i="1"/>
  <c r="AA7650" i="1"/>
  <c r="Z7650" i="1"/>
  <c r="Y7650" i="1"/>
  <c r="X7650" i="1"/>
  <c r="W7650" i="1"/>
  <c r="D7650" i="1"/>
  <c r="AA7649" i="1"/>
  <c r="Z7649" i="1"/>
  <c r="Y7649" i="1"/>
  <c r="X7649" i="1"/>
  <c r="W7649" i="1"/>
  <c r="D7649" i="1"/>
  <c r="AA7648" i="1"/>
  <c r="Z7648" i="1"/>
  <c r="Y7648" i="1"/>
  <c r="X7648" i="1"/>
  <c r="W7648" i="1"/>
  <c r="D7648" i="1"/>
  <c r="AA7647" i="1"/>
  <c r="Z7647" i="1"/>
  <c r="Y7647" i="1"/>
  <c r="X7647" i="1"/>
  <c r="W7647" i="1"/>
  <c r="D7647" i="1"/>
  <c r="AA7646" i="1"/>
  <c r="Z7646" i="1"/>
  <c r="Y7646" i="1"/>
  <c r="X7646" i="1"/>
  <c r="W7646" i="1"/>
  <c r="D7646" i="1"/>
  <c r="AA7645" i="1"/>
  <c r="Z7645" i="1"/>
  <c r="Y7645" i="1"/>
  <c r="X7645" i="1"/>
  <c r="W7645" i="1"/>
  <c r="D7645" i="1"/>
  <c r="AA7644" i="1"/>
  <c r="Z7644" i="1"/>
  <c r="Y7644" i="1"/>
  <c r="X7644" i="1"/>
  <c r="W7644" i="1"/>
  <c r="D7644" i="1"/>
  <c r="AA7643" i="1"/>
  <c r="Z7643" i="1"/>
  <c r="Y7643" i="1"/>
  <c r="X7643" i="1"/>
  <c r="W7643" i="1"/>
  <c r="D7643" i="1"/>
  <c r="AA7642" i="1"/>
  <c r="Z7642" i="1"/>
  <c r="Y7642" i="1"/>
  <c r="X7642" i="1"/>
  <c r="W7642" i="1"/>
  <c r="D7642" i="1"/>
  <c r="AA7641" i="1"/>
  <c r="Z7641" i="1"/>
  <c r="Y7641" i="1"/>
  <c r="X7641" i="1"/>
  <c r="W7641" i="1"/>
  <c r="D7641" i="1"/>
  <c r="AA7640" i="1"/>
  <c r="Z7640" i="1"/>
  <c r="Y7640" i="1"/>
  <c r="X7640" i="1"/>
  <c r="W7640" i="1"/>
  <c r="D7640" i="1"/>
  <c r="AA7639" i="1"/>
  <c r="Z7639" i="1"/>
  <c r="Y7639" i="1"/>
  <c r="X7639" i="1"/>
  <c r="W7639" i="1"/>
  <c r="D7639" i="1"/>
  <c r="AA7638" i="1"/>
  <c r="Z7638" i="1"/>
  <c r="Y7638" i="1"/>
  <c r="X7638" i="1"/>
  <c r="W7638" i="1"/>
  <c r="D7638" i="1"/>
  <c r="AA7637" i="1"/>
  <c r="Z7637" i="1"/>
  <c r="Y7637" i="1"/>
  <c r="X7637" i="1"/>
  <c r="W7637" i="1"/>
  <c r="D7637" i="1"/>
  <c r="AA7636" i="1"/>
  <c r="Z7636" i="1"/>
  <c r="Y7636" i="1"/>
  <c r="X7636" i="1"/>
  <c r="W7636" i="1"/>
  <c r="D7636" i="1"/>
  <c r="AA7635" i="1"/>
  <c r="Z7635" i="1"/>
  <c r="Y7635" i="1"/>
  <c r="X7635" i="1"/>
  <c r="W7635" i="1"/>
  <c r="D7635" i="1"/>
  <c r="AA7634" i="1"/>
  <c r="Z7634" i="1"/>
  <c r="Y7634" i="1"/>
  <c r="X7634" i="1"/>
  <c r="W7634" i="1"/>
  <c r="D7634" i="1"/>
  <c r="AA7633" i="1"/>
  <c r="Z7633" i="1"/>
  <c r="Y7633" i="1"/>
  <c r="X7633" i="1"/>
  <c r="W7633" i="1"/>
  <c r="D7633" i="1"/>
  <c r="AA7632" i="1"/>
  <c r="Z7632" i="1"/>
  <c r="Y7632" i="1"/>
  <c r="X7632" i="1"/>
  <c r="W7632" i="1"/>
  <c r="D7632" i="1"/>
  <c r="AA7631" i="1"/>
  <c r="Z7631" i="1"/>
  <c r="Y7631" i="1"/>
  <c r="X7631" i="1"/>
  <c r="W7631" i="1"/>
  <c r="D7631" i="1"/>
  <c r="AA7630" i="1"/>
  <c r="Z7630" i="1"/>
  <c r="Y7630" i="1"/>
  <c r="X7630" i="1"/>
  <c r="W7630" i="1"/>
  <c r="D7630" i="1"/>
  <c r="AA7629" i="1"/>
  <c r="Z7629" i="1"/>
  <c r="Y7629" i="1"/>
  <c r="X7629" i="1"/>
  <c r="W7629" i="1"/>
  <c r="D7629" i="1"/>
  <c r="AA7628" i="1"/>
  <c r="Z7628" i="1"/>
  <c r="Y7628" i="1"/>
  <c r="X7628" i="1"/>
  <c r="W7628" i="1"/>
  <c r="D7628" i="1"/>
  <c r="AA7627" i="1"/>
  <c r="Z7627" i="1"/>
  <c r="Y7627" i="1"/>
  <c r="X7627" i="1"/>
  <c r="W7627" i="1"/>
  <c r="D7627" i="1"/>
  <c r="AA7626" i="1"/>
  <c r="Z7626" i="1"/>
  <c r="Y7626" i="1"/>
  <c r="X7626" i="1"/>
  <c r="W7626" i="1"/>
  <c r="D7626" i="1"/>
  <c r="AA7625" i="1"/>
  <c r="Z7625" i="1"/>
  <c r="Y7625" i="1"/>
  <c r="X7625" i="1"/>
  <c r="W7625" i="1"/>
  <c r="D7625" i="1"/>
  <c r="AA7624" i="1"/>
  <c r="Z7624" i="1"/>
  <c r="Y7624" i="1"/>
  <c r="X7624" i="1"/>
  <c r="W7624" i="1"/>
  <c r="D7624" i="1"/>
  <c r="AA7623" i="1"/>
  <c r="Z7623" i="1"/>
  <c r="Y7623" i="1"/>
  <c r="X7623" i="1"/>
  <c r="W7623" i="1"/>
  <c r="D7623" i="1"/>
  <c r="AA7622" i="1"/>
  <c r="Z7622" i="1"/>
  <c r="Y7622" i="1"/>
  <c r="X7622" i="1"/>
  <c r="W7622" i="1"/>
  <c r="D7622" i="1"/>
  <c r="AA7621" i="1"/>
  <c r="Z7621" i="1"/>
  <c r="Y7621" i="1"/>
  <c r="X7621" i="1"/>
  <c r="W7621" i="1"/>
  <c r="D7621" i="1"/>
  <c r="AA7620" i="1"/>
  <c r="Z7620" i="1"/>
  <c r="Y7620" i="1"/>
  <c r="X7620" i="1"/>
  <c r="W7620" i="1"/>
  <c r="D7620" i="1"/>
  <c r="AA7619" i="1"/>
  <c r="Z7619" i="1"/>
  <c r="Y7619" i="1"/>
  <c r="X7619" i="1"/>
  <c r="W7619" i="1"/>
  <c r="D7619" i="1"/>
  <c r="AA7618" i="1"/>
  <c r="Z7618" i="1"/>
  <c r="Y7618" i="1"/>
  <c r="X7618" i="1"/>
  <c r="W7618" i="1"/>
  <c r="D7618" i="1"/>
  <c r="AA7617" i="1"/>
  <c r="Z7617" i="1"/>
  <c r="Y7617" i="1"/>
  <c r="X7617" i="1"/>
  <c r="W7617" i="1"/>
  <c r="D7617" i="1"/>
  <c r="AA7616" i="1"/>
  <c r="Z7616" i="1"/>
  <c r="Y7616" i="1"/>
  <c r="X7616" i="1"/>
  <c r="W7616" i="1"/>
  <c r="D7616" i="1"/>
  <c r="AA7615" i="1"/>
  <c r="Z7615" i="1"/>
  <c r="Y7615" i="1"/>
  <c r="X7615" i="1"/>
  <c r="W7615" i="1"/>
  <c r="D7615" i="1"/>
  <c r="AA7614" i="1"/>
  <c r="Z7614" i="1"/>
  <c r="Y7614" i="1"/>
  <c r="X7614" i="1"/>
  <c r="W7614" i="1"/>
  <c r="D7614" i="1"/>
  <c r="AA7613" i="1"/>
  <c r="Z7613" i="1"/>
  <c r="Y7613" i="1"/>
  <c r="X7613" i="1"/>
  <c r="W7613" i="1"/>
  <c r="D7613" i="1"/>
  <c r="AA7612" i="1"/>
  <c r="Z7612" i="1"/>
  <c r="Y7612" i="1"/>
  <c r="X7612" i="1"/>
  <c r="W7612" i="1"/>
  <c r="D7612" i="1"/>
  <c r="AA7611" i="1"/>
  <c r="Z7611" i="1"/>
  <c r="Y7611" i="1"/>
  <c r="X7611" i="1"/>
  <c r="W7611" i="1"/>
  <c r="D7611" i="1"/>
  <c r="AA7610" i="1"/>
  <c r="Z7610" i="1"/>
  <c r="Y7610" i="1"/>
  <c r="X7610" i="1"/>
  <c r="W7610" i="1"/>
  <c r="D7610" i="1"/>
  <c r="AA7609" i="1"/>
  <c r="Z7609" i="1"/>
  <c r="Y7609" i="1"/>
  <c r="X7609" i="1"/>
  <c r="W7609" i="1"/>
  <c r="D7609" i="1"/>
  <c r="AA7608" i="1"/>
  <c r="Z7608" i="1"/>
  <c r="Y7608" i="1"/>
  <c r="X7608" i="1"/>
  <c r="W7608" i="1"/>
  <c r="D7608" i="1"/>
  <c r="AA7607" i="1"/>
  <c r="Z7607" i="1"/>
  <c r="Y7607" i="1"/>
  <c r="X7607" i="1"/>
  <c r="W7607" i="1"/>
  <c r="D7607" i="1"/>
  <c r="AA7606" i="1"/>
  <c r="Z7606" i="1"/>
  <c r="Y7606" i="1"/>
  <c r="X7606" i="1"/>
  <c r="W7606" i="1"/>
  <c r="D7606" i="1"/>
  <c r="AA7605" i="1"/>
  <c r="Z7605" i="1"/>
  <c r="Y7605" i="1"/>
  <c r="X7605" i="1"/>
  <c r="W7605" i="1"/>
  <c r="D7605" i="1"/>
  <c r="AA7604" i="1"/>
  <c r="Z7604" i="1"/>
  <c r="Y7604" i="1"/>
  <c r="X7604" i="1"/>
  <c r="W7604" i="1"/>
  <c r="D7604" i="1"/>
  <c r="AA7603" i="1"/>
  <c r="Z7603" i="1"/>
  <c r="Y7603" i="1"/>
  <c r="X7603" i="1"/>
  <c r="W7603" i="1"/>
  <c r="D7603" i="1"/>
  <c r="AA7602" i="1"/>
  <c r="Z7602" i="1"/>
  <c r="Y7602" i="1"/>
  <c r="X7602" i="1"/>
  <c r="W7602" i="1"/>
  <c r="D7602" i="1"/>
  <c r="AA7601" i="1"/>
  <c r="Z7601" i="1"/>
  <c r="Y7601" i="1"/>
  <c r="X7601" i="1"/>
  <c r="W7601" i="1"/>
  <c r="D7601" i="1"/>
  <c r="AA7600" i="1"/>
  <c r="Z7600" i="1"/>
  <c r="Y7600" i="1"/>
  <c r="X7600" i="1"/>
  <c r="W7600" i="1"/>
  <c r="D7600" i="1"/>
  <c r="AA7599" i="1"/>
  <c r="Z7599" i="1"/>
  <c r="Y7599" i="1"/>
  <c r="X7599" i="1"/>
  <c r="W7599" i="1"/>
  <c r="D7599" i="1"/>
  <c r="AA7598" i="1"/>
  <c r="Z7598" i="1"/>
  <c r="Y7598" i="1"/>
  <c r="X7598" i="1"/>
  <c r="W7598" i="1"/>
  <c r="D7598" i="1"/>
  <c r="AA7597" i="1"/>
  <c r="Z7597" i="1"/>
  <c r="Y7597" i="1"/>
  <c r="X7597" i="1"/>
  <c r="W7597" i="1"/>
  <c r="D7597" i="1"/>
  <c r="AA7596" i="1"/>
  <c r="Z7596" i="1"/>
  <c r="Y7596" i="1"/>
  <c r="X7596" i="1"/>
  <c r="W7596" i="1"/>
  <c r="D7596" i="1"/>
  <c r="AA7595" i="1"/>
  <c r="Z7595" i="1"/>
  <c r="Y7595" i="1"/>
  <c r="X7595" i="1"/>
  <c r="W7595" i="1"/>
  <c r="D7595" i="1"/>
  <c r="AA7594" i="1"/>
  <c r="Z7594" i="1"/>
  <c r="Y7594" i="1"/>
  <c r="X7594" i="1"/>
  <c r="W7594" i="1"/>
  <c r="D7594" i="1"/>
  <c r="AA7593" i="1"/>
  <c r="Z7593" i="1"/>
  <c r="Y7593" i="1"/>
  <c r="X7593" i="1"/>
  <c r="W7593" i="1"/>
  <c r="D7593" i="1"/>
  <c r="AA7592" i="1"/>
  <c r="Z7592" i="1"/>
  <c r="Y7592" i="1"/>
  <c r="X7592" i="1"/>
  <c r="W7592" i="1"/>
  <c r="D7592" i="1"/>
  <c r="AA7591" i="1"/>
  <c r="Z7591" i="1"/>
  <c r="Y7591" i="1"/>
  <c r="X7591" i="1"/>
  <c r="W7591" i="1"/>
  <c r="D7591" i="1"/>
  <c r="AA7590" i="1"/>
  <c r="Z7590" i="1"/>
  <c r="Y7590" i="1"/>
  <c r="X7590" i="1"/>
  <c r="W7590" i="1"/>
  <c r="D7590" i="1"/>
  <c r="AA7589" i="1"/>
  <c r="Z7589" i="1"/>
  <c r="Y7589" i="1"/>
  <c r="X7589" i="1"/>
  <c r="W7589" i="1"/>
  <c r="D7589" i="1"/>
  <c r="AA7588" i="1"/>
  <c r="Z7588" i="1"/>
  <c r="Y7588" i="1"/>
  <c r="X7588" i="1"/>
  <c r="W7588" i="1"/>
  <c r="D7588" i="1"/>
  <c r="AA7587" i="1"/>
  <c r="Z7587" i="1"/>
  <c r="Y7587" i="1"/>
  <c r="X7587" i="1"/>
  <c r="W7587" i="1"/>
  <c r="D7587" i="1"/>
  <c r="AA7586" i="1"/>
  <c r="Z7586" i="1"/>
  <c r="Y7586" i="1"/>
  <c r="X7586" i="1"/>
  <c r="W7586" i="1"/>
  <c r="D7586" i="1"/>
  <c r="AA7585" i="1"/>
  <c r="Z7585" i="1"/>
  <c r="Y7585" i="1"/>
  <c r="X7585" i="1"/>
  <c r="W7585" i="1"/>
  <c r="D7585" i="1"/>
  <c r="AA7584" i="1"/>
  <c r="Z7584" i="1"/>
  <c r="Y7584" i="1"/>
  <c r="X7584" i="1"/>
  <c r="W7584" i="1"/>
  <c r="D7584" i="1"/>
  <c r="AA7583" i="1"/>
  <c r="Z7583" i="1"/>
  <c r="Y7583" i="1"/>
  <c r="X7583" i="1"/>
  <c r="W7583" i="1"/>
  <c r="D7583" i="1"/>
  <c r="AA7582" i="1"/>
  <c r="Z7582" i="1"/>
  <c r="Y7582" i="1"/>
  <c r="X7582" i="1"/>
  <c r="W7582" i="1"/>
  <c r="D7582" i="1"/>
  <c r="AA7581" i="1"/>
  <c r="Z7581" i="1"/>
  <c r="Y7581" i="1"/>
  <c r="X7581" i="1"/>
  <c r="W7581" i="1"/>
  <c r="D7581" i="1"/>
  <c r="AA7580" i="1"/>
  <c r="Z7580" i="1"/>
  <c r="Y7580" i="1"/>
  <c r="X7580" i="1"/>
  <c r="W7580" i="1"/>
  <c r="D7580" i="1"/>
  <c r="AA7579" i="1"/>
  <c r="Z7579" i="1"/>
  <c r="Y7579" i="1"/>
  <c r="X7579" i="1"/>
  <c r="W7579" i="1"/>
  <c r="D7579" i="1"/>
  <c r="AA7578" i="1"/>
  <c r="Z7578" i="1"/>
  <c r="Y7578" i="1"/>
  <c r="X7578" i="1"/>
  <c r="W7578" i="1"/>
  <c r="D7578" i="1"/>
  <c r="AA7577" i="1"/>
  <c r="Z7577" i="1"/>
  <c r="Y7577" i="1"/>
  <c r="X7577" i="1"/>
  <c r="W7577" i="1"/>
  <c r="D7577" i="1"/>
  <c r="AA7576" i="1"/>
  <c r="Z7576" i="1"/>
  <c r="Y7576" i="1"/>
  <c r="X7576" i="1"/>
  <c r="W7576" i="1"/>
  <c r="D7576" i="1"/>
  <c r="AA7575" i="1"/>
  <c r="Z7575" i="1"/>
  <c r="Y7575" i="1"/>
  <c r="X7575" i="1"/>
  <c r="W7575" i="1"/>
  <c r="D7575" i="1"/>
  <c r="AA7574" i="1"/>
  <c r="Z7574" i="1"/>
  <c r="Y7574" i="1"/>
  <c r="X7574" i="1"/>
  <c r="W7574" i="1"/>
  <c r="D7574" i="1"/>
  <c r="AA7573" i="1"/>
  <c r="Z7573" i="1"/>
  <c r="Y7573" i="1"/>
  <c r="X7573" i="1"/>
  <c r="W7573" i="1"/>
  <c r="D7573" i="1"/>
  <c r="AA7572" i="1"/>
  <c r="Z7572" i="1"/>
  <c r="Y7572" i="1"/>
  <c r="X7572" i="1"/>
  <c r="W7572" i="1"/>
  <c r="D7572" i="1"/>
  <c r="AA7571" i="1"/>
  <c r="Z7571" i="1"/>
  <c r="Y7571" i="1"/>
  <c r="X7571" i="1"/>
  <c r="W7571" i="1"/>
  <c r="D7571" i="1"/>
  <c r="AA7570" i="1"/>
  <c r="Z7570" i="1"/>
  <c r="Y7570" i="1"/>
  <c r="X7570" i="1"/>
  <c r="W7570" i="1"/>
  <c r="D7570" i="1"/>
  <c r="AA7569" i="1"/>
  <c r="Z7569" i="1"/>
  <c r="Y7569" i="1"/>
  <c r="X7569" i="1"/>
  <c r="W7569" i="1"/>
  <c r="D7569" i="1"/>
  <c r="AA7568" i="1"/>
  <c r="Z7568" i="1"/>
  <c r="Y7568" i="1"/>
  <c r="X7568" i="1"/>
  <c r="W7568" i="1"/>
  <c r="D7568" i="1"/>
  <c r="AA7567" i="1"/>
  <c r="Z7567" i="1"/>
  <c r="Y7567" i="1"/>
  <c r="X7567" i="1"/>
  <c r="W7567" i="1"/>
  <c r="D7567" i="1"/>
  <c r="AA7566" i="1"/>
  <c r="Z7566" i="1"/>
  <c r="Y7566" i="1"/>
  <c r="X7566" i="1"/>
  <c r="W7566" i="1"/>
  <c r="D7566" i="1"/>
  <c r="AA7565" i="1"/>
  <c r="Z7565" i="1"/>
  <c r="Y7565" i="1"/>
  <c r="X7565" i="1"/>
  <c r="W7565" i="1"/>
  <c r="D7565" i="1"/>
  <c r="AA7564" i="1"/>
  <c r="Z7564" i="1"/>
  <c r="Y7564" i="1"/>
  <c r="X7564" i="1"/>
  <c r="W7564" i="1"/>
  <c r="D7564" i="1"/>
  <c r="AA7563" i="1"/>
  <c r="Z7563" i="1"/>
  <c r="Y7563" i="1"/>
  <c r="X7563" i="1"/>
  <c r="W7563" i="1"/>
  <c r="D7563" i="1"/>
  <c r="AA7562" i="1"/>
  <c r="Z7562" i="1"/>
  <c r="Y7562" i="1"/>
  <c r="X7562" i="1"/>
  <c r="W7562" i="1"/>
  <c r="D7562" i="1"/>
  <c r="AA7561" i="1"/>
  <c r="Z7561" i="1"/>
  <c r="Y7561" i="1"/>
  <c r="X7561" i="1"/>
  <c r="W7561" i="1"/>
  <c r="D7561" i="1"/>
  <c r="AA7560" i="1"/>
  <c r="Z7560" i="1"/>
  <c r="Y7560" i="1"/>
  <c r="X7560" i="1"/>
  <c r="W7560" i="1"/>
  <c r="D7560" i="1"/>
  <c r="AA7559" i="1"/>
  <c r="Z7559" i="1"/>
  <c r="Y7559" i="1"/>
  <c r="X7559" i="1"/>
  <c r="W7559" i="1"/>
  <c r="D7559" i="1"/>
  <c r="AA7558" i="1"/>
  <c r="Z7558" i="1"/>
  <c r="Y7558" i="1"/>
  <c r="X7558" i="1"/>
  <c r="W7558" i="1"/>
  <c r="D7558" i="1"/>
  <c r="AA7557" i="1"/>
  <c r="Z7557" i="1"/>
  <c r="Y7557" i="1"/>
  <c r="X7557" i="1"/>
  <c r="W7557" i="1"/>
  <c r="D7557" i="1"/>
  <c r="AA7556" i="1"/>
  <c r="Z7556" i="1"/>
  <c r="Y7556" i="1"/>
  <c r="X7556" i="1"/>
  <c r="W7556" i="1"/>
  <c r="D7556" i="1"/>
  <c r="AA7555" i="1"/>
  <c r="Z7555" i="1"/>
  <c r="Y7555" i="1"/>
  <c r="X7555" i="1"/>
  <c r="W7555" i="1"/>
  <c r="D7555" i="1"/>
  <c r="AA7554" i="1"/>
  <c r="Z7554" i="1"/>
  <c r="Y7554" i="1"/>
  <c r="X7554" i="1"/>
  <c r="W7554" i="1"/>
  <c r="D7554" i="1"/>
  <c r="AA7553" i="1"/>
  <c r="Z7553" i="1"/>
  <c r="Y7553" i="1"/>
  <c r="X7553" i="1"/>
  <c r="W7553" i="1"/>
  <c r="D7553" i="1"/>
  <c r="AA7552" i="1"/>
  <c r="Z7552" i="1"/>
  <c r="Y7552" i="1"/>
  <c r="X7552" i="1"/>
  <c r="W7552" i="1"/>
  <c r="D7552" i="1"/>
  <c r="AA7551" i="1"/>
  <c r="Z7551" i="1"/>
  <c r="Y7551" i="1"/>
  <c r="X7551" i="1"/>
  <c r="W7551" i="1"/>
  <c r="D7551" i="1"/>
  <c r="AA7550" i="1"/>
  <c r="Z7550" i="1"/>
  <c r="Y7550" i="1"/>
  <c r="X7550" i="1"/>
  <c r="W7550" i="1"/>
  <c r="D7550" i="1"/>
  <c r="AA7549" i="1"/>
  <c r="Z7549" i="1"/>
  <c r="Y7549" i="1"/>
  <c r="X7549" i="1"/>
  <c r="W7549" i="1"/>
  <c r="D7549" i="1"/>
  <c r="AA7548" i="1"/>
  <c r="Z7548" i="1"/>
  <c r="Y7548" i="1"/>
  <c r="X7548" i="1"/>
  <c r="W7548" i="1"/>
  <c r="D7548" i="1"/>
  <c r="AA7547" i="1"/>
  <c r="Z7547" i="1"/>
  <c r="Y7547" i="1"/>
  <c r="X7547" i="1"/>
  <c r="W7547" i="1"/>
  <c r="D7547" i="1"/>
  <c r="AA7546" i="1"/>
  <c r="Z7546" i="1"/>
  <c r="Y7546" i="1"/>
  <c r="X7546" i="1"/>
  <c r="W7546" i="1"/>
  <c r="D7546" i="1"/>
  <c r="AA7545" i="1"/>
  <c r="Z7545" i="1"/>
  <c r="Y7545" i="1"/>
  <c r="X7545" i="1"/>
  <c r="W7545" i="1"/>
  <c r="D7545" i="1"/>
  <c r="AA7544" i="1"/>
  <c r="Z7544" i="1"/>
  <c r="Y7544" i="1"/>
  <c r="X7544" i="1"/>
  <c r="W7544" i="1"/>
  <c r="D7544" i="1"/>
  <c r="AA7543" i="1"/>
  <c r="Z7543" i="1"/>
  <c r="Y7543" i="1"/>
  <c r="X7543" i="1"/>
  <c r="W7543" i="1"/>
  <c r="D7543" i="1"/>
  <c r="AA7542" i="1"/>
  <c r="Z7542" i="1"/>
  <c r="Y7542" i="1"/>
  <c r="X7542" i="1"/>
  <c r="W7542" i="1"/>
  <c r="D7542" i="1"/>
  <c r="AA7541" i="1"/>
  <c r="Z7541" i="1"/>
  <c r="Y7541" i="1"/>
  <c r="X7541" i="1"/>
  <c r="W7541" i="1"/>
  <c r="D7541" i="1"/>
  <c r="AA7540" i="1"/>
  <c r="Z7540" i="1"/>
  <c r="Y7540" i="1"/>
  <c r="X7540" i="1"/>
  <c r="W7540" i="1"/>
  <c r="D7540" i="1"/>
  <c r="AA7539" i="1"/>
  <c r="Z7539" i="1"/>
  <c r="Y7539" i="1"/>
  <c r="X7539" i="1"/>
  <c r="W7539" i="1"/>
  <c r="D7539" i="1"/>
  <c r="AA7538" i="1"/>
  <c r="Z7538" i="1"/>
  <c r="Y7538" i="1"/>
  <c r="X7538" i="1"/>
  <c r="W7538" i="1"/>
  <c r="D7538" i="1"/>
  <c r="AA7537" i="1"/>
  <c r="Z7537" i="1"/>
  <c r="Y7537" i="1"/>
  <c r="X7537" i="1"/>
  <c r="W7537" i="1"/>
  <c r="D7537" i="1"/>
  <c r="AA7536" i="1"/>
  <c r="Z7536" i="1"/>
  <c r="Y7536" i="1"/>
  <c r="X7536" i="1"/>
  <c r="W7536" i="1"/>
  <c r="D7536" i="1"/>
  <c r="AA7535" i="1"/>
  <c r="Z7535" i="1"/>
  <c r="Y7535" i="1"/>
  <c r="X7535" i="1"/>
  <c r="W7535" i="1"/>
  <c r="D7535" i="1"/>
  <c r="AA7534" i="1"/>
  <c r="Z7534" i="1"/>
  <c r="Y7534" i="1"/>
  <c r="X7534" i="1"/>
  <c r="W7534" i="1"/>
  <c r="D7534" i="1"/>
  <c r="AA7533" i="1"/>
  <c r="Z7533" i="1"/>
  <c r="Y7533" i="1"/>
  <c r="X7533" i="1"/>
  <c r="W7533" i="1"/>
  <c r="D7533" i="1"/>
  <c r="AA7532" i="1"/>
  <c r="Z7532" i="1"/>
  <c r="Y7532" i="1"/>
  <c r="X7532" i="1"/>
  <c r="W7532" i="1"/>
  <c r="D7532" i="1"/>
  <c r="AA7531" i="1"/>
  <c r="Z7531" i="1"/>
  <c r="Y7531" i="1"/>
  <c r="X7531" i="1"/>
  <c r="W7531" i="1"/>
  <c r="D7531" i="1"/>
  <c r="AA7530" i="1"/>
  <c r="Z7530" i="1"/>
  <c r="Y7530" i="1"/>
  <c r="X7530" i="1"/>
  <c r="W7530" i="1"/>
  <c r="D7530" i="1"/>
  <c r="AA7529" i="1"/>
  <c r="Z7529" i="1"/>
  <c r="Y7529" i="1"/>
  <c r="X7529" i="1"/>
  <c r="W7529" i="1"/>
  <c r="D7529" i="1"/>
  <c r="AA7528" i="1"/>
  <c r="Z7528" i="1"/>
  <c r="Y7528" i="1"/>
  <c r="X7528" i="1"/>
  <c r="W7528" i="1"/>
  <c r="D7528" i="1"/>
  <c r="AA7527" i="1"/>
  <c r="Z7527" i="1"/>
  <c r="Y7527" i="1"/>
  <c r="X7527" i="1"/>
  <c r="W7527" i="1"/>
  <c r="D7527" i="1"/>
  <c r="AA7526" i="1"/>
  <c r="Z7526" i="1"/>
  <c r="Y7526" i="1"/>
  <c r="X7526" i="1"/>
  <c r="W7526" i="1"/>
  <c r="D7526" i="1"/>
  <c r="AA7525" i="1"/>
  <c r="Z7525" i="1"/>
  <c r="Y7525" i="1"/>
  <c r="X7525" i="1"/>
  <c r="W7525" i="1"/>
  <c r="D7525" i="1"/>
  <c r="AA7524" i="1"/>
  <c r="Z7524" i="1"/>
  <c r="Y7524" i="1"/>
  <c r="X7524" i="1"/>
  <c r="W7524" i="1"/>
  <c r="D7524" i="1"/>
  <c r="AA7523" i="1"/>
  <c r="Z7523" i="1"/>
  <c r="Y7523" i="1"/>
  <c r="X7523" i="1"/>
  <c r="W7523" i="1"/>
  <c r="D7523" i="1"/>
  <c r="AA7522" i="1"/>
  <c r="Z7522" i="1"/>
  <c r="Y7522" i="1"/>
  <c r="X7522" i="1"/>
  <c r="W7522" i="1"/>
  <c r="D7522" i="1"/>
  <c r="AA7521" i="1"/>
  <c r="Z7521" i="1"/>
  <c r="Y7521" i="1"/>
  <c r="X7521" i="1"/>
  <c r="W7521" i="1"/>
  <c r="D7521" i="1"/>
  <c r="AA7520" i="1"/>
  <c r="Z7520" i="1"/>
  <c r="Y7520" i="1"/>
  <c r="X7520" i="1"/>
  <c r="W7520" i="1"/>
  <c r="D7520" i="1"/>
  <c r="AA7519" i="1"/>
  <c r="Z7519" i="1"/>
  <c r="Y7519" i="1"/>
  <c r="X7519" i="1"/>
  <c r="W7519" i="1"/>
  <c r="D7519" i="1"/>
  <c r="AA7518" i="1"/>
  <c r="Z7518" i="1"/>
  <c r="Y7518" i="1"/>
  <c r="X7518" i="1"/>
  <c r="W7518" i="1"/>
  <c r="D7518" i="1"/>
  <c r="AA7517" i="1"/>
  <c r="Z7517" i="1"/>
  <c r="Y7517" i="1"/>
  <c r="X7517" i="1"/>
  <c r="W7517" i="1"/>
  <c r="D7517" i="1"/>
  <c r="AA7516" i="1"/>
  <c r="Z7516" i="1"/>
  <c r="Y7516" i="1"/>
  <c r="X7516" i="1"/>
  <c r="W7516" i="1"/>
  <c r="D7516" i="1"/>
  <c r="AA7515" i="1"/>
  <c r="Z7515" i="1"/>
  <c r="Y7515" i="1"/>
  <c r="X7515" i="1"/>
  <c r="W7515" i="1"/>
  <c r="D7515" i="1"/>
  <c r="AA7514" i="1"/>
  <c r="Z7514" i="1"/>
  <c r="Y7514" i="1"/>
  <c r="X7514" i="1"/>
  <c r="W7514" i="1"/>
  <c r="D7514" i="1"/>
  <c r="AA7513" i="1"/>
  <c r="Z7513" i="1"/>
  <c r="Y7513" i="1"/>
  <c r="X7513" i="1"/>
  <c r="W7513" i="1"/>
  <c r="D7513" i="1"/>
  <c r="AA7512" i="1"/>
  <c r="Z7512" i="1"/>
  <c r="Y7512" i="1"/>
  <c r="X7512" i="1"/>
  <c r="W7512" i="1"/>
  <c r="D7512" i="1"/>
  <c r="AA7511" i="1"/>
  <c r="Z7511" i="1"/>
  <c r="Y7511" i="1"/>
  <c r="X7511" i="1"/>
  <c r="W7511" i="1"/>
  <c r="D7511" i="1"/>
  <c r="AA7510" i="1"/>
  <c r="Z7510" i="1"/>
  <c r="Y7510" i="1"/>
  <c r="X7510" i="1"/>
  <c r="W7510" i="1"/>
  <c r="D7510" i="1"/>
  <c r="AA7509" i="1"/>
  <c r="Z7509" i="1"/>
  <c r="Y7509" i="1"/>
  <c r="X7509" i="1"/>
  <c r="W7509" i="1"/>
  <c r="D7509" i="1"/>
  <c r="AA7508" i="1"/>
  <c r="Z7508" i="1"/>
  <c r="Y7508" i="1"/>
  <c r="X7508" i="1"/>
  <c r="W7508" i="1"/>
  <c r="D7508" i="1"/>
  <c r="AA7507" i="1"/>
  <c r="Z7507" i="1"/>
  <c r="Y7507" i="1"/>
  <c r="X7507" i="1"/>
  <c r="W7507" i="1"/>
  <c r="D7507" i="1"/>
  <c r="AA7506" i="1"/>
  <c r="Z7506" i="1"/>
  <c r="Y7506" i="1"/>
  <c r="X7506" i="1"/>
  <c r="W7506" i="1"/>
  <c r="D7506" i="1"/>
  <c r="AA7505" i="1"/>
  <c r="Z7505" i="1"/>
  <c r="Y7505" i="1"/>
  <c r="X7505" i="1"/>
  <c r="W7505" i="1"/>
  <c r="D7505" i="1"/>
  <c r="AA7504" i="1"/>
  <c r="Z7504" i="1"/>
  <c r="Y7504" i="1"/>
  <c r="X7504" i="1"/>
  <c r="W7504" i="1"/>
  <c r="D7504" i="1"/>
  <c r="AA7503" i="1"/>
  <c r="Z7503" i="1"/>
  <c r="Y7503" i="1"/>
  <c r="X7503" i="1"/>
  <c r="W7503" i="1"/>
  <c r="D7503" i="1"/>
  <c r="AA7502" i="1"/>
  <c r="Z7502" i="1"/>
  <c r="Y7502" i="1"/>
  <c r="X7502" i="1"/>
  <c r="W7502" i="1"/>
  <c r="D7502" i="1"/>
  <c r="AA7501" i="1"/>
  <c r="Z7501" i="1"/>
  <c r="Y7501" i="1"/>
  <c r="X7501" i="1"/>
  <c r="W7501" i="1"/>
  <c r="D7501" i="1"/>
  <c r="AA7500" i="1"/>
  <c r="Z7500" i="1"/>
  <c r="Y7500" i="1"/>
  <c r="X7500" i="1"/>
  <c r="W7500" i="1"/>
  <c r="D7500" i="1"/>
  <c r="AA7499" i="1"/>
  <c r="Z7499" i="1"/>
  <c r="Y7499" i="1"/>
  <c r="X7499" i="1"/>
  <c r="W7499" i="1"/>
  <c r="D7499" i="1"/>
  <c r="AA7498" i="1"/>
  <c r="Z7498" i="1"/>
  <c r="Y7498" i="1"/>
  <c r="X7498" i="1"/>
  <c r="W7498" i="1"/>
  <c r="D7498" i="1"/>
  <c r="AA7497" i="1"/>
  <c r="Z7497" i="1"/>
  <c r="Y7497" i="1"/>
  <c r="X7497" i="1"/>
  <c r="W7497" i="1"/>
  <c r="D7497" i="1"/>
  <c r="AA7496" i="1"/>
  <c r="Z7496" i="1"/>
  <c r="Y7496" i="1"/>
  <c r="X7496" i="1"/>
  <c r="W7496" i="1"/>
  <c r="D7496" i="1"/>
  <c r="AA7495" i="1"/>
  <c r="Z7495" i="1"/>
  <c r="Y7495" i="1"/>
  <c r="X7495" i="1"/>
  <c r="W7495" i="1"/>
  <c r="D7495" i="1"/>
  <c r="AA7494" i="1"/>
  <c r="Z7494" i="1"/>
  <c r="Y7494" i="1"/>
  <c r="X7494" i="1"/>
  <c r="W7494" i="1"/>
  <c r="D7494" i="1"/>
  <c r="AA7493" i="1"/>
  <c r="Z7493" i="1"/>
  <c r="Y7493" i="1"/>
  <c r="X7493" i="1"/>
  <c r="W7493" i="1"/>
  <c r="D7493" i="1"/>
  <c r="AA7492" i="1"/>
  <c r="Z7492" i="1"/>
  <c r="Y7492" i="1"/>
  <c r="X7492" i="1"/>
  <c r="W7492" i="1"/>
  <c r="D7492" i="1"/>
  <c r="AA7491" i="1"/>
  <c r="Z7491" i="1"/>
  <c r="Y7491" i="1"/>
  <c r="X7491" i="1"/>
  <c r="W7491" i="1"/>
  <c r="D7491" i="1"/>
  <c r="AA7490" i="1"/>
  <c r="Z7490" i="1"/>
  <c r="Y7490" i="1"/>
  <c r="X7490" i="1"/>
  <c r="W7490" i="1"/>
  <c r="D7490" i="1"/>
  <c r="AA7489" i="1"/>
  <c r="Z7489" i="1"/>
  <c r="Y7489" i="1"/>
  <c r="X7489" i="1"/>
  <c r="W7489" i="1"/>
  <c r="D7489" i="1"/>
  <c r="AA7488" i="1"/>
  <c r="Z7488" i="1"/>
  <c r="Y7488" i="1"/>
  <c r="X7488" i="1"/>
  <c r="W7488" i="1"/>
  <c r="D7488" i="1"/>
  <c r="AA7487" i="1"/>
  <c r="Z7487" i="1"/>
  <c r="Y7487" i="1"/>
  <c r="X7487" i="1"/>
  <c r="W7487" i="1"/>
  <c r="D7487" i="1"/>
  <c r="AA7486" i="1"/>
  <c r="Z7486" i="1"/>
  <c r="Y7486" i="1"/>
  <c r="X7486" i="1"/>
  <c r="W7486" i="1"/>
  <c r="D7486" i="1"/>
  <c r="AA7485" i="1"/>
  <c r="Z7485" i="1"/>
  <c r="Y7485" i="1"/>
  <c r="X7485" i="1"/>
  <c r="W7485" i="1"/>
  <c r="D7485" i="1"/>
  <c r="AA7484" i="1"/>
  <c r="Z7484" i="1"/>
  <c r="Y7484" i="1"/>
  <c r="X7484" i="1"/>
  <c r="W7484" i="1"/>
  <c r="D7484" i="1"/>
  <c r="AA7483" i="1"/>
  <c r="Z7483" i="1"/>
  <c r="Y7483" i="1"/>
  <c r="X7483" i="1"/>
  <c r="W7483" i="1"/>
  <c r="D7483" i="1"/>
  <c r="AA7482" i="1"/>
  <c r="Z7482" i="1"/>
  <c r="Y7482" i="1"/>
  <c r="X7482" i="1"/>
  <c r="W7482" i="1"/>
  <c r="D7482" i="1"/>
  <c r="AA7481" i="1"/>
  <c r="Z7481" i="1"/>
  <c r="Y7481" i="1"/>
  <c r="X7481" i="1"/>
  <c r="W7481" i="1"/>
  <c r="D7481" i="1"/>
  <c r="AA7480" i="1"/>
  <c r="Z7480" i="1"/>
  <c r="Y7480" i="1"/>
  <c r="X7480" i="1"/>
  <c r="W7480" i="1"/>
  <c r="D7480" i="1"/>
  <c r="AA7479" i="1"/>
  <c r="Z7479" i="1"/>
  <c r="Y7479" i="1"/>
  <c r="X7479" i="1"/>
  <c r="W7479" i="1"/>
  <c r="D7479" i="1"/>
  <c r="AA7478" i="1"/>
  <c r="Z7478" i="1"/>
  <c r="Y7478" i="1"/>
  <c r="X7478" i="1"/>
  <c r="W7478" i="1"/>
  <c r="D7478" i="1"/>
  <c r="AA7477" i="1"/>
  <c r="Z7477" i="1"/>
  <c r="Y7477" i="1"/>
  <c r="X7477" i="1"/>
  <c r="W7477" i="1"/>
  <c r="D7477" i="1"/>
  <c r="AA7476" i="1"/>
  <c r="Z7476" i="1"/>
  <c r="Y7476" i="1"/>
  <c r="X7476" i="1"/>
  <c r="W7476" i="1"/>
  <c r="D7476" i="1"/>
  <c r="AA7475" i="1"/>
  <c r="Z7475" i="1"/>
  <c r="Y7475" i="1"/>
  <c r="X7475" i="1"/>
  <c r="W7475" i="1"/>
  <c r="D7475" i="1"/>
  <c r="AA7474" i="1"/>
  <c r="Z7474" i="1"/>
  <c r="Y7474" i="1"/>
  <c r="X7474" i="1"/>
  <c r="W7474" i="1"/>
  <c r="D7474" i="1"/>
  <c r="AA7473" i="1"/>
  <c r="Z7473" i="1"/>
  <c r="Y7473" i="1"/>
  <c r="X7473" i="1"/>
  <c r="W7473" i="1"/>
  <c r="D7473" i="1"/>
  <c r="AA7472" i="1"/>
  <c r="Z7472" i="1"/>
  <c r="Y7472" i="1"/>
  <c r="X7472" i="1"/>
  <c r="W7472" i="1"/>
  <c r="D7472" i="1"/>
  <c r="AA7471" i="1"/>
  <c r="Z7471" i="1"/>
  <c r="Y7471" i="1"/>
  <c r="X7471" i="1"/>
  <c r="W7471" i="1"/>
  <c r="D7471" i="1"/>
  <c r="AA7470" i="1"/>
  <c r="Z7470" i="1"/>
  <c r="Y7470" i="1"/>
  <c r="X7470" i="1"/>
  <c r="W7470" i="1"/>
  <c r="D7470" i="1"/>
  <c r="AA7469" i="1"/>
  <c r="Z7469" i="1"/>
  <c r="Y7469" i="1"/>
  <c r="X7469" i="1"/>
  <c r="W7469" i="1"/>
  <c r="D7469" i="1"/>
  <c r="AA7468" i="1"/>
  <c r="Z7468" i="1"/>
  <c r="Y7468" i="1"/>
  <c r="X7468" i="1"/>
  <c r="W7468" i="1"/>
  <c r="D7468" i="1"/>
  <c r="AA7467" i="1"/>
  <c r="Z7467" i="1"/>
  <c r="Y7467" i="1"/>
  <c r="X7467" i="1"/>
  <c r="W7467" i="1"/>
  <c r="D7467" i="1"/>
  <c r="AA7466" i="1"/>
  <c r="Z7466" i="1"/>
  <c r="Y7466" i="1"/>
  <c r="X7466" i="1"/>
  <c r="W7466" i="1"/>
  <c r="D7466" i="1"/>
  <c r="AA7465" i="1"/>
  <c r="Z7465" i="1"/>
  <c r="Y7465" i="1"/>
  <c r="X7465" i="1"/>
  <c r="W7465" i="1"/>
  <c r="D7465" i="1"/>
  <c r="AA7464" i="1"/>
  <c r="Z7464" i="1"/>
  <c r="Y7464" i="1"/>
  <c r="X7464" i="1"/>
  <c r="W7464" i="1"/>
  <c r="D7464" i="1"/>
  <c r="AA7463" i="1"/>
  <c r="Z7463" i="1"/>
  <c r="Y7463" i="1"/>
  <c r="X7463" i="1"/>
  <c r="W7463" i="1"/>
  <c r="D7463" i="1"/>
  <c r="AA7462" i="1"/>
  <c r="Z7462" i="1"/>
  <c r="Y7462" i="1"/>
  <c r="X7462" i="1"/>
  <c r="W7462" i="1"/>
  <c r="D7462" i="1"/>
  <c r="AA7461" i="1"/>
  <c r="Z7461" i="1"/>
  <c r="Y7461" i="1"/>
  <c r="X7461" i="1"/>
  <c r="W7461" i="1"/>
  <c r="D7461" i="1"/>
  <c r="AA7460" i="1"/>
  <c r="Z7460" i="1"/>
  <c r="Y7460" i="1"/>
  <c r="X7460" i="1"/>
  <c r="W7460" i="1"/>
  <c r="D7460" i="1"/>
  <c r="AA7459" i="1"/>
  <c r="Z7459" i="1"/>
  <c r="Y7459" i="1"/>
  <c r="X7459" i="1"/>
  <c r="W7459" i="1"/>
  <c r="D7459" i="1"/>
  <c r="AA7458" i="1"/>
  <c r="Z7458" i="1"/>
  <c r="Y7458" i="1"/>
  <c r="X7458" i="1"/>
  <c r="W7458" i="1"/>
  <c r="D7458" i="1"/>
  <c r="AA7457" i="1"/>
  <c r="Z7457" i="1"/>
  <c r="Y7457" i="1"/>
  <c r="X7457" i="1"/>
  <c r="W7457" i="1"/>
  <c r="D7457" i="1"/>
  <c r="AA7456" i="1"/>
  <c r="Z7456" i="1"/>
  <c r="Y7456" i="1"/>
  <c r="X7456" i="1"/>
  <c r="W7456" i="1"/>
  <c r="D7456" i="1"/>
  <c r="AA7455" i="1"/>
  <c r="Z7455" i="1"/>
  <c r="Y7455" i="1"/>
  <c r="X7455" i="1"/>
  <c r="W7455" i="1"/>
  <c r="D7455" i="1"/>
  <c r="AA7454" i="1"/>
  <c r="Z7454" i="1"/>
  <c r="Y7454" i="1"/>
  <c r="X7454" i="1"/>
  <c r="W7454" i="1"/>
  <c r="D7454" i="1"/>
  <c r="AA7453" i="1"/>
  <c r="Z7453" i="1"/>
  <c r="Y7453" i="1"/>
  <c r="X7453" i="1"/>
  <c r="W7453" i="1"/>
  <c r="D7453" i="1"/>
  <c r="AA7452" i="1"/>
  <c r="Z7452" i="1"/>
  <c r="Y7452" i="1"/>
  <c r="X7452" i="1"/>
  <c r="W7452" i="1"/>
  <c r="D7452" i="1"/>
  <c r="AA7451" i="1"/>
  <c r="Z7451" i="1"/>
  <c r="Y7451" i="1"/>
  <c r="X7451" i="1"/>
  <c r="W7451" i="1"/>
  <c r="D7451" i="1"/>
  <c r="AA7450" i="1"/>
  <c r="Z7450" i="1"/>
  <c r="Y7450" i="1"/>
  <c r="X7450" i="1"/>
  <c r="W7450" i="1"/>
  <c r="D7450" i="1"/>
  <c r="AA7449" i="1"/>
  <c r="Z7449" i="1"/>
  <c r="Y7449" i="1"/>
  <c r="X7449" i="1"/>
  <c r="W7449" i="1"/>
  <c r="D7449" i="1"/>
  <c r="AA7448" i="1"/>
  <c r="Z7448" i="1"/>
  <c r="Y7448" i="1"/>
  <c r="X7448" i="1"/>
  <c r="W7448" i="1"/>
  <c r="D7448" i="1"/>
  <c r="AA7447" i="1"/>
  <c r="Z7447" i="1"/>
  <c r="Y7447" i="1"/>
  <c r="X7447" i="1"/>
  <c r="W7447" i="1"/>
  <c r="D7447" i="1"/>
  <c r="AA7446" i="1"/>
  <c r="Z7446" i="1"/>
  <c r="Y7446" i="1"/>
  <c r="X7446" i="1"/>
  <c r="W7446" i="1"/>
  <c r="D7446" i="1"/>
  <c r="AA7445" i="1"/>
  <c r="Z7445" i="1"/>
  <c r="Y7445" i="1"/>
  <c r="X7445" i="1"/>
  <c r="W7445" i="1"/>
  <c r="D7445" i="1"/>
  <c r="AA7444" i="1"/>
  <c r="Z7444" i="1"/>
  <c r="Y7444" i="1"/>
  <c r="X7444" i="1"/>
  <c r="W7444" i="1"/>
  <c r="D7444" i="1"/>
  <c r="AA7443" i="1"/>
  <c r="Z7443" i="1"/>
  <c r="Y7443" i="1"/>
  <c r="X7443" i="1"/>
  <c r="W7443" i="1"/>
  <c r="D7443" i="1"/>
  <c r="AA7442" i="1"/>
  <c r="Z7442" i="1"/>
  <c r="Y7442" i="1"/>
  <c r="X7442" i="1"/>
  <c r="W7442" i="1"/>
  <c r="D7442" i="1"/>
  <c r="AA7441" i="1"/>
  <c r="Z7441" i="1"/>
  <c r="Y7441" i="1"/>
  <c r="X7441" i="1"/>
  <c r="W7441" i="1"/>
  <c r="D7441" i="1"/>
  <c r="AA7440" i="1"/>
  <c r="Z7440" i="1"/>
  <c r="Y7440" i="1"/>
  <c r="X7440" i="1"/>
  <c r="W7440" i="1"/>
  <c r="D7440" i="1"/>
  <c r="AA7439" i="1"/>
  <c r="Z7439" i="1"/>
  <c r="Y7439" i="1"/>
  <c r="X7439" i="1"/>
  <c r="W7439" i="1"/>
  <c r="D7439" i="1"/>
  <c r="AA7438" i="1"/>
  <c r="Z7438" i="1"/>
  <c r="Y7438" i="1"/>
  <c r="X7438" i="1"/>
  <c r="W7438" i="1"/>
  <c r="D7438" i="1"/>
  <c r="AA7437" i="1"/>
  <c r="Z7437" i="1"/>
  <c r="Y7437" i="1"/>
  <c r="X7437" i="1"/>
  <c r="W7437" i="1"/>
  <c r="D7437" i="1"/>
  <c r="AA7436" i="1"/>
  <c r="Z7436" i="1"/>
  <c r="Y7436" i="1"/>
  <c r="X7436" i="1"/>
  <c r="W7436" i="1"/>
  <c r="D7436" i="1"/>
  <c r="AA7435" i="1"/>
  <c r="Z7435" i="1"/>
  <c r="Y7435" i="1"/>
  <c r="X7435" i="1"/>
  <c r="W7435" i="1"/>
  <c r="D7435" i="1"/>
  <c r="AA7434" i="1"/>
  <c r="Z7434" i="1"/>
  <c r="Y7434" i="1"/>
  <c r="X7434" i="1"/>
  <c r="W7434" i="1"/>
  <c r="D7434" i="1"/>
  <c r="AA7433" i="1"/>
  <c r="Z7433" i="1"/>
  <c r="Y7433" i="1"/>
  <c r="X7433" i="1"/>
  <c r="W7433" i="1"/>
  <c r="D7433" i="1"/>
  <c r="AA7432" i="1"/>
  <c r="Z7432" i="1"/>
  <c r="Y7432" i="1"/>
  <c r="X7432" i="1"/>
  <c r="W7432" i="1"/>
  <c r="D7432" i="1"/>
  <c r="AA7431" i="1"/>
  <c r="Z7431" i="1"/>
  <c r="Y7431" i="1"/>
  <c r="X7431" i="1"/>
  <c r="W7431" i="1"/>
  <c r="D7431" i="1"/>
  <c r="AA7430" i="1"/>
  <c r="Z7430" i="1"/>
  <c r="Y7430" i="1"/>
  <c r="X7430" i="1"/>
  <c r="W7430" i="1"/>
  <c r="D7430" i="1"/>
  <c r="AA7429" i="1"/>
  <c r="Z7429" i="1"/>
  <c r="Y7429" i="1"/>
  <c r="X7429" i="1"/>
  <c r="W7429" i="1"/>
  <c r="D7429" i="1"/>
  <c r="AA7428" i="1"/>
  <c r="Z7428" i="1"/>
  <c r="Y7428" i="1"/>
  <c r="X7428" i="1"/>
  <c r="W7428" i="1"/>
  <c r="D7428" i="1"/>
  <c r="AA7427" i="1"/>
  <c r="Z7427" i="1"/>
  <c r="Y7427" i="1"/>
  <c r="X7427" i="1"/>
  <c r="W7427" i="1"/>
  <c r="D7427" i="1"/>
  <c r="AA7426" i="1"/>
  <c r="Z7426" i="1"/>
  <c r="Y7426" i="1"/>
  <c r="X7426" i="1"/>
  <c r="W7426" i="1"/>
  <c r="D7426" i="1"/>
  <c r="AA7425" i="1"/>
  <c r="Z7425" i="1"/>
  <c r="Y7425" i="1"/>
  <c r="X7425" i="1"/>
  <c r="W7425" i="1"/>
  <c r="D7425" i="1"/>
  <c r="AA7424" i="1"/>
  <c r="Z7424" i="1"/>
  <c r="Y7424" i="1"/>
  <c r="X7424" i="1"/>
  <c r="W7424" i="1"/>
  <c r="D7424" i="1"/>
  <c r="AA7423" i="1"/>
  <c r="Z7423" i="1"/>
  <c r="Y7423" i="1"/>
  <c r="X7423" i="1"/>
  <c r="W7423" i="1"/>
  <c r="D7423" i="1"/>
  <c r="AA7422" i="1"/>
  <c r="Z7422" i="1"/>
  <c r="Y7422" i="1"/>
  <c r="X7422" i="1"/>
  <c r="W7422" i="1"/>
  <c r="D7422" i="1"/>
  <c r="AA7421" i="1"/>
  <c r="Z7421" i="1"/>
  <c r="Y7421" i="1"/>
  <c r="X7421" i="1"/>
  <c r="W7421" i="1"/>
  <c r="D7421" i="1"/>
  <c r="AA7420" i="1"/>
  <c r="Z7420" i="1"/>
  <c r="Y7420" i="1"/>
  <c r="X7420" i="1"/>
  <c r="W7420" i="1"/>
  <c r="D7420" i="1"/>
  <c r="AA7419" i="1"/>
  <c r="Z7419" i="1"/>
  <c r="Y7419" i="1"/>
  <c r="X7419" i="1"/>
  <c r="W7419" i="1"/>
  <c r="D7419" i="1"/>
  <c r="AA7418" i="1"/>
  <c r="Z7418" i="1"/>
  <c r="Y7418" i="1"/>
  <c r="X7418" i="1"/>
  <c r="W7418" i="1"/>
  <c r="D7418" i="1"/>
  <c r="AA7417" i="1"/>
  <c r="Z7417" i="1"/>
  <c r="Y7417" i="1"/>
  <c r="X7417" i="1"/>
  <c r="W7417" i="1"/>
  <c r="D7417" i="1"/>
  <c r="AA7416" i="1"/>
  <c r="Z7416" i="1"/>
  <c r="Y7416" i="1"/>
  <c r="X7416" i="1"/>
  <c r="W7416" i="1"/>
  <c r="D7416" i="1"/>
  <c r="AA7415" i="1"/>
  <c r="Z7415" i="1"/>
  <c r="Y7415" i="1"/>
  <c r="X7415" i="1"/>
  <c r="W7415" i="1"/>
  <c r="D7415" i="1"/>
  <c r="AA7414" i="1"/>
  <c r="Z7414" i="1"/>
  <c r="Y7414" i="1"/>
  <c r="X7414" i="1"/>
  <c r="W7414" i="1"/>
  <c r="D7414" i="1"/>
  <c r="AA7413" i="1"/>
  <c r="Z7413" i="1"/>
  <c r="Y7413" i="1"/>
  <c r="X7413" i="1"/>
  <c r="W7413" i="1"/>
  <c r="D7413" i="1"/>
  <c r="AA7412" i="1"/>
  <c r="Z7412" i="1"/>
  <c r="Y7412" i="1"/>
  <c r="X7412" i="1"/>
  <c r="W7412" i="1"/>
  <c r="D7412" i="1"/>
  <c r="AA7411" i="1"/>
  <c r="Z7411" i="1"/>
  <c r="Y7411" i="1"/>
  <c r="X7411" i="1"/>
  <c r="W7411" i="1"/>
  <c r="D7411" i="1"/>
  <c r="AA7410" i="1"/>
  <c r="Z7410" i="1"/>
  <c r="Y7410" i="1"/>
  <c r="X7410" i="1"/>
  <c r="W7410" i="1"/>
  <c r="D7410" i="1"/>
  <c r="AA7409" i="1"/>
  <c r="Z7409" i="1"/>
  <c r="Y7409" i="1"/>
  <c r="X7409" i="1"/>
  <c r="W7409" i="1"/>
  <c r="D7409" i="1"/>
  <c r="AA7408" i="1"/>
  <c r="Z7408" i="1"/>
  <c r="Y7408" i="1"/>
  <c r="X7408" i="1"/>
  <c r="W7408" i="1"/>
  <c r="D7408" i="1"/>
  <c r="AA7407" i="1"/>
  <c r="Z7407" i="1"/>
  <c r="Y7407" i="1"/>
  <c r="X7407" i="1"/>
  <c r="W7407" i="1"/>
  <c r="D7407" i="1"/>
  <c r="AA7406" i="1"/>
  <c r="Z7406" i="1"/>
  <c r="Y7406" i="1"/>
  <c r="X7406" i="1"/>
  <c r="W7406" i="1"/>
  <c r="D7406" i="1"/>
  <c r="AA7405" i="1"/>
  <c r="Z7405" i="1"/>
  <c r="Y7405" i="1"/>
  <c r="X7405" i="1"/>
  <c r="W7405" i="1"/>
  <c r="D7405" i="1"/>
  <c r="AA7404" i="1"/>
  <c r="Z7404" i="1"/>
  <c r="Y7404" i="1"/>
  <c r="X7404" i="1"/>
  <c r="W7404" i="1"/>
  <c r="D7404" i="1"/>
  <c r="AA7403" i="1"/>
  <c r="Z7403" i="1"/>
  <c r="Y7403" i="1"/>
  <c r="X7403" i="1"/>
  <c r="W7403" i="1"/>
  <c r="D7403" i="1"/>
  <c r="AA7402" i="1"/>
  <c r="Z7402" i="1"/>
  <c r="Y7402" i="1"/>
  <c r="X7402" i="1"/>
  <c r="W7402" i="1"/>
  <c r="D7402" i="1"/>
  <c r="AA7401" i="1"/>
  <c r="Z7401" i="1"/>
  <c r="Y7401" i="1"/>
  <c r="X7401" i="1"/>
  <c r="W7401" i="1"/>
  <c r="D7401" i="1"/>
  <c r="AA7400" i="1"/>
  <c r="Z7400" i="1"/>
  <c r="Y7400" i="1"/>
  <c r="X7400" i="1"/>
  <c r="W7400" i="1"/>
  <c r="D7400" i="1"/>
  <c r="AA7399" i="1"/>
  <c r="Z7399" i="1"/>
  <c r="Y7399" i="1"/>
  <c r="X7399" i="1"/>
  <c r="W7399" i="1"/>
  <c r="D7399" i="1"/>
  <c r="AA7398" i="1"/>
  <c r="Z7398" i="1"/>
  <c r="Y7398" i="1"/>
  <c r="X7398" i="1"/>
  <c r="W7398" i="1"/>
  <c r="D7398" i="1"/>
  <c r="AA7397" i="1"/>
  <c r="Z7397" i="1"/>
  <c r="Y7397" i="1"/>
  <c r="X7397" i="1"/>
  <c r="W7397" i="1"/>
  <c r="D7397" i="1"/>
  <c r="AA7396" i="1"/>
  <c r="Z7396" i="1"/>
  <c r="Y7396" i="1"/>
  <c r="X7396" i="1"/>
  <c r="W7396" i="1"/>
  <c r="D7396" i="1"/>
  <c r="AA7395" i="1"/>
  <c r="Z7395" i="1"/>
  <c r="Y7395" i="1"/>
  <c r="X7395" i="1"/>
  <c r="W7395" i="1"/>
  <c r="D7395" i="1"/>
  <c r="AA7394" i="1"/>
  <c r="Z7394" i="1"/>
  <c r="Y7394" i="1"/>
  <c r="X7394" i="1"/>
  <c r="W7394" i="1"/>
  <c r="D7394" i="1"/>
  <c r="AA7393" i="1"/>
  <c r="Z7393" i="1"/>
  <c r="Y7393" i="1"/>
  <c r="X7393" i="1"/>
  <c r="W7393" i="1"/>
  <c r="D7393" i="1"/>
  <c r="AA7392" i="1"/>
  <c r="Z7392" i="1"/>
  <c r="Y7392" i="1"/>
  <c r="X7392" i="1"/>
  <c r="W7392" i="1"/>
  <c r="D7392" i="1"/>
  <c r="AA7391" i="1"/>
  <c r="Z7391" i="1"/>
  <c r="Y7391" i="1"/>
  <c r="X7391" i="1"/>
  <c r="W7391" i="1"/>
  <c r="D7391" i="1"/>
  <c r="AA7390" i="1"/>
  <c r="Z7390" i="1"/>
  <c r="Y7390" i="1"/>
  <c r="X7390" i="1"/>
  <c r="W7390" i="1"/>
  <c r="D7390" i="1"/>
  <c r="AA7389" i="1"/>
  <c r="Z7389" i="1"/>
  <c r="Y7389" i="1"/>
  <c r="X7389" i="1"/>
  <c r="W7389" i="1"/>
  <c r="D7389" i="1"/>
  <c r="AA7388" i="1"/>
  <c r="Z7388" i="1"/>
  <c r="Y7388" i="1"/>
  <c r="X7388" i="1"/>
  <c r="W7388" i="1"/>
  <c r="D7388" i="1"/>
  <c r="AA7387" i="1"/>
  <c r="Z7387" i="1"/>
  <c r="Y7387" i="1"/>
  <c r="X7387" i="1"/>
  <c r="W7387" i="1"/>
  <c r="D7387" i="1"/>
  <c r="AA7386" i="1"/>
  <c r="Z7386" i="1"/>
  <c r="Y7386" i="1"/>
  <c r="X7386" i="1"/>
  <c r="W7386" i="1"/>
  <c r="D7386" i="1"/>
  <c r="AA7385" i="1"/>
  <c r="Z7385" i="1"/>
  <c r="Y7385" i="1"/>
  <c r="X7385" i="1"/>
  <c r="W7385" i="1"/>
  <c r="D7385" i="1"/>
  <c r="AA7384" i="1"/>
  <c r="Z7384" i="1"/>
  <c r="Y7384" i="1"/>
  <c r="X7384" i="1"/>
  <c r="W7384" i="1"/>
  <c r="D7384" i="1"/>
  <c r="AA7383" i="1"/>
  <c r="Z7383" i="1"/>
  <c r="Y7383" i="1"/>
  <c r="X7383" i="1"/>
  <c r="W7383" i="1"/>
  <c r="D7383" i="1"/>
  <c r="AA7382" i="1"/>
  <c r="Z7382" i="1"/>
  <c r="Y7382" i="1"/>
  <c r="X7382" i="1"/>
  <c r="W7382" i="1"/>
  <c r="D7382" i="1"/>
  <c r="AA7381" i="1"/>
  <c r="Z7381" i="1"/>
  <c r="Y7381" i="1"/>
  <c r="X7381" i="1"/>
  <c r="W7381" i="1"/>
  <c r="D7381" i="1"/>
  <c r="AA7380" i="1"/>
  <c r="Z7380" i="1"/>
  <c r="Y7380" i="1"/>
  <c r="X7380" i="1"/>
  <c r="W7380" i="1"/>
  <c r="D7380" i="1"/>
  <c r="AA7379" i="1"/>
  <c r="Z7379" i="1"/>
  <c r="Y7379" i="1"/>
  <c r="X7379" i="1"/>
  <c r="W7379" i="1"/>
  <c r="D7379" i="1"/>
  <c r="AA7378" i="1"/>
  <c r="Z7378" i="1"/>
  <c r="Y7378" i="1"/>
  <c r="X7378" i="1"/>
  <c r="W7378" i="1"/>
  <c r="D7378" i="1"/>
  <c r="AA7377" i="1"/>
  <c r="Z7377" i="1"/>
  <c r="Y7377" i="1"/>
  <c r="X7377" i="1"/>
  <c r="W7377" i="1"/>
  <c r="D7377" i="1"/>
  <c r="AA7376" i="1"/>
  <c r="Z7376" i="1"/>
  <c r="Y7376" i="1"/>
  <c r="X7376" i="1"/>
  <c r="W7376" i="1"/>
  <c r="D7376" i="1"/>
  <c r="AA7375" i="1"/>
  <c r="Z7375" i="1"/>
  <c r="Y7375" i="1"/>
  <c r="X7375" i="1"/>
  <c r="W7375" i="1"/>
  <c r="D7375" i="1"/>
  <c r="AA7374" i="1"/>
  <c r="Z7374" i="1"/>
  <c r="Y7374" i="1"/>
  <c r="X7374" i="1"/>
  <c r="W7374" i="1"/>
  <c r="D7374" i="1"/>
  <c r="AA7373" i="1"/>
  <c r="Z7373" i="1"/>
  <c r="Y7373" i="1"/>
  <c r="X7373" i="1"/>
  <c r="W7373" i="1"/>
  <c r="D7373" i="1"/>
  <c r="AA7372" i="1"/>
  <c r="Z7372" i="1"/>
  <c r="Y7372" i="1"/>
  <c r="X7372" i="1"/>
  <c r="W7372" i="1"/>
  <c r="D7372" i="1"/>
  <c r="AA7371" i="1"/>
  <c r="Z7371" i="1"/>
  <c r="Y7371" i="1"/>
  <c r="X7371" i="1"/>
  <c r="W7371" i="1"/>
  <c r="D7371" i="1"/>
  <c r="AA7370" i="1"/>
  <c r="Z7370" i="1"/>
  <c r="Y7370" i="1"/>
  <c r="X7370" i="1"/>
  <c r="W7370" i="1"/>
  <c r="D7370" i="1"/>
  <c r="AA7369" i="1"/>
  <c r="Z7369" i="1"/>
  <c r="Y7369" i="1"/>
  <c r="X7369" i="1"/>
  <c r="W7369" i="1"/>
  <c r="D7369" i="1"/>
  <c r="AA7368" i="1"/>
  <c r="Z7368" i="1"/>
  <c r="Y7368" i="1"/>
  <c r="X7368" i="1"/>
  <c r="W7368" i="1"/>
  <c r="D7368" i="1"/>
  <c r="AA7367" i="1"/>
  <c r="Z7367" i="1"/>
  <c r="Y7367" i="1"/>
  <c r="X7367" i="1"/>
  <c r="W7367" i="1"/>
  <c r="D7367" i="1"/>
  <c r="AA7366" i="1"/>
  <c r="Z7366" i="1"/>
  <c r="Y7366" i="1"/>
  <c r="X7366" i="1"/>
  <c r="W7366" i="1"/>
  <c r="D7366" i="1"/>
  <c r="AA7365" i="1"/>
  <c r="Z7365" i="1"/>
  <c r="Y7365" i="1"/>
  <c r="X7365" i="1"/>
  <c r="W7365" i="1"/>
  <c r="D7365" i="1"/>
  <c r="AA7364" i="1"/>
  <c r="Z7364" i="1"/>
  <c r="Y7364" i="1"/>
  <c r="X7364" i="1"/>
  <c r="W7364" i="1"/>
  <c r="D7364" i="1"/>
  <c r="AA7363" i="1"/>
  <c r="Z7363" i="1"/>
  <c r="Y7363" i="1"/>
  <c r="X7363" i="1"/>
  <c r="W7363" i="1"/>
  <c r="D7363" i="1"/>
  <c r="AA7362" i="1"/>
  <c r="Z7362" i="1"/>
  <c r="Y7362" i="1"/>
  <c r="X7362" i="1"/>
  <c r="W7362" i="1"/>
  <c r="D7362" i="1"/>
  <c r="AA7361" i="1"/>
  <c r="Z7361" i="1"/>
  <c r="Y7361" i="1"/>
  <c r="X7361" i="1"/>
  <c r="W7361" i="1"/>
  <c r="D7361" i="1"/>
  <c r="AA7360" i="1"/>
  <c r="Z7360" i="1"/>
  <c r="Y7360" i="1"/>
  <c r="X7360" i="1"/>
  <c r="W7360" i="1"/>
  <c r="D7360" i="1"/>
  <c r="AA7359" i="1"/>
  <c r="Z7359" i="1"/>
  <c r="Y7359" i="1"/>
  <c r="X7359" i="1"/>
  <c r="W7359" i="1"/>
  <c r="D7359" i="1"/>
  <c r="AA7358" i="1"/>
  <c r="Z7358" i="1"/>
  <c r="Y7358" i="1"/>
  <c r="X7358" i="1"/>
  <c r="W7358" i="1"/>
  <c r="D7358" i="1"/>
  <c r="AA7357" i="1"/>
  <c r="Z7357" i="1"/>
  <c r="Y7357" i="1"/>
  <c r="X7357" i="1"/>
  <c r="W7357" i="1"/>
  <c r="D7357" i="1"/>
  <c r="AA7356" i="1"/>
  <c r="Z7356" i="1"/>
  <c r="Y7356" i="1"/>
  <c r="X7356" i="1"/>
  <c r="W7356" i="1"/>
  <c r="D7356" i="1"/>
  <c r="AA7355" i="1"/>
  <c r="Z7355" i="1"/>
  <c r="Y7355" i="1"/>
  <c r="X7355" i="1"/>
  <c r="W7355" i="1"/>
  <c r="D7355" i="1"/>
  <c r="AA7354" i="1"/>
  <c r="Z7354" i="1"/>
  <c r="Y7354" i="1"/>
  <c r="X7354" i="1"/>
  <c r="W7354" i="1"/>
  <c r="D7354" i="1"/>
  <c r="AA7353" i="1"/>
  <c r="Z7353" i="1"/>
  <c r="Y7353" i="1"/>
  <c r="X7353" i="1"/>
  <c r="W7353" i="1"/>
  <c r="D7353" i="1"/>
  <c r="AA7352" i="1"/>
  <c r="Z7352" i="1"/>
  <c r="Y7352" i="1"/>
  <c r="X7352" i="1"/>
  <c r="W7352" i="1"/>
  <c r="D7352" i="1"/>
  <c r="AA7351" i="1"/>
  <c r="Z7351" i="1"/>
  <c r="Y7351" i="1"/>
  <c r="X7351" i="1"/>
  <c r="W7351" i="1"/>
  <c r="D7351" i="1"/>
  <c r="AA7350" i="1"/>
  <c r="Z7350" i="1"/>
  <c r="Y7350" i="1"/>
  <c r="X7350" i="1"/>
  <c r="W7350" i="1"/>
  <c r="D7350" i="1"/>
  <c r="AA7349" i="1"/>
  <c r="Z7349" i="1"/>
  <c r="Y7349" i="1"/>
  <c r="X7349" i="1"/>
  <c r="W7349" i="1"/>
  <c r="D7349" i="1"/>
  <c r="AA7348" i="1"/>
  <c r="Z7348" i="1"/>
  <c r="Y7348" i="1"/>
  <c r="X7348" i="1"/>
  <c r="W7348" i="1"/>
  <c r="D7348" i="1"/>
  <c r="AA7347" i="1"/>
  <c r="Z7347" i="1"/>
  <c r="Y7347" i="1"/>
  <c r="X7347" i="1"/>
  <c r="W7347" i="1"/>
  <c r="D7347" i="1"/>
  <c r="AA7346" i="1"/>
  <c r="Z7346" i="1"/>
  <c r="Y7346" i="1"/>
  <c r="X7346" i="1"/>
  <c r="W7346" i="1"/>
  <c r="D7346" i="1"/>
  <c r="AA7345" i="1"/>
  <c r="Z7345" i="1"/>
  <c r="Y7345" i="1"/>
  <c r="X7345" i="1"/>
  <c r="W7345" i="1"/>
  <c r="D7345" i="1"/>
  <c r="AA7344" i="1"/>
  <c r="Z7344" i="1"/>
  <c r="Y7344" i="1"/>
  <c r="X7344" i="1"/>
  <c r="W7344" i="1"/>
  <c r="D7344" i="1"/>
  <c r="AA7343" i="1"/>
  <c r="Z7343" i="1"/>
  <c r="Y7343" i="1"/>
  <c r="X7343" i="1"/>
  <c r="W7343" i="1"/>
  <c r="D7343" i="1"/>
  <c r="AA7342" i="1"/>
  <c r="Z7342" i="1"/>
  <c r="Y7342" i="1"/>
  <c r="X7342" i="1"/>
  <c r="W7342" i="1"/>
  <c r="D7342" i="1"/>
  <c r="AA7341" i="1"/>
  <c r="Z7341" i="1"/>
  <c r="Y7341" i="1"/>
  <c r="X7341" i="1"/>
  <c r="W7341" i="1"/>
  <c r="D7341" i="1"/>
  <c r="AA7340" i="1"/>
  <c r="Z7340" i="1"/>
  <c r="Y7340" i="1"/>
  <c r="X7340" i="1"/>
  <c r="W7340" i="1"/>
  <c r="D7340" i="1"/>
  <c r="AA7339" i="1"/>
  <c r="Z7339" i="1"/>
  <c r="Y7339" i="1"/>
  <c r="X7339" i="1"/>
  <c r="W7339" i="1"/>
  <c r="D7339" i="1"/>
  <c r="AA7338" i="1"/>
  <c r="Z7338" i="1"/>
  <c r="Y7338" i="1"/>
  <c r="X7338" i="1"/>
  <c r="W7338" i="1"/>
  <c r="D7338" i="1"/>
  <c r="AA7337" i="1"/>
  <c r="Z7337" i="1"/>
  <c r="Y7337" i="1"/>
  <c r="X7337" i="1"/>
  <c r="W7337" i="1"/>
  <c r="D7337" i="1"/>
  <c r="AA7336" i="1"/>
  <c r="Z7336" i="1"/>
  <c r="Y7336" i="1"/>
  <c r="X7336" i="1"/>
  <c r="W7336" i="1"/>
  <c r="D7336" i="1"/>
  <c r="AA7335" i="1"/>
  <c r="Z7335" i="1"/>
  <c r="Y7335" i="1"/>
  <c r="X7335" i="1"/>
  <c r="W7335" i="1"/>
  <c r="D7335" i="1"/>
  <c r="AA7334" i="1"/>
  <c r="Z7334" i="1"/>
  <c r="Y7334" i="1"/>
  <c r="X7334" i="1"/>
  <c r="W7334" i="1"/>
  <c r="D7334" i="1"/>
  <c r="AA7333" i="1"/>
  <c r="Z7333" i="1"/>
  <c r="Y7333" i="1"/>
  <c r="X7333" i="1"/>
  <c r="W7333" i="1"/>
  <c r="D7333" i="1"/>
  <c r="AA7332" i="1"/>
  <c r="Z7332" i="1"/>
  <c r="Y7332" i="1"/>
  <c r="X7332" i="1"/>
  <c r="W7332" i="1"/>
  <c r="D7332" i="1"/>
  <c r="AA7331" i="1"/>
  <c r="Z7331" i="1"/>
  <c r="Y7331" i="1"/>
  <c r="X7331" i="1"/>
  <c r="W7331" i="1"/>
  <c r="D7331" i="1"/>
  <c r="AA7330" i="1"/>
  <c r="Z7330" i="1"/>
  <c r="Y7330" i="1"/>
  <c r="X7330" i="1"/>
  <c r="W7330" i="1"/>
  <c r="D7330" i="1"/>
  <c r="AA7329" i="1"/>
  <c r="Z7329" i="1"/>
  <c r="Y7329" i="1"/>
  <c r="X7329" i="1"/>
  <c r="W7329" i="1"/>
  <c r="D7329" i="1"/>
  <c r="AA7328" i="1"/>
  <c r="Z7328" i="1"/>
  <c r="Y7328" i="1"/>
  <c r="X7328" i="1"/>
  <c r="W7328" i="1"/>
  <c r="D7328" i="1"/>
  <c r="AA7327" i="1"/>
  <c r="Z7327" i="1"/>
  <c r="Y7327" i="1"/>
  <c r="X7327" i="1"/>
  <c r="W7327" i="1"/>
  <c r="D7327" i="1"/>
  <c r="AA7326" i="1"/>
  <c r="Z7326" i="1"/>
  <c r="Y7326" i="1"/>
  <c r="X7326" i="1"/>
  <c r="W7326" i="1"/>
  <c r="D7326" i="1"/>
  <c r="AA7325" i="1"/>
  <c r="Z7325" i="1"/>
  <c r="Y7325" i="1"/>
  <c r="X7325" i="1"/>
  <c r="W7325" i="1"/>
  <c r="D7325" i="1"/>
  <c r="AA7324" i="1"/>
  <c r="Z7324" i="1"/>
  <c r="Y7324" i="1"/>
  <c r="X7324" i="1"/>
  <c r="W7324" i="1"/>
  <c r="D7324" i="1"/>
  <c r="AA7323" i="1"/>
  <c r="Z7323" i="1"/>
  <c r="Y7323" i="1"/>
  <c r="X7323" i="1"/>
  <c r="W7323" i="1"/>
  <c r="D7323" i="1"/>
  <c r="AA7322" i="1"/>
  <c r="Z7322" i="1"/>
  <c r="Y7322" i="1"/>
  <c r="X7322" i="1"/>
  <c r="W7322" i="1"/>
  <c r="D7322" i="1"/>
  <c r="AA7321" i="1"/>
  <c r="Z7321" i="1"/>
  <c r="Y7321" i="1"/>
  <c r="X7321" i="1"/>
  <c r="W7321" i="1"/>
  <c r="D7321" i="1"/>
  <c r="AA7320" i="1"/>
  <c r="Z7320" i="1"/>
  <c r="Y7320" i="1"/>
  <c r="X7320" i="1"/>
  <c r="W7320" i="1"/>
  <c r="D7320" i="1"/>
  <c r="AA7319" i="1"/>
  <c r="Z7319" i="1"/>
  <c r="Y7319" i="1"/>
  <c r="X7319" i="1"/>
  <c r="W7319" i="1"/>
  <c r="D7319" i="1"/>
  <c r="AA7318" i="1"/>
  <c r="Z7318" i="1"/>
  <c r="Y7318" i="1"/>
  <c r="X7318" i="1"/>
  <c r="W7318" i="1"/>
  <c r="D7318" i="1"/>
  <c r="AA7317" i="1"/>
  <c r="Z7317" i="1"/>
  <c r="Y7317" i="1"/>
  <c r="X7317" i="1"/>
  <c r="W7317" i="1"/>
  <c r="D7317" i="1"/>
  <c r="AA7316" i="1"/>
  <c r="Z7316" i="1"/>
  <c r="Y7316" i="1"/>
  <c r="X7316" i="1"/>
  <c r="W7316" i="1"/>
  <c r="D7316" i="1"/>
  <c r="AA7315" i="1"/>
  <c r="Z7315" i="1"/>
  <c r="Y7315" i="1"/>
  <c r="X7315" i="1"/>
  <c r="W7315" i="1"/>
  <c r="D7315" i="1"/>
  <c r="AA7314" i="1"/>
  <c r="Z7314" i="1"/>
  <c r="Y7314" i="1"/>
  <c r="X7314" i="1"/>
  <c r="W7314" i="1"/>
  <c r="D7314" i="1"/>
  <c r="AA7313" i="1"/>
  <c r="Z7313" i="1"/>
  <c r="Y7313" i="1"/>
  <c r="X7313" i="1"/>
  <c r="W7313" i="1"/>
  <c r="D7313" i="1"/>
  <c r="AA7312" i="1"/>
  <c r="Z7312" i="1"/>
  <c r="Y7312" i="1"/>
  <c r="X7312" i="1"/>
  <c r="W7312" i="1"/>
  <c r="D7312" i="1"/>
  <c r="AA7311" i="1"/>
  <c r="Z7311" i="1"/>
  <c r="Y7311" i="1"/>
  <c r="X7311" i="1"/>
  <c r="W7311" i="1"/>
  <c r="D7311" i="1"/>
  <c r="AA7310" i="1"/>
  <c r="Z7310" i="1"/>
  <c r="Y7310" i="1"/>
  <c r="X7310" i="1"/>
  <c r="W7310" i="1"/>
  <c r="D7310" i="1"/>
  <c r="AA7309" i="1"/>
  <c r="Z7309" i="1"/>
  <c r="Y7309" i="1"/>
  <c r="X7309" i="1"/>
  <c r="W7309" i="1"/>
  <c r="D7309" i="1"/>
  <c r="AA7308" i="1"/>
  <c r="Z7308" i="1"/>
  <c r="Y7308" i="1"/>
  <c r="X7308" i="1"/>
  <c r="W7308" i="1"/>
  <c r="D7308" i="1"/>
  <c r="AA7307" i="1"/>
  <c r="Z7307" i="1"/>
  <c r="Y7307" i="1"/>
  <c r="X7307" i="1"/>
  <c r="W7307" i="1"/>
  <c r="D7307" i="1"/>
  <c r="AA7306" i="1"/>
  <c r="Z7306" i="1"/>
  <c r="Y7306" i="1"/>
  <c r="X7306" i="1"/>
  <c r="W7306" i="1"/>
  <c r="D7306" i="1"/>
  <c r="AA7305" i="1"/>
  <c r="Z7305" i="1"/>
  <c r="Y7305" i="1"/>
  <c r="X7305" i="1"/>
  <c r="W7305" i="1"/>
  <c r="D7305" i="1"/>
  <c r="AA7304" i="1"/>
  <c r="Z7304" i="1"/>
  <c r="Y7304" i="1"/>
  <c r="X7304" i="1"/>
  <c r="W7304" i="1"/>
  <c r="D7304" i="1"/>
  <c r="AA7303" i="1"/>
  <c r="Z7303" i="1"/>
  <c r="Y7303" i="1"/>
  <c r="X7303" i="1"/>
  <c r="W7303" i="1"/>
  <c r="D7303" i="1"/>
  <c r="AA7302" i="1"/>
  <c r="Z7302" i="1"/>
  <c r="Y7302" i="1"/>
  <c r="X7302" i="1"/>
  <c r="W7302" i="1"/>
  <c r="D7302" i="1"/>
  <c r="AA7301" i="1"/>
  <c r="Z7301" i="1"/>
  <c r="Y7301" i="1"/>
  <c r="X7301" i="1"/>
  <c r="W7301" i="1"/>
  <c r="D7301" i="1"/>
  <c r="AA7300" i="1"/>
  <c r="Z7300" i="1"/>
  <c r="Y7300" i="1"/>
  <c r="X7300" i="1"/>
  <c r="W7300" i="1"/>
  <c r="D7300" i="1"/>
  <c r="AA7299" i="1"/>
  <c r="Z7299" i="1"/>
  <c r="Y7299" i="1"/>
  <c r="X7299" i="1"/>
  <c r="W7299" i="1"/>
  <c r="D7299" i="1"/>
  <c r="AA7298" i="1"/>
  <c r="Z7298" i="1"/>
  <c r="Y7298" i="1"/>
  <c r="X7298" i="1"/>
  <c r="W7298" i="1"/>
  <c r="D7298" i="1"/>
  <c r="AA7297" i="1"/>
  <c r="Z7297" i="1"/>
  <c r="Y7297" i="1"/>
  <c r="X7297" i="1"/>
  <c r="W7297" i="1"/>
  <c r="D7297" i="1"/>
  <c r="AA7296" i="1"/>
  <c r="Z7296" i="1"/>
  <c r="Y7296" i="1"/>
  <c r="X7296" i="1"/>
  <c r="W7296" i="1"/>
  <c r="D7296" i="1"/>
  <c r="AA7295" i="1"/>
  <c r="Z7295" i="1"/>
  <c r="Y7295" i="1"/>
  <c r="X7295" i="1"/>
  <c r="W7295" i="1"/>
  <c r="D7295" i="1"/>
  <c r="AA7294" i="1"/>
  <c r="Z7294" i="1"/>
  <c r="Y7294" i="1"/>
  <c r="X7294" i="1"/>
  <c r="W7294" i="1"/>
  <c r="D7294" i="1"/>
  <c r="AA7293" i="1"/>
  <c r="Z7293" i="1"/>
  <c r="Y7293" i="1"/>
  <c r="X7293" i="1"/>
  <c r="W7293" i="1"/>
  <c r="D7293" i="1"/>
  <c r="AA7292" i="1"/>
  <c r="Z7292" i="1"/>
  <c r="Y7292" i="1"/>
  <c r="X7292" i="1"/>
  <c r="W7292" i="1"/>
  <c r="D7292" i="1"/>
  <c r="AA7291" i="1"/>
  <c r="Z7291" i="1"/>
  <c r="Y7291" i="1"/>
  <c r="X7291" i="1"/>
  <c r="W7291" i="1"/>
  <c r="D7291" i="1"/>
  <c r="AA7290" i="1"/>
  <c r="Z7290" i="1"/>
  <c r="Y7290" i="1"/>
  <c r="X7290" i="1"/>
  <c r="W7290" i="1"/>
  <c r="D7290" i="1"/>
  <c r="AA7289" i="1"/>
  <c r="Z7289" i="1"/>
  <c r="Y7289" i="1"/>
  <c r="X7289" i="1"/>
  <c r="W7289" i="1"/>
  <c r="D7289" i="1"/>
  <c r="AA7288" i="1"/>
  <c r="Z7288" i="1"/>
  <c r="Y7288" i="1"/>
  <c r="X7288" i="1"/>
  <c r="W7288" i="1"/>
  <c r="D7288" i="1"/>
  <c r="AA7287" i="1"/>
  <c r="Z7287" i="1"/>
  <c r="Y7287" i="1"/>
  <c r="X7287" i="1"/>
  <c r="W7287" i="1"/>
  <c r="D7287" i="1"/>
  <c r="AA7286" i="1"/>
  <c r="Z7286" i="1"/>
  <c r="Y7286" i="1"/>
  <c r="X7286" i="1"/>
  <c r="W7286" i="1"/>
  <c r="D7286" i="1"/>
  <c r="AA7285" i="1"/>
  <c r="Z7285" i="1"/>
  <c r="Y7285" i="1"/>
  <c r="X7285" i="1"/>
  <c r="W7285" i="1"/>
  <c r="D7285" i="1"/>
  <c r="AA7284" i="1"/>
  <c r="Z7284" i="1"/>
  <c r="Y7284" i="1"/>
  <c r="X7284" i="1"/>
  <c r="W7284" i="1"/>
  <c r="D7284" i="1"/>
  <c r="AA7283" i="1"/>
  <c r="Z7283" i="1"/>
  <c r="Y7283" i="1"/>
  <c r="X7283" i="1"/>
  <c r="W7283" i="1"/>
  <c r="D7283" i="1"/>
  <c r="AA7282" i="1"/>
  <c r="Z7282" i="1"/>
  <c r="Y7282" i="1"/>
  <c r="X7282" i="1"/>
  <c r="W7282" i="1"/>
  <c r="D7282" i="1"/>
  <c r="AA7281" i="1"/>
  <c r="Z7281" i="1"/>
  <c r="Y7281" i="1"/>
  <c r="X7281" i="1"/>
  <c r="W7281" i="1"/>
  <c r="D7281" i="1"/>
  <c r="AA7280" i="1"/>
  <c r="Z7280" i="1"/>
  <c r="Y7280" i="1"/>
  <c r="X7280" i="1"/>
  <c r="W7280" i="1"/>
  <c r="D7280" i="1"/>
  <c r="AA7279" i="1"/>
  <c r="Z7279" i="1"/>
  <c r="Y7279" i="1"/>
  <c r="X7279" i="1"/>
  <c r="W7279" i="1"/>
  <c r="D7279" i="1"/>
  <c r="AA7278" i="1"/>
  <c r="Z7278" i="1"/>
  <c r="Y7278" i="1"/>
  <c r="X7278" i="1"/>
  <c r="W7278" i="1"/>
  <c r="D7278" i="1"/>
  <c r="AA7277" i="1"/>
  <c r="Z7277" i="1"/>
  <c r="Y7277" i="1"/>
  <c r="X7277" i="1"/>
  <c r="W7277" i="1"/>
  <c r="D7277" i="1"/>
  <c r="AA7276" i="1"/>
  <c r="Z7276" i="1"/>
  <c r="Y7276" i="1"/>
  <c r="X7276" i="1"/>
  <c r="W7276" i="1"/>
  <c r="D7276" i="1"/>
  <c r="AA7275" i="1"/>
  <c r="Z7275" i="1"/>
  <c r="Y7275" i="1"/>
  <c r="X7275" i="1"/>
  <c r="W7275" i="1"/>
  <c r="D7275" i="1"/>
  <c r="AA7274" i="1"/>
  <c r="Z7274" i="1"/>
  <c r="Y7274" i="1"/>
  <c r="X7274" i="1"/>
  <c r="W7274" i="1"/>
  <c r="D7274" i="1"/>
  <c r="AA7273" i="1"/>
  <c r="Z7273" i="1"/>
  <c r="Y7273" i="1"/>
  <c r="X7273" i="1"/>
  <c r="W7273" i="1"/>
  <c r="D7273" i="1"/>
  <c r="AA7272" i="1"/>
  <c r="Z7272" i="1"/>
  <c r="Y7272" i="1"/>
  <c r="X7272" i="1"/>
  <c r="W7272" i="1"/>
  <c r="D7272" i="1"/>
  <c r="AA7271" i="1"/>
  <c r="Z7271" i="1"/>
  <c r="Y7271" i="1"/>
  <c r="X7271" i="1"/>
  <c r="W7271" i="1"/>
  <c r="D7271" i="1"/>
  <c r="AA7270" i="1"/>
  <c r="Z7270" i="1"/>
  <c r="Y7270" i="1"/>
  <c r="X7270" i="1"/>
  <c r="W7270" i="1"/>
  <c r="D7270" i="1"/>
  <c r="AA7269" i="1"/>
  <c r="Z7269" i="1"/>
  <c r="Y7269" i="1"/>
  <c r="X7269" i="1"/>
  <c r="W7269" i="1"/>
  <c r="D7269" i="1"/>
  <c r="AA7268" i="1"/>
  <c r="Z7268" i="1"/>
  <c r="Y7268" i="1"/>
  <c r="X7268" i="1"/>
  <c r="W7268" i="1"/>
  <c r="D7268" i="1"/>
  <c r="AA7267" i="1"/>
  <c r="Z7267" i="1"/>
  <c r="Y7267" i="1"/>
  <c r="X7267" i="1"/>
  <c r="W7267" i="1"/>
  <c r="D7267" i="1"/>
  <c r="AA7266" i="1"/>
  <c r="Z7266" i="1"/>
  <c r="Y7266" i="1"/>
  <c r="X7266" i="1"/>
  <c r="W7266" i="1"/>
  <c r="D7266" i="1"/>
  <c r="AA7265" i="1"/>
  <c r="Z7265" i="1"/>
  <c r="Y7265" i="1"/>
  <c r="X7265" i="1"/>
  <c r="W7265" i="1"/>
  <c r="D7265" i="1"/>
  <c r="AA7264" i="1"/>
  <c r="Z7264" i="1"/>
  <c r="Y7264" i="1"/>
  <c r="X7264" i="1"/>
  <c r="W7264" i="1"/>
  <c r="D7264" i="1"/>
  <c r="AA7263" i="1"/>
  <c r="Z7263" i="1"/>
  <c r="Y7263" i="1"/>
  <c r="X7263" i="1"/>
  <c r="W7263" i="1"/>
  <c r="D7263" i="1"/>
  <c r="AA7262" i="1"/>
  <c r="Z7262" i="1"/>
  <c r="Y7262" i="1"/>
  <c r="X7262" i="1"/>
  <c r="W7262" i="1"/>
  <c r="D7262" i="1"/>
  <c r="AA7261" i="1"/>
  <c r="Z7261" i="1"/>
  <c r="Y7261" i="1"/>
  <c r="X7261" i="1"/>
  <c r="W7261" i="1"/>
  <c r="D7261" i="1"/>
  <c r="AA7260" i="1"/>
  <c r="Z7260" i="1"/>
  <c r="Y7260" i="1"/>
  <c r="X7260" i="1"/>
  <c r="W7260" i="1"/>
  <c r="D7260" i="1"/>
  <c r="AA7259" i="1"/>
  <c r="Z7259" i="1"/>
  <c r="Y7259" i="1"/>
  <c r="X7259" i="1"/>
  <c r="W7259" i="1"/>
  <c r="D7259" i="1"/>
  <c r="AA7258" i="1"/>
  <c r="Z7258" i="1"/>
  <c r="Y7258" i="1"/>
  <c r="X7258" i="1"/>
  <c r="W7258" i="1"/>
  <c r="D7258" i="1"/>
  <c r="AA7257" i="1"/>
  <c r="Z7257" i="1"/>
  <c r="Y7257" i="1"/>
  <c r="X7257" i="1"/>
  <c r="W7257" i="1"/>
  <c r="D7257" i="1"/>
  <c r="AA7256" i="1"/>
  <c r="Z7256" i="1"/>
  <c r="Y7256" i="1"/>
  <c r="X7256" i="1"/>
  <c r="W7256" i="1"/>
  <c r="D7256" i="1"/>
  <c r="AA7255" i="1"/>
  <c r="Z7255" i="1"/>
  <c r="Y7255" i="1"/>
  <c r="X7255" i="1"/>
  <c r="W7255" i="1"/>
  <c r="D7255" i="1"/>
  <c r="AA7254" i="1"/>
  <c r="Z7254" i="1"/>
  <c r="Y7254" i="1"/>
  <c r="X7254" i="1"/>
  <c r="W7254" i="1"/>
  <c r="D7254" i="1"/>
  <c r="AA7253" i="1"/>
  <c r="Z7253" i="1"/>
  <c r="Y7253" i="1"/>
  <c r="X7253" i="1"/>
  <c r="W7253" i="1"/>
  <c r="D7253" i="1"/>
  <c r="AA7252" i="1"/>
  <c r="Z7252" i="1"/>
  <c r="Y7252" i="1"/>
  <c r="X7252" i="1"/>
  <c r="W7252" i="1"/>
  <c r="D7252" i="1"/>
  <c r="AA7251" i="1"/>
  <c r="Z7251" i="1"/>
  <c r="Y7251" i="1"/>
  <c r="X7251" i="1"/>
  <c r="W7251" i="1"/>
  <c r="D7251" i="1"/>
  <c r="AA7250" i="1"/>
  <c r="Z7250" i="1"/>
  <c r="Y7250" i="1"/>
  <c r="X7250" i="1"/>
  <c r="W7250" i="1"/>
  <c r="D7250" i="1"/>
  <c r="AA7249" i="1"/>
  <c r="Z7249" i="1"/>
  <c r="Y7249" i="1"/>
  <c r="X7249" i="1"/>
  <c r="W7249" i="1"/>
  <c r="D7249" i="1"/>
  <c r="AA7248" i="1"/>
  <c r="Z7248" i="1"/>
  <c r="Y7248" i="1"/>
  <c r="X7248" i="1"/>
  <c r="W7248" i="1"/>
  <c r="D7248" i="1"/>
  <c r="AA7247" i="1"/>
  <c r="Z7247" i="1"/>
  <c r="Y7247" i="1"/>
  <c r="X7247" i="1"/>
  <c r="W7247" i="1"/>
  <c r="D7247" i="1"/>
  <c r="AA7246" i="1"/>
  <c r="Z7246" i="1"/>
  <c r="Y7246" i="1"/>
  <c r="X7246" i="1"/>
  <c r="W7246" i="1"/>
  <c r="D7246" i="1"/>
  <c r="AA7245" i="1"/>
  <c r="Z7245" i="1"/>
  <c r="Y7245" i="1"/>
  <c r="X7245" i="1"/>
  <c r="W7245" i="1"/>
  <c r="D7245" i="1"/>
  <c r="AA7244" i="1"/>
  <c r="Z7244" i="1"/>
  <c r="Y7244" i="1"/>
  <c r="X7244" i="1"/>
  <c r="W7244" i="1"/>
  <c r="D7244" i="1"/>
  <c r="AA7243" i="1"/>
  <c r="Z7243" i="1"/>
  <c r="Y7243" i="1"/>
  <c r="X7243" i="1"/>
  <c r="W7243" i="1"/>
  <c r="D7243" i="1"/>
  <c r="AA7242" i="1"/>
  <c r="Z7242" i="1"/>
  <c r="Y7242" i="1"/>
  <c r="X7242" i="1"/>
  <c r="W7242" i="1"/>
  <c r="D7242" i="1"/>
  <c r="AA7241" i="1"/>
  <c r="Z7241" i="1"/>
  <c r="Y7241" i="1"/>
  <c r="X7241" i="1"/>
  <c r="W7241" i="1"/>
  <c r="D7241" i="1"/>
  <c r="AA7240" i="1"/>
  <c r="Z7240" i="1"/>
  <c r="Y7240" i="1"/>
  <c r="X7240" i="1"/>
  <c r="W7240" i="1"/>
  <c r="D7240" i="1"/>
  <c r="AA7239" i="1"/>
  <c r="Z7239" i="1"/>
  <c r="Y7239" i="1"/>
  <c r="X7239" i="1"/>
  <c r="W7239" i="1"/>
  <c r="D7239" i="1"/>
  <c r="AA7238" i="1"/>
  <c r="Z7238" i="1"/>
  <c r="Y7238" i="1"/>
  <c r="X7238" i="1"/>
  <c r="W7238" i="1"/>
  <c r="D7238" i="1"/>
  <c r="AA7237" i="1"/>
  <c r="Z7237" i="1"/>
  <c r="Y7237" i="1"/>
  <c r="X7237" i="1"/>
  <c r="W7237" i="1"/>
  <c r="D7237" i="1"/>
  <c r="AA7236" i="1"/>
  <c r="Z7236" i="1"/>
  <c r="Y7236" i="1"/>
  <c r="X7236" i="1"/>
  <c r="W7236" i="1"/>
  <c r="D7236" i="1"/>
  <c r="AA7235" i="1"/>
  <c r="Z7235" i="1"/>
  <c r="Y7235" i="1"/>
  <c r="X7235" i="1"/>
  <c r="W7235" i="1"/>
  <c r="D7235" i="1"/>
  <c r="AA7234" i="1"/>
  <c r="Z7234" i="1"/>
  <c r="Y7234" i="1"/>
  <c r="X7234" i="1"/>
  <c r="W7234" i="1"/>
  <c r="D7234" i="1"/>
  <c r="AA7233" i="1"/>
  <c r="Z7233" i="1"/>
  <c r="Y7233" i="1"/>
  <c r="X7233" i="1"/>
  <c r="W7233" i="1"/>
  <c r="D7233" i="1"/>
  <c r="AA7232" i="1"/>
  <c r="Z7232" i="1"/>
  <c r="Y7232" i="1"/>
  <c r="X7232" i="1"/>
  <c r="W7232" i="1"/>
  <c r="D7232" i="1"/>
  <c r="AA7231" i="1"/>
  <c r="Z7231" i="1"/>
  <c r="Y7231" i="1"/>
  <c r="X7231" i="1"/>
  <c r="W7231" i="1"/>
  <c r="D7231" i="1"/>
  <c r="AA7230" i="1"/>
  <c r="Z7230" i="1"/>
  <c r="Y7230" i="1"/>
  <c r="X7230" i="1"/>
  <c r="W7230" i="1"/>
  <c r="D7230" i="1"/>
  <c r="AA7229" i="1"/>
  <c r="Z7229" i="1"/>
  <c r="Y7229" i="1"/>
  <c r="X7229" i="1"/>
  <c r="W7229" i="1"/>
  <c r="D7229" i="1"/>
  <c r="AA7228" i="1"/>
  <c r="Z7228" i="1"/>
  <c r="Y7228" i="1"/>
  <c r="X7228" i="1"/>
  <c r="W7228" i="1"/>
  <c r="D7228" i="1"/>
  <c r="AA7227" i="1"/>
  <c r="Z7227" i="1"/>
  <c r="Y7227" i="1"/>
  <c r="X7227" i="1"/>
  <c r="W7227" i="1"/>
  <c r="D7227" i="1"/>
  <c r="AA7226" i="1"/>
  <c r="Z7226" i="1"/>
  <c r="Y7226" i="1"/>
  <c r="X7226" i="1"/>
  <c r="W7226" i="1"/>
  <c r="D7226" i="1"/>
  <c r="AA7225" i="1"/>
  <c r="Z7225" i="1"/>
  <c r="Y7225" i="1"/>
  <c r="X7225" i="1"/>
  <c r="W7225" i="1"/>
  <c r="D7225" i="1"/>
  <c r="AA7224" i="1"/>
  <c r="Z7224" i="1"/>
  <c r="Y7224" i="1"/>
  <c r="X7224" i="1"/>
  <c r="W7224" i="1"/>
  <c r="D7224" i="1"/>
  <c r="AA7223" i="1"/>
  <c r="Z7223" i="1"/>
  <c r="Y7223" i="1"/>
  <c r="X7223" i="1"/>
  <c r="W7223" i="1"/>
  <c r="D7223" i="1"/>
  <c r="AA7222" i="1"/>
  <c r="Z7222" i="1"/>
  <c r="Y7222" i="1"/>
  <c r="X7222" i="1"/>
  <c r="W7222" i="1"/>
  <c r="D7222" i="1"/>
  <c r="AA7221" i="1"/>
  <c r="Z7221" i="1"/>
  <c r="Y7221" i="1"/>
  <c r="X7221" i="1"/>
  <c r="W7221" i="1"/>
  <c r="D7221" i="1"/>
  <c r="AA7220" i="1"/>
  <c r="Z7220" i="1"/>
  <c r="Y7220" i="1"/>
  <c r="X7220" i="1"/>
  <c r="W7220" i="1"/>
  <c r="D7220" i="1"/>
  <c r="AA7219" i="1"/>
  <c r="Z7219" i="1"/>
  <c r="Y7219" i="1"/>
  <c r="X7219" i="1"/>
  <c r="W7219" i="1"/>
  <c r="D7219" i="1"/>
  <c r="AA7218" i="1"/>
  <c r="Z7218" i="1"/>
  <c r="Y7218" i="1"/>
  <c r="X7218" i="1"/>
  <c r="W7218" i="1"/>
  <c r="D7218" i="1"/>
  <c r="AA7217" i="1"/>
  <c r="Z7217" i="1"/>
  <c r="Y7217" i="1"/>
  <c r="X7217" i="1"/>
  <c r="W7217" i="1"/>
  <c r="D7217" i="1"/>
  <c r="AA7216" i="1"/>
  <c r="Z7216" i="1"/>
  <c r="Y7216" i="1"/>
  <c r="X7216" i="1"/>
  <c r="W7216" i="1"/>
  <c r="D7216" i="1"/>
  <c r="AA7215" i="1"/>
  <c r="Z7215" i="1"/>
  <c r="Y7215" i="1"/>
  <c r="X7215" i="1"/>
  <c r="W7215" i="1"/>
  <c r="D7215" i="1"/>
  <c r="AA7214" i="1"/>
  <c r="Z7214" i="1"/>
  <c r="Y7214" i="1"/>
  <c r="X7214" i="1"/>
  <c r="W7214" i="1"/>
  <c r="D7214" i="1"/>
  <c r="AA7213" i="1"/>
  <c r="Z7213" i="1"/>
  <c r="Y7213" i="1"/>
  <c r="X7213" i="1"/>
  <c r="W7213" i="1"/>
  <c r="D7213" i="1"/>
  <c r="AA7212" i="1"/>
  <c r="Z7212" i="1"/>
  <c r="Y7212" i="1"/>
  <c r="X7212" i="1"/>
  <c r="W7212" i="1"/>
  <c r="D7212" i="1"/>
  <c r="AA7211" i="1"/>
  <c r="Z7211" i="1"/>
  <c r="Y7211" i="1"/>
  <c r="X7211" i="1"/>
  <c r="W7211" i="1"/>
  <c r="D7211" i="1"/>
  <c r="AA7210" i="1"/>
  <c r="Z7210" i="1"/>
  <c r="Y7210" i="1"/>
  <c r="X7210" i="1"/>
  <c r="W7210" i="1"/>
  <c r="D7210" i="1"/>
  <c r="AA7209" i="1"/>
  <c r="Z7209" i="1"/>
  <c r="Y7209" i="1"/>
  <c r="X7209" i="1"/>
  <c r="W7209" i="1"/>
  <c r="D7209" i="1"/>
  <c r="AA7208" i="1"/>
  <c r="Z7208" i="1"/>
  <c r="Y7208" i="1"/>
  <c r="X7208" i="1"/>
  <c r="W7208" i="1"/>
  <c r="D7208" i="1"/>
  <c r="AA7207" i="1"/>
  <c r="Z7207" i="1"/>
  <c r="Y7207" i="1"/>
  <c r="X7207" i="1"/>
  <c r="W7207" i="1"/>
  <c r="D7207" i="1"/>
  <c r="AA7206" i="1"/>
  <c r="Z7206" i="1"/>
  <c r="Y7206" i="1"/>
  <c r="X7206" i="1"/>
  <c r="W7206" i="1"/>
  <c r="D7206" i="1"/>
  <c r="AA7205" i="1"/>
  <c r="Z7205" i="1"/>
  <c r="Y7205" i="1"/>
  <c r="X7205" i="1"/>
  <c r="W7205" i="1"/>
  <c r="D7205" i="1"/>
  <c r="AA7204" i="1"/>
  <c r="Z7204" i="1"/>
  <c r="Y7204" i="1"/>
  <c r="X7204" i="1"/>
  <c r="W7204" i="1"/>
  <c r="D7204" i="1"/>
  <c r="AA7203" i="1"/>
  <c r="Z7203" i="1"/>
  <c r="Y7203" i="1"/>
  <c r="X7203" i="1"/>
  <c r="W7203" i="1"/>
  <c r="D7203" i="1"/>
  <c r="AA7202" i="1"/>
  <c r="Z7202" i="1"/>
  <c r="Y7202" i="1"/>
  <c r="X7202" i="1"/>
  <c r="W7202" i="1"/>
  <c r="D7202" i="1"/>
  <c r="AA7201" i="1"/>
  <c r="Z7201" i="1"/>
  <c r="Y7201" i="1"/>
  <c r="X7201" i="1"/>
  <c r="W7201" i="1"/>
  <c r="D7201" i="1"/>
  <c r="AA7200" i="1"/>
  <c r="Z7200" i="1"/>
  <c r="Y7200" i="1"/>
  <c r="X7200" i="1"/>
  <c r="W7200" i="1"/>
  <c r="D7200" i="1"/>
  <c r="AA7199" i="1"/>
  <c r="Z7199" i="1"/>
  <c r="Y7199" i="1"/>
  <c r="X7199" i="1"/>
  <c r="W7199" i="1"/>
  <c r="D7199" i="1"/>
  <c r="AA7198" i="1"/>
  <c r="Z7198" i="1"/>
  <c r="Y7198" i="1"/>
  <c r="X7198" i="1"/>
  <c r="W7198" i="1"/>
  <c r="D7198" i="1"/>
  <c r="AA7197" i="1"/>
  <c r="Z7197" i="1"/>
  <c r="Y7197" i="1"/>
  <c r="X7197" i="1"/>
  <c r="W7197" i="1"/>
  <c r="D7197" i="1"/>
  <c r="AA7196" i="1"/>
  <c r="Z7196" i="1"/>
  <c r="Y7196" i="1"/>
  <c r="X7196" i="1"/>
  <c r="W7196" i="1"/>
  <c r="D7196" i="1"/>
  <c r="AA7195" i="1"/>
  <c r="Z7195" i="1"/>
  <c r="Y7195" i="1"/>
  <c r="X7195" i="1"/>
  <c r="W7195" i="1"/>
  <c r="D7195" i="1"/>
  <c r="AA7194" i="1"/>
  <c r="Z7194" i="1"/>
  <c r="Y7194" i="1"/>
  <c r="X7194" i="1"/>
  <c r="W7194" i="1"/>
  <c r="D7194" i="1"/>
  <c r="AA7193" i="1"/>
  <c r="Z7193" i="1"/>
  <c r="Y7193" i="1"/>
  <c r="X7193" i="1"/>
  <c r="W7193" i="1"/>
  <c r="D7193" i="1"/>
  <c r="AA7192" i="1"/>
  <c r="Z7192" i="1"/>
  <c r="Y7192" i="1"/>
  <c r="X7192" i="1"/>
  <c r="W7192" i="1"/>
  <c r="D7192" i="1"/>
  <c r="AA7191" i="1"/>
  <c r="Z7191" i="1"/>
  <c r="Y7191" i="1"/>
  <c r="X7191" i="1"/>
  <c r="W7191" i="1"/>
  <c r="D7191" i="1"/>
  <c r="AA7190" i="1"/>
  <c r="Z7190" i="1"/>
  <c r="Y7190" i="1"/>
  <c r="X7190" i="1"/>
  <c r="W7190" i="1"/>
  <c r="D7190" i="1"/>
  <c r="AA7189" i="1"/>
  <c r="Z7189" i="1"/>
  <c r="Y7189" i="1"/>
  <c r="X7189" i="1"/>
  <c r="W7189" i="1"/>
  <c r="D7189" i="1"/>
  <c r="AA7188" i="1"/>
  <c r="Z7188" i="1"/>
  <c r="Y7188" i="1"/>
  <c r="X7188" i="1"/>
  <c r="W7188" i="1"/>
  <c r="D7188" i="1"/>
  <c r="AA7187" i="1"/>
  <c r="Z7187" i="1"/>
  <c r="Y7187" i="1"/>
  <c r="X7187" i="1"/>
  <c r="W7187" i="1"/>
  <c r="D7187" i="1"/>
  <c r="AA7186" i="1"/>
  <c r="Z7186" i="1"/>
  <c r="Y7186" i="1"/>
  <c r="X7186" i="1"/>
  <c r="W7186" i="1"/>
  <c r="D7186" i="1"/>
  <c r="AA7185" i="1"/>
  <c r="Z7185" i="1"/>
  <c r="Y7185" i="1"/>
  <c r="X7185" i="1"/>
  <c r="W7185" i="1"/>
  <c r="D7185" i="1"/>
  <c r="AA7184" i="1"/>
  <c r="Z7184" i="1"/>
  <c r="Y7184" i="1"/>
  <c r="X7184" i="1"/>
  <c r="W7184" i="1"/>
  <c r="D7184" i="1"/>
  <c r="AA7183" i="1"/>
  <c r="Z7183" i="1"/>
  <c r="Y7183" i="1"/>
  <c r="X7183" i="1"/>
  <c r="W7183" i="1"/>
  <c r="D7183" i="1"/>
  <c r="AA7182" i="1"/>
  <c r="Z7182" i="1"/>
  <c r="Y7182" i="1"/>
  <c r="X7182" i="1"/>
  <c r="W7182" i="1"/>
  <c r="D7182" i="1"/>
  <c r="AA7181" i="1"/>
  <c r="Z7181" i="1"/>
  <c r="Y7181" i="1"/>
  <c r="X7181" i="1"/>
  <c r="W7181" i="1"/>
  <c r="D7181" i="1"/>
  <c r="AA7180" i="1"/>
  <c r="Z7180" i="1"/>
  <c r="Y7180" i="1"/>
  <c r="X7180" i="1"/>
  <c r="W7180" i="1"/>
  <c r="D7180" i="1"/>
  <c r="AA7179" i="1"/>
  <c r="Z7179" i="1"/>
  <c r="Y7179" i="1"/>
  <c r="X7179" i="1"/>
  <c r="W7179" i="1"/>
  <c r="D7179" i="1"/>
  <c r="AA7178" i="1"/>
  <c r="Z7178" i="1"/>
  <c r="Y7178" i="1"/>
  <c r="X7178" i="1"/>
  <c r="W7178" i="1"/>
  <c r="D7178" i="1"/>
  <c r="AA7177" i="1"/>
  <c r="Z7177" i="1"/>
  <c r="Y7177" i="1"/>
  <c r="X7177" i="1"/>
  <c r="W7177" i="1"/>
  <c r="D7177" i="1"/>
  <c r="AA7176" i="1"/>
  <c r="Z7176" i="1"/>
  <c r="Y7176" i="1"/>
  <c r="X7176" i="1"/>
  <c r="W7176" i="1"/>
  <c r="D7176" i="1"/>
  <c r="AA7175" i="1"/>
  <c r="Z7175" i="1"/>
  <c r="Y7175" i="1"/>
  <c r="X7175" i="1"/>
  <c r="W7175" i="1"/>
  <c r="D7175" i="1"/>
  <c r="AA7174" i="1"/>
  <c r="Z7174" i="1"/>
  <c r="Y7174" i="1"/>
  <c r="X7174" i="1"/>
  <c r="W7174" i="1"/>
  <c r="D7174" i="1"/>
  <c r="AA7173" i="1"/>
  <c r="Z7173" i="1"/>
  <c r="Y7173" i="1"/>
  <c r="X7173" i="1"/>
  <c r="W7173" i="1"/>
  <c r="D7173" i="1"/>
  <c r="AA7172" i="1"/>
  <c r="Z7172" i="1"/>
  <c r="Y7172" i="1"/>
  <c r="X7172" i="1"/>
  <c r="W7172" i="1"/>
  <c r="D7172" i="1"/>
  <c r="AA7171" i="1"/>
  <c r="Z7171" i="1"/>
  <c r="Y7171" i="1"/>
  <c r="X7171" i="1"/>
  <c r="W7171" i="1"/>
  <c r="D7171" i="1"/>
  <c r="AA7170" i="1"/>
  <c r="Z7170" i="1"/>
  <c r="Y7170" i="1"/>
  <c r="X7170" i="1"/>
  <c r="W7170" i="1"/>
  <c r="D7170" i="1"/>
  <c r="AA7169" i="1"/>
  <c r="Z7169" i="1"/>
  <c r="Y7169" i="1"/>
  <c r="X7169" i="1"/>
  <c r="W7169" i="1"/>
  <c r="D7169" i="1"/>
  <c r="AA7168" i="1"/>
  <c r="Z7168" i="1"/>
  <c r="Y7168" i="1"/>
  <c r="X7168" i="1"/>
  <c r="W7168" i="1"/>
  <c r="D7168" i="1"/>
  <c r="AA7167" i="1"/>
  <c r="Z7167" i="1"/>
  <c r="Y7167" i="1"/>
  <c r="X7167" i="1"/>
  <c r="W7167" i="1"/>
  <c r="D7167" i="1"/>
  <c r="AA7166" i="1"/>
  <c r="Z7166" i="1"/>
  <c r="Y7166" i="1"/>
  <c r="X7166" i="1"/>
  <c r="W7166" i="1"/>
  <c r="D7166" i="1"/>
  <c r="AA7165" i="1"/>
  <c r="Z7165" i="1"/>
  <c r="Y7165" i="1"/>
  <c r="X7165" i="1"/>
  <c r="W7165" i="1"/>
  <c r="D7165" i="1"/>
  <c r="AA7164" i="1"/>
  <c r="Z7164" i="1"/>
  <c r="Y7164" i="1"/>
  <c r="X7164" i="1"/>
  <c r="W7164" i="1"/>
  <c r="D7164" i="1"/>
  <c r="AA7163" i="1"/>
  <c r="Z7163" i="1"/>
  <c r="Y7163" i="1"/>
  <c r="X7163" i="1"/>
  <c r="W7163" i="1"/>
  <c r="D7163" i="1"/>
  <c r="AA7162" i="1"/>
  <c r="Z7162" i="1"/>
  <c r="Y7162" i="1"/>
  <c r="X7162" i="1"/>
  <c r="W7162" i="1"/>
  <c r="D7162" i="1"/>
  <c r="AA7161" i="1"/>
  <c r="Z7161" i="1"/>
  <c r="Y7161" i="1"/>
  <c r="X7161" i="1"/>
  <c r="W7161" i="1"/>
  <c r="D7161" i="1"/>
  <c r="AA7160" i="1"/>
  <c r="Z7160" i="1"/>
  <c r="Y7160" i="1"/>
  <c r="X7160" i="1"/>
  <c r="W7160" i="1"/>
  <c r="D7160" i="1"/>
  <c r="AA7159" i="1"/>
  <c r="Z7159" i="1"/>
  <c r="Y7159" i="1"/>
  <c r="X7159" i="1"/>
  <c r="W7159" i="1"/>
  <c r="D7159" i="1"/>
  <c r="AA7158" i="1"/>
  <c r="Z7158" i="1"/>
  <c r="Y7158" i="1"/>
  <c r="X7158" i="1"/>
  <c r="W7158" i="1"/>
  <c r="D7158" i="1"/>
  <c r="AA7157" i="1"/>
  <c r="Z7157" i="1"/>
  <c r="Y7157" i="1"/>
  <c r="X7157" i="1"/>
  <c r="W7157" i="1"/>
  <c r="D7157" i="1"/>
  <c r="AA7156" i="1"/>
  <c r="Z7156" i="1"/>
  <c r="Y7156" i="1"/>
  <c r="X7156" i="1"/>
  <c r="W7156" i="1"/>
  <c r="D7156" i="1"/>
  <c r="AA7155" i="1"/>
  <c r="Z7155" i="1"/>
  <c r="Y7155" i="1"/>
  <c r="X7155" i="1"/>
  <c r="W7155" i="1"/>
  <c r="D7155" i="1"/>
  <c r="AA7154" i="1"/>
  <c r="Z7154" i="1"/>
  <c r="Y7154" i="1"/>
  <c r="X7154" i="1"/>
  <c r="W7154" i="1"/>
  <c r="D7154" i="1"/>
  <c r="AA7153" i="1"/>
  <c r="Z7153" i="1"/>
  <c r="Y7153" i="1"/>
  <c r="X7153" i="1"/>
  <c r="W7153" i="1"/>
  <c r="D7153" i="1"/>
  <c r="AA7152" i="1"/>
  <c r="Z7152" i="1"/>
  <c r="Y7152" i="1"/>
  <c r="X7152" i="1"/>
  <c r="W7152" i="1"/>
  <c r="D7152" i="1"/>
  <c r="AA7151" i="1"/>
  <c r="Z7151" i="1"/>
  <c r="Y7151" i="1"/>
  <c r="X7151" i="1"/>
  <c r="W7151" i="1"/>
  <c r="D7151" i="1"/>
  <c r="AA7150" i="1"/>
  <c r="Z7150" i="1"/>
  <c r="Y7150" i="1"/>
  <c r="X7150" i="1"/>
  <c r="W7150" i="1"/>
  <c r="D7150" i="1"/>
  <c r="AA7149" i="1"/>
  <c r="Z7149" i="1"/>
  <c r="Y7149" i="1"/>
  <c r="X7149" i="1"/>
  <c r="W7149" i="1"/>
  <c r="D7149" i="1"/>
  <c r="AA7148" i="1"/>
  <c r="Z7148" i="1"/>
  <c r="Y7148" i="1"/>
  <c r="X7148" i="1"/>
  <c r="W7148" i="1"/>
  <c r="D7148" i="1"/>
  <c r="AA7147" i="1"/>
  <c r="Z7147" i="1"/>
  <c r="Y7147" i="1"/>
  <c r="X7147" i="1"/>
  <c r="W7147" i="1"/>
  <c r="D7147" i="1"/>
  <c r="AA7146" i="1"/>
  <c r="Z7146" i="1"/>
  <c r="Y7146" i="1"/>
  <c r="X7146" i="1"/>
  <c r="W7146" i="1"/>
  <c r="D7146" i="1"/>
  <c r="AA7145" i="1"/>
  <c r="Z7145" i="1"/>
  <c r="Y7145" i="1"/>
  <c r="X7145" i="1"/>
  <c r="W7145" i="1"/>
  <c r="D7145" i="1"/>
  <c r="AA7144" i="1"/>
  <c r="Z7144" i="1"/>
  <c r="Y7144" i="1"/>
  <c r="X7144" i="1"/>
  <c r="W7144" i="1"/>
  <c r="D7144" i="1"/>
  <c r="AA7143" i="1"/>
  <c r="Z7143" i="1"/>
  <c r="Y7143" i="1"/>
  <c r="X7143" i="1"/>
  <c r="W7143" i="1"/>
  <c r="D7143" i="1"/>
  <c r="AA7142" i="1"/>
  <c r="Z7142" i="1"/>
  <c r="Y7142" i="1"/>
  <c r="X7142" i="1"/>
  <c r="W7142" i="1"/>
  <c r="D7142" i="1"/>
  <c r="AA7141" i="1"/>
  <c r="Z7141" i="1"/>
  <c r="Y7141" i="1"/>
  <c r="X7141" i="1"/>
  <c r="W7141" i="1"/>
  <c r="D7141" i="1"/>
  <c r="AA7140" i="1"/>
  <c r="Z7140" i="1"/>
  <c r="Y7140" i="1"/>
  <c r="X7140" i="1"/>
  <c r="W7140" i="1"/>
  <c r="D7140" i="1"/>
  <c r="AA7139" i="1"/>
  <c r="Z7139" i="1"/>
  <c r="Y7139" i="1"/>
  <c r="X7139" i="1"/>
  <c r="W7139" i="1"/>
  <c r="D7139" i="1"/>
  <c r="AA7138" i="1"/>
  <c r="Z7138" i="1"/>
  <c r="Y7138" i="1"/>
  <c r="X7138" i="1"/>
  <c r="W7138" i="1"/>
  <c r="D7138" i="1"/>
  <c r="AA7137" i="1"/>
  <c r="Z7137" i="1"/>
  <c r="Y7137" i="1"/>
  <c r="X7137" i="1"/>
  <c r="W7137" i="1"/>
  <c r="D7137" i="1"/>
  <c r="AA7136" i="1"/>
  <c r="Z7136" i="1"/>
  <c r="Y7136" i="1"/>
  <c r="X7136" i="1"/>
  <c r="W7136" i="1"/>
  <c r="D7136" i="1"/>
  <c r="AA7135" i="1"/>
  <c r="Z7135" i="1"/>
  <c r="Y7135" i="1"/>
  <c r="X7135" i="1"/>
  <c r="W7135" i="1"/>
  <c r="D7135" i="1"/>
  <c r="AA7134" i="1"/>
  <c r="Z7134" i="1"/>
  <c r="Y7134" i="1"/>
  <c r="X7134" i="1"/>
  <c r="W7134" i="1"/>
  <c r="D7134" i="1"/>
  <c r="AA7133" i="1"/>
  <c r="Z7133" i="1"/>
  <c r="Y7133" i="1"/>
  <c r="X7133" i="1"/>
  <c r="W7133" i="1"/>
  <c r="D7133" i="1"/>
  <c r="AA7132" i="1"/>
  <c r="Z7132" i="1"/>
  <c r="Y7132" i="1"/>
  <c r="X7132" i="1"/>
  <c r="W7132" i="1"/>
  <c r="D7132" i="1"/>
  <c r="AA7131" i="1"/>
  <c r="Z7131" i="1"/>
  <c r="Y7131" i="1"/>
  <c r="X7131" i="1"/>
  <c r="W7131" i="1"/>
  <c r="D7131" i="1"/>
  <c r="AA7130" i="1"/>
  <c r="Z7130" i="1"/>
  <c r="Y7130" i="1"/>
  <c r="X7130" i="1"/>
  <c r="W7130" i="1"/>
  <c r="D7130" i="1"/>
  <c r="AA7129" i="1"/>
  <c r="Z7129" i="1"/>
  <c r="Y7129" i="1"/>
  <c r="X7129" i="1"/>
  <c r="W7129" i="1"/>
  <c r="D7129" i="1"/>
  <c r="AA7128" i="1"/>
  <c r="Z7128" i="1"/>
  <c r="Y7128" i="1"/>
  <c r="X7128" i="1"/>
  <c r="W7128" i="1"/>
  <c r="D7128" i="1"/>
  <c r="AA7127" i="1"/>
  <c r="Z7127" i="1"/>
  <c r="Y7127" i="1"/>
  <c r="X7127" i="1"/>
  <c r="W7127" i="1"/>
  <c r="D7127" i="1"/>
  <c r="AA7126" i="1"/>
  <c r="Z7126" i="1"/>
  <c r="Y7126" i="1"/>
  <c r="X7126" i="1"/>
  <c r="W7126" i="1"/>
  <c r="D7126" i="1"/>
  <c r="AA7125" i="1"/>
  <c r="Z7125" i="1"/>
  <c r="Y7125" i="1"/>
  <c r="X7125" i="1"/>
  <c r="W7125" i="1"/>
  <c r="D7125" i="1"/>
  <c r="AA7124" i="1"/>
  <c r="Z7124" i="1"/>
  <c r="Y7124" i="1"/>
  <c r="X7124" i="1"/>
  <c r="W7124" i="1"/>
  <c r="D7124" i="1"/>
  <c r="AA7123" i="1"/>
  <c r="Z7123" i="1"/>
  <c r="Y7123" i="1"/>
  <c r="X7123" i="1"/>
  <c r="W7123" i="1"/>
  <c r="D7123" i="1"/>
  <c r="AA7122" i="1"/>
  <c r="Z7122" i="1"/>
  <c r="Y7122" i="1"/>
  <c r="X7122" i="1"/>
  <c r="W7122" i="1"/>
  <c r="D7122" i="1"/>
  <c r="AA7121" i="1"/>
  <c r="Z7121" i="1"/>
  <c r="Y7121" i="1"/>
  <c r="X7121" i="1"/>
  <c r="W7121" i="1"/>
  <c r="D7121" i="1"/>
  <c r="AA7120" i="1"/>
  <c r="Z7120" i="1"/>
  <c r="Y7120" i="1"/>
  <c r="X7120" i="1"/>
  <c r="W7120" i="1"/>
  <c r="D7120" i="1"/>
  <c r="AA7119" i="1"/>
  <c r="Z7119" i="1"/>
  <c r="Y7119" i="1"/>
  <c r="X7119" i="1"/>
  <c r="W7119" i="1"/>
  <c r="D7119" i="1"/>
  <c r="AA7118" i="1"/>
  <c r="Z7118" i="1"/>
  <c r="Y7118" i="1"/>
  <c r="X7118" i="1"/>
  <c r="W7118" i="1"/>
  <c r="D7118" i="1"/>
  <c r="AA7117" i="1"/>
  <c r="Z7117" i="1"/>
  <c r="Y7117" i="1"/>
  <c r="X7117" i="1"/>
  <c r="W7117" i="1"/>
  <c r="D7117" i="1"/>
  <c r="AA7116" i="1"/>
  <c r="Z7116" i="1"/>
  <c r="Y7116" i="1"/>
  <c r="X7116" i="1"/>
  <c r="W7116" i="1"/>
  <c r="D7116" i="1"/>
  <c r="AA7115" i="1"/>
  <c r="Z7115" i="1"/>
  <c r="Y7115" i="1"/>
  <c r="X7115" i="1"/>
  <c r="W7115" i="1"/>
  <c r="D7115" i="1"/>
  <c r="AA7114" i="1"/>
  <c r="Z7114" i="1"/>
  <c r="Y7114" i="1"/>
  <c r="X7114" i="1"/>
  <c r="W7114" i="1"/>
  <c r="D7114" i="1"/>
  <c r="AA7113" i="1"/>
  <c r="Z7113" i="1"/>
  <c r="Y7113" i="1"/>
  <c r="X7113" i="1"/>
  <c r="W7113" i="1"/>
  <c r="D7113" i="1"/>
  <c r="AA7112" i="1"/>
  <c r="Z7112" i="1"/>
  <c r="Y7112" i="1"/>
  <c r="X7112" i="1"/>
  <c r="W7112" i="1"/>
  <c r="D7112" i="1"/>
  <c r="AA7111" i="1"/>
  <c r="Z7111" i="1"/>
  <c r="Y7111" i="1"/>
  <c r="X7111" i="1"/>
  <c r="W7111" i="1"/>
  <c r="D7111" i="1"/>
  <c r="AA7110" i="1"/>
  <c r="Z7110" i="1"/>
  <c r="Y7110" i="1"/>
  <c r="X7110" i="1"/>
  <c r="W7110" i="1"/>
  <c r="D7110" i="1"/>
  <c r="AA7109" i="1"/>
  <c r="Z7109" i="1"/>
  <c r="Y7109" i="1"/>
  <c r="X7109" i="1"/>
  <c r="W7109" i="1"/>
  <c r="D7109" i="1"/>
  <c r="AA7108" i="1"/>
  <c r="Z7108" i="1"/>
  <c r="Y7108" i="1"/>
  <c r="X7108" i="1"/>
  <c r="W7108" i="1"/>
  <c r="D7108" i="1"/>
  <c r="AA7107" i="1"/>
  <c r="Z7107" i="1"/>
  <c r="Y7107" i="1"/>
  <c r="X7107" i="1"/>
  <c r="W7107" i="1"/>
  <c r="D7107" i="1"/>
  <c r="AA7106" i="1"/>
  <c r="Z7106" i="1"/>
  <c r="Y7106" i="1"/>
  <c r="X7106" i="1"/>
  <c r="W7106" i="1"/>
  <c r="D7106" i="1"/>
  <c r="AA7105" i="1"/>
  <c r="Z7105" i="1"/>
  <c r="Y7105" i="1"/>
  <c r="X7105" i="1"/>
  <c r="W7105" i="1"/>
  <c r="D7105" i="1"/>
  <c r="AA7104" i="1"/>
  <c r="Z7104" i="1"/>
  <c r="Y7104" i="1"/>
  <c r="X7104" i="1"/>
  <c r="W7104" i="1"/>
  <c r="D7104" i="1"/>
  <c r="AA7103" i="1"/>
  <c r="Z7103" i="1"/>
  <c r="Y7103" i="1"/>
  <c r="X7103" i="1"/>
  <c r="W7103" i="1"/>
  <c r="D7103" i="1"/>
  <c r="AA7102" i="1"/>
  <c r="Z7102" i="1"/>
  <c r="Y7102" i="1"/>
  <c r="X7102" i="1"/>
  <c r="W7102" i="1"/>
  <c r="D7102" i="1"/>
  <c r="AA7101" i="1"/>
  <c r="Z7101" i="1"/>
  <c r="Y7101" i="1"/>
  <c r="X7101" i="1"/>
  <c r="W7101" i="1"/>
  <c r="D7101" i="1"/>
  <c r="AA7100" i="1"/>
  <c r="Z7100" i="1"/>
  <c r="Y7100" i="1"/>
  <c r="X7100" i="1"/>
  <c r="W7100" i="1"/>
  <c r="D7100" i="1"/>
  <c r="AA7099" i="1"/>
  <c r="Z7099" i="1"/>
  <c r="Y7099" i="1"/>
  <c r="X7099" i="1"/>
  <c r="W7099" i="1"/>
  <c r="D7099" i="1"/>
  <c r="AA7098" i="1"/>
  <c r="Z7098" i="1"/>
  <c r="Y7098" i="1"/>
  <c r="X7098" i="1"/>
  <c r="W7098" i="1"/>
  <c r="D7098" i="1"/>
  <c r="AA7097" i="1"/>
  <c r="Z7097" i="1"/>
  <c r="Y7097" i="1"/>
  <c r="X7097" i="1"/>
  <c r="W7097" i="1"/>
  <c r="D7097" i="1"/>
  <c r="AA7096" i="1"/>
  <c r="Z7096" i="1"/>
  <c r="Y7096" i="1"/>
  <c r="X7096" i="1"/>
  <c r="W7096" i="1"/>
  <c r="D7096" i="1"/>
  <c r="AA7095" i="1"/>
  <c r="Z7095" i="1"/>
  <c r="Y7095" i="1"/>
  <c r="X7095" i="1"/>
  <c r="W7095" i="1"/>
  <c r="D7095" i="1"/>
  <c r="AA7094" i="1"/>
  <c r="Z7094" i="1"/>
  <c r="Y7094" i="1"/>
  <c r="X7094" i="1"/>
  <c r="W7094" i="1"/>
  <c r="D7094" i="1"/>
  <c r="AA7093" i="1"/>
  <c r="Z7093" i="1"/>
  <c r="Y7093" i="1"/>
  <c r="X7093" i="1"/>
  <c r="W7093" i="1"/>
  <c r="D7093" i="1"/>
  <c r="AA7092" i="1"/>
  <c r="Z7092" i="1"/>
  <c r="Y7092" i="1"/>
  <c r="X7092" i="1"/>
  <c r="W7092" i="1"/>
  <c r="D7092" i="1"/>
  <c r="AA7091" i="1"/>
  <c r="Z7091" i="1"/>
  <c r="Y7091" i="1"/>
  <c r="X7091" i="1"/>
  <c r="W7091" i="1"/>
  <c r="D7091" i="1"/>
  <c r="AA7090" i="1"/>
  <c r="Z7090" i="1"/>
  <c r="Y7090" i="1"/>
  <c r="X7090" i="1"/>
  <c r="W7090" i="1"/>
  <c r="D7090" i="1"/>
  <c r="AA7089" i="1"/>
  <c r="Z7089" i="1"/>
  <c r="Y7089" i="1"/>
  <c r="X7089" i="1"/>
  <c r="W7089" i="1"/>
  <c r="D7089" i="1"/>
  <c r="AA7088" i="1"/>
  <c r="Z7088" i="1"/>
  <c r="Y7088" i="1"/>
  <c r="X7088" i="1"/>
  <c r="W7088" i="1"/>
  <c r="D7088" i="1"/>
  <c r="AA7087" i="1"/>
  <c r="Z7087" i="1"/>
  <c r="Y7087" i="1"/>
  <c r="X7087" i="1"/>
  <c r="W7087" i="1"/>
  <c r="D7087" i="1"/>
  <c r="AA7086" i="1"/>
  <c r="Z7086" i="1"/>
  <c r="Y7086" i="1"/>
  <c r="X7086" i="1"/>
  <c r="W7086" i="1"/>
  <c r="D7086" i="1"/>
  <c r="AA7085" i="1"/>
  <c r="Z7085" i="1"/>
  <c r="Y7085" i="1"/>
  <c r="X7085" i="1"/>
  <c r="W7085" i="1"/>
  <c r="D7085" i="1"/>
  <c r="AA7084" i="1"/>
  <c r="Z7084" i="1"/>
  <c r="Y7084" i="1"/>
  <c r="X7084" i="1"/>
  <c r="W7084" i="1"/>
  <c r="D7084" i="1"/>
  <c r="AA7083" i="1"/>
  <c r="Z7083" i="1"/>
  <c r="Y7083" i="1"/>
  <c r="X7083" i="1"/>
  <c r="W7083" i="1"/>
  <c r="D7083" i="1"/>
  <c r="AA7082" i="1"/>
  <c r="Z7082" i="1"/>
  <c r="Y7082" i="1"/>
  <c r="X7082" i="1"/>
  <c r="W7082" i="1"/>
  <c r="D7082" i="1"/>
  <c r="AA7081" i="1"/>
  <c r="Z7081" i="1"/>
  <c r="Y7081" i="1"/>
  <c r="X7081" i="1"/>
  <c r="W7081" i="1"/>
  <c r="D7081" i="1"/>
  <c r="AA7080" i="1"/>
  <c r="Z7080" i="1"/>
  <c r="Y7080" i="1"/>
  <c r="X7080" i="1"/>
  <c r="W7080" i="1"/>
  <c r="D7080" i="1"/>
  <c r="AA7079" i="1"/>
  <c r="Z7079" i="1"/>
  <c r="Y7079" i="1"/>
  <c r="X7079" i="1"/>
  <c r="W7079" i="1"/>
  <c r="D7079" i="1"/>
  <c r="AA7078" i="1"/>
  <c r="Z7078" i="1"/>
  <c r="Y7078" i="1"/>
  <c r="X7078" i="1"/>
  <c r="W7078" i="1"/>
  <c r="D7078" i="1"/>
  <c r="AA7077" i="1"/>
  <c r="Z7077" i="1"/>
  <c r="Y7077" i="1"/>
  <c r="X7077" i="1"/>
  <c r="W7077" i="1"/>
  <c r="D7077" i="1"/>
  <c r="AA7076" i="1"/>
  <c r="Z7076" i="1"/>
  <c r="Y7076" i="1"/>
  <c r="X7076" i="1"/>
  <c r="W7076" i="1"/>
  <c r="D7076" i="1"/>
  <c r="AA7075" i="1"/>
  <c r="Z7075" i="1"/>
  <c r="Y7075" i="1"/>
  <c r="X7075" i="1"/>
  <c r="W7075" i="1"/>
  <c r="D7075" i="1"/>
  <c r="AA7074" i="1"/>
  <c r="Z7074" i="1"/>
  <c r="Y7074" i="1"/>
  <c r="X7074" i="1"/>
  <c r="W7074" i="1"/>
  <c r="D7074" i="1"/>
  <c r="AA7073" i="1"/>
  <c r="Z7073" i="1"/>
  <c r="Y7073" i="1"/>
  <c r="X7073" i="1"/>
  <c r="W7073" i="1"/>
  <c r="D7073" i="1"/>
  <c r="AA7072" i="1"/>
  <c r="Z7072" i="1"/>
  <c r="Y7072" i="1"/>
  <c r="X7072" i="1"/>
  <c r="W7072" i="1"/>
  <c r="D7072" i="1"/>
  <c r="AA7071" i="1"/>
  <c r="Z7071" i="1"/>
  <c r="Y7071" i="1"/>
  <c r="X7071" i="1"/>
  <c r="W7071" i="1"/>
  <c r="D7071" i="1"/>
  <c r="AA7070" i="1"/>
  <c r="Z7070" i="1"/>
  <c r="Y7070" i="1"/>
  <c r="X7070" i="1"/>
  <c r="W7070" i="1"/>
  <c r="D7070" i="1"/>
  <c r="AA7069" i="1"/>
  <c r="Z7069" i="1"/>
  <c r="Y7069" i="1"/>
  <c r="X7069" i="1"/>
  <c r="W7069" i="1"/>
  <c r="D7069" i="1"/>
  <c r="AA7068" i="1"/>
  <c r="Z7068" i="1"/>
  <c r="Y7068" i="1"/>
  <c r="X7068" i="1"/>
  <c r="W7068" i="1"/>
  <c r="D7068" i="1"/>
  <c r="AA7067" i="1"/>
  <c r="Z7067" i="1"/>
  <c r="Y7067" i="1"/>
  <c r="X7067" i="1"/>
  <c r="W7067" i="1"/>
  <c r="D7067" i="1"/>
  <c r="AA7066" i="1"/>
  <c r="Z7066" i="1"/>
  <c r="Y7066" i="1"/>
  <c r="X7066" i="1"/>
  <c r="W7066" i="1"/>
  <c r="D7066" i="1"/>
  <c r="AA7065" i="1"/>
  <c r="Z7065" i="1"/>
  <c r="Y7065" i="1"/>
  <c r="X7065" i="1"/>
  <c r="W7065" i="1"/>
  <c r="D7065" i="1"/>
  <c r="AA7064" i="1"/>
  <c r="Z7064" i="1"/>
  <c r="Y7064" i="1"/>
  <c r="X7064" i="1"/>
  <c r="W7064" i="1"/>
  <c r="D7064" i="1"/>
  <c r="AA7063" i="1"/>
  <c r="Z7063" i="1"/>
  <c r="Y7063" i="1"/>
  <c r="X7063" i="1"/>
  <c r="W7063" i="1"/>
  <c r="D7063" i="1"/>
  <c r="AA7062" i="1"/>
  <c r="Z7062" i="1"/>
  <c r="Y7062" i="1"/>
  <c r="X7062" i="1"/>
  <c r="W7062" i="1"/>
  <c r="D7062" i="1"/>
  <c r="AA7061" i="1"/>
  <c r="Z7061" i="1"/>
  <c r="Y7061" i="1"/>
  <c r="X7061" i="1"/>
  <c r="W7061" i="1"/>
  <c r="D7061" i="1"/>
  <c r="AA7060" i="1"/>
  <c r="Z7060" i="1"/>
  <c r="Y7060" i="1"/>
  <c r="X7060" i="1"/>
  <c r="W7060" i="1"/>
  <c r="D7060" i="1"/>
  <c r="AA7059" i="1"/>
  <c r="Z7059" i="1"/>
  <c r="Y7059" i="1"/>
  <c r="X7059" i="1"/>
  <c r="W7059" i="1"/>
  <c r="D7059" i="1"/>
  <c r="AA7058" i="1"/>
  <c r="Z7058" i="1"/>
  <c r="Y7058" i="1"/>
  <c r="X7058" i="1"/>
  <c r="W7058" i="1"/>
  <c r="D7058" i="1"/>
  <c r="AA7057" i="1"/>
  <c r="Z7057" i="1"/>
  <c r="Y7057" i="1"/>
  <c r="X7057" i="1"/>
  <c r="W7057" i="1"/>
  <c r="D7057" i="1"/>
  <c r="AA7056" i="1"/>
  <c r="Z7056" i="1"/>
  <c r="Y7056" i="1"/>
  <c r="X7056" i="1"/>
  <c r="W7056" i="1"/>
  <c r="D7056" i="1"/>
  <c r="AA7055" i="1"/>
  <c r="Z7055" i="1"/>
  <c r="Y7055" i="1"/>
  <c r="X7055" i="1"/>
  <c r="W7055" i="1"/>
  <c r="D7055" i="1"/>
  <c r="AA7054" i="1"/>
  <c r="Z7054" i="1"/>
  <c r="Y7054" i="1"/>
  <c r="X7054" i="1"/>
  <c r="W7054" i="1"/>
  <c r="D7054" i="1"/>
  <c r="AA7053" i="1"/>
  <c r="Z7053" i="1"/>
  <c r="Y7053" i="1"/>
  <c r="X7053" i="1"/>
  <c r="W7053" i="1"/>
  <c r="D7053" i="1"/>
  <c r="AA7052" i="1"/>
  <c r="Z7052" i="1"/>
  <c r="Y7052" i="1"/>
  <c r="X7052" i="1"/>
  <c r="W7052" i="1"/>
  <c r="D7052" i="1"/>
  <c r="AA7051" i="1"/>
  <c r="Z7051" i="1"/>
  <c r="Y7051" i="1"/>
  <c r="X7051" i="1"/>
  <c r="W7051" i="1"/>
  <c r="D7051" i="1"/>
  <c r="AA7050" i="1"/>
  <c r="Z7050" i="1"/>
  <c r="Y7050" i="1"/>
  <c r="X7050" i="1"/>
  <c r="W7050" i="1"/>
  <c r="D7050" i="1"/>
  <c r="AA7049" i="1"/>
  <c r="Z7049" i="1"/>
  <c r="Y7049" i="1"/>
  <c r="X7049" i="1"/>
  <c r="W7049" i="1"/>
  <c r="D7049" i="1"/>
  <c r="AA7048" i="1"/>
  <c r="Z7048" i="1"/>
  <c r="Y7048" i="1"/>
  <c r="X7048" i="1"/>
  <c r="W7048" i="1"/>
  <c r="D7048" i="1"/>
  <c r="AA7047" i="1"/>
  <c r="Z7047" i="1"/>
  <c r="Y7047" i="1"/>
  <c r="X7047" i="1"/>
  <c r="W7047" i="1"/>
  <c r="D7047" i="1"/>
  <c r="AA7046" i="1"/>
  <c r="Z7046" i="1"/>
  <c r="Y7046" i="1"/>
  <c r="X7046" i="1"/>
  <c r="W7046" i="1"/>
  <c r="D7046" i="1"/>
  <c r="AA7045" i="1"/>
  <c r="Z7045" i="1"/>
  <c r="Y7045" i="1"/>
  <c r="X7045" i="1"/>
  <c r="W7045" i="1"/>
  <c r="D7045" i="1"/>
  <c r="AA7044" i="1"/>
  <c r="Z7044" i="1"/>
  <c r="Y7044" i="1"/>
  <c r="X7044" i="1"/>
  <c r="W7044" i="1"/>
  <c r="D7044" i="1"/>
  <c r="AA7043" i="1"/>
  <c r="Z7043" i="1"/>
  <c r="Y7043" i="1"/>
  <c r="X7043" i="1"/>
  <c r="W7043" i="1"/>
  <c r="D7043" i="1"/>
  <c r="AA7042" i="1"/>
  <c r="Z7042" i="1"/>
  <c r="Y7042" i="1"/>
  <c r="X7042" i="1"/>
  <c r="W7042" i="1"/>
  <c r="D7042" i="1"/>
  <c r="AA7041" i="1"/>
  <c r="Z7041" i="1"/>
  <c r="Y7041" i="1"/>
  <c r="X7041" i="1"/>
  <c r="W7041" i="1"/>
  <c r="D7041" i="1"/>
  <c r="AA7040" i="1"/>
  <c r="Z7040" i="1"/>
  <c r="Y7040" i="1"/>
  <c r="X7040" i="1"/>
  <c r="W7040" i="1"/>
  <c r="D7040" i="1"/>
  <c r="AA7039" i="1"/>
  <c r="Z7039" i="1"/>
  <c r="Y7039" i="1"/>
  <c r="X7039" i="1"/>
  <c r="W7039" i="1"/>
  <c r="D7039" i="1"/>
  <c r="AA7038" i="1"/>
  <c r="Z7038" i="1"/>
  <c r="Y7038" i="1"/>
  <c r="X7038" i="1"/>
  <c r="W7038" i="1"/>
  <c r="D7038" i="1"/>
  <c r="AA7037" i="1"/>
  <c r="Z7037" i="1"/>
  <c r="Y7037" i="1"/>
  <c r="X7037" i="1"/>
  <c r="W7037" i="1"/>
  <c r="D7037" i="1"/>
  <c r="AA7036" i="1"/>
  <c r="Z7036" i="1"/>
  <c r="Y7036" i="1"/>
  <c r="X7036" i="1"/>
  <c r="W7036" i="1"/>
  <c r="D7036" i="1"/>
  <c r="AA7035" i="1"/>
  <c r="Z7035" i="1"/>
  <c r="Y7035" i="1"/>
  <c r="X7035" i="1"/>
  <c r="W7035" i="1"/>
  <c r="D7035" i="1"/>
  <c r="AA7034" i="1"/>
  <c r="Z7034" i="1"/>
  <c r="Y7034" i="1"/>
  <c r="X7034" i="1"/>
  <c r="W7034" i="1"/>
  <c r="D7034" i="1"/>
  <c r="AA7033" i="1"/>
  <c r="Z7033" i="1"/>
  <c r="Y7033" i="1"/>
  <c r="X7033" i="1"/>
  <c r="W7033" i="1"/>
  <c r="D7033" i="1"/>
  <c r="AA7032" i="1"/>
  <c r="Z7032" i="1"/>
  <c r="Y7032" i="1"/>
  <c r="X7032" i="1"/>
  <c r="W7032" i="1"/>
  <c r="D7032" i="1"/>
  <c r="AA7031" i="1"/>
  <c r="Z7031" i="1"/>
  <c r="Y7031" i="1"/>
  <c r="X7031" i="1"/>
  <c r="W7031" i="1"/>
  <c r="D7031" i="1"/>
  <c r="AA7030" i="1"/>
  <c r="Z7030" i="1"/>
  <c r="Y7030" i="1"/>
  <c r="X7030" i="1"/>
  <c r="W7030" i="1"/>
  <c r="D7030" i="1"/>
  <c r="AA7029" i="1"/>
  <c r="Z7029" i="1"/>
  <c r="Y7029" i="1"/>
  <c r="X7029" i="1"/>
  <c r="W7029" i="1"/>
  <c r="D7029" i="1"/>
  <c r="AA7028" i="1"/>
  <c r="Z7028" i="1"/>
  <c r="Y7028" i="1"/>
  <c r="X7028" i="1"/>
  <c r="W7028" i="1"/>
  <c r="D7028" i="1"/>
  <c r="AA7027" i="1"/>
  <c r="Z7027" i="1"/>
  <c r="Y7027" i="1"/>
  <c r="X7027" i="1"/>
  <c r="W7027" i="1"/>
  <c r="D7027" i="1"/>
  <c r="AA7026" i="1"/>
  <c r="Z7026" i="1"/>
  <c r="Y7026" i="1"/>
  <c r="X7026" i="1"/>
  <c r="W7026" i="1"/>
  <c r="D7026" i="1"/>
  <c r="AA7025" i="1"/>
  <c r="Z7025" i="1"/>
  <c r="Y7025" i="1"/>
  <c r="X7025" i="1"/>
  <c r="W7025" i="1"/>
  <c r="D7025" i="1"/>
  <c r="AA7024" i="1"/>
  <c r="Z7024" i="1"/>
  <c r="Y7024" i="1"/>
  <c r="X7024" i="1"/>
  <c r="W7024" i="1"/>
  <c r="D7024" i="1"/>
  <c r="AA7023" i="1"/>
  <c r="Z7023" i="1"/>
  <c r="Y7023" i="1"/>
  <c r="X7023" i="1"/>
  <c r="W7023" i="1"/>
  <c r="D7023" i="1"/>
  <c r="AA7022" i="1"/>
  <c r="Z7022" i="1"/>
  <c r="Y7022" i="1"/>
  <c r="X7022" i="1"/>
  <c r="W7022" i="1"/>
  <c r="D7022" i="1"/>
  <c r="AA7021" i="1"/>
  <c r="Z7021" i="1"/>
  <c r="Y7021" i="1"/>
  <c r="X7021" i="1"/>
  <c r="W7021" i="1"/>
  <c r="D7021" i="1"/>
  <c r="AA7020" i="1"/>
  <c r="Z7020" i="1"/>
  <c r="Y7020" i="1"/>
  <c r="X7020" i="1"/>
  <c r="W7020" i="1"/>
  <c r="D7020" i="1"/>
  <c r="AA7019" i="1"/>
  <c r="Z7019" i="1"/>
  <c r="Y7019" i="1"/>
  <c r="X7019" i="1"/>
  <c r="W7019" i="1"/>
  <c r="D7019" i="1"/>
  <c r="AA7018" i="1"/>
  <c r="Z7018" i="1"/>
  <c r="Y7018" i="1"/>
  <c r="X7018" i="1"/>
  <c r="W7018" i="1"/>
  <c r="D7018" i="1"/>
  <c r="AA7017" i="1"/>
  <c r="Z7017" i="1"/>
  <c r="Y7017" i="1"/>
  <c r="X7017" i="1"/>
  <c r="W7017" i="1"/>
  <c r="D7017" i="1"/>
  <c r="AA7016" i="1"/>
  <c r="Z7016" i="1"/>
  <c r="Y7016" i="1"/>
  <c r="X7016" i="1"/>
  <c r="W7016" i="1"/>
  <c r="D7016" i="1"/>
  <c r="AA7015" i="1"/>
  <c r="Z7015" i="1"/>
  <c r="Y7015" i="1"/>
  <c r="X7015" i="1"/>
  <c r="W7015" i="1"/>
  <c r="D7015" i="1"/>
  <c r="AA7014" i="1"/>
  <c r="Z7014" i="1"/>
  <c r="Y7014" i="1"/>
  <c r="X7014" i="1"/>
  <c r="W7014" i="1"/>
  <c r="D7014" i="1"/>
  <c r="AA7013" i="1"/>
  <c r="Z7013" i="1"/>
  <c r="Y7013" i="1"/>
  <c r="X7013" i="1"/>
  <c r="W7013" i="1"/>
  <c r="D7013" i="1"/>
  <c r="AA7012" i="1"/>
  <c r="Z7012" i="1"/>
  <c r="Y7012" i="1"/>
  <c r="X7012" i="1"/>
  <c r="W7012" i="1"/>
  <c r="D7012" i="1"/>
  <c r="AA7011" i="1"/>
  <c r="Z7011" i="1"/>
  <c r="Y7011" i="1"/>
  <c r="X7011" i="1"/>
  <c r="W7011" i="1"/>
  <c r="D7011" i="1"/>
  <c r="AA7010" i="1"/>
  <c r="Z7010" i="1"/>
  <c r="Y7010" i="1"/>
  <c r="X7010" i="1"/>
  <c r="W7010" i="1"/>
  <c r="D7010" i="1"/>
  <c r="AA7009" i="1"/>
  <c r="Z7009" i="1"/>
  <c r="Y7009" i="1"/>
  <c r="X7009" i="1"/>
  <c r="W7009" i="1"/>
  <c r="D7009" i="1"/>
  <c r="AA7008" i="1"/>
  <c r="Z7008" i="1"/>
  <c r="Y7008" i="1"/>
  <c r="X7008" i="1"/>
  <c r="W7008" i="1"/>
  <c r="D7008" i="1"/>
  <c r="AA7007" i="1"/>
  <c r="Z7007" i="1"/>
  <c r="Y7007" i="1"/>
  <c r="X7007" i="1"/>
  <c r="W7007" i="1"/>
  <c r="D7007" i="1"/>
  <c r="AA7006" i="1"/>
  <c r="Z7006" i="1"/>
  <c r="Y7006" i="1"/>
  <c r="X7006" i="1"/>
  <c r="W7006" i="1"/>
  <c r="D7006" i="1"/>
  <c r="AA7005" i="1"/>
  <c r="Z7005" i="1"/>
  <c r="Y7005" i="1"/>
  <c r="X7005" i="1"/>
  <c r="W7005" i="1"/>
  <c r="D7005" i="1"/>
  <c r="AA7004" i="1"/>
  <c r="Z7004" i="1"/>
  <c r="Y7004" i="1"/>
  <c r="X7004" i="1"/>
  <c r="W7004" i="1"/>
  <c r="D7004" i="1"/>
  <c r="AA7003" i="1"/>
  <c r="Z7003" i="1"/>
  <c r="Y7003" i="1"/>
  <c r="X7003" i="1"/>
  <c r="W7003" i="1"/>
  <c r="D7003" i="1"/>
  <c r="AA7002" i="1"/>
  <c r="Z7002" i="1"/>
  <c r="Y7002" i="1"/>
  <c r="X7002" i="1"/>
  <c r="W7002" i="1"/>
  <c r="D7002" i="1"/>
  <c r="AA7001" i="1"/>
  <c r="Z7001" i="1"/>
  <c r="Y7001" i="1"/>
  <c r="X7001" i="1"/>
  <c r="W7001" i="1"/>
  <c r="D7001" i="1"/>
  <c r="AA7000" i="1"/>
  <c r="Z7000" i="1"/>
  <c r="Y7000" i="1"/>
  <c r="X7000" i="1"/>
  <c r="W7000" i="1"/>
  <c r="D7000" i="1"/>
  <c r="AA6999" i="1"/>
  <c r="Z6999" i="1"/>
  <c r="Y6999" i="1"/>
  <c r="X6999" i="1"/>
  <c r="W6999" i="1"/>
  <c r="D6999" i="1"/>
  <c r="AA6998" i="1"/>
  <c r="Z6998" i="1"/>
  <c r="Y6998" i="1"/>
  <c r="X6998" i="1"/>
  <c r="W6998" i="1"/>
  <c r="D6998" i="1"/>
  <c r="AA6997" i="1"/>
  <c r="Z6997" i="1"/>
  <c r="Y6997" i="1"/>
  <c r="X6997" i="1"/>
  <c r="W6997" i="1"/>
  <c r="D6997" i="1"/>
  <c r="AA6996" i="1"/>
  <c r="Z6996" i="1"/>
  <c r="Y6996" i="1"/>
  <c r="X6996" i="1"/>
  <c r="W6996" i="1"/>
  <c r="D6996" i="1"/>
  <c r="AA6995" i="1"/>
  <c r="Z6995" i="1"/>
  <c r="Y6995" i="1"/>
  <c r="X6995" i="1"/>
  <c r="W6995" i="1"/>
  <c r="D6995" i="1"/>
  <c r="AA6994" i="1"/>
  <c r="Z6994" i="1"/>
  <c r="Y6994" i="1"/>
  <c r="X6994" i="1"/>
  <c r="W6994" i="1"/>
  <c r="D6994" i="1"/>
  <c r="AA6993" i="1"/>
  <c r="Z6993" i="1"/>
  <c r="Y6993" i="1"/>
  <c r="X6993" i="1"/>
  <c r="W6993" i="1"/>
  <c r="D6993" i="1"/>
  <c r="AA6992" i="1"/>
  <c r="Z6992" i="1"/>
  <c r="Y6992" i="1"/>
  <c r="X6992" i="1"/>
  <c r="W6992" i="1"/>
  <c r="D6992" i="1"/>
  <c r="AA6991" i="1"/>
  <c r="Z6991" i="1"/>
  <c r="Y6991" i="1"/>
  <c r="X6991" i="1"/>
  <c r="W6991" i="1"/>
  <c r="D6991" i="1"/>
  <c r="AA6990" i="1"/>
  <c r="Z6990" i="1"/>
  <c r="Y6990" i="1"/>
  <c r="X6990" i="1"/>
  <c r="W6990" i="1"/>
  <c r="D6990" i="1"/>
  <c r="AA6989" i="1"/>
  <c r="Z6989" i="1"/>
  <c r="Y6989" i="1"/>
  <c r="X6989" i="1"/>
  <c r="W6989" i="1"/>
  <c r="D6989" i="1"/>
  <c r="AA6988" i="1"/>
  <c r="Z6988" i="1"/>
  <c r="Y6988" i="1"/>
  <c r="X6988" i="1"/>
  <c r="W6988" i="1"/>
  <c r="D6988" i="1"/>
  <c r="AA6987" i="1"/>
  <c r="Z6987" i="1"/>
  <c r="Y6987" i="1"/>
  <c r="X6987" i="1"/>
  <c r="W6987" i="1"/>
  <c r="D6987" i="1"/>
  <c r="AA6986" i="1"/>
  <c r="Z6986" i="1"/>
  <c r="Y6986" i="1"/>
  <c r="X6986" i="1"/>
  <c r="W6986" i="1"/>
  <c r="D6986" i="1"/>
  <c r="AA6985" i="1"/>
  <c r="Z6985" i="1"/>
  <c r="Y6985" i="1"/>
  <c r="X6985" i="1"/>
  <c r="W6985" i="1"/>
  <c r="D6985" i="1"/>
  <c r="AA6984" i="1"/>
  <c r="Z6984" i="1"/>
  <c r="Y6984" i="1"/>
  <c r="X6984" i="1"/>
  <c r="W6984" i="1"/>
  <c r="D6984" i="1"/>
  <c r="AA6983" i="1"/>
  <c r="Z6983" i="1"/>
  <c r="Y6983" i="1"/>
  <c r="X6983" i="1"/>
  <c r="W6983" i="1"/>
  <c r="D6983" i="1"/>
  <c r="AA6982" i="1"/>
  <c r="Z6982" i="1"/>
  <c r="Y6982" i="1"/>
  <c r="X6982" i="1"/>
  <c r="W6982" i="1"/>
  <c r="D6982" i="1"/>
  <c r="AA6981" i="1"/>
  <c r="Z6981" i="1"/>
  <c r="Y6981" i="1"/>
  <c r="X6981" i="1"/>
  <c r="W6981" i="1"/>
  <c r="D6981" i="1"/>
  <c r="AA6980" i="1"/>
  <c r="Z6980" i="1"/>
  <c r="Y6980" i="1"/>
  <c r="X6980" i="1"/>
  <c r="W6980" i="1"/>
  <c r="D6980" i="1"/>
  <c r="AA6979" i="1"/>
  <c r="Z6979" i="1"/>
  <c r="Y6979" i="1"/>
  <c r="X6979" i="1"/>
  <c r="W6979" i="1"/>
  <c r="D6979" i="1"/>
  <c r="AA6978" i="1"/>
  <c r="Z6978" i="1"/>
  <c r="Y6978" i="1"/>
  <c r="X6978" i="1"/>
  <c r="W6978" i="1"/>
  <c r="D6978" i="1"/>
  <c r="AA6977" i="1"/>
  <c r="Z6977" i="1"/>
  <c r="Y6977" i="1"/>
  <c r="X6977" i="1"/>
  <c r="W6977" i="1"/>
  <c r="D6977" i="1"/>
  <c r="AA6976" i="1"/>
  <c r="Z6976" i="1"/>
  <c r="Y6976" i="1"/>
  <c r="X6976" i="1"/>
  <c r="W6976" i="1"/>
  <c r="D6976" i="1"/>
  <c r="AA6975" i="1"/>
  <c r="Z6975" i="1"/>
  <c r="Y6975" i="1"/>
  <c r="X6975" i="1"/>
  <c r="W6975" i="1"/>
  <c r="D6975" i="1"/>
  <c r="AA6974" i="1"/>
  <c r="Z6974" i="1"/>
  <c r="Y6974" i="1"/>
  <c r="X6974" i="1"/>
  <c r="W6974" i="1"/>
  <c r="D6974" i="1"/>
  <c r="AA6973" i="1"/>
  <c r="Z6973" i="1"/>
  <c r="Y6973" i="1"/>
  <c r="X6973" i="1"/>
  <c r="W6973" i="1"/>
  <c r="D6973" i="1"/>
  <c r="AA6972" i="1"/>
  <c r="Z6972" i="1"/>
  <c r="Y6972" i="1"/>
  <c r="X6972" i="1"/>
  <c r="W6972" i="1"/>
  <c r="D6972" i="1"/>
  <c r="AA6971" i="1"/>
  <c r="Z6971" i="1"/>
  <c r="Y6971" i="1"/>
  <c r="X6971" i="1"/>
  <c r="W6971" i="1"/>
  <c r="D6971" i="1"/>
  <c r="AA6970" i="1"/>
  <c r="Z6970" i="1"/>
  <c r="Y6970" i="1"/>
  <c r="X6970" i="1"/>
  <c r="W6970" i="1"/>
  <c r="D6970" i="1"/>
  <c r="AA6969" i="1"/>
  <c r="Z6969" i="1"/>
  <c r="Y6969" i="1"/>
  <c r="X6969" i="1"/>
  <c r="W6969" i="1"/>
  <c r="D6969" i="1"/>
  <c r="AA6968" i="1"/>
  <c r="Z6968" i="1"/>
  <c r="Y6968" i="1"/>
  <c r="X6968" i="1"/>
  <c r="W6968" i="1"/>
  <c r="D6968" i="1"/>
  <c r="AA6967" i="1"/>
  <c r="Z6967" i="1"/>
  <c r="Y6967" i="1"/>
  <c r="X6967" i="1"/>
  <c r="W6967" i="1"/>
  <c r="D6967" i="1"/>
  <c r="AA6966" i="1"/>
  <c r="Z6966" i="1"/>
  <c r="Y6966" i="1"/>
  <c r="X6966" i="1"/>
  <c r="W6966" i="1"/>
  <c r="D6966" i="1"/>
  <c r="AA6965" i="1"/>
  <c r="Z6965" i="1"/>
  <c r="Y6965" i="1"/>
  <c r="X6965" i="1"/>
  <c r="W6965" i="1"/>
  <c r="D6965" i="1"/>
  <c r="AA6964" i="1"/>
  <c r="Z6964" i="1"/>
  <c r="Y6964" i="1"/>
  <c r="X6964" i="1"/>
  <c r="W6964" i="1"/>
  <c r="D6964" i="1"/>
  <c r="AA6963" i="1"/>
  <c r="Z6963" i="1"/>
  <c r="Y6963" i="1"/>
  <c r="X6963" i="1"/>
  <c r="W6963" i="1"/>
  <c r="D6963" i="1"/>
  <c r="AA6962" i="1"/>
  <c r="Z6962" i="1"/>
  <c r="Y6962" i="1"/>
  <c r="X6962" i="1"/>
  <c r="W6962" i="1"/>
  <c r="D6962" i="1"/>
  <c r="AA6961" i="1"/>
  <c r="Z6961" i="1"/>
  <c r="Y6961" i="1"/>
  <c r="X6961" i="1"/>
  <c r="W6961" i="1"/>
  <c r="D6961" i="1"/>
  <c r="AA6960" i="1"/>
  <c r="Z6960" i="1"/>
  <c r="Y6960" i="1"/>
  <c r="X6960" i="1"/>
  <c r="W6960" i="1"/>
  <c r="D6960" i="1"/>
  <c r="AA6959" i="1"/>
  <c r="Z6959" i="1"/>
  <c r="Y6959" i="1"/>
  <c r="X6959" i="1"/>
  <c r="W6959" i="1"/>
  <c r="D6959" i="1"/>
  <c r="AA6958" i="1"/>
  <c r="Z6958" i="1"/>
  <c r="Y6958" i="1"/>
  <c r="X6958" i="1"/>
  <c r="W6958" i="1"/>
  <c r="D6958" i="1"/>
  <c r="AA6957" i="1"/>
  <c r="Z6957" i="1"/>
  <c r="Y6957" i="1"/>
  <c r="X6957" i="1"/>
  <c r="W6957" i="1"/>
  <c r="D6957" i="1"/>
  <c r="AA6956" i="1"/>
  <c r="Z6956" i="1"/>
  <c r="Y6956" i="1"/>
  <c r="X6956" i="1"/>
  <c r="W6956" i="1"/>
  <c r="D6956" i="1"/>
  <c r="AA6955" i="1"/>
  <c r="Z6955" i="1"/>
  <c r="Y6955" i="1"/>
  <c r="X6955" i="1"/>
  <c r="W6955" i="1"/>
  <c r="D6955" i="1"/>
  <c r="AA6954" i="1"/>
  <c r="Z6954" i="1"/>
  <c r="Y6954" i="1"/>
  <c r="X6954" i="1"/>
  <c r="W6954" i="1"/>
  <c r="D6954" i="1"/>
  <c r="AA6953" i="1"/>
  <c r="Z6953" i="1"/>
  <c r="Y6953" i="1"/>
  <c r="X6953" i="1"/>
  <c r="W6953" i="1"/>
  <c r="D6953" i="1"/>
  <c r="AA6952" i="1"/>
  <c r="Z6952" i="1"/>
  <c r="Y6952" i="1"/>
  <c r="X6952" i="1"/>
  <c r="W6952" i="1"/>
  <c r="D6952" i="1"/>
  <c r="AA6951" i="1"/>
  <c r="Z6951" i="1"/>
  <c r="Y6951" i="1"/>
  <c r="X6951" i="1"/>
  <c r="W6951" i="1"/>
  <c r="D6951" i="1"/>
  <c r="AA6950" i="1"/>
  <c r="Z6950" i="1"/>
  <c r="Y6950" i="1"/>
  <c r="X6950" i="1"/>
  <c r="W6950" i="1"/>
  <c r="D6950" i="1"/>
  <c r="AA6949" i="1"/>
  <c r="Z6949" i="1"/>
  <c r="Y6949" i="1"/>
  <c r="X6949" i="1"/>
  <c r="W6949" i="1"/>
  <c r="D6949" i="1"/>
  <c r="AA6948" i="1"/>
  <c r="Z6948" i="1"/>
  <c r="Y6948" i="1"/>
  <c r="X6948" i="1"/>
  <c r="W6948" i="1"/>
  <c r="D6948" i="1"/>
  <c r="AA6947" i="1"/>
  <c r="Z6947" i="1"/>
  <c r="Y6947" i="1"/>
  <c r="X6947" i="1"/>
  <c r="W6947" i="1"/>
  <c r="D6947" i="1"/>
  <c r="AA6946" i="1"/>
  <c r="Z6946" i="1"/>
  <c r="Y6946" i="1"/>
  <c r="X6946" i="1"/>
  <c r="W6946" i="1"/>
  <c r="D6946" i="1"/>
  <c r="AA6945" i="1"/>
  <c r="Z6945" i="1"/>
  <c r="Y6945" i="1"/>
  <c r="X6945" i="1"/>
  <c r="W6945" i="1"/>
  <c r="D6945" i="1"/>
  <c r="AA6944" i="1"/>
  <c r="Z6944" i="1"/>
  <c r="Y6944" i="1"/>
  <c r="X6944" i="1"/>
  <c r="W6944" i="1"/>
  <c r="D6944" i="1"/>
  <c r="AA6943" i="1"/>
  <c r="Z6943" i="1"/>
  <c r="Y6943" i="1"/>
  <c r="X6943" i="1"/>
  <c r="W6943" i="1"/>
  <c r="D6943" i="1"/>
  <c r="AA6942" i="1"/>
  <c r="Z6942" i="1"/>
  <c r="Y6942" i="1"/>
  <c r="X6942" i="1"/>
  <c r="W6942" i="1"/>
  <c r="D6942" i="1"/>
  <c r="AA6941" i="1"/>
  <c r="Z6941" i="1"/>
  <c r="Y6941" i="1"/>
  <c r="X6941" i="1"/>
  <c r="W6941" i="1"/>
  <c r="D6941" i="1"/>
  <c r="AA6940" i="1"/>
  <c r="Z6940" i="1"/>
  <c r="Y6940" i="1"/>
  <c r="X6940" i="1"/>
  <c r="W6940" i="1"/>
  <c r="D6940" i="1"/>
  <c r="AA6939" i="1"/>
  <c r="Z6939" i="1"/>
  <c r="Y6939" i="1"/>
  <c r="X6939" i="1"/>
  <c r="W6939" i="1"/>
  <c r="D6939" i="1"/>
  <c r="AA6938" i="1"/>
  <c r="Z6938" i="1"/>
  <c r="Y6938" i="1"/>
  <c r="X6938" i="1"/>
  <c r="W6938" i="1"/>
  <c r="D6938" i="1"/>
  <c r="AA6937" i="1"/>
  <c r="Z6937" i="1"/>
  <c r="Y6937" i="1"/>
  <c r="X6937" i="1"/>
  <c r="W6937" i="1"/>
  <c r="D6937" i="1"/>
  <c r="AA6936" i="1"/>
  <c r="Z6936" i="1"/>
  <c r="Y6936" i="1"/>
  <c r="X6936" i="1"/>
  <c r="W6936" i="1"/>
  <c r="D6936" i="1"/>
  <c r="AA6935" i="1"/>
  <c r="Z6935" i="1"/>
  <c r="Y6935" i="1"/>
  <c r="X6935" i="1"/>
  <c r="W6935" i="1"/>
  <c r="D6935" i="1"/>
  <c r="AA6934" i="1"/>
  <c r="Z6934" i="1"/>
  <c r="Y6934" i="1"/>
  <c r="X6934" i="1"/>
  <c r="W6934" i="1"/>
  <c r="D6934" i="1"/>
  <c r="AA6933" i="1"/>
  <c r="Z6933" i="1"/>
  <c r="Y6933" i="1"/>
  <c r="X6933" i="1"/>
  <c r="W6933" i="1"/>
  <c r="D6933" i="1"/>
  <c r="AA6932" i="1"/>
  <c r="Z6932" i="1"/>
  <c r="Y6932" i="1"/>
  <c r="X6932" i="1"/>
  <c r="W6932" i="1"/>
  <c r="D6932" i="1"/>
  <c r="AA6931" i="1"/>
  <c r="Z6931" i="1"/>
  <c r="Y6931" i="1"/>
  <c r="X6931" i="1"/>
  <c r="W6931" i="1"/>
  <c r="D6931" i="1"/>
  <c r="AA6930" i="1"/>
  <c r="Z6930" i="1"/>
  <c r="Y6930" i="1"/>
  <c r="X6930" i="1"/>
  <c r="W6930" i="1"/>
  <c r="D6930" i="1"/>
  <c r="AA6929" i="1"/>
  <c r="Z6929" i="1"/>
  <c r="Y6929" i="1"/>
  <c r="X6929" i="1"/>
  <c r="W6929" i="1"/>
  <c r="D6929" i="1"/>
  <c r="AA6928" i="1"/>
  <c r="Z6928" i="1"/>
  <c r="Y6928" i="1"/>
  <c r="X6928" i="1"/>
  <c r="W6928" i="1"/>
  <c r="D6928" i="1"/>
  <c r="AA6927" i="1"/>
  <c r="Z6927" i="1"/>
  <c r="Y6927" i="1"/>
  <c r="X6927" i="1"/>
  <c r="W6927" i="1"/>
  <c r="D6927" i="1"/>
  <c r="AA6926" i="1"/>
  <c r="Z6926" i="1"/>
  <c r="Y6926" i="1"/>
  <c r="X6926" i="1"/>
  <c r="W6926" i="1"/>
  <c r="D6926" i="1"/>
  <c r="AA6925" i="1"/>
  <c r="Z6925" i="1"/>
  <c r="Y6925" i="1"/>
  <c r="X6925" i="1"/>
  <c r="W6925" i="1"/>
  <c r="D6925" i="1"/>
  <c r="AA6924" i="1"/>
  <c r="Z6924" i="1"/>
  <c r="Y6924" i="1"/>
  <c r="X6924" i="1"/>
  <c r="W6924" i="1"/>
  <c r="D6924" i="1"/>
  <c r="AA6923" i="1"/>
  <c r="Z6923" i="1"/>
  <c r="Y6923" i="1"/>
  <c r="X6923" i="1"/>
  <c r="W6923" i="1"/>
  <c r="D6923" i="1"/>
  <c r="AA6922" i="1"/>
  <c r="Z6922" i="1"/>
  <c r="Y6922" i="1"/>
  <c r="X6922" i="1"/>
  <c r="W6922" i="1"/>
  <c r="D6922" i="1"/>
  <c r="AA6921" i="1"/>
  <c r="Z6921" i="1"/>
  <c r="Y6921" i="1"/>
  <c r="X6921" i="1"/>
  <c r="W6921" i="1"/>
  <c r="D6921" i="1"/>
  <c r="AA6920" i="1"/>
  <c r="Z6920" i="1"/>
  <c r="Y6920" i="1"/>
  <c r="X6920" i="1"/>
  <c r="W6920" i="1"/>
  <c r="D6920" i="1"/>
  <c r="AA6919" i="1"/>
  <c r="Z6919" i="1"/>
  <c r="Y6919" i="1"/>
  <c r="X6919" i="1"/>
  <c r="W6919" i="1"/>
  <c r="D6919" i="1"/>
  <c r="AA6918" i="1"/>
  <c r="Z6918" i="1"/>
  <c r="Y6918" i="1"/>
  <c r="X6918" i="1"/>
  <c r="W6918" i="1"/>
  <c r="D6918" i="1"/>
  <c r="AA6917" i="1"/>
  <c r="Z6917" i="1"/>
  <c r="Y6917" i="1"/>
  <c r="X6917" i="1"/>
  <c r="W6917" i="1"/>
  <c r="D6917" i="1"/>
  <c r="AA6916" i="1"/>
  <c r="Z6916" i="1"/>
  <c r="Y6916" i="1"/>
  <c r="X6916" i="1"/>
  <c r="W6916" i="1"/>
  <c r="D6916" i="1"/>
  <c r="AA6915" i="1"/>
  <c r="Z6915" i="1"/>
  <c r="Y6915" i="1"/>
  <c r="X6915" i="1"/>
  <c r="W6915" i="1"/>
  <c r="D6915" i="1"/>
  <c r="AA6914" i="1"/>
  <c r="Z6914" i="1"/>
  <c r="Y6914" i="1"/>
  <c r="X6914" i="1"/>
  <c r="W6914" i="1"/>
  <c r="D6914" i="1"/>
  <c r="AA6913" i="1"/>
  <c r="Z6913" i="1"/>
  <c r="Y6913" i="1"/>
  <c r="X6913" i="1"/>
  <c r="W6913" i="1"/>
  <c r="D6913" i="1"/>
  <c r="AA6912" i="1"/>
  <c r="Z6912" i="1"/>
  <c r="Y6912" i="1"/>
  <c r="X6912" i="1"/>
  <c r="W6912" i="1"/>
  <c r="D6912" i="1"/>
  <c r="AA6911" i="1"/>
  <c r="Z6911" i="1"/>
  <c r="Y6911" i="1"/>
  <c r="X6911" i="1"/>
  <c r="W6911" i="1"/>
  <c r="D6911" i="1"/>
  <c r="AA6910" i="1"/>
  <c r="Z6910" i="1"/>
  <c r="Y6910" i="1"/>
  <c r="X6910" i="1"/>
  <c r="W6910" i="1"/>
  <c r="D6910" i="1"/>
  <c r="AA6909" i="1"/>
  <c r="Z6909" i="1"/>
  <c r="Y6909" i="1"/>
  <c r="X6909" i="1"/>
  <c r="W6909" i="1"/>
  <c r="D6909" i="1"/>
  <c r="AA6908" i="1"/>
  <c r="Z6908" i="1"/>
  <c r="Y6908" i="1"/>
  <c r="X6908" i="1"/>
  <c r="W6908" i="1"/>
  <c r="D6908" i="1"/>
  <c r="AA6907" i="1"/>
  <c r="Z6907" i="1"/>
  <c r="Y6907" i="1"/>
  <c r="X6907" i="1"/>
  <c r="W6907" i="1"/>
  <c r="D6907" i="1"/>
  <c r="AA6906" i="1"/>
  <c r="Z6906" i="1"/>
  <c r="Y6906" i="1"/>
  <c r="X6906" i="1"/>
  <c r="W6906" i="1"/>
  <c r="D6906" i="1"/>
  <c r="AA6905" i="1"/>
  <c r="Z6905" i="1"/>
  <c r="Y6905" i="1"/>
  <c r="X6905" i="1"/>
  <c r="W6905" i="1"/>
  <c r="D6905" i="1"/>
  <c r="AA6904" i="1"/>
  <c r="Z6904" i="1"/>
  <c r="Y6904" i="1"/>
  <c r="X6904" i="1"/>
  <c r="W6904" i="1"/>
  <c r="D6904" i="1"/>
  <c r="AA6903" i="1"/>
  <c r="Z6903" i="1"/>
  <c r="Y6903" i="1"/>
  <c r="X6903" i="1"/>
  <c r="W6903" i="1"/>
  <c r="D6903" i="1"/>
  <c r="AA6902" i="1"/>
  <c r="Z6902" i="1"/>
  <c r="Y6902" i="1"/>
  <c r="X6902" i="1"/>
  <c r="W6902" i="1"/>
  <c r="D6902" i="1"/>
  <c r="AA6901" i="1"/>
  <c r="Z6901" i="1"/>
  <c r="Y6901" i="1"/>
  <c r="X6901" i="1"/>
  <c r="W6901" i="1"/>
  <c r="D6901" i="1"/>
  <c r="AA6900" i="1"/>
  <c r="Z6900" i="1"/>
  <c r="Y6900" i="1"/>
  <c r="X6900" i="1"/>
  <c r="W6900" i="1"/>
  <c r="D6900" i="1"/>
  <c r="AA6899" i="1"/>
  <c r="Z6899" i="1"/>
  <c r="Y6899" i="1"/>
  <c r="X6899" i="1"/>
  <c r="W6899" i="1"/>
  <c r="D6899" i="1"/>
  <c r="AA6898" i="1"/>
  <c r="Z6898" i="1"/>
  <c r="Y6898" i="1"/>
  <c r="X6898" i="1"/>
  <c r="W6898" i="1"/>
  <c r="D6898" i="1"/>
  <c r="AA6897" i="1"/>
  <c r="Z6897" i="1"/>
  <c r="Y6897" i="1"/>
  <c r="X6897" i="1"/>
  <c r="W6897" i="1"/>
  <c r="D6897" i="1"/>
  <c r="AA6896" i="1"/>
  <c r="Z6896" i="1"/>
  <c r="Y6896" i="1"/>
  <c r="X6896" i="1"/>
  <c r="W6896" i="1"/>
  <c r="D6896" i="1"/>
  <c r="AA6895" i="1"/>
  <c r="Z6895" i="1"/>
  <c r="Y6895" i="1"/>
  <c r="X6895" i="1"/>
  <c r="W6895" i="1"/>
  <c r="D6895" i="1"/>
  <c r="AA6894" i="1"/>
  <c r="Z6894" i="1"/>
  <c r="Y6894" i="1"/>
  <c r="X6894" i="1"/>
  <c r="W6894" i="1"/>
  <c r="D6894" i="1"/>
  <c r="AA6893" i="1"/>
  <c r="Z6893" i="1"/>
  <c r="Y6893" i="1"/>
  <c r="X6893" i="1"/>
  <c r="W6893" i="1"/>
  <c r="D6893" i="1"/>
  <c r="AA6892" i="1"/>
  <c r="Z6892" i="1"/>
  <c r="Y6892" i="1"/>
  <c r="X6892" i="1"/>
  <c r="W6892" i="1"/>
  <c r="D6892" i="1"/>
  <c r="AA6891" i="1"/>
  <c r="Z6891" i="1"/>
  <c r="Y6891" i="1"/>
  <c r="X6891" i="1"/>
  <c r="W6891" i="1"/>
  <c r="D6891" i="1"/>
  <c r="AA6890" i="1"/>
  <c r="Z6890" i="1"/>
  <c r="Y6890" i="1"/>
  <c r="X6890" i="1"/>
  <c r="W6890" i="1"/>
  <c r="D6890" i="1"/>
  <c r="AA6889" i="1"/>
  <c r="Z6889" i="1"/>
  <c r="Y6889" i="1"/>
  <c r="X6889" i="1"/>
  <c r="W6889" i="1"/>
  <c r="D6889" i="1"/>
  <c r="AA6888" i="1"/>
  <c r="Z6888" i="1"/>
  <c r="Y6888" i="1"/>
  <c r="X6888" i="1"/>
  <c r="W6888" i="1"/>
  <c r="D6888" i="1"/>
  <c r="AA6887" i="1"/>
  <c r="Z6887" i="1"/>
  <c r="Y6887" i="1"/>
  <c r="X6887" i="1"/>
  <c r="W6887" i="1"/>
  <c r="D6887" i="1"/>
  <c r="AA6886" i="1"/>
  <c r="Z6886" i="1"/>
  <c r="Y6886" i="1"/>
  <c r="X6886" i="1"/>
  <c r="W6886" i="1"/>
  <c r="D6886" i="1"/>
  <c r="AA6885" i="1"/>
  <c r="Z6885" i="1"/>
  <c r="Y6885" i="1"/>
  <c r="X6885" i="1"/>
  <c r="W6885" i="1"/>
  <c r="D6885" i="1"/>
  <c r="AA6884" i="1"/>
  <c r="Z6884" i="1"/>
  <c r="Y6884" i="1"/>
  <c r="X6884" i="1"/>
  <c r="W6884" i="1"/>
  <c r="D6884" i="1"/>
  <c r="AA6883" i="1"/>
  <c r="Z6883" i="1"/>
  <c r="Y6883" i="1"/>
  <c r="X6883" i="1"/>
  <c r="W6883" i="1"/>
  <c r="D6883" i="1"/>
  <c r="AA6882" i="1"/>
  <c r="Z6882" i="1"/>
  <c r="Y6882" i="1"/>
  <c r="X6882" i="1"/>
  <c r="W6882" i="1"/>
  <c r="D6882" i="1"/>
  <c r="AA6881" i="1"/>
  <c r="Z6881" i="1"/>
  <c r="Y6881" i="1"/>
  <c r="X6881" i="1"/>
  <c r="W6881" i="1"/>
  <c r="D6881" i="1"/>
  <c r="AA6880" i="1"/>
  <c r="Z6880" i="1"/>
  <c r="Y6880" i="1"/>
  <c r="X6880" i="1"/>
  <c r="W6880" i="1"/>
  <c r="D6880" i="1"/>
  <c r="AA6879" i="1"/>
  <c r="Z6879" i="1"/>
  <c r="Y6879" i="1"/>
  <c r="X6879" i="1"/>
  <c r="W6879" i="1"/>
  <c r="D6879" i="1"/>
  <c r="AA6878" i="1"/>
  <c r="Z6878" i="1"/>
  <c r="Y6878" i="1"/>
  <c r="X6878" i="1"/>
  <c r="W6878" i="1"/>
  <c r="D6878" i="1"/>
  <c r="AA6877" i="1"/>
  <c r="Z6877" i="1"/>
  <c r="Y6877" i="1"/>
  <c r="X6877" i="1"/>
  <c r="W6877" i="1"/>
  <c r="D6877" i="1"/>
  <c r="AA6876" i="1"/>
  <c r="Z6876" i="1"/>
  <c r="Y6876" i="1"/>
  <c r="X6876" i="1"/>
  <c r="W6876" i="1"/>
  <c r="D6876" i="1"/>
  <c r="AA6875" i="1"/>
  <c r="Z6875" i="1"/>
  <c r="Y6875" i="1"/>
  <c r="X6875" i="1"/>
  <c r="W6875" i="1"/>
  <c r="D6875" i="1"/>
  <c r="AA6874" i="1"/>
  <c r="Z6874" i="1"/>
  <c r="Y6874" i="1"/>
  <c r="X6874" i="1"/>
  <c r="W6874" i="1"/>
  <c r="D6874" i="1"/>
  <c r="AA6873" i="1"/>
  <c r="Z6873" i="1"/>
  <c r="Y6873" i="1"/>
  <c r="X6873" i="1"/>
  <c r="W6873" i="1"/>
  <c r="D6873" i="1"/>
  <c r="AA6872" i="1"/>
  <c r="Z6872" i="1"/>
  <c r="Y6872" i="1"/>
  <c r="X6872" i="1"/>
  <c r="W6872" i="1"/>
  <c r="D6872" i="1"/>
  <c r="AA6871" i="1"/>
  <c r="Z6871" i="1"/>
  <c r="Y6871" i="1"/>
  <c r="X6871" i="1"/>
  <c r="W6871" i="1"/>
  <c r="D6871" i="1"/>
  <c r="AA6870" i="1"/>
  <c r="Z6870" i="1"/>
  <c r="Y6870" i="1"/>
  <c r="X6870" i="1"/>
  <c r="W6870" i="1"/>
  <c r="D6870" i="1"/>
  <c r="AA6869" i="1"/>
  <c r="Z6869" i="1"/>
  <c r="Y6869" i="1"/>
  <c r="X6869" i="1"/>
  <c r="W6869" i="1"/>
  <c r="D6869" i="1"/>
  <c r="AA6868" i="1"/>
  <c r="Z6868" i="1"/>
  <c r="Y6868" i="1"/>
  <c r="X6868" i="1"/>
  <c r="W6868" i="1"/>
  <c r="D6868" i="1"/>
  <c r="AA6867" i="1"/>
  <c r="Z6867" i="1"/>
  <c r="Y6867" i="1"/>
  <c r="X6867" i="1"/>
  <c r="W6867" i="1"/>
  <c r="D6867" i="1"/>
  <c r="AA6866" i="1"/>
  <c r="Z6866" i="1"/>
  <c r="Y6866" i="1"/>
  <c r="X6866" i="1"/>
  <c r="W6866" i="1"/>
  <c r="D6866" i="1"/>
  <c r="AA6865" i="1"/>
  <c r="Z6865" i="1"/>
  <c r="Y6865" i="1"/>
  <c r="X6865" i="1"/>
  <c r="W6865" i="1"/>
  <c r="D6865" i="1"/>
  <c r="AA6864" i="1"/>
  <c r="Z6864" i="1"/>
  <c r="Y6864" i="1"/>
  <c r="X6864" i="1"/>
  <c r="W6864" i="1"/>
  <c r="D6864" i="1"/>
  <c r="AA6863" i="1"/>
  <c r="Z6863" i="1"/>
  <c r="Y6863" i="1"/>
  <c r="X6863" i="1"/>
  <c r="W6863" i="1"/>
  <c r="D6863" i="1"/>
  <c r="AA6862" i="1"/>
  <c r="Z6862" i="1"/>
  <c r="Y6862" i="1"/>
  <c r="X6862" i="1"/>
  <c r="W6862" i="1"/>
  <c r="D6862" i="1"/>
  <c r="AA6861" i="1"/>
  <c r="Z6861" i="1"/>
  <c r="Y6861" i="1"/>
  <c r="X6861" i="1"/>
  <c r="W6861" i="1"/>
  <c r="D6861" i="1"/>
  <c r="AA6860" i="1"/>
  <c r="Z6860" i="1"/>
  <c r="Y6860" i="1"/>
  <c r="X6860" i="1"/>
  <c r="W6860" i="1"/>
  <c r="D6860" i="1"/>
  <c r="AA6859" i="1"/>
  <c r="Z6859" i="1"/>
  <c r="Y6859" i="1"/>
  <c r="X6859" i="1"/>
  <c r="W6859" i="1"/>
  <c r="D6859" i="1"/>
  <c r="AA6858" i="1"/>
  <c r="Z6858" i="1"/>
  <c r="Y6858" i="1"/>
  <c r="X6858" i="1"/>
  <c r="W6858" i="1"/>
  <c r="D6858" i="1"/>
  <c r="AA6857" i="1"/>
  <c r="Z6857" i="1"/>
  <c r="Y6857" i="1"/>
  <c r="X6857" i="1"/>
  <c r="W6857" i="1"/>
  <c r="D6857" i="1"/>
  <c r="AA6856" i="1"/>
  <c r="Z6856" i="1"/>
  <c r="Y6856" i="1"/>
  <c r="X6856" i="1"/>
  <c r="W6856" i="1"/>
  <c r="D6856" i="1"/>
  <c r="AA6855" i="1"/>
  <c r="Z6855" i="1"/>
  <c r="Y6855" i="1"/>
  <c r="X6855" i="1"/>
  <c r="W6855" i="1"/>
  <c r="D6855" i="1"/>
  <c r="AA6854" i="1"/>
  <c r="Z6854" i="1"/>
  <c r="Y6854" i="1"/>
  <c r="X6854" i="1"/>
  <c r="W6854" i="1"/>
  <c r="D6854" i="1"/>
  <c r="AA6853" i="1"/>
  <c r="Z6853" i="1"/>
  <c r="Y6853" i="1"/>
  <c r="X6853" i="1"/>
  <c r="W6853" i="1"/>
  <c r="D6853" i="1"/>
  <c r="AA6852" i="1"/>
  <c r="Z6852" i="1"/>
  <c r="Y6852" i="1"/>
  <c r="X6852" i="1"/>
  <c r="W6852" i="1"/>
  <c r="D6852" i="1"/>
  <c r="AA6851" i="1"/>
  <c r="Z6851" i="1"/>
  <c r="Y6851" i="1"/>
  <c r="X6851" i="1"/>
  <c r="W6851" i="1"/>
  <c r="D6851" i="1"/>
  <c r="AA6850" i="1"/>
  <c r="Z6850" i="1"/>
  <c r="Y6850" i="1"/>
  <c r="X6850" i="1"/>
  <c r="W6850" i="1"/>
  <c r="D6850" i="1"/>
  <c r="AA6849" i="1"/>
  <c r="Z6849" i="1"/>
  <c r="Y6849" i="1"/>
  <c r="X6849" i="1"/>
  <c r="W6849" i="1"/>
  <c r="D6849" i="1"/>
  <c r="AA6848" i="1"/>
  <c r="Z6848" i="1"/>
  <c r="Y6848" i="1"/>
  <c r="X6848" i="1"/>
  <c r="W6848" i="1"/>
  <c r="D6848" i="1"/>
  <c r="AA6847" i="1"/>
  <c r="Z6847" i="1"/>
  <c r="Y6847" i="1"/>
  <c r="X6847" i="1"/>
  <c r="W6847" i="1"/>
  <c r="D6847" i="1"/>
  <c r="AA6846" i="1"/>
  <c r="Z6846" i="1"/>
  <c r="Y6846" i="1"/>
  <c r="X6846" i="1"/>
  <c r="W6846" i="1"/>
  <c r="D6846" i="1"/>
  <c r="AA6845" i="1"/>
  <c r="Z6845" i="1"/>
  <c r="Y6845" i="1"/>
  <c r="X6845" i="1"/>
  <c r="W6845" i="1"/>
  <c r="D6845" i="1"/>
  <c r="AA6844" i="1"/>
  <c r="Z6844" i="1"/>
  <c r="Y6844" i="1"/>
  <c r="X6844" i="1"/>
  <c r="W6844" i="1"/>
  <c r="D6844" i="1"/>
  <c r="AA6843" i="1"/>
  <c r="Z6843" i="1"/>
  <c r="Y6843" i="1"/>
  <c r="X6843" i="1"/>
  <c r="W6843" i="1"/>
  <c r="D6843" i="1"/>
  <c r="AA6842" i="1"/>
  <c r="Z6842" i="1"/>
  <c r="Y6842" i="1"/>
  <c r="X6842" i="1"/>
  <c r="W6842" i="1"/>
  <c r="D6842" i="1"/>
  <c r="AA6841" i="1"/>
  <c r="Z6841" i="1"/>
  <c r="Y6841" i="1"/>
  <c r="X6841" i="1"/>
  <c r="W6841" i="1"/>
  <c r="D6841" i="1"/>
  <c r="AA6840" i="1"/>
  <c r="Z6840" i="1"/>
  <c r="Y6840" i="1"/>
  <c r="X6840" i="1"/>
  <c r="W6840" i="1"/>
  <c r="D6840" i="1"/>
  <c r="AA6839" i="1"/>
  <c r="Z6839" i="1"/>
  <c r="Y6839" i="1"/>
  <c r="X6839" i="1"/>
  <c r="W6839" i="1"/>
  <c r="D6839" i="1"/>
  <c r="AA6838" i="1"/>
  <c r="Z6838" i="1"/>
  <c r="Y6838" i="1"/>
  <c r="X6838" i="1"/>
  <c r="W6838" i="1"/>
  <c r="D6838" i="1"/>
  <c r="AA6837" i="1"/>
  <c r="Z6837" i="1"/>
  <c r="Y6837" i="1"/>
  <c r="X6837" i="1"/>
  <c r="W6837" i="1"/>
  <c r="D6837" i="1"/>
  <c r="AA6836" i="1"/>
  <c r="Z6836" i="1"/>
  <c r="Y6836" i="1"/>
  <c r="X6836" i="1"/>
  <c r="W6836" i="1"/>
  <c r="D6836" i="1"/>
  <c r="AA6835" i="1"/>
  <c r="Z6835" i="1"/>
  <c r="Y6835" i="1"/>
  <c r="X6835" i="1"/>
  <c r="W6835" i="1"/>
  <c r="D6835" i="1"/>
  <c r="AA6834" i="1"/>
  <c r="Z6834" i="1"/>
  <c r="Y6834" i="1"/>
  <c r="X6834" i="1"/>
  <c r="W6834" i="1"/>
  <c r="D6834" i="1"/>
  <c r="AA6833" i="1"/>
  <c r="Z6833" i="1"/>
  <c r="Y6833" i="1"/>
  <c r="X6833" i="1"/>
  <c r="W6833" i="1"/>
  <c r="D6833" i="1"/>
  <c r="AA6832" i="1"/>
  <c r="Z6832" i="1"/>
  <c r="Y6832" i="1"/>
  <c r="X6832" i="1"/>
  <c r="W6832" i="1"/>
  <c r="D6832" i="1"/>
  <c r="AA6831" i="1"/>
  <c r="Z6831" i="1"/>
  <c r="Y6831" i="1"/>
  <c r="X6831" i="1"/>
  <c r="W6831" i="1"/>
  <c r="D6831" i="1"/>
  <c r="AA6830" i="1"/>
  <c r="Z6830" i="1"/>
  <c r="Y6830" i="1"/>
  <c r="X6830" i="1"/>
  <c r="W6830" i="1"/>
  <c r="D6830" i="1"/>
  <c r="AA6829" i="1"/>
  <c r="Z6829" i="1"/>
  <c r="Y6829" i="1"/>
  <c r="X6829" i="1"/>
  <c r="W6829" i="1"/>
  <c r="D6829" i="1"/>
  <c r="AA6828" i="1"/>
  <c r="Z6828" i="1"/>
  <c r="Y6828" i="1"/>
  <c r="X6828" i="1"/>
  <c r="W6828" i="1"/>
  <c r="D6828" i="1"/>
  <c r="AA6827" i="1"/>
  <c r="Z6827" i="1"/>
  <c r="Y6827" i="1"/>
  <c r="X6827" i="1"/>
  <c r="W6827" i="1"/>
  <c r="D6827" i="1"/>
  <c r="AA6826" i="1"/>
  <c r="Z6826" i="1"/>
  <c r="Y6826" i="1"/>
  <c r="X6826" i="1"/>
  <c r="W6826" i="1"/>
  <c r="D6826" i="1"/>
  <c r="AA6825" i="1"/>
  <c r="Z6825" i="1"/>
  <c r="Y6825" i="1"/>
  <c r="X6825" i="1"/>
  <c r="W6825" i="1"/>
  <c r="D6825" i="1"/>
  <c r="AA6824" i="1"/>
  <c r="Z6824" i="1"/>
  <c r="Y6824" i="1"/>
  <c r="X6824" i="1"/>
  <c r="W6824" i="1"/>
  <c r="D6824" i="1"/>
  <c r="AA6823" i="1"/>
  <c r="Z6823" i="1"/>
  <c r="Y6823" i="1"/>
  <c r="X6823" i="1"/>
  <c r="W6823" i="1"/>
  <c r="D6823" i="1"/>
  <c r="AA6822" i="1"/>
  <c r="Z6822" i="1"/>
  <c r="Y6822" i="1"/>
  <c r="X6822" i="1"/>
  <c r="W6822" i="1"/>
  <c r="D6822" i="1"/>
  <c r="AA6821" i="1"/>
  <c r="Z6821" i="1"/>
  <c r="Y6821" i="1"/>
  <c r="X6821" i="1"/>
  <c r="W6821" i="1"/>
  <c r="D6821" i="1"/>
  <c r="AA6820" i="1"/>
  <c r="Z6820" i="1"/>
  <c r="Y6820" i="1"/>
  <c r="X6820" i="1"/>
  <c r="W6820" i="1"/>
  <c r="D6820" i="1"/>
  <c r="AA6819" i="1"/>
  <c r="Z6819" i="1"/>
  <c r="Y6819" i="1"/>
  <c r="X6819" i="1"/>
  <c r="W6819" i="1"/>
  <c r="D6819" i="1"/>
  <c r="AA6818" i="1"/>
  <c r="Z6818" i="1"/>
  <c r="Y6818" i="1"/>
  <c r="X6818" i="1"/>
  <c r="W6818" i="1"/>
  <c r="D6818" i="1"/>
  <c r="AA6817" i="1"/>
  <c r="Z6817" i="1"/>
  <c r="Y6817" i="1"/>
  <c r="X6817" i="1"/>
  <c r="W6817" i="1"/>
  <c r="D6817" i="1"/>
  <c r="AA6816" i="1"/>
  <c r="Z6816" i="1"/>
  <c r="Y6816" i="1"/>
  <c r="X6816" i="1"/>
  <c r="W6816" i="1"/>
  <c r="D6816" i="1"/>
  <c r="AA6815" i="1"/>
  <c r="Z6815" i="1"/>
  <c r="Y6815" i="1"/>
  <c r="X6815" i="1"/>
  <c r="W6815" i="1"/>
  <c r="D6815" i="1"/>
  <c r="AA6814" i="1"/>
  <c r="Z6814" i="1"/>
  <c r="Y6814" i="1"/>
  <c r="X6814" i="1"/>
  <c r="W6814" i="1"/>
  <c r="D6814" i="1"/>
  <c r="AA6813" i="1"/>
  <c r="Z6813" i="1"/>
  <c r="Y6813" i="1"/>
  <c r="X6813" i="1"/>
  <c r="W6813" i="1"/>
  <c r="D6813" i="1"/>
  <c r="AA6812" i="1"/>
  <c r="Z6812" i="1"/>
  <c r="Y6812" i="1"/>
  <c r="X6812" i="1"/>
  <c r="W6812" i="1"/>
  <c r="D6812" i="1"/>
  <c r="AA6811" i="1"/>
  <c r="Z6811" i="1"/>
  <c r="Y6811" i="1"/>
  <c r="X6811" i="1"/>
  <c r="W6811" i="1"/>
  <c r="D6811" i="1"/>
  <c r="AA6810" i="1"/>
  <c r="Z6810" i="1"/>
  <c r="Y6810" i="1"/>
  <c r="X6810" i="1"/>
  <c r="W6810" i="1"/>
  <c r="D6810" i="1"/>
  <c r="AA6809" i="1"/>
  <c r="Z6809" i="1"/>
  <c r="Y6809" i="1"/>
  <c r="X6809" i="1"/>
  <c r="W6809" i="1"/>
  <c r="D6809" i="1"/>
  <c r="AA6808" i="1"/>
  <c r="Z6808" i="1"/>
  <c r="Y6808" i="1"/>
  <c r="X6808" i="1"/>
  <c r="W6808" i="1"/>
  <c r="D6808" i="1"/>
  <c r="AA6807" i="1"/>
  <c r="Z6807" i="1"/>
  <c r="Y6807" i="1"/>
  <c r="X6807" i="1"/>
  <c r="W6807" i="1"/>
  <c r="D6807" i="1"/>
  <c r="AA6806" i="1"/>
  <c r="Z6806" i="1"/>
  <c r="Y6806" i="1"/>
  <c r="X6806" i="1"/>
  <c r="W6806" i="1"/>
  <c r="D6806" i="1"/>
  <c r="AA6805" i="1"/>
  <c r="Z6805" i="1"/>
  <c r="Y6805" i="1"/>
  <c r="X6805" i="1"/>
  <c r="W6805" i="1"/>
  <c r="D6805" i="1"/>
  <c r="AA6804" i="1"/>
  <c r="Z6804" i="1"/>
  <c r="Y6804" i="1"/>
  <c r="X6804" i="1"/>
  <c r="W6804" i="1"/>
  <c r="D6804" i="1"/>
  <c r="AA6803" i="1"/>
  <c r="Z6803" i="1"/>
  <c r="Y6803" i="1"/>
  <c r="X6803" i="1"/>
  <c r="W6803" i="1"/>
  <c r="D6803" i="1"/>
  <c r="AA6802" i="1"/>
  <c r="Z6802" i="1"/>
  <c r="Y6802" i="1"/>
  <c r="X6802" i="1"/>
  <c r="W6802" i="1"/>
  <c r="D6802" i="1"/>
  <c r="AA6801" i="1"/>
  <c r="Z6801" i="1"/>
  <c r="Y6801" i="1"/>
  <c r="X6801" i="1"/>
  <c r="W6801" i="1"/>
  <c r="D6801" i="1"/>
  <c r="AA6800" i="1"/>
  <c r="Z6800" i="1"/>
  <c r="Y6800" i="1"/>
  <c r="X6800" i="1"/>
  <c r="W6800" i="1"/>
  <c r="D6800" i="1"/>
  <c r="AA6799" i="1"/>
  <c r="Z6799" i="1"/>
  <c r="Y6799" i="1"/>
  <c r="X6799" i="1"/>
  <c r="W6799" i="1"/>
  <c r="D6799" i="1"/>
  <c r="AA6798" i="1"/>
  <c r="Z6798" i="1"/>
  <c r="Y6798" i="1"/>
  <c r="X6798" i="1"/>
  <c r="W6798" i="1"/>
  <c r="D6798" i="1"/>
  <c r="AA6797" i="1"/>
  <c r="Z6797" i="1"/>
  <c r="Y6797" i="1"/>
  <c r="X6797" i="1"/>
  <c r="W6797" i="1"/>
  <c r="D6797" i="1"/>
  <c r="AA6796" i="1"/>
  <c r="Z6796" i="1"/>
  <c r="Y6796" i="1"/>
  <c r="X6796" i="1"/>
  <c r="W6796" i="1"/>
  <c r="D6796" i="1"/>
  <c r="AA6795" i="1"/>
  <c r="Z6795" i="1"/>
  <c r="Y6795" i="1"/>
  <c r="X6795" i="1"/>
  <c r="W6795" i="1"/>
  <c r="D6795" i="1"/>
  <c r="AA6794" i="1"/>
  <c r="Z6794" i="1"/>
  <c r="Y6794" i="1"/>
  <c r="X6794" i="1"/>
  <c r="W6794" i="1"/>
  <c r="D6794" i="1"/>
  <c r="AA6793" i="1"/>
  <c r="Z6793" i="1"/>
  <c r="Y6793" i="1"/>
  <c r="X6793" i="1"/>
  <c r="W6793" i="1"/>
  <c r="D6793" i="1"/>
  <c r="AA6792" i="1"/>
  <c r="Z6792" i="1"/>
  <c r="Y6792" i="1"/>
  <c r="X6792" i="1"/>
  <c r="W6792" i="1"/>
  <c r="D6792" i="1"/>
  <c r="AA6791" i="1"/>
  <c r="Z6791" i="1"/>
  <c r="Y6791" i="1"/>
  <c r="X6791" i="1"/>
  <c r="W6791" i="1"/>
  <c r="D6791" i="1"/>
  <c r="AA6790" i="1"/>
  <c r="Z6790" i="1"/>
  <c r="Y6790" i="1"/>
  <c r="X6790" i="1"/>
  <c r="W6790" i="1"/>
  <c r="D6790" i="1"/>
  <c r="AA6789" i="1"/>
  <c r="Z6789" i="1"/>
  <c r="Y6789" i="1"/>
  <c r="X6789" i="1"/>
  <c r="W6789" i="1"/>
  <c r="D6789" i="1"/>
  <c r="AA6788" i="1"/>
  <c r="Z6788" i="1"/>
  <c r="Y6788" i="1"/>
  <c r="X6788" i="1"/>
  <c r="W6788" i="1"/>
  <c r="D6788" i="1"/>
  <c r="AA6787" i="1"/>
  <c r="Z6787" i="1"/>
  <c r="Y6787" i="1"/>
  <c r="X6787" i="1"/>
  <c r="W6787" i="1"/>
  <c r="D6787" i="1"/>
  <c r="AA6786" i="1"/>
  <c r="Z6786" i="1"/>
  <c r="Y6786" i="1"/>
  <c r="X6786" i="1"/>
  <c r="W6786" i="1"/>
  <c r="D6786" i="1"/>
  <c r="AA6785" i="1"/>
  <c r="Z6785" i="1"/>
  <c r="Y6785" i="1"/>
  <c r="X6785" i="1"/>
  <c r="W6785" i="1"/>
  <c r="D6785" i="1"/>
  <c r="AA6784" i="1"/>
  <c r="Z6784" i="1"/>
  <c r="Y6784" i="1"/>
  <c r="X6784" i="1"/>
  <c r="W6784" i="1"/>
  <c r="D6784" i="1"/>
  <c r="AA6783" i="1"/>
  <c r="Z6783" i="1"/>
  <c r="Y6783" i="1"/>
  <c r="X6783" i="1"/>
  <c r="W6783" i="1"/>
  <c r="D6783" i="1"/>
  <c r="AA6782" i="1"/>
  <c r="Z6782" i="1"/>
  <c r="Y6782" i="1"/>
  <c r="X6782" i="1"/>
  <c r="W6782" i="1"/>
  <c r="D6782" i="1"/>
  <c r="AA6781" i="1"/>
  <c r="Z6781" i="1"/>
  <c r="Y6781" i="1"/>
  <c r="X6781" i="1"/>
  <c r="W6781" i="1"/>
  <c r="D6781" i="1"/>
  <c r="AA6780" i="1"/>
  <c r="Z6780" i="1"/>
  <c r="Y6780" i="1"/>
  <c r="X6780" i="1"/>
  <c r="W6780" i="1"/>
  <c r="D6780" i="1"/>
  <c r="AA6779" i="1"/>
  <c r="Z6779" i="1"/>
  <c r="Y6779" i="1"/>
  <c r="X6779" i="1"/>
  <c r="W6779" i="1"/>
  <c r="D6779" i="1"/>
  <c r="AA6778" i="1"/>
  <c r="Z6778" i="1"/>
  <c r="Y6778" i="1"/>
  <c r="X6778" i="1"/>
  <c r="W6778" i="1"/>
  <c r="D6778" i="1"/>
  <c r="AA6777" i="1"/>
  <c r="Z6777" i="1"/>
  <c r="Y6777" i="1"/>
  <c r="X6777" i="1"/>
  <c r="W6777" i="1"/>
  <c r="D6777" i="1"/>
  <c r="AA6776" i="1"/>
  <c r="Z6776" i="1"/>
  <c r="Y6776" i="1"/>
  <c r="X6776" i="1"/>
  <c r="W6776" i="1"/>
  <c r="D6776" i="1"/>
  <c r="AA6775" i="1"/>
  <c r="Z6775" i="1"/>
  <c r="Y6775" i="1"/>
  <c r="X6775" i="1"/>
  <c r="W6775" i="1"/>
  <c r="D6775" i="1"/>
  <c r="AA6774" i="1"/>
  <c r="Z6774" i="1"/>
  <c r="Y6774" i="1"/>
  <c r="X6774" i="1"/>
  <c r="W6774" i="1"/>
  <c r="D6774" i="1"/>
  <c r="AA6773" i="1"/>
  <c r="Z6773" i="1"/>
  <c r="Y6773" i="1"/>
  <c r="X6773" i="1"/>
  <c r="W6773" i="1"/>
  <c r="D6773" i="1"/>
  <c r="AA6772" i="1"/>
  <c r="Z6772" i="1"/>
  <c r="Y6772" i="1"/>
  <c r="X6772" i="1"/>
  <c r="W6772" i="1"/>
  <c r="D6772" i="1"/>
  <c r="AA6771" i="1"/>
  <c r="Z6771" i="1"/>
  <c r="Y6771" i="1"/>
  <c r="X6771" i="1"/>
  <c r="W6771" i="1"/>
  <c r="D6771" i="1"/>
  <c r="AA6770" i="1"/>
  <c r="Z6770" i="1"/>
  <c r="Y6770" i="1"/>
  <c r="X6770" i="1"/>
  <c r="W6770" i="1"/>
  <c r="D6770" i="1"/>
  <c r="AA6769" i="1"/>
  <c r="Z6769" i="1"/>
  <c r="Y6769" i="1"/>
  <c r="X6769" i="1"/>
  <c r="W6769" i="1"/>
  <c r="D6769" i="1"/>
  <c r="AA6768" i="1"/>
  <c r="Z6768" i="1"/>
  <c r="Y6768" i="1"/>
  <c r="X6768" i="1"/>
  <c r="W6768" i="1"/>
  <c r="D6768" i="1"/>
  <c r="AA6767" i="1"/>
  <c r="Z6767" i="1"/>
  <c r="Y6767" i="1"/>
  <c r="X6767" i="1"/>
  <c r="W6767" i="1"/>
  <c r="D6767" i="1"/>
  <c r="AA6766" i="1"/>
  <c r="Z6766" i="1"/>
  <c r="Y6766" i="1"/>
  <c r="X6766" i="1"/>
  <c r="W6766" i="1"/>
  <c r="D6766" i="1"/>
  <c r="AA6765" i="1"/>
  <c r="Z6765" i="1"/>
  <c r="Y6765" i="1"/>
  <c r="X6765" i="1"/>
  <c r="W6765" i="1"/>
  <c r="D6765" i="1"/>
  <c r="AA6764" i="1"/>
  <c r="Z6764" i="1"/>
  <c r="Y6764" i="1"/>
  <c r="X6764" i="1"/>
  <c r="W6764" i="1"/>
  <c r="D6764" i="1"/>
  <c r="AA6763" i="1"/>
  <c r="Z6763" i="1"/>
  <c r="Y6763" i="1"/>
  <c r="X6763" i="1"/>
  <c r="W6763" i="1"/>
  <c r="D6763" i="1"/>
  <c r="AA6762" i="1"/>
  <c r="Z6762" i="1"/>
  <c r="Y6762" i="1"/>
  <c r="X6762" i="1"/>
  <c r="W6762" i="1"/>
  <c r="D6762" i="1"/>
  <c r="AA6761" i="1"/>
  <c r="Z6761" i="1"/>
  <c r="Y6761" i="1"/>
  <c r="X6761" i="1"/>
  <c r="W6761" i="1"/>
  <c r="D6761" i="1"/>
  <c r="AA6760" i="1"/>
  <c r="Z6760" i="1"/>
  <c r="Y6760" i="1"/>
  <c r="X6760" i="1"/>
  <c r="W6760" i="1"/>
  <c r="D6760" i="1"/>
  <c r="AA6759" i="1"/>
  <c r="Z6759" i="1"/>
  <c r="Y6759" i="1"/>
  <c r="X6759" i="1"/>
  <c r="W6759" i="1"/>
  <c r="D6759" i="1"/>
  <c r="AA6758" i="1"/>
  <c r="Z6758" i="1"/>
  <c r="Y6758" i="1"/>
  <c r="X6758" i="1"/>
  <c r="W6758" i="1"/>
  <c r="D6758" i="1"/>
  <c r="AA6757" i="1"/>
  <c r="Z6757" i="1"/>
  <c r="Y6757" i="1"/>
  <c r="X6757" i="1"/>
  <c r="W6757" i="1"/>
  <c r="D6757" i="1"/>
  <c r="AA6756" i="1"/>
  <c r="Z6756" i="1"/>
  <c r="Y6756" i="1"/>
  <c r="X6756" i="1"/>
  <c r="W6756" i="1"/>
  <c r="D6756" i="1"/>
  <c r="AA6755" i="1"/>
  <c r="Z6755" i="1"/>
  <c r="Y6755" i="1"/>
  <c r="X6755" i="1"/>
  <c r="W6755" i="1"/>
  <c r="D6755" i="1"/>
  <c r="AA6754" i="1"/>
  <c r="Z6754" i="1"/>
  <c r="Y6754" i="1"/>
  <c r="X6754" i="1"/>
  <c r="W6754" i="1"/>
  <c r="D6754" i="1"/>
  <c r="AA6753" i="1"/>
  <c r="Z6753" i="1"/>
  <c r="Y6753" i="1"/>
  <c r="X6753" i="1"/>
  <c r="W6753" i="1"/>
  <c r="D6753" i="1"/>
  <c r="AA6752" i="1"/>
  <c r="Z6752" i="1"/>
  <c r="Y6752" i="1"/>
  <c r="X6752" i="1"/>
  <c r="W6752" i="1"/>
  <c r="D6752" i="1"/>
  <c r="AA6751" i="1"/>
  <c r="Z6751" i="1"/>
  <c r="Y6751" i="1"/>
  <c r="X6751" i="1"/>
  <c r="W6751" i="1"/>
  <c r="D6751" i="1"/>
  <c r="AA6750" i="1"/>
  <c r="Z6750" i="1"/>
  <c r="Y6750" i="1"/>
  <c r="X6750" i="1"/>
  <c r="W6750" i="1"/>
  <c r="D6750" i="1"/>
  <c r="AA6749" i="1"/>
  <c r="Z6749" i="1"/>
  <c r="Y6749" i="1"/>
  <c r="X6749" i="1"/>
  <c r="W6749" i="1"/>
  <c r="D6749" i="1"/>
  <c r="AA6748" i="1"/>
  <c r="Z6748" i="1"/>
  <c r="Y6748" i="1"/>
  <c r="X6748" i="1"/>
  <c r="W6748" i="1"/>
  <c r="D6748" i="1"/>
  <c r="AA6747" i="1"/>
  <c r="Z6747" i="1"/>
  <c r="Y6747" i="1"/>
  <c r="X6747" i="1"/>
  <c r="W6747" i="1"/>
  <c r="D6747" i="1"/>
  <c r="AA6746" i="1"/>
  <c r="Z6746" i="1"/>
  <c r="Y6746" i="1"/>
  <c r="X6746" i="1"/>
  <c r="W6746" i="1"/>
  <c r="D6746" i="1"/>
  <c r="AA6745" i="1"/>
  <c r="Z6745" i="1"/>
  <c r="Y6745" i="1"/>
  <c r="X6745" i="1"/>
  <c r="W6745" i="1"/>
  <c r="D6745" i="1"/>
  <c r="AA6744" i="1"/>
  <c r="Z6744" i="1"/>
  <c r="Y6744" i="1"/>
  <c r="X6744" i="1"/>
  <c r="W6744" i="1"/>
  <c r="D6744" i="1"/>
  <c r="AA6743" i="1"/>
  <c r="Z6743" i="1"/>
  <c r="Y6743" i="1"/>
  <c r="X6743" i="1"/>
  <c r="W6743" i="1"/>
  <c r="D6743" i="1"/>
  <c r="AA6742" i="1"/>
  <c r="Z6742" i="1"/>
  <c r="Y6742" i="1"/>
  <c r="X6742" i="1"/>
  <c r="W6742" i="1"/>
  <c r="D6742" i="1"/>
  <c r="AA6741" i="1"/>
  <c r="Z6741" i="1"/>
  <c r="Y6741" i="1"/>
  <c r="X6741" i="1"/>
  <c r="W6741" i="1"/>
  <c r="D6741" i="1"/>
  <c r="AA6740" i="1"/>
  <c r="Z6740" i="1"/>
  <c r="Y6740" i="1"/>
  <c r="X6740" i="1"/>
  <c r="W6740" i="1"/>
  <c r="D6740" i="1"/>
  <c r="AA6739" i="1"/>
  <c r="Z6739" i="1"/>
  <c r="Y6739" i="1"/>
  <c r="X6739" i="1"/>
  <c r="W6739" i="1"/>
  <c r="D6739" i="1"/>
  <c r="AA6738" i="1"/>
  <c r="Z6738" i="1"/>
  <c r="Y6738" i="1"/>
  <c r="X6738" i="1"/>
  <c r="W6738" i="1"/>
  <c r="D6738" i="1"/>
  <c r="AA6737" i="1"/>
  <c r="Z6737" i="1"/>
  <c r="Y6737" i="1"/>
  <c r="X6737" i="1"/>
  <c r="W6737" i="1"/>
  <c r="D6737" i="1"/>
  <c r="AA6736" i="1"/>
  <c r="Z6736" i="1"/>
  <c r="Y6736" i="1"/>
  <c r="X6736" i="1"/>
  <c r="W6736" i="1"/>
  <c r="D6736" i="1"/>
  <c r="AA6735" i="1"/>
  <c r="Z6735" i="1"/>
  <c r="Y6735" i="1"/>
  <c r="X6735" i="1"/>
  <c r="W6735" i="1"/>
  <c r="D6735" i="1"/>
  <c r="AA6734" i="1"/>
  <c r="Z6734" i="1"/>
  <c r="Y6734" i="1"/>
  <c r="X6734" i="1"/>
  <c r="W6734" i="1"/>
  <c r="D6734" i="1"/>
  <c r="AA6733" i="1"/>
  <c r="Z6733" i="1"/>
  <c r="Y6733" i="1"/>
  <c r="X6733" i="1"/>
  <c r="W6733" i="1"/>
  <c r="D6733" i="1"/>
  <c r="AA6732" i="1"/>
  <c r="Z6732" i="1"/>
  <c r="Y6732" i="1"/>
  <c r="X6732" i="1"/>
  <c r="W6732" i="1"/>
  <c r="D6732" i="1"/>
  <c r="AA6731" i="1"/>
  <c r="Z6731" i="1"/>
  <c r="Y6731" i="1"/>
  <c r="X6731" i="1"/>
  <c r="W6731" i="1"/>
  <c r="D6731" i="1"/>
  <c r="AA6730" i="1"/>
  <c r="Z6730" i="1"/>
  <c r="Y6730" i="1"/>
  <c r="X6730" i="1"/>
  <c r="W6730" i="1"/>
  <c r="D6730" i="1"/>
  <c r="AA6729" i="1"/>
  <c r="Z6729" i="1"/>
  <c r="Y6729" i="1"/>
  <c r="X6729" i="1"/>
  <c r="W6729" i="1"/>
  <c r="D6729" i="1"/>
  <c r="AA6728" i="1"/>
  <c r="Z6728" i="1"/>
  <c r="Y6728" i="1"/>
  <c r="X6728" i="1"/>
  <c r="W6728" i="1"/>
  <c r="D6728" i="1"/>
  <c r="AA6727" i="1"/>
  <c r="Z6727" i="1"/>
  <c r="Y6727" i="1"/>
  <c r="X6727" i="1"/>
  <c r="W6727" i="1"/>
  <c r="D6727" i="1"/>
  <c r="AA6726" i="1"/>
  <c r="Z6726" i="1"/>
  <c r="Y6726" i="1"/>
  <c r="X6726" i="1"/>
  <c r="W6726" i="1"/>
  <c r="D6726" i="1"/>
  <c r="AA6725" i="1"/>
  <c r="Z6725" i="1"/>
  <c r="Y6725" i="1"/>
  <c r="X6725" i="1"/>
  <c r="W6725" i="1"/>
  <c r="D6725" i="1"/>
  <c r="AA6724" i="1"/>
  <c r="Z6724" i="1"/>
  <c r="Y6724" i="1"/>
  <c r="X6724" i="1"/>
  <c r="W6724" i="1"/>
  <c r="D6724" i="1"/>
  <c r="AA6723" i="1"/>
  <c r="Z6723" i="1"/>
  <c r="Y6723" i="1"/>
  <c r="X6723" i="1"/>
  <c r="W6723" i="1"/>
  <c r="D6723" i="1"/>
  <c r="AA6722" i="1"/>
  <c r="Z6722" i="1"/>
  <c r="Y6722" i="1"/>
  <c r="X6722" i="1"/>
  <c r="W6722" i="1"/>
  <c r="D6722" i="1"/>
  <c r="AA6721" i="1"/>
  <c r="Z6721" i="1"/>
  <c r="Y6721" i="1"/>
  <c r="X6721" i="1"/>
  <c r="W6721" i="1"/>
  <c r="D6721" i="1"/>
  <c r="AA6720" i="1"/>
  <c r="Z6720" i="1"/>
  <c r="Y6720" i="1"/>
  <c r="X6720" i="1"/>
  <c r="W6720" i="1"/>
  <c r="D6720" i="1"/>
  <c r="AA6719" i="1"/>
  <c r="Z6719" i="1"/>
  <c r="Y6719" i="1"/>
  <c r="X6719" i="1"/>
  <c r="W6719" i="1"/>
  <c r="D6719" i="1"/>
  <c r="AA6718" i="1"/>
  <c r="Z6718" i="1"/>
  <c r="Y6718" i="1"/>
  <c r="X6718" i="1"/>
  <c r="W6718" i="1"/>
  <c r="D6718" i="1"/>
  <c r="AA6717" i="1"/>
  <c r="Z6717" i="1"/>
  <c r="Y6717" i="1"/>
  <c r="X6717" i="1"/>
  <c r="W6717" i="1"/>
  <c r="D6717" i="1"/>
  <c r="AA6716" i="1"/>
  <c r="Z6716" i="1"/>
  <c r="Y6716" i="1"/>
  <c r="X6716" i="1"/>
  <c r="W6716" i="1"/>
  <c r="D6716" i="1"/>
  <c r="AA6715" i="1"/>
  <c r="Z6715" i="1"/>
  <c r="Y6715" i="1"/>
  <c r="X6715" i="1"/>
  <c r="W6715" i="1"/>
  <c r="D6715" i="1"/>
  <c r="AA6714" i="1"/>
  <c r="Z6714" i="1"/>
  <c r="Y6714" i="1"/>
  <c r="X6714" i="1"/>
  <c r="W6714" i="1"/>
  <c r="D6714" i="1"/>
  <c r="AA6713" i="1"/>
  <c r="Z6713" i="1"/>
  <c r="Y6713" i="1"/>
  <c r="X6713" i="1"/>
  <c r="W6713" i="1"/>
  <c r="D6713" i="1"/>
  <c r="AA6712" i="1"/>
  <c r="Z6712" i="1"/>
  <c r="Y6712" i="1"/>
  <c r="X6712" i="1"/>
  <c r="W6712" i="1"/>
  <c r="D6712" i="1"/>
  <c r="AA6711" i="1"/>
  <c r="Z6711" i="1"/>
  <c r="Y6711" i="1"/>
  <c r="X6711" i="1"/>
  <c r="W6711" i="1"/>
  <c r="D6711" i="1"/>
  <c r="AA6710" i="1"/>
  <c r="Z6710" i="1"/>
  <c r="Y6710" i="1"/>
  <c r="X6710" i="1"/>
  <c r="W6710" i="1"/>
  <c r="D6710" i="1"/>
  <c r="AA6709" i="1"/>
  <c r="Z6709" i="1"/>
  <c r="Y6709" i="1"/>
  <c r="X6709" i="1"/>
  <c r="W6709" i="1"/>
  <c r="D6709" i="1"/>
  <c r="AA6708" i="1"/>
  <c r="Z6708" i="1"/>
  <c r="Y6708" i="1"/>
  <c r="X6708" i="1"/>
  <c r="W6708" i="1"/>
  <c r="D6708" i="1"/>
  <c r="AA6707" i="1"/>
  <c r="Z6707" i="1"/>
  <c r="Y6707" i="1"/>
  <c r="X6707" i="1"/>
  <c r="W6707" i="1"/>
  <c r="D6707" i="1"/>
  <c r="AA6706" i="1"/>
  <c r="Z6706" i="1"/>
  <c r="Y6706" i="1"/>
  <c r="X6706" i="1"/>
  <c r="W6706" i="1"/>
  <c r="D6706" i="1"/>
  <c r="AA6705" i="1"/>
  <c r="Z6705" i="1"/>
  <c r="Y6705" i="1"/>
  <c r="X6705" i="1"/>
  <c r="W6705" i="1"/>
  <c r="D6705" i="1"/>
  <c r="AA6704" i="1"/>
  <c r="Z6704" i="1"/>
  <c r="Y6704" i="1"/>
  <c r="X6704" i="1"/>
  <c r="W6704" i="1"/>
  <c r="D6704" i="1"/>
  <c r="AA6703" i="1"/>
  <c r="Z6703" i="1"/>
  <c r="Y6703" i="1"/>
  <c r="X6703" i="1"/>
  <c r="W6703" i="1"/>
  <c r="D6703" i="1"/>
  <c r="AA6702" i="1"/>
  <c r="Z6702" i="1"/>
  <c r="Y6702" i="1"/>
  <c r="X6702" i="1"/>
  <c r="W6702" i="1"/>
  <c r="D6702" i="1"/>
  <c r="AA6701" i="1"/>
  <c r="Z6701" i="1"/>
  <c r="Y6701" i="1"/>
  <c r="X6701" i="1"/>
  <c r="W6701" i="1"/>
  <c r="D6701" i="1"/>
  <c r="AA6700" i="1"/>
  <c r="Z6700" i="1"/>
  <c r="Y6700" i="1"/>
  <c r="X6700" i="1"/>
  <c r="W6700" i="1"/>
  <c r="D6700" i="1"/>
  <c r="AA6699" i="1"/>
  <c r="Z6699" i="1"/>
  <c r="Y6699" i="1"/>
  <c r="X6699" i="1"/>
  <c r="W6699" i="1"/>
  <c r="D6699" i="1"/>
  <c r="AA6698" i="1"/>
  <c r="Z6698" i="1"/>
  <c r="Y6698" i="1"/>
  <c r="X6698" i="1"/>
  <c r="W6698" i="1"/>
  <c r="D6698" i="1"/>
  <c r="AA6697" i="1"/>
  <c r="Z6697" i="1"/>
  <c r="Y6697" i="1"/>
  <c r="X6697" i="1"/>
  <c r="W6697" i="1"/>
  <c r="D6697" i="1"/>
  <c r="AA6696" i="1"/>
  <c r="Z6696" i="1"/>
  <c r="Y6696" i="1"/>
  <c r="X6696" i="1"/>
  <c r="W6696" i="1"/>
  <c r="D6696" i="1"/>
  <c r="AA6695" i="1"/>
  <c r="Z6695" i="1"/>
  <c r="Y6695" i="1"/>
  <c r="X6695" i="1"/>
  <c r="W6695" i="1"/>
  <c r="D6695" i="1"/>
  <c r="AA6694" i="1"/>
  <c r="Z6694" i="1"/>
  <c r="Y6694" i="1"/>
  <c r="X6694" i="1"/>
  <c r="W6694" i="1"/>
  <c r="D6694" i="1"/>
  <c r="AA6693" i="1"/>
  <c r="Z6693" i="1"/>
  <c r="Y6693" i="1"/>
  <c r="X6693" i="1"/>
  <c r="W6693" i="1"/>
  <c r="D6693" i="1"/>
  <c r="AA6692" i="1"/>
  <c r="Z6692" i="1"/>
  <c r="Y6692" i="1"/>
  <c r="X6692" i="1"/>
  <c r="W6692" i="1"/>
  <c r="D6692" i="1"/>
  <c r="AA6691" i="1"/>
  <c r="Z6691" i="1"/>
  <c r="Y6691" i="1"/>
  <c r="X6691" i="1"/>
  <c r="W6691" i="1"/>
  <c r="D6691" i="1"/>
  <c r="AA6690" i="1"/>
  <c r="Z6690" i="1"/>
  <c r="Y6690" i="1"/>
  <c r="X6690" i="1"/>
  <c r="W6690" i="1"/>
  <c r="D6690" i="1"/>
  <c r="AA6689" i="1"/>
  <c r="Z6689" i="1"/>
  <c r="Y6689" i="1"/>
  <c r="X6689" i="1"/>
  <c r="W6689" i="1"/>
  <c r="D6689" i="1"/>
  <c r="AA6688" i="1"/>
  <c r="Z6688" i="1"/>
  <c r="Y6688" i="1"/>
  <c r="X6688" i="1"/>
  <c r="W6688" i="1"/>
  <c r="D6688" i="1"/>
  <c r="AA6687" i="1"/>
  <c r="Z6687" i="1"/>
  <c r="Y6687" i="1"/>
  <c r="X6687" i="1"/>
  <c r="W6687" i="1"/>
  <c r="D6687" i="1"/>
  <c r="AA6686" i="1"/>
  <c r="Z6686" i="1"/>
  <c r="Y6686" i="1"/>
  <c r="X6686" i="1"/>
  <c r="W6686" i="1"/>
  <c r="D6686" i="1"/>
  <c r="AA6685" i="1"/>
  <c r="Z6685" i="1"/>
  <c r="Y6685" i="1"/>
  <c r="X6685" i="1"/>
  <c r="W6685" i="1"/>
  <c r="D6685" i="1"/>
  <c r="AA6684" i="1"/>
  <c r="Z6684" i="1"/>
  <c r="Y6684" i="1"/>
  <c r="X6684" i="1"/>
  <c r="W6684" i="1"/>
  <c r="D6684" i="1"/>
  <c r="AA6683" i="1"/>
  <c r="Z6683" i="1"/>
  <c r="Y6683" i="1"/>
  <c r="X6683" i="1"/>
  <c r="W6683" i="1"/>
  <c r="D6683" i="1"/>
  <c r="AA6682" i="1"/>
  <c r="Z6682" i="1"/>
  <c r="Y6682" i="1"/>
  <c r="X6682" i="1"/>
  <c r="W6682" i="1"/>
  <c r="D6682" i="1"/>
  <c r="AA6681" i="1"/>
  <c r="Z6681" i="1"/>
  <c r="Y6681" i="1"/>
  <c r="X6681" i="1"/>
  <c r="W6681" i="1"/>
  <c r="D6681" i="1"/>
  <c r="AA6680" i="1"/>
  <c r="Z6680" i="1"/>
  <c r="Y6680" i="1"/>
  <c r="X6680" i="1"/>
  <c r="W6680" i="1"/>
  <c r="D6680" i="1"/>
  <c r="AA6679" i="1"/>
  <c r="Z6679" i="1"/>
  <c r="Y6679" i="1"/>
  <c r="X6679" i="1"/>
  <c r="W6679" i="1"/>
  <c r="D6679" i="1"/>
  <c r="AA6678" i="1"/>
  <c r="Z6678" i="1"/>
  <c r="Y6678" i="1"/>
  <c r="X6678" i="1"/>
  <c r="W6678" i="1"/>
  <c r="D6678" i="1"/>
  <c r="AA6677" i="1"/>
  <c r="Z6677" i="1"/>
  <c r="Y6677" i="1"/>
  <c r="X6677" i="1"/>
  <c r="W6677" i="1"/>
  <c r="D6677" i="1"/>
  <c r="AA6676" i="1"/>
  <c r="Z6676" i="1"/>
  <c r="Y6676" i="1"/>
  <c r="X6676" i="1"/>
  <c r="W6676" i="1"/>
  <c r="D6676" i="1"/>
  <c r="AA6675" i="1"/>
  <c r="Z6675" i="1"/>
  <c r="Y6675" i="1"/>
  <c r="X6675" i="1"/>
  <c r="W6675" i="1"/>
  <c r="D6675" i="1"/>
  <c r="AA6674" i="1"/>
  <c r="Z6674" i="1"/>
  <c r="Y6674" i="1"/>
  <c r="X6674" i="1"/>
  <c r="W6674" i="1"/>
  <c r="D6674" i="1"/>
  <c r="AA6673" i="1"/>
  <c r="Z6673" i="1"/>
  <c r="Y6673" i="1"/>
  <c r="X6673" i="1"/>
  <c r="W6673" i="1"/>
  <c r="D6673" i="1"/>
  <c r="AA6672" i="1"/>
  <c r="Z6672" i="1"/>
  <c r="Y6672" i="1"/>
  <c r="X6672" i="1"/>
  <c r="W6672" i="1"/>
  <c r="D6672" i="1"/>
  <c r="AA6671" i="1"/>
  <c r="Z6671" i="1"/>
  <c r="Y6671" i="1"/>
  <c r="X6671" i="1"/>
  <c r="W6671" i="1"/>
  <c r="D6671" i="1"/>
  <c r="AA6670" i="1"/>
  <c r="Z6670" i="1"/>
  <c r="Y6670" i="1"/>
  <c r="X6670" i="1"/>
  <c r="W6670" i="1"/>
  <c r="D6670" i="1"/>
  <c r="AA6669" i="1"/>
  <c r="Z6669" i="1"/>
  <c r="Y6669" i="1"/>
  <c r="X6669" i="1"/>
  <c r="W6669" i="1"/>
  <c r="D6669" i="1"/>
  <c r="AA6668" i="1"/>
  <c r="Z6668" i="1"/>
  <c r="Y6668" i="1"/>
  <c r="X6668" i="1"/>
  <c r="W6668" i="1"/>
  <c r="D6668" i="1"/>
  <c r="AA6667" i="1"/>
  <c r="Z6667" i="1"/>
  <c r="Y6667" i="1"/>
  <c r="X6667" i="1"/>
  <c r="W6667" i="1"/>
  <c r="D6667" i="1"/>
  <c r="AA6666" i="1"/>
  <c r="Z6666" i="1"/>
  <c r="Y6666" i="1"/>
  <c r="X6666" i="1"/>
  <c r="W6666" i="1"/>
  <c r="D6666" i="1"/>
  <c r="AA6665" i="1"/>
  <c r="Z6665" i="1"/>
  <c r="Y6665" i="1"/>
  <c r="X6665" i="1"/>
  <c r="W6665" i="1"/>
  <c r="D6665" i="1"/>
  <c r="AA6664" i="1"/>
  <c r="Z6664" i="1"/>
  <c r="Y6664" i="1"/>
  <c r="X6664" i="1"/>
  <c r="W6664" i="1"/>
  <c r="D6664" i="1"/>
  <c r="AA6663" i="1"/>
  <c r="Z6663" i="1"/>
  <c r="Y6663" i="1"/>
  <c r="X6663" i="1"/>
  <c r="W6663" i="1"/>
  <c r="D6663" i="1"/>
  <c r="AA6662" i="1"/>
  <c r="Z6662" i="1"/>
  <c r="Y6662" i="1"/>
  <c r="X6662" i="1"/>
  <c r="W6662" i="1"/>
  <c r="D6662" i="1"/>
  <c r="AA6661" i="1"/>
  <c r="Z6661" i="1"/>
  <c r="Y6661" i="1"/>
  <c r="X6661" i="1"/>
  <c r="W6661" i="1"/>
  <c r="D6661" i="1"/>
  <c r="AA6660" i="1"/>
  <c r="Z6660" i="1"/>
  <c r="Y6660" i="1"/>
  <c r="X6660" i="1"/>
  <c r="W6660" i="1"/>
  <c r="D6660" i="1"/>
  <c r="AA6659" i="1"/>
  <c r="Z6659" i="1"/>
  <c r="Y6659" i="1"/>
  <c r="X6659" i="1"/>
  <c r="W6659" i="1"/>
  <c r="D6659" i="1"/>
  <c r="AA6658" i="1"/>
  <c r="Z6658" i="1"/>
  <c r="Y6658" i="1"/>
  <c r="X6658" i="1"/>
  <c r="W6658" i="1"/>
  <c r="D6658" i="1"/>
  <c r="AA6657" i="1"/>
  <c r="Z6657" i="1"/>
  <c r="Y6657" i="1"/>
  <c r="X6657" i="1"/>
  <c r="W6657" i="1"/>
  <c r="D6657" i="1"/>
  <c r="AA6656" i="1"/>
  <c r="Z6656" i="1"/>
  <c r="Y6656" i="1"/>
  <c r="X6656" i="1"/>
  <c r="W6656" i="1"/>
  <c r="D6656" i="1"/>
  <c r="AA6655" i="1"/>
  <c r="Z6655" i="1"/>
  <c r="Y6655" i="1"/>
  <c r="X6655" i="1"/>
  <c r="W6655" i="1"/>
  <c r="D6655" i="1"/>
  <c r="AA6654" i="1"/>
  <c r="Z6654" i="1"/>
  <c r="Y6654" i="1"/>
  <c r="X6654" i="1"/>
  <c r="W6654" i="1"/>
  <c r="D6654" i="1"/>
  <c r="AA6653" i="1"/>
  <c r="Z6653" i="1"/>
  <c r="Y6653" i="1"/>
  <c r="X6653" i="1"/>
  <c r="W6653" i="1"/>
  <c r="D6653" i="1"/>
  <c r="AA6652" i="1"/>
  <c r="Z6652" i="1"/>
  <c r="Y6652" i="1"/>
  <c r="X6652" i="1"/>
  <c r="W6652" i="1"/>
  <c r="D6652" i="1"/>
  <c r="AA6651" i="1"/>
  <c r="Z6651" i="1"/>
  <c r="Y6651" i="1"/>
  <c r="X6651" i="1"/>
  <c r="W6651" i="1"/>
  <c r="D6651" i="1"/>
  <c r="AA6650" i="1"/>
  <c r="Z6650" i="1"/>
  <c r="Y6650" i="1"/>
  <c r="X6650" i="1"/>
  <c r="W6650" i="1"/>
  <c r="D6650" i="1"/>
  <c r="AA6649" i="1"/>
  <c r="Z6649" i="1"/>
  <c r="Y6649" i="1"/>
  <c r="X6649" i="1"/>
  <c r="W6649" i="1"/>
  <c r="D6649" i="1"/>
  <c r="AA6648" i="1"/>
  <c r="Z6648" i="1"/>
  <c r="Y6648" i="1"/>
  <c r="X6648" i="1"/>
  <c r="W6648" i="1"/>
  <c r="D6648" i="1"/>
  <c r="AA6647" i="1"/>
  <c r="Z6647" i="1"/>
  <c r="Y6647" i="1"/>
  <c r="X6647" i="1"/>
  <c r="W6647" i="1"/>
  <c r="D6647" i="1"/>
  <c r="AA6646" i="1"/>
  <c r="Z6646" i="1"/>
  <c r="Y6646" i="1"/>
  <c r="X6646" i="1"/>
  <c r="W6646" i="1"/>
  <c r="D6646" i="1"/>
  <c r="AA6645" i="1"/>
  <c r="Z6645" i="1"/>
  <c r="Y6645" i="1"/>
  <c r="X6645" i="1"/>
  <c r="W6645" i="1"/>
  <c r="D6645" i="1"/>
  <c r="AA6644" i="1"/>
  <c r="Z6644" i="1"/>
  <c r="Y6644" i="1"/>
  <c r="X6644" i="1"/>
  <c r="W6644" i="1"/>
  <c r="D6644" i="1"/>
  <c r="AA6643" i="1"/>
  <c r="Z6643" i="1"/>
  <c r="Y6643" i="1"/>
  <c r="X6643" i="1"/>
  <c r="W6643" i="1"/>
  <c r="D6643" i="1"/>
  <c r="AA6642" i="1"/>
  <c r="Z6642" i="1"/>
  <c r="Y6642" i="1"/>
  <c r="X6642" i="1"/>
  <c r="W6642" i="1"/>
  <c r="D6642" i="1"/>
  <c r="AA6641" i="1"/>
  <c r="Z6641" i="1"/>
  <c r="Y6641" i="1"/>
  <c r="X6641" i="1"/>
  <c r="W6641" i="1"/>
  <c r="D6641" i="1"/>
  <c r="AA6640" i="1"/>
  <c r="Z6640" i="1"/>
  <c r="Y6640" i="1"/>
  <c r="X6640" i="1"/>
  <c r="W6640" i="1"/>
  <c r="D6640" i="1"/>
  <c r="AA6639" i="1"/>
  <c r="Z6639" i="1"/>
  <c r="Y6639" i="1"/>
  <c r="X6639" i="1"/>
  <c r="W6639" i="1"/>
  <c r="D6639" i="1"/>
  <c r="AA6638" i="1"/>
  <c r="Z6638" i="1"/>
  <c r="Y6638" i="1"/>
  <c r="X6638" i="1"/>
  <c r="W6638" i="1"/>
  <c r="D6638" i="1"/>
  <c r="AA6637" i="1"/>
  <c r="Z6637" i="1"/>
  <c r="Y6637" i="1"/>
  <c r="X6637" i="1"/>
  <c r="W6637" i="1"/>
  <c r="D6637" i="1"/>
  <c r="AA6636" i="1"/>
  <c r="Z6636" i="1"/>
  <c r="Y6636" i="1"/>
  <c r="X6636" i="1"/>
  <c r="W6636" i="1"/>
  <c r="D6636" i="1"/>
  <c r="AA6635" i="1"/>
  <c r="Z6635" i="1"/>
  <c r="Y6635" i="1"/>
  <c r="X6635" i="1"/>
  <c r="W6635" i="1"/>
  <c r="D6635" i="1"/>
  <c r="AA6634" i="1"/>
  <c r="Z6634" i="1"/>
  <c r="Y6634" i="1"/>
  <c r="X6634" i="1"/>
  <c r="W6634" i="1"/>
  <c r="D6634" i="1"/>
  <c r="AA6633" i="1"/>
  <c r="Z6633" i="1"/>
  <c r="Y6633" i="1"/>
  <c r="X6633" i="1"/>
  <c r="W6633" i="1"/>
  <c r="D6633" i="1"/>
  <c r="AA6632" i="1"/>
  <c r="Z6632" i="1"/>
  <c r="Y6632" i="1"/>
  <c r="X6632" i="1"/>
  <c r="W6632" i="1"/>
  <c r="D6632" i="1"/>
  <c r="AA6631" i="1"/>
  <c r="Z6631" i="1"/>
  <c r="Y6631" i="1"/>
  <c r="X6631" i="1"/>
  <c r="W6631" i="1"/>
  <c r="D6631" i="1"/>
  <c r="AA6630" i="1"/>
  <c r="Z6630" i="1"/>
  <c r="Y6630" i="1"/>
  <c r="X6630" i="1"/>
  <c r="W6630" i="1"/>
  <c r="D6630" i="1"/>
  <c r="AA6629" i="1"/>
  <c r="Z6629" i="1"/>
  <c r="Y6629" i="1"/>
  <c r="X6629" i="1"/>
  <c r="W6629" i="1"/>
  <c r="D6629" i="1"/>
  <c r="AA6628" i="1"/>
  <c r="Z6628" i="1"/>
  <c r="Y6628" i="1"/>
  <c r="X6628" i="1"/>
  <c r="W6628" i="1"/>
  <c r="D6628" i="1"/>
  <c r="AA6627" i="1"/>
  <c r="Z6627" i="1"/>
  <c r="Y6627" i="1"/>
  <c r="X6627" i="1"/>
  <c r="W6627" i="1"/>
  <c r="D6627" i="1"/>
  <c r="AA6626" i="1"/>
  <c r="Z6626" i="1"/>
  <c r="Y6626" i="1"/>
  <c r="X6626" i="1"/>
  <c r="W6626" i="1"/>
  <c r="D6626" i="1"/>
  <c r="AA6625" i="1"/>
  <c r="Z6625" i="1"/>
  <c r="Y6625" i="1"/>
  <c r="X6625" i="1"/>
  <c r="W6625" i="1"/>
  <c r="D6625" i="1"/>
  <c r="AA6624" i="1"/>
  <c r="Z6624" i="1"/>
  <c r="Y6624" i="1"/>
  <c r="X6624" i="1"/>
  <c r="W6624" i="1"/>
  <c r="D6624" i="1"/>
  <c r="AA6623" i="1"/>
  <c r="Z6623" i="1"/>
  <c r="Y6623" i="1"/>
  <c r="X6623" i="1"/>
  <c r="W6623" i="1"/>
  <c r="D6623" i="1"/>
  <c r="AA6622" i="1"/>
  <c r="Z6622" i="1"/>
  <c r="Y6622" i="1"/>
  <c r="X6622" i="1"/>
  <c r="W6622" i="1"/>
  <c r="D6622" i="1"/>
  <c r="AA6621" i="1"/>
  <c r="Z6621" i="1"/>
  <c r="Y6621" i="1"/>
  <c r="X6621" i="1"/>
  <c r="W6621" i="1"/>
  <c r="D6621" i="1"/>
  <c r="AA6620" i="1"/>
  <c r="Z6620" i="1"/>
  <c r="Y6620" i="1"/>
  <c r="X6620" i="1"/>
  <c r="W6620" i="1"/>
  <c r="D6620" i="1"/>
  <c r="AA6619" i="1"/>
  <c r="Z6619" i="1"/>
  <c r="Y6619" i="1"/>
  <c r="X6619" i="1"/>
  <c r="W6619" i="1"/>
  <c r="D6619" i="1"/>
  <c r="AA6618" i="1"/>
  <c r="Z6618" i="1"/>
  <c r="Y6618" i="1"/>
  <c r="X6618" i="1"/>
  <c r="W6618" i="1"/>
  <c r="D6618" i="1"/>
  <c r="AA6617" i="1"/>
  <c r="Z6617" i="1"/>
  <c r="Y6617" i="1"/>
  <c r="X6617" i="1"/>
  <c r="W6617" i="1"/>
  <c r="D6617" i="1"/>
  <c r="AA6616" i="1"/>
  <c r="Z6616" i="1"/>
  <c r="Y6616" i="1"/>
  <c r="X6616" i="1"/>
  <c r="W6616" i="1"/>
  <c r="D6616" i="1"/>
  <c r="AA6615" i="1"/>
  <c r="Z6615" i="1"/>
  <c r="Y6615" i="1"/>
  <c r="X6615" i="1"/>
  <c r="W6615" i="1"/>
  <c r="D6615" i="1"/>
  <c r="AA6614" i="1"/>
  <c r="Z6614" i="1"/>
  <c r="Y6614" i="1"/>
  <c r="X6614" i="1"/>
  <c r="W6614" i="1"/>
  <c r="D6614" i="1"/>
  <c r="AA6613" i="1"/>
  <c r="Z6613" i="1"/>
  <c r="Y6613" i="1"/>
  <c r="X6613" i="1"/>
  <c r="W6613" i="1"/>
  <c r="D6613" i="1"/>
  <c r="AA6612" i="1"/>
  <c r="Z6612" i="1"/>
  <c r="Y6612" i="1"/>
  <c r="X6612" i="1"/>
  <c r="W6612" i="1"/>
  <c r="D6612" i="1"/>
  <c r="AA6611" i="1"/>
  <c r="Z6611" i="1"/>
  <c r="Y6611" i="1"/>
  <c r="X6611" i="1"/>
  <c r="W6611" i="1"/>
  <c r="D6611" i="1"/>
  <c r="AA6610" i="1"/>
  <c r="Z6610" i="1"/>
  <c r="Y6610" i="1"/>
  <c r="X6610" i="1"/>
  <c r="W6610" i="1"/>
  <c r="D6610" i="1"/>
  <c r="AA6609" i="1"/>
  <c r="Z6609" i="1"/>
  <c r="Y6609" i="1"/>
  <c r="X6609" i="1"/>
  <c r="W6609" i="1"/>
  <c r="D6609" i="1"/>
  <c r="AA6608" i="1"/>
  <c r="Z6608" i="1"/>
  <c r="Y6608" i="1"/>
  <c r="X6608" i="1"/>
  <c r="W6608" i="1"/>
  <c r="D6608" i="1"/>
  <c r="AA6607" i="1"/>
  <c r="Z6607" i="1"/>
  <c r="Y6607" i="1"/>
  <c r="X6607" i="1"/>
  <c r="W6607" i="1"/>
  <c r="D6607" i="1"/>
  <c r="AA6606" i="1"/>
  <c r="Z6606" i="1"/>
  <c r="Y6606" i="1"/>
  <c r="X6606" i="1"/>
  <c r="W6606" i="1"/>
  <c r="D6606" i="1"/>
  <c r="AA6605" i="1"/>
  <c r="Z6605" i="1"/>
  <c r="Y6605" i="1"/>
  <c r="X6605" i="1"/>
  <c r="W6605" i="1"/>
  <c r="D6605" i="1"/>
  <c r="AA6604" i="1"/>
  <c r="Z6604" i="1"/>
  <c r="Y6604" i="1"/>
  <c r="X6604" i="1"/>
  <c r="W6604" i="1"/>
  <c r="D6604" i="1"/>
  <c r="AA6603" i="1"/>
  <c r="Z6603" i="1"/>
  <c r="Y6603" i="1"/>
  <c r="X6603" i="1"/>
  <c r="W6603" i="1"/>
  <c r="D6603" i="1"/>
  <c r="AA6602" i="1"/>
  <c r="Z6602" i="1"/>
  <c r="Y6602" i="1"/>
  <c r="X6602" i="1"/>
  <c r="W6602" i="1"/>
  <c r="D6602" i="1"/>
  <c r="AA6601" i="1"/>
  <c r="Z6601" i="1"/>
  <c r="Y6601" i="1"/>
  <c r="X6601" i="1"/>
  <c r="W6601" i="1"/>
  <c r="D6601" i="1"/>
  <c r="AA6600" i="1"/>
  <c r="Z6600" i="1"/>
  <c r="Y6600" i="1"/>
  <c r="X6600" i="1"/>
  <c r="W6600" i="1"/>
  <c r="D6600" i="1"/>
  <c r="AA6599" i="1"/>
  <c r="Z6599" i="1"/>
  <c r="Y6599" i="1"/>
  <c r="X6599" i="1"/>
  <c r="W6599" i="1"/>
  <c r="D6599" i="1"/>
  <c r="AA6598" i="1"/>
  <c r="Z6598" i="1"/>
  <c r="Y6598" i="1"/>
  <c r="X6598" i="1"/>
  <c r="W6598" i="1"/>
  <c r="D6598" i="1"/>
  <c r="AA6597" i="1"/>
  <c r="Z6597" i="1"/>
  <c r="Y6597" i="1"/>
  <c r="X6597" i="1"/>
  <c r="W6597" i="1"/>
  <c r="D6597" i="1"/>
  <c r="AA6596" i="1"/>
  <c r="Z6596" i="1"/>
  <c r="Y6596" i="1"/>
  <c r="X6596" i="1"/>
  <c r="W6596" i="1"/>
  <c r="D6596" i="1"/>
  <c r="AA6595" i="1"/>
  <c r="Z6595" i="1"/>
  <c r="Y6595" i="1"/>
  <c r="X6595" i="1"/>
  <c r="W6595" i="1"/>
  <c r="D6595" i="1"/>
  <c r="AA6594" i="1"/>
  <c r="Z6594" i="1"/>
  <c r="Y6594" i="1"/>
  <c r="X6594" i="1"/>
  <c r="W6594" i="1"/>
  <c r="D6594" i="1"/>
  <c r="AA6593" i="1"/>
  <c r="Z6593" i="1"/>
  <c r="Y6593" i="1"/>
  <c r="X6593" i="1"/>
  <c r="W6593" i="1"/>
  <c r="D6593" i="1"/>
  <c r="AA6592" i="1"/>
  <c r="Z6592" i="1"/>
  <c r="Y6592" i="1"/>
  <c r="X6592" i="1"/>
  <c r="W6592" i="1"/>
  <c r="D6592" i="1"/>
  <c r="AA6591" i="1"/>
  <c r="Z6591" i="1"/>
  <c r="Y6591" i="1"/>
  <c r="X6591" i="1"/>
  <c r="W6591" i="1"/>
  <c r="D6591" i="1"/>
  <c r="AA6590" i="1"/>
  <c r="Z6590" i="1"/>
  <c r="Y6590" i="1"/>
  <c r="X6590" i="1"/>
  <c r="W6590" i="1"/>
  <c r="D6590" i="1"/>
  <c r="AA6589" i="1"/>
  <c r="Z6589" i="1"/>
  <c r="Y6589" i="1"/>
  <c r="X6589" i="1"/>
  <c r="W6589" i="1"/>
  <c r="D6589" i="1"/>
  <c r="AA6588" i="1"/>
  <c r="Z6588" i="1"/>
  <c r="Y6588" i="1"/>
  <c r="X6588" i="1"/>
  <c r="W6588" i="1"/>
  <c r="D6588" i="1"/>
  <c r="AA6587" i="1"/>
  <c r="Z6587" i="1"/>
  <c r="Y6587" i="1"/>
  <c r="X6587" i="1"/>
  <c r="W6587" i="1"/>
  <c r="D6587" i="1"/>
  <c r="AA6586" i="1"/>
  <c r="Z6586" i="1"/>
  <c r="Y6586" i="1"/>
  <c r="X6586" i="1"/>
  <c r="W6586" i="1"/>
  <c r="D6586" i="1"/>
  <c r="AA6585" i="1"/>
  <c r="Z6585" i="1"/>
  <c r="Y6585" i="1"/>
  <c r="X6585" i="1"/>
  <c r="W6585" i="1"/>
  <c r="D6585" i="1"/>
  <c r="AA6584" i="1"/>
  <c r="Z6584" i="1"/>
  <c r="Y6584" i="1"/>
  <c r="X6584" i="1"/>
  <c r="W6584" i="1"/>
  <c r="D6584" i="1"/>
  <c r="AA6583" i="1"/>
  <c r="Z6583" i="1"/>
  <c r="Y6583" i="1"/>
  <c r="X6583" i="1"/>
  <c r="W6583" i="1"/>
  <c r="D6583" i="1"/>
  <c r="AA6582" i="1"/>
  <c r="Z6582" i="1"/>
  <c r="Y6582" i="1"/>
  <c r="X6582" i="1"/>
  <c r="W6582" i="1"/>
  <c r="D6582" i="1"/>
  <c r="AA6581" i="1"/>
  <c r="Z6581" i="1"/>
  <c r="Y6581" i="1"/>
  <c r="X6581" i="1"/>
  <c r="W6581" i="1"/>
  <c r="D6581" i="1"/>
  <c r="AA6580" i="1"/>
  <c r="Z6580" i="1"/>
  <c r="Y6580" i="1"/>
  <c r="X6580" i="1"/>
  <c r="W6580" i="1"/>
  <c r="D6580" i="1"/>
  <c r="AA6579" i="1"/>
  <c r="Z6579" i="1"/>
  <c r="Y6579" i="1"/>
  <c r="X6579" i="1"/>
  <c r="W6579" i="1"/>
  <c r="D6579" i="1"/>
  <c r="AA6578" i="1"/>
  <c r="Z6578" i="1"/>
  <c r="Y6578" i="1"/>
  <c r="X6578" i="1"/>
  <c r="W6578" i="1"/>
  <c r="D6578" i="1"/>
  <c r="AA6577" i="1"/>
  <c r="Z6577" i="1"/>
  <c r="Y6577" i="1"/>
  <c r="X6577" i="1"/>
  <c r="W6577" i="1"/>
  <c r="D6577" i="1"/>
  <c r="AA6576" i="1"/>
  <c r="Z6576" i="1"/>
  <c r="Y6576" i="1"/>
  <c r="X6576" i="1"/>
  <c r="W6576" i="1"/>
  <c r="D6576" i="1"/>
  <c r="AA6575" i="1"/>
  <c r="Z6575" i="1"/>
  <c r="Y6575" i="1"/>
  <c r="X6575" i="1"/>
  <c r="W6575" i="1"/>
  <c r="D6575" i="1"/>
  <c r="AA6574" i="1"/>
  <c r="Z6574" i="1"/>
  <c r="Y6574" i="1"/>
  <c r="X6574" i="1"/>
  <c r="W6574" i="1"/>
  <c r="D6574" i="1"/>
  <c r="AA6573" i="1"/>
  <c r="Z6573" i="1"/>
  <c r="Y6573" i="1"/>
  <c r="X6573" i="1"/>
  <c r="W6573" i="1"/>
  <c r="D6573" i="1"/>
  <c r="AA6572" i="1"/>
  <c r="Z6572" i="1"/>
  <c r="Y6572" i="1"/>
  <c r="X6572" i="1"/>
  <c r="W6572" i="1"/>
  <c r="D6572" i="1"/>
  <c r="AA6571" i="1"/>
  <c r="Z6571" i="1"/>
  <c r="Y6571" i="1"/>
  <c r="X6571" i="1"/>
  <c r="W6571" i="1"/>
  <c r="D6571" i="1"/>
  <c r="AA6570" i="1"/>
  <c r="Z6570" i="1"/>
  <c r="Y6570" i="1"/>
  <c r="X6570" i="1"/>
  <c r="W6570" i="1"/>
  <c r="D6570" i="1"/>
  <c r="AA6569" i="1"/>
  <c r="Z6569" i="1"/>
  <c r="Y6569" i="1"/>
  <c r="X6569" i="1"/>
  <c r="W6569" i="1"/>
  <c r="D6569" i="1"/>
  <c r="AA6568" i="1"/>
  <c r="Z6568" i="1"/>
  <c r="Y6568" i="1"/>
  <c r="X6568" i="1"/>
  <c r="W6568" i="1"/>
  <c r="D6568" i="1"/>
  <c r="AA6567" i="1"/>
  <c r="Z6567" i="1"/>
  <c r="Y6567" i="1"/>
  <c r="X6567" i="1"/>
  <c r="W6567" i="1"/>
  <c r="D6567" i="1"/>
  <c r="AA6566" i="1"/>
  <c r="Z6566" i="1"/>
  <c r="Y6566" i="1"/>
  <c r="X6566" i="1"/>
  <c r="W6566" i="1"/>
  <c r="D6566" i="1"/>
  <c r="AA6565" i="1"/>
  <c r="Z6565" i="1"/>
  <c r="Y6565" i="1"/>
  <c r="X6565" i="1"/>
  <c r="W6565" i="1"/>
  <c r="D6565" i="1"/>
  <c r="AA6564" i="1"/>
  <c r="Z6564" i="1"/>
  <c r="Y6564" i="1"/>
  <c r="X6564" i="1"/>
  <c r="W6564" i="1"/>
  <c r="D6564" i="1"/>
  <c r="AA6563" i="1"/>
  <c r="Z6563" i="1"/>
  <c r="Y6563" i="1"/>
  <c r="X6563" i="1"/>
  <c r="W6563" i="1"/>
  <c r="D6563" i="1"/>
  <c r="AA6562" i="1"/>
  <c r="Z6562" i="1"/>
  <c r="Y6562" i="1"/>
  <c r="X6562" i="1"/>
  <c r="W6562" i="1"/>
  <c r="D6562" i="1"/>
  <c r="AA6561" i="1"/>
  <c r="Z6561" i="1"/>
  <c r="Y6561" i="1"/>
  <c r="X6561" i="1"/>
  <c r="W6561" i="1"/>
  <c r="D6561" i="1"/>
  <c r="AA6560" i="1"/>
  <c r="Z6560" i="1"/>
  <c r="Y6560" i="1"/>
  <c r="X6560" i="1"/>
  <c r="W6560" i="1"/>
  <c r="D6560" i="1"/>
  <c r="AA6559" i="1"/>
  <c r="Z6559" i="1"/>
  <c r="Y6559" i="1"/>
  <c r="X6559" i="1"/>
  <c r="W6559" i="1"/>
  <c r="D6559" i="1"/>
  <c r="AA6558" i="1"/>
  <c r="Z6558" i="1"/>
  <c r="Y6558" i="1"/>
  <c r="X6558" i="1"/>
  <c r="W6558" i="1"/>
  <c r="D6558" i="1"/>
  <c r="AA6557" i="1"/>
  <c r="Z6557" i="1"/>
  <c r="Y6557" i="1"/>
  <c r="X6557" i="1"/>
  <c r="W6557" i="1"/>
  <c r="D6557" i="1"/>
  <c r="AA6556" i="1"/>
  <c r="Z6556" i="1"/>
  <c r="Y6556" i="1"/>
  <c r="X6556" i="1"/>
  <c r="W6556" i="1"/>
  <c r="D6556" i="1"/>
  <c r="AA6555" i="1"/>
  <c r="Z6555" i="1"/>
  <c r="Y6555" i="1"/>
  <c r="X6555" i="1"/>
  <c r="W6555" i="1"/>
  <c r="D6555" i="1"/>
  <c r="AA6554" i="1"/>
  <c r="Z6554" i="1"/>
  <c r="Y6554" i="1"/>
  <c r="X6554" i="1"/>
  <c r="W6554" i="1"/>
  <c r="D6554" i="1"/>
  <c r="AA6553" i="1"/>
  <c r="Z6553" i="1"/>
  <c r="Y6553" i="1"/>
  <c r="X6553" i="1"/>
  <c r="W6553" i="1"/>
  <c r="D6553" i="1"/>
  <c r="AA6552" i="1"/>
  <c r="Z6552" i="1"/>
  <c r="Y6552" i="1"/>
  <c r="X6552" i="1"/>
  <c r="W6552" i="1"/>
  <c r="D6552" i="1"/>
  <c r="AA6551" i="1"/>
  <c r="Z6551" i="1"/>
  <c r="Y6551" i="1"/>
  <c r="X6551" i="1"/>
  <c r="W6551" i="1"/>
  <c r="D6551" i="1"/>
  <c r="AA6550" i="1"/>
  <c r="Z6550" i="1"/>
  <c r="Y6550" i="1"/>
  <c r="X6550" i="1"/>
  <c r="W6550" i="1"/>
  <c r="D6550" i="1"/>
  <c r="AA6549" i="1"/>
  <c r="Z6549" i="1"/>
  <c r="Y6549" i="1"/>
  <c r="X6549" i="1"/>
  <c r="W6549" i="1"/>
  <c r="D6549" i="1"/>
  <c r="AA6548" i="1"/>
  <c r="Z6548" i="1"/>
  <c r="Y6548" i="1"/>
  <c r="X6548" i="1"/>
  <c r="W6548" i="1"/>
  <c r="D6548" i="1"/>
  <c r="AA6547" i="1"/>
  <c r="Z6547" i="1"/>
  <c r="Y6547" i="1"/>
  <c r="X6547" i="1"/>
  <c r="W6547" i="1"/>
  <c r="D6547" i="1"/>
  <c r="AA6546" i="1"/>
  <c r="Z6546" i="1"/>
  <c r="Y6546" i="1"/>
  <c r="X6546" i="1"/>
  <c r="W6546" i="1"/>
  <c r="D6546" i="1"/>
  <c r="AA6545" i="1"/>
  <c r="Z6545" i="1"/>
  <c r="Y6545" i="1"/>
  <c r="X6545" i="1"/>
  <c r="W6545" i="1"/>
  <c r="D6545" i="1"/>
  <c r="AA6544" i="1"/>
  <c r="Z6544" i="1"/>
  <c r="Y6544" i="1"/>
  <c r="X6544" i="1"/>
  <c r="W6544" i="1"/>
  <c r="D6544" i="1"/>
  <c r="AA6543" i="1"/>
  <c r="Z6543" i="1"/>
  <c r="Y6543" i="1"/>
  <c r="X6543" i="1"/>
  <c r="W6543" i="1"/>
  <c r="D6543" i="1"/>
  <c r="AA6542" i="1"/>
  <c r="Z6542" i="1"/>
  <c r="Y6542" i="1"/>
  <c r="X6542" i="1"/>
  <c r="W6542" i="1"/>
  <c r="D6542" i="1"/>
  <c r="AA6541" i="1"/>
  <c r="Z6541" i="1"/>
  <c r="Y6541" i="1"/>
  <c r="X6541" i="1"/>
  <c r="W6541" i="1"/>
  <c r="D6541" i="1"/>
  <c r="AA6540" i="1"/>
  <c r="Z6540" i="1"/>
  <c r="Y6540" i="1"/>
  <c r="X6540" i="1"/>
  <c r="W6540" i="1"/>
  <c r="D6540" i="1"/>
  <c r="AA6539" i="1"/>
  <c r="Z6539" i="1"/>
  <c r="Y6539" i="1"/>
  <c r="X6539" i="1"/>
  <c r="W6539" i="1"/>
  <c r="D6539" i="1"/>
  <c r="AA6538" i="1"/>
  <c r="Z6538" i="1"/>
  <c r="Y6538" i="1"/>
  <c r="X6538" i="1"/>
  <c r="W6538" i="1"/>
  <c r="D6538" i="1"/>
  <c r="AA6537" i="1"/>
  <c r="Z6537" i="1"/>
  <c r="Y6537" i="1"/>
  <c r="X6537" i="1"/>
  <c r="W6537" i="1"/>
  <c r="D6537" i="1"/>
  <c r="AA6536" i="1"/>
  <c r="Z6536" i="1"/>
  <c r="Y6536" i="1"/>
  <c r="X6536" i="1"/>
  <c r="W6536" i="1"/>
  <c r="D6536" i="1"/>
  <c r="AA6535" i="1"/>
  <c r="Z6535" i="1"/>
  <c r="Y6535" i="1"/>
  <c r="X6535" i="1"/>
  <c r="W6535" i="1"/>
  <c r="D6535" i="1"/>
  <c r="AA6534" i="1"/>
  <c r="Z6534" i="1"/>
  <c r="Y6534" i="1"/>
  <c r="X6534" i="1"/>
  <c r="W6534" i="1"/>
  <c r="D6534" i="1"/>
  <c r="AA6533" i="1"/>
  <c r="Z6533" i="1"/>
  <c r="Y6533" i="1"/>
  <c r="X6533" i="1"/>
  <c r="W6533" i="1"/>
  <c r="D6533" i="1"/>
  <c r="AA6532" i="1"/>
  <c r="Z6532" i="1"/>
  <c r="Y6532" i="1"/>
  <c r="X6532" i="1"/>
  <c r="W6532" i="1"/>
  <c r="D6532" i="1"/>
  <c r="AA6531" i="1"/>
  <c r="Z6531" i="1"/>
  <c r="Y6531" i="1"/>
  <c r="X6531" i="1"/>
  <c r="W6531" i="1"/>
  <c r="D6531" i="1"/>
  <c r="AA6530" i="1"/>
  <c r="Z6530" i="1"/>
  <c r="Y6530" i="1"/>
  <c r="X6530" i="1"/>
  <c r="W6530" i="1"/>
  <c r="D6530" i="1"/>
  <c r="AA6529" i="1"/>
  <c r="Z6529" i="1"/>
  <c r="Y6529" i="1"/>
  <c r="X6529" i="1"/>
  <c r="W6529" i="1"/>
  <c r="D6529" i="1"/>
  <c r="AA6528" i="1"/>
  <c r="Z6528" i="1"/>
  <c r="Y6528" i="1"/>
  <c r="X6528" i="1"/>
  <c r="W6528" i="1"/>
  <c r="D6528" i="1"/>
  <c r="AA6527" i="1"/>
  <c r="Z6527" i="1"/>
  <c r="Y6527" i="1"/>
  <c r="X6527" i="1"/>
  <c r="W6527" i="1"/>
  <c r="D6527" i="1"/>
  <c r="AA6526" i="1"/>
  <c r="Z6526" i="1"/>
  <c r="Y6526" i="1"/>
  <c r="X6526" i="1"/>
  <c r="W6526" i="1"/>
  <c r="D6526" i="1"/>
  <c r="AA6525" i="1"/>
  <c r="Z6525" i="1"/>
  <c r="Y6525" i="1"/>
  <c r="X6525" i="1"/>
  <c r="W6525" i="1"/>
  <c r="D6525" i="1"/>
  <c r="AA6524" i="1"/>
  <c r="Z6524" i="1"/>
  <c r="Y6524" i="1"/>
  <c r="X6524" i="1"/>
  <c r="W6524" i="1"/>
  <c r="D6524" i="1"/>
  <c r="AA6523" i="1"/>
  <c r="Z6523" i="1"/>
  <c r="Y6523" i="1"/>
  <c r="X6523" i="1"/>
  <c r="W6523" i="1"/>
  <c r="D6523" i="1"/>
  <c r="AA6522" i="1"/>
  <c r="Z6522" i="1"/>
  <c r="Y6522" i="1"/>
  <c r="X6522" i="1"/>
  <c r="W6522" i="1"/>
  <c r="D6522" i="1"/>
  <c r="AA6521" i="1"/>
  <c r="Z6521" i="1"/>
  <c r="Y6521" i="1"/>
  <c r="X6521" i="1"/>
  <c r="W6521" i="1"/>
  <c r="D6521" i="1"/>
  <c r="AA6520" i="1"/>
  <c r="Z6520" i="1"/>
  <c r="Y6520" i="1"/>
  <c r="X6520" i="1"/>
  <c r="W6520" i="1"/>
  <c r="D6520" i="1"/>
  <c r="AA6519" i="1"/>
  <c r="Z6519" i="1"/>
  <c r="Y6519" i="1"/>
  <c r="X6519" i="1"/>
  <c r="W6519" i="1"/>
  <c r="D6519" i="1"/>
  <c r="AA6518" i="1"/>
  <c r="Z6518" i="1"/>
  <c r="Y6518" i="1"/>
  <c r="X6518" i="1"/>
  <c r="W6518" i="1"/>
  <c r="D6518" i="1"/>
  <c r="AA6517" i="1"/>
  <c r="Z6517" i="1"/>
  <c r="Y6517" i="1"/>
  <c r="X6517" i="1"/>
  <c r="W6517" i="1"/>
  <c r="D6517" i="1"/>
  <c r="AA6516" i="1"/>
  <c r="Z6516" i="1"/>
  <c r="Y6516" i="1"/>
  <c r="X6516" i="1"/>
  <c r="W6516" i="1"/>
  <c r="D6516" i="1"/>
  <c r="AA6515" i="1"/>
  <c r="Z6515" i="1"/>
  <c r="Y6515" i="1"/>
  <c r="X6515" i="1"/>
  <c r="W6515" i="1"/>
  <c r="D6515" i="1"/>
  <c r="AA6514" i="1"/>
  <c r="Z6514" i="1"/>
  <c r="Y6514" i="1"/>
  <c r="X6514" i="1"/>
  <c r="W6514" i="1"/>
  <c r="D6514" i="1"/>
  <c r="AA6513" i="1"/>
  <c r="Z6513" i="1"/>
  <c r="Y6513" i="1"/>
  <c r="X6513" i="1"/>
  <c r="W6513" i="1"/>
  <c r="D6513" i="1"/>
  <c r="AA6512" i="1"/>
  <c r="Z6512" i="1"/>
  <c r="Y6512" i="1"/>
  <c r="X6512" i="1"/>
  <c r="W6512" i="1"/>
  <c r="D6512" i="1"/>
  <c r="AA6511" i="1"/>
  <c r="Z6511" i="1"/>
  <c r="Y6511" i="1"/>
  <c r="X6511" i="1"/>
  <c r="W6511" i="1"/>
  <c r="D6511" i="1"/>
  <c r="AA6510" i="1"/>
  <c r="Z6510" i="1"/>
  <c r="Y6510" i="1"/>
  <c r="X6510" i="1"/>
  <c r="W6510" i="1"/>
  <c r="D6510" i="1"/>
  <c r="AA6509" i="1"/>
  <c r="Z6509" i="1"/>
  <c r="Y6509" i="1"/>
  <c r="X6509" i="1"/>
  <c r="W6509" i="1"/>
  <c r="D6509" i="1"/>
  <c r="AA6508" i="1"/>
  <c r="Z6508" i="1"/>
  <c r="Y6508" i="1"/>
  <c r="X6508" i="1"/>
  <c r="W6508" i="1"/>
  <c r="D6508" i="1"/>
  <c r="AA6507" i="1"/>
  <c r="Z6507" i="1"/>
  <c r="Y6507" i="1"/>
  <c r="X6507" i="1"/>
  <c r="W6507" i="1"/>
  <c r="D6507" i="1"/>
  <c r="AA6506" i="1"/>
  <c r="Z6506" i="1"/>
  <c r="Y6506" i="1"/>
  <c r="X6506" i="1"/>
  <c r="W6506" i="1"/>
  <c r="D6506" i="1"/>
  <c r="AA6505" i="1"/>
  <c r="Z6505" i="1"/>
  <c r="Y6505" i="1"/>
  <c r="X6505" i="1"/>
  <c r="W6505" i="1"/>
  <c r="D6505" i="1"/>
  <c r="AA6504" i="1"/>
  <c r="Z6504" i="1"/>
  <c r="Y6504" i="1"/>
  <c r="X6504" i="1"/>
  <c r="W6504" i="1"/>
  <c r="D6504" i="1"/>
  <c r="AA6503" i="1"/>
  <c r="Z6503" i="1"/>
  <c r="Y6503" i="1"/>
  <c r="X6503" i="1"/>
  <c r="W6503" i="1"/>
  <c r="D6503" i="1"/>
  <c r="AA6502" i="1"/>
  <c r="Z6502" i="1"/>
  <c r="Y6502" i="1"/>
  <c r="X6502" i="1"/>
  <c r="W6502" i="1"/>
  <c r="D6502" i="1"/>
  <c r="AA6501" i="1"/>
  <c r="Z6501" i="1"/>
  <c r="Y6501" i="1"/>
  <c r="X6501" i="1"/>
  <c r="W6501" i="1"/>
  <c r="D6501" i="1"/>
  <c r="AA6500" i="1"/>
  <c r="Z6500" i="1"/>
  <c r="Y6500" i="1"/>
  <c r="X6500" i="1"/>
  <c r="W6500" i="1"/>
  <c r="D6500" i="1"/>
  <c r="AA6499" i="1"/>
  <c r="Z6499" i="1"/>
  <c r="Y6499" i="1"/>
  <c r="X6499" i="1"/>
  <c r="W6499" i="1"/>
  <c r="D6499" i="1"/>
  <c r="AA6498" i="1"/>
  <c r="Z6498" i="1"/>
  <c r="Y6498" i="1"/>
  <c r="X6498" i="1"/>
  <c r="W6498" i="1"/>
  <c r="D6498" i="1"/>
  <c r="AA6497" i="1"/>
  <c r="Z6497" i="1"/>
  <c r="Y6497" i="1"/>
  <c r="X6497" i="1"/>
  <c r="W6497" i="1"/>
  <c r="D6497" i="1"/>
  <c r="AA6496" i="1"/>
  <c r="Z6496" i="1"/>
  <c r="Y6496" i="1"/>
  <c r="X6496" i="1"/>
  <c r="W6496" i="1"/>
  <c r="D6496" i="1"/>
  <c r="AA6495" i="1"/>
  <c r="Z6495" i="1"/>
  <c r="Y6495" i="1"/>
  <c r="X6495" i="1"/>
  <c r="W6495" i="1"/>
  <c r="D6495" i="1"/>
  <c r="AA6494" i="1"/>
  <c r="Z6494" i="1"/>
  <c r="Y6494" i="1"/>
  <c r="X6494" i="1"/>
  <c r="W6494" i="1"/>
  <c r="D6494" i="1"/>
  <c r="AA6493" i="1"/>
  <c r="Z6493" i="1"/>
  <c r="Y6493" i="1"/>
  <c r="X6493" i="1"/>
  <c r="W6493" i="1"/>
  <c r="D6493" i="1"/>
  <c r="AA6492" i="1"/>
  <c r="Z6492" i="1"/>
  <c r="Y6492" i="1"/>
  <c r="X6492" i="1"/>
  <c r="W6492" i="1"/>
  <c r="D6492" i="1"/>
  <c r="AA6491" i="1"/>
  <c r="Z6491" i="1"/>
  <c r="Y6491" i="1"/>
  <c r="X6491" i="1"/>
  <c r="W6491" i="1"/>
  <c r="D6491" i="1"/>
  <c r="AA6490" i="1"/>
  <c r="Z6490" i="1"/>
  <c r="Y6490" i="1"/>
  <c r="X6490" i="1"/>
  <c r="W6490" i="1"/>
  <c r="D6490" i="1"/>
  <c r="AA6489" i="1"/>
  <c r="Z6489" i="1"/>
  <c r="Y6489" i="1"/>
  <c r="X6489" i="1"/>
  <c r="W6489" i="1"/>
  <c r="D6489" i="1"/>
  <c r="AA6488" i="1"/>
  <c r="Z6488" i="1"/>
  <c r="Y6488" i="1"/>
  <c r="X6488" i="1"/>
  <c r="W6488" i="1"/>
  <c r="D6488" i="1"/>
  <c r="AA6487" i="1"/>
  <c r="Z6487" i="1"/>
  <c r="Y6487" i="1"/>
  <c r="X6487" i="1"/>
  <c r="W6487" i="1"/>
  <c r="D6487" i="1"/>
  <c r="AA6486" i="1"/>
  <c r="Z6486" i="1"/>
  <c r="Y6486" i="1"/>
  <c r="X6486" i="1"/>
  <c r="W6486" i="1"/>
  <c r="D6486" i="1"/>
  <c r="AA6485" i="1"/>
  <c r="Z6485" i="1"/>
  <c r="Y6485" i="1"/>
  <c r="X6485" i="1"/>
  <c r="W6485" i="1"/>
  <c r="D6485" i="1"/>
  <c r="AA6484" i="1"/>
  <c r="Z6484" i="1"/>
  <c r="Y6484" i="1"/>
  <c r="X6484" i="1"/>
  <c r="W6484" i="1"/>
  <c r="D6484" i="1"/>
  <c r="AA6483" i="1"/>
  <c r="Z6483" i="1"/>
  <c r="Y6483" i="1"/>
  <c r="X6483" i="1"/>
  <c r="W6483" i="1"/>
  <c r="D6483" i="1"/>
  <c r="AA6482" i="1"/>
  <c r="Z6482" i="1"/>
  <c r="Y6482" i="1"/>
  <c r="X6482" i="1"/>
  <c r="W6482" i="1"/>
  <c r="D6482" i="1"/>
  <c r="AA6481" i="1"/>
  <c r="Z6481" i="1"/>
  <c r="Y6481" i="1"/>
  <c r="X6481" i="1"/>
  <c r="W6481" i="1"/>
  <c r="D6481" i="1"/>
  <c r="AA6480" i="1"/>
  <c r="Z6480" i="1"/>
  <c r="Y6480" i="1"/>
  <c r="X6480" i="1"/>
  <c r="W6480" i="1"/>
  <c r="D6480" i="1"/>
  <c r="AA6479" i="1"/>
  <c r="Z6479" i="1"/>
  <c r="Y6479" i="1"/>
  <c r="X6479" i="1"/>
  <c r="W6479" i="1"/>
  <c r="D6479" i="1"/>
  <c r="AA6478" i="1"/>
  <c r="Z6478" i="1"/>
  <c r="Y6478" i="1"/>
  <c r="X6478" i="1"/>
  <c r="W6478" i="1"/>
  <c r="D6478" i="1"/>
  <c r="AA6477" i="1"/>
  <c r="Z6477" i="1"/>
  <c r="Y6477" i="1"/>
  <c r="X6477" i="1"/>
  <c r="W6477" i="1"/>
  <c r="D6477" i="1"/>
  <c r="AA6476" i="1"/>
  <c r="Z6476" i="1"/>
  <c r="Y6476" i="1"/>
  <c r="X6476" i="1"/>
  <c r="W6476" i="1"/>
  <c r="D6476" i="1"/>
  <c r="AA6475" i="1"/>
  <c r="Z6475" i="1"/>
  <c r="Y6475" i="1"/>
  <c r="X6475" i="1"/>
  <c r="W6475" i="1"/>
  <c r="D6475" i="1"/>
  <c r="AA6474" i="1"/>
  <c r="Z6474" i="1"/>
  <c r="Y6474" i="1"/>
  <c r="X6474" i="1"/>
  <c r="W6474" i="1"/>
  <c r="D6474" i="1"/>
  <c r="AA6473" i="1"/>
  <c r="Z6473" i="1"/>
  <c r="Y6473" i="1"/>
  <c r="X6473" i="1"/>
  <c r="W6473" i="1"/>
  <c r="D6473" i="1"/>
  <c r="AA6472" i="1"/>
  <c r="Z6472" i="1"/>
  <c r="Y6472" i="1"/>
  <c r="X6472" i="1"/>
  <c r="W6472" i="1"/>
  <c r="D6472" i="1"/>
  <c r="AA6471" i="1"/>
  <c r="Z6471" i="1"/>
  <c r="Y6471" i="1"/>
  <c r="X6471" i="1"/>
  <c r="W6471" i="1"/>
  <c r="D6471" i="1"/>
  <c r="AA6470" i="1"/>
  <c r="Z6470" i="1"/>
  <c r="Y6470" i="1"/>
  <c r="X6470" i="1"/>
  <c r="W6470" i="1"/>
  <c r="D6470" i="1"/>
  <c r="AA6469" i="1"/>
  <c r="Z6469" i="1"/>
  <c r="Y6469" i="1"/>
  <c r="X6469" i="1"/>
  <c r="W6469" i="1"/>
  <c r="D6469" i="1"/>
  <c r="AA6468" i="1"/>
  <c r="Z6468" i="1"/>
  <c r="Y6468" i="1"/>
  <c r="X6468" i="1"/>
  <c r="W6468" i="1"/>
  <c r="D6468" i="1"/>
  <c r="AA6467" i="1"/>
  <c r="Z6467" i="1"/>
  <c r="Y6467" i="1"/>
  <c r="X6467" i="1"/>
  <c r="W6467" i="1"/>
  <c r="D6467" i="1"/>
  <c r="AA6466" i="1"/>
  <c r="Z6466" i="1"/>
  <c r="Y6466" i="1"/>
  <c r="X6466" i="1"/>
  <c r="W6466" i="1"/>
  <c r="D6466" i="1"/>
  <c r="AA6465" i="1"/>
  <c r="Z6465" i="1"/>
  <c r="Y6465" i="1"/>
  <c r="X6465" i="1"/>
  <c r="W6465" i="1"/>
  <c r="D6465" i="1"/>
  <c r="AA6464" i="1"/>
  <c r="Z6464" i="1"/>
  <c r="Y6464" i="1"/>
  <c r="X6464" i="1"/>
  <c r="W6464" i="1"/>
  <c r="D6464" i="1"/>
  <c r="AA6463" i="1"/>
  <c r="Z6463" i="1"/>
  <c r="Y6463" i="1"/>
  <c r="X6463" i="1"/>
  <c r="W6463" i="1"/>
  <c r="D6463" i="1"/>
  <c r="AA6462" i="1"/>
  <c r="Z6462" i="1"/>
  <c r="Y6462" i="1"/>
  <c r="X6462" i="1"/>
  <c r="W6462" i="1"/>
  <c r="D6462" i="1"/>
  <c r="AA6461" i="1"/>
  <c r="Z6461" i="1"/>
  <c r="Y6461" i="1"/>
  <c r="X6461" i="1"/>
  <c r="W6461" i="1"/>
  <c r="D6461" i="1"/>
  <c r="AA6460" i="1"/>
  <c r="Z6460" i="1"/>
  <c r="Y6460" i="1"/>
  <c r="X6460" i="1"/>
  <c r="W6460" i="1"/>
  <c r="D6460" i="1"/>
  <c r="AA6459" i="1"/>
  <c r="Z6459" i="1"/>
  <c r="Y6459" i="1"/>
  <c r="X6459" i="1"/>
  <c r="W6459" i="1"/>
  <c r="D6459" i="1"/>
  <c r="AA6458" i="1"/>
  <c r="Z6458" i="1"/>
  <c r="Y6458" i="1"/>
  <c r="X6458" i="1"/>
  <c r="W6458" i="1"/>
  <c r="D6458" i="1"/>
  <c r="AA6457" i="1"/>
  <c r="Z6457" i="1"/>
  <c r="Y6457" i="1"/>
  <c r="X6457" i="1"/>
  <c r="W6457" i="1"/>
  <c r="D6457" i="1"/>
  <c r="AA6456" i="1"/>
  <c r="Z6456" i="1"/>
  <c r="Y6456" i="1"/>
  <c r="X6456" i="1"/>
  <c r="W6456" i="1"/>
  <c r="D6456" i="1"/>
  <c r="AA6455" i="1"/>
  <c r="Z6455" i="1"/>
  <c r="Y6455" i="1"/>
  <c r="X6455" i="1"/>
  <c r="W6455" i="1"/>
  <c r="D6455" i="1"/>
  <c r="AA6454" i="1"/>
  <c r="Z6454" i="1"/>
  <c r="Y6454" i="1"/>
  <c r="X6454" i="1"/>
  <c r="W6454" i="1"/>
  <c r="D6454" i="1"/>
  <c r="AA6453" i="1"/>
  <c r="Z6453" i="1"/>
  <c r="Y6453" i="1"/>
  <c r="X6453" i="1"/>
  <c r="W6453" i="1"/>
  <c r="D6453" i="1"/>
  <c r="AA6452" i="1"/>
  <c r="Z6452" i="1"/>
  <c r="Y6452" i="1"/>
  <c r="X6452" i="1"/>
  <c r="W6452" i="1"/>
  <c r="D6452" i="1"/>
  <c r="AA6451" i="1"/>
  <c r="Z6451" i="1"/>
  <c r="Y6451" i="1"/>
  <c r="X6451" i="1"/>
  <c r="W6451" i="1"/>
  <c r="D6451" i="1"/>
  <c r="AA6450" i="1"/>
  <c r="Z6450" i="1"/>
  <c r="Y6450" i="1"/>
  <c r="X6450" i="1"/>
  <c r="W6450" i="1"/>
  <c r="D6450" i="1"/>
  <c r="AA6449" i="1"/>
  <c r="Z6449" i="1"/>
  <c r="Y6449" i="1"/>
  <c r="X6449" i="1"/>
  <c r="W6449" i="1"/>
  <c r="D6449" i="1"/>
  <c r="AA6448" i="1"/>
  <c r="Z6448" i="1"/>
  <c r="Y6448" i="1"/>
  <c r="X6448" i="1"/>
  <c r="W6448" i="1"/>
  <c r="D6448" i="1"/>
  <c r="AA6447" i="1"/>
  <c r="Z6447" i="1"/>
  <c r="Y6447" i="1"/>
  <c r="X6447" i="1"/>
  <c r="W6447" i="1"/>
  <c r="D6447" i="1"/>
  <c r="AA6446" i="1"/>
  <c r="Z6446" i="1"/>
  <c r="Y6446" i="1"/>
  <c r="X6446" i="1"/>
  <c r="W6446" i="1"/>
  <c r="D6446" i="1"/>
  <c r="AA6445" i="1"/>
  <c r="Z6445" i="1"/>
  <c r="Y6445" i="1"/>
  <c r="X6445" i="1"/>
  <c r="W6445" i="1"/>
  <c r="D6445" i="1"/>
  <c r="AA6444" i="1"/>
  <c r="Z6444" i="1"/>
  <c r="Y6444" i="1"/>
  <c r="X6444" i="1"/>
  <c r="W6444" i="1"/>
  <c r="D6444" i="1"/>
  <c r="AA6443" i="1"/>
  <c r="Z6443" i="1"/>
  <c r="Y6443" i="1"/>
  <c r="X6443" i="1"/>
  <c r="W6443" i="1"/>
  <c r="D6443" i="1"/>
  <c r="AA6442" i="1"/>
  <c r="Z6442" i="1"/>
  <c r="Y6442" i="1"/>
  <c r="X6442" i="1"/>
  <c r="W6442" i="1"/>
  <c r="D6442" i="1"/>
  <c r="AA6441" i="1"/>
  <c r="Z6441" i="1"/>
  <c r="Y6441" i="1"/>
  <c r="X6441" i="1"/>
  <c r="W6441" i="1"/>
  <c r="D6441" i="1"/>
  <c r="AA6440" i="1"/>
  <c r="Z6440" i="1"/>
  <c r="Y6440" i="1"/>
  <c r="X6440" i="1"/>
  <c r="W6440" i="1"/>
  <c r="D6440" i="1"/>
  <c r="AA6439" i="1"/>
  <c r="Z6439" i="1"/>
  <c r="Y6439" i="1"/>
  <c r="X6439" i="1"/>
  <c r="W6439" i="1"/>
  <c r="D6439" i="1"/>
  <c r="AA6438" i="1"/>
  <c r="Z6438" i="1"/>
  <c r="Y6438" i="1"/>
  <c r="X6438" i="1"/>
  <c r="W6438" i="1"/>
  <c r="D6438" i="1"/>
  <c r="AA6437" i="1"/>
  <c r="Z6437" i="1"/>
  <c r="Y6437" i="1"/>
  <c r="X6437" i="1"/>
  <c r="W6437" i="1"/>
  <c r="D6437" i="1"/>
  <c r="AA6436" i="1"/>
  <c r="Z6436" i="1"/>
  <c r="Y6436" i="1"/>
  <c r="X6436" i="1"/>
  <c r="W6436" i="1"/>
  <c r="D6436" i="1"/>
  <c r="AA6435" i="1"/>
  <c r="Z6435" i="1"/>
  <c r="Y6435" i="1"/>
  <c r="X6435" i="1"/>
  <c r="W6435" i="1"/>
  <c r="D6435" i="1"/>
  <c r="AA6434" i="1"/>
  <c r="Z6434" i="1"/>
  <c r="Y6434" i="1"/>
  <c r="X6434" i="1"/>
  <c r="W6434" i="1"/>
  <c r="D6434" i="1"/>
  <c r="AA6433" i="1"/>
  <c r="Z6433" i="1"/>
  <c r="Y6433" i="1"/>
  <c r="X6433" i="1"/>
  <c r="W6433" i="1"/>
  <c r="D6433" i="1"/>
  <c r="AA6432" i="1"/>
  <c r="Z6432" i="1"/>
  <c r="Y6432" i="1"/>
  <c r="X6432" i="1"/>
  <c r="W6432" i="1"/>
  <c r="D6432" i="1"/>
  <c r="AA6431" i="1"/>
  <c r="Z6431" i="1"/>
  <c r="Y6431" i="1"/>
  <c r="X6431" i="1"/>
  <c r="W6431" i="1"/>
  <c r="D6431" i="1"/>
  <c r="AA6430" i="1"/>
  <c r="Z6430" i="1"/>
  <c r="Y6430" i="1"/>
  <c r="X6430" i="1"/>
  <c r="W6430" i="1"/>
  <c r="D6430" i="1"/>
  <c r="AA6429" i="1"/>
  <c r="Z6429" i="1"/>
  <c r="Y6429" i="1"/>
  <c r="X6429" i="1"/>
  <c r="W6429" i="1"/>
  <c r="D6429" i="1"/>
  <c r="AA6428" i="1"/>
  <c r="Z6428" i="1"/>
  <c r="Y6428" i="1"/>
  <c r="X6428" i="1"/>
  <c r="W6428" i="1"/>
  <c r="D6428" i="1"/>
  <c r="AA6427" i="1"/>
  <c r="Z6427" i="1"/>
  <c r="Y6427" i="1"/>
  <c r="X6427" i="1"/>
  <c r="W6427" i="1"/>
  <c r="D6427" i="1"/>
  <c r="AA6426" i="1"/>
  <c r="Z6426" i="1"/>
  <c r="Y6426" i="1"/>
  <c r="X6426" i="1"/>
  <c r="W6426" i="1"/>
  <c r="D6426" i="1"/>
  <c r="AA6425" i="1"/>
  <c r="Z6425" i="1"/>
  <c r="Y6425" i="1"/>
  <c r="X6425" i="1"/>
  <c r="W6425" i="1"/>
  <c r="D6425" i="1"/>
  <c r="AA6424" i="1"/>
  <c r="Z6424" i="1"/>
  <c r="Y6424" i="1"/>
  <c r="X6424" i="1"/>
  <c r="W6424" i="1"/>
  <c r="D6424" i="1"/>
  <c r="AA6423" i="1"/>
  <c r="Z6423" i="1"/>
  <c r="Y6423" i="1"/>
  <c r="X6423" i="1"/>
  <c r="W6423" i="1"/>
  <c r="D6423" i="1"/>
  <c r="AA6422" i="1"/>
  <c r="Z6422" i="1"/>
  <c r="Y6422" i="1"/>
  <c r="X6422" i="1"/>
  <c r="W6422" i="1"/>
  <c r="D6422" i="1"/>
  <c r="AA6421" i="1"/>
  <c r="Z6421" i="1"/>
  <c r="Y6421" i="1"/>
  <c r="X6421" i="1"/>
  <c r="W6421" i="1"/>
  <c r="D6421" i="1"/>
  <c r="AA6420" i="1"/>
  <c r="Z6420" i="1"/>
  <c r="Y6420" i="1"/>
  <c r="X6420" i="1"/>
  <c r="W6420" i="1"/>
  <c r="D6420" i="1"/>
  <c r="AA6419" i="1"/>
  <c r="Z6419" i="1"/>
  <c r="Y6419" i="1"/>
  <c r="X6419" i="1"/>
  <c r="W6419" i="1"/>
  <c r="D6419" i="1"/>
  <c r="AA6418" i="1"/>
  <c r="Z6418" i="1"/>
  <c r="Y6418" i="1"/>
  <c r="X6418" i="1"/>
  <c r="W6418" i="1"/>
  <c r="D6418" i="1"/>
  <c r="AA6417" i="1"/>
  <c r="Z6417" i="1"/>
  <c r="Y6417" i="1"/>
  <c r="X6417" i="1"/>
  <c r="W6417" i="1"/>
  <c r="D6417" i="1"/>
  <c r="AA6416" i="1"/>
  <c r="Z6416" i="1"/>
  <c r="Y6416" i="1"/>
  <c r="X6416" i="1"/>
  <c r="W6416" i="1"/>
  <c r="D6416" i="1"/>
  <c r="AA6415" i="1"/>
  <c r="Z6415" i="1"/>
  <c r="Y6415" i="1"/>
  <c r="X6415" i="1"/>
  <c r="W6415" i="1"/>
  <c r="D6415" i="1"/>
  <c r="AA6414" i="1"/>
  <c r="Z6414" i="1"/>
  <c r="Y6414" i="1"/>
  <c r="X6414" i="1"/>
  <c r="W6414" i="1"/>
  <c r="D6414" i="1"/>
  <c r="AA6413" i="1"/>
  <c r="Z6413" i="1"/>
  <c r="Y6413" i="1"/>
  <c r="X6413" i="1"/>
  <c r="W6413" i="1"/>
  <c r="D6413" i="1"/>
  <c r="AA6412" i="1"/>
  <c r="Z6412" i="1"/>
  <c r="Y6412" i="1"/>
  <c r="X6412" i="1"/>
  <c r="W6412" i="1"/>
  <c r="D6412" i="1"/>
  <c r="AA6411" i="1"/>
  <c r="Z6411" i="1"/>
  <c r="Y6411" i="1"/>
  <c r="X6411" i="1"/>
  <c r="W6411" i="1"/>
  <c r="D6411" i="1"/>
  <c r="AA6410" i="1"/>
  <c r="Z6410" i="1"/>
  <c r="Y6410" i="1"/>
  <c r="X6410" i="1"/>
  <c r="W6410" i="1"/>
  <c r="D6410" i="1"/>
  <c r="AA6409" i="1"/>
  <c r="Z6409" i="1"/>
  <c r="Y6409" i="1"/>
  <c r="X6409" i="1"/>
  <c r="W6409" i="1"/>
  <c r="D6409" i="1"/>
  <c r="AA6408" i="1"/>
  <c r="Z6408" i="1"/>
  <c r="Y6408" i="1"/>
  <c r="X6408" i="1"/>
  <c r="W6408" i="1"/>
  <c r="D6408" i="1"/>
  <c r="AA6407" i="1"/>
  <c r="Z6407" i="1"/>
  <c r="Y6407" i="1"/>
  <c r="X6407" i="1"/>
  <c r="W6407" i="1"/>
  <c r="D6407" i="1"/>
  <c r="AA6406" i="1"/>
  <c r="Z6406" i="1"/>
  <c r="Y6406" i="1"/>
  <c r="X6406" i="1"/>
  <c r="W6406" i="1"/>
  <c r="D6406" i="1"/>
  <c r="AA6405" i="1"/>
  <c r="Z6405" i="1"/>
  <c r="Y6405" i="1"/>
  <c r="X6405" i="1"/>
  <c r="W6405" i="1"/>
  <c r="D6405" i="1"/>
  <c r="AA6404" i="1"/>
  <c r="Z6404" i="1"/>
  <c r="Y6404" i="1"/>
  <c r="X6404" i="1"/>
  <c r="W6404" i="1"/>
  <c r="D6404" i="1"/>
  <c r="AA6403" i="1"/>
  <c r="Z6403" i="1"/>
  <c r="Y6403" i="1"/>
  <c r="X6403" i="1"/>
  <c r="W6403" i="1"/>
  <c r="D6403" i="1"/>
  <c r="AA6402" i="1"/>
  <c r="Z6402" i="1"/>
  <c r="Y6402" i="1"/>
  <c r="X6402" i="1"/>
  <c r="W6402" i="1"/>
  <c r="D6402" i="1"/>
  <c r="AA6401" i="1"/>
  <c r="Z6401" i="1"/>
  <c r="Y6401" i="1"/>
  <c r="X6401" i="1"/>
  <c r="W6401" i="1"/>
  <c r="D6401" i="1"/>
  <c r="AA6400" i="1"/>
  <c r="Z6400" i="1"/>
  <c r="Y6400" i="1"/>
  <c r="X6400" i="1"/>
  <c r="W6400" i="1"/>
  <c r="D6400" i="1"/>
  <c r="AA6399" i="1"/>
  <c r="Z6399" i="1"/>
  <c r="Y6399" i="1"/>
  <c r="X6399" i="1"/>
  <c r="W6399" i="1"/>
  <c r="D6399" i="1"/>
  <c r="AA6398" i="1"/>
  <c r="Z6398" i="1"/>
  <c r="Y6398" i="1"/>
  <c r="X6398" i="1"/>
  <c r="W6398" i="1"/>
  <c r="D6398" i="1"/>
  <c r="AA6397" i="1"/>
  <c r="Z6397" i="1"/>
  <c r="Y6397" i="1"/>
  <c r="X6397" i="1"/>
  <c r="W6397" i="1"/>
  <c r="D6397" i="1"/>
  <c r="AA6396" i="1"/>
  <c r="Z6396" i="1"/>
  <c r="Y6396" i="1"/>
  <c r="X6396" i="1"/>
  <c r="W6396" i="1"/>
  <c r="D6396" i="1"/>
  <c r="AA6395" i="1"/>
  <c r="Z6395" i="1"/>
  <c r="Y6395" i="1"/>
  <c r="X6395" i="1"/>
  <c r="W6395" i="1"/>
  <c r="D6395" i="1"/>
  <c r="AA6394" i="1"/>
  <c r="Z6394" i="1"/>
  <c r="Y6394" i="1"/>
  <c r="X6394" i="1"/>
  <c r="W6394" i="1"/>
  <c r="D6394" i="1"/>
  <c r="AA6393" i="1"/>
  <c r="Z6393" i="1"/>
  <c r="Y6393" i="1"/>
  <c r="X6393" i="1"/>
  <c r="W6393" i="1"/>
  <c r="D6393" i="1"/>
  <c r="AA6392" i="1"/>
  <c r="Z6392" i="1"/>
  <c r="Y6392" i="1"/>
  <c r="X6392" i="1"/>
  <c r="W6392" i="1"/>
  <c r="D6392" i="1"/>
  <c r="AA6391" i="1"/>
  <c r="Z6391" i="1"/>
  <c r="Y6391" i="1"/>
  <c r="X6391" i="1"/>
  <c r="W6391" i="1"/>
  <c r="D6391" i="1"/>
  <c r="AA6390" i="1"/>
  <c r="Z6390" i="1"/>
  <c r="Y6390" i="1"/>
  <c r="X6390" i="1"/>
  <c r="W6390" i="1"/>
  <c r="D6390" i="1"/>
  <c r="AA6389" i="1"/>
  <c r="Z6389" i="1"/>
  <c r="Y6389" i="1"/>
  <c r="X6389" i="1"/>
  <c r="W6389" i="1"/>
  <c r="D6389" i="1"/>
  <c r="AA6388" i="1"/>
  <c r="Z6388" i="1"/>
  <c r="Y6388" i="1"/>
  <c r="X6388" i="1"/>
  <c r="W6388" i="1"/>
  <c r="D6388" i="1"/>
  <c r="AA6387" i="1"/>
  <c r="Z6387" i="1"/>
  <c r="Y6387" i="1"/>
  <c r="X6387" i="1"/>
  <c r="W6387" i="1"/>
  <c r="D6387" i="1"/>
  <c r="AA6386" i="1"/>
  <c r="Z6386" i="1"/>
  <c r="Y6386" i="1"/>
  <c r="X6386" i="1"/>
  <c r="W6386" i="1"/>
  <c r="D6386" i="1"/>
  <c r="AA6385" i="1"/>
  <c r="Z6385" i="1"/>
  <c r="Y6385" i="1"/>
  <c r="X6385" i="1"/>
  <c r="W6385" i="1"/>
  <c r="D6385" i="1"/>
  <c r="AA6384" i="1"/>
  <c r="Z6384" i="1"/>
  <c r="Y6384" i="1"/>
  <c r="X6384" i="1"/>
  <c r="W6384" i="1"/>
  <c r="D6384" i="1"/>
  <c r="AA6383" i="1"/>
  <c r="Z6383" i="1"/>
  <c r="Y6383" i="1"/>
  <c r="X6383" i="1"/>
  <c r="W6383" i="1"/>
  <c r="D6383" i="1"/>
  <c r="AA6382" i="1"/>
  <c r="Z6382" i="1"/>
  <c r="Y6382" i="1"/>
  <c r="X6382" i="1"/>
  <c r="W6382" i="1"/>
  <c r="D6382" i="1"/>
  <c r="AA6381" i="1"/>
  <c r="Z6381" i="1"/>
  <c r="Y6381" i="1"/>
  <c r="X6381" i="1"/>
  <c r="W6381" i="1"/>
  <c r="D6381" i="1"/>
  <c r="AA6380" i="1"/>
  <c r="Z6380" i="1"/>
  <c r="Y6380" i="1"/>
  <c r="X6380" i="1"/>
  <c r="W6380" i="1"/>
  <c r="D6380" i="1"/>
  <c r="AA6379" i="1"/>
  <c r="Z6379" i="1"/>
  <c r="Y6379" i="1"/>
  <c r="X6379" i="1"/>
  <c r="W6379" i="1"/>
  <c r="D6379" i="1"/>
  <c r="AA6378" i="1"/>
  <c r="Z6378" i="1"/>
  <c r="Y6378" i="1"/>
  <c r="X6378" i="1"/>
  <c r="W6378" i="1"/>
  <c r="D6378" i="1"/>
  <c r="AA6377" i="1"/>
  <c r="Z6377" i="1"/>
  <c r="Y6377" i="1"/>
  <c r="X6377" i="1"/>
  <c r="W6377" i="1"/>
  <c r="D6377" i="1"/>
  <c r="AA6376" i="1"/>
  <c r="Z6376" i="1"/>
  <c r="Y6376" i="1"/>
  <c r="X6376" i="1"/>
  <c r="W6376" i="1"/>
  <c r="D6376" i="1"/>
  <c r="AA6375" i="1"/>
  <c r="Z6375" i="1"/>
  <c r="Y6375" i="1"/>
  <c r="X6375" i="1"/>
  <c r="W6375" i="1"/>
  <c r="D6375" i="1"/>
  <c r="AA6374" i="1"/>
  <c r="Z6374" i="1"/>
  <c r="Y6374" i="1"/>
  <c r="X6374" i="1"/>
  <c r="W6374" i="1"/>
  <c r="D6374" i="1"/>
  <c r="AA6373" i="1"/>
  <c r="Z6373" i="1"/>
  <c r="Y6373" i="1"/>
  <c r="X6373" i="1"/>
  <c r="W6373" i="1"/>
  <c r="D6373" i="1"/>
  <c r="AA6372" i="1"/>
  <c r="Z6372" i="1"/>
  <c r="Y6372" i="1"/>
  <c r="X6372" i="1"/>
  <c r="W6372" i="1"/>
  <c r="D6372" i="1"/>
  <c r="AA6371" i="1"/>
  <c r="Z6371" i="1"/>
  <c r="Y6371" i="1"/>
  <c r="X6371" i="1"/>
  <c r="W6371" i="1"/>
  <c r="D6371" i="1"/>
  <c r="AA6370" i="1"/>
  <c r="Z6370" i="1"/>
  <c r="Y6370" i="1"/>
  <c r="X6370" i="1"/>
  <c r="W6370" i="1"/>
  <c r="D6370" i="1"/>
  <c r="AA6369" i="1"/>
  <c r="Z6369" i="1"/>
  <c r="Y6369" i="1"/>
  <c r="X6369" i="1"/>
  <c r="W6369" i="1"/>
  <c r="D6369" i="1"/>
  <c r="AA6368" i="1"/>
  <c r="Z6368" i="1"/>
  <c r="Y6368" i="1"/>
  <c r="X6368" i="1"/>
  <c r="W6368" i="1"/>
  <c r="D6368" i="1"/>
  <c r="AA6367" i="1"/>
  <c r="Z6367" i="1"/>
  <c r="Y6367" i="1"/>
  <c r="X6367" i="1"/>
  <c r="W6367" i="1"/>
  <c r="D6367" i="1"/>
  <c r="AA6366" i="1"/>
  <c r="Z6366" i="1"/>
  <c r="Y6366" i="1"/>
  <c r="X6366" i="1"/>
  <c r="W6366" i="1"/>
  <c r="D6366" i="1"/>
  <c r="AA6365" i="1"/>
  <c r="Z6365" i="1"/>
  <c r="Y6365" i="1"/>
  <c r="X6365" i="1"/>
  <c r="W6365" i="1"/>
  <c r="D6365" i="1"/>
  <c r="AA6364" i="1"/>
  <c r="Z6364" i="1"/>
  <c r="Y6364" i="1"/>
  <c r="X6364" i="1"/>
  <c r="W6364" i="1"/>
  <c r="D6364" i="1"/>
  <c r="AA6363" i="1"/>
  <c r="Z6363" i="1"/>
  <c r="Y6363" i="1"/>
  <c r="X6363" i="1"/>
  <c r="W6363" i="1"/>
  <c r="D6363" i="1"/>
  <c r="AA6362" i="1"/>
  <c r="Z6362" i="1"/>
  <c r="Y6362" i="1"/>
  <c r="X6362" i="1"/>
  <c r="W6362" i="1"/>
  <c r="D6362" i="1"/>
  <c r="AA6361" i="1"/>
  <c r="Z6361" i="1"/>
  <c r="Y6361" i="1"/>
  <c r="X6361" i="1"/>
  <c r="W6361" i="1"/>
  <c r="D6361" i="1"/>
  <c r="AA6360" i="1"/>
  <c r="Z6360" i="1"/>
  <c r="Y6360" i="1"/>
  <c r="X6360" i="1"/>
  <c r="W6360" i="1"/>
  <c r="D6360" i="1"/>
  <c r="AA6359" i="1"/>
  <c r="Z6359" i="1"/>
  <c r="Y6359" i="1"/>
  <c r="X6359" i="1"/>
  <c r="W6359" i="1"/>
  <c r="D6359" i="1"/>
  <c r="AA6358" i="1"/>
  <c r="Z6358" i="1"/>
  <c r="Y6358" i="1"/>
  <c r="X6358" i="1"/>
  <c r="W6358" i="1"/>
  <c r="D6358" i="1"/>
  <c r="AA6357" i="1"/>
  <c r="Z6357" i="1"/>
  <c r="Y6357" i="1"/>
  <c r="X6357" i="1"/>
  <c r="W6357" i="1"/>
  <c r="D6357" i="1"/>
  <c r="AA6356" i="1"/>
  <c r="Z6356" i="1"/>
  <c r="Y6356" i="1"/>
  <c r="X6356" i="1"/>
  <c r="W6356" i="1"/>
  <c r="D6356" i="1"/>
  <c r="AA6355" i="1"/>
  <c r="Z6355" i="1"/>
  <c r="Y6355" i="1"/>
  <c r="X6355" i="1"/>
  <c r="W6355" i="1"/>
  <c r="D6355" i="1"/>
  <c r="AA6354" i="1"/>
  <c r="Z6354" i="1"/>
  <c r="Y6354" i="1"/>
  <c r="X6354" i="1"/>
  <c r="W6354" i="1"/>
  <c r="D6354" i="1"/>
  <c r="AA6353" i="1"/>
  <c r="Z6353" i="1"/>
  <c r="Y6353" i="1"/>
  <c r="X6353" i="1"/>
  <c r="W6353" i="1"/>
  <c r="D6353" i="1"/>
  <c r="AA6352" i="1"/>
  <c r="Z6352" i="1"/>
  <c r="Y6352" i="1"/>
  <c r="X6352" i="1"/>
  <c r="W6352" i="1"/>
  <c r="D6352" i="1"/>
  <c r="AA6351" i="1"/>
  <c r="Z6351" i="1"/>
  <c r="Y6351" i="1"/>
  <c r="X6351" i="1"/>
  <c r="W6351" i="1"/>
  <c r="D6351" i="1"/>
  <c r="AA6350" i="1"/>
  <c r="Z6350" i="1"/>
  <c r="Y6350" i="1"/>
  <c r="X6350" i="1"/>
  <c r="W6350" i="1"/>
  <c r="D6350" i="1"/>
  <c r="AA6349" i="1"/>
  <c r="Z6349" i="1"/>
  <c r="Y6349" i="1"/>
  <c r="X6349" i="1"/>
  <c r="W6349" i="1"/>
  <c r="D6349" i="1"/>
  <c r="AA6348" i="1"/>
  <c r="Z6348" i="1"/>
  <c r="Y6348" i="1"/>
  <c r="X6348" i="1"/>
  <c r="W6348" i="1"/>
  <c r="D6348" i="1"/>
  <c r="AA6347" i="1"/>
  <c r="Z6347" i="1"/>
  <c r="Y6347" i="1"/>
  <c r="X6347" i="1"/>
  <c r="W6347" i="1"/>
  <c r="D6347" i="1"/>
  <c r="AA6346" i="1"/>
  <c r="Z6346" i="1"/>
  <c r="Y6346" i="1"/>
  <c r="X6346" i="1"/>
  <c r="W6346" i="1"/>
  <c r="D6346" i="1"/>
  <c r="AA6345" i="1"/>
  <c r="Z6345" i="1"/>
  <c r="Y6345" i="1"/>
  <c r="X6345" i="1"/>
  <c r="W6345" i="1"/>
  <c r="D6345" i="1"/>
  <c r="AA6344" i="1"/>
  <c r="Z6344" i="1"/>
  <c r="Y6344" i="1"/>
  <c r="X6344" i="1"/>
  <c r="W6344" i="1"/>
  <c r="D6344" i="1"/>
  <c r="AA6343" i="1"/>
  <c r="Z6343" i="1"/>
  <c r="Y6343" i="1"/>
  <c r="X6343" i="1"/>
  <c r="W6343" i="1"/>
  <c r="D6343" i="1"/>
  <c r="AA6342" i="1"/>
  <c r="Z6342" i="1"/>
  <c r="Y6342" i="1"/>
  <c r="X6342" i="1"/>
  <c r="W6342" i="1"/>
  <c r="D6342" i="1"/>
  <c r="AA6341" i="1"/>
  <c r="Z6341" i="1"/>
  <c r="Y6341" i="1"/>
  <c r="X6341" i="1"/>
  <c r="W6341" i="1"/>
  <c r="D6341" i="1"/>
  <c r="AA6340" i="1"/>
  <c r="Z6340" i="1"/>
  <c r="Y6340" i="1"/>
  <c r="X6340" i="1"/>
  <c r="W6340" i="1"/>
  <c r="D6340" i="1"/>
  <c r="AA6339" i="1"/>
  <c r="Z6339" i="1"/>
  <c r="Y6339" i="1"/>
  <c r="X6339" i="1"/>
  <c r="W6339" i="1"/>
  <c r="D6339" i="1"/>
  <c r="AA6338" i="1"/>
  <c r="Z6338" i="1"/>
  <c r="Y6338" i="1"/>
  <c r="X6338" i="1"/>
  <c r="W6338" i="1"/>
  <c r="D6338" i="1"/>
  <c r="AA6337" i="1"/>
  <c r="Z6337" i="1"/>
  <c r="Y6337" i="1"/>
  <c r="X6337" i="1"/>
  <c r="W6337" i="1"/>
  <c r="D6337" i="1"/>
  <c r="AA6336" i="1"/>
  <c r="Z6336" i="1"/>
  <c r="Y6336" i="1"/>
  <c r="X6336" i="1"/>
  <c r="W6336" i="1"/>
  <c r="D6336" i="1"/>
  <c r="AA6335" i="1"/>
  <c r="Z6335" i="1"/>
  <c r="Y6335" i="1"/>
  <c r="X6335" i="1"/>
  <c r="W6335" i="1"/>
  <c r="D6335" i="1"/>
  <c r="AA6334" i="1"/>
  <c r="Z6334" i="1"/>
  <c r="Y6334" i="1"/>
  <c r="X6334" i="1"/>
  <c r="W6334" i="1"/>
  <c r="D6334" i="1"/>
  <c r="AA6333" i="1"/>
  <c r="Z6333" i="1"/>
  <c r="Y6333" i="1"/>
  <c r="X6333" i="1"/>
  <c r="W6333" i="1"/>
  <c r="D6333" i="1"/>
  <c r="AA6332" i="1"/>
  <c r="Z6332" i="1"/>
  <c r="Y6332" i="1"/>
  <c r="X6332" i="1"/>
  <c r="W6332" i="1"/>
  <c r="D6332" i="1"/>
  <c r="AA6331" i="1"/>
  <c r="Z6331" i="1"/>
  <c r="Y6331" i="1"/>
  <c r="X6331" i="1"/>
  <c r="W6331" i="1"/>
  <c r="D6331" i="1"/>
  <c r="AA6330" i="1"/>
  <c r="Z6330" i="1"/>
  <c r="Y6330" i="1"/>
  <c r="X6330" i="1"/>
  <c r="W6330" i="1"/>
  <c r="D6330" i="1"/>
  <c r="AA6329" i="1"/>
  <c r="Z6329" i="1"/>
  <c r="Y6329" i="1"/>
  <c r="X6329" i="1"/>
  <c r="W6329" i="1"/>
  <c r="D6329" i="1"/>
  <c r="AA6328" i="1"/>
  <c r="Z6328" i="1"/>
  <c r="Y6328" i="1"/>
  <c r="X6328" i="1"/>
  <c r="W6328" i="1"/>
  <c r="D6328" i="1"/>
  <c r="AA6327" i="1"/>
  <c r="Z6327" i="1"/>
  <c r="Y6327" i="1"/>
  <c r="X6327" i="1"/>
  <c r="W6327" i="1"/>
  <c r="D6327" i="1"/>
  <c r="AA6326" i="1"/>
  <c r="Z6326" i="1"/>
  <c r="Y6326" i="1"/>
  <c r="X6326" i="1"/>
  <c r="W6326" i="1"/>
  <c r="D6326" i="1"/>
  <c r="AA6325" i="1"/>
  <c r="Z6325" i="1"/>
  <c r="Y6325" i="1"/>
  <c r="X6325" i="1"/>
  <c r="W6325" i="1"/>
  <c r="D6325" i="1"/>
  <c r="AA6324" i="1"/>
  <c r="Z6324" i="1"/>
  <c r="Y6324" i="1"/>
  <c r="X6324" i="1"/>
  <c r="W6324" i="1"/>
  <c r="D6324" i="1"/>
  <c r="AA6323" i="1"/>
  <c r="Z6323" i="1"/>
  <c r="Y6323" i="1"/>
  <c r="X6323" i="1"/>
  <c r="W6323" i="1"/>
  <c r="D6323" i="1"/>
  <c r="AA6322" i="1"/>
  <c r="Z6322" i="1"/>
  <c r="Y6322" i="1"/>
  <c r="X6322" i="1"/>
  <c r="W6322" i="1"/>
  <c r="D6322" i="1"/>
  <c r="AA6321" i="1"/>
  <c r="Z6321" i="1"/>
  <c r="Y6321" i="1"/>
  <c r="X6321" i="1"/>
  <c r="W6321" i="1"/>
  <c r="D6321" i="1"/>
  <c r="AA6320" i="1"/>
  <c r="Z6320" i="1"/>
  <c r="Y6320" i="1"/>
  <c r="X6320" i="1"/>
  <c r="W6320" i="1"/>
  <c r="D6320" i="1"/>
  <c r="AA6319" i="1"/>
  <c r="Z6319" i="1"/>
  <c r="Y6319" i="1"/>
  <c r="X6319" i="1"/>
  <c r="W6319" i="1"/>
  <c r="D6319" i="1"/>
  <c r="AA6318" i="1"/>
  <c r="Z6318" i="1"/>
  <c r="Y6318" i="1"/>
  <c r="X6318" i="1"/>
  <c r="W6318" i="1"/>
  <c r="D6318" i="1"/>
  <c r="AA6317" i="1"/>
  <c r="Z6317" i="1"/>
  <c r="Y6317" i="1"/>
  <c r="X6317" i="1"/>
  <c r="W6317" i="1"/>
  <c r="D6317" i="1"/>
  <c r="AA6316" i="1"/>
  <c r="Z6316" i="1"/>
  <c r="Y6316" i="1"/>
  <c r="X6316" i="1"/>
  <c r="W6316" i="1"/>
  <c r="D6316" i="1"/>
  <c r="AA6315" i="1"/>
  <c r="Z6315" i="1"/>
  <c r="Y6315" i="1"/>
  <c r="X6315" i="1"/>
  <c r="W6315" i="1"/>
  <c r="D6315" i="1"/>
  <c r="AA6314" i="1"/>
  <c r="Z6314" i="1"/>
  <c r="Y6314" i="1"/>
  <c r="X6314" i="1"/>
  <c r="W6314" i="1"/>
  <c r="D6314" i="1"/>
  <c r="AA6313" i="1"/>
  <c r="Z6313" i="1"/>
  <c r="Y6313" i="1"/>
  <c r="X6313" i="1"/>
  <c r="W6313" i="1"/>
  <c r="D6313" i="1"/>
  <c r="AA6312" i="1"/>
  <c r="Z6312" i="1"/>
  <c r="Y6312" i="1"/>
  <c r="X6312" i="1"/>
  <c r="W6312" i="1"/>
  <c r="D6312" i="1"/>
  <c r="AA6311" i="1"/>
  <c r="Z6311" i="1"/>
  <c r="Y6311" i="1"/>
  <c r="X6311" i="1"/>
  <c r="W6311" i="1"/>
  <c r="D6311" i="1"/>
  <c r="AA6310" i="1"/>
  <c r="Z6310" i="1"/>
  <c r="Y6310" i="1"/>
  <c r="X6310" i="1"/>
  <c r="W6310" i="1"/>
  <c r="D6310" i="1"/>
  <c r="AA6309" i="1"/>
  <c r="Z6309" i="1"/>
  <c r="Y6309" i="1"/>
  <c r="X6309" i="1"/>
  <c r="W6309" i="1"/>
  <c r="D6309" i="1"/>
  <c r="AA6308" i="1"/>
  <c r="Z6308" i="1"/>
  <c r="Y6308" i="1"/>
  <c r="X6308" i="1"/>
  <c r="W6308" i="1"/>
  <c r="D6308" i="1"/>
  <c r="AA6307" i="1"/>
  <c r="Z6307" i="1"/>
  <c r="Y6307" i="1"/>
  <c r="X6307" i="1"/>
  <c r="W6307" i="1"/>
  <c r="D6307" i="1"/>
  <c r="AA6306" i="1"/>
  <c r="Z6306" i="1"/>
  <c r="Y6306" i="1"/>
  <c r="X6306" i="1"/>
  <c r="W6306" i="1"/>
  <c r="D6306" i="1"/>
  <c r="AA6305" i="1"/>
  <c r="Z6305" i="1"/>
  <c r="Y6305" i="1"/>
  <c r="X6305" i="1"/>
  <c r="W6305" i="1"/>
  <c r="D6305" i="1"/>
  <c r="AA6304" i="1"/>
  <c r="Z6304" i="1"/>
  <c r="Y6304" i="1"/>
  <c r="X6304" i="1"/>
  <c r="W6304" i="1"/>
  <c r="D6304" i="1"/>
  <c r="AA6303" i="1"/>
  <c r="Z6303" i="1"/>
  <c r="Y6303" i="1"/>
  <c r="X6303" i="1"/>
  <c r="W6303" i="1"/>
  <c r="D6303" i="1"/>
  <c r="AA6302" i="1"/>
  <c r="Z6302" i="1"/>
  <c r="Y6302" i="1"/>
  <c r="X6302" i="1"/>
  <c r="W6302" i="1"/>
  <c r="D6302" i="1"/>
  <c r="AA6301" i="1"/>
  <c r="Z6301" i="1"/>
  <c r="Y6301" i="1"/>
  <c r="X6301" i="1"/>
  <c r="W6301" i="1"/>
  <c r="D6301" i="1"/>
  <c r="AA6300" i="1"/>
  <c r="Z6300" i="1"/>
  <c r="Y6300" i="1"/>
  <c r="X6300" i="1"/>
  <c r="W6300" i="1"/>
  <c r="D6300" i="1"/>
  <c r="AA6299" i="1"/>
  <c r="Z6299" i="1"/>
  <c r="Y6299" i="1"/>
  <c r="X6299" i="1"/>
  <c r="W6299" i="1"/>
  <c r="D6299" i="1"/>
  <c r="AA6298" i="1"/>
  <c r="Z6298" i="1"/>
  <c r="Y6298" i="1"/>
  <c r="X6298" i="1"/>
  <c r="W6298" i="1"/>
  <c r="D6298" i="1"/>
  <c r="AA6297" i="1"/>
  <c r="Z6297" i="1"/>
  <c r="Y6297" i="1"/>
  <c r="X6297" i="1"/>
  <c r="W6297" i="1"/>
  <c r="D6297" i="1"/>
  <c r="AA6296" i="1"/>
  <c r="Z6296" i="1"/>
  <c r="Y6296" i="1"/>
  <c r="X6296" i="1"/>
  <c r="W6296" i="1"/>
  <c r="D6296" i="1"/>
  <c r="AA6295" i="1"/>
  <c r="Z6295" i="1"/>
  <c r="Y6295" i="1"/>
  <c r="X6295" i="1"/>
  <c r="W6295" i="1"/>
  <c r="D6295" i="1"/>
  <c r="AA6294" i="1"/>
  <c r="Z6294" i="1"/>
  <c r="Y6294" i="1"/>
  <c r="X6294" i="1"/>
  <c r="W6294" i="1"/>
  <c r="D6294" i="1"/>
  <c r="AA6293" i="1"/>
  <c r="Z6293" i="1"/>
  <c r="Y6293" i="1"/>
  <c r="X6293" i="1"/>
  <c r="W6293" i="1"/>
  <c r="D6293" i="1"/>
  <c r="AA6292" i="1"/>
  <c r="Z6292" i="1"/>
  <c r="Y6292" i="1"/>
  <c r="X6292" i="1"/>
  <c r="W6292" i="1"/>
  <c r="D6292" i="1"/>
  <c r="AA6291" i="1"/>
  <c r="Z6291" i="1"/>
  <c r="Y6291" i="1"/>
  <c r="X6291" i="1"/>
  <c r="W6291" i="1"/>
  <c r="D6291" i="1"/>
  <c r="AA6290" i="1"/>
  <c r="Z6290" i="1"/>
  <c r="Y6290" i="1"/>
  <c r="X6290" i="1"/>
  <c r="W6290" i="1"/>
  <c r="D6290" i="1"/>
  <c r="AA6289" i="1"/>
  <c r="Z6289" i="1"/>
  <c r="Y6289" i="1"/>
  <c r="X6289" i="1"/>
  <c r="W6289" i="1"/>
  <c r="D6289" i="1"/>
  <c r="AA6288" i="1"/>
  <c r="Z6288" i="1"/>
  <c r="Y6288" i="1"/>
  <c r="X6288" i="1"/>
  <c r="W6288" i="1"/>
  <c r="D6288" i="1"/>
  <c r="AA6287" i="1"/>
  <c r="Z6287" i="1"/>
  <c r="Y6287" i="1"/>
  <c r="X6287" i="1"/>
  <c r="W6287" i="1"/>
  <c r="D6287" i="1"/>
  <c r="AA6286" i="1"/>
  <c r="Z6286" i="1"/>
  <c r="Y6286" i="1"/>
  <c r="X6286" i="1"/>
  <c r="W6286" i="1"/>
  <c r="D6286" i="1"/>
  <c r="AA6285" i="1"/>
  <c r="Z6285" i="1"/>
  <c r="Y6285" i="1"/>
  <c r="X6285" i="1"/>
  <c r="W6285" i="1"/>
  <c r="D6285" i="1"/>
  <c r="AA6284" i="1"/>
  <c r="Z6284" i="1"/>
  <c r="Y6284" i="1"/>
  <c r="X6284" i="1"/>
  <c r="W6284" i="1"/>
  <c r="D6284" i="1"/>
  <c r="AA6283" i="1"/>
  <c r="Z6283" i="1"/>
  <c r="Y6283" i="1"/>
  <c r="X6283" i="1"/>
  <c r="W6283" i="1"/>
  <c r="D6283" i="1"/>
  <c r="AA6282" i="1"/>
  <c r="Z6282" i="1"/>
  <c r="Y6282" i="1"/>
  <c r="X6282" i="1"/>
  <c r="W6282" i="1"/>
  <c r="D6282" i="1"/>
  <c r="AA6281" i="1"/>
  <c r="Z6281" i="1"/>
  <c r="Y6281" i="1"/>
  <c r="X6281" i="1"/>
  <c r="W6281" i="1"/>
  <c r="D6281" i="1"/>
  <c r="AA6280" i="1"/>
  <c r="Z6280" i="1"/>
  <c r="Y6280" i="1"/>
  <c r="X6280" i="1"/>
  <c r="W6280" i="1"/>
  <c r="D6280" i="1"/>
  <c r="AA6279" i="1"/>
  <c r="Z6279" i="1"/>
  <c r="Y6279" i="1"/>
  <c r="X6279" i="1"/>
  <c r="W6279" i="1"/>
  <c r="D6279" i="1"/>
  <c r="AA6278" i="1"/>
  <c r="Z6278" i="1"/>
  <c r="Y6278" i="1"/>
  <c r="X6278" i="1"/>
  <c r="W6278" i="1"/>
  <c r="D6278" i="1"/>
  <c r="AA6277" i="1"/>
  <c r="Z6277" i="1"/>
  <c r="Y6277" i="1"/>
  <c r="X6277" i="1"/>
  <c r="W6277" i="1"/>
  <c r="D6277" i="1"/>
  <c r="AA6276" i="1"/>
  <c r="Z6276" i="1"/>
  <c r="Y6276" i="1"/>
  <c r="X6276" i="1"/>
  <c r="W6276" i="1"/>
  <c r="D6276" i="1"/>
  <c r="AA6275" i="1"/>
  <c r="Z6275" i="1"/>
  <c r="Y6275" i="1"/>
  <c r="X6275" i="1"/>
  <c r="W6275" i="1"/>
  <c r="D6275" i="1"/>
  <c r="AA6274" i="1"/>
  <c r="Z6274" i="1"/>
  <c r="Y6274" i="1"/>
  <c r="X6274" i="1"/>
  <c r="W6274" i="1"/>
  <c r="D6274" i="1"/>
  <c r="AA6273" i="1"/>
  <c r="Z6273" i="1"/>
  <c r="Y6273" i="1"/>
  <c r="X6273" i="1"/>
  <c r="W6273" i="1"/>
  <c r="D6273" i="1"/>
  <c r="AA6272" i="1"/>
  <c r="Z6272" i="1"/>
  <c r="Y6272" i="1"/>
  <c r="X6272" i="1"/>
  <c r="W6272" i="1"/>
  <c r="D6272" i="1"/>
  <c r="AA6271" i="1"/>
  <c r="Z6271" i="1"/>
  <c r="Y6271" i="1"/>
  <c r="X6271" i="1"/>
  <c r="W6271" i="1"/>
  <c r="D6271" i="1"/>
  <c r="AA6270" i="1"/>
  <c r="Z6270" i="1"/>
  <c r="Y6270" i="1"/>
  <c r="X6270" i="1"/>
  <c r="W6270" i="1"/>
  <c r="D6270" i="1"/>
  <c r="AA6269" i="1"/>
  <c r="Z6269" i="1"/>
  <c r="Y6269" i="1"/>
  <c r="X6269" i="1"/>
  <c r="W6269" i="1"/>
  <c r="D6269" i="1"/>
  <c r="AA6268" i="1"/>
  <c r="Z6268" i="1"/>
  <c r="Y6268" i="1"/>
  <c r="X6268" i="1"/>
  <c r="W6268" i="1"/>
  <c r="D6268" i="1"/>
  <c r="AA6267" i="1"/>
  <c r="Z6267" i="1"/>
  <c r="Y6267" i="1"/>
  <c r="X6267" i="1"/>
  <c r="W6267" i="1"/>
  <c r="D6267" i="1"/>
  <c r="AA6266" i="1"/>
  <c r="Z6266" i="1"/>
  <c r="Y6266" i="1"/>
  <c r="X6266" i="1"/>
  <c r="W6266" i="1"/>
  <c r="D6266" i="1"/>
  <c r="AA6265" i="1"/>
  <c r="Z6265" i="1"/>
  <c r="Y6265" i="1"/>
  <c r="X6265" i="1"/>
  <c r="W6265" i="1"/>
  <c r="D6265" i="1"/>
  <c r="AA6264" i="1"/>
  <c r="Z6264" i="1"/>
  <c r="Y6264" i="1"/>
  <c r="X6264" i="1"/>
  <c r="W6264" i="1"/>
  <c r="D6264" i="1"/>
  <c r="AA6263" i="1"/>
  <c r="Z6263" i="1"/>
  <c r="Y6263" i="1"/>
  <c r="X6263" i="1"/>
  <c r="W6263" i="1"/>
  <c r="D6263" i="1"/>
  <c r="AA6262" i="1"/>
  <c r="Z6262" i="1"/>
  <c r="Y6262" i="1"/>
  <c r="X6262" i="1"/>
  <c r="W6262" i="1"/>
  <c r="D6262" i="1"/>
  <c r="AA6261" i="1"/>
  <c r="Z6261" i="1"/>
  <c r="Y6261" i="1"/>
  <c r="X6261" i="1"/>
  <c r="W6261" i="1"/>
  <c r="D6261" i="1"/>
  <c r="AA6260" i="1"/>
  <c r="Z6260" i="1"/>
  <c r="Y6260" i="1"/>
  <c r="X6260" i="1"/>
  <c r="W6260" i="1"/>
  <c r="D6260" i="1"/>
  <c r="AA6259" i="1"/>
  <c r="Z6259" i="1"/>
  <c r="Y6259" i="1"/>
  <c r="X6259" i="1"/>
  <c r="W6259" i="1"/>
  <c r="D6259" i="1"/>
  <c r="AA6258" i="1"/>
  <c r="Z6258" i="1"/>
  <c r="Y6258" i="1"/>
  <c r="X6258" i="1"/>
  <c r="W6258" i="1"/>
  <c r="D6258" i="1"/>
  <c r="AA6257" i="1"/>
  <c r="Z6257" i="1"/>
  <c r="Y6257" i="1"/>
  <c r="X6257" i="1"/>
  <c r="W6257" i="1"/>
  <c r="D6257" i="1"/>
  <c r="AA6256" i="1"/>
  <c r="Z6256" i="1"/>
  <c r="Y6256" i="1"/>
  <c r="X6256" i="1"/>
  <c r="W6256" i="1"/>
  <c r="D6256" i="1"/>
  <c r="AA6255" i="1"/>
  <c r="Z6255" i="1"/>
  <c r="Y6255" i="1"/>
  <c r="X6255" i="1"/>
  <c r="W6255" i="1"/>
  <c r="D6255" i="1"/>
  <c r="AA6254" i="1"/>
  <c r="Z6254" i="1"/>
  <c r="Y6254" i="1"/>
  <c r="X6254" i="1"/>
  <c r="W6254" i="1"/>
  <c r="D6254" i="1"/>
  <c r="AA6253" i="1"/>
  <c r="Z6253" i="1"/>
  <c r="Y6253" i="1"/>
  <c r="X6253" i="1"/>
  <c r="W6253" i="1"/>
  <c r="D6253" i="1"/>
  <c r="AA6252" i="1"/>
  <c r="Z6252" i="1"/>
  <c r="Y6252" i="1"/>
  <c r="X6252" i="1"/>
  <c r="W6252" i="1"/>
  <c r="D6252" i="1"/>
  <c r="AA6251" i="1"/>
  <c r="Z6251" i="1"/>
  <c r="Y6251" i="1"/>
  <c r="X6251" i="1"/>
  <c r="W6251" i="1"/>
  <c r="D6251" i="1"/>
  <c r="AA6250" i="1"/>
  <c r="Z6250" i="1"/>
  <c r="Y6250" i="1"/>
  <c r="X6250" i="1"/>
  <c r="W6250" i="1"/>
  <c r="D6250" i="1"/>
  <c r="AA6249" i="1"/>
  <c r="Z6249" i="1"/>
  <c r="Y6249" i="1"/>
  <c r="X6249" i="1"/>
  <c r="W6249" i="1"/>
  <c r="D6249" i="1"/>
  <c r="AA6248" i="1"/>
  <c r="Z6248" i="1"/>
  <c r="Y6248" i="1"/>
  <c r="X6248" i="1"/>
  <c r="W6248" i="1"/>
  <c r="D6248" i="1"/>
  <c r="AA6247" i="1"/>
  <c r="Z6247" i="1"/>
  <c r="Y6247" i="1"/>
  <c r="X6247" i="1"/>
  <c r="W6247" i="1"/>
  <c r="D6247" i="1"/>
  <c r="AA6246" i="1"/>
  <c r="Z6246" i="1"/>
  <c r="Y6246" i="1"/>
  <c r="X6246" i="1"/>
  <c r="W6246" i="1"/>
  <c r="D6246" i="1"/>
  <c r="AA6245" i="1"/>
  <c r="Z6245" i="1"/>
  <c r="Y6245" i="1"/>
  <c r="X6245" i="1"/>
  <c r="W6245" i="1"/>
  <c r="D6245" i="1"/>
  <c r="AA6244" i="1"/>
  <c r="Z6244" i="1"/>
  <c r="Y6244" i="1"/>
  <c r="X6244" i="1"/>
  <c r="W6244" i="1"/>
  <c r="D6244" i="1"/>
  <c r="AA6243" i="1"/>
  <c r="Z6243" i="1"/>
  <c r="Y6243" i="1"/>
  <c r="X6243" i="1"/>
  <c r="W6243" i="1"/>
  <c r="D6243" i="1"/>
  <c r="AA6242" i="1"/>
  <c r="Z6242" i="1"/>
  <c r="Y6242" i="1"/>
  <c r="X6242" i="1"/>
  <c r="W6242" i="1"/>
  <c r="D6242" i="1"/>
  <c r="AA6241" i="1"/>
  <c r="Z6241" i="1"/>
  <c r="Y6241" i="1"/>
  <c r="X6241" i="1"/>
  <c r="W6241" i="1"/>
  <c r="D6241" i="1"/>
  <c r="AA6240" i="1"/>
  <c r="Z6240" i="1"/>
  <c r="Y6240" i="1"/>
  <c r="X6240" i="1"/>
  <c r="W6240" i="1"/>
  <c r="D6240" i="1"/>
  <c r="AA6239" i="1"/>
  <c r="Z6239" i="1"/>
  <c r="Y6239" i="1"/>
  <c r="X6239" i="1"/>
  <c r="W6239" i="1"/>
  <c r="D6239" i="1"/>
  <c r="AA6238" i="1"/>
  <c r="Z6238" i="1"/>
  <c r="Y6238" i="1"/>
  <c r="X6238" i="1"/>
  <c r="W6238" i="1"/>
  <c r="D6238" i="1"/>
  <c r="AA6237" i="1"/>
  <c r="Z6237" i="1"/>
  <c r="Y6237" i="1"/>
  <c r="X6237" i="1"/>
  <c r="W6237" i="1"/>
  <c r="D6237" i="1"/>
  <c r="AA6236" i="1"/>
  <c r="Z6236" i="1"/>
  <c r="Y6236" i="1"/>
  <c r="X6236" i="1"/>
  <c r="W6236" i="1"/>
  <c r="D6236" i="1"/>
  <c r="AA6235" i="1"/>
  <c r="Z6235" i="1"/>
  <c r="Y6235" i="1"/>
  <c r="X6235" i="1"/>
  <c r="W6235" i="1"/>
  <c r="D6235" i="1"/>
  <c r="AA6234" i="1"/>
  <c r="Z6234" i="1"/>
  <c r="Y6234" i="1"/>
  <c r="X6234" i="1"/>
  <c r="W6234" i="1"/>
  <c r="D6234" i="1"/>
  <c r="AA6233" i="1"/>
  <c r="Z6233" i="1"/>
  <c r="Y6233" i="1"/>
  <c r="X6233" i="1"/>
  <c r="W6233" i="1"/>
  <c r="D6233" i="1"/>
  <c r="AA6232" i="1"/>
  <c r="Z6232" i="1"/>
  <c r="Y6232" i="1"/>
  <c r="X6232" i="1"/>
  <c r="W6232" i="1"/>
  <c r="D6232" i="1"/>
  <c r="AA6231" i="1"/>
  <c r="Z6231" i="1"/>
  <c r="Y6231" i="1"/>
  <c r="X6231" i="1"/>
  <c r="W6231" i="1"/>
  <c r="D6231" i="1"/>
  <c r="AA6230" i="1"/>
  <c r="Z6230" i="1"/>
  <c r="Y6230" i="1"/>
  <c r="X6230" i="1"/>
  <c r="W6230" i="1"/>
  <c r="D6230" i="1"/>
  <c r="AA6229" i="1"/>
  <c r="Z6229" i="1"/>
  <c r="Y6229" i="1"/>
  <c r="X6229" i="1"/>
  <c r="W6229" i="1"/>
  <c r="D6229" i="1"/>
  <c r="AA6228" i="1"/>
  <c r="Z6228" i="1"/>
  <c r="Y6228" i="1"/>
  <c r="X6228" i="1"/>
  <c r="W6228" i="1"/>
  <c r="D6228" i="1"/>
  <c r="AA6227" i="1"/>
  <c r="Z6227" i="1"/>
  <c r="Y6227" i="1"/>
  <c r="X6227" i="1"/>
  <c r="W6227" i="1"/>
  <c r="D6227" i="1"/>
  <c r="AA6226" i="1"/>
  <c r="Z6226" i="1"/>
  <c r="Y6226" i="1"/>
  <c r="X6226" i="1"/>
  <c r="W6226" i="1"/>
  <c r="D6226" i="1"/>
  <c r="AA6225" i="1"/>
  <c r="Z6225" i="1"/>
  <c r="Y6225" i="1"/>
  <c r="X6225" i="1"/>
  <c r="W6225" i="1"/>
  <c r="D6225" i="1"/>
  <c r="AA6224" i="1"/>
  <c r="Z6224" i="1"/>
  <c r="Y6224" i="1"/>
  <c r="X6224" i="1"/>
  <c r="W6224" i="1"/>
  <c r="D6224" i="1"/>
  <c r="AA6223" i="1"/>
  <c r="Z6223" i="1"/>
  <c r="Y6223" i="1"/>
  <c r="X6223" i="1"/>
  <c r="W6223" i="1"/>
  <c r="D6223" i="1"/>
  <c r="AA6222" i="1"/>
  <c r="Z6222" i="1"/>
  <c r="Y6222" i="1"/>
  <c r="X6222" i="1"/>
  <c r="W6222" i="1"/>
  <c r="D6222" i="1"/>
  <c r="AA6221" i="1"/>
  <c r="Z6221" i="1"/>
  <c r="Y6221" i="1"/>
  <c r="X6221" i="1"/>
  <c r="W6221" i="1"/>
  <c r="D6221" i="1"/>
  <c r="AA6220" i="1"/>
  <c r="Z6220" i="1"/>
  <c r="Y6220" i="1"/>
  <c r="X6220" i="1"/>
  <c r="W6220" i="1"/>
  <c r="D6220" i="1"/>
  <c r="AA6219" i="1"/>
  <c r="Z6219" i="1"/>
  <c r="Y6219" i="1"/>
  <c r="X6219" i="1"/>
  <c r="W6219" i="1"/>
  <c r="D6219" i="1"/>
  <c r="AA6218" i="1"/>
  <c r="Z6218" i="1"/>
  <c r="Y6218" i="1"/>
  <c r="X6218" i="1"/>
  <c r="W6218" i="1"/>
  <c r="D6218" i="1"/>
  <c r="AA6217" i="1"/>
  <c r="Z6217" i="1"/>
  <c r="Y6217" i="1"/>
  <c r="X6217" i="1"/>
  <c r="W6217" i="1"/>
  <c r="D6217" i="1"/>
  <c r="AA6216" i="1"/>
  <c r="Z6216" i="1"/>
  <c r="Y6216" i="1"/>
  <c r="X6216" i="1"/>
  <c r="W6216" i="1"/>
  <c r="D6216" i="1"/>
  <c r="AA6215" i="1"/>
  <c r="Z6215" i="1"/>
  <c r="Y6215" i="1"/>
  <c r="X6215" i="1"/>
  <c r="W6215" i="1"/>
  <c r="D6215" i="1"/>
  <c r="AA6214" i="1"/>
  <c r="Z6214" i="1"/>
  <c r="Y6214" i="1"/>
  <c r="X6214" i="1"/>
  <c r="W6214" i="1"/>
  <c r="D6214" i="1"/>
  <c r="AA6213" i="1"/>
  <c r="Z6213" i="1"/>
  <c r="Y6213" i="1"/>
  <c r="X6213" i="1"/>
  <c r="W6213" i="1"/>
  <c r="D6213" i="1"/>
  <c r="AA6212" i="1"/>
  <c r="Z6212" i="1"/>
  <c r="Y6212" i="1"/>
  <c r="X6212" i="1"/>
  <c r="W6212" i="1"/>
  <c r="D6212" i="1"/>
  <c r="AA6211" i="1"/>
  <c r="Z6211" i="1"/>
  <c r="Y6211" i="1"/>
  <c r="X6211" i="1"/>
  <c r="W6211" i="1"/>
  <c r="D6211" i="1"/>
  <c r="AA6210" i="1"/>
  <c r="Z6210" i="1"/>
  <c r="Y6210" i="1"/>
  <c r="X6210" i="1"/>
  <c r="W6210" i="1"/>
  <c r="D6210" i="1"/>
  <c r="AA6209" i="1"/>
  <c r="Z6209" i="1"/>
  <c r="Y6209" i="1"/>
  <c r="X6209" i="1"/>
  <c r="W6209" i="1"/>
  <c r="D6209" i="1"/>
  <c r="AA6208" i="1"/>
  <c r="Z6208" i="1"/>
  <c r="Y6208" i="1"/>
  <c r="X6208" i="1"/>
  <c r="W6208" i="1"/>
  <c r="D6208" i="1"/>
  <c r="AA6207" i="1"/>
  <c r="Z6207" i="1"/>
  <c r="Y6207" i="1"/>
  <c r="X6207" i="1"/>
  <c r="W6207" i="1"/>
  <c r="D6207" i="1"/>
  <c r="AA6206" i="1"/>
  <c r="Z6206" i="1"/>
  <c r="Y6206" i="1"/>
  <c r="X6206" i="1"/>
  <c r="W6206" i="1"/>
  <c r="D6206" i="1"/>
  <c r="AA6205" i="1"/>
  <c r="Z6205" i="1"/>
  <c r="Y6205" i="1"/>
  <c r="X6205" i="1"/>
  <c r="W6205" i="1"/>
  <c r="D6205" i="1"/>
  <c r="AA6204" i="1"/>
  <c r="Z6204" i="1"/>
  <c r="Y6204" i="1"/>
  <c r="X6204" i="1"/>
  <c r="W6204" i="1"/>
  <c r="D6204" i="1"/>
  <c r="AA6203" i="1"/>
  <c r="Z6203" i="1"/>
  <c r="Y6203" i="1"/>
  <c r="X6203" i="1"/>
  <c r="W6203" i="1"/>
  <c r="D6203" i="1"/>
  <c r="AA6202" i="1"/>
  <c r="Z6202" i="1"/>
  <c r="Y6202" i="1"/>
  <c r="X6202" i="1"/>
  <c r="W6202" i="1"/>
  <c r="D6202" i="1"/>
  <c r="AA6201" i="1"/>
  <c r="Z6201" i="1"/>
  <c r="Y6201" i="1"/>
  <c r="X6201" i="1"/>
  <c r="W6201" i="1"/>
  <c r="D6201" i="1"/>
  <c r="AA6200" i="1"/>
  <c r="Z6200" i="1"/>
  <c r="Y6200" i="1"/>
  <c r="X6200" i="1"/>
  <c r="W6200" i="1"/>
  <c r="D6200" i="1"/>
  <c r="AA6199" i="1"/>
  <c r="Z6199" i="1"/>
  <c r="Y6199" i="1"/>
  <c r="X6199" i="1"/>
  <c r="W6199" i="1"/>
  <c r="D6199" i="1"/>
  <c r="AA6198" i="1"/>
  <c r="Z6198" i="1"/>
  <c r="Y6198" i="1"/>
  <c r="X6198" i="1"/>
  <c r="W6198" i="1"/>
  <c r="D6198" i="1"/>
  <c r="AA6197" i="1"/>
  <c r="Z6197" i="1"/>
  <c r="Y6197" i="1"/>
  <c r="X6197" i="1"/>
  <c r="W6197" i="1"/>
  <c r="D6197" i="1"/>
  <c r="AA6196" i="1"/>
  <c r="Z6196" i="1"/>
  <c r="Y6196" i="1"/>
  <c r="X6196" i="1"/>
  <c r="W6196" i="1"/>
  <c r="D6196" i="1"/>
  <c r="AA6195" i="1"/>
  <c r="Z6195" i="1"/>
  <c r="Y6195" i="1"/>
  <c r="X6195" i="1"/>
  <c r="W6195" i="1"/>
  <c r="D6195" i="1"/>
  <c r="AA6194" i="1"/>
  <c r="Z6194" i="1"/>
  <c r="Y6194" i="1"/>
  <c r="X6194" i="1"/>
  <c r="W6194" i="1"/>
  <c r="D6194" i="1"/>
  <c r="AA6193" i="1"/>
  <c r="Z6193" i="1"/>
  <c r="Y6193" i="1"/>
  <c r="X6193" i="1"/>
  <c r="W6193" i="1"/>
  <c r="D6193" i="1"/>
  <c r="AA6192" i="1"/>
  <c r="Z6192" i="1"/>
  <c r="Y6192" i="1"/>
  <c r="X6192" i="1"/>
  <c r="W6192" i="1"/>
  <c r="D6192" i="1"/>
  <c r="AA6191" i="1"/>
  <c r="Z6191" i="1"/>
  <c r="Y6191" i="1"/>
  <c r="X6191" i="1"/>
  <c r="W6191" i="1"/>
  <c r="D6191" i="1"/>
  <c r="AA6190" i="1"/>
  <c r="Z6190" i="1"/>
  <c r="Y6190" i="1"/>
  <c r="X6190" i="1"/>
  <c r="W6190" i="1"/>
  <c r="D6190" i="1"/>
  <c r="AA6189" i="1"/>
  <c r="Z6189" i="1"/>
  <c r="Y6189" i="1"/>
  <c r="X6189" i="1"/>
  <c r="W6189" i="1"/>
  <c r="D6189" i="1"/>
  <c r="AA6188" i="1"/>
  <c r="Z6188" i="1"/>
  <c r="Y6188" i="1"/>
  <c r="X6188" i="1"/>
  <c r="W6188" i="1"/>
  <c r="D6188" i="1"/>
  <c r="AA6187" i="1"/>
  <c r="Z6187" i="1"/>
  <c r="Y6187" i="1"/>
  <c r="X6187" i="1"/>
  <c r="W6187" i="1"/>
  <c r="D6187" i="1"/>
  <c r="AA6186" i="1"/>
  <c r="Z6186" i="1"/>
  <c r="Y6186" i="1"/>
  <c r="X6186" i="1"/>
  <c r="W6186" i="1"/>
  <c r="D6186" i="1"/>
  <c r="AA6185" i="1"/>
  <c r="Z6185" i="1"/>
  <c r="Y6185" i="1"/>
  <c r="X6185" i="1"/>
  <c r="W6185" i="1"/>
  <c r="D6185" i="1"/>
  <c r="AA6184" i="1"/>
  <c r="Z6184" i="1"/>
  <c r="Y6184" i="1"/>
  <c r="X6184" i="1"/>
  <c r="W6184" i="1"/>
  <c r="D6184" i="1"/>
  <c r="AA6183" i="1"/>
  <c r="Z6183" i="1"/>
  <c r="Y6183" i="1"/>
  <c r="X6183" i="1"/>
  <c r="W6183" i="1"/>
  <c r="D6183" i="1"/>
  <c r="AA6182" i="1"/>
  <c r="Z6182" i="1"/>
  <c r="Y6182" i="1"/>
  <c r="X6182" i="1"/>
  <c r="W6182" i="1"/>
  <c r="D6182" i="1"/>
  <c r="AA6181" i="1"/>
  <c r="Z6181" i="1"/>
  <c r="Y6181" i="1"/>
  <c r="X6181" i="1"/>
  <c r="W6181" i="1"/>
  <c r="D6181" i="1"/>
  <c r="AA6180" i="1"/>
  <c r="Z6180" i="1"/>
  <c r="Y6180" i="1"/>
  <c r="X6180" i="1"/>
  <c r="W6180" i="1"/>
  <c r="D6180" i="1"/>
  <c r="AA6179" i="1"/>
  <c r="Z6179" i="1"/>
  <c r="Y6179" i="1"/>
  <c r="X6179" i="1"/>
  <c r="W6179" i="1"/>
  <c r="D6179" i="1"/>
  <c r="AA6178" i="1"/>
  <c r="Z6178" i="1"/>
  <c r="Y6178" i="1"/>
  <c r="X6178" i="1"/>
  <c r="W6178" i="1"/>
  <c r="D6178" i="1"/>
  <c r="AA6177" i="1"/>
  <c r="Z6177" i="1"/>
  <c r="Y6177" i="1"/>
  <c r="X6177" i="1"/>
  <c r="W6177" i="1"/>
  <c r="D6177" i="1"/>
  <c r="AA6176" i="1"/>
  <c r="Z6176" i="1"/>
  <c r="Y6176" i="1"/>
  <c r="X6176" i="1"/>
  <c r="W6176" i="1"/>
  <c r="D6176" i="1"/>
  <c r="AA6175" i="1"/>
  <c r="Z6175" i="1"/>
  <c r="Y6175" i="1"/>
  <c r="X6175" i="1"/>
  <c r="W6175" i="1"/>
  <c r="D6175" i="1"/>
  <c r="AA6174" i="1"/>
  <c r="Z6174" i="1"/>
  <c r="Y6174" i="1"/>
  <c r="X6174" i="1"/>
  <c r="W6174" i="1"/>
  <c r="D6174" i="1"/>
  <c r="AA6173" i="1"/>
  <c r="Z6173" i="1"/>
  <c r="Y6173" i="1"/>
  <c r="X6173" i="1"/>
  <c r="W6173" i="1"/>
  <c r="D6173" i="1"/>
  <c r="AA6172" i="1"/>
  <c r="Z6172" i="1"/>
  <c r="Y6172" i="1"/>
  <c r="X6172" i="1"/>
  <c r="W6172" i="1"/>
  <c r="D6172" i="1"/>
  <c r="AA6171" i="1"/>
  <c r="Z6171" i="1"/>
  <c r="Y6171" i="1"/>
  <c r="X6171" i="1"/>
  <c r="W6171" i="1"/>
  <c r="D6171" i="1"/>
  <c r="AA6170" i="1"/>
  <c r="Z6170" i="1"/>
  <c r="Y6170" i="1"/>
  <c r="X6170" i="1"/>
  <c r="W6170" i="1"/>
  <c r="D6170" i="1"/>
  <c r="AA6169" i="1"/>
  <c r="Z6169" i="1"/>
  <c r="Y6169" i="1"/>
  <c r="X6169" i="1"/>
  <c r="W6169" i="1"/>
  <c r="D6169" i="1"/>
  <c r="AA6168" i="1"/>
  <c r="Z6168" i="1"/>
  <c r="Y6168" i="1"/>
  <c r="X6168" i="1"/>
  <c r="W6168" i="1"/>
  <c r="D6168" i="1"/>
  <c r="AA6167" i="1"/>
  <c r="Z6167" i="1"/>
  <c r="Y6167" i="1"/>
  <c r="X6167" i="1"/>
  <c r="W6167" i="1"/>
  <c r="D6167" i="1"/>
  <c r="AA6166" i="1"/>
  <c r="Z6166" i="1"/>
  <c r="Y6166" i="1"/>
  <c r="X6166" i="1"/>
  <c r="W6166" i="1"/>
  <c r="D6166" i="1"/>
  <c r="AA6165" i="1"/>
  <c r="Z6165" i="1"/>
  <c r="Y6165" i="1"/>
  <c r="X6165" i="1"/>
  <c r="W6165" i="1"/>
  <c r="D6165" i="1"/>
  <c r="AA6164" i="1"/>
  <c r="Z6164" i="1"/>
  <c r="Y6164" i="1"/>
  <c r="X6164" i="1"/>
  <c r="W6164" i="1"/>
  <c r="D6164" i="1"/>
  <c r="AA6163" i="1"/>
  <c r="Z6163" i="1"/>
  <c r="Y6163" i="1"/>
  <c r="X6163" i="1"/>
  <c r="W6163" i="1"/>
  <c r="D6163" i="1"/>
  <c r="AA6162" i="1"/>
  <c r="Z6162" i="1"/>
  <c r="Y6162" i="1"/>
  <c r="X6162" i="1"/>
  <c r="W6162" i="1"/>
  <c r="D6162" i="1"/>
  <c r="AA6161" i="1"/>
  <c r="Z6161" i="1"/>
  <c r="Y6161" i="1"/>
  <c r="X6161" i="1"/>
  <c r="W6161" i="1"/>
  <c r="D6161" i="1"/>
  <c r="AA6160" i="1"/>
  <c r="Z6160" i="1"/>
  <c r="Y6160" i="1"/>
  <c r="X6160" i="1"/>
  <c r="W6160" i="1"/>
  <c r="D6160" i="1"/>
  <c r="AA6159" i="1"/>
  <c r="Z6159" i="1"/>
  <c r="Y6159" i="1"/>
  <c r="X6159" i="1"/>
  <c r="W6159" i="1"/>
  <c r="D6159" i="1"/>
  <c r="AA6158" i="1"/>
  <c r="Z6158" i="1"/>
  <c r="Y6158" i="1"/>
  <c r="X6158" i="1"/>
  <c r="W6158" i="1"/>
  <c r="D6158" i="1"/>
  <c r="AA6157" i="1"/>
  <c r="Z6157" i="1"/>
  <c r="Y6157" i="1"/>
  <c r="X6157" i="1"/>
  <c r="W6157" i="1"/>
  <c r="D6157" i="1"/>
  <c r="AA6156" i="1"/>
  <c r="Z6156" i="1"/>
  <c r="Y6156" i="1"/>
  <c r="X6156" i="1"/>
  <c r="W6156" i="1"/>
  <c r="D6156" i="1"/>
  <c r="AA6155" i="1"/>
  <c r="Z6155" i="1"/>
  <c r="Y6155" i="1"/>
  <c r="X6155" i="1"/>
  <c r="W6155" i="1"/>
  <c r="D6155" i="1"/>
  <c r="AA6154" i="1"/>
  <c r="Z6154" i="1"/>
  <c r="Y6154" i="1"/>
  <c r="X6154" i="1"/>
  <c r="W6154" i="1"/>
  <c r="D6154" i="1"/>
  <c r="AA6153" i="1"/>
  <c r="Z6153" i="1"/>
  <c r="Y6153" i="1"/>
  <c r="X6153" i="1"/>
  <c r="W6153" i="1"/>
  <c r="D6153" i="1"/>
  <c r="AA6152" i="1"/>
  <c r="Z6152" i="1"/>
  <c r="Y6152" i="1"/>
  <c r="X6152" i="1"/>
  <c r="W6152" i="1"/>
  <c r="D6152" i="1"/>
  <c r="AA6151" i="1"/>
  <c r="Z6151" i="1"/>
  <c r="Y6151" i="1"/>
  <c r="X6151" i="1"/>
  <c r="W6151" i="1"/>
  <c r="D6151" i="1"/>
  <c r="AA6150" i="1"/>
  <c r="Z6150" i="1"/>
  <c r="Y6150" i="1"/>
  <c r="X6150" i="1"/>
  <c r="W6150" i="1"/>
  <c r="D6150" i="1"/>
  <c r="AA6149" i="1"/>
  <c r="Z6149" i="1"/>
  <c r="Y6149" i="1"/>
  <c r="X6149" i="1"/>
  <c r="W6149" i="1"/>
  <c r="D6149" i="1"/>
  <c r="AA6148" i="1"/>
  <c r="Z6148" i="1"/>
  <c r="Y6148" i="1"/>
  <c r="X6148" i="1"/>
  <c r="W6148" i="1"/>
  <c r="D6148" i="1"/>
  <c r="AA6147" i="1"/>
  <c r="Z6147" i="1"/>
  <c r="Y6147" i="1"/>
  <c r="X6147" i="1"/>
  <c r="W6147" i="1"/>
  <c r="D6147" i="1"/>
  <c r="AA6146" i="1"/>
  <c r="Z6146" i="1"/>
  <c r="Y6146" i="1"/>
  <c r="X6146" i="1"/>
  <c r="W6146" i="1"/>
  <c r="D6146" i="1"/>
  <c r="AA6145" i="1"/>
  <c r="Z6145" i="1"/>
  <c r="Y6145" i="1"/>
  <c r="X6145" i="1"/>
  <c r="W6145" i="1"/>
  <c r="D6145" i="1"/>
  <c r="AA6144" i="1"/>
  <c r="Z6144" i="1"/>
  <c r="Y6144" i="1"/>
  <c r="X6144" i="1"/>
  <c r="W6144" i="1"/>
  <c r="D6144" i="1"/>
  <c r="AA6143" i="1"/>
  <c r="Z6143" i="1"/>
  <c r="Y6143" i="1"/>
  <c r="X6143" i="1"/>
  <c r="W6143" i="1"/>
  <c r="D6143" i="1"/>
  <c r="AA6142" i="1"/>
  <c r="Z6142" i="1"/>
  <c r="Y6142" i="1"/>
  <c r="X6142" i="1"/>
  <c r="W6142" i="1"/>
  <c r="D6142" i="1"/>
  <c r="AA6141" i="1"/>
  <c r="Z6141" i="1"/>
  <c r="Y6141" i="1"/>
  <c r="X6141" i="1"/>
  <c r="W6141" i="1"/>
  <c r="D6141" i="1"/>
  <c r="AA6140" i="1"/>
  <c r="Z6140" i="1"/>
  <c r="Y6140" i="1"/>
  <c r="X6140" i="1"/>
  <c r="W6140" i="1"/>
  <c r="D6140" i="1"/>
  <c r="AA6139" i="1"/>
  <c r="Z6139" i="1"/>
  <c r="Y6139" i="1"/>
  <c r="X6139" i="1"/>
  <c r="W6139" i="1"/>
  <c r="D6139" i="1"/>
  <c r="AA6138" i="1"/>
  <c r="Z6138" i="1"/>
  <c r="Y6138" i="1"/>
  <c r="X6138" i="1"/>
  <c r="W6138" i="1"/>
  <c r="D6138" i="1"/>
  <c r="AA6137" i="1"/>
  <c r="Z6137" i="1"/>
  <c r="Y6137" i="1"/>
  <c r="X6137" i="1"/>
  <c r="W6137" i="1"/>
  <c r="D6137" i="1"/>
  <c r="AA6136" i="1"/>
  <c r="Z6136" i="1"/>
  <c r="Y6136" i="1"/>
  <c r="X6136" i="1"/>
  <c r="W6136" i="1"/>
  <c r="D6136" i="1"/>
  <c r="AA6135" i="1"/>
  <c r="Z6135" i="1"/>
  <c r="Y6135" i="1"/>
  <c r="X6135" i="1"/>
  <c r="W6135" i="1"/>
  <c r="D6135" i="1"/>
  <c r="AA6134" i="1"/>
  <c r="Z6134" i="1"/>
  <c r="Y6134" i="1"/>
  <c r="X6134" i="1"/>
  <c r="W6134" i="1"/>
  <c r="D6134" i="1"/>
  <c r="AA6133" i="1"/>
  <c r="Z6133" i="1"/>
  <c r="Y6133" i="1"/>
  <c r="X6133" i="1"/>
  <c r="W6133" i="1"/>
  <c r="D6133" i="1"/>
  <c r="AA6132" i="1"/>
  <c r="Z6132" i="1"/>
  <c r="Y6132" i="1"/>
  <c r="X6132" i="1"/>
  <c r="W6132" i="1"/>
  <c r="D6132" i="1"/>
  <c r="AA6131" i="1"/>
  <c r="Z6131" i="1"/>
  <c r="Y6131" i="1"/>
  <c r="X6131" i="1"/>
  <c r="W6131" i="1"/>
  <c r="D6131" i="1"/>
  <c r="AA6130" i="1"/>
  <c r="Z6130" i="1"/>
  <c r="Y6130" i="1"/>
  <c r="X6130" i="1"/>
  <c r="W6130" i="1"/>
  <c r="D6130" i="1"/>
  <c r="AA6129" i="1"/>
  <c r="Z6129" i="1"/>
  <c r="Y6129" i="1"/>
  <c r="X6129" i="1"/>
  <c r="W6129" i="1"/>
  <c r="D6129" i="1"/>
  <c r="AA6128" i="1"/>
  <c r="Z6128" i="1"/>
  <c r="Y6128" i="1"/>
  <c r="X6128" i="1"/>
  <c r="W6128" i="1"/>
  <c r="D6128" i="1"/>
  <c r="AA6127" i="1"/>
  <c r="Z6127" i="1"/>
  <c r="Y6127" i="1"/>
  <c r="X6127" i="1"/>
  <c r="W6127" i="1"/>
  <c r="D6127" i="1"/>
  <c r="AA6126" i="1"/>
  <c r="Z6126" i="1"/>
  <c r="Y6126" i="1"/>
  <c r="X6126" i="1"/>
  <c r="W6126" i="1"/>
  <c r="D6126" i="1"/>
  <c r="AA6125" i="1"/>
  <c r="Z6125" i="1"/>
  <c r="Y6125" i="1"/>
  <c r="X6125" i="1"/>
  <c r="W6125" i="1"/>
  <c r="D6125" i="1"/>
  <c r="AA6124" i="1"/>
  <c r="Z6124" i="1"/>
  <c r="Y6124" i="1"/>
  <c r="X6124" i="1"/>
  <c r="W6124" i="1"/>
  <c r="D6124" i="1"/>
  <c r="AA6123" i="1"/>
  <c r="Z6123" i="1"/>
  <c r="Y6123" i="1"/>
  <c r="X6123" i="1"/>
  <c r="W6123" i="1"/>
  <c r="D6123" i="1"/>
  <c r="AA6122" i="1"/>
  <c r="Z6122" i="1"/>
  <c r="Y6122" i="1"/>
  <c r="X6122" i="1"/>
  <c r="W6122" i="1"/>
  <c r="D6122" i="1"/>
  <c r="AA6121" i="1"/>
  <c r="Z6121" i="1"/>
  <c r="Y6121" i="1"/>
  <c r="X6121" i="1"/>
  <c r="W6121" i="1"/>
  <c r="D6121" i="1"/>
  <c r="AA6120" i="1"/>
  <c r="Z6120" i="1"/>
  <c r="Y6120" i="1"/>
  <c r="X6120" i="1"/>
  <c r="W6120" i="1"/>
  <c r="D6120" i="1"/>
  <c r="AA6119" i="1"/>
  <c r="Z6119" i="1"/>
  <c r="Y6119" i="1"/>
  <c r="X6119" i="1"/>
  <c r="W6119" i="1"/>
  <c r="D6119" i="1"/>
  <c r="AA6118" i="1"/>
  <c r="Z6118" i="1"/>
  <c r="Y6118" i="1"/>
  <c r="X6118" i="1"/>
  <c r="W6118" i="1"/>
  <c r="D6118" i="1"/>
  <c r="AA6117" i="1"/>
  <c r="Z6117" i="1"/>
  <c r="Y6117" i="1"/>
  <c r="X6117" i="1"/>
  <c r="W6117" i="1"/>
  <c r="D6117" i="1"/>
  <c r="AA6116" i="1"/>
  <c r="Z6116" i="1"/>
  <c r="Y6116" i="1"/>
  <c r="X6116" i="1"/>
  <c r="W6116" i="1"/>
  <c r="D6116" i="1"/>
  <c r="AA6115" i="1"/>
  <c r="Z6115" i="1"/>
  <c r="Y6115" i="1"/>
  <c r="X6115" i="1"/>
  <c r="W6115" i="1"/>
  <c r="D6115" i="1"/>
  <c r="AA6114" i="1"/>
  <c r="Z6114" i="1"/>
  <c r="Y6114" i="1"/>
  <c r="X6114" i="1"/>
  <c r="W6114" i="1"/>
  <c r="D6114" i="1"/>
  <c r="AA6113" i="1"/>
  <c r="Z6113" i="1"/>
  <c r="Y6113" i="1"/>
  <c r="X6113" i="1"/>
  <c r="W6113" i="1"/>
  <c r="D6113" i="1"/>
  <c r="AA6112" i="1"/>
  <c r="Z6112" i="1"/>
  <c r="Y6112" i="1"/>
  <c r="X6112" i="1"/>
  <c r="W6112" i="1"/>
  <c r="D6112" i="1"/>
  <c r="AA6111" i="1"/>
  <c r="Z6111" i="1"/>
  <c r="Y6111" i="1"/>
  <c r="X6111" i="1"/>
  <c r="W6111" i="1"/>
  <c r="D6111" i="1"/>
  <c r="AA6110" i="1"/>
  <c r="Z6110" i="1"/>
  <c r="Y6110" i="1"/>
  <c r="X6110" i="1"/>
  <c r="W6110" i="1"/>
  <c r="D6110" i="1"/>
  <c r="AA6109" i="1"/>
  <c r="Z6109" i="1"/>
  <c r="Y6109" i="1"/>
  <c r="X6109" i="1"/>
  <c r="W6109" i="1"/>
  <c r="D6109" i="1"/>
  <c r="AA6108" i="1"/>
  <c r="Z6108" i="1"/>
  <c r="Y6108" i="1"/>
  <c r="X6108" i="1"/>
  <c r="W6108" i="1"/>
  <c r="D6108" i="1"/>
  <c r="AA6107" i="1"/>
  <c r="Z6107" i="1"/>
  <c r="Y6107" i="1"/>
  <c r="X6107" i="1"/>
  <c r="W6107" i="1"/>
  <c r="D6107" i="1"/>
  <c r="AA6106" i="1"/>
  <c r="Z6106" i="1"/>
  <c r="Y6106" i="1"/>
  <c r="X6106" i="1"/>
  <c r="W6106" i="1"/>
  <c r="D6106" i="1"/>
  <c r="AA6105" i="1"/>
  <c r="Z6105" i="1"/>
  <c r="Y6105" i="1"/>
  <c r="X6105" i="1"/>
  <c r="W6105" i="1"/>
  <c r="D6105" i="1"/>
  <c r="AA6104" i="1"/>
  <c r="Z6104" i="1"/>
  <c r="Y6104" i="1"/>
  <c r="X6104" i="1"/>
  <c r="W6104" i="1"/>
  <c r="D6104" i="1"/>
  <c r="AA6103" i="1"/>
  <c r="Z6103" i="1"/>
  <c r="Y6103" i="1"/>
  <c r="X6103" i="1"/>
  <c r="W6103" i="1"/>
  <c r="D6103" i="1"/>
  <c r="AA6102" i="1"/>
  <c r="Z6102" i="1"/>
  <c r="Y6102" i="1"/>
  <c r="X6102" i="1"/>
  <c r="W6102" i="1"/>
  <c r="D6102" i="1"/>
  <c r="AA6101" i="1"/>
  <c r="Z6101" i="1"/>
  <c r="Y6101" i="1"/>
  <c r="X6101" i="1"/>
  <c r="W6101" i="1"/>
  <c r="D6101" i="1"/>
  <c r="AA6100" i="1"/>
  <c r="Z6100" i="1"/>
  <c r="Y6100" i="1"/>
  <c r="X6100" i="1"/>
  <c r="W6100" i="1"/>
  <c r="D6100" i="1"/>
  <c r="AA6099" i="1"/>
  <c r="Z6099" i="1"/>
  <c r="Y6099" i="1"/>
  <c r="X6099" i="1"/>
  <c r="W6099" i="1"/>
  <c r="D6099" i="1"/>
  <c r="AA6098" i="1"/>
  <c r="Z6098" i="1"/>
  <c r="Y6098" i="1"/>
  <c r="X6098" i="1"/>
  <c r="W6098" i="1"/>
  <c r="D6098" i="1"/>
  <c r="AA6097" i="1"/>
  <c r="Z6097" i="1"/>
  <c r="Y6097" i="1"/>
  <c r="X6097" i="1"/>
  <c r="W6097" i="1"/>
  <c r="D6097" i="1"/>
  <c r="AA6096" i="1"/>
  <c r="Z6096" i="1"/>
  <c r="Y6096" i="1"/>
  <c r="X6096" i="1"/>
  <c r="W6096" i="1"/>
  <c r="D6096" i="1"/>
  <c r="AA6095" i="1"/>
  <c r="Z6095" i="1"/>
  <c r="Y6095" i="1"/>
  <c r="X6095" i="1"/>
  <c r="W6095" i="1"/>
  <c r="D6095" i="1"/>
  <c r="AA6094" i="1"/>
  <c r="Z6094" i="1"/>
  <c r="Y6094" i="1"/>
  <c r="X6094" i="1"/>
  <c r="W6094" i="1"/>
  <c r="D6094" i="1"/>
  <c r="AA6093" i="1"/>
  <c r="Z6093" i="1"/>
  <c r="Y6093" i="1"/>
  <c r="X6093" i="1"/>
  <c r="W6093" i="1"/>
  <c r="D6093" i="1"/>
  <c r="AA6092" i="1"/>
  <c r="Z6092" i="1"/>
  <c r="Y6092" i="1"/>
  <c r="X6092" i="1"/>
  <c r="W6092" i="1"/>
  <c r="D6092" i="1"/>
  <c r="AA6091" i="1"/>
  <c r="Z6091" i="1"/>
  <c r="Y6091" i="1"/>
  <c r="X6091" i="1"/>
  <c r="W6091" i="1"/>
  <c r="D6091" i="1"/>
  <c r="AA6090" i="1"/>
  <c r="Z6090" i="1"/>
  <c r="Y6090" i="1"/>
  <c r="X6090" i="1"/>
  <c r="W6090" i="1"/>
  <c r="D6090" i="1"/>
  <c r="AA6089" i="1"/>
  <c r="Z6089" i="1"/>
  <c r="Y6089" i="1"/>
  <c r="X6089" i="1"/>
  <c r="W6089" i="1"/>
  <c r="D6089" i="1"/>
  <c r="AA6088" i="1"/>
  <c r="Z6088" i="1"/>
  <c r="Y6088" i="1"/>
  <c r="X6088" i="1"/>
  <c r="W6088" i="1"/>
  <c r="D6088" i="1"/>
  <c r="AA6087" i="1"/>
  <c r="Z6087" i="1"/>
  <c r="Y6087" i="1"/>
  <c r="X6087" i="1"/>
  <c r="W6087" i="1"/>
  <c r="D6087" i="1"/>
  <c r="AA6086" i="1"/>
  <c r="Z6086" i="1"/>
  <c r="Y6086" i="1"/>
  <c r="X6086" i="1"/>
  <c r="W6086" i="1"/>
  <c r="D6086" i="1"/>
  <c r="AA6085" i="1"/>
  <c r="Z6085" i="1"/>
  <c r="Y6085" i="1"/>
  <c r="X6085" i="1"/>
  <c r="W6085" i="1"/>
  <c r="D6085" i="1"/>
  <c r="AA6084" i="1"/>
  <c r="Z6084" i="1"/>
  <c r="Y6084" i="1"/>
  <c r="X6084" i="1"/>
  <c r="W6084" i="1"/>
  <c r="D6084" i="1"/>
  <c r="AA6083" i="1"/>
  <c r="Z6083" i="1"/>
  <c r="Y6083" i="1"/>
  <c r="X6083" i="1"/>
  <c r="W6083" i="1"/>
  <c r="D6083" i="1"/>
  <c r="AA6082" i="1"/>
  <c r="Z6082" i="1"/>
  <c r="Y6082" i="1"/>
  <c r="X6082" i="1"/>
  <c r="W6082" i="1"/>
  <c r="D6082" i="1"/>
  <c r="AA6081" i="1"/>
  <c r="Z6081" i="1"/>
  <c r="Y6081" i="1"/>
  <c r="X6081" i="1"/>
  <c r="W6081" i="1"/>
  <c r="D6081" i="1"/>
  <c r="AA6080" i="1"/>
  <c r="Z6080" i="1"/>
  <c r="Y6080" i="1"/>
  <c r="X6080" i="1"/>
  <c r="W6080" i="1"/>
  <c r="D6080" i="1"/>
  <c r="AA6079" i="1"/>
  <c r="Z6079" i="1"/>
  <c r="Y6079" i="1"/>
  <c r="X6079" i="1"/>
  <c r="W6079" i="1"/>
  <c r="D6079" i="1"/>
  <c r="AA6078" i="1"/>
  <c r="Z6078" i="1"/>
  <c r="Y6078" i="1"/>
  <c r="X6078" i="1"/>
  <c r="W6078" i="1"/>
  <c r="D6078" i="1"/>
  <c r="AA6077" i="1"/>
  <c r="Z6077" i="1"/>
  <c r="Y6077" i="1"/>
  <c r="X6077" i="1"/>
  <c r="W6077" i="1"/>
  <c r="D6077" i="1"/>
  <c r="AA6076" i="1"/>
  <c r="Z6076" i="1"/>
  <c r="Y6076" i="1"/>
  <c r="X6076" i="1"/>
  <c r="W6076" i="1"/>
  <c r="D6076" i="1"/>
  <c r="AA6075" i="1"/>
  <c r="Z6075" i="1"/>
  <c r="Y6075" i="1"/>
  <c r="X6075" i="1"/>
  <c r="W6075" i="1"/>
  <c r="D6075" i="1"/>
  <c r="AA6074" i="1"/>
  <c r="Z6074" i="1"/>
  <c r="Y6074" i="1"/>
  <c r="X6074" i="1"/>
  <c r="W6074" i="1"/>
  <c r="D6074" i="1"/>
  <c r="AA6073" i="1"/>
  <c r="Z6073" i="1"/>
  <c r="Y6073" i="1"/>
  <c r="X6073" i="1"/>
  <c r="W6073" i="1"/>
  <c r="D6073" i="1"/>
  <c r="AA6072" i="1"/>
  <c r="Z6072" i="1"/>
  <c r="Y6072" i="1"/>
  <c r="X6072" i="1"/>
  <c r="W6072" i="1"/>
  <c r="D6072" i="1"/>
  <c r="AA6071" i="1"/>
  <c r="Z6071" i="1"/>
  <c r="Y6071" i="1"/>
  <c r="X6071" i="1"/>
  <c r="W6071" i="1"/>
  <c r="D6071" i="1"/>
  <c r="AA6070" i="1"/>
  <c r="Z6070" i="1"/>
  <c r="Y6070" i="1"/>
  <c r="X6070" i="1"/>
  <c r="W6070" i="1"/>
  <c r="D6070" i="1"/>
  <c r="AA6069" i="1"/>
  <c r="Z6069" i="1"/>
  <c r="Y6069" i="1"/>
  <c r="X6069" i="1"/>
  <c r="W6069" i="1"/>
  <c r="D6069" i="1"/>
  <c r="AA6068" i="1"/>
  <c r="Z6068" i="1"/>
  <c r="Y6068" i="1"/>
  <c r="X6068" i="1"/>
  <c r="W6068" i="1"/>
  <c r="D6068" i="1"/>
  <c r="AA6067" i="1"/>
  <c r="Z6067" i="1"/>
  <c r="Y6067" i="1"/>
  <c r="X6067" i="1"/>
  <c r="W6067" i="1"/>
  <c r="D6067" i="1"/>
  <c r="AA6066" i="1"/>
  <c r="Z6066" i="1"/>
  <c r="Y6066" i="1"/>
  <c r="X6066" i="1"/>
  <c r="W6066" i="1"/>
  <c r="D6066" i="1"/>
  <c r="AA6065" i="1"/>
  <c r="Z6065" i="1"/>
  <c r="Y6065" i="1"/>
  <c r="X6065" i="1"/>
  <c r="W6065" i="1"/>
  <c r="D6065" i="1"/>
  <c r="AA6064" i="1"/>
  <c r="Z6064" i="1"/>
  <c r="Y6064" i="1"/>
  <c r="X6064" i="1"/>
  <c r="W6064" i="1"/>
  <c r="D6064" i="1"/>
  <c r="AA6063" i="1"/>
  <c r="Z6063" i="1"/>
  <c r="Y6063" i="1"/>
  <c r="X6063" i="1"/>
  <c r="W6063" i="1"/>
  <c r="D6063" i="1"/>
  <c r="AA6062" i="1"/>
  <c r="Z6062" i="1"/>
  <c r="Y6062" i="1"/>
  <c r="X6062" i="1"/>
  <c r="W6062" i="1"/>
  <c r="D6062" i="1"/>
  <c r="AA6061" i="1"/>
  <c r="Z6061" i="1"/>
  <c r="Y6061" i="1"/>
  <c r="X6061" i="1"/>
  <c r="W6061" i="1"/>
  <c r="D6061" i="1"/>
  <c r="AA6060" i="1"/>
  <c r="Z6060" i="1"/>
  <c r="Y6060" i="1"/>
  <c r="X6060" i="1"/>
  <c r="W6060" i="1"/>
  <c r="D6060" i="1"/>
  <c r="AA6059" i="1"/>
  <c r="Z6059" i="1"/>
  <c r="Y6059" i="1"/>
  <c r="X6059" i="1"/>
  <c r="W6059" i="1"/>
  <c r="D6059" i="1"/>
  <c r="AA6058" i="1"/>
  <c r="Z6058" i="1"/>
  <c r="Y6058" i="1"/>
  <c r="X6058" i="1"/>
  <c r="W6058" i="1"/>
  <c r="D6058" i="1"/>
  <c r="AA6057" i="1"/>
  <c r="Z6057" i="1"/>
  <c r="Y6057" i="1"/>
  <c r="X6057" i="1"/>
  <c r="W6057" i="1"/>
  <c r="D6057" i="1"/>
  <c r="AA6056" i="1"/>
  <c r="Z6056" i="1"/>
  <c r="Y6056" i="1"/>
  <c r="X6056" i="1"/>
  <c r="W6056" i="1"/>
  <c r="D6056" i="1"/>
  <c r="AA6055" i="1"/>
  <c r="Z6055" i="1"/>
  <c r="Y6055" i="1"/>
  <c r="X6055" i="1"/>
  <c r="W6055" i="1"/>
  <c r="D6055" i="1"/>
  <c r="AA6054" i="1"/>
  <c r="Z6054" i="1"/>
  <c r="Y6054" i="1"/>
  <c r="X6054" i="1"/>
  <c r="W6054" i="1"/>
  <c r="D6054" i="1"/>
  <c r="AA6053" i="1"/>
  <c r="Z6053" i="1"/>
  <c r="Y6053" i="1"/>
  <c r="X6053" i="1"/>
  <c r="W6053" i="1"/>
  <c r="D6053" i="1"/>
  <c r="AA6052" i="1"/>
  <c r="Z6052" i="1"/>
  <c r="Y6052" i="1"/>
  <c r="X6052" i="1"/>
  <c r="W6052" i="1"/>
  <c r="D6052" i="1"/>
  <c r="AA6051" i="1"/>
  <c r="Z6051" i="1"/>
  <c r="Y6051" i="1"/>
  <c r="X6051" i="1"/>
  <c r="W6051" i="1"/>
  <c r="D6051" i="1"/>
  <c r="AA6050" i="1"/>
  <c r="Z6050" i="1"/>
  <c r="Y6050" i="1"/>
  <c r="X6050" i="1"/>
  <c r="W6050" i="1"/>
  <c r="D6050" i="1"/>
  <c r="AA6049" i="1"/>
  <c r="Z6049" i="1"/>
  <c r="Y6049" i="1"/>
  <c r="X6049" i="1"/>
  <c r="W6049" i="1"/>
  <c r="D6049" i="1"/>
  <c r="AA6048" i="1"/>
  <c r="Z6048" i="1"/>
  <c r="Y6048" i="1"/>
  <c r="X6048" i="1"/>
  <c r="W6048" i="1"/>
  <c r="D6048" i="1"/>
  <c r="AA6047" i="1"/>
  <c r="Z6047" i="1"/>
  <c r="Y6047" i="1"/>
  <c r="X6047" i="1"/>
  <c r="W6047" i="1"/>
  <c r="D6047" i="1"/>
  <c r="AA6046" i="1"/>
  <c r="Z6046" i="1"/>
  <c r="Y6046" i="1"/>
  <c r="X6046" i="1"/>
  <c r="W6046" i="1"/>
  <c r="D6046" i="1"/>
  <c r="AA6045" i="1"/>
  <c r="Z6045" i="1"/>
  <c r="Y6045" i="1"/>
  <c r="X6045" i="1"/>
  <c r="W6045" i="1"/>
  <c r="D6045" i="1"/>
  <c r="AA6044" i="1"/>
  <c r="Z6044" i="1"/>
  <c r="Y6044" i="1"/>
  <c r="X6044" i="1"/>
  <c r="W6044" i="1"/>
  <c r="D6044" i="1"/>
  <c r="AA6043" i="1"/>
  <c r="Z6043" i="1"/>
  <c r="Y6043" i="1"/>
  <c r="X6043" i="1"/>
  <c r="W6043" i="1"/>
  <c r="D6043" i="1"/>
  <c r="AA6042" i="1"/>
  <c r="Z6042" i="1"/>
  <c r="Y6042" i="1"/>
  <c r="X6042" i="1"/>
  <c r="W6042" i="1"/>
  <c r="D6042" i="1"/>
  <c r="AA6041" i="1"/>
  <c r="Z6041" i="1"/>
  <c r="Y6041" i="1"/>
  <c r="X6041" i="1"/>
  <c r="W6041" i="1"/>
  <c r="D6041" i="1"/>
  <c r="AA6040" i="1"/>
  <c r="Z6040" i="1"/>
  <c r="Y6040" i="1"/>
  <c r="X6040" i="1"/>
  <c r="W6040" i="1"/>
  <c r="D6040" i="1"/>
  <c r="AA6039" i="1"/>
  <c r="Z6039" i="1"/>
  <c r="Y6039" i="1"/>
  <c r="X6039" i="1"/>
  <c r="W6039" i="1"/>
  <c r="D6039" i="1"/>
  <c r="AA6038" i="1"/>
  <c r="Z6038" i="1"/>
  <c r="Y6038" i="1"/>
  <c r="X6038" i="1"/>
  <c r="W6038" i="1"/>
  <c r="D6038" i="1"/>
  <c r="AA6037" i="1"/>
  <c r="Z6037" i="1"/>
  <c r="Y6037" i="1"/>
  <c r="X6037" i="1"/>
  <c r="W6037" i="1"/>
  <c r="D6037" i="1"/>
  <c r="AA6036" i="1"/>
  <c r="Z6036" i="1"/>
  <c r="Y6036" i="1"/>
  <c r="X6036" i="1"/>
  <c r="W6036" i="1"/>
  <c r="D6036" i="1"/>
  <c r="AA6035" i="1"/>
  <c r="Z6035" i="1"/>
  <c r="Y6035" i="1"/>
  <c r="X6035" i="1"/>
  <c r="W6035" i="1"/>
  <c r="D6035" i="1"/>
  <c r="AA6034" i="1"/>
  <c r="Z6034" i="1"/>
  <c r="Y6034" i="1"/>
  <c r="X6034" i="1"/>
  <c r="W6034" i="1"/>
  <c r="D6034" i="1"/>
  <c r="AA6033" i="1"/>
  <c r="Z6033" i="1"/>
  <c r="Y6033" i="1"/>
  <c r="X6033" i="1"/>
  <c r="W6033" i="1"/>
  <c r="D6033" i="1"/>
  <c r="AA6032" i="1"/>
  <c r="Z6032" i="1"/>
  <c r="Y6032" i="1"/>
  <c r="X6032" i="1"/>
  <c r="W6032" i="1"/>
  <c r="D6032" i="1"/>
  <c r="AA6031" i="1"/>
  <c r="Z6031" i="1"/>
  <c r="Y6031" i="1"/>
  <c r="X6031" i="1"/>
  <c r="W6031" i="1"/>
  <c r="D6031" i="1"/>
  <c r="AA6030" i="1"/>
  <c r="Z6030" i="1"/>
  <c r="Y6030" i="1"/>
  <c r="X6030" i="1"/>
  <c r="W6030" i="1"/>
  <c r="D6030" i="1"/>
  <c r="AA6029" i="1"/>
  <c r="Z6029" i="1"/>
  <c r="Y6029" i="1"/>
  <c r="X6029" i="1"/>
  <c r="W6029" i="1"/>
  <c r="D6029" i="1"/>
  <c r="AA6028" i="1"/>
  <c r="Z6028" i="1"/>
  <c r="Y6028" i="1"/>
  <c r="X6028" i="1"/>
  <c r="W6028" i="1"/>
  <c r="D6028" i="1"/>
  <c r="AA6027" i="1"/>
  <c r="Z6027" i="1"/>
  <c r="Y6027" i="1"/>
  <c r="X6027" i="1"/>
  <c r="W6027" i="1"/>
  <c r="D6027" i="1"/>
  <c r="AA6026" i="1"/>
  <c r="Z6026" i="1"/>
  <c r="Y6026" i="1"/>
  <c r="X6026" i="1"/>
  <c r="W6026" i="1"/>
  <c r="D6026" i="1"/>
  <c r="AA6025" i="1"/>
  <c r="Z6025" i="1"/>
  <c r="Y6025" i="1"/>
  <c r="X6025" i="1"/>
  <c r="W6025" i="1"/>
  <c r="D6025" i="1"/>
  <c r="AA6024" i="1"/>
  <c r="Z6024" i="1"/>
  <c r="Y6024" i="1"/>
  <c r="X6024" i="1"/>
  <c r="W6024" i="1"/>
  <c r="D6024" i="1"/>
  <c r="AA6023" i="1"/>
  <c r="Z6023" i="1"/>
  <c r="Y6023" i="1"/>
  <c r="X6023" i="1"/>
  <c r="W6023" i="1"/>
  <c r="D6023" i="1"/>
  <c r="AA6022" i="1"/>
  <c r="Z6022" i="1"/>
  <c r="Y6022" i="1"/>
  <c r="X6022" i="1"/>
  <c r="W6022" i="1"/>
  <c r="D6022" i="1"/>
  <c r="AA6021" i="1"/>
  <c r="Z6021" i="1"/>
  <c r="Y6021" i="1"/>
  <c r="X6021" i="1"/>
  <c r="W6021" i="1"/>
  <c r="D6021" i="1"/>
  <c r="AA6020" i="1"/>
  <c r="Z6020" i="1"/>
  <c r="Y6020" i="1"/>
  <c r="X6020" i="1"/>
  <c r="W6020" i="1"/>
  <c r="D6020" i="1"/>
  <c r="AA6019" i="1"/>
  <c r="Z6019" i="1"/>
  <c r="Y6019" i="1"/>
  <c r="X6019" i="1"/>
  <c r="W6019" i="1"/>
  <c r="D6019" i="1"/>
  <c r="AA6018" i="1"/>
  <c r="Z6018" i="1"/>
  <c r="Y6018" i="1"/>
  <c r="X6018" i="1"/>
  <c r="W6018" i="1"/>
  <c r="D6018" i="1"/>
  <c r="AA6017" i="1"/>
  <c r="Z6017" i="1"/>
  <c r="Y6017" i="1"/>
  <c r="X6017" i="1"/>
  <c r="W6017" i="1"/>
  <c r="D6017" i="1"/>
  <c r="AA6016" i="1"/>
  <c r="Z6016" i="1"/>
  <c r="Y6016" i="1"/>
  <c r="X6016" i="1"/>
  <c r="W6016" i="1"/>
  <c r="D6016" i="1"/>
  <c r="AA6015" i="1"/>
  <c r="Z6015" i="1"/>
  <c r="Y6015" i="1"/>
  <c r="X6015" i="1"/>
  <c r="W6015" i="1"/>
  <c r="D6015" i="1"/>
  <c r="AA6014" i="1"/>
  <c r="Z6014" i="1"/>
  <c r="Y6014" i="1"/>
  <c r="X6014" i="1"/>
  <c r="W6014" i="1"/>
  <c r="D6014" i="1"/>
  <c r="AA6013" i="1"/>
  <c r="Z6013" i="1"/>
  <c r="Y6013" i="1"/>
  <c r="X6013" i="1"/>
  <c r="W6013" i="1"/>
  <c r="D6013" i="1"/>
  <c r="AA6012" i="1"/>
  <c r="Z6012" i="1"/>
  <c r="Y6012" i="1"/>
  <c r="X6012" i="1"/>
  <c r="W6012" i="1"/>
  <c r="D6012" i="1"/>
  <c r="AA6011" i="1"/>
  <c r="Z6011" i="1"/>
  <c r="Y6011" i="1"/>
  <c r="X6011" i="1"/>
  <c r="W6011" i="1"/>
  <c r="D6011" i="1"/>
  <c r="AA6010" i="1"/>
  <c r="Z6010" i="1"/>
  <c r="Y6010" i="1"/>
  <c r="X6010" i="1"/>
  <c r="W6010" i="1"/>
  <c r="D6010" i="1"/>
  <c r="AA6009" i="1"/>
  <c r="Z6009" i="1"/>
  <c r="Y6009" i="1"/>
  <c r="X6009" i="1"/>
  <c r="W6009" i="1"/>
  <c r="D6009" i="1"/>
  <c r="AA6008" i="1"/>
  <c r="Z6008" i="1"/>
  <c r="Y6008" i="1"/>
  <c r="X6008" i="1"/>
  <c r="W6008" i="1"/>
  <c r="D6008" i="1"/>
  <c r="AA6007" i="1"/>
  <c r="Z6007" i="1"/>
  <c r="Y6007" i="1"/>
  <c r="X6007" i="1"/>
  <c r="W6007" i="1"/>
  <c r="D6007" i="1"/>
  <c r="AA6006" i="1"/>
  <c r="Z6006" i="1"/>
  <c r="Y6006" i="1"/>
  <c r="X6006" i="1"/>
  <c r="W6006" i="1"/>
  <c r="D6006" i="1"/>
  <c r="AA6005" i="1"/>
  <c r="Z6005" i="1"/>
  <c r="Y6005" i="1"/>
  <c r="X6005" i="1"/>
  <c r="W6005" i="1"/>
  <c r="D6005" i="1"/>
  <c r="AA6004" i="1"/>
  <c r="Z6004" i="1"/>
  <c r="Y6004" i="1"/>
  <c r="X6004" i="1"/>
  <c r="W6004" i="1"/>
  <c r="D6004" i="1"/>
  <c r="AA6003" i="1"/>
  <c r="Z6003" i="1"/>
  <c r="Y6003" i="1"/>
  <c r="X6003" i="1"/>
  <c r="W6003" i="1"/>
  <c r="D6003" i="1"/>
  <c r="AA6002" i="1"/>
  <c r="Z6002" i="1"/>
  <c r="Y6002" i="1"/>
  <c r="X6002" i="1"/>
  <c r="W6002" i="1"/>
  <c r="D6002" i="1"/>
  <c r="AA6001" i="1"/>
  <c r="Z6001" i="1"/>
  <c r="Y6001" i="1"/>
  <c r="X6001" i="1"/>
  <c r="W6001" i="1"/>
  <c r="D6001" i="1"/>
  <c r="AA6000" i="1"/>
  <c r="Z6000" i="1"/>
  <c r="Y6000" i="1"/>
  <c r="X6000" i="1"/>
  <c r="W6000" i="1"/>
  <c r="D6000" i="1"/>
  <c r="AA5999" i="1"/>
  <c r="Z5999" i="1"/>
  <c r="Y5999" i="1"/>
  <c r="X5999" i="1"/>
  <c r="W5999" i="1"/>
  <c r="D5999" i="1"/>
  <c r="AA5998" i="1"/>
  <c r="Z5998" i="1"/>
  <c r="Y5998" i="1"/>
  <c r="X5998" i="1"/>
  <c r="W5998" i="1"/>
  <c r="D5998" i="1"/>
  <c r="AA5997" i="1"/>
  <c r="Z5997" i="1"/>
  <c r="Y5997" i="1"/>
  <c r="X5997" i="1"/>
  <c r="W5997" i="1"/>
  <c r="D5997" i="1"/>
  <c r="AA5996" i="1"/>
  <c r="Z5996" i="1"/>
  <c r="Y5996" i="1"/>
  <c r="X5996" i="1"/>
  <c r="W5996" i="1"/>
  <c r="D5996" i="1"/>
  <c r="AA5995" i="1"/>
  <c r="Z5995" i="1"/>
  <c r="Y5995" i="1"/>
  <c r="X5995" i="1"/>
  <c r="W5995" i="1"/>
  <c r="D5995" i="1"/>
  <c r="AA5994" i="1"/>
  <c r="Z5994" i="1"/>
  <c r="Y5994" i="1"/>
  <c r="X5994" i="1"/>
  <c r="W5994" i="1"/>
  <c r="D5994" i="1"/>
  <c r="AA5993" i="1"/>
  <c r="Z5993" i="1"/>
  <c r="Y5993" i="1"/>
  <c r="X5993" i="1"/>
  <c r="W5993" i="1"/>
  <c r="D5993" i="1"/>
  <c r="AA5992" i="1"/>
  <c r="Z5992" i="1"/>
  <c r="Y5992" i="1"/>
  <c r="X5992" i="1"/>
  <c r="W5992" i="1"/>
  <c r="D5992" i="1"/>
  <c r="AA5991" i="1"/>
  <c r="Z5991" i="1"/>
  <c r="Y5991" i="1"/>
  <c r="X5991" i="1"/>
  <c r="W5991" i="1"/>
  <c r="D5991" i="1"/>
  <c r="AA5990" i="1"/>
  <c r="Z5990" i="1"/>
  <c r="Y5990" i="1"/>
  <c r="X5990" i="1"/>
  <c r="W5990" i="1"/>
  <c r="D5990" i="1"/>
  <c r="AA5989" i="1"/>
  <c r="Z5989" i="1"/>
  <c r="Y5989" i="1"/>
  <c r="X5989" i="1"/>
  <c r="W5989" i="1"/>
  <c r="D5989" i="1"/>
  <c r="AA5988" i="1"/>
  <c r="Z5988" i="1"/>
  <c r="Y5988" i="1"/>
  <c r="X5988" i="1"/>
  <c r="W5988" i="1"/>
  <c r="D5988" i="1"/>
  <c r="AA5987" i="1"/>
  <c r="Z5987" i="1"/>
  <c r="Y5987" i="1"/>
  <c r="X5987" i="1"/>
  <c r="W5987" i="1"/>
  <c r="D5987" i="1"/>
  <c r="AA5986" i="1"/>
  <c r="Z5986" i="1"/>
  <c r="Y5986" i="1"/>
  <c r="X5986" i="1"/>
  <c r="W5986" i="1"/>
  <c r="D5986" i="1"/>
  <c r="AA5985" i="1"/>
  <c r="Z5985" i="1"/>
  <c r="Y5985" i="1"/>
  <c r="X5985" i="1"/>
  <c r="W5985" i="1"/>
  <c r="D5985" i="1"/>
  <c r="AA5984" i="1"/>
  <c r="Z5984" i="1"/>
  <c r="Y5984" i="1"/>
  <c r="X5984" i="1"/>
  <c r="W5984" i="1"/>
  <c r="D5984" i="1"/>
  <c r="AA5983" i="1"/>
  <c r="Z5983" i="1"/>
  <c r="Y5983" i="1"/>
  <c r="X5983" i="1"/>
  <c r="W5983" i="1"/>
  <c r="D5983" i="1"/>
  <c r="AA5982" i="1"/>
  <c r="Z5982" i="1"/>
  <c r="Y5982" i="1"/>
  <c r="X5982" i="1"/>
  <c r="W5982" i="1"/>
  <c r="D5982" i="1"/>
  <c r="AA5981" i="1"/>
  <c r="Z5981" i="1"/>
  <c r="Y5981" i="1"/>
  <c r="X5981" i="1"/>
  <c r="W5981" i="1"/>
  <c r="D5981" i="1"/>
  <c r="AA5980" i="1"/>
  <c r="Z5980" i="1"/>
  <c r="Y5980" i="1"/>
  <c r="X5980" i="1"/>
  <c r="W5980" i="1"/>
  <c r="D5980" i="1"/>
  <c r="AA5979" i="1"/>
  <c r="Z5979" i="1"/>
  <c r="Y5979" i="1"/>
  <c r="X5979" i="1"/>
  <c r="W5979" i="1"/>
  <c r="D5979" i="1"/>
  <c r="AA5978" i="1"/>
  <c r="Z5978" i="1"/>
  <c r="Y5978" i="1"/>
  <c r="X5978" i="1"/>
  <c r="W5978" i="1"/>
  <c r="D5978" i="1"/>
  <c r="AA5977" i="1"/>
  <c r="Z5977" i="1"/>
  <c r="Y5977" i="1"/>
  <c r="X5977" i="1"/>
  <c r="W5977" i="1"/>
  <c r="D5977" i="1"/>
  <c r="AA5976" i="1"/>
  <c r="Z5976" i="1"/>
  <c r="Y5976" i="1"/>
  <c r="X5976" i="1"/>
  <c r="W5976" i="1"/>
  <c r="D5976" i="1"/>
  <c r="AA5975" i="1"/>
  <c r="Z5975" i="1"/>
  <c r="Y5975" i="1"/>
  <c r="X5975" i="1"/>
  <c r="W5975" i="1"/>
  <c r="D5975" i="1"/>
  <c r="AA5974" i="1"/>
  <c r="Z5974" i="1"/>
  <c r="Y5974" i="1"/>
  <c r="X5974" i="1"/>
  <c r="W5974" i="1"/>
  <c r="D5974" i="1"/>
  <c r="AA5973" i="1"/>
  <c r="Z5973" i="1"/>
  <c r="Y5973" i="1"/>
  <c r="X5973" i="1"/>
  <c r="W5973" i="1"/>
  <c r="D5973" i="1"/>
  <c r="AA5972" i="1"/>
  <c r="Z5972" i="1"/>
  <c r="Y5972" i="1"/>
  <c r="X5972" i="1"/>
  <c r="W5972" i="1"/>
  <c r="D5972" i="1"/>
  <c r="AA5971" i="1"/>
  <c r="Z5971" i="1"/>
  <c r="Y5971" i="1"/>
  <c r="X5971" i="1"/>
  <c r="W5971" i="1"/>
  <c r="D5971" i="1"/>
  <c r="AA5970" i="1"/>
  <c r="Z5970" i="1"/>
  <c r="Y5970" i="1"/>
  <c r="X5970" i="1"/>
  <c r="W5970" i="1"/>
  <c r="D5970" i="1"/>
  <c r="AA5969" i="1"/>
  <c r="Z5969" i="1"/>
  <c r="Y5969" i="1"/>
  <c r="X5969" i="1"/>
  <c r="W5969" i="1"/>
  <c r="D5969" i="1"/>
  <c r="AA5968" i="1"/>
  <c r="Z5968" i="1"/>
  <c r="Y5968" i="1"/>
  <c r="X5968" i="1"/>
  <c r="W5968" i="1"/>
  <c r="D5968" i="1"/>
  <c r="AA5967" i="1"/>
  <c r="Z5967" i="1"/>
  <c r="Y5967" i="1"/>
  <c r="X5967" i="1"/>
  <c r="W5967" i="1"/>
  <c r="D5967" i="1"/>
  <c r="AA5966" i="1"/>
  <c r="Z5966" i="1"/>
  <c r="Y5966" i="1"/>
  <c r="X5966" i="1"/>
  <c r="W5966" i="1"/>
  <c r="D5966" i="1"/>
  <c r="AA5965" i="1"/>
  <c r="Z5965" i="1"/>
  <c r="Y5965" i="1"/>
  <c r="X5965" i="1"/>
  <c r="W5965" i="1"/>
  <c r="D5965" i="1"/>
  <c r="AA5964" i="1"/>
  <c r="Z5964" i="1"/>
  <c r="Y5964" i="1"/>
  <c r="X5964" i="1"/>
  <c r="W5964" i="1"/>
  <c r="D5964" i="1"/>
  <c r="AA5963" i="1"/>
  <c r="Z5963" i="1"/>
  <c r="Y5963" i="1"/>
  <c r="X5963" i="1"/>
  <c r="W5963" i="1"/>
  <c r="D5963" i="1"/>
  <c r="AA5962" i="1"/>
  <c r="Z5962" i="1"/>
  <c r="Y5962" i="1"/>
  <c r="X5962" i="1"/>
  <c r="W5962" i="1"/>
  <c r="D5962" i="1"/>
  <c r="AA5961" i="1"/>
  <c r="Z5961" i="1"/>
  <c r="Y5961" i="1"/>
  <c r="X5961" i="1"/>
  <c r="W5961" i="1"/>
  <c r="D5961" i="1"/>
  <c r="AA5960" i="1"/>
  <c r="Z5960" i="1"/>
  <c r="Y5960" i="1"/>
  <c r="X5960" i="1"/>
  <c r="W5960" i="1"/>
  <c r="D5960" i="1"/>
  <c r="AA5959" i="1"/>
  <c r="Z5959" i="1"/>
  <c r="Y5959" i="1"/>
  <c r="X5959" i="1"/>
  <c r="W5959" i="1"/>
  <c r="D5959" i="1"/>
  <c r="AA5958" i="1"/>
  <c r="Z5958" i="1"/>
  <c r="Y5958" i="1"/>
  <c r="X5958" i="1"/>
  <c r="W5958" i="1"/>
  <c r="D5958" i="1"/>
  <c r="AA5957" i="1"/>
  <c r="Z5957" i="1"/>
  <c r="Y5957" i="1"/>
  <c r="X5957" i="1"/>
  <c r="W5957" i="1"/>
  <c r="D5957" i="1"/>
  <c r="AA5956" i="1"/>
  <c r="Z5956" i="1"/>
  <c r="Y5956" i="1"/>
  <c r="X5956" i="1"/>
  <c r="W5956" i="1"/>
  <c r="D5956" i="1"/>
  <c r="AA5955" i="1"/>
  <c r="Z5955" i="1"/>
  <c r="Y5955" i="1"/>
  <c r="X5955" i="1"/>
  <c r="W5955" i="1"/>
  <c r="D5955" i="1"/>
  <c r="AA5954" i="1"/>
  <c r="Z5954" i="1"/>
  <c r="Y5954" i="1"/>
  <c r="X5954" i="1"/>
  <c r="W5954" i="1"/>
  <c r="D5954" i="1"/>
  <c r="AA5953" i="1"/>
  <c r="Z5953" i="1"/>
  <c r="Y5953" i="1"/>
  <c r="X5953" i="1"/>
  <c r="W5953" i="1"/>
  <c r="D5953" i="1"/>
  <c r="AA5952" i="1"/>
  <c r="Z5952" i="1"/>
  <c r="Y5952" i="1"/>
  <c r="X5952" i="1"/>
  <c r="W5952" i="1"/>
  <c r="D5952" i="1"/>
  <c r="AA5951" i="1"/>
  <c r="Z5951" i="1"/>
  <c r="Y5951" i="1"/>
  <c r="X5951" i="1"/>
  <c r="W5951" i="1"/>
  <c r="D5951" i="1"/>
  <c r="AA5950" i="1"/>
  <c r="Z5950" i="1"/>
  <c r="Y5950" i="1"/>
  <c r="X5950" i="1"/>
  <c r="W5950" i="1"/>
  <c r="D5950" i="1"/>
  <c r="AA5949" i="1"/>
  <c r="Z5949" i="1"/>
  <c r="Y5949" i="1"/>
  <c r="X5949" i="1"/>
  <c r="W5949" i="1"/>
  <c r="D5949" i="1"/>
  <c r="AA5948" i="1"/>
  <c r="Z5948" i="1"/>
  <c r="Y5948" i="1"/>
  <c r="X5948" i="1"/>
  <c r="W5948" i="1"/>
  <c r="D5948" i="1"/>
  <c r="AA5947" i="1"/>
  <c r="Z5947" i="1"/>
  <c r="Y5947" i="1"/>
  <c r="X5947" i="1"/>
  <c r="W5947" i="1"/>
  <c r="D5947" i="1"/>
  <c r="AA5946" i="1"/>
  <c r="Z5946" i="1"/>
  <c r="Y5946" i="1"/>
  <c r="X5946" i="1"/>
  <c r="W5946" i="1"/>
  <c r="D5946" i="1"/>
  <c r="AA5945" i="1"/>
  <c r="Z5945" i="1"/>
  <c r="Y5945" i="1"/>
  <c r="X5945" i="1"/>
  <c r="W5945" i="1"/>
  <c r="D5945" i="1"/>
  <c r="AA5944" i="1"/>
  <c r="Z5944" i="1"/>
  <c r="Y5944" i="1"/>
  <c r="X5944" i="1"/>
  <c r="W5944" i="1"/>
  <c r="D5944" i="1"/>
  <c r="AA5943" i="1"/>
  <c r="Z5943" i="1"/>
  <c r="Y5943" i="1"/>
  <c r="X5943" i="1"/>
  <c r="W5943" i="1"/>
  <c r="D5943" i="1"/>
  <c r="AA5942" i="1"/>
  <c r="Z5942" i="1"/>
  <c r="Y5942" i="1"/>
  <c r="X5942" i="1"/>
  <c r="W5942" i="1"/>
  <c r="D5942" i="1"/>
  <c r="AA5941" i="1"/>
  <c r="Z5941" i="1"/>
  <c r="Y5941" i="1"/>
  <c r="X5941" i="1"/>
  <c r="W5941" i="1"/>
  <c r="D5941" i="1"/>
  <c r="AA5940" i="1"/>
  <c r="Z5940" i="1"/>
  <c r="Y5940" i="1"/>
  <c r="X5940" i="1"/>
  <c r="W5940" i="1"/>
  <c r="D5940" i="1"/>
  <c r="AA5939" i="1"/>
  <c r="Z5939" i="1"/>
  <c r="Y5939" i="1"/>
  <c r="X5939" i="1"/>
  <c r="W5939" i="1"/>
  <c r="D5939" i="1"/>
  <c r="AA5938" i="1"/>
  <c r="Z5938" i="1"/>
  <c r="Y5938" i="1"/>
  <c r="X5938" i="1"/>
  <c r="W5938" i="1"/>
  <c r="D5938" i="1"/>
  <c r="AA5937" i="1"/>
  <c r="Z5937" i="1"/>
  <c r="Y5937" i="1"/>
  <c r="X5937" i="1"/>
  <c r="W5937" i="1"/>
  <c r="D5937" i="1"/>
  <c r="AA5936" i="1"/>
  <c r="Z5936" i="1"/>
  <c r="Y5936" i="1"/>
  <c r="X5936" i="1"/>
  <c r="W5936" i="1"/>
  <c r="D5936" i="1"/>
  <c r="AA5935" i="1"/>
  <c r="Z5935" i="1"/>
  <c r="Y5935" i="1"/>
  <c r="X5935" i="1"/>
  <c r="W5935" i="1"/>
  <c r="D5935" i="1"/>
  <c r="AA5934" i="1"/>
  <c r="Z5934" i="1"/>
  <c r="Y5934" i="1"/>
  <c r="X5934" i="1"/>
  <c r="W5934" i="1"/>
  <c r="D5934" i="1"/>
  <c r="AA5933" i="1"/>
  <c r="Z5933" i="1"/>
  <c r="Y5933" i="1"/>
  <c r="X5933" i="1"/>
  <c r="W5933" i="1"/>
  <c r="D5933" i="1"/>
  <c r="AA5932" i="1"/>
  <c r="Z5932" i="1"/>
  <c r="Y5932" i="1"/>
  <c r="X5932" i="1"/>
  <c r="W5932" i="1"/>
  <c r="D5932" i="1"/>
  <c r="AA5931" i="1"/>
  <c r="Z5931" i="1"/>
  <c r="Y5931" i="1"/>
  <c r="X5931" i="1"/>
  <c r="W5931" i="1"/>
  <c r="D5931" i="1"/>
  <c r="AA5930" i="1"/>
  <c r="Z5930" i="1"/>
  <c r="Y5930" i="1"/>
  <c r="X5930" i="1"/>
  <c r="W5930" i="1"/>
  <c r="D5930" i="1"/>
  <c r="AA5929" i="1"/>
  <c r="Z5929" i="1"/>
  <c r="Y5929" i="1"/>
  <c r="X5929" i="1"/>
  <c r="W5929" i="1"/>
  <c r="D5929" i="1"/>
  <c r="AA5928" i="1"/>
  <c r="Z5928" i="1"/>
  <c r="Y5928" i="1"/>
  <c r="X5928" i="1"/>
  <c r="W5928" i="1"/>
  <c r="D5928" i="1"/>
  <c r="AA5927" i="1"/>
  <c r="Z5927" i="1"/>
  <c r="Y5927" i="1"/>
  <c r="X5927" i="1"/>
  <c r="W5927" i="1"/>
  <c r="D5927" i="1"/>
  <c r="AA5926" i="1"/>
  <c r="Z5926" i="1"/>
  <c r="Y5926" i="1"/>
  <c r="X5926" i="1"/>
  <c r="W5926" i="1"/>
  <c r="D5926" i="1"/>
  <c r="AA5925" i="1"/>
  <c r="Z5925" i="1"/>
  <c r="Y5925" i="1"/>
  <c r="X5925" i="1"/>
  <c r="W5925" i="1"/>
  <c r="D5925" i="1"/>
  <c r="AA5924" i="1"/>
  <c r="Z5924" i="1"/>
  <c r="Y5924" i="1"/>
  <c r="X5924" i="1"/>
  <c r="W5924" i="1"/>
  <c r="D5924" i="1"/>
  <c r="AA5923" i="1"/>
  <c r="Z5923" i="1"/>
  <c r="Y5923" i="1"/>
  <c r="X5923" i="1"/>
  <c r="W5923" i="1"/>
  <c r="D5923" i="1"/>
  <c r="AA5922" i="1"/>
  <c r="Z5922" i="1"/>
  <c r="Y5922" i="1"/>
  <c r="X5922" i="1"/>
  <c r="W5922" i="1"/>
  <c r="D5922" i="1"/>
  <c r="AA5921" i="1"/>
  <c r="Z5921" i="1"/>
  <c r="Y5921" i="1"/>
  <c r="X5921" i="1"/>
  <c r="W5921" i="1"/>
  <c r="D5921" i="1"/>
  <c r="AA5920" i="1"/>
  <c r="Z5920" i="1"/>
  <c r="Y5920" i="1"/>
  <c r="X5920" i="1"/>
  <c r="W5920" i="1"/>
  <c r="D5920" i="1"/>
  <c r="AA5919" i="1"/>
  <c r="Z5919" i="1"/>
  <c r="Y5919" i="1"/>
  <c r="X5919" i="1"/>
  <c r="W5919" i="1"/>
  <c r="D5919" i="1"/>
  <c r="AA5918" i="1"/>
  <c r="Z5918" i="1"/>
  <c r="Y5918" i="1"/>
  <c r="X5918" i="1"/>
  <c r="W5918" i="1"/>
  <c r="D5918" i="1"/>
  <c r="AA5917" i="1"/>
  <c r="Z5917" i="1"/>
  <c r="Y5917" i="1"/>
  <c r="X5917" i="1"/>
  <c r="W5917" i="1"/>
  <c r="D5917" i="1"/>
  <c r="AA5916" i="1"/>
  <c r="Z5916" i="1"/>
  <c r="Y5916" i="1"/>
  <c r="X5916" i="1"/>
  <c r="W5916" i="1"/>
  <c r="D5916" i="1"/>
  <c r="AA5915" i="1"/>
  <c r="Z5915" i="1"/>
  <c r="Y5915" i="1"/>
  <c r="X5915" i="1"/>
  <c r="W5915" i="1"/>
  <c r="D5915" i="1"/>
  <c r="AA5914" i="1"/>
  <c r="Z5914" i="1"/>
  <c r="Y5914" i="1"/>
  <c r="X5914" i="1"/>
  <c r="W5914" i="1"/>
  <c r="D5914" i="1"/>
  <c r="AA5913" i="1"/>
  <c r="Z5913" i="1"/>
  <c r="Y5913" i="1"/>
  <c r="X5913" i="1"/>
  <c r="W5913" i="1"/>
  <c r="D5913" i="1"/>
  <c r="AA5912" i="1"/>
  <c r="Z5912" i="1"/>
  <c r="Y5912" i="1"/>
  <c r="X5912" i="1"/>
  <c r="W5912" i="1"/>
  <c r="D5912" i="1"/>
  <c r="AA5911" i="1"/>
  <c r="Z5911" i="1"/>
  <c r="Y5911" i="1"/>
  <c r="X5911" i="1"/>
  <c r="W5911" i="1"/>
  <c r="D5911" i="1"/>
  <c r="AA5910" i="1"/>
  <c r="Z5910" i="1"/>
  <c r="Y5910" i="1"/>
  <c r="X5910" i="1"/>
  <c r="W5910" i="1"/>
  <c r="D5910" i="1"/>
  <c r="AA5909" i="1"/>
  <c r="Z5909" i="1"/>
  <c r="Y5909" i="1"/>
  <c r="X5909" i="1"/>
  <c r="W5909" i="1"/>
  <c r="D5909" i="1"/>
  <c r="AA5908" i="1"/>
  <c r="Z5908" i="1"/>
  <c r="Y5908" i="1"/>
  <c r="X5908" i="1"/>
  <c r="W5908" i="1"/>
  <c r="D5908" i="1"/>
  <c r="AA5907" i="1"/>
  <c r="Z5907" i="1"/>
  <c r="Y5907" i="1"/>
  <c r="X5907" i="1"/>
  <c r="W5907" i="1"/>
  <c r="D5907" i="1"/>
  <c r="AA5906" i="1"/>
  <c r="Z5906" i="1"/>
  <c r="Y5906" i="1"/>
  <c r="X5906" i="1"/>
  <c r="W5906" i="1"/>
  <c r="D5906" i="1"/>
  <c r="AA5905" i="1"/>
  <c r="Z5905" i="1"/>
  <c r="Y5905" i="1"/>
  <c r="X5905" i="1"/>
  <c r="W5905" i="1"/>
  <c r="D5905" i="1"/>
  <c r="AA5904" i="1"/>
  <c r="Z5904" i="1"/>
  <c r="Y5904" i="1"/>
  <c r="X5904" i="1"/>
  <c r="W5904" i="1"/>
  <c r="D5904" i="1"/>
  <c r="AA5903" i="1"/>
  <c r="Z5903" i="1"/>
  <c r="Y5903" i="1"/>
  <c r="X5903" i="1"/>
  <c r="W5903" i="1"/>
  <c r="D5903" i="1"/>
  <c r="AA5902" i="1"/>
  <c r="Z5902" i="1"/>
  <c r="Y5902" i="1"/>
  <c r="X5902" i="1"/>
  <c r="W5902" i="1"/>
  <c r="D5902" i="1"/>
  <c r="AA5901" i="1"/>
  <c r="Z5901" i="1"/>
  <c r="Y5901" i="1"/>
  <c r="X5901" i="1"/>
  <c r="W5901" i="1"/>
  <c r="D5901" i="1"/>
  <c r="AA5900" i="1"/>
  <c r="Z5900" i="1"/>
  <c r="Y5900" i="1"/>
  <c r="X5900" i="1"/>
  <c r="W5900" i="1"/>
  <c r="D5900" i="1"/>
  <c r="AA5899" i="1"/>
  <c r="Z5899" i="1"/>
  <c r="Y5899" i="1"/>
  <c r="X5899" i="1"/>
  <c r="W5899" i="1"/>
  <c r="D5899" i="1"/>
  <c r="AA5898" i="1"/>
  <c r="Z5898" i="1"/>
  <c r="Y5898" i="1"/>
  <c r="X5898" i="1"/>
  <c r="W5898" i="1"/>
  <c r="D5898" i="1"/>
  <c r="AA5897" i="1"/>
  <c r="Z5897" i="1"/>
  <c r="Y5897" i="1"/>
  <c r="X5897" i="1"/>
  <c r="W5897" i="1"/>
  <c r="D5897" i="1"/>
  <c r="AA5896" i="1"/>
  <c r="Z5896" i="1"/>
  <c r="Y5896" i="1"/>
  <c r="X5896" i="1"/>
  <c r="W5896" i="1"/>
  <c r="D5896" i="1"/>
  <c r="AA5895" i="1"/>
  <c r="Z5895" i="1"/>
  <c r="Y5895" i="1"/>
  <c r="X5895" i="1"/>
  <c r="W5895" i="1"/>
  <c r="D5895" i="1"/>
  <c r="AA5894" i="1"/>
  <c r="Z5894" i="1"/>
  <c r="Y5894" i="1"/>
  <c r="X5894" i="1"/>
  <c r="W5894" i="1"/>
  <c r="D5894" i="1"/>
  <c r="AA5893" i="1"/>
  <c r="Z5893" i="1"/>
  <c r="Y5893" i="1"/>
  <c r="X5893" i="1"/>
  <c r="W5893" i="1"/>
  <c r="D5893" i="1"/>
  <c r="AA5892" i="1"/>
  <c r="Z5892" i="1"/>
  <c r="Y5892" i="1"/>
  <c r="X5892" i="1"/>
  <c r="W5892" i="1"/>
  <c r="D5892" i="1"/>
  <c r="AA5891" i="1"/>
  <c r="Z5891" i="1"/>
  <c r="Y5891" i="1"/>
  <c r="X5891" i="1"/>
  <c r="W5891" i="1"/>
  <c r="D5891" i="1"/>
  <c r="AA5890" i="1"/>
  <c r="Z5890" i="1"/>
  <c r="Y5890" i="1"/>
  <c r="X5890" i="1"/>
  <c r="W5890" i="1"/>
  <c r="D5890" i="1"/>
  <c r="AA5889" i="1"/>
  <c r="Z5889" i="1"/>
  <c r="Y5889" i="1"/>
  <c r="X5889" i="1"/>
  <c r="W5889" i="1"/>
  <c r="D5889" i="1"/>
  <c r="AA5888" i="1"/>
  <c r="Z5888" i="1"/>
  <c r="Y5888" i="1"/>
  <c r="X5888" i="1"/>
  <c r="W5888" i="1"/>
  <c r="D5888" i="1"/>
  <c r="AA5887" i="1"/>
  <c r="Z5887" i="1"/>
  <c r="Y5887" i="1"/>
  <c r="X5887" i="1"/>
  <c r="W5887" i="1"/>
  <c r="D5887" i="1"/>
  <c r="AA5886" i="1"/>
  <c r="Z5886" i="1"/>
  <c r="Y5886" i="1"/>
  <c r="X5886" i="1"/>
  <c r="W5886" i="1"/>
  <c r="D5886" i="1"/>
  <c r="AA5885" i="1"/>
  <c r="Z5885" i="1"/>
  <c r="Y5885" i="1"/>
  <c r="X5885" i="1"/>
  <c r="W5885" i="1"/>
  <c r="D5885" i="1"/>
  <c r="AA5884" i="1"/>
  <c r="Z5884" i="1"/>
  <c r="Y5884" i="1"/>
  <c r="X5884" i="1"/>
  <c r="W5884" i="1"/>
  <c r="D5884" i="1"/>
  <c r="AA5883" i="1"/>
  <c r="Z5883" i="1"/>
  <c r="Y5883" i="1"/>
  <c r="X5883" i="1"/>
  <c r="W5883" i="1"/>
  <c r="D5883" i="1"/>
  <c r="AA5882" i="1"/>
  <c r="Z5882" i="1"/>
  <c r="Y5882" i="1"/>
  <c r="X5882" i="1"/>
  <c r="W5882" i="1"/>
  <c r="D5882" i="1"/>
  <c r="AA5881" i="1"/>
  <c r="Z5881" i="1"/>
  <c r="Y5881" i="1"/>
  <c r="X5881" i="1"/>
  <c r="W5881" i="1"/>
  <c r="D5881" i="1"/>
  <c r="AA5880" i="1"/>
  <c r="Z5880" i="1"/>
  <c r="Y5880" i="1"/>
  <c r="X5880" i="1"/>
  <c r="W5880" i="1"/>
  <c r="D5880" i="1"/>
  <c r="AA5879" i="1"/>
  <c r="Z5879" i="1"/>
  <c r="Y5879" i="1"/>
  <c r="X5879" i="1"/>
  <c r="W5879" i="1"/>
  <c r="D5879" i="1"/>
  <c r="AA5878" i="1"/>
  <c r="Z5878" i="1"/>
  <c r="Y5878" i="1"/>
  <c r="X5878" i="1"/>
  <c r="W5878" i="1"/>
  <c r="D5878" i="1"/>
  <c r="AA5877" i="1"/>
  <c r="Z5877" i="1"/>
  <c r="Y5877" i="1"/>
  <c r="X5877" i="1"/>
  <c r="W5877" i="1"/>
  <c r="D5877" i="1"/>
  <c r="AA5876" i="1"/>
  <c r="Z5876" i="1"/>
  <c r="Y5876" i="1"/>
  <c r="X5876" i="1"/>
  <c r="W5876" i="1"/>
  <c r="D5876" i="1"/>
  <c r="AA5875" i="1"/>
  <c r="Z5875" i="1"/>
  <c r="Y5875" i="1"/>
  <c r="X5875" i="1"/>
  <c r="W5875" i="1"/>
  <c r="D5875" i="1"/>
  <c r="AA5874" i="1"/>
  <c r="Z5874" i="1"/>
  <c r="Y5874" i="1"/>
  <c r="X5874" i="1"/>
  <c r="W5874" i="1"/>
  <c r="D5874" i="1"/>
  <c r="AA5873" i="1"/>
  <c r="Z5873" i="1"/>
  <c r="Y5873" i="1"/>
  <c r="X5873" i="1"/>
  <c r="W5873" i="1"/>
  <c r="D5873" i="1"/>
  <c r="AA5872" i="1"/>
  <c r="Z5872" i="1"/>
  <c r="Y5872" i="1"/>
  <c r="X5872" i="1"/>
  <c r="W5872" i="1"/>
  <c r="D5872" i="1"/>
  <c r="AA5871" i="1"/>
  <c r="Z5871" i="1"/>
  <c r="Y5871" i="1"/>
  <c r="X5871" i="1"/>
  <c r="W5871" i="1"/>
  <c r="D5871" i="1"/>
  <c r="AA5870" i="1"/>
  <c r="Z5870" i="1"/>
  <c r="Y5870" i="1"/>
  <c r="X5870" i="1"/>
  <c r="W5870" i="1"/>
  <c r="D5870" i="1"/>
  <c r="AA5869" i="1"/>
  <c r="Z5869" i="1"/>
  <c r="Y5869" i="1"/>
  <c r="X5869" i="1"/>
  <c r="W5869" i="1"/>
  <c r="D5869" i="1"/>
  <c r="AA5868" i="1"/>
  <c r="Z5868" i="1"/>
  <c r="Y5868" i="1"/>
  <c r="X5868" i="1"/>
  <c r="W5868" i="1"/>
  <c r="D5868" i="1"/>
  <c r="AA5867" i="1"/>
  <c r="Z5867" i="1"/>
  <c r="Y5867" i="1"/>
  <c r="X5867" i="1"/>
  <c r="W5867" i="1"/>
  <c r="D5867" i="1"/>
  <c r="AA5866" i="1"/>
  <c r="Z5866" i="1"/>
  <c r="Y5866" i="1"/>
  <c r="X5866" i="1"/>
  <c r="W5866" i="1"/>
  <c r="D5866" i="1"/>
  <c r="AA5865" i="1"/>
  <c r="Z5865" i="1"/>
  <c r="Y5865" i="1"/>
  <c r="X5865" i="1"/>
  <c r="W5865" i="1"/>
  <c r="D5865" i="1"/>
  <c r="AA5864" i="1"/>
  <c r="Z5864" i="1"/>
  <c r="Y5864" i="1"/>
  <c r="X5864" i="1"/>
  <c r="W5864" i="1"/>
  <c r="D5864" i="1"/>
  <c r="AA5863" i="1"/>
  <c r="Z5863" i="1"/>
  <c r="Y5863" i="1"/>
  <c r="X5863" i="1"/>
  <c r="W5863" i="1"/>
  <c r="D5863" i="1"/>
  <c r="AA5862" i="1"/>
  <c r="Z5862" i="1"/>
  <c r="Y5862" i="1"/>
  <c r="X5862" i="1"/>
  <c r="W5862" i="1"/>
  <c r="D5862" i="1"/>
  <c r="AA5861" i="1"/>
  <c r="Z5861" i="1"/>
  <c r="Y5861" i="1"/>
  <c r="X5861" i="1"/>
  <c r="W5861" i="1"/>
  <c r="D5861" i="1"/>
  <c r="AA5860" i="1"/>
  <c r="Z5860" i="1"/>
  <c r="Y5860" i="1"/>
  <c r="X5860" i="1"/>
  <c r="W5860" i="1"/>
  <c r="D5860" i="1"/>
  <c r="AA5859" i="1"/>
  <c r="Z5859" i="1"/>
  <c r="Y5859" i="1"/>
  <c r="X5859" i="1"/>
  <c r="W5859" i="1"/>
  <c r="D5859" i="1"/>
  <c r="AA5858" i="1"/>
  <c r="Z5858" i="1"/>
  <c r="Y5858" i="1"/>
  <c r="X5858" i="1"/>
  <c r="W5858" i="1"/>
  <c r="D5858" i="1"/>
  <c r="AA5857" i="1"/>
  <c r="Z5857" i="1"/>
  <c r="Y5857" i="1"/>
  <c r="X5857" i="1"/>
  <c r="W5857" i="1"/>
  <c r="D5857" i="1"/>
  <c r="AA5856" i="1"/>
  <c r="Z5856" i="1"/>
  <c r="Y5856" i="1"/>
  <c r="X5856" i="1"/>
  <c r="W5856" i="1"/>
  <c r="D5856" i="1"/>
  <c r="AA5855" i="1"/>
  <c r="Z5855" i="1"/>
  <c r="Y5855" i="1"/>
  <c r="X5855" i="1"/>
  <c r="W5855" i="1"/>
  <c r="D5855" i="1"/>
  <c r="AA5854" i="1"/>
  <c r="Z5854" i="1"/>
  <c r="Y5854" i="1"/>
  <c r="X5854" i="1"/>
  <c r="W5854" i="1"/>
  <c r="D5854" i="1"/>
  <c r="AA5853" i="1"/>
  <c r="Z5853" i="1"/>
  <c r="Y5853" i="1"/>
  <c r="X5853" i="1"/>
  <c r="W5853" i="1"/>
  <c r="D5853" i="1"/>
  <c r="AA5852" i="1"/>
  <c r="Z5852" i="1"/>
  <c r="Y5852" i="1"/>
  <c r="X5852" i="1"/>
  <c r="W5852" i="1"/>
  <c r="D5852" i="1"/>
  <c r="AA5851" i="1"/>
  <c r="Z5851" i="1"/>
  <c r="Y5851" i="1"/>
  <c r="X5851" i="1"/>
  <c r="W5851" i="1"/>
  <c r="D5851" i="1"/>
  <c r="AA5850" i="1"/>
  <c r="Z5850" i="1"/>
  <c r="Y5850" i="1"/>
  <c r="X5850" i="1"/>
  <c r="W5850" i="1"/>
  <c r="D5850" i="1"/>
  <c r="AA5849" i="1"/>
  <c r="Z5849" i="1"/>
  <c r="Y5849" i="1"/>
  <c r="X5849" i="1"/>
  <c r="W5849" i="1"/>
  <c r="D5849" i="1"/>
  <c r="AA5848" i="1"/>
  <c r="Z5848" i="1"/>
  <c r="Y5848" i="1"/>
  <c r="X5848" i="1"/>
  <c r="W5848" i="1"/>
  <c r="D5848" i="1"/>
  <c r="AA5847" i="1"/>
  <c r="Z5847" i="1"/>
  <c r="Y5847" i="1"/>
  <c r="X5847" i="1"/>
  <c r="W5847" i="1"/>
  <c r="D5847" i="1"/>
  <c r="AA5846" i="1"/>
  <c r="Z5846" i="1"/>
  <c r="Y5846" i="1"/>
  <c r="X5846" i="1"/>
  <c r="W5846" i="1"/>
  <c r="D5846" i="1"/>
  <c r="AA5845" i="1"/>
  <c r="Z5845" i="1"/>
  <c r="Y5845" i="1"/>
  <c r="X5845" i="1"/>
  <c r="W5845" i="1"/>
  <c r="D5845" i="1"/>
  <c r="AA5844" i="1"/>
  <c r="Z5844" i="1"/>
  <c r="Y5844" i="1"/>
  <c r="X5844" i="1"/>
  <c r="W5844" i="1"/>
  <c r="D5844" i="1"/>
  <c r="AA5843" i="1"/>
  <c r="Z5843" i="1"/>
  <c r="Y5843" i="1"/>
  <c r="X5843" i="1"/>
  <c r="W5843" i="1"/>
  <c r="D5843" i="1"/>
  <c r="AA5842" i="1"/>
  <c r="Z5842" i="1"/>
  <c r="Y5842" i="1"/>
  <c r="X5842" i="1"/>
  <c r="W5842" i="1"/>
  <c r="D5842" i="1"/>
  <c r="AA5841" i="1"/>
  <c r="Z5841" i="1"/>
  <c r="Y5841" i="1"/>
  <c r="X5841" i="1"/>
  <c r="W5841" i="1"/>
  <c r="D5841" i="1"/>
  <c r="AA5840" i="1"/>
  <c r="Z5840" i="1"/>
  <c r="Y5840" i="1"/>
  <c r="X5840" i="1"/>
  <c r="W5840" i="1"/>
  <c r="D5840" i="1"/>
  <c r="AA5839" i="1"/>
  <c r="Z5839" i="1"/>
  <c r="Y5839" i="1"/>
  <c r="X5839" i="1"/>
  <c r="W5839" i="1"/>
  <c r="D5839" i="1"/>
  <c r="AA5838" i="1"/>
  <c r="Z5838" i="1"/>
  <c r="Y5838" i="1"/>
  <c r="X5838" i="1"/>
  <c r="W5838" i="1"/>
  <c r="D5838" i="1"/>
  <c r="AA5837" i="1"/>
  <c r="Z5837" i="1"/>
  <c r="Y5837" i="1"/>
  <c r="X5837" i="1"/>
  <c r="W5837" i="1"/>
  <c r="D5837" i="1"/>
  <c r="AA5836" i="1"/>
  <c r="Z5836" i="1"/>
  <c r="Y5836" i="1"/>
  <c r="X5836" i="1"/>
  <c r="W5836" i="1"/>
  <c r="D5836" i="1"/>
  <c r="AA5835" i="1"/>
  <c r="Z5835" i="1"/>
  <c r="Y5835" i="1"/>
  <c r="X5835" i="1"/>
  <c r="W5835" i="1"/>
  <c r="D5835" i="1"/>
  <c r="AA5834" i="1"/>
  <c r="Z5834" i="1"/>
  <c r="Y5834" i="1"/>
  <c r="X5834" i="1"/>
  <c r="W5834" i="1"/>
  <c r="D5834" i="1"/>
  <c r="AA5833" i="1"/>
  <c r="Z5833" i="1"/>
  <c r="Y5833" i="1"/>
  <c r="X5833" i="1"/>
  <c r="W5833" i="1"/>
  <c r="D5833" i="1"/>
  <c r="AA5832" i="1"/>
  <c r="Z5832" i="1"/>
  <c r="Y5832" i="1"/>
  <c r="X5832" i="1"/>
  <c r="W5832" i="1"/>
  <c r="D5832" i="1"/>
  <c r="AA5831" i="1"/>
  <c r="Z5831" i="1"/>
  <c r="Y5831" i="1"/>
  <c r="X5831" i="1"/>
  <c r="W5831" i="1"/>
  <c r="D5831" i="1"/>
  <c r="AA5830" i="1"/>
  <c r="Z5830" i="1"/>
  <c r="Y5830" i="1"/>
  <c r="X5830" i="1"/>
  <c r="W5830" i="1"/>
  <c r="D5830" i="1"/>
  <c r="AA5829" i="1"/>
  <c r="Z5829" i="1"/>
  <c r="Y5829" i="1"/>
  <c r="X5829" i="1"/>
  <c r="W5829" i="1"/>
  <c r="D5829" i="1"/>
  <c r="AA5828" i="1"/>
  <c r="Z5828" i="1"/>
  <c r="Y5828" i="1"/>
  <c r="X5828" i="1"/>
  <c r="W5828" i="1"/>
  <c r="D5828" i="1"/>
  <c r="AA5827" i="1"/>
  <c r="Z5827" i="1"/>
  <c r="Y5827" i="1"/>
  <c r="X5827" i="1"/>
  <c r="W5827" i="1"/>
  <c r="D5827" i="1"/>
  <c r="AA5826" i="1"/>
  <c r="Z5826" i="1"/>
  <c r="Y5826" i="1"/>
  <c r="X5826" i="1"/>
  <c r="W5826" i="1"/>
  <c r="D5826" i="1"/>
  <c r="AA5825" i="1"/>
  <c r="Z5825" i="1"/>
  <c r="Y5825" i="1"/>
  <c r="X5825" i="1"/>
  <c r="W5825" i="1"/>
  <c r="D5825" i="1"/>
  <c r="AA5824" i="1"/>
  <c r="Z5824" i="1"/>
  <c r="Y5824" i="1"/>
  <c r="X5824" i="1"/>
  <c r="W5824" i="1"/>
  <c r="D5824" i="1"/>
  <c r="AA5823" i="1"/>
  <c r="Z5823" i="1"/>
  <c r="Y5823" i="1"/>
  <c r="X5823" i="1"/>
  <c r="W5823" i="1"/>
  <c r="D5823" i="1"/>
  <c r="AA5822" i="1"/>
  <c r="Z5822" i="1"/>
  <c r="Y5822" i="1"/>
  <c r="X5822" i="1"/>
  <c r="W5822" i="1"/>
  <c r="D5822" i="1"/>
  <c r="AA5821" i="1"/>
  <c r="Z5821" i="1"/>
  <c r="Y5821" i="1"/>
  <c r="X5821" i="1"/>
  <c r="W5821" i="1"/>
  <c r="D5821" i="1"/>
  <c r="AA5820" i="1"/>
  <c r="Z5820" i="1"/>
  <c r="Y5820" i="1"/>
  <c r="X5820" i="1"/>
  <c r="W5820" i="1"/>
  <c r="D5820" i="1"/>
  <c r="AA5819" i="1"/>
  <c r="Z5819" i="1"/>
  <c r="Y5819" i="1"/>
  <c r="X5819" i="1"/>
  <c r="W5819" i="1"/>
  <c r="D5819" i="1"/>
  <c r="AA5818" i="1"/>
  <c r="Z5818" i="1"/>
  <c r="Y5818" i="1"/>
  <c r="X5818" i="1"/>
  <c r="W5818" i="1"/>
  <c r="D5818" i="1"/>
  <c r="AA5817" i="1"/>
  <c r="Z5817" i="1"/>
  <c r="Y5817" i="1"/>
  <c r="X5817" i="1"/>
  <c r="W5817" i="1"/>
  <c r="D5817" i="1"/>
  <c r="AA5816" i="1"/>
  <c r="Z5816" i="1"/>
  <c r="Y5816" i="1"/>
  <c r="X5816" i="1"/>
  <c r="W5816" i="1"/>
  <c r="D5816" i="1"/>
  <c r="AA5815" i="1"/>
  <c r="Z5815" i="1"/>
  <c r="Y5815" i="1"/>
  <c r="X5815" i="1"/>
  <c r="W5815" i="1"/>
  <c r="D5815" i="1"/>
  <c r="AA5814" i="1"/>
  <c r="Z5814" i="1"/>
  <c r="Y5814" i="1"/>
  <c r="X5814" i="1"/>
  <c r="W5814" i="1"/>
  <c r="D5814" i="1"/>
  <c r="AA5813" i="1"/>
  <c r="Z5813" i="1"/>
  <c r="Y5813" i="1"/>
  <c r="X5813" i="1"/>
  <c r="W5813" i="1"/>
  <c r="D5813" i="1"/>
  <c r="AA5812" i="1"/>
  <c r="Z5812" i="1"/>
  <c r="Y5812" i="1"/>
  <c r="X5812" i="1"/>
  <c r="W5812" i="1"/>
  <c r="D5812" i="1"/>
  <c r="AA5811" i="1"/>
  <c r="Z5811" i="1"/>
  <c r="Y5811" i="1"/>
  <c r="X5811" i="1"/>
  <c r="W5811" i="1"/>
  <c r="D5811" i="1"/>
  <c r="AA5810" i="1"/>
  <c r="Z5810" i="1"/>
  <c r="Y5810" i="1"/>
  <c r="X5810" i="1"/>
  <c r="W5810" i="1"/>
  <c r="D5810" i="1"/>
  <c r="AA5809" i="1"/>
  <c r="Z5809" i="1"/>
  <c r="Y5809" i="1"/>
  <c r="X5809" i="1"/>
  <c r="W5809" i="1"/>
  <c r="D5809" i="1"/>
  <c r="AA5808" i="1"/>
  <c r="Z5808" i="1"/>
  <c r="Y5808" i="1"/>
  <c r="X5808" i="1"/>
  <c r="W5808" i="1"/>
  <c r="D5808" i="1"/>
  <c r="AA5807" i="1"/>
  <c r="Z5807" i="1"/>
  <c r="Y5807" i="1"/>
  <c r="X5807" i="1"/>
  <c r="W5807" i="1"/>
  <c r="D5807" i="1"/>
  <c r="AA5806" i="1"/>
  <c r="Z5806" i="1"/>
  <c r="Y5806" i="1"/>
  <c r="X5806" i="1"/>
  <c r="W5806" i="1"/>
  <c r="D5806" i="1"/>
  <c r="AA5805" i="1"/>
  <c r="Z5805" i="1"/>
  <c r="Y5805" i="1"/>
  <c r="X5805" i="1"/>
  <c r="W5805" i="1"/>
  <c r="D5805" i="1"/>
  <c r="AA5804" i="1"/>
  <c r="Z5804" i="1"/>
  <c r="Y5804" i="1"/>
  <c r="X5804" i="1"/>
  <c r="W5804" i="1"/>
  <c r="D5804" i="1"/>
  <c r="AA5803" i="1"/>
  <c r="Z5803" i="1"/>
  <c r="Y5803" i="1"/>
  <c r="X5803" i="1"/>
  <c r="W5803" i="1"/>
  <c r="D5803" i="1"/>
  <c r="AA5802" i="1"/>
  <c r="Z5802" i="1"/>
  <c r="Y5802" i="1"/>
  <c r="X5802" i="1"/>
  <c r="W5802" i="1"/>
  <c r="D5802" i="1"/>
  <c r="AA5801" i="1"/>
  <c r="Z5801" i="1"/>
  <c r="Y5801" i="1"/>
  <c r="X5801" i="1"/>
  <c r="W5801" i="1"/>
  <c r="D5801" i="1"/>
  <c r="AA5800" i="1"/>
  <c r="Z5800" i="1"/>
  <c r="Y5800" i="1"/>
  <c r="X5800" i="1"/>
  <c r="W5800" i="1"/>
  <c r="D5800" i="1"/>
  <c r="AA5799" i="1"/>
  <c r="Z5799" i="1"/>
  <c r="Y5799" i="1"/>
  <c r="X5799" i="1"/>
  <c r="W5799" i="1"/>
  <c r="D5799" i="1"/>
  <c r="AA5798" i="1"/>
  <c r="Z5798" i="1"/>
  <c r="Y5798" i="1"/>
  <c r="X5798" i="1"/>
  <c r="W5798" i="1"/>
  <c r="D5798" i="1"/>
  <c r="AA5797" i="1"/>
  <c r="Z5797" i="1"/>
  <c r="Y5797" i="1"/>
  <c r="X5797" i="1"/>
  <c r="W5797" i="1"/>
  <c r="D5797" i="1"/>
  <c r="AA5796" i="1"/>
  <c r="Z5796" i="1"/>
  <c r="Y5796" i="1"/>
  <c r="X5796" i="1"/>
  <c r="W5796" i="1"/>
  <c r="D5796" i="1"/>
  <c r="AA5795" i="1"/>
  <c r="Z5795" i="1"/>
  <c r="Y5795" i="1"/>
  <c r="X5795" i="1"/>
  <c r="W5795" i="1"/>
  <c r="D5795" i="1"/>
  <c r="AA5794" i="1"/>
  <c r="Z5794" i="1"/>
  <c r="Y5794" i="1"/>
  <c r="X5794" i="1"/>
  <c r="W5794" i="1"/>
  <c r="D5794" i="1"/>
  <c r="AA5793" i="1"/>
  <c r="Z5793" i="1"/>
  <c r="Y5793" i="1"/>
  <c r="X5793" i="1"/>
  <c r="W5793" i="1"/>
  <c r="D5793" i="1"/>
  <c r="AA5792" i="1"/>
  <c r="Z5792" i="1"/>
  <c r="Y5792" i="1"/>
  <c r="X5792" i="1"/>
  <c r="W5792" i="1"/>
  <c r="D5792" i="1"/>
  <c r="AA5791" i="1"/>
  <c r="Z5791" i="1"/>
  <c r="Y5791" i="1"/>
  <c r="X5791" i="1"/>
  <c r="W5791" i="1"/>
  <c r="D5791" i="1"/>
  <c r="AA5790" i="1"/>
  <c r="Z5790" i="1"/>
  <c r="Y5790" i="1"/>
  <c r="X5790" i="1"/>
  <c r="W5790" i="1"/>
  <c r="D5790" i="1"/>
  <c r="AA5789" i="1"/>
  <c r="Z5789" i="1"/>
  <c r="Y5789" i="1"/>
  <c r="X5789" i="1"/>
  <c r="W5789" i="1"/>
  <c r="D5789" i="1"/>
  <c r="AA5788" i="1"/>
  <c r="Z5788" i="1"/>
  <c r="Y5788" i="1"/>
  <c r="X5788" i="1"/>
  <c r="W5788" i="1"/>
  <c r="D5788" i="1"/>
  <c r="AA5787" i="1"/>
  <c r="Z5787" i="1"/>
  <c r="Y5787" i="1"/>
  <c r="X5787" i="1"/>
  <c r="W5787" i="1"/>
  <c r="D5787" i="1"/>
  <c r="AA5786" i="1"/>
  <c r="Z5786" i="1"/>
  <c r="Y5786" i="1"/>
  <c r="X5786" i="1"/>
  <c r="W5786" i="1"/>
  <c r="D5786" i="1"/>
  <c r="AA5785" i="1"/>
  <c r="Z5785" i="1"/>
  <c r="Y5785" i="1"/>
  <c r="X5785" i="1"/>
  <c r="W5785" i="1"/>
  <c r="D5785" i="1"/>
  <c r="AA5784" i="1"/>
  <c r="Z5784" i="1"/>
  <c r="Y5784" i="1"/>
  <c r="X5784" i="1"/>
  <c r="W5784" i="1"/>
  <c r="D5784" i="1"/>
  <c r="AA5783" i="1"/>
  <c r="Z5783" i="1"/>
  <c r="Y5783" i="1"/>
  <c r="X5783" i="1"/>
  <c r="W5783" i="1"/>
  <c r="D5783" i="1"/>
  <c r="AA5782" i="1"/>
  <c r="Z5782" i="1"/>
  <c r="Y5782" i="1"/>
  <c r="X5782" i="1"/>
  <c r="W5782" i="1"/>
  <c r="D5782" i="1"/>
  <c r="AA5781" i="1"/>
  <c r="Z5781" i="1"/>
  <c r="Y5781" i="1"/>
  <c r="X5781" i="1"/>
  <c r="W5781" i="1"/>
  <c r="D5781" i="1"/>
  <c r="AA5780" i="1"/>
  <c r="Z5780" i="1"/>
  <c r="Y5780" i="1"/>
  <c r="X5780" i="1"/>
  <c r="W5780" i="1"/>
  <c r="D5780" i="1"/>
  <c r="AA5779" i="1"/>
  <c r="Z5779" i="1"/>
  <c r="Y5779" i="1"/>
  <c r="X5779" i="1"/>
  <c r="W5779" i="1"/>
  <c r="D5779" i="1"/>
  <c r="AA5778" i="1"/>
  <c r="Z5778" i="1"/>
  <c r="Y5778" i="1"/>
  <c r="X5778" i="1"/>
  <c r="W5778" i="1"/>
  <c r="D5778" i="1"/>
  <c r="AA5777" i="1"/>
  <c r="Z5777" i="1"/>
  <c r="Y5777" i="1"/>
  <c r="X5777" i="1"/>
  <c r="W5777" i="1"/>
  <c r="D5777" i="1"/>
  <c r="AA5776" i="1"/>
  <c r="Z5776" i="1"/>
  <c r="Y5776" i="1"/>
  <c r="X5776" i="1"/>
  <c r="W5776" i="1"/>
  <c r="D5776" i="1"/>
  <c r="AA5775" i="1"/>
  <c r="Z5775" i="1"/>
  <c r="Y5775" i="1"/>
  <c r="X5775" i="1"/>
  <c r="W5775" i="1"/>
  <c r="D5775" i="1"/>
  <c r="AA5774" i="1"/>
  <c r="Z5774" i="1"/>
  <c r="Y5774" i="1"/>
  <c r="X5774" i="1"/>
  <c r="W5774" i="1"/>
  <c r="D5774" i="1"/>
  <c r="AA5773" i="1"/>
  <c r="Z5773" i="1"/>
  <c r="Y5773" i="1"/>
  <c r="X5773" i="1"/>
  <c r="W5773" i="1"/>
  <c r="D5773" i="1"/>
  <c r="AA5772" i="1"/>
  <c r="Z5772" i="1"/>
  <c r="Y5772" i="1"/>
  <c r="X5772" i="1"/>
  <c r="W5772" i="1"/>
  <c r="D5772" i="1"/>
  <c r="AA5771" i="1"/>
  <c r="Z5771" i="1"/>
  <c r="Y5771" i="1"/>
  <c r="X5771" i="1"/>
  <c r="W5771" i="1"/>
  <c r="D5771" i="1"/>
  <c r="AA5770" i="1"/>
  <c r="Z5770" i="1"/>
  <c r="Y5770" i="1"/>
  <c r="X5770" i="1"/>
  <c r="W5770" i="1"/>
  <c r="D5770" i="1"/>
  <c r="AA5769" i="1"/>
  <c r="Z5769" i="1"/>
  <c r="Y5769" i="1"/>
  <c r="X5769" i="1"/>
  <c r="W5769" i="1"/>
  <c r="D5769" i="1"/>
  <c r="AA5768" i="1"/>
  <c r="Z5768" i="1"/>
  <c r="Y5768" i="1"/>
  <c r="X5768" i="1"/>
  <c r="W5768" i="1"/>
  <c r="D5768" i="1"/>
  <c r="AA5767" i="1"/>
  <c r="Z5767" i="1"/>
  <c r="Y5767" i="1"/>
  <c r="X5767" i="1"/>
  <c r="W5767" i="1"/>
  <c r="D5767" i="1"/>
  <c r="AA5766" i="1"/>
  <c r="Z5766" i="1"/>
  <c r="Y5766" i="1"/>
  <c r="X5766" i="1"/>
  <c r="W5766" i="1"/>
  <c r="D5766" i="1"/>
  <c r="AA5765" i="1"/>
  <c r="Z5765" i="1"/>
  <c r="Y5765" i="1"/>
  <c r="X5765" i="1"/>
  <c r="W5765" i="1"/>
  <c r="D5765" i="1"/>
  <c r="AA5764" i="1"/>
  <c r="Z5764" i="1"/>
  <c r="Y5764" i="1"/>
  <c r="X5764" i="1"/>
  <c r="W5764" i="1"/>
  <c r="D5764" i="1"/>
  <c r="AA5763" i="1"/>
  <c r="Z5763" i="1"/>
  <c r="Y5763" i="1"/>
  <c r="X5763" i="1"/>
  <c r="W5763" i="1"/>
  <c r="D5763" i="1"/>
  <c r="AA5762" i="1"/>
  <c r="Z5762" i="1"/>
  <c r="Y5762" i="1"/>
  <c r="X5762" i="1"/>
  <c r="W5762" i="1"/>
  <c r="D5762" i="1"/>
  <c r="AA5761" i="1"/>
  <c r="Z5761" i="1"/>
  <c r="Y5761" i="1"/>
  <c r="X5761" i="1"/>
  <c r="W5761" i="1"/>
  <c r="D5761" i="1"/>
  <c r="AA5760" i="1"/>
  <c r="Z5760" i="1"/>
  <c r="Y5760" i="1"/>
  <c r="X5760" i="1"/>
  <c r="W5760" i="1"/>
  <c r="D5760" i="1"/>
  <c r="AA5759" i="1"/>
  <c r="Z5759" i="1"/>
  <c r="Y5759" i="1"/>
  <c r="X5759" i="1"/>
  <c r="W5759" i="1"/>
  <c r="D5759" i="1"/>
  <c r="AA5758" i="1"/>
  <c r="Z5758" i="1"/>
  <c r="Y5758" i="1"/>
  <c r="X5758" i="1"/>
  <c r="W5758" i="1"/>
  <c r="D5758" i="1"/>
  <c r="AA5757" i="1"/>
  <c r="Z5757" i="1"/>
  <c r="Y5757" i="1"/>
  <c r="X5757" i="1"/>
  <c r="W5757" i="1"/>
  <c r="D5757" i="1"/>
  <c r="AA5756" i="1"/>
  <c r="Z5756" i="1"/>
  <c r="Y5756" i="1"/>
  <c r="X5756" i="1"/>
  <c r="W5756" i="1"/>
  <c r="D5756" i="1"/>
  <c r="AA5755" i="1"/>
  <c r="Z5755" i="1"/>
  <c r="Y5755" i="1"/>
  <c r="X5755" i="1"/>
  <c r="W5755" i="1"/>
  <c r="D5755" i="1"/>
  <c r="AA5754" i="1"/>
  <c r="Z5754" i="1"/>
  <c r="Y5754" i="1"/>
  <c r="X5754" i="1"/>
  <c r="W5754" i="1"/>
  <c r="D5754" i="1"/>
  <c r="AA5753" i="1"/>
  <c r="Z5753" i="1"/>
  <c r="Y5753" i="1"/>
  <c r="X5753" i="1"/>
  <c r="W5753" i="1"/>
  <c r="D5753" i="1"/>
  <c r="AA5752" i="1"/>
  <c r="Z5752" i="1"/>
  <c r="Y5752" i="1"/>
  <c r="X5752" i="1"/>
  <c r="W5752" i="1"/>
  <c r="D5752" i="1"/>
  <c r="AA5751" i="1"/>
  <c r="Z5751" i="1"/>
  <c r="Y5751" i="1"/>
  <c r="X5751" i="1"/>
  <c r="W5751" i="1"/>
  <c r="D5751" i="1"/>
  <c r="AA5750" i="1"/>
  <c r="Z5750" i="1"/>
  <c r="Y5750" i="1"/>
  <c r="X5750" i="1"/>
  <c r="W5750" i="1"/>
  <c r="D5750" i="1"/>
  <c r="AA5749" i="1"/>
  <c r="Z5749" i="1"/>
  <c r="Y5749" i="1"/>
  <c r="X5749" i="1"/>
  <c r="W5749" i="1"/>
  <c r="D5749" i="1"/>
  <c r="AA5748" i="1"/>
  <c r="Z5748" i="1"/>
  <c r="Y5748" i="1"/>
  <c r="X5748" i="1"/>
  <c r="W5748" i="1"/>
  <c r="D5748" i="1"/>
  <c r="AA5747" i="1"/>
  <c r="Z5747" i="1"/>
  <c r="Y5747" i="1"/>
  <c r="X5747" i="1"/>
  <c r="W5747" i="1"/>
  <c r="D5747" i="1"/>
  <c r="AA5746" i="1"/>
  <c r="Z5746" i="1"/>
  <c r="Y5746" i="1"/>
  <c r="X5746" i="1"/>
  <c r="W5746" i="1"/>
  <c r="D5746" i="1"/>
  <c r="AA5745" i="1"/>
  <c r="Z5745" i="1"/>
  <c r="Y5745" i="1"/>
  <c r="X5745" i="1"/>
  <c r="W5745" i="1"/>
  <c r="D5745" i="1"/>
  <c r="AA5744" i="1"/>
  <c r="Z5744" i="1"/>
  <c r="Y5744" i="1"/>
  <c r="X5744" i="1"/>
  <c r="W5744" i="1"/>
  <c r="D5744" i="1"/>
  <c r="AA5743" i="1"/>
  <c r="Z5743" i="1"/>
  <c r="Y5743" i="1"/>
  <c r="X5743" i="1"/>
  <c r="W5743" i="1"/>
  <c r="D5743" i="1"/>
  <c r="AA5742" i="1"/>
  <c r="Z5742" i="1"/>
  <c r="Y5742" i="1"/>
  <c r="X5742" i="1"/>
  <c r="W5742" i="1"/>
  <c r="D5742" i="1"/>
  <c r="AA5741" i="1"/>
  <c r="Z5741" i="1"/>
  <c r="Y5741" i="1"/>
  <c r="X5741" i="1"/>
  <c r="W5741" i="1"/>
  <c r="D5741" i="1"/>
  <c r="AA5740" i="1"/>
  <c r="Z5740" i="1"/>
  <c r="Y5740" i="1"/>
  <c r="X5740" i="1"/>
  <c r="W5740" i="1"/>
  <c r="D5740" i="1"/>
  <c r="AA5739" i="1"/>
  <c r="Z5739" i="1"/>
  <c r="Y5739" i="1"/>
  <c r="X5739" i="1"/>
  <c r="W5739" i="1"/>
  <c r="D5739" i="1"/>
  <c r="AA5738" i="1"/>
  <c r="Z5738" i="1"/>
  <c r="Y5738" i="1"/>
  <c r="X5738" i="1"/>
  <c r="W5738" i="1"/>
  <c r="D5738" i="1"/>
  <c r="AA5737" i="1"/>
  <c r="Z5737" i="1"/>
  <c r="Y5737" i="1"/>
  <c r="X5737" i="1"/>
  <c r="W5737" i="1"/>
  <c r="D5737" i="1"/>
  <c r="AA5736" i="1"/>
  <c r="Z5736" i="1"/>
  <c r="Y5736" i="1"/>
  <c r="X5736" i="1"/>
  <c r="W5736" i="1"/>
  <c r="D5736" i="1"/>
  <c r="AA5735" i="1"/>
  <c r="Z5735" i="1"/>
  <c r="Y5735" i="1"/>
  <c r="X5735" i="1"/>
  <c r="W5735" i="1"/>
  <c r="D5735" i="1"/>
  <c r="AA5734" i="1"/>
  <c r="Z5734" i="1"/>
  <c r="Y5734" i="1"/>
  <c r="X5734" i="1"/>
  <c r="W5734" i="1"/>
  <c r="D5734" i="1"/>
  <c r="AA5733" i="1"/>
  <c r="Z5733" i="1"/>
  <c r="Y5733" i="1"/>
  <c r="X5733" i="1"/>
  <c r="W5733" i="1"/>
  <c r="D5733" i="1"/>
  <c r="AA5732" i="1"/>
  <c r="Z5732" i="1"/>
  <c r="Y5732" i="1"/>
  <c r="X5732" i="1"/>
  <c r="W5732" i="1"/>
  <c r="D5732" i="1"/>
  <c r="AA5731" i="1"/>
  <c r="Z5731" i="1"/>
  <c r="Y5731" i="1"/>
  <c r="X5731" i="1"/>
  <c r="W5731" i="1"/>
  <c r="D5731" i="1"/>
  <c r="AA5730" i="1"/>
  <c r="Z5730" i="1"/>
  <c r="Y5730" i="1"/>
  <c r="X5730" i="1"/>
  <c r="W5730" i="1"/>
  <c r="D5730" i="1"/>
  <c r="AA5729" i="1"/>
  <c r="Z5729" i="1"/>
  <c r="Y5729" i="1"/>
  <c r="X5729" i="1"/>
  <c r="W5729" i="1"/>
  <c r="D5729" i="1"/>
  <c r="AA5728" i="1"/>
  <c r="Z5728" i="1"/>
  <c r="Y5728" i="1"/>
  <c r="X5728" i="1"/>
  <c r="W5728" i="1"/>
  <c r="D5728" i="1"/>
  <c r="AA5727" i="1"/>
  <c r="Z5727" i="1"/>
  <c r="Y5727" i="1"/>
  <c r="X5727" i="1"/>
  <c r="W5727" i="1"/>
  <c r="D5727" i="1"/>
  <c r="AA5726" i="1"/>
  <c r="Z5726" i="1"/>
  <c r="Y5726" i="1"/>
  <c r="X5726" i="1"/>
  <c r="W5726" i="1"/>
  <c r="D5726" i="1"/>
  <c r="AA5725" i="1"/>
  <c r="Z5725" i="1"/>
  <c r="Y5725" i="1"/>
  <c r="X5725" i="1"/>
  <c r="W5725" i="1"/>
  <c r="D5725" i="1"/>
  <c r="AA5724" i="1"/>
  <c r="Z5724" i="1"/>
  <c r="Y5724" i="1"/>
  <c r="X5724" i="1"/>
  <c r="W5724" i="1"/>
  <c r="D5724" i="1"/>
  <c r="AA5723" i="1"/>
  <c r="Z5723" i="1"/>
  <c r="Y5723" i="1"/>
  <c r="X5723" i="1"/>
  <c r="W5723" i="1"/>
  <c r="D5723" i="1"/>
  <c r="AA5722" i="1"/>
  <c r="Z5722" i="1"/>
  <c r="Y5722" i="1"/>
  <c r="X5722" i="1"/>
  <c r="W5722" i="1"/>
  <c r="D5722" i="1"/>
  <c r="AA5721" i="1"/>
  <c r="Z5721" i="1"/>
  <c r="Y5721" i="1"/>
  <c r="X5721" i="1"/>
  <c r="W5721" i="1"/>
  <c r="D5721" i="1"/>
  <c r="AA5720" i="1"/>
  <c r="Z5720" i="1"/>
  <c r="Y5720" i="1"/>
  <c r="X5720" i="1"/>
  <c r="W5720" i="1"/>
  <c r="D5720" i="1"/>
  <c r="AA5719" i="1"/>
  <c r="Z5719" i="1"/>
  <c r="Y5719" i="1"/>
  <c r="X5719" i="1"/>
  <c r="W5719" i="1"/>
  <c r="D5719" i="1"/>
  <c r="AA5718" i="1"/>
  <c r="Z5718" i="1"/>
  <c r="Y5718" i="1"/>
  <c r="X5718" i="1"/>
  <c r="W5718" i="1"/>
  <c r="D5718" i="1"/>
  <c r="AA5717" i="1"/>
  <c r="Z5717" i="1"/>
  <c r="Y5717" i="1"/>
  <c r="X5717" i="1"/>
  <c r="W5717" i="1"/>
  <c r="D5717" i="1"/>
  <c r="AA5716" i="1"/>
  <c r="Z5716" i="1"/>
  <c r="Y5716" i="1"/>
  <c r="X5716" i="1"/>
  <c r="W5716" i="1"/>
  <c r="D5716" i="1"/>
  <c r="AA5715" i="1"/>
  <c r="Z5715" i="1"/>
  <c r="Y5715" i="1"/>
  <c r="X5715" i="1"/>
  <c r="W5715" i="1"/>
  <c r="D5715" i="1"/>
  <c r="AA5714" i="1"/>
  <c r="Z5714" i="1"/>
  <c r="Y5714" i="1"/>
  <c r="X5714" i="1"/>
  <c r="W5714" i="1"/>
  <c r="D5714" i="1"/>
  <c r="AA5713" i="1"/>
  <c r="Z5713" i="1"/>
  <c r="Y5713" i="1"/>
  <c r="X5713" i="1"/>
  <c r="W5713" i="1"/>
  <c r="D5713" i="1"/>
  <c r="AA5712" i="1"/>
  <c r="Z5712" i="1"/>
  <c r="Y5712" i="1"/>
  <c r="X5712" i="1"/>
  <c r="W5712" i="1"/>
  <c r="D5712" i="1"/>
  <c r="AA5711" i="1"/>
  <c r="Z5711" i="1"/>
  <c r="Y5711" i="1"/>
  <c r="X5711" i="1"/>
  <c r="W5711" i="1"/>
  <c r="D5711" i="1"/>
  <c r="AA5710" i="1"/>
  <c r="Z5710" i="1"/>
  <c r="Y5710" i="1"/>
  <c r="X5710" i="1"/>
  <c r="W5710" i="1"/>
  <c r="D5710" i="1"/>
  <c r="AA5709" i="1"/>
  <c r="Z5709" i="1"/>
  <c r="Y5709" i="1"/>
  <c r="X5709" i="1"/>
  <c r="W5709" i="1"/>
  <c r="D5709" i="1"/>
  <c r="AA5708" i="1"/>
  <c r="Z5708" i="1"/>
  <c r="Y5708" i="1"/>
  <c r="X5708" i="1"/>
  <c r="W5708" i="1"/>
  <c r="D5708" i="1"/>
  <c r="AA5707" i="1"/>
  <c r="Z5707" i="1"/>
  <c r="Y5707" i="1"/>
  <c r="X5707" i="1"/>
  <c r="W5707" i="1"/>
  <c r="D5707" i="1"/>
  <c r="AA5706" i="1"/>
  <c r="Z5706" i="1"/>
  <c r="Y5706" i="1"/>
  <c r="X5706" i="1"/>
  <c r="W5706" i="1"/>
  <c r="D5706" i="1"/>
  <c r="AA5705" i="1"/>
  <c r="Z5705" i="1"/>
  <c r="Y5705" i="1"/>
  <c r="X5705" i="1"/>
  <c r="W5705" i="1"/>
  <c r="D5705" i="1"/>
  <c r="AA5704" i="1"/>
  <c r="Z5704" i="1"/>
  <c r="Y5704" i="1"/>
  <c r="X5704" i="1"/>
  <c r="W5704" i="1"/>
  <c r="D5704" i="1"/>
  <c r="AA5703" i="1"/>
  <c r="Z5703" i="1"/>
  <c r="Y5703" i="1"/>
  <c r="X5703" i="1"/>
  <c r="W5703" i="1"/>
  <c r="D5703" i="1"/>
  <c r="AA5702" i="1"/>
  <c r="Z5702" i="1"/>
  <c r="Y5702" i="1"/>
  <c r="X5702" i="1"/>
  <c r="W5702" i="1"/>
  <c r="D5702" i="1"/>
  <c r="AA5701" i="1"/>
  <c r="Z5701" i="1"/>
  <c r="Y5701" i="1"/>
  <c r="X5701" i="1"/>
  <c r="W5701" i="1"/>
  <c r="D5701" i="1"/>
  <c r="AA5700" i="1"/>
  <c r="Z5700" i="1"/>
  <c r="Y5700" i="1"/>
  <c r="X5700" i="1"/>
  <c r="W5700" i="1"/>
  <c r="D5700" i="1"/>
  <c r="AA5699" i="1"/>
  <c r="Z5699" i="1"/>
  <c r="Y5699" i="1"/>
  <c r="X5699" i="1"/>
  <c r="W5699" i="1"/>
  <c r="D5699" i="1"/>
  <c r="AA5698" i="1"/>
  <c r="Z5698" i="1"/>
  <c r="Y5698" i="1"/>
  <c r="X5698" i="1"/>
  <c r="W5698" i="1"/>
  <c r="D5698" i="1"/>
  <c r="AA5697" i="1"/>
  <c r="Z5697" i="1"/>
  <c r="Y5697" i="1"/>
  <c r="X5697" i="1"/>
  <c r="W5697" i="1"/>
  <c r="D5697" i="1"/>
  <c r="AA5696" i="1"/>
  <c r="Z5696" i="1"/>
  <c r="Y5696" i="1"/>
  <c r="X5696" i="1"/>
  <c r="W5696" i="1"/>
  <c r="D5696" i="1"/>
  <c r="AA5695" i="1"/>
  <c r="Z5695" i="1"/>
  <c r="Y5695" i="1"/>
  <c r="X5695" i="1"/>
  <c r="W5695" i="1"/>
  <c r="D5695" i="1"/>
  <c r="AA5694" i="1"/>
  <c r="Z5694" i="1"/>
  <c r="Y5694" i="1"/>
  <c r="X5694" i="1"/>
  <c r="W5694" i="1"/>
  <c r="D5694" i="1"/>
  <c r="AA5693" i="1"/>
  <c r="Z5693" i="1"/>
  <c r="Y5693" i="1"/>
  <c r="X5693" i="1"/>
  <c r="W5693" i="1"/>
  <c r="D5693" i="1"/>
  <c r="AA5692" i="1"/>
  <c r="Z5692" i="1"/>
  <c r="Y5692" i="1"/>
  <c r="X5692" i="1"/>
  <c r="W5692" i="1"/>
  <c r="D5692" i="1"/>
  <c r="AA5691" i="1"/>
  <c r="Z5691" i="1"/>
  <c r="Y5691" i="1"/>
  <c r="X5691" i="1"/>
  <c r="W5691" i="1"/>
  <c r="D5691" i="1"/>
  <c r="AA5690" i="1"/>
  <c r="Z5690" i="1"/>
  <c r="Y5690" i="1"/>
  <c r="X5690" i="1"/>
  <c r="W5690" i="1"/>
  <c r="D5690" i="1"/>
  <c r="AA5689" i="1"/>
  <c r="Z5689" i="1"/>
  <c r="Y5689" i="1"/>
  <c r="X5689" i="1"/>
  <c r="W5689" i="1"/>
  <c r="D5689" i="1"/>
  <c r="AA5688" i="1"/>
  <c r="Z5688" i="1"/>
  <c r="Y5688" i="1"/>
  <c r="X5688" i="1"/>
  <c r="W5688" i="1"/>
  <c r="D5688" i="1"/>
  <c r="AA5687" i="1"/>
  <c r="Z5687" i="1"/>
  <c r="Y5687" i="1"/>
  <c r="X5687" i="1"/>
  <c r="W5687" i="1"/>
  <c r="D5687" i="1"/>
  <c r="AA5686" i="1"/>
  <c r="Z5686" i="1"/>
  <c r="Y5686" i="1"/>
  <c r="X5686" i="1"/>
  <c r="W5686" i="1"/>
  <c r="D5686" i="1"/>
  <c r="AA5685" i="1"/>
  <c r="Z5685" i="1"/>
  <c r="Y5685" i="1"/>
  <c r="X5685" i="1"/>
  <c r="W5685" i="1"/>
  <c r="D5685" i="1"/>
  <c r="AA5684" i="1"/>
  <c r="Z5684" i="1"/>
  <c r="Y5684" i="1"/>
  <c r="X5684" i="1"/>
  <c r="W5684" i="1"/>
  <c r="D5684" i="1"/>
  <c r="AA5683" i="1"/>
  <c r="Z5683" i="1"/>
  <c r="Y5683" i="1"/>
  <c r="X5683" i="1"/>
  <c r="W5683" i="1"/>
  <c r="D5683" i="1"/>
  <c r="AA5682" i="1"/>
  <c r="Z5682" i="1"/>
  <c r="Y5682" i="1"/>
  <c r="X5682" i="1"/>
  <c r="W5682" i="1"/>
  <c r="D5682" i="1"/>
  <c r="AA5681" i="1"/>
  <c r="Z5681" i="1"/>
  <c r="Y5681" i="1"/>
  <c r="X5681" i="1"/>
  <c r="W5681" i="1"/>
  <c r="D5681" i="1"/>
  <c r="AA5680" i="1"/>
  <c r="Z5680" i="1"/>
  <c r="Y5680" i="1"/>
  <c r="X5680" i="1"/>
  <c r="W5680" i="1"/>
  <c r="D5680" i="1"/>
  <c r="AA5679" i="1"/>
  <c r="Z5679" i="1"/>
  <c r="Y5679" i="1"/>
  <c r="X5679" i="1"/>
  <c r="W5679" i="1"/>
  <c r="D5679" i="1"/>
  <c r="AA5678" i="1"/>
  <c r="Z5678" i="1"/>
  <c r="Y5678" i="1"/>
  <c r="X5678" i="1"/>
  <c r="W5678" i="1"/>
  <c r="D5678" i="1"/>
  <c r="AA5677" i="1"/>
  <c r="Z5677" i="1"/>
  <c r="Y5677" i="1"/>
  <c r="X5677" i="1"/>
  <c r="W5677" i="1"/>
  <c r="D5677" i="1"/>
  <c r="AA5676" i="1"/>
  <c r="Z5676" i="1"/>
  <c r="Y5676" i="1"/>
  <c r="X5676" i="1"/>
  <c r="W5676" i="1"/>
  <c r="D5676" i="1"/>
  <c r="AA5675" i="1"/>
  <c r="Z5675" i="1"/>
  <c r="Y5675" i="1"/>
  <c r="X5675" i="1"/>
  <c r="W5675" i="1"/>
  <c r="D5675" i="1"/>
  <c r="AA5674" i="1"/>
  <c r="Z5674" i="1"/>
  <c r="Y5674" i="1"/>
  <c r="X5674" i="1"/>
  <c r="W5674" i="1"/>
  <c r="D5674" i="1"/>
  <c r="AA5673" i="1"/>
  <c r="Z5673" i="1"/>
  <c r="Y5673" i="1"/>
  <c r="X5673" i="1"/>
  <c r="W5673" i="1"/>
  <c r="D5673" i="1"/>
  <c r="AA5672" i="1"/>
  <c r="Z5672" i="1"/>
  <c r="Y5672" i="1"/>
  <c r="X5672" i="1"/>
  <c r="W5672" i="1"/>
  <c r="D5672" i="1"/>
  <c r="AA5671" i="1"/>
  <c r="Z5671" i="1"/>
  <c r="Y5671" i="1"/>
  <c r="X5671" i="1"/>
  <c r="W5671" i="1"/>
  <c r="D5671" i="1"/>
  <c r="AA5670" i="1"/>
  <c r="Z5670" i="1"/>
  <c r="Y5670" i="1"/>
  <c r="X5670" i="1"/>
  <c r="W5670" i="1"/>
  <c r="D5670" i="1"/>
  <c r="AA5669" i="1"/>
  <c r="Z5669" i="1"/>
  <c r="Y5669" i="1"/>
  <c r="X5669" i="1"/>
  <c r="W5669" i="1"/>
  <c r="D5669" i="1"/>
  <c r="AA5668" i="1"/>
  <c r="Z5668" i="1"/>
  <c r="Y5668" i="1"/>
  <c r="X5668" i="1"/>
  <c r="W5668" i="1"/>
  <c r="D5668" i="1"/>
  <c r="AA5667" i="1"/>
  <c r="Z5667" i="1"/>
  <c r="Y5667" i="1"/>
  <c r="X5667" i="1"/>
  <c r="W5667" i="1"/>
  <c r="D5667" i="1"/>
  <c r="AA5666" i="1"/>
  <c r="Z5666" i="1"/>
  <c r="Y5666" i="1"/>
  <c r="X5666" i="1"/>
  <c r="W5666" i="1"/>
  <c r="D5666" i="1"/>
  <c r="AA5665" i="1"/>
  <c r="Z5665" i="1"/>
  <c r="Y5665" i="1"/>
  <c r="X5665" i="1"/>
  <c r="W5665" i="1"/>
  <c r="D5665" i="1"/>
  <c r="AA5664" i="1"/>
  <c r="Z5664" i="1"/>
  <c r="Y5664" i="1"/>
  <c r="X5664" i="1"/>
  <c r="W5664" i="1"/>
  <c r="D5664" i="1"/>
  <c r="AA5663" i="1"/>
  <c r="Z5663" i="1"/>
  <c r="Y5663" i="1"/>
  <c r="X5663" i="1"/>
  <c r="W5663" i="1"/>
  <c r="D5663" i="1"/>
  <c r="AA5662" i="1"/>
  <c r="Z5662" i="1"/>
  <c r="Y5662" i="1"/>
  <c r="X5662" i="1"/>
  <c r="W5662" i="1"/>
  <c r="D5662" i="1"/>
  <c r="AA5661" i="1"/>
  <c r="Z5661" i="1"/>
  <c r="Y5661" i="1"/>
  <c r="X5661" i="1"/>
  <c r="W5661" i="1"/>
  <c r="D5661" i="1"/>
  <c r="AA5660" i="1"/>
  <c r="Z5660" i="1"/>
  <c r="Y5660" i="1"/>
  <c r="X5660" i="1"/>
  <c r="W5660" i="1"/>
  <c r="D5660" i="1"/>
  <c r="AA5659" i="1"/>
  <c r="Z5659" i="1"/>
  <c r="Y5659" i="1"/>
  <c r="X5659" i="1"/>
  <c r="W5659" i="1"/>
  <c r="D5659" i="1"/>
  <c r="AA5658" i="1"/>
  <c r="Z5658" i="1"/>
  <c r="Y5658" i="1"/>
  <c r="X5658" i="1"/>
  <c r="W5658" i="1"/>
  <c r="D5658" i="1"/>
  <c r="AA5657" i="1"/>
  <c r="Z5657" i="1"/>
  <c r="Y5657" i="1"/>
  <c r="X5657" i="1"/>
  <c r="W5657" i="1"/>
  <c r="D5657" i="1"/>
  <c r="AA5656" i="1"/>
  <c r="Z5656" i="1"/>
  <c r="Y5656" i="1"/>
  <c r="X5656" i="1"/>
  <c r="W5656" i="1"/>
  <c r="D5656" i="1"/>
  <c r="AA5655" i="1"/>
  <c r="Z5655" i="1"/>
  <c r="Y5655" i="1"/>
  <c r="X5655" i="1"/>
  <c r="W5655" i="1"/>
  <c r="D5655" i="1"/>
  <c r="AA5654" i="1"/>
  <c r="Z5654" i="1"/>
  <c r="Y5654" i="1"/>
  <c r="X5654" i="1"/>
  <c r="W5654" i="1"/>
  <c r="D5654" i="1"/>
  <c r="AA5653" i="1"/>
  <c r="Z5653" i="1"/>
  <c r="Y5653" i="1"/>
  <c r="X5653" i="1"/>
  <c r="W5653" i="1"/>
  <c r="D5653" i="1"/>
  <c r="AA5652" i="1"/>
  <c r="Z5652" i="1"/>
  <c r="Y5652" i="1"/>
  <c r="X5652" i="1"/>
  <c r="W5652" i="1"/>
  <c r="D5652" i="1"/>
  <c r="AA5651" i="1"/>
  <c r="Z5651" i="1"/>
  <c r="Y5651" i="1"/>
  <c r="X5651" i="1"/>
  <c r="W5651" i="1"/>
  <c r="D5651" i="1"/>
  <c r="AA5650" i="1"/>
  <c r="Z5650" i="1"/>
  <c r="Y5650" i="1"/>
  <c r="X5650" i="1"/>
  <c r="W5650" i="1"/>
  <c r="D5650" i="1"/>
  <c r="AA5649" i="1"/>
  <c r="Z5649" i="1"/>
  <c r="Y5649" i="1"/>
  <c r="X5649" i="1"/>
  <c r="W5649" i="1"/>
  <c r="D5649" i="1"/>
  <c r="AA5648" i="1"/>
  <c r="Z5648" i="1"/>
  <c r="Y5648" i="1"/>
  <c r="X5648" i="1"/>
  <c r="W5648" i="1"/>
  <c r="D5648" i="1"/>
  <c r="AA5647" i="1"/>
  <c r="Z5647" i="1"/>
  <c r="Y5647" i="1"/>
  <c r="X5647" i="1"/>
  <c r="W5647" i="1"/>
  <c r="D5647" i="1"/>
  <c r="AA5646" i="1"/>
  <c r="Z5646" i="1"/>
  <c r="Y5646" i="1"/>
  <c r="X5646" i="1"/>
  <c r="W5646" i="1"/>
  <c r="D5646" i="1"/>
  <c r="AA5645" i="1"/>
  <c r="Z5645" i="1"/>
  <c r="Y5645" i="1"/>
  <c r="X5645" i="1"/>
  <c r="W5645" i="1"/>
  <c r="D5645" i="1"/>
  <c r="AA5644" i="1"/>
  <c r="Z5644" i="1"/>
  <c r="Y5644" i="1"/>
  <c r="X5644" i="1"/>
  <c r="W5644" i="1"/>
  <c r="D5644" i="1"/>
  <c r="AA5643" i="1"/>
  <c r="Z5643" i="1"/>
  <c r="Y5643" i="1"/>
  <c r="X5643" i="1"/>
  <c r="W5643" i="1"/>
  <c r="D5643" i="1"/>
  <c r="AA5642" i="1"/>
  <c r="Z5642" i="1"/>
  <c r="Y5642" i="1"/>
  <c r="X5642" i="1"/>
  <c r="W5642" i="1"/>
  <c r="D5642" i="1"/>
  <c r="AA5641" i="1"/>
  <c r="Z5641" i="1"/>
  <c r="Y5641" i="1"/>
  <c r="X5641" i="1"/>
  <c r="W5641" i="1"/>
  <c r="D5641" i="1"/>
  <c r="AA5640" i="1"/>
  <c r="Z5640" i="1"/>
  <c r="Y5640" i="1"/>
  <c r="X5640" i="1"/>
  <c r="W5640" i="1"/>
  <c r="D5640" i="1"/>
  <c r="AA5639" i="1"/>
  <c r="Z5639" i="1"/>
  <c r="Y5639" i="1"/>
  <c r="X5639" i="1"/>
  <c r="W5639" i="1"/>
  <c r="D5639" i="1"/>
  <c r="AA5638" i="1"/>
  <c r="Z5638" i="1"/>
  <c r="Y5638" i="1"/>
  <c r="X5638" i="1"/>
  <c r="W5638" i="1"/>
  <c r="D5638" i="1"/>
  <c r="AA5637" i="1"/>
  <c r="Z5637" i="1"/>
  <c r="Y5637" i="1"/>
  <c r="X5637" i="1"/>
  <c r="W5637" i="1"/>
  <c r="D5637" i="1"/>
  <c r="AA5636" i="1"/>
  <c r="Z5636" i="1"/>
  <c r="Y5636" i="1"/>
  <c r="X5636" i="1"/>
  <c r="W5636" i="1"/>
  <c r="D5636" i="1"/>
  <c r="AA5635" i="1"/>
  <c r="Z5635" i="1"/>
  <c r="Y5635" i="1"/>
  <c r="X5635" i="1"/>
  <c r="W5635" i="1"/>
  <c r="D5635" i="1"/>
  <c r="AA5634" i="1"/>
  <c r="Z5634" i="1"/>
  <c r="Y5634" i="1"/>
  <c r="X5634" i="1"/>
  <c r="W5634" i="1"/>
  <c r="D5634" i="1"/>
  <c r="AA5633" i="1"/>
  <c r="Z5633" i="1"/>
  <c r="Y5633" i="1"/>
  <c r="X5633" i="1"/>
  <c r="W5633" i="1"/>
  <c r="D5633" i="1"/>
  <c r="AA5632" i="1"/>
  <c r="Z5632" i="1"/>
  <c r="Y5632" i="1"/>
  <c r="X5632" i="1"/>
  <c r="W5632" i="1"/>
  <c r="D5632" i="1"/>
  <c r="AA5631" i="1"/>
  <c r="Z5631" i="1"/>
  <c r="Y5631" i="1"/>
  <c r="X5631" i="1"/>
  <c r="W5631" i="1"/>
  <c r="D5631" i="1"/>
  <c r="AA5630" i="1"/>
  <c r="Z5630" i="1"/>
  <c r="Y5630" i="1"/>
  <c r="X5630" i="1"/>
  <c r="W5630" i="1"/>
  <c r="D5630" i="1"/>
  <c r="AA5629" i="1"/>
  <c r="Z5629" i="1"/>
  <c r="Y5629" i="1"/>
  <c r="X5629" i="1"/>
  <c r="W5629" i="1"/>
  <c r="D5629" i="1"/>
  <c r="AA5628" i="1"/>
  <c r="Z5628" i="1"/>
  <c r="Y5628" i="1"/>
  <c r="X5628" i="1"/>
  <c r="W5628" i="1"/>
  <c r="D5628" i="1"/>
  <c r="AA5627" i="1"/>
  <c r="Z5627" i="1"/>
  <c r="Y5627" i="1"/>
  <c r="X5627" i="1"/>
  <c r="W5627" i="1"/>
  <c r="D5627" i="1"/>
  <c r="AA5626" i="1"/>
  <c r="Z5626" i="1"/>
  <c r="Y5626" i="1"/>
  <c r="X5626" i="1"/>
  <c r="W5626" i="1"/>
  <c r="D5626" i="1"/>
  <c r="AA5625" i="1"/>
  <c r="Z5625" i="1"/>
  <c r="Y5625" i="1"/>
  <c r="X5625" i="1"/>
  <c r="W5625" i="1"/>
  <c r="D5625" i="1"/>
  <c r="AA5624" i="1"/>
  <c r="Z5624" i="1"/>
  <c r="Y5624" i="1"/>
  <c r="X5624" i="1"/>
  <c r="W5624" i="1"/>
  <c r="D5624" i="1"/>
  <c r="AA5623" i="1"/>
  <c r="Z5623" i="1"/>
  <c r="Y5623" i="1"/>
  <c r="X5623" i="1"/>
  <c r="W5623" i="1"/>
  <c r="D5623" i="1"/>
  <c r="AA5622" i="1"/>
  <c r="Z5622" i="1"/>
  <c r="Y5622" i="1"/>
  <c r="X5622" i="1"/>
  <c r="W5622" i="1"/>
  <c r="D5622" i="1"/>
  <c r="AA5621" i="1"/>
  <c r="Z5621" i="1"/>
  <c r="Y5621" i="1"/>
  <c r="X5621" i="1"/>
  <c r="W5621" i="1"/>
  <c r="D5621" i="1"/>
  <c r="AA5620" i="1"/>
  <c r="Z5620" i="1"/>
  <c r="Y5620" i="1"/>
  <c r="X5620" i="1"/>
  <c r="W5620" i="1"/>
  <c r="D5620" i="1"/>
  <c r="AA5619" i="1"/>
  <c r="Z5619" i="1"/>
  <c r="Y5619" i="1"/>
  <c r="X5619" i="1"/>
  <c r="W5619" i="1"/>
  <c r="D5619" i="1"/>
  <c r="AA5618" i="1"/>
  <c r="Z5618" i="1"/>
  <c r="Y5618" i="1"/>
  <c r="X5618" i="1"/>
  <c r="W5618" i="1"/>
  <c r="D5618" i="1"/>
  <c r="AA5617" i="1"/>
  <c r="Z5617" i="1"/>
  <c r="Y5617" i="1"/>
  <c r="X5617" i="1"/>
  <c r="W5617" i="1"/>
  <c r="D5617" i="1"/>
  <c r="AA5616" i="1"/>
  <c r="Z5616" i="1"/>
  <c r="Y5616" i="1"/>
  <c r="X5616" i="1"/>
  <c r="W5616" i="1"/>
  <c r="D5616" i="1"/>
  <c r="AA5615" i="1"/>
  <c r="Z5615" i="1"/>
  <c r="Y5615" i="1"/>
  <c r="X5615" i="1"/>
  <c r="W5615" i="1"/>
  <c r="D5615" i="1"/>
  <c r="AA5614" i="1"/>
  <c r="Z5614" i="1"/>
  <c r="Y5614" i="1"/>
  <c r="X5614" i="1"/>
  <c r="W5614" i="1"/>
  <c r="D5614" i="1"/>
  <c r="AA5613" i="1"/>
  <c r="Z5613" i="1"/>
  <c r="Y5613" i="1"/>
  <c r="X5613" i="1"/>
  <c r="W5613" i="1"/>
  <c r="D5613" i="1"/>
  <c r="AA5612" i="1"/>
  <c r="Z5612" i="1"/>
  <c r="Y5612" i="1"/>
  <c r="X5612" i="1"/>
  <c r="W5612" i="1"/>
  <c r="D5612" i="1"/>
  <c r="AA5611" i="1"/>
  <c r="Z5611" i="1"/>
  <c r="Y5611" i="1"/>
  <c r="X5611" i="1"/>
  <c r="W5611" i="1"/>
  <c r="D5611" i="1"/>
  <c r="AA5610" i="1"/>
  <c r="Z5610" i="1"/>
  <c r="Y5610" i="1"/>
  <c r="X5610" i="1"/>
  <c r="W5610" i="1"/>
  <c r="D5610" i="1"/>
  <c r="AA5609" i="1"/>
  <c r="Z5609" i="1"/>
  <c r="Y5609" i="1"/>
  <c r="X5609" i="1"/>
  <c r="W5609" i="1"/>
  <c r="D5609" i="1"/>
  <c r="AA5608" i="1"/>
  <c r="Z5608" i="1"/>
  <c r="Y5608" i="1"/>
  <c r="X5608" i="1"/>
  <c r="W5608" i="1"/>
  <c r="D5608" i="1"/>
  <c r="AA5607" i="1"/>
  <c r="Z5607" i="1"/>
  <c r="Y5607" i="1"/>
  <c r="X5607" i="1"/>
  <c r="W5607" i="1"/>
  <c r="D5607" i="1"/>
  <c r="AA5606" i="1"/>
  <c r="Z5606" i="1"/>
  <c r="Y5606" i="1"/>
  <c r="X5606" i="1"/>
  <c r="W5606" i="1"/>
  <c r="D5606" i="1"/>
  <c r="AA5605" i="1"/>
  <c r="Z5605" i="1"/>
  <c r="Y5605" i="1"/>
  <c r="X5605" i="1"/>
  <c r="W5605" i="1"/>
  <c r="D5605" i="1"/>
  <c r="AA5604" i="1"/>
  <c r="Z5604" i="1"/>
  <c r="Y5604" i="1"/>
  <c r="X5604" i="1"/>
  <c r="W5604" i="1"/>
  <c r="D5604" i="1"/>
  <c r="AA5603" i="1"/>
  <c r="Z5603" i="1"/>
  <c r="Y5603" i="1"/>
  <c r="X5603" i="1"/>
  <c r="W5603" i="1"/>
  <c r="D5603" i="1"/>
  <c r="AA5602" i="1"/>
  <c r="Z5602" i="1"/>
  <c r="Y5602" i="1"/>
  <c r="X5602" i="1"/>
  <c r="W5602" i="1"/>
  <c r="D5602" i="1"/>
  <c r="AA5601" i="1"/>
  <c r="Z5601" i="1"/>
  <c r="Y5601" i="1"/>
  <c r="X5601" i="1"/>
  <c r="W5601" i="1"/>
  <c r="D5601" i="1"/>
  <c r="AA5600" i="1"/>
  <c r="Z5600" i="1"/>
  <c r="Y5600" i="1"/>
  <c r="X5600" i="1"/>
  <c r="W5600" i="1"/>
  <c r="D5600" i="1"/>
  <c r="AA5599" i="1"/>
  <c r="Z5599" i="1"/>
  <c r="Y5599" i="1"/>
  <c r="X5599" i="1"/>
  <c r="W5599" i="1"/>
  <c r="D5599" i="1"/>
  <c r="AA5598" i="1"/>
  <c r="Z5598" i="1"/>
  <c r="Y5598" i="1"/>
  <c r="X5598" i="1"/>
  <c r="W5598" i="1"/>
  <c r="D5598" i="1"/>
  <c r="AA5597" i="1"/>
  <c r="Z5597" i="1"/>
  <c r="Y5597" i="1"/>
  <c r="X5597" i="1"/>
  <c r="W5597" i="1"/>
  <c r="D5597" i="1"/>
  <c r="AA5596" i="1"/>
  <c r="Z5596" i="1"/>
  <c r="Y5596" i="1"/>
  <c r="X5596" i="1"/>
  <c r="W5596" i="1"/>
  <c r="D5596" i="1"/>
  <c r="AA5595" i="1"/>
  <c r="Z5595" i="1"/>
  <c r="Y5595" i="1"/>
  <c r="X5595" i="1"/>
  <c r="W5595" i="1"/>
  <c r="D5595" i="1"/>
  <c r="AA5594" i="1"/>
  <c r="Z5594" i="1"/>
  <c r="Y5594" i="1"/>
  <c r="X5594" i="1"/>
  <c r="W5594" i="1"/>
  <c r="D5594" i="1"/>
  <c r="AA5593" i="1"/>
  <c r="Z5593" i="1"/>
  <c r="Y5593" i="1"/>
  <c r="X5593" i="1"/>
  <c r="W5593" i="1"/>
  <c r="D5593" i="1"/>
  <c r="AA5592" i="1"/>
  <c r="Z5592" i="1"/>
  <c r="Y5592" i="1"/>
  <c r="X5592" i="1"/>
  <c r="W5592" i="1"/>
  <c r="D5592" i="1"/>
  <c r="AA5591" i="1"/>
  <c r="Z5591" i="1"/>
  <c r="Y5591" i="1"/>
  <c r="X5591" i="1"/>
  <c r="W5591" i="1"/>
  <c r="D5591" i="1"/>
  <c r="AA5590" i="1"/>
  <c r="Z5590" i="1"/>
  <c r="Y5590" i="1"/>
  <c r="X5590" i="1"/>
  <c r="W5590" i="1"/>
  <c r="D5590" i="1"/>
  <c r="AA5589" i="1"/>
  <c r="Z5589" i="1"/>
  <c r="Y5589" i="1"/>
  <c r="X5589" i="1"/>
  <c r="W5589" i="1"/>
  <c r="D5589" i="1"/>
  <c r="AA5588" i="1"/>
  <c r="Z5588" i="1"/>
  <c r="Y5588" i="1"/>
  <c r="X5588" i="1"/>
  <c r="W5588" i="1"/>
  <c r="D5588" i="1"/>
  <c r="AA5587" i="1"/>
  <c r="Z5587" i="1"/>
  <c r="Y5587" i="1"/>
  <c r="X5587" i="1"/>
  <c r="W5587" i="1"/>
  <c r="D5587" i="1"/>
  <c r="AA5586" i="1"/>
  <c r="Z5586" i="1"/>
  <c r="Y5586" i="1"/>
  <c r="X5586" i="1"/>
  <c r="W5586" i="1"/>
  <c r="D5586" i="1"/>
  <c r="AA5585" i="1"/>
  <c r="Z5585" i="1"/>
  <c r="Y5585" i="1"/>
  <c r="X5585" i="1"/>
  <c r="W5585" i="1"/>
  <c r="D5585" i="1"/>
  <c r="AA5584" i="1"/>
  <c r="Z5584" i="1"/>
  <c r="Y5584" i="1"/>
  <c r="X5584" i="1"/>
  <c r="W5584" i="1"/>
  <c r="D5584" i="1"/>
  <c r="AA5583" i="1"/>
  <c r="Z5583" i="1"/>
  <c r="Y5583" i="1"/>
  <c r="X5583" i="1"/>
  <c r="W5583" i="1"/>
  <c r="D5583" i="1"/>
  <c r="AA5582" i="1"/>
  <c r="Z5582" i="1"/>
  <c r="Y5582" i="1"/>
  <c r="X5582" i="1"/>
  <c r="W5582" i="1"/>
  <c r="D5582" i="1"/>
  <c r="AA5581" i="1"/>
  <c r="Z5581" i="1"/>
  <c r="Y5581" i="1"/>
  <c r="X5581" i="1"/>
  <c r="W5581" i="1"/>
  <c r="D5581" i="1"/>
  <c r="AA5580" i="1"/>
  <c r="Z5580" i="1"/>
  <c r="Y5580" i="1"/>
  <c r="X5580" i="1"/>
  <c r="W5580" i="1"/>
  <c r="D5580" i="1"/>
  <c r="AA5579" i="1"/>
  <c r="Z5579" i="1"/>
  <c r="Y5579" i="1"/>
  <c r="X5579" i="1"/>
  <c r="W5579" i="1"/>
  <c r="D5579" i="1"/>
  <c r="AA5578" i="1"/>
  <c r="Z5578" i="1"/>
  <c r="Y5578" i="1"/>
  <c r="X5578" i="1"/>
  <c r="W5578" i="1"/>
  <c r="D5578" i="1"/>
  <c r="AA5577" i="1"/>
  <c r="Z5577" i="1"/>
  <c r="Y5577" i="1"/>
  <c r="X5577" i="1"/>
  <c r="W5577" i="1"/>
  <c r="D5577" i="1"/>
  <c r="AA5576" i="1"/>
  <c r="Z5576" i="1"/>
  <c r="Y5576" i="1"/>
  <c r="X5576" i="1"/>
  <c r="W5576" i="1"/>
  <c r="D5576" i="1"/>
  <c r="AA5575" i="1"/>
  <c r="Z5575" i="1"/>
  <c r="Y5575" i="1"/>
  <c r="X5575" i="1"/>
  <c r="W5575" i="1"/>
  <c r="D5575" i="1"/>
  <c r="AA5574" i="1"/>
  <c r="Z5574" i="1"/>
  <c r="Y5574" i="1"/>
  <c r="X5574" i="1"/>
  <c r="W5574" i="1"/>
  <c r="D5574" i="1"/>
  <c r="AA5573" i="1"/>
  <c r="Z5573" i="1"/>
  <c r="Y5573" i="1"/>
  <c r="X5573" i="1"/>
  <c r="W5573" i="1"/>
  <c r="D5573" i="1"/>
  <c r="AA5572" i="1"/>
  <c r="Z5572" i="1"/>
  <c r="Y5572" i="1"/>
  <c r="X5572" i="1"/>
  <c r="W5572" i="1"/>
  <c r="D5572" i="1"/>
  <c r="AA5571" i="1"/>
  <c r="Z5571" i="1"/>
  <c r="Y5571" i="1"/>
  <c r="X5571" i="1"/>
  <c r="W5571" i="1"/>
  <c r="D5571" i="1"/>
  <c r="AA5570" i="1"/>
  <c r="Z5570" i="1"/>
  <c r="Y5570" i="1"/>
  <c r="X5570" i="1"/>
  <c r="W5570" i="1"/>
  <c r="D5570" i="1"/>
  <c r="AA5569" i="1"/>
  <c r="Z5569" i="1"/>
  <c r="Y5569" i="1"/>
  <c r="X5569" i="1"/>
  <c r="W5569" i="1"/>
  <c r="D5569" i="1"/>
  <c r="AA5568" i="1"/>
  <c r="Z5568" i="1"/>
  <c r="Y5568" i="1"/>
  <c r="X5568" i="1"/>
  <c r="W5568" i="1"/>
  <c r="D5568" i="1"/>
  <c r="AA5567" i="1"/>
  <c r="Z5567" i="1"/>
  <c r="Y5567" i="1"/>
  <c r="X5567" i="1"/>
  <c r="W5567" i="1"/>
  <c r="D5567" i="1"/>
  <c r="AA5566" i="1"/>
  <c r="Z5566" i="1"/>
  <c r="Y5566" i="1"/>
  <c r="X5566" i="1"/>
  <c r="W5566" i="1"/>
  <c r="D5566" i="1"/>
  <c r="AA5565" i="1"/>
  <c r="Z5565" i="1"/>
  <c r="Y5565" i="1"/>
  <c r="X5565" i="1"/>
  <c r="W5565" i="1"/>
  <c r="D5565" i="1"/>
  <c r="AA5564" i="1"/>
  <c r="Z5564" i="1"/>
  <c r="Y5564" i="1"/>
  <c r="X5564" i="1"/>
  <c r="W5564" i="1"/>
  <c r="D5564" i="1"/>
  <c r="AA5563" i="1"/>
  <c r="Z5563" i="1"/>
  <c r="Y5563" i="1"/>
  <c r="X5563" i="1"/>
  <c r="W5563" i="1"/>
  <c r="D5563" i="1"/>
  <c r="AA5562" i="1"/>
  <c r="Z5562" i="1"/>
  <c r="Y5562" i="1"/>
  <c r="X5562" i="1"/>
  <c r="W5562" i="1"/>
  <c r="D5562" i="1"/>
  <c r="AA5561" i="1"/>
  <c r="Z5561" i="1"/>
  <c r="Y5561" i="1"/>
  <c r="X5561" i="1"/>
  <c r="W5561" i="1"/>
  <c r="D5561" i="1"/>
  <c r="AA5560" i="1"/>
  <c r="Z5560" i="1"/>
  <c r="Y5560" i="1"/>
  <c r="X5560" i="1"/>
  <c r="W5560" i="1"/>
  <c r="D5560" i="1"/>
  <c r="AA5559" i="1"/>
  <c r="Z5559" i="1"/>
  <c r="Y5559" i="1"/>
  <c r="X5559" i="1"/>
  <c r="W5559" i="1"/>
  <c r="D5559" i="1"/>
  <c r="AA5558" i="1"/>
  <c r="Z5558" i="1"/>
  <c r="Y5558" i="1"/>
  <c r="X5558" i="1"/>
  <c r="W5558" i="1"/>
  <c r="D5558" i="1"/>
  <c r="AA5557" i="1"/>
  <c r="Z5557" i="1"/>
  <c r="Y5557" i="1"/>
  <c r="X5557" i="1"/>
  <c r="W5557" i="1"/>
  <c r="D5557" i="1"/>
  <c r="AA5556" i="1"/>
  <c r="Z5556" i="1"/>
  <c r="Y5556" i="1"/>
  <c r="X5556" i="1"/>
  <c r="W5556" i="1"/>
  <c r="D5556" i="1"/>
  <c r="AA5555" i="1"/>
  <c r="Z5555" i="1"/>
  <c r="Y5555" i="1"/>
  <c r="X5555" i="1"/>
  <c r="W5555" i="1"/>
  <c r="D5555" i="1"/>
  <c r="AA5554" i="1"/>
  <c r="Z5554" i="1"/>
  <c r="Y5554" i="1"/>
  <c r="X5554" i="1"/>
  <c r="W5554" i="1"/>
  <c r="D5554" i="1"/>
  <c r="AA5553" i="1"/>
  <c r="Z5553" i="1"/>
  <c r="Y5553" i="1"/>
  <c r="X5553" i="1"/>
  <c r="W5553" i="1"/>
  <c r="D5553" i="1"/>
  <c r="AA5552" i="1"/>
  <c r="Z5552" i="1"/>
  <c r="Y5552" i="1"/>
  <c r="X5552" i="1"/>
  <c r="W5552" i="1"/>
  <c r="D5552" i="1"/>
  <c r="AA5551" i="1"/>
  <c r="Z5551" i="1"/>
  <c r="Y5551" i="1"/>
  <c r="X5551" i="1"/>
  <c r="W5551" i="1"/>
  <c r="D5551" i="1"/>
  <c r="AA5550" i="1"/>
  <c r="Z5550" i="1"/>
  <c r="Y5550" i="1"/>
  <c r="X5550" i="1"/>
  <c r="W5550" i="1"/>
  <c r="D5550" i="1"/>
  <c r="AA5549" i="1"/>
  <c r="Z5549" i="1"/>
  <c r="Y5549" i="1"/>
  <c r="X5549" i="1"/>
  <c r="W5549" i="1"/>
  <c r="D5549" i="1"/>
  <c r="AA5548" i="1"/>
  <c r="Z5548" i="1"/>
  <c r="Y5548" i="1"/>
  <c r="X5548" i="1"/>
  <c r="W5548" i="1"/>
  <c r="D5548" i="1"/>
  <c r="AA5547" i="1"/>
  <c r="Z5547" i="1"/>
  <c r="Y5547" i="1"/>
  <c r="X5547" i="1"/>
  <c r="W5547" i="1"/>
  <c r="D5547" i="1"/>
  <c r="AA5546" i="1"/>
  <c r="Z5546" i="1"/>
  <c r="Y5546" i="1"/>
  <c r="X5546" i="1"/>
  <c r="W5546" i="1"/>
  <c r="D5546" i="1"/>
  <c r="AA5545" i="1"/>
  <c r="Z5545" i="1"/>
  <c r="Y5545" i="1"/>
  <c r="X5545" i="1"/>
  <c r="W5545" i="1"/>
  <c r="D5545" i="1"/>
  <c r="AA5544" i="1"/>
  <c r="Z5544" i="1"/>
  <c r="Y5544" i="1"/>
  <c r="X5544" i="1"/>
  <c r="W5544" i="1"/>
  <c r="D5544" i="1"/>
  <c r="AA5543" i="1"/>
  <c r="Z5543" i="1"/>
  <c r="Y5543" i="1"/>
  <c r="X5543" i="1"/>
  <c r="W5543" i="1"/>
  <c r="D5543" i="1"/>
  <c r="AA5542" i="1"/>
  <c r="Z5542" i="1"/>
  <c r="Y5542" i="1"/>
  <c r="X5542" i="1"/>
  <c r="W5542" i="1"/>
  <c r="D5542" i="1"/>
  <c r="AA5541" i="1"/>
  <c r="Z5541" i="1"/>
  <c r="Y5541" i="1"/>
  <c r="X5541" i="1"/>
  <c r="W5541" i="1"/>
  <c r="D5541" i="1"/>
  <c r="AA5540" i="1"/>
  <c r="Z5540" i="1"/>
  <c r="Y5540" i="1"/>
  <c r="X5540" i="1"/>
  <c r="W5540" i="1"/>
  <c r="D5540" i="1"/>
  <c r="AA5539" i="1"/>
  <c r="Z5539" i="1"/>
  <c r="Y5539" i="1"/>
  <c r="X5539" i="1"/>
  <c r="W5539" i="1"/>
  <c r="D5539" i="1"/>
  <c r="AA5538" i="1"/>
  <c r="Z5538" i="1"/>
  <c r="Y5538" i="1"/>
  <c r="X5538" i="1"/>
  <c r="W5538" i="1"/>
  <c r="D5538" i="1"/>
  <c r="AA5537" i="1"/>
  <c r="Z5537" i="1"/>
  <c r="Y5537" i="1"/>
  <c r="X5537" i="1"/>
  <c r="W5537" i="1"/>
  <c r="D5537" i="1"/>
  <c r="AA5536" i="1"/>
  <c r="Z5536" i="1"/>
  <c r="Y5536" i="1"/>
  <c r="X5536" i="1"/>
  <c r="W5536" i="1"/>
  <c r="D5536" i="1"/>
  <c r="AA5535" i="1"/>
  <c r="Z5535" i="1"/>
  <c r="Y5535" i="1"/>
  <c r="X5535" i="1"/>
  <c r="W5535" i="1"/>
  <c r="D5535" i="1"/>
  <c r="AA5534" i="1"/>
  <c r="Z5534" i="1"/>
  <c r="Y5534" i="1"/>
  <c r="X5534" i="1"/>
  <c r="W5534" i="1"/>
  <c r="D5534" i="1"/>
  <c r="AA5533" i="1"/>
  <c r="Z5533" i="1"/>
  <c r="Y5533" i="1"/>
  <c r="X5533" i="1"/>
  <c r="W5533" i="1"/>
  <c r="D5533" i="1"/>
  <c r="AA5532" i="1"/>
  <c r="Z5532" i="1"/>
  <c r="Y5532" i="1"/>
  <c r="X5532" i="1"/>
  <c r="W5532" i="1"/>
  <c r="D5532" i="1"/>
  <c r="AA5531" i="1"/>
  <c r="Z5531" i="1"/>
  <c r="Y5531" i="1"/>
  <c r="X5531" i="1"/>
  <c r="W5531" i="1"/>
  <c r="D5531" i="1"/>
  <c r="AA5530" i="1"/>
  <c r="Z5530" i="1"/>
  <c r="Y5530" i="1"/>
  <c r="X5530" i="1"/>
  <c r="W5530" i="1"/>
  <c r="D5530" i="1"/>
  <c r="AA5529" i="1"/>
  <c r="Z5529" i="1"/>
  <c r="Y5529" i="1"/>
  <c r="X5529" i="1"/>
  <c r="W5529" i="1"/>
  <c r="D5529" i="1"/>
  <c r="AA5528" i="1"/>
  <c r="Z5528" i="1"/>
  <c r="Y5528" i="1"/>
  <c r="X5528" i="1"/>
  <c r="W5528" i="1"/>
  <c r="D5528" i="1"/>
  <c r="AA5527" i="1"/>
  <c r="Z5527" i="1"/>
  <c r="Y5527" i="1"/>
  <c r="X5527" i="1"/>
  <c r="W5527" i="1"/>
  <c r="D5527" i="1"/>
  <c r="AA5526" i="1"/>
  <c r="Z5526" i="1"/>
  <c r="Y5526" i="1"/>
  <c r="X5526" i="1"/>
  <c r="W5526" i="1"/>
  <c r="D5526" i="1"/>
  <c r="AA5525" i="1"/>
  <c r="Z5525" i="1"/>
  <c r="Y5525" i="1"/>
  <c r="X5525" i="1"/>
  <c r="W5525" i="1"/>
  <c r="D5525" i="1"/>
  <c r="AA5524" i="1"/>
  <c r="Z5524" i="1"/>
  <c r="Y5524" i="1"/>
  <c r="X5524" i="1"/>
  <c r="W5524" i="1"/>
  <c r="D5524" i="1"/>
  <c r="AA5523" i="1"/>
  <c r="Z5523" i="1"/>
  <c r="Y5523" i="1"/>
  <c r="X5523" i="1"/>
  <c r="W5523" i="1"/>
  <c r="D5523" i="1"/>
  <c r="AA5522" i="1"/>
  <c r="Z5522" i="1"/>
  <c r="Y5522" i="1"/>
  <c r="X5522" i="1"/>
  <c r="W5522" i="1"/>
  <c r="D5522" i="1"/>
  <c r="AA5521" i="1"/>
  <c r="Z5521" i="1"/>
  <c r="Y5521" i="1"/>
  <c r="X5521" i="1"/>
  <c r="W5521" i="1"/>
  <c r="D5521" i="1"/>
  <c r="AA5520" i="1"/>
  <c r="Z5520" i="1"/>
  <c r="Y5520" i="1"/>
  <c r="X5520" i="1"/>
  <c r="W5520" i="1"/>
  <c r="D5520" i="1"/>
  <c r="AA5519" i="1"/>
  <c r="Z5519" i="1"/>
  <c r="Y5519" i="1"/>
  <c r="X5519" i="1"/>
  <c r="W5519" i="1"/>
  <c r="D5519" i="1"/>
  <c r="AA5518" i="1"/>
  <c r="Z5518" i="1"/>
  <c r="Y5518" i="1"/>
  <c r="X5518" i="1"/>
  <c r="W5518" i="1"/>
  <c r="D5518" i="1"/>
  <c r="AA5517" i="1"/>
  <c r="Z5517" i="1"/>
  <c r="Y5517" i="1"/>
  <c r="X5517" i="1"/>
  <c r="W5517" i="1"/>
  <c r="D5517" i="1"/>
  <c r="AA5516" i="1"/>
  <c r="Z5516" i="1"/>
  <c r="Y5516" i="1"/>
  <c r="X5516" i="1"/>
  <c r="W5516" i="1"/>
  <c r="D5516" i="1"/>
  <c r="AA5515" i="1"/>
  <c r="Z5515" i="1"/>
  <c r="Y5515" i="1"/>
  <c r="X5515" i="1"/>
  <c r="W5515" i="1"/>
  <c r="D5515" i="1"/>
  <c r="AA5514" i="1"/>
  <c r="Z5514" i="1"/>
  <c r="Y5514" i="1"/>
  <c r="X5514" i="1"/>
  <c r="W5514" i="1"/>
  <c r="D5514" i="1"/>
  <c r="AA5513" i="1"/>
  <c r="Z5513" i="1"/>
  <c r="Y5513" i="1"/>
  <c r="X5513" i="1"/>
  <c r="W5513" i="1"/>
  <c r="D5513" i="1"/>
  <c r="AA5512" i="1"/>
  <c r="Z5512" i="1"/>
  <c r="Y5512" i="1"/>
  <c r="X5512" i="1"/>
  <c r="W5512" i="1"/>
  <c r="D5512" i="1"/>
  <c r="AA5511" i="1"/>
  <c r="Z5511" i="1"/>
  <c r="Y5511" i="1"/>
  <c r="X5511" i="1"/>
  <c r="W5511" i="1"/>
  <c r="D5511" i="1"/>
  <c r="AA5510" i="1"/>
  <c r="Z5510" i="1"/>
  <c r="Y5510" i="1"/>
  <c r="X5510" i="1"/>
  <c r="W5510" i="1"/>
  <c r="D5510" i="1"/>
  <c r="AA5509" i="1"/>
  <c r="Z5509" i="1"/>
  <c r="Y5509" i="1"/>
  <c r="X5509" i="1"/>
  <c r="W5509" i="1"/>
  <c r="D5509" i="1"/>
  <c r="AA5508" i="1"/>
  <c r="Z5508" i="1"/>
  <c r="Y5508" i="1"/>
  <c r="X5508" i="1"/>
  <c r="W5508" i="1"/>
  <c r="D5508" i="1"/>
  <c r="AA5507" i="1"/>
  <c r="Z5507" i="1"/>
  <c r="Y5507" i="1"/>
  <c r="X5507" i="1"/>
  <c r="W5507" i="1"/>
  <c r="D5507" i="1"/>
  <c r="AA5506" i="1"/>
  <c r="Z5506" i="1"/>
  <c r="Y5506" i="1"/>
  <c r="X5506" i="1"/>
  <c r="W5506" i="1"/>
  <c r="D5506" i="1"/>
  <c r="AA5505" i="1"/>
  <c r="Z5505" i="1"/>
  <c r="Y5505" i="1"/>
  <c r="X5505" i="1"/>
  <c r="W5505" i="1"/>
  <c r="D5505" i="1"/>
  <c r="AA5504" i="1"/>
  <c r="Z5504" i="1"/>
  <c r="Y5504" i="1"/>
  <c r="X5504" i="1"/>
  <c r="W5504" i="1"/>
  <c r="D5504" i="1"/>
  <c r="AA5503" i="1"/>
  <c r="Z5503" i="1"/>
  <c r="Y5503" i="1"/>
  <c r="X5503" i="1"/>
  <c r="W5503" i="1"/>
  <c r="D5503" i="1"/>
  <c r="AA5502" i="1"/>
  <c r="Z5502" i="1"/>
  <c r="Y5502" i="1"/>
  <c r="X5502" i="1"/>
  <c r="W5502" i="1"/>
  <c r="D5502" i="1"/>
  <c r="AA5501" i="1"/>
  <c r="Z5501" i="1"/>
  <c r="Y5501" i="1"/>
  <c r="X5501" i="1"/>
  <c r="W5501" i="1"/>
  <c r="D5501" i="1"/>
  <c r="AA5500" i="1"/>
  <c r="Z5500" i="1"/>
  <c r="Y5500" i="1"/>
  <c r="X5500" i="1"/>
  <c r="W5500" i="1"/>
  <c r="D5500" i="1"/>
  <c r="AA5499" i="1"/>
  <c r="Z5499" i="1"/>
  <c r="Y5499" i="1"/>
  <c r="X5499" i="1"/>
  <c r="W5499" i="1"/>
  <c r="D5499" i="1"/>
  <c r="AA5498" i="1"/>
  <c r="Z5498" i="1"/>
  <c r="Y5498" i="1"/>
  <c r="X5498" i="1"/>
  <c r="W5498" i="1"/>
  <c r="D5498" i="1"/>
  <c r="AA5497" i="1"/>
  <c r="Z5497" i="1"/>
  <c r="Y5497" i="1"/>
  <c r="X5497" i="1"/>
  <c r="W5497" i="1"/>
  <c r="D5497" i="1"/>
  <c r="AA5496" i="1"/>
  <c r="Z5496" i="1"/>
  <c r="Y5496" i="1"/>
  <c r="X5496" i="1"/>
  <c r="W5496" i="1"/>
  <c r="D5496" i="1"/>
  <c r="AA5495" i="1"/>
  <c r="Z5495" i="1"/>
  <c r="Y5495" i="1"/>
  <c r="X5495" i="1"/>
  <c r="W5495" i="1"/>
  <c r="D5495" i="1"/>
  <c r="AA5494" i="1"/>
  <c r="Z5494" i="1"/>
  <c r="Y5494" i="1"/>
  <c r="X5494" i="1"/>
  <c r="W5494" i="1"/>
  <c r="D5494" i="1"/>
  <c r="AA5493" i="1"/>
  <c r="Z5493" i="1"/>
  <c r="Y5493" i="1"/>
  <c r="X5493" i="1"/>
  <c r="W5493" i="1"/>
  <c r="D5493" i="1"/>
  <c r="AA5492" i="1"/>
  <c r="Z5492" i="1"/>
  <c r="Y5492" i="1"/>
  <c r="X5492" i="1"/>
  <c r="W5492" i="1"/>
  <c r="D5492" i="1"/>
  <c r="AA5491" i="1"/>
  <c r="Z5491" i="1"/>
  <c r="Y5491" i="1"/>
  <c r="X5491" i="1"/>
  <c r="W5491" i="1"/>
  <c r="D5491" i="1"/>
  <c r="AA5490" i="1"/>
  <c r="Z5490" i="1"/>
  <c r="Y5490" i="1"/>
  <c r="X5490" i="1"/>
  <c r="W5490" i="1"/>
  <c r="D5490" i="1"/>
  <c r="AA5489" i="1"/>
  <c r="Z5489" i="1"/>
  <c r="Y5489" i="1"/>
  <c r="X5489" i="1"/>
  <c r="W5489" i="1"/>
  <c r="D5489" i="1"/>
  <c r="AA5488" i="1"/>
  <c r="Z5488" i="1"/>
  <c r="Y5488" i="1"/>
  <c r="X5488" i="1"/>
  <c r="W5488" i="1"/>
  <c r="D5488" i="1"/>
  <c r="AA5487" i="1"/>
  <c r="Z5487" i="1"/>
  <c r="Y5487" i="1"/>
  <c r="X5487" i="1"/>
  <c r="W5487" i="1"/>
  <c r="D5487" i="1"/>
  <c r="AA5486" i="1"/>
  <c r="Z5486" i="1"/>
  <c r="Y5486" i="1"/>
  <c r="X5486" i="1"/>
  <c r="W5486" i="1"/>
  <c r="D5486" i="1"/>
  <c r="AA5485" i="1"/>
  <c r="Z5485" i="1"/>
  <c r="Y5485" i="1"/>
  <c r="X5485" i="1"/>
  <c r="W5485" i="1"/>
  <c r="D5485" i="1"/>
  <c r="AA5484" i="1"/>
  <c r="Z5484" i="1"/>
  <c r="Y5484" i="1"/>
  <c r="X5484" i="1"/>
  <c r="W5484" i="1"/>
  <c r="D5484" i="1"/>
  <c r="AA5483" i="1"/>
  <c r="Z5483" i="1"/>
  <c r="Y5483" i="1"/>
  <c r="X5483" i="1"/>
  <c r="W5483" i="1"/>
  <c r="D5483" i="1"/>
  <c r="AA5482" i="1"/>
  <c r="Z5482" i="1"/>
  <c r="Y5482" i="1"/>
  <c r="X5482" i="1"/>
  <c r="W5482" i="1"/>
  <c r="D5482" i="1"/>
  <c r="AA5481" i="1"/>
  <c r="Z5481" i="1"/>
  <c r="Y5481" i="1"/>
  <c r="X5481" i="1"/>
  <c r="W5481" i="1"/>
  <c r="D5481" i="1"/>
  <c r="AA5480" i="1"/>
  <c r="Z5480" i="1"/>
  <c r="Y5480" i="1"/>
  <c r="X5480" i="1"/>
  <c r="W5480" i="1"/>
  <c r="D5480" i="1"/>
  <c r="AA5479" i="1"/>
  <c r="Z5479" i="1"/>
  <c r="Y5479" i="1"/>
  <c r="X5479" i="1"/>
  <c r="W5479" i="1"/>
  <c r="D5479" i="1"/>
  <c r="AA5478" i="1"/>
  <c r="Z5478" i="1"/>
  <c r="Y5478" i="1"/>
  <c r="X5478" i="1"/>
  <c r="W5478" i="1"/>
  <c r="D5478" i="1"/>
  <c r="AA5477" i="1"/>
  <c r="Z5477" i="1"/>
  <c r="Y5477" i="1"/>
  <c r="X5477" i="1"/>
  <c r="W5477" i="1"/>
  <c r="D5477" i="1"/>
  <c r="AA5476" i="1"/>
  <c r="Z5476" i="1"/>
  <c r="Y5476" i="1"/>
  <c r="X5476" i="1"/>
  <c r="W5476" i="1"/>
  <c r="D5476" i="1"/>
  <c r="AA5475" i="1"/>
  <c r="Z5475" i="1"/>
  <c r="Y5475" i="1"/>
  <c r="X5475" i="1"/>
  <c r="W5475" i="1"/>
  <c r="D5475" i="1"/>
  <c r="AA5474" i="1"/>
  <c r="Z5474" i="1"/>
  <c r="Y5474" i="1"/>
  <c r="X5474" i="1"/>
  <c r="W5474" i="1"/>
  <c r="D5474" i="1"/>
  <c r="AA5473" i="1"/>
  <c r="Z5473" i="1"/>
  <c r="Y5473" i="1"/>
  <c r="X5473" i="1"/>
  <c r="W5473" i="1"/>
  <c r="D5473" i="1"/>
  <c r="AA5472" i="1"/>
  <c r="Z5472" i="1"/>
  <c r="Y5472" i="1"/>
  <c r="X5472" i="1"/>
  <c r="W5472" i="1"/>
  <c r="D5472" i="1"/>
  <c r="AA5471" i="1"/>
  <c r="Z5471" i="1"/>
  <c r="Y5471" i="1"/>
  <c r="X5471" i="1"/>
  <c r="W5471" i="1"/>
  <c r="D5471" i="1"/>
  <c r="AA5470" i="1"/>
  <c r="Z5470" i="1"/>
  <c r="Y5470" i="1"/>
  <c r="X5470" i="1"/>
  <c r="W5470" i="1"/>
  <c r="D5470" i="1"/>
  <c r="AA5469" i="1"/>
  <c r="Z5469" i="1"/>
  <c r="Y5469" i="1"/>
  <c r="X5469" i="1"/>
  <c r="W5469" i="1"/>
  <c r="D5469" i="1"/>
  <c r="AA5468" i="1"/>
  <c r="Z5468" i="1"/>
  <c r="Y5468" i="1"/>
  <c r="X5468" i="1"/>
  <c r="W5468" i="1"/>
  <c r="D5468" i="1"/>
  <c r="AA5467" i="1"/>
  <c r="Z5467" i="1"/>
  <c r="Y5467" i="1"/>
  <c r="X5467" i="1"/>
  <c r="W5467" i="1"/>
  <c r="D5467" i="1"/>
  <c r="AA5466" i="1"/>
  <c r="Z5466" i="1"/>
  <c r="Y5466" i="1"/>
  <c r="X5466" i="1"/>
  <c r="W5466" i="1"/>
  <c r="D5466" i="1"/>
  <c r="AA5465" i="1"/>
  <c r="Z5465" i="1"/>
  <c r="Y5465" i="1"/>
  <c r="X5465" i="1"/>
  <c r="W5465" i="1"/>
  <c r="D5465" i="1"/>
  <c r="AA5464" i="1"/>
  <c r="Z5464" i="1"/>
  <c r="Y5464" i="1"/>
  <c r="X5464" i="1"/>
  <c r="W5464" i="1"/>
  <c r="D5464" i="1"/>
  <c r="AA5463" i="1"/>
  <c r="Z5463" i="1"/>
  <c r="Y5463" i="1"/>
  <c r="X5463" i="1"/>
  <c r="W5463" i="1"/>
  <c r="D5463" i="1"/>
  <c r="AA5462" i="1"/>
  <c r="Z5462" i="1"/>
  <c r="Y5462" i="1"/>
  <c r="X5462" i="1"/>
  <c r="W5462" i="1"/>
  <c r="D5462" i="1"/>
  <c r="AA5461" i="1"/>
  <c r="Z5461" i="1"/>
  <c r="Y5461" i="1"/>
  <c r="X5461" i="1"/>
  <c r="W5461" i="1"/>
  <c r="D5461" i="1"/>
  <c r="AA5460" i="1"/>
  <c r="Z5460" i="1"/>
  <c r="Y5460" i="1"/>
  <c r="X5460" i="1"/>
  <c r="W5460" i="1"/>
  <c r="D5460" i="1"/>
  <c r="AA5459" i="1"/>
  <c r="Z5459" i="1"/>
  <c r="Y5459" i="1"/>
  <c r="X5459" i="1"/>
  <c r="W5459" i="1"/>
  <c r="D5459" i="1"/>
  <c r="AA5458" i="1"/>
  <c r="Z5458" i="1"/>
  <c r="Y5458" i="1"/>
  <c r="X5458" i="1"/>
  <c r="W5458" i="1"/>
  <c r="D5458" i="1"/>
  <c r="AA5457" i="1"/>
  <c r="Z5457" i="1"/>
  <c r="Y5457" i="1"/>
  <c r="X5457" i="1"/>
  <c r="W5457" i="1"/>
  <c r="D5457" i="1"/>
  <c r="AA5456" i="1"/>
  <c r="Z5456" i="1"/>
  <c r="Y5456" i="1"/>
  <c r="X5456" i="1"/>
  <c r="W5456" i="1"/>
  <c r="D5456" i="1"/>
  <c r="AA5455" i="1"/>
  <c r="Z5455" i="1"/>
  <c r="Y5455" i="1"/>
  <c r="X5455" i="1"/>
  <c r="W5455" i="1"/>
  <c r="D5455" i="1"/>
  <c r="AA5454" i="1"/>
  <c r="Z5454" i="1"/>
  <c r="Y5454" i="1"/>
  <c r="X5454" i="1"/>
  <c r="W5454" i="1"/>
  <c r="D5454" i="1"/>
  <c r="AA5453" i="1"/>
  <c r="Z5453" i="1"/>
  <c r="Y5453" i="1"/>
  <c r="X5453" i="1"/>
  <c r="W5453" i="1"/>
  <c r="D5453" i="1"/>
  <c r="AA5452" i="1"/>
  <c r="Z5452" i="1"/>
  <c r="Y5452" i="1"/>
  <c r="X5452" i="1"/>
  <c r="W5452" i="1"/>
  <c r="D5452" i="1"/>
  <c r="AA5451" i="1"/>
  <c r="Z5451" i="1"/>
  <c r="Y5451" i="1"/>
  <c r="X5451" i="1"/>
  <c r="W5451" i="1"/>
  <c r="D5451" i="1"/>
  <c r="AA5450" i="1"/>
  <c r="Z5450" i="1"/>
  <c r="Y5450" i="1"/>
  <c r="X5450" i="1"/>
  <c r="W5450" i="1"/>
  <c r="D5450" i="1"/>
  <c r="AA5449" i="1"/>
  <c r="Z5449" i="1"/>
  <c r="Y5449" i="1"/>
  <c r="X5449" i="1"/>
  <c r="W5449" i="1"/>
  <c r="D5449" i="1"/>
  <c r="AA5448" i="1"/>
  <c r="Z5448" i="1"/>
  <c r="Y5448" i="1"/>
  <c r="X5448" i="1"/>
  <c r="W5448" i="1"/>
  <c r="D5448" i="1"/>
  <c r="AA5447" i="1"/>
  <c r="Z5447" i="1"/>
  <c r="Y5447" i="1"/>
  <c r="X5447" i="1"/>
  <c r="W5447" i="1"/>
  <c r="D5447" i="1"/>
  <c r="AA5446" i="1"/>
  <c r="Z5446" i="1"/>
  <c r="Y5446" i="1"/>
  <c r="X5446" i="1"/>
  <c r="W5446" i="1"/>
  <c r="D5446" i="1"/>
  <c r="AA5445" i="1"/>
  <c r="Z5445" i="1"/>
  <c r="Y5445" i="1"/>
  <c r="X5445" i="1"/>
  <c r="W5445" i="1"/>
  <c r="D5445" i="1"/>
  <c r="AA5444" i="1"/>
  <c r="Z5444" i="1"/>
  <c r="Y5444" i="1"/>
  <c r="X5444" i="1"/>
  <c r="W5444" i="1"/>
  <c r="D5444" i="1"/>
  <c r="AA5443" i="1"/>
  <c r="Z5443" i="1"/>
  <c r="Y5443" i="1"/>
  <c r="X5443" i="1"/>
  <c r="W5443" i="1"/>
  <c r="D5443" i="1"/>
  <c r="AA5442" i="1"/>
  <c r="Z5442" i="1"/>
  <c r="Y5442" i="1"/>
  <c r="X5442" i="1"/>
  <c r="W5442" i="1"/>
  <c r="D5442" i="1"/>
  <c r="AA5441" i="1"/>
  <c r="Z5441" i="1"/>
  <c r="Y5441" i="1"/>
  <c r="X5441" i="1"/>
  <c r="W5441" i="1"/>
  <c r="D5441" i="1"/>
  <c r="AA5440" i="1"/>
  <c r="Z5440" i="1"/>
  <c r="Y5440" i="1"/>
  <c r="X5440" i="1"/>
  <c r="W5440" i="1"/>
  <c r="D5440" i="1"/>
  <c r="AA5439" i="1"/>
  <c r="Z5439" i="1"/>
  <c r="Y5439" i="1"/>
  <c r="X5439" i="1"/>
  <c r="W5439" i="1"/>
  <c r="D5439" i="1"/>
  <c r="AA5438" i="1"/>
  <c r="Z5438" i="1"/>
  <c r="Y5438" i="1"/>
  <c r="X5438" i="1"/>
  <c r="W5438" i="1"/>
  <c r="D5438" i="1"/>
  <c r="AA5437" i="1"/>
  <c r="Z5437" i="1"/>
  <c r="Y5437" i="1"/>
  <c r="X5437" i="1"/>
  <c r="W5437" i="1"/>
  <c r="D5437" i="1"/>
  <c r="AA5436" i="1"/>
  <c r="Z5436" i="1"/>
  <c r="Y5436" i="1"/>
  <c r="X5436" i="1"/>
  <c r="W5436" i="1"/>
  <c r="D5436" i="1"/>
  <c r="AA5435" i="1"/>
  <c r="Z5435" i="1"/>
  <c r="Y5435" i="1"/>
  <c r="X5435" i="1"/>
  <c r="W5435" i="1"/>
  <c r="D5435" i="1"/>
  <c r="AA5434" i="1"/>
  <c r="Z5434" i="1"/>
  <c r="Y5434" i="1"/>
  <c r="X5434" i="1"/>
  <c r="W5434" i="1"/>
  <c r="D5434" i="1"/>
  <c r="AA5433" i="1"/>
  <c r="Z5433" i="1"/>
  <c r="Y5433" i="1"/>
  <c r="X5433" i="1"/>
  <c r="W5433" i="1"/>
  <c r="D5433" i="1"/>
  <c r="AA5432" i="1"/>
  <c r="Z5432" i="1"/>
  <c r="Y5432" i="1"/>
  <c r="X5432" i="1"/>
  <c r="W5432" i="1"/>
  <c r="D5432" i="1"/>
  <c r="AA5431" i="1"/>
  <c r="Z5431" i="1"/>
  <c r="Y5431" i="1"/>
  <c r="X5431" i="1"/>
  <c r="W5431" i="1"/>
  <c r="D5431" i="1"/>
  <c r="AA5430" i="1"/>
  <c r="Z5430" i="1"/>
  <c r="Y5430" i="1"/>
  <c r="X5430" i="1"/>
  <c r="W5430" i="1"/>
  <c r="D5430" i="1"/>
  <c r="AA5429" i="1"/>
  <c r="Z5429" i="1"/>
  <c r="Y5429" i="1"/>
  <c r="X5429" i="1"/>
  <c r="W5429" i="1"/>
  <c r="D5429" i="1"/>
  <c r="AA5428" i="1"/>
  <c r="Z5428" i="1"/>
  <c r="Y5428" i="1"/>
  <c r="X5428" i="1"/>
  <c r="W5428" i="1"/>
  <c r="D5428" i="1"/>
  <c r="AA5427" i="1"/>
  <c r="Z5427" i="1"/>
  <c r="Y5427" i="1"/>
  <c r="X5427" i="1"/>
  <c r="W5427" i="1"/>
  <c r="D5427" i="1"/>
  <c r="AA5426" i="1"/>
  <c r="Z5426" i="1"/>
  <c r="Y5426" i="1"/>
  <c r="X5426" i="1"/>
  <c r="W5426" i="1"/>
  <c r="D5426" i="1"/>
  <c r="AA5425" i="1"/>
  <c r="Z5425" i="1"/>
  <c r="Y5425" i="1"/>
  <c r="X5425" i="1"/>
  <c r="W5425" i="1"/>
  <c r="D5425" i="1"/>
  <c r="AA5424" i="1"/>
  <c r="Z5424" i="1"/>
  <c r="Y5424" i="1"/>
  <c r="X5424" i="1"/>
  <c r="W5424" i="1"/>
  <c r="D5424" i="1"/>
  <c r="AA5423" i="1"/>
  <c r="Z5423" i="1"/>
  <c r="Y5423" i="1"/>
  <c r="X5423" i="1"/>
  <c r="W5423" i="1"/>
  <c r="D5423" i="1"/>
  <c r="AA5422" i="1"/>
  <c r="Z5422" i="1"/>
  <c r="Y5422" i="1"/>
  <c r="X5422" i="1"/>
  <c r="W5422" i="1"/>
  <c r="D5422" i="1"/>
  <c r="AA5421" i="1"/>
  <c r="Z5421" i="1"/>
  <c r="Y5421" i="1"/>
  <c r="X5421" i="1"/>
  <c r="W5421" i="1"/>
  <c r="D5421" i="1"/>
  <c r="AA5420" i="1"/>
  <c r="Z5420" i="1"/>
  <c r="Y5420" i="1"/>
  <c r="X5420" i="1"/>
  <c r="W5420" i="1"/>
  <c r="D5420" i="1"/>
  <c r="AA5419" i="1"/>
  <c r="Z5419" i="1"/>
  <c r="Y5419" i="1"/>
  <c r="X5419" i="1"/>
  <c r="W5419" i="1"/>
  <c r="D5419" i="1"/>
  <c r="AA5418" i="1"/>
  <c r="Z5418" i="1"/>
  <c r="Y5418" i="1"/>
  <c r="X5418" i="1"/>
  <c r="W5418" i="1"/>
  <c r="D5418" i="1"/>
  <c r="AA5417" i="1"/>
  <c r="Z5417" i="1"/>
  <c r="Y5417" i="1"/>
  <c r="X5417" i="1"/>
  <c r="W5417" i="1"/>
  <c r="D5417" i="1"/>
  <c r="AA5416" i="1"/>
  <c r="Z5416" i="1"/>
  <c r="Y5416" i="1"/>
  <c r="X5416" i="1"/>
  <c r="W5416" i="1"/>
  <c r="D5416" i="1"/>
  <c r="AA5415" i="1"/>
  <c r="Z5415" i="1"/>
  <c r="Y5415" i="1"/>
  <c r="X5415" i="1"/>
  <c r="W5415" i="1"/>
  <c r="D5415" i="1"/>
  <c r="AA5414" i="1"/>
  <c r="Z5414" i="1"/>
  <c r="Y5414" i="1"/>
  <c r="X5414" i="1"/>
  <c r="W5414" i="1"/>
  <c r="D5414" i="1"/>
  <c r="AA5413" i="1"/>
  <c r="Z5413" i="1"/>
  <c r="Y5413" i="1"/>
  <c r="X5413" i="1"/>
  <c r="W5413" i="1"/>
  <c r="D5413" i="1"/>
  <c r="AA5412" i="1"/>
  <c r="Z5412" i="1"/>
  <c r="Y5412" i="1"/>
  <c r="X5412" i="1"/>
  <c r="W5412" i="1"/>
  <c r="D5412" i="1"/>
  <c r="AA5411" i="1"/>
  <c r="Z5411" i="1"/>
  <c r="Y5411" i="1"/>
  <c r="X5411" i="1"/>
  <c r="W5411" i="1"/>
  <c r="D5411" i="1"/>
  <c r="AA5410" i="1"/>
  <c r="Z5410" i="1"/>
  <c r="Y5410" i="1"/>
  <c r="X5410" i="1"/>
  <c r="W5410" i="1"/>
  <c r="D5410" i="1"/>
  <c r="AA5409" i="1"/>
  <c r="Z5409" i="1"/>
  <c r="Y5409" i="1"/>
  <c r="X5409" i="1"/>
  <c r="W5409" i="1"/>
  <c r="D5409" i="1"/>
  <c r="AA5408" i="1"/>
  <c r="Z5408" i="1"/>
  <c r="Y5408" i="1"/>
  <c r="X5408" i="1"/>
  <c r="W5408" i="1"/>
  <c r="D5408" i="1"/>
  <c r="AA5407" i="1"/>
  <c r="Z5407" i="1"/>
  <c r="Y5407" i="1"/>
  <c r="X5407" i="1"/>
  <c r="W5407" i="1"/>
  <c r="D5407" i="1"/>
  <c r="AA5406" i="1"/>
  <c r="Z5406" i="1"/>
  <c r="Y5406" i="1"/>
  <c r="X5406" i="1"/>
  <c r="W5406" i="1"/>
  <c r="D5406" i="1"/>
  <c r="AA5405" i="1"/>
  <c r="Z5405" i="1"/>
  <c r="Y5405" i="1"/>
  <c r="X5405" i="1"/>
  <c r="W5405" i="1"/>
  <c r="D5405" i="1"/>
  <c r="AA5404" i="1"/>
  <c r="Z5404" i="1"/>
  <c r="Y5404" i="1"/>
  <c r="X5404" i="1"/>
  <c r="W5404" i="1"/>
  <c r="D5404" i="1"/>
  <c r="AA5403" i="1"/>
  <c r="Z5403" i="1"/>
  <c r="Y5403" i="1"/>
  <c r="X5403" i="1"/>
  <c r="W5403" i="1"/>
  <c r="D5403" i="1"/>
  <c r="AA5402" i="1"/>
  <c r="Z5402" i="1"/>
  <c r="Y5402" i="1"/>
  <c r="X5402" i="1"/>
  <c r="W5402" i="1"/>
  <c r="D5402" i="1"/>
  <c r="AA5401" i="1"/>
  <c r="Z5401" i="1"/>
  <c r="Y5401" i="1"/>
  <c r="X5401" i="1"/>
  <c r="W5401" i="1"/>
  <c r="D5401" i="1"/>
  <c r="AA5400" i="1"/>
  <c r="Z5400" i="1"/>
  <c r="Y5400" i="1"/>
  <c r="X5400" i="1"/>
  <c r="W5400" i="1"/>
  <c r="D5400" i="1"/>
  <c r="AA5399" i="1"/>
  <c r="Z5399" i="1"/>
  <c r="Y5399" i="1"/>
  <c r="X5399" i="1"/>
  <c r="W5399" i="1"/>
  <c r="D5399" i="1"/>
  <c r="AA5398" i="1"/>
  <c r="Z5398" i="1"/>
  <c r="Y5398" i="1"/>
  <c r="X5398" i="1"/>
  <c r="W5398" i="1"/>
  <c r="D5398" i="1"/>
  <c r="AA5397" i="1"/>
  <c r="Z5397" i="1"/>
  <c r="Y5397" i="1"/>
  <c r="X5397" i="1"/>
  <c r="W5397" i="1"/>
  <c r="D5397" i="1"/>
  <c r="AA5396" i="1"/>
  <c r="Z5396" i="1"/>
  <c r="Y5396" i="1"/>
  <c r="X5396" i="1"/>
  <c r="W5396" i="1"/>
  <c r="D5396" i="1"/>
  <c r="AA5395" i="1"/>
  <c r="Z5395" i="1"/>
  <c r="Y5395" i="1"/>
  <c r="X5395" i="1"/>
  <c r="W5395" i="1"/>
  <c r="D5395" i="1"/>
  <c r="AA5394" i="1"/>
  <c r="Z5394" i="1"/>
  <c r="Y5394" i="1"/>
  <c r="X5394" i="1"/>
  <c r="W5394" i="1"/>
  <c r="D5394" i="1"/>
  <c r="AA5393" i="1"/>
  <c r="Z5393" i="1"/>
  <c r="Y5393" i="1"/>
  <c r="X5393" i="1"/>
  <c r="W5393" i="1"/>
  <c r="D5393" i="1"/>
  <c r="AA5392" i="1"/>
  <c r="Z5392" i="1"/>
  <c r="Y5392" i="1"/>
  <c r="X5392" i="1"/>
  <c r="W5392" i="1"/>
  <c r="D5392" i="1"/>
  <c r="AA5391" i="1"/>
  <c r="Z5391" i="1"/>
  <c r="Y5391" i="1"/>
  <c r="X5391" i="1"/>
  <c r="W5391" i="1"/>
  <c r="D5391" i="1"/>
  <c r="AA5390" i="1"/>
  <c r="Z5390" i="1"/>
  <c r="Y5390" i="1"/>
  <c r="X5390" i="1"/>
  <c r="W5390" i="1"/>
  <c r="D5390" i="1"/>
  <c r="AA5389" i="1"/>
  <c r="Z5389" i="1"/>
  <c r="Y5389" i="1"/>
  <c r="X5389" i="1"/>
  <c r="W5389" i="1"/>
  <c r="D5389" i="1"/>
  <c r="AA5388" i="1"/>
  <c r="Z5388" i="1"/>
  <c r="Y5388" i="1"/>
  <c r="X5388" i="1"/>
  <c r="W5388" i="1"/>
  <c r="D5388" i="1"/>
  <c r="AA5387" i="1"/>
  <c r="Z5387" i="1"/>
  <c r="Y5387" i="1"/>
  <c r="X5387" i="1"/>
  <c r="W5387" i="1"/>
  <c r="D5387" i="1"/>
  <c r="AA5386" i="1"/>
  <c r="Z5386" i="1"/>
  <c r="Y5386" i="1"/>
  <c r="X5386" i="1"/>
  <c r="W5386" i="1"/>
  <c r="D5386" i="1"/>
  <c r="AA5385" i="1"/>
  <c r="Z5385" i="1"/>
  <c r="Y5385" i="1"/>
  <c r="X5385" i="1"/>
  <c r="W5385" i="1"/>
  <c r="D5385" i="1"/>
  <c r="AA5384" i="1"/>
  <c r="Z5384" i="1"/>
  <c r="Y5384" i="1"/>
  <c r="X5384" i="1"/>
  <c r="W5384" i="1"/>
  <c r="D5384" i="1"/>
  <c r="AA5383" i="1"/>
  <c r="Z5383" i="1"/>
  <c r="Y5383" i="1"/>
  <c r="X5383" i="1"/>
  <c r="W5383" i="1"/>
  <c r="D5383" i="1"/>
  <c r="AA5382" i="1"/>
  <c r="Z5382" i="1"/>
  <c r="Y5382" i="1"/>
  <c r="X5382" i="1"/>
  <c r="W5382" i="1"/>
  <c r="D5382" i="1"/>
  <c r="AA5381" i="1"/>
  <c r="Z5381" i="1"/>
  <c r="Y5381" i="1"/>
  <c r="X5381" i="1"/>
  <c r="W5381" i="1"/>
  <c r="D5381" i="1"/>
  <c r="AA5380" i="1"/>
  <c r="Z5380" i="1"/>
  <c r="Y5380" i="1"/>
  <c r="X5380" i="1"/>
  <c r="W5380" i="1"/>
  <c r="D5380" i="1"/>
  <c r="AA5379" i="1"/>
  <c r="Z5379" i="1"/>
  <c r="Y5379" i="1"/>
  <c r="X5379" i="1"/>
  <c r="W5379" i="1"/>
  <c r="D5379" i="1"/>
  <c r="AA5378" i="1"/>
  <c r="Z5378" i="1"/>
  <c r="Y5378" i="1"/>
  <c r="X5378" i="1"/>
  <c r="W5378" i="1"/>
  <c r="D5378" i="1"/>
  <c r="AA5377" i="1"/>
  <c r="Z5377" i="1"/>
  <c r="Y5377" i="1"/>
  <c r="X5377" i="1"/>
  <c r="W5377" i="1"/>
  <c r="D5377" i="1"/>
  <c r="AA5376" i="1"/>
  <c r="Z5376" i="1"/>
  <c r="Y5376" i="1"/>
  <c r="X5376" i="1"/>
  <c r="W5376" i="1"/>
  <c r="D5376" i="1"/>
  <c r="AA5375" i="1"/>
  <c r="Z5375" i="1"/>
  <c r="Y5375" i="1"/>
  <c r="X5375" i="1"/>
  <c r="W5375" i="1"/>
  <c r="D5375" i="1"/>
  <c r="AA5374" i="1"/>
  <c r="Z5374" i="1"/>
  <c r="Y5374" i="1"/>
  <c r="X5374" i="1"/>
  <c r="W5374" i="1"/>
  <c r="D5374" i="1"/>
  <c r="AA5373" i="1"/>
  <c r="Z5373" i="1"/>
  <c r="Y5373" i="1"/>
  <c r="X5373" i="1"/>
  <c r="W5373" i="1"/>
  <c r="D5373" i="1"/>
  <c r="AA5372" i="1"/>
  <c r="Z5372" i="1"/>
  <c r="Y5372" i="1"/>
  <c r="X5372" i="1"/>
  <c r="W5372" i="1"/>
  <c r="D5372" i="1"/>
  <c r="AA5371" i="1"/>
  <c r="Z5371" i="1"/>
  <c r="Y5371" i="1"/>
  <c r="X5371" i="1"/>
  <c r="W5371" i="1"/>
  <c r="D5371" i="1"/>
  <c r="AA5370" i="1"/>
  <c r="Z5370" i="1"/>
  <c r="Y5370" i="1"/>
  <c r="X5370" i="1"/>
  <c r="W5370" i="1"/>
  <c r="D5370" i="1"/>
  <c r="AA5369" i="1"/>
  <c r="Z5369" i="1"/>
  <c r="Y5369" i="1"/>
  <c r="X5369" i="1"/>
  <c r="W5369" i="1"/>
  <c r="D5369" i="1"/>
  <c r="AA5368" i="1"/>
  <c r="Z5368" i="1"/>
  <c r="Y5368" i="1"/>
  <c r="X5368" i="1"/>
  <c r="W5368" i="1"/>
  <c r="D5368" i="1"/>
  <c r="AA5367" i="1"/>
  <c r="Z5367" i="1"/>
  <c r="Y5367" i="1"/>
  <c r="X5367" i="1"/>
  <c r="W5367" i="1"/>
  <c r="D5367" i="1"/>
  <c r="AA5366" i="1"/>
  <c r="Z5366" i="1"/>
  <c r="Y5366" i="1"/>
  <c r="X5366" i="1"/>
  <c r="W5366" i="1"/>
  <c r="D5366" i="1"/>
  <c r="AA5365" i="1"/>
  <c r="Z5365" i="1"/>
  <c r="Y5365" i="1"/>
  <c r="X5365" i="1"/>
  <c r="W5365" i="1"/>
  <c r="D5365" i="1"/>
  <c r="AA5364" i="1"/>
  <c r="Z5364" i="1"/>
  <c r="Y5364" i="1"/>
  <c r="X5364" i="1"/>
  <c r="W5364" i="1"/>
  <c r="D5364" i="1"/>
  <c r="AA5363" i="1"/>
  <c r="Z5363" i="1"/>
  <c r="Y5363" i="1"/>
  <c r="X5363" i="1"/>
  <c r="W5363" i="1"/>
  <c r="D5363" i="1"/>
  <c r="AA5362" i="1"/>
  <c r="Z5362" i="1"/>
  <c r="Y5362" i="1"/>
  <c r="X5362" i="1"/>
  <c r="W5362" i="1"/>
  <c r="D5362" i="1"/>
  <c r="AA5361" i="1"/>
  <c r="Z5361" i="1"/>
  <c r="Y5361" i="1"/>
  <c r="X5361" i="1"/>
  <c r="W5361" i="1"/>
  <c r="D5361" i="1"/>
  <c r="AA5360" i="1"/>
  <c r="Z5360" i="1"/>
  <c r="Y5360" i="1"/>
  <c r="X5360" i="1"/>
  <c r="W5360" i="1"/>
  <c r="D5360" i="1"/>
  <c r="AA5359" i="1"/>
  <c r="Z5359" i="1"/>
  <c r="Y5359" i="1"/>
  <c r="X5359" i="1"/>
  <c r="W5359" i="1"/>
  <c r="D5359" i="1"/>
  <c r="AA5358" i="1"/>
  <c r="Z5358" i="1"/>
  <c r="Y5358" i="1"/>
  <c r="X5358" i="1"/>
  <c r="W5358" i="1"/>
  <c r="D5358" i="1"/>
  <c r="AA5357" i="1"/>
  <c r="Z5357" i="1"/>
  <c r="Y5357" i="1"/>
  <c r="X5357" i="1"/>
  <c r="W5357" i="1"/>
  <c r="D5357" i="1"/>
  <c r="AA5356" i="1"/>
  <c r="Z5356" i="1"/>
  <c r="Y5356" i="1"/>
  <c r="X5356" i="1"/>
  <c r="W5356" i="1"/>
  <c r="D5356" i="1"/>
  <c r="AA5355" i="1"/>
  <c r="Z5355" i="1"/>
  <c r="Y5355" i="1"/>
  <c r="X5355" i="1"/>
  <c r="W5355" i="1"/>
  <c r="D5355" i="1"/>
  <c r="AA5354" i="1"/>
  <c r="Z5354" i="1"/>
  <c r="Y5354" i="1"/>
  <c r="X5354" i="1"/>
  <c r="W5354" i="1"/>
  <c r="D5354" i="1"/>
  <c r="AA5353" i="1"/>
  <c r="Z5353" i="1"/>
  <c r="Y5353" i="1"/>
  <c r="X5353" i="1"/>
  <c r="W5353" i="1"/>
  <c r="D5353" i="1"/>
  <c r="AA5352" i="1"/>
  <c r="Z5352" i="1"/>
  <c r="Y5352" i="1"/>
  <c r="X5352" i="1"/>
  <c r="W5352" i="1"/>
  <c r="D5352" i="1"/>
  <c r="AA5351" i="1"/>
  <c r="Z5351" i="1"/>
  <c r="Y5351" i="1"/>
  <c r="X5351" i="1"/>
  <c r="W5351" i="1"/>
  <c r="D5351" i="1"/>
  <c r="AA5350" i="1"/>
  <c r="Z5350" i="1"/>
  <c r="Y5350" i="1"/>
  <c r="X5350" i="1"/>
  <c r="W5350" i="1"/>
  <c r="D5350" i="1"/>
  <c r="AA5349" i="1"/>
  <c r="Z5349" i="1"/>
  <c r="Y5349" i="1"/>
  <c r="X5349" i="1"/>
  <c r="W5349" i="1"/>
  <c r="D5349" i="1"/>
  <c r="AA5348" i="1"/>
  <c r="Z5348" i="1"/>
  <c r="Y5348" i="1"/>
  <c r="X5348" i="1"/>
  <c r="W5348" i="1"/>
  <c r="D5348" i="1"/>
  <c r="AA5347" i="1"/>
  <c r="Z5347" i="1"/>
  <c r="Y5347" i="1"/>
  <c r="X5347" i="1"/>
  <c r="W5347" i="1"/>
  <c r="D5347" i="1"/>
  <c r="AA5346" i="1"/>
  <c r="Z5346" i="1"/>
  <c r="Y5346" i="1"/>
  <c r="X5346" i="1"/>
  <c r="W5346" i="1"/>
  <c r="D5346" i="1"/>
  <c r="AA5345" i="1"/>
  <c r="Z5345" i="1"/>
  <c r="Y5345" i="1"/>
  <c r="X5345" i="1"/>
  <c r="W5345" i="1"/>
  <c r="D5345" i="1"/>
  <c r="AA5344" i="1"/>
  <c r="Z5344" i="1"/>
  <c r="Y5344" i="1"/>
  <c r="X5344" i="1"/>
  <c r="W5344" i="1"/>
  <c r="D5344" i="1"/>
  <c r="AA5343" i="1"/>
  <c r="Z5343" i="1"/>
  <c r="Y5343" i="1"/>
  <c r="X5343" i="1"/>
  <c r="W5343" i="1"/>
  <c r="D5343" i="1"/>
  <c r="AA5342" i="1"/>
  <c r="Z5342" i="1"/>
  <c r="Y5342" i="1"/>
  <c r="X5342" i="1"/>
  <c r="W5342" i="1"/>
  <c r="D5342" i="1"/>
  <c r="AA5341" i="1"/>
  <c r="Z5341" i="1"/>
  <c r="Y5341" i="1"/>
  <c r="X5341" i="1"/>
  <c r="W5341" i="1"/>
  <c r="D5341" i="1"/>
  <c r="AA5340" i="1"/>
  <c r="Z5340" i="1"/>
  <c r="Y5340" i="1"/>
  <c r="X5340" i="1"/>
  <c r="W5340" i="1"/>
  <c r="D5340" i="1"/>
  <c r="AA5339" i="1"/>
  <c r="Z5339" i="1"/>
  <c r="Y5339" i="1"/>
  <c r="X5339" i="1"/>
  <c r="W5339" i="1"/>
  <c r="D5339" i="1"/>
  <c r="AA5338" i="1"/>
  <c r="Z5338" i="1"/>
  <c r="Y5338" i="1"/>
  <c r="X5338" i="1"/>
  <c r="W5338" i="1"/>
  <c r="D5338" i="1"/>
  <c r="AA5337" i="1"/>
  <c r="Z5337" i="1"/>
  <c r="Y5337" i="1"/>
  <c r="X5337" i="1"/>
  <c r="W5337" i="1"/>
  <c r="D5337" i="1"/>
  <c r="AA5336" i="1"/>
  <c r="Z5336" i="1"/>
  <c r="Y5336" i="1"/>
  <c r="X5336" i="1"/>
  <c r="W5336" i="1"/>
  <c r="D5336" i="1"/>
  <c r="AA5335" i="1"/>
  <c r="Z5335" i="1"/>
  <c r="Y5335" i="1"/>
  <c r="X5335" i="1"/>
  <c r="W5335" i="1"/>
  <c r="D5335" i="1"/>
  <c r="AA5334" i="1"/>
  <c r="Z5334" i="1"/>
  <c r="Y5334" i="1"/>
  <c r="X5334" i="1"/>
  <c r="W5334" i="1"/>
  <c r="D5334" i="1"/>
  <c r="AA5333" i="1"/>
  <c r="Z5333" i="1"/>
  <c r="Y5333" i="1"/>
  <c r="X5333" i="1"/>
  <c r="W5333" i="1"/>
  <c r="D5333" i="1"/>
  <c r="AA5332" i="1"/>
  <c r="Z5332" i="1"/>
  <c r="Y5332" i="1"/>
  <c r="X5332" i="1"/>
  <c r="W5332" i="1"/>
  <c r="D5332" i="1"/>
  <c r="AA5331" i="1"/>
  <c r="Z5331" i="1"/>
  <c r="Y5331" i="1"/>
  <c r="X5331" i="1"/>
  <c r="W5331" i="1"/>
  <c r="D5331" i="1"/>
  <c r="AA5330" i="1"/>
  <c r="Z5330" i="1"/>
  <c r="Y5330" i="1"/>
  <c r="X5330" i="1"/>
  <c r="W5330" i="1"/>
  <c r="D5330" i="1"/>
  <c r="AA5329" i="1"/>
  <c r="Z5329" i="1"/>
  <c r="Y5329" i="1"/>
  <c r="X5329" i="1"/>
  <c r="W5329" i="1"/>
  <c r="D5329" i="1"/>
  <c r="AA5328" i="1"/>
  <c r="Z5328" i="1"/>
  <c r="Y5328" i="1"/>
  <c r="X5328" i="1"/>
  <c r="W5328" i="1"/>
  <c r="D5328" i="1"/>
  <c r="AA5327" i="1"/>
  <c r="Z5327" i="1"/>
  <c r="Y5327" i="1"/>
  <c r="X5327" i="1"/>
  <c r="W5327" i="1"/>
  <c r="D5327" i="1"/>
  <c r="AA5326" i="1"/>
  <c r="Z5326" i="1"/>
  <c r="Y5326" i="1"/>
  <c r="X5326" i="1"/>
  <c r="W5326" i="1"/>
  <c r="D5326" i="1"/>
  <c r="AA5325" i="1"/>
  <c r="Z5325" i="1"/>
  <c r="Y5325" i="1"/>
  <c r="X5325" i="1"/>
  <c r="W5325" i="1"/>
  <c r="D5325" i="1"/>
  <c r="AA5324" i="1"/>
  <c r="Z5324" i="1"/>
  <c r="Y5324" i="1"/>
  <c r="X5324" i="1"/>
  <c r="W5324" i="1"/>
  <c r="D5324" i="1"/>
  <c r="AA5323" i="1"/>
  <c r="Z5323" i="1"/>
  <c r="Y5323" i="1"/>
  <c r="X5323" i="1"/>
  <c r="W5323" i="1"/>
  <c r="D5323" i="1"/>
  <c r="AA5322" i="1"/>
  <c r="Z5322" i="1"/>
  <c r="Y5322" i="1"/>
  <c r="X5322" i="1"/>
  <c r="W5322" i="1"/>
  <c r="D5322" i="1"/>
  <c r="AA5321" i="1"/>
  <c r="Z5321" i="1"/>
  <c r="Y5321" i="1"/>
  <c r="X5321" i="1"/>
  <c r="W5321" i="1"/>
  <c r="D5321" i="1"/>
  <c r="AA5320" i="1"/>
  <c r="Z5320" i="1"/>
  <c r="Y5320" i="1"/>
  <c r="X5320" i="1"/>
  <c r="W5320" i="1"/>
  <c r="D5320" i="1"/>
  <c r="AA5319" i="1"/>
  <c r="Z5319" i="1"/>
  <c r="Y5319" i="1"/>
  <c r="X5319" i="1"/>
  <c r="W5319" i="1"/>
  <c r="D5319" i="1"/>
  <c r="AA5318" i="1"/>
  <c r="Z5318" i="1"/>
  <c r="Y5318" i="1"/>
  <c r="X5318" i="1"/>
  <c r="W5318" i="1"/>
  <c r="D5318" i="1"/>
  <c r="AA5317" i="1"/>
  <c r="Z5317" i="1"/>
  <c r="Y5317" i="1"/>
  <c r="X5317" i="1"/>
  <c r="W5317" i="1"/>
  <c r="D5317" i="1"/>
  <c r="AA5316" i="1"/>
  <c r="Z5316" i="1"/>
  <c r="Y5316" i="1"/>
  <c r="X5316" i="1"/>
  <c r="W5316" i="1"/>
  <c r="D5316" i="1"/>
  <c r="AA5315" i="1"/>
  <c r="Z5315" i="1"/>
  <c r="Y5315" i="1"/>
  <c r="X5315" i="1"/>
  <c r="W5315" i="1"/>
  <c r="D5315" i="1"/>
  <c r="AA5314" i="1"/>
  <c r="Z5314" i="1"/>
  <c r="Y5314" i="1"/>
  <c r="X5314" i="1"/>
  <c r="W5314" i="1"/>
  <c r="D5314" i="1"/>
  <c r="AA5313" i="1"/>
  <c r="Z5313" i="1"/>
  <c r="Y5313" i="1"/>
  <c r="X5313" i="1"/>
  <c r="W5313" i="1"/>
  <c r="D5313" i="1"/>
  <c r="AA5312" i="1"/>
  <c r="Z5312" i="1"/>
  <c r="Y5312" i="1"/>
  <c r="X5312" i="1"/>
  <c r="W5312" i="1"/>
  <c r="D5312" i="1"/>
  <c r="AA5311" i="1"/>
  <c r="Z5311" i="1"/>
  <c r="Y5311" i="1"/>
  <c r="X5311" i="1"/>
  <c r="W5311" i="1"/>
  <c r="D5311" i="1"/>
  <c r="AA5310" i="1"/>
  <c r="Z5310" i="1"/>
  <c r="Y5310" i="1"/>
  <c r="X5310" i="1"/>
  <c r="W5310" i="1"/>
  <c r="D5310" i="1"/>
  <c r="AA5309" i="1"/>
  <c r="Z5309" i="1"/>
  <c r="Y5309" i="1"/>
  <c r="X5309" i="1"/>
  <c r="W5309" i="1"/>
  <c r="D5309" i="1"/>
  <c r="AA5308" i="1"/>
  <c r="Z5308" i="1"/>
  <c r="Y5308" i="1"/>
  <c r="X5308" i="1"/>
  <c r="W5308" i="1"/>
  <c r="D5308" i="1"/>
  <c r="AA5307" i="1"/>
  <c r="Z5307" i="1"/>
  <c r="Y5307" i="1"/>
  <c r="X5307" i="1"/>
  <c r="W5307" i="1"/>
  <c r="D5307" i="1"/>
  <c r="AA5306" i="1"/>
  <c r="Z5306" i="1"/>
  <c r="Y5306" i="1"/>
  <c r="X5306" i="1"/>
  <c r="W5306" i="1"/>
  <c r="D5306" i="1"/>
  <c r="AA5305" i="1"/>
  <c r="Z5305" i="1"/>
  <c r="Y5305" i="1"/>
  <c r="X5305" i="1"/>
  <c r="W5305" i="1"/>
  <c r="D5305" i="1"/>
  <c r="AA5304" i="1"/>
  <c r="Z5304" i="1"/>
  <c r="Y5304" i="1"/>
  <c r="X5304" i="1"/>
  <c r="W5304" i="1"/>
  <c r="D5304" i="1"/>
  <c r="AA5303" i="1"/>
  <c r="Z5303" i="1"/>
  <c r="Y5303" i="1"/>
  <c r="X5303" i="1"/>
  <c r="W5303" i="1"/>
  <c r="D5303" i="1"/>
  <c r="AA5302" i="1"/>
  <c r="Z5302" i="1"/>
  <c r="Y5302" i="1"/>
  <c r="X5302" i="1"/>
  <c r="W5302" i="1"/>
  <c r="D5302" i="1"/>
  <c r="AA5301" i="1"/>
  <c r="Z5301" i="1"/>
  <c r="Y5301" i="1"/>
  <c r="X5301" i="1"/>
  <c r="W5301" i="1"/>
  <c r="D5301" i="1"/>
  <c r="AA5300" i="1"/>
  <c r="Z5300" i="1"/>
  <c r="Y5300" i="1"/>
  <c r="X5300" i="1"/>
  <c r="W5300" i="1"/>
  <c r="D5300" i="1"/>
  <c r="AA5299" i="1"/>
  <c r="Z5299" i="1"/>
  <c r="Y5299" i="1"/>
  <c r="X5299" i="1"/>
  <c r="W5299" i="1"/>
  <c r="D5299" i="1"/>
  <c r="AA5298" i="1"/>
  <c r="Z5298" i="1"/>
  <c r="Y5298" i="1"/>
  <c r="X5298" i="1"/>
  <c r="W5298" i="1"/>
  <c r="D5298" i="1"/>
  <c r="AA5297" i="1"/>
  <c r="Z5297" i="1"/>
  <c r="Y5297" i="1"/>
  <c r="X5297" i="1"/>
  <c r="W5297" i="1"/>
  <c r="D5297" i="1"/>
  <c r="AA5296" i="1"/>
  <c r="Z5296" i="1"/>
  <c r="Y5296" i="1"/>
  <c r="X5296" i="1"/>
  <c r="W5296" i="1"/>
  <c r="D5296" i="1"/>
  <c r="AA5295" i="1"/>
  <c r="Z5295" i="1"/>
  <c r="Y5295" i="1"/>
  <c r="X5295" i="1"/>
  <c r="W5295" i="1"/>
  <c r="D5295" i="1"/>
  <c r="AA5294" i="1"/>
  <c r="Z5294" i="1"/>
  <c r="Y5294" i="1"/>
  <c r="X5294" i="1"/>
  <c r="W5294" i="1"/>
  <c r="D5294" i="1"/>
  <c r="AA5293" i="1"/>
  <c r="Z5293" i="1"/>
  <c r="Y5293" i="1"/>
  <c r="X5293" i="1"/>
  <c r="W5293" i="1"/>
  <c r="D5293" i="1"/>
  <c r="AA5292" i="1"/>
  <c r="Z5292" i="1"/>
  <c r="Y5292" i="1"/>
  <c r="X5292" i="1"/>
  <c r="W5292" i="1"/>
  <c r="D5292" i="1"/>
  <c r="AA5291" i="1"/>
  <c r="Z5291" i="1"/>
  <c r="Y5291" i="1"/>
  <c r="X5291" i="1"/>
  <c r="W5291" i="1"/>
  <c r="D5291" i="1"/>
  <c r="AA5290" i="1"/>
  <c r="Z5290" i="1"/>
  <c r="Y5290" i="1"/>
  <c r="X5290" i="1"/>
  <c r="W5290" i="1"/>
  <c r="D5290" i="1"/>
  <c r="AA5289" i="1"/>
  <c r="Z5289" i="1"/>
  <c r="Y5289" i="1"/>
  <c r="X5289" i="1"/>
  <c r="W5289" i="1"/>
  <c r="D5289" i="1"/>
  <c r="AA5288" i="1"/>
  <c r="Z5288" i="1"/>
  <c r="Y5288" i="1"/>
  <c r="X5288" i="1"/>
  <c r="W5288" i="1"/>
  <c r="D5288" i="1"/>
  <c r="AA5287" i="1"/>
  <c r="Z5287" i="1"/>
  <c r="Y5287" i="1"/>
  <c r="X5287" i="1"/>
  <c r="W5287" i="1"/>
  <c r="D5287" i="1"/>
  <c r="AA5286" i="1"/>
  <c r="Z5286" i="1"/>
  <c r="Y5286" i="1"/>
  <c r="X5286" i="1"/>
  <c r="W5286" i="1"/>
  <c r="D5286" i="1"/>
  <c r="AA5285" i="1"/>
  <c r="Z5285" i="1"/>
  <c r="Y5285" i="1"/>
  <c r="X5285" i="1"/>
  <c r="W5285" i="1"/>
  <c r="D5285" i="1"/>
  <c r="AA5284" i="1"/>
  <c r="Z5284" i="1"/>
  <c r="Y5284" i="1"/>
  <c r="X5284" i="1"/>
  <c r="W5284" i="1"/>
  <c r="D5284" i="1"/>
  <c r="AA5283" i="1"/>
  <c r="Z5283" i="1"/>
  <c r="Y5283" i="1"/>
  <c r="X5283" i="1"/>
  <c r="W5283" i="1"/>
  <c r="D5283" i="1"/>
  <c r="AA5282" i="1"/>
  <c r="Z5282" i="1"/>
  <c r="Y5282" i="1"/>
  <c r="X5282" i="1"/>
  <c r="W5282" i="1"/>
  <c r="D5282" i="1"/>
  <c r="AA5281" i="1"/>
  <c r="Z5281" i="1"/>
  <c r="Y5281" i="1"/>
  <c r="X5281" i="1"/>
  <c r="W5281" i="1"/>
  <c r="D5281" i="1"/>
  <c r="AA5280" i="1"/>
  <c r="Z5280" i="1"/>
  <c r="Y5280" i="1"/>
  <c r="X5280" i="1"/>
  <c r="W5280" i="1"/>
  <c r="D5280" i="1"/>
  <c r="AA5279" i="1"/>
  <c r="Z5279" i="1"/>
  <c r="Y5279" i="1"/>
  <c r="X5279" i="1"/>
  <c r="W5279" i="1"/>
  <c r="D5279" i="1"/>
  <c r="AA5278" i="1"/>
  <c r="Z5278" i="1"/>
  <c r="Y5278" i="1"/>
  <c r="X5278" i="1"/>
  <c r="W5278" i="1"/>
  <c r="D5278" i="1"/>
  <c r="AA5277" i="1"/>
  <c r="Z5277" i="1"/>
  <c r="Y5277" i="1"/>
  <c r="X5277" i="1"/>
  <c r="W5277" i="1"/>
  <c r="D5277" i="1"/>
  <c r="AA5276" i="1"/>
  <c r="Z5276" i="1"/>
  <c r="Y5276" i="1"/>
  <c r="X5276" i="1"/>
  <c r="W5276" i="1"/>
  <c r="D5276" i="1"/>
  <c r="AA5275" i="1"/>
  <c r="Z5275" i="1"/>
  <c r="Y5275" i="1"/>
  <c r="X5275" i="1"/>
  <c r="W5275" i="1"/>
  <c r="D5275" i="1"/>
  <c r="AA5274" i="1"/>
  <c r="Z5274" i="1"/>
  <c r="Y5274" i="1"/>
  <c r="X5274" i="1"/>
  <c r="W5274" i="1"/>
  <c r="D5274" i="1"/>
  <c r="AA5273" i="1"/>
  <c r="Z5273" i="1"/>
  <c r="Y5273" i="1"/>
  <c r="X5273" i="1"/>
  <c r="W5273" i="1"/>
  <c r="D5273" i="1"/>
  <c r="AA5272" i="1"/>
  <c r="Z5272" i="1"/>
  <c r="Y5272" i="1"/>
  <c r="X5272" i="1"/>
  <c r="W5272" i="1"/>
  <c r="D5272" i="1"/>
  <c r="AA5271" i="1"/>
  <c r="Z5271" i="1"/>
  <c r="Y5271" i="1"/>
  <c r="X5271" i="1"/>
  <c r="W5271" i="1"/>
  <c r="D5271" i="1"/>
  <c r="AA5270" i="1"/>
  <c r="Z5270" i="1"/>
  <c r="Y5270" i="1"/>
  <c r="X5270" i="1"/>
  <c r="W5270" i="1"/>
  <c r="D5270" i="1"/>
  <c r="AA5269" i="1"/>
  <c r="Z5269" i="1"/>
  <c r="Y5269" i="1"/>
  <c r="X5269" i="1"/>
  <c r="W5269" i="1"/>
  <c r="D5269" i="1"/>
  <c r="AA5268" i="1"/>
  <c r="Z5268" i="1"/>
  <c r="Y5268" i="1"/>
  <c r="X5268" i="1"/>
  <c r="W5268" i="1"/>
  <c r="D5268" i="1"/>
  <c r="AA5267" i="1"/>
  <c r="Z5267" i="1"/>
  <c r="Y5267" i="1"/>
  <c r="X5267" i="1"/>
  <c r="W5267" i="1"/>
  <c r="D5267" i="1"/>
  <c r="AA5266" i="1"/>
  <c r="Z5266" i="1"/>
  <c r="Y5266" i="1"/>
  <c r="X5266" i="1"/>
  <c r="W5266" i="1"/>
  <c r="D5266" i="1"/>
  <c r="AA5265" i="1"/>
  <c r="Z5265" i="1"/>
  <c r="Y5265" i="1"/>
  <c r="X5265" i="1"/>
  <c r="W5265" i="1"/>
  <c r="D5265" i="1"/>
  <c r="AA5264" i="1"/>
  <c r="Z5264" i="1"/>
  <c r="Y5264" i="1"/>
  <c r="X5264" i="1"/>
  <c r="W5264" i="1"/>
  <c r="D5264" i="1"/>
  <c r="AA5263" i="1"/>
  <c r="Z5263" i="1"/>
  <c r="Y5263" i="1"/>
  <c r="X5263" i="1"/>
  <c r="W5263" i="1"/>
  <c r="D5263" i="1"/>
  <c r="AA5262" i="1"/>
  <c r="Z5262" i="1"/>
  <c r="Y5262" i="1"/>
  <c r="X5262" i="1"/>
  <c r="W5262" i="1"/>
  <c r="D5262" i="1"/>
  <c r="AA5261" i="1"/>
  <c r="Z5261" i="1"/>
  <c r="Y5261" i="1"/>
  <c r="X5261" i="1"/>
  <c r="W5261" i="1"/>
  <c r="D5261" i="1"/>
  <c r="AA5260" i="1"/>
  <c r="Z5260" i="1"/>
  <c r="Y5260" i="1"/>
  <c r="X5260" i="1"/>
  <c r="W5260" i="1"/>
  <c r="D5260" i="1"/>
  <c r="AA5259" i="1"/>
  <c r="Z5259" i="1"/>
  <c r="Y5259" i="1"/>
  <c r="X5259" i="1"/>
  <c r="W5259" i="1"/>
  <c r="D5259" i="1"/>
  <c r="AA5258" i="1"/>
  <c r="Z5258" i="1"/>
  <c r="Y5258" i="1"/>
  <c r="X5258" i="1"/>
  <c r="W5258" i="1"/>
  <c r="D5258" i="1"/>
  <c r="AA5257" i="1"/>
  <c r="Z5257" i="1"/>
  <c r="Y5257" i="1"/>
  <c r="X5257" i="1"/>
  <c r="W5257" i="1"/>
  <c r="D5257" i="1"/>
  <c r="AA5256" i="1"/>
  <c r="Z5256" i="1"/>
  <c r="Y5256" i="1"/>
  <c r="X5256" i="1"/>
  <c r="W5256" i="1"/>
  <c r="D5256" i="1"/>
  <c r="AA5255" i="1"/>
  <c r="Z5255" i="1"/>
  <c r="Y5255" i="1"/>
  <c r="X5255" i="1"/>
  <c r="W5255" i="1"/>
  <c r="D5255" i="1"/>
  <c r="AA5254" i="1"/>
  <c r="Z5254" i="1"/>
  <c r="Y5254" i="1"/>
  <c r="X5254" i="1"/>
  <c r="W5254" i="1"/>
  <c r="D5254" i="1"/>
  <c r="AA5253" i="1"/>
  <c r="Z5253" i="1"/>
  <c r="Y5253" i="1"/>
  <c r="X5253" i="1"/>
  <c r="W5253" i="1"/>
  <c r="D5253" i="1"/>
  <c r="AA5252" i="1"/>
  <c r="Z5252" i="1"/>
  <c r="Y5252" i="1"/>
  <c r="X5252" i="1"/>
  <c r="W5252" i="1"/>
  <c r="D5252" i="1"/>
  <c r="AA5251" i="1"/>
  <c r="Z5251" i="1"/>
  <c r="Y5251" i="1"/>
  <c r="X5251" i="1"/>
  <c r="W5251" i="1"/>
  <c r="D5251" i="1"/>
  <c r="AA5250" i="1"/>
  <c r="Z5250" i="1"/>
  <c r="Y5250" i="1"/>
  <c r="X5250" i="1"/>
  <c r="W5250" i="1"/>
  <c r="D5250" i="1"/>
  <c r="AA5249" i="1"/>
  <c r="Z5249" i="1"/>
  <c r="Y5249" i="1"/>
  <c r="X5249" i="1"/>
  <c r="W5249" i="1"/>
  <c r="D5249" i="1"/>
  <c r="AA5248" i="1"/>
  <c r="Z5248" i="1"/>
  <c r="Y5248" i="1"/>
  <c r="X5248" i="1"/>
  <c r="W5248" i="1"/>
  <c r="D5248" i="1"/>
  <c r="AA5247" i="1"/>
  <c r="Z5247" i="1"/>
  <c r="Y5247" i="1"/>
  <c r="X5247" i="1"/>
  <c r="W5247" i="1"/>
  <c r="D5247" i="1"/>
  <c r="AA5246" i="1"/>
  <c r="Z5246" i="1"/>
  <c r="Y5246" i="1"/>
  <c r="X5246" i="1"/>
  <c r="W5246" i="1"/>
  <c r="D5246" i="1"/>
  <c r="AA5245" i="1"/>
  <c r="Z5245" i="1"/>
  <c r="Y5245" i="1"/>
  <c r="X5245" i="1"/>
  <c r="W5245" i="1"/>
  <c r="D5245" i="1"/>
  <c r="AA5244" i="1"/>
  <c r="Z5244" i="1"/>
  <c r="Y5244" i="1"/>
  <c r="X5244" i="1"/>
  <c r="W5244" i="1"/>
  <c r="D5244" i="1"/>
  <c r="AA5243" i="1"/>
  <c r="Z5243" i="1"/>
  <c r="Y5243" i="1"/>
  <c r="X5243" i="1"/>
  <c r="W5243" i="1"/>
  <c r="D5243" i="1"/>
  <c r="AA5242" i="1"/>
  <c r="Z5242" i="1"/>
  <c r="Y5242" i="1"/>
  <c r="X5242" i="1"/>
  <c r="W5242" i="1"/>
  <c r="D5242" i="1"/>
  <c r="AA5241" i="1"/>
  <c r="Z5241" i="1"/>
  <c r="Y5241" i="1"/>
  <c r="X5241" i="1"/>
  <c r="W5241" i="1"/>
  <c r="D5241" i="1"/>
  <c r="AA5240" i="1"/>
  <c r="Z5240" i="1"/>
  <c r="Y5240" i="1"/>
  <c r="X5240" i="1"/>
  <c r="W5240" i="1"/>
  <c r="D5240" i="1"/>
  <c r="AA5239" i="1"/>
  <c r="Z5239" i="1"/>
  <c r="Y5239" i="1"/>
  <c r="X5239" i="1"/>
  <c r="W5239" i="1"/>
  <c r="D5239" i="1"/>
  <c r="AA5238" i="1"/>
  <c r="Z5238" i="1"/>
  <c r="Y5238" i="1"/>
  <c r="X5238" i="1"/>
  <c r="W5238" i="1"/>
  <c r="D5238" i="1"/>
  <c r="AA5237" i="1"/>
  <c r="Z5237" i="1"/>
  <c r="Y5237" i="1"/>
  <c r="X5237" i="1"/>
  <c r="W5237" i="1"/>
  <c r="D5237" i="1"/>
  <c r="AA5236" i="1"/>
  <c r="Z5236" i="1"/>
  <c r="Y5236" i="1"/>
  <c r="X5236" i="1"/>
  <c r="W5236" i="1"/>
  <c r="D5236" i="1"/>
  <c r="AA5235" i="1"/>
  <c r="Z5235" i="1"/>
  <c r="Y5235" i="1"/>
  <c r="X5235" i="1"/>
  <c r="W5235" i="1"/>
  <c r="D5235" i="1"/>
  <c r="AA5234" i="1"/>
  <c r="Z5234" i="1"/>
  <c r="Y5234" i="1"/>
  <c r="X5234" i="1"/>
  <c r="W5234" i="1"/>
  <c r="D5234" i="1"/>
  <c r="AA5233" i="1"/>
  <c r="Z5233" i="1"/>
  <c r="Y5233" i="1"/>
  <c r="X5233" i="1"/>
  <c r="W5233" i="1"/>
  <c r="D5233" i="1"/>
  <c r="AA5232" i="1"/>
  <c r="Z5232" i="1"/>
  <c r="Y5232" i="1"/>
  <c r="X5232" i="1"/>
  <c r="W5232" i="1"/>
  <c r="D5232" i="1"/>
  <c r="AA5231" i="1"/>
  <c r="Z5231" i="1"/>
  <c r="Y5231" i="1"/>
  <c r="X5231" i="1"/>
  <c r="W5231" i="1"/>
  <c r="D5231" i="1"/>
  <c r="AA5230" i="1"/>
  <c r="Z5230" i="1"/>
  <c r="Y5230" i="1"/>
  <c r="X5230" i="1"/>
  <c r="W5230" i="1"/>
  <c r="D5230" i="1"/>
  <c r="AA5229" i="1"/>
  <c r="Z5229" i="1"/>
  <c r="Y5229" i="1"/>
  <c r="X5229" i="1"/>
  <c r="W5229" i="1"/>
  <c r="D5229" i="1"/>
  <c r="AA5228" i="1"/>
  <c r="Z5228" i="1"/>
  <c r="Y5228" i="1"/>
  <c r="X5228" i="1"/>
  <c r="W5228" i="1"/>
  <c r="D5228" i="1"/>
  <c r="AA5227" i="1"/>
  <c r="Z5227" i="1"/>
  <c r="Y5227" i="1"/>
  <c r="X5227" i="1"/>
  <c r="W5227" i="1"/>
  <c r="D5227" i="1"/>
  <c r="AA5226" i="1"/>
  <c r="Z5226" i="1"/>
  <c r="Y5226" i="1"/>
  <c r="X5226" i="1"/>
  <c r="W5226" i="1"/>
  <c r="D5226" i="1"/>
  <c r="AA5225" i="1"/>
  <c r="Z5225" i="1"/>
  <c r="Y5225" i="1"/>
  <c r="X5225" i="1"/>
  <c r="W5225" i="1"/>
  <c r="D5225" i="1"/>
  <c r="AA5224" i="1"/>
  <c r="Z5224" i="1"/>
  <c r="Y5224" i="1"/>
  <c r="X5224" i="1"/>
  <c r="W5224" i="1"/>
  <c r="D5224" i="1"/>
  <c r="AA5223" i="1"/>
  <c r="Z5223" i="1"/>
  <c r="Y5223" i="1"/>
  <c r="X5223" i="1"/>
  <c r="W5223" i="1"/>
  <c r="D5223" i="1"/>
  <c r="AA5222" i="1"/>
  <c r="Z5222" i="1"/>
  <c r="Y5222" i="1"/>
  <c r="X5222" i="1"/>
  <c r="W5222" i="1"/>
  <c r="D5222" i="1"/>
  <c r="AA5221" i="1"/>
  <c r="Z5221" i="1"/>
  <c r="Y5221" i="1"/>
  <c r="X5221" i="1"/>
  <c r="W5221" i="1"/>
  <c r="D5221" i="1"/>
  <c r="AA5220" i="1"/>
  <c r="Z5220" i="1"/>
  <c r="Y5220" i="1"/>
  <c r="X5220" i="1"/>
  <c r="W5220" i="1"/>
  <c r="D5220" i="1"/>
  <c r="AA5219" i="1"/>
  <c r="Z5219" i="1"/>
  <c r="Y5219" i="1"/>
  <c r="X5219" i="1"/>
  <c r="W5219" i="1"/>
  <c r="D5219" i="1"/>
  <c r="AA5218" i="1"/>
  <c r="Z5218" i="1"/>
  <c r="Y5218" i="1"/>
  <c r="X5218" i="1"/>
  <c r="W5218" i="1"/>
  <c r="D5218" i="1"/>
  <c r="AA5217" i="1"/>
  <c r="Z5217" i="1"/>
  <c r="Y5217" i="1"/>
  <c r="X5217" i="1"/>
  <c r="W5217" i="1"/>
  <c r="D5217" i="1"/>
  <c r="AA5216" i="1"/>
  <c r="Z5216" i="1"/>
  <c r="Y5216" i="1"/>
  <c r="X5216" i="1"/>
  <c r="W5216" i="1"/>
  <c r="D5216" i="1"/>
  <c r="AA5215" i="1"/>
  <c r="Z5215" i="1"/>
  <c r="Y5215" i="1"/>
  <c r="X5215" i="1"/>
  <c r="W5215" i="1"/>
  <c r="D5215" i="1"/>
  <c r="AA5214" i="1"/>
  <c r="Z5214" i="1"/>
  <c r="Y5214" i="1"/>
  <c r="X5214" i="1"/>
  <c r="W5214" i="1"/>
  <c r="D5214" i="1"/>
  <c r="AA5213" i="1"/>
  <c r="Z5213" i="1"/>
  <c r="Y5213" i="1"/>
  <c r="X5213" i="1"/>
  <c r="W5213" i="1"/>
  <c r="D5213" i="1"/>
  <c r="AA5212" i="1"/>
  <c r="Z5212" i="1"/>
  <c r="Y5212" i="1"/>
  <c r="X5212" i="1"/>
  <c r="W5212" i="1"/>
  <c r="D5212" i="1"/>
  <c r="AA5211" i="1"/>
  <c r="Z5211" i="1"/>
  <c r="Y5211" i="1"/>
  <c r="X5211" i="1"/>
  <c r="W5211" i="1"/>
  <c r="D5211" i="1"/>
  <c r="AA5210" i="1"/>
  <c r="Z5210" i="1"/>
  <c r="Y5210" i="1"/>
  <c r="X5210" i="1"/>
  <c r="W5210" i="1"/>
  <c r="D5210" i="1"/>
  <c r="AA5209" i="1"/>
  <c r="Z5209" i="1"/>
  <c r="Y5209" i="1"/>
  <c r="X5209" i="1"/>
  <c r="W5209" i="1"/>
  <c r="D5209" i="1"/>
  <c r="AA5208" i="1"/>
  <c r="Z5208" i="1"/>
  <c r="Y5208" i="1"/>
  <c r="X5208" i="1"/>
  <c r="W5208" i="1"/>
  <c r="D5208" i="1"/>
  <c r="AA5207" i="1"/>
  <c r="Z5207" i="1"/>
  <c r="Y5207" i="1"/>
  <c r="X5207" i="1"/>
  <c r="W5207" i="1"/>
  <c r="D5207" i="1"/>
  <c r="AA5206" i="1"/>
  <c r="Z5206" i="1"/>
  <c r="Y5206" i="1"/>
  <c r="X5206" i="1"/>
  <c r="W5206" i="1"/>
  <c r="D5206" i="1"/>
  <c r="AA5205" i="1"/>
  <c r="Z5205" i="1"/>
  <c r="Y5205" i="1"/>
  <c r="X5205" i="1"/>
  <c r="W5205" i="1"/>
  <c r="D5205" i="1"/>
  <c r="AA5204" i="1"/>
  <c r="Z5204" i="1"/>
  <c r="Y5204" i="1"/>
  <c r="X5204" i="1"/>
  <c r="W5204" i="1"/>
  <c r="D5204" i="1"/>
  <c r="AA5203" i="1"/>
  <c r="Z5203" i="1"/>
  <c r="Y5203" i="1"/>
  <c r="X5203" i="1"/>
  <c r="W5203" i="1"/>
  <c r="D5203" i="1"/>
  <c r="AA5202" i="1"/>
  <c r="Z5202" i="1"/>
  <c r="Y5202" i="1"/>
  <c r="X5202" i="1"/>
  <c r="W5202" i="1"/>
  <c r="D5202" i="1"/>
  <c r="AA5201" i="1"/>
  <c r="Z5201" i="1"/>
  <c r="Y5201" i="1"/>
  <c r="X5201" i="1"/>
  <c r="W5201" i="1"/>
  <c r="D5201" i="1"/>
  <c r="AA5200" i="1"/>
  <c r="Z5200" i="1"/>
  <c r="Y5200" i="1"/>
  <c r="X5200" i="1"/>
  <c r="W5200" i="1"/>
  <c r="D5200" i="1"/>
  <c r="AA5199" i="1"/>
  <c r="Z5199" i="1"/>
  <c r="Y5199" i="1"/>
  <c r="X5199" i="1"/>
  <c r="W5199" i="1"/>
  <c r="D5199" i="1"/>
  <c r="AA5198" i="1"/>
  <c r="Z5198" i="1"/>
  <c r="Y5198" i="1"/>
  <c r="X5198" i="1"/>
  <c r="W5198" i="1"/>
  <c r="D5198" i="1"/>
  <c r="AA5197" i="1"/>
  <c r="Z5197" i="1"/>
  <c r="Y5197" i="1"/>
  <c r="X5197" i="1"/>
  <c r="W5197" i="1"/>
  <c r="D5197" i="1"/>
  <c r="AA5196" i="1"/>
  <c r="Z5196" i="1"/>
  <c r="Y5196" i="1"/>
  <c r="X5196" i="1"/>
  <c r="W5196" i="1"/>
  <c r="D5196" i="1"/>
  <c r="AA5195" i="1"/>
  <c r="Z5195" i="1"/>
  <c r="Y5195" i="1"/>
  <c r="X5195" i="1"/>
  <c r="W5195" i="1"/>
  <c r="D5195" i="1"/>
  <c r="AA5194" i="1"/>
  <c r="Z5194" i="1"/>
  <c r="Y5194" i="1"/>
  <c r="X5194" i="1"/>
  <c r="W5194" i="1"/>
  <c r="D5194" i="1"/>
  <c r="AA5193" i="1"/>
  <c r="Z5193" i="1"/>
  <c r="Y5193" i="1"/>
  <c r="X5193" i="1"/>
  <c r="W5193" i="1"/>
  <c r="D5193" i="1"/>
  <c r="AA5192" i="1"/>
  <c r="Z5192" i="1"/>
  <c r="Y5192" i="1"/>
  <c r="X5192" i="1"/>
  <c r="W5192" i="1"/>
  <c r="D5192" i="1"/>
  <c r="AA5191" i="1"/>
  <c r="Z5191" i="1"/>
  <c r="Y5191" i="1"/>
  <c r="X5191" i="1"/>
  <c r="W5191" i="1"/>
  <c r="D5191" i="1"/>
  <c r="AA5190" i="1"/>
  <c r="Z5190" i="1"/>
  <c r="Y5190" i="1"/>
  <c r="X5190" i="1"/>
  <c r="W5190" i="1"/>
  <c r="D5190" i="1"/>
  <c r="AA5189" i="1"/>
  <c r="Z5189" i="1"/>
  <c r="Y5189" i="1"/>
  <c r="X5189" i="1"/>
  <c r="W5189" i="1"/>
  <c r="D5189" i="1"/>
  <c r="AA5188" i="1"/>
  <c r="Z5188" i="1"/>
  <c r="Y5188" i="1"/>
  <c r="X5188" i="1"/>
  <c r="W5188" i="1"/>
  <c r="D5188" i="1"/>
  <c r="AA5187" i="1"/>
  <c r="Z5187" i="1"/>
  <c r="Y5187" i="1"/>
  <c r="X5187" i="1"/>
  <c r="W5187" i="1"/>
  <c r="D5187" i="1"/>
  <c r="AA5186" i="1"/>
  <c r="Z5186" i="1"/>
  <c r="Y5186" i="1"/>
  <c r="X5186" i="1"/>
  <c r="W5186" i="1"/>
  <c r="D5186" i="1"/>
  <c r="AA5185" i="1"/>
  <c r="Z5185" i="1"/>
  <c r="Y5185" i="1"/>
  <c r="X5185" i="1"/>
  <c r="W5185" i="1"/>
  <c r="D5185" i="1"/>
  <c r="AA5184" i="1"/>
  <c r="Z5184" i="1"/>
  <c r="Y5184" i="1"/>
  <c r="X5184" i="1"/>
  <c r="W5184" i="1"/>
  <c r="D5184" i="1"/>
  <c r="AA5183" i="1"/>
  <c r="Z5183" i="1"/>
  <c r="Y5183" i="1"/>
  <c r="X5183" i="1"/>
  <c r="W5183" i="1"/>
  <c r="D5183" i="1"/>
  <c r="AA5182" i="1"/>
  <c r="Z5182" i="1"/>
  <c r="Y5182" i="1"/>
  <c r="X5182" i="1"/>
  <c r="W5182" i="1"/>
  <c r="D5182" i="1"/>
  <c r="AA5181" i="1"/>
  <c r="Z5181" i="1"/>
  <c r="Y5181" i="1"/>
  <c r="X5181" i="1"/>
  <c r="W5181" i="1"/>
  <c r="D5181" i="1"/>
  <c r="AA5180" i="1"/>
  <c r="Z5180" i="1"/>
  <c r="Y5180" i="1"/>
  <c r="X5180" i="1"/>
  <c r="W5180" i="1"/>
  <c r="D5180" i="1"/>
  <c r="AA5179" i="1"/>
  <c r="Z5179" i="1"/>
  <c r="Y5179" i="1"/>
  <c r="X5179" i="1"/>
  <c r="W5179" i="1"/>
  <c r="D5179" i="1"/>
  <c r="AA5178" i="1"/>
  <c r="Z5178" i="1"/>
  <c r="Y5178" i="1"/>
  <c r="X5178" i="1"/>
  <c r="W5178" i="1"/>
  <c r="D5178" i="1"/>
  <c r="AA5177" i="1"/>
  <c r="Z5177" i="1"/>
  <c r="Y5177" i="1"/>
  <c r="X5177" i="1"/>
  <c r="W5177" i="1"/>
  <c r="D5177" i="1"/>
  <c r="AA5176" i="1"/>
  <c r="Z5176" i="1"/>
  <c r="Y5176" i="1"/>
  <c r="X5176" i="1"/>
  <c r="W5176" i="1"/>
  <c r="D5176" i="1"/>
  <c r="AA5175" i="1"/>
  <c r="Z5175" i="1"/>
  <c r="Y5175" i="1"/>
  <c r="X5175" i="1"/>
  <c r="W5175" i="1"/>
  <c r="D5175" i="1"/>
  <c r="AA5174" i="1"/>
  <c r="Z5174" i="1"/>
  <c r="Y5174" i="1"/>
  <c r="X5174" i="1"/>
  <c r="W5174" i="1"/>
  <c r="D5174" i="1"/>
  <c r="AA5173" i="1"/>
  <c r="Z5173" i="1"/>
  <c r="Y5173" i="1"/>
  <c r="X5173" i="1"/>
  <c r="W5173" i="1"/>
  <c r="D5173" i="1"/>
  <c r="AA5172" i="1"/>
  <c r="Z5172" i="1"/>
  <c r="Y5172" i="1"/>
  <c r="X5172" i="1"/>
  <c r="W5172" i="1"/>
  <c r="D5172" i="1"/>
  <c r="AA5171" i="1"/>
  <c r="Z5171" i="1"/>
  <c r="Y5171" i="1"/>
  <c r="X5171" i="1"/>
  <c r="W5171" i="1"/>
  <c r="D5171" i="1"/>
  <c r="AA5170" i="1"/>
  <c r="Z5170" i="1"/>
  <c r="Y5170" i="1"/>
  <c r="X5170" i="1"/>
  <c r="W5170" i="1"/>
  <c r="D5170" i="1"/>
  <c r="AA5169" i="1"/>
  <c r="Z5169" i="1"/>
  <c r="Y5169" i="1"/>
  <c r="X5169" i="1"/>
  <c r="W5169" i="1"/>
  <c r="D5169" i="1"/>
  <c r="AA5168" i="1"/>
  <c r="Z5168" i="1"/>
  <c r="Y5168" i="1"/>
  <c r="X5168" i="1"/>
  <c r="W5168" i="1"/>
  <c r="D5168" i="1"/>
  <c r="AA5167" i="1"/>
  <c r="Z5167" i="1"/>
  <c r="Y5167" i="1"/>
  <c r="X5167" i="1"/>
  <c r="W5167" i="1"/>
  <c r="D5167" i="1"/>
  <c r="AA5166" i="1"/>
  <c r="Z5166" i="1"/>
  <c r="Y5166" i="1"/>
  <c r="X5166" i="1"/>
  <c r="W5166" i="1"/>
  <c r="D5166" i="1"/>
  <c r="AA5165" i="1"/>
  <c r="Z5165" i="1"/>
  <c r="Y5165" i="1"/>
  <c r="X5165" i="1"/>
  <c r="W5165" i="1"/>
  <c r="D5165" i="1"/>
  <c r="AA5164" i="1"/>
  <c r="Z5164" i="1"/>
  <c r="Y5164" i="1"/>
  <c r="X5164" i="1"/>
  <c r="W5164" i="1"/>
  <c r="D5164" i="1"/>
  <c r="AA5163" i="1"/>
  <c r="Z5163" i="1"/>
  <c r="Y5163" i="1"/>
  <c r="X5163" i="1"/>
  <c r="W5163" i="1"/>
  <c r="D5163" i="1"/>
  <c r="AA5162" i="1"/>
  <c r="Z5162" i="1"/>
  <c r="Y5162" i="1"/>
  <c r="X5162" i="1"/>
  <c r="W5162" i="1"/>
  <c r="D5162" i="1"/>
  <c r="AA5161" i="1"/>
  <c r="Z5161" i="1"/>
  <c r="Y5161" i="1"/>
  <c r="X5161" i="1"/>
  <c r="W5161" i="1"/>
  <c r="D5161" i="1"/>
  <c r="AA5160" i="1"/>
  <c r="Z5160" i="1"/>
  <c r="Y5160" i="1"/>
  <c r="X5160" i="1"/>
  <c r="W5160" i="1"/>
  <c r="D5160" i="1"/>
  <c r="AA5159" i="1"/>
  <c r="Z5159" i="1"/>
  <c r="Y5159" i="1"/>
  <c r="X5159" i="1"/>
  <c r="W5159" i="1"/>
  <c r="D5159" i="1"/>
  <c r="AA5158" i="1"/>
  <c r="Z5158" i="1"/>
  <c r="Y5158" i="1"/>
  <c r="X5158" i="1"/>
  <c r="W5158" i="1"/>
  <c r="D5158" i="1"/>
  <c r="AA5157" i="1"/>
  <c r="Z5157" i="1"/>
  <c r="Y5157" i="1"/>
  <c r="X5157" i="1"/>
  <c r="W5157" i="1"/>
  <c r="D5157" i="1"/>
  <c r="AA5156" i="1"/>
  <c r="Z5156" i="1"/>
  <c r="Y5156" i="1"/>
  <c r="X5156" i="1"/>
  <c r="W5156" i="1"/>
  <c r="D5156" i="1"/>
  <c r="AA5155" i="1"/>
  <c r="Z5155" i="1"/>
  <c r="Y5155" i="1"/>
  <c r="X5155" i="1"/>
  <c r="W5155" i="1"/>
  <c r="D5155" i="1"/>
  <c r="AA5154" i="1"/>
  <c r="Z5154" i="1"/>
  <c r="Y5154" i="1"/>
  <c r="X5154" i="1"/>
  <c r="W5154" i="1"/>
  <c r="D5154" i="1"/>
  <c r="AA5153" i="1"/>
  <c r="Z5153" i="1"/>
  <c r="Y5153" i="1"/>
  <c r="X5153" i="1"/>
  <c r="W5153" i="1"/>
  <c r="D5153" i="1"/>
  <c r="AA5152" i="1"/>
  <c r="Z5152" i="1"/>
  <c r="Y5152" i="1"/>
  <c r="X5152" i="1"/>
  <c r="W5152" i="1"/>
  <c r="D5152" i="1"/>
  <c r="AA5151" i="1"/>
  <c r="Z5151" i="1"/>
  <c r="Y5151" i="1"/>
  <c r="X5151" i="1"/>
  <c r="W5151" i="1"/>
  <c r="D5151" i="1"/>
  <c r="AA5150" i="1"/>
  <c r="Z5150" i="1"/>
  <c r="Y5150" i="1"/>
  <c r="X5150" i="1"/>
  <c r="W5150" i="1"/>
  <c r="D5150" i="1"/>
  <c r="AA5149" i="1"/>
  <c r="Z5149" i="1"/>
  <c r="Y5149" i="1"/>
  <c r="X5149" i="1"/>
  <c r="W5149" i="1"/>
  <c r="D5149" i="1"/>
  <c r="AA5148" i="1"/>
  <c r="Z5148" i="1"/>
  <c r="Y5148" i="1"/>
  <c r="X5148" i="1"/>
  <c r="W5148" i="1"/>
  <c r="D5148" i="1"/>
  <c r="AA5147" i="1"/>
  <c r="Z5147" i="1"/>
  <c r="Y5147" i="1"/>
  <c r="X5147" i="1"/>
  <c r="W5147" i="1"/>
  <c r="D5147" i="1"/>
  <c r="AA5146" i="1"/>
  <c r="Z5146" i="1"/>
  <c r="Y5146" i="1"/>
  <c r="X5146" i="1"/>
  <c r="W5146" i="1"/>
  <c r="D5146" i="1"/>
  <c r="AA5145" i="1"/>
  <c r="Z5145" i="1"/>
  <c r="Y5145" i="1"/>
  <c r="X5145" i="1"/>
  <c r="W5145" i="1"/>
  <c r="D5145" i="1"/>
  <c r="AA5144" i="1"/>
  <c r="Z5144" i="1"/>
  <c r="Y5144" i="1"/>
  <c r="X5144" i="1"/>
  <c r="W5144" i="1"/>
  <c r="D5144" i="1"/>
  <c r="AA5143" i="1"/>
  <c r="Z5143" i="1"/>
  <c r="Y5143" i="1"/>
  <c r="X5143" i="1"/>
  <c r="W5143" i="1"/>
  <c r="D5143" i="1"/>
  <c r="AA5142" i="1"/>
  <c r="Z5142" i="1"/>
  <c r="Y5142" i="1"/>
  <c r="X5142" i="1"/>
  <c r="W5142" i="1"/>
  <c r="D5142" i="1"/>
  <c r="AA5141" i="1"/>
  <c r="Z5141" i="1"/>
  <c r="Y5141" i="1"/>
  <c r="X5141" i="1"/>
  <c r="W5141" i="1"/>
  <c r="D5141" i="1"/>
  <c r="AA5140" i="1"/>
  <c r="Z5140" i="1"/>
  <c r="Y5140" i="1"/>
  <c r="X5140" i="1"/>
  <c r="W5140" i="1"/>
  <c r="D5140" i="1"/>
  <c r="AA5139" i="1"/>
  <c r="Z5139" i="1"/>
  <c r="Y5139" i="1"/>
  <c r="X5139" i="1"/>
  <c r="W5139" i="1"/>
  <c r="D5139" i="1"/>
  <c r="AA5138" i="1"/>
  <c r="Z5138" i="1"/>
  <c r="Y5138" i="1"/>
  <c r="X5138" i="1"/>
  <c r="W5138" i="1"/>
  <c r="D5138" i="1"/>
  <c r="AA5137" i="1"/>
  <c r="Z5137" i="1"/>
  <c r="Y5137" i="1"/>
  <c r="X5137" i="1"/>
  <c r="W5137" i="1"/>
  <c r="D5137" i="1"/>
  <c r="AA5136" i="1"/>
  <c r="Z5136" i="1"/>
  <c r="Y5136" i="1"/>
  <c r="X5136" i="1"/>
  <c r="W5136" i="1"/>
  <c r="D5136" i="1"/>
  <c r="AA5135" i="1"/>
  <c r="Z5135" i="1"/>
  <c r="Y5135" i="1"/>
  <c r="X5135" i="1"/>
  <c r="W5135" i="1"/>
  <c r="D5135" i="1"/>
  <c r="AA5134" i="1"/>
  <c r="Z5134" i="1"/>
  <c r="Y5134" i="1"/>
  <c r="X5134" i="1"/>
  <c r="W5134" i="1"/>
  <c r="D5134" i="1"/>
  <c r="AA5133" i="1"/>
  <c r="Z5133" i="1"/>
  <c r="Y5133" i="1"/>
  <c r="X5133" i="1"/>
  <c r="W5133" i="1"/>
  <c r="D5133" i="1"/>
  <c r="AA5132" i="1"/>
  <c r="Z5132" i="1"/>
  <c r="Y5132" i="1"/>
  <c r="X5132" i="1"/>
  <c r="W5132" i="1"/>
  <c r="D5132" i="1"/>
  <c r="AA5131" i="1"/>
  <c r="Z5131" i="1"/>
  <c r="Y5131" i="1"/>
  <c r="X5131" i="1"/>
  <c r="W5131" i="1"/>
  <c r="D5131" i="1"/>
  <c r="AA5130" i="1"/>
  <c r="Z5130" i="1"/>
  <c r="Y5130" i="1"/>
  <c r="X5130" i="1"/>
  <c r="W5130" i="1"/>
  <c r="D5130" i="1"/>
  <c r="AA5129" i="1"/>
  <c r="Z5129" i="1"/>
  <c r="Y5129" i="1"/>
  <c r="X5129" i="1"/>
  <c r="W5129" i="1"/>
  <c r="D5129" i="1"/>
  <c r="AA5128" i="1"/>
  <c r="Z5128" i="1"/>
  <c r="Y5128" i="1"/>
  <c r="X5128" i="1"/>
  <c r="W5128" i="1"/>
  <c r="D5128" i="1"/>
  <c r="AA5127" i="1"/>
  <c r="Z5127" i="1"/>
  <c r="Y5127" i="1"/>
  <c r="X5127" i="1"/>
  <c r="W5127" i="1"/>
  <c r="D5127" i="1"/>
  <c r="AA5126" i="1"/>
  <c r="Z5126" i="1"/>
  <c r="Y5126" i="1"/>
  <c r="X5126" i="1"/>
  <c r="W5126" i="1"/>
  <c r="D5126" i="1"/>
  <c r="AA5125" i="1"/>
  <c r="Z5125" i="1"/>
  <c r="Y5125" i="1"/>
  <c r="X5125" i="1"/>
  <c r="W5125" i="1"/>
  <c r="D5125" i="1"/>
  <c r="AA5124" i="1"/>
  <c r="Z5124" i="1"/>
  <c r="Y5124" i="1"/>
  <c r="X5124" i="1"/>
  <c r="W5124" i="1"/>
  <c r="D5124" i="1"/>
  <c r="AA5123" i="1"/>
  <c r="Z5123" i="1"/>
  <c r="Y5123" i="1"/>
  <c r="X5123" i="1"/>
  <c r="W5123" i="1"/>
  <c r="D5123" i="1"/>
  <c r="AA5122" i="1"/>
  <c r="Z5122" i="1"/>
  <c r="Y5122" i="1"/>
  <c r="X5122" i="1"/>
  <c r="W5122" i="1"/>
  <c r="D5122" i="1"/>
  <c r="AA5121" i="1"/>
  <c r="Z5121" i="1"/>
  <c r="Y5121" i="1"/>
  <c r="X5121" i="1"/>
  <c r="W5121" i="1"/>
  <c r="D5121" i="1"/>
  <c r="AA5120" i="1"/>
  <c r="Z5120" i="1"/>
  <c r="Y5120" i="1"/>
  <c r="X5120" i="1"/>
  <c r="W5120" i="1"/>
  <c r="D5120" i="1"/>
  <c r="AA5119" i="1"/>
  <c r="Z5119" i="1"/>
  <c r="Y5119" i="1"/>
  <c r="X5119" i="1"/>
  <c r="W5119" i="1"/>
  <c r="D5119" i="1"/>
  <c r="AA5118" i="1"/>
  <c r="Z5118" i="1"/>
  <c r="Y5118" i="1"/>
  <c r="X5118" i="1"/>
  <c r="W5118" i="1"/>
  <c r="D5118" i="1"/>
  <c r="AA5117" i="1"/>
  <c r="Z5117" i="1"/>
  <c r="Y5117" i="1"/>
  <c r="X5117" i="1"/>
  <c r="W5117" i="1"/>
  <c r="D5117" i="1"/>
  <c r="AA5116" i="1"/>
  <c r="Z5116" i="1"/>
  <c r="Y5116" i="1"/>
  <c r="X5116" i="1"/>
  <c r="W5116" i="1"/>
  <c r="D5116" i="1"/>
  <c r="AA5115" i="1"/>
  <c r="Z5115" i="1"/>
  <c r="Y5115" i="1"/>
  <c r="X5115" i="1"/>
  <c r="W5115" i="1"/>
  <c r="D5115" i="1"/>
  <c r="AA5114" i="1"/>
  <c r="Z5114" i="1"/>
  <c r="Y5114" i="1"/>
  <c r="X5114" i="1"/>
  <c r="W5114" i="1"/>
  <c r="D5114" i="1"/>
  <c r="AA5113" i="1"/>
  <c r="Z5113" i="1"/>
  <c r="Y5113" i="1"/>
  <c r="X5113" i="1"/>
  <c r="W5113" i="1"/>
  <c r="D5113" i="1"/>
  <c r="AA5112" i="1"/>
  <c r="Z5112" i="1"/>
  <c r="Y5112" i="1"/>
  <c r="X5112" i="1"/>
  <c r="W5112" i="1"/>
  <c r="D5112" i="1"/>
  <c r="AA5111" i="1"/>
  <c r="Z5111" i="1"/>
  <c r="Y5111" i="1"/>
  <c r="X5111" i="1"/>
  <c r="W5111" i="1"/>
  <c r="D5111" i="1"/>
  <c r="AA5110" i="1"/>
  <c r="Z5110" i="1"/>
  <c r="Y5110" i="1"/>
  <c r="X5110" i="1"/>
  <c r="W5110" i="1"/>
  <c r="D5110" i="1"/>
  <c r="AA5109" i="1"/>
  <c r="Z5109" i="1"/>
  <c r="Y5109" i="1"/>
  <c r="X5109" i="1"/>
  <c r="W5109" i="1"/>
  <c r="D5109" i="1"/>
  <c r="AA5108" i="1"/>
  <c r="Z5108" i="1"/>
  <c r="Y5108" i="1"/>
  <c r="X5108" i="1"/>
  <c r="W5108" i="1"/>
  <c r="D5108" i="1"/>
  <c r="AA5107" i="1"/>
  <c r="Z5107" i="1"/>
  <c r="Y5107" i="1"/>
  <c r="X5107" i="1"/>
  <c r="W5107" i="1"/>
  <c r="D5107" i="1"/>
  <c r="AA5106" i="1"/>
  <c r="Z5106" i="1"/>
  <c r="Y5106" i="1"/>
  <c r="X5106" i="1"/>
  <c r="W5106" i="1"/>
  <c r="D5106" i="1"/>
  <c r="AA5105" i="1"/>
  <c r="Z5105" i="1"/>
  <c r="Y5105" i="1"/>
  <c r="X5105" i="1"/>
  <c r="W5105" i="1"/>
  <c r="D5105" i="1"/>
  <c r="AA5104" i="1"/>
  <c r="Z5104" i="1"/>
  <c r="Y5104" i="1"/>
  <c r="X5104" i="1"/>
  <c r="W5104" i="1"/>
  <c r="D5104" i="1"/>
  <c r="AA5103" i="1"/>
  <c r="Z5103" i="1"/>
  <c r="Y5103" i="1"/>
  <c r="X5103" i="1"/>
  <c r="W5103" i="1"/>
  <c r="D5103" i="1"/>
  <c r="AA5102" i="1"/>
  <c r="Z5102" i="1"/>
  <c r="Y5102" i="1"/>
  <c r="X5102" i="1"/>
  <c r="W5102" i="1"/>
  <c r="D5102" i="1"/>
  <c r="AA5101" i="1"/>
  <c r="Z5101" i="1"/>
  <c r="Y5101" i="1"/>
  <c r="X5101" i="1"/>
  <c r="W5101" i="1"/>
  <c r="D5101" i="1"/>
  <c r="AA5100" i="1"/>
  <c r="Z5100" i="1"/>
  <c r="Y5100" i="1"/>
  <c r="X5100" i="1"/>
  <c r="W5100" i="1"/>
  <c r="D5100" i="1"/>
  <c r="AA5099" i="1"/>
  <c r="Z5099" i="1"/>
  <c r="Y5099" i="1"/>
  <c r="X5099" i="1"/>
  <c r="W5099" i="1"/>
  <c r="D5099" i="1"/>
  <c r="AA5098" i="1"/>
  <c r="Z5098" i="1"/>
  <c r="Y5098" i="1"/>
  <c r="X5098" i="1"/>
  <c r="W5098" i="1"/>
  <c r="D5098" i="1"/>
  <c r="AA5097" i="1"/>
  <c r="Z5097" i="1"/>
  <c r="Y5097" i="1"/>
  <c r="X5097" i="1"/>
  <c r="W5097" i="1"/>
  <c r="D5097" i="1"/>
  <c r="AA5096" i="1"/>
  <c r="Z5096" i="1"/>
  <c r="Y5096" i="1"/>
  <c r="X5096" i="1"/>
  <c r="W5096" i="1"/>
  <c r="D5096" i="1"/>
  <c r="AA5095" i="1"/>
  <c r="Z5095" i="1"/>
  <c r="Y5095" i="1"/>
  <c r="X5095" i="1"/>
  <c r="W5095" i="1"/>
  <c r="D5095" i="1"/>
  <c r="AA5094" i="1"/>
  <c r="Z5094" i="1"/>
  <c r="Y5094" i="1"/>
  <c r="X5094" i="1"/>
  <c r="W5094" i="1"/>
  <c r="D5094" i="1"/>
  <c r="AA5093" i="1"/>
  <c r="Z5093" i="1"/>
  <c r="Y5093" i="1"/>
  <c r="X5093" i="1"/>
  <c r="W5093" i="1"/>
  <c r="D5093" i="1"/>
  <c r="AA5092" i="1"/>
  <c r="Z5092" i="1"/>
  <c r="Y5092" i="1"/>
  <c r="X5092" i="1"/>
  <c r="W5092" i="1"/>
  <c r="D5092" i="1"/>
  <c r="AA5091" i="1"/>
  <c r="Z5091" i="1"/>
  <c r="Y5091" i="1"/>
  <c r="X5091" i="1"/>
  <c r="W5091" i="1"/>
  <c r="D5091" i="1"/>
  <c r="AA5090" i="1"/>
  <c r="Z5090" i="1"/>
  <c r="Y5090" i="1"/>
  <c r="X5090" i="1"/>
  <c r="W5090" i="1"/>
  <c r="D5090" i="1"/>
  <c r="AA5089" i="1"/>
  <c r="Z5089" i="1"/>
  <c r="Y5089" i="1"/>
  <c r="X5089" i="1"/>
  <c r="W5089" i="1"/>
  <c r="D5089" i="1"/>
  <c r="AA5088" i="1"/>
  <c r="Z5088" i="1"/>
  <c r="Y5088" i="1"/>
  <c r="X5088" i="1"/>
  <c r="W5088" i="1"/>
  <c r="D5088" i="1"/>
  <c r="AA5087" i="1"/>
  <c r="Z5087" i="1"/>
  <c r="Y5087" i="1"/>
  <c r="X5087" i="1"/>
  <c r="W5087" i="1"/>
  <c r="D5087" i="1"/>
  <c r="AA5086" i="1"/>
  <c r="Z5086" i="1"/>
  <c r="Y5086" i="1"/>
  <c r="X5086" i="1"/>
  <c r="W5086" i="1"/>
  <c r="D5086" i="1"/>
  <c r="AA5085" i="1"/>
  <c r="Z5085" i="1"/>
  <c r="Y5085" i="1"/>
  <c r="X5085" i="1"/>
  <c r="W5085" i="1"/>
  <c r="D5085" i="1"/>
  <c r="AA5084" i="1"/>
  <c r="Z5084" i="1"/>
  <c r="Y5084" i="1"/>
  <c r="X5084" i="1"/>
  <c r="W5084" i="1"/>
  <c r="D5084" i="1"/>
  <c r="AA5083" i="1"/>
  <c r="Z5083" i="1"/>
  <c r="Y5083" i="1"/>
  <c r="X5083" i="1"/>
  <c r="W5083" i="1"/>
  <c r="D5083" i="1"/>
  <c r="AA5082" i="1"/>
  <c r="Z5082" i="1"/>
  <c r="Y5082" i="1"/>
  <c r="X5082" i="1"/>
  <c r="W5082" i="1"/>
  <c r="D5082" i="1"/>
  <c r="AA5081" i="1"/>
  <c r="Z5081" i="1"/>
  <c r="Y5081" i="1"/>
  <c r="X5081" i="1"/>
  <c r="W5081" i="1"/>
  <c r="D5081" i="1"/>
  <c r="AA5080" i="1"/>
  <c r="Z5080" i="1"/>
  <c r="Y5080" i="1"/>
  <c r="X5080" i="1"/>
  <c r="W5080" i="1"/>
  <c r="D5080" i="1"/>
  <c r="AA5079" i="1"/>
  <c r="Z5079" i="1"/>
  <c r="Y5079" i="1"/>
  <c r="X5079" i="1"/>
  <c r="W5079" i="1"/>
  <c r="D5079" i="1"/>
  <c r="AA5078" i="1"/>
  <c r="Z5078" i="1"/>
  <c r="Y5078" i="1"/>
  <c r="X5078" i="1"/>
  <c r="W5078" i="1"/>
  <c r="D5078" i="1"/>
  <c r="AA5077" i="1"/>
  <c r="Z5077" i="1"/>
  <c r="Y5077" i="1"/>
  <c r="X5077" i="1"/>
  <c r="W5077" i="1"/>
  <c r="D5077" i="1"/>
  <c r="AA5076" i="1"/>
  <c r="Z5076" i="1"/>
  <c r="Y5076" i="1"/>
  <c r="X5076" i="1"/>
  <c r="W5076" i="1"/>
  <c r="D5076" i="1"/>
  <c r="AA5075" i="1"/>
  <c r="Z5075" i="1"/>
  <c r="Y5075" i="1"/>
  <c r="X5075" i="1"/>
  <c r="W5075" i="1"/>
  <c r="D5075" i="1"/>
  <c r="AA5074" i="1"/>
  <c r="Z5074" i="1"/>
  <c r="Y5074" i="1"/>
  <c r="X5074" i="1"/>
  <c r="W5074" i="1"/>
  <c r="D5074" i="1"/>
  <c r="AA5073" i="1"/>
  <c r="Z5073" i="1"/>
  <c r="Y5073" i="1"/>
  <c r="X5073" i="1"/>
  <c r="W5073" i="1"/>
  <c r="D5073" i="1"/>
  <c r="AA5072" i="1"/>
  <c r="Z5072" i="1"/>
  <c r="Y5072" i="1"/>
  <c r="X5072" i="1"/>
  <c r="W5072" i="1"/>
  <c r="D5072" i="1"/>
  <c r="AA5071" i="1"/>
  <c r="Z5071" i="1"/>
  <c r="Y5071" i="1"/>
  <c r="X5071" i="1"/>
  <c r="W5071" i="1"/>
  <c r="D5071" i="1"/>
  <c r="AA5070" i="1"/>
  <c r="Z5070" i="1"/>
  <c r="Y5070" i="1"/>
  <c r="X5070" i="1"/>
  <c r="W5070" i="1"/>
  <c r="D5070" i="1"/>
  <c r="AA5069" i="1"/>
  <c r="Z5069" i="1"/>
  <c r="Y5069" i="1"/>
  <c r="X5069" i="1"/>
  <c r="W5069" i="1"/>
  <c r="D5069" i="1"/>
  <c r="AA5068" i="1"/>
  <c r="Z5068" i="1"/>
  <c r="Y5068" i="1"/>
  <c r="X5068" i="1"/>
  <c r="W5068" i="1"/>
  <c r="D5068" i="1"/>
  <c r="AA5067" i="1"/>
  <c r="Z5067" i="1"/>
  <c r="Y5067" i="1"/>
  <c r="X5067" i="1"/>
  <c r="W5067" i="1"/>
  <c r="D5067" i="1"/>
  <c r="AA5066" i="1"/>
  <c r="Z5066" i="1"/>
  <c r="Y5066" i="1"/>
  <c r="X5066" i="1"/>
  <c r="W5066" i="1"/>
  <c r="D5066" i="1"/>
  <c r="AA5065" i="1"/>
  <c r="Z5065" i="1"/>
  <c r="Y5065" i="1"/>
  <c r="X5065" i="1"/>
  <c r="W5065" i="1"/>
  <c r="D5065" i="1"/>
  <c r="AA5064" i="1"/>
  <c r="Z5064" i="1"/>
  <c r="Y5064" i="1"/>
  <c r="X5064" i="1"/>
  <c r="W5064" i="1"/>
  <c r="D5064" i="1"/>
  <c r="AA5063" i="1"/>
  <c r="Z5063" i="1"/>
  <c r="Y5063" i="1"/>
  <c r="X5063" i="1"/>
  <c r="W5063" i="1"/>
  <c r="D5063" i="1"/>
  <c r="AA5062" i="1"/>
  <c r="Z5062" i="1"/>
  <c r="Y5062" i="1"/>
  <c r="X5062" i="1"/>
  <c r="W5062" i="1"/>
  <c r="D5062" i="1"/>
  <c r="AA5061" i="1"/>
  <c r="Z5061" i="1"/>
  <c r="Y5061" i="1"/>
  <c r="X5061" i="1"/>
  <c r="W5061" i="1"/>
  <c r="D5061" i="1"/>
  <c r="AA5060" i="1"/>
  <c r="Z5060" i="1"/>
  <c r="Y5060" i="1"/>
  <c r="X5060" i="1"/>
  <c r="W5060" i="1"/>
  <c r="D5060" i="1"/>
  <c r="AA5059" i="1"/>
  <c r="Z5059" i="1"/>
  <c r="Y5059" i="1"/>
  <c r="X5059" i="1"/>
  <c r="W5059" i="1"/>
  <c r="D5059" i="1"/>
  <c r="AA5058" i="1"/>
  <c r="Z5058" i="1"/>
  <c r="Y5058" i="1"/>
  <c r="X5058" i="1"/>
  <c r="W5058" i="1"/>
  <c r="D5058" i="1"/>
  <c r="AA5057" i="1"/>
  <c r="Z5057" i="1"/>
  <c r="Y5057" i="1"/>
  <c r="X5057" i="1"/>
  <c r="W5057" i="1"/>
  <c r="D5057" i="1"/>
  <c r="AA5056" i="1"/>
  <c r="Z5056" i="1"/>
  <c r="Y5056" i="1"/>
  <c r="X5056" i="1"/>
  <c r="W5056" i="1"/>
  <c r="D5056" i="1"/>
  <c r="AA5055" i="1"/>
  <c r="Z5055" i="1"/>
  <c r="Y5055" i="1"/>
  <c r="X5055" i="1"/>
  <c r="W5055" i="1"/>
  <c r="D5055" i="1"/>
  <c r="AA5054" i="1"/>
  <c r="Z5054" i="1"/>
  <c r="Y5054" i="1"/>
  <c r="X5054" i="1"/>
  <c r="W5054" i="1"/>
  <c r="D5054" i="1"/>
  <c r="AA5053" i="1"/>
  <c r="Z5053" i="1"/>
  <c r="Y5053" i="1"/>
  <c r="X5053" i="1"/>
  <c r="W5053" i="1"/>
  <c r="D5053" i="1"/>
  <c r="AA5052" i="1"/>
  <c r="Z5052" i="1"/>
  <c r="Y5052" i="1"/>
  <c r="X5052" i="1"/>
  <c r="W5052" i="1"/>
  <c r="D5052" i="1"/>
  <c r="AA5051" i="1"/>
  <c r="Z5051" i="1"/>
  <c r="Y5051" i="1"/>
  <c r="X5051" i="1"/>
  <c r="W5051" i="1"/>
  <c r="D5051" i="1"/>
  <c r="AA5050" i="1"/>
  <c r="Z5050" i="1"/>
  <c r="Y5050" i="1"/>
  <c r="X5050" i="1"/>
  <c r="W5050" i="1"/>
  <c r="D5050" i="1"/>
  <c r="AA5049" i="1"/>
  <c r="Z5049" i="1"/>
  <c r="Y5049" i="1"/>
  <c r="X5049" i="1"/>
  <c r="W5049" i="1"/>
  <c r="D5049" i="1"/>
  <c r="AA5048" i="1"/>
  <c r="Z5048" i="1"/>
  <c r="Y5048" i="1"/>
  <c r="X5048" i="1"/>
  <c r="W5048" i="1"/>
  <c r="D5048" i="1"/>
  <c r="AA5047" i="1"/>
  <c r="Z5047" i="1"/>
  <c r="Y5047" i="1"/>
  <c r="X5047" i="1"/>
  <c r="W5047" i="1"/>
  <c r="D5047" i="1"/>
  <c r="AA5046" i="1"/>
  <c r="Z5046" i="1"/>
  <c r="Y5046" i="1"/>
  <c r="X5046" i="1"/>
  <c r="W5046" i="1"/>
  <c r="D5046" i="1"/>
  <c r="AA5045" i="1"/>
  <c r="Z5045" i="1"/>
  <c r="Y5045" i="1"/>
  <c r="X5045" i="1"/>
  <c r="W5045" i="1"/>
  <c r="D5045" i="1"/>
  <c r="AA5044" i="1"/>
  <c r="Z5044" i="1"/>
  <c r="Y5044" i="1"/>
  <c r="X5044" i="1"/>
  <c r="W5044" i="1"/>
  <c r="D5044" i="1"/>
  <c r="AA5043" i="1"/>
  <c r="Z5043" i="1"/>
  <c r="Y5043" i="1"/>
  <c r="X5043" i="1"/>
  <c r="W5043" i="1"/>
  <c r="D5043" i="1"/>
  <c r="AA5042" i="1"/>
  <c r="Z5042" i="1"/>
  <c r="Y5042" i="1"/>
  <c r="X5042" i="1"/>
  <c r="W5042" i="1"/>
  <c r="D5042" i="1"/>
  <c r="AA5041" i="1"/>
  <c r="Z5041" i="1"/>
  <c r="Y5041" i="1"/>
  <c r="X5041" i="1"/>
  <c r="W5041" i="1"/>
  <c r="D5041" i="1"/>
  <c r="AA5040" i="1"/>
  <c r="Z5040" i="1"/>
  <c r="Y5040" i="1"/>
  <c r="X5040" i="1"/>
  <c r="W5040" i="1"/>
  <c r="D5040" i="1"/>
  <c r="AA5039" i="1"/>
  <c r="Z5039" i="1"/>
  <c r="Y5039" i="1"/>
  <c r="X5039" i="1"/>
  <c r="W5039" i="1"/>
  <c r="D5039" i="1"/>
  <c r="AA5038" i="1"/>
  <c r="Z5038" i="1"/>
  <c r="Y5038" i="1"/>
  <c r="X5038" i="1"/>
  <c r="W5038" i="1"/>
  <c r="D5038" i="1"/>
  <c r="AA5037" i="1"/>
  <c r="Z5037" i="1"/>
  <c r="Y5037" i="1"/>
  <c r="X5037" i="1"/>
  <c r="W5037" i="1"/>
  <c r="D5037" i="1"/>
  <c r="AA5036" i="1"/>
  <c r="Z5036" i="1"/>
  <c r="Y5036" i="1"/>
  <c r="X5036" i="1"/>
  <c r="W5036" i="1"/>
  <c r="D5036" i="1"/>
  <c r="AA5035" i="1"/>
  <c r="Z5035" i="1"/>
  <c r="Y5035" i="1"/>
  <c r="X5035" i="1"/>
  <c r="W5035" i="1"/>
  <c r="D5035" i="1"/>
  <c r="AA5034" i="1"/>
  <c r="Z5034" i="1"/>
  <c r="Y5034" i="1"/>
  <c r="X5034" i="1"/>
  <c r="W5034" i="1"/>
  <c r="D5034" i="1"/>
  <c r="AA5033" i="1"/>
  <c r="Z5033" i="1"/>
  <c r="Y5033" i="1"/>
  <c r="X5033" i="1"/>
  <c r="W5033" i="1"/>
  <c r="D5033" i="1"/>
  <c r="AA5032" i="1"/>
  <c r="Z5032" i="1"/>
  <c r="Y5032" i="1"/>
  <c r="X5032" i="1"/>
  <c r="W5032" i="1"/>
  <c r="D5032" i="1"/>
  <c r="AA5031" i="1"/>
  <c r="Z5031" i="1"/>
  <c r="Y5031" i="1"/>
  <c r="X5031" i="1"/>
  <c r="W5031" i="1"/>
  <c r="D5031" i="1"/>
  <c r="AA5030" i="1"/>
  <c r="Z5030" i="1"/>
  <c r="Y5030" i="1"/>
  <c r="X5030" i="1"/>
  <c r="W5030" i="1"/>
  <c r="D5030" i="1"/>
  <c r="AA5029" i="1"/>
  <c r="Z5029" i="1"/>
  <c r="Y5029" i="1"/>
  <c r="X5029" i="1"/>
  <c r="W5029" i="1"/>
  <c r="D5029" i="1"/>
  <c r="AA5028" i="1"/>
  <c r="Z5028" i="1"/>
  <c r="Y5028" i="1"/>
  <c r="X5028" i="1"/>
  <c r="W5028" i="1"/>
  <c r="D5028" i="1"/>
  <c r="AA5027" i="1"/>
  <c r="Z5027" i="1"/>
  <c r="Y5027" i="1"/>
  <c r="X5027" i="1"/>
  <c r="W5027" i="1"/>
  <c r="D5027" i="1"/>
  <c r="AA5026" i="1"/>
  <c r="Z5026" i="1"/>
  <c r="Y5026" i="1"/>
  <c r="X5026" i="1"/>
  <c r="W5026" i="1"/>
  <c r="D5026" i="1"/>
  <c r="AA5025" i="1"/>
  <c r="Z5025" i="1"/>
  <c r="Y5025" i="1"/>
  <c r="X5025" i="1"/>
  <c r="W5025" i="1"/>
  <c r="D5025" i="1"/>
  <c r="AA5024" i="1"/>
  <c r="Z5024" i="1"/>
  <c r="Y5024" i="1"/>
  <c r="X5024" i="1"/>
  <c r="W5024" i="1"/>
  <c r="D5024" i="1"/>
  <c r="AA5023" i="1"/>
  <c r="Z5023" i="1"/>
  <c r="Y5023" i="1"/>
  <c r="X5023" i="1"/>
  <c r="W5023" i="1"/>
  <c r="D5023" i="1"/>
  <c r="AA5022" i="1"/>
  <c r="Z5022" i="1"/>
  <c r="Y5022" i="1"/>
  <c r="X5022" i="1"/>
  <c r="W5022" i="1"/>
  <c r="D5022" i="1"/>
  <c r="AA5021" i="1"/>
  <c r="Z5021" i="1"/>
  <c r="Y5021" i="1"/>
  <c r="X5021" i="1"/>
  <c r="W5021" i="1"/>
  <c r="D5021" i="1"/>
  <c r="AA5020" i="1"/>
  <c r="Z5020" i="1"/>
  <c r="Y5020" i="1"/>
  <c r="X5020" i="1"/>
  <c r="W5020" i="1"/>
  <c r="D5020" i="1"/>
  <c r="AA5019" i="1"/>
  <c r="Z5019" i="1"/>
  <c r="Y5019" i="1"/>
  <c r="X5019" i="1"/>
  <c r="W5019" i="1"/>
  <c r="D5019" i="1"/>
  <c r="AA5018" i="1"/>
  <c r="Z5018" i="1"/>
  <c r="Y5018" i="1"/>
  <c r="X5018" i="1"/>
  <c r="W5018" i="1"/>
  <c r="D5018" i="1"/>
  <c r="AA5017" i="1"/>
  <c r="Z5017" i="1"/>
  <c r="Y5017" i="1"/>
  <c r="X5017" i="1"/>
  <c r="W5017" i="1"/>
  <c r="D5017" i="1"/>
  <c r="AA5016" i="1"/>
  <c r="Z5016" i="1"/>
  <c r="Y5016" i="1"/>
  <c r="X5016" i="1"/>
  <c r="W5016" i="1"/>
  <c r="D5016" i="1"/>
  <c r="AA5015" i="1"/>
  <c r="Z5015" i="1"/>
  <c r="Y5015" i="1"/>
  <c r="X5015" i="1"/>
  <c r="W5015" i="1"/>
  <c r="D5015" i="1"/>
  <c r="AA5014" i="1"/>
  <c r="Z5014" i="1"/>
  <c r="Y5014" i="1"/>
  <c r="X5014" i="1"/>
  <c r="W5014" i="1"/>
  <c r="D5014" i="1"/>
  <c r="AA5013" i="1"/>
  <c r="Z5013" i="1"/>
  <c r="Y5013" i="1"/>
  <c r="X5013" i="1"/>
  <c r="W5013" i="1"/>
  <c r="D5013" i="1"/>
  <c r="AA5012" i="1"/>
  <c r="Z5012" i="1"/>
  <c r="Y5012" i="1"/>
  <c r="X5012" i="1"/>
  <c r="W5012" i="1"/>
  <c r="D5012" i="1"/>
  <c r="AA5011" i="1"/>
  <c r="Z5011" i="1"/>
  <c r="Y5011" i="1"/>
  <c r="X5011" i="1"/>
  <c r="W5011" i="1"/>
  <c r="D5011" i="1"/>
  <c r="AA5010" i="1"/>
  <c r="Z5010" i="1"/>
  <c r="Y5010" i="1"/>
  <c r="X5010" i="1"/>
  <c r="W5010" i="1"/>
  <c r="D5010" i="1"/>
  <c r="AA5009" i="1"/>
  <c r="Z5009" i="1"/>
  <c r="Y5009" i="1"/>
  <c r="X5009" i="1"/>
  <c r="W5009" i="1"/>
  <c r="D5009" i="1"/>
  <c r="AA5008" i="1"/>
  <c r="Z5008" i="1"/>
  <c r="Y5008" i="1"/>
  <c r="X5008" i="1"/>
  <c r="W5008" i="1"/>
  <c r="D5008" i="1"/>
  <c r="AA5007" i="1"/>
  <c r="Z5007" i="1"/>
  <c r="Y5007" i="1"/>
  <c r="X5007" i="1"/>
  <c r="W5007" i="1"/>
  <c r="D5007" i="1"/>
  <c r="AA5006" i="1"/>
  <c r="Z5006" i="1"/>
  <c r="Y5006" i="1"/>
  <c r="X5006" i="1"/>
  <c r="W5006" i="1"/>
  <c r="D5006" i="1"/>
  <c r="AA5005" i="1"/>
  <c r="Z5005" i="1"/>
  <c r="Y5005" i="1"/>
  <c r="X5005" i="1"/>
  <c r="W5005" i="1"/>
  <c r="D5005" i="1"/>
  <c r="AA5004" i="1"/>
  <c r="Z5004" i="1"/>
  <c r="Y5004" i="1"/>
  <c r="X5004" i="1"/>
  <c r="W5004" i="1"/>
  <c r="D5004" i="1"/>
  <c r="AA5003" i="1"/>
  <c r="Z5003" i="1"/>
  <c r="Y5003" i="1"/>
  <c r="X5003" i="1"/>
  <c r="W5003" i="1"/>
  <c r="D5003" i="1"/>
  <c r="AA5002" i="1"/>
  <c r="Z5002" i="1"/>
  <c r="Y5002" i="1"/>
  <c r="X5002" i="1"/>
  <c r="W5002" i="1"/>
  <c r="D5002" i="1"/>
  <c r="AA5001" i="1"/>
  <c r="Z5001" i="1"/>
  <c r="Y5001" i="1"/>
  <c r="X5001" i="1"/>
  <c r="W5001" i="1"/>
  <c r="D5001" i="1"/>
  <c r="AA5000" i="1"/>
  <c r="Z5000" i="1"/>
  <c r="Y5000" i="1"/>
  <c r="X5000" i="1"/>
  <c r="W5000" i="1"/>
  <c r="D5000" i="1"/>
  <c r="AA4999" i="1"/>
  <c r="Z4999" i="1"/>
  <c r="Y4999" i="1"/>
  <c r="X4999" i="1"/>
  <c r="W4999" i="1"/>
  <c r="D4999" i="1"/>
  <c r="AA4998" i="1"/>
  <c r="Z4998" i="1"/>
  <c r="Y4998" i="1"/>
  <c r="X4998" i="1"/>
  <c r="W4998" i="1"/>
  <c r="D4998" i="1"/>
  <c r="AA4997" i="1"/>
  <c r="Z4997" i="1"/>
  <c r="Y4997" i="1"/>
  <c r="X4997" i="1"/>
  <c r="W4997" i="1"/>
  <c r="D4997" i="1"/>
  <c r="AA4996" i="1"/>
  <c r="Z4996" i="1"/>
  <c r="Y4996" i="1"/>
  <c r="X4996" i="1"/>
  <c r="W4996" i="1"/>
  <c r="D4996" i="1"/>
  <c r="AA4995" i="1"/>
  <c r="Z4995" i="1"/>
  <c r="Y4995" i="1"/>
  <c r="X4995" i="1"/>
  <c r="W4995" i="1"/>
  <c r="D4995" i="1"/>
  <c r="AA4994" i="1"/>
  <c r="Z4994" i="1"/>
  <c r="Y4994" i="1"/>
  <c r="X4994" i="1"/>
  <c r="W4994" i="1"/>
  <c r="D4994" i="1"/>
  <c r="AA4993" i="1"/>
  <c r="Z4993" i="1"/>
  <c r="Y4993" i="1"/>
  <c r="X4993" i="1"/>
  <c r="W4993" i="1"/>
  <c r="D4993" i="1"/>
  <c r="AA4992" i="1"/>
  <c r="Z4992" i="1"/>
  <c r="Y4992" i="1"/>
  <c r="X4992" i="1"/>
  <c r="W4992" i="1"/>
  <c r="D4992" i="1"/>
  <c r="AA4991" i="1"/>
  <c r="Z4991" i="1"/>
  <c r="Y4991" i="1"/>
  <c r="X4991" i="1"/>
  <c r="W4991" i="1"/>
  <c r="D4991" i="1"/>
  <c r="AA4990" i="1"/>
  <c r="Z4990" i="1"/>
  <c r="Y4990" i="1"/>
  <c r="X4990" i="1"/>
  <c r="W4990" i="1"/>
  <c r="D4990" i="1"/>
  <c r="AA4989" i="1"/>
  <c r="Z4989" i="1"/>
  <c r="Y4989" i="1"/>
  <c r="X4989" i="1"/>
  <c r="W4989" i="1"/>
  <c r="D4989" i="1"/>
  <c r="AA4988" i="1"/>
  <c r="Z4988" i="1"/>
  <c r="Y4988" i="1"/>
  <c r="X4988" i="1"/>
  <c r="W4988" i="1"/>
  <c r="D4988" i="1"/>
  <c r="AA4987" i="1"/>
  <c r="Z4987" i="1"/>
  <c r="Y4987" i="1"/>
  <c r="X4987" i="1"/>
  <c r="W4987" i="1"/>
  <c r="D4987" i="1"/>
  <c r="AA4986" i="1"/>
  <c r="Z4986" i="1"/>
  <c r="Y4986" i="1"/>
  <c r="X4986" i="1"/>
  <c r="W4986" i="1"/>
  <c r="D4986" i="1"/>
  <c r="AA4985" i="1"/>
  <c r="Z4985" i="1"/>
  <c r="Y4985" i="1"/>
  <c r="X4985" i="1"/>
  <c r="W4985" i="1"/>
  <c r="D4985" i="1"/>
  <c r="AA4984" i="1"/>
  <c r="Z4984" i="1"/>
  <c r="Y4984" i="1"/>
  <c r="X4984" i="1"/>
  <c r="W4984" i="1"/>
  <c r="D4984" i="1"/>
  <c r="AA4983" i="1"/>
  <c r="Z4983" i="1"/>
  <c r="Y4983" i="1"/>
  <c r="X4983" i="1"/>
  <c r="W4983" i="1"/>
  <c r="D4983" i="1"/>
  <c r="AA4982" i="1"/>
  <c r="Z4982" i="1"/>
  <c r="Y4982" i="1"/>
  <c r="X4982" i="1"/>
  <c r="W4982" i="1"/>
  <c r="D4982" i="1"/>
  <c r="AA4981" i="1"/>
  <c r="Z4981" i="1"/>
  <c r="Y4981" i="1"/>
  <c r="X4981" i="1"/>
  <c r="W4981" i="1"/>
  <c r="D4981" i="1"/>
  <c r="AA4980" i="1"/>
  <c r="Z4980" i="1"/>
  <c r="Y4980" i="1"/>
  <c r="X4980" i="1"/>
  <c r="W4980" i="1"/>
  <c r="D4980" i="1"/>
  <c r="AA4979" i="1"/>
  <c r="Z4979" i="1"/>
  <c r="Y4979" i="1"/>
  <c r="X4979" i="1"/>
  <c r="W4979" i="1"/>
  <c r="D4979" i="1"/>
  <c r="AA4978" i="1"/>
  <c r="Z4978" i="1"/>
  <c r="Y4978" i="1"/>
  <c r="X4978" i="1"/>
  <c r="W4978" i="1"/>
  <c r="D4978" i="1"/>
  <c r="AA4977" i="1"/>
  <c r="Z4977" i="1"/>
  <c r="Y4977" i="1"/>
  <c r="X4977" i="1"/>
  <c r="W4977" i="1"/>
  <c r="D4977" i="1"/>
  <c r="AA4976" i="1"/>
  <c r="Z4976" i="1"/>
  <c r="Y4976" i="1"/>
  <c r="X4976" i="1"/>
  <c r="W4976" i="1"/>
  <c r="D4976" i="1"/>
  <c r="AA4975" i="1"/>
  <c r="Z4975" i="1"/>
  <c r="Y4975" i="1"/>
  <c r="X4975" i="1"/>
  <c r="W4975" i="1"/>
  <c r="D4975" i="1"/>
  <c r="AA4974" i="1"/>
  <c r="Z4974" i="1"/>
  <c r="Y4974" i="1"/>
  <c r="X4974" i="1"/>
  <c r="W4974" i="1"/>
  <c r="D4974" i="1"/>
  <c r="AA4973" i="1"/>
  <c r="Z4973" i="1"/>
  <c r="Y4973" i="1"/>
  <c r="X4973" i="1"/>
  <c r="W4973" i="1"/>
  <c r="D4973" i="1"/>
  <c r="AA4972" i="1"/>
  <c r="Z4972" i="1"/>
  <c r="Y4972" i="1"/>
  <c r="X4972" i="1"/>
  <c r="W4972" i="1"/>
  <c r="D4972" i="1"/>
  <c r="AA4971" i="1"/>
  <c r="Z4971" i="1"/>
  <c r="Y4971" i="1"/>
  <c r="X4971" i="1"/>
  <c r="W4971" i="1"/>
  <c r="D4971" i="1"/>
  <c r="AA4970" i="1"/>
  <c r="Z4970" i="1"/>
  <c r="Y4970" i="1"/>
  <c r="X4970" i="1"/>
  <c r="W4970" i="1"/>
  <c r="D4970" i="1"/>
  <c r="AA4969" i="1"/>
  <c r="Z4969" i="1"/>
  <c r="Y4969" i="1"/>
  <c r="X4969" i="1"/>
  <c r="W4969" i="1"/>
  <c r="D4969" i="1"/>
  <c r="AA4968" i="1"/>
  <c r="Z4968" i="1"/>
  <c r="Y4968" i="1"/>
  <c r="X4968" i="1"/>
  <c r="W4968" i="1"/>
  <c r="D4968" i="1"/>
  <c r="AA4967" i="1"/>
  <c r="Z4967" i="1"/>
  <c r="Y4967" i="1"/>
  <c r="X4967" i="1"/>
  <c r="W4967" i="1"/>
  <c r="D4967" i="1"/>
  <c r="AA4966" i="1"/>
  <c r="Z4966" i="1"/>
  <c r="Y4966" i="1"/>
  <c r="X4966" i="1"/>
  <c r="W4966" i="1"/>
  <c r="D4966" i="1"/>
  <c r="AA4965" i="1"/>
  <c r="Z4965" i="1"/>
  <c r="Y4965" i="1"/>
  <c r="X4965" i="1"/>
  <c r="W4965" i="1"/>
  <c r="D4965" i="1"/>
  <c r="AA4964" i="1"/>
  <c r="Z4964" i="1"/>
  <c r="Y4964" i="1"/>
  <c r="X4964" i="1"/>
  <c r="W4964" i="1"/>
  <c r="D4964" i="1"/>
  <c r="AA4963" i="1"/>
  <c r="Z4963" i="1"/>
  <c r="Y4963" i="1"/>
  <c r="X4963" i="1"/>
  <c r="W4963" i="1"/>
  <c r="D4963" i="1"/>
  <c r="AA4962" i="1"/>
  <c r="Z4962" i="1"/>
  <c r="Y4962" i="1"/>
  <c r="X4962" i="1"/>
  <c r="W4962" i="1"/>
  <c r="D4962" i="1"/>
  <c r="AA4961" i="1"/>
  <c r="Z4961" i="1"/>
  <c r="Y4961" i="1"/>
  <c r="X4961" i="1"/>
  <c r="W4961" i="1"/>
  <c r="D4961" i="1"/>
  <c r="AA4960" i="1"/>
  <c r="Z4960" i="1"/>
  <c r="Y4960" i="1"/>
  <c r="X4960" i="1"/>
  <c r="W4960" i="1"/>
  <c r="D4960" i="1"/>
  <c r="AA4959" i="1"/>
  <c r="Z4959" i="1"/>
  <c r="Y4959" i="1"/>
  <c r="X4959" i="1"/>
  <c r="W4959" i="1"/>
  <c r="D4959" i="1"/>
  <c r="AA4958" i="1"/>
  <c r="Z4958" i="1"/>
  <c r="Y4958" i="1"/>
  <c r="X4958" i="1"/>
  <c r="W4958" i="1"/>
  <c r="D4958" i="1"/>
  <c r="AA4957" i="1"/>
  <c r="Z4957" i="1"/>
  <c r="Y4957" i="1"/>
  <c r="X4957" i="1"/>
  <c r="W4957" i="1"/>
  <c r="D4957" i="1"/>
  <c r="AA4956" i="1"/>
  <c r="Z4956" i="1"/>
  <c r="Y4956" i="1"/>
  <c r="X4956" i="1"/>
  <c r="W4956" i="1"/>
  <c r="D4956" i="1"/>
  <c r="AA4955" i="1"/>
  <c r="Z4955" i="1"/>
  <c r="Y4955" i="1"/>
  <c r="X4955" i="1"/>
  <c r="W4955" i="1"/>
  <c r="D4955" i="1"/>
  <c r="AA4954" i="1"/>
  <c r="Z4954" i="1"/>
  <c r="Y4954" i="1"/>
  <c r="X4954" i="1"/>
  <c r="W4954" i="1"/>
  <c r="D4954" i="1"/>
  <c r="AA4953" i="1"/>
  <c r="Z4953" i="1"/>
  <c r="Y4953" i="1"/>
  <c r="X4953" i="1"/>
  <c r="W4953" i="1"/>
  <c r="D4953" i="1"/>
  <c r="AA4952" i="1"/>
  <c r="Z4952" i="1"/>
  <c r="Y4952" i="1"/>
  <c r="X4952" i="1"/>
  <c r="W4952" i="1"/>
  <c r="D4952" i="1"/>
  <c r="AA4951" i="1"/>
  <c r="Z4951" i="1"/>
  <c r="Y4951" i="1"/>
  <c r="X4951" i="1"/>
  <c r="W4951" i="1"/>
  <c r="D4951" i="1"/>
  <c r="AA4950" i="1"/>
  <c r="Z4950" i="1"/>
  <c r="Y4950" i="1"/>
  <c r="X4950" i="1"/>
  <c r="W4950" i="1"/>
  <c r="D4950" i="1"/>
  <c r="AA4949" i="1"/>
  <c r="Z4949" i="1"/>
  <c r="Y4949" i="1"/>
  <c r="X4949" i="1"/>
  <c r="W4949" i="1"/>
  <c r="D4949" i="1"/>
  <c r="AA4948" i="1"/>
  <c r="Z4948" i="1"/>
  <c r="Y4948" i="1"/>
  <c r="X4948" i="1"/>
  <c r="W4948" i="1"/>
  <c r="D4948" i="1"/>
  <c r="AA4947" i="1"/>
  <c r="Z4947" i="1"/>
  <c r="Y4947" i="1"/>
  <c r="X4947" i="1"/>
  <c r="W4947" i="1"/>
  <c r="D4947" i="1"/>
  <c r="AA4946" i="1"/>
  <c r="Z4946" i="1"/>
  <c r="Y4946" i="1"/>
  <c r="X4946" i="1"/>
  <c r="W4946" i="1"/>
  <c r="D4946" i="1"/>
  <c r="AA4945" i="1"/>
  <c r="Z4945" i="1"/>
  <c r="Y4945" i="1"/>
  <c r="X4945" i="1"/>
  <c r="W4945" i="1"/>
  <c r="D4945" i="1"/>
  <c r="AA4944" i="1"/>
  <c r="Z4944" i="1"/>
  <c r="Y4944" i="1"/>
  <c r="X4944" i="1"/>
  <c r="W4944" i="1"/>
  <c r="D4944" i="1"/>
  <c r="AA4943" i="1"/>
  <c r="Z4943" i="1"/>
  <c r="Y4943" i="1"/>
  <c r="X4943" i="1"/>
  <c r="W4943" i="1"/>
  <c r="D4943" i="1"/>
  <c r="AA4942" i="1"/>
  <c r="Z4942" i="1"/>
  <c r="Y4942" i="1"/>
  <c r="X4942" i="1"/>
  <c r="W4942" i="1"/>
  <c r="D4942" i="1"/>
  <c r="AA4941" i="1"/>
  <c r="Z4941" i="1"/>
  <c r="Y4941" i="1"/>
  <c r="X4941" i="1"/>
  <c r="W4941" i="1"/>
  <c r="D4941" i="1"/>
  <c r="AA4940" i="1"/>
  <c r="Z4940" i="1"/>
  <c r="Y4940" i="1"/>
  <c r="X4940" i="1"/>
  <c r="W4940" i="1"/>
  <c r="D4940" i="1"/>
  <c r="AA4939" i="1"/>
  <c r="Z4939" i="1"/>
  <c r="Y4939" i="1"/>
  <c r="X4939" i="1"/>
  <c r="W4939" i="1"/>
  <c r="D4939" i="1"/>
  <c r="AA4938" i="1"/>
  <c r="Z4938" i="1"/>
  <c r="Y4938" i="1"/>
  <c r="X4938" i="1"/>
  <c r="W4938" i="1"/>
  <c r="D4938" i="1"/>
  <c r="AA4937" i="1"/>
  <c r="Z4937" i="1"/>
  <c r="Y4937" i="1"/>
  <c r="X4937" i="1"/>
  <c r="W4937" i="1"/>
  <c r="D4937" i="1"/>
  <c r="AA4936" i="1"/>
  <c r="Z4936" i="1"/>
  <c r="Y4936" i="1"/>
  <c r="X4936" i="1"/>
  <c r="W4936" i="1"/>
  <c r="D4936" i="1"/>
  <c r="AA4935" i="1"/>
  <c r="Z4935" i="1"/>
  <c r="Y4935" i="1"/>
  <c r="X4935" i="1"/>
  <c r="W4935" i="1"/>
  <c r="D4935" i="1"/>
  <c r="AA4934" i="1"/>
  <c r="Z4934" i="1"/>
  <c r="Y4934" i="1"/>
  <c r="X4934" i="1"/>
  <c r="W4934" i="1"/>
  <c r="D4934" i="1"/>
  <c r="AA4933" i="1"/>
  <c r="Z4933" i="1"/>
  <c r="Y4933" i="1"/>
  <c r="X4933" i="1"/>
  <c r="W4933" i="1"/>
  <c r="D4933" i="1"/>
  <c r="AA4932" i="1"/>
  <c r="Z4932" i="1"/>
  <c r="Y4932" i="1"/>
  <c r="X4932" i="1"/>
  <c r="W4932" i="1"/>
  <c r="D4932" i="1"/>
  <c r="AA4931" i="1"/>
  <c r="Z4931" i="1"/>
  <c r="Y4931" i="1"/>
  <c r="X4931" i="1"/>
  <c r="W4931" i="1"/>
  <c r="D4931" i="1"/>
  <c r="AA4930" i="1"/>
  <c r="Z4930" i="1"/>
  <c r="Y4930" i="1"/>
  <c r="X4930" i="1"/>
  <c r="W4930" i="1"/>
  <c r="D4930" i="1"/>
  <c r="AA4929" i="1"/>
  <c r="Z4929" i="1"/>
  <c r="Y4929" i="1"/>
  <c r="X4929" i="1"/>
  <c r="W4929" i="1"/>
  <c r="D4929" i="1"/>
  <c r="AA4928" i="1"/>
  <c r="Z4928" i="1"/>
  <c r="Y4928" i="1"/>
  <c r="X4928" i="1"/>
  <c r="W4928" i="1"/>
  <c r="D4928" i="1"/>
  <c r="AA4927" i="1"/>
  <c r="Z4927" i="1"/>
  <c r="Y4927" i="1"/>
  <c r="X4927" i="1"/>
  <c r="W4927" i="1"/>
  <c r="D4927" i="1"/>
  <c r="AA4926" i="1"/>
  <c r="Z4926" i="1"/>
  <c r="Y4926" i="1"/>
  <c r="X4926" i="1"/>
  <c r="W4926" i="1"/>
  <c r="D4926" i="1"/>
  <c r="AA4925" i="1"/>
  <c r="Z4925" i="1"/>
  <c r="Y4925" i="1"/>
  <c r="X4925" i="1"/>
  <c r="W4925" i="1"/>
  <c r="D4925" i="1"/>
  <c r="AA4924" i="1"/>
  <c r="Z4924" i="1"/>
  <c r="Y4924" i="1"/>
  <c r="X4924" i="1"/>
  <c r="W4924" i="1"/>
  <c r="D4924" i="1"/>
  <c r="AA4923" i="1"/>
  <c r="Z4923" i="1"/>
  <c r="Y4923" i="1"/>
  <c r="X4923" i="1"/>
  <c r="W4923" i="1"/>
  <c r="D4923" i="1"/>
  <c r="AA4922" i="1"/>
  <c r="Z4922" i="1"/>
  <c r="Y4922" i="1"/>
  <c r="X4922" i="1"/>
  <c r="W4922" i="1"/>
  <c r="D4922" i="1"/>
  <c r="AA4921" i="1"/>
  <c r="Z4921" i="1"/>
  <c r="Y4921" i="1"/>
  <c r="X4921" i="1"/>
  <c r="W4921" i="1"/>
  <c r="D4921" i="1"/>
  <c r="AA4920" i="1"/>
  <c r="Z4920" i="1"/>
  <c r="Y4920" i="1"/>
  <c r="X4920" i="1"/>
  <c r="W4920" i="1"/>
  <c r="D4920" i="1"/>
  <c r="AA4919" i="1"/>
  <c r="Z4919" i="1"/>
  <c r="Y4919" i="1"/>
  <c r="X4919" i="1"/>
  <c r="W4919" i="1"/>
  <c r="D4919" i="1"/>
  <c r="AA4918" i="1"/>
  <c r="Z4918" i="1"/>
  <c r="Y4918" i="1"/>
  <c r="X4918" i="1"/>
  <c r="W4918" i="1"/>
  <c r="D4918" i="1"/>
  <c r="AA4917" i="1"/>
  <c r="Z4917" i="1"/>
  <c r="Y4917" i="1"/>
  <c r="X4917" i="1"/>
  <c r="W4917" i="1"/>
  <c r="D4917" i="1"/>
  <c r="AA4916" i="1"/>
  <c r="Z4916" i="1"/>
  <c r="Y4916" i="1"/>
  <c r="X4916" i="1"/>
  <c r="W4916" i="1"/>
  <c r="D4916" i="1"/>
  <c r="AA4915" i="1"/>
  <c r="Z4915" i="1"/>
  <c r="Y4915" i="1"/>
  <c r="X4915" i="1"/>
  <c r="W4915" i="1"/>
  <c r="D4915" i="1"/>
  <c r="AA4914" i="1"/>
  <c r="Z4914" i="1"/>
  <c r="Y4914" i="1"/>
  <c r="X4914" i="1"/>
  <c r="W4914" i="1"/>
  <c r="D4914" i="1"/>
  <c r="AA4913" i="1"/>
  <c r="Z4913" i="1"/>
  <c r="Y4913" i="1"/>
  <c r="X4913" i="1"/>
  <c r="W4913" i="1"/>
  <c r="D4913" i="1"/>
  <c r="AA4912" i="1"/>
  <c r="Z4912" i="1"/>
  <c r="Y4912" i="1"/>
  <c r="X4912" i="1"/>
  <c r="W4912" i="1"/>
  <c r="D4912" i="1"/>
  <c r="AA4911" i="1"/>
  <c r="Z4911" i="1"/>
  <c r="Y4911" i="1"/>
  <c r="X4911" i="1"/>
  <c r="W4911" i="1"/>
  <c r="D4911" i="1"/>
  <c r="AA4910" i="1"/>
  <c r="Z4910" i="1"/>
  <c r="Y4910" i="1"/>
  <c r="X4910" i="1"/>
  <c r="W4910" i="1"/>
  <c r="D4910" i="1"/>
  <c r="AA4909" i="1"/>
  <c r="Z4909" i="1"/>
  <c r="Y4909" i="1"/>
  <c r="X4909" i="1"/>
  <c r="W4909" i="1"/>
  <c r="D4909" i="1"/>
  <c r="AA4908" i="1"/>
  <c r="Z4908" i="1"/>
  <c r="Y4908" i="1"/>
  <c r="X4908" i="1"/>
  <c r="W4908" i="1"/>
  <c r="D4908" i="1"/>
  <c r="AA4907" i="1"/>
  <c r="Z4907" i="1"/>
  <c r="Y4907" i="1"/>
  <c r="X4907" i="1"/>
  <c r="W4907" i="1"/>
  <c r="D4907" i="1"/>
  <c r="AA4906" i="1"/>
  <c r="Z4906" i="1"/>
  <c r="Y4906" i="1"/>
  <c r="X4906" i="1"/>
  <c r="W4906" i="1"/>
  <c r="D4906" i="1"/>
  <c r="AA4905" i="1"/>
  <c r="Z4905" i="1"/>
  <c r="Y4905" i="1"/>
  <c r="X4905" i="1"/>
  <c r="W4905" i="1"/>
  <c r="D4905" i="1"/>
  <c r="AA4904" i="1"/>
  <c r="Z4904" i="1"/>
  <c r="Y4904" i="1"/>
  <c r="X4904" i="1"/>
  <c r="W4904" i="1"/>
  <c r="D4904" i="1"/>
  <c r="AA4903" i="1"/>
  <c r="Z4903" i="1"/>
  <c r="Y4903" i="1"/>
  <c r="X4903" i="1"/>
  <c r="W4903" i="1"/>
  <c r="D4903" i="1"/>
  <c r="AA4902" i="1"/>
  <c r="Z4902" i="1"/>
  <c r="Y4902" i="1"/>
  <c r="X4902" i="1"/>
  <c r="W4902" i="1"/>
  <c r="D4902" i="1"/>
  <c r="AA4901" i="1"/>
  <c r="Z4901" i="1"/>
  <c r="Y4901" i="1"/>
  <c r="X4901" i="1"/>
  <c r="W4901" i="1"/>
  <c r="D4901" i="1"/>
  <c r="AA4900" i="1"/>
  <c r="Z4900" i="1"/>
  <c r="Y4900" i="1"/>
  <c r="X4900" i="1"/>
  <c r="W4900" i="1"/>
  <c r="D4900" i="1"/>
  <c r="AA4899" i="1"/>
  <c r="Z4899" i="1"/>
  <c r="Y4899" i="1"/>
  <c r="X4899" i="1"/>
  <c r="W4899" i="1"/>
  <c r="D4899" i="1"/>
  <c r="AA4898" i="1"/>
  <c r="Z4898" i="1"/>
  <c r="Y4898" i="1"/>
  <c r="X4898" i="1"/>
  <c r="W4898" i="1"/>
  <c r="D4898" i="1"/>
  <c r="AA4897" i="1"/>
  <c r="Z4897" i="1"/>
  <c r="Y4897" i="1"/>
  <c r="X4897" i="1"/>
  <c r="W4897" i="1"/>
  <c r="D4897" i="1"/>
  <c r="AA4896" i="1"/>
  <c r="Z4896" i="1"/>
  <c r="Y4896" i="1"/>
  <c r="X4896" i="1"/>
  <c r="W4896" i="1"/>
  <c r="D4896" i="1"/>
  <c r="AA4895" i="1"/>
  <c r="Z4895" i="1"/>
  <c r="Y4895" i="1"/>
  <c r="X4895" i="1"/>
  <c r="W4895" i="1"/>
  <c r="D4895" i="1"/>
  <c r="AA4894" i="1"/>
  <c r="Z4894" i="1"/>
  <c r="Y4894" i="1"/>
  <c r="X4894" i="1"/>
  <c r="W4894" i="1"/>
  <c r="D4894" i="1"/>
  <c r="AA4893" i="1"/>
  <c r="Z4893" i="1"/>
  <c r="Y4893" i="1"/>
  <c r="X4893" i="1"/>
  <c r="W4893" i="1"/>
  <c r="D4893" i="1"/>
  <c r="AA4892" i="1"/>
  <c r="Z4892" i="1"/>
  <c r="Y4892" i="1"/>
  <c r="X4892" i="1"/>
  <c r="W4892" i="1"/>
  <c r="D4892" i="1"/>
  <c r="AA4891" i="1"/>
  <c r="Z4891" i="1"/>
  <c r="Y4891" i="1"/>
  <c r="X4891" i="1"/>
  <c r="W4891" i="1"/>
  <c r="D4891" i="1"/>
  <c r="AA4890" i="1"/>
  <c r="Z4890" i="1"/>
  <c r="Y4890" i="1"/>
  <c r="X4890" i="1"/>
  <c r="W4890" i="1"/>
  <c r="D4890" i="1"/>
  <c r="AA4889" i="1"/>
  <c r="Z4889" i="1"/>
  <c r="Y4889" i="1"/>
  <c r="X4889" i="1"/>
  <c r="W4889" i="1"/>
  <c r="D4889" i="1"/>
  <c r="AA4888" i="1"/>
  <c r="Z4888" i="1"/>
  <c r="Y4888" i="1"/>
  <c r="X4888" i="1"/>
  <c r="W4888" i="1"/>
  <c r="D4888" i="1"/>
  <c r="AA4887" i="1"/>
  <c r="Z4887" i="1"/>
  <c r="Y4887" i="1"/>
  <c r="X4887" i="1"/>
  <c r="W4887" i="1"/>
  <c r="D4887" i="1"/>
  <c r="AA4886" i="1"/>
  <c r="Z4886" i="1"/>
  <c r="Y4886" i="1"/>
  <c r="X4886" i="1"/>
  <c r="W4886" i="1"/>
  <c r="D4886" i="1"/>
  <c r="AA4885" i="1"/>
  <c r="Z4885" i="1"/>
  <c r="Y4885" i="1"/>
  <c r="X4885" i="1"/>
  <c r="W4885" i="1"/>
  <c r="D4885" i="1"/>
  <c r="AA4884" i="1"/>
  <c r="Z4884" i="1"/>
  <c r="Y4884" i="1"/>
  <c r="X4884" i="1"/>
  <c r="W4884" i="1"/>
  <c r="D4884" i="1"/>
  <c r="AA4883" i="1"/>
  <c r="Z4883" i="1"/>
  <c r="Y4883" i="1"/>
  <c r="X4883" i="1"/>
  <c r="W4883" i="1"/>
  <c r="D4883" i="1"/>
  <c r="AA4882" i="1"/>
  <c r="Z4882" i="1"/>
  <c r="Y4882" i="1"/>
  <c r="X4882" i="1"/>
  <c r="W4882" i="1"/>
  <c r="D4882" i="1"/>
  <c r="AA4881" i="1"/>
  <c r="Z4881" i="1"/>
  <c r="Y4881" i="1"/>
  <c r="X4881" i="1"/>
  <c r="W4881" i="1"/>
  <c r="D4881" i="1"/>
  <c r="AA4880" i="1"/>
  <c r="Z4880" i="1"/>
  <c r="Y4880" i="1"/>
  <c r="X4880" i="1"/>
  <c r="W4880" i="1"/>
  <c r="D4880" i="1"/>
  <c r="AA4879" i="1"/>
  <c r="Z4879" i="1"/>
  <c r="Y4879" i="1"/>
  <c r="X4879" i="1"/>
  <c r="W4879" i="1"/>
  <c r="D4879" i="1"/>
  <c r="AA4878" i="1"/>
  <c r="Z4878" i="1"/>
  <c r="Y4878" i="1"/>
  <c r="X4878" i="1"/>
  <c r="W4878" i="1"/>
  <c r="D4878" i="1"/>
  <c r="AA4877" i="1"/>
  <c r="Z4877" i="1"/>
  <c r="Y4877" i="1"/>
  <c r="X4877" i="1"/>
  <c r="W4877" i="1"/>
  <c r="D4877" i="1"/>
  <c r="AA4876" i="1"/>
  <c r="Z4876" i="1"/>
  <c r="Y4876" i="1"/>
  <c r="X4876" i="1"/>
  <c r="W4876" i="1"/>
  <c r="D4876" i="1"/>
  <c r="AA4875" i="1"/>
  <c r="Z4875" i="1"/>
  <c r="Y4875" i="1"/>
  <c r="X4875" i="1"/>
  <c r="W4875" i="1"/>
  <c r="D4875" i="1"/>
  <c r="AA4874" i="1"/>
  <c r="Z4874" i="1"/>
  <c r="Y4874" i="1"/>
  <c r="X4874" i="1"/>
  <c r="W4874" i="1"/>
  <c r="D4874" i="1"/>
  <c r="AA4873" i="1"/>
  <c r="Z4873" i="1"/>
  <c r="Y4873" i="1"/>
  <c r="X4873" i="1"/>
  <c r="W4873" i="1"/>
  <c r="D4873" i="1"/>
  <c r="AA4872" i="1"/>
  <c r="Z4872" i="1"/>
  <c r="Y4872" i="1"/>
  <c r="X4872" i="1"/>
  <c r="W4872" i="1"/>
  <c r="D4872" i="1"/>
  <c r="AA4871" i="1"/>
  <c r="Z4871" i="1"/>
  <c r="Y4871" i="1"/>
  <c r="X4871" i="1"/>
  <c r="W4871" i="1"/>
  <c r="D4871" i="1"/>
  <c r="AA4870" i="1"/>
  <c r="Z4870" i="1"/>
  <c r="Y4870" i="1"/>
  <c r="X4870" i="1"/>
  <c r="W4870" i="1"/>
  <c r="D4870" i="1"/>
  <c r="AA4869" i="1"/>
  <c r="Z4869" i="1"/>
  <c r="Y4869" i="1"/>
  <c r="X4869" i="1"/>
  <c r="W4869" i="1"/>
  <c r="D4869" i="1"/>
  <c r="AA4868" i="1"/>
  <c r="Z4868" i="1"/>
  <c r="Y4868" i="1"/>
  <c r="X4868" i="1"/>
  <c r="W4868" i="1"/>
  <c r="D4868" i="1"/>
  <c r="AA4867" i="1"/>
  <c r="Z4867" i="1"/>
  <c r="Y4867" i="1"/>
  <c r="X4867" i="1"/>
  <c r="W4867" i="1"/>
  <c r="D4867" i="1"/>
  <c r="AA4866" i="1"/>
  <c r="Z4866" i="1"/>
  <c r="Y4866" i="1"/>
  <c r="X4866" i="1"/>
  <c r="W4866" i="1"/>
  <c r="D4866" i="1"/>
  <c r="AA4865" i="1"/>
  <c r="Z4865" i="1"/>
  <c r="Y4865" i="1"/>
  <c r="X4865" i="1"/>
  <c r="W4865" i="1"/>
  <c r="D4865" i="1"/>
  <c r="AA4864" i="1"/>
  <c r="Z4864" i="1"/>
  <c r="Y4864" i="1"/>
  <c r="X4864" i="1"/>
  <c r="W4864" i="1"/>
  <c r="D4864" i="1"/>
  <c r="AA4863" i="1"/>
  <c r="Z4863" i="1"/>
  <c r="Y4863" i="1"/>
  <c r="X4863" i="1"/>
  <c r="W4863" i="1"/>
  <c r="D4863" i="1"/>
  <c r="AA4862" i="1"/>
  <c r="Z4862" i="1"/>
  <c r="Y4862" i="1"/>
  <c r="X4862" i="1"/>
  <c r="W4862" i="1"/>
  <c r="D4862" i="1"/>
  <c r="AA4861" i="1"/>
  <c r="Z4861" i="1"/>
  <c r="Y4861" i="1"/>
  <c r="X4861" i="1"/>
  <c r="W4861" i="1"/>
  <c r="D4861" i="1"/>
  <c r="AA4860" i="1"/>
  <c r="Z4860" i="1"/>
  <c r="Y4860" i="1"/>
  <c r="X4860" i="1"/>
  <c r="W4860" i="1"/>
  <c r="D4860" i="1"/>
  <c r="AA4859" i="1"/>
  <c r="Z4859" i="1"/>
  <c r="Y4859" i="1"/>
  <c r="X4859" i="1"/>
  <c r="W4859" i="1"/>
  <c r="D4859" i="1"/>
  <c r="AA4858" i="1"/>
  <c r="Z4858" i="1"/>
  <c r="Y4858" i="1"/>
  <c r="X4858" i="1"/>
  <c r="W4858" i="1"/>
  <c r="D4858" i="1"/>
  <c r="AA4857" i="1"/>
  <c r="Z4857" i="1"/>
  <c r="Y4857" i="1"/>
  <c r="X4857" i="1"/>
  <c r="W4857" i="1"/>
  <c r="D4857" i="1"/>
  <c r="AA4856" i="1"/>
  <c r="Z4856" i="1"/>
  <c r="Y4856" i="1"/>
  <c r="X4856" i="1"/>
  <c r="W4856" i="1"/>
  <c r="D4856" i="1"/>
  <c r="AA4855" i="1"/>
  <c r="Z4855" i="1"/>
  <c r="Y4855" i="1"/>
  <c r="X4855" i="1"/>
  <c r="W4855" i="1"/>
  <c r="D4855" i="1"/>
  <c r="AA4854" i="1"/>
  <c r="Z4854" i="1"/>
  <c r="Y4854" i="1"/>
  <c r="X4854" i="1"/>
  <c r="W4854" i="1"/>
  <c r="D4854" i="1"/>
  <c r="AA4853" i="1"/>
  <c r="Z4853" i="1"/>
  <c r="Y4853" i="1"/>
  <c r="X4853" i="1"/>
  <c r="W4853" i="1"/>
  <c r="D4853" i="1"/>
  <c r="AA4852" i="1"/>
  <c r="Z4852" i="1"/>
  <c r="Y4852" i="1"/>
  <c r="X4852" i="1"/>
  <c r="W4852" i="1"/>
  <c r="D4852" i="1"/>
  <c r="AA4851" i="1"/>
  <c r="Z4851" i="1"/>
  <c r="Y4851" i="1"/>
  <c r="X4851" i="1"/>
  <c r="W4851" i="1"/>
  <c r="D4851" i="1"/>
  <c r="AA4850" i="1"/>
  <c r="Z4850" i="1"/>
  <c r="Y4850" i="1"/>
  <c r="X4850" i="1"/>
  <c r="W4850" i="1"/>
  <c r="D4850" i="1"/>
  <c r="AA4849" i="1"/>
  <c r="Z4849" i="1"/>
  <c r="Y4849" i="1"/>
  <c r="X4849" i="1"/>
  <c r="W4849" i="1"/>
  <c r="D4849" i="1"/>
  <c r="AA4848" i="1"/>
  <c r="Z4848" i="1"/>
  <c r="Y4848" i="1"/>
  <c r="X4848" i="1"/>
  <c r="W4848" i="1"/>
  <c r="D4848" i="1"/>
  <c r="AA4847" i="1"/>
  <c r="Z4847" i="1"/>
  <c r="Y4847" i="1"/>
  <c r="X4847" i="1"/>
  <c r="W4847" i="1"/>
  <c r="D4847" i="1"/>
  <c r="AA4846" i="1"/>
  <c r="Z4846" i="1"/>
  <c r="Y4846" i="1"/>
  <c r="X4846" i="1"/>
  <c r="W4846" i="1"/>
  <c r="D4846" i="1"/>
  <c r="AA4845" i="1"/>
  <c r="Z4845" i="1"/>
  <c r="Y4845" i="1"/>
  <c r="X4845" i="1"/>
  <c r="W4845" i="1"/>
  <c r="D4845" i="1"/>
  <c r="AA4844" i="1"/>
  <c r="Z4844" i="1"/>
  <c r="Y4844" i="1"/>
  <c r="X4844" i="1"/>
  <c r="W4844" i="1"/>
  <c r="D4844" i="1"/>
  <c r="AA4843" i="1"/>
  <c r="Z4843" i="1"/>
  <c r="Y4843" i="1"/>
  <c r="X4843" i="1"/>
  <c r="W4843" i="1"/>
  <c r="D4843" i="1"/>
  <c r="AA4842" i="1"/>
  <c r="Z4842" i="1"/>
  <c r="Y4842" i="1"/>
  <c r="X4842" i="1"/>
  <c r="W4842" i="1"/>
  <c r="D4842" i="1"/>
  <c r="AA4841" i="1"/>
  <c r="Z4841" i="1"/>
  <c r="Y4841" i="1"/>
  <c r="X4841" i="1"/>
  <c r="W4841" i="1"/>
  <c r="D4841" i="1"/>
  <c r="AA4840" i="1"/>
  <c r="Z4840" i="1"/>
  <c r="Y4840" i="1"/>
  <c r="X4840" i="1"/>
  <c r="W4840" i="1"/>
  <c r="D4840" i="1"/>
  <c r="AA4839" i="1"/>
  <c r="Z4839" i="1"/>
  <c r="Y4839" i="1"/>
  <c r="X4839" i="1"/>
  <c r="W4839" i="1"/>
  <c r="D4839" i="1"/>
  <c r="AA4838" i="1"/>
  <c r="Z4838" i="1"/>
  <c r="Y4838" i="1"/>
  <c r="X4838" i="1"/>
  <c r="W4838" i="1"/>
  <c r="D4838" i="1"/>
  <c r="AA4837" i="1"/>
  <c r="Z4837" i="1"/>
  <c r="Y4837" i="1"/>
  <c r="X4837" i="1"/>
  <c r="W4837" i="1"/>
  <c r="D4837" i="1"/>
  <c r="AA4836" i="1"/>
  <c r="Z4836" i="1"/>
  <c r="Y4836" i="1"/>
  <c r="X4836" i="1"/>
  <c r="W4836" i="1"/>
  <c r="D4836" i="1"/>
  <c r="AA4835" i="1"/>
  <c r="Z4835" i="1"/>
  <c r="Y4835" i="1"/>
  <c r="X4835" i="1"/>
  <c r="W4835" i="1"/>
  <c r="D4835" i="1"/>
  <c r="AA4834" i="1"/>
  <c r="Z4834" i="1"/>
  <c r="Y4834" i="1"/>
  <c r="X4834" i="1"/>
  <c r="W4834" i="1"/>
  <c r="D4834" i="1"/>
  <c r="AA4833" i="1"/>
  <c r="Z4833" i="1"/>
  <c r="Y4833" i="1"/>
  <c r="X4833" i="1"/>
  <c r="W4833" i="1"/>
  <c r="D4833" i="1"/>
  <c r="AA4832" i="1"/>
  <c r="Z4832" i="1"/>
  <c r="Y4832" i="1"/>
  <c r="X4832" i="1"/>
  <c r="W4832" i="1"/>
  <c r="D4832" i="1"/>
  <c r="AA4831" i="1"/>
  <c r="Z4831" i="1"/>
  <c r="Y4831" i="1"/>
  <c r="X4831" i="1"/>
  <c r="W4831" i="1"/>
  <c r="D4831" i="1"/>
  <c r="AA4830" i="1"/>
  <c r="Z4830" i="1"/>
  <c r="Y4830" i="1"/>
  <c r="X4830" i="1"/>
  <c r="W4830" i="1"/>
  <c r="D4830" i="1"/>
  <c r="AA4829" i="1"/>
  <c r="Z4829" i="1"/>
  <c r="Y4829" i="1"/>
  <c r="X4829" i="1"/>
  <c r="W4829" i="1"/>
  <c r="D4829" i="1"/>
  <c r="AA4828" i="1"/>
  <c r="Z4828" i="1"/>
  <c r="Y4828" i="1"/>
  <c r="X4828" i="1"/>
  <c r="W4828" i="1"/>
  <c r="D4828" i="1"/>
  <c r="AA4827" i="1"/>
  <c r="Z4827" i="1"/>
  <c r="Y4827" i="1"/>
  <c r="X4827" i="1"/>
  <c r="W4827" i="1"/>
  <c r="D4827" i="1"/>
  <c r="AA4826" i="1"/>
  <c r="Z4826" i="1"/>
  <c r="Y4826" i="1"/>
  <c r="X4826" i="1"/>
  <c r="W4826" i="1"/>
  <c r="D4826" i="1"/>
  <c r="AA4825" i="1"/>
  <c r="Z4825" i="1"/>
  <c r="Y4825" i="1"/>
  <c r="X4825" i="1"/>
  <c r="W4825" i="1"/>
  <c r="D4825" i="1"/>
  <c r="AA4824" i="1"/>
  <c r="Z4824" i="1"/>
  <c r="Y4824" i="1"/>
  <c r="X4824" i="1"/>
  <c r="W4824" i="1"/>
  <c r="D4824" i="1"/>
  <c r="AA4823" i="1"/>
  <c r="Z4823" i="1"/>
  <c r="Y4823" i="1"/>
  <c r="X4823" i="1"/>
  <c r="W4823" i="1"/>
  <c r="D4823" i="1"/>
  <c r="AA4822" i="1"/>
  <c r="Z4822" i="1"/>
  <c r="Y4822" i="1"/>
  <c r="X4822" i="1"/>
  <c r="W4822" i="1"/>
  <c r="D4822" i="1"/>
  <c r="AA4821" i="1"/>
  <c r="Z4821" i="1"/>
  <c r="Y4821" i="1"/>
  <c r="X4821" i="1"/>
  <c r="W4821" i="1"/>
  <c r="D4821" i="1"/>
  <c r="AA4820" i="1"/>
  <c r="Z4820" i="1"/>
  <c r="Y4820" i="1"/>
  <c r="X4820" i="1"/>
  <c r="W4820" i="1"/>
  <c r="D4820" i="1"/>
  <c r="AA4819" i="1"/>
  <c r="Z4819" i="1"/>
  <c r="Y4819" i="1"/>
  <c r="X4819" i="1"/>
  <c r="W4819" i="1"/>
  <c r="D4819" i="1"/>
  <c r="AA4818" i="1"/>
  <c r="Z4818" i="1"/>
  <c r="Y4818" i="1"/>
  <c r="X4818" i="1"/>
  <c r="W4818" i="1"/>
  <c r="D4818" i="1"/>
  <c r="AA4817" i="1"/>
  <c r="Z4817" i="1"/>
  <c r="Y4817" i="1"/>
  <c r="X4817" i="1"/>
  <c r="W4817" i="1"/>
  <c r="D4817" i="1"/>
  <c r="AA4816" i="1"/>
  <c r="Z4816" i="1"/>
  <c r="Y4816" i="1"/>
  <c r="X4816" i="1"/>
  <c r="W4816" i="1"/>
  <c r="D4816" i="1"/>
  <c r="AA4815" i="1"/>
  <c r="Z4815" i="1"/>
  <c r="Y4815" i="1"/>
  <c r="X4815" i="1"/>
  <c r="W4815" i="1"/>
  <c r="D4815" i="1"/>
  <c r="AA4814" i="1"/>
  <c r="Z4814" i="1"/>
  <c r="Y4814" i="1"/>
  <c r="X4814" i="1"/>
  <c r="W4814" i="1"/>
  <c r="D4814" i="1"/>
  <c r="AA4813" i="1"/>
  <c r="Z4813" i="1"/>
  <c r="Y4813" i="1"/>
  <c r="X4813" i="1"/>
  <c r="W4813" i="1"/>
  <c r="D4813" i="1"/>
  <c r="AA4812" i="1"/>
  <c r="Z4812" i="1"/>
  <c r="Y4812" i="1"/>
  <c r="X4812" i="1"/>
  <c r="W4812" i="1"/>
  <c r="D4812" i="1"/>
  <c r="AA4811" i="1"/>
  <c r="Z4811" i="1"/>
  <c r="Y4811" i="1"/>
  <c r="X4811" i="1"/>
  <c r="W4811" i="1"/>
  <c r="D4811" i="1"/>
  <c r="AA4810" i="1"/>
  <c r="Z4810" i="1"/>
  <c r="Y4810" i="1"/>
  <c r="X4810" i="1"/>
  <c r="W4810" i="1"/>
  <c r="D4810" i="1"/>
  <c r="AA4809" i="1"/>
  <c r="Z4809" i="1"/>
  <c r="Y4809" i="1"/>
  <c r="X4809" i="1"/>
  <c r="W4809" i="1"/>
  <c r="D4809" i="1"/>
  <c r="AA4808" i="1"/>
  <c r="Z4808" i="1"/>
  <c r="Y4808" i="1"/>
  <c r="X4808" i="1"/>
  <c r="W4808" i="1"/>
  <c r="D4808" i="1"/>
  <c r="AA4807" i="1"/>
  <c r="Z4807" i="1"/>
  <c r="Y4807" i="1"/>
  <c r="X4807" i="1"/>
  <c r="W4807" i="1"/>
  <c r="D4807" i="1"/>
  <c r="AA4806" i="1"/>
  <c r="Z4806" i="1"/>
  <c r="Y4806" i="1"/>
  <c r="X4806" i="1"/>
  <c r="W4806" i="1"/>
  <c r="D4806" i="1"/>
  <c r="AA4805" i="1"/>
  <c r="Z4805" i="1"/>
  <c r="Y4805" i="1"/>
  <c r="X4805" i="1"/>
  <c r="W4805" i="1"/>
  <c r="D4805" i="1"/>
  <c r="AA4804" i="1"/>
  <c r="Z4804" i="1"/>
  <c r="Y4804" i="1"/>
  <c r="X4804" i="1"/>
  <c r="W4804" i="1"/>
  <c r="D4804" i="1"/>
  <c r="AA4803" i="1"/>
  <c r="Z4803" i="1"/>
  <c r="Y4803" i="1"/>
  <c r="X4803" i="1"/>
  <c r="W4803" i="1"/>
  <c r="D4803" i="1"/>
  <c r="AA4802" i="1"/>
  <c r="Z4802" i="1"/>
  <c r="Y4802" i="1"/>
  <c r="X4802" i="1"/>
  <c r="W4802" i="1"/>
  <c r="D4802" i="1"/>
  <c r="AA4801" i="1"/>
  <c r="Z4801" i="1"/>
  <c r="Y4801" i="1"/>
  <c r="X4801" i="1"/>
  <c r="W4801" i="1"/>
  <c r="D4801" i="1"/>
  <c r="AA4800" i="1"/>
  <c r="Z4800" i="1"/>
  <c r="Y4800" i="1"/>
  <c r="X4800" i="1"/>
  <c r="W4800" i="1"/>
  <c r="D4800" i="1"/>
  <c r="AA4799" i="1"/>
  <c r="Z4799" i="1"/>
  <c r="Y4799" i="1"/>
  <c r="X4799" i="1"/>
  <c r="W4799" i="1"/>
  <c r="D4799" i="1"/>
  <c r="AA4798" i="1"/>
  <c r="Z4798" i="1"/>
  <c r="Y4798" i="1"/>
  <c r="X4798" i="1"/>
  <c r="W4798" i="1"/>
  <c r="D4798" i="1"/>
  <c r="AA4797" i="1"/>
  <c r="Z4797" i="1"/>
  <c r="Y4797" i="1"/>
  <c r="X4797" i="1"/>
  <c r="W4797" i="1"/>
  <c r="D4797" i="1"/>
  <c r="AA4796" i="1"/>
  <c r="Z4796" i="1"/>
  <c r="Y4796" i="1"/>
  <c r="X4796" i="1"/>
  <c r="W4796" i="1"/>
  <c r="D4796" i="1"/>
  <c r="AA4795" i="1"/>
  <c r="Z4795" i="1"/>
  <c r="Y4795" i="1"/>
  <c r="X4795" i="1"/>
  <c r="W4795" i="1"/>
  <c r="D4795" i="1"/>
  <c r="AA4794" i="1"/>
  <c r="Z4794" i="1"/>
  <c r="Y4794" i="1"/>
  <c r="X4794" i="1"/>
  <c r="W4794" i="1"/>
  <c r="D4794" i="1"/>
  <c r="AA4793" i="1"/>
  <c r="Z4793" i="1"/>
  <c r="Y4793" i="1"/>
  <c r="X4793" i="1"/>
  <c r="W4793" i="1"/>
  <c r="D4793" i="1"/>
  <c r="AA4792" i="1"/>
  <c r="Z4792" i="1"/>
  <c r="Y4792" i="1"/>
  <c r="X4792" i="1"/>
  <c r="W4792" i="1"/>
  <c r="D4792" i="1"/>
  <c r="AA4791" i="1"/>
  <c r="Z4791" i="1"/>
  <c r="Y4791" i="1"/>
  <c r="X4791" i="1"/>
  <c r="W4791" i="1"/>
  <c r="D4791" i="1"/>
  <c r="AA4790" i="1"/>
  <c r="Z4790" i="1"/>
  <c r="Y4790" i="1"/>
  <c r="X4790" i="1"/>
  <c r="W4790" i="1"/>
  <c r="D4790" i="1"/>
  <c r="AA4789" i="1"/>
  <c r="Z4789" i="1"/>
  <c r="Y4789" i="1"/>
  <c r="X4789" i="1"/>
  <c r="W4789" i="1"/>
  <c r="D4789" i="1"/>
  <c r="AA4788" i="1"/>
  <c r="Z4788" i="1"/>
  <c r="Y4788" i="1"/>
  <c r="X4788" i="1"/>
  <c r="W4788" i="1"/>
  <c r="D4788" i="1"/>
  <c r="AA4787" i="1"/>
  <c r="Z4787" i="1"/>
  <c r="Y4787" i="1"/>
  <c r="X4787" i="1"/>
  <c r="W4787" i="1"/>
  <c r="D4787" i="1"/>
  <c r="AA4786" i="1"/>
  <c r="Z4786" i="1"/>
  <c r="Y4786" i="1"/>
  <c r="X4786" i="1"/>
  <c r="W4786" i="1"/>
  <c r="D4786" i="1"/>
  <c r="AA4785" i="1"/>
  <c r="Z4785" i="1"/>
  <c r="Y4785" i="1"/>
  <c r="X4785" i="1"/>
  <c r="W4785" i="1"/>
  <c r="D4785" i="1"/>
  <c r="AA4784" i="1"/>
  <c r="Z4784" i="1"/>
  <c r="Y4784" i="1"/>
  <c r="X4784" i="1"/>
  <c r="W4784" i="1"/>
  <c r="D4784" i="1"/>
  <c r="AA4783" i="1"/>
  <c r="Z4783" i="1"/>
  <c r="Y4783" i="1"/>
  <c r="X4783" i="1"/>
  <c r="W4783" i="1"/>
  <c r="D4783" i="1"/>
  <c r="AA4782" i="1"/>
  <c r="Z4782" i="1"/>
  <c r="Y4782" i="1"/>
  <c r="X4782" i="1"/>
  <c r="W4782" i="1"/>
  <c r="D4782" i="1"/>
  <c r="AA4781" i="1"/>
  <c r="Z4781" i="1"/>
  <c r="Y4781" i="1"/>
  <c r="X4781" i="1"/>
  <c r="W4781" i="1"/>
  <c r="D4781" i="1"/>
  <c r="AA4780" i="1"/>
  <c r="Z4780" i="1"/>
  <c r="Y4780" i="1"/>
  <c r="X4780" i="1"/>
  <c r="W4780" i="1"/>
  <c r="D4780" i="1"/>
  <c r="AA4779" i="1"/>
  <c r="Z4779" i="1"/>
  <c r="Y4779" i="1"/>
  <c r="X4779" i="1"/>
  <c r="W4779" i="1"/>
  <c r="D4779" i="1"/>
  <c r="AA4778" i="1"/>
  <c r="Z4778" i="1"/>
  <c r="Y4778" i="1"/>
  <c r="X4778" i="1"/>
  <c r="W4778" i="1"/>
  <c r="D4778" i="1"/>
  <c r="AA4777" i="1"/>
  <c r="Z4777" i="1"/>
  <c r="Y4777" i="1"/>
  <c r="X4777" i="1"/>
  <c r="W4777" i="1"/>
  <c r="D4777" i="1"/>
  <c r="AA4776" i="1"/>
  <c r="Z4776" i="1"/>
  <c r="Y4776" i="1"/>
  <c r="X4776" i="1"/>
  <c r="W4776" i="1"/>
  <c r="D4776" i="1"/>
  <c r="AA4775" i="1"/>
  <c r="Z4775" i="1"/>
  <c r="Y4775" i="1"/>
  <c r="X4775" i="1"/>
  <c r="W4775" i="1"/>
  <c r="D4775" i="1"/>
  <c r="AA4774" i="1"/>
  <c r="Z4774" i="1"/>
  <c r="Y4774" i="1"/>
  <c r="X4774" i="1"/>
  <c r="W4774" i="1"/>
  <c r="D4774" i="1"/>
  <c r="AA4773" i="1"/>
  <c r="Z4773" i="1"/>
  <c r="Y4773" i="1"/>
  <c r="X4773" i="1"/>
  <c r="W4773" i="1"/>
  <c r="D4773" i="1"/>
  <c r="AA4772" i="1"/>
  <c r="Z4772" i="1"/>
  <c r="Y4772" i="1"/>
  <c r="X4772" i="1"/>
  <c r="W4772" i="1"/>
  <c r="D4772" i="1"/>
  <c r="AA4771" i="1"/>
  <c r="Z4771" i="1"/>
  <c r="Y4771" i="1"/>
  <c r="X4771" i="1"/>
  <c r="W4771" i="1"/>
  <c r="D4771" i="1"/>
  <c r="AA4770" i="1"/>
  <c r="Z4770" i="1"/>
  <c r="Y4770" i="1"/>
  <c r="X4770" i="1"/>
  <c r="W4770" i="1"/>
  <c r="D4770" i="1"/>
  <c r="AA4769" i="1"/>
  <c r="Z4769" i="1"/>
  <c r="Y4769" i="1"/>
  <c r="X4769" i="1"/>
  <c r="W4769" i="1"/>
  <c r="D4769" i="1"/>
  <c r="AA4768" i="1"/>
  <c r="Z4768" i="1"/>
  <c r="Y4768" i="1"/>
  <c r="X4768" i="1"/>
  <c r="W4768" i="1"/>
  <c r="D4768" i="1"/>
  <c r="AA4767" i="1"/>
  <c r="Z4767" i="1"/>
  <c r="Y4767" i="1"/>
  <c r="X4767" i="1"/>
  <c r="W4767" i="1"/>
  <c r="D4767" i="1"/>
  <c r="AA4766" i="1"/>
  <c r="Z4766" i="1"/>
  <c r="Y4766" i="1"/>
  <c r="X4766" i="1"/>
  <c r="W4766" i="1"/>
  <c r="D4766" i="1"/>
  <c r="AA4765" i="1"/>
  <c r="Z4765" i="1"/>
  <c r="Y4765" i="1"/>
  <c r="X4765" i="1"/>
  <c r="W4765" i="1"/>
  <c r="D4765" i="1"/>
  <c r="AA4764" i="1"/>
  <c r="Z4764" i="1"/>
  <c r="Y4764" i="1"/>
  <c r="X4764" i="1"/>
  <c r="W4764" i="1"/>
  <c r="D4764" i="1"/>
  <c r="AA4763" i="1"/>
  <c r="Z4763" i="1"/>
  <c r="Y4763" i="1"/>
  <c r="X4763" i="1"/>
  <c r="W4763" i="1"/>
  <c r="D4763" i="1"/>
  <c r="AA4762" i="1"/>
  <c r="Z4762" i="1"/>
  <c r="Y4762" i="1"/>
  <c r="X4762" i="1"/>
  <c r="W4762" i="1"/>
  <c r="D4762" i="1"/>
  <c r="AA4761" i="1"/>
  <c r="Z4761" i="1"/>
  <c r="Y4761" i="1"/>
  <c r="X4761" i="1"/>
  <c r="W4761" i="1"/>
  <c r="D4761" i="1"/>
  <c r="AA4760" i="1"/>
  <c r="Z4760" i="1"/>
  <c r="Y4760" i="1"/>
  <c r="X4760" i="1"/>
  <c r="W4760" i="1"/>
  <c r="D4760" i="1"/>
  <c r="AA4759" i="1"/>
  <c r="Z4759" i="1"/>
  <c r="Y4759" i="1"/>
  <c r="X4759" i="1"/>
  <c r="W4759" i="1"/>
  <c r="D4759" i="1"/>
  <c r="AA4758" i="1"/>
  <c r="Z4758" i="1"/>
  <c r="Y4758" i="1"/>
  <c r="X4758" i="1"/>
  <c r="W4758" i="1"/>
  <c r="D4758" i="1"/>
  <c r="AA4757" i="1"/>
  <c r="Z4757" i="1"/>
  <c r="Y4757" i="1"/>
  <c r="X4757" i="1"/>
  <c r="W4757" i="1"/>
  <c r="D4757" i="1"/>
  <c r="AA4756" i="1"/>
  <c r="Z4756" i="1"/>
  <c r="Y4756" i="1"/>
  <c r="X4756" i="1"/>
  <c r="W4756" i="1"/>
  <c r="D4756" i="1"/>
  <c r="AA4755" i="1"/>
  <c r="Z4755" i="1"/>
  <c r="Y4755" i="1"/>
  <c r="X4755" i="1"/>
  <c r="W4755" i="1"/>
  <c r="D4755" i="1"/>
  <c r="AA4754" i="1"/>
  <c r="Z4754" i="1"/>
  <c r="Y4754" i="1"/>
  <c r="X4754" i="1"/>
  <c r="W4754" i="1"/>
  <c r="D4754" i="1"/>
  <c r="AA4753" i="1"/>
  <c r="Z4753" i="1"/>
  <c r="Y4753" i="1"/>
  <c r="X4753" i="1"/>
  <c r="W4753" i="1"/>
  <c r="D4753" i="1"/>
  <c r="AA4752" i="1"/>
  <c r="Z4752" i="1"/>
  <c r="Y4752" i="1"/>
  <c r="X4752" i="1"/>
  <c r="W4752" i="1"/>
  <c r="D4752" i="1"/>
  <c r="AA4751" i="1"/>
  <c r="Z4751" i="1"/>
  <c r="Y4751" i="1"/>
  <c r="X4751" i="1"/>
  <c r="W4751" i="1"/>
  <c r="D4751" i="1"/>
  <c r="AA4750" i="1"/>
  <c r="Z4750" i="1"/>
  <c r="Y4750" i="1"/>
  <c r="X4750" i="1"/>
  <c r="W4750" i="1"/>
  <c r="D4750" i="1"/>
  <c r="AA4749" i="1"/>
  <c r="Z4749" i="1"/>
  <c r="Y4749" i="1"/>
  <c r="X4749" i="1"/>
  <c r="W4749" i="1"/>
  <c r="D4749" i="1"/>
  <c r="AA4748" i="1"/>
  <c r="Z4748" i="1"/>
  <c r="Y4748" i="1"/>
  <c r="X4748" i="1"/>
  <c r="W4748" i="1"/>
  <c r="D4748" i="1"/>
  <c r="AA4747" i="1"/>
  <c r="Z4747" i="1"/>
  <c r="Y4747" i="1"/>
  <c r="X4747" i="1"/>
  <c r="W4747" i="1"/>
  <c r="D4747" i="1"/>
  <c r="AA4746" i="1"/>
  <c r="Z4746" i="1"/>
  <c r="Y4746" i="1"/>
  <c r="X4746" i="1"/>
  <c r="W4746" i="1"/>
  <c r="D4746" i="1"/>
  <c r="AA4745" i="1"/>
  <c r="Z4745" i="1"/>
  <c r="Y4745" i="1"/>
  <c r="X4745" i="1"/>
  <c r="W4745" i="1"/>
  <c r="D4745" i="1"/>
  <c r="AA4744" i="1"/>
  <c r="Z4744" i="1"/>
  <c r="Y4744" i="1"/>
  <c r="X4744" i="1"/>
  <c r="W4744" i="1"/>
  <c r="D4744" i="1"/>
  <c r="AA4743" i="1"/>
  <c r="Z4743" i="1"/>
  <c r="Y4743" i="1"/>
  <c r="X4743" i="1"/>
  <c r="W4743" i="1"/>
  <c r="D4743" i="1"/>
  <c r="AA4742" i="1"/>
  <c r="Z4742" i="1"/>
  <c r="Y4742" i="1"/>
  <c r="X4742" i="1"/>
  <c r="W4742" i="1"/>
  <c r="D4742" i="1"/>
  <c r="AA4741" i="1"/>
  <c r="Z4741" i="1"/>
  <c r="Y4741" i="1"/>
  <c r="X4741" i="1"/>
  <c r="W4741" i="1"/>
  <c r="D4741" i="1"/>
  <c r="AA4740" i="1"/>
  <c r="Z4740" i="1"/>
  <c r="Y4740" i="1"/>
  <c r="X4740" i="1"/>
  <c r="W4740" i="1"/>
  <c r="D4740" i="1"/>
  <c r="AA4739" i="1"/>
  <c r="Z4739" i="1"/>
  <c r="Y4739" i="1"/>
  <c r="X4739" i="1"/>
  <c r="W4739" i="1"/>
  <c r="D4739" i="1"/>
  <c r="AA4738" i="1"/>
  <c r="Z4738" i="1"/>
  <c r="Y4738" i="1"/>
  <c r="X4738" i="1"/>
  <c r="W4738" i="1"/>
  <c r="D4738" i="1"/>
  <c r="AA4737" i="1"/>
  <c r="Z4737" i="1"/>
  <c r="Y4737" i="1"/>
  <c r="X4737" i="1"/>
  <c r="W4737" i="1"/>
  <c r="D4737" i="1"/>
  <c r="AA4736" i="1"/>
  <c r="Z4736" i="1"/>
  <c r="Y4736" i="1"/>
  <c r="X4736" i="1"/>
  <c r="W4736" i="1"/>
  <c r="D4736" i="1"/>
  <c r="AA4735" i="1"/>
  <c r="Z4735" i="1"/>
  <c r="Y4735" i="1"/>
  <c r="X4735" i="1"/>
  <c r="W4735" i="1"/>
  <c r="D4735" i="1"/>
  <c r="AA4734" i="1"/>
  <c r="Z4734" i="1"/>
  <c r="Y4734" i="1"/>
  <c r="X4734" i="1"/>
  <c r="W4734" i="1"/>
  <c r="D4734" i="1"/>
  <c r="AA4733" i="1"/>
  <c r="Z4733" i="1"/>
  <c r="Y4733" i="1"/>
  <c r="X4733" i="1"/>
  <c r="W4733" i="1"/>
  <c r="D4733" i="1"/>
  <c r="AA4732" i="1"/>
  <c r="Z4732" i="1"/>
  <c r="Y4732" i="1"/>
  <c r="X4732" i="1"/>
  <c r="W4732" i="1"/>
  <c r="D4732" i="1"/>
  <c r="AA4731" i="1"/>
  <c r="Z4731" i="1"/>
  <c r="Y4731" i="1"/>
  <c r="X4731" i="1"/>
  <c r="W4731" i="1"/>
  <c r="D4731" i="1"/>
  <c r="AA4730" i="1"/>
  <c r="Z4730" i="1"/>
  <c r="Y4730" i="1"/>
  <c r="X4730" i="1"/>
  <c r="W4730" i="1"/>
  <c r="D4730" i="1"/>
  <c r="AA4729" i="1"/>
  <c r="Z4729" i="1"/>
  <c r="Y4729" i="1"/>
  <c r="X4729" i="1"/>
  <c r="W4729" i="1"/>
  <c r="D4729" i="1"/>
  <c r="AA4728" i="1"/>
  <c r="Z4728" i="1"/>
  <c r="Y4728" i="1"/>
  <c r="X4728" i="1"/>
  <c r="W4728" i="1"/>
  <c r="D4728" i="1"/>
  <c r="AA4727" i="1"/>
  <c r="Z4727" i="1"/>
  <c r="Y4727" i="1"/>
  <c r="X4727" i="1"/>
  <c r="W4727" i="1"/>
  <c r="D4727" i="1"/>
  <c r="AA4726" i="1"/>
  <c r="Z4726" i="1"/>
  <c r="Y4726" i="1"/>
  <c r="X4726" i="1"/>
  <c r="W4726" i="1"/>
  <c r="D4726" i="1"/>
  <c r="AA4725" i="1"/>
  <c r="Z4725" i="1"/>
  <c r="Y4725" i="1"/>
  <c r="X4725" i="1"/>
  <c r="W4725" i="1"/>
  <c r="D4725" i="1"/>
  <c r="AA4724" i="1"/>
  <c r="Z4724" i="1"/>
  <c r="Y4724" i="1"/>
  <c r="X4724" i="1"/>
  <c r="W4724" i="1"/>
  <c r="D4724" i="1"/>
  <c r="AA4723" i="1"/>
  <c r="Z4723" i="1"/>
  <c r="Y4723" i="1"/>
  <c r="X4723" i="1"/>
  <c r="W4723" i="1"/>
  <c r="D4723" i="1"/>
  <c r="AA4722" i="1"/>
  <c r="Z4722" i="1"/>
  <c r="Y4722" i="1"/>
  <c r="X4722" i="1"/>
  <c r="W4722" i="1"/>
  <c r="D4722" i="1"/>
  <c r="AA4721" i="1"/>
  <c r="Z4721" i="1"/>
  <c r="Y4721" i="1"/>
  <c r="X4721" i="1"/>
  <c r="W4721" i="1"/>
  <c r="D4721" i="1"/>
  <c r="AA4720" i="1"/>
  <c r="Z4720" i="1"/>
  <c r="Y4720" i="1"/>
  <c r="X4720" i="1"/>
  <c r="W4720" i="1"/>
  <c r="D4720" i="1"/>
  <c r="AA4719" i="1"/>
  <c r="Z4719" i="1"/>
  <c r="Y4719" i="1"/>
  <c r="X4719" i="1"/>
  <c r="W4719" i="1"/>
  <c r="D4719" i="1"/>
  <c r="AA4718" i="1"/>
  <c r="Z4718" i="1"/>
  <c r="Y4718" i="1"/>
  <c r="X4718" i="1"/>
  <c r="W4718" i="1"/>
  <c r="D4718" i="1"/>
  <c r="AA4717" i="1"/>
  <c r="Z4717" i="1"/>
  <c r="Y4717" i="1"/>
  <c r="X4717" i="1"/>
  <c r="W4717" i="1"/>
  <c r="D4717" i="1"/>
  <c r="AA4716" i="1"/>
  <c r="Z4716" i="1"/>
  <c r="Y4716" i="1"/>
  <c r="X4716" i="1"/>
  <c r="W4716" i="1"/>
  <c r="D4716" i="1"/>
  <c r="AA4715" i="1"/>
  <c r="Z4715" i="1"/>
  <c r="Y4715" i="1"/>
  <c r="X4715" i="1"/>
  <c r="W4715" i="1"/>
  <c r="D4715" i="1"/>
  <c r="AA4714" i="1"/>
  <c r="Z4714" i="1"/>
  <c r="Y4714" i="1"/>
  <c r="X4714" i="1"/>
  <c r="W4714" i="1"/>
  <c r="D4714" i="1"/>
  <c r="AA4713" i="1"/>
  <c r="Z4713" i="1"/>
  <c r="Y4713" i="1"/>
  <c r="X4713" i="1"/>
  <c r="W4713" i="1"/>
  <c r="D4713" i="1"/>
  <c r="AA4712" i="1"/>
  <c r="Z4712" i="1"/>
  <c r="Y4712" i="1"/>
  <c r="X4712" i="1"/>
  <c r="W4712" i="1"/>
  <c r="D4712" i="1"/>
  <c r="AA4711" i="1"/>
  <c r="Z4711" i="1"/>
  <c r="Y4711" i="1"/>
  <c r="X4711" i="1"/>
  <c r="W4711" i="1"/>
  <c r="D4711" i="1"/>
  <c r="AA4710" i="1"/>
  <c r="Z4710" i="1"/>
  <c r="Y4710" i="1"/>
  <c r="X4710" i="1"/>
  <c r="W4710" i="1"/>
  <c r="D4710" i="1"/>
  <c r="AA4709" i="1"/>
  <c r="Z4709" i="1"/>
  <c r="Y4709" i="1"/>
  <c r="X4709" i="1"/>
  <c r="W4709" i="1"/>
  <c r="D4709" i="1"/>
  <c r="AA4708" i="1"/>
  <c r="Z4708" i="1"/>
  <c r="Y4708" i="1"/>
  <c r="X4708" i="1"/>
  <c r="W4708" i="1"/>
  <c r="D4708" i="1"/>
  <c r="AA4707" i="1"/>
  <c r="Z4707" i="1"/>
  <c r="Y4707" i="1"/>
  <c r="X4707" i="1"/>
  <c r="W4707" i="1"/>
  <c r="D4707" i="1"/>
  <c r="AA4706" i="1"/>
  <c r="Z4706" i="1"/>
  <c r="Y4706" i="1"/>
  <c r="X4706" i="1"/>
  <c r="W4706" i="1"/>
  <c r="D4706" i="1"/>
  <c r="AA4705" i="1"/>
  <c r="Z4705" i="1"/>
  <c r="Y4705" i="1"/>
  <c r="X4705" i="1"/>
  <c r="W4705" i="1"/>
  <c r="D4705" i="1"/>
  <c r="AA4704" i="1"/>
  <c r="Z4704" i="1"/>
  <c r="Y4704" i="1"/>
  <c r="X4704" i="1"/>
  <c r="W4704" i="1"/>
  <c r="D4704" i="1"/>
  <c r="AA4703" i="1"/>
  <c r="Z4703" i="1"/>
  <c r="Y4703" i="1"/>
  <c r="X4703" i="1"/>
  <c r="W4703" i="1"/>
  <c r="D4703" i="1"/>
  <c r="AA4702" i="1"/>
  <c r="Z4702" i="1"/>
  <c r="Y4702" i="1"/>
  <c r="X4702" i="1"/>
  <c r="W4702" i="1"/>
  <c r="D4702" i="1"/>
  <c r="AA4701" i="1"/>
  <c r="Z4701" i="1"/>
  <c r="Y4701" i="1"/>
  <c r="X4701" i="1"/>
  <c r="W4701" i="1"/>
  <c r="D4701" i="1"/>
  <c r="AA4700" i="1"/>
  <c r="Z4700" i="1"/>
  <c r="Y4700" i="1"/>
  <c r="X4700" i="1"/>
  <c r="W4700" i="1"/>
  <c r="D4700" i="1"/>
  <c r="AA4699" i="1"/>
  <c r="Z4699" i="1"/>
  <c r="Y4699" i="1"/>
  <c r="X4699" i="1"/>
  <c r="W4699" i="1"/>
  <c r="D4699" i="1"/>
  <c r="AA4698" i="1"/>
  <c r="Z4698" i="1"/>
  <c r="Y4698" i="1"/>
  <c r="X4698" i="1"/>
  <c r="W4698" i="1"/>
  <c r="D4698" i="1"/>
  <c r="AA4697" i="1"/>
  <c r="Z4697" i="1"/>
  <c r="Y4697" i="1"/>
  <c r="X4697" i="1"/>
  <c r="W4697" i="1"/>
  <c r="D4697" i="1"/>
  <c r="AA4696" i="1"/>
  <c r="Z4696" i="1"/>
  <c r="Y4696" i="1"/>
  <c r="X4696" i="1"/>
  <c r="W4696" i="1"/>
  <c r="D4696" i="1"/>
  <c r="AA4695" i="1"/>
  <c r="Z4695" i="1"/>
  <c r="Y4695" i="1"/>
  <c r="X4695" i="1"/>
  <c r="W4695" i="1"/>
  <c r="D4695" i="1"/>
  <c r="AA4694" i="1"/>
  <c r="Z4694" i="1"/>
  <c r="Y4694" i="1"/>
  <c r="X4694" i="1"/>
  <c r="W4694" i="1"/>
  <c r="D4694" i="1"/>
  <c r="AA4693" i="1"/>
  <c r="Z4693" i="1"/>
  <c r="Y4693" i="1"/>
  <c r="X4693" i="1"/>
  <c r="W4693" i="1"/>
  <c r="D4693" i="1"/>
  <c r="AA4692" i="1"/>
  <c r="Z4692" i="1"/>
  <c r="Y4692" i="1"/>
  <c r="X4692" i="1"/>
  <c r="W4692" i="1"/>
  <c r="D4692" i="1"/>
  <c r="AA4691" i="1"/>
  <c r="Z4691" i="1"/>
  <c r="Y4691" i="1"/>
  <c r="X4691" i="1"/>
  <c r="W4691" i="1"/>
  <c r="D4691" i="1"/>
  <c r="AA4690" i="1"/>
  <c r="Z4690" i="1"/>
  <c r="Y4690" i="1"/>
  <c r="X4690" i="1"/>
  <c r="W4690" i="1"/>
  <c r="D4690" i="1"/>
  <c r="AA4689" i="1"/>
  <c r="Z4689" i="1"/>
  <c r="Y4689" i="1"/>
  <c r="X4689" i="1"/>
  <c r="W4689" i="1"/>
  <c r="D4689" i="1"/>
  <c r="AA4688" i="1"/>
  <c r="Z4688" i="1"/>
  <c r="Y4688" i="1"/>
  <c r="X4688" i="1"/>
  <c r="W4688" i="1"/>
  <c r="D4688" i="1"/>
  <c r="AA4687" i="1"/>
  <c r="Z4687" i="1"/>
  <c r="Y4687" i="1"/>
  <c r="X4687" i="1"/>
  <c r="W4687" i="1"/>
  <c r="D4687" i="1"/>
  <c r="AA4686" i="1"/>
  <c r="Z4686" i="1"/>
  <c r="Y4686" i="1"/>
  <c r="X4686" i="1"/>
  <c r="W4686" i="1"/>
  <c r="D4686" i="1"/>
  <c r="AA4685" i="1"/>
  <c r="Z4685" i="1"/>
  <c r="Y4685" i="1"/>
  <c r="X4685" i="1"/>
  <c r="W4685" i="1"/>
  <c r="D4685" i="1"/>
  <c r="AA4684" i="1"/>
  <c r="Z4684" i="1"/>
  <c r="Y4684" i="1"/>
  <c r="X4684" i="1"/>
  <c r="W4684" i="1"/>
  <c r="D4684" i="1"/>
  <c r="AA4683" i="1"/>
  <c r="Z4683" i="1"/>
  <c r="Y4683" i="1"/>
  <c r="X4683" i="1"/>
  <c r="W4683" i="1"/>
  <c r="D4683" i="1"/>
  <c r="AA4682" i="1"/>
  <c r="Z4682" i="1"/>
  <c r="Y4682" i="1"/>
  <c r="X4682" i="1"/>
  <c r="W4682" i="1"/>
  <c r="D4682" i="1"/>
  <c r="AA4681" i="1"/>
  <c r="Z4681" i="1"/>
  <c r="Y4681" i="1"/>
  <c r="X4681" i="1"/>
  <c r="W4681" i="1"/>
  <c r="D4681" i="1"/>
  <c r="AA4680" i="1"/>
  <c r="Z4680" i="1"/>
  <c r="Y4680" i="1"/>
  <c r="X4680" i="1"/>
  <c r="W4680" i="1"/>
  <c r="D4680" i="1"/>
  <c r="AA4679" i="1"/>
  <c r="Z4679" i="1"/>
  <c r="Y4679" i="1"/>
  <c r="X4679" i="1"/>
  <c r="W4679" i="1"/>
  <c r="D4679" i="1"/>
  <c r="AA4678" i="1"/>
  <c r="Z4678" i="1"/>
  <c r="Y4678" i="1"/>
  <c r="X4678" i="1"/>
  <c r="W4678" i="1"/>
  <c r="D4678" i="1"/>
  <c r="AA4677" i="1"/>
  <c r="Z4677" i="1"/>
  <c r="Y4677" i="1"/>
  <c r="X4677" i="1"/>
  <c r="W4677" i="1"/>
  <c r="D4677" i="1"/>
  <c r="AA4676" i="1"/>
  <c r="Z4676" i="1"/>
  <c r="Y4676" i="1"/>
  <c r="X4676" i="1"/>
  <c r="W4676" i="1"/>
  <c r="D4676" i="1"/>
  <c r="AA4675" i="1"/>
  <c r="Z4675" i="1"/>
  <c r="Y4675" i="1"/>
  <c r="X4675" i="1"/>
  <c r="W4675" i="1"/>
  <c r="D4675" i="1"/>
  <c r="AA4674" i="1"/>
  <c r="Z4674" i="1"/>
  <c r="Y4674" i="1"/>
  <c r="X4674" i="1"/>
  <c r="W4674" i="1"/>
  <c r="D4674" i="1"/>
  <c r="AA4673" i="1"/>
  <c r="Z4673" i="1"/>
  <c r="Y4673" i="1"/>
  <c r="X4673" i="1"/>
  <c r="W4673" i="1"/>
  <c r="D4673" i="1"/>
  <c r="AA4672" i="1"/>
  <c r="Z4672" i="1"/>
  <c r="Y4672" i="1"/>
  <c r="X4672" i="1"/>
  <c r="W4672" i="1"/>
  <c r="D4672" i="1"/>
  <c r="AA4671" i="1"/>
  <c r="Z4671" i="1"/>
  <c r="Y4671" i="1"/>
  <c r="X4671" i="1"/>
  <c r="W4671" i="1"/>
  <c r="D4671" i="1"/>
  <c r="AA4670" i="1"/>
  <c r="Z4670" i="1"/>
  <c r="Y4670" i="1"/>
  <c r="X4670" i="1"/>
  <c r="W4670" i="1"/>
  <c r="D4670" i="1"/>
  <c r="AA4669" i="1"/>
  <c r="Z4669" i="1"/>
  <c r="Y4669" i="1"/>
  <c r="X4669" i="1"/>
  <c r="W4669" i="1"/>
  <c r="D4669" i="1"/>
  <c r="AA4668" i="1"/>
  <c r="Z4668" i="1"/>
  <c r="Y4668" i="1"/>
  <c r="X4668" i="1"/>
  <c r="W4668" i="1"/>
  <c r="D4668" i="1"/>
  <c r="AA4667" i="1"/>
  <c r="Z4667" i="1"/>
  <c r="Y4667" i="1"/>
  <c r="X4667" i="1"/>
  <c r="W4667" i="1"/>
  <c r="D4667" i="1"/>
  <c r="AA4666" i="1"/>
  <c r="Z4666" i="1"/>
  <c r="Y4666" i="1"/>
  <c r="X4666" i="1"/>
  <c r="W4666" i="1"/>
  <c r="D4666" i="1"/>
  <c r="AA4665" i="1"/>
  <c r="Z4665" i="1"/>
  <c r="Y4665" i="1"/>
  <c r="X4665" i="1"/>
  <c r="W4665" i="1"/>
  <c r="D4665" i="1"/>
  <c r="AA4664" i="1"/>
  <c r="Z4664" i="1"/>
  <c r="Y4664" i="1"/>
  <c r="X4664" i="1"/>
  <c r="W4664" i="1"/>
  <c r="D4664" i="1"/>
  <c r="AA4663" i="1"/>
  <c r="Z4663" i="1"/>
  <c r="Y4663" i="1"/>
  <c r="X4663" i="1"/>
  <c r="W4663" i="1"/>
  <c r="D4663" i="1"/>
  <c r="AA4662" i="1"/>
  <c r="Z4662" i="1"/>
  <c r="Y4662" i="1"/>
  <c r="X4662" i="1"/>
  <c r="W4662" i="1"/>
  <c r="D4662" i="1"/>
  <c r="AA4661" i="1"/>
  <c r="Z4661" i="1"/>
  <c r="Y4661" i="1"/>
  <c r="X4661" i="1"/>
  <c r="W4661" i="1"/>
  <c r="D4661" i="1"/>
  <c r="AA4660" i="1"/>
  <c r="Z4660" i="1"/>
  <c r="Y4660" i="1"/>
  <c r="X4660" i="1"/>
  <c r="W4660" i="1"/>
  <c r="D4660" i="1"/>
  <c r="AA4659" i="1"/>
  <c r="Z4659" i="1"/>
  <c r="Y4659" i="1"/>
  <c r="X4659" i="1"/>
  <c r="W4659" i="1"/>
  <c r="D4659" i="1"/>
  <c r="AA4658" i="1"/>
  <c r="Z4658" i="1"/>
  <c r="Y4658" i="1"/>
  <c r="X4658" i="1"/>
  <c r="W4658" i="1"/>
  <c r="D4658" i="1"/>
  <c r="AA4657" i="1"/>
  <c r="Z4657" i="1"/>
  <c r="Y4657" i="1"/>
  <c r="X4657" i="1"/>
  <c r="W4657" i="1"/>
  <c r="D4657" i="1"/>
  <c r="AA4656" i="1"/>
  <c r="Z4656" i="1"/>
  <c r="Y4656" i="1"/>
  <c r="X4656" i="1"/>
  <c r="W4656" i="1"/>
  <c r="D4656" i="1"/>
  <c r="AA4655" i="1"/>
  <c r="Z4655" i="1"/>
  <c r="Y4655" i="1"/>
  <c r="X4655" i="1"/>
  <c r="W4655" i="1"/>
  <c r="D4655" i="1"/>
  <c r="AA4654" i="1"/>
  <c r="Z4654" i="1"/>
  <c r="Y4654" i="1"/>
  <c r="X4654" i="1"/>
  <c r="W4654" i="1"/>
  <c r="D4654" i="1"/>
  <c r="AA4653" i="1"/>
  <c r="Z4653" i="1"/>
  <c r="Y4653" i="1"/>
  <c r="X4653" i="1"/>
  <c r="W4653" i="1"/>
  <c r="D4653" i="1"/>
  <c r="AA4652" i="1"/>
  <c r="Z4652" i="1"/>
  <c r="Y4652" i="1"/>
  <c r="X4652" i="1"/>
  <c r="W4652" i="1"/>
  <c r="D4652" i="1"/>
  <c r="AA4651" i="1"/>
  <c r="Z4651" i="1"/>
  <c r="Y4651" i="1"/>
  <c r="X4651" i="1"/>
  <c r="W4651" i="1"/>
  <c r="D4651" i="1"/>
  <c r="AA4650" i="1"/>
  <c r="Z4650" i="1"/>
  <c r="Y4650" i="1"/>
  <c r="X4650" i="1"/>
  <c r="W4650" i="1"/>
  <c r="D4650" i="1"/>
  <c r="AA4649" i="1"/>
  <c r="Z4649" i="1"/>
  <c r="Y4649" i="1"/>
  <c r="X4649" i="1"/>
  <c r="W4649" i="1"/>
  <c r="D4649" i="1"/>
  <c r="AA4648" i="1"/>
  <c r="Z4648" i="1"/>
  <c r="Y4648" i="1"/>
  <c r="X4648" i="1"/>
  <c r="W4648" i="1"/>
  <c r="D4648" i="1"/>
  <c r="AA4647" i="1"/>
  <c r="Z4647" i="1"/>
  <c r="Y4647" i="1"/>
  <c r="X4647" i="1"/>
  <c r="W4647" i="1"/>
  <c r="D4647" i="1"/>
  <c r="AA4646" i="1"/>
  <c r="Z4646" i="1"/>
  <c r="Y4646" i="1"/>
  <c r="X4646" i="1"/>
  <c r="W4646" i="1"/>
  <c r="D4646" i="1"/>
  <c r="AA4645" i="1"/>
  <c r="Z4645" i="1"/>
  <c r="Y4645" i="1"/>
  <c r="X4645" i="1"/>
  <c r="W4645" i="1"/>
  <c r="D4645" i="1"/>
  <c r="AA4644" i="1"/>
  <c r="Z4644" i="1"/>
  <c r="Y4644" i="1"/>
  <c r="X4644" i="1"/>
  <c r="W4644" i="1"/>
  <c r="D4644" i="1"/>
  <c r="AA4643" i="1"/>
  <c r="Z4643" i="1"/>
  <c r="Y4643" i="1"/>
  <c r="X4643" i="1"/>
  <c r="W4643" i="1"/>
  <c r="D4643" i="1"/>
  <c r="AA4642" i="1"/>
  <c r="Z4642" i="1"/>
  <c r="Y4642" i="1"/>
  <c r="X4642" i="1"/>
  <c r="W4642" i="1"/>
  <c r="D4642" i="1"/>
  <c r="AA4641" i="1"/>
  <c r="Z4641" i="1"/>
  <c r="Y4641" i="1"/>
  <c r="X4641" i="1"/>
  <c r="W4641" i="1"/>
  <c r="D4641" i="1"/>
  <c r="AA4640" i="1"/>
  <c r="Z4640" i="1"/>
  <c r="Y4640" i="1"/>
  <c r="X4640" i="1"/>
  <c r="W4640" i="1"/>
  <c r="D4640" i="1"/>
  <c r="AA4639" i="1"/>
  <c r="Z4639" i="1"/>
  <c r="Y4639" i="1"/>
  <c r="X4639" i="1"/>
  <c r="W4639" i="1"/>
  <c r="D4639" i="1"/>
  <c r="AA4638" i="1"/>
  <c r="Z4638" i="1"/>
  <c r="Y4638" i="1"/>
  <c r="X4638" i="1"/>
  <c r="W4638" i="1"/>
  <c r="D4638" i="1"/>
  <c r="AA4637" i="1"/>
  <c r="Z4637" i="1"/>
  <c r="Y4637" i="1"/>
  <c r="X4637" i="1"/>
  <c r="W4637" i="1"/>
  <c r="D4637" i="1"/>
  <c r="AA4636" i="1"/>
  <c r="Z4636" i="1"/>
  <c r="Y4636" i="1"/>
  <c r="X4636" i="1"/>
  <c r="W4636" i="1"/>
  <c r="D4636" i="1"/>
  <c r="AA4635" i="1"/>
  <c r="Z4635" i="1"/>
  <c r="Y4635" i="1"/>
  <c r="X4635" i="1"/>
  <c r="W4635" i="1"/>
  <c r="D4635" i="1"/>
  <c r="AA4634" i="1"/>
  <c r="Z4634" i="1"/>
  <c r="Y4634" i="1"/>
  <c r="X4634" i="1"/>
  <c r="W4634" i="1"/>
  <c r="D4634" i="1"/>
  <c r="AA4633" i="1"/>
  <c r="Z4633" i="1"/>
  <c r="Y4633" i="1"/>
  <c r="X4633" i="1"/>
  <c r="W4633" i="1"/>
  <c r="D4633" i="1"/>
  <c r="AA4632" i="1"/>
  <c r="Z4632" i="1"/>
  <c r="Y4632" i="1"/>
  <c r="X4632" i="1"/>
  <c r="W4632" i="1"/>
  <c r="D4632" i="1"/>
  <c r="AA4631" i="1"/>
  <c r="Z4631" i="1"/>
  <c r="Y4631" i="1"/>
  <c r="X4631" i="1"/>
  <c r="W4631" i="1"/>
  <c r="D4631" i="1"/>
  <c r="AA4630" i="1"/>
  <c r="Z4630" i="1"/>
  <c r="Y4630" i="1"/>
  <c r="X4630" i="1"/>
  <c r="W4630" i="1"/>
  <c r="D4630" i="1"/>
  <c r="AA4629" i="1"/>
  <c r="Z4629" i="1"/>
  <c r="Y4629" i="1"/>
  <c r="X4629" i="1"/>
  <c r="W4629" i="1"/>
  <c r="D4629" i="1"/>
  <c r="AA4628" i="1"/>
  <c r="Z4628" i="1"/>
  <c r="Y4628" i="1"/>
  <c r="X4628" i="1"/>
  <c r="W4628" i="1"/>
  <c r="D4628" i="1"/>
  <c r="AA4627" i="1"/>
  <c r="Z4627" i="1"/>
  <c r="Y4627" i="1"/>
  <c r="X4627" i="1"/>
  <c r="W4627" i="1"/>
  <c r="D4627" i="1"/>
  <c r="AA4626" i="1"/>
  <c r="Z4626" i="1"/>
  <c r="Y4626" i="1"/>
  <c r="X4626" i="1"/>
  <c r="W4626" i="1"/>
  <c r="D4626" i="1"/>
  <c r="AA4625" i="1"/>
  <c r="Z4625" i="1"/>
  <c r="Y4625" i="1"/>
  <c r="X4625" i="1"/>
  <c r="W4625" i="1"/>
  <c r="D4625" i="1"/>
  <c r="AA4624" i="1"/>
  <c r="Z4624" i="1"/>
  <c r="Y4624" i="1"/>
  <c r="X4624" i="1"/>
  <c r="W4624" i="1"/>
  <c r="D4624" i="1"/>
  <c r="AA4623" i="1"/>
  <c r="Z4623" i="1"/>
  <c r="Y4623" i="1"/>
  <c r="X4623" i="1"/>
  <c r="W4623" i="1"/>
  <c r="D4623" i="1"/>
  <c r="AA4622" i="1"/>
  <c r="Z4622" i="1"/>
  <c r="Y4622" i="1"/>
  <c r="X4622" i="1"/>
  <c r="W4622" i="1"/>
  <c r="D4622" i="1"/>
  <c r="AA4621" i="1"/>
  <c r="Z4621" i="1"/>
  <c r="Y4621" i="1"/>
  <c r="X4621" i="1"/>
  <c r="W4621" i="1"/>
  <c r="D4621" i="1"/>
  <c r="AA4620" i="1"/>
  <c r="Z4620" i="1"/>
  <c r="Y4620" i="1"/>
  <c r="X4620" i="1"/>
  <c r="W4620" i="1"/>
  <c r="D4620" i="1"/>
  <c r="AA4619" i="1"/>
  <c r="Z4619" i="1"/>
  <c r="Y4619" i="1"/>
  <c r="X4619" i="1"/>
  <c r="W4619" i="1"/>
  <c r="D4619" i="1"/>
  <c r="AA4618" i="1"/>
  <c r="Z4618" i="1"/>
  <c r="Y4618" i="1"/>
  <c r="X4618" i="1"/>
  <c r="W4618" i="1"/>
  <c r="D4618" i="1"/>
  <c r="AA4617" i="1"/>
  <c r="Z4617" i="1"/>
  <c r="Y4617" i="1"/>
  <c r="X4617" i="1"/>
  <c r="W4617" i="1"/>
  <c r="D4617" i="1"/>
  <c r="AA4616" i="1"/>
  <c r="Z4616" i="1"/>
  <c r="Y4616" i="1"/>
  <c r="X4616" i="1"/>
  <c r="W4616" i="1"/>
  <c r="D4616" i="1"/>
  <c r="AA4615" i="1"/>
  <c r="Z4615" i="1"/>
  <c r="Y4615" i="1"/>
  <c r="X4615" i="1"/>
  <c r="W4615" i="1"/>
  <c r="D4615" i="1"/>
  <c r="AA4614" i="1"/>
  <c r="Z4614" i="1"/>
  <c r="Y4614" i="1"/>
  <c r="X4614" i="1"/>
  <c r="W4614" i="1"/>
  <c r="D4614" i="1"/>
  <c r="AA4613" i="1"/>
  <c r="Z4613" i="1"/>
  <c r="Y4613" i="1"/>
  <c r="X4613" i="1"/>
  <c r="W4613" i="1"/>
  <c r="D4613" i="1"/>
  <c r="AA4612" i="1"/>
  <c r="Z4612" i="1"/>
  <c r="Y4612" i="1"/>
  <c r="X4612" i="1"/>
  <c r="W4612" i="1"/>
  <c r="D4612" i="1"/>
  <c r="AA4611" i="1"/>
  <c r="Z4611" i="1"/>
  <c r="Y4611" i="1"/>
  <c r="X4611" i="1"/>
  <c r="W4611" i="1"/>
  <c r="D4611" i="1"/>
  <c r="AA4610" i="1"/>
  <c r="Z4610" i="1"/>
  <c r="Y4610" i="1"/>
  <c r="X4610" i="1"/>
  <c r="W4610" i="1"/>
  <c r="D4610" i="1"/>
  <c r="AA4609" i="1"/>
  <c r="Z4609" i="1"/>
  <c r="Y4609" i="1"/>
  <c r="X4609" i="1"/>
  <c r="W4609" i="1"/>
  <c r="D4609" i="1"/>
  <c r="AA4608" i="1"/>
  <c r="Z4608" i="1"/>
  <c r="Y4608" i="1"/>
  <c r="X4608" i="1"/>
  <c r="W4608" i="1"/>
  <c r="D4608" i="1"/>
  <c r="AA4607" i="1"/>
  <c r="Z4607" i="1"/>
  <c r="Y4607" i="1"/>
  <c r="X4607" i="1"/>
  <c r="W4607" i="1"/>
  <c r="D4607" i="1"/>
  <c r="AA4606" i="1"/>
  <c r="Z4606" i="1"/>
  <c r="Y4606" i="1"/>
  <c r="X4606" i="1"/>
  <c r="W4606" i="1"/>
  <c r="D4606" i="1"/>
  <c r="AA4605" i="1"/>
  <c r="Z4605" i="1"/>
  <c r="Y4605" i="1"/>
  <c r="X4605" i="1"/>
  <c r="W4605" i="1"/>
  <c r="D4605" i="1"/>
  <c r="AA4604" i="1"/>
  <c r="Z4604" i="1"/>
  <c r="Y4604" i="1"/>
  <c r="X4604" i="1"/>
  <c r="W4604" i="1"/>
  <c r="D4604" i="1"/>
  <c r="AA4603" i="1"/>
  <c r="Z4603" i="1"/>
  <c r="Y4603" i="1"/>
  <c r="X4603" i="1"/>
  <c r="W4603" i="1"/>
  <c r="D4603" i="1"/>
  <c r="AA4602" i="1"/>
  <c r="Z4602" i="1"/>
  <c r="Y4602" i="1"/>
  <c r="X4602" i="1"/>
  <c r="W4602" i="1"/>
  <c r="D4602" i="1"/>
  <c r="AA4601" i="1"/>
  <c r="Z4601" i="1"/>
  <c r="Y4601" i="1"/>
  <c r="X4601" i="1"/>
  <c r="W4601" i="1"/>
  <c r="D4601" i="1"/>
  <c r="AA4600" i="1"/>
  <c r="Z4600" i="1"/>
  <c r="Y4600" i="1"/>
  <c r="X4600" i="1"/>
  <c r="W4600" i="1"/>
  <c r="D4600" i="1"/>
  <c r="AA4599" i="1"/>
  <c r="Z4599" i="1"/>
  <c r="Y4599" i="1"/>
  <c r="X4599" i="1"/>
  <c r="W4599" i="1"/>
  <c r="D4599" i="1"/>
  <c r="AA4598" i="1"/>
  <c r="Z4598" i="1"/>
  <c r="Y4598" i="1"/>
  <c r="X4598" i="1"/>
  <c r="W4598" i="1"/>
  <c r="D4598" i="1"/>
  <c r="AA4597" i="1"/>
  <c r="Z4597" i="1"/>
  <c r="Y4597" i="1"/>
  <c r="X4597" i="1"/>
  <c r="W4597" i="1"/>
  <c r="D4597" i="1"/>
  <c r="AA4596" i="1"/>
  <c r="Z4596" i="1"/>
  <c r="Y4596" i="1"/>
  <c r="X4596" i="1"/>
  <c r="W4596" i="1"/>
  <c r="D4596" i="1"/>
  <c r="AA4595" i="1"/>
  <c r="Z4595" i="1"/>
  <c r="Y4595" i="1"/>
  <c r="X4595" i="1"/>
  <c r="W4595" i="1"/>
  <c r="D4595" i="1"/>
  <c r="AA4594" i="1"/>
  <c r="Z4594" i="1"/>
  <c r="Y4594" i="1"/>
  <c r="X4594" i="1"/>
  <c r="W4594" i="1"/>
  <c r="D4594" i="1"/>
  <c r="AA4593" i="1"/>
  <c r="Z4593" i="1"/>
  <c r="Y4593" i="1"/>
  <c r="X4593" i="1"/>
  <c r="W4593" i="1"/>
  <c r="D4593" i="1"/>
  <c r="AA4592" i="1"/>
  <c r="Z4592" i="1"/>
  <c r="Y4592" i="1"/>
  <c r="X4592" i="1"/>
  <c r="W4592" i="1"/>
  <c r="D4592" i="1"/>
  <c r="AA4591" i="1"/>
  <c r="Z4591" i="1"/>
  <c r="Y4591" i="1"/>
  <c r="X4591" i="1"/>
  <c r="W4591" i="1"/>
  <c r="D4591" i="1"/>
  <c r="AA4590" i="1"/>
  <c r="Z4590" i="1"/>
  <c r="Y4590" i="1"/>
  <c r="X4590" i="1"/>
  <c r="W4590" i="1"/>
  <c r="D4590" i="1"/>
  <c r="AA4589" i="1"/>
  <c r="Z4589" i="1"/>
  <c r="Y4589" i="1"/>
  <c r="X4589" i="1"/>
  <c r="W4589" i="1"/>
  <c r="D4589" i="1"/>
  <c r="AA4588" i="1"/>
  <c r="Z4588" i="1"/>
  <c r="Y4588" i="1"/>
  <c r="X4588" i="1"/>
  <c r="W4588" i="1"/>
  <c r="D4588" i="1"/>
  <c r="AA4587" i="1"/>
  <c r="Z4587" i="1"/>
  <c r="Y4587" i="1"/>
  <c r="X4587" i="1"/>
  <c r="W4587" i="1"/>
  <c r="D4587" i="1"/>
  <c r="AA4586" i="1"/>
  <c r="Z4586" i="1"/>
  <c r="Y4586" i="1"/>
  <c r="X4586" i="1"/>
  <c r="W4586" i="1"/>
  <c r="D4586" i="1"/>
  <c r="AA4585" i="1"/>
  <c r="Z4585" i="1"/>
  <c r="Y4585" i="1"/>
  <c r="X4585" i="1"/>
  <c r="W4585" i="1"/>
  <c r="D4585" i="1"/>
  <c r="AA4584" i="1"/>
  <c r="Z4584" i="1"/>
  <c r="Y4584" i="1"/>
  <c r="X4584" i="1"/>
  <c r="W4584" i="1"/>
  <c r="D4584" i="1"/>
  <c r="AA4583" i="1"/>
  <c r="Z4583" i="1"/>
  <c r="Y4583" i="1"/>
  <c r="X4583" i="1"/>
  <c r="W4583" i="1"/>
  <c r="D4583" i="1"/>
  <c r="AA4582" i="1"/>
  <c r="Z4582" i="1"/>
  <c r="Y4582" i="1"/>
  <c r="X4582" i="1"/>
  <c r="W4582" i="1"/>
  <c r="D4582" i="1"/>
  <c r="AA4581" i="1"/>
  <c r="Z4581" i="1"/>
  <c r="Y4581" i="1"/>
  <c r="X4581" i="1"/>
  <c r="W4581" i="1"/>
  <c r="D4581" i="1"/>
  <c r="AA4580" i="1"/>
  <c r="Z4580" i="1"/>
  <c r="Y4580" i="1"/>
  <c r="X4580" i="1"/>
  <c r="W4580" i="1"/>
  <c r="D4580" i="1"/>
  <c r="AA4579" i="1"/>
  <c r="Z4579" i="1"/>
  <c r="Y4579" i="1"/>
  <c r="X4579" i="1"/>
  <c r="W4579" i="1"/>
  <c r="D4579" i="1"/>
  <c r="AA4578" i="1"/>
  <c r="Z4578" i="1"/>
  <c r="Y4578" i="1"/>
  <c r="X4578" i="1"/>
  <c r="W4578" i="1"/>
  <c r="D4578" i="1"/>
  <c r="AA4577" i="1"/>
  <c r="Z4577" i="1"/>
  <c r="Y4577" i="1"/>
  <c r="X4577" i="1"/>
  <c r="W4577" i="1"/>
  <c r="D4577" i="1"/>
  <c r="AA4576" i="1"/>
  <c r="Z4576" i="1"/>
  <c r="Y4576" i="1"/>
  <c r="X4576" i="1"/>
  <c r="W4576" i="1"/>
  <c r="D4576" i="1"/>
  <c r="AA4575" i="1"/>
  <c r="Z4575" i="1"/>
  <c r="Y4575" i="1"/>
  <c r="X4575" i="1"/>
  <c r="W4575" i="1"/>
  <c r="D4575" i="1"/>
  <c r="AA4574" i="1"/>
  <c r="Z4574" i="1"/>
  <c r="Y4574" i="1"/>
  <c r="X4574" i="1"/>
  <c r="W4574" i="1"/>
  <c r="D4574" i="1"/>
  <c r="AA4573" i="1"/>
  <c r="Z4573" i="1"/>
  <c r="Y4573" i="1"/>
  <c r="X4573" i="1"/>
  <c r="W4573" i="1"/>
  <c r="D4573" i="1"/>
  <c r="AA4572" i="1"/>
  <c r="Z4572" i="1"/>
  <c r="Y4572" i="1"/>
  <c r="X4572" i="1"/>
  <c r="W4572" i="1"/>
  <c r="D4572" i="1"/>
  <c r="AA4571" i="1"/>
  <c r="Z4571" i="1"/>
  <c r="Y4571" i="1"/>
  <c r="X4571" i="1"/>
  <c r="W4571" i="1"/>
  <c r="D4571" i="1"/>
  <c r="AA4570" i="1"/>
  <c r="Z4570" i="1"/>
  <c r="Y4570" i="1"/>
  <c r="X4570" i="1"/>
  <c r="W4570" i="1"/>
  <c r="D4570" i="1"/>
  <c r="AA4569" i="1"/>
  <c r="Z4569" i="1"/>
  <c r="Y4569" i="1"/>
  <c r="X4569" i="1"/>
  <c r="W4569" i="1"/>
  <c r="D4569" i="1"/>
  <c r="AA4568" i="1"/>
  <c r="Z4568" i="1"/>
  <c r="Y4568" i="1"/>
  <c r="X4568" i="1"/>
  <c r="W4568" i="1"/>
  <c r="D4568" i="1"/>
  <c r="AA4567" i="1"/>
  <c r="Z4567" i="1"/>
  <c r="Y4567" i="1"/>
  <c r="X4567" i="1"/>
  <c r="W4567" i="1"/>
  <c r="D4567" i="1"/>
  <c r="AA4566" i="1"/>
  <c r="Z4566" i="1"/>
  <c r="Y4566" i="1"/>
  <c r="X4566" i="1"/>
  <c r="W4566" i="1"/>
  <c r="D4566" i="1"/>
  <c r="AA4565" i="1"/>
  <c r="Z4565" i="1"/>
  <c r="Y4565" i="1"/>
  <c r="X4565" i="1"/>
  <c r="W4565" i="1"/>
  <c r="D4565" i="1"/>
  <c r="AA4564" i="1"/>
  <c r="Z4564" i="1"/>
  <c r="Y4564" i="1"/>
  <c r="X4564" i="1"/>
  <c r="W4564" i="1"/>
  <c r="D4564" i="1"/>
  <c r="AA4563" i="1"/>
  <c r="Z4563" i="1"/>
  <c r="Y4563" i="1"/>
  <c r="X4563" i="1"/>
  <c r="W4563" i="1"/>
  <c r="D4563" i="1"/>
  <c r="AA4562" i="1"/>
  <c r="Z4562" i="1"/>
  <c r="Y4562" i="1"/>
  <c r="X4562" i="1"/>
  <c r="W4562" i="1"/>
  <c r="D4562" i="1"/>
  <c r="AA4561" i="1"/>
  <c r="Z4561" i="1"/>
  <c r="Y4561" i="1"/>
  <c r="X4561" i="1"/>
  <c r="W4561" i="1"/>
  <c r="D4561" i="1"/>
  <c r="AA4560" i="1"/>
  <c r="Z4560" i="1"/>
  <c r="Y4560" i="1"/>
  <c r="X4560" i="1"/>
  <c r="W4560" i="1"/>
  <c r="D4560" i="1"/>
  <c r="AA4559" i="1"/>
  <c r="Z4559" i="1"/>
  <c r="Y4559" i="1"/>
  <c r="X4559" i="1"/>
  <c r="W4559" i="1"/>
  <c r="D4559" i="1"/>
  <c r="AA4558" i="1"/>
  <c r="Z4558" i="1"/>
  <c r="Y4558" i="1"/>
  <c r="X4558" i="1"/>
  <c r="W4558" i="1"/>
  <c r="D4558" i="1"/>
  <c r="AA4557" i="1"/>
  <c r="Z4557" i="1"/>
  <c r="Y4557" i="1"/>
  <c r="X4557" i="1"/>
  <c r="W4557" i="1"/>
  <c r="D4557" i="1"/>
  <c r="AA4556" i="1"/>
  <c r="Z4556" i="1"/>
  <c r="Y4556" i="1"/>
  <c r="X4556" i="1"/>
  <c r="W4556" i="1"/>
  <c r="D4556" i="1"/>
  <c r="AA4555" i="1"/>
  <c r="Z4555" i="1"/>
  <c r="Y4555" i="1"/>
  <c r="X4555" i="1"/>
  <c r="W4555" i="1"/>
  <c r="D4555" i="1"/>
  <c r="AA4554" i="1"/>
  <c r="Z4554" i="1"/>
  <c r="Y4554" i="1"/>
  <c r="X4554" i="1"/>
  <c r="W4554" i="1"/>
  <c r="D4554" i="1"/>
  <c r="AA4553" i="1"/>
  <c r="Z4553" i="1"/>
  <c r="Y4553" i="1"/>
  <c r="X4553" i="1"/>
  <c r="W4553" i="1"/>
  <c r="D4553" i="1"/>
  <c r="AA4552" i="1"/>
  <c r="Z4552" i="1"/>
  <c r="Y4552" i="1"/>
  <c r="X4552" i="1"/>
  <c r="W4552" i="1"/>
  <c r="D4552" i="1"/>
  <c r="AA4551" i="1"/>
  <c r="Z4551" i="1"/>
  <c r="Y4551" i="1"/>
  <c r="X4551" i="1"/>
  <c r="W4551" i="1"/>
  <c r="D4551" i="1"/>
  <c r="AA4550" i="1"/>
  <c r="Z4550" i="1"/>
  <c r="Y4550" i="1"/>
  <c r="X4550" i="1"/>
  <c r="W4550" i="1"/>
  <c r="D4550" i="1"/>
  <c r="AA4549" i="1"/>
  <c r="Z4549" i="1"/>
  <c r="Y4549" i="1"/>
  <c r="X4549" i="1"/>
  <c r="W4549" i="1"/>
  <c r="D4549" i="1"/>
  <c r="AA4548" i="1"/>
  <c r="Z4548" i="1"/>
  <c r="Y4548" i="1"/>
  <c r="X4548" i="1"/>
  <c r="W4548" i="1"/>
  <c r="D4548" i="1"/>
  <c r="AA4547" i="1"/>
  <c r="Z4547" i="1"/>
  <c r="Y4547" i="1"/>
  <c r="X4547" i="1"/>
  <c r="W4547" i="1"/>
  <c r="D4547" i="1"/>
  <c r="AA4546" i="1"/>
  <c r="Z4546" i="1"/>
  <c r="Y4546" i="1"/>
  <c r="X4546" i="1"/>
  <c r="W4546" i="1"/>
  <c r="D4546" i="1"/>
  <c r="AA4545" i="1"/>
  <c r="Z4545" i="1"/>
  <c r="Y4545" i="1"/>
  <c r="X4545" i="1"/>
  <c r="W4545" i="1"/>
  <c r="D4545" i="1"/>
  <c r="AA4544" i="1"/>
  <c r="Z4544" i="1"/>
  <c r="Y4544" i="1"/>
  <c r="X4544" i="1"/>
  <c r="W4544" i="1"/>
  <c r="D4544" i="1"/>
  <c r="AA4543" i="1"/>
  <c r="Z4543" i="1"/>
  <c r="Y4543" i="1"/>
  <c r="X4543" i="1"/>
  <c r="W4543" i="1"/>
  <c r="D4543" i="1"/>
  <c r="AA4542" i="1"/>
  <c r="Z4542" i="1"/>
  <c r="Y4542" i="1"/>
  <c r="X4542" i="1"/>
  <c r="W4542" i="1"/>
  <c r="D4542" i="1"/>
  <c r="AA4541" i="1"/>
  <c r="Z4541" i="1"/>
  <c r="Y4541" i="1"/>
  <c r="X4541" i="1"/>
  <c r="W4541" i="1"/>
  <c r="D4541" i="1"/>
  <c r="AA4540" i="1"/>
  <c r="Z4540" i="1"/>
  <c r="Y4540" i="1"/>
  <c r="X4540" i="1"/>
  <c r="W4540" i="1"/>
  <c r="D4540" i="1"/>
  <c r="AA4539" i="1"/>
  <c r="Z4539" i="1"/>
  <c r="Y4539" i="1"/>
  <c r="X4539" i="1"/>
  <c r="W4539" i="1"/>
  <c r="D4539" i="1"/>
  <c r="AA4538" i="1"/>
  <c r="Z4538" i="1"/>
  <c r="Y4538" i="1"/>
  <c r="X4538" i="1"/>
  <c r="W4538" i="1"/>
  <c r="D4538" i="1"/>
  <c r="AA4537" i="1"/>
  <c r="Z4537" i="1"/>
  <c r="Y4537" i="1"/>
  <c r="X4537" i="1"/>
  <c r="W4537" i="1"/>
  <c r="D4537" i="1"/>
  <c r="AA4536" i="1"/>
  <c r="Z4536" i="1"/>
  <c r="Y4536" i="1"/>
  <c r="X4536" i="1"/>
  <c r="W4536" i="1"/>
  <c r="D4536" i="1"/>
  <c r="AA4535" i="1"/>
  <c r="Z4535" i="1"/>
  <c r="Y4535" i="1"/>
  <c r="X4535" i="1"/>
  <c r="W4535" i="1"/>
  <c r="D4535" i="1"/>
  <c r="AA4534" i="1"/>
  <c r="Z4534" i="1"/>
  <c r="Y4534" i="1"/>
  <c r="X4534" i="1"/>
  <c r="W4534" i="1"/>
  <c r="D4534" i="1"/>
  <c r="AA4533" i="1"/>
  <c r="Z4533" i="1"/>
  <c r="Y4533" i="1"/>
  <c r="X4533" i="1"/>
  <c r="W4533" i="1"/>
  <c r="D4533" i="1"/>
  <c r="AA4532" i="1"/>
  <c r="Z4532" i="1"/>
  <c r="Y4532" i="1"/>
  <c r="X4532" i="1"/>
  <c r="W4532" i="1"/>
  <c r="D4532" i="1"/>
  <c r="AA4531" i="1"/>
  <c r="Z4531" i="1"/>
  <c r="Y4531" i="1"/>
  <c r="X4531" i="1"/>
  <c r="W4531" i="1"/>
  <c r="D4531" i="1"/>
  <c r="AA4530" i="1"/>
  <c r="Z4530" i="1"/>
  <c r="Y4530" i="1"/>
  <c r="X4530" i="1"/>
  <c r="W4530" i="1"/>
  <c r="D4530" i="1"/>
  <c r="AA4529" i="1"/>
  <c r="Z4529" i="1"/>
  <c r="Y4529" i="1"/>
  <c r="X4529" i="1"/>
  <c r="W4529" i="1"/>
  <c r="D4529" i="1"/>
  <c r="AA4528" i="1"/>
  <c r="Z4528" i="1"/>
  <c r="Y4528" i="1"/>
  <c r="X4528" i="1"/>
  <c r="W4528" i="1"/>
  <c r="D4528" i="1"/>
  <c r="AA4527" i="1"/>
  <c r="Z4527" i="1"/>
  <c r="Y4527" i="1"/>
  <c r="X4527" i="1"/>
  <c r="W4527" i="1"/>
  <c r="D4527" i="1"/>
  <c r="AA4526" i="1"/>
  <c r="Z4526" i="1"/>
  <c r="Y4526" i="1"/>
  <c r="X4526" i="1"/>
  <c r="W4526" i="1"/>
  <c r="D4526" i="1"/>
  <c r="AA4525" i="1"/>
  <c r="Z4525" i="1"/>
  <c r="Y4525" i="1"/>
  <c r="X4525" i="1"/>
  <c r="W4525" i="1"/>
  <c r="D4525" i="1"/>
  <c r="AA4524" i="1"/>
  <c r="Z4524" i="1"/>
  <c r="Y4524" i="1"/>
  <c r="X4524" i="1"/>
  <c r="W4524" i="1"/>
  <c r="D4524" i="1"/>
  <c r="AA4523" i="1"/>
  <c r="Z4523" i="1"/>
  <c r="Y4523" i="1"/>
  <c r="X4523" i="1"/>
  <c r="W4523" i="1"/>
  <c r="D4523" i="1"/>
  <c r="AA4522" i="1"/>
  <c r="Z4522" i="1"/>
  <c r="Y4522" i="1"/>
  <c r="X4522" i="1"/>
  <c r="W4522" i="1"/>
  <c r="D4522" i="1"/>
  <c r="AA4521" i="1"/>
  <c r="Z4521" i="1"/>
  <c r="Y4521" i="1"/>
  <c r="X4521" i="1"/>
  <c r="W4521" i="1"/>
  <c r="D4521" i="1"/>
  <c r="AA4520" i="1"/>
  <c r="Z4520" i="1"/>
  <c r="Y4520" i="1"/>
  <c r="X4520" i="1"/>
  <c r="W4520" i="1"/>
  <c r="D4520" i="1"/>
  <c r="AA4519" i="1"/>
  <c r="Z4519" i="1"/>
  <c r="Y4519" i="1"/>
  <c r="X4519" i="1"/>
  <c r="W4519" i="1"/>
  <c r="D4519" i="1"/>
  <c r="AA4518" i="1"/>
  <c r="Z4518" i="1"/>
  <c r="Y4518" i="1"/>
  <c r="X4518" i="1"/>
  <c r="W4518" i="1"/>
  <c r="D4518" i="1"/>
  <c r="AA4517" i="1"/>
  <c r="Z4517" i="1"/>
  <c r="Y4517" i="1"/>
  <c r="X4517" i="1"/>
  <c r="W4517" i="1"/>
  <c r="D4517" i="1"/>
  <c r="AA4516" i="1"/>
  <c r="Z4516" i="1"/>
  <c r="Y4516" i="1"/>
  <c r="X4516" i="1"/>
  <c r="W4516" i="1"/>
  <c r="D4516" i="1"/>
  <c r="AA4515" i="1"/>
  <c r="Z4515" i="1"/>
  <c r="Y4515" i="1"/>
  <c r="X4515" i="1"/>
  <c r="W4515" i="1"/>
  <c r="D4515" i="1"/>
  <c r="AA4514" i="1"/>
  <c r="Z4514" i="1"/>
  <c r="Y4514" i="1"/>
  <c r="X4514" i="1"/>
  <c r="W4514" i="1"/>
  <c r="D4514" i="1"/>
  <c r="AA4513" i="1"/>
  <c r="Z4513" i="1"/>
  <c r="Y4513" i="1"/>
  <c r="X4513" i="1"/>
  <c r="W4513" i="1"/>
  <c r="D4513" i="1"/>
  <c r="AA4512" i="1"/>
  <c r="Z4512" i="1"/>
  <c r="Y4512" i="1"/>
  <c r="X4512" i="1"/>
  <c r="W4512" i="1"/>
  <c r="D4512" i="1"/>
  <c r="AA4511" i="1"/>
  <c r="Z4511" i="1"/>
  <c r="Y4511" i="1"/>
  <c r="X4511" i="1"/>
  <c r="W4511" i="1"/>
  <c r="D4511" i="1"/>
  <c r="AA4510" i="1"/>
  <c r="Z4510" i="1"/>
  <c r="Y4510" i="1"/>
  <c r="X4510" i="1"/>
  <c r="W4510" i="1"/>
  <c r="D4510" i="1"/>
  <c r="AA4509" i="1"/>
  <c r="Z4509" i="1"/>
  <c r="Y4509" i="1"/>
  <c r="X4509" i="1"/>
  <c r="W4509" i="1"/>
  <c r="D4509" i="1"/>
  <c r="AA4508" i="1"/>
  <c r="Z4508" i="1"/>
  <c r="Y4508" i="1"/>
  <c r="X4508" i="1"/>
  <c r="W4508" i="1"/>
  <c r="D4508" i="1"/>
  <c r="AA4507" i="1"/>
  <c r="Z4507" i="1"/>
  <c r="Y4507" i="1"/>
  <c r="X4507" i="1"/>
  <c r="W4507" i="1"/>
  <c r="D4507" i="1"/>
  <c r="AA4506" i="1"/>
  <c r="Z4506" i="1"/>
  <c r="Y4506" i="1"/>
  <c r="X4506" i="1"/>
  <c r="W4506" i="1"/>
  <c r="D4506" i="1"/>
  <c r="AA4505" i="1"/>
  <c r="Z4505" i="1"/>
  <c r="Y4505" i="1"/>
  <c r="X4505" i="1"/>
  <c r="W4505" i="1"/>
  <c r="D4505" i="1"/>
  <c r="AA4504" i="1"/>
  <c r="Z4504" i="1"/>
  <c r="Y4504" i="1"/>
  <c r="X4504" i="1"/>
  <c r="W4504" i="1"/>
  <c r="D4504" i="1"/>
  <c r="AA4503" i="1"/>
  <c r="Z4503" i="1"/>
  <c r="Y4503" i="1"/>
  <c r="X4503" i="1"/>
  <c r="W4503" i="1"/>
  <c r="D4503" i="1"/>
  <c r="AA4502" i="1"/>
  <c r="Z4502" i="1"/>
  <c r="Y4502" i="1"/>
  <c r="X4502" i="1"/>
  <c r="W4502" i="1"/>
  <c r="D4502" i="1"/>
  <c r="AA4501" i="1"/>
  <c r="Z4501" i="1"/>
  <c r="Y4501" i="1"/>
  <c r="X4501" i="1"/>
  <c r="W4501" i="1"/>
  <c r="D4501" i="1"/>
  <c r="AA4500" i="1"/>
  <c r="Z4500" i="1"/>
  <c r="Y4500" i="1"/>
  <c r="X4500" i="1"/>
  <c r="W4500" i="1"/>
  <c r="D4500" i="1"/>
  <c r="AA4499" i="1"/>
  <c r="Z4499" i="1"/>
  <c r="Y4499" i="1"/>
  <c r="X4499" i="1"/>
  <c r="W4499" i="1"/>
  <c r="D4499" i="1"/>
  <c r="AA4498" i="1"/>
  <c r="Z4498" i="1"/>
  <c r="Y4498" i="1"/>
  <c r="X4498" i="1"/>
  <c r="W4498" i="1"/>
  <c r="D4498" i="1"/>
  <c r="AA4497" i="1"/>
  <c r="Z4497" i="1"/>
  <c r="Y4497" i="1"/>
  <c r="X4497" i="1"/>
  <c r="W4497" i="1"/>
  <c r="D4497" i="1"/>
  <c r="AA4496" i="1"/>
  <c r="Z4496" i="1"/>
  <c r="Y4496" i="1"/>
  <c r="X4496" i="1"/>
  <c r="W4496" i="1"/>
  <c r="D4496" i="1"/>
  <c r="AA4495" i="1"/>
  <c r="Z4495" i="1"/>
  <c r="Y4495" i="1"/>
  <c r="X4495" i="1"/>
  <c r="W4495" i="1"/>
  <c r="D4495" i="1"/>
  <c r="AA4494" i="1"/>
  <c r="Z4494" i="1"/>
  <c r="Y4494" i="1"/>
  <c r="X4494" i="1"/>
  <c r="W4494" i="1"/>
  <c r="D4494" i="1"/>
  <c r="AA4493" i="1"/>
  <c r="Z4493" i="1"/>
  <c r="Y4493" i="1"/>
  <c r="X4493" i="1"/>
  <c r="W4493" i="1"/>
  <c r="D4493" i="1"/>
  <c r="AA4492" i="1"/>
  <c r="Z4492" i="1"/>
  <c r="Y4492" i="1"/>
  <c r="X4492" i="1"/>
  <c r="W4492" i="1"/>
  <c r="D4492" i="1"/>
  <c r="AA4491" i="1"/>
  <c r="Z4491" i="1"/>
  <c r="Y4491" i="1"/>
  <c r="X4491" i="1"/>
  <c r="W4491" i="1"/>
  <c r="D4491" i="1"/>
  <c r="AA4490" i="1"/>
  <c r="Z4490" i="1"/>
  <c r="Y4490" i="1"/>
  <c r="X4490" i="1"/>
  <c r="W4490" i="1"/>
  <c r="D4490" i="1"/>
  <c r="AA4489" i="1"/>
  <c r="Z4489" i="1"/>
  <c r="Y4489" i="1"/>
  <c r="X4489" i="1"/>
  <c r="W4489" i="1"/>
  <c r="D4489" i="1"/>
  <c r="AA4488" i="1"/>
  <c r="Z4488" i="1"/>
  <c r="Y4488" i="1"/>
  <c r="X4488" i="1"/>
  <c r="W4488" i="1"/>
  <c r="D4488" i="1"/>
  <c r="AA4487" i="1"/>
  <c r="Z4487" i="1"/>
  <c r="Y4487" i="1"/>
  <c r="X4487" i="1"/>
  <c r="W4487" i="1"/>
  <c r="D4487" i="1"/>
  <c r="AA4486" i="1"/>
  <c r="Z4486" i="1"/>
  <c r="Y4486" i="1"/>
  <c r="X4486" i="1"/>
  <c r="W4486" i="1"/>
  <c r="D4486" i="1"/>
  <c r="AA4485" i="1"/>
  <c r="Z4485" i="1"/>
  <c r="Y4485" i="1"/>
  <c r="X4485" i="1"/>
  <c r="W4485" i="1"/>
  <c r="D4485" i="1"/>
  <c r="AA4484" i="1"/>
  <c r="Z4484" i="1"/>
  <c r="Y4484" i="1"/>
  <c r="X4484" i="1"/>
  <c r="W4484" i="1"/>
  <c r="D4484" i="1"/>
  <c r="AA4483" i="1"/>
  <c r="Z4483" i="1"/>
  <c r="Y4483" i="1"/>
  <c r="X4483" i="1"/>
  <c r="W4483" i="1"/>
  <c r="D4483" i="1"/>
  <c r="AA4482" i="1"/>
  <c r="Z4482" i="1"/>
  <c r="Y4482" i="1"/>
  <c r="X4482" i="1"/>
  <c r="W4482" i="1"/>
  <c r="D4482" i="1"/>
  <c r="AA4481" i="1"/>
  <c r="Z4481" i="1"/>
  <c r="Y4481" i="1"/>
  <c r="X4481" i="1"/>
  <c r="W4481" i="1"/>
  <c r="D4481" i="1"/>
  <c r="AA4480" i="1"/>
  <c r="Z4480" i="1"/>
  <c r="Y4480" i="1"/>
  <c r="X4480" i="1"/>
  <c r="W4480" i="1"/>
  <c r="D4480" i="1"/>
  <c r="AA4479" i="1"/>
  <c r="Z4479" i="1"/>
  <c r="Y4479" i="1"/>
  <c r="X4479" i="1"/>
  <c r="W4479" i="1"/>
  <c r="D4479" i="1"/>
  <c r="AA4478" i="1"/>
  <c r="Z4478" i="1"/>
  <c r="Y4478" i="1"/>
  <c r="X4478" i="1"/>
  <c r="W4478" i="1"/>
  <c r="D4478" i="1"/>
  <c r="AA4477" i="1"/>
  <c r="Z4477" i="1"/>
  <c r="Y4477" i="1"/>
  <c r="X4477" i="1"/>
  <c r="W4477" i="1"/>
  <c r="D4477" i="1"/>
  <c r="AA4476" i="1"/>
  <c r="Z4476" i="1"/>
  <c r="Y4476" i="1"/>
  <c r="X4476" i="1"/>
  <c r="W4476" i="1"/>
  <c r="D4476" i="1"/>
  <c r="AA4475" i="1"/>
  <c r="Z4475" i="1"/>
  <c r="Y4475" i="1"/>
  <c r="X4475" i="1"/>
  <c r="W4475" i="1"/>
  <c r="D4475" i="1"/>
  <c r="AA4474" i="1"/>
  <c r="Z4474" i="1"/>
  <c r="Y4474" i="1"/>
  <c r="X4474" i="1"/>
  <c r="W4474" i="1"/>
  <c r="D4474" i="1"/>
  <c r="AA4473" i="1"/>
  <c r="Z4473" i="1"/>
  <c r="Y4473" i="1"/>
  <c r="X4473" i="1"/>
  <c r="W4473" i="1"/>
  <c r="D4473" i="1"/>
  <c r="AA4472" i="1"/>
  <c r="Z4472" i="1"/>
  <c r="Y4472" i="1"/>
  <c r="X4472" i="1"/>
  <c r="W4472" i="1"/>
  <c r="D4472" i="1"/>
  <c r="AA4471" i="1"/>
  <c r="Z4471" i="1"/>
  <c r="Y4471" i="1"/>
  <c r="X4471" i="1"/>
  <c r="W4471" i="1"/>
  <c r="D4471" i="1"/>
  <c r="AA4470" i="1"/>
  <c r="Z4470" i="1"/>
  <c r="Y4470" i="1"/>
  <c r="X4470" i="1"/>
  <c r="W4470" i="1"/>
  <c r="D4470" i="1"/>
  <c r="AA4469" i="1"/>
  <c r="Z4469" i="1"/>
  <c r="Y4469" i="1"/>
  <c r="X4469" i="1"/>
  <c r="W4469" i="1"/>
  <c r="D4469" i="1"/>
  <c r="AA4468" i="1"/>
  <c r="Z4468" i="1"/>
  <c r="Y4468" i="1"/>
  <c r="X4468" i="1"/>
  <c r="W4468" i="1"/>
  <c r="D4468" i="1"/>
  <c r="AA4467" i="1"/>
  <c r="Z4467" i="1"/>
  <c r="Y4467" i="1"/>
  <c r="X4467" i="1"/>
  <c r="W4467" i="1"/>
  <c r="D4467" i="1"/>
  <c r="AA4466" i="1"/>
  <c r="Z4466" i="1"/>
  <c r="Y4466" i="1"/>
  <c r="X4466" i="1"/>
  <c r="W4466" i="1"/>
  <c r="D4466" i="1"/>
  <c r="AA4465" i="1"/>
  <c r="Z4465" i="1"/>
  <c r="Y4465" i="1"/>
  <c r="X4465" i="1"/>
  <c r="W4465" i="1"/>
  <c r="D4465" i="1"/>
  <c r="AA4464" i="1"/>
  <c r="Z4464" i="1"/>
  <c r="Y4464" i="1"/>
  <c r="X4464" i="1"/>
  <c r="W4464" i="1"/>
  <c r="D4464" i="1"/>
  <c r="AA4463" i="1"/>
  <c r="Z4463" i="1"/>
  <c r="Y4463" i="1"/>
  <c r="X4463" i="1"/>
  <c r="W4463" i="1"/>
  <c r="D4463" i="1"/>
  <c r="AA4462" i="1"/>
  <c r="Z4462" i="1"/>
  <c r="Y4462" i="1"/>
  <c r="X4462" i="1"/>
  <c r="W4462" i="1"/>
  <c r="D4462" i="1"/>
  <c r="AA4461" i="1"/>
  <c r="Z4461" i="1"/>
  <c r="Y4461" i="1"/>
  <c r="X4461" i="1"/>
  <c r="W4461" i="1"/>
  <c r="D4461" i="1"/>
  <c r="AA4460" i="1"/>
  <c r="Z4460" i="1"/>
  <c r="Y4460" i="1"/>
  <c r="X4460" i="1"/>
  <c r="W4460" i="1"/>
  <c r="D4460" i="1"/>
  <c r="AA4459" i="1"/>
  <c r="Z4459" i="1"/>
  <c r="Y4459" i="1"/>
  <c r="X4459" i="1"/>
  <c r="W4459" i="1"/>
  <c r="D4459" i="1"/>
  <c r="AA4458" i="1"/>
  <c r="Z4458" i="1"/>
  <c r="Y4458" i="1"/>
  <c r="X4458" i="1"/>
  <c r="W4458" i="1"/>
  <c r="D4458" i="1"/>
  <c r="AA4457" i="1"/>
  <c r="Z4457" i="1"/>
  <c r="Y4457" i="1"/>
  <c r="X4457" i="1"/>
  <c r="W4457" i="1"/>
  <c r="D4457" i="1"/>
  <c r="AA4456" i="1"/>
  <c r="Z4456" i="1"/>
  <c r="Y4456" i="1"/>
  <c r="X4456" i="1"/>
  <c r="W4456" i="1"/>
  <c r="D4456" i="1"/>
  <c r="AA4455" i="1"/>
  <c r="Z4455" i="1"/>
  <c r="Y4455" i="1"/>
  <c r="X4455" i="1"/>
  <c r="W4455" i="1"/>
  <c r="D4455" i="1"/>
  <c r="AA4454" i="1"/>
  <c r="Z4454" i="1"/>
  <c r="Y4454" i="1"/>
  <c r="X4454" i="1"/>
  <c r="W4454" i="1"/>
  <c r="D4454" i="1"/>
  <c r="AA4453" i="1"/>
  <c r="Z4453" i="1"/>
  <c r="Y4453" i="1"/>
  <c r="X4453" i="1"/>
  <c r="W4453" i="1"/>
  <c r="D4453" i="1"/>
  <c r="AA4452" i="1"/>
  <c r="Z4452" i="1"/>
  <c r="Y4452" i="1"/>
  <c r="X4452" i="1"/>
  <c r="W4452" i="1"/>
  <c r="D4452" i="1"/>
  <c r="AA4451" i="1"/>
  <c r="Z4451" i="1"/>
  <c r="Y4451" i="1"/>
  <c r="X4451" i="1"/>
  <c r="W4451" i="1"/>
  <c r="D4451" i="1"/>
  <c r="AA4450" i="1"/>
  <c r="Z4450" i="1"/>
  <c r="Y4450" i="1"/>
  <c r="X4450" i="1"/>
  <c r="W4450" i="1"/>
  <c r="D4450" i="1"/>
  <c r="AA4449" i="1"/>
  <c r="Z4449" i="1"/>
  <c r="Y4449" i="1"/>
  <c r="X4449" i="1"/>
  <c r="W4449" i="1"/>
  <c r="D4449" i="1"/>
  <c r="AA4448" i="1"/>
  <c r="Z4448" i="1"/>
  <c r="Y4448" i="1"/>
  <c r="X4448" i="1"/>
  <c r="W4448" i="1"/>
  <c r="D4448" i="1"/>
  <c r="AA4447" i="1"/>
  <c r="Z4447" i="1"/>
  <c r="Y4447" i="1"/>
  <c r="X4447" i="1"/>
  <c r="W4447" i="1"/>
  <c r="D4447" i="1"/>
  <c r="AA4446" i="1"/>
  <c r="Z4446" i="1"/>
  <c r="Y4446" i="1"/>
  <c r="X4446" i="1"/>
  <c r="W4446" i="1"/>
  <c r="D4446" i="1"/>
  <c r="AA4445" i="1"/>
  <c r="Z4445" i="1"/>
  <c r="Y4445" i="1"/>
  <c r="X4445" i="1"/>
  <c r="W4445" i="1"/>
  <c r="D4445" i="1"/>
  <c r="AA4444" i="1"/>
  <c r="Z4444" i="1"/>
  <c r="Y4444" i="1"/>
  <c r="X4444" i="1"/>
  <c r="W4444" i="1"/>
  <c r="D4444" i="1"/>
  <c r="AA4443" i="1"/>
  <c r="Z4443" i="1"/>
  <c r="Y4443" i="1"/>
  <c r="X4443" i="1"/>
  <c r="W4443" i="1"/>
  <c r="D4443" i="1"/>
  <c r="AA4442" i="1"/>
  <c r="Z4442" i="1"/>
  <c r="Y4442" i="1"/>
  <c r="X4442" i="1"/>
  <c r="W4442" i="1"/>
  <c r="D4442" i="1"/>
  <c r="AA4441" i="1"/>
  <c r="Z4441" i="1"/>
  <c r="Y4441" i="1"/>
  <c r="X4441" i="1"/>
  <c r="W4441" i="1"/>
  <c r="D4441" i="1"/>
  <c r="AA4440" i="1"/>
  <c r="Z4440" i="1"/>
  <c r="Y4440" i="1"/>
  <c r="X4440" i="1"/>
  <c r="W4440" i="1"/>
  <c r="D4440" i="1"/>
  <c r="AA4439" i="1"/>
  <c r="Z4439" i="1"/>
  <c r="Y4439" i="1"/>
  <c r="X4439" i="1"/>
  <c r="W4439" i="1"/>
  <c r="D4439" i="1"/>
  <c r="AA4438" i="1"/>
  <c r="Z4438" i="1"/>
  <c r="Y4438" i="1"/>
  <c r="X4438" i="1"/>
  <c r="W4438" i="1"/>
  <c r="D4438" i="1"/>
  <c r="AA4437" i="1"/>
  <c r="Z4437" i="1"/>
  <c r="Y4437" i="1"/>
  <c r="X4437" i="1"/>
  <c r="W4437" i="1"/>
  <c r="D4437" i="1"/>
  <c r="AA4436" i="1"/>
  <c r="Z4436" i="1"/>
  <c r="Y4436" i="1"/>
  <c r="X4436" i="1"/>
  <c r="W4436" i="1"/>
  <c r="D4436" i="1"/>
  <c r="AA4435" i="1"/>
  <c r="Z4435" i="1"/>
  <c r="Y4435" i="1"/>
  <c r="X4435" i="1"/>
  <c r="W4435" i="1"/>
  <c r="D4435" i="1"/>
  <c r="AA4434" i="1"/>
  <c r="Z4434" i="1"/>
  <c r="Y4434" i="1"/>
  <c r="X4434" i="1"/>
  <c r="W4434" i="1"/>
  <c r="D4434" i="1"/>
  <c r="AA4433" i="1"/>
  <c r="Z4433" i="1"/>
  <c r="Y4433" i="1"/>
  <c r="X4433" i="1"/>
  <c r="W4433" i="1"/>
  <c r="D4433" i="1"/>
  <c r="AA4432" i="1"/>
  <c r="Z4432" i="1"/>
  <c r="Y4432" i="1"/>
  <c r="X4432" i="1"/>
  <c r="W4432" i="1"/>
  <c r="D4432" i="1"/>
  <c r="AA4431" i="1"/>
  <c r="Z4431" i="1"/>
  <c r="Y4431" i="1"/>
  <c r="X4431" i="1"/>
  <c r="W4431" i="1"/>
  <c r="D4431" i="1"/>
  <c r="AA4430" i="1"/>
  <c r="Z4430" i="1"/>
  <c r="Y4430" i="1"/>
  <c r="X4430" i="1"/>
  <c r="W4430" i="1"/>
  <c r="D4430" i="1"/>
  <c r="AA4429" i="1"/>
  <c r="Z4429" i="1"/>
  <c r="Y4429" i="1"/>
  <c r="X4429" i="1"/>
  <c r="W4429" i="1"/>
  <c r="D4429" i="1"/>
  <c r="AA4428" i="1"/>
  <c r="Z4428" i="1"/>
  <c r="Y4428" i="1"/>
  <c r="X4428" i="1"/>
  <c r="W4428" i="1"/>
  <c r="D4428" i="1"/>
  <c r="AA4427" i="1"/>
  <c r="Z4427" i="1"/>
  <c r="Y4427" i="1"/>
  <c r="X4427" i="1"/>
  <c r="W4427" i="1"/>
  <c r="D4427" i="1"/>
  <c r="AA4426" i="1"/>
  <c r="Z4426" i="1"/>
  <c r="Y4426" i="1"/>
  <c r="X4426" i="1"/>
  <c r="W4426" i="1"/>
  <c r="D4426" i="1"/>
  <c r="AA4425" i="1"/>
  <c r="Z4425" i="1"/>
  <c r="Y4425" i="1"/>
  <c r="X4425" i="1"/>
  <c r="W4425" i="1"/>
  <c r="D4425" i="1"/>
  <c r="AA4424" i="1"/>
  <c r="Z4424" i="1"/>
  <c r="Y4424" i="1"/>
  <c r="X4424" i="1"/>
  <c r="W4424" i="1"/>
  <c r="D4424" i="1"/>
  <c r="AA4423" i="1"/>
  <c r="Z4423" i="1"/>
  <c r="Y4423" i="1"/>
  <c r="X4423" i="1"/>
  <c r="W4423" i="1"/>
  <c r="D4423" i="1"/>
  <c r="AA4422" i="1"/>
  <c r="Z4422" i="1"/>
  <c r="Y4422" i="1"/>
  <c r="X4422" i="1"/>
  <c r="W4422" i="1"/>
  <c r="D4422" i="1"/>
  <c r="AA4421" i="1"/>
  <c r="Z4421" i="1"/>
  <c r="Y4421" i="1"/>
  <c r="X4421" i="1"/>
  <c r="W4421" i="1"/>
  <c r="D4421" i="1"/>
  <c r="AA4420" i="1"/>
  <c r="Z4420" i="1"/>
  <c r="Y4420" i="1"/>
  <c r="X4420" i="1"/>
  <c r="W4420" i="1"/>
  <c r="D4420" i="1"/>
  <c r="AA4419" i="1"/>
  <c r="Z4419" i="1"/>
  <c r="Y4419" i="1"/>
  <c r="X4419" i="1"/>
  <c r="W4419" i="1"/>
  <c r="D4419" i="1"/>
  <c r="AA4418" i="1"/>
  <c r="Z4418" i="1"/>
  <c r="Y4418" i="1"/>
  <c r="X4418" i="1"/>
  <c r="W4418" i="1"/>
  <c r="D4418" i="1"/>
  <c r="AA4417" i="1"/>
  <c r="Z4417" i="1"/>
  <c r="Y4417" i="1"/>
  <c r="X4417" i="1"/>
  <c r="W4417" i="1"/>
  <c r="D4417" i="1"/>
  <c r="AA4416" i="1"/>
  <c r="Z4416" i="1"/>
  <c r="Y4416" i="1"/>
  <c r="X4416" i="1"/>
  <c r="W4416" i="1"/>
  <c r="D4416" i="1"/>
  <c r="AA4415" i="1"/>
  <c r="Z4415" i="1"/>
  <c r="Y4415" i="1"/>
  <c r="X4415" i="1"/>
  <c r="W4415" i="1"/>
  <c r="D4415" i="1"/>
  <c r="AA4414" i="1"/>
  <c r="Z4414" i="1"/>
  <c r="Y4414" i="1"/>
  <c r="X4414" i="1"/>
  <c r="W4414" i="1"/>
  <c r="D4414" i="1"/>
  <c r="AA4413" i="1"/>
  <c r="Z4413" i="1"/>
  <c r="Y4413" i="1"/>
  <c r="X4413" i="1"/>
  <c r="W4413" i="1"/>
  <c r="D4413" i="1"/>
  <c r="AA4412" i="1"/>
  <c r="Z4412" i="1"/>
  <c r="Y4412" i="1"/>
  <c r="X4412" i="1"/>
  <c r="W4412" i="1"/>
  <c r="D4412" i="1"/>
  <c r="AA4411" i="1"/>
  <c r="Z4411" i="1"/>
  <c r="Y4411" i="1"/>
  <c r="X4411" i="1"/>
  <c r="W4411" i="1"/>
  <c r="D4411" i="1"/>
  <c r="AA4410" i="1"/>
  <c r="Z4410" i="1"/>
  <c r="Y4410" i="1"/>
  <c r="X4410" i="1"/>
  <c r="W4410" i="1"/>
  <c r="D4410" i="1"/>
  <c r="AA4409" i="1"/>
  <c r="Z4409" i="1"/>
  <c r="Y4409" i="1"/>
  <c r="X4409" i="1"/>
  <c r="W4409" i="1"/>
  <c r="D4409" i="1"/>
  <c r="AA4408" i="1"/>
  <c r="Z4408" i="1"/>
  <c r="Y4408" i="1"/>
  <c r="X4408" i="1"/>
  <c r="W4408" i="1"/>
  <c r="D4408" i="1"/>
  <c r="AA4407" i="1"/>
  <c r="Z4407" i="1"/>
  <c r="Y4407" i="1"/>
  <c r="X4407" i="1"/>
  <c r="W4407" i="1"/>
  <c r="D4407" i="1"/>
  <c r="AA4406" i="1"/>
  <c r="Z4406" i="1"/>
  <c r="Y4406" i="1"/>
  <c r="X4406" i="1"/>
  <c r="W4406" i="1"/>
  <c r="D4406" i="1"/>
  <c r="AA4405" i="1"/>
  <c r="Z4405" i="1"/>
  <c r="Y4405" i="1"/>
  <c r="X4405" i="1"/>
  <c r="W4405" i="1"/>
  <c r="D4405" i="1"/>
  <c r="AA4404" i="1"/>
  <c r="Z4404" i="1"/>
  <c r="Y4404" i="1"/>
  <c r="X4404" i="1"/>
  <c r="W4404" i="1"/>
  <c r="D4404" i="1"/>
  <c r="AA4403" i="1"/>
  <c r="Z4403" i="1"/>
  <c r="Y4403" i="1"/>
  <c r="X4403" i="1"/>
  <c r="W4403" i="1"/>
  <c r="D4403" i="1"/>
  <c r="AA4402" i="1"/>
  <c r="Z4402" i="1"/>
  <c r="Y4402" i="1"/>
  <c r="X4402" i="1"/>
  <c r="W4402" i="1"/>
  <c r="D4402" i="1"/>
  <c r="AA4401" i="1"/>
  <c r="Z4401" i="1"/>
  <c r="Y4401" i="1"/>
  <c r="X4401" i="1"/>
  <c r="W4401" i="1"/>
  <c r="D4401" i="1"/>
  <c r="AA4400" i="1"/>
  <c r="Z4400" i="1"/>
  <c r="Y4400" i="1"/>
  <c r="X4400" i="1"/>
  <c r="W4400" i="1"/>
  <c r="D4400" i="1"/>
  <c r="AA4399" i="1"/>
  <c r="Z4399" i="1"/>
  <c r="Y4399" i="1"/>
  <c r="X4399" i="1"/>
  <c r="W4399" i="1"/>
  <c r="D4399" i="1"/>
  <c r="AA4398" i="1"/>
  <c r="Z4398" i="1"/>
  <c r="Y4398" i="1"/>
  <c r="X4398" i="1"/>
  <c r="W4398" i="1"/>
  <c r="D4398" i="1"/>
  <c r="AA4397" i="1"/>
  <c r="Z4397" i="1"/>
  <c r="Y4397" i="1"/>
  <c r="X4397" i="1"/>
  <c r="W4397" i="1"/>
  <c r="D4397" i="1"/>
  <c r="AA4396" i="1"/>
  <c r="Z4396" i="1"/>
  <c r="Y4396" i="1"/>
  <c r="X4396" i="1"/>
  <c r="W4396" i="1"/>
  <c r="D4396" i="1"/>
  <c r="AA4395" i="1"/>
  <c r="Z4395" i="1"/>
  <c r="Y4395" i="1"/>
  <c r="X4395" i="1"/>
  <c r="W4395" i="1"/>
  <c r="D4395" i="1"/>
  <c r="AA4394" i="1"/>
  <c r="Z4394" i="1"/>
  <c r="Y4394" i="1"/>
  <c r="X4394" i="1"/>
  <c r="W4394" i="1"/>
  <c r="D4394" i="1"/>
  <c r="AA4393" i="1"/>
  <c r="Z4393" i="1"/>
  <c r="Y4393" i="1"/>
  <c r="X4393" i="1"/>
  <c r="W4393" i="1"/>
  <c r="D4393" i="1"/>
  <c r="AA4392" i="1"/>
  <c r="Z4392" i="1"/>
  <c r="Y4392" i="1"/>
  <c r="X4392" i="1"/>
  <c r="W4392" i="1"/>
  <c r="D4392" i="1"/>
  <c r="AA4391" i="1"/>
  <c r="Z4391" i="1"/>
  <c r="Y4391" i="1"/>
  <c r="X4391" i="1"/>
  <c r="W4391" i="1"/>
  <c r="D4391" i="1"/>
  <c r="AA4390" i="1"/>
  <c r="Z4390" i="1"/>
  <c r="Y4390" i="1"/>
  <c r="X4390" i="1"/>
  <c r="W4390" i="1"/>
  <c r="D4390" i="1"/>
  <c r="AA4389" i="1"/>
  <c r="Z4389" i="1"/>
  <c r="Y4389" i="1"/>
  <c r="X4389" i="1"/>
  <c r="W4389" i="1"/>
  <c r="D4389" i="1"/>
  <c r="AA4388" i="1"/>
  <c r="Z4388" i="1"/>
  <c r="Y4388" i="1"/>
  <c r="X4388" i="1"/>
  <c r="W4388" i="1"/>
  <c r="D4388" i="1"/>
  <c r="AA4387" i="1"/>
  <c r="Z4387" i="1"/>
  <c r="Y4387" i="1"/>
  <c r="X4387" i="1"/>
  <c r="W4387" i="1"/>
  <c r="D4387" i="1"/>
  <c r="AA4386" i="1"/>
  <c r="Z4386" i="1"/>
  <c r="Y4386" i="1"/>
  <c r="X4386" i="1"/>
  <c r="W4386" i="1"/>
  <c r="D4386" i="1"/>
  <c r="AA4385" i="1"/>
  <c r="Z4385" i="1"/>
  <c r="Y4385" i="1"/>
  <c r="X4385" i="1"/>
  <c r="W4385" i="1"/>
  <c r="D4385" i="1"/>
  <c r="AA4384" i="1"/>
  <c r="Z4384" i="1"/>
  <c r="Y4384" i="1"/>
  <c r="X4384" i="1"/>
  <c r="W4384" i="1"/>
  <c r="D4384" i="1"/>
  <c r="AA4383" i="1"/>
  <c r="Z4383" i="1"/>
  <c r="Y4383" i="1"/>
  <c r="X4383" i="1"/>
  <c r="W4383" i="1"/>
  <c r="D4383" i="1"/>
  <c r="AA4382" i="1"/>
  <c r="Z4382" i="1"/>
  <c r="Y4382" i="1"/>
  <c r="X4382" i="1"/>
  <c r="W4382" i="1"/>
  <c r="D4382" i="1"/>
  <c r="AA4381" i="1"/>
  <c r="Z4381" i="1"/>
  <c r="Y4381" i="1"/>
  <c r="X4381" i="1"/>
  <c r="W4381" i="1"/>
  <c r="D4381" i="1"/>
  <c r="AA4380" i="1"/>
  <c r="Z4380" i="1"/>
  <c r="Y4380" i="1"/>
  <c r="X4380" i="1"/>
  <c r="W4380" i="1"/>
  <c r="D4380" i="1"/>
  <c r="AA4379" i="1"/>
  <c r="Z4379" i="1"/>
  <c r="Y4379" i="1"/>
  <c r="X4379" i="1"/>
  <c r="W4379" i="1"/>
  <c r="D4379" i="1"/>
  <c r="AA4378" i="1"/>
  <c r="Z4378" i="1"/>
  <c r="Y4378" i="1"/>
  <c r="X4378" i="1"/>
  <c r="W4378" i="1"/>
  <c r="D4378" i="1"/>
  <c r="AA4377" i="1"/>
  <c r="Z4377" i="1"/>
  <c r="Y4377" i="1"/>
  <c r="X4377" i="1"/>
  <c r="W4377" i="1"/>
  <c r="D4377" i="1"/>
  <c r="AA4376" i="1"/>
  <c r="Z4376" i="1"/>
  <c r="Y4376" i="1"/>
  <c r="X4376" i="1"/>
  <c r="W4376" i="1"/>
  <c r="D4376" i="1"/>
  <c r="AA4375" i="1"/>
  <c r="Z4375" i="1"/>
  <c r="Y4375" i="1"/>
  <c r="X4375" i="1"/>
  <c r="W4375" i="1"/>
  <c r="D4375" i="1"/>
  <c r="AA4374" i="1"/>
  <c r="Z4374" i="1"/>
  <c r="Y4374" i="1"/>
  <c r="X4374" i="1"/>
  <c r="W4374" i="1"/>
  <c r="D4374" i="1"/>
  <c r="AA4373" i="1"/>
  <c r="Z4373" i="1"/>
  <c r="Y4373" i="1"/>
  <c r="X4373" i="1"/>
  <c r="W4373" i="1"/>
  <c r="D4373" i="1"/>
  <c r="AA4372" i="1"/>
  <c r="Z4372" i="1"/>
  <c r="Y4372" i="1"/>
  <c r="X4372" i="1"/>
  <c r="W4372" i="1"/>
  <c r="D4372" i="1"/>
  <c r="AA4371" i="1"/>
  <c r="Z4371" i="1"/>
  <c r="Y4371" i="1"/>
  <c r="X4371" i="1"/>
  <c r="W4371" i="1"/>
  <c r="D4371" i="1"/>
  <c r="AA4370" i="1"/>
  <c r="Z4370" i="1"/>
  <c r="Y4370" i="1"/>
  <c r="X4370" i="1"/>
  <c r="W4370" i="1"/>
  <c r="D4370" i="1"/>
  <c r="AA4369" i="1"/>
  <c r="Z4369" i="1"/>
  <c r="Y4369" i="1"/>
  <c r="X4369" i="1"/>
  <c r="W4369" i="1"/>
  <c r="D4369" i="1"/>
  <c r="AA4368" i="1"/>
  <c r="Z4368" i="1"/>
  <c r="Y4368" i="1"/>
  <c r="X4368" i="1"/>
  <c r="W4368" i="1"/>
  <c r="D4368" i="1"/>
  <c r="AA4367" i="1"/>
  <c r="Z4367" i="1"/>
  <c r="Y4367" i="1"/>
  <c r="X4367" i="1"/>
  <c r="W4367" i="1"/>
  <c r="D4367" i="1"/>
  <c r="AA4366" i="1"/>
  <c r="Z4366" i="1"/>
  <c r="Y4366" i="1"/>
  <c r="X4366" i="1"/>
  <c r="W4366" i="1"/>
  <c r="D4366" i="1"/>
  <c r="AA4365" i="1"/>
  <c r="Z4365" i="1"/>
  <c r="Y4365" i="1"/>
  <c r="X4365" i="1"/>
  <c r="W4365" i="1"/>
  <c r="D4365" i="1"/>
  <c r="AA4364" i="1"/>
  <c r="Z4364" i="1"/>
  <c r="Y4364" i="1"/>
  <c r="X4364" i="1"/>
  <c r="W4364" i="1"/>
  <c r="D4364" i="1"/>
  <c r="AA4363" i="1"/>
  <c r="Z4363" i="1"/>
  <c r="Y4363" i="1"/>
  <c r="X4363" i="1"/>
  <c r="W4363" i="1"/>
  <c r="D4363" i="1"/>
  <c r="AA4362" i="1"/>
  <c r="Z4362" i="1"/>
  <c r="Y4362" i="1"/>
  <c r="X4362" i="1"/>
  <c r="W4362" i="1"/>
  <c r="D4362" i="1"/>
  <c r="AA4361" i="1"/>
  <c r="Z4361" i="1"/>
  <c r="Y4361" i="1"/>
  <c r="X4361" i="1"/>
  <c r="W4361" i="1"/>
  <c r="D4361" i="1"/>
  <c r="AA4360" i="1"/>
  <c r="Z4360" i="1"/>
  <c r="Y4360" i="1"/>
  <c r="X4360" i="1"/>
  <c r="W4360" i="1"/>
  <c r="D4360" i="1"/>
  <c r="AA4359" i="1"/>
  <c r="Z4359" i="1"/>
  <c r="Y4359" i="1"/>
  <c r="X4359" i="1"/>
  <c r="W4359" i="1"/>
  <c r="D4359" i="1"/>
  <c r="AA4358" i="1"/>
  <c r="Z4358" i="1"/>
  <c r="Y4358" i="1"/>
  <c r="X4358" i="1"/>
  <c r="W4358" i="1"/>
  <c r="D4358" i="1"/>
  <c r="AA4357" i="1"/>
  <c r="Z4357" i="1"/>
  <c r="Y4357" i="1"/>
  <c r="X4357" i="1"/>
  <c r="W4357" i="1"/>
  <c r="D4357" i="1"/>
  <c r="AA4356" i="1"/>
  <c r="Z4356" i="1"/>
  <c r="Y4356" i="1"/>
  <c r="X4356" i="1"/>
  <c r="W4356" i="1"/>
  <c r="D4356" i="1"/>
  <c r="AA4355" i="1"/>
  <c r="Z4355" i="1"/>
  <c r="Y4355" i="1"/>
  <c r="X4355" i="1"/>
  <c r="W4355" i="1"/>
  <c r="D4355" i="1"/>
  <c r="AA4354" i="1"/>
  <c r="Z4354" i="1"/>
  <c r="Y4354" i="1"/>
  <c r="X4354" i="1"/>
  <c r="W4354" i="1"/>
  <c r="D4354" i="1"/>
  <c r="AA4353" i="1"/>
  <c r="Z4353" i="1"/>
  <c r="Y4353" i="1"/>
  <c r="X4353" i="1"/>
  <c r="W4353" i="1"/>
  <c r="D4353" i="1"/>
  <c r="AA4352" i="1"/>
  <c r="Z4352" i="1"/>
  <c r="Y4352" i="1"/>
  <c r="X4352" i="1"/>
  <c r="W4352" i="1"/>
  <c r="D4352" i="1"/>
  <c r="AA4351" i="1"/>
  <c r="Z4351" i="1"/>
  <c r="Y4351" i="1"/>
  <c r="X4351" i="1"/>
  <c r="W4351" i="1"/>
  <c r="D4351" i="1"/>
  <c r="AA4350" i="1"/>
  <c r="Z4350" i="1"/>
  <c r="Y4350" i="1"/>
  <c r="X4350" i="1"/>
  <c r="W4350" i="1"/>
  <c r="D4350" i="1"/>
  <c r="AA4349" i="1"/>
  <c r="Z4349" i="1"/>
  <c r="Y4349" i="1"/>
  <c r="X4349" i="1"/>
  <c r="W4349" i="1"/>
  <c r="D4349" i="1"/>
  <c r="AA4348" i="1"/>
  <c r="Z4348" i="1"/>
  <c r="Y4348" i="1"/>
  <c r="X4348" i="1"/>
  <c r="W4348" i="1"/>
  <c r="D4348" i="1"/>
  <c r="AA4347" i="1"/>
  <c r="Z4347" i="1"/>
  <c r="Y4347" i="1"/>
  <c r="X4347" i="1"/>
  <c r="W4347" i="1"/>
  <c r="D4347" i="1"/>
  <c r="AA4346" i="1"/>
  <c r="Z4346" i="1"/>
  <c r="Y4346" i="1"/>
  <c r="X4346" i="1"/>
  <c r="W4346" i="1"/>
  <c r="D4346" i="1"/>
  <c r="AA4345" i="1"/>
  <c r="Z4345" i="1"/>
  <c r="Y4345" i="1"/>
  <c r="X4345" i="1"/>
  <c r="W4345" i="1"/>
  <c r="D4345" i="1"/>
  <c r="AA4344" i="1"/>
  <c r="Z4344" i="1"/>
  <c r="Y4344" i="1"/>
  <c r="X4344" i="1"/>
  <c r="W4344" i="1"/>
  <c r="D4344" i="1"/>
  <c r="AA4343" i="1"/>
  <c r="Z4343" i="1"/>
  <c r="Y4343" i="1"/>
  <c r="X4343" i="1"/>
  <c r="W4343" i="1"/>
  <c r="D4343" i="1"/>
  <c r="AA4342" i="1"/>
  <c r="Z4342" i="1"/>
  <c r="Y4342" i="1"/>
  <c r="X4342" i="1"/>
  <c r="W4342" i="1"/>
  <c r="D4342" i="1"/>
  <c r="AA4341" i="1"/>
  <c r="Z4341" i="1"/>
  <c r="Y4341" i="1"/>
  <c r="X4341" i="1"/>
  <c r="W4341" i="1"/>
  <c r="D4341" i="1"/>
  <c r="AA4340" i="1"/>
  <c r="Z4340" i="1"/>
  <c r="Y4340" i="1"/>
  <c r="X4340" i="1"/>
  <c r="W4340" i="1"/>
  <c r="D4340" i="1"/>
  <c r="AA4339" i="1"/>
  <c r="Z4339" i="1"/>
  <c r="Y4339" i="1"/>
  <c r="X4339" i="1"/>
  <c r="W4339" i="1"/>
  <c r="D4339" i="1"/>
  <c r="AA4338" i="1"/>
  <c r="Z4338" i="1"/>
  <c r="Y4338" i="1"/>
  <c r="X4338" i="1"/>
  <c r="W4338" i="1"/>
  <c r="D4338" i="1"/>
  <c r="AA4337" i="1"/>
  <c r="Z4337" i="1"/>
  <c r="Y4337" i="1"/>
  <c r="X4337" i="1"/>
  <c r="W4337" i="1"/>
  <c r="D4337" i="1"/>
  <c r="AA4336" i="1"/>
  <c r="Z4336" i="1"/>
  <c r="Y4336" i="1"/>
  <c r="X4336" i="1"/>
  <c r="W4336" i="1"/>
  <c r="D4336" i="1"/>
  <c r="AA4335" i="1"/>
  <c r="Z4335" i="1"/>
  <c r="Y4335" i="1"/>
  <c r="X4335" i="1"/>
  <c r="W4335" i="1"/>
  <c r="D4335" i="1"/>
  <c r="AA4334" i="1"/>
  <c r="Z4334" i="1"/>
  <c r="Y4334" i="1"/>
  <c r="X4334" i="1"/>
  <c r="W4334" i="1"/>
  <c r="D4334" i="1"/>
  <c r="AA4333" i="1"/>
  <c r="Z4333" i="1"/>
  <c r="Y4333" i="1"/>
  <c r="X4333" i="1"/>
  <c r="W4333" i="1"/>
  <c r="D4333" i="1"/>
  <c r="AA4332" i="1"/>
  <c r="Z4332" i="1"/>
  <c r="Y4332" i="1"/>
  <c r="X4332" i="1"/>
  <c r="W4332" i="1"/>
  <c r="D4332" i="1"/>
  <c r="AA4331" i="1"/>
  <c r="Z4331" i="1"/>
  <c r="Y4331" i="1"/>
  <c r="X4331" i="1"/>
  <c r="W4331" i="1"/>
  <c r="D4331" i="1"/>
  <c r="AA4330" i="1"/>
  <c r="Z4330" i="1"/>
  <c r="Y4330" i="1"/>
  <c r="X4330" i="1"/>
  <c r="W4330" i="1"/>
  <c r="D4330" i="1"/>
  <c r="AA4329" i="1"/>
  <c r="Z4329" i="1"/>
  <c r="Y4329" i="1"/>
  <c r="X4329" i="1"/>
  <c r="W4329" i="1"/>
  <c r="D4329" i="1"/>
  <c r="AA4328" i="1"/>
  <c r="Z4328" i="1"/>
  <c r="Y4328" i="1"/>
  <c r="X4328" i="1"/>
  <c r="W4328" i="1"/>
  <c r="D4328" i="1"/>
  <c r="AA4327" i="1"/>
  <c r="Z4327" i="1"/>
  <c r="Y4327" i="1"/>
  <c r="X4327" i="1"/>
  <c r="W4327" i="1"/>
  <c r="D4327" i="1"/>
  <c r="AA4326" i="1"/>
  <c r="Z4326" i="1"/>
  <c r="Y4326" i="1"/>
  <c r="X4326" i="1"/>
  <c r="W4326" i="1"/>
  <c r="D4326" i="1"/>
  <c r="AA4325" i="1"/>
  <c r="Z4325" i="1"/>
  <c r="Y4325" i="1"/>
  <c r="X4325" i="1"/>
  <c r="W4325" i="1"/>
  <c r="D4325" i="1"/>
  <c r="AA4324" i="1"/>
  <c r="Z4324" i="1"/>
  <c r="Y4324" i="1"/>
  <c r="X4324" i="1"/>
  <c r="W4324" i="1"/>
  <c r="D4324" i="1"/>
  <c r="AA4323" i="1"/>
  <c r="Z4323" i="1"/>
  <c r="Y4323" i="1"/>
  <c r="X4323" i="1"/>
  <c r="W4323" i="1"/>
  <c r="D4323" i="1"/>
  <c r="AA4322" i="1"/>
  <c r="Z4322" i="1"/>
  <c r="Y4322" i="1"/>
  <c r="X4322" i="1"/>
  <c r="W4322" i="1"/>
  <c r="D4322" i="1"/>
  <c r="AA4321" i="1"/>
  <c r="Z4321" i="1"/>
  <c r="Y4321" i="1"/>
  <c r="X4321" i="1"/>
  <c r="W4321" i="1"/>
  <c r="D4321" i="1"/>
  <c r="AA4320" i="1"/>
  <c r="Z4320" i="1"/>
  <c r="Y4320" i="1"/>
  <c r="X4320" i="1"/>
  <c r="W4320" i="1"/>
  <c r="D4320" i="1"/>
  <c r="AA4319" i="1"/>
  <c r="Z4319" i="1"/>
  <c r="Y4319" i="1"/>
  <c r="X4319" i="1"/>
  <c r="W4319" i="1"/>
  <c r="D4319" i="1"/>
  <c r="AA4318" i="1"/>
  <c r="Z4318" i="1"/>
  <c r="Y4318" i="1"/>
  <c r="X4318" i="1"/>
  <c r="W4318" i="1"/>
  <c r="D4318" i="1"/>
  <c r="AA4317" i="1"/>
  <c r="Z4317" i="1"/>
  <c r="Y4317" i="1"/>
  <c r="X4317" i="1"/>
  <c r="W4317" i="1"/>
  <c r="D4317" i="1"/>
  <c r="AA4316" i="1"/>
  <c r="Z4316" i="1"/>
  <c r="Y4316" i="1"/>
  <c r="X4316" i="1"/>
  <c r="W4316" i="1"/>
  <c r="D4316" i="1"/>
  <c r="AA4315" i="1"/>
  <c r="Z4315" i="1"/>
  <c r="Y4315" i="1"/>
  <c r="X4315" i="1"/>
  <c r="W4315" i="1"/>
  <c r="D4315" i="1"/>
  <c r="AA4314" i="1"/>
  <c r="Z4314" i="1"/>
  <c r="Y4314" i="1"/>
  <c r="X4314" i="1"/>
  <c r="W4314" i="1"/>
  <c r="D4314" i="1"/>
  <c r="AA4313" i="1"/>
  <c r="Z4313" i="1"/>
  <c r="Y4313" i="1"/>
  <c r="X4313" i="1"/>
  <c r="W4313" i="1"/>
  <c r="D4313" i="1"/>
  <c r="AA4312" i="1"/>
  <c r="Z4312" i="1"/>
  <c r="Y4312" i="1"/>
  <c r="X4312" i="1"/>
  <c r="W4312" i="1"/>
  <c r="D4312" i="1"/>
  <c r="AA4311" i="1"/>
  <c r="Z4311" i="1"/>
  <c r="Y4311" i="1"/>
  <c r="X4311" i="1"/>
  <c r="W4311" i="1"/>
  <c r="D4311" i="1"/>
  <c r="AA4310" i="1"/>
  <c r="Z4310" i="1"/>
  <c r="Y4310" i="1"/>
  <c r="X4310" i="1"/>
  <c r="W4310" i="1"/>
  <c r="D4310" i="1"/>
  <c r="AA4309" i="1"/>
  <c r="Z4309" i="1"/>
  <c r="Y4309" i="1"/>
  <c r="X4309" i="1"/>
  <c r="W4309" i="1"/>
  <c r="D4309" i="1"/>
  <c r="AA4308" i="1"/>
  <c r="Z4308" i="1"/>
  <c r="Y4308" i="1"/>
  <c r="X4308" i="1"/>
  <c r="W4308" i="1"/>
  <c r="D4308" i="1"/>
  <c r="AA4307" i="1"/>
  <c r="Z4307" i="1"/>
  <c r="Y4307" i="1"/>
  <c r="X4307" i="1"/>
  <c r="W4307" i="1"/>
  <c r="D4307" i="1"/>
  <c r="AA4306" i="1"/>
  <c r="Z4306" i="1"/>
  <c r="Y4306" i="1"/>
  <c r="X4306" i="1"/>
  <c r="W4306" i="1"/>
  <c r="D4306" i="1"/>
  <c r="AA4305" i="1"/>
  <c r="Z4305" i="1"/>
  <c r="Y4305" i="1"/>
  <c r="X4305" i="1"/>
  <c r="W4305" i="1"/>
  <c r="D4305" i="1"/>
  <c r="AA4304" i="1"/>
  <c r="Z4304" i="1"/>
  <c r="Y4304" i="1"/>
  <c r="X4304" i="1"/>
  <c r="W4304" i="1"/>
  <c r="D4304" i="1"/>
  <c r="AA4303" i="1"/>
  <c r="Z4303" i="1"/>
  <c r="Y4303" i="1"/>
  <c r="X4303" i="1"/>
  <c r="W4303" i="1"/>
  <c r="D4303" i="1"/>
  <c r="AA4302" i="1"/>
  <c r="Z4302" i="1"/>
  <c r="Y4302" i="1"/>
  <c r="X4302" i="1"/>
  <c r="W4302" i="1"/>
  <c r="D4302" i="1"/>
  <c r="AA4301" i="1"/>
  <c r="Z4301" i="1"/>
  <c r="Y4301" i="1"/>
  <c r="X4301" i="1"/>
  <c r="W4301" i="1"/>
  <c r="D4301" i="1"/>
  <c r="AA4300" i="1"/>
  <c r="Z4300" i="1"/>
  <c r="Y4300" i="1"/>
  <c r="X4300" i="1"/>
  <c r="W4300" i="1"/>
  <c r="D4300" i="1"/>
  <c r="AA4299" i="1"/>
  <c r="Z4299" i="1"/>
  <c r="Y4299" i="1"/>
  <c r="X4299" i="1"/>
  <c r="W4299" i="1"/>
  <c r="D4299" i="1"/>
  <c r="AA4298" i="1"/>
  <c r="Z4298" i="1"/>
  <c r="Y4298" i="1"/>
  <c r="X4298" i="1"/>
  <c r="W4298" i="1"/>
  <c r="D4298" i="1"/>
  <c r="AA4297" i="1"/>
  <c r="Z4297" i="1"/>
  <c r="Y4297" i="1"/>
  <c r="X4297" i="1"/>
  <c r="W4297" i="1"/>
  <c r="D4297" i="1"/>
  <c r="AA4296" i="1"/>
  <c r="Z4296" i="1"/>
  <c r="Y4296" i="1"/>
  <c r="X4296" i="1"/>
  <c r="W4296" i="1"/>
  <c r="D4296" i="1"/>
  <c r="AA4295" i="1"/>
  <c r="Z4295" i="1"/>
  <c r="Y4295" i="1"/>
  <c r="X4295" i="1"/>
  <c r="W4295" i="1"/>
  <c r="D4295" i="1"/>
  <c r="AA4294" i="1"/>
  <c r="Z4294" i="1"/>
  <c r="Y4294" i="1"/>
  <c r="X4294" i="1"/>
  <c r="W4294" i="1"/>
  <c r="D4294" i="1"/>
  <c r="AA4293" i="1"/>
  <c r="Z4293" i="1"/>
  <c r="Y4293" i="1"/>
  <c r="X4293" i="1"/>
  <c r="W4293" i="1"/>
  <c r="D4293" i="1"/>
  <c r="AA4292" i="1"/>
  <c r="Z4292" i="1"/>
  <c r="Y4292" i="1"/>
  <c r="X4292" i="1"/>
  <c r="W4292" i="1"/>
  <c r="D4292" i="1"/>
  <c r="AA4291" i="1"/>
  <c r="Z4291" i="1"/>
  <c r="Y4291" i="1"/>
  <c r="X4291" i="1"/>
  <c r="W4291" i="1"/>
  <c r="D4291" i="1"/>
  <c r="AA4290" i="1"/>
  <c r="Z4290" i="1"/>
  <c r="Y4290" i="1"/>
  <c r="X4290" i="1"/>
  <c r="W4290" i="1"/>
  <c r="D4290" i="1"/>
  <c r="AA4289" i="1"/>
  <c r="Z4289" i="1"/>
  <c r="Y4289" i="1"/>
  <c r="X4289" i="1"/>
  <c r="W4289" i="1"/>
  <c r="D4289" i="1"/>
  <c r="AA4288" i="1"/>
  <c r="Z4288" i="1"/>
  <c r="Y4288" i="1"/>
  <c r="X4288" i="1"/>
  <c r="W4288" i="1"/>
  <c r="D4288" i="1"/>
  <c r="AA4287" i="1"/>
  <c r="Z4287" i="1"/>
  <c r="Y4287" i="1"/>
  <c r="X4287" i="1"/>
  <c r="W4287" i="1"/>
  <c r="D4287" i="1"/>
  <c r="AA4286" i="1"/>
  <c r="Z4286" i="1"/>
  <c r="Y4286" i="1"/>
  <c r="X4286" i="1"/>
  <c r="W4286" i="1"/>
  <c r="D4286" i="1"/>
  <c r="AA4285" i="1"/>
  <c r="Z4285" i="1"/>
  <c r="Y4285" i="1"/>
  <c r="X4285" i="1"/>
  <c r="W4285" i="1"/>
  <c r="D4285" i="1"/>
  <c r="AA4284" i="1"/>
  <c r="Z4284" i="1"/>
  <c r="Y4284" i="1"/>
  <c r="X4284" i="1"/>
  <c r="W4284" i="1"/>
  <c r="D4284" i="1"/>
  <c r="AA4283" i="1"/>
  <c r="Z4283" i="1"/>
  <c r="Y4283" i="1"/>
  <c r="X4283" i="1"/>
  <c r="W4283" i="1"/>
  <c r="D4283" i="1"/>
  <c r="AA4282" i="1"/>
  <c r="Z4282" i="1"/>
  <c r="Y4282" i="1"/>
  <c r="X4282" i="1"/>
  <c r="W4282" i="1"/>
  <c r="D4282" i="1"/>
  <c r="AA4281" i="1"/>
  <c r="Z4281" i="1"/>
  <c r="Y4281" i="1"/>
  <c r="X4281" i="1"/>
  <c r="W4281" i="1"/>
  <c r="D4281" i="1"/>
  <c r="AA4280" i="1"/>
  <c r="Z4280" i="1"/>
  <c r="Y4280" i="1"/>
  <c r="X4280" i="1"/>
  <c r="W4280" i="1"/>
  <c r="D4280" i="1"/>
  <c r="AA4279" i="1"/>
  <c r="Z4279" i="1"/>
  <c r="Y4279" i="1"/>
  <c r="X4279" i="1"/>
  <c r="W4279" i="1"/>
  <c r="D4279" i="1"/>
  <c r="AA4278" i="1"/>
  <c r="Z4278" i="1"/>
  <c r="Y4278" i="1"/>
  <c r="X4278" i="1"/>
  <c r="W4278" i="1"/>
  <c r="D4278" i="1"/>
  <c r="AA4277" i="1"/>
  <c r="Z4277" i="1"/>
  <c r="Y4277" i="1"/>
  <c r="X4277" i="1"/>
  <c r="W4277" i="1"/>
  <c r="D4277" i="1"/>
  <c r="AA4276" i="1"/>
  <c r="Z4276" i="1"/>
  <c r="Y4276" i="1"/>
  <c r="X4276" i="1"/>
  <c r="W4276" i="1"/>
  <c r="D4276" i="1"/>
  <c r="AA4275" i="1"/>
  <c r="Z4275" i="1"/>
  <c r="Y4275" i="1"/>
  <c r="X4275" i="1"/>
  <c r="W4275" i="1"/>
  <c r="D4275" i="1"/>
  <c r="AA4274" i="1"/>
  <c r="Z4274" i="1"/>
  <c r="Y4274" i="1"/>
  <c r="X4274" i="1"/>
  <c r="W4274" i="1"/>
  <c r="D4274" i="1"/>
  <c r="AA4273" i="1"/>
  <c r="Z4273" i="1"/>
  <c r="Y4273" i="1"/>
  <c r="X4273" i="1"/>
  <c r="W4273" i="1"/>
  <c r="D4273" i="1"/>
  <c r="AA4272" i="1"/>
  <c r="Z4272" i="1"/>
  <c r="Y4272" i="1"/>
  <c r="X4272" i="1"/>
  <c r="W4272" i="1"/>
  <c r="D4272" i="1"/>
  <c r="AA4271" i="1"/>
  <c r="Z4271" i="1"/>
  <c r="Y4271" i="1"/>
  <c r="X4271" i="1"/>
  <c r="W4271" i="1"/>
  <c r="D4271" i="1"/>
  <c r="AA4270" i="1"/>
  <c r="Z4270" i="1"/>
  <c r="Y4270" i="1"/>
  <c r="X4270" i="1"/>
  <c r="W4270" i="1"/>
  <c r="D4270" i="1"/>
  <c r="AA4269" i="1"/>
  <c r="Z4269" i="1"/>
  <c r="Y4269" i="1"/>
  <c r="X4269" i="1"/>
  <c r="W4269" i="1"/>
  <c r="D4269" i="1"/>
  <c r="AA4268" i="1"/>
  <c r="Z4268" i="1"/>
  <c r="Y4268" i="1"/>
  <c r="X4268" i="1"/>
  <c r="W4268" i="1"/>
  <c r="D4268" i="1"/>
  <c r="AA4267" i="1"/>
  <c r="Z4267" i="1"/>
  <c r="Y4267" i="1"/>
  <c r="X4267" i="1"/>
  <c r="W4267" i="1"/>
  <c r="D4267" i="1"/>
  <c r="AA4266" i="1"/>
  <c r="Z4266" i="1"/>
  <c r="Y4266" i="1"/>
  <c r="X4266" i="1"/>
  <c r="W4266" i="1"/>
  <c r="D4266" i="1"/>
  <c r="AA4265" i="1"/>
  <c r="Z4265" i="1"/>
  <c r="Y4265" i="1"/>
  <c r="X4265" i="1"/>
  <c r="W4265" i="1"/>
  <c r="D4265" i="1"/>
  <c r="AA4264" i="1"/>
  <c r="Z4264" i="1"/>
  <c r="Y4264" i="1"/>
  <c r="X4264" i="1"/>
  <c r="W4264" i="1"/>
  <c r="D4264" i="1"/>
  <c r="AA4263" i="1"/>
  <c r="Z4263" i="1"/>
  <c r="Y4263" i="1"/>
  <c r="X4263" i="1"/>
  <c r="W4263" i="1"/>
  <c r="D4263" i="1"/>
  <c r="AA4262" i="1"/>
  <c r="Z4262" i="1"/>
  <c r="Y4262" i="1"/>
  <c r="X4262" i="1"/>
  <c r="W4262" i="1"/>
  <c r="D4262" i="1"/>
  <c r="AA4261" i="1"/>
  <c r="Z4261" i="1"/>
  <c r="Y4261" i="1"/>
  <c r="X4261" i="1"/>
  <c r="W4261" i="1"/>
  <c r="D4261" i="1"/>
  <c r="AA4260" i="1"/>
  <c r="Z4260" i="1"/>
  <c r="Y4260" i="1"/>
  <c r="X4260" i="1"/>
  <c r="W4260" i="1"/>
  <c r="D4260" i="1"/>
  <c r="AA4259" i="1"/>
  <c r="Z4259" i="1"/>
  <c r="Y4259" i="1"/>
  <c r="X4259" i="1"/>
  <c r="W4259" i="1"/>
  <c r="D4259" i="1"/>
  <c r="AA4258" i="1"/>
  <c r="Z4258" i="1"/>
  <c r="Y4258" i="1"/>
  <c r="X4258" i="1"/>
  <c r="W4258" i="1"/>
  <c r="D4258" i="1"/>
  <c r="AA4257" i="1"/>
  <c r="Z4257" i="1"/>
  <c r="Y4257" i="1"/>
  <c r="X4257" i="1"/>
  <c r="W4257" i="1"/>
  <c r="D4257" i="1"/>
  <c r="AA4256" i="1"/>
  <c r="Z4256" i="1"/>
  <c r="Y4256" i="1"/>
  <c r="X4256" i="1"/>
  <c r="W4256" i="1"/>
  <c r="D4256" i="1"/>
  <c r="AA4255" i="1"/>
  <c r="Z4255" i="1"/>
  <c r="Y4255" i="1"/>
  <c r="X4255" i="1"/>
  <c r="W4255" i="1"/>
  <c r="D4255" i="1"/>
  <c r="AA4254" i="1"/>
  <c r="Z4254" i="1"/>
  <c r="Y4254" i="1"/>
  <c r="X4254" i="1"/>
  <c r="W4254" i="1"/>
  <c r="D4254" i="1"/>
  <c r="AA4253" i="1"/>
  <c r="Z4253" i="1"/>
  <c r="Y4253" i="1"/>
  <c r="X4253" i="1"/>
  <c r="W4253" i="1"/>
  <c r="D4253" i="1"/>
  <c r="AA4252" i="1"/>
  <c r="Z4252" i="1"/>
  <c r="Y4252" i="1"/>
  <c r="X4252" i="1"/>
  <c r="W4252" i="1"/>
  <c r="D4252" i="1"/>
  <c r="AA4251" i="1"/>
  <c r="Z4251" i="1"/>
  <c r="Y4251" i="1"/>
  <c r="X4251" i="1"/>
  <c r="W4251" i="1"/>
  <c r="D4251" i="1"/>
  <c r="AA4250" i="1"/>
  <c r="Z4250" i="1"/>
  <c r="Y4250" i="1"/>
  <c r="X4250" i="1"/>
  <c r="W4250" i="1"/>
  <c r="D4250" i="1"/>
  <c r="AA4249" i="1"/>
  <c r="Z4249" i="1"/>
  <c r="Y4249" i="1"/>
  <c r="X4249" i="1"/>
  <c r="W4249" i="1"/>
  <c r="D4249" i="1"/>
  <c r="AA4248" i="1"/>
  <c r="Z4248" i="1"/>
  <c r="Y4248" i="1"/>
  <c r="X4248" i="1"/>
  <c r="W4248" i="1"/>
  <c r="D4248" i="1"/>
  <c r="AA4247" i="1"/>
  <c r="Z4247" i="1"/>
  <c r="Y4247" i="1"/>
  <c r="X4247" i="1"/>
  <c r="W4247" i="1"/>
  <c r="D4247" i="1"/>
  <c r="AA4246" i="1"/>
  <c r="Z4246" i="1"/>
  <c r="Y4246" i="1"/>
  <c r="X4246" i="1"/>
  <c r="W4246" i="1"/>
  <c r="D4246" i="1"/>
  <c r="AA4245" i="1"/>
  <c r="Z4245" i="1"/>
  <c r="Y4245" i="1"/>
  <c r="X4245" i="1"/>
  <c r="W4245" i="1"/>
  <c r="D4245" i="1"/>
  <c r="AA4244" i="1"/>
  <c r="Z4244" i="1"/>
  <c r="Y4244" i="1"/>
  <c r="X4244" i="1"/>
  <c r="W4244" i="1"/>
  <c r="D4244" i="1"/>
  <c r="AA4243" i="1"/>
  <c r="Z4243" i="1"/>
  <c r="Y4243" i="1"/>
  <c r="X4243" i="1"/>
  <c r="W4243" i="1"/>
  <c r="D4243" i="1"/>
  <c r="AA4242" i="1"/>
  <c r="Z4242" i="1"/>
  <c r="Y4242" i="1"/>
  <c r="X4242" i="1"/>
  <c r="W4242" i="1"/>
  <c r="D4242" i="1"/>
  <c r="AA4241" i="1"/>
  <c r="Z4241" i="1"/>
  <c r="Y4241" i="1"/>
  <c r="X4241" i="1"/>
  <c r="W4241" i="1"/>
  <c r="D4241" i="1"/>
  <c r="AA4240" i="1"/>
  <c r="Z4240" i="1"/>
  <c r="Y4240" i="1"/>
  <c r="X4240" i="1"/>
  <c r="W4240" i="1"/>
  <c r="D4240" i="1"/>
  <c r="AA4239" i="1"/>
  <c r="Z4239" i="1"/>
  <c r="Y4239" i="1"/>
  <c r="X4239" i="1"/>
  <c r="W4239" i="1"/>
  <c r="D4239" i="1"/>
  <c r="AA4238" i="1"/>
  <c r="Z4238" i="1"/>
  <c r="Y4238" i="1"/>
  <c r="X4238" i="1"/>
  <c r="W4238" i="1"/>
  <c r="D4238" i="1"/>
  <c r="AA4237" i="1"/>
  <c r="Z4237" i="1"/>
  <c r="Y4237" i="1"/>
  <c r="X4237" i="1"/>
  <c r="W4237" i="1"/>
  <c r="D4237" i="1"/>
  <c r="AA4236" i="1"/>
  <c r="Z4236" i="1"/>
  <c r="Y4236" i="1"/>
  <c r="X4236" i="1"/>
  <c r="W4236" i="1"/>
  <c r="D4236" i="1"/>
  <c r="AA4235" i="1"/>
  <c r="Z4235" i="1"/>
  <c r="Y4235" i="1"/>
  <c r="X4235" i="1"/>
  <c r="W4235" i="1"/>
  <c r="D4235" i="1"/>
  <c r="AA4234" i="1"/>
  <c r="Z4234" i="1"/>
  <c r="Y4234" i="1"/>
  <c r="X4234" i="1"/>
  <c r="W4234" i="1"/>
  <c r="D4234" i="1"/>
  <c r="AA4233" i="1"/>
  <c r="Z4233" i="1"/>
  <c r="Y4233" i="1"/>
  <c r="X4233" i="1"/>
  <c r="W4233" i="1"/>
  <c r="D4233" i="1"/>
  <c r="AA4232" i="1"/>
  <c r="Z4232" i="1"/>
  <c r="Y4232" i="1"/>
  <c r="X4232" i="1"/>
  <c r="W4232" i="1"/>
  <c r="D4232" i="1"/>
  <c r="AA4231" i="1"/>
  <c r="Z4231" i="1"/>
  <c r="Y4231" i="1"/>
  <c r="X4231" i="1"/>
  <c r="W4231" i="1"/>
  <c r="D4231" i="1"/>
  <c r="AA4230" i="1"/>
  <c r="Z4230" i="1"/>
  <c r="Y4230" i="1"/>
  <c r="X4230" i="1"/>
  <c r="W4230" i="1"/>
  <c r="D4230" i="1"/>
  <c r="AA4229" i="1"/>
  <c r="Z4229" i="1"/>
  <c r="Y4229" i="1"/>
  <c r="X4229" i="1"/>
  <c r="W4229" i="1"/>
  <c r="D4229" i="1"/>
  <c r="AA4228" i="1"/>
  <c r="Z4228" i="1"/>
  <c r="Y4228" i="1"/>
  <c r="X4228" i="1"/>
  <c r="W4228" i="1"/>
  <c r="D4228" i="1"/>
  <c r="AA4227" i="1"/>
  <c r="Z4227" i="1"/>
  <c r="Y4227" i="1"/>
  <c r="X4227" i="1"/>
  <c r="W4227" i="1"/>
  <c r="D4227" i="1"/>
  <c r="AA4226" i="1"/>
  <c r="Z4226" i="1"/>
  <c r="Y4226" i="1"/>
  <c r="X4226" i="1"/>
  <c r="W4226" i="1"/>
  <c r="D4226" i="1"/>
  <c r="AA4225" i="1"/>
  <c r="Z4225" i="1"/>
  <c r="Y4225" i="1"/>
  <c r="X4225" i="1"/>
  <c r="W4225" i="1"/>
  <c r="D4225" i="1"/>
  <c r="AA4224" i="1"/>
  <c r="Z4224" i="1"/>
  <c r="Y4224" i="1"/>
  <c r="X4224" i="1"/>
  <c r="W4224" i="1"/>
  <c r="D4224" i="1"/>
  <c r="AA4223" i="1"/>
  <c r="Z4223" i="1"/>
  <c r="Y4223" i="1"/>
  <c r="X4223" i="1"/>
  <c r="W4223" i="1"/>
  <c r="D4223" i="1"/>
  <c r="AA4222" i="1"/>
  <c r="Z4222" i="1"/>
  <c r="Y4222" i="1"/>
  <c r="X4222" i="1"/>
  <c r="W4222" i="1"/>
  <c r="D4222" i="1"/>
  <c r="AA4221" i="1"/>
  <c r="Z4221" i="1"/>
  <c r="Y4221" i="1"/>
  <c r="X4221" i="1"/>
  <c r="W4221" i="1"/>
  <c r="D4221" i="1"/>
  <c r="AA4220" i="1"/>
  <c r="Z4220" i="1"/>
  <c r="Y4220" i="1"/>
  <c r="X4220" i="1"/>
  <c r="W4220" i="1"/>
  <c r="D4220" i="1"/>
  <c r="AA4219" i="1"/>
  <c r="Z4219" i="1"/>
  <c r="Y4219" i="1"/>
  <c r="X4219" i="1"/>
  <c r="W4219" i="1"/>
  <c r="D4219" i="1"/>
  <c r="AA4218" i="1"/>
  <c r="Z4218" i="1"/>
  <c r="Y4218" i="1"/>
  <c r="X4218" i="1"/>
  <c r="W4218" i="1"/>
  <c r="D4218" i="1"/>
  <c r="AA4217" i="1"/>
  <c r="Z4217" i="1"/>
  <c r="Y4217" i="1"/>
  <c r="X4217" i="1"/>
  <c r="W4217" i="1"/>
  <c r="D4217" i="1"/>
  <c r="AA4216" i="1"/>
  <c r="Z4216" i="1"/>
  <c r="Y4216" i="1"/>
  <c r="X4216" i="1"/>
  <c r="W4216" i="1"/>
  <c r="D4216" i="1"/>
  <c r="AA4215" i="1"/>
  <c r="Z4215" i="1"/>
  <c r="Y4215" i="1"/>
  <c r="X4215" i="1"/>
  <c r="W4215" i="1"/>
  <c r="D4215" i="1"/>
  <c r="AA4214" i="1"/>
  <c r="Z4214" i="1"/>
  <c r="Y4214" i="1"/>
  <c r="X4214" i="1"/>
  <c r="W4214" i="1"/>
  <c r="D4214" i="1"/>
  <c r="AA4213" i="1"/>
  <c r="Z4213" i="1"/>
  <c r="Y4213" i="1"/>
  <c r="X4213" i="1"/>
  <c r="W4213" i="1"/>
  <c r="D4213" i="1"/>
  <c r="AA4212" i="1"/>
  <c r="Z4212" i="1"/>
  <c r="Y4212" i="1"/>
  <c r="X4212" i="1"/>
  <c r="W4212" i="1"/>
  <c r="D4212" i="1"/>
  <c r="AA4211" i="1"/>
  <c r="Z4211" i="1"/>
  <c r="Y4211" i="1"/>
  <c r="X4211" i="1"/>
  <c r="W4211" i="1"/>
  <c r="D4211" i="1"/>
  <c r="AA4210" i="1"/>
  <c r="Z4210" i="1"/>
  <c r="Y4210" i="1"/>
  <c r="X4210" i="1"/>
  <c r="W4210" i="1"/>
  <c r="D4210" i="1"/>
  <c r="AA4209" i="1"/>
  <c r="Z4209" i="1"/>
  <c r="Y4209" i="1"/>
  <c r="X4209" i="1"/>
  <c r="W4209" i="1"/>
  <c r="D4209" i="1"/>
  <c r="AA4208" i="1"/>
  <c r="Z4208" i="1"/>
  <c r="Y4208" i="1"/>
  <c r="X4208" i="1"/>
  <c r="W4208" i="1"/>
  <c r="D4208" i="1"/>
  <c r="AA4207" i="1"/>
  <c r="Z4207" i="1"/>
  <c r="Y4207" i="1"/>
  <c r="X4207" i="1"/>
  <c r="W4207" i="1"/>
  <c r="D4207" i="1"/>
  <c r="AA4206" i="1"/>
  <c r="Z4206" i="1"/>
  <c r="Y4206" i="1"/>
  <c r="X4206" i="1"/>
  <c r="W4206" i="1"/>
  <c r="D4206" i="1"/>
  <c r="AA4205" i="1"/>
  <c r="Z4205" i="1"/>
  <c r="Y4205" i="1"/>
  <c r="X4205" i="1"/>
  <c r="W4205" i="1"/>
  <c r="D4205" i="1"/>
  <c r="AA4204" i="1"/>
  <c r="Z4204" i="1"/>
  <c r="Y4204" i="1"/>
  <c r="X4204" i="1"/>
  <c r="W4204" i="1"/>
  <c r="D4204" i="1"/>
  <c r="AA4203" i="1"/>
  <c r="Z4203" i="1"/>
  <c r="Y4203" i="1"/>
  <c r="X4203" i="1"/>
  <c r="W4203" i="1"/>
  <c r="D4203" i="1"/>
  <c r="AA4202" i="1"/>
  <c r="Z4202" i="1"/>
  <c r="Y4202" i="1"/>
  <c r="X4202" i="1"/>
  <c r="W4202" i="1"/>
  <c r="D4202" i="1"/>
  <c r="AA4201" i="1"/>
  <c r="Z4201" i="1"/>
  <c r="Y4201" i="1"/>
  <c r="X4201" i="1"/>
  <c r="W4201" i="1"/>
  <c r="D4201" i="1"/>
  <c r="AA4200" i="1"/>
  <c r="Z4200" i="1"/>
  <c r="Y4200" i="1"/>
  <c r="X4200" i="1"/>
  <c r="W4200" i="1"/>
  <c r="D4200" i="1"/>
  <c r="AA4199" i="1"/>
  <c r="Z4199" i="1"/>
  <c r="Y4199" i="1"/>
  <c r="X4199" i="1"/>
  <c r="W4199" i="1"/>
  <c r="D4199" i="1"/>
  <c r="AA4198" i="1"/>
  <c r="Z4198" i="1"/>
  <c r="Y4198" i="1"/>
  <c r="X4198" i="1"/>
  <c r="W4198" i="1"/>
  <c r="D4198" i="1"/>
  <c r="AA4197" i="1"/>
  <c r="Z4197" i="1"/>
  <c r="Y4197" i="1"/>
  <c r="X4197" i="1"/>
  <c r="W4197" i="1"/>
  <c r="D4197" i="1"/>
  <c r="AA4196" i="1"/>
  <c r="Z4196" i="1"/>
  <c r="Y4196" i="1"/>
  <c r="X4196" i="1"/>
  <c r="W4196" i="1"/>
  <c r="D4196" i="1"/>
  <c r="AA4195" i="1"/>
  <c r="Z4195" i="1"/>
  <c r="Y4195" i="1"/>
  <c r="X4195" i="1"/>
  <c r="W4195" i="1"/>
  <c r="D4195" i="1"/>
  <c r="AA4194" i="1"/>
  <c r="Z4194" i="1"/>
  <c r="Y4194" i="1"/>
  <c r="X4194" i="1"/>
  <c r="W4194" i="1"/>
  <c r="D4194" i="1"/>
  <c r="AA4193" i="1"/>
  <c r="Z4193" i="1"/>
  <c r="Y4193" i="1"/>
  <c r="X4193" i="1"/>
  <c r="W4193" i="1"/>
  <c r="D4193" i="1"/>
  <c r="AA4192" i="1"/>
  <c r="Z4192" i="1"/>
  <c r="Y4192" i="1"/>
  <c r="X4192" i="1"/>
  <c r="W4192" i="1"/>
  <c r="D4192" i="1"/>
  <c r="AA4191" i="1"/>
  <c r="Z4191" i="1"/>
  <c r="Y4191" i="1"/>
  <c r="X4191" i="1"/>
  <c r="W4191" i="1"/>
  <c r="D4191" i="1"/>
  <c r="AA4190" i="1"/>
  <c r="Z4190" i="1"/>
  <c r="Y4190" i="1"/>
  <c r="X4190" i="1"/>
  <c r="W4190" i="1"/>
  <c r="D4190" i="1"/>
  <c r="AA4189" i="1"/>
  <c r="Z4189" i="1"/>
  <c r="Y4189" i="1"/>
  <c r="X4189" i="1"/>
  <c r="W4189" i="1"/>
  <c r="D4189" i="1"/>
  <c r="AA4188" i="1"/>
  <c r="Z4188" i="1"/>
  <c r="Y4188" i="1"/>
  <c r="X4188" i="1"/>
  <c r="W4188" i="1"/>
  <c r="D4188" i="1"/>
  <c r="AA4187" i="1"/>
  <c r="Z4187" i="1"/>
  <c r="Y4187" i="1"/>
  <c r="X4187" i="1"/>
  <c r="W4187" i="1"/>
  <c r="D4187" i="1"/>
  <c r="AA4186" i="1"/>
  <c r="Z4186" i="1"/>
  <c r="Y4186" i="1"/>
  <c r="X4186" i="1"/>
  <c r="W4186" i="1"/>
  <c r="D4186" i="1"/>
  <c r="AA4185" i="1"/>
  <c r="Z4185" i="1"/>
  <c r="Y4185" i="1"/>
  <c r="X4185" i="1"/>
  <c r="W4185" i="1"/>
  <c r="D4185" i="1"/>
  <c r="AA4184" i="1"/>
  <c r="Z4184" i="1"/>
  <c r="Y4184" i="1"/>
  <c r="X4184" i="1"/>
  <c r="W4184" i="1"/>
  <c r="D4184" i="1"/>
  <c r="AA4183" i="1"/>
  <c r="Z4183" i="1"/>
  <c r="Y4183" i="1"/>
  <c r="X4183" i="1"/>
  <c r="W4183" i="1"/>
  <c r="D4183" i="1"/>
  <c r="AA4182" i="1"/>
  <c r="Z4182" i="1"/>
  <c r="Y4182" i="1"/>
  <c r="X4182" i="1"/>
  <c r="W4182" i="1"/>
  <c r="D4182" i="1"/>
  <c r="AA4181" i="1"/>
  <c r="Z4181" i="1"/>
  <c r="Y4181" i="1"/>
  <c r="X4181" i="1"/>
  <c r="W4181" i="1"/>
  <c r="D4181" i="1"/>
  <c r="AA4180" i="1"/>
  <c r="Z4180" i="1"/>
  <c r="Y4180" i="1"/>
  <c r="X4180" i="1"/>
  <c r="W4180" i="1"/>
  <c r="D4180" i="1"/>
  <c r="AA4179" i="1"/>
  <c r="Z4179" i="1"/>
  <c r="Y4179" i="1"/>
  <c r="X4179" i="1"/>
  <c r="W4179" i="1"/>
  <c r="D4179" i="1"/>
  <c r="AA4178" i="1"/>
  <c r="Z4178" i="1"/>
  <c r="Y4178" i="1"/>
  <c r="X4178" i="1"/>
  <c r="W4178" i="1"/>
  <c r="D4178" i="1"/>
  <c r="AA4177" i="1"/>
  <c r="Z4177" i="1"/>
  <c r="Y4177" i="1"/>
  <c r="X4177" i="1"/>
  <c r="W4177" i="1"/>
  <c r="D4177" i="1"/>
  <c r="AA4176" i="1"/>
  <c r="Z4176" i="1"/>
  <c r="Y4176" i="1"/>
  <c r="X4176" i="1"/>
  <c r="W4176" i="1"/>
  <c r="D4176" i="1"/>
  <c r="AA4175" i="1"/>
  <c r="Z4175" i="1"/>
  <c r="Y4175" i="1"/>
  <c r="X4175" i="1"/>
  <c r="W4175" i="1"/>
  <c r="D4175" i="1"/>
  <c r="AA4174" i="1"/>
  <c r="Z4174" i="1"/>
  <c r="Y4174" i="1"/>
  <c r="X4174" i="1"/>
  <c r="W4174" i="1"/>
  <c r="D4174" i="1"/>
  <c r="AA4173" i="1"/>
  <c r="Z4173" i="1"/>
  <c r="Y4173" i="1"/>
  <c r="X4173" i="1"/>
  <c r="W4173" i="1"/>
  <c r="D4173" i="1"/>
  <c r="AA4172" i="1"/>
  <c r="Z4172" i="1"/>
  <c r="Y4172" i="1"/>
  <c r="X4172" i="1"/>
  <c r="W4172" i="1"/>
  <c r="D4172" i="1"/>
  <c r="AA4171" i="1"/>
  <c r="Z4171" i="1"/>
  <c r="Y4171" i="1"/>
  <c r="X4171" i="1"/>
  <c r="W4171" i="1"/>
  <c r="D4171" i="1"/>
  <c r="AA4170" i="1"/>
  <c r="Z4170" i="1"/>
  <c r="Y4170" i="1"/>
  <c r="X4170" i="1"/>
  <c r="W4170" i="1"/>
  <c r="D4170" i="1"/>
  <c r="AA4169" i="1"/>
  <c r="Z4169" i="1"/>
  <c r="Y4169" i="1"/>
  <c r="X4169" i="1"/>
  <c r="W4169" i="1"/>
  <c r="D4169" i="1"/>
  <c r="AA4168" i="1"/>
  <c r="Z4168" i="1"/>
  <c r="Y4168" i="1"/>
  <c r="X4168" i="1"/>
  <c r="W4168" i="1"/>
  <c r="D4168" i="1"/>
  <c r="AA4167" i="1"/>
  <c r="Z4167" i="1"/>
  <c r="Y4167" i="1"/>
  <c r="X4167" i="1"/>
  <c r="W4167" i="1"/>
  <c r="D4167" i="1"/>
  <c r="AA4166" i="1"/>
  <c r="Z4166" i="1"/>
  <c r="Y4166" i="1"/>
  <c r="X4166" i="1"/>
  <c r="W4166" i="1"/>
  <c r="D4166" i="1"/>
  <c r="AA4165" i="1"/>
  <c r="Z4165" i="1"/>
  <c r="Y4165" i="1"/>
  <c r="X4165" i="1"/>
  <c r="W4165" i="1"/>
  <c r="D4165" i="1"/>
  <c r="AA4164" i="1"/>
  <c r="Z4164" i="1"/>
  <c r="Y4164" i="1"/>
  <c r="X4164" i="1"/>
  <c r="W4164" i="1"/>
  <c r="D4164" i="1"/>
  <c r="AA4163" i="1"/>
  <c r="Z4163" i="1"/>
  <c r="Y4163" i="1"/>
  <c r="X4163" i="1"/>
  <c r="W4163" i="1"/>
  <c r="D4163" i="1"/>
  <c r="AA4162" i="1"/>
  <c r="Z4162" i="1"/>
  <c r="Y4162" i="1"/>
  <c r="X4162" i="1"/>
  <c r="W4162" i="1"/>
  <c r="D4162" i="1"/>
  <c r="AA4161" i="1"/>
  <c r="Z4161" i="1"/>
  <c r="Y4161" i="1"/>
  <c r="X4161" i="1"/>
  <c r="W4161" i="1"/>
  <c r="D4161" i="1"/>
  <c r="AA4160" i="1"/>
  <c r="Z4160" i="1"/>
  <c r="Y4160" i="1"/>
  <c r="X4160" i="1"/>
  <c r="W4160" i="1"/>
  <c r="D4160" i="1"/>
  <c r="AA4159" i="1"/>
  <c r="Z4159" i="1"/>
  <c r="Y4159" i="1"/>
  <c r="X4159" i="1"/>
  <c r="W4159" i="1"/>
  <c r="D4159" i="1"/>
  <c r="AA4158" i="1"/>
  <c r="Z4158" i="1"/>
  <c r="Y4158" i="1"/>
  <c r="X4158" i="1"/>
  <c r="W4158" i="1"/>
  <c r="D4158" i="1"/>
  <c r="AA4157" i="1"/>
  <c r="Z4157" i="1"/>
  <c r="Y4157" i="1"/>
  <c r="X4157" i="1"/>
  <c r="W4157" i="1"/>
  <c r="D4157" i="1"/>
  <c r="AA4156" i="1"/>
  <c r="Z4156" i="1"/>
  <c r="Y4156" i="1"/>
  <c r="X4156" i="1"/>
  <c r="W4156" i="1"/>
  <c r="D4156" i="1"/>
  <c r="AA4155" i="1"/>
  <c r="Z4155" i="1"/>
  <c r="Y4155" i="1"/>
  <c r="X4155" i="1"/>
  <c r="W4155" i="1"/>
  <c r="D4155" i="1"/>
  <c r="AA4154" i="1"/>
  <c r="Z4154" i="1"/>
  <c r="Y4154" i="1"/>
  <c r="X4154" i="1"/>
  <c r="W4154" i="1"/>
  <c r="D4154" i="1"/>
  <c r="AA4153" i="1"/>
  <c r="Z4153" i="1"/>
  <c r="Y4153" i="1"/>
  <c r="X4153" i="1"/>
  <c r="W4153" i="1"/>
  <c r="D4153" i="1"/>
  <c r="AA4152" i="1"/>
  <c r="Z4152" i="1"/>
  <c r="Y4152" i="1"/>
  <c r="X4152" i="1"/>
  <c r="W4152" i="1"/>
  <c r="D4152" i="1"/>
  <c r="AA4151" i="1"/>
  <c r="Z4151" i="1"/>
  <c r="Y4151" i="1"/>
  <c r="X4151" i="1"/>
  <c r="W4151" i="1"/>
  <c r="D4151" i="1"/>
  <c r="AA4150" i="1"/>
  <c r="Z4150" i="1"/>
  <c r="Y4150" i="1"/>
  <c r="X4150" i="1"/>
  <c r="W4150" i="1"/>
  <c r="D4150" i="1"/>
  <c r="AA4149" i="1"/>
  <c r="Z4149" i="1"/>
  <c r="Y4149" i="1"/>
  <c r="X4149" i="1"/>
  <c r="W4149" i="1"/>
  <c r="D4149" i="1"/>
  <c r="AA4148" i="1"/>
  <c r="Z4148" i="1"/>
  <c r="Y4148" i="1"/>
  <c r="X4148" i="1"/>
  <c r="W4148" i="1"/>
  <c r="D4148" i="1"/>
  <c r="AA4147" i="1"/>
  <c r="Z4147" i="1"/>
  <c r="Y4147" i="1"/>
  <c r="X4147" i="1"/>
  <c r="W4147" i="1"/>
  <c r="D4147" i="1"/>
  <c r="AA4146" i="1"/>
  <c r="Z4146" i="1"/>
  <c r="Y4146" i="1"/>
  <c r="X4146" i="1"/>
  <c r="W4146" i="1"/>
  <c r="D4146" i="1"/>
  <c r="AA4145" i="1"/>
  <c r="Z4145" i="1"/>
  <c r="Y4145" i="1"/>
  <c r="X4145" i="1"/>
  <c r="W4145" i="1"/>
  <c r="D4145" i="1"/>
  <c r="AA4144" i="1"/>
  <c r="Z4144" i="1"/>
  <c r="Y4144" i="1"/>
  <c r="X4144" i="1"/>
  <c r="W4144" i="1"/>
  <c r="D4144" i="1"/>
  <c r="AA4143" i="1"/>
  <c r="Z4143" i="1"/>
  <c r="Y4143" i="1"/>
  <c r="X4143" i="1"/>
  <c r="W4143" i="1"/>
  <c r="D4143" i="1"/>
  <c r="AA4142" i="1"/>
  <c r="Z4142" i="1"/>
  <c r="Y4142" i="1"/>
  <c r="X4142" i="1"/>
  <c r="W4142" i="1"/>
  <c r="D4142" i="1"/>
  <c r="AA4141" i="1"/>
  <c r="Z4141" i="1"/>
  <c r="Y4141" i="1"/>
  <c r="X4141" i="1"/>
  <c r="W4141" i="1"/>
  <c r="D4141" i="1"/>
  <c r="AA4140" i="1"/>
  <c r="Z4140" i="1"/>
  <c r="Y4140" i="1"/>
  <c r="X4140" i="1"/>
  <c r="W4140" i="1"/>
  <c r="D4140" i="1"/>
  <c r="AA4139" i="1"/>
  <c r="Z4139" i="1"/>
  <c r="Y4139" i="1"/>
  <c r="X4139" i="1"/>
  <c r="W4139" i="1"/>
  <c r="D4139" i="1"/>
  <c r="AA4138" i="1"/>
  <c r="Z4138" i="1"/>
  <c r="Y4138" i="1"/>
  <c r="X4138" i="1"/>
  <c r="W4138" i="1"/>
  <c r="D4138" i="1"/>
  <c r="AA4137" i="1"/>
  <c r="Z4137" i="1"/>
  <c r="Y4137" i="1"/>
  <c r="X4137" i="1"/>
  <c r="W4137" i="1"/>
  <c r="D4137" i="1"/>
  <c r="AA4136" i="1"/>
  <c r="Z4136" i="1"/>
  <c r="Y4136" i="1"/>
  <c r="X4136" i="1"/>
  <c r="W4136" i="1"/>
  <c r="D4136" i="1"/>
  <c r="AA4135" i="1"/>
  <c r="Z4135" i="1"/>
  <c r="Y4135" i="1"/>
  <c r="X4135" i="1"/>
  <c r="W4135" i="1"/>
  <c r="D4135" i="1"/>
  <c r="AA4134" i="1"/>
  <c r="Z4134" i="1"/>
  <c r="Y4134" i="1"/>
  <c r="X4134" i="1"/>
  <c r="W4134" i="1"/>
  <c r="D4134" i="1"/>
  <c r="AA4133" i="1"/>
  <c r="Z4133" i="1"/>
  <c r="Y4133" i="1"/>
  <c r="X4133" i="1"/>
  <c r="W4133" i="1"/>
  <c r="D4133" i="1"/>
  <c r="AA4132" i="1"/>
  <c r="Z4132" i="1"/>
  <c r="Y4132" i="1"/>
  <c r="X4132" i="1"/>
  <c r="W4132" i="1"/>
  <c r="D4132" i="1"/>
  <c r="AA4131" i="1"/>
  <c r="Z4131" i="1"/>
  <c r="Y4131" i="1"/>
  <c r="X4131" i="1"/>
  <c r="W4131" i="1"/>
  <c r="D4131" i="1"/>
  <c r="AA4130" i="1"/>
  <c r="Z4130" i="1"/>
  <c r="Y4130" i="1"/>
  <c r="X4130" i="1"/>
  <c r="W4130" i="1"/>
  <c r="D4130" i="1"/>
  <c r="AA4129" i="1"/>
  <c r="Z4129" i="1"/>
  <c r="Y4129" i="1"/>
  <c r="X4129" i="1"/>
  <c r="W4129" i="1"/>
  <c r="D4129" i="1"/>
  <c r="AA4128" i="1"/>
  <c r="Z4128" i="1"/>
  <c r="Y4128" i="1"/>
  <c r="X4128" i="1"/>
  <c r="W4128" i="1"/>
  <c r="D4128" i="1"/>
  <c r="AA4127" i="1"/>
  <c r="Z4127" i="1"/>
  <c r="Y4127" i="1"/>
  <c r="X4127" i="1"/>
  <c r="W4127" i="1"/>
  <c r="D4127" i="1"/>
  <c r="AA4126" i="1"/>
  <c r="Z4126" i="1"/>
  <c r="Y4126" i="1"/>
  <c r="X4126" i="1"/>
  <c r="W4126" i="1"/>
  <c r="D4126" i="1"/>
  <c r="AA4125" i="1"/>
  <c r="Z4125" i="1"/>
  <c r="Y4125" i="1"/>
  <c r="X4125" i="1"/>
  <c r="W4125" i="1"/>
  <c r="D4125" i="1"/>
  <c r="AA4124" i="1"/>
  <c r="Z4124" i="1"/>
  <c r="Y4124" i="1"/>
  <c r="X4124" i="1"/>
  <c r="W4124" i="1"/>
  <c r="D4124" i="1"/>
  <c r="AA4123" i="1"/>
  <c r="Z4123" i="1"/>
  <c r="Y4123" i="1"/>
  <c r="X4123" i="1"/>
  <c r="W4123" i="1"/>
  <c r="D4123" i="1"/>
  <c r="AA4122" i="1"/>
  <c r="Z4122" i="1"/>
  <c r="Y4122" i="1"/>
  <c r="X4122" i="1"/>
  <c r="W4122" i="1"/>
  <c r="D4122" i="1"/>
  <c r="AA4121" i="1"/>
  <c r="Z4121" i="1"/>
  <c r="Y4121" i="1"/>
  <c r="X4121" i="1"/>
  <c r="W4121" i="1"/>
  <c r="D4121" i="1"/>
  <c r="AA4120" i="1"/>
  <c r="Z4120" i="1"/>
  <c r="Y4120" i="1"/>
  <c r="X4120" i="1"/>
  <c r="W4120" i="1"/>
  <c r="D4120" i="1"/>
  <c r="AA4119" i="1"/>
  <c r="Z4119" i="1"/>
  <c r="Y4119" i="1"/>
  <c r="X4119" i="1"/>
  <c r="W4119" i="1"/>
  <c r="D4119" i="1"/>
  <c r="AA4118" i="1"/>
  <c r="Z4118" i="1"/>
  <c r="Y4118" i="1"/>
  <c r="X4118" i="1"/>
  <c r="W4118" i="1"/>
  <c r="D4118" i="1"/>
  <c r="AA4117" i="1"/>
  <c r="Z4117" i="1"/>
  <c r="Y4117" i="1"/>
  <c r="X4117" i="1"/>
  <c r="W4117" i="1"/>
  <c r="D4117" i="1"/>
  <c r="AA4116" i="1"/>
  <c r="Z4116" i="1"/>
  <c r="Y4116" i="1"/>
  <c r="X4116" i="1"/>
  <c r="W4116" i="1"/>
  <c r="D4116" i="1"/>
  <c r="AA4115" i="1"/>
  <c r="Z4115" i="1"/>
  <c r="Y4115" i="1"/>
  <c r="X4115" i="1"/>
  <c r="W4115" i="1"/>
  <c r="D4115" i="1"/>
  <c r="AA4114" i="1"/>
  <c r="Z4114" i="1"/>
  <c r="Y4114" i="1"/>
  <c r="X4114" i="1"/>
  <c r="W4114" i="1"/>
  <c r="D4114" i="1"/>
  <c r="AA4113" i="1"/>
  <c r="Z4113" i="1"/>
  <c r="Y4113" i="1"/>
  <c r="X4113" i="1"/>
  <c r="W4113" i="1"/>
  <c r="D4113" i="1"/>
  <c r="AA4112" i="1"/>
  <c r="Z4112" i="1"/>
  <c r="Y4112" i="1"/>
  <c r="X4112" i="1"/>
  <c r="W4112" i="1"/>
  <c r="D4112" i="1"/>
  <c r="AA4111" i="1"/>
  <c r="Z4111" i="1"/>
  <c r="Y4111" i="1"/>
  <c r="X4111" i="1"/>
  <c r="W4111" i="1"/>
  <c r="D4111" i="1"/>
  <c r="AA4110" i="1"/>
  <c r="Z4110" i="1"/>
  <c r="Y4110" i="1"/>
  <c r="X4110" i="1"/>
  <c r="W4110" i="1"/>
  <c r="D4110" i="1"/>
  <c r="AA4109" i="1"/>
  <c r="Z4109" i="1"/>
  <c r="Y4109" i="1"/>
  <c r="X4109" i="1"/>
  <c r="W4109" i="1"/>
  <c r="D4109" i="1"/>
  <c r="AA4108" i="1"/>
  <c r="Z4108" i="1"/>
  <c r="Y4108" i="1"/>
  <c r="X4108" i="1"/>
  <c r="W4108" i="1"/>
  <c r="D4108" i="1"/>
  <c r="AA4107" i="1"/>
  <c r="Z4107" i="1"/>
  <c r="Y4107" i="1"/>
  <c r="X4107" i="1"/>
  <c r="W4107" i="1"/>
  <c r="D4107" i="1"/>
  <c r="AA4106" i="1"/>
  <c r="Z4106" i="1"/>
  <c r="Y4106" i="1"/>
  <c r="X4106" i="1"/>
  <c r="W4106" i="1"/>
  <c r="D4106" i="1"/>
  <c r="AA4105" i="1"/>
  <c r="Z4105" i="1"/>
  <c r="Y4105" i="1"/>
  <c r="X4105" i="1"/>
  <c r="W4105" i="1"/>
  <c r="D4105" i="1"/>
  <c r="AA4104" i="1"/>
  <c r="Z4104" i="1"/>
  <c r="Y4104" i="1"/>
  <c r="X4104" i="1"/>
  <c r="W4104" i="1"/>
  <c r="D4104" i="1"/>
  <c r="AA4103" i="1"/>
  <c r="Z4103" i="1"/>
  <c r="Y4103" i="1"/>
  <c r="X4103" i="1"/>
  <c r="W4103" i="1"/>
  <c r="D4103" i="1"/>
  <c r="AA4102" i="1"/>
  <c r="Z4102" i="1"/>
  <c r="Y4102" i="1"/>
  <c r="X4102" i="1"/>
  <c r="W4102" i="1"/>
  <c r="D4102" i="1"/>
  <c r="AA4101" i="1"/>
  <c r="Z4101" i="1"/>
  <c r="Y4101" i="1"/>
  <c r="X4101" i="1"/>
  <c r="W4101" i="1"/>
  <c r="D4101" i="1"/>
  <c r="AA4100" i="1"/>
  <c r="Z4100" i="1"/>
  <c r="Y4100" i="1"/>
  <c r="X4100" i="1"/>
  <c r="W4100" i="1"/>
  <c r="D4100" i="1"/>
  <c r="AA4099" i="1"/>
  <c r="Z4099" i="1"/>
  <c r="Y4099" i="1"/>
  <c r="X4099" i="1"/>
  <c r="W4099" i="1"/>
  <c r="D4099" i="1"/>
  <c r="AA4098" i="1"/>
  <c r="Z4098" i="1"/>
  <c r="Y4098" i="1"/>
  <c r="X4098" i="1"/>
  <c r="W4098" i="1"/>
  <c r="D4098" i="1"/>
  <c r="AA4097" i="1"/>
  <c r="Z4097" i="1"/>
  <c r="Y4097" i="1"/>
  <c r="X4097" i="1"/>
  <c r="W4097" i="1"/>
  <c r="D4097" i="1"/>
  <c r="AA4096" i="1"/>
  <c r="Z4096" i="1"/>
  <c r="Y4096" i="1"/>
  <c r="X4096" i="1"/>
  <c r="W4096" i="1"/>
  <c r="D4096" i="1"/>
  <c r="AA4095" i="1"/>
  <c r="Z4095" i="1"/>
  <c r="Y4095" i="1"/>
  <c r="X4095" i="1"/>
  <c r="W4095" i="1"/>
  <c r="D4095" i="1"/>
  <c r="AA4094" i="1"/>
  <c r="Z4094" i="1"/>
  <c r="Y4094" i="1"/>
  <c r="X4094" i="1"/>
  <c r="W4094" i="1"/>
  <c r="D4094" i="1"/>
  <c r="AA4093" i="1"/>
  <c r="Z4093" i="1"/>
  <c r="Y4093" i="1"/>
  <c r="X4093" i="1"/>
  <c r="W4093" i="1"/>
  <c r="D4093" i="1"/>
  <c r="AA4092" i="1"/>
  <c r="Z4092" i="1"/>
  <c r="Y4092" i="1"/>
  <c r="X4092" i="1"/>
  <c r="W4092" i="1"/>
  <c r="D4092" i="1"/>
  <c r="AA4091" i="1"/>
  <c r="Z4091" i="1"/>
  <c r="Y4091" i="1"/>
  <c r="X4091" i="1"/>
  <c r="W4091" i="1"/>
  <c r="D4091" i="1"/>
  <c r="AA4090" i="1"/>
  <c r="Z4090" i="1"/>
  <c r="Y4090" i="1"/>
  <c r="X4090" i="1"/>
  <c r="W4090" i="1"/>
  <c r="D4090" i="1"/>
  <c r="AA4089" i="1"/>
  <c r="Z4089" i="1"/>
  <c r="Y4089" i="1"/>
  <c r="X4089" i="1"/>
  <c r="W4089" i="1"/>
  <c r="D4089" i="1"/>
  <c r="AA4088" i="1"/>
  <c r="Z4088" i="1"/>
  <c r="Y4088" i="1"/>
  <c r="X4088" i="1"/>
  <c r="W4088" i="1"/>
  <c r="D4088" i="1"/>
  <c r="AA4087" i="1"/>
  <c r="Z4087" i="1"/>
  <c r="Y4087" i="1"/>
  <c r="X4087" i="1"/>
  <c r="W4087" i="1"/>
  <c r="D4087" i="1"/>
  <c r="AA4086" i="1"/>
  <c r="Z4086" i="1"/>
  <c r="Y4086" i="1"/>
  <c r="X4086" i="1"/>
  <c r="W4086" i="1"/>
  <c r="D4086" i="1"/>
  <c r="AA4085" i="1"/>
  <c r="Z4085" i="1"/>
  <c r="Y4085" i="1"/>
  <c r="X4085" i="1"/>
  <c r="W4085" i="1"/>
  <c r="D4085" i="1"/>
  <c r="AA4084" i="1"/>
  <c r="Z4084" i="1"/>
  <c r="Y4084" i="1"/>
  <c r="X4084" i="1"/>
  <c r="W4084" i="1"/>
  <c r="D4084" i="1"/>
  <c r="AA4083" i="1"/>
  <c r="Z4083" i="1"/>
  <c r="Y4083" i="1"/>
  <c r="X4083" i="1"/>
  <c r="W4083" i="1"/>
  <c r="D4083" i="1"/>
  <c r="AA4082" i="1"/>
  <c r="Z4082" i="1"/>
  <c r="Y4082" i="1"/>
  <c r="X4082" i="1"/>
  <c r="W4082" i="1"/>
  <c r="D4082" i="1"/>
  <c r="AA4081" i="1"/>
  <c r="Z4081" i="1"/>
  <c r="Y4081" i="1"/>
  <c r="X4081" i="1"/>
  <c r="W4081" i="1"/>
  <c r="D4081" i="1"/>
  <c r="AA4080" i="1"/>
  <c r="Z4080" i="1"/>
  <c r="Y4080" i="1"/>
  <c r="X4080" i="1"/>
  <c r="W4080" i="1"/>
  <c r="D4080" i="1"/>
  <c r="AA4079" i="1"/>
  <c r="Z4079" i="1"/>
  <c r="Y4079" i="1"/>
  <c r="X4079" i="1"/>
  <c r="W4079" i="1"/>
  <c r="D4079" i="1"/>
  <c r="AA4078" i="1"/>
  <c r="Z4078" i="1"/>
  <c r="Y4078" i="1"/>
  <c r="X4078" i="1"/>
  <c r="W4078" i="1"/>
  <c r="D4078" i="1"/>
  <c r="AA4077" i="1"/>
  <c r="Z4077" i="1"/>
  <c r="Y4077" i="1"/>
  <c r="X4077" i="1"/>
  <c r="W4077" i="1"/>
  <c r="D4077" i="1"/>
  <c r="AA4076" i="1"/>
  <c r="Z4076" i="1"/>
  <c r="Y4076" i="1"/>
  <c r="X4076" i="1"/>
  <c r="W4076" i="1"/>
  <c r="D4076" i="1"/>
  <c r="AA4075" i="1"/>
  <c r="Z4075" i="1"/>
  <c r="Y4075" i="1"/>
  <c r="X4075" i="1"/>
  <c r="W4075" i="1"/>
  <c r="D4075" i="1"/>
  <c r="AA4074" i="1"/>
  <c r="Z4074" i="1"/>
  <c r="Y4074" i="1"/>
  <c r="X4074" i="1"/>
  <c r="W4074" i="1"/>
  <c r="D4074" i="1"/>
  <c r="AA4073" i="1"/>
  <c r="Z4073" i="1"/>
  <c r="Y4073" i="1"/>
  <c r="X4073" i="1"/>
  <c r="W4073" i="1"/>
  <c r="D4073" i="1"/>
  <c r="AA4072" i="1"/>
  <c r="Z4072" i="1"/>
  <c r="Y4072" i="1"/>
  <c r="X4072" i="1"/>
  <c r="W4072" i="1"/>
  <c r="D4072" i="1"/>
  <c r="AA4071" i="1"/>
  <c r="Z4071" i="1"/>
  <c r="Y4071" i="1"/>
  <c r="X4071" i="1"/>
  <c r="W4071" i="1"/>
  <c r="D4071" i="1"/>
  <c r="AA4070" i="1"/>
  <c r="Z4070" i="1"/>
  <c r="Y4070" i="1"/>
  <c r="X4070" i="1"/>
  <c r="W4070" i="1"/>
  <c r="D4070" i="1"/>
  <c r="AA4069" i="1"/>
  <c r="Z4069" i="1"/>
  <c r="Y4069" i="1"/>
  <c r="X4069" i="1"/>
  <c r="W4069" i="1"/>
  <c r="D4069" i="1"/>
  <c r="AA4068" i="1"/>
  <c r="Z4068" i="1"/>
  <c r="Y4068" i="1"/>
  <c r="X4068" i="1"/>
  <c r="W4068" i="1"/>
  <c r="D4068" i="1"/>
  <c r="AA4067" i="1"/>
  <c r="Z4067" i="1"/>
  <c r="Y4067" i="1"/>
  <c r="X4067" i="1"/>
  <c r="W4067" i="1"/>
  <c r="D4067" i="1"/>
  <c r="AA4066" i="1"/>
  <c r="Z4066" i="1"/>
  <c r="Y4066" i="1"/>
  <c r="X4066" i="1"/>
  <c r="W4066" i="1"/>
  <c r="D4066" i="1"/>
  <c r="AA4065" i="1"/>
  <c r="Z4065" i="1"/>
  <c r="Y4065" i="1"/>
  <c r="X4065" i="1"/>
  <c r="W4065" i="1"/>
  <c r="D4065" i="1"/>
  <c r="AA4064" i="1"/>
  <c r="Z4064" i="1"/>
  <c r="Y4064" i="1"/>
  <c r="X4064" i="1"/>
  <c r="W4064" i="1"/>
  <c r="D4064" i="1"/>
  <c r="AA4063" i="1"/>
  <c r="Z4063" i="1"/>
  <c r="Y4063" i="1"/>
  <c r="X4063" i="1"/>
  <c r="W4063" i="1"/>
  <c r="D4063" i="1"/>
  <c r="AA4062" i="1"/>
  <c r="Z4062" i="1"/>
  <c r="Y4062" i="1"/>
  <c r="X4062" i="1"/>
  <c r="W4062" i="1"/>
  <c r="D4062" i="1"/>
  <c r="AA4061" i="1"/>
  <c r="Z4061" i="1"/>
  <c r="Y4061" i="1"/>
  <c r="X4061" i="1"/>
  <c r="W4061" i="1"/>
  <c r="D4061" i="1"/>
  <c r="AA4060" i="1"/>
  <c r="Z4060" i="1"/>
  <c r="Y4060" i="1"/>
  <c r="X4060" i="1"/>
  <c r="W4060" i="1"/>
  <c r="D4060" i="1"/>
  <c r="AA4059" i="1"/>
  <c r="Z4059" i="1"/>
  <c r="Y4059" i="1"/>
  <c r="X4059" i="1"/>
  <c r="W4059" i="1"/>
  <c r="D4059" i="1"/>
  <c r="AA4058" i="1"/>
  <c r="Z4058" i="1"/>
  <c r="Y4058" i="1"/>
  <c r="X4058" i="1"/>
  <c r="W4058" i="1"/>
  <c r="D4058" i="1"/>
  <c r="AA4057" i="1"/>
  <c r="Z4057" i="1"/>
  <c r="Y4057" i="1"/>
  <c r="X4057" i="1"/>
  <c r="W4057" i="1"/>
  <c r="D4057" i="1"/>
  <c r="AA4056" i="1"/>
  <c r="Z4056" i="1"/>
  <c r="Y4056" i="1"/>
  <c r="X4056" i="1"/>
  <c r="W4056" i="1"/>
  <c r="D4056" i="1"/>
  <c r="AA4055" i="1"/>
  <c r="Z4055" i="1"/>
  <c r="Y4055" i="1"/>
  <c r="X4055" i="1"/>
  <c r="W4055" i="1"/>
  <c r="D4055" i="1"/>
  <c r="AA4054" i="1"/>
  <c r="Z4054" i="1"/>
  <c r="Y4054" i="1"/>
  <c r="X4054" i="1"/>
  <c r="W4054" i="1"/>
  <c r="D4054" i="1"/>
  <c r="AA4053" i="1"/>
  <c r="Z4053" i="1"/>
  <c r="Y4053" i="1"/>
  <c r="X4053" i="1"/>
  <c r="W4053" i="1"/>
  <c r="D4053" i="1"/>
  <c r="AA4052" i="1"/>
  <c r="Z4052" i="1"/>
  <c r="Y4052" i="1"/>
  <c r="X4052" i="1"/>
  <c r="W4052" i="1"/>
  <c r="D4052" i="1"/>
  <c r="AA4051" i="1"/>
  <c r="Z4051" i="1"/>
  <c r="Y4051" i="1"/>
  <c r="X4051" i="1"/>
  <c r="W4051" i="1"/>
  <c r="D4051" i="1"/>
  <c r="AA4050" i="1"/>
  <c r="Z4050" i="1"/>
  <c r="Y4050" i="1"/>
  <c r="X4050" i="1"/>
  <c r="W4050" i="1"/>
  <c r="D4050" i="1"/>
  <c r="AA4049" i="1"/>
  <c r="Z4049" i="1"/>
  <c r="Y4049" i="1"/>
  <c r="X4049" i="1"/>
  <c r="W4049" i="1"/>
  <c r="D4049" i="1"/>
  <c r="AA4048" i="1"/>
  <c r="Z4048" i="1"/>
  <c r="Y4048" i="1"/>
  <c r="X4048" i="1"/>
  <c r="W4048" i="1"/>
  <c r="D4048" i="1"/>
  <c r="AA4047" i="1"/>
  <c r="Z4047" i="1"/>
  <c r="Y4047" i="1"/>
  <c r="X4047" i="1"/>
  <c r="W4047" i="1"/>
  <c r="D4047" i="1"/>
  <c r="AA4046" i="1"/>
  <c r="Z4046" i="1"/>
  <c r="Y4046" i="1"/>
  <c r="X4046" i="1"/>
  <c r="W4046" i="1"/>
  <c r="D4046" i="1"/>
  <c r="AA4045" i="1"/>
  <c r="Z4045" i="1"/>
  <c r="Y4045" i="1"/>
  <c r="X4045" i="1"/>
  <c r="W4045" i="1"/>
  <c r="D4045" i="1"/>
  <c r="AA4044" i="1"/>
  <c r="Z4044" i="1"/>
  <c r="Y4044" i="1"/>
  <c r="X4044" i="1"/>
  <c r="W4044" i="1"/>
  <c r="D4044" i="1"/>
  <c r="AA4043" i="1"/>
  <c r="Z4043" i="1"/>
  <c r="Y4043" i="1"/>
  <c r="X4043" i="1"/>
  <c r="W4043" i="1"/>
  <c r="D4043" i="1"/>
  <c r="AA4042" i="1"/>
  <c r="Z4042" i="1"/>
  <c r="Y4042" i="1"/>
  <c r="X4042" i="1"/>
  <c r="W4042" i="1"/>
  <c r="D4042" i="1"/>
  <c r="AA4041" i="1"/>
  <c r="Z4041" i="1"/>
  <c r="Y4041" i="1"/>
  <c r="X4041" i="1"/>
  <c r="W4041" i="1"/>
  <c r="D4041" i="1"/>
  <c r="AA4040" i="1"/>
  <c r="Z4040" i="1"/>
  <c r="Y4040" i="1"/>
  <c r="X4040" i="1"/>
  <c r="W4040" i="1"/>
  <c r="D4040" i="1"/>
  <c r="AA4039" i="1"/>
  <c r="Z4039" i="1"/>
  <c r="Y4039" i="1"/>
  <c r="X4039" i="1"/>
  <c r="W4039" i="1"/>
  <c r="D4039" i="1"/>
  <c r="AA4038" i="1"/>
  <c r="Z4038" i="1"/>
  <c r="Y4038" i="1"/>
  <c r="X4038" i="1"/>
  <c r="W4038" i="1"/>
  <c r="D4038" i="1"/>
  <c r="AA4037" i="1"/>
  <c r="Z4037" i="1"/>
  <c r="Y4037" i="1"/>
  <c r="X4037" i="1"/>
  <c r="W4037" i="1"/>
  <c r="D4037" i="1"/>
  <c r="AA4036" i="1"/>
  <c r="Z4036" i="1"/>
  <c r="Y4036" i="1"/>
  <c r="X4036" i="1"/>
  <c r="W4036" i="1"/>
  <c r="D4036" i="1"/>
  <c r="AA4035" i="1"/>
  <c r="Z4035" i="1"/>
  <c r="Y4035" i="1"/>
  <c r="X4035" i="1"/>
  <c r="W4035" i="1"/>
  <c r="D4035" i="1"/>
  <c r="AA4034" i="1"/>
  <c r="Z4034" i="1"/>
  <c r="Y4034" i="1"/>
  <c r="X4034" i="1"/>
  <c r="W4034" i="1"/>
  <c r="D4034" i="1"/>
  <c r="AA4033" i="1"/>
  <c r="Z4033" i="1"/>
  <c r="Y4033" i="1"/>
  <c r="X4033" i="1"/>
  <c r="W4033" i="1"/>
  <c r="D4033" i="1"/>
  <c r="AA4032" i="1"/>
  <c r="Z4032" i="1"/>
  <c r="Y4032" i="1"/>
  <c r="X4032" i="1"/>
  <c r="W4032" i="1"/>
  <c r="D4032" i="1"/>
  <c r="AA4031" i="1"/>
  <c r="Z4031" i="1"/>
  <c r="Y4031" i="1"/>
  <c r="X4031" i="1"/>
  <c r="W4031" i="1"/>
  <c r="D4031" i="1"/>
  <c r="AA4030" i="1"/>
  <c r="Z4030" i="1"/>
  <c r="Y4030" i="1"/>
  <c r="X4030" i="1"/>
  <c r="W4030" i="1"/>
  <c r="D4030" i="1"/>
  <c r="AA4029" i="1"/>
  <c r="Z4029" i="1"/>
  <c r="Y4029" i="1"/>
  <c r="X4029" i="1"/>
  <c r="W4029" i="1"/>
  <c r="D4029" i="1"/>
  <c r="AA4028" i="1"/>
  <c r="Z4028" i="1"/>
  <c r="Y4028" i="1"/>
  <c r="X4028" i="1"/>
  <c r="W4028" i="1"/>
  <c r="D4028" i="1"/>
  <c r="AA4027" i="1"/>
  <c r="Z4027" i="1"/>
  <c r="Y4027" i="1"/>
  <c r="X4027" i="1"/>
  <c r="W4027" i="1"/>
  <c r="D4027" i="1"/>
  <c r="AA4026" i="1"/>
  <c r="Z4026" i="1"/>
  <c r="Y4026" i="1"/>
  <c r="X4026" i="1"/>
  <c r="W4026" i="1"/>
  <c r="D4026" i="1"/>
  <c r="AA4025" i="1"/>
  <c r="Z4025" i="1"/>
  <c r="Y4025" i="1"/>
  <c r="X4025" i="1"/>
  <c r="W4025" i="1"/>
  <c r="D4025" i="1"/>
  <c r="AA4024" i="1"/>
  <c r="Z4024" i="1"/>
  <c r="Y4024" i="1"/>
  <c r="X4024" i="1"/>
  <c r="W4024" i="1"/>
  <c r="D4024" i="1"/>
  <c r="AA4023" i="1"/>
  <c r="Z4023" i="1"/>
  <c r="Y4023" i="1"/>
  <c r="X4023" i="1"/>
  <c r="W4023" i="1"/>
  <c r="D4023" i="1"/>
  <c r="AA4022" i="1"/>
  <c r="Z4022" i="1"/>
  <c r="Y4022" i="1"/>
  <c r="X4022" i="1"/>
  <c r="W4022" i="1"/>
  <c r="D4022" i="1"/>
  <c r="AA4021" i="1"/>
  <c r="Z4021" i="1"/>
  <c r="Y4021" i="1"/>
  <c r="X4021" i="1"/>
  <c r="W4021" i="1"/>
  <c r="D4021" i="1"/>
  <c r="AA4020" i="1"/>
  <c r="Z4020" i="1"/>
  <c r="Y4020" i="1"/>
  <c r="X4020" i="1"/>
  <c r="W4020" i="1"/>
  <c r="D4020" i="1"/>
  <c r="AA4019" i="1"/>
  <c r="Z4019" i="1"/>
  <c r="Y4019" i="1"/>
  <c r="X4019" i="1"/>
  <c r="W4019" i="1"/>
  <c r="D4019" i="1"/>
  <c r="AA4018" i="1"/>
  <c r="Z4018" i="1"/>
  <c r="Y4018" i="1"/>
  <c r="X4018" i="1"/>
  <c r="W4018" i="1"/>
  <c r="D4018" i="1"/>
  <c r="AA4017" i="1"/>
  <c r="Z4017" i="1"/>
  <c r="Y4017" i="1"/>
  <c r="X4017" i="1"/>
  <c r="W4017" i="1"/>
  <c r="D4017" i="1"/>
  <c r="AA4016" i="1"/>
  <c r="Z4016" i="1"/>
  <c r="Y4016" i="1"/>
  <c r="X4016" i="1"/>
  <c r="W4016" i="1"/>
  <c r="D4016" i="1"/>
  <c r="AA4015" i="1"/>
  <c r="Z4015" i="1"/>
  <c r="Y4015" i="1"/>
  <c r="X4015" i="1"/>
  <c r="W4015" i="1"/>
  <c r="D4015" i="1"/>
  <c r="AA4014" i="1"/>
  <c r="Z4014" i="1"/>
  <c r="Y4014" i="1"/>
  <c r="X4014" i="1"/>
  <c r="W4014" i="1"/>
  <c r="D4014" i="1"/>
  <c r="AA4013" i="1"/>
  <c r="Z4013" i="1"/>
  <c r="Y4013" i="1"/>
  <c r="X4013" i="1"/>
  <c r="W4013" i="1"/>
  <c r="D4013" i="1"/>
  <c r="AA4012" i="1"/>
  <c r="Z4012" i="1"/>
  <c r="Y4012" i="1"/>
  <c r="X4012" i="1"/>
  <c r="W4012" i="1"/>
  <c r="D4012" i="1"/>
  <c r="AA4011" i="1"/>
  <c r="Z4011" i="1"/>
  <c r="Y4011" i="1"/>
  <c r="X4011" i="1"/>
  <c r="W4011" i="1"/>
  <c r="D4011" i="1"/>
  <c r="AA4010" i="1"/>
  <c r="Z4010" i="1"/>
  <c r="Y4010" i="1"/>
  <c r="X4010" i="1"/>
  <c r="W4010" i="1"/>
  <c r="D4010" i="1"/>
  <c r="AA4009" i="1"/>
  <c r="Z4009" i="1"/>
  <c r="Y4009" i="1"/>
  <c r="X4009" i="1"/>
  <c r="W4009" i="1"/>
  <c r="D4009" i="1"/>
  <c r="AA4008" i="1"/>
  <c r="Z4008" i="1"/>
  <c r="Y4008" i="1"/>
  <c r="X4008" i="1"/>
  <c r="W4008" i="1"/>
  <c r="D4008" i="1"/>
  <c r="AA4007" i="1"/>
  <c r="Z4007" i="1"/>
  <c r="Y4007" i="1"/>
  <c r="X4007" i="1"/>
  <c r="W4007" i="1"/>
  <c r="D4007" i="1"/>
  <c r="AA4006" i="1"/>
  <c r="Z4006" i="1"/>
  <c r="Y4006" i="1"/>
  <c r="X4006" i="1"/>
  <c r="W4006" i="1"/>
  <c r="D4006" i="1"/>
  <c r="AA4005" i="1"/>
  <c r="Z4005" i="1"/>
  <c r="Y4005" i="1"/>
  <c r="X4005" i="1"/>
  <c r="W4005" i="1"/>
  <c r="D4005" i="1"/>
  <c r="AA4004" i="1"/>
  <c r="Z4004" i="1"/>
  <c r="Y4004" i="1"/>
  <c r="X4004" i="1"/>
  <c r="W4004" i="1"/>
  <c r="D4004" i="1"/>
  <c r="AA4003" i="1"/>
  <c r="Z4003" i="1"/>
  <c r="Y4003" i="1"/>
  <c r="X4003" i="1"/>
  <c r="W4003" i="1"/>
  <c r="D4003" i="1"/>
  <c r="AA4002" i="1"/>
  <c r="Z4002" i="1"/>
  <c r="Y4002" i="1"/>
  <c r="X4002" i="1"/>
  <c r="W4002" i="1"/>
  <c r="D4002" i="1"/>
  <c r="AA4001" i="1"/>
  <c r="Z4001" i="1"/>
  <c r="Y4001" i="1"/>
  <c r="X4001" i="1"/>
  <c r="W4001" i="1"/>
  <c r="D4001" i="1"/>
  <c r="AA4000" i="1"/>
  <c r="Z4000" i="1"/>
  <c r="Y4000" i="1"/>
  <c r="X4000" i="1"/>
  <c r="W4000" i="1"/>
  <c r="D4000" i="1"/>
  <c r="AA3999" i="1"/>
  <c r="Z3999" i="1"/>
  <c r="Y3999" i="1"/>
  <c r="X3999" i="1"/>
  <c r="W3999" i="1"/>
  <c r="D3999" i="1"/>
  <c r="AA3998" i="1"/>
  <c r="Z3998" i="1"/>
  <c r="Y3998" i="1"/>
  <c r="X3998" i="1"/>
  <c r="W3998" i="1"/>
  <c r="D3998" i="1"/>
  <c r="AA3997" i="1"/>
  <c r="Z3997" i="1"/>
  <c r="Y3997" i="1"/>
  <c r="X3997" i="1"/>
  <c r="W3997" i="1"/>
  <c r="D3997" i="1"/>
  <c r="AA3996" i="1"/>
  <c r="Z3996" i="1"/>
  <c r="Y3996" i="1"/>
  <c r="X3996" i="1"/>
  <c r="W3996" i="1"/>
  <c r="D3996" i="1"/>
  <c r="AA3995" i="1"/>
  <c r="Z3995" i="1"/>
  <c r="Y3995" i="1"/>
  <c r="X3995" i="1"/>
  <c r="W3995" i="1"/>
  <c r="D3995" i="1"/>
  <c r="AA3994" i="1"/>
  <c r="Z3994" i="1"/>
  <c r="Y3994" i="1"/>
  <c r="X3994" i="1"/>
  <c r="W3994" i="1"/>
  <c r="D3994" i="1"/>
  <c r="AA3993" i="1"/>
  <c r="Z3993" i="1"/>
  <c r="Y3993" i="1"/>
  <c r="X3993" i="1"/>
  <c r="W3993" i="1"/>
  <c r="D3993" i="1"/>
  <c r="AA3992" i="1"/>
  <c r="Z3992" i="1"/>
  <c r="Y3992" i="1"/>
  <c r="X3992" i="1"/>
  <c r="W3992" i="1"/>
  <c r="D3992" i="1"/>
  <c r="AA3991" i="1"/>
  <c r="Z3991" i="1"/>
  <c r="Y3991" i="1"/>
  <c r="X3991" i="1"/>
  <c r="W3991" i="1"/>
  <c r="D3991" i="1"/>
  <c r="AA3990" i="1"/>
  <c r="Z3990" i="1"/>
  <c r="Y3990" i="1"/>
  <c r="X3990" i="1"/>
  <c r="W3990" i="1"/>
  <c r="D3990" i="1"/>
  <c r="AA3989" i="1"/>
  <c r="Z3989" i="1"/>
  <c r="Y3989" i="1"/>
  <c r="X3989" i="1"/>
  <c r="W3989" i="1"/>
  <c r="D3989" i="1"/>
  <c r="AA3988" i="1"/>
  <c r="Z3988" i="1"/>
  <c r="Y3988" i="1"/>
  <c r="X3988" i="1"/>
  <c r="W3988" i="1"/>
  <c r="D3988" i="1"/>
  <c r="AA3987" i="1"/>
  <c r="Z3987" i="1"/>
  <c r="Y3987" i="1"/>
  <c r="X3987" i="1"/>
  <c r="W3987" i="1"/>
  <c r="D3987" i="1"/>
  <c r="AA3986" i="1"/>
  <c r="Z3986" i="1"/>
  <c r="Y3986" i="1"/>
  <c r="X3986" i="1"/>
  <c r="W3986" i="1"/>
  <c r="D3986" i="1"/>
  <c r="AA3985" i="1"/>
  <c r="Z3985" i="1"/>
  <c r="Y3985" i="1"/>
  <c r="X3985" i="1"/>
  <c r="W3985" i="1"/>
  <c r="D3985" i="1"/>
  <c r="AA3984" i="1"/>
  <c r="Z3984" i="1"/>
  <c r="Y3984" i="1"/>
  <c r="X3984" i="1"/>
  <c r="W3984" i="1"/>
  <c r="D3984" i="1"/>
  <c r="AA3983" i="1"/>
  <c r="Z3983" i="1"/>
  <c r="Y3983" i="1"/>
  <c r="X3983" i="1"/>
  <c r="W3983" i="1"/>
  <c r="D3983" i="1"/>
  <c r="AA3982" i="1"/>
  <c r="Z3982" i="1"/>
  <c r="Y3982" i="1"/>
  <c r="X3982" i="1"/>
  <c r="W3982" i="1"/>
  <c r="D3982" i="1"/>
  <c r="AA3981" i="1"/>
  <c r="Z3981" i="1"/>
  <c r="Y3981" i="1"/>
  <c r="X3981" i="1"/>
  <c r="W3981" i="1"/>
  <c r="D3981" i="1"/>
  <c r="AA3980" i="1"/>
  <c r="Z3980" i="1"/>
  <c r="Y3980" i="1"/>
  <c r="X3980" i="1"/>
  <c r="W3980" i="1"/>
  <c r="D3980" i="1"/>
  <c r="AA3979" i="1"/>
  <c r="Z3979" i="1"/>
  <c r="Y3979" i="1"/>
  <c r="X3979" i="1"/>
  <c r="W3979" i="1"/>
  <c r="D3979" i="1"/>
  <c r="AA3978" i="1"/>
  <c r="Z3978" i="1"/>
  <c r="Y3978" i="1"/>
  <c r="X3978" i="1"/>
  <c r="W3978" i="1"/>
  <c r="D3978" i="1"/>
  <c r="AA3977" i="1"/>
  <c r="Z3977" i="1"/>
  <c r="Y3977" i="1"/>
  <c r="X3977" i="1"/>
  <c r="W3977" i="1"/>
  <c r="D3977" i="1"/>
  <c r="AA3976" i="1"/>
  <c r="Z3976" i="1"/>
  <c r="Y3976" i="1"/>
  <c r="X3976" i="1"/>
  <c r="W3976" i="1"/>
  <c r="D3976" i="1"/>
  <c r="AA3975" i="1"/>
  <c r="Z3975" i="1"/>
  <c r="Y3975" i="1"/>
  <c r="X3975" i="1"/>
  <c r="W3975" i="1"/>
  <c r="D3975" i="1"/>
  <c r="AA3974" i="1"/>
  <c r="Z3974" i="1"/>
  <c r="Y3974" i="1"/>
  <c r="X3974" i="1"/>
  <c r="W3974" i="1"/>
  <c r="D3974" i="1"/>
  <c r="AA3973" i="1"/>
  <c r="Z3973" i="1"/>
  <c r="Y3973" i="1"/>
  <c r="X3973" i="1"/>
  <c r="W3973" i="1"/>
  <c r="D3973" i="1"/>
  <c r="AA3972" i="1"/>
  <c r="Z3972" i="1"/>
  <c r="Y3972" i="1"/>
  <c r="X3972" i="1"/>
  <c r="W3972" i="1"/>
  <c r="D3972" i="1"/>
  <c r="AA3971" i="1"/>
  <c r="Z3971" i="1"/>
  <c r="Y3971" i="1"/>
  <c r="X3971" i="1"/>
  <c r="W3971" i="1"/>
  <c r="D3971" i="1"/>
  <c r="AA3970" i="1"/>
  <c r="Z3970" i="1"/>
  <c r="Y3970" i="1"/>
  <c r="X3970" i="1"/>
  <c r="W3970" i="1"/>
  <c r="D3970" i="1"/>
  <c r="AA3969" i="1"/>
  <c r="Z3969" i="1"/>
  <c r="Y3969" i="1"/>
  <c r="X3969" i="1"/>
  <c r="W3969" i="1"/>
  <c r="D3969" i="1"/>
  <c r="AA3968" i="1"/>
  <c r="Z3968" i="1"/>
  <c r="Y3968" i="1"/>
  <c r="X3968" i="1"/>
  <c r="W3968" i="1"/>
  <c r="D3968" i="1"/>
  <c r="AA3967" i="1"/>
  <c r="Z3967" i="1"/>
  <c r="Y3967" i="1"/>
  <c r="X3967" i="1"/>
  <c r="W3967" i="1"/>
  <c r="D3967" i="1"/>
  <c r="AA3966" i="1"/>
  <c r="Z3966" i="1"/>
  <c r="Y3966" i="1"/>
  <c r="X3966" i="1"/>
  <c r="W3966" i="1"/>
  <c r="D3966" i="1"/>
  <c r="AA3965" i="1"/>
  <c r="Z3965" i="1"/>
  <c r="Y3965" i="1"/>
  <c r="X3965" i="1"/>
  <c r="W3965" i="1"/>
  <c r="D3965" i="1"/>
  <c r="AA3964" i="1"/>
  <c r="Z3964" i="1"/>
  <c r="Y3964" i="1"/>
  <c r="X3964" i="1"/>
  <c r="W3964" i="1"/>
  <c r="D3964" i="1"/>
  <c r="AA3963" i="1"/>
  <c r="Z3963" i="1"/>
  <c r="Y3963" i="1"/>
  <c r="X3963" i="1"/>
  <c r="W3963" i="1"/>
  <c r="D3963" i="1"/>
  <c r="AA3962" i="1"/>
  <c r="Z3962" i="1"/>
  <c r="Y3962" i="1"/>
  <c r="X3962" i="1"/>
  <c r="W3962" i="1"/>
  <c r="D3962" i="1"/>
  <c r="AA3961" i="1"/>
  <c r="Z3961" i="1"/>
  <c r="Y3961" i="1"/>
  <c r="X3961" i="1"/>
  <c r="W3961" i="1"/>
  <c r="D3961" i="1"/>
  <c r="AA3960" i="1"/>
  <c r="Z3960" i="1"/>
  <c r="Y3960" i="1"/>
  <c r="X3960" i="1"/>
  <c r="W3960" i="1"/>
  <c r="D3960" i="1"/>
  <c r="AA3959" i="1"/>
  <c r="Z3959" i="1"/>
  <c r="Y3959" i="1"/>
  <c r="X3959" i="1"/>
  <c r="W3959" i="1"/>
  <c r="D3959" i="1"/>
  <c r="AA3958" i="1"/>
  <c r="Z3958" i="1"/>
  <c r="Y3958" i="1"/>
  <c r="X3958" i="1"/>
  <c r="W3958" i="1"/>
  <c r="D3958" i="1"/>
  <c r="AA3957" i="1"/>
  <c r="Z3957" i="1"/>
  <c r="Y3957" i="1"/>
  <c r="X3957" i="1"/>
  <c r="W3957" i="1"/>
  <c r="D3957" i="1"/>
  <c r="AA3956" i="1"/>
  <c r="Z3956" i="1"/>
  <c r="Y3956" i="1"/>
  <c r="X3956" i="1"/>
  <c r="W3956" i="1"/>
  <c r="D3956" i="1"/>
  <c r="AA3955" i="1"/>
  <c r="Z3955" i="1"/>
  <c r="Y3955" i="1"/>
  <c r="X3955" i="1"/>
  <c r="W3955" i="1"/>
  <c r="D3955" i="1"/>
  <c r="AA3954" i="1"/>
  <c r="Z3954" i="1"/>
  <c r="Y3954" i="1"/>
  <c r="X3954" i="1"/>
  <c r="W3954" i="1"/>
  <c r="D3954" i="1"/>
  <c r="AA3953" i="1"/>
  <c r="Z3953" i="1"/>
  <c r="Y3953" i="1"/>
  <c r="X3953" i="1"/>
  <c r="W3953" i="1"/>
  <c r="D3953" i="1"/>
  <c r="AA3952" i="1"/>
  <c r="Z3952" i="1"/>
  <c r="Y3952" i="1"/>
  <c r="X3952" i="1"/>
  <c r="W3952" i="1"/>
  <c r="D3952" i="1"/>
  <c r="AA3951" i="1"/>
  <c r="Z3951" i="1"/>
  <c r="Y3951" i="1"/>
  <c r="X3951" i="1"/>
  <c r="W3951" i="1"/>
  <c r="D3951" i="1"/>
  <c r="AA3950" i="1"/>
  <c r="Z3950" i="1"/>
  <c r="Y3950" i="1"/>
  <c r="X3950" i="1"/>
  <c r="W3950" i="1"/>
  <c r="D3950" i="1"/>
  <c r="AA3949" i="1"/>
  <c r="Z3949" i="1"/>
  <c r="Y3949" i="1"/>
  <c r="X3949" i="1"/>
  <c r="W3949" i="1"/>
  <c r="D3949" i="1"/>
  <c r="AA3948" i="1"/>
  <c r="Z3948" i="1"/>
  <c r="Y3948" i="1"/>
  <c r="X3948" i="1"/>
  <c r="W3948" i="1"/>
  <c r="D3948" i="1"/>
  <c r="AA3947" i="1"/>
  <c r="Z3947" i="1"/>
  <c r="Y3947" i="1"/>
  <c r="X3947" i="1"/>
  <c r="W3947" i="1"/>
  <c r="D3947" i="1"/>
  <c r="AA3946" i="1"/>
  <c r="Z3946" i="1"/>
  <c r="Y3946" i="1"/>
  <c r="X3946" i="1"/>
  <c r="W3946" i="1"/>
  <c r="D3946" i="1"/>
  <c r="AA3945" i="1"/>
  <c r="Z3945" i="1"/>
  <c r="Y3945" i="1"/>
  <c r="X3945" i="1"/>
  <c r="W3945" i="1"/>
  <c r="D3945" i="1"/>
  <c r="AA3944" i="1"/>
  <c r="Z3944" i="1"/>
  <c r="Y3944" i="1"/>
  <c r="X3944" i="1"/>
  <c r="W3944" i="1"/>
  <c r="D3944" i="1"/>
  <c r="AA3943" i="1"/>
  <c r="Z3943" i="1"/>
  <c r="Y3943" i="1"/>
  <c r="X3943" i="1"/>
  <c r="W3943" i="1"/>
  <c r="D3943" i="1"/>
  <c r="AA3942" i="1"/>
  <c r="Z3942" i="1"/>
  <c r="Y3942" i="1"/>
  <c r="X3942" i="1"/>
  <c r="W3942" i="1"/>
  <c r="D3942" i="1"/>
  <c r="AA3941" i="1"/>
  <c r="Z3941" i="1"/>
  <c r="Y3941" i="1"/>
  <c r="X3941" i="1"/>
  <c r="W3941" i="1"/>
  <c r="D3941" i="1"/>
  <c r="AA3940" i="1"/>
  <c r="Z3940" i="1"/>
  <c r="Y3940" i="1"/>
  <c r="X3940" i="1"/>
  <c r="W3940" i="1"/>
  <c r="D3940" i="1"/>
  <c r="AA3939" i="1"/>
  <c r="Z3939" i="1"/>
  <c r="Y3939" i="1"/>
  <c r="X3939" i="1"/>
  <c r="W3939" i="1"/>
  <c r="D3939" i="1"/>
  <c r="AA3938" i="1"/>
  <c r="Z3938" i="1"/>
  <c r="Y3938" i="1"/>
  <c r="X3938" i="1"/>
  <c r="W3938" i="1"/>
  <c r="D3938" i="1"/>
  <c r="AA3937" i="1"/>
  <c r="Z3937" i="1"/>
  <c r="Y3937" i="1"/>
  <c r="X3937" i="1"/>
  <c r="W3937" i="1"/>
  <c r="D3937" i="1"/>
  <c r="AA3936" i="1"/>
  <c r="Z3936" i="1"/>
  <c r="Y3936" i="1"/>
  <c r="X3936" i="1"/>
  <c r="W3936" i="1"/>
  <c r="D3936" i="1"/>
  <c r="AA3935" i="1"/>
  <c r="Z3935" i="1"/>
  <c r="Y3935" i="1"/>
  <c r="X3935" i="1"/>
  <c r="W3935" i="1"/>
  <c r="D3935" i="1"/>
  <c r="AA3934" i="1"/>
  <c r="Z3934" i="1"/>
  <c r="Y3934" i="1"/>
  <c r="X3934" i="1"/>
  <c r="W3934" i="1"/>
  <c r="D3934" i="1"/>
  <c r="AA3933" i="1"/>
  <c r="Z3933" i="1"/>
  <c r="Y3933" i="1"/>
  <c r="X3933" i="1"/>
  <c r="W3933" i="1"/>
  <c r="D3933" i="1"/>
  <c r="AA3932" i="1"/>
  <c r="Z3932" i="1"/>
  <c r="Y3932" i="1"/>
  <c r="X3932" i="1"/>
  <c r="W3932" i="1"/>
  <c r="D3932" i="1"/>
  <c r="AA3931" i="1"/>
  <c r="Z3931" i="1"/>
  <c r="Y3931" i="1"/>
  <c r="X3931" i="1"/>
  <c r="W3931" i="1"/>
  <c r="D3931" i="1"/>
  <c r="AA3930" i="1"/>
  <c r="Z3930" i="1"/>
  <c r="Y3930" i="1"/>
  <c r="X3930" i="1"/>
  <c r="W3930" i="1"/>
  <c r="D3930" i="1"/>
  <c r="AA3929" i="1"/>
  <c r="Z3929" i="1"/>
  <c r="Y3929" i="1"/>
  <c r="X3929" i="1"/>
  <c r="W3929" i="1"/>
  <c r="D3929" i="1"/>
  <c r="AA3928" i="1"/>
  <c r="Z3928" i="1"/>
  <c r="Y3928" i="1"/>
  <c r="X3928" i="1"/>
  <c r="W3928" i="1"/>
  <c r="D3928" i="1"/>
  <c r="AA3927" i="1"/>
  <c r="Z3927" i="1"/>
  <c r="Y3927" i="1"/>
  <c r="X3927" i="1"/>
  <c r="W3927" i="1"/>
  <c r="D3927" i="1"/>
  <c r="AA3926" i="1"/>
  <c r="Z3926" i="1"/>
  <c r="Y3926" i="1"/>
  <c r="X3926" i="1"/>
  <c r="W3926" i="1"/>
  <c r="D3926" i="1"/>
  <c r="AA3925" i="1"/>
  <c r="Z3925" i="1"/>
  <c r="Y3925" i="1"/>
  <c r="X3925" i="1"/>
  <c r="W3925" i="1"/>
  <c r="D3925" i="1"/>
  <c r="AA3924" i="1"/>
  <c r="Z3924" i="1"/>
  <c r="Y3924" i="1"/>
  <c r="X3924" i="1"/>
  <c r="W3924" i="1"/>
  <c r="D3924" i="1"/>
  <c r="AA3923" i="1"/>
  <c r="Z3923" i="1"/>
  <c r="Y3923" i="1"/>
  <c r="X3923" i="1"/>
  <c r="W3923" i="1"/>
  <c r="D3923" i="1"/>
  <c r="AA3922" i="1"/>
  <c r="Z3922" i="1"/>
  <c r="Y3922" i="1"/>
  <c r="X3922" i="1"/>
  <c r="W3922" i="1"/>
  <c r="D3922" i="1"/>
  <c r="AA3921" i="1"/>
  <c r="Z3921" i="1"/>
  <c r="Y3921" i="1"/>
  <c r="X3921" i="1"/>
  <c r="W3921" i="1"/>
  <c r="D3921" i="1"/>
  <c r="AA3920" i="1"/>
  <c r="Z3920" i="1"/>
  <c r="Y3920" i="1"/>
  <c r="X3920" i="1"/>
  <c r="W3920" i="1"/>
  <c r="D3920" i="1"/>
  <c r="AA3919" i="1"/>
  <c r="Z3919" i="1"/>
  <c r="Y3919" i="1"/>
  <c r="X3919" i="1"/>
  <c r="W3919" i="1"/>
  <c r="D3919" i="1"/>
  <c r="AA3918" i="1"/>
  <c r="Z3918" i="1"/>
  <c r="Y3918" i="1"/>
  <c r="X3918" i="1"/>
  <c r="W3918" i="1"/>
  <c r="D3918" i="1"/>
  <c r="AA3917" i="1"/>
  <c r="Z3917" i="1"/>
  <c r="Y3917" i="1"/>
  <c r="X3917" i="1"/>
  <c r="W3917" i="1"/>
  <c r="D3917" i="1"/>
  <c r="AA3916" i="1"/>
  <c r="Z3916" i="1"/>
  <c r="Y3916" i="1"/>
  <c r="X3916" i="1"/>
  <c r="W3916" i="1"/>
  <c r="D3916" i="1"/>
  <c r="AA3915" i="1"/>
  <c r="Z3915" i="1"/>
  <c r="Y3915" i="1"/>
  <c r="X3915" i="1"/>
  <c r="W3915" i="1"/>
  <c r="D3915" i="1"/>
  <c r="AA3914" i="1"/>
  <c r="Z3914" i="1"/>
  <c r="Y3914" i="1"/>
  <c r="X3914" i="1"/>
  <c r="W3914" i="1"/>
  <c r="D3914" i="1"/>
  <c r="AA3913" i="1"/>
  <c r="Z3913" i="1"/>
  <c r="Y3913" i="1"/>
  <c r="X3913" i="1"/>
  <c r="W3913" i="1"/>
  <c r="D3913" i="1"/>
  <c r="AA3912" i="1"/>
  <c r="Z3912" i="1"/>
  <c r="Y3912" i="1"/>
  <c r="X3912" i="1"/>
  <c r="W3912" i="1"/>
  <c r="D3912" i="1"/>
  <c r="AA3911" i="1"/>
  <c r="Z3911" i="1"/>
  <c r="Y3911" i="1"/>
  <c r="X3911" i="1"/>
  <c r="W3911" i="1"/>
  <c r="D3911" i="1"/>
  <c r="AA3910" i="1"/>
  <c r="Z3910" i="1"/>
  <c r="Y3910" i="1"/>
  <c r="X3910" i="1"/>
  <c r="W3910" i="1"/>
  <c r="D3910" i="1"/>
  <c r="AA3909" i="1"/>
  <c r="Z3909" i="1"/>
  <c r="Y3909" i="1"/>
  <c r="X3909" i="1"/>
  <c r="W3909" i="1"/>
  <c r="D3909" i="1"/>
  <c r="AA3908" i="1"/>
  <c r="Z3908" i="1"/>
  <c r="Y3908" i="1"/>
  <c r="X3908" i="1"/>
  <c r="W3908" i="1"/>
  <c r="D3908" i="1"/>
  <c r="AA3907" i="1"/>
  <c r="Z3907" i="1"/>
  <c r="Y3907" i="1"/>
  <c r="X3907" i="1"/>
  <c r="W3907" i="1"/>
  <c r="D3907" i="1"/>
  <c r="AA3906" i="1"/>
  <c r="Z3906" i="1"/>
  <c r="Y3906" i="1"/>
  <c r="X3906" i="1"/>
  <c r="W3906" i="1"/>
  <c r="D3906" i="1"/>
  <c r="AA3905" i="1"/>
  <c r="Z3905" i="1"/>
  <c r="Y3905" i="1"/>
  <c r="X3905" i="1"/>
  <c r="W3905" i="1"/>
  <c r="D3905" i="1"/>
  <c r="AA3904" i="1"/>
  <c r="Z3904" i="1"/>
  <c r="Y3904" i="1"/>
  <c r="X3904" i="1"/>
  <c r="W3904" i="1"/>
  <c r="D3904" i="1"/>
  <c r="AA3903" i="1"/>
  <c r="Z3903" i="1"/>
  <c r="Y3903" i="1"/>
  <c r="X3903" i="1"/>
  <c r="W3903" i="1"/>
  <c r="D3903" i="1"/>
  <c r="AA3902" i="1"/>
  <c r="Z3902" i="1"/>
  <c r="Y3902" i="1"/>
  <c r="X3902" i="1"/>
  <c r="W3902" i="1"/>
  <c r="D3902" i="1"/>
  <c r="AA3901" i="1"/>
  <c r="Z3901" i="1"/>
  <c r="Y3901" i="1"/>
  <c r="X3901" i="1"/>
  <c r="W3901" i="1"/>
  <c r="D3901" i="1"/>
  <c r="AA3900" i="1"/>
  <c r="Z3900" i="1"/>
  <c r="Y3900" i="1"/>
  <c r="X3900" i="1"/>
  <c r="W3900" i="1"/>
  <c r="D3900" i="1"/>
  <c r="AA3899" i="1"/>
  <c r="Z3899" i="1"/>
  <c r="Y3899" i="1"/>
  <c r="X3899" i="1"/>
  <c r="W3899" i="1"/>
  <c r="D3899" i="1"/>
  <c r="AA3898" i="1"/>
  <c r="Z3898" i="1"/>
  <c r="Y3898" i="1"/>
  <c r="X3898" i="1"/>
  <c r="W3898" i="1"/>
  <c r="D3898" i="1"/>
  <c r="AA3897" i="1"/>
  <c r="Z3897" i="1"/>
  <c r="Y3897" i="1"/>
  <c r="X3897" i="1"/>
  <c r="W3897" i="1"/>
  <c r="D3897" i="1"/>
  <c r="AA3896" i="1"/>
  <c r="Z3896" i="1"/>
  <c r="Y3896" i="1"/>
  <c r="X3896" i="1"/>
  <c r="W3896" i="1"/>
  <c r="D3896" i="1"/>
  <c r="AA3895" i="1"/>
  <c r="Z3895" i="1"/>
  <c r="Y3895" i="1"/>
  <c r="X3895" i="1"/>
  <c r="W3895" i="1"/>
  <c r="D3895" i="1"/>
  <c r="AA3894" i="1"/>
  <c r="Z3894" i="1"/>
  <c r="Y3894" i="1"/>
  <c r="X3894" i="1"/>
  <c r="W3894" i="1"/>
  <c r="D3894" i="1"/>
  <c r="AA3893" i="1"/>
  <c r="Z3893" i="1"/>
  <c r="Y3893" i="1"/>
  <c r="X3893" i="1"/>
  <c r="W3893" i="1"/>
  <c r="D3893" i="1"/>
  <c r="AA3892" i="1"/>
  <c r="Z3892" i="1"/>
  <c r="Y3892" i="1"/>
  <c r="X3892" i="1"/>
  <c r="W3892" i="1"/>
  <c r="D3892" i="1"/>
  <c r="AA3891" i="1"/>
  <c r="Z3891" i="1"/>
  <c r="Y3891" i="1"/>
  <c r="X3891" i="1"/>
  <c r="W3891" i="1"/>
  <c r="D3891" i="1"/>
  <c r="AA3890" i="1"/>
  <c r="Z3890" i="1"/>
  <c r="Y3890" i="1"/>
  <c r="X3890" i="1"/>
  <c r="W3890" i="1"/>
  <c r="D3890" i="1"/>
  <c r="AA3889" i="1"/>
  <c r="Z3889" i="1"/>
  <c r="Y3889" i="1"/>
  <c r="X3889" i="1"/>
  <c r="W3889" i="1"/>
  <c r="D3889" i="1"/>
  <c r="AA3888" i="1"/>
  <c r="Z3888" i="1"/>
  <c r="Y3888" i="1"/>
  <c r="X3888" i="1"/>
  <c r="W3888" i="1"/>
  <c r="D3888" i="1"/>
  <c r="AA3887" i="1"/>
  <c r="Z3887" i="1"/>
  <c r="Y3887" i="1"/>
  <c r="X3887" i="1"/>
  <c r="W3887" i="1"/>
  <c r="D3887" i="1"/>
  <c r="AA3886" i="1"/>
  <c r="Z3886" i="1"/>
  <c r="Y3886" i="1"/>
  <c r="X3886" i="1"/>
  <c r="W3886" i="1"/>
  <c r="D3886" i="1"/>
  <c r="AA3885" i="1"/>
  <c r="Z3885" i="1"/>
  <c r="Y3885" i="1"/>
  <c r="X3885" i="1"/>
  <c r="W3885" i="1"/>
  <c r="D3885" i="1"/>
  <c r="AA3884" i="1"/>
  <c r="Z3884" i="1"/>
  <c r="Y3884" i="1"/>
  <c r="X3884" i="1"/>
  <c r="W3884" i="1"/>
  <c r="D3884" i="1"/>
  <c r="AA3883" i="1"/>
  <c r="Z3883" i="1"/>
  <c r="Y3883" i="1"/>
  <c r="X3883" i="1"/>
  <c r="W3883" i="1"/>
  <c r="D3883" i="1"/>
  <c r="AA3882" i="1"/>
  <c r="Z3882" i="1"/>
  <c r="Y3882" i="1"/>
  <c r="X3882" i="1"/>
  <c r="W3882" i="1"/>
  <c r="D3882" i="1"/>
  <c r="AA3881" i="1"/>
  <c r="Z3881" i="1"/>
  <c r="Y3881" i="1"/>
  <c r="X3881" i="1"/>
  <c r="W3881" i="1"/>
  <c r="D3881" i="1"/>
  <c r="AA3880" i="1"/>
  <c r="Z3880" i="1"/>
  <c r="Y3880" i="1"/>
  <c r="X3880" i="1"/>
  <c r="W3880" i="1"/>
  <c r="D3880" i="1"/>
  <c r="AA3879" i="1"/>
  <c r="Z3879" i="1"/>
  <c r="Y3879" i="1"/>
  <c r="X3879" i="1"/>
  <c r="W3879" i="1"/>
  <c r="D3879" i="1"/>
  <c r="AA3878" i="1"/>
  <c r="Z3878" i="1"/>
  <c r="Y3878" i="1"/>
  <c r="X3878" i="1"/>
  <c r="W3878" i="1"/>
  <c r="D3878" i="1"/>
  <c r="AA3877" i="1"/>
  <c r="Z3877" i="1"/>
  <c r="Y3877" i="1"/>
  <c r="X3877" i="1"/>
  <c r="W3877" i="1"/>
  <c r="D3877" i="1"/>
  <c r="AA3876" i="1"/>
  <c r="Z3876" i="1"/>
  <c r="Y3876" i="1"/>
  <c r="X3876" i="1"/>
  <c r="W3876" i="1"/>
  <c r="D3876" i="1"/>
  <c r="AA3875" i="1"/>
  <c r="Z3875" i="1"/>
  <c r="Y3875" i="1"/>
  <c r="X3875" i="1"/>
  <c r="W3875" i="1"/>
  <c r="D3875" i="1"/>
  <c r="AA3874" i="1"/>
  <c r="Z3874" i="1"/>
  <c r="Y3874" i="1"/>
  <c r="X3874" i="1"/>
  <c r="W3874" i="1"/>
  <c r="D3874" i="1"/>
  <c r="AA3873" i="1"/>
  <c r="Z3873" i="1"/>
  <c r="Y3873" i="1"/>
  <c r="X3873" i="1"/>
  <c r="W3873" i="1"/>
  <c r="D3873" i="1"/>
  <c r="AA3872" i="1"/>
  <c r="Z3872" i="1"/>
  <c r="Y3872" i="1"/>
  <c r="X3872" i="1"/>
  <c r="W3872" i="1"/>
  <c r="D3872" i="1"/>
  <c r="AA3871" i="1"/>
  <c r="Z3871" i="1"/>
  <c r="Y3871" i="1"/>
  <c r="X3871" i="1"/>
  <c r="W3871" i="1"/>
  <c r="D3871" i="1"/>
  <c r="AA3870" i="1"/>
  <c r="Z3870" i="1"/>
  <c r="Y3870" i="1"/>
  <c r="X3870" i="1"/>
  <c r="W3870" i="1"/>
  <c r="D3870" i="1"/>
  <c r="AA3869" i="1"/>
  <c r="Z3869" i="1"/>
  <c r="Y3869" i="1"/>
  <c r="X3869" i="1"/>
  <c r="W3869" i="1"/>
  <c r="D3869" i="1"/>
  <c r="AA3868" i="1"/>
  <c r="Z3868" i="1"/>
  <c r="Y3868" i="1"/>
  <c r="X3868" i="1"/>
  <c r="W3868" i="1"/>
  <c r="D3868" i="1"/>
  <c r="AA3867" i="1"/>
  <c r="Z3867" i="1"/>
  <c r="Y3867" i="1"/>
  <c r="X3867" i="1"/>
  <c r="W3867" i="1"/>
  <c r="D3867" i="1"/>
  <c r="AA3866" i="1"/>
  <c r="Z3866" i="1"/>
  <c r="Y3866" i="1"/>
  <c r="X3866" i="1"/>
  <c r="W3866" i="1"/>
  <c r="D3866" i="1"/>
  <c r="AA3865" i="1"/>
  <c r="Z3865" i="1"/>
  <c r="Y3865" i="1"/>
  <c r="X3865" i="1"/>
  <c r="W3865" i="1"/>
  <c r="D3865" i="1"/>
  <c r="AA3864" i="1"/>
  <c r="Z3864" i="1"/>
  <c r="Y3864" i="1"/>
  <c r="X3864" i="1"/>
  <c r="W3864" i="1"/>
  <c r="D3864" i="1"/>
  <c r="AA3863" i="1"/>
  <c r="Z3863" i="1"/>
  <c r="Y3863" i="1"/>
  <c r="X3863" i="1"/>
  <c r="W3863" i="1"/>
  <c r="D3863" i="1"/>
  <c r="AA3862" i="1"/>
  <c r="Z3862" i="1"/>
  <c r="Y3862" i="1"/>
  <c r="X3862" i="1"/>
  <c r="W3862" i="1"/>
  <c r="D3862" i="1"/>
  <c r="AA3861" i="1"/>
  <c r="Z3861" i="1"/>
  <c r="Y3861" i="1"/>
  <c r="X3861" i="1"/>
  <c r="W3861" i="1"/>
  <c r="D3861" i="1"/>
  <c r="AA3860" i="1"/>
  <c r="Z3860" i="1"/>
  <c r="Y3860" i="1"/>
  <c r="X3860" i="1"/>
  <c r="W3860" i="1"/>
  <c r="D3860" i="1"/>
  <c r="AA3859" i="1"/>
  <c r="Z3859" i="1"/>
  <c r="Y3859" i="1"/>
  <c r="X3859" i="1"/>
  <c r="W3859" i="1"/>
  <c r="D3859" i="1"/>
  <c r="AA3858" i="1"/>
  <c r="Z3858" i="1"/>
  <c r="Y3858" i="1"/>
  <c r="X3858" i="1"/>
  <c r="W3858" i="1"/>
  <c r="D3858" i="1"/>
  <c r="AA3857" i="1"/>
  <c r="Z3857" i="1"/>
  <c r="Y3857" i="1"/>
  <c r="X3857" i="1"/>
  <c r="W3857" i="1"/>
  <c r="D3857" i="1"/>
  <c r="AA3856" i="1"/>
  <c r="Z3856" i="1"/>
  <c r="Y3856" i="1"/>
  <c r="X3856" i="1"/>
  <c r="W3856" i="1"/>
  <c r="D3856" i="1"/>
  <c r="AA3855" i="1"/>
  <c r="Z3855" i="1"/>
  <c r="Y3855" i="1"/>
  <c r="X3855" i="1"/>
  <c r="W3855" i="1"/>
  <c r="D3855" i="1"/>
  <c r="AA3854" i="1"/>
  <c r="Z3854" i="1"/>
  <c r="Y3854" i="1"/>
  <c r="X3854" i="1"/>
  <c r="W3854" i="1"/>
  <c r="D3854" i="1"/>
  <c r="AA3853" i="1"/>
  <c r="Z3853" i="1"/>
  <c r="Y3853" i="1"/>
  <c r="X3853" i="1"/>
  <c r="W3853" i="1"/>
  <c r="D3853" i="1"/>
  <c r="AA3852" i="1"/>
  <c r="Z3852" i="1"/>
  <c r="Y3852" i="1"/>
  <c r="X3852" i="1"/>
  <c r="W3852" i="1"/>
  <c r="D3852" i="1"/>
  <c r="AA3851" i="1"/>
  <c r="Z3851" i="1"/>
  <c r="Y3851" i="1"/>
  <c r="X3851" i="1"/>
  <c r="W3851" i="1"/>
  <c r="D3851" i="1"/>
  <c r="AA3850" i="1"/>
  <c r="Z3850" i="1"/>
  <c r="Y3850" i="1"/>
  <c r="X3850" i="1"/>
  <c r="W3850" i="1"/>
  <c r="D3850" i="1"/>
  <c r="AA3849" i="1"/>
  <c r="Z3849" i="1"/>
  <c r="Y3849" i="1"/>
  <c r="X3849" i="1"/>
  <c r="W3849" i="1"/>
  <c r="D3849" i="1"/>
  <c r="AA3848" i="1"/>
  <c r="Z3848" i="1"/>
  <c r="Y3848" i="1"/>
  <c r="X3848" i="1"/>
  <c r="W3848" i="1"/>
  <c r="D3848" i="1"/>
  <c r="AA3847" i="1"/>
  <c r="Z3847" i="1"/>
  <c r="Y3847" i="1"/>
  <c r="X3847" i="1"/>
  <c r="W3847" i="1"/>
  <c r="D3847" i="1"/>
  <c r="AA3846" i="1"/>
  <c r="Z3846" i="1"/>
  <c r="Y3846" i="1"/>
  <c r="X3846" i="1"/>
  <c r="W3846" i="1"/>
  <c r="D3846" i="1"/>
  <c r="AA3845" i="1"/>
  <c r="Z3845" i="1"/>
  <c r="Y3845" i="1"/>
  <c r="X3845" i="1"/>
  <c r="W3845" i="1"/>
  <c r="D3845" i="1"/>
  <c r="AA3844" i="1"/>
  <c r="Z3844" i="1"/>
  <c r="Y3844" i="1"/>
  <c r="X3844" i="1"/>
  <c r="W3844" i="1"/>
  <c r="D3844" i="1"/>
  <c r="AA3843" i="1"/>
  <c r="Z3843" i="1"/>
  <c r="Y3843" i="1"/>
  <c r="X3843" i="1"/>
  <c r="W3843" i="1"/>
  <c r="D3843" i="1"/>
  <c r="AA3842" i="1"/>
  <c r="Z3842" i="1"/>
  <c r="Y3842" i="1"/>
  <c r="X3842" i="1"/>
  <c r="W3842" i="1"/>
  <c r="D3842" i="1"/>
  <c r="AA3841" i="1"/>
  <c r="Z3841" i="1"/>
  <c r="Y3841" i="1"/>
  <c r="X3841" i="1"/>
  <c r="W3841" i="1"/>
  <c r="D3841" i="1"/>
  <c r="AA3840" i="1"/>
  <c r="Z3840" i="1"/>
  <c r="Y3840" i="1"/>
  <c r="X3840" i="1"/>
  <c r="W3840" i="1"/>
  <c r="D3840" i="1"/>
  <c r="AA3839" i="1"/>
  <c r="Z3839" i="1"/>
  <c r="Y3839" i="1"/>
  <c r="X3839" i="1"/>
  <c r="W3839" i="1"/>
  <c r="D3839" i="1"/>
  <c r="AA3838" i="1"/>
  <c r="Z3838" i="1"/>
  <c r="Y3838" i="1"/>
  <c r="X3838" i="1"/>
  <c r="W3838" i="1"/>
  <c r="D3838" i="1"/>
  <c r="AA3837" i="1"/>
  <c r="Z3837" i="1"/>
  <c r="Y3837" i="1"/>
  <c r="X3837" i="1"/>
  <c r="W3837" i="1"/>
  <c r="D3837" i="1"/>
  <c r="AA3836" i="1"/>
  <c r="Z3836" i="1"/>
  <c r="Y3836" i="1"/>
  <c r="X3836" i="1"/>
  <c r="W3836" i="1"/>
  <c r="D3836" i="1"/>
  <c r="AA3835" i="1"/>
  <c r="Z3835" i="1"/>
  <c r="Y3835" i="1"/>
  <c r="X3835" i="1"/>
  <c r="W3835" i="1"/>
  <c r="D3835" i="1"/>
  <c r="AA3834" i="1"/>
  <c r="Z3834" i="1"/>
  <c r="Y3834" i="1"/>
  <c r="X3834" i="1"/>
  <c r="W3834" i="1"/>
  <c r="D3834" i="1"/>
  <c r="AA3833" i="1"/>
  <c r="Z3833" i="1"/>
  <c r="Y3833" i="1"/>
  <c r="X3833" i="1"/>
  <c r="W3833" i="1"/>
  <c r="D3833" i="1"/>
  <c r="AA3832" i="1"/>
  <c r="Z3832" i="1"/>
  <c r="Y3832" i="1"/>
  <c r="X3832" i="1"/>
  <c r="W3832" i="1"/>
  <c r="D3832" i="1"/>
  <c r="AA3831" i="1"/>
  <c r="Z3831" i="1"/>
  <c r="Y3831" i="1"/>
  <c r="X3831" i="1"/>
  <c r="W3831" i="1"/>
  <c r="D3831" i="1"/>
  <c r="AA3830" i="1"/>
  <c r="Z3830" i="1"/>
  <c r="Y3830" i="1"/>
  <c r="X3830" i="1"/>
  <c r="W3830" i="1"/>
  <c r="D3830" i="1"/>
  <c r="AA3829" i="1"/>
  <c r="Z3829" i="1"/>
  <c r="Y3829" i="1"/>
  <c r="X3829" i="1"/>
  <c r="W3829" i="1"/>
  <c r="D3829" i="1"/>
  <c r="AA3828" i="1"/>
  <c r="Z3828" i="1"/>
  <c r="Y3828" i="1"/>
  <c r="X3828" i="1"/>
  <c r="W3828" i="1"/>
  <c r="D3828" i="1"/>
  <c r="AA3827" i="1"/>
  <c r="Z3827" i="1"/>
  <c r="Y3827" i="1"/>
  <c r="X3827" i="1"/>
  <c r="W3827" i="1"/>
  <c r="D3827" i="1"/>
  <c r="AA3826" i="1"/>
  <c r="Z3826" i="1"/>
  <c r="Y3826" i="1"/>
  <c r="X3826" i="1"/>
  <c r="W3826" i="1"/>
  <c r="D3826" i="1"/>
  <c r="AA3825" i="1"/>
  <c r="Z3825" i="1"/>
  <c r="Y3825" i="1"/>
  <c r="X3825" i="1"/>
  <c r="W3825" i="1"/>
  <c r="D3825" i="1"/>
  <c r="AA3824" i="1"/>
  <c r="Z3824" i="1"/>
  <c r="Y3824" i="1"/>
  <c r="X3824" i="1"/>
  <c r="W3824" i="1"/>
  <c r="D3824" i="1"/>
  <c r="AA3823" i="1"/>
  <c r="Z3823" i="1"/>
  <c r="Y3823" i="1"/>
  <c r="X3823" i="1"/>
  <c r="W3823" i="1"/>
  <c r="D3823" i="1"/>
  <c r="AA3822" i="1"/>
  <c r="Z3822" i="1"/>
  <c r="Y3822" i="1"/>
  <c r="X3822" i="1"/>
  <c r="W3822" i="1"/>
  <c r="D3822" i="1"/>
  <c r="AA3821" i="1"/>
  <c r="Z3821" i="1"/>
  <c r="Y3821" i="1"/>
  <c r="X3821" i="1"/>
  <c r="W3821" i="1"/>
  <c r="D3821" i="1"/>
  <c r="AA3820" i="1"/>
  <c r="Z3820" i="1"/>
  <c r="Y3820" i="1"/>
  <c r="X3820" i="1"/>
  <c r="W3820" i="1"/>
  <c r="D3820" i="1"/>
  <c r="AA3819" i="1"/>
  <c r="Z3819" i="1"/>
  <c r="Y3819" i="1"/>
  <c r="X3819" i="1"/>
  <c r="W3819" i="1"/>
  <c r="D3819" i="1"/>
  <c r="AA3818" i="1"/>
  <c r="Z3818" i="1"/>
  <c r="Y3818" i="1"/>
  <c r="X3818" i="1"/>
  <c r="W3818" i="1"/>
  <c r="D3818" i="1"/>
  <c r="AA3817" i="1"/>
  <c r="Z3817" i="1"/>
  <c r="Y3817" i="1"/>
  <c r="X3817" i="1"/>
  <c r="W3817" i="1"/>
  <c r="D3817" i="1"/>
  <c r="AA3816" i="1"/>
  <c r="Z3816" i="1"/>
  <c r="Y3816" i="1"/>
  <c r="X3816" i="1"/>
  <c r="W3816" i="1"/>
  <c r="D3816" i="1"/>
  <c r="AA3815" i="1"/>
  <c r="Z3815" i="1"/>
  <c r="Y3815" i="1"/>
  <c r="X3815" i="1"/>
  <c r="W3815" i="1"/>
  <c r="D3815" i="1"/>
  <c r="AA3814" i="1"/>
  <c r="Z3814" i="1"/>
  <c r="Y3814" i="1"/>
  <c r="X3814" i="1"/>
  <c r="W3814" i="1"/>
  <c r="D3814" i="1"/>
  <c r="AA3813" i="1"/>
  <c r="Z3813" i="1"/>
  <c r="Y3813" i="1"/>
  <c r="X3813" i="1"/>
  <c r="W3813" i="1"/>
  <c r="D3813" i="1"/>
  <c r="AA3812" i="1"/>
  <c r="Z3812" i="1"/>
  <c r="Y3812" i="1"/>
  <c r="X3812" i="1"/>
  <c r="W3812" i="1"/>
  <c r="D3812" i="1"/>
  <c r="AA3811" i="1"/>
  <c r="Z3811" i="1"/>
  <c r="Y3811" i="1"/>
  <c r="X3811" i="1"/>
  <c r="W3811" i="1"/>
  <c r="D3811" i="1"/>
  <c r="AA3810" i="1"/>
  <c r="Z3810" i="1"/>
  <c r="Y3810" i="1"/>
  <c r="X3810" i="1"/>
  <c r="W3810" i="1"/>
  <c r="D3810" i="1"/>
  <c r="AA3809" i="1"/>
  <c r="Z3809" i="1"/>
  <c r="Y3809" i="1"/>
  <c r="X3809" i="1"/>
  <c r="W3809" i="1"/>
  <c r="D3809" i="1"/>
  <c r="AA3808" i="1"/>
  <c r="Z3808" i="1"/>
  <c r="Y3808" i="1"/>
  <c r="X3808" i="1"/>
  <c r="W3808" i="1"/>
  <c r="D3808" i="1"/>
  <c r="AA3807" i="1"/>
  <c r="Z3807" i="1"/>
  <c r="Y3807" i="1"/>
  <c r="X3807" i="1"/>
  <c r="W3807" i="1"/>
  <c r="D3807" i="1"/>
  <c r="AA3806" i="1"/>
  <c r="Z3806" i="1"/>
  <c r="Y3806" i="1"/>
  <c r="X3806" i="1"/>
  <c r="W3806" i="1"/>
  <c r="D3806" i="1"/>
  <c r="AA3805" i="1"/>
  <c r="Z3805" i="1"/>
  <c r="Y3805" i="1"/>
  <c r="X3805" i="1"/>
  <c r="W3805" i="1"/>
  <c r="D3805" i="1"/>
  <c r="AA3804" i="1"/>
  <c r="Z3804" i="1"/>
  <c r="Y3804" i="1"/>
  <c r="X3804" i="1"/>
  <c r="W3804" i="1"/>
  <c r="D3804" i="1"/>
  <c r="AA3803" i="1"/>
  <c r="Z3803" i="1"/>
  <c r="Y3803" i="1"/>
  <c r="X3803" i="1"/>
  <c r="W3803" i="1"/>
  <c r="D3803" i="1"/>
  <c r="AA3802" i="1"/>
  <c r="Z3802" i="1"/>
  <c r="Y3802" i="1"/>
  <c r="X3802" i="1"/>
  <c r="W3802" i="1"/>
  <c r="D3802" i="1"/>
  <c r="AA3801" i="1"/>
  <c r="Z3801" i="1"/>
  <c r="Y3801" i="1"/>
  <c r="X3801" i="1"/>
  <c r="W3801" i="1"/>
  <c r="D3801" i="1"/>
  <c r="AA3800" i="1"/>
  <c r="Z3800" i="1"/>
  <c r="Y3800" i="1"/>
  <c r="X3800" i="1"/>
  <c r="W3800" i="1"/>
  <c r="D3800" i="1"/>
  <c r="AA3799" i="1"/>
  <c r="Z3799" i="1"/>
  <c r="Y3799" i="1"/>
  <c r="X3799" i="1"/>
  <c r="W3799" i="1"/>
  <c r="D3799" i="1"/>
  <c r="AA3798" i="1"/>
  <c r="Z3798" i="1"/>
  <c r="Y3798" i="1"/>
  <c r="X3798" i="1"/>
  <c r="W3798" i="1"/>
  <c r="D3798" i="1"/>
  <c r="AA3797" i="1"/>
  <c r="Z3797" i="1"/>
  <c r="Y3797" i="1"/>
  <c r="X3797" i="1"/>
  <c r="W3797" i="1"/>
  <c r="D3797" i="1"/>
  <c r="AA3796" i="1"/>
  <c r="Z3796" i="1"/>
  <c r="Y3796" i="1"/>
  <c r="X3796" i="1"/>
  <c r="W3796" i="1"/>
  <c r="D3796" i="1"/>
  <c r="AA3795" i="1"/>
  <c r="Z3795" i="1"/>
  <c r="Y3795" i="1"/>
  <c r="X3795" i="1"/>
  <c r="W3795" i="1"/>
  <c r="D3795" i="1"/>
  <c r="AA3794" i="1"/>
  <c r="Z3794" i="1"/>
  <c r="Y3794" i="1"/>
  <c r="X3794" i="1"/>
  <c r="W3794" i="1"/>
  <c r="D3794" i="1"/>
  <c r="AA3793" i="1"/>
  <c r="Z3793" i="1"/>
  <c r="Y3793" i="1"/>
  <c r="X3793" i="1"/>
  <c r="W3793" i="1"/>
  <c r="D3793" i="1"/>
  <c r="AA3792" i="1"/>
  <c r="Z3792" i="1"/>
  <c r="Y3792" i="1"/>
  <c r="X3792" i="1"/>
  <c r="W3792" i="1"/>
  <c r="D3792" i="1"/>
  <c r="AA3791" i="1"/>
  <c r="Z3791" i="1"/>
  <c r="Y3791" i="1"/>
  <c r="X3791" i="1"/>
  <c r="W3791" i="1"/>
  <c r="D3791" i="1"/>
  <c r="AA3790" i="1"/>
  <c r="Z3790" i="1"/>
  <c r="Y3790" i="1"/>
  <c r="X3790" i="1"/>
  <c r="W3790" i="1"/>
  <c r="D3790" i="1"/>
  <c r="AA3789" i="1"/>
  <c r="Z3789" i="1"/>
  <c r="Y3789" i="1"/>
  <c r="X3789" i="1"/>
  <c r="W3789" i="1"/>
  <c r="D3789" i="1"/>
  <c r="AA3788" i="1"/>
  <c r="Z3788" i="1"/>
  <c r="Y3788" i="1"/>
  <c r="X3788" i="1"/>
  <c r="W3788" i="1"/>
  <c r="D3788" i="1"/>
  <c r="AA3787" i="1"/>
  <c r="Z3787" i="1"/>
  <c r="Y3787" i="1"/>
  <c r="X3787" i="1"/>
  <c r="W3787" i="1"/>
  <c r="D3787" i="1"/>
  <c r="AA3786" i="1"/>
  <c r="Z3786" i="1"/>
  <c r="Y3786" i="1"/>
  <c r="X3786" i="1"/>
  <c r="W3786" i="1"/>
  <c r="D3786" i="1"/>
  <c r="AA3785" i="1"/>
  <c r="Z3785" i="1"/>
  <c r="Y3785" i="1"/>
  <c r="X3785" i="1"/>
  <c r="W3785" i="1"/>
  <c r="D3785" i="1"/>
  <c r="AA3784" i="1"/>
  <c r="Z3784" i="1"/>
  <c r="Y3784" i="1"/>
  <c r="X3784" i="1"/>
  <c r="W3784" i="1"/>
  <c r="D3784" i="1"/>
  <c r="AA3783" i="1"/>
  <c r="Z3783" i="1"/>
  <c r="Y3783" i="1"/>
  <c r="X3783" i="1"/>
  <c r="W3783" i="1"/>
  <c r="D3783" i="1"/>
  <c r="AA3782" i="1"/>
  <c r="Z3782" i="1"/>
  <c r="Y3782" i="1"/>
  <c r="X3782" i="1"/>
  <c r="W3782" i="1"/>
  <c r="D3782" i="1"/>
  <c r="AA3781" i="1"/>
  <c r="Z3781" i="1"/>
  <c r="Y3781" i="1"/>
  <c r="X3781" i="1"/>
  <c r="W3781" i="1"/>
  <c r="D3781" i="1"/>
  <c r="AA3780" i="1"/>
  <c r="Z3780" i="1"/>
  <c r="Y3780" i="1"/>
  <c r="X3780" i="1"/>
  <c r="W3780" i="1"/>
  <c r="D3780" i="1"/>
  <c r="AA3779" i="1"/>
  <c r="Z3779" i="1"/>
  <c r="Y3779" i="1"/>
  <c r="X3779" i="1"/>
  <c r="W3779" i="1"/>
  <c r="D3779" i="1"/>
  <c r="AA3778" i="1"/>
  <c r="Z3778" i="1"/>
  <c r="Y3778" i="1"/>
  <c r="X3778" i="1"/>
  <c r="W3778" i="1"/>
  <c r="D3778" i="1"/>
  <c r="AA3777" i="1"/>
  <c r="Z3777" i="1"/>
  <c r="Y3777" i="1"/>
  <c r="X3777" i="1"/>
  <c r="W3777" i="1"/>
  <c r="D3777" i="1"/>
  <c r="AA3776" i="1"/>
  <c r="Z3776" i="1"/>
  <c r="Y3776" i="1"/>
  <c r="X3776" i="1"/>
  <c r="W3776" i="1"/>
  <c r="D3776" i="1"/>
  <c r="AA3775" i="1"/>
  <c r="Z3775" i="1"/>
  <c r="Y3775" i="1"/>
  <c r="X3775" i="1"/>
  <c r="W3775" i="1"/>
  <c r="D3775" i="1"/>
  <c r="AA3774" i="1"/>
  <c r="Z3774" i="1"/>
  <c r="Y3774" i="1"/>
  <c r="X3774" i="1"/>
  <c r="W3774" i="1"/>
  <c r="D3774" i="1"/>
  <c r="AA3773" i="1"/>
  <c r="Z3773" i="1"/>
  <c r="Y3773" i="1"/>
  <c r="X3773" i="1"/>
  <c r="W3773" i="1"/>
  <c r="D3773" i="1"/>
  <c r="AA3772" i="1"/>
  <c r="Z3772" i="1"/>
  <c r="Y3772" i="1"/>
  <c r="X3772" i="1"/>
  <c r="W3772" i="1"/>
  <c r="D3772" i="1"/>
  <c r="AA3771" i="1"/>
  <c r="Z3771" i="1"/>
  <c r="Y3771" i="1"/>
  <c r="X3771" i="1"/>
  <c r="W3771" i="1"/>
  <c r="D3771" i="1"/>
  <c r="AA3770" i="1"/>
  <c r="Z3770" i="1"/>
  <c r="Y3770" i="1"/>
  <c r="X3770" i="1"/>
  <c r="W3770" i="1"/>
  <c r="D3770" i="1"/>
  <c r="AA3769" i="1"/>
  <c r="Z3769" i="1"/>
  <c r="Y3769" i="1"/>
  <c r="X3769" i="1"/>
  <c r="W3769" i="1"/>
  <c r="D3769" i="1"/>
  <c r="AA3768" i="1"/>
  <c r="Z3768" i="1"/>
  <c r="Y3768" i="1"/>
  <c r="X3768" i="1"/>
  <c r="W3768" i="1"/>
  <c r="D3768" i="1"/>
  <c r="AA3767" i="1"/>
  <c r="Z3767" i="1"/>
  <c r="Y3767" i="1"/>
  <c r="X3767" i="1"/>
  <c r="W3767" i="1"/>
  <c r="D3767" i="1"/>
  <c r="AA3766" i="1"/>
  <c r="Z3766" i="1"/>
  <c r="Y3766" i="1"/>
  <c r="X3766" i="1"/>
  <c r="W3766" i="1"/>
  <c r="D3766" i="1"/>
  <c r="AA3765" i="1"/>
  <c r="Z3765" i="1"/>
  <c r="Y3765" i="1"/>
  <c r="X3765" i="1"/>
  <c r="W3765" i="1"/>
  <c r="D3765" i="1"/>
  <c r="AA3764" i="1"/>
  <c r="Z3764" i="1"/>
  <c r="Y3764" i="1"/>
  <c r="X3764" i="1"/>
  <c r="W3764" i="1"/>
  <c r="D3764" i="1"/>
  <c r="AA3763" i="1"/>
  <c r="Z3763" i="1"/>
  <c r="Y3763" i="1"/>
  <c r="X3763" i="1"/>
  <c r="W3763" i="1"/>
  <c r="D3763" i="1"/>
  <c r="AA3762" i="1"/>
  <c r="Z3762" i="1"/>
  <c r="Y3762" i="1"/>
  <c r="X3762" i="1"/>
  <c r="W3762" i="1"/>
  <c r="D3762" i="1"/>
  <c r="AA3761" i="1"/>
  <c r="Z3761" i="1"/>
  <c r="Y3761" i="1"/>
  <c r="X3761" i="1"/>
  <c r="W3761" i="1"/>
  <c r="D3761" i="1"/>
  <c r="AA3760" i="1"/>
  <c r="Z3760" i="1"/>
  <c r="Y3760" i="1"/>
  <c r="X3760" i="1"/>
  <c r="W3760" i="1"/>
  <c r="D3760" i="1"/>
  <c r="AA3759" i="1"/>
  <c r="Z3759" i="1"/>
  <c r="Y3759" i="1"/>
  <c r="X3759" i="1"/>
  <c r="W3759" i="1"/>
  <c r="D3759" i="1"/>
  <c r="AA3758" i="1"/>
  <c r="Z3758" i="1"/>
  <c r="Y3758" i="1"/>
  <c r="X3758" i="1"/>
  <c r="W3758" i="1"/>
  <c r="D3758" i="1"/>
  <c r="AA3757" i="1"/>
  <c r="Z3757" i="1"/>
  <c r="Y3757" i="1"/>
  <c r="X3757" i="1"/>
  <c r="W3757" i="1"/>
  <c r="D3757" i="1"/>
  <c r="AA3756" i="1"/>
  <c r="Z3756" i="1"/>
  <c r="Y3756" i="1"/>
  <c r="X3756" i="1"/>
  <c r="W3756" i="1"/>
  <c r="D3756" i="1"/>
  <c r="AA3755" i="1"/>
  <c r="Z3755" i="1"/>
  <c r="Y3755" i="1"/>
  <c r="X3755" i="1"/>
  <c r="W3755" i="1"/>
  <c r="D3755" i="1"/>
  <c r="AA3754" i="1"/>
  <c r="Z3754" i="1"/>
  <c r="Y3754" i="1"/>
  <c r="X3754" i="1"/>
  <c r="W3754" i="1"/>
  <c r="D3754" i="1"/>
  <c r="AA3753" i="1"/>
  <c r="Z3753" i="1"/>
  <c r="Y3753" i="1"/>
  <c r="X3753" i="1"/>
  <c r="W3753" i="1"/>
  <c r="D3753" i="1"/>
  <c r="AA3752" i="1"/>
  <c r="Z3752" i="1"/>
  <c r="Y3752" i="1"/>
  <c r="X3752" i="1"/>
  <c r="W3752" i="1"/>
  <c r="D3752" i="1"/>
  <c r="AA3751" i="1"/>
  <c r="Z3751" i="1"/>
  <c r="Y3751" i="1"/>
  <c r="X3751" i="1"/>
  <c r="W3751" i="1"/>
  <c r="D3751" i="1"/>
  <c r="AA3750" i="1"/>
  <c r="Z3750" i="1"/>
  <c r="Y3750" i="1"/>
  <c r="X3750" i="1"/>
  <c r="W3750" i="1"/>
  <c r="D3750" i="1"/>
  <c r="AA3749" i="1"/>
  <c r="Z3749" i="1"/>
  <c r="Y3749" i="1"/>
  <c r="X3749" i="1"/>
  <c r="W3749" i="1"/>
  <c r="D3749" i="1"/>
  <c r="AA3748" i="1"/>
  <c r="Z3748" i="1"/>
  <c r="Y3748" i="1"/>
  <c r="X3748" i="1"/>
  <c r="W3748" i="1"/>
  <c r="D3748" i="1"/>
  <c r="AA3747" i="1"/>
  <c r="Z3747" i="1"/>
  <c r="Y3747" i="1"/>
  <c r="X3747" i="1"/>
  <c r="W3747" i="1"/>
  <c r="D3747" i="1"/>
  <c r="AA3746" i="1"/>
  <c r="Z3746" i="1"/>
  <c r="Y3746" i="1"/>
  <c r="X3746" i="1"/>
  <c r="W3746" i="1"/>
  <c r="D3746" i="1"/>
  <c r="AA3745" i="1"/>
  <c r="Z3745" i="1"/>
  <c r="Y3745" i="1"/>
  <c r="X3745" i="1"/>
  <c r="W3745" i="1"/>
  <c r="D3745" i="1"/>
  <c r="AA3744" i="1"/>
  <c r="Z3744" i="1"/>
  <c r="Y3744" i="1"/>
  <c r="X3744" i="1"/>
  <c r="W3744" i="1"/>
  <c r="D3744" i="1"/>
  <c r="AA3743" i="1"/>
  <c r="Z3743" i="1"/>
  <c r="Y3743" i="1"/>
  <c r="X3743" i="1"/>
  <c r="W3743" i="1"/>
  <c r="D3743" i="1"/>
  <c r="AA3742" i="1"/>
  <c r="Z3742" i="1"/>
  <c r="Y3742" i="1"/>
  <c r="X3742" i="1"/>
  <c r="W3742" i="1"/>
  <c r="D3742" i="1"/>
  <c r="AA3741" i="1"/>
  <c r="Z3741" i="1"/>
  <c r="Y3741" i="1"/>
  <c r="X3741" i="1"/>
  <c r="W3741" i="1"/>
  <c r="D3741" i="1"/>
  <c r="AA3740" i="1"/>
  <c r="Z3740" i="1"/>
  <c r="Y3740" i="1"/>
  <c r="X3740" i="1"/>
  <c r="W3740" i="1"/>
  <c r="D3740" i="1"/>
  <c r="AA3739" i="1"/>
  <c r="Z3739" i="1"/>
  <c r="Y3739" i="1"/>
  <c r="X3739" i="1"/>
  <c r="W3739" i="1"/>
  <c r="D3739" i="1"/>
  <c r="AA3738" i="1"/>
  <c r="Z3738" i="1"/>
  <c r="Y3738" i="1"/>
  <c r="X3738" i="1"/>
  <c r="W3738" i="1"/>
  <c r="D3738" i="1"/>
  <c r="AA3737" i="1"/>
  <c r="Z3737" i="1"/>
  <c r="Y3737" i="1"/>
  <c r="X3737" i="1"/>
  <c r="W3737" i="1"/>
  <c r="D3737" i="1"/>
  <c r="AA3736" i="1"/>
  <c r="Z3736" i="1"/>
  <c r="Y3736" i="1"/>
  <c r="X3736" i="1"/>
  <c r="W3736" i="1"/>
  <c r="D3736" i="1"/>
  <c r="AA3735" i="1"/>
  <c r="Z3735" i="1"/>
  <c r="Y3735" i="1"/>
  <c r="X3735" i="1"/>
  <c r="W3735" i="1"/>
  <c r="D3735" i="1"/>
  <c r="AA3734" i="1"/>
  <c r="Z3734" i="1"/>
  <c r="Y3734" i="1"/>
  <c r="X3734" i="1"/>
  <c r="W3734" i="1"/>
  <c r="D3734" i="1"/>
  <c r="AA3733" i="1"/>
  <c r="Z3733" i="1"/>
  <c r="Y3733" i="1"/>
  <c r="X3733" i="1"/>
  <c r="W3733" i="1"/>
  <c r="D3733" i="1"/>
  <c r="AA3732" i="1"/>
  <c r="Z3732" i="1"/>
  <c r="Y3732" i="1"/>
  <c r="X3732" i="1"/>
  <c r="W3732" i="1"/>
  <c r="D3732" i="1"/>
  <c r="AA3731" i="1"/>
  <c r="Z3731" i="1"/>
  <c r="Y3731" i="1"/>
  <c r="X3731" i="1"/>
  <c r="W3731" i="1"/>
  <c r="D3731" i="1"/>
  <c r="AA3730" i="1"/>
  <c r="Z3730" i="1"/>
  <c r="Y3730" i="1"/>
  <c r="X3730" i="1"/>
  <c r="W3730" i="1"/>
  <c r="D3730" i="1"/>
  <c r="AA3729" i="1"/>
  <c r="Z3729" i="1"/>
  <c r="Y3729" i="1"/>
  <c r="X3729" i="1"/>
  <c r="W3729" i="1"/>
  <c r="D3729" i="1"/>
  <c r="AA3728" i="1"/>
  <c r="Z3728" i="1"/>
  <c r="Y3728" i="1"/>
  <c r="X3728" i="1"/>
  <c r="W3728" i="1"/>
  <c r="D3728" i="1"/>
  <c r="AA3727" i="1"/>
  <c r="Z3727" i="1"/>
  <c r="Y3727" i="1"/>
  <c r="X3727" i="1"/>
  <c r="W3727" i="1"/>
  <c r="D3727" i="1"/>
  <c r="AA3726" i="1"/>
  <c r="Z3726" i="1"/>
  <c r="Y3726" i="1"/>
  <c r="X3726" i="1"/>
  <c r="W3726" i="1"/>
  <c r="D3726" i="1"/>
  <c r="AA3725" i="1"/>
  <c r="Z3725" i="1"/>
  <c r="Y3725" i="1"/>
  <c r="X3725" i="1"/>
  <c r="W3725" i="1"/>
  <c r="D3725" i="1"/>
  <c r="AA3724" i="1"/>
  <c r="Z3724" i="1"/>
  <c r="Y3724" i="1"/>
  <c r="X3724" i="1"/>
  <c r="W3724" i="1"/>
  <c r="D3724" i="1"/>
  <c r="AA3723" i="1"/>
  <c r="Z3723" i="1"/>
  <c r="Y3723" i="1"/>
  <c r="X3723" i="1"/>
  <c r="W3723" i="1"/>
  <c r="D3723" i="1"/>
  <c r="AA3722" i="1"/>
  <c r="Z3722" i="1"/>
  <c r="Y3722" i="1"/>
  <c r="X3722" i="1"/>
  <c r="W3722" i="1"/>
  <c r="D3722" i="1"/>
  <c r="AA3721" i="1"/>
  <c r="Z3721" i="1"/>
  <c r="Y3721" i="1"/>
  <c r="X3721" i="1"/>
  <c r="W3721" i="1"/>
  <c r="D3721" i="1"/>
  <c r="AA3720" i="1"/>
  <c r="Z3720" i="1"/>
  <c r="Y3720" i="1"/>
  <c r="X3720" i="1"/>
  <c r="W3720" i="1"/>
  <c r="D3720" i="1"/>
  <c r="AA3719" i="1"/>
  <c r="Z3719" i="1"/>
  <c r="Y3719" i="1"/>
  <c r="X3719" i="1"/>
  <c r="W3719" i="1"/>
  <c r="D3719" i="1"/>
  <c r="AA3718" i="1"/>
  <c r="Z3718" i="1"/>
  <c r="Y3718" i="1"/>
  <c r="X3718" i="1"/>
  <c r="W3718" i="1"/>
  <c r="D3718" i="1"/>
  <c r="AA3717" i="1"/>
  <c r="Z3717" i="1"/>
  <c r="Y3717" i="1"/>
  <c r="X3717" i="1"/>
  <c r="W3717" i="1"/>
  <c r="D3717" i="1"/>
  <c r="AA3716" i="1"/>
  <c r="Z3716" i="1"/>
  <c r="Y3716" i="1"/>
  <c r="X3716" i="1"/>
  <c r="W3716" i="1"/>
  <c r="D3716" i="1"/>
  <c r="AA3715" i="1"/>
  <c r="Z3715" i="1"/>
  <c r="Y3715" i="1"/>
  <c r="X3715" i="1"/>
  <c r="W3715" i="1"/>
  <c r="D3715" i="1"/>
  <c r="AA3714" i="1"/>
  <c r="Z3714" i="1"/>
  <c r="Y3714" i="1"/>
  <c r="X3714" i="1"/>
  <c r="W3714" i="1"/>
  <c r="D3714" i="1"/>
  <c r="AA3713" i="1"/>
  <c r="Z3713" i="1"/>
  <c r="Y3713" i="1"/>
  <c r="X3713" i="1"/>
  <c r="W3713" i="1"/>
  <c r="D3713" i="1"/>
  <c r="AA3712" i="1"/>
  <c r="Z3712" i="1"/>
  <c r="Y3712" i="1"/>
  <c r="X3712" i="1"/>
  <c r="W3712" i="1"/>
  <c r="D3712" i="1"/>
  <c r="AA3711" i="1"/>
  <c r="Z3711" i="1"/>
  <c r="Y3711" i="1"/>
  <c r="X3711" i="1"/>
  <c r="W3711" i="1"/>
  <c r="D3711" i="1"/>
  <c r="AA3710" i="1"/>
  <c r="Z3710" i="1"/>
  <c r="Y3710" i="1"/>
  <c r="X3710" i="1"/>
  <c r="W3710" i="1"/>
  <c r="D3710" i="1"/>
  <c r="AA3709" i="1"/>
  <c r="Z3709" i="1"/>
  <c r="Y3709" i="1"/>
  <c r="X3709" i="1"/>
  <c r="W3709" i="1"/>
  <c r="D3709" i="1"/>
  <c r="AA3708" i="1"/>
  <c r="Z3708" i="1"/>
  <c r="Y3708" i="1"/>
  <c r="X3708" i="1"/>
  <c r="W3708" i="1"/>
  <c r="D3708" i="1"/>
  <c r="AA3707" i="1"/>
  <c r="Z3707" i="1"/>
  <c r="Y3707" i="1"/>
  <c r="X3707" i="1"/>
  <c r="W3707" i="1"/>
  <c r="D3707" i="1"/>
  <c r="AA3706" i="1"/>
  <c r="Z3706" i="1"/>
  <c r="Y3706" i="1"/>
  <c r="X3706" i="1"/>
  <c r="W3706" i="1"/>
  <c r="D3706" i="1"/>
  <c r="AA3705" i="1"/>
  <c r="Z3705" i="1"/>
  <c r="Y3705" i="1"/>
  <c r="X3705" i="1"/>
  <c r="W3705" i="1"/>
  <c r="D3705" i="1"/>
  <c r="AA3704" i="1"/>
  <c r="Z3704" i="1"/>
  <c r="Y3704" i="1"/>
  <c r="X3704" i="1"/>
  <c r="W3704" i="1"/>
  <c r="D3704" i="1"/>
  <c r="AA3703" i="1"/>
  <c r="Z3703" i="1"/>
  <c r="Y3703" i="1"/>
  <c r="X3703" i="1"/>
  <c r="W3703" i="1"/>
  <c r="D3703" i="1"/>
  <c r="AA3702" i="1"/>
  <c r="Z3702" i="1"/>
  <c r="Y3702" i="1"/>
  <c r="X3702" i="1"/>
  <c r="W3702" i="1"/>
  <c r="D3702" i="1"/>
  <c r="AA3701" i="1"/>
  <c r="Z3701" i="1"/>
  <c r="Y3701" i="1"/>
  <c r="X3701" i="1"/>
  <c r="W3701" i="1"/>
  <c r="D3701" i="1"/>
  <c r="AA3700" i="1"/>
  <c r="Z3700" i="1"/>
  <c r="Y3700" i="1"/>
  <c r="X3700" i="1"/>
  <c r="W3700" i="1"/>
  <c r="D3700" i="1"/>
  <c r="AA3699" i="1"/>
  <c r="Z3699" i="1"/>
  <c r="Y3699" i="1"/>
  <c r="X3699" i="1"/>
  <c r="W3699" i="1"/>
  <c r="D3699" i="1"/>
  <c r="AA3698" i="1"/>
  <c r="Z3698" i="1"/>
  <c r="Y3698" i="1"/>
  <c r="X3698" i="1"/>
  <c r="W3698" i="1"/>
  <c r="D3698" i="1"/>
  <c r="AA3697" i="1"/>
  <c r="Z3697" i="1"/>
  <c r="Y3697" i="1"/>
  <c r="X3697" i="1"/>
  <c r="W3697" i="1"/>
  <c r="D3697" i="1"/>
  <c r="AA3696" i="1"/>
  <c r="Z3696" i="1"/>
  <c r="Y3696" i="1"/>
  <c r="X3696" i="1"/>
  <c r="W3696" i="1"/>
  <c r="D3696" i="1"/>
  <c r="AA3695" i="1"/>
  <c r="Z3695" i="1"/>
  <c r="Y3695" i="1"/>
  <c r="X3695" i="1"/>
  <c r="W3695" i="1"/>
  <c r="D3695" i="1"/>
  <c r="AA3694" i="1"/>
  <c r="Z3694" i="1"/>
  <c r="Y3694" i="1"/>
  <c r="X3694" i="1"/>
  <c r="W3694" i="1"/>
  <c r="D3694" i="1"/>
  <c r="AA3693" i="1"/>
  <c r="Z3693" i="1"/>
  <c r="Y3693" i="1"/>
  <c r="X3693" i="1"/>
  <c r="W3693" i="1"/>
  <c r="D3693" i="1"/>
  <c r="AA3692" i="1"/>
  <c r="Z3692" i="1"/>
  <c r="Y3692" i="1"/>
  <c r="X3692" i="1"/>
  <c r="W3692" i="1"/>
  <c r="D3692" i="1"/>
  <c r="AA3691" i="1"/>
  <c r="Z3691" i="1"/>
  <c r="Y3691" i="1"/>
  <c r="X3691" i="1"/>
  <c r="W3691" i="1"/>
  <c r="D3691" i="1"/>
  <c r="AA3690" i="1"/>
  <c r="Z3690" i="1"/>
  <c r="Y3690" i="1"/>
  <c r="X3690" i="1"/>
  <c r="W3690" i="1"/>
  <c r="D3690" i="1"/>
  <c r="AA3689" i="1"/>
  <c r="Z3689" i="1"/>
  <c r="Y3689" i="1"/>
  <c r="X3689" i="1"/>
  <c r="W3689" i="1"/>
  <c r="D3689" i="1"/>
  <c r="AA3688" i="1"/>
  <c r="Z3688" i="1"/>
  <c r="Y3688" i="1"/>
  <c r="X3688" i="1"/>
  <c r="W3688" i="1"/>
  <c r="D3688" i="1"/>
  <c r="AA3687" i="1"/>
  <c r="Z3687" i="1"/>
  <c r="Y3687" i="1"/>
  <c r="X3687" i="1"/>
  <c r="W3687" i="1"/>
  <c r="D3687" i="1"/>
  <c r="AA3686" i="1"/>
  <c r="Z3686" i="1"/>
  <c r="Y3686" i="1"/>
  <c r="X3686" i="1"/>
  <c r="W3686" i="1"/>
  <c r="D3686" i="1"/>
  <c r="AA3685" i="1"/>
  <c r="Z3685" i="1"/>
  <c r="Y3685" i="1"/>
  <c r="X3685" i="1"/>
  <c r="W3685" i="1"/>
  <c r="D3685" i="1"/>
  <c r="AA3684" i="1"/>
  <c r="Z3684" i="1"/>
  <c r="Y3684" i="1"/>
  <c r="X3684" i="1"/>
  <c r="W3684" i="1"/>
  <c r="D3684" i="1"/>
  <c r="AA3683" i="1"/>
  <c r="Z3683" i="1"/>
  <c r="Y3683" i="1"/>
  <c r="X3683" i="1"/>
  <c r="W3683" i="1"/>
  <c r="D3683" i="1"/>
  <c r="AA3682" i="1"/>
  <c r="Z3682" i="1"/>
  <c r="Y3682" i="1"/>
  <c r="X3682" i="1"/>
  <c r="W3682" i="1"/>
  <c r="D3682" i="1"/>
  <c r="AA3681" i="1"/>
  <c r="Z3681" i="1"/>
  <c r="Y3681" i="1"/>
  <c r="X3681" i="1"/>
  <c r="W3681" i="1"/>
  <c r="D3681" i="1"/>
  <c r="AA3680" i="1"/>
  <c r="Z3680" i="1"/>
  <c r="Y3680" i="1"/>
  <c r="X3680" i="1"/>
  <c r="W3680" i="1"/>
  <c r="D3680" i="1"/>
  <c r="AA3679" i="1"/>
  <c r="Z3679" i="1"/>
  <c r="Y3679" i="1"/>
  <c r="X3679" i="1"/>
  <c r="W3679" i="1"/>
  <c r="D3679" i="1"/>
  <c r="AA3678" i="1"/>
  <c r="Z3678" i="1"/>
  <c r="Y3678" i="1"/>
  <c r="X3678" i="1"/>
  <c r="W3678" i="1"/>
  <c r="D3678" i="1"/>
  <c r="AA3677" i="1"/>
  <c r="Z3677" i="1"/>
  <c r="Y3677" i="1"/>
  <c r="X3677" i="1"/>
  <c r="W3677" i="1"/>
  <c r="D3677" i="1"/>
  <c r="AA3676" i="1"/>
  <c r="Z3676" i="1"/>
  <c r="Y3676" i="1"/>
  <c r="X3676" i="1"/>
  <c r="W3676" i="1"/>
  <c r="D3676" i="1"/>
  <c r="AA3675" i="1"/>
  <c r="Z3675" i="1"/>
  <c r="Y3675" i="1"/>
  <c r="X3675" i="1"/>
  <c r="W3675" i="1"/>
  <c r="D3675" i="1"/>
  <c r="AA3674" i="1"/>
  <c r="Z3674" i="1"/>
  <c r="Y3674" i="1"/>
  <c r="X3674" i="1"/>
  <c r="W3674" i="1"/>
  <c r="D3674" i="1"/>
  <c r="AA3673" i="1"/>
  <c r="Z3673" i="1"/>
  <c r="Y3673" i="1"/>
  <c r="X3673" i="1"/>
  <c r="W3673" i="1"/>
  <c r="D3673" i="1"/>
  <c r="AA3672" i="1"/>
  <c r="Z3672" i="1"/>
  <c r="Y3672" i="1"/>
  <c r="X3672" i="1"/>
  <c r="W3672" i="1"/>
  <c r="D3672" i="1"/>
  <c r="AA3671" i="1"/>
  <c r="Z3671" i="1"/>
  <c r="Y3671" i="1"/>
  <c r="X3671" i="1"/>
  <c r="W3671" i="1"/>
  <c r="D3671" i="1"/>
  <c r="AA3670" i="1"/>
  <c r="Z3670" i="1"/>
  <c r="Y3670" i="1"/>
  <c r="X3670" i="1"/>
  <c r="W3670" i="1"/>
  <c r="D3670" i="1"/>
  <c r="AA3669" i="1"/>
  <c r="Z3669" i="1"/>
  <c r="Y3669" i="1"/>
  <c r="X3669" i="1"/>
  <c r="W3669" i="1"/>
  <c r="D3669" i="1"/>
  <c r="AA3668" i="1"/>
  <c r="Z3668" i="1"/>
  <c r="Y3668" i="1"/>
  <c r="X3668" i="1"/>
  <c r="W3668" i="1"/>
  <c r="D3668" i="1"/>
  <c r="AA3667" i="1"/>
  <c r="Z3667" i="1"/>
  <c r="Y3667" i="1"/>
  <c r="X3667" i="1"/>
  <c r="W3667" i="1"/>
  <c r="D3667" i="1"/>
  <c r="AA3666" i="1"/>
  <c r="Z3666" i="1"/>
  <c r="Y3666" i="1"/>
  <c r="X3666" i="1"/>
  <c r="W3666" i="1"/>
  <c r="D3666" i="1"/>
  <c r="AA3665" i="1"/>
  <c r="Z3665" i="1"/>
  <c r="Y3665" i="1"/>
  <c r="X3665" i="1"/>
  <c r="W3665" i="1"/>
  <c r="D3665" i="1"/>
  <c r="AA3664" i="1"/>
  <c r="Z3664" i="1"/>
  <c r="Y3664" i="1"/>
  <c r="X3664" i="1"/>
  <c r="W3664" i="1"/>
  <c r="D3664" i="1"/>
  <c r="AA3663" i="1"/>
  <c r="Z3663" i="1"/>
  <c r="Y3663" i="1"/>
  <c r="X3663" i="1"/>
  <c r="W3663" i="1"/>
  <c r="D3663" i="1"/>
  <c r="AA3662" i="1"/>
  <c r="Z3662" i="1"/>
  <c r="Y3662" i="1"/>
  <c r="X3662" i="1"/>
  <c r="W3662" i="1"/>
  <c r="D3662" i="1"/>
  <c r="AA3661" i="1"/>
  <c r="Z3661" i="1"/>
  <c r="Y3661" i="1"/>
  <c r="X3661" i="1"/>
  <c r="W3661" i="1"/>
  <c r="D3661" i="1"/>
  <c r="AA3660" i="1"/>
  <c r="Z3660" i="1"/>
  <c r="Y3660" i="1"/>
  <c r="X3660" i="1"/>
  <c r="W3660" i="1"/>
  <c r="D3660" i="1"/>
  <c r="AA3659" i="1"/>
  <c r="Z3659" i="1"/>
  <c r="Y3659" i="1"/>
  <c r="X3659" i="1"/>
  <c r="W3659" i="1"/>
  <c r="D3659" i="1"/>
  <c r="AA3658" i="1"/>
  <c r="Z3658" i="1"/>
  <c r="Y3658" i="1"/>
  <c r="X3658" i="1"/>
  <c r="W3658" i="1"/>
  <c r="D3658" i="1"/>
  <c r="AA3657" i="1"/>
  <c r="Z3657" i="1"/>
  <c r="Y3657" i="1"/>
  <c r="X3657" i="1"/>
  <c r="W3657" i="1"/>
  <c r="D3657" i="1"/>
  <c r="AA3656" i="1"/>
  <c r="Z3656" i="1"/>
  <c r="Y3656" i="1"/>
  <c r="X3656" i="1"/>
  <c r="W3656" i="1"/>
  <c r="D3656" i="1"/>
  <c r="AA3655" i="1"/>
  <c r="Z3655" i="1"/>
  <c r="Y3655" i="1"/>
  <c r="X3655" i="1"/>
  <c r="W3655" i="1"/>
  <c r="D3655" i="1"/>
  <c r="AA3654" i="1"/>
  <c r="Z3654" i="1"/>
  <c r="Y3654" i="1"/>
  <c r="X3654" i="1"/>
  <c r="W3654" i="1"/>
  <c r="D3654" i="1"/>
  <c r="AA3653" i="1"/>
  <c r="Z3653" i="1"/>
  <c r="Y3653" i="1"/>
  <c r="X3653" i="1"/>
  <c r="W3653" i="1"/>
  <c r="D3653" i="1"/>
  <c r="AA3652" i="1"/>
  <c r="Z3652" i="1"/>
  <c r="Y3652" i="1"/>
  <c r="X3652" i="1"/>
  <c r="W3652" i="1"/>
  <c r="D3652" i="1"/>
  <c r="AA3651" i="1"/>
  <c r="Z3651" i="1"/>
  <c r="Y3651" i="1"/>
  <c r="X3651" i="1"/>
  <c r="W3651" i="1"/>
  <c r="D3651" i="1"/>
  <c r="AA3650" i="1"/>
  <c r="Z3650" i="1"/>
  <c r="Y3650" i="1"/>
  <c r="X3650" i="1"/>
  <c r="W3650" i="1"/>
  <c r="D3650" i="1"/>
  <c r="AA3649" i="1"/>
  <c r="Z3649" i="1"/>
  <c r="Y3649" i="1"/>
  <c r="X3649" i="1"/>
  <c r="W3649" i="1"/>
  <c r="D3649" i="1"/>
  <c r="AA3648" i="1"/>
  <c r="Z3648" i="1"/>
  <c r="Y3648" i="1"/>
  <c r="X3648" i="1"/>
  <c r="W3648" i="1"/>
  <c r="D3648" i="1"/>
  <c r="AA3647" i="1"/>
  <c r="Z3647" i="1"/>
  <c r="Y3647" i="1"/>
  <c r="X3647" i="1"/>
  <c r="W3647" i="1"/>
  <c r="D3647" i="1"/>
  <c r="AA3646" i="1"/>
  <c r="Z3646" i="1"/>
  <c r="Y3646" i="1"/>
  <c r="X3646" i="1"/>
  <c r="W3646" i="1"/>
  <c r="D3646" i="1"/>
  <c r="AA3645" i="1"/>
  <c r="Z3645" i="1"/>
  <c r="Y3645" i="1"/>
  <c r="X3645" i="1"/>
  <c r="W3645" i="1"/>
  <c r="D3645" i="1"/>
  <c r="AA3644" i="1"/>
  <c r="Z3644" i="1"/>
  <c r="Y3644" i="1"/>
  <c r="X3644" i="1"/>
  <c r="W3644" i="1"/>
  <c r="D3644" i="1"/>
  <c r="AA3643" i="1"/>
  <c r="Z3643" i="1"/>
  <c r="Y3643" i="1"/>
  <c r="X3643" i="1"/>
  <c r="W3643" i="1"/>
  <c r="D3643" i="1"/>
  <c r="AA3642" i="1"/>
  <c r="Z3642" i="1"/>
  <c r="Y3642" i="1"/>
  <c r="X3642" i="1"/>
  <c r="W3642" i="1"/>
  <c r="D3642" i="1"/>
  <c r="AA3641" i="1"/>
  <c r="Z3641" i="1"/>
  <c r="Y3641" i="1"/>
  <c r="X3641" i="1"/>
  <c r="W3641" i="1"/>
  <c r="D3641" i="1"/>
  <c r="AA3640" i="1"/>
  <c r="Z3640" i="1"/>
  <c r="Y3640" i="1"/>
  <c r="X3640" i="1"/>
  <c r="W3640" i="1"/>
  <c r="D3640" i="1"/>
  <c r="AA3639" i="1"/>
  <c r="Z3639" i="1"/>
  <c r="Y3639" i="1"/>
  <c r="X3639" i="1"/>
  <c r="W3639" i="1"/>
  <c r="D3639" i="1"/>
  <c r="AA3638" i="1"/>
  <c r="Z3638" i="1"/>
  <c r="Y3638" i="1"/>
  <c r="X3638" i="1"/>
  <c r="W3638" i="1"/>
  <c r="D3638" i="1"/>
  <c r="AA3637" i="1"/>
  <c r="Z3637" i="1"/>
  <c r="Y3637" i="1"/>
  <c r="X3637" i="1"/>
  <c r="W3637" i="1"/>
  <c r="D3637" i="1"/>
  <c r="AA3636" i="1"/>
  <c r="Z3636" i="1"/>
  <c r="Y3636" i="1"/>
  <c r="X3636" i="1"/>
  <c r="W3636" i="1"/>
  <c r="D3636" i="1"/>
  <c r="AA3635" i="1"/>
  <c r="Z3635" i="1"/>
  <c r="Y3635" i="1"/>
  <c r="X3635" i="1"/>
  <c r="W3635" i="1"/>
  <c r="D3635" i="1"/>
  <c r="AA3634" i="1"/>
  <c r="Z3634" i="1"/>
  <c r="Y3634" i="1"/>
  <c r="X3634" i="1"/>
  <c r="W3634" i="1"/>
  <c r="D3634" i="1"/>
  <c r="AA3633" i="1"/>
  <c r="Z3633" i="1"/>
  <c r="Y3633" i="1"/>
  <c r="X3633" i="1"/>
  <c r="W3633" i="1"/>
  <c r="D3633" i="1"/>
  <c r="AA3632" i="1"/>
  <c r="Z3632" i="1"/>
  <c r="Y3632" i="1"/>
  <c r="X3632" i="1"/>
  <c r="W3632" i="1"/>
  <c r="D3632" i="1"/>
  <c r="AA3631" i="1"/>
  <c r="Z3631" i="1"/>
  <c r="Y3631" i="1"/>
  <c r="X3631" i="1"/>
  <c r="W3631" i="1"/>
  <c r="D3631" i="1"/>
  <c r="AA3630" i="1"/>
  <c r="Z3630" i="1"/>
  <c r="Y3630" i="1"/>
  <c r="X3630" i="1"/>
  <c r="W3630" i="1"/>
  <c r="D3630" i="1"/>
  <c r="AA3629" i="1"/>
  <c r="Z3629" i="1"/>
  <c r="Y3629" i="1"/>
  <c r="X3629" i="1"/>
  <c r="W3629" i="1"/>
  <c r="D3629" i="1"/>
  <c r="AA3628" i="1"/>
  <c r="Z3628" i="1"/>
  <c r="Y3628" i="1"/>
  <c r="X3628" i="1"/>
  <c r="W3628" i="1"/>
  <c r="D3628" i="1"/>
  <c r="AA3627" i="1"/>
  <c r="Z3627" i="1"/>
  <c r="Y3627" i="1"/>
  <c r="X3627" i="1"/>
  <c r="W3627" i="1"/>
  <c r="D3627" i="1"/>
  <c r="AA3626" i="1"/>
  <c r="Z3626" i="1"/>
  <c r="Y3626" i="1"/>
  <c r="X3626" i="1"/>
  <c r="W3626" i="1"/>
  <c r="D3626" i="1"/>
  <c r="AA3625" i="1"/>
  <c r="Z3625" i="1"/>
  <c r="Y3625" i="1"/>
  <c r="X3625" i="1"/>
  <c r="W3625" i="1"/>
  <c r="D3625" i="1"/>
  <c r="AA3624" i="1"/>
  <c r="Z3624" i="1"/>
  <c r="Y3624" i="1"/>
  <c r="X3624" i="1"/>
  <c r="W3624" i="1"/>
  <c r="D3624" i="1"/>
  <c r="AA3623" i="1"/>
  <c r="Z3623" i="1"/>
  <c r="Y3623" i="1"/>
  <c r="X3623" i="1"/>
  <c r="W3623" i="1"/>
  <c r="D3623" i="1"/>
  <c r="AA3622" i="1"/>
  <c r="Z3622" i="1"/>
  <c r="Y3622" i="1"/>
  <c r="X3622" i="1"/>
  <c r="W3622" i="1"/>
  <c r="D3622" i="1"/>
  <c r="AA3621" i="1"/>
  <c r="Z3621" i="1"/>
  <c r="Y3621" i="1"/>
  <c r="X3621" i="1"/>
  <c r="W3621" i="1"/>
  <c r="D3621" i="1"/>
  <c r="AA3620" i="1"/>
  <c r="Z3620" i="1"/>
  <c r="Y3620" i="1"/>
  <c r="X3620" i="1"/>
  <c r="W3620" i="1"/>
  <c r="D3620" i="1"/>
  <c r="AA3619" i="1"/>
  <c r="Z3619" i="1"/>
  <c r="Y3619" i="1"/>
  <c r="X3619" i="1"/>
  <c r="W3619" i="1"/>
  <c r="D3619" i="1"/>
  <c r="AA3618" i="1"/>
  <c r="Z3618" i="1"/>
  <c r="Y3618" i="1"/>
  <c r="X3618" i="1"/>
  <c r="W3618" i="1"/>
  <c r="D3618" i="1"/>
  <c r="AA3617" i="1"/>
  <c r="Z3617" i="1"/>
  <c r="Y3617" i="1"/>
  <c r="X3617" i="1"/>
  <c r="W3617" i="1"/>
  <c r="D3617" i="1"/>
  <c r="AA3616" i="1"/>
  <c r="Z3616" i="1"/>
  <c r="Y3616" i="1"/>
  <c r="X3616" i="1"/>
  <c r="W3616" i="1"/>
  <c r="D3616" i="1"/>
  <c r="AA3615" i="1"/>
  <c r="Z3615" i="1"/>
  <c r="Y3615" i="1"/>
  <c r="X3615" i="1"/>
  <c r="W3615" i="1"/>
  <c r="D3615" i="1"/>
  <c r="AA3614" i="1"/>
  <c r="Z3614" i="1"/>
  <c r="Y3614" i="1"/>
  <c r="X3614" i="1"/>
  <c r="W3614" i="1"/>
  <c r="D3614" i="1"/>
  <c r="AA3613" i="1"/>
  <c r="Z3613" i="1"/>
  <c r="Y3613" i="1"/>
  <c r="X3613" i="1"/>
  <c r="W3613" i="1"/>
  <c r="D3613" i="1"/>
  <c r="AA3612" i="1"/>
  <c r="Z3612" i="1"/>
  <c r="Y3612" i="1"/>
  <c r="X3612" i="1"/>
  <c r="W3612" i="1"/>
  <c r="D3612" i="1"/>
  <c r="AA3611" i="1"/>
  <c r="Z3611" i="1"/>
  <c r="Y3611" i="1"/>
  <c r="X3611" i="1"/>
  <c r="W3611" i="1"/>
  <c r="D3611" i="1"/>
  <c r="AA3610" i="1"/>
  <c r="Z3610" i="1"/>
  <c r="Y3610" i="1"/>
  <c r="X3610" i="1"/>
  <c r="W3610" i="1"/>
  <c r="D3610" i="1"/>
  <c r="AA3609" i="1"/>
  <c r="Z3609" i="1"/>
  <c r="Y3609" i="1"/>
  <c r="X3609" i="1"/>
  <c r="W3609" i="1"/>
  <c r="D3609" i="1"/>
  <c r="AA3608" i="1"/>
  <c r="Z3608" i="1"/>
  <c r="Y3608" i="1"/>
  <c r="X3608" i="1"/>
  <c r="W3608" i="1"/>
  <c r="D3608" i="1"/>
  <c r="AA3607" i="1"/>
  <c r="Z3607" i="1"/>
  <c r="Y3607" i="1"/>
  <c r="X3607" i="1"/>
  <c r="W3607" i="1"/>
  <c r="D3607" i="1"/>
  <c r="AA3606" i="1"/>
  <c r="Z3606" i="1"/>
  <c r="Y3606" i="1"/>
  <c r="X3606" i="1"/>
  <c r="W3606" i="1"/>
  <c r="D3606" i="1"/>
  <c r="AA3605" i="1"/>
  <c r="Z3605" i="1"/>
  <c r="Y3605" i="1"/>
  <c r="X3605" i="1"/>
  <c r="W3605" i="1"/>
  <c r="D3605" i="1"/>
  <c r="AA3604" i="1"/>
  <c r="Z3604" i="1"/>
  <c r="Y3604" i="1"/>
  <c r="X3604" i="1"/>
  <c r="W3604" i="1"/>
  <c r="D3604" i="1"/>
  <c r="AA3603" i="1"/>
  <c r="Z3603" i="1"/>
  <c r="Y3603" i="1"/>
  <c r="X3603" i="1"/>
  <c r="W3603" i="1"/>
  <c r="D3603" i="1"/>
  <c r="AA3602" i="1"/>
  <c r="Z3602" i="1"/>
  <c r="Y3602" i="1"/>
  <c r="X3602" i="1"/>
  <c r="W3602" i="1"/>
  <c r="D3602" i="1"/>
  <c r="AA3601" i="1"/>
  <c r="Z3601" i="1"/>
  <c r="Y3601" i="1"/>
  <c r="X3601" i="1"/>
  <c r="W3601" i="1"/>
  <c r="D3601" i="1"/>
  <c r="AA3600" i="1"/>
  <c r="Z3600" i="1"/>
  <c r="Y3600" i="1"/>
  <c r="X3600" i="1"/>
  <c r="W3600" i="1"/>
  <c r="D3600" i="1"/>
  <c r="AA3599" i="1"/>
  <c r="Z3599" i="1"/>
  <c r="Y3599" i="1"/>
  <c r="X3599" i="1"/>
  <c r="W3599" i="1"/>
  <c r="D3599" i="1"/>
  <c r="AA3598" i="1"/>
  <c r="Z3598" i="1"/>
  <c r="Y3598" i="1"/>
  <c r="X3598" i="1"/>
  <c r="W3598" i="1"/>
  <c r="D3598" i="1"/>
  <c r="AA3597" i="1"/>
  <c r="Z3597" i="1"/>
  <c r="Y3597" i="1"/>
  <c r="X3597" i="1"/>
  <c r="W3597" i="1"/>
  <c r="D3597" i="1"/>
  <c r="AA3596" i="1"/>
  <c r="Z3596" i="1"/>
  <c r="Y3596" i="1"/>
  <c r="X3596" i="1"/>
  <c r="W3596" i="1"/>
  <c r="D3596" i="1"/>
  <c r="AA3595" i="1"/>
  <c r="Z3595" i="1"/>
  <c r="Y3595" i="1"/>
  <c r="X3595" i="1"/>
  <c r="W3595" i="1"/>
  <c r="D3595" i="1"/>
  <c r="AA3594" i="1"/>
  <c r="Z3594" i="1"/>
  <c r="Y3594" i="1"/>
  <c r="X3594" i="1"/>
  <c r="W3594" i="1"/>
  <c r="D3594" i="1"/>
  <c r="AA3593" i="1"/>
  <c r="Z3593" i="1"/>
  <c r="Y3593" i="1"/>
  <c r="X3593" i="1"/>
  <c r="W3593" i="1"/>
  <c r="D3593" i="1"/>
  <c r="AA3592" i="1"/>
  <c r="Z3592" i="1"/>
  <c r="Y3592" i="1"/>
  <c r="X3592" i="1"/>
  <c r="W3592" i="1"/>
  <c r="D3592" i="1"/>
  <c r="AA3591" i="1"/>
  <c r="Z3591" i="1"/>
  <c r="Y3591" i="1"/>
  <c r="X3591" i="1"/>
  <c r="W3591" i="1"/>
  <c r="D3591" i="1"/>
  <c r="AA3590" i="1"/>
  <c r="Z3590" i="1"/>
  <c r="Y3590" i="1"/>
  <c r="X3590" i="1"/>
  <c r="W3590" i="1"/>
  <c r="D3590" i="1"/>
  <c r="AA3589" i="1"/>
  <c r="Z3589" i="1"/>
  <c r="Y3589" i="1"/>
  <c r="X3589" i="1"/>
  <c r="W3589" i="1"/>
  <c r="D3589" i="1"/>
  <c r="AA3588" i="1"/>
  <c r="Z3588" i="1"/>
  <c r="Y3588" i="1"/>
  <c r="X3588" i="1"/>
  <c r="W3588" i="1"/>
  <c r="D3588" i="1"/>
  <c r="AA3587" i="1"/>
  <c r="Z3587" i="1"/>
  <c r="Y3587" i="1"/>
  <c r="X3587" i="1"/>
  <c r="W3587" i="1"/>
  <c r="D3587" i="1"/>
  <c r="AA3586" i="1"/>
  <c r="Z3586" i="1"/>
  <c r="Y3586" i="1"/>
  <c r="X3586" i="1"/>
  <c r="W3586" i="1"/>
  <c r="D3586" i="1"/>
  <c r="AA3585" i="1"/>
  <c r="Z3585" i="1"/>
  <c r="Y3585" i="1"/>
  <c r="X3585" i="1"/>
  <c r="W3585" i="1"/>
  <c r="D3585" i="1"/>
  <c r="AA3584" i="1"/>
  <c r="Z3584" i="1"/>
  <c r="Y3584" i="1"/>
  <c r="X3584" i="1"/>
  <c r="W3584" i="1"/>
  <c r="D3584" i="1"/>
  <c r="AA3583" i="1"/>
  <c r="Z3583" i="1"/>
  <c r="Y3583" i="1"/>
  <c r="X3583" i="1"/>
  <c r="W3583" i="1"/>
  <c r="D3583" i="1"/>
  <c r="AA3582" i="1"/>
  <c r="Z3582" i="1"/>
  <c r="Y3582" i="1"/>
  <c r="X3582" i="1"/>
  <c r="W3582" i="1"/>
  <c r="D3582" i="1"/>
  <c r="AA3581" i="1"/>
  <c r="Z3581" i="1"/>
  <c r="Y3581" i="1"/>
  <c r="X3581" i="1"/>
  <c r="W3581" i="1"/>
  <c r="D3581" i="1"/>
  <c r="AA3580" i="1"/>
  <c r="Z3580" i="1"/>
  <c r="Y3580" i="1"/>
  <c r="X3580" i="1"/>
  <c r="W3580" i="1"/>
  <c r="D3580" i="1"/>
  <c r="AA3579" i="1"/>
  <c r="Z3579" i="1"/>
  <c r="Y3579" i="1"/>
  <c r="X3579" i="1"/>
  <c r="W3579" i="1"/>
  <c r="D3579" i="1"/>
  <c r="AA3578" i="1"/>
  <c r="Z3578" i="1"/>
  <c r="Y3578" i="1"/>
  <c r="X3578" i="1"/>
  <c r="W3578" i="1"/>
  <c r="D3578" i="1"/>
  <c r="AA3577" i="1"/>
  <c r="Z3577" i="1"/>
  <c r="Y3577" i="1"/>
  <c r="X3577" i="1"/>
  <c r="W3577" i="1"/>
  <c r="D3577" i="1"/>
  <c r="AA3576" i="1"/>
  <c r="Z3576" i="1"/>
  <c r="Y3576" i="1"/>
  <c r="X3576" i="1"/>
  <c r="W3576" i="1"/>
  <c r="D3576" i="1"/>
  <c r="AA3575" i="1"/>
  <c r="Z3575" i="1"/>
  <c r="Y3575" i="1"/>
  <c r="X3575" i="1"/>
  <c r="W3575" i="1"/>
  <c r="D3575" i="1"/>
  <c r="AA3574" i="1"/>
  <c r="Z3574" i="1"/>
  <c r="Y3574" i="1"/>
  <c r="X3574" i="1"/>
  <c r="W3574" i="1"/>
  <c r="D3574" i="1"/>
  <c r="AA3573" i="1"/>
  <c r="Z3573" i="1"/>
  <c r="Y3573" i="1"/>
  <c r="X3573" i="1"/>
  <c r="W3573" i="1"/>
  <c r="D3573" i="1"/>
  <c r="AA3572" i="1"/>
  <c r="Z3572" i="1"/>
  <c r="Y3572" i="1"/>
  <c r="X3572" i="1"/>
  <c r="W3572" i="1"/>
  <c r="D3572" i="1"/>
  <c r="AA3571" i="1"/>
  <c r="Z3571" i="1"/>
  <c r="Y3571" i="1"/>
  <c r="X3571" i="1"/>
  <c r="W3571" i="1"/>
  <c r="D3571" i="1"/>
  <c r="AA3570" i="1"/>
  <c r="Z3570" i="1"/>
  <c r="Y3570" i="1"/>
  <c r="X3570" i="1"/>
  <c r="W3570" i="1"/>
  <c r="D3570" i="1"/>
  <c r="AA3569" i="1"/>
  <c r="Z3569" i="1"/>
  <c r="Y3569" i="1"/>
  <c r="X3569" i="1"/>
  <c r="W3569" i="1"/>
  <c r="D3569" i="1"/>
  <c r="AA3568" i="1"/>
  <c r="Z3568" i="1"/>
  <c r="Y3568" i="1"/>
  <c r="X3568" i="1"/>
  <c r="W3568" i="1"/>
  <c r="D3568" i="1"/>
  <c r="AA3567" i="1"/>
  <c r="Z3567" i="1"/>
  <c r="Y3567" i="1"/>
  <c r="X3567" i="1"/>
  <c r="W3567" i="1"/>
  <c r="D3567" i="1"/>
  <c r="AA3566" i="1"/>
  <c r="Z3566" i="1"/>
  <c r="Y3566" i="1"/>
  <c r="X3566" i="1"/>
  <c r="W3566" i="1"/>
  <c r="D3566" i="1"/>
  <c r="AA3565" i="1"/>
  <c r="Z3565" i="1"/>
  <c r="Y3565" i="1"/>
  <c r="X3565" i="1"/>
  <c r="W3565" i="1"/>
  <c r="D3565" i="1"/>
  <c r="AA3564" i="1"/>
  <c r="Z3564" i="1"/>
  <c r="Y3564" i="1"/>
  <c r="X3564" i="1"/>
  <c r="W3564" i="1"/>
  <c r="D3564" i="1"/>
  <c r="AA3563" i="1"/>
  <c r="Z3563" i="1"/>
  <c r="Y3563" i="1"/>
  <c r="X3563" i="1"/>
  <c r="W3563" i="1"/>
  <c r="D3563" i="1"/>
  <c r="AA3562" i="1"/>
  <c r="Z3562" i="1"/>
  <c r="Y3562" i="1"/>
  <c r="X3562" i="1"/>
  <c r="W3562" i="1"/>
  <c r="D3562" i="1"/>
  <c r="AA3561" i="1"/>
  <c r="Z3561" i="1"/>
  <c r="Y3561" i="1"/>
  <c r="X3561" i="1"/>
  <c r="W3561" i="1"/>
  <c r="D3561" i="1"/>
  <c r="AA3560" i="1"/>
  <c r="Z3560" i="1"/>
  <c r="Y3560" i="1"/>
  <c r="X3560" i="1"/>
  <c r="W3560" i="1"/>
  <c r="D3560" i="1"/>
  <c r="AA3559" i="1"/>
  <c r="Z3559" i="1"/>
  <c r="Y3559" i="1"/>
  <c r="X3559" i="1"/>
  <c r="W3559" i="1"/>
  <c r="D3559" i="1"/>
  <c r="AA3558" i="1"/>
  <c r="Z3558" i="1"/>
  <c r="Y3558" i="1"/>
  <c r="X3558" i="1"/>
  <c r="W3558" i="1"/>
  <c r="D3558" i="1"/>
  <c r="AA3557" i="1"/>
  <c r="Z3557" i="1"/>
  <c r="Y3557" i="1"/>
  <c r="X3557" i="1"/>
  <c r="W3557" i="1"/>
  <c r="D3557" i="1"/>
  <c r="AA3556" i="1"/>
  <c r="Z3556" i="1"/>
  <c r="Y3556" i="1"/>
  <c r="X3556" i="1"/>
  <c r="W3556" i="1"/>
  <c r="D3556" i="1"/>
  <c r="AA3555" i="1"/>
  <c r="Z3555" i="1"/>
  <c r="Y3555" i="1"/>
  <c r="X3555" i="1"/>
  <c r="W3555" i="1"/>
  <c r="D3555" i="1"/>
  <c r="AA3554" i="1"/>
  <c r="Z3554" i="1"/>
  <c r="Y3554" i="1"/>
  <c r="X3554" i="1"/>
  <c r="W3554" i="1"/>
  <c r="D3554" i="1"/>
  <c r="AA3553" i="1"/>
  <c r="Z3553" i="1"/>
  <c r="Y3553" i="1"/>
  <c r="X3553" i="1"/>
  <c r="W3553" i="1"/>
  <c r="D3553" i="1"/>
  <c r="AA3552" i="1"/>
  <c r="Z3552" i="1"/>
  <c r="Y3552" i="1"/>
  <c r="X3552" i="1"/>
  <c r="W3552" i="1"/>
  <c r="D3552" i="1"/>
  <c r="AA3551" i="1"/>
  <c r="Z3551" i="1"/>
  <c r="Y3551" i="1"/>
  <c r="X3551" i="1"/>
  <c r="W3551" i="1"/>
  <c r="D3551" i="1"/>
  <c r="AA3550" i="1"/>
  <c r="Z3550" i="1"/>
  <c r="Y3550" i="1"/>
  <c r="X3550" i="1"/>
  <c r="W3550" i="1"/>
  <c r="D3550" i="1"/>
  <c r="AA3549" i="1"/>
  <c r="Z3549" i="1"/>
  <c r="Y3549" i="1"/>
  <c r="X3549" i="1"/>
  <c r="W3549" i="1"/>
  <c r="D3549" i="1"/>
  <c r="AA3548" i="1"/>
  <c r="Z3548" i="1"/>
  <c r="Y3548" i="1"/>
  <c r="X3548" i="1"/>
  <c r="W3548" i="1"/>
  <c r="D3548" i="1"/>
  <c r="AA3547" i="1"/>
  <c r="Z3547" i="1"/>
  <c r="Y3547" i="1"/>
  <c r="X3547" i="1"/>
  <c r="W3547" i="1"/>
  <c r="D3547" i="1"/>
  <c r="AA3546" i="1"/>
  <c r="Z3546" i="1"/>
  <c r="Y3546" i="1"/>
  <c r="X3546" i="1"/>
  <c r="W3546" i="1"/>
  <c r="D3546" i="1"/>
  <c r="AA3545" i="1"/>
  <c r="Z3545" i="1"/>
  <c r="Y3545" i="1"/>
  <c r="X3545" i="1"/>
  <c r="W3545" i="1"/>
  <c r="D3545" i="1"/>
  <c r="AA3544" i="1"/>
  <c r="Z3544" i="1"/>
  <c r="Y3544" i="1"/>
  <c r="X3544" i="1"/>
  <c r="W3544" i="1"/>
  <c r="D3544" i="1"/>
  <c r="AA3543" i="1"/>
  <c r="Z3543" i="1"/>
  <c r="Y3543" i="1"/>
  <c r="X3543" i="1"/>
  <c r="W3543" i="1"/>
  <c r="D3543" i="1"/>
  <c r="AA3542" i="1"/>
  <c r="Z3542" i="1"/>
  <c r="Y3542" i="1"/>
  <c r="X3542" i="1"/>
  <c r="W3542" i="1"/>
  <c r="D3542" i="1"/>
  <c r="AA3541" i="1"/>
  <c r="Z3541" i="1"/>
  <c r="Y3541" i="1"/>
  <c r="X3541" i="1"/>
  <c r="W3541" i="1"/>
  <c r="D3541" i="1"/>
  <c r="AA3540" i="1"/>
  <c r="Z3540" i="1"/>
  <c r="Y3540" i="1"/>
  <c r="X3540" i="1"/>
  <c r="W3540" i="1"/>
  <c r="D3540" i="1"/>
  <c r="AA3539" i="1"/>
  <c r="Z3539" i="1"/>
  <c r="Y3539" i="1"/>
  <c r="X3539" i="1"/>
  <c r="W3539" i="1"/>
  <c r="D3539" i="1"/>
  <c r="AA3538" i="1"/>
  <c r="Z3538" i="1"/>
  <c r="Y3538" i="1"/>
  <c r="X3538" i="1"/>
  <c r="W3538" i="1"/>
  <c r="D3538" i="1"/>
  <c r="AA3537" i="1"/>
  <c r="Z3537" i="1"/>
  <c r="Y3537" i="1"/>
  <c r="X3537" i="1"/>
  <c r="W3537" i="1"/>
  <c r="D3537" i="1"/>
  <c r="AA3536" i="1"/>
  <c r="Z3536" i="1"/>
  <c r="Y3536" i="1"/>
  <c r="X3536" i="1"/>
  <c r="W3536" i="1"/>
  <c r="D3536" i="1"/>
  <c r="AA3535" i="1"/>
  <c r="Z3535" i="1"/>
  <c r="Y3535" i="1"/>
  <c r="X3535" i="1"/>
  <c r="W3535" i="1"/>
  <c r="D3535" i="1"/>
  <c r="AA3534" i="1"/>
  <c r="Z3534" i="1"/>
  <c r="Y3534" i="1"/>
  <c r="X3534" i="1"/>
  <c r="W3534" i="1"/>
  <c r="D3534" i="1"/>
  <c r="AA3533" i="1"/>
  <c r="Z3533" i="1"/>
  <c r="Y3533" i="1"/>
  <c r="X3533" i="1"/>
  <c r="W3533" i="1"/>
  <c r="D3533" i="1"/>
  <c r="AA3532" i="1"/>
  <c r="Z3532" i="1"/>
  <c r="Y3532" i="1"/>
  <c r="X3532" i="1"/>
  <c r="W3532" i="1"/>
  <c r="D3532" i="1"/>
  <c r="AA3531" i="1"/>
  <c r="Z3531" i="1"/>
  <c r="Y3531" i="1"/>
  <c r="X3531" i="1"/>
  <c r="W3531" i="1"/>
  <c r="D3531" i="1"/>
  <c r="AA3530" i="1"/>
  <c r="Z3530" i="1"/>
  <c r="Y3530" i="1"/>
  <c r="X3530" i="1"/>
  <c r="W3530" i="1"/>
  <c r="D3530" i="1"/>
  <c r="AA3529" i="1"/>
  <c r="Z3529" i="1"/>
  <c r="Y3529" i="1"/>
  <c r="X3529" i="1"/>
  <c r="W3529" i="1"/>
  <c r="D3529" i="1"/>
  <c r="AA3528" i="1"/>
  <c r="Z3528" i="1"/>
  <c r="Y3528" i="1"/>
  <c r="X3528" i="1"/>
  <c r="W3528" i="1"/>
  <c r="D3528" i="1"/>
  <c r="AA3527" i="1"/>
  <c r="Z3527" i="1"/>
  <c r="Y3527" i="1"/>
  <c r="X3527" i="1"/>
  <c r="W3527" i="1"/>
  <c r="D3527" i="1"/>
  <c r="AA3526" i="1"/>
  <c r="Z3526" i="1"/>
  <c r="Y3526" i="1"/>
  <c r="X3526" i="1"/>
  <c r="W3526" i="1"/>
  <c r="D3526" i="1"/>
  <c r="AA3525" i="1"/>
  <c r="Z3525" i="1"/>
  <c r="Y3525" i="1"/>
  <c r="X3525" i="1"/>
  <c r="W3525" i="1"/>
  <c r="D3525" i="1"/>
  <c r="AA3524" i="1"/>
  <c r="Z3524" i="1"/>
  <c r="Y3524" i="1"/>
  <c r="X3524" i="1"/>
  <c r="W3524" i="1"/>
  <c r="D3524" i="1"/>
  <c r="AA3523" i="1"/>
  <c r="Z3523" i="1"/>
  <c r="Y3523" i="1"/>
  <c r="X3523" i="1"/>
  <c r="W3523" i="1"/>
  <c r="D3523" i="1"/>
  <c r="AA3522" i="1"/>
  <c r="Z3522" i="1"/>
  <c r="Y3522" i="1"/>
  <c r="X3522" i="1"/>
  <c r="W3522" i="1"/>
  <c r="D3522" i="1"/>
  <c r="AA3521" i="1"/>
  <c r="Z3521" i="1"/>
  <c r="Y3521" i="1"/>
  <c r="X3521" i="1"/>
  <c r="W3521" i="1"/>
  <c r="D3521" i="1"/>
  <c r="AA3520" i="1"/>
  <c r="Z3520" i="1"/>
  <c r="Y3520" i="1"/>
  <c r="X3520" i="1"/>
  <c r="W3520" i="1"/>
  <c r="D3520" i="1"/>
  <c r="AA3519" i="1"/>
  <c r="Z3519" i="1"/>
  <c r="Y3519" i="1"/>
  <c r="X3519" i="1"/>
  <c r="W3519" i="1"/>
  <c r="D3519" i="1"/>
  <c r="AA3518" i="1"/>
  <c r="Z3518" i="1"/>
  <c r="Y3518" i="1"/>
  <c r="X3518" i="1"/>
  <c r="W3518" i="1"/>
  <c r="D3518" i="1"/>
  <c r="AA3517" i="1"/>
  <c r="Z3517" i="1"/>
  <c r="Y3517" i="1"/>
  <c r="X3517" i="1"/>
  <c r="W3517" i="1"/>
  <c r="D3517" i="1"/>
  <c r="AA3516" i="1"/>
  <c r="Z3516" i="1"/>
  <c r="Y3516" i="1"/>
  <c r="X3516" i="1"/>
  <c r="W3516" i="1"/>
  <c r="D3516" i="1"/>
  <c r="AA3515" i="1"/>
  <c r="Z3515" i="1"/>
  <c r="Y3515" i="1"/>
  <c r="X3515" i="1"/>
  <c r="W3515" i="1"/>
  <c r="D3515" i="1"/>
  <c r="AA3514" i="1"/>
  <c r="Z3514" i="1"/>
  <c r="Y3514" i="1"/>
  <c r="X3514" i="1"/>
  <c r="W3514" i="1"/>
  <c r="D3514" i="1"/>
  <c r="AA3513" i="1"/>
  <c r="Z3513" i="1"/>
  <c r="Y3513" i="1"/>
  <c r="X3513" i="1"/>
  <c r="W3513" i="1"/>
  <c r="D3513" i="1"/>
  <c r="AA3512" i="1"/>
  <c r="Z3512" i="1"/>
  <c r="Y3512" i="1"/>
  <c r="X3512" i="1"/>
  <c r="W3512" i="1"/>
  <c r="D3512" i="1"/>
  <c r="AA3511" i="1"/>
  <c r="Z3511" i="1"/>
  <c r="Y3511" i="1"/>
  <c r="X3511" i="1"/>
  <c r="W3511" i="1"/>
  <c r="D3511" i="1"/>
  <c r="AA3510" i="1"/>
  <c r="Z3510" i="1"/>
  <c r="Y3510" i="1"/>
  <c r="X3510" i="1"/>
  <c r="W3510" i="1"/>
  <c r="D3510" i="1"/>
  <c r="AA3509" i="1"/>
  <c r="Z3509" i="1"/>
  <c r="Y3509" i="1"/>
  <c r="X3509" i="1"/>
  <c r="W3509" i="1"/>
  <c r="D3509" i="1"/>
  <c r="AA3508" i="1"/>
  <c r="Z3508" i="1"/>
  <c r="Y3508" i="1"/>
  <c r="X3508" i="1"/>
  <c r="W3508" i="1"/>
  <c r="D3508" i="1"/>
  <c r="AA3507" i="1"/>
  <c r="Z3507" i="1"/>
  <c r="Y3507" i="1"/>
  <c r="X3507" i="1"/>
  <c r="W3507" i="1"/>
  <c r="D3507" i="1"/>
  <c r="AA3506" i="1"/>
  <c r="Z3506" i="1"/>
  <c r="Y3506" i="1"/>
  <c r="X3506" i="1"/>
  <c r="W3506" i="1"/>
  <c r="D3506" i="1"/>
  <c r="AA3505" i="1"/>
  <c r="Z3505" i="1"/>
  <c r="Y3505" i="1"/>
  <c r="X3505" i="1"/>
  <c r="W3505" i="1"/>
  <c r="D3505" i="1"/>
  <c r="AA3504" i="1"/>
  <c r="Z3504" i="1"/>
  <c r="Y3504" i="1"/>
  <c r="X3504" i="1"/>
  <c r="W3504" i="1"/>
  <c r="D3504" i="1"/>
  <c r="AA3503" i="1"/>
  <c r="Z3503" i="1"/>
  <c r="Y3503" i="1"/>
  <c r="X3503" i="1"/>
  <c r="W3503" i="1"/>
  <c r="D3503" i="1"/>
  <c r="AA3502" i="1"/>
  <c r="Z3502" i="1"/>
  <c r="Y3502" i="1"/>
  <c r="X3502" i="1"/>
  <c r="W3502" i="1"/>
  <c r="D3502" i="1"/>
  <c r="AA3501" i="1"/>
  <c r="Z3501" i="1"/>
  <c r="Y3501" i="1"/>
  <c r="X3501" i="1"/>
  <c r="W3501" i="1"/>
  <c r="D3501" i="1"/>
  <c r="AA3500" i="1"/>
  <c r="Z3500" i="1"/>
  <c r="Y3500" i="1"/>
  <c r="X3500" i="1"/>
  <c r="W3500" i="1"/>
  <c r="D3500" i="1"/>
  <c r="AA3499" i="1"/>
  <c r="Z3499" i="1"/>
  <c r="Y3499" i="1"/>
  <c r="X3499" i="1"/>
  <c r="W3499" i="1"/>
  <c r="D3499" i="1"/>
  <c r="AA3498" i="1"/>
  <c r="Z3498" i="1"/>
  <c r="Y3498" i="1"/>
  <c r="X3498" i="1"/>
  <c r="W3498" i="1"/>
  <c r="D3498" i="1"/>
  <c r="AA3497" i="1"/>
  <c r="Z3497" i="1"/>
  <c r="Y3497" i="1"/>
  <c r="X3497" i="1"/>
  <c r="W3497" i="1"/>
  <c r="D3497" i="1"/>
  <c r="AA3496" i="1"/>
  <c r="Z3496" i="1"/>
  <c r="Y3496" i="1"/>
  <c r="X3496" i="1"/>
  <c r="W3496" i="1"/>
  <c r="D3496" i="1"/>
  <c r="AA3495" i="1"/>
  <c r="Z3495" i="1"/>
  <c r="Y3495" i="1"/>
  <c r="X3495" i="1"/>
  <c r="W3495" i="1"/>
  <c r="D3495" i="1"/>
  <c r="AA3494" i="1"/>
  <c r="Z3494" i="1"/>
  <c r="Y3494" i="1"/>
  <c r="X3494" i="1"/>
  <c r="W3494" i="1"/>
  <c r="D3494" i="1"/>
  <c r="AA3493" i="1"/>
  <c r="Z3493" i="1"/>
  <c r="Y3493" i="1"/>
  <c r="X3493" i="1"/>
  <c r="W3493" i="1"/>
  <c r="D3493" i="1"/>
  <c r="AA3492" i="1"/>
  <c r="Z3492" i="1"/>
  <c r="Y3492" i="1"/>
  <c r="X3492" i="1"/>
  <c r="W3492" i="1"/>
  <c r="D3492" i="1"/>
  <c r="AA3491" i="1"/>
  <c r="Z3491" i="1"/>
  <c r="Y3491" i="1"/>
  <c r="X3491" i="1"/>
  <c r="W3491" i="1"/>
  <c r="D3491" i="1"/>
  <c r="AA3490" i="1"/>
  <c r="Z3490" i="1"/>
  <c r="Y3490" i="1"/>
  <c r="X3490" i="1"/>
  <c r="W3490" i="1"/>
  <c r="D3490" i="1"/>
  <c r="AA3489" i="1"/>
  <c r="Z3489" i="1"/>
  <c r="Y3489" i="1"/>
  <c r="X3489" i="1"/>
  <c r="W3489" i="1"/>
  <c r="D3489" i="1"/>
  <c r="AA3488" i="1"/>
  <c r="Z3488" i="1"/>
  <c r="Y3488" i="1"/>
  <c r="X3488" i="1"/>
  <c r="W3488" i="1"/>
  <c r="D3488" i="1"/>
  <c r="AA3487" i="1"/>
  <c r="Z3487" i="1"/>
  <c r="Y3487" i="1"/>
  <c r="X3487" i="1"/>
  <c r="W3487" i="1"/>
  <c r="D3487" i="1"/>
  <c r="AA3486" i="1"/>
  <c r="Z3486" i="1"/>
  <c r="Y3486" i="1"/>
  <c r="X3486" i="1"/>
  <c r="W3486" i="1"/>
  <c r="D3486" i="1"/>
  <c r="AA3485" i="1"/>
  <c r="Z3485" i="1"/>
  <c r="Y3485" i="1"/>
  <c r="X3485" i="1"/>
  <c r="W3485" i="1"/>
  <c r="D3485" i="1"/>
  <c r="AA3484" i="1"/>
  <c r="Z3484" i="1"/>
  <c r="Y3484" i="1"/>
  <c r="X3484" i="1"/>
  <c r="W3484" i="1"/>
  <c r="D3484" i="1"/>
  <c r="AA3483" i="1"/>
  <c r="Z3483" i="1"/>
  <c r="Y3483" i="1"/>
  <c r="X3483" i="1"/>
  <c r="W3483" i="1"/>
  <c r="D3483" i="1"/>
  <c r="AA3482" i="1"/>
  <c r="Z3482" i="1"/>
  <c r="Y3482" i="1"/>
  <c r="X3482" i="1"/>
  <c r="W3482" i="1"/>
  <c r="D3482" i="1"/>
  <c r="AA3481" i="1"/>
  <c r="Z3481" i="1"/>
  <c r="Y3481" i="1"/>
  <c r="X3481" i="1"/>
  <c r="W3481" i="1"/>
  <c r="D3481" i="1"/>
  <c r="AA3480" i="1"/>
  <c r="Z3480" i="1"/>
  <c r="Y3480" i="1"/>
  <c r="X3480" i="1"/>
  <c r="W3480" i="1"/>
  <c r="D3480" i="1"/>
  <c r="AA3479" i="1"/>
  <c r="Z3479" i="1"/>
  <c r="Y3479" i="1"/>
  <c r="X3479" i="1"/>
  <c r="W3479" i="1"/>
  <c r="D3479" i="1"/>
  <c r="AA3478" i="1"/>
  <c r="Z3478" i="1"/>
  <c r="Y3478" i="1"/>
  <c r="X3478" i="1"/>
  <c r="W3478" i="1"/>
  <c r="D3478" i="1"/>
  <c r="AA3477" i="1"/>
  <c r="Z3477" i="1"/>
  <c r="Y3477" i="1"/>
  <c r="X3477" i="1"/>
  <c r="W3477" i="1"/>
  <c r="D3477" i="1"/>
  <c r="AA3476" i="1"/>
  <c r="Z3476" i="1"/>
  <c r="Y3476" i="1"/>
  <c r="X3476" i="1"/>
  <c r="W3476" i="1"/>
  <c r="D3476" i="1"/>
  <c r="AA3475" i="1"/>
  <c r="Z3475" i="1"/>
  <c r="Y3475" i="1"/>
  <c r="X3475" i="1"/>
  <c r="W3475" i="1"/>
  <c r="D3475" i="1"/>
  <c r="AA3474" i="1"/>
  <c r="Z3474" i="1"/>
  <c r="Y3474" i="1"/>
  <c r="X3474" i="1"/>
  <c r="W3474" i="1"/>
  <c r="D3474" i="1"/>
  <c r="AA3473" i="1"/>
  <c r="Z3473" i="1"/>
  <c r="Y3473" i="1"/>
  <c r="X3473" i="1"/>
  <c r="W3473" i="1"/>
  <c r="D3473" i="1"/>
  <c r="AA3472" i="1"/>
  <c r="Z3472" i="1"/>
  <c r="Y3472" i="1"/>
  <c r="X3472" i="1"/>
  <c r="W3472" i="1"/>
  <c r="D3472" i="1"/>
  <c r="AA3471" i="1"/>
  <c r="Z3471" i="1"/>
  <c r="Y3471" i="1"/>
  <c r="X3471" i="1"/>
  <c r="W3471" i="1"/>
  <c r="D3471" i="1"/>
  <c r="AA3470" i="1"/>
  <c r="Z3470" i="1"/>
  <c r="Y3470" i="1"/>
  <c r="X3470" i="1"/>
  <c r="W3470" i="1"/>
  <c r="D3470" i="1"/>
  <c r="AA3469" i="1"/>
  <c r="Z3469" i="1"/>
  <c r="Y3469" i="1"/>
  <c r="X3469" i="1"/>
  <c r="W3469" i="1"/>
  <c r="D3469" i="1"/>
  <c r="AA3468" i="1"/>
  <c r="Z3468" i="1"/>
  <c r="Y3468" i="1"/>
  <c r="X3468" i="1"/>
  <c r="W3468" i="1"/>
  <c r="D3468" i="1"/>
  <c r="AA3467" i="1"/>
  <c r="Z3467" i="1"/>
  <c r="Y3467" i="1"/>
  <c r="X3467" i="1"/>
  <c r="W3467" i="1"/>
  <c r="D3467" i="1"/>
  <c r="AA3466" i="1"/>
  <c r="Z3466" i="1"/>
  <c r="Y3466" i="1"/>
  <c r="X3466" i="1"/>
  <c r="W3466" i="1"/>
  <c r="D3466" i="1"/>
  <c r="AA3465" i="1"/>
  <c r="Z3465" i="1"/>
  <c r="Y3465" i="1"/>
  <c r="X3465" i="1"/>
  <c r="W3465" i="1"/>
  <c r="D3465" i="1"/>
  <c r="AA3464" i="1"/>
  <c r="Z3464" i="1"/>
  <c r="Y3464" i="1"/>
  <c r="X3464" i="1"/>
  <c r="W3464" i="1"/>
  <c r="D3464" i="1"/>
  <c r="AA3463" i="1"/>
  <c r="Z3463" i="1"/>
  <c r="Y3463" i="1"/>
  <c r="X3463" i="1"/>
  <c r="W3463" i="1"/>
  <c r="D3463" i="1"/>
  <c r="AA3462" i="1"/>
  <c r="Z3462" i="1"/>
  <c r="Y3462" i="1"/>
  <c r="X3462" i="1"/>
  <c r="W3462" i="1"/>
  <c r="D3462" i="1"/>
  <c r="AA3461" i="1"/>
  <c r="Z3461" i="1"/>
  <c r="Y3461" i="1"/>
  <c r="X3461" i="1"/>
  <c r="W3461" i="1"/>
  <c r="D3461" i="1"/>
  <c r="AA3460" i="1"/>
  <c r="Z3460" i="1"/>
  <c r="Y3460" i="1"/>
  <c r="X3460" i="1"/>
  <c r="W3460" i="1"/>
  <c r="D3460" i="1"/>
  <c r="AA3459" i="1"/>
  <c r="Z3459" i="1"/>
  <c r="Y3459" i="1"/>
  <c r="X3459" i="1"/>
  <c r="W3459" i="1"/>
  <c r="D3459" i="1"/>
  <c r="AA3458" i="1"/>
  <c r="Z3458" i="1"/>
  <c r="Y3458" i="1"/>
  <c r="X3458" i="1"/>
  <c r="W3458" i="1"/>
  <c r="D3458" i="1"/>
  <c r="AA3457" i="1"/>
  <c r="Z3457" i="1"/>
  <c r="Y3457" i="1"/>
  <c r="X3457" i="1"/>
  <c r="W3457" i="1"/>
  <c r="D3457" i="1"/>
  <c r="AA3456" i="1"/>
  <c r="Z3456" i="1"/>
  <c r="Y3456" i="1"/>
  <c r="X3456" i="1"/>
  <c r="W3456" i="1"/>
  <c r="D3456" i="1"/>
  <c r="AA3455" i="1"/>
  <c r="Z3455" i="1"/>
  <c r="Y3455" i="1"/>
  <c r="X3455" i="1"/>
  <c r="W3455" i="1"/>
  <c r="D3455" i="1"/>
  <c r="AA3454" i="1"/>
  <c r="Z3454" i="1"/>
  <c r="Y3454" i="1"/>
  <c r="X3454" i="1"/>
  <c r="W3454" i="1"/>
  <c r="D3454" i="1"/>
  <c r="AA3453" i="1"/>
  <c r="Z3453" i="1"/>
  <c r="Y3453" i="1"/>
  <c r="X3453" i="1"/>
  <c r="W3453" i="1"/>
  <c r="D3453" i="1"/>
  <c r="AA3452" i="1"/>
  <c r="Z3452" i="1"/>
  <c r="Y3452" i="1"/>
  <c r="X3452" i="1"/>
  <c r="W3452" i="1"/>
  <c r="D3452" i="1"/>
  <c r="AA3451" i="1"/>
  <c r="Z3451" i="1"/>
  <c r="Y3451" i="1"/>
  <c r="X3451" i="1"/>
  <c r="W3451" i="1"/>
  <c r="D3451" i="1"/>
  <c r="AA3450" i="1"/>
  <c r="Z3450" i="1"/>
  <c r="Y3450" i="1"/>
  <c r="X3450" i="1"/>
  <c r="W3450" i="1"/>
  <c r="D3450" i="1"/>
  <c r="AA3449" i="1"/>
  <c r="Z3449" i="1"/>
  <c r="Y3449" i="1"/>
  <c r="X3449" i="1"/>
  <c r="W3449" i="1"/>
  <c r="D3449" i="1"/>
  <c r="AA3448" i="1"/>
  <c r="Z3448" i="1"/>
  <c r="Y3448" i="1"/>
  <c r="X3448" i="1"/>
  <c r="W3448" i="1"/>
  <c r="D3448" i="1"/>
  <c r="AA3447" i="1"/>
  <c r="Z3447" i="1"/>
  <c r="Y3447" i="1"/>
  <c r="X3447" i="1"/>
  <c r="W3447" i="1"/>
  <c r="D3447" i="1"/>
  <c r="AA3446" i="1"/>
  <c r="Z3446" i="1"/>
  <c r="Y3446" i="1"/>
  <c r="X3446" i="1"/>
  <c r="W3446" i="1"/>
  <c r="D3446" i="1"/>
  <c r="AA3445" i="1"/>
  <c r="Z3445" i="1"/>
  <c r="Y3445" i="1"/>
  <c r="X3445" i="1"/>
  <c r="W3445" i="1"/>
  <c r="D3445" i="1"/>
  <c r="AA3444" i="1"/>
  <c r="Z3444" i="1"/>
  <c r="Y3444" i="1"/>
  <c r="X3444" i="1"/>
  <c r="W3444" i="1"/>
  <c r="D3444" i="1"/>
  <c r="AA3443" i="1"/>
  <c r="Z3443" i="1"/>
  <c r="Y3443" i="1"/>
  <c r="X3443" i="1"/>
  <c r="W3443" i="1"/>
  <c r="D3443" i="1"/>
  <c r="AA3442" i="1"/>
  <c r="Z3442" i="1"/>
  <c r="Y3442" i="1"/>
  <c r="X3442" i="1"/>
  <c r="W3442" i="1"/>
  <c r="D3442" i="1"/>
  <c r="AA3441" i="1"/>
  <c r="Z3441" i="1"/>
  <c r="Y3441" i="1"/>
  <c r="X3441" i="1"/>
  <c r="W3441" i="1"/>
  <c r="D3441" i="1"/>
  <c r="AA3440" i="1"/>
  <c r="Z3440" i="1"/>
  <c r="Y3440" i="1"/>
  <c r="X3440" i="1"/>
  <c r="W3440" i="1"/>
  <c r="D3440" i="1"/>
  <c r="AA3439" i="1"/>
  <c r="Z3439" i="1"/>
  <c r="Y3439" i="1"/>
  <c r="X3439" i="1"/>
  <c r="W3439" i="1"/>
  <c r="D3439" i="1"/>
  <c r="AA3438" i="1"/>
  <c r="Z3438" i="1"/>
  <c r="Y3438" i="1"/>
  <c r="X3438" i="1"/>
  <c r="W3438" i="1"/>
  <c r="D3438" i="1"/>
  <c r="AA3437" i="1"/>
  <c r="Z3437" i="1"/>
  <c r="Y3437" i="1"/>
  <c r="X3437" i="1"/>
  <c r="W3437" i="1"/>
  <c r="D3437" i="1"/>
  <c r="AA3436" i="1"/>
  <c r="Z3436" i="1"/>
  <c r="Y3436" i="1"/>
  <c r="X3436" i="1"/>
  <c r="W3436" i="1"/>
  <c r="D3436" i="1"/>
  <c r="AA3435" i="1"/>
  <c r="Z3435" i="1"/>
  <c r="Y3435" i="1"/>
  <c r="X3435" i="1"/>
  <c r="W3435" i="1"/>
  <c r="D3435" i="1"/>
  <c r="AA3434" i="1"/>
  <c r="Z3434" i="1"/>
  <c r="Y3434" i="1"/>
  <c r="X3434" i="1"/>
  <c r="W3434" i="1"/>
  <c r="D3434" i="1"/>
  <c r="AA3433" i="1"/>
  <c r="Z3433" i="1"/>
  <c r="Y3433" i="1"/>
  <c r="X3433" i="1"/>
  <c r="W3433" i="1"/>
  <c r="D3433" i="1"/>
  <c r="AA3432" i="1"/>
  <c r="Z3432" i="1"/>
  <c r="Y3432" i="1"/>
  <c r="X3432" i="1"/>
  <c r="W3432" i="1"/>
  <c r="D3432" i="1"/>
  <c r="AA3431" i="1"/>
  <c r="Z3431" i="1"/>
  <c r="Y3431" i="1"/>
  <c r="X3431" i="1"/>
  <c r="W3431" i="1"/>
  <c r="D3431" i="1"/>
  <c r="AA3430" i="1"/>
  <c r="Z3430" i="1"/>
  <c r="Y3430" i="1"/>
  <c r="X3430" i="1"/>
  <c r="W3430" i="1"/>
  <c r="D3430" i="1"/>
  <c r="AA3429" i="1"/>
  <c r="Z3429" i="1"/>
  <c r="Y3429" i="1"/>
  <c r="X3429" i="1"/>
  <c r="W3429" i="1"/>
  <c r="D3429" i="1"/>
  <c r="AA3428" i="1"/>
  <c r="Z3428" i="1"/>
  <c r="Y3428" i="1"/>
  <c r="X3428" i="1"/>
  <c r="W3428" i="1"/>
  <c r="D3428" i="1"/>
  <c r="AA3427" i="1"/>
  <c r="Z3427" i="1"/>
  <c r="Y3427" i="1"/>
  <c r="X3427" i="1"/>
  <c r="W3427" i="1"/>
  <c r="D3427" i="1"/>
  <c r="AA3426" i="1"/>
  <c r="Z3426" i="1"/>
  <c r="Y3426" i="1"/>
  <c r="X3426" i="1"/>
  <c r="W3426" i="1"/>
  <c r="D3426" i="1"/>
  <c r="AA3425" i="1"/>
  <c r="Z3425" i="1"/>
  <c r="Y3425" i="1"/>
  <c r="X3425" i="1"/>
  <c r="W3425" i="1"/>
  <c r="D3425" i="1"/>
  <c r="AA3424" i="1"/>
  <c r="Z3424" i="1"/>
  <c r="Y3424" i="1"/>
  <c r="X3424" i="1"/>
  <c r="W3424" i="1"/>
  <c r="D3424" i="1"/>
  <c r="AA3423" i="1"/>
  <c r="Z3423" i="1"/>
  <c r="Y3423" i="1"/>
  <c r="X3423" i="1"/>
  <c r="W3423" i="1"/>
  <c r="D3423" i="1"/>
  <c r="AA3422" i="1"/>
  <c r="Z3422" i="1"/>
  <c r="Y3422" i="1"/>
  <c r="X3422" i="1"/>
  <c r="W3422" i="1"/>
  <c r="D3422" i="1"/>
  <c r="AA3421" i="1"/>
  <c r="Z3421" i="1"/>
  <c r="Y3421" i="1"/>
  <c r="X3421" i="1"/>
  <c r="W3421" i="1"/>
  <c r="D3421" i="1"/>
  <c r="AA3420" i="1"/>
  <c r="Z3420" i="1"/>
  <c r="Y3420" i="1"/>
  <c r="X3420" i="1"/>
  <c r="W3420" i="1"/>
  <c r="D3420" i="1"/>
  <c r="AA3419" i="1"/>
  <c r="Z3419" i="1"/>
  <c r="Y3419" i="1"/>
  <c r="X3419" i="1"/>
  <c r="W3419" i="1"/>
  <c r="D3419" i="1"/>
  <c r="AA3418" i="1"/>
  <c r="Z3418" i="1"/>
  <c r="Y3418" i="1"/>
  <c r="X3418" i="1"/>
  <c r="W3418" i="1"/>
  <c r="D3418" i="1"/>
  <c r="AA3417" i="1"/>
  <c r="Z3417" i="1"/>
  <c r="Y3417" i="1"/>
  <c r="X3417" i="1"/>
  <c r="W3417" i="1"/>
  <c r="D3417" i="1"/>
  <c r="AA3416" i="1"/>
  <c r="Z3416" i="1"/>
  <c r="Y3416" i="1"/>
  <c r="X3416" i="1"/>
  <c r="W3416" i="1"/>
  <c r="D3416" i="1"/>
  <c r="AA3415" i="1"/>
  <c r="Z3415" i="1"/>
  <c r="Y3415" i="1"/>
  <c r="X3415" i="1"/>
  <c r="W3415" i="1"/>
  <c r="D3415" i="1"/>
  <c r="AA3414" i="1"/>
  <c r="Z3414" i="1"/>
  <c r="Y3414" i="1"/>
  <c r="X3414" i="1"/>
  <c r="W3414" i="1"/>
  <c r="D3414" i="1"/>
  <c r="AA3413" i="1"/>
  <c r="Z3413" i="1"/>
  <c r="Y3413" i="1"/>
  <c r="X3413" i="1"/>
  <c r="W3413" i="1"/>
  <c r="D3413" i="1"/>
  <c r="AA3412" i="1"/>
  <c r="Z3412" i="1"/>
  <c r="Y3412" i="1"/>
  <c r="X3412" i="1"/>
  <c r="W3412" i="1"/>
  <c r="D3412" i="1"/>
  <c r="AA3411" i="1"/>
  <c r="Z3411" i="1"/>
  <c r="Y3411" i="1"/>
  <c r="X3411" i="1"/>
  <c r="W3411" i="1"/>
  <c r="D3411" i="1"/>
  <c r="AA3410" i="1"/>
  <c r="Z3410" i="1"/>
  <c r="Y3410" i="1"/>
  <c r="X3410" i="1"/>
  <c r="W3410" i="1"/>
  <c r="D3410" i="1"/>
  <c r="AA3409" i="1"/>
  <c r="Z3409" i="1"/>
  <c r="Y3409" i="1"/>
  <c r="X3409" i="1"/>
  <c r="W3409" i="1"/>
  <c r="D3409" i="1"/>
  <c r="AA3408" i="1"/>
  <c r="Z3408" i="1"/>
  <c r="Y3408" i="1"/>
  <c r="X3408" i="1"/>
  <c r="W3408" i="1"/>
  <c r="D3408" i="1"/>
  <c r="AA3407" i="1"/>
  <c r="Z3407" i="1"/>
  <c r="Y3407" i="1"/>
  <c r="X3407" i="1"/>
  <c r="W3407" i="1"/>
  <c r="D3407" i="1"/>
  <c r="AA3406" i="1"/>
  <c r="Z3406" i="1"/>
  <c r="Y3406" i="1"/>
  <c r="X3406" i="1"/>
  <c r="W3406" i="1"/>
  <c r="D3406" i="1"/>
  <c r="AA3405" i="1"/>
  <c r="Z3405" i="1"/>
  <c r="Y3405" i="1"/>
  <c r="X3405" i="1"/>
  <c r="W3405" i="1"/>
  <c r="D3405" i="1"/>
  <c r="AA3404" i="1"/>
  <c r="Z3404" i="1"/>
  <c r="Y3404" i="1"/>
  <c r="X3404" i="1"/>
  <c r="W3404" i="1"/>
  <c r="D3404" i="1"/>
  <c r="AA3403" i="1"/>
  <c r="Z3403" i="1"/>
  <c r="Y3403" i="1"/>
  <c r="X3403" i="1"/>
  <c r="W3403" i="1"/>
  <c r="D3403" i="1"/>
  <c r="AA3402" i="1"/>
  <c r="Z3402" i="1"/>
  <c r="Y3402" i="1"/>
  <c r="X3402" i="1"/>
  <c r="W3402" i="1"/>
  <c r="D3402" i="1"/>
  <c r="AA3401" i="1"/>
  <c r="Z3401" i="1"/>
  <c r="Y3401" i="1"/>
  <c r="X3401" i="1"/>
  <c r="W3401" i="1"/>
  <c r="D3401" i="1"/>
  <c r="AA3400" i="1"/>
  <c r="Z3400" i="1"/>
  <c r="Y3400" i="1"/>
  <c r="X3400" i="1"/>
  <c r="W3400" i="1"/>
  <c r="D3400" i="1"/>
  <c r="AA3399" i="1"/>
  <c r="Z3399" i="1"/>
  <c r="Y3399" i="1"/>
  <c r="X3399" i="1"/>
  <c r="W3399" i="1"/>
  <c r="D3399" i="1"/>
  <c r="AA3398" i="1"/>
  <c r="Z3398" i="1"/>
  <c r="Y3398" i="1"/>
  <c r="X3398" i="1"/>
  <c r="W3398" i="1"/>
  <c r="D3398" i="1"/>
  <c r="AA3397" i="1"/>
  <c r="Z3397" i="1"/>
  <c r="Y3397" i="1"/>
  <c r="X3397" i="1"/>
  <c r="W3397" i="1"/>
  <c r="D3397" i="1"/>
  <c r="AA3396" i="1"/>
  <c r="Z3396" i="1"/>
  <c r="Y3396" i="1"/>
  <c r="X3396" i="1"/>
  <c r="W3396" i="1"/>
  <c r="D3396" i="1"/>
  <c r="AA3395" i="1"/>
  <c r="Z3395" i="1"/>
  <c r="Y3395" i="1"/>
  <c r="X3395" i="1"/>
  <c r="W3395" i="1"/>
  <c r="D3395" i="1"/>
  <c r="AA3394" i="1"/>
  <c r="Z3394" i="1"/>
  <c r="Y3394" i="1"/>
  <c r="X3394" i="1"/>
  <c r="W3394" i="1"/>
  <c r="D3394" i="1"/>
  <c r="AA3393" i="1"/>
  <c r="Z3393" i="1"/>
  <c r="Y3393" i="1"/>
  <c r="X3393" i="1"/>
  <c r="W3393" i="1"/>
  <c r="D3393" i="1"/>
  <c r="AA3392" i="1"/>
  <c r="Z3392" i="1"/>
  <c r="Y3392" i="1"/>
  <c r="X3392" i="1"/>
  <c r="W3392" i="1"/>
  <c r="D3392" i="1"/>
  <c r="AA3391" i="1"/>
  <c r="Z3391" i="1"/>
  <c r="Y3391" i="1"/>
  <c r="X3391" i="1"/>
  <c r="W3391" i="1"/>
  <c r="D3391" i="1"/>
  <c r="AA3390" i="1"/>
  <c r="Z3390" i="1"/>
  <c r="Y3390" i="1"/>
  <c r="X3390" i="1"/>
  <c r="W3390" i="1"/>
  <c r="D3390" i="1"/>
  <c r="AA3389" i="1"/>
  <c r="Z3389" i="1"/>
  <c r="Y3389" i="1"/>
  <c r="X3389" i="1"/>
  <c r="W3389" i="1"/>
  <c r="D3389" i="1"/>
  <c r="AA3388" i="1"/>
  <c r="Z3388" i="1"/>
  <c r="Y3388" i="1"/>
  <c r="X3388" i="1"/>
  <c r="W3388" i="1"/>
  <c r="D3388" i="1"/>
  <c r="AA3387" i="1"/>
  <c r="Z3387" i="1"/>
  <c r="Y3387" i="1"/>
  <c r="X3387" i="1"/>
  <c r="W3387" i="1"/>
  <c r="D3387" i="1"/>
  <c r="AA3386" i="1"/>
  <c r="Z3386" i="1"/>
  <c r="Y3386" i="1"/>
  <c r="X3386" i="1"/>
  <c r="W3386" i="1"/>
  <c r="D3386" i="1"/>
  <c r="AA3385" i="1"/>
  <c r="Z3385" i="1"/>
  <c r="Y3385" i="1"/>
  <c r="X3385" i="1"/>
  <c r="W3385" i="1"/>
  <c r="D3385" i="1"/>
  <c r="AA3384" i="1"/>
  <c r="Z3384" i="1"/>
  <c r="Y3384" i="1"/>
  <c r="X3384" i="1"/>
  <c r="W3384" i="1"/>
  <c r="D3384" i="1"/>
  <c r="AA3383" i="1"/>
  <c r="Z3383" i="1"/>
  <c r="Y3383" i="1"/>
  <c r="X3383" i="1"/>
  <c r="W3383" i="1"/>
  <c r="D3383" i="1"/>
  <c r="AA3382" i="1"/>
  <c r="Z3382" i="1"/>
  <c r="Y3382" i="1"/>
  <c r="X3382" i="1"/>
  <c r="W3382" i="1"/>
  <c r="D3382" i="1"/>
  <c r="AA3381" i="1"/>
  <c r="Z3381" i="1"/>
  <c r="Y3381" i="1"/>
  <c r="X3381" i="1"/>
  <c r="W3381" i="1"/>
  <c r="D3381" i="1"/>
  <c r="AA3380" i="1"/>
  <c r="Z3380" i="1"/>
  <c r="Y3380" i="1"/>
  <c r="X3380" i="1"/>
  <c r="W3380" i="1"/>
  <c r="D3380" i="1"/>
  <c r="AA3379" i="1"/>
  <c r="Z3379" i="1"/>
  <c r="Y3379" i="1"/>
  <c r="X3379" i="1"/>
  <c r="W3379" i="1"/>
  <c r="D3379" i="1"/>
  <c r="AA3378" i="1"/>
  <c r="Z3378" i="1"/>
  <c r="Y3378" i="1"/>
  <c r="X3378" i="1"/>
  <c r="W3378" i="1"/>
  <c r="D3378" i="1"/>
  <c r="AA3377" i="1"/>
  <c r="Z3377" i="1"/>
  <c r="Y3377" i="1"/>
  <c r="X3377" i="1"/>
  <c r="W3377" i="1"/>
  <c r="D3377" i="1"/>
  <c r="AA3376" i="1"/>
  <c r="Z3376" i="1"/>
  <c r="Y3376" i="1"/>
  <c r="X3376" i="1"/>
  <c r="W3376" i="1"/>
  <c r="D3376" i="1"/>
  <c r="AA3375" i="1"/>
  <c r="Z3375" i="1"/>
  <c r="Y3375" i="1"/>
  <c r="X3375" i="1"/>
  <c r="W3375" i="1"/>
  <c r="D3375" i="1"/>
  <c r="AA3374" i="1"/>
  <c r="Z3374" i="1"/>
  <c r="Y3374" i="1"/>
  <c r="X3374" i="1"/>
  <c r="W3374" i="1"/>
  <c r="D3374" i="1"/>
  <c r="AA3373" i="1"/>
  <c r="Z3373" i="1"/>
  <c r="Y3373" i="1"/>
  <c r="X3373" i="1"/>
  <c r="W3373" i="1"/>
  <c r="D3373" i="1"/>
  <c r="AA3372" i="1"/>
  <c r="Z3372" i="1"/>
  <c r="Y3372" i="1"/>
  <c r="X3372" i="1"/>
  <c r="W3372" i="1"/>
  <c r="D3372" i="1"/>
  <c r="AA3371" i="1"/>
  <c r="Z3371" i="1"/>
  <c r="Y3371" i="1"/>
  <c r="X3371" i="1"/>
  <c r="W3371" i="1"/>
  <c r="D3371" i="1"/>
  <c r="AA3370" i="1"/>
  <c r="Z3370" i="1"/>
  <c r="Y3370" i="1"/>
  <c r="X3370" i="1"/>
  <c r="W3370" i="1"/>
  <c r="D3370" i="1"/>
  <c r="AA3369" i="1"/>
  <c r="Z3369" i="1"/>
  <c r="Y3369" i="1"/>
  <c r="X3369" i="1"/>
  <c r="W3369" i="1"/>
  <c r="D3369" i="1"/>
  <c r="AA3368" i="1"/>
  <c r="Z3368" i="1"/>
  <c r="Y3368" i="1"/>
  <c r="X3368" i="1"/>
  <c r="W3368" i="1"/>
  <c r="D3368" i="1"/>
  <c r="AA3367" i="1"/>
  <c r="Z3367" i="1"/>
  <c r="Y3367" i="1"/>
  <c r="X3367" i="1"/>
  <c r="W3367" i="1"/>
  <c r="D3367" i="1"/>
  <c r="AA3366" i="1"/>
  <c r="Z3366" i="1"/>
  <c r="Y3366" i="1"/>
  <c r="X3366" i="1"/>
  <c r="W3366" i="1"/>
  <c r="D3366" i="1"/>
  <c r="AA3365" i="1"/>
  <c r="Z3365" i="1"/>
  <c r="Y3365" i="1"/>
  <c r="X3365" i="1"/>
  <c r="W3365" i="1"/>
  <c r="D3365" i="1"/>
  <c r="AA3364" i="1"/>
  <c r="Z3364" i="1"/>
  <c r="Y3364" i="1"/>
  <c r="X3364" i="1"/>
  <c r="W3364" i="1"/>
  <c r="D3364" i="1"/>
  <c r="AA3363" i="1"/>
  <c r="Z3363" i="1"/>
  <c r="Y3363" i="1"/>
  <c r="X3363" i="1"/>
  <c r="W3363" i="1"/>
  <c r="D3363" i="1"/>
  <c r="AA3362" i="1"/>
  <c r="Z3362" i="1"/>
  <c r="Y3362" i="1"/>
  <c r="X3362" i="1"/>
  <c r="W3362" i="1"/>
  <c r="D3362" i="1"/>
  <c r="AA3361" i="1"/>
  <c r="Z3361" i="1"/>
  <c r="Y3361" i="1"/>
  <c r="X3361" i="1"/>
  <c r="W3361" i="1"/>
  <c r="D3361" i="1"/>
  <c r="AA3360" i="1"/>
  <c r="Z3360" i="1"/>
  <c r="Y3360" i="1"/>
  <c r="X3360" i="1"/>
  <c r="W3360" i="1"/>
  <c r="D3360" i="1"/>
  <c r="AA3359" i="1"/>
  <c r="Z3359" i="1"/>
  <c r="Y3359" i="1"/>
  <c r="X3359" i="1"/>
  <c r="W3359" i="1"/>
  <c r="D3359" i="1"/>
  <c r="AA3358" i="1"/>
  <c r="Z3358" i="1"/>
  <c r="Y3358" i="1"/>
  <c r="X3358" i="1"/>
  <c r="W3358" i="1"/>
  <c r="D3358" i="1"/>
  <c r="AA3357" i="1"/>
  <c r="Z3357" i="1"/>
  <c r="Y3357" i="1"/>
  <c r="X3357" i="1"/>
  <c r="W3357" i="1"/>
  <c r="D3357" i="1"/>
  <c r="AA3356" i="1"/>
  <c r="Z3356" i="1"/>
  <c r="Y3356" i="1"/>
  <c r="X3356" i="1"/>
  <c r="W3356" i="1"/>
  <c r="D3356" i="1"/>
  <c r="AA3355" i="1"/>
  <c r="Z3355" i="1"/>
  <c r="Y3355" i="1"/>
  <c r="X3355" i="1"/>
  <c r="W3355" i="1"/>
  <c r="D3355" i="1"/>
  <c r="AA3354" i="1"/>
  <c r="Z3354" i="1"/>
  <c r="Y3354" i="1"/>
  <c r="X3354" i="1"/>
  <c r="W3354" i="1"/>
  <c r="D3354" i="1"/>
  <c r="AA3353" i="1"/>
  <c r="Z3353" i="1"/>
  <c r="Y3353" i="1"/>
  <c r="X3353" i="1"/>
  <c r="W3353" i="1"/>
  <c r="D3353" i="1"/>
  <c r="AA3352" i="1"/>
  <c r="Z3352" i="1"/>
  <c r="Y3352" i="1"/>
  <c r="X3352" i="1"/>
  <c r="W3352" i="1"/>
  <c r="D3352" i="1"/>
  <c r="AA3351" i="1"/>
  <c r="Z3351" i="1"/>
  <c r="Y3351" i="1"/>
  <c r="X3351" i="1"/>
  <c r="W3351" i="1"/>
  <c r="D3351" i="1"/>
  <c r="AA3350" i="1"/>
  <c r="Z3350" i="1"/>
  <c r="Y3350" i="1"/>
  <c r="X3350" i="1"/>
  <c r="W3350" i="1"/>
  <c r="D3350" i="1"/>
  <c r="AA3349" i="1"/>
  <c r="Z3349" i="1"/>
  <c r="Y3349" i="1"/>
  <c r="X3349" i="1"/>
  <c r="W3349" i="1"/>
  <c r="D3349" i="1"/>
  <c r="AA3348" i="1"/>
  <c r="Z3348" i="1"/>
  <c r="Y3348" i="1"/>
  <c r="X3348" i="1"/>
  <c r="W3348" i="1"/>
  <c r="D3348" i="1"/>
  <c r="AA3347" i="1"/>
  <c r="Z3347" i="1"/>
  <c r="Y3347" i="1"/>
  <c r="X3347" i="1"/>
  <c r="W3347" i="1"/>
  <c r="D3347" i="1"/>
  <c r="AA3346" i="1"/>
  <c r="Z3346" i="1"/>
  <c r="Y3346" i="1"/>
  <c r="X3346" i="1"/>
  <c r="W3346" i="1"/>
  <c r="D3346" i="1"/>
  <c r="AA3345" i="1"/>
  <c r="Z3345" i="1"/>
  <c r="Y3345" i="1"/>
  <c r="X3345" i="1"/>
  <c r="W3345" i="1"/>
  <c r="D3345" i="1"/>
  <c r="AA3344" i="1"/>
  <c r="Z3344" i="1"/>
  <c r="Y3344" i="1"/>
  <c r="X3344" i="1"/>
  <c r="W3344" i="1"/>
  <c r="D3344" i="1"/>
  <c r="AA3343" i="1"/>
  <c r="Z3343" i="1"/>
  <c r="Y3343" i="1"/>
  <c r="X3343" i="1"/>
  <c r="W3343" i="1"/>
  <c r="D3343" i="1"/>
  <c r="AA3342" i="1"/>
  <c r="Z3342" i="1"/>
  <c r="Y3342" i="1"/>
  <c r="X3342" i="1"/>
  <c r="W3342" i="1"/>
  <c r="D3342" i="1"/>
  <c r="AA3341" i="1"/>
  <c r="Z3341" i="1"/>
  <c r="Y3341" i="1"/>
  <c r="X3341" i="1"/>
  <c r="W3341" i="1"/>
  <c r="D3341" i="1"/>
  <c r="AA3340" i="1"/>
  <c r="Z3340" i="1"/>
  <c r="Y3340" i="1"/>
  <c r="X3340" i="1"/>
  <c r="W3340" i="1"/>
  <c r="D3340" i="1"/>
  <c r="AA3339" i="1"/>
  <c r="Z3339" i="1"/>
  <c r="Y3339" i="1"/>
  <c r="X3339" i="1"/>
  <c r="W3339" i="1"/>
  <c r="D3339" i="1"/>
  <c r="AA3338" i="1"/>
  <c r="Z3338" i="1"/>
  <c r="Y3338" i="1"/>
  <c r="X3338" i="1"/>
  <c r="W3338" i="1"/>
  <c r="D3338" i="1"/>
  <c r="AA3337" i="1"/>
  <c r="Z3337" i="1"/>
  <c r="Y3337" i="1"/>
  <c r="X3337" i="1"/>
  <c r="W3337" i="1"/>
  <c r="D3337" i="1"/>
  <c r="AA3336" i="1"/>
  <c r="Z3336" i="1"/>
  <c r="Y3336" i="1"/>
  <c r="X3336" i="1"/>
  <c r="W3336" i="1"/>
  <c r="D3336" i="1"/>
  <c r="AA3335" i="1"/>
  <c r="Z3335" i="1"/>
  <c r="Y3335" i="1"/>
  <c r="X3335" i="1"/>
  <c r="W3335" i="1"/>
  <c r="D3335" i="1"/>
  <c r="AA3334" i="1"/>
  <c r="Z3334" i="1"/>
  <c r="Y3334" i="1"/>
  <c r="X3334" i="1"/>
  <c r="W3334" i="1"/>
  <c r="D3334" i="1"/>
  <c r="AA3333" i="1"/>
  <c r="Z3333" i="1"/>
  <c r="Y3333" i="1"/>
  <c r="X3333" i="1"/>
  <c r="W3333" i="1"/>
  <c r="D3333" i="1"/>
  <c r="AA3332" i="1"/>
  <c r="Z3332" i="1"/>
  <c r="Y3332" i="1"/>
  <c r="X3332" i="1"/>
  <c r="W3332" i="1"/>
  <c r="D3332" i="1"/>
  <c r="AA3331" i="1"/>
  <c r="Z3331" i="1"/>
  <c r="Y3331" i="1"/>
  <c r="X3331" i="1"/>
  <c r="W3331" i="1"/>
  <c r="D3331" i="1"/>
  <c r="AA3330" i="1"/>
  <c r="Z3330" i="1"/>
  <c r="Y3330" i="1"/>
  <c r="X3330" i="1"/>
  <c r="W3330" i="1"/>
  <c r="D3330" i="1"/>
  <c r="AA3329" i="1"/>
  <c r="Z3329" i="1"/>
  <c r="Y3329" i="1"/>
  <c r="X3329" i="1"/>
  <c r="W3329" i="1"/>
  <c r="D3329" i="1"/>
  <c r="AA3328" i="1"/>
  <c r="Z3328" i="1"/>
  <c r="Y3328" i="1"/>
  <c r="X3328" i="1"/>
  <c r="W3328" i="1"/>
  <c r="D3328" i="1"/>
  <c r="AA3327" i="1"/>
  <c r="Z3327" i="1"/>
  <c r="Y3327" i="1"/>
  <c r="X3327" i="1"/>
  <c r="W3327" i="1"/>
  <c r="D3327" i="1"/>
  <c r="AA3326" i="1"/>
  <c r="Z3326" i="1"/>
  <c r="Y3326" i="1"/>
  <c r="X3326" i="1"/>
  <c r="W3326" i="1"/>
  <c r="D3326" i="1"/>
  <c r="AA3325" i="1"/>
  <c r="Z3325" i="1"/>
  <c r="Y3325" i="1"/>
  <c r="X3325" i="1"/>
  <c r="W3325" i="1"/>
  <c r="D3325" i="1"/>
  <c r="AA3324" i="1"/>
  <c r="Z3324" i="1"/>
  <c r="Y3324" i="1"/>
  <c r="X3324" i="1"/>
  <c r="W3324" i="1"/>
  <c r="D3324" i="1"/>
  <c r="AA3323" i="1"/>
  <c r="Z3323" i="1"/>
  <c r="Y3323" i="1"/>
  <c r="X3323" i="1"/>
  <c r="W3323" i="1"/>
  <c r="D3323" i="1"/>
  <c r="AA3322" i="1"/>
  <c r="Z3322" i="1"/>
  <c r="Y3322" i="1"/>
  <c r="X3322" i="1"/>
  <c r="W3322" i="1"/>
  <c r="D3322" i="1"/>
  <c r="AA3321" i="1"/>
  <c r="Z3321" i="1"/>
  <c r="Y3321" i="1"/>
  <c r="X3321" i="1"/>
  <c r="W3321" i="1"/>
  <c r="D3321" i="1"/>
  <c r="AA3320" i="1"/>
  <c r="Z3320" i="1"/>
  <c r="Y3320" i="1"/>
  <c r="X3320" i="1"/>
  <c r="W3320" i="1"/>
  <c r="D3320" i="1"/>
  <c r="AA3319" i="1"/>
  <c r="Z3319" i="1"/>
  <c r="Y3319" i="1"/>
  <c r="X3319" i="1"/>
  <c r="W3319" i="1"/>
  <c r="D3319" i="1"/>
  <c r="AA3318" i="1"/>
  <c r="Z3318" i="1"/>
  <c r="Y3318" i="1"/>
  <c r="X3318" i="1"/>
  <c r="W3318" i="1"/>
  <c r="D3318" i="1"/>
  <c r="AA3317" i="1"/>
  <c r="Z3317" i="1"/>
  <c r="Y3317" i="1"/>
  <c r="X3317" i="1"/>
  <c r="W3317" i="1"/>
  <c r="D3317" i="1"/>
  <c r="AA3316" i="1"/>
  <c r="Z3316" i="1"/>
  <c r="Y3316" i="1"/>
  <c r="X3316" i="1"/>
  <c r="W3316" i="1"/>
  <c r="D3316" i="1"/>
  <c r="AA3315" i="1"/>
  <c r="Z3315" i="1"/>
  <c r="Y3315" i="1"/>
  <c r="X3315" i="1"/>
  <c r="W3315" i="1"/>
  <c r="D3315" i="1"/>
  <c r="AA3314" i="1"/>
  <c r="Z3314" i="1"/>
  <c r="Y3314" i="1"/>
  <c r="X3314" i="1"/>
  <c r="W3314" i="1"/>
  <c r="D3314" i="1"/>
  <c r="AA3313" i="1"/>
  <c r="Z3313" i="1"/>
  <c r="Y3313" i="1"/>
  <c r="X3313" i="1"/>
  <c r="W3313" i="1"/>
  <c r="D3313" i="1"/>
  <c r="AA3312" i="1"/>
  <c r="Z3312" i="1"/>
  <c r="Y3312" i="1"/>
  <c r="X3312" i="1"/>
  <c r="W3312" i="1"/>
  <c r="D3312" i="1"/>
  <c r="AA3311" i="1"/>
  <c r="Z3311" i="1"/>
  <c r="Y3311" i="1"/>
  <c r="X3311" i="1"/>
  <c r="W3311" i="1"/>
  <c r="D3311" i="1"/>
  <c r="AA3310" i="1"/>
  <c r="Z3310" i="1"/>
  <c r="Y3310" i="1"/>
  <c r="X3310" i="1"/>
  <c r="W3310" i="1"/>
  <c r="D3310" i="1"/>
  <c r="AA3309" i="1"/>
  <c r="Z3309" i="1"/>
  <c r="Y3309" i="1"/>
  <c r="X3309" i="1"/>
  <c r="W3309" i="1"/>
  <c r="D3309" i="1"/>
  <c r="AA3308" i="1"/>
  <c r="Z3308" i="1"/>
  <c r="Y3308" i="1"/>
  <c r="X3308" i="1"/>
  <c r="W3308" i="1"/>
  <c r="D3308" i="1"/>
  <c r="AA3307" i="1"/>
  <c r="Z3307" i="1"/>
  <c r="Y3307" i="1"/>
  <c r="X3307" i="1"/>
  <c r="W3307" i="1"/>
  <c r="D3307" i="1"/>
  <c r="AA3306" i="1"/>
  <c r="Z3306" i="1"/>
  <c r="Y3306" i="1"/>
  <c r="X3306" i="1"/>
  <c r="W3306" i="1"/>
  <c r="D3306" i="1"/>
  <c r="AA3305" i="1"/>
  <c r="Z3305" i="1"/>
  <c r="Y3305" i="1"/>
  <c r="X3305" i="1"/>
  <c r="W3305" i="1"/>
  <c r="D3305" i="1"/>
  <c r="AA3304" i="1"/>
  <c r="Z3304" i="1"/>
  <c r="Y3304" i="1"/>
  <c r="X3304" i="1"/>
  <c r="W3304" i="1"/>
  <c r="D3304" i="1"/>
  <c r="AA3303" i="1"/>
  <c r="Z3303" i="1"/>
  <c r="Y3303" i="1"/>
  <c r="X3303" i="1"/>
  <c r="W3303" i="1"/>
  <c r="D3303" i="1"/>
  <c r="AA3302" i="1"/>
  <c r="Z3302" i="1"/>
  <c r="Y3302" i="1"/>
  <c r="X3302" i="1"/>
  <c r="W3302" i="1"/>
  <c r="D3302" i="1"/>
  <c r="AA3301" i="1"/>
  <c r="Z3301" i="1"/>
  <c r="Y3301" i="1"/>
  <c r="X3301" i="1"/>
  <c r="W3301" i="1"/>
  <c r="D3301" i="1"/>
  <c r="AA3300" i="1"/>
  <c r="Z3300" i="1"/>
  <c r="Y3300" i="1"/>
  <c r="X3300" i="1"/>
  <c r="W3300" i="1"/>
  <c r="D3300" i="1"/>
  <c r="AA3299" i="1"/>
  <c r="Z3299" i="1"/>
  <c r="Y3299" i="1"/>
  <c r="X3299" i="1"/>
  <c r="W3299" i="1"/>
  <c r="D3299" i="1"/>
  <c r="AA3298" i="1"/>
  <c r="Z3298" i="1"/>
  <c r="Y3298" i="1"/>
  <c r="X3298" i="1"/>
  <c r="W3298" i="1"/>
  <c r="D3298" i="1"/>
  <c r="AA3297" i="1"/>
  <c r="Z3297" i="1"/>
  <c r="Y3297" i="1"/>
  <c r="X3297" i="1"/>
  <c r="W3297" i="1"/>
  <c r="D3297" i="1"/>
  <c r="AA3296" i="1"/>
  <c r="Z3296" i="1"/>
  <c r="Y3296" i="1"/>
  <c r="X3296" i="1"/>
  <c r="W3296" i="1"/>
  <c r="D3296" i="1"/>
  <c r="AA3295" i="1"/>
  <c r="Z3295" i="1"/>
  <c r="Y3295" i="1"/>
  <c r="X3295" i="1"/>
  <c r="W3295" i="1"/>
  <c r="D3295" i="1"/>
  <c r="AA3294" i="1"/>
  <c r="Z3294" i="1"/>
  <c r="Y3294" i="1"/>
  <c r="X3294" i="1"/>
  <c r="W3294" i="1"/>
  <c r="D3294" i="1"/>
  <c r="AA3293" i="1"/>
  <c r="Z3293" i="1"/>
  <c r="Y3293" i="1"/>
  <c r="X3293" i="1"/>
  <c r="W3293" i="1"/>
  <c r="D3293" i="1"/>
  <c r="AA3292" i="1"/>
  <c r="Z3292" i="1"/>
  <c r="Y3292" i="1"/>
  <c r="X3292" i="1"/>
  <c r="W3292" i="1"/>
  <c r="D3292" i="1"/>
  <c r="AA3291" i="1"/>
  <c r="Z3291" i="1"/>
  <c r="Y3291" i="1"/>
  <c r="X3291" i="1"/>
  <c r="W3291" i="1"/>
  <c r="D3291" i="1"/>
  <c r="AA3290" i="1"/>
  <c r="Z3290" i="1"/>
  <c r="Y3290" i="1"/>
  <c r="X3290" i="1"/>
  <c r="W3290" i="1"/>
  <c r="D3290" i="1"/>
  <c r="AA3289" i="1"/>
  <c r="Z3289" i="1"/>
  <c r="Y3289" i="1"/>
  <c r="X3289" i="1"/>
  <c r="W3289" i="1"/>
  <c r="D3289" i="1"/>
  <c r="AA3288" i="1"/>
  <c r="Z3288" i="1"/>
  <c r="Y3288" i="1"/>
  <c r="X3288" i="1"/>
  <c r="W3288" i="1"/>
  <c r="D3288" i="1"/>
  <c r="AA3287" i="1"/>
  <c r="Z3287" i="1"/>
  <c r="Y3287" i="1"/>
  <c r="X3287" i="1"/>
  <c r="W3287" i="1"/>
  <c r="D3287" i="1"/>
  <c r="AA3286" i="1"/>
  <c r="Z3286" i="1"/>
  <c r="Y3286" i="1"/>
  <c r="X3286" i="1"/>
  <c r="W3286" i="1"/>
  <c r="D3286" i="1"/>
  <c r="AA3285" i="1"/>
  <c r="Z3285" i="1"/>
  <c r="Y3285" i="1"/>
  <c r="X3285" i="1"/>
  <c r="W3285" i="1"/>
  <c r="D3285" i="1"/>
  <c r="AA3284" i="1"/>
  <c r="Z3284" i="1"/>
  <c r="Y3284" i="1"/>
  <c r="X3284" i="1"/>
  <c r="W3284" i="1"/>
  <c r="D3284" i="1"/>
  <c r="AA3283" i="1"/>
  <c r="Z3283" i="1"/>
  <c r="Y3283" i="1"/>
  <c r="X3283" i="1"/>
  <c r="W3283" i="1"/>
  <c r="D3283" i="1"/>
  <c r="AA3282" i="1"/>
  <c r="Z3282" i="1"/>
  <c r="Y3282" i="1"/>
  <c r="X3282" i="1"/>
  <c r="W3282" i="1"/>
  <c r="D3282" i="1"/>
  <c r="AA3281" i="1"/>
  <c r="Z3281" i="1"/>
  <c r="Y3281" i="1"/>
  <c r="X3281" i="1"/>
  <c r="W3281" i="1"/>
  <c r="D3281" i="1"/>
  <c r="AA3280" i="1"/>
  <c r="Z3280" i="1"/>
  <c r="Y3280" i="1"/>
  <c r="X3280" i="1"/>
  <c r="W3280" i="1"/>
  <c r="D3280" i="1"/>
  <c r="AA3279" i="1"/>
  <c r="Z3279" i="1"/>
  <c r="Y3279" i="1"/>
  <c r="X3279" i="1"/>
  <c r="W3279" i="1"/>
  <c r="D3279" i="1"/>
  <c r="AA3278" i="1"/>
  <c r="Z3278" i="1"/>
  <c r="Y3278" i="1"/>
  <c r="X3278" i="1"/>
  <c r="W3278" i="1"/>
  <c r="D3278" i="1"/>
  <c r="AA3277" i="1"/>
  <c r="Z3277" i="1"/>
  <c r="Y3277" i="1"/>
  <c r="X3277" i="1"/>
  <c r="W3277" i="1"/>
  <c r="D3277" i="1"/>
  <c r="AA3276" i="1"/>
  <c r="Z3276" i="1"/>
  <c r="Y3276" i="1"/>
  <c r="X3276" i="1"/>
  <c r="W3276" i="1"/>
  <c r="D3276" i="1"/>
  <c r="AA3275" i="1"/>
  <c r="Z3275" i="1"/>
  <c r="Y3275" i="1"/>
  <c r="X3275" i="1"/>
  <c r="W3275" i="1"/>
  <c r="D3275" i="1"/>
  <c r="AA3274" i="1"/>
  <c r="Z3274" i="1"/>
  <c r="Y3274" i="1"/>
  <c r="X3274" i="1"/>
  <c r="W3274" i="1"/>
  <c r="D3274" i="1"/>
  <c r="AA3273" i="1"/>
  <c r="Z3273" i="1"/>
  <c r="Y3273" i="1"/>
  <c r="X3273" i="1"/>
  <c r="W3273" i="1"/>
  <c r="D3273" i="1"/>
  <c r="AA3272" i="1"/>
  <c r="Z3272" i="1"/>
  <c r="Y3272" i="1"/>
  <c r="X3272" i="1"/>
  <c r="W3272" i="1"/>
  <c r="D3272" i="1"/>
  <c r="AA3271" i="1"/>
  <c r="Z3271" i="1"/>
  <c r="Y3271" i="1"/>
  <c r="X3271" i="1"/>
  <c r="W3271" i="1"/>
  <c r="D3271" i="1"/>
  <c r="AA3270" i="1"/>
  <c r="Z3270" i="1"/>
  <c r="Y3270" i="1"/>
  <c r="X3270" i="1"/>
  <c r="W3270" i="1"/>
  <c r="D3270" i="1"/>
  <c r="AA3269" i="1"/>
  <c r="Z3269" i="1"/>
  <c r="Y3269" i="1"/>
  <c r="X3269" i="1"/>
  <c r="W3269" i="1"/>
  <c r="D3269" i="1"/>
  <c r="AA3268" i="1"/>
  <c r="Z3268" i="1"/>
  <c r="Y3268" i="1"/>
  <c r="X3268" i="1"/>
  <c r="W3268" i="1"/>
  <c r="D3268" i="1"/>
  <c r="AA3267" i="1"/>
  <c r="Z3267" i="1"/>
  <c r="Y3267" i="1"/>
  <c r="X3267" i="1"/>
  <c r="W3267" i="1"/>
  <c r="D3267" i="1"/>
  <c r="AA3266" i="1"/>
  <c r="Z3266" i="1"/>
  <c r="Y3266" i="1"/>
  <c r="X3266" i="1"/>
  <c r="W3266" i="1"/>
  <c r="D3266" i="1"/>
  <c r="AA3265" i="1"/>
  <c r="Z3265" i="1"/>
  <c r="Y3265" i="1"/>
  <c r="X3265" i="1"/>
  <c r="W3265" i="1"/>
  <c r="D3265" i="1"/>
  <c r="AA3264" i="1"/>
  <c r="Z3264" i="1"/>
  <c r="Y3264" i="1"/>
  <c r="X3264" i="1"/>
  <c r="W3264" i="1"/>
  <c r="D3264" i="1"/>
  <c r="AA3263" i="1"/>
  <c r="Z3263" i="1"/>
  <c r="Y3263" i="1"/>
  <c r="X3263" i="1"/>
  <c r="W3263" i="1"/>
  <c r="D3263" i="1"/>
  <c r="AA3262" i="1"/>
  <c r="Z3262" i="1"/>
  <c r="Y3262" i="1"/>
  <c r="X3262" i="1"/>
  <c r="W3262" i="1"/>
  <c r="D3262" i="1"/>
  <c r="AA3261" i="1"/>
  <c r="Z3261" i="1"/>
  <c r="Y3261" i="1"/>
  <c r="X3261" i="1"/>
  <c r="W3261" i="1"/>
  <c r="D3261" i="1"/>
  <c r="AA3260" i="1"/>
  <c r="Z3260" i="1"/>
  <c r="Y3260" i="1"/>
  <c r="X3260" i="1"/>
  <c r="W3260" i="1"/>
  <c r="D3260" i="1"/>
  <c r="AA3259" i="1"/>
  <c r="Z3259" i="1"/>
  <c r="Y3259" i="1"/>
  <c r="X3259" i="1"/>
  <c r="W3259" i="1"/>
  <c r="D3259" i="1"/>
  <c r="AA3258" i="1"/>
  <c r="Z3258" i="1"/>
  <c r="Y3258" i="1"/>
  <c r="X3258" i="1"/>
  <c r="W3258" i="1"/>
  <c r="D3258" i="1"/>
  <c r="AA3257" i="1"/>
  <c r="Z3257" i="1"/>
  <c r="Y3257" i="1"/>
  <c r="X3257" i="1"/>
  <c r="W3257" i="1"/>
  <c r="D3257" i="1"/>
  <c r="AA3256" i="1"/>
  <c r="Z3256" i="1"/>
  <c r="Y3256" i="1"/>
  <c r="X3256" i="1"/>
  <c r="W3256" i="1"/>
  <c r="D3256" i="1"/>
  <c r="AA3255" i="1"/>
  <c r="Z3255" i="1"/>
  <c r="Y3255" i="1"/>
  <c r="X3255" i="1"/>
  <c r="W3255" i="1"/>
  <c r="D3255" i="1"/>
  <c r="AA3254" i="1"/>
  <c r="Z3254" i="1"/>
  <c r="Y3254" i="1"/>
  <c r="X3254" i="1"/>
  <c r="W3254" i="1"/>
  <c r="D3254" i="1"/>
  <c r="AA3253" i="1"/>
  <c r="Z3253" i="1"/>
  <c r="Y3253" i="1"/>
  <c r="X3253" i="1"/>
  <c r="W3253" i="1"/>
  <c r="D3253" i="1"/>
  <c r="AA3252" i="1"/>
  <c r="Z3252" i="1"/>
  <c r="Y3252" i="1"/>
  <c r="X3252" i="1"/>
  <c r="W3252" i="1"/>
  <c r="D3252" i="1"/>
  <c r="AA3251" i="1"/>
  <c r="Z3251" i="1"/>
  <c r="Y3251" i="1"/>
  <c r="X3251" i="1"/>
  <c r="W3251" i="1"/>
  <c r="D3251" i="1"/>
  <c r="AA3250" i="1"/>
  <c r="Z3250" i="1"/>
  <c r="Y3250" i="1"/>
  <c r="X3250" i="1"/>
  <c r="W3250" i="1"/>
  <c r="D3250" i="1"/>
  <c r="AA3249" i="1"/>
  <c r="Z3249" i="1"/>
  <c r="Y3249" i="1"/>
  <c r="X3249" i="1"/>
  <c r="W3249" i="1"/>
  <c r="D3249" i="1"/>
  <c r="AA3248" i="1"/>
  <c r="Z3248" i="1"/>
  <c r="Y3248" i="1"/>
  <c r="X3248" i="1"/>
  <c r="W3248" i="1"/>
  <c r="D3248" i="1"/>
  <c r="AA3247" i="1"/>
  <c r="Z3247" i="1"/>
  <c r="Y3247" i="1"/>
  <c r="X3247" i="1"/>
  <c r="W3247" i="1"/>
  <c r="D3247" i="1"/>
  <c r="AA3246" i="1"/>
  <c r="Z3246" i="1"/>
  <c r="Y3246" i="1"/>
  <c r="X3246" i="1"/>
  <c r="W3246" i="1"/>
  <c r="D3246" i="1"/>
  <c r="AA3245" i="1"/>
  <c r="Z3245" i="1"/>
  <c r="Y3245" i="1"/>
  <c r="X3245" i="1"/>
  <c r="W3245" i="1"/>
  <c r="D3245" i="1"/>
  <c r="AA3244" i="1"/>
  <c r="Z3244" i="1"/>
  <c r="Y3244" i="1"/>
  <c r="X3244" i="1"/>
  <c r="W3244" i="1"/>
  <c r="D3244" i="1"/>
  <c r="AA3243" i="1"/>
  <c r="Z3243" i="1"/>
  <c r="Y3243" i="1"/>
  <c r="X3243" i="1"/>
  <c r="W3243" i="1"/>
  <c r="D3243" i="1"/>
  <c r="AA3242" i="1"/>
  <c r="Z3242" i="1"/>
  <c r="Y3242" i="1"/>
  <c r="X3242" i="1"/>
  <c r="W3242" i="1"/>
  <c r="D3242" i="1"/>
  <c r="AA3241" i="1"/>
  <c r="Z3241" i="1"/>
  <c r="Y3241" i="1"/>
  <c r="X3241" i="1"/>
  <c r="W3241" i="1"/>
  <c r="D3241" i="1"/>
  <c r="AA3240" i="1"/>
  <c r="Z3240" i="1"/>
  <c r="Y3240" i="1"/>
  <c r="X3240" i="1"/>
  <c r="W3240" i="1"/>
  <c r="D3240" i="1"/>
  <c r="AA3239" i="1"/>
  <c r="Z3239" i="1"/>
  <c r="Y3239" i="1"/>
  <c r="X3239" i="1"/>
  <c r="W3239" i="1"/>
  <c r="D3239" i="1"/>
  <c r="AA3238" i="1"/>
  <c r="Z3238" i="1"/>
  <c r="Y3238" i="1"/>
  <c r="X3238" i="1"/>
  <c r="W3238" i="1"/>
  <c r="D3238" i="1"/>
  <c r="AA3237" i="1"/>
  <c r="Z3237" i="1"/>
  <c r="Y3237" i="1"/>
  <c r="X3237" i="1"/>
  <c r="W3237" i="1"/>
  <c r="D3237" i="1"/>
  <c r="AA3236" i="1"/>
  <c r="Z3236" i="1"/>
  <c r="Y3236" i="1"/>
  <c r="X3236" i="1"/>
  <c r="W3236" i="1"/>
  <c r="D3236" i="1"/>
  <c r="AA3235" i="1"/>
  <c r="Z3235" i="1"/>
  <c r="Y3235" i="1"/>
  <c r="X3235" i="1"/>
  <c r="W3235" i="1"/>
  <c r="D3235" i="1"/>
  <c r="AA3234" i="1"/>
  <c r="Z3234" i="1"/>
  <c r="Y3234" i="1"/>
  <c r="X3234" i="1"/>
  <c r="W3234" i="1"/>
  <c r="D3234" i="1"/>
  <c r="AA3233" i="1"/>
  <c r="Z3233" i="1"/>
  <c r="Y3233" i="1"/>
  <c r="X3233" i="1"/>
  <c r="W3233" i="1"/>
  <c r="D3233" i="1"/>
  <c r="AA3232" i="1"/>
  <c r="Z3232" i="1"/>
  <c r="Y3232" i="1"/>
  <c r="X3232" i="1"/>
  <c r="W3232" i="1"/>
  <c r="D3232" i="1"/>
  <c r="AA3231" i="1"/>
  <c r="Z3231" i="1"/>
  <c r="Y3231" i="1"/>
  <c r="X3231" i="1"/>
  <c r="W3231" i="1"/>
  <c r="D3231" i="1"/>
  <c r="AA3230" i="1"/>
  <c r="Z3230" i="1"/>
  <c r="Y3230" i="1"/>
  <c r="X3230" i="1"/>
  <c r="W3230" i="1"/>
  <c r="D3230" i="1"/>
  <c r="AA3229" i="1"/>
  <c r="Z3229" i="1"/>
  <c r="Y3229" i="1"/>
  <c r="X3229" i="1"/>
  <c r="W3229" i="1"/>
  <c r="D3229" i="1"/>
  <c r="AA3228" i="1"/>
  <c r="Z3228" i="1"/>
  <c r="Y3228" i="1"/>
  <c r="X3228" i="1"/>
  <c r="W3228" i="1"/>
  <c r="D3228" i="1"/>
  <c r="AA3227" i="1"/>
  <c r="Z3227" i="1"/>
  <c r="Y3227" i="1"/>
  <c r="X3227" i="1"/>
  <c r="W3227" i="1"/>
  <c r="D3227" i="1"/>
  <c r="AA3226" i="1"/>
  <c r="Z3226" i="1"/>
  <c r="Y3226" i="1"/>
  <c r="X3226" i="1"/>
  <c r="W3226" i="1"/>
  <c r="D3226" i="1"/>
  <c r="AA3225" i="1"/>
  <c r="Z3225" i="1"/>
  <c r="Y3225" i="1"/>
  <c r="X3225" i="1"/>
  <c r="W3225" i="1"/>
  <c r="D3225" i="1"/>
  <c r="AA3224" i="1"/>
  <c r="Z3224" i="1"/>
  <c r="Y3224" i="1"/>
  <c r="X3224" i="1"/>
  <c r="W3224" i="1"/>
  <c r="D3224" i="1"/>
  <c r="AA3223" i="1"/>
  <c r="Z3223" i="1"/>
  <c r="Y3223" i="1"/>
  <c r="X3223" i="1"/>
  <c r="W3223" i="1"/>
  <c r="D3223" i="1"/>
  <c r="AA3222" i="1"/>
  <c r="Z3222" i="1"/>
  <c r="Y3222" i="1"/>
  <c r="X3222" i="1"/>
  <c r="W3222" i="1"/>
  <c r="D3222" i="1"/>
  <c r="AA3221" i="1"/>
  <c r="Z3221" i="1"/>
  <c r="Y3221" i="1"/>
  <c r="X3221" i="1"/>
  <c r="W3221" i="1"/>
  <c r="D3221" i="1"/>
  <c r="AA3220" i="1"/>
  <c r="Z3220" i="1"/>
  <c r="Y3220" i="1"/>
  <c r="X3220" i="1"/>
  <c r="W3220" i="1"/>
  <c r="D3220" i="1"/>
  <c r="AA3219" i="1"/>
  <c r="Z3219" i="1"/>
  <c r="Y3219" i="1"/>
  <c r="X3219" i="1"/>
  <c r="W3219" i="1"/>
  <c r="D3219" i="1"/>
  <c r="AA3218" i="1"/>
  <c r="Z3218" i="1"/>
  <c r="Y3218" i="1"/>
  <c r="X3218" i="1"/>
  <c r="W3218" i="1"/>
  <c r="D3218" i="1"/>
  <c r="AA3217" i="1"/>
  <c r="Z3217" i="1"/>
  <c r="Y3217" i="1"/>
  <c r="X3217" i="1"/>
  <c r="W3217" i="1"/>
  <c r="D3217" i="1"/>
  <c r="AA3216" i="1"/>
  <c r="Z3216" i="1"/>
  <c r="Y3216" i="1"/>
  <c r="X3216" i="1"/>
  <c r="W3216" i="1"/>
  <c r="D3216" i="1"/>
  <c r="AA3215" i="1"/>
  <c r="Z3215" i="1"/>
  <c r="Y3215" i="1"/>
  <c r="X3215" i="1"/>
  <c r="W3215" i="1"/>
  <c r="D3215" i="1"/>
  <c r="AA3214" i="1"/>
  <c r="Z3214" i="1"/>
  <c r="Y3214" i="1"/>
  <c r="X3214" i="1"/>
  <c r="W3214" i="1"/>
  <c r="D3214" i="1"/>
  <c r="AA3213" i="1"/>
  <c r="Z3213" i="1"/>
  <c r="Y3213" i="1"/>
  <c r="X3213" i="1"/>
  <c r="W3213" i="1"/>
  <c r="D3213" i="1"/>
  <c r="AA3212" i="1"/>
  <c r="Z3212" i="1"/>
  <c r="Y3212" i="1"/>
  <c r="X3212" i="1"/>
  <c r="W3212" i="1"/>
  <c r="D3212" i="1"/>
  <c r="AA3211" i="1"/>
  <c r="Z3211" i="1"/>
  <c r="Y3211" i="1"/>
  <c r="X3211" i="1"/>
  <c r="W3211" i="1"/>
  <c r="D3211" i="1"/>
  <c r="AA3210" i="1"/>
  <c r="Z3210" i="1"/>
  <c r="Y3210" i="1"/>
  <c r="X3210" i="1"/>
  <c r="W3210" i="1"/>
  <c r="D3210" i="1"/>
  <c r="AA3209" i="1"/>
  <c r="Z3209" i="1"/>
  <c r="Y3209" i="1"/>
  <c r="X3209" i="1"/>
  <c r="W3209" i="1"/>
  <c r="D3209" i="1"/>
  <c r="AA3208" i="1"/>
  <c r="Z3208" i="1"/>
  <c r="Y3208" i="1"/>
  <c r="X3208" i="1"/>
  <c r="W3208" i="1"/>
  <c r="D3208" i="1"/>
  <c r="AA3207" i="1"/>
  <c r="Z3207" i="1"/>
  <c r="Y3207" i="1"/>
  <c r="X3207" i="1"/>
  <c r="W3207" i="1"/>
  <c r="D3207" i="1"/>
  <c r="AA3206" i="1"/>
  <c r="Z3206" i="1"/>
  <c r="Y3206" i="1"/>
  <c r="X3206" i="1"/>
  <c r="W3206" i="1"/>
  <c r="D3206" i="1"/>
  <c r="AA3205" i="1"/>
  <c r="Z3205" i="1"/>
  <c r="Y3205" i="1"/>
  <c r="X3205" i="1"/>
  <c r="W3205" i="1"/>
  <c r="D3205" i="1"/>
  <c r="AA3204" i="1"/>
  <c r="Z3204" i="1"/>
  <c r="Y3204" i="1"/>
  <c r="X3204" i="1"/>
  <c r="W3204" i="1"/>
  <c r="D3204" i="1"/>
  <c r="AA3203" i="1"/>
  <c r="Z3203" i="1"/>
  <c r="Y3203" i="1"/>
  <c r="X3203" i="1"/>
  <c r="W3203" i="1"/>
  <c r="D3203" i="1"/>
  <c r="AA3202" i="1"/>
  <c r="Z3202" i="1"/>
  <c r="Y3202" i="1"/>
  <c r="X3202" i="1"/>
  <c r="W3202" i="1"/>
  <c r="D3202" i="1"/>
  <c r="AA3201" i="1"/>
  <c r="Z3201" i="1"/>
  <c r="Y3201" i="1"/>
  <c r="X3201" i="1"/>
  <c r="W3201" i="1"/>
  <c r="D3201" i="1"/>
  <c r="AA3200" i="1"/>
  <c r="Z3200" i="1"/>
  <c r="Y3200" i="1"/>
  <c r="X3200" i="1"/>
  <c r="W3200" i="1"/>
  <c r="D3200" i="1"/>
  <c r="AA3199" i="1"/>
  <c r="Z3199" i="1"/>
  <c r="Y3199" i="1"/>
  <c r="X3199" i="1"/>
  <c r="W3199" i="1"/>
  <c r="D3199" i="1"/>
  <c r="AA3198" i="1"/>
  <c r="Z3198" i="1"/>
  <c r="Y3198" i="1"/>
  <c r="X3198" i="1"/>
  <c r="W3198" i="1"/>
  <c r="D3198" i="1"/>
  <c r="AA3197" i="1"/>
  <c r="Z3197" i="1"/>
  <c r="Y3197" i="1"/>
  <c r="X3197" i="1"/>
  <c r="W3197" i="1"/>
  <c r="D3197" i="1"/>
  <c r="AA3196" i="1"/>
  <c r="Z3196" i="1"/>
  <c r="Y3196" i="1"/>
  <c r="X3196" i="1"/>
  <c r="W3196" i="1"/>
  <c r="D3196" i="1"/>
  <c r="AA3195" i="1"/>
  <c r="Z3195" i="1"/>
  <c r="Y3195" i="1"/>
  <c r="X3195" i="1"/>
  <c r="W3195" i="1"/>
  <c r="D3195" i="1"/>
  <c r="AA3194" i="1"/>
  <c r="Z3194" i="1"/>
  <c r="Y3194" i="1"/>
  <c r="X3194" i="1"/>
  <c r="W3194" i="1"/>
  <c r="D3194" i="1"/>
  <c r="AA3193" i="1"/>
  <c r="Z3193" i="1"/>
  <c r="Y3193" i="1"/>
  <c r="X3193" i="1"/>
  <c r="W3193" i="1"/>
  <c r="D3193" i="1"/>
  <c r="AA3192" i="1"/>
  <c r="Z3192" i="1"/>
  <c r="Y3192" i="1"/>
  <c r="X3192" i="1"/>
  <c r="W3192" i="1"/>
  <c r="D3192" i="1"/>
  <c r="AA3191" i="1"/>
  <c r="Z3191" i="1"/>
  <c r="Y3191" i="1"/>
  <c r="X3191" i="1"/>
  <c r="W3191" i="1"/>
  <c r="D3191" i="1"/>
  <c r="AA3190" i="1"/>
  <c r="Z3190" i="1"/>
  <c r="Y3190" i="1"/>
  <c r="X3190" i="1"/>
  <c r="W3190" i="1"/>
  <c r="D3190" i="1"/>
  <c r="AA3189" i="1"/>
  <c r="Z3189" i="1"/>
  <c r="Y3189" i="1"/>
  <c r="X3189" i="1"/>
  <c r="W3189" i="1"/>
  <c r="D3189" i="1"/>
  <c r="AA3188" i="1"/>
  <c r="Z3188" i="1"/>
  <c r="Y3188" i="1"/>
  <c r="X3188" i="1"/>
  <c r="W3188" i="1"/>
  <c r="D3188" i="1"/>
  <c r="AA3187" i="1"/>
  <c r="Z3187" i="1"/>
  <c r="Y3187" i="1"/>
  <c r="X3187" i="1"/>
  <c r="W3187" i="1"/>
  <c r="D3187" i="1"/>
  <c r="AA3186" i="1"/>
  <c r="Z3186" i="1"/>
  <c r="Y3186" i="1"/>
  <c r="X3186" i="1"/>
  <c r="W3186" i="1"/>
  <c r="D3186" i="1"/>
  <c r="AA3185" i="1"/>
  <c r="Z3185" i="1"/>
  <c r="Y3185" i="1"/>
  <c r="X3185" i="1"/>
  <c r="W3185" i="1"/>
  <c r="D3185" i="1"/>
  <c r="AA3184" i="1"/>
  <c r="Z3184" i="1"/>
  <c r="Y3184" i="1"/>
  <c r="X3184" i="1"/>
  <c r="W3184" i="1"/>
  <c r="D3184" i="1"/>
  <c r="AA3183" i="1"/>
  <c r="Z3183" i="1"/>
  <c r="Y3183" i="1"/>
  <c r="X3183" i="1"/>
  <c r="W3183" i="1"/>
  <c r="D3183" i="1"/>
  <c r="AA3182" i="1"/>
  <c r="Z3182" i="1"/>
  <c r="Y3182" i="1"/>
  <c r="X3182" i="1"/>
  <c r="W3182" i="1"/>
  <c r="D3182" i="1"/>
  <c r="AA3181" i="1"/>
  <c r="Z3181" i="1"/>
  <c r="Y3181" i="1"/>
  <c r="X3181" i="1"/>
  <c r="W3181" i="1"/>
  <c r="D3181" i="1"/>
  <c r="AA3180" i="1"/>
  <c r="Z3180" i="1"/>
  <c r="Y3180" i="1"/>
  <c r="X3180" i="1"/>
  <c r="W3180" i="1"/>
  <c r="D3180" i="1"/>
  <c r="AA3179" i="1"/>
  <c r="Z3179" i="1"/>
  <c r="Y3179" i="1"/>
  <c r="X3179" i="1"/>
  <c r="W3179" i="1"/>
  <c r="D3179" i="1"/>
  <c r="AA3178" i="1"/>
  <c r="Z3178" i="1"/>
  <c r="Y3178" i="1"/>
  <c r="X3178" i="1"/>
  <c r="W3178" i="1"/>
  <c r="D3178" i="1"/>
  <c r="AA3177" i="1"/>
  <c r="Z3177" i="1"/>
  <c r="Y3177" i="1"/>
  <c r="X3177" i="1"/>
  <c r="W3177" i="1"/>
  <c r="D3177" i="1"/>
  <c r="AA3176" i="1"/>
  <c r="Z3176" i="1"/>
  <c r="Y3176" i="1"/>
  <c r="X3176" i="1"/>
  <c r="W3176" i="1"/>
  <c r="D3176" i="1"/>
  <c r="AA3175" i="1"/>
  <c r="Z3175" i="1"/>
  <c r="Y3175" i="1"/>
  <c r="X3175" i="1"/>
  <c r="W3175" i="1"/>
  <c r="D3175" i="1"/>
  <c r="AA3174" i="1"/>
  <c r="Z3174" i="1"/>
  <c r="Y3174" i="1"/>
  <c r="X3174" i="1"/>
  <c r="W3174" i="1"/>
  <c r="D3174" i="1"/>
  <c r="AA3173" i="1"/>
  <c r="Z3173" i="1"/>
  <c r="Y3173" i="1"/>
  <c r="X3173" i="1"/>
  <c r="W3173" i="1"/>
  <c r="D3173" i="1"/>
  <c r="AA3172" i="1"/>
  <c r="Z3172" i="1"/>
  <c r="Y3172" i="1"/>
  <c r="X3172" i="1"/>
  <c r="W3172" i="1"/>
  <c r="D3172" i="1"/>
  <c r="AA3171" i="1"/>
  <c r="Z3171" i="1"/>
  <c r="Y3171" i="1"/>
  <c r="X3171" i="1"/>
  <c r="W3171" i="1"/>
  <c r="D3171" i="1"/>
  <c r="AA3170" i="1"/>
  <c r="Z3170" i="1"/>
  <c r="Y3170" i="1"/>
  <c r="X3170" i="1"/>
  <c r="W3170" i="1"/>
  <c r="D3170" i="1"/>
  <c r="AA3169" i="1"/>
  <c r="Z3169" i="1"/>
  <c r="Y3169" i="1"/>
  <c r="X3169" i="1"/>
  <c r="W3169" i="1"/>
  <c r="D3169" i="1"/>
  <c r="AA3168" i="1"/>
  <c r="Z3168" i="1"/>
  <c r="Y3168" i="1"/>
  <c r="X3168" i="1"/>
  <c r="W3168" i="1"/>
  <c r="D3168" i="1"/>
  <c r="AA3167" i="1"/>
  <c r="Z3167" i="1"/>
  <c r="Y3167" i="1"/>
  <c r="X3167" i="1"/>
  <c r="W3167" i="1"/>
  <c r="D3167" i="1"/>
  <c r="AA3166" i="1"/>
  <c r="Z3166" i="1"/>
  <c r="Y3166" i="1"/>
  <c r="X3166" i="1"/>
  <c r="W3166" i="1"/>
  <c r="D3166" i="1"/>
  <c r="AA3165" i="1"/>
  <c r="Z3165" i="1"/>
  <c r="Y3165" i="1"/>
  <c r="X3165" i="1"/>
  <c r="W3165" i="1"/>
  <c r="D3165" i="1"/>
  <c r="AA3164" i="1"/>
  <c r="Z3164" i="1"/>
  <c r="Y3164" i="1"/>
  <c r="X3164" i="1"/>
  <c r="W3164" i="1"/>
  <c r="D3164" i="1"/>
  <c r="AA3163" i="1"/>
  <c r="Z3163" i="1"/>
  <c r="Y3163" i="1"/>
  <c r="X3163" i="1"/>
  <c r="W3163" i="1"/>
  <c r="D3163" i="1"/>
  <c r="AA3162" i="1"/>
  <c r="Z3162" i="1"/>
  <c r="Y3162" i="1"/>
  <c r="X3162" i="1"/>
  <c r="W3162" i="1"/>
  <c r="D3162" i="1"/>
  <c r="AA3161" i="1"/>
  <c r="Z3161" i="1"/>
  <c r="Y3161" i="1"/>
  <c r="X3161" i="1"/>
  <c r="W3161" i="1"/>
  <c r="D3161" i="1"/>
  <c r="AA3160" i="1"/>
  <c r="Z3160" i="1"/>
  <c r="Y3160" i="1"/>
  <c r="X3160" i="1"/>
  <c r="W3160" i="1"/>
  <c r="D3160" i="1"/>
  <c r="AA3159" i="1"/>
  <c r="Z3159" i="1"/>
  <c r="Y3159" i="1"/>
  <c r="X3159" i="1"/>
  <c r="W3159" i="1"/>
  <c r="D3159" i="1"/>
  <c r="AA3158" i="1"/>
  <c r="Z3158" i="1"/>
  <c r="Y3158" i="1"/>
  <c r="X3158" i="1"/>
  <c r="W3158" i="1"/>
  <c r="D3158" i="1"/>
  <c r="AA3157" i="1"/>
  <c r="Z3157" i="1"/>
  <c r="Y3157" i="1"/>
  <c r="X3157" i="1"/>
  <c r="W3157" i="1"/>
  <c r="D3157" i="1"/>
  <c r="AA3156" i="1"/>
  <c r="Z3156" i="1"/>
  <c r="Y3156" i="1"/>
  <c r="X3156" i="1"/>
  <c r="W3156" i="1"/>
  <c r="D3156" i="1"/>
  <c r="AA3155" i="1"/>
  <c r="Z3155" i="1"/>
  <c r="Y3155" i="1"/>
  <c r="X3155" i="1"/>
  <c r="W3155" i="1"/>
  <c r="D3155" i="1"/>
  <c r="AA3154" i="1"/>
  <c r="Z3154" i="1"/>
  <c r="Y3154" i="1"/>
  <c r="X3154" i="1"/>
  <c r="W3154" i="1"/>
  <c r="D3154" i="1"/>
  <c r="AA3153" i="1"/>
  <c r="Z3153" i="1"/>
  <c r="Y3153" i="1"/>
  <c r="X3153" i="1"/>
  <c r="W3153" i="1"/>
  <c r="D3153" i="1"/>
  <c r="AA3152" i="1"/>
  <c r="Z3152" i="1"/>
  <c r="Y3152" i="1"/>
  <c r="X3152" i="1"/>
  <c r="W3152" i="1"/>
  <c r="D3152" i="1"/>
  <c r="AA3151" i="1"/>
  <c r="Z3151" i="1"/>
  <c r="Y3151" i="1"/>
  <c r="X3151" i="1"/>
  <c r="W3151" i="1"/>
  <c r="D3151" i="1"/>
  <c r="AA3150" i="1"/>
  <c r="Z3150" i="1"/>
  <c r="Y3150" i="1"/>
  <c r="X3150" i="1"/>
  <c r="W3150" i="1"/>
  <c r="D3150" i="1"/>
  <c r="AA3149" i="1"/>
  <c r="Z3149" i="1"/>
  <c r="Y3149" i="1"/>
  <c r="X3149" i="1"/>
  <c r="W3149" i="1"/>
  <c r="D3149" i="1"/>
  <c r="AA3148" i="1"/>
  <c r="Z3148" i="1"/>
  <c r="Y3148" i="1"/>
  <c r="X3148" i="1"/>
  <c r="W3148" i="1"/>
  <c r="D3148" i="1"/>
  <c r="AA3147" i="1"/>
  <c r="Z3147" i="1"/>
  <c r="Y3147" i="1"/>
  <c r="X3147" i="1"/>
  <c r="W3147" i="1"/>
  <c r="D3147" i="1"/>
  <c r="AA3146" i="1"/>
  <c r="Z3146" i="1"/>
  <c r="Y3146" i="1"/>
  <c r="X3146" i="1"/>
  <c r="W3146" i="1"/>
  <c r="D3146" i="1"/>
  <c r="AA3145" i="1"/>
  <c r="Z3145" i="1"/>
  <c r="Y3145" i="1"/>
  <c r="X3145" i="1"/>
  <c r="W3145" i="1"/>
  <c r="D3145" i="1"/>
  <c r="AA3144" i="1"/>
  <c r="Z3144" i="1"/>
  <c r="Y3144" i="1"/>
  <c r="X3144" i="1"/>
  <c r="W3144" i="1"/>
  <c r="D3144" i="1"/>
  <c r="AA3143" i="1"/>
  <c r="Z3143" i="1"/>
  <c r="Y3143" i="1"/>
  <c r="X3143" i="1"/>
  <c r="W3143" i="1"/>
  <c r="D3143" i="1"/>
  <c r="AA3142" i="1"/>
  <c r="Z3142" i="1"/>
  <c r="Y3142" i="1"/>
  <c r="X3142" i="1"/>
  <c r="W3142" i="1"/>
  <c r="D3142" i="1"/>
  <c r="AA3141" i="1"/>
  <c r="Z3141" i="1"/>
  <c r="Y3141" i="1"/>
  <c r="X3141" i="1"/>
  <c r="W3141" i="1"/>
  <c r="D3141" i="1"/>
  <c r="AA3140" i="1"/>
  <c r="Z3140" i="1"/>
  <c r="Y3140" i="1"/>
  <c r="X3140" i="1"/>
  <c r="W3140" i="1"/>
  <c r="D3140" i="1"/>
  <c r="AA3139" i="1"/>
  <c r="Z3139" i="1"/>
  <c r="Y3139" i="1"/>
  <c r="X3139" i="1"/>
  <c r="W3139" i="1"/>
  <c r="D3139" i="1"/>
  <c r="AA3138" i="1"/>
  <c r="Z3138" i="1"/>
  <c r="Y3138" i="1"/>
  <c r="X3138" i="1"/>
  <c r="W3138" i="1"/>
  <c r="D3138" i="1"/>
  <c r="AA3137" i="1"/>
  <c r="Z3137" i="1"/>
  <c r="Y3137" i="1"/>
  <c r="X3137" i="1"/>
  <c r="W3137" i="1"/>
  <c r="D3137" i="1"/>
  <c r="AA3136" i="1"/>
  <c r="Z3136" i="1"/>
  <c r="Y3136" i="1"/>
  <c r="X3136" i="1"/>
  <c r="W3136" i="1"/>
  <c r="D3136" i="1"/>
  <c r="AA3135" i="1"/>
  <c r="Z3135" i="1"/>
  <c r="Y3135" i="1"/>
  <c r="X3135" i="1"/>
  <c r="W3135" i="1"/>
  <c r="D3135" i="1"/>
  <c r="AA3134" i="1"/>
  <c r="Z3134" i="1"/>
  <c r="Y3134" i="1"/>
  <c r="X3134" i="1"/>
  <c r="W3134" i="1"/>
  <c r="D3134" i="1"/>
  <c r="AA3133" i="1"/>
  <c r="Z3133" i="1"/>
  <c r="Y3133" i="1"/>
  <c r="X3133" i="1"/>
  <c r="W3133" i="1"/>
  <c r="D3133" i="1"/>
  <c r="AA3132" i="1"/>
  <c r="Z3132" i="1"/>
  <c r="Y3132" i="1"/>
  <c r="X3132" i="1"/>
  <c r="W3132" i="1"/>
  <c r="D3132" i="1"/>
  <c r="AA3131" i="1"/>
  <c r="Z3131" i="1"/>
  <c r="Y3131" i="1"/>
  <c r="X3131" i="1"/>
  <c r="W3131" i="1"/>
  <c r="D3131" i="1"/>
  <c r="AA3130" i="1"/>
  <c r="Z3130" i="1"/>
  <c r="Y3130" i="1"/>
  <c r="X3130" i="1"/>
  <c r="W3130" i="1"/>
  <c r="D3130" i="1"/>
  <c r="AA3129" i="1"/>
  <c r="Z3129" i="1"/>
  <c r="Y3129" i="1"/>
  <c r="X3129" i="1"/>
  <c r="W3129" i="1"/>
  <c r="D3129" i="1"/>
  <c r="AA3128" i="1"/>
  <c r="Z3128" i="1"/>
  <c r="Y3128" i="1"/>
  <c r="X3128" i="1"/>
  <c r="W3128" i="1"/>
  <c r="D3128" i="1"/>
  <c r="AA3127" i="1"/>
  <c r="Z3127" i="1"/>
  <c r="Y3127" i="1"/>
  <c r="X3127" i="1"/>
  <c r="W3127" i="1"/>
  <c r="D3127" i="1"/>
  <c r="AA3126" i="1"/>
  <c r="Z3126" i="1"/>
  <c r="Y3126" i="1"/>
  <c r="X3126" i="1"/>
  <c r="W3126" i="1"/>
  <c r="D3126" i="1"/>
  <c r="AA3125" i="1"/>
  <c r="Z3125" i="1"/>
  <c r="Y3125" i="1"/>
  <c r="X3125" i="1"/>
  <c r="W3125" i="1"/>
  <c r="D3125" i="1"/>
  <c r="AA3124" i="1"/>
  <c r="Z3124" i="1"/>
  <c r="Y3124" i="1"/>
  <c r="X3124" i="1"/>
  <c r="W3124" i="1"/>
  <c r="D3124" i="1"/>
  <c r="AA3123" i="1"/>
  <c r="Z3123" i="1"/>
  <c r="Y3123" i="1"/>
  <c r="X3123" i="1"/>
  <c r="W3123" i="1"/>
  <c r="D3123" i="1"/>
  <c r="AA3122" i="1"/>
  <c r="Z3122" i="1"/>
  <c r="Y3122" i="1"/>
  <c r="X3122" i="1"/>
  <c r="W3122" i="1"/>
  <c r="D3122" i="1"/>
  <c r="AA3121" i="1"/>
  <c r="Z3121" i="1"/>
  <c r="Y3121" i="1"/>
  <c r="X3121" i="1"/>
  <c r="W3121" i="1"/>
  <c r="D3121" i="1"/>
  <c r="AA3120" i="1"/>
  <c r="Z3120" i="1"/>
  <c r="Y3120" i="1"/>
  <c r="X3120" i="1"/>
  <c r="W3120" i="1"/>
  <c r="D3120" i="1"/>
  <c r="AA3119" i="1"/>
  <c r="Z3119" i="1"/>
  <c r="Y3119" i="1"/>
  <c r="X3119" i="1"/>
  <c r="W3119" i="1"/>
  <c r="D3119" i="1"/>
  <c r="AA3118" i="1"/>
  <c r="Z3118" i="1"/>
  <c r="Y3118" i="1"/>
  <c r="X3118" i="1"/>
  <c r="W3118" i="1"/>
  <c r="D3118" i="1"/>
  <c r="AA3117" i="1"/>
  <c r="Z3117" i="1"/>
  <c r="Y3117" i="1"/>
  <c r="X3117" i="1"/>
  <c r="W3117" i="1"/>
  <c r="D3117" i="1"/>
  <c r="AA3116" i="1"/>
  <c r="Z3116" i="1"/>
  <c r="Y3116" i="1"/>
  <c r="X3116" i="1"/>
  <c r="W3116" i="1"/>
  <c r="D3116" i="1"/>
  <c r="AA3115" i="1"/>
  <c r="Z3115" i="1"/>
  <c r="Y3115" i="1"/>
  <c r="X3115" i="1"/>
  <c r="W3115" i="1"/>
  <c r="D3115" i="1"/>
  <c r="AA3114" i="1"/>
  <c r="Z3114" i="1"/>
  <c r="Y3114" i="1"/>
  <c r="X3114" i="1"/>
  <c r="W3114" i="1"/>
  <c r="D3114" i="1"/>
  <c r="AA3113" i="1"/>
  <c r="Z3113" i="1"/>
  <c r="Y3113" i="1"/>
  <c r="X3113" i="1"/>
  <c r="W3113" i="1"/>
  <c r="D3113" i="1"/>
  <c r="AA3112" i="1"/>
  <c r="Z3112" i="1"/>
  <c r="Y3112" i="1"/>
  <c r="X3112" i="1"/>
  <c r="W3112" i="1"/>
  <c r="D3112" i="1"/>
  <c r="AA3111" i="1"/>
  <c r="Z3111" i="1"/>
  <c r="Y3111" i="1"/>
  <c r="X3111" i="1"/>
  <c r="W3111" i="1"/>
  <c r="D3111" i="1"/>
  <c r="AA3110" i="1"/>
  <c r="Z3110" i="1"/>
  <c r="Y3110" i="1"/>
  <c r="X3110" i="1"/>
  <c r="W3110" i="1"/>
  <c r="D3110" i="1"/>
  <c r="AA3109" i="1"/>
  <c r="Z3109" i="1"/>
  <c r="Y3109" i="1"/>
  <c r="X3109" i="1"/>
  <c r="W3109" i="1"/>
  <c r="D3109" i="1"/>
  <c r="AA3108" i="1"/>
  <c r="Z3108" i="1"/>
  <c r="Y3108" i="1"/>
  <c r="X3108" i="1"/>
  <c r="W3108" i="1"/>
  <c r="D3108" i="1"/>
  <c r="AA3107" i="1"/>
  <c r="Z3107" i="1"/>
  <c r="Y3107" i="1"/>
  <c r="X3107" i="1"/>
  <c r="W3107" i="1"/>
  <c r="D3107" i="1"/>
  <c r="AA3106" i="1"/>
  <c r="Z3106" i="1"/>
  <c r="Y3106" i="1"/>
  <c r="X3106" i="1"/>
  <c r="W3106" i="1"/>
  <c r="D3106" i="1"/>
  <c r="AA3105" i="1"/>
  <c r="Z3105" i="1"/>
  <c r="Y3105" i="1"/>
  <c r="X3105" i="1"/>
  <c r="W3105" i="1"/>
  <c r="D3105" i="1"/>
  <c r="AA3104" i="1"/>
  <c r="Z3104" i="1"/>
  <c r="Y3104" i="1"/>
  <c r="X3104" i="1"/>
  <c r="W3104" i="1"/>
  <c r="D3104" i="1"/>
  <c r="AA3103" i="1"/>
  <c r="Z3103" i="1"/>
  <c r="Y3103" i="1"/>
  <c r="X3103" i="1"/>
  <c r="W3103" i="1"/>
  <c r="D3103" i="1"/>
  <c r="AA3102" i="1"/>
  <c r="Z3102" i="1"/>
  <c r="Y3102" i="1"/>
  <c r="X3102" i="1"/>
  <c r="W3102" i="1"/>
  <c r="D3102" i="1"/>
  <c r="AA3101" i="1"/>
  <c r="Z3101" i="1"/>
  <c r="Y3101" i="1"/>
  <c r="X3101" i="1"/>
  <c r="W3101" i="1"/>
  <c r="D3101" i="1"/>
  <c r="AA3100" i="1"/>
  <c r="Z3100" i="1"/>
  <c r="Y3100" i="1"/>
  <c r="X3100" i="1"/>
  <c r="W3100" i="1"/>
  <c r="D3100" i="1"/>
  <c r="AA3099" i="1"/>
  <c r="Z3099" i="1"/>
  <c r="Y3099" i="1"/>
  <c r="X3099" i="1"/>
  <c r="W3099" i="1"/>
  <c r="D3099" i="1"/>
  <c r="AA3098" i="1"/>
  <c r="Z3098" i="1"/>
  <c r="Y3098" i="1"/>
  <c r="X3098" i="1"/>
  <c r="W3098" i="1"/>
  <c r="D3098" i="1"/>
  <c r="AA3097" i="1"/>
  <c r="Z3097" i="1"/>
  <c r="Y3097" i="1"/>
  <c r="X3097" i="1"/>
  <c r="W3097" i="1"/>
  <c r="D3097" i="1"/>
  <c r="AA3096" i="1"/>
  <c r="Z3096" i="1"/>
  <c r="Y3096" i="1"/>
  <c r="X3096" i="1"/>
  <c r="W3096" i="1"/>
  <c r="D3096" i="1"/>
  <c r="AA3095" i="1"/>
  <c r="Z3095" i="1"/>
  <c r="Y3095" i="1"/>
  <c r="X3095" i="1"/>
  <c r="W3095" i="1"/>
  <c r="D3095" i="1"/>
  <c r="AA3094" i="1"/>
  <c r="Z3094" i="1"/>
  <c r="Y3094" i="1"/>
  <c r="X3094" i="1"/>
  <c r="W3094" i="1"/>
  <c r="D3094" i="1"/>
  <c r="AA3093" i="1"/>
  <c r="Z3093" i="1"/>
  <c r="Y3093" i="1"/>
  <c r="X3093" i="1"/>
  <c r="W3093" i="1"/>
  <c r="D3093" i="1"/>
  <c r="AA3092" i="1"/>
  <c r="Z3092" i="1"/>
  <c r="Y3092" i="1"/>
  <c r="X3092" i="1"/>
  <c r="W3092" i="1"/>
  <c r="D3092" i="1"/>
  <c r="AA3091" i="1"/>
  <c r="Z3091" i="1"/>
  <c r="Y3091" i="1"/>
  <c r="X3091" i="1"/>
  <c r="W3091" i="1"/>
  <c r="D3091" i="1"/>
  <c r="AA3090" i="1"/>
  <c r="Z3090" i="1"/>
  <c r="Y3090" i="1"/>
  <c r="X3090" i="1"/>
  <c r="W3090" i="1"/>
  <c r="D3090" i="1"/>
  <c r="AA3089" i="1"/>
  <c r="Z3089" i="1"/>
  <c r="Y3089" i="1"/>
  <c r="X3089" i="1"/>
  <c r="W3089" i="1"/>
  <c r="D3089" i="1"/>
  <c r="AA3088" i="1"/>
  <c r="Z3088" i="1"/>
  <c r="Y3088" i="1"/>
  <c r="X3088" i="1"/>
  <c r="W3088" i="1"/>
  <c r="D3088" i="1"/>
  <c r="AA3087" i="1"/>
  <c r="Z3087" i="1"/>
  <c r="Y3087" i="1"/>
  <c r="X3087" i="1"/>
  <c r="W3087" i="1"/>
  <c r="D3087" i="1"/>
  <c r="AA3086" i="1"/>
  <c r="Z3086" i="1"/>
  <c r="Y3086" i="1"/>
  <c r="X3086" i="1"/>
  <c r="W3086" i="1"/>
  <c r="D3086" i="1"/>
  <c r="AA3085" i="1"/>
  <c r="Z3085" i="1"/>
  <c r="Y3085" i="1"/>
  <c r="X3085" i="1"/>
  <c r="W3085" i="1"/>
  <c r="D3085" i="1"/>
  <c r="AA3084" i="1"/>
  <c r="Z3084" i="1"/>
  <c r="Y3084" i="1"/>
  <c r="X3084" i="1"/>
  <c r="W3084" i="1"/>
  <c r="D3084" i="1"/>
  <c r="AA3083" i="1"/>
  <c r="Z3083" i="1"/>
  <c r="Y3083" i="1"/>
  <c r="X3083" i="1"/>
  <c r="W3083" i="1"/>
  <c r="D3083" i="1"/>
  <c r="AA3082" i="1"/>
  <c r="Z3082" i="1"/>
  <c r="Y3082" i="1"/>
  <c r="X3082" i="1"/>
  <c r="W3082" i="1"/>
  <c r="D3082" i="1"/>
  <c r="AA3081" i="1"/>
  <c r="Z3081" i="1"/>
  <c r="Y3081" i="1"/>
  <c r="X3081" i="1"/>
  <c r="W3081" i="1"/>
  <c r="D3081" i="1"/>
  <c r="AA3080" i="1"/>
  <c r="Z3080" i="1"/>
  <c r="Y3080" i="1"/>
  <c r="X3080" i="1"/>
  <c r="W3080" i="1"/>
  <c r="D3080" i="1"/>
  <c r="AA3079" i="1"/>
  <c r="Z3079" i="1"/>
  <c r="Y3079" i="1"/>
  <c r="X3079" i="1"/>
  <c r="W3079" i="1"/>
  <c r="D3079" i="1"/>
  <c r="AA3078" i="1"/>
  <c r="Z3078" i="1"/>
  <c r="Y3078" i="1"/>
  <c r="X3078" i="1"/>
  <c r="W3078" i="1"/>
  <c r="D3078" i="1"/>
  <c r="AA3077" i="1"/>
  <c r="Z3077" i="1"/>
  <c r="Y3077" i="1"/>
  <c r="X3077" i="1"/>
  <c r="W3077" i="1"/>
  <c r="D3077" i="1"/>
  <c r="AA3076" i="1"/>
  <c r="Z3076" i="1"/>
  <c r="Y3076" i="1"/>
  <c r="X3076" i="1"/>
  <c r="W3076" i="1"/>
  <c r="D3076" i="1"/>
  <c r="AA3075" i="1"/>
  <c r="Z3075" i="1"/>
  <c r="Y3075" i="1"/>
  <c r="X3075" i="1"/>
  <c r="W3075" i="1"/>
  <c r="D3075" i="1"/>
  <c r="AA3074" i="1"/>
  <c r="Z3074" i="1"/>
  <c r="Y3074" i="1"/>
  <c r="X3074" i="1"/>
  <c r="W3074" i="1"/>
  <c r="D3074" i="1"/>
  <c r="AA3073" i="1"/>
  <c r="Z3073" i="1"/>
  <c r="Y3073" i="1"/>
  <c r="X3073" i="1"/>
  <c r="W3073" i="1"/>
  <c r="D3073" i="1"/>
  <c r="AA3072" i="1"/>
  <c r="Z3072" i="1"/>
  <c r="Y3072" i="1"/>
  <c r="X3072" i="1"/>
  <c r="W3072" i="1"/>
  <c r="D3072" i="1"/>
  <c r="AA3071" i="1"/>
  <c r="Z3071" i="1"/>
  <c r="Y3071" i="1"/>
  <c r="X3071" i="1"/>
  <c r="W3071" i="1"/>
  <c r="D3071" i="1"/>
  <c r="AA3070" i="1"/>
  <c r="Z3070" i="1"/>
  <c r="Y3070" i="1"/>
  <c r="X3070" i="1"/>
  <c r="W3070" i="1"/>
  <c r="D3070" i="1"/>
  <c r="AA3069" i="1"/>
  <c r="Z3069" i="1"/>
  <c r="Y3069" i="1"/>
  <c r="X3069" i="1"/>
  <c r="W3069" i="1"/>
  <c r="D3069" i="1"/>
  <c r="AA3068" i="1"/>
  <c r="Z3068" i="1"/>
  <c r="Y3068" i="1"/>
  <c r="X3068" i="1"/>
  <c r="W3068" i="1"/>
  <c r="D3068" i="1"/>
  <c r="AA3067" i="1"/>
  <c r="Z3067" i="1"/>
  <c r="Y3067" i="1"/>
  <c r="X3067" i="1"/>
  <c r="W3067" i="1"/>
  <c r="D3067" i="1"/>
  <c r="AA3066" i="1"/>
  <c r="Z3066" i="1"/>
  <c r="Y3066" i="1"/>
  <c r="X3066" i="1"/>
  <c r="W3066" i="1"/>
  <c r="D3066" i="1"/>
  <c r="AA3065" i="1"/>
  <c r="Z3065" i="1"/>
  <c r="Y3065" i="1"/>
  <c r="X3065" i="1"/>
  <c r="W3065" i="1"/>
  <c r="D3065" i="1"/>
  <c r="AA3064" i="1"/>
  <c r="Z3064" i="1"/>
  <c r="Y3064" i="1"/>
  <c r="X3064" i="1"/>
  <c r="W3064" i="1"/>
  <c r="D3064" i="1"/>
  <c r="AA3063" i="1"/>
  <c r="Z3063" i="1"/>
  <c r="Y3063" i="1"/>
  <c r="X3063" i="1"/>
  <c r="W3063" i="1"/>
  <c r="D3063" i="1"/>
  <c r="AA3062" i="1"/>
  <c r="Z3062" i="1"/>
  <c r="Y3062" i="1"/>
  <c r="X3062" i="1"/>
  <c r="W3062" i="1"/>
  <c r="D3062" i="1"/>
  <c r="AA3061" i="1"/>
  <c r="Z3061" i="1"/>
  <c r="Y3061" i="1"/>
  <c r="X3061" i="1"/>
  <c r="W3061" i="1"/>
  <c r="D3061" i="1"/>
  <c r="AA3060" i="1"/>
  <c r="Z3060" i="1"/>
  <c r="Y3060" i="1"/>
  <c r="X3060" i="1"/>
  <c r="W3060" i="1"/>
  <c r="D3060" i="1"/>
  <c r="AA3059" i="1"/>
  <c r="Z3059" i="1"/>
  <c r="Y3059" i="1"/>
  <c r="X3059" i="1"/>
  <c r="W3059" i="1"/>
  <c r="D3059" i="1"/>
  <c r="AA3058" i="1"/>
  <c r="Z3058" i="1"/>
  <c r="Y3058" i="1"/>
  <c r="X3058" i="1"/>
  <c r="W3058" i="1"/>
  <c r="D3058" i="1"/>
  <c r="AA3057" i="1"/>
  <c r="Z3057" i="1"/>
  <c r="Y3057" i="1"/>
  <c r="X3057" i="1"/>
  <c r="W3057" i="1"/>
  <c r="D3057" i="1"/>
  <c r="AA3056" i="1"/>
  <c r="Z3056" i="1"/>
  <c r="Y3056" i="1"/>
  <c r="X3056" i="1"/>
  <c r="W3056" i="1"/>
  <c r="D3056" i="1"/>
  <c r="AA3055" i="1"/>
  <c r="Z3055" i="1"/>
  <c r="Y3055" i="1"/>
  <c r="X3055" i="1"/>
  <c r="W3055" i="1"/>
  <c r="D3055" i="1"/>
  <c r="AA3054" i="1"/>
  <c r="Z3054" i="1"/>
  <c r="Y3054" i="1"/>
  <c r="X3054" i="1"/>
  <c r="W3054" i="1"/>
  <c r="D3054" i="1"/>
  <c r="AA3053" i="1"/>
  <c r="Z3053" i="1"/>
  <c r="Y3053" i="1"/>
  <c r="X3053" i="1"/>
  <c r="W3053" i="1"/>
  <c r="D3053" i="1"/>
  <c r="AA3052" i="1"/>
  <c r="Z3052" i="1"/>
  <c r="Y3052" i="1"/>
  <c r="X3052" i="1"/>
  <c r="W3052" i="1"/>
  <c r="D3052" i="1"/>
  <c r="AA3051" i="1"/>
  <c r="Z3051" i="1"/>
  <c r="Y3051" i="1"/>
  <c r="X3051" i="1"/>
  <c r="W3051" i="1"/>
  <c r="D3051" i="1"/>
  <c r="AA3050" i="1"/>
  <c r="Z3050" i="1"/>
  <c r="Y3050" i="1"/>
  <c r="X3050" i="1"/>
  <c r="W3050" i="1"/>
  <c r="D3050" i="1"/>
  <c r="AA3049" i="1"/>
  <c r="Z3049" i="1"/>
  <c r="Y3049" i="1"/>
  <c r="X3049" i="1"/>
  <c r="W3049" i="1"/>
  <c r="D3049" i="1"/>
  <c r="AA3048" i="1"/>
  <c r="Z3048" i="1"/>
  <c r="Y3048" i="1"/>
  <c r="X3048" i="1"/>
  <c r="W3048" i="1"/>
  <c r="D3048" i="1"/>
  <c r="AA3047" i="1"/>
  <c r="Z3047" i="1"/>
  <c r="Y3047" i="1"/>
  <c r="X3047" i="1"/>
  <c r="W3047" i="1"/>
  <c r="D3047" i="1"/>
  <c r="AA3046" i="1"/>
  <c r="Z3046" i="1"/>
  <c r="Y3046" i="1"/>
  <c r="X3046" i="1"/>
  <c r="W3046" i="1"/>
  <c r="D3046" i="1"/>
  <c r="AA3045" i="1"/>
  <c r="Z3045" i="1"/>
  <c r="Y3045" i="1"/>
  <c r="X3045" i="1"/>
  <c r="W3045" i="1"/>
  <c r="D3045" i="1"/>
  <c r="AA3044" i="1"/>
  <c r="Z3044" i="1"/>
  <c r="Y3044" i="1"/>
  <c r="X3044" i="1"/>
  <c r="W3044" i="1"/>
  <c r="D3044" i="1"/>
  <c r="AA3043" i="1"/>
  <c r="Z3043" i="1"/>
  <c r="Y3043" i="1"/>
  <c r="X3043" i="1"/>
  <c r="W3043" i="1"/>
  <c r="D3043" i="1"/>
  <c r="AA3042" i="1"/>
  <c r="Z3042" i="1"/>
  <c r="Y3042" i="1"/>
  <c r="X3042" i="1"/>
  <c r="W3042" i="1"/>
  <c r="D3042" i="1"/>
  <c r="AA3041" i="1"/>
  <c r="Z3041" i="1"/>
  <c r="Y3041" i="1"/>
  <c r="X3041" i="1"/>
  <c r="W3041" i="1"/>
  <c r="D3041" i="1"/>
  <c r="AA3040" i="1"/>
  <c r="Z3040" i="1"/>
  <c r="Y3040" i="1"/>
  <c r="X3040" i="1"/>
  <c r="W3040" i="1"/>
  <c r="D3040" i="1"/>
  <c r="AA3039" i="1"/>
  <c r="Z3039" i="1"/>
  <c r="Y3039" i="1"/>
  <c r="X3039" i="1"/>
  <c r="W3039" i="1"/>
  <c r="D3039" i="1"/>
  <c r="AA3038" i="1"/>
  <c r="Z3038" i="1"/>
  <c r="Y3038" i="1"/>
  <c r="X3038" i="1"/>
  <c r="W3038" i="1"/>
  <c r="D3038" i="1"/>
  <c r="AA3037" i="1"/>
  <c r="Z3037" i="1"/>
  <c r="Y3037" i="1"/>
  <c r="X3037" i="1"/>
  <c r="W3037" i="1"/>
  <c r="D3037" i="1"/>
  <c r="AA3036" i="1"/>
  <c r="Z3036" i="1"/>
  <c r="Y3036" i="1"/>
  <c r="X3036" i="1"/>
  <c r="W3036" i="1"/>
  <c r="D3036" i="1"/>
  <c r="AA3035" i="1"/>
  <c r="Z3035" i="1"/>
  <c r="Y3035" i="1"/>
  <c r="X3035" i="1"/>
  <c r="W3035" i="1"/>
  <c r="D3035" i="1"/>
  <c r="AA3034" i="1"/>
  <c r="Z3034" i="1"/>
  <c r="Y3034" i="1"/>
  <c r="X3034" i="1"/>
  <c r="W3034" i="1"/>
  <c r="D3034" i="1"/>
  <c r="AA3033" i="1"/>
  <c r="Z3033" i="1"/>
  <c r="Y3033" i="1"/>
  <c r="X3033" i="1"/>
  <c r="W3033" i="1"/>
  <c r="D3033" i="1"/>
  <c r="AA3032" i="1"/>
  <c r="Z3032" i="1"/>
  <c r="Y3032" i="1"/>
  <c r="X3032" i="1"/>
  <c r="W3032" i="1"/>
  <c r="D3032" i="1"/>
  <c r="AA3031" i="1"/>
  <c r="Z3031" i="1"/>
  <c r="Y3031" i="1"/>
  <c r="X3031" i="1"/>
  <c r="W3031" i="1"/>
  <c r="D3031" i="1"/>
  <c r="AA3030" i="1"/>
  <c r="Z3030" i="1"/>
  <c r="Y3030" i="1"/>
  <c r="X3030" i="1"/>
  <c r="W3030" i="1"/>
  <c r="D3030" i="1"/>
  <c r="AA3029" i="1"/>
  <c r="Z3029" i="1"/>
  <c r="Y3029" i="1"/>
  <c r="X3029" i="1"/>
  <c r="W3029" i="1"/>
  <c r="D3029" i="1"/>
  <c r="AA3028" i="1"/>
  <c r="Z3028" i="1"/>
  <c r="Y3028" i="1"/>
  <c r="X3028" i="1"/>
  <c r="W3028" i="1"/>
  <c r="D3028" i="1"/>
  <c r="AA3027" i="1"/>
  <c r="Z3027" i="1"/>
  <c r="Y3027" i="1"/>
  <c r="X3027" i="1"/>
  <c r="W3027" i="1"/>
  <c r="D3027" i="1"/>
  <c r="AA3026" i="1"/>
  <c r="Z3026" i="1"/>
  <c r="Y3026" i="1"/>
  <c r="X3026" i="1"/>
  <c r="W3026" i="1"/>
  <c r="D3026" i="1"/>
  <c r="AA3025" i="1"/>
  <c r="Z3025" i="1"/>
  <c r="Y3025" i="1"/>
  <c r="X3025" i="1"/>
  <c r="W3025" i="1"/>
  <c r="D3025" i="1"/>
  <c r="AA3024" i="1"/>
  <c r="Z3024" i="1"/>
  <c r="Y3024" i="1"/>
  <c r="X3024" i="1"/>
  <c r="W3024" i="1"/>
  <c r="D3024" i="1"/>
  <c r="AA3023" i="1"/>
  <c r="Z3023" i="1"/>
  <c r="Y3023" i="1"/>
  <c r="X3023" i="1"/>
  <c r="W3023" i="1"/>
  <c r="D3023" i="1"/>
  <c r="AA3022" i="1"/>
  <c r="Z3022" i="1"/>
  <c r="Y3022" i="1"/>
  <c r="X3022" i="1"/>
  <c r="W3022" i="1"/>
  <c r="D3022" i="1"/>
  <c r="AA3021" i="1"/>
  <c r="Z3021" i="1"/>
  <c r="Y3021" i="1"/>
  <c r="X3021" i="1"/>
  <c r="W3021" i="1"/>
  <c r="D3021" i="1"/>
  <c r="AA3020" i="1"/>
  <c r="Z3020" i="1"/>
  <c r="Y3020" i="1"/>
  <c r="X3020" i="1"/>
  <c r="W3020" i="1"/>
  <c r="D3020" i="1"/>
  <c r="AA3019" i="1"/>
  <c r="Z3019" i="1"/>
  <c r="Y3019" i="1"/>
  <c r="X3019" i="1"/>
  <c r="W3019" i="1"/>
  <c r="D3019" i="1"/>
  <c r="AA3018" i="1"/>
  <c r="Z3018" i="1"/>
  <c r="Y3018" i="1"/>
  <c r="X3018" i="1"/>
  <c r="W3018" i="1"/>
  <c r="D3018" i="1"/>
  <c r="AA3017" i="1"/>
  <c r="Z3017" i="1"/>
  <c r="Y3017" i="1"/>
  <c r="X3017" i="1"/>
  <c r="W3017" i="1"/>
  <c r="D3017" i="1"/>
  <c r="AA3016" i="1"/>
  <c r="Z3016" i="1"/>
  <c r="Y3016" i="1"/>
  <c r="X3016" i="1"/>
  <c r="W3016" i="1"/>
  <c r="D3016" i="1"/>
  <c r="AA3015" i="1"/>
  <c r="Z3015" i="1"/>
  <c r="Y3015" i="1"/>
  <c r="X3015" i="1"/>
  <c r="W3015" i="1"/>
  <c r="D3015" i="1"/>
  <c r="AA3014" i="1"/>
  <c r="Z3014" i="1"/>
  <c r="Y3014" i="1"/>
  <c r="X3014" i="1"/>
  <c r="W3014" i="1"/>
  <c r="D3014" i="1"/>
  <c r="AA3013" i="1"/>
  <c r="Z3013" i="1"/>
  <c r="Y3013" i="1"/>
  <c r="X3013" i="1"/>
  <c r="W3013" i="1"/>
  <c r="D3013" i="1"/>
  <c r="AA3012" i="1"/>
  <c r="Z3012" i="1"/>
  <c r="Y3012" i="1"/>
  <c r="X3012" i="1"/>
  <c r="W3012" i="1"/>
  <c r="D3012" i="1"/>
  <c r="AA3011" i="1"/>
  <c r="Z3011" i="1"/>
  <c r="Y3011" i="1"/>
  <c r="X3011" i="1"/>
  <c r="W3011" i="1"/>
  <c r="D3011" i="1"/>
  <c r="AA3010" i="1"/>
  <c r="Z3010" i="1"/>
  <c r="Y3010" i="1"/>
  <c r="X3010" i="1"/>
  <c r="W3010" i="1"/>
  <c r="D3010" i="1"/>
  <c r="AA3009" i="1"/>
  <c r="Z3009" i="1"/>
  <c r="Y3009" i="1"/>
  <c r="X3009" i="1"/>
  <c r="W3009" i="1"/>
  <c r="D3009" i="1"/>
  <c r="AA3008" i="1"/>
  <c r="Z3008" i="1"/>
  <c r="Y3008" i="1"/>
  <c r="X3008" i="1"/>
  <c r="W3008" i="1"/>
  <c r="D3008" i="1"/>
  <c r="AA3007" i="1"/>
  <c r="Z3007" i="1"/>
  <c r="Y3007" i="1"/>
  <c r="X3007" i="1"/>
  <c r="W3007" i="1"/>
  <c r="D3007" i="1"/>
  <c r="AA3006" i="1"/>
  <c r="Z3006" i="1"/>
  <c r="Y3006" i="1"/>
  <c r="X3006" i="1"/>
  <c r="W3006" i="1"/>
  <c r="D3006" i="1"/>
  <c r="AA3005" i="1"/>
  <c r="Z3005" i="1"/>
  <c r="Y3005" i="1"/>
  <c r="X3005" i="1"/>
  <c r="W3005" i="1"/>
  <c r="D3005" i="1"/>
  <c r="AA3004" i="1"/>
  <c r="Z3004" i="1"/>
  <c r="Y3004" i="1"/>
  <c r="X3004" i="1"/>
  <c r="W3004" i="1"/>
  <c r="D3004" i="1"/>
  <c r="AA3003" i="1"/>
  <c r="Z3003" i="1"/>
  <c r="Y3003" i="1"/>
  <c r="X3003" i="1"/>
  <c r="W3003" i="1"/>
  <c r="D3003" i="1"/>
  <c r="AA3002" i="1"/>
  <c r="Z3002" i="1"/>
  <c r="Y3002" i="1"/>
  <c r="X3002" i="1"/>
  <c r="W3002" i="1"/>
  <c r="D3002" i="1"/>
  <c r="AA3001" i="1"/>
  <c r="Z3001" i="1"/>
  <c r="Y3001" i="1"/>
  <c r="X3001" i="1"/>
  <c r="W3001" i="1"/>
  <c r="D3001" i="1"/>
  <c r="AA3000" i="1"/>
  <c r="Z3000" i="1"/>
  <c r="Y3000" i="1"/>
  <c r="X3000" i="1"/>
  <c r="W3000" i="1"/>
  <c r="D3000" i="1"/>
  <c r="AA2999" i="1"/>
  <c r="Z2999" i="1"/>
  <c r="Y2999" i="1"/>
  <c r="X2999" i="1"/>
  <c r="W2999" i="1"/>
  <c r="D2999" i="1"/>
  <c r="AA2998" i="1"/>
  <c r="Z2998" i="1"/>
  <c r="Y2998" i="1"/>
  <c r="X2998" i="1"/>
  <c r="W2998" i="1"/>
  <c r="D2998" i="1"/>
  <c r="AA2997" i="1"/>
  <c r="Z2997" i="1"/>
  <c r="Y2997" i="1"/>
  <c r="X2997" i="1"/>
  <c r="W2997" i="1"/>
  <c r="D2997" i="1"/>
  <c r="AA2996" i="1"/>
  <c r="Z2996" i="1"/>
  <c r="Y2996" i="1"/>
  <c r="X2996" i="1"/>
  <c r="W2996" i="1"/>
  <c r="D2996" i="1"/>
  <c r="AA2995" i="1"/>
  <c r="Z2995" i="1"/>
  <c r="Y2995" i="1"/>
  <c r="X2995" i="1"/>
  <c r="W2995" i="1"/>
  <c r="D2995" i="1"/>
  <c r="AA2994" i="1"/>
  <c r="Z2994" i="1"/>
  <c r="Y2994" i="1"/>
  <c r="X2994" i="1"/>
  <c r="W2994" i="1"/>
  <c r="D2994" i="1"/>
  <c r="AA2993" i="1"/>
  <c r="Z2993" i="1"/>
  <c r="Y2993" i="1"/>
  <c r="X2993" i="1"/>
  <c r="W2993" i="1"/>
  <c r="D2993" i="1"/>
  <c r="AA2992" i="1"/>
  <c r="Z2992" i="1"/>
  <c r="Y2992" i="1"/>
  <c r="X2992" i="1"/>
  <c r="W2992" i="1"/>
  <c r="D2992" i="1"/>
  <c r="AA2991" i="1"/>
  <c r="Z2991" i="1"/>
  <c r="Y2991" i="1"/>
  <c r="X2991" i="1"/>
  <c r="W2991" i="1"/>
  <c r="D2991" i="1"/>
  <c r="AA2990" i="1"/>
  <c r="Z2990" i="1"/>
  <c r="Y2990" i="1"/>
  <c r="X2990" i="1"/>
  <c r="W2990" i="1"/>
  <c r="D2990" i="1"/>
  <c r="AA2989" i="1"/>
  <c r="Z2989" i="1"/>
  <c r="Y2989" i="1"/>
  <c r="X2989" i="1"/>
  <c r="W2989" i="1"/>
  <c r="D2989" i="1"/>
  <c r="AA2988" i="1"/>
  <c r="Z2988" i="1"/>
  <c r="Y2988" i="1"/>
  <c r="X2988" i="1"/>
  <c r="W2988" i="1"/>
  <c r="D2988" i="1"/>
  <c r="AA2987" i="1"/>
  <c r="Z2987" i="1"/>
  <c r="Y2987" i="1"/>
  <c r="X2987" i="1"/>
  <c r="W2987" i="1"/>
  <c r="D2987" i="1"/>
  <c r="AA2986" i="1"/>
  <c r="Z2986" i="1"/>
  <c r="Y2986" i="1"/>
  <c r="X2986" i="1"/>
  <c r="W2986" i="1"/>
  <c r="D2986" i="1"/>
  <c r="AA2985" i="1"/>
  <c r="Z2985" i="1"/>
  <c r="Y2985" i="1"/>
  <c r="X2985" i="1"/>
  <c r="W2985" i="1"/>
  <c r="D2985" i="1"/>
  <c r="AA2984" i="1"/>
  <c r="Z2984" i="1"/>
  <c r="Y2984" i="1"/>
  <c r="X2984" i="1"/>
  <c r="W2984" i="1"/>
  <c r="D2984" i="1"/>
  <c r="AA2983" i="1"/>
  <c r="Z2983" i="1"/>
  <c r="Y2983" i="1"/>
  <c r="X2983" i="1"/>
  <c r="W2983" i="1"/>
  <c r="D2983" i="1"/>
  <c r="AA2982" i="1"/>
  <c r="Z2982" i="1"/>
  <c r="Y2982" i="1"/>
  <c r="X2982" i="1"/>
  <c r="W2982" i="1"/>
  <c r="D2982" i="1"/>
  <c r="AA2981" i="1"/>
  <c r="Z2981" i="1"/>
  <c r="Y2981" i="1"/>
  <c r="X2981" i="1"/>
  <c r="W2981" i="1"/>
  <c r="D2981" i="1"/>
  <c r="AA2980" i="1"/>
  <c r="Z2980" i="1"/>
  <c r="Y2980" i="1"/>
  <c r="X2980" i="1"/>
  <c r="W2980" i="1"/>
  <c r="D2980" i="1"/>
  <c r="AA2979" i="1"/>
  <c r="Z2979" i="1"/>
  <c r="Y2979" i="1"/>
  <c r="X2979" i="1"/>
  <c r="W2979" i="1"/>
  <c r="D2979" i="1"/>
  <c r="AA2978" i="1"/>
  <c r="Z2978" i="1"/>
  <c r="Y2978" i="1"/>
  <c r="X2978" i="1"/>
  <c r="W2978" i="1"/>
  <c r="D2978" i="1"/>
  <c r="AA2977" i="1"/>
  <c r="Z2977" i="1"/>
  <c r="Y2977" i="1"/>
  <c r="X2977" i="1"/>
  <c r="W2977" i="1"/>
  <c r="D2977" i="1"/>
  <c r="AA2976" i="1"/>
  <c r="Z2976" i="1"/>
  <c r="Y2976" i="1"/>
  <c r="X2976" i="1"/>
  <c r="W2976" i="1"/>
  <c r="D2976" i="1"/>
  <c r="AA2975" i="1"/>
  <c r="Z2975" i="1"/>
  <c r="Y2975" i="1"/>
  <c r="X2975" i="1"/>
  <c r="W2975" i="1"/>
  <c r="D2975" i="1"/>
  <c r="AA2974" i="1"/>
  <c r="Z2974" i="1"/>
  <c r="Y2974" i="1"/>
  <c r="X2974" i="1"/>
  <c r="W2974" i="1"/>
  <c r="D2974" i="1"/>
  <c r="AA2973" i="1"/>
  <c r="Z2973" i="1"/>
  <c r="Y2973" i="1"/>
  <c r="X2973" i="1"/>
  <c r="W2973" i="1"/>
  <c r="D2973" i="1"/>
  <c r="AA2972" i="1"/>
  <c r="Z2972" i="1"/>
  <c r="Y2972" i="1"/>
  <c r="X2972" i="1"/>
  <c r="W2972" i="1"/>
  <c r="D2972" i="1"/>
  <c r="AA2971" i="1"/>
  <c r="Z2971" i="1"/>
  <c r="Y2971" i="1"/>
  <c r="X2971" i="1"/>
  <c r="W2971" i="1"/>
  <c r="D2971" i="1"/>
  <c r="AA2970" i="1"/>
  <c r="Z2970" i="1"/>
  <c r="Y2970" i="1"/>
  <c r="X2970" i="1"/>
  <c r="W2970" i="1"/>
  <c r="D2970" i="1"/>
  <c r="AA2969" i="1"/>
  <c r="Z2969" i="1"/>
  <c r="Y2969" i="1"/>
  <c r="X2969" i="1"/>
  <c r="W2969" i="1"/>
  <c r="D2969" i="1"/>
  <c r="AA2968" i="1"/>
  <c r="Z2968" i="1"/>
  <c r="Y2968" i="1"/>
  <c r="X2968" i="1"/>
  <c r="W2968" i="1"/>
  <c r="D2968" i="1"/>
  <c r="AA2967" i="1"/>
  <c r="Z2967" i="1"/>
  <c r="Y2967" i="1"/>
  <c r="X2967" i="1"/>
  <c r="W2967" i="1"/>
  <c r="D2967" i="1"/>
  <c r="AA2966" i="1"/>
  <c r="Z2966" i="1"/>
  <c r="Y2966" i="1"/>
  <c r="X2966" i="1"/>
  <c r="W2966" i="1"/>
  <c r="D2966" i="1"/>
  <c r="AA2965" i="1"/>
  <c r="Z2965" i="1"/>
  <c r="Y2965" i="1"/>
  <c r="X2965" i="1"/>
  <c r="W2965" i="1"/>
  <c r="D2965" i="1"/>
  <c r="AA2964" i="1"/>
  <c r="Z2964" i="1"/>
  <c r="Y2964" i="1"/>
  <c r="X2964" i="1"/>
  <c r="W2964" i="1"/>
  <c r="D2964" i="1"/>
  <c r="AA2963" i="1"/>
  <c r="Z2963" i="1"/>
  <c r="Y2963" i="1"/>
  <c r="X2963" i="1"/>
  <c r="W2963" i="1"/>
  <c r="D2963" i="1"/>
  <c r="AA2962" i="1"/>
  <c r="Z2962" i="1"/>
  <c r="Y2962" i="1"/>
  <c r="X2962" i="1"/>
  <c r="W2962" i="1"/>
  <c r="D2962" i="1"/>
  <c r="AA2961" i="1"/>
  <c r="Z2961" i="1"/>
  <c r="Y2961" i="1"/>
  <c r="X2961" i="1"/>
  <c r="W2961" i="1"/>
  <c r="D2961" i="1"/>
  <c r="AA2960" i="1"/>
  <c r="Z2960" i="1"/>
  <c r="Y2960" i="1"/>
  <c r="X2960" i="1"/>
  <c r="W2960" i="1"/>
  <c r="D2960" i="1"/>
  <c r="AA2959" i="1"/>
  <c r="Z2959" i="1"/>
  <c r="Y2959" i="1"/>
  <c r="X2959" i="1"/>
  <c r="W2959" i="1"/>
  <c r="D2959" i="1"/>
  <c r="AA2958" i="1"/>
  <c r="Z2958" i="1"/>
  <c r="Y2958" i="1"/>
  <c r="X2958" i="1"/>
  <c r="W2958" i="1"/>
  <c r="D2958" i="1"/>
  <c r="AA2957" i="1"/>
  <c r="Z2957" i="1"/>
  <c r="Y2957" i="1"/>
  <c r="X2957" i="1"/>
  <c r="W2957" i="1"/>
  <c r="D2957" i="1"/>
  <c r="AA2956" i="1"/>
  <c r="Z2956" i="1"/>
  <c r="Y2956" i="1"/>
  <c r="X2956" i="1"/>
  <c r="W2956" i="1"/>
  <c r="D2956" i="1"/>
  <c r="AA2955" i="1"/>
  <c r="Z2955" i="1"/>
  <c r="Y2955" i="1"/>
  <c r="X2955" i="1"/>
  <c r="W2955" i="1"/>
  <c r="D2955" i="1"/>
  <c r="AA2954" i="1"/>
  <c r="Z2954" i="1"/>
  <c r="Y2954" i="1"/>
  <c r="X2954" i="1"/>
  <c r="W2954" i="1"/>
  <c r="D2954" i="1"/>
  <c r="AA2953" i="1"/>
  <c r="Z2953" i="1"/>
  <c r="Y2953" i="1"/>
  <c r="X2953" i="1"/>
  <c r="W2953" i="1"/>
  <c r="D2953" i="1"/>
  <c r="AA2952" i="1"/>
  <c r="Z2952" i="1"/>
  <c r="Y2952" i="1"/>
  <c r="X2952" i="1"/>
  <c r="W2952" i="1"/>
  <c r="D2952" i="1"/>
  <c r="AA2951" i="1"/>
  <c r="Z2951" i="1"/>
  <c r="Y2951" i="1"/>
  <c r="X2951" i="1"/>
  <c r="W2951" i="1"/>
  <c r="D2951" i="1"/>
  <c r="AA2950" i="1"/>
  <c r="Z2950" i="1"/>
  <c r="Y2950" i="1"/>
  <c r="X2950" i="1"/>
  <c r="W2950" i="1"/>
  <c r="D2950" i="1"/>
  <c r="AA2949" i="1"/>
  <c r="Z2949" i="1"/>
  <c r="Y2949" i="1"/>
  <c r="X2949" i="1"/>
  <c r="W2949" i="1"/>
  <c r="D2949" i="1"/>
  <c r="AA2948" i="1"/>
  <c r="Z2948" i="1"/>
  <c r="Y2948" i="1"/>
  <c r="X2948" i="1"/>
  <c r="W2948" i="1"/>
  <c r="D2948" i="1"/>
  <c r="AA2947" i="1"/>
  <c r="Z2947" i="1"/>
  <c r="Y2947" i="1"/>
  <c r="X2947" i="1"/>
  <c r="W2947" i="1"/>
  <c r="D2947" i="1"/>
  <c r="AA2946" i="1"/>
  <c r="Z2946" i="1"/>
  <c r="Y2946" i="1"/>
  <c r="X2946" i="1"/>
  <c r="W2946" i="1"/>
  <c r="D2946" i="1"/>
  <c r="AA2945" i="1"/>
  <c r="Z2945" i="1"/>
  <c r="Y2945" i="1"/>
  <c r="X2945" i="1"/>
  <c r="W2945" i="1"/>
  <c r="D2945" i="1"/>
  <c r="AA2944" i="1"/>
  <c r="Z2944" i="1"/>
  <c r="Y2944" i="1"/>
  <c r="X2944" i="1"/>
  <c r="W2944" i="1"/>
  <c r="D2944" i="1"/>
  <c r="AA2943" i="1"/>
  <c r="Z2943" i="1"/>
  <c r="Y2943" i="1"/>
  <c r="X2943" i="1"/>
  <c r="W2943" i="1"/>
  <c r="D2943" i="1"/>
  <c r="AA2942" i="1"/>
  <c r="Z2942" i="1"/>
  <c r="Y2942" i="1"/>
  <c r="X2942" i="1"/>
  <c r="W2942" i="1"/>
  <c r="D2942" i="1"/>
  <c r="AA2941" i="1"/>
  <c r="Z2941" i="1"/>
  <c r="Y2941" i="1"/>
  <c r="X2941" i="1"/>
  <c r="W2941" i="1"/>
  <c r="D2941" i="1"/>
  <c r="AA2940" i="1"/>
  <c r="Z2940" i="1"/>
  <c r="Y2940" i="1"/>
  <c r="X2940" i="1"/>
  <c r="W2940" i="1"/>
  <c r="D2940" i="1"/>
  <c r="AA2939" i="1"/>
  <c r="Z2939" i="1"/>
  <c r="Y2939" i="1"/>
  <c r="X2939" i="1"/>
  <c r="W2939" i="1"/>
  <c r="D2939" i="1"/>
  <c r="AA2938" i="1"/>
  <c r="Z2938" i="1"/>
  <c r="Y2938" i="1"/>
  <c r="X2938" i="1"/>
  <c r="W2938" i="1"/>
  <c r="D2938" i="1"/>
  <c r="AA2937" i="1"/>
  <c r="Z2937" i="1"/>
  <c r="Y2937" i="1"/>
  <c r="X2937" i="1"/>
  <c r="W2937" i="1"/>
  <c r="D2937" i="1"/>
  <c r="AA2936" i="1"/>
  <c r="Z2936" i="1"/>
  <c r="Y2936" i="1"/>
  <c r="X2936" i="1"/>
  <c r="W2936" i="1"/>
  <c r="D2936" i="1"/>
  <c r="AA2935" i="1"/>
  <c r="Z2935" i="1"/>
  <c r="Y2935" i="1"/>
  <c r="X2935" i="1"/>
  <c r="W2935" i="1"/>
  <c r="D2935" i="1"/>
  <c r="AA2934" i="1"/>
  <c r="Z2934" i="1"/>
  <c r="Y2934" i="1"/>
  <c r="X2934" i="1"/>
  <c r="W2934" i="1"/>
  <c r="D2934" i="1"/>
  <c r="AA2933" i="1"/>
  <c r="Z2933" i="1"/>
  <c r="Y2933" i="1"/>
  <c r="X2933" i="1"/>
  <c r="W2933" i="1"/>
  <c r="D2933" i="1"/>
  <c r="AA2932" i="1"/>
  <c r="Z2932" i="1"/>
  <c r="Y2932" i="1"/>
  <c r="X2932" i="1"/>
  <c r="W2932" i="1"/>
  <c r="D2932" i="1"/>
  <c r="AA2931" i="1"/>
  <c r="Z2931" i="1"/>
  <c r="Y2931" i="1"/>
  <c r="X2931" i="1"/>
  <c r="W2931" i="1"/>
  <c r="D2931" i="1"/>
  <c r="AA2930" i="1"/>
  <c r="Z2930" i="1"/>
  <c r="Y2930" i="1"/>
  <c r="X2930" i="1"/>
  <c r="W2930" i="1"/>
  <c r="D2930" i="1"/>
  <c r="AA2929" i="1"/>
  <c r="Z2929" i="1"/>
  <c r="Y2929" i="1"/>
  <c r="X2929" i="1"/>
  <c r="W2929" i="1"/>
  <c r="D2929" i="1"/>
  <c r="AA2928" i="1"/>
  <c r="Z2928" i="1"/>
  <c r="Y2928" i="1"/>
  <c r="X2928" i="1"/>
  <c r="W2928" i="1"/>
  <c r="D2928" i="1"/>
  <c r="AA2927" i="1"/>
  <c r="Z2927" i="1"/>
  <c r="Y2927" i="1"/>
  <c r="X2927" i="1"/>
  <c r="W2927" i="1"/>
  <c r="D2927" i="1"/>
  <c r="AA2926" i="1"/>
  <c r="Z2926" i="1"/>
  <c r="Y2926" i="1"/>
  <c r="X2926" i="1"/>
  <c r="W2926" i="1"/>
  <c r="D2926" i="1"/>
  <c r="AA2925" i="1"/>
  <c r="Z2925" i="1"/>
  <c r="Y2925" i="1"/>
  <c r="X2925" i="1"/>
  <c r="W2925" i="1"/>
  <c r="D2925" i="1"/>
  <c r="AA2924" i="1"/>
  <c r="Z2924" i="1"/>
  <c r="Y2924" i="1"/>
  <c r="X2924" i="1"/>
  <c r="W2924" i="1"/>
  <c r="D2924" i="1"/>
  <c r="AA2923" i="1"/>
  <c r="Z2923" i="1"/>
  <c r="Y2923" i="1"/>
  <c r="X2923" i="1"/>
  <c r="W2923" i="1"/>
  <c r="D2923" i="1"/>
  <c r="AA2922" i="1"/>
  <c r="Z2922" i="1"/>
  <c r="Y2922" i="1"/>
  <c r="X2922" i="1"/>
  <c r="W2922" i="1"/>
  <c r="D2922" i="1"/>
  <c r="AA2921" i="1"/>
  <c r="Z2921" i="1"/>
  <c r="Y2921" i="1"/>
  <c r="X2921" i="1"/>
  <c r="W2921" i="1"/>
  <c r="D2921" i="1"/>
  <c r="AA2920" i="1"/>
  <c r="Z2920" i="1"/>
  <c r="Y2920" i="1"/>
  <c r="X2920" i="1"/>
  <c r="W2920" i="1"/>
  <c r="D2920" i="1"/>
  <c r="AA2919" i="1"/>
  <c r="Z2919" i="1"/>
  <c r="Y2919" i="1"/>
  <c r="X2919" i="1"/>
  <c r="W2919" i="1"/>
  <c r="D2919" i="1"/>
  <c r="AA2918" i="1"/>
  <c r="Z2918" i="1"/>
  <c r="Y2918" i="1"/>
  <c r="X2918" i="1"/>
  <c r="W2918" i="1"/>
  <c r="D2918" i="1"/>
  <c r="AA2917" i="1"/>
  <c r="Z2917" i="1"/>
  <c r="Y2917" i="1"/>
  <c r="X2917" i="1"/>
  <c r="W2917" i="1"/>
  <c r="D2917" i="1"/>
  <c r="AA2916" i="1"/>
  <c r="Z2916" i="1"/>
  <c r="Y2916" i="1"/>
  <c r="X2916" i="1"/>
  <c r="W2916" i="1"/>
  <c r="D2916" i="1"/>
  <c r="AA2915" i="1"/>
  <c r="Z2915" i="1"/>
  <c r="Y2915" i="1"/>
  <c r="X2915" i="1"/>
  <c r="W2915" i="1"/>
  <c r="D2915" i="1"/>
  <c r="AA2914" i="1"/>
  <c r="Z2914" i="1"/>
  <c r="Y2914" i="1"/>
  <c r="X2914" i="1"/>
  <c r="W2914" i="1"/>
  <c r="D2914" i="1"/>
  <c r="AA2913" i="1"/>
  <c r="Z2913" i="1"/>
  <c r="Y2913" i="1"/>
  <c r="X2913" i="1"/>
  <c r="W2913" i="1"/>
  <c r="D2913" i="1"/>
  <c r="AA2912" i="1"/>
  <c r="Z2912" i="1"/>
  <c r="Y2912" i="1"/>
  <c r="X2912" i="1"/>
  <c r="W2912" i="1"/>
  <c r="D2912" i="1"/>
  <c r="AA2911" i="1"/>
  <c r="Z2911" i="1"/>
  <c r="Y2911" i="1"/>
  <c r="X2911" i="1"/>
  <c r="W2911" i="1"/>
  <c r="D2911" i="1"/>
  <c r="AA2910" i="1"/>
  <c r="Z2910" i="1"/>
  <c r="Y2910" i="1"/>
  <c r="X2910" i="1"/>
  <c r="W2910" i="1"/>
  <c r="D2910" i="1"/>
  <c r="AA2909" i="1"/>
  <c r="Z2909" i="1"/>
  <c r="Y2909" i="1"/>
  <c r="X2909" i="1"/>
  <c r="W2909" i="1"/>
  <c r="D2909" i="1"/>
  <c r="AA2908" i="1"/>
  <c r="Z2908" i="1"/>
  <c r="Y2908" i="1"/>
  <c r="X2908" i="1"/>
  <c r="W2908" i="1"/>
  <c r="D2908" i="1"/>
  <c r="AA2907" i="1"/>
  <c r="Z2907" i="1"/>
  <c r="Y2907" i="1"/>
  <c r="X2907" i="1"/>
  <c r="W2907" i="1"/>
  <c r="D2907" i="1"/>
  <c r="AA2906" i="1"/>
  <c r="Z2906" i="1"/>
  <c r="Y2906" i="1"/>
  <c r="X2906" i="1"/>
  <c r="W2906" i="1"/>
  <c r="D2906" i="1"/>
  <c r="AA2905" i="1"/>
  <c r="Z2905" i="1"/>
  <c r="Y2905" i="1"/>
  <c r="X2905" i="1"/>
  <c r="W2905" i="1"/>
  <c r="D2905" i="1"/>
  <c r="AA2904" i="1"/>
  <c r="Z2904" i="1"/>
  <c r="Y2904" i="1"/>
  <c r="X2904" i="1"/>
  <c r="W2904" i="1"/>
  <c r="D2904" i="1"/>
  <c r="AA2903" i="1"/>
  <c r="Z2903" i="1"/>
  <c r="Y2903" i="1"/>
  <c r="X2903" i="1"/>
  <c r="W2903" i="1"/>
  <c r="D2903" i="1"/>
  <c r="AA2902" i="1"/>
  <c r="Z2902" i="1"/>
  <c r="Y2902" i="1"/>
  <c r="X2902" i="1"/>
  <c r="W2902" i="1"/>
  <c r="D2902" i="1"/>
  <c r="AA2901" i="1"/>
  <c r="Z2901" i="1"/>
  <c r="Y2901" i="1"/>
  <c r="X2901" i="1"/>
  <c r="W2901" i="1"/>
  <c r="D2901" i="1"/>
  <c r="AA2900" i="1"/>
  <c r="Z2900" i="1"/>
  <c r="Y2900" i="1"/>
  <c r="X2900" i="1"/>
  <c r="W2900" i="1"/>
  <c r="D2900" i="1"/>
  <c r="AA2899" i="1"/>
  <c r="Z2899" i="1"/>
  <c r="Y2899" i="1"/>
  <c r="X2899" i="1"/>
  <c r="W2899" i="1"/>
  <c r="D2899" i="1"/>
  <c r="AA2898" i="1"/>
  <c r="Z2898" i="1"/>
  <c r="Y2898" i="1"/>
  <c r="X2898" i="1"/>
  <c r="W2898" i="1"/>
  <c r="D2898" i="1"/>
  <c r="AA2897" i="1"/>
  <c r="Z2897" i="1"/>
  <c r="Y2897" i="1"/>
  <c r="X2897" i="1"/>
  <c r="W2897" i="1"/>
  <c r="D2897" i="1"/>
  <c r="AA2896" i="1"/>
  <c r="Z2896" i="1"/>
  <c r="Y2896" i="1"/>
  <c r="X2896" i="1"/>
  <c r="W2896" i="1"/>
  <c r="D2896" i="1"/>
  <c r="AA2895" i="1"/>
  <c r="Z2895" i="1"/>
  <c r="Y2895" i="1"/>
  <c r="X2895" i="1"/>
  <c r="W2895" i="1"/>
  <c r="D2895" i="1"/>
  <c r="AA2894" i="1"/>
  <c r="Z2894" i="1"/>
  <c r="Y2894" i="1"/>
  <c r="X2894" i="1"/>
  <c r="W2894" i="1"/>
  <c r="D2894" i="1"/>
  <c r="AA2893" i="1"/>
  <c r="Z2893" i="1"/>
  <c r="Y2893" i="1"/>
  <c r="X2893" i="1"/>
  <c r="W2893" i="1"/>
  <c r="D2893" i="1"/>
  <c r="AA2892" i="1"/>
  <c r="Z2892" i="1"/>
  <c r="Y2892" i="1"/>
  <c r="X2892" i="1"/>
  <c r="W2892" i="1"/>
  <c r="D2892" i="1"/>
  <c r="AA2891" i="1"/>
  <c r="Z2891" i="1"/>
  <c r="Y2891" i="1"/>
  <c r="X2891" i="1"/>
  <c r="W2891" i="1"/>
  <c r="D2891" i="1"/>
  <c r="AA2890" i="1"/>
  <c r="Z2890" i="1"/>
  <c r="Y2890" i="1"/>
  <c r="X2890" i="1"/>
  <c r="W2890" i="1"/>
  <c r="D2890" i="1"/>
  <c r="AA2889" i="1"/>
  <c r="Z2889" i="1"/>
  <c r="Y2889" i="1"/>
  <c r="X2889" i="1"/>
  <c r="W2889" i="1"/>
  <c r="D2889" i="1"/>
  <c r="AA2888" i="1"/>
  <c r="Z2888" i="1"/>
  <c r="Y2888" i="1"/>
  <c r="X2888" i="1"/>
  <c r="W2888" i="1"/>
  <c r="D2888" i="1"/>
  <c r="AA2887" i="1"/>
  <c r="Z2887" i="1"/>
  <c r="Y2887" i="1"/>
  <c r="X2887" i="1"/>
  <c r="W2887" i="1"/>
  <c r="D2887" i="1"/>
  <c r="AA2886" i="1"/>
  <c r="Z2886" i="1"/>
  <c r="Y2886" i="1"/>
  <c r="X2886" i="1"/>
  <c r="W2886" i="1"/>
  <c r="D2886" i="1"/>
  <c r="AA2885" i="1"/>
  <c r="Z2885" i="1"/>
  <c r="Y2885" i="1"/>
  <c r="X2885" i="1"/>
  <c r="W2885" i="1"/>
  <c r="D2885" i="1"/>
  <c r="AA2884" i="1"/>
  <c r="Z2884" i="1"/>
  <c r="Y2884" i="1"/>
  <c r="X2884" i="1"/>
  <c r="W2884" i="1"/>
  <c r="D2884" i="1"/>
  <c r="AA2883" i="1"/>
  <c r="Z2883" i="1"/>
  <c r="Y2883" i="1"/>
  <c r="X2883" i="1"/>
  <c r="W2883" i="1"/>
  <c r="D2883" i="1"/>
  <c r="AA2882" i="1"/>
  <c r="Z2882" i="1"/>
  <c r="Y2882" i="1"/>
  <c r="X2882" i="1"/>
  <c r="W2882" i="1"/>
  <c r="D2882" i="1"/>
  <c r="AA2881" i="1"/>
  <c r="Z2881" i="1"/>
  <c r="Y2881" i="1"/>
  <c r="X2881" i="1"/>
  <c r="W2881" i="1"/>
  <c r="D2881" i="1"/>
  <c r="AA2880" i="1"/>
  <c r="Z2880" i="1"/>
  <c r="Y2880" i="1"/>
  <c r="X2880" i="1"/>
  <c r="W2880" i="1"/>
  <c r="D2880" i="1"/>
  <c r="AA2879" i="1"/>
  <c r="Z2879" i="1"/>
  <c r="Y2879" i="1"/>
  <c r="X2879" i="1"/>
  <c r="W2879" i="1"/>
  <c r="D2879" i="1"/>
  <c r="AA2878" i="1"/>
  <c r="Z2878" i="1"/>
  <c r="Y2878" i="1"/>
  <c r="X2878" i="1"/>
  <c r="W2878" i="1"/>
  <c r="D2878" i="1"/>
  <c r="AA2877" i="1"/>
  <c r="Z2877" i="1"/>
  <c r="Y2877" i="1"/>
  <c r="X2877" i="1"/>
  <c r="W2877" i="1"/>
  <c r="D2877" i="1"/>
  <c r="AA2876" i="1"/>
  <c r="Z2876" i="1"/>
  <c r="Y2876" i="1"/>
  <c r="X2876" i="1"/>
  <c r="W2876" i="1"/>
  <c r="D2876" i="1"/>
  <c r="AA2875" i="1"/>
  <c r="Z2875" i="1"/>
  <c r="Y2875" i="1"/>
  <c r="X2875" i="1"/>
  <c r="W2875" i="1"/>
  <c r="D2875" i="1"/>
  <c r="AA2874" i="1"/>
  <c r="Z2874" i="1"/>
  <c r="Y2874" i="1"/>
  <c r="X2874" i="1"/>
  <c r="W2874" i="1"/>
  <c r="D2874" i="1"/>
  <c r="AA2873" i="1"/>
  <c r="Z2873" i="1"/>
  <c r="Y2873" i="1"/>
  <c r="X2873" i="1"/>
  <c r="W2873" i="1"/>
  <c r="D2873" i="1"/>
  <c r="AA2872" i="1"/>
  <c r="Z2872" i="1"/>
  <c r="Y2872" i="1"/>
  <c r="X2872" i="1"/>
  <c r="W2872" i="1"/>
  <c r="D2872" i="1"/>
  <c r="AA2871" i="1"/>
  <c r="Z2871" i="1"/>
  <c r="Y2871" i="1"/>
  <c r="X2871" i="1"/>
  <c r="W2871" i="1"/>
  <c r="D2871" i="1"/>
  <c r="AA2870" i="1"/>
  <c r="Z2870" i="1"/>
  <c r="Y2870" i="1"/>
  <c r="X2870" i="1"/>
  <c r="W2870" i="1"/>
  <c r="D2870" i="1"/>
  <c r="AA2869" i="1"/>
  <c r="Z2869" i="1"/>
  <c r="Y2869" i="1"/>
  <c r="X2869" i="1"/>
  <c r="W2869" i="1"/>
  <c r="D2869" i="1"/>
  <c r="AA2868" i="1"/>
  <c r="Z2868" i="1"/>
  <c r="Y2868" i="1"/>
  <c r="X2868" i="1"/>
  <c r="W2868" i="1"/>
  <c r="D2868" i="1"/>
  <c r="AA2867" i="1"/>
  <c r="Z2867" i="1"/>
  <c r="Y2867" i="1"/>
  <c r="X2867" i="1"/>
  <c r="W2867" i="1"/>
  <c r="D2867" i="1"/>
  <c r="AA2866" i="1"/>
  <c r="Z2866" i="1"/>
  <c r="Y2866" i="1"/>
  <c r="X2866" i="1"/>
  <c r="W2866" i="1"/>
  <c r="D2866" i="1"/>
  <c r="AA2865" i="1"/>
  <c r="Z2865" i="1"/>
  <c r="Y2865" i="1"/>
  <c r="X2865" i="1"/>
  <c r="W2865" i="1"/>
  <c r="D2865" i="1"/>
  <c r="AA2864" i="1"/>
  <c r="Z2864" i="1"/>
  <c r="Y2864" i="1"/>
  <c r="X2864" i="1"/>
  <c r="W2864" i="1"/>
  <c r="D2864" i="1"/>
  <c r="AA2863" i="1"/>
  <c r="Z2863" i="1"/>
  <c r="Y2863" i="1"/>
  <c r="X2863" i="1"/>
  <c r="W2863" i="1"/>
  <c r="D2863" i="1"/>
  <c r="AA2862" i="1"/>
  <c r="Z2862" i="1"/>
  <c r="Y2862" i="1"/>
  <c r="X2862" i="1"/>
  <c r="W2862" i="1"/>
  <c r="D2862" i="1"/>
  <c r="AA2861" i="1"/>
  <c r="Z2861" i="1"/>
  <c r="Y2861" i="1"/>
  <c r="X2861" i="1"/>
  <c r="W2861" i="1"/>
  <c r="D2861" i="1"/>
  <c r="AA2860" i="1"/>
  <c r="Z2860" i="1"/>
  <c r="Y2860" i="1"/>
  <c r="X2860" i="1"/>
  <c r="W2860" i="1"/>
  <c r="D2860" i="1"/>
  <c r="AA2859" i="1"/>
  <c r="Z2859" i="1"/>
  <c r="Y2859" i="1"/>
  <c r="X2859" i="1"/>
  <c r="W2859" i="1"/>
  <c r="D2859" i="1"/>
  <c r="AA2858" i="1"/>
  <c r="Z2858" i="1"/>
  <c r="Y2858" i="1"/>
  <c r="X2858" i="1"/>
  <c r="W2858" i="1"/>
  <c r="D2858" i="1"/>
  <c r="AA2857" i="1"/>
  <c r="Z2857" i="1"/>
  <c r="Y2857" i="1"/>
  <c r="X2857" i="1"/>
  <c r="W2857" i="1"/>
  <c r="D2857" i="1"/>
  <c r="AA2856" i="1"/>
  <c r="Z2856" i="1"/>
  <c r="Y2856" i="1"/>
  <c r="X2856" i="1"/>
  <c r="W2856" i="1"/>
  <c r="D2856" i="1"/>
  <c r="AA2855" i="1"/>
  <c r="Z2855" i="1"/>
  <c r="Y2855" i="1"/>
  <c r="X2855" i="1"/>
  <c r="W2855" i="1"/>
  <c r="D2855" i="1"/>
  <c r="AA2854" i="1"/>
  <c r="Z2854" i="1"/>
  <c r="Y2854" i="1"/>
  <c r="X2854" i="1"/>
  <c r="W2854" i="1"/>
  <c r="D2854" i="1"/>
  <c r="AA2853" i="1"/>
  <c r="Z2853" i="1"/>
  <c r="Y2853" i="1"/>
  <c r="X2853" i="1"/>
  <c r="W2853" i="1"/>
  <c r="D2853" i="1"/>
  <c r="AA2852" i="1"/>
  <c r="Z2852" i="1"/>
  <c r="Y2852" i="1"/>
  <c r="X2852" i="1"/>
  <c r="W2852" i="1"/>
  <c r="D2852" i="1"/>
  <c r="AA2851" i="1"/>
  <c r="Z2851" i="1"/>
  <c r="Y2851" i="1"/>
  <c r="X2851" i="1"/>
  <c r="W2851" i="1"/>
  <c r="D2851" i="1"/>
  <c r="AA2850" i="1"/>
  <c r="Z2850" i="1"/>
  <c r="Y2850" i="1"/>
  <c r="X2850" i="1"/>
  <c r="W2850" i="1"/>
  <c r="D2850" i="1"/>
  <c r="AA2849" i="1"/>
  <c r="Z2849" i="1"/>
  <c r="Y2849" i="1"/>
  <c r="X2849" i="1"/>
  <c r="W2849" i="1"/>
  <c r="D2849" i="1"/>
  <c r="AA2848" i="1"/>
  <c r="Z2848" i="1"/>
  <c r="Y2848" i="1"/>
  <c r="X2848" i="1"/>
  <c r="W2848" i="1"/>
  <c r="D2848" i="1"/>
  <c r="AA2847" i="1"/>
  <c r="Z2847" i="1"/>
  <c r="Y2847" i="1"/>
  <c r="X2847" i="1"/>
  <c r="W2847" i="1"/>
  <c r="D2847" i="1"/>
  <c r="AA2846" i="1"/>
  <c r="Z2846" i="1"/>
  <c r="Y2846" i="1"/>
  <c r="X2846" i="1"/>
  <c r="W2846" i="1"/>
  <c r="D2846" i="1"/>
  <c r="AA2845" i="1"/>
  <c r="Z2845" i="1"/>
  <c r="Y2845" i="1"/>
  <c r="X2845" i="1"/>
  <c r="W2845" i="1"/>
  <c r="D2845" i="1"/>
  <c r="AA2844" i="1"/>
  <c r="Z2844" i="1"/>
  <c r="Y2844" i="1"/>
  <c r="X2844" i="1"/>
  <c r="W2844" i="1"/>
  <c r="D2844" i="1"/>
  <c r="AA2843" i="1"/>
  <c r="Z2843" i="1"/>
  <c r="Y2843" i="1"/>
  <c r="X2843" i="1"/>
  <c r="W2843" i="1"/>
  <c r="D2843" i="1"/>
  <c r="AA2842" i="1"/>
  <c r="Z2842" i="1"/>
  <c r="Y2842" i="1"/>
  <c r="X2842" i="1"/>
  <c r="W2842" i="1"/>
  <c r="D2842" i="1"/>
  <c r="AA2841" i="1"/>
  <c r="Z2841" i="1"/>
  <c r="Y2841" i="1"/>
  <c r="X2841" i="1"/>
  <c r="W2841" i="1"/>
  <c r="D2841" i="1"/>
  <c r="AA2840" i="1"/>
  <c r="Z2840" i="1"/>
  <c r="Y2840" i="1"/>
  <c r="X2840" i="1"/>
  <c r="W2840" i="1"/>
  <c r="D2840" i="1"/>
  <c r="AA2839" i="1"/>
  <c r="Z2839" i="1"/>
  <c r="Y2839" i="1"/>
  <c r="X2839" i="1"/>
  <c r="W2839" i="1"/>
  <c r="D2839" i="1"/>
  <c r="AA2838" i="1"/>
  <c r="Z2838" i="1"/>
  <c r="Y2838" i="1"/>
  <c r="X2838" i="1"/>
  <c r="W2838" i="1"/>
  <c r="D2838" i="1"/>
  <c r="AA2837" i="1"/>
  <c r="Z2837" i="1"/>
  <c r="Y2837" i="1"/>
  <c r="X2837" i="1"/>
  <c r="W2837" i="1"/>
  <c r="D2837" i="1"/>
  <c r="AA2836" i="1"/>
  <c r="Z2836" i="1"/>
  <c r="Y2836" i="1"/>
  <c r="X2836" i="1"/>
  <c r="W2836" i="1"/>
  <c r="D2836" i="1"/>
  <c r="AA2835" i="1"/>
  <c r="Z2835" i="1"/>
  <c r="Y2835" i="1"/>
  <c r="X2835" i="1"/>
  <c r="W2835" i="1"/>
  <c r="D2835" i="1"/>
  <c r="AA2834" i="1"/>
  <c r="Z2834" i="1"/>
  <c r="Y2834" i="1"/>
  <c r="X2834" i="1"/>
  <c r="W2834" i="1"/>
  <c r="D2834" i="1"/>
  <c r="AA2833" i="1"/>
  <c r="Z2833" i="1"/>
  <c r="Y2833" i="1"/>
  <c r="X2833" i="1"/>
  <c r="W2833" i="1"/>
  <c r="D2833" i="1"/>
  <c r="AA2832" i="1"/>
  <c r="Z2832" i="1"/>
  <c r="Y2832" i="1"/>
  <c r="X2832" i="1"/>
  <c r="W2832" i="1"/>
  <c r="D2832" i="1"/>
  <c r="AA2831" i="1"/>
  <c r="Z2831" i="1"/>
  <c r="Y2831" i="1"/>
  <c r="X2831" i="1"/>
  <c r="W2831" i="1"/>
  <c r="D2831" i="1"/>
  <c r="AA2830" i="1"/>
  <c r="Z2830" i="1"/>
  <c r="Y2830" i="1"/>
  <c r="X2830" i="1"/>
  <c r="W2830" i="1"/>
  <c r="D2830" i="1"/>
  <c r="AA2829" i="1"/>
  <c r="Z2829" i="1"/>
  <c r="Y2829" i="1"/>
  <c r="X2829" i="1"/>
  <c r="W2829" i="1"/>
  <c r="D2829" i="1"/>
  <c r="AA2828" i="1"/>
  <c r="Z2828" i="1"/>
  <c r="Y2828" i="1"/>
  <c r="X2828" i="1"/>
  <c r="W2828" i="1"/>
  <c r="D2828" i="1"/>
  <c r="AA2827" i="1"/>
  <c r="Z2827" i="1"/>
  <c r="Y2827" i="1"/>
  <c r="X2827" i="1"/>
  <c r="W2827" i="1"/>
  <c r="D2827" i="1"/>
  <c r="AA2826" i="1"/>
  <c r="Z2826" i="1"/>
  <c r="Y2826" i="1"/>
  <c r="X2826" i="1"/>
  <c r="W2826" i="1"/>
  <c r="D2826" i="1"/>
  <c r="AA2825" i="1"/>
  <c r="Z2825" i="1"/>
  <c r="Y2825" i="1"/>
  <c r="X2825" i="1"/>
  <c r="W2825" i="1"/>
  <c r="D2825" i="1"/>
  <c r="AA2824" i="1"/>
  <c r="Z2824" i="1"/>
  <c r="Y2824" i="1"/>
  <c r="X2824" i="1"/>
  <c r="W2824" i="1"/>
  <c r="D2824" i="1"/>
  <c r="AA2823" i="1"/>
  <c r="Z2823" i="1"/>
  <c r="Y2823" i="1"/>
  <c r="X2823" i="1"/>
  <c r="W2823" i="1"/>
  <c r="D2823" i="1"/>
  <c r="AA2822" i="1"/>
  <c r="Z2822" i="1"/>
  <c r="Y2822" i="1"/>
  <c r="X2822" i="1"/>
  <c r="W2822" i="1"/>
  <c r="D2822" i="1"/>
  <c r="AA2821" i="1"/>
  <c r="Z2821" i="1"/>
  <c r="Y2821" i="1"/>
  <c r="X2821" i="1"/>
  <c r="W2821" i="1"/>
  <c r="D2821" i="1"/>
  <c r="AA2820" i="1"/>
  <c r="Z2820" i="1"/>
  <c r="Y2820" i="1"/>
  <c r="X2820" i="1"/>
  <c r="W2820" i="1"/>
  <c r="D2820" i="1"/>
  <c r="AA2819" i="1"/>
  <c r="Z2819" i="1"/>
  <c r="Y2819" i="1"/>
  <c r="X2819" i="1"/>
  <c r="W2819" i="1"/>
  <c r="D2819" i="1"/>
  <c r="AA2818" i="1"/>
  <c r="Z2818" i="1"/>
  <c r="Y2818" i="1"/>
  <c r="X2818" i="1"/>
  <c r="W2818" i="1"/>
  <c r="D2818" i="1"/>
  <c r="AA2817" i="1"/>
  <c r="Z2817" i="1"/>
  <c r="Y2817" i="1"/>
  <c r="X2817" i="1"/>
  <c r="W2817" i="1"/>
  <c r="D2817" i="1"/>
  <c r="AA2816" i="1"/>
  <c r="Z2816" i="1"/>
  <c r="Y2816" i="1"/>
  <c r="X2816" i="1"/>
  <c r="W2816" i="1"/>
  <c r="D2816" i="1"/>
  <c r="AA2815" i="1"/>
  <c r="Z2815" i="1"/>
  <c r="Y2815" i="1"/>
  <c r="X2815" i="1"/>
  <c r="W2815" i="1"/>
  <c r="D2815" i="1"/>
  <c r="AA2814" i="1"/>
  <c r="Z2814" i="1"/>
  <c r="Y2814" i="1"/>
  <c r="X2814" i="1"/>
  <c r="W2814" i="1"/>
  <c r="D2814" i="1"/>
  <c r="AA2813" i="1"/>
  <c r="Z2813" i="1"/>
  <c r="Y2813" i="1"/>
  <c r="X2813" i="1"/>
  <c r="W2813" i="1"/>
  <c r="D2813" i="1"/>
  <c r="AA2812" i="1"/>
  <c r="Z2812" i="1"/>
  <c r="Y2812" i="1"/>
  <c r="X2812" i="1"/>
  <c r="W2812" i="1"/>
  <c r="D2812" i="1"/>
  <c r="AA2811" i="1"/>
  <c r="Z2811" i="1"/>
  <c r="Y2811" i="1"/>
  <c r="X2811" i="1"/>
  <c r="W2811" i="1"/>
  <c r="D2811" i="1"/>
  <c r="AA2810" i="1"/>
  <c r="Z2810" i="1"/>
  <c r="Y2810" i="1"/>
  <c r="X2810" i="1"/>
  <c r="W2810" i="1"/>
  <c r="D2810" i="1"/>
  <c r="AA2809" i="1"/>
  <c r="Z2809" i="1"/>
  <c r="Y2809" i="1"/>
  <c r="X2809" i="1"/>
  <c r="W2809" i="1"/>
  <c r="D2809" i="1"/>
  <c r="AA2808" i="1"/>
  <c r="Z2808" i="1"/>
  <c r="Y2808" i="1"/>
  <c r="X2808" i="1"/>
  <c r="W2808" i="1"/>
  <c r="D2808" i="1"/>
  <c r="AA2807" i="1"/>
  <c r="Z2807" i="1"/>
  <c r="Y2807" i="1"/>
  <c r="X2807" i="1"/>
  <c r="W2807" i="1"/>
  <c r="D2807" i="1"/>
  <c r="AA2806" i="1"/>
  <c r="Z2806" i="1"/>
  <c r="Y2806" i="1"/>
  <c r="X2806" i="1"/>
  <c r="W2806" i="1"/>
  <c r="D2806" i="1"/>
  <c r="AA2805" i="1"/>
  <c r="Z2805" i="1"/>
  <c r="Y2805" i="1"/>
  <c r="X2805" i="1"/>
  <c r="W2805" i="1"/>
  <c r="D2805" i="1"/>
  <c r="AA2804" i="1"/>
  <c r="Z2804" i="1"/>
  <c r="Y2804" i="1"/>
  <c r="X2804" i="1"/>
  <c r="W2804" i="1"/>
  <c r="D2804" i="1"/>
  <c r="AA2803" i="1"/>
  <c r="Z2803" i="1"/>
  <c r="Y2803" i="1"/>
  <c r="X2803" i="1"/>
  <c r="W2803" i="1"/>
  <c r="D2803" i="1"/>
  <c r="AA2802" i="1"/>
  <c r="Z2802" i="1"/>
  <c r="Y2802" i="1"/>
  <c r="X2802" i="1"/>
  <c r="W2802" i="1"/>
  <c r="D2802" i="1"/>
  <c r="AA2801" i="1"/>
  <c r="Z2801" i="1"/>
  <c r="Y2801" i="1"/>
  <c r="X2801" i="1"/>
  <c r="W2801" i="1"/>
  <c r="D2801" i="1"/>
  <c r="AA2800" i="1"/>
  <c r="Z2800" i="1"/>
  <c r="Y2800" i="1"/>
  <c r="X2800" i="1"/>
  <c r="W2800" i="1"/>
  <c r="D2800" i="1"/>
  <c r="AA2799" i="1"/>
  <c r="Z2799" i="1"/>
  <c r="Y2799" i="1"/>
  <c r="X2799" i="1"/>
  <c r="W2799" i="1"/>
  <c r="D2799" i="1"/>
  <c r="AA2798" i="1"/>
  <c r="Z2798" i="1"/>
  <c r="Y2798" i="1"/>
  <c r="X2798" i="1"/>
  <c r="W2798" i="1"/>
  <c r="D2798" i="1"/>
  <c r="AA2797" i="1"/>
  <c r="Z2797" i="1"/>
  <c r="Y2797" i="1"/>
  <c r="X2797" i="1"/>
  <c r="W2797" i="1"/>
  <c r="D2797" i="1"/>
  <c r="AA2796" i="1"/>
  <c r="Z2796" i="1"/>
  <c r="Y2796" i="1"/>
  <c r="X2796" i="1"/>
  <c r="W2796" i="1"/>
  <c r="D2796" i="1"/>
  <c r="AA2795" i="1"/>
  <c r="Z2795" i="1"/>
  <c r="Y2795" i="1"/>
  <c r="X2795" i="1"/>
  <c r="W2795" i="1"/>
  <c r="D2795" i="1"/>
  <c r="AA2794" i="1"/>
  <c r="Z2794" i="1"/>
  <c r="Y2794" i="1"/>
  <c r="X2794" i="1"/>
  <c r="W2794" i="1"/>
  <c r="D2794" i="1"/>
  <c r="AA2793" i="1"/>
  <c r="Z2793" i="1"/>
  <c r="Y2793" i="1"/>
  <c r="X2793" i="1"/>
  <c r="W2793" i="1"/>
  <c r="D2793" i="1"/>
  <c r="AA2792" i="1"/>
  <c r="Z2792" i="1"/>
  <c r="Y2792" i="1"/>
  <c r="X2792" i="1"/>
  <c r="W2792" i="1"/>
  <c r="D2792" i="1"/>
  <c r="AA2791" i="1"/>
  <c r="Z2791" i="1"/>
  <c r="Y2791" i="1"/>
  <c r="X2791" i="1"/>
  <c r="W2791" i="1"/>
  <c r="D2791" i="1"/>
  <c r="AA2790" i="1"/>
  <c r="Z2790" i="1"/>
  <c r="Y2790" i="1"/>
  <c r="X2790" i="1"/>
  <c r="W2790" i="1"/>
  <c r="D2790" i="1"/>
  <c r="AA2789" i="1"/>
  <c r="Z2789" i="1"/>
  <c r="Y2789" i="1"/>
  <c r="X2789" i="1"/>
  <c r="W2789" i="1"/>
  <c r="D2789" i="1"/>
  <c r="AA2788" i="1"/>
  <c r="Z2788" i="1"/>
  <c r="Y2788" i="1"/>
  <c r="X2788" i="1"/>
  <c r="W2788" i="1"/>
  <c r="D2788" i="1"/>
  <c r="AA2787" i="1"/>
  <c r="Z2787" i="1"/>
  <c r="Y2787" i="1"/>
  <c r="X2787" i="1"/>
  <c r="W2787" i="1"/>
  <c r="D2787" i="1"/>
  <c r="AA2786" i="1"/>
  <c r="Z2786" i="1"/>
  <c r="Y2786" i="1"/>
  <c r="X2786" i="1"/>
  <c r="W2786" i="1"/>
  <c r="D2786" i="1"/>
  <c r="AA2785" i="1"/>
  <c r="Z2785" i="1"/>
  <c r="Y2785" i="1"/>
  <c r="X2785" i="1"/>
  <c r="W2785" i="1"/>
  <c r="D2785" i="1"/>
  <c r="AA2784" i="1"/>
  <c r="Z2784" i="1"/>
  <c r="Y2784" i="1"/>
  <c r="X2784" i="1"/>
  <c r="W2784" i="1"/>
  <c r="D2784" i="1"/>
  <c r="AA2783" i="1"/>
  <c r="Z2783" i="1"/>
  <c r="Y2783" i="1"/>
  <c r="X2783" i="1"/>
  <c r="W2783" i="1"/>
  <c r="D2783" i="1"/>
  <c r="AA2782" i="1"/>
  <c r="Z2782" i="1"/>
  <c r="Y2782" i="1"/>
  <c r="X2782" i="1"/>
  <c r="W2782" i="1"/>
  <c r="D2782" i="1"/>
  <c r="AA2781" i="1"/>
  <c r="Z2781" i="1"/>
  <c r="Y2781" i="1"/>
  <c r="X2781" i="1"/>
  <c r="W2781" i="1"/>
  <c r="D2781" i="1"/>
  <c r="AA2780" i="1"/>
  <c r="Z2780" i="1"/>
  <c r="Y2780" i="1"/>
  <c r="X2780" i="1"/>
  <c r="W2780" i="1"/>
  <c r="D2780" i="1"/>
  <c r="AA2779" i="1"/>
  <c r="Z2779" i="1"/>
  <c r="Y2779" i="1"/>
  <c r="X2779" i="1"/>
  <c r="W2779" i="1"/>
  <c r="D2779" i="1"/>
  <c r="AA2778" i="1"/>
  <c r="Z2778" i="1"/>
  <c r="Y2778" i="1"/>
  <c r="X2778" i="1"/>
  <c r="W2778" i="1"/>
  <c r="D2778" i="1"/>
  <c r="AA2777" i="1"/>
  <c r="Z2777" i="1"/>
  <c r="Y2777" i="1"/>
  <c r="X2777" i="1"/>
  <c r="W2777" i="1"/>
  <c r="D2777" i="1"/>
  <c r="AA2776" i="1"/>
  <c r="Z2776" i="1"/>
  <c r="Y2776" i="1"/>
  <c r="X2776" i="1"/>
  <c r="W2776" i="1"/>
  <c r="D2776" i="1"/>
  <c r="AA2775" i="1"/>
  <c r="Z2775" i="1"/>
  <c r="Y2775" i="1"/>
  <c r="X2775" i="1"/>
  <c r="W2775" i="1"/>
  <c r="D2775" i="1"/>
  <c r="AA2774" i="1"/>
  <c r="Z2774" i="1"/>
  <c r="Y2774" i="1"/>
  <c r="X2774" i="1"/>
  <c r="W2774" i="1"/>
  <c r="D2774" i="1"/>
  <c r="AA2773" i="1"/>
  <c r="Z2773" i="1"/>
  <c r="Y2773" i="1"/>
  <c r="X2773" i="1"/>
  <c r="W2773" i="1"/>
  <c r="D2773" i="1"/>
  <c r="AA2772" i="1"/>
  <c r="Z2772" i="1"/>
  <c r="Y2772" i="1"/>
  <c r="X2772" i="1"/>
  <c r="W2772" i="1"/>
  <c r="D2772" i="1"/>
  <c r="AA2771" i="1"/>
  <c r="Z2771" i="1"/>
  <c r="Y2771" i="1"/>
  <c r="X2771" i="1"/>
  <c r="W2771" i="1"/>
  <c r="D2771" i="1"/>
  <c r="AA2770" i="1"/>
  <c r="Z2770" i="1"/>
  <c r="Y2770" i="1"/>
  <c r="X2770" i="1"/>
  <c r="W2770" i="1"/>
  <c r="D2770" i="1"/>
  <c r="AA2769" i="1"/>
  <c r="Z2769" i="1"/>
  <c r="Y2769" i="1"/>
  <c r="X2769" i="1"/>
  <c r="W2769" i="1"/>
  <c r="D2769" i="1"/>
  <c r="AA2768" i="1"/>
  <c r="Z2768" i="1"/>
  <c r="Y2768" i="1"/>
  <c r="X2768" i="1"/>
  <c r="W2768" i="1"/>
  <c r="D2768" i="1"/>
  <c r="AA2767" i="1"/>
  <c r="Z2767" i="1"/>
  <c r="Y2767" i="1"/>
  <c r="X2767" i="1"/>
  <c r="W2767" i="1"/>
  <c r="D2767" i="1"/>
  <c r="AA2766" i="1"/>
  <c r="Z2766" i="1"/>
  <c r="Y2766" i="1"/>
  <c r="X2766" i="1"/>
  <c r="W2766" i="1"/>
  <c r="D2766" i="1"/>
  <c r="AA2765" i="1"/>
  <c r="Z2765" i="1"/>
  <c r="Y2765" i="1"/>
  <c r="X2765" i="1"/>
  <c r="W2765" i="1"/>
  <c r="D2765" i="1"/>
  <c r="AA2764" i="1"/>
  <c r="Z2764" i="1"/>
  <c r="Y2764" i="1"/>
  <c r="X2764" i="1"/>
  <c r="W2764" i="1"/>
  <c r="D2764" i="1"/>
  <c r="AA2763" i="1"/>
  <c r="Z2763" i="1"/>
  <c r="Y2763" i="1"/>
  <c r="X2763" i="1"/>
  <c r="W2763" i="1"/>
  <c r="D2763" i="1"/>
  <c r="AA2762" i="1"/>
  <c r="Z2762" i="1"/>
  <c r="Y2762" i="1"/>
  <c r="X2762" i="1"/>
  <c r="W2762" i="1"/>
  <c r="D2762" i="1"/>
  <c r="AA2761" i="1"/>
  <c r="Z2761" i="1"/>
  <c r="Y2761" i="1"/>
  <c r="X2761" i="1"/>
  <c r="W2761" i="1"/>
  <c r="D2761" i="1"/>
  <c r="AA2760" i="1"/>
  <c r="Z2760" i="1"/>
  <c r="Y2760" i="1"/>
  <c r="X2760" i="1"/>
  <c r="W2760" i="1"/>
  <c r="D2760" i="1"/>
  <c r="AA2759" i="1"/>
  <c r="Z2759" i="1"/>
  <c r="Y2759" i="1"/>
  <c r="X2759" i="1"/>
  <c r="W2759" i="1"/>
  <c r="D2759" i="1"/>
  <c r="AA2758" i="1"/>
  <c r="Z2758" i="1"/>
  <c r="Y2758" i="1"/>
  <c r="X2758" i="1"/>
  <c r="W2758" i="1"/>
  <c r="D2758" i="1"/>
  <c r="AA2757" i="1"/>
  <c r="Z2757" i="1"/>
  <c r="Y2757" i="1"/>
  <c r="X2757" i="1"/>
  <c r="W2757" i="1"/>
  <c r="D2757" i="1"/>
  <c r="AA2756" i="1"/>
  <c r="Z2756" i="1"/>
  <c r="Y2756" i="1"/>
  <c r="X2756" i="1"/>
  <c r="W2756" i="1"/>
  <c r="D2756" i="1"/>
  <c r="AA2755" i="1"/>
  <c r="Z2755" i="1"/>
  <c r="Y2755" i="1"/>
  <c r="X2755" i="1"/>
  <c r="W2755" i="1"/>
  <c r="D2755" i="1"/>
  <c r="AA2754" i="1"/>
  <c r="Z2754" i="1"/>
  <c r="Y2754" i="1"/>
  <c r="X2754" i="1"/>
  <c r="W2754" i="1"/>
  <c r="D2754" i="1"/>
  <c r="AA2753" i="1"/>
  <c r="Z2753" i="1"/>
  <c r="Y2753" i="1"/>
  <c r="X2753" i="1"/>
  <c r="W2753" i="1"/>
  <c r="D2753" i="1"/>
  <c r="AA2752" i="1"/>
  <c r="Z2752" i="1"/>
  <c r="Y2752" i="1"/>
  <c r="X2752" i="1"/>
  <c r="W2752" i="1"/>
  <c r="D2752" i="1"/>
  <c r="AA2751" i="1"/>
  <c r="Z2751" i="1"/>
  <c r="Y2751" i="1"/>
  <c r="X2751" i="1"/>
  <c r="W2751" i="1"/>
  <c r="D2751" i="1"/>
  <c r="AA2750" i="1"/>
  <c r="Z2750" i="1"/>
  <c r="Y2750" i="1"/>
  <c r="X2750" i="1"/>
  <c r="W2750" i="1"/>
  <c r="D2750" i="1"/>
  <c r="AA2749" i="1"/>
  <c r="Z2749" i="1"/>
  <c r="Y2749" i="1"/>
  <c r="X2749" i="1"/>
  <c r="W2749" i="1"/>
  <c r="D2749" i="1"/>
  <c r="AA2748" i="1"/>
  <c r="Z2748" i="1"/>
  <c r="Y2748" i="1"/>
  <c r="X2748" i="1"/>
  <c r="W2748" i="1"/>
  <c r="D2748" i="1"/>
  <c r="AA2747" i="1"/>
  <c r="Z2747" i="1"/>
  <c r="Y2747" i="1"/>
  <c r="X2747" i="1"/>
  <c r="W2747" i="1"/>
  <c r="D2747" i="1"/>
  <c r="AA2746" i="1"/>
  <c r="Z2746" i="1"/>
  <c r="Y2746" i="1"/>
  <c r="X2746" i="1"/>
  <c r="W2746" i="1"/>
  <c r="D2746" i="1"/>
  <c r="AA2745" i="1"/>
  <c r="Z2745" i="1"/>
  <c r="Y2745" i="1"/>
  <c r="X2745" i="1"/>
  <c r="W2745" i="1"/>
  <c r="D2745" i="1"/>
  <c r="AA2744" i="1"/>
  <c r="Z2744" i="1"/>
  <c r="Y2744" i="1"/>
  <c r="X2744" i="1"/>
  <c r="W2744" i="1"/>
  <c r="D2744" i="1"/>
  <c r="AA2743" i="1"/>
  <c r="Z2743" i="1"/>
  <c r="Y2743" i="1"/>
  <c r="X2743" i="1"/>
  <c r="W2743" i="1"/>
  <c r="D2743" i="1"/>
  <c r="AA2742" i="1"/>
  <c r="Z2742" i="1"/>
  <c r="Y2742" i="1"/>
  <c r="X2742" i="1"/>
  <c r="W2742" i="1"/>
  <c r="D2742" i="1"/>
  <c r="AA2741" i="1"/>
  <c r="Z2741" i="1"/>
  <c r="Y2741" i="1"/>
  <c r="X2741" i="1"/>
  <c r="W2741" i="1"/>
  <c r="D2741" i="1"/>
  <c r="AA2740" i="1"/>
  <c r="Z2740" i="1"/>
  <c r="Y2740" i="1"/>
  <c r="X2740" i="1"/>
  <c r="W2740" i="1"/>
  <c r="D2740" i="1"/>
  <c r="AA2739" i="1"/>
  <c r="Z2739" i="1"/>
  <c r="Y2739" i="1"/>
  <c r="X2739" i="1"/>
  <c r="W2739" i="1"/>
  <c r="D2739" i="1"/>
  <c r="AA2738" i="1"/>
  <c r="Z2738" i="1"/>
  <c r="Y2738" i="1"/>
  <c r="X2738" i="1"/>
  <c r="W2738" i="1"/>
  <c r="D2738" i="1"/>
  <c r="AA2737" i="1"/>
  <c r="Z2737" i="1"/>
  <c r="Y2737" i="1"/>
  <c r="X2737" i="1"/>
  <c r="W2737" i="1"/>
  <c r="D2737" i="1"/>
  <c r="AA2736" i="1"/>
  <c r="Z2736" i="1"/>
  <c r="Y2736" i="1"/>
  <c r="X2736" i="1"/>
  <c r="W2736" i="1"/>
  <c r="D2736" i="1"/>
  <c r="AA2735" i="1"/>
  <c r="Z2735" i="1"/>
  <c r="Y2735" i="1"/>
  <c r="X2735" i="1"/>
  <c r="W2735" i="1"/>
  <c r="D2735" i="1"/>
  <c r="AA2734" i="1"/>
  <c r="Z2734" i="1"/>
  <c r="Y2734" i="1"/>
  <c r="X2734" i="1"/>
  <c r="W2734" i="1"/>
  <c r="D2734" i="1"/>
  <c r="AA2733" i="1"/>
  <c r="Z2733" i="1"/>
  <c r="Y2733" i="1"/>
  <c r="X2733" i="1"/>
  <c r="W2733" i="1"/>
  <c r="D2733" i="1"/>
  <c r="AA2732" i="1"/>
  <c r="Z2732" i="1"/>
  <c r="Y2732" i="1"/>
  <c r="X2732" i="1"/>
  <c r="W2732" i="1"/>
  <c r="D2732" i="1"/>
  <c r="AA2731" i="1"/>
  <c r="Z2731" i="1"/>
  <c r="Y2731" i="1"/>
  <c r="X2731" i="1"/>
  <c r="W2731" i="1"/>
  <c r="D2731" i="1"/>
  <c r="AA2730" i="1"/>
  <c r="Z2730" i="1"/>
  <c r="Y2730" i="1"/>
  <c r="X2730" i="1"/>
  <c r="W2730" i="1"/>
  <c r="D2730" i="1"/>
  <c r="AA2729" i="1"/>
  <c r="Z2729" i="1"/>
  <c r="Y2729" i="1"/>
  <c r="X2729" i="1"/>
  <c r="W2729" i="1"/>
  <c r="D2729" i="1"/>
  <c r="AA2728" i="1"/>
  <c r="Z2728" i="1"/>
  <c r="Y2728" i="1"/>
  <c r="X2728" i="1"/>
  <c r="W2728" i="1"/>
  <c r="D2728" i="1"/>
  <c r="AA2727" i="1"/>
  <c r="Z2727" i="1"/>
  <c r="Y2727" i="1"/>
  <c r="X2727" i="1"/>
  <c r="W2727" i="1"/>
  <c r="D2727" i="1"/>
  <c r="AA2726" i="1"/>
  <c r="Z2726" i="1"/>
  <c r="Y2726" i="1"/>
  <c r="X2726" i="1"/>
  <c r="W2726" i="1"/>
  <c r="D2726" i="1"/>
  <c r="AA2725" i="1"/>
  <c r="Z2725" i="1"/>
  <c r="Y2725" i="1"/>
  <c r="X2725" i="1"/>
  <c r="W2725" i="1"/>
  <c r="D2725" i="1"/>
  <c r="AA2724" i="1"/>
  <c r="Z2724" i="1"/>
  <c r="Y2724" i="1"/>
  <c r="X2724" i="1"/>
  <c r="W2724" i="1"/>
  <c r="D2724" i="1"/>
  <c r="AA2723" i="1"/>
  <c r="Z2723" i="1"/>
  <c r="Y2723" i="1"/>
  <c r="X2723" i="1"/>
  <c r="W2723" i="1"/>
  <c r="D2723" i="1"/>
  <c r="AA2722" i="1"/>
  <c r="Z2722" i="1"/>
  <c r="Y2722" i="1"/>
  <c r="X2722" i="1"/>
  <c r="W2722" i="1"/>
  <c r="D2722" i="1"/>
  <c r="AA2721" i="1"/>
  <c r="Z2721" i="1"/>
  <c r="Y2721" i="1"/>
  <c r="X2721" i="1"/>
  <c r="W2721" i="1"/>
  <c r="D2721" i="1"/>
  <c r="AA2720" i="1"/>
  <c r="Z2720" i="1"/>
  <c r="Y2720" i="1"/>
  <c r="X2720" i="1"/>
  <c r="W2720" i="1"/>
  <c r="D2720" i="1"/>
  <c r="AA2719" i="1"/>
  <c r="Z2719" i="1"/>
  <c r="Y2719" i="1"/>
  <c r="X2719" i="1"/>
  <c r="W2719" i="1"/>
  <c r="D2719" i="1"/>
  <c r="AA2718" i="1"/>
  <c r="Z2718" i="1"/>
  <c r="Y2718" i="1"/>
  <c r="X2718" i="1"/>
  <c r="W2718" i="1"/>
  <c r="D2718" i="1"/>
  <c r="AA2717" i="1"/>
  <c r="Z2717" i="1"/>
  <c r="Y2717" i="1"/>
  <c r="X2717" i="1"/>
  <c r="W2717" i="1"/>
  <c r="D2717" i="1"/>
  <c r="AA2716" i="1"/>
  <c r="Z2716" i="1"/>
  <c r="Y2716" i="1"/>
  <c r="X2716" i="1"/>
  <c r="W2716" i="1"/>
  <c r="D2716" i="1"/>
  <c r="AA2715" i="1"/>
  <c r="Z2715" i="1"/>
  <c r="Y2715" i="1"/>
  <c r="X2715" i="1"/>
  <c r="W2715" i="1"/>
  <c r="D2715" i="1"/>
  <c r="AA2714" i="1"/>
  <c r="Z2714" i="1"/>
  <c r="Y2714" i="1"/>
  <c r="X2714" i="1"/>
  <c r="W2714" i="1"/>
  <c r="D2714" i="1"/>
  <c r="AA2713" i="1"/>
  <c r="Z2713" i="1"/>
  <c r="Y2713" i="1"/>
  <c r="X2713" i="1"/>
  <c r="W2713" i="1"/>
  <c r="D2713" i="1"/>
  <c r="AA2712" i="1"/>
  <c r="Z2712" i="1"/>
  <c r="Y2712" i="1"/>
  <c r="X2712" i="1"/>
  <c r="W2712" i="1"/>
  <c r="D2712" i="1"/>
  <c r="AA2711" i="1"/>
  <c r="Z2711" i="1"/>
  <c r="Y2711" i="1"/>
  <c r="X2711" i="1"/>
  <c r="W2711" i="1"/>
  <c r="D2711" i="1"/>
  <c r="AA2710" i="1"/>
  <c r="Z2710" i="1"/>
  <c r="Y2710" i="1"/>
  <c r="X2710" i="1"/>
  <c r="W2710" i="1"/>
  <c r="D2710" i="1"/>
  <c r="AA2709" i="1"/>
  <c r="Z2709" i="1"/>
  <c r="Y2709" i="1"/>
  <c r="X2709" i="1"/>
  <c r="W2709" i="1"/>
  <c r="D2709" i="1"/>
  <c r="AA2708" i="1"/>
  <c r="Z2708" i="1"/>
  <c r="Y2708" i="1"/>
  <c r="X2708" i="1"/>
  <c r="W2708" i="1"/>
  <c r="D2708" i="1"/>
  <c r="AA2707" i="1"/>
  <c r="Z2707" i="1"/>
  <c r="Y2707" i="1"/>
  <c r="X2707" i="1"/>
  <c r="W2707" i="1"/>
  <c r="D2707" i="1"/>
  <c r="AA2706" i="1"/>
  <c r="Z2706" i="1"/>
  <c r="Y2706" i="1"/>
  <c r="X2706" i="1"/>
  <c r="W2706" i="1"/>
  <c r="D2706" i="1"/>
  <c r="AA2705" i="1"/>
  <c r="Z2705" i="1"/>
  <c r="Y2705" i="1"/>
  <c r="X2705" i="1"/>
  <c r="W2705" i="1"/>
  <c r="D2705" i="1"/>
  <c r="AA2704" i="1"/>
  <c r="Z2704" i="1"/>
  <c r="Y2704" i="1"/>
  <c r="X2704" i="1"/>
  <c r="W2704" i="1"/>
  <c r="D2704" i="1"/>
  <c r="AA2703" i="1"/>
  <c r="Z2703" i="1"/>
  <c r="Y2703" i="1"/>
  <c r="X2703" i="1"/>
  <c r="W2703" i="1"/>
  <c r="D2703" i="1"/>
  <c r="AA2702" i="1"/>
  <c r="Z2702" i="1"/>
  <c r="Y2702" i="1"/>
  <c r="X2702" i="1"/>
  <c r="W2702" i="1"/>
  <c r="D2702" i="1"/>
  <c r="AA2701" i="1"/>
  <c r="Z2701" i="1"/>
  <c r="Y2701" i="1"/>
  <c r="X2701" i="1"/>
  <c r="W2701" i="1"/>
  <c r="D2701" i="1"/>
  <c r="AA2700" i="1"/>
  <c r="Z2700" i="1"/>
  <c r="Y2700" i="1"/>
  <c r="X2700" i="1"/>
  <c r="W2700" i="1"/>
  <c r="D2700" i="1"/>
  <c r="AA2699" i="1"/>
  <c r="Z2699" i="1"/>
  <c r="Y2699" i="1"/>
  <c r="X2699" i="1"/>
  <c r="W2699" i="1"/>
  <c r="D2699" i="1"/>
  <c r="AA2698" i="1"/>
  <c r="Z2698" i="1"/>
  <c r="Y2698" i="1"/>
  <c r="X2698" i="1"/>
  <c r="W2698" i="1"/>
  <c r="D2698" i="1"/>
  <c r="AA2697" i="1"/>
  <c r="Z2697" i="1"/>
  <c r="Y2697" i="1"/>
  <c r="X2697" i="1"/>
  <c r="W2697" i="1"/>
  <c r="D2697" i="1"/>
  <c r="AA2696" i="1"/>
  <c r="Z2696" i="1"/>
  <c r="Y2696" i="1"/>
  <c r="X2696" i="1"/>
  <c r="W2696" i="1"/>
  <c r="D2696" i="1"/>
  <c r="AA2695" i="1"/>
  <c r="Z2695" i="1"/>
  <c r="Y2695" i="1"/>
  <c r="X2695" i="1"/>
  <c r="W2695" i="1"/>
  <c r="D2695" i="1"/>
  <c r="AA2694" i="1"/>
  <c r="Z2694" i="1"/>
  <c r="Y2694" i="1"/>
  <c r="X2694" i="1"/>
  <c r="W2694" i="1"/>
  <c r="D2694" i="1"/>
  <c r="AA2693" i="1"/>
  <c r="Z2693" i="1"/>
  <c r="Y2693" i="1"/>
  <c r="X2693" i="1"/>
  <c r="W2693" i="1"/>
  <c r="D2693" i="1"/>
  <c r="AA2692" i="1"/>
  <c r="Z2692" i="1"/>
  <c r="Y2692" i="1"/>
  <c r="X2692" i="1"/>
  <c r="W2692" i="1"/>
  <c r="D2692" i="1"/>
  <c r="AA2691" i="1"/>
  <c r="Z2691" i="1"/>
  <c r="Y2691" i="1"/>
  <c r="X2691" i="1"/>
  <c r="W2691" i="1"/>
  <c r="D2691" i="1"/>
  <c r="AA2690" i="1"/>
  <c r="Z2690" i="1"/>
  <c r="Y2690" i="1"/>
  <c r="X2690" i="1"/>
  <c r="W2690" i="1"/>
  <c r="D2690" i="1"/>
  <c r="AA2689" i="1"/>
  <c r="Z2689" i="1"/>
  <c r="Y2689" i="1"/>
  <c r="X2689" i="1"/>
  <c r="W2689" i="1"/>
  <c r="D2689" i="1"/>
  <c r="AA2688" i="1"/>
  <c r="Z2688" i="1"/>
  <c r="Y2688" i="1"/>
  <c r="X2688" i="1"/>
  <c r="W2688" i="1"/>
  <c r="D2688" i="1"/>
  <c r="AA2687" i="1"/>
  <c r="Z2687" i="1"/>
  <c r="Y2687" i="1"/>
  <c r="X2687" i="1"/>
  <c r="W2687" i="1"/>
  <c r="D2687" i="1"/>
  <c r="AA2686" i="1"/>
  <c r="Z2686" i="1"/>
  <c r="Y2686" i="1"/>
  <c r="X2686" i="1"/>
  <c r="W2686" i="1"/>
  <c r="D2686" i="1"/>
  <c r="AA2685" i="1"/>
  <c r="Z2685" i="1"/>
  <c r="Y2685" i="1"/>
  <c r="X2685" i="1"/>
  <c r="W2685" i="1"/>
  <c r="D2685" i="1"/>
  <c r="AA2684" i="1"/>
  <c r="Z2684" i="1"/>
  <c r="Y2684" i="1"/>
  <c r="X2684" i="1"/>
  <c r="W2684" i="1"/>
  <c r="D2684" i="1"/>
  <c r="AA2683" i="1"/>
  <c r="Z2683" i="1"/>
  <c r="Y2683" i="1"/>
  <c r="X2683" i="1"/>
  <c r="W2683" i="1"/>
  <c r="D2683" i="1"/>
  <c r="AA2682" i="1"/>
  <c r="Z2682" i="1"/>
  <c r="Y2682" i="1"/>
  <c r="X2682" i="1"/>
  <c r="W2682" i="1"/>
  <c r="D2682" i="1"/>
  <c r="AA2681" i="1"/>
  <c r="Z2681" i="1"/>
  <c r="Y2681" i="1"/>
  <c r="X2681" i="1"/>
  <c r="W2681" i="1"/>
  <c r="D2681" i="1"/>
  <c r="AA2680" i="1"/>
  <c r="Z2680" i="1"/>
  <c r="Y2680" i="1"/>
  <c r="X2680" i="1"/>
  <c r="W2680" i="1"/>
  <c r="D2680" i="1"/>
  <c r="AA2679" i="1"/>
  <c r="Z2679" i="1"/>
  <c r="Y2679" i="1"/>
  <c r="X2679" i="1"/>
  <c r="W2679" i="1"/>
  <c r="D2679" i="1"/>
  <c r="AA2678" i="1"/>
  <c r="Z2678" i="1"/>
  <c r="Y2678" i="1"/>
  <c r="X2678" i="1"/>
  <c r="W2678" i="1"/>
  <c r="D2678" i="1"/>
  <c r="AA2677" i="1"/>
  <c r="Z2677" i="1"/>
  <c r="Y2677" i="1"/>
  <c r="X2677" i="1"/>
  <c r="W2677" i="1"/>
  <c r="D2677" i="1"/>
  <c r="AA2676" i="1"/>
  <c r="Z2676" i="1"/>
  <c r="Y2676" i="1"/>
  <c r="X2676" i="1"/>
  <c r="W2676" i="1"/>
  <c r="D2676" i="1"/>
  <c r="AA2675" i="1"/>
  <c r="Z2675" i="1"/>
  <c r="Y2675" i="1"/>
  <c r="X2675" i="1"/>
  <c r="W2675" i="1"/>
  <c r="D2675" i="1"/>
  <c r="AA2674" i="1"/>
  <c r="Z2674" i="1"/>
  <c r="Y2674" i="1"/>
  <c r="X2674" i="1"/>
  <c r="W2674" i="1"/>
  <c r="D2674" i="1"/>
  <c r="AA2673" i="1"/>
  <c r="Z2673" i="1"/>
  <c r="Y2673" i="1"/>
  <c r="X2673" i="1"/>
  <c r="W2673" i="1"/>
  <c r="D2673" i="1"/>
  <c r="AA2672" i="1"/>
  <c r="Z2672" i="1"/>
  <c r="Y2672" i="1"/>
  <c r="X2672" i="1"/>
  <c r="W2672" i="1"/>
  <c r="D2672" i="1"/>
  <c r="AA2671" i="1"/>
  <c r="Z2671" i="1"/>
  <c r="Y2671" i="1"/>
  <c r="X2671" i="1"/>
  <c r="W2671" i="1"/>
  <c r="D2671" i="1"/>
  <c r="AA2670" i="1"/>
  <c r="Z2670" i="1"/>
  <c r="Y2670" i="1"/>
  <c r="X2670" i="1"/>
  <c r="W2670" i="1"/>
  <c r="D2670" i="1"/>
  <c r="AA2669" i="1"/>
  <c r="Z2669" i="1"/>
  <c r="Y2669" i="1"/>
  <c r="X2669" i="1"/>
  <c r="W2669" i="1"/>
  <c r="D2669" i="1"/>
  <c r="AA2668" i="1"/>
  <c r="Z2668" i="1"/>
  <c r="Y2668" i="1"/>
  <c r="X2668" i="1"/>
  <c r="W2668" i="1"/>
  <c r="D2668" i="1"/>
  <c r="AA2667" i="1"/>
  <c r="Z2667" i="1"/>
  <c r="Y2667" i="1"/>
  <c r="X2667" i="1"/>
  <c r="W2667" i="1"/>
  <c r="D2667" i="1"/>
  <c r="AA2666" i="1"/>
  <c r="Z2666" i="1"/>
  <c r="Y2666" i="1"/>
  <c r="X2666" i="1"/>
  <c r="W2666" i="1"/>
  <c r="D2666" i="1"/>
  <c r="AA2665" i="1"/>
  <c r="Z2665" i="1"/>
  <c r="Y2665" i="1"/>
  <c r="X2665" i="1"/>
  <c r="W2665" i="1"/>
  <c r="D2665" i="1"/>
  <c r="AA2664" i="1"/>
  <c r="Z2664" i="1"/>
  <c r="Y2664" i="1"/>
  <c r="X2664" i="1"/>
  <c r="W2664" i="1"/>
  <c r="D2664" i="1"/>
  <c r="AA2663" i="1"/>
  <c r="Z2663" i="1"/>
  <c r="Y2663" i="1"/>
  <c r="X2663" i="1"/>
  <c r="W2663" i="1"/>
  <c r="D2663" i="1"/>
  <c r="AA2662" i="1"/>
  <c r="Z2662" i="1"/>
  <c r="Y2662" i="1"/>
  <c r="X2662" i="1"/>
  <c r="W2662" i="1"/>
  <c r="D2662" i="1"/>
  <c r="AA2661" i="1"/>
  <c r="Z2661" i="1"/>
  <c r="Y2661" i="1"/>
  <c r="X2661" i="1"/>
  <c r="W2661" i="1"/>
  <c r="D2661" i="1"/>
  <c r="AA2660" i="1"/>
  <c r="Z2660" i="1"/>
  <c r="Y2660" i="1"/>
  <c r="X2660" i="1"/>
  <c r="W2660" i="1"/>
  <c r="D2660" i="1"/>
  <c r="AA2659" i="1"/>
  <c r="Z2659" i="1"/>
  <c r="Y2659" i="1"/>
  <c r="X2659" i="1"/>
  <c r="W2659" i="1"/>
  <c r="D2659" i="1"/>
  <c r="AA2658" i="1"/>
  <c r="Z2658" i="1"/>
  <c r="Y2658" i="1"/>
  <c r="X2658" i="1"/>
  <c r="W2658" i="1"/>
  <c r="D2658" i="1"/>
  <c r="AA2657" i="1"/>
  <c r="Z2657" i="1"/>
  <c r="Y2657" i="1"/>
  <c r="X2657" i="1"/>
  <c r="W2657" i="1"/>
  <c r="D2657" i="1"/>
  <c r="AA2656" i="1"/>
  <c r="Z2656" i="1"/>
  <c r="Y2656" i="1"/>
  <c r="X2656" i="1"/>
  <c r="W2656" i="1"/>
  <c r="D2656" i="1"/>
  <c r="AA2655" i="1"/>
  <c r="Z2655" i="1"/>
  <c r="Y2655" i="1"/>
  <c r="X2655" i="1"/>
  <c r="W2655" i="1"/>
  <c r="D2655" i="1"/>
  <c r="AA2654" i="1"/>
  <c r="Z2654" i="1"/>
  <c r="Y2654" i="1"/>
  <c r="X2654" i="1"/>
  <c r="W2654" i="1"/>
  <c r="D2654" i="1"/>
  <c r="AA2653" i="1"/>
  <c r="Z2653" i="1"/>
  <c r="Y2653" i="1"/>
  <c r="X2653" i="1"/>
  <c r="W2653" i="1"/>
  <c r="D2653" i="1"/>
  <c r="AA2652" i="1"/>
  <c r="Z2652" i="1"/>
  <c r="Y2652" i="1"/>
  <c r="X2652" i="1"/>
  <c r="W2652" i="1"/>
  <c r="D2652" i="1"/>
  <c r="AA2651" i="1"/>
  <c r="Z2651" i="1"/>
  <c r="Y2651" i="1"/>
  <c r="X2651" i="1"/>
  <c r="W2651" i="1"/>
  <c r="D2651" i="1"/>
  <c r="AA2650" i="1"/>
  <c r="Z2650" i="1"/>
  <c r="Y2650" i="1"/>
  <c r="X2650" i="1"/>
  <c r="W2650" i="1"/>
  <c r="D2650" i="1"/>
  <c r="AA2649" i="1"/>
  <c r="Z2649" i="1"/>
  <c r="Y2649" i="1"/>
  <c r="X2649" i="1"/>
  <c r="W2649" i="1"/>
  <c r="D2649" i="1"/>
  <c r="AA2648" i="1"/>
  <c r="Z2648" i="1"/>
  <c r="Y2648" i="1"/>
  <c r="X2648" i="1"/>
  <c r="W2648" i="1"/>
  <c r="D2648" i="1"/>
  <c r="AA2647" i="1"/>
  <c r="Z2647" i="1"/>
  <c r="Y2647" i="1"/>
  <c r="X2647" i="1"/>
  <c r="W2647" i="1"/>
  <c r="D2647" i="1"/>
  <c r="AA2646" i="1"/>
  <c r="Z2646" i="1"/>
  <c r="Y2646" i="1"/>
  <c r="X2646" i="1"/>
  <c r="W2646" i="1"/>
  <c r="D2646" i="1"/>
  <c r="AA2645" i="1"/>
  <c r="Z2645" i="1"/>
  <c r="Y2645" i="1"/>
  <c r="X2645" i="1"/>
  <c r="W2645" i="1"/>
  <c r="D2645" i="1"/>
  <c r="AA2644" i="1"/>
  <c r="Z2644" i="1"/>
  <c r="Y2644" i="1"/>
  <c r="X2644" i="1"/>
  <c r="W2644" i="1"/>
  <c r="D2644" i="1"/>
  <c r="AA2643" i="1"/>
  <c r="Z2643" i="1"/>
  <c r="Y2643" i="1"/>
  <c r="X2643" i="1"/>
  <c r="W2643" i="1"/>
  <c r="D2643" i="1"/>
  <c r="AA2642" i="1"/>
  <c r="Z2642" i="1"/>
  <c r="Y2642" i="1"/>
  <c r="X2642" i="1"/>
  <c r="W2642" i="1"/>
  <c r="D2642" i="1"/>
  <c r="AA2641" i="1"/>
  <c r="Z2641" i="1"/>
  <c r="Y2641" i="1"/>
  <c r="X2641" i="1"/>
  <c r="W2641" i="1"/>
  <c r="D2641" i="1"/>
  <c r="AA2640" i="1"/>
  <c r="Z2640" i="1"/>
  <c r="Y2640" i="1"/>
  <c r="X2640" i="1"/>
  <c r="W2640" i="1"/>
  <c r="D2640" i="1"/>
  <c r="AA2639" i="1"/>
  <c r="Z2639" i="1"/>
  <c r="Y2639" i="1"/>
  <c r="X2639" i="1"/>
  <c r="W2639" i="1"/>
  <c r="D2639" i="1"/>
  <c r="AA2638" i="1"/>
  <c r="Z2638" i="1"/>
  <c r="Y2638" i="1"/>
  <c r="X2638" i="1"/>
  <c r="W2638" i="1"/>
  <c r="D2638" i="1"/>
  <c r="AA2637" i="1"/>
  <c r="Z2637" i="1"/>
  <c r="Y2637" i="1"/>
  <c r="X2637" i="1"/>
  <c r="W2637" i="1"/>
  <c r="D2637" i="1"/>
  <c r="AA2636" i="1"/>
  <c r="Z2636" i="1"/>
  <c r="Y2636" i="1"/>
  <c r="X2636" i="1"/>
  <c r="W2636" i="1"/>
  <c r="D2636" i="1"/>
  <c r="AA2635" i="1"/>
  <c r="Z2635" i="1"/>
  <c r="Y2635" i="1"/>
  <c r="X2635" i="1"/>
  <c r="W2635" i="1"/>
  <c r="D2635" i="1"/>
  <c r="AA2634" i="1"/>
  <c r="Z2634" i="1"/>
  <c r="Y2634" i="1"/>
  <c r="X2634" i="1"/>
  <c r="W2634" i="1"/>
  <c r="D2634" i="1"/>
  <c r="AA2633" i="1"/>
  <c r="Z2633" i="1"/>
  <c r="Y2633" i="1"/>
  <c r="X2633" i="1"/>
  <c r="W2633" i="1"/>
  <c r="D2633" i="1"/>
  <c r="AA2632" i="1"/>
  <c r="Z2632" i="1"/>
  <c r="Y2632" i="1"/>
  <c r="X2632" i="1"/>
  <c r="W2632" i="1"/>
  <c r="D2632" i="1"/>
  <c r="AA2631" i="1"/>
  <c r="Z2631" i="1"/>
  <c r="Y2631" i="1"/>
  <c r="X2631" i="1"/>
  <c r="W2631" i="1"/>
  <c r="D2631" i="1"/>
  <c r="AA2630" i="1"/>
  <c r="Z2630" i="1"/>
  <c r="Y2630" i="1"/>
  <c r="X2630" i="1"/>
  <c r="W2630" i="1"/>
  <c r="D2630" i="1"/>
  <c r="AA2629" i="1"/>
  <c r="Z2629" i="1"/>
  <c r="Y2629" i="1"/>
  <c r="X2629" i="1"/>
  <c r="W2629" i="1"/>
  <c r="D2629" i="1"/>
  <c r="AA2628" i="1"/>
  <c r="Z2628" i="1"/>
  <c r="Y2628" i="1"/>
  <c r="X2628" i="1"/>
  <c r="W2628" i="1"/>
  <c r="D2628" i="1"/>
  <c r="AA2627" i="1"/>
  <c r="Z2627" i="1"/>
  <c r="Y2627" i="1"/>
  <c r="X2627" i="1"/>
  <c r="W2627" i="1"/>
  <c r="D2627" i="1"/>
  <c r="AA2626" i="1"/>
  <c r="Z2626" i="1"/>
  <c r="Y2626" i="1"/>
  <c r="X2626" i="1"/>
  <c r="W2626" i="1"/>
  <c r="D2626" i="1"/>
  <c r="AA2625" i="1"/>
  <c r="Z2625" i="1"/>
  <c r="Y2625" i="1"/>
  <c r="X2625" i="1"/>
  <c r="W2625" i="1"/>
  <c r="D2625" i="1"/>
  <c r="AA2624" i="1"/>
  <c r="Z2624" i="1"/>
  <c r="Y2624" i="1"/>
  <c r="X2624" i="1"/>
  <c r="W2624" i="1"/>
  <c r="D2624" i="1"/>
  <c r="AA2623" i="1"/>
  <c r="Z2623" i="1"/>
  <c r="Y2623" i="1"/>
  <c r="X2623" i="1"/>
  <c r="W2623" i="1"/>
  <c r="D2623" i="1"/>
  <c r="AA2622" i="1"/>
  <c r="Z2622" i="1"/>
  <c r="Y2622" i="1"/>
  <c r="X2622" i="1"/>
  <c r="W2622" i="1"/>
  <c r="D2622" i="1"/>
  <c r="AA2621" i="1"/>
  <c r="Z2621" i="1"/>
  <c r="Y2621" i="1"/>
  <c r="X2621" i="1"/>
  <c r="W2621" i="1"/>
  <c r="D2621" i="1"/>
  <c r="AA2620" i="1"/>
  <c r="Z2620" i="1"/>
  <c r="Y2620" i="1"/>
  <c r="X2620" i="1"/>
  <c r="W2620" i="1"/>
  <c r="D2620" i="1"/>
  <c r="AA2619" i="1"/>
  <c r="Z2619" i="1"/>
  <c r="Y2619" i="1"/>
  <c r="X2619" i="1"/>
  <c r="W2619" i="1"/>
  <c r="D2619" i="1"/>
  <c r="AA2618" i="1"/>
  <c r="Z2618" i="1"/>
  <c r="Y2618" i="1"/>
  <c r="X2618" i="1"/>
  <c r="W2618" i="1"/>
  <c r="D2618" i="1"/>
  <c r="AA2617" i="1"/>
  <c r="Z2617" i="1"/>
  <c r="Y2617" i="1"/>
  <c r="X2617" i="1"/>
  <c r="W2617" i="1"/>
  <c r="D2617" i="1"/>
  <c r="AA2616" i="1"/>
  <c r="Z2616" i="1"/>
  <c r="Y2616" i="1"/>
  <c r="X2616" i="1"/>
  <c r="W2616" i="1"/>
  <c r="D2616" i="1"/>
  <c r="AA2615" i="1"/>
  <c r="Z2615" i="1"/>
  <c r="Y2615" i="1"/>
  <c r="X2615" i="1"/>
  <c r="W2615" i="1"/>
  <c r="D2615" i="1"/>
  <c r="AA2614" i="1"/>
  <c r="Z2614" i="1"/>
  <c r="Y2614" i="1"/>
  <c r="X2614" i="1"/>
  <c r="W2614" i="1"/>
  <c r="D2614" i="1"/>
  <c r="AA2613" i="1"/>
  <c r="Z2613" i="1"/>
  <c r="Y2613" i="1"/>
  <c r="X2613" i="1"/>
  <c r="W2613" i="1"/>
  <c r="D2613" i="1"/>
  <c r="AA2612" i="1"/>
  <c r="Z2612" i="1"/>
  <c r="Y2612" i="1"/>
  <c r="X2612" i="1"/>
  <c r="W2612" i="1"/>
  <c r="D2612" i="1"/>
  <c r="AA2611" i="1"/>
  <c r="Z2611" i="1"/>
  <c r="Y2611" i="1"/>
  <c r="X2611" i="1"/>
  <c r="W2611" i="1"/>
  <c r="D2611" i="1"/>
  <c r="AA2610" i="1"/>
  <c r="Z2610" i="1"/>
  <c r="Y2610" i="1"/>
  <c r="X2610" i="1"/>
  <c r="W2610" i="1"/>
  <c r="D2610" i="1"/>
  <c r="AA2609" i="1"/>
  <c r="Z2609" i="1"/>
  <c r="Y2609" i="1"/>
  <c r="X2609" i="1"/>
  <c r="W2609" i="1"/>
  <c r="D2609" i="1"/>
  <c r="AA2608" i="1"/>
  <c r="Z2608" i="1"/>
  <c r="Y2608" i="1"/>
  <c r="X2608" i="1"/>
  <c r="W2608" i="1"/>
  <c r="D2608" i="1"/>
  <c r="AA2607" i="1"/>
  <c r="Z2607" i="1"/>
  <c r="Y2607" i="1"/>
  <c r="X2607" i="1"/>
  <c r="W2607" i="1"/>
  <c r="D2607" i="1"/>
  <c r="AA2606" i="1"/>
  <c r="Z2606" i="1"/>
  <c r="Y2606" i="1"/>
  <c r="X2606" i="1"/>
  <c r="W2606" i="1"/>
  <c r="D2606" i="1"/>
  <c r="AA2605" i="1"/>
  <c r="Z2605" i="1"/>
  <c r="Y2605" i="1"/>
  <c r="X2605" i="1"/>
  <c r="W2605" i="1"/>
  <c r="D2605" i="1"/>
  <c r="AA2604" i="1"/>
  <c r="Z2604" i="1"/>
  <c r="Y2604" i="1"/>
  <c r="X2604" i="1"/>
  <c r="W2604" i="1"/>
  <c r="D2604" i="1"/>
  <c r="AA2603" i="1"/>
  <c r="Z2603" i="1"/>
  <c r="Y2603" i="1"/>
  <c r="X2603" i="1"/>
  <c r="W2603" i="1"/>
  <c r="D2603" i="1"/>
  <c r="AA2602" i="1"/>
  <c r="Z2602" i="1"/>
  <c r="Y2602" i="1"/>
  <c r="X2602" i="1"/>
  <c r="W2602" i="1"/>
  <c r="D2602" i="1"/>
  <c r="AA2601" i="1"/>
  <c r="Z2601" i="1"/>
  <c r="Y2601" i="1"/>
  <c r="X2601" i="1"/>
  <c r="W2601" i="1"/>
  <c r="D2601" i="1"/>
  <c r="AA2600" i="1"/>
  <c r="Z2600" i="1"/>
  <c r="Y2600" i="1"/>
  <c r="X2600" i="1"/>
  <c r="W2600" i="1"/>
  <c r="D2600" i="1"/>
  <c r="AA2599" i="1"/>
  <c r="Z2599" i="1"/>
  <c r="Y2599" i="1"/>
  <c r="X2599" i="1"/>
  <c r="W2599" i="1"/>
  <c r="D2599" i="1"/>
  <c r="AA2598" i="1"/>
  <c r="Z2598" i="1"/>
  <c r="Y2598" i="1"/>
  <c r="X2598" i="1"/>
  <c r="W2598" i="1"/>
  <c r="D2598" i="1"/>
  <c r="AA2597" i="1"/>
  <c r="Z2597" i="1"/>
  <c r="Y2597" i="1"/>
  <c r="X2597" i="1"/>
  <c r="W2597" i="1"/>
  <c r="D2597" i="1"/>
  <c r="AA2596" i="1"/>
  <c r="Z2596" i="1"/>
  <c r="Y2596" i="1"/>
  <c r="X2596" i="1"/>
  <c r="W2596" i="1"/>
  <c r="D2596" i="1"/>
  <c r="AA2595" i="1"/>
  <c r="Z2595" i="1"/>
  <c r="Y2595" i="1"/>
  <c r="X2595" i="1"/>
  <c r="W2595" i="1"/>
  <c r="D2595" i="1"/>
  <c r="AA2594" i="1"/>
  <c r="Z2594" i="1"/>
  <c r="Y2594" i="1"/>
  <c r="X2594" i="1"/>
  <c r="W2594" i="1"/>
  <c r="D2594" i="1"/>
  <c r="AA2593" i="1"/>
  <c r="Z2593" i="1"/>
  <c r="Y2593" i="1"/>
  <c r="X2593" i="1"/>
  <c r="W2593" i="1"/>
  <c r="D2593" i="1"/>
  <c r="AA2592" i="1"/>
  <c r="Z2592" i="1"/>
  <c r="Y2592" i="1"/>
  <c r="X2592" i="1"/>
  <c r="W2592" i="1"/>
  <c r="D2592" i="1"/>
  <c r="AA2591" i="1"/>
  <c r="Z2591" i="1"/>
  <c r="Y2591" i="1"/>
  <c r="X2591" i="1"/>
  <c r="W2591" i="1"/>
  <c r="D2591" i="1"/>
  <c r="AA2590" i="1"/>
  <c r="Z2590" i="1"/>
  <c r="Y2590" i="1"/>
  <c r="X2590" i="1"/>
  <c r="W2590" i="1"/>
  <c r="D2590" i="1"/>
  <c r="AA2589" i="1"/>
  <c r="Z2589" i="1"/>
  <c r="Y2589" i="1"/>
  <c r="X2589" i="1"/>
  <c r="W2589" i="1"/>
  <c r="D2589" i="1"/>
  <c r="AA2588" i="1"/>
  <c r="Z2588" i="1"/>
  <c r="Y2588" i="1"/>
  <c r="X2588" i="1"/>
  <c r="W2588" i="1"/>
  <c r="D2588" i="1"/>
  <c r="AA2587" i="1"/>
  <c r="Z2587" i="1"/>
  <c r="Y2587" i="1"/>
  <c r="X2587" i="1"/>
  <c r="W2587" i="1"/>
  <c r="D2587" i="1"/>
  <c r="AA2586" i="1"/>
  <c r="Z2586" i="1"/>
  <c r="Y2586" i="1"/>
  <c r="X2586" i="1"/>
  <c r="W2586" i="1"/>
  <c r="D2586" i="1"/>
  <c r="AA2585" i="1"/>
  <c r="Z2585" i="1"/>
  <c r="Y2585" i="1"/>
  <c r="X2585" i="1"/>
  <c r="W2585" i="1"/>
  <c r="D2585" i="1"/>
  <c r="AA2584" i="1"/>
  <c r="Z2584" i="1"/>
  <c r="Y2584" i="1"/>
  <c r="X2584" i="1"/>
  <c r="W2584" i="1"/>
  <c r="D2584" i="1"/>
  <c r="AA2583" i="1"/>
  <c r="Z2583" i="1"/>
  <c r="Y2583" i="1"/>
  <c r="X2583" i="1"/>
  <c r="W2583" i="1"/>
  <c r="D2583" i="1"/>
  <c r="AA2582" i="1"/>
  <c r="Z2582" i="1"/>
  <c r="Y2582" i="1"/>
  <c r="X2582" i="1"/>
  <c r="W2582" i="1"/>
  <c r="D2582" i="1"/>
  <c r="AA2581" i="1"/>
  <c r="Z2581" i="1"/>
  <c r="Y2581" i="1"/>
  <c r="X2581" i="1"/>
  <c r="W2581" i="1"/>
  <c r="D2581" i="1"/>
  <c r="AA2580" i="1"/>
  <c r="Z2580" i="1"/>
  <c r="Y2580" i="1"/>
  <c r="X2580" i="1"/>
  <c r="W2580" i="1"/>
  <c r="D2580" i="1"/>
  <c r="AA2579" i="1"/>
  <c r="Z2579" i="1"/>
  <c r="Y2579" i="1"/>
  <c r="X2579" i="1"/>
  <c r="W2579" i="1"/>
  <c r="D2579" i="1"/>
  <c r="AA2578" i="1"/>
  <c r="Z2578" i="1"/>
  <c r="Y2578" i="1"/>
  <c r="X2578" i="1"/>
  <c r="W2578" i="1"/>
  <c r="D2578" i="1"/>
  <c r="AA2577" i="1"/>
  <c r="Z2577" i="1"/>
  <c r="Y2577" i="1"/>
  <c r="X2577" i="1"/>
  <c r="W2577" i="1"/>
  <c r="D2577" i="1"/>
  <c r="AA2576" i="1"/>
  <c r="Z2576" i="1"/>
  <c r="Y2576" i="1"/>
  <c r="X2576" i="1"/>
  <c r="W2576" i="1"/>
  <c r="D2576" i="1"/>
  <c r="AA2575" i="1"/>
  <c r="Z2575" i="1"/>
  <c r="Y2575" i="1"/>
  <c r="X2575" i="1"/>
  <c r="W2575" i="1"/>
  <c r="D2575" i="1"/>
  <c r="AA2574" i="1"/>
  <c r="Z2574" i="1"/>
  <c r="Y2574" i="1"/>
  <c r="X2574" i="1"/>
  <c r="W2574" i="1"/>
  <c r="D2574" i="1"/>
  <c r="AA2573" i="1"/>
  <c r="Z2573" i="1"/>
  <c r="Y2573" i="1"/>
  <c r="X2573" i="1"/>
  <c r="W2573" i="1"/>
  <c r="D2573" i="1"/>
  <c r="AA2572" i="1"/>
  <c r="Z2572" i="1"/>
  <c r="Y2572" i="1"/>
  <c r="X2572" i="1"/>
  <c r="W2572" i="1"/>
  <c r="D2572" i="1"/>
  <c r="AA2571" i="1"/>
  <c r="Z2571" i="1"/>
  <c r="Y2571" i="1"/>
  <c r="X2571" i="1"/>
  <c r="W2571" i="1"/>
  <c r="D2571" i="1"/>
  <c r="AA2570" i="1"/>
  <c r="Z2570" i="1"/>
  <c r="Y2570" i="1"/>
  <c r="X2570" i="1"/>
  <c r="W2570" i="1"/>
  <c r="D2570" i="1"/>
  <c r="AA2569" i="1"/>
  <c r="Z2569" i="1"/>
  <c r="Y2569" i="1"/>
  <c r="X2569" i="1"/>
  <c r="W2569" i="1"/>
  <c r="D2569" i="1"/>
  <c r="AA2568" i="1"/>
  <c r="Z2568" i="1"/>
  <c r="Y2568" i="1"/>
  <c r="X2568" i="1"/>
  <c r="W2568" i="1"/>
  <c r="D2568" i="1"/>
  <c r="AA2567" i="1"/>
  <c r="Z2567" i="1"/>
  <c r="Y2567" i="1"/>
  <c r="X2567" i="1"/>
  <c r="W2567" i="1"/>
  <c r="D2567" i="1"/>
  <c r="AA2566" i="1"/>
  <c r="Z2566" i="1"/>
  <c r="Y2566" i="1"/>
  <c r="X2566" i="1"/>
  <c r="W2566" i="1"/>
  <c r="D2566" i="1"/>
  <c r="AA2565" i="1"/>
  <c r="Z2565" i="1"/>
  <c r="Y2565" i="1"/>
  <c r="X2565" i="1"/>
  <c r="W2565" i="1"/>
  <c r="D2565" i="1"/>
  <c r="AA2564" i="1"/>
  <c r="Z2564" i="1"/>
  <c r="Y2564" i="1"/>
  <c r="X2564" i="1"/>
  <c r="W2564" i="1"/>
  <c r="D2564" i="1"/>
  <c r="AA2563" i="1"/>
  <c r="Z2563" i="1"/>
  <c r="Y2563" i="1"/>
  <c r="X2563" i="1"/>
  <c r="W2563" i="1"/>
  <c r="D2563" i="1"/>
  <c r="AA2562" i="1"/>
  <c r="Z2562" i="1"/>
  <c r="Y2562" i="1"/>
  <c r="X2562" i="1"/>
  <c r="W2562" i="1"/>
  <c r="D2562" i="1"/>
  <c r="AA2561" i="1"/>
  <c r="Z2561" i="1"/>
  <c r="Y2561" i="1"/>
  <c r="X2561" i="1"/>
  <c r="W2561" i="1"/>
  <c r="D2561" i="1"/>
  <c r="AA2560" i="1"/>
  <c r="Z2560" i="1"/>
  <c r="Y2560" i="1"/>
  <c r="X2560" i="1"/>
  <c r="W2560" i="1"/>
  <c r="D2560" i="1"/>
  <c r="AA2559" i="1"/>
  <c r="Z2559" i="1"/>
  <c r="Y2559" i="1"/>
  <c r="X2559" i="1"/>
  <c r="W2559" i="1"/>
  <c r="D2559" i="1"/>
  <c r="AA2558" i="1"/>
  <c r="Z2558" i="1"/>
  <c r="Y2558" i="1"/>
  <c r="X2558" i="1"/>
  <c r="W2558" i="1"/>
  <c r="D2558" i="1"/>
  <c r="AA2557" i="1"/>
  <c r="Z2557" i="1"/>
  <c r="Y2557" i="1"/>
  <c r="X2557" i="1"/>
  <c r="W2557" i="1"/>
  <c r="D2557" i="1"/>
  <c r="AA2556" i="1"/>
  <c r="Z2556" i="1"/>
  <c r="Y2556" i="1"/>
  <c r="X2556" i="1"/>
  <c r="W2556" i="1"/>
  <c r="D2556" i="1"/>
  <c r="AA2555" i="1"/>
  <c r="Z2555" i="1"/>
  <c r="Y2555" i="1"/>
  <c r="X2555" i="1"/>
  <c r="W2555" i="1"/>
  <c r="D2555" i="1"/>
  <c r="AA2554" i="1"/>
  <c r="Z2554" i="1"/>
  <c r="Y2554" i="1"/>
  <c r="X2554" i="1"/>
  <c r="W2554" i="1"/>
  <c r="D2554" i="1"/>
  <c r="AA2553" i="1"/>
  <c r="Z2553" i="1"/>
  <c r="Y2553" i="1"/>
  <c r="X2553" i="1"/>
  <c r="W2553" i="1"/>
  <c r="D2553" i="1"/>
  <c r="AA2552" i="1"/>
  <c r="Z2552" i="1"/>
  <c r="Y2552" i="1"/>
  <c r="X2552" i="1"/>
  <c r="W2552" i="1"/>
  <c r="D2552" i="1"/>
  <c r="AA2551" i="1"/>
  <c r="Z2551" i="1"/>
  <c r="Y2551" i="1"/>
  <c r="X2551" i="1"/>
  <c r="W2551" i="1"/>
  <c r="D2551" i="1"/>
  <c r="AA2550" i="1"/>
  <c r="Z2550" i="1"/>
  <c r="Y2550" i="1"/>
  <c r="X2550" i="1"/>
  <c r="W2550" i="1"/>
  <c r="D2550" i="1"/>
  <c r="AA2549" i="1"/>
  <c r="Z2549" i="1"/>
  <c r="Y2549" i="1"/>
  <c r="X2549" i="1"/>
  <c r="W2549" i="1"/>
  <c r="D2549" i="1"/>
  <c r="AA2548" i="1"/>
  <c r="Z2548" i="1"/>
  <c r="Y2548" i="1"/>
  <c r="X2548" i="1"/>
  <c r="W2548" i="1"/>
  <c r="D2548" i="1"/>
  <c r="AA2547" i="1"/>
  <c r="Z2547" i="1"/>
  <c r="Y2547" i="1"/>
  <c r="X2547" i="1"/>
  <c r="W2547" i="1"/>
  <c r="D2547" i="1"/>
  <c r="AA2546" i="1"/>
  <c r="Z2546" i="1"/>
  <c r="Y2546" i="1"/>
  <c r="X2546" i="1"/>
  <c r="W2546" i="1"/>
  <c r="D2546" i="1"/>
  <c r="AA2545" i="1"/>
  <c r="Z2545" i="1"/>
  <c r="Y2545" i="1"/>
  <c r="X2545" i="1"/>
  <c r="W2545" i="1"/>
  <c r="D2545" i="1"/>
  <c r="AA2544" i="1"/>
  <c r="Z2544" i="1"/>
  <c r="Y2544" i="1"/>
  <c r="X2544" i="1"/>
  <c r="W2544" i="1"/>
  <c r="D2544" i="1"/>
  <c r="AA2543" i="1"/>
  <c r="Z2543" i="1"/>
  <c r="Y2543" i="1"/>
  <c r="X2543" i="1"/>
  <c r="W2543" i="1"/>
  <c r="D2543" i="1"/>
  <c r="AA2542" i="1"/>
  <c r="Z2542" i="1"/>
  <c r="Y2542" i="1"/>
  <c r="X2542" i="1"/>
  <c r="W2542" i="1"/>
  <c r="D2542" i="1"/>
  <c r="AA2541" i="1"/>
  <c r="Z2541" i="1"/>
  <c r="Y2541" i="1"/>
  <c r="X2541" i="1"/>
  <c r="W2541" i="1"/>
  <c r="D2541" i="1"/>
  <c r="AA2540" i="1"/>
  <c r="Z2540" i="1"/>
  <c r="Y2540" i="1"/>
  <c r="X2540" i="1"/>
  <c r="W2540" i="1"/>
  <c r="D2540" i="1"/>
  <c r="AA2539" i="1"/>
  <c r="Z2539" i="1"/>
  <c r="Y2539" i="1"/>
  <c r="X2539" i="1"/>
  <c r="W2539" i="1"/>
  <c r="D2539" i="1"/>
  <c r="AA2538" i="1"/>
  <c r="Z2538" i="1"/>
  <c r="Y2538" i="1"/>
  <c r="X2538" i="1"/>
  <c r="W2538" i="1"/>
  <c r="D2538" i="1"/>
  <c r="AA2537" i="1"/>
  <c r="Z2537" i="1"/>
  <c r="Y2537" i="1"/>
  <c r="X2537" i="1"/>
  <c r="W2537" i="1"/>
  <c r="D2537" i="1"/>
  <c r="AA2536" i="1"/>
  <c r="Z2536" i="1"/>
  <c r="Y2536" i="1"/>
  <c r="X2536" i="1"/>
  <c r="W2536" i="1"/>
  <c r="D2536" i="1"/>
  <c r="AA2535" i="1"/>
  <c r="Z2535" i="1"/>
  <c r="Y2535" i="1"/>
  <c r="X2535" i="1"/>
  <c r="W2535" i="1"/>
  <c r="D2535" i="1"/>
  <c r="AA2534" i="1"/>
  <c r="Z2534" i="1"/>
  <c r="Y2534" i="1"/>
  <c r="X2534" i="1"/>
  <c r="W2534" i="1"/>
  <c r="D2534" i="1"/>
  <c r="AA2533" i="1"/>
  <c r="Z2533" i="1"/>
  <c r="Y2533" i="1"/>
  <c r="X2533" i="1"/>
  <c r="W2533" i="1"/>
  <c r="D2533" i="1"/>
  <c r="AA2532" i="1"/>
  <c r="Z2532" i="1"/>
  <c r="Y2532" i="1"/>
  <c r="X2532" i="1"/>
  <c r="W2532" i="1"/>
  <c r="D2532" i="1"/>
  <c r="AA2531" i="1"/>
  <c r="Z2531" i="1"/>
  <c r="Y2531" i="1"/>
  <c r="X2531" i="1"/>
  <c r="W2531" i="1"/>
  <c r="D2531" i="1"/>
  <c r="AA2530" i="1"/>
  <c r="Z2530" i="1"/>
  <c r="Y2530" i="1"/>
  <c r="X2530" i="1"/>
  <c r="W2530" i="1"/>
  <c r="D2530" i="1"/>
  <c r="AA2529" i="1"/>
  <c r="Z2529" i="1"/>
  <c r="Y2529" i="1"/>
  <c r="X2529" i="1"/>
  <c r="W2529" i="1"/>
  <c r="D2529" i="1"/>
  <c r="AA2528" i="1"/>
  <c r="Z2528" i="1"/>
  <c r="Y2528" i="1"/>
  <c r="X2528" i="1"/>
  <c r="W2528" i="1"/>
  <c r="D2528" i="1"/>
  <c r="AA2527" i="1"/>
  <c r="Z2527" i="1"/>
  <c r="Y2527" i="1"/>
  <c r="X2527" i="1"/>
  <c r="W2527" i="1"/>
  <c r="D2527" i="1"/>
  <c r="AA2526" i="1"/>
  <c r="Z2526" i="1"/>
  <c r="Y2526" i="1"/>
  <c r="X2526" i="1"/>
  <c r="W2526" i="1"/>
  <c r="D2526" i="1"/>
  <c r="AA2525" i="1"/>
  <c r="Z2525" i="1"/>
  <c r="Y2525" i="1"/>
  <c r="X2525" i="1"/>
  <c r="W2525" i="1"/>
  <c r="D2525" i="1"/>
  <c r="AA2524" i="1"/>
  <c r="Z2524" i="1"/>
  <c r="Y2524" i="1"/>
  <c r="X2524" i="1"/>
  <c r="W2524" i="1"/>
  <c r="D2524" i="1"/>
  <c r="AA2523" i="1"/>
  <c r="Z2523" i="1"/>
  <c r="Y2523" i="1"/>
  <c r="X2523" i="1"/>
  <c r="W2523" i="1"/>
  <c r="D2523" i="1"/>
  <c r="AA2522" i="1"/>
  <c r="Z2522" i="1"/>
  <c r="Y2522" i="1"/>
  <c r="X2522" i="1"/>
  <c r="W2522" i="1"/>
  <c r="D2522" i="1"/>
  <c r="AA2521" i="1"/>
  <c r="Z2521" i="1"/>
  <c r="Y2521" i="1"/>
  <c r="X2521" i="1"/>
  <c r="W2521" i="1"/>
  <c r="D2521" i="1"/>
  <c r="AA2520" i="1"/>
  <c r="Z2520" i="1"/>
  <c r="Y2520" i="1"/>
  <c r="X2520" i="1"/>
  <c r="W2520" i="1"/>
  <c r="D2520" i="1"/>
  <c r="AA2519" i="1"/>
  <c r="Z2519" i="1"/>
  <c r="Y2519" i="1"/>
  <c r="X2519" i="1"/>
  <c r="W2519" i="1"/>
  <c r="D2519" i="1"/>
  <c r="AA2518" i="1"/>
  <c r="Z2518" i="1"/>
  <c r="Y2518" i="1"/>
  <c r="X2518" i="1"/>
  <c r="W2518" i="1"/>
  <c r="D2518" i="1"/>
  <c r="AA2517" i="1"/>
  <c r="Z2517" i="1"/>
  <c r="Y2517" i="1"/>
  <c r="X2517" i="1"/>
  <c r="W2517" i="1"/>
  <c r="D2517" i="1"/>
  <c r="AA2516" i="1"/>
  <c r="Z2516" i="1"/>
  <c r="Y2516" i="1"/>
  <c r="X2516" i="1"/>
  <c r="W2516" i="1"/>
  <c r="D2516" i="1"/>
  <c r="AA2515" i="1"/>
  <c r="Z2515" i="1"/>
  <c r="Y2515" i="1"/>
  <c r="X2515" i="1"/>
  <c r="W2515" i="1"/>
  <c r="D2515" i="1"/>
  <c r="AA2514" i="1"/>
  <c r="Z2514" i="1"/>
  <c r="Y2514" i="1"/>
  <c r="X2514" i="1"/>
  <c r="W2514" i="1"/>
  <c r="D2514" i="1"/>
  <c r="AA2513" i="1"/>
  <c r="Z2513" i="1"/>
  <c r="Y2513" i="1"/>
  <c r="X2513" i="1"/>
  <c r="W2513" i="1"/>
  <c r="D2513" i="1"/>
  <c r="AA2512" i="1"/>
  <c r="Z2512" i="1"/>
  <c r="Y2512" i="1"/>
  <c r="X2512" i="1"/>
  <c r="W2512" i="1"/>
  <c r="D2512" i="1"/>
  <c r="AA2511" i="1"/>
  <c r="Z2511" i="1"/>
  <c r="Y2511" i="1"/>
  <c r="X2511" i="1"/>
  <c r="W2511" i="1"/>
  <c r="D2511" i="1"/>
  <c r="AA2510" i="1"/>
  <c r="Z2510" i="1"/>
  <c r="Y2510" i="1"/>
  <c r="X2510" i="1"/>
  <c r="W2510" i="1"/>
  <c r="D2510" i="1"/>
  <c r="AA2509" i="1"/>
  <c r="Z2509" i="1"/>
  <c r="Y2509" i="1"/>
  <c r="X2509" i="1"/>
  <c r="W2509" i="1"/>
  <c r="D2509" i="1"/>
  <c r="AA2508" i="1"/>
  <c r="Z2508" i="1"/>
  <c r="Y2508" i="1"/>
  <c r="X2508" i="1"/>
  <c r="W2508" i="1"/>
  <c r="D2508" i="1"/>
  <c r="AA2507" i="1"/>
  <c r="Z2507" i="1"/>
  <c r="Y2507" i="1"/>
  <c r="X2507" i="1"/>
  <c r="W2507" i="1"/>
  <c r="D2507" i="1"/>
  <c r="AA2506" i="1"/>
  <c r="Z2506" i="1"/>
  <c r="Y2506" i="1"/>
  <c r="X2506" i="1"/>
  <c r="W2506" i="1"/>
  <c r="D2506" i="1"/>
  <c r="AA2505" i="1"/>
  <c r="Z2505" i="1"/>
  <c r="Y2505" i="1"/>
  <c r="X2505" i="1"/>
  <c r="W2505" i="1"/>
  <c r="D2505" i="1"/>
  <c r="AA2504" i="1"/>
  <c r="Z2504" i="1"/>
  <c r="Y2504" i="1"/>
  <c r="X2504" i="1"/>
  <c r="W2504" i="1"/>
  <c r="D2504" i="1"/>
  <c r="AA2503" i="1"/>
  <c r="Z2503" i="1"/>
  <c r="Y2503" i="1"/>
  <c r="X2503" i="1"/>
  <c r="W2503" i="1"/>
  <c r="D2503" i="1"/>
  <c r="AA2502" i="1"/>
  <c r="Z2502" i="1"/>
  <c r="Y2502" i="1"/>
  <c r="X2502" i="1"/>
  <c r="W2502" i="1"/>
  <c r="D2502" i="1"/>
  <c r="AA2501" i="1"/>
  <c r="Z2501" i="1"/>
  <c r="Y2501" i="1"/>
  <c r="X2501" i="1"/>
  <c r="W2501" i="1"/>
  <c r="D2501" i="1"/>
  <c r="AA2500" i="1"/>
  <c r="Z2500" i="1"/>
  <c r="Y2500" i="1"/>
  <c r="X2500" i="1"/>
  <c r="W2500" i="1"/>
  <c r="D2500" i="1"/>
  <c r="AA2499" i="1"/>
  <c r="Z2499" i="1"/>
  <c r="Y2499" i="1"/>
  <c r="X2499" i="1"/>
  <c r="W2499" i="1"/>
  <c r="D2499" i="1"/>
  <c r="AA2498" i="1"/>
  <c r="Z2498" i="1"/>
  <c r="Y2498" i="1"/>
  <c r="X2498" i="1"/>
  <c r="W2498" i="1"/>
  <c r="D2498" i="1"/>
  <c r="AA2497" i="1"/>
  <c r="Z2497" i="1"/>
  <c r="Y2497" i="1"/>
  <c r="X2497" i="1"/>
  <c r="W2497" i="1"/>
  <c r="D2497" i="1"/>
  <c r="AA2496" i="1"/>
  <c r="Z2496" i="1"/>
  <c r="Y2496" i="1"/>
  <c r="X2496" i="1"/>
  <c r="W2496" i="1"/>
  <c r="D2496" i="1"/>
  <c r="AA2495" i="1"/>
  <c r="Z2495" i="1"/>
  <c r="Y2495" i="1"/>
  <c r="X2495" i="1"/>
  <c r="W2495" i="1"/>
  <c r="D2495" i="1"/>
  <c r="AA2494" i="1"/>
  <c r="Z2494" i="1"/>
  <c r="Y2494" i="1"/>
  <c r="X2494" i="1"/>
  <c r="W2494" i="1"/>
  <c r="D2494" i="1"/>
  <c r="AA2493" i="1"/>
  <c r="Z2493" i="1"/>
  <c r="Y2493" i="1"/>
  <c r="X2493" i="1"/>
  <c r="W2493" i="1"/>
  <c r="D2493" i="1"/>
  <c r="AA2492" i="1"/>
  <c r="Z2492" i="1"/>
  <c r="Y2492" i="1"/>
  <c r="X2492" i="1"/>
  <c r="W2492" i="1"/>
  <c r="D2492" i="1"/>
  <c r="AA2491" i="1"/>
  <c r="Z2491" i="1"/>
  <c r="Y2491" i="1"/>
  <c r="X2491" i="1"/>
  <c r="W2491" i="1"/>
  <c r="D2491" i="1"/>
  <c r="AA2490" i="1"/>
  <c r="Z2490" i="1"/>
  <c r="Y2490" i="1"/>
  <c r="X2490" i="1"/>
  <c r="W2490" i="1"/>
  <c r="D2490" i="1"/>
  <c r="AA2489" i="1"/>
  <c r="Z2489" i="1"/>
  <c r="Y2489" i="1"/>
  <c r="X2489" i="1"/>
  <c r="W2489" i="1"/>
  <c r="D2489" i="1"/>
  <c r="AA2488" i="1"/>
  <c r="Z2488" i="1"/>
  <c r="Y2488" i="1"/>
  <c r="X2488" i="1"/>
  <c r="W2488" i="1"/>
  <c r="D2488" i="1"/>
  <c r="AA2487" i="1"/>
  <c r="Z2487" i="1"/>
  <c r="Y2487" i="1"/>
  <c r="X2487" i="1"/>
  <c r="W2487" i="1"/>
  <c r="D2487" i="1"/>
  <c r="AA2486" i="1"/>
  <c r="Z2486" i="1"/>
  <c r="Y2486" i="1"/>
  <c r="X2486" i="1"/>
  <c r="W2486" i="1"/>
  <c r="D2486" i="1"/>
  <c r="AA2485" i="1"/>
  <c r="Z2485" i="1"/>
  <c r="Y2485" i="1"/>
  <c r="X2485" i="1"/>
  <c r="W2485" i="1"/>
  <c r="D2485" i="1"/>
  <c r="AA2484" i="1"/>
  <c r="Z2484" i="1"/>
  <c r="Y2484" i="1"/>
  <c r="X2484" i="1"/>
  <c r="W2484" i="1"/>
  <c r="D2484" i="1"/>
  <c r="AA2483" i="1"/>
  <c r="Z2483" i="1"/>
  <c r="Y2483" i="1"/>
  <c r="X2483" i="1"/>
  <c r="W2483" i="1"/>
  <c r="D2483" i="1"/>
  <c r="AA2482" i="1"/>
  <c r="Z2482" i="1"/>
  <c r="Y2482" i="1"/>
  <c r="X2482" i="1"/>
  <c r="W2482" i="1"/>
  <c r="D2482" i="1"/>
  <c r="AA2481" i="1"/>
  <c r="Z2481" i="1"/>
  <c r="Y2481" i="1"/>
  <c r="X2481" i="1"/>
  <c r="W2481" i="1"/>
  <c r="D2481" i="1"/>
  <c r="AA2480" i="1"/>
  <c r="Z2480" i="1"/>
  <c r="Y2480" i="1"/>
  <c r="X2480" i="1"/>
  <c r="W2480" i="1"/>
  <c r="D2480" i="1"/>
  <c r="AA2479" i="1"/>
  <c r="Z2479" i="1"/>
  <c r="Y2479" i="1"/>
  <c r="X2479" i="1"/>
  <c r="W2479" i="1"/>
  <c r="D2479" i="1"/>
  <c r="AA2478" i="1"/>
  <c r="Z2478" i="1"/>
  <c r="Y2478" i="1"/>
  <c r="X2478" i="1"/>
  <c r="W2478" i="1"/>
  <c r="D2478" i="1"/>
  <c r="AA2477" i="1"/>
  <c r="Z2477" i="1"/>
  <c r="Y2477" i="1"/>
  <c r="X2477" i="1"/>
  <c r="W2477" i="1"/>
  <c r="D2477" i="1"/>
  <c r="AA2476" i="1"/>
  <c r="Z2476" i="1"/>
  <c r="Y2476" i="1"/>
  <c r="X2476" i="1"/>
  <c r="W2476" i="1"/>
  <c r="D2476" i="1"/>
  <c r="AA2475" i="1"/>
  <c r="Z2475" i="1"/>
  <c r="Y2475" i="1"/>
  <c r="X2475" i="1"/>
  <c r="W2475" i="1"/>
  <c r="D2475" i="1"/>
  <c r="AA2474" i="1"/>
  <c r="Z2474" i="1"/>
  <c r="Y2474" i="1"/>
  <c r="X2474" i="1"/>
  <c r="W2474" i="1"/>
  <c r="D2474" i="1"/>
  <c r="AA2473" i="1"/>
  <c r="Z2473" i="1"/>
  <c r="Y2473" i="1"/>
  <c r="X2473" i="1"/>
  <c r="W2473" i="1"/>
  <c r="D2473" i="1"/>
  <c r="AA2472" i="1"/>
  <c r="Z2472" i="1"/>
  <c r="Y2472" i="1"/>
  <c r="X2472" i="1"/>
  <c r="W2472" i="1"/>
  <c r="D2472" i="1"/>
  <c r="AA2471" i="1"/>
  <c r="Z2471" i="1"/>
  <c r="Y2471" i="1"/>
  <c r="X2471" i="1"/>
  <c r="W2471" i="1"/>
  <c r="D2471" i="1"/>
  <c r="AA2470" i="1"/>
  <c r="Z2470" i="1"/>
  <c r="Y2470" i="1"/>
  <c r="X2470" i="1"/>
  <c r="W2470" i="1"/>
  <c r="D2470" i="1"/>
  <c r="AA2469" i="1"/>
  <c r="Z2469" i="1"/>
  <c r="Y2469" i="1"/>
  <c r="X2469" i="1"/>
  <c r="W2469" i="1"/>
  <c r="D2469" i="1"/>
  <c r="AA2468" i="1"/>
  <c r="Z2468" i="1"/>
  <c r="Y2468" i="1"/>
  <c r="X2468" i="1"/>
  <c r="W2468" i="1"/>
  <c r="D2468" i="1"/>
  <c r="AA2467" i="1"/>
  <c r="Z2467" i="1"/>
  <c r="Y2467" i="1"/>
  <c r="X2467" i="1"/>
  <c r="W2467" i="1"/>
  <c r="D2467" i="1"/>
  <c r="AA2466" i="1"/>
  <c r="Z2466" i="1"/>
  <c r="Y2466" i="1"/>
  <c r="X2466" i="1"/>
  <c r="W2466" i="1"/>
  <c r="D2466" i="1"/>
  <c r="AA2465" i="1"/>
  <c r="Z2465" i="1"/>
  <c r="Y2465" i="1"/>
  <c r="X2465" i="1"/>
  <c r="W2465" i="1"/>
  <c r="D2465" i="1"/>
  <c r="AA2464" i="1"/>
  <c r="Z2464" i="1"/>
  <c r="Y2464" i="1"/>
  <c r="X2464" i="1"/>
  <c r="W2464" i="1"/>
  <c r="D2464" i="1"/>
  <c r="AA2463" i="1"/>
  <c r="Z2463" i="1"/>
  <c r="Y2463" i="1"/>
  <c r="X2463" i="1"/>
  <c r="W2463" i="1"/>
  <c r="D2463" i="1"/>
  <c r="AA2462" i="1"/>
  <c r="Z2462" i="1"/>
  <c r="Y2462" i="1"/>
  <c r="X2462" i="1"/>
  <c r="W2462" i="1"/>
  <c r="D2462" i="1"/>
  <c r="AA2461" i="1"/>
  <c r="Z2461" i="1"/>
  <c r="Y2461" i="1"/>
  <c r="X2461" i="1"/>
  <c r="W2461" i="1"/>
  <c r="D2461" i="1"/>
  <c r="AA2460" i="1"/>
  <c r="Z2460" i="1"/>
  <c r="Y2460" i="1"/>
  <c r="X2460" i="1"/>
  <c r="W2460" i="1"/>
  <c r="D2460" i="1"/>
  <c r="AA2459" i="1"/>
  <c r="Z2459" i="1"/>
  <c r="Y2459" i="1"/>
  <c r="X2459" i="1"/>
  <c r="W2459" i="1"/>
  <c r="D2459" i="1"/>
  <c r="AA2458" i="1"/>
  <c r="Z2458" i="1"/>
  <c r="Y2458" i="1"/>
  <c r="X2458" i="1"/>
  <c r="W2458" i="1"/>
  <c r="D2458" i="1"/>
  <c r="AA2457" i="1"/>
  <c r="Z2457" i="1"/>
  <c r="Y2457" i="1"/>
  <c r="X2457" i="1"/>
  <c r="W2457" i="1"/>
  <c r="D2457" i="1"/>
  <c r="AA2456" i="1"/>
  <c r="Z2456" i="1"/>
  <c r="Y2456" i="1"/>
  <c r="X2456" i="1"/>
  <c r="W2456" i="1"/>
  <c r="D2456" i="1"/>
  <c r="AA2455" i="1"/>
  <c r="Z2455" i="1"/>
  <c r="Y2455" i="1"/>
  <c r="X2455" i="1"/>
  <c r="W2455" i="1"/>
  <c r="D2455" i="1"/>
  <c r="AA2454" i="1"/>
  <c r="Z2454" i="1"/>
  <c r="Y2454" i="1"/>
  <c r="X2454" i="1"/>
  <c r="W2454" i="1"/>
  <c r="D2454" i="1"/>
  <c r="AA2453" i="1"/>
  <c r="Z2453" i="1"/>
  <c r="Y2453" i="1"/>
  <c r="X2453" i="1"/>
  <c r="W2453" i="1"/>
  <c r="D2453" i="1"/>
  <c r="AA2452" i="1"/>
  <c r="Z2452" i="1"/>
  <c r="Y2452" i="1"/>
  <c r="X2452" i="1"/>
  <c r="W2452" i="1"/>
  <c r="D2452" i="1"/>
  <c r="AA2451" i="1"/>
  <c r="Z2451" i="1"/>
  <c r="Y2451" i="1"/>
  <c r="X2451" i="1"/>
  <c r="W2451" i="1"/>
  <c r="D2451" i="1"/>
  <c r="AA2450" i="1"/>
  <c r="Z2450" i="1"/>
  <c r="Y2450" i="1"/>
  <c r="X2450" i="1"/>
  <c r="W2450" i="1"/>
  <c r="D2450" i="1"/>
  <c r="AA2449" i="1"/>
  <c r="Z2449" i="1"/>
  <c r="Y2449" i="1"/>
  <c r="X2449" i="1"/>
  <c r="W2449" i="1"/>
  <c r="D2449" i="1"/>
  <c r="AA2448" i="1"/>
  <c r="Z2448" i="1"/>
  <c r="Y2448" i="1"/>
  <c r="X2448" i="1"/>
  <c r="W2448" i="1"/>
  <c r="D2448" i="1"/>
  <c r="AA2447" i="1"/>
  <c r="Z2447" i="1"/>
  <c r="Y2447" i="1"/>
  <c r="X2447" i="1"/>
  <c r="W2447" i="1"/>
  <c r="D2447" i="1"/>
  <c r="AA2446" i="1"/>
  <c r="Z2446" i="1"/>
  <c r="Y2446" i="1"/>
  <c r="X2446" i="1"/>
  <c r="W2446" i="1"/>
  <c r="D2446" i="1"/>
  <c r="AA2445" i="1"/>
  <c r="Z2445" i="1"/>
  <c r="Y2445" i="1"/>
  <c r="X2445" i="1"/>
  <c r="W2445" i="1"/>
  <c r="D2445" i="1"/>
  <c r="AA2444" i="1"/>
  <c r="Z2444" i="1"/>
  <c r="Y2444" i="1"/>
  <c r="X2444" i="1"/>
  <c r="W2444" i="1"/>
  <c r="D2444" i="1"/>
  <c r="AA2443" i="1"/>
  <c r="Z2443" i="1"/>
  <c r="Y2443" i="1"/>
  <c r="X2443" i="1"/>
  <c r="W2443" i="1"/>
  <c r="D2443" i="1"/>
  <c r="AA2442" i="1"/>
  <c r="Z2442" i="1"/>
  <c r="Y2442" i="1"/>
  <c r="X2442" i="1"/>
  <c r="W2442" i="1"/>
  <c r="D2442" i="1"/>
  <c r="AA2441" i="1"/>
  <c r="Z2441" i="1"/>
  <c r="Y2441" i="1"/>
  <c r="X2441" i="1"/>
  <c r="W2441" i="1"/>
  <c r="D2441" i="1"/>
  <c r="AA2440" i="1"/>
  <c r="Z2440" i="1"/>
  <c r="Y2440" i="1"/>
  <c r="X2440" i="1"/>
  <c r="W2440" i="1"/>
  <c r="D2440" i="1"/>
  <c r="AA2439" i="1"/>
  <c r="Z2439" i="1"/>
  <c r="Y2439" i="1"/>
  <c r="X2439" i="1"/>
  <c r="W2439" i="1"/>
  <c r="D2439" i="1"/>
  <c r="AA2438" i="1"/>
  <c r="Z2438" i="1"/>
  <c r="Y2438" i="1"/>
  <c r="X2438" i="1"/>
  <c r="W2438" i="1"/>
  <c r="D2438" i="1"/>
  <c r="AA2437" i="1"/>
  <c r="Z2437" i="1"/>
  <c r="Y2437" i="1"/>
  <c r="X2437" i="1"/>
  <c r="W2437" i="1"/>
  <c r="D2437" i="1"/>
  <c r="AA2436" i="1"/>
  <c r="Z2436" i="1"/>
  <c r="Y2436" i="1"/>
  <c r="X2436" i="1"/>
  <c r="W2436" i="1"/>
  <c r="D2436" i="1"/>
  <c r="AA2435" i="1"/>
  <c r="Z2435" i="1"/>
  <c r="Y2435" i="1"/>
  <c r="X2435" i="1"/>
  <c r="W2435" i="1"/>
  <c r="D2435" i="1"/>
  <c r="AA2434" i="1"/>
  <c r="Z2434" i="1"/>
  <c r="Y2434" i="1"/>
  <c r="X2434" i="1"/>
  <c r="W2434" i="1"/>
  <c r="D2434" i="1"/>
  <c r="AA2433" i="1"/>
  <c r="Z2433" i="1"/>
  <c r="Y2433" i="1"/>
  <c r="X2433" i="1"/>
  <c r="W2433" i="1"/>
  <c r="D2433" i="1"/>
  <c r="AA2432" i="1"/>
  <c r="Z2432" i="1"/>
  <c r="Y2432" i="1"/>
  <c r="X2432" i="1"/>
  <c r="W2432" i="1"/>
  <c r="D2432" i="1"/>
  <c r="AA2431" i="1"/>
  <c r="Z2431" i="1"/>
  <c r="Y2431" i="1"/>
  <c r="X2431" i="1"/>
  <c r="W2431" i="1"/>
  <c r="D2431" i="1"/>
  <c r="AA2430" i="1"/>
  <c r="Z2430" i="1"/>
  <c r="Y2430" i="1"/>
  <c r="X2430" i="1"/>
  <c r="W2430" i="1"/>
  <c r="D2430" i="1"/>
  <c r="AA2429" i="1"/>
  <c r="Z2429" i="1"/>
  <c r="Y2429" i="1"/>
  <c r="X2429" i="1"/>
  <c r="W2429" i="1"/>
  <c r="D2429" i="1"/>
  <c r="AA2428" i="1"/>
  <c r="Z2428" i="1"/>
  <c r="Y2428" i="1"/>
  <c r="X2428" i="1"/>
  <c r="W2428" i="1"/>
  <c r="D2428" i="1"/>
  <c r="AA2427" i="1"/>
  <c r="Z2427" i="1"/>
  <c r="Y2427" i="1"/>
  <c r="X2427" i="1"/>
  <c r="W2427" i="1"/>
  <c r="D2427" i="1"/>
  <c r="AA2426" i="1"/>
  <c r="Z2426" i="1"/>
  <c r="Y2426" i="1"/>
  <c r="X2426" i="1"/>
  <c r="W2426" i="1"/>
  <c r="D2426" i="1"/>
  <c r="AA2425" i="1"/>
  <c r="Z2425" i="1"/>
  <c r="Y2425" i="1"/>
  <c r="X2425" i="1"/>
  <c r="W2425" i="1"/>
  <c r="D2425" i="1"/>
  <c r="AA2424" i="1"/>
  <c r="Z2424" i="1"/>
  <c r="Y2424" i="1"/>
  <c r="X2424" i="1"/>
  <c r="W2424" i="1"/>
  <c r="D2424" i="1"/>
  <c r="AA2423" i="1"/>
  <c r="Z2423" i="1"/>
  <c r="Y2423" i="1"/>
  <c r="X2423" i="1"/>
  <c r="W2423" i="1"/>
  <c r="D2423" i="1"/>
  <c r="AA2422" i="1"/>
  <c r="Z2422" i="1"/>
  <c r="Y2422" i="1"/>
  <c r="X2422" i="1"/>
  <c r="W2422" i="1"/>
  <c r="D2422" i="1"/>
  <c r="AA2421" i="1"/>
  <c r="Z2421" i="1"/>
  <c r="Y2421" i="1"/>
  <c r="X2421" i="1"/>
  <c r="W2421" i="1"/>
  <c r="D2421" i="1"/>
  <c r="AA2420" i="1"/>
  <c r="Z2420" i="1"/>
  <c r="Y2420" i="1"/>
  <c r="X2420" i="1"/>
  <c r="W2420" i="1"/>
  <c r="D2420" i="1"/>
  <c r="AA2419" i="1"/>
  <c r="Z2419" i="1"/>
  <c r="Y2419" i="1"/>
  <c r="X2419" i="1"/>
  <c r="W2419" i="1"/>
  <c r="D2419" i="1"/>
  <c r="AA2418" i="1"/>
  <c r="Z2418" i="1"/>
  <c r="Y2418" i="1"/>
  <c r="X2418" i="1"/>
  <c r="W2418" i="1"/>
  <c r="D2418" i="1"/>
  <c r="AA2417" i="1"/>
  <c r="Z2417" i="1"/>
  <c r="Y2417" i="1"/>
  <c r="X2417" i="1"/>
  <c r="W2417" i="1"/>
  <c r="D2417" i="1"/>
  <c r="AA2416" i="1"/>
  <c r="Z2416" i="1"/>
  <c r="Y2416" i="1"/>
  <c r="X2416" i="1"/>
  <c r="W2416" i="1"/>
  <c r="D2416" i="1"/>
  <c r="AA2415" i="1"/>
  <c r="Z2415" i="1"/>
  <c r="Y2415" i="1"/>
  <c r="X2415" i="1"/>
  <c r="W2415" i="1"/>
  <c r="D2415" i="1"/>
  <c r="AA2414" i="1"/>
  <c r="Z2414" i="1"/>
  <c r="Y2414" i="1"/>
  <c r="X2414" i="1"/>
  <c r="W2414" i="1"/>
  <c r="D2414" i="1"/>
  <c r="AA2413" i="1"/>
  <c r="Z2413" i="1"/>
  <c r="Y2413" i="1"/>
  <c r="X2413" i="1"/>
  <c r="W2413" i="1"/>
  <c r="D2413" i="1"/>
  <c r="AA2412" i="1"/>
  <c r="Z2412" i="1"/>
  <c r="Y2412" i="1"/>
  <c r="X2412" i="1"/>
  <c r="W2412" i="1"/>
  <c r="D2412" i="1"/>
  <c r="AA2411" i="1"/>
  <c r="Z2411" i="1"/>
  <c r="Y2411" i="1"/>
  <c r="X2411" i="1"/>
  <c r="W2411" i="1"/>
  <c r="D2411" i="1"/>
  <c r="AA2410" i="1"/>
  <c r="Z2410" i="1"/>
  <c r="Y2410" i="1"/>
  <c r="X2410" i="1"/>
  <c r="W2410" i="1"/>
  <c r="D2410" i="1"/>
  <c r="AA2409" i="1"/>
  <c r="Z2409" i="1"/>
  <c r="Y2409" i="1"/>
  <c r="X2409" i="1"/>
  <c r="W2409" i="1"/>
  <c r="D2409" i="1"/>
  <c r="AA2408" i="1"/>
  <c r="Z2408" i="1"/>
  <c r="Y2408" i="1"/>
  <c r="X2408" i="1"/>
  <c r="W2408" i="1"/>
  <c r="D2408" i="1"/>
  <c r="AA2407" i="1"/>
  <c r="Z2407" i="1"/>
  <c r="Y2407" i="1"/>
  <c r="X2407" i="1"/>
  <c r="W2407" i="1"/>
  <c r="D2407" i="1"/>
  <c r="AA2406" i="1"/>
  <c r="Z2406" i="1"/>
  <c r="Y2406" i="1"/>
  <c r="X2406" i="1"/>
  <c r="W2406" i="1"/>
  <c r="D2406" i="1"/>
  <c r="AA2405" i="1"/>
  <c r="Z2405" i="1"/>
  <c r="Y2405" i="1"/>
  <c r="X2405" i="1"/>
  <c r="W2405" i="1"/>
  <c r="D2405" i="1"/>
  <c r="AA2404" i="1"/>
  <c r="Z2404" i="1"/>
  <c r="Y2404" i="1"/>
  <c r="X2404" i="1"/>
  <c r="W2404" i="1"/>
  <c r="D2404" i="1"/>
  <c r="AA2403" i="1"/>
  <c r="Z2403" i="1"/>
  <c r="Y2403" i="1"/>
  <c r="X2403" i="1"/>
  <c r="W2403" i="1"/>
  <c r="D2403" i="1"/>
  <c r="AA2402" i="1"/>
  <c r="Z2402" i="1"/>
  <c r="Y2402" i="1"/>
  <c r="X2402" i="1"/>
  <c r="W2402" i="1"/>
  <c r="D2402" i="1"/>
  <c r="AA2401" i="1"/>
  <c r="Z2401" i="1"/>
  <c r="Y2401" i="1"/>
  <c r="X2401" i="1"/>
  <c r="W2401" i="1"/>
  <c r="D2401" i="1"/>
  <c r="AA2400" i="1"/>
  <c r="Z2400" i="1"/>
  <c r="Y2400" i="1"/>
  <c r="X2400" i="1"/>
  <c r="W2400" i="1"/>
  <c r="D2400" i="1"/>
  <c r="AA2399" i="1"/>
  <c r="Z2399" i="1"/>
  <c r="Y2399" i="1"/>
  <c r="X2399" i="1"/>
  <c r="W2399" i="1"/>
  <c r="D2399" i="1"/>
  <c r="AA2398" i="1"/>
  <c r="Z2398" i="1"/>
  <c r="Y2398" i="1"/>
  <c r="X2398" i="1"/>
  <c r="W2398" i="1"/>
  <c r="D2398" i="1"/>
  <c r="AA2397" i="1"/>
  <c r="Z2397" i="1"/>
  <c r="Y2397" i="1"/>
  <c r="X2397" i="1"/>
  <c r="W2397" i="1"/>
  <c r="D2397" i="1"/>
  <c r="AA2396" i="1"/>
  <c r="Z2396" i="1"/>
  <c r="Y2396" i="1"/>
  <c r="X2396" i="1"/>
  <c r="W2396" i="1"/>
  <c r="D2396" i="1"/>
  <c r="AA2395" i="1"/>
  <c r="Z2395" i="1"/>
  <c r="Y2395" i="1"/>
  <c r="X2395" i="1"/>
  <c r="W2395" i="1"/>
  <c r="D2395" i="1"/>
  <c r="AA2394" i="1"/>
  <c r="Z2394" i="1"/>
  <c r="Y2394" i="1"/>
  <c r="X2394" i="1"/>
  <c r="W2394" i="1"/>
  <c r="D2394" i="1"/>
  <c r="AA2393" i="1"/>
  <c r="Z2393" i="1"/>
  <c r="Y2393" i="1"/>
  <c r="X2393" i="1"/>
  <c r="W2393" i="1"/>
  <c r="D2393" i="1"/>
  <c r="AA2392" i="1"/>
  <c r="Z2392" i="1"/>
  <c r="Y2392" i="1"/>
  <c r="X2392" i="1"/>
  <c r="W2392" i="1"/>
  <c r="D2392" i="1"/>
  <c r="AA2391" i="1"/>
  <c r="Z2391" i="1"/>
  <c r="Y2391" i="1"/>
  <c r="X2391" i="1"/>
  <c r="W2391" i="1"/>
  <c r="D2391" i="1"/>
  <c r="AA2390" i="1"/>
  <c r="Z2390" i="1"/>
  <c r="Y2390" i="1"/>
  <c r="X2390" i="1"/>
  <c r="W2390" i="1"/>
  <c r="D2390" i="1"/>
  <c r="AA2389" i="1"/>
  <c r="Z2389" i="1"/>
  <c r="Y2389" i="1"/>
  <c r="X2389" i="1"/>
  <c r="W2389" i="1"/>
  <c r="D2389" i="1"/>
  <c r="AA2388" i="1"/>
  <c r="Z2388" i="1"/>
  <c r="Y2388" i="1"/>
  <c r="X2388" i="1"/>
  <c r="W2388" i="1"/>
  <c r="D2388" i="1"/>
  <c r="AA2387" i="1"/>
  <c r="Z2387" i="1"/>
  <c r="Y2387" i="1"/>
  <c r="X2387" i="1"/>
  <c r="W2387" i="1"/>
  <c r="D2387" i="1"/>
  <c r="AA2386" i="1"/>
  <c r="Z2386" i="1"/>
  <c r="Y2386" i="1"/>
  <c r="X2386" i="1"/>
  <c r="W2386" i="1"/>
  <c r="D2386" i="1"/>
  <c r="AA2385" i="1"/>
  <c r="Z2385" i="1"/>
  <c r="Y2385" i="1"/>
  <c r="X2385" i="1"/>
  <c r="W2385" i="1"/>
  <c r="D2385" i="1"/>
  <c r="AA2384" i="1"/>
  <c r="Z2384" i="1"/>
  <c r="Y2384" i="1"/>
  <c r="X2384" i="1"/>
  <c r="W2384" i="1"/>
  <c r="D2384" i="1"/>
  <c r="AA2383" i="1"/>
  <c r="Z2383" i="1"/>
  <c r="Y2383" i="1"/>
  <c r="X2383" i="1"/>
  <c r="W2383" i="1"/>
  <c r="D2383" i="1"/>
  <c r="AA2382" i="1"/>
  <c r="Z2382" i="1"/>
  <c r="Y2382" i="1"/>
  <c r="X2382" i="1"/>
  <c r="W2382" i="1"/>
  <c r="D2382" i="1"/>
  <c r="AA2381" i="1"/>
  <c r="Z2381" i="1"/>
  <c r="Y2381" i="1"/>
  <c r="X2381" i="1"/>
  <c r="W2381" i="1"/>
  <c r="D2381" i="1"/>
  <c r="AA2380" i="1"/>
  <c r="Z2380" i="1"/>
  <c r="Y2380" i="1"/>
  <c r="X2380" i="1"/>
  <c r="W2380" i="1"/>
  <c r="D2380" i="1"/>
  <c r="AA2379" i="1"/>
  <c r="Z2379" i="1"/>
  <c r="Y2379" i="1"/>
  <c r="X2379" i="1"/>
  <c r="W2379" i="1"/>
  <c r="D2379" i="1"/>
  <c r="AA2378" i="1"/>
  <c r="Z2378" i="1"/>
  <c r="Y2378" i="1"/>
  <c r="X2378" i="1"/>
  <c r="W2378" i="1"/>
  <c r="D2378" i="1"/>
  <c r="AA2377" i="1"/>
  <c r="Z2377" i="1"/>
  <c r="Y2377" i="1"/>
  <c r="X2377" i="1"/>
  <c r="W2377" i="1"/>
  <c r="D2377" i="1"/>
  <c r="AA2376" i="1"/>
  <c r="Z2376" i="1"/>
  <c r="Y2376" i="1"/>
  <c r="X2376" i="1"/>
  <c r="W2376" i="1"/>
  <c r="D2376" i="1"/>
  <c r="AA2375" i="1"/>
  <c r="Z2375" i="1"/>
  <c r="Y2375" i="1"/>
  <c r="X2375" i="1"/>
  <c r="W2375" i="1"/>
  <c r="D2375" i="1"/>
  <c r="AA2374" i="1"/>
  <c r="Z2374" i="1"/>
  <c r="Y2374" i="1"/>
  <c r="X2374" i="1"/>
  <c r="W2374" i="1"/>
  <c r="D2374" i="1"/>
  <c r="AA2373" i="1"/>
  <c r="Z2373" i="1"/>
  <c r="Y2373" i="1"/>
  <c r="X2373" i="1"/>
  <c r="W2373" i="1"/>
  <c r="D2373" i="1"/>
  <c r="AA2372" i="1"/>
  <c r="Z2372" i="1"/>
  <c r="Y2372" i="1"/>
  <c r="X2372" i="1"/>
  <c r="W2372" i="1"/>
  <c r="D2372" i="1"/>
  <c r="AA2371" i="1"/>
  <c r="Z2371" i="1"/>
  <c r="Y2371" i="1"/>
  <c r="X2371" i="1"/>
  <c r="W2371" i="1"/>
  <c r="D2371" i="1"/>
  <c r="AA2370" i="1"/>
  <c r="Z2370" i="1"/>
  <c r="Y2370" i="1"/>
  <c r="X2370" i="1"/>
  <c r="W2370" i="1"/>
  <c r="D2370" i="1"/>
  <c r="AA2369" i="1"/>
  <c r="Z2369" i="1"/>
  <c r="Y2369" i="1"/>
  <c r="X2369" i="1"/>
  <c r="W2369" i="1"/>
  <c r="D2369" i="1"/>
  <c r="AA2368" i="1"/>
  <c r="Z2368" i="1"/>
  <c r="Y2368" i="1"/>
  <c r="X2368" i="1"/>
  <c r="W2368" i="1"/>
  <c r="D2368" i="1"/>
  <c r="AA2367" i="1"/>
  <c r="Z2367" i="1"/>
  <c r="Y2367" i="1"/>
  <c r="X2367" i="1"/>
  <c r="W2367" i="1"/>
  <c r="D2367" i="1"/>
  <c r="AA2366" i="1"/>
  <c r="Z2366" i="1"/>
  <c r="Y2366" i="1"/>
  <c r="X2366" i="1"/>
  <c r="W2366" i="1"/>
  <c r="D2366" i="1"/>
  <c r="AA2365" i="1"/>
  <c r="Z2365" i="1"/>
  <c r="Y2365" i="1"/>
  <c r="X2365" i="1"/>
  <c r="W2365" i="1"/>
  <c r="D2365" i="1"/>
  <c r="AA2364" i="1"/>
  <c r="Z2364" i="1"/>
  <c r="Y2364" i="1"/>
  <c r="X2364" i="1"/>
  <c r="W2364" i="1"/>
  <c r="D2364" i="1"/>
  <c r="AA2363" i="1"/>
  <c r="Z2363" i="1"/>
  <c r="Y2363" i="1"/>
  <c r="X2363" i="1"/>
  <c r="W2363" i="1"/>
  <c r="D2363" i="1"/>
  <c r="AA2362" i="1"/>
  <c r="Z2362" i="1"/>
  <c r="Y2362" i="1"/>
  <c r="X2362" i="1"/>
  <c r="W2362" i="1"/>
  <c r="D2362" i="1"/>
  <c r="AA2361" i="1"/>
  <c r="Z2361" i="1"/>
  <c r="Y2361" i="1"/>
  <c r="X2361" i="1"/>
  <c r="W2361" i="1"/>
  <c r="D2361" i="1"/>
  <c r="AA2360" i="1"/>
  <c r="Z2360" i="1"/>
  <c r="Y2360" i="1"/>
  <c r="X2360" i="1"/>
  <c r="W2360" i="1"/>
  <c r="D2360" i="1"/>
  <c r="AA2359" i="1"/>
  <c r="Z2359" i="1"/>
  <c r="Y2359" i="1"/>
  <c r="X2359" i="1"/>
  <c r="W2359" i="1"/>
  <c r="D2359" i="1"/>
  <c r="AA2358" i="1"/>
  <c r="Z2358" i="1"/>
  <c r="Y2358" i="1"/>
  <c r="X2358" i="1"/>
  <c r="W2358" i="1"/>
  <c r="D2358" i="1"/>
  <c r="AA2357" i="1"/>
  <c r="Z2357" i="1"/>
  <c r="Y2357" i="1"/>
  <c r="X2357" i="1"/>
  <c r="W2357" i="1"/>
  <c r="D2357" i="1"/>
  <c r="AA2356" i="1"/>
  <c r="Z2356" i="1"/>
  <c r="Y2356" i="1"/>
  <c r="X2356" i="1"/>
  <c r="W2356" i="1"/>
  <c r="D2356" i="1"/>
  <c r="AA2355" i="1"/>
  <c r="Z2355" i="1"/>
  <c r="Y2355" i="1"/>
  <c r="X2355" i="1"/>
  <c r="W2355" i="1"/>
  <c r="D2355" i="1"/>
  <c r="AA2354" i="1"/>
  <c r="Z2354" i="1"/>
  <c r="Y2354" i="1"/>
  <c r="X2354" i="1"/>
  <c r="W2354" i="1"/>
  <c r="D2354" i="1"/>
  <c r="AA2353" i="1"/>
  <c r="Z2353" i="1"/>
  <c r="Y2353" i="1"/>
  <c r="X2353" i="1"/>
  <c r="W2353" i="1"/>
  <c r="D2353" i="1"/>
  <c r="AA2352" i="1"/>
  <c r="Z2352" i="1"/>
  <c r="Y2352" i="1"/>
  <c r="X2352" i="1"/>
  <c r="W2352" i="1"/>
  <c r="D2352" i="1"/>
  <c r="AA2351" i="1"/>
  <c r="Z2351" i="1"/>
  <c r="Y2351" i="1"/>
  <c r="X2351" i="1"/>
  <c r="W2351" i="1"/>
  <c r="D2351" i="1"/>
  <c r="AA2350" i="1"/>
  <c r="Z2350" i="1"/>
  <c r="Y2350" i="1"/>
  <c r="X2350" i="1"/>
  <c r="W2350" i="1"/>
  <c r="D2350" i="1"/>
  <c r="AA2349" i="1"/>
  <c r="Z2349" i="1"/>
  <c r="Y2349" i="1"/>
  <c r="X2349" i="1"/>
  <c r="W2349" i="1"/>
  <c r="D2349" i="1"/>
  <c r="AA2348" i="1"/>
  <c r="Z2348" i="1"/>
  <c r="Y2348" i="1"/>
  <c r="X2348" i="1"/>
  <c r="W2348" i="1"/>
  <c r="D2348" i="1"/>
  <c r="AA2347" i="1"/>
  <c r="Z2347" i="1"/>
  <c r="Y2347" i="1"/>
  <c r="X2347" i="1"/>
  <c r="W2347" i="1"/>
  <c r="D2347" i="1"/>
  <c r="AA2346" i="1"/>
  <c r="Z2346" i="1"/>
  <c r="Y2346" i="1"/>
  <c r="X2346" i="1"/>
  <c r="W2346" i="1"/>
  <c r="D2346" i="1"/>
  <c r="AA2345" i="1"/>
  <c r="Z2345" i="1"/>
  <c r="Y2345" i="1"/>
  <c r="X2345" i="1"/>
  <c r="W2345" i="1"/>
  <c r="D2345" i="1"/>
  <c r="AA2344" i="1"/>
  <c r="Z2344" i="1"/>
  <c r="Y2344" i="1"/>
  <c r="X2344" i="1"/>
  <c r="W2344" i="1"/>
  <c r="D2344" i="1"/>
  <c r="AA2343" i="1"/>
  <c r="Z2343" i="1"/>
  <c r="Y2343" i="1"/>
  <c r="X2343" i="1"/>
  <c r="W2343" i="1"/>
  <c r="D2343" i="1"/>
  <c r="AA2342" i="1"/>
  <c r="Z2342" i="1"/>
  <c r="Y2342" i="1"/>
  <c r="X2342" i="1"/>
  <c r="W2342" i="1"/>
  <c r="D2342" i="1"/>
  <c r="AA2341" i="1"/>
  <c r="Z2341" i="1"/>
  <c r="Y2341" i="1"/>
  <c r="X2341" i="1"/>
  <c r="W2341" i="1"/>
  <c r="D2341" i="1"/>
  <c r="AA2340" i="1"/>
  <c r="Z2340" i="1"/>
  <c r="Y2340" i="1"/>
  <c r="X2340" i="1"/>
  <c r="W2340" i="1"/>
  <c r="D2340" i="1"/>
  <c r="AA2339" i="1"/>
  <c r="Z2339" i="1"/>
  <c r="Y2339" i="1"/>
  <c r="X2339" i="1"/>
  <c r="W2339" i="1"/>
  <c r="D2339" i="1"/>
  <c r="AA2338" i="1"/>
  <c r="Z2338" i="1"/>
  <c r="Y2338" i="1"/>
  <c r="X2338" i="1"/>
  <c r="W2338" i="1"/>
  <c r="D2338" i="1"/>
  <c r="AA2337" i="1"/>
  <c r="Z2337" i="1"/>
  <c r="Y2337" i="1"/>
  <c r="X2337" i="1"/>
  <c r="W2337" i="1"/>
  <c r="D2337" i="1"/>
  <c r="AA2336" i="1"/>
  <c r="Z2336" i="1"/>
  <c r="Y2336" i="1"/>
  <c r="X2336" i="1"/>
  <c r="W2336" i="1"/>
  <c r="D2336" i="1"/>
  <c r="AA2335" i="1"/>
  <c r="Z2335" i="1"/>
  <c r="Y2335" i="1"/>
  <c r="X2335" i="1"/>
  <c r="W2335" i="1"/>
  <c r="D2335" i="1"/>
  <c r="AA2334" i="1"/>
  <c r="Z2334" i="1"/>
  <c r="Y2334" i="1"/>
  <c r="X2334" i="1"/>
  <c r="W2334" i="1"/>
  <c r="D2334" i="1"/>
  <c r="AA2333" i="1"/>
  <c r="Z2333" i="1"/>
  <c r="Y2333" i="1"/>
  <c r="X2333" i="1"/>
  <c r="W2333" i="1"/>
  <c r="D2333" i="1"/>
  <c r="AA2332" i="1"/>
  <c r="Z2332" i="1"/>
  <c r="Y2332" i="1"/>
  <c r="X2332" i="1"/>
  <c r="W2332" i="1"/>
  <c r="D2332" i="1"/>
  <c r="AA2331" i="1"/>
  <c r="Z2331" i="1"/>
  <c r="Y2331" i="1"/>
  <c r="X2331" i="1"/>
  <c r="W2331" i="1"/>
  <c r="D2331" i="1"/>
  <c r="AA2330" i="1"/>
  <c r="Z2330" i="1"/>
  <c r="Y2330" i="1"/>
  <c r="X2330" i="1"/>
  <c r="W2330" i="1"/>
  <c r="D2330" i="1"/>
  <c r="AA2329" i="1"/>
  <c r="Z2329" i="1"/>
  <c r="Y2329" i="1"/>
  <c r="X2329" i="1"/>
  <c r="W2329" i="1"/>
  <c r="D2329" i="1"/>
  <c r="AA2328" i="1"/>
  <c r="Z2328" i="1"/>
  <c r="Y2328" i="1"/>
  <c r="X2328" i="1"/>
  <c r="W2328" i="1"/>
  <c r="D2328" i="1"/>
  <c r="AA2327" i="1"/>
  <c r="Z2327" i="1"/>
  <c r="Y2327" i="1"/>
  <c r="X2327" i="1"/>
  <c r="W2327" i="1"/>
  <c r="D2327" i="1"/>
  <c r="AA2326" i="1"/>
  <c r="Z2326" i="1"/>
  <c r="Y2326" i="1"/>
  <c r="X2326" i="1"/>
  <c r="W2326" i="1"/>
  <c r="D2326" i="1"/>
  <c r="AA2325" i="1"/>
  <c r="Z2325" i="1"/>
  <c r="Y2325" i="1"/>
  <c r="X2325" i="1"/>
  <c r="W2325" i="1"/>
  <c r="D2325" i="1"/>
  <c r="AA2324" i="1"/>
  <c r="Z2324" i="1"/>
  <c r="Y2324" i="1"/>
  <c r="X2324" i="1"/>
  <c r="W2324" i="1"/>
  <c r="D2324" i="1"/>
  <c r="AA2323" i="1"/>
  <c r="Z2323" i="1"/>
  <c r="Y2323" i="1"/>
  <c r="X2323" i="1"/>
  <c r="W2323" i="1"/>
  <c r="D2323" i="1"/>
  <c r="AA2322" i="1"/>
  <c r="Z2322" i="1"/>
  <c r="Y2322" i="1"/>
  <c r="X2322" i="1"/>
  <c r="W2322" i="1"/>
  <c r="D2322" i="1"/>
  <c r="AA2321" i="1"/>
  <c r="Z2321" i="1"/>
  <c r="Y2321" i="1"/>
  <c r="X2321" i="1"/>
  <c r="W2321" i="1"/>
  <c r="D2321" i="1"/>
  <c r="AA2320" i="1"/>
  <c r="Z2320" i="1"/>
  <c r="Y2320" i="1"/>
  <c r="X2320" i="1"/>
  <c r="W2320" i="1"/>
  <c r="D2320" i="1"/>
  <c r="AA2319" i="1"/>
  <c r="Z2319" i="1"/>
  <c r="Y2319" i="1"/>
  <c r="X2319" i="1"/>
  <c r="W2319" i="1"/>
  <c r="D2319" i="1"/>
  <c r="AA2318" i="1"/>
  <c r="Z2318" i="1"/>
  <c r="Y2318" i="1"/>
  <c r="X2318" i="1"/>
  <c r="W2318" i="1"/>
  <c r="D2318" i="1"/>
  <c r="AA2317" i="1"/>
  <c r="Z2317" i="1"/>
  <c r="Y2317" i="1"/>
  <c r="X2317" i="1"/>
  <c r="W2317" i="1"/>
  <c r="D2317" i="1"/>
  <c r="AA2316" i="1"/>
  <c r="Z2316" i="1"/>
  <c r="Y2316" i="1"/>
  <c r="X2316" i="1"/>
  <c r="W2316" i="1"/>
  <c r="D2316" i="1"/>
  <c r="AA2315" i="1"/>
  <c r="Z2315" i="1"/>
  <c r="Y2315" i="1"/>
  <c r="X2315" i="1"/>
  <c r="W2315" i="1"/>
  <c r="D2315" i="1"/>
  <c r="AA2314" i="1"/>
  <c r="Z2314" i="1"/>
  <c r="Y2314" i="1"/>
  <c r="X2314" i="1"/>
  <c r="W2314" i="1"/>
  <c r="D2314" i="1"/>
  <c r="AA2313" i="1"/>
  <c r="Z2313" i="1"/>
  <c r="Y2313" i="1"/>
  <c r="X2313" i="1"/>
  <c r="W2313" i="1"/>
  <c r="D2313" i="1"/>
  <c r="AA2312" i="1"/>
  <c r="Z2312" i="1"/>
  <c r="Y2312" i="1"/>
  <c r="X2312" i="1"/>
  <c r="W2312" i="1"/>
  <c r="D2312" i="1"/>
  <c r="AA2311" i="1"/>
  <c r="Z2311" i="1"/>
  <c r="Y2311" i="1"/>
  <c r="X2311" i="1"/>
  <c r="W2311" i="1"/>
  <c r="D2311" i="1"/>
  <c r="AA2310" i="1"/>
  <c r="Z2310" i="1"/>
  <c r="Y2310" i="1"/>
  <c r="X2310" i="1"/>
  <c r="W2310" i="1"/>
  <c r="D2310" i="1"/>
  <c r="AA2309" i="1"/>
  <c r="Z2309" i="1"/>
  <c r="Y2309" i="1"/>
  <c r="X2309" i="1"/>
  <c r="W2309" i="1"/>
  <c r="D2309" i="1"/>
  <c r="AA2308" i="1"/>
  <c r="Z2308" i="1"/>
  <c r="Y2308" i="1"/>
  <c r="X2308" i="1"/>
  <c r="W2308" i="1"/>
  <c r="D2308" i="1"/>
  <c r="AA2307" i="1"/>
  <c r="Z2307" i="1"/>
  <c r="Y2307" i="1"/>
  <c r="X2307" i="1"/>
  <c r="W2307" i="1"/>
  <c r="D2307" i="1"/>
  <c r="AA2306" i="1"/>
  <c r="Z2306" i="1"/>
  <c r="Y2306" i="1"/>
  <c r="X2306" i="1"/>
  <c r="W2306" i="1"/>
  <c r="D2306" i="1"/>
  <c r="AA2305" i="1"/>
  <c r="Z2305" i="1"/>
  <c r="Y2305" i="1"/>
  <c r="X2305" i="1"/>
  <c r="W2305" i="1"/>
  <c r="D2305" i="1"/>
  <c r="AA2304" i="1"/>
  <c r="Z2304" i="1"/>
  <c r="Y2304" i="1"/>
  <c r="X2304" i="1"/>
  <c r="W2304" i="1"/>
  <c r="D2304" i="1"/>
  <c r="AA2303" i="1"/>
  <c r="Z2303" i="1"/>
  <c r="Y2303" i="1"/>
  <c r="X2303" i="1"/>
  <c r="W2303" i="1"/>
  <c r="D2303" i="1"/>
  <c r="AA2302" i="1"/>
  <c r="Z2302" i="1"/>
  <c r="Y2302" i="1"/>
  <c r="X2302" i="1"/>
  <c r="W2302" i="1"/>
  <c r="D2302" i="1"/>
  <c r="AA2301" i="1"/>
  <c r="Z2301" i="1"/>
  <c r="Y2301" i="1"/>
  <c r="X2301" i="1"/>
  <c r="W2301" i="1"/>
  <c r="D2301" i="1"/>
  <c r="AA2300" i="1"/>
  <c r="Z2300" i="1"/>
  <c r="Y2300" i="1"/>
  <c r="X2300" i="1"/>
  <c r="W2300" i="1"/>
  <c r="D2300" i="1"/>
  <c r="AA2299" i="1"/>
  <c r="Z2299" i="1"/>
  <c r="Y2299" i="1"/>
  <c r="X2299" i="1"/>
  <c r="W2299" i="1"/>
  <c r="D2299" i="1"/>
  <c r="AA2298" i="1"/>
  <c r="Z2298" i="1"/>
  <c r="Y2298" i="1"/>
  <c r="X2298" i="1"/>
  <c r="W2298" i="1"/>
  <c r="D2298" i="1"/>
  <c r="AA2297" i="1"/>
  <c r="Z2297" i="1"/>
  <c r="Y2297" i="1"/>
  <c r="X2297" i="1"/>
  <c r="W2297" i="1"/>
  <c r="D2297" i="1"/>
  <c r="AA2296" i="1"/>
  <c r="Z2296" i="1"/>
  <c r="Y2296" i="1"/>
  <c r="X2296" i="1"/>
  <c r="W2296" i="1"/>
  <c r="D2296" i="1"/>
  <c r="AA2295" i="1"/>
  <c r="Z2295" i="1"/>
  <c r="Y2295" i="1"/>
  <c r="X2295" i="1"/>
  <c r="W2295" i="1"/>
  <c r="D2295" i="1"/>
  <c r="AA2294" i="1"/>
  <c r="Z2294" i="1"/>
  <c r="Y2294" i="1"/>
  <c r="X2294" i="1"/>
  <c r="W2294" i="1"/>
  <c r="D2294" i="1"/>
  <c r="AA2293" i="1"/>
  <c r="Z2293" i="1"/>
  <c r="Y2293" i="1"/>
  <c r="X2293" i="1"/>
  <c r="W2293" i="1"/>
  <c r="D2293" i="1"/>
  <c r="AA2292" i="1"/>
  <c r="Z2292" i="1"/>
  <c r="Y2292" i="1"/>
  <c r="X2292" i="1"/>
  <c r="W2292" i="1"/>
  <c r="D2292" i="1"/>
  <c r="AA2291" i="1"/>
  <c r="Z2291" i="1"/>
  <c r="Y2291" i="1"/>
  <c r="X2291" i="1"/>
  <c r="W2291" i="1"/>
  <c r="D2291" i="1"/>
  <c r="AA2290" i="1"/>
  <c r="Z2290" i="1"/>
  <c r="Y2290" i="1"/>
  <c r="X2290" i="1"/>
  <c r="W2290" i="1"/>
  <c r="D2290" i="1"/>
  <c r="AA2289" i="1"/>
  <c r="Z2289" i="1"/>
  <c r="Y2289" i="1"/>
  <c r="X2289" i="1"/>
  <c r="W2289" i="1"/>
  <c r="D2289" i="1"/>
  <c r="AA2288" i="1"/>
  <c r="Z2288" i="1"/>
  <c r="Y2288" i="1"/>
  <c r="X2288" i="1"/>
  <c r="W2288" i="1"/>
  <c r="D2288" i="1"/>
  <c r="AA2287" i="1"/>
  <c r="Z2287" i="1"/>
  <c r="Y2287" i="1"/>
  <c r="X2287" i="1"/>
  <c r="W2287" i="1"/>
  <c r="D2287" i="1"/>
  <c r="AA2286" i="1"/>
  <c r="Z2286" i="1"/>
  <c r="Y2286" i="1"/>
  <c r="X2286" i="1"/>
  <c r="W2286" i="1"/>
  <c r="D2286" i="1"/>
  <c r="AA2285" i="1"/>
  <c r="Z2285" i="1"/>
  <c r="Y2285" i="1"/>
  <c r="X2285" i="1"/>
  <c r="W2285" i="1"/>
  <c r="D2285" i="1"/>
  <c r="AA2284" i="1"/>
  <c r="Z2284" i="1"/>
  <c r="Y2284" i="1"/>
  <c r="X2284" i="1"/>
  <c r="W2284" i="1"/>
  <c r="D2284" i="1"/>
  <c r="AA2283" i="1"/>
  <c r="Z2283" i="1"/>
  <c r="Y2283" i="1"/>
  <c r="X2283" i="1"/>
  <c r="W2283" i="1"/>
  <c r="D2283" i="1"/>
  <c r="AA2282" i="1"/>
  <c r="Z2282" i="1"/>
  <c r="Y2282" i="1"/>
  <c r="X2282" i="1"/>
  <c r="W2282" i="1"/>
  <c r="D2282" i="1"/>
  <c r="AA2281" i="1"/>
  <c r="Z2281" i="1"/>
  <c r="Y2281" i="1"/>
  <c r="X2281" i="1"/>
  <c r="W2281" i="1"/>
  <c r="D2281" i="1"/>
  <c r="AA2280" i="1"/>
  <c r="Z2280" i="1"/>
  <c r="Y2280" i="1"/>
  <c r="X2280" i="1"/>
  <c r="W2280" i="1"/>
  <c r="D2280" i="1"/>
  <c r="AA2279" i="1"/>
  <c r="Z2279" i="1"/>
  <c r="Y2279" i="1"/>
  <c r="X2279" i="1"/>
  <c r="W2279" i="1"/>
  <c r="D2279" i="1"/>
  <c r="AA2278" i="1"/>
  <c r="Z2278" i="1"/>
  <c r="Y2278" i="1"/>
  <c r="X2278" i="1"/>
  <c r="W2278" i="1"/>
  <c r="D2278" i="1"/>
  <c r="AA2277" i="1"/>
  <c r="Z2277" i="1"/>
  <c r="Y2277" i="1"/>
  <c r="X2277" i="1"/>
  <c r="W2277" i="1"/>
  <c r="D2277" i="1"/>
  <c r="AA2276" i="1"/>
  <c r="Z2276" i="1"/>
  <c r="Y2276" i="1"/>
  <c r="X2276" i="1"/>
  <c r="W2276" i="1"/>
  <c r="D2276" i="1"/>
  <c r="AA2275" i="1"/>
  <c r="Z2275" i="1"/>
  <c r="Y2275" i="1"/>
  <c r="X2275" i="1"/>
  <c r="W2275" i="1"/>
  <c r="D2275" i="1"/>
  <c r="AA2274" i="1"/>
  <c r="Z2274" i="1"/>
  <c r="Y2274" i="1"/>
  <c r="X2274" i="1"/>
  <c r="W2274" i="1"/>
  <c r="D2274" i="1"/>
  <c r="AA2273" i="1"/>
  <c r="Z2273" i="1"/>
  <c r="Y2273" i="1"/>
  <c r="X2273" i="1"/>
  <c r="W2273" i="1"/>
  <c r="D2273" i="1"/>
  <c r="AA2272" i="1"/>
  <c r="Z2272" i="1"/>
  <c r="Y2272" i="1"/>
  <c r="X2272" i="1"/>
  <c r="W2272" i="1"/>
  <c r="D2272" i="1"/>
  <c r="AA2271" i="1"/>
  <c r="Z2271" i="1"/>
  <c r="Y2271" i="1"/>
  <c r="X2271" i="1"/>
  <c r="W2271" i="1"/>
  <c r="D2271" i="1"/>
  <c r="AA2270" i="1"/>
  <c r="Z2270" i="1"/>
  <c r="Y2270" i="1"/>
  <c r="X2270" i="1"/>
  <c r="W2270" i="1"/>
  <c r="D2270" i="1"/>
  <c r="AA2269" i="1"/>
  <c r="Z2269" i="1"/>
  <c r="Y2269" i="1"/>
  <c r="X2269" i="1"/>
  <c r="W2269" i="1"/>
  <c r="D2269" i="1"/>
  <c r="AA2268" i="1"/>
  <c r="Z2268" i="1"/>
  <c r="Y2268" i="1"/>
  <c r="X2268" i="1"/>
  <c r="W2268" i="1"/>
  <c r="D2268" i="1"/>
  <c r="AA2267" i="1"/>
  <c r="Z2267" i="1"/>
  <c r="Y2267" i="1"/>
  <c r="X2267" i="1"/>
  <c r="W2267" i="1"/>
  <c r="D2267" i="1"/>
  <c r="AA2266" i="1"/>
  <c r="Z2266" i="1"/>
  <c r="Y2266" i="1"/>
  <c r="X2266" i="1"/>
  <c r="W2266" i="1"/>
  <c r="D2266" i="1"/>
  <c r="AA2265" i="1"/>
  <c r="Z2265" i="1"/>
  <c r="Y2265" i="1"/>
  <c r="X2265" i="1"/>
  <c r="W2265" i="1"/>
  <c r="D2265" i="1"/>
  <c r="AA2264" i="1"/>
  <c r="Z2264" i="1"/>
  <c r="Y2264" i="1"/>
  <c r="X2264" i="1"/>
  <c r="W2264" i="1"/>
  <c r="D2264" i="1"/>
  <c r="AA2263" i="1"/>
  <c r="Z2263" i="1"/>
  <c r="Y2263" i="1"/>
  <c r="X2263" i="1"/>
  <c r="W2263" i="1"/>
  <c r="D2263" i="1"/>
  <c r="AA2262" i="1"/>
  <c r="Z2262" i="1"/>
  <c r="Y2262" i="1"/>
  <c r="X2262" i="1"/>
  <c r="W2262" i="1"/>
  <c r="D2262" i="1"/>
  <c r="AA2261" i="1"/>
  <c r="Z2261" i="1"/>
  <c r="Y2261" i="1"/>
  <c r="X2261" i="1"/>
  <c r="W2261" i="1"/>
  <c r="D2261" i="1"/>
  <c r="AA2260" i="1"/>
  <c r="Z2260" i="1"/>
  <c r="Y2260" i="1"/>
  <c r="X2260" i="1"/>
  <c r="W2260" i="1"/>
  <c r="D2260" i="1"/>
  <c r="AA2259" i="1"/>
  <c r="Z2259" i="1"/>
  <c r="Y2259" i="1"/>
  <c r="X2259" i="1"/>
  <c r="W2259" i="1"/>
  <c r="D2259" i="1"/>
  <c r="AA2258" i="1"/>
  <c r="Z2258" i="1"/>
  <c r="Y2258" i="1"/>
  <c r="X2258" i="1"/>
  <c r="W2258" i="1"/>
  <c r="D2258" i="1"/>
  <c r="AA2257" i="1"/>
  <c r="Z2257" i="1"/>
  <c r="Y2257" i="1"/>
  <c r="X2257" i="1"/>
  <c r="W2257" i="1"/>
  <c r="D2257" i="1"/>
  <c r="AA2256" i="1"/>
  <c r="Z2256" i="1"/>
  <c r="Y2256" i="1"/>
  <c r="X2256" i="1"/>
  <c r="W2256" i="1"/>
  <c r="D2256" i="1"/>
  <c r="AA2255" i="1"/>
  <c r="Z2255" i="1"/>
  <c r="Y2255" i="1"/>
  <c r="X2255" i="1"/>
  <c r="W2255" i="1"/>
  <c r="D2255" i="1"/>
  <c r="AA2254" i="1"/>
  <c r="Z2254" i="1"/>
  <c r="Y2254" i="1"/>
  <c r="X2254" i="1"/>
  <c r="W2254" i="1"/>
  <c r="D2254" i="1"/>
  <c r="AA2253" i="1"/>
  <c r="Z2253" i="1"/>
  <c r="Y2253" i="1"/>
  <c r="X2253" i="1"/>
  <c r="W2253" i="1"/>
  <c r="D2253" i="1"/>
  <c r="AA2252" i="1"/>
  <c r="Z2252" i="1"/>
  <c r="Y2252" i="1"/>
  <c r="X2252" i="1"/>
  <c r="W2252" i="1"/>
  <c r="D2252" i="1"/>
  <c r="AA2251" i="1"/>
  <c r="Z2251" i="1"/>
  <c r="Y2251" i="1"/>
  <c r="X2251" i="1"/>
  <c r="W2251" i="1"/>
  <c r="D2251" i="1"/>
  <c r="AA2250" i="1"/>
  <c r="Z2250" i="1"/>
  <c r="Y2250" i="1"/>
  <c r="X2250" i="1"/>
  <c r="W2250" i="1"/>
  <c r="D2250" i="1"/>
  <c r="AA2249" i="1"/>
  <c r="Z2249" i="1"/>
  <c r="Y2249" i="1"/>
  <c r="X2249" i="1"/>
  <c r="W2249" i="1"/>
  <c r="D2249" i="1"/>
  <c r="AA2248" i="1"/>
  <c r="Z2248" i="1"/>
  <c r="Y2248" i="1"/>
  <c r="X2248" i="1"/>
  <c r="W2248" i="1"/>
  <c r="D2248" i="1"/>
  <c r="AA2247" i="1"/>
  <c r="Z2247" i="1"/>
  <c r="Y2247" i="1"/>
  <c r="X2247" i="1"/>
  <c r="W2247" i="1"/>
  <c r="D2247" i="1"/>
  <c r="AA2246" i="1"/>
  <c r="Z2246" i="1"/>
  <c r="Y2246" i="1"/>
  <c r="X2246" i="1"/>
  <c r="W2246" i="1"/>
  <c r="D2246" i="1"/>
  <c r="AA2245" i="1"/>
  <c r="Z2245" i="1"/>
  <c r="Y2245" i="1"/>
  <c r="X2245" i="1"/>
  <c r="W2245" i="1"/>
  <c r="D2245" i="1"/>
  <c r="AA2244" i="1"/>
  <c r="Z2244" i="1"/>
  <c r="Y2244" i="1"/>
  <c r="X2244" i="1"/>
  <c r="W2244" i="1"/>
  <c r="D2244" i="1"/>
  <c r="AA2243" i="1"/>
  <c r="Z2243" i="1"/>
  <c r="Y2243" i="1"/>
  <c r="X2243" i="1"/>
  <c r="W2243" i="1"/>
  <c r="D2243" i="1"/>
  <c r="AA2242" i="1"/>
  <c r="Z2242" i="1"/>
  <c r="Y2242" i="1"/>
  <c r="X2242" i="1"/>
  <c r="W2242" i="1"/>
  <c r="D2242" i="1"/>
  <c r="AA2241" i="1"/>
  <c r="Z2241" i="1"/>
  <c r="Y2241" i="1"/>
  <c r="X2241" i="1"/>
  <c r="W2241" i="1"/>
  <c r="D2241" i="1"/>
  <c r="AA2240" i="1"/>
  <c r="Z2240" i="1"/>
  <c r="Y2240" i="1"/>
  <c r="X2240" i="1"/>
  <c r="W2240" i="1"/>
  <c r="D2240" i="1"/>
  <c r="AA2239" i="1"/>
  <c r="Z2239" i="1"/>
  <c r="Y2239" i="1"/>
  <c r="X2239" i="1"/>
  <c r="W2239" i="1"/>
  <c r="D2239" i="1"/>
  <c r="AA2238" i="1"/>
  <c r="Z2238" i="1"/>
  <c r="Y2238" i="1"/>
  <c r="X2238" i="1"/>
  <c r="W2238" i="1"/>
  <c r="D2238" i="1"/>
  <c r="AA2237" i="1"/>
  <c r="Z2237" i="1"/>
  <c r="Y2237" i="1"/>
  <c r="X2237" i="1"/>
  <c r="W2237" i="1"/>
  <c r="D2237" i="1"/>
  <c r="AA2236" i="1"/>
  <c r="Z2236" i="1"/>
  <c r="Y2236" i="1"/>
  <c r="X2236" i="1"/>
  <c r="W2236" i="1"/>
  <c r="D2236" i="1"/>
  <c r="AA2235" i="1"/>
  <c r="Z2235" i="1"/>
  <c r="Y2235" i="1"/>
  <c r="X2235" i="1"/>
  <c r="W2235" i="1"/>
  <c r="D2235" i="1"/>
  <c r="AA2234" i="1"/>
  <c r="Z2234" i="1"/>
  <c r="Y2234" i="1"/>
  <c r="X2234" i="1"/>
  <c r="W2234" i="1"/>
  <c r="D2234" i="1"/>
  <c r="AA2233" i="1"/>
  <c r="Z2233" i="1"/>
  <c r="Y2233" i="1"/>
  <c r="X2233" i="1"/>
  <c r="W2233" i="1"/>
  <c r="D2233" i="1"/>
  <c r="AA2232" i="1"/>
  <c r="Z2232" i="1"/>
  <c r="Y2232" i="1"/>
  <c r="X2232" i="1"/>
  <c r="W2232" i="1"/>
  <c r="D2232" i="1"/>
  <c r="AA2231" i="1"/>
  <c r="Z2231" i="1"/>
  <c r="Y2231" i="1"/>
  <c r="X2231" i="1"/>
  <c r="W2231" i="1"/>
  <c r="D2231" i="1"/>
  <c r="AA2230" i="1"/>
  <c r="Z2230" i="1"/>
  <c r="Y2230" i="1"/>
  <c r="X2230" i="1"/>
  <c r="W2230" i="1"/>
  <c r="D2230" i="1"/>
  <c r="AA2229" i="1"/>
  <c r="Z2229" i="1"/>
  <c r="Y2229" i="1"/>
  <c r="X2229" i="1"/>
  <c r="W2229" i="1"/>
  <c r="D2229" i="1"/>
  <c r="AA2228" i="1"/>
  <c r="Z2228" i="1"/>
  <c r="Y2228" i="1"/>
  <c r="X2228" i="1"/>
  <c r="W2228" i="1"/>
  <c r="D2228" i="1"/>
  <c r="AA2227" i="1"/>
  <c r="Z2227" i="1"/>
  <c r="Y2227" i="1"/>
  <c r="X2227" i="1"/>
  <c r="W2227" i="1"/>
  <c r="D2227" i="1"/>
  <c r="AA2226" i="1"/>
  <c r="Z2226" i="1"/>
  <c r="Y2226" i="1"/>
  <c r="X2226" i="1"/>
  <c r="W2226" i="1"/>
  <c r="D2226" i="1"/>
  <c r="AA2225" i="1"/>
  <c r="Z2225" i="1"/>
  <c r="Y2225" i="1"/>
  <c r="X2225" i="1"/>
  <c r="W2225" i="1"/>
  <c r="D2225" i="1"/>
  <c r="AA2224" i="1"/>
  <c r="Z2224" i="1"/>
  <c r="Y2224" i="1"/>
  <c r="X2224" i="1"/>
  <c r="W2224" i="1"/>
  <c r="D2224" i="1"/>
  <c r="AA2223" i="1"/>
  <c r="Z2223" i="1"/>
  <c r="Y2223" i="1"/>
  <c r="X2223" i="1"/>
  <c r="W2223" i="1"/>
  <c r="D2223" i="1"/>
  <c r="AA2222" i="1"/>
  <c r="Z2222" i="1"/>
  <c r="Y2222" i="1"/>
  <c r="X2222" i="1"/>
  <c r="W2222" i="1"/>
  <c r="D2222" i="1"/>
  <c r="AA2221" i="1"/>
  <c r="Z2221" i="1"/>
  <c r="Y2221" i="1"/>
  <c r="X2221" i="1"/>
  <c r="W2221" i="1"/>
  <c r="D2221" i="1"/>
  <c r="AA2220" i="1"/>
  <c r="Z2220" i="1"/>
  <c r="Y2220" i="1"/>
  <c r="X2220" i="1"/>
  <c r="W2220" i="1"/>
  <c r="D2220" i="1"/>
  <c r="AA2219" i="1"/>
  <c r="Z2219" i="1"/>
  <c r="Y2219" i="1"/>
  <c r="X2219" i="1"/>
  <c r="W2219" i="1"/>
  <c r="D2219" i="1"/>
  <c r="AA2218" i="1"/>
  <c r="Z2218" i="1"/>
  <c r="Y2218" i="1"/>
  <c r="X2218" i="1"/>
  <c r="W2218" i="1"/>
  <c r="D2218" i="1"/>
  <c r="AA2217" i="1"/>
  <c r="Z2217" i="1"/>
  <c r="Y2217" i="1"/>
  <c r="X2217" i="1"/>
  <c r="W2217" i="1"/>
  <c r="D2217" i="1"/>
  <c r="AA2216" i="1"/>
  <c r="Z2216" i="1"/>
  <c r="Y2216" i="1"/>
  <c r="X2216" i="1"/>
  <c r="W2216" i="1"/>
  <c r="D2216" i="1"/>
  <c r="AA2215" i="1"/>
  <c r="Z2215" i="1"/>
  <c r="Y2215" i="1"/>
  <c r="X2215" i="1"/>
  <c r="W2215" i="1"/>
  <c r="D2215" i="1"/>
  <c r="AA2214" i="1"/>
  <c r="Z2214" i="1"/>
  <c r="Y2214" i="1"/>
  <c r="X2214" i="1"/>
  <c r="W2214" i="1"/>
  <c r="D2214" i="1"/>
  <c r="AA2213" i="1"/>
  <c r="Z2213" i="1"/>
  <c r="Y2213" i="1"/>
  <c r="X2213" i="1"/>
  <c r="W2213" i="1"/>
  <c r="D2213" i="1"/>
  <c r="AA2212" i="1"/>
  <c r="Z2212" i="1"/>
  <c r="Y2212" i="1"/>
  <c r="X2212" i="1"/>
  <c r="W2212" i="1"/>
  <c r="D2212" i="1"/>
  <c r="AA2211" i="1"/>
  <c r="Z2211" i="1"/>
  <c r="Y2211" i="1"/>
  <c r="X2211" i="1"/>
  <c r="W2211" i="1"/>
  <c r="D2211" i="1"/>
  <c r="AA2210" i="1"/>
  <c r="Z2210" i="1"/>
  <c r="Y2210" i="1"/>
  <c r="X2210" i="1"/>
  <c r="W2210" i="1"/>
  <c r="D2210" i="1"/>
  <c r="AA2209" i="1"/>
  <c r="Z2209" i="1"/>
  <c r="Y2209" i="1"/>
  <c r="X2209" i="1"/>
  <c r="W2209" i="1"/>
  <c r="D2209" i="1"/>
  <c r="AA2208" i="1"/>
  <c r="Z2208" i="1"/>
  <c r="Y2208" i="1"/>
  <c r="X2208" i="1"/>
  <c r="W2208" i="1"/>
  <c r="D2208" i="1"/>
  <c r="AA2207" i="1"/>
  <c r="Z2207" i="1"/>
  <c r="Y2207" i="1"/>
  <c r="X2207" i="1"/>
  <c r="W2207" i="1"/>
  <c r="D2207" i="1"/>
  <c r="AA2206" i="1"/>
  <c r="Z2206" i="1"/>
  <c r="Y2206" i="1"/>
  <c r="X2206" i="1"/>
  <c r="W2206" i="1"/>
  <c r="D2206" i="1"/>
  <c r="AA2205" i="1"/>
  <c r="Z2205" i="1"/>
  <c r="Y2205" i="1"/>
  <c r="X2205" i="1"/>
  <c r="W2205" i="1"/>
  <c r="D2205" i="1"/>
  <c r="AA2204" i="1"/>
  <c r="Z2204" i="1"/>
  <c r="Y2204" i="1"/>
  <c r="X2204" i="1"/>
  <c r="W2204" i="1"/>
  <c r="D2204" i="1"/>
  <c r="AA2203" i="1"/>
  <c r="Z2203" i="1"/>
  <c r="Y2203" i="1"/>
  <c r="X2203" i="1"/>
  <c r="W2203" i="1"/>
  <c r="D2203" i="1"/>
  <c r="AA2202" i="1"/>
  <c r="Z2202" i="1"/>
  <c r="Y2202" i="1"/>
  <c r="X2202" i="1"/>
  <c r="W2202" i="1"/>
  <c r="D2202" i="1"/>
  <c r="AA2201" i="1"/>
  <c r="Z2201" i="1"/>
  <c r="Y2201" i="1"/>
  <c r="X2201" i="1"/>
  <c r="W2201" i="1"/>
  <c r="D2201" i="1"/>
  <c r="AA2200" i="1"/>
  <c r="Z2200" i="1"/>
  <c r="Y2200" i="1"/>
  <c r="X2200" i="1"/>
  <c r="W2200" i="1"/>
  <c r="D2200" i="1"/>
  <c r="AA2199" i="1"/>
  <c r="Z2199" i="1"/>
  <c r="Y2199" i="1"/>
  <c r="X2199" i="1"/>
  <c r="W2199" i="1"/>
  <c r="D2199" i="1"/>
  <c r="AA2198" i="1"/>
  <c r="Z2198" i="1"/>
  <c r="Y2198" i="1"/>
  <c r="X2198" i="1"/>
  <c r="W2198" i="1"/>
  <c r="D2198" i="1"/>
  <c r="AA2197" i="1"/>
  <c r="Z2197" i="1"/>
  <c r="Y2197" i="1"/>
  <c r="X2197" i="1"/>
  <c r="W2197" i="1"/>
  <c r="D2197" i="1"/>
  <c r="AA2196" i="1"/>
  <c r="Z2196" i="1"/>
  <c r="Y2196" i="1"/>
  <c r="X2196" i="1"/>
  <c r="W2196" i="1"/>
  <c r="D2196" i="1"/>
  <c r="AA2195" i="1"/>
  <c r="Z2195" i="1"/>
  <c r="Y2195" i="1"/>
  <c r="X2195" i="1"/>
  <c r="W2195" i="1"/>
  <c r="D2195" i="1"/>
  <c r="AA2194" i="1"/>
  <c r="Z2194" i="1"/>
  <c r="Y2194" i="1"/>
  <c r="X2194" i="1"/>
  <c r="W2194" i="1"/>
  <c r="D2194" i="1"/>
  <c r="AA2193" i="1"/>
  <c r="Z2193" i="1"/>
  <c r="Y2193" i="1"/>
  <c r="X2193" i="1"/>
  <c r="W2193" i="1"/>
  <c r="D2193" i="1"/>
  <c r="AA2192" i="1"/>
  <c r="Z2192" i="1"/>
  <c r="Y2192" i="1"/>
  <c r="X2192" i="1"/>
  <c r="W2192" i="1"/>
  <c r="D2192" i="1"/>
  <c r="AA2191" i="1"/>
  <c r="Z2191" i="1"/>
  <c r="Y2191" i="1"/>
  <c r="X2191" i="1"/>
  <c r="W2191" i="1"/>
  <c r="D2191" i="1"/>
  <c r="AA2190" i="1"/>
  <c r="Z2190" i="1"/>
  <c r="Y2190" i="1"/>
  <c r="X2190" i="1"/>
  <c r="W2190" i="1"/>
  <c r="D2190" i="1"/>
  <c r="AA2189" i="1"/>
  <c r="Z2189" i="1"/>
  <c r="Y2189" i="1"/>
  <c r="X2189" i="1"/>
  <c r="W2189" i="1"/>
  <c r="D2189" i="1"/>
  <c r="AA2188" i="1"/>
  <c r="Z2188" i="1"/>
  <c r="Y2188" i="1"/>
  <c r="X2188" i="1"/>
  <c r="W2188" i="1"/>
  <c r="D2188" i="1"/>
  <c r="AA2187" i="1"/>
  <c r="Z2187" i="1"/>
  <c r="Y2187" i="1"/>
  <c r="X2187" i="1"/>
  <c r="W2187" i="1"/>
  <c r="D2187" i="1"/>
  <c r="AA2186" i="1"/>
  <c r="Z2186" i="1"/>
  <c r="Y2186" i="1"/>
  <c r="X2186" i="1"/>
  <c r="W2186" i="1"/>
  <c r="D2186" i="1"/>
  <c r="AA2185" i="1"/>
  <c r="Z2185" i="1"/>
  <c r="Y2185" i="1"/>
  <c r="X2185" i="1"/>
  <c r="W2185" i="1"/>
  <c r="D2185" i="1"/>
  <c r="AA2184" i="1"/>
  <c r="Z2184" i="1"/>
  <c r="Y2184" i="1"/>
  <c r="X2184" i="1"/>
  <c r="W2184" i="1"/>
  <c r="D2184" i="1"/>
  <c r="AA2183" i="1"/>
  <c r="Z2183" i="1"/>
  <c r="Y2183" i="1"/>
  <c r="X2183" i="1"/>
  <c r="W2183" i="1"/>
  <c r="D2183" i="1"/>
  <c r="AA2182" i="1"/>
  <c r="Z2182" i="1"/>
  <c r="Y2182" i="1"/>
  <c r="X2182" i="1"/>
  <c r="W2182" i="1"/>
  <c r="D2182" i="1"/>
  <c r="AA2181" i="1"/>
  <c r="Z2181" i="1"/>
  <c r="Y2181" i="1"/>
  <c r="X2181" i="1"/>
  <c r="W2181" i="1"/>
  <c r="D2181" i="1"/>
  <c r="AA2180" i="1"/>
  <c r="Z2180" i="1"/>
  <c r="Y2180" i="1"/>
  <c r="X2180" i="1"/>
  <c r="W2180" i="1"/>
  <c r="D2180" i="1"/>
  <c r="AA2179" i="1"/>
  <c r="Z2179" i="1"/>
  <c r="Y2179" i="1"/>
  <c r="X2179" i="1"/>
  <c r="W2179" i="1"/>
  <c r="D2179" i="1"/>
  <c r="AA2178" i="1"/>
  <c r="Z2178" i="1"/>
  <c r="Y2178" i="1"/>
  <c r="X2178" i="1"/>
  <c r="W2178" i="1"/>
  <c r="D2178" i="1"/>
  <c r="AA2177" i="1"/>
  <c r="Z2177" i="1"/>
  <c r="Y2177" i="1"/>
  <c r="X2177" i="1"/>
  <c r="W2177" i="1"/>
  <c r="D2177" i="1"/>
  <c r="AA2176" i="1"/>
  <c r="Z2176" i="1"/>
  <c r="Y2176" i="1"/>
  <c r="X2176" i="1"/>
  <c r="W2176" i="1"/>
  <c r="D2176" i="1"/>
  <c r="AA2175" i="1"/>
  <c r="Z2175" i="1"/>
  <c r="Y2175" i="1"/>
  <c r="X2175" i="1"/>
  <c r="W2175" i="1"/>
  <c r="D2175" i="1"/>
  <c r="AA2174" i="1"/>
  <c r="Z2174" i="1"/>
  <c r="Y2174" i="1"/>
  <c r="X2174" i="1"/>
  <c r="W2174" i="1"/>
  <c r="D2174" i="1"/>
  <c r="AA2173" i="1"/>
  <c r="Z2173" i="1"/>
  <c r="Y2173" i="1"/>
  <c r="X2173" i="1"/>
  <c r="W2173" i="1"/>
  <c r="D2173" i="1"/>
  <c r="AA2172" i="1"/>
  <c r="Z2172" i="1"/>
  <c r="Y2172" i="1"/>
  <c r="X2172" i="1"/>
  <c r="W2172" i="1"/>
  <c r="D2172" i="1"/>
  <c r="AA2171" i="1"/>
  <c r="Z2171" i="1"/>
  <c r="Y2171" i="1"/>
  <c r="X2171" i="1"/>
  <c r="W2171" i="1"/>
  <c r="D2171" i="1"/>
  <c r="AA2170" i="1"/>
  <c r="Z2170" i="1"/>
  <c r="Y2170" i="1"/>
  <c r="X2170" i="1"/>
  <c r="W2170" i="1"/>
  <c r="D2170" i="1"/>
  <c r="AA2169" i="1"/>
  <c r="Z2169" i="1"/>
  <c r="Y2169" i="1"/>
  <c r="X2169" i="1"/>
  <c r="W2169" i="1"/>
  <c r="D2169" i="1"/>
  <c r="AA2168" i="1"/>
  <c r="Z2168" i="1"/>
  <c r="Y2168" i="1"/>
  <c r="X2168" i="1"/>
  <c r="W2168" i="1"/>
  <c r="D2168" i="1"/>
  <c r="AA2167" i="1"/>
  <c r="Z2167" i="1"/>
  <c r="Y2167" i="1"/>
  <c r="X2167" i="1"/>
  <c r="W2167" i="1"/>
  <c r="D2167" i="1"/>
  <c r="AA2166" i="1"/>
  <c r="Z2166" i="1"/>
  <c r="Y2166" i="1"/>
  <c r="X2166" i="1"/>
  <c r="W2166" i="1"/>
  <c r="D2166" i="1"/>
  <c r="AA2165" i="1"/>
  <c r="Z2165" i="1"/>
  <c r="Y2165" i="1"/>
  <c r="X2165" i="1"/>
  <c r="W2165" i="1"/>
  <c r="D2165" i="1"/>
  <c r="AA2164" i="1"/>
  <c r="Z2164" i="1"/>
  <c r="Y2164" i="1"/>
  <c r="X2164" i="1"/>
  <c r="W2164" i="1"/>
  <c r="D2164" i="1"/>
  <c r="AA2163" i="1"/>
  <c r="Z2163" i="1"/>
  <c r="Y2163" i="1"/>
  <c r="X2163" i="1"/>
  <c r="W2163" i="1"/>
  <c r="D2163" i="1"/>
  <c r="AA2162" i="1"/>
  <c r="Z2162" i="1"/>
  <c r="Y2162" i="1"/>
  <c r="X2162" i="1"/>
  <c r="W2162" i="1"/>
  <c r="D2162" i="1"/>
  <c r="AA2161" i="1"/>
  <c r="Z2161" i="1"/>
  <c r="Y2161" i="1"/>
  <c r="X2161" i="1"/>
  <c r="W2161" i="1"/>
  <c r="D2161" i="1"/>
  <c r="AA2160" i="1"/>
  <c r="Z2160" i="1"/>
  <c r="Y2160" i="1"/>
  <c r="X2160" i="1"/>
  <c r="W2160" i="1"/>
  <c r="D2160" i="1"/>
  <c r="AA2159" i="1"/>
  <c r="Z2159" i="1"/>
  <c r="Y2159" i="1"/>
  <c r="X2159" i="1"/>
  <c r="W2159" i="1"/>
  <c r="D2159" i="1"/>
  <c r="AA2158" i="1"/>
  <c r="Z2158" i="1"/>
  <c r="Y2158" i="1"/>
  <c r="X2158" i="1"/>
  <c r="W2158" i="1"/>
  <c r="D2158" i="1"/>
  <c r="AA2157" i="1"/>
  <c r="Z2157" i="1"/>
  <c r="Y2157" i="1"/>
  <c r="X2157" i="1"/>
  <c r="W2157" i="1"/>
  <c r="D2157" i="1"/>
  <c r="AA2156" i="1"/>
  <c r="Z2156" i="1"/>
  <c r="Y2156" i="1"/>
  <c r="X2156" i="1"/>
  <c r="W2156" i="1"/>
  <c r="D2156" i="1"/>
  <c r="AA2155" i="1"/>
  <c r="Z2155" i="1"/>
  <c r="Y2155" i="1"/>
  <c r="X2155" i="1"/>
  <c r="W2155" i="1"/>
  <c r="D2155" i="1"/>
  <c r="AA2154" i="1"/>
  <c r="Z2154" i="1"/>
  <c r="Y2154" i="1"/>
  <c r="X2154" i="1"/>
  <c r="W2154" i="1"/>
  <c r="D2154" i="1"/>
  <c r="AA2153" i="1"/>
  <c r="Z2153" i="1"/>
  <c r="Y2153" i="1"/>
  <c r="X2153" i="1"/>
  <c r="W2153" i="1"/>
  <c r="D2153" i="1"/>
  <c r="AA2152" i="1"/>
  <c r="Z2152" i="1"/>
  <c r="Y2152" i="1"/>
  <c r="X2152" i="1"/>
  <c r="W2152" i="1"/>
  <c r="D2152" i="1"/>
  <c r="AA2151" i="1"/>
  <c r="Z2151" i="1"/>
  <c r="Y2151" i="1"/>
  <c r="X2151" i="1"/>
  <c r="W2151" i="1"/>
  <c r="D2151" i="1"/>
  <c r="AA2150" i="1"/>
  <c r="Z2150" i="1"/>
  <c r="Y2150" i="1"/>
  <c r="X2150" i="1"/>
  <c r="W2150" i="1"/>
  <c r="D2150" i="1"/>
  <c r="AA2149" i="1"/>
  <c r="Z2149" i="1"/>
  <c r="Y2149" i="1"/>
  <c r="X2149" i="1"/>
  <c r="W2149" i="1"/>
  <c r="D2149" i="1"/>
  <c r="AA2148" i="1"/>
  <c r="Z2148" i="1"/>
  <c r="Y2148" i="1"/>
  <c r="X2148" i="1"/>
  <c r="W2148" i="1"/>
  <c r="D2148" i="1"/>
  <c r="AA2147" i="1"/>
  <c r="Z2147" i="1"/>
  <c r="Y2147" i="1"/>
  <c r="X2147" i="1"/>
  <c r="W2147" i="1"/>
  <c r="D2147" i="1"/>
  <c r="AA2146" i="1"/>
  <c r="Z2146" i="1"/>
  <c r="Y2146" i="1"/>
  <c r="X2146" i="1"/>
  <c r="W2146" i="1"/>
  <c r="D2146" i="1"/>
  <c r="AA2145" i="1"/>
  <c r="Z2145" i="1"/>
  <c r="Y2145" i="1"/>
  <c r="X2145" i="1"/>
  <c r="W2145" i="1"/>
  <c r="D2145" i="1"/>
  <c r="AA2144" i="1"/>
  <c r="Z2144" i="1"/>
  <c r="Y2144" i="1"/>
  <c r="X2144" i="1"/>
  <c r="W2144" i="1"/>
  <c r="D2144" i="1"/>
  <c r="AA2143" i="1"/>
  <c r="Z2143" i="1"/>
  <c r="Y2143" i="1"/>
  <c r="X2143" i="1"/>
  <c r="W2143" i="1"/>
  <c r="D2143" i="1"/>
  <c r="AA2142" i="1"/>
  <c r="Z2142" i="1"/>
  <c r="Y2142" i="1"/>
  <c r="X2142" i="1"/>
  <c r="W2142" i="1"/>
  <c r="D2142" i="1"/>
  <c r="AA2141" i="1"/>
  <c r="Z2141" i="1"/>
  <c r="Y2141" i="1"/>
  <c r="X2141" i="1"/>
  <c r="W2141" i="1"/>
  <c r="D2141" i="1"/>
  <c r="AA2140" i="1"/>
  <c r="Z2140" i="1"/>
  <c r="Y2140" i="1"/>
  <c r="X2140" i="1"/>
  <c r="W2140" i="1"/>
  <c r="D2140" i="1"/>
  <c r="AA2139" i="1"/>
  <c r="Z2139" i="1"/>
  <c r="Y2139" i="1"/>
  <c r="X2139" i="1"/>
  <c r="W2139" i="1"/>
  <c r="D2139" i="1"/>
  <c r="AA2138" i="1"/>
  <c r="Z2138" i="1"/>
  <c r="Y2138" i="1"/>
  <c r="X2138" i="1"/>
  <c r="W2138" i="1"/>
  <c r="D2138" i="1"/>
  <c r="AA2137" i="1"/>
  <c r="Z2137" i="1"/>
  <c r="Y2137" i="1"/>
  <c r="X2137" i="1"/>
  <c r="W2137" i="1"/>
  <c r="D2137" i="1"/>
  <c r="AA2136" i="1"/>
  <c r="Z2136" i="1"/>
  <c r="Y2136" i="1"/>
  <c r="X2136" i="1"/>
  <c r="W2136" i="1"/>
  <c r="D2136" i="1"/>
  <c r="AA2135" i="1"/>
  <c r="Z2135" i="1"/>
  <c r="Y2135" i="1"/>
  <c r="X2135" i="1"/>
  <c r="W2135" i="1"/>
  <c r="D2135" i="1"/>
  <c r="AA2134" i="1"/>
  <c r="Z2134" i="1"/>
  <c r="Y2134" i="1"/>
  <c r="X2134" i="1"/>
  <c r="W2134" i="1"/>
  <c r="D2134" i="1"/>
  <c r="AA2133" i="1"/>
  <c r="Z2133" i="1"/>
  <c r="Y2133" i="1"/>
  <c r="X2133" i="1"/>
  <c r="W2133" i="1"/>
  <c r="D2133" i="1"/>
  <c r="AA2132" i="1"/>
  <c r="Z2132" i="1"/>
  <c r="Y2132" i="1"/>
  <c r="X2132" i="1"/>
  <c r="W2132" i="1"/>
  <c r="D2132" i="1"/>
  <c r="AA2131" i="1"/>
  <c r="Z2131" i="1"/>
  <c r="Y2131" i="1"/>
  <c r="X2131" i="1"/>
  <c r="W2131" i="1"/>
  <c r="D2131" i="1"/>
  <c r="AA2130" i="1"/>
  <c r="Z2130" i="1"/>
  <c r="Y2130" i="1"/>
  <c r="X2130" i="1"/>
  <c r="W2130" i="1"/>
  <c r="D2130" i="1"/>
  <c r="AA2129" i="1"/>
  <c r="Z2129" i="1"/>
  <c r="Y2129" i="1"/>
  <c r="X2129" i="1"/>
  <c r="W2129" i="1"/>
  <c r="D2129" i="1"/>
  <c r="AA2128" i="1"/>
  <c r="Z2128" i="1"/>
  <c r="Y2128" i="1"/>
  <c r="X2128" i="1"/>
  <c r="W2128" i="1"/>
  <c r="D2128" i="1"/>
  <c r="AA2127" i="1"/>
  <c r="Z2127" i="1"/>
  <c r="Y2127" i="1"/>
  <c r="X2127" i="1"/>
  <c r="W2127" i="1"/>
  <c r="D2127" i="1"/>
  <c r="AA2126" i="1"/>
  <c r="Z2126" i="1"/>
  <c r="Y2126" i="1"/>
  <c r="X2126" i="1"/>
  <c r="W2126" i="1"/>
  <c r="D2126" i="1"/>
  <c r="AA2125" i="1"/>
  <c r="Z2125" i="1"/>
  <c r="Y2125" i="1"/>
  <c r="X2125" i="1"/>
  <c r="W2125" i="1"/>
  <c r="D2125" i="1"/>
  <c r="AA2124" i="1"/>
  <c r="Z2124" i="1"/>
  <c r="Y2124" i="1"/>
  <c r="X2124" i="1"/>
  <c r="W2124" i="1"/>
  <c r="D2124" i="1"/>
  <c r="AA2123" i="1"/>
  <c r="Z2123" i="1"/>
  <c r="Y2123" i="1"/>
  <c r="X2123" i="1"/>
  <c r="W2123" i="1"/>
  <c r="D2123" i="1"/>
  <c r="AA2122" i="1"/>
  <c r="Z2122" i="1"/>
  <c r="Y2122" i="1"/>
  <c r="X2122" i="1"/>
  <c r="W2122" i="1"/>
  <c r="D2122" i="1"/>
  <c r="AA2121" i="1"/>
  <c r="Z2121" i="1"/>
  <c r="Y2121" i="1"/>
  <c r="X2121" i="1"/>
  <c r="W2121" i="1"/>
  <c r="D2121" i="1"/>
  <c r="AA2120" i="1"/>
  <c r="Z2120" i="1"/>
  <c r="Y2120" i="1"/>
  <c r="X2120" i="1"/>
  <c r="W2120" i="1"/>
  <c r="D2120" i="1"/>
  <c r="AA2119" i="1"/>
  <c r="Z2119" i="1"/>
  <c r="Y2119" i="1"/>
  <c r="X2119" i="1"/>
  <c r="W2119" i="1"/>
  <c r="D2119" i="1"/>
  <c r="AA2118" i="1"/>
  <c r="Z2118" i="1"/>
  <c r="Y2118" i="1"/>
  <c r="X2118" i="1"/>
  <c r="W2118" i="1"/>
  <c r="D2118" i="1"/>
  <c r="AA2117" i="1"/>
  <c r="Z2117" i="1"/>
  <c r="Y2117" i="1"/>
  <c r="X2117" i="1"/>
  <c r="W2117" i="1"/>
  <c r="D2117" i="1"/>
  <c r="AA2116" i="1"/>
  <c r="Z2116" i="1"/>
  <c r="Y2116" i="1"/>
  <c r="X2116" i="1"/>
  <c r="W2116" i="1"/>
  <c r="D2116" i="1"/>
  <c r="AA2115" i="1"/>
  <c r="Z2115" i="1"/>
  <c r="Y2115" i="1"/>
  <c r="X2115" i="1"/>
  <c r="W2115" i="1"/>
  <c r="D2115" i="1"/>
  <c r="AA2114" i="1"/>
  <c r="Z2114" i="1"/>
  <c r="Y2114" i="1"/>
  <c r="X2114" i="1"/>
  <c r="W2114" i="1"/>
  <c r="D2114" i="1"/>
  <c r="AA2113" i="1"/>
  <c r="Z2113" i="1"/>
  <c r="Y2113" i="1"/>
  <c r="X2113" i="1"/>
  <c r="W2113" i="1"/>
  <c r="D2113" i="1"/>
  <c r="AA2112" i="1"/>
  <c r="Z2112" i="1"/>
  <c r="Y2112" i="1"/>
  <c r="X2112" i="1"/>
  <c r="W2112" i="1"/>
  <c r="D2112" i="1"/>
  <c r="AA2111" i="1"/>
  <c r="Z2111" i="1"/>
  <c r="Y2111" i="1"/>
  <c r="X2111" i="1"/>
  <c r="W2111" i="1"/>
  <c r="D2111" i="1"/>
  <c r="AA2110" i="1"/>
  <c r="Z2110" i="1"/>
  <c r="Y2110" i="1"/>
  <c r="X2110" i="1"/>
  <c r="W2110" i="1"/>
  <c r="D2110" i="1"/>
  <c r="AA2109" i="1"/>
  <c r="Z2109" i="1"/>
  <c r="Y2109" i="1"/>
  <c r="X2109" i="1"/>
  <c r="W2109" i="1"/>
  <c r="D2109" i="1"/>
  <c r="AA2108" i="1"/>
  <c r="Z2108" i="1"/>
  <c r="Y2108" i="1"/>
  <c r="X2108" i="1"/>
  <c r="W2108" i="1"/>
  <c r="D2108" i="1"/>
  <c r="AA2107" i="1"/>
  <c r="Z2107" i="1"/>
  <c r="Y2107" i="1"/>
  <c r="X2107" i="1"/>
  <c r="W2107" i="1"/>
  <c r="D2107" i="1"/>
  <c r="AA2106" i="1"/>
  <c r="Z2106" i="1"/>
  <c r="Y2106" i="1"/>
  <c r="X2106" i="1"/>
  <c r="W2106" i="1"/>
  <c r="D2106" i="1"/>
  <c r="AA2105" i="1"/>
  <c r="Z2105" i="1"/>
  <c r="Y2105" i="1"/>
  <c r="X2105" i="1"/>
  <c r="W2105" i="1"/>
  <c r="D2105" i="1"/>
  <c r="AA2104" i="1"/>
  <c r="Z2104" i="1"/>
  <c r="Y2104" i="1"/>
  <c r="X2104" i="1"/>
  <c r="W2104" i="1"/>
  <c r="D2104" i="1"/>
  <c r="AA2103" i="1"/>
  <c r="Z2103" i="1"/>
  <c r="Y2103" i="1"/>
  <c r="X2103" i="1"/>
  <c r="W2103" i="1"/>
  <c r="D2103" i="1"/>
  <c r="AA2102" i="1"/>
  <c r="Z2102" i="1"/>
  <c r="Y2102" i="1"/>
  <c r="X2102" i="1"/>
  <c r="W2102" i="1"/>
  <c r="D2102" i="1"/>
  <c r="AA2101" i="1"/>
  <c r="Z2101" i="1"/>
  <c r="Y2101" i="1"/>
  <c r="X2101" i="1"/>
  <c r="W2101" i="1"/>
  <c r="D2101" i="1"/>
  <c r="AA2100" i="1"/>
  <c r="Z2100" i="1"/>
  <c r="Y2100" i="1"/>
  <c r="X2100" i="1"/>
  <c r="W2100" i="1"/>
  <c r="D2100" i="1"/>
  <c r="AA2099" i="1"/>
  <c r="Z2099" i="1"/>
  <c r="Y2099" i="1"/>
  <c r="X2099" i="1"/>
  <c r="W2099" i="1"/>
  <c r="D2099" i="1"/>
  <c r="AA2098" i="1"/>
  <c r="Z2098" i="1"/>
  <c r="Y2098" i="1"/>
  <c r="X2098" i="1"/>
  <c r="W2098" i="1"/>
  <c r="D2098" i="1"/>
  <c r="AA2097" i="1"/>
  <c r="Z2097" i="1"/>
  <c r="Y2097" i="1"/>
  <c r="X2097" i="1"/>
  <c r="W2097" i="1"/>
  <c r="D2097" i="1"/>
  <c r="AA2096" i="1"/>
  <c r="Z2096" i="1"/>
  <c r="Y2096" i="1"/>
  <c r="X2096" i="1"/>
  <c r="W2096" i="1"/>
  <c r="D2096" i="1"/>
  <c r="AA2095" i="1"/>
  <c r="Z2095" i="1"/>
  <c r="Y2095" i="1"/>
  <c r="X2095" i="1"/>
  <c r="W2095" i="1"/>
  <c r="D2095" i="1"/>
  <c r="AA2094" i="1"/>
  <c r="Z2094" i="1"/>
  <c r="Y2094" i="1"/>
  <c r="X2094" i="1"/>
  <c r="W2094" i="1"/>
  <c r="D2094" i="1"/>
  <c r="AA2093" i="1"/>
  <c r="Z2093" i="1"/>
  <c r="Y2093" i="1"/>
  <c r="X2093" i="1"/>
  <c r="W2093" i="1"/>
  <c r="D2093" i="1"/>
  <c r="AA2092" i="1"/>
  <c r="Z2092" i="1"/>
  <c r="Y2092" i="1"/>
  <c r="X2092" i="1"/>
  <c r="W2092" i="1"/>
  <c r="D2092" i="1"/>
  <c r="AA2091" i="1"/>
  <c r="Z2091" i="1"/>
  <c r="Y2091" i="1"/>
  <c r="X2091" i="1"/>
  <c r="W2091" i="1"/>
  <c r="D2091" i="1"/>
  <c r="AA2090" i="1"/>
  <c r="Z2090" i="1"/>
  <c r="Y2090" i="1"/>
  <c r="X2090" i="1"/>
  <c r="W2090" i="1"/>
  <c r="D2090" i="1"/>
  <c r="AA2089" i="1"/>
  <c r="Z2089" i="1"/>
  <c r="Y2089" i="1"/>
  <c r="X2089" i="1"/>
  <c r="W2089" i="1"/>
  <c r="D2089" i="1"/>
  <c r="AA2088" i="1"/>
  <c r="Z2088" i="1"/>
  <c r="Y2088" i="1"/>
  <c r="X2088" i="1"/>
  <c r="W2088" i="1"/>
  <c r="D2088" i="1"/>
  <c r="AA2087" i="1"/>
  <c r="Z2087" i="1"/>
  <c r="Y2087" i="1"/>
  <c r="X2087" i="1"/>
  <c r="W2087" i="1"/>
  <c r="D2087" i="1"/>
  <c r="AA2086" i="1"/>
  <c r="Z2086" i="1"/>
  <c r="Y2086" i="1"/>
  <c r="X2086" i="1"/>
  <c r="W2086" i="1"/>
  <c r="D2086" i="1"/>
  <c r="AA2085" i="1"/>
  <c r="Z2085" i="1"/>
  <c r="Y2085" i="1"/>
  <c r="X2085" i="1"/>
  <c r="W2085" i="1"/>
  <c r="D2085" i="1"/>
  <c r="AA2084" i="1"/>
  <c r="Z2084" i="1"/>
  <c r="Y2084" i="1"/>
  <c r="X2084" i="1"/>
  <c r="W2084" i="1"/>
  <c r="D2084" i="1"/>
  <c r="AA2083" i="1"/>
  <c r="Z2083" i="1"/>
  <c r="Y2083" i="1"/>
  <c r="X2083" i="1"/>
  <c r="W2083" i="1"/>
  <c r="D2083" i="1"/>
  <c r="AA2082" i="1"/>
  <c r="Z2082" i="1"/>
  <c r="Y2082" i="1"/>
  <c r="X2082" i="1"/>
  <c r="W2082" i="1"/>
  <c r="D2082" i="1"/>
  <c r="AA2081" i="1"/>
  <c r="Z2081" i="1"/>
  <c r="Y2081" i="1"/>
  <c r="X2081" i="1"/>
  <c r="W2081" i="1"/>
  <c r="D2081" i="1"/>
  <c r="AA2080" i="1"/>
  <c r="Z2080" i="1"/>
  <c r="Y2080" i="1"/>
  <c r="X2080" i="1"/>
  <c r="W2080" i="1"/>
  <c r="D2080" i="1"/>
  <c r="AA2079" i="1"/>
  <c r="Z2079" i="1"/>
  <c r="Y2079" i="1"/>
  <c r="X2079" i="1"/>
  <c r="W2079" i="1"/>
  <c r="D2079" i="1"/>
  <c r="AA2078" i="1"/>
  <c r="Z2078" i="1"/>
  <c r="Y2078" i="1"/>
  <c r="X2078" i="1"/>
  <c r="W2078" i="1"/>
  <c r="D2078" i="1"/>
  <c r="AA2077" i="1"/>
  <c r="Z2077" i="1"/>
  <c r="Y2077" i="1"/>
  <c r="X2077" i="1"/>
  <c r="W2077" i="1"/>
  <c r="D2077" i="1"/>
  <c r="AA2076" i="1"/>
  <c r="Z2076" i="1"/>
  <c r="Y2076" i="1"/>
  <c r="X2076" i="1"/>
  <c r="W2076" i="1"/>
  <c r="D2076" i="1"/>
  <c r="AA2075" i="1"/>
  <c r="Z2075" i="1"/>
  <c r="Y2075" i="1"/>
  <c r="X2075" i="1"/>
  <c r="W2075" i="1"/>
  <c r="D2075" i="1"/>
  <c r="AA2074" i="1"/>
  <c r="Z2074" i="1"/>
  <c r="Y2074" i="1"/>
  <c r="X2074" i="1"/>
  <c r="W2074" i="1"/>
  <c r="D2074" i="1"/>
  <c r="AA2073" i="1"/>
  <c r="Z2073" i="1"/>
  <c r="Y2073" i="1"/>
  <c r="X2073" i="1"/>
  <c r="W2073" i="1"/>
  <c r="D2073" i="1"/>
  <c r="AA2072" i="1"/>
  <c r="Z2072" i="1"/>
  <c r="Y2072" i="1"/>
  <c r="X2072" i="1"/>
  <c r="W2072" i="1"/>
  <c r="D2072" i="1"/>
  <c r="AA2071" i="1"/>
  <c r="Z2071" i="1"/>
  <c r="Y2071" i="1"/>
  <c r="X2071" i="1"/>
  <c r="W2071" i="1"/>
  <c r="D2071" i="1"/>
  <c r="AA2070" i="1"/>
  <c r="Z2070" i="1"/>
  <c r="Y2070" i="1"/>
  <c r="X2070" i="1"/>
  <c r="W2070" i="1"/>
  <c r="D2070" i="1"/>
  <c r="AA2069" i="1"/>
  <c r="Z2069" i="1"/>
  <c r="Y2069" i="1"/>
  <c r="X2069" i="1"/>
  <c r="W2069" i="1"/>
  <c r="D2069" i="1"/>
  <c r="AA2068" i="1"/>
  <c r="Z2068" i="1"/>
  <c r="Y2068" i="1"/>
  <c r="X2068" i="1"/>
  <c r="W2068" i="1"/>
  <c r="D2068" i="1"/>
  <c r="AA2067" i="1"/>
  <c r="Z2067" i="1"/>
  <c r="Y2067" i="1"/>
  <c r="X2067" i="1"/>
  <c r="W2067" i="1"/>
  <c r="D2067" i="1"/>
  <c r="AA2066" i="1"/>
  <c r="Z2066" i="1"/>
  <c r="Y2066" i="1"/>
  <c r="X2066" i="1"/>
  <c r="W2066" i="1"/>
  <c r="D2066" i="1"/>
  <c r="AA2065" i="1"/>
  <c r="Z2065" i="1"/>
  <c r="Y2065" i="1"/>
  <c r="X2065" i="1"/>
  <c r="W2065" i="1"/>
  <c r="D2065" i="1"/>
  <c r="AA2064" i="1"/>
  <c r="Z2064" i="1"/>
  <c r="Y2064" i="1"/>
  <c r="X2064" i="1"/>
  <c r="W2064" i="1"/>
  <c r="D2064" i="1"/>
  <c r="AA2063" i="1"/>
  <c r="Z2063" i="1"/>
  <c r="Y2063" i="1"/>
  <c r="X2063" i="1"/>
  <c r="W2063" i="1"/>
  <c r="D2063" i="1"/>
  <c r="AA2062" i="1"/>
  <c r="Z2062" i="1"/>
  <c r="Y2062" i="1"/>
  <c r="X2062" i="1"/>
  <c r="W2062" i="1"/>
  <c r="D2062" i="1"/>
  <c r="AA2061" i="1"/>
  <c r="Z2061" i="1"/>
  <c r="Y2061" i="1"/>
  <c r="X2061" i="1"/>
  <c r="W2061" i="1"/>
  <c r="D2061" i="1"/>
  <c r="AA2060" i="1"/>
  <c r="Z2060" i="1"/>
  <c r="Y2060" i="1"/>
  <c r="X2060" i="1"/>
  <c r="W2060" i="1"/>
  <c r="D2060" i="1"/>
  <c r="AA2059" i="1"/>
  <c r="Z2059" i="1"/>
  <c r="Y2059" i="1"/>
  <c r="X2059" i="1"/>
  <c r="W2059" i="1"/>
  <c r="D2059" i="1"/>
  <c r="AA2058" i="1"/>
  <c r="Z2058" i="1"/>
  <c r="Y2058" i="1"/>
  <c r="X2058" i="1"/>
  <c r="W2058" i="1"/>
  <c r="D2058" i="1"/>
  <c r="AA2057" i="1"/>
  <c r="Z2057" i="1"/>
  <c r="Y2057" i="1"/>
  <c r="X2057" i="1"/>
  <c r="W2057" i="1"/>
  <c r="D2057" i="1"/>
  <c r="AA2056" i="1"/>
  <c r="Z2056" i="1"/>
  <c r="Y2056" i="1"/>
  <c r="X2056" i="1"/>
  <c r="W2056" i="1"/>
  <c r="D2056" i="1"/>
  <c r="AA2055" i="1"/>
  <c r="Z2055" i="1"/>
  <c r="Y2055" i="1"/>
  <c r="X2055" i="1"/>
  <c r="W2055" i="1"/>
  <c r="D2055" i="1"/>
  <c r="AA2054" i="1"/>
  <c r="Z2054" i="1"/>
  <c r="Y2054" i="1"/>
  <c r="X2054" i="1"/>
  <c r="W2054" i="1"/>
  <c r="D2054" i="1"/>
  <c r="AA2053" i="1"/>
  <c r="Z2053" i="1"/>
  <c r="Y2053" i="1"/>
  <c r="X2053" i="1"/>
  <c r="W2053" i="1"/>
  <c r="D2053" i="1"/>
  <c r="AA2052" i="1"/>
  <c r="Z2052" i="1"/>
  <c r="Y2052" i="1"/>
  <c r="X2052" i="1"/>
  <c r="W2052" i="1"/>
  <c r="D2052" i="1"/>
  <c r="AA2051" i="1"/>
  <c r="Z2051" i="1"/>
  <c r="Y2051" i="1"/>
  <c r="X2051" i="1"/>
  <c r="W2051" i="1"/>
  <c r="D2051" i="1"/>
  <c r="AA2050" i="1"/>
  <c r="Z2050" i="1"/>
  <c r="Y2050" i="1"/>
  <c r="X2050" i="1"/>
  <c r="W2050" i="1"/>
  <c r="D2050" i="1"/>
  <c r="AA2049" i="1"/>
  <c r="Z2049" i="1"/>
  <c r="Y2049" i="1"/>
  <c r="X2049" i="1"/>
  <c r="W2049" i="1"/>
  <c r="D2049" i="1"/>
  <c r="AA2048" i="1"/>
  <c r="Z2048" i="1"/>
  <c r="Y2048" i="1"/>
  <c r="X2048" i="1"/>
  <c r="W2048" i="1"/>
  <c r="D2048" i="1"/>
  <c r="AA2047" i="1"/>
  <c r="Z2047" i="1"/>
  <c r="Y2047" i="1"/>
  <c r="X2047" i="1"/>
  <c r="W2047" i="1"/>
  <c r="D2047" i="1"/>
  <c r="AA2046" i="1"/>
  <c r="Z2046" i="1"/>
  <c r="Y2046" i="1"/>
  <c r="X2046" i="1"/>
  <c r="W2046" i="1"/>
  <c r="D2046" i="1"/>
  <c r="AA2045" i="1"/>
  <c r="Z2045" i="1"/>
  <c r="Y2045" i="1"/>
  <c r="X2045" i="1"/>
  <c r="W2045" i="1"/>
  <c r="D2045" i="1"/>
  <c r="AA2044" i="1"/>
  <c r="Z2044" i="1"/>
  <c r="Y2044" i="1"/>
  <c r="X2044" i="1"/>
  <c r="W2044" i="1"/>
  <c r="D2044" i="1"/>
  <c r="AA2043" i="1"/>
  <c r="Z2043" i="1"/>
  <c r="Y2043" i="1"/>
  <c r="X2043" i="1"/>
  <c r="W2043" i="1"/>
  <c r="D2043" i="1"/>
  <c r="AA2042" i="1"/>
  <c r="Z2042" i="1"/>
  <c r="Y2042" i="1"/>
  <c r="X2042" i="1"/>
  <c r="W2042" i="1"/>
  <c r="D2042" i="1"/>
  <c r="AA2041" i="1"/>
  <c r="Z2041" i="1"/>
  <c r="Y2041" i="1"/>
  <c r="X2041" i="1"/>
  <c r="W2041" i="1"/>
  <c r="D2041" i="1"/>
  <c r="AA2040" i="1"/>
  <c r="Z2040" i="1"/>
  <c r="Y2040" i="1"/>
  <c r="X2040" i="1"/>
  <c r="W2040" i="1"/>
  <c r="D2040" i="1"/>
  <c r="AA2039" i="1"/>
  <c r="Z2039" i="1"/>
  <c r="Y2039" i="1"/>
  <c r="X2039" i="1"/>
  <c r="W2039" i="1"/>
  <c r="D2039" i="1"/>
  <c r="AA2038" i="1"/>
  <c r="Z2038" i="1"/>
  <c r="Y2038" i="1"/>
  <c r="X2038" i="1"/>
  <c r="W2038" i="1"/>
  <c r="D2038" i="1"/>
  <c r="AA2037" i="1"/>
  <c r="Z2037" i="1"/>
  <c r="Y2037" i="1"/>
  <c r="X2037" i="1"/>
  <c r="W2037" i="1"/>
  <c r="D2037" i="1"/>
  <c r="AA2036" i="1"/>
  <c r="Z2036" i="1"/>
  <c r="Y2036" i="1"/>
  <c r="X2036" i="1"/>
  <c r="W2036" i="1"/>
  <c r="D2036" i="1"/>
  <c r="AA2035" i="1"/>
  <c r="Z2035" i="1"/>
  <c r="Y2035" i="1"/>
  <c r="X2035" i="1"/>
  <c r="W2035" i="1"/>
  <c r="D2035" i="1"/>
  <c r="AA2034" i="1"/>
  <c r="Z2034" i="1"/>
  <c r="Y2034" i="1"/>
  <c r="X2034" i="1"/>
  <c r="W2034" i="1"/>
  <c r="D2034" i="1"/>
  <c r="AA2033" i="1"/>
  <c r="Z2033" i="1"/>
  <c r="Y2033" i="1"/>
  <c r="X2033" i="1"/>
  <c r="W2033" i="1"/>
  <c r="D2033" i="1"/>
  <c r="AA2032" i="1"/>
  <c r="Z2032" i="1"/>
  <c r="Y2032" i="1"/>
  <c r="X2032" i="1"/>
  <c r="W2032" i="1"/>
  <c r="D2032" i="1"/>
  <c r="AA2031" i="1"/>
  <c r="Z2031" i="1"/>
  <c r="Y2031" i="1"/>
  <c r="X2031" i="1"/>
  <c r="W2031" i="1"/>
  <c r="D2031" i="1"/>
  <c r="AA2030" i="1"/>
  <c r="Z2030" i="1"/>
  <c r="Y2030" i="1"/>
  <c r="X2030" i="1"/>
  <c r="W2030" i="1"/>
  <c r="D2030" i="1"/>
  <c r="AA2029" i="1"/>
  <c r="Z2029" i="1"/>
  <c r="Y2029" i="1"/>
  <c r="X2029" i="1"/>
  <c r="W2029" i="1"/>
  <c r="D2029" i="1"/>
  <c r="AA2028" i="1"/>
  <c r="Z2028" i="1"/>
  <c r="Y2028" i="1"/>
  <c r="X2028" i="1"/>
  <c r="W2028" i="1"/>
  <c r="D2028" i="1"/>
  <c r="AA2027" i="1"/>
  <c r="Z2027" i="1"/>
  <c r="Y2027" i="1"/>
  <c r="X2027" i="1"/>
  <c r="W2027" i="1"/>
  <c r="D2027" i="1"/>
  <c r="AA2026" i="1"/>
  <c r="Z2026" i="1"/>
  <c r="Y2026" i="1"/>
  <c r="X2026" i="1"/>
  <c r="W2026" i="1"/>
  <c r="D2026" i="1"/>
  <c r="AA2025" i="1"/>
  <c r="Z2025" i="1"/>
  <c r="Y2025" i="1"/>
  <c r="X2025" i="1"/>
  <c r="W2025" i="1"/>
  <c r="D2025" i="1"/>
  <c r="AA2024" i="1"/>
  <c r="Z2024" i="1"/>
  <c r="Y2024" i="1"/>
  <c r="X2024" i="1"/>
  <c r="W2024" i="1"/>
  <c r="D2024" i="1"/>
  <c r="AA2023" i="1"/>
  <c r="Z2023" i="1"/>
  <c r="Y2023" i="1"/>
  <c r="X2023" i="1"/>
  <c r="W2023" i="1"/>
  <c r="D2023" i="1"/>
  <c r="AA2022" i="1"/>
  <c r="Z2022" i="1"/>
  <c r="Y2022" i="1"/>
  <c r="X2022" i="1"/>
  <c r="W2022" i="1"/>
  <c r="D2022" i="1"/>
  <c r="AA2021" i="1"/>
  <c r="Z2021" i="1"/>
  <c r="Y2021" i="1"/>
  <c r="X2021" i="1"/>
  <c r="W2021" i="1"/>
  <c r="D2021" i="1"/>
  <c r="AA2020" i="1"/>
  <c r="Z2020" i="1"/>
  <c r="Y2020" i="1"/>
  <c r="X2020" i="1"/>
  <c r="W2020" i="1"/>
  <c r="D2020" i="1"/>
  <c r="AA2019" i="1"/>
  <c r="Z2019" i="1"/>
  <c r="Y2019" i="1"/>
  <c r="X2019" i="1"/>
  <c r="W2019" i="1"/>
  <c r="D2019" i="1"/>
  <c r="AA2018" i="1"/>
  <c r="Z2018" i="1"/>
  <c r="Y2018" i="1"/>
  <c r="X2018" i="1"/>
  <c r="W2018" i="1"/>
  <c r="D2018" i="1"/>
  <c r="AA2017" i="1"/>
  <c r="Z2017" i="1"/>
  <c r="Y2017" i="1"/>
  <c r="X2017" i="1"/>
  <c r="W2017" i="1"/>
  <c r="D2017" i="1"/>
  <c r="AA2016" i="1"/>
  <c r="Z2016" i="1"/>
  <c r="Y2016" i="1"/>
  <c r="X2016" i="1"/>
  <c r="W2016" i="1"/>
  <c r="D2016" i="1"/>
  <c r="AA2015" i="1"/>
  <c r="Z2015" i="1"/>
  <c r="Y2015" i="1"/>
  <c r="X2015" i="1"/>
  <c r="W2015" i="1"/>
  <c r="D2015" i="1"/>
  <c r="AA2014" i="1"/>
  <c r="Z2014" i="1"/>
  <c r="Y2014" i="1"/>
  <c r="X2014" i="1"/>
  <c r="W2014" i="1"/>
  <c r="D2014" i="1"/>
  <c r="AA2013" i="1"/>
  <c r="Z2013" i="1"/>
  <c r="Y2013" i="1"/>
  <c r="X2013" i="1"/>
  <c r="W2013" i="1"/>
  <c r="D2013" i="1"/>
  <c r="AA2012" i="1"/>
  <c r="Z2012" i="1"/>
  <c r="Y2012" i="1"/>
  <c r="X2012" i="1"/>
  <c r="W2012" i="1"/>
  <c r="D2012" i="1"/>
  <c r="AA2011" i="1"/>
  <c r="Z2011" i="1"/>
  <c r="Y2011" i="1"/>
  <c r="X2011" i="1"/>
  <c r="W2011" i="1"/>
  <c r="D2011" i="1"/>
  <c r="AA2010" i="1"/>
  <c r="Z2010" i="1"/>
  <c r="Y2010" i="1"/>
  <c r="X2010" i="1"/>
  <c r="W2010" i="1"/>
  <c r="D2010" i="1"/>
  <c r="AA2009" i="1"/>
  <c r="Z2009" i="1"/>
  <c r="Y2009" i="1"/>
  <c r="X2009" i="1"/>
  <c r="W2009" i="1"/>
  <c r="D2009" i="1"/>
  <c r="AA2008" i="1"/>
  <c r="Z2008" i="1"/>
  <c r="Y2008" i="1"/>
  <c r="X2008" i="1"/>
  <c r="W2008" i="1"/>
  <c r="D2008" i="1"/>
  <c r="AA2007" i="1"/>
  <c r="Z2007" i="1"/>
  <c r="Y2007" i="1"/>
  <c r="X2007" i="1"/>
  <c r="W2007" i="1"/>
  <c r="D2007" i="1"/>
  <c r="AA2006" i="1"/>
  <c r="Z2006" i="1"/>
  <c r="Y2006" i="1"/>
  <c r="X2006" i="1"/>
  <c r="W2006" i="1"/>
  <c r="D2006" i="1"/>
  <c r="AA2005" i="1"/>
  <c r="Z2005" i="1"/>
  <c r="Y2005" i="1"/>
  <c r="X2005" i="1"/>
  <c r="W2005" i="1"/>
  <c r="D2005" i="1"/>
  <c r="AA2004" i="1"/>
  <c r="Z2004" i="1"/>
  <c r="Y2004" i="1"/>
  <c r="X2004" i="1"/>
  <c r="W2004" i="1"/>
  <c r="D2004" i="1"/>
  <c r="AA2003" i="1"/>
  <c r="Z2003" i="1"/>
  <c r="Y2003" i="1"/>
  <c r="X2003" i="1"/>
  <c r="W2003" i="1"/>
  <c r="D2003" i="1"/>
  <c r="AA2002" i="1"/>
  <c r="Z2002" i="1"/>
  <c r="Y2002" i="1"/>
  <c r="X2002" i="1"/>
  <c r="W2002" i="1"/>
  <c r="D2002" i="1"/>
  <c r="AA2001" i="1"/>
  <c r="Z2001" i="1"/>
  <c r="Y2001" i="1"/>
  <c r="X2001" i="1"/>
  <c r="W2001" i="1"/>
  <c r="D2001" i="1"/>
  <c r="AA2000" i="1"/>
  <c r="Z2000" i="1"/>
  <c r="Y2000" i="1"/>
  <c r="X2000" i="1"/>
  <c r="W2000" i="1"/>
  <c r="D2000" i="1"/>
  <c r="AA1999" i="1"/>
  <c r="Z1999" i="1"/>
  <c r="Y1999" i="1"/>
  <c r="X1999" i="1"/>
  <c r="W1999" i="1"/>
  <c r="D1999" i="1"/>
  <c r="AA1998" i="1"/>
  <c r="Z1998" i="1"/>
  <c r="Y1998" i="1"/>
  <c r="X1998" i="1"/>
  <c r="W1998" i="1"/>
  <c r="D1998" i="1"/>
  <c r="AA1997" i="1"/>
  <c r="Z1997" i="1"/>
  <c r="Y1997" i="1"/>
  <c r="X1997" i="1"/>
  <c r="W1997" i="1"/>
  <c r="D1997" i="1"/>
  <c r="AA1996" i="1"/>
  <c r="Z1996" i="1"/>
  <c r="Y1996" i="1"/>
  <c r="X1996" i="1"/>
  <c r="W1996" i="1"/>
  <c r="D1996" i="1"/>
  <c r="AA1995" i="1"/>
  <c r="Z1995" i="1"/>
  <c r="Y1995" i="1"/>
  <c r="X1995" i="1"/>
  <c r="W1995" i="1"/>
  <c r="D1995" i="1"/>
  <c r="AA1994" i="1"/>
  <c r="Z1994" i="1"/>
  <c r="Y1994" i="1"/>
  <c r="X1994" i="1"/>
  <c r="W1994" i="1"/>
  <c r="D1994" i="1"/>
  <c r="AA1993" i="1"/>
  <c r="Z1993" i="1"/>
  <c r="Y1993" i="1"/>
  <c r="X1993" i="1"/>
  <c r="W1993" i="1"/>
  <c r="D1993" i="1"/>
  <c r="AA1992" i="1"/>
  <c r="Z1992" i="1"/>
  <c r="Y1992" i="1"/>
  <c r="X1992" i="1"/>
  <c r="W1992" i="1"/>
  <c r="D1992" i="1"/>
  <c r="AA1991" i="1"/>
  <c r="Z1991" i="1"/>
  <c r="Y1991" i="1"/>
  <c r="X1991" i="1"/>
  <c r="W1991" i="1"/>
  <c r="D1991" i="1"/>
  <c r="AA1990" i="1"/>
  <c r="Z1990" i="1"/>
  <c r="Y1990" i="1"/>
  <c r="X1990" i="1"/>
  <c r="W1990" i="1"/>
  <c r="D1990" i="1"/>
  <c r="AA1989" i="1"/>
  <c r="Z1989" i="1"/>
  <c r="Y1989" i="1"/>
  <c r="X1989" i="1"/>
  <c r="W1989" i="1"/>
  <c r="D1989" i="1"/>
  <c r="AA1988" i="1"/>
  <c r="Z1988" i="1"/>
  <c r="Y1988" i="1"/>
  <c r="X1988" i="1"/>
  <c r="W1988" i="1"/>
  <c r="D1988" i="1"/>
  <c r="AA1987" i="1"/>
  <c r="Z1987" i="1"/>
  <c r="Y1987" i="1"/>
  <c r="X1987" i="1"/>
  <c r="W1987" i="1"/>
  <c r="D1987" i="1"/>
  <c r="AA1986" i="1"/>
  <c r="Z1986" i="1"/>
  <c r="Y1986" i="1"/>
  <c r="X1986" i="1"/>
  <c r="W1986" i="1"/>
  <c r="D1986" i="1"/>
  <c r="AA1985" i="1"/>
  <c r="Z1985" i="1"/>
  <c r="Y1985" i="1"/>
  <c r="X1985" i="1"/>
  <c r="W1985" i="1"/>
  <c r="D1985" i="1"/>
  <c r="AA1984" i="1"/>
  <c r="Z1984" i="1"/>
  <c r="Y1984" i="1"/>
  <c r="X1984" i="1"/>
  <c r="W1984" i="1"/>
  <c r="D1984" i="1"/>
  <c r="AA1983" i="1"/>
  <c r="Z1983" i="1"/>
  <c r="Y1983" i="1"/>
  <c r="X1983" i="1"/>
  <c r="W1983" i="1"/>
  <c r="D1983" i="1"/>
  <c r="AA1982" i="1"/>
  <c r="Z1982" i="1"/>
  <c r="Y1982" i="1"/>
  <c r="X1982" i="1"/>
  <c r="W1982" i="1"/>
  <c r="D1982" i="1"/>
  <c r="AA1981" i="1"/>
  <c r="Z1981" i="1"/>
  <c r="Y1981" i="1"/>
  <c r="X1981" i="1"/>
  <c r="W1981" i="1"/>
  <c r="D1981" i="1"/>
  <c r="AA1980" i="1"/>
  <c r="Z1980" i="1"/>
  <c r="Y1980" i="1"/>
  <c r="X1980" i="1"/>
  <c r="W1980" i="1"/>
  <c r="D1980" i="1"/>
  <c r="AA1979" i="1"/>
  <c r="Z1979" i="1"/>
  <c r="Y1979" i="1"/>
  <c r="X1979" i="1"/>
  <c r="W1979" i="1"/>
  <c r="D1979" i="1"/>
  <c r="AA1978" i="1"/>
  <c r="Z1978" i="1"/>
  <c r="Y1978" i="1"/>
  <c r="X1978" i="1"/>
  <c r="W1978" i="1"/>
  <c r="D1978" i="1"/>
  <c r="AA1977" i="1"/>
  <c r="Z1977" i="1"/>
  <c r="Y1977" i="1"/>
  <c r="X1977" i="1"/>
  <c r="W1977" i="1"/>
  <c r="D1977" i="1"/>
  <c r="AA1976" i="1"/>
  <c r="Z1976" i="1"/>
  <c r="Y1976" i="1"/>
  <c r="X1976" i="1"/>
  <c r="W1976" i="1"/>
  <c r="D1976" i="1"/>
  <c r="AA1975" i="1"/>
  <c r="Z1975" i="1"/>
  <c r="Y1975" i="1"/>
  <c r="X1975" i="1"/>
  <c r="W1975" i="1"/>
  <c r="D1975" i="1"/>
  <c r="AA1974" i="1"/>
  <c r="Z1974" i="1"/>
  <c r="Y1974" i="1"/>
  <c r="X1974" i="1"/>
  <c r="W1974" i="1"/>
  <c r="D1974" i="1"/>
  <c r="AA1973" i="1"/>
  <c r="Z1973" i="1"/>
  <c r="Y1973" i="1"/>
  <c r="X1973" i="1"/>
  <c r="W1973" i="1"/>
  <c r="D1973" i="1"/>
  <c r="AA1972" i="1"/>
  <c r="Z1972" i="1"/>
  <c r="Y1972" i="1"/>
  <c r="X1972" i="1"/>
  <c r="W1972" i="1"/>
  <c r="D1972" i="1"/>
  <c r="AA1971" i="1"/>
  <c r="Z1971" i="1"/>
  <c r="Y1971" i="1"/>
  <c r="X1971" i="1"/>
  <c r="W1971" i="1"/>
  <c r="D1971" i="1"/>
  <c r="AA1970" i="1"/>
  <c r="Z1970" i="1"/>
  <c r="Y1970" i="1"/>
  <c r="X1970" i="1"/>
  <c r="W1970" i="1"/>
  <c r="D1970" i="1"/>
  <c r="AA1969" i="1"/>
  <c r="Z1969" i="1"/>
  <c r="Y1969" i="1"/>
  <c r="X1969" i="1"/>
  <c r="W1969" i="1"/>
  <c r="D1969" i="1"/>
  <c r="AA1968" i="1"/>
  <c r="Z1968" i="1"/>
  <c r="Y1968" i="1"/>
  <c r="X1968" i="1"/>
  <c r="W1968" i="1"/>
  <c r="D1968" i="1"/>
  <c r="AA1967" i="1"/>
  <c r="Z1967" i="1"/>
  <c r="Y1967" i="1"/>
  <c r="X1967" i="1"/>
  <c r="W1967" i="1"/>
  <c r="D1967" i="1"/>
  <c r="AA1966" i="1"/>
  <c r="Z1966" i="1"/>
  <c r="Y1966" i="1"/>
  <c r="X1966" i="1"/>
  <c r="W1966" i="1"/>
  <c r="D1966" i="1"/>
  <c r="AA1965" i="1"/>
  <c r="Z1965" i="1"/>
  <c r="Y1965" i="1"/>
  <c r="X1965" i="1"/>
  <c r="W1965" i="1"/>
  <c r="D1965" i="1"/>
  <c r="AA1964" i="1"/>
  <c r="Z1964" i="1"/>
  <c r="Y1964" i="1"/>
  <c r="X1964" i="1"/>
  <c r="W1964" i="1"/>
  <c r="D1964" i="1"/>
  <c r="AA1963" i="1"/>
  <c r="Z1963" i="1"/>
  <c r="Y1963" i="1"/>
  <c r="X1963" i="1"/>
  <c r="W1963" i="1"/>
  <c r="D1963" i="1"/>
  <c r="AA1962" i="1"/>
  <c r="Z1962" i="1"/>
  <c r="Y1962" i="1"/>
  <c r="X1962" i="1"/>
  <c r="W1962" i="1"/>
  <c r="D1962" i="1"/>
  <c r="AA1961" i="1"/>
  <c r="Z1961" i="1"/>
  <c r="Y1961" i="1"/>
  <c r="X1961" i="1"/>
  <c r="W1961" i="1"/>
  <c r="D1961" i="1"/>
  <c r="AA1960" i="1"/>
  <c r="Z1960" i="1"/>
  <c r="Y1960" i="1"/>
  <c r="X1960" i="1"/>
  <c r="W1960" i="1"/>
  <c r="D1960" i="1"/>
  <c r="AA1959" i="1"/>
  <c r="Z1959" i="1"/>
  <c r="Y1959" i="1"/>
  <c r="X1959" i="1"/>
  <c r="W1959" i="1"/>
  <c r="D1959" i="1"/>
  <c r="AA1958" i="1"/>
  <c r="Z1958" i="1"/>
  <c r="Y1958" i="1"/>
  <c r="X1958" i="1"/>
  <c r="W1958" i="1"/>
  <c r="D1958" i="1"/>
  <c r="AA1957" i="1"/>
  <c r="Z1957" i="1"/>
  <c r="Y1957" i="1"/>
  <c r="X1957" i="1"/>
  <c r="W1957" i="1"/>
  <c r="D1957" i="1"/>
  <c r="AA1956" i="1"/>
  <c r="Z1956" i="1"/>
  <c r="Y1956" i="1"/>
  <c r="X1956" i="1"/>
  <c r="W1956" i="1"/>
  <c r="D1956" i="1"/>
  <c r="AA1955" i="1"/>
  <c r="Z1955" i="1"/>
  <c r="Y1955" i="1"/>
  <c r="X1955" i="1"/>
  <c r="W1955" i="1"/>
  <c r="D1955" i="1"/>
  <c r="AA1954" i="1"/>
  <c r="Z1954" i="1"/>
  <c r="Y1954" i="1"/>
  <c r="X1954" i="1"/>
  <c r="W1954" i="1"/>
  <c r="D1954" i="1"/>
  <c r="AA1953" i="1"/>
  <c r="Z1953" i="1"/>
  <c r="Y1953" i="1"/>
  <c r="X1953" i="1"/>
  <c r="W1953" i="1"/>
  <c r="D1953" i="1"/>
  <c r="AA1952" i="1"/>
  <c r="Z1952" i="1"/>
  <c r="Y1952" i="1"/>
  <c r="X1952" i="1"/>
  <c r="W1952" i="1"/>
  <c r="D1952" i="1"/>
  <c r="AA1951" i="1"/>
  <c r="Z1951" i="1"/>
  <c r="Y1951" i="1"/>
  <c r="X1951" i="1"/>
  <c r="W1951" i="1"/>
  <c r="D1951" i="1"/>
  <c r="AA1950" i="1"/>
  <c r="Z1950" i="1"/>
  <c r="Y1950" i="1"/>
  <c r="X1950" i="1"/>
  <c r="W1950" i="1"/>
  <c r="D1950" i="1"/>
  <c r="AA1949" i="1"/>
  <c r="Z1949" i="1"/>
  <c r="Y1949" i="1"/>
  <c r="X1949" i="1"/>
  <c r="W1949" i="1"/>
  <c r="D1949" i="1"/>
  <c r="AA1948" i="1"/>
  <c r="Z1948" i="1"/>
  <c r="Y1948" i="1"/>
  <c r="X1948" i="1"/>
  <c r="W1948" i="1"/>
  <c r="D1948" i="1"/>
  <c r="AA1947" i="1"/>
  <c r="Z1947" i="1"/>
  <c r="Y1947" i="1"/>
  <c r="X1947" i="1"/>
  <c r="W1947" i="1"/>
  <c r="D1947" i="1"/>
  <c r="AA1946" i="1"/>
  <c r="Z1946" i="1"/>
  <c r="Y1946" i="1"/>
  <c r="X1946" i="1"/>
  <c r="W1946" i="1"/>
  <c r="D1946" i="1"/>
  <c r="AA1945" i="1"/>
  <c r="Z1945" i="1"/>
  <c r="Y1945" i="1"/>
  <c r="X1945" i="1"/>
  <c r="W1945" i="1"/>
  <c r="D1945" i="1"/>
  <c r="AA1944" i="1"/>
  <c r="Z1944" i="1"/>
  <c r="Y1944" i="1"/>
  <c r="X1944" i="1"/>
  <c r="W1944" i="1"/>
  <c r="D1944" i="1"/>
  <c r="AA1943" i="1"/>
  <c r="Z1943" i="1"/>
  <c r="Y1943" i="1"/>
  <c r="X1943" i="1"/>
  <c r="W1943" i="1"/>
  <c r="D1943" i="1"/>
  <c r="AA1942" i="1"/>
  <c r="Z1942" i="1"/>
  <c r="Y1942" i="1"/>
  <c r="X1942" i="1"/>
  <c r="W1942" i="1"/>
  <c r="D1942" i="1"/>
  <c r="AA1941" i="1"/>
  <c r="Z1941" i="1"/>
  <c r="Y1941" i="1"/>
  <c r="X1941" i="1"/>
  <c r="W1941" i="1"/>
  <c r="D1941" i="1"/>
  <c r="AA1940" i="1"/>
  <c r="Z1940" i="1"/>
  <c r="Y1940" i="1"/>
  <c r="X1940" i="1"/>
  <c r="W1940" i="1"/>
  <c r="D1940" i="1"/>
  <c r="AA1939" i="1"/>
  <c r="Z1939" i="1"/>
  <c r="Y1939" i="1"/>
  <c r="X1939" i="1"/>
  <c r="W1939" i="1"/>
  <c r="D1939" i="1"/>
  <c r="AA1938" i="1"/>
  <c r="Z1938" i="1"/>
  <c r="Y1938" i="1"/>
  <c r="X1938" i="1"/>
  <c r="W1938" i="1"/>
  <c r="D1938" i="1"/>
  <c r="AA1937" i="1"/>
  <c r="Z1937" i="1"/>
  <c r="Y1937" i="1"/>
  <c r="X1937" i="1"/>
  <c r="W1937" i="1"/>
  <c r="D1937" i="1"/>
  <c r="AA1936" i="1"/>
  <c r="Z1936" i="1"/>
  <c r="Y1936" i="1"/>
  <c r="X1936" i="1"/>
  <c r="W1936" i="1"/>
  <c r="D1936" i="1"/>
  <c r="AA1935" i="1"/>
  <c r="Z1935" i="1"/>
  <c r="Y1935" i="1"/>
  <c r="X1935" i="1"/>
  <c r="W1935" i="1"/>
  <c r="D1935" i="1"/>
  <c r="AA1934" i="1"/>
  <c r="Z1934" i="1"/>
  <c r="Y1934" i="1"/>
  <c r="X1934" i="1"/>
  <c r="W1934" i="1"/>
  <c r="D1934" i="1"/>
  <c r="AA1933" i="1"/>
  <c r="Z1933" i="1"/>
  <c r="Y1933" i="1"/>
  <c r="X1933" i="1"/>
  <c r="W1933" i="1"/>
  <c r="D1933" i="1"/>
  <c r="AA1932" i="1"/>
  <c r="Z1932" i="1"/>
  <c r="Y1932" i="1"/>
  <c r="X1932" i="1"/>
  <c r="W1932" i="1"/>
  <c r="D1932" i="1"/>
  <c r="AA1931" i="1"/>
  <c r="Z1931" i="1"/>
  <c r="Y1931" i="1"/>
  <c r="X1931" i="1"/>
  <c r="W1931" i="1"/>
  <c r="D1931" i="1"/>
  <c r="AA1930" i="1"/>
  <c r="Z1930" i="1"/>
  <c r="Y1930" i="1"/>
  <c r="X1930" i="1"/>
  <c r="W1930" i="1"/>
  <c r="D1930" i="1"/>
  <c r="AA1929" i="1"/>
  <c r="Z1929" i="1"/>
  <c r="Y1929" i="1"/>
  <c r="X1929" i="1"/>
  <c r="W1929" i="1"/>
  <c r="D1929" i="1"/>
  <c r="AA1928" i="1"/>
  <c r="Z1928" i="1"/>
  <c r="Y1928" i="1"/>
  <c r="X1928" i="1"/>
  <c r="W1928" i="1"/>
  <c r="D1928" i="1"/>
  <c r="AA1927" i="1"/>
  <c r="Z1927" i="1"/>
  <c r="Y1927" i="1"/>
  <c r="X1927" i="1"/>
  <c r="W1927" i="1"/>
  <c r="D1927" i="1"/>
  <c r="AA1926" i="1"/>
  <c r="Z1926" i="1"/>
  <c r="Y1926" i="1"/>
  <c r="X1926" i="1"/>
  <c r="W1926" i="1"/>
  <c r="D1926" i="1"/>
  <c r="AA1925" i="1"/>
  <c r="Z1925" i="1"/>
  <c r="Y1925" i="1"/>
  <c r="X1925" i="1"/>
  <c r="W1925" i="1"/>
  <c r="D1925" i="1"/>
  <c r="AA1924" i="1"/>
  <c r="Z1924" i="1"/>
  <c r="Y1924" i="1"/>
  <c r="X1924" i="1"/>
  <c r="W1924" i="1"/>
  <c r="D1924" i="1"/>
  <c r="AA1923" i="1"/>
  <c r="Z1923" i="1"/>
  <c r="Y1923" i="1"/>
  <c r="X1923" i="1"/>
  <c r="W1923" i="1"/>
  <c r="D1923" i="1"/>
  <c r="AA1922" i="1"/>
  <c r="Z1922" i="1"/>
  <c r="Y1922" i="1"/>
  <c r="X1922" i="1"/>
  <c r="W1922" i="1"/>
  <c r="D1922" i="1"/>
  <c r="AA1921" i="1"/>
  <c r="Z1921" i="1"/>
  <c r="Y1921" i="1"/>
  <c r="X1921" i="1"/>
  <c r="W1921" i="1"/>
  <c r="D1921" i="1"/>
  <c r="AA1920" i="1"/>
  <c r="Z1920" i="1"/>
  <c r="Y1920" i="1"/>
  <c r="X1920" i="1"/>
  <c r="W1920" i="1"/>
  <c r="D1920" i="1"/>
  <c r="AA1919" i="1"/>
  <c r="Z1919" i="1"/>
  <c r="Y1919" i="1"/>
  <c r="X1919" i="1"/>
  <c r="W1919" i="1"/>
  <c r="D1919" i="1"/>
  <c r="AA1918" i="1"/>
  <c r="Z1918" i="1"/>
  <c r="Y1918" i="1"/>
  <c r="X1918" i="1"/>
  <c r="W1918" i="1"/>
  <c r="D1918" i="1"/>
  <c r="AA1917" i="1"/>
  <c r="Z1917" i="1"/>
  <c r="Y1917" i="1"/>
  <c r="X1917" i="1"/>
  <c r="W1917" i="1"/>
  <c r="D1917" i="1"/>
  <c r="AA1916" i="1"/>
  <c r="Z1916" i="1"/>
  <c r="Y1916" i="1"/>
  <c r="X1916" i="1"/>
  <c r="W1916" i="1"/>
  <c r="D1916" i="1"/>
  <c r="AA1915" i="1"/>
  <c r="Z1915" i="1"/>
  <c r="Y1915" i="1"/>
  <c r="X1915" i="1"/>
  <c r="W1915" i="1"/>
  <c r="D1915" i="1"/>
  <c r="AA1914" i="1"/>
  <c r="Z1914" i="1"/>
  <c r="Y1914" i="1"/>
  <c r="X1914" i="1"/>
  <c r="W1914" i="1"/>
  <c r="D1914" i="1"/>
  <c r="AA1913" i="1"/>
  <c r="Z1913" i="1"/>
  <c r="Y1913" i="1"/>
  <c r="X1913" i="1"/>
  <c r="W1913" i="1"/>
  <c r="D1913" i="1"/>
  <c r="AA1912" i="1"/>
  <c r="Z1912" i="1"/>
  <c r="Y1912" i="1"/>
  <c r="X1912" i="1"/>
  <c r="W1912" i="1"/>
  <c r="D1912" i="1"/>
  <c r="AA1911" i="1"/>
  <c r="Z1911" i="1"/>
  <c r="Y1911" i="1"/>
  <c r="X1911" i="1"/>
  <c r="W1911" i="1"/>
  <c r="D1911" i="1"/>
  <c r="AA1910" i="1"/>
  <c r="Z1910" i="1"/>
  <c r="Y1910" i="1"/>
  <c r="X1910" i="1"/>
  <c r="W1910" i="1"/>
  <c r="D1910" i="1"/>
  <c r="AA1909" i="1"/>
  <c r="Z1909" i="1"/>
  <c r="Y1909" i="1"/>
  <c r="X1909" i="1"/>
  <c r="W1909" i="1"/>
  <c r="D1909" i="1"/>
  <c r="AA1908" i="1"/>
  <c r="Z1908" i="1"/>
  <c r="Y1908" i="1"/>
  <c r="X1908" i="1"/>
  <c r="W1908" i="1"/>
  <c r="D1908" i="1"/>
  <c r="AA1907" i="1"/>
  <c r="Z1907" i="1"/>
  <c r="Y1907" i="1"/>
  <c r="X1907" i="1"/>
  <c r="W1907" i="1"/>
  <c r="D1907" i="1"/>
  <c r="AA1906" i="1"/>
  <c r="Z1906" i="1"/>
  <c r="Y1906" i="1"/>
  <c r="X1906" i="1"/>
  <c r="W1906" i="1"/>
  <c r="D1906" i="1"/>
  <c r="AA1905" i="1"/>
  <c r="Z1905" i="1"/>
  <c r="Y1905" i="1"/>
  <c r="X1905" i="1"/>
  <c r="W1905" i="1"/>
  <c r="D1905" i="1"/>
  <c r="AA1904" i="1"/>
  <c r="Z1904" i="1"/>
  <c r="Y1904" i="1"/>
  <c r="X1904" i="1"/>
  <c r="W1904" i="1"/>
  <c r="D1904" i="1"/>
  <c r="AA1903" i="1"/>
  <c r="Z1903" i="1"/>
  <c r="Y1903" i="1"/>
  <c r="X1903" i="1"/>
  <c r="W1903" i="1"/>
  <c r="D1903" i="1"/>
  <c r="AA1902" i="1"/>
  <c r="Z1902" i="1"/>
  <c r="Y1902" i="1"/>
  <c r="X1902" i="1"/>
  <c r="W1902" i="1"/>
  <c r="D1902" i="1"/>
  <c r="AA1901" i="1"/>
  <c r="Z1901" i="1"/>
  <c r="Y1901" i="1"/>
  <c r="X1901" i="1"/>
  <c r="W1901" i="1"/>
  <c r="D1901" i="1"/>
  <c r="AA1900" i="1"/>
  <c r="Z1900" i="1"/>
  <c r="Y1900" i="1"/>
  <c r="X1900" i="1"/>
  <c r="W1900" i="1"/>
  <c r="D1900" i="1"/>
  <c r="AA1899" i="1"/>
  <c r="Z1899" i="1"/>
  <c r="Y1899" i="1"/>
  <c r="X1899" i="1"/>
  <c r="W1899" i="1"/>
  <c r="D1899" i="1"/>
  <c r="AA1898" i="1"/>
  <c r="Z1898" i="1"/>
  <c r="Y1898" i="1"/>
  <c r="X1898" i="1"/>
  <c r="W1898" i="1"/>
  <c r="D1898" i="1"/>
  <c r="AA1897" i="1"/>
  <c r="Z1897" i="1"/>
  <c r="Y1897" i="1"/>
  <c r="X1897" i="1"/>
  <c r="W1897" i="1"/>
  <c r="D1897" i="1"/>
  <c r="AA1896" i="1"/>
  <c r="Z1896" i="1"/>
  <c r="Y1896" i="1"/>
  <c r="X1896" i="1"/>
  <c r="W1896" i="1"/>
  <c r="D1896" i="1"/>
  <c r="AA1895" i="1"/>
  <c r="Z1895" i="1"/>
  <c r="Y1895" i="1"/>
  <c r="X1895" i="1"/>
  <c r="W1895" i="1"/>
  <c r="D1895" i="1"/>
  <c r="AA1894" i="1"/>
  <c r="Z1894" i="1"/>
  <c r="Y1894" i="1"/>
  <c r="X1894" i="1"/>
  <c r="W1894" i="1"/>
  <c r="D1894" i="1"/>
  <c r="AA1893" i="1"/>
  <c r="Z1893" i="1"/>
  <c r="Y1893" i="1"/>
  <c r="X1893" i="1"/>
  <c r="W1893" i="1"/>
  <c r="D1893" i="1"/>
  <c r="AA1892" i="1"/>
  <c r="Z1892" i="1"/>
  <c r="Y1892" i="1"/>
  <c r="X1892" i="1"/>
  <c r="W1892" i="1"/>
  <c r="D1892" i="1"/>
  <c r="AA1891" i="1"/>
  <c r="Z1891" i="1"/>
  <c r="Y1891" i="1"/>
  <c r="X1891" i="1"/>
  <c r="W1891" i="1"/>
  <c r="D1891" i="1"/>
  <c r="AA1890" i="1"/>
  <c r="Z1890" i="1"/>
  <c r="Y1890" i="1"/>
  <c r="X1890" i="1"/>
  <c r="W1890" i="1"/>
  <c r="D1890" i="1"/>
  <c r="AA1889" i="1"/>
  <c r="Z1889" i="1"/>
  <c r="Y1889" i="1"/>
  <c r="X1889" i="1"/>
  <c r="W1889" i="1"/>
  <c r="D1889" i="1"/>
  <c r="AA1888" i="1"/>
  <c r="Z1888" i="1"/>
  <c r="Y1888" i="1"/>
  <c r="X1888" i="1"/>
  <c r="W1888" i="1"/>
  <c r="D1888" i="1"/>
  <c r="AA1887" i="1"/>
  <c r="Z1887" i="1"/>
  <c r="Y1887" i="1"/>
  <c r="X1887" i="1"/>
  <c r="W1887" i="1"/>
  <c r="D1887" i="1"/>
  <c r="AA1886" i="1"/>
  <c r="Z1886" i="1"/>
  <c r="Y1886" i="1"/>
  <c r="X1886" i="1"/>
  <c r="W1886" i="1"/>
  <c r="D1886" i="1"/>
  <c r="AA1885" i="1"/>
  <c r="Z1885" i="1"/>
  <c r="Y1885" i="1"/>
  <c r="X1885" i="1"/>
  <c r="W1885" i="1"/>
  <c r="D1885" i="1"/>
  <c r="AA1884" i="1"/>
  <c r="Z1884" i="1"/>
  <c r="Y1884" i="1"/>
  <c r="X1884" i="1"/>
  <c r="W1884" i="1"/>
  <c r="D1884" i="1"/>
  <c r="AA1883" i="1"/>
  <c r="Z1883" i="1"/>
  <c r="Y1883" i="1"/>
  <c r="X1883" i="1"/>
  <c r="W1883" i="1"/>
  <c r="D1883" i="1"/>
  <c r="AA1882" i="1"/>
  <c r="Z1882" i="1"/>
  <c r="Y1882" i="1"/>
  <c r="X1882" i="1"/>
  <c r="W1882" i="1"/>
  <c r="D1882" i="1"/>
  <c r="AA1881" i="1"/>
  <c r="Z1881" i="1"/>
  <c r="Y1881" i="1"/>
  <c r="X1881" i="1"/>
  <c r="W1881" i="1"/>
  <c r="D1881" i="1"/>
  <c r="AA1880" i="1"/>
  <c r="Z1880" i="1"/>
  <c r="Y1880" i="1"/>
  <c r="X1880" i="1"/>
  <c r="W1880" i="1"/>
  <c r="D1880" i="1"/>
  <c r="AA1879" i="1"/>
  <c r="Z1879" i="1"/>
  <c r="Y1879" i="1"/>
  <c r="X1879" i="1"/>
  <c r="W1879" i="1"/>
  <c r="D1879" i="1"/>
  <c r="AA1878" i="1"/>
  <c r="Z1878" i="1"/>
  <c r="Y1878" i="1"/>
  <c r="X1878" i="1"/>
  <c r="W1878" i="1"/>
  <c r="D1878" i="1"/>
  <c r="AA1877" i="1"/>
  <c r="Z1877" i="1"/>
  <c r="Y1877" i="1"/>
  <c r="X1877" i="1"/>
  <c r="W1877" i="1"/>
  <c r="D1877" i="1"/>
  <c r="AA1876" i="1"/>
  <c r="Z1876" i="1"/>
  <c r="Y1876" i="1"/>
  <c r="X1876" i="1"/>
  <c r="W1876" i="1"/>
  <c r="D1876" i="1"/>
  <c r="AA1875" i="1"/>
  <c r="Z1875" i="1"/>
  <c r="Y1875" i="1"/>
  <c r="X1875" i="1"/>
  <c r="W1875" i="1"/>
  <c r="D1875" i="1"/>
  <c r="AA1874" i="1"/>
  <c r="Z1874" i="1"/>
  <c r="Y1874" i="1"/>
  <c r="X1874" i="1"/>
  <c r="W1874" i="1"/>
  <c r="D1874" i="1"/>
  <c r="AA1873" i="1"/>
  <c r="Z1873" i="1"/>
  <c r="Y1873" i="1"/>
  <c r="X1873" i="1"/>
  <c r="W1873" i="1"/>
  <c r="D1873" i="1"/>
  <c r="AA1872" i="1"/>
  <c r="Z1872" i="1"/>
  <c r="Y1872" i="1"/>
  <c r="X1872" i="1"/>
  <c r="W1872" i="1"/>
  <c r="D1872" i="1"/>
  <c r="AA1871" i="1"/>
  <c r="Z1871" i="1"/>
  <c r="Y1871" i="1"/>
  <c r="X1871" i="1"/>
  <c r="W1871" i="1"/>
  <c r="D1871" i="1"/>
  <c r="AA1870" i="1"/>
  <c r="Z1870" i="1"/>
  <c r="Y1870" i="1"/>
  <c r="X1870" i="1"/>
  <c r="W1870" i="1"/>
  <c r="D1870" i="1"/>
  <c r="AA1869" i="1"/>
  <c r="Z1869" i="1"/>
  <c r="Y1869" i="1"/>
  <c r="X1869" i="1"/>
  <c r="W1869" i="1"/>
  <c r="D1869" i="1"/>
  <c r="AA1868" i="1"/>
  <c r="Z1868" i="1"/>
  <c r="Y1868" i="1"/>
  <c r="X1868" i="1"/>
  <c r="W1868" i="1"/>
  <c r="D1868" i="1"/>
  <c r="AA1867" i="1"/>
  <c r="Z1867" i="1"/>
  <c r="Y1867" i="1"/>
  <c r="X1867" i="1"/>
  <c r="W1867" i="1"/>
  <c r="D1867" i="1"/>
  <c r="AA1866" i="1"/>
  <c r="Z1866" i="1"/>
  <c r="Y1866" i="1"/>
  <c r="X1866" i="1"/>
  <c r="W1866" i="1"/>
  <c r="D1866" i="1"/>
  <c r="AA1865" i="1"/>
  <c r="Z1865" i="1"/>
  <c r="Y1865" i="1"/>
  <c r="X1865" i="1"/>
  <c r="W1865" i="1"/>
  <c r="D1865" i="1"/>
  <c r="AA1864" i="1"/>
  <c r="Z1864" i="1"/>
  <c r="Y1864" i="1"/>
  <c r="X1864" i="1"/>
  <c r="W1864" i="1"/>
  <c r="D1864" i="1"/>
  <c r="AA1863" i="1"/>
  <c r="Z1863" i="1"/>
  <c r="Y1863" i="1"/>
  <c r="X1863" i="1"/>
  <c r="W1863" i="1"/>
  <c r="D1863" i="1"/>
  <c r="AA1862" i="1"/>
  <c r="Z1862" i="1"/>
  <c r="Y1862" i="1"/>
  <c r="X1862" i="1"/>
  <c r="W1862" i="1"/>
  <c r="D1862" i="1"/>
  <c r="AA1861" i="1"/>
  <c r="Z1861" i="1"/>
  <c r="Y1861" i="1"/>
  <c r="X1861" i="1"/>
  <c r="W1861" i="1"/>
  <c r="D1861" i="1"/>
  <c r="AA1860" i="1"/>
  <c r="Z1860" i="1"/>
  <c r="Y1860" i="1"/>
  <c r="X1860" i="1"/>
  <c r="W1860" i="1"/>
  <c r="D1860" i="1"/>
  <c r="AA1859" i="1"/>
  <c r="Z1859" i="1"/>
  <c r="Y1859" i="1"/>
  <c r="X1859" i="1"/>
  <c r="W1859" i="1"/>
  <c r="D1859" i="1"/>
  <c r="AA1858" i="1"/>
  <c r="Z1858" i="1"/>
  <c r="Y1858" i="1"/>
  <c r="X1858" i="1"/>
  <c r="W1858" i="1"/>
  <c r="D1858" i="1"/>
  <c r="AA1857" i="1"/>
  <c r="Z1857" i="1"/>
  <c r="Y1857" i="1"/>
  <c r="X1857" i="1"/>
  <c r="W1857" i="1"/>
  <c r="D1857" i="1"/>
  <c r="AA1856" i="1"/>
  <c r="Z1856" i="1"/>
  <c r="Y1856" i="1"/>
  <c r="X1856" i="1"/>
  <c r="W1856" i="1"/>
  <c r="D1856" i="1"/>
  <c r="AA1855" i="1"/>
  <c r="Z1855" i="1"/>
  <c r="Y1855" i="1"/>
  <c r="X1855" i="1"/>
  <c r="W1855" i="1"/>
  <c r="D1855" i="1"/>
  <c r="AA1854" i="1"/>
  <c r="Z1854" i="1"/>
  <c r="Y1854" i="1"/>
  <c r="X1854" i="1"/>
  <c r="W1854" i="1"/>
  <c r="D1854" i="1"/>
  <c r="AA1853" i="1"/>
  <c r="Z1853" i="1"/>
  <c r="Y1853" i="1"/>
  <c r="X1853" i="1"/>
  <c r="W1853" i="1"/>
  <c r="D1853" i="1"/>
  <c r="AA1852" i="1"/>
  <c r="Z1852" i="1"/>
  <c r="Y1852" i="1"/>
  <c r="X1852" i="1"/>
  <c r="W1852" i="1"/>
  <c r="D1852" i="1"/>
  <c r="AA1851" i="1"/>
  <c r="Z1851" i="1"/>
  <c r="Y1851" i="1"/>
  <c r="X1851" i="1"/>
  <c r="W1851" i="1"/>
  <c r="D1851" i="1"/>
  <c r="AA1850" i="1"/>
  <c r="Z1850" i="1"/>
  <c r="Y1850" i="1"/>
  <c r="X1850" i="1"/>
  <c r="W1850" i="1"/>
  <c r="D1850" i="1"/>
  <c r="AA1849" i="1"/>
  <c r="Z1849" i="1"/>
  <c r="Y1849" i="1"/>
  <c r="X1849" i="1"/>
  <c r="W1849" i="1"/>
  <c r="D1849" i="1"/>
  <c r="AA1848" i="1"/>
  <c r="Z1848" i="1"/>
  <c r="Y1848" i="1"/>
  <c r="X1848" i="1"/>
  <c r="W1848" i="1"/>
  <c r="D1848" i="1"/>
  <c r="AA1847" i="1"/>
  <c r="Z1847" i="1"/>
  <c r="Y1847" i="1"/>
  <c r="X1847" i="1"/>
  <c r="W1847" i="1"/>
  <c r="D1847" i="1"/>
  <c r="AA1846" i="1"/>
  <c r="Z1846" i="1"/>
  <c r="Y1846" i="1"/>
  <c r="X1846" i="1"/>
  <c r="W1846" i="1"/>
  <c r="D1846" i="1"/>
  <c r="AA1845" i="1"/>
  <c r="Z1845" i="1"/>
  <c r="Y1845" i="1"/>
  <c r="X1845" i="1"/>
  <c r="W1845" i="1"/>
  <c r="D1845" i="1"/>
  <c r="AA1844" i="1"/>
  <c r="Z1844" i="1"/>
  <c r="Y1844" i="1"/>
  <c r="X1844" i="1"/>
  <c r="W1844" i="1"/>
  <c r="D1844" i="1"/>
  <c r="AA1843" i="1"/>
  <c r="Z1843" i="1"/>
  <c r="Y1843" i="1"/>
  <c r="X1843" i="1"/>
  <c r="W1843" i="1"/>
  <c r="D1843" i="1"/>
  <c r="AA1842" i="1"/>
  <c r="Z1842" i="1"/>
  <c r="Y1842" i="1"/>
  <c r="X1842" i="1"/>
  <c r="W1842" i="1"/>
  <c r="D1842" i="1"/>
  <c r="AA1841" i="1"/>
  <c r="Z1841" i="1"/>
  <c r="Y1841" i="1"/>
  <c r="X1841" i="1"/>
  <c r="W1841" i="1"/>
  <c r="D1841" i="1"/>
  <c r="AA1840" i="1"/>
  <c r="Z1840" i="1"/>
  <c r="Y1840" i="1"/>
  <c r="X1840" i="1"/>
  <c r="W1840" i="1"/>
  <c r="D1840" i="1"/>
  <c r="AA1839" i="1"/>
  <c r="Z1839" i="1"/>
  <c r="Y1839" i="1"/>
  <c r="X1839" i="1"/>
  <c r="W1839" i="1"/>
  <c r="D1839" i="1"/>
  <c r="AA1838" i="1"/>
  <c r="Z1838" i="1"/>
  <c r="Y1838" i="1"/>
  <c r="X1838" i="1"/>
  <c r="W1838" i="1"/>
  <c r="D1838" i="1"/>
  <c r="AA1837" i="1"/>
  <c r="Z1837" i="1"/>
  <c r="Y1837" i="1"/>
  <c r="X1837" i="1"/>
  <c r="W1837" i="1"/>
  <c r="D1837" i="1"/>
  <c r="AA1836" i="1"/>
  <c r="Z1836" i="1"/>
  <c r="Y1836" i="1"/>
  <c r="X1836" i="1"/>
  <c r="W1836" i="1"/>
  <c r="D1836" i="1"/>
  <c r="AA1835" i="1"/>
  <c r="Z1835" i="1"/>
  <c r="Y1835" i="1"/>
  <c r="X1835" i="1"/>
  <c r="W1835" i="1"/>
  <c r="D1835" i="1"/>
  <c r="AA1834" i="1"/>
  <c r="Z1834" i="1"/>
  <c r="Y1834" i="1"/>
  <c r="X1834" i="1"/>
  <c r="W1834" i="1"/>
  <c r="D1834" i="1"/>
  <c r="AA1833" i="1"/>
  <c r="Z1833" i="1"/>
  <c r="Y1833" i="1"/>
  <c r="X1833" i="1"/>
  <c r="W1833" i="1"/>
  <c r="D1833" i="1"/>
  <c r="AA1832" i="1"/>
  <c r="Z1832" i="1"/>
  <c r="Y1832" i="1"/>
  <c r="X1832" i="1"/>
  <c r="W1832" i="1"/>
  <c r="D1832" i="1"/>
  <c r="AA1831" i="1"/>
  <c r="Z1831" i="1"/>
  <c r="Y1831" i="1"/>
  <c r="X1831" i="1"/>
  <c r="W1831" i="1"/>
  <c r="D1831" i="1"/>
  <c r="AA1830" i="1"/>
  <c r="Z1830" i="1"/>
  <c r="Y1830" i="1"/>
  <c r="X1830" i="1"/>
  <c r="W1830" i="1"/>
  <c r="D1830" i="1"/>
  <c r="AA1829" i="1"/>
  <c r="Z1829" i="1"/>
  <c r="Y1829" i="1"/>
  <c r="X1829" i="1"/>
  <c r="W1829" i="1"/>
  <c r="D1829" i="1"/>
  <c r="AA1828" i="1"/>
  <c r="Z1828" i="1"/>
  <c r="Y1828" i="1"/>
  <c r="X1828" i="1"/>
  <c r="W1828" i="1"/>
  <c r="D1828" i="1"/>
  <c r="AA1827" i="1"/>
  <c r="Z1827" i="1"/>
  <c r="Y1827" i="1"/>
  <c r="X1827" i="1"/>
  <c r="W1827" i="1"/>
  <c r="D1827" i="1"/>
  <c r="AA1826" i="1"/>
  <c r="Z1826" i="1"/>
  <c r="Y1826" i="1"/>
  <c r="X1826" i="1"/>
  <c r="W1826" i="1"/>
  <c r="D1826" i="1"/>
  <c r="AA1825" i="1"/>
  <c r="Z1825" i="1"/>
  <c r="Y1825" i="1"/>
  <c r="X1825" i="1"/>
  <c r="W1825" i="1"/>
  <c r="D1825" i="1"/>
  <c r="AA1824" i="1"/>
  <c r="Z1824" i="1"/>
  <c r="Y1824" i="1"/>
  <c r="X1824" i="1"/>
  <c r="W1824" i="1"/>
  <c r="D1824" i="1"/>
  <c r="AA1823" i="1"/>
  <c r="Z1823" i="1"/>
  <c r="Y1823" i="1"/>
  <c r="X1823" i="1"/>
  <c r="W1823" i="1"/>
  <c r="D1823" i="1"/>
  <c r="AA1822" i="1"/>
  <c r="Z1822" i="1"/>
  <c r="Y1822" i="1"/>
  <c r="X1822" i="1"/>
  <c r="W1822" i="1"/>
  <c r="D1822" i="1"/>
  <c r="AA1821" i="1"/>
  <c r="Z1821" i="1"/>
  <c r="Y1821" i="1"/>
  <c r="X1821" i="1"/>
  <c r="W1821" i="1"/>
  <c r="D1821" i="1"/>
  <c r="AA1820" i="1"/>
  <c r="Z1820" i="1"/>
  <c r="Y1820" i="1"/>
  <c r="X1820" i="1"/>
  <c r="W1820" i="1"/>
  <c r="D1820" i="1"/>
  <c r="AA1819" i="1"/>
  <c r="Z1819" i="1"/>
  <c r="Y1819" i="1"/>
  <c r="X1819" i="1"/>
  <c r="W1819" i="1"/>
  <c r="D1819" i="1"/>
  <c r="AA1818" i="1"/>
  <c r="Z1818" i="1"/>
  <c r="Y1818" i="1"/>
  <c r="X1818" i="1"/>
  <c r="W1818" i="1"/>
  <c r="D1818" i="1"/>
  <c r="AA1817" i="1"/>
  <c r="Z1817" i="1"/>
  <c r="Y1817" i="1"/>
  <c r="X1817" i="1"/>
  <c r="W1817" i="1"/>
  <c r="D1817" i="1"/>
  <c r="AA1816" i="1"/>
  <c r="Z1816" i="1"/>
  <c r="Y1816" i="1"/>
  <c r="X1816" i="1"/>
  <c r="W1816" i="1"/>
  <c r="D1816" i="1"/>
  <c r="AA1815" i="1"/>
  <c r="Z1815" i="1"/>
  <c r="Y1815" i="1"/>
  <c r="X1815" i="1"/>
  <c r="W1815" i="1"/>
  <c r="D1815" i="1"/>
  <c r="AA1814" i="1"/>
  <c r="Z1814" i="1"/>
  <c r="Y1814" i="1"/>
  <c r="X1814" i="1"/>
  <c r="W1814" i="1"/>
  <c r="D1814" i="1"/>
  <c r="AA1813" i="1"/>
  <c r="Z1813" i="1"/>
  <c r="Y1813" i="1"/>
  <c r="X1813" i="1"/>
  <c r="W1813" i="1"/>
  <c r="D1813" i="1"/>
  <c r="AA1812" i="1"/>
  <c r="Z1812" i="1"/>
  <c r="Y1812" i="1"/>
  <c r="X1812" i="1"/>
  <c r="W1812" i="1"/>
  <c r="D1812" i="1"/>
  <c r="AA1811" i="1"/>
  <c r="Z1811" i="1"/>
  <c r="Y1811" i="1"/>
  <c r="X1811" i="1"/>
  <c r="W1811" i="1"/>
  <c r="D1811" i="1"/>
  <c r="AA1810" i="1"/>
  <c r="Z1810" i="1"/>
  <c r="Y1810" i="1"/>
  <c r="X1810" i="1"/>
  <c r="W1810" i="1"/>
  <c r="D1810" i="1"/>
  <c r="AA1809" i="1"/>
  <c r="Z1809" i="1"/>
  <c r="Y1809" i="1"/>
  <c r="X1809" i="1"/>
  <c r="W1809" i="1"/>
  <c r="D1809" i="1"/>
  <c r="AA1808" i="1"/>
  <c r="Z1808" i="1"/>
  <c r="Y1808" i="1"/>
  <c r="X1808" i="1"/>
  <c r="W1808" i="1"/>
  <c r="D1808" i="1"/>
  <c r="AA1807" i="1"/>
  <c r="Z1807" i="1"/>
  <c r="Y1807" i="1"/>
  <c r="X1807" i="1"/>
  <c r="W1807" i="1"/>
  <c r="D1807" i="1"/>
  <c r="AA1806" i="1"/>
  <c r="Z1806" i="1"/>
  <c r="Y1806" i="1"/>
  <c r="X1806" i="1"/>
  <c r="W1806" i="1"/>
  <c r="D1806" i="1"/>
  <c r="AA1805" i="1"/>
  <c r="Z1805" i="1"/>
  <c r="Y1805" i="1"/>
  <c r="X1805" i="1"/>
  <c r="W1805" i="1"/>
  <c r="D1805" i="1"/>
  <c r="AA1804" i="1"/>
  <c r="Z1804" i="1"/>
  <c r="Y1804" i="1"/>
  <c r="X1804" i="1"/>
  <c r="W1804" i="1"/>
  <c r="D1804" i="1"/>
  <c r="AA1803" i="1"/>
  <c r="Z1803" i="1"/>
  <c r="Y1803" i="1"/>
  <c r="X1803" i="1"/>
  <c r="W1803" i="1"/>
  <c r="D1803" i="1"/>
  <c r="AA1802" i="1"/>
  <c r="Z1802" i="1"/>
  <c r="Y1802" i="1"/>
  <c r="X1802" i="1"/>
  <c r="W1802" i="1"/>
  <c r="D1802" i="1"/>
  <c r="AA1801" i="1"/>
  <c r="Z1801" i="1"/>
  <c r="Y1801" i="1"/>
  <c r="X1801" i="1"/>
  <c r="W1801" i="1"/>
  <c r="D1801" i="1"/>
  <c r="AA1800" i="1"/>
  <c r="Z1800" i="1"/>
  <c r="Y1800" i="1"/>
  <c r="X1800" i="1"/>
  <c r="W1800" i="1"/>
  <c r="D1800" i="1"/>
  <c r="AA1799" i="1"/>
  <c r="Z1799" i="1"/>
  <c r="Y1799" i="1"/>
  <c r="X1799" i="1"/>
  <c r="W1799" i="1"/>
  <c r="D1799" i="1"/>
  <c r="AA1798" i="1"/>
  <c r="Z1798" i="1"/>
  <c r="Y1798" i="1"/>
  <c r="X1798" i="1"/>
  <c r="W1798" i="1"/>
  <c r="D1798" i="1"/>
  <c r="AA1797" i="1"/>
  <c r="Z1797" i="1"/>
  <c r="Y1797" i="1"/>
  <c r="X1797" i="1"/>
  <c r="W1797" i="1"/>
  <c r="D1797" i="1"/>
  <c r="AA1796" i="1"/>
  <c r="Z1796" i="1"/>
  <c r="Y1796" i="1"/>
  <c r="X1796" i="1"/>
  <c r="W1796" i="1"/>
  <c r="D1796" i="1"/>
  <c r="AA1795" i="1"/>
  <c r="Z1795" i="1"/>
  <c r="Y1795" i="1"/>
  <c r="X1795" i="1"/>
  <c r="W1795" i="1"/>
  <c r="D1795" i="1"/>
  <c r="AA1794" i="1"/>
  <c r="Z1794" i="1"/>
  <c r="Y1794" i="1"/>
  <c r="X1794" i="1"/>
  <c r="W1794" i="1"/>
  <c r="D1794" i="1"/>
  <c r="AA1793" i="1"/>
  <c r="Z1793" i="1"/>
  <c r="Y1793" i="1"/>
  <c r="X1793" i="1"/>
  <c r="W1793" i="1"/>
  <c r="D1793" i="1"/>
  <c r="AA1792" i="1"/>
  <c r="Z1792" i="1"/>
  <c r="Y1792" i="1"/>
  <c r="X1792" i="1"/>
  <c r="W1792" i="1"/>
  <c r="D1792" i="1"/>
  <c r="AA1791" i="1"/>
  <c r="Z1791" i="1"/>
  <c r="Y1791" i="1"/>
  <c r="X1791" i="1"/>
  <c r="W1791" i="1"/>
  <c r="D1791" i="1"/>
  <c r="AA1790" i="1"/>
  <c r="Z1790" i="1"/>
  <c r="Y1790" i="1"/>
  <c r="X1790" i="1"/>
  <c r="W1790" i="1"/>
  <c r="D1790" i="1"/>
  <c r="AA1789" i="1"/>
  <c r="Z1789" i="1"/>
  <c r="Y1789" i="1"/>
  <c r="X1789" i="1"/>
  <c r="W1789" i="1"/>
  <c r="D1789" i="1"/>
  <c r="AA1788" i="1"/>
  <c r="Z1788" i="1"/>
  <c r="Y1788" i="1"/>
  <c r="X1788" i="1"/>
  <c r="W1788" i="1"/>
  <c r="D1788" i="1"/>
  <c r="AA1787" i="1"/>
  <c r="Z1787" i="1"/>
  <c r="Y1787" i="1"/>
  <c r="X1787" i="1"/>
  <c r="W1787" i="1"/>
  <c r="D1787" i="1"/>
  <c r="AA1786" i="1"/>
  <c r="Z1786" i="1"/>
  <c r="Y1786" i="1"/>
  <c r="X1786" i="1"/>
  <c r="W1786" i="1"/>
  <c r="D1786" i="1"/>
  <c r="AA1785" i="1"/>
  <c r="Z1785" i="1"/>
  <c r="Y1785" i="1"/>
  <c r="X1785" i="1"/>
  <c r="W1785" i="1"/>
  <c r="D1785" i="1"/>
  <c r="AA1784" i="1"/>
  <c r="Z1784" i="1"/>
  <c r="Y1784" i="1"/>
  <c r="X1784" i="1"/>
  <c r="W1784" i="1"/>
  <c r="D1784" i="1"/>
  <c r="AA1783" i="1"/>
  <c r="Z1783" i="1"/>
  <c r="Y1783" i="1"/>
  <c r="X1783" i="1"/>
  <c r="W1783" i="1"/>
  <c r="D1783" i="1"/>
  <c r="AA1782" i="1"/>
  <c r="Z1782" i="1"/>
  <c r="Y1782" i="1"/>
  <c r="X1782" i="1"/>
  <c r="W1782" i="1"/>
  <c r="D1782" i="1"/>
  <c r="AA1781" i="1"/>
  <c r="Z1781" i="1"/>
  <c r="Y1781" i="1"/>
  <c r="X1781" i="1"/>
  <c r="W1781" i="1"/>
  <c r="D1781" i="1"/>
  <c r="AA1780" i="1"/>
  <c r="Z1780" i="1"/>
  <c r="Y1780" i="1"/>
  <c r="X1780" i="1"/>
  <c r="W1780" i="1"/>
  <c r="D1780" i="1"/>
  <c r="AA1779" i="1"/>
  <c r="Z1779" i="1"/>
  <c r="Y1779" i="1"/>
  <c r="X1779" i="1"/>
  <c r="W1779" i="1"/>
  <c r="D1779" i="1"/>
  <c r="AA1778" i="1"/>
  <c r="Z1778" i="1"/>
  <c r="Y1778" i="1"/>
  <c r="X1778" i="1"/>
  <c r="W1778" i="1"/>
  <c r="D1778" i="1"/>
  <c r="AA1777" i="1"/>
  <c r="Z1777" i="1"/>
  <c r="Y1777" i="1"/>
  <c r="X1777" i="1"/>
  <c r="W1777" i="1"/>
  <c r="D1777" i="1"/>
  <c r="AA1776" i="1"/>
  <c r="Z1776" i="1"/>
  <c r="Y1776" i="1"/>
  <c r="X1776" i="1"/>
  <c r="W1776" i="1"/>
  <c r="D1776" i="1"/>
  <c r="AA1775" i="1"/>
  <c r="Z1775" i="1"/>
  <c r="Y1775" i="1"/>
  <c r="X1775" i="1"/>
  <c r="W1775" i="1"/>
  <c r="D1775" i="1"/>
  <c r="AA1774" i="1"/>
  <c r="Z1774" i="1"/>
  <c r="Y1774" i="1"/>
  <c r="X1774" i="1"/>
  <c r="W1774" i="1"/>
  <c r="D1774" i="1"/>
  <c r="AA1773" i="1"/>
  <c r="Z1773" i="1"/>
  <c r="Y1773" i="1"/>
  <c r="X1773" i="1"/>
  <c r="W1773" i="1"/>
  <c r="D1773" i="1"/>
  <c r="AA1772" i="1"/>
  <c r="Z1772" i="1"/>
  <c r="Y1772" i="1"/>
  <c r="X1772" i="1"/>
  <c r="W1772" i="1"/>
  <c r="D1772" i="1"/>
  <c r="AA1771" i="1"/>
  <c r="Z1771" i="1"/>
  <c r="Y1771" i="1"/>
  <c r="X1771" i="1"/>
  <c r="W1771" i="1"/>
  <c r="D1771" i="1"/>
  <c r="AA1770" i="1"/>
  <c r="Z1770" i="1"/>
  <c r="Y1770" i="1"/>
  <c r="X1770" i="1"/>
  <c r="W1770" i="1"/>
  <c r="D1770" i="1"/>
  <c r="AA1769" i="1"/>
  <c r="Z1769" i="1"/>
  <c r="Y1769" i="1"/>
  <c r="X1769" i="1"/>
  <c r="W1769" i="1"/>
  <c r="D1769" i="1"/>
  <c r="AA1768" i="1"/>
  <c r="Z1768" i="1"/>
  <c r="Y1768" i="1"/>
  <c r="X1768" i="1"/>
  <c r="W1768" i="1"/>
  <c r="D1768" i="1"/>
  <c r="AA1767" i="1"/>
  <c r="Z1767" i="1"/>
  <c r="Y1767" i="1"/>
  <c r="X1767" i="1"/>
  <c r="W1767" i="1"/>
  <c r="D1767" i="1"/>
  <c r="AA1766" i="1"/>
  <c r="Z1766" i="1"/>
  <c r="Y1766" i="1"/>
  <c r="X1766" i="1"/>
  <c r="W1766" i="1"/>
  <c r="D1766" i="1"/>
  <c r="AA1765" i="1"/>
  <c r="Z1765" i="1"/>
  <c r="Y1765" i="1"/>
  <c r="X1765" i="1"/>
  <c r="W1765" i="1"/>
  <c r="D1765" i="1"/>
  <c r="AA1764" i="1"/>
  <c r="Z1764" i="1"/>
  <c r="Y1764" i="1"/>
  <c r="X1764" i="1"/>
  <c r="W1764" i="1"/>
  <c r="D1764" i="1"/>
  <c r="AA1763" i="1"/>
  <c r="Z1763" i="1"/>
  <c r="Y1763" i="1"/>
  <c r="X1763" i="1"/>
  <c r="W1763" i="1"/>
  <c r="D1763" i="1"/>
  <c r="AA1762" i="1"/>
  <c r="Z1762" i="1"/>
  <c r="Y1762" i="1"/>
  <c r="X1762" i="1"/>
  <c r="W1762" i="1"/>
  <c r="D1762" i="1"/>
  <c r="AA1761" i="1"/>
  <c r="Z1761" i="1"/>
  <c r="Y1761" i="1"/>
  <c r="X1761" i="1"/>
  <c r="W1761" i="1"/>
  <c r="D1761" i="1"/>
  <c r="AA1760" i="1"/>
  <c r="Z1760" i="1"/>
  <c r="Y1760" i="1"/>
  <c r="X1760" i="1"/>
  <c r="W1760" i="1"/>
  <c r="D1760" i="1"/>
  <c r="AA1759" i="1"/>
  <c r="Z1759" i="1"/>
  <c r="Y1759" i="1"/>
  <c r="X1759" i="1"/>
  <c r="W1759" i="1"/>
  <c r="D1759" i="1"/>
  <c r="AA1758" i="1"/>
  <c r="Z1758" i="1"/>
  <c r="Y1758" i="1"/>
  <c r="X1758" i="1"/>
  <c r="W1758" i="1"/>
  <c r="D1758" i="1"/>
  <c r="AA1757" i="1"/>
  <c r="Z1757" i="1"/>
  <c r="Y1757" i="1"/>
  <c r="X1757" i="1"/>
  <c r="W1757" i="1"/>
  <c r="D1757" i="1"/>
  <c r="AA1756" i="1"/>
  <c r="Z1756" i="1"/>
  <c r="Y1756" i="1"/>
  <c r="X1756" i="1"/>
  <c r="W1756" i="1"/>
  <c r="D1756" i="1"/>
  <c r="AA1755" i="1"/>
  <c r="Z1755" i="1"/>
  <c r="Y1755" i="1"/>
  <c r="X1755" i="1"/>
  <c r="W1755" i="1"/>
  <c r="D1755" i="1"/>
  <c r="AA1754" i="1"/>
  <c r="Z1754" i="1"/>
  <c r="Y1754" i="1"/>
  <c r="X1754" i="1"/>
  <c r="W1754" i="1"/>
  <c r="D1754" i="1"/>
  <c r="AA1753" i="1"/>
  <c r="Z1753" i="1"/>
  <c r="Y1753" i="1"/>
  <c r="X1753" i="1"/>
  <c r="W1753" i="1"/>
  <c r="D1753" i="1"/>
  <c r="AA1752" i="1"/>
  <c r="Z1752" i="1"/>
  <c r="Y1752" i="1"/>
  <c r="X1752" i="1"/>
  <c r="W1752" i="1"/>
  <c r="D1752" i="1"/>
  <c r="AA1751" i="1"/>
  <c r="Z1751" i="1"/>
  <c r="Y1751" i="1"/>
  <c r="X1751" i="1"/>
  <c r="W1751" i="1"/>
  <c r="D1751" i="1"/>
  <c r="AA1750" i="1"/>
  <c r="Z1750" i="1"/>
  <c r="Y1750" i="1"/>
  <c r="X1750" i="1"/>
  <c r="W1750" i="1"/>
  <c r="D1750" i="1"/>
  <c r="AA1749" i="1"/>
  <c r="Z1749" i="1"/>
  <c r="Y1749" i="1"/>
  <c r="X1749" i="1"/>
  <c r="W1749" i="1"/>
  <c r="D1749" i="1"/>
  <c r="AA1748" i="1"/>
  <c r="Z1748" i="1"/>
  <c r="Y1748" i="1"/>
  <c r="X1748" i="1"/>
  <c r="W1748" i="1"/>
  <c r="D1748" i="1"/>
  <c r="AA1747" i="1"/>
  <c r="Z1747" i="1"/>
  <c r="Y1747" i="1"/>
  <c r="X1747" i="1"/>
  <c r="W1747" i="1"/>
  <c r="D1747" i="1"/>
  <c r="AA1746" i="1"/>
  <c r="Z1746" i="1"/>
  <c r="Y1746" i="1"/>
  <c r="X1746" i="1"/>
  <c r="W1746" i="1"/>
  <c r="D1746" i="1"/>
  <c r="AA1745" i="1"/>
  <c r="Z1745" i="1"/>
  <c r="Y1745" i="1"/>
  <c r="X1745" i="1"/>
  <c r="W1745" i="1"/>
  <c r="D1745" i="1"/>
  <c r="AA1744" i="1"/>
  <c r="Z1744" i="1"/>
  <c r="Y1744" i="1"/>
  <c r="X1744" i="1"/>
  <c r="W1744" i="1"/>
  <c r="D1744" i="1"/>
  <c r="AA1743" i="1"/>
  <c r="Z1743" i="1"/>
  <c r="Y1743" i="1"/>
  <c r="X1743" i="1"/>
  <c r="W1743" i="1"/>
  <c r="D1743" i="1"/>
  <c r="AA1742" i="1"/>
  <c r="Z1742" i="1"/>
  <c r="Y1742" i="1"/>
  <c r="X1742" i="1"/>
  <c r="W1742" i="1"/>
  <c r="D1742" i="1"/>
  <c r="AA1741" i="1"/>
  <c r="Z1741" i="1"/>
  <c r="Y1741" i="1"/>
  <c r="X1741" i="1"/>
  <c r="W1741" i="1"/>
  <c r="D1741" i="1"/>
  <c r="AA1740" i="1"/>
  <c r="Z1740" i="1"/>
  <c r="Y1740" i="1"/>
  <c r="X1740" i="1"/>
  <c r="W1740" i="1"/>
  <c r="D1740" i="1"/>
  <c r="AA1739" i="1"/>
  <c r="Z1739" i="1"/>
  <c r="Y1739" i="1"/>
  <c r="X1739" i="1"/>
  <c r="W1739" i="1"/>
  <c r="D1739" i="1"/>
  <c r="AA1738" i="1"/>
  <c r="Z1738" i="1"/>
  <c r="Y1738" i="1"/>
  <c r="X1738" i="1"/>
  <c r="W1738" i="1"/>
  <c r="D1738" i="1"/>
  <c r="AA1737" i="1"/>
  <c r="Z1737" i="1"/>
  <c r="Y1737" i="1"/>
  <c r="X1737" i="1"/>
  <c r="W1737" i="1"/>
  <c r="D1737" i="1"/>
  <c r="AA1736" i="1"/>
  <c r="Z1736" i="1"/>
  <c r="Y1736" i="1"/>
  <c r="X1736" i="1"/>
  <c r="W1736" i="1"/>
  <c r="D1736" i="1"/>
  <c r="AA1735" i="1"/>
  <c r="Z1735" i="1"/>
  <c r="Y1735" i="1"/>
  <c r="X1735" i="1"/>
  <c r="W1735" i="1"/>
  <c r="D1735" i="1"/>
  <c r="AA1734" i="1"/>
  <c r="Z1734" i="1"/>
  <c r="Y1734" i="1"/>
  <c r="X1734" i="1"/>
  <c r="W1734" i="1"/>
  <c r="D1734" i="1"/>
  <c r="AA1733" i="1"/>
  <c r="Z1733" i="1"/>
  <c r="Y1733" i="1"/>
  <c r="X1733" i="1"/>
  <c r="W1733" i="1"/>
  <c r="D1733" i="1"/>
  <c r="AA1732" i="1"/>
  <c r="Z1732" i="1"/>
  <c r="Y1732" i="1"/>
  <c r="X1732" i="1"/>
  <c r="W1732" i="1"/>
  <c r="D1732" i="1"/>
  <c r="AA1731" i="1"/>
  <c r="Z1731" i="1"/>
  <c r="Y1731" i="1"/>
  <c r="X1731" i="1"/>
  <c r="W1731" i="1"/>
  <c r="D1731" i="1"/>
  <c r="AA1730" i="1"/>
  <c r="Z1730" i="1"/>
  <c r="Y1730" i="1"/>
  <c r="X1730" i="1"/>
  <c r="W1730" i="1"/>
  <c r="D1730" i="1"/>
  <c r="AA1729" i="1"/>
  <c r="Z1729" i="1"/>
  <c r="Y1729" i="1"/>
  <c r="X1729" i="1"/>
  <c r="W1729" i="1"/>
  <c r="D1729" i="1"/>
  <c r="AA1728" i="1"/>
  <c r="Z1728" i="1"/>
  <c r="Y1728" i="1"/>
  <c r="X1728" i="1"/>
  <c r="W1728" i="1"/>
  <c r="D1728" i="1"/>
  <c r="AA1727" i="1"/>
  <c r="Z1727" i="1"/>
  <c r="Y1727" i="1"/>
  <c r="X1727" i="1"/>
  <c r="W1727" i="1"/>
  <c r="D1727" i="1"/>
  <c r="AA1726" i="1"/>
  <c r="Z1726" i="1"/>
  <c r="Y1726" i="1"/>
  <c r="X1726" i="1"/>
  <c r="W1726" i="1"/>
  <c r="D1726" i="1"/>
  <c r="AA1725" i="1"/>
  <c r="Z1725" i="1"/>
  <c r="Y1725" i="1"/>
  <c r="X1725" i="1"/>
  <c r="W1725" i="1"/>
  <c r="D1725" i="1"/>
  <c r="AA1724" i="1"/>
  <c r="Z1724" i="1"/>
  <c r="Y1724" i="1"/>
  <c r="X1724" i="1"/>
  <c r="W1724" i="1"/>
  <c r="D1724" i="1"/>
  <c r="AA1723" i="1"/>
  <c r="Z1723" i="1"/>
  <c r="Y1723" i="1"/>
  <c r="X1723" i="1"/>
  <c r="W1723" i="1"/>
  <c r="D1723" i="1"/>
  <c r="AA1722" i="1"/>
  <c r="Z1722" i="1"/>
  <c r="Y1722" i="1"/>
  <c r="X1722" i="1"/>
  <c r="W1722" i="1"/>
  <c r="D1722" i="1"/>
  <c r="AA1721" i="1"/>
  <c r="Z1721" i="1"/>
  <c r="Y1721" i="1"/>
  <c r="X1721" i="1"/>
  <c r="W1721" i="1"/>
  <c r="D1721" i="1"/>
  <c r="AA1720" i="1"/>
  <c r="Z1720" i="1"/>
  <c r="Y1720" i="1"/>
  <c r="X1720" i="1"/>
  <c r="W1720" i="1"/>
  <c r="D1720" i="1"/>
  <c r="AA1719" i="1"/>
  <c r="Z1719" i="1"/>
  <c r="Y1719" i="1"/>
  <c r="X1719" i="1"/>
  <c r="W1719" i="1"/>
  <c r="D1719" i="1"/>
  <c r="AA1718" i="1"/>
  <c r="Z1718" i="1"/>
  <c r="Y1718" i="1"/>
  <c r="X1718" i="1"/>
  <c r="W1718" i="1"/>
  <c r="D1718" i="1"/>
  <c r="AA1717" i="1"/>
  <c r="Z1717" i="1"/>
  <c r="Y1717" i="1"/>
  <c r="X1717" i="1"/>
  <c r="W1717" i="1"/>
  <c r="D1717" i="1"/>
  <c r="AA1716" i="1"/>
  <c r="Z1716" i="1"/>
  <c r="Y1716" i="1"/>
  <c r="X1716" i="1"/>
  <c r="W1716" i="1"/>
  <c r="D1716" i="1"/>
  <c r="AA1715" i="1"/>
  <c r="Z1715" i="1"/>
  <c r="Y1715" i="1"/>
  <c r="X1715" i="1"/>
  <c r="W1715" i="1"/>
  <c r="D1715" i="1"/>
  <c r="AA1714" i="1"/>
  <c r="Z1714" i="1"/>
  <c r="Y1714" i="1"/>
  <c r="X1714" i="1"/>
  <c r="W1714" i="1"/>
  <c r="D1714" i="1"/>
  <c r="AA1713" i="1"/>
  <c r="Z1713" i="1"/>
  <c r="Y1713" i="1"/>
  <c r="X1713" i="1"/>
  <c r="W1713" i="1"/>
  <c r="D1713" i="1"/>
  <c r="AA1712" i="1"/>
  <c r="Z1712" i="1"/>
  <c r="Y1712" i="1"/>
  <c r="X1712" i="1"/>
  <c r="W1712" i="1"/>
  <c r="D1712" i="1"/>
  <c r="AA1711" i="1"/>
  <c r="Z1711" i="1"/>
  <c r="Y1711" i="1"/>
  <c r="X1711" i="1"/>
  <c r="W1711" i="1"/>
  <c r="D1711" i="1"/>
  <c r="AA1710" i="1"/>
  <c r="Z1710" i="1"/>
  <c r="Y1710" i="1"/>
  <c r="X1710" i="1"/>
  <c r="W1710" i="1"/>
  <c r="D1710" i="1"/>
  <c r="AA1709" i="1"/>
  <c r="Z1709" i="1"/>
  <c r="Y1709" i="1"/>
  <c r="X1709" i="1"/>
  <c r="W1709" i="1"/>
  <c r="D1709" i="1"/>
  <c r="AA1708" i="1"/>
  <c r="Z1708" i="1"/>
  <c r="Y1708" i="1"/>
  <c r="X1708" i="1"/>
  <c r="W1708" i="1"/>
  <c r="D1708" i="1"/>
  <c r="AA1707" i="1"/>
  <c r="Z1707" i="1"/>
  <c r="Y1707" i="1"/>
  <c r="X1707" i="1"/>
  <c r="W1707" i="1"/>
  <c r="D1707" i="1"/>
  <c r="AA1706" i="1"/>
  <c r="Z1706" i="1"/>
  <c r="Y1706" i="1"/>
  <c r="X1706" i="1"/>
  <c r="W1706" i="1"/>
  <c r="D1706" i="1"/>
  <c r="AA1705" i="1"/>
  <c r="Z1705" i="1"/>
  <c r="Y1705" i="1"/>
  <c r="X1705" i="1"/>
  <c r="W1705" i="1"/>
  <c r="D1705" i="1"/>
  <c r="AA1704" i="1"/>
  <c r="Z1704" i="1"/>
  <c r="Y1704" i="1"/>
  <c r="X1704" i="1"/>
  <c r="W1704" i="1"/>
  <c r="D1704" i="1"/>
  <c r="AA1703" i="1"/>
  <c r="Z1703" i="1"/>
  <c r="Y1703" i="1"/>
  <c r="X1703" i="1"/>
  <c r="W1703" i="1"/>
  <c r="D1703" i="1"/>
  <c r="AA1702" i="1"/>
  <c r="Z1702" i="1"/>
  <c r="Y1702" i="1"/>
  <c r="X1702" i="1"/>
  <c r="W1702" i="1"/>
  <c r="D1702" i="1"/>
  <c r="AA1701" i="1"/>
  <c r="Z1701" i="1"/>
  <c r="Y1701" i="1"/>
  <c r="X1701" i="1"/>
  <c r="W1701" i="1"/>
  <c r="D1701" i="1"/>
  <c r="AA1700" i="1"/>
  <c r="Z1700" i="1"/>
  <c r="Y1700" i="1"/>
  <c r="X1700" i="1"/>
  <c r="W1700" i="1"/>
  <c r="D1700" i="1"/>
  <c r="AA1699" i="1"/>
  <c r="Z1699" i="1"/>
  <c r="Y1699" i="1"/>
  <c r="X1699" i="1"/>
  <c r="W1699" i="1"/>
  <c r="D1699" i="1"/>
  <c r="AA1698" i="1"/>
  <c r="Z1698" i="1"/>
  <c r="Y1698" i="1"/>
  <c r="X1698" i="1"/>
  <c r="W1698" i="1"/>
  <c r="D1698" i="1"/>
  <c r="AA1697" i="1"/>
  <c r="Z1697" i="1"/>
  <c r="Y1697" i="1"/>
  <c r="X1697" i="1"/>
  <c r="W1697" i="1"/>
  <c r="D1697" i="1"/>
  <c r="AA1696" i="1"/>
  <c r="Z1696" i="1"/>
  <c r="Y1696" i="1"/>
  <c r="X1696" i="1"/>
  <c r="W1696" i="1"/>
  <c r="D1696" i="1"/>
  <c r="AA1695" i="1"/>
  <c r="Z1695" i="1"/>
  <c r="Y1695" i="1"/>
  <c r="X1695" i="1"/>
  <c r="W1695" i="1"/>
  <c r="D1695" i="1"/>
  <c r="AA1694" i="1"/>
  <c r="Z1694" i="1"/>
  <c r="Y1694" i="1"/>
  <c r="X1694" i="1"/>
  <c r="W1694" i="1"/>
  <c r="D1694" i="1"/>
  <c r="AA1693" i="1"/>
  <c r="Z1693" i="1"/>
  <c r="Y1693" i="1"/>
  <c r="X1693" i="1"/>
  <c r="W1693" i="1"/>
  <c r="D1693" i="1"/>
  <c r="AA1692" i="1"/>
  <c r="Z1692" i="1"/>
  <c r="Y1692" i="1"/>
  <c r="X1692" i="1"/>
  <c r="W1692" i="1"/>
  <c r="D1692" i="1"/>
  <c r="AA1691" i="1"/>
  <c r="Z1691" i="1"/>
  <c r="Y1691" i="1"/>
  <c r="X1691" i="1"/>
  <c r="W1691" i="1"/>
  <c r="D1691" i="1"/>
  <c r="AA1690" i="1"/>
  <c r="Z1690" i="1"/>
  <c r="Y1690" i="1"/>
  <c r="X1690" i="1"/>
  <c r="W1690" i="1"/>
  <c r="D1690" i="1"/>
  <c r="AA1689" i="1"/>
  <c r="Z1689" i="1"/>
  <c r="Y1689" i="1"/>
  <c r="X1689" i="1"/>
  <c r="W1689" i="1"/>
  <c r="D1689" i="1"/>
  <c r="AA1688" i="1"/>
  <c r="Z1688" i="1"/>
  <c r="Y1688" i="1"/>
  <c r="X1688" i="1"/>
  <c r="W1688" i="1"/>
  <c r="D1688" i="1"/>
  <c r="AA1687" i="1"/>
  <c r="Z1687" i="1"/>
  <c r="Y1687" i="1"/>
  <c r="X1687" i="1"/>
  <c r="W1687" i="1"/>
  <c r="D1687" i="1"/>
  <c r="AA1686" i="1"/>
  <c r="Z1686" i="1"/>
  <c r="Y1686" i="1"/>
  <c r="X1686" i="1"/>
  <c r="W1686" i="1"/>
  <c r="D1686" i="1"/>
  <c r="AA1685" i="1"/>
  <c r="Z1685" i="1"/>
  <c r="Y1685" i="1"/>
  <c r="X1685" i="1"/>
  <c r="W1685" i="1"/>
  <c r="D1685" i="1"/>
  <c r="AA1684" i="1"/>
  <c r="Z1684" i="1"/>
  <c r="Y1684" i="1"/>
  <c r="X1684" i="1"/>
  <c r="W1684" i="1"/>
  <c r="D1684" i="1"/>
  <c r="AA1683" i="1"/>
  <c r="Z1683" i="1"/>
  <c r="Y1683" i="1"/>
  <c r="X1683" i="1"/>
  <c r="W1683" i="1"/>
  <c r="D1683" i="1"/>
  <c r="AA1682" i="1"/>
  <c r="Z1682" i="1"/>
  <c r="Y1682" i="1"/>
  <c r="X1682" i="1"/>
  <c r="W1682" i="1"/>
  <c r="D1682" i="1"/>
  <c r="AA1681" i="1"/>
  <c r="Z1681" i="1"/>
  <c r="Y1681" i="1"/>
  <c r="X1681" i="1"/>
  <c r="W1681" i="1"/>
  <c r="D1681" i="1"/>
  <c r="AA1680" i="1"/>
  <c r="Z1680" i="1"/>
  <c r="Y1680" i="1"/>
  <c r="X1680" i="1"/>
  <c r="W1680" i="1"/>
  <c r="D1680" i="1"/>
  <c r="AA1679" i="1"/>
  <c r="Z1679" i="1"/>
  <c r="Y1679" i="1"/>
  <c r="X1679" i="1"/>
  <c r="W1679" i="1"/>
  <c r="D1679" i="1"/>
  <c r="AA1678" i="1"/>
  <c r="Z1678" i="1"/>
  <c r="Y1678" i="1"/>
  <c r="X1678" i="1"/>
  <c r="W1678" i="1"/>
  <c r="D1678" i="1"/>
  <c r="AA1677" i="1"/>
  <c r="Z1677" i="1"/>
  <c r="Y1677" i="1"/>
  <c r="X1677" i="1"/>
  <c r="W1677" i="1"/>
  <c r="D1677" i="1"/>
  <c r="AA1676" i="1"/>
  <c r="Z1676" i="1"/>
  <c r="Y1676" i="1"/>
  <c r="X1676" i="1"/>
  <c r="W1676" i="1"/>
  <c r="D1676" i="1"/>
  <c r="AA1675" i="1"/>
  <c r="Z1675" i="1"/>
  <c r="Y1675" i="1"/>
  <c r="X1675" i="1"/>
  <c r="W1675" i="1"/>
  <c r="D1675" i="1"/>
  <c r="AA1674" i="1"/>
  <c r="Z1674" i="1"/>
  <c r="Y1674" i="1"/>
  <c r="X1674" i="1"/>
  <c r="W1674" i="1"/>
  <c r="D1674" i="1"/>
  <c r="AA1673" i="1"/>
  <c r="Z1673" i="1"/>
  <c r="Y1673" i="1"/>
  <c r="X1673" i="1"/>
  <c r="W1673" i="1"/>
  <c r="D1673" i="1"/>
  <c r="AA1672" i="1"/>
  <c r="Z1672" i="1"/>
  <c r="Y1672" i="1"/>
  <c r="X1672" i="1"/>
  <c r="W1672" i="1"/>
  <c r="D1672" i="1"/>
  <c r="AA1671" i="1"/>
  <c r="Z1671" i="1"/>
  <c r="Y1671" i="1"/>
  <c r="X1671" i="1"/>
  <c r="W1671" i="1"/>
  <c r="D1671" i="1"/>
  <c r="AA1670" i="1"/>
  <c r="Z1670" i="1"/>
  <c r="Y1670" i="1"/>
  <c r="X1670" i="1"/>
  <c r="W1670" i="1"/>
  <c r="D1670" i="1"/>
  <c r="AA1669" i="1"/>
  <c r="Z1669" i="1"/>
  <c r="Y1669" i="1"/>
  <c r="X1669" i="1"/>
  <c r="W1669" i="1"/>
  <c r="D1669" i="1"/>
  <c r="AA1668" i="1"/>
  <c r="Z1668" i="1"/>
  <c r="Y1668" i="1"/>
  <c r="X1668" i="1"/>
  <c r="W1668" i="1"/>
  <c r="D1668" i="1"/>
  <c r="AA1667" i="1"/>
  <c r="Z1667" i="1"/>
  <c r="Y1667" i="1"/>
  <c r="X1667" i="1"/>
  <c r="W1667" i="1"/>
  <c r="D1667" i="1"/>
  <c r="AA1666" i="1"/>
  <c r="Z1666" i="1"/>
  <c r="Y1666" i="1"/>
  <c r="X1666" i="1"/>
  <c r="W1666" i="1"/>
  <c r="D1666" i="1"/>
  <c r="AA1665" i="1"/>
  <c r="Z1665" i="1"/>
  <c r="Y1665" i="1"/>
  <c r="X1665" i="1"/>
  <c r="W1665" i="1"/>
  <c r="D1665" i="1"/>
  <c r="AA1664" i="1"/>
  <c r="Z1664" i="1"/>
  <c r="Y1664" i="1"/>
  <c r="X1664" i="1"/>
  <c r="W1664" i="1"/>
  <c r="D1664" i="1"/>
  <c r="AA1663" i="1"/>
  <c r="Z1663" i="1"/>
  <c r="Y1663" i="1"/>
  <c r="X1663" i="1"/>
  <c r="W1663" i="1"/>
  <c r="D1663" i="1"/>
  <c r="AA1662" i="1"/>
  <c r="Z1662" i="1"/>
  <c r="Y1662" i="1"/>
  <c r="X1662" i="1"/>
  <c r="W1662" i="1"/>
  <c r="D1662" i="1"/>
  <c r="AA1661" i="1"/>
  <c r="Z1661" i="1"/>
  <c r="Y1661" i="1"/>
  <c r="X1661" i="1"/>
  <c r="W1661" i="1"/>
  <c r="D1661" i="1"/>
  <c r="AA1660" i="1"/>
  <c r="Z1660" i="1"/>
  <c r="Y1660" i="1"/>
  <c r="X1660" i="1"/>
  <c r="W1660" i="1"/>
  <c r="D1660" i="1"/>
  <c r="AA1659" i="1"/>
  <c r="Z1659" i="1"/>
  <c r="Y1659" i="1"/>
  <c r="X1659" i="1"/>
  <c r="W1659" i="1"/>
  <c r="D1659" i="1"/>
  <c r="AA1658" i="1"/>
  <c r="Z1658" i="1"/>
  <c r="Y1658" i="1"/>
  <c r="X1658" i="1"/>
  <c r="W1658" i="1"/>
  <c r="D1658" i="1"/>
  <c r="AA1657" i="1"/>
  <c r="Z1657" i="1"/>
  <c r="Y1657" i="1"/>
  <c r="X1657" i="1"/>
  <c r="W1657" i="1"/>
  <c r="D1657" i="1"/>
  <c r="AA1656" i="1"/>
  <c r="Z1656" i="1"/>
  <c r="Y1656" i="1"/>
  <c r="X1656" i="1"/>
  <c r="W1656" i="1"/>
  <c r="D1656" i="1"/>
  <c r="AA1655" i="1"/>
  <c r="Z1655" i="1"/>
  <c r="Y1655" i="1"/>
  <c r="X1655" i="1"/>
  <c r="W1655" i="1"/>
  <c r="D1655" i="1"/>
  <c r="AA1654" i="1"/>
  <c r="Z1654" i="1"/>
  <c r="Y1654" i="1"/>
  <c r="X1654" i="1"/>
  <c r="W1654" i="1"/>
  <c r="D1654" i="1"/>
  <c r="AA1653" i="1"/>
  <c r="Z1653" i="1"/>
  <c r="Y1653" i="1"/>
  <c r="X1653" i="1"/>
  <c r="W1653" i="1"/>
  <c r="D1653" i="1"/>
  <c r="AA1652" i="1"/>
  <c r="Z1652" i="1"/>
  <c r="Y1652" i="1"/>
  <c r="X1652" i="1"/>
  <c r="W1652" i="1"/>
  <c r="D1652" i="1"/>
  <c r="AA1651" i="1"/>
  <c r="Z1651" i="1"/>
  <c r="Y1651" i="1"/>
  <c r="X1651" i="1"/>
  <c r="W1651" i="1"/>
  <c r="D1651" i="1"/>
  <c r="AA1650" i="1"/>
  <c r="Z1650" i="1"/>
  <c r="Y1650" i="1"/>
  <c r="X1650" i="1"/>
  <c r="W1650" i="1"/>
  <c r="D1650" i="1"/>
  <c r="AA1649" i="1"/>
  <c r="Z1649" i="1"/>
  <c r="Y1649" i="1"/>
  <c r="X1649" i="1"/>
  <c r="W1649" i="1"/>
  <c r="D1649" i="1"/>
  <c r="AA1648" i="1"/>
  <c r="Z1648" i="1"/>
  <c r="Y1648" i="1"/>
  <c r="X1648" i="1"/>
  <c r="W1648" i="1"/>
  <c r="D1648" i="1"/>
  <c r="AA1647" i="1"/>
  <c r="Z1647" i="1"/>
  <c r="Y1647" i="1"/>
  <c r="X1647" i="1"/>
  <c r="W1647" i="1"/>
  <c r="D1647" i="1"/>
  <c r="AA1646" i="1"/>
  <c r="Z1646" i="1"/>
  <c r="Y1646" i="1"/>
  <c r="X1646" i="1"/>
  <c r="W1646" i="1"/>
  <c r="D1646" i="1"/>
  <c r="AA1645" i="1"/>
  <c r="Z1645" i="1"/>
  <c r="Y1645" i="1"/>
  <c r="X1645" i="1"/>
  <c r="W1645" i="1"/>
  <c r="D1645" i="1"/>
  <c r="AA1644" i="1"/>
  <c r="Z1644" i="1"/>
  <c r="Y1644" i="1"/>
  <c r="X1644" i="1"/>
  <c r="W1644" i="1"/>
  <c r="D1644" i="1"/>
  <c r="AA1643" i="1"/>
  <c r="Z1643" i="1"/>
  <c r="Y1643" i="1"/>
  <c r="X1643" i="1"/>
  <c r="W1643" i="1"/>
  <c r="D1643" i="1"/>
  <c r="AA1642" i="1"/>
  <c r="Z1642" i="1"/>
  <c r="Y1642" i="1"/>
  <c r="X1642" i="1"/>
  <c r="W1642" i="1"/>
  <c r="D1642" i="1"/>
  <c r="AA1641" i="1"/>
  <c r="Z1641" i="1"/>
  <c r="Y1641" i="1"/>
  <c r="X1641" i="1"/>
  <c r="W1641" i="1"/>
  <c r="D1641" i="1"/>
  <c r="AA1640" i="1"/>
  <c r="Z1640" i="1"/>
  <c r="Y1640" i="1"/>
  <c r="X1640" i="1"/>
  <c r="W1640" i="1"/>
  <c r="D1640" i="1"/>
  <c r="AA1639" i="1"/>
  <c r="Z1639" i="1"/>
  <c r="Y1639" i="1"/>
  <c r="X1639" i="1"/>
  <c r="W1639" i="1"/>
  <c r="D1639" i="1"/>
  <c r="AA1638" i="1"/>
  <c r="Z1638" i="1"/>
  <c r="Y1638" i="1"/>
  <c r="X1638" i="1"/>
  <c r="W1638" i="1"/>
  <c r="D1638" i="1"/>
  <c r="AA1637" i="1"/>
  <c r="Z1637" i="1"/>
  <c r="Y1637" i="1"/>
  <c r="X1637" i="1"/>
  <c r="W1637" i="1"/>
  <c r="D1637" i="1"/>
  <c r="AA1636" i="1"/>
  <c r="Z1636" i="1"/>
  <c r="Y1636" i="1"/>
  <c r="X1636" i="1"/>
  <c r="W1636" i="1"/>
  <c r="D1636" i="1"/>
  <c r="AA1635" i="1"/>
  <c r="Z1635" i="1"/>
  <c r="Y1635" i="1"/>
  <c r="X1635" i="1"/>
  <c r="W1635" i="1"/>
  <c r="D1635" i="1"/>
  <c r="AA1634" i="1"/>
  <c r="Z1634" i="1"/>
  <c r="Y1634" i="1"/>
  <c r="X1634" i="1"/>
  <c r="W1634" i="1"/>
  <c r="D1634" i="1"/>
  <c r="AA1633" i="1"/>
  <c r="Z1633" i="1"/>
  <c r="Y1633" i="1"/>
  <c r="X1633" i="1"/>
  <c r="W1633" i="1"/>
  <c r="D1633" i="1"/>
  <c r="AA1632" i="1"/>
  <c r="Z1632" i="1"/>
  <c r="Y1632" i="1"/>
  <c r="X1632" i="1"/>
  <c r="W1632" i="1"/>
  <c r="D1632" i="1"/>
  <c r="AA1631" i="1"/>
  <c r="Z1631" i="1"/>
  <c r="Y1631" i="1"/>
  <c r="X1631" i="1"/>
  <c r="W1631" i="1"/>
  <c r="D1631" i="1"/>
  <c r="AA1630" i="1"/>
  <c r="Z1630" i="1"/>
  <c r="Y1630" i="1"/>
  <c r="X1630" i="1"/>
  <c r="W1630" i="1"/>
  <c r="D1630" i="1"/>
  <c r="AA1629" i="1"/>
  <c r="Z1629" i="1"/>
  <c r="Y1629" i="1"/>
  <c r="X1629" i="1"/>
  <c r="W1629" i="1"/>
  <c r="D1629" i="1"/>
  <c r="AA1628" i="1"/>
  <c r="Z1628" i="1"/>
  <c r="Y1628" i="1"/>
  <c r="X1628" i="1"/>
  <c r="W1628" i="1"/>
  <c r="D1628" i="1"/>
  <c r="AA1627" i="1"/>
  <c r="Z1627" i="1"/>
  <c r="Y1627" i="1"/>
  <c r="X1627" i="1"/>
  <c r="W1627" i="1"/>
  <c r="D1627" i="1"/>
  <c r="AA1626" i="1"/>
  <c r="Z1626" i="1"/>
  <c r="Y1626" i="1"/>
  <c r="X1626" i="1"/>
  <c r="W1626" i="1"/>
  <c r="D1626" i="1"/>
  <c r="AA1625" i="1"/>
  <c r="Z1625" i="1"/>
  <c r="Y1625" i="1"/>
  <c r="X1625" i="1"/>
  <c r="W1625" i="1"/>
  <c r="D1625" i="1"/>
  <c r="AA1624" i="1"/>
  <c r="Z1624" i="1"/>
  <c r="Y1624" i="1"/>
  <c r="X1624" i="1"/>
  <c r="W1624" i="1"/>
  <c r="D1624" i="1"/>
  <c r="AA1623" i="1"/>
  <c r="Z1623" i="1"/>
  <c r="Y1623" i="1"/>
  <c r="X1623" i="1"/>
  <c r="W1623" i="1"/>
  <c r="D1623" i="1"/>
  <c r="AA1622" i="1"/>
  <c r="Z1622" i="1"/>
  <c r="Y1622" i="1"/>
  <c r="X1622" i="1"/>
  <c r="W1622" i="1"/>
  <c r="D1622" i="1"/>
  <c r="AA1621" i="1"/>
  <c r="Z1621" i="1"/>
  <c r="Y1621" i="1"/>
  <c r="X1621" i="1"/>
  <c r="W1621" i="1"/>
  <c r="D1621" i="1"/>
  <c r="AA1620" i="1"/>
  <c r="Z1620" i="1"/>
  <c r="Y1620" i="1"/>
  <c r="X1620" i="1"/>
  <c r="W1620" i="1"/>
  <c r="D1620" i="1"/>
  <c r="AA1619" i="1"/>
  <c r="Z1619" i="1"/>
  <c r="Y1619" i="1"/>
  <c r="X1619" i="1"/>
  <c r="W1619" i="1"/>
  <c r="D1619" i="1"/>
  <c r="AA1618" i="1"/>
  <c r="Z1618" i="1"/>
  <c r="Y1618" i="1"/>
  <c r="X1618" i="1"/>
  <c r="W1618" i="1"/>
  <c r="D1618" i="1"/>
  <c r="AA1617" i="1"/>
  <c r="Z1617" i="1"/>
  <c r="Y1617" i="1"/>
  <c r="X1617" i="1"/>
  <c r="W1617" i="1"/>
  <c r="D1617" i="1"/>
  <c r="AA1616" i="1"/>
  <c r="Z1616" i="1"/>
  <c r="Y1616" i="1"/>
  <c r="X1616" i="1"/>
  <c r="W1616" i="1"/>
  <c r="D1616" i="1"/>
  <c r="AA1615" i="1"/>
  <c r="Z1615" i="1"/>
  <c r="Y1615" i="1"/>
  <c r="X1615" i="1"/>
  <c r="W1615" i="1"/>
  <c r="D1615" i="1"/>
  <c r="AA1614" i="1"/>
  <c r="Z1614" i="1"/>
  <c r="Y1614" i="1"/>
  <c r="X1614" i="1"/>
  <c r="W1614" i="1"/>
  <c r="D1614" i="1"/>
  <c r="AA1613" i="1"/>
  <c r="Z1613" i="1"/>
  <c r="Y1613" i="1"/>
  <c r="X1613" i="1"/>
  <c r="W1613" i="1"/>
  <c r="D1613" i="1"/>
  <c r="AA1612" i="1"/>
  <c r="Z1612" i="1"/>
  <c r="Y1612" i="1"/>
  <c r="X1612" i="1"/>
  <c r="W1612" i="1"/>
  <c r="D1612" i="1"/>
  <c r="AA1611" i="1"/>
  <c r="Z1611" i="1"/>
  <c r="Y1611" i="1"/>
  <c r="X1611" i="1"/>
  <c r="W1611" i="1"/>
  <c r="D1611" i="1"/>
  <c r="AA1610" i="1"/>
  <c r="Z1610" i="1"/>
  <c r="Y1610" i="1"/>
  <c r="X1610" i="1"/>
  <c r="W1610" i="1"/>
  <c r="D1610" i="1"/>
  <c r="AA1609" i="1"/>
  <c r="Z1609" i="1"/>
  <c r="Y1609" i="1"/>
  <c r="X1609" i="1"/>
  <c r="W1609" i="1"/>
  <c r="D1609" i="1"/>
  <c r="AA1608" i="1"/>
  <c r="Z1608" i="1"/>
  <c r="Y1608" i="1"/>
  <c r="X1608" i="1"/>
  <c r="W1608" i="1"/>
  <c r="D1608" i="1"/>
  <c r="AA1607" i="1"/>
  <c r="Z1607" i="1"/>
  <c r="Y1607" i="1"/>
  <c r="X1607" i="1"/>
  <c r="W1607" i="1"/>
  <c r="D1607" i="1"/>
  <c r="AA1606" i="1"/>
  <c r="Z1606" i="1"/>
  <c r="Y1606" i="1"/>
  <c r="X1606" i="1"/>
  <c r="W1606" i="1"/>
  <c r="D1606" i="1"/>
  <c r="AA1605" i="1"/>
  <c r="Z1605" i="1"/>
  <c r="Y1605" i="1"/>
  <c r="X1605" i="1"/>
  <c r="W1605" i="1"/>
  <c r="D1605" i="1"/>
  <c r="AA1604" i="1"/>
  <c r="Z1604" i="1"/>
  <c r="Y1604" i="1"/>
  <c r="X1604" i="1"/>
  <c r="W1604" i="1"/>
  <c r="D1604" i="1"/>
  <c r="AA1603" i="1"/>
  <c r="Z1603" i="1"/>
  <c r="Y1603" i="1"/>
  <c r="X1603" i="1"/>
  <c r="W1603" i="1"/>
  <c r="D1603" i="1"/>
  <c r="AA1602" i="1"/>
  <c r="Z1602" i="1"/>
  <c r="Y1602" i="1"/>
  <c r="X1602" i="1"/>
  <c r="W1602" i="1"/>
  <c r="D1602" i="1"/>
  <c r="AA1601" i="1"/>
  <c r="Z1601" i="1"/>
  <c r="Y1601" i="1"/>
  <c r="X1601" i="1"/>
  <c r="W1601" i="1"/>
  <c r="D1601" i="1"/>
  <c r="AA1600" i="1"/>
  <c r="Z1600" i="1"/>
  <c r="Y1600" i="1"/>
  <c r="X1600" i="1"/>
  <c r="W1600" i="1"/>
  <c r="D1600" i="1"/>
  <c r="AA1599" i="1"/>
  <c r="Z1599" i="1"/>
  <c r="Y1599" i="1"/>
  <c r="X1599" i="1"/>
  <c r="W1599" i="1"/>
  <c r="D1599" i="1"/>
  <c r="AA1598" i="1"/>
  <c r="Z1598" i="1"/>
  <c r="Y1598" i="1"/>
  <c r="X1598" i="1"/>
  <c r="W1598" i="1"/>
  <c r="D1598" i="1"/>
  <c r="AA1597" i="1"/>
  <c r="Z1597" i="1"/>
  <c r="Y1597" i="1"/>
  <c r="X1597" i="1"/>
  <c r="W1597" i="1"/>
  <c r="D1597" i="1"/>
  <c r="AA1596" i="1"/>
  <c r="Z1596" i="1"/>
  <c r="Y1596" i="1"/>
  <c r="X1596" i="1"/>
  <c r="W1596" i="1"/>
  <c r="D1596" i="1"/>
  <c r="AA1595" i="1"/>
  <c r="Z1595" i="1"/>
  <c r="Y1595" i="1"/>
  <c r="X1595" i="1"/>
  <c r="W1595" i="1"/>
  <c r="D1595" i="1"/>
  <c r="AA1594" i="1"/>
  <c r="Z1594" i="1"/>
  <c r="Y1594" i="1"/>
  <c r="X1594" i="1"/>
  <c r="W1594" i="1"/>
  <c r="D1594" i="1"/>
  <c r="AA1593" i="1"/>
  <c r="Z1593" i="1"/>
  <c r="Y1593" i="1"/>
  <c r="X1593" i="1"/>
  <c r="W1593" i="1"/>
  <c r="D1593" i="1"/>
  <c r="AA1592" i="1"/>
  <c r="Z1592" i="1"/>
  <c r="Y1592" i="1"/>
  <c r="X1592" i="1"/>
  <c r="W1592" i="1"/>
  <c r="D1592" i="1"/>
  <c r="AA1591" i="1"/>
  <c r="Z1591" i="1"/>
  <c r="Y1591" i="1"/>
  <c r="X1591" i="1"/>
  <c r="W1591" i="1"/>
  <c r="D1591" i="1"/>
  <c r="AA1590" i="1"/>
  <c r="Z1590" i="1"/>
  <c r="Y1590" i="1"/>
  <c r="X1590" i="1"/>
  <c r="W1590" i="1"/>
  <c r="D1590" i="1"/>
  <c r="AA1589" i="1"/>
  <c r="Z1589" i="1"/>
  <c r="Y1589" i="1"/>
  <c r="X1589" i="1"/>
  <c r="W1589" i="1"/>
  <c r="D1589" i="1"/>
  <c r="AA1588" i="1"/>
  <c r="Z1588" i="1"/>
  <c r="Y1588" i="1"/>
  <c r="X1588" i="1"/>
  <c r="W1588" i="1"/>
  <c r="D1588" i="1"/>
  <c r="AA1587" i="1"/>
  <c r="Z1587" i="1"/>
  <c r="Y1587" i="1"/>
  <c r="X1587" i="1"/>
  <c r="W1587" i="1"/>
  <c r="D1587" i="1"/>
  <c r="AA1586" i="1"/>
  <c r="Z1586" i="1"/>
  <c r="Y1586" i="1"/>
  <c r="X1586" i="1"/>
  <c r="W1586" i="1"/>
  <c r="D1586" i="1"/>
  <c r="AA1585" i="1"/>
  <c r="Z1585" i="1"/>
  <c r="Y1585" i="1"/>
  <c r="X1585" i="1"/>
  <c r="W1585" i="1"/>
  <c r="D1585" i="1"/>
  <c r="AA1584" i="1"/>
  <c r="Z1584" i="1"/>
  <c r="Y1584" i="1"/>
  <c r="X1584" i="1"/>
  <c r="W1584" i="1"/>
  <c r="D1584" i="1"/>
  <c r="AA1583" i="1"/>
  <c r="Z1583" i="1"/>
  <c r="Y1583" i="1"/>
  <c r="X1583" i="1"/>
  <c r="W1583" i="1"/>
  <c r="D1583" i="1"/>
  <c r="AA1582" i="1"/>
  <c r="Z1582" i="1"/>
  <c r="Y1582" i="1"/>
  <c r="X1582" i="1"/>
  <c r="W1582" i="1"/>
  <c r="D1582" i="1"/>
  <c r="AA1581" i="1"/>
  <c r="Z1581" i="1"/>
  <c r="Y1581" i="1"/>
  <c r="X1581" i="1"/>
  <c r="W1581" i="1"/>
  <c r="D1581" i="1"/>
  <c r="AA1580" i="1"/>
  <c r="Z1580" i="1"/>
  <c r="Y1580" i="1"/>
  <c r="X1580" i="1"/>
  <c r="W1580" i="1"/>
  <c r="D1580" i="1"/>
  <c r="AA1579" i="1"/>
  <c r="Z1579" i="1"/>
  <c r="Y1579" i="1"/>
  <c r="X1579" i="1"/>
  <c r="W1579" i="1"/>
  <c r="D1579" i="1"/>
  <c r="AA1578" i="1"/>
  <c r="Z1578" i="1"/>
  <c r="Y1578" i="1"/>
  <c r="X1578" i="1"/>
  <c r="W1578" i="1"/>
  <c r="D1578" i="1"/>
  <c r="AA1577" i="1"/>
  <c r="Z1577" i="1"/>
  <c r="Y1577" i="1"/>
  <c r="X1577" i="1"/>
  <c r="W1577" i="1"/>
  <c r="D1577" i="1"/>
  <c r="AA1576" i="1"/>
  <c r="Z1576" i="1"/>
  <c r="Y1576" i="1"/>
  <c r="X1576" i="1"/>
  <c r="W1576" i="1"/>
  <c r="D1576" i="1"/>
  <c r="AA1575" i="1"/>
  <c r="Z1575" i="1"/>
  <c r="Y1575" i="1"/>
  <c r="X1575" i="1"/>
  <c r="W1575" i="1"/>
  <c r="D1575" i="1"/>
  <c r="AA1574" i="1"/>
  <c r="Z1574" i="1"/>
  <c r="Y1574" i="1"/>
  <c r="X1574" i="1"/>
  <c r="W1574" i="1"/>
  <c r="D1574" i="1"/>
  <c r="AA1573" i="1"/>
  <c r="Z1573" i="1"/>
  <c r="Y1573" i="1"/>
  <c r="X1573" i="1"/>
  <c r="W1573" i="1"/>
  <c r="D1573" i="1"/>
  <c r="AA1572" i="1"/>
  <c r="Z1572" i="1"/>
  <c r="Y1572" i="1"/>
  <c r="X1572" i="1"/>
  <c r="W1572" i="1"/>
  <c r="D1572" i="1"/>
  <c r="AA1571" i="1"/>
  <c r="Z1571" i="1"/>
  <c r="Y1571" i="1"/>
  <c r="X1571" i="1"/>
  <c r="W1571" i="1"/>
  <c r="D1571" i="1"/>
  <c r="AA1570" i="1"/>
  <c r="Z1570" i="1"/>
  <c r="Y1570" i="1"/>
  <c r="X1570" i="1"/>
  <c r="W1570" i="1"/>
  <c r="D1570" i="1"/>
  <c r="AA1569" i="1"/>
  <c r="Z1569" i="1"/>
  <c r="Y1569" i="1"/>
  <c r="X1569" i="1"/>
  <c r="W1569" i="1"/>
  <c r="D1569" i="1"/>
  <c r="AA1568" i="1"/>
  <c r="Z1568" i="1"/>
  <c r="Y1568" i="1"/>
  <c r="X1568" i="1"/>
  <c r="W1568" i="1"/>
  <c r="D1568" i="1"/>
  <c r="AA1567" i="1"/>
  <c r="Z1567" i="1"/>
  <c r="Y1567" i="1"/>
  <c r="X1567" i="1"/>
  <c r="W1567" i="1"/>
  <c r="D1567" i="1"/>
  <c r="AA1566" i="1"/>
  <c r="Z1566" i="1"/>
  <c r="Y1566" i="1"/>
  <c r="X1566" i="1"/>
  <c r="W1566" i="1"/>
  <c r="D1566" i="1"/>
  <c r="AA1565" i="1"/>
  <c r="Z1565" i="1"/>
  <c r="Y1565" i="1"/>
  <c r="X1565" i="1"/>
  <c r="W1565" i="1"/>
  <c r="D1565" i="1"/>
  <c r="AA1564" i="1"/>
  <c r="Z1564" i="1"/>
  <c r="Y1564" i="1"/>
  <c r="X1564" i="1"/>
  <c r="W1564" i="1"/>
  <c r="D1564" i="1"/>
  <c r="AA1563" i="1"/>
  <c r="Z1563" i="1"/>
  <c r="Y1563" i="1"/>
  <c r="X1563" i="1"/>
  <c r="W1563" i="1"/>
  <c r="D1563" i="1"/>
  <c r="AA1562" i="1"/>
  <c r="Z1562" i="1"/>
  <c r="Y1562" i="1"/>
  <c r="X1562" i="1"/>
  <c r="W1562" i="1"/>
  <c r="D1562" i="1"/>
  <c r="AA1561" i="1"/>
  <c r="Z1561" i="1"/>
  <c r="Y1561" i="1"/>
  <c r="X1561" i="1"/>
  <c r="W1561" i="1"/>
  <c r="D1561" i="1"/>
  <c r="AA1560" i="1"/>
  <c r="Z1560" i="1"/>
  <c r="Y1560" i="1"/>
  <c r="X1560" i="1"/>
  <c r="W1560" i="1"/>
  <c r="D1560" i="1"/>
  <c r="AA1559" i="1"/>
  <c r="Z1559" i="1"/>
  <c r="Y1559" i="1"/>
  <c r="X1559" i="1"/>
  <c r="W1559" i="1"/>
  <c r="D1559" i="1"/>
  <c r="AA1558" i="1"/>
  <c r="Z1558" i="1"/>
  <c r="Y1558" i="1"/>
  <c r="X1558" i="1"/>
  <c r="W1558" i="1"/>
  <c r="D1558" i="1"/>
  <c r="AA1557" i="1"/>
  <c r="Z1557" i="1"/>
  <c r="Y1557" i="1"/>
  <c r="X1557" i="1"/>
  <c r="W1557" i="1"/>
  <c r="D1557" i="1"/>
  <c r="AA1556" i="1"/>
  <c r="Z1556" i="1"/>
  <c r="Y1556" i="1"/>
  <c r="X1556" i="1"/>
  <c r="W1556" i="1"/>
  <c r="D1556" i="1"/>
  <c r="AA1555" i="1"/>
  <c r="Z1555" i="1"/>
  <c r="Y1555" i="1"/>
  <c r="X1555" i="1"/>
  <c r="W1555" i="1"/>
  <c r="D1555" i="1"/>
  <c r="AA1554" i="1"/>
  <c r="Z1554" i="1"/>
  <c r="Y1554" i="1"/>
  <c r="X1554" i="1"/>
  <c r="W1554" i="1"/>
  <c r="D1554" i="1"/>
  <c r="AA1553" i="1"/>
  <c r="Z1553" i="1"/>
  <c r="Y1553" i="1"/>
  <c r="X1553" i="1"/>
  <c r="W1553" i="1"/>
  <c r="D1553" i="1"/>
  <c r="AA1552" i="1"/>
  <c r="Z1552" i="1"/>
  <c r="Y1552" i="1"/>
  <c r="X1552" i="1"/>
  <c r="W1552" i="1"/>
  <c r="D1552" i="1"/>
  <c r="AA1551" i="1"/>
  <c r="Z1551" i="1"/>
  <c r="Y1551" i="1"/>
  <c r="X1551" i="1"/>
  <c r="W1551" i="1"/>
  <c r="D1551" i="1"/>
  <c r="AA1550" i="1"/>
  <c r="Z1550" i="1"/>
  <c r="Y1550" i="1"/>
  <c r="X1550" i="1"/>
  <c r="W1550" i="1"/>
  <c r="D1550" i="1"/>
  <c r="AA1549" i="1"/>
  <c r="Z1549" i="1"/>
  <c r="Y1549" i="1"/>
  <c r="X1549" i="1"/>
  <c r="W1549" i="1"/>
  <c r="D1549" i="1"/>
  <c r="AA1548" i="1"/>
  <c r="Z1548" i="1"/>
  <c r="Y1548" i="1"/>
  <c r="X1548" i="1"/>
  <c r="W1548" i="1"/>
  <c r="D1548" i="1"/>
  <c r="AA1547" i="1"/>
  <c r="Z1547" i="1"/>
  <c r="Y1547" i="1"/>
  <c r="X1547" i="1"/>
  <c r="W1547" i="1"/>
  <c r="D1547" i="1"/>
  <c r="AA1546" i="1"/>
  <c r="Z1546" i="1"/>
  <c r="Y1546" i="1"/>
  <c r="X1546" i="1"/>
  <c r="W1546" i="1"/>
  <c r="D1546" i="1"/>
  <c r="AA1545" i="1"/>
  <c r="Z1545" i="1"/>
  <c r="Y1545" i="1"/>
  <c r="X1545" i="1"/>
  <c r="W1545" i="1"/>
  <c r="D1545" i="1"/>
  <c r="AA1544" i="1"/>
  <c r="Z1544" i="1"/>
  <c r="Y1544" i="1"/>
  <c r="X1544" i="1"/>
  <c r="W1544" i="1"/>
  <c r="D1544" i="1"/>
  <c r="AA1543" i="1"/>
  <c r="Z1543" i="1"/>
  <c r="Y1543" i="1"/>
  <c r="X1543" i="1"/>
  <c r="W1543" i="1"/>
  <c r="D1543" i="1"/>
  <c r="AA1542" i="1"/>
  <c r="Z1542" i="1"/>
  <c r="Y1542" i="1"/>
  <c r="X1542" i="1"/>
  <c r="W1542" i="1"/>
  <c r="D1542" i="1"/>
  <c r="AA1541" i="1"/>
  <c r="Z1541" i="1"/>
  <c r="Y1541" i="1"/>
  <c r="X1541" i="1"/>
  <c r="W1541" i="1"/>
  <c r="D1541" i="1"/>
  <c r="AA1540" i="1"/>
  <c r="Z1540" i="1"/>
  <c r="Y1540" i="1"/>
  <c r="X1540" i="1"/>
  <c r="W1540" i="1"/>
  <c r="D1540" i="1"/>
  <c r="AA1539" i="1"/>
  <c r="Z1539" i="1"/>
  <c r="Y1539" i="1"/>
  <c r="X1539" i="1"/>
  <c r="W1539" i="1"/>
  <c r="D1539" i="1"/>
  <c r="AA1538" i="1"/>
  <c r="Z1538" i="1"/>
  <c r="Y1538" i="1"/>
  <c r="X1538" i="1"/>
  <c r="W1538" i="1"/>
  <c r="D1538" i="1"/>
  <c r="AA1537" i="1"/>
  <c r="Z1537" i="1"/>
  <c r="Y1537" i="1"/>
  <c r="X1537" i="1"/>
  <c r="W1537" i="1"/>
  <c r="D1537" i="1"/>
  <c r="AA1536" i="1"/>
  <c r="Z1536" i="1"/>
  <c r="Y1536" i="1"/>
  <c r="X1536" i="1"/>
  <c r="W1536" i="1"/>
  <c r="D1536" i="1"/>
  <c r="AA1535" i="1"/>
  <c r="Z1535" i="1"/>
  <c r="Y1535" i="1"/>
  <c r="X1535" i="1"/>
  <c r="W1535" i="1"/>
  <c r="D1535" i="1"/>
  <c r="AA1534" i="1"/>
  <c r="Z1534" i="1"/>
  <c r="Y1534" i="1"/>
  <c r="X1534" i="1"/>
  <c r="W1534" i="1"/>
  <c r="D1534" i="1"/>
  <c r="AA1533" i="1"/>
  <c r="Z1533" i="1"/>
  <c r="Y1533" i="1"/>
  <c r="X1533" i="1"/>
  <c r="W1533" i="1"/>
  <c r="D1533" i="1"/>
  <c r="AA1532" i="1"/>
  <c r="Z1532" i="1"/>
  <c r="Y1532" i="1"/>
  <c r="X1532" i="1"/>
  <c r="W1532" i="1"/>
  <c r="D1532" i="1"/>
  <c r="AA1531" i="1"/>
  <c r="Z1531" i="1"/>
  <c r="Y1531" i="1"/>
  <c r="X1531" i="1"/>
  <c r="W1531" i="1"/>
  <c r="D1531" i="1"/>
  <c r="AA1530" i="1"/>
  <c r="Z1530" i="1"/>
  <c r="Y1530" i="1"/>
  <c r="X1530" i="1"/>
  <c r="W1530" i="1"/>
  <c r="D1530" i="1"/>
  <c r="AA1529" i="1"/>
  <c r="Z1529" i="1"/>
  <c r="Y1529" i="1"/>
  <c r="X1529" i="1"/>
  <c r="W1529" i="1"/>
  <c r="D1529" i="1"/>
  <c r="AA1528" i="1"/>
  <c r="Z1528" i="1"/>
  <c r="Y1528" i="1"/>
  <c r="X1528" i="1"/>
  <c r="W1528" i="1"/>
  <c r="D1528" i="1"/>
  <c r="AA1527" i="1"/>
  <c r="Z1527" i="1"/>
  <c r="Y1527" i="1"/>
  <c r="X1527" i="1"/>
  <c r="W1527" i="1"/>
  <c r="D1527" i="1"/>
  <c r="AA1526" i="1"/>
  <c r="Z1526" i="1"/>
  <c r="Y1526" i="1"/>
  <c r="X1526" i="1"/>
  <c r="W1526" i="1"/>
  <c r="D1526" i="1"/>
  <c r="AA1525" i="1"/>
  <c r="Z1525" i="1"/>
  <c r="Y1525" i="1"/>
  <c r="X1525" i="1"/>
  <c r="W1525" i="1"/>
  <c r="D1525" i="1"/>
  <c r="AA1524" i="1"/>
  <c r="Z1524" i="1"/>
  <c r="Y1524" i="1"/>
  <c r="X1524" i="1"/>
  <c r="W1524" i="1"/>
  <c r="D1524" i="1"/>
  <c r="AA1523" i="1"/>
  <c r="Z1523" i="1"/>
  <c r="Y1523" i="1"/>
  <c r="X1523" i="1"/>
  <c r="W1523" i="1"/>
  <c r="D1523" i="1"/>
  <c r="AA1522" i="1"/>
  <c r="Z1522" i="1"/>
  <c r="Y1522" i="1"/>
  <c r="X1522" i="1"/>
  <c r="W1522" i="1"/>
  <c r="D1522" i="1"/>
  <c r="AA1521" i="1"/>
  <c r="Z1521" i="1"/>
  <c r="Y1521" i="1"/>
  <c r="X1521" i="1"/>
  <c r="W1521" i="1"/>
  <c r="D1521" i="1"/>
  <c r="AA1520" i="1"/>
  <c r="Z1520" i="1"/>
  <c r="Y1520" i="1"/>
  <c r="X1520" i="1"/>
  <c r="W1520" i="1"/>
  <c r="D1520" i="1"/>
  <c r="AA1519" i="1"/>
  <c r="Z1519" i="1"/>
  <c r="Y1519" i="1"/>
  <c r="X1519" i="1"/>
  <c r="W1519" i="1"/>
  <c r="D1519" i="1"/>
  <c r="AA1518" i="1"/>
  <c r="Z1518" i="1"/>
  <c r="Y1518" i="1"/>
  <c r="X1518" i="1"/>
  <c r="W1518" i="1"/>
  <c r="D1518" i="1"/>
  <c r="AA1517" i="1"/>
  <c r="Z1517" i="1"/>
  <c r="Y1517" i="1"/>
  <c r="X1517" i="1"/>
  <c r="W1517" i="1"/>
  <c r="D1517" i="1"/>
  <c r="AA1516" i="1"/>
  <c r="Z1516" i="1"/>
  <c r="Y1516" i="1"/>
  <c r="X1516" i="1"/>
  <c r="W1516" i="1"/>
  <c r="D1516" i="1"/>
  <c r="AA1515" i="1"/>
  <c r="Z1515" i="1"/>
  <c r="Y1515" i="1"/>
  <c r="X1515" i="1"/>
  <c r="W1515" i="1"/>
  <c r="D1515" i="1"/>
  <c r="AA1514" i="1"/>
  <c r="Z1514" i="1"/>
  <c r="Y1514" i="1"/>
  <c r="X1514" i="1"/>
  <c r="W1514" i="1"/>
  <c r="D1514" i="1"/>
  <c r="AA1513" i="1"/>
  <c r="Z1513" i="1"/>
  <c r="Y1513" i="1"/>
  <c r="X1513" i="1"/>
  <c r="W1513" i="1"/>
  <c r="D1513" i="1"/>
  <c r="AA1512" i="1"/>
  <c r="Z1512" i="1"/>
  <c r="Y1512" i="1"/>
  <c r="X1512" i="1"/>
  <c r="W1512" i="1"/>
  <c r="D1512" i="1"/>
  <c r="AA1511" i="1"/>
  <c r="Z1511" i="1"/>
  <c r="Y1511" i="1"/>
  <c r="X1511" i="1"/>
  <c r="W1511" i="1"/>
  <c r="D1511" i="1"/>
  <c r="AA1510" i="1"/>
  <c r="Z1510" i="1"/>
  <c r="Y1510" i="1"/>
  <c r="X1510" i="1"/>
  <c r="W1510" i="1"/>
  <c r="D1510" i="1"/>
  <c r="AA1509" i="1"/>
  <c r="Z1509" i="1"/>
  <c r="Y1509" i="1"/>
  <c r="X1509" i="1"/>
  <c r="W1509" i="1"/>
  <c r="D1509" i="1"/>
  <c r="AA1508" i="1"/>
  <c r="Z1508" i="1"/>
  <c r="Y1508" i="1"/>
  <c r="X1508" i="1"/>
  <c r="W1508" i="1"/>
  <c r="D1508" i="1"/>
  <c r="AA1507" i="1"/>
  <c r="Z1507" i="1"/>
  <c r="Y1507" i="1"/>
  <c r="X1507" i="1"/>
  <c r="W1507" i="1"/>
  <c r="D1507" i="1"/>
  <c r="AA1506" i="1"/>
  <c r="Z1506" i="1"/>
  <c r="Y1506" i="1"/>
  <c r="X1506" i="1"/>
  <c r="W1506" i="1"/>
  <c r="D1506" i="1"/>
  <c r="AA1505" i="1"/>
  <c r="Z1505" i="1"/>
  <c r="Y1505" i="1"/>
  <c r="X1505" i="1"/>
  <c r="W1505" i="1"/>
  <c r="D1505" i="1"/>
  <c r="AA1504" i="1"/>
  <c r="Z1504" i="1"/>
  <c r="Y1504" i="1"/>
  <c r="X1504" i="1"/>
  <c r="W1504" i="1"/>
  <c r="D1504" i="1"/>
  <c r="AA1503" i="1"/>
  <c r="Z1503" i="1"/>
  <c r="Y1503" i="1"/>
  <c r="X1503" i="1"/>
  <c r="W1503" i="1"/>
  <c r="D1503" i="1"/>
  <c r="AA1502" i="1"/>
  <c r="Z1502" i="1"/>
  <c r="Y1502" i="1"/>
  <c r="X1502" i="1"/>
  <c r="W1502" i="1"/>
  <c r="D1502" i="1"/>
  <c r="AA1501" i="1"/>
  <c r="Z1501" i="1"/>
  <c r="Y1501" i="1"/>
  <c r="X1501" i="1"/>
  <c r="W1501" i="1"/>
  <c r="D1501" i="1"/>
  <c r="AA1500" i="1"/>
  <c r="Z1500" i="1"/>
  <c r="Y1500" i="1"/>
  <c r="X1500" i="1"/>
  <c r="W1500" i="1"/>
  <c r="D1500" i="1"/>
  <c r="AA1499" i="1"/>
  <c r="Z1499" i="1"/>
  <c r="Y1499" i="1"/>
  <c r="X1499" i="1"/>
  <c r="W1499" i="1"/>
  <c r="D1499" i="1"/>
  <c r="AA1498" i="1"/>
  <c r="Z1498" i="1"/>
  <c r="Y1498" i="1"/>
  <c r="X1498" i="1"/>
  <c r="W1498" i="1"/>
  <c r="D1498" i="1"/>
  <c r="AA1497" i="1"/>
  <c r="Z1497" i="1"/>
  <c r="Y1497" i="1"/>
  <c r="X1497" i="1"/>
  <c r="W1497" i="1"/>
  <c r="D1497" i="1"/>
  <c r="AA1496" i="1"/>
  <c r="Z1496" i="1"/>
  <c r="Y1496" i="1"/>
  <c r="X1496" i="1"/>
  <c r="W1496" i="1"/>
  <c r="D1496" i="1"/>
  <c r="AA1495" i="1"/>
  <c r="Z1495" i="1"/>
  <c r="Y1495" i="1"/>
  <c r="X1495" i="1"/>
  <c r="W1495" i="1"/>
  <c r="D1495" i="1"/>
  <c r="AA1494" i="1"/>
  <c r="Z1494" i="1"/>
  <c r="Y1494" i="1"/>
  <c r="X1494" i="1"/>
  <c r="W1494" i="1"/>
  <c r="D1494" i="1"/>
  <c r="AA1493" i="1"/>
  <c r="Z1493" i="1"/>
  <c r="Y1493" i="1"/>
  <c r="X1493" i="1"/>
  <c r="W1493" i="1"/>
  <c r="D1493" i="1"/>
  <c r="AA1492" i="1"/>
  <c r="Z1492" i="1"/>
  <c r="Y1492" i="1"/>
  <c r="X1492" i="1"/>
  <c r="W1492" i="1"/>
  <c r="D1492" i="1"/>
  <c r="AA1491" i="1"/>
  <c r="Z1491" i="1"/>
  <c r="Y1491" i="1"/>
  <c r="X1491" i="1"/>
  <c r="W1491" i="1"/>
  <c r="D1491" i="1"/>
  <c r="AA1490" i="1"/>
  <c r="Z1490" i="1"/>
  <c r="Y1490" i="1"/>
  <c r="X1490" i="1"/>
  <c r="W1490" i="1"/>
  <c r="D1490" i="1"/>
  <c r="AA1489" i="1"/>
  <c r="Z1489" i="1"/>
  <c r="Y1489" i="1"/>
  <c r="X1489" i="1"/>
  <c r="W1489" i="1"/>
  <c r="D1489" i="1"/>
  <c r="AA1488" i="1"/>
  <c r="Z1488" i="1"/>
  <c r="Y1488" i="1"/>
  <c r="X1488" i="1"/>
  <c r="W1488" i="1"/>
  <c r="D1488" i="1"/>
  <c r="AA1487" i="1"/>
  <c r="Z1487" i="1"/>
  <c r="Y1487" i="1"/>
  <c r="X1487" i="1"/>
  <c r="W1487" i="1"/>
  <c r="D1487" i="1"/>
  <c r="AA1486" i="1"/>
  <c r="Z1486" i="1"/>
  <c r="Y1486" i="1"/>
  <c r="X1486" i="1"/>
  <c r="W1486" i="1"/>
  <c r="D1486" i="1"/>
  <c r="AA1485" i="1"/>
  <c r="Z1485" i="1"/>
  <c r="Y1485" i="1"/>
  <c r="X1485" i="1"/>
  <c r="W1485" i="1"/>
  <c r="D1485" i="1"/>
  <c r="AA1484" i="1"/>
  <c r="Z1484" i="1"/>
  <c r="Y1484" i="1"/>
  <c r="X1484" i="1"/>
  <c r="W1484" i="1"/>
  <c r="D1484" i="1"/>
  <c r="AA1483" i="1"/>
  <c r="Z1483" i="1"/>
  <c r="Y1483" i="1"/>
  <c r="X1483" i="1"/>
  <c r="W1483" i="1"/>
  <c r="D1483" i="1"/>
  <c r="AA1482" i="1"/>
  <c r="Z1482" i="1"/>
  <c r="Y1482" i="1"/>
  <c r="X1482" i="1"/>
  <c r="W1482" i="1"/>
  <c r="D1482" i="1"/>
  <c r="AA1481" i="1"/>
  <c r="Z1481" i="1"/>
  <c r="Y1481" i="1"/>
  <c r="X1481" i="1"/>
  <c r="W1481" i="1"/>
  <c r="D1481" i="1"/>
  <c r="AA1480" i="1"/>
  <c r="Z1480" i="1"/>
  <c r="Y1480" i="1"/>
  <c r="X1480" i="1"/>
  <c r="W1480" i="1"/>
  <c r="D1480" i="1"/>
  <c r="AA1479" i="1"/>
  <c r="Z1479" i="1"/>
  <c r="Y1479" i="1"/>
  <c r="X1479" i="1"/>
  <c r="W1479" i="1"/>
  <c r="D1479" i="1"/>
  <c r="AA1478" i="1"/>
  <c r="Z1478" i="1"/>
  <c r="Y1478" i="1"/>
  <c r="X1478" i="1"/>
  <c r="W1478" i="1"/>
  <c r="D1478" i="1"/>
  <c r="AA1477" i="1"/>
  <c r="Z1477" i="1"/>
  <c r="Y1477" i="1"/>
  <c r="X1477" i="1"/>
  <c r="W1477" i="1"/>
  <c r="D1477" i="1"/>
  <c r="AA1476" i="1"/>
  <c r="Z1476" i="1"/>
  <c r="Y1476" i="1"/>
  <c r="X1476" i="1"/>
  <c r="W1476" i="1"/>
  <c r="D1476" i="1"/>
  <c r="AA1475" i="1"/>
  <c r="Z1475" i="1"/>
  <c r="Y1475" i="1"/>
  <c r="X1475" i="1"/>
  <c r="W1475" i="1"/>
  <c r="D1475" i="1"/>
  <c r="AA1474" i="1"/>
  <c r="Z1474" i="1"/>
  <c r="Y1474" i="1"/>
  <c r="X1474" i="1"/>
  <c r="W1474" i="1"/>
  <c r="D1474" i="1"/>
  <c r="AA1473" i="1"/>
  <c r="Z1473" i="1"/>
  <c r="Y1473" i="1"/>
  <c r="X1473" i="1"/>
  <c r="W1473" i="1"/>
  <c r="D1473" i="1"/>
  <c r="AA1472" i="1"/>
  <c r="Z1472" i="1"/>
  <c r="Y1472" i="1"/>
  <c r="X1472" i="1"/>
  <c r="W1472" i="1"/>
  <c r="D1472" i="1"/>
  <c r="AA1471" i="1"/>
  <c r="Z1471" i="1"/>
  <c r="Y1471" i="1"/>
  <c r="X1471" i="1"/>
  <c r="W1471" i="1"/>
  <c r="D1471" i="1"/>
  <c r="AA1470" i="1"/>
  <c r="Z1470" i="1"/>
  <c r="Y1470" i="1"/>
  <c r="X1470" i="1"/>
  <c r="W1470" i="1"/>
  <c r="D1470" i="1"/>
  <c r="AA1469" i="1"/>
  <c r="Z1469" i="1"/>
  <c r="Y1469" i="1"/>
  <c r="X1469" i="1"/>
  <c r="W1469" i="1"/>
  <c r="D1469" i="1"/>
  <c r="AA1468" i="1"/>
  <c r="Z1468" i="1"/>
  <c r="Y1468" i="1"/>
  <c r="X1468" i="1"/>
  <c r="W1468" i="1"/>
  <c r="D1468" i="1"/>
  <c r="AA1467" i="1"/>
  <c r="Z1467" i="1"/>
  <c r="Y1467" i="1"/>
  <c r="X1467" i="1"/>
  <c r="W1467" i="1"/>
  <c r="D1467" i="1"/>
  <c r="AA1466" i="1"/>
  <c r="Z1466" i="1"/>
  <c r="Y1466" i="1"/>
  <c r="X1466" i="1"/>
  <c r="W1466" i="1"/>
  <c r="D1466" i="1"/>
  <c r="AA1465" i="1"/>
  <c r="Z1465" i="1"/>
  <c r="Y1465" i="1"/>
  <c r="X1465" i="1"/>
  <c r="W1465" i="1"/>
  <c r="D1465" i="1"/>
  <c r="AA1464" i="1"/>
  <c r="Z1464" i="1"/>
  <c r="Y1464" i="1"/>
  <c r="X1464" i="1"/>
  <c r="W1464" i="1"/>
  <c r="D1464" i="1"/>
  <c r="AA1463" i="1"/>
  <c r="Z1463" i="1"/>
  <c r="Y1463" i="1"/>
  <c r="X1463" i="1"/>
  <c r="W1463" i="1"/>
  <c r="D1463" i="1"/>
  <c r="AA1462" i="1"/>
  <c r="Z1462" i="1"/>
  <c r="Y1462" i="1"/>
  <c r="X1462" i="1"/>
  <c r="W1462" i="1"/>
  <c r="D1462" i="1"/>
  <c r="AA1461" i="1"/>
  <c r="Z1461" i="1"/>
  <c r="Y1461" i="1"/>
  <c r="X1461" i="1"/>
  <c r="W1461" i="1"/>
  <c r="D1461" i="1"/>
  <c r="AA1460" i="1"/>
  <c r="Z1460" i="1"/>
  <c r="Y1460" i="1"/>
  <c r="X1460" i="1"/>
  <c r="W1460" i="1"/>
  <c r="D1460" i="1"/>
  <c r="AA1459" i="1"/>
  <c r="Z1459" i="1"/>
  <c r="Y1459" i="1"/>
  <c r="X1459" i="1"/>
  <c r="W1459" i="1"/>
  <c r="D1459" i="1"/>
  <c r="AA1458" i="1"/>
  <c r="Z1458" i="1"/>
  <c r="Y1458" i="1"/>
  <c r="X1458" i="1"/>
  <c r="W1458" i="1"/>
  <c r="D1458" i="1"/>
  <c r="AA1457" i="1"/>
  <c r="Z1457" i="1"/>
  <c r="Y1457" i="1"/>
  <c r="X1457" i="1"/>
  <c r="W1457" i="1"/>
  <c r="D1457" i="1"/>
  <c r="AA1456" i="1"/>
  <c r="Z1456" i="1"/>
  <c r="Y1456" i="1"/>
  <c r="X1456" i="1"/>
  <c r="W1456" i="1"/>
  <c r="D1456" i="1"/>
  <c r="AA1455" i="1"/>
  <c r="Z1455" i="1"/>
  <c r="Y1455" i="1"/>
  <c r="X1455" i="1"/>
  <c r="W1455" i="1"/>
  <c r="D1455" i="1"/>
  <c r="AA1454" i="1"/>
  <c r="Z1454" i="1"/>
  <c r="Y1454" i="1"/>
  <c r="X1454" i="1"/>
  <c r="W1454" i="1"/>
  <c r="D1454" i="1"/>
  <c r="AA1453" i="1"/>
  <c r="Z1453" i="1"/>
  <c r="Y1453" i="1"/>
  <c r="X1453" i="1"/>
  <c r="W1453" i="1"/>
  <c r="D1453" i="1"/>
  <c r="AA1452" i="1"/>
  <c r="Z1452" i="1"/>
  <c r="Y1452" i="1"/>
  <c r="X1452" i="1"/>
  <c r="W1452" i="1"/>
  <c r="D1452" i="1"/>
  <c r="AA1451" i="1"/>
  <c r="Z1451" i="1"/>
  <c r="Y1451" i="1"/>
  <c r="X1451" i="1"/>
  <c r="W1451" i="1"/>
  <c r="D1451" i="1"/>
  <c r="AA1450" i="1"/>
  <c r="Z1450" i="1"/>
  <c r="Y1450" i="1"/>
  <c r="X1450" i="1"/>
  <c r="W1450" i="1"/>
  <c r="D1450" i="1"/>
  <c r="AA1449" i="1"/>
  <c r="Z1449" i="1"/>
  <c r="Y1449" i="1"/>
  <c r="X1449" i="1"/>
  <c r="W1449" i="1"/>
  <c r="D1449" i="1"/>
  <c r="AA1448" i="1"/>
  <c r="Z1448" i="1"/>
  <c r="Y1448" i="1"/>
  <c r="X1448" i="1"/>
  <c r="W1448" i="1"/>
  <c r="D1448" i="1"/>
  <c r="AA1447" i="1"/>
  <c r="Z1447" i="1"/>
  <c r="Y1447" i="1"/>
  <c r="X1447" i="1"/>
  <c r="W1447" i="1"/>
  <c r="D1447" i="1"/>
  <c r="AA1446" i="1"/>
  <c r="Z1446" i="1"/>
  <c r="Y1446" i="1"/>
  <c r="X1446" i="1"/>
  <c r="W1446" i="1"/>
  <c r="D1446" i="1"/>
  <c r="AA1445" i="1"/>
  <c r="Z1445" i="1"/>
  <c r="Y1445" i="1"/>
  <c r="X1445" i="1"/>
  <c r="W1445" i="1"/>
  <c r="D1445" i="1"/>
  <c r="AA1444" i="1"/>
  <c r="Z1444" i="1"/>
  <c r="Y1444" i="1"/>
  <c r="X1444" i="1"/>
  <c r="W1444" i="1"/>
  <c r="D1444" i="1"/>
  <c r="AA1443" i="1"/>
  <c r="Z1443" i="1"/>
  <c r="Y1443" i="1"/>
  <c r="X1443" i="1"/>
  <c r="W1443" i="1"/>
  <c r="D1443" i="1"/>
  <c r="AA1442" i="1"/>
  <c r="Z1442" i="1"/>
  <c r="Y1442" i="1"/>
  <c r="X1442" i="1"/>
  <c r="W1442" i="1"/>
  <c r="D1442" i="1"/>
  <c r="AA1441" i="1"/>
  <c r="Z1441" i="1"/>
  <c r="Y1441" i="1"/>
  <c r="X1441" i="1"/>
  <c r="W1441" i="1"/>
  <c r="D1441" i="1"/>
  <c r="AA1440" i="1"/>
  <c r="Z1440" i="1"/>
  <c r="Y1440" i="1"/>
  <c r="X1440" i="1"/>
  <c r="W1440" i="1"/>
  <c r="D1440" i="1"/>
  <c r="AA1439" i="1"/>
  <c r="Z1439" i="1"/>
  <c r="Y1439" i="1"/>
  <c r="X1439" i="1"/>
  <c r="W1439" i="1"/>
  <c r="D1439" i="1"/>
  <c r="AA1438" i="1"/>
  <c r="Z1438" i="1"/>
  <c r="Y1438" i="1"/>
  <c r="X1438" i="1"/>
  <c r="W1438" i="1"/>
  <c r="D1438" i="1"/>
  <c r="AA1437" i="1"/>
  <c r="Z1437" i="1"/>
  <c r="Y1437" i="1"/>
  <c r="X1437" i="1"/>
  <c r="W1437" i="1"/>
  <c r="D1437" i="1"/>
  <c r="AA1436" i="1"/>
  <c r="Z1436" i="1"/>
  <c r="Y1436" i="1"/>
  <c r="X1436" i="1"/>
  <c r="W1436" i="1"/>
  <c r="D1436" i="1"/>
  <c r="AA1435" i="1"/>
  <c r="Z1435" i="1"/>
  <c r="Y1435" i="1"/>
  <c r="X1435" i="1"/>
  <c r="W1435" i="1"/>
  <c r="D1435" i="1"/>
  <c r="AA1434" i="1"/>
  <c r="Z1434" i="1"/>
  <c r="Y1434" i="1"/>
  <c r="X1434" i="1"/>
  <c r="W1434" i="1"/>
  <c r="D1434" i="1"/>
  <c r="AA1433" i="1"/>
  <c r="Z1433" i="1"/>
  <c r="Y1433" i="1"/>
  <c r="X1433" i="1"/>
  <c r="W1433" i="1"/>
  <c r="D1433" i="1"/>
  <c r="AA1432" i="1"/>
  <c r="Z1432" i="1"/>
  <c r="Y1432" i="1"/>
  <c r="X1432" i="1"/>
  <c r="W1432" i="1"/>
  <c r="D1432" i="1"/>
  <c r="AA1431" i="1"/>
  <c r="Z1431" i="1"/>
  <c r="Y1431" i="1"/>
  <c r="X1431" i="1"/>
  <c r="W1431" i="1"/>
  <c r="D1431" i="1"/>
  <c r="AA1430" i="1"/>
  <c r="Z1430" i="1"/>
  <c r="Y1430" i="1"/>
  <c r="X1430" i="1"/>
  <c r="W1430" i="1"/>
  <c r="D1430" i="1"/>
  <c r="AA1429" i="1"/>
  <c r="Z1429" i="1"/>
  <c r="Y1429" i="1"/>
  <c r="X1429" i="1"/>
  <c r="W1429" i="1"/>
  <c r="D1429" i="1"/>
  <c r="AA1428" i="1"/>
  <c r="Z1428" i="1"/>
  <c r="Y1428" i="1"/>
  <c r="X1428" i="1"/>
  <c r="W1428" i="1"/>
  <c r="D1428" i="1"/>
  <c r="AA1427" i="1"/>
  <c r="Z1427" i="1"/>
  <c r="Y1427" i="1"/>
  <c r="X1427" i="1"/>
  <c r="W1427" i="1"/>
  <c r="D1427" i="1"/>
  <c r="AA1426" i="1"/>
  <c r="Z1426" i="1"/>
  <c r="Y1426" i="1"/>
  <c r="X1426" i="1"/>
  <c r="W1426" i="1"/>
  <c r="D1426" i="1"/>
  <c r="AA1425" i="1"/>
  <c r="Z1425" i="1"/>
  <c r="Y1425" i="1"/>
  <c r="X1425" i="1"/>
  <c r="W1425" i="1"/>
  <c r="D1425" i="1"/>
  <c r="AA1424" i="1"/>
  <c r="Z1424" i="1"/>
  <c r="Y1424" i="1"/>
  <c r="X1424" i="1"/>
  <c r="W1424" i="1"/>
  <c r="D1424" i="1"/>
  <c r="AA1423" i="1"/>
  <c r="Z1423" i="1"/>
  <c r="Y1423" i="1"/>
  <c r="X1423" i="1"/>
  <c r="W1423" i="1"/>
  <c r="D1423" i="1"/>
  <c r="AA1422" i="1"/>
  <c r="Z1422" i="1"/>
  <c r="Y1422" i="1"/>
  <c r="X1422" i="1"/>
  <c r="W1422" i="1"/>
  <c r="D1422" i="1"/>
  <c r="AA1421" i="1"/>
  <c r="Z1421" i="1"/>
  <c r="Y1421" i="1"/>
  <c r="X1421" i="1"/>
  <c r="W1421" i="1"/>
  <c r="D1421" i="1"/>
  <c r="AA1420" i="1"/>
  <c r="Z1420" i="1"/>
  <c r="Y1420" i="1"/>
  <c r="X1420" i="1"/>
  <c r="W1420" i="1"/>
  <c r="D1420" i="1"/>
  <c r="AA1419" i="1"/>
  <c r="Z1419" i="1"/>
  <c r="Y1419" i="1"/>
  <c r="X1419" i="1"/>
  <c r="W1419" i="1"/>
  <c r="D1419" i="1"/>
  <c r="AA1418" i="1"/>
  <c r="Z1418" i="1"/>
  <c r="Y1418" i="1"/>
  <c r="X1418" i="1"/>
  <c r="W1418" i="1"/>
  <c r="D1418" i="1"/>
  <c r="AA1417" i="1"/>
  <c r="Z1417" i="1"/>
  <c r="Y1417" i="1"/>
  <c r="X1417" i="1"/>
  <c r="W1417" i="1"/>
  <c r="D1417" i="1"/>
  <c r="AA1416" i="1"/>
  <c r="Z1416" i="1"/>
  <c r="Y1416" i="1"/>
  <c r="X1416" i="1"/>
  <c r="W1416" i="1"/>
  <c r="D1416" i="1"/>
  <c r="AA1415" i="1"/>
  <c r="Z1415" i="1"/>
  <c r="Y1415" i="1"/>
  <c r="X1415" i="1"/>
  <c r="W1415" i="1"/>
  <c r="D1415" i="1"/>
  <c r="AA1414" i="1"/>
  <c r="Z1414" i="1"/>
  <c r="Y1414" i="1"/>
  <c r="X1414" i="1"/>
  <c r="W1414" i="1"/>
  <c r="D1414" i="1"/>
  <c r="AA1413" i="1"/>
  <c r="Z1413" i="1"/>
  <c r="Y1413" i="1"/>
  <c r="X1413" i="1"/>
  <c r="W1413" i="1"/>
  <c r="D1413" i="1"/>
  <c r="AA1412" i="1"/>
  <c r="Z1412" i="1"/>
  <c r="Y1412" i="1"/>
  <c r="X1412" i="1"/>
  <c r="W1412" i="1"/>
  <c r="D1412" i="1"/>
  <c r="AA1411" i="1"/>
  <c r="Z1411" i="1"/>
  <c r="Y1411" i="1"/>
  <c r="X1411" i="1"/>
  <c r="W1411" i="1"/>
  <c r="D1411" i="1"/>
  <c r="AA1410" i="1"/>
  <c r="Z1410" i="1"/>
  <c r="Y1410" i="1"/>
  <c r="X1410" i="1"/>
  <c r="W1410" i="1"/>
  <c r="D1410" i="1"/>
  <c r="AA1409" i="1"/>
  <c r="Z1409" i="1"/>
  <c r="Y1409" i="1"/>
  <c r="X1409" i="1"/>
  <c r="W1409" i="1"/>
  <c r="D1409" i="1"/>
  <c r="AA1408" i="1"/>
  <c r="Z1408" i="1"/>
  <c r="Y1408" i="1"/>
  <c r="X1408" i="1"/>
  <c r="W1408" i="1"/>
  <c r="D1408" i="1"/>
  <c r="AA1407" i="1"/>
  <c r="Z1407" i="1"/>
  <c r="Y1407" i="1"/>
  <c r="X1407" i="1"/>
  <c r="W1407" i="1"/>
  <c r="D1407" i="1"/>
  <c r="AA1406" i="1"/>
  <c r="Z1406" i="1"/>
  <c r="Y1406" i="1"/>
  <c r="X1406" i="1"/>
  <c r="W1406" i="1"/>
  <c r="D1406" i="1"/>
  <c r="AA1405" i="1"/>
  <c r="Z1405" i="1"/>
  <c r="Y1405" i="1"/>
  <c r="X1405" i="1"/>
  <c r="W1405" i="1"/>
  <c r="D1405" i="1"/>
  <c r="AA1404" i="1"/>
  <c r="Z1404" i="1"/>
  <c r="Y1404" i="1"/>
  <c r="X1404" i="1"/>
  <c r="W1404" i="1"/>
  <c r="D1404" i="1"/>
  <c r="AA1403" i="1"/>
  <c r="Z1403" i="1"/>
  <c r="Y1403" i="1"/>
  <c r="X1403" i="1"/>
  <c r="W1403" i="1"/>
  <c r="D1403" i="1"/>
  <c r="AA1402" i="1"/>
  <c r="Z1402" i="1"/>
  <c r="Y1402" i="1"/>
  <c r="X1402" i="1"/>
  <c r="W1402" i="1"/>
  <c r="D1402" i="1"/>
  <c r="AA1401" i="1"/>
  <c r="Z1401" i="1"/>
  <c r="Y1401" i="1"/>
  <c r="X1401" i="1"/>
  <c r="W1401" i="1"/>
  <c r="D1401" i="1"/>
  <c r="AA1400" i="1"/>
  <c r="Z1400" i="1"/>
  <c r="Y1400" i="1"/>
  <c r="X1400" i="1"/>
  <c r="W1400" i="1"/>
  <c r="D1400" i="1"/>
  <c r="AA1399" i="1"/>
  <c r="Z1399" i="1"/>
  <c r="Y1399" i="1"/>
  <c r="X1399" i="1"/>
  <c r="W1399" i="1"/>
  <c r="D1399" i="1"/>
  <c r="AA1398" i="1"/>
  <c r="Z1398" i="1"/>
  <c r="Y1398" i="1"/>
  <c r="X1398" i="1"/>
  <c r="W1398" i="1"/>
  <c r="D1398" i="1"/>
  <c r="AA1397" i="1"/>
  <c r="Z1397" i="1"/>
  <c r="Y1397" i="1"/>
  <c r="X1397" i="1"/>
  <c r="W1397" i="1"/>
  <c r="D1397" i="1"/>
  <c r="AA1396" i="1"/>
  <c r="Z1396" i="1"/>
  <c r="Y1396" i="1"/>
  <c r="X1396" i="1"/>
  <c r="W1396" i="1"/>
  <c r="D1396" i="1"/>
  <c r="AA1395" i="1"/>
  <c r="Z1395" i="1"/>
  <c r="Y1395" i="1"/>
  <c r="X1395" i="1"/>
  <c r="W1395" i="1"/>
  <c r="D1395" i="1"/>
  <c r="AA1394" i="1"/>
  <c r="Z1394" i="1"/>
  <c r="Y1394" i="1"/>
  <c r="X1394" i="1"/>
  <c r="W1394" i="1"/>
  <c r="D1394" i="1"/>
  <c r="AA1393" i="1"/>
  <c r="Z1393" i="1"/>
  <c r="Y1393" i="1"/>
  <c r="X1393" i="1"/>
  <c r="W1393" i="1"/>
  <c r="D1393" i="1"/>
  <c r="AA1392" i="1"/>
  <c r="Z1392" i="1"/>
  <c r="Y1392" i="1"/>
  <c r="X1392" i="1"/>
  <c r="W1392" i="1"/>
  <c r="D1392" i="1"/>
  <c r="AA1391" i="1"/>
  <c r="Z1391" i="1"/>
  <c r="Y1391" i="1"/>
  <c r="X1391" i="1"/>
  <c r="W1391" i="1"/>
  <c r="D1391" i="1"/>
  <c r="AA1390" i="1"/>
  <c r="Z1390" i="1"/>
  <c r="Y1390" i="1"/>
  <c r="X1390" i="1"/>
  <c r="W1390" i="1"/>
  <c r="D1390" i="1"/>
  <c r="AA1389" i="1"/>
  <c r="Z1389" i="1"/>
  <c r="Y1389" i="1"/>
  <c r="X1389" i="1"/>
  <c r="W1389" i="1"/>
  <c r="D1389" i="1"/>
  <c r="AA1388" i="1"/>
  <c r="Z1388" i="1"/>
  <c r="Y1388" i="1"/>
  <c r="X1388" i="1"/>
  <c r="W1388" i="1"/>
  <c r="D1388" i="1"/>
  <c r="AA1387" i="1"/>
  <c r="Z1387" i="1"/>
  <c r="Y1387" i="1"/>
  <c r="X1387" i="1"/>
  <c r="W1387" i="1"/>
  <c r="D1387" i="1"/>
  <c r="AA1386" i="1"/>
  <c r="Z1386" i="1"/>
  <c r="Y1386" i="1"/>
  <c r="X1386" i="1"/>
  <c r="W1386" i="1"/>
  <c r="D1386" i="1"/>
  <c r="AA1385" i="1"/>
  <c r="Z1385" i="1"/>
  <c r="Y1385" i="1"/>
  <c r="X1385" i="1"/>
  <c r="W1385" i="1"/>
  <c r="D1385" i="1"/>
  <c r="AA1384" i="1"/>
  <c r="Z1384" i="1"/>
  <c r="Y1384" i="1"/>
  <c r="X1384" i="1"/>
  <c r="W1384" i="1"/>
  <c r="D1384" i="1"/>
  <c r="AA1383" i="1"/>
  <c r="Z1383" i="1"/>
  <c r="Y1383" i="1"/>
  <c r="X1383" i="1"/>
  <c r="W1383" i="1"/>
  <c r="D1383" i="1"/>
  <c r="AA1382" i="1"/>
  <c r="Z1382" i="1"/>
  <c r="Y1382" i="1"/>
  <c r="X1382" i="1"/>
  <c r="W1382" i="1"/>
  <c r="D1382" i="1"/>
  <c r="AA1381" i="1"/>
  <c r="Z1381" i="1"/>
  <c r="Y1381" i="1"/>
  <c r="X1381" i="1"/>
  <c r="W1381" i="1"/>
  <c r="D1381" i="1"/>
  <c r="AA1380" i="1"/>
  <c r="Z1380" i="1"/>
  <c r="Y1380" i="1"/>
  <c r="X1380" i="1"/>
  <c r="W1380" i="1"/>
  <c r="D1380" i="1"/>
  <c r="AA1379" i="1"/>
  <c r="Z1379" i="1"/>
  <c r="Y1379" i="1"/>
  <c r="X1379" i="1"/>
  <c r="W1379" i="1"/>
  <c r="D1379" i="1"/>
  <c r="AA1378" i="1"/>
  <c r="Z1378" i="1"/>
  <c r="Y1378" i="1"/>
  <c r="X1378" i="1"/>
  <c r="W1378" i="1"/>
  <c r="D1378" i="1"/>
  <c r="AA1377" i="1"/>
  <c r="Z1377" i="1"/>
  <c r="Y1377" i="1"/>
  <c r="X1377" i="1"/>
  <c r="W1377" i="1"/>
  <c r="D1377" i="1"/>
  <c r="AA1376" i="1"/>
  <c r="Z1376" i="1"/>
  <c r="Y1376" i="1"/>
  <c r="X1376" i="1"/>
  <c r="W1376" i="1"/>
  <c r="D1376" i="1"/>
  <c r="AA1375" i="1"/>
  <c r="Z1375" i="1"/>
  <c r="Y1375" i="1"/>
  <c r="X1375" i="1"/>
  <c r="W1375" i="1"/>
  <c r="D1375" i="1"/>
  <c r="AA1374" i="1"/>
  <c r="Z1374" i="1"/>
  <c r="Y1374" i="1"/>
  <c r="X1374" i="1"/>
  <c r="W1374" i="1"/>
  <c r="D1374" i="1"/>
  <c r="AA1373" i="1"/>
  <c r="Z1373" i="1"/>
  <c r="Y1373" i="1"/>
  <c r="X1373" i="1"/>
  <c r="W1373" i="1"/>
  <c r="D1373" i="1"/>
  <c r="AA1372" i="1"/>
  <c r="Z1372" i="1"/>
  <c r="Y1372" i="1"/>
  <c r="X1372" i="1"/>
  <c r="W1372" i="1"/>
  <c r="D1372" i="1"/>
  <c r="AA1371" i="1"/>
  <c r="Z1371" i="1"/>
  <c r="Y1371" i="1"/>
  <c r="X1371" i="1"/>
  <c r="W1371" i="1"/>
  <c r="D1371" i="1"/>
  <c r="AA1370" i="1"/>
  <c r="Z1370" i="1"/>
  <c r="Y1370" i="1"/>
  <c r="X1370" i="1"/>
  <c r="W1370" i="1"/>
  <c r="D1370" i="1"/>
  <c r="AA1369" i="1"/>
  <c r="Z1369" i="1"/>
  <c r="Y1369" i="1"/>
  <c r="X1369" i="1"/>
  <c r="W1369" i="1"/>
  <c r="D1369" i="1"/>
  <c r="AA1368" i="1"/>
  <c r="Z1368" i="1"/>
  <c r="Y1368" i="1"/>
  <c r="X1368" i="1"/>
  <c r="W1368" i="1"/>
  <c r="D1368" i="1"/>
  <c r="AA1367" i="1"/>
  <c r="Z1367" i="1"/>
  <c r="Y1367" i="1"/>
  <c r="X1367" i="1"/>
  <c r="W1367" i="1"/>
  <c r="D1367" i="1"/>
  <c r="AA1366" i="1"/>
  <c r="Z1366" i="1"/>
  <c r="Y1366" i="1"/>
  <c r="X1366" i="1"/>
  <c r="W1366" i="1"/>
  <c r="D1366" i="1"/>
  <c r="AA1365" i="1"/>
  <c r="Z1365" i="1"/>
  <c r="Y1365" i="1"/>
  <c r="X1365" i="1"/>
  <c r="W1365" i="1"/>
  <c r="D1365" i="1"/>
  <c r="AA1364" i="1"/>
  <c r="Z1364" i="1"/>
  <c r="Y1364" i="1"/>
  <c r="X1364" i="1"/>
  <c r="W1364" i="1"/>
  <c r="D1364" i="1"/>
  <c r="AA1363" i="1"/>
  <c r="Z1363" i="1"/>
  <c r="Y1363" i="1"/>
  <c r="X1363" i="1"/>
  <c r="W1363" i="1"/>
  <c r="D1363" i="1"/>
  <c r="AA1362" i="1"/>
  <c r="Z1362" i="1"/>
  <c r="Y1362" i="1"/>
  <c r="X1362" i="1"/>
  <c r="W1362" i="1"/>
  <c r="D1362" i="1"/>
  <c r="AA1361" i="1"/>
  <c r="Z1361" i="1"/>
  <c r="Y1361" i="1"/>
  <c r="X1361" i="1"/>
  <c r="W1361" i="1"/>
  <c r="D1361" i="1"/>
  <c r="AA1360" i="1"/>
  <c r="Z1360" i="1"/>
  <c r="Y1360" i="1"/>
  <c r="X1360" i="1"/>
  <c r="W1360" i="1"/>
  <c r="D1360" i="1"/>
  <c r="AA1359" i="1"/>
  <c r="Z1359" i="1"/>
  <c r="Y1359" i="1"/>
  <c r="X1359" i="1"/>
  <c r="W1359" i="1"/>
  <c r="D1359" i="1"/>
  <c r="AA1358" i="1"/>
  <c r="Z1358" i="1"/>
  <c r="Y1358" i="1"/>
  <c r="X1358" i="1"/>
  <c r="W1358" i="1"/>
  <c r="D1358" i="1"/>
  <c r="AA1357" i="1"/>
  <c r="Z1357" i="1"/>
  <c r="Y1357" i="1"/>
  <c r="X1357" i="1"/>
  <c r="W1357" i="1"/>
  <c r="D1357" i="1"/>
  <c r="AA1356" i="1"/>
  <c r="Z1356" i="1"/>
  <c r="Y1356" i="1"/>
  <c r="X1356" i="1"/>
  <c r="W1356" i="1"/>
  <c r="D1356" i="1"/>
  <c r="AA1355" i="1"/>
  <c r="Z1355" i="1"/>
  <c r="Y1355" i="1"/>
  <c r="X1355" i="1"/>
  <c r="W1355" i="1"/>
  <c r="D1355" i="1"/>
  <c r="AA1354" i="1"/>
  <c r="Z1354" i="1"/>
  <c r="Y1354" i="1"/>
  <c r="X1354" i="1"/>
  <c r="W1354" i="1"/>
  <c r="D1354" i="1"/>
  <c r="AA1353" i="1"/>
  <c r="Z1353" i="1"/>
  <c r="Y1353" i="1"/>
  <c r="X1353" i="1"/>
  <c r="W1353" i="1"/>
  <c r="D1353" i="1"/>
  <c r="AA1352" i="1"/>
  <c r="Z1352" i="1"/>
  <c r="Y1352" i="1"/>
  <c r="X1352" i="1"/>
  <c r="W1352" i="1"/>
  <c r="D1352" i="1"/>
  <c r="AA1351" i="1"/>
  <c r="Z1351" i="1"/>
  <c r="Y1351" i="1"/>
  <c r="X1351" i="1"/>
  <c r="W1351" i="1"/>
  <c r="D1351" i="1"/>
  <c r="AA1350" i="1"/>
  <c r="Z1350" i="1"/>
  <c r="Y1350" i="1"/>
  <c r="X1350" i="1"/>
  <c r="W1350" i="1"/>
  <c r="D1350" i="1"/>
  <c r="AA1349" i="1"/>
  <c r="Z1349" i="1"/>
  <c r="Y1349" i="1"/>
  <c r="X1349" i="1"/>
  <c r="W1349" i="1"/>
  <c r="D1349" i="1"/>
  <c r="AA1348" i="1"/>
  <c r="Z1348" i="1"/>
  <c r="Y1348" i="1"/>
  <c r="X1348" i="1"/>
  <c r="W1348" i="1"/>
  <c r="D1348" i="1"/>
  <c r="AA1347" i="1"/>
  <c r="Z1347" i="1"/>
  <c r="Y1347" i="1"/>
  <c r="X1347" i="1"/>
  <c r="W1347" i="1"/>
  <c r="D1347" i="1"/>
  <c r="AA1346" i="1"/>
  <c r="Z1346" i="1"/>
  <c r="Y1346" i="1"/>
  <c r="X1346" i="1"/>
  <c r="W1346" i="1"/>
  <c r="D1346" i="1"/>
  <c r="AA1345" i="1"/>
  <c r="Z1345" i="1"/>
  <c r="Y1345" i="1"/>
  <c r="X1345" i="1"/>
  <c r="W1345" i="1"/>
  <c r="D1345" i="1"/>
  <c r="AA1344" i="1"/>
  <c r="Z1344" i="1"/>
  <c r="Y1344" i="1"/>
  <c r="X1344" i="1"/>
  <c r="W1344" i="1"/>
  <c r="D1344" i="1"/>
  <c r="AA1343" i="1"/>
  <c r="Z1343" i="1"/>
  <c r="Y1343" i="1"/>
  <c r="X1343" i="1"/>
  <c r="W1343" i="1"/>
  <c r="D1343" i="1"/>
  <c r="AA1342" i="1"/>
  <c r="Z1342" i="1"/>
  <c r="Y1342" i="1"/>
  <c r="X1342" i="1"/>
  <c r="W1342" i="1"/>
  <c r="D1342" i="1"/>
  <c r="AA1341" i="1"/>
  <c r="Z1341" i="1"/>
  <c r="Y1341" i="1"/>
  <c r="X1341" i="1"/>
  <c r="W1341" i="1"/>
  <c r="D1341" i="1"/>
  <c r="AA1340" i="1"/>
  <c r="Z1340" i="1"/>
  <c r="Y1340" i="1"/>
  <c r="X1340" i="1"/>
  <c r="W1340" i="1"/>
  <c r="D1340" i="1"/>
  <c r="AA1339" i="1"/>
  <c r="Z1339" i="1"/>
  <c r="Y1339" i="1"/>
  <c r="X1339" i="1"/>
  <c r="W1339" i="1"/>
  <c r="D1339" i="1"/>
  <c r="AA1338" i="1"/>
  <c r="Z1338" i="1"/>
  <c r="Y1338" i="1"/>
  <c r="X1338" i="1"/>
  <c r="W1338" i="1"/>
  <c r="D1338" i="1"/>
  <c r="AA1337" i="1"/>
  <c r="Z1337" i="1"/>
  <c r="Y1337" i="1"/>
  <c r="X1337" i="1"/>
  <c r="W1337" i="1"/>
  <c r="D1337" i="1"/>
  <c r="AA1336" i="1"/>
  <c r="Z1336" i="1"/>
  <c r="Y1336" i="1"/>
  <c r="X1336" i="1"/>
  <c r="W1336" i="1"/>
  <c r="D1336" i="1"/>
  <c r="AA1335" i="1"/>
  <c r="Z1335" i="1"/>
  <c r="Y1335" i="1"/>
  <c r="X1335" i="1"/>
  <c r="W1335" i="1"/>
  <c r="D1335" i="1"/>
  <c r="AA1334" i="1"/>
  <c r="Z1334" i="1"/>
  <c r="Y1334" i="1"/>
  <c r="X1334" i="1"/>
  <c r="W1334" i="1"/>
  <c r="D1334" i="1"/>
  <c r="AA1333" i="1"/>
  <c r="Z1333" i="1"/>
  <c r="Y1333" i="1"/>
  <c r="X1333" i="1"/>
  <c r="W1333" i="1"/>
  <c r="D1333" i="1"/>
  <c r="AA1332" i="1"/>
  <c r="Z1332" i="1"/>
  <c r="Y1332" i="1"/>
  <c r="X1332" i="1"/>
  <c r="W1332" i="1"/>
  <c r="D1332" i="1"/>
  <c r="AA1331" i="1"/>
  <c r="Z1331" i="1"/>
  <c r="Y1331" i="1"/>
  <c r="X1331" i="1"/>
  <c r="W1331" i="1"/>
  <c r="D1331" i="1"/>
  <c r="AA1330" i="1"/>
  <c r="Z1330" i="1"/>
  <c r="Y1330" i="1"/>
  <c r="X1330" i="1"/>
  <c r="W1330" i="1"/>
  <c r="D1330" i="1"/>
  <c r="AA1329" i="1"/>
  <c r="Z1329" i="1"/>
  <c r="Y1329" i="1"/>
  <c r="X1329" i="1"/>
  <c r="W1329" i="1"/>
  <c r="D1329" i="1"/>
  <c r="AA1328" i="1"/>
  <c r="Z1328" i="1"/>
  <c r="Y1328" i="1"/>
  <c r="X1328" i="1"/>
  <c r="W1328" i="1"/>
  <c r="D1328" i="1"/>
  <c r="AA1327" i="1"/>
  <c r="Z1327" i="1"/>
  <c r="Y1327" i="1"/>
  <c r="X1327" i="1"/>
  <c r="W1327" i="1"/>
  <c r="D1327" i="1"/>
  <c r="AA1326" i="1"/>
  <c r="Z1326" i="1"/>
  <c r="Y1326" i="1"/>
  <c r="X1326" i="1"/>
  <c r="W1326" i="1"/>
  <c r="D1326" i="1"/>
  <c r="AA1325" i="1"/>
  <c r="Z1325" i="1"/>
  <c r="Y1325" i="1"/>
  <c r="X1325" i="1"/>
  <c r="W1325" i="1"/>
  <c r="D1325" i="1"/>
  <c r="AA1324" i="1"/>
  <c r="Z1324" i="1"/>
  <c r="Y1324" i="1"/>
  <c r="X1324" i="1"/>
  <c r="W1324" i="1"/>
  <c r="D1324" i="1"/>
  <c r="AA1323" i="1"/>
  <c r="Z1323" i="1"/>
  <c r="Y1323" i="1"/>
  <c r="X1323" i="1"/>
  <c r="W1323" i="1"/>
  <c r="D1323" i="1"/>
  <c r="AA1322" i="1"/>
  <c r="Z1322" i="1"/>
  <c r="Y1322" i="1"/>
  <c r="X1322" i="1"/>
  <c r="W1322" i="1"/>
  <c r="D1322" i="1"/>
  <c r="AA1321" i="1"/>
  <c r="Z1321" i="1"/>
  <c r="Y1321" i="1"/>
  <c r="X1321" i="1"/>
  <c r="W1321" i="1"/>
  <c r="D1321" i="1"/>
  <c r="AA1320" i="1"/>
  <c r="Z1320" i="1"/>
  <c r="Y1320" i="1"/>
  <c r="X1320" i="1"/>
  <c r="W1320" i="1"/>
  <c r="D1320" i="1"/>
  <c r="AA1319" i="1"/>
  <c r="Z1319" i="1"/>
  <c r="Y1319" i="1"/>
  <c r="X1319" i="1"/>
  <c r="W1319" i="1"/>
  <c r="D1319" i="1"/>
  <c r="AA1318" i="1"/>
  <c r="Z1318" i="1"/>
  <c r="Y1318" i="1"/>
  <c r="X1318" i="1"/>
  <c r="W1318" i="1"/>
  <c r="D1318" i="1"/>
  <c r="AA1317" i="1"/>
  <c r="Z1317" i="1"/>
  <c r="Y1317" i="1"/>
  <c r="X1317" i="1"/>
  <c r="W1317" i="1"/>
  <c r="D1317" i="1"/>
  <c r="AA1316" i="1"/>
  <c r="Z1316" i="1"/>
  <c r="Y1316" i="1"/>
  <c r="X1316" i="1"/>
  <c r="W1316" i="1"/>
  <c r="D1316" i="1"/>
  <c r="AA1315" i="1"/>
  <c r="Z1315" i="1"/>
  <c r="Y1315" i="1"/>
  <c r="X1315" i="1"/>
  <c r="W1315" i="1"/>
  <c r="D1315" i="1"/>
  <c r="AA1314" i="1"/>
  <c r="Z1314" i="1"/>
  <c r="Y1314" i="1"/>
  <c r="X1314" i="1"/>
  <c r="W1314" i="1"/>
  <c r="D1314" i="1"/>
  <c r="AA1313" i="1"/>
  <c r="Z1313" i="1"/>
  <c r="Y1313" i="1"/>
  <c r="X1313" i="1"/>
  <c r="W1313" i="1"/>
  <c r="D1313" i="1"/>
  <c r="AA1312" i="1"/>
  <c r="Z1312" i="1"/>
  <c r="Y1312" i="1"/>
  <c r="X1312" i="1"/>
  <c r="W1312" i="1"/>
  <c r="D1312" i="1"/>
  <c r="AA1311" i="1"/>
  <c r="Z1311" i="1"/>
  <c r="Y1311" i="1"/>
  <c r="X1311" i="1"/>
  <c r="W1311" i="1"/>
  <c r="D1311" i="1"/>
  <c r="AA1310" i="1"/>
  <c r="Z1310" i="1"/>
  <c r="Y1310" i="1"/>
  <c r="X1310" i="1"/>
  <c r="W1310" i="1"/>
  <c r="D1310" i="1"/>
  <c r="AA1309" i="1"/>
  <c r="Z1309" i="1"/>
  <c r="Y1309" i="1"/>
  <c r="X1309" i="1"/>
  <c r="W1309" i="1"/>
  <c r="D1309" i="1"/>
  <c r="AA1308" i="1"/>
  <c r="Z1308" i="1"/>
  <c r="Y1308" i="1"/>
  <c r="X1308" i="1"/>
  <c r="W1308" i="1"/>
  <c r="D1308" i="1"/>
  <c r="AA1307" i="1"/>
  <c r="Z1307" i="1"/>
  <c r="Y1307" i="1"/>
  <c r="X1307" i="1"/>
  <c r="W1307" i="1"/>
  <c r="D1307" i="1"/>
  <c r="AA1306" i="1"/>
  <c r="Z1306" i="1"/>
  <c r="Y1306" i="1"/>
  <c r="X1306" i="1"/>
  <c r="W1306" i="1"/>
  <c r="D1306" i="1"/>
  <c r="AA1305" i="1"/>
  <c r="Z1305" i="1"/>
  <c r="Y1305" i="1"/>
  <c r="X1305" i="1"/>
  <c r="W1305" i="1"/>
  <c r="D1305" i="1"/>
  <c r="AA1304" i="1"/>
  <c r="Z1304" i="1"/>
  <c r="Y1304" i="1"/>
  <c r="X1304" i="1"/>
  <c r="W1304" i="1"/>
  <c r="D1304" i="1"/>
  <c r="AA1303" i="1"/>
  <c r="Z1303" i="1"/>
  <c r="Y1303" i="1"/>
  <c r="X1303" i="1"/>
  <c r="W1303" i="1"/>
  <c r="D1303" i="1"/>
  <c r="AA1302" i="1"/>
  <c r="Z1302" i="1"/>
  <c r="Y1302" i="1"/>
  <c r="X1302" i="1"/>
  <c r="W1302" i="1"/>
  <c r="D1302" i="1"/>
  <c r="AA1301" i="1"/>
  <c r="Z1301" i="1"/>
  <c r="Y1301" i="1"/>
  <c r="X1301" i="1"/>
  <c r="W1301" i="1"/>
  <c r="D1301" i="1"/>
  <c r="AA1300" i="1"/>
  <c r="Z1300" i="1"/>
  <c r="Y1300" i="1"/>
  <c r="X1300" i="1"/>
  <c r="W1300" i="1"/>
  <c r="D1300" i="1"/>
  <c r="AA1299" i="1"/>
  <c r="Z1299" i="1"/>
  <c r="Y1299" i="1"/>
  <c r="X1299" i="1"/>
  <c r="W1299" i="1"/>
  <c r="D1299" i="1"/>
  <c r="AA1298" i="1"/>
  <c r="Z1298" i="1"/>
  <c r="Y1298" i="1"/>
  <c r="X1298" i="1"/>
  <c r="W1298" i="1"/>
  <c r="D1298" i="1"/>
  <c r="AA1297" i="1"/>
  <c r="Z1297" i="1"/>
  <c r="Y1297" i="1"/>
  <c r="X1297" i="1"/>
  <c r="W1297" i="1"/>
  <c r="D1297" i="1"/>
  <c r="AA1296" i="1"/>
  <c r="Z1296" i="1"/>
  <c r="Y1296" i="1"/>
  <c r="X1296" i="1"/>
  <c r="W1296" i="1"/>
  <c r="D1296" i="1"/>
  <c r="AA1295" i="1"/>
  <c r="Z1295" i="1"/>
  <c r="Y1295" i="1"/>
  <c r="X1295" i="1"/>
  <c r="W1295" i="1"/>
  <c r="D1295" i="1"/>
  <c r="AA1294" i="1"/>
  <c r="Z1294" i="1"/>
  <c r="Y1294" i="1"/>
  <c r="X1294" i="1"/>
  <c r="W1294" i="1"/>
  <c r="D1294" i="1"/>
  <c r="AA1293" i="1"/>
  <c r="Z1293" i="1"/>
  <c r="Y1293" i="1"/>
  <c r="X1293" i="1"/>
  <c r="W1293" i="1"/>
  <c r="D1293" i="1"/>
  <c r="AA1292" i="1"/>
  <c r="Z1292" i="1"/>
  <c r="Y1292" i="1"/>
  <c r="X1292" i="1"/>
  <c r="W1292" i="1"/>
  <c r="D1292" i="1"/>
  <c r="AA1291" i="1"/>
  <c r="Z1291" i="1"/>
  <c r="Y1291" i="1"/>
  <c r="X1291" i="1"/>
  <c r="W1291" i="1"/>
  <c r="D1291" i="1"/>
  <c r="AA1290" i="1"/>
  <c r="Z1290" i="1"/>
  <c r="Y1290" i="1"/>
  <c r="X1290" i="1"/>
  <c r="W1290" i="1"/>
  <c r="D1290" i="1"/>
  <c r="AA1289" i="1"/>
  <c r="Z1289" i="1"/>
  <c r="Y1289" i="1"/>
  <c r="X1289" i="1"/>
  <c r="W1289" i="1"/>
  <c r="D1289" i="1"/>
  <c r="AA1288" i="1"/>
  <c r="Z1288" i="1"/>
  <c r="Y1288" i="1"/>
  <c r="X1288" i="1"/>
  <c r="W1288" i="1"/>
  <c r="D1288" i="1"/>
  <c r="AA1287" i="1"/>
  <c r="Z1287" i="1"/>
  <c r="Y1287" i="1"/>
  <c r="X1287" i="1"/>
  <c r="W1287" i="1"/>
  <c r="D1287" i="1"/>
  <c r="AA1286" i="1"/>
  <c r="Z1286" i="1"/>
  <c r="Y1286" i="1"/>
  <c r="X1286" i="1"/>
  <c r="W1286" i="1"/>
  <c r="D1286" i="1"/>
  <c r="AA1285" i="1"/>
  <c r="Z1285" i="1"/>
  <c r="Y1285" i="1"/>
  <c r="X1285" i="1"/>
  <c r="W1285" i="1"/>
  <c r="D1285" i="1"/>
  <c r="AA1284" i="1"/>
  <c r="Z1284" i="1"/>
  <c r="Y1284" i="1"/>
  <c r="X1284" i="1"/>
  <c r="W1284" i="1"/>
  <c r="D1284" i="1"/>
  <c r="AA1283" i="1"/>
  <c r="Z1283" i="1"/>
  <c r="Y1283" i="1"/>
  <c r="X1283" i="1"/>
  <c r="W1283" i="1"/>
  <c r="D1283" i="1"/>
  <c r="AA1282" i="1"/>
  <c r="Z1282" i="1"/>
  <c r="Y1282" i="1"/>
  <c r="X1282" i="1"/>
  <c r="W1282" i="1"/>
  <c r="D1282" i="1"/>
  <c r="AA1281" i="1"/>
  <c r="Z1281" i="1"/>
  <c r="Y1281" i="1"/>
  <c r="X1281" i="1"/>
  <c r="W1281" i="1"/>
  <c r="D1281" i="1"/>
  <c r="AA1280" i="1"/>
  <c r="Z1280" i="1"/>
  <c r="Y1280" i="1"/>
  <c r="X1280" i="1"/>
  <c r="W1280" i="1"/>
  <c r="D1280" i="1"/>
  <c r="AA1279" i="1"/>
  <c r="Z1279" i="1"/>
  <c r="Y1279" i="1"/>
  <c r="X1279" i="1"/>
  <c r="W1279" i="1"/>
  <c r="D1279" i="1"/>
  <c r="AA1278" i="1"/>
  <c r="Z1278" i="1"/>
  <c r="Y1278" i="1"/>
  <c r="X1278" i="1"/>
  <c r="W1278" i="1"/>
  <c r="D1278" i="1"/>
  <c r="AA1277" i="1"/>
  <c r="Z1277" i="1"/>
  <c r="Y1277" i="1"/>
  <c r="X1277" i="1"/>
  <c r="W1277" i="1"/>
  <c r="D1277" i="1"/>
  <c r="AA1276" i="1"/>
  <c r="Z1276" i="1"/>
  <c r="Y1276" i="1"/>
  <c r="X1276" i="1"/>
  <c r="W1276" i="1"/>
  <c r="D1276" i="1"/>
  <c r="AA1275" i="1"/>
  <c r="Z1275" i="1"/>
  <c r="Y1275" i="1"/>
  <c r="X1275" i="1"/>
  <c r="W1275" i="1"/>
  <c r="D1275" i="1"/>
  <c r="AA1274" i="1"/>
  <c r="Z1274" i="1"/>
  <c r="Y1274" i="1"/>
  <c r="X1274" i="1"/>
  <c r="W1274" i="1"/>
  <c r="D1274" i="1"/>
  <c r="AA1273" i="1"/>
  <c r="Z1273" i="1"/>
  <c r="Y1273" i="1"/>
  <c r="X1273" i="1"/>
  <c r="W1273" i="1"/>
  <c r="D1273" i="1"/>
  <c r="AA1272" i="1"/>
  <c r="Z1272" i="1"/>
  <c r="Y1272" i="1"/>
  <c r="X1272" i="1"/>
  <c r="W1272" i="1"/>
  <c r="D1272" i="1"/>
  <c r="AA1271" i="1"/>
  <c r="Z1271" i="1"/>
  <c r="Y1271" i="1"/>
  <c r="X1271" i="1"/>
  <c r="W1271" i="1"/>
  <c r="D1271" i="1"/>
  <c r="AA1270" i="1"/>
  <c r="Z1270" i="1"/>
  <c r="Y1270" i="1"/>
  <c r="X1270" i="1"/>
  <c r="W1270" i="1"/>
  <c r="D1270" i="1"/>
  <c r="AA1269" i="1"/>
  <c r="Z1269" i="1"/>
  <c r="Y1269" i="1"/>
  <c r="X1269" i="1"/>
  <c r="W1269" i="1"/>
  <c r="D1269" i="1"/>
  <c r="AA1268" i="1"/>
  <c r="Z1268" i="1"/>
  <c r="Y1268" i="1"/>
  <c r="X1268" i="1"/>
  <c r="W1268" i="1"/>
  <c r="D1268" i="1"/>
  <c r="AA1267" i="1"/>
  <c r="Z1267" i="1"/>
  <c r="Y1267" i="1"/>
  <c r="X1267" i="1"/>
  <c r="W1267" i="1"/>
  <c r="D1267" i="1"/>
  <c r="AA1266" i="1"/>
  <c r="Z1266" i="1"/>
  <c r="Y1266" i="1"/>
  <c r="X1266" i="1"/>
  <c r="W1266" i="1"/>
  <c r="D1266" i="1"/>
  <c r="AA1265" i="1"/>
  <c r="Z1265" i="1"/>
  <c r="Y1265" i="1"/>
  <c r="X1265" i="1"/>
  <c r="W1265" i="1"/>
  <c r="D1265" i="1"/>
  <c r="AA1264" i="1"/>
  <c r="Z1264" i="1"/>
  <c r="Y1264" i="1"/>
  <c r="X1264" i="1"/>
  <c r="W1264" i="1"/>
  <c r="D1264" i="1"/>
  <c r="AA1263" i="1"/>
  <c r="Z1263" i="1"/>
  <c r="Y1263" i="1"/>
  <c r="X1263" i="1"/>
  <c r="W1263" i="1"/>
  <c r="D1263" i="1"/>
  <c r="AA1262" i="1"/>
  <c r="Z1262" i="1"/>
  <c r="Y1262" i="1"/>
  <c r="X1262" i="1"/>
  <c r="W1262" i="1"/>
  <c r="D1262" i="1"/>
  <c r="AA1261" i="1"/>
  <c r="Z1261" i="1"/>
  <c r="Y1261" i="1"/>
  <c r="X1261" i="1"/>
  <c r="W1261" i="1"/>
  <c r="D1261" i="1"/>
  <c r="AA1260" i="1"/>
  <c r="Z1260" i="1"/>
  <c r="Y1260" i="1"/>
  <c r="X1260" i="1"/>
  <c r="W1260" i="1"/>
  <c r="D1260" i="1"/>
  <c r="AA1259" i="1"/>
  <c r="Z1259" i="1"/>
  <c r="Y1259" i="1"/>
  <c r="X1259" i="1"/>
  <c r="W1259" i="1"/>
  <c r="D1259" i="1"/>
  <c r="AA1258" i="1"/>
  <c r="Z1258" i="1"/>
  <c r="Y1258" i="1"/>
  <c r="X1258" i="1"/>
  <c r="W1258" i="1"/>
  <c r="D1258" i="1"/>
  <c r="AA1257" i="1"/>
  <c r="Z1257" i="1"/>
  <c r="Y1257" i="1"/>
  <c r="X1257" i="1"/>
  <c r="W1257" i="1"/>
  <c r="D1257" i="1"/>
  <c r="AA1256" i="1"/>
  <c r="Z1256" i="1"/>
  <c r="Y1256" i="1"/>
  <c r="X1256" i="1"/>
  <c r="W1256" i="1"/>
  <c r="D1256" i="1"/>
  <c r="AA1255" i="1"/>
  <c r="Z1255" i="1"/>
  <c r="Y1255" i="1"/>
  <c r="X1255" i="1"/>
  <c r="W1255" i="1"/>
  <c r="D1255" i="1"/>
  <c r="AA1254" i="1"/>
  <c r="Z1254" i="1"/>
  <c r="Y1254" i="1"/>
  <c r="X1254" i="1"/>
  <c r="W1254" i="1"/>
  <c r="D1254" i="1"/>
  <c r="AA1253" i="1"/>
  <c r="Z1253" i="1"/>
  <c r="Y1253" i="1"/>
  <c r="X1253" i="1"/>
  <c r="W1253" i="1"/>
  <c r="D1253" i="1"/>
  <c r="AA1252" i="1"/>
  <c r="Z1252" i="1"/>
  <c r="Y1252" i="1"/>
  <c r="X1252" i="1"/>
  <c r="W1252" i="1"/>
  <c r="D1252" i="1"/>
  <c r="AA1251" i="1"/>
  <c r="Z1251" i="1"/>
  <c r="Y1251" i="1"/>
  <c r="X1251" i="1"/>
  <c r="W1251" i="1"/>
  <c r="D1251" i="1"/>
  <c r="AA1250" i="1"/>
  <c r="Z1250" i="1"/>
  <c r="Y1250" i="1"/>
  <c r="X1250" i="1"/>
  <c r="W1250" i="1"/>
  <c r="D1250" i="1"/>
  <c r="AA1249" i="1"/>
  <c r="Z1249" i="1"/>
  <c r="Y1249" i="1"/>
  <c r="X1249" i="1"/>
  <c r="W1249" i="1"/>
  <c r="D1249" i="1"/>
  <c r="AA1248" i="1"/>
  <c r="Z1248" i="1"/>
  <c r="Y1248" i="1"/>
  <c r="X1248" i="1"/>
  <c r="W1248" i="1"/>
  <c r="D1248" i="1"/>
  <c r="AA1247" i="1"/>
  <c r="Z1247" i="1"/>
  <c r="Y1247" i="1"/>
  <c r="X1247" i="1"/>
  <c r="W1247" i="1"/>
  <c r="D1247" i="1"/>
  <c r="AA1246" i="1"/>
  <c r="Z1246" i="1"/>
  <c r="Y1246" i="1"/>
  <c r="X1246" i="1"/>
  <c r="W1246" i="1"/>
  <c r="D1246" i="1"/>
  <c r="AA1245" i="1"/>
  <c r="Z1245" i="1"/>
  <c r="Y1245" i="1"/>
  <c r="X1245" i="1"/>
  <c r="W1245" i="1"/>
  <c r="D1245" i="1"/>
  <c r="AA1244" i="1"/>
  <c r="Z1244" i="1"/>
  <c r="Y1244" i="1"/>
  <c r="X1244" i="1"/>
  <c r="W1244" i="1"/>
  <c r="D1244" i="1"/>
  <c r="AA1243" i="1"/>
  <c r="Z1243" i="1"/>
  <c r="Y1243" i="1"/>
  <c r="X1243" i="1"/>
  <c r="W1243" i="1"/>
  <c r="D1243" i="1"/>
  <c r="AA1242" i="1"/>
  <c r="Z1242" i="1"/>
  <c r="Y1242" i="1"/>
  <c r="X1242" i="1"/>
  <c r="W1242" i="1"/>
  <c r="D1242" i="1"/>
  <c r="AA1241" i="1"/>
  <c r="Z1241" i="1"/>
  <c r="Y1241" i="1"/>
  <c r="X1241" i="1"/>
  <c r="W1241" i="1"/>
  <c r="D1241" i="1"/>
  <c r="AA1240" i="1"/>
  <c r="Z1240" i="1"/>
  <c r="Y1240" i="1"/>
  <c r="X1240" i="1"/>
  <c r="W1240" i="1"/>
  <c r="D1240" i="1"/>
  <c r="AA1239" i="1"/>
  <c r="Z1239" i="1"/>
  <c r="Y1239" i="1"/>
  <c r="X1239" i="1"/>
  <c r="W1239" i="1"/>
  <c r="D1239" i="1"/>
  <c r="AA1238" i="1"/>
  <c r="Z1238" i="1"/>
  <c r="Y1238" i="1"/>
  <c r="X1238" i="1"/>
  <c r="W1238" i="1"/>
  <c r="D1238" i="1"/>
  <c r="AA1237" i="1"/>
  <c r="Z1237" i="1"/>
  <c r="Y1237" i="1"/>
  <c r="X1237" i="1"/>
  <c r="W1237" i="1"/>
  <c r="D1237" i="1"/>
  <c r="AA1236" i="1"/>
  <c r="Z1236" i="1"/>
  <c r="Y1236" i="1"/>
  <c r="X1236" i="1"/>
  <c r="W1236" i="1"/>
  <c r="D1236" i="1"/>
  <c r="AA1235" i="1"/>
  <c r="Z1235" i="1"/>
  <c r="Y1235" i="1"/>
  <c r="X1235" i="1"/>
  <c r="W1235" i="1"/>
  <c r="D1235" i="1"/>
  <c r="AA1234" i="1"/>
  <c r="Z1234" i="1"/>
  <c r="Y1234" i="1"/>
  <c r="X1234" i="1"/>
  <c r="W1234" i="1"/>
  <c r="D1234" i="1"/>
  <c r="AA1233" i="1"/>
  <c r="Z1233" i="1"/>
  <c r="Y1233" i="1"/>
  <c r="X1233" i="1"/>
  <c r="W1233" i="1"/>
  <c r="D1233" i="1"/>
  <c r="AA1232" i="1"/>
  <c r="Z1232" i="1"/>
  <c r="Y1232" i="1"/>
  <c r="X1232" i="1"/>
  <c r="W1232" i="1"/>
  <c r="D1232" i="1"/>
  <c r="AA1231" i="1"/>
  <c r="Z1231" i="1"/>
  <c r="Y1231" i="1"/>
  <c r="X1231" i="1"/>
  <c r="W1231" i="1"/>
  <c r="D1231" i="1"/>
  <c r="AA1230" i="1"/>
  <c r="Z1230" i="1"/>
  <c r="Y1230" i="1"/>
  <c r="X1230" i="1"/>
  <c r="W1230" i="1"/>
  <c r="D1230" i="1"/>
  <c r="AA1229" i="1"/>
  <c r="Z1229" i="1"/>
  <c r="Y1229" i="1"/>
  <c r="X1229" i="1"/>
  <c r="W1229" i="1"/>
  <c r="D1229" i="1"/>
  <c r="AA1228" i="1"/>
  <c r="Z1228" i="1"/>
  <c r="Y1228" i="1"/>
  <c r="X1228" i="1"/>
  <c r="W1228" i="1"/>
  <c r="D1228" i="1"/>
  <c r="AA1227" i="1"/>
  <c r="Z1227" i="1"/>
  <c r="Y1227" i="1"/>
  <c r="X1227" i="1"/>
  <c r="W1227" i="1"/>
  <c r="D1227" i="1"/>
  <c r="AA1226" i="1"/>
  <c r="Z1226" i="1"/>
  <c r="Y1226" i="1"/>
  <c r="X1226" i="1"/>
  <c r="W1226" i="1"/>
  <c r="D1226" i="1"/>
  <c r="AA1225" i="1"/>
  <c r="Z1225" i="1"/>
  <c r="Y1225" i="1"/>
  <c r="X1225" i="1"/>
  <c r="W1225" i="1"/>
  <c r="D1225" i="1"/>
  <c r="AA1224" i="1"/>
  <c r="Z1224" i="1"/>
  <c r="Y1224" i="1"/>
  <c r="X1224" i="1"/>
  <c r="W1224" i="1"/>
  <c r="D1224" i="1"/>
  <c r="AA1223" i="1"/>
  <c r="Z1223" i="1"/>
  <c r="Y1223" i="1"/>
  <c r="X1223" i="1"/>
  <c r="W1223" i="1"/>
  <c r="D1223" i="1"/>
  <c r="AA1222" i="1"/>
  <c r="Z1222" i="1"/>
  <c r="Y1222" i="1"/>
  <c r="X1222" i="1"/>
  <c r="W1222" i="1"/>
  <c r="D1222" i="1"/>
  <c r="AA1221" i="1"/>
  <c r="Z1221" i="1"/>
  <c r="Y1221" i="1"/>
  <c r="X1221" i="1"/>
  <c r="W1221" i="1"/>
  <c r="D1221" i="1"/>
  <c r="AA1220" i="1"/>
  <c r="Z1220" i="1"/>
  <c r="Y1220" i="1"/>
  <c r="X1220" i="1"/>
  <c r="W1220" i="1"/>
  <c r="D1220" i="1"/>
  <c r="AA1219" i="1"/>
  <c r="Z1219" i="1"/>
  <c r="Y1219" i="1"/>
  <c r="X1219" i="1"/>
  <c r="W1219" i="1"/>
  <c r="D1219" i="1"/>
  <c r="AA1218" i="1"/>
  <c r="Z1218" i="1"/>
  <c r="Y1218" i="1"/>
  <c r="X1218" i="1"/>
  <c r="W1218" i="1"/>
  <c r="D1218" i="1"/>
  <c r="AA1217" i="1"/>
  <c r="Z1217" i="1"/>
  <c r="Y1217" i="1"/>
  <c r="X1217" i="1"/>
  <c r="W1217" i="1"/>
  <c r="D1217" i="1"/>
  <c r="AA1216" i="1"/>
  <c r="Z1216" i="1"/>
  <c r="Y1216" i="1"/>
  <c r="X1216" i="1"/>
  <c r="W1216" i="1"/>
  <c r="D1216" i="1"/>
  <c r="AA1215" i="1"/>
  <c r="Z1215" i="1"/>
  <c r="Y1215" i="1"/>
  <c r="X1215" i="1"/>
  <c r="W1215" i="1"/>
  <c r="D1215" i="1"/>
  <c r="AA1214" i="1"/>
  <c r="Z1214" i="1"/>
  <c r="Y1214" i="1"/>
  <c r="X1214" i="1"/>
  <c r="W1214" i="1"/>
  <c r="D1214" i="1"/>
  <c r="AA1213" i="1"/>
  <c r="Z1213" i="1"/>
  <c r="Y1213" i="1"/>
  <c r="X1213" i="1"/>
  <c r="W1213" i="1"/>
  <c r="D1213" i="1"/>
  <c r="AA1212" i="1"/>
  <c r="Z1212" i="1"/>
  <c r="Y1212" i="1"/>
  <c r="X1212" i="1"/>
  <c r="W1212" i="1"/>
  <c r="D1212" i="1"/>
  <c r="AA1211" i="1"/>
  <c r="Z1211" i="1"/>
  <c r="Y1211" i="1"/>
  <c r="X1211" i="1"/>
  <c r="W1211" i="1"/>
  <c r="D1211" i="1"/>
  <c r="AA1210" i="1"/>
  <c r="Z1210" i="1"/>
  <c r="Y1210" i="1"/>
  <c r="X1210" i="1"/>
  <c r="W1210" i="1"/>
  <c r="D1210" i="1"/>
  <c r="AA1209" i="1"/>
  <c r="Z1209" i="1"/>
  <c r="Y1209" i="1"/>
  <c r="X1209" i="1"/>
  <c r="W1209" i="1"/>
  <c r="D1209" i="1"/>
  <c r="AA1208" i="1"/>
  <c r="Z1208" i="1"/>
  <c r="Y1208" i="1"/>
  <c r="X1208" i="1"/>
  <c r="W1208" i="1"/>
  <c r="D1208" i="1"/>
  <c r="AA1207" i="1"/>
  <c r="Z1207" i="1"/>
  <c r="Y1207" i="1"/>
  <c r="X1207" i="1"/>
  <c r="W1207" i="1"/>
  <c r="D1207" i="1"/>
  <c r="AA1206" i="1"/>
  <c r="Z1206" i="1"/>
  <c r="Y1206" i="1"/>
  <c r="X1206" i="1"/>
  <c r="W1206" i="1"/>
  <c r="D1206" i="1"/>
  <c r="AA1205" i="1"/>
  <c r="Z1205" i="1"/>
  <c r="Y1205" i="1"/>
  <c r="X1205" i="1"/>
  <c r="W1205" i="1"/>
  <c r="D1205" i="1"/>
  <c r="AA1204" i="1"/>
  <c r="Z1204" i="1"/>
  <c r="Y1204" i="1"/>
  <c r="X1204" i="1"/>
  <c r="W1204" i="1"/>
  <c r="D1204" i="1"/>
  <c r="AA1203" i="1"/>
  <c r="Z1203" i="1"/>
  <c r="Y1203" i="1"/>
  <c r="X1203" i="1"/>
  <c r="W1203" i="1"/>
  <c r="D1203" i="1"/>
  <c r="AA1202" i="1"/>
  <c r="Z1202" i="1"/>
  <c r="Y1202" i="1"/>
  <c r="X1202" i="1"/>
  <c r="W1202" i="1"/>
  <c r="D1202" i="1"/>
  <c r="AA1201" i="1"/>
  <c r="Z1201" i="1"/>
  <c r="Y1201" i="1"/>
  <c r="X1201" i="1"/>
  <c r="W1201" i="1"/>
  <c r="D1201" i="1"/>
  <c r="AA1200" i="1"/>
  <c r="Z1200" i="1"/>
  <c r="Y1200" i="1"/>
  <c r="X1200" i="1"/>
  <c r="W1200" i="1"/>
  <c r="D1200" i="1"/>
  <c r="AA1199" i="1"/>
  <c r="Z1199" i="1"/>
  <c r="Y1199" i="1"/>
  <c r="X1199" i="1"/>
  <c r="W1199" i="1"/>
  <c r="D1199" i="1"/>
  <c r="AA1198" i="1"/>
  <c r="Z1198" i="1"/>
  <c r="Y1198" i="1"/>
  <c r="X1198" i="1"/>
  <c r="W1198" i="1"/>
  <c r="D1198" i="1"/>
  <c r="AA1197" i="1"/>
  <c r="Z1197" i="1"/>
  <c r="Y1197" i="1"/>
  <c r="X1197" i="1"/>
  <c r="W1197" i="1"/>
  <c r="D1197" i="1"/>
  <c r="AA1196" i="1"/>
  <c r="Z1196" i="1"/>
  <c r="Y1196" i="1"/>
  <c r="X1196" i="1"/>
  <c r="W1196" i="1"/>
  <c r="D1196" i="1"/>
  <c r="AA1195" i="1"/>
  <c r="Z1195" i="1"/>
  <c r="Y1195" i="1"/>
  <c r="X1195" i="1"/>
  <c r="W1195" i="1"/>
  <c r="D1195" i="1"/>
  <c r="AA1194" i="1"/>
  <c r="Z1194" i="1"/>
  <c r="Y1194" i="1"/>
  <c r="X1194" i="1"/>
  <c r="W1194" i="1"/>
  <c r="D1194" i="1"/>
  <c r="AA1193" i="1"/>
  <c r="Z1193" i="1"/>
  <c r="Y1193" i="1"/>
  <c r="X1193" i="1"/>
  <c r="W1193" i="1"/>
  <c r="D1193" i="1"/>
  <c r="AA1192" i="1"/>
  <c r="Z1192" i="1"/>
  <c r="Y1192" i="1"/>
  <c r="X1192" i="1"/>
  <c r="W1192" i="1"/>
  <c r="D1192" i="1"/>
  <c r="AA1191" i="1"/>
  <c r="Z1191" i="1"/>
  <c r="Y1191" i="1"/>
  <c r="X1191" i="1"/>
  <c r="W1191" i="1"/>
  <c r="D1191" i="1"/>
  <c r="AA1190" i="1"/>
  <c r="Z1190" i="1"/>
  <c r="Y1190" i="1"/>
  <c r="X1190" i="1"/>
  <c r="W1190" i="1"/>
  <c r="D1190" i="1"/>
  <c r="AA1189" i="1"/>
  <c r="Z1189" i="1"/>
  <c r="Y1189" i="1"/>
  <c r="X1189" i="1"/>
  <c r="W1189" i="1"/>
  <c r="D1189" i="1"/>
  <c r="AA1188" i="1"/>
  <c r="Z1188" i="1"/>
  <c r="Y1188" i="1"/>
  <c r="X1188" i="1"/>
  <c r="W1188" i="1"/>
  <c r="D1188" i="1"/>
  <c r="AA1187" i="1"/>
  <c r="Z1187" i="1"/>
  <c r="Y1187" i="1"/>
  <c r="X1187" i="1"/>
  <c r="W1187" i="1"/>
  <c r="D1187" i="1"/>
  <c r="AA1186" i="1"/>
  <c r="Z1186" i="1"/>
  <c r="Y1186" i="1"/>
  <c r="X1186" i="1"/>
  <c r="W1186" i="1"/>
  <c r="D1186" i="1"/>
  <c r="AA1185" i="1"/>
  <c r="Z1185" i="1"/>
  <c r="Y1185" i="1"/>
  <c r="X1185" i="1"/>
  <c r="W1185" i="1"/>
  <c r="D1185" i="1"/>
  <c r="AA1184" i="1"/>
  <c r="Z1184" i="1"/>
  <c r="Y1184" i="1"/>
  <c r="X1184" i="1"/>
  <c r="W1184" i="1"/>
  <c r="D1184" i="1"/>
  <c r="AA1183" i="1"/>
  <c r="Z1183" i="1"/>
  <c r="Y1183" i="1"/>
  <c r="X1183" i="1"/>
  <c r="W1183" i="1"/>
  <c r="D1183" i="1"/>
  <c r="AA1182" i="1"/>
  <c r="Z1182" i="1"/>
  <c r="Y1182" i="1"/>
  <c r="X1182" i="1"/>
  <c r="W1182" i="1"/>
  <c r="D1182" i="1"/>
  <c r="AA1181" i="1"/>
  <c r="Z1181" i="1"/>
  <c r="Y1181" i="1"/>
  <c r="X1181" i="1"/>
  <c r="W1181" i="1"/>
  <c r="D1181" i="1"/>
  <c r="AA1180" i="1"/>
  <c r="Z1180" i="1"/>
  <c r="Y1180" i="1"/>
  <c r="X1180" i="1"/>
  <c r="W1180" i="1"/>
  <c r="D1180" i="1"/>
  <c r="AA1179" i="1"/>
  <c r="Z1179" i="1"/>
  <c r="Y1179" i="1"/>
  <c r="X1179" i="1"/>
  <c r="W1179" i="1"/>
  <c r="D1179" i="1"/>
  <c r="AA1178" i="1"/>
  <c r="Z1178" i="1"/>
  <c r="Y1178" i="1"/>
  <c r="X1178" i="1"/>
  <c r="W1178" i="1"/>
  <c r="D1178" i="1"/>
  <c r="AA1177" i="1"/>
  <c r="Z1177" i="1"/>
  <c r="Y1177" i="1"/>
  <c r="X1177" i="1"/>
  <c r="W1177" i="1"/>
  <c r="D1177" i="1"/>
  <c r="AA1176" i="1"/>
  <c r="Z1176" i="1"/>
  <c r="Y1176" i="1"/>
  <c r="X1176" i="1"/>
  <c r="W1176" i="1"/>
  <c r="D1176" i="1"/>
  <c r="AA1175" i="1"/>
  <c r="Z1175" i="1"/>
  <c r="Y1175" i="1"/>
  <c r="X1175" i="1"/>
  <c r="W1175" i="1"/>
  <c r="D1175" i="1"/>
  <c r="AA1174" i="1"/>
  <c r="Z1174" i="1"/>
  <c r="Y1174" i="1"/>
  <c r="X1174" i="1"/>
  <c r="W1174" i="1"/>
  <c r="D1174" i="1"/>
  <c r="AA1173" i="1"/>
  <c r="Z1173" i="1"/>
  <c r="Y1173" i="1"/>
  <c r="X1173" i="1"/>
  <c r="W1173" i="1"/>
  <c r="D1173" i="1"/>
  <c r="AA1172" i="1"/>
  <c r="Z1172" i="1"/>
  <c r="Y1172" i="1"/>
  <c r="X1172" i="1"/>
  <c r="W1172" i="1"/>
  <c r="D1172" i="1"/>
  <c r="AA1171" i="1"/>
  <c r="Z1171" i="1"/>
  <c r="Y1171" i="1"/>
  <c r="X1171" i="1"/>
  <c r="W1171" i="1"/>
  <c r="D1171" i="1"/>
  <c r="AA1170" i="1"/>
  <c r="Z1170" i="1"/>
  <c r="Y1170" i="1"/>
  <c r="X1170" i="1"/>
  <c r="W1170" i="1"/>
  <c r="D1170" i="1"/>
  <c r="AA1169" i="1"/>
  <c r="Z1169" i="1"/>
  <c r="Y1169" i="1"/>
  <c r="X1169" i="1"/>
  <c r="W1169" i="1"/>
  <c r="D1169" i="1"/>
  <c r="AA1168" i="1"/>
  <c r="Z1168" i="1"/>
  <c r="Y1168" i="1"/>
  <c r="X1168" i="1"/>
  <c r="W1168" i="1"/>
  <c r="D1168" i="1"/>
  <c r="AA1167" i="1"/>
  <c r="Z1167" i="1"/>
  <c r="Y1167" i="1"/>
  <c r="X1167" i="1"/>
  <c r="W1167" i="1"/>
  <c r="D1167" i="1"/>
  <c r="AA1166" i="1"/>
  <c r="Z1166" i="1"/>
  <c r="Y1166" i="1"/>
  <c r="X1166" i="1"/>
  <c r="W1166" i="1"/>
  <c r="D1166" i="1"/>
  <c r="AA1165" i="1"/>
  <c r="Z1165" i="1"/>
  <c r="Y1165" i="1"/>
  <c r="X1165" i="1"/>
  <c r="W1165" i="1"/>
  <c r="D1165" i="1"/>
  <c r="AA1164" i="1"/>
  <c r="Z1164" i="1"/>
  <c r="Y1164" i="1"/>
  <c r="X1164" i="1"/>
  <c r="W1164" i="1"/>
  <c r="D1164" i="1"/>
  <c r="AA1163" i="1"/>
  <c r="Z1163" i="1"/>
  <c r="Y1163" i="1"/>
  <c r="X1163" i="1"/>
  <c r="W1163" i="1"/>
  <c r="D1163" i="1"/>
  <c r="AA1162" i="1"/>
  <c r="Z1162" i="1"/>
  <c r="Y1162" i="1"/>
  <c r="X1162" i="1"/>
  <c r="W1162" i="1"/>
  <c r="D1162" i="1"/>
  <c r="AA1161" i="1"/>
  <c r="Z1161" i="1"/>
  <c r="Y1161" i="1"/>
  <c r="X1161" i="1"/>
  <c r="W1161" i="1"/>
  <c r="D1161" i="1"/>
  <c r="AA1160" i="1"/>
  <c r="Z1160" i="1"/>
  <c r="Y1160" i="1"/>
  <c r="X1160" i="1"/>
  <c r="W1160" i="1"/>
  <c r="D1160" i="1"/>
  <c r="AA1159" i="1"/>
  <c r="Z1159" i="1"/>
  <c r="Y1159" i="1"/>
  <c r="X1159" i="1"/>
  <c r="W1159" i="1"/>
  <c r="D1159" i="1"/>
  <c r="AA1158" i="1"/>
  <c r="Z1158" i="1"/>
  <c r="Y1158" i="1"/>
  <c r="X1158" i="1"/>
  <c r="W1158" i="1"/>
  <c r="D1158" i="1"/>
  <c r="AA1157" i="1"/>
  <c r="Z1157" i="1"/>
  <c r="Y1157" i="1"/>
  <c r="X1157" i="1"/>
  <c r="W1157" i="1"/>
  <c r="D1157" i="1"/>
  <c r="AA1156" i="1"/>
  <c r="Z1156" i="1"/>
  <c r="Y1156" i="1"/>
  <c r="X1156" i="1"/>
  <c r="W1156" i="1"/>
  <c r="D1156" i="1"/>
  <c r="AA1155" i="1"/>
  <c r="Z1155" i="1"/>
  <c r="Y1155" i="1"/>
  <c r="X1155" i="1"/>
  <c r="W1155" i="1"/>
  <c r="D1155" i="1"/>
  <c r="AA1154" i="1"/>
  <c r="Z1154" i="1"/>
  <c r="Y1154" i="1"/>
  <c r="X1154" i="1"/>
  <c r="W1154" i="1"/>
  <c r="D1154" i="1"/>
  <c r="AA1153" i="1"/>
  <c r="Z1153" i="1"/>
  <c r="Y1153" i="1"/>
  <c r="X1153" i="1"/>
  <c r="W1153" i="1"/>
  <c r="D1153" i="1"/>
  <c r="AA1152" i="1"/>
  <c r="Z1152" i="1"/>
  <c r="Y1152" i="1"/>
  <c r="X1152" i="1"/>
  <c r="W1152" i="1"/>
  <c r="D1152" i="1"/>
  <c r="AA1151" i="1"/>
  <c r="Z1151" i="1"/>
  <c r="Y1151" i="1"/>
  <c r="X1151" i="1"/>
  <c r="W1151" i="1"/>
  <c r="D1151" i="1"/>
  <c r="AA1150" i="1"/>
  <c r="Z1150" i="1"/>
  <c r="Y1150" i="1"/>
  <c r="X1150" i="1"/>
  <c r="W1150" i="1"/>
  <c r="D1150" i="1"/>
  <c r="AA1149" i="1"/>
  <c r="Z1149" i="1"/>
  <c r="Y1149" i="1"/>
  <c r="X1149" i="1"/>
  <c r="W1149" i="1"/>
  <c r="D1149" i="1"/>
  <c r="AA1148" i="1"/>
  <c r="Z1148" i="1"/>
  <c r="Y1148" i="1"/>
  <c r="X1148" i="1"/>
  <c r="W1148" i="1"/>
  <c r="D1148" i="1"/>
  <c r="AA1147" i="1"/>
  <c r="Z1147" i="1"/>
  <c r="Y1147" i="1"/>
  <c r="X1147" i="1"/>
  <c r="W1147" i="1"/>
  <c r="D1147" i="1"/>
  <c r="AA1146" i="1"/>
  <c r="Z1146" i="1"/>
  <c r="Y1146" i="1"/>
  <c r="X1146" i="1"/>
  <c r="W1146" i="1"/>
  <c r="D1146" i="1"/>
  <c r="AA1145" i="1"/>
  <c r="Z1145" i="1"/>
  <c r="Y1145" i="1"/>
  <c r="X1145" i="1"/>
  <c r="W1145" i="1"/>
  <c r="D1145" i="1"/>
  <c r="AA1144" i="1"/>
  <c r="Z1144" i="1"/>
  <c r="Y1144" i="1"/>
  <c r="X1144" i="1"/>
  <c r="W1144" i="1"/>
  <c r="D1144" i="1"/>
  <c r="AA1143" i="1"/>
  <c r="Z1143" i="1"/>
  <c r="Y1143" i="1"/>
  <c r="X1143" i="1"/>
  <c r="W1143" i="1"/>
  <c r="D1143" i="1"/>
  <c r="AA1142" i="1"/>
  <c r="Z1142" i="1"/>
  <c r="Y1142" i="1"/>
  <c r="X1142" i="1"/>
  <c r="W1142" i="1"/>
  <c r="D1142" i="1"/>
  <c r="AA1141" i="1"/>
  <c r="Z1141" i="1"/>
  <c r="Y1141" i="1"/>
  <c r="X1141" i="1"/>
  <c r="W1141" i="1"/>
  <c r="D1141" i="1"/>
  <c r="AA1140" i="1"/>
  <c r="Z1140" i="1"/>
  <c r="Y1140" i="1"/>
  <c r="X1140" i="1"/>
  <c r="W1140" i="1"/>
  <c r="D1140" i="1"/>
  <c r="AA1139" i="1"/>
  <c r="Z1139" i="1"/>
  <c r="Y1139" i="1"/>
  <c r="X1139" i="1"/>
  <c r="W1139" i="1"/>
  <c r="D1139" i="1"/>
  <c r="AA1138" i="1"/>
  <c r="Z1138" i="1"/>
  <c r="Y1138" i="1"/>
  <c r="X1138" i="1"/>
  <c r="W1138" i="1"/>
  <c r="D1138" i="1"/>
  <c r="AA1137" i="1"/>
  <c r="Z1137" i="1"/>
  <c r="Y1137" i="1"/>
  <c r="X1137" i="1"/>
  <c r="W1137" i="1"/>
  <c r="D1137" i="1"/>
  <c r="AA1136" i="1"/>
  <c r="Z1136" i="1"/>
  <c r="Y1136" i="1"/>
  <c r="X1136" i="1"/>
  <c r="W1136" i="1"/>
  <c r="D1136" i="1"/>
  <c r="AA1135" i="1"/>
  <c r="Z1135" i="1"/>
  <c r="Y1135" i="1"/>
  <c r="X1135" i="1"/>
  <c r="W1135" i="1"/>
  <c r="D1135" i="1"/>
  <c r="AA1134" i="1"/>
  <c r="Z1134" i="1"/>
  <c r="Y1134" i="1"/>
  <c r="X1134" i="1"/>
  <c r="W1134" i="1"/>
  <c r="D1134" i="1"/>
  <c r="AA1133" i="1"/>
  <c r="Z1133" i="1"/>
  <c r="Y1133" i="1"/>
  <c r="X1133" i="1"/>
  <c r="W1133" i="1"/>
  <c r="D1133" i="1"/>
  <c r="AA1132" i="1"/>
  <c r="Z1132" i="1"/>
  <c r="Y1132" i="1"/>
  <c r="X1132" i="1"/>
  <c r="W1132" i="1"/>
  <c r="D1132" i="1"/>
  <c r="AA1131" i="1"/>
  <c r="Z1131" i="1"/>
  <c r="Y1131" i="1"/>
  <c r="X1131" i="1"/>
  <c r="W1131" i="1"/>
  <c r="D1131" i="1"/>
  <c r="AA1130" i="1"/>
  <c r="Z1130" i="1"/>
  <c r="Y1130" i="1"/>
  <c r="X1130" i="1"/>
  <c r="W1130" i="1"/>
  <c r="D1130" i="1"/>
  <c r="AA1129" i="1"/>
  <c r="Z1129" i="1"/>
  <c r="Y1129" i="1"/>
  <c r="X1129" i="1"/>
  <c r="W1129" i="1"/>
  <c r="D1129" i="1"/>
  <c r="AA1128" i="1"/>
  <c r="Z1128" i="1"/>
  <c r="Y1128" i="1"/>
  <c r="X1128" i="1"/>
  <c r="W1128" i="1"/>
  <c r="D1128" i="1"/>
  <c r="AA1127" i="1"/>
  <c r="Z1127" i="1"/>
  <c r="Y1127" i="1"/>
  <c r="X1127" i="1"/>
  <c r="W1127" i="1"/>
  <c r="D1127" i="1"/>
  <c r="AA1126" i="1"/>
  <c r="Z1126" i="1"/>
  <c r="Y1126" i="1"/>
  <c r="X1126" i="1"/>
  <c r="W1126" i="1"/>
  <c r="D1126" i="1"/>
  <c r="AA1125" i="1"/>
  <c r="Z1125" i="1"/>
  <c r="Y1125" i="1"/>
  <c r="X1125" i="1"/>
  <c r="W1125" i="1"/>
  <c r="D1125" i="1"/>
  <c r="AA1124" i="1"/>
  <c r="Z1124" i="1"/>
  <c r="Y1124" i="1"/>
  <c r="X1124" i="1"/>
  <c r="W1124" i="1"/>
  <c r="D1124" i="1"/>
  <c r="AA1123" i="1"/>
  <c r="Z1123" i="1"/>
  <c r="Y1123" i="1"/>
  <c r="X1123" i="1"/>
  <c r="W1123" i="1"/>
  <c r="D1123" i="1"/>
  <c r="AA1122" i="1"/>
  <c r="Z1122" i="1"/>
  <c r="Y1122" i="1"/>
  <c r="X1122" i="1"/>
  <c r="W1122" i="1"/>
  <c r="D1122" i="1"/>
  <c r="AA1121" i="1"/>
  <c r="Z1121" i="1"/>
  <c r="Y1121" i="1"/>
  <c r="X1121" i="1"/>
  <c r="W1121" i="1"/>
  <c r="D1121" i="1"/>
  <c r="AA1120" i="1"/>
  <c r="Z1120" i="1"/>
  <c r="Y1120" i="1"/>
  <c r="X1120" i="1"/>
  <c r="W1120" i="1"/>
  <c r="D1120" i="1"/>
  <c r="AA1119" i="1"/>
  <c r="Z1119" i="1"/>
  <c r="Y1119" i="1"/>
  <c r="X1119" i="1"/>
  <c r="W1119" i="1"/>
  <c r="D1119" i="1"/>
  <c r="AA1118" i="1"/>
  <c r="Z1118" i="1"/>
  <c r="Y1118" i="1"/>
  <c r="X1118" i="1"/>
  <c r="W1118" i="1"/>
  <c r="D1118" i="1"/>
  <c r="AA1117" i="1"/>
  <c r="Z1117" i="1"/>
  <c r="Y1117" i="1"/>
  <c r="X1117" i="1"/>
  <c r="W1117" i="1"/>
  <c r="D1117" i="1"/>
  <c r="AA1116" i="1"/>
  <c r="Z1116" i="1"/>
  <c r="Y1116" i="1"/>
  <c r="X1116" i="1"/>
  <c r="W1116" i="1"/>
  <c r="D1116" i="1"/>
  <c r="AA1115" i="1"/>
  <c r="Z1115" i="1"/>
  <c r="Y1115" i="1"/>
  <c r="X1115" i="1"/>
  <c r="W1115" i="1"/>
  <c r="D1115" i="1"/>
  <c r="AA1114" i="1"/>
  <c r="Z1114" i="1"/>
  <c r="Y1114" i="1"/>
  <c r="X1114" i="1"/>
  <c r="W1114" i="1"/>
  <c r="D1114" i="1"/>
  <c r="AA1113" i="1"/>
  <c r="Z1113" i="1"/>
  <c r="Y1113" i="1"/>
  <c r="X1113" i="1"/>
  <c r="W1113" i="1"/>
  <c r="D1113" i="1"/>
  <c r="AA1112" i="1"/>
  <c r="Z1112" i="1"/>
  <c r="Y1112" i="1"/>
  <c r="X1112" i="1"/>
  <c r="W1112" i="1"/>
  <c r="D1112" i="1"/>
  <c r="AA1111" i="1"/>
  <c r="Z1111" i="1"/>
  <c r="Y1111" i="1"/>
  <c r="X1111" i="1"/>
  <c r="W1111" i="1"/>
  <c r="D1111" i="1"/>
  <c r="AA1110" i="1"/>
  <c r="Z1110" i="1"/>
  <c r="Y1110" i="1"/>
  <c r="X1110" i="1"/>
  <c r="W1110" i="1"/>
  <c r="D1110" i="1"/>
  <c r="AA1109" i="1"/>
  <c r="Z1109" i="1"/>
  <c r="Y1109" i="1"/>
  <c r="X1109" i="1"/>
  <c r="W1109" i="1"/>
  <c r="D1109" i="1"/>
  <c r="AA1108" i="1"/>
  <c r="Z1108" i="1"/>
  <c r="Y1108" i="1"/>
  <c r="X1108" i="1"/>
  <c r="W1108" i="1"/>
  <c r="D1108" i="1"/>
  <c r="AA1107" i="1"/>
  <c r="Z1107" i="1"/>
  <c r="Y1107" i="1"/>
  <c r="X1107" i="1"/>
  <c r="W1107" i="1"/>
  <c r="D1107" i="1"/>
  <c r="AA1106" i="1"/>
  <c r="Z1106" i="1"/>
  <c r="Y1106" i="1"/>
  <c r="X1106" i="1"/>
  <c r="W1106" i="1"/>
  <c r="D1106" i="1"/>
  <c r="AA1105" i="1"/>
  <c r="Z1105" i="1"/>
  <c r="Y1105" i="1"/>
  <c r="X1105" i="1"/>
  <c r="W1105" i="1"/>
  <c r="D1105" i="1"/>
  <c r="AA1104" i="1"/>
  <c r="Z1104" i="1"/>
  <c r="Y1104" i="1"/>
  <c r="X1104" i="1"/>
  <c r="W1104" i="1"/>
  <c r="D1104" i="1"/>
  <c r="AA1103" i="1"/>
  <c r="Z1103" i="1"/>
  <c r="Y1103" i="1"/>
  <c r="X1103" i="1"/>
  <c r="W1103" i="1"/>
  <c r="D1103" i="1"/>
  <c r="AA1102" i="1"/>
  <c r="Z1102" i="1"/>
  <c r="Y1102" i="1"/>
  <c r="X1102" i="1"/>
  <c r="W1102" i="1"/>
  <c r="D1102" i="1"/>
  <c r="AA1101" i="1"/>
  <c r="Z1101" i="1"/>
  <c r="Y1101" i="1"/>
  <c r="X1101" i="1"/>
  <c r="W1101" i="1"/>
  <c r="D1101" i="1"/>
  <c r="AA1100" i="1"/>
  <c r="Z1100" i="1"/>
  <c r="Y1100" i="1"/>
  <c r="X1100" i="1"/>
  <c r="W1100" i="1"/>
  <c r="D1100" i="1"/>
  <c r="AA1099" i="1"/>
  <c r="Z1099" i="1"/>
  <c r="Y1099" i="1"/>
  <c r="X1099" i="1"/>
  <c r="W1099" i="1"/>
  <c r="D1099" i="1"/>
  <c r="AA1098" i="1"/>
  <c r="Z1098" i="1"/>
  <c r="Y1098" i="1"/>
  <c r="X1098" i="1"/>
  <c r="W1098" i="1"/>
  <c r="D1098" i="1"/>
  <c r="AA1097" i="1"/>
  <c r="Z1097" i="1"/>
  <c r="Y1097" i="1"/>
  <c r="X1097" i="1"/>
  <c r="W1097" i="1"/>
  <c r="D1097" i="1"/>
  <c r="AA1096" i="1"/>
  <c r="Z1096" i="1"/>
  <c r="Y1096" i="1"/>
  <c r="X1096" i="1"/>
  <c r="W1096" i="1"/>
  <c r="D1096" i="1"/>
  <c r="AA1095" i="1"/>
  <c r="Z1095" i="1"/>
  <c r="Y1095" i="1"/>
  <c r="X1095" i="1"/>
  <c r="W1095" i="1"/>
  <c r="D1095" i="1"/>
  <c r="AA1094" i="1"/>
  <c r="Z1094" i="1"/>
  <c r="Y1094" i="1"/>
  <c r="X1094" i="1"/>
  <c r="W1094" i="1"/>
  <c r="D1094" i="1"/>
  <c r="AA1093" i="1"/>
  <c r="Z1093" i="1"/>
  <c r="Y1093" i="1"/>
  <c r="X1093" i="1"/>
  <c r="W1093" i="1"/>
  <c r="D1093" i="1"/>
  <c r="AA1092" i="1"/>
  <c r="Z1092" i="1"/>
  <c r="Y1092" i="1"/>
  <c r="X1092" i="1"/>
  <c r="W1092" i="1"/>
  <c r="D1092" i="1"/>
  <c r="AA1091" i="1"/>
  <c r="Z1091" i="1"/>
  <c r="Y1091" i="1"/>
  <c r="X1091" i="1"/>
  <c r="W1091" i="1"/>
  <c r="D1091" i="1"/>
  <c r="AA1090" i="1"/>
  <c r="Z1090" i="1"/>
  <c r="Y1090" i="1"/>
  <c r="X1090" i="1"/>
  <c r="W1090" i="1"/>
  <c r="D1090" i="1"/>
  <c r="AA1089" i="1"/>
  <c r="Z1089" i="1"/>
  <c r="Y1089" i="1"/>
  <c r="X1089" i="1"/>
  <c r="W1089" i="1"/>
  <c r="D1089" i="1"/>
  <c r="AA1088" i="1"/>
  <c r="Z1088" i="1"/>
  <c r="Y1088" i="1"/>
  <c r="X1088" i="1"/>
  <c r="W1088" i="1"/>
  <c r="D1088" i="1"/>
  <c r="AA1087" i="1"/>
  <c r="Z1087" i="1"/>
  <c r="Y1087" i="1"/>
  <c r="X1087" i="1"/>
  <c r="W1087" i="1"/>
  <c r="D1087" i="1"/>
  <c r="AA1086" i="1"/>
  <c r="Z1086" i="1"/>
  <c r="Y1086" i="1"/>
  <c r="X1086" i="1"/>
  <c r="W1086" i="1"/>
  <c r="D1086" i="1"/>
  <c r="AA1085" i="1"/>
  <c r="Z1085" i="1"/>
  <c r="Y1085" i="1"/>
  <c r="X1085" i="1"/>
  <c r="W1085" i="1"/>
  <c r="D1085" i="1"/>
  <c r="AA1084" i="1"/>
  <c r="Z1084" i="1"/>
  <c r="Y1084" i="1"/>
  <c r="X1084" i="1"/>
  <c r="W1084" i="1"/>
  <c r="D1084" i="1"/>
  <c r="AA1083" i="1"/>
  <c r="Z1083" i="1"/>
  <c r="Y1083" i="1"/>
  <c r="X1083" i="1"/>
  <c r="W1083" i="1"/>
  <c r="D1083" i="1"/>
  <c r="AA1082" i="1"/>
  <c r="Z1082" i="1"/>
  <c r="Y1082" i="1"/>
  <c r="X1082" i="1"/>
  <c r="W1082" i="1"/>
  <c r="D1082" i="1"/>
  <c r="AA1081" i="1"/>
  <c r="Z1081" i="1"/>
  <c r="Y1081" i="1"/>
  <c r="X1081" i="1"/>
  <c r="W1081" i="1"/>
  <c r="D1081" i="1"/>
  <c r="AA1080" i="1"/>
  <c r="Z1080" i="1"/>
  <c r="Y1080" i="1"/>
  <c r="X1080" i="1"/>
  <c r="W1080" i="1"/>
  <c r="D1080" i="1"/>
  <c r="AA1079" i="1"/>
  <c r="Z1079" i="1"/>
  <c r="Y1079" i="1"/>
  <c r="X1079" i="1"/>
  <c r="W1079" i="1"/>
  <c r="D1079" i="1"/>
  <c r="AA1078" i="1"/>
  <c r="Z1078" i="1"/>
  <c r="Y1078" i="1"/>
  <c r="X1078" i="1"/>
  <c r="W1078" i="1"/>
  <c r="D1078" i="1"/>
  <c r="AA1077" i="1"/>
  <c r="Z1077" i="1"/>
  <c r="Y1077" i="1"/>
  <c r="X1077" i="1"/>
  <c r="W1077" i="1"/>
  <c r="D1077" i="1"/>
  <c r="AA1076" i="1"/>
  <c r="Z1076" i="1"/>
  <c r="Y1076" i="1"/>
  <c r="X1076" i="1"/>
  <c r="W1076" i="1"/>
  <c r="D1076" i="1"/>
  <c r="AA1075" i="1"/>
  <c r="Z1075" i="1"/>
  <c r="Y1075" i="1"/>
  <c r="X1075" i="1"/>
  <c r="W1075" i="1"/>
  <c r="D1075" i="1"/>
  <c r="AA1074" i="1"/>
  <c r="Z1074" i="1"/>
  <c r="Y1074" i="1"/>
  <c r="X1074" i="1"/>
  <c r="W1074" i="1"/>
  <c r="D1074" i="1"/>
  <c r="AA1073" i="1"/>
  <c r="Z1073" i="1"/>
  <c r="Y1073" i="1"/>
  <c r="X1073" i="1"/>
  <c r="W1073" i="1"/>
  <c r="D1073" i="1"/>
  <c r="AA1072" i="1"/>
  <c r="Z1072" i="1"/>
  <c r="Y1072" i="1"/>
  <c r="X1072" i="1"/>
  <c r="W1072" i="1"/>
  <c r="D1072" i="1"/>
  <c r="AA1071" i="1"/>
  <c r="Z1071" i="1"/>
  <c r="Y1071" i="1"/>
  <c r="X1071" i="1"/>
  <c r="W1071" i="1"/>
  <c r="D1071" i="1"/>
  <c r="AA1070" i="1"/>
  <c r="Z1070" i="1"/>
  <c r="Y1070" i="1"/>
  <c r="X1070" i="1"/>
  <c r="W1070" i="1"/>
  <c r="D1070" i="1"/>
  <c r="AA1069" i="1"/>
  <c r="Z1069" i="1"/>
  <c r="Y1069" i="1"/>
  <c r="X1069" i="1"/>
  <c r="W1069" i="1"/>
  <c r="D1069" i="1"/>
  <c r="AA1068" i="1"/>
  <c r="Z1068" i="1"/>
  <c r="Y1068" i="1"/>
  <c r="X1068" i="1"/>
  <c r="W1068" i="1"/>
  <c r="D1068" i="1"/>
  <c r="AA1067" i="1"/>
  <c r="Z1067" i="1"/>
  <c r="Y1067" i="1"/>
  <c r="X1067" i="1"/>
  <c r="W1067" i="1"/>
  <c r="D1067" i="1"/>
  <c r="AA1066" i="1"/>
  <c r="Z1066" i="1"/>
  <c r="Y1066" i="1"/>
  <c r="X1066" i="1"/>
  <c r="W1066" i="1"/>
  <c r="D1066" i="1"/>
  <c r="AA1065" i="1"/>
  <c r="Z1065" i="1"/>
  <c r="Y1065" i="1"/>
  <c r="X1065" i="1"/>
  <c r="W1065" i="1"/>
  <c r="D1065" i="1"/>
  <c r="AA1064" i="1"/>
  <c r="Z1064" i="1"/>
  <c r="Y1064" i="1"/>
  <c r="X1064" i="1"/>
  <c r="W1064" i="1"/>
  <c r="D1064" i="1"/>
  <c r="AA1063" i="1"/>
  <c r="Z1063" i="1"/>
  <c r="Y1063" i="1"/>
  <c r="X1063" i="1"/>
  <c r="W1063" i="1"/>
  <c r="D1063" i="1"/>
  <c r="AA1062" i="1"/>
  <c r="Z1062" i="1"/>
  <c r="Y1062" i="1"/>
  <c r="X1062" i="1"/>
  <c r="W1062" i="1"/>
  <c r="D1062" i="1"/>
  <c r="AA1061" i="1"/>
  <c r="Z1061" i="1"/>
  <c r="Y1061" i="1"/>
  <c r="X1061" i="1"/>
  <c r="W1061" i="1"/>
  <c r="D1061" i="1"/>
  <c r="AA1060" i="1"/>
  <c r="Z1060" i="1"/>
  <c r="Y1060" i="1"/>
  <c r="X1060" i="1"/>
  <c r="W1060" i="1"/>
  <c r="D1060" i="1"/>
  <c r="AA1059" i="1"/>
  <c r="Z1059" i="1"/>
  <c r="Y1059" i="1"/>
  <c r="X1059" i="1"/>
  <c r="W1059" i="1"/>
  <c r="D1059" i="1"/>
  <c r="AA1058" i="1"/>
  <c r="Z1058" i="1"/>
  <c r="Y1058" i="1"/>
  <c r="X1058" i="1"/>
  <c r="W1058" i="1"/>
  <c r="D1058" i="1"/>
  <c r="AA1057" i="1"/>
  <c r="Z1057" i="1"/>
  <c r="Y1057" i="1"/>
  <c r="X1057" i="1"/>
  <c r="W1057" i="1"/>
  <c r="D1057" i="1"/>
  <c r="AA1056" i="1"/>
  <c r="Z1056" i="1"/>
  <c r="Y1056" i="1"/>
  <c r="X1056" i="1"/>
  <c r="W1056" i="1"/>
  <c r="D1056" i="1"/>
  <c r="AA1055" i="1"/>
  <c r="Z1055" i="1"/>
  <c r="Y1055" i="1"/>
  <c r="X1055" i="1"/>
  <c r="W1055" i="1"/>
  <c r="D1055" i="1"/>
  <c r="AA1054" i="1"/>
  <c r="Z1054" i="1"/>
  <c r="Y1054" i="1"/>
  <c r="X1054" i="1"/>
  <c r="W1054" i="1"/>
  <c r="D1054" i="1"/>
  <c r="AA1053" i="1"/>
  <c r="Z1053" i="1"/>
  <c r="Y1053" i="1"/>
  <c r="X1053" i="1"/>
  <c r="W1053" i="1"/>
  <c r="D1053" i="1"/>
  <c r="AA1052" i="1"/>
  <c r="Z1052" i="1"/>
  <c r="Y1052" i="1"/>
  <c r="X1052" i="1"/>
  <c r="W1052" i="1"/>
  <c r="D1052" i="1"/>
  <c r="AA1051" i="1"/>
  <c r="Z1051" i="1"/>
  <c r="Y1051" i="1"/>
  <c r="X1051" i="1"/>
  <c r="W1051" i="1"/>
  <c r="D1051" i="1"/>
  <c r="AA1050" i="1"/>
  <c r="Z1050" i="1"/>
  <c r="Y1050" i="1"/>
  <c r="X1050" i="1"/>
  <c r="W1050" i="1"/>
  <c r="D1050" i="1"/>
  <c r="AA1049" i="1"/>
  <c r="Z1049" i="1"/>
  <c r="Y1049" i="1"/>
  <c r="X1049" i="1"/>
  <c r="W1049" i="1"/>
  <c r="D1049" i="1"/>
  <c r="AA1048" i="1"/>
  <c r="Z1048" i="1"/>
  <c r="Y1048" i="1"/>
  <c r="X1048" i="1"/>
  <c r="W1048" i="1"/>
  <c r="D1048" i="1"/>
  <c r="AA1047" i="1"/>
  <c r="Z1047" i="1"/>
  <c r="Y1047" i="1"/>
  <c r="X1047" i="1"/>
  <c r="W1047" i="1"/>
  <c r="D1047" i="1"/>
  <c r="AA1046" i="1"/>
  <c r="Z1046" i="1"/>
  <c r="Y1046" i="1"/>
  <c r="X1046" i="1"/>
  <c r="W1046" i="1"/>
  <c r="D1046" i="1"/>
  <c r="AA1045" i="1"/>
  <c r="Z1045" i="1"/>
  <c r="Y1045" i="1"/>
  <c r="X1045" i="1"/>
  <c r="W1045" i="1"/>
  <c r="D1045" i="1"/>
  <c r="AA1044" i="1"/>
  <c r="Z1044" i="1"/>
  <c r="Y1044" i="1"/>
  <c r="X1044" i="1"/>
  <c r="W1044" i="1"/>
  <c r="D1044" i="1"/>
  <c r="AA1043" i="1"/>
  <c r="Z1043" i="1"/>
  <c r="Y1043" i="1"/>
  <c r="X1043" i="1"/>
  <c r="W1043" i="1"/>
  <c r="D1043" i="1"/>
  <c r="AA1042" i="1"/>
  <c r="Z1042" i="1"/>
  <c r="Y1042" i="1"/>
  <c r="X1042" i="1"/>
  <c r="W1042" i="1"/>
  <c r="D1042" i="1"/>
  <c r="AA1041" i="1"/>
  <c r="Z1041" i="1"/>
  <c r="Y1041" i="1"/>
  <c r="X1041" i="1"/>
  <c r="W1041" i="1"/>
  <c r="D1041" i="1"/>
  <c r="AA1040" i="1"/>
  <c r="Z1040" i="1"/>
  <c r="Y1040" i="1"/>
  <c r="X1040" i="1"/>
  <c r="W1040" i="1"/>
  <c r="D1040" i="1"/>
  <c r="AA1039" i="1"/>
  <c r="Z1039" i="1"/>
  <c r="Y1039" i="1"/>
  <c r="X1039" i="1"/>
  <c r="W1039" i="1"/>
  <c r="D1039" i="1"/>
  <c r="AA1038" i="1"/>
  <c r="Z1038" i="1"/>
  <c r="Y1038" i="1"/>
  <c r="X1038" i="1"/>
  <c r="W1038" i="1"/>
  <c r="D1038" i="1"/>
  <c r="AA1037" i="1"/>
  <c r="Z1037" i="1"/>
  <c r="Y1037" i="1"/>
  <c r="X1037" i="1"/>
  <c r="W1037" i="1"/>
  <c r="D1037" i="1"/>
  <c r="AA1036" i="1"/>
  <c r="Z1036" i="1"/>
  <c r="Y1036" i="1"/>
  <c r="X1036" i="1"/>
  <c r="W1036" i="1"/>
  <c r="D1036" i="1"/>
  <c r="AA1035" i="1"/>
  <c r="Z1035" i="1"/>
  <c r="Y1035" i="1"/>
  <c r="X1035" i="1"/>
  <c r="W1035" i="1"/>
  <c r="D1035" i="1"/>
  <c r="AA1034" i="1"/>
  <c r="Z1034" i="1"/>
  <c r="Y1034" i="1"/>
  <c r="X1034" i="1"/>
  <c r="W1034" i="1"/>
  <c r="D1034" i="1"/>
  <c r="AA1033" i="1"/>
  <c r="Z1033" i="1"/>
  <c r="Y1033" i="1"/>
  <c r="X1033" i="1"/>
  <c r="W1033" i="1"/>
  <c r="D1033" i="1"/>
  <c r="AA1032" i="1"/>
  <c r="Z1032" i="1"/>
  <c r="Y1032" i="1"/>
  <c r="X1032" i="1"/>
  <c r="W1032" i="1"/>
  <c r="D1032" i="1"/>
  <c r="AA1031" i="1"/>
  <c r="Z1031" i="1"/>
  <c r="Y1031" i="1"/>
  <c r="X1031" i="1"/>
  <c r="W1031" i="1"/>
  <c r="D1031" i="1"/>
  <c r="AA1030" i="1"/>
  <c r="Z1030" i="1"/>
  <c r="Y1030" i="1"/>
  <c r="X1030" i="1"/>
  <c r="W1030" i="1"/>
  <c r="D1030" i="1"/>
  <c r="AA1029" i="1"/>
  <c r="Z1029" i="1"/>
  <c r="Y1029" i="1"/>
  <c r="X1029" i="1"/>
  <c r="W1029" i="1"/>
  <c r="D1029" i="1"/>
  <c r="AA1028" i="1"/>
  <c r="Z1028" i="1"/>
  <c r="Y1028" i="1"/>
  <c r="X1028" i="1"/>
  <c r="W1028" i="1"/>
  <c r="D1028" i="1"/>
  <c r="AA1027" i="1"/>
  <c r="Z1027" i="1"/>
  <c r="Y1027" i="1"/>
  <c r="X1027" i="1"/>
  <c r="W1027" i="1"/>
  <c r="D1027" i="1"/>
  <c r="AA1026" i="1"/>
  <c r="Z1026" i="1"/>
  <c r="Y1026" i="1"/>
  <c r="X1026" i="1"/>
  <c r="W1026" i="1"/>
  <c r="D1026" i="1"/>
  <c r="AA1025" i="1"/>
  <c r="Z1025" i="1"/>
  <c r="Y1025" i="1"/>
  <c r="X1025" i="1"/>
  <c r="W1025" i="1"/>
  <c r="D1025" i="1"/>
  <c r="AA1024" i="1"/>
  <c r="Z1024" i="1"/>
  <c r="Y1024" i="1"/>
  <c r="X1024" i="1"/>
  <c r="W1024" i="1"/>
  <c r="D1024" i="1"/>
  <c r="AA1023" i="1"/>
  <c r="Z1023" i="1"/>
  <c r="Y1023" i="1"/>
  <c r="X1023" i="1"/>
  <c r="W1023" i="1"/>
  <c r="D1023" i="1"/>
  <c r="AA1022" i="1"/>
  <c r="Z1022" i="1"/>
  <c r="Y1022" i="1"/>
  <c r="X1022" i="1"/>
  <c r="W1022" i="1"/>
  <c r="D1022" i="1"/>
  <c r="AA1021" i="1"/>
  <c r="Z1021" i="1"/>
  <c r="Y1021" i="1"/>
  <c r="X1021" i="1"/>
  <c r="W1021" i="1"/>
  <c r="D1021" i="1"/>
  <c r="AA1020" i="1"/>
  <c r="Z1020" i="1"/>
  <c r="Y1020" i="1"/>
  <c r="X1020" i="1"/>
  <c r="W1020" i="1"/>
  <c r="D1020" i="1"/>
  <c r="AA1019" i="1"/>
  <c r="Z1019" i="1"/>
  <c r="Y1019" i="1"/>
  <c r="X1019" i="1"/>
  <c r="W1019" i="1"/>
  <c r="D1019" i="1"/>
  <c r="AA1018" i="1"/>
  <c r="Z1018" i="1"/>
  <c r="Y1018" i="1"/>
  <c r="X1018" i="1"/>
  <c r="W1018" i="1"/>
  <c r="D1018" i="1"/>
  <c r="AA1017" i="1"/>
  <c r="Z1017" i="1"/>
  <c r="Y1017" i="1"/>
  <c r="X1017" i="1"/>
  <c r="W1017" i="1"/>
  <c r="D1017" i="1"/>
  <c r="AA1016" i="1"/>
  <c r="Z1016" i="1"/>
  <c r="Y1016" i="1"/>
  <c r="X1016" i="1"/>
  <c r="W1016" i="1"/>
  <c r="D1016" i="1"/>
  <c r="AA1015" i="1"/>
  <c r="Z1015" i="1"/>
  <c r="Y1015" i="1"/>
  <c r="X1015" i="1"/>
  <c r="W1015" i="1"/>
  <c r="D1015" i="1"/>
  <c r="AA1014" i="1"/>
  <c r="Z1014" i="1"/>
  <c r="Y1014" i="1"/>
  <c r="X1014" i="1"/>
  <c r="W1014" i="1"/>
  <c r="D1014" i="1"/>
  <c r="AA1013" i="1"/>
  <c r="Z1013" i="1"/>
  <c r="Y1013" i="1"/>
  <c r="X1013" i="1"/>
  <c r="W1013" i="1"/>
  <c r="D1013" i="1"/>
  <c r="AA1012" i="1"/>
  <c r="Z1012" i="1"/>
  <c r="Y1012" i="1"/>
  <c r="X1012" i="1"/>
  <c r="W1012" i="1"/>
  <c r="D1012" i="1"/>
  <c r="AA1011" i="1"/>
  <c r="Z1011" i="1"/>
  <c r="Y1011" i="1"/>
  <c r="X1011" i="1"/>
  <c r="W1011" i="1"/>
  <c r="D1011" i="1"/>
  <c r="AA1010" i="1"/>
  <c r="Z1010" i="1"/>
  <c r="Y1010" i="1"/>
  <c r="X1010" i="1"/>
  <c r="W1010" i="1"/>
  <c r="D1010" i="1"/>
  <c r="AA1009" i="1"/>
  <c r="Z1009" i="1"/>
  <c r="Y1009" i="1"/>
  <c r="X1009" i="1"/>
  <c r="W1009" i="1"/>
  <c r="D1009" i="1"/>
  <c r="AA1008" i="1"/>
  <c r="Z1008" i="1"/>
  <c r="Y1008" i="1"/>
  <c r="X1008" i="1"/>
  <c r="W1008" i="1"/>
  <c r="D1008" i="1"/>
  <c r="AA1007" i="1"/>
  <c r="Z1007" i="1"/>
  <c r="Y1007" i="1"/>
  <c r="X1007" i="1"/>
  <c r="W1007" i="1"/>
  <c r="D1007" i="1"/>
  <c r="AA1006" i="1"/>
  <c r="Z1006" i="1"/>
  <c r="Y1006" i="1"/>
  <c r="X1006" i="1"/>
  <c r="W1006" i="1"/>
  <c r="D1006" i="1"/>
  <c r="AA1005" i="1"/>
  <c r="Z1005" i="1"/>
  <c r="Y1005" i="1"/>
  <c r="X1005" i="1"/>
  <c r="W1005" i="1"/>
  <c r="D1005" i="1"/>
  <c r="AA1004" i="1"/>
  <c r="Z1004" i="1"/>
  <c r="Y1004" i="1"/>
  <c r="X1004" i="1"/>
  <c r="W1004" i="1"/>
  <c r="D1004" i="1"/>
  <c r="AA1003" i="1"/>
  <c r="Z1003" i="1"/>
  <c r="Y1003" i="1"/>
  <c r="X1003" i="1"/>
  <c r="W1003" i="1"/>
  <c r="D1003" i="1"/>
  <c r="AA1002" i="1"/>
  <c r="Z1002" i="1"/>
  <c r="Y1002" i="1"/>
  <c r="X1002" i="1"/>
  <c r="W1002" i="1"/>
  <c r="D1002" i="1"/>
  <c r="AA1001" i="1"/>
  <c r="Z1001" i="1"/>
  <c r="Y1001" i="1"/>
  <c r="X1001" i="1"/>
  <c r="W1001" i="1"/>
  <c r="D1001" i="1"/>
  <c r="AA1000" i="1"/>
  <c r="Z1000" i="1"/>
  <c r="Y1000" i="1"/>
  <c r="X1000" i="1"/>
  <c r="W1000" i="1"/>
  <c r="D1000" i="1"/>
  <c r="AA999" i="1"/>
  <c r="Z999" i="1"/>
  <c r="Y999" i="1"/>
  <c r="X999" i="1"/>
  <c r="W999" i="1"/>
  <c r="D999" i="1"/>
  <c r="AA998" i="1"/>
  <c r="Z998" i="1"/>
  <c r="Y998" i="1"/>
  <c r="X998" i="1"/>
  <c r="W998" i="1"/>
  <c r="D998" i="1"/>
  <c r="AA997" i="1"/>
  <c r="Z997" i="1"/>
  <c r="Y997" i="1"/>
  <c r="X997" i="1"/>
  <c r="W997" i="1"/>
  <c r="D997" i="1"/>
  <c r="AA996" i="1"/>
  <c r="Z996" i="1"/>
  <c r="Y996" i="1"/>
  <c r="X996" i="1"/>
  <c r="W996" i="1"/>
  <c r="D996" i="1"/>
  <c r="AA995" i="1"/>
  <c r="Z995" i="1"/>
  <c r="Y995" i="1"/>
  <c r="X995" i="1"/>
  <c r="W995" i="1"/>
  <c r="D995" i="1"/>
  <c r="AA994" i="1"/>
  <c r="Z994" i="1"/>
  <c r="Y994" i="1"/>
  <c r="X994" i="1"/>
  <c r="W994" i="1"/>
  <c r="D994" i="1"/>
  <c r="AA993" i="1"/>
  <c r="Z993" i="1"/>
  <c r="Y993" i="1"/>
  <c r="X993" i="1"/>
  <c r="W993" i="1"/>
  <c r="D993" i="1"/>
  <c r="AA992" i="1"/>
  <c r="Z992" i="1"/>
  <c r="Y992" i="1"/>
  <c r="X992" i="1"/>
  <c r="W992" i="1"/>
  <c r="D992" i="1"/>
  <c r="AA991" i="1"/>
  <c r="Z991" i="1"/>
  <c r="Y991" i="1"/>
  <c r="X991" i="1"/>
  <c r="W991" i="1"/>
  <c r="D991" i="1"/>
  <c r="AA990" i="1"/>
  <c r="Z990" i="1"/>
  <c r="Y990" i="1"/>
  <c r="X990" i="1"/>
  <c r="W990" i="1"/>
  <c r="D990" i="1"/>
  <c r="AA989" i="1"/>
  <c r="Z989" i="1"/>
  <c r="Y989" i="1"/>
  <c r="X989" i="1"/>
  <c r="W989" i="1"/>
  <c r="D989" i="1"/>
  <c r="AA988" i="1"/>
  <c r="Z988" i="1"/>
  <c r="Y988" i="1"/>
  <c r="X988" i="1"/>
  <c r="W988" i="1"/>
  <c r="D988" i="1"/>
  <c r="AA987" i="1"/>
  <c r="Z987" i="1"/>
  <c r="Y987" i="1"/>
  <c r="X987" i="1"/>
  <c r="W987" i="1"/>
  <c r="D987" i="1"/>
  <c r="AA986" i="1"/>
  <c r="Z986" i="1"/>
  <c r="Y986" i="1"/>
  <c r="X986" i="1"/>
  <c r="W986" i="1"/>
  <c r="D986" i="1"/>
  <c r="AA985" i="1"/>
  <c r="Z985" i="1"/>
  <c r="Y985" i="1"/>
  <c r="X985" i="1"/>
  <c r="W985" i="1"/>
  <c r="D985" i="1"/>
  <c r="AA984" i="1"/>
  <c r="Z984" i="1"/>
  <c r="Y984" i="1"/>
  <c r="X984" i="1"/>
  <c r="W984" i="1"/>
  <c r="D984" i="1"/>
  <c r="AA983" i="1"/>
  <c r="Z983" i="1"/>
  <c r="Y983" i="1"/>
  <c r="X983" i="1"/>
  <c r="W983" i="1"/>
  <c r="D983" i="1"/>
  <c r="AA982" i="1"/>
  <c r="Z982" i="1"/>
  <c r="Y982" i="1"/>
  <c r="X982" i="1"/>
  <c r="W982" i="1"/>
  <c r="D982" i="1"/>
  <c r="AA981" i="1"/>
  <c r="Z981" i="1"/>
  <c r="Y981" i="1"/>
  <c r="X981" i="1"/>
  <c r="W981" i="1"/>
  <c r="D981" i="1"/>
  <c r="AA980" i="1"/>
  <c r="Z980" i="1"/>
  <c r="Y980" i="1"/>
  <c r="X980" i="1"/>
  <c r="W980" i="1"/>
  <c r="D980" i="1"/>
  <c r="AA979" i="1"/>
  <c r="Z979" i="1"/>
  <c r="Y979" i="1"/>
  <c r="X979" i="1"/>
  <c r="W979" i="1"/>
  <c r="D979" i="1"/>
  <c r="AA978" i="1"/>
  <c r="Z978" i="1"/>
  <c r="Y978" i="1"/>
  <c r="X978" i="1"/>
  <c r="W978" i="1"/>
  <c r="D978" i="1"/>
  <c r="AA977" i="1"/>
  <c r="Z977" i="1"/>
  <c r="Y977" i="1"/>
  <c r="X977" i="1"/>
  <c r="W977" i="1"/>
  <c r="D977" i="1"/>
  <c r="AA976" i="1"/>
  <c r="Z976" i="1"/>
  <c r="Y976" i="1"/>
  <c r="X976" i="1"/>
  <c r="W976" i="1"/>
  <c r="D976" i="1"/>
  <c r="AA975" i="1"/>
  <c r="Z975" i="1"/>
  <c r="Y975" i="1"/>
  <c r="X975" i="1"/>
  <c r="W975" i="1"/>
  <c r="D975" i="1"/>
  <c r="AA974" i="1"/>
  <c r="Z974" i="1"/>
  <c r="Y974" i="1"/>
  <c r="X974" i="1"/>
  <c r="W974" i="1"/>
  <c r="D974" i="1"/>
  <c r="AA973" i="1"/>
  <c r="Z973" i="1"/>
  <c r="Y973" i="1"/>
  <c r="X973" i="1"/>
  <c r="W973" i="1"/>
  <c r="D973" i="1"/>
  <c r="AA972" i="1"/>
  <c r="Z972" i="1"/>
  <c r="Y972" i="1"/>
  <c r="X972" i="1"/>
  <c r="W972" i="1"/>
  <c r="D972" i="1"/>
  <c r="AA971" i="1"/>
  <c r="Z971" i="1"/>
  <c r="Y971" i="1"/>
  <c r="X971" i="1"/>
  <c r="W971" i="1"/>
  <c r="D971" i="1"/>
  <c r="AA970" i="1"/>
  <c r="Z970" i="1"/>
  <c r="Y970" i="1"/>
  <c r="X970" i="1"/>
  <c r="W970" i="1"/>
  <c r="D970" i="1"/>
  <c r="AA969" i="1"/>
  <c r="Z969" i="1"/>
  <c r="Y969" i="1"/>
  <c r="X969" i="1"/>
  <c r="W969" i="1"/>
  <c r="D969" i="1"/>
  <c r="AA968" i="1"/>
  <c r="Z968" i="1"/>
  <c r="Y968" i="1"/>
  <c r="X968" i="1"/>
  <c r="W968" i="1"/>
  <c r="D968" i="1"/>
  <c r="AA967" i="1"/>
  <c r="Z967" i="1"/>
  <c r="Y967" i="1"/>
  <c r="X967" i="1"/>
  <c r="W967" i="1"/>
  <c r="D967" i="1"/>
  <c r="AA966" i="1"/>
  <c r="Z966" i="1"/>
  <c r="Y966" i="1"/>
  <c r="X966" i="1"/>
  <c r="W966" i="1"/>
  <c r="D966" i="1"/>
  <c r="AA965" i="1"/>
  <c r="Z965" i="1"/>
  <c r="Y965" i="1"/>
  <c r="X965" i="1"/>
  <c r="W965" i="1"/>
  <c r="D965" i="1"/>
  <c r="AA964" i="1"/>
  <c r="Z964" i="1"/>
  <c r="Y964" i="1"/>
  <c r="X964" i="1"/>
  <c r="W964" i="1"/>
  <c r="D964" i="1"/>
  <c r="AA963" i="1"/>
  <c r="Z963" i="1"/>
  <c r="Y963" i="1"/>
  <c r="X963" i="1"/>
  <c r="W963" i="1"/>
  <c r="D963" i="1"/>
  <c r="AA962" i="1"/>
  <c r="Z962" i="1"/>
  <c r="Y962" i="1"/>
  <c r="X962" i="1"/>
  <c r="W962" i="1"/>
  <c r="D962" i="1"/>
  <c r="AA961" i="1"/>
  <c r="Z961" i="1"/>
  <c r="Y961" i="1"/>
  <c r="X961" i="1"/>
  <c r="W961" i="1"/>
  <c r="D961" i="1"/>
  <c r="AA960" i="1"/>
  <c r="Z960" i="1"/>
  <c r="Y960" i="1"/>
  <c r="X960" i="1"/>
  <c r="W960" i="1"/>
  <c r="D960" i="1"/>
  <c r="AA959" i="1"/>
  <c r="Z959" i="1"/>
  <c r="Y959" i="1"/>
  <c r="X959" i="1"/>
  <c r="W959" i="1"/>
  <c r="D959" i="1"/>
  <c r="AA958" i="1"/>
  <c r="Z958" i="1"/>
  <c r="Y958" i="1"/>
  <c r="X958" i="1"/>
  <c r="W958" i="1"/>
  <c r="D958" i="1"/>
  <c r="AA957" i="1"/>
  <c r="Z957" i="1"/>
  <c r="Y957" i="1"/>
  <c r="X957" i="1"/>
  <c r="W957" i="1"/>
  <c r="D957" i="1"/>
  <c r="AA956" i="1"/>
  <c r="Z956" i="1"/>
  <c r="Y956" i="1"/>
  <c r="X956" i="1"/>
  <c r="W956" i="1"/>
  <c r="D956" i="1"/>
  <c r="AA955" i="1"/>
  <c r="Z955" i="1"/>
  <c r="Y955" i="1"/>
  <c r="X955" i="1"/>
  <c r="W955" i="1"/>
  <c r="D955" i="1"/>
  <c r="AA954" i="1"/>
  <c r="Z954" i="1"/>
  <c r="Y954" i="1"/>
  <c r="X954" i="1"/>
  <c r="W954" i="1"/>
  <c r="D954" i="1"/>
  <c r="AA953" i="1"/>
  <c r="Z953" i="1"/>
  <c r="Y953" i="1"/>
  <c r="X953" i="1"/>
  <c r="W953" i="1"/>
  <c r="D953" i="1"/>
  <c r="AA952" i="1"/>
  <c r="Z952" i="1"/>
  <c r="Y952" i="1"/>
  <c r="X952" i="1"/>
  <c r="W952" i="1"/>
  <c r="D952" i="1"/>
  <c r="AA951" i="1"/>
  <c r="Z951" i="1"/>
  <c r="Y951" i="1"/>
  <c r="X951" i="1"/>
  <c r="W951" i="1"/>
  <c r="D951" i="1"/>
  <c r="AA950" i="1"/>
  <c r="Z950" i="1"/>
  <c r="Y950" i="1"/>
  <c r="X950" i="1"/>
  <c r="W950" i="1"/>
  <c r="D950" i="1"/>
  <c r="AA949" i="1"/>
  <c r="Z949" i="1"/>
  <c r="Y949" i="1"/>
  <c r="X949" i="1"/>
  <c r="W949" i="1"/>
  <c r="D949" i="1"/>
  <c r="AA948" i="1"/>
  <c r="Z948" i="1"/>
  <c r="Y948" i="1"/>
  <c r="X948" i="1"/>
  <c r="W948" i="1"/>
  <c r="D948" i="1"/>
  <c r="AA947" i="1"/>
  <c r="Z947" i="1"/>
  <c r="Y947" i="1"/>
  <c r="X947" i="1"/>
  <c r="W947" i="1"/>
  <c r="D947" i="1"/>
  <c r="AA946" i="1"/>
  <c r="Z946" i="1"/>
  <c r="Y946" i="1"/>
  <c r="X946" i="1"/>
  <c r="W946" i="1"/>
  <c r="D946" i="1"/>
  <c r="AA945" i="1"/>
  <c r="Z945" i="1"/>
  <c r="Y945" i="1"/>
  <c r="X945" i="1"/>
  <c r="W945" i="1"/>
  <c r="D945" i="1"/>
  <c r="AA944" i="1"/>
  <c r="Z944" i="1"/>
  <c r="Y944" i="1"/>
  <c r="X944" i="1"/>
  <c r="W944" i="1"/>
  <c r="D944" i="1"/>
  <c r="AA943" i="1"/>
  <c r="Z943" i="1"/>
  <c r="Y943" i="1"/>
  <c r="X943" i="1"/>
  <c r="W943" i="1"/>
  <c r="D943" i="1"/>
  <c r="AA942" i="1"/>
  <c r="Z942" i="1"/>
  <c r="Y942" i="1"/>
  <c r="X942" i="1"/>
  <c r="W942" i="1"/>
  <c r="D942" i="1"/>
  <c r="AA941" i="1"/>
  <c r="Z941" i="1"/>
  <c r="Y941" i="1"/>
  <c r="X941" i="1"/>
  <c r="W941" i="1"/>
  <c r="D941" i="1"/>
  <c r="AA940" i="1"/>
  <c r="Z940" i="1"/>
  <c r="Y940" i="1"/>
  <c r="X940" i="1"/>
  <c r="W940" i="1"/>
  <c r="D940" i="1"/>
  <c r="AA939" i="1"/>
  <c r="Z939" i="1"/>
  <c r="Y939" i="1"/>
  <c r="X939" i="1"/>
  <c r="W939" i="1"/>
  <c r="D939" i="1"/>
  <c r="AA938" i="1"/>
  <c r="Z938" i="1"/>
  <c r="Y938" i="1"/>
  <c r="X938" i="1"/>
  <c r="W938" i="1"/>
  <c r="D938" i="1"/>
  <c r="AA937" i="1"/>
  <c r="Z937" i="1"/>
  <c r="Y937" i="1"/>
  <c r="X937" i="1"/>
  <c r="W937" i="1"/>
  <c r="D937" i="1"/>
  <c r="AA936" i="1"/>
  <c r="Z936" i="1"/>
  <c r="Y936" i="1"/>
  <c r="X936" i="1"/>
  <c r="W936" i="1"/>
  <c r="D936" i="1"/>
  <c r="AA935" i="1"/>
  <c r="Z935" i="1"/>
  <c r="Y935" i="1"/>
  <c r="X935" i="1"/>
  <c r="W935" i="1"/>
  <c r="D935" i="1"/>
  <c r="AA934" i="1"/>
  <c r="Z934" i="1"/>
  <c r="Y934" i="1"/>
  <c r="X934" i="1"/>
  <c r="W934" i="1"/>
  <c r="D934" i="1"/>
  <c r="AA933" i="1"/>
  <c r="Z933" i="1"/>
  <c r="Y933" i="1"/>
  <c r="X933" i="1"/>
  <c r="W933" i="1"/>
  <c r="D933" i="1"/>
  <c r="AA932" i="1"/>
  <c r="Z932" i="1"/>
  <c r="Y932" i="1"/>
  <c r="X932" i="1"/>
  <c r="W932" i="1"/>
  <c r="D932" i="1"/>
  <c r="AA931" i="1"/>
  <c r="Z931" i="1"/>
  <c r="Y931" i="1"/>
  <c r="X931" i="1"/>
  <c r="W931" i="1"/>
  <c r="D931" i="1"/>
  <c r="AA930" i="1"/>
  <c r="Z930" i="1"/>
  <c r="Y930" i="1"/>
  <c r="X930" i="1"/>
  <c r="W930" i="1"/>
  <c r="D930" i="1"/>
  <c r="AA929" i="1"/>
  <c r="Z929" i="1"/>
  <c r="Y929" i="1"/>
  <c r="X929" i="1"/>
  <c r="W929" i="1"/>
  <c r="D929" i="1"/>
  <c r="AA928" i="1"/>
  <c r="Z928" i="1"/>
  <c r="Y928" i="1"/>
  <c r="X928" i="1"/>
  <c r="W928" i="1"/>
  <c r="D928" i="1"/>
  <c r="AA927" i="1"/>
  <c r="Z927" i="1"/>
  <c r="Y927" i="1"/>
  <c r="X927" i="1"/>
  <c r="W927" i="1"/>
  <c r="D927" i="1"/>
  <c r="AA926" i="1"/>
  <c r="Z926" i="1"/>
  <c r="Y926" i="1"/>
  <c r="X926" i="1"/>
  <c r="W926" i="1"/>
  <c r="D926" i="1"/>
  <c r="AA925" i="1"/>
  <c r="Z925" i="1"/>
  <c r="Y925" i="1"/>
  <c r="X925" i="1"/>
  <c r="W925" i="1"/>
  <c r="D925" i="1"/>
  <c r="AA924" i="1"/>
  <c r="Z924" i="1"/>
  <c r="Y924" i="1"/>
  <c r="X924" i="1"/>
  <c r="W924" i="1"/>
  <c r="D924" i="1"/>
  <c r="AA923" i="1"/>
  <c r="Z923" i="1"/>
  <c r="Y923" i="1"/>
  <c r="X923" i="1"/>
  <c r="W923" i="1"/>
  <c r="D923" i="1"/>
  <c r="AA922" i="1"/>
  <c r="Z922" i="1"/>
  <c r="Y922" i="1"/>
  <c r="X922" i="1"/>
  <c r="W922" i="1"/>
  <c r="D922" i="1"/>
  <c r="AA921" i="1"/>
  <c r="Z921" i="1"/>
  <c r="Y921" i="1"/>
  <c r="X921" i="1"/>
  <c r="W921" i="1"/>
  <c r="D921" i="1"/>
  <c r="AA920" i="1"/>
  <c r="Z920" i="1"/>
  <c r="Y920" i="1"/>
  <c r="X920" i="1"/>
  <c r="W920" i="1"/>
  <c r="D920" i="1"/>
  <c r="AA919" i="1"/>
  <c r="Z919" i="1"/>
  <c r="Y919" i="1"/>
  <c r="X919" i="1"/>
  <c r="W919" i="1"/>
  <c r="D919" i="1"/>
  <c r="AA918" i="1"/>
  <c r="Z918" i="1"/>
  <c r="Y918" i="1"/>
  <c r="X918" i="1"/>
  <c r="W918" i="1"/>
  <c r="D918" i="1"/>
  <c r="AA917" i="1"/>
  <c r="Z917" i="1"/>
  <c r="Y917" i="1"/>
  <c r="X917" i="1"/>
  <c r="W917" i="1"/>
  <c r="D917" i="1"/>
  <c r="AA916" i="1"/>
  <c r="Z916" i="1"/>
  <c r="Y916" i="1"/>
  <c r="X916" i="1"/>
  <c r="W916" i="1"/>
  <c r="D916" i="1"/>
  <c r="AA915" i="1"/>
  <c r="Z915" i="1"/>
  <c r="Y915" i="1"/>
  <c r="X915" i="1"/>
  <c r="W915" i="1"/>
  <c r="D915" i="1"/>
  <c r="AA914" i="1"/>
  <c r="Z914" i="1"/>
  <c r="Y914" i="1"/>
  <c r="X914" i="1"/>
  <c r="W914" i="1"/>
  <c r="D914" i="1"/>
  <c r="AA913" i="1"/>
  <c r="Z913" i="1"/>
  <c r="Y913" i="1"/>
  <c r="X913" i="1"/>
  <c r="W913" i="1"/>
  <c r="D913" i="1"/>
  <c r="AA912" i="1"/>
  <c r="Z912" i="1"/>
  <c r="Y912" i="1"/>
  <c r="X912" i="1"/>
  <c r="W912" i="1"/>
  <c r="D912" i="1"/>
  <c r="AA911" i="1"/>
  <c r="Z911" i="1"/>
  <c r="Y911" i="1"/>
  <c r="X911" i="1"/>
  <c r="W911" i="1"/>
  <c r="D911" i="1"/>
  <c r="AA910" i="1"/>
  <c r="Z910" i="1"/>
  <c r="Y910" i="1"/>
  <c r="X910" i="1"/>
  <c r="W910" i="1"/>
  <c r="D910" i="1"/>
  <c r="AA909" i="1"/>
  <c r="Z909" i="1"/>
  <c r="Y909" i="1"/>
  <c r="X909" i="1"/>
  <c r="W909" i="1"/>
  <c r="D909" i="1"/>
  <c r="AA908" i="1"/>
  <c r="Z908" i="1"/>
  <c r="Y908" i="1"/>
  <c r="X908" i="1"/>
  <c r="W908" i="1"/>
  <c r="D908" i="1"/>
  <c r="AA907" i="1"/>
  <c r="Z907" i="1"/>
  <c r="Y907" i="1"/>
  <c r="X907" i="1"/>
  <c r="W907" i="1"/>
  <c r="D907" i="1"/>
  <c r="AA906" i="1"/>
  <c r="Z906" i="1"/>
  <c r="Y906" i="1"/>
  <c r="X906" i="1"/>
  <c r="W906" i="1"/>
  <c r="D906" i="1"/>
  <c r="AA905" i="1"/>
  <c r="Z905" i="1"/>
  <c r="Y905" i="1"/>
  <c r="X905" i="1"/>
  <c r="W905" i="1"/>
  <c r="D905" i="1"/>
  <c r="AA904" i="1"/>
  <c r="Z904" i="1"/>
  <c r="Y904" i="1"/>
  <c r="X904" i="1"/>
  <c r="W904" i="1"/>
  <c r="D904" i="1"/>
  <c r="AA903" i="1"/>
  <c r="Z903" i="1"/>
  <c r="Y903" i="1"/>
  <c r="X903" i="1"/>
  <c r="W903" i="1"/>
  <c r="D903" i="1"/>
  <c r="AA902" i="1"/>
  <c r="Z902" i="1"/>
  <c r="Y902" i="1"/>
  <c r="X902" i="1"/>
  <c r="W902" i="1"/>
  <c r="D902" i="1"/>
  <c r="AA901" i="1"/>
  <c r="Z901" i="1"/>
  <c r="Y901" i="1"/>
  <c r="X901" i="1"/>
  <c r="W901" i="1"/>
  <c r="D901" i="1"/>
  <c r="AA900" i="1"/>
  <c r="Z900" i="1"/>
  <c r="Y900" i="1"/>
  <c r="X900" i="1"/>
  <c r="W900" i="1"/>
  <c r="D900" i="1"/>
  <c r="AA899" i="1"/>
  <c r="Z899" i="1"/>
  <c r="Y899" i="1"/>
  <c r="X899" i="1"/>
  <c r="W899" i="1"/>
  <c r="D899" i="1"/>
  <c r="AA898" i="1"/>
  <c r="Z898" i="1"/>
  <c r="Y898" i="1"/>
  <c r="X898" i="1"/>
  <c r="W898" i="1"/>
  <c r="D898" i="1"/>
  <c r="AA897" i="1"/>
  <c r="Z897" i="1"/>
  <c r="Y897" i="1"/>
  <c r="X897" i="1"/>
  <c r="W897" i="1"/>
  <c r="D897" i="1"/>
  <c r="AA896" i="1"/>
  <c r="Z896" i="1"/>
  <c r="Y896" i="1"/>
  <c r="X896" i="1"/>
  <c r="W896" i="1"/>
  <c r="D896" i="1"/>
  <c r="AA895" i="1"/>
  <c r="Z895" i="1"/>
  <c r="Y895" i="1"/>
  <c r="X895" i="1"/>
  <c r="W895" i="1"/>
  <c r="D895" i="1"/>
  <c r="AA894" i="1"/>
  <c r="Z894" i="1"/>
  <c r="Y894" i="1"/>
  <c r="X894" i="1"/>
  <c r="W894" i="1"/>
  <c r="D894" i="1"/>
  <c r="AA893" i="1"/>
  <c r="Z893" i="1"/>
  <c r="Y893" i="1"/>
  <c r="X893" i="1"/>
  <c r="W893" i="1"/>
  <c r="D893" i="1"/>
  <c r="AA892" i="1"/>
  <c r="Z892" i="1"/>
  <c r="Y892" i="1"/>
  <c r="X892" i="1"/>
  <c r="W892" i="1"/>
  <c r="D892" i="1"/>
  <c r="AA891" i="1"/>
  <c r="Z891" i="1"/>
  <c r="Y891" i="1"/>
  <c r="X891" i="1"/>
  <c r="W891" i="1"/>
  <c r="D891" i="1"/>
  <c r="AA890" i="1"/>
  <c r="Z890" i="1"/>
  <c r="Y890" i="1"/>
  <c r="X890" i="1"/>
  <c r="W890" i="1"/>
  <c r="D890" i="1"/>
  <c r="AA889" i="1"/>
  <c r="Z889" i="1"/>
  <c r="Y889" i="1"/>
  <c r="X889" i="1"/>
  <c r="W889" i="1"/>
  <c r="D889" i="1"/>
  <c r="AA888" i="1"/>
  <c r="Z888" i="1"/>
  <c r="Y888" i="1"/>
  <c r="X888" i="1"/>
  <c r="W888" i="1"/>
  <c r="D888" i="1"/>
  <c r="AA887" i="1"/>
  <c r="Z887" i="1"/>
  <c r="Y887" i="1"/>
  <c r="X887" i="1"/>
  <c r="W887" i="1"/>
  <c r="D887" i="1"/>
  <c r="AA886" i="1"/>
  <c r="Z886" i="1"/>
  <c r="Y886" i="1"/>
  <c r="X886" i="1"/>
  <c r="W886" i="1"/>
  <c r="D886" i="1"/>
  <c r="AA885" i="1"/>
  <c r="Z885" i="1"/>
  <c r="Y885" i="1"/>
  <c r="X885" i="1"/>
  <c r="W885" i="1"/>
  <c r="D885" i="1"/>
  <c r="AA884" i="1"/>
  <c r="Z884" i="1"/>
  <c r="Y884" i="1"/>
  <c r="X884" i="1"/>
  <c r="W884" i="1"/>
  <c r="D884" i="1"/>
  <c r="AA883" i="1"/>
  <c r="Z883" i="1"/>
  <c r="Y883" i="1"/>
  <c r="X883" i="1"/>
  <c r="W883" i="1"/>
  <c r="D883" i="1"/>
  <c r="AA882" i="1"/>
  <c r="Z882" i="1"/>
  <c r="Y882" i="1"/>
  <c r="X882" i="1"/>
  <c r="W882" i="1"/>
  <c r="D882" i="1"/>
  <c r="AA881" i="1"/>
  <c r="Z881" i="1"/>
  <c r="Y881" i="1"/>
  <c r="X881" i="1"/>
  <c r="W881" i="1"/>
  <c r="D881" i="1"/>
  <c r="AA880" i="1"/>
  <c r="Z880" i="1"/>
  <c r="Y880" i="1"/>
  <c r="X880" i="1"/>
  <c r="W880" i="1"/>
  <c r="D880" i="1"/>
  <c r="AA879" i="1"/>
  <c r="Z879" i="1"/>
  <c r="Y879" i="1"/>
  <c r="X879" i="1"/>
  <c r="W879" i="1"/>
  <c r="D879" i="1"/>
  <c r="AA878" i="1"/>
  <c r="Z878" i="1"/>
  <c r="Y878" i="1"/>
  <c r="X878" i="1"/>
  <c r="W878" i="1"/>
  <c r="D878" i="1"/>
  <c r="AA877" i="1"/>
  <c r="Z877" i="1"/>
  <c r="Y877" i="1"/>
  <c r="X877" i="1"/>
  <c r="W877" i="1"/>
  <c r="D877" i="1"/>
  <c r="AA876" i="1"/>
  <c r="Z876" i="1"/>
  <c r="Y876" i="1"/>
  <c r="X876" i="1"/>
  <c r="W876" i="1"/>
  <c r="D876" i="1"/>
  <c r="AA875" i="1"/>
  <c r="Z875" i="1"/>
  <c r="Y875" i="1"/>
  <c r="X875" i="1"/>
  <c r="W875" i="1"/>
  <c r="D875" i="1"/>
  <c r="AA874" i="1"/>
  <c r="Z874" i="1"/>
  <c r="Y874" i="1"/>
  <c r="X874" i="1"/>
  <c r="W874" i="1"/>
  <c r="D874" i="1"/>
  <c r="AA873" i="1"/>
  <c r="Z873" i="1"/>
  <c r="Y873" i="1"/>
  <c r="X873" i="1"/>
  <c r="W873" i="1"/>
  <c r="D873" i="1"/>
  <c r="AA872" i="1"/>
  <c r="Z872" i="1"/>
  <c r="Y872" i="1"/>
  <c r="X872" i="1"/>
  <c r="W872" i="1"/>
  <c r="D872" i="1"/>
  <c r="AA871" i="1"/>
  <c r="Z871" i="1"/>
  <c r="Y871" i="1"/>
  <c r="X871" i="1"/>
  <c r="W871" i="1"/>
  <c r="D871" i="1"/>
  <c r="AA870" i="1"/>
  <c r="Z870" i="1"/>
  <c r="Y870" i="1"/>
  <c r="X870" i="1"/>
  <c r="W870" i="1"/>
  <c r="D870" i="1"/>
  <c r="AA869" i="1"/>
  <c r="Z869" i="1"/>
  <c r="Y869" i="1"/>
  <c r="X869" i="1"/>
  <c r="W869" i="1"/>
  <c r="D869" i="1"/>
  <c r="AA868" i="1"/>
  <c r="Z868" i="1"/>
  <c r="Y868" i="1"/>
  <c r="X868" i="1"/>
  <c r="W868" i="1"/>
  <c r="D868" i="1"/>
  <c r="AA867" i="1"/>
  <c r="Z867" i="1"/>
  <c r="Y867" i="1"/>
  <c r="X867" i="1"/>
  <c r="W867" i="1"/>
  <c r="D867" i="1"/>
  <c r="AA866" i="1"/>
  <c r="Z866" i="1"/>
  <c r="Y866" i="1"/>
  <c r="X866" i="1"/>
  <c r="W866" i="1"/>
  <c r="D866" i="1"/>
  <c r="AA865" i="1"/>
  <c r="Z865" i="1"/>
  <c r="Y865" i="1"/>
  <c r="X865" i="1"/>
  <c r="W865" i="1"/>
  <c r="D865" i="1"/>
  <c r="AA864" i="1"/>
  <c r="Z864" i="1"/>
  <c r="Y864" i="1"/>
  <c r="X864" i="1"/>
  <c r="W864" i="1"/>
  <c r="D864" i="1"/>
  <c r="AA863" i="1"/>
  <c r="Z863" i="1"/>
  <c r="Y863" i="1"/>
  <c r="X863" i="1"/>
  <c r="W863" i="1"/>
  <c r="D863" i="1"/>
  <c r="AA862" i="1"/>
  <c r="Z862" i="1"/>
  <c r="Y862" i="1"/>
  <c r="X862" i="1"/>
  <c r="W862" i="1"/>
  <c r="D862" i="1"/>
  <c r="AA861" i="1"/>
  <c r="Z861" i="1"/>
  <c r="Y861" i="1"/>
  <c r="X861" i="1"/>
  <c r="W861" i="1"/>
  <c r="D861" i="1"/>
  <c r="AA860" i="1"/>
  <c r="Z860" i="1"/>
  <c r="Y860" i="1"/>
  <c r="X860" i="1"/>
  <c r="W860" i="1"/>
  <c r="D860" i="1"/>
  <c r="AA859" i="1"/>
  <c r="Z859" i="1"/>
  <c r="Y859" i="1"/>
  <c r="X859" i="1"/>
  <c r="W859" i="1"/>
  <c r="D859" i="1"/>
  <c r="AA858" i="1"/>
  <c r="Z858" i="1"/>
  <c r="Y858" i="1"/>
  <c r="X858" i="1"/>
  <c r="W858" i="1"/>
  <c r="D858" i="1"/>
  <c r="AA857" i="1"/>
  <c r="Z857" i="1"/>
  <c r="Y857" i="1"/>
  <c r="X857" i="1"/>
  <c r="W857" i="1"/>
  <c r="D857" i="1"/>
  <c r="AA856" i="1"/>
  <c r="Z856" i="1"/>
  <c r="Y856" i="1"/>
  <c r="X856" i="1"/>
  <c r="W856" i="1"/>
  <c r="D856" i="1"/>
  <c r="AA855" i="1"/>
  <c r="Z855" i="1"/>
  <c r="Y855" i="1"/>
  <c r="X855" i="1"/>
  <c r="W855" i="1"/>
  <c r="D855" i="1"/>
  <c r="AA854" i="1"/>
  <c r="Z854" i="1"/>
  <c r="Y854" i="1"/>
  <c r="X854" i="1"/>
  <c r="W854" i="1"/>
  <c r="D854" i="1"/>
  <c r="AA853" i="1"/>
  <c r="Z853" i="1"/>
  <c r="Y853" i="1"/>
  <c r="X853" i="1"/>
  <c r="W853" i="1"/>
  <c r="D853" i="1"/>
  <c r="AA852" i="1"/>
  <c r="Z852" i="1"/>
  <c r="Y852" i="1"/>
  <c r="X852" i="1"/>
  <c r="W852" i="1"/>
  <c r="D852" i="1"/>
  <c r="AA851" i="1"/>
  <c r="Z851" i="1"/>
  <c r="Y851" i="1"/>
  <c r="X851" i="1"/>
  <c r="W851" i="1"/>
  <c r="D851" i="1"/>
  <c r="AA850" i="1"/>
  <c r="Z850" i="1"/>
  <c r="Y850" i="1"/>
  <c r="X850" i="1"/>
  <c r="W850" i="1"/>
  <c r="D850" i="1"/>
  <c r="AA849" i="1"/>
  <c r="Z849" i="1"/>
  <c r="Y849" i="1"/>
  <c r="X849" i="1"/>
  <c r="W849" i="1"/>
  <c r="D849" i="1"/>
  <c r="AA848" i="1"/>
  <c r="Z848" i="1"/>
  <c r="Y848" i="1"/>
  <c r="X848" i="1"/>
  <c r="W848" i="1"/>
  <c r="D848" i="1"/>
  <c r="AA847" i="1"/>
  <c r="Z847" i="1"/>
  <c r="Y847" i="1"/>
  <c r="X847" i="1"/>
  <c r="W847" i="1"/>
  <c r="D847" i="1"/>
  <c r="AA846" i="1"/>
  <c r="Z846" i="1"/>
  <c r="Y846" i="1"/>
  <c r="X846" i="1"/>
  <c r="W846" i="1"/>
  <c r="D846" i="1"/>
  <c r="AA845" i="1"/>
  <c r="Z845" i="1"/>
  <c r="Y845" i="1"/>
  <c r="X845" i="1"/>
  <c r="W845" i="1"/>
  <c r="D845" i="1"/>
  <c r="AA844" i="1"/>
  <c r="Z844" i="1"/>
  <c r="Y844" i="1"/>
  <c r="X844" i="1"/>
  <c r="W844" i="1"/>
  <c r="D844" i="1"/>
  <c r="AA843" i="1"/>
  <c r="Z843" i="1"/>
  <c r="Y843" i="1"/>
  <c r="X843" i="1"/>
  <c r="W843" i="1"/>
  <c r="D843" i="1"/>
  <c r="AA842" i="1"/>
  <c r="Z842" i="1"/>
  <c r="Y842" i="1"/>
  <c r="X842" i="1"/>
  <c r="W842" i="1"/>
  <c r="D842" i="1"/>
  <c r="AA841" i="1"/>
  <c r="Z841" i="1"/>
  <c r="Y841" i="1"/>
  <c r="X841" i="1"/>
  <c r="W841" i="1"/>
  <c r="D841" i="1"/>
  <c r="AA840" i="1"/>
  <c r="Z840" i="1"/>
  <c r="Y840" i="1"/>
  <c r="X840" i="1"/>
  <c r="W840" i="1"/>
  <c r="D840" i="1"/>
  <c r="AA839" i="1"/>
  <c r="Z839" i="1"/>
  <c r="Y839" i="1"/>
  <c r="X839" i="1"/>
  <c r="W839" i="1"/>
  <c r="D839" i="1"/>
  <c r="AA838" i="1"/>
  <c r="Z838" i="1"/>
  <c r="Y838" i="1"/>
  <c r="X838" i="1"/>
  <c r="W838" i="1"/>
  <c r="D838" i="1"/>
  <c r="AA837" i="1"/>
  <c r="Z837" i="1"/>
  <c r="Y837" i="1"/>
  <c r="X837" i="1"/>
  <c r="W837" i="1"/>
  <c r="D837" i="1"/>
  <c r="AA836" i="1"/>
  <c r="Z836" i="1"/>
  <c r="Y836" i="1"/>
  <c r="X836" i="1"/>
  <c r="W836" i="1"/>
  <c r="D836" i="1"/>
  <c r="AA835" i="1"/>
  <c r="Z835" i="1"/>
  <c r="Y835" i="1"/>
  <c r="X835" i="1"/>
  <c r="W835" i="1"/>
  <c r="D835" i="1"/>
  <c r="AA834" i="1"/>
  <c r="Z834" i="1"/>
  <c r="Y834" i="1"/>
  <c r="X834" i="1"/>
  <c r="W834" i="1"/>
  <c r="D834" i="1"/>
  <c r="AA833" i="1"/>
  <c r="Z833" i="1"/>
  <c r="Y833" i="1"/>
  <c r="X833" i="1"/>
  <c r="W833" i="1"/>
  <c r="D833" i="1"/>
  <c r="AA832" i="1"/>
  <c r="Z832" i="1"/>
  <c r="Y832" i="1"/>
  <c r="X832" i="1"/>
  <c r="W832" i="1"/>
  <c r="D832" i="1"/>
  <c r="AA831" i="1"/>
  <c r="Z831" i="1"/>
  <c r="Y831" i="1"/>
  <c r="X831" i="1"/>
  <c r="W831" i="1"/>
  <c r="D831" i="1"/>
  <c r="AA830" i="1"/>
  <c r="Z830" i="1"/>
  <c r="Y830" i="1"/>
  <c r="X830" i="1"/>
  <c r="W830" i="1"/>
  <c r="D830" i="1"/>
  <c r="AA829" i="1"/>
  <c r="Z829" i="1"/>
  <c r="Y829" i="1"/>
  <c r="X829" i="1"/>
  <c r="W829" i="1"/>
  <c r="D829" i="1"/>
  <c r="AA828" i="1"/>
  <c r="Z828" i="1"/>
  <c r="Y828" i="1"/>
  <c r="X828" i="1"/>
  <c r="W828" i="1"/>
  <c r="D828" i="1"/>
  <c r="AA827" i="1"/>
  <c r="Z827" i="1"/>
  <c r="Y827" i="1"/>
  <c r="X827" i="1"/>
  <c r="W827" i="1"/>
  <c r="D827" i="1"/>
  <c r="AA826" i="1"/>
  <c r="Z826" i="1"/>
  <c r="Y826" i="1"/>
  <c r="X826" i="1"/>
  <c r="W826" i="1"/>
  <c r="D826" i="1"/>
  <c r="AA825" i="1"/>
  <c r="Z825" i="1"/>
  <c r="Y825" i="1"/>
  <c r="X825" i="1"/>
  <c r="W825" i="1"/>
  <c r="D825" i="1"/>
  <c r="AA824" i="1"/>
  <c r="Z824" i="1"/>
  <c r="Y824" i="1"/>
  <c r="X824" i="1"/>
  <c r="W824" i="1"/>
  <c r="D824" i="1"/>
  <c r="AA823" i="1"/>
  <c r="Z823" i="1"/>
  <c r="Y823" i="1"/>
  <c r="X823" i="1"/>
  <c r="W823" i="1"/>
  <c r="D823" i="1"/>
  <c r="AA822" i="1"/>
  <c r="Z822" i="1"/>
  <c r="Y822" i="1"/>
  <c r="X822" i="1"/>
  <c r="W822" i="1"/>
  <c r="D822" i="1"/>
  <c r="AA821" i="1"/>
  <c r="Z821" i="1"/>
  <c r="Y821" i="1"/>
  <c r="X821" i="1"/>
  <c r="W821" i="1"/>
  <c r="D821" i="1"/>
  <c r="AA820" i="1"/>
  <c r="Z820" i="1"/>
  <c r="Y820" i="1"/>
  <c r="X820" i="1"/>
  <c r="W820" i="1"/>
  <c r="D820" i="1"/>
  <c r="AA819" i="1"/>
  <c r="Z819" i="1"/>
  <c r="Y819" i="1"/>
  <c r="X819" i="1"/>
  <c r="W819" i="1"/>
  <c r="D819" i="1"/>
  <c r="AA818" i="1"/>
  <c r="Z818" i="1"/>
  <c r="Y818" i="1"/>
  <c r="X818" i="1"/>
  <c r="W818" i="1"/>
  <c r="D818" i="1"/>
  <c r="AA817" i="1"/>
  <c r="Z817" i="1"/>
  <c r="Y817" i="1"/>
  <c r="X817" i="1"/>
  <c r="W817" i="1"/>
  <c r="D817" i="1"/>
  <c r="AA816" i="1"/>
  <c r="Z816" i="1"/>
  <c r="Y816" i="1"/>
  <c r="X816" i="1"/>
  <c r="W816" i="1"/>
  <c r="D816" i="1"/>
  <c r="AA815" i="1"/>
  <c r="Z815" i="1"/>
  <c r="Y815" i="1"/>
  <c r="X815" i="1"/>
  <c r="W815" i="1"/>
  <c r="D815" i="1"/>
  <c r="AA814" i="1"/>
  <c r="Z814" i="1"/>
  <c r="Y814" i="1"/>
  <c r="X814" i="1"/>
  <c r="W814" i="1"/>
  <c r="D814" i="1"/>
  <c r="AA813" i="1"/>
  <c r="Z813" i="1"/>
  <c r="Y813" i="1"/>
  <c r="X813" i="1"/>
  <c r="W813" i="1"/>
  <c r="D813" i="1"/>
  <c r="AA812" i="1"/>
  <c r="Z812" i="1"/>
  <c r="Y812" i="1"/>
  <c r="X812" i="1"/>
  <c r="W812" i="1"/>
  <c r="D812" i="1"/>
  <c r="AA811" i="1"/>
  <c r="Z811" i="1"/>
  <c r="Y811" i="1"/>
  <c r="X811" i="1"/>
  <c r="W811" i="1"/>
  <c r="D811" i="1"/>
  <c r="AA810" i="1"/>
  <c r="Z810" i="1"/>
  <c r="Y810" i="1"/>
  <c r="X810" i="1"/>
  <c r="W810" i="1"/>
  <c r="D810" i="1"/>
  <c r="AA809" i="1"/>
  <c r="Z809" i="1"/>
  <c r="Y809" i="1"/>
  <c r="X809" i="1"/>
  <c r="W809" i="1"/>
  <c r="D809" i="1"/>
  <c r="AA808" i="1"/>
  <c r="Z808" i="1"/>
  <c r="Y808" i="1"/>
  <c r="X808" i="1"/>
  <c r="W808" i="1"/>
  <c r="D808" i="1"/>
  <c r="AA807" i="1"/>
  <c r="Z807" i="1"/>
  <c r="Y807" i="1"/>
  <c r="X807" i="1"/>
  <c r="W807" i="1"/>
  <c r="D807" i="1"/>
  <c r="AA806" i="1"/>
  <c r="Z806" i="1"/>
  <c r="Y806" i="1"/>
  <c r="X806" i="1"/>
  <c r="W806" i="1"/>
  <c r="D806" i="1"/>
  <c r="AA805" i="1"/>
  <c r="Z805" i="1"/>
  <c r="Y805" i="1"/>
  <c r="X805" i="1"/>
  <c r="W805" i="1"/>
  <c r="D805" i="1"/>
  <c r="AA804" i="1"/>
  <c r="Z804" i="1"/>
  <c r="Y804" i="1"/>
  <c r="X804" i="1"/>
  <c r="W804" i="1"/>
  <c r="D804" i="1"/>
  <c r="AA803" i="1"/>
  <c r="Z803" i="1"/>
  <c r="Y803" i="1"/>
  <c r="X803" i="1"/>
  <c r="W803" i="1"/>
  <c r="D803" i="1"/>
  <c r="AA802" i="1"/>
  <c r="Z802" i="1"/>
  <c r="Y802" i="1"/>
  <c r="X802" i="1"/>
  <c r="W802" i="1"/>
  <c r="D802" i="1"/>
  <c r="AA801" i="1"/>
  <c r="Z801" i="1"/>
  <c r="Y801" i="1"/>
  <c r="X801" i="1"/>
  <c r="W801" i="1"/>
  <c r="D801" i="1"/>
  <c r="AA800" i="1"/>
  <c r="Z800" i="1"/>
  <c r="Y800" i="1"/>
  <c r="X800" i="1"/>
  <c r="W800" i="1"/>
  <c r="D800" i="1"/>
  <c r="AA799" i="1"/>
  <c r="Z799" i="1"/>
  <c r="Y799" i="1"/>
  <c r="X799" i="1"/>
  <c r="W799" i="1"/>
  <c r="D799" i="1"/>
  <c r="AA798" i="1"/>
  <c r="Z798" i="1"/>
  <c r="Y798" i="1"/>
  <c r="X798" i="1"/>
  <c r="W798" i="1"/>
  <c r="D798" i="1"/>
  <c r="AA797" i="1"/>
  <c r="Z797" i="1"/>
  <c r="Y797" i="1"/>
  <c r="X797" i="1"/>
  <c r="W797" i="1"/>
  <c r="D797" i="1"/>
  <c r="AA796" i="1"/>
  <c r="Z796" i="1"/>
  <c r="Y796" i="1"/>
  <c r="X796" i="1"/>
  <c r="W796" i="1"/>
  <c r="D796" i="1"/>
  <c r="AA795" i="1"/>
  <c r="Z795" i="1"/>
  <c r="Y795" i="1"/>
  <c r="X795" i="1"/>
  <c r="W795" i="1"/>
  <c r="D795" i="1"/>
  <c r="AA794" i="1"/>
  <c r="Z794" i="1"/>
  <c r="Y794" i="1"/>
  <c r="X794" i="1"/>
  <c r="W794" i="1"/>
  <c r="D794" i="1"/>
  <c r="AA793" i="1"/>
  <c r="Z793" i="1"/>
  <c r="Y793" i="1"/>
  <c r="X793" i="1"/>
  <c r="W793" i="1"/>
  <c r="D793" i="1"/>
  <c r="AA792" i="1"/>
  <c r="Z792" i="1"/>
  <c r="Y792" i="1"/>
  <c r="X792" i="1"/>
  <c r="W792" i="1"/>
  <c r="D792" i="1"/>
  <c r="AA791" i="1"/>
  <c r="Z791" i="1"/>
  <c r="Y791" i="1"/>
  <c r="X791" i="1"/>
  <c r="W791" i="1"/>
  <c r="D791" i="1"/>
  <c r="AA790" i="1"/>
  <c r="Z790" i="1"/>
  <c r="Y790" i="1"/>
  <c r="X790" i="1"/>
  <c r="W790" i="1"/>
  <c r="D790" i="1"/>
  <c r="AA789" i="1"/>
  <c r="Z789" i="1"/>
  <c r="Y789" i="1"/>
  <c r="X789" i="1"/>
  <c r="W789" i="1"/>
  <c r="D789" i="1"/>
  <c r="AA788" i="1"/>
  <c r="Z788" i="1"/>
  <c r="Y788" i="1"/>
  <c r="X788" i="1"/>
  <c r="W788" i="1"/>
  <c r="D788" i="1"/>
  <c r="AA787" i="1"/>
  <c r="Z787" i="1"/>
  <c r="Y787" i="1"/>
  <c r="X787" i="1"/>
  <c r="W787" i="1"/>
  <c r="D787" i="1"/>
  <c r="AA786" i="1"/>
  <c r="Z786" i="1"/>
  <c r="Y786" i="1"/>
  <c r="X786" i="1"/>
  <c r="W786" i="1"/>
  <c r="D786" i="1"/>
  <c r="AA785" i="1"/>
  <c r="Z785" i="1"/>
  <c r="Y785" i="1"/>
  <c r="X785" i="1"/>
  <c r="W785" i="1"/>
  <c r="D785" i="1"/>
  <c r="AA784" i="1"/>
  <c r="Z784" i="1"/>
  <c r="Y784" i="1"/>
  <c r="X784" i="1"/>
  <c r="W784" i="1"/>
  <c r="D784" i="1"/>
  <c r="AA783" i="1"/>
  <c r="Z783" i="1"/>
  <c r="Y783" i="1"/>
  <c r="X783" i="1"/>
  <c r="W783" i="1"/>
  <c r="D783" i="1"/>
  <c r="AA782" i="1"/>
  <c r="Z782" i="1"/>
  <c r="Y782" i="1"/>
  <c r="X782" i="1"/>
  <c r="W782" i="1"/>
  <c r="D782" i="1"/>
  <c r="AA781" i="1"/>
  <c r="Z781" i="1"/>
  <c r="Y781" i="1"/>
  <c r="X781" i="1"/>
  <c r="W781" i="1"/>
  <c r="D781" i="1"/>
  <c r="AA780" i="1"/>
  <c r="Z780" i="1"/>
  <c r="Y780" i="1"/>
  <c r="X780" i="1"/>
  <c r="W780" i="1"/>
  <c r="D780" i="1"/>
  <c r="AA779" i="1"/>
  <c r="Z779" i="1"/>
  <c r="Y779" i="1"/>
  <c r="X779" i="1"/>
  <c r="W779" i="1"/>
  <c r="D779" i="1"/>
  <c r="AA778" i="1"/>
  <c r="Z778" i="1"/>
  <c r="Y778" i="1"/>
  <c r="X778" i="1"/>
  <c r="W778" i="1"/>
  <c r="D778" i="1"/>
  <c r="AA777" i="1"/>
  <c r="Z777" i="1"/>
  <c r="Y777" i="1"/>
  <c r="X777" i="1"/>
  <c r="W777" i="1"/>
  <c r="D777" i="1"/>
  <c r="AA776" i="1"/>
  <c r="Z776" i="1"/>
  <c r="Y776" i="1"/>
  <c r="X776" i="1"/>
  <c r="W776" i="1"/>
  <c r="D776" i="1"/>
  <c r="AA775" i="1"/>
  <c r="Z775" i="1"/>
  <c r="Y775" i="1"/>
  <c r="X775" i="1"/>
  <c r="W775" i="1"/>
  <c r="D775" i="1"/>
  <c r="AA774" i="1"/>
  <c r="Z774" i="1"/>
  <c r="Y774" i="1"/>
  <c r="X774" i="1"/>
  <c r="W774" i="1"/>
  <c r="D774" i="1"/>
  <c r="AA773" i="1"/>
  <c r="Z773" i="1"/>
  <c r="Y773" i="1"/>
  <c r="X773" i="1"/>
  <c r="W773" i="1"/>
  <c r="D773" i="1"/>
  <c r="AA772" i="1"/>
  <c r="Z772" i="1"/>
  <c r="Y772" i="1"/>
  <c r="X772" i="1"/>
  <c r="W772" i="1"/>
  <c r="D772" i="1"/>
  <c r="AA771" i="1"/>
  <c r="Z771" i="1"/>
  <c r="Y771" i="1"/>
  <c r="X771" i="1"/>
  <c r="W771" i="1"/>
  <c r="D771" i="1"/>
  <c r="AA770" i="1"/>
  <c r="Z770" i="1"/>
  <c r="Y770" i="1"/>
  <c r="X770" i="1"/>
  <c r="W770" i="1"/>
  <c r="D770" i="1"/>
  <c r="AA769" i="1"/>
  <c r="Z769" i="1"/>
  <c r="Y769" i="1"/>
  <c r="X769" i="1"/>
  <c r="W769" i="1"/>
  <c r="D769" i="1"/>
  <c r="AA768" i="1"/>
  <c r="Z768" i="1"/>
  <c r="Y768" i="1"/>
  <c r="X768" i="1"/>
  <c r="W768" i="1"/>
  <c r="D768" i="1"/>
  <c r="AA767" i="1"/>
  <c r="Z767" i="1"/>
  <c r="Y767" i="1"/>
  <c r="X767" i="1"/>
  <c r="W767" i="1"/>
  <c r="D767" i="1"/>
  <c r="AA766" i="1"/>
  <c r="Z766" i="1"/>
  <c r="Y766" i="1"/>
  <c r="X766" i="1"/>
  <c r="W766" i="1"/>
  <c r="D766" i="1"/>
  <c r="AA765" i="1"/>
  <c r="Z765" i="1"/>
  <c r="Y765" i="1"/>
  <c r="X765" i="1"/>
  <c r="W765" i="1"/>
  <c r="D765" i="1"/>
  <c r="AA764" i="1"/>
  <c r="Z764" i="1"/>
  <c r="Y764" i="1"/>
  <c r="X764" i="1"/>
  <c r="W764" i="1"/>
  <c r="D764" i="1"/>
  <c r="AA763" i="1"/>
  <c r="Z763" i="1"/>
  <c r="Y763" i="1"/>
  <c r="X763" i="1"/>
  <c r="W763" i="1"/>
  <c r="D763" i="1"/>
  <c r="AA762" i="1"/>
  <c r="Z762" i="1"/>
  <c r="Y762" i="1"/>
  <c r="X762" i="1"/>
  <c r="W762" i="1"/>
  <c r="D762" i="1"/>
  <c r="AA761" i="1"/>
  <c r="Z761" i="1"/>
  <c r="Y761" i="1"/>
  <c r="X761" i="1"/>
  <c r="W761" i="1"/>
  <c r="D761" i="1"/>
  <c r="AA760" i="1"/>
  <c r="Z760" i="1"/>
  <c r="Y760" i="1"/>
  <c r="X760" i="1"/>
  <c r="W760" i="1"/>
  <c r="D760" i="1"/>
  <c r="AA759" i="1"/>
  <c r="Z759" i="1"/>
  <c r="Y759" i="1"/>
  <c r="X759" i="1"/>
  <c r="W759" i="1"/>
  <c r="D759" i="1"/>
  <c r="AA758" i="1"/>
  <c r="Z758" i="1"/>
  <c r="Y758" i="1"/>
  <c r="X758" i="1"/>
  <c r="W758" i="1"/>
  <c r="D758" i="1"/>
  <c r="AA757" i="1"/>
  <c r="Z757" i="1"/>
  <c r="Y757" i="1"/>
  <c r="X757" i="1"/>
  <c r="W757" i="1"/>
  <c r="D757" i="1"/>
  <c r="AA756" i="1"/>
  <c r="Z756" i="1"/>
  <c r="Y756" i="1"/>
  <c r="X756" i="1"/>
  <c r="W756" i="1"/>
  <c r="D756" i="1"/>
  <c r="AA755" i="1"/>
  <c r="Z755" i="1"/>
  <c r="Y755" i="1"/>
  <c r="X755" i="1"/>
  <c r="W755" i="1"/>
  <c r="D755" i="1"/>
  <c r="AA754" i="1"/>
  <c r="Z754" i="1"/>
  <c r="Y754" i="1"/>
  <c r="X754" i="1"/>
  <c r="W754" i="1"/>
  <c r="D754" i="1"/>
  <c r="AA753" i="1"/>
  <c r="Z753" i="1"/>
  <c r="Y753" i="1"/>
  <c r="X753" i="1"/>
  <c r="W753" i="1"/>
  <c r="D753" i="1"/>
  <c r="AA752" i="1"/>
  <c r="Z752" i="1"/>
  <c r="Y752" i="1"/>
  <c r="X752" i="1"/>
  <c r="W752" i="1"/>
  <c r="D752" i="1"/>
  <c r="AA751" i="1"/>
  <c r="Z751" i="1"/>
  <c r="Y751" i="1"/>
  <c r="X751" i="1"/>
  <c r="W751" i="1"/>
  <c r="D751" i="1"/>
  <c r="AA750" i="1"/>
  <c r="Z750" i="1"/>
  <c r="Y750" i="1"/>
  <c r="X750" i="1"/>
  <c r="W750" i="1"/>
  <c r="D750" i="1"/>
  <c r="AA749" i="1"/>
  <c r="Z749" i="1"/>
  <c r="Y749" i="1"/>
  <c r="X749" i="1"/>
  <c r="W749" i="1"/>
  <c r="D749" i="1"/>
  <c r="AA748" i="1"/>
  <c r="Z748" i="1"/>
  <c r="Y748" i="1"/>
  <c r="X748" i="1"/>
  <c r="W748" i="1"/>
  <c r="D748" i="1"/>
  <c r="AA747" i="1"/>
  <c r="Z747" i="1"/>
  <c r="Y747" i="1"/>
  <c r="X747" i="1"/>
  <c r="W747" i="1"/>
  <c r="D747" i="1"/>
  <c r="AA746" i="1"/>
  <c r="Z746" i="1"/>
  <c r="Y746" i="1"/>
  <c r="X746" i="1"/>
  <c r="W746" i="1"/>
  <c r="D746" i="1"/>
  <c r="AA745" i="1"/>
  <c r="Z745" i="1"/>
  <c r="Y745" i="1"/>
  <c r="X745" i="1"/>
  <c r="W745" i="1"/>
  <c r="D745" i="1"/>
  <c r="AA744" i="1"/>
  <c r="Z744" i="1"/>
  <c r="Y744" i="1"/>
  <c r="X744" i="1"/>
  <c r="W744" i="1"/>
  <c r="D744" i="1"/>
  <c r="AA743" i="1"/>
  <c r="Z743" i="1"/>
  <c r="Y743" i="1"/>
  <c r="X743" i="1"/>
  <c r="W743" i="1"/>
  <c r="D743" i="1"/>
  <c r="AA742" i="1"/>
  <c r="Z742" i="1"/>
  <c r="Y742" i="1"/>
  <c r="X742" i="1"/>
  <c r="W742" i="1"/>
  <c r="D742" i="1"/>
  <c r="AA741" i="1"/>
  <c r="Z741" i="1"/>
  <c r="Y741" i="1"/>
  <c r="X741" i="1"/>
  <c r="W741" i="1"/>
  <c r="D741" i="1"/>
  <c r="AA740" i="1"/>
  <c r="Z740" i="1"/>
  <c r="Y740" i="1"/>
  <c r="X740" i="1"/>
  <c r="W740" i="1"/>
  <c r="D740" i="1"/>
  <c r="AA739" i="1"/>
  <c r="Z739" i="1"/>
  <c r="Y739" i="1"/>
  <c r="X739" i="1"/>
  <c r="W739" i="1"/>
  <c r="D739" i="1"/>
  <c r="AA738" i="1"/>
  <c r="Z738" i="1"/>
  <c r="Y738" i="1"/>
  <c r="X738" i="1"/>
  <c r="W738" i="1"/>
  <c r="D738" i="1"/>
  <c r="AA737" i="1"/>
  <c r="Z737" i="1"/>
  <c r="Y737" i="1"/>
  <c r="X737" i="1"/>
  <c r="W737" i="1"/>
  <c r="D737" i="1"/>
  <c r="AA736" i="1"/>
  <c r="Z736" i="1"/>
  <c r="Y736" i="1"/>
  <c r="X736" i="1"/>
  <c r="W736" i="1"/>
  <c r="D736" i="1"/>
  <c r="AA735" i="1"/>
  <c r="Z735" i="1"/>
  <c r="Y735" i="1"/>
  <c r="X735" i="1"/>
  <c r="W735" i="1"/>
  <c r="D735" i="1"/>
  <c r="AA734" i="1"/>
  <c r="Z734" i="1"/>
  <c r="Y734" i="1"/>
  <c r="X734" i="1"/>
  <c r="W734" i="1"/>
  <c r="D734" i="1"/>
  <c r="AA733" i="1"/>
  <c r="Z733" i="1"/>
  <c r="Y733" i="1"/>
  <c r="X733" i="1"/>
  <c r="W733" i="1"/>
  <c r="D733" i="1"/>
  <c r="AA732" i="1"/>
  <c r="Z732" i="1"/>
  <c r="Y732" i="1"/>
  <c r="X732" i="1"/>
  <c r="W732" i="1"/>
  <c r="D732" i="1"/>
  <c r="AA731" i="1"/>
  <c r="Z731" i="1"/>
  <c r="Y731" i="1"/>
  <c r="X731" i="1"/>
  <c r="W731" i="1"/>
  <c r="D731" i="1"/>
  <c r="AA730" i="1"/>
  <c r="Z730" i="1"/>
  <c r="Y730" i="1"/>
  <c r="X730" i="1"/>
  <c r="W730" i="1"/>
  <c r="D730" i="1"/>
  <c r="AA729" i="1"/>
  <c r="Z729" i="1"/>
  <c r="Y729" i="1"/>
  <c r="X729" i="1"/>
  <c r="W729" i="1"/>
  <c r="D729" i="1"/>
  <c r="AA728" i="1"/>
  <c r="Z728" i="1"/>
  <c r="Y728" i="1"/>
  <c r="X728" i="1"/>
  <c r="W728" i="1"/>
  <c r="D728" i="1"/>
  <c r="AA727" i="1"/>
  <c r="Z727" i="1"/>
  <c r="Y727" i="1"/>
  <c r="X727" i="1"/>
  <c r="W727" i="1"/>
  <c r="D727" i="1"/>
  <c r="AA726" i="1"/>
  <c r="Z726" i="1"/>
  <c r="Y726" i="1"/>
  <c r="X726" i="1"/>
  <c r="W726" i="1"/>
  <c r="D726" i="1"/>
  <c r="AA725" i="1"/>
  <c r="Z725" i="1"/>
  <c r="Y725" i="1"/>
  <c r="X725" i="1"/>
  <c r="W725" i="1"/>
  <c r="D725" i="1"/>
  <c r="AA724" i="1"/>
  <c r="Z724" i="1"/>
  <c r="Y724" i="1"/>
  <c r="X724" i="1"/>
  <c r="W724" i="1"/>
  <c r="D724" i="1"/>
  <c r="AA723" i="1"/>
  <c r="Z723" i="1"/>
  <c r="Y723" i="1"/>
  <c r="X723" i="1"/>
  <c r="W723" i="1"/>
  <c r="D723" i="1"/>
  <c r="AA722" i="1"/>
  <c r="Z722" i="1"/>
  <c r="Y722" i="1"/>
  <c r="X722" i="1"/>
  <c r="W722" i="1"/>
  <c r="D722" i="1"/>
  <c r="AA721" i="1"/>
  <c r="Z721" i="1"/>
  <c r="Y721" i="1"/>
  <c r="X721" i="1"/>
  <c r="W721" i="1"/>
  <c r="D721" i="1"/>
  <c r="AA720" i="1"/>
  <c r="Z720" i="1"/>
  <c r="Y720" i="1"/>
  <c r="X720" i="1"/>
  <c r="W720" i="1"/>
  <c r="D720" i="1"/>
  <c r="AA719" i="1"/>
  <c r="Z719" i="1"/>
  <c r="Y719" i="1"/>
  <c r="X719" i="1"/>
  <c r="W719" i="1"/>
  <c r="D719" i="1"/>
  <c r="AA718" i="1"/>
  <c r="Z718" i="1"/>
  <c r="Y718" i="1"/>
  <c r="X718" i="1"/>
  <c r="W718" i="1"/>
  <c r="D718" i="1"/>
  <c r="AA717" i="1"/>
  <c r="Z717" i="1"/>
  <c r="Y717" i="1"/>
  <c r="X717" i="1"/>
  <c r="W717" i="1"/>
  <c r="D717" i="1"/>
  <c r="AA716" i="1"/>
  <c r="Z716" i="1"/>
  <c r="Y716" i="1"/>
  <c r="X716" i="1"/>
  <c r="W716" i="1"/>
  <c r="D716" i="1"/>
  <c r="AA715" i="1"/>
  <c r="Z715" i="1"/>
  <c r="Y715" i="1"/>
  <c r="X715" i="1"/>
  <c r="W715" i="1"/>
  <c r="D715" i="1"/>
  <c r="AA714" i="1"/>
  <c r="Z714" i="1"/>
  <c r="Y714" i="1"/>
  <c r="X714" i="1"/>
  <c r="W714" i="1"/>
  <c r="D714" i="1"/>
  <c r="AA713" i="1"/>
  <c r="Z713" i="1"/>
  <c r="Y713" i="1"/>
  <c r="X713" i="1"/>
  <c r="W713" i="1"/>
  <c r="D713" i="1"/>
  <c r="AA712" i="1"/>
  <c r="Z712" i="1"/>
  <c r="Y712" i="1"/>
  <c r="X712" i="1"/>
  <c r="W712" i="1"/>
  <c r="D712" i="1"/>
  <c r="AA711" i="1"/>
  <c r="Z711" i="1"/>
  <c r="Y711" i="1"/>
  <c r="X711" i="1"/>
  <c r="W711" i="1"/>
  <c r="D711" i="1"/>
  <c r="AA710" i="1"/>
  <c r="Z710" i="1"/>
  <c r="Y710" i="1"/>
  <c r="X710" i="1"/>
  <c r="W710" i="1"/>
  <c r="D710" i="1"/>
  <c r="AA709" i="1"/>
  <c r="Z709" i="1"/>
  <c r="Y709" i="1"/>
  <c r="X709" i="1"/>
  <c r="W709" i="1"/>
  <c r="D709" i="1"/>
  <c r="AA708" i="1"/>
  <c r="Z708" i="1"/>
  <c r="Y708" i="1"/>
  <c r="X708" i="1"/>
  <c r="W708" i="1"/>
  <c r="D708" i="1"/>
  <c r="AA707" i="1"/>
  <c r="Z707" i="1"/>
  <c r="Y707" i="1"/>
  <c r="X707" i="1"/>
  <c r="W707" i="1"/>
  <c r="D707" i="1"/>
  <c r="AA706" i="1"/>
  <c r="Z706" i="1"/>
  <c r="Y706" i="1"/>
  <c r="X706" i="1"/>
  <c r="W706" i="1"/>
  <c r="D706" i="1"/>
  <c r="AA705" i="1"/>
  <c r="Z705" i="1"/>
  <c r="Y705" i="1"/>
  <c r="X705" i="1"/>
  <c r="W705" i="1"/>
  <c r="D705" i="1"/>
  <c r="AA704" i="1"/>
  <c r="Z704" i="1"/>
  <c r="Y704" i="1"/>
  <c r="X704" i="1"/>
  <c r="W704" i="1"/>
  <c r="D704" i="1"/>
  <c r="AA703" i="1"/>
  <c r="Z703" i="1"/>
  <c r="Y703" i="1"/>
  <c r="X703" i="1"/>
  <c r="W703" i="1"/>
  <c r="D703" i="1"/>
  <c r="AA702" i="1"/>
  <c r="Z702" i="1"/>
  <c r="Y702" i="1"/>
  <c r="X702" i="1"/>
  <c r="W702" i="1"/>
  <c r="D702" i="1"/>
  <c r="AA701" i="1"/>
  <c r="Z701" i="1"/>
  <c r="Y701" i="1"/>
  <c r="X701" i="1"/>
  <c r="W701" i="1"/>
  <c r="D701" i="1"/>
  <c r="AA700" i="1"/>
  <c r="Z700" i="1"/>
  <c r="Y700" i="1"/>
  <c r="X700" i="1"/>
  <c r="W700" i="1"/>
  <c r="D700" i="1"/>
  <c r="AA699" i="1"/>
  <c r="Z699" i="1"/>
  <c r="Y699" i="1"/>
  <c r="X699" i="1"/>
  <c r="W699" i="1"/>
  <c r="D699" i="1"/>
  <c r="AA698" i="1"/>
  <c r="Z698" i="1"/>
  <c r="Y698" i="1"/>
  <c r="X698" i="1"/>
  <c r="W698" i="1"/>
  <c r="D698" i="1"/>
  <c r="AA697" i="1"/>
  <c r="Z697" i="1"/>
  <c r="Y697" i="1"/>
  <c r="X697" i="1"/>
  <c r="W697" i="1"/>
  <c r="D697" i="1"/>
  <c r="AA696" i="1"/>
  <c r="Z696" i="1"/>
  <c r="Y696" i="1"/>
  <c r="X696" i="1"/>
  <c r="W696" i="1"/>
  <c r="D696" i="1"/>
  <c r="AA695" i="1"/>
  <c r="Z695" i="1"/>
  <c r="Y695" i="1"/>
  <c r="X695" i="1"/>
  <c r="W695" i="1"/>
  <c r="D695" i="1"/>
  <c r="AA694" i="1"/>
  <c r="Z694" i="1"/>
  <c r="Y694" i="1"/>
  <c r="X694" i="1"/>
  <c r="W694" i="1"/>
  <c r="D694" i="1"/>
  <c r="AA693" i="1"/>
  <c r="Z693" i="1"/>
  <c r="Y693" i="1"/>
  <c r="X693" i="1"/>
  <c r="W693" i="1"/>
  <c r="D693" i="1"/>
  <c r="AA692" i="1"/>
  <c r="Z692" i="1"/>
  <c r="Y692" i="1"/>
  <c r="X692" i="1"/>
  <c r="W692" i="1"/>
  <c r="D692" i="1"/>
  <c r="AA691" i="1"/>
  <c r="Z691" i="1"/>
  <c r="Y691" i="1"/>
  <c r="X691" i="1"/>
  <c r="W691" i="1"/>
  <c r="D691" i="1"/>
  <c r="AA690" i="1"/>
  <c r="Z690" i="1"/>
  <c r="Y690" i="1"/>
  <c r="X690" i="1"/>
  <c r="W690" i="1"/>
  <c r="D690" i="1"/>
  <c r="AA689" i="1"/>
  <c r="Z689" i="1"/>
  <c r="Y689" i="1"/>
  <c r="X689" i="1"/>
  <c r="W689" i="1"/>
  <c r="D689" i="1"/>
  <c r="AA688" i="1"/>
  <c r="Z688" i="1"/>
  <c r="Y688" i="1"/>
  <c r="X688" i="1"/>
  <c r="W688" i="1"/>
  <c r="D688" i="1"/>
  <c r="AA687" i="1"/>
  <c r="Z687" i="1"/>
  <c r="Y687" i="1"/>
  <c r="X687" i="1"/>
  <c r="W687" i="1"/>
  <c r="D687" i="1"/>
  <c r="AA686" i="1"/>
  <c r="Z686" i="1"/>
  <c r="Y686" i="1"/>
  <c r="X686" i="1"/>
  <c r="W686" i="1"/>
  <c r="D686" i="1"/>
  <c r="AA685" i="1"/>
  <c r="Z685" i="1"/>
  <c r="Y685" i="1"/>
  <c r="X685" i="1"/>
  <c r="W685" i="1"/>
  <c r="D685" i="1"/>
  <c r="AA684" i="1"/>
  <c r="Z684" i="1"/>
  <c r="Y684" i="1"/>
  <c r="X684" i="1"/>
  <c r="W684" i="1"/>
  <c r="D684" i="1"/>
  <c r="AA683" i="1"/>
  <c r="Z683" i="1"/>
  <c r="Y683" i="1"/>
  <c r="X683" i="1"/>
  <c r="W683" i="1"/>
  <c r="D683" i="1"/>
  <c r="AA682" i="1"/>
  <c r="Z682" i="1"/>
  <c r="Y682" i="1"/>
  <c r="X682" i="1"/>
  <c r="W682" i="1"/>
  <c r="D682" i="1"/>
  <c r="AA681" i="1"/>
  <c r="Z681" i="1"/>
  <c r="Y681" i="1"/>
  <c r="X681" i="1"/>
  <c r="W681" i="1"/>
  <c r="D681" i="1"/>
  <c r="AA680" i="1"/>
  <c r="Z680" i="1"/>
  <c r="Y680" i="1"/>
  <c r="X680" i="1"/>
  <c r="W680" i="1"/>
  <c r="D680" i="1"/>
  <c r="AA679" i="1"/>
  <c r="Z679" i="1"/>
  <c r="Y679" i="1"/>
  <c r="X679" i="1"/>
  <c r="W679" i="1"/>
  <c r="D679" i="1"/>
  <c r="AA678" i="1"/>
  <c r="Z678" i="1"/>
  <c r="Y678" i="1"/>
  <c r="X678" i="1"/>
  <c r="W678" i="1"/>
  <c r="D678" i="1"/>
  <c r="AA677" i="1"/>
  <c r="Z677" i="1"/>
  <c r="Y677" i="1"/>
  <c r="X677" i="1"/>
  <c r="W677" i="1"/>
  <c r="D677" i="1"/>
  <c r="AA676" i="1"/>
  <c r="Z676" i="1"/>
  <c r="Y676" i="1"/>
  <c r="X676" i="1"/>
  <c r="W676" i="1"/>
  <c r="D676" i="1"/>
  <c r="AA675" i="1"/>
  <c r="Z675" i="1"/>
  <c r="Y675" i="1"/>
  <c r="X675" i="1"/>
  <c r="W675" i="1"/>
  <c r="D675" i="1"/>
  <c r="AA674" i="1"/>
  <c r="Z674" i="1"/>
  <c r="Y674" i="1"/>
  <c r="X674" i="1"/>
  <c r="W674" i="1"/>
  <c r="D674" i="1"/>
  <c r="AA673" i="1"/>
  <c r="Z673" i="1"/>
  <c r="Y673" i="1"/>
  <c r="X673" i="1"/>
  <c r="W673" i="1"/>
  <c r="D673" i="1"/>
  <c r="AA672" i="1"/>
  <c r="Z672" i="1"/>
  <c r="Y672" i="1"/>
  <c r="X672" i="1"/>
  <c r="W672" i="1"/>
  <c r="D672" i="1"/>
  <c r="AA671" i="1"/>
  <c r="Z671" i="1"/>
  <c r="Y671" i="1"/>
  <c r="X671" i="1"/>
  <c r="W671" i="1"/>
  <c r="D671" i="1"/>
  <c r="AA670" i="1"/>
  <c r="Z670" i="1"/>
  <c r="Y670" i="1"/>
  <c r="X670" i="1"/>
  <c r="W670" i="1"/>
  <c r="D670" i="1"/>
  <c r="AA669" i="1"/>
  <c r="Z669" i="1"/>
  <c r="Y669" i="1"/>
  <c r="X669" i="1"/>
  <c r="W669" i="1"/>
  <c r="D669" i="1"/>
  <c r="AA668" i="1"/>
  <c r="Z668" i="1"/>
  <c r="Y668" i="1"/>
  <c r="X668" i="1"/>
  <c r="W668" i="1"/>
  <c r="D668" i="1"/>
  <c r="AA667" i="1"/>
  <c r="Z667" i="1"/>
  <c r="Y667" i="1"/>
  <c r="X667" i="1"/>
  <c r="W667" i="1"/>
  <c r="D667" i="1"/>
  <c r="AA666" i="1"/>
  <c r="Z666" i="1"/>
  <c r="Y666" i="1"/>
  <c r="X666" i="1"/>
  <c r="W666" i="1"/>
  <c r="D666" i="1"/>
  <c r="AA665" i="1"/>
  <c r="Z665" i="1"/>
  <c r="Y665" i="1"/>
  <c r="X665" i="1"/>
  <c r="W665" i="1"/>
  <c r="D665" i="1"/>
  <c r="AA664" i="1"/>
  <c r="Z664" i="1"/>
  <c r="Y664" i="1"/>
  <c r="X664" i="1"/>
  <c r="W664" i="1"/>
  <c r="D664" i="1"/>
  <c r="AA663" i="1"/>
  <c r="Z663" i="1"/>
  <c r="Y663" i="1"/>
  <c r="X663" i="1"/>
  <c r="W663" i="1"/>
  <c r="D663" i="1"/>
  <c r="AA662" i="1"/>
  <c r="Z662" i="1"/>
  <c r="Y662" i="1"/>
  <c r="X662" i="1"/>
  <c r="W662" i="1"/>
  <c r="D662" i="1"/>
  <c r="AA661" i="1"/>
  <c r="Z661" i="1"/>
  <c r="Y661" i="1"/>
  <c r="X661" i="1"/>
  <c r="W661" i="1"/>
  <c r="D661" i="1"/>
  <c r="AA660" i="1"/>
  <c r="Z660" i="1"/>
  <c r="Y660" i="1"/>
  <c r="X660" i="1"/>
  <c r="W660" i="1"/>
  <c r="D660" i="1"/>
  <c r="AA659" i="1"/>
  <c r="Z659" i="1"/>
  <c r="Y659" i="1"/>
  <c r="X659" i="1"/>
  <c r="W659" i="1"/>
  <c r="D659" i="1"/>
  <c r="AA658" i="1"/>
  <c r="Z658" i="1"/>
  <c r="Y658" i="1"/>
  <c r="X658" i="1"/>
  <c r="W658" i="1"/>
  <c r="D658" i="1"/>
  <c r="AA657" i="1"/>
  <c r="Z657" i="1"/>
  <c r="Y657" i="1"/>
  <c r="X657" i="1"/>
  <c r="W657" i="1"/>
  <c r="D657" i="1"/>
  <c r="AA656" i="1"/>
  <c r="Z656" i="1"/>
  <c r="Y656" i="1"/>
  <c r="X656" i="1"/>
  <c r="W656" i="1"/>
  <c r="D656" i="1"/>
  <c r="AA655" i="1"/>
  <c r="Z655" i="1"/>
  <c r="Y655" i="1"/>
  <c r="X655" i="1"/>
  <c r="W655" i="1"/>
  <c r="D655" i="1"/>
  <c r="AA654" i="1"/>
  <c r="Z654" i="1"/>
  <c r="Y654" i="1"/>
  <c r="X654" i="1"/>
  <c r="W654" i="1"/>
  <c r="D654" i="1"/>
  <c r="AA653" i="1"/>
  <c r="Z653" i="1"/>
  <c r="Y653" i="1"/>
  <c r="X653" i="1"/>
  <c r="W653" i="1"/>
  <c r="D653" i="1"/>
  <c r="AA652" i="1"/>
  <c r="Z652" i="1"/>
  <c r="Y652" i="1"/>
  <c r="X652" i="1"/>
  <c r="W652" i="1"/>
  <c r="D652" i="1"/>
  <c r="AA651" i="1"/>
  <c r="Z651" i="1"/>
  <c r="Y651" i="1"/>
  <c r="X651" i="1"/>
  <c r="W651" i="1"/>
  <c r="D651" i="1"/>
  <c r="AA650" i="1"/>
  <c r="Z650" i="1"/>
  <c r="Y650" i="1"/>
  <c r="X650" i="1"/>
  <c r="W650" i="1"/>
  <c r="D650" i="1"/>
  <c r="AA649" i="1"/>
  <c r="Z649" i="1"/>
  <c r="Y649" i="1"/>
  <c r="X649" i="1"/>
  <c r="W649" i="1"/>
  <c r="D649" i="1"/>
  <c r="AA648" i="1"/>
  <c r="Z648" i="1"/>
  <c r="Y648" i="1"/>
  <c r="X648" i="1"/>
  <c r="W648" i="1"/>
  <c r="D648" i="1"/>
  <c r="AA647" i="1"/>
  <c r="Z647" i="1"/>
  <c r="Y647" i="1"/>
  <c r="X647" i="1"/>
  <c r="W647" i="1"/>
  <c r="D647" i="1"/>
  <c r="AA646" i="1"/>
  <c r="Z646" i="1"/>
  <c r="Y646" i="1"/>
  <c r="X646" i="1"/>
  <c r="W646" i="1"/>
  <c r="D646" i="1"/>
  <c r="AA645" i="1"/>
  <c r="Z645" i="1"/>
  <c r="Y645" i="1"/>
  <c r="X645" i="1"/>
  <c r="W645" i="1"/>
  <c r="D645" i="1"/>
  <c r="AA644" i="1"/>
  <c r="Z644" i="1"/>
  <c r="Y644" i="1"/>
  <c r="X644" i="1"/>
  <c r="W644" i="1"/>
  <c r="D644" i="1"/>
  <c r="AA643" i="1"/>
  <c r="Z643" i="1"/>
  <c r="Y643" i="1"/>
  <c r="X643" i="1"/>
  <c r="W643" i="1"/>
  <c r="D643" i="1"/>
  <c r="AA642" i="1"/>
  <c r="Z642" i="1"/>
  <c r="Y642" i="1"/>
  <c r="X642" i="1"/>
  <c r="W642" i="1"/>
  <c r="D642" i="1"/>
  <c r="AA641" i="1"/>
  <c r="Z641" i="1"/>
  <c r="Y641" i="1"/>
  <c r="X641" i="1"/>
  <c r="W641" i="1"/>
  <c r="D641" i="1"/>
  <c r="AA640" i="1"/>
  <c r="Z640" i="1"/>
  <c r="Y640" i="1"/>
  <c r="X640" i="1"/>
  <c r="W640" i="1"/>
  <c r="D640" i="1"/>
  <c r="AA639" i="1"/>
  <c r="Z639" i="1"/>
  <c r="Y639" i="1"/>
  <c r="X639" i="1"/>
  <c r="W639" i="1"/>
  <c r="D639" i="1"/>
  <c r="AA638" i="1"/>
  <c r="Z638" i="1"/>
  <c r="Y638" i="1"/>
  <c r="X638" i="1"/>
  <c r="W638" i="1"/>
  <c r="D638" i="1"/>
  <c r="AA637" i="1"/>
  <c r="Z637" i="1"/>
  <c r="Y637" i="1"/>
  <c r="X637" i="1"/>
  <c r="W637" i="1"/>
  <c r="D637" i="1"/>
  <c r="AA636" i="1"/>
  <c r="Z636" i="1"/>
  <c r="Y636" i="1"/>
  <c r="X636" i="1"/>
  <c r="W636" i="1"/>
  <c r="D636" i="1"/>
  <c r="AA635" i="1"/>
  <c r="Z635" i="1"/>
  <c r="Y635" i="1"/>
  <c r="X635" i="1"/>
  <c r="W635" i="1"/>
  <c r="D635" i="1"/>
  <c r="AA634" i="1"/>
  <c r="Z634" i="1"/>
  <c r="Y634" i="1"/>
  <c r="X634" i="1"/>
  <c r="W634" i="1"/>
  <c r="D634" i="1"/>
  <c r="AA633" i="1"/>
  <c r="Z633" i="1"/>
  <c r="Y633" i="1"/>
  <c r="X633" i="1"/>
  <c r="W633" i="1"/>
  <c r="D633" i="1"/>
  <c r="AA632" i="1"/>
  <c r="Z632" i="1"/>
  <c r="Y632" i="1"/>
  <c r="X632" i="1"/>
  <c r="W632" i="1"/>
  <c r="D632" i="1"/>
  <c r="AA631" i="1"/>
  <c r="Z631" i="1"/>
  <c r="Y631" i="1"/>
  <c r="X631" i="1"/>
  <c r="W631" i="1"/>
  <c r="D631" i="1"/>
  <c r="AA630" i="1"/>
  <c r="Z630" i="1"/>
  <c r="Y630" i="1"/>
  <c r="X630" i="1"/>
  <c r="W630" i="1"/>
  <c r="D630" i="1"/>
  <c r="AA629" i="1"/>
  <c r="Z629" i="1"/>
  <c r="Y629" i="1"/>
  <c r="X629" i="1"/>
  <c r="W629" i="1"/>
  <c r="D629" i="1"/>
  <c r="AA628" i="1"/>
  <c r="Z628" i="1"/>
  <c r="Y628" i="1"/>
  <c r="X628" i="1"/>
  <c r="W628" i="1"/>
  <c r="D628" i="1"/>
  <c r="AA627" i="1"/>
  <c r="Z627" i="1"/>
  <c r="Y627" i="1"/>
  <c r="X627" i="1"/>
  <c r="W627" i="1"/>
  <c r="D627" i="1"/>
  <c r="AA626" i="1"/>
  <c r="Z626" i="1"/>
  <c r="Y626" i="1"/>
  <c r="X626" i="1"/>
  <c r="W626" i="1"/>
  <c r="D626" i="1"/>
  <c r="AA625" i="1"/>
  <c r="Z625" i="1"/>
  <c r="Y625" i="1"/>
  <c r="X625" i="1"/>
  <c r="W625" i="1"/>
  <c r="D625" i="1"/>
  <c r="AA624" i="1"/>
  <c r="Z624" i="1"/>
  <c r="Y624" i="1"/>
  <c r="X624" i="1"/>
  <c r="W624" i="1"/>
  <c r="D624" i="1"/>
  <c r="AA623" i="1"/>
  <c r="Z623" i="1"/>
  <c r="Y623" i="1"/>
  <c r="X623" i="1"/>
  <c r="W623" i="1"/>
  <c r="D623" i="1"/>
  <c r="AA622" i="1"/>
  <c r="Z622" i="1"/>
  <c r="Y622" i="1"/>
  <c r="X622" i="1"/>
  <c r="W622" i="1"/>
  <c r="D622" i="1"/>
  <c r="AA621" i="1"/>
  <c r="Z621" i="1"/>
  <c r="Y621" i="1"/>
  <c r="X621" i="1"/>
  <c r="W621" i="1"/>
  <c r="D621" i="1"/>
  <c r="AA620" i="1"/>
  <c r="Z620" i="1"/>
  <c r="Y620" i="1"/>
  <c r="X620" i="1"/>
  <c r="W620" i="1"/>
  <c r="D620" i="1"/>
  <c r="AA619" i="1"/>
  <c r="Z619" i="1"/>
  <c r="Y619" i="1"/>
  <c r="X619" i="1"/>
  <c r="W619" i="1"/>
  <c r="D619" i="1"/>
  <c r="AA618" i="1"/>
  <c r="Z618" i="1"/>
  <c r="Y618" i="1"/>
  <c r="X618" i="1"/>
  <c r="W618" i="1"/>
  <c r="D618" i="1"/>
  <c r="AA617" i="1"/>
  <c r="Z617" i="1"/>
  <c r="Y617" i="1"/>
  <c r="X617" i="1"/>
  <c r="W617" i="1"/>
  <c r="D617" i="1"/>
  <c r="AA616" i="1"/>
  <c r="Z616" i="1"/>
  <c r="Y616" i="1"/>
  <c r="X616" i="1"/>
  <c r="W616" i="1"/>
  <c r="D616" i="1"/>
  <c r="AA615" i="1"/>
  <c r="Z615" i="1"/>
  <c r="Y615" i="1"/>
  <c r="X615" i="1"/>
  <c r="W615" i="1"/>
  <c r="D615" i="1"/>
  <c r="AA614" i="1"/>
  <c r="Z614" i="1"/>
  <c r="Y614" i="1"/>
  <c r="X614" i="1"/>
  <c r="W614" i="1"/>
  <c r="D614" i="1"/>
  <c r="AA613" i="1"/>
  <c r="Z613" i="1"/>
  <c r="Y613" i="1"/>
  <c r="X613" i="1"/>
  <c r="W613" i="1"/>
  <c r="D613" i="1"/>
  <c r="AA612" i="1"/>
  <c r="Z612" i="1"/>
  <c r="Y612" i="1"/>
  <c r="X612" i="1"/>
  <c r="W612" i="1"/>
  <c r="D612" i="1"/>
  <c r="AA611" i="1"/>
  <c r="Z611" i="1"/>
  <c r="Y611" i="1"/>
  <c r="X611" i="1"/>
  <c r="W611" i="1"/>
  <c r="D611" i="1"/>
  <c r="AA610" i="1"/>
  <c r="Z610" i="1"/>
  <c r="Y610" i="1"/>
  <c r="X610" i="1"/>
  <c r="W610" i="1"/>
  <c r="D610" i="1"/>
  <c r="AA609" i="1"/>
  <c r="Z609" i="1"/>
  <c r="Y609" i="1"/>
  <c r="X609" i="1"/>
  <c r="W609" i="1"/>
  <c r="D609" i="1"/>
  <c r="AA608" i="1"/>
  <c r="Z608" i="1"/>
  <c r="Y608" i="1"/>
  <c r="X608" i="1"/>
  <c r="W608" i="1"/>
  <c r="D608" i="1"/>
  <c r="AA607" i="1"/>
  <c r="Z607" i="1"/>
  <c r="Y607" i="1"/>
  <c r="X607" i="1"/>
  <c r="W607" i="1"/>
  <c r="D607" i="1"/>
  <c r="AA606" i="1"/>
  <c r="Z606" i="1"/>
  <c r="Y606" i="1"/>
  <c r="X606" i="1"/>
  <c r="W606" i="1"/>
  <c r="D606" i="1"/>
  <c r="AA605" i="1"/>
  <c r="Z605" i="1"/>
  <c r="Y605" i="1"/>
  <c r="X605" i="1"/>
  <c r="W605" i="1"/>
  <c r="D605" i="1"/>
  <c r="AA604" i="1"/>
  <c r="Z604" i="1"/>
  <c r="Y604" i="1"/>
  <c r="X604" i="1"/>
  <c r="W604" i="1"/>
  <c r="D604" i="1"/>
  <c r="AA603" i="1"/>
  <c r="Z603" i="1"/>
  <c r="Y603" i="1"/>
  <c r="X603" i="1"/>
  <c r="W603" i="1"/>
  <c r="D603" i="1"/>
  <c r="AA602" i="1"/>
  <c r="Z602" i="1"/>
  <c r="Y602" i="1"/>
  <c r="X602" i="1"/>
  <c r="W602" i="1"/>
  <c r="D602" i="1"/>
  <c r="AA601" i="1"/>
  <c r="Z601" i="1"/>
  <c r="Y601" i="1"/>
  <c r="X601" i="1"/>
  <c r="W601" i="1"/>
  <c r="D601" i="1"/>
  <c r="AA600" i="1"/>
  <c r="Z600" i="1"/>
  <c r="Y600" i="1"/>
  <c r="X600" i="1"/>
  <c r="W600" i="1"/>
  <c r="D600" i="1"/>
  <c r="AA599" i="1"/>
  <c r="Z599" i="1"/>
  <c r="Y599" i="1"/>
  <c r="X599" i="1"/>
  <c r="W599" i="1"/>
  <c r="D599" i="1"/>
  <c r="AA598" i="1"/>
  <c r="Z598" i="1"/>
  <c r="Y598" i="1"/>
  <c r="X598" i="1"/>
  <c r="W598" i="1"/>
  <c r="D598" i="1"/>
  <c r="AA597" i="1"/>
  <c r="Z597" i="1"/>
  <c r="Y597" i="1"/>
  <c r="X597" i="1"/>
  <c r="W597" i="1"/>
  <c r="D597" i="1"/>
  <c r="AA596" i="1"/>
  <c r="Z596" i="1"/>
  <c r="Y596" i="1"/>
  <c r="X596" i="1"/>
  <c r="W596" i="1"/>
  <c r="D596" i="1"/>
  <c r="AA595" i="1"/>
  <c r="Z595" i="1"/>
  <c r="Y595" i="1"/>
  <c r="X595" i="1"/>
  <c r="W595" i="1"/>
  <c r="D595" i="1"/>
  <c r="AA594" i="1"/>
  <c r="Z594" i="1"/>
  <c r="Y594" i="1"/>
  <c r="X594" i="1"/>
  <c r="W594" i="1"/>
  <c r="D594" i="1"/>
  <c r="AA593" i="1"/>
  <c r="Z593" i="1"/>
  <c r="Y593" i="1"/>
  <c r="X593" i="1"/>
  <c r="W593" i="1"/>
  <c r="D593" i="1"/>
  <c r="AA592" i="1"/>
  <c r="Z592" i="1"/>
  <c r="Y592" i="1"/>
  <c r="X592" i="1"/>
  <c r="W592" i="1"/>
  <c r="D592" i="1"/>
  <c r="AA591" i="1"/>
  <c r="Z591" i="1"/>
  <c r="Y591" i="1"/>
  <c r="X591" i="1"/>
  <c r="W591" i="1"/>
  <c r="D591" i="1"/>
  <c r="AA590" i="1"/>
  <c r="Z590" i="1"/>
  <c r="Y590" i="1"/>
  <c r="X590" i="1"/>
  <c r="W590" i="1"/>
  <c r="D590" i="1"/>
  <c r="AA589" i="1"/>
  <c r="Z589" i="1"/>
  <c r="Y589" i="1"/>
  <c r="X589" i="1"/>
  <c r="W589" i="1"/>
  <c r="D589" i="1"/>
  <c r="AA588" i="1"/>
  <c r="Z588" i="1"/>
  <c r="Y588" i="1"/>
  <c r="X588" i="1"/>
  <c r="W588" i="1"/>
  <c r="D588" i="1"/>
  <c r="AA587" i="1"/>
  <c r="Z587" i="1"/>
  <c r="Y587" i="1"/>
  <c r="X587" i="1"/>
  <c r="W587" i="1"/>
  <c r="D587" i="1"/>
  <c r="AA586" i="1"/>
  <c r="Z586" i="1"/>
  <c r="Y586" i="1"/>
  <c r="X586" i="1"/>
  <c r="W586" i="1"/>
  <c r="D586" i="1"/>
  <c r="AA585" i="1"/>
  <c r="Z585" i="1"/>
  <c r="Y585" i="1"/>
  <c r="X585" i="1"/>
  <c r="W585" i="1"/>
  <c r="D585" i="1"/>
  <c r="AA584" i="1"/>
  <c r="Z584" i="1"/>
  <c r="Y584" i="1"/>
  <c r="X584" i="1"/>
  <c r="W584" i="1"/>
  <c r="D584" i="1"/>
  <c r="AA583" i="1"/>
  <c r="Z583" i="1"/>
  <c r="Y583" i="1"/>
  <c r="X583" i="1"/>
  <c r="W583" i="1"/>
  <c r="D583" i="1"/>
  <c r="AA582" i="1"/>
  <c r="Z582" i="1"/>
  <c r="Y582" i="1"/>
  <c r="X582" i="1"/>
  <c r="W582" i="1"/>
  <c r="D582" i="1"/>
  <c r="AA581" i="1"/>
  <c r="Z581" i="1"/>
  <c r="Y581" i="1"/>
  <c r="X581" i="1"/>
  <c r="W581" i="1"/>
  <c r="D581" i="1"/>
  <c r="AA580" i="1"/>
  <c r="Z580" i="1"/>
  <c r="Y580" i="1"/>
  <c r="X580" i="1"/>
  <c r="W580" i="1"/>
  <c r="D580" i="1"/>
  <c r="AA579" i="1"/>
  <c r="Z579" i="1"/>
  <c r="Y579" i="1"/>
  <c r="X579" i="1"/>
  <c r="W579" i="1"/>
  <c r="D579" i="1"/>
  <c r="AA578" i="1"/>
  <c r="Z578" i="1"/>
  <c r="Y578" i="1"/>
  <c r="X578" i="1"/>
  <c r="W578" i="1"/>
  <c r="D578" i="1"/>
  <c r="AA577" i="1"/>
  <c r="Z577" i="1"/>
  <c r="Y577" i="1"/>
  <c r="X577" i="1"/>
  <c r="W577" i="1"/>
  <c r="D577" i="1"/>
  <c r="AA576" i="1"/>
  <c r="Z576" i="1"/>
  <c r="Y576" i="1"/>
  <c r="X576" i="1"/>
  <c r="W576" i="1"/>
  <c r="D576" i="1"/>
  <c r="AA575" i="1"/>
  <c r="Z575" i="1"/>
  <c r="Y575" i="1"/>
  <c r="X575" i="1"/>
  <c r="W575" i="1"/>
  <c r="D575" i="1"/>
  <c r="AA574" i="1"/>
  <c r="Z574" i="1"/>
  <c r="Y574" i="1"/>
  <c r="X574" i="1"/>
  <c r="W574" i="1"/>
  <c r="D574" i="1"/>
  <c r="AA573" i="1"/>
  <c r="Z573" i="1"/>
  <c r="Y573" i="1"/>
  <c r="X573" i="1"/>
  <c r="W573" i="1"/>
  <c r="D573" i="1"/>
  <c r="AA572" i="1"/>
  <c r="Z572" i="1"/>
  <c r="Y572" i="1"/>
  <c r="X572" i="1"/>
  <c r="W572" i="1"/>
  <c r="D572" i="1"/>
  <c r="AA571" i="1"/>
  <c r="Z571" i="1"/>
  <c r="Y571" i="1"/>
  <c r="X571" i="1"/>
  <c r="W571" i="1"/>
  <c r="D571" i="1"/>
  <c r="AA570" i="1"/>
  <c r="Z570" i="1"/>
  <c r="Y570" i="1"/>
  <c r="X570" i="1"/>
  <c r="W570" i="1"/>
  <c r="D570" i="1"/>
  <c r="AA569" i="1"/>
  <c r="Z569" i="1"/>
  <c r="Y569" i="1"/>
  <c r="X569" i="1"/>
  <c r="W569" i="1"/>
  <c r="D569" i="1"/>
  <c r="AA568" i="1"/>
  <c r="Z568" i="1"/>
  <c r="Y568" i="1"/>
  <c r="X568" i="1"/>
  <c r="W568" i="1"/>
  <c r="D568" i="1"/>
  <c r="AA567" i="1"/>
  <c r="Z567" i="1"/>
  <c r="Y567" i="1"/>
  <c r="X567" i="1"/>
  <c r="W567" i="1"/>
  <c r="D567" i="1"/>
  <c r="AA566" i="1"/>
  <c r="Z566" i="1"/>
  <c r="Y566" i="1"/>
  <c r="X566" i="1"/>
  <c r="W566" i="1"/>
  <c r="D566" i="1"/>
  <c r="AA565" i="1"/>
  <c r="Z565" i="1"/>
  <c r="Y565" i="1"/>
  <c r="X565" i="1"/>
  <c r="W565" i="1"/>
  <c r="D565" i="1"/>
  <c r="AA564" i="1"/>
  <c r="Z564" i="1"/>
  <c r="Y564" i="1"/>
  <c r="X564" i="1"/>
  <c r="W564" i="1"/>
  <c r="D564" i="1"/>
  <c r="AA563" i="1"/>
  <c r="Z563" i="1"/>
  <c r="Y563" i="1"/>
  <c r="X563" i="1"/>
  <c r="W563" i="1"/>
  <c r="D563" i="1"/>
  <c r="AA562" i="1"/>
  <c r="Z562" i="1"/>
  <c r="Y562" i="1"/>
  <c r="X562" i="1"/>
  <c r="W562" i="1"/>
  <c r="D562" i="1"/>
  <c r="AA561" i="1"/>
  <c r="Z561" i="1"/>
  <c r="Y561" i="1"/>
  <c r="X561" i="1"/>
  <c r="W561" i="1"/>
  <c r="D561" i="1"/>
  <c r="AA560" i="1"/>
  <c r="Z560" i="1"/>
  <c r="Y560" i="1"/>
  <c r="X560" i="1"/>
  <c r="W560" i="1"/>
  <c r="D560" i="1"/>
  <c r="AA559" i="1"/>
  <c r="Z559" i="1"/>
  <c r="Y559" i="1"/>
  <c r="X559" i="1"/>
  <c r="W559" i="1"/>
  <c r="D559" i="1"/>
  <c r="AA558" i="1"/>
  <c r="Z558" i="1"/>
  <c r="Y558" i="1"/>
  <c r="X558" i="1"/>
  <c r="W558" i="1"/>
  <c r="D558" i="1"/>
  <c r="AA557" i="1"/>
  <c r="Z557" i="1"/>
  <c r="Y557" i="1"/>
  <c r="X557" i="1"/>
  <c r="W557" i="1"/>
  <c r="D557" i="1"/>
  <c r="AA556" i="1"/>
  <c r="Z556" i="1"/>
  <c r="Y556" i="1"/>
  <c r="X556" i="1"/>
  <c r="W556" i="1"/>
  <c r="D556" i="1"/>
  <c r="AA555" i="1"/>
  <c r="Z555" i="1"/>
  <c r="Y555" i="1"/>
  <c r="X555" i="1"/>
  <c r="W555" i="1"/>
  <c r="D555" i="1"/>
  <c r="AA554" i="1"/>
  <c r="Z554" i="1"/>
  <c r="Y554" i="1"/>
  <c r="X554" i="1"/>
  <c r="W554" i="1"/>
  <c r="D554" i="1"/>
  <c r="AA553" i="1"/>
  <c r="Z553" i="1"/>
  <c r="Y553" i="1"/>
  <c r="X553" i="1"/>
  <c r="W553" i="1"/>
  <c r="D553" i="1"/>
  <c r="AA552" i="1"/>
  <c r="Z552" i="1"/>
  <c r="Y552" i="1"/>
  <c r="X552" i="1"/>
  <c r="W552" i="1"/>
  <c r="D552" i="1"/>
  <c r="AA551" i="1"/>
  <c r="Z551" i="1"/>
  <c r="Y551" i="1"/>
  <c r="X551" i="1"/>
  <c r="W551" i="1"/>
  <c r="D551" i="1"/>
  <c r="AA550" i="1"/>
  <c r="Z550" i="1"/>
  <c r="Y550" i="1"/>
  <c r="X550" i="1"/>
  <c r="W550" i="1"/>
  <c r="D550" i="1"/>
  <c r="AA549" i="1"/>
  <c r="Z549" i="1"/>
  <c r="Y549" i="1"/>
  <c r="X549" i="1"/>
  <c r="W549" i="1"/>
  <c r="D549" i="1"/>
  <c r="AA548" i="1"/>
  <c r="Z548" i="1"/>
  <c r="Y548" i="1"/>
  <c r="X548" i="1"/>
  <c r="W548" i="1"/>
  <c r="D548" i="1"/>
  <c r="AA547" i="1"/>
  <c r="Z547" i="1"/>
  <c r="Y547" i="1"/>
  <c r="X547" i="1"/>
  <c r="W547" i="1"/>
  <c r="D547" i="1"/>
  <c r="AA546" i="1"/>
  <c r="Z546" i="1"/>
  <c r="Y546" i="1"/>
  <c r="X546" i="1"/>
  <c r="W546" i="1"/>
  <c r="D546" i="1"/>
  <c r="AA545" i="1"/>
  <c r="Z545" i="1"/>
  <c r="Y545" i="1"/>
  <c r="X545" i="1"/>
  <c r="W545" i="1"/>
  <c r="D545" i="1"/>
  <c r="AA544" i="1"/>
  <c r="Z544" i="1"/>
  <c r="Y544" i="1"/>
  <c r="X544" i="1"/>
  <c r="W544" i="1"/>
  <c r="D544" i="1"/>
  <c r="AA543" i="1"/>
  <c r="Z543" i="1"/>
  <c r="Y543" i="1"/>
  <c r="X543" i="1"/>
  <c r="W543" i="1"/>
  <c r="D543" i="1"/>
  <c r="AA542" i="1"/>
  <c r="Z542" i="1"/>
  <c r="Y542" i="1"/>
  <c r="X542" i="1"/>
  <c r="W542" i="1"/>
  <c r="D542" i="1"/>
  <c r="AA541" i="1"/>
  <c r="Z541" i="1"/>
  <c r="Y541" i="1"/>
  <c r="X541" i="1"/>
  <c r="W541" i="1"/>
  <c r="D541" i="1"/>
  <c r="AA540" i="1"/>
  <c r="Z540" i="1"/>
  <c r="Y540" i="1"/>
  <c r="X540" i="1"/>
  <c r="W540" i="1"/>
  <c r="D540" i="1"/>
  <c r="AA539" i="1"/>
  <c r="Z539" i="1"/>
  <c r="Y539" i="1"/>
  <c r="X539" i="1"/>
  <c r="W539" i="1"/>
  <c r="D539" i="1"/>
  <c r="AA538" i="1"/>
  <c r="Z538" i="1"/>
  <c r="Y538" i="1"/>
  <c r="X538" i="1"/>
  <c r="W538" i="1"/>
  <c r="D538" i="1"/>
  <c r="AA537" i="1"/>
  <c r="Z537" i="1"/>
  <c r="Y537" i="1"/>
  <c r="X537" i="1"/>
  <c r="W537" i="1"/>
  <c r="D537" i="1"/>
  <c r="AA536" i="1"/>
  <c r="Z536" i="1"/>
  <c r="Y536" i="1"/>
  <c r="X536" i="1"/>
  <c r="W536" i="1"/>
  <c r="D536" i="1"/>
  <c r="AA535" i="1"/>
  <c r="Z535" i="1"/>
  <c r="Y535" i="1"/>
  <c r="X535" i="1"/>
  <c r="W535" i="1"/>
  <c r="D535" i="1"/>
  <c r="AA534" i="1"/>
  <c r="Z534" i="1"/>
  <c r="Y534" i="1"/>
  <c r="X534" i="1"/>
  <c r="W534" i="1"/>
  <c r="D534" i="1"/>
  <c r="AA533" i="1"/>
  <c r="Z533" i="1"/>
  <c r="Y533" i="1"/>
  <c r="X533" i="1"/>
  <c r="W533" i="1"/>
  <c r="D533" i="1"/>
  <c r="AA532" i="1"/>
  <c r="Z532" i="1"/>
  <c r="Y532" i="1"/>
  <c r="X532" i="1"/>
  <c r="W532" i="1"/>
  <c r="D532" i="1"/>
  <c r="AA531" i="1"/>
  <c r="Z531" i="1"/>
  <c r="Y531" i="1"/>
  <c r="X531" i="1"/>
  <c r="W531" i="1"/>
  <c r="D531" i="1"/>
  <c r="AA530" i="1"/>
  <c r="Z530" i="1"/>
  <c r="Y530" i="1"/>
  <c r="X530" i="1"/>
  <c r="W530" i="1"/>
  <c r="D530" i="1"/>
  <c r="AA529" i="1"/>
  <c r="Z529" i="1"/>
  <c r="Y529" i="1"/>
  <c r="X529" i="1"/>
  <c r="W529" i="1"/>
  <c r="D529" i="1"/>
  <c r="AA528" i="1"/>
  <c r="Z528" i="1"/>
  <c r="Y528" i="1"/>
  <c r="X528" i="1"/>
  <c r="W528" i="1"/>
  <c r="D528" i="1"/>
  <c r="AA527" i="1"/>
  <c r="Z527" i="1"/>
  <c r="Y527" i="1"/>
  <c r="X527" i="1"/>
  <c r="W527" i="1"/>
  <c r="D527" i="1"/>
  <c r="AA526" i="1"/>
  <c r="Z526" i="1"/>
  <c r="Y526" i="1"/>
  <c r="X526" i="1"/>
  <c r="W526" i="1"/>
  <c r="D526" i="1"/>
  <c r="AA525" i="1"/>
  <c r="Z525" i="1"/>
  <c r="Y525" i="1"/>
  <c r="X525" i="1"/>
  <c r="W525" i="1"/>
  <c r="D525" i="1"/>
  <c r="AA524" i="1"/>
  <c r="Z524" i="1"/>
  <c r="Y524" i="1"/>
  <c r="X524" i="1"/>
  <c r="W524" i="1"/>
  <c r="D524" i="1"/>
  <c r="AA523" i="1"/>
  <c r="Z523" i="1"/>
  <c r="Y523" i="1"/>
  <c r="X523" i="1"/>
  <c r="W523" i="1"/>
  <c r="D523" i="1"/>
  <c r="AA522" i="1"/>
  <c r="Z522" i="1"/>
  <c r="Y522" i="1"/>
  <c r="X522" i="1"/>
  <c r="W522" i="1"/>
  <c r="D522" i="1"/>
  <c r="AA521" i="1"/>
  <c r="Z521" i="1"/>
  <c r="Y521" i="1"/>
  <c r="X521" i="1"/>
  <c r="W521" i="1"/>
  <c r="D521" i="1"/>
  <c r="AA520" i="1"/>
  <c r="Z520" i="1"/>
  <c r="Y520" i="1"/>
  <c r="X520" i="1"/>
  <c r="W520" i="1"/>
  <c r="D520" i="1"/>
  <c r="AA519" i="1"/>
  <c r="Z519" i="1"/>
  <c r="Y519" i="1"/>
  <c r="X519" i="1"/>
  <c r="W519" i="1"/>
  <c r="D519" i="1"/>
  <c r="AA518" i="1"/>
  <c r="Z518" i="1"/>
  <c r="Y518" i="1"/>
  <c r="X518" i="1"/>
  <c r="W518" i="1"/>
  <c r="D518" i="1"/>
  <c r="AA517" i="1"/>
  <c r="Z517" i="1"/>
  <c r="Y517" i="1"/>
  <c r="X517" i="1"/>
  <c r="W517" i="1"/>
  <c r="D517" i="1"/>
  <c r="AA516" i="1"/>
  <c r="Z516" i="1"/>
  <c r="Y516" i="1"/>
  <c r="X516" i="1"/>
  <c r="W516" i="1"/>
  <c r="D516" i="1"/>
  <c r="AA515" i="1"/>
  <c r="Z515" i="1"/>
  <c r="Y515" i="1"/>
  <c r="X515" i="1"/>
  <c r="W515" i="1"/>
  <c r="D515" i="1"/>
  <c r="AA514" i="1"/>
  <c r="Z514" i="1"/>
  <c r="Y514" i="1"/>
  <c r="X514" i="1"/>
  <c r="W514" i="1"/>
  <c r="D514" i="1"/>
  <c r="AA513" i="1"/>
  <c r="Z513" i="1"/>
  <c r="Y513" i="1"/>
  <c r="X513" i="1"/>
  <c r="W513" i="1"/>
  <c r="D513" i="1"/>
  <c r="AA512" i="1"/>
  <c r="Z512" i="1"/>
  <c r="Y512" i="1"/>
  <c r="X512" i="1"/>
  <c r="W512" i="1"/>
  <c r="D512" i="1"/>
  <c r="AA511" i="1"/>
  <c r="Z511" i="1"/>
  <c r="Y511" i="1"/>
  <c r="X511" i="1"/>
  <c r="W511" i="1"/>
  <c r="D511" i="1"/>
  <c r="AA510" i="1"/>
  <c r="Z510" i="1"/>
  <c r="Y510" i="1"/>
  <c r="X510" i="1"/>
  <c r="W510" i="1"/>
  <c r="D510" i="1"/>
  <c r="AA509" i="1"/>
  <c r="Z509" i="1"/>
  <c r="Y509" i="1"/>
  <c r="X509" i="1"/>
  <c r="W509" i="1"/>
  <c r="D509" i="1"/>
  <c r="AA508" i="1"/>
  <c r="Z508" i="1"/>
  <c r="Y508" i="1"/>
  <c r="X508" i="1"/>
  <c r="W508" i="1"/>
  <c r="D508" i="1"/>
  <c r="AA507" i="1"/>
  <c r="Z507" i="1"/>
  <c r="Y507" i="1"/>
  <c r="X507" i="1"/>
  <c r="W507" i="1"/>
  <c r="D507" i="1"/>
  <c r="AA506" i="1"/>
  <c r="Z506" i="1"/>
  <c r="Y506" i="1"/>
  <c r="X506" i="1"/>
  <c r="W506" i="1"/>
  <c r="D506" i="1"/>
  <c r="AA505" i="1"/>
  <c r="Z505" i="1"/>
  <c r="Y505" i="1"/>
  <c r="X505" i="1"/>
  <c r="W505" i="1"/>
  <c r="D505" i="1"/>
  <c r="AA504" i="1"/>
  <c r="Z504" i="1"/>
  <c r="Y504" i="1"/>
  <c r="X504" i="1"/>
  <c r="W504" i="1"/>
  <c r="D504" i="1"/>
  <c r="AA503" i="1"/>
  <c r="Z503" i="1"/>
  <c r="Y503" i="1"/>
  <c r="X503" i="1"/>
  <c r="W503" i="1"/>
  <c r="D503" i="1"/>
  <c r="AA502" i="1"/>
  <c r="Z502" i="1"/>
  <c r="Y502" i="1"/>
  <c r="X502" i="1"/>
  <c r="W502" i="1"/>
  <c r="D502" i="1"/>
  <c r="AA501" i="1"/>
  <c r="Z501" i="1"/>
  <c r="Y501" i="1"/>
  <c r="X501" i="1"/>
  <c r="W501" i="1"/>
  <c r="D501" i="1"/>
  <c r="AA500" i="1"/>
  <c r="Z500" i="1"/>
  <c r="Y500" i="1"/>
  <c r="X500" i="1"/>
  <c r="W500" i="1"/>
  <c r="D500" i="1"/>
  <c r="AA499" i="1"/>
  <c r="Z499" i="1"/>
  <c r="Y499" i="1"/>
  <c r="X499" i="1"/>
  <c r="W499" i="1"/>
  <c r="D499" i="1"/>
  <c r="AA498" i="1"/>
  <c r="Z498" i="1"/>
  <c r="Y498" i="1"/>
  <c r="X498" i="1"/>
  <c r="W498" i="1"/>
  <c r="D498" i="1"/>
  <c r="AA497" i="1"/>
  <c r="Z497" i="1"/>
  <c r="Y497" i="1"/>
  <c r="X497" i="1"/>
  <c r="W497" i="1"/>
  <c r="D497" i="1"/>
  <c r="AA496" i="1"/>
  <c r="Z496" i="1"/>
  <c r="Y496" i="1"/>
  <c r="X496" i="1"/>
  <c r="W496" i="1"/>
  <c r="D496" i="1"/>
  <c r="AA495" i="1"/>
  <c r="Z495" i="1"/>
  <c r="Y495" i="1"/>
  <c r="X495" i="1"/>
  <c r="W495" i="1"/>
  <c r="D495" i="1"/>
  <c r="AA494" i="1"/>
  <c r="Z494" i="1"/>
  <c r="Y494" i="1"/>
  <c r="X494" i="1"/>
  <c r="W494" i="1"/>
  <c r="D494" i="1"/>
  <c r="AA493" i="1"/>
  <c r="Z493" i="1"/>
  <c r="Y493" i="1"/>
  <c r="X493" i="1"/>
  <c r="W493" i="1"/>
  <c r="D493" i="1"/>
  <c r="AA492" i="1"/>
  <c r="Z492" i="1"/>
  <c r="Y492" i="1"/>
  <c r="X492" i="1"/>
  <c r="W492" i="1"/>
  <c r="D492" i="1"/>
  <c r="AA491" i="1"/>
  <c r="Z491" i="1"/>
  <c r="Y491" i="1"/>
  <c r="X491" i="1"/>
  <c r="W491" i="1"/>
  <c r="D491" i="1"/>
  <c r="AA490" i="1"/>
  <c r="Z490" i="1"/>
  <c r="Y490" i="1"/>
  <c r="X490" i="1"/>
  <c r="W490" i="1"/>
  <c r="D490" i="1"/>
  <c r="AA489" i="1"/>
  <c r="Z489" i="1"/>
  <c r="Y489" i="1"/>
  <c r="X489" i="1"/>
  <c r="W489" i="1"/>
  <c r="D489" i="1"/>
  <c r="AA488" i="1"/>
  <c r="Z488" i="1"/>
  <c r="Y488" i="1"/>
  <c r="X488" i="1"/>
  <c r="W488" i="1"/>
  <c r="D488" i="1"/>
  <c r="AA487" i="1"/>
  <c r="Z487" i="1"/>
  <c r="Y487" i="1"/>
  <c r="X487" i="1"/>
  <c r="W487" i="1"/>
  <c r="D487" i="1"/>
  <c r="AA486" i="1"/>
  <c r="Z486" i="1"/>
  <c r="Y486" i="1"/>
  <c r="X486" i="1"/>
  <c r="W486" i="1"/>
  <c r="D486" i="1"/>
  <c r="AA485" i="1"/>
  <c r="Z485" i="1"/>
  <c r="Y485" i="1"/>
  <c r="X485" i="1"/>
  <c r="W485" i="1"/>
  <c r="D485" i="1"/>
  <c r="AA484" i="1"/>
  <c r="Z484" i="1"/>
  <c r="Y484" i="1"/>
  <c r="X484" i="1"/>
  <c r="W484" i="1"/>
  <c r="D484" i="1"/>
  <c r="AA483" i="1"/>
  <c r="Z483" i="1"/>
  <c r="Y483" i="1"/>
  <c r="X483" i="1"/>
  <c r="W483" i="1"/>
  <c r="D483" i="1"/>
  <c r="AA482" i="1"/>
  <c r="Z482" i="1"/>
  <c r="Y482" i="1"/>
  <c r="X482" i="1"/>
  <c r="W482" i="1"/>
  <c r="D482" i="1"/>
  <c r="AA481" i="1"/>
  <c r="Z481" i="1"/>
  <c r="Y481" i="1"/>
  <c r="X481" i="1"/>
  <c r="W481" i="1"/>
  <c r="D481" i="1"/>
  <c r="AA480" i="1"/>
  <c r="Z480" i="1"/>
  <c r="Y480" i="1"/>
  <c r="X480" i="1"/>
  <c r="W480" i="1"/>
  <c r="D480" i="1"/>
  <c r="AA479" i="1"/>
  <c r="Z479" i="1"/>
  <c r="Y479" i="1"/>
  <c r="X479" i="1"/>
  <c r="W479" i="1"/>
  <c r="D479" i="1"/>
  <c r="AA478" i="1"/>
  <c r="Z478" i="1"/>
  <c r="Y478" i="1"/>
  <c r="X478" i="1"/>
  <c r="W478" i="1"/>
  <c r="D478" i="1"/>
  <c r="AA477" i="1"/>
  <c r="Z477" i="1"/>
  <c r="Y477" i="1"/>
  <c r="X477" i="1"/>
  <c r="W477" i="1"/>
  <c r="D477" i="1"/>
  <c r="AA476" i="1"/>
  <c r="Z476" i="1"/>
  <c r="Y476" i="1"/>
  <c r="X476" i="1"/>
  <c r="W476" i="1"/>
  <c r="D476" i="1"/>
  <c r="AA475" i="1"/>
  <c r="Z475" i="1"/>
  <c r="Y475" i="1"/>
  <c r="X475" i="1"/>
  <c r="W475" i="1"/>
  <c r="D475" i="1"/>
  <c r="AA474" i="1"/>
  <c r="Z474" i="1"/>
  <c r="Y474" i="1"/>
  <c r="X474" i="1"/>
  <c r="W474" i="1"/>
  <c r="D474" i="1"/>
  <c r="AA473" i="1"/>
  <c r="Z473" i="1"/>
  <c r="Y473" i="1"/>
  <c r="X473" i="1"/>
  <c r="W473" i="1"/>
  <c r="D473" i="1"/>
  <c r="AA472" i="1"/>
  <c r="Z472" i="1"/>
  <c r="Y472" i="1"/>
  <c r="X472" i="1"/>
  <c r="W472" i="1"/>
  <c r="D472" i="1"/>
  <c r="AA471" i="1"/>
  <c r="Z471" i="1"/>
  <c r="Y471" i="1"/>
  <c r="X471" i="1"/>
  <c r="W471" i="1"/>
  <c r="D471" i="1"/>
  <c r="AA470" i="1"/>
  <c r="Z470" i="1"/>
  <c r="Y470" i="1"/>
  <c r="X470" i="1"/>
  <c r="W470" i="1"/>
  <c r="D470" i="1"/>
  <c r="AA469" i="1"/>
  <c r="Z469" i="1"/>
  <c r="Y469" i="1"/>
  <c r="X469" i="1"/>
  <c r="W469" i="1"/>
  <c r="D469" i="1"/>
  <c r="AA468" i="1"/>
  <c r="Z468" i="1"/>
  <c r="Y468" i="1"/>
  <c r="X468" i="1"/>
  <c r="W468" i="1"/>
  <c r="D468" i="1"/>
  <c r="AA467" i="1"/>
  <c r="Z467" i="1"/>
  <c r="Y467" i="1"/>
  <c r="X467" i="1"/>
  <c r="W467" i="1"/>
  <c r="D467" i="1"/>
  <c r="AA466" i="1"/>
  <c r="Z466" i="1"/>
  <c r="Y466" i="1"/>
  <c r="X466" i="1"/>
  <c r="W466" i="1"/>
  <c r="D466" i="1"/>
  <c r="AA465" i="1"/>
  <c r="Z465" i="1"/>
  <c r="Y465" i="1"/>
  <c r="X465" i="1"/>
  <c r="W465" i="1"/>
  <c r="D465" i="1"/>
  <c r="AA464" i="1"/>
  <c r="Z464" i="1"/>
  <c r="Y464" i="1"/>
  <c r="X464" i="1"/>
  <c r="W464" i="1"/>
  <c r="D464" i="1"/>
  <c r="AA463" i="1"/>
  <c r="Z463" i="1"/>
  <c r="Y463" i="1"/>
  <c r="X463" i="1"/>
  <c r="W463" i="1"/>
  <c r="D463" i="1"/>
  <c r="AA462" i="1"/>
  <c r="Z462" i="1"/>
  <c r="Y462" i="1"/>
  <c r="X462" i="1"/>
  <c r="W462" i="1"/>
  <c r="D462" i="1"/>
  <c r="AA461" i="1"/>
  <c r="Z461" i="1"/>
  <c r="Y461" i="1"/>
  <c r="X461" i="1"/>
  <c r="W461" i="1"/>
  <c r="D461" i="1"/>
  <c r="AA460" i="1"/>
  <c r="Z460" i="1"/>
  <c r="Y460" i="1"/>
  <c r="X460" i="1"/>
  <c r="W460" i="1"/>
  <c r="D460" i="1"/>
  <c r="AA459" i="1"/>
  <c r="Z459" i="1"/>
  <c r="Y459" i="1"/>
  <c r="X459" i="1"/>
  <c r="W459" i="1"/>
  <c r="D459" i="1"/>
  <c r="AA458" i="1"/>
  <c r="Z458" i="1"/>
  <c r="Y458" i="1"/>
  <c r="X458" i="1"/>
  <c r="W458" i="1"/>
  <c r="D458" i="1"/>
  <c r="AA457" i="1"/>
  <c r="Z457" i="1"/>
  <c r="Y457" i="1"/>
  <c r="X457" i="1"/>
  <c r="W457" i="1"/>
  <c r="D457" i="1"/>
  <c r="AA456" i="1"/>
  <c r="Z456" i="1"/>
  <c r="Y456" i="1"/>
  <c r="X456" i="1"/>
  <c r="W456" i="1"/>
  <c r="D456" i="1"/>
  <c r="AA455" i="1"/>
  <c r="Z455" i="1"/>
  <c r="Y455" i="1"/>
  <c r="X455" i="1"/>
  <c r="W455" i="1"/>
  <c r="D455" i="1"/>
  <c r="AA454" i="1"/>
  <c r="Z454" i="1"/>
  <c r="Y454" i="1"/>
  <c r="X454" i="1"/>
  <c r="W454" i="1"/>
  <c r="D454" i="1"/>
  <c r="AA453" i="1"/>
  <c r="Z453" i="1"/>
  <c r="Y453" i="1"/>
  <c r="X453" i="1"/>
  <c r="W453" i="1"/>
  <c r="D453" i="1"/>
  <c r="AA452" i="1"/>
  <c r="Z452" i="1"/>
  <c r="Y452" i="1"/>
  <c r="X452" i="1"/>
  <c r="W452" i="1"/>
  <c r="D452" i="1"/>
  <c r="AA451" i="1"/>
  <c r="Z451" i="1"/>
  <c r="Y451" i="1"/>
  <c r="X451" i="1"/>
  <c r="W451" i="1"/>
  <c r="D451" i="1"/>
  <c r="AA450" i="1"/>
  <c r="Z450" i="1"/>
  <c r="Y450" i="1"/>
  <c r="X450" i="1"/>
  <c r="W450" i="1"/>
  <c r="D450" i="1"/>
  <c r="AA449" i="1"/>
  <c r="Z449" i="1"/>
  <c r="Y449" i="1"/>
  <c r="X449" i="1"/>
  <c r="W449" i="1"/>
  <c r="D449" i="1"/>
  <c r="AA448" i="1"/>
  <c r="Z448" i="1"/>
  <c r="Y448" i="1"/>
  <c r="X448" i="1"/>
  <c r="W448" i="1"/>
  <c r="D448" i="1"/>
  <c r="AA447" i="1"/>
  <c r="Z447" i="1"/>
  <c r="Y447" i="1"/>
  <c r="X447" i="1"/>
  <c r="W447" i="1"/>
  <c r="D447" i="1"/>
  <c r="AA446" i="1"/>
  <c r="Z446" i="1"/>
  <c r="Y446" i="1"/>
  <c r="X446" i="1"/>
  <c r="W446" i="1"/>
  <c r="D446" i="1"/>
  <c r="AA445" i="1"/>
  <c r="Z445" i="1"/>
  <c r="Y445" i="1"/>
  <c r="X445" i="1"/>
  <c r="W445" i="1"/>
  <c r="D445" i="1"/>
  <c r="AA444" i="1"/>
  <c r="Z444" i="1"/>
  <c r="Y444" i="1"/>
  <c r="X444" i="1"/>
  <c r="W444" i="1"/>
  <c r="D444" i="1"/>
  <c r="AA443" i="1"/>
  <c r="Z443" i="1"/>
  <c r="Y443" i="1"/>
  <c r="X443" i="1"/>
  <c r="W443" i="1"/>
  <c r="D443" i="1"/>
  <c r="AA442" i="1"/>
  <c r="Z442" i="1"/>
  <c r="Y442" i="1"/>
  <c r="X442" i="1"/>
  <c r="W442" i="1"/>
  <c r="D442" i="1"/>
  <c r="AA441" i="1"/>
  <c r="Z441" i="1"/>
  <c r="Y441" i="1"/>
  <c r="X441" i="1"/>
  <c r="W441" i="1"/>
  <c r="D441" i="1"/>
  <c r="AA440" i="1"/>
  <c r="Z440" i="1"/>
  <c r="Y440" i="1"/>
  <c r="X440" i="1"/>
  <c r="W440" i="1"/>
  <c r="D440" i="1"/>
  <c r="AA439" i="1"/>
  <c r="Z439" i="1"/>
  <c r="Y439" i="1"/>
  <c r="X439" i="1"/>
  <c r="W439" i="1"/>
  <c r="D439" i="1"/>
  <c r="AA438" i="1"/>
  <c r="Z438" i="1"/>
  <c r="Y438" i="1"/>
  <c r="X438" i="1"/>
  <c r="W438" i="1"/>
  <c r="D438" i="1"/>
  <c r="AA437" i="1"/>
  <c r="Z437" i="1"/>
  <c r="Y437" i="1"/>
  <c r="X437" i="1"/>
  <c r="W437" i="1"/>
  <c r="D437" i="1"/>
  <c r="AA436" i="1"/>
  <c r="Z436" i="1"/>
  <c r="Y436" i="1"/>
  <c r="X436" i="1"/>
  <c r="W436" i="1"/>
  <c r="D436" i="1"/>
  <c r="AA435" i="1"/>
  <c r="Z435" i="1"/>
  <c r="Y435" i="1"/>
  <c r="X435" i="1"/>
  <c r="W435" i="1"/>
  <c r="D435" i="1"/>
  <c r="AA434" i="1"/>
  <c r="Z434" i="1"/>
  <c r="Y434" i="1"/>
  <c r="X434" i="1"/>
  <c r="W434" i="1"/>
  <c r="D434" i="1"/>
  <c r="AA433" i="1"/>
  <c r="Z433" i="1"/>
  <c r="Y433" i="1"/>
  <c r="X433" i="1"/>
  <c r="W433" i="1"/>
  <c r="D433" i="1"/>
  <c r="AA432" i="1"/>
  <c r="Z432" i="1"/>
  <c r="Y432" i="1"/>
  <c r="X432" i="1"/>
  <c r="W432" i="1"/>
  <c r="D432" i="1"/>
  <c r="AA431" i="1"/>
  <c r="Z431" i="1"/>
  <c r="Y431" i="1"/>
  <c r="X431" i="1"/>
  <c r="W431" i="1"/>
  <c r="D431" i="1"/>
  <c r="AA430" i="1"/>
  <c r="Z430" i="1"/>
  <c r="Y430" i="1"/>
  <c r="X430" i="1"/>
  <c r="W430" i="1"/>
  <c r="D430" i="1"/>
  <c r="AA429" i="1"/>
  <c r="Z429" i="1"/>
  <c r="Y429" i="1"/>
  <c r="X429" i="1"/>
  <c r="W429" i="1"/>
  <c r="D429" i="1"/>
  <c r="AA428" i="1"/>
  <c r="Z428" i="1"/>
  <c r="Y428" i="1"/>
  <c r="X428" i="1"/>
  <c r="W428" i="1"/>
  <c r="D428" i="1"/>
  <c r="AA427" i="1"/>
  <c r="Z427" i="1"/>
  <c r="Y427" i="1"/>
  <c r="X427" i="1"/>
  <c r="W427" i="1"/>
  <c r="D427" i="1"/>
  <c r="AA426" i="1"/>
  <c r="Z426" i="1"/>
  <c r="Y426" i="1"/>
  <c r="X426" i="1"/>
  <c r="W426" i="1"/>
  <c r="D426" i="1"/>
  <c r="AA425" i="1"/>
  <c r="Z425" i="1"/>
  <c r="Y425" i="1"/>
  <c r="X425" i="1"/>
  <c r="W425" i="1"/>
  <c r="D425" i="1"/>
  <c r="AA424" i="1"/>
  <c r="Z424" i="1"/>
  <c r="Y424" i="1"/>
  <c r="X424" i="1"/>
  <c r="W424" i="1"/>
  <c r="D424" i="1"/>
  <c r="AA423" i="1"/>
  <c r="Z423" i="1"/>
  <c r="Y423" i="1"/>
  <c r="X423" i="1"/>
  <c r="W423" i="1"/>
  <c r="D423" i="1"/>
  <c r="AA422" i="1"/>
  <c r="Z422" i="1"/>
  <c r="Y422" i="1"/>
  <c r="X422" i="1"/>
  <c r="W422" i="1"/>
  <c r="D422" i="1"/>
  <c r="AA421" i="1"/>
  <c r="Z421" i="1"/>
  <c r="Y421" i="1"/>
  <c r="X421" i="1"/>
  <c r="W421" i="1"/>
  <c r="D421" i="1"/>
  <c r="AA420" i="1"/>
  <c r="Z420" i="1"/>
  <c r="Y420" i="1"/>
  <c r="X420" i="1"/>
  <c r="W420" i="1"/>
  <c r="D420" i="1"/>
  <c r="AA419" i="1"/>
  <c r="Z419" i="1"/>
  <c r="Y419" i="1"/>
  <c r="X419" i="1"/>
  <c r="W419" i="1"/>
  <c r="D419" i="1"/>
  <c r="AA418" i="1"/>
  <c r="Z418" i="1"/>
  <c r="Y418" i="1"/>
  <c r="X418" i="1"/>
  <c r="W418" i="1"/>
  <c r="D418" i="1"/>
  <c r="AA417" i="1"/>
  <c r="Z417" i="1"/>
  <c r="Y417" i="1"/>
  <c r="X417" i="1"/>
  <c r="W417" i="1"/>
  <c r="D417" i="1"/>
  <c r="AA416" i="1"/>
  <c r="Z416" i="1"/>
  <c r="Y416" i="1"/>
  <c r="X416" i="1"/>
  <c r="W416" i="1"/>
  <c r="D416" i="1"/>
  <c r="AA415" i="1"/>
  <c r="Z415" i="1"/>
  <c r="Y415" i="1"/>
  <c r="X415" i="1"/>
  <c r="W415" i="1"/>
  <c r="D415" i="1"/>
  <c r="AA414" i="1"/>
  <c r="Z414" i="1"/>
  <c r="Y414" i="1"/>
  <c r="X414" i="1"/>
  <c r="W414" i="1"/>
  <c r="D414" i="1"/>
  <c r="AA413" i="1"/>
  <c r="Z413" i="1"/>
  <c r="Y413" i="1"/>
  <c r="X413" i="1"/>
  <c r="W413" i="1"/>
  <c r="D413" i="1"/>
  <c r="AA412" i="1"/>
  <c r="Z412" i="1"/>
  <c r="Y412" i="1"/>
  <c r="X412" i="1"/>
  <c r="W412" i="1"/>
  <c r="D412" i="1"/>
  <c r="AA411" i="1"/>
  <c r="Z411" i="1"/>
  <c r="Y411" i="1"/>
  <c r="X411" i="1"/>
  <c r="W411" i="1"/>
  <c r="D411" i="1"/>
  <c r="AA410" i="1"/>
  <c r="Z410" i="1"/>
  <c r="Y410" i="1"/>
  <c r="X410" i="1"/>
  <c r="W410" i="1"/>
  <c r="D410" i="1"/>
  <c r="AA409" i="1"/>
  <c r="Z409" i="1"/>
  <c r="Y409" i="1"/>
  <c r="X409" i="1"/>
  <c r="W409" i="1"/>
  <c r="D409" i="1"/>
  <c r="AA408" i="1"/>
  <c r="Z408" i="1"/>
  <c r="Y408" i="1"/>
  <c r="X408" i="1"/>
  <c r="W408" i="1"/>
  <c r="D408" i="1"/>
  <c r="AA407" i="1"/>
  <c r="Z407" i="1"/>
  <c r="Y407" i="1"/>
  <c r="X407" i="1"/>
  <c r="W407" i="1"/>
  <c r="D407" i="1"/>
  <c r="AA406" i="1"/>
  <c r="Z406" i="1"/>
  <c r="Y406" i="1"/>
  <c r="X406" i="1"/>
  <c r="W406" i="1"/>
  <c r="D406" i="1"/>
  <c r="AA405" i="1"/>
  <c r="Z405" i="1"/>
  <c r="Y405" i="1"/>
  <c r="X405" i="1"/>
  <c r="W405" i="1"/>
  <c r="D405" i="1"/>
  <c r="AA404" i="1"/>
  <c r="Z404" i="1"/>
  <c r="Y404" i="1"/>
  <c r="X404" i="1"/>
  <c r="W404" i="1"/>
  <c r="D404" i="1"/>
  <c r="AA403" i="1"/>
  <c r="Z403" i="1"/>
  <c r="Y403" i="1"/>
  <c r="X403" i="1"/>
  <c r="W403" i="1"/>
  <c r="D403" i="1"/>
  <c r="AA402" i="1"/>
  <c r="Z402" i="1"/>
  <c r="Y402" i="1"/>
  <c r="X402" i="1"/>
  <c r="W402" i="1"/>
  <c r="D402" i="1"/>
  <c r="AA401" i="1"/>
  <c r="Z401" i="1"/>
  <c r="Y401" i="1"/>
  <c r="X401" i="1"/>
  <c r="W401" i="1"/>
  <c r="D401" i="1"/>
  <c r="AA400" i="1"/>
  <c r="Z400" i="1"/>
  <c r="Y400" i="1"/>
  <c r="X400" i="1"/>
  <c r="W400" i="1"/>
  <c r="D400" i="1"/>
  <c r="AA399" i="1"/>
  <c r="Z399" i="1"/>
  <c r="Y399" i="1"/>
  <c r="X399" i="1"/>
  <c r="W399" i="1"/>
  <c r="D399" i="1"/>
  <c r="AA398" i="1"/>
  <c r="Z398" i="1"/>
  <c r="Y398" i="1"/>
  <c r="X398" i="1"/>
  <c r="W398" i="1"/>
  <c r="D398" i="1"/>
  <c r="AA397" i="1"/>
  <c r="Z397" i="1"/>
  <c r="Y397" i="1"/>
  <c r="X397" i="1"/>
  <c r="W397" i="1"/>
  <c r="D397" i="1"/>
  <c r="AA396" i="1"/>
  <c r="Z396" i="1"/>
  <c r="Y396" i="1"/>
  <c r="X396" i="1"/>
  <c r="W396" i="1"/>
  <c r="D396" i="1"/>
  <c r="AA395" i="1"/>
  <c r="Z395" i="1"/>
  <c r="Y395" i="1"/>
  <c r="X395" i="1"/>
  <c r="W395" i="1"/>
  <c r="D395" i="1"/>
  <c r="AA394" i="1"/>
  <c r="Z394" i="1"/>
  <c r="Y394" i="1"/>
  <c r="X394" i="1"/>
  <c r="W394" i="1"/>
  <c r="D394" i="1"/>
  <c r="AA393" i="1"/>
  <c r="Z393" i="1"/>
  <c r="Y393" i="1"/>
  <c r="X393" i="1"/>
  <c r="W393" i="1"/>
  <c r="D393" i="1"/>
  <c r="AA392" i="1"/>
  <c r="Z392" i="1"/>
  <c r="Y392" i="1"/>
  <c r="X392" i="1"/>
  <c r="W392" i="1"/>
  <c r="D392" i="1"/>
  <c r="AA391" i="1"/>
  <c r="Z391" i="1"/>
  <c r="Y391" i="1"/>
  <c r="X391" i="1"/>
  <c r="W391" i="1"/>
  <c r="D391" i="1"/>
  <c r="AA390" i="1"/>
  <c r="Z390" i="1"/>
  <c r="Y390" i="1"/>
  <c r="X390" i="1"/>
  <c r="W390" i="1"/>
  <c r="D390" i="1"/>
  <c r="AA389" i="1"/>
  <c r="Z389" i="1"/>
  <c r="Y389" i="1"/>
  <c r="X389" i="1"/>
  <c r="W389" i="1"/>
  <c r="D389" i="1"/>
  <c r="AA388" i="1"/>
  <c r="Z388" i="1"/>
  <c r="Y388" i="1"/>
  <c r="X388" i="1"/>
  <c r="W388" i="1"/>
  <c r="D388" i="1"/>
  <c r="AA387" i="1"/>
  <c r="Z387" i="1"/>
  <c r="Y387" i="1"/>
  <c r="X387" i="1"/>
  <c r="W387" i="1"/>
  <c r="D387" i="1"/>
  <c r="AA386" i="1"/>
  <c r="Z386" i="1"/>
  <c r="Y386" i="1"/>
  <c r="X386" i="1"/>
  <c r="W386" i="1"/>
  <c r="D386" i="1"/>
  <c r="AA385" i="1"/>
  <c r="Z385" i="1"/>
  <c r="Y385" i="1"/>
  <c r="X385" i="1"/>
  <c r="W385" i="1"/>
  <c r="D385" i="1"/>
  <c r="AA384" i="1"/>
  <c r="Z384" i="1"/>
  <c r="Y384" i="1"/>
  <c r="X384" i="1"/>
  <c r="W384" i="1"/>
  <c r="D384" i="1"/>
  <c r="AA383" i="1"/>
  <c r="Z383" i="1"/>
  <c r="Y383" i="1"/>
  <c r="X383" i="1"/>
  <c r="W383" i="1"/>
  <c r="D383" i="1"/>
  <c r="AA382" i="1"/>
  <c r="Z382" i="1"/>
  <c r="Y382" i="1"/>
  <c r="X382" i="1"/>
  <c r="W382" i="1"/>
  <c r="D382" i="1"/>
  <c r="AA381" i="1"/>
  <c r="Z381" i="1"/>
  <c r="Y381" i="1"/>
  <c r="X381" i="1"/>
  <c r="W381" i="1"/>
  <c r="D381" i="1"/>
  <c r="AA380" i="1"/>
  <c r="Z380" i="1"/>
  <c r="Y380" i="1"/>
  <c r="X380" i="1"/>
  <c r="W380" i="1"/>
  <c r="D380" i="1"/>
  <c r="AA379" i="1"/>
  <c r="Z379" i="1"/>
  <c r="Y379" i="1"/>
  <c r="X379" i="1"/>
  <c r="W379" i="1"/>
  <c r="D379" i="1"/>
  <c r="AA378" i="1"/>
  <c r="Z378" i="1"/>
  <c r="Y378" i="1"/>
  <c r="X378" i="1"/>
  <c r="W378" i="1"/>
  <c r="D378" i="1"/>
  <c r="AA377" i="1"/>
  <c r="Z377" i="1"/>
  <c r="Y377" i="1"/>
  <c r="X377" i="1"/>
  <c r="W377" i="1"/>
  <c r="D377" i="1"/>
  <c r="AA376" i="1"/>
  <c r="Z376" i="1"/>
  <c r="Y376" i="1"/>
  <c r="X376" i="1"/>
  <c r="W376" i="1"/>
  <c r="D376" i="1"/>
  <c r="AA375" i="1"/>
  <c r="Z375" i="1"/>
  <c r="Y375" i="1"/>
  <c r="X375" i="1"/>
  <c r="W375" i="1"/>
  <c r="D375" i="1"/>
  <c r="AA374" i="1"/>
  <c r="Z374" i="1"/>
  <c r="Y374" i="1"/>
  <c r="X374" i="1"/>
  <c r="W374" i="1"/>
  <c r="D374" i="1"/>
  <c r="AA373" i="1"/>
  <c r="Z373" i="1"/>
  <c r="Y373" i="1"/>
  <c r="X373" i="1"/>
  <c r="W373" i="1"/>
  <c r="D373" i="1"/>
  <c r="AA372" i="1"/>
  <c r="Z372" i="1"/>
  <c r="Y372" i="1"/>
  <c r="X372" i="1"/>
  <c r="W372" i="1"/>
  <c r="D372" i="1"/>
  <c r="AA371" i="1"/>
  <c r="Z371" i="1"/>
  <c r="Y371" i="1"/>
  <c r="X371" i="1"/>
  <c r="W371" i="1"/>
  <c r="D371" i="1"/>
  <c r="AA370" i="1"/>
  <c r="Z370" i="1"/>
  <c r="Y370" i="1"/>
  <c r="X370" i="1"/>
  <c r="W370" i="1"/>
  <c r="D370" i="1"/>
  <c r="AA369" i="1"/>
  <c r="Z369" i="1"/>
  <c r="Y369" i="1"/>
  <c r="X369" i="1"/>
  <c r="W369" i="1"/>
  <c r="D369" i="1"/>
  <c r="AA368" i="1"/>
  <c r="Z368" i="1"/>
  <c r="Y368" i="1"/>
  <c r="X368" i="1"/>
  <c r="W368" i="1"/>
  <c r="D368" i="1"/>
  <c r="AA367" i="1"/>
  <c r="Z367" i="1"/>
  <c r="Y367" i="1"/>
  <c r="X367" i="1"/>
  <c r="W367" i="1"/>
  <c r="D367" i="1"/>
  <c r="AA366" i="1"/>
  <c r="Z366" i="1"/>
  <c r="Y366" i="1"/>
  <c r="X366" i="1"/>
  <c r="W366" i="1"/>
  <c r="D366" i="1"/>
  <c r="AA365" i="1"/>
  <c r="Z365" i="1"/>
  <c r="Y365" i="1"/>
  <c r="X365" i="1"/>
  <c r="W365" i="1"/>
  <c r="D365" i="1"/>
  <c r="AA364" i="1"/>
  <c r="Z364" i="1"/>
  <c r="Y364" i="1"/>
  <c r="X364" i="1"/>
  <c r="W364" i="1"/>
  <c r="D364" i="1"/>
  <c r="AA363" i="1"/>
  <c r="Z363" i="1"/>
  <c r="Y363" i="1"/>
  <c r="X363" i="1"/>
  <c r="W363" i="1"/>
  <c r="D363" i="1"/>
  <c r="AA362" i="1"/>
  <c r="Z362" i="1"/>
  <c r="Y362" i="1"/>
  <c r="X362" i="1"/>
  <c r="W362" i="1"/>
  <c r="D362" i="1"/>
  <c r="AA361" i="1"/>
  <c r="Z361" i="1"/>
  <c r="Y361" i="1"/>
  <c r="X361" i="1"/>
  <c r="W361" i="1"/>
  <c r="D361" i="1"/>
  <c r="AA360" i="1"/>
  <c r="Z360" i="1"/>
  <c r="Y360" i="1"/>
  <c r="X360" i="1"/>
  <c r="W360" i="1"/>
  <c r="D360" i="1"/>
  <c r="AA359" i="1"/>
  <c r="Z359" i="1"/>
  <c r="Y359" i="1"/>
  <c r="X359" i="1"/>
  <c r="W359" i="1"/>
  <c r="D359" i="1"/>
  <c r="AA358" i="1"/>
  <c r="Z358" i="1"/>
  <c r="Y358" i="1"/>
  <c r="X358" i="1"/>
  <c r="W358" i="1"/>
  <c r="D358" i="1"/>
  <c r="AA357" i="1"/>
  <c r="Z357" i="1"/>
  <c r="Y357" i="1"/>
  <c r="X357" i="1"/>
  <c r="W357" i="1"/>
  <c r="D357" i="1"/>
  <c r="AA356" i="1"/>
  <c r="Z356" i="1"/>
  <c r="Y356" i="1"/>
  <c r="X356" i="1"/>
  <c r="W356" i="1"/>
  <c r="D356" i="1"/>
  <c r="AA355" i="1"/>
  <c r="Z355" i="1"/>
  <c r="Y355" i="1"/>
  <c r="X355" i="1"/>
  <c r="W355" i="1"/>
  <c r="D355" i="1"/>
  <c r="AA354" i="1"/>
  <c r="Z354" i="1"/>
  <c r="Y354" i="1"/>
  <c r="X354" i="1"/>
  <c r="W354" i="1"/>
  <c r="D354" i="1"/>
  <c r="AA353" i="1"/>
  <c r="Z353" i="1"/>
  <c r="Y353" i="1"/>
  <c r="X353" i="1"/>
  <c r="W353" i="1"/>
  <c r="D353" i="1"/>
  <c r="AA352" i="1"/>
  <c r="Z352" i="1"/>
  <c r="Y352" i="1"/>
  <c r="X352" i="1"/>
  <c r="W352" i="1"/>
  <c r="D352" i="1"/>
  <c r="AA351" i="1"/>
  <c r="Z351" i="1"/>
  <c r="Y351" i="1"/>
  <c r="X351" i="1"/>
  <c r="W351" i="1"/>
  <c r="D351" i="1"/>
  <c r="AA350" i="1"/>
  <c r="Z350" i="1"/>
  <c r="Y350" i="1"/>
  <c r="X350" i="1"/>
  <c r="W350" i="1"/>
  <c r="D350" i="1"/>
  <c r="AA349" i="1"/>
  <c r="Z349" i="1"/>
  <c r="Y349" i="1"/>
  <c r="X349" i="1"/>
  <c r="W349" i="1"/>
  <c r="D349" i="1"/>
  <c r="AA348" i="1"/>
  <c r="Z348" i="1"/>
  <c r="Y348" i="1"/>
  <c r="X348" i="1"/>
  <c r="W348" i="1"/>
  <c r="D348" i="1"/>
  <c r="AA347" i="1"/>
  <c r="Z347" i="1"/>
  <c r="Y347" i="1"/>
  <c r="X347" i="1"/>
  <c r="W347" i="1"/>
  <c r="D347" i="1"/>
  <c r="AA346" i="1"/>
  <c r="Z346" i="1"/>
  <c r="Y346" i="1"/>
  <c r="X346" i="1"/>
  <c r="W346" i="1"/>
  <c r="D346" i="1"/>
  <c r="AA345" i="1"/>
  <c r="Z345" i="1"/>
  <c r="Y345" i="1"/>
  <c r="X345" i="1"/>
  <c r="W345" i="1"/>
  <c r="D345" i="1"/>
  <c r="AA344" i="1"/>
  <c r="Z344" i="1"/>
  <c r="Y344" i="1"/>
  <c r="X344" i="1"/>
  <c r="W344" i="1"/>
  <c r="D344" i="1"/>
  <c r="AA343" i="1"/>
  <c r="Z343" i="1"/>
  <c r="Y343" i="1"/>
  <c r="X343" i="1"/>
  <c r="W343" i="1"/>
  <c r="D343" i="1"/>
  <c r="AA342" i="1"/>
  <c r="Z342" i="1"/>
  <c r="Y342" i="1"/>
  <c r="X342" i="1"/>
  <c r="W342" i="1"/>
  <c r="D342" i="1"/>
  <c r="AA341" i="1"/>
  <c r="Z341" i="1"/>
  <c r="Y341" i="1"/>
  <c r="X341" i="1"/>
  <c r="W341" i="1"/>
  <c r="D341" i="1"/>
  <c r="AA340" i="1"/>
  <c r="Z340" i="1"/>
  <c r="Y340" i="1"/>
  <c r="X340" i="1"/>
  <c r="W340" i="1"/>
  <c r="D340" i="1"/>
  <c r="AA339" i="1"/>
  <c r="Z339" i="1"/>
  <c r="Y339" i="1"/>
  <c r="X339" i="1"/>
  <c r="W339" i="1"/>
  <c r="D339" i="1"/>
  <c r="AA338" i="1"/>
  <c r="Z338" i="1"/>
  <c r="Y338" i="1"/>
  <c r="X338" i="1"/>
  <c r="W338" i="1"/>
  <c r="D338" i="1"/>
  <c r="AA337" i="1"/>
  <c r="Z337" i="1"/>
  <c r="Y337" i="1"/>
  <c r="X337" i="1"/>
  <c r="W337" i="1"/>
  <c r="D337" i="1"/>
  <c r="AA336" i="1"/>
  <c r="Z336" i="1"/>
  <c r="Y336" i="1"/>
  <c r="X336" i="1"/>
  <c r="W336" i="1"/>
  <c r="D336" i="1"/>
  <c r="AA335" i="1"/>
  <c r="Z335" i="1"/>
  <c r="Y335" i="1"/>
  <c r="X335" i="1"/>
  <c r="W335" i="1"/>
  <c r="D335" i="1"/>
  <c r="AA334" i="1"/>
  <c r="Z334" i="1"/>
  <c r="Y334" i="1"/>
  <c r="X334" i="1"/>
  <c r="W334" i="1"/>
  <c r="D334" i="1"/>
  <c r="AA333" i="1"/>
  <c r="Z333" i="1"/>
  <c r="Y333" i="1"/>
  <c r="X333" i="1"/>
  <c r="W333" i="1"/>
  <c r="D333" i="1"/>
  <c r="AA332" i="1"/>
  <c r="Z332" i="1"/>
  <c r="Y332" i="1"/>
  <c r="X332" i="1"/>
  <c r="W332" i="1"/>
  <c r="D332" i="1"/>
  <c r="AA331" i="1"/>
  <c r="Z331" i="1"/>
  <c r="Y331" i="1"/>
  <c r="X331" i="1"/>
  <c r="W331" i="1"/>
  <c r="D331" i="1"/>
  <c r="AA330" i="1"/>
  <c r="Z330" i="1"/>
  <c r="Y330" i="1"/>
  <c r="X330" i="1"/>
  <c r="W330" i="1"/>
  <c r="D330" i="1"/>
  <c r="AA329" i="1"/>
  <c r="Z329" i="1"/>
  <c r="Y329" i="1"/>
  <c r="X329" i="1"/>
  <c r="W329" i="1"/>
  <c r="D329" i="1"/>
  <c r="AA328" i="1"/>
  <c r="Z328" i="1"/>
  <c r="Y328" i="1"/>
  <c r="X328" i="1"/>
  <c r="W328" i="1"/>
  <c r="D328" i="1"/>
  <c r="AA327" i="1"/>
  <c r="Z327" i="1"/>
  <c r="Y327" i="1"/>
  <c r="X327" i="1"/>
  <c r="W327" i="1"/>
  <c r="D327" i="1"/>
  <c r="AA326" i="1"/>
  <c r="Z326" i="1"/>
  <c r="Y326" i="1"/>
  <c r="X326" i="1"/>
  <c r="W326" i="1"/>
  <c r="D326" i="1"/>
  <c r="AA325" i="1"/>
  <c r="Z325" i="1"/>
  <c r="Y325" i="1"/>
  <c r="X325" i="1"/>
  <c r="W325" i="1"/>
  <c r="D325" i="1"/>
  <c r="AA324" i="1"/>
  <c r="Z324" i="1"/>
  <c r="Y324" i="1"/>
  <c r="X324" i="1"/>
  <c r="W324" i="1"/>
  <c r="D324" i="1"/>
  <c r="AA323" i="1"/>
  <c r="Z323" i="1"/>
  <c r="Y323" i="1"/>
  <c r="X323" i="1"/>
  <c r="W323" i="1"/>
  <c r="D323" i="1"/>
  <c r="AA322" i="1"/>
  <c r="Z322" i="1"/>
  <c r="Y322" i="1"/>
  <c r="X322" i="1"/>
  <c r="W322" i="1"/>
  <c r="D322" i="1"/>
  <c r="AA321" i="1"/>
  <c r="Z321" i="1"/>
  <c r="Y321" i="1"/>
  <c r="X321" i="1"/>
  <c r="W321" i="1"/>
  <c r="D321" i="1"/>
  <c r="AA320" i="1"/>
  <c r="Z320" i="1"/>
  <c r="Y320" i="1"/>
  <c r="X320" i="1"/>
  <c r="W320" i="1"/>
  <c r="D320" i="1"/>
  <c r="AA319" i="1"/>
  <c r="Z319" i="1"/>
  <c r="Y319" i="1"/>
  <c r="X319" i="1"/>
  <c r="W319" i="1"/>
  <c r="D319" i="1"/>
  <c r="AA318" i="1"/>
  <c r="Z318" i="1"/>
  <c r="Y318" i="1"/>
  <c r="X318" i="1"/>
  <c r="W318" i="1"/>
  <c r="D318" i="1"/>
  <c r="AA317" i="1"/>
  <c r="Z317" i="1"/>
  <c r="Y317" i="1"/>
  <c r="X317" i="1"/>
  <c r="W317" i="1"/>
  <c r="D317" i="1"/>
  <c r="AA316" i="1"/>
  <c r="Z316" i="1"/>
  <c r="Y316" i="1"/>
  <c r="X316" i="1"/>
  <c r="W316" i="1"/>
  <c r="D316" i="1"/>
  <c r="AA315" i="1"/>
  <c r="Z315" i="1"/>
  <c r="Y315" i="1"/>
  <c r="X315" i="1"/>
  <c r="W315" i="1"/>
  <c r="D315" i="1"/>
  <c r="AA314" i="1"/>
  <c r="Z314" i="1"/>
  <c r="Y314" i="1"/>
  <c r="X314" i="1"/>
  <c r="W314" i="1"/>
  <c r="D314" i="1"/>
  <c r="AA313" i="1"/>
  <c r="Z313" i="1"/>
  <c r="Y313" i="1"/>
  <c r="X313" i="1"/>
  <c r="W313" i="1"/>
  <c r="D313" i="1"/>
  <c r="AA312" i="1"/>
  <c r="Z312" i="1"/>
  <c r="Y312" i="1"/>
  <c r="X312" i="1"/>
  <c r="W312" i="1"/>
  <c r="D312" i="1"/>
  <c r="AA311" i="1"/>
  <c r="Z311" i="1"/>
  <c r="Y311" i="1"/>
  <c r="X311" i="1"/>
  <c r="W311" i="1"/>
  <c r="D311" i="1"/>
  <c r="AA310" i="1"/>
  <c r="Z310" i="1"/>
  <c r="Y310" i="1"/>
  <c r="X310" i="1"/>
  <c r="W310" i="1"/>
  <c r="D310" i="1"/>
  <c r="AA309" i="1"/>
  <c r="Z309" i="1"/>
  <c r="Y309" i="1"/>
  <c r="X309" i="1"/>
  <c r="W309" i="1"/>
  <c r="D309" i="1"/>
  <c r="AA308" i="1"/>
  <c r="Z308" i="1"/>
  <c r="Y308" i="1"/>
  <c r="X308" i="1"/>
  <c r="W308" i="1"/>
  <c r="D308" i="1"/>
  <c r="AA307" i="1"/>
  <c r="Z307" i="1"/>
  <c r="Y307" i="1"/>
  <c r="X307" i="1"/>
  <c r="W307" i="1"/>
  <c r="D307" i="1"/>
  <c r="AA306" i="1"/>
  <c r="Z306" i="1"/>
  <c r="Y306" i="1"/>
  <c r="X306" i="1"/>
  <c r="W306" i="1"/>
  <c r="D306" i="1"/>
  <c r="AA305" i="1"/>
  <c r="Z305" i="1"/>
  <c r="Y305" i="1"/>
  <c r="X305" i="1"/>
  <c r="W305" i="1"/>
  <c r="D305" i="1"/>
  <c r="AA304" i="1"/>
  <c r="Z304" i="1"/>
  <c r="Y304" i="1"/>
  <c r="X304" i="1"/>
  <c r="W304" i="1"/>
  <c r="D304" i="1"/>
  <c r="AA303" i="1"/>
  <c r="Z303" i="1"/>
  <c r="Y303" i="1"/>
  <c r="X303" i="1"/>
  <c r="W303" i="1"/>
  <c r="D303" i="1"/>
  <c r="AA302" i="1"/>
  <c r="Z302" i="1"/>
  <c r="Y302" i="1"/>
  <c r="X302" i="1"/>
  <c r="W302" i="1"/>
  <c r="D302" i="1"/>
  <c r="AA301" i="1"/>
  <c r="Z301" i="1"/>
  <c r="Y301" i="1"/>
  <c r="X301" i="1"/>
  <c r="W301" i="1"/>
  <c r="D301" i="1"/>
  <c r="AA300" i="1"/>
  <c r="Z300" i="1"/>
  <c r="Y300" i="1"/>
  <c r="X300" i="1"/>
  <c r="W300" i="1"/>
  <c r="D300" i="1"/>
  <c r="AA299" i="1"/>
  <c r="Z299" i="1"/>
  <c r="Y299" i="1"/>
  <c r="X299" i="1"/>
  <c r="W299" i="1"/>
  <c r="D299" i="1"/>
  <c r="AA298" i="1"/>
  <c r="Z298" i="1"/>
  <c r="Y298" i="1"/>
  <c r="X298" i="1"/>
  <c r="W298" i="1"/>
  <c r="D298" i="1"/>
  <c r="AA297" i="1"/>
  <c r="Z297" i="1"/>
  <c r="Y297" i="1"/>
  <c r="X297" i="1"/>
  <c r="W297" i="1"/>
  <c r="D297" i="1"/>
  <c r="AA296" i="1"/>
  <c r="Z296" i="1"/>
  <c r="Y296" i="1"/>
  <c r="X296" i="1"/>
  <c r="W296" i="1"/>
  <c r="D296" i="1"/>
  <c r="AA295" i="1"/>
  <c r="Z295" i="1"/>
  <c r="Y295" i="1"/>
  <c r="X295" i="1"/>
  <c r="W295" i="1"/>
  <c r="D295" i="1"/>
  <c r="AA294" i="1"/>
  <c r="Z294" i="1"/>
  <c r="Y294" i="1"/>
  <c r="X294" i="1"/>
  <c r="W294" i="1"/>
  <c r="D294" i="1"/>
  <c r="AA293" i="1"/>
  <c r="Z293" i="1"/>
  <c r="Y293" i="1"/>
  <c r="X293" i="1"/>
  <c r="W293" i="1"/>
  <c r="D293" i="1"/>
  <c r="AA292" i="1"/>
  <c r="Z292" i="1"/>
  <c r="Y292" i="1"/>
  <c r="X292" i="1"/>
  <c r="W292" i="1"/>
  <c r="D292" i="1"/>
  <c r="AA291" i="1"/>
  <c r="Z291" i="1"/>
  <c r="Y291" i="1"/>
  <c r="X291" i="1"/>
  <c r="W291" i="1"/>
  <c r="D291" i="1"/>
  <c r="AA290" i="1"/>
  <c r="Z290" i="1"/>
  <c r="Y290" i="1"/>
  <c r="X290" i="1"/>
  <c r="W290" i="1"/>
  <c r="D290" i="1"/>
  <c r="AA289" i="1"/>
  <c r="Z289" i="1"/>
  <c r="Y289" i="1"/>
  <c r="X289" i="1"/>
  <c r="W289" i="1"/>
  <c r="D289" i="1"/>
  <c r="AA288" i="1"/>
  <c r="Z288" i="1"/>
  <c r="Y288" i="1"/>
  <c r="X288" i="1"/>
  <c r="W288" i="1"/>
  <c r="D288" i="1"/>
  <c r="AA287" i="1"/>
  <c r="Z287" i="1"/>
  <c r="Y287" i="1"/>
  <c r="X287" i="1"/>
  <c r="W287" i="1"/>
  <c r="D287" i="1"/>
  <c r="AA286" i="1"/>
  <c r="Z286" i="1"/>
  <c r="Y286" i="1"/>
  <c r="X286" i="1"/>
  <c r="W286" i="1"/>
  <c r="D286" i="1"/>
  <c r="AA285" i="1"/>
  <c r="Z285" i="1"/>
  <c r="Y285" i="1"/>
  <c r="X285" i="1"/>
  <c r="W285" i="1"/>
  <c r="D285" i="1"/>
  <c r="AA284" i="1"/>
  <c r="Z284" i="1"/>
  <c r="Y284" i="1"/>
  <c r="X284" i="1"/>
  <c r="W284" i="1"/>
  <c r="D284" i="1"/>
  <c r="AA283" i="1"/>
  <c r="Z283" i="1"/>
  <c r="Y283" i="1"/>
  <c r="X283" i="1"/>
  <c r="W283" i="1"/>
  <c r="D283" i="1"/>
  <c r="AA282" i="1"/>
  <c r="Z282" i="1"/>
  <c r="Y282" i="1"/>
  <c r="X282" i="1"/>
  <c r="W282" i="1"/>
  <c r="D282" i="1"/>
  <c r="AA281" i="1"/>
  <c r="Z281" i="1"/>
  <c r="Y281" i="1"/>
  <c r="X281" i="1"/>
  <c r="W281" i="1"/>
  <c r="D281" i="1"/>
  <c r="AA280" i="1"/>
  <c r="Z280" i="1"/>
  <c r="Y280" i="1"/>
  <c r="X280" i="1"/>
  <c r="W280" i="1"/>
  <c r="D280" i="1"/>
  <c r="AA279" i="1"/>
  <c r="Z279" i="1"/>
  <c r="Y279" i="1"/>
  <c r="X279" i="1"/>
  <c r="W279" i="1"/>
  <c r="D279" i="1"/>
  <c r="AA278" i="1"/>
  <c r="Z278" i="1"/>
  <c r="Y278" i="1"/>
  <c r="X278" i="1"/>
  <c r="W278" i="1"/>
  <c r="D278" i="1"/>
  <c r="AA277" i="1"/>
  <c r="Z277" i="1"/>
  <c r="Y277" i="1"/>
  <c r="X277" i="1"/>
  <c r="W277" i="1"/>
  <c r="D277" i="1"/>
  <c r="AA276" i="1"/>
  <c r="Z276" i="1"/>
  <c r="Y276" i="1"/>
  <c r="X276" i="1"/>
  <c r="W276" i="1"/>
  <c r="D276" i="1"/>
  <c r="AA275" i="1"/>
  <c r="Z275" i="1"/>
  <c r="Y275" i="1"/>
  <c r="X275" i="1"/>
  <c r="W275" i="1"/>
  <c r="D275" i="1"/>
  <c r="AA274" i="1"/>
  <c r="Z274" i="1"/>
  <c r="Y274" i="1"/>
  <c r="X274" i="1"/>
  <c r="W274" i="1"/>
  <c r="D274" i="1"/>
  <c r="AA273" i="1"/>
  <c r="Z273" i="1"/>
  <c r="Y273" i="1"/>
  <c r="X273" i="1"/>
  <c r="W273" i="1"/>
  <c r="D273" i="1"/>
  <c r="AA272" i="1"/>
  <c r="Z272" i="1"/>
  <c r="Y272" i="1"/>
  <c r="X272" i="1"/>
  <c r="W272" i="1"/>
  <c r="D272" i="1"/>
  <c r="AA271" i="1"/>
  <c r="Z271" i="1"/>
  <c r="Y271" i="1"/>
  <c r="X271" i="1"/>
  <c r="W271" i="1"/>
  <c r="D271" i="1"/>
  <c r="AA270" i="1"/>
  <c r="Z270" i="1"/>
  <c r="Y270" i="1"/>
  <c r="X270" i="1"/>
  <c r="W270" i="1"/>
  <c r="D270" i="1"/>
  <c r="AA269" i="1"/>
  <c r="Z269" i="1"/>
  <c r="Y269" i="1"/>
  <c r="X269" i="1"/>
  <c r="W269" i="1"/>
  <c r="D269" i="1"/>
  <c r="AA268" i="1"/>
  <c r="Z268" i="1"/>
  <c r="Y268" i="1"/>
  <c r="X268" i="1"/>
  <c r="W268" i="1"/>
  <c r="D268" i="1"/>
  <c r="AA267" i="1"/>
  <c r="Z267" i="1"/>
  <c r="Y267" i="1"/>
  <c r="X267" i="1"/>
  <c r="W267" i="1"/>
  <c r="D267" i="1"/>
  <c r="AA266" i="1"/>
  <c r="Z266" i="1"/>
  <c r="Y266" i="1"/>
  <c r="X266" i="1"/>
  <c r="W266" i="1"/>
  <c r="D266" i="1"/>
  <c r="AA265" i="1"/>
  <c r="Z265" i="1"/>
  <c r="Y265" i="1"/>
  <c r="X265" i="1"/>
  <c r="W265" i="1"/>
  <c r="D265" i="1"/>
  <c r="AA264" i="1"/>
  <c r="Z264" i="1"/>
  <c r="Y264" i="1"/>
  <c r="X264" i="1"/>
  <c r="W264" i="1"/>
  <c r="D264" i="1"/>
  <c r="AA263" i="1"/>
  <c r="Z263" i="1"/>
  <c r="Y263" i="1"/>
  <c r="X263" i="1"/>
  <c r="W263" i="1"/>
  <c r="D263" i="1"/>
  <c r="AA262" i="1"/>
  <c r="Z262" i="1"/>
  <c r="Y262" i="1"/>
  <c r="X262" i="1"/>
  <c r="W262" i="1"/>
  <c r="D262" i="1"/>
  <c r="AA261" i="1"/>
  <c r="Z261" i="1"/>
  <c r="Y261" i="1"/>
  <c r="X261" i="1"/>
  <c r="W261" i="1"/>
  <c r="D261" i="1"/>
  <c r="AA260" i="1"/>
  <c r="Z260" i="1"/>
  <c r="Y260" i="1"/>
  <c r="X260" i="1"/>
  <c r="W260" i="1"/>
  <c r="D260" i="1"/>
  <c r="AA259" i="1"/>
  <c r="Z259" i="1"/>
  <c r="Y259" i="1"/>
  <c r="X259" i="1"/>
  <c r="W259" i="1"/>
  <c r="D259" i="1"/>
  <c r="AA258" i="1"/>
  <c r="Z258" i="1"/>
  <c r="Y258" i="1"/>
  <c r="X258" i="1"/>
  <c r="W258" i="1"/>
  <c r="D258" i="1"/>
  <c r="AA257" i="1"/>
  <c r="Z257" i="1"/>
  <c r="Y257" i="1"/>
  <c r="X257" i="1"/>
  <c r="W257" i="1"/>
  <c r="D257" i="1"/>
  <c r="AA256" i="1"/>
  <c r="Z256" i="1"/>
  <c r="Y256" i="1"/>
  <c r="X256" i="1"/>
  <c r="W256" i="1"/>
  <c r="D256" i="1"/>
  <c r="AA255" i="1"/>
  <c r="Z255" i="1"/>
  <c r="Y255" i="1"/>
  <c r="X255" i="1"/>
  <c r="W255" i="1"/>
  <c r="D255" i="1"/>
  <c r="AA254" i="1"/>
  <c r="Z254" i="1"/>
  <c r="Y254" i="1"/>
  <c r="X254" i="1"/>
  <c r="W254" i="1"/>
  <c r="D254" i="1"/>
  <c r="AA253" i="1"/>
  <c r="Z253" i="1"/>
  <c r="Y253" i="1"/>
  <c r="X253" i="1"/>
  <c r="W253" i="1"/>
  <c r="D253" i="1"/>
  <c r="AA252" i="1"/>
  <c r="Z252" i="1"/>
  <c r="Y252" i="1"/>
  <c r="X252" i="1"/>
  <c r="W252" i="1"/>
  <c r="D252" i="1"/>
  <c r="AA251" i="1"/>
  <c r="Z251" i="1"/>
  <c r="Y251" i="1"/>
  <c r="X251" i="1"/>
  <c r="W251" i="1"/>
  <c r="D251" i="1"/>
  <c r="AA250" i="1"/>
  <c r="Z250" i="1"/>
  <c r="Y250" i="1"/>
  <c r="X250" i="1"/>
  <c r="W250" i="1"/>
  <c r="D250" i="1"/>
  <c r="AA249" i="1"/>
  <c r="Z249" i="1"/>
  <c r="Y249" i="1"/>
  <c r="X249" i="1"/>
  <c r="W249" i="1"/>
  <c r="D249" i="1"/>
  <c r="AA248" i="1"/>
  <c r="Z248" i="1"/>
  <c r="Y248" i="1"/>
  <c r="X248" i="1"/>
  <c r="W248" i="1"/>
  <c r="D248" i="1"/>
  <c r="AA247" i="1"/>
  <c r="Z247" i="1"/>
  <c r="Y247" i="1"/>
  <c r="X247" i="1"/>
  <c r="W247" i="1"/>
  <c r="D247" i="1"/>
  <c r="AA246" i="1"/>
  <c r="Z246" i="1"/>
  <c r="Y246" i="1"/>
  <c r="X246" i="1"/>
  <c r="W246" i="1"/>
  <c r="D246" i="1"/>
  <c r="AA245" i="1"/>
  <c r="Z245" i="1"/>
  <c r="Y245" i="1"/>
  <c r="X245" i="1"/>
  <c r="W245" i="1"/>
  <c r="D245" i="1"/>
  <c r="AA244" i="1"/>
  <c r="Z244" i="1"/>
  <c r="Y244" i="1"/>
  <c r="X244" i="1"/>
  <c r="W244" i="1"/>
  <c r="D244" i="1"/>
  <c r="AA243" i="1"/>
  <c r="Z243" i="1"/>
  <c r="Y243" i="1"/>
  <c r="X243" i="1"/>
  <c r="W243" i="1"/>
  <c r="D243" i="1"/>
  <c r="AA242" i="1"/>
  <c r="Z242" i="1"/>
  <c r="Y242" i="1"/>
  <c r="X242" i="1"/>
  <c r="W242" i="1"/>
  <c r="D242" i="1"/>
  <c r="AA241" i="1"/>
  <c r="Z241" i="1"/>
  <c r="Y241" i="1"/>
  <c r="X241" i="1"/>
  <c r="W241" i="1"/>
  <c r="D241" i="1"/>
  <c r="AA240" i="1"/>
  <c r="Z240" i="1"/>
  <c r="Y240" i="1"/>
  <c r="X240" i="1"/>
  <c r="W240" i="1"/>
  <c r="D240" i="1"/>
  <c r="AA239" i="1"/>
  <c r="Z239" i="1"/>
  <c r="Y239" i="1"/>
  <c r="X239" i="1"/>
  <c r="W239" i="1"/>
  <c r="D239" i="1"/>
  <c r="AA238" i="1"/>
  <c r="Z238" i="1"/>
  <c r="Y238" i="1"/>
  <c r="X238" i="1"/>
  <c r="W238" i="1"/>
  <c r="D238" i="1"/>
  <c r="AA237" i="1"/>
  <c r="Z237" i="1"/>
  <c r="Y237" i="1"/>
  <c r="X237" i="1"/>
  <c r="W237" i="1"/>
  <c r="D237" i="1"/>
  <c r="AA236" i="1"/>
  <c r="Z236" i="1"/>
  <c r="Y236" i="1"/>
  <c r="X236" i="1"/>
  <c r="W236" i="1"/>
  <c r="D236" i="1"/>
  <c r="AA235" i="1"/>
  <c r="Z235" i="1"/>
  <c r="Y235" i="1"/>
  <c r="X235" i="1"/>
  <c r="W235" i="1"/>
  <c r="D235" i="1"/>
  <c r="AA234" i="1"/>
  <c r="Z234" i="1"/>
  <c r="Y234" i="1"/>
  <c r="X234" i="1"/>
  <c r="W234" i="1"/>
  <c r="D234" i="1"/>
  <c r="AA233" i="1"/>
  <c r="Z233" i="1"/>
  <c r="Y233" i="1"/>
  <c r="X233" i="1"/>
  <c r="W233" i="1"/>
  <c r="D233" i="1"/>
  <c r="AA232" i="1"/>
  <c r="Z232" i="1"/>
  <c r="Y232" i="1"/>
  <c r="X232" i="1"/>
  <c r="W232" i="1"/>
  <c r="D232" i="1"/>
  <c r="AA231" i="1"/>
  <c r="Z231" i="1"/>
  <c r="Y231" i="1"/>
  <c r="X231" i="1"/>
  <c r="W231" i="1"/>
  <c r="D231" i="1"/>
  <c r="AA230" i="1"/>
  <c r="Z230" i="1"/>
  <c r="Y230" i="1"/>
  <c r="X230" i="1"/>
  <c r="W230" i="1"/>
  <c r="D230" i="1"/>
  <c r="AA229" i="1"/>
  <c r="Z229" i="1"/>
  <c r="Y229" i="1"/>
  <c r="X229" i="1"/>
  <c r="W229" i="1"/>
  <c r="D229" i="1"/>
  <c r="AA228" i="1"/>
  <c r="Z228" i="1"/>
  <c r="Y228" i="1"/>
  <c r="X228" i="1"/>
  <c r="W228" i="1"/>
  <c r="D228" i="1"/>
  <c r="AA227" i="1"/>
  <c r="Z227" i="1"/>
  <c r="Y227" i="1"/>
  <c r="X227" i="1"/>
  <c r="W227" i="1"/>
  <c r="D227" i="1"/>
  <c r="AA226" i="1"/>
  <c r="Z226" i="1"/>
  <c r="Y226" i="1"/>
  <c r="X226" i="1"/>
  <c r="W226" i="1"/>
  <c r="D226" i="1"/>
  <c r="AA225" i="1"/>
  <c r="Z225" i="1"/>
  <c r="Y225" i="1"/>
  <c r="X225" i="1"/>
  <c r="W225" i="1"/>
  <c r="D225" i="1"/>
  <c r="AA224" i="1"/>
  <c r="Z224" i="1"/>
  <c r="Y224" i="1"/>
  <c r="X224" i="1"/>
  <c r="W224" i="1"/>
  <c r="D224" i="1"/>
  <c r="AA223" i="1"/>
  <c r="Z223" i="1"/>
  <c r="Y223" i="1"/>
  <c r="X223" i="1"/>
  <c r="W223" i="1"/>
  <c r="D223" i="1"/>
  <c r="AA222" i="1"/>
  <c r="Z222" i="1"/>
  <c r="Y222" i="1"/>
  <c r="X222" i="1"/>
  <c r="W222" i="1"/>
  <c r="D222" i="1"/>
  <c r="AA221" i="1"/>
  <c r="Z221" i="1"/>
  <c r="Y221" i="1"/>
  <c r="X221" i="1"/>
  <c r="W221" i="1"/>
  <c r="D221" i="1"/>
  <c r="AA220" i="1"/>
  <c r="Z220" i="1"/>
  <c r="Y220" i="1"/>
  <c r="X220" i="1"/>
  <c r="W220" i="1"/>
  <c r="D220" i="1"/>
  <c r="AA219" i="1"/>
  <c r="Z219" i="1"/>
  <c r="Y219" i="1"/>
  <c r="X219" i="1"/>
  <c r="W219" i="1"/>
  <c r="D219" i="1"/>
  <c r="AA218" i="1"/>
  <c r="Z218" i="1"/>
  <c r="Y218" i="1"/>
  <c r="X218" i="1"/>
  <c r="W218" i="1"/>
  <c r="D218" i="1"/>
  <c r="AA217" i="1"/>
  <c r="Z217" i="1"/>
  <c r="Y217" i="1"/>
  <c r="X217" i="1"/>
  <c r="W217" i="1"/>
  <c r="D217" i="1"/>
  <c r="AA216" i="1"/>
  <c r="Z216" i="1"/>
  <c r="Y216" i="1"/>
  <c r="X216" i="1"/>
  <c r="W216" i="1"/>
  <c r="D216" i="1"/>
  <c r="AA215" i="1"/>
  <c r="Z215" i="1"/>
  <c r="Y215" i="1"/>
  <c r="X215" i="1"/>
  <c r="W215" i="1"/>
  <c r="D215" i="1"/>
  <c r="AA214" i="1"/>
  <c r="Z214" i="1"/>
  <c r="Y214" i="1"/>
  <c r="X214" i="1"/>
  <c r="W214" i="1"/>
  <c r="D214" i="1"/>
  <c r="AA213" i="1"/>
  <c r="Z213" i="1"/>
  <c r="Y213" i="1"/>
  <c r="X213" i="1"/>
  <c r="W213" i="1"/>
  <c r="D213" i="1"/>
  <c r="AA212" i="1"/>
  <c r="Z212" i="1"/>
  <c r="Y212" i="1"/>
  <c r="X212" i="1"/>
  <c r="W212" i="1"/>
  <c r="D212" i="1"/>
  <c r="AA211" i="1"/>
  <c r="Z211" i="1"/>
  <c r="Y211" i="1"/>
  <c r="X211" i="1"/>
  <c r="W211" i="1"/>
  <c r="D211" i="1"/>
  <c r="AA210" i="1"/>
  <c r="Z210" i="1"/>
  <c r="Y210" i="1"/>
  <c r="X210" i="1"/>
  <c r="W210" i="1"/>
  <c r="D210" i="1"/>
  <c r="AA209" i="1"/>
  <c r="Z209" i="1"/>
  <c r="Y209" i="1"/>
  <c r="X209" i="1"/>
  <c r="W209" i="1"/>
  <c r="D209" i="1"/>
  <c r="AA208" i="1"/>
  <c r="Z208" i="1"/>
  <c r="Y208" i="1"/>
  <c r="X208" i="1"/>
  <c r="W208" i="1"/>
  <c r="D208" i="1"/>
  <c r="AA207" i="1"/>
  <c r="Z207" i="1"/>
  <c r="Y207" i="1"/>
  <c r="X207" i="1"/>
  <c r="W207" i="1"/>
  <c r="D207" i="1"/>
  <c r="AA206" i="1"/>
  <c r="Z206" i="1"/>
  <c r="Y206" i="1"/>
  <c r="X206" i="1"/>
  <c r="W206" i="1"/>
  <c r="D206" i="1"/>
  <c r="AA205" i="1"/>
  <c r="Z205" i="1"/>
  <c r="Y205" i="1"/>
  <c r="X205" i="1"/>
  <c r="W205" i="1"/>
  <c r="D205" i="1"/>
  <c r="AA204" i="1"/>
  <c r="Z204" i="1"/>
  <c r="Y204" i="1"/>
  <c r="X204" i="1"/>
  <c r="W204" i="1"/>
  <c r="D204" i="1"/>
  <c r="AA203" i="1"/>
  <c r="Z203" i="1"/>
  <c r="Y203" i="1"/>
  <c r="X203" i="1"/>
  <c r="W203" i="1"/>
  <c r="D203" i="1"/>
  <c r="AA202" i="1"/>
  <c r="Z202" i="1"/>
  <c r="Y202" i="1"/>
  <c r="X202" i="1"/>
  <c r="W202" i="1"/>
  <c r="D202" i="1"/>
  <c r="AA201" i="1"/>
  <c r="Z201" i="1"/>
  <c r="Y201" i="1"/>
  <c r="X201" i="1"/>
  <c r="W201" i="1"/>
  <c r="D201" i="1"/>
  <c r="AA200" i="1"/>
  <c r="Z200" i="1"/>
  <c r="Y200" i="1"/>
  <c r="X200" i="1"/>
  <c r="W200" i="1"/>
  <c r="D200" i="1"/>
  <c r="AA199" i="1"/>
  <c r="Z199" i="1"/>
  <c r="Y199" i="1"/>
  <c r="X199" i="1"/>
  <c r="W199" i="1"/>
  <c r="D199" i="1"/>
  <c r="AA198" i="1"/>
  <c r="Z198" i="1"/>
  <c r="Y198" i="1"/>
  <c r="X198" i="1"/>
  <c r="W198" i="1"/>
  <c r="D198" i="1"/>
  <c r="AA197" i="1"/>
  <c r="Z197" i="1"/>
  <c r="Y197" i="1"/>
  <c r="X197" i="1"/>
  <c r="W197" i="1"/>
  <c r="D197" i="1"/>
  <c r="AA196" i="1"/>
  <c r="Z196" i="1"/>
  <c r="Y196" i="1"/>
  <c r="X196" i="1"/>
  <c r="W196" i="1"/>
  <c r="D196" i="1"/>
  <c r="AA195" i="1"/>
  <c r="Z195" i="1"/>
  <c r="Y195" i="1"/>
  <c r="X195" i="1"/>
  <c r="W195" i="1"/>
  <c r="D195" i="1"/>
  <c r="AA194" i="1"/>
  <c r="Z194" i="1"/>
  <c r="Y194" i="1"/>
  <c r="X194" i="1"/>
  <c r="W194" i="1"/>
  <c r="D194" i="1"/>
  <c r="AA193" i="1"/>
  <c r="Z193" i="1"/>
  <c r="Y193" i="1"/>
  <c r="X193" i="1"/>
  <c r="W193" i="1"/>
  <c r="D193" i="1"/>
  <c r="AA192" i="1"/>
  <c r="Z192" i="1"/>
  <c r="Y192" i="1"/>
  <c r="X192" i="1"/>
  <c r="W192" i="1"/>
  <c r="D192" i="1"/>
  <c r="AA191" i="1"/>
  <c r="Z191" i="1"/>
  <c r="Y191" i="1"/>
  <c r="X191" i="1"/>
  <c r="W191" i="1"/>
  <c r="D191" i="1"/>
  <c r="AA190" i="1"/>
  <c r="Z190" i="1"/>
  <c r="Y190" i="1"/>
  <c r="X190" i="1"/>
  <c r="W190" i="1"/>
  <c r="D190" i="1"/>
  <c r="AA189" i="1"/>
  <c r="Z189" i="1"/>
  <c r="Y189" i="1"/>
  <c r="X189" i="1"/>
  <c r="W189" i="1"/>
  <c r="D189" i="1"/>
  <c r="AA188" i="1"/>
  <c r="Z188" i="1"/>
  <c r="Y188" i="1"/>
  <c r="X188" i="1"/>
  <c r="W188" i="1"/>
  <c r="D188" i="1"/>
  <c r="AA187" i="1"/>
  <c r="Z187" i="1"/>
  <c r="Y187" i="1"/>
  <c r="X187" i="1"/>
  <c r="W187" i="1"/>
  <c r="D187" i="1"/>
  <c r="AA186" i="1"/>
  <c r="Z186" i="1"/>
  <c r="Y186" i="1"/>
  <c r="X186" i="1"/>
  <c r="W186" i="1"/>
  <c r="D186" i="1"/>
  <c r="AA185" i="1"/>
  <c r="Z185" i="1"/>
  <c r="Y185" i="1"/>
  <c r="X185" i="1"/>
  <c r="W185" i="1"/>
  <c r="D185" i="1"/>
  <c r="AA184" i="1"/>
  <c r="Z184" i="1"/>
  <c r="Y184" i="1"/>
  <c r="X184" i="1"/>
  <c r="W184" i="1"/>
  <c r="D184" i="1"/>
  <c r="AA183" i="1"/>
  <c r="Z183" i="1"/>
  <c r="Y183" i="1"/>
  <c r="X183" i="1"/>
  <c r="W183" i="1"/>
  <c r="D183" i="1"/>
  <c r="AA182" i="1"/>
  <c r="Z182" i="1"/>
  <c r="Y182" i="1"/>
  <c r="X182" i="1"/>
  <c r="W182" i="1"/>
  <c r="D182" i="1"/>
  <c r="AA181" i="1"/>
  <c r="Z181" i="1"/>
  <c r="Y181" i="1"/>
  <c r="X181" i="1"/>
  <c r="W181" i="1"/>
  <c r="D181" i="1"/>
  <c r="AA180" i="1"/>
  <c r="Z180" i="1"/>
  <c r="Y180" i="1"/>
  <c r="X180" i="1"/>
  <c r="W180" i="1"/>
  <c r="D180" i="1"/>
  <c r="AA179" i="1"/>
  <c r="Z179" i="1"/>
  <c r="Y179" i="1"/>
  <c r="X179" i="1"/>
  <c r="W179" i="1"/>
  <c r="D179" i="1"/>
  <c r="AA178" i="1"/>
  <c r="Z178" i="1"/>
  <c r="Y178" i="1"/>
  <c r="X178" i="1"/>
  <c r="W178" i="1"/>
  <c r="D178" i="1"/>
  <c r="AA177" i="1"/>
  <c r="Z177" i="1"/>
  <c r="Y177" i="1"/>
  <c r="X177" i="1"/>
  <c r="W177" i="1"/>
  <c r="D177" i="1"/>
  <c r="AA176" i="1"/>
  <c r="Z176" i="1"/>
  <c r="Y176" i="1"/>
  <c r="X176" i="1"/>
  <c r="W176" i="1"/>
  <c r="D176" i="1"/>
  <c r="AA175" i="1"/>
  <c r="Z175" i="1"/>
  <c r="Y175" i="1"/>
  <c r="X175" i="1"/>
  <c r="W175" i="1"/>
  <c r="D175" i="1"/>
  <c r="AA174" i="1"/>
  <c r="Z174" i="1"/>
  <c r="Y174" i="1"/>
  <c r="X174" i="1"/>
  <c r="W174" i="1"/>
  <c r="D174" i="1"/>
  <c r="AA173" i="1"/>
  <c r="Z173" i="1"/>
  <c r="Y173" i="1"/>
  <c r="X173" i="1"/>
  <c r="W173" i="1"/>
  <c r="D173" i="1"/>
  <c r="AA172" i="1"/>
  <c r="Z172" i="1"/>
  <c r="Y172" i="1"/>
  <c r="X172" i="1"/>
  <c r="W172" i="1"/>
  <c r="D172" i="1"/>
  <c r="AA171" i="1"/>
  <c r="Z171" i="1"/>
  <c r="Y171" i="1"/>
  <c r="X171" i="1"/>
  <c r="W171" i="1"/>
  <c r="D171" i="1"/>
  <c r="AA170" i="1"/>
  <c r="Z170" i="1"/>
  <c r="Y170" i="1"/>
  <c r="X170" i="1"/>
  <c r="W170" i="1"/>
  <c r="D170" i="1"/>
  <c r="AA169" i="1"/>
  <c r="Z169" i="1"/>
  <c r="Y169" i="1"/>
  <c r="X169" i="1"/>
  <c r="W169" i="1"/>
  <c r="D169" i="1"/>
  <c r="AA168" i="1"/>
  <c r="Z168" i="1"/>
  <c r="Y168" i="1"/>
  <c r="X168" i="1"/>
  <c r="W168" i="1"/>
  <c r="D168" i="1"/>
  <c r="AA167" i="1"/>
  <c r="Z167" i="1"/>
  <c r="Y167" i="1"/>
  <c r="X167" i="1"/>
  <c r="W167" i="1"/>
  <c r="D167" i="1"/>
  <c r="AA166" i="1"/>
  <c r="Z166" i="1"/>
  <c r="Y166" i="1"/>
  <c r="X166" i="1"/>
  <c r="W166" i="1"/>
  <c r="D166" i="1"/>
  <c r="AA165" i="1"/>
  <c r="Z165" i="1"/>
  <c r="Y165" i="1"/>
  <c r="X165" i="1"/>
  <c r="W165" i="1"/>
  <c r="D165" i="1"/>
  <c r="AA164" i="1"/>
  <c r="Z164" i="1"/>
  <c r="Y164" i="1"/>
  <c r="X164" i="1"/>
  <c r="W164" i="1"/>
  <c r="D164" i="1"/>
  <c r="AA163" i="1"/>
  <c r="Z163" i="1"/>
  <c r="Y163" i="1"/>
  <c r="X163" i="1"/>
  <c r="W163" i="1"/>
  <c r="D163" i="1"/>
  <c r="AA162" i="1"/>
  <c r="Z162" i="1"/>
  <c r="Y162" i="1"/>
  <c r="X162" i="1"/>
  <c r="W162" i="1"/>
  <c r="D162" i="1"/>
  <c r="AA161" i="1"/>
  <c r="Z161" i="1"/>
  <c r="Y161" i="1"/>
  <c r="X161" i="1"/>
  <c r="W161" i="1"/>
  <c r="D161" i="1"/>
  <c r="AA160" i="1"/>
  <c r="Z160" i="1"/>
  <c r="Y160" i="1"/>
  <c r="X160" i="1"/>
  <c r="W160" i="1"/>
  <c r="D160" i="1"/>
  <c r="AA159" i="1"/>
  <c r="Z159" i="1"/>
  <c r="Y159" i="1"/>
  <c r="X159" i="1"/>
  <c r="W159" i="1"/>
  <c r="D159" i="1"/>
  <c r="AA158" i="1"/>
  <c r="Z158" i="1"/>
  <c r="Y158" i="1"/>
  <c r="X158" i="1"/>
  <c r="W158" i="1"/>
  <c r="D158" i="1"/>
  <c r="AA157" i="1"/>
  <c r="Z157" i="1"/>
  <c r="Y157" i="1"/>
  <c r="X157" i="1"/>
  <c r="W157" i="1"/>
  <c r="D157" i="1"/>
  <c r="AA156" i="1"/>
  <c r="Z156" i="1"/>
  <c r="Y156" i="1"/>
  <c r="X156" i="1"/>
  <c r="W156" i="1"/>
  <c r="D156" i="1"/>
  <c r="AA155" i="1"/>
  <c r="Z155" i="1"/>
  <c r="Y155" i="1"/>
  <c r="X155" i="1"/>
  <c r="W155" i="1"/>
  <c r="D155" i="1"/>
  <c r="AA154" i="1"/>
  <c r="Z154" i="1"/>
  <c r="Y154" i="1"/>
  <c r="X154" i="1"/>
  <c r="W154" i="1"/>
  <c r="D154" i="1"/>
  <c r="AA153" i="1"/>
  <c r="Z153" i="1"/>
  <c r="Y153" i="1"/>
  <c r="X153" i="1"/>
  <c r="W153" i="1"/>
  <c r="D153" i="1"/>
  <c r="AA152" i="1"/>
  <c r="Z152" i="1"/>
  <c r="Y152" i="1"/>
  <c r="X152" i="1"/>
  <c r="W152" i="1"/>
  <c r="D152" i="1"/>
  <c r="AA151" i="1"/>
  <c r="Z151" i="1"/>
  <c r="Y151" i="1"/>
  <c r="X151" i="1"/>
  <c r="W151" i="1"/>
  <c r="D151" i="1"/>
  <c r="AA150" i="1"/>
  <c r="Z150" i="1"/>
  <c r="Y150" i="1"/>
  <c r="X150" i="1"/>
  <c r="W150" i="1"/>
  <c r="D150" i="1"/>
  <c r="AA149" i="1"/>
  <c r="Z149" i="1"/>
  <c r="Y149" i="1"/>
  <c r="X149" i="1"/>
  <c r="W149" i="1"/>
  <c r="D149" i="1"/>
  <c r="AA148" i="1"/>
  <c r="Z148" i="1"/>
  <c r="Y148" i="1"/>
  <c r="X148" i="1"/>
  <c r="W148" i="1"/>
  <c r="D148" i="1"/>
  <c r="AA147" i="1"/>
  <c r="Z147" i="1"/>
  <c r="Y147" i="1"/>
  <c r="X147" i="1"/>
  <c r="W147" i="1"/>
  <c r="D147" i="1"/>
  <c r="AA146" i="1"/>
  <c r="Z146" i="1"/>
  <c r="Y146" i="1"/>
  <c r="X146" i="1"/>
  <c r="W146" i="1"/>
  <c r="D146" i="1"/>
  <c r="AA145" i="1"/>
  <c r="Z145" i="1"/>
  <c r="Y145" i="1"/>
  <c r="X145" i="1"/>
  <c r="W145" i="1"/>
  <c r="D145" i="1"/>
  <c r="AA144" i="1"/>
  <c r="Z144" i="1"/>
  <c r="Y144" i="1"/>
  <c r="X144" i="1"/>
  <c r="W144" i="1"/>
  <c r="D144" i="1"/>
  <c r="AA143" i="1"/>
  <c r="Z143" i="1"/>
  <c r="Y143" i="1"/>
  <c r="X143" i="1"/>
  <c r="W143" i="1"/>
  <c r="D143" i="1"/>
  <c r="AA142" i="1"/>
  <c r="Z142" i="1"/>
  <c r="Y142" i="1"/>
  <c r="X142" i="1"/>
  <c r="W142" i="1"/>
  <c r="D142" i="1"/>
  <c r="AA141" i="1"/>
  <c r="Z141" i="1"/>
  <c r="Y141" i="1"/>
  <c r="X141" i="1"/>
  <c r="W141" i="1"/>
  <c r="D141" i="1"/>
  <c r="AA140" i="1"/>
  <c r="Z140" i="1"/>
  <c r="Y140" i="1"/>
  <c r="X140" i="1"/>
  <c r="W140" i="1"/>
  <c r="D140" i="1"/>
  <c r="AA139" i="1"/>
  <c r="Z139" i="1"/>
  <c r="Y139" i="1"/>
  <c r="X139" i="1"/>
  <c r="W139" i="1"/>
  <c r="D139" i="1"/>
  <c r="AA138" i="1"/>
  <c r="Z138" i="1"/>
  <c r="Y138" i="1"/>
  <c r="X138" i="1"/>
  <c r="W138" i="1"/>
  <c r="D138" i="1"/>
  <c r="AA137" i="1"/>
  <c r="Z137" i="1"/>
  <c r="Y137" i="1"/>
  <c r="X137" i="1"/>
  <c r="W137" i="1"/>
  <c r="D137" i="1"/>
  <c r="AA136" i="1"/>
  <c r="Z136" i="1"/>
  <c r="Y136" i="1"/>
  <c r="X136" i="1"/>
  <c r="W136" i="1"/>
  <c r="D136" i="1"/>
  <c r="AA135" i="1"/>
  <c r="Z135" i="1"/>
  <c r="Y135" i="1"/>
  <c r="X135" i="1"/>
  <c r="W135" i="1"/>
  <c r="D135" i="1"/>
  <c r="AA134" i="1"/>
  <c r="Z134" i="1"/>
  <c r="Y134" i="1"/>
  <c r="X134" i="1"/>
  <c r="W134" i="1"/>
  <c r="D134" i="1"/>
  <c r="AA133" i="1"/>
  <c r="Z133" i="1"/>
  <c r="Y133" i="1"/>
  <c r="X133" i="1"/>
  <c r="W133" i="1"/>
  <c r="D133" i="1"/>
  <c r="AA132" i="1"/>
  <c r="Z132" i="1"/>
  <c r="Y132" i="1"/>
  <c r="X132" i="1"/>
  <c r="W132" i="1"/>
  <c r="D132" i="1"/>
  <c r="AA131" i="1"/>
  <c r="Z131" i="1"/>
  <c r="Y131" i="1"/>
  <c r="X131" i="1"/>
  <c r="W131" i="1"/>
  <c r="D131" i="1"/>
  <c r="AA130" i="1"/>
  <c r="Z130" i="1"/>
  <c r="Y130" i="1"/>
  <c r="X130" i="1"/>
  <c r="W130" i="1"/>
  <c r="D130" i="1"/>
  <c r="AA129" i="1"/>
  <c r="Z129" i="1"/>
  <c r="Y129" i="1"/>
  <c r="X129" i="1"/>
  <c r="W129" i="1"/>
  <c r="D129" i="1"/>
  <c r="AA128" i="1"/>
  <c r="Z128" i="1"/>
  <c r="Y128" i="1"/>
  <c r="X128" i="1"/>
  <c r="W128" i="1"/>
  <c r="D128" i="1"/>
  <c r="AA127" i="1"/>
  <c r="Z127" i="1"/>
  <c r="Y127" i="1"/>
  <c r="X127" i="1"/>
  <c r="W127" i="1"/>
  <c r="D127" i="1"/>
  <c r="AA126" i="1"/>
  <c r="Z126" i="1"/>
  <c r="Y126" i="1"/>
  <c r="X126" i="1"/>
  <c r="W126" i="1"/>
  <c r="D126" i="1"/>
  <c r="AA125" i="1"/>
  <c r="Z125" i="1"/>
  <c r="Y125" i="1"/>
  <c r="X125" i="1"/>
  <c r="W125" i="1"/>
  <c r="D125" i="1"/>
  <c r="AA124" i="1"/>
  <c r="Z124" i="1"/>
  <c r="Y124" i="1"/>
  <c r="X124" i="1"/>
  <c r="W124" i="1"/>
  <c r="D124" i="1"/>
  <c r="AA123" i="1"/>
  <c r="Z123" i="1"/>
  <c r="Y123" i="1"/>
  <c r="X123" i="1"/>
  <c r="W123" i="1"/>
  <c r="D123" i="1"/>
  <c r="AA122" i="1"/>
  <c r="Z122" i="1"/>
  <c r="Y122" i="1"/>
  <c r="X122" i="1"/>
  <c r="W122" i="1"/>
  <c r="D122" i="1"/>
  <c r="AA121" i="1"/>
  <c r="Z121" i="1"/>
  <c r="Y121" i="1"/>
  <c r="X121" i="1"/>
  <c r="W121" i="1"/>
  <c r="D121" i="1"/>
  <c r="AA120" i="1"/>
  <c r="Z120" i="1"/>
  <c r="Y120" i="1"/>
  <c r="X120" i="1"/>
  <c r="W120" i="1"/>
  <c r="D120" i="1"/>
  <c r="AA119" i="1"/>
  <c r="Z119" i="1"/>
  <c r="Y119" i="1"/>
  <c r="X119" i="1"/>
  <c r="W119" i="1"/>
  <c r="D119" i="1"/>
  <c r="AA118" i="1"/>
  <c r="Z118" i="1"/>
  <c r="Y118" i="1"/>
  <c r="X118" i="1"/>
  <c r="W118" i="1"/>
  <c r="D118" i="1"/>
  <c r="AA117" i="1"/>
  <c r="Z117" i="1"/>
  <c r="Y117" i="1"/>
  <c r="X117" i="1"/>
  <c r="W117" i="1"/>
  <c r="D117" i="1"/>
  <c r="AA116" i="1"/>
  <c r="Z116" i="1"/>
  <c r="Y116" i="1"/>
  <c r="X116" i="1"/>
  <c r="W116" i="1"/>
  <c r="D116" i="1"/>
  <c r="AA115" i="1"/>
  <c r="Z115" i="1"/>
  <c r="Y115" i="1"/>
  <c r="X115" i="1"/>
  <c r="W115" i="1"/>
  <c r="D115" i="1"/>
  <c r="AA114" i="1"/>
  <c r="Z114" i="1"/>
  <c r="Y114" i="1"/>
  <c r="X114" i="1"/>
  <c r="W114" i="1"/>
  <c r="D114" i="1"/>
  <c r="AA113" i="1"/>
  <c r="Z113" i="1"/>
  <c r="Y113" i="1"/>
  <c r="X113" i="1"/>
  <c r="W113" i="1"/>
  <c r="D113" i="1"/>
  <c r="AA112" i="1"/>
  <c r="Z112" i="1"/>
  <c r="Y112" i="1"/>
  <c r="X112" i="1"/>
  <c r="W112" i="1"/>
  <c r="D112" i="1"/>
  <c r="AA111" i="1"/>
  <c r="Z111" i="1"/>
  <c r="Y111" i="1"/>
  <c r="X111" i="1"/>
  <c r="W111" i="1"/>
  <c r="D111" i="1"/>
  <c r="AA110" i="1"/>
  <c r="Z110" i="1"/>
  <c r="Y110" i="1"/>
  <c r="X110" i="1"/>
  <c r="W110" i="1"/>
  <c r="D110" i="1"/>
  <c r="AA109" i="1"/>
  <c r="Z109" i="1"/>
  <c r="Y109" i="1"/>
  <c r="X109" i="1"/>
  <c r="W109" i="1"/>
  <c r="D109" i="1"/>
  <c r="AA108" i="1"/>
  <c r="Z108" i="1"/>
  <c r="Y108" i="1"/>
  <c r="X108" i="1"/>
  <c r="W108" i="1"/>
  <c r="D108" i="1"/>
  <c r="AA107" i="1"/>
  <c r="Z107" i="1"/>
  <c r="Y107" i="1"/>
  <c r="X107" i="1"/>
  <c r="W107" i="1"/>
  <c r="D107" i="1"/>
  <c r="AA106" i="1"/>
  <c r="Z106" i="1"/>
  <c r="Y106" i="1"/>
  <c r="X106" i="1"/>
  <c r="W106" i="1"/>
  <c r="D106" i="1"/>
  <c r="AA105" i="1"/>
  <c r="Z105" i="1"/>
  <c r="Y105" i="1"/>
  <c r="X105" i="1"/>
  <c r="W105" i="1"/>
  <c r="D105" i="1"/>
  <c r="AA104" i="1"/>
  <c r="Z104" i="1"/>
  <c r="Y104" i="1"/>
  <c r="X104" i="1"/>
  <c r="W104" i="1"/>
  <c r="D104" i="1"/>
  <c r="AA103" i="1"/>
  <c r="Z103" i="1"/>
  <c r="Y103" i="1"/>
  <c r="X103" i="1"/>
  <c r="W103" i="1"/>
  <c r="D103" i="1"/>
  <c r="AA102" i="1"/>
  <c r="Z102" i="1"/>
  <c r="Y102" i="1"/>
  <c r="X102" i="1"/>
  <c r="W102" i="1"/>
  <c r="D102" i="1"/>
  <c r="AA101" i="1"/>
  <c r="Z101" i="1"/>
  <c r="Y101" i="1"/>
  <c r="X101" i="1"/>
  <c r="W101" i="1"/>
  <c r="D101" i="1"/>
  <c r="AA100" i="1"/>
  <c r="Z100" i="1"/>
  <c r="Y100" i="1"/>
  <c r="X100" i="1"/>
  <c r="W100" i="1"/>
  <c r="D100" i="1"/>
  <c r="AA99" i="1"/>
  <c r="Z99" i="1"/>
  <c r="Y99" i="1"/>
  <c r="X99" i="1"/>
  <c r="W99" i="1"/>
  <c r="D99" i="1"/>
  <c r="AA98" i="1"/>
  <c r="Z98" i="1"/>
  <c r="Y98" i="1"/>
  <c r="X98" i="1"/>
  <c r="W98" i="1"/>
  <c r="D98" i="1"/>
  <c r="AA97" i="1"/>
  <c r="Z97" i="1"/>
  <c r="Y97" i="1"/>
  <c r="X97" i="1"/>
  <c r="W97" i="1"/>
  <c r="D97" i="1"/>
  <c r="AA96" i="1"/>
  <c r="Z96" i="1"/>
  <c r="Y96" i="1"/>
  <c r="X96" i="1"/>
  <c r="W96" i="1"/>
  <c r="D96" i="1"/>
  <c r="AA95" i="1"/>
  <c r="Z95" i="1"/>
  <c r="Y95" i="1"/>
  <c r="X95" i="1"/>
  <c r="W95" i="1"/>
  <c r="D95" i="1"/>
  <c r="AA94" i="1"/>
  <c r="Z94" i="1"/>
  <c r="Y94" i="1"/>
  <c r="X94" i="1"/>
  <c r="W94" i="1"/>
  <c r="D94" i="1"/>
  <c r="AA93" i="1"/>
  <c r="Z93" i="1"/>
  <c r="Y93" i="1"/>
  <c r="X93" i="1"/>
  <c r="W93" i="1"/>
  <c r="D93" i="1"/>
  <c r="AA92" i="1"/>
  <c r="Z92" i="1"/>
  <c r="Y92" i="1"/>
  <c r="X92" i="1"/>
  <c r="W92" i="1"/>
  <c r="D92" i="1"/>
  <c r="AA91" i="1"/>
  <c r="Z91" i="1"/>
  <c r="Y91" i="1"/>
  <c r="X91" i="1"/>
  <c r="W91" i="1"/>
  <c r="D91" i="1"/>
  <c r="AA90" i="1"/>
  <c r="Z90" i="1"/>
  <c r="Y90" i="1"/>
  <c r="X90" i="1"/>
  <c r="W90" i="1"/>
  <c r="D90" i="1"/>
  <c r="AA89" i="1"/>
  <c r="Z89" i="1"/>
  <c r="Y89" i="1"/>
  <c r="X89" i="1"/>
  <c r="W89" i="1"/>
  <c r="D89" i="1"/>
  <c r="AA88" i="1"/>
  <c r="Z88" i="1"/>
  <c r="Y88" i="1"/>
  <c r="X88" i="1"/>
  <c r="W88" i="1"/>
  <c r="D88" i="1"/>
  <c r="AA87" i="1"/>
  <c r="Z87" i="1"/>
  <c r="Y87" i="1"/>
  <c r="X87" i="1"/>
  <c r="W87" i="1"/>
  <c r="D87" i="1"/>
  <c r="AA86" i="1"/>
  <c r="Z86" i="1"/>
  <c r="Y86" i="1"/>
  <c r="X86" i="1"/>
  <c r="W86" i="1"/>
  <c r="D86" i="1"/>
  <c r="AA85" i="1"/>
  <c r="Z85" i="1"/>
  <c r="Y85" i="1"/>
  <c r="X85" i="1"/>
  <c r="W85" i="1"/>
  <c r="D85" i="1"/>
  <c r="AA84" i="1"/>
  <c r="Z84" i="1"/>
  <c r="Y84" i="1"/>
  <c r="X84" i="1"/>
  <c r="W84" i="1"/>
  <c r="D84" i="1"/>
  <c r="AA83" i="1"/>
  <c r="Z83" i="1"/>
  <c r="Y83" i="1"/>
  <c r="X83" i="1"/>
  <c r="W83" i="1"/>
  <c r="D83" i="1"/>
  <c r="AA82" i="1"/>
  <c r="Z82" i="1"/>
  <c r="Y82" i="1"/>
  <c r="X82" i="1"/>
  <c r="W82" i="1"/>
  <c r="D82" i="1"/>
  <c r="AA81" i="1"/>
  <c r="Z81" i="1"/>
  <c r="Y81" i="1"/>
  <c r="X81" i="1"/>
  <c r="W81" i="1"/>
  <c r="D81" i="1"/>
  <c r="AA80" i="1"/>
  <c r="Z80" i="1"/>
  <c r="Y80" i="1"/>
  <c r="X80" i="1"/>
  <c r="W80" i="1"/>
  <c r="D80" i="1"/>
  <c r="AA79" i="1"/>
  <c r="Z79" i="1"/>
  <c r="Y79" i="1"/>
  <c r="X79" i="1"/>
  <c r="W79" i="1"/>
  <c r="D79" i="1"/>
  <c r="AA78" i="1"/>
  <c r="Z78" i="1"/>
  <c r="Y78" i="1"/>
  <c r="X78" i="1"/>
  <c r="W78" i="1"/>
  <c r="D78" i="1"/>
  <c r="AA77" i="1"/>
  <c r="Z77" i="1"/>
  <c r="Y77" i="1"/>
  <c r="X77" i="1"/>
  <c r="W77" i="1"/>
  <c r="D77" i="1"/>
  <c r="AA76" i="1"/>
  <c r="Z76" i="1"/>
  <c r="Y76" i="1"/>
  <c r="X76" i="1"/>
  <c r="W76" i="1"/>
  <c r="D76" i="1"/>
  <c r="AA75" i="1"/>
  <c r="Z75" i="1"/>
  <c r="Y75" i="1"/>
  <c r="X75" i="1"/>
  <c r="W75" i="1"/>
  <c r="D75" i="1"/>
  <c r="AA74" i="1"/>
  <c r="Z74" i="1"/>
  <c r="Y74" i="1"/>
  <c r="X74" i="1"/>
  <c r="W74" i="1"/>
  <c r="D74" i="1"/>
  <c r="AA73" i="1"/>
  <c r="Z73" i="1"/>
  <c r="Y73" i="1"/>
  <c r="X73" i="1"/>
  <c r="W73" i="1"/>
  <c r="D73" i="1"/>
  <c r="AA72" i="1"/>
  <c r="Z72" i="1"/>
  <c r="Y72" i="1"/>
  <c r="X72" i="1"/>
  <c r="W72" i="1"/>
  <c r="D72" i="1"/>
  <c r="AA71" i="1"/>
  <c r="Z71" i="1"/>
  <c r="Y71" i="1"/>
  <c r="X71" i="1"/>
  <c r="W71" i="1"/>
  <c r="D71" i="1"/>
  <c r="AA70" i="1"/>
  <c r="Z70" i="1"/>
  <c r="Y70" i="1"/>
  <c r="X70" i="1"/>
  <c r="W70" i="1"/>
  <c r="D70" i="1"/>
  <c r="AA69" i="1"/>
  <c r="Z69" i="1"/>
  <c r="Y69" i="1"/>
  <c r="X69" i="1"/>
  <c r="W69" i="1"/>
  <c r="D69" i="1"/>
  <c r="AA68" i="1"/>
  <c r="Z68" i="1"/>
  <c r="Y68" i="1"/>
  <c r="X68" i="1"/>
  <c r="W68" i="1"/>
  <c r="D68" i="1"/>
  <c r="AA67" i="1"/>
  <c r="Z67" i="1"/>
  <c r="Y67" i="1"/>
  <c r="X67" i="1"/>
  <c r="W67" i="1"/>
  <c r="D67" i="1"/>
  <c r="AA66" i="1"/>
  <c r="Z66" i="1"/>
  <c r="Y66" i="1"/>
  <c r="X66" i="1"/>
  <c r="W66" i="1"/>
  <c r="D66" i="1"/>
  <c r="AA65" i="1"/>
  <c r="Z65" i="1"/>
  <c r="Y65" i="1"/>
  <c r="X65" i="1"/>
  <c r="W65" i="1"/>
  <c r="D65" i="1"/>
  <c r="AA64" i="1"/>
  <c r="Z64" i="1"/>
  <c r="Y64" i="1"/>
  <c r="X64" i="1"/>
  <c r="W64" i="1"/>
  <c r="D64" i="1"/>
  <c r="AA63" i="1"/>
  <c r="Z63" i="1"/>
  <c r="Y63" i="1"/>
  <c r="X63" i="1"/>
  <c r="W63" i="1"/>
  <c r="D63" i="1"/>
  <c r="AA62" i="1"/>
  <c r="Z62" i="1"/>
  <c r="Y62" i="1"/>
  <c r="X62" i="1"/>
  <c r="W62" i="1"/>
  <c r="D62" i="1"/>
  <c r="AA61" i="1"/>
  <c r="Z61" i="1"/>
  <c r="Y61" i="1"/>
  <c r="X61" i="1"/>
  <c r="W61" i="1"/>
  <c r="D61" i="1"/>
  <c r="AA60" i="1"/>
  <c r="Z60" i="1"/>
  <c r="Y60" i="1"/>
  <c r="X60" i="1"/>
  <c r="W60" i="1"/>
  <c r="D60" i="1"/>
  <c r="AA59" i="1"/>
  <c r="Z59" i="1"/>
  <c r="Y59" i="1"/>
  <c r="X59" i="1"/>
  <c r="W59" i="1"/>
  <c r="D59" i="1"/>
  <c r="AA58" i="1"/>
  <c r="Z58" i="1"/>
  <c r="Y58" i="1"/>
  <c r="X58" i="1"/>
  <c r="W58" i="1"/>
  <c r="D58" i="1"/>
  <c r="AA57" i="1"/>
  <c r="Z57" i="1"/>
  <c r="Y57" i="1"/>
  <c r="X57" i="1"/>
  <c r="W57" i="1"/>
  <c r="D57" i="1"/>
  <c r="AA56" i="1"/>
  <c r="Z56" i="1"/>
  <c r="Y56" i="1"/>
  <c r="X56" i="1"/>
  <c r="W56" i="1"/>
  <c r="D56" i="1"/>
  <c r="AA55" i="1"/>
  <c r="Z55" i="1"/>
  <c r="Y55" i="1"/>
  <c r="X55" i="1"/>
  <c r="W55" i="1"/>
  <c r="D55" i="1"/>
  <c r="AA54" i="1"/>
  <c r="Z54" i="1"/>
  <c r="Y54" i="1"/>
  <c r="X54" i="1"/>
  <c r="W54" i="1"/>
  <c r="D54" i="1"/>
  <c r="AA53" i="1"/>
  <c r="Z53" i="1"/>
  <c r="Y53" i="1"/>
  <c r="X53" i="1"/>
  <c r="W53" i="1"/>
  <c r="D53" i="1"/>
  <c r="AA52" i="1"/>
  <c r="Z52" i="1"/>
  <c r="Y52" i="1"/>
  <c r="X52" i="1"/>
  <c r="W52" i="1"/>
  <c r="D52" i="1"/>
  <c r="AA51" i="1"/>
  <c r="Z51" i="1"/>
  <c r="Y51" i="1"/>
  <c r="X51" i="1"/>
  <c r="W51" i="1"/>
  <c r="D51" i="1"/>
  <c r="AA50" i="1"/>
  <c r="Z50" i="1"/>
  <c r="Y50" i="1"/>
  <c r="X50" i="1"/>
  <c r="W50" i="1"/>
  <c r="D50" i="1"/>
  <c r="AA49" i="1"/>
  <c r="Z49" i="1"/>
  <c r="Y49" i="1"/>
  <c r="X49" i="1"/>
  <c r="W49" i="1"/>
  <c r="D49" i="1"/>
  <c r="AA48" i="1"/>
  <c r="Z48" i="1"/>
  <c r="Y48" i="1"/>
  <c r="X48" i="1"/>
  <c r="W48" i="1"/>
  <c r="D48" i="1"/>
  <c r="AA47" i="1"/>
  <c r="Z47" i="1"/>
  <c r="Y47" i="1"/>
  <c r="X47" i="1"/>
  <c r="W47" i="1"/>
  <c r="D47" i="1"/>
  <c r="AA46" i="1"/>
  <c r="Z46" i="1"/>
  <c r="Y46" i="1"/>
  <c r="X46" i="1"/>
  <c r="W46" i="1"/>
  <c r="D46" i="1"/>
  <c r="AA45" i="1"/>
  <c r="Z45" i="1"/>
  <c r="Y45" i="1"/>
  <c r="X45" i="1"/>
  <c r="W45" i="1"/>
  <c r="D45" i="1"/>
  <c r="AA44" i="1"/>
  <c r="Z44" i="1"/>
  <c r="Y44" i="1"/>
  <c r="X44" i="1"/>
  <c r="W44" i="1"/>
  <c r="D44" i="1"/>
  <c r="AA43" i="1"/>
  <c r="Z43" i="1"/>
  <c r="Y43" i="1"/>
  <c r="X43" i="1"/>
  <c r="W43" i="1"/>
  <c r="D43" i="1"/>
  <c r="AA42" i="1"/>
  <c r="Z42" i="1"/>
  <c r="Y42" i="1"/>
  <c r="X42" i="1"/>
  <c r="W42" i="1"/>
  <c r="D42" i="1"/>
  <c r="AA41" i="1"/>
  <c r="Z41" i="1"/>
  <c r="Y41" i="1"/>
  <c r="X41" i="1"/>
  <c r="W41" i="1"/>
  <c r="D41" i="1"/>
  <c r="AA40" i="1"/>
  <c r="Z40" i="1"/>
  <c r="Y40" i="1"/>
  <c r="X40" i="1"/>
  <c r="W40" i="1"/>
  <c r="D40" i="1"/>
  <c r="AA39" i="1"/>
  <c r="Z39" i="1"/>
  <c r="Y39" i="1"/>
  <c r="X39" i="1"/>
  <c r="W39" i="1"/>
  <c r="D39" i="1"/>
  <c r="AA38" i="1"/>
  <c r="Z38" i="1"/>
  <c r="Y38" i="1"/>
  <c r="X38" i="1"/>
  <c r="W38" i="1"/>
  <c r="D38" i="1"/>
  <c r="AA37" i="1"/>
  <c r="Z37" i="1"/>
  <c r="Y37" i="1"/>
  <c r="X37" i="1"/>
  <c r="W37" i="1"/>
  <c r="D37" i="1"/>
  <c r="AA36" i="1"/>
  <c r="Z36" i="1"/>
  <c r="Y36" i="1"/>
  <c r="X36" i="1"/>
  <c r="W36" i="1"/>
  <c r="D36" i="1"/>
  <c r="AA35" i="1"/>
  <c r="Z35" i="1"/>
  <c r="Y35" i="1"/>
  <c r="X35" i="1"/>
  <c r="W35" i="1"/>
  <c r="D35" i="1"/>
  <c r="AA34" i="1"/>
  <c r="Z34" i="1"/>
  <c r="Y34" i="1"/>
  <c r="X34" i="1"/>
  <c r="W34" i="1"/>
  <c r="D34" i="1"/>
  <c r="AA33" i="1"/>
  <c r="Z33" i="1"/>
  <c r="Y33" i="1"/>
  <c r="X33" i="1"/>
  <c r="W33" i="1"/>
  <c r="D33" i="1"/>
  <c r="AA32" i="1"/>
  <c r="Z32" i="1"/>
  <c r="Y32" i="1"/>
  <c r="X32" i="1"/>
  <c r="W32" i="1"/>
  <c r="D32" i="1"/>
  <c r="AA31" i="1"/>
  <c r="Z31" i="1"/>
  <c r="Y31" i="1"/>
  <c r="X31" i="1"/>
  <c r="W31" i="1"/>
  <c r="D31" i="1"/>
  <c r="AA30" i="1"/>
  <c r="Z30" i="1"/>
  <c r="Y30" i="1"/>
  <c r="X30" i="1"/>
  <c r="W30" i="1"/>
  <c r="D30" i="1"/>
  <c r="AA29" i="1"/>
  <c r="Z29" i="1"/>
  <c r="Y29" i="1"/>
  <c r="X29" i="1"/>
  <c r="W29" i="1"/>
  <c r="D29" i="1"/>
  <c r="AA28" i="1"/>
  <c r="Z28" i="1"/>
  <c r="Y28" i="1"/>
  <c r="X28" i="1"/>
  <c r="W28" i="1"/>
  <c r="D28" i="1"/>
  <c r="AA27" i="1"/>
  <c r="Z27" i="1"/>
  <c r="Y27" i="1"/>
  <c r="X27" i="1"/>
  <c r="W27" i="1"/>
  <c r="D27" i="1"/>
  <c r="AA26" i="1"/>
  <c r="Z26" i="1"/>
  <c r="Y26" i="1"/>
  <c r="X26" i="1"/>
  <c r="W26" i="1"/>
  <c r="D26" i="1"/>
  <c r="AA25" i="1"/>
  <c r="Z25" i="1"/>
  <c r="Y25" i="1"/>
  <c r="X25" i="1"/>
  <c r="W25" i="1"/>
  <c r="D25" i="1"/>
  <c r="AA24" i="1"/>
  <c r="Z24" i="1"/>
  <c r="Y24" i="1"/>
  <c r="X24" i="1"/>
  <c r="W24" i="1"/>
  <c r="D24" i="1"/>
  <c r="AA23" i="1"/>
  <c r="Z23" i="1"/>
  <c r="Y23" i="1"/>
  <c r="X23" i="1"/>
  <c r="W23" i="1"/>
  <c r="D23" i="1"/>
  <c r="AA22" i="1"/>
  <c r="Z22" i="1"/>
  <c r="Y22" i="1"/>
  <c r="X22" i="1"/>
  <c r="W22" i="1"/>
  <c r="D22" i="1"/>
  <c r="AA21" i="1"/>
  <c r="Z21" i="1"/>
  <c r="Y21" i="1"/>
  <c r="X21" i="1"/>
  <c r="W21" i="1"/>
  <c r="D21" i="1"/>
  <c r="AA20" i="1"/>
  <c r="Z20" i="1"/>
  <c r="Y20" i="1"/>
  <c r="X20" i="1"/>
  <c r="W20" i="1"/>
  <c r="D20" i="1"/>
  <c r="AA19" i="1"/>
  <c r="Z19" i="1"/>
  <c r="Y19" i="1"/>
  <c r="X19" i="1"/>
  <c r="W19" i="1"/>
  <c r="D19" i="1"/>
  <c r="AA18" i="1"/>
  <c r="Z18" i="1"/>
  <c r="Y18" i="1"/>
  <c r="X18" i="1"/>
  <c r="W18" i="1"/>
  <c r="D18" i="1"/>
  <c r="AA17" i="1"/>
  <c r="Z17" i="1"/>
  <c r="Y17" i="1"/>
  <c r="X17" i="1"/>
  <c r="W17" i="1"/>
  <c r="D17" i="1"/>
  <c r="AA16" i="1"/>
  <c r="Z16" i="1"/>
  <c r="Y16" i="1"/>
  <c r="X16" i="1"/>
  <c r="W16" i="1"/>
  <c r="D16" i="1"/>
  <c r="AA15" i="1"/>
  <c r="Z15" i="1"/>
  <c r="Y15" i="1"/>
  <c r="X15" i="1"/>
  <c r="W15" i="1"/>
  <c r="D15" i="1"/>
  <c r="AA14" i="1"/>
  <c r="Z14" i="1"/>
  <c r="Y14" i="1"/>
  <c r="X14" i="1"/>
  <c r="W14" i="1"/>
  <c r="D14" i="1"/>
  <c r="AA13" i="1"/>
  <c r="Z13" i="1"/>
  <c r="Y13" i="1"/>
  <c r="X13" i="1"/>
  <c r="W13" i="1"/>
  <c r="D13" i="1"/>
  <c r="AA12" i="1"/>
  <c r="Z12" i="1"/>
  <c r="Y12" i="1"/>
  <c r="X12" i="1"/>
  <c r="W12" i="1"/>
  <c r="D12" i="1"/>
  <c r="AA11" i="1"/>
  <c r="Z11" i="1"/>
  <c r="Y11" i="1"/>
  <c r="X11" i="1"/>
  <c r="W11" i="1"/>
  <c r="D11" i="1"/>
  <c r="AA10" i="1"/>
  <c r="Z10" i="1"/>
  <c r="Y10" i="1"/>
  <c r="X10" i="1"/>
  <c r="W10" i="1"/>
  <c r="D10" i="1"/>
  <c r="AA9" i="1"/>
  <c r="Z9" i="1"/>
  <c r="Y9" i="1"/>
  <c r="X9" i="1"/>
  <c r="W9" i="1"/>
  <c r="D9" i="1"/>
  <c r="AA8" i="1"/>
  <c r="Z8" i="1"/>
  <c r="Y8" i="1"/>
  <c r="X8" i="1"/>
  <c r="W8" i="1"/>
  <c r="D8" i="1"/>
  <c r="AA7" i="1"/>
  <c r="Z7" i="1"/>
  <c r="Y7" i="1"/>
  <c r="X7" i="1"/>
  <c r="W7" i="1"/>
  <c r="D7" i="1"/>
  <c r="AA6" i="1"/>
  <c r="Z6" i="1"/>
  <c r="Y6" i="1"/>
  <c r="X6" i="1"/>
  <c r="W6" i="1"/>
  <c r="D6" i="1"/>
  <c r="AA5" i="1"/>
  <c r="Z5" i="1"/>
  <c r="Y5" i="1"/>
  <c r="X5" i="1"/>
  <c r="W5" i="1"/>
  <c r="D5" i="1"/>
  <c r="AA4" i="1"/>
  <c r="Z4" i="1"/>
  <c r="Y4" i="1"/>
  <c r="X4" i="1"/>
  <c r="W4" i="1"/>
  <c r="D4" i="1"/>
  <c r="AA3" i="1"/>
  <c r="Z3" i="1"/>
  <c r="Y3" i="1"/>
  <c r="X3" i="1"/>
  <c r="W3" i="1"/>
  <c r="D3" i="1"/>
  <c r="AA2" i="1"/>
  <c r="Z2" i="1"/>
  <c r="Y2" i="1"/>
  <c r="X2" i="1"/>
  <c r="W2" i="1"/>
  <c r="D2" i="1"/>
</calcChain>
</file>

<file path=xl/sharedStrings.xml><?xml version="1.0" encoding="utf-8"?>
<sst xmlns="http://schemas.openxmlformats.org/spreadsheetml/2006/main" count="130037" uniqueCount="10999">
  <si>
    <t>Row ID</t>
  </si>
  <si>
    <t>Order ID</t>
  </si>
  <si>
    <t>Order Date</t>
  </si>
  <si>
    <t>Order Month</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</si>
  <si>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</si>
  <si>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</si>
  <si>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</si>
  <si>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</si>
  <si>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</si>
  <si>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</si>
  <si>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</si>
  <si>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</si>
  <si>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</si>
  <si>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</si>
  <si>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</si>
  <si>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</si>
  <si>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</si>
  <si>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</si>
  <si>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</si>
  <si>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</si>
  <si>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</si>
  <si>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</si>
  <si>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Gross Margin %</t>
  </si>
  <si>
    <t xml:space="preserve">Profit per Unit </t>
  </si>
  <si>
    <t>Sales per Unit</t>
  </si>
  <si>
    <t>Undiscounted price per unit</t>
  </si>
  <si>
    <t xml:space="preserve">Discount amount per order </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</si>
  <si>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</si>
  <si>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</si>
  <si>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</si>
  <si>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</si>
  <si>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</si>
  <si>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</si>
  <si>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</si>
  <si>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</si>
  <si>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</si>
  <si>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</si>
  <si>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</si>
  <si>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</si>
  <si>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</si>
  <si>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</si>
  <si>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</si>
  <si>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</si>
  <si>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</si>
  <si>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</si>
  <si>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</si>
  <si>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</si>
  <si>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</si>
  <si>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</si>
  <si>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</si>
  <si>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</si>
  <si>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</si>
  <si>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</si>
  <si>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</si>
  <si>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</si>
  <si>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</si>
  <si>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</si>
  <si>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</si>
  <si>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</si>
  <si>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</si>
  <si>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</si>
  <si>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</si>
  <si>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</si>
  <si>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</si>
  <si>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</si>
  <si>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</si>
  <si>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</si>
  <si>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</si>
  <si>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</si>
  <si>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</si>
  <si>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</si>
  <si>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</si>
  <si>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</si>
  <si>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</si>
  <si>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</si>
  <si>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</si>
  <si>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</si>
  <si>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</si>
  <si>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</si>
  <si>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</si>
  <si>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</si>
  <si>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</si>
  <si>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</si>
  <si>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</si>
  <si>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</si>
  <si>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</si>
  <si>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</si>
  <si>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</si>
  <si>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</si>
  <si>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</si>
  <si>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</si>
  <si>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</si>
  <si>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</si>
  <si>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</si>
  <si>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</si>
  <si>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</si>
  <si>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</si>
  <si>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</si>
  <si>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</si>
  <si>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</si>
  <si>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</si>
  <si>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</si>
  <si>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</si>
  <si>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</si>
  <si>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</si>
  <si>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</si>
  <si>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</si>
  <si>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</si>
  <si>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</si>
  <si>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</si>
  <si>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</si>
  <si>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</si>
  <si>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</si>
  <si>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</si>
  <si>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</si>
  <si>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</si>
  <si>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</si>
  <si>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</si>
  <si>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</si>
  <si>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</si>
  <si>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</si>
  <si>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</si>
  <si>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</si>
  <si>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</si>
  <si>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</si>
  <si>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</si>
  <si>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</si>
  <si>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</si>
  <si>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</si>
  <si>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</si>
  <si>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</si>
  <si>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</si>
  <si>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</si>
  <si>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</si>
  <si>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</si>
  <si>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</si>
  <si>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</si>
  <si>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</si>
  <si>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</si>
  <si>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</si>
  <si>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</si>
  <si>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</si>
  <si>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</si>
  <si>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</si>
  <si>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</si>
  <si>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</si>
  <si>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</si>
  <si>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</si>
  <si>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</si>
  <si>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</si>
  <si>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</si>
  <si>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</si>
  <si>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</si>
  <si>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</si>
  <si>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</si>
  <si>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</si>
  <si>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</si>
  <si>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</si>
  <si>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</si>
  <si>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</si>
  <si>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</si>
  <si>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</si>
  <si>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</si>
  <si>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</si>
  <si>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</si>
  <si>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</si>
  <si>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</si>
  <si>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</si>
  <si>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</si>
  <si>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</si>
  <si>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</si>
  <si>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</si>
  <si>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</si>
  <si>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</si>
  <si>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</si>
  <si>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</si>
  <si>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</si>
  <si>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</si>
  <si>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</si>
  <si>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</si>
  <si>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</si>
  <si>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</si>
  <si>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</si>
  <si>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</si>
  <si>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</si>
  <si>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</si>
  <si>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</si>
  <si>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</si>
  <si>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</si>
  <si>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</si>
  <si>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</si>
  <si>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</si>
  <si>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</si>
  <si>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</si>
  <si>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</si>
  <si>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</si>
  <si>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</si>
  <si>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</si>
  <si>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</si>
  <si>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</si>
  <si>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</si>
  <si>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</si>
  <si>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</si>
  <si>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</si>
  <si>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</si>
  <si>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</si>
  <si>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</si>
  <si>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</si>
  <si>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</si>
  <si>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</si>
  <si>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</si>
  <si>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</si>
  <si>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</si>
  <si>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</si>
  <si>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</si>
  <si>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</si>
  <si>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</si>
  <si>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</si>
  <si>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</si>
  <si>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</si>
  <si>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</si>
  <si>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</si>
  <si>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</si>
  <si>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</si>
  <si>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</si>
  <si>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</si>
  <si>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</si>
  <si>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</si>
  <si>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</si>
  <si>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</si>
  <si>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</si>
  <si>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</si>
  <si>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</si>
  <si>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</si>
  <si>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</si>
  <si>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</si>
  <si>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</si>
  <si>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</si>
  <si>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</si>
  <si>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</si>
  <si>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</si>
  <si>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</si>
  <si>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</si>
  <si>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</si>
  <si>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</si>
  <si>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</si>
  <si>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</si>
  <si>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</si>
  <si>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</si>
  <si>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</si>
  <si>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</si>
  <si>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</si>
  <si>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</si>
  <si>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</si>
  <si>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</si>
  <si>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</si>
  <si>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</si>
  <si>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</si>
  <si>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</si>
  <si>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</si>
  <si>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</si>
  <si>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</si>
  <si>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</si>
  <si>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</si>
  <si>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</si>
  <si>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</si>
  <si>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</si>
  <si>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</si>
  <si>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</si>
  <si>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</si>
  <si>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</si>
  <si>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</si>
  <si>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</si>
  <si>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</si>
  <si>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</si>
  <si>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</si>
  <si>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</si>
  <si>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</si>
  <si>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</si>
  <si>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</si>
  <si>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</si>
  <si>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</si>
  <si>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</si>
  <si>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</si>
  <si>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</si>
  <si>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</si>
  <si>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</si>
  <si>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</si>
  <si>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</si>
  <si>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</si>
  <si>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</si>
  <si>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</si>
  <si>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</si>
  <si>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</si>
  <si>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</si>
  <si>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</si>
  <si>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</si>
  <si>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</si>
  <si>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</si>
  <si>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</si>
  <si>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</si>
  <si>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</si>
  <si>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</si>
  <si>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</si>
  <si>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</si>
  <si>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</si>
  <si>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</si>
  <si>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</si>
  <si>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</si>
  <si>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</si>
  <si>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</si>
  <si>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</si>
  <si>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</si>
  <si>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</si>
  <si>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</si>
  <si>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</si>
  <si>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</si>
  <si>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</si>
  <si>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</si>
  <si>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</si>
  <si>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</si>
  <si>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</si>
  <si>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</si>
  <si>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</si>
  <si>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</si>
  <si>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</si>
  <si>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</si>
  <si>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</si>
  <si>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</si>
  <si>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</si>
  <si>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</si>
  <si>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</si>
  <si>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</si>
  <si>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</si>
  <si>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</si>
  <si>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</si>
  <si>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</si>
  <si>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</si>
  <si>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</si>
  <si>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</si>
  <si>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</si>
  <si>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</si>
  <si>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</si>
  <si>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</si>
  <si>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</si>
  <si>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</si>
  <si>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</si>
  <si>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</si>
  <si>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</si>
  <si>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</si>
  <si>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</si>
  <si>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</si>
  <si>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</si>
  <si>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</si>
  <si>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</si>
  <si>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</si>
  <si>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</si>
  <si>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</si>
  <si>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</si>
  <si>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</si>
  <si>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</si>
  <si>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</si>
  <si>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</si>
  <si>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</si>
  <si>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</si>
  <si>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</si>
  <si>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</si>
  <si>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</si>
  <si>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</si>
  <si>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</si>
  <si>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</si>
  <si>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</si>
  <si>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</si>
  <si>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</si>
  <si>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</si>
  <si>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</si>
  <si>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</si>
  <si>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</si>
  <si>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</si>
  <si>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</si>
  <si>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</si>
  <si>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</si>
  <si>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</si>
  <si>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</si>
  <si>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</si>
  <si>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</si>
  <si>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</si>
  <si>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</si>
  <si>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</si>
  <si>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</si>
  <si>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</si>
  <si>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</si>
  <si>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</si>
  <si>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</si>
  <si>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</si>
  <si>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</si>
  <si>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</si>
  <si>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</si>
  <si>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</si>
  <si>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</si>
  <si>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</si>
  <si>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</si>
  <si>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</si>
  <si>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</si>
  <si>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</si>
  <si>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</si>
  <si>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</si>
  <si>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</si>
  <si>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</si>
  <si>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</si>
  <si>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</si>
  <si>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</si>
  <si>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</si>
  <si>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</si>
  <si>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</si>
  <si>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</si>
  <si>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</si>
  <si>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</si>
  <si>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</si>
  <si>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</si>
  <si>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</si>
  <si>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</si>
  <si>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</si>
  <si>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</si>
  <si>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</si>
  <si>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</si>
  <si>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</si>
  <si>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</si>
  <si>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</si>
  <si>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</si>
  <si>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</si>
  <si>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</si>
  <si>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</si>
  <si>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</si>
  <si>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</si>
  <si>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</si>
  <si>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</si>
  <si>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</si>
  <si>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</si>
  <si>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</si>
  <si>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</si>
  <si>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</si>
  <si>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</si>
  <si>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</si>
  <si>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</si>
  <si>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</si>
  <si>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</si>
  <si>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</si>
  <si>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</si>
  <si>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</si>
  <si>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</si>
  <si>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</si>
  <si>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</si>
  <si>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</si>
  <si>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</si>
  <si>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</si>
  <si>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</si>
  <si>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</si>
  <si>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</si>
  <si>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</si>
  <si>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</si>
  <si>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</si>
  <si>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</si>
  <si>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</si>
  <si>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</si>
  <si>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</si>
  <si>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</si>
  <si>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</si>
  <si>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</si>
  <si>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</si>
  <si>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</si>
  <si>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</si>
  <si>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</si>
  <si>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</si>
  <si>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</si>
  <si>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</si>
  <si>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</si>
  <si>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</si>
  <si>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</si>
  <si>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</si>
  <si>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</si>
  <si>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</si>
  <si>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</si>
  <si>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</si>
  <si>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</si>
  <si>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</si>
  <si>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</si>
  <si>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</si>
  <si>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</si>
  <si>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</si>
  <si>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</si>
  <si>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</si>
  <si>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</si>
  <si>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</si>
  <si>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</si>
  <si>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</si>
  <si>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</si>
  <si>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</si>
  <si>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</si>
  <si>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</si>
  <si>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</si>
  <si>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</si>
  <si>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</si>
  <si>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</si>
  <si>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</si>
  <si>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</si>
  <si>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</si>
  <si>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</si>
  <si>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</si>
  <si>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</si>
  <si>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</si>
  <si>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</si>
  <si>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</si>
  <si>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</si>
  <si>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</si>
  <si>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</si>
  <si>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</si>
  <si>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</si>
  <si>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</si>
  <si>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</si>
  <si>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</si>
  <si>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</si>
  <si>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</si>
  <si>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</si>
  <si>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</si>
  <si>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</si>
  <si>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</si>
  <si>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</si>
  <si>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</si>
  <si>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</si>
  <si>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</si>
  <si>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</si>
  <si>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</si>
  <si>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</si>
  <si>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</si>
  <si>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</si>
  <si>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</si>
  <si>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</si>
  <si>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</si>
  <si>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</si>
  <si>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</si>
  <si>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</si>
  <si>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</si>
  <si>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</si>
  <si>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</si>
  <si>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</si>
  <si>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</si>
  <si>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</si>
  <si>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</si>
  <si>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</si>
  <si>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</si>
  <si>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</si>
  <si>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</si>
  <si>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</si>
  <si>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</si>
  <si>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</si>
  <si>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</si>
  <si>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</si>
  <si>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</si>
  <si>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</si>
  <si>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</si>
  <si>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</si>
  <si>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</si>
  <si>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</si>
  <si>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</si>
  <si>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</si>
  <si>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</si>
  <si>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</si>
  <si>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</si>
  <si>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</si>
  <si>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</si>
  <si>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</si>
  <si>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</si>
  <si>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</si>
  <si>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</si>
  <si>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</si>
  <si>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</si>
  <si>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</si>
  <si>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</si>
  <si>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</si>
  <si>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</si>
  <si>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</si>
  <si>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</si>
  <si>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</si>
  <si>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</si>
  <si>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</si>
  <si>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</si>
  <si>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</si>
  <si>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</si>
  <si>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</si>
  <si>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</si>
  <si>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</si>
  <si>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</si>
  <si>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</si>
  <si>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</si>
  <si>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</si>
  <si>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</si>
  <si>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</si>
  <si>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</si>
  <si>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</si>
  <si>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</si>
  <si>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</si>
  <si>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</si>
  <si>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</si>
  <si>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</si>
  <si>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</si>
  <si>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</si>
  <si>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</si>
  <si>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</si>
  <si>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</si>
  <si>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</si>
  <si>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</si>
  <si>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</si>
  <si>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</si>
  <si>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</si>
  <si>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</si>
  <si>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</si>
  <si>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</si>
  <si>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</si>
  <si>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</si>
  <si>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</si>
  <si>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</si>
  <si>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</si>
  <si>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</si>
  <si>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</si>
  <si>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</si>
  <si>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</si>
  <si>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</si>
  <si>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</si>
  <si>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</si>
  <si>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</si>
  <si>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</si>
  <si>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</si>
  <si>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</si>
  <si>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</si>
  <si>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</si>
  <si>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</si>
  <si>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</si>
  <si>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</si>
  <si>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</si>
  <si>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</si>
  <si>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</si>
  <si>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</si>
  <si>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</si>
  <si>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</si>
  <si>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</si>
  <si>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</si>
  <si>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</si>
  <si>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</si>
  <si>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</si>
  <si>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</si>
  <si>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</si>
  <si>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</si>
  <si>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</si>
  <si>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</si>
  <si>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</si>
  <si>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</si>
  <si>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</si>
  <si>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</si>
  <si>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</si>
  <si>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</si>
  <si>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</si>
  <si>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</si>
  <si>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</si>
  <si>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</si>
  <si>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</si>
  <si>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</si>
  <si>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</si>
  <si>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</si>
  <si>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</si>
  <si>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</si>
  <si>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</si>
  <si>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</si>
  <si>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</si>
  <si>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</si>
  <si>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</si>
  <si>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</si>
  <si>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</si>
  <si>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</si>
  <si>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</si>
  <si>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</si>
  <si>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</si>
  <si>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</si>
  <si>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</si>
  <si>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</si>
  <si>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</si>
  <si>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</si>
  <si>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</si>
  <si>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</si>
  <si>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</si>
  <si>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</si>
  <si>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</si>
  <si>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</si>
  <si>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</si>
  <si>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</si>
  <si>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</si>
  <si>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</si>
  <si>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</si>
  <si>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</si>
  <si>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</si>
  <si>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</si>
  <si>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</si>
  <si>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</si>
  <si>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</si>
  <si>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</si>
  <si>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</si>
  <si>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</si>
  <si>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</si>
  <si>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</si>
  <si>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</si>
  <si>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</si>
  <si>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</si>
  <si>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</si>
  <si>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</si>
  <si>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</si>
  <si>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</si>
  <si>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</si>
  <si>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</si>
  <si>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</si>
  <si>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</si>
  <si>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</si>
  <si>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</si>
  <si>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</si>
  <si>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</si>
  <si>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</si>
  <si>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</si>
  <si>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</si>
  <si>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</si>
  <si>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</si>
  <si>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</si>
  <si>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</si>
  <si>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</si>
  <si>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</si>
  <si>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</si>
  <si>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</si>
  <si>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</si>
  <si>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</si>
  <si>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</si>
  <si>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</si>
  <si>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</si>
  <si>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</si>
  <si>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</si>
  <si>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</si>
  <si>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</si>
  <si>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</si>
  <si>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</si>
  <si>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</si>
  <si>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</si>
  <si>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</si>
  <si>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</si>
  <si>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</si>
  <si>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</si>
  <si>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</si>
  <si>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</si>
  <si>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</si>
  <si>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</si>
  <si>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</si>
  <si>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</si>
  <si>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</si>
  <si>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</si>
  <si>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</si>
  <si>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</si>
  <si>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</si>
  <si>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</si>
  <si>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</si>
  <si>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</si>
  <si>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</si>
  <si>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</si>
  <si>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</si>
  <si>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</si>
  <si>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</si>
  <si>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</si>
  <si>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</si>
  <si>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</si>
  <si>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</si>
  <si>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</si>
  <si>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</si>
  <si>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</si>
  <si>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</si>
  <si>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</si>
  <si>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</si>
  <si>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</si>
  <si>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</si>
  <si>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</si>
  <si>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</si>
  <si>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</si>
  <si>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</si>
  <si>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</si>
  <si>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</si>
  <si>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</si>
  <si>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</si>
  <si>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</si>
  <si>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</si>
  <si>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</si>
  <si>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</si>
  <si>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</si>
  <si>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</si>
  <si>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</si>
  <si>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</si>
  <si>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</si>
  <si>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</si>
  <si>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</si>
  <si>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</si>
  <si>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</si>
  <si>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</si>
  <si>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</si>
  <si>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</si>
  <si>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</si>
  <si>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</si>
  <si>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</si>
  <si>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</si>
  <si>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</si>
  <si>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</si>
  <si>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</si>
  <si>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</si>
  <si>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</si>
  <si>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</si>
  <si>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</si>
  <si>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</si>
  <si>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</si>
  <si>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</si>
  <si>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</si>
  <si>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</si>
  <si>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</si>
  <si>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</si>
  <si>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</si>
  <si>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</si>
  <si>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</si>
  <si>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</si>
  <si>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</si>
  <si>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</si>
  <si>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</si>
  <si>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</si>
  <si>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</si>
  <si>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</si>
  <si>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</si>
  <si>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</si>
  <si>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</si>
  <si>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</si>
  <si>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</si>
  <si>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</si>
  <si>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</si>
  <si>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</si>
  <si>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</si>
  <si>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</si>
  <si>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</si>
  <si>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</si>
  <si>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</si>
  <si>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</si>
  <si>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</si>
  <si>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</si>
  <si>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</si>
  <si>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</si>
  <si>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</si>
  <si>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</si>
  <si>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</si>
  <si>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</si>
  <si>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</si>
  <si>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</si>
  <si>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</si>
  <si>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</si>
  <si>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</si>
  <si>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</si>
  <si>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</si>
  <si>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</si>
  <si>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</si>
  <si>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</si>
  <si>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</si>
  <si>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</si>
  <si>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</si>
  <si>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</si>
  <si>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</si>
  <si>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</si>
  <si>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</si>
  <si>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</si>
  <si>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</si>
  <si>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</si>
  <si>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</si>
  <si>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</si>
  <si>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</si>
  <si>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</si>
  <si>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</si>
  <si>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</si>
  <si>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</si>
  <si>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</si>
  <si>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</si>
  <si>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</si>
  <si>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</si>
  <si>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</si>
  <si>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</si>
  <si>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</si>
  <si>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</si>
  <si>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</si>
  <si>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</si>
  <si>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</si>
  <si>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</si>
  <si>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</si>
  <si>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</si>
  <si>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</si>
  <si>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</si>
  <si>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</si>
  <si>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</si>
  <si>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</si>
  <si>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</si>
  <si>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</si>
  <si>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</si>
  <si>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</si>
  <si>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</si>
  <si>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</si>
  <si>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</si>
  <si>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</si>
  <si>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</si>
  <si>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</si>
  <si>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</si>
  <si>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</si>
  <si>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</si>
  <si>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</si>
  <si>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</si>
  <si>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</si>
  <si>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</si>
  <si>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</si>
  <si>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</si>
  <si>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</si>
  <si>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</si>
  <si>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</si>
  <si>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</si>
  <si>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</si>
  <si>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</si>
  <si>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</si>
  <si>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</si>
  <si>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</si>
  <si>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</si>
  <si>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</si>
  <si>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</si>
  <si>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</si>
  <si>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</si>
  <si>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</si>
  <si>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</si>
  <si>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</si>
  <si>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</si>
  <si>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</si>
  <si>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</si>
  <si>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</si>
  <si>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</si>
  <si>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</si>
  <si>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</si>
  <si>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</si>
  <si>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</si>
  <si>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</si>
  <si>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</si>
  <si>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</si>
  <si>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</si>
  <si>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</si>
  <si>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</si>
  <si>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</si>
  <si>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</si>
  <si>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</si>
  <si>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</si>
  <si>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</si>
  <si>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</si>
  <si>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</si>
  <si>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</si>
  <si>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</si>
  <si>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</si>
  <si>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</si>
  <si>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</si>
  <si>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</si>
  <si>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</si>
  <si>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</si>
  <si>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</si>
  <si>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</si>
  <si>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</si>
  <si>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</si>
  <si>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</si>
  <si>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</si>
  <si>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</si>
  <si>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</si>
  <si>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</si>
  <si>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</si>
  <si>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</si>
  <si>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</si>
  <si>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</si>
  <si>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</si>
  <si>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</si>
  <si>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</si>
  <si>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</si>
  <si>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</si>
  <si>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</si>
  <si>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</si>
  <si>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</si>
  <si>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</si>
  <si>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</si>
  <si>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</si>
  <si>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</si>
  <si>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</si>
  <si>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</si>
  <si>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</si>
  <si>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</si>
  <si>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</si>
  <si>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</si>
  <si>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</si>
  <si>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</si>
  <si>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</si>
  <si>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</si>
  <si>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</si>
  <si>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</si>
  <si>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</si>
  <si>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</si>
  <si>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</si>
  <si>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</si>
  <si>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</si>
  <si>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</si>
  <si>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</si>
  <si>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</si>
  <si>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</si>
  <si>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</si>
  <si>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</si>
  <si>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</si>
  <si>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</si>
  <si>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</si>
  <si>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</si>
  <si>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</si>
  <si>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</si>
  <si>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</si>
  <si>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</si>
  <si>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</si>
  <si>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</si>
  <si>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</si>
  <si>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</si>
  <si>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</si>
  <si>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</si>
  <si>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</si>
  <si>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</si>
  <si>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</si>
  <si>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</si>
  <si>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</si>
  <si>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</si>
  <si>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</si>
  <si>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</si>
  <si>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</si>
  <si>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</si>
  <si>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</si>
  <si>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</si>
  <si>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</si>
  <si>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</si>
  <si>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</si>
  <si>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</si>
  <si>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</si>
  <si>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</si>
  <si>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</si>
  <si>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</si>
  <si>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</si>
  <si>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</si>
  <si>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</si>
  <si>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</si>
  <si>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</si>
  <si>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</si>
  <si>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</si>
  <si>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</si>
  <si>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</si>
  <si>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</si>
  <si>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</si>
  <si>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</si>
  <si>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</si>
  <si>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</si>
  <si>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</si>
  <si>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</si>
  <si>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</si>
  <si>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</si>
  <si>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</si>
  <si>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</si>
  <si>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</si>
  <si>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</si>
  <si>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</si>
  <si>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</si>
  <si>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</si>
  <si>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</si>
  <si>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</si>
  <si>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</si>
  <si>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</si>
  <si>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</si>
  <si>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</si>
  <si>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</si>
  <si>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</si>
  <si>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</si>
  <si>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</si>
  <si>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</si>
  <si>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</si>
  <si>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</si>
  <si>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</si>
  <si>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</si>
  <si>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</si>
  <si>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</si>
  <si>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</si>
  <si>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</si>
  <si>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</si>
  <si>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</si>
  <si>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</si>
  <si>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</si>
  <si>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</si>
  <si>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</si>
  <si>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</si>
  <si>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</si>
  <si>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</si>
  <si>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</si>
  <si>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</si>
  <si>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</si>
  <si>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</si>
  <si>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</si>
  <si>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</si>
  <si>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</si>
  <si>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</si>
  <si>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</si>
  <si>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</si>
  <si>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</si>
  <si>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</si>
  <si>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</si>
  <si>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</si>
  <si>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</si>
  <si>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</si>
  <si>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</si>
  <si>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</si>
  <si>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</si>
  <si>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</si>
  <si>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</si>
  <si>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</si>
  <si>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</si>
  <si>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</si>
  <si>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</si>
  <si>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</si>
  <si>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</si>
  <si>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</si>
  <si>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</si>
  <si>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</si>
  <si>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</si>
  <si>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</si>
  <si>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</si>
  <si>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</si>
  <si>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</si>
  <si>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</si>
  <si>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</si>
  <si>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</si>
  <si>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</si>
  <si>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</si>
  <si>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</si>
  <si>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</si>
  <si>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</si>
  <si>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</si>
  <si>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</si>
  <si>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</si>
  <si>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</si>
  <si>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</si>
  <si>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</si>
  <si>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</si>
  <si>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</si>
  <si>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</si>
  <si>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</si>
  <si>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</si>
  <si>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</si>
  <si>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</si>
  <si>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</si>
  <si>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</si>
  <si>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</si>
  <si>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</si>
  <si>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</si>
  <si>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</si>
  <si>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</si>
  <si>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</si>
  <si>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</si>
  <si>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</si>
  <si>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</si>
  <si>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</si>
  <si>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</si>
  <si>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</si>
  <si>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</si>
  <si>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</si>
  <si>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</si>
  <si>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</si>
  <si>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</si>
  <si>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</si>
  <si>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</si>
  <si>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</si>
  <si>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</si>
  <si>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</si>
  <si>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</si>
  <si>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</si>
  <si>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</si>
  <si>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</si>
  <si>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</si>
  <si>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</si>
  <si>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</si>
  <si>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</si>
  <si>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</si>
  <si>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</si>
  <si>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</si>
  <si>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</si>
  <si>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</si>
  <si>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</si>
  <si>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</si>
  <si>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</si>
  <si>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</si>
  <si>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</si>
  <si>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</si>
  <si>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</si>
  <si>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</si>
  <si>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</si>
  <si>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</si>
  <si>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</si>
  <si>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</si>
  <si>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</si>
  <si>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</si>
  <si>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</si>
  <si>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</si>
  <si>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</si>
  <si>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</si>
  <si>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</si>
  <si>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</si>
  <si>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</si>
  <si>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</si>
  <si>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</si>
  <si>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</si>
  <si>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</si>
  <si>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</si>
  <si>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</si>
  <si>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</si>
  <si>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</si>
  <si>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</si>
  <si>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</si>
  <si>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</si>
  <si>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</si>
  <si>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</si>
  <si>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</si>
  <si>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</si>
  <si>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</si>
  <si>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</si>
  <si>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</si>
  <si>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</si>
  <si>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</si>
  <si>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</si>
  <si>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</si>
  <si>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</si>
  <si>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</si>
  <si>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</si>
  <si>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</si>
  <si>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</si>
  <si>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</si>
  <si>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</si>
  <si>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</si>
  <si>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</si>
  <si>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</si>
  <si>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</si>
  <si>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</si>
  <si>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</si>
  <si>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</si>
  <si>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</si>
  <si>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</si>
  <si>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</si>
  <si>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</si>
  <si>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</si>
  <si>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</si>
  <si>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</si>
  <si>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</si>
  <si>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</si>
  <si>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</si>
  <si>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</si>
  <si>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</si>
  <si>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</si>
  <si>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</si>
  <si>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</si>
  <si>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</si>
  <si>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</si>
  <si>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</si>
  <si>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</si>
  <si>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</si>
  <si>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</si>
  <si>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</si>
  <si>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</si>
  <si>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</si>
  <si>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</si>
  <si>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</si>
  <si>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</si>
  <si>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</si>
  <si>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</si>
  <si>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</si>
  <si>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</si>
  <si>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</si>
  <si>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</si>
  <si>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</si>
  <si>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</si>
  <si>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</si>
  <si>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</si>
  <si>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</si>
  <si>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</si>
  <si>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</si>
  <si>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</si>
  <si>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</si>
  <si>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</si>
  <si>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</si>
  <si>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</si>
  <si>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</si>
  <si>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</si>
  <si>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</si>
  <si>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</si>
  <si>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</si>
  <si>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</si>
  <si>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</si>
  <si>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</si>
  <si>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</si>
  <si>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</si>
  <si>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</si>
  <si>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</si>
  <si>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</si>
  <si>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</si>
  <si>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</si>
  <si>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</si>
  <si>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</si>
  <si>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</si>
  <si>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</si>
  <si>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</si>
  <si>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</si>
  <si>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</si>
  <si>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</si>
  <si>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</si>
  <si>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</si>
  <si>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</si>
  <si>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</si>
  <si>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</si>
  <si>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</si>
  <si>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</si>
  <si>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</si>
  <si>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</si>
  <si>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</si>
  <si>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</si>
  <si>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</si>
  <si>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</si>
  <si>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</si>
  <si>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</si>
  <si>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</si>
  <si>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</si>
  <si>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</si>
  <si>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</si>
  <si>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</si>
  <si>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</si>
  <si>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</si>
  <si>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</si>
  <si>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</si>
  <si>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</si>
  <si>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</si>
  <si>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</si>
  <si>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</si>
  <si>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</si>
  <si>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</si>
  <si>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</si>
  <si>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</si>
  <si>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</si>
  <si>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</si>
  <si>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</si>
  <si>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</si>
  <si>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</si>
  <si>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</si>
  <si>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</si>
  <si>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</si>
  <si>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</si>
  <si>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</si>
  <si>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</si>
  <si>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</si>
  <si>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</si>
  <si>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</si>
  <si>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</si>
  <si>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</si>
  <si>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</si>
  <si>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</si>
  <si>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</si>
  <si>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</si>
  <si>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</si>
  <si>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</si>
  <si>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</si>
  <si>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</si>
  <si>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</si>
  <si>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</si>
  <si>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</si>
  <si>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</si>
  <si>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</si>
  <si>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</si>
  <si>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</si>
  <si>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</si>
  <si>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</si>
  <si>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</si>
  <si>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</si>
  <si>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</si>
  <si>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</si>
  <si>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</si>
  <si>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</si>
  <si>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</si>
  <si>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</si>
  <si>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</si>
  <si>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</si>
  <si>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</si>
  <si>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</si>
  <si>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</si>
  <si>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</si>
  <si>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</si>
  <si>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</si>
  <si>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</si>
  <si>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</si>
  <si>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</si>
  <si>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</si>
  <si>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</si>
  <si>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</si>
  <si>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</si>
  <si>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</si>
  <si>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</si>
  <si>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</si>
  <si>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</si>
  <si>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</si>
  <si>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</si>
  <si>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</si>
  <si>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</si>
  <si>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</si>
  <si>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</si>
  <si>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</si>
  <si>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</si>
  <si>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</si>
  <si>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</si>
  <si>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</si>
  <si>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</si>
  <si>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</si>
  <si>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</si>
  <si>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</si>
  <si>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</si>
  <si>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</si>
  <si>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</si>
  <si>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</si>
  <si>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</si>
  <si>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</si>
  <si>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</si>
  <si>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</si>
  <si>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</si>
  <si>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</si>
  <si>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</si>
  <si>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</si>
  <si>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</si>
  <si>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</si>
  <si>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</si>
  <si>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</si>
  <si>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</si>
  <si>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</si>
  <si>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</si>
  <si>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</si>
  <si>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</si>
  <si>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</si>
  <si>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</si>
  <si>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</si>
  <si>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</si>
  <si>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</si>
  <si>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</si>
  <si>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</si>
  <si>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</si>
  <si>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</si>
  <si>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</si>
  <si>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</si>
  <si>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</si>
  <si>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</si>
  <si>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</si>
  <si>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</si>
  <si>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</si>
  <si>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</si>
  <si>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</si>
  <si>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</si>
  <si>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</si>
  <si>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</si>
  <si>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</si>
  <si>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</si>
  <si>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</si>
  <si>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</si>
  <si>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</si>
  <si>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</si>
  <si>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</si>
  <si>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</si>
  <si>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</si>
  <si>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</si>
  <si>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</si>
  <si>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</si>
  <si>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</si>
  <si>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</si>
  <si>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</si>
  <si>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</si>
  <si>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</si>
  <si>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</si>
  <si>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</si>
  <si>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</si>
  <si>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</si>
  <si>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</si>
  <si>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</si>
  <si>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</si>
  <si>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</si>
  <si>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</si>
  <si>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</si>
  <si>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</si>
  <si>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</si>
  <si>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</si>
  <si>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</si>
  <si>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</si>
  <si>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</si>
  <si>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</si>
  <si>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</si>
  <si>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</si>
  <si>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</si>
  <si>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</si>
  <si>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</si>
  <si>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</si>
  <si>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</si>
  <si>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</si>
  <si>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</si>
  <si>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</si>
  <si>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</si>
  <si>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</si>
  <si>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</si>
  <si>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</si>
  <si>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</si>
  <si>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</si>
  <si>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</si>
  <si>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</si>
  <si>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</si>
  <si>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</si>
  <si>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</si>
  <si>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</si>
  <si>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</si>
  <si>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</si>
  <si>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</si>
  <si>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</si>
  <si>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</si>
  <si>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</si>
  <si>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</si>
  <si>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</si>
  <si>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</si>
  <si>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</si>
  <si>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</si>
  <si>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</si>
  <si>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</si>
  <si>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</si>
  <si>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</si>
  <si>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</si>
  <si>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</si>
  <si>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</si>
  <si>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</si>
  <si>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</si>
  <si>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</si>
  <si>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</si>
  <si>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</si>
  <si>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</si>
  <si>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</si>
  <si>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</si>
  <si>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</si>
  <si>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</si>
  <si>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</si>
  <si>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</si>
  <si>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</si>
  <si>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</si>
  <si>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</si>
  <si>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</si>
  <si>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</si>
  <si>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</si>
  <si>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</si>
  <si>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</si>
  <si>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</si>
  <si>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</si>
  <si>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</si>
  <si>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</si>
  <si>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</si>
  <si>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</si>
  <si>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</si>
  <si>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</si>
  <si>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</si>
  <si>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</si>
  <si>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</si>
  <si>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</si>
  <si>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</si>
  <si>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</si>
  <si>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</si>
  <si>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</si>
  <si>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</si>
  <si>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</si>
  <si>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</si>
  <si>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</si>
  <si>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</si>
  <si>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</si>
  <si>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</si>
  <si>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</si>
  <si>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</si>
  <si>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</si>
  <si>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</si>
  <si>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</si>
  <si>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</si>
  <si>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</si>
  <si>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</si>
  <si>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</si>
  <si>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</si>
  <si>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</si>
  <si>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</si>
  <si>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</si>
  <si>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</si>
  <si>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</si>
  <si>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</si>
  <si>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</si>
  <si>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</si>
  <si>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</si>
  <si>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</si>
  <si>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</si>
  <si>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</si>
  <si>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</si>
  <si>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</si>
  <si>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</si>
  <si>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</si>
  <si>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</si>
  <si>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</si>
  <si>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</si>
  <si>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</si>
  <si>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</si>
  <si>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</si>
  <si>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</si>
  <si>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</si>
  <si>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</si>
  <si>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</si>
  <si>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</si>
  <si>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</si>
  <si>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</si>
  <si>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</si>
  <si>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</si>
  <si>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</si>
  <si>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</si>
  <si>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</si>
  <si>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</si>
  <si>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</si>
  <si>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</si>
  <si>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</si>
  <si>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</si>
  <si>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</si>
  <si>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</si>
  <si>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</si>
  <si>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</si>
  <si>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</si>
  <si>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</si>
  <si>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</si>
  <si>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</si>
  <si>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</si>
  <si>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</si>
  <si>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</si>
  <si>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</si>
  <si>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</si>
  <si>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</si>
  <si>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</si>
  <si>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</si>
  <si>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</si>
  <si>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</si>
  <si>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</si>
  <si>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</si>
  <si>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</si>
  <si>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</si>
  <si>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</si>
  <si>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</si>
  <si>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</si>
  <si>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</si>
  <si>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</si>
  <si>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</si>
  <si>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</si>
  <si>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</si>
  <si>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</si>
  <si>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</si>
  <si>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</si>
  <si>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</si>
  <si>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</si>
  <si>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</si>
  <si>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</si>
  <si>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</si>
  <si>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</si>
  <si>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</si>
  <si>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</si>
  <si>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</si>
  <si>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</si>
  <si>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</si>
  <si>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</si>
  <si>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</si>
  <si>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</si>
  <si>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</si>
  <si>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</si>
  <si>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</si>
  <si>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</si>
  <si>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</si>
  <si>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</si>
  <si>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</si>
  <si>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</si>
  <si>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</si>
  <si>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</si>
  <si>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</si>
  <si>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</si>
  <si>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</si>
  <si>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</si>
  <si>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</si>
  <si>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</si>
  <si>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</si>
  <si>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</si>
  <si>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</si>
  <si>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</si>
  <si>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</si>
  <si>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</si>
  <si>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</si>
  <si>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</si>
  <si>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</si>
  <si>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</si>
  <si>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</si>
  <si>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</si>
  <si>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</si>
  <si>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</si>
  <si>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</si>
  <si>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</si>
  <si>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</si>
  <si>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</si>
  <si>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</si>
  <si>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</si>
  <si>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</si>
  <si>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</si>
  <si>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</si>
  <si>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</si>
  <si>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</si>
  <si>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</si>
  <si>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</si>
  <si>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</si>
  <si>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</si>
  <si>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</si>
  <si>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</si>
  <si>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</si>
  <si>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</si>
  <si>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</si>
  <si>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</si>
  <si>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</si>
  <si>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</si>
  <si>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</si>
  <si>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</si>
  <si>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</si>
  <si>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</si>
  <si>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</si>
  <si>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</si>
  <si>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</si>
  <si>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</si>
  <si>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</si>
  <si>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</si>
  <si>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</si>
  <si>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</si>
  <si>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</si>
  <si>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</si>
  <si>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</si>
  <si>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</si>
  <si>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</si>
  <si>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</si>
  <si>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</si>
  <si>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</si>
  <si>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</si>
  <si>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</si>
  <si>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</si>
  <si>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</si>
  <si>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</si>
  <si>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</si>
  <si>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</si>
  <si>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</si>
  <si>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</si>
  <si>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</si>
  <si>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</si>
  <si>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</si>
  <si>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</si>
  <si>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</si>
  <si>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</si>
  <si>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</si>
  <si>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</si>
  <si>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</si>
  <si>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</si>
  <si>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</si>
  <si>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</si>
  <si>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</si>
  <si>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</si>
  <si>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</si>
  <si>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</si>
  <si>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</si>
  <si>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</si>
  <si>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</si>
  <si>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</si>
  <si>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</si>
  <si>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</si>
  <si>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</si>
  <si>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</si>
  <si>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</si>
  <si>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</si>
  <si>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</si>
  <si>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</si>
  <si>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</si>
  <si>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</si>
  <si>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</si>
  <si>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</si>
  <si>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</si>
  <si>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</si>
  <si>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</si>
  <si>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</si>
  <si>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</si>
  <si>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</si>
  <si>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</si>
  <si>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</si>
  <si>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</si>
  <si>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</si>
  <si>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</si>
  <si>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</si>
  <si>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</si>
  <si>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</si>
  <si>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</si>
  <si>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</si>
  <si>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</si>
  <si>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</si>
  <si>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</si>
  <si>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</si>
  <si>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</si>
  <si>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</si>
  <si>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</si>
  <si>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</si>
  <si>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</si>
  <si>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</si>
  <si>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</si>
  <si>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</si>
  <si>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</si>
  <si>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</si>
  <si>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</si>
  <si>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</si>
  <si>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</si>
  <si>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</si>
  <si>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</si>
  <si>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</si>
  <si>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</si>
  <si>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</si>
  <si>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</si>
  <si>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</si>
  <si>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</si>
  <si>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</si>
  <si>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</si>
  <si>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</si>
  <si>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</si>
  <si>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</si>
  <si>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</si>
  <si>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</si>
  <si>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</si>
  <si>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</si>
  <si>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</si>
  <si>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</si>
  <si>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</si>
  <si>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</si>
  <si>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</si>
  <si>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</si>
  <si>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</si>
  <si>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</si>
  <si>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</si>
  <si>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</si>
  <si>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</si>
  <si>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</si>
  <si>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</si>
  <si>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</si>
  <si>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</si>
  <si>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</si>
  <si>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</si>
  <si>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</si>
  <si>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</si>
  <si>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</si>
  <si>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</si>
  <si>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</si>
  <si>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</si>
  <si>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</si>
  <si>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</si>
  <si>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</si>
  <si>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</si>
  <si>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</si>
  <si>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</si>
  <si>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</si>
  <si>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</si>
  <si>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</si>
  <si>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</si>
  <si>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</si>
  <si>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</si>
  <si>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</si>
  <si>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</si>
  <si>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</si>
  <si>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</si>
  <si>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</si>
  <si>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</si>
  <si>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</si>
  <si>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</si>
  <si>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</si>
  <si>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</si>
  <si>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</si>
  <si>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</si>
  <si>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</si>
  <si>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</si>
  <si>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</si>
  <si>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</si>
  <si>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</si>
  <si>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</si>
  <si>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</si>
  <si>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</si>
  <si>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</si>
  <si>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</si>
  <si>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</si>
  <si>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</si>
  <si>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</si>
  <si>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</si>
  <si>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</si>
  <si>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</si>
  <si>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</si>
  <si>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</si>
  <si>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</si>
  <si>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</si>
  <si>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</si>
  <si>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</si>
  <si>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</si>
  <si>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</si>
  <si>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</si>
  <si>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</si>
  <si>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</si>
  <si>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</si>
  <si>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</si>
  <si>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</si>
  <si>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</si>
  <si>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</si>
  <si>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</si>
  <si>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</si>
  <si>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</si>
  <si>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</si>
  <si>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</si>
  <si>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</si>
  <si>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</si>
  <si>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</si>
  <si>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</si>
  <si>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</si>
  <si>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</si>
  <si>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</si>
  <si>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</si>
  <si>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</si>
  <si>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</si>
  <si>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</si>
  <si>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</si>
  <si>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</si>
  <si>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</si>
  <si>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</si>
  <si>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</si>
  <si>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</si>
  <si>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</si>
  <si>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</si>
  <si>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</si>
  <si>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</si>
  <si>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</si>
  <si>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</si>
  <si>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</si>
  <si>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</si>
  <si>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</si>
  <si>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</si>
  <si>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</si>
  <si>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</si>
  <si>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</si>
  <si>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</si>
  <si>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</si>
  <si>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</si>
  <si>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</si>
  <si>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</si>
  <si>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</si>
  <si>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</si>
  <si>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</si>
  <si>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</si>
  <si>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</si>
  <si>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</si>
  <si>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</si>
  <si>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</si>
  <si>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</si>
  <si>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</si>
  <si>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</si>
  <si>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</si>
  <si>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</si>
  <si>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</si>
  <si>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</si>
  <si>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</si>
  <si>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</si>
  <si>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</si>
  <si>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</si>
  <si>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</si>
  <si>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</si>
  <si>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</si>
  <si>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</si>
  <si>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</si>
  <si>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</si>
  <si>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</si>
  <si>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</si>
  <si>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</si>
  <si>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</si>
  <si>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</si>
  <si>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</si>
  <si>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</si>
  <si>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</si>
  <si>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</si>
  <si>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</si>
  <si>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</si>
  <si>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</si>
  <si>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</si>
  <si>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</si>
  <si>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</si>
  <si>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</si>
  <si>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</si>
  <si>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</si>
  <si>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</si>
  <si>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</si>
  <si>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</si>
  <si>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</si>
  <si>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</si>
  <si>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</si>
  <si>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</si>
  <si>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</si>
  <si>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</si>
  <si>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</si>
  <si>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</si>
  <si>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</si>
  <si>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</si>
  <si>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</si>
  <si>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</si>
  <si>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</si>
  <si>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</si>
  <si>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</si>
  <si>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</si>
  <si>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</si>
  <si>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</si>
  <si>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</si>
  <si>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</si>
  <si>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</si>
  <si>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</si>
  <si>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</si>
  <si>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</si>
  <si>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</si>
  <si>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</si>
  <si>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</si>
  <si>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</si>
  <si>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</si>
  <si>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</si>
  <si>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</si>
  <si>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</si>
  <si>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</si>
  <si>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</si>
  <si>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</si>
  <si>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</si>
  <si>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</si>
  <si>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</si>
  <si>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</si>
  <si>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</si>
  <si>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</si>
  <si>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</si>
  <si>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</si>
  <si>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</si>
  <si>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</si>
  <si>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</si>
  <si>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</si>
  <si>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</si>
  <si>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</si>
  <si>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</si>
  <si>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</si>
  <si>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</si>
  <si>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</si>
  <si>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</si>
  <si>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</si>
  <si>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</si>
  <si>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</si>
  <si>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</si>
  <si>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</si>
  <si>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</si>
  <si>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</si>
  <si>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</si>
  <si>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</si>
  <si>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</si>
  <si>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</si>
  <si>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</si>
  <si>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</si>
  <si>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</si>
  <si>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</si>
  <si>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</si>
  <si>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</si>
  <si>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</si>
  <si>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</si>
  <si>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</si>
  <si>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</si>
  <si>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</si>
  <si>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</si>
  <si>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</si>
  <si>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</si>
  <si>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</si>
  <si>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</si>
  <si>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</si>
  <si>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</si>
  <si>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</si>
  <si>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</si>
  <si>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</si>
  <si>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</si>
  <si>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</si>
  <si>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</si>
  <si>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</si>
  <si>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</si>
  <si>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</si>
  <si>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</si>
  <si>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</si>
  <si>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</si>
  <si>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</si>
  <si>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</si>
  <si>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</si>
  <si>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</si>
  <si>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</si>
  <si>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</si>
  <si>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</si>
  <si>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</si>
  <si>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</si>
  <si>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</si>
  <si>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</si>
  <si>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</si>
  <si>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</si>
  <si>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</si>
  <si>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</si>
  <si>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</si>
  <si>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</si>
  <si>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</si>
  <si>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</si>
  <si>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</si>
  <si>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</si>
  <si>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</si>
  <si>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</si>
  <si>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</si>
  <si>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</si>
  <si>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</si>
  <si>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</si>
  <si>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</si>
  <si>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</si>
  <si>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</si>
  <si>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</si>
  <si>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</si>
  <si>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</si>
  <si>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</si>
  <si>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</si>
  <si>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</si>
  <si>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</si>
  <si>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</si>
  <si>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</si>
  <si>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</si>
  <si>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</si>
  <si>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</si>
  <si>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</si>
  <si>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</si>
  <si>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</si>
  <si>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</si>
  <si>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</si>
  <si>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</si>
  <si>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</si>
  <si>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</si>
  <si>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</si>
  <si>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</si>
  <si>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</si>
  <si>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</si>
  <si>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</si>
  <si>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</si>
  <si>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</si>
  <si>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</si>
  <si>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</si>
  <si>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</si>
  <si>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</si>
  <si>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</si>
  <si>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</si>
  <si>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</si>
  <si>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</si>
  <si>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</si>
  <si>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</si>
  <si>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</si>
  <si>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</si>
  <si>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</si>
  <si>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</si>
  <si>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</si>
  <si>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</si>
  <si>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</si>
  <si>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</si>
  <si>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</si>
  <si>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</si>
  <si>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</si>
  <si>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</si>
  <si>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</si>
  <si>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</si>
  <si>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</si>
  <si>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</si>
  <si>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</si>
  <si>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</si>
  <si>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</si>
  <si>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</si>
  <si>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</si>
  <si>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</si>
  <si>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</si>
  <si>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</si>
  <si>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</si>
  <si>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</si>
  <si>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</si>
  <si>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</si>
  <si>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</si>
  <si>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</si>
  <si>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</si>
  <si>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</si>
  <si>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</si>
  <si>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</si>
  <si>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</si>
  <si>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</si>
  <si>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</si>
  <si>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</si>
  <si>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</si>
  <si>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</si>
  <si>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</si>
  <si>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</si>
  <si>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</si>
  <si>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</si>
  <si>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</si>
  <si>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</si>
  <si>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</si>
  <si>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</si>
  <si>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</si>
  <si>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</si>
  <si>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</si>
  <si>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</si>
  <si>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</si>
  <si>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</si>
  <si>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</si>
  <si>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</si>
  <si>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</si>
  <si>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</si>
  <si>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</si>
  <si>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</si>
  <si>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</si>
  <si>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</si>
  <si>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</si>
  <si>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</si>
  <si>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</si>
  <si>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</si>
  <si>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</si>
  <si>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</si>
  <si>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</si>
  <si>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</si>
  <si>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</si>
  <si>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</si>
  <si>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</si>
  <si>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</si>
  <si>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</si>
  <si>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</si>
  <si>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</si>
  <si>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</si>
  <si>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</si>
  <si>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</si>
  <si>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</si>
  <si>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</si>
  <si>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</si>
  <si>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</si>
  <si>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</si>
  <si>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</si>
  <si>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</si>
  <si>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</si>
  <si>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</si>
  <si>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</si>
  <si>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</si>
  <si>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</si>
  <si>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</si>
  <si>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</si>
  <si>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</si>
  <si>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</si>
  <si>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</si>
  <si>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</si>
  <si>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</si>
  <si>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</si>
  <si>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</si>
  <si>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</si>
  <si>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</si>
  <si>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</si>
  <si>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</si>
  <si>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</si>
  <si>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</si>
  <si>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</si>
  <si>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</si>
  <si>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</si>
  <si>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</si>
  <si>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</si>
  <si>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</si>
  <si>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</si>
  <si>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</si>
  <si>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</si>
  <si>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</si>
  <si>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</si>
  <si>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</si>
  <si>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</si>
  <si>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</si>
  <si>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</si>
  <si>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</si>
  <si>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</si>
  <si>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</si>
  <si>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</si>
  <si>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</si>
  <si>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</si>
  <si>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</si>
  <si>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</si>
  <si>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</si>
  <si>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</si>
  <si>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</si>
  <si>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</si>
  <si>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</si>
  <si>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</si>
  <si>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</si>
  <si>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</si>
  <si>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</si>
  <si>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</si>
  <si>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</si>
  <si>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</si>
  <si>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</si>
  <si>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</si>
  <si>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</si>
  <si>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</si>
  <si>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</si>
  <si>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</si>
  <si>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</si>
  <si>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</si>
  <si>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</si>
  <si>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</si>
  <si>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</si>
  <si>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</si>
  <si>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</si>
  <si>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</si>
  <si>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</si>
  <si>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</si>
  <si>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</si>
  <si>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</si>
  <si>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</si>
  <si>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</si>
  <si>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</si>
  <si>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</si>
  <si>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</si>
  <si>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</si>
  <si>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</si>
  <si>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</si>
  <si>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</si>
  <si>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</si>
  <si>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</si>
  <si>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</si>
  <si>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</si>
  <si>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</si>
  <si>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</si>
  <si>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</si>
  <si>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</si>
  <si>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</si>
  <si>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</si>
  <si>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</si>
  <si>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</si>
  <si>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</si>
  <si>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</si>
  <si>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</si>
  <si>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</si>
  <si>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</si>
  <si>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</si>
  <si>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</si>
  <si>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</si>
  <si>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</si>
  <si>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</si>
  <si>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</si>
  <si>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</si>
  <si>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</si>
  <si>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</si>
  <si>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</si>
  <si>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</si>
  <si>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</si>
  <si>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</si>
  <si>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</si>
  <si>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</si>
  <si>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</si>
  <si>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</si>
  <si>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</si>
  <si>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</si>
  <si>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</si>
  <si>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</si>
  <si>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</si>
  <si>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</si>
  <si>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</si>
  <si>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</si>
  <si>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</si>
  <si>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</si>
  <si>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</si>
  <si>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</si>
  <si>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</si>
  <si>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</si>
  <si>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</si>
  <si>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</si>
  <si>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</si>
  <si>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</si>
  <si>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</si>
  <si>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</si>
  <si>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</si>
  <si>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</si>
  <si>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</si>
  <si>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</si>
  <si>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</si>
  <si>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</si>
  <si>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</si>
  <si>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</si>
  <si>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</si>
  <si>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</si>
  <si>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</si>
  <si>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</si>
  <si>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</si>
  <si>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</si>
  <si>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</si>
  <si>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</si>
  <si>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</si>
  <si>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</si>
  <si>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</si>
  <si>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</si>
  <si>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</si>
  <si>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</si>
  <si>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</si>
  <si>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</si>
  <si>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</si>
  <si>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</si>
  <si>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</si>
  <si>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</si>
  <si>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</si>
  <si>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</si>
  <si>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</si>
  <si>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</si>
  <si>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</si>
  <si>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</si>
  <si>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</si>
  <si>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</si>
  <si>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</si>
  <si>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</si>
  <si>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</si>
  <si>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</si>
  <si>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</si>
  <si>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</si>
  <si>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</si>
  <si>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</si>
  <si>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</si>
  <si>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</si>
  <si>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</si>
  <si>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</si>
  <si>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</si>
  <si>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</si>
  <si>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</si>
  <si>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</si>
  <si>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</si>
  <si>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</si>
  <si>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</si>
  <si>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</si>
  <si>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</si>
  <si>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</si>
  <si>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</si>
  <si>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</si>
  <si>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</si>
  <si>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</si>
  <si>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</si>
  <si>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</si>
  <si>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</si>
  <si>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</si>
  <si>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</si>
  <si>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</si>
  <si>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</si>
  <si>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</si>
  <si>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</si>
  <si>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</si>
  <si>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</si>
  <si>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</si>
  <si>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</si>
  <si>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</si>
  <si>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</si>
  <si>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</si>
  <si>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</si>
  <si>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</si>
  <si>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</si>
  <si>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</si>
  <si>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</si>
  <si>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</si>
  <si>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</si>
  <si>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</si>
  <si>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</si>
  <si>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</si>
  <si>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</si>
  <si>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</si>
  <si>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</si>
  <si>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</si>
  <si>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</si>
  <si>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</si>
  <si>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</si>
  <si>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</si>
  <si>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</si>
  <si>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</si>
  <si>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</si>
  <si>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</si>
  <si>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</si>
  <si>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</si>
  <si>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</si>
  <si>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</si>
  <si>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</si>
  <si>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</si>
  <si>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</si>
  <si>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</si>
  <si>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</si>
  <si>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</si>
  <si>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</si>
  <si>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</si>
  <si>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</si>
  <si>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</si>
  <si>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</si>
  <si>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</si>
  <si>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</si>
  <si>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</si>
  <si>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</si>
  <si>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</si>
  <si>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</si>
  <si>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</si>
  <si>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</si>
  <si>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</si>
  <si>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</si>
  <si>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</si>
  <si>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</si>
  <si>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</si>
  <si>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</si>
  <si>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</si>
  <si>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</si>
  <si>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</si>
  <si>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</si>
  <si>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</si>
  <si>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</si>
  <si>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</si>
  <si>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</si>
  <si>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</si>
  <si>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</si>
  <si>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</si>
  <si>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</si>
  <si>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</si>
  <si>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</si>
  <si>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</si>
  <si>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</si>
  <si>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</si>
  <si>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</si>
  <si>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</si>
  <si>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</si>
  <si>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</si>
  <si>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</si>
  <si>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</si>
  <si>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</si>
  <si>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</si>
  <si>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</si>
  <si>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</si>
  <si>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</si>
  <si>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</si>
  <si>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</si>
  <si>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</si>
  <si>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</si>
  <si>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</si>
  <si>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</si>
  <si>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</si>
  <si>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</si>
  <si>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</si>
  <si>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</si>
  <si>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</si>
  <si>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</si>
  <si>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</si>
  <si>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</si>
  <si>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</si>
  <si>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</si>
  <si>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</si>
  <si>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</si>
  <si>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</si>
  <si>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</si>
  <si>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</si>
  <si>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</si>
  <si>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</si>
  <si>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</si>
  <si>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</si>
  <si>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</si>
  <si>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</si>
  <si>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</si>
  <si>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</si>
  <si>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</si>
  <si>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</si>
  <si>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</si>
  <si>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</si>
  <si>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</si>
  <si>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</si>
  <si>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</si>
  <si>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</si>
  <si>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</si>
  <si>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</si>
  <si>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</si>
  <si>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</si>
  <si>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</si>
  <si>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</si>
  <si>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</si>
  <si>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</si>
  <si>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</si>
  <si>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</si>
  <si>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</si>
  <si>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</si>
  <si>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</si>
  <si>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</si>
  <si>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</si>
  <si>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</si>
  <si>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</si>
  <si>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</si>
  <si>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</si>
  <si>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</si>
  <si>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</si>
  <si>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</si>
  <si>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</si>
  <si>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</si>
  <si>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</si>
  <si>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</si>
  <si>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</si>
  <si>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</si>
  <si>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</si>
  <si>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</si>
  <si>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</si>
  <si>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</si>
  <si>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</si>
  <si>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</si>
  <si>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</si>
  <si>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</si>
  <si>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</si>
  <si>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</si>
  <si>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</si>
  <si>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</si>
  <si>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</si>
  <si>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</si>
  <si>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</si>
  <si>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</si>
  <si>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</si>
  <si>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</si>
  <si>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</si>
  <si>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</si>
  <si>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</si>
  <si>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</si>
  <si>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</si>
  <si>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</si>
  <si>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</si>
  <si>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</si>
  <si>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</si>
  <si>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</si>
  <si>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</si>
  <si>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</si>
  <si>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</si>
  <si>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</si>
  <si>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</si>
  <si>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</si>
  <si>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</si>
  <si>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</si>
  <si>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</si>
  <si>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</si>
  <si>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</si>
  <si>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</si>
  <si>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</si>
  <si>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</si>
  <si>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</si>
  <si>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</si>
  <si>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</si>
  <si>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</si>
  <si>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</si>
  <si>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</si>
  <si>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</si>
  <si>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</si>
  <si>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</si>
  <si>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</si>
  <si>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</si>
  <si>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</si>
  <si>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</si>
  <si>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</si>
  <si>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</si>
  <si>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</si>
  <si>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</si>
  <si>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</si>
  <si>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</si>
  <si>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</si>
  <si>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</si>
  <si>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</si>
  <si>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</si>
  <si>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</si>
  <si>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</si>
  <si>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</si>
  <si>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</si>
  <si>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</si>
  <si>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</si>
  <si>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</si>
  <si>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</si>
  <si>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</si>
  <si>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</si>
  <si>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</si>
  <si>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</si>
  <si>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</si>
  <si>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</si>
  <si>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</si>
  <si>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</si>
  <si>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</si>
  <si>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</si>
  <si>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</si>
  <si>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</si>
  <si>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</si>
  <si>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</si>
  <si>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</si>
  <si>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</si>
  <si>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</si>
  <si>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</si>
  <si>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</si>
  <si>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</si>
  <si>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</si>
  <si>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</si>
  <si>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</si>
  <si>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</si>
  <si>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</si>
  <si>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</si>
  <si>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</si>
  <si>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</si>
  <si>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</si>
  <si>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</si>
  <si>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</si>
  <si>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</si>
  <si>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</si>
  <si>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</si>
  <si>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</si>
  <si>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</si>
  <si>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</si>
  <si>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</si>
  <si>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</si>
  <si>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</si>
  <si>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</si>
  <si>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</si>
  <si>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</si>
  <si>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</si>
  <si>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</si>
  <si>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</si>
  <si>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</si>
  <si>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</si>
  <si>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</si>
  <si>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</si>
  <si>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</si>
  <si>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</si>
  <si>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</si>
  <si>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</si>
  <si>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</si>
  <si>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</si>
  <si>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</si>
  <si>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</si>
  <si>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</si>
  <si>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</si>
  <si>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</si>
  <si>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</si>
  <si>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</si>
  <si>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</si>
  <si>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</si>
  <si>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</si>
  <si>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</si>
  <si>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</si>
  <si>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</si>
  <si>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</si>
  <si>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</si>
  <si>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</si>
  <si>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</si>
  <si>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</si>
  <si>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</si>
  <si>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</si>
  <si>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</si>
  <si>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</si>
  <si>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</si>
  <si>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</si>
  <si>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</si>
  <si>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</si>
  <si>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</si>
  <si>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</si>
  <si>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</si>
  <si>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</si>
  <si>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</si>
  <si>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</si>
  <si>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</si>
  <si>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</si>
  <si>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</si>
  <si>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</si>
  <si>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</si>
  <si>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</si>
  <si>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</si>
  <si>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</si>
  <si>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</si>
  <si>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</si>
  <si>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</si>
  <si>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</si>
  <si>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</si>
  <si>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</si>
  <si>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</si>
  <si>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</si>
  <si>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</si>
  <si>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</si>
  <si>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</si>
  <si>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</si>
  <si>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</si>
  <si>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</si>
  <si>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</si>
  <si>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</si>
  <si>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</si>
  <si>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</si>
  <si>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</si>
  <si>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</si>
  <si>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</si>
  <si>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</si>
  <si>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</si>
  <si>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</si>
  <si>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</si>
  <si>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</si>
  <si>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</si>
  <si>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</si>
  <si>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</si>
  <si>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</si>
  <si>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</si>
  <si>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</si>
  <si>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</si>
  <si>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</si>
  <si>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</si>
  <si>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</si>
  <si>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</si>
  <si>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</si>
  <si>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</si>
  <si>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</si>
  <si>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</si>
  <si>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</si>
  <si>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</si>
  <si>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</si>
  <si>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</si>
  <si>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</si>
  <si>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</si>
  <si>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</si>
  <si>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</si>
  <si>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</si>
  <si>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</si>
  <si>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</si>
  <si>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</si>
  <si>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</si>
  <si>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</si>
  <si>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</si>
  <si>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</si>
  <si>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</si>
  <si>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</si>
  <si>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</si>
  <si>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</si>
  <si>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</si>
  <si>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</si>
  <si>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</si>
  <si>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</si>
  <si>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</si>
  <si>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</si>
  <si>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</si>
  <si>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</si>
  <si>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</si>
  <si>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</si>
  <si>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</si>
  <si>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</si>
  <si>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</si>
  <si>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</si>
  <si>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</si>
  <si>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</si>
  <si>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</si>
  <si>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</si>
  <si>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</si>
  <si>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</si>
  <si>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</si>
  <si>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</si>
  <si>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</si>
  <si>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</si>
  <si>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</si>
  <si>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</si>
  <si>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</si>
  <si>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</si>
  <si>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</si>
  <si>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</si>
  <si>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</si>
  <si>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</si>
  <si>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</si>
  <si>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</si>
  <si>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</si>
  <si>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</si>
  <si>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</si>
  <si>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</si>
  <si>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</si>
  <si>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</si>
  <si>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</si>
  <si>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</si>
  <si>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</si>
  <si>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</si>
  <si>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</si>
  <si>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</si>
  <si>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</si>
  <si>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</si>
  <si>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</si>
  <si>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</si>
  <si>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</si>
  <si>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</si>
  <si>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</si>
  <si>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</si>
  <si>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</si>
  <si>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</si>
  <si>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</si>
  <si>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</si>
  <si>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</si>
  <si>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</si>
  <si>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</si>
  <si>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</si>
  <si>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</si>
  <si>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</si>
  <si>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</si>
  <si>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</si>
  <si>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</si>
  <si>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</si>
  <si>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</si>
  <si>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</si>
  <si>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</si>
  <si>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</si>
  <si>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</si>
  <si>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</si>
  <si>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</si>
  <si>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</si>
  <si>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</si>
  <si>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</si>
  <si>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</si>
  <si>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</si>
  <si>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</si>
  <si>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</si>
  <si>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</si>
  <si>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</si>
  <si>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</si>
  <si>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</si>
  <si>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</si>
  <si>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</si>
  <si>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</si>
  <si>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</si>
  <si>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</si>
  <si>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</si>
  <si>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</si>
  <si>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</si>
  <si>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</si>
  <si>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</si>
  <si>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</si>
  <si>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</si>
  <si>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</si>
  <si>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</si>
  <si>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</si>
  <si>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</si>
  <si>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</si>
  <si>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</si>
  <si>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</si>
  <si>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</si>
  <si>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</si>
  <si>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</si>
  <si>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</si>
  <si>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</si>
  <si>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</si>
  <si>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</si>
  <si>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</si>
  <si>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</si>
  <si>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</si>
  <si>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</si>
  <si>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</si>
  <si>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</si>
  <si>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</si>
  <si>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</si>
  <si>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</si>
  <si>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</si>
  <si>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</si>
  <si>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</si>
  <si>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</si>
  <si>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</si>
  <si>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</si>
  <si>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</si>
  <si>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</si>
  <si>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</si>
  <si>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</si>
  <si>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</si>
  <si>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</si>
  <si>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</si>
  <si>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</si>
  <si>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</si>
  <si>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</si>
  <si>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</si>
  <si>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</si>
  <si>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</si>
  <si>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</si>
  <si>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</si>
  <si>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</si>
  <si>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</si>
  <si>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</si>
  <si>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</si>
  <si>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</si>
  <si>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</si>
  <si>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</si>
  <si>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</si>
  <si>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</si>
  <si>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</si>
  <si>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</si>
  <si>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</si>
  <si>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</si>
  <si>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</si>
  <si>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</si>
  <si>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</si>
  <si>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</si>
  <si>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</si>
  <si>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</si>
  <si>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</si>
  <si>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</si>
  <si>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</si>
  <si>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</si>
  <si>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</si>
  <si>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</si>
  <si>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</si>
  <si>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</si>
  <si>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</si>
  <si>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</si>
  <si>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</si>
  <si>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</si>
  <si>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</si>
  <si>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</si>
  <si>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</si>
  <si>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</si>
  <si>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</si>
  <si>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</si>
  <si>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</si>
  <si>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</si>
  <si>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</si>
  <si>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</si>
  <si>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</si>
  <si>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</si>
  <si>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</si>
  <si>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</si>
  <si>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</si>
  <si>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</si>
  <si>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</si>
  <si>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</si>
  <si>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</si>
  <si>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</si>
  <si>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</si>
  <si>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</si>
  <si>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</si>
  <si>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</si>
  <si>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</si>
  <si>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</si>
  <si>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</si>
  <si>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</si>
  <si>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</si>
  <si>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</si>
  <si>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</si>
  <si>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</si>
  <si>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</si>
  <si>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</si>
  <si>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</si>
  <si>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</si>
  <si>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</si>
  <si>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</si>
  <si>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</si>
  <si>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</si>
  <si>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</si>
  <si>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</si>
  <si>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</si>
  <si>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</si>
  <si>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</si>
  <si>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</si>
  <si>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</si>
  <si>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</si>
  <si>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</si>
  <si>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</si>
  <si>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</si>
  <si>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</si>
  <si>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</si>
  <si>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</si>
  <si>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</si>
  <si>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</si>
  <si>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</si>
  <si>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</si>
  <si>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</si>
  <si>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</si>
  <si>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</si>
  <si>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</si>
  <si>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</si>
  <si>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</si>
  <si>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</si>
  <si>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</si>
  <si>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</si>
  <si>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</si>
  <si>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</si>
  <si>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</si>
  <si>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</si>
  <si>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</si>
  <si>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</si>
  <si>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</si>
  <si>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</si>
  <si>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</si>
  <si>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</si>
  <si>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</si>
  <si>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</si>
  <si>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</si>
  <si>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</si>
  <si>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</si>
  <si>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</si>
  <si>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</si>
  <si>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</si>
  <si>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</si>
  <si>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</si>
  <si>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</si>
  <si>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</si>
  <si>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</si>
  <si>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</si>
  <si>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</si>
  <si>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</si>
  <si>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</si>
  <si>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</si>
  <si>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</si>
  <si>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</si>
  <si>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</si>
  <si>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</si>
  <si>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</si>
  <si>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</si>
  <si>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</si>
  <si>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</si>
  <si>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</si>
  <si>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</si>
  <si>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</si>
  <si>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</si>
  <si>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</si>
  <si>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</si>
  <si>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</si>
  <si>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</si>
  <si>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</si>
  <si>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</si>
  <si>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</si>
  <si>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</si>
  <si>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</si>
  <si>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</si>
  <si>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</si>
  <si>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</si>
  <si>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</si>
  <si>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</si>
  <si>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</si>
  <si>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</si>
  <si>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</si>
  <si>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</si>
  <si>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</si>
  <si>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</si>
  <si>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</si>
  <si>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</si>
  <si>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</si>
  <si>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</si>
  <si>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</si>
  <si>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</si>
  <si>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</si>
  <si>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</si>
  <si>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</si>
  <si>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</si>
  <si>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</si>
  <si>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</si>
  <si>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</si>
  <si>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</si>
  <si>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</si>
  <si>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</si>
  <si>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</si>
  <si>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</si>
  <si>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</si>
  <si>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</si>
  <si>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</si>
  <si>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</si>
  <si>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</si>
  <si>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</si>
  <si>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</si>
  <si>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</si>
  <si>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</si>
  <si>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</si>
  <si>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</si>
  <si>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</si>
  <si>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</si>
  <si>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</si>
  <si>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</si>
  <si>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</si>
  <si>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</si>
  <si>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</si>
  <si>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</si>
  <si>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</si>
  <si>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</si>
  <si>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</si>
  <si>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</si>
  <si>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</si>
  <si>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</si>
  <si>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</si>
  <si>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</si>
  <si>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</si>
  <si>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</si>
  <si>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</si>
  <si>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</si>
  <si>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</si>
  <si>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</si>
  <si>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</si>
  <si>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</si>
  <si>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</si>
  <si>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</si>
  <si>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</si>
  <si>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</si>
  <si>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</si>
  <si>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</si>
  <si>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</si>
  <si>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</si>
  <si>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</si>
  <si>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</si>
  <si>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</si>
  <si>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</si>
  <si>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</si>
  <si>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</si>
  <si>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</si>
  <si>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</si>
  <si>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</si>
  <si>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</si>
  <si>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</si>
  <si>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</si>
  <si>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</si>
  <si>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</si>
  <si>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</si>
  <si>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</si>
  <si>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</si>
  <si>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</si>
  <si>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</si>
  <si>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</si>
  <si>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</si>
  <si>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</si>
  <si>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</si>
  <si>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</si>
  <si>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</si>
  <si>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</si>
  <si>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</si>
  <si>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</si>
  <si>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</si>
  <si>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</si>
  <si>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</si>
  <si>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</si>
  <si>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</si>
  <si>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</si>
  <si>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</si>
  <si>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</si>
  <si>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</si>
  <si>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</si>
  <si>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</si>
  <si>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</si>
  <si>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</si>
  <si>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</si>
  <si>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</si>
  <si>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</si>
  <si>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</si>
  <si>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</si>
  <si>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</si>
  <si>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</si>
  <si>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</si>
  <si>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</si>
  <si>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</si>
  <si>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</si>
  <si>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</si>
  <si>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</si>
  <si>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</si>
  <si>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</si>
  <si>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</si>
  <si>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</si>
  <si>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</si>
  <si>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</si>
  <si>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</si>
  <si>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</si>
  <si>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</si>
  <si>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</si>
  <si>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</si>
  <si>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</si>
  <si>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</si>
  <si>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</si>
  <si>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</si>
  <si>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</si>
  <si>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</si>
  <si>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</si>
  <si>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</si>
  <si>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</si>
  <si>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</si>
  <si>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</si>
  <si>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</si>
  <si>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</si>
  <si>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</si>
  <si>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</si>
  <si>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</si>
  <si>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</si>
  <si>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</si>
  <si>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</si>
  <si>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</si>
  <si>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</si>
  <si>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</si>
  <si>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</si>
  <si>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</si>
  <si>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</si>
  <si>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</si>
  <si>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</si>
  <si>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</si>
  <si>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</si>
  <si>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</si>
  <si>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</si>
  <si>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</si>
  <si>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</si>
  <si>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</si>
  <si>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</si>
  <si>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</si>
  <si>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</si>
  <si>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</si>
  <si>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</si>
  <si>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</si>
  <si>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</si>
  <si>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</si>
  <si>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</si>
  <si>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</si>
  <si>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</si>
  <si>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</si>
  <si>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</si>
  <si>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</si>
  <si>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</si>
  <si>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</si>
  <si>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</si>
  <si>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</si>
  <si>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</si>
  <si>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</si>
  <si>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</si>
  <si>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</si>
  <si>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</si>
  <si>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</si>
  <si>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</si>
  <si>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</si>
  <si>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</si>
  <si>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</si>
  <si>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</si>
  <si>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</si>
  <si>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</si>
  <si>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</si>
  <si>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</si>
  <si>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</si>
  <si>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</si>
  <si>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</si>
  <si>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</si>
  <si>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</si>
  <si>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</si>
  <si>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</si>
  <si>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</si>
  <si>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</si>
  <si>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</si>
  <si>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</si>
  <si>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</si>
  <si>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</si>
  <si>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</si>
  <si>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</si>
  <si>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</si>
  <si>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</si>
  <si>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</si>
  <si>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</si>
  <si>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</si>
  <si>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</si>
  <si>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</si>
  <si>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</si>
  <si>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</si>
  <si>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</si>
  <si>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</si>
  <si>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</si>
  <si>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</si>
  <si>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</si>
  <si>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</si>
  <si>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</si>
  <si>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</si>
  <si>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</si>
  <si>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</si>
  <si>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</si>
  <si>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</si>
  <si>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</si>
  <si>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</si>
  <si>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</si>
  <si>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</si>
  <si>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</si>
  <si>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</si>
  <si>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</si>
  <si>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</si>
  <si>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</si>
  <si>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</si>
  <si>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</si>
  <si>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</si>
  <si>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</si>
  <si>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</si>
  <si>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</si>
  <si>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</si>
  <si>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</si>
  <si>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</si>
  <si>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</si>
  <si>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</si>
  <si>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</si>
  <si>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</si>
  <si>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</si>
  <si>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</si>
  <si>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</si>
  <si>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</si>
  <si>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</si>
  <si>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</si>
  <si>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</si>
  <si>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</si>
  <si>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</si>
  <si>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</si>
  <si>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</si>
  <si>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</si>
  <si>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</si>
  <si>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</si>
  <si>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</si>
  <si>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</si>
  <si>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</si>
  <si>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</si>
  <si>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</si>
  <si>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</si>
  <si>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</si>
  <si>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</si>
  <si>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</si>
  <si>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</si>
  <si>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</si>
  <si>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</si>
  <si>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</si>
  <si>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</si>
  <si>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</si>
  <si>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</si>
  <si>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</si>
  <si>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</si>
  <si>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</si>
  <si>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</si>
  <si>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</si>
  <si>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</si>
  <si>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</si>
  <si>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</si>
  <si>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</si>
  <si>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</si>
  <si>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</si>
  <si>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</si>
  <si>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</si>
  <si>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</si>
  <si>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</si>
  <si>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</si>
  <si>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</si>
  <si>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</si>
  <si>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</si>
  <si>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</si>
  <si>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</si>
  <si>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</si>
  <si>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</si>
  <si>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</si>
  <si>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</si>
  <si>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</si>
  <si>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</si>
  <si>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</si>
  <si>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</si>
  <si>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</si>
  <si>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</si>
  <si>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</si>
  <si>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</si>
  <si>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</si>
  <si>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</si>
  <si>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</si>
  <si>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</si>
  <si>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</si>
  <si>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</si>
  <si>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</si>
  <si>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</si>
  <si>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</si>
  <si>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</si>
  <si>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</si>
  <si>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</si>
  <si>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</si>
  <si>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</si>
  <si>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</si>
  <si>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</si>
  <si>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</si>
  <si>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</si>
  <si>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</si>
  <si>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</si>
  <si>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</si>
  <si>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</si>
  <si>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</si>
  <si>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</si>
  <si>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</si>
  <si>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</si>
  <si>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</si>
  <si>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</si>
  <si>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</si>
  <si>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</si>
  <si>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</si>
  <si>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</si>
  <si>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</si>
  <si>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</si>
  <si>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</si>
  <si>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</si>
  <si>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</si>
  <si>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</si>
  <si>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</si>
  <si>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</si>
  <si>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</si>
  <si>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</si>
  <si>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</si>
  <si>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</si>
  <si>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</si>
  <si>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</si>
  <si>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</si>
  <si>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</si>
  <si>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</si>
  <si>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</si>
  <si>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</si>
  <si>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</si>
  <si>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</si>
  <si>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</si>
  <si>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</si>
  <si>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</si>
  <si>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</si>
  <si>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</si>
  <si>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</si>
  <si>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</si>
  <si>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</si>
  <si>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</si>
  <si>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</si>
  <si>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</si>
  <si>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</si>
  <si>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</si>
  <si>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</si>
  <si>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</si>
  <si>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</si>
  <si>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</si>
  <si>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</si>
  <si>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</si>
  <si>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</si>
  <si>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</si>
  <si>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</si>
  <si>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</si>
  <si>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</si>
  <si>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</si>
  <si>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</si>
  <si>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</si>
  <si>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</si>
  <si>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</si>
  <si>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</si>
  <si>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</si>
  <si>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</si>
  <si>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</si>
  <si>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</si>
  <si>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</si>
  <si>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</si>
  <si>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</si>
  <si>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</si>
  <si>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</si>
  <si>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</si>
  <si>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</si>
  <si>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</si>
  <si>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</si>
  <si>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</si>
  <si>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</si>
  <si>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</si>
  <si>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</si>
  <si>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</si>
  <si>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</si>
  <si>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</si>
  <si>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</si>
  <si>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</si>
  <si>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</si>
  <si>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</si>
  <si>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</si>
  <si>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</si>
  <si>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</si>
  <si>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</si>
  <si>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</si>
  <si>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</si>
  <si>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</si>
  <si>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</si>
  <si>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</si>
  <si>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</si>
  <si>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</si>
  <si>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</si>
  <si>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</si>
  <si>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</si>
  <si>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</si>
  <si>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</si>
  <si>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</si>
  <si>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</si>
  <si>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</si>
  <si>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</si>
  <si>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</si>
  <si>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</si>
  <si>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</si>
  <si>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</si>
  <si>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</si>
  <si>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</si>
  <si>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</si>
  <si>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</si>
  <si>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</si>
  <si>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</si>
  <si>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</si>
  <si>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</si>
  <si>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</si>
  <si>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</si>
  <si>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</si>
  <si>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</si>
  <si>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</si>
  <si>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</si>
  <si>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</si>
  <si>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</si>
  <si>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</si>
  <si>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</si>
  <si>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</si>
  <si>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</si>
  <si>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</si>
  <si>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</si>
  <si>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</si>
  <si>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</si>
  <si>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</si>
  <si>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</si>
  <si>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</si>
  <si>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</si>
  <si>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</si>
  <si>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</si>
  <si>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</si>
  <si>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</si>
  <si>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</si>
  <si>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</si>
  <si>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</si>
  <si>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</si>
  <si>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</si>
  <si>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</si>
  <si>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</si>
  <si>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</si>
  <si>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</si>
  <si>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</si>
  <si>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</si>
  <si>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</si>
  <si>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</si>
  <si>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</si>
  <si>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</si>
  <si>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</si>
  <si>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</si>
  <si>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</si>
  <si>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</si>
  <si>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</si>
  <si>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</si>
  <si>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</si>
  <si>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</si>
  <si>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</si>
  <si>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</si>
  <si>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</si>
  <si>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</si>
  <si>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</si>
  <si>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</si>
  <si>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</si>
  <si>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</si>
  <si>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</si>
  <si>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</si>
  <si>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</si>
  <si>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</si>
  <si>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</si>
  <si>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</si>
  <si>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</si>
  <si>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</si>
  <si>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</si>
  <si>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</si>
  <si>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</si>
  <si>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</si>
  <si>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</si>
  <si>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</si>
  <si>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</si>
  <si>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</si>
  <si>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</si>
  <si>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</si>
  <si>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</si>
  <si>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</si>
  <si>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</si>
  <si>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</si>
  <si>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</si>
  <si>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</si>
  <si>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</si>
  <si>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</si>
  <si>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</si>
  <si>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</si>
  <si>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</si>
  <si>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</si>
  <si>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</si>
  <si>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</si>
  <si>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</si>
  <si>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</si>
  <si>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</si>
  <si>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</si>
  <si>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</si>
  <si>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</si>
  <si>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</si>
  <si>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</si>
  <si>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</si>
  <si>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</si>
  <si>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</si>
  <si>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</si>
  <si>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</si>
  <si>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</si>
  <si>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</si>
  <si>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</si>
  <si>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</si>
  <si>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</si>
  <si>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</si>
  <si>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</si>
  <si>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</si>
  <si>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</si>
  <si>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</si>
  <si>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</si>
  <si>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</si>
  <si>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</si>
  <si>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</si>
  <si>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</si>
  <si>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</si>
  <si>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</si>
  <si>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</si>
  <si>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</si>
  <si>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</si>
  <si>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</si>
  <si>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</si>
  <si>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</si>
  <si>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</si>
  <si>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</si>
  <si>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</si>
  <si>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</si>
  <si>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</si>
  <si>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</si>
  <si>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</si>
  <si>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</si>
  <si>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</si>
  <si>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</si>
  <si>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</si>
  <si>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</si>
  <si>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</si>
  <si>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</si>
  <si>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</si>
  <si>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</si>
  <si>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</si>
  <si>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</si>
  <si>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</si>
  <si>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</si>
  <si>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</si>
  <si>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</si>
  <si>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</si>
  <si>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</si>
  <si>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</si>
  <si>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</si>
  <si>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</si>
  <si>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</si>
  <si>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</si>
  <si>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</si>
  <si>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</si>
  <si>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</si>
  <si>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</si>
  <si>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</si>
  <si>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</si>
  <si>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</si>
  <si>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</si>
  <si>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</si>
  <si>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</si>
  <si>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</si>
  <si>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</si>
  <si>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</si>
  <si>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</si>
  <si>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</si>
  <si>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</si>
  <si>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</si>
  <si>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</si>
  <si>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</si>
  <si>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</si>
  <si>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</si>
  <si>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</si>
  <si>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</si>
  <si>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</si>
  <si>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</si>
  <si>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</si>
  <si>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</si>
  <si>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</si>
  <si>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</si>
  <si>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</si>
  <si>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</si>
  <si>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</si>
  <si>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</si>
  <si>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</si>
  <si>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</si>
  <si>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</si>
  <si>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</si>
  <si>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</si>
  <si>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</si>
  <si>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</si>
  <si>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</si>
  <si>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</si>
  <si>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</si>
  <si>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</si>
  <si>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</si>
  <si>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</si>
  <si>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</si>
  <si>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</si>
  <si>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</si>
  <si>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</si>
  <si>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</si>
  <si>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</si>
  <si>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</si>
  <si>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</si>
  <si>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</si>
  <si>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</si>
  <si>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</si>
  <si>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</si>
  <si>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</si>
  <si>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</si>
  <si>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</si>
  <si>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</si>
  <si>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</si>
  <si>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</si>
  <si>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</si>
  <si>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</si>
  <si>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</si>
  <si>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</si>
  <si>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</si>
  <si>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</si>
  <si>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</si>
  <si>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</si>
  <si>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</si>
  <si>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</si>
  <si>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</si>
  <si>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</si>
  <si>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</si>
  <si>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</si>
  <si>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</si>
  <si>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</si>
  <si>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</si>
  <si>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</si>
  <si>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</si>
  <si>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</si>
  <si>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</si>
  <si>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</si>
  <si>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</si>
  <si>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</si>
  <si>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</si>
  <si>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</si>
  <si>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</si>
  <si>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</si>
  <si>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</si>
  <si>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</si>
  <si>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</si>
  <si>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</si>
  <si>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</si>
  <si>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</si>
  <si>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</si>
  <si>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</si>
  <si>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</si>
  <si>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</si>
  <si>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</si>
  <si>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</si>
  <si>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</si>
  <si>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</si>
  <si>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</si>
  <si>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</si>
  <si>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</si>
  <si>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</si>
  <si>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</si>
  <si>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</si>
  <si>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</si>
  <si>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</si>
  <si>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</si>
  <si>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</si>
  <si>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</si>
  <si>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</si>
  <si>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</si>
  <si>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</si>
  <si>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</si>
  <si>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</si>
  <si>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</si>
  <si>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</si>
  <si>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</si>
  <si>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</si>
  <si>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</si>
  <si>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</si>
  <si>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</si>
  <si>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</si>
  <si>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</si>
  <si>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</si>
  <si>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</si>
  <si>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</si>
  <si>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</si>
  <si>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</si>
  <si>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</si>
  <si>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</si>
  <si>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</si>
  <si>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</si>
  <si>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</si>
  <si>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</si>
  <si>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</si>
  <si>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</si>
  <si>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</si>
  <si>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</si>
  <si>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</si>
  <si>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</si>
  <si>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</si>
  <si>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</si>
  <si>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</si>
  <si>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</si>
  <si>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</si>
  <si>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</si>
  <si>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</si>
  <si>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</si>
  <si>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</si>
  <si>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</si>
  <si>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</si>
  <si>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</si>
  <si>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</si>
  <si>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</si>
  <si>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</si>
  <si>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</si>
  <si>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</si>
  <si>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</si>
  <si>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</si>
  <si>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</si>
  <si>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</si>
  <si>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</si>
  <si>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</si>
  <si>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</si>
  <si>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</si>
  <si>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</si>
  <si>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</si>
  <si>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</si>
  <si>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</si>
  <si>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</si>
  <si>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</si>
  <si>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</si>
  <si>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</si>
  <si>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</si>
  <si>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</si>
  <si>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</si>
  <si>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</si>
  <si>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</si>
  <si>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</si>
  <si>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</si>
  <si>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</si>
  <si>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</si>
  <si>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</si>
  <si>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</si>
  <si>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</si>
  <si>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</si>
  <si>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</si>
  <si>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</si>
  <si>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</si>
  <si>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</si>
  <si>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</si>
  <si>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</si>
  <si>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</si>
  <si>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</si>
  <si>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</si>
  <si>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</si>
  <si>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</si>
  <si>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</si>
  <si>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</si>
  <si>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</si>
  <si>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</si>
  <si>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</si>
  <si>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</si>
  <si>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</si>
  <si>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</si>
  <si>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</si>
  <si>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</si>
  <si>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</si>
  <si>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</si>
  <si>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</si>
  <si>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</si>
  <si>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</si>
  <si>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</si>
  <si>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</si>
  <si>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</si>
  <si>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</si>
  <si>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</si>
  <si>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</si>
  <si>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</si>
  <si>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</si>
  <si>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</si>
  <si>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</si>
  <si>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</si>
  <si>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</si>
  <si>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</si>
  <si>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</si>
  <si>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</si>
  <si>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</si>
  <si>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</si>
  <si>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</si>
  <si>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</si>
  <si>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</si>
  <si>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</si>
  <si>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</si>
  <si>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</si>
  <si>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</si>
  <si>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</si>
  <si>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</si>
  <si>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</si>
  <si>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</si>
  <si>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</si>
  <si>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</si>
  <si>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</si>
  <si>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</si>
  <si>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</si>
  <si>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</si>
  <si>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</si>
  <si>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</si>
  <si>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</si>
  <si>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</si>
  <si>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</si>
  <si>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</si>
  <si>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</si>
  <si>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</si>
  <si>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</si>
  <si>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</si>
  <si>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</si>
  <si>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</si>
  <si>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</si>
  <si>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</si>
  <si>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</si>
  <si>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</si>
  <si>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</si>
  <si>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</si>
  <si>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</si>
  <si>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</si>
  <si>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</si>
  <si>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</si>
  <si>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</si>
  <si>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</si>
  <si>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</si>
  <si>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</si>
  <si>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</si>
  <si>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</si>
  <si>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</si>
  <si>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</si>
  <si>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</si>
  <si>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</si>
  <si>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</si>
  <si>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</si>
  <si>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</si>
  <si>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</si>
  <si>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</si>
  <si>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</si>
  <si>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</si>
  <si>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</si>
  <si>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</si>
  <si>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</si>
  <si>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</si>
  <si>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</si>
  <si>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</si>
  <si>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</si>
  <si>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</si>
  <si>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</si>
  <si>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</si>
  <si>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</si>
  <si>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</si>
  <si>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</si>
  <si>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</si>
  <si>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</si>
  <si>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</si>
  <si>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</si>
  <si>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</si>
  <si>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</si>
  <si>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</si>
  <si>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</si>
  <si>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</si>
  <si>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</si>
  <si>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</si>
  <si>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</si>
  <si>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</si>
  <si>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</si>
  <si>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</si>
  <si>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</si>
  <si>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</si>
  <si>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</si>
  <si>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</si>
  <si>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</si>
  <si>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</si>
  <si>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</si>
  <si>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</si>
  <si>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</si>
  <si>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</si>
  <si>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</si>
  <si>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</si>
  <si>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</si>
  <si>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</si>
  <si>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</si>
  <si>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</si>
  <si>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</si>
  <si>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</si>
  <si>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</si>
  <si>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</si>
  <si>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</si>
  <si>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</si>
  <si>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</si>
  <si>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</si>
  <si>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</si>
  <si>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</si>
  <si>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</si>
  <si>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</si>
  <si>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</si>
  <si>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</si>
  <si>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</si>
  <si>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</si>
  <si>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</si>
  <si>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</si>
  <si>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</si>
  <si>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</si>
  <si>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</si>
  <si>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</si>
  <si>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</si>
  <si>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</si>
  <si>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</si>
  <si>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</si>
  <si>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</si>
  <si>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</si>
  <si>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</si>
  <si>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</si>
  <si>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</si>
  <si>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</si>
  <si>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</si>
  <si>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</si>
  <si>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</si>
  <si>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</si>
  <si>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</si>
  <si>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</si>
  <si>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</si>
  <si>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</si>
  <si>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</si>
  <si>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</si>
  <si>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</si>
  <si>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</si>
  <si>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</si>
  <si>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</si>
  <si>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</si>
  <si>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</si>
  <si>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</si>
  <si>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</si>
  <si>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</si>
  <si>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</si>
  <si>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</si>
  <si>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</si>
  <si>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</si>
  <si>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</si>
  <si>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</si>
  <si>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</si>
  <si>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</si>
  <si>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</si>
  <si>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</si>
  <si>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</si>
  <si>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</si>
  <si>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</si>
  <si>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</si>
  <si>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</si>
  <si>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</si>
  <si>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</si>
  <si>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</si>
  <si>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</si>
  <si>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</si>
  <si>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</si>
  <si>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</si>
  <si>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</si>
  <si>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</si>
  <si>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</si>
  <si>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</si>
  <si>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</si>
  <si>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</si>
  <si>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</si>
  <si>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</si>
  <si>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</si>
  <si>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</si>
  <si>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</si>
  <si>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</si>
  <si>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</si>
  <si>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</si>
  <si>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</si>
  <si>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</si>
  <si>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</si>
  <si>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</si>
  <si>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</si>
  <si>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</si>
  <si>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</si>
  <si>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</si>
  <si>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</si>
  <si>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</si>
  <si>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</si>
  <si>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</si>
  <si>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</si>
  <si>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</si>
  <si>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</si>
  <si>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</si>
  <si>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</si>
  <si>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</si>
  <si>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</si>
  <si>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</si>
  <si>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</si>
  <si>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</si>
  <si>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</si>
  <si>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</si>
  <si>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</si>
  <si>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</si>
  <si>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</si>
  <si>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</si>
  <si>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</si>
  <si>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</si>
  <si>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</si>
  <si>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</si>
  <si>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</si>
  <si>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</si>
  <si>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</si>
  <si>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</si>
  <si>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</si>
  <si>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</si>
  <si>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</si>
  <si>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</si>
  <si>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</si>
  <si>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</si>
  <si>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</si>
  <si>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</si>
  <si>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</si>
  <si>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</si>
  <si>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</si>
  <si>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</si>
  <si>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</si>
  <si>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</si>
  <si>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</si>
  <si>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</si>
  <si>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</si>
  <si>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</si>
  <si>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</si>
  <si>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</si>
  <si>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</si>
  <si>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</si>
  <si>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</si>
  <si>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</si>
  <si>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</si>
  <si>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</si>
  <si>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</si>
  <si>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</si>
  <si>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</si>
  <si>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</si>
  <si>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</si>
  <si>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</si>
  <si>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</si>
  <si>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</si>
  <si>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</si>
  <si>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</si>
  <si>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</si>
  <si>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</si>
  <si>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</si>
  <si>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</si>
  <si>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</si>
  <si>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</si>
  <si>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</si>
  <si>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</si>
  <si>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</si>
  <si>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</si>
  <si>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</si>
  <si>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</si>
  <si>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</si>
  <si>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</si>
  <si>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</si>
  <si>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</si>
  <si>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</si>
  <si>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</si>
  <si>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</si>
  <si>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</si>
  <si>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</si>
  <si>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</si>
  <si>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</si>
  <si>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</si>
  <si>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</si>
  <si>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</si>
  <si>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</si>
  <si>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</si>
  <si>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</si>
  <si>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</si>
  <si>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</si>
  <si>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</si>
  <si>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</si>
  <si>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</si>
  <si>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</si>
  <si>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</si>
  <si>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</si>
  <si>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</si>
  <si>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</si>
  <si>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</si>
  <si>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</si>
  <si>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</si>
  <si>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</si>
  <si>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</si>
  <si>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</si>
  <si>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</si>
  <si>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</si>
  <si>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</si>
  <si>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</si>
  <si>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</si>
  <si>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</si>
  <si>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</si>
  <si>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</si>
  <si>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</si>
  <si>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</si>
  <si>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</si>
  <si>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</si>
  <si>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</si>
  <si>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</si>
  <si>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</si>
  <si>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</si>
  <si>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</si>
  <si>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</si>
  <si>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</si>
  <si>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</si>
  <si>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</si>
  <si>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</si>
  <si>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</si>
  <si>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</si>
  <si>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</si>
  <si>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</si>
  <si>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</si>
  <si>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</si>
  <si>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</si>
  <si>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</si>
  <si>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</si>
  <si>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</si>
  <si>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</si>
  <si>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</si>
  <si>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</si>
  <si>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</si>
  <si>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</si>
  <si>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</si>
  <si>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</si>
  <si>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</si>
  <si>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</si>
  <si>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</si>
  <si>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</si>
  <si>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</si>
  <si>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</si>
  <si>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</si>
  <si>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</si>
  <si>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</si>
  <si>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</si>
  <si>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</si>
  <si>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</si>
  <si>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</si>
  <si>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</si>
  <si>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</si>
  <si>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</si>
  <si>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</si>
  <si>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</si>
  <si>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</si>
  <si>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</si>
  <si>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</si>
  <si>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</si>
  <si>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</si>
  <si>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</si>
  <si>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</si>
  <si>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</si>
  <si>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</si>
  <si>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</si>
  <si>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</si>
  <si>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</si>
  <si>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</si>
  <si>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</si>
  <si>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</si>
  <si>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</si>
  <si>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</si>
  <si>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</si>
  <si>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</si>
  <si>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</si>
  <si>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</si>
  <si>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</si>
  <si>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</si>
  <si>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</si>
  <si>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</si>
  <si>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</si>
  <si>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</si>
  <si>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</si>
  <si>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</si>
  <si>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</si>
  <si>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</si>
  <si>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</si>
  <si>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</si>
  <si>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</si>
  <si>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</si>
  <si>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</si>
  <si>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</si>
  <si>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</si>
  <si>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</si>
  <si>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</si>
  <si>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</si>
  <si>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</si>
  <si>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</si>
  <si>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</si>
  <si>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</si>
  <si>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</si>
  <si>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</si>
  <si>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</si>
  <si>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</si>
  <si>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</si>
  <si>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</si>
  <si>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</si>
  <si>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</si>
  <si>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</si>
  <si>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</si>
  <si>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</si>
  <si>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</si>
  <si>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</si>
  <si>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</si>
  <si>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</si>
  <si>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</si>
  <si>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</si>
  <si>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</si>
  <si>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</si>
  <si>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</si>
  <si>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</si>
  <si>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</si>
  <si>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</si>
  <si>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</si>
  <si>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</si>
  <si>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</si>
  <si>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</si>
  <si>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</si>
  <si>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</si>
  <si>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</si>
  <si>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</si>
  <si>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</si>
  <si>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</si>
  <si>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</si>
  <si>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</si>
  <si>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</si>
  <si>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</si>
  <si>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</si>
  <si>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</si>
  <si>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</si>
  <si>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</si>
  <si>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</si>
  <si>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</si>
  <si>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</si>
  <si>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</si>
  <si>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</si>
  <si>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</si>
  <si>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</si>
  <si>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</si>
  <si>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</si>
  <si>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</si>
  <si>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</si>
  <si>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</si>
  <si>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</si>
  <si>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</si>
  <si>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</si>
  <si>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</si>
  <si>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</si>
  <si>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</si>
  <si>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</si>
  <si>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</si>
  <si>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</si>
  <si>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</si>
  <si>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</si>
  <si>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</si>
  <si>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</si>
  <si>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</si>
  <si>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</si>
  <si>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</si>
  <si>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</si>
  <si>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</si>
  <si>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</si>
  <si>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</si>
  <si>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</si>
  <si>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</si>
  <si>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</si>
  <si>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</si>
  <si>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</si>
  <si>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</si>
  <si>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</si>
  <si>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</si>
  <si>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</si>
  <si>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</si>
  <si>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</si>
  <si>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</si>
  <si>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</si>
  <si>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</si>
  <si>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</si>
  <si>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</si>
  <si>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</si>
  <si>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</si>
  <si>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</si>
  <si>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</si>
  <si>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</si>
  <si>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</si>
  <si>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</si>
  <si>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</si>
  <si>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</si>
  <si>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</si>
  <si>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</si>
  <si>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</si>
  <si>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</si>
  <si>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</si>
  <si>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</si>
  <si>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</si>
  <si>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</si>
  <si>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</si>
  <si>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</si>
  <si>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</si>
  <si>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</si>
  <si>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</si>
  <si>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</si>
  <si>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</si>
  <si>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</si>
  <si>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</si>
  <si>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</si>
  <si>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</si>
  <si>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</si>
  <si>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</si>
  <si>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</si>
  <si>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</si>
  <si>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</si>
  <si>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</si>
  <si>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</si>
  <si>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</si>
  <si>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</si>
  <si>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</si>
  <si>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</si>
  <si>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</si>
  <si>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</si>
  <si>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</si>
  <si>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</si>
  <si>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</si>
  <si>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</si>
  <si>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</si>
  <si>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</si>
  <si>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</si>
  <si>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</si>
  <si>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</si>
  <si>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</si>
  <si>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</si>
  <si>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</si>
  <si>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</si>
  <si>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</si>
  <si>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</si>
  <si>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</si>
  <si>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</si>
  <si>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</si>
  <si>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</si>
  <si>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</si>
  <si>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</si>
  <si>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</si>
  <si>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</si>
  <si>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</si>
  <si>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</si>
  <si>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</si>
  <si>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</si>
  <si>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</si>
  <si>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</si>
  <si>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</si>
  <si>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</si>
  <si>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</si>
  <si>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</si>
  <si>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</si>
  <si>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</si>
  <si>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</si>
  <si>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</si>
  <si>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</si>
  <si>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</si>
  <si>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</si>
  <si>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</si>
  <si>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</si>
  <si>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</si>
  <si>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</si>
  <si>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</si>
  <si>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</si>
  <si>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</si>
  <si>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</si>
  <si>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</si>
  <si>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</si>
  <si>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</si>
  <si>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</si>
  <si>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</si>
  <si>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</si>
  <si>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</si>
  <si>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</si>
  <si>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</si>
  <si>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</si>
  <si>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</si>
  <si>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</si>
  <si>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</si>
  <si>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</si>
  <si>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</si>
  <si>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</si>
  <si>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</si>
  <si>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</si>
  <si>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</si>
  <si>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</si>
  <si>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</si>
  <si>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</si>
  <si>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</si>
  <si>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</si>
  <si>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</si>
  <si>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</si>
  <si>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</si>
  <si>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</si>
  <si>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</si>
  <si>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</si>
  <si>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</si>
  <si>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</si>
  <si>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</si>
  <si>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</si>
  <si>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</si>
  <si>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</si>
  <si>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</si>
  <si>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</si>
  <si>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</si>
  <si>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</si>
  <si>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</si>
  <si>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</si>
  <si>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</si>
  <si>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</si>
  <si>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</si>
  <si>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</si>
  <si>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</si>
  <si>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</si>
  <si>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</si>
  <si>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</si>
  <si>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</si>
  <si>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</si>
  <si>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</si>
  <si>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</si>
  <si>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</si>
  <si>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</si>
  <si>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</si>
  <si>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</si>
  <si>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</si>
  <si>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</si>
  <si>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</si>
  <si>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</si>
  <si>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</si>
  <si>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</si>
  <si>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</si>
  <si>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</si>
  <si>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</si>
  <si>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</si>
  <si>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</si>
  <si>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</si>
  <si>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</si>
  <si>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</si>
  <si>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</si>
  <si>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</si>
  <si>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</si>
  <si>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</si>
  <si>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</si>
  <si>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</si>
  <si>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</si>
  <si>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</si>
  <si>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</si>
  <si>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</si>
  <si>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</si>
  <si>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</si>
  <si>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</si>
  <si>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</si>
  <si>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</si>
  <si>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</si>
  <si>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</si>
  <si>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</si>
  <si>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</si>
  <si>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</si>
  <si>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</si>
  <si>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</si>
  <si>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</si>
  <si>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</si>
  <si>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</si>
  <si>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</si>
  <si>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</si>
  <si>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</si>
  <si>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</si>
  <si>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</si>
  <si>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</si>
  <si>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</si>
  <si>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</si>
  <si>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</si>
  <si>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</si>
  <si>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</si>
  <si>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</si>
  <si>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</si>
  <si>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</si>
  <si>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</si>
  <si>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</si>
  <si>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</si>
  <si>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</si>
  <si>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</si>
  <si>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</si>
  <si>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</si>
  <si>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</si>
  <si>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</si>
  <si>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</si>
  <si>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</si>
  <si>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</si>
  <si>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</si>
  <si>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</si>
  <si>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</si>
  <si>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</si>
  <si>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</si>
  <si>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</si>
  <si>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</si>
  <si>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</si>
  <si>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</si>
  <si>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</si>
  <si>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</si>
  <si>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</si>
  <si>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</si>
  <si>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</si>
  <si>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</si>
  <si>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</si>
  <si>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</si>
  <si>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</si>
  <si>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</si>
  <si>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</si>
  <si>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</si>
  <si>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</si>
  <si>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</si>
  <si>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</si>
  <si>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</si>
  <si>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</si>
  <si>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</si>
  <si>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</si>
  <si>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</si>
  <si>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</si>
  <si>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</si>
  <si>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</si>
  <si>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</si>
  <si>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</si>
  <si>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</si>
  <si>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</si>
  <si>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</si>
  <si>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</si>
  <si>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</si>
  <si>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</si>
  <si>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</si>
  <si>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</si>
  <si>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</si>
  <si>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</si>
  <si>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</si>
  <si>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</si>
  <si>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</si>
  <si>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</si>
  <si>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</si>
  <si>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</si>
  <si>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</si>
  <si>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</si>
  <si>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</si>
  <si>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</si>
  <si>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</si>
  <si>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</si>
  <si>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</si>
  <si>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</si>
  <si>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</si>
  <si>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</si>
  <si>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</si>
  <si>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</si>
  <si>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</si>
  <si>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</si>
  <si>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</si>
  <si>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</si>
  <si>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</si>
  <si>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</si>
  <si>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</si>
  <si>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</si>
  <si>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</si>
  <si>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</si>
  <si>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</si>
  <si>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</si>
  <si>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</si>
  <si>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</si>
  <si>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</si>
  <si>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</si>
  <si>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</si>
  <si>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</si>
  <si>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</si>
  <si>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</si>
  <si>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</si>
  <si>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</si>
  <si>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</si>
  <si>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</si>
  <si>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</si>
  <si>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</si>
  <si>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</si>
  <si>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</si>
  <si>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</si>
  <si>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</si>
  <si>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</si>
  <si>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</si>
  <si>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</si>
  <si>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</si>
  <si>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</si>
  <si>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</si>
  <si>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</si>
  <si>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</si>
  <si>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</si>
  <si>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</si>
  <si>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</si>
  <si>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</si>
  <si>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</si>
  <si>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</si>
  <si>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</si>
  <si>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</si>
  <si>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</si>
  <si>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</si>
  <si>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</si>
  <si>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</si>
  <si>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</si>
  <si>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</si>
  <si>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</si>
  <si>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</si>
  <si>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</si>
  <si>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</si>
  <si>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</si>
  <si>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</si>
  <si>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</si>
  <si>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</si>
  <si>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</si>
  <si>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</si>
  <si>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</si>
  <si>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</si>
  <si>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</si>
  <si>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</si>
  <si>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</si>
  <si>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</si>
  <si>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</si>
  <si>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</si>
  <si>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</si>
  <si>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</si>
  <si>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</si>
  <si>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</si>
  <si>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</si>
  <si>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</si>
  <si>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</si>
  <si>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</si>
  <si>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</si>
  <si>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</si>
  <si>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</si>
  <si>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</si>
  <si>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</si>
  <si>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</si>
  <si>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</si>
  <si>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</si>
  <si>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</si>
  <si>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</si>
  <si>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</si>
  <si>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</si>
  <si>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</si>
  <si>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</si>
  <si>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</si>
  <si>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</si>
  <si>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</si>
  <si>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</si>
  <si>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</si>
  <si>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</si>
  <si>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</si>
  <si>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</si>
  <si>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</si>
  <si>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</si>
  <si>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</si>
  <si>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</si>
  <si>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</si>
  <si>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</si>
  <si>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</si>
  <si>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</si>
  <si>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</si>
  <si>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</si>
  <si>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</si>
  <si>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</si>
  <si>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</si>
  <si>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</si>
  <si>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</si>
  <si>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</si>
  <si>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</si>
  <si>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</si>
  <si>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</si>
  <si>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</si>
  <si>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</si>
  <si>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</si>
  <si>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</si>
  <si>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</si>
  <si>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</si>
  <si>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</si>
  <si>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</si>
  <si>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</si>
  <si>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</si>
  <si>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</si>
  <si>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</si>
  <si>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</si>
  <si>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</si>
  <si>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</si>
  <si>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</si>
  <si>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</si>
  <si>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</si>
  <si>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</si>
  <si>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</si>
  <si>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</si>
  <si>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</si>
  <si>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</si>
  <si>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</si>
  <si>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</si>
  <si>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</si>
  <si>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</si>
  <si>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</si>
  <si>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</si>
  <si>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</si>
  <si>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</si>
  <si>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</si>
  <si>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</si>
  <si>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</si>
  <si>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</si>
  <si>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</si>
  <si>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</si>
  <si>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</si>
  <si>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</si>
  <si>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</si>
  <si>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</si>
  <si>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</si>
  <si>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</si>
  <si>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</si>
  <si>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</si>
  <si>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</si>
  <si>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</si>
  <si>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</si>
  <si>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</si>
  <si>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</si>
  <si>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</si>
  <si>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</si>
  <si>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</si>
  <si>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</si>
  <si>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</si>
  <si>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</si>
  <si>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</si>
  <si>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</si>
  <si>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</si>
  <si>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</si>
  <si>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</si>
  <si>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</si>
  <si>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</si>
  <si>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</si>
  <si>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</si>
  <si>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</si>
  <si>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</si>
  <si>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</si>
  <si>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</si>
  <si>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</si>
  <si>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</si>
  <si>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</si>
  <si>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</si>
  <si>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</si>
  <si>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</si>
  <si>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</si>
  <si>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</si>
  <si>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</si>
  <si>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</si>
  <si>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</si>
  <si>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</si>
  <si>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</si>
  <si>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</si>
  <si>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</si>
  <si>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</si>
  <si>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</si>
  <si>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</si>
  <si>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</si>
  <si>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</si>
  <si>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</si>
  <si>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</si>
  <si>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</si>
  <si>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</si>
  <si>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</si>
  <si>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</si>
  <si>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</si>
  <si>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</si>
  <si>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</si>
  <si>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</si>
  <si>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</si>
  <si>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</si>
  <si>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</si>
  <si>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</si>
  <si>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</si>
  <si>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</si>
  <si>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</si>
  <si>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</si>
  <si>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</si>
  <si>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</si>
  <si>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</si>
  <si>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</si>
  <si>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</si>
  <si>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</si>
  <si>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</si>
  <si>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</si>
  <si>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</si>
  <si>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</si>
  <si>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</si>
  <si>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</si>
  <si>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</si>
  <si>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</si>
  <si>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</si>
  <si>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</si>
  <si>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</si>
  <si>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</si>
  <si>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</si>
  <si>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</si>
  <si>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</si>
  <si>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</si>
  <si>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</si>
  <si>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</si>
  <si>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</si>
  <si>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</si>
  <si>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</si>
  <si>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</si>
  <si>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</si>
  <si>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</si>
  <si>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</si>
  <si>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</si>
  <si>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</si>
  <si>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</si>
  <si>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</si>
  <si>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</si>
  <si>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</si>
  <si>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</si>
  <si>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</si>
  <si>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</si>
  <si>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</si>
  <si>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</si>
  <si>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</si>
  <si>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</si>
  <si>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</si>
  <si>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</si>
  <si>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</si>
  <si>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</si>
  <si>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</si>
  <si>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</si>
  <si>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</si>
  <si>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</si>
  <si>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</si>
  <si>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</si>
  <si>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</si>
  <si>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</si>
  <si>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</si>
  <si>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</si>
  <si>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</si>
  <si>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</si>
  <si>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</si>
  <si>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</si>
  <si>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</si>
  <si>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</si>
  <si>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</si>
  <si>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</si>
  <si>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</si>
  <si>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</si>
  <si>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</si>
  <si>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</si>
  <si>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</si>
  <si>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</si>
  <si>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</si>
  <si>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</si>
  <si>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</si>
  <si>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</si>
  <si>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</si>
  <si>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</si>
  <si>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</si>
  <si>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</si>
  <si>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</si>
  <si>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</si>
  <si>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</si>
  <si>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</si>
  <si>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</si>
  <si>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</si>
  <si>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</si>
  <si>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</si>
  <si>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</si>
  <si>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</si>
  <si>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</si>
  <si>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</si>
  <si>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</si>
  <si>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</si>
  <si>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</si>
  <si>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</si>
  <si>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</si>
  <si>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</si>
  <si>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</si>
  <si>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</si>
  <si>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</si>
  <si>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</si>
  <si>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</si>
  <si>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</si>
  <si>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</si>
  <si>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</si>
  <si>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</si>
  <si>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</si>
  <si>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</si>
  <si>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</si>
  <si>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</si>
  <si>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</si>
  <si>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</si>
  <si>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</si>
  <si>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</si>
  <si>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</si>
  <si>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</si>
  <si>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</si>
  <si>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</si>
  <si>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</si>
  <si>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</si>
  <si>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</si>
  <si>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</si>
  <si>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</si>
  <si>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</si>
  <si>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</si>
  <si>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</si>
  <si>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</si>
  <si>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</si>
  <si>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</si>
  <si>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</si>
  <si>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</si>
  <si>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</si>
  <si>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</si>
  <si>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</si>
  <si>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</si>
  <si>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</si>
  <si>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</si>
  <si>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</si>
  <si>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</si>
  <si>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</si>
  <si>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</si>
  <si>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</si>
  <si>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</si>
  <si>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</si>
  <si>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</si>
  <si>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</si>
  <si>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</si>
  <si>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</si>
  <si>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</si>
  <si>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</si>
  <si>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</si>
  <si>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</si>
  <si>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</si>
  <si>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</si>
  <si>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</si>
  <si>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</si>
  <si>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</si>
  <si>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</si>
  <si>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</si>
  <si>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</si>
  <si>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</si>
  <si>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</si>
  <si>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</si>
  <si>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</si>
  <si>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</si>
  <si>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</si>
  <si>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</si>
  <si>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</si>
  <si>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</si>
  <si>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</si>
  <si>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</si>
  <si>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</si>
  <si>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</si>
  <si>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</si>
  <si>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</si>
  <si>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</si>
  <si>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</si>
  <si>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</si>
  <si>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</si>
  <si>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</si>
  <si>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</si>
  <si>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</si>
  <si>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</si>
  <si>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</si>
  <si>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</si>
  <si>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</si>
  <si>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</si>
  <si>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</si>
  <si>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</si>
  <si>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</si>
  <si>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</si>
  <si>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</si>
  <si>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</si>
  <si>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</si>
  <si>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</si>
  <si>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</si>
  <si>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</si>
  <si>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</si>
  <si>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</si>
  <si>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</si>
  <si>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</si>
  <si>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</si>
  <si>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</si>
  <si>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</si>
  <si>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</si>
  <si>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</si>
  <si>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</si>
  <si>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</si>
  <si>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</si>
  <si>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</si>
  <si>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</si>
  <si>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</si>
  <si>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</si>
  <si>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</si>
  <si>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</si>
  <si>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</si>
  <si>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</si>
  <si>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</si>
  <si>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</si>
  <si>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</si>
  <si>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</si>
  <si>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</si>
  <si>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</si>
  <si>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</si>
  <si>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</si>
  <si>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</si>
  <si>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</si>
  <si>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</si>
  <si>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</si>
  <si>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</si>
  <si>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</si>
  <si>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</si>
  <si>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</si>
  <si>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</si>
  <si>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</si>
  <si>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</si>
  <si>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</si>
  <si>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</si>
  <si>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</si>
  <si>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</si>
  <si>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</si>
  <si>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</si>
  <si>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</si>
  <si>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</si>
  <si>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</si>
  <si>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</si>
  <si>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</si>
  <si>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</si>
  <si>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</si>
  <si>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</si>
  <si>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</si>
  <si>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</si>
  <si>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</si>
  <si>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</si>
  <si>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</si>
  <si>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</si>
  <si>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</si>
  <si>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</si>
  <si>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</si>
  <si>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</si>
  <si>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</si>
  <si>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</si>
  <si>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</si>
  <si>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</si>
  <si>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</si>
  <si>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</si>
  <si>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</si>
  <si>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</si>
  <si>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</si>
  <si>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</si>
  <si>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</si>
  <si>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</si>
  <si>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</si>
  <si>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</si>
  <si>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</si>
  <si>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</si>
  <si>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</si>
  <si>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</si>
  <si>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</si>
  <si>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</si>
  <si>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</si>
  <si>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</si>
  <si>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</si>
  <si>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</si>
  <si>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</si>
  <si>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</si>
  <si>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</si>
  <si>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</si>
  <si>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</si>
  <si>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</si>
  <si>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</si>
  <si>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</si>
  <si>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</si>
  <si>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</si>
  <si>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</si>
  <si>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</si>
  <si>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</si>
  <si>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</si>
  <si>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</si>
  <si>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</si>
  <si>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</si>
  <si>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</si>
  <si>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</si>
  <si>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</si>
  <si>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</si>
  <si>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</si>
  <si>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</si>
  <si>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</si>
  <si>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</si>
  <si>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</si>
  <si>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</si>
  <si>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</si>
  <si>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</si>
  <si>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</si>
  <si>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</si>
  <si>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</si>
  <si>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</si>
  <si>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</si>
  <si>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</si>
  <si>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</si>
  <si>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</si>
  <si>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</si>
  <si>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</si>
  <si>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</si>
  <si>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</si>
  <si>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</si>
  <si>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</si>
  <si>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</si>
  <si>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</si>
  <si>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</si>
  <si>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</si>
  <si>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</si>
  <si>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</si>
  <si>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</si>
  <si>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</si>
  <si>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</si>
  <si>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</si>
  <si>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</si>
  <si>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</si>
  <si>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</si>
  <si>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</si>
  <si>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</si>
  <si>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</si>
  <si>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</si>
  <si>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</si>
  <si>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</si>
  <si>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</si>
  <si>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</si>
  <si>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</si>
  <si>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</si>
  <si>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</si>
  <si>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</si>
  <si>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</si>
  <si>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</si>
  <si>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</si>
  <si>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</si>
  <si>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</si>
  <si>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</si>
  <si>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</si>
  <si>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</si>
  <si>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</si>
  <si>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</si>
  <si>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</si>
  <si>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</si>
  <si>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</si>
  <si>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</si>
  <si>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</si>
  <si>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</si>
  <si>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</si>
  <si>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</si>
  <si>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</si>
  <si>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</si>
  <si>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</si>
  <si>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</si>
  <si>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</si>
  <si>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</si>
  <si>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</si>
  <si>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</si>
  <si>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</si>
  <si>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</si>
  <si>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</si>
  <si>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</si>
  <si>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</si>
  <si>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</si>
  <si>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</si>
  <si>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</si>
  <si>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</si>
  <si>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</si>
  <si>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</si>
  <si>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</si>
  <si>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</si>
  <si>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</si>
  <si>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</si>
  <si>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</si>
  <si>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</si>
  <si>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</si>
  <si>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</si>
  <si>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</si>
  <si>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</si>
  <si>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</si>
  <si>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</si>
  <si>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</si>
  <si>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</si>
  <si>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</si>
  <si>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</si>
  <si>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</si>
  <si>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</si>
  <si>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</si>
  <si>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</si>
  <si>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</si>
  <si>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</si>
  <si>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</si>
  <si>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</si>
  <si>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</si>
  <si>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</si>
  <si>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</si>
  <si>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</si>
  <si>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</si>
  <si>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</si>
  <si>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</si>
  <si>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</si>
  <si>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</si>
  <si>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</si>
  <si>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</si>
  <si>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</si>
  <si>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</si>
  <si>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</si>
  <si>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</si>
  <si>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</si>
  <si>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</si>
  <si>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</si>
  <si>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</si>
  <si>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</si>
  <si>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</si>
  <si>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</si>
  <si>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</si>
  <si>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</si>
  <si>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</si>
  <si>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</si>
  <si>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</si>
  <si>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</si>
  <si>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</si>
  <si>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</si>
  <si>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</si>
  <si>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</si>
  <si>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</si>
  <si>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</si>
  <si>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</si>
  <si>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</si>
  <si>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</si>
  <si>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</si>
  <si>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</si>
  <si>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</si>
  <si>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</si>
  <si>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</si>
  <si>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</si>
  <si>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</si>
  <si>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</si>
  <si>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</si>
  <si>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</si>
  <si>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</si>
  <si>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</si>
  <si>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</si>
  <si>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</si>
  <si>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</si>
  <si>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</si>
  <si>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</si>
  <si>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</si>
  <si>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</si>
  <si>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</si>
  <si>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</si>
  <si>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</si>
  <si>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</si>
  <si>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</si>
  <si>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</si>
  <si>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</si>
  <si>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</si>
  <si>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</si>
  <si>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</si>
  <si>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</si>
  <si>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</si>
  <si>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</si>
  <si>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</si>
  <si>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</si>
  <si>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</si>
  <si>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</si>
  <si>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</si>
  <si>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</si>
  <si>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</si>
  <si>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</si>
  <si>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</si>
  <si>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</si>
  <si>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</si>
  <si>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</si>
  <si>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</si>
  <si>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</si>
  <si>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</si>
  <si>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</si>
  <si>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</si>
  <si>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</si>
  <si>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</si>
  <si>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</si>
  <si>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</si>
  <si>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</si>
  <si>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</si>
  <si>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</si>
  <si>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</si>
  <si>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</si>
  <si>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</si>
  <si>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</si>
  <si>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</si>
  <si>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</si>
  <si>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</si>
  <si>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</si>
  <si>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</si>
  <si>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</si>
  <si>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</si>
  <si>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</si>
  <si>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</si>
  <si>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</si>
  <si>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</si>
  <si>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</si>
  <si>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</si>
  <si>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</si>
  <si>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</si>
  <si>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</si>
  <si>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</si>
  <si>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</si>
  <si>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</si>
  <si>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</si>
  <si>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</si>
  <si>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</si>
  <si>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</si>
  <si>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</si>
  <si>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</si>
  <si>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</si>
  <si>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</si>
  <si>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</si>
  <si>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</si>
  <si>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</si>
  <si>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</si>
  <si>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</si>
  <si>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</si>
  <si>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</si>
  <si>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</si>
  <si>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</si>
  <si>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</si>
  <si>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</si>
  <si>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</si>
  <si>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</si>
  <si>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</si>
  <si>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</si>
  <si>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</si>
  <si>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</si>
  <si>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</si>
  <si>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</si>
  <si>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</si>
  <si>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</si>
  <si>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</si>
  <si>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</si>
  <si>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</si>
  <si>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</si>
  <si>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</si>
  <si>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</si>
  <si>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</si>
  <si>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</si>
  <si>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</si>
  <si>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</si>
  <si>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</si>
  <si>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</si>
  <si>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</si>
  <si>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</si>
  <si>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</si>
  <si>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</si>
  <si>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</si>
  <si>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</si>
  <si>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</si>
  <si>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</si>
  <si>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</si>
  <si>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</si>
  <si>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</si>
  <si>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</si>
  <si>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</si>
  <si>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</si>
  <si>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</si>
  <si>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</si>
  <si>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</si>
  <si>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</si>
  <si>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</si>
  <si>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</si>
  <si>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</si>
  <si>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</si>
  <si>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</si>
  <si>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</si>
  <si>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</si>
  <si>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</si>
  <si>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</si>
  <si>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</si>
  <si>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</si>
  <si>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</si>
  <si>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</si>
  <si>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</si>
  <si>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</si>
  <si>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</si>
  <si>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</si>
  <si>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</si>
  <si>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</si>
  <si>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</si>
  <si>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</si>
  <si>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</si>
  <si>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</si>
  <si>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</si>
  <si>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</si>
  <si>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</si>
  <si>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</si>
  <si>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</si>
  <si>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</si>
  <si>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</si>
  <si>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</si>
  <si>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</si>
  <si>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</si>
  <si>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</si>
  <si>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</si>
  <si>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</si>
  <si>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</si>
  <si>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</si>
  <si>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</si>
  <si>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</si>
  <si>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</si>
  <si>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</si>
  <si>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</si>
  <si>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</si>
  <si>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</si>
  <si>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</si>
  <si>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</si>
  <si>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</si>
  <si>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</si>
  <si>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</si>
  <si>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</si>
  <si>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</si>
  <si>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</si>
  <si>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</si>
  <si>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</si>
  <si>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</si>
  <si>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</si>
  <si>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</si>
  <si>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</si>
  <si>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</si>
  <si>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</si>
  <si>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</si>
  <si>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</si>
  <si>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</si>
  <si>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</si>
  <si>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</si>
  <si>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</si>
  <si>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</si>
  <si>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</si>
  <si>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</si>
  <si>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</si>
  <si>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</si>
  <si>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</si>
  <si>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</si>
  <si>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</si>
  <si>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</si>
  <si>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</si>
  <si>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</si>
  <si>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</si>
  <si>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</si>
  <si>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</si>
  <si>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</si>
  <si>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</si>
  <si>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</si>
  <si>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</si>
  <si>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</si>
  <si>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</si>
  <si>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</si>
  <si>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</si>
  <si>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</si>
  <si>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</si>
  <si>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</si>
  <si>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</si>
  <si>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</si>
  <si>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</si>
  <si>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</si>
  <si>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</si>
  <si>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</si>
  <si>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</si>
  <si>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</si>
  <si>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</si>
  <si>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</si>
  <si>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</si>
  <si>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</si>
  <si>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</si>
  <si>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</si>
  <si>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</si>
  <si>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</si>
  <si>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</si>
  <si>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</si>
  <si>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</si>
  <si>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</si>
  <si>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</si>
  <si>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</si>
  <si>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</si>
  <si>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</si>
  <si>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</si>
  <si>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</si>
  <si>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</si>
  <si>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</si>
  <si>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</si>
  <si>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</si>
  <si>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</si>
  <si>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</si>
  <si>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</si>
  <si>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</si>
  <si>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</si>
  <si>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</si>
  <si>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</si>
  <si>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</si>
  <si>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</si>
  <si>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</si>
  <si>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</si>
  <si>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</si>
  <si>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</si>
  <si>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</si>
  <si>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</si>
  <si>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</si>
  <si>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</si>
  <si>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</si>
  <si>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</si>
  <si>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</si>
  <si>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</si>
  <si>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</si>
  <si>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</si>
  <si>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</si>
  <si>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</si>
  <si>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</si>
  <si>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</si>
  <si>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</si>
  <si>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</si>
  <si>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</si>
  <si>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</si>
  <si>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</si>
  <si>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</si>
  <si>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</si>
  <si>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</si>
  <si>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</si>
  <si>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</si>
  <si>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</si>
  <si>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</si>
  <si>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</si>
  <si>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</si>
  <si>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</si>
  <si>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</si>
  <si>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</si>
  <si>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</si>
  <si>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</si>
  <si>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</si>
  <si>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</si>
  <si>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</si>
  <si>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</si>
  <si>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</si>
  <si>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</si>
  <si>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</si>
  <si>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</si>
  <si>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</si>
  <si>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</si>
  <si>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</si>
  <si>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</si>
  <si>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</si>
  <si>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</si>
  <si>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</si>
  <si>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</si>
  <si>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</si>
  <si>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</si>
  <si>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</si>
  <si>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</si>
  <si>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</si>
  <si>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</si>
  <si>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</si>
  <si>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</si>
  <si>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</si>
  <si>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</si>
  <si>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</si>
  <si>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</si>
  <si>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</si>
  <si>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</si>
  <si>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</si>
  <si>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</si>
  <si>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</si>
  <si>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</si>
  <si>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</si>
  <si>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</si>
  <si>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</si>
  <si>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</si>
  <si>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</si>
  <si>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</si>
  <si>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</si>
  <si>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</si>
  <si>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</si>
  <si>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</si>
  <si>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</si>
  <si>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</si>
  <si>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</si>
  <si>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</si>
  <si>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</si>
  <si>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</si>
  <si>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</si>
  <si>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</si>
  <si>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</si>
  <si>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</si>
  <si>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</si>
  <si>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</si>
  <si>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</si>
  <si>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</si>
  <si>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</si>
  <si>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</si>
  <si>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</si>
  <si>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</si>
  <si>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</si>
  <si>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</si>
  <si>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</si>
  <si>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</si>
  <si>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</si>
  <si>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</si>
  <si>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</si>
  <si>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</si>
  <si>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</si>
  <si>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</si>
  <si>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</si>
  <si>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</si>
  <si>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</si>
  <si>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</si>
  <si>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</si>
  <si>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</si>
  <si>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</si>
  <si>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</si>
  <si>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</si>
  <si>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</si>
  <si>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</si>
  <si>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</si>
  <si>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</si>
  <si>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</si>
  <si>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</si>
  <si>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</si>
  <si>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</si>
  <si>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</si>
  <si>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</si>
  <si>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</si>
  <si>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</si>
  <si>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</si>
  <si>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</si>
  <si>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</si>
  <si>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</si>
  <si>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</si>
  <si>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</si>
  <si>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</si>
  <si>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</si>
  <si>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</si>
  <si>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</si>
  <si>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</si>
  <si>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</si>
  <si>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</si>
  <si>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</si>
  <si>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</si>
  <si>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</si>
  <si>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</si>
  <si>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</si>
  <si>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</si>
  <si>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</si>
  <si>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</si>
  <si>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</si>
  <si>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</si>
  <si>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</si>
  <si>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</si>
  <si>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</si>
  <si>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</si>
  <si>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</si>
  <si>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</si>
  <si>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</si>
  <si>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</si>
  <si>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</si>
  <si>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</si>
  <si>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</si>
  <si>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</si>
  <si>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</si>
  <si>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</si>
  <si>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</si>
  <si>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</si>
  <si>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</si>
  <si>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</si>
  <si>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</si>
  <si>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</si>
  <si>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</si>
  <si>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</si>
  <si>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</si>
  <si>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</si>
  <si>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</si>
  <si>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</si>
  <si>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</si>
  <si>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</si>
  <si>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</si>
  <si>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</si>
  <si>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</si>
  <si>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</si>
  <si>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</si>
  <si>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</si>
  <si>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</si>
  <si>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</si>
  <si>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</si>
  <si>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</si>
  <si>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</si>
  <si>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</si>
  <si>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</si>
  <si>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</si>
  <si>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</si>
  <si>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</si>
  <si>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</si>
  <si>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</si>
  <si>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</si>
  <si>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</si>
  <si>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</si>
  <si>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</si>
  <si>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</si>
  <si>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</si>
  <si>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</si>
  <si>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</si>
  <si>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</si>
  <si>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</si>
  <si>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</si>
  <si>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</si>
  <si>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</si>
  <si>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</si>
  <si>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</si>
  <si>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</si>
  <si>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</si>
  <si>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</si>
  <si>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</si>
  <si>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</si>
  <si>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</si>
  <si>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</si>
  <si>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</si>
  <si>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</si>
  <si>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</si>
  <si>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</si>
  <si>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</si>
  <si>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</si>
  <si>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</si>
  <si>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</si>
  <si>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</si>
  <si>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</si>
  <si>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</si>
  <si>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</si>
  <si>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</si>
  <si>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</si>
  <si>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</si>
  <si>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</si>
  <si>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</si>
  <si>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</si>
  <si>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</si>
  <si>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</si>
  <si>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</si>
  <si>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</si>
  <si>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</si>
  <si>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</si>
  <si>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</si>
  <si>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</si>
  <si>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</si>
  <si>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</si>
  <si>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</si>
  <si>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</si>
  <si>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</si>
  <si>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</si>
  <si>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</si>
  <si>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</si>
  <si>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</si>
  <si>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</si>
  <si>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</si>
  <si>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</si>
  <si>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</si>
  <si>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</si>
  <si>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</si>
  <si>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</si>
  <si>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</si>
  <si>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</si>
  <si>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</si>
  <si>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</si>
  <si>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</si>
  <si>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</si>
  <si>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</si>
  <si>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</si>
  <si>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</si>
  <si>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</si>
  <si>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</si>
  <si>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</si>
  <si>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</si>
  <si>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</si>
  <si>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</si>
  <si>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</si>
  <si>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</si>
  <si>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</si>
  <si>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</si>
  <si>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</si>
  <si>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</si>
  <si>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</si>
  <si>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</si>
  <si>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</si>
  <si>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</si>
  <si>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</si>
  <si>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</si>
  <si>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</si>
  <si>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</si>
  <si>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</si>
  <si>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</si>
  <si>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</si>
  <si>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</si>
  <si>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</si>
  <si>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</si>
  <si>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</si>
  <si>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</si>
  <si>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</si>
  <si>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</si>
  <si>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</si>
  <si>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</si>
  <si>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</si>
  <si>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</si>
  <si>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</si>
  <si>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</si>
  <si>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</si>
  <si>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</si>
  <si>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</si>
  <si>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</si>
  <si>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</si>
  <si>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</si>
  <si>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</si>
  <si>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</si>
  <si>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</si>
  <si>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</si>
  <si>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</si>
  <si>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</si>
  <si>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</si>
  <si>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</si>
  <si>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</si>
  <si>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</si>
  <si>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</si>
  <si>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</si>
  <si>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</si>
  <si>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</si>
  <si>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</si>
  <si>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</si>
  <si>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</si>
  <si>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</si>
  <si>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</si>
  <si>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</si>
  <si>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</si>
  <si>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</si>
  <si>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</si>
  <si>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</si>
  <si>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</si>
  <si>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</si>
  <si>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</si>
  <si>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</si>
  <si>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</si>
  <si>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</si>
  <si>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</si>
  <si>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</si>
  <si>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</si>
  <si>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</si>
  <si>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</si>
  <si>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</si>
  <si>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</si>
  <si>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</si>
  <si>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</si>
  <si>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</si>
  <si>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</si>
  <si>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</si>
  <si>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</si>
  <si>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</si>
  <si>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</si>
  <si>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</si>
  <si>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</si>
  <si>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</si>
  <si>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</si>
  <si>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</si>
  <si>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</si>
  <si>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</si>
  <si>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</si>
  <si>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</si>
  <si>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</si>
  <si>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</si>
  <si>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</si>
  <si>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</si>
  <si>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</si>
  <si>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</si>
  <si>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</si>
  <si>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</si>
  <si>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</si>
  <si>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</si>
  <si>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</si>
  <si>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</si>
  <si>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</si>
  <si>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</si>
  <si>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</si>
  <si>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</si>
  <si>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</si>
  <si>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</si>
  <si>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</si>
  <si>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</si>
  <si>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</si>
  <si>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</si>
  <si>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</si>
  <si>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</si>
  <si>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</si>
  <si>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</si>
  <si>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</si>
  <si>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</si>
  <si>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</si>
  <si>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</si>
  <si>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</si>
  <si>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</si>
  <si>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</si>
  <si>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</si>
  <si>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</si>
  <si>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</si>
  <si>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</si>
  <si>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</si>
  <si>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</si>
  <si>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</si>
  <si>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</si>
  <si>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</si>
  <si>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</si>
  <si>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</si>
  <si>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</si>
  <si>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</si>
  <si>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</si>
  <si>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</si>
  <si>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</si>
  <si>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</si>
  <si>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</si>
  <si>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</si>
  <si>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</si>
  <si>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</si>
  <si>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</si>
  <si>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</si>
  <si>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</si>
  <si>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</si>
  <si>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</si>
  <si>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</si>
  <si>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</si>
  <si>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</si>
  <si>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</si>
  <si>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</si>
  <si>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</si>
  <si>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</si>
  <si>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</si>
  <si>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</si>
  <si>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</si>
  <si>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</si>
  <si>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</si>
  <si>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</si>
  <si>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</si>
  <si>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</si>
  <si>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</si>
  <si>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</si>
  <si>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</si>
  <si>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</si>
  <si>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</si>
  <si>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</si>
  <si>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</si>
  <si>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</si>
  <si>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</si>
  <si>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</si>
  <si>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</si>
  <si>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</si>
  <si>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</si>
  <si>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</si>
  <si>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</si>
  <si>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</si>
  <si>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</si>
  <si>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</si>
  <si>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</si>
  <si>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</si>
  <si>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</si>
  <si>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</si>
  <si>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</si>
  <si>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</si>
  <si>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</si>
  <si>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</si>
  <si>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</si>
  <si>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</si>
  <si>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</si>
  <si>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</si>
  <si>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</si>
  <si>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</si>
  <si>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</si>
  <si>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</si>
  <si>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</si>
  <si>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</si>
  <si>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</si>
  <si>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</si>
  <si>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</si>
  <si>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</si>
  <si>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</si>
  <si>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</si>
  <si>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</si>
  <si>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</si>
  <si>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</si>
  <si>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</si>
  <si>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</si>
  <si>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</si>
  <si>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</si>
  <si>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</si>
  <si>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</si>
  <si>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</si>
  <si>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</si>
  <si>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</si>
  <si>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</si>
  <si>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</si>
  <si>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</si>
  <si>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</si>
  <si>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</si>
  <si>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</si>
  <si>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</si>
  <si>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</si>
  <si>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</si>
  <si>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</si>
  <si>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</si>
  <si>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</si>
  <si>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</si>
  <si>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</si>
  <si>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</si>
  <si>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</si>
  <si>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</si>
  <si>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</si>
  <si>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</si>
  <si>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</si>
  <si>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</si>
  <si>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</si>
  <si>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</si>
  <si>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</si>
  <si>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</si>
  <si>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</si>
  <si>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</si>
  <si>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</si>
  <si>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</si>
  <si>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</si>
  <si>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</si>
  <si>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</si>
  <si>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</si>
  <si>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</si>
  <si>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</si>
  <si>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</si>
  <si>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</si>
  <si>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</si>
  <si>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</si>
  <si>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</si>
  <si>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</si>
  <si>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</si>
  <si>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</si>
  <si>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</si>
  <si>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</si>
  <si>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</si>
  <si>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</si>
  <si>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</si>
  <si>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</si>
  <si>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</si>
  <si>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</si>
  <si>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</si>
  <si>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</si>
  <si>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</si>
  <si>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</si>
  <si>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</si>
  <si>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</si>
  <si>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</si>
  <si>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</si>
  <si>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</si>
  <si>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</si>
  <si>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</si>
  <si>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</si>
  <si>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</si>
  <si>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</si>
  <si>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</si>
  <si>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</si>
  <si>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</si>
  <si>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</si>
  <si>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</si>
  <si>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</si>
  <si>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</si>
  <si>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</si>
  <si>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</si>
  <si>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</si>
  <si>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</si>
  <si>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</si>
  <si>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</si>
  <si>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</si>
  <si>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</si>
  <si>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</si>
  <si>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</si>
  <si>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</si>
  <si>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</si>
  <si>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</si>
  <si>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</si>
  <si>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</si>
  <si>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</si>
  <si>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</si>
  <si>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</si>
  <si>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</si>
  <si>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</si>
  <si>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</si>
  <si>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</si>
  <si>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</si>
  <si>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</si>
  <si>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</si>
  <si>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</si>
  <si>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</si>
  <si>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</si>
  <si>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</si>
  <si>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</si>
  <si>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</si>
  <si>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</si>
  <si>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</si>
  <si>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</si>
  <si>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</si>
  <si>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</si>
  <si>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</si>
  <si>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</si>
  <si>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</si>
  <si>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</si>
  <si>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</si>
  <si>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</si>
  <si>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</si>
  <si>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</si>
  <si>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</si>
  <si>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</si>
  <si>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</si>
  <si>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</si>
  <si>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</si>
  <si>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</si>
  <si>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</si>
  <si>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</si>
  <si>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</si>
  <si>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</si>
  <si>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</si>
  <si>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</si>
  <si>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</si>
  <si>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</si>
  <si>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</si>
  <si>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</si>
  <si>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</si>
  <si>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</si>
  <si>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</si>
  <si>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</si>
  <si>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</si>
  <si>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</si>
  <si>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</si>
  <si>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</si>
  <si>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</si>
  <si>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</si>
  <si>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</si>
  <si>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</si>
  <si>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</si>
  <si>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</si>
  <si>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</si>
  <si>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</si>
  <si>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</si>
  <si>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</si>
  <si>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</si>
  <si>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</si>
  <si>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</si>
  <si>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</si>
  <si>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</si>
  <si>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</si>
  <si>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</si>
  <si>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</si>
  <si>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</si>
  <si>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</si>
  <si>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</si>
  <si>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</si>
  <si>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</si>
  <si>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</si>
  <si>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</si>
  <si>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</si>
  <si>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</si>
  <si>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</si>
  <si>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</si>
  <si>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</si>
  <si>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</si>
  <si>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</si>
  <si>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</si>
  <si>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</si>
  <si>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</si>
  <si>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</si>
  <si>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</si>
  <si>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</si>
  <si>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</si>
  <si>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</si>
  <si>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</si>
  <si>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</si>
  <si>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</si>
  <si>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</si>
  <si>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</si>
  <si>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</si>
  <si>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</si>
  <si>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</si>
  <si>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</si>
  <si>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</si>
  <si>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</si>
  <si>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</si>
  <si>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</si>
  <si>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</si>
  <si>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</si>
  <si>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</si>
  <si>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</si>
  <si>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</si>
  <si>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</si>
  <si>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</si>
  <si>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</si>
  <si>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</si>
  <si>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</si>
  <si>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</si>
  <si>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</si>
  <si>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</si>
  <si>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</si>
  <si>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</si>
  <si>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</si>
  <si>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</si>
  <si>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</si>
  <si>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</si>
  <si>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</si>
  <si>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</si>
  <si>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</si>
  <si>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</si>
  <si>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</si>
  <si>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</si>
  <si>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</si>
  <si>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</si>
  <si>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</si>
  <si>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</si>
  <si>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</si>
  <si>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</si>
  <si>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</si>
  <si>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</si>
  <si>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</si>
  <si>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</si>
  <si>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</si>
  <si>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</si>
  <si>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</si>
  <si>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</si>
  <si>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</si>
  <si>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</si>
  <si>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</si>
  <si>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</si>
  <si>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</si>
  <si>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</si>
  <si>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</si>
  <si>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</si>
  <si>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</si>
  <si>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</si>
  <si>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</si>
  <si>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</si>
  <si>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</si>
  <si>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</si>
  <si>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</si>
  <si>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</si>
  <si>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</si>
  <si>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</si>
  <si>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</si>
  <si>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</si>
  <si>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</si>
  <si>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</si>
  <si>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</si>
  <si>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</si>
  <si>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</si>
  <si>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</si>
  <si>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</si>
  <si>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</si>
  <si>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</si>
  <si>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</si>
  <si>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</si>
  <si>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</si>
  <si>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</si>
  <si>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</si>
  <si>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</si>
  <si>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</si>
  <si>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</si>
  <si>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</si>
  <si>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</si>
  <si>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</si>
  <si>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</si>
  <si>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</si>
  <si>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</si>
  <si>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</si>
  <si>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</si>
  <si>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</si>
  <si>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</si>
  <si>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</si>
  <si>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</si>
  <si>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</si>
  <si>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</si>
  <si>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</si>
  <si>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</si>
  <si>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</si>
  <si>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</si>
  <si>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</si>
  <si>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</si>
  <si>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</si>
  <si>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</si>
  <si>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</si>
  <si>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</si>
  <si>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</si>
  <si>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</si>
  <si>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</si>
  <si>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</si>
  <si>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</si>
  <si>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</si>
  <si>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</si>
  <si>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</si>
  <si>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</si>
  <si>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</si>
  <si>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</si>
  <si>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</si>
  <si>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</si>
  <si>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</si>
  <si>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</si>
  <si>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</si>
  <si>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</si>
  <si>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</si>
  <si>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</si>
  <si>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</si>
  <si>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</si>
  <si>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</si>
  <si>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</si>
  <si>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</si>
  <si>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</si>
  <si>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</si>
  <si>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</si>
  <si>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</si>
  <si>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</si>
  <si>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</si>
  <si>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</si>
  <si>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</si>
  <si>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</si>
  <si>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</si>
  <si>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</si>
  <si>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</si>
  <si>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</si>
  <si>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</si>
  <si>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</si>
  <si>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</si>
  <si>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</si>
  <si>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</si>
  <si>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</si>
  <si>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</si>
  <si>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</si>
  <si>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</si>
  <si>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</si>
  <si>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</si>
  <si>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</si>
  <si>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</si>
  <si>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</si>
  <si>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</si>
  <si>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</si>
  <si>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</si>
  <si>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</si>
  <si>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</si>
  <si>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</si>
  <si>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</si>
  <si>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</si>
  <si>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</si>
  <si>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</si>
  <si>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</si>
  <si>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</si>
  <si>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</si>
  <si>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</si>
  <si>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</si>
  <si>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</si>
  <si>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</si>
  <si>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</si>
  <si>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</si>
  <si>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</si>
  <si>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</si>
  <si>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</si>
  <si>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</si>
  <si>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</si>
  <si>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</si>
  <si>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</si>
  <si>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</si>
  <si>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</si>
  <si>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</si>
  <si>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</si>
  <si>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</si>
  <si>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</si>
  <si>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</si>
  <si>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</si>
  <si>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</si>
  <si>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</si>
  <si>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</si>
  <si>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</si>
  <si>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</si>
  <si>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</si>
  <si>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</si>
  <si>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</si>
  <si>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</si>
  <si>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</si>
  <si>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</si>
  <si>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</si>
  <si>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</si>
  <si>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</si>
  <si>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</si>
  <si>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</si>
  <si>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</si>
  <si>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</si>
  <si>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</si>
  <si>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</si>
  <si>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</si>
  <si>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</si>
  <si>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</si>
  <si>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</si>
  <si>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</si>
  <si>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</si>
  <si>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</si>
  <si>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</si>
  <si>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</si>
  <si>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</si>
  <si>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</si>
  <si>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</si>
  <si>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</si>
  <si>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</si>
  <si>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</si>
  <si>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</si>
  <si>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</si>
  <si>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</si>
  <si>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</si>
  <si>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</si>
  <si>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</si>
  <si>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</si>
  <si>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</si>
  <si>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</si>
  <si>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</si>
  <si>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</si>
  <si>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</si>
  <si>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</si>
  <si>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</si>
  <si>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</si>
  <si>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</si>
  <si>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</si>
  <si>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</si>
  <si>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</si>
  <si>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</si>
  <si>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</si>
  <si>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</si>
  <si>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</si>
  <si>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</si>
  <si>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</si>
  <si>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</si>
  <si>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</si>
  <si>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</si>
  <si>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</si>
  <si>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</si>
  <si>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</si>
  <si>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</si>
  <si>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</si>
  <si>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</si>
  <si>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</si>
  <si>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</si>
  <si>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</si>
  <si>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</si>
  <si>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</si>
  <si>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</si>
  <si>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</si>
  <si>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</si>
  <si>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</si>
  <si>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</si>
  <si>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</si>
  <si>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</si>
  <si>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</si>
  <si>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</si>
  <si>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</si>
  <si>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</si>
  <si>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</si>
  <si>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</si>
  <si>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</si>
  <si>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</si>
  <si>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</si>
  <si>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</si>
  <si>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</si>
  <si>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</si>
  <si>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</si>
  <si>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</si>
  <si>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</si>
  <si>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</si>
  <si>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</si>
  <si>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</si>
  <si>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</si>
  <si>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</si>
  <si>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</si>
  <si>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</si>
  <si>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</si>
  <si>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</si>
  <si>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</si>
  <si>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</si>
  <si>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</si>
  <si>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</si>
  <si>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</si>
  <si>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</si>
  <si>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</si>
  <si>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</si>
  <si>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</si>
  <si>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</si>
  <si>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</si>
  <si>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</si>
  <si>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</si>
  <si>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</si>
  <si>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</si>
  <si>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</si>
  <si>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</si>
  <si>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</si>
  <si>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</si>
  <si>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</si>
  <si>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</si>
  <si>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</si>
  <si>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</si>
  <si>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</si>
  <si>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</si>
  <si>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</si>
  <si>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</si>
  <si>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</si>
  <si>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</si>
  <si>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</si>
  <si>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</si>
  <si>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</si>
  <si>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</si>
  <si>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</si>
  <si>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</si>
  <si>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</si>
  <si>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</si>
  <si>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</si>
  <si>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</si>
  <si>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</si>
  <si>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</si>
  <si>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</si>
  <si>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</si>
  <si>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</si>
  <si>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</si>
  <si>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</si>
  <si>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</si>
  <si>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</si>
  <si>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</si>
  <si>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</si>
  <si>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</si>
  <si>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</si>
  <si>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</si>
  <si>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</si>
  <si>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</si>
  <si>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</si>
  <si>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</si>
  <si>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</si>
  <si>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</si>
  <si>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</si>
  <si>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</si>
  <si>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</si>
  <si>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</si>
  <si>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</si>
  <si>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</si>
  <si>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</si>
  <si>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</si>
  <si>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</si>
  <si>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</si>
  <si>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</si>
  <si>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</si>
  <si>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</si>
  <si>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</si>
  <si>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</si>
  <si>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</si>
  <si>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</si>
  <si>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</si>
  <si>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</si>
  <si>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</si>
  <si>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</si>
  <si>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</si>
  <si>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</si>
  <si>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</si>
  <si>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</si>
  <si>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</si>
  <si>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</si>
  <si>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</si>
  <si>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</si>
  <si>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</si>
  <si>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</si>
  <si>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</si>
  <si>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</si>
  <si>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</si>
  <si>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</si>
  <si>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</si>
  <si>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</si>
  <si>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</si>
  <si>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</si>
  <si>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</si>
  <si>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</si>
  <si>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</si>
  <si>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</si>
  <si>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</si>
  <si>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</si>
  <si>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</si>
  <si>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</si>
  <si>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</si>
  <si>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</si>
  <si>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</si>
  <si>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</si>
  <si>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</si>
  <si>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</si>
  <si>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</si>
  <si>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</si>
  <si>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</si>
  <si>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</si>
  <si>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</si>
  <si>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</si>
  <si>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</si>
  <si>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</si>
  <si>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</si>
  <si>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</si>
  <si>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</si>
  <si>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</si>
  <si>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</si>
  <si>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</si>
  <si>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</si>
  <si>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</si>
  <si>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</si>
  <si>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</si>
  <si>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</si>
  <si>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</si>
  <si>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</si>
  <si>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</si>
  <si>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</si>
  <si>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</si>
  <si>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</si>
  <si>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</si>
  <si>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</si>
  <si>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</si>
  <si>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</si>
  <si>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</si>
  <si>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</si>
  <si>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</si>
  <si>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</si>
  <si>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</si>
  <si>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</si>
  <si>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</si>
  <si>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</si>
  <si>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</si>
  <si>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</si>
  <si>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</si>
  <si>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</si>
  <si>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</si>
  <si>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</si>
  <si>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</si>
  <si>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</si>
  <si>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</si>
  <si>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</si>
  <si>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</si>
  <si>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</si>
  <si>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</si>
  <si>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</si>
  <si>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</si>
  <si>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</si>
  <si>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</si>
  <si>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</si>
  <si>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</si>
  <si>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</si>
  <si>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</si>
  <si>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</si>
  <si>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</si>
  <si>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</si>
  <si>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</si>
  <si>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</si>
  <si>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</si>
  <si>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</si>
  <si>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</si>
  <si>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</si>
  <si>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</si>
  <si>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</si>
  <si>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</si>
  <si>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</si>
  <si>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</si>
  <si>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</si>
  <si>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</si>
  <si>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</si>
  <si>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</si>
  <si>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</si>
  <si>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</si>
  <si>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</si>
  <si>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</si>
  <si>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</si>
  <si>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</si>
  <si>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</si>
  <si>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</si>
  <si>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</si>
  <si>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</si>
  <si>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</si>
  <si>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</si>
  <si>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</si>
  <si>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</si>
  <si>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</si>
  <si>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</si>
  <si>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</si>
  <si>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</si>
  <si>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</si>
  <si>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</si>
  <si>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</si>
  <si>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</si>
  <si>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</si>
  <si>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</si>
  <si>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</si>
  <si>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</si>
  <si>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</si>
  <si>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</si>
  <si>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</si>
  <si>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</si>
  <si>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</si>
  <si>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</si>
  <si>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</si>
  <si>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</si>
  <si>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</si>
  <si>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</si>
  <si>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</si>
  <si>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</si>
  <si>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</si>
  <si>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</si>
  <si>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</si>
  <si>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</si>
  <si>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</si>
  <si>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</si>
  <si>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</si>
  <si>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</si>
  <si>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</si>
  <si>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</si>
  <si>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</si>
  <si>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</si>
  <si>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</si>
  <si>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</si>
  <si>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</si>
  <si>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</si>
  <si>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</si>
  <si>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</si>
  <si>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</si>
  <si>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</si>
  <si>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</si>
  <si>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</si>
  <si>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</si>
  <si>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</si>
  <si>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</si>
  <si>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</si>
  <si>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</si>
  <si>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</si>
  <si>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</si>
  <si>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</si>
  <si>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</si>
  <si>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</si>
  <si>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</si>
  <si>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</si>
  <si>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</si>
  <si>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</si>
  <si>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</si>
  <si>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</si>
  <si>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</si>
  <si>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</si>
  <si>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</si>
  <si>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</si>
  <si>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</si>
  <si>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</si>
  <si>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</si>
  <si>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</si>
  <si>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</si>
  <si>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</si>
  <si>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</si>
  <si>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</si>
  <si>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</si>
  <si>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</si>
  <si>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</si>
  <si>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</si>
  <si>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</si>
  <si>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</si>
  <si>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</si>
  <si>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</si>
  <si>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</si>
  <si>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</si>
  <si>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</si>
  <si>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</si>
  <si>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</si>
  <si>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</si>
  <si>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</si>
  <si>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</si>
  <si>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</si>
  <si>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</si>
  <si>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</si>
  <si>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</si>
  <si>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</si>
  <si>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</si>
  <si>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</si>
  <si>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</si>
  <si>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</si>
  <si>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</si>
  <si>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</si>
  <si>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</si>
  <si>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</si>
  <si>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</si>
  <si>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</si>
  <si>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</si>
  <si>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</si>
  <si>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</si>
  <si>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</si>
  <si>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</si>
  <si>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</si>
  <si>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</si>
  <si>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</si>
  <si>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</si>
  <si>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</si>
  <si>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</si>
  <si>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</si>
  <si>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</si>
  <si>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</si>
  <si>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</si>
  <si>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</si>
  <si>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</si>
  <si>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</si>
  <si>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</si>
  <si>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</si>
  <si>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</si>
  <si>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</si>
  <si>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</si>
  <si>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</si>
  <si>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</si>
  <si>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</si>
  <si>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</si>
  <si>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</si>
  <si>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</si>
  <si>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</si>
  <si>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</si>
  <si>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</si>
  <si>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</si>
  <si>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</si>
  <si>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</si>
  <si>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</si>
  <si>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</si>
  <si>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</si>
  <si>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</si>
  <si>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</si>
  <si>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</si>
  <si>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</si>
  <si>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</si>
  <si>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</si>
  <si>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</si>
  <si>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</si>
  <si>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</si>
  <si>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</si>
  <si>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</si>
  <si>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</si>
  <si>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</si>
  <si>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</si>
  <si>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</si>
  <si>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</si>
  <si>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</si>
  <si>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</si>
  <si>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</si>
  <si>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</si>
  <si>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</si>
  <si>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</si>
  <si>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</si>
  <si>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</si>
  <si>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</si>
  <si>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</si>
  <si>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</si>
  <si>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</si>
  <si>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</si>
  <si>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</si>
  <si>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</si>
  <si>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</si>
  <si>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</si>
  <si>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</si>
  <si>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</si>
  <si>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</si>
  <si>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</si>
  <si>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</si>
  <si>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</si>
  <si>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</si>
  <si>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</si>
  <si>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</si>
  <si>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</si>
  <si>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</si>
  <si>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</si>
  <si>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</si>
  <si>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</si>
  <si>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</si>
  <si>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</si>
  <si>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</si>
  <si>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</si>
  <si>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</si>
  <si>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</si>
  <si>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</si>
  <si>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</si>
  <si>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</si>
  <si>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</si>
  <si>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</si>
  <si>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</si>
  <si>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</si>
  <si>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</si>
  <si>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</si>
  <si>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</si>
  <si>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</si>
  <si>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</si>
  <si>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</si>
  <si>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</si>
  <si>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</si>
  <si>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</si>
  <si>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</si>
  <si>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</si>
  <si>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</si>
  <si>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</si>
  <si>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</si>
  <si>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</si>
  <si>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</si>
  <si>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</si>
  <si>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</si>
  <si>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</si>
  <si>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</si>
  <si>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</si>
  <si>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</si>
  <si>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</si>
  <si>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</si>
  <si>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</si>
  <si>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</si>
  <si>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</si>
  <si>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</si>
  <si>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</si>
  <si>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</si>
  <si>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</si>
  <si>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</si>
  <si>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</si>
  <si>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</si>
  <si>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</si>
  <si>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</si>
  <si>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</si>
  <si>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</si>
  <si>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</si>
  <si>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</si>
  <si>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</si>
  <si>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</si>
  <si>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</si>
  <si>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</si>
  <si>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</si>
  <si>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</si>
  <si>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</si>
  <si>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</si>
  <si>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</si>
  <si>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</si>
  <si>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</si>
  <si>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</si>
  <si>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</si>
  <si>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</si>
  <si>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</si>
  <si>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</si>
  <si>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</si>
  <si>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</si>
  <si>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</si>
  <si>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</si>
  <si>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</si>
  <si>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</si>
  <si>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</si>
  <si>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</si>
  <si>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</si>
  <si>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</si>
  <si>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</si>
  <si>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</si>
  <si>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</si>
  <si>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</si>
  <si>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</si>
  <si>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</si>
  <si>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</si>
  <si>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</si>
  <si>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</si>
  <si>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</si>
  <si>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</si>
  <si>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</si>
  <si>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</si>
  <si>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</si>
  <si>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</si>
  <si>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</si>
  <si>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</si>
  <si>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</si>
  <si>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</si>
  <si>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</si>
  <si>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</si>
  <si>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</si>
  <si>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</si>
  <si>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</si>
  <si>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</si>
  <si>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</si>
  <si>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</si>
  <si>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</si>
  <si>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</si>
  <si>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</si>
  <si>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</si>
  <si>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</si>
  <si>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</si>
  <si>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</si>
  <si>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</si>
  <si>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</si>
  <si>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</si>
  <si>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</si>
  <si>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</si>
  <si>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</si>
  <si>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</si>
  <si>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</si>
  <si>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</si>
  <si>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</si>
  <si>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</si>
  <si>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</si>
  <si>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</si>
  <si>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</si>
  <si>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</si>
  <si>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</si>
  <si>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</si>
  <si>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</si>
  <si>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</si>
  <si>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</si>
  <si>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</si>
  <si>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</si>
  <si>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</si>
  <si>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</si>
  <si>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</si>
  <si>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</si>
  <si>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</si>
  <si>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</si>
  <si>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</si>
  <si>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</si>
  <si>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</si>
  <si>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</si>
  <si>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</si>
  <si>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</si>
  <si>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</si>
  <si>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</si>
  <si>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</si>
  <si>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</si>
  <si>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</si>
  <si>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</si>
  <si>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</si>
  <si>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</si>
  <si>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</si>
  <si>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</si>
  <si>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</si>
  <si>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</si>
  <si>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</si>
  <si>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</si>
  <si>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</si>
  <si>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</si>
  <si>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</si>
  <si>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</si>
  <si>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</si>
  <si>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</si>
  <si>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</si>
  <si>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</si>
  <si>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</si>
  <si>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</si>
  <si>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</si>
  <si>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</si>
  <si>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</si>
  <si>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</si>
  <si>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</si>
  <si>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</si>
  <si>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</si>
  <si>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</si>
  <si>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</si>
  <si>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</si>
  <si>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</si>
  <si>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</si>
  <si>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</si>
  <si>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</si>
  <si>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</si>
  <si>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</si>
  <si>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</si>
  <si>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</si>
  <si>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</si>
  <si>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</si>
  <si>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</si>
  <si>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</si>
  <si>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</si>
  <si>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</si>
  <si>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</si>
  <si>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</si>
  <si>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</si>
  <si>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</si>
  <si>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</si>
  <si>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</si>
  <si>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</si>
  <si>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</si>
  <si>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</si>
  <si>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</si>
  <si>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</si>
  <si>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</si>
  <si>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</si>
  <si>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</si>
  <si>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</si>
  <si>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</si>
  <si>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</si>
  <si>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</si>
  <si>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</si>
  <si>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</si>
  <si>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</si>
  <si>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</si>
  <si>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</si>
  <si>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</si>
  <si>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</si>
  <si>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</si>
  <si>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</si>
  <si>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</si>
  <si>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</si>
  <si>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</si>
  <si>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</si>
  <si>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</si>
  <si>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</si>
  <si>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</si>
  <si>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</si>
  <si>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</si>
  <si>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</si>
  <si>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</si>
  <si>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</si>
  <si>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</si>
  <si>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</si>
  <si>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</si>
  <si>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</si>
  <si>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</si>
  <si>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</si>
  <si>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</si>
  <si>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</si>
  <si>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</si>
  <si>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</si>
  <si>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</si>
  <si>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</si>
  <si>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</si>
  <si>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</si>
  <si>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</si>
  <si>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</si>
  <si>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</si>
  <si>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</si>
  <si>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</si>
  <si>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</si>
  <si>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</si>
  <si>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</si>
  <si>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</si>
  <si>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</si>
  <si>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</si>
  <si>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</si>
  <si>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</si>
  <si>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</si>
  <si>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</si>
  <si>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</si>
  <si>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</si>
  <si>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</si>
  <si>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</si>
  <si>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</si>
  <si>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</si>
  <si>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</si>
  <si>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</si>
  <si>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</si>
  <si>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</si>
  <si>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</si>
  <si>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</si>
  <si>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</si>
  <si>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</si>
  <si>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</si>
  <si>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</si>
  <si>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</si>
  <si>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</si>
  <si>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</si>
  <si>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</si>
  <si>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</si>
  <si>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</si>
  <si>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</si>
  <si>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</si>
  <si>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</si>
  <si>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</si>
  <si>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</si>
  <si>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</si>
  <si>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</si>
  <si>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</si>
  <si>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</si>
  <si>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</si>
  <si>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</si>
  <si>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</si>
  <si>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</si>
  <si>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</si>
  <si>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</si>
  <si>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</si>
  <si>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</si>
  <si>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</si>
  <si>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</si>
  <si>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</si>
  <si>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</si>
  <si>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</si>
  <si>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</si>
  <si>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</si>
  <si>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</si>
  <si>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</si>
  <si>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</si>
  <si>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</si>
  <si>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</si>
  <si>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</si>
  <si>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</si>
  <si>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</si>
  <si>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</si>
  <si>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</si>
  <si>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</si>
  <si>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</si>
  <si>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</si>
  <si>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</si>
  <si>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</si>
  <si>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</si>
  <si>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</si>
  <si>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</si>
  <si>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</si>
  <si>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</si>
  <si>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</si>
  <si>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</si>
  <si>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</si>
  <si>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</si>
  <si>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</si>
  <si>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</si>
  <si>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</si>
  <si>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</si>
  <si>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</si>
  <si>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</si>
  <si>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</si>
  <si>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</si>
  <si>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</si>
  <si>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</si>
  <si>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</si>
  <si>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</si>
  <si>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</si>
  <si>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</si>
  <si>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</si>
  <si>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</si>
  <si>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</si>
  <si>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</si>
  <si>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</si>
  <si>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</si>
  <si>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</si>
  <si>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</si>
  <si>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</si>
  <si>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</si>
  <si>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</si>
  <si>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</si>
  <si>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</si>
  <si>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</si>
  <si>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</si>
  <si>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</si>
  <si>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</si>
  <si>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</si>
  <si>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</si>
  <si>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</si>
  <si>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</si>
  <si>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</si>
  <si>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</si>
  <si>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</si>
  <si>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</si>
  <si>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</si>
  <si>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</si>
  <si>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</si>
  <si>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</si>
  <si>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</si>
  <si>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</si>
  <si>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</si>
  <si>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</si>
  <si>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</si>
  <si>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</si>
  <si>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</si>
  <si>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</si>
  <si>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</si>
  <si>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</si>
  <si>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</si>
  <si>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</si>
  <si>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</si>
  <si>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</si>
  <si>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</si>
  <si>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</si>
  <si>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</si>
  <si>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</si>
  <si>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</si>
  <si>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</si>
  <si>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</si>
  <si>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</si>
  <si>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</si>
  <si>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</si>
  <si>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</si>
  <si>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</si>
  <si>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</si>
  <si>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</si>
  <si>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</si>
  <si>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</si>
  <si>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</si>
  <si>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</si>
  <si>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</si>
  <si>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</si>
  <si>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</si>
  <si>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</si>
  <si>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</si>
  <si>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</si>
  <si>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</si>
  <si>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</si>
  <si>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</si>
  <si>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</si>
  <si>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</si>
  <si>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</si>
  <si>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</si>
  <si>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</si>
  <si>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</si>
  <si>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</si>
  <si>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</si>
  <si>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</si>
  <si>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</si>
  <si>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</si>
  <si>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</si>
  <si>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</si>
  <si>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</si>
  <si>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</si>
  <si>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</si>
  <si>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</si>
  <si>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</si>
  <si>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</si>
  <si>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</si>
  <si>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</si>
  <si>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</si>
  <si>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</si>
  <si>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</si>
  <si>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</si>
  <si>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</si>
  <si>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</si>
  <si>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</si>
  <si>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</si>
  <si>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</si>
  <si>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</si>
  <si>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</si>
  <si>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</si>
  <si>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</si>
  <si>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</si>
  <si>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</si>
  <si>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</si>
  <si>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</si>
  <si>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</si>
  <si>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</si>
  <si>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</si>
  <si>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</si>
  <si>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</si>
  <si>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</si>
  <si>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</si>
  <si>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</si>
  <si>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</si>
  <si>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</si>
  <si>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</si>
  <si>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</si>
  <si>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</si>
  <si>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</si>
  <si>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</si>
  <si>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</si>
  <si>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</si>
  <si>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</si>
  <si>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</si>
  <si>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</si>
  <si>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</si>
  <si>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</si>
  <si>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</si>
  <si>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</si>
  <si>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</si>
  <si>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</si>
  <si>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</si>
  <si>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</si>
  <si>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</si>
  <si>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</si>
  <si>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</si>
  <si>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</si>
  <si>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</si>
  <si>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</si>
  <si>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</si>
  <si>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</si>
  <si>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</si>
  <si>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</si>
  <si>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</si>
  <si>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</si>
  <si>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</si>
  <si>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</si>
  <si>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</si>
  <si>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</si>
  <si>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</si>
  <si>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</si>
  <si>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</si>
  <si>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</si>
  <si>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</si>
  <si>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</si>
  <si>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</si>
  <si>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</si>
  <si>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</si>
  <si>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</si>
  <si>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</si>
  <si>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</si>
  <si>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</si>
  <si>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</si>
  <si>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</si>
  <si>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</si>
  <si>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</si>
  <si>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</si>
  <si>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</si>
  <si>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</si>
  <si>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</si>
  <si>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</si>
  <si>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</si>
  <si>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</si>
  <si>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</si>
  <si>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</si>
  <si>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</si>
  <si>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</si>
  <si>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</si>
  <si>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</si>
  <si>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</si>
  <si>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</si>
  <si>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</si>
  <si>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</si>
  <si>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</si>
  <si>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</si>
  <si>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</si>
  <si>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</si>
  <si>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</si>
  <si>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</si>
  <si>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</si>
  <si>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</si>
  <si>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</si>
  <si>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</si>
  <si>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</si>
  <si>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</si>
  <si>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</si>
  <si>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</si>
  <si>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</si>
  <si>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</si>
  <si>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</si>
  <si>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</si>
  <si>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</si>
  <si>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</si>
  <si>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</si>
  <si>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</si>
  <si>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</si>
  <si>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</si>
  <si>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</si>
  <si>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</si>
  <si>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</si>
  <si>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</si>
  <si>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</si>
  <si>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</si>
  <si>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</si>
  <si>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</si>
  <si>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</si>
  <si>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</si>
  <si>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</si>
  <si>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</si>
  <si>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</si>
  <si>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</si>
  <si>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</si>
  <si>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</si>
  <si>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</si>
  <si>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</si>
  <si>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</si>
  <si>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</si>
  <si>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</si>
  <si>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</si>
  <si>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</si>
  <si>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</si>
  <si>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</si>
  <si>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</si>
  <si>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</si>
  <si>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</si>
  <si>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</si>
  <si>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</si>
  <si>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</si>
  <si>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</si>
  <si>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</si>
  <si>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</si>
  <si>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</si>
  <si>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</si>
  <si>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</si>
  <si>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</si>
  <si>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</si>
  <si>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</si>
  <si>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</si>
  <si>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</si>
  <si>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</si>
  <si>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</si>
  <si>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</si>
  <si>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</si>
  <si>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</si>
  <si>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</si>
  <si>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</si>
  <si>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</si>
  <si>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</si>
  <si>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</si>
  <si>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</si>
  <si>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</si>
  <si>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</si>
  <si>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</si>
  <si>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</si>
  <si>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</si>
  <si>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</si>
  <si>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</si>
  <si>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</si>
  <si>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</si>
  <si>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</si>
  <si>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</si>
  <si>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</si>
  <si>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</si>
  <si>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</si>
  <si>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</si>
  <si>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</si>
  <si>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</si>
  <si>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</si>
  <si>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</si>
  <si>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</si>
  <si>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</si>
  <si>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</si>
  <si>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</si>
  <si>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</si>
  <si>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</si>
  <si>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</si>
  <si>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</si>
  <si>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</si>
  <si>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</si>
  <si>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</si>
  <si>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</si>
  <si>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</si>
  <si>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</si>
  <si>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</si>
  <si>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</si>
  <si>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</si>
  <si>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</si>
  <si>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</si>
  <si>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</si>
  <si>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</si>
  <si>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</si>
  <si>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</si>
  <si>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</si>
  <si>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</si>
  <si>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</si>
  <si>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</si>
  <si>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</si>
  <si>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</si>
  <si>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</si>
  <si>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</si>
  <si>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</si>
  <si>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</si>
  <si>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</si>
  <si>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</si>
  <si>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</si>
  <si>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</si>
  <si>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</si>
  <si>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</si>
  <si>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</si>
  <si>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</si>
  <si>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</si>
  <si>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</si>
  <si>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</si>
  <si>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</si>
  <si>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</si>
  <si>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</si>
  <si>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</si>
  <si>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</si>
  <si>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</si>
  <si>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</si>
  <si>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</si>
  <si>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</si>
  <si>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</si>
  <si>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</si>
  <si>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</si>
  <si>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</si>
  <si>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</si>
  <si>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</si>
  <si>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</si>
  <si>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</si>
  <si>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</si>
  <si>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</si>
  <si>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</si>
  <si>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</si>
  <si>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</si>
  <si>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</si>
  <si>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</si>
  <si>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</si>
  <si>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</si>
  <si>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</si>
  <si>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</si>
  <si>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</si>
  <si>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</si>
  <si>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</si>
  <si>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</si>
  <si>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</si>
  <si>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</si>
  <si>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</si>
  <si>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</si>
  <si>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</si>
  <si>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</si>
  <si>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</si>
  <si>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</si>
  <si>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</si>
  <si>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</si>
  <si>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</si>
  <si>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</si>
  <si>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</si>
  <si>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</si>
  <si>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</si>
  <si>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</si>
  <si>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</si>
  <si>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</si>
  <si>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</si>
  <si>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</si>
  <si>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</si>
  <si>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</si>
  <si>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</si>
  <si>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</si>
  <si>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</si>
  <si>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</si>
  <si>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</si>
  <si>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</si>
  <si>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</si>
  <si>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</si>
  <si>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</si>
  <si>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</si>
  <si>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</si>
  <si>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</si>
  <si>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</si>
  <si>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</si>
  <si>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</si>
  <si>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</si>
  <si>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</si>
  <si>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</si>
  <si>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</si>
  <si>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</si>
  <si>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</si>
  <si>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</si>
  <si>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</si>
  <si>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</si>
  <si>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</si>
  <si>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</si>
  <si>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</si>
  <si>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</si>
  <si>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</si>
  <si>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</si>
  <si>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</si>
  <si>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</si>
  <si>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</si>
  <si>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</si>
  <si>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</si>
  <si>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</si>
  <si>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</si>
  <si>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</si>
  <si>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</si>
  <si>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</si>
  <si>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</si>
  <si>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</si>
  <si>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</si>
  <si>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</si>
  <si>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</si>
  <si>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</si>
  <si>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</si>
  <si>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</si>
  <si>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</si>
  <si>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</si>
  <si>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</si>
  <si>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</si>
  <si>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</si>
  <si>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</si>
  <si>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</si>
  <si>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</si>
  <si>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</si>
  <si>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</si>
  <si>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</si>
  <si>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</si>
  <si>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</si>
  <si>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</si>
  <si>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</si>
  <si>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</si>
  <si>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</si>
  <si>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</si>
  <si>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</si>
  <si>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</si>
  <si>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</si>
  <si>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</si>
  <si>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</si>
  <si>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</si>
  <si>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</si>
  <si>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</si>
  <si>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</si>
  <si>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</si>
  <si>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</si>
  <si>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</si>
  <si>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</si>
  <si>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</si>
  <si>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</si>
  <si>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</si>
  <si>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</si>
  <si>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</si>
  <si>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</si>
  <si>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</si>
  <si>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</si>
  <si>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</si>
  <si>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</si>
  <si>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</si>
  <si>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</si>
  <si>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</si>
  <si>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</si>
  <si>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</si>
  <si>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</si>
  <si>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</si>
  <si>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</si>
  <si>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</si>
  <si>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</si>
  <si>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</si>
  <si>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</si>
  <si>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</si>
  <si>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</si>
  <si>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</si>
  <si>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</si>
  <si>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</si>
  <si>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</si>
  <si>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</si>
  <si>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</si>
  <si>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</si>
  <si>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</si>
  <si>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</si>
  <si>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</si>
  <si>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</si>
  <si>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</si>
  <si>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</si>
  <si>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</si>
  <si>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</si>
  <si>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</si>
  <si>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</si>
  <si>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</si>
  <si>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</si>
  <si>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</si>
  <si>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</si>
  <si>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</si>
  <si>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</si>
  <si>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</si>
  <si>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</si>
  <si>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</si>
  <si>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</si>
  <si>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</si>
  <si>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</si>
  <si>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</si>
  <si>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</si>
  <si>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</si>
  <si>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</si>
  <si>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</si>
  <si>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</si>
  <si>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</si>
  <si>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</si>
  <si>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</si>
  <si>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</si>
  <si>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</si>
  <si>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</si>
  <si>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</si>
  <si>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</si>
  <si>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</si>
  <si>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</si>
  <si>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</si>
  <si>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</si>
  <si>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</si>
  <si>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</si>
  <si>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</si>
  <si>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</si>
  <si>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</si>
  <si>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</si>
  <si>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</si>
  <si>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</si>
  <si>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</si>
  <si>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</si>
  <si>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</si>
  <si>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</si>
  <si>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</si>
  <si>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</si>
  <si>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</si>
  <si>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</si>
  <si>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</si>
  <si>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</si>
  <si>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</si>
  <si>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</si>
  <si>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</si>
  <si>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</si>
  <si>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</si>
  <si>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</si>
  <si>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</si>
  <si>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</si>
  <si>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</si>
  <si>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</si>
  <si>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</si>
  <si>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</si>
  <si>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</si>
  <si>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</si>
  <si>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</si>
  <si>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</si>
  <si>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</si>
  <si>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</si>
  <si>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</si>
  <si>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</si>
  <si>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</si>
  <si>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</si>
  <si>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</si>
  <si>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</si>
  <si>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</si>
  <si>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</si>
  <si>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</si>
  <si>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</si>
  <si>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</si>
  <si>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</si>
  <si>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</si>
  <si>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</si>
  <si>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</si>
  <si>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</si>
  <si>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</si>
  <si>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</si>
  <si>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</si>
  <si>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</si>
  <si>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</si>
  <si>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</si>
  <si>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</si>
  <si>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</si>
  <si>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</si>
  <si>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</si>
  <si>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</si>
  <si>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</si>
  <si>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</si>
  <si>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</si>
  <si>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</si>
  <si>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</si>
  <si>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</si>
  <si>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</si>
  <si>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</si>
  <si>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</si>
  <si>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</si>
  <si>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</si>
  <si>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</si>
  <si>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</si>
  <si>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</si>
  <si>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</si>
  <si>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</si>
  <si>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</si>
  <si>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</si>
  <si>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</si>
  <si>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</si>
  <si>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</si>
  <si>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</si>
  <si>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</si>
  <si>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</si>
  <si>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</si>
  <si>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</si>
  <si>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</si>
  <si>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</si>
  <si>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</si>
  <si>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</si>
  <si>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</si>
  <si>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</si>
  <si>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</si>
  <si>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</si>
  <si>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</si>
  <si>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</si>
  <si>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</si>
  <si>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</si>
  <si>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</si>
  <si>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</si>
  <si>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</si>
  <si>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</si>
  <si>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</si>
  <si>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</si>
  <si>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</si>
  <si>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</si>
  <si>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</si>
  <si>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</si>
  <si>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</si>
  <si>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</si>
  <si>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</si>
  <si>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</si>
  <si>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</si>
  <si>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</si>
  <si>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</si>
  <si>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</si>
  <si>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</si>
  <si>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</si>
  <si>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</si>
  <si>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</si>
  <si>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</si>
  <si>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</si>
  <si>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</si>
  <si>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</si>
  <si>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</si>
  <si>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</si>
  <si>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</si>
  <si>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</si>
  <si>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</si>
  <si>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</si>
  <si>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</si>
  <si>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</si>
  <si>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</si>
  <si>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</si>
  <si>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</si>
  <si>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</si>
  <si>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</si>
  <si>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</si>
  <si>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</si>
  <si>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</si>
  <si>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</si>
  <si>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</si>
  <si>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</si>
  <si>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</si>
  <si>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</si>
  <si>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</si>
  <si>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</si>
  <si>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</si>
  <si>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</si>
  <si>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</si>
  <si>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</si>
  <si>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</si>
  <si>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</si>
  <si>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</si>
  <si>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</si>
  <si>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</si>
  <si>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</si>
  <si>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</si>
  <si>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</si>
  <si>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</si>
  <si>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</si>
  <si>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</si>
  <si>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</si>
  <si>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</si>
  <si>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</si>
  <si>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</si>
  <si>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</si>
  <si>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</si>
  <si>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</si>
  <si>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</si>
  <si>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</si>
  <si>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</si>
  <si>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</si>
  <si>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</si>
  <si>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</si>
  <si>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</si>
  <si>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</si>
  <si>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</si>
  <si>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</si>
  <si>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</si>
  <si>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</si>
  <si>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</si>
  <si>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</si>
  <si>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</si>
  <si>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</si>
  <si>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</si>
  <si>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</si>
  <si>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</si>
  <si>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</si>
  <si>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</si>
  <si>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</si>
  <si>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</si>
  <si>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</si>
  <si>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</si>
  <si>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</si>
  <si>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</si>
  <si>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</si>
  <si>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</si>
  <si>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</si>
  <si>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</si>
  <si>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</si>
  <si>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</si>
  <si>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</si>
  <si>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</si>
  <si>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</si>
  <si>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</si>
  <si>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</si>
  <si>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</si>
  <si>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</si>
  <si>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</si>
  <si>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</si>
  <si>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</si>
  <si>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</si>
  <si>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</si>
  <si>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</si>
  <si>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</si>
  <si>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</si>
  <si>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</si>
  <si>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</si>
  <si>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</si>
  <si>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</si>
  <si>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</si>
  <si>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</si>
  <si>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</si>
  <si>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</si>
  <si>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</si>
  <si>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</si>
  <si>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</si>
  <si>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</si>
  <si>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</si>
  <si>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</si>
  <si>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</si>
  <si>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</si>
  <si>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</si>
  <si>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</si>
  <si>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</si>
  <si>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</si>
  <si>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</si>
  <si>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</si>
  <si>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</si>
  <si>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</si>
  <si>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</si>
  <si>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</si>
  <si>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</si>
  <si>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</si>
  <si>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</si>
  <si>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</si>
  <si>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</si>
  <si>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</si>
  <si>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</si>
  <si>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</si>
  <si>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</si>
  <si>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</si>
  <si>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</si>
  <si>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</si>
  <si>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</si>
  <si>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</si>
  <si>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</si>
  <si>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</si>
  <si>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</si>
  <si>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</si>
  <si>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</si>
  <si>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</si>
  <si>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</si>
  <si>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</si>
  <si>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</si>
  <si>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</si>
  <si>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</si>
  <si>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</si>
  <si>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</si>
  <si>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</si>
  <si>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</si>
  <si>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</si>
  <si>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</si>
  <si>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</si>
  <si>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</si>
  <si>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</si>
  <si>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</si>
  <si>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</si>
  <si>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</si>
  <si>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</si>
  <si>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</si>
  <si>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</si>
  <si>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</si>
  <si>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</si>
  <si>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</si>
  <si>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</si>
  <si>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</si>
  <si>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</si>
  <si>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</si>
  <si>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</si>
  <si>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</si>
  <si>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</si>
  <si>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</si>
  <si>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</si>
  <si>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</si>
  <si>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</si>
  <si>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</si>
  <si>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</si>
  <si>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</si>
  <si>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</si>
  <si>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</si>
  <si>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</si>
  <si>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</si>
  <si>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</si>
  <si>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</si>
  <si>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</si>
  <si>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</si>
  <si>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</si>
  <si>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</si>
  <si>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</si>
  <si>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</si>
  <si>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</si>
  <si>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</si>
  <si>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</si>
  <si>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</si>
  <si>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</si>
  <si>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</si>
  <si>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</si>
  <si>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</si>
  <si>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</si>
  <si>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</si>
  <si>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</si>
  <si>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</si>
  <si>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</si>
  <si>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</si>
  <si>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</si>
  <si>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</si>
  <si>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</si>
  <si>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</si>
  <si>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</si>
  <si>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</si>
  <si>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</si>
  <si>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</si>
  <si>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</si>
  <si>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</si>
  <si>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</si>
  <si>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</si>
  <si>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</si>
  <si>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</si>
  <si>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</si>
  <si>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</si>
  <si>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</si>
  <si>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</si>
  <si>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</si>
  <si>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</si>
  <si>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</si>
  <si>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</si>
  <si>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</si>
  <si>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</si>
  <si>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</si>
  <si>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</si>
  <si>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</si>
  <si>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</si>
  <si>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</si>
  <si>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</si>
  <si>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</si>
  <si>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</si>
  <si>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</si>
  <si>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</si>
  <si>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</si>
  <si>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</si>
  <si>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</si>
  <si>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</si>
  <si>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</si>
  <si>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</si>
  <si>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</si>
  <si>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</si>
  <si>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</si>
  <si>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</si>
  <si>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</si>
  <si>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</si>
  <si>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</si>
  <si>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</si>
  <si>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</si>
  <si>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</si>
  <si>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</si>
  <si>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</si>
  <si>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</si>
  <si>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</si>
  <si>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</si>
  <si>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</si>
  <si>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</si>
  <si>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</si>
  <si>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</si>
  <si>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</si>
  <si>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</si>
  <si>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</si>
  <si>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</si>
  <si>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</si>
  <si>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</si>
  <si>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</si>
  <si>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</si>
  <si>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</si>
  <si>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</si>
  <si>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</si>
  <si>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</si>
  <si>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</si>
  <si>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</si>
  <si>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</si>
  <si>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</si>
  <si>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</si>
  <si>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</si>
  <si>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</si>
  <si>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</si>
  <si>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</si>
  <si>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</si>
  <si>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</si>
  <si>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</si>
  <si>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</si>
  <si>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</si>
  <si>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</si>
  <si>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</si>
  <si>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</si>
  <si>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</si>
  <si>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</si>
  <si>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</si>
  <si>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</si>
  <si>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</si>
  <si>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</si>
  <si>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</si>
  <si>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</si>
  <si>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</si>
  <si>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</si>
  <si>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</si>
  <si>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</si>
  <si>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</si>
  <si>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</si>
  <si>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</si>
  <si>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</si>
  <si>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</si>
  <si>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</si>
  <si>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</si>
  <si>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</si>
  <si>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</si>
  <si>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</si>
  <si>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</si>
  <si>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</si>
  <si>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</si>
  <si>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</si>
  <si>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</si>
  <si>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</si>
  <si>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</si>
  <si>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</si>
  <si>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</si>
  <si>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</si>
  <si>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</si>
  <si>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</si>
  <si>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</si>
  <si>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</si>
  <si>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</si>
  <si>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</si>
  <si>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</si>
  <si>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</si>
  <si>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</si>
  <si>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</si>
  <si>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</si>
  <si>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</si>
  <si>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</si>
  <si>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</si>
  <si>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</si>
  <si>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</si>
  <si>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</si>
  <si>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</si>
  <si>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</si>
  <si>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</si>
  <si>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</si>
  <si>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</si>
  <si>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</si>
  <si>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</si>
  <si>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</si>
  <si>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</si>
  <si>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</si>
  <si>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</si>
  <si>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</si>
  <si>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</si>
  <si>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</si>
  <si>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</si>
  <si>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</si>
  <si>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</si>
  <si>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</si>
  <si>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</si>
  <si>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</si>
  <si>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</si>
  <si>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</si>
  <si>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</si>
  <si>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</si>
  <si>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</si>
  <si>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</si>
  <si>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</si>
  <si>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</si>
  <si>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</si>
  <si>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</si>
  <si>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</si>
  <si>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</si>
  <si>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</si>
  <si>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</si>
  <si>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</si>
  <si>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</si>
  <si>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</si>
  <si>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</si>
  <si>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</si>
  <si>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</si>
  <si>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</si>
  <si>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</si>
  <si>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</si>
  <si>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</si>
  <si>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</si>
  <si>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</si>
  <si>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</si>
  <si>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</si>
  <si>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</si>
  <si>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</si>
  <si>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</si>
  <si>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</si>
  <si>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</si>
  <si>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</si>
  <si>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</si>
  <si>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</si>
  <si>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</si>
  <si>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</si>
  <si>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</si>
  <si>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</si>
  <si>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</si>
  <si>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</si>
  <si>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</si>
  <si>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</si>
  <si>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</si>
  <si>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</si>
  <si>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</si>
  <si>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</si>
  <si>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</si>
  <si>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</si>
  <si>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</si>
  <si>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</si>
  <si>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</si>
  <si>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</si>
  <si>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</si>
  <si>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</si>
  <si>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</si>
  <si>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</si>
  <si>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</si>
  <si>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</si>
  <si>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</si>
  <si>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</si>
  <si>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</si>
  <si>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</si>
  <si>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</si>
  <si>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</si>
  <si>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</si>
  <si>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</si>
  <si>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</si>
  <si>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</si>
  <si>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</si>
  <si>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</si>
  <si>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</si>
  <si>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</si>
  <si>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</si>
  <si>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</si>
  <si>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</si>
  <si>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</si>
  <si>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</si>
  <si>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</si>
  <si>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</si>
  <si>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</si>
  <si>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</si>
  <si>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</si>
  <si>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</si>
  <si>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</si>
  <si>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</si>
  <si>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</si>
  <si>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</si>
  <si>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</si>
  <si>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</si>
  <si>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</si>
  <si>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</si>
  <si>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</si>
  <si>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</si>
  <si>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</si>
  <si>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</si>
  <si>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</si>
  <si>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</si>
  <si>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</si>
  <si>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</si>
  <si>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</si>
  <si>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</si>
  <si>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</si>
  <si>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</si>
  <si>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</si>
  <si>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</si>
  <si>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</si>
  <si>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</si>
  <si>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</si>
  <si>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</si>
  <si>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</si>
  <si>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</si>
  <si>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</si>
  <si>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</si>
  <si>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</si>
  <si>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</si>
  <si>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</si>
  <si>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</si>
  <si>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</si>
  <si>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</si>
  <si>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</si>
  <si>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</si>
  <si>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</si>
  <si>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</si>
  <si>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</si>
  <si>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</si>
  <si>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</si>
  <si>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</si>
  <si>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</si>
  <si>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</si>
  <si>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</si>
  <si>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</si>
  <si>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</si>
  <si>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</si>
  <si>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</si>
  <si>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</si>
  <si>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</si>
  <si>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</si>
  <si>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</si>
  <si>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</si>
  <si>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</si>
  <si>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</si>
  <si>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</si>
  <si>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</si>
  <si>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</si>
  <si>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</si>
  <si>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</si>
  <si>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</si>
  <si>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</si>
  <si>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</si>
  <si>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</si>
  <si>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</si>
  <si>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</si>
  <si>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</si>
  <si>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</si>
  <si>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</si>
  <si>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</si>
  <si>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</si>
  <si>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</si>
  <si>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</si>
  <si>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</si>
  <si>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</si>
  <si>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</si>
  <si>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</si>
  <si>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</si>
  <si>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</si>
  <si>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</si>
  <si>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</si>
  <si>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</si>
  <si>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</si>
  <si>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</si>
  <si>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</si>
  <si>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</si>
  <si>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</si>
  <si>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</si>
  <si>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</si>
  <si>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</si>
  <si>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</si>
  <si>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</si>
  <si>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</si>
  <si>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</si>
  <si>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</si>
  <si>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</si>
  <si>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</si>
  <si>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</si>
  <si>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</si>
  <si>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</si>
  <si>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</si>
  <si>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</si>
  <si>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</si>
  <si>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</si>
  <si>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</si>
  <si>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</si>
  <si>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</si>
  <si>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</si>
  <si>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</si>
  <si>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</si>
  <si>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</si>
  <si>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</si>
  <si>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</si>
  <si>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</si>
  <si>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</si>
  <si>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</si>
  <si>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</si>
  <si>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</si>
  <si>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</si>
  <si>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</si>
  <si>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</si>
  <si>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</si>
  <si>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</si>
  <si>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</si>
  <si>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</si>
  <si>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</si>
  <si>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</si>
  <si>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</si>
  <si>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</si>
  <si>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</si>
  <si>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</si>
  <si>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</si>
  <si>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</si>
  <si>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</si>
  <si>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</si>
  <si>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</si>
  <si>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</si>
  <si>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</si>
  <si>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</si>
  <si>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</si>
  <si>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</si>
  <si>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</si>
  <si>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</si>
  <si>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</si>
  <si>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</si>
  <si>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</si>
  <si>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</si>
  <si>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</si>
  <si>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</si>
  <si>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</si>
  <si>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</si>
  <si>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</si>
  <si>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</si>
  <si>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</si>
  <si>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</si>
  <si>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</si>
  <si>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</si>
  <si>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</si>
  <si>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</si>
  <si>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</si>
  <si>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</si>
  <si>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</si>
  <si>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</si>
  <si>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</si>
  <si>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</si>
  <si>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</si>
  <si>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</si>
  <si>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</si>
  <si>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</si>
  <si>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</si>
  <si>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</si>
  <si>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</si>
  <si>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</si>
  <si>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</si>
  <si>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</si>
  <si>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</si>
  <si>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</si>
  <si>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</si>
  <si>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</si>
  <si>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</si>
  <si>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</si>
  <si>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</si>
  <si>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</si>
  <si>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</si>
  <si>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</si>
  <si>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</si>
  <si>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</si>
  <si>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</si>
  <si>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</si>
  <si>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</si>
  <si>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</si>
  <si>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</si>
  <si>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</si>
  <si>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</si>
  <si>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</si>
  <si>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</si>
  <si>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</si>
  <si>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</si>
  <si>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</si>
  <si>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</si>
  <si>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</si>
  <si>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</si>
  <si>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</si>
  <si>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</si>
  <si>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</si>
  <si>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</si>
  <si>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</si>
  <si>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</si>
  <si>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</si>
  <si>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</si>
  <si>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</si>
  <si>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</si>
  <si>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</si>
  <si>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</si>
  <si>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</si>
  <si>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</si>
  <si>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</si>
  <si>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</si>
  <si>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</si>
  <si>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</si>
  <si>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</si>
  <si>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</si>
  <si>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</si>
  <si>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</si>
  <si>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</si>
  <si>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</si>
  <si>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</si>
  <si>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</si>
  <si>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</si>
  <si>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</si>
  <si>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</si>
  <si>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</si>
  <si>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</si>
  <si>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</si>
  <si>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</si>
  <si>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</si>
  <si>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</si>
  <si>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</si>
  <si>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</si>
  <si>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</si>
  <si>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</si>
  <si>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</si>
  <si>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</si>
  <si>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</si>
  <si>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</si>
  <si>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</si>
  <si>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</si>
  <si>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</si>
  <si>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</si>
  <si>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</si>
  <si>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</si>
  <si>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</si>
  <si>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</si>
  <si>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</si>
  <si>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</si>
  <si>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</si>
  <si>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</si>
  <si>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</si>
  <si>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</si>
  <si>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</si>
  <si>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</si>
  <si>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</si>
  <si>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</si>
  <si>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</si>
  <si>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</si>
  <si>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</si>
  <si>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</si>
  <si>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</si>
  <si>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</si>
  <si>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</si>
  <si>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</si>
  <si>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</si>
  <si>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</si>
  <si>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</si>
  <si>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</si>
  <si>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</si>
  <si>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</si>
  <si>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</si>
  <si>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</si>
  <si>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</si>
  <si>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</si>
  <si>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</si>
  <si>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</si>
  <si>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</si>
  <si>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</si>
  <si>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</si>
  <si>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</si>
  <si>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</si>
  <si>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</si>
  <si>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</si>
  <si>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</si>
  <si>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</si>
  <si>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</si>
  <si>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</si>
  <si>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</si>
  <si>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</si>
  <si>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</si>
  <si>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</si>
  <si>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</si>
  <si>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</si>
  <si>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</si>
  <si>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</si>
  <si>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</si>
  <si>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</si>
  <si>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</si>
  <si>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</si>
  <si>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</si>
  <si>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</si>
  <si>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</si>
  <si>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</si>
  <si>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</si>
  <si>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</si>
  <si>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</si>
  <si>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</si>
  <si>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</si>
  <si>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</si>
  <si>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</si>
  <si>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</si>
  <si>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</si>
  <si>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</si>
  <si>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</si>
  <si>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</si>
  <si>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</si>
  <si>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</si>
  <si>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</si>
  <si>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</si>
  <si>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</si>
  <si>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</si>
  <si>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</si>
  <si>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</si>
  <si>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</si>
  <si>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</si>
  <si>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</si>
  <si>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</si>
  <si>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</si>
  <si>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</si>
  <si>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</si>
  <si>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</si>
  <si>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</si>
  <si>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</si>
  <si>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</si>
  <si>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</si>
  <si>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</si>
  <si>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</si>
  <si>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</si>
  <si>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</si>
  <si>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</si>
  <si>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</si>
  <si>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</si>
  <si>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</si>
  <si>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</si>
  <si>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</si>
  <si>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</si>
  <si>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</si>
  <si>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</si>
  <si>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</si>
  <si>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</si>
  <si>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</si>
  <si>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</si>
  <si>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</si>
  <si>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</si>
  <si>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</si>
  <si>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</si>
  <si>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</si>
  <si>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</si>
  <si>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</si>
  <si>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</si>
  <si>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</si>
  <si>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</si>
  <si>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</si>
  <si>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</si>
  <si>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</si>
  <si>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</si>
  <si>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</si>
  <si>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</si>
  <si>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</si>
  <si>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</si>
  <si>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</si>
  <si>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</si>
  <si>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</si>
  <si>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</si>
  <si>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</si>
  <si>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</si>
  <si>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</si>
  <si>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</si>
  <si>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</si>
  <si>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</si>
  <si>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</si>
  <si>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</si>
  <si>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</si>
  <si>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</si>
  <si>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</si>
  <si>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</si>
  <si>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</si>
  <si>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</si>
  <si>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</si>
  <si>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</si>
  <si>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</si>
  <si>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</si>
  <si>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</si>
  <si>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</si>
  <si>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</si>
  <si>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</si>
  <si>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</si>
  <si>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</si>
  <si>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</si>
  <si>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</si>
  <si>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</si>
  <si>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</si>
  <si>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</si>
  <si>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</si>
  <si>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</si>
  <si>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</si>
  <si>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</si>
  <si>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</si>
  <si>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</si>
  <si>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</si>
  <si>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</si>
  <si>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</si>
  <si>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</si>
  <si>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</si>
  <si>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</si>
  <si>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</si>
  <si>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</si>
  <si>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</si>
  <si>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</si>
  <si>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</si>
  <si>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</si>
  <si>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</si>
  <si>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</si>
  <si>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</si>
  <si>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</si>
  <si>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</si>
  <si>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</si>
  <si>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</si>
  <si>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</si>
  <si>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</si>
  <si>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</si>
  <si>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</si>
  <si>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</si>
  <si>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</si>
  <si>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</si>
  <si>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</si>
  <si>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</si>
  <si>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</si>
  <si>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</si>
  <si>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</si>
  <si>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</si>
  <si>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</si>
  <si>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</si>
  <si>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</si>
  <si>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</si>
  <si>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</si>
  <si>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</si>
  <si>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</si>
  <si>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</si>
  <si>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</si>
  <si>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</si>
  <si>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</si>
  <si>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</si>
  <si>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</si>
  <si>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</si>
  <si>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</si>
  <si>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</si>
  <si>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</si>
  <si>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</si>
  <si>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</si>
  <si>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</si>
  <si>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</si>
  <si>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</si>
  <si>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</si>
  <si>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</si>
  <si>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</si>
  <si>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</si>
  <si>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</si>
  <si>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</si>
  <si>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</si>
  <si>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</si>
  <si>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</si>
  <si>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</si>
  <si>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</si>
  <si>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</si>
  <si>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</si>
  <si>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</si>
  <si>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</si>
  <si>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</si>
  <si>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</si>
  <si>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</si>
  <si>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</si>
  <si>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</si>
  <si>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</si>
  <si>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</si>
  <si>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</si>
  <si>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</si>
  <si>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</si>
  <si>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</si>
  <si>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</si>
  <si>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</si>
  <si>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</si>
  <si>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</si>
  <si>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</si>
  <si>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</si>
  <si>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</si>
  <si>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</si>
  <si>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</si>
  <si>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</si>
  <si>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</si>
  <si>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</si>
  <si>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</si>
  <si>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</si>
  <si>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</si>
  <si>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</si>
  <si>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</si>
  <si>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</si>
  <si>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</si>
  <si>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</si>
  <si>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</si>
  <si>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</si>
  <si>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</si>
  <si>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</si>
  <si>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</si>
  <si>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</si>
  <si>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</si>
  <si>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</si>
  <si>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</si>
  <si>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</si>
  <si>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</si>
  <si>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</si>
  <si>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</si>
  <si>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</si>
  <si>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</si>
  <si>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</si>
  <si>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</si>
  <si>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</si>
  <si>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</si>
  <si>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</si>
  <si>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</si>
  <si>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</si>
  <si>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</si>
  <si>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</si>
  <si>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</si>
  <si>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</si>
  <si>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</si>
  <si>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</si>
  <si>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</si>
  <si>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</si>
  <si>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</si>
  <si>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</si>
  <si>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</si>
  <si>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</si>
  <si>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</si>
  <si>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</si>
  <si>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</si>
  <si>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</si>
  <si>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</si>
  <si>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</si>
  <si>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</si>
  <si>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</si>
  <si>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</si>
  <si>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</si>
  <si>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</si>
  <si>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</si>
  <si>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</si>
  <si>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</si>
  <si>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</si>
  <si>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</si>
  <si>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</si>
  <si>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</si>
  <si>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</si>
  <si>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</si>
  <si>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</si>
  <si>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</si>
  <si>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</si>
  <si>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</si>
  <si>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</si>
  <si>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</si>
  <si>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</si>
  <si>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</si>
  <si>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</si>
  <si>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</si>
  <si>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</si>
  <si>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</si>
  <si>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</si>
  <si>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</si>
  <si>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</si>
  <si>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</si>
  <si>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</si>
  <si>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</si>
  <si>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</si>
  <si>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</si>
  <si>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</si>
  <si>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</si>
  <si>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</si>
  <si>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</si>
  <si>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</si>
  <si>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</si>
  <si>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</si>
  <si>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</si>
  <si>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</si>
  <si>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</si>
  <si>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</si>
  <si>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</si>
  <si>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</si>
  <si>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</si>
  <si>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</si>
  <si>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</si>
  <si>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</si>
  <si>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</si>
  <si>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</si>
  <si>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</si>
  <si>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</si>
  <si>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</si>
  <si>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</si>
  <si>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</si>
  <si>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</si>
  <si>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</si>
  <si>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</si>
  <si>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</si>
  <si>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</si>
  <si>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</si>
  <si>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</si>
  <si>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</si>
  <si>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</si>
  <si>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</si>
  <si>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</si>
  <si>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</si>
  <si>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</si>
  <si>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</si>
  <si>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</si>
  <si>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</si>
  <si>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</si>
  <si>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</si>
  <si>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</si>
  <si>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</si>
  <si>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</si>
  <si>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</si>
  <si>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</si>
  <si>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</si>
  <si>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</si>
  <si>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</si>
  <si>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</si>
  <si>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</si>
  <si>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</si>
  <si>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</si>
  <si>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</si>
  <si>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</si>
  <si>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</si>
  <si>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</si>
  <si>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</si>
  <si>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</si>
  <si>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</si>
  <si>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</si>
  <si>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</si>
  <si>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</si>
  <si>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</si>
  <si>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</si>
  <si>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</si>
  <si>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</si>
  <si>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</si>
  <si>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</si>
  <si>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</si>
  <si>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</si>
  <si>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</si>
  <si>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</si>
  <si>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</si>
  <si>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</si>
  <si>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</si>
  <si>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</si>
  <si>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</si>
  <si>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</si>
  <si>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</si>
  <si>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</si>
  <si>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</si>
  <si>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</si>
  <si>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</si>
  <si>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</si>
  <si>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</si>
  <si>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</si>
  <si>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</si>
  <si>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</si>
  <si>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</si>
  <si>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</si>
  <si>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</si>
  <si>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</si>
  <si>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</si>
  <si>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</si>
  <si>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</si>
  <si>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</si>
  <si>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</si>
  <si>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</si>
  <si>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</si>
  <si>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</si>
  <si>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</si>
  <si>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</si>
  <si>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</si>
  <si>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</si>
  <si>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</si>
  <si>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</si>
  <si>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</si>
  <si>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</si>
  <si>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</si>
  <si>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</si>
  <si>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</si>
  <si>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</si>
  <si>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</si>
  <si>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</si>
  <si>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</si>
  <si>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</si>
  <si>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</si>
  <si>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</si>
  <si>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</si>
  <si>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</si>
  <si>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</si>
  <si>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</si>
  <si>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</si>
  <si>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</si>
  <si>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</si>
  <si>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</si>
  <si>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</si>
  <si>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</si>
  <si>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</si>
  <si>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</si>
  <si>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</si>
  <si>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</si>
  <si>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</si>
  <si>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</si>
  <si>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</si>
  <si>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</si>
  <si>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</si>
  <si>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</si>
  <si>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</si>
  <si>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</si>
  <si>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</si>
  <si>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</si>
  <si>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</si>
  <si>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</si>
  <si>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</si>
  <si>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</si>
  <si>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</si>
  <si>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</si>
  <si>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</si>
  <si>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</si>
  <si>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</si>
  <si>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</si>
  <si>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</si>
  <si>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</si>
  <si>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</si>
  <si>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</si>
  <si>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</si>
  <si>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</si>
  <si>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</si>
  <si>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</si>
  <si>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</si>
  <si>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</si>
  <si>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</si>
  <si>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</si>
  <si>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</si>
  <si>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</si>
  <si>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</si>
  <si>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</si>
  <si>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</si>
  <si>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</si>
  <si>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</si>
  <si>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</si>
  <si>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</si>
  <si>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</si>
  <si>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</si>
  <si>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</si>
  <si>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</si>
  <si>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</si>
  <si>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</si>
  <si>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</si>
  <si>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</si>
  <si>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</si>
  <si>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</si>
  <si>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</si>
  <si>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</si>
  <si>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</si>
  <si>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</si>
  <si>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</si>
  <si>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</si>
  <si>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</si>
  <si>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</si>
  <si>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</si>
  <si>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</si>
  <si>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</si>
  <si>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</si>
  <si>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</si>
  <si>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</si>
  <si>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</si>
  <si>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</si>
  <si>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</si>
  <si>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</si>
  <si>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</si>
  <si>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</si>
  <si>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</si>
  <si>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</si>
  <si>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</si>
  <si>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</si>
  <si>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</si>
  <si>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</si>
  <si>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</si>
  <si>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</si>
  <si>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</si>
  <si>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</si>
  <si>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</si>
  <si>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</si>
  <si>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</si>
  <si>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</si>
  <si>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</si>
  <si>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</si>
  <si>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</si>
  <si>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</si>
  <si>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</si>
  <si>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</si>
  <si>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</si>
  <si>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</si>
  <si>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</si>
  <si>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</si>
  <si>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</si>
  <si>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</si>
  <si>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</si>
  <si>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</si>
  <si>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</si>
  <si>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</si>
  <si>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</si>
  <si>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</si>
  <si>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</si>
  <si>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</si>
  <si>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</si>
  <si>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</si>
  <si>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</si>
  <si>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</si>
  <si>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</si>
  <si>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</si>
  <si>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</si>
  <si>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</si>
  <si>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</si>
  <si>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</si>
  <si>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</si>
  <si>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</si>
  <si>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</si>
  <si>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</si>
  <si>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</si>
  <si>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</si>
  <si>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</si>
  <si>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</si>
  <si>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</si>
  <si>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</si>
  <si>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</si>
  <si>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</si>
  <si>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</si>
  <si>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</si>
  <si>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</si>
  <si>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</si>
  <si>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</si>
  <si>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</si>
  <si>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</si>
  <si>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</si>
  <si>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</si>
  <si>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</si>
  <si>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</si>
  <si>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</si>
  <si>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</si>
  <si>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</si>
  <si>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</si>
  <si>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</si>
  <si>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</si>
  <si>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</si>
  <si>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</si>
  <si>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</si>
  <si>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</si>
  <si>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</si>
  <si>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</si>
  <si>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</si>
  <si>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</si>
  <si>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</si>
  <si>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</si>
  <si>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</si>
  <si>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</si>
  <si>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</si>
  <si>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</si>
  <si>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</si>
  <si>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</si>
  <si>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</si>
  <si>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</si>
  <si>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</si>
  <si>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</si>
  <si>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</si>
  <si>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</si>
  <si>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</si>
  <si>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</si>
  <si>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</si>
  <si>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</si>
  <si>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</si>
  <si>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</si>
  <si>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</si>
  <si>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</si>
  <si>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</si>
  <si>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</si>
  <si>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</si>
  <si>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</si>
  <si>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</si>
  <si>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</si>
  <si>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</si>
  <si>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</si>
  <si>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</si>
  <si>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</si>
  <si>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</si>
  <si>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</si>
  <si>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</si>
  <si>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</si>
  <si>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</si>
  <si>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</si>
  <si>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</si>
  <si>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</si>
  <si>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</si>
  <si>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</si>
  <si>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</si>
  <si>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</si>
  <si>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</si>
  <si>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</si>
  <si>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</si>
  <si>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</si>
  <si>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</si>
  <si>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</si>
  <si>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</si>
  <si>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</si>
  <si>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</si>
  <si>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</si>
  <si>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</si>
  <si>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</si>
  <si>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</si>
  <si>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</si>
  <si>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</si>
  <si>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</si>
  <si>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</si>
  <si>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</si>
  <si>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</si>
  <si>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</si>
  <si>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</si>
  <si>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</si>
  <si>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</si>
  <si>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</si>
  <si>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</si>
  <si>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</si>
  <si>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</si>
  <si>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</si>
  <si>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</si>
  <si>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</si>
  <si>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</si>
  <si>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</si>
  <si>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</si>
  <si>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</si>
  <si>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</si>
  <si>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</si>
  <si>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</si>
  <si>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</si>
  <si>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</si>
  <si>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</si>
  <si>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</si>
  <si>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</si>
  <si>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</si>
  <si>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</si>
  <si>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</si>
  <si>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</si>
  <si>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</si>
  <si>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</si>
  <si>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</si>
  <si>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</si>
  <si>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</si>
  <si>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</si>
  <si>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</si>
  <si>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</si>
  <si>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</si>
  <si>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</si>
  <si>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</si>
  <si>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</si>
  <si>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</si>
  <si>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</si>
  <si>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</si>
  <si>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</si>
  <si>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</si>
  <si>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</si>
  <si>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</si>
  <si>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</si>
  <si>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</si>
  <si>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</si>
  <si>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</si>
  <si>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</si>
  <si>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</si>
  <si>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</si>
  <si>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</si>
  <si>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</si>
  <si>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</si>
  <si>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</si>
  <si>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</si>
  <si>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</si>
  <si>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</si>
  <si>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</si>
  <si>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</si>
  <si>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</si>
  <si>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</si>
  <si>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</si>
  <si>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</si>
  <si>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</si>
  <si>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</si>
  <si>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</si>
  <si>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</si>
  <si>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</si>
  <si>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</si>
  <si>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</si>
  <si>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</si>
  <si>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</si>
  <si>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</si>
  <si>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</si>
  <si>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</si>
  <si>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</si>
  <si>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</si>
  <si>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</si>
  <si>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</si>
  <si>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</si>
  <si>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</si>
  <si>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</si>
  <si>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</si>
  <si>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</si>
  <si>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</si>
  <si>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</si>
  <si>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</si>
  <si>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</si>
  <si>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</si>
  <si>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</si>
  <si>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</si>
  <si>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</si>
  <si>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</si>
  <si>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</si>
  <si>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</si>
  <si>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</si>
  <si>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</si>
  <si>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</si>
  <si>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</si>
  <si>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</si>
  <si>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</si>
  <si>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</si>
  <si>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</si>
  <si>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</si>
  <si>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</si>
  <si>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</si>
  <si>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</si>
  <si>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</si>
  <si>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</si>
  <si>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</si>
  <si>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</si>
  <si>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</si>
  <si>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</si>
  <si>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</si>
  <si>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</si>
  <si>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</si>
  <si>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</si>
  <si>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</si>
  <si>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</si>
  <si>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</si>
  <si>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</si>
  <si>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</si>
  <si>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</si>
  <si>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</si>
  <si>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</si>
  <si>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</si>
  <si>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</si>
  <si>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</si>
  <si>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</si>
  <si>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</si>
  <si>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</si>
  <si>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</si>
  <si>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</si>
  <si>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</si>
  <si>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</si>
  <si>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</si>
  <si>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</si>
  <si>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</si>
  <si>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</si>
  <si>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</si>
  <si>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</si>
  <si>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</si>
  <si>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</si>
  <si>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</si>
  <si>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</si>
  <si>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</si>
  <si>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</si>
  <si>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</si>
  <si>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</si>
  <si>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</si>
  <si>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</si>
  <si>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</si>
  <si>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</si>
  <si>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</si>
  <si>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</si>
  <si>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</si>
  <si>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</si>
  <si>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</si>
  <si>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</si>
  <si>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</si>
  <si>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</si>
  <si>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</si>
  <si>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</si>
  <si>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</si>
  <si>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</si>
  <si>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</si>
  <si>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</si>
  <si>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</si>
  <si>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</si>
  <si>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</si>
  <si>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</si>
  <si>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</si>
  <si>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</si>
  <si>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</si>
  <si>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</si>
  <si>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</si>
  <si>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</si>
  <si>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</si>
  <si>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</si>
  <si>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</si>
  <si>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</si>
  <si>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</si>
  <si>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</si>
  <si>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</si>
  <si>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</si>
  <si>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</si>
  <si>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</si>
  <si>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</si>
  <si>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</si>
  <si>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</si>
  <si>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</si>
  <si>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</si>
  <si>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</si>
  <si>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</si>
  <si>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</si>
  <si>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</si>
  <si>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</si>
  <si>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</si>
  <si>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</si>
  <si>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</si>
  <si>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</si>
  <si>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</si>
  <si>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</si>
  <si>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</si>
  <si>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</si>
  <si>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</si>
  <si>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</si>
  <si>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</si>
  <si>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</si>
  <si>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</si>
  <si>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</si>
  <si>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</si>
  <si>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</si>
  <si>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</si>
  <si>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</si>
  <si>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</si>
  <si>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</si>
  <si>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</si>
  <si>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</si>
  <si>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</si>
  <si>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</si>
  <si>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</si>
  <si>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</si>
  <si>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</si>
  <si>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</si>
  <si>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</si>
  <si>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</si>
  <si>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</si>
  <si>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</si>
  <si>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</si>
  <si>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</si>
  <si>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</si>
  <si>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</si>
  <si>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</si>
  <si>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</si>
  <si>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</si>
  <si>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</si>
  <si>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</si>
  <si>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</si>
  <si>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</si>
  <si>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</si>
  <si>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</si>
  <si>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</si>
  <si>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</si>
  <si>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</si>
  <si>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</si>
  <si>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</si>
  <si>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</si>
  <si>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</si>
  <si>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</si>
  <si>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</si>
  <si>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</si>
  <si>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</si>
  <si>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</si>
  <si>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</si>
  <si>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</si>
  <si>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</si>
  <si>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</si>
  <si>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</si>
  <si>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</si>
  <si>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</si>
  <si>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</si>
  <si>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</si>
  <si>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</si>
  <si>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</si>
  <si>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</si>
  <si>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</si>
  <si>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</si>
  <si>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</si>
  <si>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</si>
  <si>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</si>
  <si>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</si>
  <si>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</si>
  <si>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</si>
  <si>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</si>
  <si>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</si>
  <si>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</si>
  <si>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</si>
  <si>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</si>
  <si>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</si>
  <si>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</si>
  <si>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</si>
  <si>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</si>
  <si>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</si>
  <si>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</si>
  <si>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</si>
  <si>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</si>
  <si>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</si>
  <si>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</si>
  <si>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</si>
  <si>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</si>
  <si>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</si>
  <si>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</si>
  <si>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</si>
  <si>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</si>
  <si>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</si>
  <si>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</si>
  <si>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</si>
  <si>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</si>
  <si>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</si>
  <si>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</si>
  <si>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</si>
  <si>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</si>
  <si>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</si>
  <si>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</si>
  <si>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</si>
  <si>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</si>
  <si>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</si>
  <si>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</si>
  <si>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</si>
  <si>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</si>
  <si>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</si>
  <si>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</si>
  <si>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</si>
  <si>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</si>
  <si>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</si>
  <si>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</si>
  <si>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</si>
  <si>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</si>
  <si>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</si>
  <si>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</si>
  <si>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</si>
  <si>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</si>
  <si>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</si>
  <si>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</si>
  <si>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</si>
  <si>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</si>
  <si>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</si>
  <si>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</si>
  <si>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</si>
  <si>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</si>
  <si>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</si>
  <si>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</si>
  <si>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</si>
  <si>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</si>
  <si>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</si>
  <si>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</si>
  <si>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</si>
  <si>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</si>
  <si>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</si>
  <si>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</si>
  <si>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</si>
  <si>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</si>
  <si>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</si>
  <si>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</si>
  <si>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</si>
  <si>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</si>
  <si>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</si>
  <si>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</si>
  <si>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</si>
  <si>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</si>
  <si>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</si>
  <si>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</si>
  <si>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</si>
  <si>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</si>
  <si>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</si>
  <si>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</si>
  <si>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</si>
  <si>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</si>
  <si>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</si>
  <si>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</si>
  <si>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</si>
  <si>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</si>
  <si>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</si>
  <si>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</si>
  <si>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</si>
  <si>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</si>
  <si>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</si>
  <si>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</si>
  <si>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</si>
  <si>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</si>
  <si>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</si>
  <si>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</si>
  <si>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</si>
  <si>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</si>
  <si>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</si>
  <si>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</si>
  <si>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</si>
  <si>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</si>
  <si>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</si>
  <si>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</si>
  <si>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</si>
  <si>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</si>
  <si>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</si>
  <si>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</si>
  <si>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</si>
  <si>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</si>
  <si>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</si>
  <si>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</si>
  <si>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</si>
  <si>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</si>
  <si>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</si>
  <si>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</si>
  <si>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</si>
  <si>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</si>
  <si>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</si>
  <si>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</si>
  <si>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</si>
  <si>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</si>
  <si>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</si>
  <si>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</si>
  <si>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</si>
  <si>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</si>
  <si>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</si>
  <si>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</si>
  <si>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</si>
  <si>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</si>
  <si>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</si>
  <si>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</si>
  <si>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</si>
  <si>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</si>
  <si>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</si>
  <si>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</si>
  <si>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</si>
  <si>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</si>
  <si>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</si>
  <si>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</si>
  <si>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</si>
  <si>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</si>
  <si>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</si>
  <si>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</si>
  <si>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</si>
  <si>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</si>
  <si>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</si>
  <si>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</si>
  <si>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</si>
  <si>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</si>
  <si>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</si>
  <si>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</si>
  <si>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</si>
  <si>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</si>
  <si>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</si>
  <si>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</si>
  <si>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</si>
  <si>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</si>
  <si>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</si>
  <si>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</si>
  <si>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</si>
  <si>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</si>
  <si>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</si>
  <si>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</si>
  <si>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</si>
  <si>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</si>
  <si>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</si>
  <si>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</si>
  <si>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</si>
  <si>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</si>
  <si>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</si>
  <si>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</si>
  <si>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</si>
  <si>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</si>
  <si>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</si>
  <si>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</si>
  <si>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</si>
  <si>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</si>
  <si>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</si>
  <si>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</si>
  <si>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</si>
  <si>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</si>
  <si>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</si>
  <si>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</si>
  <si>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</si>
  <si>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</si>
  <si>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</si>
  <si>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</si>
  <si>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</si>
  <si>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</si>
  <si>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</si>
  <si>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</si>
  <si>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</si>
  <si>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</si>
  <si>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</si>
  <si>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</si>
  <si>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</si>
  <si>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</si>
  <si>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</si>
  <si>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</si>
  <si>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</si>
  <si>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</si>
  <si>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</si>
  <si>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</si>
  <si>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</si>
  <si>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</si>
  <si>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</si>
  <si>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</si>
  <si>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</si>
  <si>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</si>
  <si>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</si>
  <si>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</si>
  <si>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</si>
  <si>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</si>
  <si>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</si>
  <si>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</si>
  <si>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</si>
  <si>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</si>
  <si>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</si>
  <si>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</si>
  <si>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</si>
  <si>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</si>
  <si>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</si>
  <si>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</si>
  <si>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</si>
  <si>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</si>
  <si>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</si>
  <si>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</si>
  <si>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</si>
  <si>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</si>
  <si>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</si>
  <si>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</si>
  <si>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</si>
  <si>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</si>
  <si>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</si>
  <si>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</si>
  <si>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</si>
  <si>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</si>
  <si>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</si>
  <si>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</si>
  <si>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</si>
  <si>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</si>
  <si>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</si>
  <si>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</si>
  <si>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</si>
  <si>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</si>
  <si>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</si>
  <si>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</si>
  <si>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</si>
  <si>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</si>
  <si>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</si>
  <si>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</si>
  <si>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</si>
  <si>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</si>
  <si>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</si>
  <si>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</si>
  <si>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</si>
  <si>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</si>
  <si>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</si>
  <si>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</si>
  <si>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</si>
  <si>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</si>
  <si>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</si>
  <si>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</si>
  <si>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</si>
  <si>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</si>
  <si>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</si>
  <si>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</si>
  <si>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</si>
  <si>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</si>
  <si>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</si>
  <si>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</si>
  <si>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</si>
  <si>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</si>
  <si>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</si>
  <si>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</si>
  <si>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</si>
  <si>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</si>
  <si>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</si>
  <si>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</si>
  <si>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</si>
  <si>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</si>
  <si>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</si>
  <si>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</si>
  <si>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</si>
  <si>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</si>
  <si>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</si>
  <si>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</si>
  <si>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</si>
  <si>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</si>
  <si>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</si>
  <si>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</si>
  <si>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</si>
  <si>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</si>
  <si>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</si>
  <si>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</si>
  <si>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</si>
  <si>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</si>
  <si>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</si>
  <si>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</si>
  <si>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</si>
  <si>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</si>
  <si>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</si>
  <si>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</si>
  <si>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</si>
  <si>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</si>
  <si>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</si>
  <si>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</si>
  <si>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</si>
  <si>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</si>
  <si>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</si>
  <si>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</si>
  <si>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</si>
  <si>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</si>
  <si>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</si>
  <si>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</si>
  <si>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</si>
  <si>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</si>
  <si>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</si>
  <si>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</si>
  <si>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</si>
  <si>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</si>
  <si>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</si>
  <si>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</si>
  <si>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</si>
  <si>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</si>
  <si>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</si>
  <si>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</si>
  <si>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</si>
  <si>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</si>
  <si>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</si>
  <si>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</si>
  <si>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</si>
  <si>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</si>
  <si>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</si>
  <si>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</si>
  <si>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</si>
  <si>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</si>
  <si>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</si>
  <si>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</si>
  <si>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</si>
  <si>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</si>
  <si>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</si>
  <si>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</si>
  <si>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</si>
  <si>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</si>
  <si>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</si>
  <si>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</si>
  <si>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</si>
  <si>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</si>
  <si>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</si>
  <si>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</si>
  <si>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</si>
  <si>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</si>
  <si>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</si>
  <si>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</si>
  <si>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</si>
  <si>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</si>
  <si>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</si>
  <si>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</si>
  <si>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</si>
  <si>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</si>
  <si>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</si>
  <si>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</si>
  <si>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</si>
  <si>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</si>
  <si>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</si>
  <si>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</si>
  <si>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</si>
  <si>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</si>
  <si>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</si>
  <si>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</si>
  <si>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</si>
  <si>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</si>
  <si>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</si>
  <si>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</si>
  <si>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</si>
  <si>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</si>
  <si>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</si>
  <si>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</si>
  <si>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</si>
  <si>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</si>
  <si>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</si>
  <si>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</si>
  <si>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</si>
  <si>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</si>
  <si>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</si>
  <si>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</si>
  <si>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</si>
  <si>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</si>
  <si>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</si>
  <si>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</si>
  <si>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</si>
  <si>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</si>
  <si>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</si>
  <si>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</si>
  <si>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</si>
  <si>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</si>
  <si>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</si>
  <si>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</si>
  <si>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</si>
  <si>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</si>
  <si>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</si>
  <si>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</si>
  <si>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</si>
  <si>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</si>
  <si>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</si>
  <si>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</si>
  <si>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</si>
  <si>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</si>
  <si>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</si>
  <si>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</si>
  <si>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</si>
  <si>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</si>
  <si>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</si>
  <si>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</si>
  <si>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</si>
  <si>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</si>
  <si>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</si>
  <si>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</si>
  <si>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</si>
  <si>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</si>
  <si>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</si>
  <si>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</si>
  <si>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</si>
  <si>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</si>
  <si>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</si>
  <si>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</si>
  <si>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</si>
  <si>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</si>
  <si>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</si>
  <si>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</si>
  <si>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</si>
  <si>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</si>
  <si>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</si>
  <si>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</si>
  <si>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</si>
  <si>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</si>
  <si>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</si>
  <si>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</si>
  <si>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</si>
  <si>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</si>
  <si>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</si>
  <si>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</si>
  <si>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</si>
  <si>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</si>
  <si>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</si>
  <si>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</si>
  <si>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</si>
  <si>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</si>
  <si>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</si>
  <si>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</si>
  <si>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</si>
  <si>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</si>
  <si>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</si>
  <si>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</si>
  <si>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</si>
  <si>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</si>
  <si>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</si>
  <si>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</si>
  <si>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</si>
  <si>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</si>
  <si>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</si>
  <si>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</si>
  <si>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</si>
  <si>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</si>
  <si>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</si>
  <si>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</si>
  <si>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</si>
  <si>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</si>
  <si>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</si>
  <si>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</si>
  <si>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</si>
  <si>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</si>
  <si>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</si>
  <si>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</si>
  <si>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</si>
  <si>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</si>
  <si>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</si>
  <si>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</si>
  <si>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</si>
  <si>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</si>
  <si>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</si>
  <si>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</si>
  <si>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</si>
  <si>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</si>
  <si>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</si>
  <si>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</si>
  <si>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</si>
  <si>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</si>
  <si>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</si>
  <si>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</si>
  <si>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</si>
  <si>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</si>
  <si>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</si>
  <si>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</si>
  <si>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</si>
  <si>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</si>
  <si>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</si>
  <si>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</si>
  <si>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</si>
  <si>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</si>
  <si>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</si>
  <si>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</si>
  <si>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</si>
  <si>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</si>
  <si>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</si>
  <si>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</si>
  <si>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</si>
  <si>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</si>
  <si>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</si>
  <si>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</si>
  <si>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</si>
  <si>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</si>
  <si>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</si>
  <si>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</si>
  <si>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</si>
  <si>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</si>
  <si>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</si>
  <si>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</si>
  <si>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</si>
  <si>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</si>
  <si>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</si>
  <si>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</si>
  <si>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</si>
  <si>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</si>
  <si>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</si>
  <si>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</si>
  <si>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</si>
  <si>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</si>
  <si>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</si>
  <si>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</si>
  <si>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</si>
  <si>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</si>
  <si>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</si>
  <si>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</si>
  <si>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</si>
  <si>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</si>
  <si>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</si>
  <si>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</si>
  <si>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</si>
  <si>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</si>
  <si>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</si>
  <si>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</si>
  <si>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</si>
  <si>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</si>
  <si>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</si>
  <si>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</si>
  <si>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</si>
  <si>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</si>
  <si>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</si>
  <si>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</si>
  <si>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</si>
  <si>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</si>
  <si>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</si>
  <si>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</si>
  <si>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</si>
  <si>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</si>
  <si>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</si>
  <si>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</si>
  <si>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</si>
  <si>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</si>
  <si>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</si>
  <si>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</si>
  <si>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</si>
  <si>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</si>
  <si>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</si>
  <si>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</si>
  <si>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</si>
  <si>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</si>
  <si>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</si>
  <si>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</si>
  <si>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</si>
  <si>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</si>
  <si>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</si>
  <si>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</si>
  <si>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</si>
  <si>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</si>
  <si>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</si>
  <si>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</si>
  <si>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</si>
  <si>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</si>
  <si>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</si>
  <si>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</si>
  <si>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</si>
  <si>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</si>
  <si>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</si>
  <si>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</si>
  <si>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</si>
  <si>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</si>
  <si>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</si>
  <si>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</si>
  <si>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</si>
  <si>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</si>
  <si>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</si>
  <si>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</si>
  <si>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</si>
  <si>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</si>
  <si>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</si>
  <si>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</si>
  <si>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</si>
  <si>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</si>
  <si>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</si>
  <si>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</si>
  <si>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</si>
  <si>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</si>
  <si>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</si>
  <si>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</si>
  <si>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</si>
  <si>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</si>
  <si>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</si>
  <si>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</si>
  <si>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</si>
  <si>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</si>
  <si>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</si>
  <si>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</si>
  <si>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</si>
  <si>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</si>
  <si>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</si>
  <si>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</si>
  <si>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</si>
  <si>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</si>
  <si>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</si>
  <si>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</si>
  <si>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</si>
  <si>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</si>
  <si>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</si>
  <si>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</si>
  <si>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</si>
  <si>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</si>
  <si>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</si>
  <si>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</si>
  <si>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</si>
  <si>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</si>
  <si>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</si>
  <si>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</si>
  <si>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</si>
  <si>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</si>
  <si>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</si>
  <si>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</si>
  <si>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</si>
  <si>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</si>
  <si>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</si>
  <si>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</si>
  <si>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</si>
  <si>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</si>
  <si>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</si>
  <si>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</si>
  <si>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</si>
  <si>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</si>
  <si>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</si>
  <si>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</si>
  <si>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</si>
  <si>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</si>
  <si>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</si>
  <si>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</si>
  <si>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</si>
  <si>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</si>
  <si>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</si>
  <si>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</si>
  <si>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</si>
  <si>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</si>
  <si>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</si>
  <si>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</si>
  <si>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</si>
  <si>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</si>
  <si>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</si>
  <si>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</si>
  <si>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</si>
  <si>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</si>
  <si>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</si>
  <si>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</si>
  <si>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</si>
  <si>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</si>
  <si>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</si>
  <si>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</si>
  <si>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</si>
  <si>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</si>
  <si>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</si>
  <si>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</si>
  <si>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</si>
  <si>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</si>
  <si>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</si>
  <si>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</si>
  <si>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</si>
  <si>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</si>
  <si>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</si>
  <si>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</si>
  <si>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</si>
  <si>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</si>
  <si>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</si>
  <si>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</si>
  <si>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</si>
  <si>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</si>
  <si>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</si>
  <si>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</si>
  <si>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</si>
  <si>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</si>
  <si>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</si>
  <si>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</si>
  <si>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</si>
  <si>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</si>
  <si>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</si>
  <si>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</si>
  <si>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</si>
  <si>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</si>
  <si>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</si>
  <si>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</si>
  <si>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</si>
  <si>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</si>
  <si>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</si>
  <si>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</si>
  <si>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</si>
  <si>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</si>
  <si>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</si>
  <si>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</si>
  <si>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</si>
  <si>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</si>
  <si>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</si>
  <si>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</si>
  <si>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</si>
  <si>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</si>
  <si>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</si>
  <si>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</si>
  <si>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</si>
  <si>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</si>
  <si>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</si>
  <si>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</si>
  <si>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</si>
  <si>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</si>
  <si>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</si>
  <si>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</si>
  <si>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</si>
  <si>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</si>
  <si>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</si>
  <si>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</si>
  <si>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</si>
  <si>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</si>
  <si>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</si>
  <si>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</si>
  <si>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</si>
  <si>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</si>
  <si>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</si>
  <si>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</si>
  <si>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</si>
  <si>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</si>
  <si>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</si>
  <si>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</si>
  <si>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</si>
  <si>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</si>
  <si>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</si>
  <si>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</si>
  <si>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</si>
  <si>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</si>
  <si>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</si>
  <si>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</si>
  <si>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</si>
  <si>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</si>
  <si>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</si>
  <si>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</si>
  <si>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</si>
  <si>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</si>
  <si>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</si>
  <si>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</si>
  <si>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</si>
  <si>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</si>
  <si>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</si>
  <si>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</si>
  <si>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</si>
  <si>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</si>
  <si>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</si>
  <si>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</si>
  <si>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</si>
  <si>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</si>
  <si>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</si>
  <si>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</si>
  <si>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</si>
  <si>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</si>
  <si>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</si>
  <si>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</si>
  <si>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</si>
  <si>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</si>
  <si>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</si>
  <si>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</si>
  <si>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</si>
  <si>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</si>
  <si>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</si>
  <si>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</si>
  <si>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</si>
  <si>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</si>
  <si>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</si>
  <si>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</si>
  <si>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</si>
  <si>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</si>
  <si>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</si>
  <si>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</si>
  <si>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</si>
  <si>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</si>
  <si>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</si>
  <si>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</si>
  <si>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</si>
  <si>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</si>
  <si>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</si>
  <si>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</si>
  <si>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</si>
  <si>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</si>
  <si>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</si>
  <si>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</si>
  <si>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</si>
  <si>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</si>
  <si>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</si>
  <si>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</si>
  <si>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</si>
  <si>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</si>
  <si>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</si>
  <si>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</si>
  <si>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</si>
  <si>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</si>
  <si>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</si>
  <si>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</si>
  <si>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</si>
  <si>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</si>
  <si>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</si>
  <si>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</si>
  <si>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</si>
  <si>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</si>
  <si>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</si>
  <si>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</si>
  <si>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</si>
  <si>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</si>
  <si>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</si>
  <si>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</si>
  <si>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</si>
  <si>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</si>
  <si>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</si>
  <si>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</si>
  <si>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</si>
  <si>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</si>
  <si>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</si>
  <si>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</si>
  <si>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</si>
  <si>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</si>
  <si>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</si>
  <si>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</si>
  <si>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</si>
  <si>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</si>
  <si>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</si>
  <si>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</si>
  <si>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</si>
  <si>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</si>
  <si>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</si>
  <si>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</si>
  <si>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</si>
  <si>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</si>
  <si>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</si>
  <si>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</si>
  <si>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</si>
  <si>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</si>
  <si>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</si>
  <si>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</si>
  <si>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</si>
  <si>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</si>
  <si>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</si>
  <si>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</si>
  <si>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</si>
  <si>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</si>
  <si>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</si>
  <si>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</si>
  <si>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</si>
  <si>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</si>
  <si>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</si>
  <si>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</si>
  <si>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</si>
  <si>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</si>
  <si>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</si>
  <si>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</si>
  <si>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</si>
  <si>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</si>
  <si>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</si>
  <si>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</si>
  <si>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</si>
  <si>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</si>
  <si>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</si>
  <si>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</si>
  <si>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</si>
  <si>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</si>
  <si>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</si>
  <si>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</si>
  <si>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</si>
  <si>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</si>
  <si>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</si>
  <si>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</si>
  <si>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</si>
  <si>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</si>
  <si>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</si>
  <si>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</si>
  <si>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</si>
  <si>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</si>
  <si>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</si>
  <si>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</si>
  <si>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</si>
  <si>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</si>
  <si>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</si>
  <si>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</si>
  <si>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</si>
  <si>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</si>
  <si>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</si>
  <si>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</si>
  <si>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</si>
  <si>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</si>
  <si>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</si>
  <si>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</si>
  <si>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</si>
  <si>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</si>
  <si>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</si>
  <si>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</si>
  <si>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</si>
  <si>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</si>
  <si>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</si>
  <si>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</si>
  <si>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</si>
  <si>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</si>
  <si>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</si>
  <si>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</si>
  <si>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</si>
  <si>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</si>
  <si>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</si>
  <si>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</si>
  <si>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</si>
  <si>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</si>
  <si>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</si>
  <si>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</si>
  <si>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</si>
  <si>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</si>
  <si>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</si>
  <si>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</si>
  <si>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</si>
  <si>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</si>
  <si>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</si>
  <si>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</si>
  <si>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</si>
  <si>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</si>
  <si>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</si>
  <si>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</si>
  <si>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</si>
  <si>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</si>
  <si>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</si>
  <si>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</si>
  <si>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</si>
  <si>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</si>
  <si>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</si>
  <si>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</si>
  <si>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</si>
  <si>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</si>
  <si>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</si>
  <si>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</si>
  <si>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</si>
  <si>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</si>
  <si>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</si>
  <si>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</si>
  <si>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</si>
  <si>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</si>
  <si>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</si>
  <si>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</si>
  <si>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</si>
  <si>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</si>
  <si>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</si>
  <si>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</si>
  <si>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</si>
  <si>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</si>
  <si>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</si>
  <si>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</si>
  <si>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</si>
  <si>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</si>
  <si>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</si>
  <si>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</si>
  <si>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</si>
  <si>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</si>
  <si>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</si>
  <si>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</si>
  <si>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</si>
  <si>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</si>
  <si>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</si>
  <si>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</si>
  <si>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</si>
  <si>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</si>
  <si>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</si>
  <si>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</si>
  <si>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</si>
  <si>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</si>
  <si>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</si>
  <si>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</si>
  <si>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</si>
  <si>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</si>
  <si>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</si>
  <si>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</si>
  <si>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</si>
  <si>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</si>
  <si>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</si>
  <si>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</si>
  <si>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</si>
  <si>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</si>
  <si>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</si>
  <si>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</si>
  <si>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</si>
  <si>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</si>
  <si>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</si>
  <si>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</si>
  <si>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</si>
  <si>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</si>
  <si>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</si>
  <si>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</si>
  <si>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</si>
  <si>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</si>
  <si>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</si>
  <si>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</si>
  <si>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</si>
  <si>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</si>
  <si>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</si>
  <si>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</si>
  <si>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</si>
  <si>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</si>
  <si>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</si>
  <si>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</si>
  <si>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</si>
  <si>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</si>
  <si>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</si>
  <si>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</si>
  <si>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</si>
  <si>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</si>
  <si>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</si>
  <si>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</si>
  <si>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</si>
  <si>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</si>
  <si>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</si>
  <si>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</si>
  <si>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</si>
  <si>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</si>
  <si>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</si>
  <si>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</si>
  <si>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</si>
  <si>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</si>
  <si>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</si>
  <si>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</si>
  <si>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</si>
  <si>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</si>
  <si>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</si>
  <si>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</si>
  <si>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</si>
  <si>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</si>
  <si>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</si>
  <si>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</si>
  <si>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</si>
  <si>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</si>
  <si>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</si>
  <si>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</si>
  <si>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</si>
  <si>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</si>
  <si>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</si>
  <si>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</si>
  <si>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</si>
  <si>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</si>
  <si>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</si>
  <si>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</si>
  <si>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</si>
  <si>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</si>
  <si>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</si>
  <si>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</si>
  <si>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</si>
  <si>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</si>
  <si>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</si>
  <si>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</si>
  <si>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</si>
  <si>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</si>
  <si>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</si>
  <si>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</si>
  <si>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</si>
  <si>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</si>
  <si>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</si>
  <si>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</si>
  <si>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</si>
  <si>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</si>
  <si>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</si>
  <si>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</si>
  <si>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</si>
  <si>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</si>
  <si>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</si>
  <si>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</si>
  <si>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</si>
  <si>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</si>
  <si>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</si>
  <si>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</si>
  <si>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</si>
  <si>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</si>
  <si>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</si>
  <si>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</si>
  <si>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</si>
  <si>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</si>
  <si>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</si>
  <si>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</si>
  <si>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</si>
  <si>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</si>
  <si>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</si>
  <si>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</si>
  <si>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</si>
  <si>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</si>
  <si>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</si>
  <si>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</si>
  <si>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</si>
  <si>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</si>
  <si>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</si>
  <si>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</si>
  <si>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</si>
  <si>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</si>
  <si>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</si>
  <si>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</si>
  <si>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</si>
  <si>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</si>
  <si>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</si>
  <si>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</si>
  <si>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</si>
  <si>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</si>
  <si>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</si>
  <si>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</si>
  <si>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</si>
  <si>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</si>
  <si>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</si>
  <si>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</si>
  <si>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</si>
  <si>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</si>
  <si>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</si>
  <si>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</si>
  <si>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</si>
  <si>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</si>
  <si>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</si>
  <si>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</si>
  <si>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</si>
  <si>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</si>
  <si>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</si>
  <si>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</si>
  <si>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</si>
  <si>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</si>
  <si>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</si>
  <si>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</si>
  <si>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</si>
  <si>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</si>
  <si>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</si>
  <si>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</si>
  <si>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</si>
  <si>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</si>
  <si>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</si>
  <si>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</si>
  <si>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</si>
  <si>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</si>
  <si>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</si>
  <si>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</si>
  <si>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</si>
  <si>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</si>
  <si>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</si>
  <si>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</si>
  <si>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</si>
  <si>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</si>
  <si>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</si>
  <si>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</si>
  <si>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</si>
  <si>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</si>
  <si>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</si>
  <si>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</si>
  <si>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</si>
  <si>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</si>
  <si>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</si>
  <si>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</si>
  <si>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</si>
  <si>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</si>
  <si>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</si>
  <si>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</si>
  <si>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</si>
  <si>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</si>
  <si>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</si>
  <si>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</si>
  <si>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</si>
  <si>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</si>
  <si>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</si>
  <si>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</si>
  <si>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</si>
  <si>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</si>
  <si>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</si>
  <si>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</si>
  <si>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</si>
  <si>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</si>
  <si>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</si>
  <si>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</si>
  <si>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</si>
  <si>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</si>
  <si>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</si>
  <si>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</si>
  <si>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</si>
  <si>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</si>
  <si>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</si>
  <si>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Row Labels</t>
  </si>
  <si>
    <t>Grand Total</t>
  </si>
  <si>
    <t>Sum of Sales</t>
  </si>
  <si>
    <t>Average of Gross Margin %</t>
  </si>
  <si>
    <t>2014-01</t>
  </si>
  <si>
    <t>2014-02</t>
  </si>
  <si>
    <t>2014-03</t>
  </si>
  <si>
    <t>2014-04</t>
  </si>
  <si>
    <t>2014-05</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</si>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</sst>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3" x14ac:knownFonts="1">
    <font>
      <sz val="11"/>
      <color theme="1"/>
      <name val="Aptos Narrow"/>
      <family val="2"/>
      <scheme val="minor"/>
    </font>
    <font>
      <sz val="11"/>
      <color rgb="FF9C0006"/>
      <name val="Aptos Narrow"/>
      <family val="2"/>
      <scheme val="minor"/>
    </font>
    <font>
      <sz val="12"/>
      <color rgb="FF000000"/>
      <name val="Aptos Narrow"/>
      <family val="2"/>
      <scheme val="minor"/>
    </font>
  </fonts>
  <fills count="3">
    <fill>
      <patternFill patternType="none"/>
    </fill>
    <fill>
      <patternFill patternType="gray125"/>
    </fill>
    <fill>
      <patternFill patternType="solid">
        <fgColor rgb="FFFFC7CE"/>
      </patternFill>
    </fill>
  </fills>
  <borders count="1">
    <border>
      <left/>
      <right/>
      <top/>
      <bottom/>
      <diagonal/>
    </border>
  </borders>
  <cellStyleXfs count="1">
    <xf numFmtId="0" fontId="0" fillId="0" borderId="0"/>
  </cellStyleXfs>
  <cellXfs count="11">
    <xf numFmtId="0" fontId="0" fillId="0" borderId="0" xfId="0"/>
    <xf numFmtId="0" fontId="2" fillId="0" borderId="0" xfId="0" applyFont="1"/>
    <xf numFmtId="10" fontId="2" fillId="0" borderId="0" xfId="0" applyNumberFormat="1" applyFont="1"/>
    <xf numFmtId="164" fontId="2" fillId="0" borderId="0" xfId="0" applyNumberFormat="1" applyFont="1"/>
    <xf numFmtId="164" fontId="0" fillId="0" borderId="0" xfId="0" applyNumberFormat="1"/>
    <xf numFmtId="14" fontId="0" fillId="0" borderId="0" xfId="0" applyNumberFormat="1"/>
    <xf numFmtId="10" fontId="0" fillId="0" borderId="0" xfId="0" applyNumberFormat="1"/>
    <xf numFmtId="0" fontId="2" fillId="0" borderId="0" xfId="0" applyFont="1" applyAlignment="1">
      <alignment vertical="center"/>
    </xf>
    <xf numFmtId="0" fontId="0" fillId="0" borderId="0" xfId="0" pivotButton="1"/>
    <xf numFmtId="0" fontId="0" fillId="0" borderId="0" xfId="0" applyAlignment="1">
      <alignment horizontal="left"/>
    </xf>
    <xf numFmtId="0" fontId="1" fillId="2" borderId="0" xfId="0" applyFont="1" applyFill="1"/>
  </cellXfs>
  <cellStyles count="1">
    <cellStyle name="Normal" xfId="0" builtinId="0"/>
  </cellStyles>
  <dxfs count="2">
    <dxf>
      <font>
        <b val="0"/>
        <i val="0"/>
        <strike val="0"/>
        <condense val="0"/>
        <extend val="0"/>
        <outline val="0"/>
        <shadow val="0"/>
        <u val="none"/>
        <vertAlign val="baseline"/>
        <sz val="11"/>
        <color rgb="FF9C0006"/>
        <name val="Aptos Narrow"/>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Aptos Narrow"/>
        <family val="2"/>
        <scheme val="minor"/>
      </font>
      <fill>
        <patternFill patternType="solid">
          <fgColor indexed="65"/>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[Profitability and margin analysis project plan .xlsx]Dashboard!PivotTable6</c:name>
    <c:fmtId val="23"/>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Dashboard!$I$28</c:f>
              <c:strCache>
                <c:ptCount val="1"/>
                <c:pt idx="0">
                  <c:v>Total</c:v>
                </c:pt>
              </c:strCache>
            </c:strRef>
          </c:tx>
          <c:spPr>
            <a:solidFill>
              <a:srgbClr val="00B050"/>
            </a:solidFill>
            <a:ln>
              <a:solidFill>
                <a:srgbClr val="00B050"/>
              </a:solidFill>
            </a:ln>
            <a:effectLst/>
          </c:spPr>
          <c:invertIfNegative val="0"/>
          <c:cat>
            <c:strRef>
              <c:f>Dashboard!$H$29:$H$39</c:f>
              <c:strCache>
                <c:ptCount val="10"/>
                <c:pt idx="0">
                  <c:v>Zebra ZM400 Thermal Label Printer</c:v>
                </c:pt>
                <c:pt idx="1">
                  <c:v>Ibico EPK-21 Electric Binding System</c:v>
                </c:pt>
                <c:pt idx="2">
                  <c:v>Plantronics Savi W720 Multi-Device Wireless Headset System</c:v>
                </c:pt>
                <c:pt idx="3">
                  <c:v>3D Systems Cube Printer, 2nd Generation, Magenta</c:v>
                </c:pt>
                <c:pt idx="4">
                  <c:v>Ativa V4110MDD Micro-Cut Shredder</c:v>
                </c:pt>
                <c:pt idx="5">
                  <c:v>HP Designjet T520 Inkjet Large Format Printer - 24" Color</c:v>
                </c:pt>
                <c:pt idx="6">
                  <c:v>Canon PC1060 Personal Laser Copier</c:v>
                </c:pt>
                <c:pt idx="7">
                  <c:v>Hewlett Packard LaserJet 3310 Copier</c:v>
                </c:pt>
                <c:pt idx="8">
                  <c:v>Fellowes PB500 Electric Punch Plastic Comb Binding Machine with Manual Bind</c:v>
                </c:pt>
                <c:pt idx="9">
                  <c:v>Canon imageCLASS 2200 Advanced Copier</c:v>
                </c:pt>
              </c:strCache>
            </c:strRef>
          </c:cat>
          <c:val>
            <c:numRef>
              <c:f>Dashboard!$I$29:$I$39</c:f>
              <c:numCache>
                <c:formatCode>General</c:formatCode>
                <c:ptCount val="10"/>
                <c:pt idx="0">
                  <c:v>3343.5360000000001</c:v>
                </c:pt>
                <c:pt idx="1">
                  <c:v>3345.2822999999999</c:v>
                </c:pt>
                <c:pt idx="2">
                  <c:v>3696.2820000000006</c:v>
                </c:pt>
                <c:pt idx="3">
                  <c:v>3717.9713999999994</c:v>
                </c:pt>
                <c:pt idx="4">
                  <c:v>3772.9460999999997</c:v>
                </c:pt>
                <c:pt idx="5">
                  <c:v>4094.9765999999986</c:v>
                </c:pt>
                <c:pt idx="6">
                  <c:v>4570.9346999999998</c:v>
                </c:pt>
                <c:pt idx="7">
                  <c:v>6983.8836000000001</c:v>
                </c:pt>
                <c:pt idx="8">
                  <c:v>7753.0389999999998</c:v>
                </c:pt>
                <c:pt idx="9">
                  <c:v>25199.927999999993</c:v>
                </c:pt>
              </c:numCache>
            </c:numRef>
          </c:val>
          <c:extLst>
            <c:ext xmlns:c16="http://schemas.microsoft.com/office/drawing/2014/chart" uri="{C3380CC4-5D6E-409C-BE32-E72D297353CC}">
              <c16:uniqueId val="{00000000-C68B-4003-B24E-C6E172EFC329}"/>
            </c:ext>
          </c:extLst>
        </c:ser>
        <c:dLbls>
          <c:showLegendKey val="0"/>
          <c:showVal val="0"/>
          <c:showCatName val="0"/>
          <c:showSerName val="0"/>
          <c:showPercent val="0"/>
          <c:showBubbleSize val="0"/>
        </c:dLbls>
        <c:gapWidth val="50"/>
        <c:overlap val="100"/>
        <c:axId val="452229903"/>
        <c:axId val="452220783"/>
      </c:barChart>
      <c:catAx>
        <c:axId val="452229903"/>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220783"/>
        <c:crosses val="autoZero"/>
        <c:auto val="1"/>
        <c:lblAlgn val="ctr"/>
        <c:lblOffset val="100"/>
        <c:noMultiLvlLbl val="0"/>
      </c:catAx>
      <c:valAx>
        <c:axId val="452220783"/>
        <c:scaling>
          <c:orientation val="minMax"/>
        </c:scaling>
        <c:delete val="0"/>
        <c:axPos val="b"/>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2299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[Profitability and margin analysis project plan .xlsx]Dashboard!PivotTable4</c:name>
    <c:fmtId val="19"/>
  </c:pivotSource>
  <c:chart>
    <c:autoTitleDeleted val="0"/>
    <c:pivotFmts>
      <c:pivotFmt>
        <c:idx val="0"/>
        <c:spPr>
          <a:solidFill>
            <a:schemeClr val="accent6">
              <a:lumMod val="75000"/>
            </a:schemeClr>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Dashboard!$B$28</c:f>
              <c:strCache>
                <c:ptCount val="1"/>
                <c:pt idx="0">
                  <c:v>Sum of Profit</c:v>
                </c:pt>
              </c:strCache>
            </c:strRef>
          </c:tx>
          <c:spPr>
            <a:solidFill>
              <a:schemeClr val="accent6">
                <a:lumMod val="75000"/>
              </a:schemeClr>
            </a:solidFill>
            <a:ln>
              <a:solidFill>
                <a:srgbClr val="00B050"/>
              </a:solidFill>
            </a:ln>
            <a:effectLst/>
          </c:spPr>
          <c:invertIfNegative val="0"/>
          <c:trendline>
            <c:spPr>
              <a:ln w="19050" cap="rnd">
                <a:solidFill>
                  <a:schemeClr val="tx1">
                    <a:lumMod val="95000"/>
                    <a:lumOff val="5000"/>
                  </a:schemeClr>
                </a:solidFill>
                <a:prstDash val="sysDot"/>
              </a:ln>
              <a:effectLst/>
            </c:spPr>
            <c:trendlineType val="linear"/>
            <c:dispRSqr val="0"/>
            <c:dispEq val="0"/>
          </c:trendline>
          <c:cat>
            <c:strRef>
              <c:f>Dashboard!$A$29:$A$32</c:f>
              <c:strCache>
                <c:ptCount val="3"/>
                <c:pt idx="0">
                  <c:v>Furniture</c:v>
                </c:pt>
                <c:pt idx="1">
                  <c:v>Office Supplies</c:v>
                </c:pt>
                <c:pt idx="2">
                  <c:v>Technology</c:v>
                </c:pt>
              </c:strCache>
            </c:strRef>
          </c:cat>
          <c:val>
            <c:numRef>
              <c:f>Dashboard!$B$29:$B$32</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E906-4CA3-B4DF-B5A16FAA6EAB}"/>
            </c:ext>
          </c:extLst>
        </c:ser>
        <c:ser>
          <c:idx val="1"/>
          <c:order val="1"/>
          <c:tx>
            <c:strRef>
              <c:f>Dashboard!$C$28</c:f>
              <c:strCache>
                <c:ptCount val="1"/>
                <c:pt idx="0">
                  <c:v>Sum of Sales</c:v>
                </c:pt>
              </c:strCache>
            </c:strRef>
          </c:tx>
          <c:spPr>
            <a:solidFill>
              <a:schemeClr val="accent1"/>
            </a:solidFill>
            <a:ln>
              <a:noFill/>
            </a:ln>
            <a:effectLst/>
          </c:spPr>
          <c:invertIfNegative val="0"/>
          <c:cat>
            <c:strRef>
              <c:f>Dashboard!$A$29:$A$32</c:f>
              <c:strCache>
                <c:ptCount val="3"/>
                <c:pt idx="0">
                  <c:v>Furniture</c:v>
                </c:pt>
                <c:pt idx="1">
                  <c:v>Office Supplies</c:v>
                </c:pt>
                <c:pt idx="2">
                  <c:v>Technology</c:v>
                </c:pt>
              </c:strCache>
            </c:strRef>
          </c:cat>
          <c:val>
            <c:numRef>
              <c:f>Dashboard!$C$29:$C$32</c:f>
              <c:numCache>
                <c:formatCode>General</c:formatCode>
                <c:ptCount val="3"/>
                <c:pt idx="0">
                  <c:v>741999.79529999977</c:v>
                </c:pt>
                <c:pt idx="1">
                  <c:v>719723.47200000286</c:v>
                </c:pt>
                <c:pt idx="2">
                  <c:v>836154.03299999656</c:v>
                </c:pt>
              </c:numCache>
            </c:numRef>
          </c:val>
          <c:extLst>
            <c:ext xmlns:c16="http://schemas.microsoft.com/office/drawing/2014/chart" uri="{C3380CC4-5D6E-409C-BE32-E72D297353CC}">
              <c16:uniqueId val="{00000001-E906-4CA3-B4DF-B5A16FAA6EAB}"/>
            </c:ext>
          </c:extLst>
        </c:ser>
        <c:ser>
          <c:idx val="2"/>
          <c:order val="2"/>
          <c:tx>
            <c:strRef>
              <c:f>Dashboard!$D$28</c:f>
              <c:strCache>
                <c:ptCount val="1"/>
                <c:pt idx="0">
                  <c:v>Average of Gross Margin %</c:v>
                </c:pt>
              </c:strCache>
            </c:strRef>
          </c:tx>
          <c:spPr>
            <a:solidFill>
              <a:schemeClr val="tx1"/>
            </a:solidFill>
            <a:ln>
              <a:noFill/>
            </a:ln>
            <a:effectLst/>
          </c:spPr>
          <c:invertIfNegative val="0"/>
          <c:cat>
            <c:strRef>
              <c:f>Dashboard!$A$29:$A$32</c:f>
              <c:strCache>
                <c:ptCount val="3"/>
                <c:pt idx="0">
                  <c:v>Furniture</c:v>
                </c:pt>
                <c:pt idx="1">
                  <c:v>Office Supplies</c:v>
                </c:pt>
                <c:pt idx="2">
                  <c:v>Technology</c:v>
                </c:pt>
              </c:strCache>
            </c:strRef>
          </c:cat>
          <c:val>
            <c:numRef>
              <c:f>Dashboard!$D$29:$D$32</c:f>
              <c:numCache>
                <c:formatCode>0.00%</c:formatCode>
                <c:ptCount val="3"/>
                <c:pt idx="0">
                  <c:v>3.8783533215266335E-2</c:v>
                </c:pt>
                <c:pt idx="1">
                  <c:v>0.13800268904999852</c:v>
                </c:pt>
                <c:pt idx="2">
                  <c:v>0.15613805312776621</c:v>
                </c:pt>
              </c:numCache>
            </c:numRef>
          </c:val>
          <c:extLst>
            <c:ext xmlns:c16="http://schemas.microsoft.com/office/drawing/2014/chart" uri="{C3380CC4-5D6E-409C-BE32-E72D297353CC}">
              <c16:uniqueId val="{00000002-E906-4CA3-B4DF-B5A16FAA6EAB}"/>
            </c:ext>
          </c:extLst>
        </c:ser>
        <c:dLbls>
          <c:showLegendKey val="0"/>
          <c:showVal val="0"/>
          <c:showCatName val="0"/>
          <c:showSerName val="0"/>
          <c:showPercent val="0"/>
          <c:showBubbleSize val="0"/>
        </c:dLbls>
        <c:gapWidth val="219"/>
        <c:overlap val="-27"/>
        <c:axId val="2084837856"/>
        <c:axId val="1651018704"/>
      </c:barChart>
      <c:catAx>
        <c:axId val="208483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1018704"/>
        <c:crosses val="autoZero"/>
        <c:auto val="1"/>
        <c:lblAlgn val="ctr"/>
        <c:lblOffset val="100"/>
        <c:noMultiLvlLbl val="0"/>
      </c:catAx>
      <c:valAx>
        <c:axId val="1651018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837856"/>
        <c:crosses val="autoZero"/>
        <c:crossBetween val="between"/>
      </c:valAx>
      <c:spPr>
        <a:noFill/>
        <a:ln>
          <a:noFill/>
        </a:ln>
        <a:effectLst/>
      </c:spPr>
    </c:plotArea>
    <c:legend>
      <c:legendPos val="r"/>
      <c:layout>
        <c:manualLayout>
          <c:xMode val="edge"/>
          <c:yMode val="edge"/>
          <c:x val="0.66059532493724393"/>
          <c:y val="0.28465693687179483"/>
          <c:w val="0.21118363460405154"/>
          <c:h val="0.383915992430621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[Profitability and margin analysis project plan .xlsx]Dashboard!PivotTable5</c:name>
    <c:fmtId val="25"/>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Dashboard!$Q$1</c:f>
              <c:strCache>
                <c:ptCount val="1"/>
                <c:pt idx="0">
                  <c:v>Sum of Sales</c:v>
                </c:pt>
              </c:strCache>
            </c:strRef>
          </c:tx>
          <c:spPr>
            <a:ln w="28575" cap="rnd">
              <a:solidFill>
                <a:schemeClr val="accent1"/>
              </a:solidFill>
              <a:round/>
            </a:ln>
            <a:effectLst/>
          </c:spPr>
          <c:marker>
            <c:symbol val="none"/>
          </c:marker>
          <c:cat>
            <c:strRef>
              <c:f>Dashboard!$P$2:$P$50</c:f>
              <c:strCache>
                <c:ptCount val="48"/>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strCache>
            </c:strRef>
          </c:cat>
          <c:val>
            <c:numRef>
              <c:f>Dashboard!$Q$2:$Q$50</c:f>
              <c:numCache>
                <c:formatCode>General</c:formatCode>
                <c:ptCount val="48"/>
                <c:pt idx="0">
                  <c:v>14236.894999999997</c:v>
                </c:pt>
                <c:pt idx="1">
                  <c:v>4519.8920000000007</c:v>
                </c:pt>
                <c:pt idx="2">
                  <c:v>55691.009000000027</c:v>
                </c:pt>
                <c:pt idx="3">
                  <c:v>28295.344999999994</c:v>
                </c:pt>
                <c:pt idx="4">
                  <c:v>24324.727000000003</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86A8-4033-9371-49909A37DAC0}"/>
            </c:ext>
          </c:extLst>
        </c:ser>
        <c:ser>
          <c:idx val="1"/>
          <c:order val="1"/>
          <c:tx>
            <c:strRef>
              <c:f>Dashboard!$R$1</c:f>
              <c:strCache>
                <c:ptCount val="1"/>
                <c:pt idx="0">
                  <c:v>Sum of Profit</c:v>
                </c:pt>
              </c:strCache>
            </c:strRef>
          </c:tx>
          <c:spPr>
            <a:ln w="28575" cap="rnd">
              <a:solidFill>
                <a:srgbClr val="00B050"/>
              </a:solidFill>
              <a:round/>
            </a:ln>
            <a:effectLst/>
          </c:spPr>
          <c:marker>
            <c:symbol val="none"/>
          </c:marker>
          <c:cat>
            <c:strRef>
              <c:f>Dashboard!$P$2:$P$50</c:f>
              <c:strCache>
                <c:ptCount val="48"/>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strCache>
            </c:strRef>
          </c:cat>
          <c:val>
            <c:numRef>
              <c:f>Dashboard!$R$2:$R$50</c:f>
              <c:numCache>
                <c:formatCode>General</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86A8-4033-9371-49909A37DAC0}"/>
            </c:ext>
          </c:extLst>
        </c:ser>
        <c:ser>
          <c:idx val="2"/>
          <c:order val="2"/>
          <c:tx>
            <c:strRef>
              <c:f>Dashboard!$S$1</c:f>
              <c:strCache>
                <c:ptCount val="1"/>
                <c:pt idx="0">
                  <c:v>Average of Gross Margin %</c:v>
                </c:pt>
              </c:strCache>
            </c:strRef>
          </c:tx>
          <c:spPr>
            <a:ln w="28575" cap="rnd">
              <a:solidFill>
                <a:schemeClr val="tx1">
                  <a:lumMod val="95000"/>
                  <a:lumOff val="5000"/>
                </a:schemeClr>
              </a:solidFill>
              <a:round/>
            </a:ln>
            <a:effectLst/>
          </c:spPr>
          <c:marker>
            <c:symbol val="none"/>
          </c:marker>
          <c:cat>
            <c:strRef>
              <c:f>Dashboard!$P$2:$P$50</c:f>
              <c:strCache>
                <c:ptCount val="48"/>
                <c:pt idx="0">
                  <c:v>2014-01</c:v>
                </c:pt>
                <c:pt idx="1">
                  <c:v>2014-02</c:v>
                </c:pt>
                <c:pt idx="2">
                  <c:v>2014-03</c:v>
                </c:pt>
                <c:pt idx="3">
                  <c:v>2014-04</c:v>
                </c:pt>
                <c:pt idx="4">
                  <c:v>2014-05</c:v>
                </c:pt>
                <c:pt idx="5">
                  <c:v>2014-06</c:v>
                </c:pt>
                <c:pt idx="6">
                  <c:v>2014-07</c:v>
                </c:pt>
                <c:pt idx="7">
                  <c:v>2014-08</c:v>
                </c:pt>
                <c:pt idx="8">
                  <c:v>2014-09</c:v>
                </c:pt>
                <c:pt idx="9">
                  <c:v>2014-10</c:v>
                </c:pt>
                <c:pt idx="10">
                  <c:v>2014-11</c:v>
                </c:pt>
                <c:pt idx="11">
                  <c:v>2014-12</c:v>
                </c:pt>
                <c:pt idx="12">
                  <c:v>2015-01</c:v>
                </c:pt>
                <c:pt idx="13">
                  <c:v>2015-02</c:v>
                </c:pt>
                <c:pt idx="14">
                  <c:v>2015-03</c:v>
                </c:pt>
                <c:pt idx="15">
                  <c:v>2015-04</c:v>
                </c:pt>
                <c:pt idx="16">
                  <c:v>2015-05</c:v>
                </c:pt>
                <c:pt idx="17">
                  <c:v>2015-06</c:v>
                </c:pt>
                <c:pt idx="18">
                  <c:v>2015-07</c:v>
                </c:pt>
                <c:pt idx="19">
                  <c:v>2015-08</c:v>
                </c:pt>
                <c:pt idx="20">
                  <c:v>2015-09</c:v>
                </c:pt>
                <c:pt idx="21">
                  <c:v>2015-10</c:v>
                </c:pt>
                <c:pt idx="22">
                  <c:v>2015-11</c:v>
                </c:pt>
                <c:pt idx="23">
                  <c:v>2015-12</c:v>
                </c:pt>
                <c:pt idx="24">
                  <c:v>2016-01</c:v>
                </c:pt>
                <c:pt idx="25">
                  <c:v>2016-02</c:v>
                </c:pt>
                <c:pt idx="26">
                  <c:v>2016-03</c:v>
                </c:pt>
                <c:pt idx="27">
                  <c:v>2016-04</c:v>
                </c:pt>
                <c:pt idx="28">
                  <c:v>2016-05</c:v>
                </c:pt>
                <c:pt idx="29">
                  <c:v>2016-06</c:v>
                </c:pt>
                <c:pt idx="30">
                  <c:v>2016-07</c:v>
                </c:pt>
                <c:pt idx="31">
                  <c:v>2016-08</c:v>
                </c:pt>
                <c:pt idx="32">
                  <c:v>2016-09</c:v>
                </c:pt>
                <c:pt idx="33">
                  <c:v>2016-10</c:v>
                </c:pt>
                <c:pt idx="34">
                  <c:v>2016-11</c:v>
                </c:pt>
                <c:pt idx="35">
                  <c:v>2016-12</c:v>
                </c:pt>
                <c:pt idx="36">
                  <c:v>2017-01</c:v>
                </c:pt>
                <c:pt idx="37">
                  <c:v>2017-02</c:v>
                </c:pt>
                <c:pt idx="38">
                  <c:v>2017-03</c:v>
                </c:pt>
                <c:pt idx="39">
                  <c:v>2017-04</c:v>
                </c:pt>
                <c:pt idx="40">
                  <c:v>2017-05</c:v>
                </c:pt>
                <c:pt idx="41">
                  <c:v>2017-06</c:v>
                </c:pt>
                <c:pt idx="42">
                  <c:v>2017-07</c:v>
                </c:pt>
                <c:pt idx="43">
                  <c:v>2017-08</c:v>
                </c:pt>
                <c:pt idx="44">
                  <c:v>2017-09</c:v>
                </c:pt>
                <c:pt idx="45">
                  <c:v>2017-10</c:v>
                </c:pt>
                <c:pt idx="46">
                  <c:v>2017-11</c:v>
                </c:pt>
                <c:pt idx="47">
                  <c:v>2017-12</c:v>
                </c:pt>
              </c:strCache>
            </c:strRef>
          </c:cat>
          <c:val>
            <c:numRef>
              <c:f>Dashboard!$S$2:$S$50</c:f>
              <c:numCache>
                <c:formatCode>0.00%</c:formatCode>
                <c:ptCount val="48"/>
                <c:pt idx="0">
                  <c:v>0.12858194754695121</c:v>
                </c:pt>
                <c:pt idx="1">
                  <c:v>5.1811594202898492E-2</c:v>
                </c:pt>
                <c:pt idx="2">
                  <c:v>0.1310019209382266</c:v>
                </c:pt>
                <c:pt idx="3">
                  <c:v>0.22890377632534495</c:v>
                </c:pt>
                <c:pt idx="4">
                  <c:v>0.11938742874413952</c:v>
                </c:pt>
                <c:pt idx="5">
                  <c:v>0.11270543279040009</c:v>
                </c:pt>
                <c:pt idx="6">
                  <c:v>7.7605825547001919E-2</c:v>
                </c:pt>
                <c:pt idx="7">
                  <c:v>0.19236788991690951</c:v>
                </c:pt>
                <c:pt idx="8">
                  <c:v>0.11773245989938257</c:v>
                </c:pt>
                <c:pt idx="9">
                  <c:v>9.1736709358795854E-2</c:v>
                </c:pt>
                <c:pt idx="10">
                  <c:v>0.13406035474986641</c:v>
                </c:pt>
                <c:pt idx="11">
                  <c:v>4.3668334240170872E-2</c:v>
                </c:pt>
                <c:pt idx="12">
                  <c:v>0.12395187385298942</c:v>
                </c:pt>
                <c:pt idx="13">
                  <c:v>0.16655505952380953</c:v>
                </c:pt>
                <c:pt idx="14">
                  <c:v>0.14457435147972234</c:v>
                </c:pt>
                <c:pt idx="15">
                  <c:v>3.7677331349206269E-2</c:v>
                </c:pt>
                <c:pt idx="16">
                  <c:v>0.10718724019288081</c:v>
                </c:pt>
                <c:pt idx="17">
                  <c:v>0.12233925695882218</c:v>
                </c:pt>
                <c:pt idx="18">
                  <c:v>9.1498349339735871E-2</c:v>
                </c:pt>
                <c:pt idx="19">
                  <c:v>0.11483576449447699</c:v>
                </c:pt>
                <c:pt idx="20">
                  <c:v>0.13350082695194107</c:v>
                </c:pt>
                <c:pt idx="21">
                  <c:v>8.9346911455345249E-2</c:v>
                </c:pt>
                <c:pt idx="22">
                  <c:v>8.8982900118521044E-2</c:v>
                </c:pt>
                <c:pt idx="23">
                  <c:v>0.18012170691061227</c:v>
                </c:pt>
                <c:pt idx="24">
                  <c:v>0.17712680577849116</c:v>
                </c:pt>
                <c:pt idx="25">
                  <c:v>0.18447169630904567</c:v>
                </c:pt>
                <c:pt idx="26">
                  <c:v>4.7902338849650242E-2</c:v>
                </c:pt>
                <c:pt idx="27">
                  <c:v>0.13182148349535891</c:v>
                </c:pt>
                <c:pt idx="28">
                  <c:v>7.7928042328042305E-2</c:v>
                </c:pt>
                <c:pt idx="29">
                  <c:v>0.14716852235031364</c:v>
                </c:pt>
                <c:pt idx="30">
                  <c:v>0.13511550557204638</c:v>
                </c:pt>
                <c:pt idx="31">
                  <c:v>8.5547421792408429E-2</c:v>
                </c:pt>
                <c:pt idx="32">
                  <c:v>0.14729830658367357</c:v>
                </c:pt>
                <c:pt idx="33">
                  <c:v>0.13810476571581012</c:v>
                </c:pt>
                <c:pt idx="34">
                  <c:v>0.13696418018476825</c:v>
                </c:pt>
                <c:pt idx="35">
                  <c:v>0.15404125949622283</c:v>
                </c:pt>
                <c:pt idx="36">
                  <c:v>7.909447004608286E-2</c:v>
                </c:pt>
                <c:pt idx="37">
                  <c:v>6.2360794785203774E-2</c:v>
                </c:pt>
                <c:pt idx="38">
                  <c:v>0.15160693689240407</c:v>
                </c:pt>
                <c:pt idx="39">
                  <c:v>5.2169049437957006E-2</c:v>
                </c:pt>
                <c:pt idx="40">
                  <c:v>0.10060151308206726</c:v>
                </c:pt>
                <c:pt idx="41">
                  <c:v>7.0275148154499867E-2</c:v>
                </c:pt>
                <c:pt idx="42">
                  <c:v>0.15414349958272397</c:v>
                </c:pt>
                <c:pt idx="43">
                  <c:v>0.15834334498325325</c:v>
                </c:pt>
                <c:pt idx="44">
                  <c:v>0.14893707446667837</c:v>
                </c:pt>
                <c:pt idx="45">
                  <c:v>8.7705125674430812E-2</c:v>
                </c:pt>
                <c:pt idx="46">
                  <c:v>0.1121244983105807</c:v>
                </c:pt>
                <c:pt idx="47">
                  <c:v>0.13342714909655304</c:v>
                </c:pt>
              </c:numCache>
            </c:numRef>
          </c:val>
          <c:smooth val="0"/>
          <c:extLst>
            <c:ext xmlns:c16="http://schemas.microsoft.com/office/drawing/2014/chart" uri="{C3380CC4-5D6E-409C-BE32-E72D297353CC}">
              <c16:uniqueId val="{00000002-86A8-4033-9371-49909A37DAC0}"/>
            </c:ext>
          </c:extLst>
        </c:ser>
        <c:dLbls>
          <c:showLegendKey val="0"/>
          <c:showVal val="0"/>
          <c:showCatName val="0"/>
          <c:showSerName val="0"/>
          <c:showPercent val="0"/>
          <c:showBubbleSize val="0"/>
        </c:dLbls>
        <c:smooth val="0"/>
        <c:axId val="469664351"/>
        <c:axId val="469666271"/>
      </c:lineChart>
      <c:catAx>
        <c:axId val="469664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666271"/>
        <c:crosses val="autoZero"/>
        <c:auto val="1"/>
        <c:lblAlgn val="ctr"/>
        <c:lblOffset val="100"/>
        <c:noMultiLvlLbl val="0"/>
      </c:catAx>
      <c:valAx>
        <c:axId val="469666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664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0</xdr:col>
      <xdr:colOff>32465</xdr:colOff>
      <xdr:row>10</xdr:row>
      <xdr:rowOff>112661</xdr:rowOff>
    </xdr:from>
    <xdr:to>
      <xdr:col>4</xdr:col>
      <xdr:colOff>1070997</xdr:colOff>
      <xdr:row>25</xdr:row>
      <xdr:rowOff>0</xdr:rowOff>
    </xdr:to>
    <xdr:graphicFrame macro="">
      <xdr:nvGraphicFramePr>
        <xdr:cNvPr id="10" name="Chart 9">
          <a:extLst>
            <a:ext uri="{FF2B5EF4-FFF2-40B4-BE49-F238E27FC236}">
              <a16:creationId xmlns:a16="http://schemas.microsoft.com/office/drawing/2014/main" id="{CA22105F-053C-3BED-5A50-B6F325F8B4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xdr:row>
      <xdr:rowOff>147570</xdr:rowOff>
    </xdr:from>
    <xdr:to>
      <xdr:col>14</xdr:col>
      <xdr:colOff>831760</xdr:colOff>
      <xdr:row>9</xdr:row>
      <xdr:rowOff>134155</xdr:rowOff>
    </xdr:to>
    <xdr:sp macro="" textlink="">
      <xdr:nvSpPr>
        <xdr:cNvPr id="14" name="TextBox 13">
          <a:extLst>
            <a:ext uri="{FF2B5EF4-FFF2-40B4-BE49-F238E27FC236}">
              <a16:creationId xmlns:a16="http://schemas.microsoft.com/office/drawing/2014/main" id="{056F20BF-CB32-4B1A-49AF-544646295E1D}"/>
            </a:ext>
          </a:extLst>
        </xdr:cNvPr>
        <xdr:cNvSpPr txBox="1"/>
      </xdr:nvSpPr>
      <xdr:spPr>
        <a:xfrm>
          <a:off x="0" y="523204"/>
          <a:ext cx="13375246" cy="1301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32465</xdr:colOff>
      <xdr:row>6</xdr:row>
      <xdr:rowOff>49325</xdr:rowOff>
    </xdr:from>
    <xdr:to>
      <xdr:col>4</xdr:col>
      <xdr:colOff>348803</xdr:colOff>
      <xdr:row>9</xdr:row>
      <xdr:rowOff>118548</xdr:rowOff>
    </xdr:to>
    <xdr:sp macro="" textlink="A35">
      <xdr:nvSpPr>
        <xdr:cNvPr id="2" name="TextBox 1">
          <a:extLst>
            <a:ext uri="{FF2B5EF4-FFF2-40B4-BE49-F238E27FC236}">
              <a16:creationId xmlns:a16="http://schemas.microsoft.com/office/drawing/2014/main" id="{BC1F5C31-BEFD-8552-3F1E-25B0540FFEAE}"/>
            </a:ext>
          </a:extLst>
        </xdr:cNvPr>
        <xdr:cNvSpPr txBox="1"/>
      </xdr:nvSpPr>
      <xdr:spPr>
        <a:xfrm>
          <a:off x="32465" y="1205168"/>
          <a:ext cx="3794568" cy="647144"/>
        </a:xfrm>
        <a:prstGeom prst="rect">
          <a:avLst/>
        </a:prstGeom>
        <a:solidFill>
          <a:schemeClr val="tx2">
            <a:lumMod val="10000"/>
            <a:lumOff val="90000"/>
          </a:schemeClr>
        </a:solidFill>
        <a:ln w="28575" cmpd="sng">
          <a:solidFill>
            <a:schemeClr val="tx1">
              <a:alpha val="97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63E6DB-0CD2-4AAB-A85B-BA7F73D405E8}" type="TxLink">
            <a:rPr lang="en-US" sz="2000" b="0" i="0" u="none" strike="noStrike">
              <a:ln>
                <a:noFill/>
              </a:ln>
              <a:solidFill>
                <a:srgbClr val="000000"/>
              </a:solidFill>
              <a:latin typeface="Aptos Narrow"/>
            </a:rPr>
            <a:pPr algn="ctr"/>
            <a:t>2297877.3</a:t>
          </a:fld>
          <a:endParaRPr lang="en-US" sz="2000" b="1">
            <a:ln>
              <a:noFill/>
            </a:ln>
          </a:endParaRPr>
        </a:p>
      </xdr:txBody>
    </xdr:sp>
    <xdr:clientData/>
  </xdr:twoCellAnchor>
  <xdr:twoCellAnchor>
    <xdr:from>
      <xdr:col>4</xdr:col>
      <xdr:colOff>1457326</xdr:colOff>
      <xdr:row>2</xdr:row>
      <xdr:rowOff>157692</xdr:rowOff>
    </xdr:from>
    <xdr:to>
      <xdr:col>8</xdr:col>
      <xdr:colOff>1</xdr:colOff>
      <xdr:row>5</xdr:row>
      <xdr:rowOff>186268</xdr:rowOff>
    </xdr:to>
    <xdr:sp macro="" textlink="">
      <xdr:nvSpPr>
        <xdr:cNvPr id="3" name="TextBox 2">
          <a:extLst>
            <a:ext uri="{FF2B5EF4-FFF2-40B4-BE49-F238E27FC236}">
              <a16:creationId xmlns:a16="http://schemas.microsoft.com/office/drawing/2014/main" id="{CFDA4802-5AF2-ACB4-97F4-CEDD4AB06957}"/>
            </a:ext>
          </a:extLst>
        </xdr:cNvPr>
        <xdr:cNvSpPr txBox="1"/>
      </xdr:nvSpPr>
      <xdr:spPr>
        <a:xfrm>
          <a:off x="5859993" y="538692"/>
          <a:ext cx="6649508" cy="600076"/>
        </a:xfrm>
        <a:prstGeom prst="rect">
          <a:avLst/>
        </a:prstGeom>
        <a:solidFill>
          <a:schemeClr val="tx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bg1"/>
              </a:solidFill>
            </a:rPr>
            <a:t>Total</a:t>
          </a:r>
          <a:r>
            <a:rPr lang="en-US" sz="2000" baseline="0"/>
            <a:t> </a:t>
          </a:r>
          <a:r>
            <a:rPr lang="en-US" sz="2000" baseline="0">
              <a:solidFill>
                <a:schemeClr val="bg1"/>
              </a:solidFill>
            </a:rPr>
            <a:t>Sales</a:t>
          </a:r>
          <a:r>
            <a:rPr lang="en-US" sz="2000" baseline="0"/>
            <a:t> </a:t>
          </a:r>
          <a:endParaRPr lang="en-US" sz="2000"/>
        </a:p>
      </xdr:txBody>
    </xdr:sp>
    <xdr:clientData/>
  </xdr:twoCellAnchor>
  <xdr:twoCellAnchor>
    <xdr:from>
      <xdr:col>4</xdr:col>
      <xdr:colOff>1457325</xdr:colOff>
      <xdr:row>6</xdr:row>
      <xdr:rowOff>26833</xdr:rowOff>
    </xdr:from>
    <xdr:to>
      <xdr:col>8</xdr:col>
      <xdr:colOff>1</xdr:colOff>
      <xdr:row>9</xdr:row>
      <xdr:rowOff>107280</xdr:rowOff>
    </xdr:to>
    <xdr:sp macro="" textlink="B35">
      <xdr:nvSpPr>
        <xdr:cNvPr id="5" name="TextBox 4">
          <a:extLst>
            <a:ext uri="{FF2B5EF4-FFF2-40B4-BE49-F238E27FC236}">
              <a16:creationId xmlns:a16="http://schemas.microsoft.com/office/drawing/2014/main" id="{C0D9ADE1-E45C-2A1E-BC49-49E1E989987B}"/>
            </a:ext>
          </a:extLst>
        </xdr:cNvPr>
        <xdr:cNvSpPr txBox="1"/>
      </xdr:nvSpPr>
      <xdr:spPr>
        <a:xfrm>
          <a:off x="5859992" y="1169833"/>
          <a:ext cx="6649509" cy="651947"/>
        </a:xfrm>
        <a:prstGeom prst="rect">
          <a:avLst/>
        </a:prstGeom>
        <a:solidFill>
          <a:schemeClr val="tx2">
            <a:lumMod val="10000"/>
            <a:lumOff val="9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443DE56-4417-4641-96F4-3756069D617A}" type="TxLink">
            <a:rPr lang="en-US" sz="2000" b="0" i="0" u="none" strike="noStrike">
              <a:solidFill>
                <a:srgbClr val="000000"/>
              </a:solidFill>
              <a:latin typeface="Aptos Narrow"/>
            </a:rPr>
            <a:pPr algn="ctr"/>
            <a:t>286397.0217</a:t>
          </a:fld>
          <a:endParaRPr lang="en-US" sz="2000"/>
        </a:p>
      </xdr:txBody>
    </xdr:sp>
    <xdr:clientData/>
  </xdr:twoCellAnchor>
  <xdr:twoCellAnchor>
    <xdr:from>
      <xdr:col>0</xdr:col>
      <xdr:colOff>13415</xdr:colOff>
      <xdr:row>3</xdr:row>
      <xdr:rowOff>0</xdr:rowOff>
    </xdr:from>
    <xdr:to>
      <xdr:col>4</xdr:col>
      <xdr:colOff>348803</xdr:colOff>
      <xdr:row>6</xdr:row>
      <xdr:rowOff>38101</xdr:rowOff>
    </xdr:to>
    <xdr:sp macro="" textlink="">
      <xdr:nvSpPr>
        <xdr:cNvPr id="4" name="TextBox 3">
          <a:extLst>
            <a:ext uri="{FF2B5EF4-FFF2-40B4-BE49-F238E27FC236}">
              <a16:creationId xmlns:a16="http://schemas.microsoft.com/office/drawing/2014/main" id="{2DD62B30-FB28-4880-489C-1BC28DA93ACF}"/>
            </a:ext>
          </a:extLst>
        </xdr:cNvPr>
        <xdr:cNvSpPr txBox="1"/>
      </xdr:nvSpPr>
      <xdr:spPr>
        <a:xfrm>
          <a:off x="13415" y="563451"/>
          <a:ext cx="3796585" cy="601551"/>
        </a:xfrm>
        <a:prstGeom prst="rect">
          <a:avLst/>
        </a:prstGeom>
        <a:solidFill>
          <a:schemeClr val="tx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solidFill>
                <a:schemeClr val="bg1"/>
              </a:solidFill>
            </a:rPr>
            <a:t>Total</a:t>
          </a:r>
          <a:r>
            <a:rPr lang="en-US" sz="2800" baseline="0">
              <a:solidFill>
                <a:schemeClr val="bg1"/>
              </a:solidFill>
            </a:rPr>
            <a:t> Profit</a:t>
          </a:r>
          <a:endParaRPr lang="en-US" sz="2800">
            <a:solidFill>
              <a:schemeClr val="bg1"/>
            </a:solidFill>
          </a:endParaRPr>
        </a:p>
      </xdr:txBody>
    </xdr:sp>
    <xdr:clientData/>
  </xdr:twoCellAnchor>
  <xdr:twoCellAnchor>
    <xdr:from>
      <xdr:col>9</xdr:col>
      <xdr:colOff>561839</xdr:colOff>
      <xdr:row>2</xdr:row>
      <xdr:rowOff>174402</xdr:rowOff>
    </xdr:from>
    <xdr:to>
      <xdr:col>14</xdr:col>
      <xdr:colOff>845174</xdr:colOff>
      <xdr:row>5</xdr:row>
      <xdr:rowOff>167561</xdr:rowOff>
    </xdr:to>
    <xdr:sp macro="" textlink="">
      <xdr:nvSpPr>
        <xdr:cNvPr id="6" name="TextBox 5">
          <a:extLst>
            <a:ext uri="{FF2B5EF4-FFF2-40B4-BE49-F238E27FC236}">
              <a16:creationId xmlns:a16="http://schemas.microsoft.com/office/drawing/2014/main" id="{EEDFE6D3-3DC5-4BA1-49ED-3742D568695B}"/>
            </a:ext>
          </a:extLst>
        </xdr:cNvPr>
        <xdr:cNvSpPr txBox="1"/>
      </xdr:nvSpPr>
      <xdr:spPr>
        <a:xfrm>
          <a:off x="9591539" y="555402"/>
          <a:ext cx="3845685" cy="564659"/>
        </a:xfrm>
        <a:prstGeom prst="rect">
          <a:avLst/>
        </a:prstGeom>
        <a:solidFill>
          <a:schemeClr val="tx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rPr>
            <a:t>AVG</a:t>
          </a:r>
          <a:r>
            <a:rPr lang="en-US" sz="2400" baseline="0">
              <a:solidFill>
                <a:schemeClr val="bg1"/>
              </a:solidFill>
            </a:rPr>
            <a:t> Gross Margin %</a:t>
          </a:r>
          <a:endParaRPr lang="en-US" sz="2400">
            <a:solidFill>
              <a:schemeClr val="bg1"/>
            </a:solidFill>
          </a:endParaRPr>
        </a:p>
      </xdr:txBody>
    </xdr:sp>
    <xdr:clientData/>
  </xdr:twoCellAnchor>
  <xdr:twoCellAnchor>
    <xdr:from>
      <xdr:col>9</xdr:col>
      <xdr:colOff>581206</xdr:colOff>
      <xdr:row>6</xdr:row>
      <xdr:rowOff>3042</xdr:rowOff>
    </xdr:from>
    <xdr:to>
      <xdr:col>14</xdr:col>
      <xdr:colOff>831760</xdr:colOff>
      <xdr:row>9</xdr:row>
      <xdr:rowOff>110921</xdr:rowOff>
    </xdr:to>
    <xdr:sp macro="" textlink="C35">
      <xdr:nvSpPr>
        <xdr:cNvPr id="7" name="TextBox 6">
          <a:extLst>
            <a:ext uri="{FF2B5EF4-FFF2-40B4-BE49-F238E27FC236}">
              <a16:creationId xmlns:a16="http://schemas.microsoft.com/office/drawing/2014/main" id="{CE9A5733-624B-FF7D-EE35-6E739389DAF0}"/>
            </a:ext>
          </a:extLst>
        </xdr:cNvPr>
        <xdr:cNvSpPr txBox="1"/>
      </xdr:nvSpPr>
      <xdr:spPr>
        <a:xfrm>
          <a:off x="9613903" y="1158885"/>
          <a:ext cx="3814402" cy="685800"/>
        </a:xfrm>
        <a:prstGeom prst="rect">
          <a:avLst/>
        </a:prstGeom>
        <a:solidFill>
          <a:schemeClr val="tx2">
            <a:lumMod val="10000"/>
            <a:lumOff val="90000"/>
          </a:schemeClr>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E5BC6C-7995-4EB5-B877-D09CB9420911}" type="TxLink">
            <a:rPr lang="en-US" sz="2000" b="0" i="0" u="none" strike="noStrike">
              <a:solidFill>
                <a:srgbClr val="000000"/>
              </a:solidFill>
              <a:latin typeface="Aptos Narrow"/>
            </a:rPr>
            <a:pPr algn="ctr"/>
            <a:t>12.03%</a:t>
          </a:fld>
          <a:endParaRPr lang="en-US" sz="2000"/>
        </a:p>
      </xdr:txBody>
    </xdr:sp>
    <xdr:clientData/>
  </xdr:twoCellAnchor>
  <xdr:twoCellAnchor editAs="absolute">
    <xdr:from>
      <xdr:col>4</xdr:col>
      <xdr:colOff>1070997</xdr:colOff>
      <xdr:row>10</xdr:row>
      <xdr:rowOff>112661</xdr:rowOff>
    </xdr:from>
    <xdr:to>
      <xdr:col>8</xdr:col>
      <xdr:colOff>542398</xdr:colOff>
      <xdr:row>24</xdr:row>
      <xdr:rowOff>159226</xdr:rowOff>
    </xdr:to>
    <xdr:graphicFrame macro="">
      <xdr:nvGraphicFramePr>
        <xdr:cNvPr id="8" name="Chart 7">
          <a:extLst>
            <a:ext uri="{FF2B5EF4-FFF2-40B4-BE49-F238E27FC236}">
              <a16:creationId xmlns:a16="http://schemas.microsoft.com/office/drawing/2014/main" id="{514B20E2-0DD1-B8F3-2EDE-960115367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8</xdr:col>
      <xdr:colOff>542398</xdr:colOff>
      <xdr:row>10</xdr:row>
      <xdr:rowOff>112661</xdr:rowOff>
    </xdr:from>
    <xdr:to>
      <xdr:col>15</xdr:col>
      <xdr:colOff>21698</xdr:colOff>
      <xdr:row>24</xdr:row>
      <xdr:rowOff>159226</xdr:rowOff>
    </xdr:to>
    <xdr:graphicFrame macro="">
      <xdr:nvGraphicFramePr>
        <xdr:cNvPr id="9" name="Chart 8">
          <a:extLst>
            <a:ext uri="{FF2B5EF4-FFF2-40B4-BE49-F238E27FC236}">
              <a16:creationId xmlns:a16="http://schemas.microsoft.com/office/drawing/2014/main" id="{631F82D1-4D67-D3D5-F738-1EB97627F3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0</xdr:colOff>
      <xdr:row>25</xdr:row>
      <xdr:rowOff>0</xdr:rowOff>
    </xdr:from>
    <xdr:to>
      <xdr:col>12</xdr:col>
      <xdr:colOff>600132</xdr:colOff>
      <xdr:row>38</xdr:row>
      <xdr:rowOff>162847</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40DACBD7-156E-1B25-4646-62AB17E3C18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70000" y="4762500"/>
              <a:ext cx="1827799" cy="26393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723665</xdr:colOff>
      <xdr:row>25</xdr:row>
      <xdr:rowOff>0</xdr:rowOff>
    </xdr:from>
    <xdr:to>
      <xdr:col>15</xdr:col>
      <xdr:colOff>21699</xdr:colOff>
      <xdr:row>38</xdr:row>
      <xdr:rowOff>162847</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1DBA97FF-8724-0878-E4C8-274AB98B3BA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921332" y="4762500"/>
              <a:ext cx="1816867" cy="26393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13416</xdr:rowOff>
    </xdr:from>
    <xdr:to>
      <xdr:col>14</xdr:col>
      <xdr:colOff>831760</xdr:colOff>
      <xdr:row>2</xdr:row>
      <xdr:rowOff>174402</xdr:rowOff>
    </xdr:to>
    <xdr:sp macro="" textlink="">
      <xdr:nvSpPr>
        <xdr:cNvPr id="13" name="TextBox 12">
          <a:extLst>
            <a:ext uri="{FF2B5EF4-FFF2-40B4-BE49-F238E27FC236}">
              <a16:creationId xmlns:a16="http://schemas.microsoft.com/office/drawing/2014/main" id="{559C17EA-F21F-FB1A-560F-EBDBAC4FC12D}"/>
            </a:ext>
          </a:extLst>
        </xdr:cNvPr>
        <xdr:cNvSpPr txBox="1"/>
      </xdr:nvSpPr>
      <xdr:spPr>
        <a:xfrm>
          <a:off x="0" y="13416"/>
          <a:ext cx="13375246" cy="53662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t>Project</a:t>
          </a:r>
          <a:r>
            <a:rPr lang="en-US" sz="3200" baseline="0"/>
            <a:t> Dashboard </a:t>
          </a:r>
          <a:endParaRPr lang="en-US" sz="32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hidalgo" refreshedDate="45850.722149305555" createdVersion="8" refreshedVersion="8" minRefreshableVersion="3" recordCount="9994" xr:uid="{BF70B781-1424-43FD-9064-3D2A0E7F19C6}">
  <cacheSource type="worksheet">
    <worksheetSource ref="A1:AA9995" sheet="Sheet1"/>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Order Month" numFmtId="14">
      <sharedItems count="48">
        <s v="2016-11"/>
        <s v="2016-06"/>
        <s v="2015-10"/>
        <s v="2014-06"/>
        <s v="2017-04"/>
        <s v="2016-12"/>
        <s v="2015-11"/>
        <s v="2014-11"/>
        <s v="2014-05"/>
        <s v="2014-08"/>
        <s v="2017-07"/>
        <s v="2015-09"/>
        <s v="2016-01"/>
        <s v="2017-10"/>
        <s v="2015-12"/>
        <s v="2017-09"/>
        <s v="2016-07"/>
        <s v="2016-03"/>
        <s v="2014-10"/>
        <s v="2015-04"/>
        <s v="2014-12"/>
        <s v="2016-09"/>
        <s v="2017-12"/>
        <s v="2017-11"/>
        <s v="2017-05"/>
        <s v="2016-04"/>
        <s v="2015-01"/>
        <s v="2017-06"/>
        <s v="2016-08"/>
        <s v="2015-03"/>
        <s v="2014-09"/>
        <s v="2017-02"/>
        <s v="2016-10"/>
        <s v="2015-05"/>
        <s v="2014-03"/>
        <s v="2016-05"/>
        <s v="2015-02"/>
        <s v="2015-08"/>
        <s v="2015-07"/>
        <s v="2014-07"/>
        <s v="2015-06"/>
        <s v="2014-04"/>
        <s v="2017-03"/>
        <s v="2017-08"/>
        <s v="2017-01"/>
        <s v="2014-02"/>
        <s v="2014-01"/>
        <s v="2016-02"/>
      </sharedItems>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Gross Margin %" numFmtId="10">
      <sharedItems containsSemiMixedTypes="0" containsString="0" containsNumber="1" minValue="-2.7500000000000013" maxValue="0.5"/>
    </cacheField>
    <cacheField name="Profit per Unit " numFmtId="164">
      <sharedItems containsSemiMixedTypes="0" containsString="0" containsNumber="1" minValue="-1319.9956000000002" maxValue="1679.9952000000001"/>
    </cacheField>
    <cacheField name="Sales per Unit" numFmtId="164">
      <sharedItems containsSemiMixedTypes="0" containsString="0" containsNumber="1" minValue="0.33599999999999991" maxValue="3773.08"/>
    </cacheField>
    <cacheField name="Undiscounted price per unit" numFmtId="164">
      <sharedItems containsSemiMixedTypes="0" containsString="0" containsNumber="1" minValue="0.98999999999999988" maxValue="7546.16"/>
    </cacheField>
    <cacheField name="Discount amount per order " numFmtId="164">
      <sharedItems containsSemiMixedTypes="0" containsString="0" containsNumber="1" minValue="0" maxValue="11319.24"/>
    </cacheField>
  </cacheFields>
  <extLst>
    <ext xmlns:x14="http://schemas.microsoft.com/office/spreadsheetml/2009/9/main" uri="{725AE2AE-9491-48be-B2B4-4EB974FC3084}">
      <x14:pivotCacheDefinition pivotCacheId="2347568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d v="2016-11-11T00:00:00"/>
    <s v="Second Class"/>
    <s v="CG-12520"/>
    <s v="Claire Gute"/>
    <s v="Consumer"/>
    <s v="United States"/>
    <s v="Henderson"/>
    <x v="0"/>
    <n v="42420"/>
    <x v="0"/>
    <s v="FUR-BO-10001798"/>
    <x v="0"/>
    <s v="Bookcases"/>
    <x v="0"/>
    <n v="261.95999999999998"/>
    <n v="2"/>
    <n v="0"/>
    <n v="41.913600000000002"/>
    <n v="0.16000000000000003"/>
    <n v="20.956800000000001"/>
    <n v="130.97999999999999"/>
    <n v="130.97999999999999"/>
    <n v="0"/>
  </r>
  <r>
    <n v="2"/>
    <s v="CA-2016-152156"/>
    <d v="2016-11-08T00:00:00"/>
    <x v="0"/>
    <d v="2016-11-11T00:00:00"/>
    <s v="Second Class"/>
    <s v="CG-12520"/>
    <s v="Claire Gute"/>
    <s v="Consumer"/>
    <s v="United States"/>
    <s v="Henderson"/>
    <x v="0"/>
    <n v="42420"/>
    <x v="0"/>
    <s v="FUR-CH-10000454"/>
    <x v="0"/>
    <s v="Chairs"/>
    <x v="1"/>
    <n v="731.93999999999994"/>
    <n v="3"/>
    <n v="0"/>
    <n v="219.58199999999997"/>
    <n v="0.3"/>
    <n v="73.193999999999988"/>
    <n v="243.98"/>
    <n v="243.98"/>
    <n v="0"/>
  </r>
  <r>
    <n v="3"/>
    <s v="CA-2016-138688"/>
    <d v="2016-06-12T00:00:00"/>
    <x v="1"/>
    <d v="2016-06-16T00:00:00"/>
    <s v="Second Class"/>
    <s v="DV-13045"/>
    <s v="Darrin Van Huff"/>
    <s v="Corporate"/>
    <s v="United States"/>
    <s v="Los Angeles"/>
    <x v="1"/>
    <n v="90036"/>
    <x v="1"/>
    <s v="OFF-LA-10000240"/>
    <x v="1"/>
    <s v="Labels"/>
    <x v="2"/>
    <n v="14.62"/>
    <n v="2"/>
    <n v="0"/>
    <n v="6.8713999999999995"/>
    <n v="0.47"/>
    <n v="3.4356999999999998"/>
    <n v="7.31"/>
    <n v="7.31"/>
    <n v="0"/>
  </r>
  <r>
    <n v="4"/>
    <s v="US-2015-108966"/>
    <d v="2015-10-11T00:00:00"/>
    <x v="2"/>
    <d v="2015-10-18T00:00:00"/>
    <s v="Standard Class"/>
    <s v="SO-20335"/>
    <s v="Sean O'Donnell"/>
    <s v="Consumer"/>
    <s v="United States"/>
    <s v="Fort Lauderdale"/>
    <x v="2"/>
    <n v="33311"/>
    <x v="0"/>
    <s v="FUR-TA-10000577"/>
    <x v="0"/>
    <s v="Tables"/>
    <x v="3"/>
    <n v="957.57749999999999"/>
    <n v="5"/>
    <n v="0.45"/>
    <n v="-383.03100000000006"/>
    <n v="-0.40000000000000008"/>
    <n v="-76.606200000000015"/>
    <n v="191.5155"/>
    <n v="348.21"/>
    <n v="430.909875"/>
  </r>
  <r>
    <n v="5"/>
    <s v="US-2015-108966"/>
    <d v="2015-10-11T00:00:00"/>
    <x v="2"/>
    <d v="2015-10-18T00:00:00"/>
    <s v="Standard Class"/>
    <s v="SO-20335"/>
    <s v="Sean O'Donnell"/>
    <s v="Consumer"/>
    <s v="United States"/>
    <s v="Fort Lauderdale"/>
    <x v="2"/>
    <n v="33311"/>
    <x v="0"/>
    <s v="OFF-ST-10000760"/>
    <x v="1"/>
    <s v="Storage"/>
    <x v="4"/>
    <n v="22.368000000000002"/>
    <n v="2"/>
    <n v="0.2"/>
    <n v="2.5163999999999991"/>
    <n v="0.11249999999999995"/>
    <n v="1.2581999999999995"/>
    <n v="11.184000000000001"/>
    <n v="13.98"/>
    <n v="4.4736000000000002"/>
  </r>
  <r>
    <n v="6"/>
    <s v="CA-2014-115812"/>
    <d v="2014-06-09T00:00:00"/>
    <x v="3"/>
    <d v="2014-06-14T00:00:00"/>
    <s v="Standard Class"/>
    <s v="BH-11710"/>
    <s v="Brosina Hoffman"/>
    <s v="Consumer"/>
    <s v="United States"/>
    <s v="Los Angeles"/>
    <x v="1"/>
    <n v="90032"/>
    <x v="1"/>
    <s v="FUR-FU-10001487"/>
    <x v="0"/>
    <s v="Furnishings"/>
    <x v="5"/>
    <n v="48.86"/>
    <n v="7"/>
    <n v="0"/>
    <n v="14.169399999999996"/>
    <n v="0.28999999999999992"/>
    <n v="2.0241999999999996"/>
    <n v="6.9799999999999995"/>
    <n v="6.9799999999999995"/>
    <n v="0"/>
  </r>
  <r>
    <n v="7"/>
    <s v="CA-2014-115812"/>
    <d v="2014-06-09T00:00:00"/>
    <x v="3"/>
    <d v="2014-06-14T00:00:00"/>
    <s v="Standard Class"/>
    <s v="BH-11710"/>
    <s v="Brosina Hoffman"/>
    <s v="Consumer"/>
    <s v="United States"/>
    <s v="Los Angeles"/>
    <x v="1"/>
    <n v="90032"/>
    <x v="1"/>
    <s v="OFF-AR-10002833"/>
    <x v="1"/>
    <s v="Art"/>
    <x v="6"/>
    <n v="7.28"/>
    <n v="4"/>
    <n v="0"/>
    <n v="1.9656000000000002"/>
    <n v="0.27"/>
    <n v="0.49140000000000006"/>
    <n v="1.82"/>
    <n v="1.82"/>
    <n v="0"/>
  </r>
  <r>
    <n v="8"/>
    <s v="CA-2014-115812"/>
    <d v="2014-06-09T00:00:00"/>
    <x v="3"/>
    <d v="2014-06-14T00:00:00"/>
    <s v="Standard Class"/>
    <s v="BH-11710"/>
    <s v="Brosina Hoffman"/>
    <s v="Consumer"/>
    <s v="United States"/>
    <s v="Los Angeles"/>
    <x v="1"/>
    <n v="90032"/>
    <x v="1"/>
    <s v="TEC-PH-10002275"/>
    <x v="2"/>
    <s v="Phones"/>
    <x v="7"/>
    <n v="907.15200000000004"/>
    <n v="6"/>
    <n v="0.2"/>
    <n v="90.715200000000038"/>
    <n v="0.10000000000000003"/>
    <n v="15.119200000000006"/>
    <n v="151.19200000000001"/>
    <n v="188.98999999999998"/>
    <n v="181.43040000000002"/>
  </r>
  <r>
    <n v="9"/>
    <s v="CA-2014-115812"/>
    <d v="2014-06-09T00:00:00"/>
    <x v="3"/>
    <d v="2014-06-14T00:00:00"/>
    <s v="Standard Class"/>
    <s v="BH-11710"/>
    <s v="Brosina Hoffman"/>
    <s v="Consumer"/>
    <s v="United States"/>
    <s v="Los Angeles"/>
    <x v="1"/>
    <n v="90032"/>
    <x v="1"/>
    <s v="OFF-BI-10003910"/>
    <x v="1"/>
    <s v="Binders"/>
    <x v="8"/>
    <n v="18.504000000000001"/>
    <n v="3"/>
    <n v="0.2"/>
    <n v="5.7824999999999998"/>
    <n v="0.31249999999999994"/>
    <n v="1.9275"/>
    <n v="6.1680000000000001"/>
    <n v="7.7099999999999991"/>
    <n v="3.7008000000000005"/>
  </r>
  <r>
    <n v="10"/>
    <s v="CA-2014-115812"/>
    <d v="2014-06-09T00:00:00"/>
    <x v="3"/>
    <d v="2014-06-14T00:00:00"/>
    <s v="Standard Class"/>
    <s v="BH-11710"/>
    <s v="Brosina Hoffman"/>
    <s v="Consumer"/>
    <s v="United States"/>
    <s v="Los Angeles"/>
    <x v="1"/>
    <n v="90032"/>
    <x v="1"/>
    <s v="OFF-AP-10002892"/>
    <x v="1"/>
    <s v="Appliances"/>
    <x v="9"/>
    <n v="114.9"/>
    <n v="5"/>
    <n v="0"/>
    <n v="34.469999999999992"/>
    <n v="0.29999999999999993"/>
    <n v="6.8939999999999984"/>
    <n v="22.98"/>
    <n v="22.98"/>
    <n v="0"/>
  </r>
  <r>
    <n v="11"/>
    <s v="CA-2014-115812"/>
    <d v="2014-06-09T00:00:00"/>
    <x v="3"/>
    <d v="2014-06-14T00:00:00"/>
    <s v="Standard Class"/>
    <s v="BH-11710"/>
    <s v="Brosina Hoffman"/>
    <s v="Consumer"/>
    <s v="United States"/>
    <s v="Los Angeles"/>
    <x v="1"/>
    <n v="90032"/>
    <x v="1"/>
    <s v="FUR-TA-10001539"/>
    <x v="0"/>
    <s v="Tables"/>
    <x v="10"/>
    <n v="1706.1840000000002"/>
    <n v="9"/>
    <n v="0.2"/>
    <n v="85.309199999999805"/>
    <n v="4.9999999999999878E-2"/>
    <n v="9.4787999999999784"/>
    <n v="189.57600000000002"/>
    <n v="236.97000000000003"/>
    <n v="341.23680000000007"/>
  </r>
  <r>
    <n v="12"/>
    <s v="CA-2014-115812"/>
    <d v="2014-06-09T00:00:00"/>
    <x v="3"/>
    <d v="2014-06-14T00:00:00"/>
    <s v="Standard Class"/>
    <s v="BH-11710"/>
    <s v="Brosina Hoffman"/>
    <s v="Consumer"/>
    <s v="United States"/>
    <s v="Los Angeles"/>
    <x v="1"/>
    <n v="90032"/>
    <x v="1"/>
    <s v="TEC-PH-10002033"/>
    <x v="2"/>
    <s v="Phones"/>
    <x v="11"/>
    <n v="911.42399999999998"/>
    <n v="4"/>
    <n v="0.2"/>
    <n v="68.356800000000021"/>
    <n v="7.5000000000000025E-2"/>
    <n v="17.089200000000005"/>
    <n v="227.85599999999999"/>
    <n v="284.82"/>
    <n v="182.28480000000002"/>
  </r>
  <r>
    <n v="13"/>
    <s v="CA-2017-114412"/>
    <d v="2017-04-15T00:00:00"/>
    <x v="4"/>
    <d v="2017-04-20T00:00:00"/>
    <s v="Standard Class"/>
    <s v="AA-10480"/>
    <s v="Andrew Allen"/>
    <s v="Consumer"/>
    <s v="United States"/>
    <s v="Concord"/>
    <x v="3"/>
    <n v="28027"/>
    <x v="0"/>
    <s v="OFF-PA-10002365"/>
    <x v="1"/>
    <s v="Paper"/>
    <x v="12"/>
    <n v="15.552000000000003"/>
    <n v="3"/>
    <n v="0.2"/>
    <n v="5.4432"/>
    <n v="0.34999999999999992"/>
    <n v="1.8144"/>
    <n v="5.1840000000000011"/>
    <n v="6.48"/>
    <n v="3.1104000000000007"/>
  </r>
  <r>
    <n v="14"/>
    <s v="CA-2016-161389"/>
    <d v="2016-12-05T00:00:00"/>
    <x v="5"/>
    <d v="2016-12-10T00:00:00"/>
    <s v="Standard Class"/>
    <s v="IM-15070"/>
    <s v="Irene Maddox"/>
    <s v="Consumer"/>
    <s v="United States"/>
    <s v="Seattle"/>
    <x v="4"/>
    <n v="98103"/>
    <x v="1"/>
    <s v="OFF-BI-10003656"/>
    <x v="1"/>
    <s v="Binders"/>
    <x v="13"/>
    <n v="407.97600000000006"/>
    <n v="3"/>
    <n v="0.2"/>
    <n v="132.59219999999993"/>
    <n v="0.32499999999999979"/>
    <n v="44.19739999999998"/>
    <n v="135.99200000000002"/>
    <n v="169.99"/>
    <n v="81.59520000000002"/>
  </r>
  <r>
    <n v="15"/>
    <s v="US-2015-118983"/>
    <d v="2015-11-22T00:00:00"/>
    <x v="6"/>
    <d v="2015-11-26T00:00:00"/>
    <s v="Standard Class"/>
    <s v="HP-14815"/>
    <s v="Harold Pawlan"/>
    <s v="Home Office"/>
    <s v="United States"/>
    <s v="Fort Worth"/>
    <x v="5"/>
    <n v="76106"/>
    <x v="2"/>
    <s v="OFF-AP-10002311"/>
    <x v="1"/>
    <s v="Appliances"/>
    <x v="14"/>
    <n v="68.809999999999988"/>
    <n v="5"/>
    <n v="0.8"/>
    <n v="-123.858"/>
    <n v="-1.8000000000000003"/>
    <n v="-24.771599999999999"/>
    <n v="13.761999999999997"/>
    <n v="68.81"/>
    <n v="55.047999999999995"/>
  </r>
  <r>
    <n v="16"/>
    <s v="US-2015-118983"/>
    <d v="2015-11-22T00:00:00"/>
    <x v="6"/>
    <d v="2015-11-26T00:00:00"/>
    <s v="Standard Class"/>
    <s v="HP-14815"/>
    <s v="Harold Pawlan"/>
    <s v="Home Office"/>
    <s v="United States"/>
    <s v="Fort Worth"/>
    <x v="5"/>
    <n v="76106"/>
    <x v="2"/>
    <s v="OFF-BI-10000756"/>
    <x v="1"/>
    <s v="Binders"/>
    <x v="15"/>
    <n v="2.5439999999999996"/>
    <n v="3"/>
    <n v="0.8"/>
    <n v="-3.8160000000000016"/>
    <n v="-1.5000000000000009"/>
    <n v="-1.2720000000000005"/>
    <n v="0.84799999999999986"/>
    <n v="4.24"/>
    <n v="2.0351999999999997"/>
  </r>
  <r>
    <n v="17"/>
    <s v="CA-2014-105893"/>
    <d v="2014-11-11T00:00:00"/>
    <x v="7"/>
    <d v="2014-11-18T00:00:00"/>
    <s v="Standard Class"/>
    <s v="PK-19075"/>
    <s v="Pete Kriz"/>
    <s v="Consumer"/>
    <s v="United States"/>
    <s v="Madison"/>
    <x v="6"/>
    <n v="53711"/>
    <x v="2"/>
    <s v="OFF-ST-10004186"/>
    <x v="1"/>
    <s v="Storage"/>
    <x v="16"/>
    <n v="665.88"/>
    <n v="6"/>
    <n v="0"/>
    <n v="13.317599999999999"/>
    <n v="1.9999999999999997E-2"/>
    <n v="2.2195999999999998"/>
    <n v="110.98"/>
    <n v="110.98"/>
    <n v="0"/>
  </r>
  <r>
    <n v="18"/>
    <s v="CA-2014-167164"/>
    <d v="2014-05-13T00:00:00"/>
    <x v="8"/>
    <d v="2014-05-15T00:00:00"/>
    <s v="Second Class"/>
    <s v="AG-10270"/>
    <s v="Alejandro Grove"/>
    <s v="Consumer"/>
    <s v="United States"/>
    <s v="West Jordan"/>
    <x v="7"/>
    <n v="84084"/>
    <x v="1"/>
    <s v="OFF-ST-10000107"/>
    <x v="1"/>
    <s v="Storage"/>
    <x v="17"/>
    <n v="731.93999999999994"/>
    <n v="2"/>
    <n v="0"/>
    <n v="9.9899999999999949"/>
    <n v="1.364865972620706E-2"/>
    <n v="4.9949999999999974"/>
    <n v="365.96999999999997"/>
    <n v="365.96999999999997"/>
    <n v="0"/>
  </r>
  <r>
    <n v="19"/>
    <s v="CA-2014-143336"/>
    <d v="2014-08-27T00:00:00"/>
    <x v="9"/>
    <d v="2014-09-01T00:00:00"/>
    <s v="Second Class"/>
    <s v="ZD-21925"/>
    <s v="Zuschuss Donatelli"/>
    <s v="Consumer"/>
    <s v="United States"/>
    <s v="San Francisco"/>
    <x v="1"/>
    <n v="94109"/>
    <x v="1"/>
    <s v="OFF-AR-10003056"/>
    <x v="1"/>
    <s v="Art"/>
    <x v="18"/>
    <n v="8.56"/>
    <n v="2"/>
    <n v="0"/>
    <n v="2.4823999999999993"/>
    <n v="0.28999999999999992"/>
    <n v="1.2411999999999996"/>
    <n v="4.28"/>
    <n v="4.28"/>
    <n v="0"/>
  </r>
  <r>
    <n v="20"/>
    <s v="CA-2014-143336"/>
    <d v="2014-08-27T00:00:00"/>
    <x v="9"/>
    <d v="2014-09-01T00:00:00"/>
    <s v="Second Class"/>
    <s v="ZD-21925"/>
    <s v="Zuschuss Donatelli"/>
    <s v="Consumer"/>
    <s v="United States"/>
    <s v="San Francisco"/>
    <x v="1"/>
    <n v="94109"/>
    <x v="1"/>
    <s v="TEC-PH-10001949"/>
    <x v="2"/>
    <s v="Phones"/>
    <x v="19"/>
    <n v="213.48000000000002"/>
    <n v="3"/>
    <n v="0.2"/>
    <n v="16.010999999999981"/>
    <n v="7.49999999999999E-2"/>
    <n v="5.3369999999999935"/>
    <n v="71.160000000000011"/>
    <n v="88.949999999999989"/>
    <n v="42.696000000000005"/>
  </r>
  <r>
    <n v="21"/>
    <s v="CA-2014-143336"/>
    <d v="2014-08-27T00:00:00"/>
    <x v="9"/>
    <d v="2014-09-01T00:00:00"/>
    <s v="Second Class"/>
    <s v="ZD-21925"/>
    <s v="Zuschuss Donatelli"/>
    <s v="Consumer"/>
    <s v="United States"/>
    <s v="San Francisco"/>
    <x v="1"/>
    <n v="94109"/>
    <x v="1"/>
    <s v="OFF-BI-10002215"/>
    <x v="1"/>
    <s v="Binders"/>
    <x v="20"/>
    <n v="22.72"/>
    <n v="4"/>
    <n v="0.2"/>
    <n v="7.3839999999999986"/>
    <n v="0.32499999999999996"/>
    <n v="1.8459999999999996"/>
    <n v="5.68"/>
    <n v="7.1"/>
    <n v="4.5439999999999996"/>
  </r>
  <r>
    <n v="22"/>
    <s v="CA-2016-137330"/>
    <d v="2016-12-09T00:00:00"/>
    <x v="5"/>
    <d v="2016-12-13T00:00:00"/>
    <s v="Standard Class"/>
    <s v="KB-16585"/>
    <s v="Ken Black"/>
    <s v="Corporate"/>
    <s v="United States"/>
    <s v="Fremont"/>
    <x v="8"/>
    <n v="68025"/>
    <x v="2"/>
    <s v="OFF-AR-10000246"/>
    <x v="1"/>
    <s v="Art"/>
    <x v="21"/>
    <n v="19.459999999999997"/>
    <n v="7"/>
    <n v="0"/>
    <n v="5.0595999999999997"/>
    <n v="0.26"/>
    <n v="0.7228"/>
    <n v="2.78"/>
    <n v="2.78"/>
    <n v="0"/>
  </r>
  <r>
    <n v="23"/>
    <s v="CA-2016-137330"/>
    <d v="2016-12-09T00:00:00"/>
    <x v="5"/>
    <d v="2016-12-13T00:00:00"/>
    <s v="Standard Class"/>
    <s v="KB-16585"/>
    <s v="Ken Black"/>
    <s v="Corporate"/>
    <s v="United States"/>
    <s v="Fremont"/>
    <x v="8"/>
    <n v="68025"/>
    <x v="2"/>
    <s v="OFF-AP-10001492"/>
    <x v="1"/>
    <s v="Appliances"/>
    <x v="22"/>
    <n v="60.339999999999996"/>
    <n v="7"/>
    <n v="0"/>
    <n v="15.688400000000001"/>
    <n v="0.26000000000000006"/>
    <n v="2.2412000000000001"/>
    <n v="8.6199999999999992"/>
    <n v="8.6199999999999992"/>
    <n v="0"/>
  </r>
  <r>
    <n v="24"/>
    <s v="US-2017-156909"/>
    <d v="2017-07-16T00:00:00"/>
    <x v="10"/>
    <d v="2017-07-18T00:00:00"/>
    <s v="Second Class"/>
    <s v="SF-20065"/>
    <s v="Sandra Flanagan"/>
    <s v="Consumer"/>
    <s v="United States"/>
    <s v="Philadelphia"/>
    <x v="9"/>
    <n v="19140"/>
    <x v="3"/>
    <s v="FUR-CH-10002774"/>
    <x v="0"/>
    <s v="Chairs"/>
    <x v="23"/>
    <n v="71.371999999999986"/>
    <n v="2"/>
    <n v="0.3"/>
    <n v="-1.0196000000000005"/>
    <n v="-1.4285714285714296E-2"/>
    <n v="-0.50980000000000025"/>
    <n v="35.685999999999993"/>
    <n v="50.97999999999999"/>
    <n v="21.411599999999996"/>
  </r>
  <r>
    <n v="25"/>
    <s v="CA-2015-106320"/>
    <d v="2015-09-25T00:00:00"/>
    <x v="11"/>
    <d v="2015-09-30T00:00:00"/>
    <s v="Standard Class"/>
    <s v="EB-13870"/>
    <s v="Emily Burns"/>
    <s v="Consumer"/>
    <s v="United States"/>
    <s v="Orem"/>
    <x v="7"/>
    <n v="84057"/>
    <x v="1"/>
    <s v="FUR-TA-10000577"/>
    <x v="0"/>
    <s v="Tables"/>
    <x v="3"/>
    <n v="1044.6299999999999"/>
    <n v="3"/>
    <n v="0"/>
    <n v="240.26490000000001"/>
    <n v="0.23000000000000004"/>
    <n v="80.088300000000004"/>
    <n v="348.21"/>
    <n v="348.21"/>
    <n v="0"/>
  </r>
  <r>
    <n v="26"/>
    <s v="CA-2016-121755"/>
    <d v="2016-01-16T00:00:00"/>
    <x v="12"/>
    <d v="2016-01-20T00:00:00"/>
    <s v="Second Class"/>
    <s v="EH-13945"/>
    <s v="Eric Hoffmann"/>
    <s v="Consumer"/>
    <s v="United States"/>
    <s v="Los Angeles"/>
    <x v="1"/>
    <n v="90049"/>
    <x v="1"/>
    <s v="OFF-BI-10001634"/>
    <x v="1"/>
    <s v="Binders"/>
    <x v="24"/>
    <n v="11.648000000000001"/>
    <n v="2"/>
    <n v="0.2"/>
    <n v="4.2224000000000004"/>
    <n v="0.36249999999999999"/>
    <n v="2.1112000000000002"/>
    <n v="5.8240000000000007"/>
    <n v="7.28"/>
    <n v="2.3296000000000006"/>
  </r>
  <r>
    <n v="27"/>
    <s v="CA-2016-121755"/>
    <d v="2016-01-16T00:00:00"/>
    <x v="12"/>
    <d v="2016-01-20T00:00:00"/>
    <s v="Second Class"/>
    <s v="EH-13945"/>
    <s v="Eric Hoffmann"/>
    <s v="Consumer"/>
    <s v="United States"/>
    <s v="Los Angeles"/>
    <x v="1"/>
    <n v="90049"/>
    <x v="1"/>
    <s v="TEC-AC-10003027"/>
    <x v="2"/>
    <s v="Accessories"/>
    <x v="25"/>
    <n v="90.570000000000007"/>
    <n v="3"/>
    <n v="0"/>
    <n v="11.774100000000004"/>
    <n v="0.13000000000000003"/>
    <n v="3.9247000000000014"/>
    <n v="30.19"/>
    <n v="30.19"/>
    <n v="0"/>
  </r>
  <r>
    <n v="28"/>
    <s v="US-2015-150630"/>
    <d v="2015-09-17T00:00:00"/>
    <x v="11"/>
    <d v="2015-09-21T00:00:00"/>
    <s v="Standard Class"/>
    <s v="TB-21520"/>
    <s v="Tracy Blumstein"/>
    <s v="Consumer"/>
    <s v="United States"/>
    <s v="Philadelphia"/>
    <x v="9"/>
    <n v="19140"/>
    <x v="3"/>
    <s v="FUR-BO-10004834"/>
    <x v="0"/>
    <s v="Bookcases"/>
    <x v="26"/>
    <n v="3083.4300000000003"/>
    <n v="7"/>
    <n v="0.5"/>
    <n v="-1665.0522000000001"/>
    <n v="-0.53999999999999992"/>
    <n v="-237.86460000000002"/>
    <n v="440.49000000000007"/>
    <n v="880.98000000000013"/>
    <n v="1541.7150000000001"/>
  </r>
  <r>
    <n v="29"/>
    <s v="US-2015-150630"/>
    <d v="2015-09-17T00:00:00"/>
    <x v="11"/>
    <d v="2015-09-21T00:00:00"/>
    <s v="Standard Class"/>
    <s v="TB-21520"/>
    <s v="Tracy Blumstein"/>
    <s v="Consumer"/>
    <s v="United States"/>
    <s v="Philadelphia"/>
    <x v="9"/>
    <n v="19140"/>
    <x v="3"/>
    <s v="OFF-BI-10000474"/>
    <x v="1"/>
    <s v="Binders"/>
    <x v="27"/>
    <n v="9.6180000000000021"/>
    <n v="2"/>
    <n v="0.7"/>
    <n v="-7.0532000000000004"/>
    <n v="-0.73333333333333317"/>
    <n v="-3.5266000000000002"/>
    <n v="4.8090000000000011"/>
    <n v="16.03"/>
    <n v="6.7326000000000015"/>
  </r>
  <r>
    <n v="30"/>
    <s v="US-2015-150630"/>
    <d v="2015-09-17T00:00:00"/>
    <x v="11"/>
    <d v="2015-09-21T00:00:00"/>
    <s v="Standard Class"/>
    <s v="TB-21520"/>
    <s v="Tracy Blumstein"/>
    <s v="Consumer"/>
    <s v="United States"/>
    <s v="Philadelphia"/>
    <x v="9"/>
    <n v="19140"/>
    <x v="3"/>
    <s v="FUR-FU-10004848"/>
    <x v="0"/>
    <s v="Furnishings"/>
    <x v="28"/>
    <n v="124.20000000000002"/>
    <n v="3"/>
    <n v="0.2"/>
    <n v="15.524999999999991"/>
    <n v="0.12499999999999992"/>
    <n v="5.1749999999999972"/>
    <n v="41.400000000000006"/>
    <n v="51.75"/>
    <n v="24.840000000000003"/>
  </r>
  <r>
    <n v="31"/>
    <s v="US-2015-150630"/>
    <d v="2015-09-17T00:00:00"/>
    <x v="11"/>
    <d v="2015-09-21T00:00:00"/>
    <s v="Standard Class"/>
    <s v="TB-21520"/>
    <s v="Tracy Blumstein"/>
    <s v="Consumer"/>
    <s v="United States"/>
    <s v="Philadelphia"/>
    <x v="9"/>
    <n v="19140"/>
    <x v="3"/>
    <s v="OFF-EN-10001509"/>
    <x v="1"/>
    <s v="Envelopes"/>
    <x v="29"/>
    <n v="3.2640000000000002"/>
    <n v="2"/>
    <n v="0.2"/>
    <n v="1.1015999999999997"/>
    <n v="0.33749999999999986"/>
    <n v="0.55079999999999985"/>
    <n v="1.6320000000000001"/>
    <n v="2.04"/>
    <n v="0.65280000000000005"/>
  </r>
  <r>
    <n v="32"/>
    <s v="US-2015-150630"/>
    <d v="2015-09-17T00:00:00"/>
    <x v="11"/>
    <d v="2015-09-21T00:00:00"/>
    <s v="Standard Class"/>
    <s v="TB-21520"/>
    <s v="Tracy Blumstein"/>
    <s v="Consumer"/>
    <s v="United States"/>
    <s v="Philadelphia"/>
    <x v="9"/>
    <n v="19140"/>
    <x v="3"/>
    <s v="OFF-AR-10004042"/>
    <x v="1"/>
    <s v="Art"/>
    <x v="30"/>
    <n v="86.304000000000002"/>
    <n v="6"/>
    <n v="0.2"/>
    <n v="9.7091999999999885"/>
    <n v="0.11249999999999986"/>
    <n v="1.6181999999999981"/>
    <n v="14.384"/>
    <n v="17.979999999999997"/>
    <n v="17.2608"/>
  </r>
  <r>
    <n v="33"/>
    <s v="US-2015-150630"/>
    <d v="2015-09-17T00:00:00"/>
    <x v="11"/>
    <d v="2015-09-21T00:00:00"/>
    <s v="Standard Class"/>
    <s v="TB-21520"/>
    <s v="Tracy Blumstein"/>
    <s v="Consumer"/>
    <s v="United States"/>
    <s v="Philadelphia"/>
    <x v="9"/>
    <n v="19140"/>
    <x v="3"/>
    <s v="OFF-BI-10001525"/>
    <x v="1"/>
    <s v="Binders"/>
    <x v="31"/>
    <n v="6.8580000000000014"/>
    <n v="6"/>
    <n v="0.7"/>
    <n v="-5.7149999999999999"/>
    <n v="-0.83333333333333315"/>
    <n v="-0.95250000000000001"/>
    <n v="1.1430000000000002"/>
    <n v="3.81"/>
    <n v="4.8006000000000011"/>
  </r>
  <r>
    <n v="34"/>
    <s v="US-2015-150630"/>
    <d v="2015-09-17T00:00:00"/>
    <x v="11"/>
    <d v="2015-09-21T00:00:00"/>
    <s v="Standard Class"/>
    <s v="TB-21520"/>
    <s v="Tracy Blumstein"/>
    <s v="Consumer"/>
    <s v="United States"/>
    <s v="Philadelphia"/>
    <x v="9"/>
    <n v="19140"/>
    <x v="3"/>
    <s v="OFF-AR-10001683"/>
    <x v="1"/>
    <s v="Art"/>
    <x v="32"/>
    <n v="15.76"/>
    <n v="2"/>
    <n v="0.2"/>
    <n v="3.5460000000000007"/>
    <n v="0.22500000000000006"/>
    <n v="1.7730000000000004"/>
    <n v="7.88"/>
    <n v="9.85"/>
    <n v="3.1520000000000001"/>
  </r>
  <r>
    <n v="35"/>
    <s v="CA-2017-107727"/>
    <d v="2017-10-19T00:00:00"/>
    <x v="13"/>
    <d v="2017-10-23T00:00:00"/>
    <s v="Second Class"/>
    <s v="MA-17560"/>
    <s v="Matt Abelman"/>
    <s v="Home Office"/>
    <s v="United States"/>
    <s v="Houston"/>
    <x v="5"/>
    <n v="77095"/>
    <x v="2"/>
    <s v="OFF-PA-10000249"/>
    <x v="1"/>
    <s v="Paper"/>
    <x v="33"/>
    <n v="29.472000000000001"/>
    <n v="3"/>
    <n v="0.2"/>
    <n v="9.9467999999999979"/>
    <n v="0.33749999999999991"/>
    <n v="3.3155999999999994"/>
    <n v="9.8239999999999998"/>
    <n v="12.28"/>
    <n v="5.894400000000001"/>
  </r>
  <r>
    <n v="36"/>
    <s v="CA-2016-117590"/>
    <d v="2016-12-08T00:00:00"/>
    <x v="5"/>
    <d v="2016-12-10T00:00:00"/>
    <s v="First Class"/>
    <s v="GH-14485"/>
    <s v="Gene Hale"/>
    <s v="Corporate"/>
    <s v="United States"/>
    <s v="Richardson"/>
    <x v="5"/>
    <n v="75080"/>
    <x v="2"/>
    <s v="TEC-PH-10004977"/>
    <x v="2"/>
    <s v="Phones"/>
    <x v="34"/>
    <n v="1097.5440000000003"/>
    <n v="7"/>
    <n v="0.2"/>
    <n v="123.47369999999989"/>
    <n v="0.11249999999999986"/>
    <n v="17.639099999999985"/>
    <n v="156.79200000000006"/>
    <n v="195.99000000000004"/>
    <n v="219.50880000000006"/>
  </r>
  <r>
    <n v="37"/>
    <s v="CA-2016-117590"/>
    <d v="2016-12-08T00:00:00"/>
    <x v="5"/>
    <d v="2016-12-10T00:00:00"/>
    <s v="First Class"/>
    <s v="GH-14485"/>
    <s v="Gene Hale"/>
    <s v="Corporate"/>
    <s v="United States"/>
    <s v="Richardson"/>
    <x v="5"/>
    <n v="75080"/>
    <x v="2"/>
    <s v="FUR-FU-10003664"/>
    <x v="0"/>
    <s v="Furnishings"/>
    <x v="35"/>
    <n v="190.92"/>
    <n v="5"/>
    <n v="0.6"/>
    <n v="-147.96300000000002"/>
    <n v="-0.77500000000000013"/>
    <n v="-29.592600000000004"/>
    <n v="38.183999999999997"/>
    <n v="95.46"/>
    <n v="114.55199999999999"/>
  </r>
  <r>
    <n v="38"/>
    <s v="CA-2015-117415"/>
    <d v="2015-12-27T00:00:00"/>
    <x v="14"/>
    <d v="2015-12-31T00:00:00"/>
    <s v="Standard Class"/>
    <s v="SN-20710"/>
    <s v="Steve Nguyen"/>
    <s v="Home Office"/>
    <s v="United States"/>
    <s v="Houston"/>
    <x v="5"/>
    <n v="77041"/>
    <x v="2"/>
    <s v="OFF-EN-10002986"/>
    <x v="1"/>
    <s v="Envelopes"/>
    <x v="36"/>
    <n v="113.328"/>
    <n v="9"/>
    <n v="0.2"/>
    <n v="35.414999999999999"/>
    <n v="0.3125"/>
    <n v="3.9350000000000001"/>
    <n v="12.592000000000001"/>
    <n v="15.74"/>
    <n v="22.665600000000001"/>
  </r>
  <r>
    <n v="39"/>
    <s v="CA-2015-117415"/>
    <d v="2015-12-27T00:00:00"/>
    <x v="14"/>
    <d v="2015-12-31T00:00:00"/>
    <s v="Standard Class"/>
    <s v="SN-20710"/>
    <s v="Steve Nguyen"/>
    <s v="Home Office"/>
    <s v="United States"/>
    <s v="Houston"/>
    <x v="5"/>
    <n v="77041"/>
    <x v="2"/>
    <s v="FUR-BO-10002545"/>
    <x v="0"/>
    <s v="Bookcases"/>
    <x v="37"/>
    <n v="532.39919999999995"/>
    <n v="3"/>
    <n v="0.32"/>
    <n v="-46.976400000000012"/>
    <n v="-8.8235294117647092E-2"/>
    <n v="-15.658800000000005"/>
    <n v="177.46639999999999"/>
    <n v="260.97999999999996"/>
    <n v="170.36774399999999"/>
  </r>
  <r>
    <n v="40"/>
    <s v="CA-2015-117415"/>
    <d v="2015-12-27T00:00:00"/>
    <x v="14"/>
    <d v="2015-12-31T00:00:00"/>
    <s v="Standard Class"/>
    <s v="SN-20710"/>
    <s v="Steve Nguyen"/>
    <s v="Home Office"/>
    <s v="United States"/>
    <s v="Houston"/>
    <x v="5"/>
    <n v="77041"/>
    <x v="2"/>
    <s v="FUR-CH-10004218"/>
    <x v="0"/>
    <s v="Chairs"/>
    <x v="38"/>
    <n v="212.05799999999999"/>
    <n v="3"/>
    <n v="0.3"/>
    <n v="-15.146999999999991"/>
    <n v="-7.1428571428571397E-2"/>
    <n v="-5.0489999999999968"/>
    <n v="70.685999999999993"/>
    <n v="100.98000000000002"/>
    <n v="63.617399999999996"/>
  </r>
  <r>
    <n v="41"/>
    <s v="CA-2015-117415"/>
    <d v="2015-12-27T00:00:00"/>
    <x v="14"/>
    <d v="2015-12-31T00:00:00"/>
    <s v="Standard Class"/>
    <s v="SN-20710"/>
    <s v="Steve Nguyen"/>
    <s v="Home Office"/>
    <s v="United States"/>
    <s v="Houston"/>
    <x v="5"/>
    <n v="77041"/>
    <x v="2"/>
    <s v="TEC-PH-10000486"/>
    <x v="2"/>
    <s v="Phones"/>
    <x v="39"/>
    <n v="371.16800000000001"/>
    <n v="4"/>
    <n v="0.2"/>
    <n v="41.756399999999957"/>
    <n v="0.11249999999999988"/>
    <n v="10.439099999999989"/>
    <n v="92.792000000000002"/>
    <n v="115.99"/>
    <n v="74.23360000000001"/>
  </r>
  <r>
    <n v="42"/>
    <s v="CA-2017-120999"/>
    <d v="2017-09-10T00:00:00"/>
    <x v="15"/>
    <d v="2017-09-15T00:00:00"/>
    <s v="Standard Class"/>
    <s v="LC-16930"/>
    <s v="Linda Cazamias"/>
    <s v="Corporate"/>
    <s v="United States"/>
    <s v="Naperville"/>
    <x v="10"/>
    <n v="60540"/>
    <x v="2"/>
    <s v="TEC-PH-10004093"/>
    <x v="2"/>
    <s v="Phones"/>
    <x v="40"/>
    <n v="147.16800000000001"/>
    <n v="4"/>
    <n v="0.2"/>
    <n v="16.556399999999996"/>
    <n v="0.11249999999999998"/>
    <n v="4.1390999999999991"/>
    <n v="36.792000000000002"/>
    <n v="45.99"/>
    <n v="29.433600000000002"/>
  </r>
  <r>
    <n v="43"/>
    <s v="CA-2016-101343"/>
    <d v="2016-07-17T00:00:00"/>
    <x v="16"/>
    <d v="2016-07-22T00:00:00"/>
    <s v="Standard Class"/>
    <s v="RA-19885"/>
    <s v="Ruben Ausman"/>
    <s v="Corporate"/>
    <s v="United States"/>
    <s v="Los Angeles"/>
    <x v="1"/>
    <n v="90049"/>
    <x v="1"/>
    <s v="OFF-ST-10003479"/>
    <x v="1"/>
    <s v="Storage"/>
    <x v="41"/>
    <n v="77.88"/>
    <n v="2"/>
    <n v="0"/>
    <n v="3.8939999999999912"/>
    <n v="4.9999999999999892E-2"/>
    <n v="1.9469999999999956"/>
    <n v="38.94"/>
    <n v="38.94"/>
    <n v="0"/>
  </r>
  <r>
    <n v="44"/>
    <s v="CA-2017-139619"/>
    <d v="2017-09-19T00:00:00"/>
    <x v="15"/>
    <d v="2017-09-23T00:00:00"/>
    <s v="Standard Class"/>
    <s v="ES-14080"/>
    <s v="Erin Smith"/>
    <s v="Corporate"/>
    <s v="United States"/>
    <s v="Melbourne"/>
    <x v="2"/>
    <n v="32935"/>
    <x v="0"/>
    <s v="OFF-ST-10003282"/>
    <x v="1"/>
    <s v="Storage"/>
    <x v="42"/>
    <n v="95.616"/>
    <n v="2"/>
    <n v="0.2"/>
    <n v="9.5616000000000092"/>
    <n v="0.1000000000000001"/>
    <n v="4.7808000000000046"/>
    <n v="47.808"/>
    <n v="59.76"/>
    <n v="19.123200000000001"/>
  </r>
  <r>
    <n v="45"/>
    <s v="CA-2016-118255"/>
    <d v="2016-03-11T00:00:00"/>
    <x v="17"/>
    <d v="2016-03-13T00:00:00"/>
    <s v="First Class"/>
    <s v="ON-18715"/>
    <s v="Odella Nelson"/>
    <s v="Corporate"/>
    <s v="United States"/>
    <s v="Eagan"/>
    <x v="11"/>
    <n v="55122"/>
    <x v="2"/>
    <s v="TEC-AC-10000171"/>
    <x v="2"/>
    <s v="Accessories"/>
    <x v="43"/>
    <n v="45.98"/>
    <n v="2"/>
    <n v="0"/>
    <n v="19.7714"/>
    <n v="0.43000000000000005"/>
    <n v="9.8856999999999999"/>
    <n v="22.99"/>
    <n v="22.99"/>
    <n v="0"/>
  </r>
  <r>
    <n v="46"/>
    <s v="CA-2016-118255"/>
    <d v="2016-03-11T00:00:00"/>
    <x v="17"/>
    <d v="2016-03-13T00:00:00"/>
    <s v="First Class"/>
    <s v="ON-18715"/>
    <s v="Odella Nelson"/>
    <s v="Corporate"/>
    <s v="United States"/>
    <s v="Eagan"/>
    <x v="11"/>
    <n v="55122"/>
    <x v="2"/>
    <s v="OFF-BI-10003291"/>
    <x v="1"/>
    <s v="Binders"/>
    <x v="44"/>
    <n v="17.46"/>
    <n v="2"/>
    <n v="0"/>
    <n v="8.2061999999999991"/>
    <n v="0.46999999999999992"/>
    <n v="4.1030999999999995"/>
    <n v="8.73"/>
    <n v="8.73"/>
    <n v="0"/>
  </r>
  <r>
    <n v="47"/>
    <s v="CA-2014-146703"/>
    <d v="2014-10-20T00:00:00"/>
    <x v="18"/>
    <d v="2014-10-25T00:00:00"/>
    <s v="Second Class"/>
    <s v="PO-18865"/>
    <s v="Patrick O'Donnell"/>
    <s v="Consumer"/>
    <s v="United States"/>
    <s v="Westland"/>
    <x v="12"/>
    <n v="48185"/>
    <x v="2"/>
    <s v="OFF-ST-10001713"/>
    <x v="1"/>
    <s v="Storage"/>
    <x v="45"/>
    <n v="211.96"/>
    <n v="4"/>
    <n v="0"/>
    <n v="8.4783999999999935"/>
    <n v="3.9999999999999966E-2"/>
    <n v="2.1195999999999984"/>
    <n v="52.99"/>
    <n v="52.99"/>
    <n v="0"/>
  </r>
  <r>
    <n v="48"/>
    <s v="CA-2016-169194"/>
    <d v="2016-06-20T00:00:00"/>
    <x v="1"/>
    <d v="2016-06-25T00:00:00"/>
    <s v="Standard Class"/>
    <s v="LH-16900"/>
    <s v="Lena Hernandez"/>
    <s v="Consumer"/>
    <s v="United States"/>
    <s v="Dover"/>
    <x v="13"/>
    <n v="19901"/>
    <x v="3"/>
    <s v="TEC-AC-10002167"/>
    <x v="2"/>
    <s v="Accessories"/>
    <x v="46"/>
    <n v="45"/>
    <n v="3"/>
    <n v="0"/>
    <n v="4.9500000000000011"/>
    <n v="0.11000000000000003"/>
    <n v="1.6500000000000004"/>
    <n v="15"/>
    <n v="15"/>
    <n v="0"/>
  </r>
  <r>
    <n v="49"/>
    <s v="CA-2016-169194"/>
    <d v="2016-06-20T00:00:00"/>
    <x v="1"/>
    <d v="2016-06-25T00:00:00"/>
    <s v="Standard Class"/>
    <s v="LH-16900"/>
    <s v="Lena Hernandez"/>
    <s v="Consumer"/>
    <s v="United States"/>
    <s v="Dover"/>
    <x v="13"/>
    <n v="19901"/>
    <x v="3"/>
    <s v="TEC-PH-10003988"/>
    <x v="2"/>
    <s v="Phones"/>
    <x v="47"/>
    <n v="21.8"/>
    <n v="2"/>
    <n v="0"/>
    <n v="6.104000000000001"/>
    <n v="0.28000000000000003"/>
    <n v="3.0520000000000005"/>
    <n v="10.9"/>
    <n v="10.9"/>
    <n v="0"/>
  </r>
  <r>
    <n v="50"/>
    <s v="CA-2015-115742"/>
    <d v="2015-04-18T00:00:00"/>
    <x v="19"/>
    <d v="2015-04-22T00:00:00"/>
    <s v="Standard Class"/>
    <s v="DP-13000"/>
    <s v="Darren Powers"/>
    <s v="Consumer"/>
    <s v="United States"/>
    <s v="New Albany"/>
    <x v="14"/>
    <n v="47150"/>
    <x v="2"/>
    <s v="OFF-BI-10004410"/>
    <x v="1"/>
    <s v="Binders"/>
    <x v="48"/>
    <n v="38.22"/>
    <n v="6"/>
    <n v="0"/>
    <n v="17.9634"/>
    <n v="0.47000000000000003"/>
    <n v="2.9939"/>
    <n v="6.37"/>
    <n v="6.37"/>
    <n v="0"/>
  </r>
  <r>
    <n v="51"/>
    <s v="CA-2015-115742"/>
    <d v="2015-04-18T00:00:00"/>
    <x v="19"/>
    <d v="2015-04-22T00:00:00"/>
    <s v="Standard Class"/>
    <s v="DP-13000"/>
    <s v="Darren Powers"/>
    <s v="Consumer"/>
    <s v="United States"/>
    <s v="New Albany"/>
    <x v="14"/>
    <n v="47150"/>
    <x v="2"/>
    <s v="OFF-LA-10002762"/>
    <x v="1"/>
    <s v="Labels"/>
    <x v="49"/>
    <n v="75.179999999999993"/>
    <n v="6"/>
    <n v="0"/>
    <n v="35.334599999999995"/>
    <n v="0.47"/>
    <n v="5.8890999999999991"/>
    <n v="12.53"/>
    <n v="12.53"/>
    <n v="0"/>
  </r>
  <r>
    <n v="52"/>
    <s v="CA-2015-115742"/>
    <d v="2015-04-18T00:00:00"/>
    <x v="19"/>
    <d v="2015-04-22T00:00:00"/>
    <s v="Standard Class"/>
    <s v="DP-13000"/>
    <s v="Darren Powers"/>
    <s v="Consumer"/>
    <s v="United States"/>
    <s v="New Albany"/>
    <x v="14"/>
    <n v="47150"/>
    <x v="2"/>
    <s v="FUR-FU-10001706"/>
    <x v="0"/>
    <s v="Furnishings"/>
    <x v="50"/>
    <n v="6.16"/>
    <n v="2"/>
    <n v="0"/>
    <n v="2.9567999999999999"/>
    <n v="0.48"/>
    <n v="1.4783999999999999"/>
    <n v="3.08"/>
    <n v="3.08"/>
    <n v="0"/>
  </r>
  <r>
    <n v="53"/>
    <s v="CA-2015-115742"/>
    <d v="2015-04-18T00:00:00"/>
    <x v="19"/>
    <d v="2015-04-22T00:00:00"/>
    <s v="Standard Class"/>
    <s v="DP-13000"/>
    <s v="Darren Powers"/>
    <s v="Consumer"/>
    <s v="United States"/>
    <s v="New Albany"/>
    <x v="14"/>
    <n v="47150"/>
    <x v="2"/>
    <s v="FUR-CH-10003061"/>
    <x v="0"/>
    <s v="Chairs"/>
    <x v="51"/>
    <n v="89.99"/>
    <n v="1"/>
    <n v="0"/>
    <n v="17.098099999999988"/>
    <n v="0.18999999999999989"/>
    <n v="17.098099999999988"/>
    <n v="89.99"/>
    <n v="89.99"/>
    <n v="0"/>
  </r>
  <r>
    <n v="54"/>
    <s v="CA-2016-105816"/>
    <d v="2016-12-11T00:00:00"/>
    <x v="5"/>
    <d v="2016-12-17T00:00:00"/>
    <s v="Standard Class"/>
    <s v="JM-15265"/>
    <s v="Janet Molinari"/>
    <s v="Corporate"/>
    <s v="United States"/>
    <s v="New York City"/>
    <x v="15"/>
    <n v="10024"/>
    <x v="3"/>
    <s v="OFF-FA-10000304"/>
    <x v="1"/>
    <s v="Fasteners"/>
    <x v="52"/>
    <n v="15.260000000000002"/>
    <n v="7"/>
    <n v="0"/>
    <n v="6.2566000000000006"/>
    <n v="0.41"/>
    <n v="0.89380000000000004"/>
    <n v="2.1800000000000002"/>
    <n v="2.1800000000000002"/>
    <n v="0"/>
  </r>
  <r>
    <n v="55"/>
    <s v="CA-2016-105816"/>
    <d v="2016-12-11T00:00:00"/>
    <x v="5"/>
    <d v="2016-12-17T00:00:00"/>
    <s v="Standard Class"/>
    <s v="JM-15265"/>
    <s v="Janet Molinari"/>
    <s v="Corporate"/>
    <s v="United States"/>
    <s v="New York City"/>
    <x v="15"/>
    <n v="10024"/>
    <x v="3"/>
    <s v="TEC-PH-10002447"/>
    <x v="2"/>
    <s v="Phones"/>
    <x v="53"/>
    <n v="1029.95"/>
    <n v="5"/>
    <n v="0"/>
    <n v="298.68549999999999"/>
    <n v="0.28999999999999998"/>
    <n v="59.737099999999998"/>
    <n v="205.99"/>
    <n v="205.99"/>
    <n v="0"/>
  </r>
  <r>
    <n v="56"/>
    <s v="CA-2016-111682"/>
    <d v="2016-06-17T00:00:00"/>
    <x v="1"/>
    <d v="2016-06-18T00:00:00"/>
    <s v="First Class"/>
    <s v="TB-21055"/>
    <s v="Ted Butterfield"/>
    <s v="Consumer"/>
    <s v="United States"/>
    <s v="Troy"/>
    <x v="15"/>
    <n v="12180"/>
    <x v="3"/>
    <s v="OFF-ST-10000604"/>
    <x v="1"/>
    <s v="Storage"/>
    <x v="54"/>
    <n v="208.56"/>
    <n v="6"/>
    <n v="0"/>
    <n v="52.139999999999986"/>
    <n v="0.24999999999999994"/>
    <n v="8.6899999999999977"/>
    <n v="34.76"/>
    <n v="34.76"/>
    <n v="0"/>
  </r>
  <r>
    <n v="57"/>
    <s v="CA-2016-111682"/>
    <d v="2016-06-17T00:00:00"/>
    <x v="1"/>
    <d v="2016-06-18T00:00:00"/>
    <s v="First Class"/>
    <s v="TB-21055"/>
    <s v="Ted Butterfield"/>
    <s v="Consumer"/>
    <s v="United States"/>
    <s v="Troy"/>
    <x v="15"/>
    <n v="12180"/>
    <x v="3"/>
    <s v="OFF-PA-10001569"/>
    <x v="1"/>
    <s v="Paper"/>
    <x v="55"/>
    <n v="32.400000000000006"/>
    <n v="5"/>
    <n v="0"/>
    <n v="15.552000000000001"/>
    <n v="0.48"/>
    <n v="3.1104000000000003"/>
    <n v="6.4800000000000013"/>
    <n v="6.4800000000000013"/>
    <n v="0"/>
  </r>
  <r>
    <n v="58"/>
    <s v="CA-2016-111682"/>
    <d v="2016-06-17T00:00:00"/>
    <x v="1"/>
    <d v="2016-06-18T00:00:00"/>
    <s v="First Class"/>
    <s v="TB-21055"/>
    <s v="Ted Butterfield"/>
    <s v="Consumer"/>
    <s v="United States"/>
    <s v="Troy"/>
    <x v="15"/>
    <n v="12180"/>
    <x v="3"/>
    <s v="FUR-CH-10003968"/>
    <x v="0"/>
    <s v="Chairs"/>
    <x v="56"/>
    <n v="319.41000000000003"/>
    <n v="5"/>
    <n v="0.1"/>
    <n v="7.0980000000000061"/>
    <n v="2.222222222222224E-2"/>
    <n v="1.4196000000000013"/>
    <n v="63.882000000000005"/>
    <n v="70.98"/>
    <n v="31.941000000000003"/>
  </r>
  <r>
    <n v="59"/>
    <s v="CA-2016-111682"/>
    <d v="2016-06-17T00:00:00"/>
    <x v="1"/>
    <d v="2016-06-18T00:00:00"/>
    <s v="First Class"/>
    <s v="TB-21055"/>
    <s v="Ted Butterfield"/>
    <s v="Consumer"/>
    <s v="United States"/>
    <s v="Troy"/>
    <x v="15"/>
    <n v="12180"/>
    <x v="3"/>
    <s v="OFF-PA-10000587"/>
    <x v="1"/>
    <s v="Paper"/>
    <x v="57"/>
    <n v="14.56"/>
    <n v="2"/>
    <n v="0"/>
    <n v="6.9888000000000003"/>
    <n v="0.48"/>
    <n v="3.4944000000000002"/>
    <n v="7.28"/>
    <n v="7.28"/>
    <n v="0"/>
  </r>
  <r>
    <n v="60"/>
    <s v="CA-2016-111682"/>
    <d v="2016-06-17T00:00:00"/>
    <x v="1"/>
    <d v="2016-06-18T00:00:00"/>
    <s v="First Class"/>
    <s v="TB-21055"/>
    <s v="Ted Butterfield"/>
    <s v="Consumer"/>
    <s v="United States"/>
    <s v="Troy"/>
    <x v="15"/>
    <n v="12180"/>
    <x v="3"/>
    <s v="TEC-AC-10002167"/>
    <x v="2"/>
    <s v="Accessories"/>
    <x v="46"/>
    <n v="30"/>
    <n v="2"/>
    <n v="0"/>
    <n v="3.3000000000000007"/>
    <n v="0.11000000000000003"/>
    <n v="1.6500000000000004"/>
    <n v="15"/>
    <n v="15"/>
    <n v="0"/>
  </r>
  <r>
    <n v="61"/>
    <s v="CA-2016-111682"/>
    <d v="2016-06-17T00:00:00"/>
    <x v="1"/>
    <d v="2016-06-18T00:00:00"/>
    <s v="First Class"/>
    <s v="TB-21055"/>
    <s v="Ted Butterfield"/>
    <s v="Consumer"/>
    <s v="United States"/>
    <s v="Troy"/>
    <x v="15"/>
    <n v="12180"/>
    <x v="3"/>
    <s v="OFF-BI-10001460"/>
    <x v="1"/>
    <s v="Binders"/>
    <x v="58"/>
    <n v="48.480000000000004"/>
    <n v="4"/>
    <n v="0.2"/>
    <n v="16.361999999999998"/>
    <n v="0.33749999999999991"/>
    <n v="4.0904999999999996"/>
    <n v="12.120000000000001"/>
    <n v="15.15"/>
    <n v="9.6960000000000015"/>
  </r>
  <r>
    <n v="62"/>
    <s v="CA-2016-111682"/>
    <d v="2016-06-17T00:00:00"/>
    <x v="1"/>
    <d v="2016-06-18T00:00:00"/>
    <s v="First Class"/>
    <s v="TB-21055"/>
    <s v="Ted Butterfield"/>
    <s v="Consumer"/>
    <s v="United States"/>
    <s v="Troy"/>
    <x v="15"/>
    <n v="12180"/>
    <x v="3"/>
    <s v="OFF-AR-10001868"/>
    <x v="1"/>
    <s v="Art"/>
    <x v="59"/>
    <n v="1.68"/>
    <n v="1"/>
    <n v="0"/>
    <n v="0.84"/>
    <n v="0.5"/>
    <n v="0.84"/>
    <n v="1.68"/>
    <n v="1.68"/>
    <n v="0"/>
  </r>
  <r>
    <n v="63"/>
    <s v="CA-2015-135545"/>
    <d v="2015-11-24T00:00:00"/>
    <x v="6"/>
    <d v="2015-11-30T00:00:00"/>
    <s v="Standard Class"/>
    <s v="KM-16720"/>
    <s v="Kunst Miller"/>
    <s v="Consumer"/>
    <s v="United States"/>
    <s v="Los Angeles"/>
    <x v="1"/>
    <n v="90004"/>
    <x v="1"/>
    <s v="TEC-AC-10004633"/>
    <x v="2"/>
    <s v="Accessories"/>
    <x v="60"/>
    <n v="13.98"/>
    <n v="2"/>
    <n v="0"/>
    <n v="6.1512000000000011"/>
    <n v="0.44000000000000006"/>
    <n v="3.0756000000000006"/>
    <n v="6.99"/>
    <n v="6.99"/>
    <n v="0"/>
  </r>
  <r>
    <n v="64"/>
    <s v="CA-2015-135545"/>
    <d v="2015-11-24T00:00:00"/>
    <x v="6"/>
    <d v="2015-11-30T00:00:00"/>
    <s v="Standard Class"/>
    <s v="KM-16720"/>
    <s v="Kunst Miller"/>
    <s v="Consumer"/>
    <s v="United States"/>
    <s v="Los Angeles"/>
    <x v="1"/>
    <n v="90004"/>
    <x v="1"/>
    <s v="OFF-BI-10001078"/>
    <x v="1"/>
    <s v="Binders"/>
    <x v="61"/>
    <n v="25.824000000000002"/>
    <n v="6"/>
    <n v="0.2"/>
    <n v="9.3612000000000002"/>
    <n v="0.36249999999999999"/>
    <n v="1.5602"/>
    <n v="4.3040000000000003"/>
    <n v="5.38"/>
    <n v="5.1648000000000005"/>
  </r>
  <r>
    <n v="65"/>
    <s v="CA-2015-135545"/>
    <d v="2015-11-24T00:00:00"/>
    <x v="6"/>
    <d v="2015-11-30T00:00:00"/>
    <s v="Standard Class"/>
    <s v="KM-16720"/>
    <s v="Kunst Miller"/>
    <s v="Consumer"/>
    <s v="United States"/>
    <s v="Los Angeles"/>
    <x v="1"/>
    <n v="90004"/>
    <x v="1"/>
    <s v="OFF-PA-10003892"/>
    <x v="1"/>
    <s v="Paper"/>
    <x v="62"/>
    <n v="146.72999999999999"/>
    <n v="3"/>
    <n v="0"/>
    <n v="68.963099999999997"/>
    <n v="0.47000000000000003"/>
    <n v="22.9877"/>
    <n v="48.91"/>
    <n v="48.91"/>
    <n v="0"/>
  </r>
  <r>
    <n v="66"/>
    <s v="CA-2015-135545"/>
    <d v="2015-11-24T00:00:00"/>
    <x v="6"/>
    <d v="2015-11-30T00:00:00"/>
    <s v="Standard Class"/>
    <s v="KM-16720"/>
    <s v="Kunst Miller"/>
    <s v="Consumer"/>
    <s v="United States"/>
    <s v="Los Angeles"/>
    <x v="1"/>
    <n v="90004"/>
    <x v="1"/>
    <s v="FUR-FU-10000397"/>
    <x v="0"/>
    <s v="Furnishings"/>
    <x v="63"/>
    <n v="79.760000000000005"/>
    <n v="4"/>
    <n v="0"/>
    <n v="22.332800000000006"/>
    <n v="0.28000000000000008"/>
    <n v="5.5832000000000015"/>
    <n v="19.940000000000001"/>
    <n v="19.940000000000001"/>
    <n v="0"/>
  </r>
  <r>
    <n v="67"/>
    <s v="US-2015-164175"/>
    <d v="2015-04-30T00:00:00"/>
    <x v="19"/>
    <d v="2015-05-05T00:00:00"/>
    <s v="Standard Class"/>
    <s v="PS-18970"/>
    <s v="Paul Stevenson"/>
    <s v="Home Office"/>
    <s v="United States"/>
    <s v="Chicago"/>
    <x v="10"/>
    <n v="60610"/>
    <x v="2"/>
    <s v="FUR-CH-10001146"/>
    <x v="0"/>
    <s v="Chairs"/>
    <x v="64"/>
    <n v="213.11499999999998"/>
    <n v="5"/>
    <n v="0.3"/>
    <n v="-15.222500000000011"/>
    <n v="-7.142857142857148E-2"/>
    <n v="-3.044500000000002"/>
    <n v="42.622999999999998"/>
    <n v="60.889999999999993"/>
    <n v="63.934499999999993"/>
  </r>
  <r>
    <n v="68"/>
    <s v="CA-2014-106376"/>
    <d v="2014-12-05T00:00:00"/>
    <x v="20"/>
    <d v="2014-12-10T00:00:00"/>
    <s v="Standard Class"/>
    <s v="BS-11590"/>
    <s v="Brendan Sweed"/>
    <s v="Corporate"/>
    <s v="United States"/>
    <s v="Gilbert"/>
    <x v="16"/>
    <n v="85234"/>
    <x v="1"/>
    <s v="OFF-AR-10002671"/>
    <x v="1"/>
    <s v="Art"/>
    <x v="65"/>
    <n v="1113.0240000000001"/>
    <n v="8"/>
    <n v="0.2"/>
    <n v="111.30239999999998"/>
    <n v="9.9999999999999964E-2"/>
    <n v="13.912799999999997"/>
    <n v="139.12800000000001"/>
    <n v="173.91"/>
    <n v="222.60480000000004"/>
  </r>
  <r>
    <n v="69"/>
    <s v="CA-2014-106376"/>
    <d v="2014-12-05T00:00:00"/>
    <x v="20"/>
    <d v="2014-12-10T00:00:00"/>
    <s v="Standard Class"/>
    <s v="BS-11590"/>
    <s v="Brendan Sweed"/>
    <s v="Corporate"/>
    <s v="United States"/>
    <s v="Gilbert"/>
    <x v="16"/>
    <n v="85234"/>
    <x v="1"/>
    <s v="TEC-PH-10002726"/>
    <x v="2"/>
    <s v="Phones"/>
    <x v="66"/>
    <n v="167.96800000000002"/>
    <n v="4"/>
    <n v="0.2"/>
    <n v="62.988"/>
    <n v="0.37499999999999994"/>
    <n v="15.747"/>
    <n v="41.992000000000004"/>
    <n v="52.49"/>
    <n v="33.593600000000002"/>
  </r>
  <r>
    <n v="70"/>
    <s v="CA-2016-119823"/>
    <d v="2016-06-04T00:00:00"/>
    <x v="1"/>
    <d v="2016-06-06T00:00:00"/>
    <s v="First Class"/>
    <s v="KD-16270"/>
    <s v="Karen Daniels"/>
    <s v="Consumer"/>
    <s v="United States"/>
    <s v="Springfield"/>
    <x v="17"/>
    <n v="22153"/>
    <x v="0"/>
    <s v="OFF-PA-10000482"/>
    <x v="1"/>
    <s v="Paper"/>
    <x v="67"/>
    <n v="75.88"/>
    <n v="2"/>
    <n v="0"/>
    <n v="35.663599999999995"/>
    <n v="0.47"/>
    <n v="17.831799999999998"/>
    <n v="37.94"/>
    <n v="37.94"/>
    <n v="0"/>
  </r>
  <r>
    <n v="71"/>
    <s v="CA-2016-106075"/>
    <d v="2016-09-18T00:00:00"/>
    <x v="21"/>
    <d v="2016-09-23T00:00:00"/>
    <s v="Standard Class"/>
    <s v="HM-14980"/>
    <s v="Henry MacAllister"/>
    <s v="Consumer"/>
    <s v="United States"/>
    <s v="New York City"/>
    <x v="15"/>
    <n v="10009"/>
    <x v="3"/>
    <s v="OFF-BI-10004654"/>
    <x v="1"/>
    <s v="Binders"/>
    <x v="68"/>
    <n v="4.6159999999999997"/>
    <n v="1"/>
    <n v="0.2"/>
    <n v="1.7309999999999999"/>
    <n v="0.375"/>
    <n v="1.7309999999999999"/>
    <n v="4.6159999999999997"/>
    <n v="5.77"/>
    <n v="0.92320000000000002"/>
  </r>
  <r>
    <n v="72"/>
    <s v="CA-2017-114440"/>
    <d v="2017-09-14T00:00:00"/>
    <x v="15"/>
    <d v="2017-09-17T00:00:00"/>
    <s v="Second Class"/>
    <s v="TB-21520"/>
    <s v="Tracy Blumstein"/>
    <s v="Consumer"/>
    <s v="United States"/>
    <s v="Jackson"/>
    <x v="12"/>
    <n v="49201"/>
    <x v="2"/>
    <s v="OFF-PA-10004675"/>
    <x v="1"/>
    <s v="Paper"/>
    <x v="69"/>
    <n v="19.049999999999997"/>
    <n v="3"/>
    <n v="0"/>
    <n v="8.7629999999999999"/>
    <n v="0.46000000000000008"/>
    <n v="2.9209999999999998"/>
    <n v="6.3499999999999988"/>
    <n v="6.3499999999999988"/>
    <n v="0"/>
  </r>
  <r>
    <n v="73"/>
    <s v="US-2015-134026"/>
    <d v="2015-04-26T00:00:00"/>
    <x v="19"/>
    <d v="2015-05-02T00:00:00"/>
    <s v="Standard Class"/>
    <s v="JE-15745"/>
    <s v="Joel Eaton"/>
    <s v="Consumer"/>
    <s v="United States"/>
    <s v="Memphis"/>
    <x v="18"/>
    <n v="38109"/>
    <x v="0"/>
    <s v="FUR-CH-10000513"/>
    <x v="0"/>
    <s v="Chairs"/>
    <x v="70"/>
    <n v="831.93600000000015"/>
    <n v="8"/>
    <n v="0.2"/>
    <n v="-114.39120000000003"/>
    <n v="-0.13750000000000001"/>
    <n v="-14.298900000000003"/>
    <n v="103.99200000000002"/>
    <n v="129.99"/>
    <n v="166.38720000000004"/>
  </r>
  <r>
    <n v="74"/>
    <s v="US-2015-134026"/>
    <d v="2015-04-26T00:00:00"/>
    <x v="19"/>
    <d v="2015-05-02T00:00:00"/>
    <s v="Standard Class"/>
    <s v="JE-15745"/>
    <s v="Joel Eaton"/>
    <s v="Consumer"/>
    <s v="United States"/>
    <s v="Memphis"/>
    <x v="18"/>
    <n v="38109"/>
    <x v="0"/>
    <s v="FUR-FU-10003708"/>
    <x v="0"/>
    <s v="Furnishings"/>
    <x v="71"/>
    <n v="97.04"/>
    <n v="2"/>
    <n v="0.2"/>
    <n v="1.2129999999999974"/>
    <n v="1.2499999999999973E-2"/>
    <n v="0.60649999999999871"/>
    <n v="48.52"/>
    <n v="60.65"/>
    <n v="19.408000000000001"/>
  </r>
  <r>
    <n v="75"/>
    <s v="US-2015-134026"/>
    <d v="2015-04-26T00:00:00"/>
    <x v="19"/>
    <d v="2015-05-02T00:00:00"/>
    <s v="Standard Class"/>
    <s v="JE-15745"/>
    <s v="Joel Eaton"/>
    <s v="Consumer"/>
    <s v="United States"/>
    <s v="Memphis"/>
    <x v="18"/>
    <n v="38109"/>
    <x v="0"/>
    <s v="OFF-ST-10004123"/>
    <x v="1"/>
    <s v="Storage"/>
    <x v="72"/>
    <n v="72.784000000000006"/>
    <n v="1"/>
    <n v="0.2"/>
    <n v="-18.196000000000002"/>
    <n v="-0.25"/>
    <n v="-18.196000000000002"/>
    <n v="72.784000000000006"/>
    <n v="90.98"/>
    <n v="14.556800000000003"/>
  </r>
  <r>
    <n v="76"/>
    <s v="US-2017-118038"/>
    <d v="2017-12-09T00:00:00"/>
    <x v="22"/>
    <d v="2017-12-11T00:00:00"/>
    <s v="First Class"/>
    <s v="KB-16600"/>
    <s v="Ken Brennan"/>
    <s v="Corporate"/>
    <s v="United States"/>
    <s v="Houston"/>
    <x v="5"/>
    <n v="77041"/>
    <x v="2"/>
    <s v="OFF-BI-10004182"/>
    <x v="1"/>
    <s v="Binders"/>
    <x v="73"/>
    <n v="1.2479999999999998"/>
    <n v="3"/>
    <n v="0.8"/>
    <n v="-1.9344000000000006"/>
    <n v="-1.5500000000000007"/>
    <n v="-0.64480000000000015"/>
    <n v="0.41599999999999993"/>
    <n v="2.08"/>
    <n v="0.99839999999999984"/>
  </r>
  <r>
    <n v="77"/>
    <s v="US-2017-118038"/>
    <d v="2017-12-09T00:00:00"/>
    <x v="22"/>
    <d v="2017-12-11T00:00:00"/>
    <s v="First Class"/>
    <s v="KB-16600"/>
    <s v="Ken Brennan"/>
    <s v="Corporate"/>
    <s v="United States"/>
    <s v="Houston"/>
    <x v="5"/>
    <n v="77041"/>
    <x v="2"/>
    <s v="FUR-FU-10000260"/>
    <x v="0"/>
    <s v="Furnishings"/>
    <x v="74"/>
    <n v="9.7080000000000002"/>
    <n v="3"/>
    <n v="0.6"/>
    <n v="-5.8248000000000015"/>
    <n v="-0.6000000000000002"/>
    <n v="-1.9416000000000004"/>
    <n v="3.2360000000000002"/>
    <n v="8.0899999999999981"/>
    <n v="5.8247999999999998"/>
  </r>
  <r>
    <n v="78"/>
    <s v="US-2017-118038"/>
    <d v="2017-12-09T00:00:00"/>
    <x v="22"/>
    <d v="2017-12-11T00:00:00"/>
    <s v="First Class"/>
    <s v="KB-16600"/>
    <s v="Ken Brennan"/>
    <s v="Corporate"/>
    <s v="United States"/>
    <s v="Houston"/>
    <x v="5"/>
    <n v="77041"/>
    <x v="2"/>
    <s v="OFF-ST-10000615"/>
    <x v="1"/>
    <s v="Storage"/>
    <x v="75"/>
    <n v="27.240000000000002"/>
    <n v="3"/>
    <n v="0.2"/>
    <n v="2.724000000000002"/>
    <n v="0.10000000000000006"/>
    <n v="0.9080000000000007"/>
    <n v="9.08"/>
    <n v="11.35"/>
    <n v="5.4480000000000004"/>
  </r>
  <r>
    <n v="79"/>
    <s v="US-2014-147606"/>
    <d v="2014-11-26T00:00:00"/>
    <x v="7"/>
    <d v="2014-12-01T00:00:00"/>
    <s v="Second Class"/>
    <s v="JE-15745"/>
    <s v="Joel Eaton"/>
    <s v="Consumer"/>
    <s v="United States"/>
    <s v="Houston"/>
    <x v="5"/>
    <n v="77070"/>
    <x v="2"/>
    <s v="FUR-FU-10003194"/>
    <x v="0"/>
    <s v="Furnishings"/>
    <x v="76"/>
    <n v="19.3"/>
    <n v="5"/>
    <n v="0.6"/>
    <n v="-14.475000000000001"/>
    <n v="-0.75"/>
    <n v="-2.8950000000000005"/>
    <n v="3.8600000000000003"/>
    <n v="9.65"/>
    <n v="11.58"/>
  </r>
  <r>
    <n v="80"/>
    <s v="CA-2016-127208"/>
    <d v="2016-06-12T00:00:00"/>
    <x v="1"/>
    <d v="2016-06-15T00:00:00"/>
    <s v="First Class"/>
    <s v="SC-20770"/>
    <s v="Stewart Carmichael"/>
    <s v="Corporate"/>
    <s v="United States"/>
    <s v="Decatur"/>
    <x v="19"/>
    <n v="35601"/>
    <x v="0"/>
    <s v="OFF-AP-10002118"/>
    <x v="1"/>
    <s v="Appliances"/>
    <x v="77"/>
    <n v="208.16"/>
    <n v="1"/>
    <n v="0"/>
    <n v="56.20320000000001"/>
    <n v="0.27000000000000007"/>
    <n v="56.20320000000001"/>
    <n v="208.16"/>
    <n v="208.16"/>
    <n v="0"/>
  </r>
  <r>
    <n v="81"/>
    <s v="CA-2016-127208"/>
    <d v="2016-06-12T00:00:00"/>
    <x v="1"/>
    <d v="2016-06-15T00:00:00"/>
    <s v="First Class"/>
    <s v="SC-20770"/>
    <s v="Stewart Carmichael"/>
    <s v="Corporate"/>
    <s v="United States"/>
    <s v="Decatur"/>
    <x v="19"/>
    <n v="35601"/>
    <x v="0"/>
    <s v="OFF-BI-10002309"/>
    <x v="1"/>
    <s v="Binders"/>
    <x v="78"/>
    <n v="16.740000000000002"/>
    <n v="3"/>
    <n v="0"/>
    <n v="8.0351999999999997"/>
    <n v="0.47999999999999993"/>
    <n v="2.6783999999999999"/>
    <n v="5.580000000000001"/>
    <n v="5.580000000000001"/>
    <n v="0"/>
  </r>
  <r>
    <n v="82"/>
    <s v="CA-2014-139451"/>
    <d v="2014-10-12T00:00:00"/>
    <x v="18"/>
    <d v="2014-10-16T00:00:00"/>
    <s v="Standard Class"/>
    <s v="DN-13690"/>
    <s v="Duane Noonan"/>
    <s v="Consumer"/>
    <s v="United States"/>
    <s v="San Francisco"/>
    <x v="1"/>
    <n v="94122"/>
    <x v="1"/>
    <s v="OFF-AR-10002053"/>
    <x v="1"/>
    <s v="Art"/>
    <x v="79"/>
    <n v="14.9"/>
    <n v="5"/>
    <n v="0"/>
    <n v="4.1720000000000006"/>
    <n v="0.28000000000000003"/>
    <n v="0.83440000000000014"/>
    <n v="2.98"/>
    <n v="2.98"/>
    <n v="0"/>
  </r>
  <r>
    <n v="83"/>
    <s v="CA-2014-139451"/>
    <d v="2014-10-12T00:00:00"/>
    <x v="18"/>
    <d v="2014-10-16T00:00:00"/>
    <s v="Standard Class"/>
    <s v="DN-13690"/>
    <s v="Duane Noonan"/>
    <s v="Consumer"/>
    <s v="United States"/>
    <s v="San Francisco"/>
    <x v="1"/>
    <n v="94122"/>
    <x v="1"/>
    <s v="OFF-ST-10002370"/>
    <x v="1"/>
    <s v="Storage"/>
    <x v="80"/>
    <n v="21.39"/>
    <n v="1"/>
    <n v="0"/>
    <n v="6.2030999999999992"/>
    <n v="0.28999999999999998"/>
    <n v="6.2030999999999992"/>
    <n v="21.39"/>
    <n v="21.39"/>
    <n v="0"/>
  </r>
  <r>
    <n v="84"/>
    <s v="CA-2015-149734"/>
    <d v="2015-09-03T00:00:00"/>
    <x v="11"/>
    <d v="2015-09-08T00:00:00"/>
    <s v="Standard Class"/>
    <s v="JC-16105"/>
    <s v="Julie Creighton"/>
    <s v="Corporate"/>
    <s v="United States"/>
    <s v="Durham"/>
    <x v="3"/>
    <n v="27707"/>
    <x v="0"/>
    <s v="OFF-EN-10000927"/>
    <x v="1"/>
    <s v="Envelopes"/>
    <x v="81"/>
    <n v="200.98400000000004"/>
    <n v="7"/>
    <n v="0.2"/>
    <n v="62.807499999999976"/>
    <n v="0.31249999999999983"/>
    <n v="8.9724999999999966"/>
    <n v="28.712000000000007"/>
    <n v="35.89"/>
    <n v="40.19680000000001"/>
  </r>
  <r>
    <n v="85"/>
    <s v="US-2017-119662"/>
    <d v="2017-11-13T00:00:00"/>
    <x v="23"/>
    <d v="2017-11-16T00:00:00"/>
    <s v="First Class"/>
    <s v="CS-12400"/>
    <s v="Christopher Schild"/>
    <s v="Home Office"/>
    <s v="United States"/>
    <s v="Chicago"/>
    <x v="10"/>
    <n v="60623"/>
    <x v="2"/>
    <s v="OFF-ST-10003656"/>
    <x v="1"/>
    <s v="Storage"/>
    <x v="82"/>
    <n v="230.376"/>
    <n v="3"/>
    <n v="0.2"/>
    <n v="-48.954900000000002"/>
    <n v="-0.21249999999999999"/>
    <n v="-16.318300000000001"/>
    <n v="76.792000000000002"/>
    <n v="95.989999999999981"/>
    <n v="46.075200000000002"/>
  </r>
  <r>
    <n v="86"/>
    <s v="CA-2017-140088"/>
    <d v="2017-05-28T00:00:00"/>
    <x v="24"/>
    <d v="2017-05-30T00:00:00"/>
    <s v="Second Class"/>
    <s v="PO-18865"/>
    <s v="Patrick O'Donnell"/>
    <s v="Consumer"/>
    <s v="United States"/>
    <s v="Columbia"/>
    <x v="20"/>
    <n v="29203"/>
    <x v="0"/>
    <s v="FUR-CH-10000863"/>
    <x v="0"/>
    <s v="Chairs"/>
    <x v="83"/>
    <n v="301.95999999999998"/>
    <n v="2"/>
    <n v="0"/>
    <n v="33.215599999999995"/>
    <n v="0.10999999999999999"/>
    <n v="16.607799999999997"/>
    <n v="150.97999999999999"/>
    <n v="150.97999999999999"/>
    <n v="0"/>
  </r>
  <r>
    <n v="87"/>
    <s v="CA-2017-155558"/>
    <d v="2017-10-26T00:00:00"/>
    <x v="13"/>
    <d v="2017-11-02T00:00:00"/>
    <s v="Standard Class"/>
    <s v="PG-18895"/>
    <s v="Paul Gonzalez"/>
    <s v="Consumer"/>
    <s v="United States"/>
    <s v="Rochester"/>
    <x v="11"/>
    <n v="55901"/>
    <x v="2"/>
    <s v="TEC-AC-10001998"/>
    <x v="2"/>
    <s v="Accessories"/>
    <x v="84"/>
    <n v="19.989999999999998"/>
    <n v="1"/>
    <n v="0"/>
    <n v="6.796599999999998"/>
    <n v="0.33999999999999991"/>
    <n v="6.796599999999998"/>
    <n v="19.989999999999998"/>
    <n v="19.989999999999998"/>
    <n v="0"/>
  </r>
  <r>
    <n v="88"/>
    <s v="CA-2017-155558"/>
    <d v="2017-10-26T00:00:00"/>
    <x v="13"/>
    <d v="2017-11-02T00:00:00"/>
    <s v="Standard Class"/>
    <s v="PG-18895"/>
    <s v="Paul Gonzalez"/>
    <s v="Consumer"/>
    <s v="United States"/>
    <s v="Rochester"/>
    <x v="11"/>
    <n v="55901"/>
    <x v="2"/>
    <s v="OFF-LA-10000134"/>
    <x v="1"/>
    <s v="Labels"/>
    <x v="85"/>
    <n v="6.16"/>
    <n v="2"/>
    <n v="0"/>
    <n v="2.9567999999999999"/>
    <n v="0.48"/>
    <n v="1.4783999999999999"/>
    <n v="3.08"/>
    <n v="3.08"/>
    <n v="0"/>
  </r>
  <r>
    <n v="89"/>
    <s v="CA-2016-159695"/>
    <d v="2016-04-05T00:00:00"/>
    <x v="25"/>
    <d v="2016-04-10T00:00:00"/>
    <s v="Second Class"/>
    <s v="GM-14455"/>
    <s v="Gary Mitchum"/>
    <s v="Home Office"/>
    <s v="United States"/>
    <s v="Houston"/>
    <x v="5"/>
    <n v="77095"/>
    <x v="2"/>
    <s v="OFF-ST-10003442"/>
    <x v="1"/>
    <s v="Storage"/>
    <x v="86"/>
    <n v="158.36800000000002"/>
    <n v="7"/>
    <n v="0.2"/>
    <n v="13.857199999999999"/>
    <n v="8.7499999999999981E-2"/>
    <n v="1.9795999999999998"/>
    <n v="22.624000000000002"/>
    <n v="28.28"/>
    <n v="31.673600000000008"/>
  </r>
  <r>
    <n v="90"/>
    <s v="CA-2016-109806"/>
    <d v="2016-09-17T00:00:00"/>
    <x v="21"/>
    <d v="2016-09-22T00:00:00"/>
    <s v="Standard Class"/>
    <s v="JS-15685"/>
    <s v="Jim Sink"/>
    <s v="Corporate"/>
    <s v="United States"/>
    <s v="Los Angeles"/>
    <x v="1"/>
    <n v="90036"/>
    <x v="1"/>
    <s v="OFF-AR-10004930"/>
    <x v="1"/>
    <s v="Art"/>
    <x v="87"/>
    <n v="20.100000000000001"/>
    <n v="3"/>
    <n v="0"/>
    <n v="6.6329999999999982"/>
    <n v="0.3299999999999999"/>
    <n v="2.2109999999999994"/>
    <n v="6.7"/>
    <n v="6.7"/>
    <n v="0"/>
  </r>
  <r>
    <n v="91"/>
    <s v="CA-2016-109806"/>
    <d v="2016-09-17T00:00:00"/>
    <x v="21"/>
    <d v="2016-09-22T00:00:00"/>
    <s v="Standard Class"/>
    <s v="JS-15685"/>
    <s v="Jim Sink"/>
    <s v="Corporate"/>
    <s v="United States"/>
    <s v="Los Angeles"/>
    <x v="1"/>
    <n v="90036"/>
    <x v="1"/>
    <s v="TEC-PH-10004093"/>
    <x v="2"/>
    <s v="Phones"/>
    <x v="40"/>
    <n v="73.584000000000003"/>
    <n v="2"/>
    <n v="0.2"/>
    <n v="8.2781999999999982"/>
    <n v="0.11249999999999998"/>
    <n v="4.1390999999999991"/>
    <n v="36.792000000000002"/>
    <n v="45.99"/>
    <n v="14.716800000000001"/>
  </r>
  <r>
    <n v="92"/>
    <s v="CA-2016-109806"/>
    <d v="2016-09-17T00:00:00"/>
    <x v="21"/>
    <d v="2016-09-22T00:00:00"/>
    <s v="Standard Class"/>
    <s v="JS-15685"/>
    <s v="Jim Sink"/>
    <s v="Corporate"/>
    <s v="United States"/>
    <s v="Los Angeles"/>
    <x v="1"/>
    <n v="90036"/>
    <x v="1"/>
    <s v="OFF-PA-10000304"/>
    <x v="1"/>
    <s v="Paper"/>
    <x v="88"/>
    <n v="6.48"/>
    <n v="1"/>
    <n v="0"/>
    <n v="3.1104000000000003"/>
    <n v="0.48000000000000004"/>
    <n v="3.1104000000000003"/>
    <n v="6.48"/>
    <n v="6.48"/>
    <n v="0"/>
  </r>
  <r>
    <n v="93"/>
    <s v="CA-2015-149587"/>
    <d v="2015-01-31T00:00:00"/>
    <x v="26"/>
    <d v="2015-02-05T00:00:00"/>
    <s v="Second Class"/>
    <s v="KB-16315"/>
    <s v="Karl Braun"/>
    <s v="Consumer"/>
    <s v="United States"/>
    <s v="Minneapolis"/>
    <x v="11"/>
    <n v="55407"/>
    <x v="2"/>
    <s v="OFF-PA-10003177"/>
    <x v="1"/>
    <s v="Paper"/>
    <x v="89"/>
    <n v="12.96"/>
    <n v="2"/>
    <n v="0"/>
    <n v="6.2208000000000006"/>
    <n v="0.48000000000000004"/>
    <n v="3.1104000000000003"/>
    <n v="6.48"/>
    <n v="6.48"/>
    <n v="0"/>
  </r>
  <r>
    <n v="94"/>
    <s v="CA-2015-149587"/>
    <d v="2015-01-31T00:00:00"/>
    <x v="26"/>
    <d v="2015-02-05T00:00:00"/>
    <s v="Second Class"/>
    <s v="KB-16315"/>
    <s v="Karl Braun"/>
    <s v="Consumer"/>
    <s v="United States"/>
    <s v="Minneapolis"/>
    <x v="11"/>
    <n v="55407"/>
    <x v="2"/>
    <s v="FUR-FU-10003799"/>
    <x v="0"/>
    <s v="Furnishings"/>
    <x v="90"/>
    <n v="53.34"/>
    <n v="3"/>
    <n v="0"/>
    <n v="16.535399999999996"/>
    <n v="0.30999999999999989"/>
    <n v="5.5117999999999983"/>
    <n v="17.78"/>
    <n v="17.78"/>
    <n v="0"/>
  </r>
  <r>
    <n v="95"/>
    <s v="CA-2015-149587"/>
    <d v="2015-01-31T00:00:00"/>
    <x v="26"/>
    <d v="2015-02-05T00:00:00"/>
    <s v="Second Class"/>
    <s v="KB-16315"/>
    <s v="Karl Braun"/>
    <s v="Consumer"/>
    <s v="United States"/>
    <s v="Minneapolis"/>
    <x v="11"/>
    <n v="55407"/>
    <x v="2"/>
    <s v="OFF-BI-10002852"/>
    <x v="1"/>
    <s v="Binders"/>
    <x v="91"/>
    <n v="32.96"/>
    <n v="2"/>
    <n v="0"/>
    <n v="16.150400000000001"/>
    <n v="0.49000000000000005"/>
    <n v="8.0752000000000006"/>
    <n v="16.48"/>
    <n v="16.48"/>
    <n v="0"/>
  </r>
  <r>
    <n v="96"/>
    <s v="US-2017-109484"/>
    <d v="2017-11-06T00:00:00"/>
    <x v="23"/>
    <d v="2017-11-12T00:00:00"/>
    <s v="Standard Class"/>
    <s v="RB-19705"/>
    <s v="Roger Barcio"/>
    <s v="Home Office"/>
    <s v="United States"/>
    <s v="Portland"/>
    <x v="21"/>
    <n v="97206"/>
    <x v="1"/>
    <s v="OFF-BI-10004738"/>
    <x v="1"/>
    <s v="Binders"/>
    <x v="92"/>
    <n v="5.6820000000000013"/>
    <n v="1"/>
    <n v="0.7"/>
    <n v="-3.7880000000000003"/>
    <n v="-0.66666666666666652"/>
    <n v="-3.7880000000000003"/>
    <n v="5.6820000000000013"/>
    <n v="18.940000000000001"/>
    <n v="3.9774000000000007"/>
  </r>
  <r>
    <n v="97"/>
    <s v="CA-2017-161018"/>
    <d v="2017-11-09T00:00:00"/>
    <x v="23"/>
    <d v="2017-11-11T00:00:00"/>
    <s v="Second Class"/>
    <s v="PN-18775"/>
    <s v="Parhena Norris"/>
    <s v="Home Office"/>
    <s v="United States"/>
    <s v="New York City"/>
    <x v="15"/>
    <n v="10009"/>
    <x v="3"/>
    <s v="FUR-FU-10000629"/>
    <x v="0"/>
    <s v="Furnishings"/>
    <x v="93"/>
    <n v="96.53"/>
    <n v="7"/>
    <n v="0"/>
    <n v="40.5426"/>
    <n v="0.42"/>
    <n v="5.7918000000000003"/>
    <n v="13.790000000000001"/>
    <n v="13.790000000000001"/>
    <n v="0"/>
  </r>
  <r>
    <n v="98"/>
    <s v="CA-2017-157833"/>
    <d v="2017-06-17T00:00:00"/>
    <x v="27"/>
    <d v="2017-06-20T00:00:00"/>
    <s v="First Class"/>
    <s v="KD-16345"/>
    <s v="Katherine Ducich"/>
    <s v="Consumer"/>
    <s v="United States"/>
    <s v="San Francisco"/>
    <x v="1"/>
    <n v="94122"/>
    <x v="1"/>
    <s v="OFF-BI-10001721"/>
    <x v="1"/>
    <s v="Binders"/>
    <x v="94"/>
    <n v="51.311999999999998"/>
    <n v="3"/>
    <n v="0.2"/>
    <n v="17.959199999999999"/>
    <n v="0.35"/>
    <n v="5.9863999999999997"/>
    <n v="17.103999999999999"/>
    <n v="21.379999999999995"/>
    <n v="10.2624"/>
  </r>
  <r>
    <n v="99"/>
    <s v="CA-2016-149223"/>
    <d v="2016-09-06T00:00:00"/>
    <x v="21"/>
    <d v="2016-09-11T00:00:00"/>
    <s v="Standard Class"/>
    <s v="ER-13855"/>
    <s v="Elpida Rittenbach"/>
    <s v="Corporate"/>
    <s v="United States"/>
    <s v="Saint Paul"/>
    <x v="11"/>
    <n v="55106"/>
    <x v="2"/>
    <s v="OFF-AP-10000358"/>
    <x v="1"/>
    <s v="Appliances"/>
    <x v="95"/>
    <n v="77.88"/>
    <n v="6"/>
    <n v="0"/>
    <n v="22.585199999999993"/>
    <n v="0.28999999999999992"/>
    <n v="3.7641999999999989"/>
    <n v="12.979999999999999"/>
    <n v="12.979999999999999"/>
    <n v="0"/>
  </r>
  <r>
    <n v="100"/>
    <s v="CA-2016-158568"/>
    <d v="2016-08-29T00:00:00"/>
    <x v="28"/>
    <d v="2016-09-02T00:00:00"/>
    <s v="Standard Class"/>
    <s v="RB-19465"/>
    <s v="Rick Bensley"/>
    <s v="Home Office"/>
    <s v="United States"/>
    <s v="Chicago"/>
    <x v="10"/>
    <n v="60610"/>
    <x v="2"/>
    <s v="OFF-PA-10003256"/>
    <x v="1"/>
    <s v="Paper"/>
    <x v="96"/>
    <n v="64.623999999999995"/>
    <n v="7"/>
    <n v="0.2"/>
    <n v="22.618399999999994"/>
    <n v="0.34999999999999992"/>
    <n v="3.231199999999999"/>
    <n v="9.2319999999999993"/>
    <n v="11.539999999999997"/>
    <n v="12.924799999999999"/>
  </r>
  <r>
    <n v="101"/>
    <s v="CA-2016-158568"/>
    <d v="2016-08-29T00:00:00"/>
    <x v="28"/>
    <d v="2016-09-02T00:00:00"/>
    <s v="Standard Class"/>
    <s v="RB-19465"/>
    <s v="Rick Bensley"/>
    <s v="Home Office"/>
    <s v="United States"/>
    <s v="Chicago"/>
    <x v="10"/>
    <n v="60610"/>
    <x v="2"/>
    <s v="TEC-AC-10001767"/>
    <x v="2"/>
    <s v="Accessories"/>
    <x v="97"/>
    <n v="95.976000000000013"/>
    <n v="3"/>
    <n v="0.2"/>
    <n v="-10.797300000000011"/>
    <n v="-0.1125000000000001"/>
    <n v="-3.5991000000000035"/>
    <n v="31.992000000000004"/>
    <n v="39.99"/>
    <n v="19.195200000000003"/>
  </r>
  <r>
    <n v="102"/>
    <s v="CA-2016-158568"/>
    <d v="2016-08-29T00:00:00"/>
    <x v="28"/>
    <d v="2016-09-02T00:00:00"/>
    <s v="Standard Class"/>
    <s v="RB-19465"/>
    <s v="Rick Bensley"/>
    <s v="Home Office"/>
    <s v="United States"/>
    <s v="Chicago"/>
    <x v="10"/>
    <n v="60610"/>
    <x v="2"/>
    <s v="OFF-BI-10002609"/>
    <x v="1"/>
    <s v="Binders"/>
    <x v="98"/>
    <n v="1.7879999999999996"/>
    <n v="3"/>
    <n v="0.8"/>
    <n v="-3.0396000000000001"/>
    <n v="-1.7000000000000004"/>
    <n v="-1.0132000000000001"/>
    <n v="0.59599999999999986"/>
    <n v="2.98"/>
    <n v="1.4303999999999997"/>
  </r>
  <r>
    <n v="103"/>
    <s v="CA-2016-129903"/>
    <d v="2016-12-01T00:00:00"/>
    <x v="5"/>
    <d v="2016-12-04T00:00:00"/>
    <s v="Second Class"/>
    <s v="GZ-14470"/>
    <s v="Gary Zandusky"/>
    <s v="Consumer"/>
    <s v="United States"/>
    <s v="Rochester"/>
    <x v="11"/>
    <n v="55901"/>
    <x v="2"/>
    <s v="OFF-PA-10004040"/>
    <x v="1"/>
    <s v="Paper"/>
    <x v="99"/>
    <n v="23.92"/>
    <n v="4"/>
    <n v="0"/>
    <n v="11.720800000000001"/>
    <n v="0.49"/>
    <n v="2.9302000000000001"/>
    <n v="5.98"/>
    <n v="5.98"/>
    <n v="0"/>
  </r>
  <r>
    <n v="104"/>
    <s v="US-2015-156867"/>
    <d v="2015-11-13T00:00:00"/>
    <x v="6"/>
    <d v="2015-11-17T00:00:00"/>
    <s v="Standard Class"/>
    <s v="LC-16870"/>
    <s v="Lena Cacioppo"/>
    <s v="Consumer"/>
    <s v="United States"/>
    <s v="Aurora"/>
    <x v="22"/>
    <n v="80013"/>
    <x v="1"/>
    <s v="TEC-AC-10001552"/>
    <x v="2"/>
    <s v="Accessories"/>
    <x v="100"/>
    <n v="238.89600000000002"/>
    <n v="6"/>
    <n v="0.2"/>
    <n v="-26.875800000000012"/>
    <n v="-0.11250000000000004"/>
    <n v="-4.4793000000000021"/>
    <n v="39.816000000000003"/>
    <n v="49.769999999999996"/>
    <n v="47.779200000000003"/>
  </r>
  <r>
    <n v="105"/>
    <s v="US-2015-156867"/>
    <d v="2015-11-13T00:00:00"/>
    <x v="6"/>
    <d v="2015-11-17T00:00:00"/>
    <s v="Standard Class"/>
    <s v="LC-16870"/>
    <s v="Lena Cacioppo"/>
    <s v="Consumer"/>
    <s v="United States"/>
    <s v="Aurora"/>
    <x v="22"/>
    <n v="80013"/>
    <x v="1"/>
    <s v="FUR-FU-10004006"/>
    <x v="0"/>
    <s v="Furnishings"/>
    <x v="101"/>
    <n v="102.35999999999999"/>
    <n v="3"/>
    <n v="0.2"/>
    <n v="-3.8385000000000105"/>
    <n v="-3.750000000000011E-2"/>
    <n v="-1.2795000000000034"/>
    <n v="34.119999999999997"/>
    <n v="42.649999999999984"/>
    <n v="20.471999999999998"/>
  </r>
  <r>
    <n v="106"/>
    <s v="US-2015-156867"/>
    <d v="2015-11-13T00:00:00"/>
    <x v="6"/>
    <d v="2015-11-17T00:00:00"/>
    <s v="Standard Class"/>
    <s v="LC-16870"/>
    <s v="Lena Cacioppo"/>
    <s v="Consumer"/>
    <s v="United States"/>
    <s v="Aurora"/>
    <x v="22"/>
    <n v="80013"/>
    <x v="1"/>
    <s v="OFF-BI-10002794"/>
    <x v="1"/>
    <s v="Binders"/>
    <x v="102"/>
    <n v="36.882000000000005"/>
    <n v="3"/>
    <n v="0.7"/>
    <n v="-25.817399999999999"/>
    <n v="-0.69999999999999984"/>
    <n v="-8.6058000000000003"/>
    <n v="12.294000000000002"/>
    <n v="40.98"/>
    <n v="25.817400000000003"/>
  </r>
  <r>
    <n v="107"/>
    <s v="CA-2017-119004"/>
    <d v="2017-11-23T00:00:00"/>
    <x v="23"/>
    <d v="2017-11-28T00:00:00"/>
    <s v="Standard Class"/>
    <s v="JM-15250"/>
    <s v="Janet Martin"/>
    <s v="Consumer"/>
    <s v="United States"/>
    <s v="Charlotte"/>
    <x v="3"/>
    <n v="28205"/>
    <x v="0"/>
    <s v="TEC-AC-10003499"/>
    <x v="2"/>
    <s v="Accessories"/>
    <x v="103"/>
    <n v="74.112000000000009"/>
    <n v="8"/>
    <n v="0.2"/>
    <n v="17.601600000000001"/>
    <n v="0.23749999999999999"/>
    <n v="2.2002000000000002"/>
    <n v="9.2640000000000011"/>
    <n v="11.58"/>
    <n v="14.822400000000002"/>
  </r>
  <r>
    <n v="108"/>
    <s v="CA-2017-119004"/>
    <d v="2017-11-23T00:00:00"/>
    <x v="23"/>
    <d v="2017-11-28T00:00:00"/>
    <s v="Standard Class"/>
    <s v="JM-15250"/>
    <s v="Janet Martin"/>
    <s v="Consumer"/>
    <s v="United States"/>
    <s v="Charlotte"/>
    <x v="3"/>
    <n v="28205"/>
    <x v="0"/>
    <s v="TEC-PH-10002844"/>
    <x v="2"/>
    <s v="Phones"/>
    <x v="104"/>
    <n v="27.992000000000004"/>
    <n v="1"/>
    <n v="0.2"/>
    <n v="2.0993999999999993"/>
    <n v="7.4999999999999956E-2"/>
    <n v="2.0993999999999993"/>
    <n v="27.992000000000004"/>
    <n v="34.99"/>
    <n v="5.5984000000000016"/>
  </r>
  <r>
    <n v="109"/>
    <s v="CA-2017-119004"/>
    <d v="2017-11-23T00:00:00"/>
    <x v="23"/>
    <d v="2017-11-28T00:00:00"/>
    <s v="Standard Class"/>
    <s v="JM-15250"/>
    <s v="Janet Martin"/>
    <s v="Consumer"/>
    <s v="United States"/>
    <s v="Charlotte"/>
    <x v="3"/>
    <n v="28205"/>
    <x v="0"/>
    <s v="OFF-AR-10000390"/>
    <x v="1"/>
    <s v="Art"/>
    <x v="105"/>
    <n v="3.3040000000000003"/>
    <n v="1"/>
    <n v="0.2"/>
    <n v="1.0737999999999999"/>
    <n v="0.32499999999999996"/>
    <n v="1.0737999999999999"/>
    <n v="3.3040000000000003"/>
    <n v="4.13"/>
    <n v="0.66080000000000005"/>
  </r>
  <r>
    <n v="110"/>
    <s v="CA-2015-129476"/>
    <d v="2015-10-15T00:00:00"/>
    <x v="2"/>
    <d v="2015-10-20T00:00:00"/>
    <s v="Standard Class"/>
    <s v="PA-19060"/>
    <s v="Pete Armstrong"/>
    <s v="Home Office"/>
    <s v="United States"/>
    <s v="Orland Park"/>
    <x v="10"/>
    <n v="60462"/>
    <x v="2"/>
    <s v="TEC-AC-10000844"/>
    <x v="2"/>
    <s v="Accessories"/>
    <x v="106"/>
    <n v="339.96000000000004"/>
    <n v="5"/>
    <n v="0.2"/>
    <n v="67.991999999999962"/>
    <n v="0.19999999999999987"/>
    <n v="13.598399999999993"/>
    <n v="67.992000000000004"/>
    <n v="84.990000000000009"/>
    <n v="67.992000000000004"/>
  </r>
  <r>
    <n v="111"/>
    <s v="CA-2017-146780"/>
    <d v="2017-12-25T00:00:00"/>
    <x v="22"/>
    <d v="2017-12-30T00:00:00"/>
    <s v="Standard Class"/>
    <s v="CV-12805"/>
    <s v="Cynthia Voltz"/>
    <s v="Corporate"/>
    <s v="United States"/>
    <s v="New York City"/>
    <x v="15"/>
    <n v="10035"/>
    <x v="3"/>
    <s v="FUR-FU-10001934"/>
    <x v="0"/>
    <s v="Furnishings"/>
    <x v="107"/>
    <n v="41.96"/>
    <n v="2"/>
    <n v="0"/>
    <n v="10.909600000000001"/>
    <n v="0.26"/>
    <n v="5.4548000000000005"/>
    <n v="20.98"/>
    <n v="20.98"/>
    <n v="0"/>
  </r>
  <r>
    <n v="112"/>
    <s v="CA-2016-128867"/>
    <d v="2016-11-03T00:00:00"/>
    <x v="0"/>
    <d v="2016-11-10T00:00:00"/>
    <s v="Standard Class"/>
    <s v="CL-12565"/>
    <s v="Clay Ludtke"/>
    <s v="Consumer"/>
    <s v="United States"/>
    <s v="Urbandale"/>
    <x v="23"/>
    <n v="50322"/>
    <x v="2"/>
    <s v="OFF-AR-10000380"/>
    <x v="1"/>
    <s v="Art"/>
    <x v="108"/>
    <n v="75.959999999999994"/>
    <n v="2"/>
    <n v="0"/>
    <n v="22.78799999999999"/>
    <n v="0.29999999999999988"/>
    <n v="11.393999999999995"/>
    <n v="37.979999999999997"/>
    <n v="37.979999999999997"/>
    <n v="0"/>
  </r>
  <r>
    <n v="113"/>
    <s v="CA-2016-128867"/>
    <d v="2016-11-03T00:00:00"/>
    <x v="0"/>
    <d v="2016-11-10T00:00:00"/>
    <s v="Standard Class"/>
    <s v="CL-12565"/>
    <s v="Clay Ludtke"/>
    <s v="Consumer"/>
    <s v="United States"/>
    <s v="Urbandale"/>
    <x v="23"/>
    <n v="50322"/>
    <x v="2"/>
    <s v="OFF-BI-10003981"/>
    <x v="1"/>
    <s v="Binders"/>
    <x v="109"/>
    <n v="27.240000000000002"/>
    <n v="6"/>
    <n v="0"/>
    <n v="13.3476"/>
    <n v="0.48999999999999994"/>
    <n v="2.2246000000000001"/>
    <n v="4.54"/>
    <n v="4.54"/>
    <n v="0"/>
  </r>
  <r>
    <n v="114"/>
    <s v="CA-2014-115259"/>
    <d v="2014-08-25T00:00:00"/>
    <x v="9"/>
    <d v="2014-08-27T00:00:00"/>
    <s v="Second Class"/>
    <s v="RC-19960"/>
    <s v="Ryan Crowe"/>
    <s v="Consumer"/>
    <s v="United States"/>
    <s v="Columbus"/>
    <x v="24"/>
    <n v="43229"/>
    <x v="3"/>
    <s v="OFF-FA-10000621"/>
    <x v="1"/>
    <s v="Fasteners"/>
    <x v="110"/>
    <n v="40.096000000000004"/>
    <n v="14"/>
    <n v="0.2"/>
    <n v="14.534799999999997"/>
    <n v="0.36249999999999988"/>
    <n v="1.0381999999999998"/>
    <n v="2.8640000000000003"/>
    <n v="3.58"/>
    <n v="8.0192000000000014"/>
  </r>
  <r>
    <n v="115"/>
    <s v="CA-2014-115259"/>
    <d v="2014-08-25T00:00:00"/>
    <x v="9"/>
    <d v="2014-08-27T00:00:00"/>
    <s v="Second Class"/>
    <s v="RC-19960"/>
    <s v="Ryan Crowe"/>
    <s v="Consumer"/>
    <s v="United States"/>
    <s v="Columbus"/>
    <x v="24"/>
    <n v="43229"/>
    <x v="3"/>
    <s v="OFF-EN-10002600"/>
    <x v="1"/>
    <s v="Envelopes"/>
    <x v="111"/>
    <n v="4.7200000000000006"/>
    <n v="2"/>
    <n v="0.2"/>
    <n v="1.6519999999999997"/>
    <n v="0.34999999999999987"/>
    <n v="0.82599999999999985"/>
    <n v="2.3600000000000003"/>
    <n v="2.95"/>
    <n v="0.94400000000000017"/>
  </r>
  <r>
    <n v="116"/>
    <s v="CA-2014-115259"/>
    <d v="2014-08-25T00:00:00"/>
    <x v="9"/>
    <d v="2014-08-27T00:00:00"/>
    <s v="Second Class"/>
    <s v="RC-19960"/>
    <s v="Ryan Crowe"/>
    <s v="Consumer"/>
    <s v="United States"/>
    <s v="Columbus"/>
    <x v="24"/>
    <n v="43229"/>
    <x v="3"/>
    <s v="OFF-PA-10004965"/>
    <x v="1"/>
    <s v="Paper"/>
    <x v="112"/>
    <n v="23.976000000000003"/>
    <n v="3"/>
    <n v="0.2"/>
    <n v="7.4924999999999988"/>
    <n v="0.31249999999999989"/>
    <n v="2.4974999999999996"/>
    <n v="7.9920000000000009"/>
    <n v="9.99"/>
    <n v="4.7952000000000004"/>
  </r>
  <r>
    <n v="117"/>
    <s v="CA-2014-115259"/>
    <d v="2014-08-25T00:00:00"/>
    <x v="9"/>
    <d v="2014-08-27T00:00:00"/>
    <s v="Second Class"/>
    <s v="RC-19960"/>
    <s v="Ryan Crowe"/>
    <s v="Consumer"/>
    <s v="United States"/>
    <s v="Columbus"/>
    <x v="24"/>
    <n v="43229"/>
    <x v="3"/>
    <s v="OFF-EN-10002504"/>
    <x v="1"/>
    <s v="Envelopes"/>
    <x v="113"/>
    <n v="130.464"/>
    <n v="6"/>
    <n v="0.2"/>
    <n v="44.031599999999997"/>
    <n v="0.33749999999999997"/>
    <n v="7.3385999999999996"/>
    <n v="21.744"/>
    <n v="27.179999999999996"/>
    <n v="26.0928"/>
  </r>
  <r>
    <n v="118"/>
    <s v="CA-2015-110457"/>
    <d v="2015-03-02T00:00:00"/>
    <x v="29"/>
    <d v="2015-03-06T00:00:00"/>
    <s v="Standard Class"/>
    <s v="DK-13090"/>
    <s v="Dave Kipp"/>
    <s v="Consumer"/>
    <s v="United States"/>
    <s v="Seattle"/>
    <x v="4"/>
    <n v="98103"/>
    <x v="1"/>
    <s v="FUR-TA-10001768"/>
    <x v="0"/>
    <s v="Tables"/>
    <x v="114"/>
    <n v="787.53"/>
    <n v="3"/>
    <n v="0"/>
    <n v="165.38129999999995"/>
    <n v="0.20999999999999994"/>
    <n v="55.127099999999984"/>
    <n v="262.51"/>
    <n v="262.51"/>
    <n v="0"/>
  </r>
  <r>
    <n v="119"/>
    <s v="US-2015-136476"/>
    <d v="2015-04-05T00:00:00"/>
    <x v="19"/>
    <d v="2015-04-10T00:00:00"/>
    <s v="Standard Class"/>
    <s v="GG-14650"/>
    <s v="Greg Guthrie"/>
    <s v="Corporate"/>
    <s v="United States"/>
    <s v="Bristol"/>
    <x v="18"/>
    <n v="37620"/>
    <x v="0"/>
    <s v="OFF-BI-10003650"/>
    <x v="1"/>
    <s v="Binders"/>
    <x v="115"/>
    <n v="157.79400000000004"/>
    <n v="1"/>
    <n v="0.7"/>
    <n v="-115.71559999999999"/>
    <n v="-0.73333333333333317"/>
    <n v="-115.71559999999999"/>
    <n v="157.79400000000004"/>
    <n v="525.98"/>
    <n v="110.45580000000002"/>
  </r>
  <r>
    <n v="120"/>
    <s v="CA-2016-103730"/>
    <d v="2016-06-12T00:00:00"/>
    <x v="1"/>
    <d v="2016-06-15T00:00:00"/>
    <s v="First Class"/>
    <s v="SC-20725"/>
    <s v="Steven Cartwright"/>
    <s v="Consumer"/>
    <s v="United States"/>
    <s v="Wilmington"/>
    <x v="13"/>
    <n v="19805"/>
    <x v="3"/>
    <s v="FUR-FU-10002157"/>
    <x v="0"/>
    <s v="Furnishings"/>
    <x v="116"/>
    <n v="47.04"/>
    <n v="3"/>
    <n v="0"/>
    <n v="18.345599999999997"/>
    <n v="0.38999999999999996"/>
    <n v="6.1151999999999989"/>
    <n v="15.68"/>
    <n v="15.68"/>
    <n v="0"/>
  </r>
  <r>
    <n v="121"/>
    <s v="CA-2016-103730"/>
    <d v="2016-06-12T00:00:00"/>
    <x v="1"/>
    <d v="2016-06-15T00:00:00"/>
    <s v="First Class"/>
    <s v="SC-20725"/>
    <s v="Steven Cartwright"/>
    <s v="Consumer"/>
    <s v="United States"/>
    <s v="Wilmington"/>
    <x v="13"/>
    <n v="19805"/>
    <x v="3"/>
    <s v="OFF-BI-10003910"/>
    <x v="1"/>
    <s v="Binders"/>
    <x v="8"/>
    <n v="30.84"/>
    <n v="4"/>
    <n v="0"/>
    <n v="13.878"/>
    <n v="0.45"/>
    <n v="3.4695"/>
    <n v="7.71"/>
    <n v="7.71"/>
    <n v="0"/>
  </r>
  <r>
    <n v="122"/>
    <s v="CA-2016-103730"/>
    <d v="2016-06-12T00:00:00"/>
    <x v="1"/>
    <d v="2016-06-15T00:00:00"/>
    <s v="First Class"/>
    <s v="SC-20725"/>
    <s v="Steven Cartwright"/>
    <s v="Consumer"/>
    <s v="United States"/>
    <s v="Wilmington"/>
    <x v="13"/>
    <n v="19805"/>
    <x v="3"/>
    <s v="OFF-ST-10000777"/>
    <x v="1"/>
    <s v="Storage"/>
    <x v="117"/>
    <n v="226.56"/>
    <n v="6"/>
    <n v="0"/>
    <n v="63.436800000000005"/>
    <n v="0.28000000000000003"/>
    <n v="10.572800000000001"/>
    <n v="37.76"/>
    <n v="37.76"/>
    <n v="0"/>
  </r>
  <r>
    <n v="123"/>
    <s v="CA-2016-103730"/>
    <d v="2016-06-12T00:00:00"/>
    <x v="1"/>
    <d v="2016-06-15T00:00:00"/>
    <s v="First Class"/>
    <s v="SC-20725"/>
    <s v="Steven Cartwright"/>
    <s v="Consumer"/>
    <s v="United States"/>
    <s v="Wilmington"/>
    <x v="13"/>
    <n v="19805"/>
    <x v="3"/>
    <s v="OFF-EN-10002500"/>
    <x v="1"/>
    <s v="Envelopes"/>
    <x v="118"/>
    <n v="115.02"/>
    <n v="9"/>
    <n v="0"/>
    <n v="51.758999999999993"/>
    <n v="0.44999999999999996"/>
    <n v="5.7509999999999994"/>
    <n v="12.78"/>
    <n v="12.78"/>
    <n v="0"/>
  </r>
  <r>
    <n v="124"/>
    <s v="CA-2016-103730"/>
    <d v="2016-06-12T00:00:00"/>
    <x v="1"/>
    <d v="2016-06-15T00:00:00"/>
    <s v="First Class"/>
    <s v="SC-20725"/>
    <s v="Steven Cartwright"/>
    <s v="Consumer"/>
    <s v="United States"/>
    <s v="Wilmington"/>
    <x v="13"/>
    <n v="19805"/>
    <x v="3"/>
    <s v="TEC-PH-10003875"/>
    <x v="2"/>
    <s v="Phones"/>
    <x v="119"/>
    <n v="68.040000000000006"/>
    <n v="7"/>
    <n v="0"/>
    <n v="19.731599999999997"/>
    <n v="0.28999999999999992"/>
    <n v="2.8187999999999995"/>
    <n v="9.7200000000000006"/>
    <n v="9.7200000000000006"/>
    <n v="0"/>
  </r>
  <r>
    <n v="125"/>
    <s v="US-2014-152030"/>
    <d v="2014-12-26T00:00:00"/>
    <x v="20"/>
    <d v="2014-12-28T00:00:00"/>
    <s v="Second Class"/>
    <s v="AD-10180"/>
    <s v="Alan Dominguez"/>
    <s v="Home Office"/>
    <s v="United States"/>
    <s v="Houston"/>
    <x v="5"/>
    <n v="77041"/>
    <x v="2"/>
    <s v="FUR-CH-10004063"/>
    <x v="0"/>
    <s v="Chairs"/>
    <x v="120"/>
    <n v="600.55799999999999"/>
    <n v="3"/>
    <n v="0.3"/>
    <n v="-8.5794000000000779"/>
    <n v="-1.4285714285714415E-2"/>
    <n v="-2.8598000000000261"/>
    <n v="200.18600000000001"/>
    <n v="285.98"/>
    <n v="180.16739999999999"/>
  </r>
  <r>
    <n v="126"/>
    <s v="US-2014-134614"/>
    <d v="2014-09-20T00:00:00"/>
    <x v="30"/>
    <d v="2014-09-25T00:00:00"/>
    <s v="Standard Class"/>
    <s v="PF-19165"/>
    <s v="Philip Fox"/>
    <s v="Consumer"/>
    <s v="United States"/>
    <s v="Bloomington"/>
    <x v="10"/>
    <n v="61701"/>
    <x v="2"/>
    <s v="FUR-TA-10004534"/>
    <x v="0"/>
    <s v="Tables"/>
    <x v="121"/>
    <n v="617.70000000000005"/>
    <n v="6"/>
    <n v="0.5"/>
    <n v="-407.68200000000013"/>
    <n v="-0.66000000000000014"/>
    <n v="-67.947000000000017"/>
    <n v="102.95"/>
    <n v="205.9"/>
    <n v="308.85000000000002"/>
  </r>
  <r>
    <n v="127"/>
    <s v="US-2017-107272"/>
    <d v="2017-11-05T00:00:00"/>
    <x v="23"/>
    <d v="2017-11-12T00:00:00"/>
    <s v="Standard Class"/>
    <s v="TS-21610"/>
    <s v="Troy Staebel"/>
    <s v="Consumer"/>
    <s v="United States"/>
    <s v="Phoenix"/>
    <x v="16"/>
    <n v="85023"/>
    <x v="1"/>
    <s v="OFF-BI-10003274"/>
    <x v="1"/>
    <s v="Binders"/>
    <x v="122"/>
    <n v="2.3880000000000003"/>
    <n v="2"/>
    <n v="0.7"/>
    <n v="-1.8308"/>
    <n v="-0.7666666666666665"/>
    <n v="-0.91539999999999999"/>
    <n v="1.1940000000000002"/>
    <n v="3.98"/>
    <n v="1.6716000000000002"/>
  </r>
  <r>
    <n v="128"/>
    <s v="US-2017-107272"/>
    <d v="2017-11-05T00:00:00"/>
    <x v="23"/>
    <d v="2017-11-12T00:00:00"/>
    <s v="Standard Class"/>
    <s v="TS-21610"/>
    <s v="Troy Staebel"/>
    <s v="Consumer"/>
    <s v="United States"/>
    <s v="Phoenix"/>
    <x v="16"/>
    <n v="85023"/>
    <x v="1"/>
    <s v="OFF-ST-10002974"/>
    <x v="1"/>
    <s v="Storage"/>
    <x v="123"/>
    <n v="243.99200000000002"/>
    <n v="7"/>
    <n v="0.2"/>
    <n v="30.498999999999981"/>
    <n v="0.12499999999999992"/>
    <n v="4.3569999999999975"/>
    <n v="34.856000000000002"/>
    <n v="43.57"/>
    <n v="48.798400000000008"/>
  </r>
  <r>
    <n v="129"/>
    <s v="US-2016-125969"/>
    <d v="2016-11-06T00:00:00"/>
    <x v="0"/>
    <d v="2016-11-10T00:00:00"/>
    <s v="Second Class"/>
    <s v="LS-16975"/>
    <s v="Lindsay Shagiari"/>
    <s v="Home Office"/>
    <s v="United States"/>
    <s v="Los Angeles"/>
    <x v="1"/>
    <n v="90004"/>
    <x v="1"/>
    <s v="FUR-CH-10001146"/>
    <x v="0"/>
    <s v="Chairs"/>
    <x v="124"/>
    <n v="81.424000000000007"/>
    <n v="2"/>
    <n v="0.2"/>
    <n v="-9.1601999999999961"/>
    <n v="-0.11249999999999995"/>
    <n v="-4.5800999999999981"/>
    <n v="40.712000000000003"/>
    <n v="50.89"/>
    <n v="16.284800000000001"/>
  </r>
  <r>
    <n v="130"/>
    <s v="US-2016-125969"/>
    <d v="2016-11-06T00:00:00"/>
    <x v="0"/>
    <d v="2016-11-10T00:00:00"/>
    <s v="Second Class"/>
    <s v="LS-16975"/>
    <s v="Lindsay Shagiari"/>
    <s v="Home Office"/>
    <s v="United States"/>
    <s v="Los Angeles"/>
    <x v="1"/>
    <n v="90004"/>
    <x v="1"/>
    <s v="FUR-FU-10003773"/>
    <x v="0"/>
    <s v="Furnishings"/>
    <x v="125"/>
    <n v="238.56"/>
    <n v="3"/>
    <n v="0"/>
    <n v="26.241599999999977"/>
    <n v="0.1099999999999999"/>
    <n v="8.7471999999999923"/>
    <n v="79.52"/>
    <n v="79.52"/>
    <n v="0"/>
  </r>
  <r>
    <n v="131"/>
    <s v="US-2017-164147"/>
    <d v="2017-02-02T00:00:00"/>
    <x v="31"/>
    <d v="2017-02-05T00:00:00"/>
    <s v="First Class"/>
    <s v="DW-13585"/>
    <s v="Dorothy Wardle"/>
    <s v="Corporate"/>
    <s v="United States"/>
    <s v="Columbus"/>
    <x v="24"/>
    <n v="43229"/>
    <x v="3"/>
    <s v="TEC-PH-10002293"/>
    <x v="2"/>
    <s v="Phones"/>
    <x v="126"/>
    <n v="59.969999999999992"/>
    <n v="5"/>
    <n v="0.4"/>
    <n v="-11.993999999999993"/>
    <n v="-0.1999999999999999"/>
    <n v="-2.3987999999999987"/>
    <n v="11.993999999999998"/>
    <n v="19.989999999999998"/>
    <n v="23.988"/>
  </r>
  <r>
    <n v="132"/>
    <s v="US-2017-164147"/>
    <d v="2017-02-02T00:00:00"/>
    <x v="31"/>
    <d v="2017-02-05T00:00:00"/>
    <s v="First Class"/>
    <s v="DW-13585"/>
    <s v="Dorothy Wardle"/>
    <s v="Corporate"/>
    <s v="United States"/>
    <s v="Columbus"/>
    <x v="24"/>
    <n v="43229"/>
    <x v="3"/>
    <s v="OFF-PA-10002377"/>
    <x v="1"/>
    <s v="Paper"/>
    <x v="127"/>
    <n v="78.304000000000002"/>
    <n v="2"/>
    <n v="0.2"/>
    <n v="29.363999999999997"/>
    <n v="0.37499999999999994"/>
    <n v="14.681999999999999"/>
    <n v="39.152000000000001"/>
    <n v="48.94"/>
    <n v="15.660800000000002"/>
  </r>
  <r>
    <n v="133"/>
    <s v="US-2017-164147"/>
    <d v="2017-02-02T00:00:00"/>
    <x v="31"/>
    <d v="2017-02-05T00:00:00"/>
    <s v="First Class"/>
    <s v="DW-13585"/>
    <s v="Dorothy Wardle"/>
    <s v="Corporate"/>
    <s v="United States"/>
    <s v="Columbus"/>
    <x v="24"/>
    <n v="43229"/>
    <x v="3"/>
    <s v="OFF-FA-10002780"/>
    <x v="1"/>
    <s v="Fasteners"/>
    <x v="128"/>
    <n v="21.456"/>
    <n v="9"/>
    <n v="0.2"/>
    <n v="6.9731999999999976"/>
    <n v="0.3249999999999999"/>
    <n v="0.77479999999999971"/>
    <n v="2.3839999999999999"/>
    <n v="2.98"/>
    <n v="4.2911999999999999"/>
  </r>
  <r>
    <n v="134"/>
    <s v="CA-2016-145583"/>
    <d v="2016-10-13T00:00:00"/>
    <x v="32"/>
    <d v="2016-10-19T00:00:00"/>
    <s v="Standard Class"/>
    <s v="LC-16885"/>
    <s v="Lena Creighton"/>
    <s v="Consumer"/>
    <s v="United States"/>
    <s v="Roseville"/>
    <x v="1"/>
    <n v="95661"/>
    <x v="1"/>
    <s v="OFF-PA-10001804"/>
    <x v="1"/>
    <s v="Paper"/>
    <x v="129"/>
    <n v="20.04"/>
    <n v="3"/>
    <n v="0"/>
    <n v="9.6191999999999993"/>
    <n v="0.48"/>
    <n v="3.2063999999999999"/>
    <n v="6.68"/>
    <n v="6.68"/>
    <n v="0"/>
  </r>
  <r>
    <n v="135"/>
    <s v="CA-2016-145583"/>
    <d v="2016-10-13T00:00:00"/>
    <x v="32"/>
    <d v="2016-10-19T00:00:00"/>
    <s v="Standard Class"/>
    <s v="LC-16885"/>
    <s v="Lena Creighton"/>
    <s v="Consumer"/>
    <s v="United States"/>
    <s v="Roseville"/>
    <x v="1"/>
    <n v="95661"/>
    <x v="1"/>
    <s v="OFF-PA-10001736"/>
    <x v="1"/>
    <s v="Paper"/>
    <x v="130"/>
    <n v="35.44"/>
    <n v="1"/>
    <n v="0"/>
    <n v="16.656799999999997"/>
    <n v="0.46999999999999992"/>
    <n v="16.656799999999997"/>
    <n v="35.44"/>
    <n v="35.44"/>
    <n v="0"/>
  </r>
  <r>
    <n v="136"/>
    <s v="CA-2016-145583"/>
    <d v="2016-10-13T00:00:00"/>
    <x v="32"/>
    <d v="2016-10-19T00:00:00"/>
    <s v="Standard Class"/>
    <s v="LC-16885"/>
    <s v="Lena Creighton"/>
    <s v="Consumer"/>
    <s v="United States"/>
    <s v="Roseville"/>
    <x v="1"/>
    <n v="95661"/>
    <x v="1"/>
    <s v="OFF-AR-10001149"/>
    <x v="1"/>
    <s v="Art"/>
    <x v="131"/>
    <n v="11.52"/>
    <n v="4"/>
    <n v="0"/>
    <n v="3.4559999999999995"/>
    <n v="0.3"/>
    <n v="0.86399999999999988"/>
    <n v="2.88"/>
    <n v="2.88"/>
    <n v="0"/>
  </r>
  <r>
    <n v="137"/>
    <s v="CA-2016-145583"/>
    <d v="2016-10-13T00:00:00"/>
    <x v="32"/>
    <d v="2016-10-19T00:00:00"/>
    <s v="Standard Class"/>
    <s v="LC-16885"/>
    <s v="Lena Creighton"/>
    <s v="Consumer"/>
    <s v="United States"/>
    <s v="Roseville"/>
    <x v="1"/>
    <n v="95661"/>
    <x v="1"/>
    <s v="OFF-FA-10002988"/>
    <x v="1"/>
    <s v="Fasteners"/>
    <x v="132"/>
    <n v="4.0199999999999996"/>
    <n v="2"/>
    <n v="0"/>
    <n v="1.9697999999999998"/>
    <n v="0.49"/>
    <n v="0.98489999999999989"/>
    <n v="2.0099999999999998"/>
    <n v="2.0099999999999998"/>
    <n v="0"/>
  </r>
  <r>
    <n v="138"/>
    <s v="CA-2016-145583"/>
    <d v="2016-10-13T00:00:00"/>
    <x v="32"/>
    <d v="2016-10-19T00:00:00"/>
    <s v="Standard Class"/>
    <s v="LC-16885"/>
    <s v="Lena Creighton"/>
    <s v="Consumer"/>
    <s v="United States"/>
    <s v="Roseville"/>
    <x v="1"/>
    <n v="95661"/>
    <x v="1"/>
    <s v="OFF-BI-10004781"/>
    <x v="1"/>
    <s v="Binders"/>
    <x v="133"/>
    <n v="76.176000000000002"/>
    <n v="3"/>
    <n v="0.2"/>
    <n v="26.661599999999996"/>
    <n v="0.34999999999999992"/>
    <n v="8.8871999999999982"/>
    <n v="25.391999999999999"/>
    <n v="31.739999999999995"/>
    <n v="15.235200000000001"/>
  </r>
  <r>
    <n v="139"/>
    <s v="CA-2016-145583"/>
    <d v="2016-10-13T00:00:00"/>
    <x v="32"/>
    <d v="2016-10-19T00:00:00"/>
    <s v="Standard Class"/>
    <s v="LC-16885"/>
    <s v="Lena Creighton"/>
    <s v="Consumer"/>
    <s v="United States"/>
    <s v="Roseville"/>
    <x v="1"/>
    <n v="95661"/>
    <x v="1"/>
    <s v="OFF-SU-10001218"/>
    <x v="1"/>
    <s v="Supplies"/>
    <x v="134"/>
    <n v="65.88"/>
    <n v="6"/>
    <n v="0"/>
    <n v="18.446400000000004"/>
    <n v="0.28000000000000008"/>
    <n v="3.0744000000000007"/>
    <n v="10.979999999999999"/>
    <n v="10.979999999999999"/>
    <n v="0"/>
  </r>
  <r>
    <n v="140"/>
    <s v="CA-2016-145583"/>
    <d v="2016-10-13T00:00:00"/>
    <x v="32"/>
    <d v="2016-10-19T00:00:00"/>
    <s v="Standard Class"/>
    <s v="LC-16885"/>
    <s v="Lena Creighton"/>
    <s v="Consumer"/>
    <s v="United States"/>
    <s v="Roseville"/>
    <x v="1"/>
    <n v="95661"/>
    <x v="1"/>
    <s v="FUR-FU-10001706"/>
    <x v="0"/>
    <s v="Furnishings"/>
    <x v="50"/>
    <n v="43.120000000000005"/>
    <n v="14"/>
    <n v="0"/>
    <n v="20.697599999999998"/>
    <n v="0.47999999999999987"/>
    <n v="1.4783999999999999"/>
    <n v="3.0800000000000005"/>
    <n v="3.0800000000000005"/>
    <n v="0"/>
  </r>
  <r>
    <n v="141"/>
    <s v="CA-2016-110366"/>
    <d v="2016-09-05T00:00:00"/>
    <x v="21"/>
    <d v="2016-09-07T00:00:00"/>
    <s v="Second Class"/>
    <s v="JD-15895"/>
    <s v="Jonathan Doherty"/>
    <s v="Corporate"/>
    <s v="United States"/>
    <s v="Philadelphia"/>
    <x v="9"/>
    <n v="19140"/>
    <x v="3"/>
    <s v="FUR-FU-10004848"/>
    <x v="0"/>
    <s v="Furnishings"/>
    <x v="28"/>
    <n v="82.800000000000011"/>
    <n v="2"/>
    <n v="0.2"/>
    <n v="10.349999999999994"/>
    <n v="0.12499999999999992"/>
    <n v="5.1749999999999972"/>
    <n v="41.400000000000006"/>
    <n v="51.750000000000007"/>
    <n v="16.560000000000002"/>
  </r>
  <r>
    <n v="142"/>
    <s v="CA-2017-106180"/>
    <d v="2017-09-18T00:00:00"/>
    <x v="15"/>
    <d v="2017-09-23T00:00:00"/>
    <s v="Standard Class"/>
    <s v="SH-19975"/>
    <s v="Sally Hughsby"/>
    <s v="Corporate"/>
    <s v="United States"/>
    <s v="San Francisco"/>
    <x v="1"/>
    <n v="94122"/>
    <x v="1"/>
    <s v="OFF-AR-10000940"/>
    <x v="1"/>
    <s v="Art"/>
    <x v="135"/>
    <n v="8.82"/>
    <n v="3"/>
    <n v="0"/>
    <n v="2.3814000000000002"/>
    <n v="0.27"/>
    <n v="0.79380000000000006"/>
    <n v="2.94"/>
    <n v="2.94"/>
    <n v="0"/>
  </r>
  <r>
    <n v="143"/>
    <s v="CA-2017-106180"/>
    <d v="2017-09-18T00:00:00"/>
    <x v="15"/>
    <d v="2017-09-23T00:00:00"/>
    <s v="Standard Class"/>
    <s v="SH-19975"/>
    <s v="Sally Hughsby"/>
    <s v="Corporate"/>
    <s v="United States"/>
    <s v="San Francisco"/>
    <x v="1"/>
    <n v="94122"/>
    <x v="1"/>
    <s v="OFF-EN-10004030"/>
    <x v="1"/>
    <s v="Envelopes"/>
    <x v="136"/>
    <n v="10.86"/>
    <n v="3"/>
    <n v="0"/>
    <n v="5.1042000000000005"/>
    <n v="0.47000000000000008"/>
    <n v="1.7014000000000002"/>
    <n v="3.6199999999999997"/>
    <n v="3.6199999999999997"/>
    <n v="0"/>
  </r>
  <r>
    <n v="144"/>
    <s v="CA-2017-106180"/>
    <d v="2017-09-18T00:00:00"/>
    <x v="15"/>
    <d v="2017-09-23T00:00:00"/>
    <s v="Standard Class"/>
    <s v="SH-19975"/>
    <s v="Sally Hughsby"/>
    <s v="Corporate"/>
    <s v="United States"/>
    <s v="San Francisco"/>
    <x v="1"/>
    <n v="94122"/>
    <x v="1"/>
    <s v="OFF-PA-10004327"/>
    <x v="1"/>
    <s v="Paper"/>
    <x v="137"/>
    <n v="143.69999999999999"/>
    <n v="3"/>
    <n v="0"/>
    <n v="68.975999999999999"/>
    <n v="0.48000000000000004"/>
    <n v="22.992000000000001"/>
    <n v="47.9"/>
    <n v="47.9"/>
    <n v="0"/>
  </r>
  <r>
    <n v="145"/>
    <s v="CA-2017-155376"/>
    <d v="2017-12-22T00:00:00"/>
    <x v="22"/>
    <d v="2017-12-27T00:00:00"/>
    <s v="Standard Class"/>
    <s v="SG-20080"/>
    <s v="Sandra Glassco"/>
    <s v="Consumer"/>
    <s v="United States"/>
    <s v="Independence"/>
    <x v="25"/>
    <n v="64055"/>
    <x v="2"/>
    <s v="OFF-AP-10001058"/>
    <x v="1"/>
    <s v="Appliances"/>
    <x v="138"/>
    <n v="839.43000000000006"/>
    <n v="3"/>
    <n v="0"/>
    <n v="218.25179999999997"/>
    <n v="0.25999999999999995"/>
    <n v="72.750599999999991"/>
    <n v="279.81"/>
    <n v="279.81"/>
    <n v="0"/>
  </r>
  <r>
    <n v="146"/>
    <s v="CA-2015-110744"/>
    <d v="2015-09-07T00:00:00"/>
    <x v="11"/>
    <d v="2015-09-12T00:00:00"/>
    <s v="Standard Class"/>
    <s v="HA-14920"/>
    <s v="Helen Andreada"/>
    <s v="Consumer"/>
    <s v="United States"/>
    <s v="Pasadena"/>
    <x v="1"/>
    <n v="91104"/>
    <x v="1"/>
    <s v="OFF-ST-10003656"/>
    <x v="1"/>
    <s v="Storage"/>
    <x v="82"/>
    <n v="671.93"/>
    <n v="7"/>
    <n v="0"/>
    <n v="20.157899999999998"/>
    <n v="0.03"/>
    <n v="2.8796999999999997"/>
    <n v="95.99"/>
    <n v="95.99"/>
    <n v="0"/>
  </r>
  <r>
    <n v="147"/>
    <s v="CA-2014-110072"/>
    <d v="2014-10-22T00:00:00"/>
    <x v="18"/>
    <d v="2014-10-28T00:00:00"/>
    <s v="Standard Class"/>
    <s v="MG-17680"/>
    <s v="Maureen Gastineau"/>
    <s v="Home Office"/>
    <s v="United States"/>
    <s v="Newark"/>
    <x v="24"/>
    <n v="43055"/>
    <x v="3"/>
    <s v="FUR-FU-10000521"/>
    <x v="0"/>
    <s v="Furnishings"/>
    <x v="139"/>
    <n v="93.888000000000005"/>
    <n v="4"/>
    <n v="0.2"/>
    <n v="12.90959999999999"/>
    <n v="0.1374999999999999"/>
    <n v="3.2273999999999976"/>
    <n v="23.472000000000001"/>
    <n v="29.34"/>
    <n v="18.777600000000003"/>
  </r>
  <r>
    <n v="148"/>
    <s v="CA-2016-114489"/>
    <d v="2016-12-05T00:00:00"/>
    <x v="5"/>
    <d v="2016-12-09T00:00:00"/>
    <s v="Standard Class"/>
    <s v="JE-16165"/>
    <s v="Justin Ellison"/>
    <s v="Corporate"/>
    <s v="United States"/>
    <s v="Franklin"/>
    <x v="6"/>
    <n v="53132"/>
    <x v="2"/>
    <s v="TEC-PH-10000215"/>
    <x v="2"/>
    <s v="Phones"/>
    <x v="140"/>
    <n v="384.45000000000005"/>
    <n v="11"/>
    <n v="0"/>
    <n v="103.80150000000003"/>
    <n v="0.27000000000000007"/>
    <n v="9.4365000000000023"/>
    <n v="34.950000000000003"/>
    <n v="34.950000000000003"/>
    <n v="0"/>
  </r>
  <r>
    <n v="149"/>
    <s v="CA-2016-114489"/>
    <d v="2016-12-05T00:00:00"/>
    <x v="5"/>
    <d v="2016-12-09T00:00:00"/>
    <s v="Standard Class"/>
    <s v="JE-16165"/>
    <s v="Justin Ellison"/>
    <s v="Corporate"/>
    <s v="United States"/>
    <s v="Franklin"/>
    <x v="6"/>
    <n v="53132"/>
    <x v="2"/>
    <s v="TEC-PH-10001448"/>
    <x v="2"/>
    <s v="Phones"/>
    <x v="141"/>
    <n v="149.97"/>
    <n v="3"/>
    <n v="0"/>
    <n v="5.9987999999999815"/>
    <n v="3.9999999999999876E-2"/>
    <n v="1.9995999999999938"/>
    <n v="49.99"/>
    <n v="49.99"/>
    <n v="0"/>
  </r>
  <r>
    <n v="150"/>
    <s v="CA-2016-114489"/>
    <d v="2016-12-05T00:00:00"/>
    <x v="5"/>
    <d v="2016-12-09T00:00:00"/>
    <s v="Standard Class"/>
    <s v="JE-16165"/>
    <s v="Justin Ellison"/>
    <s v="Corporate"/>
    <s v="United States"/>
    <s v="Franklin"/>
    <x v="6"/>
    <n v="53132"/>
    <x v="2"/>
    <s v="FUR-CH-10000454"/>
    <x v="0"/>
    <s v="Chairs"/>
    <x v="1"/>
    <n v="1951.84"/>
    <n v="8"/>
    <n v="0"/>
    <n v="585.55199999999991"/>
    <n v="0.3"/>
    <n v="73.193999999999988"/>
    <n v="243.98"/>
    <n v="243.98"/>
    <n v="0"/>
  </r>
  <r>
    <n v="151"/>
    <s v="CA-2016-114489"/>
    <d v="2016-12-05T00:00:00"/>
    <x v="5"/>
    <d v="2016-12-09T00:00:00"/>
    <s v="Standard Class"/>
    <s v="JE-16165"/>
    <s v="Justin Ellison"/>
    <s v="Corporate"/>
    <s v="United States"/>
    <s v="Franklin"/>
    <x v="6"/>
    <n v="53132"/>
    <x v="2"/>
    <s v="OFF-BI-10002735"/>
    <x v="1"/>
    <s v="Binders"/>
    <x v="142"/>
    <n v="171.55"/>
    <n v="5"/>
    <n v="0"/>
    <n v="80.628500000000003"/>
    <n v="0.47"/>
    <n v="16.125700000000002"/>
    <n v="34.31"/>
    <n v="34.31"/>
    <n v="0"/>
  </r>
  <r>
    <n v="152"/>
    <s v="CA-2016-158834"/>
    <d v="2016-03-13T00:00:00"/>
    <x v="17"/>
    <d v="2016-03-16T00:00:00"/>
    <s v="First Class"/>
    <s v="TW-21025"/>
    <s v="Tamara Willingham"/>
    <s v="Home Office"/>
    <s v="United States"/>
    <s v="Scottsdale"/>
    <x v="16"/>
    <n v="85254"/>
    <x v="1"/>
    <s v="OFF-AP-10000326"/>
    <x v="1"/>
    <s v="Appliances"/>
    <x v="143"/>
    <n v="157.91999999999999"/>
    <n v="5"/>
    <n v="0.2"/>
    <n v="17.765999999999991"/>
    <n v="0.11249999999999995"/>
    <n v="3.5531999999999981"/>
    <n v="31.583999999999996"/>
    <n v="39.479999999999997"/>
    <n v="31.584"/>
  </r>
  <r>
    <n v="153"/>
    <s v="CA-2016-158834"/>
    <d v="2016-03-13T00:00:00"/>
    <x v="17"/>
    <d v="2016-03-16T00:00:00"/>
    <s v="First Class"/>
    <s v="TW-21025"/>
    <s v="Tamara Willingham"/>
    <s v="Home Office"/>
    <s v="United States"/>
    <s v="Scottsdale"/>
    <x v="16"/>
    <n v="85254"/>
    <x v="1"/>
    <s v="TEC-PH-10001254"/>
    <x v="2"/>
    <s v="Phones"/>
    <x v="144"/>
    <n v="203.184"/>
    <n v="2"/>
    <n v="0.2"/>
    <n v="15.238799999999991"/>
    <n v="7.4999999999999956E-2"/>
    <n v="7.6193999999999953"/>
    <n v="101.592"/>
    <n v="126.99"/>
    <n v="40.636800000000001"/>
  </r>
  <r>
    <n v="154"/>
    <s v="CA-2015-124919"/>
    <d v="2015-05-31T00:00:00"/>
    <x v="33"/>
    <d v="2015-06-02T00:00:00"/>
    <s v="First Class"/>
    <s v="SP-20650"/>
    <s v="Stephanie Phelps"/>
    <s v="Corporate"/>
    <s v="United States"/>
    <s v="San Jose"/>
    <x v="1"/>
    <n v="95123"/>
    <x v="1"/>
    <s v="OFF-PA-10001950"/>
    <x v="1"/>
    <s v="Paper"/>
    <x v="145"/>
    <n v="58.379999999999995"/>
    <n v="7"/>
    <n v="0"/>
    <n v="26.270999999999994"/>
    <n v="0.4499999999999999"/>
    <n v="3.7529999999999992"/>
    <n v="8.34"/>
    <n v="8.34"/>
    <n v="0"/>
  </r>
  <r>
    <n v="155"/>
    <s v="CA-2015-124919"/>
    <d v="2015-05-31T00:00:00"/>
    <x v="33"/>
    <d v="2015-06-02T00:00:00"/>
    <s v="First Class"/>
    <s v="SP-20650"/>
    <s v="Stephanie Phelps"/>
    <s v="Corporate"/>
    <s v="United States"/>
    <s v="San Jose"/>
    <x v="1"/>
    <n v="95123"/>
    <x v="1"/>
    <s v="OFF-PA-10002254"/>
    <x v="1"/>
    <s v="Paper"/>
    <x v="146"/>
    <n v="105.52"/>
    <n v="4"/>
    <n v="0"/>
    <n v="48.539199999999994"/>
    <n v="0.45999999999999996"/>
    <n v="12.134799999999998"/>
    <n v="26.38"/>
    <n v="26.38"/>
    <n v="0"/>
  </r>
  <r>
    <n v="156"/>
    <s v="CA-2015-124919"/>
    <d v="2015-05-31T00:00:00"/>
    <x v="33"/>
    <d v="2015-06-02T00:00:00"/>
    <s v="First Class"/>
    <s v="SP-20650"/>
    <s v="Stephanie Phelps"/>
    <s v="Corporate"/>
    <s v="United States"/>
    <s v="San Jose"/>
    <x v="1"/>
    <n v="95123"/>
    <x v="1"/>
    <s v="OFF-ST-10001590"/>
    <x v="1"/>
    <s v="Storage"/>
    <x v="147"/>
    <n v="80.88"/>
    <n v="6"/>
    <n v="0"/>
    <n v="21.028799999999997"/>
    <n v="0.25999999999999995"/>
    <n v="3.5047999999999995"/>
    <n v="13.479999999999999"/>
    <n v="13.479999999999999"/>
    <n v="0"/>
  </r>
  <r>
    <n v="157"/>
    <s v="CA-2015-118948"/>
    <d v="2015-05-28T00:00:00"/>
    <x v="33"/>
    <d v="2015-06-03T00:00:00"/>
    <s v="Standard Class"/>
    <s v="NK-18490"/>
    <s v="Neil Knudson"/>
    <s v="Home Office"/>
    <s v="United States"/>
    <s v="Seattle"/>
    <x v="4"/>
    <n v="98105"/>
    <x v="1"/>
    <s v="OFF-AR-10001547"/>
    <x v="1"/>
    <s v="Art"/>
    <x v="148"/>
    <n v="6.63"/>
    <n v="3"/>
    <n v="0"/>
    <n v="1.7901"/>
    <n v="0.27"/>
    <n v="0.59670000000000001"/>
    <n v="2.21"/>
    <n v="2.21"/>
    <n v="0"/>
  </r>
  <r>
    <n v="158"/>
    <s v="CA-2014-104269"/>
    <d v="2014-03-01T00:00:00"/>
    <x v="34"/>
    <d v="2014-03-06T00:00:00"/>
    <s v="Second Class"/>
    <s v="DB-13060"/>
    <s v="Dave Brooks"/>
    <s v="Consumer"/>
    <s v="United States"/>
    <s v="Seattle"/>
    <x v="4"/>
    <n v="98115"/>
    <x v="1"/>
    <s v="FUR-CH-10004063"/>
    <x v="0"/>
    <s v="Chairs"/>
    <x v="120"/>
    <n v="457.56800000000004"/>
    <n v="2"/>
    <n v="0.2"/>
    <n v="51.476399999999941"/>
    <n v="0.11249999999999986"/>
    <n v="25.738199999999971"/>
    <n v="228.78400000000002"/>
    <n v="285.98"/>
    <n v="91.513600000000011"/>
  </r>
  <r>
    <n v="159"/>
    <s v="CA-2016-114104"/>
    <d v="2016-11-20T00:00:00"/>
    <x v="0"/>
    <d v="2016-11-24T00:00:00"/>
    <s v="Standard Class"/>
    <s v="NP-18670"/>
    <s v="Nora Paige"/>
    <s v="Consumer"/>
    <s v="United States"/>
    <s v="Edmond"/>
    <x v="26"/>
    <n v="73034"/>
    <x v="2"/>
    <s v="OFF-LA-10002475"/>
    <x v="1"/>
    <s v="Labels"/>
    <x v="149"/>
    <n v="14.62"/>
    <n v="2"/>
    <n v="0"/>
    <n v="6.8713999999999995"/>
    <n v="0.47"/>
    <n v="3.4356999999999998"/>
    <n v="7.31"/>
    <n v="7.31"/>
    <n v="0"/>
  </r>
  <r>
    <n v="160"/>
    <s v="CA-2016-114104"/>
    <d v="2016-11-20T00:00:00"/>
    <x v="0"/>
    <d v="2016-11-24T00:00:00"/>
    <s v="Standard Class"/>
    <s v="NP-18670"/>
    <s v="Nora Paige"/>
    <s v="Consumer"/>
    <s v="United States"/>
    <s v="Edmond"/>
    <x v="26"/>
    <n v="73034"/>
    <x v="2"/>
    <s v="TEC-PH-10004536"/>
    <x v="2"/>
    <s v="Phones"/>
    <x v="150"/>
    <n v="944.93000000000006"/>
    <n v="7"/>
    <n v="0"/>
    <n v="236.23250000000002"/>
    <n v="0.25"/>
    <n v="33.747500000000002"/>
    <n v="134.99"/>
    <n v="134.99"/>
    <n v="0"/>
  </r>
  <r>
    <n v="161"/>
    <s v="CA-2016-162733"/>
    <d v="2016-05-11T00:00:00"/>
    <x v="35"/>
    <d v="2016-05-12T00:00:00"/>
    <s v="First Class"/>
    <s v="TT-21070"/>
    <s v="Ted Trevino"/>
    <s v="Consumer"/>
    <s v="United States"/>
    <s v="Los Angeles"/>
    <x v="1"/>
    <n v="90045"/>
    <x v="1"/>
    <s v="OFF-PA-10002751"/>
    <x v="1"/>
    <s v="Paper"/>
    <x v="151"/>
    <n v="5.98"/>
    <n v="1"/>
    <n v="0"/>
    <n v="2.6909999999999998"/>
    <n v="0.44999999999999996"/>
    <n v="2.6909999999999998"/>
    <n v="5.98"/>
    <n v="5.98"/>
    <n v="0"/>
  </r>
  <r>
    <n v="162"/>
    <s v="CA-2015-119697"/>
    <d v="2015-12-28T00:00:00"/>
    <x v="14"/>
    <d v="2015-12-31T00:00:00"/>
    <s v="Second Class"/>
    <s v="EM-13960"/>
    <s v="Eric Murdock"/>
    <s v="Consumer"/>
    <s v="United States"/>
    <s v="Philadelphia"/>
    <x v="9"/>
    <n v="19134"/>
    <x v="3"/>
    <s v="TEC-AC-10003657"/>
    <x v="2"/>
    <s v="Accessories"/>
    <x v="152"/>
    <n v="54.384000000000007"/>
    <n v="2"/>
    <n v="0.2"/>
    <n v="1.359599999999995"/>
    <n v="2.4999999999999904E-2"/>
    <n v="0.67979999999999752"/>
    <n v="27.192000000000004"/>
    <n v="33.99"/>
    <n v="10.876800000000003"/>
  </r>
  <r>
    <n v="163"/>
    <s v="CA-2016-154508"/>
    <d v="2016-11-16T00:00:00"/>
    <x v="0"/>
    <d v="2016-11-20T00:00:00"/>
    <s v="Standard Class"/>
    <s v="RD-19900"/>
    <s v="Ruben Dartt"/>
    <s v="Consumer"/>
    <s v="United States"/>
    <s v="Carlsbad"/>
    <x v="27"/>
    <n v="88220"/>
    <x v="1"/>
    <s v="OFF-EN-10001990"/>
    <x v="1"/>
    <s v="Envelopes"/>
    <x v="153"/>
    <n v="28.4"/>
    <n v="5"/>
    <n v="0"/>
    <n v="13.347999999999997"/>
    <n v="0.46999999999999992"/>
    <n v="2.6695999999999995"/>
    <n v="5.68"/>
    <n v="5.68"/>
    <n v="0"/>
  </r>
  <r>
    <n v="164"/>
    <s v="CA-2016-113817"/>
    <d v="2016-11-07T00:00:00"/>
    <x v="0"/>
    <d v="2016-11-11T00:00:00"/>
    <s v="Standard Class"/>
    <s v="MJ-17740"/>
    <s v="Max Jones"/>
    <s v="Consumer"/>
    <s v="United States"/>
    <s v="Seattle"/>
    <x v="4"/>
    <n v="98115"/>
    <x v="1"/>
    <s v="OFF-BI-10004002"/>
    <x v="1"/>
    <s v="Binders"/>
    <x v="154"/>
    <n v="27.680000000000003"/>
    <n v="2"/>
    <n v="0.2"/>
    <n v="9.6879999999999988"/>
    <n v="0.34999999999999992"/>
    <n v="4.8439999999999994"/>
    <n v="13.840000000000002"/>
    <n v="17.3"/>
    <n v="5.5360000000000014"/>
  </r>
  <r>
    <n v="165"/>
    <s v="CA-2014-139892"/>
    <d v="2014-09-08T00:00:00"/>
    <x v="30"/>
    <d v="2014-09-12T00:00:00"/>
    <s v="Standard Class"/>
    <s v="BM-11140"/>
    <s v="Becky Martin"/>
    <s v="Consumer"/>
    <s v="United States"/>
    <s v="San Antonio"/>
    <x v="5"/>
    <n v="78207"/>
    <x v="2"/>
    <s v="OFF-AR-10004441"/>
    <x v="1"/>
    <s v="Art"/>
    <x v="155"/>
    <n v="9.9359999999999999"/>
    <n v="3"/>
    <n v="0.2"/>
    <n v="2.7324000000000002"/>
    <n v="0.27500000000000002"/>
    <n v="0.91080000000000005"/>
    <n v="3.3119999999999998"/>
    <n v="4.1399999999999997"/>
    <n v="1.9872000000000001"/>
  </r>
  <r>
    <n v="166"/>
    <s v="CA-2014-139892"/>
    <d v="2014-09-08T00:00:00"/>
    <x v="30"/>
    <d v="2014-09-12T00:00:00"/>
    <s v="Standard Class"/>
    <s v="BM-11140"/>
    <s v="Becky Martin"/>
    <s v="Consumer"/>
    <s v="United States"/>
    <s v="San Antonio"/>
    <x v="5"/>
    <n v="78207"/>
    <x v="2"/>
    <s v="TEC-MA-10000822"/>
    <x v="2"/>
    <s v="Machines"/>
    <x v="156"/>
    <n v="8159.9519999999993"/>
    <n v="8"/>
    <n v="0.4"/>
    <n v="-1359.992000000002"/>
    <n v="-0.16666666666666693"/>
    <n v="-169.99900000000025"/>
    <n v="1019.9939999999999"/>
    <n v="1699.99"/>
    <n v="3263.9807999999998"/>
  </r>
  <r>
    <n v="167"/>
    <s v="CA-2014-139892"/>
    <d v="2014-09-08T00:00:00"/>
    <x v="30"/>
    <d v="2014-09-12T00:00:00"/>
    <s v="Standard Class"/>
    <s v="BM-11140"/>
    <s v="Becky Martin"/>
    <s v="Consumer"/>
    <s v="United States"/>
    <s v="San Antonio"/>
    <x v="5"/>
    <n v="78207"/>
    <x v="2"/>
    <s v="OFF-ST-10000991"/>
    <x v="1"/>
    <s v="Storage"/>
    <x v="157"/>
    <n v="275.928"/>
    <n v="3"/>
    <n v="0.2"/>
    <n v="-58.634699999999995"/>
    <n v="-0.21249999999999999"/>
    <n v="-19.544899999999998"/>
    <n v="91.975999999999999"/>
    <n v="114.96999999999998"/>
    <n v="55.185600000000001"/>
  </r>
  <r>
    <n v="168"/>
    <s v="CA-2014-139892"/>
    <d v="2014-09-08T00:00:00"/>
    <x v="30"/>
    <d v="2014-09-12T00:00:00"/>
    <s v="Standard Class"/>
    <s v="BM-11140"/>
    <s v="Becky Martin"/>
    <s v="Consumer"/>
    <s v="United States"/>
    <s v="San Antonio"/>
    <x v="5"/>
    <n v="78207"/>
    <x v="2"/>
    <s v="FUR-CH-10004287"/>
    <x v="0"/>
    <s v="Chairs"/>
    <x v="158"/>
    <n v="1740.0599999999997"/>
    <n v="9"/>
    <n v="0.3"/>
    <n v="-24.858000000000175"/>
    <n v="-1.4285714285714388E-2"/>
    <n v="-2.7620000000000196"/>
    <n v="193.33999999999997"/>
    <n v="276.2"/>
    <n v="522.01799999999992"/>
  </r>
  <r>
    <n v="169"/>
    <s v="CA-2014-139892"/>
    <d v="2014-09-08T00:00:00"/>
    <x v="30"/>
    <d v="2014-09-12T00:00:00"/>
    <s v="Standard Class"/>
    <s v="BM-11140"/>
    <s v="Becky Martin"/>
    <s v="Consumer"/>
    <s v="United States"/>
    <s v="San Antonio"/>
    <x v="5"/>
    <n v="78207"/>
    <x v="2"/>
    <s v="OFF-AR-10002656"/>
    <x v="1"/>
    <s v="Art"/>
    <x v="159"/>
    <n v="32.064"/>
    <n v="6"/>
    <n v="0.2"/>
    <n v="6.8135999999999974"/>
    <n v="0.21249999999999991"/>
    <n v="1.1355999999999995"/>
    <n v="5.3440000000000003"/>
    <n v="6.6799999999999988"/>
    <n v="6.4128000000000007"/>
  </r>
  <r>
    <n v="170"/>
    <s v="CA-2014-139892"/>
    <d v="2014-09-08T00:00:00"/>
    <x v="30"/>
    <d v="2014-09-12T00:00:00"/>
    <s v="Standard Class"/>
    <s v="BM-11140"/>
    <s v="Becky Martin"/>
    <s v="Consumer"/>
    <s v="United States"/>
    <s v="San Antonio"/>
    <x v="5"/>
    <n v="78207"/>
    <x v="2"/>
    <s v="OFF-AP-10002518"/>
    <x v="1"/>
    <s v="Appliances"/>
    <x v="160"/>
    <n v="177.97999999999996"/>
    <n v="5"/>
    <n v="0.8"/>
    <n v="-453.84900000000005"/>
    <n v="-2.5500000000000007"/>
    <n v="-90.769800000000004"/>
    <n v="35.595999999999989"/>
    <n v="177.98"/>
    <n v="142.38399999999999"/>
  </r>
  <r>
    <n v="171"/>
    <s v="CA-2014-139892"/>
    <d v="2014-09-08T00:00:00"/>
    <x v="30"/>
    <d v="2014-09-12T00:00:00"/>
    <s v="Standard Class"/>
    <s v="BM-11140"/>
    <s v="Becky Martin"/>
    <s v="Consumer"/>
    <s v="United States"/>
    <s v="San Antonio"/>
    <x v="5"/>
    <n v="78207"/>
    <x v="2"/>
    <s v="TEC-PH-10003931"/>
    <x v="2"/>
    <s v="Phones"/>
    <x v="161"/>
    <n v="143.976"/>
    <n v="3"/>
    <n v="0.2"/>
    <n v="8.998500000000007"/>
    <n v="6.2500000000000056E-2"/>
    <n v="2.9995000000000025"/>
    <n v="47.991999999999997"/>
    <n v="59.989999999999988"/>
    <n v="28.795200000000001"/>
  </r>
  <r>
    <n v="172"/>
    <s v="CA-2014-118962"/>
    <d v="2014-08-05T00:00:00"/>
    <x v="9"/>
    <d v="2014-08-09T00:00:00"/>
    <s v="Standard Class"/>
    <s v="CS-12130"/>
    <s v="Chad Sievert"/>
    <s v="Consumer"/>
    <s v="United States"/>
    <s v="Los Angeles"/>
    <x v="1"/>
    <n v="90004"/>
    <x v="1"/>
    <s v="OFF-PA-10000659"/>
    <x v="1"/>
    <s v="Paper"/>
    <x v="162"/>
    <n v="20.94"/>
    <n v="3"/>
    <n v="0"/>
    <n v="9.841800000000001"/>
    <n v="0.47000000000000003"/>
    <n v="3.2806000000000002"/>
    <n v="6.98"/>
    <n v="6.98"/>
    <n v="0"/>
  </r>
  <r>
    <n v="173"/>
    <s v="CA-2014-118962"/>
    <d v="2014-08-05T00:00:00"/>
    <x v="9"/>
    <d v="2014-08-09T00:00:00"/>
    <s v="Standard Class"/>
    <s v="CS-12130"/>
    <s v="Chad Sievert"/>
    <s v="Consumer"/>
    <s v="United States"/>
    <s v="Los Angeles"/>
    <x v="1"/>
    <n v="90004"/>
    <x v="1"/>
    <s v="OFF-PA-10001144"/>
    <x v="1"/>
    <s v="Paper"/>
    <x v="163"/>
    <n v="110.96"/>
    <n v="2"/>
    <n v="0"/>
    <n v="53.260799999999996"/>
    <n v="0.48"/>
    <n v="26.630399999999998"/>
    <n v="55.48"/>
    <n v="55.48"/>
    <n v="0"/>
  </r>
  <r>
    <n v="174"/>
    <s v="CA-2014-118962"/>
    <d v="2014-08-05T00:00:00"/>
    <x v="9"/>
    <d v="2014-08-09T00:00:00"/>
    <s v="Standard Class"/>
    <s v="CS-12130"/>
    <s v="Chad Sievert"/>
    <s v="Consumer"/>
    <s v="United States"/>
    <s v="Los Angeles"/>
    <x v="1"/>
    <n v="90004"/>
    <x v="1"/>
    <s v="FUR-CH-10003817"/>
    <x v="0"/>
    <s v="Chairs"/>
    <x v="164"/>
    <n v="340.14400000000006"/>
    <n v="7"/>
    <n v="0.2"/>
    <n v="21.259"/>
    <n v="6.2499999999999986E-2"/>
    <n v="3.0369999999999999"/>
    <n v="48.592000000000006"/>
    <n v="60.74"/>
    <n v="68.028800000000018"/>
  </r>
  <r>
    <n v="175"/>
    <s v="US-2014-100853"/>
    <d v="2014-09-14T00:00:00"/>
    <x v="30"/>
    <d v="2014-09-19T00:00:00"/>
    <s v="Standard Class"/>
    <s v="JB-15400"/>
    <s v="Jennifer Braxton"/>
    <s v="Corporate"/>
    <s v="United States"/>
    <s v="Chicago"/>
    <x v="10"/>
    <n v="60623"/>
    <x v="2"/>
    <s v="OFF-AP-10000891"/>
    <x v="1"/>
    <s v="Appliances"/>
    <x v="165"/>
    <n v="52.447999999999993"/>
    <n v="2"/>
    <n v="0.8"/>
    <n v="-131.12000000000003"/>
    <n v="-2.5000000000000009"/>
    <n v="-65.560000000000016"/>
    <n v="26.223999999999997"/>
    <n v="131.12"/>
    <n v="41.958399999999997"/>
  </r>
  <r>
    <n v="176"/>
    <s v="US-2014-100853"/>
    <d v="2014-09-14T00:00:00"/>
    <x v="30"/>
    <d v="2014-09-19T00:00:00"/>
    <s v="Standard Class"/>
    <s v="JB-15400"/>
    <s v="Jennifer Braxton"/>
    <s v="Corporate"/>
    <s v="United States"/>
    <s v="Chicago"/>
    <x v="10"/>
    <n v="60623"/>
    <x v="2"/>
    <s v="OFF-LA-10003148"/>
    <x v="1"/>
    <s v="Labels"/>
    <x v="166"/>
    <n v="20.16"/>
    <n v="4"/>
    <n v="0.2"/>
    <n v="6.5519999999999987"/>
    <n v="0.32499999999999996"/>
    <n v="1.6379999999999997"/>
    <n v="5.04"/>
    <n v="6.3"/>
    <n v="4.032"/>
  </r>
  <r>
    <n v="177"/>
    <s v="US-2017-152366"/>
    <d v="2017-04-21T00:00:00"/>
    <x v="4"/>
    <d v="2017-04-25T00:00:00"/>
    <s v="Second Class"/>
    <s v="SJ-20500"/>
    <s v="Shirley Jackson"/>
    <s v="Consumer"/>
    <s v="United States"/>
    <s v="Houston"/>
    <x v="5"/>
    <n v="77036"/>
    <x v="2"/>
    <s v="OFF-AP-10002684"/>
    <x v="1"/>
    <s v="Appliances"/>
    <x v="167"/>
    <n v="97.263999999999982"/>
    <n v="4"/>
    <n v="0.8"/>
    <n v="-243.16000000000008"/>
    <n v="-2.5000000000000013"/>
    <n v="-60.79000000000002"/>
    <n v="24.315999999999995"/>
    <n v="121.58"/>
    <n v="77.811199999999985"/>
  </r>
  <r>
    <n v="178"/>
    <s v="US-2015-101511"/>
    <d v="2015-11-21T00:00:00"/>
    <x v="6"/>
    <d v="2015-11-23T00:00:00"/>
    <s v="Second Class"/>
    <s v="JE-15745"/>
    <s v="Joel Eaton"/>
    <s v="Consumer"/>
    <s v="United States"/>
    <s v="Newark"/>
    <x v="24"/>
    <n v="43055"/>
    <x v="3"/>
    <s v="FUR-CH-10004698"/>
    <x v="0"/>
    <s v="Chairs"/>
    <x v="168"/>
    <n v="396.80200000000002"/>
    <n v="7"/>
    <n v="0.3"/>
    <n v="-11.337199999999939"/>
    <n v="-2.8571428571428414E-2"/>
    <n v="-1.6195999999999913"/>
    <n v="56.686"/>
    <n v="80.980000000000018"/>
    <n v="119.0406"/>
  </r>
  <r>
    <n v="179"/>
    <s v="US-2015-101511"/>
    <d v="2015-11-21T00:00:00"/>
    <x v="6"/>
    <d v="2015-11-23T00:00:00"/>
    <s v="Second Class"/>
    <s v="JE-15745"/>
    <s v="Joel Eaton"/>
    <s v="Consumer"/>
    <s v="United States"/>
    <s v="Newark"/>
    <x v="24"/>
    <n v="43055"/>
    <x v="3"/>
    <s v="OFF-SU-10002189"/>
    <x v="1"/>
    <s v="Supplies"/>
    <x v="169"/>
    <n v="15.88"/>
    <n v="5"/>
    <n v="0.2"/>
    <n v="-3.771500000000001"/>
    <n v="-0.23750000000000004"/>
    <n v="-0.75430000000000019"/>
    <n v="3.1760000000000002"/>
    <n v="3.97"/>
    <n v="3.1760000000000002"/>
  </r>
  <r>
    <n v="180"/>
    <s v="CA-2015-137225"/>
    <d v="2015-12-15T00:00:00"/>
    <x v="14"/>
    <d v="2015-12-19T00:00:00"/>
    <s v="Standard Class"/>
    <s v="JK-15640"/>
    <s v="Jim Kriz"/>
    <s v="Home Office"/>
    <s v="United States"/>
    <s v="New York City"/>
    <x v="15"/>
    <n v="10009"/>
    <x v="3"/>
    <s v="OFF-AR-10001940"/>
    <x v="1"/>
    <s v="Art"/>
    <x v="170"/>
    <n v="3.28"/>
    <n v="1"/>
    <n v="0"/>
    <n v="1.4104000000000001"/>
    <n v="0.43000000000000005"/>
    <n v="1.4104000000000001"/>
    <n v="3.28"/>
    <n v="3.28"/>
    <n v="0"/>
  </r>
  <r>
    <n v="181"/>
    <s v="CA-2014-166191"/>
    <d v="2014-12-05T00:00:00"/>
    <x v="20"/>
    <d v="2014-12-09T00:00:00"/>
    <s v="Second Class"/>
    <s v="DK-13150"/>
    <s v="David Kendrick"/>
    <s v="Corporate"/>
    <s v="United States"/>
    <s v="Decatur"/>
    <x v="10"/>
    <n v="62521"/>
    <x v="2"/>
    <s v="OFF-ST-10003455"/>
    <x v="1"/>
    <s v="Storage"/>
    <x v="171"/>
    <n v="24.816000000000003"/>
    <n v="2"/>
    <n v="0.2"/>
    <n v="1.8612000000000002"/>
    <n v="7.4999999999999997E-2"/>
    <n v="0.93060000000000009"/>
    <n v="12.408000000000001"/>
    <n v="15.510000000000002"/>
    <n v="4.9632000000000005"/>
  </r>
  <r>
    <n v="182"/>
    <s v="CA-2014-166191"/>
    <d v="2014-12-05T00:00:00"/>
    <x v="20"/>
    <d v="2014-12-09T00:00:00"/>
    <s v="Second Class"/>
    <s v="DK-13150"/>
    <s v="David Kendrick"/>
    <s v="Corporate"/>
    <s v="United States"/>
    <s v="Decatur"/>
    <x v="10"/>
    <n v="62521"/>
    <x v="2"/>
    <s v="TEC-AC-10004659"/>
    <x v="2"/>
    <s v="Accessories"/>
    <x v="172"/>
    <n v="408.74399999999997"/>
    <n v="7"/>
    <n v="0.2"/>
    <n v="76.639499999999984"/>
    <n v="0.18749999999999997"/>
    <n v="10.948499999999997"/>
    <n v="58.391999999999996"/>
    <n v="72.989999999999995"/>
    <n v="81.748800000000003"/>
  </r>
  <r>
    <n v="183"/>
    <s v="CA-2014-158274"/>
    <d v="2014-11-19T00:00:00"/>
    <x v="7"/>
    <d v="2014-11-24T00:00:00"/>
    <s v="Second Class"/>
    <s v="RM-19675"/>
    <s v="Robert Marley"/>
    <s v="Home Office"/>
    <s v="United States"/>
    <s v="Monroe"/>
    <x v="28"/>
    <n v="71203"/>
    <x v="0"/>
    <s v="TEC-PH-10003273"/>
    <x v="2"/>
    <s v="Phones"/>
    <x v="173"/>
    <n v="503.96"/>
    <n v="4"/>
    <n v="0"/>
    <n v="131.02960000000002"/>
    <n v="0.26000000000000006"/>
    <n v="32.757400000000004"/>
    <n v="125.99"/>
    <n v="125.99"/>
    <n v="0"/>
  </r>
  <r>
    <n v="184"/>
    <s v="CA-2014-158274"/>
    <d v="2014-11-19T00:00:00"/>
    <x v="7"/>
    <d v="2014-11-24T00:00:00"/>
    <s v="Second Class"/>
    <s v="RM-19675"/>
    <s v="Robert Marley"/>
    <s v="Home Office"/>
    <s v="United States"/>
    <s v="Monroe"/>
    <x v="28"/>
    <n v="71203"/>
    <x v="0"/>
    <s v="TEC-PH-10004896"/>
    <x v="2"/>
    <s v="Phones"/>
    <x v="174"/>
    <n v="149.94999999999999"/>
    <n v="5"/>
    <n v="0"/>
    <n v="41.986000000000004"/>
    <n v="0.28000000000000003"/>
    <n v="8.3972000000000016"/>
    <n v="29.99"/>
    <n v="29.99"/>
    <n v="0"/>
  </r>
  <r>
    <n v="185"/>
    <s v="CA-2014-158274"/>
    <d v="2014-11-19T00:00:00"/>
    <x v="7"/>
    <d v="2014-11-24T00:00:00"/>
    <s v="Second Class"/>
    <s v="RM-19675"/>
    <s v="Robert Marley"/>
    <s v="Home Office"/>
    <s v="United States"/>
    <s v="Monroe"/>
    <x v="28"/>
    <n v="71203"/>
    <x v="0"/>
    <s v="TEC-AC-10002345"/>
    <x v="2"/>
    <s v="Accessories"/>
    <x v="175"/>
    <n v="29"/>
    <n v="2"/>
    <n v="0"/>
    <n v="7.25"/>
    <n v="0.25"/>
    <n v="3.625"/>
    <n v="14.5"/>
    <n v="14.5"/>
    <n v="0"/>
  </r>
  <r>
    <n v="186"/>
    <s v="CA-2016-105018"/>
    <d v="2016-11-28T00:00:00"/>
    <x v="0"/>
    <d v="2016-12-02T00:00:00"/>
    <s v="Standard Class"/>
    <s v="SK-19990"/>
    <s v="Sally Knutson"/>
    <s v="Consumer"/>
    <s v="United States"/>
    <s v="Fairfield"/>
    <x v="29"/>
    <n v="6824"/>
    <x v="3"/>
    <s v="OFF-BI-10001890"/>
    <x v="1"/>
    <s v="Binders"/>
    <x v="176"/>
    <n v="7.16"/>
    <n v="2"/>
    <n v="0"/>
    <n v="3.4367999999999999"/>
    <n v="0.48"/>
    <n v="1.7183999999999999"/>
    <n v="3.58"/>
    <n v="3.58"/>
    <n v="0"/>
  </r>
  <r>
    <n v="187"/>
    <s v="CA-2014-123260"/>
    <d v="2014-08-26T00:00:00"/>
    <x v="9"/>
    <d v="2014-08-30T00:00:00"/>
    <s v="Standard Class"/>
    <s v="FM-14290"/>
    <s v="Frank Merwin"/>
    <s v="Home Office"/>
    <s v="United States"/>
    <s v="Los Angeles"/>
    <x v="1"/>
    <n v="90032"/>
    <x v="1"/>
    <s v="TEC-AC-10002323"/>
    <x v="2"/>
    <s v="Accessories"/>
    <x v="177"/>
    <n v="176.8"/>
    <n v="8"/>
    <n v="0"/>
    <n v="22.984000000000009"/>
    <n v="0.13000000000000003"/>
    <n v="2.8730000000000011"/>
    <n v="22.1"/>
    <n v="22.1"/>
    <n v="0"/>
  </r>
  <r>
    <n v="188"/>
    <s v="CA-2016-157000"/>
    <d v="2016-07-16T00:00:00"/>
    <x v="16"/>
    <d v="2016-07-22T00:00:00"/>
    <s v="Standard Class"/>
    <s v="AM-10360"/>
    <s v="Alice McCarthy"/>
    <s v="Corporate"/>
    <s v="United States"/>
    <s v="Grand Prairie"/>
    <x v="5"/>
    <n v="75051"/>
    <x v="2"/>
    <s v="OFF-ST-10001328"/>
    <x v="1"/>
    <s v="Storage"/>
    <x v="178"/>
    <n v="37.224000000000004"/>
    <n v="3"/>
    <n v="0.2"/>
    <n v="3.7224000000000004"/>
    <n v="0.1"/>
    <n v="1.2408000000000001"/>
    <n v="12.408000000000001"/>
    <n v="15.51"/>
    <n v="7.4448000000000008"/>
  </r>
  <r>
    <n v="189"/>
    <s v="CA-2016-157000"/>
    <d v="2016-07-16T00:00:00"/>
    <x v="16"/>
    <d v="2016-07-22T00:00:00"/>
    <s v="Standard Class"/>
    <s v="AM-10360"/>
    <s v="Alice McCarthy"/>
    <s v="Corporate"/>
    <s v="United States"/>
    <s v="Grand Prairie"/>
    <x v="5"/>
    <n v="75051"/>
    <x v="2"/>
    <s v="OFF-PA-10001950"/>
    <x v="1"/>
    <s v="Paper"/>
    <x v="145"/>
    <n v="20.016000000000002"/>
    <n v="3"/>
    <n v="0.2"/>
    <n v="6.2549999999999963"/>
    <n v="0.31249999999999978"/>
    <n v="2.0849999999999986"/>
    <n v="6.6720000000000006"/>
    <n v="8.34"/>
    <n v="4.0032000000000005"/>
  </r>
  <r>
    <n v="190"/>
    <s v="CA-2015-102281"/>
    <d v="2015-10-12T00:00:00"/>
    <x v="2"/>
    <d v="2015-10-14T00:00:00"/>
    <s v="First Class"/>
    <s v="MP-17470"/>
    <s v="Mark Packer"/>
    <s v="Home Office"/>
    <s v="United States"/>
    <s v="New York City"/>
    <x v="15"/>
    <n v="10035"/>
    <x v="3"/>
    <s v="FUR-BO-10002613"/>
    <x v="0"/>
    <s v="Bookcases"/>
    <x v="179"/>
    <n v="899.13600000000008"/>
    <n v="4"/>
    <n v="0.2"/>
    <n v="112.39199999999991"/>
    <n v="0.12499999999999989"/>
    <n v="28.097999999999978"/>
    <n v="224.78400000000002"/>
    <n v="280.98"/>
    <n v="179.82720000000003"/>
  </r>
  <r>
    <n v="191"/>
    <s v="CA-2015-102281"/>
    <d v="2015-10-12T00:00:00"/>
    <x v="2"/>
    <d v="2015-10-14T00:00:00"/>
    <s v="First Class"/>
    <s v="MP-17470"/>
    <s v="Mark Packer"/>
    <s v="Home Office"/>
    <s v="United States"/>
    <s v="New York City"/>
    <x v="15"/>
    <n v="10035"/>
    <x v="3"/>
    <s v="TEC-PH-10001552"/>
    <x v="2"/>
    <s v="Phones"/>
    <x v="180"/>
    <n v="71.760000000000005"/>
    <n v="6"/>
    <n v="0"/>
    <n v="20.092800000000004"/>
    <n v="0.28000000000000003"/>
    <n v="3.3488000000000007"/>
    <n v="11.96"/>
    <n v="11.96"/>
    <n v="0"/>
  </r>
  <r>
    <n v="192"/>
    <s v="CA-2015-102281"/>
    <d v="2015-10-12T00:00:00"/>
    <x v="2"/>
    <d v="2015-10-14T00:00:00"/>
    <s v="First Class"/>
    <s v="MP-17470"/>
    <s v="Mark Packer"/>
    <s v="Home Office"/>
    <s v="United States"/>
    <s v="New York City"/>
    <x v="15"/>
    <n v="10035"/>
    <x v="3"/>
    <s v="OFF-PA-10000061"/>
    <x v="1"/>
    <s v="Paper"/>
    <x v="181"/>
    <n v="51.84"/>
    <n v="8"/>
    <n v="0"/>
    <n v="24.883200000000002"/>
    <n v="0.48000000000000004"/>
    <n v="3.1104000000000003"/>
    <n v="6.48"/>
    <n v="6.48"/>
    <n v="0"/>
  </r>
  <r>
    <n v="193"/>
    <s v="CA-2015-102281"/>
    <d v="2015-10-12T00:00:00"/>
    <x v="2"/>
    <d v="2015-10-14T00:00:00"/>
    <s v="First Class"/>
    <s v="MP-17470"/>
    <s v="Mark Packer"/>
    <s v="Home Office"/>
    <s v="United States"/>
    <s v="New York City"/>
    <x v="15"/>
    <n v="10035"/>
    <x v="3"/>
    <s v="FUR-BO-10002545"/>
    <x v="0"/>
    <s v="Bookcases"/>
    <x v="37"/>
    <n v="626.35200000000009"/>
    <n v="3"/>
    <n v="0.2"/>
    <n v="46.976400000000012"/>
    <n v="7.5000000000000011E-2"/>
    <n v="15.658800000000005"/>
    <n v="208.78400000000002"/>
    <n v="260.98"/>
    <n v="125.27040000000002"/>
  </r>
  <r>
    <n v="194"/>
    <s v="CA-2015-102281"/>
    <d v="2015-10-12T00:00:00"/>
    <x v="2"/>
    <d v="2015-10-14T00:00:00"/>
    <s v="First Class"/>
    <s v="MP-17470"/>
    <s v="Mark Packer"/>
    <s v="Home Office"/>
    <s v="United States"/>
    <s v="New York City"/>
    <x v="15"/>
    <n v="10035"/>
    <x v="3"/>
    <s v="OFF-AR-10003514"/>
    <x v="1"/>
    <s v="Art"/>
    <x v="182"/>
    <n v="19.899999999999999"/>
    <n v="5"/>
    <n v="0"/>
    <n v="6.5669999999999984"/>
    <n v="0.32999999999999996"/>
    <n v="1.3133999999999997"/>
    <n v="3.9799999999999995"/>
    <n v="3.9799999999999995"/>
    <n v="0"/>
  </r>
  <r>
    <n v="195"/>
    <s v="CA-2015-131457"/>
    <d v="2015-10-31T00:00:00"/>
    <x v="2"/>
    <d v="2015-11-06T00:00:00"/>
    <s v="Standard Class"/>
    <s v="MZ-17515"/>
    <s v="Mary Zewe"/>
    <s v="Corporate"/>
    <s v="United States"/>
    <s v="Redlands"/>
    <x v="1"/>
    <n v="92374"/>
    <x v="1"/>
    <s v="OFF-EN-10001509"/>
    <x v="1"/>
    <s v="Envelopes"/>
    <x v="29"/>
    <n v="14.280000000000001"/>
    <n v="7"/>
    <n v="0"/>
    <n v="6.7115999999999989"/>
    <n v="0.46999999999999986"/>
    <n v="0.95879999999999987"/>
    <n v="2.04"/>
    <n v="2.04"/>
    <n v="0"/>
  </r>
  <r>
    <n v="196"/>
    <s v="CA-2014-140004"/>
    <d v="2014-03-21T00:00:00"/>
    <x v="34"/>
    <d v="2014-03-25T00:00:00"/>
    <s v="Standard Class"/>
    <s v="CB-12025"/>
    <s v="Cassandra Brandow"/>
    <s v="Consumer"/>
    <s v="United States"/>
    <s v="Hamilton"/>
    <x v="24"/>
    <n v="45011"/>
    <x v="3"/>
    <s v="OFF-AR-10004685"/>
    <x v="1"/>
    <s v="Art"/>
    <x v="183"/>
    <n v="7.4080000000000004"/>
    <n v="2"/>
    <n v="0.2"/>
    <n v="1.2037999999999995"/>
    <n v="0.16249999999999992"/>
    <n v="0.60189999999999977"/>
    <n v="3.7040000000000002"/>
    <n v="4.63"/>
    <n v="1.4816000000000003"/>
  </r>
  <r>
    <n v="197"/>
    <s v="CA-2014-140004"/>
    <d v="2014-03-21T00:00:00"/>
    <x v="34"/>
    <d v="2014-03-25T00:00:00"/>
    <s v="Standard Class"/>
    <s v="CB-12025"/>
    <s v="Cassandra Brandow"/>
    <s v="Consumer"/>
    <s v="United States"/>
    <s v="Hamilton"/>
    <x v="24"/>
    <n v="45011"/>
    <x v="3"/>
    <s v="OFF-AR-10004027"/>
    <x v="1"/>
    <s v="Art"/>
    <x v="184"/>
    <n v="6.048"/>
    <n v="3"/>
    <n v="0.2"/>
    <n v="1.5876000000000006"/>
    <n v="0.26250000000000007"/>
    <n v="0.52920000000000023"/>
    <n v="2.016"/>
    <n v="2.5199999999999996"/>
    <n v="1.2096"/>
  </r>
  <r>
    <n v="198"/>
    <s v="CA-2017-107720"/>
    <d v="2017-11-06T00:00:00"/>
    <x v="23"/>
    <d v="2017-11-13T00:00:00"/>
    <s v="Standard Class"/>
    <s v="VM-21685"/>
    <s v="Valerie Mitchum"/>
    <s v="Home Office"/>
    <s v="United States"/>
    <s v="Westfield"/>
    <x v="30"/>
    <n v="7090"/>
    <x v="3"/>
    <s v="OFF-ST-10001414"/>
    <x v="1"/>
    <s v="Storage"/>
    <x v="185"/>
    <n v="46.26"/>
    <n v="3"/>
    <n v="0"/>
    <n v="12.0276"/>
    <n v="0.26"/>
    <n v="4.0091999999999999"/>
    <n v="15.42"/>
    <n v="15.42"/>
    <n v="0"/>
  </r>
  <r>
    <n v="199"/>
    <s v="US-2017-124303"/>
    <d v="2017-07-06T00:00:00"/>
    <x v="10"/>
    <d v="2017-07-13T00:00:00"/>
    <s v="Standard Class"/>
    <s v="FH-14365"/>
    <s v="Fred Hopkins"/>
    <s v="Corporate"/>
    <s v="United States"/>
    <s v="Philadelphia"/>
    <x v="9"/>
    <n v="19120"/>
    <x v="3"/>
    <s v="OFF-BI-10000343"/>
    <x v="1"/>
    <s v="Binders"/>
    <x v="186"/>
    <n v="2.9460000000000006"/>
    <n v="2"/>
    <n v="0.7"/>
    <n v="-2.2585999999999995"/>
    <n v="-0.76666666666666639"/>
    <n v="-1.1292999999999997"/>
    <n v="1.4730000000000003"/>
    <n v="4.91"/>
    <n v="2.0622000000000003"/>
  </r>
  <r>
    <n v="200"/>
    <s v="US-2017-124303"/>
    <d v="2017-07-06T00:00:00"/>
    <x v="10"/>
    <d v="2017-07-13T00:00:00"/>
    <s v="Standard Class"/>
    <s v="FH-14365"/>
    <s v="Fred Hopkins"/>
    <s v="Corporate"/>
    <s v="United States"/>
    <s v="Philadelphia"/>
    <x v="9"/>
    <n v="19120"/>
    <x v="3"/>
    <s v="OFF-PA-10002749"/>
    <x v="1"/>
    <s v="Paper"/>
    <x v="187"/>
    <n v="16.056000000000001"/>
    <n v="3"/>
    <n v="0.2"/>
    <n v="5.8203000000000005"/>
    <n v="0.36249999999999999"/>
    <n v="1.9401000000000002"/>
    <n v="5.3520000000000003"/>
    <n v="6.6899999999999995"/>
    <n v="3.2112000000000003"/>
  </r>
  <r>
    <n v="201"/>
    <s v="CA-2017-105074"/>
    <d v="2017-06-24T00:00:00"/>
    <x v="27"/>
    <d v="2017-06-29T00:00:00"/>
    <s v="Standard Class"/>
    <s v="MB-17305"/>
    <s v="Maria Bertelson"/>
    <s v="Consumer"/>
    <s v="United States"/>
    <s v="Akron"/>
    <x v="24"/>
    <n v="44312"/>
    <x v="3"/>
    <s v="OFF-PA-10002666"/>
    <x v="1"/>
    <s v="Paper"/>
    <x v="188"/>
    <n v="21.744000000000003"/>
    <n v="3"/>
    <n v="0.2"/>
    <n v="6.794999999999999"/>
    <n v="0.31249999999999989"/>
    <n v="2.2649999999999997"/>
    <n v="7.2480000000000011"/>
    <n v="9.06"/>
    <n v="4.3488000000000007"/>
  </r>
  <r>
    <n v="202"/>
    <s v="CA-2014-133690"/>
    <d v="2014-08-03T00:00:00"/>
    <x v="9"/>
    <d v="2014-08-05T00:00:00"/>
    <s v="First Class"/>
    <s v="BS-11755"/>
    <s v="Bruce Stewart"/>
    <s v="Consumer"/>
    <s v="United States"/>
    <s v="Denver"/>
    <x v="22"/>
    <n v="80219"/>
    <x v="1"/>
    <s v="FUR-TA-10004289"/>
    <x v="0"/>
    <s v="Tables"/>
    <x v="189"/>
    <n v="218.75"/>
    <n v="2"/>
    <n v="0.5"/>
    <n v="-161.875"/>
    <n v="-0.74"/>
    <n v="-80.9375"/>
    <n v="109.375"/>
    <n v="218.75"/>
    <n v="109.375"/>
  </r>
  <r>
    <n v="203"/>
    <s v="CA-2014-133690"/>
    <d v="2014-08-03T00:00:00"/>
    <x v="9"/>
    <d v="2014-08-05T00:00:00"/>
    <s v="First Class"/>
    <s v="BS-11755"/>
    <s v="Bruce Stewart"/>
    <s v="Consumer"/>
    <s v="United States"/>
    <s v="Denver"/>
    <x v="22"/>
    <n v="80219"/>
    <x v="1"/>
    <s v="OFF-AP-10003622"/>
    <x v="1"/>
    <s v="Appliances"/>
    <x v="190"/>
    <n v="2.6"/>
    <n v="1"/>
    <n v="0.2"/>
    <n v="0.29249999999999987"/>
    <n v="0.11249999999999995"/>
    <n v="0.29249999999999987"/>
    <n v="2.6"/>
    <n v="3.25"/>
    <n v="0.52"/>
  </r>
  <r>
    <n v="204"/>
    <s v="US-2017-116701"/>
    <d v="2017-12-17T00:00:00"/>
    <x v="22"/>
    <d v="2017-12-21T00:00:00"/>
    <s v="Second Class"/>
    <s v="LC-17140"/>
    <s v="Logan Currie"/>
    <s v="Consumer"/>
    <s v="United States"/>
    <s v="Dallas"/>
    <x v="5"/>
    <n v="75220"/>
    <x v="2"/>
    <s v="OFF-AP-10003217"/>
    <x v="1"/>
    <s v="Appliances"/>
    <x v="191"/>
    <n v="66.283999999999992"/>
    <n v="2"/>
    <n v="0.8"/>
    <n v="-178.96680000000001"/>
    <n v="-2.7000000000000006"/>
    <n v="-89.483400000000003"/>
    <n v="33.141999999999996"/>
    <n v="165.71"/>
    <n v="53.027199999999993"/>
  </r>
  <r>
    <n v="205"/>
    <s v="CA-2017-126382"/>
    <d v="2017-06-03T00:00:00"/>
    <x v="27"/>
    <d v="2017-06-07T00:00:00"/>
    <s v="Standard Class"/>
    <s v="HK-14890"/>
    <s v="Heather Kirkland"/>
    <s v="Corporate"/>
    <s v="United States"/>
    <s v="Franklin"/>
    <x v="18"/>
    <n v="37064"/>
    <x v="0"/>
    <s v="FUR-FU-10002960"/>
    <x v="0"/>
    <s v="Furnishings"/>
    <x v="192"/>
    <n v="35.168000000000006"/>
    <n v="7"/>
    <n v="0.2"/>
    <n v="9.6712000000000025"/>
    <n v="0.27500000000000002"/>
    <n v="1.3816000000000004"/>
    <n v="5.0240000000000009"/>
    <n v="6.28"/>
    <n v="7.0336000000000016"/>
  </r>
  <r>
    <n v="206"/>
    <s v="CA-2017-108329"/>
    <d v="2017-12-09T00:00:00"/>
    <x v="22"/>
    <d v="2017-12-14T00:00:00"/>
    <s v="Standard Class"/>
    <s v="LE-16810"/>
    <s v="Laurel Elliston"/>
    <s v="Consumer"/>
    <s v="United States"/>
    <s v="Whittier"/>
    <x v="1"/>
    <n v="90604"/>
    <x v="1"/>
    <s v="TEC-PH-10001918"/>
    <x v="2"/>
    <s v="Phones"/>
    <x v="193"/>
    <n v="444.76800000000003"/>
    <n v="4"/>
    <n v="0.2"/>
    <n v="44.476800000000026"/>
    <n v="0.10000000000000005"/>
    <n v="11.119200000000006"/>
    <n v="111.19200000000001"/>
    <n v="138.99"/>
    <n v="88.953600000000009"/>
  </r>
  <r>
    <n v="207"/>
    <s v="CA-2017-135860"/>
    <d v="2017-12-01T00:00:00"/>
    <x v="22"/>
    <d v="2017-12-07T00:00:00"/>
    <s v="Standard Class"/>
    <s v="JH-15985"/>
    <s v="Joseph Holt"/>
    <s v="Consumer"/>
    <s v="United States"/>
    <s v="Saginaw"/>
    <x v="12"/>
    <n v="48601"/>
    <x v="2"/>
    <s v="OFF-ST-10000642"/>
    <x v="1"/>
    <s v="Storage"/>
    <x v="194"/>
    <n v="83.92"/>
    <n v="4"/>
    <n v="0"/>
    <n v="5.8743999999999943"/>
    <n v="6.9999999999999937E-2"/>
    <n v="1.4685999999999986"/>
    <n v="20.98"/>
    <n v="20.98"/>
    <n v="0"/>
  </r>
  <r>
    <n v="208"/>
    <s v="CA-2017-135860"/>
    <d v="2017-12-01T00:00:00"/>
    <x v="22"/>
    <d v="2017-12-07T00:00:00"/>
    <s v="Standard Class"/>
    <s v="JH-15985"/>
    <s v="Joseph Holt"/>
    <s v="Consumer"/>
    <s v="United States"/>
    <s v="Saginaw"/>
    <x v="12"/>
    <n v="48601"/>
    <x v="2"/>
    <s v="TEC-PH-10001700"/>
    <x v="2"/>
    <s v="Phones"/>
    <x v="195"/>
    <n v="131.97999999999999"/>
    <n v="2"/>
    <n v="0"/>
    <n v="35.634600000000006"/>
    <n v="0.27000000000000007"/>
    <n v="17.817300000000003"/>
    <n v="65.989999999999995"/>
    <n v="65.989999999999995"/>
    <n v="0"/>
  </r>
  <r>
    <n v="209"/>
    <s v="CA-2017-135860"/>
    <d v="2017-12-01T00:00:00"/>
    <x v="22"/>
    <d v="2017-12-07T00:00:00"/>
    <s v="Standard Class"/>
    <s v="JH-15985"/>
    <s v="Joseph Holt"/>
    <s v="Consumer"/>
    <s v="United States"/>
    <s v="Saginaw"/>
    <x v="12"/>
    <n v="48601"/>
    <x v="2"/>
    <s v="OFF-BI-10003274"/>
    <x v="1"/>
    <s v="Binders"/>
    <x v="122"/>
    <n v="15.92"/>
    <n v="4"/>
    <n v="0"/>
    <n v="7.4824000000000002"/>
    <n v="0.47000000000000003"/>
    <n v="1.8706"/>
    <n v="3.98"/>
    <n v="3.98"/>
    <n v="0"/>
  </r>
  <r>
    <n v="210"/>
    <s v="CA-2017-135860"/>
    <d v="2017-12-01T00:00:00"/>
    <x v="22"/>
    <d v="2017-12-07T00:00:00"/>
    <s v="Standard Class"/>
    <s v="JH-15985"/>
    <s v="Joseph Holt"/>
    <s v="Consumer"/>
    <s v="United States"/>
    <s v="Saginaw"/>
    <x v="12"/>
    <n v="48601"/>
    <x v="2"/>
    <s v="OFF-FA-10000134"/>
    <x v="1"/>
    <s v="Fasteners"/>
    <x v="196"/>
    <n v="52.29"/>
    <n v="9"/>
    <n v="0"/>
    <n v="16.209899999999998"/>
    <n v="0.30999999999999994"/>
    <n v="1.8010999999999997"/>
    <n v="5.81"/>
    <n v="5.81"/>
    <n v="0"/>
  </r>
  <r>
    <n v="211"/>
    <s v="CA-2017-135860"/>
    <d v="2017-12-01T00:00:00"/>
    <x v="22"/>
    <d v="2017-12-07T00:00:00"/>
    <s v="Standard Class"/>
    <s v="JH-15985"/>
    <s v="Joseph Holt"/>
    <s v="Consumer"/>
    <s v="United States"/>
    <s v="Saginaw"/>
    <x v="12"/>
    <n v="48601"/>
    <x v="2"/>
    <s v="OFF-ST-10001522"/>
    <x v="1"/>
    <s v="Storage"/>
    <x v="197"/>
    <n v="91.99"/>
    <n v="1"/>
    <n v="0"/>
    <n v="3.6795999999999935"/>
    <n v="3.9999999999999931E-2"/>
    <n v="3.6795999999999935"/>
    <n v="91.99"/>
    <n v="91.99"/>
    <n v="0"/>
  </r>
  <r>
    <n v="212"/>
    <s v="CA-2015-101007"/>
    <d v="2015-02-09T00:00:00"/>
    <x v="36"/>
    <d v="2015-02-13T00:00:00"/>
    <s v="Second Class"/>
    <s v="MS-17980"/>
    <s v="Michael Stewart"/>
    <s v="Corporate"/>
    <s v="United States"/>
    <s v="Dallas"/>
    <x v="5"/>
    <n v="75220"/>
    <x v="2"/>
    <s v="TEC-AC-10001266"/>
    <x v="2"/>
    <s v="Accessories"/>
    <x v="198"/>
    <n v="20.8"/>
    <n v="2"/>
    <n v="0.2"/>
    <n v="6.4999999999999991"/>
    <n v="0.31249999999999994"/>
    <n v="3.2499999999999996"/>
    <n v="10.4"/>
    <n v="13"/>
    <n v="4.16"/>
  </r>
  <r>
    <n v="213"/>
    <s v="CA-2015-146262"/>
    <d v="2015-01-02T00:00:00"/>
    <x v="26"/>
    <d v="2015-01-09T00:00:00"/>
    <s v="Standard Class"/>
    <s v="VW-21775"/>
    <s v="Victoria Wilson"/>
    <s v="Corporate"/>
    <s v="United States"/>
    <s v="Medina"/>
    <x v="24"/>
    <n v="44256"/>
    <x v="3"/>
    <s v="OFF-LA-10004544"/>
    <x v="1"/>
    <s v="Labels"/>
    <x v="199"/>
    <n v="23.680000000000003"/>
    <n v="2"/>
    <n v="0.2"/>
    <n v="8.879999999999999"/>
    <n v="0.37499999999999989"/>
    <n v="4.4399999999999995"/>
    <n v="11.840000000000002"/>
    <n v="14.8"/>
    <n v="4.7360000000000007"/>
  </r>
  <r>
    <n v="214"/>
    <s v="CA-2015-146262"/>
    <d v="2015-01-02T00:00:00"/>
    <x v="26"/>
    <d v="2015-01-09T00:00:00"/>
    <s v="Standard Class"/>
    <s v="VW-21775"/>
    <s v="Victoria Wilson"/>
    <s v="Corporate"/>
    <s v="United States"/>
    <s v="Medina"/>
    <x v="24"/>
    <n v="44256"/>
    <x v="3"/>
    <s v="FUR-BO-10004695"/>
    <x v="0"/>
    <s v="Bookcases"/>
    <x v="200"/>
    <n v="452.45"/>
    <n v="5"/>
    <n v="0.5"/>
    <n v="-244.32300000000006"/>
    <n v="-0.54000000000000015"/>
    <n v="-48.86460000000001"/>
    <n v="90.49"/>
    <n v="180.98"/>
    <n v="226.22499999999999"/>
  </r>
  <r>
    <n v="215"/>
    <s v="CA-2015-146262"/>
    <d v="2015-01-02T00:00:00"/>
    <x v="26"/>
    <d v="2015-01-09T00:00:00"/>
    <s v="Standard Class"/>
    <s v="VW-21775"/>
    <s v="Victoria Wilson"/>
    <s v="Corporate"/>
    <s v="United States"/>
    <s v="Medina"/>
    <x v="24"/>
    <n v="44256"/>
    <x v="3"/>
    <s v="TEC-PH-10002844"/>
    <x v="2"/>
    <s v="Phones"/>
    <x v="104"/>
    <n v="62.981999999999999"/>
    <n v="3"/>
    <n v="0.4"/>
    <n v="-14.695800000000006"/>
    <n v="-0.23333333333333342"/>
    <n v="-4.8986000000000018"/>
    <n v="20.994"/>
    <n v="34.99"/>
    <n v="25.192800000000002"/>
  </r>
  <r>
    <n v="216"/>
    <s v="CA-2015-146262"/>
    <d v="2015-01-02T00:00:00"/>
    <x v="26"/>
    <d v="2015-01-09T00:00:00"/>
    <s v="Standard Class"/>
    <s v="VW-21775"/>
    <s v="Victoria Wilson"/>
    <s v="Corporate"/>
    <s v="United States"/>
    <s v="Medina"/>
    <x v="24"/>
    <n v="44256"/>
    <x v="3"/>
    <s v="TEC-MA-10000864"/>
    <x v="2"/>
    <s v="Machines"/>
    <x v="201"/>
    <n v="1188.0000000000002"/>
    <n v="9"/>
    <n v="0.7"/>
    <n v="-950.40000000000009"/>
    <n v="-0.79999999999999993"/>
    <n v="-105.60000000000001"/>
    <n v="132.00000000000003"/>
    <n v="440.00000000000006"/>
    <n v="831.60000000000014"/>
  </r>
  <r>
    <n v="217"/>
    <s v="CA-2015-146262"/>
    <d v="2015-01-02T00:00:00"/>
    <x v="26"/>
    <d v="2015-01-09T00:00:00"/>
    <s v="Standard Class"/>
    <s v="VW-21775"/>
    <s v="Victoria Wilson"/>
    <s v="Corporate"/>
    <s v="United States"/>
    <s v="Medina"/>
    <x v="24"/>
    <n v="44256"/>
    <x v="3"/>
    <s v="TEC-AC-10000109"/>
    <x v="2"/>
    <s v="Accessories"/>
    <x v="202"/>
    <n v="89.584000000000003"/>
    <n v="2"/>
    <n v="0.2"/>
    <n v="4.4792000000000058"/>
    <n v="5.0000000000000065E-2"/>
    <n v="2.2396000000000029"/>
    <n v="44.792000000000002"/>
    <n v="55.99"/>
    <n v="17.916800000000002"/>
  </r>
  <r>
    <n v="218"/>
    <s v="CA-2016-130162"/>
    <d v="2016-10-28T00:00:00"/>
    <x v="32"/>
    <d v="2016-11-01T00:00:00"/>
    <s v="Standard Class"/>
    <s v="JH-15910"/>
    <s v="Jonathan Howell"/>
    <s v="Consumer"/>
    <s v="United States"/>
    <s v="Los Angeles"/>
    <x v="1"/>
    <n v="90032"/>
    <x v="1"/>
    <s v="OFF-ST-10001328"/>
    <x v="1"/>
    <s v="Storage"/>
    <x v="178"/>
    <n v="93.06"/>
    <n v="6"/>
    <n v="0"/>
    <n v="26.056800000000003"/>
    <n v="0.28000000000000003"/>
    <n v="4.3428000000000004"/>
    <n v="15.51"/>
    <n v="15.51"/>
    <n v="0"/>
  </r>
  <r>
    <n v="219"/>
    <s v="CA-2016-130162"/>
    <d v="2016-10-28T00:00:00"/>
    <x v="32"/>
    <d v="2016-11-01T00:00:00"/>
    <s v="Standard Class"/>
    <s v="JH-15910"/>
    <s v="Jonathan Howell"/>
    <s v="Consumer"/>
    <s v="United States"/>
    <s v="Los Angeles"/>
    <x v="1"/>
    <n v="90032"/>
    <x v="1"/>
    <s v="TEC-PH-10002563"/>
    <x v="2"/>
    <s v="Phones"/>
    <x v="203"/>
    <n v="302.37599999999998"/>
    <n v="3"/>
    <n v="0.2"/>
    <n v="22.678200000000018"/>
    <n v="7.5000000000000067E-2"/>
    <n v="7.5594000000000063"/>
    <n v="100.79199999999999"/>
    <n v="125.98999999999997"/>
    <n v="60.475200000000001"/>
  </r>
  <r>
    <n v="220"/>
    <s v="CA-2015-169397"/>
    <d v="2015-12-24T00:00:00"/>
    <x v="14"/>
    <d v="2015-12-27T00:00:00"/>
    <s v="First Class"/>
    <s v="JB-15925"/>
    <s v="Joni Blumstein"/>
    <s v="Consumer"/>
    <s v="United States"/>
    <s v="Dublin"/>
    <x v="24"/>
    <n v="43017"/>
    <x v="3"/>
    <s v="OFF-FA-10000585"/>
    <x v="1"/>
    <s v="Fasteners"/>
    <x v="204"/>
    <n v="5.5840000000000005"/>
    <n v="2"/>
    <n v="0.2"/>
    <n v="1.8147999999999997"/>
    <n v="0.3249999999999999"/>
    <n v="0.90739999999999987"/>
    <n v="2.7920000000000003"/>
    <n v="3.49"/>
    <n v="1.1168000000000002"/>
  </r>
  <r>
    <n v="221"/>
    <s v="CA-2015-169397"/>
    <d v="2015-12-24T00:00:00"/>
    <x v="14"/>
    <d v="2015-12-27T00:00:00"/>
    <s v="First Class"/>
    <s v="JB-15925"/>
    <s v="Joni Blumstein"/>
    <s v="Consumer"/>
    <s v="United States"/>
    <s v="Dublin"/>
    <x v="24"/>
    <n v="43017"/>
    <x v="3"/>
    <s v="OFF-PA-10004000"/>
    <x v="1"/>
    <s v="Paper"/>
    <x v="205"/>
    <n v="22.704000000000004"/>
    <n v="6"/>
    <n v="0.2"/>
    <n v="8.2302"/>
    <n v="0.36249999999999993"/>
    <n v="1.3716999999999999"/>
    <n v="3.7840000000000007"/>
    <n v="4.7300000000000004"/>
    <n v="4.5408000000000008"/>
  </r>
  <r>
    <n v="222"/>
    <s v="CA-2015-169397"/>
    <d v="2015-12-24T00:00:00"/>
    <x v="14"/>
    <d v="2015-12-27T00:00:00"/>
    <s v="First Class"/>
    <s v="JB-15925"/>
    <s v="Joni Blumstein"/>
    <s v="Consumer"/>
    <s v="United States"/>
    <s v="Dublin"/>
    <x v="24"/>
    <n v="43017"/>
    <x v="3"/>
    <s v="OFF-BI-10002852"/>
    <x v="1"/>
    <s v="Binders"/>
    <x v="91"/>
    <n v="19.776000000000003"/>
    <n v="4"/>
    <n v="0.7"/>
    <n v="-13.843199999999996"/>
    <n v="-0.69999999999999962"/>
    <n v="-3.460799999999999"/>
    <n v="4.9440000000000008"/>
    <n v="16.48"/>
    <n v="13.843200000000001"/>
  </r>
  <r>
    <n v="223"/>
    <s v="CA-2015-169397"/>
    <d v="2015-12-24T00:00:00"/>
    <x v="14"/>
    <d v="2015-12-27T00:00:00"/>
    <s v="First Class"/>
    <s v="JB-15925"/>
    <s v="Joni Blumstein"/>
    <s v="Consumer"/>
    <s v="United States"/>
    <s v="Dublin"/>
    <x v="24"/>
    <n v="43017"/>
    <x v="3"/>
    <s v="FUR-FU-10000087"/>
    <x v="0"/>
    <s v="Furnishings"/>
    <x v="206"/>
    <n v="72.703999999999994"/>
    <n v="4"/>
    <n v="0.2"/>
    <n v="19.084800000000005"/>
    <n v="0.26250000000000007"/>
    <n v="4.7712000000000012"/>
    <n v="18.175999999999998"/>
    <n v="22.719999999999995"/>
    <n v="14.540799999999999"/>
  </r>
  <r>
    <n v="224"/>
    <s v="CA-2015-169397"/>
    <d v="2015-12-24T00:00:00"/>
    <x v="14"/>
    <d v="2015-12-27T00:00:00"/>
    <s v="First Class"/>
    <s v="JB-15925"/>
    <s v="Joni Blumstein"/>
    <s v="Consumer"/>
    <s v="United States"/>
    <s v="Dublin"/>
    <x v="24"/>
    <n v="43017"/>
    <x v="3"/>
    <s v="TEC-MA-10001148"/>
    <x v="2"/>
    <s v="Machines"/>
    <x v="207"/>
    <n v="479.98800000000006"/>
    <n v="4"/>
    <n v="0.7"/>
    <n v="-383.99040000000002"/>
    <n v="-0.79999999999999993"/>
    <n v="-95.997600000000006"/>
    <n v="119.99700000000001"/>
    <n v="399.99"/>
    <n v="335.99160000000001"/>
  </r>
  <r>
    <n v="225"/>
    <s v="CA-2015-169397"/>
    <d v="2015-12-24T00:00:00"/>
    <x v="14"/>
    <d v="2015-12-27T00:00:00"/>
    <s v="First Class"/>
    <s v="JB-15925"/>
    <s v="Joni Blumstein"/>
    <s v="Consumer"/>
    <s v="United States"/>
    <s v="Dublin"/>
    <x v="24"/>
    <n v="43017"/>
    <x v="3"/>
    <s v="OFF-AR-10001958"/>
    <x v="1"/>
    <s v="Art"/>
    <x v="208"/>
    <n v="27.168000000000003"/>
    <n v="2"/>
    <n v="0.2"/>
    <n v="2.7168000000000001"/>
    <n v="9.9999999999999992E-2"/>
    <n v="1.3584000000000001"/>
    <n v="13.584000000000001"/>
    <n v="16.98"/>
    <n v="5.4336000000000011"/>
  </r>
  <r>
    <n v="226"/>
    <s v="CA-2015-163055"/>
    <d v="2015-08-09T00:00:00"/>
    <x v="37"/>
    <d v="2015-08-16T00:00:00"/>
    <s v="Standard Class"/>
    <s v="DS-13180"/>
    <s v="David Smith"/>
    <s v="Corporate"/>
    <s v="United States"/>
    <s v="Detroit"/>
    <x v="12"/>
    <n v="48227"/>
    <x v="2"/>
    <s v="OFF-AR-10001026"/>
    <x v="1"/>
    <s v="Art"/>
    <x v="209"/>
    <n v="2.2000000000000002"/>
    <n v="1"/>
    <n v="0"/>
    <n v="0.96800000000000019"/>
    <n v="0.44000000000000006"/>
    <n v="0.96800000000000019"/>
    <n v="2.2000000000000002"/>
    <n v="2.2000000000000002"/>
    <n v="0"/>
  </r>
  <r>
    <n v="227"/>
    <s v="CA-2015-163055"/>
    <d v="2015-08-09T00:00:00"/>
    <x v="37"/>
    <d v="2015-08-16T00:00:00"/>
    <s v="Standard Class"/>
    <s v="DS-13180"/>
    <s v="David Smith"/>
    <s v="Corporate"/>
    <s v="United States"/>
    <s v="Detroit"/>
    <x v="12"/>
    <n v="48227"/>
    <x v="2"/>
    <s v="FUR-TA-10003748"/>
    <x v="0"/>
    <s v="Tables"/>
    <x v="210"/>
    <n v="622.44999999999993"/>
    <n v="5"/>
    <n v="0"/>
    <n v="136.93899999999999"/>
    <n v="0.22"/>
    <n v="27.387799999999999"/>
    <n v="124.48999999999998"/>
    <n v="124.48999999999998"/>
    <n v="0"/>
  </r>
  <r>
    <n v="228"/>
    <s v="CA-2015-163055"/>
    <d v="2015-08-09T00:00:00"/>
    <x v="37"/>
    <d v="2015-08-16T00:00:00"/>
    <s v="Standard Class"/>
    <s v="DS-13180"/>
    <s v="David Smith"/>
    <s v="Corporate"/>
    <s v="United States"/>
    <s v="Detroit"/>
    <x v="12"/>
    <n v="48227"/>
    <x v="2"/>
    <s v="OFF-ST-10002485"/>
    <x v="1"/>
    <s v="Storage"/>
    <x v="211"/>
    <n v="21.98"/>
    <n v="1"/>
    <n v="0"/>
    <n v="0.21979999999999933"/>
    <n v="9.999999999999969E-3"/>
    <n v="0.21979999999999933"/>
    <n v="21.98"/>
    <n v="21.98"/>
    <n v="0"/>
  </r>
  <r>
    <n v="229"/>
    <s v="US-2015-145436"/>
    <d v="2015-02-28T00:00:00"/>
    <x v="36"/>
    <d v="2015-03-04T00:00:00"/>
    <s v="Standard Class"/>
    <s v="VD-21670"/>
    <s v="Valerie Dominguez"/>
    <s v="Consumer"/>
    <s v="United States"/>
    <s v="Columbia"/>
    <x v="18"/>
    <n v="38401"/>
    <x v="0"/>
    <s v="FUR-CH-10004860"/>
    <x v="0"/>
    <s v="Chairs"/>
    <x v="212"/>
    <n v="161.56800000000001"/>
    <n v="2"/>
    <n v="0.2"/>
    <n v="-28.274400000000021"/>
    <n v="-0.17500000000000013"/>
    <n v="-14.137200000000011"/>
    <n v="80.784000000000006"/>
    <n v="100.98"/>
    <n v="32.313600000000001"/>
  </r>
  <r>
    <n v="230"/>
    <s v="US-2015-145436"/>
    <d v="2015-02-28T00:00:00"/>
    <x v="36"/>
    <d v="2015-03-04T00:00:00"/>
    <s v="Standard Class"/>
    <s v="VD-21670"/>
    <s v="Valerie Dominguez"/>
    <s v="Consumer"/>
    <s v="United States"/>
    <s v="Columbia"/>
    <x v="18"/>
    <n v="38401"/>
    <x v="0"/>
    <s v="FUR-CH-10004477"/>
    <x v="0"/>
    <s v="Chairs"/>
    <x v="213"/>
    <n v="389.69600000000003"/>
    <n v="8"/>
    <n v="0.2"/>
    <n v="43.840799999999973"/>
    <n v="0.11249999999999992"/>
    <n v="5.4800999999999966"/>
    <n v="48.712000000000003"/>
    <n v="60.89"/>
    <n v="77.939200000000014"/>
  </r>
  <r>
    <n v="231"/>
    <s v="US-2014-156216"/>
    <d v="2014-09-13T00:00:00"/>
    <x v="30"/>
    <d v="2014-09-17T00:00:00"/>
    <s v="Standard Class"/>
    <s v="EA-14035"/>
    <s v="Erin Ashbrook"/>
    <s v="Corporate"/>
    <s v="United States"/>
    <s v="Charlotte"/>
    <x v="3"/>
    <n v="28205"/>
    <x v="0"/>
    <s v="OFF-BI-10001679"/>
    <x v="1"/>
    <s v="Binders"/>
    <x v="214"/>
    <n v="18.648000000000003"/>
    <n v="7"/>
    <n v="0.7"/>
    <n v="-12.431999999999999"/>
    <n v="-0.66666666666666652"/>
    <n v="-1.7759999999999998"/>
    <n v="2.6640000000000006"/>
    <n v="8.879999999999999"/>
    <n v="13.053600000000001"/>
  </r>
  <r>
    <n v="232"/>
    <s v="US-2017-100930"/>
    <d v="2017-04-07T00:00:00"/>
    <x v="4"/>
    <d v="2017-04-12T00:00:00"/>
    <s v="Standard Class"/>
    <s v="CS-12400"/>
    <s v="Christopher Schild"/>
    <s v="Home Office"/>
    <s v="United States"/>
    <s v="Tampa"/>
    <x v="2"/>
    <n v="33614"/>
    <x v="0"/>
    <s v="FUR-TA-10001705"/>
    <x v="0"/>
    <s v="Tables"/>
    <x v="215"/>
    <n v="233.86"/>
    <n v="2"/>
    <n v="0.45"/>
    <n v="-102.04800000000003"/>
    <n v="-0.43636363636363645"/>
    <n v="-51.024000000000015"/>
    <n v="116.93"/>
    <n v="212.6"/>
    <n v="105.23700000000001"/>
  </r>
  <r>
    <n v="233"/>
    <s v="US-2017-100930"/>
    <d v="2017-04-07T00:00:00"/>
    <x v="4"/>
    <d v="2017-04-12T00:00:00"/>
    <s v="Standard Class"/>
    <s v="CS-12400"/>
    <s v="Christopher Schild"/>
    <s v="Home Office"/>
    <s v="United States"/>
    <s v="Tampa"/>
    <x v="2"/>
    <n v="33614"/>
    <x v="0"/>
    <s v="FUR-TA-10003473"/>
    <x v="0"/>
    <s v="Tables"/>
    <x v="216"/>
    <n v="620.61450000000013"/>
    <n v="3"/>
    <n v="0.45"/>
    <n v="-248.24579999999992"/>
    <n v="-0.3999999999999998"/>
    <n v="-82.748599999999968"/>
    <n v="206.87150000000005"/>
    <n v="376.13000000000005"/>
    <n v="279.27652500000005"/>
  </r>
  <r>
    <n v="234"/>
    <s v="US-2017-100930"/>
    <d v="2017-04-07T00:00:00"/>
    <x v="4"/>
    <d v="2017-04-12T00:00:00"/>
    <s v="Standard Class"/>
    <s v="CS-12400"/>
    <s v="Christopher Schild"/>
    <s v="Home Office"/>
    <s v="United States"/>
    <s v="Tampa"/>
    <x v="2"/>
    <n v="33614"/>
    <x v="0"/>
    <s v="OFF-BI-10001679"/>
    <x v="1"/>
    <s v="Binders"/>
    <x v="214"/>
    <n v="5.3280000000000012"/>
    <n v="2"/>
    <n v="0.7"/>
    <n v="-3.5519999999999996"/>
    <n v="-0.66666666666666641"/>
    <n v="-1.7759999999999998"/>
    <n v="2.6640000000000006"/>
    <n v="8.8800000000000008"/>
    <n v="3.7296000000000005"/>
  </r>
  <r>
    <n v="235"/>
    <s v="US-2017-100930"/>
    <d v="2017-04-07T00:00:00"/>
    <x v="4"/>
    <d v="2017-04-12T00:00:00"/>
    <s v="Standard Class"/>
    <s v="CS-12400"/>
    <s v="Christopher Schild"/>
    <s v="Home Office"/>
    <s v="United States"/>
    <s v="Tampa"/>
    <x v="2"/>
    <n v="33614"/>
    <x v="0"/>
    <s v="FUR-FU-10004017"/>
    <x v="0"/>
    <s v="Furnishings"/>
    <x v="217"/>
    <n v="258.072"/>
    <n v="3"/>
    <n v="0.2"/>
    <n v="0"/>
    <n v="0"/>
    <n v="0"/>
    <n v="86.024000000000001"/>
    <n v="107.52999999999999"/>
    <n v="51.614400000000003"/>
  </r>
  <r>
    <n v="236"/>
    <s v="US-2017-100930"/>
    <d v="2017-04-07T00:00:00"/>
    <x v="4"/>
    <d v="2017-04-12T00:00:00"/>
    <s v="Standard Class"/>
    <s v="CS-12400"/>
    <s v="Christopher Schild"/>
    <s v="Home Office"/>
    <s v="United States"/>
    <s v="Tampa"/>
    <x v="2"/>
    <n v="33614"/>
    <x v="0"/>
    <s v="TEC-AC-10003832"/>
    <x v="2"/>
    <s v="Accessories"/>
    <x v="218"/>
    <n v="617.97600000000011"/>
    <n v="3"/>
    <n v="0.2"/>
    <n v="-7.724700000000098"/>
    <n v="-1.2500000000000157E-2"/>
    <n v="-2.5749000000000328"/>
    <n v="205.99200000000005"/>
    <n v="257.49"/>
    <n v="123.59520000000003"/>
  </r>
  <r>
    <n v="237"/>
    <s v="CA-2017-160514"/>
    <d v="2017-11-12T00:00:00"/>
    <x v="23"/>
    <d v="2017-11-16T00:00:00"/>
    <s v="Standard Class"/>
    <s v="DB-13120"/>
    <s v="David Bremer"/>
    <s v="Corporate"/>
    <s v="United States"/>
    <s v="Santa Clara"/>
    <x v="1"/>
    <n v="95051"/>
    <x v="1"/>
    <s v="OFF-PA-10002479"/>
    <x v="1"/>
    <s v="Paper"/>
    <x v="219"/>
    <n v="10.56"/>
    <n v="2"/>
    <n v="0"/>
    <n v="4.7519999999999998"/>
    <n v="0.44999999999999996"/>
    <n v="2.3759999999999999"/>
    <n v="5.28"/>
    <n v="5.28"/>
    <n v="0"/>
  </r>
  <r>
    <n v="238"/>
    <s v="CA-2016-157749"/>
    <d v="2016-06-04T00:00:00"/>
    <x v="1"/>
    <d v="2016-06-09T00:00:00"/>
    <s v="Second Class"/>
    <s v="KL-16645"/>
    <s v="Ken Lonsdale"/>
    <s v="Consumer"/>
    <s v="United States"/>
    <s v="Chicago"/>
    <x v="10"/>
    <n v="60610"/>
    <x v="2"/>
    <s v="OFF-PA-10003349"/>
    <x v="1"/>
    <s v="Paper"/>
    <x v="220"/>
    <n v="25.920000000000005"/>
    <n v="5"/>
    <n v="0.2"/>
    <n v="9.3960000000000008"/>
    <n v="0.36249999999999993"/>
    <n v="1.8792000000000002"/>
    <n v="5.1840000000000011"/>
    <n v="6.4800000000000013"/>
    <n v="5.1840000000000011"/>
  </r>
  <r>
    <n v="239"/>
    <s v="CA-2016-157749"/>
    <d v="2016-06-04T00:00:00"/>
    <x v="1"/>
    <d v="2016-06-09T00:00:00"/>
    <s v="Second Class"/>
    <s v="KL-16645"/>
    <s v="Ken Lonsdale"/>
    <s v="Consumer"/>
    <s v="United States"/>
    <s v="Chicago"/>
    <x v="10"/>
    <n v="60610"/>
    <x v="2"/>
    <s v="FUR-FU-10000576"/>
    <x v="0"/>
    <s v="Furnishings"/>
    <x v="221"/>
    <n v="419.68000000000006"/>
    <n v="5"/>
    <n v="0.6"/>
    <n v="-356.72799999999995"/>
    <n v="-0.84999999999999976"/>
    <n v="-71.34559999999999"/>
    <n v="83.936000000000007"/>
    <n v="209.84000000000003"/>
    <n v="251.80800000000002"/>
  </r>
  <r>
    <n v="240"/>
    <s v="CA-2016-157749"/>
    <d v="2016-06-04T00:00:00"/>
    <x v="1"/>
    <d v="2016-06-09T00:00:00"/>
    <s v="Second Class"/>
    <s v="KL-16645"/>
    <s v="Ken Lonsdale"/>
    <s v="Consumer"/>
    <s v="United States"/>
    <s v="Chicago"/>
    <x v="10"/>
    <n v="60610"/>
    <x v="2"/>
    <s v="FUR-FU-10004351"/>
    <x v="0"/>
    <s v="Furnishings"/>
    <x v="222"/>
    <n v="11.688000000000001"/>
    <n v="3"/>
    <n v="0.6"/>
    <n v="-4.6751999999999985"/>
    <n v="-0.39999999999999986"/>
    <n v="-1.5583999999999996"/>
    <n v="3.8960000000000004"/>
    <n v="9.7399999999999984"/>
    <n v="7.0128000000000004"/>
  </r>
  <r>
    <n v="241"/>
    <s v="CA-2016-157749"/>
    <d v="2016-06-04T00:00:00"/>
    <x v="1"/>
    <d v="2016-06-09T00:00:00"/>
    <s v="Second Class"/>
    <s v="KL-16645"/>
    <s v="Ken Lonsdale"/>
    <s v="Consumer"/>
    <s v="United States"/>
    <s v="Chicago"/>
    <x v="10"/>
    <n v="60610"/>
    <x v="2"/>
    <s v="TEC-PH-10000011"/>
    <x v="2"/>
    <s v="Phones"/>
    <x v="223"/>
    <n v="31.983999999999998"/>
    <n v="2"/>
    <n v="0.2"/>
    <n v="11.194399999999998"/>
    <n v="0.35"/>
    <n v="5.5971999999999991"/>
    <n v="15.991999999999999"/>
    <n v="19.989999999999998"/>
    <n v="6.3967999999999998"/>
  </r>
  <r>
    <n v="242"/>
    <s v="CA-2016-157749"/>
    <d v="2016-06-04T00:00:00"/>
    <x v="1"/>
    <d v="2016-06-09T00:00:00"/>
    <s v="Second Class"/>
    <s v="KL-16645"/>
    <s v="Ken Lonsdale"/>
    <s v="Consumer"/>
    <s v="United States"/>
    <s v="Chicago"/>
    <x v="10"/>
    <n v="60610"/>
    <x v="2"/>
    <s v="FUR-TA-10002607"/>
    <x v="0"/>
    <s v="Tables"/>
    <x v="224"/>
    <n v="177.22499999999999"/>
    <n v="5"/>
    <n v="0.5"/>
    <n v="-120.51299999999998"/>
    <n v="-0.67999999999999994"/>
    <n v="-24.102599999999995"/>
    <n v="35.445"/>
    <n v="70.89"/>
    <n v="88.612499999999997"/>
  </r>
  <r>
    <n v="243"/>
    <s v="CA-2016-157749"/>
    <d v="2016-06-04T00:00:00"/>
    <x v="1"/>
    <d v="2016-06-09T00:00:00"/>
    <s v="Second Class"/>
    <s v="KL-16645"/>
    <s v="Ken Lonsdale"/>
    <s v="Consumer"/>
    <s v="United States"/>
    <s v="Chicago"/>
    <x v="10"/>
    <n v="60610"/>
    <x v="2"/>
    <s v="FUR-FU-10002505"/>
    <x v="0"/>
    <s v="Furnishings"/>
    <x v="225"/>
    <n v="4.0440000000000005"/>
    <n v="3"/>
    <n v="0.6"/>
    <n v="-2.8307999999999995"/>
    <n v="-0.69999999999999984"/>
    <n v="-0.94359999999999988"/>
    <n v="1.3480000000000001"/>
    <n v="3.37"/>
    <n v="2.4264000000000001"/>
  </r>
  <r>
    <n v="244"/>
    <s v="CA-2016-157749"/>
    <d v="2016-06-04T00:00:00"/>
    <x v="1"/>
    <d v="2016-06-09T00:00:00"/>
    <s v="Second Class"/>
    <s v="KL-16645"/>
    <s v="Ken Lonsdale"/>
    <s v="Consumer"/>
    <s v="United States"/>
    <s v="Chicago"/>
    <x v="10"/>
    <n v="60610"/>
    <x v="2"/>
    <s v="OFF-AR-10004685"/>
    <x v="1"/>
    <s v="Art"/>
    <x v="183"/>
    <n v="7.4080000000000004"/>
    <n v="2"/>
    <n v="0.2"/>
    <n v="1.2037999999999995"/>
    <n v="0.16249999999999992"/>
    <n v="0.60189999999999977"/>
    <n v="3.7040000000000002"/>
    <n v="4.63"/>
    <n v="1.4816000000000003"/>
  </r>
  <r>
    <n v="245"/>
    <s v="CA-2014-131926"/>
    <d v="2014-06-01T00:00:00"/>
    <x v="3"/>
    <d v="2014-06-06T00:00:00"/>
    <s v="Second Class"/>
    <s v="DW-13480"/>
    <s v="Dianna Wilson"/>
    <s v="Home Office"/>
    <s v="United States"/>
    <s v="Lakeville"/>
    <x v="11"/>
    <n v="55044"/>
    <x v="2"/>
    <s v="FUR-CH-10004063"/>
    <x v="0"/>
    <s v="Chairs"/>
    <x v="120"/>
    <n v="2001.8600000000001"/>
    <n v="7"/>
    <n v="0"/>
    <n v="580.53939999999989"/>
    <n v="0.28999999999999992"/>
    <n v="82.93419999999999"/>
    <n v="285.98"/>
    <n v="285.98"/>
    <n v="0"/>
  </r>
  <r>
    <n v="246"/>
    <s v="CA-2014-131926"/>
    <d v="2014-06-01T00:00:00"/>
    <x v="3"/>
    <d v="2014-06-06T00:00:00"/>
    <s v="Second Class"/>
    <s v="DW-13480"/>
    <s v="Dianna Wilson"/>
    <s v="Home Office"/>
    <s v="United States"/>
    <s v="Lakeville"/>
    <x v="11"/>
    <n v="55044"/>
    <x v="2"/>
    <s v="OFF-ST-10002276"/>
    <x v="1"/>
    <s v="Storage"/>
    <x v="226"/>
    <n v="166.72"/>
    <n v="2"/>
    <n v="0"/>
    <n v="41.680000000000007"/>
    <n v="0.25000000000000006"/>
    <n v="20.840000000000003"/>
    <n v="83.36"/>
    <n v="83.36"/>
    <n v="0"/>
  </r>
  <r>
    <n v="247"/>
    <s v="CA-2014-131926"/>
    <d v="2014-06-01T00:00:00"/>
    <x v="3"/>
    <d v="2014-06-06T00:00:00"/>
    <s v="Second Class"/>
    <s v="DW-13480"/>
    <s v="Dianna Wilson"/>
    <s v="Home Office"/>
    <s v="United States"/>
    <s v="Lakeville"/>
    <x v="11"/>
    <n v="55044"/>
    <x v="2"/>
    <s v="OFF-PA-10004082"/>
    <x v="1"/>
    <s v="Paper"/>
    <x v="227"/>
    <n v="47.88"/>
    <n v="6"/>
    <n v="0"/>
    <n v="23.94"/>
    <n v="0.5"/>
    <n v="3.99"/>
    <n v="7.98"/>
    <n v="7.98"/>
    <n v="0"/>
  </r>
  <r>
    <n v="248"/>
    <s v="CA-2014-131926"/>
    <d v="2014-06-01T00:00:00"/>
    <x v="3"/>
    <d v="2014-06-06T00:00:00"/>
    <s v="Second Class"/>
    <s v="DW-13480"/>
    <s v="Dianna Wilson"/>
    <s v="Home Office"/>
    <s v="United States"/>
    <s v="Lakeville"/>
    <x v="11"/>
    <n v="55044"/>
    <x v="2"/>
    <s v="OFF-AP-10002945"/>
    <x v="1"/>
    <s v="Appliances"/>
    <x v="228"/>
    <n v="1503.25"/>
    <n v="5"/>
    <n v="0"/>
    <n v="496.07249999999993"/>
    <n v="0.32999999999999996"/>
    <n v="99.214499999999987"/>
    <n v="300.64999999999998"/>
    <n v="300.64999999999998"/>
    <n v="0"/>
  </r>
  <r>
    <n v="249"/>
    <s v="CA-2014-131926"/>
    <d v="2014-06-01T00:00:00"/>
    <x v="3"/>
    <d v="2014-06-06T00:00:00"/>
    <s v="Second Class"/>
    <s v="DW-13480"/>
    <s v="Dianna Wilson"/>
    <s v="Home Office"/>
    <s v="United States"/>
    <s v="Lakeville"/>
    <x v="11"/>
    <n v="55044"/>
    <x v="2"/>
    <s v="OFF-PA-10000061"/>
    <x v="1"/>
    <s v="Paper"/>
    <x v="181"/>
    <n v="25.92"/>
    <n v="4"/>
    <n v="0"/>
    <n v="12.441600000000001"/>
    <n v="0.48000000000000004"/>
    <n v="3.1104000000000003"/>
    <n v="6.48"/>
    <n v="6.48"/>
    <n v="0"/>
  </r>
  <r>
    <n v="250"/>
    <s v="CA-2016-154739"/>
    <d v="2016-12-10T00:00:00"/>
    <x v="5"/>
    <d v="2016-12-15T00:00:00"/>
    <s v="Second Class"/>
    <s v="LH-17155"/>
    <s v="Logan Haushalter"/>
    <s v="Consumer"/>
    <s v="United States"/>
    <s v="San Francisco"/>
    <x v="1"/>
    <n v="94109"/>
    <x v="1"/>
    <s v="FUR-CH-10002965"/>
    <x v="0"/>
    <s v="Chairs"/>
    <x v="229"/>
    <n v="321.56799999999998"/>
    <n v="2"/>
    <n v="0.2"/>
    <n v="28.137200000000007"/>
    <n v="8.7500000000000022E-2"/>
    <n v="14.068600000000004"/>
    <n v="160.78399999999999"/>
    <n v="200.98"/>
    <n v="64.313599999999994"/>
  </r>
  <r>
    <n v="251"/>
    <s v="CA-2016-145625"/>
    <d v="2016-09-11T00:00:00"/>
    <x v="21"/>
    <d v="2016-09-17T00:00:00"/>
    <s v="Standard Class"/>
    <s v="KC-16540"/>
    <s v="Kelly Collister"/>
    <s v="Consumer"/>
    <s v="United States"/>
    <s v="San Diego"/>
    <x v="1"/>
    <n v="92037"/>
    <x v="1"/>
    <s v="OFF-PA-10004569"/>
    <x v="1"/>
    <s v="Paper"/>
    <x v="230"/>
    <n v="7.61"/>
    <n v="1"/>
    <n v="0"/>
    <n v="3.5766999999999998"/>
    <n v="0.47"/>
    <n v="3.5766999999999998"/>
    <n v="7.61"/>
    <n v="7.61"/>
    <n v="0"/>
  </r>
  <r>
    <n v="252"/>
    <s v="CA-2016-145625"/>
    <d v="2016-09-11T00:00:00"/>
    <x v="21"/>
    <d v="2016-09-17T00:00:00"/>
    <s v="Standard Class"/>
    <s v="KC-16540"/>
    <s v="Kelly Collister"/>
    <s v="Consumer"/>
    <s v="United States"/>
    <s v="San Diego"/>
    <x v="1"/>
    <n v="92037"/>
    <x v="1"/>
    <s v="TEC-AC-10003832"/>
    <x v="2"/>
    <s v="Accessories"/>
    <x v="218"/>
    <n v="3347.37"/>
    <n v="13"/>
    <n v="0"/>
    <n v="636.0002999999997"/>
    <n v="0.18999999999999992"/>
    <n v="48.923099999999977"/>
    <n v="257.49"/>
    <n v="257.49"/>
    <n v="0"/>
  </r>
  <r>
    <n v="253"/>
    <s v="CA-2016-146941"/>
    <d v="2016-12-10T00:00:00"/>
    <x v="5"/>
    <d v="2016-12-13T00:00:00"/>
    <s v="First Class"/>
    <s v="DL-13315"/>
    <s v="Delfina Latchford"/>
    <s v="Consumer"/>
    <s v="United States"/>
    <s v="New York City"/>
    <x v="15"/>
    <n v="10024"/>
    <x v="3"/>
    <s v="OFF-ST-10001228"/>
    <x v="1"/>
    <s v="Storage"/>
    <x v="231"/>
    <n v="80.58"/>
    <n v="6"/>
    <n v="0"/>
    <n v="22.562400000000004"/>
    <n v="0.28000000000000003"/>
    <n v="3.7604000000000006"/>
    <n v="13.43"/>
    <n v="13.43"/>
    <n v="0"/>
  </r>
  <r>
    <n v="254"/>
    <s v="CA-2016-146941"/>
    <d v="2016-12-10T00:00:00"/>
    <x v="5"/>
    <d v="2016-12-13T00:00:00"/>
    <s v="First Class"/>
    <s v="DL-13315"/>
    <s v="Delfina Latchford"/>
    <s v="Consumer"/>
    <s v="United States"/>
    <s v="New York City"/>
    <x v="15"/>
    <n v="10024"/>
    <x v="3"/>
    <s v="OFF-EN-10003296"/>
    <x v="1"/>
    <s v="Envelopes"/>
    <x v="232"/>
    <n v="361.92"/>
    <n v="4"/>
    <n v="0"/>
    <n v="162.864"/>
    <n v="0.45"/>
    <n v="40.716000000000001"/>
    <n v="90.48"/>
    <n v="90.48"/>
    <n v="0"/>
  </r>
  <r>
    <n v="255"/>
    <s v="US-2015-159982"/>
    <d v="2015-11-28T00:00:00"/>
    <x v="6"/>
    <d v="2015-12-04T00:00:00"/>
    <s v="Standard Class"/>
    <s v="DR-12880"/>
    <s v="Dan Reichenbach"/>
    <s v="Corporate"/>
    <s v="United States"/>
    <s v="Chicago"/>
    <x v="10"/>
    <n v="60623"/>
    <x v="2"/>
    <s v="FUR-FU-10002505"/>
    <x v="0"/>
    <s v="Furnishings"/>
    <x v="225"/>
    <n v="12.132000000000001"/>
    <n v="9"/>
    <n v="0.6"/>
    <n v="-8.4923999999999982"/>
    <n v="-0.69999999999999973"/>
    <n v="-0.94359999999999977"/>
    <n v="1.3480000000000001"/>
    <n v="3.37"/>
    <n v="7.2792000000000003"/>
  </r>
  <r>
    <n v="256"/>
    <s v="US-2015-159982"/>
    <d v="2015-11-28T00:00:00"/>
    <x v="6"/>
    <d v="2015-12-04T00:00:00"/>
    <s v="Standard Class"/>
    <s v="DR-12880"/>
    <s v="Dan Reichenbach"/>
    <s v="Corporate"/>
    <s v="United States"/>
    <s v="Chicago"/>
    <x v="10"/>
    <n v="60623"/>
    <x v="2"/>
    <s v="OFF-ST-10004804"/>
    <x v="1"/>
    <s v="Storage"/>
    <x v="233"/>
    <n v="82.367999999999995"/>
    <n v="2"/>
    <n v="0.2"/>
    <n v="-19.562399999999997"/>
    <n v="-0.23749999999999996"/>
    <n v="-9.7811999999999983"/>
    <n v="41.183999999999997"/>
    <n v="51.48"/>
    <n v="16.473600000000001"/>
  </r>
  <r>
    <n v="257"/>
    <s v="US-2015-159982"/>
    <d v="2015-11-28T00:00:00"/>
    <x v="6"/>
    <d v="2015-12-04T00:00:00"/>
    <s v="Standard Class"/>
    <s v="DR-12880"/>
    <s v="Dan Reichenbach"/>
    <s v="Corporate"/>
    <s v="United States"/>
    <s v="Chicago"/>
    <x v="10"/>
    <n v="60623"/>
    <x v="2"/>
    <s v="OFF-ST-10001590"/>
    <x v="1"/>
    <s v="Storage"/>
    <x v="147"/>
    <n v="53.92"/>
    <n v="5"/>
    <n v="0.2"/>
    <n v="4.0439999999999969"/>
    <n v="7.4999999999999942E-2"/>
    <n v="0.80879999999999941"/>
    <n v="10.784000000000001"/>
    <n v="13.48"/>
    <n v="10.784000000000001"/>
  </r>
  <r>
    <n v="258"/>
    <s v="US-2015-159982"/>
    <d v="2015-11-28T00:00:00"/>
    <x v="6"/>
    <d v="2015-12-04T00:00:00"/>
    <s v="Standard Class"/>
    <s v="DR-12880"/>
    <s v="Dan Reichenbach"/>
    <s v="Corporate"/>
    <s v="United States"/>
    <s v="Chicago"/>
    <x v="10"/>
    <n v="60623"/>
    <x v="2"/>
    <s v="TEC-PH-10001580"/>
    <x v="2"/>
    <s v="Phones"/>
    <x v="234"/>
    <n v="647.904"/>
    <n v="6"/>
    <n v="0.2"/>
    <n v="56.691599999999966"/>
    <n v="8.7499999999999953E-2"/>
    <n v="9.4485999999999937"/>
    <n v="107.98399999999999"/>
    <n v="134.97999999999999"/>
    <n v="129.58080000000001"/>
  </r>
  <r>
    <n v="259"/>
    <s v="CA-2017-163139"/>
    <d v="2017-12-01T00:00:00"/>
    <x v="22"/>
    <d v="2017-12-03T00:00:00"/>
    <s v="Second Class"/>
    <s v="CC-12670"/>
    <s v="Craig Carreira"/>
    <s v="Consumer"/>
    <s v="United States"/>
    <s v="New York City"/>
    <x v="15"/>
    <n v="10009"/>
    <x v="3"/>
    <s v="TEC-AC-10000290"/>
    <x v="2"/>
    <s v="Accessories"/>
    <x v="235"/>
    <n v="20.37"/>
    <n v="3"/>
    <n v="0"/>
    <n v="6.9258000000000006"/>
    <n v="0.34"/>
    <n v="2.3086000000000002"/>
    <n v="6.79"/>
    <n v="6.79"/>
    <n v="0"/>
  </r>
  <r>
    <n v="260"/>
    <s v="CA-2017-163139"/>
    <d v="2017-12-01T00:00:00"/>
    <x v="22"/>
    <d v="2017-12-03T00:00:00"/>
    <s v="Second Class"/>
    <s v="CC-12670"/>
    <s v="Craig Carreira"/>
    <s v="Consumer"/>
    <s v="United States"/>
    <s v="New York City"/>
    <x v="15"/>
    <n v="10009"/>
    <x v="3"/>
    <s v="OFF-ST-10002790"/>
    <x v="1"/>
    <s v="Storage"/>
    <x v="236"/>
    <n v="221.54999999999998"/>
    <n v="3"/>
    <n v="0"/>
    <n v="6.6465000000000174"/>
    <n v="3.0000000000000082E-2"/>
    <n v="2.2155000000000058"/>
    <n v="73.849999999999994"/>
    <n v="73.849999999999994"/>
    <n v="0"/>
  </r>
  <r>
    <n v="261"/>
    <s v="CA-2017-163139"/>
    <d v="2017-12-01T00:00:00"/>
    <x v="22"/>
    <d v="2017-12-03T00:00:00"/>
    <s v="Second Class"/>
    <s v="CC-12670"/>
    <s v="Craig Carreira"/>
    <s v="Consumer"/>
    <s v="United States"/>
    <s v="New York City"/>
    <x v="15"/>
    <n v="10009"/>
    <x v="3"/>
    <s v="OFF-BI-10003460"/>
    <x v="1"/>
    <s v="Binders"/>
    <x v="237"/>
    <n v="17.52"/>
    <n v="5"/>
    <n v="0.2"/>
    <n v="6.1319999999999988"/>
    <n v="0.34999999999999992"/>
    <n v="1.2263999999999997"/>
    <n v="3.504"/>
    <n v="4.38"/>
    <n v="3.504"/>
  </r>
  <r>
    <n v="262"/>
    <s v="US-2017-155299"/>
    <d v="2017-06-08T00:00:00"/>
    <x v="27"/>
    <d v="2017-06-12T00:00:00"/>
    <s v="Standard Class"/>
    <s v="Dl-13600"/>
    <s v="Dorris liebe"/>
    <s v="Corporate"/>
    <s v="United States"/>
    <s v="Pasadena"/>
    <x v="5"/>
    <n v="77506"/>
    <x v="2"/>
    <s v="OFF-AP-10002203"/>
    <x v="1"/>
    <s v="Appliances"/>
    <x v="238"/>
    <n v="1.6239999999999994"/>
    <n v="2"/>
    <n v="0.8"/>
    <n v="-4.4660000000000002"/>
    <n v="-2.7500000000000009"/>
    <n v="-2.2330000000000001"/>
    <n v="0.81199999999999972"/>
    <n v="4.0599999999999996"/>
    <n v="1.2991999999999997"/>
  </r>
  <r>
    <n v="263"/>
    <s v="US-2014-106992"/>
    <d v="2014-09-19T00:00:00"/>
    <x v="30"/>
    <d v="2014-09-21T00:00:00"/>
    <s v="Second Class"/>
    <s v="SB-20290"/>
    <s v="Sean Braxton"/>
    <s v="Corporate"/>
    <s v="United States"/>
    <s v="Houston"/>
    <x v="5"/>
    <n v="77036"/>
    <x v="2"/>
    <s v="TEC-MA-10000822"/>
    <x v="2"/>
    <s v="Machines"/>
    <x v="156"/>
    <n v="3059.982"/>
    <n v="3"/>
    <n v="0.4"/>
    <n v="-509.99700000000075"/>
    <n v="-0.16666666666666691"/>
    <n v="-169.99900000000025"/>
    <n v="1019.994"/>
    <n v="1699.9900000000002"/>
    <n v="1223.9928"/>
  </r>
  <r>
    <n v="264"/>
    <s v="US-2014-106992"/>
    <d v="2014-09-19T00:00:00"/>
    <x v="30"/>
    <d v="2014-09-21T00:00:00"/>
    <s v="Second Class"/>
    <s v="SB-20290"/>
    <s v="Sean Braxton"/>
    <s v="Corporate"/>
    <s v="United States"/>
    <s v="Houston"/>
    <x v="5"/>
    <n v="77036"/>
    <x v="2"/>
    <s v="TEC-MA-10003353"/>
    <x v="2"/>
    <s v="Machines"/>
    <x v="239"/>
    <n v="2519.9579999999996"/>
    <n v="7"/>
    <n v="0.4"/>
    <n v="-251.99579999999992"/>
    <n v="-9.9999999999999978E-2"/>
    <n v="-35.999399999999987"/>
    <n v="359.99399999999997"/>
    <n v="599.9899999999999"/>
    <n v="1007.9831999999999"/>
  </r>
  <r>
    <n v="265"/>
    <s v="CA-2016-125318"/>
    <d v="2016-06-06T00:00:00"/>
    <x v="1"/>
    <d v="2016-06-13T00:00:00"/>
    <s v="Standard Class"/>
    <s v="RC-19825"/>
    <s v="Roy Collins"/>
    <s v="Consumer"/>
    <s v="United States"/>
    <s v="Chicago"/>
    <x v="10"/>
    <n v="60610"/>
    <x v="2"/>
    <s v="TEC-PH-10001433"/>
    <x v="2"/>
    <s v="Phones"/>
    <x v="240"/>
    <n v="328.22399999999999"/>
    <n v="4"/>
    <n v="0.2"/>
    <n v="28.7196"/>
    <n v="8.7500000000000008E-2"/>
    <n v="7.1798999999999999"/>
    <n v="82.055999999999997"/>
    <n v="102.57"/>
    <n v="65.644800000000004"/>
  </r>
  <r>
    <n v="266"/>
    <s v="CA-2015-155040"/>
    <d v="2015-11-10T00:00:00"/>
    <x v="6"/>
    <d v="2015-11-15T00:00:00"/>
    <s v="Standard Class"/>
    <s v="AH-10210"/>
    <s v="Alan Hwang"/>
    <s v="Consumer"/>
    <s v="United States"/>
    <s v="Brentwood"/>
    <x v="1"/>
    <n v="94513"/>
    <x v="1"/>
    <s v="TEC-AC-10004469"/>
    <x v="2"/>
    <s v="Accessories"/>
    <x v="241"/>
    <n v="79.900000000000006"/>
    <n v="2"/>
    <n v="0"/>
    <n v="35.156000000000006"/>
    <n v="0.44000000000000006"/>
    <n v="17.578000000000003"/>
    <n v="39.950000000000003"/>
    <n v="39.950000000000003"/>
    <n v="0"/>
  </r>
  <r>
    <n v="267"/>
    <s v="CA-2017-136826"/>
    <d v="2017-06-16T00:00:00"/>
    <x v="27"/>
    <d v="2017-06-20T00:00:00"/>
    <s v="Standard Class"/>
    <s v="CB-12535"/>
    <s v="Claudia Bergmann"/>
    <s v="Corporate"/>
    <s v="United States"/>
    <s v="Chapel Hill"/>
    <x v="3"/>
    <n v="27514"/>
    <x v="0"/>
    <s v="OFF-AR-10003602"/>
    <x v="1"/>
    <s v="Art"/>
    <x v="242"/>
    <n v="14.015999999999998"/>
    <n v="3"/>
    <n v="0.2"/>
    <n v="4.7303999999999995"/>
    <n v="0.33750000000000002"/>
    <n v="1.5767999999999998"/>
    <n v="4.6719999999999997"/>
    <n v="5.8399999999999981"/>
    <n v="2.8031999999999999"/>
  </r>
  <r>
    <n v="268"/>
    <s v="CA-2016-111010"/>
    <d v="2016-01-22T00:00:00"/>
    <x v="12"/>
    <d v="2016-01-28T00:00:00"/>
    <s v="Standard Class"/>
    <s v="PG-18895"/>
    <s v="Paul Gonzalez"/>
    <s v="Consumer"/>
    <s v="United States"/>
    <s v="Morristown"/>
    <x v="30"/>
    <n v="7960"/>
    <x v="3"/>
    <s v="OFF-FA-10003472"/>
    <x v="1"/>
    <s v="Fasteners"/>
    <x v="243"/>
    <n v="7.5600000000000005"/>
    <n v="6"/>
    <n v="0"/>
    <n v="0.3024"/>
    <n v="0.04"/>
    <n v="5.04E-2"/>
    <n v="1.26"/>
    <n v="1.26"/>
    <n v="0"/>
  </r>
  <r>
    <n v="269"/>
    <s v="US-2017-145366"/>
    <d v="2017-12-09T00:00:00"/>
    <x v="22"/>
    <d v="2017-12-13T00:00:00"/>
    <s v="Standard Class"/>
    <s v="CA-12310"/>
    <s v="Christine Abelman"/>
    <s v="Corporate"/>
    <s v="United States"/>
    <s v="Cincinnati"/>
    <x v="24"/>
    <n v="45231"/>
    <x v="3"/>
    <s v="OFF-ST-10004180"/>
    <x v="1"/>
    <s v="Storage"/>
    <x v="244"/>
    <n v="37.207999999999998"/>
    <n v="1"/>
    <n v="0.2"/>
    <n v="-7.4416000000000011"/>
    <n v="-0.20000000000000004"/>
    <n v="-7.4416000000000011"/>
    <n v="37.207999999999998"/>
    <n v="46.51"/>
    <n v="7.4416000000000002"/>
  </r>
  <r>
    <n v="270"/>
    <s v="US-2017-145366"/>
    <d v="2017-12-09T00:00:00"/>
    <x v="22"/>
    <d v="2017-12-13T00:00:00"/>
    <s v="Standard Class"/>
    <s v="CA-12310"/>
    <s v="Christine Abelman"/>
    <s v="Corporate"/>
    <s v="United States"/>
    <s v="Cincinnati"/>
    <x v="24"/>
    <n v="45231"/>
    <x v="3"/>
    <s v="OFF-EN-10004386"/>
    <x v="1"/>
    <s v="Envelopes"/>
    <x v="245"/>
    <n v="57.576000000000001"/>
    <n v="3"/>
    <n v="0.2"/>
    <n v="21.591000000000001"/>
    <n v="0.375"/>
    <n v="7.1970000000000001"/>
    <n v="19.192"/>
    <n v="23.99"/>
    <n v="11.5152"/>
  </r>
  <r>
    <n v="271"/>
    <s v="CA-2017-163979"/>
    <d v="2017-12-28T00:00:00"/>
    <x v="22"/>
    <d v="2018-01-02T00:00:00"/>
    <s v="Second Class"/>
    <s v="KH-16690"/>
    <s v="Kristen Hastings"/>
    <s v="Corporate"/>
    <s v="United States"/>
    <s v="San Francisco"/>
    <x v="1"/>
    <n v="94110"/>
    <x v="1"/>
    <s v="OFF-ST-10003208"/>
    <x v="1"/>
    <s v="Storage"/>
    <x v="246"/>
    <n v="725.84"/>
    <n v="4"/>
    <n v="0"/>
    <n v="210.4935999999999"/>
    <n v="0.28999999999999987"/>
    <n v="52.623399999999975"/>
    <n v="181.46"/>
    <n v="181.46"/>
    <n v="0"/>
  </r>
  <r>
    <n v="272"/>
    <s v="CA-2015-155334"/>
    <d v="2015-07-30T00:00:00"/>
    <x v="38"/>
    <d v="2015-07-31T00:00:00"/>
    <s v="First Class"/>
    <s v="HA-14920"/>
    <s v="Helen Andreada"/>
    <s v="Consumer"/>
    <s v="United States"/>
    <s v="San Francisco"/>
    <x v="1"/>
    <n v="94109"/>
    <x v="1"/>
    <s v="TEC-AC-10003628"/>
    <x v="2"/>
    <s v="Accessories"/>
    <x v="247"/>
    <n v="209.92999999999998"/>
    <n v="7"/>
    <n v="0"/>
    <n v="92.369200000000021"/>
    <n v="0.44000000000000017"/>
    <n v="13.195600000000002"/>
    <n v="29.99"/>
    <n v="29.99"/>
    <n v="0"/>
  </r>
  <r>
    <n v="273"/>
    <s v="CA-2015-155334"/>
    <d v="2015-07-30T00:00:00"/>
    <x v="38"/>
    <d v="2015-07-31T00:00:00"/>
    <s v="First Class"/>
    <s v="HA-14920"/>
    <s v="Helen Andreada"/>
    <s v="Consumer"/>
    <s v="United States"/>
    <s v="San Francisco"/>
    <x v="1"/>
    <n v="94109"/>
    <x v="1"/>
    <s v="FUR-FU-10003274"/>
    <x v="0"/>
    <s v="Furnishings"/>
    <x v="248"/>
    <n v="5.28"/>
    <n v="3"/>
    <n v="0"/>
    <n v="2.3232000000000004"/>
    <n v="0.44000000000000006"/>
    <n v="0.77440000000000009"/>
    <n v="1.76"/>
    <n v="1.76"/>
    <n v="0"/>
  </r>
  <r>
    <n v="274"/>
    <s v="CA-2015-155334"/>
    <d v="2015-07-30T00:00:00"/>
    <x v="38"/>
    <d v="2015-07-31T00:00:00"/>
    <s v="First Class"/>
    <s v="HA-14920"/>
    <s v="Helen Andreada"/>
    <s v="Consumer"/>
    <s v="United States"/>
    <s v="San Francisco"/>
    <x v="1"/>
    <n v="94109"/>
    <x v="1"/>
    <s v="OFF-BI-10002557"/>
    <x v="1"/>
    <s v="Binders"/>
    <x v="249"/>
    <n v="10.92"/>
    <n v="3"/>
    <n v="0.2"/>
    <n v="4.0949999999999989"/>
    <n v="0.37499999999999989"/>
    <n v="1.3649999999999995"/>
    <n v="3.64"/>
    <n v="4.5499999999999989"/>
    <n v="2.1840000000000002"/>
  </r>
  <r>
    <n v="275"/>
    <s v="CA-2017-118136"/>
    <d v="2017-09-16T00:00:00"/>
    <x v="15"/>
    <d v="2017-09-17T00:00:00"/>
    <s v="First Class"/>
    <s v="BB-10990"/>
    <s v="Barry Blumstein"/>
    <s v="Corporate"/>
    <s v="United States"/>
    <s v="Inglewood"/>
    <x v="1"/>
    <n v="90301"/>
    <x v="1"/>
    <s v="OFF-PA-10002615"/>
    <x v="1"/>
    <s v="Paper"/>
    <x v="250"/>
    <n v="8.82"/>
    <n v="2"/>
    <n v="0"/>
    <n v="4.0571999999999999"/>
    <n v="0.45999999999999996"/>
    <n v="2.0286"/>
    <n v="4.41"/>
    <n v="4.41"/>
    <n v="0"/>
  </r>
  <r>
    <n v="276"/>
    <s v="CA-2017-118136"/>
    <d v="2017-09-16T00:00:00"/>
    <x v="15"/>
    <d v="2017-09-17T00:00:00"/>
    <s v="First Class"/>
    <s v="BB-10990"/>
    <s v="Barry Blumstein"/>
    <s v="Corporate"/>
    <s v="United States"/>
    <s v="Inglewood"/>
    <x v="1"/>
    <n v="90301"/>
    <x v="1"/>
    <s v="OFF-AR-10001427"/>
    <x v="1"/>
    <s v="Art"/>
    <x v="251"/>
    <n v="5.98"/>
    <n v="1"/>
    <n v="0"/>
    <n v="1.5548000000000002"/>
    <n v="0.26"/>
    <n v="1.5548000000000002"/>
    <n v="5.98"/>
    <n v="5.98"/>
    <n v="0"/>
  </r>
  <r>
    <n v="277"/>
    <s v="CA-2017-132976"/>
    <d v="2017-10-13T00:00:00"/>
    <x v="13"/>
    <d v="2017-10-17T00:00:00"/>
    <s v="Standard Class"/>
    <s v="AG-10495"/>
    <s v="Andrew Gjertsen"/>
    <s v="Corporate"/>
    <s v="United States"/>
    <s v="Philadelphia"/>
    <x v="9"/>
    <n v="19140"/>
    <x v="3"/>
    <s v="OFF-PA-10000673"/>
    <x v="1"/>
    <s v="Paper"/>
    <x v="252"/>
    <n v="11.648000000000001"/>
    <n v="2"/>
    <n v="0.2"/>
    <n v="4.0768000000000004"/>
    <n v="0.35"/>
    <n v="2.0384000000000002"/>
    <n v="5.8240000000000007"/>
    <n v="7.28"/>
    <n v="2.3296000000000006"/>
  </r>
  <r>
    <n v="278"/>
    <s v="CA-2017-132976"/>
    <d v="2017-10-13T00:00:00"/>
    <x v="13"/>
    <d v="2017-10-17T00:00:00"/>
    <s v="Standard Class"/>
    <s v="AG-10495"/>
    <s v="Andrew Gjertsen"/>
    <s v="Corporate"/>
    <s v="United States"/>
    <s v="Philadelphia"/>
    <x v="9"/>
    <n v="19140"/>
    <x v="3"/>
    <s v="OFF-PA-10004470"/>
    <x v="1"/>
    <s v="Paper"/>
    <x v="253"/>
    <n v="18.175999999999998"/>
    <n v="4"/>
    <n v="0.2"/>
    <n v="5.9071999999999987"/>
    <n v="0.32499999999999996"/>
    <n v="1.4767999999999997"/>
    <n v="4.5439999999999996"/>
    <n v="5.6799999999999988"/>
    <n v="3.6351999999999998"/>
  </r>
  <r>
    <n v="279"/>
    <s v="CA-2017-132976"/>
    <d v="2017-10-13T00:00:00"/>
    <x v="13"/>
    <d v="2017-10-17T00:00:00"/>
    <s v="Standard Class"/>
    <s v="AG-10495"/>
    <s v="Andrew Gjertsen"/>
    <s v="Corporate"/>
    <s v="United States"/>
    <s v="Philadelphia"/>
    <x v="9"/>
    <n v="19140"/>
    <x v="3"/>
    <s v="OFF-ST-10000876"/>
    <x v="1"/>
    <s v="Storage"/>
    <x v="254"/>
    <n v="59.712000000000003"/>
    <n v="6"/>
    <n v="0.2"/>
    <n v="5.9711999999999996"/>
    <n v="9.9999999999999992E-2"/>
    <n v="0.99519999999999997"/>
    <n v="9.952"/>
    <n v="12.44"/>
    <n v="11.942400000000001"/>
  </r>
  <r>
    <n v="280"/>
    <s v="CA-2017-132976"/>
    <d v="2017-10-13T00:00:00"/>
    <x v="13"/>
    <d v="2017-10-17T00:00:00"/>
    <s v="Standard Class"/>
    <s v="AG-10495"/>
    <s v="Andrew Gjertsen"/>
    <s v="Corporate"/>
    <s v="United States"/>
    <s v="Philadelphia"/>
    <x v="9"/>
    <n v="19140"/>
    <x v="3"/>
    <s v="OFF-LA-10002043"/>
    <x v="1"/>
    <s v="Labels"/>
    <x v="255"/>
    <n v="24.839999999999996"/>
    <n v="3"/>
    <n v="0.2"/>
    <n v="8.6940000000000008"/>
    <n v="0.35000000000000009"/>
    <n v="2.8980000000000001"/>
    <n v="8.2799999999999994"/>
    <n v="10.349999999999996"/>
    <n v="4.968"/>
  </r>
  <r>
    <n v="281"/>
    <s v="US-2015-161991"/>
    <d v="2015-09-26T00:00:00"/>
    <x v="11"/>
    <d v="2015-09-28T00:00:00"/>
    <s v="Second Class"/>
    <s v="SC-20725"/>
    <s v="Steven Cartwright"/>
    <s v="Consumer"/>
    <s v="United States"/>
    <s v="Houston"/>
    <x v="5"/>
    <n v="77070"/>
    <x v="2"/>
    <s v="OFF-BI-10004967"/>
    <x v="1"/>
    <s v="Binders"/>
    <x v="256"/>
    <n v="2.0799999999999996"/>
    <n v="5"/>
    <n v="0.8"/>
    <n v="-3.4320000000000004"/>
    <n v="-1.6500000000000006"/>
    <n v="-0.68640000000000012"/>
    <n v="0.41599999999999993"/>
    <n v="2.08"/>
    <n v="1.6639999999999997"/>
  </r>
  <r>
    <n v="282"/>
    <s v="US-2015-161991"/>
    <d v="2015-09-26T00:00:00"/>
    <x v="11"/>
    <d v="2015-09-28T00:00:00"/>
    <s v="Second Class"/>
    <s v="SC-20725"/>
    <s v="Steven Cartwright"/>
    <s v="Consumer"/>
    <s v="United States"/>
    <s v="Houston"/>
    <x v="5"/>
    <n v="77070"/>
    <x v="2"/>
    <s v="TEC-PH-10001760"/>
    <x v="2"/>
    <s v="Phones"/>
    <x v="257"/>
    <n v="1114.4000000000001"/>
    <n v="7"/>
    <n v="0.2"/>
    <n v="376.11"/>
    <n v="0.33749999999999997"/>
    <n v="53.730000000000004"/>
    <n v="159.20000000000002"/>
    <n v="199"/>
    <n v="222.88000000000002"/>
  </r>
  <r>
    <n v="283"/>
    <s v="CA-2015-130890"/>
    <d v="2015-11-02T00:00:00"/>
    <x v="6"/>
    <d v="2015-11-06T00:00:00"/>
    <s v="Standard Class"/>
    <s v="JO-15280"/>
    <s v="Jas O'Carroll"/>
    <s v="Consumer"/>
    <s v="United States"/>
    <s v="Los Angeles"/>
    <x v="1"/>
    <n v="90004"/>
    <x v="1"/>
    <s v="FUR-TA-10002903"/>
    <x v="0"/>
    <s v="Tables"/>
    <x v="258"/>
    <n v="1038.8399999999999"/>
    <n v="5"/>
    <n v="0.2"/>
    <n v="51.942000000000007"/>
    <n v="5.000000000000001E-2"/>
    <n v="10.388400000000001"/>
    <n v="207.76799999999997"/>
    <n v="259.70999999999998"/>
    <n v="207.768"/>
  </r>
  <r>
    <n v="284"/>
    <s v="CA-2015-130883"/>
    <d v="2015-09-26T00:00:00"/>
    <x v="11"/>
    <d v="2015-10-02T00:00:00"/>
    <s v="Standard Class"/>
    <s v="TB-21520"/>
    <s v="Tracy Blumstein"/>
    <s v="Consumer"/>
    <s v="United States"/>
    <s v="Portland"/>
    <x v="21"/>
    <n v="97206"/>
    <x v="1"/>
    <s v="OFF-PA-10000474"/>
    <x v="1"/>
    <s v="Paper"/>
    <x v="33"/>
    <n v="141.76"/>
    <n v="5"/>
    <n v="0.2"/>
    <n v="47.843999999999994"/>
    <n v="0.33749999999999997"/>
    <n v="9.5687999999999995"/>
    <n v="28.351999999999997"/>
    <n v="35.44"/>
    <n v="28.352"/>
  </r>
  <r>
    <n v="285"/>
    <s v="CA-2015-130883"/>
    <d v="2015-09-26T00:00:00"/>
    <x v="11"/>
    <d v="2015-10-02T00:00:00"/>
    <s v="Standard Class"/>
    <s v="TB-21520"/>
    <s v="Tracy Blumstein"/>
    <s v="Consumer"/>
    <s v="United States"/>
    <s v="Portland"/>
    <x v="21"/>
    <n v="97206"/>
    <x v="1"/>
    <s v="TEC-AC-10001956"/>
    <x v="2"/>
    <s v="Accessories"/>
    <x v="259"/>
    <n v="239.80000000000004"/>
    <n v="5"/>
    <n v="0.2"/>
    <n v="47.959999999999987"/>
    <n v="0.1999999999999999"/>
    <n v="9.591999999999997"/>
    <n v="47.960000000000008"/>
    <n v="59.95000000000001"/>
    <n v="47.960000000000008"/>
  </r>
  <r>
    <n v="286"/>
    <s v="CA-2015-130883"/>
    <d v="2015-09-26T00:00:00"/>
    <x v="11"/>
    <d v="2015-10-02T00:00:00"/>
    <s v="Standard Class"/>
    <s v="TB-21520"/>
    <s v="Tracy Blumstein"/>
    <s v="Consumer"/>
    <s v="United States"/>
    <s v="Portland"/>
    <x v="21"/>
    <n v="97206"/>
    <x v="1"/>
    <s v="OFF-PA-10004100"/>
    <x v="1"/>
    <s v="Paper"/>
    <x v="260"/>
    <n v="31.104000000000006"/>
    <n v="6"/>
    <n v="0.2"/>
    <n v="10.8864"/>
    <n v="0.34999999999999992"/>
    <n v="1.8144"/>
    <n v="5.1840000000000011"/>
    <n v="6.48"/>
    <n v="6.2208000000000014"/>
  </r>
  <r>
    <n v="287"/>
    <s v="CA-2016-112697"/>
    <d v="2016-12-18T00:00:00"/>
    <x v="5"/>
    <d v="2016-12-20T00:00:00"/>
    <s v="Second Class"/>
    <s v="AH-10195"/>
    <s v="Alan Haines"/>
    <s v="Corporate"/>
    <s v="United States"/>
    <s v="Tamarac"/>
    <x v="2"/>
    <n v="33319"/>
    <x v="0"/>
    <s v="OFF-BI-10000778"/>
    <x v="1"/>
    <s v="Binders"/>
    <x v="261"/>
    <n v="254.05800000000002"/>
    <n v="7"/>
    <n v="0.7"/>
    <n v="-169.3719999999999"/>
    <n v="-0.66666666666666619"/>
    <n v="-24.195999999999987"/>
    <n v="36.294000000000004"/>
    <n v="120.97999999999998"/>
    <n v="177.84059999999999"/>
  </r>
  <r>
    <n v="288"/>
    <s v="CA-2016-112697"/>
    <d v="2016-12-18T00:00:00"/>
    <x v="5"/>
    <d v="2016-12-20T00:00:00"/>
    <s v="Second Class"/>
    <s v="AH-10195"/>
    <s v="Alan Haines"/>
    <s v="Corporate"/>
    <s v="United States"/>
    <s v="Tamarac"/>
    <x v="2"/>
    <n v="33319"/>
    <x v="0"/>
    <s v="OFF-AP-10002684"/>
    <x v="1"/>
    <s v="Appliances"/>
    <x v="167"/>
    <n v="194.52800000000002"/>
    <n v="2"/>
    <n v="0.2"/>
    <n v="24.315999999999974"/>
    <n v="0.12499999999999985"/>
    <n v="12.157999999999987"/>
    <n v="97.26400000000001"/>
    <n v="121.58000000000001"/>
    <n v="38.905600000000007"/>
  </r>
  <r>
    <n v="289"/>
    <s v="CA-2016-112697"/>
    <d v="2016-12-18T00:00:00"/>
    <x v="5"/>
    <d v="2016-12-20T00:00:00"/>
    <s v="Second Class"/>
    <s v="AH-10195"/>
    <s v="Alan Haines"/>
    <s v="Corporate"/>
    <s v="United States"/>
    <s v="Tamarac"/>
    <x v="2"/>
    <n v="33319"/>
    <x v="0"/>
    <s v="OFF-SU-10000646"/>
    <x v="1"/>
    <s v="Supplies"/>
    <x v="262"/>
    <n v="961.48000000000013"/>
    <n v="5"/>
    <n v="0.2"/>
    <n v="-204.31449999999995"/>
    <n v="-0.21249999999999991"/>
    <n v="-40.862899999999989"/>
    <n v="192.29600000000002"/>
    <n v="240.37000000000003"/>
    <n v="192.29600000000005"/>
  </r>
  <r>
    <n v="290"/>
    <s v="CA-2016-110772"/>
    <d v="2016-11-20T00:00:00"/>
    <x v="0"/>
    <d v="2016-11-24T00:00:00"/>
    <s v="Second Class"/>
    <s v="NZ-18565"/>
    <s v="Nick Zandusky"/>
    <s v="Home Office"/>
    <s v="United States"/>
    <s v="Columbus"/>
    <x v="24"/>
    <n v="43229"/>
    <x v="3"/>
    <s v="OFF-FA-10002983"/>
    <x v="1"/>
    <s v="Fasteners"/>
    <x v="263"/>
    <n v="19.096"/>
    <n v="7"/>
    <n v="0.2"/>
    <n v="6.6835999999999993"/>
    <n v="0.35"/>
    <n v="0.95479999999999987"/>
    <n v="2.7280000000000002"/>
    <n v="3.4099999999999997"/>
    <n v="3.8192000000000004"/>
  </r>
  <r>
    <n v="291"/>
    <s v="CA-2016-110772"/>
    <d v="2016-11-20T00:00:00"/>
    <x v="0"/>
    <d v="2016-11-24T00:00:00"/>
    <s v="Second Class"/>
    <s v="NZ-18565"/>
    <s v="Nick Zandusky"/>
    <s v="Home Office"/>
    <s v="United States"/>
    <s v="Columbus"/>
    <x v="24"/>
    <n v="43229"/>
    <x v="3"/>
    <s v="OFF-LA-10004689"/>
    <x v="1"/>
    <s v="Labels"/>
    <x v="264"/>
    <n v="18.496000000000002"/>
    <n v="8"/>
    <n v="0.2"/>
    <n v="6.2423999999999999"/>
    <n v="0.33749999999999997"/>
    <n v="0.78029999999999999"/>
    <n v="2.3120000000000003"/>
    <n v="2.89"/>
    <n v="3.6992000000000007"/>
  </r>
  <r>
    <n v="292"/>
    <s v="CA-2016-110772"/>
    <d v="2016-11-20T00:00:00"/>
    <x v="0"/>
    <d v="2016-11-24T00:00:00"/>
    <s v="Second Class"/>
    <s v="NZ-18565"/>
    <s v="Nick Zandusky"/>
    <s v="Home Office"/>
    <s v="United States"/>
    <s v="Columbus"/>
    <x v="24"/>
    <n v="43229"/>
    <x v="3"/>
    <s v="TEC-AC-10002001"/>
    <x v="2"/>
    <s v="Accessories"/>
    <x v="265"/>
    <n v="255.98400000000004"/>
    <n v="2"/>
    <n v="0.2"/>
    <n v="54.396600000000007"/>
    <n v="0.21249999999999999"/>
    <n v="27.198300000000003"/>
    <n v="127.99200000000002"/>
    <n v="159.99"/>
    <n v="51.19680000000001"/>
  </r>
  <r>
    <n v="293"/>
    <s v="CA-2016-110772"/>
    <d v="2016-11-20T00:00:00"/>
    <x v="0"/>
    <d v="2016-11-24T00:00:00"/>
    <s v="Second Class"/>
    <s v="NZ-18565"/>
    <s v="Nick Zandusky"/>
    <s v="Home Office"/>
    <s v="United States"/>
    <s v="Columbus"/>
    <x v="24"/>
    <n v="43229"/>
    <x v="3"/>
    <s v="FUR-BO-10004709"/>
    <x v="0"/>
    <s v="Bookcases"/>
    <x v="266"/>
    <n v="86.97"/>
    <n v="3"/>
    <n v="0.5"/>
    <n v="-48.703199999999995"/>
    <n v="-0.55999999999999994"/>
    <n v="-16.234399999999997"/>
    <n v="28.99"/>
    <n v="57.98"/>
    <n v="43.484999999999999"/>
  </r>
  <r>
    <n v="294"/>
    <s v="CA-2014-111451"/>
    <d v="2014-12-26T00:00:00"/>
    <x v="20"/>
    <d v="2014-12-28T00:00:00"/>
    <s v="First Class"/>
    <s v="KL-16555"/>
    <s v="Kelly Lampkin"/>
    <s v="Corporate"/>
    <s v="United States"/>
    <s v="Colorado Springs"/>
    <x v="22"/>
    <n v="80906"/>
    <x v="1"/>
    <s v="FUR-FU-10004091"/>
    <x v="0"/>
    <s v="Furnishings"/>
    <x v="267"/>
    <n v="300.416"/>
    <n v="8"/>
    <n v="0.2"/>
    <n v="78.859200000000001"/>
    <n v="0.26250000000000001"/>
    <n v="9.8574000000000002"/>
    <n v="37.552"/>
    <n v="46.94"/>
    <n v="60.083200000000005"/>
  </r>
  <r>
    <n v="295"/>
    <s v="CA-2014-111451"/>
    <d v="2014-12-26T00:00:00"/>
    <x v="20"/>
    <d v="2014-12-28T00:00:00"/>
    <s v="First Class"/>
    <s v="KL-16555"/>
    <s v="Kelly Lampkin"/>
    <s v="Corporate"/>
    <s v="United States"/>
    <s v="Colorado Springs"/>
    <x v="22"/>
    <n v="80906"/>
    <x v="1"/>
    <s v="FUR-CH-10001891"/>
    <x v="0"/>
    <s v="Chairs"/>
    <x v="268"/>
    <n v="230.35200000000003"/>
    <n v="3"/>
    <n v="0.2"/>
    <n v="20.155800000000013"/>
    <n v="8.750000000000005E-2"/>
    <n v="6.7186000000000048"/>
    <n v="76.784000000000006"/>
    <n v="95.98"/>
    <n v="46.070400000000006"/>
  </r>
  <r>
    <n v="296"/>
    <s v="CA-2014-111451"/>
    <d v="2014-12-26T00:00:00"/>
    <x v="20"/>
    <d v="2014-12-28T00:00:00"/>
    <s v="First Class"/>
    <s v="KL-16555"/>
    <s v="Kelly Lampkin"/>
    <s v="Corporate"/>
    <s v="United States"/>
    <s v="Colorado Springs"/>
    <x v="22"/>
    <n v="80906"/>
    <x v="1"/>
    <s v="FUR-FU-10002918"/>
    <x v="0"/>
    <s v="Furnishings"/>
    <x v="269"/>
    <n v="218.35200000000003"/>
    <n v="3"/>
    <n v="0.2"/>
    <n v="-24.564599999999999"/>
    <n v="-0.11249999999999998"/>
    <n v="-8.1882000000000001"/>
    <n v="72.784000000000006"/>
    <n v="90.98"/>
    <n v="43.670400000000008"/>
  </r>
  <r>
    <n v="297"/>
    <s v="CA-2014-111451"/>
    <d v="2014-12-26T00:00:00"/>
    <x v="20"/>
    <d v="2014-12-28T00:00:00"/>
    <s v="First Class"/>
    <s v="KL-16555"/>
    <s v="Kelly Lampkin"/>
    <s v="Corporate"/>
    <s v="United States"/>
    <s v="Colorado Springs"/>
    <x v="22"/>
    <n v="80906"/>
    <x v="1"/>
    <s v="OFF-BI-10004593"/>
    <x v="1"/>
    <s v="Binders"/>
    <x v="270"/>
    <n v="78.600000000000009"/>
    <n v="5"/>
    <n v="0.7"/>
    <n v="-62.88000000000001"/>
    <n v="-0.8"/>
    <n v="-12.576000000000002"/>
    <n v="15.720000000000002"/>
    <n v="52.4"/>
    <n v="55.02"/>
  </r>
  <r>
    <n v="298"/>
    <s v="CA-2014-111451"/>
    <d v="2014-12-26T00:00:00"/>
    <x v="20"/>
    <d v="2014-12-28T00:00:00"/>
    <s v="First Class"/>
    <s v="KL-16555"/>
    <s v="Kelly Lampkin"/>
    <s v="Corporate"/>
    <s v="United States"/>
    <s v="Colorado Springs"/>
    <x v="22"/>
    <n v="80906"/>
    <x v="1"/>
    <s v="OFF-FA-10004854"/>
    <x v="1"/>
    <s v="Fasteners"/>
    <x v="271"/>
    <n v="27.552000000000003"/>
    <n v="3"/>
    <n v="0.2"/>
    <n v="9.2987999999999964"/>
    <n v="0.33749999999999986"/>
    <n v="3.0995999999999988"/>
    <n v="9.1840000000000011"/>
    <n v="11.48"/>
    <n v="5.5104000000000006"/>
  </r>
  <r>
    <n v="299"/>
    <s v="CA-2016-142545"/>
    <d v="2016-10-28T00:00:00"/>
    <x v="32"/>
    <d v="2016-11-03T00:00:00"/>
    <s v="Standard Class"/>
    <s v="JD-15895"/>
    <s v="Jonathan Doherty"/>
    <s v="Corporate"/>
    <s v="United States"/>
    <s v="Belleville"/>
    <x v="30"/>
    <n v="7109"/>
    <x v="3"/>
    <s v="OFF-PA-10002105"/>
    <x v="1"/>
    <s v="Paper"/>
    <x v="272"/>
    <n v="32.400000000000006"/>
    <n v="5"/>
    <n v="0"/>
    <n v="15.552000000000001"/>
    <n v="0.48"/>
    <n v="3.1104000000000003"/>
    <n v="6.4800000000000013"/>
    <n v="6.4800000000000013"/>
    <n v="0"/>
  </r>
  <r>
    <n v="300"/>
    <s v="CA-2016-142545"/>
    <d v="2016-10-28T00:00:00"/>
    <x v="32"/>
    <d v="2016-11-03T00:00:00"/>
    <s v="Standard Class"/>
    <s v="JD-15895"/>
    <s v="Jonathan Doherty"/>
    <s v="Corporate"/>
    <s v="United States"/>
    <s v="Belleville"/>
    <x v="30"/>
    <n v="7109"/>
    <x v="3"/>
    <s v="OFF-ST-10002756"/>
    <x v="1"/>
    <s v="Storage"/>
    <x v="273"/>
    <n v="1082.48"/>
    <n v="8"/>
    <n v="0"/>
    <n v="10.824800000000096"/>
    <n v="1.0000000000000089E-2"/>
    <n v="1.353100000000012"/>
    <n v="135.31"/>
    <n v="135.31"/>
    <n v="0"/>
  </r>
  <r>
    <n v="301"/>
    <s v="CA-2016-142545"/>
    <d v="2016-10-28T00:00:00"/>
    <x v="32"/>
    <d v="2016-11-03T00:00:00"/>
    <s v="Standard Class"/>
    <s v="JD-15895"/>
    <s v="Jonathan Doherty"/>
    <s v="Corporate"/>
    <s v="United States"/>
    <s v="Belleville"/>
    <x v="30"/>
    <n v="7109"/>
    <x v="3"/>
    <s v="OFF-PA-10004243"/>
    <x v="1"/>
    <s v="Paper"/>
    <x v="274"/>
    <n v="56.91"/>
    <n v="3"/>
    <n v="0"/>
    <n v="27.316799999999997"/>
    <n v="0.48"/>
    <n v="9.105599999999999"/>
    <n v="18.97"/>
    <n v="18.97"/>
    <n v="0"/>
  </r>
  <r>
    <n v="302"/>
    <s v="CA-2016-142545"/>
    <d v="2016-10-28T00:00:00"/>
    <x v="32"/>
    <d v="2016-11-03T00:00:00"/>
    <s v="Standard Class"/>
    <s v="JD-15895"/>
    <s v="Jonathan Doherty"/>
    <s v="Corporate"/>
    <s v="United States"/>
    <s v="Belleville"/>
    <x v="30"/>
    <n v="7109"/>
    <x v="3"/>
    <s v="FUR-FU-10001861"/>
    <x v="0"/>
    <s v="Furnishings"/>
    <x v="275"/>
    <n v="77.599999999999994"/>
    <n v="4"/>
    <n v="0"/>
    <n v="38.023999999999994"/>
    <n v="0.48999999999999994"/>
    <n v="9.5059999999999985"/>
    <n v="19.399999999999999"/>
    <n v="19.399999999999999"/>
    <n v="0"/>
  </r>
  <r>
    <n v="303"/>
    <s v="CA-2016-142545"/>
    <d v="2016-10-28T00:00:00"/>
    <x v="32"/>
    <d v="2016-11-03T00:00:00"/>
    <s v="Standard Class"/>
    <s v="JD-15895"/>
    <s v="Jonathan Doherty"/>
    <s v="Corporate"/>
    <s v="United States"/>
    <s v="Belleville"/>
    <x v="30"/>
    <n v="7109"/>
    <x v="3"/>
    <s v="OFF-BI-10002706"/>
    <x v="1"/>
    <s v="Binders"/>
    <x v="276"/>
    <n v="14.28"/>
    <n v="1"/>
    <n v="0"/>
    <n v="6.5687999999999995"/>
    <n v="0.45999999999999996"/>
    <n v="6.5687999999999995"/>
    <n v="14.28"/>
    <n v="14.28"/>
    <n v="0"/>
  </r>
  <r>
    <n v="304"/>
    <s v="US-2017-152380"/>
    <d v="2017-11-19T00:00:00"/>
    <x v="23"/>
    <d v="2017-11-23T00:00:00"/>
    <s v="Standard Class"/>
    <s v="JH-15910"/>
    <s v="Jonathan Howell"/>
    <s v="Consumer"/>
    <s v="United States"/>
    <s v="Chicago"/>
    <x v="10"/>
    <n v="60623"/>
    <x v="2"/>
    <s v="FUR-TA-10002533"/>
    <x v="0"/>
    <s v="Tables"/>
    <x v="277"/>
    <n v="219.07500000000002"/>
    <n v="3"/>
    <n v="0.5"/>
    <n v="-131.44500000000005"/>
    <n v="-0.6000000000000002"/>
    <n v="-43.815000000000019"/>
    <n v="73.025000000000006"/>
    <n v="146.05000000000001"/>
    <n v="109.53750000000001"/>
  </r>
  <r>
    <n v="305"/>
    <s v="CA-2015-144253"/>
    <d v="2015-05-04T00:00:00"/>
    <x v="33"/>
    <d v="2015-05-09T00:00:00"/>
    <s v="Second Class"/>
    <s v="AS-10225"/>
    <s v="Alan Schoenberger"/>
    <s v="Corporate"/>
    <s v="United States"/>
    <s v="New York City"/>
    <x v="15"/>
    <n v="10024"/>
    <x v="3"/>
    <s v="FUR-FU-10002671"/>
    <x v="0"/>
    <s v="Furnishings"/>
    <x v="278"/>
    <n v="26.8"/>
    <n v="2"/>
    <n v="0"/>
    <n v="12.863999999999999"/>
    <n v="0.47999999999999993"/>
    <n v="6.4319999999999995"/>
    <n v="13.4"/>
    <n v="13.4"/>
    <n v="0"/>
  </r>
  <r>
    <n v="306"/>
    <s v="CA-2014-130960"/>
    <d v="2014-12-30T00:00:00"/>
    <x v="20"/>
    <d v="2015-01-04T00:00:00"/>
    <s v="Standard Class"/>
    <s v="KB-16600"/>
    <s v="Ken Brennan"/>
    <s v="Corporate"/>
    <s v="United States"/>
    <s v="Taylor"/>
    <x v="12"/>
    <n v="48180"/>
    <x v="2"/>
    <s v="OFF-AR-10003651"/>
    <x v="1"/>
    <s v="Art"/>
    <x v="279"/>
    <n v="9.84"/>
    <n v="3"/>
    <n v="0"/>
    <n v="2.8535999999999988"/>
    <n v="0.28999999999999987"/>
    <n v="0.9511999999999996"/>
    <n v="3.28"/>
    <n v="3.28"/>
    <n v="0"/>
  </r>
  <r>
    <n v="307"/>
    <s v="CA-2014-111003"/>
    <d v="2014-06-01T00:00:00"/>
    <x v="3"/>
    <d v="2014-06-06T00:00:00"/>
    <s v="Standard Class"/>
    <s v="CR-12625"/>
    <s v="Corey Roper"/>
    <s v="Home Office"/>
    <s v="United States"/>
    <s v="Lakewood"/>
    <x v="30"/>
    <n v="8701"/>
    <x v="3"/>
    <s v="OFF-BI-10001072"/>
    <x v="1"/>
    <s v="Binders"/>
    <x v="280"/>
    <n v="45.480000000000004"/>
    <n v="3"/>
    <n v="0"/>
    <n v="20.9208"/>
    <n v="0.45999999999999996"/>
    <n v="6.9736000000000002"/>
    <n v="15.160000000000002"/>
    <n v="15.160000000000002"/>
    <n v="0"/>
  </r>
  <r>
    <n v="308"/>
    <s v="CA-2014-111003"/>
    <d v="2014-06-01T00:00:00"/>
    <x v="3"/>
    <d v="2014-06-06T00:00:00"/>
    <s v="Standard Class"/>
    <s v="CR-12625"/>
    <s v="Corey Roper"/>
    <s v="Home Office"/>
    <s v="United States"/>
    <s v="Lakewood"/>
    <x v="30"/>
    <n v="8701"/>
    <x v="3"/>
    <s v="OFF-AR-10002135"/>
    <x v="1"/>
    <s v="Art"/>
    <x v="281"/>
    <n v="289.20000000000005"/>
    <n v="6"/>
    <n v="0"/>
    <n v="83.867999999999967"/>
    <n v="0.28999999999999981"/>
    <n v="13.977999999999994"/>
    <n v="48.20000000000001"/>
    <n v="48.20000000000001"/>
    <n v="0"/>
  </r>
  <r>
    <n v="309"/>
    <s v="CA-2017-126774"/>
    <d v="2017-04-15T00:00:00"/>
    <x v="4"/>
    <d v="2017-04-17T00:00:00"/>
    <s v="First Class"/>
    <s v="SH-20395"/>
    <s v="Shahid Hopkins"/>
    <s v="Consumer"/>
    <s v="United States"/>
    <s v="Arlington"/>
    <x v="17"/>
    <n v="22204"/>
    <x v="0"/>
    <s v="OFF-AR-10002804"/>
    <x v="1"/>
    <s v="Art"/>
    <x v="282"/>
    <n v="4.8899999999999997"/>
    <n v="1"/>
    <n v="0"/>
    <n v="2.0049000000000001"/>
    <n v="0.41000000000000003"/>
    <n v="2.0049000000000001"/>
    <n v="4.8899999999999997"/>
    <n v="4.8899999999999997"/>
    <n v="0"/>
  </r>
  <r>
    <n v="310"/>
    <s v="CA-2016-142902"/>
    <d v="2016-09-12T00:00:00"/>
    <x v="21"/>
    <d v="2016-09-14T00:00:00"/>
    <s v="Second Class"/>
    <s v="BP-11185"/>
    <s v="Ben Peterman"/>
    <s v="Corporate"/>
    <s v="United States"/>
    <s v="Arvada"/>
    <x v="22"/>
    <n v="80004"/>
    <x v="1"/>
    <s v="FUR-FU-10001918"/>
    <x v="0"/>
    <s v="Furnishings"/>
    <x v="283"/>
    <n v="15.136000000000003"/>
    <n v="4"/>
    <n v="0.2"/>
    <n v="3.5948000000000011"/>
    <n v="0.23750000000000002"/>
    <n v="0.89870000000000028"/>
    <n v="3.7840000000000007"/>
    <n v="4.7300000000000004"/>
    <n v="3.0272000000000006"/>
  </r>
  <r>
    <n v="311"/>
    <s v="CA-2016-142902"/>
    <d v="2016-09-12T00:00:00"/>
    <x v="21"/>
    <d v="2016-09-14T00:00:00"/>
    <s v="Second Class"/>
    <s v="BP-11185"/>
    <s v="Ben Peterman"/>
    <s v="Corporate"/>
    <s v="United States"/>
    <s v="Arvada"/>
    <x v="22"/>
    <n v="80004"/>
    <x v="1"/>
    <s v="FUR-CH-10004086"/>
    <x v="0"/>
    <s v="Chairs"/>
    <x v="284"/>
    <n v="466.76800000000003"/>
    <n v="2"/>
    <n v="0.2"/>
    <n v="52.511399999999981"/>
    <n v="0.11249999999999995"/>
    <n v="26.25569999999999"/>
    <n v="233.38400000000001"/>
    <n v="291.73"/>
    <n v="93.353600000000014"/>
  </r>
  <r>
    <n v="312"/>
    <s v="CA-2016-142902"/>
    <d v="2016-09-12T00:00:00"/>
    <x v="21"/>
    <d v="2016-09-14T00:00:00"/>
    <s v="Second Class"/>
    <s v="BP-11185"/>
    <s v="Ben Peterman"/>
    <s v="Corporate"/>
    <s v="United States"/>
    <s v="Arvada"/>
    <x v="22"/>
    <n v="80004"/>
    <x v="1"/>
    <s v="FUR-FU-10001756"/>
    <x v="0"/>
    <s v="Furnishings"/>
    <x v="285"/>
    <n v="15.231999999999999"/>
    <n v="1"/>
    <n v="0.2"/>
    <n v="1.7135999999999978"/>
    <n v="0.11249999999999986"/>
    <n v="1.7135999999999978"/>
    <n v="15.231999999999999"/>
    <n v="19.04"/>
    <n v="3.0464000000000002"/>
  </r>
  <r>
    <n v="313"/>
    <s v="CA-2016-142902"/>
    <d v="2016-09-12T00:00:00"/>
    <x v="21"/>
    <d v="2016-09-14T00:00:00"/>
    <s v="Second Class"/>
    <s v="BP-11185"/>
    <s v="Ben Peterman"/>
    <s v="Corporate"/>
    <s v="United States"/>
    <s v="Arvada"/>
    <x v="22"/>
    <n v="80004"/>
    <x v="1"/>
    <s v="OFF-LA-10000634"/>
    <x v="1"/>
    <s v="Labels"/>
    <x v="286"/>
    <n v="6.2640000000000002"/>
    <n v="3"/>
    <n v="0.2"/>
    <n v="2.0358000000000001"/>
    <n v="0.32500000000000001"/>
    <n v="0.67859999999999998"/>
    <n v="2.0880000000000001"/>
    <n v="2.61"/>
    <n v="1.2528000000000001"/>
  </r>
  <r>
    <n v="314"/>
    <s v="CA-2014-120887"/>
    <d v="2014-09-27T00:00:00"/>
    <x v="30"/>
    <d v="2014-10-03T00:00:00"/>
    <s v="Standard Class"/>
    <s v="TS-21205"/>
    <s v="Thomas Seio"/>
    <s v="Corporate"/>
    <s v="United States"/>
    <s v="Hackensack"/>
    <x v="30"/>
    <n v="7601"/>
    <x v="3"/>
    <s v="FUR-FU-10001588"/>
    <x v="0"/>
    <s v="Furnishings"/>
    <x v="287"/>
    <n v="87.539999999999992"/>
    <n v="3"/>
    <n v="0"/>
    <n v="37.642200000000003"/>
    <n v="0.43000000000000005"/>
    <n v="12.547400000000001"/>
    <n v="29.179999999999996"/>
    <n v="29.179999999999996"/>
    <n v="0"/>
  </r>
  <r>
    <n v="315"/>
    <s v="CA-2014-167850"/>
    <d v="2014-08-09T00:00:00"/>
    <x v="9"/>
    <d v="2014-08-16T00:00:00"/>
    <s v="Standard Class"/>
    <s v="AG-10525"/>
    <s v="Andy Gerbode"/>
    <s v="Corporate"/>
    <s v="United States"/>
    <s v="Saint Petersburg"/>
    <x v="2"/>
    <n v="33710"/>
    <x v="0"/>
    <s v="TEC-PH-10002398"/>
    <x v="2"/>
    <s v="Phones"/>
    <x v="288"/>
    <n v="178.38400000000001"/>
    <n v="2"/>
    <n v="0.2"/>
    <n v="22.297999999999973"/>
    <n v="0.12499999999999985"/>
    <n v="11.148999999999987"/>
    <n v="89.192000000000007"/>
    <n v="111.49000000000001"/>
    <n v="35.676800000000007"/>
  </r>
  <r>
    <n v="316"/>
    <s v="CA-2014-167850"/>
    <d v="2014-08-09T00:00:00"/>
    <x v="9"/>
    <d v="2014-08-16T00:00:00"/>
    <s v="Standard Class"/>
    <s v="AG-10525"/>
    <s v="Andy Gerbode"/>
    <s v="Corporate"/>
    <s v="United States"/>
    <s v="Saint Petersburg"/>
    <x v="2"/>
    <n v="33710"/>
    <x v="0"/>
    <s v="OFF-PA-10001937"/>
    <x v="1"/>
    <s v="Paper"/>
    <x v="289"/>
    <n v="15.552000000000003"/>
    <n v="3"/>
    <n v="0.2"/>
    <n v="5.4432"/>
    <n v="0.34999999999999992"/>
    <n v="1.8144"/>
    <n v="5.1840000000000011"/>
    <n v="6.48"/>
    <n v="3.1104000000000007"/>
  </r>
  <r>
    <n v="317"/>
    <s v="CA-2014-164259"/>
    <d v="2014-12-28T00:00:00"/>
    <x v="20"/>
    <d v="2014-12-30T00:00:00"/>
    <s v="First Class"/>
    <s v="SP-20860"/>
    <s v="Sung Pak"/>
    <s v="Corporate"/>
    <s v="United States"/>
    <s v="Philadelphia"/>
    <x v="9"/>
    <n v="19143"/>
    <x v="3"/>
    <s v="OFF-AR-10003373"/>
    <x v="1"/>
    <s v="Art"/>
    <x v="290"/>
    <n v="99.13600000000001"/>
    <n v="4"/>
    <n v="0.2"/>
    <n v="8.674399999999995"/>
    <n v="8.7499999999999939E-2"/>
    <n v="2.1685999999999988"/>
    <n v="24.784000000000002"/>
    <n v="30.98"/>
    <n v="19.827200000000005"/>
  </r>
  <r>
    <n v="318"/>
    <s v="CA-2014-164973"/>
    <d v="2014-11-04T00:00:00"/>
    <x v="7"/>
    <d v="2014-11-09T00:00:00"/>
    <s v="Standard Class"/>
    <s v="NM-18445"/>
    <s v="Nathan Mautz"/>
    <s v="Home Office"/>
    <s v="United States"/>
    <s v="New York City"/>
    <x v="15"/>
    <n v="10024"/>
    <x v="3"/>
    <s v="FUR-CH-10002602"/>
    <x v="0"/>
    <s v="Chairs"/>
    <x v="291"/>
    <n v="135.88200000000001"/>
    <n v="1"/>
    <n v="0.1"/>
    <n v="24.156800000000004"/>
    <n v="0.17777777777777781"/>
    <n v="24.156800000000004"/>
    <n v="135.88200000000001"/>
    <n v="150.97999999999999"/>
    <n v="13.588200000000001"/>
  </r>
  <r>
    <n v="319"/>
    <s v="CA-2014-164973"/>
    <d v="2014-11-04T00:00:00"/>
    <x v="7"/>
    <d v="2014-11-09T00:00:00"/>
    <s v="Standard Class"/>
    <s v="NM-18445"/>
    <s v="Nathan Mautz"/>
    <s v="Home Office"/>
    <s v="United States"/>
    <s v="New York City"/>
    <x v="15"/>
    <n v="10024"/>
    <x v="3"/>
    <s v="TEC-MA-10002927"/>
    <x v="2"/>
    <s v="Machines"/>
    <x v="292"/>
    <n v="3991.98"/>
    <n v="2"/>
    <n v="0"/>
    <n v="1995.99"/>
    <n v="0.5"/>
    <n v="997.995"/>
    <n v="1995.99"/>
    <n v="1995.99"/>
    <n v="0"/>
  </r>
  <r>
    <n v="320"/>
    <s v="CA-2014-164973"/>
    <d v="2014-11-04T00:00:00"/>
    <x v="7"/>
    <d v="2014-11-09T00:00:00"/>
    <s v="Standard Class"/>
    <s v="NM-18445"/>
    <s v="Nathan Mautz"/>
    <s v="Home Office"/>
    <s v="United States"/>
    <s v="New York City"/>
    <x v="15"/>
    <n v="10024"/>
    <x v="3"/>
    <s v="TEC-PH-10004093"/>
    <x v="2"/>
    <s v="Phones"/>
    <x v="40"/>
    <n v="275.94"/>
    <n v="6"/>
    <n v="0"/>
    <n v="80.022599999999997"/>
    <n v="0.28999999999999998"/>
    <n v="13.3371"/>
    <n v="45.99"/>
    <n v="45.99"/>
    <n v="0"/>
  </r>
  <r>
    <n v="321"/>
    <s v="CA-2014-164973"/>
    <d v="2014-11-04T00:00:00"/>
    <x v="7"/>
    <d v="2014-11-09T00:00:00"/>
    <s v="Standard Class"/>
    <s v="NM-18445"/>
    <s v="Nathan Mautz"/>
    <s v="Home Office"/>
    <s v="United States"/>
    <s v="New York City"/>
    <x v="15"/>
    <n v="10024"/>
    <x v="3"/>
    <s v="TEC-AC-10000892"/>
    <x v="2"/>
    <s v="Accessories"/>
    <x v="293"/>
    <n v="360"/>
    <n v="4"/>
    <n v="0"/>
    <n v="129.6"/>
    <n v="0.36"/>
    <n v="32.4"/>
    <n v="90"/>
    <n v="90"/>
    <n v="0"/>
  </r>
  <r>
    <n v="322"/>
    <s v="CA-2014-164973"/>
    <d v="2014-11-04T00:00:00"/>
    <x v="7"/>
    <d v="2014-11-09T00:00:00"/>
    <s v="Standard Class"/>
    <s v="NM-18445"/>
    <s v="Nathan Mautz"/>
    <s v="Home Office"/>
    <s v="United States"/>
    <s v="New York City"/>
    <x v="15"/>
    <n v="10024"/>
    <x v="3"/>
    <s v="OFF-ST-10002974"/>
    <x v="1"/>
    <s v="Storage"/>
    <x v="123"/>
    <n v="43.57"/>
    <n v="1"/>
    <n v="0"/>
    <n v="13.070999999999998"/>
    <n v="0.29999999999999993"/>
    <n v="13.070999999999998"/>
    <n v="43.57"/>
    <n v="43.57"/>
    <n v="0"/>
  </r>
  <r>
    <n v="323"/>
    <s v="CA-2014-156601"/>
    <d v="2014-09-19T00:00:00"/>
    <x v="30"/>
    <d v="2014-09-24T00:00:00"/>
    <s v="Standard Class"/>
    <s v="FA-14230"/>
    <s v="Frank Atkinson"/>
    <s v="Corporate"/>
    <s v="United States"/>
    <s v="Long Beach"/>
    <x v="1"/>
    <n v="90805"/>
    <x v="1"/>
    <s v="OFF-FA-10000624"/>
    <x v="1"/>
    <s v="Fasteners"/>
    <x v="294"/>
    <n v="7.16"/>
    <n v="2"/>
    <n v="0"/>
    <n v="3.58"/>
    <n v="0.5"/>
    <n v="1.79"/>
    <n v="3.58"/>
    <n v="3.58"/>
    <n v="0"/>
  </r>
  <r>
    <n v="324"/>
    <s v="CA-2016-162138"/>
    <d v="2016-04-23T00:00:00"/>
    <x v="25"/>
    <d v="2016-04-27T00:00:00"/>
    <s v="Standard Class"/>
    <s v="GK-14620"/>
    <s v="Grace Kelly"/>
    <s v="Corporate"/>
    <s v="United States"/>
    <s v="Hesperia"/>
    <x v="1"/>
    <n v="92345"/>
    <x v="1"/>
    <s v="OFF-BI-10004593"/>
    <x v="1"/>
    <s v="Binders"/>
    <x v="270"/>
    <n v="251.52"/>
    <n v="6"/>
    <n v="0.2"/>
    <n v="81.744"/>
    <n v="0.32500000000000001"/>
    <n v="13.624000000000001"/>
    <n v="41.92"/>
    <n v="52.399999999999991"/>
    <n v="50.304000000000002"/>
  </r>
  <r>
    <n v="325"/>
    <s v="CA-2016-162138"/>
    <d v="2016-04-23T00:00:00"/>
    <x v="25"/>
    <d v="2016-04-27T00:00:00"/>
    <s v="Standard Class"/>
    <s v="GK-14620"/>
    <s v="Grace Kelly"/>
    <s v="Corporate"/>
    <s v="United States"/>
    <s v="Hesperia"/>
    <x v="1"/>
    <n v="92345"/>
    <x v="1"/>
    <s v="TEC-AC-10001908"/>
    <x v="2"/>
    <s v="Accessories"/>
    <x v="295"/>
    <n v="99.99"/>
    <n v="1"/>
    <n v="0"/>
    <n v="34.996499999999997"/>
    <n v="0.35"/>
    <n v="34.996499999999997"/>
    <n v="99.99"/>
    <n v="99.99"/>
    <n v="0"/>
  </r>
  <r>
    <n v="326"/>
    <s v="CA-2017-153339"/>
    <d v="2017-11-03T00:00:00"/>
    <x v="23"/>
    <d v="2017-11-05T00:00:00"/>
    <s v="Second Class"/>
    <s v="DJ-13510"/>
    <s v="Don Jones"/>
    <s v="Corporate"/>
    <s v="United States"/>
    <s v="Murfreesboro"/>
    <x v="18"/>
    <n v="37130"/>
    <x v="0"/>
    <s v="FUR-FU-10001967"/>
    <x v="0"/>
    <s v="Furnishings"/>
    <x v="296"/>
    <n v="15.991999999999999"/>
    <n v="1"/>
    <n v="0.2"/>
    <n v="0.99949999999999894"/>
    <n v="6.2499999999999938E-2"/>
    <n v="0.99949999999999894"/>
    <n v="15.991999999999999"/>
    <n v="19.989999999999998"/>
    <n v="3.1983999999999999"/>
  </r>
  <r>
    <n v="327"/>
    <s v="US-2016-141544"/>
    <d v="2016-08-30T00:00:00"/>
    <x v="28"/>
    <d v="2016-09-01T00:00:00"/>
    <s v="First Class"/>
    <s v="PO-18850"/>
    <s v="Patrick O'Brill"/>
    <s v="Consumer"/>
    <s v="United States"/>
    <s v="Philadelphia"/>
    <x v="9"/>
    <n v="19143"/>
    <x v="3"/>
    <s v="TEC-PH-10003645"/>
    <x v="2"/>
    <s v="Phones"/>
    <x v="297"/>
    <n v="290.89800000000002"/>
    <n v="3"/>
    <n v="0.4"/>
    <n v="-67.876199999999997"/>
    <n v="-0.23333333333333331"/>
    <n v="-22.625399999999999"/>
    <n v="96.966000000000008"/>
    <n v="161.61000000000004"/>
    <n v="116.35920000000002"/>
  </r>
  <r>
    <n v="328"/>
    <s v="US-2016-141544"/>
    <d v="2016-08-30T00:00:00"/>
    <x v="28"/>
    <d v="2016-09-01T00:00:00"/>
    <s v="First Class"/>
    <s v="PO-18850"/>
    <s v="Patrick O'Brill"/>
    <s v="Consumer"/>
    <s v="United States"/>
    <s v="Philadelphia"/>
    <x v="9"/>
    <n v="19143"/>
    <x v="3"/>
    <s v="OFF-ST-10000675"/>
    <x v="1"/>
    <s v="Storage"/>
    <x v="298"/>
    <n v="54.224000000000004"/>
    <n v="2"/>
    <n v="0.2"/>
    <n v="3.3889999999999993"/>
    <n v="6.2499999999999986E-2"/>
    <n v="1.6944999999999997"/>
    <n v="27.112000000000002"/>
    <n v="33.89"/>
    <n v="10.844800000000001"/>
  </r>
  <r>
    <n v="329"/>
    <s v="US-2016-141544"/>
    <d v="2016-08-30T00:00:00"/>
    <x v="28"/>
    <d v="2016-09-01T00:00:00"/>
    <s v="First Class"/>
    <s v="PO-18850"/>
    <s v="Patrick O'Brill"/>
    <s v="Consumer"/>
    <s v="United States"/>
    <s v="Philadelphia"/>
    <x v="9"/>
    <n v="19143"/>
    <x v="3"/>
    <s v="FUR-CH-10003312"/>
    <x v="0"/>
    <s v="Chairs"/>
    <x v="299"/>
    <n v="786.74400000000003"/>
    <n v="4"/>
    <n v="0.3"/>
    <n v="-258.50160000000011"/>
    <n v="-0.32857142857142868"/>
    <n v="-64.625400000000027"/>
    <n v="196.68600000000001"/>
    <n v="280.98"/>
    <n v="236.0232"/>
  </r>
  <r>
    <n v="330"/>
    <s v="US-2016-141544"/>
    <d v="2016-08-30T00:00:00"/>
    <x v="28"/>
    <d v="2016-09-01T00:00:00"/>
    <s v="First Class"/>
    <s v="PO-18850"/>
    <s v="Patrick O'Brill"/>
    <s v="Consumer"/>
    <s v="United States"/>
    <s v="Philadelphia"/>
    <x v="9"/>
    <n v="19143"/>
    <x v="3"/>
    <s v="OFF-LA-10001074"/>
    <x v="1"/>
    <s v="Labels"/>
    <x v="300"/>
    <n v="100.24000000000001"/>
    <n v="10"/>
    <n v="0.2"/>
    <n v="33.830999999999989"/>
    <n v="0.33749999999999986"/>
    <n v="3.3830999999999989"/>
    <n v="10.024000000000001"/>
    <n v="12.530000000000001"/>
    <n v="20.048000000000002"/>
  </r>
  <r>
    <n v="331"/>
    <s v="US-2016-141544"/>
    <d v="2016-08-30T00:00:00"/>
    <x v="28"/>
    <d v="2016-09-01T00:00:00"/>
    <s v="First Class"/>
    <s v="PO-18850"/>
    <s v="Patrick O'Brill"/>
    <s v="Consumer"/>
    <s v="United States"/>
    <s v="Philadelphia"/>
    <x v="9"/>
    <n v="19143"/>
    <x v="3"/>
    <s v="OFF-BI-10001524"/>
    <x v="1"/>
    <s v="Binders"/>
    <x v="301"/>
    <n v="37.76400000000001"/>
    <n v="6"/>
    <n v="0.7"/>
    <n v="-27.693600000000004"/>
    <n v="-0.73333333333333328"/>
    <n v="-4.6156000000000006"/>
    <n v="6.2940000000000014"/>
    <n v="20.980000000000004"/>
    <n v="26.434800000000006"/>
  </r>
  <r>
    <n v="332"/>
    <s v="US-2016-150147"/>
    <d v="2016-04-25T00:00:00"/>
    <x v="25"/>
    <d v="2016-04-29T00:00:00"/>
    <s v="Second Class"/>
    <s v="JL-15850"/>
    <s v="John Lucas"/>
    <s v="Consumer"/>
    <s v="United States"/>
    <s v="Philadelphia"/>
    <x v="9"/>
    <n v="19134"/>
    <x v="3"/>
    <s v="TEC-PH-10004614"/>
    <x v="2"/>
    <s v="Phones"/>
    <x v="302"/>
    <n v="82.8"/>
    <n v="2"/>
    <n v="0.4"/>
    <n v="-20.700000000000003"/>
    <n v="-0.25000000000000006"/>
    <n v="-10.350000000000001"/>
    <n v="41.4"/>
    <n v="69"/>
    <n v="33.119999999999997"/>
  </r>
  <r>
    <n v="333"/>
    <s v="US-2016-150147"/>
    <d v="2016-04-25T00:00:00"/>
    <x v="25"/>
    <d v="2016-04-29T00:00:00"/>
    <s v="Second Class"/>
    <s v="JL-15850"/>
    <s v="John Lucas"/>
    <s v="Consumer"/>
    <s v="United States"/>
    <s v="Philadelphia"/>
    <x v="9"/>
    <n v="19134"/>
    <x v="3"/>
    <s v="OFF-BI-10001153"/>
    <x v="1"/>
    <s v="Binders"/>
    <x v="303"/>
    <n v="20.724000000000004"/>
    <n v="2"/>
    <n v="0.7"/>
    <n v="-13.815999999999995"/>
    <n v="-0.6666666666666663"/>
    <n v="-6.9079999999999977"/>
    <n v="10.362000000000002"/>
    <n v="34.54"/>
    <n v="14.506800000000002"/>
  </r>
  <r>
    <n v="334"/>
    <s v="US-2016-150147"/>
    <d v="2016-04-25T00:00:00"/>
    <x v="25"/>
    <d v="2016-04-29T00:00:00"/>
    <s v="Second Class"/>
    <s v="JL-15850"/>
    <s v="John Lucas"/>
    <s v="Consumer"/>
    <s v="United States"/>
    <s v="Philadelphia"/>
    <x v="9"/>
    <n v="19134"/>
    <x v="3"/>
    <s v="OFF-BI-10001982"/>
    <x v="1"/>
    <s v="Binders"/>
    <x v="304"/>
    <n v="4.8960000000000008"/>
    <n v="3"/>
    <n v="0.7"/>
    <n v="-3.4271999999999991"/>
    <n v="-0.69999999999999973"/>
    <n v="-1.1423999999999996"/>
    <n v="1.6320000000000003"/>
    <n v="5.44"/>
    <n v="3.4272000000000005"/>
  </r>
  <r>
    <n v="335"/>
    <s v="CA-2015-137946"/>
    <d v="2015-09-01T00:00:00"/>
    <x v="11"/>
    <d v="2015-09-04T00:00:00"/>
    <s v="Second Class"/>
    <s v="DB-13615"/>
    <s v="Doug Bickford"/>
    <s v="Consumer"/>
    <s v="United States"/>
    <s v="Los Angeles"/>
    <x v="1"/>
    <n v="90045"/>
    <x v="1"/>
    <s v="OFF-BI-10001922"/>
    <x v="1"/>
    <s v="Binders"/>
    <x v="305"/>
    <n v="4.7520000000000007"/>
    <n v="1"/>
    <n v="0.2"/>
    <n v="1.6037999999999997"/>
    <n v="0.33749999999999986"/>
    <n v="1.6037999999999997"/>
    <n v="4.7520000000000007"/>
    <n v="5.94"/>
    <n v="0.95040000000000013"/>
  </r>
  <r>
    <n v="336"/>
    <s v="CA-2015-137946"/>
    <d v="2015-09-01T00:00:00"/>
    <x v="11"/>
    <d v="2015-09-04T00:00:00"/>
    <s v="Second Class"/>
    <s v="DB-13615"/>
    <s v="Doug Bickford"/>
    <s v="Consumer"/>
    <s v="United States"/>
    <s v="Los Angeles"/>
    <x v="1"/>
    <n v="90045"/>
    <x v="1"/>
    <s v="TEC-CO-10001449"/>
    <x v="2"/>
    <s v="Copiers"/>
    <x v="306"/>
    <n v="959.98400000000004"/>
    <n v="2"/>
    <n v="0.2"/>
    <n v="335.99440000000004"/>
    <n v="0.35000000000000003"/>
    <n v="167.99720000000002"/>
    <n v="479.99200000000002"/>
    <n v="599.99"/>
    <n v="191.99680000000001"/>
  </r>
  <r>
    <n v="337"/>
    <s v="CA-2015-137946"/>
    <d v="2015-09-01T00:00:00"/>
    <x v="11"/>
    <d v="2015-09-04T00:00:00"/>
    <s v="Second Class"/>
    <s v="DB-13615"/>
    <s v="Doug Bickford"/>
    <s v="Consumer"/>
    <s v="United States"/>
    <s v="Los Angeles"/>
    <x v="1"/>
    <n v="90045"/>
    <x v="1"/>
    <s v="OFF-BI-10004140"/>
    <x v="1"/>
    <s v="Binders"/>
    <x v="307"/>
    <n v="14.368000000000002"/>
    <n v="4"/>
    <n v="0.2"/>
    <n v="4.4899999999999984"/>
    <n v="0.31249999999999983"/>
    <n v="1.1224999999999996"/>
    <n v="3.5920000000000005"/>
    <n v="4.49"/>
    <n v="2.8736000000000006"/>
  </r>
  <r>
    <n v="338"/>
    <s v="CA-2014-129924"/>
    <d v="2014-07-12T00:00:00"/>
    <x v="39"/>
    <d v="2014-07-17T00:00:00"/>
    <s v="Standard Class"/>
    <s v="AC-10420"/>
    <s v="Alyssa Crouse"/>
    <s v="Corporate"/>
    <s v="United States"/>
    <s v="San Francisco"/>
    <x v="1"/>
    <n v="94122"/>
    <x v="1"/>
    <s v="OFF-BI-10003314"/>
    <x v="1"/>
    <s v="Binders"/>
    <x v="308"/>
    <n v="7.7120000000000006"/>
    <n v="2"/>
    <n v="0.2"/>
    <n v="2.7956000000000003"/>
    <n v="0.36249999999999999"/>
    <n v="1.3978000000000002"/>
    <n v="3.8560000000000003"/>
    <n v="4.82"/>
    <n v="1.5424000000000002"/>
  </r>
  <r>
    <n v="339"/>
    <s v="CA-2014-129924"/>
    <d v="2014-07-12T00:00:00"/>
    <x v="39"/>
    <d v="2014-07-17T00:00:00"/>
    <s v="Standard Class"/>
    <s v="AC-10420"/>
    <s v="Alyssa Crouse"/>
    <s v="Corporate"/>
    <s v="United States"/>
    <s v="San Francisco"/>
    <x v="1"/>
    <n v="94122"/>
    <x v="1"/>
    <s v="FUR-TA-10004575"/>
    <x v="0"/>
    <s v="Tables"/>
    <x v="309"/>
    <n v="698.35200000000009"/>
    <n v="3"/>
    <n v="0.2"/>
    <n v="-17.458800000000053"/>
    <n v="-2.5000000000000074E-2"/>
    <n v="-5.8196000000000181"/>
    <n v="232.78400000000002"/>
    <n v="290.98"/>
    <n v="139.67040000000003"/>
  </r>
  <r>
    <n v="340"/>
    <s v="CA-2015-128167"/>
    <d v="2015-06-22T00:00:00"/>
    <x v="40"/>
    <d v="2015-06-26T00:00:00"/>
    <s v="Second Class"/>
    <s v="KL-16645"/>
    <s v="Ken Lonsdale"/>
    <s v="Consumer"/>
    <s v="United States"/>
    <s v="Layton"/>
    <x v="7"/>
    <n v="84041"/>
    <x v="1"/>
    <s v="OFF-FA-10000490"/>
    <x v="1"/>
    <s v="Fasteners"/>
    <x v="310"/>
    <n v="4.96"/>
    <n v="4"/>
    <n v="0"/>
    <n v="2.3311999999999999"/>
    <n v="0.47"/>
    <n v="0.58279999999999998"/>
    <n v="1.24"/>
    <n v="1.24"/>
    <n v="0"/>
  </r>
  <r>
    <n v="341"/>
    <s v="CA-2014-122336"/>
    <d v="2014-04-13T00:00:00"/>
    <x v="41"/>
    <d v="2014-04-17T00:00:00"/>
    <s v="Second Class"/>
    <s v="JD-15895"/>
    <s v="Jonathan Doherty"/>
    <s v="Corporate"/>
    <s v="United States"/>
    <s v="Philadelphia"/>
    <x v="9"/>
    <n v="19140"/>
    <x v="3"/>
    <s v="OFF-AR-10000122"/>
    <x v="1"/>
    <s v="Art"/>
    <x v="311"/>
    <n v="17.856000000000002"/>
    <n v="4"/>
    <n v="0.2"/>
    <n v="1.1159999999999979"/>
    <n v="6.2499999999999875E-2"/>
    <n v="0.27899999999999947"/>
    <n v="4.4640000000000004"/>
    <n v="5.58"/>
    <n v="3.5712000000000006"/>
  </r>
  <r>
    <n v="342"/>
    <s v="CA-2014-122336"/>
    <d v="2014-04-13T00:00:00"/>
    <x v="41"/>
    <d v="2014-04-17T00:00:00"/>
    <s v="Second Class"/>
    <s v="JD-15895"/>
    <s v="Jonathan Doherty"/>
    <s v="Corporate"/>
    <s v="United States"/>
    <s v="Philadelphia"/>
    <x v="9"/>
    <n v="19140"/>
    <x v="3"/>
    <s v="OFF-BI-10003656"/>
    <x v="1"/>
    <s v="Binders"/>
    <x v="13"/>
    <n v="509.97000000000008"/>
    <n v="10"/>
    <n v="0.7"/>
    <n v="-407.97599999999989"/>
    <n v="-0.7999999999999996"/>
    <n v="-40.797599999999989"/>
    <n v="50.997000000000007"/>
    <n v="169.99"/>
    <n v="356.97900000000004"/>
  </r>
  <r>
    <n v="343"/>
    <s v="CA-2014-122336"/>
    <d v="2014-04-13T00:00:00"/>
    <x v="41"/>
    <d v="2014-04-17T00:00:00"/>
    <s v="Second Class"/>
    <s v="JD-15895"/>
    <s v="Jonathan Doherty"/>
    <s v="Corporate"/>
    <s v="United States"/>
    <s v="Philadelphia"/>
    <x v="9"/>
    <n v="19140"/>
    <x v="3"/>
    <s v="OFF-FA-10002780"/>
    <x v="1"/>
    <s v="Fasteners"/>
    <x v="128"/>
    <n v="30.991999999999997"/>
    <n v="13"/>
    <n v="0.2"/>
    <n v="10.072399999999996"/>
    <n v="0.3249999999999999"/>
    <n v="0.77479999999999971"/>
    <n v="2.3839999999999999"/>
    <n v="2.9799999999999995"/>
    <n v="6.1983999999999995"/>
  </r>
  <r>
    <n v="344"/>
    <s v="CA-2014-122336"/>
    <d v="2014-04-13T00:00:00"/>
    <x v="41"/>
    <d v="2014-04-17T00:00:00"/>
    <s v="Second Class"/>
    <s v="JD-15895"/>
    <s v="Jonathan Doherty"/>
    <s v="Corporate"/>
    <s v="United States"/>
    <s v="Philadelphia"/>
    <x v="9"/>
    <n v="19140"/>
    <x v="3"/>
    <s v="TEC-PH-10000702"/>
    <x v="2"/>
    <s v="Phones"/>
    <x v="312"/>
    <n v="71.927999999999997"/>
    <n v="12"/>
    <n v="0.4"/>
    <n v="8.3915999999999897"/>
    <n v="0.11666666666666653"/>
    <n v="0.69929999999999914"/>
    <n v="5.9939999999999998"/>
    <n v="9.99"/>
    <n v="28.7712"/>
  </r>
  <r>
    <n v="345"/>
    <s v="US-2015-120712"/>
    <d v="2015-12-20T00:00:00"/>
    <x v="14"/>
    <d v="2015-12-24T00:00:00"/>
    <s v="Standard Class"/>
    <s v="CS-12130"/>
    <s v="Chad Sievert"/>
    <s v="Consumer"/>
    <s v="United States"/>
    <s v="Austin"/>
    <x v="5"/>
    <n v="78745"/>
    <x v="2"/>
    <s v="OFF-ST-10000107"/>
    <x v="1"/>
    <s v="Storage"/>
    <x v="17"/>
    <n v="88.800000000000011"/>
    <n v="4"/>
    <n v="0.2"/>
    <n v="-2.2200000000000131"/>
    <n v="-2.5000000000000144E-2"/>
    <n v="-0.55500000000000327"/>
    <n v="22.200000000000003"/>
    <n v="27.750000000000004"/>
    <n v="17.760000000000002"/>
  </r>
  <r>
    <n v="346"/>
    <s v="CA-2017-169901"/>
    <d v="2017-06-15T00:00:00"/>
    <x v="27"/>
    <d v="2017-06-19T00:00:00"/>
    <s v="Standard Class"/>
    <s v="CC-12550"/>
    <s v="Clay Cheatham"/>
    <s v="Consumer"/>
    <s v="United States"/>
    <s v="San Francisco"/>
    <x v="1"/>
    <n v="94122"/>
    <x v="1"/>
    <s v="TEC-PH-10002293"/>
    <x v="2"/>
    <s v="Phones"/>
    <x v="126"/>
    <n v="47.975999999999999"/>
    <n v="3"/>
    <n v="0.2"/>
    <n v="4.7976000000000028"/>
    <n v="0.10000000000000006"/>
    <n v="1.5992000000000008"/>
    <n v="15.991999999999999"/>
    <n v="19.989999999999998"/>
    <n v="9.5952000000000002"/>
  </r>
  <r>
    <n v="347"/>
    <s v="CA-2017-134306"/>
    <d v="2017-07-08T00:00:00"/>
    <x v="10"/>
    <d v="2017-07-12T00:00:00"/>
    <s v="Standard Class"/>
    <s v="TD-20995"/>
    <s v="Tamara Dahlen"/>
    <s v="Consumer"/>
    <s v="United States"/>
    <s v="Lowell"/>
    <x v="31"/>
    <n v="1852"/>
    <x v="3"/>
    <s v="OFF-AR-10004027"/>
    <x v="1"/>
    <s v="Art"/>
    <x v="184"/>
    <n v="7.5600000000000005"/>
    <n v="3"/>
    <n v="0"/>
    <n v="3.0996000000000006"/>
    <n v="0.41000000000000003"/>
    <n v="1.0332000000000001"/>
    <n v="2.52"/>
    <n v="2.52"/>
    <n v="0"/>
  </r>
  <r>
    <n v="348"/>
    <s v="CA-2017-134306"/>
    <d v="2017-07-08T00:00:00"/>
    <x v="10"/>
    <d v="2017-07-12T00:00:00"/>
    <s v="Standard Class"/>
    <s v="TD-20995"/>
    <s v="Tamara Dahlen"/>
    <s v="Consumer"/>
    <s v="United States"/>
    <s v="Lowell"/>
    <x v="31"/>
    <n v="1852"/>
    <x v="3"/>
    <s v="OFF-PA-10000249"/>
    <x v="1"/>
    <s v="Paper"/>
    <x v="33"/>
    <n v="24.56"/>
    <n v="2"/>
    <n v="0"/>
    <n v="11.543199999999999"/>
    <n v="0.47"/>
    <n v="5.7715999999999994"/>
    <n v="12.28"/>
    <n v="12.28"/>
    <n v="0"/>
  </r>
  <r>
    <n v="349"/>
    <s v="CA-2017-134306"/>
    <d v="2017-07-08T00:00:00"/>
    <x v="10"/>
    <d v="2017-07-12T00:00:00"/>
    <s v="Standard Class"/>
    <s v="TD-20995"/>
    <s v="Tamara Dahlen"/>
    <s v="Consumer"/>
    <s v="United States"/>
    <s v="Lowell"/>
    <x v="31"/>
    <n v="1852"/>
    <x v="3"/>
    <s v="OFF-AR-10001374"/>
    <x v="1"/>
    <s v="Art"/>
    <x v="313"/>
    <n v="12.96"/>
    <n v="2"/>
    <n v="0"/>
    <n v="4.1471999999999998"/>
    <n v="0.31999999999999995"/>
    <n v="2.0735999999999999"/>
    <n v="6.48"/>
    <n v="6.48"/>
    <n v="0"/>
  </r>
  <r>
    <n v="350"/>
    <s v="CA-2016-129714"/>
    <d v="2016-09-01T00:00:00"/>
    <x v="21"/>
    <d v="2016-09-03T00:00:00"/>
    <s v="First Class"/>
    <s v="AB-10060"/>
    <s v="Adam Bellavance"/>
    <s v="Home Office"/>
    <s v="United States"/>
    <s v="New York City"/>
    <x v="15"/>
    <n v="10009"/>
    <x v="3"/>
    <s v="TEC-AC-10000290"/>
    <x v="2"/>
    <s v="Accessories"/>
    <x v="235"/>
    <n v="6.79"/>
    <n v="1"/>
    <n v="0"/>
    <n v="2.3086000000000002"/>
    <n v="0.34"/>
    <n v="2.3086000000000002"/>
    <n v="6.79"/>
    <n v="6.79"/>
    <n v="0"/>
  </r>
  <r>
    <n v="351"/>
    <s v="CA-2016-129714"/>
    <d v="2016-09-01T00:00:00"/>
    <x v="21"/>
    <d v="2016-09-03T00:00:00"/>
    <s v="First Class"/>
    <s v="AB-10060"/>
    <s v="Adam Bellavance"/>
    <s v="Home Office"/>
    <s v="United States"/>
    <s v="New York City"/>
    <x v="15"/>
    <n v="10009"/>
    <x v="3"/>
    <s v="OFF-PA-10001970"/>
    <x v="1"/>
    <s v="Paper"/>
    <x v="314"/>
    <n v="24.56"/>
    <n v="2"/>
    <n v="0"/>
    <n v="11.543199999999999"/>
    <n v="0.47"/>
    <n v="5.7715999999999994"/>
    <n v="12.28"/>
    <n v="12.28"/>
    <n v="0"/>
  </r>
  <r>
    <n v="352"/>
    <s v="CA-2016-129714"/>
    <d v="2016-09-01T00:00:00"/>
    <x v="21"/>
    <d v="2016-09-03T00:00:00"/>
    <s v="First Class"/>
    <s v="AB-10060"/>
    <s v="Adam Bellavance"/>
    <s v="Home Office"/>
    <s v="United States"/>
    <s v="New York City"/>
    <x v="15"/>
    <n v="10009"/>
    <x v="3"/>
    <s v="OFF-BI-10002160"/>
    <x v="1"/>
    <s v="Binders"/>
    <x v="315"/>
    <n v="3.048"/>
    <n v="1"/>
    <n v="0.2"/>
    <n v="1.0668"/>
    <n v="0.35"/>
    <n v="1.0668"/>
    <n v="3.048"/>
    <n v="3.81"/>
    <n v="0.60960000000000003"/>
  </r>
  <r>
    <n v="353"/>
    <s v="CA-2016-129714"/>
    <d v="2016-09-01T00:00:00"/>
    <x v="21"/>
    <d v="2016-09-03T00:00:00"/>
    <s v="First Class"/>
    <s v="AB-10060"/>
    <s v="Adam Bellavance"/>
    <s v="Home Office"/>
    <s v="United States"/>
    <s v="New York City"/>
    <x v="15"/>
    <n v="10009"/>
    <x v="3"/>
    <s v="OFF-PA-10001970"/>
    <x v="1"/>
    <s v="Paper"/>
    <x v="314"/>
    <n v="49.12"/>
    <n v="4"/>
    <n v="0"/>
    <n v="23.086399999999998"/>
    <n v="0.47"/>
    <n v="5.7715999999999994"/>
    <n v="12.28"/>
    <n v="12.28"/>
    <n v="0"/>
  </r>
  <r>
    <n v="354"/>
    <s v="CA-2016-129714"/>
    <d v="2016-09-01T00:00:00"/>
    <x v="21"/>
    <d v="2016-09-03T00:00:00"/>
    <s v="First Class"/>
    <s v="AB-10060"/>
    <s v="Adam Bellavance"/>
    <s v="Home Office"/>
    <s v="United States"/>
    <s v="New York City"/>
    <x v="15"/>
    <n v="10009"/>
    <x v="3"/>
    <s v="OFF-BI-10004995"/>
    <x v="1"/>
    <s v="Binders"/>
    <x v="316"/>
    <n v="4355.1680000000006"/>
    <n v="4"/>
    <n v="0.2"/>
    <n v="1415.4295999999997"/>
    <n v="0.3249999999999999"/>
    <n v="353.85739999999993"/>
    <n v="1088.7920000000001"/>
    <n v="1360.99"/>
    <n v="871.03360000000021"/>
  </r>
  <r>
    <n v="355"/>
    <s v="CA-2016-138520"/>
    <d v="2016-04-08T00:00:00"/>
    <x v="25"/>
    <d v="2016-04-13T00:00:00"/>
    <s v="Standard Class"/>
    <s v="JL-15505"/>
    <s v="Jeremy Lonsdale"/>
    <s v="Consumer"/>
    <s v="United States"/>
    <s v="New York City"/>
    <x v="15"/>
    <n v="10035"/>
    <x v="3"/>
    <s v="FUR-BO-10002268"/>
    <x v="0"/>
    <s v="Bookcases"/>
    <x v="317"/>
    <n v="388.70400000000006"/>
    <n v="6"/>
    <n v="0.2"/>
    <n v="-4.8588000000000022"/>
    <n v="-1.2500000000000004E-2"/>
    <n v="-0.80980000000000041"/>
    <n v="64.784000000000006"/>
    <n v="80.98"/>
    <n v="77.740800000000021"/>
  </r>
  <r>
    <n v="356"/>
    <s v="CA-2016-138520"/>
    <d v="2016-04-08T00:00:00"/>
    <x v="25"/>
    <d v="2016-04-13T00:00:00"/>
    <s v="Standard Class"/>
    <s v="JL-15505"/>
    <s v="Jeremy Lonsdale"/>
    <s v="Consumer"/>
    <s v="United States"/>
    <s v="New York City"/>
    <x v="15"/>
    <n v="10035"/>
    <x v="3"/>
    <s v="OFF-EN-10001137"/>
    <x v="1"/>
    <s v="Envelopes"/>
    <x v="318"/>
    <n v="8.26"/>
    <n v="2"/>
    <n v="0"/>
    <n v="3.7995999999999999"/>
    <n v="0.46"/>
    <n v="1.8997999999999999"/>
    <n v="4.13"/>
    <n v="4.13"/>
    <n v="0"/>
  </r>
  <r>
    <n v="357"/>
    <s v="CA-2016-138520"/>
    <d v="2016-04-08T00:00:00"/>
    <x v="25"/>
    <d v="2016-04-13T00:00:00"/>
    <s v="Standard Class"/>
    <s v="JL-15505"/>
    <s v="Jeremy Lonsdale"/>
    <s v="Consumer"/>
    <s v="United States"/>
    <s v="New York City"/>
    <x v="15"/>
    <n v="10035"/>
    <x v="3"/>
    <s v="OFF-AR-10002399"/>
    <x v="1"/>
    <s v="Art"/>
    <x v="319"/>
    <n v="17.04"/>
    <n v="4"/>
    <n v="0"/>
    <n v="6.9863999999999997"/>
    <n v="0.41000000000000003"/>
    <n v="1.7465999999999999"/>
    <n v="4.26"/>
    <n v="4.26"/>
    <n v="0"/>
  </r>
  <r>
    <n v="358"/>
    <s v="CA-2016-138520"/>
    <d v="2016-04-08T00:00:00"/>
    <x v="25"/>
    <d v="2016-04-13T00:00:00"/>
    <s v="Standard Class"/>
    <s v="JL-15505"/>
    <s v="Jeremy Lonsdale"/>
    <s v="Consumer"/>
    <s v="United States"/>
    <s v="New York City"/>
    <x v="15"/>
    <n v="10035"/>
    <x v="3"/>
    <s v="OFF-PA-10002713"/>
    <x v="1"/>
    <s v="Paper"/>
    <x v="320"/>
    <n v="34.4"/>
    <n v="5"/>
    <n v="0"/>
    <n v="15.823999999999998"/>
    <n v="0.45999999999999996"/>
    <n v="3.1647999999999996"/>
    <n v="6.88"/>
    <n v="6.88"/>
    <n v="0"/>
  </r>
  <r>
    <n v="359"/>
    <s v="CA-2016-130001"/>
    <d v="2016-04-23T00:00:00"/>
    <x v="25"/>
    <d v="2016-04-28T00:00:00"/>
    <s v="Standard Class"/>
    <s v="HK-14890"/>
    <s v="Heather Kirkland"/>
    <s v="Corporate"/>
    <s v="United States"/>
    <s v="Charlotte"/>
    <x v="3"/>
    <n v="28205"/>
    <x v="0"/>
    <s v="OFF-PA-10002666"/>
    <x v="1"/>
    <s v="Paper"/>
    <x v="188"/>
    <n v="36.240000000000009"/>
    <n v="5"/>
    <n v="0.2"/>
    <n v="11.324999999999996"/>
    <n v="0.31249999999999978"/>
    <n v="2.2649999999999992"/>
    <n v="7.248000000000002"/>
    <n v="9.0600000000000023"/>
    <n v="7.248000000000002"/>
  </r>
  <r>
    <n v="360"/>
    <s v="CA-2017-155698"/>
    <d v="2017-03-08T00:00:00"/>
    <x v="42"/>
    <d v="2017-03-11T00:00:00"/>
    <s v="First Class"/>
    <s v="VB-21745"/>
    <s v="Victoria Brennan"/>
    <s v="Corporate"/>
    <s v="United States"/>
    <s v="Columbus"/>
    <x v="32"/>
    <n v="31907"/>
    <x v="0"/>
    <s v="OFF-AP-10001124"/>
    <x v="1"/>
    <s v="Appliances"/>
    <x v="321"/>
    <n v="647.84"/>
    <n v="8"/>
    <n v="0"/>
    <n v="168.4384"/>
    <n v="0.26"/>
    <n v="21.0548"/>
    <n v="80.98"/>
    <n v="80.98"/>
    <n v="0"/>
  </r>
  <r>
    <n v="361"/>
    <s v="CA-2017-155698"/>
    <d v="2017-03-08T00:00:00"/>
    <x v="42"/>
    <d v="2017-03-11T00:00:00"/>
    <s v="First Class"/>
    <s v="VB-21745"/>
    <s v="Victoria Brennan"/>
    <s v="Corporate"/>
    <s v="United States"/>
    <s v="Columbus"/>
    <x v="32"/>
    <n v="31907"/>
    <x v="0"/>
    <s v="OFF-LA-10001158"/>
    <x v="1"/>
    <s v="Labels"/>
    <x v="322"/>
    <n v="20.7"/>
    <n v="2"/>
    <n v="0"/>
    <n v="9.9359999999999999"/>
    <n v="0.48000000000000004"/>
    <n v="4.968"/>
    <n v="10.35"/>
    <n v="10.35"/>
    <n v="0"/>
  </r>
  <r>
    <n v="362"/>
    <s v="CA-2017-144904"/>
    <d v="2017-09-25T00:00:00"/>
    <x v="15"/>
    <d v="2017-10-01T00:00:00"/>
    <s v="Standard Class"/>
    <s v="KW-16435"/>
    <s v="Katrina Willman"/>
    <s v="Consumer"/>
    <s v="United States"/>
    <s v="New York City"/>
    <x v="15"/>
    <n v="10009"/>
    <x v="3"/>
    <s v="OFF-LA-10001158"/>
    <x v="1"/>
    <s v="Labels"/>
    <x v="322"/>
    <n v="20.7"/>
    <n v="2"/>
    <n v="0"/>
    <n v="9.9359999999999999"/>
    <n v="0.48000000000000004"/>
    <n v="4.968"/>
    <n v="10.35"/>
    <n v="10.35"/>
    <n v="0"/>
  </r>
  <r>
    <n v="363"/>
    <s v="CA-2017-144904"/>
    <d v="2017-09-25T00:00:00"/>
    <x v="15"/>
    <d v="2017-10-01T00:00:00"/>
    <s v="Standard Class"/>
    <s v="KW-16435"/>
    <s v="Katrina Willman"/>
    <s v="Consumer"/>
    <s v="United States"/>
    <s v="New York City"/>
    <x v="15"/>
    <n v="10009"/>
    <x v="3"/>
    <s v="FUR-CH-10000785"/>
    <x v="0"/>
    <s v="Chairs"/>
    <x v="323"/>
    <n v="488.64600000000002"/>
    <n v="3"/>
    <n v="0.1"/>
    <n v="86.870400000000004"/>
    <n v="0.17777777777777778"/>
    <n v="28.956800000000001"/>
    <n v="162.88200000000001"/>
    <n v="180.98"/>
    <n v="48.864600000000003"/>
  </r>
  <r>
    <n v="364"/>
    <s v="CA-2017-144904"/>
    <d v="2017-09-25T00:00:00"/>
    <x v="15"/>
    <d v="2017-10-01T00:00:00"/>
    <s v="Standard Class"/>
    <s v="KW-16435"/>
    <s v="Katrina Willman"/>
    <s v="Consumer"/>
    <s v="United States"/>
    <s v="New York City"/>
    <x v="15"/>
    <n v="10009"/>
    <x v="3"/>
    <s v="OFF-AR-10003732"/>
    <x v="1"/>
    <s v="Art"/>
    <x v="324"/>
    <n v="5.56"/>
    <n v="2"/>
    <n v="0"/>
    <n v="1.4455999999999998"/>
    <n v="0.25999999999999995"/>
    <n v="0.72279999999999989"/>
    <n v="2.78"/>
    <n v="2.78"/>
    <n v="0"/>
  </r>
  <r>
    <n v="365"/>
    <s v="CA-2017-144904"/>
    <d v="2017-09-25T00:00:00"/>
    <x v="15"/>
    <d v="2017-10-01T00:00:00"/>
    <s v="Standard Class"/>
    <s v="KW-16435"/>
    <s v="Katrina Willman"/>
    <s v="Consumer"/>
    <s v="United States"/>
    <s v="New York City"/>
    <x v="15"/>
    <n v="10009"/>
    <x v="3"/>
    <s v="FUR-FU-10000023"/>
    <x v="0"/>
    <s v="Furnishings"/>
    <x v="325"/>
    <n v="47.12"/>
    <n v="8"/>
    <n v="0"/>
    <n v="20.732800000000001"/>
    <n v="0.44000000000000006"/>
    <n v="2.5916000000000001"/>
    <n v="5.89"/>
    <n v="5.89"/>
    <n v="0"/>
  </r>
  <r>
    <n v="366"/>
    <s v="CA-2014-123344"/>
    <d v="2014-09-24T00:00:00"/>
    <x v="30"/>
    <d v="2014-09-29T00:00:00"/>
    <s v="Standard Class"/>
    <s v="JD-16060"/>
    <s v="Julia Dunbar"/>
    <s v="Consumer"/>
    <s v="United States"/>
    <s v="San Francisco"/>
    <x v="1"/>
    <n v="94109"/>
    <x v="1"/>
    <s v="OFF-ST-10001713"/>
    <x v="1"/>
    <s v="Storage"/>
    <x v="45"/>
    <n v="211.96"/>
    <n v="4"/>
    <n v="0"/>
    <n v="8.4783999999999935"/>
    <n v="3.9999999999999966E-2"/>
    <n v="2.1195999999999984"/>
    <n v="52.99"/>
    <n v="52.99"/>
    <n v="0"/>
  </r>
  <r>
    <n v="367"/>
    <s v="CA-2016-155516"/>
    <d v="2016-10-21T00:00:00"/>
    <x v="32"/>
    <d v="2016-10-21T00:00:00"/>
    <s v="Same Day"/>
    <s v="MK-17905"/>
    <s v="Michael Kennedy"/>
    <s v="Corporate"/>
    <s v="United States"/>
    <s v="Manchester"/>
    <x v="29"/>
    <n v="6040"/>
    <x v="3"/>
    <s v="OFF-BI-10002412"/>
    <x v="1"/>
    <s v="Binders"/>
    <x v="326"/>
    <n v="23.2"/>
    <n v="4"/>
    <n v="0"/>
    <n v="10.44"/>
    <n v="0.45"/>
    <n v="2.61"/>
    <n v="5.8"/>
    <n v="5.8"/>
    <n v="0"/>
  </r>
  <r>
    <n v="368"/>
    <s v="CA-2016-155516"/>
    <d v="2016-10-21T00:00:00"/>
    <x v="32"/>
    <d v="2016-10-21T00:00:00"/>
    <s v="Same Day"/>
    <s v="MK-17905"/>
    <s v="Michael Kennedy"/>
    <s v="Corporate"/>
    <s v="United States"/>
    <s v="Manchester"/>
    <x v="29"/>
    <n v="6040"/>
    <x v="3"/>
    <s v="OFF-SU-10001225"/>
    <x v="1"/>
    <s v="Supplies"/>
    <x v="327"/>
    <n v="7.36"/>
    <n v="2"/>
    <n v="0"/>
    <n v="0.14719999999999978"/>
    <n v="1.9999999999999969E-2"/>
    <n v="7.3599999999999888E-2"/>
    <n v="3.68"/>
    <n v="3.68"/>
    <n v="0"/>
  </r>
  <r>
    <n v="369"/>
    <s v="CA-2016-155516"/>
    <d v="2016-10-21T00:00:00"/>
    <x v="32"/>
    <d v="2016-10-21T00:00:00"/>
    <s v="Same Day"/>
    <s v="MK-17905"/>
    <s v="Michael Kennedy"/>
    <s v="Corporate"/>
    <s v="United States"/>
    <s v="Manchester"/>
    <x v="29"/>
    <n v="6040"/>
    <x v="3"/>
    <s v="OFF-ST-10002406"/>
    <x v="1"/>
    <s v="Storage"/>
    <x v="328"/>
    <n v="104.79"/>
    <n v="7"/>
    <n v="0"/>
    <n v="29.341200000000008"/>
    <n v="0.28000000000000008"/>
    <n v="4.1916000000000011"/>
    <n v="14.97"/>
    <n v="14.97"/>
    <n v="0"/>
  </r>
  <r>
    <n v="370"/>
    <s v="CA-2016-155516"/>
    <d v="2016-10-21T00:00:00"/>
    <x v="32"/>
    <d v="2016-10-21T00:00:00"/>
    <s v="Same Day"/>
    <s v="MK-17905"/>
    <s v="Michael Kennedy"/>
    <s v="Corporate"/>
    <s v="United States"/>
    <s v="Manchester"/>
    <x v="29"/>
    <n v="6040"/>
    <x v="3"/>
    <s v="FUR-BO-10002545"/>
    <x v="0"/>
    <s v="Bookcases"/>
    <x v="37"/>
    <n v="1043.92"/>
    <n v="4"/>
    <n v="0"/>
    <n v="271.41920000000005"/>
    <n v="0.26"/>
    <n v="67.854800000000012"/>
    <n v="260.98"/>
    <n v="260.98"/>
    <n v="0"/>
  </r>
  <r>
    <n v="371"/>
    <s v="CA-2017-104745"/>
    <d v="2017-05-29T00:00:00"/>
    <x v="24"/>
    <d v="2017-06-04T00:00:00"/>
    <s v="Standard Class"/>
    <s v="GT-14755"/>
    <s v="Guy Thornton"/>
    <s v="Consumer"/>
    <s v="United States"/>
    <s v="Harlingen"/>
    <x v="5"/>
    <n v="78550"/>
    <x v="2"/>
    <s v="OFF-PA-10002036"/>
    <x v="1"/>
    <s v="Paper"/>
    <x v="329"/>
    <n v="25.920000000000005"/>
    <n v="5"/>
    <n v="0.2"/>
    <n v="9.3960000000000008"/>
    <n v="0.36249999999999993"/>
    <n v="1.8792000000000002"/>
    <n v="5.1840000000000011"/>
    <n v="6.4800000000000013"/>
    <n v="5.1840000000000011"/>
  </r>
  <r>
    <n v="372"/>
    <s v="CA-2017-104745"/>
    <d v="2017-05-29T00:00:00"/>
    <x v="24"/>
    <d v="2017-06-04T00:00:00"/>
    <s v="Standard Class"/>
    <s v="GT-14755"/>
    <s v="Guy Thornton"/>
    <s v="Consumer"/>
    <s v="United States"/>
    <s v="Harlingen"/>
    <x v="5"/>
    <n v="78550"/>
    <x v="2"/>
    <s v="OFF-ST-10002205"/>
    <x v="1"/>
    <s v="Storage"/>
    <x v="330"/>
    <n v="53.424000000000007"/>
    <n v="3"/>
    <n v="0.2"/>
    <n v="4.6746000000000016"/>
    <n v="8.7500000000000022E-2"/>
    <n v="1.5582000000000005"/>
    <n v="17.808000000000003"/>
    <n v="22.259999999999998"/>
    <n v="10.684800000000003"/>
  </r>
  <r>
    <n v="373"/>
    <s v="US-2014-119137"/>
    <d v="2014-07-23T00:00:00"/>
    <x v="39"/>
    <d v="2014-07-27T00:00:00"/>
    <s v="Standard Class"/>
    <s v="AG-10900"/>
    <s v="Arthur Gainer"/>
    <s v="Consumer"/>
    <s v="United States"/>
    <s v="Tucson"/>
    <x v="16"/>
    <n v="85705"/>
    <x v="1"/>
    <s v="OFF-BI-10001982"/>
    <x v="1"/>
    <s v="Binders"/>
    <x v="304"/>
    <n v="8.1600000000000019"/>
    <n v="5"/>
    <n v="0.7"/>
    <n v="-5.7119999999999997"/>
    <n v="-0.69999999999999984"/>
    <n v="-1.1423999999999999"/>
    <n v="1.6320000000000003"/>
    <n v="5.44"/>
    <n v="5.7120000000000006"/>
  </r>
  <r>
    <n v="374"/>
    <s v="US-2014-119137"/>
    <d v="2014-07-23T00:00:00"/>
    <x v="39"/>
    <d v="2014-07-27T00:00:00"/>
    <s v="Standard Class"/>
    <s v="AG-10900"/>
    <s v="Arthur Gainer"/>
    <s v="Consumer"/>
    <s v="United States"/>
    <s v="Tucson"/>
    <x v="16"/>
    <n v="85705"/>
    <x v="1"/>
    <s v="TEC-AC-10003911"/>
    <x v="2"/>
    <s v="Accessories"/>
    <x v="331"/>
    <n v="1023.9360000000001"/>
    <n v="8"/>
    <n v="0.2"/>
    <n v="179.1887999999999"/>
    <n v="0.17499999999999988"/>
    <n v="22.398599999999988"/>
    <n v="127.99200000000002"/>
    <n v="159.99"/>
    <n v="204.78720000000004"/>
  </r>
  <r>
    <n v="375"/>
    <s v="US-2014-119137"/>
    <d v="2014-07-23T00:00:00"/>
    <x v="39"/>
    <d v="2014-07-27T00:00:00"/>
    <s v="Standard Class"/>
    <s v="AG-10900"/>
    <s v="Arthur Gainer"/>
    <s v="Consumer"/>
    <s v="United States"/>
    <s v="Tucson"/>
    <x v="16"/>
    <n v="85705"/>
    <x v="1"/>
    <s v="OFF-AR-10000658"/>
    <x v="1"/>
    <s v="Art"/>
    <x v="332"/>
    <n v="9.24"/>
    <n v="1"/>
    <n v="0.2"/>
    <n v="0.92399999999999993"/>
    <n v="9.9999999999999992E-2"/>
    <n v="0.92399999999999993"/>
    <n v="9.24"/>
    <n v="11.549999999999999"/>
    <n v="1.8480000000000001"/>
  </r>
  <r>
    <n v="376"/>
    <s v="US-2014-119137"/>
    <d v="2014-07-23T00:00:00"/>
    <x v="39"/>
    <d v="2014-07-27T00:00:00"/>
    <s v="Standard Class"/>
    <s v="AG-10900"/>
    <s v="Arthur Gainer"/>
    <s v="Consumer"/>
    <s v="United States"/>
    <s v="Tucson"/>
    <x v="16"/>
    <n v="85705"/>
    <x v="1"/>
    <s v="TEC-AC-10002076"/>
    <x v="2"/>
    <s v="Accessories"/>
    <x v="333"/>
    <n v="479.04"/>
    <n v="10"/>
    <n v="0.2"/>
    <n v="-29.940000000000012"/>
    <n v="-6.2500000000000028E-2"/>
    <n v="-2.9940000000000011"/>
    <n v="47.904000000000003"/>
    <n v="59.88"/>
    <n v="95.808000000000007"/>
  </r>
  <r>
    <n v="377"/>
    <s v="US-2016-134656"/>
    <d v="2016-09-28T00:00:00"/>
    <x v="21"/>
    <d v="2016-10-01T00:00:00"/>
    <s v="First Class"/>
    <s v="MM-18280"/>
    <s v="Muhammed MacIntyre"/>
    <s v="Corporate"/>
    <s v="United States"/>
    <s v="Quincy"/>
    <x v="10"/>
    <n v="62301"/>
    <x v="2"/>
    <s v="OFF-PA-10003039"/>
    <x v="1"/>
    <s v="Paper"/>
    <x v="334"/>
    <n v="99.13600000000001"/>
    <n v="4"/>
    <n v="0.2"/>
    <n v="30.979999999999993"/>
    <n v="0.31249999999999989"/>
    <n v="7.7449999999999983"/>
    <n v="24.784000000000002"/>
    <n v="30.98"/>
    <n v="19.827200000000005"/>
  </r>
  <r>
    <n v="378"/>
    <s v="US-2017-134481"/>
    <d v="2017-08-27T00:00:00"/>
    <x v="43"/>
    <d v="2017-09-01T00:00:00"/>
    <s v="Standard Class"/>
    <s v="AR-10405"/>
    <s v="Allen Rosenblatt"/>
    <s v="Corporate"/>
    <s v="United States"/>
    <s v="Franklin"/>
    <x v="31"/>
    <n v="2038"/>
    <x v="3"/>
    <s v="FUR-TA-10004915"/>
    <x v="0"/>
    <s v="Tables"/>
    <x v="335"/>
    <n v="1488.4239999999998"/>
    <n v="7"/>
    <n v="0.3"/>
    <n v="-297.68479999999983"/>
    <n v="-0.19999999999999993"/>
    <n v="-42.526399999999974"/>
    <n v="212.63199999999998"/>
    <n v="303.76"/>
    <n v="446.52719999999994"/>
  </r>
  <r>
    <n v="379"/>
    <s v="CA-2015-130792"/>
    <d v="2015-04-28T00:00:00"/>
    <x v="19"/>
    <d v="2015-05-05T00:00:00"/>
    <s v="Standard Class"/>
    <s v="RA-19915"/>
    <s v="Russell Applegate"/>
    <s v="Consumer"/>
    <s v="United States"/>
    <s v="Houston"/>
    <x v="5"/>
    <n v="77095"/>
    <x v="2"/>
    <s v="OFF-AP-10000696"/>
    <x v="1"/>
    <s v="Appliances"/>
    <x v="336"/>
    <n v="8.6519999999999975"/>
    <n v="3"/>
    <n v="0.8"/>
    <n v="-20.332200000000007"/>
    <n v="-2.3500000000000014"/>
    <n v="-6.7774000000000028"/>
    <n v="2.883999999999999"/>
    <n v="14.419999999999998"/>
    <n v="6.921599999999998"/>
  </r>
  <r>
    <n v="380"/>
    <s v="CA-2015-130792"/>
    <d v="2015-04-28T00:00:00"/>
    <x v="19"/>
    <d v="2015-05-05T00:00:00"/>
    <s v="Standard Class"/>
    <s v="RA-19915"/>
    <s v="Russell Applegate"/>
    <s v="Consumer"/>
    <s v="United States"/>
    <s v="Houston"/>
    <x v="5"/>
    <n v="77095"/>
    <x v="2"/>
    <s v="OFF-ST-10003327"/>
    <x v="1"/>
    <s v="Storage"/>
    <x v="337"/>
    <n v="23.832000000000001"/>
    <n v="3"/>
    <n v="0.2"/>
    <n v="2.6810999999999954"/>
    <n v="0.11249999999999981"/>
    <n v="0.8936999999999985"/>
    <n v="7.944"/>
    <n v="9.93"/>
    <n v="4.7664"/>
  </r>
  <r>
    <n v="381"/>
    <s v="CA-2015-130792"/>
    <d v="2015-04-28T00:00:00"/>
    <x v="19"/>
    <d v="2015-05-05T00:00:00"/>
    <s v="Standard Class"/>
    <s v="RA-19915"/>
    <s v="Russell Applegate"/>
    <s v="Consumer"/>
    <s v="United States"/>
    <s v="Houston"/>
    <x v="5"/>
    <n v="77095"/>
    <x v="2"/>
    <s v="OFF-BI-10000309"/>
    <x v="1"/>
    <s v="Binders"/>
    <x v="338"/>
    <n v="12.175999999999998"/>
    <n v="4"/>
    <n v="0.8"/>
    <n v="-18.872800000000009"/>
    <n v="-1.5500000000000009"/>
    <n v="-4.7182000000000022"/>
    <n v="3.0439999999999996"/>
    <n v="15.22"/>
    <n v="9.7408000000000001"/>
  </r>
  <r>
    <n v="382"/>
    <s v="CA-2016-134775"/>
    <d v="2016-10-28T00:00:00"/>
    <x v="32"/>
    <d v="2016-10-29T00:00:00"/>
    <s v="First Class"/>
    <s v="AS-10285"/>
    <s v="Alejandro Savely"/>
    <s v="Corporate"/>
    <s v="United States"/>
    <s v="San Francisco"/>
    <x v="1"/>
    <n v="94109"/>
    <x v="1"/>
    <s v="OFF-PA-10004734"/>
    <x v="1"/>
    <s v="Paper"/>
    <x v="339"/>
    <n v="50.96"/>
    <n v="7"/>
    <n v="0"/>
    <n v="25.48"/>
    <n v="0.5"/>
    <n v="3.64"/>
    <n v="7.28"/>
    <n v="7.28"/>
    <n v="0"/>
  </r>
  <r>
    <n v="383"/>
    <s v="CA-2016-134775"/>
    <d v="2016-10-28T00:00:00"/>
    <x v="32"/>
    <d v="2016-10-29T00:00:00"/>
    <s v="First Class"/>
    <s v="AS-10285"/>
    <s v="Alejandro Savely"/>
    <s v="Corporate"/>
    <s v="United States"/>
    <s v="San Francisco"/>
    <x v="1"/>
    <n v="94109"/>
    <x v="1"/>
    <s v="OFF-BI-10002225"/>
    <x v="1"/>
    <s v="Binders"/>
    <x v="340"/>
    <n v="49.536000000000001"/>
    <n v="3"/>
    <n v="0.2"/>
    <n v="17.337599999999998"/>
    <n v="0.35"/>
    <n v="5.7791999999999994"/>
    <n v="16.512"/>
    <n v="20.639999999999997"/>
    <n v="9.9072000000000013"/>
  </r>
  <r>
    <n v="384"/>
    <s v="CA-2015-125395"/>
    <d v="2015-06-26T00:00:00"/>
    <x v="40"/>
    <d v="2015-06-29T00:00:00"/>
    <s v="Second Class"/>
    <s v="LA-16780"/>
    <s v="Laura Armstrong"/>
    <s v="Corporate"/>
    <s v="United States"/>
    <s v="Taylor"/>
    <x v="12"/>
    <n v="48180"/>
    <x v="2"/>
    <s v="TEC-AC-10004708"/>
    <x v="2"/>
    <s v="Accessories"/>
    <x v="341"/>
    <n v="41.9"/>
    <n v="2"/>
    <n v="0"/>
    <n v="8.7989999999999995"/>
    <n v="0.21"/>
    <n v="4.3994999999999997"/>
    <n v="20.95"/>
    <n v="20.95"/>
    <n v="0"/>
  </r>
  <r>
    <n v="385"/>
    <s v="US-2015-168935"/>
    <d v="2015-11-27T00:00:00"/>
    <x v="6"/>
    <d v="2015-12-02T00:00:00"/>
    <s v="Standard Class"/>
    <s v="DO-13435"/>
    <s v="Denny Ordway"/>
    <s v="Consumer"/>
    <s v="United States"/>
    <s v="Pembroke Pines"/>
    <x v="2"/>
    <n v="33024"/>
    <x v="0"/>
    <s v="FUR-TA-10000617"/>
    <x v="0"/>
    <s v="Tables"/>
    <x v="342"/>
    <n v="375.45750000000004"/>
    <n v="3"/>
    <n v="0.45"/>
    <n v="-157.00949999999997"/>
    <n v="-0.41818181818181804"/>
    <n v="-52.336499999999994"/>
    <n v="125.15250000000002"/>
    <n v="227.55"/>
    <n v="168.95587500000002"/>
  </r>
  <r>
    <n v="386"/>
    <s v="US-2015-168935"/>
    <d v="2015-11-27T00:00:00"/>
    <x v="6"/>
    <d v="2015-12-02T00:00:00"/>
    <s v="Standard Class"/>
    <s v="DO-13435"/>
    <s v="Denny Ordway"/>
    <s v="Consumer"/>
    <s v="United States"/>
    <s v="Pembroke Pines"/>
    <x v="2"/>
    <n v="33024"/>
    <x v="0"/>
    <s v="TEC-AC-10002335"/>
    <x v="2"/>
    <s v="Accessories"/>
    <x v="343"/>
    <n v="83.976000000000013"/>
    <n v="3"/>
    <n v="0.2"/>
    <n v="-1.049700000000005"/>
    <n v="-1.2500000000000058E-2"/>
    <n v="-0.34990000000000165"/>
    <n v="27.992000000000004"/>
    <n v="34.99"/>
    <n v="16.795200000000005"/>
  </r>
  <r>
    <n v="387"/>
    <s v="CA-2015-122756"/>
    <d v="2015-12-03T00:00:00"/>
    <x v="14"/>
    <d v="2015-12-07T00:00:00"/>
    <s v="Standard Class"/>
    <s v="DK-13225"/>
    <s v="Dean Katz"/>
    <s v="Corporate"/>
    <s v="United States"/>
    <s v="Philadelphia"/>
    <x v="9"/>
    <n v="19140"/>
    <x v="3"/>
    <s v="TEC-MA-10001681"/>
    <x v="2"/>
    <s v="Machines"/>
    <x v="344"/>
    <n v="482.34000000000003"/>
    <n v="4"/>
    <n v="0.7"/>
    <n v="-337.63799999999981"/>
    <n v="-0.69999999999999951"/>
    <n v="-84.409499999999952"/>
    <n v="120.58500000000001"/>
    <n v="401.95"/>
    <n v="337.63799999999998"/>
  </r>
  <r>
    <n v="388"/>
    <s v="CA-2015-122756"/>
    <d v="2015-12-03T00:00:00"/>
    <x v="14"/>
    <d v="2015-12-07T00:00:00"/>
    <s v="Standard Class"/>
    <s v="DK-13225"/>
    <s v="Dean Katz"/>
    <s v="Corporate"/>
    <s v="United States"/>
    <s v="Philadelphia"/>
    <x v="9"/>
    <n v="19140"/>
    <x v="3"/>
    <s v="FUR-FU-10001935"/>
    <x v="0"/>
    <s v="Furnishings"/>
    <x v="345"/>
    <n v="2.9600000000000004"/>
    <n v="1"/>
    <n v="0.2"/>
    <n v="0.77700000000000025"/>
    <n v="0.26250000000000007"/>
    <n v="0.77700000000000025"/>
    <n v="2.9600000000000004"/>
    <n v="3.7"/>
    <n v="0.59200000000000008"/>
  </r>
  <r>
    <n v="389"/>
    <s v="CA-2014-115973"/>
    <d v="2014-11-24T00:00:00"/>
    <x v="7"/>
    <d v="2014-11-26T00:00:00"/>
    <s v="First Class"/>
    <s v="NG-18430"/>
    <s v="Nathan Gelder"/>
    <s v="Consumer"/>
    <s v="United States"/>
    <s v="Cincinnati"/>
    <x v="24"/>
    <n v="45231"/>
    <x v="3"/>
    <s v="OFF-AR-10004757"/>
    <x v="1"/>
    <s v="Art"/>
    <x v="346"/>
    <n v="2.6240000000000001"/>
    <n v="1"/>
    <n v="0.2"/>
    <n v="0.42639999999999978"/>
    <n v="0.16249999999999992"/>
    <n v="0.42639999999999978"/>
    <n v="2.6240000000000001"/>
    <n v="3.28"/>
    <n v="0.52480000000000004"/>
  </r>
  <r>
    <n v="390"/>
    <s v="CA-2017-101798"/>
    <d v="2017-12-11T00:00:00"/>
    <x v="22"/>
    <d v="2017-12-15T00:00:00"/>
    <s v="Standard Class"/>
    <s v="MV-18190"/>
    <s v="Mike Vittorini"/>
    <s v="Consumer"/>
    <s v="United States"/>
    <s v="New York City"/>
    <x v="15"/>
    <n v="10009"/>
    <x v="3"/>
    <s v="OFF-BI-10000050"/>
    <x v="1"/>
    <s v="Binders"/>
    <x v="347"/>
    <n v="23.36"/>
    <n v="4"/>
    <n v="0.2"/>
    <n v="7.8839999999999986"/>
    <n v="0.33749999999999997"/>
    <n v="1.9709999999999996"/>
    <n v="5.84"/>
    <n v="7.3"/>
    <n v="4.6719999999999997"/>
  </r>
  <r>
    <n v="391"/>
    <s v="CA-2017-101798"/>
    <d v="2017-12-11T00:00:00"/>
    <x v="22"/>
    <d v="2017-12-15T00:00:00"/>
    <s v="Standard Class"/>
    <s v="MV-18190"/>
    <s v="Mike Vittorini"/>
    <s v="Consumer"/>
    <s v="United States"/>
    <s v="New York City"/>
    <x v="15"/>
    <n v="10009"/>
    <x v="3"/>
    <s v="TEC-AC-10001998"/>
    <x v="2"/>
    <s v="Accessories"/>
    <x v="84"/>
    <n v="39.979999999999997"/>
    <n v="2"/>
    <n v="0"/>
    <n v="13.593199999999996"/>
    <n v="0.33999999999999991"/>
    <n v="6.796599999999998"/>
    <n v="19.989999999999998"/>
    <n v="19.989999999999998"/>
    <n v="0"/>
  </r>
  <r>
    <n v="392"/>
    <s v="US-2014-135972"/>
    <d v="2014-09-21T00:00:00"/>
    <x v="30"/>
    <d v="2014-09-23T00:00:00"/>
    <s v="Second Class"/>
    <s v="JG-15115"/>
    <s v="Jack Garza"/>
    <s v="Consumer"/>
    <s v="United States"/>
    <s v="Des Moines"/>
    <x v="4"/>
    <n v="98198"/>
    <x v="1"/>
    <s v="TEC-PH-10003012"/>
    <x v="2"/>
    <s v="Phones"/>
    <x v="348"/>
    <n v="246.38400000000001"/>
    <n v="2"/>
    <n v="0.2"/>
    <n v="27.718199999999968"/>
    <n v="0.11249999999999986"/>
    <n v="13.859099999999984"/>
    <n v="123.19200000000001"/>
    <n v="153.99"/>
    <n v="49.276800000000009"/>
  </r>
  <r>
    <n v="393"/>
    <s v="US-2014-135972"/>
    <d v="2014-09-21T00:00:00"/>
    <x v="30"/>
    <d v="2014-09-23T00:00:00"/>
    <s v="Second Class"/>
    <s v="JG-15115"/>
    <s v="Jack Garza"/>
    <s v="Consumer"/>
    <s v="United States"/>
    <s v="Des Moines"/>
    <x v="4"/>
    <n v="98198"/>
    <x v="1"/>
    <s v="TEC-CO-10002313"/>
    <x v="2"/>
    <s v="Copiers"/>
    <x v="349"/>
    <n v="1799.97"/>
    <n v="3"/>
    <n v="0"/>
    <n v="701.98829999999998"/>
    <n v="0.38999999999999996"/>
    <n v="233.99609999999998"/>
    <n v="599.99"/>
    <n v="599.99"/>
    <n v="0"/>
  </r>
  <r>
    <n v="394"/>
    <s v="US-2014-134971"/>
    <d v="2014-06-07T00:00:00"/>
    <x v="3"/>
    <d v="2014-06-10T00:00:00"/>
    <s v="Second Class"/>
    <s v="BP-11095"/>
    <s v="Bart Pistole"/>
    <s v="Corporate"/>
    <s v="United States"/>
    <s v="Peoria"/>
    <x v="10"/>
    <n v="61604"/>
    <x v="2"/>
    <s v="OFF-BI-10003982"/>
    <x v="1"/>
    <s v="Binders"/>
    <x v="350"/>
    <n v="12.461999999999996"/>
    <n v="3"/>
    <n v="0.8"/>
    <n v="-20.5623"/>
    <n v="-1.6500000000000006"/>
    <n v="-6.8540999999999999"/>
    <n v="4.153999999999999"/>
    <n v="20.77"/>
    <n v="9.969599999999998"/>
  </r>
  <r>
    <n v="395"/>
    <s v="CA-2017-102946"/>
    <d v="2017-06-30T00:00:00"/>
    <x v="27"/>
    <d v="2017-07-05T00:00:00"/>
    <s v="Standard Class"/>
    <s v="VP-21730"/>
    <s v="Victor Preis"/>
    <s v="Home Office"/>
    <s v="United States"/>
    <s v="Las Vegas"/>
    <x v="33"/>
    <n v="89115"/>
    <x v="1"/>
    <s v="OFF-BI-10004492"/>
    <x v="1"/>
    <s v="Binders"/>
    <x v="351"/>
    <n v="75.792000000000002"/>
    <n v="3"/>
    <n v="0.2"/>
    <n v="25.579799999999992"/>
    <n v="0.33749999999999986"/>
    <n v="8.5265999999999966"/>
    <n v="25.263999999999999"/>
    <n v="31.579999999999995"/>
    <n v="15.1584"/>
  </r>
  <r>
    <n v="396"/>
    <s v="CA-2017-165603"/>
    <d v="2017-10-17T00:00:00"/>
    <x v="13"/>
    <d v="2017-10-19T00:00:00"/>
    <s v="Second Class"/>
    <s v="SS-20140"/>
    <s v="Saphhira Shifley"/>
    <s v="Corporate"/>
    <s v="United States"/>
    <s v="Warwick"/>
    <x v="34"/>
    <n v="2886"/>
    <x v="3"/>
    <s v="OFF-ST-10000798"/>
    <x v="1"/>
    <s v="Storage"/>
    <x v="352"/>
    <n v="49.96"/>
    <n v="2"/>
    <n v="0"/>
    <n v="9.4923999999999964"/>
    <n v="0.18999999999999992"/>
    <n v="4.7461999999999982"/>
    <n v="24.98"/>
    <n v="24.98"/>
    <n v="0"/>
  </r>
  <r>
    <n v="397"/>
    <s v="CA-2017-165603"/>
    <d v="2017-10-17T00:00:00"/>
    <x v="13"/>
    <d v="2017-10-19T00:00:00"/>
    <s v="Second Class"/>
    <s v="SS-20140"/>
    <s v="Saphhira Shifley"/>
    <s v="Corporate"/>
    <s v="United States"/>
    <s v="Warwick"/>
    <x v="34"/>
    <n v="2886"/>
    <x v="3"/>
    <s v="OFF-PA-10002552"/>
    <x v="1"/>
    <s v="Paper"/>
    <x v="353"/>
    <n v="12.96"/>
    <n v="2"/>
    <n v="0"/>
    <n v="6.2208000000000006"/>
    <n v="0.48000000000000004"/>
    <n v="3.1104000000000003"/>
    <n v="6.48"/>
    <n v="6.48"/>
    <n v="0"/>
  </r>
  <r>
    <n v="398"/>
    <s v="CA-2015-122259"/>
    <d v="2015-10-31T00:00:00"/>
    <x v="2"/>
    <d v="2015-11-04T00:00:00"/>
    <s v="Standard Class"/>
    <s v="HP-14815"/>
    <s v="Harold Pawlan"/>
    <s v="Home Office"/>
    <s v="United States"/>
    <s v="Jackson"/>
    <x v="12"/>
    <n v="49201"/>
    <x v="2"/>
    <s v="OFF-SU-10002573"/>
    <x v="1"/>
    <s v="Supplies"/>
    <x v="354"/>
    <n v="70.12"/>
    <n v="4"/>
    <n v="0"/>
    <n v="21.035999999999994"/>
    <n v="0.29999999999999988"/>
    <n v="5.2589999999999986"/>
    <n v="17.53"/>
    <n v="17.53"/>
    <n v="0"/>
  </r>
  <r>
    <n v="399"/>
    <s v="CA-2016-108987"/>
    <d v="2016-09-08T00:00:00"/>
    <x v="21"/>
    <d v="2016-09-10T00:00:00"/>
    <s v="Second Class"/>
    <s v="AG-10675"/>
    <s v="Anna Gayman"/>
    <s v="Consumer"/>
    <s v="United States"/>
    <s v="Houston"/>
    <x v="5"/>
    <n v="77036"/>
    <x v="2"/>
    <s v="OFF-ST-10001580"/>
    <x v="1"/>
    <s v="Storage"/>
    <x v="355"/>
    <n v="35.952000000000005"/>
    <n v="3"/>
    <n v="0.2"/>
    <n v="3.5951999999999984"/>
    <n v="9.9999999999999936E-2"/>
    <n v="1.1983999999999995"/>
    <n v="11.984000000000002"/>
    <n v="14.98"/>
    <n v="7.1904000000000012"/>
  </r>
  <r>
    <n v="400"/>
    <s v="CA-2016-108987"/>
    <d v="2016-09-08T00:00:00"/>
    <x v="21"/>
    <d v="2016-09-10T00:00:00"/>
    <s v="Second Class"/>
    <s v="AG-10675"/>
    <s v="Anna Gayman"/>
    <s v="Consumer"/>
    <s v="United States"/>
    <s v="Houston"/>
    <x v="5"/>
    <n v="77036"/>
    <x v="2"/>
    <s v="FUR-BO-10004834"/>
    <x v="0"/>
    <s v="Bookcases"/>
    <x v="26"/>
    <n v="2396.2655999999997"/>
    <n v="4"/>
    <n v="0.32"/>
    <n v="-317.15280000000007"/>
    <n v="-0.13235294117647065"/>
    <n v="-79.288200000000018"/>
    <n v="599.06639999999993"/>
    <n v="880.98"/>
    <n v="766.80499199999997"/>
  </r>
  <r>
    <n v="401"/>
    <s v="CA-2016-108987"/>
    <d v="2016-09-08T00:00:00"/>
    <x v="21"/>
    <d v="2016-09-10T00:00:00"/>
    <s v="Second Class"/>
    <s v="AG-10675"/>
    <s v="Anna Gayman"/>
    <s v="Consumer"/>
    <s v="United States"/>
    <s v="Houston"/>
    <x v="5"/>
    <n v="77036"/>
    <x v="2"/>
    <s v="OFF-ST-10000934"/>
    <x v="1"/>
    <s v="Storage"/>
    <x v="356"/>
    <n v="131.136"/>
    <n v="4"/>
    <n v="0.2"/>
    <n v="-32.783999999999999"/>
    <n v="-0.25"/>
    <n v="-8.1959999999999997"/>
    <n v="32.783999999999999"/>
    <n v="40.98"/>
    <n v="26.2272"/>
  </r>
  <r>
    <n v="402"/>
    <s v="CA-2016-108987"/>
    <d v="2016-09-08T00:00:00"/>
    <x v="21"/>
    <d v="2016-09-10T00:00:00"/>
    <s v="Second Class"/>
    <s v="AG-10675"/>
    <s v="Anna Gayman"/>
    <s v="Consumer"/>
    <s v="United States"/>
    <s v="Houston"/>
    <x v="5"/>
    <n v="77036"/>
    <x v="2"/>
    <s v="TEC-AC-10000158"/>
    <x v="2"/>
    <s v="Accessories"/>
    <x v="357"/>
    <n v="57.584000000000003"/>
    <n v="2"/>
    <n v="0.2"/>
    <n v="0.71979999999999933"/>
    <n v="1.2499999999999987E-2"/>
    <n v="0.35989999999999966"/>
    <n v="28.792000000000002"/>
    <n v="35.99"/>
    <n v="11.516800000000002"/>
  </r>
  <r>
    <n v="403"/>
    <s v="CA-2014-113166"/>
    <d v="2014-12-24T00:00:00"/>
    <x v="20"/>
    <d v="2014-12-26T00:00:00"/>
    <s v="First Class"/>
    <s v="LF-17185"/>
    <s v="Luke Foster"/>
    <s v="Consumer"/>
    <s v="United States"/>
    <s v="Miami"/>
    <x v="2"/>
    <n v="33180"/>
    <x v="0"/>
    <s v="OFF-PA-10001947"/>
    <x v="1"/>
    <s v="Paper"/>
    <x v="358"/>
    <n v="9.5680000000000014"/>
    <n v="2"/>
    <n v="0.2"/>
    <n v="3.4683999999999999"/>
    <n v="0.36249999999999993"/>
    <n v="1.7342"/>
    <n v="4.7840000000000007"/>
    <n v="5.98"/>
    <n v="1.9136000000000004"/>
  </r>
  <r>
    <n v="404"/>
    <s v="CA-2014-155208"/>
    <d v="2014-04-16T00:00:00"/>
    <x v="41"/>
    <d v="2014-04-20T00:00:00"/>
    <s v="Standard Class"/>
    <s v="SP-20650"/>
    <s v="Stephanie Phelps"/>
    <s v="Corporate"/>
    <s v="United States"/>
    <s v="Wilmington"/>
    <x v="3"/>
    <n v="28403"/>
    <x v="0"/>
    <s v="OFF-AR-10003478"/>
    <x v="1"/>
    <s v="Art"/>
    <x v="359"/>
    <n v="39.072000000000003"/>
    <n v="6"/>
    <n v="0.2"/>
    <n v="9.7680000000000007"/>
    <n v="0.25"/>
    <n v="1.6280000000000001"/>
    <n v="6.5120000000000005"/>
    <n v="8.1399999999999988"/>
    <n v="7.8144000000000009"/>
  </r>
  <r>
    <n v="405"/>
    <s v="CA-2017-117933"/>
    <d v="2017-12-24T00:00:00"/>
    <x v="22"/>
    <d v="2017-12-29T00:00:00"/>
    <s v="Standard Class"/>
    <s v="RF-19840"/>
    <s v="Roy Französisch"/>
    <s v="Consumer"/>
    <s v="United States"/>
    <s v="New York City"/>
    <x v="15"/>
    <n v="10024"/>
    <x v="3"/>
    <s v="OFF-AP-10004249"/>
    <x v="1"/>
    <s v="Appliances"/>
    <x v="360"/>
    <n v="35.910000000000004"/>
    <n v="3"/>
    <n v="0"/>
    <n v="9.6956999999999987"/>
    <n v="0.26999999999999996"/>
    <n v="3.2318999999999996"/>
    <n v="11.97"/>
    <n v="11.97"/>
    <n v="0"/>
  </r>
  <r>
    <n v="406"/>
    <s v="CA-2017-117457"/>
    <d v="2017-12-08T00:00:00"/>
    <x v="22"/>
    <d v="2017-12-12T00:00:00"/>
    <s v="Standard Class"/>
    <s v="KH-16510"/>
    <s v="Keith Herrera"/>
    <s v="Consumer"/>
    <s v="United States"/>
    <s v="San Francisco"/>
    <x v="1"/>
    <n v="94110"/>
    <x v="1"/>
    <s v="TEC-AC-10000158"/>
    <x v="2"/>
    <s v="Accessories"/>
    <x v="357"/>
    <n v="179.95000000000002"/>
    <n v="5"/>
    <n v="0"/>
    <n v="37.789500000000004"/>
    <n v="0.21"/>
    <n v="7.557900000000001"/>
    <n v="35.99"/>
    <n v="35.99"/>
    <n v="0"/>
  </r>
  <r>
    <n v="407"/>
    <s v="CA-2017-117457"/>
    <d v="2017-12-08T00:00:00"/>
    <x v="22"/>
    <d v="2017-12-12T00:00:00"/>
    <s v="Standard Class"/>
    <s v="KH-16510"/>
    <s v="Keith Herrera"/>
    <s v="Consumer"/>
    <s v="United States"/>
    <s v="San Francisco"/>
    <x v="1"/>
    <n v="94110"/>
    <x v="1"/>
    <s v="TEC-CO-10004115"/>
    <x v="2"/>
    <s v="Copiers"/>
    <x v="361"/>
    <n v="1199.9760000000001"/>
    <n v="3"/>
    <n v="0.2"/>
    <n v="434.99130000000002"/>
    <n v="0.36249999999999999"/>
    <n v="144.99710000000002"/>
    <n v="399.99200000000002"/>
    <n v="499.98999999999995"/>
    <n v="239.99520000000004"/>
  </r>
  <r>
    <n v="408"/>
    <s v="CA-2017-117457"/>
    <d v="2017-12-08T00:00:00"/>
    <x v="22"/>
    <d v="2017-12-12T00:00:00"/>
    <s v="Standard Class"/>
    <s v="KH-16510"/>
    <s v="Keith Herrera"/>
    <s v="Consumer"/>
    <s v="United States"/>
    <s v="San Francisco"/>
    <x v="1"/>
    <n v="94110"/>
    <x v="1"/>
    <s v="OFF-PA-10003724"/>
    <x v="1"/>
    <s v="Paper"/>
    <x v="362"/>
    <n v="27.15"/>
    <n v="5"/>
    <n v="0"/>
    <n v="13.3035"/>
    <n v="0.49"/>
    <n v="2.6606999999999998"/>
    <n v="5.43"/>
    <n v="5.43"/>
    <n v="0"/>
  </r>
  <r>
    <n v="409"/>
    <s v="CA-2017-117457"/>
    <d v="2017-12-08T00:00:00"/>
    <x v="22"/>
    <d v="2017-12-12T00:00:00"/>
    <s v="Standard Class"/>
    <s v="KH-16510"/>
    <s v="Keith Herrera"/>
    <s v="Consumer"/>
    <s v="United States"/>
    <s v="San Francisco"/>
    <x v="1"/>
    <n v="94110"/>
    <x v="1"/>
    <s v="FUR-TA-10002041"/>
    <x v="0"/>
    <s v="Tables"/>
    <x v="363"/>
    <n v="1004.0239999999999"/>
    <n v="7"/>
    <n v="0.2"/>
    <n v="-112.95269999999994"/>
    <n v="-0.11249999999999995"/>
    <n v="-16.136099999999992"/>
    <n v="143.43199999999999"/>
    <n v="179.28999999999996"/>
    <n v="200.8048"/>
  </r>
  <r>
    <n v="410"/>
    <s v="CA-2017-117457"/>
    <d v="2017-12-08T00:00:00"/>
    <x v="22"/>
    <d v="2017-12-12T00:00:00"/>
    <s v="Standard Class"/>
    <s v="KH-16510"/>
    <s v="Keith Herrera"/>
    <s v="Consumer"/>
    <s v="United States"/>
    <s v="San Francisco"/>
    <x v="1"/>
    <n v="94110"/>
    <x v="1"/>
    <s v="OFF-PA-10002893"/>
    <x v="1"/>
    <s v="Paper"/>
    <x v="364"/>
    <n v="9.68"/>
    <n v="1"/>
    <n v="0"/>
    <n v="4.6463999999999999"/>
    <n v="0.48"/>
    <n v="4.6463999999999999"/>
    <n v="9.68"/>
    <n v="9.68"/>
    <n v="0"/>
  </r>
  <r>
    <n v="411"/>
    <s v="CA-2017-117457"/>
    <d v="2017-12-08T00:00:00"/>
    <x v="22"/>
    <d v="2017-12-12T00:00:00"/>
    <s v="Standard Class"/>
    <s v="KH-16510"/>
    <s v="Keith Herrera"/>
    <s v="Consumer"/>
    <s v="United States"/>
    <s v="San Francisco"/>
    <x v="1"/>
    <n v="94110"/>
    <x v="1"/>
    <s v="OFF-LA-10003766"/>
    <x v="1"/>
    <s v="Labels"/>
    <x v="365"/>
    <n v="28.349999999999998"/>
    <n v="9"/>
    <n v="0"/>
    <n v="13.608000000000001"/>
    <n v="0.48000000000000004"/>
    <n v="1.512"/>
    <n v="3.15"/>
    <n v="3.15"/>
    <n v="0"/>
  </r>
  <r>
    <n v="412"/>
    <s v="CA-2017-117457"/>
    <d v="2017-12-08T00:00:00"/>
    <x v="22"/>
    <d v="2017-12-12T00:00:00"/>
    <s v="Standard Class"/>
    <s v="KH-16510"/>
    <s v="Keith Herrera"/>
    <s v="Consumer"/>
    <s v="United States"/>
    <s v="San Francisco"/>
    <x v="1"/>
    <n v="94110"/>
    <x v="1"/>
    <s v="OFF-PA-10001970"/>
    <x v="1"/>
    <s v="Paper"/>
    <x v="366"/>
    <n v="55.98"/>
    <n v="1"/>
    <n v="0"/>
    <n v="27.430199999999999"/>
    <n v="0.49"/>
    <n v="27.430199999999999"/>
    <n v="55.98"/>
    <n v="55.98"/>
    <n v="0"/>
  </r>
  <r>
    <n v="413"/>
    <s v="CA-2017-117457"/>
    <d v="2017-12-08T00:00:00"/>
    <x v="22"/>
    <d v="2017-12-12T00:00:00"/>
    <s v="Standard Class"/>
    <s v="KH-16510"/>
    <s v="Keith Herrera"/>
    <s v="Consumer"/>
    <s v="United States"/>
    <s v="San Francisco"/>
    <x v="1"/>
    <n v="94110"/>
    <x v="1"/>
    <s v="FUR-BO-10001972"/>
    <x v="0"/>
    <s v="Bookcases"/>
    <x v="367"/>
    <n v="1336.829"/>
    <n v="13"/>
    <n v="0.15"/>
    <n v="31.454799999999949"/>
    <n v="2.3529411764705844E-2"/>
    <n v="2.419599999999996"/>
    <n v="102.833"/>
    <n v="120.98"/>
    <n v="200.52435"/>
  </r>
  <r>
    <n v="414"/>
    <s v="CA-2017-117457"/>
    <d v="2017-12-08T00:00:00"/>
    <x v="22"/>
    <d v="2017-12-12T00:00:00"/>
    <s v="Standard Class"/>
    <s v="KH-16510"/>
    <s v="Keith Herrera"/>
    <s v="Consumer"/>
    <s v="United States"/>
    <s v="San Francisco"/>
    <x v="1"/>
    <n v="94110"/>
    <x v="1"/>
    <s v="FUR-CH-10003956"/>
    <x v="0"/>
    <s v="Chairs"/>
    <x v="368"/>
    <n v="113.56800000000001"/>
    <n v="2"/>
    <n v="0.2"/>
    <n v="-18.454800000000013"/>
    <n v="-0.16250000000000009"/>
    <n v="-9.2274000000000065"/>
    <n v="56.784000000000006"/>
    <n v="70.98"/>
    <n v="22.713600000000003"/>
  </r>
  <r>
    <n v="415"/>
    <s v="CA-2017-142636"/>
    <d v="2017-11-03T00:00:00"/>
    <x v="23"/>
    <d v="2017-11-07T00:00:00"/>
    <s v="Standard Class"/>
    <s v="KC-16675"/>
    <s v="Kimberly Carter"/>
    <s v="Corporate"/>
    <s v="United States"/>
    <s v="Seattle"/>
    <x v="4"/>
    <n v="98105"/>
    <x v="1"/>
    <s v="OFF-PA-10000157"/>
    <x v="1"/>
    <s v="Paper"/>
    <x v="369"/>
    <n v="139.86000000000001"/>
    <n v="7"/>
    <n v="0"/>
    <n v="65.734199999999987"/>
    <n v="0.46999999999999986"/>
    <n v="9.3905999999999974"/>
    <n v="19.98"/>
    <n v="19.98"/>
    <n v="0"/>
  </r>
  <r>
    <n v="416"/>
    <s v="CA-2017-142636"/>
    <d v="2017-11-03T00:00:00"/>
    <x v="23"/>
    <d v="2017-11-07T00:00:00"/>
    <s v="Standard Class"/>
    <s v="KC-16675"/>
    <s v="Kimberly Carter"/>
    <s v="Corporate"/>
    <s v="United States"/>
    <s v="Seattle"/>
    <x v="4"/>
    <n v="98105"/>
    <x v="1"/>
    <s v="FUR-CH-10001891"/>
    <x v="0"/>
    <s v="Chairs"/>
    <x v="268"/>
    <n v="307.13600000000002"/>
    <n v="4"/>
    <n v="0.2"/>
    <n v="26.874400000000023"/>
    <n v="8.7500000000000064E-2"/>
    <n v="6.7186000000000057"/>
    <n v="76.784000000000006"/>
    <n v="95.98"/>
    <n v="61.427200000000006"/>
  </r>
  <r>
    <n v="417"/>
    <s v="CA-2017-122105"/>
    <d v="2017-06-24T00:00:00"/>
    <x v="27"/>
    <d v="2017-06-28T00:00:00"/>
    <s v="Standard Class"/>
    <s v="CJ-12010"/>
    <s v="Caroline Jumper"/>
    <s v="Consumer"/>
    <s v="United States"/>
    <s v="Huntington Beach"/>
    <x v="1"/>
    <n v="92646"/>
    <x v="1"/>
    <s v="OFF-AR-10004344"/>
    <x v="1"/>
    <s v="Art"/>
    <x v="370"/>
    <n v="95.92"/>
    <n v="8"/>
    <n v="0"/>
    <n v="25.898399999999995"/>
    <n v="0.26999999999999996"/>
    <n v="3.2372999999999994"/>
    <n v="11.99"/>
    <n v="11.99"/>
    <n v="0"/>
  </r>
  <r>
    <n v="418"/>
    <s v="CA-2016-148796"/>
    <d v="2016-04-14T00:00:00"/>
    <x v="25"/>
    <d v="2016-04-18T00:00:00"/>
    <s v="Standard Class"/>
    <s v="PB-19150"/>
    <s v="Philip Brown"/>
    <s v="Consumer"/>
    <s v="United States"/>
    <s v="Los Angeles"/>
    <x v="1"/>
    <n v="90004"/>
    <x v="1"/>
    <s v="FUR-CH-10004886"/>
    <x v="0"/>
    <s v="Chairs"/>
    <x v="371"/>
    <n v="383.8"/>
    <n v="5"/>
    <n v="0.2"/>
    <n v="38.379999999999981"/>
    <n v="9.999999999999995E-2"/>
    <n v="7.6759999999999966"/>
    <n v="76.760000000000005"/>
    <n v="95.95"/>
    <n v="76.760000000000005"/>
  </r>
  <r>
    <n v="419"/>
    <s v="CA-2017-154816"/>
    <d v="2017-11-06T00:00:00"/>
    <x v="23"/>
    <d v="2017-11-10T00:00:00"/>
    <s v="Standard Class"/>
    <s v="VB-21745"/>
    <s v="Victoria Brennan"/>
    <s v="Corporate"/>
    <s v="United States"/>
    <s v="Richmond"/>
    <x v="0"/>
    <n v="40475"/>
    <x v="0"/>
    <s v="OFF-PA-10003845"/>
    <x v="1"/>
    <s v="Paper"/>
    <x v="372"/>
    <n v="5.78"/>
    <n v="1"/>
    <n v="0"/>
    <n v="2.8322000000000003"/>
    <n v="0.49000000000000005"/>
    <n v="2.8322000000000003"/>
    <n v="5.78"/>
    <n v="5.78"/>
    <n v="0"/>
  </r>
  <r>
    <n v="420"/>
    <s v="CA-2017-110478"/>
    <d v="2017-03-04T00:00:00"/>
    <x v="42"/>
    <d v="2017-03-09T00:00:00"/>
    <s v="Standard Class"/>
    <s v="SP-20860"/>
    <s v="Sung Pak"/>
    <s v="Corporate"/>
    <s v="United States"/>
    <s v="Los Angeles"/>
    <x v="1"/>
    <n v="90045"/>
    <x v="1"/>
    <s v="OFF-AR-10001573"/>
    <x v="1"/>
    <s v="Art"/>
    <x v="373"/>
    <n v="9.32"/>
    <n v="4"/>
    <n v="0"/>
    <n v="2.702799999999999"/>
    <n v="0.28999999999999987"/>
    <n v="0.67569999999999975"/>
    <n v="2.33"/>
    <n v="2.33"/>
    <n v="0"/>
  </r>
  <r>
    <n v="421"/>
    <s v="CA-2017-110478"/>
    <d v="2017-03-04T00:00:00"/>
    <x v="42"/>
    <d v="2017-03-09T00:00:00"/>
    <s v="Standard Class"/>
    <s v="SP-20860"/>
    <s v="Sung Pak"/>
    <s v="Corporate"/>
    <s v="United States"/>
    <s v="Los Angeles"/>
    <x v="1"/>
    <n v="90045"/>
    <x v="1"/>
    <s v="OFF-EN-10000483"/>
    <x v="1"/>
    <s v="Envelopes"/>
    <x v="374"/>
    <n v="15.25"/>
    <n v="1"/>
    <n v="0"/>
    <n v="7.0149999999999988"/>
    <n v="0.45999999999999991"/>
    <n v="7.0149999999999988"/>
    <n v="15.25"/>
    <n v="15.25"/>
    <n v="0"/>
  </r>
  <r>
    <n v="422"/>
    <s v="CA-2014-142048"/>
    <d v="2014-06-22T00:00:00"/>
    <x v="3"/>
    <d v="2014-06-25T00:00:00"/>
    <s v="First Class"/>
    <s v="JE-15745"/>
    <s v="Joel Eaton"/>
    <s v="Consumer"/>
    <s v="United States"/>
    <s v="Louisville"/>
    <x v="22"/>
    <n v="80027"/>
    <x v="1"/>
    <s v="TEC-AC-10004114"/>
    <x v="2"/>
    <s v="Accessories"/>
    <x v="375"/>
    <n v="196.75200000000001"/>
    <n v="6"/>
    <n v="0.2"/>
    <n v="56.566200000000009"/>
    <n v="0.28750000000000003"/>
    <n v="9.4277000000000015"/>
    <n v="32.792000000000002"/>
    <n v="40.989999999999995"/>
    <n v="39.350400000000008"/>
  </r>
  <r>
    <n v="423"/>
    <s v="CA-2017-125388"/>
    <d v="2017-10-19T00:00:00"/>
    <x v="13"/>
    <d v="2017-10-23T00:00:00"/>
    <s v="Standard Class"/>
    <s v="MP-17965"/>
    <s v="Michael Paige"/>
    <s v="Corporate"/>
    <s v="United States"/>
    <s v="Lawrence"/>
    <x v="31"/>
    <n v="1841"/>
    <x v="3"/>
    <s v="FUR-FU-10004712"/>
    <x v="0"/>
    <s v="Furnishings"/>
    <x v="376"/>
    <n v="56.56"/>
    <n v="4"/>
    <n v="0"/>
    <n v="14.705600000000004"/>
    <n v="0.26000000000000006"/>
    <n v="3.676400000000001"/>
    <n v="14.14"/>
    <n v="14.14"/>
    <n v="0"/>
  </r>
  <r>
    <n v="424"/>
    <s v="CA-2017-125388"/>
    <d v="2017-10-19T00:00:00"/>
    <x v="13"/>
    <d v="2017-10-23T00:00:00"/>
    <s v="Standard Class"/>
    <s v="MP-17965"/>
    <s v="Michael Paige"/>
    <s v="Corporate"/>
    <s v="United States"/>
    <s v="Lawrence"/>
    <x v="31"/>
    <n v="1841"/>
    <x v="3"/>
    <s v="OFF-ST-10000918"/>
    <x v="1"/>
    <s v="Storage"/>
    <x v="377"/>
    <n v="32.700000000000003"/>
    <n v="3"/>
    <n v="0"/>
    <n v="8.5019999999999989"/>
    <n v="0.25999999999999995"/>
    <n v="2.8339999999999996"/>
    <n v="10.9"/>
    <n v="10.9"/>
    <n v="0"/>
  </r>
  <r>
    <n v="425"/>
    <s v="CA-2017-155705"/>
    <d v="2017-08-21T00:00:00"/>
    <x v="43"/>
    <d v="2017-08-23T00:00:00"/>
    <s v="Second Class"/>
    <s v="NF-18385"/>
    <s v="Natalie Fritzler"/>
    <s v="Consumer"/>
    <s v="United States"/>
    <s v="Jackson"/>
    <x v="35"/>
    <n v="39212"/>
    <x v="0"/>
    <s v="FUR-CH-10000015"/>
    <x v="0"/>
    <s v="Chairs"/>
    <x v="378"/>
    <n v="866.4"/>
    <n v="4"/>
    <n v="0"/>
    <n v="225.26400000000001"/>
    <n v="0.26"/>
    <n v="56.316000000000003"/>
    <n v="216.6"/>
    <n v="216.6"/>
    <n v="0"/>
  </r>
  <r>
    <n v="426"/>
    <s v="CA-2017-149160"/>
    <d v="2017-11-23T00:00:00"/>
    <x v="23"/>
    <d v="2017-11-26T00:00:00"/>
    <s v="Second Class"/>
    <s v="JM-15265"/>
    <s v="Janet Molinari"/>
    <s v="Corporate"/>
    <s v="United States"/>
    <s v="Canton"/>
    <x v="12"/>
    <n v="48187"/>
    <x v="2"/>
    <s v="FUR-FU-10003347"/>
    <x v="0"/>
    <s v="Furnishings"/>
    <x v="379"/>
    <n v="28.4"/>
    <n v="2"/>
    <n v="0"/>
    <n v="11.076000000000001"/>
    <n v="0.39"/>
    <n v="5.5380000000000003"/>
    <n v="14.2"/>
    <n v="14.2"/>
    <n v="0"/>
  </r>
  <r>
    <n v="427"/>
    <s v="CA-2017-149160"/>
    <d v="2017-11-23T00:00:00"/>
    <x v="23"/>
    <d v="2017-11-26T00:00:00"/>
    <s v="Second Class"/>
    <s v="JM-15265"/>
    <s v="Janet Molinari"/>
    <s v="Corporate"/>
    <s v="United States"/>
    <s v="Canton"/>
    <x v="12"/>
    <n v="48187"/>
    <x v="2"/>
    <s v="OFF-BI-10001543"/>
    <x v="1"/>
    <s v="Binders"/>
    <x v="380"/>
    <n v="287.92"/>
    <n v="8"/>
    <n v="0"/>
    <n v="138.20160000000001"/>
    <n v="0.48000000000000004"/>
    <n v="17.275200000000002"/>
    <n v="35.99"/>
    <n v="35.99"/>
    <n v="0"/>
  </r>
  <r>
    <n v="428"/>
    <s v="CA-2014-101476"/>
    <d v="2014-09-12T00:00:00"/>
    <x v="30"/>
    <d v="2014-09-13T00:00:00"/>
    <s v="First Class"/>
    <s v="SD-20485"/>
    <s v="Shirley Daniels"/>
    <s v="Home Office"/>
    <s v="United States"/>
    <s v="New Rochelle"/>
    <x v="15"/>
    <n v="10801"/>
    <x v="3"/>
    <s v="TEC-MA-10000029"/>
    <x v="2"/>
    <s v="Machines"/>
    <x v="381"/>
    <n v="69.989999999999995"/>
    <n v="1"/>
    <n v="0"/>
    <n v="30.095700000000001"/>
    <n v="0.43000000000000005"/>
    <n v="30.095700000000001"/>
    <n v="69.989999999999995"/>
    <n v="69.989999999999995"/>
    <n v="0"/>
  </r>
  <r>
    <n v="429"/>
    <s v="CA-2017-152275"/>
    <d v="2017-10-01T00:00:00"/>
    <x v="13"/>
    <d v="2017-10-08T00:00:00"/>
    <s v="Standard Class"/>
    <s v="KH-16630"/>
    <s v="Ken Heidel"/>
    <s v="Corporate"/>
    <s v="United States"/>
    <s v="San Antonio"/>
    <x v="5"/>
    <n v="78207"/>
    <x v="2"/>
    <s v="OFF-AR-10000369"/>
    <x v="1"/>
    <s v="Art"/>
    <x v="382"/>
    <n v="6.6719999999999988"/>
    <n v="6"/>
    <n v="0.2"/>
    <n v="0.50039999999999996"/>
    <n v="7.5000000000000011E-2"/>
    <n v="8.3399999999999988E-2"/>
    <n v="1.1119999999999999"/>
    <n v="1.3899999999999995"/>
    <n v="1.3343999999999998"/>
  </r>
  <r>
    <n v="430"/>
    <s v="US-2016-123750"/>
    <d v="2016-04-15T00:00:00"/>
    <x v="25"/>
    <d v="2016-04-21T00:00:00"/>
    <s v="Standard Class"/>
    <s v="RB-19795"/>
    <s v="Ross Baird"/>
    <s v="Home Office"/>
    <s v="United States"/>
    <s v="Gastonia"/>
    <x v="3"/>
    <n v="28052"/>
    <x v="0"/>
    <s v="OFF-BI-10004584"/>
    <x v="1"/>
    <s v="Binders"/>
    <x v="383"/>
    <n v="189.58800000000005"/>
    <n v="2"/>
    <n v="0.7"/>
    <n v="-145.35079999999999"/>
    <n v="-0.76666666666666639"/>
    <n v="-72.675399999999996"/>
    <n v="94.794000000000025"/>
    <n v="315.98"/>
    <n v="132.71160000000003"/>
  </r>
  <r>
    <n v="431"/>
    <s v="US-2016-123750"/>
    <d v="2016-04-15T00:00:00"/>
    <x v="25"/>
    <d v="2016-04-21T00:00:00"/>
    <s v="Standard Class"/>
    <s v="RB-19795"/>
    <s v="Ross Baird"/>
    <s v="Home Office"/>
    <s v="United States"/>
    <s v="Gastonia"/>
    <x v="3"/>
    <n v="28052"/>
    <x v="0"/>
    <s v="TEC-AC-10004659"/>
    <x v="2"/>
    <s v="Accessories"/>
    <x v="172"/>
    <n v="408.74399999999997"/>
    <n v="7"/>
    <n v="0.2"/>
    <n v="76.639499999999984"/>
    <n v="0.18749999999999997"/>
    <n v="10.948499999999997"/>
    <n v="58.391999999999996"/>
    <n v="72.989999999999995"/>
    <n v="81.748800000000003"/>
  </r>
  <r>
    <n v="432"/>
    <s v="US-2016-123750"/>
    <d v="2016-04-15T00:00:00"/>
    <x v="25"/>
    <d v="2016-04-21T00:00:00"/>
    <s v="Standard Class"/>
    <s v="RB-19795"/>
    <s v="Ross Baird"/>
    <s v="Home Office"/>
    <s v="United States"/>
    <s v="Gastonia"/>
    <x v="3"/>
    <n v="28052"/>
    <x v="0"/>
    <s v="TEC-AC-10004659"/>
    <x v="2"/>
    <s v="Accessories"/>
    <x v="172"/>
    <n v="291.95999999999998"/>
    <n v="5"/>
    <n v="0.2"/>
    <n v="54.742499999999978"/>
    <n v="0.18749999999999994"/>
    <n v="10.948499999999996"/>
    <n v="58.391999999999996"/>
    <n v="72.989999999999995"/>
    <n v="58.391999999999996"/>
  </r>
  <r>
    <n v="433"/>
    <s v="US-2016-123750"/>
    <d v="2016-04-15T00:00:00"/>
    <x v="25"/>
    <d v="2016-04-21T00:00:00"/>
    <s v="Standard Class"/>
    <s v="RB-19795"/>
    <s v="Ross Baird"/>
    <s v="Home Office"/>
    <s v="United States"/>
    <s v="Gastonia"/>
    <x v="3"/>
    <n v="28052"/>
    <x v="0"/>
    <s v="OFF-ST-10000617"/>
    <x v="1"/>
    <s v="Storage"/>
    <x v="384"/>
    <n v="4.7679999999999998"/>
    <n v="2"/>
    <n v="0.2"/>
    <n v="-0.7748000000000006"/>
    <n v="-0.16250000000000014"/>
    <n v="-0.3874000000000003"/>
    <n v="2.3839999999999999"/>
    <n v="2.9799999999999995"/>
    <n v="0.9536"/>
  </r>
  <r>
    <n v="434"/>
    <s v="CA-2016-127369"/>
    <d v="2016-06-06T00:00:00"/>
    <x v="1"/>
    <d v="2016-06-07T00:00:00"/>
    <s v="First Class"/>
    <s v="DB-13060"/>
    <s v="Dave Brooks"/>
    <s v="Consumer"/>
    <s v="United States"/>
    <s v="Lowell"/>
    <x v="31"/>
    <n v="1852"/>
    <x v="3"/>
    <s v="OFF-ST-10003306"/>
    <x v="1"/>
    <s v="Storage"/>
    <x v="385"/>
    <n v="714.30000000000007"/>
    <n v="5"/>
    <n v="0"/>
    <n v="207.14699999999993"/>
    <n v="0.28999999999999987"/>
    <n v="41.429399999999987"/>
    <n v="142.86000000000001"/>
    <n v="142.86000000000001"/>
    <n v="0"/>
  </r>
  <r>
    <n v="435"/>
    <s v="US-2014-150574"/>
    <d v="2014-12-19T00:00:00"/>
    <x v="20"/>
    <d v="2014-12-25T00:00:00"/>
    <s v="Standard Class"/>
    <s v="MK-18160"/>
    <s v="Mike Kennedy"/>
    <s v="Consumer"/>
    <s v="United States"/>
    <s v="Jacksonville"/>
    <x v="2"/>
    <n v="32216"/>
    <x v="0"/>
    <s v="OFF-BI-10000773"/>
    <x v="1"/>
    <s v="Binders"/>
    <x v="386"/>
    <n v="4.8120000000000003"/>
    <n v="2"/>
    <n v="0.7"/>
    <n v="-3.6891999999999996"/>
    <n v="-0.7666666666666665"/>
    <n v="-1.8445999999999998"/>
    <n v="2.4060000000000001"/>
    <n v="8.02"/>
    <n v="3.3683999999999998"/>
  </r>
  <r>
    <n v="436"/>
    <s v="US-2014-150574"/>
    <d v="2014-12-19T00:00:00"/>
    <x v="20"/>
    <d v="2014-12-25T00:00:00"/>
    <s v="Standard Class"/>
    <s v="MK-18160"/>
    <s v="Mike Kennedy"/>
    <s v="Consumer"/>
    <s v="United States"/>
    <s v="Jacksonville"/>
    <x v="2"/>
    <n v="32216"/>
    <x v="0"/>
    <s v="TEC-AC-10002600"/>
    <x v="2"/>
    <s v="Accessories"/>
    <x v="387"/>
    <n v="247.8"/>
    <n v="5"/>
    <n v="0.2"/>
    <n v="-18.584999999999994"/>
    <n v="-7.4999999999999969E-2"/>
    <n v="-3.7169999999999987"/>
    <n v="49.56"/>
    <n v="61.95"/>
    <n v="49.56"/>
  </r>
  <r>
    <n v="437"/>
    <s v="CA-2016-147375"/>
    <d v="2016-06-12T00:00:00"/>
    <x v="1"/>
    <d v="2016-06-14T00:00:00"/>
    <s v="Second Class"/>
    <s v="PO-19180"/>
    <s v="Philisse Overcash"/>
    <s v="Home Office"/>
    <s v="United States"/>
    <s v="Chicago"/>
    <x v="10"/>
    <n v="60623"/>
    <x v="2"/>
    <s v="TEC-MA-10002937"/>
    <x v="2"/>
    <s v="Machines"/>
    <x v="388"/>
    <n v="1007.979"/>
    <n v="3"/>
    <n v="0.3"/>
    <n v="43.199100000000044"/>
    <n v="4.2857142857142899E-2"/>
    <n v="14.399700000000015"/>
    <n v="335.99299999999999"/>
    <n v="479.99000000000012"/>
    <n v="302.39370000000002"/>
  </r>
  <r>
    <n v="438"/>
    <s v="CA-2016-147375"/>
    <d v="2016-06-12T00:00:00"/>
    <x v="1"/>
    <d v="2016-06-14T00:00:00"/>
    <s v="Second Class"/>
    <s v="PO-19180"/>
    <s v="Philisse Overcash"/>
    <s v="Home Office"/>
    <s v="United States"/>
    <s v="Chicago"/>
    <x v="10"/>
    <n v="60623"/>
    <x v="2"/>
    <s v="OFF-PA-10001970"/>
    <x v="1"/>
    <s v="Paper"/>
    <x v="366"/>
    <n v="313.488"/>
    <n v="7"/>
    <n v="0.2"/>
    <n v="113.63939999999998"/>
    <n v="0.36249999999999993"/>
    <n v="16.234199999999998"/>
    <n v="44.783999999999999"/>
    <n v="55.98"/>
    <n v="62.697600000000001"/>
  </r>
  <r>
    <n v="439"/>
    <s v="CA-2017-130043"/>
    <d v="2017-09-15T00:00:00"/>
    <x v="15"/>
    <d v="2017-09-19T00:00:00"/>
    <s v="Standard Class"/>
    <s v="BB-11545"/>
    <s v="Brenda Bowman"/>
    <s v="Corporate"/>
    <s v="United States"/>
    <s v="Houston"/>
    <x v="5"/>
    <n v="77070"/>
    <x v="2"/>
    <s v="OFF-PA-10002230"/>
    <x v="1"/>
    <s v="Paper"/>
    <x v="389"/>
    <n v="31.872000000000003"/>
    <n v="8"/>
    <n v="0.2"/>
    <n v="11.553600000000003"/>
    <n v="0.36250000000000004"/>
    <n v="1.4442000000000004"/>
    <n v="3.9840000000000004"/>
    <n v="4.9800000000000004"/>
    <n v="6.3744000000000014"/>
  </r>
  <r>
    <n v="440"/>
    <s v="CA-2017-157252"/>
    <d v="2017-01-20T00:00:00"/>
    <x v="44"/>
    <d v="2017-01-23T00:00:00"/>
    <s v="Second Class"/>
    <s v="CV-12805"/>
    <s v="Cynthia Voltz"/>
    <s v="Corporate"/>
    <s v="United States"/>
    <s v="New York City"/>
    <x v="15"/>
    <n v="10024"/>
    <x v="3"/>
    <s v="FUR-CH-10003396"/>
    <x v="0"/>
    <s v="Chairs"/>
    <x v="390"/>
    <n v="207.84600000000003"/>
    <n v="3"/>
    <n v="0.1"/>
    <n v="2.3093999999999895"/>
    <n v="1.1111111111111059E-2"/>
    <n v="0.76979999999999649"/>
    <n v="69.282000000000011"/>
    <n v="76.98"/>
    <n v="20.784600000000005"/>
  </r>
  <r>
    <n v="441"/>
    <s v="CA-2016-115756"/>
    <d v="2016-09-05T00:00:00"/>
    <x v="21"/>
    <d v="2016-09-07T00:00:00"/>
    <s v="Second Class"/>
    <s v="PK-19075"/>
    <s v="Pete Kriz"/>
    <s v="Consumer"/>
    <s v="United States"/>
    <s v="Detroit"/>
    <x v="12"/>
    <n v="48227"/>
    <x v="2"/>
    <s v="FUR-FU-10000246"/>
    <x v="0"/>
    <s v="Furnishings"/>
    <x v="391"/>
    <n v="12.22"/>
    <n v="1"/>
    <n v="0"/>
    <n v="3.6659999999999986"/>
    <n v="0.29999999999999988"/>
    <n v="3.6659999999999986"/>
    <n v="12.22"/>
    <n v="12.22"/>
    <n v="0"/>
  </r>
  <r>
    <n v="442"/>
    <s v="CA-2016-115756"/>
    <d v="2016-09-05T00:00:00"/>
    <x v="21"/>
    <d v="2016-09-07T00:00:00"/>
    <s v="Second Class"/>
    <s v="PK-19075"/>
    <s v="Pete Kriz"/>
    <s v="Consumer"/>
    <s v="United States"/>
    <s v="Detroit"/>
    <x v="12"/>
    <n v="48227"/>
    <x v="2"/>
    <s v="OFF-ST-10000060"/>
    <x v="1"/>
    <s v="Storage"/>
    <x v="392"/>
    <n v="194.94"/>
    <n v="3"/>
    <n v="0"/>
    <n v="23.392800000000008"/>
    <n v="0.12000000000000004"/>
    <n v="7.7976000000000028"/>
    <n v="64.98"/>
    <n v="64.98"/>
    <n v="0"/>
  </r>
  <r>
    <n v="443"/>
    <s v="CA-2016-115756"/>
    <d v="2016-09-05T00:00:00"/>
    <x v="21"/>
    <d v="2016-09-07T00:00:00"/>
    <s v="Second Class"/>
    <s v="PK-19075"/>
    <s v="Pete Kriz"/>
    <s v="Consumer"/>
    <s v="United States"/>
    <s v="Detroit"/>
    <x v="12"/>
    <n v="48227"/>
    <x v="2"/>
    <s v="OFF-ST-10003058"/>
    <x v="1"/>
    <s v="Storage"/>
    <x v="393"/>
    <n v="70.949999999999989"/>
    <n v="3"/>
    <n v="0"/>
    <n v="20.575499999999998"/>
    <n v="0.29000000000000004"/>
    <n v="6.8584999999999994"/>
    <n v="23.649999999999995"/>
    <n v="23.649999999999995"/>
    <n v="0"/>
  </r>
  <r>
    <n v="444"/>
    <s v="CA-2016-115756"/>
    <d v="2016-09-05T00:00:00"/>
    <x v="21"/>
    <d v="2016-09-07T00:00:00"/>
    <s v="Second Class"/>
    <s v="PK-19075"/>
    <s v="Pete Kriz"/>
    <s v="Consumer"/>
    <s v="United States"/>
    <s v="Detroit"/>
    <x v="12"/>
    <n v="48227"/>
    <x v="2"/>
    <s v="OFF-PA-10002222"/>
    <x v="1"/>
    <s v="Paper"/>
    <x v="394"/>
    <n v="91.36"/>
    <n v="4"/>
    <n v="0"/>
    <n v="42.025599999999997"/>
    <n v="0.45999999999999996"/>
    <n v="10.506399999999999"/>
    <n v="22.84"/>
    <n v="22.84"/>
    <n v="0"/>
  </r>
  <r>
    <n v="445"/>
    <s v="CA-2016-115756"/>
    <d v="2016-09-05T00:00:00"/>
    <x v="21"/>
    <d v="2016-09-07T00:00:00"/>
    <s v="Second Class"/>
    <s v="PK-19075"/>
    <s v="Pete Kriz"/>
    <s v="Consumer"/>
    <s v="United States"/>
    <s v="Detroit"/>
    <x v="12"/>
    <n v="48227"/>
    <x v="2"/>
    <s v="FUR-CH-10002372"/>
    <x v="0"/>
    <s v="Chairs"/>
    <x v="395"/>
    <n v="242.94"/>
    <n v="3"/>
    <n v="0"/>
    <n v="29.152800000000013"/>
    <n v="0.12000000000000005"/>
    <n v="9.7176000000000045"/>
    <n v="80.98"/>
    <n v="80.98"/>
    <n v="0"/>
  </r>
  <r>
    <n v="446"/>
    <s v="CA-2016-115756"/>
    <d v="2016-09-05T00:00:00"/>
    <x v="21"/>
    <d v="2016-09-07T00:00:00"/>
    <s v="Second Class"/>
    <s v="PK-19075"/>
    <s v="Pete Kriz"/>
    <s v="Consumer"/>
    <s v="United States"/>
    <s v="Detroit"/>
    <x v="12"/>
    <n v="48227"/>
    <x v="2"/>
    <s v="OFF-LA-10001317"/>
    <x v="1"/>
    <s v="Labels"/>
    <x v="396"/>
    <n v="22.05"/>
    <n v="7"/>
    <n v="0"/>
    <n v="10.584"/>
    <n v="0.48"/>
    <n v="1.512"/>
    <n v="3.15"/>
    <n v="3.15"/>
    <n v="0"/>
  </r>
  <r>
    <n v="447"/>
    <s v="CA-2017-154214"/>
    <d v="2017-03-20T00:00:00"/>
    <x v="42"/>
    <d v="2017-03-25T00:00:00"/>
    <s v="Second Class"/>
    <s v="TB-21595"/>
    <s v="Troy Blackwell"/>
    <s v="Consumer"/>
    <s v="United States"/>
    <s v="Columbus"/>
    <x v="14"/>
    <n v="47201"/>
    <x v="2"/>
    <s v="FUR-FU-10000206"/>
    <x v="0"/>
    <s v="Furnishings"/>
    <x v="397"/>
    <n v="2.91"/>
    <n v="1"/>
    <n v="0"/>
    <n v="1.3676999999999999"/>
    <n v="0.47"/>
    <n v="1.3676999999999999"/>
    <n v="2.91"/>
    <n v="2.91"/>
    <n v="0"/>
  </r>
  <r>
    <n v="448"/>
    <s v="CA-2016-166674"/>
    <d v="2016-04-01T00:00:00"/>
    <x v="25"/>
    <d v="2016-04-03T00:00:00"/>
    <s v="Second Class"/>
    <s v="RB-19360"/>
    <s v="Raymond Buch"/>
    <s v="Consumer"/>
    <s v="United States"/>
    <s v="Auburn"/>
    <x v="15"/>
    <n v="13021"/>
    <x v="3"/>
    <s v="OFF-AR-10000588"/>
    <x v="1"/>
    <s v="Art"/>
    <x v="398"/>
    <n v="59.519999999999996"/>
    <n v="3"/>
    <n v="0"/>
    <n v="15.475200000000001"/>
    <n v="0.26"/>
    <n v="5.1584000000000003"/>
    <n v="19.84"/>
    <n v="19.84"/>
    <n v="0"/>
  </r>
  <r>
    <n v="449"/>
    <s v="CA-2016-166674"/>
    <d v="2016-04-01T00:00:00"/>
    <x v="25"/>
    <d v="2016-04-03T00:00:00"/>
    <s v="Second Class"/>
    <s v="RB-19360"/>
    <s v="Raymond Buch"/>
    <s v="Consumer"/>
    <s v="United States"/>
    <s v="Auburn"/>
    <x v="15"/>
    <n v="13021"/>
    <x v="3"/>
    <s v="OFF-ST-10001469"/>
    <x v="1"/>
    <s v="Storage"/>
    <x v="399"/>
    <n v="161.94"/>
    <n v="3"/>
    <n v="0"/>
    <n v="9.716399999999993"/>
    <n v="5.9999999999999956E-2"/>
    <n v="3.2387999999999977"/>
    <n v="53.98"/>
    <n v="53.98"/>
    <n v="0"/>
  </r>
  <r>
    <n v="450"/>
    <s v="CA-2016-166674"/>
    <d v="2016-04-01T00:00:00"/>
    <x v="25"/>
    <d v="2016-04-03T00:00:00"/>
    <s v="Second Class"/>
    <s v="RB-19360"/>
    <s v="Raymond Buch"/>
    <s v="Consumer"/>
    <s v="United States"/>
    <s v="Auburn"/>
    <x v="15"/>
    <n v="13021"/>
    <x v="3"/>
    <s v="OFF-AR-10001953"/>
    <x v="1"/>
    <s v="Art"/>
    <x v="400"/>
    <n v="263.88"/>
    <n v="6"/>
    <n v="0"/>
    <n v="71.247600000000006"/>
    <n v="0.27"/>
    <n v="11.874600000000001"/>
    <n v="43.98"/>
    <n v="43.98"/>
    <n v="0"/>
  </r>
  <r>
    <n v="451"/>
    <s v="CA-2016-166674"/>
    <d v="2016-04-01T00:00:00"/>
    <x v="25"/>
    <d v="2016-04-03T00:00:00"/>
    <s v="Second Class"/>
    <s v="RB-19360"/>
    <s v="Raymond Buch"/>
    <s v="Consumer"/>
    <s v="United States"/>
    <s v="Auburn"/>
    <x v="15"/>
    <n v="13021"/>
    <x v="3"/>
    <s v="OFF-AR-10003156"/>
    <x v="1"/>
    <s v="Art"/>
    <x v="401"/>
    <n v="30.48"/>
    <n v="3"/>
    <n v="0"/>
    <n v="7.9248000000000012"/>
    <n v="0.26"/>
    <n v="2.6416000000000004"/>
    <n v="10.16"/>
    <n v="10.16"/>
    <n v="0"/>
  </r>
  <r>
    <n v="452"/>
    <s v="CA-2016-166674"/>
    <d v="2016-04-01T00:00:00"/>
    <x v="25"/>
    <d v="2016-04-03T00:00:00"/>
    <s v="Second Class"/>
    <s v="RB-19360"/>
    <s v="Raymond Buch"/>
    <s v="Consumer"/>
    <s v="United States"/>
    <s v="Auburn"/>
    <x v="15"/>
    <n v="13021"/>
    <x v="3"/>
    <s v="OFF-AR-10004974"/>
    <x v="1"/>
    <s v="Art"/>
    <x v="402"/>
    <n v="9.84"/>
    <n v="3"/>
    <n v="0"/>
    <n v="2.8535999999999988"/>
    <n v="0.28999999999999987"/>
    <n v="0.9511999999999996"/>
    <n v="3.28"/>
    <n v="3.28"/>
    <n v="0"/>
  </r>
  <r>
    <n v="453"/>
    <s v="CA-2016-166674"/>
    <d v="2016-04-01T00:00:00"/>
    <x v="25"/>
    <d v="2016-04-03T00:00:00"/>
    <s v="Second Class"/>
    <s v="RB-19360"/>
    <s v="Raymond Buch"/>
    <s v="Consumer"/>
    <s v="United States"/>
    <s v="Auburn"/>
    <x v="15"/>
    <n v="13021"/>
    <x v="3"/>
    <s v="TEC-PH-10002365"/>
    <x v="2"/>
    <s v="Phones"/>
    <x v="403"/>
    <n v="35.119999999999997"/>
    <n v="4"/>
    <n v="0"/>
    <n v="9.1311999999999998"/>
    <n v="0.26"/>
    <n v="2.2827999999999999"/>
    <n v="8.7799999999999994"/>
    <n v="8.7799999999999994"/>
    <n v="0"/>
  </r>
  <r>
    <n v="454"/>
    <s v="CA-2017-147277"/>
    <d v="2017-10-20T00:00:00"/>
    <x v="13"/>
    <d v="2017-10-24T00:00:00"/>
    <s v="Standard Class"/>
    <s v="EB-13705"/>
    <s v="Ed Braxton"/>
    <s v="Corporate"/>
    <s v="United States"/>
    <s v="Akron"/>
    <x v="24"/>
    <n v="44312"/>
    <x v="3"/>
    <s v="FUR-TA-10001539"/>
    <x v="0"/>
    <s v="Tables"/>
    <x v="10"/>
    <n v="284.36399999999998"/>
    <n v="2"/>
    <n v="0.4"/>
    <n v="-75.830400000000054"/>
    <n v="-0.26666666666666689"/>
    <n v="-37.915200000000027"/>
    <n v="142.18199999999999"/>
    <n v="236.97"/>
    <n v="113.7456"/>
  </r>
  <r>
    <n v="455"/>
    <s v="CA-2017-147277"/>
    <d v="2017-10-20T00:00:00"/>
    <x v="13"/>
    <d v="2017-10-24T00:00:00"/>
    <s v="Standard Class"/>
    <s v="EB-13705"/>
    <s v="Ed Braxton"/>
    <s v="Corporate"/>
    <s v="United States"/>
    <s v="Akron"/>
    <x v="24"/>
    <n v="44312"/>
    <x v="3"/>
    <s v="OFF-ST-10000142"/>
    <x v="1"/>
    <s v="Storage"/>
    <x v="404"/>
    <n v="665.40800000000002"/>
    <n v="2"/>
    <n v="0.2"/>
    <n v="66.540799999999962"/>
    <n v="9.9999999999999936E-2"/>
    <n v="33.270399999999981"/>
    <n v="332.70400000000001"/>
    <n v="415.88"/>
    <n v="133.08160000000001"/>
  </r>
  <r>
    <n v="456"/>
    <s v="CA-2016-100153"/>
    <d v="2016-12-13T00:00:00"/>
    <x v="5"/>
    <d v="2016-12-17T00:00:00"/>
    <s v="Standard Class"/>
    <s v="KH-16630"/>
    <s v="Ken Heidel"/>
    <s v="Corporate"/>
    <s v="United States"/>
    <s v="Norman"/>
    <x v="26"/>
    <n v="73071"/>
    <x v="2"/>
    <s v="TEC-AC-10001772"/>
    <x v="2"/>
    <s v="Accessories"/>
    <x v="405"/>
    <n v="63.88"/>
    <n v="4"/>
    <n v="0"/>
    <n v="24.913200000000003"/>
    <n v="0.39"/>
    <n v="6.2283000000000008"/>
    <n v="15.97"/>
    <n v="15.97"/>
    <n v="0"/>
  </r>
  <r>
    <n v="457"/>
    <s v="US-2014-110674"/>
    <d v="2014-02-12T00:00:00"/>
    <x v="45"/>
    <d v="2014-02-18T00:00:00"/>
    <s v="Standard Class"/>
    <s v="SC-20095"/>
    <s v="Sanjit Chand"/>
    <s v="Consumer"/>
    <s v="United States"/>
    <s v="Concord"/>
    <x v="1"/>
    <n v="94521"/>
    <x v="1"/>
    <s v="FUR-CH-10000225"/>
    <x v="0"/>
    <s v="Chairs"/>
    <x v="406"/>
    <n v="129.56800000000001"/>
    <n v="2"/>
    <n v="0.2"/>
    <n v="-24.294000000000018"/>
    <n v="-0.18750000000000011"/>
    <n v="-12.147000000000009"/>
    <n v="64.784000000000006"/>
    <n v="80.98"/>
    <n v="25.913600000000002"/>
  </r>
  <r>
    <n v="458"/>
    <s v="US-2016-157945"/>
    <d v="2016-09-26T00:00:00"/>
    <x v="21"/>
    <d v="2016-10-01T00:00:00"/>
    <s v="Standard Class"/>
    <s v="NF-18385"/>
    <s v="Natalie Fritzler"/>
    <s v="Consumer"/>
    <s v="United States"/>
    <s v="Decatur"/>
    <x v="10"/>
    <n v="62521"/>
    <x v="2"/>
    <s v="FUR-CH-10002331"/>
    <x v="0"/>
    <s v="Chairs"/>
    <x v="407"/>
    <n v="747.55799999999999"/>
    <n v="3"/>
    <n v="0.3"/>
    <n v="-96.11460000000011"/>
    <n v="-0.12857142857142873"/>
    <n v="-32.038200000000039"/>
    <n v="249.18600000000001"/>
    <n v="355.98000000000008"/>
    <n v="224.26739999999998"/>
  </r>
  <r>
    <n v="459"/>
    <s v="US-2016-157945"/>
    <d v="2016-09-26T00:00:00"/>
    <x v="21"/>
    <d v="2016-10-01T00:00:00"/>
    <s v="Standard Class"/>
    <s v="NF-18385"/>
    <s v="Natalie Fritzler"/>
    <s v="Consumer"/>
    <s v="United States"/>
    <s v="Decatur"/>
    <x v="10"/>
    <n v="62521"/>
    <x v="2"/>
    <s v="OFF-EN-10001415"/>
    <x v="1"/>
    <s v="Envelopes"/>
    <x v="153"/>
    <n v="8.9280000000000008"/>
    <n v="2"/>
    <n v="0.2"/>
    <n v="3.3479999999999999"/>
    <n v="0.37499999999999994"/>
    <n v="1.6739999999999999"/>
    <n v="4.4640000000000004"/>
    <n v="5.58"/>
    <n v="1.7856000000000003"/>
  </r>
  <r>
    <n v="460"/>
    <s v="CA-2015-109638"/>
    <d v="2015-12-15T00:00:00"/>
    <x v="14"/>
    <d v="2015-12-22T00:00:00"/>
    <s v="Standard Class"/>
    <s v="JH-15985"/>
    <s v="Joseph Holt"/>
    <s v="Consumer"/>
    <s v="United States"/>
    <s v="Seattle"/>
    <x v="4"/>
    <n v="98115"/>
    <x v="1"/>
    <s v="OFF-AP-10002472"/>
    <x v="1"/>
    <s v="Appliances"/>
    <x v="408"/>
    <n v="103.92"/>
    <n v="4"/>
    <n v="0"/>
    <n v="36.372"/>
    <n v="0.35"/>
    <n v="9.093"/>
    <n v="25.98"/>
    <n v="25.98"/>
    <n v="0"/>
  </r>
  <r>
    <n v="461"/>
    <s v="CA-2015-109638"/>
    <d v="2015-12-15T00:00:00"/>
    <x v="14"/>
    <d v="2015-12-22T00:00:00"/>
    <s v="Standard Class"/>
    <s v="JH-15985"/>
    <s v="Joseph Holt"/>
    <s v="Consumer"/>
    <s v="United States"/>
    <s v="Seattle"/>
    <x v="4"/>
    <n v="98115"/>
    <x v="1"/>
    <s v="TEC-AC-10004571"/>
    <x v="2"/>
    <s v="Accessories"/>
    <x v="409"/>
    <n v="899.91"/>
    <n v="9"/>
    <n v="0"/>
    <n v="377.96220000000005"/>
    <n v="0.4200000000000001"/>
    <n v="41.995800000000003"/>
    <n v="99.99"/>
    <n v="99.99"/>
    <n v="0"/>
  </r>
  <r>
    <n v="462"/>
    <s v="CA-2015-109638"/>
    <d v="2015-12-15T00:00:00"/>
    <x v="14"/>
    <d v="2015-12-22T00:00:00"/>
    <s v="Standard Class"/>
    <s v="JH-15985"/>
    <s v="Joseph Holt"/>
    <s v="Consumer"/>
    <s v="United States"/>
    <s v="Seattle"/>
    <x v="4"/>
    <n v="98115"/>
    <x v="1"/>
    <s v="OFF-BI-10001098"/>
    <x v="1"/>
    <s v="Binders"/>
    <x v="410"/>
    <n v="51.311999999999998"/>
    <n v="3"/>
    <n v="0.2"/>
    <n v="18.600599999999996"/>
    <n v="0.36249999999999993"/>
    <n v="6.2001999999999988"/>
    <n v="17.103999999999999"/>
    <n v="21.379999999999995"/>
    <n v="10.2624"/>
  </r>
  <r>
    <n v="463"/>
    <s v="CA-2016-109869"/>
    <d v="2016-04-22T00:00:00"/>
    <x v="25"/>
    <d v="2016-04-29T00:00:00"/>
    <s v="Standard Class"/>
    <s v="TN-21040"/>
    <s v="Tanja Norvell"/>
    <s v="Home Office"/>
    <s v="United States"/>
    <s v="Phoenix"/>
    <x v="16"/>
    <n v="85023"/>
    <x v="1"/>
    <s v="FUR-FU-10000023"/>
    <x v="0"/>
    <s v="Furnishings"/>
    <x v="325"/>
    <n v="23.56"/>
    <n v="5"/>
    <n v="0.2"/>
    <n v="7.0680000000000005"/>
    <n v="0.30000000000000004"/>
    <n v="1.4136000000000002"/>
    <n v="4.7119999999999997"/>
    <n v="5.89"/>
    <n v="4.7119999999999997"/>
  </r>
  <r>
    <n v="464"/>
    <s v="CA-2016-109869"/>
    <d v="2016-04-22T00:00:00"/>
    <x v="25"/>
    <d v="2016-04-29T00:00:00"/>
    <s v="Standard Class"/>
    <s v="TN-21040"/>
    <s v="Tanja Norvell"/>
    <s v="Home Office"/>
    <s v="United States"/>
    <s v="Phoenix"/>
    <x v="16"/>
    <n v="85023"/>
    <x v="1"/>
    <s v="FUR-TA-10001889"/>
    <x v="0"/>
    <s v="Tables"/>
    <x v="411"/>
    <n v="1272.6299999999999"/>
    <n v="6"/>
    <n v="0.5"/>
    <n v="-814.4831999999999"/>
    <n v="-0.64"/>
    <n v="-135.74719999999999"/>
    <n v="212.10499999999999"/>
    <n v="424.21"/>
    <n v="636.31499999999994"/>
  </r>
  <r>
    <n v="465"/>
    <s v="CA-2016-109869"/>
    <d v="2016-04-22T00:00:00"/>
    <x v="25"/>
    <d v="2016-04-29T00:00:00"/>
    <s v="Standard Class"/>
    <s v="TN-21040"/>
    <s v="Tanja Norvell"/>
    <s v="Home Office"/>
    <s v="United States"/>
    <s v="Phoenix"/>
    <x v="16"/>
    <n v="85023"/>
    <x v="1"/>
    <s v="OFF-BI-10000315"/>
    <x v="1"/>
    <s v="Binders"/>
    <x v="412"/>
    <n v="28.484999999999999"/>
    <n v="5"/>
    <n v="0.7"/>
    <n v="-20.888999999999989"/>
    <n v="-0.73333333333333295"/>
    <n v="-4.1777999999999977"/>
    <n v="5.6970000000000001"/>
    <n v="18.989999999999998"/>
    <n v="19.939499999999999"/>
  </r>
  <r>
    <n v="466"/>
    <s v="CA-2016-109869"/>
    <d v="2016-04-22T00:00:00"/>
    <x v="25"/>
    <d v="2016-04-29T00:00:00"/>
    <s v="Standard Class"/>
    <s v="TN-21040"/>
    <s v="Tanja Norvell"/>
    <s v="Home Office"/>
    <s v="United States"/>
    <s v="Phoenix"/>
    <x v="16"/>
    <n v="85023"/>
    <x v="1"/>
    <s v="OFF-SU-10003505"/>
    <x v="1"/>
    <s v="Supplies"/>
    <x v="413"/>
    <n v="185.376"/>
    <n v="2"/>
    <n v="0.2"/>
    <n v="-34.758000000000017"/>
    <n v="-0.18750000000000008"/>
    <n v="-17.379000000000008"/>
    <n v="92.688000000000002"/>
    <n v="115.86"/>
    <n v="37.075200000000002"/>
  </r>
  <r>
    <n v="467"/>
    <s v="CA-2016-109869"/>
    <d v="2016-04-22T00:00:00"/>
    <x v="25"/>
    <d v="2016-04-29T00:00:00"/>
    <s v="Standard Class"/>
    <s v="TN-21040"/>
    <s v="Tanja Norvell"/>
    <s v="Home Office"/>
    <s v="United States"/>
    <s v="Phoenix"/>
    <x v="16"/>
    <n v="85023"/>
    <x v="1"/>
    <s v="OFF-AP-10002578"/>
    <x v="1"/>
    <s v="Appliances"/>
    <x v="414"/>
    <n v="78.272000000000006"/>
    <n v="2"/>
    <n v="0.2"/>
    <n v="5.8704000000000001"/>
    <n v="7.4999999999999997E-2"/>
    <n v="2.9352"/>
    <n v="39.136000000000003"/>
    <n v="48.92"/>
    <n v="15.654400000000003"/>
  </r>
  <r>
    <n v="468"/>
    <s v="US-2015-101399"/>
    <d v="2015-01-17T00:00:00"/>
    <x v="26"/>
    <d v="2015-01-24T00:00:00"/>
    <s v="Standard Class"/>
    <s v="JS-15940"/>
    <s v="Joni Sundaresam"/>
    <s v="Home Office"/>
    <s v="United States"/>
    <s v="Park Ridge"/>
    <x v="10"/>
    <n v="60068"/>
    <x v="2"/>
    <s v="FUR-FU-10002918"/>
    <x v="0"/>
    <s v="Furnishings"/>
    <x v="269"/>
    <n v="254.74400000000003"/>
    <n v="7"/>
    <n v="0.6"/>
    <n v="-312.06139999999994"/>
    <n v="-1.2249999999999996"/>
    <n v="-44.580199999999991"/>
    <n v="36.392000000000003"/>
    <n v="90.98"/>
    <n v="152.84640000000002"/>
  </r>
  <r>
    <n v="469"/>
    <s v="CA-2017-154907"/>
    <d v="2017-03-31T00:00:00"/>
    <x v="42"/>
    <d v="2017-04-04T00:00:00"/>
    <s v="Standard Class"/>
    <s v="DS-13180"/>
    <s v="David Smith"/>
    <s v="Corporate"/>
    <s v="United States"/>
    <s v="Amarillo"/>
    <x v="5"/>
    <n v="79109"/>
    <x v="2"/>
    <s v="FUR-BO-10002824"/>
    <x v="0"/>
    <s v="Bookcases"/>
    <x v="415"/>
    <n v="205.33279999999996"/>
    <n v="2"/>
    <n v="0.32"/>
    <n v="-36.235200000000006"/>
    <n v="-0.17647058823529418"/>
    <n v="-18.117600000000003"/>
    <n v="102.66639999999998"/>
    <n v="150.97999999999999"/>
    <n v="65.706495999999987"/>
  </r>
  <r>
    <n v="470"/>
    <s v="US-2016-100419"/>
    <d v="2016-12-16T00:00:00"/>
    <x v="5"/>
    <d v="2016-12-20T00:00:00"/>
    <s v="Second Class"/>
    <s v="CC-12670"/>
    <s v="Craig Carreira"/>
    <s v="Consumer"/>
    <s v="United States"/>
    <s v="Chicago"/>
    <x v="10"/>
    <n v="60610"/>
    <x v="2"/>
    <s v="OFF-BI-10002194"/>
    <x v="1"/>
    <s v="Binders"/>
    <x v="416"/>
    <n v="4.7879999999999985"/>
    <n v="3"/>
    <n v="0.8"/>
    <n v="-7.9001999999999999"/>
    <n v="-1.6500000000000006"/>
    <n v="-2.6334"/>
    <n v="1.5959999999999994"/>
    <n v="7.9799999999999995"/>
    <n v="3.8303999999999991"/>
  </r>
  <r>
    <n v="471"/>
    <s v="CA-2015-154144"/>
    <d v="2015-12-20T00:00:00"/>
    <x v="14"/>
    <d v="2015-12-24T00:00:00"/>
    <s v="Standard Class"/>
    <s v="MH-17785"/>
    <s v="Maya Herman"/>
    <s v="Corporate"/>
    <s v="United States"/>
    <s v="Lindenhurst"/>
    <x v="15"/>
    <n v="11757"/>
    <x v="3"/>
    <s v="OFF-PA-10004071"/>
    <x v="1"/>
    <s v="Paper"/>
    <x v="417"/>
    <n v="55.48"/>
    <n v="1"/>
    <n v="0"/>
    <n v="26.630399999999998"/>
    <n v="0.48"/>
    <n v="26.630399999999998"/>
    <n v="55.48"/>
    <n v="55.48"/>
    <n v="0"/>
  </r>
  <r>
    <n v="472"/>
    <s v="CA-2014-144666"/>
    <d v="2014-11-09T00:00:00"/>
    <x v="7"/>
    <d v="2014-11-11T00:00:00"/>
    <s v="Second Class"/>
    <s v="JP-15520"/>
    <s v="Jeremy Pistek"/>
    <s v="Consumer"/>
    <s v="United States"/>
    <s v="San Francisco"/>
    <x v="1"/>
    <n v="94110"/>
    <x v="1"/>
    <s v="OFF-ST-10002743"/>
    <x v="1"/>
    <s v="Storage"/>
    <x v="418"/>
    <n v="340.92"/>
    <n v="3"/>
    <n v="0"/>
    <n v="3.4091999999999842"/>
    <n v="9.9999999999999534E-3"/>
    <n v="1.1363999999999947"/>
    <n v="113.64"/>
    <n v="113.64"/>
    <n v="0"/>
  </r>
  <r>
    <n v="473"/>
    <s v="CA-2014-144666"/>
    <d v="2014-11-09T00:00:00"/>
    <x v="7"/>
    <d v="2014-11-11T00:00:00"/>
    <s v="Second Class"/>
    <s v="JP-15520"/>
    <s v="Jeremy Pistek"/>
    <s v="Consumer"/>
    <s v="United States"/>
    <s v="San Francisco"/>
    <x v="1"/>
    <n v="94110"/>
    <x v="1"/>
    <s v="FUR-BO-10001601"/>
    <x v="0"/>
    <s v="Bookcases"/>
    <x v="419"/>
    <n v="222.66599999999997"/>
    <n v="2"/>
    <n v="0.15"/>
    <n v="10.478399999999979"/>
    <n v="4.7058823529411681E-2"/>
    <n v="5.2391999999999896"/>
    <n v="111.33299999999998"/>
    <n v="130.97999999999999"/>
    <n v="33.399899999999995"/>
  </r>
  <r>
    <n v="474"/>
    <s v="CA-2014-144666"/>
    <d v="2014-11-09T00:00:00"/>
    <x v="7"/>
    <d v="2014-11-11T00:00:00"/>
    <s v="Second Class"/>
    <s v="JP-15520"/>
    <s v="Jeremy Pistek"/>
    <s v="Consumer"/>
    <s v="United States"/>
    <s v="San Francisco"/>
    <x v="1"/>
    <n v="94110"/>
    <x v="1"/>
    <s v="TEC-PH-10002680"/>
    <x v="2"/>
    <s v="Phones"/>
    <x v="420"/>
    <n v="703.96800000000007"/>
    <n v="4"/>
    <n v="0.2"/>
    <n v="87.995999999999924"/>
    <n v="0.12499999999999988"/>
    <n v="21.998999999999981"/>
    <n v="175.99200000000002"/>
    <n v="219.99"/>
    <n v="140.79360000000003"/>
  </r>
  <r>
    <n v="475"/>
    <s v="CA-2014-144666"/>
    <d v="2014-11-09T00:00:00"/>
    <x v="7"/>
    <d v="2014-11-11T00:00:00"/>
    <s v="Second Class"/>
    <s v="JP-15520"/>
    <s v="Jeremy Pistek"/>
    <s v="Consumer"/>
    <s v="United States"/>
    <s v="San Francisco"/>
    <x v="1"/>
    <n v="94110"/>
    <x v="1"/>
    <s v="OFF-ST-10001321"/>
    <x v="1"/>
    <s v="Storage"/>
    <x v="421"/>
    <n v="92.52"/>
    <n v="6"/>
    <n v="0"/>
    <n v="24.980400000000007"/>
    <n v="0.27000000000000007"/>
    <n v="4.1634000000000011"/>
    <n v="15.42"/>
    <n v="15.42"/>
    <n v="0"/>
  </r>
  <r>
    <n v="476"/>
    <s v="CA-2014-144666"/>
    <d v="2014-11-09T00:00:00"/>
    <x v="7"/>
    <d v="2014-11-11T00:00:00"/>
    <s v="Second Class"/>
    <s v="JP-15520"/>
    <s v="Jeremy Pistek"/>
    <s v="Consumer"/>
    <s v="United States"/>
    <s v="San Francisco"/>
    <x v="1"/>
    <n v="94110"/>
    <x v="1"/>
    <s v="OFF-PA-10001509"/>
    <x v="1"/>
    <s v="Paper"/>
    <x v="422"/>
    <n v="62.649999999999991"/>
    <n v="7"/>
    <n v="0"/>
    <n v="28.818999999999996"/>
    <n v="0.45999999999999996"/>
    <n v="4.1169999999999991"/>
    <n v="8.9499999999999993"/>
    <n v="8.9499999999999993"/>
    <n v="0"/>
  </r>
  <r>
    <n v="477"/>
    <s v="CA-2014-144666"/>
    <d v="2014-11-09T00:00:00"/>
    <x v="7"/>
    <d v="2014-11-11T00:00:00"/>
    <s v="Second Class"/>
    <s v="JP-15520"/>
    <s v="Jeremy Pistek"/>
    <s v="Consumer"/>
    <s v="United States"/>
    <s v="San Francisco"/>
    <x v="1"/>
    <n v="94110"/>
    <x v="1"/>
    <s v="OFF-PA-10003465"/>
    <x v="1"/>
    <s v="Paper"/>
    <x v="423"/>
    <n v="94.85"/>
    <n v="5"/>
    <n v="0"/>
    <n v="45.527999999999992"/>
    <n v="0.47999999999999993"/>
    <n v="9.105599999999999"/>
    <n v="18.97"/>
    <n v="18.97"/>
    <n v="0"/>
  </r>
  <r>
    <n v="478"/>
    <s v="CA-2016-103891"/>
    <d v="2016-07-12T00:00:00"/>
    <x v="16"/>
    <d v="2016-07-19T00:00:00"/>
    <s v="Standard Class"/>
    <s v="KH-16690"/>
    <s v="Kristen Hastings"/>
    <s v="Corporate"/>
    <s v="United States"/>
    <s v="Los Angeles"/>
    <x v="1"/>
    <n v="90008"/>
    <x v="1"/>
    <s v="TEC-PH-10000149"/>
    <x v="2"/>
    <s v="Phones"/>
    <x v="424"/>
    <n v="95.76"/>
    <n v="6"/>
    <n v="0.2"/>
    <n v="7.1819999999999951"/>
    <n v="7.4999999999999942E-2"/>
    <n v="1.1969999999999992"/>
    <n v="15.96"/>
    <n v="19.95"/>
    <n v="19.152000000000001"/>
  </r>
  <r>
    <n v="479"/>
    <s v="CA-2016-152632"/>
    <d v="2016-10-27T00:00:00"/>
    <x v="32"/>
    <d v="2016-11-02T00:00:00"/>
    <s v="Standard Class"/>
    <s v="JE-15475"/>
    <s v="Jeremy Ellison"/>
    <s v="Consumer"/>
    <s v="United States"/>
    <s v="Troy"/>
    <x v="15"/>
    <n v="12180"/>
    <x v="3"/>
    <s v="FUR-FU-10002671"/>
    <x v="0"/>
    <s v="Furnishings"/>
    <x v="278"/>
    <n v="40.200000000000003"/>
    <n v="3"/>
    <n v="0"/>
    <n v="19.295999999999999"/>
    <n v="0.47999999999999993"/>
    <n v="6.4319999999999995"/>
    <n v="13.4"/>
    <n v="13.4"/>
    <n v="0"/>
  </r>
  <r>
    <n v="480"/>
    <s v="CA-2016-100790"/>
    <d v="2016-06-26T00:00:00"/>
    <x v="1"/>
    <d v="2016-07-02T00:00:00"/>
    <s v="Standard Class"/>
    <s v="JG-15805"/>
    <s v="John Grady"/>
    <s v="Corporate"/>
    <s v="United States"/>
    <s v="New York City"/>
    <x v="15"/>
    <n v="10024"/>
    <x v="3"/>
    <s v="OFF-AR-10003045"/>
    <x v="1"/>
    <s v="Art"/>
    <x v="425"/>
    <n v="14.7"/>
    <n v="5"/>
    <n v="0"/>
    <n v="6.6150000000000002"/>
    <n v="0.45"/>
    <n v="1.323"/>
    <n v="2.94"/>
    <n v="2.94"/>
    <n v="0"/>
  </r>
  <r>
    <n v="481"/>
    <s v="CA-2016-100790"/>
    <d v="2016-06-26T00:00:00"/>
    <x v="1"/>
    <d v="2016-07-02T00:00:00"/>
    <s v="Standard Class"/>
    <s v="JG-15805"/>
    <s v="John Grady"/>
    <s v="Corporate"/>
    <s v="United States"/>
    <s v="New York City"/>
    <x v="15"/>
    <n v="10024"/>
    <x v="3"/>
    <s v="OFF-ST-10000689"/>
    <x v="1"/>
    <s v="Storage"/>
    <x v="426"/>
    <n v="704.25"/>
    <n v="5"/>
    <n v="0"/>
    <n v="84.51"/>
    <n v="0.12000000000000001"/>
    <n v="16.902000000000001"/>
    <n v="140.85"/>
    <n v="140.85"/>
    <n v="0"/>
  </r>
  <r>
    <n v="482"/>
    <s v="CA-2014-134677"/>
    <d v="2014-10-06T00:00:00"/>
    <x v="18"/>
    <d v="2014-10-10T00:00:00"/>
    <s v="Standard Class"/>
    <s v="XP-21865"/>
    <s v="Xylona Preis"/>
    <s v="Consumer"/>
    <s v="United States"/>
    <s v="San Diego"/>
    <x v="1"/>
    <n v="92024"/>
    <x v="1"/>
    <s v="TEC-AC-10001445"/>
    <x v="2"/>
    <s v="Accessories"/>
    <x v="427"/>
    <n v="9.09"/>
    <n v="3"/>
    <n v="0"/>
    <n v="1.9088999999999996"/>
    <n v="0.20999999999999996"/>
    <n v="0.63629999999999987"/>
    <n v="3.03"/>
    <n v="3.03"/>
    <n v="0"/>
  </r>
  <r>
    <n v="483"/>
    <s v="CA-2014-127691"/>
    <d v="2014-07-22T00:00:00"/>
    <x v="39"/>
    <d v="2014-07-27T00:00:00"/>
    <s v="Standard Class"/>
    <s v="EM-14065"/>
    <s v="Erin Mull"/>
    <s v="Consumer"/>
    <s v="United States"/>
    <s v="New York City"/>
    <x v="15"/>
    <n v="10024"/>
    <x v="3"/>
    <s v="OFF-AR-10002053"/>
    <x v="1"/>
    <s v="Art"/>
    <x v="79"/>
    <n v="5.96"/>
    <n v="2"/>
    <n v="0"/>
    <n v="1.6688000000000001"/>
    <n v="0.28000000000000003"/>
    <n v="0.83440000000000003"/>
    <n v="2.98"/>
    <n v="2.98"/>
    <n v="0"/>
  </r>
  <r>
    <n v="484"/>
    <s v="CA-2014-127691"/>
    <d v="2014-07-22T00:00:00"/>
    <x v="39"/>
    <d v="2014-07-27T00:00:00"/>
    <s v="Standard Class"/>
    <s v="EM-14065"/>
    <s v="Erin Mull"/>
    <s v="Consumer"/>
    <s v="United States"/>
    <s v="New York City"/>
    <x v="15"/>
    <n v="10024"/>
    <x v="3"/>
    <s v="TEC-AC-10002567"/>
    <x v="2"/>
    <s v="Accessories"/>
    <x v="428"/>
    <n v="159.97999999999999"/>
    <n v="2"/>
    <n v="0"/>
    <n v="57.592799999999997"/>
    <n v="0.36"/>
    <n v="28.796399999999998"/>
    <n v="79.989999999999995"/>
    <n v="79.989999999999995"/>
    <n v="0"/>
  </r>
  <r>
    <n v="485"/>
    <s v="CA-2017-140963"/>
    <d v="2017-06-10T00:00:00"/>
    <x v="27"/>
    <d v="2017-06-13T00:00:00"/>
    <s v="First Class"/>
    <s v="MT-18070"/>
    <s v="Michelle Tran"/>
    <s v="Home Office"/>
    <s v="United States"/>
    <s v="Los Angeles"/>
    <x v="1"/>
    <n v="90045"/>
    <x v="1"/>
    <s v="OFF-LA-10003923"/>
    <x v="1"/>
    <s v="Labels"/>
    <x v="429"/>
    <n v="29.6"/>
    <n v="2"/>
    <n v="0"/>
    <n v="14.8"/>
    <n v="0.5"/>
    <n v="7.4"/>
    <n v="14.8"/>
    <n v="14.8"/>
    <n v="0"/>
  </r>
  <r>
    <n v="486"/>
    <s v="CA-2017-140963"/>
    <d v="2017-06-10T00:00:00"/>
    <x v="27"/>
    <d v="2017-06-13T00:00:00"/>
    <s v="First Class"/>
    <s v="MT-18070"/>
    <s v="Michelle Tran"/>
    <s v="Home Office"/>
    <s v="United States"/>
    <s v="Los Angeles"/>
    <x v="1"/>
    <n v="90045"/>
    <x v="1"/>
    <s v="FUR-BO-10001337"/>
    <x v="0"/>
    <s v="Bookcases"/>
    <x v="430"/>
    <n v="514.16499999999996"/>
    <n v="5"/>
    <n v="0.15"/>
    <n v="-30.24499999999999"/>
    <n v="-5.8823529411764691E-2"/>
    <n v="-6.0489999999999977"/>
    <n v="102.833"/>
    <n v="120.97999999999999"/>
    <n v="77.124749999999992"/>
  </r>
  <r>
    <n v="487"/>
    <s v="CA-2017-140963"/>
    <d v="2017-06-10T00:00:00"/>
    <x v="27"/>
    <d v="2017-06-13T00:00:00"/>
    <s v="First Class"/>
    <s v="MT-18070"/>
    <s v="Michelle Tran"/>
    <s v="Home Office"/>
    <s v="United States"/>
    <s v="Los Angeles"/>
    <x v="1"/>
    <n v="90045"/>
    <x v="1"/>
    <s v="TEC-PH-10001924"/>
    <x v="2"/>
    <s v="Phones"/>
    <x v="431"/>
    <n v="279.95999999999998"/>
    <n v="5"/>
    <n v="0.2"/>
    <n v="17.497500000000016"/>
    <n v="6.2500000000000069E-2"/>
    <n v="3.4995000000000034"/>
    <n v="55.991999999999997"/>
    <n v="69.989999999999995"/>
    <n v="55.991999999999997"/>
  </r>
  <r>
    <n v="488"/>
    <s v="CA-2014-154627"/>
    <d v="2014-10-29T00:00:00"/>
    <x v="18"/>
    <d v="2014-10-31T00:00:00"/>
    <s v="First Class"/>
    <s v="SA-20830"/>
    <s v="Sue Ann Reed"/>
    <s v="Consumer"/>
    <s v="United States"/>
    <s v="Chicago"/>
    <x v="10"/>
    <n v="60610"/>
    <x v="2"/>
    <s v="TEC-PH-10001363"/>
    <x v="2"/>
    <s v="Phones"/>
    <x v="432"/>
    <n v="2735.9520000000002"/>
    <n v="6"/>
    <n v="0.2"/>
    <n v="341.99399999999969"/>
    <n v="0.12499999999999988"/>
    <n v="56.998999999999945"/>
    <n v="455.99200000000002"/>
    <n v="569.99"/>
    <n v="547.19040000000007"/>
  </r>
  <r>
    <n v="489"/>
    <s v="CA-2014-133753"/>
    <d v="2014-06-09T00:00:00"/>
    <x v="3"/>
    <d v="2014-06-13T00:00:00"/>
    <s v="Second Class"/>
    <s v="CW-11905"/>
    <s v="Carl Weiss"/>
    <s v="Home Office"/>
    <s v="United States"/>
    <s v="Huntsville"/>
    <x v="5"/>
    <n v="77340"/>
    <x v="2"/>
    <s v="TEC-PH-10000376"/>
    <x v="2"/>
    <s v="Phones"/>
    <x v="433"/>
    <n v="7.9920000000000009"/>
    <n v="1"/>
    <n v="0.2"/>
    <n v="0.59940000000000015"/>
    <n v="7.5000000000000011E-2"/>
    <n v="0.59940000000000015"/>
    <n v="7.9920000000000009"/>
    <n v="9.99"/>
    <n v="1.5984000000000003"/>
  </r>
  <r>
    <n v="490"/>
    <s v="CA-2014-133753"/>
    <d v="2014-06-09T00:00:00"/>
    <x v="3"/>
    <d v="2014-06-13T00:00:00"/>
    <s v="Second Class"/>
    <s v="CW-11905"/>
    <s v="Carl Weiss"/>
    <s v="Home Office"/>
    <s v="United States"/>
    <s v="Huntsville"/>
    <x v="5"/>
    <n v="77340"/>
    <x v="2"/>
    <s v="TEC-AC-10000303"/>
    <x v="2"/>
    <s v="Accessories"/>
    <x v="434"/>
    <n v="63.984000000000009"/>
    <n v="2"/>
    <n v="0.2"/>
    <n v="10.397399999999998"/>
    <n v="0.16249999999999995"/>
    <n v="5.1986999999999988"/>
    <n v="31.992000000000004"/>
    <n v="39.99"/>
    <n v="12.796800000000003"/>
  </r>
  <r>
    <n v="491"/>
    <s v="CA-2014-133753"/>
    <d v="2014-06-09T00:00:00"/>
    <x v="3"/>
    <d v="2014-06-13T00:00:00"/>
    <s v="Second Class"/>
    <s v="CW-11905"/>
    <s v="Carl Weiss"/>
    <s v="Home Office"/>
    <s v="United States"/>
    <s v="Huntsville"/>
    <x v="5"/>
    <n v="77340"/>
    <x v="2"/>
    <s v="OFF-AR-10001953"/>
    <x v="1"/>
    <s v="Art"/>
    <x v="400"/>
    <n v="70.367999999999995"/>
    <n v="2"/>
    <n v="0.2"/>
    <n v="6.1572000000000031"/>
    <n v="8.750000000000005E-2"/>
    <n v="3.0786000000000016"/>
    <n v="35.183999999999997"/>
    <n v="43.98"/>
    <n v="14.073599999999999"/>
  </r>
  <r>
    <n v="492"/>
    <s v="CA-2014-113362"/>
    <d v="2014-09-14T00:00:00"/>
    <x v="30"/>
    <d v="2014-09-19T00:00:00"/>
    <s v="Standard Class"/>
    <s v="AJ-10960"/>
    <s v="Astrea Jones"/>
    <s v="Consumer"/>
    <s v="United States"/>
    <s v="Rochester"/>
    <x v="15"/>
    <n v="14609"/>
    <x v="3"/>
    <s v="OFF-ST-10001809"/>
    <x v="1"/>
    <s v="Storage"/>
    <x v="435"/>
    <n v="449.15"/>
    <n v="5"/>
    <n v="0"/>
    <n v="8.9829999999999899"/>
    <n v="1.999999999999998E-2"/>
    <n v="1.796599999999998"/>
    <n v="89.83"/>
    <n v="89.83"/>
    <n v="0"/>
  </r>
  <r>
    <n v="493"/>
    <s v="CA-2014-113362"/>
    <d v="2014-09-14T00:00:00"/>
    <x v="30"/>
    <d v="2014-09-19T00:00:00"/>
    <s v="Standard Class"/>
    <s v="AJ-10960"/>
    <s v="Astrea Jones"/>
    <s v="Consumer"/>
    <s v="United States"/>
    <s v="Rochester"/>
    <x v="15"/>
    <n v="14609"/>
    <x v="3"/>
    <s v="OFF-EN-10003845"/>
    <x v="1"/>
    <s v="Envelopes"/>
    <x v="436"/>
    <n v="11.07"/>
    <n v="3"/>
    <n v="0"/>
    <n v="5.0921999999999992"/>
    <n v="0.45999999999999991"/>
    <n v="1.6973999999999998"/>
    <n v="3.69"/>
    <n v="3.69"/>
    <n v="0"/>
  </r>
  <r>
    <n v="494"/>
    <s v="CA-2016-169166"/>
    <d v="2016-05-09T00:00:00"/>
    <x v="35"/>
    <d v="2016-05-14T00:00:00"/>
    <s v="Standard Class"/>
    <s v="SS-20590"/>
    <s v="Sonia Sunley"/>
    <s v="Consumer"/>
    <s v="United States"/>
    <s v="Seattle"/>
    <x v="4"/>
    <n v="98115"/>
    <x v="1"/>
    <s v="TEC-AC-10000991"/>
    <x v="2"/>
    <s v="Accessories"/>
    <x v="437"/>
    <n v="93.98"/>
    <n v="2"/>
    <n v="0"/>
    <n v="13.157200000000003"/>
    <n v="0.14000000000000004"/>
    <n v="6.5786000000000016"/>
    <n v="46.99"/>
    <n v="46.99"/>
    <n v="0"/>
  </r>
  <r>
    <n v="495"/>
    <s v="US-2016-120929"/>
    <d v="2016-03-18T00:00:00"/>
    <x v="17"/>
    <d v="2016-03-21T00:00:00"/>
    <s v="Second Class"/>
    <s v="RO-19780"/>
    <s v="Rose O'Brian"/>
    <s v="Consumer"/>
    <s v="United States"/>
    <s v="Memphis"/>
    <x v="18"/>
    <n v="38109"/>
    <x v="0"/>
    <s v="FUR-TA-10001857"/>
    <x v="0"/>
    <s v="Tables"/>
    <x v="438"/>
    <n v="189.88200000000001"/>
    <n v="3"/>
    <n v="0.4"/>
    <n v="-94.941000000000017"/>
    <n v="-0.50000000000000011"/>
    <n v="-31.647000000000006"/>
    <n v="63.294000000000004"/>
    <n v="105.49000000000001"/>
    <n v="75.952800000000011"/>
  </r>
  <r>
    <n v="496"/>
    <s v="CA-2015-134782"/>
    <d v="2015-12-27T00:00:00"/>
    <x v="14"/>
    <d v="2015-12-31T00:00:00"/>
    <s v="Standard Class"/>
    <s v="MD-17350"/>
    <s v="Maribeth Dona"/>
    <s v="Consumer"/>
    <s v="United States"/>
    <s v="Fayetteville"/>
    <x v="36"/>
    <n v="72701"/>
    <x v="0"/>
    <s v="OFF-EN-10001434"/>
    <x v="1"/>
    <s v="Envelopes"/>
    <x v="439"/>
    <n v="105.42"/>
    <n v="2"/>
    <n v="0"/>
    <n v="51.655799999999999"/>
    <n v="0.49"/>
    <n v="25.8279"/>
    <n v="52.71"/>
    <n v="52.71"/>
    <n v="0"/>
  </r>
  <r>
    <n v="497"/>
    <s v="CA-2016-126158"/>
    <d v="2016-07-25T00:00:00"/>
    <x v="16"/>
    <d v="2016-07-31T00:00:00"/>
    <s v="Standard Class"/>
    <s v="SC-20095"/>
    <s v="Sanjit Chand"/>
    <s v="Consumer"/>
    <s v="United States"/>
    <s v="Costa Mesa"/>
    <x v="1"/>
    <n v="92627"/>
    <x v="1"/>
    <s v="OFF-BI-10002498"/>
    <x v="1"/>
    <s v="Binders"/>
    <x v="440"/>
    <n v="119.61600000000001"/>
    <n v="8"/>
    <n v="0.2"/>
    <n v="40.370399999999997"/>
    <n v="0.33749999999999991"/>
    <n v="5.0462999999999996"/>
    <n v="14.952000000000002"/>
    <n v="18.690000000000001"/>
    <n v="23.923200000000005"/>
  </r>
  <r>
    <n v="498"/>
    <s v="CA-2016-126158"/>
    <d v="2016-07-25T00:00:00"/>
    <x v="16"/>
    <d v="2016-07-31T00:00:00"/>
    <s v="Standard Class"/>
    <s v="SC-20095"/>
    <s v="Sanjit Chand"/>
    <s v="Consumer"/>
    <s v="United States"/>
    <s v="Costa Mesa"/>
    <x v="1"/>
    <n v="92627"/>
    <x v="1"/>
    <s v="FUR-FU-10004864"/>
    <x v="0"/>
    <s v="Furnishings"/>
    <x v="441"/>
    <n v="255.76"/>
    <n v="4"/>
    <n v="0"/>
    <n v="81.843199999999996"/>
    <n v="0.32"/>
    <n v="20.460799999999999"/>
    <n v="63.94"/>
    <n v="63.94"/>
    <n v="0"/>
  </r>
  <r>
    <n v="499"/>
    <s v="CA-2016-126158"/>
    <d v="2016-07-25T00:00:00"/>
    <x v="16"/>
    <d v="2016-07-31T00:00:00"/>
    <s v="Standard Class"/>
    <s v="SC-20095"/>
    <s v="Sanjit Chand"/>
    <s v="Consumer"/>
    <s v="United States"/>
    <s v="Costa Mesa"/>
    <x v="1"/>
    <n v="92627"/>
    <x v="1"/>
    <s v="FUR-CH-10002602"/>
    <x v="0"/>
    <s v="Chairs"/>
    <x v="291"/>
    <n v="241.56799999999998"/>
    <n v="2"/>
    <n v="0.2"/>
    <n v="18.11760000000001"/>
    <n v="7.5000000000000053E-2"/>
    <n v="9.0588000000000051"/>
    <n v="120.78399999999999"/>
    <n v="150.97999999999999"/>
    <n v="48.313600000000001"/>
  </r>
  <r>
    <n v="500"/>
    <s v="CA-2016-126158"/>
    <d v="2016-07-25T00:00:00"/>
    <x v="16"/>
    <d v="2016-07-31T00:00:00"/>
    <s v="Standard Class"/>
    <s v="SC-20095"/>
    <s v="Sanjit Chand"/>
    <s v="Consumer"/>
    <s v="United States"/>
    <s v="Costa Mesa"/>
    <x v="1"/>
    <n v="92627"/>
    <x v="1"/>
    <s v="FUR-FU-10000073"/>
    <x v="0"/>
    <s v="Furnishings"/>
    <x v="442"/>
    <n v="69.3"/>
    <n v="9"/>
    <n v="0"/>
    <n v="22.868999999999996"/>
    <n v="0.32999999999999996"/>
    <n v="2.5409999999999995"/>
    <n v="7.6999999999999993"/>
    <n v="7.6999999999999993"/>
    <n v="0"/>
  </r>
  <r>
    <n v="501"/>
    <s v="US-2016-105578"/>
    <d v="2016-05-30T00:00:00"/>
    <x v="35"/>
    <d v="2016-06-04T00:00:00"/>
    <s v="Standard Class"/>
    <s v="MY-17380"/>
    <s v="Maribeth Yedwab"/>
    <s v="Corporate"/>
    <s v="United States"/>
    <s v="Parker"/>
    <x v="22"/>
    <n v="80134"/>
    <x v="1"/>
    <s v="OFF-BI-10001670"/>
    <x v="1"/>
    <s v="Binders"/>
    <x v="443"/>
    <n v="22.620000000000005"/>
    <n v="2"/>
    <n v="0.7"/>
    <n v="-15.079999999999998"/>
    <n v="-0.66666666666666641"/>
    <n v="-7.5399999999999991"/>
    <n v="11.310000000000002"/>
    <n v="37.700000000000003"/>
    <n v="15.834000000000001"/>
  </r>
  <r>
    <n v="502"/>
    <s v="US-2016-105578"/>
    <d v="2016-05-30T00:00:00"/>
    <x v="35"/>
    <d v="2016-06-04T00:00:00"/>
    <s v="Standard Class"/>
    <s v="MY-17380"/>
    <s v="Maribeth Yedwab"/>
    <s v="Corporate"/>
    <s v="United States"/>
    <s v="Parker"/>
    <x v="22"/>
    <n v="80134"/>
    <x v="1"/>
    <s v="OFF-BI-10001658"/>
    <x v="1"/>
    <s v="Binders"/>
    <x v="444"/>
    <n v="14.952000000000004"/>
    <n v="2"/>
    <n v="0.7"/>
    <n v="-11.961599999999997"/>
    <n v="-0.7999999999999996"/>
    <n v="-5.9807999999999986"/>
    <n v="7.4760000000000018"/>
    <n v="24.92"/>
    <n v="10.466400000000002"/>
  </r>
  <r>
    <n v="503"/>
    <s v="US-2016-105578"/>
    <d v="2016-05-30T00:00:00"/>
    <x v="35"/>
    <d v="2016-06-04T00:00:00"/>
    <s v="Standard Class"/>
    <s v="MY-17380"/>
    <s v="Maribeth Yedwab"/>
    <s v="Corporate"/>
    <s v="United States"/>
    <s v="Parker"/>
    <x v="22"/>
    <n v="80134"/>
    <x v="1"/>
    <s v="FUR-CH-10001215"/>
    <x v="0"/>
    <s v="Chairs"/>
    <x v="445"/>
    <n v="801.5680000000001"/>
    <n v="2"/>
    <n v="0.2"/>
    <n v="50.097999999999985"/>
    <n v="6.2499999999999972E-2"/>
    <n v="25.048999999999992"/>
    <n v="400.78400000000005"/>
    <n v="500.98"/>
    <n v="160.31360000000004"/>
  </r>
  <r>
    <n v="504"/>
    <s v="US-2016-105578"/>
    <d v="2016-05-30T00:00:00"/>
    <x v="35"/>
    <d v="2016-06-04T00:00:00"/>
    <s v="Standard Class"/>
    <s v="MY-17380"/>
    <s v="Maribeth Yedwab"/>
    <s v="Corporate"/>
    <s v="United States"/>
    <s v="Parker"/>
    <x v="22"/>
    <n v="80134"/>
    <x v="1"/>
    <s v="OFF-BI-10000831"/>
    <x v="1"/>
    <s v="Binders"/>
    <x v="446"/>
    <n v="2.3760000000000003"/>
    <n v="3"/>
    <n v="0.7"/>
    <n v="-1.9007999999999998"/>
    <n v="-0.79999999999999982"/>
    <n v="-0.63359999999999994"/>
    <n v="0.79200000000000015"/>
    <n v="2.64"/>
    <n v="1.6632000000000002"/>
  </r>
  <r>
    <n v="505"/>
    <s v="US-2016-105578"/>
    <d v="2016-05-30T00:00:00"/>
    <x v="35"/>
    <d v="2016-06-04T00:00:00"/>
    <s v="Standard Class"/>
    <s v="MY-17380"/>
    <s v="Maribeth Yedwab"/>
    <s v="Corporate"/>
    <s v="United States"/>
    <s v="Parker"/>
    <x v="22"/>
    <n v="80134"/>
    <x v="1"/>
    <s v="OFF-PA-10000357"/>
    <x v="1"/>
    <s v="Paper"/>
    <x v="447"/>
    <n v="32.792000000000002"/>
    <n v="1"/>
    <n v="0.2"/>
    <n v="11.8871"/>
    <n v="0.36249999999999999"/>
    <n v="11.8871"/>
    <n v="32.792000000000002"/>
    <n v="40.99"/>
    <n v="6.5584000000000007"/>
  </r>
  <r>
    <n v="506"/>
    <s v="CA-2017-134978"/>
    <d v="2017-11-12T00:00:00"/>
    <x v="23"/>
    <d v="2017-11-15T00:00:00"/>
    <s v="Second Class"/>
    <s v="EB-13705"/>
    <s v="Ed Braxton"/>
    <s v="Corporate"/>
    <s v="United States"/>
    <s v="New York City"/>
    <x v="15"/>
    <n v="10024"/>
    <x v="3"/>
    <s v="OFF-BI-10003274"/>
    <x v="1"/>
    <s v="Binders"/>
    <x v="122"/>
    <n v="15.920000000000002"/>
    <n v="5"/>
    <n v="0.2"/>
    <n v="5.3729999999999993"/>
    <n v="0.33749999999999991"/>
    <n v="1.0745999999999998"/>
    <n v="3.1840000000000002"/>
    <n v="3.9800000000000004"/>
    <n v="3.1840000000000006"/>
  </r>
  <r>
    <n v="507"/>
    <s v="CA-2015-145352"/>
    <d v="2015-03-16T00:00:00"/>
    <x v="29"/>
    <d v="2015-03-22T00:00:00"/>
    <s v="Standard Class"/>
    <s v="CM-12385"/>
    <s v="Christopher Martinez"/>
    <s v="Consumer"/>
    <s v="United States"/>
    <s v="Atlanta"/>
    <x v="32"/>
    <n v="30318"/>
    <x v="0"/>
    <s v="OFF-AR-10001662"/>
    <x v="1"/>
    <s v="Art"/>
    <x v="448"/>
    <n v="2.74"/>
    <n v="1"/>
    <n v="0"/>
    <n v="0.73980000000000024"/>
    <n v="0.27000000000000007"/>
    <n v="0.73980000000000024"/>
    <n v="2.74"/>
    <n v="2.74"/>
    <n v="0"/>
  </r>
  <r>
    <n v="508"/>
    <s v="CA-2015-145352"/>
    <d v="2015-03-16T00:00:00"/>
    <x v="29"/>
    <d v="2015-03-22T00:00:00"/>
    <s v="Standard Class"/>
    <s v="CM-12385"/>
    <s v="Christopher Martinez"/>
    <s v="Consumer"/>
    <s v="United States"/>
    <s v="Atlanta"/>
    <x v="32"/>
    <n v="30318"/>
    <x v="0"/>
    <s v="OFF-AR-10003856"/>
    <x v="1"/>
    <s v="Art"/>
    <x v="449"/>
    <n v="8.34"/>
    <n v="3"/>
    <n v="0"/>
    <n v="2.1683999999999997"/>
    <n v="0.25999999999999995"/>
    <n v="0.72279999999999989"/>
    <n v="2.78"/>
    <n v="2.78"/>
    <n v="0"/>
  </r>
  <r>
    <n v="509"/>
    <s v="CA-2015-145352"/>
    <d v="2015-03-16T00:00:00"/>
    <x v="29"/>
    <d v="2015-03-22T00:00:00"/>
    <s v="Standard Class"/>
    <s v="CM-12385"/>
    <s v="Christopher Martinez"/>
    <s v="Consumer"/>
    <s v="United States"/>
    <s v="Atlanta"/>
    <x v="32"/>
    <n v="30318"/>
    <x v="0"/>
    <s v="OFF-ST-10001228"/>
    <x v="1"/>
    <s v="Storage"/>
    <x v="450"/>
    <n v="46.74"/>
    <n v="3"/>
    <n v="0"/>
    <n v="11.684999999999999"/>
    <n v="0.24999999999999997"/>
    <n v="3.8949999999999996"/>
    <n v="15.58"/>
    <n v="15.58"/>
    <n v="0"/>
  </r>
  <r>
    <n v="510"/>
    <s v="CA-2015-145352"/>
    <d v="2015-03-16T00:00:00"/>
    <x v="29"/>
    <d v="2015-03-22T00:00:00"/>
    <s v="Standard Class"/>
    <s v="CM-12385"/>
    <s v="Christopher Martinez"/>
    <s v="Consumer"/>
    <s v="United States"/>
    <s v="Atlanta"/>
    <x v="32"/>
    <n v="30318"/>
    <x v="0"/>
    <s v="OFF-BI-10003527"/>
    <x v="1"/>
    <s v="Binders"/>
    <x v="451"/>
    <n v="6354.95"/>
    <n v="5"/>
    <n v="0"/>
    <n v="3177.4749999999999"/>
    <n v="0.5"/>
    <n v="635.495"/>
    <n v="1270.99"/>
    <n v="1270.99"/>
    <n v="0"/>
  </r>
  <r>
    <n v="511"/>
    <s v="CA-2017-135307"/>
    <d v="2017-11-26T00:00:00"/>
    <x v="23"/>
    <d v="2017-11-27T00:00:00"/>
    <s v="First Class"/>
    <s v="LS-17245"/>
    <s v="Lynn Smith"/>
    <s v="Consumer"/>
    <s v="United States"/>
    <s v="Gladstone"/>
    <x v="25"/>
    <n v="64118"/>
    <x v="2"/>
    <s v="FUR-FU-10001290"/>
    <x v="0"/>
    <s v="Furnishings"/>
    <x v="452"/>
    <n v="126.30000000000001"/>
    <n v="3"/>
    <n v="0"/>
    <n v="40.415999999999997"/>
    <n v="0.31999999999999995"/>
    <n v="13.472"/>
    <n v="42.1"/>
    <n v="42.1"/>
    <n v="0"/>
  </r>
  <r>
    <n v="512"/>
    <s v="CA-2017-135307"/>
    <d v="2017-11-26T00:00:00"/>
    <x v="23"/>
    <d v="2017-11-27T00:00:00"/>
    <s v="First Class"/>
    <s v="LS-17245"/>
    <s v="Lynn Smith"/>
    <s v="Consumer"/>
    <s v="United States"/>
    <s v="Gladstone"/>
    <x v="25"/>
    <n v="64118"/>
    <x v="2"/>
    <s v="TEC-AC-10002399"/>
    <x v="2"/>
    <s v="Accessories"/>
    <x v="453"/>
    <n v="38.04"/>
    <n v="2"/>
    <n v="0"/>
    <n v="12.172799999999999"/>
    <n v="0.31999999999999995"/>
    <n v="6.0863999999999994"/>
    <n v="19.02"/>
    <n v="19.02"/>
    <n v="0"/>
  </r>
  <r>
    <n v="513"/>
    <s v="CA-2016-106341"/>
    <d v="2016-10-20T00:00:00"/>
    <x v="32"/>
    <d v="2016-10-23T00:00:00"/>
    <s v="First Class"/>
    <s v="LF-17185"/>
    <s v="Luke Foster"/>
    <s v="Consumer"/>
    <s v="United States"/>
    <s v="Newark"/>
    <x v="24"/>
    <n v="43055"/>
    <x v="3"/>
    <s v="OFF-AR-10002053"/>
    <x v="1"/>
    <s v="Art"/>
    <x v="79"/>
    <n v="7.1519999999999992"/>
    <n v="3"/>
    <n v="0.2"/>
    <n v="0.71520000000000028"/>
    <n v="0.10000000000000005"/>
    <n v="0.23840000000000008"/>
    <n v="2.3839999999999999"/>
    <n v="2.9799999999999991"/>
    <n v="1.4303999999999999"/>
  </r>
  <r>
    <n v="514"/>
    <s v="CA-2017-163405"/>
    <d v="2017-12-21T00:00:00"/>
    <x v="22"/>
    <d v="2017-12-25T00:00:00"/>
    <s v="Standard Class"/>
    <s v="BN-11515"/>
    <s v="Bradley Nguyen"/>
    <s v="Consumer"/>
    <s v="United States"/>
    <s v="Los Angeles"/>
    <x v="1"/>
    <n v="90049"/>
    <x v="1"/>
    <s v="OFF-AR-10003811"/>
    <x v="1"/>
    <s v="Art"/>
    <x v="454"/>
    <n v="6.63"/>
    <n v="3"/>
    <n v="0"/>
    <n v="1.7901"/>
    <n v="0.27"/>
    <n v="0.59670000000000001"/>
    <n v="2.21"/>
    <n v="2.21"/>
    <n v="0"/>
  </r>
  <r>
    <n v="515"/>
    <s v="CA-2017-163405"/>
    <d v="2017-12-21T00:00:00"/>
    <x v="22"/>
    <d v="2017-12-25T00:00:00"/>
    <s v="Standard Class"/>
    <s v="BN-11515"/>
    <s v="Bradley Nguyen"/>
    <s v="Consumer"/>
    <s v="United States"/>
    <s v="Los Angeles"/>
    <x v="1"/>
    <n v="90049"/>
    <x v="1"/>
    <s v="OFF-AR-10001246"/>
    <x v="1"/>
    <s v="Art"/>
    <x v="455"/>
    <n v="5.88"/>
    <n v="2"/>
    <n v="0"/>
    <n v="1.7051999999999996"/>
    <n v="0.28999999999999992"/>
    <n v="0.8525999999999998"/>
    <n v="2.94"/>
    <n v="2.94"/>
    <n v="0"/>
  </r>
  <r>
    <n v="516"/>
    <s v="CA-2017-127432"/>
    <d v="2017-01-22T00:00:00"/>
    <x v="44"/>
    <d v="2017-01-27T00:00:00"/>
    <s v="Standard Class"/>
    <s v="AD-10180"/>
    <s v="Alan Dominguez"/>
    <s v="Home Office"/>
    <s v="United States"/>
    <s v="Great Falls"/>
    <x v="37"/>
    <n v="59405"/>
    <x v="1"/>
    <s v="TEC-CO-10003236"/>
    <x v="2"/>
    <s v="Copiers"/>
    <x v="456"/>
    <n v="2999.95"/>
    <n v="5"/>
    <n v="0"/>
    <n v="1379.9769999999999"/>
    <n v="0.45999999999999996"/>
    <n v="275.99539999999996"/>
    <n v="599.99"/>
    <n v="599.99"/>
    <n v="0"/>
  </r>
  <r>
    <n v="517"/>
    <s v="CA-2017-127432"/>
    <d v="2017-01-22T00:00:00"/>
    <x v="44"/>
    <d v="2017-01-27T00:00:00"/>
    <s v="Standard Class"/>
    <s v="AD-10180"/>
    <s v="Alan Dominguez"/>
    <s v="Home Office"/>
    <s v="United States"/>
    <s v="Great Falls"/>
    <x v="37"/>
    <n v="59405"/>
    <x v="1"/>
    <s v="OFF-ST-10004507"/>
    <x v="1"/>
    <s v="Storage"/>
    <x v="457"/>
    <n v="51.449999999999996"/>
    <n v="3"/>
    <n v="0"/>
    <n v="13.891499999999999"/>
    <n v="0.27"/>
    <n v="4.6304999999999996"/>
    <n v="17.149999999999999"/>
    <n v="17.149999999999999"/>
    <n v="0"/>
  </r>
  <r>
    <n v="518"/>
    <s v="CA-2017-127432"/>
    <d v="2017-01-22T00:00:00"/>
    <x v="44"/>
    <d v="2017-01-27T00:00:00"/>
    <s v="Standard Class"/>
    <s v="AD-10180"/>
    <s v="Alan Dominguez"/>
    <s v="Home Office"/>
    <s v="United States"/>
    <s v="Great Falls"/>
    <x v="37"/>
    <n v="59405"/>
    <x v="1"/>
    <s v="OFF-PA-10001667"/>
    <x v="1"/>
    <s v="Paper"/>
    <x v="458"/>
    <n v="11.96"/>
    <n v="2"/>
    <n v="0"/>
    <n v="5.3819999999999997"/>
    <n v="0.44999999999999996"/>
    <n v="2.6909999999999998"/>
    <n v="5.98"/>
    <n v="5.98"/>
    <n v="0"/>
  </r>
  <r>
    <n v="519"/>
    <s v="CA-2017-127432"/>
    <d v="2017-01-22T00:00:00"/>
    <x v="44"/>
    <d v="2017-01-27T00:00:00"/>
    <s v="Standard Class"/>
    <s v="AD-10180"/>
    <s v="Alan Dominguez"/>
    <s v="Home Office"/>
    <s v="United States"/>
    <s v="Great Falls"/>
    <x v="37"/>
    <n v="59405"/>
    <x v="1"/>
    <s v="OFF-ST-10004459"/>
    <x v="1"/>
    <s v="Storage"/>
    <x v="459"/>
    <n v="1126.02"/>
    <n v="3"/>
    <n v="0"/>
    <n v="56.300999999999988"/>
    <n v="4.9999999999999989E-2"/>
    <n v="18.766999999999996"/>
    <n v="375.34"/>
    <n v="375.34"/>
    <n v="0"/>
  </r>
  <r>
    <n v="520"/>
    <s v="CA-2015-157812"/>
    <d v="2015-03-22T00:00:00"/>
    <x v="29"/>
    <d v="2015-03-26T00:00:00"/>
    <s v="Standard Class"/>
    <s v="DB-13210"/>
    <s v="Dean Braden"/>
    <s v="Consumer"/>
    <s v="United States"/>
    <s v="Houston"/>
    <x v="5"/>
    <n v="77041"/>
    <x v="2"/>
    <s v="TEC-AC-10000171"/>
    <x v="2"/>
    <s v="Accessories"/>
    <x v="43"/>
    <n v="18.391999999999999"/>
    <n v="1"/>
    <n v="0.2"/>
    <n v="5.2877000000000001"/>
    <n v="0.28750000000000003"/>
    <n v="5.2877000000000001"/>
    <n v="18.391999999999999"/>
    <n v="22.99"/>
    <n v="3.6783999999999999"/>
  </r>
  <r>
    <n v="521"/>
    <s v="CA-2015-157812"/>
    <d v="2015-03-22T00:00:00"/>
    <x v="29"/>
    <d v="2015-03-26T00:00:00"/>
    <s v="Standard Class"/>
    <s v="DB-13210"/>
    <s v="Dean Braden"/>
    <s v="Consumer"/>
    <s v="United States"/>
    <s v="Houston"/>
    <x v="5"/>
    <n v="77041"/>
    <x v="2"/>
    <s v="OFF-ST-10000736"/>
    <x v="1"/>
    <s v="Storage"/>
    <x v="460"/>
    <n v="129.56800000000001"/>
    <n v="2"/>
    <n v="0.2"/>
    <n v="-25.91360000000001"/>
    <n v="-0.20000000000000007"/>
    <n v="-12.956800000000005"/>
    <n v="64.784000000000006"/>
    <n v="80.98"/>
    <n v="25.913600000000002"/>
  </r>
  <r>
    <n v="522"/>
    <s v="CA-2015-157812"/>
    <d v="2015-03-22T00:00:00"/>
    <x v="29"/>
    <d v="2015-03-26T00:00:00"/>
    <s v="Standard Class"/>
    <s v="DB-13210"/>
    <s v="Dean Braden"/>
    <s v="Consumer"/>
    <s v="United States"/>
    <s v="Houston"/>
    <x v="5"/>
    <n v="77041"/>
    <x v="2"/>
    <s v="OFF-BI-10000285"/>
    <x v="1"/>
    <s v="Binders"/>
    <x v="461"/>
    <n v="14.111999999999997"/>
    <n v="9"/>
    <n v="0.8"/>
    <n v="-21.167999999999999"/>
    <n v="-1.5000000000000002"/>
    <n v="-2.3519999999999999"/>
    <n v="1.5679999999999996"/>
    <n v="7.84"/>
    <n v="11.289599999999998"/>
  </r>
  <r>
    <n v="523"/>
    <s v="CA-2017-145142"/>
    <d v="2017-01-23T00:00:00"/>
    <x v="44"/>
    <d v="2017-01-25T00:00:00"/>
    <s v="First Class"/>
    <s v="MC-17605"/>
    <s v="Matt Connell"/>
    <s v="Corporate"/>
    <s v="United States"/>
    <s v="Detroit"/>
    <x v="12"/>
    <n v="48234"/>
    <x v="2"/>
    <s v="FUR-TA-10001857"/>
    <x v="0"/>
    <s v="Tables"/>
    <x v="438"/>
    <n v="210.98"/>
    <n v="2"/>
    <n v="0"/>
    <n v="21.097999999999985"/>
    <n v="9.9999999999999936E-2"/>
    <n v="10.548999999999992"/>
    <n v="105.49"/>
    <n v="105.49"/>
    <n v="0"/>
  </r>
  <r>
    <n v="524"/>
    <s v="US-2016-139486"/>
    <d v="2016-05-21T00:00:00"/>
    <x v="35"/>
    <d v="2016-05-23T00:00:00"/>
    <s v="First Class"/>
    <s v="LH-17155"/>
    <s v="Logan Haushalter"/>
    <s v="Consumer"/>
    <s v="United States"/>
    <s v="Los Angeles"/>
    <x v="1"/>
    <n v="90032"/>
    <x v="1"/>
    <s v="TEC-PH-10003555"/>
    <x v="2"/>
    <s v="Phones"/>
    <x v="462"/>
    <n v="55.176000000000002"/>
    <n v="3"/>
    <n v="0.2"/>
    <n v="-12.414599999999997"/>
    <n v="-0.22499999999999992"/>
    <n v="-4.1381999999999985"/>
    <n v="18.391999999999999"/>
    <n v="22.99"/>
    <n v="11.035200000000001"/>
  </r>
  <r>
    <n v="525"/>
    <s v="US-2016-139486"/>
    <d v="2016-05-21T00:00:00"/>
    <x v="35"/>
    <d v="2016-05-23T00:00:00"/>
    <s v="First Class"/>
    <s v="LH-17155"/>
    <s v="Logan Haushalter"/>
    <s v="Consumer"/>
    <s v="United States"/>
    <s v="Los Angeles"/>
    <x v="1"/>
    <n v="90032"/>
    <x v="1"/>
    <s v="TEC-AC-10003832"/>
    <x v="2"/>
    <s v="Accessories"/>
    <x v="463"/>
    <n v="66.260000000000005"/>
    <n v="2"/>
    <n v="0"/>
    <n v="27.166600000000003"/>
    <n v="0.41000000000000003"/>
    <n v="13.583300000000001"/>
    <n v="33.130000000000003"/>
    <n v="33.130000000000003"/>
    <n v="0"/>
  </r>
  <r>
    <n v="526"/>
    <s v="CA-2015-158792"/>
    <d v="2015-12-26T00:00:00"/>
    <x v="14"/>
    <d v="2016-01-02T00:00:00"/>
    <s v="Standard Class"/>
    <s v="BD-11605"/>
    <s v="Brian Dahlen"/>
    <s v="Consumer"/>
    <s v="United States"/>
    <s v="Lawrence"/>
    <x v="31"/>
    <n v="1841"/>
    <x v="3"/>
    <s v="OFF-FA-10002815"/>
    <x v="1"/>
    <s v="Fasteners"/>
    <x v="128"/>
    <n v="22.200000000000003"/>
    <n v="5"/>
    <n v="0"/>
    <n v="10.434000000000001"/>
    <n v="0.47"/>
    <n v="2.0868000000000002"/>
    <n v="4.4400000000000004"/>
    <n v="4.4400000000000004"/>
    <n v="0"/>
  </r>
  <r>
    <n v="527"/>
    <s v="CA-2017-113558"/>
    <d v="2017-10-21T00:00:00"/>
    <x v="13"/>
    <d v="2017-10-26T00:00:00"/>
    <s v="Standard Class"/>
    <s v="PH-18790"/>
    <s v="Patricia Hirasaki"/>
    <s v="Home Office"/>
    <s v="United States"/>
    <s v="Lakeland"/>
    <x v="2"/>
    <n v="33801"/>
    <x v="0"/>
    <s v="FUR-CH-10003379"/>
    <x v="0"/>
    <s v="Chairs"/>
    <x v="464"/>
    <n v="683.95200000000011"/>
    <n v="3"/>
    <n v="0.2"/>
    <n v="42.746999999999986"/>
    <n v="6.2499999999999972E-2"/>
    <n v="14.248999999999995"/>
    <n v="227.98400000000004"/>
    <n v="284.98"/>
    <n v="136.79040000000003"/>
  </r>
  <r>
    <n v="528"/>
    <s v="CA-2017-113558"/>
    <d v="2017-10-21T00:00:00"/>
    <x v="13"/>
    <d v="2017-10-26T00:00:00"/>
    <s v="Standard Class"/>
    <s v="PH-18790"/>
    <s v="Patricia Hirasaki"/>
    <s v="Home Office"/>
    <s v="United States"/>
    <s v="Lakeland"/>
    <x v="2"/>
    <n v="33801"/>
    <x v="0"/>
    <s v="FUR-FU-10001756"/>
    <x v="0"/>
    <s v="Furnishings"/>
    <x v="285"/>
    <n v="45.695999999999998"/>
    <n v="3"/>
    <n v="0.2"/>
    <n v="5.1407999999999916"/>
    <n v="0.11249999999999982"/>
    <n v="1.7135999999999971"/>
    <n v="15.231999999999999"/>
    <n v="19.039999999999996"/>
    <n v="9.1392000000000007"/>
  </r>
  <r>
    <n v="529"/>
    <s v="US-2015-138303"/>
    <d v="2015-09-03T00:00:00"/>
    <x v="11"/>
    <d v="2015-09-07T00:00:00"/>
    <s v="Standard Class"/>
    <s v="MG-18145"/>
    <s v="Mike Gockenbach"/>
    <s v="Consumer"/>
    <s v="United States"/>
    <s v="Philadelphia"/>
    <x v="9"/>
    <n v="19134"/>
    <x v="3"/>
    <s v="OFF-ST-10004963"/>
    <x v="1"/>
    <s v="Storage"/>
    <x v="465"/>
    <n v="36.336000000000006"/>
    <n v="3"/>
    <n v="0.2"/>
    <n v="-7.2672000000000043"/>
    <n v="-0.20000000000000009"/>
    <n v="-2.4224000000000014"/>
    <n v="12.112000000000002"/>
    <n v="15.14"/>
    <n v="7.2672000000000017"/>
  </r>
  <r>
    <n v="530"/>
    <s v="US-2015-138303"/>
    <d v="2015-09-03T00:00:00"/>
    <x v="11"/>
    <d v="2015-09-07T00:00:00"/>
    <s v="Standard Class"/>
    <s v="MG-18145"/>
    <s v="Mike Gockenbach"/>
    <s v="Consumer"/>
    <s v="United States"/>
    <s v="Philadelphia"/>
    <x v="9"/>
    <n v="19134"/>
    <x v="3"/>
    <s v="OFF-SU-10002881"/>
    <x v="1"/>
    <s v="Supplies"/>
    <x v="466"/>
    <n v="666.24800000000005"/>
    <n v="1"/>
    <n v="0.2"/>
    <n v="-149.9058"/>
    <n v="-0.22499999999999998"/>
    <n v="-149.9058"/>
    <n v="666.24800000000005"/>
    <n v="832.81000000000006"/>
    <n v="133.24960000000002"/>
  </r>
  <r>
    <n v="531"/>
    <s v="US-2015-138303"/>
    <d v="2015-09-03T00:00:00"/>
    <x v="11"/>
    <d v="2015-09-07T00:00:00"/>
    <s v="Standard Class"/>
    <s v="MG-18145"/>
    <s v="Mike Gockenbach"/>
    <s v="Consumer"/>
    <s v="United States"/>
    <s v="Philadelphia"/>
    <x v="9"/>
    <n v="19134"/>
    <x v="3"/>
    <s v="OFF-EN-10001335"/>
    <x v="1"/>
    <s v="Envelopes"/>
    <x v="467"/>
    <n v="52.512"/>
    <n v="6"/>
    <n v="0.2"/>
    <n v="19.692"/>
    <n v="0.375"/>
    <n v="3.282"/>
    <n v="8.7520000000000007"/>
    <n v="10.939999999999998"/>
    <n v="10.502400000000002"/>
  </r>
  <r>
    <n v="532"/>
    <s v="CA-2015-102848"/>
    <d v="2015-11-07T00:00:00"/>
    <x v="6"/>
    <d v="2015-11-09T00:00:00"/>
    <s v="Second Class"/>
    <s v="KB-16240"/>
    <s v="Karen Bern"/>
    <s v="Corporate"/>
    <s v="United States"/>
    <s v="Los Angeles"/>
    <x v="1"/>
    <n v="90036"/>
    <x v="1"/>
    <s v="FUR-CH-10000595"/>
    <x v="0"/>
    <s v="Chairs"/>
    <x v="468"/>
    <n v="190.72000000000003"/>
    <n v="1"/>
    <n v="0.2"/>
    <n v="11.919999999999987"/>
    <n v="6.2499999999999924E-2"/>
    <n v="11.919999999999987"/>
    <n v="190.72000000000003"/>
    <n v="238.40000000000003"/>
    <n v="38.144000000000005"/>
  </r>
  <r>
    <n v="533"/>
    <s v="US-2017-129441"/>
    <d v="2017-09-07T00:00:00"/>
    <x v="15"/>
    <d v="2017-09-11T00:00:00"/>
    <s v="Standard Class"/>
    <s v="JC-15340"/>
    <s v="Jasper Cacioppo"/>
    <s v="Consumer"/>
    <s v="United States"/>
    <s v="Los Angeles"/>
    <x v="1"/>
    <n v="90032"/>
    <x v="1"/>
    <s v="FUR-FU-10000448"/>
    <x v="0"/>
    <s v="Furnishings"/>
    <x v="469"/>
    <n v="47.94"/>
    <n v="3"/>
    <n v="0"/>
    <n v="2.3969999999999985"/>
    <n v="4.9999999999999968E-2"/>
    <n v="0.79899999999999949"/>
    <n v="15.979999999999999"/>
    <n v="15.979999999999999"/>
    <n v="0"/>
  </r>
  <r>
    <n v="534"/>
    <s v="CA-2016-168753"/>
    <d v="2016-05-29T00:00:00"/>
    <x v="35"/>
    <d v="2016-06-01T00:00:00"/>
    <s v="Second Class"/>
    <s v="RL-19615"/>
    <s v="Rob Lucas"/>
    <s v="Consumer"/>
    <s v="United States"/>
    <s v="Montgomery"/>
    <x v="19"/>
    <n v="36116"/>
    <x v="0"/>
    <s v="TEC-PH-10000984"/>
    <x v="2"/>
    <s v="Phones"/>
    <x v="470"/>
    <n v="979.95"/>
    <n v="5"/>
    <n v="0"/>
    <n v="274.38600000000008"/>
    <n v="0.28000000000000008"/>
    <n v="54.877200000000016"/>
    <n v="195.99"/>
    <n v="195.99"/>
    <n v="0"/>
  </r>
  <r>
    <n v="535"/>
    <s v="CA-2016-168753"/>
    <d v="2016-05-29T00:00:00"/>
    <x v="35"/>
    <d v="2016-06-01T00:00:00"/>
    <s v="Second Class"/>
    <s v="RL-19615"/>
    <s v="Rob Lucas"/>
    <s v="Consumer"/>
    <s v="United States"/>
    <s v="Montgomery"/>
    <x v="19"/>
    <n v="36116"/>
    <x v="0"/>
    <s v="OFF-BI-10002557"/>
    <x v="1"/>
    <s v="Binders"/>
    <x v="249"/>
    <n v="22.75"/>
    <n v="5"/>
    <n v="0"/>
    <n v="11.375"/>
    <n v="0.5"/>
    <n v="2.2749999999999999"/>
    <n v="4.55"/>
    <n v="4.55"/>
    <n v="0"/>
  </r>
  <r>
    <n v="536"/>
    <s v="CA-2016-126613"/>
    <d v="2016-07-10T00:00:00"/>
    <x v="16"/>
    <d v="2016-07-16T00:00:00"/>
    <s v="Standard Class"/>
    <s v="AA-10375"/>
    <s v="Allen Armold"/>
    <s v="Consumer"/>
    <s v="United States"/>
    <s v="Mesa"/>
    <x v="16"/>
    <n v="85204"/>
    <x v="1"/>
    <s v="OFF-ST-10001325"/>
    <x v="1"/>
    <s v="Storage"/>
    <x v="471"/>
    <n v="16.768000000000001"/>
    <n v="2"/>
    <n v="0.2"/>
    <n v="1.4672000000000001"/>
    <n v="8.7499999999999994E-2"/>
    <n v="0.73360000000000003"/>
    <n v="8.3840000000000003"/>
    <n v="10.48"/>
    <n v="3.3536000000000001"/>
  </r>
  <r>
    <n v="537"/>
    <s v="US-2017-122637"/>
    <d v="2017-09-03T00:00:00"/>
    <x v="15"/>
    <d v="2017-09-08T00:00:00"/>
    <s v="Second Class"/>
    <s v="EP-13915"/>
    <s v="Emily Phan"/>
    <s v="Consumer"/>
    <s v="United States"/>
    <s v="Chicago"/>
    <x v="10"/>
    <n v="60653"/>
    <x v="2"/>
    <s v="OFF-BI-10002429"/>
    <x v="1"/>
    <s v="Binders"/>
    <x v="472"/>
    <n v="42.615999999999993"/>
    <n v="7"/>
    <n v="0.8"/>
    <n v="-68.185600000000022"/>
    <n v="-1.6000000000000008"/>
    <n v="-9.7408000000000037"/>
    <n v="6.0879999999999992"/>
    <n v="30.44"/>
    <n v="34.092799999999997"/>
  </r>
  <r>
    <n v="538"/>
    <s v="CA-2015-147851"/>
    <d v="2015-12-03T00:00:00"/>
    <x v="14"/>
    <d v="2015-12-08T00:00:00"/>
    <s v="Standard Class"/>
    <s v="MP-17470"/>
    <s v="Mark Packer"/>
    <s v="Home Office"/>
    <s v="United States"/>
    <s v="New York City"/>
    <x v="15"/>
    <n v="10009"/>
    <x v="3"/>
    <s v="OFF-BI-10004528"/>
    <x v="1"/>
    <s v="Binders"/>
    <x v="473"/>
    <n v="10.752000000000001"/>
    <n v="4"/>
    <n v="0.2"/>
    <n v="3.359999999999999"/>
    <n v="0.31249999999999989"/>
    <n v="0.83999999999999975"/>
    <n v="2.6880000000000002"/>
    <n v="3.36"/>
    <n v="2.1504000000000003"/>
  </r>
  <r>
    <n v="539"/>
    <s v="CA-2015-134894"/>
    <d v="2015-12-07T00:00:00"/>
    <x v="14"/>
    <d v="2015-12-11T00:00:00"/>
    <s v="Standard Class"/>
    <s v="DK-12985"/>
    <s v="Darren Koutras"/>
    <s v="Consumer"/>
    <s v="United States"/>
    <s v="Henderson"/>
    <x v="0"/>
    <n v="42420"/>
    <x v="0"/>
    <s v="OFF-AP-10001271"/>
    <x v="1"/>
    <s v="Appliances"/>
    <x v="474"/>
    <n v="152.94"/>
    <n v="3"/>
    <n v="0"/>
    <n v="41.293800000000005"/>
    <n v="0.27"/>
    <n v="13.764600000000002"/>
    <n v="50.98"/>
    <n v="50.98"/>
    <n v="0"/>
  </r>
  <r>
    <n v="540"/>
    <s v="CA-2015-134894"/>
    <d v="2015-12-07T00:00:00"/>
    <x v="14"/>
    <d v="2015-12-11T00:00:00"/>
    <s v="Standard Class"/>
    <s v="DK-12985"/>
    <s v="Darren Koutras"/>
    <s v="Consumer"/>
    <s v="United States"/>
    <s v="Henderson"/>
    <x v="0"/>
    <n v="42420"/>
    <x v="0"/>
    <s v="FUR-CH-10002647"/>
    <x v="0"/>
    <s v="Chairs"/>
    <x v="475"/>
    <n v="283.92"/>
    <n v="4"/>
    <n v="0"/>
    <n v="70.980000000000018"/>
    <n v="0.25000000000000006"/>
    <n v="17.745000000000005"/>
    <n v="70.98"/>
    <n v="70.98"/>
    <n v="0"/>
  </r>
  <r>
    <n v="541"/>
    <s v="CA-2014-140795"/>
    <d v="2014-02-01T00:00:00"/>
    <x v="45"/>
    <d v="2014-02-03T00:00:00"/>
    <s v="First Class"/>
    <s v="BD-11500"/>
    <s v="Bradley Drucker"/>
    <s v="Consumer"/>
    <s v="United States"/>
    <s v="Green Bay"/>
    <x v="6"/>
    <n v="54302"/>
    <x v="2"/>
    <s v="TEC-AC-10001432"/>
    <x v="2"/>
    <s v="Accessories"/>
    <x v="476"/>
    <n v="468.90000000000003"/>
    <n v="6"/>
    <n v="0"/>
    <n v="206.31600000000006"/>
    <n v="0.44000000000000011"/>
    <n v="34.38600000000001"/>
    <n v="78.150000000000006"/>
    <n v="78.150000000000006"/>
    <n v="0"/>
  </r>
  <r>
    <n v="542"/>
    <s v="CA-2016-136924"/>
    <d v="2016-07-14T00:00:00"/>
    <x v="16"/>
    <d v="2016-07-17T00:00:00"/>
    <s v="First Class"/>
    <s v="ES-14080"/>
    <s v="Erin Smith"/>
    <s v="Corporate"/>
    <s v="United States"/>
    <s v="Tucson"/>
    <x v="16"/>
    <n v="85705"/>
    <x v="1"/>
    <s v="TEC-PH-10002262"/>
    <x v="2"/>
    <s v="Phones"/>
    <x v="477"/>
    <n v="380.86400000000003"/>
    <n v="8"/>
    <n v="0.2"/>
    <n v="38.086400000000026"/>
    <n v="0.10000000000000006"/>
    <n v="4.7608000000000033"/>
    <n v="47.608000000000004"/>
    <n v="59.510000000000005"/>
    <n v="76.172800000000009"/>
  </r>
  <r>
    <n v="543"/>
    <s v="US-2015-120161"/>
    <d v="2015-12-18T00:00:00"/>
    <x v="14"/>
    <d v="2015-12-23T00:00:00"/>
    <s v="Standard Class"/>
    <s v="LM-17065"/>
    <s v="Liz MacKendrick"/>
    <s v="Consumer"/>
    <s v="United States"/>
    <s v="Springfield"/>
    <x v="24"/>
    <n v="45503"/>
    <x v="3"/>
    <s v="OFF-ST-10001809"/>
    <x v="1"/>
    <s v="Storage"/>
    <x v="435"/>
    <n v="646.77600000000007"/>
    <n v="9"/>
    <n v="0.2"/>
    <n v="-145.52460000000002"/>
    <n v="-0.22500000000000001"/>
    <n v="-16.169400000000003"/>
    <n v="71.864000000000004"/>
    <n v="89.830000000000013"/>
    <n v="129.35520000000002"/>
  </r>
  <r>
    <n v="544"/>
    <s v="CA-2014-103849"/>
    <d v="2014-05-11T00:00:00"/>
    <x v="8"/>
    <d v="2014-05-16T00:00:00"/>
    <s v="Standard Class"/>
    <s v="PG-18895"/>
    <s v="Paul Gonzalez"/>
    <s v="Consumer"/>
    <s v="United States"/>
    <s v="Fort Worth"/>
    <x v="5"/>
    <n v="76106"/>
    <x v="2"/>
    <s v="TEC-AC-10001465"/>
    <x v="2"/>
    <s v="Accessories"/>
    <x v="478"/>
    <n v="58.112000000000002"/>
    <n v="2"/>
    <n v="0.2"/>
    <n v="7.263999999999994"/>
    <n v="0.12499999999999989"/>
    <n v="3.631999999999997"/>
    <n v="29.056000000000001"/>
    <n v="36.32"/>
    <n v="11.622400000000001"/>
  </r>
  <r>
    <n v="545"/>
    <s v="CA-2014-103849"/>
    <d v="2014-05-11T00:00:00"/>
    <x v="8"/>
    <d v="2014-05-16T00:00:00"/>
    <s v="Standard Class"/>
    <s v="PG-18895"/>
    <s v="Paul Gonzalez"/>
    <s v="Consumer"/>
    <s v="United States"/>
    <s v="Fort Worth"/>
    <x v="5"/>
    <n v="76106"/>
    <x v="2"/>
    <s v="TEC-PH-10002597"/>
    <x v="2"/>
    <s v="Phones"/>
    <x v="479"/>
    <n v="100.792"/>
    <n v="1"/>
    <n v="0.2"/>
    <n v="6.2995000000000019"/>
    <n v="6.2500000000000014E-2"/>
    <n v="6.2995000000000019"/>
    <n v="100.792"/>
    <n v="125.99"/>
    <n v="20.1584"/>
  </r>
  <r>
    <n v="546"/>
    <s v="CA-2014-103849"/>
    <d v="2014-05-11T00:00:00"/>
    <x v="8"/>
    <d v="2014-05-16T00:00:00"/>
    <s v="Standard Class"/>
    <s v="PG-18895"/>
    <s v="Paul Gonzalez"/>
    <s v="Consumer"/>
    <s v="United States"/>
    <s v="Fort Worth"/>
    <x v="5"/>
    <n v="76106"/>
    <x v="2"/>
    <s v="FUR-FU-10000723"/>
    <x v="0"/>
    <s v="Furnishings"/>
    <x v="480"/>
    <n v="66.112000000000009"/>
    <n v="4"/>
    <n v="0.6"/>
    <n v="-84.292799999999986"/>
    <n v="-1.2749999999999997"/>
    <n v="-21.073199999999996"/>
    <n v="16.528000000000002"/>
    <n v="41.32"/>
    <n v="39.667200000000001"/>
  </r>
  <r>
    <n v="547"/>
    <s v="CA-2017-162929"/>
    <d v="2017-11-19T00:00:00"/>
    <x v="23"/>
    <d v="2017-11-22T00:00:00"/>
    <s v="First Class"/>
    <s v="AS-10135"/>
    <s v="Adrian Shami"/>
    <s v="Home Office"/>
    <s v="United States"/>
    <s v="New York City"/>
    <x v="15"/>
    <n v="10035"/>
    <x v="3"/>
    <s v="OFF-BI-10000404"/>
    <x v="1"/>
    <s v="Binders"/>
    <x v="481"/>
    <n v="41.28"/>
    <n v="6"/>
    <n v="0.2"/>
    <n v="13.931999999999999"/>
    <n v="0.33749999999999997"/>
    <n v="2.3219999999999996"/>
    <n v="6.88"/>
    <n v="8.6"/>
    <n v="8.2560000000000002"/>
  </r>
  <r>
    <n v="548"/>
    <s v="CA-2017-162929"/>
    <d v="2017-11-19T00:00:00"/>
    <x v="23"/>
    <d v="2017-11-22T00:00:00"/>
    <s v="First Class"/>
    <s v="AS-10135"/>
    <s v="Adrian Shami"/>
    <s v="Home Office"/>
    <s v="United States"/>
    <s v="New York City"/>
    <x v="15"/>
    <n v="10035"/>
    <x v="3"/>
    <s v="OFF-PA-10002986"/>
    <x v="1"/>
    <s v="Paper"/>
    <x v="482"/>
    <n v="13.36"/>
    <n v="2"/>
    <n v="0"/>
    <n v="6.4127999999999998"/>
    <n v="0.48"/>
    <n v="3.2063999999999999"/>
    <n v="6.68"/>
    <n v="6.68"/>
    <n v="0"/>
  </r>
  <r>
    <n v="549"/>
    <s v="CA-2015-113173"/>
    <d v="2015-11-15T00:00:00"/>
    <x v="6"/>
    <d v="2015-11-17T00:00:00"/>
    <s v="Second Class"/>
    <s v="DK-13225"/>
    <s v="Dean Katz"/>
    <s v="Corporate"/>
    <s v="United States"/>
    <s v="Chicago"/>
    <x v="10"/>
    <n v="60653"/>
    <x v="2"/>
    <s v="OFF-ST-10000604"/>
    <x v="1"/>
    <s v="Storage"/>
    <x v="54"/>
    <n v="250.27199999999999"/>
    <n v="9"/>
    <n v="0.2"/>
    <n v="15.641999999999982"/>
    <n v="6.2499999999999931E-2"/>
    <n v="1.737999999999998"/>
    <n v="27.808"/>
    <n v="34.76"/>
    <n v="50.054400000000001"/>
  </r>
  <r>
    <n v="550"/>
    <s v="CA-2015-113173"/>
    <d v="2015-11-15T00:00:00"/>
    <x v="6"/>
    <d v="2015-11-17T00:00:00"/>
    <s v="Second Class"/>
    <s v="DK-13225"/>
    <s v="Dean Katz"/>
    <s v="Corporate"/>
    <s v="United States"/>
    <s v="Chicago"/>
    <x v="10"/>
    <n v="60653"/>
    <x v="2"/>
    <s v="OFF-BI-10004738"/>
    <x v="1"/>
    <s v="Binders"/>
    <x v="92"/>
    <n v="11.363999999999997"/>
    <n v="3"/>
    <n v="0.8"/>
    <n v="-17.045999999999999"/>
    <n v="-1.5000000000000002"/>
    <n v="-5.6819999999999995"/>
    <n v="3.7879999999999989"/>
    <n v="18.940000000000001"/>
    <n v="9.0911999999999988"/>
  </r>
  <r>
    <n v="551"/>
    <s v="CA-2015-113173"/>
    <d v="2015-11-15T00:00:00"/>
    <x v="6"/>
    <d v="2015-11-17T00:00:00"/>
    <s v="Second Class"/>
    <s v="DK-13225"/>
    <s v="Dean Katz"/>
    <s v="Corporate"/>
    <s v="United States"/>
    <s v="Chicago"/>
    <x v="10"/>
    <n v="60653"/>
    <x v="2"/>
    <s v="OFF-SU-10001935"/>
    <x v="1"/>
    <s v="Supplies"/>
    <x v="327"/>
    <n v="8.7200000000000006"/>
    <n v="5"/>
    <n v="0.2"/>
    <n v="-1.7440000000000015"/>
    <n v="-0.20000000000000015"/>
    <n v="-0.34880000000000033"/>
    <n v="1.7440000000000002"/>
    <n v="2.1800000000000002"/>
    <n v="1.7440000000000002"/>
  </r>
  <r>
    <n v="552"/>
    <s v="CA-2016-136406"/>
    <d v="2016-04-15T00:00:00"/>
    <x v="25"/>
    <d v="2016-04-17T00:00:00"/>
    <s v="Second Class"/>
    <s v="BD-11320"/>
    <s v="Bill Donatelli"/>
    <s v="Consumer"/>
    <s v="United States"/>
    <s v="San Francisco"/>
    <x v="1"/>
    <n v="94110"/>
    <x v="1"/>
    <s v="FUR-CH-10002024"/>
    <x v="0"/>
    <s v="Chairs"/>
    <x v="483"/>
    <n v="1121.568"/>
    <n v="2"/>
    <n v="0.2"/>
    <n v="0"/>
    <n v="0"/>
    <n v="0"/>
    <n v="560.78399999999999"/>
    <n v="700.9799999999999"/>
    <n v="224.31360000000001"/>
  </r>
  <r>
    <n v="553"/>
    <s v="CA-2017-112774"/>
    <d v="2017-09-11T00:00:00"/>
    <x v="15"/>
    <d v="2017-09-12T00:00:00"/>
    <s v="First Class"/>
    <s v="RC-19960"/>
    <s v="Ryan Crowe"/>
    <s v="Consumer"/>
    <s v="United States"/>
    <s v="Jacksonville"/>
    <x v="2"/>
    <n v="32216"/>
    <x v="0"/>
    <s v="FUR-FU-10003039"/>
    <x v="0"/>
    <s v="Furnishings"/>
    <x v="484"/>
    <n v="34.504000000000005"/>
    <n v="1"/>
    <n v="0.2"/>
    <n v="6.0381999999999998"/>
    <n v="0.17499999999999996"/>
    <n v="6.0381999999999998"/>
    <n v="34.504000000000005"/>
    <n v="43.13"/>
    <n v="6.9008000000000012"/>
  </r>
  <r>
    <n v="554"/>
    <s v="CA-2017-101945"/>
    <d v="2017-11-24T00:00:00"/>
    <x v="23"/>
    <d v="2017-11-28T00:00:00"/>
    <s v="Standard Class"/>
    <s v="GT-14710"/>
    <s v="Greg Tran"/>
    <s v="Consumer"/>
    <s v="United States"/>
    <s v="Houston"/>
    <x v="5"/>
    <n v="77070"/>
    <x v="2"/>
    <s v="OFF-FA-10004248"/>
    <x v="1"/>
    <s v="Fasteners"/>
    <x v="485"/>
    <n v="10.824"/>
    <n v="3"/>
    <n v="0.2"/>
    <n v="2.5707"/>
    <n v="0.23749999999999999"/>
    <n v="0.8569"/>
    <n v="3.6080000000000001"/>
    <n v="4.5099999999999989"/>
    <n v="2.1648000000000001"/>
  </r>
  <r>
    <n v="555"/>
    <s v="CA-2017-100650"/>
    <d v="2017-06-29T00:00:00"/>
    <x v="27"/>
    <d v="2017-07-03T00:00:00"/>
    <s v="Second Class"/>
    <s v="DK-13225"/>
    <s v="Dean Katz"/>
    <s v="Corporate"/>
    <s v="United States"/>
    <s v="Anaheim"/>
    <x v="1"/>
    <n v="92804"/>
    <x v="1"/>
    <s v="OFF-ST-10001780"/>
    <x v="1"/>
    <s v="Storage"/>
    <x v="486"/>
    <n v="1295.78"/>
    <n v="2"/>
    <n v="0"/>
    <n v="310.98720000000003"/>
    <n v="0.24000000000000002"/>
    <n v="155.49360000000001"/>
    <n v="647.89"/>
    <n v="647.89"/>
    <n v="0"/>
  </r>
  <r>
    <n v="556"/>
    <s v="CA-2014-155852"/>
    <d v="2014-03-03T00:00:00"/>
    <x v="34"/>
    <d v="2014-03-07T00:00:00"/>
    <s v="Second Class"/>
    <s v="AJ-10945"/>
    <s v="Ashley Jarboe"/>
    <s v="Consumer"/>
    <s v="United States"/>
    <s v="Wilmington"/>
    <x v="3"/>
    <n v="28403"/>
    <x v="0"/>
    <s v="OFF-AR-10003560"/>
    <x v="1"/>
    <s v="Art"/>
    <x v="487"/>
    <n v="19.456000000000003"/>
    <n v="4"/>
    <n v="0.2"/>
    <n v="3.4047999999999981"/>
    <n v="0.17499999999999988"/>
    <n v="0.85119999999999951"/>
    <n v="4.8640000000000008"/>
    <n v="6.080000000000001"/>
    <n v="3.8912000000000009"/>
  </r>
  <r>
    <n v="557"/>
    <s v="CA-2016-113243"/>
    <d v="2016-06-10T00:00:00"/>
    <x v="1"/>
    <d v="2016-06-15T00:00:00"/>
    <s v="Standard Class"/>
    <s v="OT-18730"/>
    <s v="Olvera Toch"/>
    <s v="Consumer"/>
    <s v="United States"/>
    <s v="Los Angeles"/>
    <x v="1"/>
    <n v="90045"/>
    <x v="1"/>
    <s v="OFF-LA-10001297"/>
    <x v="1"/>
    <s v="Labels"/>
    <x v="488"/>
    <n v="20.7"/>
    <n v="2"/>
    <n v="0"/>
    <n v="9.9359999999999999"/>
    <n v="0.48000000000000004"/>
    <n v="4.968"/>
    <n v="10.35"/>
    <n v="10.35"/>
    <n v="0"/>
  </r>
  <r>
    <n v="558"/>
    <s v="CA-2016-113243"/>
    <d v="2016-06-10T00:00:00"/>
    <x v="1"/>
    <d v="2016-06-15T00:00:00"/>
    <s v="Standard Class"/>
    <s v="OT-18730"/>
    <s v="Olvera Toch"/>
    <s v="Consumer"/>
    <s v="United States"/>
    <s v="Los Angeles"/>
    <x v="1"/>
    <n v="90045"/>
    <x v="1"/>
    <s v="FUR-TA-10004256"/>
    <x v="0"/>
    <s v="Tables"/>
    <x v="489"/>
    <n v="1335.68"/>
    <n v="4"/>
    <n v="0.2"/>
    <n v="-217.04800000000017"/>
    <n v="-0.16250000000000012"/>
    <n v="-54.262000000000043"/>
    <n v="333.92"/>
    <n v="417.4"/>
    <n v="267.13600000000002"/>
  </r>
  <r>
    <n v="559"/>
    <s v="CA-2016-113243"/>
    <d v="2016-06-10T00:00:00"/>
    <x v="1"/>
    <d v="2016-06-15T00:00:00"/>
    <s v="Standard Class"/>
    <s v="OT-18730"/>
    <s v="Olvera Toch"/>
    <s v="Consumer"/>
    <s v="United States"/>
    <s v="Los Angeles"/>
    <x v="1"/>
    <n v="90045"/>
    <x v="1"/>
    <s v="OFF-PA-10003441"/>
    <x v="1"/>
    <s v="Paper"/>
    <x v="490"/>
    <n v="32.400000000000006"/>
    <n v="5"/>
    <n v="0"/>
    <n v="15.552000000000001"/>
    <n v="0.48"/>
    <n v="3.1104000000000003"/>
    <n v="6.4800000000000013"/>
    <n v="6.4800000000000013"/>
    <n v="0"/>
  </r>
  <r>
    <n v="560"/>
    <s v="CA-2017-118731"/>
    <d v="2017-11-20T00:00:00"/>
    <x v="23"/>
    <d v="2017-11-22T00:00:00"/>
    <s v="Second Class"/>
    <s v="LP-17080"/>
    <s v="Liz Pelletier"/>
    <s v="Consumer"/>
    <s v="United States"/>
    <s v="San Francisco"/>
    <x v="1"/>
    <n v="94110"/>
    <x v="1"/>
    <s v="FUR-FU-10003347"/>
    <x v="0"/>
    <s v="Furnishings"/>
    <x v="379"/>
    <n v="42.599999999999994"/>
    <n v="3"/>
    <n v="0"/>
    <n v="16.614000000000001"/>
    <n v="0.39000000000000007"/>
    <n v="5.5380000000000003"/>
    <n v="14.199999999999998"/>
    <n v="14.199999999999998"/>
    <n v="0"/>
  </r>
  <r>
    <n v="561"/>
    <s v="CA-2017-118731"/>
    <d v="2017-11-20T00:00:00"/>
    <x v="23"/>
    <d v="2017-11-22T00:00:00"/>
    <s v="Second Class"/>
    <s v="LP-17080"/>
    <s v="Liz Pelletier"/>
    <s v="Consumer"/>
    <s v="United States"/>
    <s v="San Francisco"/>
    <x v="1"/>
    <n v="94110"/>
    <x v="1"/>
    <s v="OFF-BI-10000069"/>
    <x v="1"/>
    <s v="Binders"/>
    <x v="491"/>
    <n v="84.056000000000012"/>
    <n v="7"/>
    <n v="0.2"/>
    <n v="27.318199999999983"/>
    <n v="0.32499999999999973"/>
    <n v="3.9025999999999974"/>
    <n v="12.008000000000001"/>
    <n v="15.01"/>
    <n v="16.811200000000003"/>
  </r>
  <r>
    <n v="562"/>
    <s v="CA-2014-145576"/>
    <d v="2014-09-14T00:00:00"/>
    <x v="30"/>
    <d v="2014-09-18T00:00:00"/>
    <s v="Second Class"/>
    <s v="CA-12775"/>
    <s v="Cynthia Arntzen"/>
    <s v="Consumer"/>
    <s v="United States"/>
    <s v="Tampa"/>
    <x v="2"/>
    <n v="33614"/>
    <x v="0"/>
    <s v="OFF-AP-10003914"/>
    <x v="1"/>
    <s v="Appliances"/>
    <x v="492"/>
    <n v="13"/>
    <n v="5"/>
    <n v="0.2"/>
    <n v="1.3000000000000007"/>
    <n v="0.10000000000000006"/>
    <n v="0.26000000000000012"/>
    <n v="2.6"/>
    <n v="3.25"/>
    <n v="2.6"/>
  </r>
  <r>
    <n v="563"/>
    <s v="CA-2014-145576"/>
    <d v="2014-09-14T00:00:00"/>
    <x v="30"/>
    <d v="2014-09-18T00:00:00"/>
    <s v="Second Class"/>
    <s v="CA-12775"/>
    <s v="Cynthia Arntzen"/>
    <s v="Consumer"/>
    <s v="United States"/>
    <s v="Tampa"/>
    <x v="2"/>
    <n v="33614"/>
    <x v="0"/>
    <s v="FUR-FU-10004020"/>
    <x v="0"/>
    <s v="Furnishings"/>
    <x v="493"/>
    <n v="13.128"/>
    <n v="3"/>
    <n v="0.2"/>
    <n v="3.7743000000000002"/>
    <n v="0.28750000000000003"/>
    <n v="1.2581"/>
    <n v="4.3760000000000003"/>
    <n v="5.4699999999999989"/>
    <n v="2.6256000000000004"/>
  </r>
  <r>
    <n v="564"/>
    <s v="CA-2015-130736"/>
    <d v="2015-12-07T00:00:00"/>
    <x v="14"/>
    <d v="2015-12-09T00:00:00"/>
    <s v="First Class"/>
    <s v="JF-15490"/>
    <s v="Jeremy Farry"/>
    <s v="Consumer"/>
    <s v="United States"/>
    <s v="Seattle"/>
    <x v="4"/>
    <n v="98105"/>
    <x v="1"/>
    <s v="OFF-FA-10003467"/>
    <x v="1"/>
    <s v="Fasteners"/>
    <x v="494"/>
    <n v="3.96"/>
    <n v="2"/>
    <n v="0"/>
    <n v="0"/>
    <n v="0"/>
    <n v="0"/>
    <n v="1.98"/>
    <n v="1.98"/>
    <n v="0"/>
  </r>
  <r>
    <n v="565"/>
    <s v="CA-2015-130736"/>
    <d v="2015-12-07T00:00:00"/>
    <x v="14"/>
    <d v="2015-12-09T00:00:00"/>
    <s v="First Class"/>
    <s v="JF-15490"/>
    <s v="Jeremy Farry"/>
    <s v="Consumer"/>
    <s v="United States"/>
    <s v="Seattle"/>
    <x v="4"/>
    <n v="98105"/>
    <x v="1"/>
    <s v="OFF-LA-10000634"/>
    <x v="1"/>
    <s v="Labels"/>
    <x v="286"/>
    <n v="2.61"/>
    <n v="1"/>
    <n v="0"/>
    <n v="1.2005999999999999"/>
    <n v="0.45999999999999996"/>
    <n v="1.2005999999999999"/>
    <n v="2.61"/>
    <n v="2.61"/>
    <n v="0"/>
  </r>
  <r>
    <n v="566"/>
    <s v="CA-2017-137099"/>
    <d v="2017-12-07T00:00:00"/>
    <x v="22"/>
    <d v="2017-12-10T00:00:00"/>
    <s v="First Class"/>
    <s v="FP-14320"/>
    <s v="Frank Preis"/>
    <s v="Consumer"/>
    <s v="United States"/>
    <s v="Los Angeles"/>
    <x v="1"/>
    <n v="90008"/>
    <x v="1"/>
    <s v="TEC-PH-10002496"/>
    <x v="2"/>
    <s v="Phones"/>
    <x v="495"/>
    <n v="374.37600000000003"/>
    <n v="3"/>
    <n v="0.2"/>
    <n v="46.796999999999983"/>
    <n v="0.12499999999999994"/>
    <n v="15.598999999999995"/>
    <n v="124.79200000000002"/>
    <n v="155.98999999999998"/>
    <n v="74.875200000000007"/>
  </r>
  <r>
    <n v="567"/>
    <s v="CA-2017-156951"/>
    <d v="2017-10-01T00:00:00"/>
    <x v="13"/>
    <d v="2017-10-08T00:00:00"/>
    <s v="Standard Class"/>
    <s v="EB-13840"/>
    <s v="Ellis Ballard"/>
    <s v="Corporate"/>
    <s v="United States"/>
    <s v="Seattle"/>
    <x v="4"/>
    <n v="98105"/>
    <x v="1"/>
    <s v="OFF-PA-10004530"/>
    <x v="1"/>
    <s v="Paper"/>
    <x v="496"/>
    <n v="91.84"/>
    <n v="8"/>
    <n v="0"/>
    <n v="45.001600000000003"/>
    <n v="0.49"/>
    <n v="5.6252000000000004"/>
    <n v="11.48"/>
    <n v="11.48"/>
    <n v="0"/>
  </r>
  <r>
    <n v="568"/>
    <s v="CA-2017-156951"/>
    <d v="2017-10-01T00:00:00"/>
    <x v="13"/>
    <d v="2017-10-08T00:00:00"/>
    <s v="Standard Class"/>
    <s v="EB-13840"/>
    <s v="Ellis Ballard"/>
    <s v="Corporate"/>
    <s v="United States"/>
    <s v="Seattle"/>
    <x v="4"/>
    <n v="98105"/>
    <x v="1"/>
    <s v="OFF-BI-10001107"/>
    <x v="1"/>
    <s v="Binders"/>
    <x v="497"/>
    <n v="81.088000000000008"/>
    <n v="7"/>
    <n v="0.2"/>
    <n v="27.3672"/>
    <n v="0.33749999999999997"/>
    <n v="3.9096000000000002"/>
    <n v="11.584000000000001"/>
    <n v="14.48"/>
    <n v="16.217600000000001"/>
  </r>
  <r>
    <n v="569"/>
    <s v="CA-2017-156951"/>
    <d v="2017-10-01T00:00:00"/>
    <x v="13"/>
    <d v="2017-10-08T00:00:00"/>
    <s v="Standard Class"/>
    <s v="EB-13840"/>
    <s v="Ellis Ballard"/>
    <s v="Corporate"/>
    <s v="United States"/>
    <s v="Seattle"/>
    <x v="4"/>
    <n v="98105"/>
    <x v="1"/>
    <s v="OFF-PA-10004451"/>
    <x v="1"/>
    <s v="Paper"/>
    <x v="498"/>
    <n v="19.440000000000001"/>
    <n v="3"/>
    <n v="0"/>
    <n v="9.3312000000000008"/>
    <n v="0.48000000000000004"/>
    <n v="3.1104000000000003"/>
    <n v="6.48"/>
    <n v="6.48"/>
    <n v="0"/>
  </r>
  <r>
    <n v="570"/>
    <s v="CA-2017-156951"/>
    <d v="2017-10-01T00:00:00"/>
    <x v="13"/>
    <d v="2017-10-08T00:00:00"/>
    <s v="Standard Class"/>
    <s v="EB-13840"/>
    <s v="Ellis Ballard"/>
    <s v="Corporate"/>
    <s v="United States"/>
    <s v="Seattle"/>
    <x v="4"/>
    <n v="98105"/>
    <x v="1"/>
    <s v="FUR-CH-10004997"/>
    <x v="0"/>
    <s v="Chairs"/>
    <x v="499"/>
    <n v="451.15199999999993"/>
    <n v="3"/>
    <n v="0.2"/>
    <n v="0"/>
    <n v="0"/>
    <n v="0"/>
    <n v="150.38399999999999"/>
    <n v="187.97999999999993"/>
    <n v="90.230399999999989"/>
  </r>
  <r>
    <n v="571"/>
    <s v="CA-2017-164826"/>
    <d v="2017-12-28T00:00:00"/>
    <x v="22"/>
    <d v="2018-01-04T00:00:00"/>
    <s v="Standard Class"/>
    <s v="JF-15415"/>
    <s v="Jennifer Ferguson"/>
    <s v="Consumer"/>
    <s v="United States"/>
    <s v="New York City"/>
    <x v="15"/>
    <n v="10024"/>
    <x v="3"/>
    <s v="OFF-LA-10001297"/>
    <x v="1"/>
    <s v="Labels"/>
    <x v="488"/>
    <n v="72.45"/>
    <n v="7"/>
    <n v="0"/>
    <n v="34.775999999999996"/>
    <n v="0.47999999999999993"/>
    <n v="4.9679999999999991"/>
    <n v="10.35"/>
    <n v="10.35"/>
    <n v="0"/>
  </r>
  <r>
    <n v="572"/>
    <s v="CA-2017-164826"/>
    <d v="2017-12-28T00:00:00"/>
    <x v="22"/>
    <d v="2018-01-04T00:00:00"/>
    <s v="Standard Class"/>
    <s v="JF-15415"/>
    <s v="Jennifer Ferguson"/>
    <s v="Consumer"/>
    <s v="United States"/>
    <s v="New York City"/>
    <x v="15"/>
    <n v="10024"/>
    <x v="3"/>
    <s v="OFF-FA-10000585"/>
    <x v="1"/>
    <s v="Fasteners"/>
    <x v="204"/>
    <n v="13.96"/>
    <n v="4"/>
    <n v="0"/>
    <n v="6.4215999999999998"/>
    <n v="0.45999999999999996"/>
    <n v="1.6053999999999999"/>
    <n v="3.49"/>
    <n v="3.49"/>
    <n v="0"/>
  </r>
  <r>
    <n v="573"/>
    <s v="CA-2017-164826"/>
    <d v="2017-12-28T00:00:00"/>
    <x v="22"/>
    <d v="2018-01-04T00:00:00"/>
    <s v="Standard Class"/>
    <s v="JF-15415"/>
    <s v="Jennifer Ferguson"/>
    <s v="Consumer"/>
    <s v="United States"/>
    <s v="New York City"/>
    <x v="15"/>
    <n v="10024"/>
    <x v="3"/>
    <s v="OFF-BI-10001922"/>
    <x v="1"/>
    <s v="Binders"/>
    <x v="305"/>
    <n v="33.264000000000003"/>
    <n v="7"/>
    <n v="0.2"/>
    <n v="11.226599999999999"/>
    <n v="0.33749999999999997"/>
    <n v="1.6037999999999999"/>
    <n v="4.7520000000000007"/>
    <n v="5.94"/>
    <n v="6.6528000000000009"/>
  </r>
  <r>
    <n v="574"/>
    <s v="CA-2017-164826"/>
    <d v="2017-12-28T00:00:00"/>
    <x v="22"/>
    <d v="2018-01-04T00:00:00"/>
    <s v="Standard Class"/>
    <s v="JF-15415"/>
    <s v="Jennifer Ferguson"/>
    <s v="Consumer"/>
    <s v="United States"/>
    <s v="New York City"/>
    <x v="15"/>
    <n v="10024"/>
    <x v="3"/>
    <s v="TEC-PH-10000347"/>
    <x v="2"/>
    <s v="Phones"/>
    <x v="500"/>
    <n v="14.850000000000001"/>
    <n v="3"/>
    <n v="0"/>
    <n v="4.0095000000000001"/>
    <n v="0.26999999999999996"/>
    <n v="1.3365"/>
    <n v="4.95"/>
    <n v="4.95"/>
    <n v="0"/>
  </r>
  <r>
    <n v="575"/>
    <s v="CA-2016-127250"/>
    <d v="2016-11-03T00:00:00"/>
    <x v="0"/>
    <d v="2016-11-07T00:00:00"/>
    <s v="Standard Class"/>
    <s v="SF-20200"/>
    <s v="Sarah Foster"/>
    <s v="Consumer"/>
    <s v="United States"/>
    <s v="Marysville"/>
    <x v="4"/>
    <n v="98270"/>
    <x v="1"/>
    <s v="OFF-AR-10003394"/>
    <x v="1"/>
    <s v="Art"/>
    <x v="501"/>
    <n v="8.82"/>
    <n v="3"/>
    <n v="0"/>
    <n v="2.3814000000000002"/>
    <n v="0.27"/>
    <n v="0.79380000000000006"/>
    <n v="2.94"/>
    <n v="2.94"/>
    <n v="0"/>
  </r>
  <r>
    <n v="576"/>
    <s v="CA-2015-149713"/>
    <d v="2015-09-18T00:00:00"/>
    <x v="11"/>
    <d v="2015-09-22T00:00:00"/>
    <s v="Second Class"/>
    <s v="TG-21640"/>
    <s v="Trudy Glocke"/>
    <s v="Consumer"/>
    <s v="United States"/>
    <s v="Long Beach"/>
    <x v="1"/>
    <n v="90805"/>
    <x v="1"/>
    <s v="OFF-PA-10004530"/>
    <x v="1"/>
    <s v="Paper"/>
    <x v="496"/>
    <n v="160.72"/>
    <n v="14"/>
    <n v="0"/>
    <n v="78.752800000000008"/>
    <n v="0.49000000000000005"/>
    <n v="5.6252000000000004"/>
    <n v="11.48"/>
    <n v="11.48"/>
    <n v="0"/>
  </r>
  <r>
    <n v="577"/>
    <s v="CA-2015-149713"/>
    <d v="2015-09-18T00:00:00"/>
    <x v="11"/>
    <d v="2015-09-22T00:00:00"/>
    <s v="Second Class"/>
    <s v="TG-21640"/>
    <s v="Trudy Glocke"/>
    <s v="Consumer"/>
    <s v="United States"/>
    <s v="Long Beach"/>
    <x v="1"/>
    <n v="90805"/>
    <x v="1"/>
    <s v="OFF-PA-10001450"/>
    <x v="1"/>
    <s v="Paper"/>
    <x v="502"/>
    <n v="19.920000000000002"/>
    <n v="4"/>
    <n v="0"/>
    <n v="9.7608000000000015"/>
    <n v="0.49000000000000005"/>
    <n v="2.4402000000000004"/>
    <n v="4.9800000000000004"/>
    <n v="4.9800000000000004"/>
    <n v="0"/>
  </r>
  <r>
    <n v="578"/>
    <s v="CA-2015-149713"/>
    <d v="2015-09-18T00:00:00"/>
    <x v="11"/>
    <d v="2015-09-22T00:00:00"/>
    <s v="Second Class"/>
    <s v="TG-21640"/>
    <s v="Trudy Glocke"/>
    <s v="Consumer"/>
    <s v="United States"/>
    <s v="Long Beach"/>
    <x v="1"/>
    <n v="90805"/>
    <x v="1"/>
    <s v="OFF-SU-10001574"/>
    <x v="1"/>
    <s v="Supplies"/>
    <x v="503"/>
    <n v="7.3"/>
    <n v="2"/>
    <n v="0"/>
    <n v="2.1899999999999995"/>
    <n v="0.29999999999999993"/>
    <n v="1.0949999999999998"/>
    <n v="3.65"/>
    <n v="3.65"/>
    <n v="0"/>
  </r>
  <r>
    <n v="579"/>
    <s v="CA-2017-118640"/>
    <d v="2017-07-20T00:00:00"/>
    <x v="10"/>
    <d v="2017-07-26T00:00:00"/>
    <s v="Standard Class"/>
    <s v="CS-11950"/>
    <s v="Carlos Soltero"/>
    <s v="Consumer"/>
    <s v="United States"/>
    <s v="Chicago"/>
    <x v="10"/>
    <n v="60610"/>
    <x v="2"/>
    <s v="OFF-ST-10002974"/>
    <x v="1"/>
    <s v="Storage"/>
    <x v="123"/>
    <n v="69.712000000000003"/>
    <n v="2"/>
    <n v="0.2"/>
    <n v="8.7139999999999951"/>
    <n v="0.12499999999999992"/>
    <n v="4.3569999999999975"/>
    <n v="34.856000000000002"/>
    <n v="43.57"/>
    <n v="13.942400000000001"/>
  </r>
  <r>
    <n v="580"/>
    <s v="CA-2017-118640"/>
    <d v="2017-07-20T00:00:00"/>
    <x v="10"/>
    <d v="2017-07-26T00:00:00"/>
    <s v="Standard Class"/>
    <s v="CS-11950"/>
    <s v="Carlos Soltero"/>
    <s v="Consumer"/>
    <s v="United States"/>
    <s v="Chicago"/>
    <x v="10"/>
    <n v="60610"/>
    <x v="2"/>
    <s v="FUR-FU-10001475"/>
    <x v="0"/>
    <s v="Furnishings"/>
    <x v="504"/>
    <n v="8.7919999999999998"/>
    <n v="1"/>
    <n v="0.6"/>
    <n v="-5.7148000000000003"/>
    <n v="-0.65"/>
    <n v="-5.7148000000000003"/>
    <n v="8.7919999999999998"/>
    <n v="21.979999999999997"/>
    <n v="5.2751999999999999"/>
  </r>
  <r>
    <n v="581"/>
    <s v="CA-2015-132906"/>
    <d v="2015-09-10T00:00:00"/>
    <x v="11"/>
    <d v="2015-09-14T00:00:00"/>
    <s v="Standard Class"/>
    <s v="CC-12145"/>
    <s v="Charles Crestani"/>
    <s v="Consumer"/>
    <s v="United States"/>
    <s v="Los Angeles"/>
    <x v="1"/>
    <n v="90004"/>
    <x v="1"/>
    <s v="OFF-SU-10004498"/>
    <x v="1"/>
    <s v="Supplies"/>
    <x v="505"/>
    <n v="51.52"/>
    <n v="4"/>
    <n v="0"/>
    <n v="1.5456000000000003"/>
    <n v="3.0000000000000006E-2"/>
    <n v="0.38640000000000008"/>
    <n v="12.88"/>
    <n v="12.88"/>
    <n v="0"/>
  </r>
  <r>
    <n v="582"/>
    <s v="CA-2017-145233"/>
    <d v="2017-12-01T00:00:00"/>
    <x v="22"/>
    <d v="2017-12-05T00:00:00"/>
    <s v="Standard Class"/>
    <s v="DV-13465"/>
    <s v="Dianna Vittorini"/>
    <s v="Consumer"/>
    <s v="United States"/>
    <s v="Denver"/>
    <x v="22"/>
    <n v="80219"/>
    <x v="1"/>
    <s v="TEC-PH-10004977"/>
    <x v="2"/>
    <s v="Phones"/>
    <x v="34"/>
    <n v="470.37600000000009"/>
    <n v="3"/>
    <n v="0.2"/>
    <n v="52.917299999999955"/>
    <n v="0.11249999999999988"/>
    <n v="17.639099999999985"/>
    <n v="156.79200000000003"/>
    <n v="195.99"/>
    <n v="94.075200000000024"/>
  </r>
  <r>
    <n v="583"/>
    <s v="CA-2017-145233"/>
    <d v="2017-12-01T00:00:00"/>
    <x v="22"/>
    <d v="2017-12-05T00:00:00"/>
    <s v="Standard Class"/>
    <s v="DV-13465"/>
    <s v="Dianna Vittorini"/>
    <s v="Consumer"/>
    <s v="United States"/>
    <s v="Denver"/>
    <x v="22"/>
    <n v="80219"/>
    <x v="1"/>
    <s v="TEC-PH-10000586"/>
    <x v="2"/>
    <s v="Phones"/>
    <x v="506"/>
    <n v="105.584"/>
    <n v="2"/>
    <n v="0.2"/>
    <n v="9.2386000000000053"/>
    <n v="8.750000000000005E-2"/>
    <n v="4.6193000000000026"/>
    <n v="52.792000000000002"/>
    <n v="65.989999999999995"/>
    <n v="21.116800000000001"/>
  </r>
  <r>
    <n v="584"/>
    <s v="CA-2017-145233"/>
    <d v="2017-12-01T00:00:00"/>
    <x v="22"/>
    <d v="2017-12-05T00:00:00"/>
    <s v="Standard Class"/>
    <s v="DV-13465"/>
    <s v="Dianna Vittorini"/>
    <s v="Consumer"/>
    <s v="United States"/>
    <s v="Denver"/>
    <x v="22"/>
    <n v="80219"/>
    <x v="1"/>
    <s v="OFF-AP-10000358"/>
    <x v="1"/>
    <s v="Appliances"/>
    <x v="95"/>
    <n v="31.152000000000001"/>
    <n v="3"/>
    <n v="0.2"/>
    <n v="3.5045999999999964"/>
    <n v="0.11249999999999988"/>
    <n v="1.1681999999999988"/>
    <n v="10.384"/>
    <n v="12.979999999999999"/>
    <n v="6.2304000000000004"/>
  </r>
  <r>
    <n v="585"/>
    <s v="CA-2017-145233"/>
    <d v="2017-12-01T00:00:00"/>
    <x v="22"/>
    <d v="2017-12-05T00:00:00"/>
    <s v="Standard Class"/>
    <s v="DV-13465"/>
    <s v="Dianna Vittorini"/>
    <s v="Consumer"/>
    <s v="United States"/>
    <s v="Denver"/>
    <x v="22"/>
    <n v="80219"/>
    <x v="1"/>
    <s v="OFF-BI-10002764"/>
    <x v="1"/>
    <s v="Binders"/>
    <x v="507"/>
    <n v="6.7830000000000004"/>
    <n v="7"/>
    <n v="0.7"/>
    <n v="-4.7480999999999973"/>
    <n v="-0.69999999999999962"/>
    <n v="-0.67829999999999957"/>
    <n v="0.96900000000000008"/>
    <n v="3.2299999999999995"/>
    <n v="4.7481"/>
  </r>
  <r>
    <n v="586"/>
    <s v="CA-2017-145233"/>
    <d v="2017-12-01T00:00:00"/>
    <x v="22"/>
    <d v="2017-12-05T00:00:00"/>
    <s v="Standard Class"/>
    <s v="DV-13465"/>
    <s v="Dianna Vittorini"/>
    <s v="Consumer"/>
    <s v="United States"/>
    <s v="Denver"/>
    <x v="22"/>
    <n v="80219"/>
    <x v="1"/>
    <s v="TEC-PH-10001254"/>
    <x v="2"/>
    <s v="Phones"/>
    <x v="144"/>
    <n v="406.36799999999999"/>
    <n v="4"/>
    <n v="0.2"/>
    <n v="30.477599999999981"/>
    <n v="7.4999999999999956E-2"/>
    <n v="7.6193999999999953"/>
    <n v="101.592"/>
    <n v="126.99"/>
    <n v="81.273600000000002"/>
  </r>
  <r>
    <n v="587"/>
    <s v="CA-2015-128139"/>
    <d v="2015-07-03T00:00:00"/>
    <x v="38"/>
    <d v="2015-07-09T00:00:00"/>
    <s v="Standard Class"/>
    <s v="BD-11725"/>
    <s v="Bruce Degenhardt"/>
    <s v="Consumer"/>
    <s v="United States"/>
    <s v="Richmond"/>
    <x v="0"/>
    <n v="40475"/>
    <x v="0"/>
    <s v="FUR-CH-10003956"/>
    <x v="0"/>
    <s v="Chairs"/>
    <x v="368"/>
    <n v="70.98"/>
    <n v="1"/>
    <n v="0"/>
    <n v="4.968599999999995"/>
    <n v="6.9999999999999923E-2"/>
    <n v="4.968599999999995"/>
    <n v="70.98"/>
    <n v="70.98"/>
    <n v="0"/>
  </r>
  <r>
    <n v="588"/>
    <s v="CA-2015-128139"/>
    <d v="2015-07-03T00:00:00"/>
    <x v="38"/>
    <d v="2015-07-09T00:00:00"/>
    <s v="Standard Class"/>
    <s v="BD-11725"/>
    <s v="Bruce Degenhardt"/>
    <s v="Consumer"/>
    <s v="United States"/>
    <s v="Richmond"/>
    <x v="0"/>
    <n v="40475"/>
    <x v="0"/>
    <s v="OFF-LA-10003930"/>
    <x v="1"/>
    <s v="Labels"/>
    <x v="508"/>
    <n v="294.93"/>
    <n v="3"/>
    <n v="0"/>
    <n v="144.51570000000001"/>
    <n v="0.49000000000000005"/>
    <n v="48.171900000000001"/>
    <n v="98.31"/>
    <n v="98.31"/>
    <n v="0"/>
  </r>
  <r>
    <n v="589"/>
    <s v="US-2016-156986"/>
    <d v="2016-03-20T00:00:00"/>
    <x v="17"/>
    <d v="2016-03-24T00:00:00"/>
    <s v="Standard Class"/>
    <s v="ZC-21910"/>
    <s v="Zuschuss Carroll"/>
    <s v="Consumer"/>
    <s v="United States"/>
    <s v="Salem"/>
    <x v="21"/>
    <n v="97301"/>
    <x v="1"/>
    <s v="TEC-PH-10003800"/>
    <x v="2"/>
    <s v="Phones"/>
    <x v="509"/>
    <n v="84.784000000000006"/>
    <n v="2"/>
    <n v="0.2"/>
    <n v="-20.136200000000006"/>
    <n v="-0.23750000000000004"/>
    <n v="-10.068100000000003"/>
    <n v="42.392000000000003"/>
    <n v="52.99"/>
    <n v="16.956800000000001"/>
  </r>
  <r>
    <n v="590"/>
    <s v="US-2016-156986"/>
    <d v="2016-03-20T00:00:00"/>
    <x v="17"/>
    <d v="2016-03-24T00:00:00"/>
    <s v="Standard Class"/>
    <s v="ZC-21910"/>
    <s v="Zuschuss Carroll"/>
    <s v="Consumer"/>
    <s v="United States"/>
    <s v="Salem"/>
    <x v="21"/>
    <n v="97301"/>
    <x v="1"/>
    <s v="OFF-PA-10002005"/>
    <x v="1"/>
    <s v="Paper"/>
    <x v="510"/>
    <n v="20.736000000000004"/>
    <n v="4"/>
    <n v="0.2"/>
    <n v="7.2576000000000001"/>
    <n v="0.34999999999999992"/>
    <n v="1.8144"/>
    <n v="5.1840000000000011"/>
    <n v="6.4800000000000013"/>
    <n v="4.1472000000000007"/>
  </r>
  <r>
    <n v="591"/>
    <s v="US-2016-156986"/>
    <d v="2016-03-20T00:00:00"/>
    <x v="17"/>
    <d v="2016-03-24T00:00:00"/>
    <s v="Standard Class"/>
    <s v="ZC-21910"/>
    <s v="Zuschuss Carroll"/>
    <s v="Consumer"/>
    <s v="United States"/>
    <s v="Salem"/>
    <x v="21"/>
    <n v="97301"/>
    <x v="1"/>
    <s v="OFF-BI-10002498"/>
    <x v="1"/>
    <s v="Binders"/>
    <x v="440"/>
    <n v="16.821000000000005"/>
    <n v="3"/>
    <n v="0.7"/>
    <n v="-12.896100000000004"/>
    <n v="-0.76666666666666672"/>
    <n v="-4.2987000000000011"/>
    <n v="5.607000000000002"/>
    <n v="18.690000000000001"/>
    <n v="11.774700000000003"/>
  </r>
  <r>
    <n v="592"/>
    <s v="US-2016-156986"/>
    <d v="2016-03-20T00:00:00"/>
    <x v="17"/>
    <d v="2016-03-24T00:00:00"/>
    <s v="Standard Class"/>
    <s v="ZC-21910"/>
    <s v="Zuschuss Carroll"/>
    <s v="Consumer"/>
    <s v="United States"/>
    <s v="Salem"/>
    <x v="21"/>
    <n v="97301"/>
    <x v="1"/>
    <s v="OFF-PA-10004101"/>
    <x v="1"/>
    <s v="Paper"/>
    <x v="511"/>
    <n v="10.368000000000002"/>
    <n v="2"/>
    <n v="0.2"/>
    <n v="3.6288"/>
    <n v="0.34999999999999992"/>
    <n v="1.8144"/>
    <n v="5.1840000000000011"/>
    <n v="6.4800000000000013"/>
    <n v="2.0736000000000003"/>
  </r>
  <r>
    <n v="593"/>
    <s v="CA-2014-135405"/>
    <d v="2014-01-09T00:00:00"/>
    <x v="46"/>
    <d v="2014-01-13T00:00:00"/>
    <s v="Standard Class"/>
    <s v="MS-17830"/>
    <s v="Melanie Seite"/>
    <s v="Consumer"/>
    <s v="United States"/>
    <s v="Laredo"/>
    <x v="5"/>
    <n v="78041"/>
    <x v="2"/>
    <s v="OFF-AR-10004078"/>
    <x v="1"/>
    <s v="Art"/>
    <x v="512"/>
    <n v="9.3439999999999994"/>
    <n v="2"/>
    <n v="0.2"/>
    <n v="1.1679999999999997"/>
    <n v="0.12499999999999997"/>
    <n v="0.58399999999999985"/>
    <n v="4.6719999999999997"/>
    <n v="5.839999999999999"/>
    <n v="1.8688"/>
  </r>
  <r>
    <n v="594"/>
    <s v="CA-2014-135405"/>
    <d v="2014-01-09T00:00:00"/>
    <x v="46"/>
    <d v="2014-01-13T00:00:00"/>
    <s v="Standard Class"/>
    <s v="MS-17830"/>
    <s v="Melanie Seite"/>
    <s v="Consumer"/>
    <s v="United States"/>
    <s v="Laredo"/>
    <x v="5"/>
    <n v="78041"/>
    <x v="2"/>
    <s v="TEC-AC-10001266"/>
    <x v="2"/>
    <s v="Accessories"/>
    <x v="198"/>
    <n v="31.200000000000003"/>
    <n v="3"/>
    <n v="0.2"/>
    <n v="9.7499999999999964"/>
    <n v="0.31249999999999983"/>
    <n v="3.2499999999999987"/>
    <n v="10.4"/>
    <n v="13"/>
    <n v="6.2400000000000011"/>
  </r>
  <r>
    <n v="595"/>
    <s v="CA-2014-131450"/>
    <d v="2014-08-08T00:00:00"/>
    <x v="9"/>
    <d v="2014-08-15T00:00:00"/>
    <s v="Standard Class"/>
    <s v="LR-16915"/>
    <s v="Lena Radford"/>
    <s v="Consumer"/>
    <s v="United States"/>
    <s v="San Diego"/>
    <x v="1"/>
    <n v="92024"/>
    <x v="1"/>
    <s v="OFF-AP-10004708"/>
    <x v="1"/>
    <s v="Appliances"/>
    <x v="513"/>
    <n v="76.12"/>
    <n v="2"/>
    <n v="0"/>
    <n v="22.074799999999996"/>
    <n v="0.28999999999999992"/>
    <n v="11.037399999999998"/>
    <n v="38.06"/>
    <n v="38.06"/>
    <n v="0"/>
  </r>
  <r>
    <n v="596"/>
    <s v="CA-2014-131450"/>
    <d v="2014-08-08T00:00:00"/>
    <x v="9"/>
    <d v="2014-08-15T00:00:00"/>
    <s v="Standard Class"/>
    <s v="LR-16915"/>
    <s v="Lena Radford"/>
    <s v="Consumer"/>
    <s v="United States"/>
    <s v="San Diego"/>
    <x v="1"/>
    <n v="92024"/>
    <x v="1"/>
    <s v="TEC-CO-10004115"/>
    <x v="2"/>
    <s v="Copiers"/>
    <x v="361"/>
    <n v="1199.9760000000001"/>
    <n v="3"/>
    <n v="0.2"/>
    <n v="434.99130000000002"/>
    <n v="0.36249999999999999"/>
    <n v="144.99710000000002"/>
    <n v="399.99200000000002"/>
    <n v="499.98999999999995"/>
    <n v="239.99520000000004"/>
  </r>
  <r>
    <n v="597"/>
    <s v="CA-2014-131450"/>
    <d v="2014-08-08T00:00:00"/>
    <x v="9"/>
    <d v="2014-08-15T00:00:00"/>
    <s v="Standard Class"/>
    <s v="LR-16915"/>
    <s v="Lena Radford"/>
    <s v="Consumer"/>
    <s v="United States"/>
    <s v="San Diego"/>
    <x v="1"/>
    <n v="92024"/>
    <x v="1"/>
    <s v="TEC-PH-10002398"/>
    <x v="2"/>
    <s v="Phones"/>
    <x v="288"/>
    <n v="445.96000000000004"/>
    <n v="5"/>
    <n v="0.2"/>
    <n v="55.744999999999948"/>
    <n v="0.12499999999999988"/>
    <n v="11.14899999999999"/>
    <n v="89.192000000000007"/>
    <n v="111.49000000000001"/>
    <n v="89.192000000000007"/>
  </r>
  <r>
    <n v="598"/>
    <s v="CA-2014-131450"/>
    <d v="2014-08-08T00:00:00"/>
    <x v="9"/>
    <d v="2014-08-15T00:00:00"/>
    <s v="Standard Class"/>
    <s v="LR-16915"/>
    <s v="Lena Radford"/>
    <s v="Consumer"/>
    <s v="United States"/>
    <s v="San Diego"/>
    <x v="1"/>
    <n v="92024"/>
    <x v="1"/>
    <s v="FUR-FU-10001979"/>
    <x v="0"/>
    <s v="Furnishings"/>
    <x v="514"/>
    <n v="327.76"/>
    <n v="8"/>
    <n v="0"/>
    <n v="91.772800000000018"/>
    <n v="0.28000000000000008"/>
    <n v="11.471600000000002"/>
    <n v="40.97"/>
    <n v="40.97"/>
    <n v="0"/>
  </r>
  <r>
    <n v="599"/>
    <s v="CA-2016-120180"/>
    <d v="2016-07-14T00:00:00"/>
    <x v="16"/>
    <d v="2016-07-16T00:00:00"/>
    <s v="First Class"/>
    <s v="TP-21130"/>
    <s v="Theone Pippenger"/>
    <s v="Consumer"/>
    <s v="United States"/>
    <s v="Philadelphia"/>
    <x v="9"/>
    <n v="19134"/>
    <x v="3"/>
    <s v="OFF-SU-10004115"/>
    <x v="1"/>
    <s v="Supplies"/>
    <x v="515"/>
    <n v="11.632"/>
    <n v="2"/>
    <n v="0.2"/>
    <n v="1.0178000000000007"/>
    <n v="8.7500000000000064E-2"/>
    <n v="0.50890000000000035"/>
    <n v="5.8159999999999998"/>
    <n v="7.27"/>
    <n v="2.3264"/>
  </r>
  <r>
    <n v="600"/>
    <s v="US-2016-100720"/>
    <d v="2016-07-16T00:00:00"/>
    <x v="16"/>
    <d v="2016-07-21T00:00:00"/>
    <s v="Standard Class"/>
    <s v="CK-12205"/>
    <s v="Chloris Kastensmidt"/>
    <s v="Consumer"/>
    <s v="United States"/>
    <s v="Philadelphia"/>
    <x v="9"/>
    <n v="19120"/>
    <x v="3"/>
    <s v="TEC-PH-10001425"/>
    <x v="2"/>
    <s v="Phones"/>
    <x v="516"/>
    <n v="143.98199999999997"/>
    <n v="3"/>
    <n v="0.4"/>
    <n v="-28.796400000000006"/>
    <n v="-0.20000000000000007"/>
    <n v="-9.5988000000000024"/>
    <n v="47.993999999999993"/>
    <n v="79.989999999999995"/>
    <n v="57.59279999999999"/>
  </r>
  <r>
    <n v="601"/>
    <s v="US-2016-100720"/>
    <d v="2016-07-16T00:00:00"/>
    <x v="16"/>
    <d v="2016-07-21T00:00:00"/>
    <s v="Standard Class"/>
    <s v="CK-12205"/>
    <s v="Chloris Kastensmidt"/>
    <s v="Consumer"/>
    <s v="United States"/>
    <s v="Philadelphia"/>
    <x v="9"/>
    <n v="19120"/>
    <x v="3"/>
    <s v="TEC-PH-10003963"/>
    <x v="2"/>
    <s v="Phones"/>
    <x v="517"/>
    <n v="494.37599999999998"/>
    <n v="4"/>
    <n v="0.4"/>
    <n v="-115.35440000000006"/>
    <n v="-0.23333333333333345"/>
    <n v="-28.838600000000014"/>
    <n v="123.59399999999999"/>
    <n v="205.99"/>
    <n v="197.75040000000001"/>
  </r>
  <r>
    <n v="602"/>
    <s v="US-2016-100720"/>
    <d v="2016-07-16T00:00:00"/>
    <x v="16"/>
    <d v="2016-07-21T00:00:00"/>
    <s v="Standard Class"/>
    <s v="CK-12205"/>
    <s v="Chloris Kastensmidt"/>
    <s v="Consumer"/>
    <s v="United States"/>
    <s v="Philadelphia"/>
    <x v="9"/>
    <n v="19120"/>
    <x v="3"/>
    <s v="OFF-SU-10001574"/>
    <x v="1"/>
    <s v="Supplies"/>
    <x v="503"/>
    <n v="5.84"/>
    <n v="2"/>
    <n v="0.2"/>
    <n v="0.72999999999999954"/>
    <n v="0.12499999999999993"/>
    <n v="0.36499999999999977"/>
    <n v="2.92"/>
    <n v="3.65"/>
    <n v="1.1679999999999999"/>
  </r>
  <r>
    <n v="603"/>
    <s v="CA-2014-149958"/>
    <d v="2014-03-15T00:00:00"/>
    <x v="34"/>
    <d v="2014-03-19T00:00:00"/>
    <s v="Standard Class"/>
    <s v="AS-10240"/>
    <s v="Alan Shonely"/>
    <s v="Consumer"/>
    <s v="United States"/>
    <s v="Tampa"/>
    <x v="2"/>
    <n v="33614"/>
    <x v="0"/>
    <s v="OFF-ST-10001490"/>
    <x v="1"/>
    <s v="Storage"/>
    <x v="518"/>
    <n v="142.77600000000001"/>
    <n v="1"/>
    <n v="0.2"/>
    <n v="17.84699999999998"/>
    <n v="0.12499999999999985"/>
    <n v="17.84699999999998"/>
    <n v="142.77600000000001"/>
    <n v="178.47"/>
    <n v="28.555200000000003"/>
  </r>
  <r>
    <n v="604"/>
    <s v="CA-2014-149958"/>
    <d v="2014-03-15T00:00:00"/>
    <x v="34"/>
    <d v="2014-03-19T00:00:00"/>
    <s v="Standard Class"/>
    <s v="AS-10240"/>
    <s v="Alan Shonely"/>
    <s v="Consumer"/>
    <s v="United States"/>
    <s v="Tampa"/>
    <x v="2"/>
    <n v="33614"/>
    <x v="0"/>
    <s v="FUR-FU-10001756"/>
    <x v="0"/>
    <s v="Furnishings"/>
    <x v="285"/>
    <n v="45.695999999999998"/>
    <n v="3"/>
    <n v="0.2"/>
    <n v="5.1407999999999916"/>
    <n v="0.11249999999999982"/>
    <n v="1.7135999999999971"/>
    <n v="15.231999999999999"/>
    <n v="19.039999999999996"/>
    <n v="9.1392000000000007"/>
  </r>
  <r>
    <n v="605"/>
    <s v="CA-2014-149958"/>
    <d v="2014-03-15T00:00:00"/>
    <x v="34"/>
    <d v="2014-03-19T00:00:00"/>
    <s v="Standard Class"/>
    <s v="AS-10240"/>
    <s v="Alan Shonely"/>
    <s v="Consumer"/>
    <s v="United States"/>
    <s v="Tampa"/>
    <x v="2"/>
    <n v="33614"/>
    <x v="0"/>
    <s v="OFF-BI-10000773"/>
    <x v="1"/>
    <s v="Binders"/>
    <x v="386"/>
    <n v="7.218"/>
    <n v="3"/>
    <n v="0.7"/>
    <n v="-5.5338000000000012"/>
    <n v="-0.76666666666666683"/>
    <n v="-1.8446000000000005"/>
    <n v="2.4060000000000001"/>
    <n v="8.02"/>
    <n v="5.0526"/>
  </r>
  <r>
    <n v="606"/>
    <s v="CA-2014-149958"/>
    <d v="2014-03-15T00:00:00"/>
    <x v="34"/>
    <d v="2014-03-19T00:00:00"/>
    <s v="Standard Class"/>
    <s v="AS-10240"/>
    <s v="Alan Shonely"/>
    <s v="Consumer"/>
    <s v="United States"/>
    <s v="Tampa"/>
    <x v="2"/>
    <n v="33614"/>
    <x v="0"/>
    <s v="OFF-BI-10001543"/>
    <x v="1"/>
    <s v="Binders"/>
    <x v="380"/>
    <n v="43.188000000000009"/>
    <n v="4"/>
    <n v="0.7"/>
    <n v="-31.671199999999999"/>
    <n v="-0.73333333333333317"/>
    <n v="-7.9177999999999997"/>
    <n v="10.797000000000002"/>
    <n v="35.99"/>
    <n v="30.231600000000004"/>
  </r>
  <r>
    <n v="607"/>
    <s v="CA-2014-149958"/>
    <d v="2014-03-15T00:00:00"/>
    <x v="34"/>
    <d v="2014-03-19T00:00:00"/>
    <s v="Standard Class"/>
    <s v="AS-10240"/>
    <s v="Alan Shonely"/>
    <s v="Consumer"/>
    <s v="United States"/>
    <s v="Tampa"/>
    <x v="2"/>
    <n v="33614"/>
    <x v="0"/>
    <s v="OFF-PA-10002120"/>
    <x v="1"/>
    <s v="Paper"/>
    <x v="519"/>
    <n v="131.904"/>
    <n v="3"/>
    <n v="0.2"/>
    <n v="47.815200000000004"/>
    <n v="0.36250000000000004"/>
    <n v="15.938400000000001"/>
    <n v="43.967999999999996"/>
    <n v="54.959999999999994"/>
    <n v="26.380800000000001"/>
  </r>
  <r>
    <n v="608"/>
    <s v="US-2014-105767"/>
    <d v="2014-05-23T00:00:00"/>
    <x v="8"/>
    <d v="2014-05-27T00:00:00"/>
    <s v="Standard Class"/>
    <s v="AR-10510"/>
    <s v="Andrew Roberts"/>
    <s v="Consumer"/>
    <s v="United States"/>
    <s v="Philadelphia"/>
    <x v="9"/>
    <n v="19134"/>
    <x v="3"/>
    <s v="OFF-BI-10000848"/>
    <x v="1"/>
    <s v="Binders"/>
    <x v="520"/>
    <n v="3.2820000000000005"/>
    <n v="2"/>
    <n v="0.7"/>
    <n v="-2.6256000000000004"/>
    <n v="-0.8"/>
    <n v="-1.3128000000000002"/>
    <n v="1.6410000000000002"/>
    <n v="5.47"/>
    <n v="2.2974000000000001"/>
  </r>
  <r>
    <n v="609"/>
    <s v="US-2014-105767"/>
    <d v="2014-05-23T00:00:00"/>
    <x v="8"/>
    <d v="2014-05-27T00:00:00"/>
    <s v="Standard Class"/>
    <s v="AR-10510"/>
    <s v="Andrew Roberts"/>
    <s v="Consumer"/>
    <s v="United States"/>
    <s v="Philadelphia"/>
    <x v="9"/>
    <n v="19134"/>
    <x v="3"/>
    <s v="OFF-AR-10001246"/>
    <x v="1"/>
    <s v="Art"/>
    <x v="455"/>
    <n v="21.167999999999999"/>
    <n v="9"/>
    <n v="0.2"/>
    <n v="2.3813999999999984"/>
    <n v="0.11249999999999993"/>
    <n v="0.26459999999999984"/>
    <n v="2.3519999999999999"/>
    <n v="2.94"/>
    <n v="4.2336"/>
  </r>
  <r>
    <n v="610"/>
    <s v="US-2014-105767"/>
    <d v="2014-05-23T00:00:00"/>
    <x v="8"/>
    <d v="2014-05-27T00:00:00"/>
    <s v="Standard Class"/>
    <s v="AR-10510"/>
    <s v="Andrew Roberts"/>
    <s v="Consumer"/>
    <s v="United States"/>
    <s v="Philadelphia"/>
    <x v="9"/>
    <n v="19134"/>
    <x v="3"/>
    <s v="TEC-PH-10003092"/>
    <x v="2"/>
    <s v="Phones"/>
    <x v="521"/>
    <n v="55.188000000000002"/>
    <n v="2"/>
    <n v="0.4"/>
    <n v="-10.117800000000003"/>
    <n v="-0.18333333333333338"/>
    <n v="-5.0589000000000013"/>
    <n v="27.594000000000001"/>
    <n v="45.99"/>
    <n v="22.075200000000002"/>
  </r>
  <r>
    <n v="611"/>
    <s v="CA-2016-161816"/>
    <d v="2016-04-28T00:00:00"/>
    <x v="25"/>
    <d v="2016-05-01T00:00:00"/>
    <s v="First Class"/>
    <s v="NB-18655"/>
    <s v="Nona Balk"/>
    <s v="Corporate"/>
    <s v="United States"/>
    <s v="Dallas"/>
    <x v="5"/>
    <n v="75217"/>
    <x v="2"/>
    <s v="TEC-PH-10003012"/>
    <x v="2"/>
    <s v="Phones"/>
    <x v="348"/>
    <n v="369.57600000000002"/>
    <n v="3"/>
    <n v="0.2"/>
    <n v="41.577299999999951"/>
    <n v="0.11249999999999986"/>
    <n v="13.859099999999984"/>
    <n v="123.19200000000001"/>
    <n v="153.98999999999998"/>
    <n v="73.915200000000013"/>
  </r>
  <r>
    <n v="612"/>
    <s v="CA-2016-161816"/>
    <d v="2016-04-28T00:00:00"/>
    <x v="25"/>
    <d v="2016-05-01T00:00:00"/>
    <s v="First Class"/>
    <s v="NB-18655"/>
    <s v="Nona Balk"/>
    <s v="Corporate"/>
    <s v="United States"/>
    <s v="Dallas"/>
    <x v="5"/>
    <n v="75217"/>
    <x v="2"/>
    <s v="OFF-LA-10004345"/>
    <x v="1"/>
    <s v="Labels"/>
    <x v="522"/>
    <n v="15.712000000000002"/>
    <n v="4"/>
    <n v="0.2"/>
    <n v="5.6955999999999989"/>
    <n v="0.36249999999999988"/>
    <n v="1.4238999999999997"/>
    <n v="3.9280000000000004"/>
    <n v="4.91"/>
    <n v="3.1424000000000003"/>
  </r>
  <r>
    <n v="613"/>
    <s v="CA-2016-121223"/>
    <d v="2016-09-11T00:00:00"/>
    <x v="21"/>
    <d v="2016-09-13T00:00:00"/>
    <s v="Second Class"/>
    <s v="GD-14590"/>
    <s v="Giulietta Dortch"/>
    <s v="Corporate"/>
    <s v="United States"/>
    <s v="Philadelphia"/>
    <x v="9"/>
    <n v="19143"/>
    <x v="3"/>
    <s v="OFF-PA-10001204"/>
    <x v="1"/>
    <s v="Paper"/>
    <x v="523"/>
    <n v="8.4480000000000004"/>
    <n v="2"/>
    <n v="0.2"/>
    <n v="2.6399999999999997"/>
    <n v="0.31249999999999994"/>
    <n v="1.3199999999999998"/>
    <n v="4.2240000000000002"/>
    <n v="5.28"/>
    <n v="1.6896000000000002"/>
  </r>
  <r>
    <n v="614"/>
    <s v="CA-2016-121223"/>
    <d v="2016-09-11T00:00:00"/>
    <x v="21"/>
    <d v="2016-09-13T00:00:00"/>
    <s v="Second Class"/>
    <s v="GD-14590"/>
    <s v="Giulietta Dortch"/>
    <s v="Corporate"/>
    <s v="United States"/>
    <s v="Philadelphia"/>
    <x v="9"/>
    <n v="19143"/>
    <x v="3"/>
    <s v="TEC-PH-10004667"/>
    <x v="2"/>
    <s v="Phones"/>
    <x v="524"/>
    <n v="728.94600000000003"/>
    <n v="9"/>
    <n v="0.4"/>
    <n v="-157.93830000000008"/>
    <n v="-0.21666666666666679"/>
    <n v="-17.548700000000011"/>
    <n v="80.994"/>
    <n v="134.99"/>
    <n v="291.57840000000004"/>
  </r>
  <r>
    <n v="615"/>
    <s v="CA-2017-138611"/>
    <d v="2017-11-14T00:00:00"/>
    <x v="23"/>
    <d v="2017-11-17T00:00:00"/>
    <s v="Second Class"/>
    <s v="CK-12595"/>
    <s v="Clytie Kelty"/>
    <s v="Consumer"/>
    <s v="United States"/>
    <s v="Grove City"/>
    <x v="24"/>
    <n v="43123"/>
    <x v="3"/>
    <s v="TEC-PH-10000011"/>
    <x v="2"/>
    <s v="Phones"/>
    <x v="223"/>
    <n v="119.93999999999998"/>
    <n v="10"/>
    <n v="0.4"/>
    <n v="15.99199999999999"/>
    <n v="0.13333333333333328"/>
    <n v="1.5991999999999991"/>
    <n v="11.993999999999998"/>
    <n v="19.989999999999998"/>
    <n v="47.975999999999999"/>
  </r>
  <r>
    <n v="616"/>
    <s v="CA-2017-138611"/>
    <d v="2017-11-14T00:00:00"/>
    <x v="23"/>
    <d v="2017-11-17T00:00:00"/>
    <s v="Second Class"/>
    <s v="CK-12595"/>
    <s v="Clytie Kelty"/>
    <s v="Consumer"/>
    <s v="United States"/>
    <s v="Grove City"/>
    <x v="24"/>
    <n v="43123"/>
    <x v="3"/>
    <s v="OFF-BI-10002949"/>
    <x v="1"/>
    <s v="Binders"/>
    <x v="525"/>
    <n v="3.6480000000000006"/>
    <n v="2"/>
    <n v="0.7"/>
    <n v="-2.7967999999999993"/>
    <n v="-0.76666666666666639"/>
    <n v="-1.3983999999999996"/>
    <n v="1.8240000000000003"/>
    <n v="6.08"/>
    <n v="2.5536000000000003"/>
  </r>
  <r>
    <n v="617"/>
    <s v="CA-2017-117947"/>
    <d v="2017-08-18T00:00:00"/>
    <x v="43"/>
    <d v="2017-08-23T00:00:00"/>
    <s v="Second Class"/>
    <s v="NG-18355"/>
    <s v="Nat Gilpin"/>
    <s v="Corporate"/>
    <s v="United States"/>
    <s v="New York City"/>
    <x v="15"/>
    <n v="10011"/>
    <x v="3"/>
    <s v="FUR-FU-10003849"/>
    <x v="0"/>
    <s v="Furnishings"/>
    <x v="526"/>
    <n v="40.479999999999997"/>
    <n v="2"/>
    <n v="0"/>
    <n v="15.787199999999999"/>
    <n v="0.39"/>
    <n v="7.8935999999999993"/>
    <n v="20.239999999999998"/>
    <n v="20.239999999999998"/>
    <n v="0"/>
  </r>
  <r>
    <n v="618"/>
    <s v="CA-2017-117947"/>
    <d v="2017-08-18T00:00:00"/>
    <x v="43"/>
    <d v="2017-08-23T00:00:00"/>
    <s v="Second Class"/>
    <s v="NG-18355"/>
    <s v="Nat Gilpin"/>
    <s v="Corporate"/>
    <s v="United States"/>
    <s v="New York City"/>
    <x v="15"/>
    <n v="10011"/>
    <x v="3"/>
    <s v="FUR-FU-10000010"/>
    <x v="0"/>
    <s v="Furnishings"/>
    <x v="527"/>
    <n v="9.94"/>
    <n v="2"/>
    <n v="0"/>
    <n v="3.0813999999999995"/>
    <n v="0.30999999999999994"/>
    <n v="1.5406999999999997"/>
    <n v="4.97"/>
    <n v="4.97"/>
    <n v="0"/>
  </r>
  <r>
    <n v="619"/>
    <s v="CA-2017-117947"/>
    <d v="2017-08-18T00:00:00"/>
    <x v="43"/>
    <d v="2017-08-23T00:00:00"/>
    <s v="Second Class"/>
    <s v="NG-18355"/>
    <s v="Nat Gilpin"/>
    <s v="Corporate"/>
    <s v="United States"/>
    <s v="New York City"/>
    <x v="15"/>
    <n v="10011"/>
    <x v="3"/>
    <s v="OFF-BI-10002824"/>
    <x v="1"/>
    <s v="Binders"/>
    <x v="528"/>
    <n v="107.42400000000001"/>
    <n v="9"/>
    <n v="0.2"/>
    <n v="33.569999999999986"/>
    <n v="0.31249999999999983"/>
    <n v="3.7299999999999986"/>
    <n v="11.936"/>
    <n v="14.92"/>
    <n v="21.484800000000003"/>
  </r>
  <r>
    <n v="620"/>
    <s v="CA-2017-117947"/>
    <d v="2017-08-18T00:00:00"/>
    <x v="43"/>
    <d v="2017-08-23T00:00:00"/>
    <s v="Second Class"/>
    <s v="NG-18355"/>
    <s v="Nat Gilpin"/>
    <s v="Corporate"/>
    <s v="United States"/>
    <s v="New York City"/>
    <x v="15"/>
    <n v="10011"/>
    <x v="3"/>
    <s v="TEC-PH-10002538"/>
    <x v="2"/>
    <s v="Phones"/>
    <x v="529"/>
    <n v="37.909999999999997"/>
    <n v="1"/>
    <n v="0"/>
    <n v="10.993899999999996"/>
    <n v="0.28999999999999992"/>
    <n v="10.993899999999996"/>
    <n v="37.909999999999997"/>
    <n v="37.909999999999997"/>
    <n v="0"/>
  </r>
  <r>
    <n v="621"/>
    <s v="CA-2017-117947"/>
    <d v="2017-08-18T00:00:00"/>
    <x v="43"/>
    <d v="2017-08-23T00:00:00"/>
    <s v="Second Class"/>
    <s v="NG-18355"/>
    <s v="Nat Gilpin"/>
    <s v="Corporate"/>
    <s v="United States"/>
    <s v="New York City"/>
    <x v="15"/>
    <n v="10011"/>
    <x v="3"/>
    <s v="FUR-FU-10000521"/>
    <x v="0"/>
    <s v="Furnishings"/>
    <x v="139"/>
    <n v="88.02"/>
    <n v="3"/>
    <n v="0"/>
    <n v="27.286199999999994"/>
    <n v="0.30999999999999994"/>
    <n v="9.0953999999999979"/>
    <n v="29.34"/>
    <n v="29.34"/>
    <n v="0"/>
  </r>
  <r>
    <n v="622"/>
    <s v="US-2014-111171"/>
    <d v="2014-12-26T00:00:00"/>
    <x v="20"/>
    <d v="2014-12-31T00:00:00"/>
    <s v="Standard Class"/>
    <s v="CA-12265"/>
    <s v="Christina Anderson"/>
    <s v="Consumer"/>
    <s v="United States"/>
    <s v="Chicago"/>
    <x v="10"/>
    <n v="60610"/>
    <x v="2"/>
    <s v="OFF-BI-10002103"/>
    <x v="1"/>
    <s v="Binders"/>
    <x v="530"/>
    <n v="8.6899999999999977"/>
    <n v="5"/>
    <n v="0.8"/>
    <n v="-14.773"/>
    <n v="-1.7000000000000004"/>
    <n v="-2.9546000000000001"/>
    <n v="1.7379999999999995"/>
    <n v="8.69"/>
    <n v="6.9519999999999982"/>
  </r>
  <r>
    <n v="623"/>
    <s v="CA-2015-138009"/>
    <d v="2015-11-29T00:00:00"/>
    <x v="6"/>
    <d v="2015-12-03T00:00:00"/>
    <s v="Standard Class"/>
    <s v="SF-20965"/>
    <s v="Sylvia Foulston"/>
    <s v="Corporate"/>
    <s v="United States"/>
    <s v="Dearborn"/>
    <x v="12"/>
    <n v="48126"/>
    <x v="2"/>
    <s v="FUR-CH-10004853"/>
    <x v="0"/>
    <s v="Chairs"/>
    <x v="531"/>
    <n v="301.95999999999998"/>
    <n v="2"/>
    <n v="0"/>
    <n v="87.568399999999968"/>
    <n v="0.28999999999999992"/>
    <n v="43.784199999999984"/>
    <n v="150.97999999999999"/>
    <n v="150.97999999999999"/>
    <n v="0"/>
  </r>
  <r>
    <n v="624"/>
    <s v="CA-2015-138009"/>
    <d v="2015-11-29T00:00:00"/>
    <x v="6"/>
    <d v="2015-12-03T00:00:00"/>
    <s v="Standard Class"/>
    <s v="SF-20965"/>
    <s v="Sylvia Foulston"/>
    <s v="Corporate"/>
    <s v="United States"/>
    <s v="Dearborn"/>
    <x v="12"/>
    <n v="48126"/>
    <x v="2"/>
    <s v="OFF-AP-10000179"/>
    <x v="1"/>
    <s v="Appliances"/>
    <x v="532"/>
    <n v="555.21"/>
    <n v="5"/>
    <n v="0.1"/>
    <n v="178.90100000000001"/>
    <n v="0.32222222222222224"/>
    <n v="35.780200000000001"/>
    <n v="111.042"/>
    <n v="123.38000000000001"/>
    <n v="55.521000000000008"/>
  </r>
  <r>
    <n v="625"/>
    <s v="CA-2015-138009"/>
    <d v="2015-11-29T00:00:00"/>
    <x v="6"/>
    <d v="2015-12-03T00:00:00"/>
    <s v="Standard Class"/>
    <s v="SF-20965"/>
    <s v="Sylvia Foulston"/>
    <s v="Corporate"/>
    <s v="United States"/>
    <s v="Dearborn"/>
    <x v="12"/>
    <n v="48126"/>
    <x v="2"/>
    <s v="OFF-ST-10001272"/>
    <x v="1"/>
    <s v="Storage"/>
    <x v="533"/>
    <n v="523.48"/>
    <n v="4"/>
    <n v="0"/>
    <n v="130.87"/>
    <n v="0.25"/>
    <n v="32.717500000000001"/>
    <n v="130.87"/>
    <n v="130.87"/>
    <n v="0"/>
  </r>
  <r>
    <n v="626"/>
    <s v="CA-2015-138009"/>
    <d v="2015-11-29T00:00:00"/>
    <x v="6"/>
    <d v="2015-12-03T00:00:00"/>
    <s v="Standard Class"/>
    <s v="SF-20965"/>
    <s v="Sylvia Foulston"/>
    <s v="Corporate"/>
    <s v="United States"/>
    <s v="Dearborn"/>
    <x v="12"/>
    <n v="48126"/>
    <x v="2"/>
    <s v="OFF-AR-10004042"/>
    <x v="1"/>
    <s v="Art"/>
    <x v="30"/>
    <n v="161.82"/>
    <n v="9"/>
    <n v="0"/>
    <n v="46.927799999999984"/>
    <n v="0.28999999999999992"/>
    <n v="5.2141999999999982"/>
    <n v="17.98"/>
    <n v="17.98"/>
    <n v="0"/>
  </r>
  <r>
    <n v="627"/>
    <s v="CA-2017-163020"/>
    <d v="2017-09-15T00:00:00"/>
    <x v="15"/>
    <d v="2017-09-19T00:00:00"/>
    <s v="Standard Class"/>
    <s v="MO-17800"/>
    <s v="Meg O'Connel"/>
    <s v="Home Office"/>
    <s v="United States"/>
    <s v="New York City"/>
    <x v="15"/>
    <n v="10009"/>
    <x v="3"/>
    <s v="FUR-FU-10000221"/>
    <x v="0"/>
    <s v="Furnishings"/>
    <x v="534"/>
    <n v="35.56"/>
    <n v="7"/>
    <n v="0"/>
    <n v="12.090399999999999"/>
    <n v="0.33999999999999997"/>
    <n v="1.7271999999999998"/>
    <n v="5.08"/>
    <n v="5.08"/>
    <n v="0"/>
  </r>
  <r>
    <n v="628"/>
    <s v="CA-2017-153787"/>
    <d v="2017-05-19T00:00:00"/>
    <x v="24"/>
    <d v="2017-05-23T00:00:00"/>
    <s v="Standard Class"/>
    <s v="AT-10735"/>
    <s v="Annie Thurman"/>
    <s v="Consumer"/>
    <s v="United States"/>
    <s v="Seattle"/>
    <x v="4"/>
    <n v="98115"/>
    <x v="1"/>
    <s v="OFF-AP-10001563"/>
    <x v="1"/>
    <s v="Appliances"/>
    <x v="535"/>
    <n v="97.16"/>
    <n v="2"/>
    <n v="0"/>
    <n v="28.176399999999987"/>
    <n v="0.28999999999999987"/>
    <n v="14.088199999999993"/>
    <n v="48.58"/>
    <n v="48.58"/>
    <n v="0"/>
  </r>
  <r>
    <n v="629"/>
    <s v="CA-2017-133431"/>
    <d v="2017-12-17T00:00:00"/>
    <x v="22"/>
    <d v="2017-12-21T00:00:00"/>
    <s v="Standard Class"/>
    <s v="LC-17140"/>
    <s v="Logan Currie"/>
    <s v="Consumer"/>
    <s v="United States"/>
    <s v="San Francisco"/>
    <x v="1"/>
    <n v="94122"/>
    <x v="1"/>
    <s v="OFF-BI-10000605"/>
    <x v="1"/>
    <s v="Binders"/>
    <x v="536"/>
    <n v="15.24"/>
    <n v="5"/>
    <n v="0.2"/>
    <n v="5.1434999999999977"/>
    <n v="0.33749999999999986"/>
    <n v="1.0286999999999995"/>
    <n v="3.048"/>
    <n v="3.81"/>
    <n v="3.048"/>
  </r>
  <r>
    <n v="630"/>
    <s v="CA-2017-133431"/>
    <d v="2017-12-17T00:00:00"/>
    <x v="22"/>
    <d v="2017-12-21T00:00:00"/>
    <s v="Standard Class"/>
    <s v="LC-17140"/>
    <s v="Logan Currie"/>
    <s v="Consumer"/>
    <s v="United States"/>
    <s v="San Francisco"/>
    <x v="1"/>
    <n v="94122"/>
    <x v="1"/>
    <s v="OFF-PA-10002615"/>
    <x v="1"/>
    <s v="Paper"/>
    <x v="250"/>
    <n v="13.23"/>
    <n v="3"/>
    <n v="0"/>
    <n v="6.0857999999999999"/>
    <n v="0.45999999999999996"/>
    <n v="2.0286"/>
    <n v="4.41"/>
    <n v="4.41"/>
    <n v="0"/>
  </r>
  <r>
    <n v="631"/>
    <s v="US-2016-135720"/>
    <d v="2016-12-11T00:00:00"/>
    <x v="5"/>
    <d v="2016-12-13T00:00:00"/>
    <s v="Second Class"/>
    <s v="FM-14380"/>
    <s v="Fred McMath"/>
    <s v="Consumer"/>
    <s v="United States"/>
    <s v="Aurora"/>
    <x v="22"/>
    <n v="80013"/>
    <x v="1"/>
    <s v="OFF-ST-10001963"/>
    <x v="1"/>
    <s v="Storage"/>
    <x v="537"/>
    <n v="243.38400000000001"/>
    <n v="3"/>
    <n v="0.2"/>
    <n v="-51.719100000000012"/>
    <n v="-0.21250000000000002"/>
    <n v="-17.239700000000003"/>
    <n v="81.128"/>
    <n v="101.41"/>
    <n v="48.676800000000007"/>
  </r>
  <r>
    <n v="632"/>
    <s v="US-2016-135720"/>
    <d v="2016-12-11T00:00:00"/>
    <x v="5"/>
    <d v="2016-12-13T00:00:00"/>
    <s v="Second Class"/>
    <s v="FM-14380"/>
    <s v="Fred McMath"/>
    <s v="Consumer"/>
    <s v="United States"/>
    <s v="Aurora"/>
    <x v="22"/>
    <n v="80013"/>
    <x v="1"/>
    <s v="TEC-AC-10001267"/>
    <x v="2"/>
    <s v="Accessories"/>
    <x v="538"/>
    <n v="119.80000000000001"/>
    <n v="5"/>
    <n v="0.2"/>
    <n v="29.950000000000003"/>
    <n v="0.25"/>
    <n v="5.99"/>
    <n v="23.96"/>
    <n v="29.950000000000003"/>
    <n v="23.960000000000004"/>
  </r>
  <r>
    <n v="633"/>
    <s v="US-2016-135720"/>
    <d v="2016-12-11T00:00:00"/>
    <x v="5"/>
    <d v="2016-12-13T00:00:00"/>
    <s v="Second Class"/>
    <s v="FM-14380"/>
    <s v="Fred McMath"/>
    <s v="Consumer"/>
    <s v="United States"/>
    <s v="Aurora"/>
    <x v="22"/>
    <n v="80013"/>
    <x v="1"/>
    <s v="TEC-PH-10002103"/>
    <x v="2"/>
    <s v="Phones"/>
    <x v="539"/>
    <n v="300.76799999999997"/>
    <n v="4"/>
    <n v="0.2"/>
    <n v="30.076800000000006"/>
    <n v="0.10000000000000003"/>
    <n v="7.5192000000000014"/>
    <n v="75.191999999999993"/>
    <n v="93.989999999999981"/>
    <n v="60.153599999999997"/>
  </r>
  <r>
    <n v="634"/>
    <s v="CA-2017-144694"/>
    <d v="2017-09-24T00:00:00"/>
    <x v="15"/>
    <d v="2017-09-26T00:00:00"/>
    <s v="Second Class"/>
    <s v="BD-11605"/>
    <s v="Brian Dahlen"/>
    <s v="Consumer"/>
    <s v="United States"/>
    <s v="Miami"/>
    <x v="2"/>
    <n v="33180"/>
    <x v="0"/>
    <s v="TEC-AC-10002857"/>
    <x v="2"/>
    <s v="Accessories"/>
    <x v="540"/>
    <n v="17.880000000000003"/>
    <n v="3"/>
    <n v="0.2"/>
    <n v="2.458499999999999"/>
    <n v="0.13749999999999993"/>
    <n v="0.81949999999999967"/>
    <n v="5.9600000000000009"/>
    <n v="7.45"/>
    <n v="3.5760000000000005"/>
  </r>
  <r>
    <n v="635"/>
    <s v="CA-2017-144694"/>
    <d v="2017-09-24T00:00:00"/>
    <x v="15"/>
    <d v="2017-09-26T00:00:00"/>
    <s v="Second Class"/>
    <s v="BD-11605"/>
    <s v="Brian Dahlen"/>
    <s v="Consumer"/>
    <s v="United States"/>
    <s v="Miami"/>
    <x v="2"/>
    <n v="33180"/>
    <x v="0"/>
    <s v="OFF-LA-10003930"/>
    <x v="1"/>
    <s v="Labels"/>
    <x v="508"/>
    <n v="235.94400000000002"/>
    <n v="3"/>
    <n v="0.2"/>
    <n v="85.529700000000005"/>
    <n v="0.36249999999999999"/>
    <n v="28.509900000000002"/>
    <n v="78.64800000000001"/>
    <n v="98.309999999999988"/>
    <n v="47.188800000000008"/>
  </r>
  <r>
    <n v="636"/>
    <s v="CA-2015-168004"/>
    <d v="2015-10-04T00:00:00"/>
    <x v="2"/>
    <d v="2015-10-09T00:00:00"/>
    <s v="Second Class"/>
    <s v="DJ-13420"/>
    <s v="Denny Joy"/>
    <s v="Corporate"/>
    <s v="United States"/>
    <s v="Warner Robins"/>
    <x v="32"/>
    <n v="31088"/>
    <x v="0"/>
    <s v="FUR-CH-10001482"/>
    <x v="0"/>
    <s v="Chairs"/>
    <x v="541"/>
    <n v="392.93999999999994"/>
    <n v="3"/>
    <n v="0"/>
    <n v="43.223399999999984"/>
    <n v="0.10999999999999997"/>
    <n v="14.407799999999995"/>
    <n v="130.97999999999999"/>
    <n v="130.97999999999999"/>
    <n v="0"/>
  </r>
  <r>
    <n v="637"/>
    <s v="US-2016-123470"/>
    <d v="2016-08-15T00:00:00"/>
    <x v="28"/>
    <d v="2016-08-21T00:00:00"/>
    <s v="Standard Class"/>
    <s v="ME-17725"/>
    <s v="Max Engle"/>
    <s v="Consumer"/>
    <s v="United States"/>
    <s v="Aurora"/>
    <x v="22"/>
    <n v="80013"/>
    <x v="1"/>
    <s v="OFF-BI-10001989"/>
    <x v="1"/>
    <s v="Binders"/>
    <x v="542"/>
    <n v="18.882000000000005"/>
    <n v="3"/>
    <n v="0.7"/>
    <n v="-13.846800000000002"/>
    <n v="-0.73333333333333328"/>
    <n v="-4.6156000000000006"/>
    <n v="6.2940000000000014"/>
    <n v="20.980000000000004"/>
    <n v="13.217400000000003"/>
  </r>
  <r>
    <n v="638"/>
    <s v="US-2016-123470"/>
    <d v="2016-08-15T00:00:00"/>
    <x v="28"/>
    <d v="2016-08-21T00:00:00"/>
    <s v="Standard Class"/>
    <s v="ME-17725"/>
    <s v="Max Engle"/>
    <s v="Consumer"/>
    <s v="United States"/>
    <s v="Aurora"/>
    <x v="22"/>
    <n v="80013"/>
    <x v="1"/>
    <s v="OFF-AP-10003287"/>
    <x v="1"/>
    <s v="Appliances"/>
    <x v="543"/>
    <n v="122.328"/>
    <n v="3"/>
    <n v="0.2"/>
    <n v="12.232799999999997"/>
    <n v="9.9999999999999978E-2"/>
    <n v="4.0775999999999994"/>
    <n v="40.776000000000003"/>
    <n v="50.969999999999992"/>
    <n v="24.465600000000002"/>
  </r>
  <r>
    <n v="639"/>
    <s v="CA-2016-115917"/>
    <d v="2016-05-20T00:00:00"/>
    <x v="35"/>
    <d v="2016-05-25T00:00:00"/>
    <s v="Standard Class"/>
    <s v="RB-19465"/>
    <s v="Rick Bensley"/>
    <s v="Home Office"/>
    <s v="United States"/>
    <s v="Vallejo"/>
    <x v="1"/>
    <n v="94591"/>
    <x v="1"/>
    <s v="FUR-FU-10000576"/>
    <x v="0"/>
    <s v="Furnishings"/>
    <x v="221"/>
    <n v="1049.2"/>
    <n v="5"/>
    <n v="0"/>
    <n v="272.79200000000003"/>
    <n v="0.26"/>
    <n v="54.558400000000006"/>
    <n v="209.84"/>
    <n v="209.84"/>
    <n v="0"/>
  </r>
  <r>
    <n v="640"/>
    <s v="CA-2016-115917"/>
    <d v="2016-05-20T00:00:00"/>
    <x v="35"/>
    <d v="2016-05-25T00:00:00"/>
    <s v="Standard Class"/>
    <s v="RB-19465"/>
    <s v="Rick Bensley"/>
    <s v="Home Office"/>
    <s v="United States"/>
    <s v="Vallejo"/>
    <x v="1"/>
    <n v="94591"/>
    <x v="1"/>
    <s v="OFF-BI-10004728"/>
    <x v="1"/>
    <s v="Binders"/>
    <x v="544"/>
    <n v="15.424000000000001"/>
    <n v="4"/>
    <n v="0.2"/>
    <n v="5.0128000000000004"/>
    <n v="0.32500000000000001"/>
    <n v="1.2532000000000001"/>
    <n v="3.8560000000000003"/>
    <n v="4.82"/>
    <n v="3.0848000000000004"/>
  </r>
  <r>
    <n v="641"/>
    <s v="CA-2016-147067"/>
    <d v="2016-12-18T00:00:00"/>
    <x v="5"/>
    <d v="2016-12-22T00:00:00"/>
    <s v="Standard Class"/>
    <s v="JD-16150"/>
    <s v="Justin Deggeller"/>
    <s v="Corporate"/>
    <s v="United States"/>
    <s v="Minneapolis"/>
    <x v="11"/>
    <n v="55407"/>
    <x v="2"/>
    <s v="FUR-FU-10000732"/>
    <x v="0"/>
    <s v="Furnishings"/>
    <x v="545"/>
    <n v="18.84"/>
    <n v="3"/>
    <n v="0"/>
    <n v="6.0287999999999995"/>
    <n v="0.31999999999999995"/>
    <n v="2.0095999999999998"/>
    <n v="6.28"/>
    <n v="6.28"/>
    <n v="0"/>
  </r>
  <r>
    <n v="642"/>
    <s v="CA-2017-167913"/>
    <d v="2017-07-30T00:00:00"/>
    <x v="10"/>
    <d v="2017-08-03T00:00:00"/>
    <s v="Second Class"/>
    <s v="JL-15835"/>
    <s v="John Lee"/>
    <s v="Consumer"/>
    <s v="United States"/>
    <s v="Mission Viejo"/>
    <x v="1"/>
    <n v="92691"/>
    <x v="1"/>
    <s v="OFF-ST-10000585"/>
    <x v="1"/>
    <s v="Storage"/>
    <x v="546"/>
    <n v="330.4"/>
    <n v="2"/>
    <n v="0"/>
    <n v="85.903999999999996"/>
    <n v="0.26"/>
    <n v="42.951999999999998"/>
    <n v="165.2"/>
    <n v="165.2"/>
    <n v="0"/>
  </r>
  <r>
    <n v="643"/>
    <s v="CA-2017-167913"/>
    <d v="2017-07-30T00:00:00"/>
    <x v="10"/>
    <d v="2017-08-03T00:00:00"/>
    <s v="Second Class"/>
    <s v="JL-15835"/>
    <s v="John Lee"/>
    <s v="Consumer"/>
    <s v="United States"/>
    <s v="Mission Viejo"/>
    <x v="1"/>
    <n v="92691"/>
    <x v="1"/>
    <s v="OFF-LA-10002787"/>
    <x v="1"/>
    <s v="Labels"/>
    <x v="547"/>
    <n v="26.25"/>
    <n v="7"/>
    <n v="0"/>
    <n v="12.599999999999998"/>
    <n v="0.47999999999999993"/>
    <n v="1.7999999999999996"/>
    <n v="3.75"/>
    <n v="3.75"/>
    <n v="0"/>
  </r>
  <r>
    <n v="644"/>
    <s v="CA-2017-106103"/>
    <d v="2017-06-10T00:00:00"/>
    <x v="27"/>
    <d v="2017-06-15T00:00:00"/>
    <s v="Standard Class"/>
    <s v="SC-20305"/>
    <s v="Sean Christensen"/>
    <s v="Consumer"/>
    <s v="United States"/>
    <s v="Rochester Hills"/>
    <x v="12"/>
    <n v="48307"/>
    <x v="2"/>
    <s v="TEC-AC-10003832"/>
    <x v="2"/>
    <s v="Accessories"/>
    <x v="463"/>
    <n v="132.52000000000001"/>
    <n v="4"/>
    <n v="0"/>
    <n v="54.333200000000005"/>
    <n v="0.41000000000000003"/>
    <n v="13.583300000000001"/>
    <n v="33.130000000000003"/>
    <n v="33.130000000000003"/>
    <n v="0"/>
  </r>
  <r>
    <n v="645"/>
    <s v="US-2017-127719"/>
    <d v="2017-07-21T00:00:00"/>
    <x v="10"/>
    <d v="2017-07-25T00:00:00"/>
    <s v="Standard Class"/>
    <s v="TW-21025"/>
    <s v="Tamara Willingham"/>
    <s v="Home Office"/>
    <s v="United States"/>
    <s v="Plainfield"/>
    <x v="30"/>
    <n v="7060"/>
    <x v="3"/>
    <s v="OFF-PA-10001934"/>
    <x v="1"/>
    <s v="Paper"/>
    <x v="548"/>
    <n v="6.48"/>
    <n v="1"/>
    <n v="0"/>
    <n v="3.1752000000000002"/>
    <n v="0.49"/>
    <n v="3.1752000000000002"/>
    <n v="6.48"/>
    <n v="6.48"/>
    <n v="0"/>
  </r>
  <r>
    <n v="646"/>
    <s v="CA-2017-126221"/>
    <d v="2017-12-30T00:00:00"/>
    <x v="22"/>
    <d v="2018-01-05T00:00:00"/>
    <s v="Standard Class"/>
    <s v="CC-12430"/>
    <s v="Chuck Clark"/>
    <s v="Home Office"/>
    <s v="United States"/>
    <s v="Columbus"/>
    <x v="14"/>
    <n v="47201"/>
    <x v="2"/>
    <s v="OFF-AP-10002457"/>
    <x v="1"/>
    <s v="Appliances"/>
    <x v="549"/>
    <n v="209.3"/>
    <n v="2"/>
    <n v="0"/>
    <n v="56.510999999999996"/>
    <n v="0.26999999999999996"/>
    <n v="28.255499999999998"/>
    <n v="104.65"/>
    <n v="104.65"/>
    <n v="0"/>
  </r>
  <r>
    <n v="647"/>
    <s v="CA-2016-103947"/>
    <d v="2016-04-01T00:00:00"/>
    <x v="25"/>
    <d v="2016-04-08T00:00:00"/>
    <s v="Standard Class"/>
    <s v="BB-10990"/>
    <s v="Barry Blumstein"/>
    <s v="Corporate"/>
    <s v="United States"/>
    <s v="Sierra Vista"/>
    <x v="16"/>
    <n v="85635"/>
    <x v="1"/>
    <s v="OFF-FA-10003112"/>
    <x v="1"/>
    <s v="Fasteners"/>
    <x v="128"/>
    <n v="31.560000000000002"/>
    <n v="5"/>
    <n v="0.2"/>
    <n v="9.8624999999999972"/>
    <n v="0.31249999999999989"/>
    <n v="1.9724999999999995"/>
    <n v="6.3120000000000003"/>
    <n v="7.8900000000000006"/>
    <n v="6.3120000000000012"/>
  </r>
  <r>
    <n v="648"/>
    <s v="CA-2016-103947"/>
    <d v="2016-04-01T00:00:00"/>
    <x v="25"/>
    <d v="2016-04-08T00:00:00"/>
    <s v="Standard Class"/>
    <s v="BB-10990"/>
    <s v="Barry Blumstein"/>
    <s v="Corporate"/>
    <s v="United States"/>
    <s v="Sierra Vista"/>
    <x v="16"/>
    <n v="85635"/>
    <x v="1"/>
    <s v="OFF-AP-10002350"/>
    <x v="1"/>
    <s v="Appliances"/>
    <x v="550"/>
    <n v="30.144000000000002"/>
    <n v="2"/>
    <n v="0.2"/>
    <n v="3.0143999999999993"/>
    <n v="9.9999999999999964E-2"/>
    <n v="1.5071999999999997"/>
    <n v="15.072000000000001"/>
    <n v="18.84"/>
    <n v="6.0288000000000004"/>
  </r>
  <r>
    <n v="649"/>
    <s v="CA-2016-160745"/>
    <d v="2016-12-11T00:00:00"/>
    <x v="5"/>
    <d v="2016-12-16T00:00:00"/>
    <s v="Second Class"/>
    <s v="AR-10825"/>
    <s v="Anthony Rawles"/>
    <s v="Corporate"/>
    <s v="United States"/>
    <s v="Vancouver"/>
    <x v="4"/>
    <n v="98661"/>
    <x v="1"/>
    <s v="FUR-FU-10001935"/>
    <x v="0"/>
    <s v="Furnishings"/>
    <x v="345"/>
    <n v="14.8"/>
    <n v="4"/>
    <n v="0"/>
    <n v="6.0680000000000014"/>
    <n v="0.41000000000000009"/>
    <n v="1.5170000000000003"/>
    <n v="3.7"/>
    <n v="3.7"/>
    <n v="0"/>
  </r>
  <r>
    <n v="650"/>
    <s v="CA-2016-160745"/>
    <d v="2016-12-11T00:00:00"/>
    <x v="5"/>
    <d v="2016-12-16T00:00:00"/>
    <s v="Second Class"/>
    <s v="AR-10825"/>
    <s v="Anthony Rawles"/>
    <s v="Corporate"/>
    <s v="United States"/>
    <s v="Vancouver"/>
    <x v="4"/>
    <n v="98661"/>
    <x v="1"/>
    <s v="TEC-PH-10003273"/>
    <x v="2"/>
    <s v="Phones"/>
    <x v="173"/>
    <n v="302.37599999999998"/>
    <n v="3"/>
    <n v="0.2"/>
    <n v="22.678200000000018"/>
    <n v="7.5000000000000067E-2"/>
    <n v="7.5594000000000063"/>
    <n v="100.79199999999999"/>
    <n v="125.98999999999997"/>
    <n v="60.475200000000001"/>
  </r>
  <r>
    <n v="651"/>
    <s v="CA-2016-160745"/>
    <d v="2016-12-11T00:00:00"/>
    <x v="5"/>
    <d v="2016-12-16T00:00:00"/>
    <s v="Second Class"/>
    <s v="AR-10825"/>
    <s v="Anthony Rawles"/>
    <s v="Corporate"/>
    <s v="United States"/>
    <s v="Vancouver"/>
    <x v="4"/>
    <n v="98661"/>
    <x v="1"/>
    <s v="TEC-AC-10001142"/>
    <x v="2"/>
    <s v="Accessories"/>
    <x v="551"/>
    <n v="316"/>
    <n v="4"/>
    <n v="0"/>
    <n v="31.599999999999966"/>
    <n v="9.9999999999999895E-2"/>
    <n v="7.8999999999999915"/>
    <n v="79"/>
    <n v="79"/>
    <n v="0"/>
  </r>
  <r>
    <n v="652"/>
    <s v="CA-2016-132661"/>
    <d v="2016-10-23T00:00:00"/>
    <x v="32"/>
    <d v="2016-10-29T00:00:00"/>
    <s v="Standard Class"/>
    <s v="SR-20740"/>
    <s v="Steven Roelle"/>
    <s v="Home Office"/>
    <s v="United States"/>
    <s v="New York City"/>
    <x v="15"/>
    <n v="10024"/>
    <x v="3"/>
    <s v="OFF-PA-10000482"/>
    <x v="1"/>
    <s v="Paper"/>
    <x v="67"/>
    <n v="379.4"/>
    <n v="10"/>
    <n v="0"/>
    <n v="178.31799999999998"/>
    <n v="0.47"/>
    <n v="17.831799999999998"/>
    <n v="37.94"/>
    <n v="37.94"/>
    <n v="0"/>
  </r>
  <r>
    <n v="653"/>
    <s v="CA-2017-140844"/>
    <d v="2017-06-19T00:00:00"/>
    <x v="27"/>
    <d v="2017-06-23T00:00:00"/>
    <s v="Standard Class"/>
    <s v="AR-10405"/>
    <s v="Allen Rosenblatt"/>
    <s v="Corporate"/>
    <s v="United States"/>
    <s v="New York City"/>
    <x v="15"/>
    <n v="10035"/>
    <x v="3"/>
    <s v="OFF-PA-10003892"/>
    <x v="1"/>
    <s v="Paper"/>
    <x v="62"/>
    <n v="97.82"/>
    <n v="2"/>
    <n v="0"/>
    <n v="45.975399999999993"/>
    <n v="0.47"/>
    <n v="22.987699999999997"/>
    <n v="48.91"/>
    <n v="48.91"/>
    <n v="0"/>
  </r>
  <r>
    <n v="654"/>
    <s v="CA-2017-140844"/>
    <d v="2017-06-19T00:00:00"/>
    <x v="27"/>
    <d v="2017-06-23T00:00:00"/>
    <s v="Standard Class"/>
    <s v="AR-10405"/>
    <s v="Allen Rosenblatt"/>
    <s v="Corporate"/>
    <s v="United States"/>
    <s v="New York City"/>
    <x v="15"/>
    <n v="10035"/>
    <x v="3"/>
    <s v="TEC-AC-10001101"/>
    <x v="2"/>
    <s v="Accessories"/>
    <x v="552"/>
    <n v="103.12"/>
    <n v="8"/>
    <n v="0"/>
    <n v="10.311999999999998"/>
    <n v="9.9999999999999978E-2"/>
    <n v="1.2889999999999997"/>
    <n v="12.89"/>
    <n v="12.89"/>
    <n v="0"/>
  </r>
  <r>
    <n v="655"/>
    <s v="CA-2016-137239"/>
    <d v="2016-08-22T00:00:00"/>
    <x v="28"/>
    <d v="2016-08-28T00:00:00"/>
    <s v="Standard Class"/>
    <s v="CR-12730"/>
    <s v="Craig Reiter"/>
    <s v="Consumer"/>
    <s v="United States"/>
    <s v="Columbus"/>
    <x v="24"/>
    <n v="43229"/>
    <x v="3"/>
    <s v="OFF-AP-10002439"/>
    <x v="1"/>
    <s v="Appliances"/>
    <x v="553"/>
    <n v="113.55200000000001"/>
    <n v="2"/>
    <n v="0.2"/>
    <n v="8.5163999999999938"/>
    <n v="7.4999999999999942E-2"/>
    <n v="4.2581999999999969"/>
    <n v="56.776000000000003"/>
    <n v="70.97"/>
    <n v="22.710400000000003"/>
  </r>
  <r>
    <n v="656"/>
    <s v="CA-2016-137239"/>
    <d v="2016-08-22T00:00:00"/>
    <x v="28"/>
    <d v="2016-08-28T00:00:00"/>
    <s v="Standard Class"/>
    <s v="CR-12730"/>
    <s v="Craig Reiter"/>
    <s v="Consumer"/>
    <s v="United States"/>
    <s v="Columbus"/>
    <x v="24"/>
    <n v="43229"/>
    <x v="3"/>
    <s v="OFF-BI-10002827"/>
    <x v="1"/>
    <s v="Binders"/>
    <x v="554"/>
    <n v="3.3180000000000005"/>
    <n v="2"/>
    <n v="0.7"/>
    <n v="-2.6543999999999999"/>
    <n v="-0.79999999999999982"/>
    <n v="-1.3271999999999999"/>
    <n v="1.6590000000000003"/>
    <n v="5.53"/>
    <n v="2.3226"/>
  </r>
  <r>
    <n v="657"/>
    <s v="CA-2016-137239"/>
    <d v="2016-08-22T00:00:00"/>
    <x v="28"/>
    <d v="2016-08-28T00:00:00"/>
    <s v="Standard Class"/>
    <s v="CR-12730"/>
    <s v="Craig Reiter"/>
    <s v="Consumer"/>
    <s v="United States"/>
    <s v="Columbus"/>
    <x v="24"/>
    <n v="43229"/>
    <x v="3"/>
    <s v="OFF-EN-10002230"/>
    <x v="1"/>
    <s v="Envelopes"/>
    <x v="555"/>
    <n v="134.28800000000001"/>
    <n v="2"/>
    <n v="0.2"/>
    <n v="45.322199999999995"/>
    <n v="0.33749999999999991"/>
    <n v="22.661099999999998"/>
    <n v="67.144000000000005"/>
    <n v="83.93"/>
    <n v="26.857600000000005"/>
  </r>
  <r>
    <n v="658"/>
    <s v="US-2016-156097"/>
    <d v="2016-09-19T00:00:00"/>
    <x v="21"/>
    <d v="2016-09-19T00:00:00"/>
    <s v="Same Day"/>
    <s v="EH-14125"/>
    <s v="Eugene Hildebrand"/>
    <s v="Home Office"/>
    <s v="United States"/>
    <s v="Aurora"/>
    <x v="10"/>
    <n v="60505"/>
    <x v="2"/>
    <s v="FUR-CH-10001215"/>
    <x v="0"/>
    <s v="Chairs"/>
    <x v="445"/>
    <n v="701.37199999999996"/>
    <n v="2"/>
    <n v="0.3"/>
    <n v="-50.098000000000013"/>
    <n v="-7.1428571428571452E-2"/>
    <n v="-25.049000000000007"/>
    <n v="350.68599999999998"/>
    <n v="500.98"/>
    <n v="210.41159999999999"/>
  </r>
  <r>
    <n v="659"/>
    <s v="US-2016-156097"/>
    <d v="2016-09-19T00:00:00"/>
    <x v="21"/>
    <d v="2016-09-19T00:00:00"/>
    <s v="Same Day"/>
    <s v="EH-14125"/>
    <s v="Eugene Hildebrand"/>
    <s v="Home Office"/>
    <s v="United States"/>
    <s v="Aurora"/>
    <x v="10"/>
    <n v="60505"/>
    <x v="2"/>
    <s v="OFF-BI-10004654"/>
    <x v="1"/>
    <s v="Binders"/>
    <x v="68"/>
    <n v="2.3079999999999994"/>
    <n v="2"/>
    <n v="0.8"/>
    <n v="-3.4619999999999997"/>
    <n v="-1.5000000000000002"/>
    <n v="-1.7309999999999999"/>
    <n v="1.1539999999999997"/>
    <n v="5.77"/>
    <n v="1.8463999999999996"/>
  </r>
  <r>
    <n v="660"/>
    <s v="CA-2015-146563"/>
    <d v="2015-08-24T00:00:00"/>
    <x v="37"/>
    <d v="2015-08-28T00:00:00"/>
    <s v="Standard Class"/>
    <s v="CB-12025"/>
    <s v="Cassandra Brandow"/>
    <s v="Consumer"/>
    <s v="United States"/>
    <s v="Arlington"/>
    <x v="5"/>
    <n v="76017"/>
    <x v="2"/>
    <s v="OFF-ST-10001490"/>
    <x v="1"/>
    <s v="Storage"/>
    <x v="518"/>
    <n v="999.43200000000002"/>
    <n v="7"/>
    <n v="0.2"/>
    <n v="124.92899999999986"/>
    <n v="0.12499999999999986"/>
    <n v="17.84699999999998"/>
    <n v="142.77600000000001"/>
    <n v="178.47"/>
    <n v="199.88640000000001"/>
  </r>
  <r>
    <n v="661"/>
    <s v="CA-2015-146563"/>
    <d v="2015-08-24T00:00:00"/>
    <x v="37"/>
    <d v="2015-08-28T00:00:00"/>
    <s v="Standard Class"/>
    <s v="CB-12025"/>
    <s v="Cassandra Brandow"/>
    <s v="Consumer"/>
    <s v="United States"/>
    <s v="Arlington"/>
    <x v="5"/>
    <n v="76017"/>
    <x v="2"/>
    <s v="OFF-ST-10001511"/>
    <x v="1"/>
    <s v="Storage"/>
    <x v="556"/>
    <n v="724.08"/>
    <n v="14"/>
    <n v="0.2"/>
    <n v="-135.7650000000001"/>
    <n v="-0.18750000000000014"/>
    <n v="-9.6975000000000069"/>
    <n v="51.720000000000006"/>
    <n v="64.649999999999991"/>
    <n v="144.816"/>
  </r>
  <r>
    <n v="662"/>
    <s v="CA-2015-146563"/>
    <d v="2015-08-24T00:00:00"/>
    <x v="37"/>
    <d v="2015-08-28T00:00:00"/>
    <s v="Standard Class"/>
    <s v="CB-12025"/>
    <s v="Cassandra Brandow"/>
    <s v="Consumer"/>
    <s v="United States"/>
    <s v="Arlington"/>
    <x v="5"/>
    <n v="76017"/>
    <x v="2"/>
    <s v="FUR-TA-10001768"/>
    <x v="0"/>
    <s v="Tables"/>
    <x v="114"/>
    <n v="918.78499999999985"/>
    <n v="5"/>
    <n v="0.3"/>
    <n v="-118.12950000000006"/>
    <n v="-0.12857142857142867"/>
    <n v="-23.625900000000012"/>
    <n v="183.75699999999998"/>
    <n v="262.50999999999993"/>
    <n v="275.63549999999992"/>
  </r>
  <r>
    <n v="663"/>
    <s v="CA-2015-146563"/>
    <d v="2015-08-24T00:00:00"/>
    <x v="37"/>
    <d v="2015-08-28T00:00:00"/>
    <s v="Standard Class"/>
    <s v="CB-12025"/>
    <s v="Cassandra Brandow"/>
    <s v="Consumer"/>
    <s v="United States"/>
    <s v="Arlington"/>
    <x v="5"/>
    <n v="76017"/>
    <x v="2"/>
    <s v="OFF-BI-10003981"/>
    <x v="1"/>
    <s v="Binders"/>
    <x v="109"/>
    <n v="2.7239999999999993"/>
    <n v="3"/>
    <n v="0.8"/>
    <n v="-4.2222000000000008"/>
    <n v="-1.5500000000000007"/>
    <n v="-1.4074000000000002"/>
    <n v="0.90799999999999981"/>
    <n v="4.54"/>
    <n v="2.1791999999999994"/>
  </r>
  <r>
    <n v="664"/>
    <s v="CA-2016-123666"/>
    <d v="2016-03-26T00:00:00"/>
    <x v="17"/>
    <d v="2016-03-30T00:00:00"/>
    <s v="Standard Class"/>
    <s v="SP-20545"/>
    <s v="Sibella Parks"/>
    <s v="Corporate"/>
    <s v="United States"/>
    <s v="New York City"/>
    <x v="15"/>
    <n v="10011"/>
    <x v="3"/>
    <s v="OFF-ST-10001522"/>
    <x v="1"/>
    <s v="Storage"/>
    <x v="197"/>
    <n v="459.95"/>
    <n v="5"/>
    <n v="0"/>
    <n v="18.397999999999968"/>
    <n v="3.9999999999999931E-2"/>
    <n v="3.6795999999999935"/>
    <n v="91.99"/>
    <n v="91.99"/>
    <n v="0"/>
  </r>
  <r>
    <n v="665"/>
    <s v="CA-2016-143308"/>
    <d v="2016-11-04T00:00:00"/>
    <x v="0"/>
    <d v="2016-11-04T00:00:00"/>
    <s v="Same Day"/>
    <s v="RC-19825"/>
    <s v="Roy Collins"/>
    <s v="Consumer"/>
    <s v="United States"/>
    <s v="Louisville"/>
    <x v="0"/>
    <n v="40214"/>
    <x v="0"/>
    <s v="OFF-FA-10000621"/>
    <x v="1"/>
    <s v="Fasteners"/>
    <x v="110"/>
    <n v="10.74"/>
    <n v="3"/>
    <n v="0"/>
    <n v="5.2625999999999999"/>
    <n v="0.49"/>
    <n v="1.7542"/>
    <n v="3.58"/>
    <n v="3.58"/>
    <n v="0"/>
  </r>
  <r>
    <n v="666"/>
    <s v="CA-2017-132682"/>
    <d v="2017-06-08T00:00:00"/>
    <x v="27"/>
    <d v="2017-06-10T00:00:00"/>
    <s v="Second Class"/>
    <s v="TH-21235"/>
    <s v="Tiffany House"/>
    <s v="Corporate"/>
    <s v="United States"/>
    <s v="Dallas"/>
    <x v="5"/>
    <n v="75081"/>
    <x v="2"/>
    <s v="OFF-SU-10004231"/>
    <x v="1"/>
    <s v="Supplies"/>
    <x v="557"/>
    <n v="23.76"/>
    <n v="3"/>
    <n v="0.2"/>
    <n v="2.0789999999999997"/>
    <n v="8.7499999999999981E-2"/>
    <n v="0.69299999999999995"/>
    <n v="7.9200000000000008"/>
    <n v="9.8999999999999986"/>
    <n v="4.7520000000000007"/>
  </r>
  <r>
    <n v="667"/>
    <s v="CA-2017-132682"/>
    <d v="2017-06-08T00:00:00"/>
    <x v="27"/>
    <d v="2017-06-10T00:00:00"/>
    <s v="Second Class"/>
    <s v="TH-21235"/>
    <s v="Tiffany House"/>
    <s v="Corporate"/>
    <s v="United States"/>
    <s v="Dallas"/>
    <x v="5"/>
    <n v="75081"/>
    <x v="2"/>
    <s v="OFF-PA-10000474"/>
    <x v="1"/>
    <s v="Paper"/>
    <x v="33"/>
    <n v="85.055999999999997"/>
    <n v="3"/>
    <n v="0.2"/>
    <n v="28.706399999999991"/>
    <n v="0.33749999999999991"/>
    <n v="9.5687999999999978"/>
    <n v="28.352"/>
    <n v="35.439999999999991"/>
    <n v="17.011199999999999"/>
  </r>
  <r>
    <n v="668"/>
    <s v="CA-2017-132682"/>
    <d v="2017-06-08T00:00:00"/>
    <x v="27"/>
    <d v="2017-06-10T00:00:00"/>
    <s v="Second Class"/>
    <s v="TH-21235"/>
    <s v="Tiffany House"/>
    <s v="Corporate"/>
    <s v="United States"/>
    <s v="Dallas"/>
    <x v="5"/>
    <n v="75081"/>
    <x v="2"/>
    <s v="TEC-PH-10004042"/>
    <x v="2"/>
    <s v="Phones"/>
    <x v="558"/>
    <n v="381.57600000000002"/>
    <n v="3"/>
    <n v="0.2"/>
    <n v="28.618200000000002"/>
    <n v="7.4999999999999997E-2"/>
    <n v="9.5394000000000005"/>
    <n v="127.19200000000001"/>
    <n v="158.98999999999998"/>
    <n v="76.315200000000004"/>
  </r>
  <r>
    <n v="669"/>
    <s v="CA-2014-156314"/>
    <d v="2014-12-24T00:00:00"/>
    <x v="20"/>
    <d v="2014-12-26T00:00:00"/>
    <s v="First Class"/>
    <s v="RP-19390"/>
    <s v="Resi Pölking"/>
    <s v="Consumer"/>
    <s v="United States"/>
    <s v="Cleveland"/>
    <x v="24"/>
    <n v="44105"/>
    <x v="3"/>
    <s v="FUR-FU-10003096"/>
    <x v="0"/>
    <s v="Furnishings"/>
    <x v="559"/>
    <n v="30.36"/>
    <n v="5"/>
    <n v="0.2"/>
    <n v="8.7285000000000004"/>
    <n v="0.28750000000000003"/>
    <n v="1.7457"/>
    <n v="6.0720000000000001"/>
    <n v="7.59"/>
    <n v="6.0720000000000001"/>
  </r>
  <r>
    <n v="670"/>
    <s v="US-2017-106663"/>
    <d v="2017-06-09T00:00:00"/>
    <x v="27"/>
    <d v="2017-06-13T00:00:00"/>
    <s v="Standard Class"/>
    <s v="MO-17800"/>
    <s v="Meg O'Connel"/>
    <s v="Home Office"/>
    <s v="United States"/>
    <s v="Chicago"/>
    <x v="10"/>
    <n v="60653"/>
    <x v="2"/>
    <s v="FUR-FU-10002759"/>
    <x v="0"/>
    <s v="Furnishings"/>
    <x v="560"/>
    <n v="23.976000000000003"/>
    <n v="3"/>
    <n v="0.6"/>
    <n v="-14.385599999999997"/>
    <n v="-0.59999999999999976"/>
    <n v="-4.7951999999999986"/>
    <n v="7.9920000000000009"/>
    <n v="19.98"/>
    <n v="14.385600000000002"/>
  </r>
  <r>
    <n v="671"/>
    <s v="US-2017-106663"/>
    <d v="2017-06-09T00:00:00"/>
    <x v="27"/>
    <d v="2017-06-13T00:00:00"/>
    <s v="Standard Class"/>
    <s v="MO-17800"/>
    <s v="Meg O'Connel"/>
    <s v="Home Office"/>
    <s v="United States"/>
    <s v="Chicago"/>
    <x v="10"/>
    <n v="60653"/>
    <x v="2"/>
    <s v="FUR-TA-10000688"/>
    <x v="0"/>
    <s v="Tables"/>
    <x v="561"/>
    <n v="108.925"/>
    <n v="1"/>
    <n v="0.5"/>
    <n v="-71.890500000000017"/>
    <n v="-0.66000000000000014"/>
    <n v="-71.890500000000017"/>
    <n v="108.925"/>
    <n v="217.85"/>
    <n v="54.462499999999999"/>
  </r>
  <r>
    <n v="672"/>
    <s v="US-2017-106663"/>
    <d v="2017-06-09T00:00:00"/>
    <x v="27"/>
    <d v="2017-06-13T00:00:00"/>
    <s v="Standard Class"/>
    <s v="MO-17800"/>
    <s v="Meg O'Connel"/>
    <s v="Home Office"/>
    <s v="United States"/>
    <s v="Chicago"/>
    <x v="10"/>
    <n v="60653"/>
    <x v="2"/>
    <s v="OFF-PA-10002377"/>
    <x v="1"/>
    <s v="Paper"/>
    <x v="562"/>
    <n v="36.351999999999997"/>
    <n v="8"/>
    <n v="0.2"/>
    <n v="11.359999999999998"/>
    <n v="0.31249999999999994"/>
    <n v="1.4199999999999997"/>
    <n v="4.5439999999999996"/>
    <n v="5.6799999999999988"/>
    <n v="7.2703999999999995"/>
  </r>
  <r>
    <n v="673"/>
    <s v="CA-2017-111178"/>
    <d v="2017-06-15T00:00:00"/>
    <x v="27"/>
    <d v="2017-06-22T00:00:00"/>
    <s v="Standard Class"/>
    <s v="TD-20995"/>
    <s v="Tamara Dahlen"/>
    <s v="Consumer"/>
    <s v="United States"/>
    <s v="Quincy"/>
    <x v="10"/>
    <n v="62301"/>
    <x v="2"/>
    <s v="OFF-AR-10001954"/>
    <x v="1"/>
    <s v="Art"/>
    <x v="563"/>
    <n v="19.559999999999999"/>
    <n v="5"/>
    <n v="0.2"/>
    <n v="1.7115"/>
    <n v="8.7500000000000008E-2"/>
    <n v="0.34229999999999999"/>
    <n v="3.9119999999999999"/>
    <n v="4.8899999999999997"/>
    <n v="3.9119999999999999"/>
  </r>
  <r>
    <n v="674"/>
    <s v="CA-2017-130351"/>
    <d v="2017-12-05T00:00:00"/>
    <x v="22"/>
    <d v="2017-12-08T00:00:00"/>
    <s v="First Class"/>
    <s v="RB-19570"/>
    <s v="Rob Beeghly"/>
    <s v="Consumer"/>
    <s v="United States"/>
    <s v="Columbus"/>
    <x v="14"/>
    <n v="47201"/>
    <x v="2"/>
    <s v="OFF-AP-10004532"/>
    <x v="1"/>
    <s v="Appliances"/>
    <x v="564"/>
    <n v="61.44"/>
    <n v="3"/>
    <n v="0"/>
    <n v="16.588799999999999"/>
    <n v="0.27"/>
    <n v="5.5295999999999994"/>
    <n v="20.48"/>
    <n v="20.48"/>
    <n v="0"/>
  </r>
  <r>
    <n v="675"/>
    <s v="CA-2017-130351"/>
    <d v="2017-12-05T00:00:00"/>
    <x v="22"/>
    <d v="2017-12-08T00:00:00"/>
    <s v="First Class"/>
    <s v="RB-19570"/>
    <s v="Rob Beeghly"/>
    <s v="Consumer"/>
    <s v="United States"/>
    <s v="Columbus"/>
    <x v="14"/>
    <n v="47201"/>
    <x v="2"/>
    <s v="OFF-PA-10002137"/>
    <x v="1"/>
    <s v="Paper"/>
    <x v="565"/>
    <n v="38.9"/>
    <n v="5"/>
    <n v="0"/>
    <n v="17.504999999999995"/>
    <n v="0.4499999999999999"/>
    <n v="3.500999999999999"/>
    <n v="7.7799999999999994"/>
    <n v="7.7799999999999994"/>
    <n v="0"/>
  </r>
  <r>
    <n v="676"/>
    <s v="CA-2017-130351"/>
    <d v="2017-12-05T00:00:00"/>
    <x v="22"/>
    <d v="2017-12-08T00:00:00"/>
    <s v="First Class"/>
    <s v="RB-19570"/>
    <s v="Rob Beeghly"/>
    <s v="Consumer"/>
    <s v="United States"/>
    <s v="Columbus"/>
    <x v="14"/>
    <n v="47201"/>
    <x v="2"/>
    <s v="TEC-AC-10003832"/>
    <x v="2"/>
    <s v="Accessories"/>
    <x v="463"/>
    <n v="99.390000000000015"/>
    <n v="3"/>
    <n v="0"/>
    <n v="40.749900000000004"/>
    <n v="0.41"/>
    <n v="13.583300000000001"/>
    <n v="33.130000000000003"/>
    <n v="33.130000000000003"/>
    <n v="0"/>
  </r>
  <r>
    <n v="677"/>
    <s v="US-2017-119438"/>
    <d v="2017-03-18T00:00:00"/>
    <x v="42"/>
    <d v="2017-03-23T00:00:00"/>
    <s v="Standard Class"/>
    <s v="CD-11980"/>
    <s v="Carol Darley"/>
    <s v="Consumer"/>
    <s v="United States"/>
    <s v="Tyler"/>
    <x v="5"/>
    <n v="75701"/>
    <x v="2"/>
    <s v="OFF-AP-10000804"/>
    <x v="1"/>
    <s v="Appliances"/>
    <x v="566"/>
    <n v="2.6879999999999997"/>
    <n v="3"/>
    <n v="0.8"/>
    <n v="-7.3920000000000021"/>
    <n v="-2.7500000000000009"/>
    <n v="-2.4640000000000009"/>
    <n v="0.89599999999999991"/>
    <n v="4.4800000000000004"/>
    <n v="2.1503999999999999"/>
  </r>
  <r>
    <n v="678"/>
    <s v="US-2017-119438"/>
    <d v="2017-03-18T00:00:00"/>
    <x v="42"/>
    <d v="2017-03-23T00:00:00"/>
    <s v="Standard Class"/>
    <s v="CD-11980"/>
    <s v="Carol Darley"/>
    <s v="Consumer"/>
    <s v="United States"/>
    <s v="Tyler"/>
    <x v="5"/>
    <n v="75701"/>
    <x v="2"/>
    <s v="TEC-AC-10003614"/>
    <x v="2"/>
    <s v="Accessories"/>
    <x v="567"/>
    <n v="27.816000000000003"/>
    <n v="3"/>
    <n v="0.2"/>
    <n v="4.5200999999999958"/>
    <n v="0.16249999999999984"/>
    <n v="1.5066999999999986"/>
    <n v="9.2720000000000002"/>
    <n v="11.59"/>
    <n v="5.563200000000001"/>
  </r>
  <r>
    <n v="679"/>
    <s v="US-2017-119438"/>
    <d v="2017-03-18T00:00:00"/>
    <x v="42"/>
    <d v="2017-03-23T00:00:00"/>
    <s v="Standard Class"/>
    <s v="CD-11980"/>
    <s v="Carol Darley"/>
    <s v="Consumer"/>
    <s v="United States"/>
    <s v="Tyler"/>
    <x v="5"/>
    <n v="75701"/>
    <x v="2"/>
    <s v="FUR-FU-10003553"/>
    <x v="0"/>
    <s v="Furnishings"/>
    <x v="568"/>
    <n v="82.524000000000001"/>
    <n v="3"/>
    <n v="0.6"/>
    <n v="-41.261999999999972"/>
    <n v="-0.49999999999999967"/>
    <n v="-13.753999999999991"/>
    <n v="27.507999999999999"/>
    <n v="68.77"/>
    <n v="49.514400000000002"/>
  </r>
  <r>
    <n v="680"/>
    <s v="US-2017-119438"/>
    <d v="2017-03-18T00:00:00"/>
    <x v="42"/>
    <d v="2017-03-23T00:00:00"/>
    <s v="Standard Class"/>
    <s v="CD-11980"/>
    <s v="Carol Darley"/>
    <s v="Consumer"/>
    <s v="United States"/>
    <s v="Tyler"/>
    <x v="5"/>
    <n v="75701"/>
    <x v="2"/>
    <s v="OFF-BI-10004632"/>
    <x v="1"/>
    <s v="Binders"/>
    <x v="569"/>
    <n v="182.99399999999997"/>
    <n v="3"/>
    <n v="0.8"/>
    <n v="-320.23950000000013"/>
    <n v="-1.7500000000000011"/>
    <n v="-106.74650000000004"/>
    <n v="60.99799999999999"/>
    <n v="304.99"/>
    <n v="146.39519999999999"/>
  </r>
  <r>
    <n v="681"/>
    <s v="CA-2016-164511"/>
    <d v="2016-11-19T00:00:00"/>
    <x v="0"/>
    <d v="2016-11-24T00:00:00"/>
    <s v="Standard Class"/>
    <s v="DJ-13630"/>
    <s v="Doug Jacobs"/>
    <s v="Consumer"/>
    <s v="United States"/>
    <s v="New York City"/>
    <x v="15"/>
    <n v="10024"/>
    <x v="3"/>
    <s v="OFF-BI-10003305"/>
    <x v="1"/>
    <s v="Binders"/>
    <x v="570"/>
    <n v="14.352000000000002"/>
    <n v="3"/>
    <n v="0.2"/>
    <n v="4.6643999999999988"/>
    <n v="0.32499999999999984"/>
    <n v="1.5547999999999995"/>
    <n v="4.7840000000000007"/>
    <n v="5.98"/>
    <n v="2.8704000000000005"/>
  </r>
  <r>
    <n v="682"/>
    <s v="CA-2016-164511"/>
    <d v="2016-11-19T00:00:00"/>
    <x v="0"/>
    <d v="2016-11-24T00:00:00"/>
    <s v="Standard Class"/>
    <s v="DJ-13630"/>
    <s v="Doug Jacobs"/>
    <s v="Consumer"/>
    <s v="United States"/>
    <s v="New York City"/>
    <x v="15"/>
    <n v="10024"/>
    <x v="3"/>
    <s v="OFF-ST-10002583"/>
    <x v="1"/>
    <s v="Storage"/>
    <x v="571"/>
    <n v="64.959999999999994"/>
    <n v="2"/>
    <n v="0"/>
    <n v="2.598399999999998"/>
    <n v="3.9999999999999973E-2"/>
    <n v="1.299199999999999"/>
    <n v="32.479999999999997"/>
    <n v="32.479999999999997"/>
    <n v="0"/>
  </r>
  <r>
    <n v="683"/>
    <s v="CA-2016-164511"/>
    <d v="2016-11-19T00:00:00"/>
    <x v="0"/>
    <d v="2016-11-24T00:00:00"/>
    <s v="Standard Class"/>
    <s v="DJ-13630"/>
    <s v="Doug Jacobs"/>
    <s v="Consumer"/>
    <s v="United States"/>
    <s v="New York City"/>
    <x v="15"/>
    <n v="10024"/>
    <x v="3"/>
    <s v="OFF-ST-10004507"/>
    <x v="1"/>
    <s v="Storage"/>
    <x v="457"/>
    <n v="68.599999999999994"/>
    <n v="4"/>
    <n v="0"/>
    <n v="18.521999999999998"/>
    <n v="0.27"/>
    <n v="4.6304999999999996"/>
    <n v="17.149999999999999"/>
    <n v="17.149999999999999"/>
    <n v="0"/>
  </r>
  <r>
    <n v="684"/>
    <s v="US-2017-168116"/>
    <d v="2017-11-04T00:00:00"/>
    <x v="23"/>
    <d v="2017-11-04T00:00:00"/>
    <s v="Same Day"/>
    <s v="GT-14635"/>
    <s v="Grant Thornton"/>
    <s v="Corporate"/>
    <s v="United States"/>
    <s v="Burlington"/>
    <x v="3"/>
    <n v="27217"/>
    <x v="0"/>
    <s v="TEC-MA-10004125"/>
    <x v="2"/>
    <s v="Machines"/>
    <x v="572"/>
    <n v="7999.98"/>
    <n v="4"/>
    <n v="0.5"/>
    <n v="-3839.9903999999988"/>
    <n v="-0.47999999999999987"/>
    <n v="-959.99759999999969"/>
    <n v="1999.9949999999999"/>
    <n v="3999.99"/>
    <n v="3999.99"/>
  </r>
  <r>
    <n v="685"/>
    <s v="US-2017-168116"/>
    <d v="2017-11-04T00:00:00"/>
    <x v="23"/>
    <d v="2017-11-04T00:00:00"/>
    <s v="Same Day"/>
    <s v="GT-14635"/>
    <s v="Grant Thornton"/>
    <s v="Corporate"/>
    <s v="United States"/>
    <s v="Burlington"/>
    <x v="3"/>
    <n v="27217"/>
    <x v="0"/>
    <s v="OFF-AP-10002457"/>
    <x v="1"/>
    <s v="Appliances"/>
    <x v="549"/>
    <n v="167.44000000000003"/>
    <n v="2"/>
    <n v="0.2"/>
    <n v="14.650999999999989"/>
    <n v="8.7499999999999925E-2"/>
    <n v="7.3254999999999946"/>
    <n v="83.720000000000013"/>
    <n v="104.65"/>
    <n v="33.488000000000007"/>
  </r>
  <r>
    <n v="686"/>
    <s v="CA-2014-157784"/>
    <d v="2014-07-05T00:00:00"/>
    <x v="39"/>
    <d v="2014-07-08T00:00:00"/>
    <s v="First Class"/>
    <s v="MC-17845"/>
    <s v="Michael Chen"/>
    <s v="Consumer"/>
    <s v="United States"/>
    <s v="Jackson"/>
    <x v="35"/>
    <n v="39212"/>
    <x v="0"/>
    <s v="TEC-AC-10003911"/>
    <x v="2"/>
    <s v="Accessories"/>
    <x v="331"/>
    <n v="479.97"/>
    <n v="3"/>
    <n v="0"/>
    <n v="163.18979999999999"/>
    <n v="0.33999999999999997"/>
    <n v="54.396599999999999"/>
    <n v="159.99"/>
    <n v="159.99"/>
    <n v="0"/>
  </r>
  <r>
    <n v="687"/>
    <s v="CA-2014-157784"/>
    <d v="2014-07-05T00:00:00"/>
    <x v="39"/>
    <d v="2014-07-08T00:00:00"/>
    <s v="First Class"/>
    <s v="MC-17845"/>
    <s v="Michael Chen"/>
    <s v="Consumer"/>
    <s v="United States"/>
    <s v="Jackson"/>
    <x v="35"/>
    <n v="39212"/>
    <x v="0"/>
    <s v="OFF-LA-10001934"/>
    <x v="1"/>
    <s v="Labels"/>
    <x v="573"/>
    <n v="14.62"/>
    <n v="2"/>
    <n v="0"/>
    <n v="6.8713999999999995"/>
    <n v="0.47"/>
    <n v="3.4356999999999998"/>
    <n v="7.31"/>
    <n v="7.31"/>
    <n v="0"/>
  </r>
  <r>
    <n v="688"/>
    <s v="CA-2014-157784"/>
    <d v="2014-07-05T00:00:00"/>
    <x v="39"/>
    <d v="2014-07-08T00:00:00"/>
    <s v="First Class"/>
    <s v="MC-17845"/>
    <s v="Michael Chen"/>
    <s v="Consumer"/>
    <s v="United States"/>
    <s v="Jackson"/>
    <x v="35"/>
    <n v="39212"/>
    <x v="0"/>
    <s v="OFF-PA-10000304"/>
    <x v="1"/>
    <s v="Paper"/>
    <x v="88"/>
    <n v="19.440000000000001"/>
    <n v="3"/>
    <n v="0"/>
    <n v="9.3312000000000008"/>
    <n v="0.48000000000000004"/>
    <n v="3.1104000000000003"/>
    <n v="6.48"/>
    <n v="6.48"/>
    <n v="0"/>
  </r>
  <r>
    <n v="689"/>
    <s v="CA-2017-161480"/>
    <d v="2017-12-25T00:00:00"/>
    <x v="22"/>
    <d v="2017-12-29T00:00:00"/>
    <s v="Standard Class"/>
    <s v="RA-19285"/>
    <s v="Ralph Arnett"/>
    <s v="Consumer"/>
    <s v="United States"/>
    <s v="New York City"/>
    <x v="15"/>
    <n v="10035"/>
    <x v="3"/>
    <s v="FUR-BO-10004015"/>
    <x v="0"/>
    <s v="Bookcases"/>
    <x v="574"/>
    <n v="191.98400000000001"/>
    <n v="2"/>
    <n v="0.2"/>
    <n v="4.7995999999999768"/>
    <n v="2.4999999999999876E-2"/>
    <n v="2.3997999999999884"/>
    <n v="95.992000000000004"/>
    <n v="119.99"/>
    <n v="38.396800000000006"/>
  </r>
  <r>
    <n v="690"/>
    <s v="US-2014-117135"/>
    <d v="2014-06-21T00:00:00"/>
    <x v="3"/>
    <d v="2014-06-23T00:00:00"/>
    <s v="Second Class"/>
    <s v="NP-18325"/>
    <s v="Naresj Patel"/>
    <s v="Consumer"/>
    <s v="United States"/>
    <s v="Waynesboro"/>
    <x v="17"/>
    <n v="22980"/>
    <x v="0"/>
    <s v="FUR-FU-10004071"/>
    <x v="0"/>
    <s v="Furnishings"/>
    <x v="575"/>
    <n v="104.01"/>
    <n v="1"/>
    <n v="0"/>
    <n v="14.561400000000006"/>
    <n v="0.14000000000000004"/>
    <n v="14.561400000000006"/>
    <n v="104.01"/>
    <n v="104.01"/>
    <n v="0"/>
  </r>
  <r>
    <n v="691"/>
    <s v="US-2014-117135"/>
    <d v="2014-06-21T00:00:00"/>
    <x v="3"/>
    <d v="2014-06-23T00:00:00"/>
    <s v="Second Class"/>
    <s v="NP-18325"/>
    <s v="Naresj Patel"/>
    <s v="Consumer"/>
    <s v="United States"/>
    <s v="Waynesboro"/>
    <x v="17"/>
    <n v="22980"/>
    <x v="0"/>
    <s v="TEC-PH-10002033"/>
    <x v="2"/>
    <s v="Phones"/>
    <x v="11"/>
    <n v="284.82"/>
    <n v="1"/>
    <n v="0"/>
    <n v="74.053200000000004"/>
    <n v="0.26"/>
    <n v="74.053200000000004"/>
    <n v="284.82"/>
    <n v="284.82"/>
    <n v="0"/>
  </r>
  <r>
    <n v="692"/>
    <s v="US-2014-117135"/>
    <d v="2014-06-21T00:00:00"/>
    <x v="3"/>
    <d v="2014-06-23T00:00:00"/>
    <s v="Second Class"/>
    <s v="NP-18325"/>
    <s v="Naresj Patel"/>
    <s v="Consumer"/>
    <s v="United States"/>
    <s v="Waynesboro"/>
    <x v="17"/>
    <n v="22980"/>
    <x v="0"/>
    <s v="OFF-ST-10002444"/>
    <x v="1"/>
    <s v="Storage"/>
    <x v="576"/>
    <n v="36.839999999999996"/>
    <n v="3"/>
    <n v="0"/>
    <n v="10.315199999999999"/>
    <n v="0.28000000000000003"/>
    <n v="3.4383999999999997"/>
    <n v="12.28"/>
    <n v="12.28"/>
    <n v="0"/>
  </r>
  <r>
    <n v="693"/>
    <s v="CA-2015-131534"/>
    <d v="2015-03-28T00:00:00"/>
    <x v="29"/>
    <d v="2015-04-02T00:00:00"/>
    <s v="Standard Class"/>
    <s v="AB-10165"/>
    <s v="Alan Barnes"/>
    <s v="Consumer"/>
    <s v="United States"/>
    <s v="Los Angeles"/>
    <x v="1"/>
    <n v="90036"/>
    <x v="1"/>
    <s v="TEC-AC-10002253"/>
    <x v="2"/>
    <s v="Accessories"/>
    <x v="577"/>
    <n v="166.24"/>
    <n v="1"/>
    <n v="0"/>
    <n v="24.936000000000007"/>
    <n v="0.15000000000000002"/>
    <n v="24.936000000000007"/>
    <n v="166.24"/>
    <n v="166.24"/>
    <n v="0"/>
  </r>
  <r>
    <n v="694"/>
    <s v="CA-2015-131534"/>
    <d v="2015-03-28T00:00:00"/>
    <x v="29"/>
    <d v="2015-04-02T00:00:00"/>
    <s v="Standard Class"/>
    <s v="AB-10165"/>
    <s v="Alan Barnes"/>
    <s v="Consumer"/>
    <s v="United States"/>
    <s v="Los Angeles"/>
    <x v="1"/>
    <n v="90036"/>
    <x v="1"/>
    <s v="OFF-PA-10000743"/>
    <x v="1"/>
    <s v="Paper"/>
    <x v="578"/>
    <n v="33.4"/>
    <n v="5"/>
    <n v="0"/>
    <n v="16.032"/>
    <n v="0.48000000000000004"/>
    <n v="3.2063999999999999"/>
    <n v="6.68"/>
    <n v="6.68"/>
    <n v="0"/>
  </r>
  <r>
    <n v="695"/>
    <s v="CA-2015-119291"/>
    <d v="2015-05-14T00:00:00"/>
    <x v="33"/>
    <d v="2015-05-17T00:00:00"/>
    <s v="First Class"/>
    <s v="JO-15550"/>
    <s v="Jesus Ocampo"/>
    <s v="Home Office"/>
    <s v="United States"/>
    <s v="Chester"/>
    <x v="9"/>
    <n v="19013"/>
    <x v="3"/>
    <s v="OFF-AR-10003373"/>
    <x v="1"/>
    <s v="Art"/>
    <x v="290"/>
    <n v="198.27200000000002"/>
    <n v="8"/>
    <n v="0.2"/>
    <n v="17.34879999999999"/>
    <n v="8.7499999999999939E-2"/>
    <n v="2.1685999999999988"/>
    <n v="24.784000000000002"/>
    <n v="30.98"/>
    <n v="39.65440000000001"/>
  </r>
  <r>
    <n v="696"/>
    <s v="CA-2015-119291"/>
    <d v="2015-05-14T00:00:00"/>
    <x v="33"/>
    <d v="2015-05-17T00:00:00"/>
    <s v="First Class"/>
    <s v="JO-15550"/>
    <s v="Jesus Ocampo"/>
    <s v="Home Office"/>
    <s v="United States"/>
    <s v="Chester"/>
    <x v="9"/>
    <n v="19013"/>
    <x v="3"/>
    <s v="OFF-LA-10002312"/>
    <x v="1"/>
    <s v="Labels"/>
    <x v="579"/>
    <n v="47.360000000000007"/>
    <n v="4"/>
    <n v="0.2"/>
    <n v="17.759999999999998"/>
    <n v="0.37499999999999989"/>
    <n v="4.4399999999999995"/>
    <n v="11.840000000000002"/>
    <n v="14.8"/>
    <n v="9.4720000000000013"/>
  </r>
  <r>
    <n v="697"/>
    <s v="CA-2015-119291"/>
    <d v="2015-05-14T00:00:00"/>
    <x v="33"/>
    <d v="2015-05-17T00:00:00"/>
    <s v="First Class"/>
    <s v="JO-15550"/>
    <s v="Jesus Ocampo"/>
    <s v="Home Office"/>
    <s v="United States"/>
    <s v="Chester"/>
    <x v="9"/>
    <n v="19013"/>
    <x v="3"/>
    <s v="OFF-EN-10000927"/>
    <x v="1"/>
    <s v="Envelopes"/>
    <x v="81"/>
    <n v="200.98400000000004"/>
    <n v="7"/>
    <n v="0.2"/>
    <n v="62.807499999999976"/>
    <n v="0.31249999999999983"/>
    <n v="8.9724999999999966"/>
    <n v="28.712000000000007"/>
    <n v="35.89"/>
    <n v="40.19680000000001"/>
  </r>
  <r>
    <n v="698"/>
    <s v="CA-2015-119291"/>
    <d v="2015-05-14T00:00:00"/>
    <x v="33"/>
    <d v="2015-05-17T00:00:00"/>
    <s v="First Class"/>
    <s v="JO-15550"/>
    <s v="Jesus Ocampo"/>
    <s v="Home Office"/>
    <s v="United States"/>
    <s v="Chester"/>
    <x v="9"/>
    <n v="19013"/>
    <x v="3"/>
    <s v="OFF-LA-10003510"/>
    <x v="1"/>
    <s v="Labels"/>
    <x v="580"/>
    <n v="97.696000000000012"/>
    <n v="4"/>
    <n v="0.2"/>
    <n v="31.751200000000001"/>
    <n v="0.32499999999999996"/>
    <n v="7.9378000000000002"/>
    <n v="24.424000000000003"/>
    <n v="30.53"/>
    <n v="19.539200000000005"/>
  </r>
  <r>
    <n v="699"/>
    <s v="CA-2015-119291"/>
    <d v="2015-05-14T00:00:00"/>
    <x v="33"/>
    <d v="2015-05-17T00:00:00"/>
    <s v="First Class"/>
    <s v="JO-15550"/>
    <s v="Jesus Ocampo"/>
    <s v="Home Office"/>
    <s v="United States"/>
    <s v="Chester"/>
    <x v="9"/>
    <n v="19013"/>
    <x v="3"/>
    <s v="OFF-AR-10001118"/>
    <x v="1"/>
    <s v="Art"/>
    <x v="581"/>
    <n v="2.6960000000000002"/>
    <n v="1"/>
    <n v="0.2"/>
    <n v="0.8088000000000003"/>
    <n v="0.3000000000000001"/>
    <n v="0.8088000000000003"/>
    <n v="2.6960000000000002"/>
    <n v="3.37"/>
    <n v="0.53920000000000001"/>
  </r>
  <r>
    <n v="700"/>
    <s v="CA-2015-119291"/>
    <d v="2015-05-14T00:00:00"/>
    <x v="33"/>
    <d v="2015-05-17T00:00:00"/>
    <s v="First Class"/>
    <s v="JO-15550"/>
    <s v="Jesus Ocampo"/>
    <s v="Home Office"/>
    <s v="United States"/>
    <s v="Chester"/>
    <x v="9"/>
    <n v="19013"/>
    <x v="3"/>
    <s v="OFF-BI-10001575"/>
    <x v="1"/>
    <s v="Binders"/>
    <x v="582"/>
    <n v="18.588000000000005"/>
    <n v="2"/>
    <n v="0.7"/>
    <n v="-13.6312"/>
    <n v="-0.73333333333333317"/>
    <n v="-6.8155999999999999"/>
    <n v="9.2940000000000023"/>
    <n v="30.980000000000004"/>
    <n v="13.011600000000003"/>
  </r>
  <r>
    <n v="701"/>
    <s v="CA-2015-119291"/>
    <d v="2015-05-14T00:00:00"/>
    <x v="33"/>
    <d v="2015-05-17T00:00:00"/>
    <s v="First Class"/>
    <s v="JO-15550"/>
    <s v="Jesus Ocampo"/>
    <s v="Home Office"/>
    <s v="United States"/>
    <s v="Chester"/>
    <x v="9"/>
    <n v="19013"/>
    <x v="3"/>
    <s v="OFF-BI-10001982"/>
    <x v="1"/>
    <s v="Binders"/>
    <x v="304"/>
    <n v="4.8960000000000008"/>
    <n v="3"/>
    <n v="0.7"/>
    <n v="-3.4271999999999991"/>
    <n v="-0.69999999999999973"/>
    <n v="-1.1423999999999996"/>
    <n v="1.6320000000000003"/>
    <n v="5.44"/>
    <n v="3.4272000000000005"/>
  </r>
  <r>
    <n v="702"/>
    <s v="CA-2017-114552"/>
    <d v="2017-09-02T00:00:00"/>
    <x v="15"/>
    <d v="2017-09-08T00:00:00"/>
    <s v="Standard Class"/>
    <s v="Dl-13600"/>
    <s v="Dorris liebe"/>
    <s v="Corporate"/>
    <s v="United States"/>
    <s v="Cleveland"/>
    <x v="24"/>
    <n v="44105"/>
    <x v="3"/>
    <s v="FUR-FU-10002960"/>
    <x v="0"/>
    <s v="Furnishings"/>
    <x v="192"/>
    <n v="15.072000000000003"/>
    <n v="3"/>
    <n v="0.2"/>
    <n v="4.1448"/>
    <n v="0.27499999999999997"/>
    <n v="1.3815999999999999"/>
    <n v="5.0240000000000009"/>
    <n v="6.28"/>
    <n v="3.0144000000000006"/>
  </r>
  <r>
    <n v="703"/>
    <s v="CA-2016-163755"/>
    <d v="2016-11-04T00:00:00"/>
    <x v="0"/>
    <d v="2016-11-08T00:00:00"/>
    <s v="Second Class"/>
    <s v="AS-10285"/>
    <s v="Alejandro Savely"/>
    <s v="Corporate"/>
    <s v="United States"/>
    <s v="Seattle"/>
    <x v="4"/>
    <n v="98103"/>
    <x v="1"/>
    <s v="FUR-FU-10003394"/>
    <x v="0"/>
    <s v="Furnishings"/>
    <x v="583"/>
    <n v="209.88"/>
    <n v="3"/>
    <n v="0"/>
    <n v="35.679599999999979"/>
    <n v="0.1699999999999999"/>
    <n v="11.893199999999993"/>
    <n v="69.959999999999994"/>
    <n v="69.959999999999994"/>
    <n v="0"/>
  </r>
  <r>
    <n v="704"/>
    <s v="CA-2015-142027"/>
    <d v="2015-04-09T00:00:00"/>
    <x v="19"/>
    <d v="2015-04-14T00:00:00"/>
    <s v="Standard Class"/>
    <s v="JK-15370"/>
    <s v="Jay Kimmel"/>
    <s v="Consumer"/>
    <s v="United States"/>
    <s v="Long Beach"/>
    <x v="1"/>
    <n v="90805"/>
    <x v="1"/>
    <s v="FUR-TA-10002774"/>
    <x v="0"/>
    <s v="Tables"/>
    <x v="584"/>
    <n v="369.91200000000003"/>
    <n v="3"/>
    <n v="0.2"/>
    <n v="-13.871700000000047"/>
    <n v="-3.7500000000000124E-2"/>
    <n v="-4.6239000000000159"/>
    <n v="123.30400000000002"/>
    <n v="154.13"/>
    <n v="73.982400000000013"/>
  </r>
  <r>
    <n v="705"/>
    <s v="CA-2014-138527"/>
    <d v="2014-09-12T00:00:00"/>
    <x v="30"/>
    <d v="2014-09-17T00:00:00"/>
    <s v="Standard Class"/>
    <s v="BN-11470"/>
    <s v="Brad Norvell"/>
    <s v="Corporate"/>
    <s v="United States"/>
    <s v="Cary"/>
    <x v="3"/>
    <n v="27511"/>
    <x v="0"/>
    <s v="OFF-PA-10001800"/>
    <x v="1"/>
    <s v="Paper"/>
    <x v="585"/>
    <n v="10.368000000000002"/>
    <n v="2"/>
    <n v="0.2"/>
    <n v="3.6288"/>
    <n v="0.34999999999999992"/>
    <n v="1.8144"/>
    <n v="5.1840000000000011"/>
    <n v="6.4800000000000013"/>
    <n v="2.0736000000000003"/>
  </r>
  <r>
    <n v="706"/>
    <s v="CA-2014-138527"/>
    <d v="2014-09-12T00:00:00"/>
    <x v="30"/>
    <d v="2014-09-17T00:00:00"/>
    <s v="Standard Class"/>
    <s v="BN-11470"/>
    <s v="Brad Norvell"/>
    <s v="Corporate"/>
    <s v="United States"/>
    <s v="Cary"/>
    <x v="3"/>
    <n v="27511"/>
    <x v="0"/>
    <s v="OFF-AP-10001469"/>
    <x v="1"/>
    <s v="Appliances"/>
    <x v="586"/>
    <n v="166.84"/>
    <n v="5"/>
    <n v="0.2"/>
    <n v="18.769499999999987"/>
    <n v="0.11249999999999992"/>
    <n v="3.7538999999999971"/>
    <n v="33.368000000000002"/>
    <n v="41.71"/>
    <n v="33.368000000000002"/>
  </r>
  <r>
    <n v="707"/>
    <s v="CA-2014-138527"/>
    <d v="2014-09-12T00:00:00"/>
    <x v="30"/>
    <d v="2014-09-17T00:00:00"/>
    <s v="Standard Class"/>
    <s v="BN-11470"/>
    <s v="Brad Norvell"/>
    <s v="Corporate"/>
    <s v="United States"/>
    <s v="Cary"/>
    <x v="3"/>
    <n v="27511"/>
    <x v="0"/>
    <s v="TEC-AC-10002399"/>
    <x v="2"/>
    <s v="Accessories"/>
    <x v="453"/>
    <n v="15.216000000000001"/>
    <n v="1"/>
    <n v="0.2"/>
    <n v="2.2823999999999991"/>
    <n v="0.14999999999999994"/>
    <n v="2.2823999999999991"/>
    <n v="15.216000000000001"/>
    <n v="19.02"/>
    <n v="3.0432000000000006"/>
  </r>
  <r>
    <n v="708"/>
    <s v="CA-2014-112158"/>
    <d v="2014-12-02T00:00:00"/>
    <x v="20"/>
    <d v="2014-12-04T00:00:00"/>
    <s v="First Class"/>
    <s v="DP-13165"/>
    <s v="David Philippe"/>
    <s v="Consumer"/>
    <s v="United States"/>
    <s v="New York City"/>
    <x v="15"/>
    <n v="10035"/>
    <x v="3"/>
    <s v="TEC-AC-10003628"/>
    <x v="2"/>
    <s v="Accessories"/>
    <x v="247"/>
    <n v="119.96"/>
    <n v="4"/>
    <n v="0"/>
    <n v="52.78240000000001"/>
    <n v="0.44000000000000011"/>
    <n v="13.195600000000002"/>
    <n v="29.99"/>
    <n v="29.99"/>
    <n v="0"/>
  </r>
  <r>
    <n v="709"/>
    <s v="CA-2014-112158"/>
    <d v="2014-12-02T00:00:00"/>
    <x v="20"/>
    <d v="2014-12-04T00:00:00"/>
    <s v="First Class"/>
    <s v="DP-13165"/>
    <s v="David Philippe"/>
    <s v="Consumer"/>
    <s v="United States"/>
    <s v="New York City"/>
    <x v="15"/>
    <n v="10035"/>
    <x v="3"/>
    <s v="FUR-BO-10003272"/>
    <x v="0"/>
    <s v="Bookcases"/>
    <x v="587"/>
    <n v="883.92"/>
    <n v="5"/>
    <n v="0.2"/>
    <n v="-110.49000000000007"/>
    <n v="-0.12500000000000008"/>
    <n v="-22.098000000000013"/>
    <n v="176.78399999999999"/>
    <n v="220.98"/>
    <n v="176.78399999999999"/>
  </r>
  <r>
    <n v="710"/>
    <s v="CA-2014-112158"/>
    <d v="2014-12-02T00:00:00"/>
    <x v="20"/>
    <d v="2014-12-04T00:00:00"/>
    <s v="First Class"/>
    <s v="DP-13165"/>
    <s v="David Philippe"/>
    <s v="Consumer"/>
    <s v="United States"/>
    <s v="New York City"/>
    <x v="15"/>
    <n v="10035"/>
    <x v="3"/>
    <s v="OFF-BI-10000050"/>
    <x v="1"/>
    <s v="Binders"/>
    <x v="347"/>
    <n v="46.72"/>
    <n v="8"/>
    <n v="0.2"/>
    <n v="15.767999999999997"/>
    <n v="0.33749999999999997"/>
    <n v="1.9709999999999996"/>
    <n v="5.84"/>
    <n v="7.3"/>
    <n v="9.3439999999999994"/>
  </r>
  <r>
    <n v="711"/>
    <s v="CA-2014-113887"/>
    <d v="2014-04-05T00:00:00"/>
    <x v="41"/>
    <d v="2014-04-07T00:00:00"/>
    <s v="First Class"/>
    <s v="TH-21550"/>
    <s v="Tracy Hopkins"/>
    <s v="Home Office"/>
    <s v="United States"/>
    <s v="New York City"/>
    <x v="15"/>
    <n v="10035"/>
    <x v="3"/>
    <s v="OFF-PA-10004071"/>
    <x v="1"/>
    <s v="Paper"/>
    <x v="417"/>
    <n v="55.48"/>
    <n v="1"/>
    <n v="0"/>
    <n v="26.630399999999998"/>
    <n v="0.48"/>
    <n v="26.630399999999998"/>
    <n v="55.48"/>
    <n v="55.48"/>
    <n v="0"/>
  </r>
  <r>
    <n v="712"/>
    <s v="CA-2017-146136"/>
    <d v="2017-09-03T00:00:00"/>
    <x v="15"/>
    <d v="2017-09-07T00:00:00"/>
    <s v="Standard Class"/>
    <s v="AP-10915"/>
    <s v="Arthur Prichep"/>
    <s v="Consumer"/>
    <s v="United States"/>
    <s v="Palm Coast"/>
    <x v="2"/>
    <n v="32137"/>
    <x v="0"/>
    <s v="OFF-EN-10001219"/>
    <x v="1"/>
    <s v="Envelopes"/>
    <x v="588"/>
    <n v="24.448"/>
    <n v="4"/>
    <n v="0.2"/>
    <n v="8.8623999999999992"/>
    <n v="0.36249999999999993"/>
    <n v="2.2155999999999998"/>
    <n v="6.1120000000000001"/>
    <n v="7.64"/>
    <n v="4.8896000000000006"/>
  </r>
  <r>
    <n v="713"/>
    <s v="US-2017-100048"/>
    <d v="2017-05-19T00:00:00"/>
    <x v="24"/>
    <d v="2017-05-24T00:00:00"/>
    <s v="Standard Class"/>
    <s v="RS-19765"/>
    <s v="Roland Schwarz"/>
    <s v="Corporate"/>
    <s v="United States"/>
    <s v="Mount Vernon"/>
    <x v="15"/>
    <n v="10550"/>
    <x v="3"/>
    <s v="OFF-AP-10001154"/>
    <x v="1"/>
    <s v="Appliances"/>
    <x v="589"/>
    <n v="281.34000000000003"/>
    <n v="6"/>
    <n v="0"/>
    <n v="109.72260000000001"/>
    <n v="0.39"/>
    <n v="18.287100000000002"/>
    <n v="46.890000000000008"/>
    <n v="46.890000000000008"/>
    <n v="0"/>
  </r>
  <r>
    <n v="714"/>
    <s v="US-2017-100048"/>
    <d v="2017-05-19T00:00:00"/>
    <x v="24"/>
    <d v="2017-05-24T00:00:00"/>
    <s v="Standard Class"/>
    <s v="RS-19765"/>
    <s v="Roland Schwarz"/>
    <s v="Corporate"/>
    <s v="United States"/>
    <s v="Mount Vernon"/>
    <x v="15"/>
    <n v="10550"/>
    <x v="3"/>
    <s v="TEC-PH-10003012"/>
    <x v="2"/>
    <s v="Phones"/>
    <x v="348"/>
    <n v="307.98"/>
    <n v="2"/>
    <n v="0"/>
    <n v="89.314199999999971"/>
    <n v="0.28999999999999987"/>
    <n v="44.657099999999986"/>
    <n v="153.99"/>
    <n v="153.99"/>
    <n v="0"/>
  </r>
  <r>
    <n v="715"/>
    <s v="US-2017-100048"/>
    <d v="2017-05-19T00:00:00"/>
    <x v="24"/>
    <d v="2017-05-24T00:00:00"/>
    <s v="Standard Class"/>
    <s v="RS-19765"/>
    <s v="Roland Schwarz"/>
    <s v="Corporate"/>
    <s v="United States"/>
    <s v="Mount Vernon"/>
    <x v="15"/>
    <n v="10550"/>
    <x v="3"/>
    <s v="TEC-AC-10001606"/>
    <x v="2"/>
    <s v="Accessories"/>
    <x v="590"/>
    <n v="299.96999999999997"/>
    <n v="3"/>
    <n v="0"/>
    <n v="113.98860000000001"/>
    <n v="0.38000000000000006"/>
    <n v="37.996200000000002"/>
    <n v="99.99"/>
    <n v="99.99"/>
    <n v="0"/>
  </r>
  <r>
    <n v="716"/>
    <s v="CA-2014-153150"/>
    <d v="2014-07-01T00:00:00"/>
    <x v="39"/>
    <d v="2014-07-06T00:00:00"/>
    <s v="Second Class"/>
    <s v="Dl-13600"/>
    <s v="Dorris liebe"/>
    <s v="Corporate"/>
    <s v="United States"/>
    <s v="Seattle"/>
    <x v="4"/>
    <n v="98105"/>
    <x v="1"/>
    <s v="OFF-BI-10003355"/>
    <x v="1"/>
    <s v="Binders"/>
    <x v="591"/>
    <n v="19.920000000000002"/>
    <n v="5"/>
    <n v="0.2"/>
    <n v="6.9719999999999995"/>
    <n v="0.34999999999999992"/>
    <n v="1.3943999999999999"/>
    <n v="3.9840000000000004"/>
    <n v="4.9800000000000004"/>
    <n v="3.9840000000000004"/>
  </r>
  <r>
    <n v="717"/>
    <s v="CA-2014-130092"/>
    <d v="2014-01-11T00:00:00"/>
    <x v="46"/>
    <d v="2014-01-14T00:00:00"/>
    <s v="First Class"/>
    <s v="SV-20365"/>
    <s v="Seth Vernon"/>
    <s v="Consumer"/>
    <s v="United States"/>
    <s v="Dover"/>
    <x v="13"/>
    <n v="19901"/>
    <x v="3"/>
    <s v="FUR-FU-10000010"/>
    <x v="0"/>
    <s v="Furnishings"/>
    <x v="527"/>
    <n v="9.94"/>
    <n v="2"/>
    <n v="0"/>
    <n v="3.0813999999999995"/>
    <n v="0.30999999999999994"/>
    <n v="1.5406999999999997"/>
    <n v="4.97"/>
    <n v="4.97"/>
    <n v="0"/>
  </r>
  <r>
    <n v="718"/>
    <s v="CA-2017-108910"/>
    <d v="2017-09-24T00:00:00"/>
    <x v="15"/>
    <d v="2017-09-29T00:00:00"/>
    <s v="Standard Class"/>
    <s v="KC-16540"/>
    <s v="Kelly Collister"/>
    <s v="Consumer"/>
    <s v="United States"/>
    <s v="Newark"/>
    <x v="24"/>
    <n v="43055"/>
    <x v="3"/>
    <s v="FUR-FU-10002253"/>
    <x v="0"/>
    <s v="Furnishings"/>
    <x v="592"/>
    <n v="103.05599999999998"/>
    <n v="3"/>
    <n v="0.2"/>
    <n v="24.475800000000007"/>
    <n v="0.2375000000000001"/>
    <n v="8.1586000000000016"/>
    <n v="34.351999999999997"/>
    <n v="42.939999999999984"/>
    <n v="20.611199999999997"/>
  </r>
  <r>
    <n v="719"/>
    <s v="CA-2014-104472"/>
    <d v="2014-06-02T00:00:00"/>
    <x v="3"/>
    <d v="2014-06-07T00:00:00"/>
    <s v="Standard Class"/>
    <s v="CK-12325"/>
    <s v="Christine Kargatis"/>
    <s v="Home Office"/>
    <s v="United States"/>
    <s v="Orem"/>
    <x v="7"/>
    <n v="84057"/>
    <x v="1"/>
    <s v="OFF-BI-10001658"/>
    <x v="1"/>
    <s v="Binders"/>
    <x v="444"/>
    <n v="59.808000000000007"/>
    <n v="3"/>
    <n v="0.2"/>
    <n v="19.4376"/>
    <n v="0.32499999999999996"/>
    <n v="6.4791999999999996"/>
    <n v="19.936000000000003"/>
    <n v="24.919999999999998"/>
    <n v="11.961600000000002"/>
  </r>
  <r>
    <n v="720"/>
    <s v="CA-2014-104472"/>
    <d v="2014-06-02T00:00:00"/>
    <x v="3"/>
    <d v="2014-06-07T00:00:00"/>
    <s v="Standard Class"/>
    <s v="CK-12325"/>
    <s v="Christine Kargatis"/>
    <s v="Home Office"/>
    <s v="United States"/>
    <s v="Orem"/>
    <x v="7"/>
    <n v="84057"/>
    <x v="1"/>
    <s v="FUR-FU-10000246"/>
    <x v="0"/>
    <s v="Furnishings"/>
    <x v="391"/>
    <n v="73.320000000000007"/>
    <n v="6"/>
    <n v="0"/>
    <n v="21.995999999999992"/>
    <n v="0.29999999999999988"/>
    <n v="3.6659999999999986"/>
    <n v="12.22"/>
    <n v="12.22"/>
    <n v="0"/>
  </r>
  <r>
    <n v="721"/>
    <s v="CA-2016-112942"/>
    <d v="2016-02-13T00:00:00"/>
    <x v="47"/>
    <d v="2016-02-18T00:00:00"/>
    <s v="Standard Class"/>
    <s v="RD-19810"/>
    <s v="Ross DeVincentis"/>
    <s v="Home Office"/>
    <s v="United States"/>
    <s v="Los Angeles"/>
    <x v="1"/>
    <n v="90045"/>
    <x v="1"/>
    <s v="OFF-PA-10004092"/>
    <x v="1"/>
    <s v="Paper"/>
    <x v="593"/>
    <n v="146.82"/>
    <n v="3"/>
    <n v="0"/>
    <n v="73.41"/>
    <n v="0.5"/>
    <n v="24.47"/>
    <n v="48.94"/>
    <n v="48.94"/>
    <n v="0"/>
  </r>
  <r>
    <n v="722"/>
    <s v="CA-2016-142335"/>
    <d v="2016-12-15T00:00:00"/>
    <x v="5"/>
    <d v="2016-12-19T00:00:00"/>
    <s v="Standard Class"/>
    <s v="MP-17965"/>
    <s v="Michael Paige"/>
    <s v="Corporate"/>
    <s v="United States"/>
    <s v="Detroit"/>
    <x v="12"/>
    <n v="48205"/>
    <x v="2"/>
    <s v="FUR-TA-10000198"/>
    <x v="0"/>
    <s v="Tables"/>
    <x v="594"/>
    <n v="1652.94"/>
    <n v="3"/>
    <n v="0"/>
    <n v="231.41160000000002"/>
    <n v="0.14000000000000001"/>
    <n v="77.137200000000007"/>
    <n v="550.98"/>
    <n v="550.98"/>
    <n v="0"/>
  </r>
  <r>
    <n v="723"/>
    <s v="CA-2016-142335"/>
    <d v="2016-12-15T00:00:00"/>
    <x v="5"/>
    <d v="2016-12-19T00:00:00"/>
    <s v="Standard Class"/>
    <s v="MP-17965"/>
    <s v="Michael Paige"/>
    <s v="Corporate"/>
    <s v="United States"/>
    <s v="Detroit"/>
    <x v="12"/>
    <n v="48205"/>
    <x v="2"/>
    <s v="OFF-ST-10000036"/>
    <x v="1"/>
    <s v="Storage"/>
    <x v="595"/>
    <n v="296.37"/>
    <n v="3"/>
    <n v="0"/>
    <n v="80.019899999999993"/>
    <n v="0.26999999999999996"/>
    <n v="26.673299999999998"/>
    <n v="98.79"/>
    <n v="98.79"/>
    <n v="0"/>
  </r>
  <r>
    <n v="724"/>
    <s v="CA-2014-117429"/>
    <d v="2014-10-07T00:00:00"/>
    <x v="18"/>
    <d v="2014-10-13T00:00:00"/>
    <s v="Standard Class"/>
    <s v="MR-17545"/>
    <s v="Mathew Reese"/>
    <s v="Home Office"/>
    <s v="United States"/>
    <s v="Philadelphia"/>
    <x v="9"/>
    <n v="19140"/>
    <x v="3"/>
    <s v="FUR-FU-10000222"/>
    <x v="0"/>
    <s v="Furnishings"/>
    <x v="596"/>
    <n v="129.91999999999999"/>
    <n v="5"/>
    <n v="0.2"/>
    <n v="21.112000000000002"/>
    <n v="0.16250000000000003"/>
    <n v="4.2224000000000004"/>
    <n v="25.983999999999998"/>
    <n v="32.479999999999997"/>
    <n v="25.983999999999998"/>
  </r>
  <r>
    <n v="725"/>
    <s v="CA-2016-114713"/>
    <d v="2016-07-07T00:00:00"/>
    <x v="16"/>
    <d v="2016-07-12T00:00:00"/>
    <s v="Standard Class"/>
    <s v="SC-20695"/>
    <s v="Steve Chapman"/>
    <s v="Corporate"/>
    <s v="United States"/>
    <s v="Hialeah"/>
    <x v="2"/>
    <n v="33012"/>
    <x v="0"/>
    <s v="OFF-SU-10004664"/>
    <x v="1"/>
    <s v="Supplies"/>
    <x v="597"/>
    <n v="45.584000000000003"/>
    <n v="7"/>
    <n v="0.2"/>
    <n v="5.1281999999999996"/>
    <n v="0.11249999999999999"/>
    <n v="0.73259999999999992"/>
    <n v="6.5120000000000005"/>
    <n v="8.14"/>
    <n v="9.1168000000000013"/>
  </r>
  <r>
    <n v="726"/>
    <s v="CA-2017-144113"/>
    <d v="2017-09-16T00:00:00"/>
    <x v="15"/>
    <d v="2017-09-20T00:00:00"/>
    <s v="Standard Class"/>
    <s v="JF-15355"/>
    <s v="Jay Fein"/>
    <s v="Consumer"/>
    <s v="United States"/>
    <s v="Austin"/>
    <x v="5"/>
    <n v="78745"/>
    <x v="2"/>
    <s v="OFF-EN-10001141"/>
    <x v="1"/>
    <s v="Envelopes"/>
    <x v="598"/>
    <n v="17.568000000000001"/>
    <n v="2"/>
    <n v="0.2"/>
    <n v="6.3684000000000003"/>
    <n v="0.36249999999999999"/>
    <n v="3.1842000000000001"/>
    <n v="8.7840000000000007"/>
    <n v="10.98"/>
    <n v="3.5136000000000003"/>
  </r>
  <r>
    <n v="727"/>
    <s v="CA-2017-144113"/>
    <d v="2017-09-16T00:00:00"/>
    <x v="15"/>
    <d v="2017-09-20T00:00:00"/>
    <s v="Standard Class"/>
    <s v="JF-15355"/>
    <s v="Jay Fein"/>
    <s v="Consumer"/>
    <s v="United States"/>
    <s v="Austin"/>
    <x v="5"/>
    <n v="78745"/>
    <x v="2"/>
    <s v="TEC-PH-10002170"/>
    <x v="2"/>
    <s v="Phones"/>
    <x v="599"/>
    <n v="55.991999999999997"/>
    <n v="1"/>
    <n v="0.2"/>
    <n v="5.5992000000000015"/>
    <n v="0.10000000000000003"/>
    <n v="5.5992000000000015"/>
    <n v="55.991999999999997"/>
    <n v="69.989999999999995"/>
    <n v="11.198399999999999"/>
  </r>
  <r>
    <n v="728"/>
    <s v="US-2016-150861"/>
    <d v="2016-12-03T00:00:00"/>
    <x v="5"/>
    <d v="2016-12-06T00:00:00"/>
    <s v="First Class"/>
    <s v="EG-13900"/>
    <s v="Emily Grady"/>
    <s v="Consumer"/>
    <s v="United States"/>
    <s v="Oceanside"/>
    <x v="15"/>
    <n v="11572"/>
    <x v="3"/>
    <s v="OFF-PA-10001954"/>
    <x v="1"/>
    <s v="Paper"/>
    <x v="600"/>
    <n v="182.72"/>
    <n v="8"/>
    <n v="0"/>
    <n v="84.051199999999994"/>
    <n v="0.45999999999999996"/>
    <n v="10.506399999999999"/>
    <n v="22.84"/>
    <n v="22.84"/>
    <n v="0"/>
  </r>
  <r>
    <n v="729"/>
    <s v="US-2016-150861"/>
    <d v="2016-12-03T00:00:00"/>
    <x v="5"/>
    <d v="2016-12-06T00:00:00"/>
    <s v="First Class"/>
    <s v="EG-13900"/>
    <s v="Emily Grady"/>
    <s v="Consumer"/>
    <s v="United States"/>
    <s v="Oceanside"/>
    <x v="15"/>
    <n v="11572"/>
    <x v="3"/>
    <s v="FUR-TA-10002228"/>
    <x v="0"/>
    <s v="Tables"/>
    <x v="601"/>
    <n v="400.03199999999998"/>
    <n v="2"/>
    <n v="0.4"/>
    <n v="-153.34560000000005"/>
    <n v="-0.38333333333333347"/>
    <n v="-76.672800000000024"/>
    <n v="200.01599999999999"/>
    <n v="333.36"/>
    <n v="160.0128"/>
  </r>
  <r>
    <n v="730"/>
    <s v="US-2016-150861"/>
    <d v="2016-12-03T00:00:00"/>
    <x v="5"/>
    <d v="2016-12-06T00:00:00"/>
    <s v="First Class"/>
    <s v="EG-13900"/>
    <s v="Emily Grady"/>
    <s v="Consumer"/>
    <s v="United States"/>
    <s v="Oceanside"/>
    <x v="15"/>
    <n v="11572"/>
    <x v="3"/>
    <s v="OFF-ST-10004634"/>
    <x v="1"/>
    <s v="Storage"/>
    <x v="602"/>
    <n v="33.630000000000003"/>
    <n v="3"/>
    <n v="0"/>
    <n v="10.088999999999999"/>
    <n v="0.29999999999999993"/>
    <n v="3.3629999999999995"/>
    <n v="11.21"/>
    <n v="11.21"/>
    <n v="0"/>
  </r>
  <r>
    <n v="731"/>
    <s v="US-2016-150861"/>
    <d v="2016-12-03T00:00:00"/>
    <x v="5"/>
    <d v="2016-12-06T00:00:00"/>
    <s v="First Class"/>
    <s v="EG-13900"/>
    <s v="Emily Grady"/>
    <s v="Consumer"/>
    <s v="United States"/>
    <s v="Oceanside"/>
    <x v="15"/>
    <n v="11572"/>
    <x v="3"/>
    <s v="FUR-CH-10002965"/>
    <x v="0"/>
    <s v="Chairs"/>
    <x v="229"/>
    <n v="542.64599999999996"/>
    <n v="3"/>
    <n v="0.1"/>
    <n v="102.49980000000001"/>
    <n v="0.18888888888888891"/>
    <n v="34.166600000000003"/>
    <n v="180.88199999999998"/>
    <n v="200.97999999999996"/>
    <n v="54.264600000000002"/>
  </r>
  <r>
    <n v="732"/>
    <s v="US-2016-150861"/>
    <d v="2016-12-03T00:00:00"/>
    <x v="5"/>
    <d v="2016-12-06T00:00:00"/>
    <s v="First Class"/>
    <s v="EG-13900"/>
    <s v="Emily Grady"/>
    <s v="Consumer"/>
    <s v="United States"/>
    <s v="Oceanside"/>
    <x v="15"/>
    <n v="11572"/>
    <x v="3"/>
    <s v="OFF-LA-10001317"/>
    <x v="1"/>
    <s v="Labels"/>
    <x v="396"/>
    <n v="6.3"/>
    <n v="2"/>
    <n v="0"/>
    <n v="3.024"/>
    <n v="0.48000000000000004"/>
    <n v="1.512"/>
    <n v="3.15"/>
    <n v="3.15"/>
    <n v="0"/>
  </r>
  <r>
    <n v="733"/>
    <s v="CA-2017-131954"/>
    <d v="2017-01-21T00:00:00"/>
    <x v="44"/>
    <d v="2017-01-25T00:00:00"/>
    <s v="Standard Class"/>
    <s v="DS-13030"/>
    <s v="Darrin Sayre"/>
    <s v="Home Office"/>
    <s v="United States"/>
    <s v="Seattle"/>
    <x v="4"/>
    <n v="98115"/>
    <x v="1"/>
    <s v="OFF-ST-10000736"/>
    <x v="1"/>
    <s v="Storage"/>
    <x v="460"/>
    <n v="242.94"/>
    <n v="3"/>
    <n v="0"/>
    <n v="9.7175999999999902"/>
    <n v="3.9999999999999959E-2"/>
    <n v="3.2391999999999967"/>
    <n v="80.98"/>
    <n v="80.98"/>
    <n v="0"/>
  </r>
  <r>
    <n v="734"/>
    <s v="CA-2017-131954"/>
    <d v="2017-01-21T00:00:00"/>
    <x v="44"/>
    <d v="2017-01-25T00:00:00"/>
    <s v="Standard Class"/>
    <s v="DS-13030"/>
    <s v="Darrin Sayre"/>
    <s v="Home Office"/>
    <s v="United States"/>
    <s v="Seattle"/>
    <x v="4"/>
    <n v="98115"/>
    <x v="1"/>
    <s v="TEC-AC-10003610"/>
    <x v="2"/>
    <s v="Accessories"/>
    <x v="603"/>
    <n v="179.97"/>
    <n v="3"/>
    <n v="0"/>
    <n v="86.385600000000011"/>
    <n v="0.48000000000000004"/>
    <n v="28.795200000000005"/>
    <n v="59.99"/>
    <n v="59.99"/>
    <n v="0"/>
  </r>
  <r>
    <n v="735"/>
    <s v="CA-2017-131954"/>
    <d v="2017-01-21T00:00:00"/>
    <x v="44"/>
    <d v="2017-01-25T00:00:00"/>
    <s v="Standard Class"/>
    <s v="DS-13030"/>
    <s v="Darrin Sayre"/>
    <s v="Home Office"/>
    <s v="United States"/>
    <s v="Seattle"/>
    <x v="4"/>
    <n v="98115"/>
    <x v="1"/>
    <s v="OFF-BI-10003982"/>
    <x v="1"/>
    <s v="Binders"/>
    <x v="350"/>
    <n v="99.695999999999998"/>
    <n v="6"/>
    <n v="0.2"/>
    <n v="33.647399999999998"/>
    <n v="0.33749999999999997"/>
    <n v="5.6078999999999999"/>
    <n v="16.616"/>
    <n v="20.769999999999996"/>
    <n v="19.9392"/>
  </r>
  <r>
    <n v="736"/>
    <s v="CA-2017-131954"/>
    <d v="2017-01-21T00:00:00"/>
    <x v="44"/>
    <d v="2017-01-25T00:00:00"/>
    <s v="Standard Class"/>
    <s v="DS-13030"/>
    <s v="Darrin Sayre"/>
    <s v="Home Office"/>
    <s v="United States"/>
    <s v="Seattle"/>
    <x v="4"/>
    <n v="98115"/>
    <x v="1"/>
    <s v="OFF-BI-10003291"/>
    <x v="1"/>
    <s v="Binders"/>
    <x v="44"/>
    <n v="27.936000000000003"/>
    <n v="4"/>
    <n v="0.2"/>
    <n v="9.4283999999999963"/>
    <n v="0.3374999999999998"/>
    <n v="2.3570999999999991"/>
    <n v="6.9840000000000009"/>
    <n v="8.73"/>
    <n v="5.5872000000000011"/>
  </r>
  <r>
    <n v="737"/>
    <s v="CA-2017-131954"/>
    <d v="2017-01-21T00:00:00"/>
    <x v="44"/>
    <d v="2017-01-25T00:00:00"/>
    <s v="Standard Class"/>
    <s v="DS-13030"/>
    <s v="Darrin Sayre"/>
    <s v="Home Office"/>
    <s v="United States"/>
    <s v="Seattle"/>
    <x v="4"/>
    <n v="98115"/>
    <x v="1"/>
    <s v="FUR-BO-10001619"/>
    <x v="0"/>
    <s v="Bookcases"/>
    <x v="604"/>
    <n v="84.98"/>
    <n v="1"/>
    <n v="0"/>
    <n v="18.695599999999999"/>
    <n v="0.21999999999999997"/>
    <n v="18.695599999999999"/>
    <n v="84.98"/>
    <n v="84.98"/>
    <n v="0"/>
  </r>
  <r>
    <n v="738"/>
    <s v="CA-2017-131954"/>
    <d v="2017-01-21T00:00:00"/>
    <x v="44"/>
    <d v="2017-01-25T00:00:00"/>
    <s v="Standard Class"/>
    <s v="DS-13030"/>
    <s v="Darrin Sayre"/>
    <s v="Home Office"/>
    <s v="United States"/>
    <s v="Seattle"/>
    <x v="4"/>
    <n v="98115"/>
    <x v="1"/>
    <s v="OFF-BI-10000138"/>
    <x v="1"/>
    <s v="Binders"/>
    <x v="605"/>
    <n v="18.72"/>
    <n v="5"/>
    <n v="0.2"/>
    <n v="6.5519999999999996"/>
    <n v="0.35"/>
    <n v="1.3104"/>
    <n v="3.7439999999999998"/>
    <n v="4.68"/>
    <n v="3.7439999999999998"/>
  </r>
  <r>
    <n v="739"/>
    <s v="CA-2014-132500"/>
    <d v="2014-09-08T00:00:00"/>
    <x v="30"/>
    <d v="2014-09-12T00:00:00"/>
    <s v="Standard Class"/>
    <s v="GZ-14470"/>
    <s v="Gary Zandusky"/>
    <s v="Consumer"/>
    <s v="United States"/>
    <s v="San Francisco"/>
    <x v="1"/>
    <n v="94110"/>
    <x v="1"/>
    <s v="TEC-AC-10001383"/>
    <x v="2"/>
    <s v="Accessories"/>
    <x v="606"/>
    <n v="49.98"/>
    <n v="2"/>
    <n v="0"/>
    <n v="8.4965999999999937"/>
    <n v="0.16999999999999987"/>
    <n v="4.2482999999999969"/>
    <n v="24.99"/>
    <n v="24.99"/>
    <n v="0"/>
  </r>
  <r>
    <n v="740"/>
    <s v="CA-2014-112326"/>
    <d v="2014-01-04T00:00:00"/>
    <x v="46"/>
    <d v="2014-01-08T00:00:00"/>
    <s v="Standard Class"/>
    <s v="PO-19195"/>
    <s v="Phillina Ober"/>
    <s v="Home Office"/>
    <s v="United States"/>
    <s v="Naperville"/>
    <x v="10"/>
    <n v="60540"/>
    <x v="2"/>
    <s v="OFF-LA-10003223"/>
    <x v="1"/>
    <s v="Labels"/>
    <x v="607"/>
    <n v="11.784000000000001"/>
    <n v="3"/>
    <n v="0.2"/>
    <n v="4.2716999999999992"/>
    <n v="0.36249999999999993"/>
    <n v="1.4238999999999997"/>
    <n v="3.9280000000000004"/>
    <n v="4.9099999999999993"/>
    <n v="2.3568000000000002"/>
  </r>
  <r>
    <n v="741"/>
    <s v="CA-2014-112326"/>
    <d v="2014-01-04T00:00:00"/>
    <x v="46"/>
    <d v="2014-01-08T00:00:00"/>
    <s v="Standard Class"/>
    <s v="PO-19195"/>
    <s v="Phillina Ober"/>
    <s v="Home Office"/>
    <s v="United States"/>
    <s v="Naperville"/>
    <x v="10"/>
    <n v="60540"/>
    <x v="2"/>
    <s v="OFF-ST-10002743"/>
    <x v="1"/>
    <s v="Storage"/>
    <x v="418"/>
    <n v="272.73599999999999"/>
    <n v="3"/>
    <n v="0.2"/>
    <n v="-64.774800000000013"/>
    <n v="-0.23750000000000004"/>
    <n v="-21.591600000000003"/>
    <n v="90.911999999999992"/>
    <n v="113.63999999999997"/>
    <n v="54.547200000000004"/>
  </r>
  <r>
    <n v="742"/>
    <s v="CA-2014-112326"/>
    <d v="2014-01-04T00:00:00"/>
    <x v="46"/>
    <d v="2014-01-08T00:00:00"/>
    <s v="Standard Class"/>
    <s v="PO-19195"/>
    <s v="Phillina Ober"/>
    <s v="Home Office"/>
    <s v="United States"/>
    <s v="Naperville"/>
    <x v="10"/>
    <n v="60540"/>
    <x v="2"/>
    <s v="OFF-BI-10004094"/>
    <x v="1"/>
    <s v="Binders"/>
    <x v="608"/>
    <n v="3.5399999999999991"/>
    <n v="2"/>
    <n v="0.8"/>
    <n v="-5.4870000000000001"/>
    <n v="-1.5500000000000005"/>
    <n v="-2.7435"/>
    <n v="1.7699999999999996"/>
    <n v="8.85"/>
    <n v="2.8319999999999994"/>
  </r>
  <r>
    <n v="743"/>
    <s v="US-2016-146710"/>
    <d v="2016-08-27T00:00:00"/>
    <x v="28"/>
    <d v="2016-09-01T00:00:00"/>
    <s v="Standard Class"/>
    <s v="SS-20875"/>
    <s v="Sung Shariari"/>
    <s v="Consumer"/>
    <s v="United States"/>
    <s v="Dallas"/>
    <x v="5"/>
    <n v="75220"/>
    <x v="2"/>
    <s v="OFF-SU-10004498"/>
    <x v="1"/>
    <s v="Supplies"/>
    <x v="505"/>
    <n v="51.52000000000001"/>
    <n v="5"/>
    <n v="0.2"/>
    <n v="-10.948000000000002"/>
    <n v="-0.21249999999999999"/>
    <n v="-2.1896000000000004"/>
    <n v="10.304000000000002"/>
    <n v="12.880000000000003"/>
    <n v="10.304000000000002"/>
  </r>
  <r>
    <n v="744"/>
    <s v="US-2016-146710"/>
    <d v="2016-08-27T00:00:00"/>
    <x v="28"/>
    <d v="2016-09-01T00:00:00"/>
    <s v="Standard Class"/>
    <s v="SS-20875"/>
    <s v="Sung Shariari"/>
    <s v="Consumer"/>
    <s v="United States"/>
    <s v="Dallas"/>
    <x v="5"/>
    <n v="75220"/>
    <x v="2"/>
    <s v="OFF-PA-10002615"/>
    <x v="1"/>
    <s v="Paper"/>
    <x v="250"/>
    <n v="3.5280000000000005"/>
    <n v="1"/>
    <n v="0.2"/>
    <n v="1.1465999999999998"/>
    <n v="0.3249999999999999"/>
    <n v="1.1465999999999998"/>
    <n v="3.5280000000000005"/>
    <n v="4.41"/>
    <n v="0.70560000000000012"/>
  </r>
  <r>
    <n v="745"/>
    <s v="US-2016-146710"/>
    <d v="2016-08-27T00:00:00"/>
    <x v="28"/>
    <d v="2016-09-01T00:00:00"/>
    <s v="Standard Class"/>
    <s v="SS-20875"/>
    <s v="Sung Shariari"/>
    <s v="Consumer"/>
    <s v="United States"/>
    <s v="Dallas"/>
    <x v="5"/>
    <n v="75220"/>
    <x v="2"/>
    <s v="OFF-PA-10004971"/>
    <x v="1"/>
    <s v="Paper"/>
    <x v="609"/>
    <n v="4.6240000000000006"/>
    <n v="1"/>
    <n v="0.2"/>
    <n v="1.6762000000000001"/>
    <n v="0.36249999999999999"/>
    <n v="1.6762000000000001"/>
    <n v="4.6240000000000006"/>
    <n v="5.78"/>
    <n v="0.92480000000000018"/>
  </r>
  <r>
    <n v="746"/>
    <s v="US-2016-146710"/>
    <d v="2016-08-27T00:00:00"/>
    <x v="28"/>
    <d v="2016-09-01T00:00:00"/>
    <s v="Standard Class"/>
    <s v="SS-20875"/>
    <s v="Sung Shariari"/>
    <s v="Consumer"/>
    <s v="United States"/>
    <s v="Dallas"/>
    <x v="5"/>
    <n v="75220"/>
    <x v="2"/>
    <s v="OFF-SU-10004261"/>
    <x v="1"/>
    <s v="Supplies"/>
    <x v="610"/>
    <n v="55.167999999999999"/>
    <n v="4"/>
    <n v="0.2"/>
    <n v="6.2063999999999897"/>
    <n v="0.11249999999999981"/>
    <n v="1.5515999999999974"/>
    <n v="13.792"/>
    <n v="17.239999999999998"/>
    <n v="11.0336"/>
  </r>
  <r>
    <n v="747"/>
    <s v="CA-2014-124429"/>
    <d v="2014-05-27T00:00:00"/>
    <x v="8"/>
    <d v="2014-05-27T00:00:00"/>
    <s v="Same Day"/>
    <s v="MH-17785"/>
    <s v="Maya Herman"/>
    <s v="Corporate"/>
    <s v="United States"/>
    <s v="San Diego"/>
    <x v="1"/>
    <n v="92105"/>
    <x v="1"/>
    <s v="FUR-TA-10002607"/>
    <x v="0"/>
    <s v="Tables"/>
    <x v="224"/>
    <n v="567.12"/>
    <n v="10"/>
    <n v="0.2"/>
    <n v="-28.355999999999952"/>
    <n v="-4.9999999999999913E-2"/>
    <n v="-2.835599999999995"/>
    <n v="56.712000000000003"/>
    <n v="70.89"/>
    <n v="113.42400000000001"/>
  </r>
  <r>
    <n v="748"/>
    <s v="CA-2014-124429"/>
    <d v="2014-05-27T00:00:00"/>
    <x v="8"/>
    <d v="2014-05-27T00:00:00"/>
    <s v="Same Day"/>
    <s v="MH-17785"/>
    <s v="Maya Herman"/>
    <s v="Corporate"/>
    <s v="United States"/>
    <s v="San Diego"/>
    <x v="1"/>
    <n v="92105"/>
    <x v="1"/>
    <s v="OFF-ST-10001809"/>
    <x v="1"/>
    <s v="Storage"/>
    <x v="435"/>
    <n v="359.32"/>
    <n v="4"/>
    <n v="0"/>
    <n v="7.1863999999999919"/>
    <n v="1.9999999999999976E-2"/>
    <n v="1.796599999999998"/>
    <n v="89.83"/>
    <n v="89.83"/>
    <n v="0"/>
  </r>
  <r>
    <n v="749"/>
    <s v="CA-2016-150889"/>
    <d v="2016-03-20T00:00:00"/>
    <x v="17"/>
    <d v="2016-03-22T00:00:00"/>
    <s v="Second Class"/>
    <s v="PB-19105"/>
    <s v="Peter Bühler"/>
    <s v="Consumer"/>
    <s v="United States"/>
    <s v="Evanston"/>
    <x v="10"/>
    <n v="60201"/>
    <x v="2"/>
    <s v="TEC-PH-10000004"/>
    <x v="2"/>
    <s v="Phones"/>
    <x v="611"/>
    <n v="11.992000000000001"/>
    <n v="1"/>
    <n v="0.2"/>
    <n v="0.89939999999999909"/>
    <n v="7.4999999999999914E-2"/>
    <n v="0.89939999999999909"/>
    <n v="11.992000000000001"/>
    <n v="14.99"/>
    <n v="2.3984000000000005"/>
  </r>
  <r>
    <n v="750"/>
    <s v="CA-2017-126074"/>
    <d v="2017-10-02T00:00:00"/>
    <x v="13"/>
    <d v="2017-10-06T00:00:00"/>
    <s v="Standard Class"/>
    <s v="RF-19735"/>
    <s v="Roland Fjeld"/>
    <s v="Consumer"/>
    <s v="United States"/>
    <s v="Trenton"/>
    <x v="12"/>
    <n v="48183"/>
    <x v="2"/>
    <s v="OFF-BI-10003638"/>
    <x v="1"/>
    <s v="Binders"/>
    <x v="612"/>
    <n v="58.050000000000004"/>
    <n v="3"/>
    <n v="0"/>
    <n v="26.702999999999999"/>
    <n v="0.45999999999999996"/>
    <n v="8.9009999999999998"/>
    <n v="19.350000000000001"/>
    <n v="19.350000000000001"/>
    <n v="0"/>
  </r>
  <r>
    <n v="751"/>
    <s v="CA-2017-126074"/>
    <d v="2017-10-02T00:00:00"/>
    <x v="13"/>
    <d v="2017-10-06T00:00:00"/>
    <s v="Standard Class"/>
    <s v="RF-19735"/>
    <s v="Roland Fjeld"/>
    <s v="Consumer"/>
    <s v="United States"/>
    <s v="Trenton"/>
    <x v="12"/>
    <n v="48183"/>
    <x v="2"/>
    <s v="FUR-FU-10003577"/>
    <x v="0"/>
    <s v="Furnishings"/>
    <x v="613"/>
    <n v="157.74"/>
    <n v="11"/>
    <n v="0"/>
    <n v="56.7864"/>
    <n v="0.36"/>
    <n v="5.1623999999999999"/>
    <n v="14.340000000000002"/>
    <n v="14.340000000000002"/>
    <n v="0"/>
  </r>
  <r>
    <n v="752"/>
    <s v="CA-2017-126074"/>
    <d v="2017-10-02T00:00:00"/>
    <x v="13"/>
    <d v="2017-10-06T00:00:00"/>
    <s v="Standard Class"/>
    <s v="RF-19735"/>
    <s v="Roland Fjeld"/>
    <s v="Consumer"/>
    <s v="United States"/>
    <s v="Trenton"/>
    <x v="12"/>
    <n v="48183"/>
    <x v="2"/>
    <s v="OFF-AR-10003478"/>
    <x v="1"/>
    <s v="Art"/>
    <x v="359"/>
    <n v="56.980000000000004"/>
    <n v="7"/>
    <n v="0"/>
    <n v="22.792000000000002"/>
    <n v="0.4"/>
    <n v="3.2560000000000002"/>
    <n v="8.14"/>
    <n v="8.14"/>
    <n v="0"/>
  </r>
  <r>
    <n v="753"/>
    <s v="CA-2017-126074"/>
    <d v="2017-10-02T00:00:00"/>
    <x v="13"/>
    <d v="2017-10-06T00:00:00"/>
    <s v="Standard Class"/>
    <s v="RF-19735"/>
    <s v="Roland Fjeld"/>
    <s v="Consumer"/>
    <s v="United States"/>
    <s v="Trenton"/>
    <x v="12"/>
    <n v="48183"/>
    <x v="2"/>
    <s v="OFF-BI-10000546"/>
    <x v="1"/>
    <s v="Binders"/>
    <x v="614"/>
    <n v="2.88"/>
    <n v="1"/>
    <n v="0"/>
    <n v="1.4112"/>
    <n v="0.49000000000000005"/>
    <n v="1.4112"/>
    <n v="2.88"/>
    <n v="2.88"/>
    <n v="0"/>
  </r>
  <r>
    <n v="754"/>
    <s v="CA-2016-110499"/>
    <d v="2016-04-07T00:00:00"/>
    <x v="25"/>
    <d v="2016-04-09T00:00:00"/>
    <s v="First Class"/>
    <s v="YC-21895"/>
    <s v="Yoseph Carroll"/>
    <s v="Corporate"/>
    <s v="United States"/>
    <s v="San Francisco"/>
    <x v="1"/>
    <n v="94110"/>
    <x v="1"/>
    <s v="TEC-CO-10002095"/>
    <x v="2"/>
    <s v="Copiers"/>
    <x v="615"/>
    <n v="1199.9760000000001"/>
    <n v="3"/>
    <n v="0.2"/>
    <n v="374.99249999999995"/>
    <n v="0.31249999999999994"/>
    <n v="124.99749999999999"/>
    <n v="399.99200000000002"/>
    <n v="499.98999999999995"/>
    <n v="239.99520000000004"/>
  </r>
  <r>
    <n v="755"/>
    <s v="CA-2015-135272"/>
    <d v="2015-12-07T00:00:00"/>
    <x v="14"/>
    <d v="2015-12-12T00:00:00"/>
    <s v="Standard Class"/>
    <s v="MS-17830"/>
    <s v="Melanie Seite"/>
    <s v="Consumer"/>
    <s v="United States"/>
    <s v="Los Angeles"/>
    <x v="1"/>
    <n v="90036"/>
    <x v="1"/>
    <s v="FUR-FU-10002759"/>
    <x v="0"/>
    <s v="Furnishings"/>
    <x v="560"/>
    <n v="79.92"/>
    <n v="4"/>
    <n v="0"/>
    <n v="28.7712"/>
    <n v="0.36"/>
    <n v="7.1928000000000001"/>
    <n v="19.98"/>
    <n v="19.98"/>
    <n v="0"/>
  </r>
  <r>
    <n v="756"/>
    <s v="CA-2016-140928"/>
    <d v="2016-09-18T00:00:00"/>
    <x v="21"/>
    <d v="2016-09-22T00:00:00"/>
    <s v="Standard Class"/>
    <s v="NB-18655"/>
    <s v="Nona Balk"/>
    <s v="Corporate"/>
    <s v="United States"/>
    <s v="Jacksonville"/>
    <x v="2"/>
    <n v="32216"/>
    <x v="0"/>
    <s v="FUR-TA-10001095"/>
    <x v="0"/>
    <s v="Tables"/>
    <x v="616"/>
    <n v="383.43799999999999"/>
    <n v="4"/>
    <n v="0.45"/>
    <n v="-167.3184"/>
    <n v="-0.43636363636363634"/>
    <n v="-41.829599999999999"/>
    <n v="95.859499999999997"/>
    <n v="174.29"/>
    <n v="172.5471"/>
  </r>
  <r>
    <n v="757"/>
    <s v="CA-2014-106803"/>
    <d v="2014-12-29T00:00:00"/>
    <x v="20"/>
    <d v="2015-01-02T00:00:00"/>
    <s v="Standard Class"/>
    <s v="DC-13285"/>
    <s v="Debra Catini"/>
    <s v="Consumer"/>
    <s v="United States"/>
    <s v="Cottage Grove"/>
    <x v="11"/>
    <n v="55016"/>
    <x v="2"/>
    <s v="OFF-ST-10002444"/>
    <x v="1"/>
    <s v="Storage"/>
    <x v="576"/>
    <n v="24.56"/>
    <n v="2"/>
    <n v="0"/>
    <n v="6.8767999999999994"/>
    <n v="0.27999999999999997"/>
    <n v="3.4383999999999997"/>
    <n v="12.28"/>
    <n v="12.28"/>
    <n v="0"/>
  </r>
  <r>
    <n v="758"/>
    <s v="CA-2014-106803"/>
    <d v="2014-12-29T00:00:00"/>
    <x v="20"/>
    <d v="2015-01-02T00:00:00"/>
    <s v="Standard Class"/>
    <s v="DC-13285"/>
    <s v="Debra Catini"/>
    <s v="Consumer"/>
    <s v="United States"/>
    <s v="Cottage Grove"/>
    <x v="11"/>
    <n v="55016"/>
    <x v="2"/>
    <s v="TEC-AC-10001267"/>
    <x v="2"/>
    <s v="Accessories"/>
    <x v="538"/>
    <n v="119.8"/>
    <n v="4"/>
    <n v="0"/>
    <n v="47.92"/>
    <n v="0.4"/>
    <n v="11.98"/>
    <n v="29.95"/>
    <n v="29.95"/>
    <n v="0"/>
  </r>
  <r>
    <n v="759"/>
    <s v="CA-2017-117240"/>
    <d v="2017-07-23T00:00:00"/>
    <x v="10"/>
    <d v="2017-07-28T00:00:00"/>
    <s v="Standard Class"/>
    <s v="CP-12340"/>
    <s v="Christine Phan"/>
    <s v="Corporate"/>
    <s v="United States"/>
    <s v="New York City"/>
    <x v="15"/>
    <n v="10009"/>
    <x v="3"/>
    <s v="OFF-BI-10000848"/>
    <x v="1"/>
    <s v="Binders"/>
    <x v="520"/>
    <n v="13.128"/>
    <n v="3"/>
    <n v="0.2"/>
    <n v="4.2665999999999986"/>
    <n v="0.3249999999999999"/>
    <n v="1.4221999999999995"/>
    <n v="4.3760000000000003"/>
    <n v="5.4699999999999989"/>
    <n v="2.6256000000000004"/>
  </r>
  <r>
    <n v="760"/>
    <s v="CA-2017-133333"/>
    <d v="2017-09-18T00:00:00"/>
    <x v="15"/>
    <d v="2017-09-22T00:00:00"/>
    <s v="Standard Class"/>
    <s v="BF-11020"/>
    <s v="Barry Französisch"/>
    <s v="Corporate"/>
    <s v="United States"/>
    <s v="Green Bay"/>
    <x v="6"/>
    <n v="54302"/>
    <x v="2"/>
    <s v="OFF-PA-10002377"/>
    <x v="1"/>
    <s v="Paper"/>
    <x v="562"/>
    <n v="22.72"/>
    <n v="4"/>
    <n v="0"/>
    <n v="10.223999999999998"/>
    <n v="0.44999999999999996"/>
    <n v="2.5559999999999996"/>
    <n v="5.68"/>
    <n v="5.68"/>
    <n v="0"/>
  </r>
  <r>
    <n v="761"/>
    <s v="CA-2015-112319"/>
    <d v="2015-08-31T00:00:00"/>
    <x v="37"/>
    <d v="2015-09-05T00:00:00"/>
    <s v="Standard Class"/>
    <s v="AR-10510"/>
    <s v="Andrew Roberts"/>
    <s v="Consumer"/>
    <s v="United States"/>
    <s v="Los Angeles"/>
    <x v="1"/>
    <n v="90004"/>
    <x v="1"/>
    <s v="OFF-PA-10003441"/>
    <x v="1"/>
    <s v="Paper"/>
    <x v="490"/>
    <n v="58.320000000000007"/>
    <n v="9"/>
    <n v="0"/>
    <n v="27.993600000000001"/>
    <n v="0.47999999999999993"/>
    <n v="3.1104000000000003"/>
    <n v="6.48"/>
    <n v="6.48"/>
    <n v="0"/>
  </r>
  <r>
    <n v="762"/>
    <s v="CA-2017-126046"/>
    <d v="2017-11-03T00:00:00"/>
    <x v="23"/>
    <d v="2017-11-07T00:00:00"/>
    <s v="Standard Class"/>
    <s v="JC-16105"/>
    <s v="Julie Creighton"/>
    <s v="Corporate"/>
    <s v="United States"/>
    <s v="Atlanta"/>
    <x v="32"/>
    <n v="30318"/>
    <x v="0"/>
    <s v="OFF-LA-10004484"/>
    <x v="1"/>
    <s v="Labels"/>
    <x v="617"/>
    <n v="12.39"/>
    <n v="3"/>
    <n v="0"/>
    <n v="5.6993999999999998"/>
    <n v="0.45999999999999996"/>
    <n v="1.8997999999999999"/>
    <n v="4.13"/>
    <n v="4.13"/>
    <n v="0"/>
  </r>
  <r>
    <n v="763"/>
    <s v="CA-2015-114923"/>
    <d v="2015-02-08T00:00:00"/>
    <x v="36"/>
    <d v="2015-02-13T00:00:00"/>
    <s v="Standard Class"/>
    <s v="LH-17020"/>
    <s v="Lisa Hazard"/>
    <s v="Consumer"/>
    <s v="United States"/>
    <s v="Columbus"/>
    <x v="24"/>
    <n v="43229"/>
    <x v="3"/>
    <s v="TEC-PH-10003931"/>
    <x v="2"/>
    <s v="Phones"/>
    <x v="161"/>
    <n v="107.982"/>
    <n v="3"/>
    <n v="0.4"/>
    <n v="-26.995499999999993"/>
    <n v="-0.24999999999999994"/>
    <n v="-8.9984999999999982"/>
    <n v="35.994"/>
    <n v="59.990000000000009"/>
    <n v="43.192800000000005"/>
  </r>
  <r>
    <n v="764"/>
    <s v="CA-2014-162775"/>
    <d v="2014-01-13T00:00:00"/>
    <x v="46"/>
    <d v="2014-01-15T00:00:00"/>
    <s v="Second Class"/>
    <s v="CS-12250"/>
    <s v="Chris Selesnick"/>
    <s v="Corporate"/>
    <s v="United States"/>
    <s v="Bossier City"/>
    <x v="28"/>
    <n v="71111"/>
    <x v="0"/>
    <s v="OFF-EN-10001990"/>
    <x v="1"/>
    <s v="Envelopes"/>
    <x v="153"/>
    <n v="11.36"/>
    <n v="2"/>
    <n v="0"/>
    <n v="5.3391999999999991"/>
    <n v="0.46999999999999992"/>
    <n v="2.6695999999999995"/>
    <n v="5.68"/>
    <n v="5.68"/>
    <n v="0"/>
  </r>
  <r>
    <n v="765"/>
    <s v="CA-2014-162775"/>
    <d v="2014-01-13T00:00:00"/>
    <x v="46"/>
    <d v="2014-01-15T00:00:00"/>
    <s v="Second Class"/>
    <s v="CS-12250"/>
    <s v="Chris Selesnick"/>
    <s v="Corporate"/>
    <s v="United States"/>
    <s v="Bossier City"/>
    <x v="28"/>
    <n v="71111"/>
    <x v="0"/>
    <s v="OFF-EN-10001532"/>
    <x v="1"/>
    <s v="Envelopes"/>
    <x v="618"/>
    <n v="50.94"/>
    <n v="3"/>
    <n v="0"/>
    <n v="25.47"/>
    <n v="0.5"/>
    <n v="8.49"/>
    <n v="16.98"/>
    <n v="16.98"/>
    <n v="0"/>
  </r>
  <r>
    <n v="766"/>
    <s v="CA-2014-162775"/>
    <d v="2014-01-13T00:00:00"/>
    <x v="46"/>
    <d v="2014-01-15T00:00:00"/>
    <s v="Second Class"/>
    <s v="CS-12250"/>
    <s v="Chris Selesnick"/>
    <s v="Corporate"/>
    <s v="United States"/>
    <s v="Bossier City"/>
    <x v="28"/>
    <n v="71111"/>
    <x v="0"/>
    <s v="TEC-AC-10003174"/>
    <x v="2"/>
    <s v="Accessories"/>
    <x v="619"/>
    <n v="646.74"/>
    <n v="6"/>
    <n v="0"/>
    <n v="258.69600000000003"/>
    <n v="0.4"/>
    <n v="43.116000000000007"/>
    <n v="107.79"/>
    <n v="107.79"/>
    <n v="0"/>
  </r>
  <r>
    <n v="767"/>
    <s v="CA-2014-162775"/>
    <d v="2014-01-13T00:00:00"/>
    <x v="46"/>
    <d v="2014-01-15T00:00:00"/>
    <s v="Second Class"/>
    <s v="CS-12250"/>
    <s v="Chris Selesnick"/>
    <s v="Corporate"/>
    <s v="United States"/>
    <s v="Bossier City"/>
    <x v="28"/>
    <n v="71111"/>
    <x v="0"/>
    <s v="OFF-BI-10004187"/>
    <x v="1"/>
    <s v="Binders"/>
    <x v="620"/>
    <n v="5.64"/>
    <n v="3"/>
    <n v="0"/>
    <n v="2.7071999999999994"/>
    <n v="0.47999999999999993"/>
    <n v="0.90239999999999976"/>
    <n v="1.88"/>
    <n v="1.88"/>
    <n v="0"/>
  </r>
  <r>
    <n v="768"/>
    <s v="CA-2014-162775"/>
    <d v="2014-01-13T00:00:00"/>
    <x v="46"/>
    <d v="2014-01-15T00:00:00"/>
    <s v="Second Class"/>
    <s v="CS-12250"/>
    <s v="Chris Selesnick"/>
    <s v="Corporate"/>
    <s v="United States"/>
    <s v="Bossier City"/>
    <x v="28"/>
    <n v="71111"/>
    <x v="0"/>
    <s v="OFF-ST-10000025"/>
    <x v="1"/>
    <s v="Storage"/>
    <x v="621"/>
    <n v="572.58000000000004"/>
    <n v="6"/>
    <n v="0"/>
    <n v="34.354799999999955"/>
    <n v="5.9999999999999915E-2"/>
    <n v="5.7257999999999925"/>
    <n v="95.43"/>
    <n v="95.43"/>
    <n v="0"/>
  </r>
  <r>
    <n v="769"/>
    <s v="CA-2014-106810"/>
    <d v="2014-05-14T00:00:00"/>
    <x v="8"/>
    <d v="2014-05-20T00:00:00"/>
    <s v="Standard Class"/>
    <s v="AJ-10795"/>
    <s v="Anthony Johnson"/>
    <s v="Corporate"/>
    <s v="United States"/>
    <s v="Saint Petersburg"/>
    <x v="2"/>
    <n v="33710"/>
    <x v="0"/>
    <s v="FUR-FU-10004306"/>
    <x v="0"/>
    <s v="Furnishings"/>
    <x v="622"/>
    <n v="310.88000000000005"/>
    <n v="2"/>
    <n v="0.2"/>
    <n v="23.315999999999988"/>
    <n v="7.4999999999999956E-2"/>
    <n v="11.657999999999994"/>
    <n v="155.44000000000003"/>
    <n v="194.3"/>
    <n v="62.176000000000016"/>
  </r>
  <r>
    <n v="770"/>
    <s v="CA-2016-157245"/>
    <d v="2016-05-19T00:00:00"/>
    <x v="35"/>
    <d v="2016-05-24T00:00:00"/>
    <s v="Standard Class"/>
    <s v="LE-16810"/>
    <s v="Laurel Elliston"/>
    <s v="Consumer"/>
    <s v="United States"/>
    <s v="Arlington"/>
    <x v="17"/>
    <n v="22204"/>
    <x v="0"/>
    <s v="FUR-CH-10003746"/>
    <x v="0"/>
    <s v="Chairs"/>
    <x v="623"/>
    <n v="641.96"/>
    <n v="2"/>
    <n v="0"/>
    <n v="179.74880000000002"/>
    <n v="0.28000000000000003"/>
    <n v="89.874400000000009"/>
    <n v="320.98"/>
    <n v="320.98"/>
    <n v="0"/>
  </r>
  <r>
    <n v="771"/>
    <s v="CA-2017-104220"/>
    <d v="2017-01-30T00:00:00"/>
    <x v="44"/>
    <d v="2017-02-05T00:00:00"/>
    <s v="Standard Class"/>
    <s v="BV-11245"/>
    <s v="Benjamin Venier"/>
    <s v="Corporate"/>
    <s v="United States"/>
    <s v="Des Moines"/>
    <x v="23"/>
    <n v="50315"/>
    <x v="2"/>
    <s v="OFF-BI-10001036"/>
    <x v="1"/>
    <s v="Binders"/>
    <x v="624"/>
    <n v="18.28"/>
    <n v="2"/>
    <n v="0"/>
    <n v="9.14"/>
    <n v="0.5"/>
    <n v="4.57"/>
    <n v="9.14"/>
    <n v="9.14"/>
    <n v="0"/>
  </r>
  <r>
    <n v="772"/>
    <s v="CA-2017-104220"/>
    <d v="2017-01-30T00:00:00"/>
    <x v="44"/>
    <d v="2017-02-05T00:00:00"/>
    <s v="Standard Class"/>
    <s v="BV-11245"/>
    <s v="Benjamin Venier"/>
    <s v="Corporate"/>
    <s v="United States"/>
    <s v="Des Moines"/>
    <x v="23"/>
    <n v="50315"/>
    <x v="2"/>
    <s v="TEC-PH-10004614"/>
    <x v="2"/>
    <s v="Phones"/>
    <x v="302"/>
    <n v="207"/>
    <n v="3"/>
    <n v="0"/>
    <n v="51.75"/>
    <n v="0.25"/>
    <n v="17.25"/>
    <n v="69"/>
    <n v="69"/>
    <n v="0"/>
  </r>
  <r>
    <n v="773"/>
    <s v="CA-2017-104220"/>
    <d v="2017-01-30T00:00:00"/>
    <x v="44"/>
    <d v="2017-02-05T00:00:00"/>
    <s v="Standard Class"/>
    <s v="BV-11245"/>
    <s v="Benjamin Venier"/>
    <s v="Corporate"/>
    <s v="United States"/>
    <s v="Des Moines"/>
    <x v="23"/>
    <n v="50315"/>
    <x v="2"/>
    <s v="OFF-BI-10000301"/>
    <x v="1"/>
    <s v="Binders"/>
    <x v="625"/>
    <n v="32.35"/>
    <n v="5"/>
    <n v="0"/>
    <n v="16.175000000000001"/>
    <n v="0.5"/>
    <n v="3.2350000000000003"/>
    <n v="6.4700000000000006"/>
    <n v="6.4700000000000006"/>
    <n v="0"/>
  </r>
  <r>
    <n v="774"/>
    <s v="CA-2017-104220"/>
    <d v="2017-01-30T00:00:00"/>
    <x v="44"/>
    <d v="2017-02-05T00:00:00"/>
    <s v="Standard Class"/>
    <s v="BV-11245"/>
    <s v="Benjamin Venier"/>
    <s v="Corporate"/>
    <s v="United States"/>
    <s v="Des Moines"/>
    <x v="23"/>
    <n v="50315"/>
    <x v="2"/>
    <s v="OFF-BI-10003910"/>
    <x v="1"/>
    <s v="Binders"/>
    <x v="8"/>
    <n v="7.71"/>
    <n v="1"/>
    <n v="0"/>
    <n v="3.4695"/>
    <n v="0.45"/>
    <n v="3.4695"/>
    <n v="7.71"/>
    <n v="7.71"/>
    <n v="0"/>
  </r>
  <r>
    <n v="775"/>
    <s v="CA-2017-104220"/>
    <d v="2017-01-30T00:00:00"/>
    <x v="44"/>
    <d v="2017-02-05T00:00:00"/>
    <s v="Standard Class"/>
    <s v="BV-11245"/>
    <s v="Benjamin Venier"/>
    <s v="Corporate"/>
    <s v="United States"/>
    <s v="Des Moines"/>
    <x v="23"/>
    <n v="50315"/>
    <x v="2"/>
    <s v="OFF-AR-10004648"/>
    <x v="1"/>
    <s v="Art"/>
    <x v="626"/>
    <n v="40.299999999999997"/>
    <n v="2"/>
    <n v="0"/>
    <n v="10.881"/>
    <n v="0.27"/>
    <n v="5.4405000000000001"/>
    <n v="20.149999999999999"/>
    <n v="20.149999999999999"/>
    <n v="0"/>
  </r>
  <r>
    <n v="776"/>
    <s v="CA-2017-104220"/>
    <d v="2017-01-30T00:00:00"/>
    <x v="44"/>
    <d v="2017-02-05T00:00:00"/>
    <s v="Standard Class"/>
    <s v="BV-11245"/>
    <s v="Benjamin Venier"/>
    <s v="Corporate"/>
    <s v="United States"/>
    <s v="Des Moines"/>
    <x v="23"/>
    <n v="50315"/>
    <x v="2"/>
    <s v="FUR-FU-10002597"/>
    <x v="0"/>
    <s v="Furnishings"/>
    <x v="627"/>
    <n v="34.580000000000005"/>
    <n v="7"/>
    <n v="0"/>
    <n v="14.523600000000002"/>
    <n v="0.42"/>
    <n v="2.0748000000000002"/>
    <n v="4.9400000000000004"/>
    <n v="4.9400000000000004"/>
    <n v="0"/>
  </r>
  <r>
    <n v="777"/>
    <s v="CA-2014-165974"/>
    <d v="2014-06-29T00:00:00"/>
    <x v="3"/>
    <d v="2014-07-06T00:00:00"/>
    <s v="Standard Class"/>
    <s v="DL-12865"/>
    <s v="Dan Lawera"/>
    <s v="Consumer"/>
    <s v="United States"/>
    <s v="Cincinnati"/>
    <x v="24"/>
    <n v="45231"/>
    <x v="3"/>
    <s v="OFF-AR-10003405"/>
    <x v="1"/>
    <s v="Art"/>
    <x v="628"/>
    <n v="32.76"/>
    <n v="7"/>
    <n v="0.2"/>
    <n v="3.6854999999999958"/>
    <n v="0.11249999999999988"/>
    <n v="0.52649999999999941"/>
    <n v="4.68"/>
    <n v="5.8499999999999988"/>
    <n v="6.5519999999999996"/>
  </r>
  <r>
    <n v="778"/>
    <s v="CA-2015-144267"/>
    <d v="2015-08-21T00:00:00"/>
    <x v="37"/>
    <d v="2015-08-23T00:00:00"/>
    <s v="First Class"/>
    <s v="NZ-18565"/>
    <s v="Nick Zandusky"/>
    <s v="Home Office"/>
    <s v="United States"/>
    <s v="San Francisco"/>
    <x v="1"/>
    <n v="94110"/>
    <x v="1"/>
    <s v="FUR-CH-10002335"/>
    <x v="0"/>
    <s v="Chairs"/>
    <x v="629"/>
    <n v="544.00800000000004"/>
    <n v="3"/>
    <n v="0.2"/>
    <n v="40.800600000000003"/>
    <n v="7.4999999999999997E-2"/>
    <n v="13.600200000000001"/>
    <n v="181.33600000000001"/>
    <n v="226.67"/>
    <n v="108.80160000000001"/>
  </r>
  <r>
    <n v="779"/>
    <s v="CA-2015-144267"/>
    <d v="2015-08-21T00:00:00"/>
    <x v="37"/>
    <d v="2015-08-23T00:00:00"/>
    <s v="First Class"/>
    <s v="NZ-18565"/>
    <s v="Nick Zandusky"/>
    <s v="Home Office"/>
    <s v="United States"/>
    <s v="San Francisco"/>
    <x v="1"/>
    <n v="94110"/>
    <x v="1"/>
    <s v="OFF-PA-10000157"/>
    <x v="1"/>
    <s v="Paper"/>
    <x v="369"/>
    <n v="59.94"/>
    <n v="3"/>
    <n v="0"/>
    <n v="28.171799999999998"/>
    <n v="0.47"/>
    <n v="9.3905999999999992"/>
    <n v="19.98"/>
    <n v="19.98"/>
    <n v="0"/>
  </r>
  <r>
    <n v="780"/>
    <s v="CA-2015-144267"/>
    <d v="2015-08-21T00:00:00"/>
    <x v="37"/>
    <d v="2015-08-23T00:00:00"/>
    <s v="First Class"/>
    <s v="NZ-18565"/>
    <s v="Nick Zandusky"/>
    <s v="Home Office"/>
    <s v="United States"/>
    <s v="San Francisco"/>
    <x v="1"/>
    <n v="94110"/>
    <x v="1"/>
    <s v="OFF-PA-10001947"/>
    <x v="1"/>
    <s v="Paper"/>
    <x v="358"/>
    <n v="23.92"/>
    <n v="4"/>
    <n v="0"/>
    <n v="11.720800000000001"/>
    <n v="0.49"/>
    <n v="2.9302000000000001"/>
    <n v="5.98"/>
    <n v="5.98"/>
    <n v="0"/>
  </r>
  <r>
    <n v="781"/>
    <s v="CA-2015-144267"/>
    <d v="2015-08-21T00:00:00"/>
    <x v="37"/>
    <d v="2015-08-23T00:00:00"/>
    <s v="First Class"/>
    <s v="NZ-18565"/>
    <s v="Nick Zandusky"/>
    <s v="Home Office"/>
    <s v="United States"/>
    <s v="San Francisco"/>
    <x v="1"/>
    <n v="94110"/>
    <x v="1"/>
    <s v="OFF-PA-10003657"/>
    <x v="1"/>
    <s v="Paper"/>
    <x v="630"/>
    <n v="4.28"/>
    <n v="1"/>
    <n v="0"/>
    <n v="1.9259999999999997"/>
    <n v="0.4499999999999999"/>
    <n v="1.9259999999999997"/>
    <n v="4.28"/>
    <n v="4.28"/>
    <n v="0"/>
  </r>
  <r>
    <n v="782"/>
    <s v="US-2015-157014"/>
    <d v="2015-10-03T00:00:00"/>
    <x v="2"/>
    <d v="2015-10-06T00:00:00"/>
    <s v="Second Class"/>
    <s v="BM-11785"/>
    <s v="Bryan Mills"/>
    <s v="Consumer"/>
    <s v="United States"/>
    <s v="Columbus"/>
    <x v="24"/>
    <n v="43229"/>
    <x v="3"/>
    <s v="OFF-BI-10001098"/>
    <x v="1"/>
    <s v="Binders"/>
    <x v="410"/>
    <n v="32.07"/>
    <n v="5"/>
    <n v="0.7"/>
    <n v="-22.448999999999991"/>
    <n v="-0.69999999999999973"/>
    <n v="-4.489799999999998"/>
    <n v="6.4139999999999997"/>
    <n v="21.379999999999995"/>
    <n v="22.448999999999998"/>
  </r>
  <r>
    <n v="783"/>
    <s v="US-2015-157014"/>
    <d v="2015-10-03T00:00:00"/>
    <x v="2"/>
    <d v="2015-10-06T00:00:00"/>
    <s v="Second Class"/>
    <s v="BM-11785"/>
    <s v="Bryan Mills"/>
    <s v="Consumer"/>
    <s v="United States"/>
    <s v="Columbus"/>
    <x v="24"/>
    <n v="43229"/>
    <x v="3"/>
    <s v="TEC-AC-10002167"/>
    <x v="2"/>
    <s v="Accessories"/>
    <x v="46"/>
    <n v="24"/>
    <n v="2"/>
    <n v="0.2"/>
    <n v="-2.6999999999999993"/>
    <n v="-0.11249999999999998"/>
    <n v="-1.3499999999999996"/>
    <n v="12"/>
    <n v="15"/>
    <n v="4.8000000000000007"/>
  </r>
  <r>
    <n v="784"/>
    <s v="US-2015-157014"/>
    <d v="2015-10-03T00:00:00"/>
    <x v="2"/>
    <d v="2015-10-06T00:00:00"/>
    <s v="Second Class"/>
    <s v="BM-11785"/>
    <s v="Bryan Mills"/>
    <s v="Consumer"/>
    <s v="United States"/>
    <s v="Columbus"/>
    <x v="24"/>
    <n v="43229"/>
    <x v="3"/>
    <s v="FUR-BO-10004409"/>
    <x v="0"/>
    <s v="Bookcases"/>
    <x v="631"/>
    <n v="35.49"/>
    <n v="1"/>
    <n v="0.5"/>
    <n v="-15.615600000000001"/>
    <n v="-0.44"/>
    <n v="-15.615600000000001"/>
    <n v="35.49"/>
    <n v="70.98"/>
    <n v="17.745000000000001"/>
  </r>
  <r>
    <n v="785"/>
    <s v="US-2015-157014"/>
    <d v="2015-10-03T00:00:00"/>
    <x v="2"/>
    <d v="2015-10-06T00:00:00"/>
    <s v="Second Class"/>
    <s v="BM-11785"/>
    <s v="Bryan Mills"/>
    <s v="Consumer"/>
    <s v="United States"/>
    <s v="Columbus"/>
    <x v="24"/>
    <n v="43229"/>
    <x v="3"/>
    <s v="TEC-AC-10000057"/>
    <x v="2"/>
    <s v="Accessories"/>
    <x v="632"/>
    <n v="47.984000000000002"/>
    <n v="2"/>
    <n v="0.2"/>
    <n v="0.59979999999999656"/>
    <n v="1.2499999999999928E-2"/>
    <n v="0.29989999999999828"/>
    <n v="23.992000000000001"/>
    <n v="29.99"/>
    <n v="9.5968000000000018"/>
  </r>
  <r>
    <n v="786"/>
    <s v="CA-2015-154921"/>
    <d v="2015-05-23T00:00:00"/>
    <x v="33"/>
    <d v="2015-05-28T00:00:00"/>
    <s v="Standard Class"/>
    <s v="EA-14035"/>
    <s v="Erin Ashbrook"/>
    <s v="Corporate"/>
    <s v="United States"/>
    <s v="Columbia"/>
    <x v="20"/>
    <n v="29203"/>
    <x v="0"/>
    <s v="OFF-EN-10000056"/>
    <x v="1"/>
    <s v="Envelopes"/>
    <x v="633"/>
    <n v="186.69"/>
    <n v="3"/>
    <n v="0"/>
    <n v="87.744299999999981"/>
    <n v="0.46999999999999992"/>
    <n v="29.248099999999994"/>
    <n v="62.23"/>
    <n v="62.23"/>
    <n v="0"/>
  </r>
  <r>
    <n v="787"/>
    <s v="CA-2017-129567"/>
    <d v="2017-03-17T00:00:00"/>
    <x v="42"/>
    <d v="2017-03-21T00:00:00"/>
    <s v="Second Class"/>
    <s v="CL-12565"/>
    <s v="Clay Ludtke"/>
    <s v="Consumer"/>
    <s v="United States"/>
    <s v="Lancaster"/>
    <x v="1"/>
    <n v="93534"/>
    <x v="1"/>
    <s v="OFF-BI-10000014"/>
    <x v="1"/>
    <s v="Binders"/>
    <x v="634"/>
    <n v="17.456"/>
    <n v="2"/>
    <n v="0.2"/>
    <n v="5.8914"/>
    <n v="0.33750000000000002"/>
    <n v="2.9457"/>
    <n v="8.7279999999999998"/>
    <n v="10.909999999999998"/>
    <n v="3.4912000000000001"/>
  </r>
  <r>
    <n v="788"/>
    <s v="CA-2015-154620"/>
    <d v="2015-12-12T00:00:00"/>
    <x v="14"/>
    <d v="2015-12-16T00:00:00"/>
    <s v="Standard Class"/>
    <s v="LT-17110"/>
    <s v="Liz Thompson"/>
    <s v="Consumer"/>
    <s v="United States"/>
    <s v="Lancaster"/>
    <x v="1"/>
    <n v="93534"/>
    <x v="1"/>
    <s v="FUR-CH-10004675"/>
    <x v="0"/>
    <s v="Chairs"/>
    <x v="635"/>
    <n v="348.92800000000005"/>
    <n v="2"/>
    <n v="0.2"/>
    <n v="34.89279999999998"/>
    <n v="9.9999999999999922E-2"/>
    <n v="17.44639999999999"/>
    <n v="174.46400000000003"/>
    <n v="218.08"/>
    <n v="69.785600000000017"/>
  </r>
  <r>
    <n v="789"/>
    <s v="CA-2015-115938"/>
    <d v="2015-06-26T00:00:00"/>
    <x v="40"/>
    <d v="2015-06-30T00:00:00"/>
    <s v="Standard Class"/>
    <s v="SA-20830"/>
    <s v="Sue Ann Reed"/>
    <s v="Consumer"/>
    <s v="United States"/>
    <s v="Richmond"/>
    <x v="17"/>
    <n v="23223"/>
    <x v="0"/>
    <s v="OFF-BI-10001543"/>
    <x v="1"/>
    <s v="Binders"/>
    <x v="380"/>
    <n v="143.96"/>
    <n v="4"/>
    <n v="0"/>
    <n v="69.100800000000007"/>
    <n v="0.48000000000000004"/>
    <n v="17.275200000000002"/>
    <n v="35.99"/>
    <n v="35.99"/>
    <n v="0"/>
  </r>
  <r>
    <n v="790"/>
    <s v="CA-2015-115938"/>
    <d v="2015-06-26T00:00:00"/>
    <x v="40"/>
    <d v="2015-06-30T00:00:00"/>
    <s v="Standard Class"/>
    <s v="SA-20830"/>
    <s v="Sue Ann Reed"/>
    <s v="Consumer"/>
    <s v="United States"/>
    <s v="Richmond"/>
    <x v="17"/>
    <n v="23223"/>
    <x v="0"/>
    <s v="OFF-ST-10001321"/>
    <x v="1"/>
    <s v="Storage"/>
    <x v="421"/>
    <n v="15.42"/>
    <n v="1"/>
    <n v="0"/>
    <n v="4.1634000000000011"/>
    <n v="0.27000000000000007"/>
    <n v="4.1634000000000011"/>
    <n v="15.42"/>
    <n v="15.42"/>
    <n v="0"/>
  </r>
  <r>
    <n v="791"/>
    <s v="CA-2015-115938"/>
    <d v="2015-06-26T00:00:00"/>
    <x v="40"/>
    <d v="2015-06-30T00:00:00"/>
    <s v="Standard Class"/>
    <s v="SA-20830"/>
    <s v="Sue Ann Reed"/>
    <s v="Consumer"/>
    <s v="United States"/>
    <s v="Richmond"/>
    <x v="17"/>
    <n v="23223"/>
    <x v="0"/>
    <s v="OFF-BI-10001132"/>
    <x v="1"/>
    <s v="Binders"/>
    <x v="636"/>
    <n v="43.04"/>
    <n v="8"/>
    <n v="0"/>
    <n v="21.089600000000001"/>
    <n v="0.49000000000000005"/>
    <n v="2.6362000000000001"/>
    <n v="5.38"/>
    <n v="5.38"/>
    <n v="0"/>
  </r>
  <r>
    <n v="792"/>
    <s v="CA-2015-115938"/>
    <d v="2015-06-26T00:00:00"/>
    <x v="40"/>
    <d v="2015-06-30T00:00:00"/>
    <s v="Standard Class"/>
    <s v="SA-20830"/>
    <s v="Sue Ann Reed"/>
    <s v="Consumer"/>
    <s v="United States"/>
    <s v="Richmond"/>
    <x v="17"/>
    <n v="23223"/>
    <x v="0"/>
    <s v="FUR-CH-10003199"/>
    <x v="0"/>
    <s v="Chairs"/>
    <x v="637"/>
    <n v="332.94"/>
    <n v="3"/>
    <n v="0"/>
    <n v="79.905599999999993"/>
    <n v="0.24"/>
    <n v="26.635199999999998"/>
    <n v="110.98"/>
    <n v="110.98"/>
    <n v="0"/>
  </r>
  <r>
    <n v="793"/>
    <s v="CA-2016-105256"/>
    <d v="2016-05-20T00:00:00"/>
    <x v="35"/>
    <d v="2016-05-20T00:00:00"/>
    <s v="Same Day"/>
    <s v="JK-15730"/>
    <s v="Joe Kamberova"/>
    <s v="Consumer"/>
    <s v="United States"/>
    <s v="Asheville"/>
    <x v="3"/>
    <n v="28806"/>
    <x v="0"/>
    <s v="TEC-PH-10001530"/>
    <x v="2"/>
    <s v="Phones"/>
    <x v="638"/>
    <n v="1363.96"/>
    <n v="5"/>
    <n v="0.2"/>
    <n v="85.247500000000002"/>
    <n v="6.25E-2"/>
    <n v="17.049500000000002"/>
    <n v="272.79200000000003"/>
    <n v="340.99"/>
    <n v="272.79200000000003"/>
  </r>
  <r>
    <n v="794"/>
    <s v="CA-2014-156433"/>
    <d v="2014-09-20T00:00:00"/>
    <x v="30"/>
    <d v="2014-09-26T00:00:00"/>
    <s v="Standard Class"/>
    <s v="ES-14020"/>
    <s v="Erica Smith"/>
    <s v="Consumer"/>
    <s v="United States"/>
    <s v="San Francisco"/>
    <x v="1"/>
    <n v="94110"/>
    <x v="1"/>
    <s v="OFF-LA-10001569"/>
    <x v="1"/>
    <s v="Labels"/>
    <x v="639"/>
    <n v="9.9600000000000009"/>
    <n v="2"/>
    <n v="0"/>
    <n v="4.5815999999999999"/>
    <n v="0.45999999999999996"/>
    <n v="2.2907999999999999"/>
    <n v="4.9800000000000004"/>
    <n v="4.9800000000000004"/>
    <n v="0"/>
  </r>
  <r>
    <n v="795"/>
    <s v="CA-2014-156433"/>
    <d v="2014-09-20T00:00:00"/>
    <x v="30"/>
    <d v="2014-09-26T00:00:00"/>
    <s v="Standard Class"/>
    <s v="ES-14020"/>
    <s v="Erica Smith"/>
    <s v="Consumer"/>
    <s v="United States"/>
    <s v="San Francisco"/>
    <x v="1"/>
    <n v="94110"/>
    <x v="1"/>
    <s v="OFF-PA-10003724"/>
    <x v="1"/>
    <s v="Paper"/>
    <x v="362"/>
    <n v="21.72"/>
    <n v="4"/>
    <n v="0"/>
    <n v="10.642799999999999"/>
    <n v="0.49"/>
    <n v="2.6606999999999998"/>
    <n v="5.43"/>
    <n v="5.43"/>
    <n v="0"/>
  </r>
  <r>
    <n v="796"/>
    <s v="CA-2017-151428"/>
    <d v="2017-09-21T00:00:00"/>
    <x v="15"/>
    <d v="2017-09-26T00:00:00"/>
    <s v="Standard Class"/>
    <s v="RH-19495"/>
    <s v="Rick Hansen"/>
    <s v="Consumer"/>
    <s v="United States"/>
    <s v="Rochester"/>
    <x v="11"/>
    <n v="55901"/>
    <x v="2"/>
    <s v="OFF-BI-10000546"/>
    <x v="1"/>
    <s v="Binders"/>
    <x v="614"/>
    <n v="20.16"/>
    <n v="7"/>
    <n v="0"/>
    <n v="9.8783999999999992"/>
    <n v="0.48999999999999994"/>
    <n v="1.4111999999999998"/>
    <n v="2.88"/>
    <n v="2.88"/>
    <n v="0"/>
  </r>
  <r>
    <n v="797"/>
    <s v="CA-2015-124653"/>
    <d v="2015-12-24T00:00:00"/>
    <x v="14"/>
    <d v="2015-12-26T00:00:00"/>
    <s v="First Class"/>
    <s v="DB-13120"/>
    <s v="David Bremer"/>
    <s v="Corporate"/>
    <s v="United States"/>
    <s v="Rochester"/>
    <x v="15"/>
    <n v="14609"/>
    <x v="3"/>
    <s v="OFF-PA-10000176"/>
    <x v="1"/>
    <s v="Paper"/>
    <x v="640"/>
    <n v="132.79"/>
    <n v="7"/>
    <n v="0"/>
    <n v="63.739199999999997"/>
    <n v="0.48"/>
    <n v="9.105599999999999"/>
    <n v="18.97"/>
    <n v="18.97"/>
    <n v="0"/>
  </r>
  <r>
    <n v="798"/>
    <s v="CA-2015-124653"/>
    <d v="2015-12-24T00:00:00"/>
    <x v="14"/>
    <d v="2015-12-26T00:00:00"/>
    <s v="First Class"/>
    <s v="DB-13120"/>
    <s v="David Bremer"/>
    <s v="Corporate"/>
    <s v="United States"/>
    <s v="Rochester"/>
    <x v="15"/>
    <n v="14609"/>
    <x v="3"/>
    <s v="OFF-PA-10002365"/>
    <x v="1"/>
    <s v="Paper"/>
    <x v="12"/>
    <n v="12.96"/>
    <n v="2"/>
    <n v="0"/>
    <n v="6.2208000000000006"/>
    <n v="0.48000000000000004"/>
    <n v="3.1104000000000003"/>
    <n v="6.48"/>
    <n v="6.48"/>
    <n v="0"/>
  </r>
  <r>
    <n v="799"/>
    <s v="CA-2015-124653"/>
    <d v="2015-12-24T00:00:00"/>
    <x v="14"/>
    <d v="2015-12-26T00:00:00"/>
    <s v="First Class"/>
    <s v="DB-13120"/>
    <s v="David Bremer"/>
    <s v="Corporate"/>
    <s v="United States"/>
    <s v="Rochester"/>
    <x v="15"/>
    <n v="14609"/>
    <x v="3"/>
    <s v="OFF-LA-10002271"/>
    <x v="1"/>
    <s v="Labels"/>
    <x v="641"/>
    <n v="21.560000000000002"/>
    <n v="7"/>
    <n v="0"/>
    <n v="10.348799999999999"/>
    <n v="0.47999999999999987"/>
    <n v="1.4783999999999999"/>
    <n v="3.0800000000000005"/>
    <n v="3.0800000000000005"/>
    <n v="0"/>
  </r>
  <r>
    <n v="800"/>
    <s v="CA-2015-101910"/>
    <d v="2015-11-27T00:00:00"/>
    <x v="6"/>
    <d v="2015-12-03T00:00:00"/>
    <s v="Standard Class"/>
    <s v="CD-11920"/>
    <s v="Carlos Daly"/>
    <s v="Consumer"/>
    <s v="United States"/>
    <s v="Lake Elsinore"/>
    <x v="1"/>
    <n v="92530"/>
    <x v="1"/>
    <s v="FUR-CH-10002647"/>
    <x v="0"/>
    <s v="Chairs"/>
    <x v="475"/>
    <n v="283.92"/>
    <n v="5"/>
    <n v="0.2"/>
    <n v="17.745000000000019"/>
    <n v="6.2500000000000069E-2"/>
    <n v="3.5490000000000039"/>
    <n v="56.784000000000006"/>
    <n v="70.98"/>
    <n v="56.784000000000006"/>
  </r>
  <r>
    <n v="801"/>
    <s v="CA-2017-105809"/>
    <d v="2017-02-20T00:00:00"/>
    <x v="31"/>
    <d v="2017-02-23T00:00:00"/>
    <s v="First Class"/>
    <s v="HW-14935"/>
    <s v="Helen Wasserman"/>
    <s v="Corporate"/>
    <s v="United States"/>
    <s v="San Diego"/>
    <x v="1"/>
    <n v="92105"/>
    <x v="1"/>
    <s v="FUR-FU-10004090"/>
    <x v="0"/>
    <s v="Furnishings"/>
    <x v="642"/>
    <n v="22.23"/>
    <n v="1"/>
    <n v="0"/>
    <n v="7.3358999999999988"/>
    <n v="0.32999999999999996"/>
    <n v="7.3358999999999988"/>
    <n v="22.23"/>
    <n v="22.23"/>
    <n v="0"/>
  </r>
  <r>
    <n v="802"/>
    <s v="CA-2017-105809"/>
    <d v="2017-02-20T00:00:00"/>
    <x v="31"/>
    <d v="2017-02-23T00:00:00"/>
    <s v="First Class"/>
    <s v="HW-14935"/>
    <s v="Helen Wasserman"/>
    <s v="Corporate"/>
    <s v="United States"/>
    <s v="San Diego"/>
    <x v="1"/>
    <n v="92105"/>
    <x v="1"/>
    <s v="TEC-PH-10001580"/>
    <x v="2"/>
    <s v="Phones"/>
    <x v="234"/>
    <n v="215.96799999999999"/>
    <n v="2"/>
    <n v="0.2"/>
    <n v="18.897199999999991"/>
    <n v="8.7499999999999967E-2"/>
    <n v="9.4485999999999954"/>
    <n v="107.98399999999999"/>
    <n v="134.97999999999999"/>
    <n v="43.193600000000004"/>
  </r>
  <r>
    <n v="803"/>
    <s v="CA-2016-136133"/>
    <d v="2016-08-18T00:00:00"/>
    <x v="28"/>
    <d v="2016-08-23T00:00:00"/>
    <s v="Second Class"/>
    <s v="HW-14935"/>
    <s v="Helen Wasserman"/>
    <s v="Corporate"/>
    <s v="United States"/>
    <s v="New York City"/>
    <x v="15"/>
    <n v="10024"/>
    <x v="3"/>
    <s v="OFF-AP-10000576"/>
    <x v="1"/>
    <s v="Appliances"/>
    <x v="643"/>
    <n v="355.32"/>
    <n v="9"/>
    <n v="0"/>
    <n v="99.48960000000001"/>
    <n v="0.28000000000000003"/>
    <n v="11.054400000000001"/>
    <n v="39.479999999999997"/>
    <n v="39.479999999999997"/>
    <n v="0"/>
  </r>
  <r>
    <n v="804"/>
    <s v="CA-2016-115504"/>
    <d v="2016-03-12T00:00:00"/>
    <x v="17"/>
    <d v="2016-03-17T00:00:00"/>
    <s v="Standard Class"/>
    <s v="MC-18130"/>
    <s v="Mike Caudle"/>
    <s v="Corporate"/>
    <s v="United States"/>
    <s v="Monroe"/>
    <x v="28"/>
    <n v="71203"/>
    <x v="0"/>
    <s v="OFF-PA-10003953"/>
    <x v="1"/>
    <s v="Paper"/>
    <x v="644"/>
    <n v="12.96"/>
    <n v="2"/>
    <n v="0"/>
    <n v="6.2208000000000006"/>
    <n v="0.48000000000000004"/>
    <n v="3.1104000000000003"/>
    <n v="6.48"/>
    <n v="6.48"/>
    <n v="0"/>
  </r>
  <r>
    <n v="805"/>
    <s v="CA-2017-135783"/>
    <d v="2017-04-22T00:00:00"/>
    <x v="4"/>
    <d v="2017-04-24T00:00:00"/>
    <s v="First Class"/>
    <s v="GM-14440"/>
    <s v="Gary McGarr"/>
    <s v="Consumer"/>
    <s v="United States"/>
    <s v="San Francisco"/>
    <x v="1"/>
    <n v="94122"/>
    <x v="1"/>
    <s v="FUR-FU-10000794"/>
    <x v="0"/>
    <s v="Furnishings"/>
    <x v="645"/>
    <n v="18.28"/>
    <n v="2"/>
    <n v="0"/>
    <n v="6.2151999999999994"/>
    <n v="0.33999999999999997"/>
    <n v="3.1075999999999997"/>
    <n v="9.14"/>
    <n v="9.14"/>
    <n v="0"/>
  </r>
  <r>
    <n v="806"/>
    <s v="CA-2014-134313"/>
    <d v="2014-11-01T00:00:00"/>
    <x v="7"/>
    <d v="2014-11-07T00:00:00"/>
    <s v="Standard Class"/>
    <s v="RA-19915"/>
    <s v="Russell Applegate"/>
    <s v="Consumer"/>
    <s v="United States"/>
    <s v="Denver"/>
    <x v="22"/>
    <n v="80219"/>
    <x v="1"/>
    <s v="OFF-AR-10001897"/>
    <x v="1"/>
    <s v="Art"/>
    <x v="646"/>
    <n v="43.176000000000002"/>
    <n v="3"/>
    <n v="0.2"/>
    <n v="4.3176000000000005"/>
    <n v="0.1"/>
    <n v="1.4392000000000003"/>
    <n v="14.392000000000001"/>
    <n v="17.989999999999998"/>
    <n v="8.6352000000000011"/>
  </r>
  <r>
    <n v="807"/>
    <s v="CA-2014-134313"/>
    <d v="2014-11-01T00:00:00"/>
    <x v="7"/>
    <d v="2014-11-07T00:00:00"/>
    <s v="Standard Class"/>
    <s v="RA-19915"/>
    <s v="Russell Applegate"/>
    <s v="Consumer"/>
    <s v="United States"/>
    <s v="Denver"/>
    <x v="22"/>
    <n v="80219"/>
    <x v="1"/>
    <s v="TEC-PH-10001795"/>
    <x v="2"/>
    <s v="Phones"/>
    <x v="647"/>
    <n v="1983.9680000000001"/>
    <n v="4"/>
    <n v="0.2"/>
    <n v="247.99599999999981"/>
    <n v="0.1249999999999999"/>
    <n v="61.998999999999953"/>
    <n v="495.99200000000002"/>
    <n v="619.99"/>
    <n v="396.79360000000003"/>
  </r>
  <r>
    <n v="808"/>
    <s v="CA-2015-140921"/>
    <d v="2015-02-03T00:00:00"/>
    <x v="36"/>
    <d v="2015-02-05T00:00:00"/>
    <s v="First Class"/>
    <s v="AA-10375"/>
    <s v="Allen Armold"/>
    <s v="Consumer"/>
    <s v="United States"/>
    <s v="Omaha"/>
    <x v="8"/>
    <n v="68104"/>
    <x v="2"/>
    <s v="FUR-FU-10003347"/>
    <x v="0"/>
    <s v="Furnishings"/>
    <x v="379"/>
    <n v="28.4"/>
    <n v="2"/>
    <n v="0"/>
    <n v="11.076000000000001"/>
    <n v="0.39"/>
    <n v="5.5380000000000003"/>
    <n v="14.2"/>
    <n v="14.2"/>
    <n v="0"/>
  </r>
  <r>
    <n v="809"/>
    <s v="CA-2015-140921"/>
    <d v="2015-02-03T00:00:00"/>
    <x v="36"/>
    <d v="2015-02-05T00:00:00"/>
    <s v="First Class"/>
    <s v="AA-10375"/>
    <s v="Allen Armold"/>
    <s v="Consumer"/>
    <s v="United States"/>
    <s v="Omaha"/>
    <x v="8"/>
    <n v="68104"/>
    <x v="2"/>
    <s v="TEC-AC-10004901"/>
    <x v="2"/>
    <s v="Accessories"/>
    <x v="648"/>
    <n v="149.97"/>
    <n v="3"/>
    <n v="0"/>
    <n v="50.989800000000002"/>
    <n v="0.34"/>
    <n v="16.996600000000001"/>
    <n v="49.99"/>
    <n v="49.99"/>
    <n v="0"/>
  </r>
  <r>
    <n v="810"/>
    <s v="CA-2014-151995"/>
    <d v="2014-10-13T00:00:00"/>
    <x v="18"/>
    <d v="2014-10-15T00:00:00"/>
    <s v="First Class"/>
    <s v="ZC-21910"/>
    <s v="Zuschuss Carroll"/>
    <s v="Consumer"/>
    <s v="United States"/>
    <s v="Edmonds"/>
    <x v="4"/>
    <n v="98026"/>
    <x v="1"/>
    <s v="OFF-AR-10003190"/>
    <x v="1"/>
    <s v="Art"/>
    <x v="649"/>
    <n v="11.52"/>
    <n v="4"/>
    <n v="0"/>
    <n v="3.2256"/>
    <n v="0.28000000000000003"/>
    <n v="0.80640000000000001"/>
    <n v="2.88"/>
    <n v="2.88"/>
    <n v="0"/>
  </r>
  <r>
    <n v="811"/>
    <s v="CA-2014-151995"/>
    <d v="2014-10-13T00:00:00"/>
    <x v="18"/>
    <d v="2014-10-15T00:00:00"/>
    <s v="First Class"/>
    <s v="ZC-21910"/>
    <s v="Zuschuss Carroll"/>
    <s v="Consumer"/>
    <s v="United States"/>
    <s v="Edmonds"/>
    <x v="4"/>
    <n v="98026"/>
    <x v="1"/>
    <s v="FUR-TA-10002903"/>
    <x v="0"/>
    <s v="Tables"/>
    <x v="258"/>
    <n v="1298.55"/>
    <n v="5"/>
    <n v="0"/>
    <n v="311.65199999999999"/>
    <n v="0.24"/>
    <n v="62.330399999999997"/>
    <n v="259.70999999999998"/>
    <n v="259.70999999999998"/>
    <n v="0"/>
  </r>
  <r>
    <n v="812"/>
    <s v="CA-2014-151995"/>
    <d v="2014-10-13T00:00:00"/>
    <x v="18"/>
    <d v="2014-10-15T00:00:00"/>
    <s v="First Class"/>
    <s v="ZC-21910"/>
    <s v="Zuschuss Carroll"/>
    <s v="Consumer"/>
    <s v="United States"/>
    <s v="Edmonds"/>
    <x v="4"/>
    <n v="98026"/>
    <x v="1"/>
    <s v="OFF-AP-10000240"/>
    <x v="1"/>
    <s v="Appliances"/>
    <x v="650"/>
    <n v="213.92"/>
    <n v="4"/>
    <n v="0"/>
    <n v="62.036799999999971"/>
    <n v="0.28999999999999987"/>
    <n v="15.509199999999993"/>
    <n v="53.48"/>
    <n v="53.48"/>
    <n v="0"/>
  </r>
  <r>
    <n v="813"/>
    <s v="CA-2014-151995"/>
    <d v="2014-10-13T00:00:00"/>
    <x v="18"/>
    <d v="2014-10-15T00:00:00"/>
    <s v="First Class"/>
    <s v="ZC-21910"/>
    <s v="Zuschuss Carroll"/>
    <s v="Consumer"/>
    <s v="United States"/>
    <s v="Edmonds"/>
    <x v="4"/>
    <n v="98026"/>
    <x v="1"/>
    <s v="TEC-AC-10001101"/>
    <x v="2"/>
    <s v="Accessories"/>
    <x v="552"/>
    <n v="25.78"/>
    <n v="2"/>
    <n v="0"/>
    <n v="2.5779999999999994"/>
    <n v="9.9999999999999978E-2"/>
    <n v="1.2889999999999997"/>
    <n v="12.89"/>
    <n v="12.89"/>
    <n v="0"/>
  </r>
  <r>
    <n v="814"/>
    <s v="CA-2017-143686"/>
    <d v="2017-05-14T00:00:00"/>
    <x v="24"/>
    <d v="2017-05-14T00:00:00"/>
    <s v="Same Day"/>
    <s v="PJ-19015"/>
    <s v="Pauline Johnson"/>
    <s v="Consumer"/>
    <s v="United States"/>
    <s v="Santa Ana"/>
    <x v="1"/>
    <n v="92704"/>
    <x v="1"/>
    <s v="FUR-FU-10000794"/>
    <x v="0"/>
    <s v="Furnishings"/>
    <x v="645"/>
    <n v="18.28"/>
    <n v="2"/>
    <n v="0"/>
    <n v="6.2151999999999994"/>
    <n v="0.33999999999999997"/>
    <n v="3.1075999999999997"/>
    <n v="9.14"/>
    <n v="9.14"/>
    <n v="0"/>
  </r>
  <r>
    <n v="815"/>
    <s v="CA-2017-143686"/>
    <d v="2017-05-14T00:00:00"/>
    <x v="24"/>
    <d v="2017-05-14T00:00:00"/>
    <s v="Same Day"/>
    <s v="PJ-19015"/>
    <s v="Pauline Johnson"/>
    <s v="Consumer"/>
    <s v="United States"/>
    <s v="Santa Ana"/>
    <x v="1"/>
    <n v="92704"/>
    <x v="1"/>
    <s v="TEC-AC-10001838"/>
    <x v="2"/>
    <s v="Accessories"/>
    <x v="651"/>
    <n v="1399.93"/>
    <n v="7"/>
    <n v="0"/>
    <n v="601.96990000000005"/>
    <n v="0.43"/>
    <n v="85.995700000000014"/>
    <n v="199.99"/>
    <n v="199.99"/>
    <n v="0"/>
  </r>
  <r>
    <n v="816"/>
    <s v="CA-2015-106565"/>
    <d v="2015-03-20T00:00:00"/>
    <x v="29"/>
    <d v="2015-03-23T00:00:00"/>
    <s v="First Class"/>
    <s v="BW-11110"/>
    <s v="Bart Watters"/>
    <s v="Corporate"/>
    <s v="United States"/>
    <s v="Milwaukee"/>
    <x v="6"/>
    <n v="53209"/>
    <x v="2"/>
    <s v="OFF-PA-10000061"/>
    <x v="1"/>
    <s v="Paper"/>
    <x v="181"/>
    <n v="51.84"/>
    <n v="8"/>
    <n v="0"/>
    <n v="24.883200000000002"/>
    <n v="0.48000000000000004"/>
    <n v="3.1104000000000003"/>
    <n v="6.48"/>
    <n v="6.48"/>
    <n v="0"/>
  </r>
  <r>
    <n v="817"/>
    <s v="CA-2016-149370"/>
    <d v="2016-09-15T00:00:00"/>
    <x v="21"/>
    <d v="2016-09-19T00:00:00"/>
    <s v="Standard Class"/>
    <s v="DB-13210"/>
    <s v="Dean Braden"/>
    <s v="Consumer"/>
    <s v="United States"/>
    <s v="Philadelphia"/>
    <x v="9"/>
    <n v="19140"/>
    <x v="3"/>
    <s v="OFF-PA-10003651"/>
    <x v="1"/>
    <s v="Paper"/>
    <x v="652"/>
    <n v="5.3440000000000003"/>
    <n v="1"/>
    <n v="0.2"/>
    <n v="1.8703999999999998"/>
    <n v="0.35"/>
    <n v="1.8703999999999998"/>
    <n v="5.3440000000000003"/>
    <n v="6.68"/>
    <n v="1.0688000000000002"/>
  </r>
  <r>
    <n v="818"/>
    <s v="CA-2014-140858"/>
    <d v="2014-06-28T00:00:00"/>
    <x v="3"/>
    <d v="2014-07-02T00:00:00"/>
    <s v="Standard Class"/>
    <s v="CA-12775"/>
    <s v="Cynthia Arntzen"/>
    <s v="Consumer"/>
    <s v="United States"/>
    <s v="Philadelphia"/>
    <x v="9"/>
    <n v="19140"/>
    <x v="3"/>
    <s v="OFF-PA-10000304"/>
    <x v="1"/>
    <s v="Paper"/>
    <x v="88"/>
    <n v="41.472000000000008"/>
    <n v="8"/>
    <n v="0.2"/>
    <n v="14.5152"/>
    <n v="0.34999999999999992"/>
    <n v="1.8144"/>
    <n v="5.1840000000000011"/>
    <n v="6.4800000000000013"/>
    <n v="8.2944000000000013"/>
  </r>
  <r>
    <n v="819"/>
    <s v="CA-2014-140858"/>
    <d v="2014-06-28T00:00:00"/>
    <x v="3"/>
    <d v="2014-07-02T00:00:00"/>
    <s v="Standard Class"/>
    <s v="CA-12775"/>
    <s v="Cynthia Arntzen"/>
    <s v="Consumer"/>
    <s v="United States"/>
    <s v="Philadelphia"/>
    <x v="9"/>
    <n v="19140"/>
    <x v="3"/>
    <s v="OFF-BI-10003094"/>
    <x v="1"/>
    <s v="Binders"/>
    <x v="653"/>
    <n v="3.168000000000001"/>
    <n v="3"/>
    <n v="0.7"/>
    <n v="-2.4287999999999998"/>
    <n v="-0.76666666666666639"/>
    <n v="-0.80959999999999999"/>
    <n v="1.0560000000000003"/>
    <n v="3.5200000000000005"/>
    <n v="2.2176000000000005"/>
  </r>
  <r>
    <n v="820"/>
    <s v="CA-2014-140858"/>
    <d v="2014-06-28T00:00:00"/>
    <x v="3"/>
    <d v="2014-07-02T00:00:00"/>
    <s v="Standard Class"/>
    <s v="CA-12775"/>
    <s v="Cynthia Arntzen"/>
    <s v="Consumer"/>
    <s v="United States"/>
    <s v="Philadelphia"/>
    <x v="9"/>
    <n v="19140"/>
    <x v="3"/>
    <s v="FUR-CH-10001394"/>
    <x v="0"/>
    <s v="Chairs"/>
    <x v="654"/>
    <n v="1228.4649999999999"/>
    <n v="5"/>
    <n v="0.3"/>
    <n v="0"/>
    <n v="0"/>
    <n v="0"/>
    <n v="245.69299999999998"/>
    <n v="350.98999999999995"/>
    <n v="368.53949999999998"/>
  </r>
  <r>
    <n v="821"/>
    <s v="CA-2014-140858"/>
    <d v="2014-06-28T00:00:00"/>
    <x v="3"/>
    <d v="2014-07-02T00:00:00"/>
    <s v="Standard Class"/>
    <s v="CA-12775"/>
    <s v="Cynthia Arntzen"/>
    <s v="Consumer"/>
    <s v="United States"/>
    <s v="Philadelphia"/>
    <x v="9"/>
    <n v="19140"/>
    <x v="3"/>
    <s v="OFF-BI-10004230"/>
    <x v="1"/>
    <s v="Binders"/>
    <x v="655"/>
    <n v="31.086000000000006"/>
    <n v="3"/>
    <n v="0.7"/>
    <n v="-22.796399999999991"/>
    <n v="-0.73333333333333295"/>
    <n v="-7.5987999999999971"/>
    <n v="10.362000000000002"/>
    <n v="34.54"/>
    <n v="21.760200000000001"/>
  </r>
  <r>
    <n v="822"/>
    <s v="CA-2014-140858"/>
    <d v="2014-06-28T00:00:00"/>
    <x v="3"/>
    <d v="2014-07-02T00:00:00"/>
    <s v="Standard Class"/>
    <s v="CA-12775"/>
    <s v="Cynthia Arntzen"/>
    <s v="Consumer"/>
    <s v="United States"/>
    <s v="Philadelphia"/>
    <x v="9"/>
    <n v="19140"/>
    <x v="3"/>
    <s v="OFF-PA-10003395"/>
    <x v="1"/>
    <s v="Paper"/>
    <x v="656"/>
    <n v="335.52"/>
    <n v="4"/>
    <n v="0.2"/>
    <n v="117.43199999999999"/>
    <n v="0.35"/>
    <n v="29.357999999999997"/>
    <n v="83.88"/>
    <n v="104.85"/>
    <n v="67.103999999999999"/>
  </r>
  <r>
    <n v="823"/>
    <s v="CA-2017-101434"/>
    <d v="2017-06-20T00:00:00"/>
    <x v="27"/>
    <d v="2017-06-27T00:00:00"/>
    <s v="Standard Class"/>
    <s v="TR-21325"/>
    <s v="Toby Ritter"/>
    <s v="Consumer"/>
    <s v="United States"/>
    <s v="Belleville"/>
    <x v="30"/>
    <n v="7109"/>
    <x v="3"/>
    <s v="TEC-AC-10002402"/>
    <x v="2"/>
    <s v="Accessories"/>
    <x v="657"/>
    <n v="239.96999999999997"/>
    <n v="3"/>
    <n v="0"/>
    <n v="71.990999999999985"/>
    <n v="0.3"/>
    <n v="23.996999999999996"/>
    <n v="79.989999999999995"/>
    <n v="79.989999999999995"/>
    <n v="0"/>
  </r>
  <r>
    <n v="824"/>
    <s v="CA-2017-101434"/>
    <d v="2017-06-20T00:00:00"/>
    <x v="27"/>
    <d v="2017-06-27T00:00:00"/>
    <s v="Standard Class"/>
    <s v="TR-21325"/>
    <s v="Toby Ritter"/>
    <s v="Consumer"/>
    <s v="United States"/>
    <s v="Belleville"/>
    <x v="30"/>
    <n v="7109"/>
    <x v="3"/>
    <s v="OFF-LA-10003223"/>
    <x v="1"/>
    <s v="Labels"/>
    <x v="607"/>
    <n v="9.82"/>
    <n v="2"/>
    <n v="0"/>
    <n v="4.8117999999999999"/>
    <n v="0.49"/>
    <n v="2.4058999999999999"/>
    <n v="4.91"/>
    <n v="4.91"/>
    <n v="0"/>
  </r>
  <r>
    <n v="825"/>
    <s v="US-2014-102071"/>
    <d v="2014-05-09T00:00:00"/>
    <x v="8"/>
    <d v="2014-05-15T00:00:00"/>
    <s v="Standard Class"/>
    <s v="PG-18820"/>
    <s v="Patrick Gardner"/>
    <s v="Consumer"/>
    <s v="United States"/>
    <s v="San Francisco"/>
    <x v="1"/>
    <n v="94110"/>
    <x v="1"/>
    <s v="TEC-AC-10003441"/>
    <x v="2"/>
    <s v="Accessories"/>
    <x v="658"/>
    <n v="67.8"/>
    <n v="4"/>
    <n v="0"/>
    <n v="4.0679999999999978"/>
    <n v="5.999999999999997E-2"/>
    <n v="1.0169999999999995"/>
    <n v="16.95"/>
    <n v="16.95"/>
    <n v="0"/>
  </r>
  <r>
    <n v="826"/>
    <s v="US-2014-102071"/>
    <d v="2014-05-09T00:00:00"/>
    <x v="8"/>
    <d v="2014-05-15T00:00:00"/>
    <s v="Standard Class"/>
    <s v="PG-18820"/>
    <s v="Patrick Gardner"/>
    <s v="Consumer"/>
    <s v="United States"/>
    <s v="San Francisco"/>
    <x v="1"/>
    <n v="94110"/>
    <x v="1"/>
    <s v="TEC-AC-10000109"/>
    <x v="2"/>
    <s v="Accessories"/>
    <x v="202"/>
    <n v="167.97"/>
    <n v="3"/>
    <n v="0"/>
    <n v="40.31280000000001"/>
    <n v="0.24000000000000007"/>
    <n v="13.437600000000003"/>
    <n v="55.99"/>
    <n v="55.99"/>
    <n v="0"/>
  </r>
  <r>
    <n v="827"/>
    <s v="CA-2017-126956"/>
    <d v="2017-08-21T00:00:00"/>
    <x v="43"/>
    <d v="2017-08-28T00:00:00"/>
    <s v="Standard Class"/>
    <s v="GT-14710"/>
    <s v="Greg Tran"/>
    <s v="Consumer"/>
    <s v="United States"/>
    <s v="Lakeville"/>
    <x v="11"/>
    <n v="55044"/>
    <x v="2"/>
    <s v="OFF-FA-10002280"/>
    <x v="1"/>
    <s v="Fasteners"/>
    <x v="659"/>
    <n v="35"/>
    <n v="7"/>
    <n v="0"/>
    <n v="16.8"/>
    <n v="0.48000000000000004"/>
    <n v="2.4"/>
    <n v="5"/>
    <n v="5"/>
    <n v="0"/>
  </r>
  <r>
    <n v="828"/>
    <s v="CA-2017-126956"/>
    <d v="2017-08-21T00:00:00"/>
    <x v="43"/>
    <d v="2017-08-28T00:00:00"/>
    <s v="Standard Class"/>
    <s v="GT-14710"/>
    <s v="Greg Tran"/>
    <s v="Consumer"/>
    <s v="United States"/>
    <s v="Lakeville"/>
    <x v="11"/>
    <n v="55044"/>
    <x v="2"/>
    <s v="OFF-SU-10000381"/>
    <x v="1"/>
    <s v="Supplies"/>
    <x v="660"/>
    <n v="37.24"/>
    <n v="4"/>
    <n v="0"/>
    <n v="10.799599999999998"/>
    <n v="0.28999999999999992"/>
    <n v="2.6998999999999995"/>
    <n v="9.31"/>
    <n v="9.31"/>
    <n v="0"/>
  </r>
  <r>
    <n v="829"/>
    <s v="CA-2017-126956"/>
    <d v="2017-08-21T00:00:00"/>
    <x v="43"/>
    <d v="2017-08-28T00:00:00"/>
    <s v="Standard Class"/>
    <s v="GT-14710"/>
    <s v="Greg Tran"/>
    <s v="Consumer"/>
    <s v="United States"/>
    <s v="Lakeville"/>
    <x v="11"/>
    <n v="55044"/>
    <x v="2"/>
    <s v="OFF-EN-10004459"/>
    <x v="1"/>
    <s v="Envelopes"/>
    <x v="661"/>
    <n v="15.28"/>
    <n v="2"/>
    <n v="0"/>
    <n v="7.4871999999999996"/>
    <n v="0.49"/>
    <n v="3.7435999999999998"/>
    <n v="7.64"/>
    <n v="7.64"/>
    <n v="0"/>
  </r>
  <r>
    <n v="830"/>
    <s v="CA-2017-129462"/>
    <d v="2017-06-16T00:00:00"/>
    <x v="27"/>
    <d v="2017-06-21T00:00:00"/>
    <s v="Second Class"/>
    <s v="JE-15745"/>
    <s v="Joel Eaton"/>
    <s v="Consumer"/>
    <s v="United States"/>
    <s v="Florence"/>
    <x v="0"/>
    <n v="41042"/>
    <x v="0"/>
    <s v="FUR-CH-10000665"/>
    <x v="0"/>
    <s v="Chairs"/>
    <x v="662"/>
    <n v="301.95999999999998"/>
    <n v="2"/>
    <n v="0"/>
    <n v="90.587999999999965"/>
    <n v="0.29999999999999993"/>
    <n v="45.293999999999983"/>
    <n v="150.97999999999999"/>
    <n v="150.97999999999999"/>
    <n v="0"/>
  </r>
  <r>
    <n v="831"/>
    <s v="CA-2017-129462"/>
    <d v="2017-06-16T00:00:00"/>
    <x v="27"/>
    <d v="2017-06-21T00:00:00"/>
    <s v="Second Class"/>
    <s v="JE-15745"/>
    <s v="Joel Eaton"/>
    <s v="Consumer"/>
    <s v="United States"/>
    <s v="Florence"/>
    <x v="0"/>
    <n v="41042"/>
    <x v="0"/>
    <s v="OFF-AP-10003884"/>
    <x v="1"/>
    <s v="Appliances"/>
    <x v="663"/>
    <n v="180.66"/>
    <n v="3"/>
    <n v="0"/>
    <n v="50.584800000000008"/>
    <n v="0.28000000000000003"/>
    <n v="16.861600000000003"/>
    <n v="60.22"/>
    <n v="60.22"/>
    <n v="0"/>
  </r>
  <r>
    <n v="832"/>
    <s v="CA-2017-129462"/>
    <d v="2017-06-16T00:00:00"/>
    <x v="27"/>
    <d v="2017-06-21T00:00:00"/>
    <s v="Second Class"/>
    <s v="JE-15745"/>
    <s v="Joel Eaton"/>
    <s v="Consumer"/>
    <s v="United States"/>
    <s v="Florence"/>
    <x v="0"/>
    <n v="41042"/>
    <x v="0"/>
    <s v="TEC-PH-10001557"/>
    <x v="2"/>
    <s v="Phones"/>
    <x v="664"/>
    <n v="191.98"/>
    <n v="2"/>
    <n v="0"/>
    <n v="51.834599999999995"/>
    <n v="0.26999999999999996"/>
    <n v="25.917299999999997"/>
    <n v="95.99"/>
    <n v="95.99"/>
    <n v="0"/>
  </r>
  <r>
    <n v="833"/>
    <s v="CA-2017-129462"/>
    <d v="2017-06-16T00:00:00"/>
    <x v="27"/>
    <d v="2017-06-21T00:00:00"/>
    <s v="Second Class"/>
    <s v="JE-15745"/>
    <s v="Joel Eaton"/>
    <s v="Consumer"/>
    <s v="United States"/>
    <s v="Florence"/>
    <x v="0"/>
    <n v="41042"/>
    <x v="0"/>
    <s v="TEC-PH-10002085"/>
    <x v="2"/>
    <s v="Phones"/>
    <x v="665"/>
    <n v="65.989999999999995"/>
    <n v="1"/>
    <n v="0"/>
    <n v="17.157400000000003"/>
    <n v="0.26000000000000006"/>
    <n v="17.157400000000003"/>
    <n v="65.989999999999995"/>
    <n v="65.989999999999995"/>
    <n v="0"/>
  </r>
  <r>
    <n v="834"/>
    <s v="CA-2016-165316"/>
    <d v="2016-07-23T00:00:00"/>
    <x v="16"/>
    <d v="2016-07-27T00:00:00"/>
    <s v="Standard Class"/>
    <s v="JB-15400"/>
    <s v="Jennifer Braxton"/>
    <s v="Corporate"/>
    <s v="United States"/>
    <s v="Tampa"/>
    <x v="2"/>
    <n v="33614"/>
    <x v="0"/>
    <s v="OFF-AR-10002956"/>
    <x v="1"/>
    <s v="Art"/>
    <x v="666"/>
    <n v="35.216000000000001"/>
    <n v="2"/>
    <n v="0.2"/>
    <n v="2.6411999999999995"/>
    <n v="7.4999999999999983E-2"/>
    <n v="1.3205999999999998"/>
    <n v="17.608000000000001"/>
    <n v="22.009999999999998"/>
    <n v="7.0432000000000006"/>
  </r>
  <r>
    <n v="835"/>
    <s v="CA-2016-165316"/>
    <d v="2016-07-23T00:00:00"/>
    <x v="16"/>
    <d v="2016-07-27T00:00:00"/>
    <s v="Standard Class"/>
    <s v="JB-15400"/>
    <s v="Jennifer Braxton"/>
    <s v="Corporate"/>
    <s v="United States"/>
    <s v="Tampa"/>
    <x v="2"/>
    <n v="33614"/>
    <x v="0"/>
    <s v="OFF-AP-10003266"/>
    <x v="1"/>
    <s v="Appliances"/>
    <x v="667"/>
    <n v="23.696000000000002"/>
    <n v="2"/>
    <n v="0.2"/>
    <n v="6.5164"/>
    <n v="0.27499999999999997"/>
    <n v="3.2582"/>
    <n v="11.848000000000001"/>
    <n v="14.81"/>
    <n v="4.7392000000000003"/>
  </r>
  <r>
    <n v="836"/>
    <s v="CA-2016-165316"/>
    <d v="2016-07-23T00:00:00"/>
    <x v="16"/>
    <d v="2016-07-27T00:00:00"/>
    <s v="Standard Class"/>
    <s v="JB-15400"/>
    <s v="Jennifer Braxton"/>
    <s v="Corporate"/>
    <s v="United States"/>
    <s v="Tampa"/>
    <x v="2"/>
    <n v="33614"/>
    <x v="0"/>
    <s v="TEC-MA-10004002"/>
    <x v="2"/>
    <s v="Machines"/>
    <x v="668"/>
    <n v="265.47500000000002"/>
    <n v="1"/>
    <n v="0.5"/>
    <n v="-111.49950000000007"/>
    <n v="-0.42000000000000021"/>
    <n v="-111.49950000000007"/>
    <n v="265.47500000000002"/>
    <n v="530.95000000000005"/>
    <n v="132.73750000000001"/>
  </r>
  <r>
    <n v="837"/>
    <s v="US-2014-115987"/>
    <d v="2014-09-08T00:00:00"/>
    <x v="30"/>
    <d v="2014-09-13T00:00:00"/>
    <s v="Second Class"/>
    <s v="LH-17020"/>
    <s v="Lisa Hazard"/>
    <s v="Consumer"/>
    <s v="United States"/>
    <s v="Tyler"/>
    <x v="5"/>
    <n v="75701"/>
    <x v="2"/>
    <s v="OFF-BI-10001071"/>
    <x v="1"/>
    <s v="Binders"/>
    <x v="669"/>
    <n v="51.183999999999983"/>
    <n v="4"/>
    <n v="0.8"/>
    <n v="-79.335199999999986"/>
    <n v="-1.5500000000000003"/>
    <n v="-19.833799999999997"/>
    <n v="12.795999999999996"/>
    <n v="63.97999999999999"/>
    <n v="40.947199999999988"/>
  </r>
  <r>
    <n v="838"/>
    <s v="US-2017-156083"/>
    <d v="2017-11-04T00:00:00"/>
    <x v="23"/>
    <d v="2017-11-11T00:00:00"/>
    <s v="Standard Class"/>
    <s v="JL-15175"/>
    <s v="James Lanier"/>
    <s v="Home Office"/>
    <s v="United States"/>
    <s v="Columbia"/>
    <x v="18"/>
    <n v="38401"/>
    <x v="0"/>
    <s v="OFF-PA-10001560"/>
    <x v="1"/>
    <s v="Paper"/>
    <x v="670"/>
    <n v="9.6640000000000015"/>
    <n v="2"/>
    <n v="0.2"/>
    <n v="3.2615999999999996"/>
    <n v="0.33749999999999991"/>
    <n v="1.6307999999999998"/>
    <n v="4.8320000000000007"/>
    <n v="6.0400000000000009"/>
    <n v="1.9328000000000003"/>
  </r>
  <r>
    <n v="839"/>
    <s v="US-2016-137547"/>
    <d v="2016-03-07T00:00:00"/>
    <x v="17"/>
    <d v="2016-03-12T00:00:00"/>
    <s v="Standard Class"/>
    <s v="EB-13705"/>
    <s v="Ed Braxton"/>
    <s v="Corporate"/>
    <s v="United States"/>
    <s v="Fort Worth"/>
    <x v="5"/>
    <n v="76106"/>
    <x v="2"/>
    <s v="TEC-PH-10002365"/>
    <x v="2"/>
    <s v="Phones"/>
    <x v="403"/>
    <n v="21.071999999999999"/>
    <n v="3"/>
    <n v="0.2"/>
    <n v="1.5804"/>
    <n v="7.5000000000000011E-2"/>
    <n v="0.52680000000000005"/>
    <n v="7.024"/>
    <n v="8.7799999999999976"/>
    <n v="4.2144000000000004"/>
  </r>
  <r>
    <n v="840"/>
    <s v="CA-2015-100454"/>
    <d v="2015-11-20T00:00:00"/>
    <x v="6"/>
    <d v="2015-11-25T00:00:00"/>
    <s v="Standard Class"/>
    <s v="BM-11650"/>
    <s v="Brian Moss"/>
    <s v="Corporate"/>
    <s v="United States"/>
    <s v="New York City"/>
    <x v="15"/>
    <n v="10035"/>
    <x v="3"/>
    <s v="OFF-AR-10004648"/>
    <x v="1"/>
    <s v="Art"/>
    <x v="626"/>
    <n v="60.449999999999996"/>
    <n v="3"/>
    <n v="0"/>
    <n v="16.3215"/>
    <n v="0.27"/>
    <n v="5.4405000000000001"/>
    <n v="20.149999999999999"/>
    <n v="20.149999999999999"/>
    <n v="0"/>
  </r>
  <r>
    <n v="841"/>
    <s v="CA-2015-100454"/>
    <d v="2015-11-20T00:00:00"/>
    <x v="6"/>
    <d v="2015-11-25T00:00:00"/>
    <s v="Standard Class"/>
    <s v="BM-11650"/>
    <s v="Brian Moss"/>
    <s v="Corporate"/>
    <s v="United States"/>
    <s v="New York City"/>
    <x v="15"/>
    <n v="10035"/>
    <x v="3"/>
    <s v="OFF-AR-10002578"/>
    <x v="1"/>
    <s v="Art"/>
    <x v="671"/>
    <n v="11.52"/>
    <n v="4"/>
    <n v="0"/>
    <n v="3.3407999999999998"/>
    <n v="0.28999999999999998"/>
    <n v="0.83519999999999994"/>
    <n v="2.88"/>
    <n v="2.88"/>
    <n v="0"/>
  </r>
  <r>
    <n v="842"/>
    <s v="CA-2015-100454"/>
    <d v="2015-11-20T00:00:00"/>
    <x v="6"/>
    <d v="2015-11-25T00:00:00"/>
    <s v="Standard Class"/>
    <s v="BM-11650"/>
    <s v="Brian Moss"/>
    <s v="Corporate"/>
    <s v="United States"/>
    <s v="New York City"/>
    <x v="15"/>
    <n v="10035"/>
    <x v="3"/>
    <s v="FUR-BO-10001519"/>
    <x v="0"/>
    <s v="Bookcases"/>
    <x v="672"/>
    <n v="186.048"/>
    <n v="4"/>
    <n v="0.2"/>
    <n v="9.3024000000000058"/>
    <n v="5.0000000000000031E-2"/>
    <n v="2.3256000000000014"/>
    <n v="46.512"/>
    <n v="58.14"/>
    <n v="37.209600000000002"/>
  </r>
  <r>
    <n v="843"/>
    <s v="CA-2016-161669"/>
    <d v="2016-11-07T00:00:00"/>
    <x v="0"/>
    <d v="2016-11-09T00:00:00"/>
    <s v="First Class"/>
    <s v="EM-14095"/>
    <s v="Eudokia Martin"/>
    <s v="Corporate"/>
    <s v="United States"/>
    <s v="Los Angeles"/>
    <x v="1"/>
    <n v="90036"/>
    <x v="1"/>
    <s v="OFF-BI-10001294"/>
    <x v="1"/>
    <s v="Binders"/>
    <x v="673"/>
    <n v="37.44"/>
    <n v="4"/>
    <n v="0.2"/>
    <n v="11.699999999999996"/>
    <n v="0.31249999999999989"/>
    <n v="2.9249999999999989"/>
    <n v="9.36"/>
    <n v="11.7"/>
    <n v="7.4879999999999995"/>
  </r>
  <r>
    <n v="844"/>
    <s v="CA-2016-161669"/>
    <d v="2016-11-07T00:00:00"/>
    <x v="0"/>
    <d v="2016-11-09T00:00:00"/>
    <s v="First Class"/>
    <s v="EM-14095"/>
    <s v="Eudokia Martin"/>
    <s v="Corporate"/>
    <s v="United States"/>
    <s v="Los Angeles"/>
    <x v="1"/>
    <n v="90036"/>
    <x v="1"/>
    <s v="OFF-BI-10001636"/>
    <x v="1"/>
    <s v="Binders"/>
    <x v="674"/>
    <n v="26.975999999999999"/>
    <n v="4"/>
    <n v="0.2"/>
    <n v="8.767199999999999"/>
    <n v="0.32499999999999996"/>
    <n v="2.1917999999999997"/>
    <n v="6.7439999999999998"/>
    <n v="8.43"/>
    <n v="5.3952"/>
  </r>
  <r>
    <n v="845"/>
    <s v="CA-2016-161669"/>
    <d v="2016-11-07T00:00:00"/>
    <x v="0"/>
    <d v="2016-11-09T00:00:00"/>
    <s v="First Class"/>
    <s v="EM-14095"/>
    <s v="Eudokia Martin"/>
    <s v="Corporate"/>
    <s v="United States"/>
    <s v="Los Angeles"/>
    <x v="1"/>
    <n v="90036"/>
    <x v="1"/>
    <s v="OFF-SU-10002503"/>
    <x v="1"/>
    <s v="Supplies"/>
    <x v="675"/>
    <n v="11.36"/>
    <n v="2"/>
    <n v="0"/>
    <n v="3.2943999999999996"/>
    <n v="0.28999999999999998"/>
    <n v="1.6471999999999998"/>
    <n v="5.68"/>
    <n v="5.68"/>
    <n v="0"/>
  </r>
  <r>
    <n v="846"/>
    <s v="CA-2016-161669"/>
    <d v="2016-11-07T00:00:00"/>
    <x v="0"/>
    <d v="2016-11-09T00:00:00"/>
    <s v="First Class"/>
    <s v="EM-14095"/>
    <s v="Eudokia Martin"/>
    <s v="Corporate"/>
    <s v="United States"/>
    <s v="Los Angeles"/>
    <x v="1"/>
    <n v="90036"/>
    <x v="1"/>
    <s v="OFF-LA-10004093"/>
    <x v="1"/>
    <s v="Labels"/>
    <x v="676"/>
    <n v="14.62"/>
    <n v="2"/>
    <n v="0"/>
    <n v="6.8713999999999995"/>
    <n v="0.47"/>
    <n v="3.4356999999999998"/>
    <n v="7.31"/>
    <n v="7.31"/>
    <n v="0"/>
  </r>
  <r>
    <n v="847"/>
    <s v="CA-2015-114300"/>
    <d v="2015-10-13T00:00:00"/>
    <x v="2"/>
    <d v="2015-10-17T00:00:00"/>
    <s v="Standard Class"/>
    <s v="AF-10885"/>
    <s v="Art Foster"/>
    <s v="Consumer"/>
    <s v="United States"/>
    <s v="Louisville"/>
    <x v="0"/>
    <n v="40214"/>
    <x v="0"/>
    <s v="TEC-PH-10001552"/>
    <x v="2"/>
    <s v="Phones"/>
    <x v="180"/>
    <n v="83.72"/>
    <n v="7"/>
    <n v="0"/>
    <n v="23.441600000000005"/>
    <n v="0.28000000000000008"/>
    <n v="3.3488000000000007"/>
    <n v="11.959999999999999"/>
    <n v="11.959999999999999"/>
    <n v="0"/>
  </r>
  <r>
    <n v="848"/>
    <s v="CA-2015-114300"/>
    <d v="2015-10-13T00:00:00"/>
    <x v="2"/>
    <d v="2015-10-17T00:00:00"/>
    <s v="Standard Class"/>
    <s v="AF-10885"/>
    <s v="Art Foster"/>
    <s v="Consumer"/>
    <s v="United States"/>
    <s v="Louisville"/>
    <x v="0"/>
    <n v="40214"/>
    <x v="0"/>
    <s v="FUR-CH-10001891"/>
    <x v="0"/>
    <s v="Chairs"/>
    <x v="268"/>
    <n v="287.94"/>
    <n v="3"/>
    <n v="0"/>
    <n v="77.743800000000022"/>
    <n v="0.27000000000000007"/>
    <n v="25.914600000000007"/>
    <n v="95.98"/>
    <n v="95.98"/>
    <n v="0"/>
  </r>
  <r>
    <n v="849"/>
    <s v="CA-2017-107503"/>
    <d v="2017-01-01T00:00:00"/>
    <x v="44"/>
    <d v="2017-01-06T00:00:00"/>
    <s v="Standard Class"/>
    <s v="GA-14725"/>
    <s v="Guy Armstrong"/>
    <s v="Consumer"/>
    <s v="United States"/>
    <s v="Lorain"/>
    <x v="24"/>
    <n v="44052"/>
    <x v="3"/>
    <s v="FUR-FU-10003878"/>
    <x v="0"/>
    <s v="Furnishings"/>
    <x v="677"/>
    <n v="48.896000000000001"/>
    <n v="4"/>
    <n v="0.2"/>
    <n v="8.5567999999999991"/>
    <n v="0.17499999999999999"/>
    <n v="2.1391999999999998"/>
    <n v="12.224"/>
    <n v="15.28"/>
    <n v="9.7792000000000012"/>
  </r>
  <r>
    <n v="850"/>
    <s v="CA-2014-107755"/>
    <d v="2014-02-07T00:00:00"/>
    <x v="45"/>
    <d v="2014-02-12T00:00:00"/>
    <s v="Standard Class"/>
    <s v="CK-12760"/>
    <s v="Cyma Kinney"/>
    <s v="Corporate"/>
    <s v="United States"/>
    <s v="Linden"/>
    <x v="30"/>
    <n v="7036"/>
    <x v="3"/>
    <s v="TEC-AC-10000710"/>
    <x v="2"/>
    <s v="Accessories"/>
    <x v="678"/>
    <n v="115.36"/>
    <n v="7"/>
    <n v="0"/>
    <n v="49.604800000000012"/>
    <n v="0.4300000000000001"/>
    <n v="7.086400000000002"/>
    <n v="16.48"/>
    <n v="16.48"/>
    <n v="0"/>
  </r>
  <r>
    <n v="851"/>
    <s v="CA-2016-152534"/>
    <d v="2016-06-20T00:00:00"/>
    <x v="1"/>
    <d v="2016-06-25T00:00:00"/>
    <s v="Second Class"/>
    <s v="DP-13105"/>
    <s v="Dave Poirier"/>
    <s v="Corporate"/>
    <s v="United States"/>
    <s v="Salinas"/>
    <x v="1"/>
    <n v="93905"/>
    <x v="1"/>
    <s v="OFF-AR-10002335"/>
    <x v="1"/>
    <s v="Art"/>
    <x v="679"/>
    <n v="5.16"/>
    <n v="2"/>
    <n v="0"/>
    <n v="1.3416000000000001"/>
    <n v="0.26"/>
    <n v="0.67080000000000006"/>
    <n v="2.58"/>
    <n v="2.58"/>
    <n v="0"/>
  </r>
  <r>
    <n v="852"/>
    <s v="CA-2016-152534"/>
    <d v="2016-06-20T00:00:00"/>
    <x v="1"/>
    <d v="2016-06-25T00:00:00"/>
    <s v="Second Class"/>
    <s v="DP-13105"/>
    <s v="Dave Poirier"/>
    <s v="Corporate"/>
    <s v="United States"/>
    <s v="Salinas"/>
    <x v="1"/>
    <n v="93905"/>
    <x v="1"/>
    <s v="OFF-PA-10001870"/>
    <x v="1"/>
    <s v="Paper"/>
    <x v="680"/>
    <n v="38.880000000000003"/>
    <n v="6"/>
    <n v="0"/>
    <n v="18.662400000000002"/>
    <n v="0.48000000000000004"/>
    <n v="3.1104000000000003"/>
    <n v="6.48"/>
    <n v="6.48"/>
    <n v="0"/>
  </r>
  <r>
    <n v="853"/>
    <s v="CA-2016-113747"/>
    <d v="2016-05-28T00:00:00"/>
    <x v="35"/>
    <d v="2016-06-04T00:00:00"/>
    <s v="Standard Class"/>
    <s v="VD-21670"/>
    <s v="Valerie Dominguez"/>
    <s v="Consumer"/>
    <s v="United States"/>
    <s v="Jackson"/>
    <x v="35"/>
    <n v="39212"/>
    <x v="0"/>
    <s v="OFF-AR-10003373"/>
    <x v="1"/>
    <s v="Art"/>
    <x v="290"/>
    <n v="185.88"/>
    <n v="6"/>
    <n v="0"/>
    <n v="50.187599999999996"/>
    <n v="0.26999999999999996"/>
    <n v="8.3645999999999994"/>
    <n v="30.98"/>
    <n v="30.98"/>
    <n v="0"/>
  </r>
  <r>
    <n v="854"/>
    <s v="CA-2016-123274"/>
    <d v="2016-02-19T00:00:00"/>
    <x v="47"/>
    <d v="2016-02-24T00:00:00"/>
    <s v="Standard Class"/>
    <s v="GT-14710"/>
    <s v="Greg Tran"/>
    <s v="Consumer"/>
    <s v="United States"/>
    <s v="New York City"/>
    <x v="15"/>
    <n v="10035"/>
    <x v="3"/>
    <s v="FUR-FU-10004090"/>
    <x v="0"/>
    <s v="Furnishings"/>
    <x v="642"/>
    <n v="44.46"/>
    <n v="2"/>
    <n v="0"/>
    <n v="14.671799999999998"/>
    <n v="0.32999999999999996"/>
    <n v="7.3358999999999988"/>
    <n v="22.23"/>
    <n v="22.23"/>
    <n v="0"/>
  </r>
  <r>
    <n v="855"/>
    <s v="CA-2016-123274"/>
    <d v="2016-02-19T00:00:00"/>
    <x v="47"/>
    <d v="2016-02-24T00:00:00"/>
    <s v="Standard Class"/>
    <s v="GT-14710"/>
    <s v="Greg Tran"/>
    <s v="Consumer"/>
    <s v="United States"/>
    <s v="New York City"/>
    <x v="15"/>
    <n v="10035"/>
    <x v="3"/>
    <s v="OFF-ST-10000736"/>
    <x v="1"/>
    <s v="Storage"/>
    <x v="460"/>
    <n v="242.94"/>
    <n v="3"/>
    <n v="0"/>
    <n v="9.7175999999999902"/>
    <n v="3.9999999999999959E-2"/>
    <n v="3.2391999999999967"/>
    <n v="80.98"/>
    <n v="80.98"/>
    <n v="0"/>
  </r>
  <r>
    <n v="856"/>
    <s v="CA-2014-125612"/>
    <d v="2014-08-03T00:00:00"/>
    <x v="9"/>
    <d v="2014-08-08T00:00:00"/>
    <s v="Standard Class"/>
    <s v="BK-11260"/>
    <s v="Berenike Kampe"/>
    <s v="Consumer"/>
    <s v="United States"/>
    <s v="New York City"/>
    <x v="15"/>
    <n v="10035"/>
    <x v="3"/>
    <s v="OFF-PA-10001019"/>
    <x v="1"/>
    <s v="Paper"/>
    <x v="681"/>
    <n v="39.96"/>
    <n v="2"/>
    <n v="0"/>
    <n v="18.781199999999998"/>
    <n v="0.47"/>
    <n v="9.3905999999999992"/>
    <n v="19.98"/>
    <n v="19.98"/>
    <n v="0"/>
  </r>
  <r>
    <n v="857"/>
    <s v="CA-2014-125612"/>
    <d v="2014-08-03T00:00:00"/>
    <x v="9"/>
    <d v="2014-08-08T00:00:00"/>
    <s v="Standard Class"/>
    <s v="BK-11260"/>
    <s v="Berenike Kampe"/>
    <s v="Consumer"/>
    <s v="United States"/>
    <s v="New York City"/>
    <x v="15"/>
    <n v="10035"/>
    <x v="3"/>
    <s v="OFF-SU-10002537"/>
    <x v="1"/>
    <s v="Supplies"/>
    <x v="682"/>
    <n v="102.30000000000001"/>
    <n v="10"/>
    <n v="0"/>
    <n v="26.598000000000006"/>
    <n v="0.26"/>
    <n v="2.6598000000000006"/>
    <n v="10.23"/>
    <n v="10.23"/>
    <n v="0"/>
  </r>
  <r>
    <n v="858"/>
    <s v="CA-2014-125612"/>
    <d v="2014-08-03T00:00:00"/>
    <x v="9"/>
    <d v="2014-08-08T00:00:00"/>
    <s v="Standard Class"/>
    <s v="BK-11260"/>
    <s v="Berenike Kampe"/>
    <s v="Consumer"/>
    <s v="United States"/>
    <s v="New York City"/>
    <x v="15"/>
    <n v="10035"/>
    <x v="3"/>
    <s v="OFF-ST-10003221"/>
    <x v="1"/>
    <s v="Storage"/>
    <x v="683"/>
    <n v="21.36"/>
    <n v="2"/>
    <n v="0"/>
    <n v="5.7672000000000008"/>
    <n v="0.27"/>
    <n v="2.8836000000000004"/>
    <n v="10.68"/>
    <n v="10.68"/>
    <n v="0"/>
  </r>
  <r>
    <n v="859"/>
    <s v="CA-2017-161984"/>
    <d v="2017-04-10T00:00:00"/>
    <x v="4"/>
    <d v="2017-04-15T00:00:00"/>
    <s v="Standard Class"/>
    <s v="SJ-20125"/>
    <s v="Sanjit Jacobs"/>
    <s v="Home Office"/>
    <s v="United States"/>
    <s v="New Brunswick"/>
    <x v="30"/>
    <n v="8901"/>
    <x v="3"/>
    <s v="OFF-PA-10004569"/>
    <x v="1"/>
    <s v="Paper"/>
    <x v="230"/>
    <n v="7.61"/>
    <n v="1"/>
    <n v="0"/>
    <n v="3.5766999999999998"/>
    <n v="0.47"/>
    <n v="3.5766999999999998"/>
    <n v="7.61"/>
    <n v="7.61"/>
    <n v="0"/>
  </r>
  <r>
    <n v="860"/>
    <s v="CA-2017-161984"/>
    <d v="2017-04-10T00:00:00"/>
    <x v="4"/>
    <d v="2017-04-15T00:00:00"/>
    <s v="Standard Class"/>
    <s v="SJ-20125"/>
    <s v="Sanjit Jacobs"/>
    <s v="Home Office"/>
    <s v="United States"/>
    <s v="New Brunswick"/>
    <x v="30"/>
    <n v="8901"/>
    <x v="3"/>
    <s v="OFF-FA-10000624"/>
    <x v="1"/>
    <s v="Fasteners"/>
    <x v="294"/>
    <n v="7.16"/>
    <n v="2"/>
    <n v="0"/>
    <n v="3.58"/>
    <n v="0.5"/>
    <n v="1.79"/>
    <n v="3.58"/>
    <n v="3.58"/>
    <n v="0"/>
  </r>
  <r>
    <n v="861"/>
    <s v="CA-2014-133851"/>
    <d v="2014-06-09T00:00:00"/>
    <x v="3"/>
    <d v="2014-06-16T00:00:00"/>
    <s v="Standard Class"/>
    <s v="CM-12445"/>
    <s v="Chuck Magee"/>
    <s v="Consumer"/>
    <s v="United States"/>
    <s v="San Francisco"/>
    <x v="1"/>
    <n v="94122"/>
    <x v="1"/>
    <s v="OFF-SU-10001225"/>
    <x v="1"/>
    <s v="Supplies"/>
    <x v="327"/>
    <n v="7.36"/>
    <n v="2"/>
    <n v="0"/>
    <n v="0.14719999999999978"/>
    <n v="1.9999999999999969E-2"/>
    <n v="7.3599999999999888E-2"/>
    <n v="3.68"/>
    <n v="3.68"/>
    <n v="0"/>
  </r>
  <r>
    <n v="862"/>
    <s v="CA-2014-133851"/>
    <d v="2014-06-09T00:00:00"/>
    <x v="3"/>
    <d v="2014-06-16T00:00:00"/>
    <s v="Standard Class"/>
    <s v="CM-12445"/>
    <s v="Chuck Magee"/>
    <s v="Consumer"/>
    <s v="United States"/>
    <s v="San Francisco"/>
    <x v="1"/>
    <n v="94122"/>
    <x v="1"/>
    <s v="OFF-AR-10003752"/>
    <x v="1"/>
    <s v="Art"/>
    <x v="684"/>
    <n v="23.1"/>
    <n v="2"/>
    <n v="0"/>
    <n v="10.625999999999999"/>
    <n v="0.45999999999999996"/>
    <n v="5.3129999999999997"/>
    <n v="11.55"/>
    <n v="11.55"/>
    <n v="0"/>
  </r>
  <r>
    <n v="863"/>
    <s v="CA-2016-134474"/>
    <d v="2016-01-05T00:00:00"/>
    <x v="12"/>
    <d v="2016-01-07T00:00:00"/>
    <s v="Second Class"/>
    <s v="AJ-10795"/>
    <s v="Anthony Johnson"/>
    <s v="Corporate"/>
    <s v="United States"/>
    <s v="Jacksonville"/>
    <x v="2"/>
    <n v="32216"/>
    <x v="0"/>
    <s v="TEC-AC-10001714"/>
    <x v="2"/>
    <s v="Accessories"/>
    <x v="685"/>
    <n v="191.47200000000001"/>
    <n v="6"/>
    <n v="0.2"/>
    <n v="40.687800000000003"/>
    <n v="0.21249999999999999"/>
    <n v="6.7813000000000008"/>
    <n v="31.912000000000003"/>
    <n v="39.889999999999993"/>
    <n v="38.294400000000003"/>
  </r>
  <r>
    <n v="864"/>
    <s v="CA-2016-134474"/>
    <d v="2016-01-05T00:00:00"/>
    <x v="12"/>
    <d v="2016-01-07T00:00:00"/>
    <s v="Second Class"/>
    <s v="AJ-10795"/>
    <s v="Anthony Johnson"/>
    <s v="Corporate"/>
    <s v="United States"/>
    <s v="Jacksonville"/>
    <x v="2"/>
    <n v="32216"/>
    <x v="0"/>
    <s v="OFF-AR-10003958"/>
    <x v="1"/>
    <s v="Art"/>
    <x v="686"/>
    <n v="5.2480000000000002"/>
    <n v="2"/>
    <n v="0.2"/>
    <n v="0.59039999999999915"/>
    <n v="0.11249999999999984"/>
    <n v="0.29519999999999957"/>
    <n v="2.6240000000000001"/>
    <n v="3.28"/>
    <n v="1.0496000000000001"/>
  </r>
  <r>
    <n v="865"/>
    <s v="CA-2016-134474"/>
    <d v="2016-01-05T00:00:00"/>
    <x v="12"/>
    <d v="2016-01-07T00:00:00"/>
    <s v="Second Class"/>
    <s v="AJ-10795"/>
    <s v="Anthony Johnson"/>
    <s v="Corporate"/>
    <s v="United States"/>
    <s v="Jacksonville"/>
    <x v="2"/>
    <n v="32216"/>
    <x v="0"/>
    <s v="TEC-PH-10002923"/>
    <x v="2"/>
    <s v="Phones"/>
    <x v="687"/>
    <n v="59.184000000000005"/>
    <n v="2"/>
    <n v="0.2"/>
    <n v="5.1786000000000012"/>
    <n v="8.7500000000000008E-2"/>
    <n v="2.5893000000000006"/>
    <n v="29.592000000000002"/>
    <n v="36.99"/>
    <n v="11.836800000000002"/>
  </r>
  <r>
    <n v="866"/>
    <s v="CA-2014-149020"/>
    <d v="2014-01-10T00:00:00"/>
    <x v="46"/>
    <d v="2014-01-15T00:00:00"/>
    <s v="Standard Class"/>
    <s v="AJ-10780"/>
    <s v="Anthony Jacobs"/>
    <s v="Corporate"/>
    <s v="United States"/>
    <s v="Springfield"/>
    <x v="17"/>
    <n v="22153"/>
    <x v="0"/>
    <s v="OFF-LA-10004272"/>
    <x v="1"/>
    <s v="Labels"/>
    <x v="688"/>
    <n v="2.89"/>
    <n v="1"/>
    <n v="0"/>
    <n v="1.3583000000000001"/>
    <n v="0.47000000000000003"/>
    <n v="1.3583000000000001"/>
    <n v="2.89"/>
    <n v="2.89"/>
    <n v="0"/>
  </r>
  <r>
    <n v="867"/>
    <s v="CA-2014-149020"/>
    <d v="2014-01-10T00:00:00"/>
    <x v="46"/>
    <d v="2014-01-15T00:00:00"/>
    <s v="Standard Class"/>
    <s v="AJ-10780"/>
    <s v="Anthony Jacobs"/>
    <s v="Corporate"/>
    <s v="United States"/>
    <s v="Springfield"/>
    <x v="17"/>
    <n v="22153"/>
    <x v="0"/>
    <s v="FUR-FU-10000965"/>
    <x v="0"/>
    <s v="Furnishings"/>
    <x v="689"/>
    <n v="51.94"/>
    <n v="1"/>
    <n v="0"/>
    <n v="21.295400000000001"/>
    <n v="0.41000000000000003"/>
    <n v="21.295400000000001"/>
    <n v="51.94"/>
    <n v="51.94"/>
    <n v="0"/>
  </r>
  <r>
    <n v="868"/>
    <s v="CA-2016-134362"/>
    <d v="2016-09-29T00:00:00"/>
    <x v="21"/>
    <d v="2016-10-02T00:00:00"/>
    <s v="First Class"/>
    <s v="LS-16945"/>
    <s v="Linda Southworth"/>
    <s v="Corporate"/>
    <s v="United States"/>
    <s v="Philadelphia"/>
    <x v="9"/>
    <n v="19140"/>
    <x v="3"/>
    <s v="OFF-LA-10004853"/>
    <x v="1"/>
    <s v="Labels"/>
    <x v="690"/>
    <n v="15.936000000000002"/>
    <n v="4"/>
    <n v="0.2"/>
    <n v="5.1791999999999998"/>
    <n v="0.32499999999999996"/>
    <n v="1.2948"/>
    <n v="3.9840000000000004"/>
    <n v="4.9800000000000004"/>
    <n v="3.1872000000000007"/>
  </r>
  <r>
    <n v="869"/>
    <s v="CA-2014-136742"/>
    <d v="2014-04-06T00:00:00"/>
    <x v="41"/>
    <d v="2014-04-10T00:00:00"/>
    <s v="Standard Class"/>
    <s v="GP-14740"/>
    <s v="Guy Phonely"/>
    <s v="Corporate"/>
    <s v="United States"/>
    <s v="Lancaster"/>
    <x v="9"/>
    <n v="17602"/>
    <x v="3"/>
    <s v="OFF-BI-10003719"/>
    <x v="1"/>
    <s v="Binders"/>
    <x v="691"/>
    <n v="44.910000000000011"/>
    <n v="6"/>
    <n v="0.7"/>
    <n v="-35.927999999999997"/>
    <n v="-0.79999999999999971"/>
    <n v="-5.9879999999999995"/>
    <n v="7.4850000000000021"/>
    <n v="24.950000000000003"/>
    <n v="31.437000000000005"/>
  </r>
  <r>
    <n v="870"/>
    <s v="CA-2016-158099"/>
    <d v="2016-09-03T00:00:00"/>
    <x v="21"/>
    <d v="2016-09-05T00:00:00"/>
    <s v="First Class"/>
    <s v="PK-18910"/>
    <s v="Paul Knutson"/>
    <s v="Home Office"/>
    <s v="United States"/>
    <s v="Philadelphia"/>
    <x v="9"/>
    <n v="19143"/>
    <x v="3"/>
    <s v="OFF-BI-10000545"/>
    <x v="1"/>
    <s v="Binders"/>
    <x v="692"/>
    <n v="1141.4700000000003"/>
    <n v="5"/>
    <n v="0.7"/>
    <n v="-760.98000000000025"/>
    <n v="-0.66666666666666674"/>
    <n v="-152.19600000000005"/>
    <n v="228.29400000000004"/>
    <n v="760.98"/>
    <n v="799.02900000000011"/>
  </r>
  <r>
    <n v="871"/>
    <s v="CA-2016-158099"/>
    <d v="2016-09-03T00:00:00"/>
    <x v="21"/>
    <d v="2016-09-05T00:00:00"/>
    <s v="First Class"/>
    <s v="PK-18910"/>
    <s v="Paul Knutson"/>
    <s v="Home Office"/>
    <s v="United States"/>
    <s v="Philadelphia"/>
    <x v="9"/>
    <n v="19143"/>
    <x v="3"/>
    <s v="TEC-PH-10002496"/>
    <x v="2"/>
    <s v="Phones"/>
    <x v="495"/>
    <n v="280.78200000000004"/>
    <n v="3"/>
    <n v="0.4"/>
    <n v="-46.797000000000025"/>
    <n v="-0.16666666666666674"/>
    <n v="-15.599000000000009"/>
    <n v="93.594000000000008"/>
    <n v="155.99000000000004"/>
    <n v="112.31280000000002"/>
  </r>
  <r>
    <n v="872"/>
    <s v="CA-2015-131128"/>
    <d v="2015-10-19T00:00:00"/>
    <x v="2"/>
    <d v="2015-10-20T00:00:00"/>
    <s v="First Class"/>
    <s v="TB-21520"/>
    <s v="Tracy Blumstein"/>
    <s v="Consumer"/>
    <s v="United States"/>
    <s v="Concord"/>
    <x v="38"/>
    <n v="3301"/>
    <x v="3"/>
    <s v="OFF-PA-10003591"/>
    <x v="1"/>
    <s v="Paper"/>
    <x v="693"/>
    <n v="34.44"/>
    <n v="3"/>
    <n v="0"/>
    <n v="17.22"/>
    <n v="0.5"/>
    <n v="5.7399999999999993"/>
    <n v="11.479999999999999"/>
    <n v="11.479999999999999"/>
    <n v="0"/>
  </r>
  <r>
    <n v="873"/>
    <s v="CA-2014-148488"/>
    <d v="2014-12-10T00:00:00"/>
    <x v="20"/>
    <d v="2014-12-15T00:00:00"/>
    <s v="Standard Class"/>
    <s v="SM-20005"/>
    <s v="Sally Matthias"/>
    <s v="Consumer"/>
    <s v="United States"/>
    <s v="New York City"/>
    <x v="15"/>
    <n v="10009"/>
    <x v="3"/>
    <s v="OFF-PA-10004470"/>
    <x v="1"/>
    <s v="Paper"/>
    <x v="253"/>
    <n v="11.36"/>
    <n v="2"/>
    <n v="0"/>
    <n v="5.2255999999999991"/>
    <n v="0.45999999999999996"/>
    <n v="2.6127999999999996"/>
    <n v="5.68"/>
    <n v="5.68"/>
    <n v="0"/>
  </r>
  <r>
    <n v="874"/>
    <s v="CA-2014-148488"/>
    <d v="2014-12-10T00:00:00"/>
    <x v="20"/>
    <d v="2014-12-15T00:00:00"/>
    <s v="Standard Class"/>
    <s v="SM-20005"/>
    <s v="Sally Matthias"/>
    <s v="Consumer"/>
    <s v="United States"/>
    <s v="New York City"/>
    <x v="15"/>
    <n v="10009"/>
    <x v="3"/>
    <s v="OFF-BI-10000315"/>
    <x v="1"/>
    <s v="Binders"/>
    <x v="412"/>
    <n v="106.34399999999999"/>
    <n v="7"/>
    <n v="0.2"/>
    <n v="37.220399999999998"/>
    <n v="0.35"/>
    <n v="5.3171999999999997"/>
    <n v="15.191999999999998"/>
    <n v="18.989999999999998"/>
    <n v="21.268799999999999"/>
  </r>
  <r>
    <n v="875"/>
    <s v="CA-2017-114636"/>
    <d v="2017-08-25T00:00:00"/>
    <x v="43"/>
    <d v="2017-08-29T00:00:00"/>
    <s v="Standard Class"/>
    <s v="GA-14725"/>
    <s v="Guy Armstrong"/>
    <s v="Consumer"/>
    <s v="United States"/>
    <s v="Charlotte"/>
    <x v="3"/>
    <n v="28205"/>
    <x v="0"/>
    <s v="OFF-PA-10001790"/>
    <x v="1"/>
    <s v="Paper"/>
    <x v="694"/>
    <n v="192.16000000000003"/>
    <n v="5"/>
    <n v="0.2"/>
    <n v="67.255999999999986"/>
    <n v="0.34999999999999987"/>
    <n v="13.451199999999996"/>
    <n v="38.432000000000002"/>
    <n v="48.040000000000006"/>
    <n v="38.432000000000009"/>
  </r>
  <r>
    <n v="876"/>
    <s v="CA-2016-116736"/>
    <d v="2016-01-17T00:00:00"/>
    <x v="12"/>
    <d v="2016-01-21T00:00:00"/>
    <s v="Standard Class"/>
    <s v="CC-12430"/>
    <s v="Chuck Clark"/>
    <s v="Home Office"/>
    <s v="United States"/>
    <s v="Concord"/>
    <x v="38"/>
    <n v="3301"/>
    <x v="3"/>
    <s v="FUR-FU-10004017"/>
    <x v="0"/>
    <s v="Furnishings"/>
    <x v="217"/>
    <n v="322.59000000000003"/>
    <n v="3"/>
    <n v="0"/>
    <n v="64.518000000000001"/>
    <n v="0.19999999999999998"/>
    <n v="21.506"/>
    <n v="107.53000000000002"/>
    <n v="107.53000000000002"/>
    <n v="0"/>
  </r>
  <r>
    <n v="877"/>
    <s v="CA-2016-116736"/>
    <d v="2016-01-17T00:00:00"/>
    <x v="12"/>
    <d v="2016-01-21T00:00:00"/>
    <s v="Standard Class"/>
    <s v="CC-12430"/>
    <s v="Chuck Clark"/>
    <s v="Home Office"/>
    <s v="United States"/>
    <s v="Concord"/>
    <x v="38"/>
    <n v="3301"/>
    <x v="3"/>
    <s v="TEC-AC-10003628"/>
    <x v="2"/>
    <s v="Accessories"/>
    <x v="247"/>
    <n v="29.99"/>
    <n v="1"/>
    <n v="0"/>
    <n v="13.195600000000002"/>
    <n v="0.44000000000000011"/>
    <n v="13.195600000000002"/>
    <n v="29.99"/>
    <n v="29.99"/>
    <n v="0"/>
  </r>
  <r>
    <n v="878"/>
    <s v="CA-2016-116736"/>
    <d v="2016-01-17T00:00:00"/>
    <x v="12"/>
    <d v="2016-01-21T00:00:00"/>
    <s v="Standard Class"/>
    <s v="CC-12430"/>
    <s v="Chuck Clark"/>
    <s v="Home Office"/>
    <s v="United States"/>
    <s v="Concord"/>
    <x v="38"/>
    <n v="3301"/>
    <x v="3"/>
    <s v="TEC-AC-10002049"/>
    <x v="2"/>
    <s v="Accessories"/>
    <x v="695"/>
    <n v="371.96999999999997"/>
    <n v="3"/>
    <n v="0"/>
    <n v="66.954599999999971"/>
    <n v="0.17999999999999994"/>
    <n v="22.31819999999999"/>
    <n v="123.99"/>
    <n v="123.99"/>
    <n v="0"/>
  </r>
  <r>
    <n v="879"/>
    <s v="US-2014-158638"/>
    <d v="2014-09-17T00:00:00"/>
    <x v="30"/>
    <d v="2014-09-21T00:00:00"/>
    <s v="Standard Class"/>
    <s v="AG-10765"/>
    <s v="Anthony Garverick"/>
    <s v="Home Office"/>
    <s v="United States"/>
    <s v="Philadelphia"/>
    <x v="9"/>
    <n v="19120"/>
    <x v="3"/>
    <s v="OFF-BI-10003712"/>
    <x v="1"/>
    <s v="Binders"/>
    <x v="696"/>
    <n v="5.8920000000000012"/>
    <n v="4"/>
    <n v="0.7"/>
    <n v="-4.1243999999999996"/>
    <n v="-0.69999999999999973"/>
    <n v="-1.0310999999999999"/>
    <n v="1.4730000000000003"/>
    <n v="4.91"/>
    <n v="4.1244000000000005"/>
  </r>
  <r>
    <n v="880"/>
    <s v="CA-2017-111689"/>
    <d v="2017-11-30T00:00:00"/>
    <x v="23"/>
    <d v="2017-12-02T00:00:00"/>
    <s v="Second Class"/>
    <s v="HP-14815"/>
    <s v="Harold Pawlan"/>
    <s v="Home Office"/>
    <s v="United States"/>
    <s v="New York City"/>
    <x v="15"/>
    <n v="10024"/>
    <x v="3"/>
    <s v="OFF-BI-10003984"/>
    <x v="1"/>
    <s v="Binders"/>
    <x v="697"/>
    <n v="68.472000000000008"/>
    <n v="3"/>
    <n v="0.2"/>
    <n v="23.109299999999998"/>
    <n v="0.33749999999999991"/>
    <n v="7.7030999999999992"/>
    <n v="22.824000000000002"/>
    <n v="28.529999999999998"/>
    <n v="13.694400000000002"/>
  </r>
  <r>
    <n v="881"/>
    <s v="CA-2017-111689"/>
    <d v="2017-11-30T00:00:00"/>
    <x v="23"/>
    <d v="2017-12-02T00:00:00"/>
    <s v="Second Class"/>
    <s v="HP-14815"/>
    <s v="Harold Pawlan"/>
    <s v="Home Office"/>
    <s v="United States"/>
    <s v="New York City"/>
    <x v="15"/>
    <n v="10024"/>
    <x v="3"/>
    <s v="FUR-CH-10004287"/>
    <x v="0"/>
    <s v="Chairs"/>
    <x v="158"/>
    <n v="1242.8999999999999"/>
    <n v="5"/>
    <n v="0.1"/>
    <n v="262.38999999999987"/>
    <n v="0.21111111111111103"/>
    <n v="52.477999999999973"/>
    <n v="248.57999999999998"/>
    <n v="276.2"/>
    <n v="124.28999999999999"/>
  </r>
  <r>
    <n v="882"/>
    <s v="CA-2015-129098"/>
    <d v="2015-10-09T00:00:00"/>
    <x v="2"/>
    <d v="2015-10-13T00:00:00"/>
    <s v="Standard Class"/>
    <s v="DK-13090"/>
    <s v="Dave Kipp"/>
    <s v="Consumer"/>
    <s v="United States"/>
    <s v="Springfield"/>
    <x v="17"/>
    <n v="22153"/>
    <x v="0"/>
    <s v="OFF-ST-10001321"/>
    <x v="1"/>
    <s v="Storage"/>
    <x v="421"/>
    <n v="30.84"/>
    <n v="2"/>
    <n v="0"/>
    <n v="8.3268000000000022"/>
    <n v="0.27000000000000007"/>
    <n v="4.1634000000000011"/>
    <n v="15.42"/>
    <n v="15.42"/>
    <n v="0"/>
  </r>
  <r>
    <n v="883"/>
    <s v="US-2017-123463"/>
    <d v="2017-12-23T00:00:00"/>
    <x v="22"/>
    <d v="2017-12-23T00:00:00"/>
    <s v="Same Day"/>
    <s v="GZ-14470"/>
    <s v="Gary Zandusky"/>
    <s v="Consumer"/>
    <s v="United States"/>
    <s v="San Francisco"/>
    <x v="1"/>
    <n v="94109"/>
    <x v="1"/>
    <s v="OFF-AR-10001118"/>
    <x v="1"/>
    <s v="Art"/>
    <x v="581"/>
    <n v="13.48"/>
    <n v="4"/>
    <n v="0"/>
    <n v="5.9312000000000014"/>
    <n v="0.44000000000000011"/>
    <n v="1.4828000000000003"/>
    <n v="3.37"/>
    <n v="3.37"/>
    <n v="0"/>
  </r>
  <r>
    <n v="884"/>
    <s v="CA-2016-165148"/>
    <d v="2016-10-22T00:00:00"/>
    <x v="32"/>
    <d v="2016-10-24T00:00:00"/>
    <s v="First Class"/>
    <s v="PM-19135"/>
    <s v="Peter McVee"/>
    <s v="Home Office"/>
    <s v="United States"/>
    <s v="Detroit"/>
    <x v="12"/>
    <n v="48227"/>
    <x v="2"/>
    <s v="FUR-FU-10000732"/>
    <x v="0"/>
    <s v="Furnishings"/>
    <x v="545"/>
    <n v="31.400000000000002"/>
    <n v="5"/>
    <n v="0"/>
    <n v="10.047999999999998"/>
    <n v="0.3199999999999999"/>
    <n v="2.0095999999999998"/>
    <n v="6.28"/>
    <n v="6.28"/>
    <n v="0"/>
  </r>
  <r>
    <n v="885"/>
    <s v="CA-2014-134061"/>
    <d v="2014-04-29T00:00:00"/>
    <x v="41"/>
    <d v="2014-05-04T00:00:00"/>
    <s v="Standard Class"/>
    <s v="LL-16840"/>
    <s v="Lauren Leatherbury"/>
    <s v="Consumer"/>
    <s v="United States"/>
    <s v="Rochester"/>
    <x v="15"/>
    <n v="14609"/>
    <x v="3"/>
    <s v="FUR-FU-10001424"/>
    <x v="0"/>
    <s v="Furnishings"/>
    <x v="698"/>
    <n v="17.46"/>
    <n v="2"/>
    <n v="0"/>
    <n v="5.936399999999999"/>
    <n v="0.33999999999999991"/>
    <n v="2.9681999999999995"/>
    <n v="8.73"/>
    <n v="8.73"/>
    <n v="0"/>
  </r>
  <r>
    <n v="886"/>
    <s v="CA-2015-143602"/>
    <d v="2015-04-25T00:00:00"/>
    <x v="19"/>
    <d v="2015-04-28T00:00:00"/>
    <s v="Second Class"/>
    <s v="JS-15595"/>
    <s v="Jill Stevenson"/>
    <s v="Corporate"/>
    <s v="United States"/>
    <s v="Los Angeles"/>
    <x v="1"/>
    <n v="90045"/>
    <x v="1"/>
    <s v="OFF-BI-10002071"/>
    <x v="1"/>
    <s v="Binders"/>
    <x v="699"/>
    <n v="13.943999999999999"/>
    <n v="3"/>
    <n v="0.2"/>
    <n v="4.5317999999999996"/>
    <n v="0.32500000000000001"/>
    <n v="1.5105999999999999"/>
    <n v="4.6479999999999997"/>
    <n v="5.8099999999999987"/>
    <n v="2.7888000000000002"/>
  </r>
  <r>
    <n v="887"/>
    <s v="CA-2017-115364"/>
    <d v="2017-06-26T00:00:00"/>
    <x v="27"/>
    <d v="2017-07-02T00:00:00"/>
    <s v="Standard Class"/>
    <s v="OT-18730"/>
    <s v="Olvera Toch"/>
    <s v="Consumer"/>
    <s v="United States"/>
    <s v="San Diego"/>
    <x v="1"/>
    <n v="92105"/>
    <x v="1"/>
    <s v="OFF-ST-10002486"/>
    <x v="1"/>
    <s v="Storage"/>
    <x v="700"/>
    <n v="83.76"/>
    <n v="12"/>
    <n v="0"/>
    <n v="1.6751999999999967"/>
    <n v="1.9999999999999959E-2"/>
    <n v="0.13959999999999972"/>
    <n v="6.98"/>
    <n v="6.98"/>
    <n v="0"/>
  </r>
  <r>
    <n v="888"/>
    <s v="CA-2017-150707"/>
    <d v="2017-10-14T00:00:00"/>
    <x v="13"/>
    <d v="2017-10-19T00:00:00"/>
    <s v="Standard Class"/>
    <s v="EL-13735"/>
    <s v="Ed Ludwig"/>
    <s v="Home Office"/>
    <s v="United States"/>
    <s v="Columbia"/>
    <x v="39"/>
    <n v="21044"/>
    <x v="3"/>
    <s v="OFF-BI-10001078"/>
    <x v="1"/>
    <s v="Binders"/>
    <x v="61"/>
    <n v="37.659999999999997"/>
    <n v="7"/>
    <n v="0"/>
    <n v="18.453400000000002"/>
    <n v="0.4900000000000001"/>
    <n v="2.6362000000000001"/>
    <n v="5.38"/>
    <n v="5.38"/>
    <n v="0"/>
  </r>
  <r>
    <n v="889"/>
    <s v="CA-2014-104976"/>
    <d v="2014-12-09T00:00:00"/>
    <x v="20"/>
    <d v="2014-12-16T00:00:00"/>
    <s v="Standard Class"/>
    <s v="CK-12760"/>
    <s v="Cyma Kinney"/>
    <s v="Corporate"/>
    <s v="United States"/>
    <s v="San Francisco"/>
    <x v="1"/>
    <n v="94122"/>
    <x v="1"/>
    <s v="OFF-PA-10003845"/>
    <x v="1"/>
    <s v="Paper"/>
    <x v="372"/>
    <n v="34.68"/>
    <n v="6"/>
    <n v="0"/>
    <n v="16.993200000000002"/>
    <n v="0.49000000000000005"/>
    <n v="2.8322000000000003"/>
    <n v="5.78"/>
    <n v="5.78"/>
    <n v="0"/>
  </r>
  <r>
    <n v="890"/>
    <s v="CA-2017-132934"/>
    <d v="2017-06-20T00:00:00"/>
    <x v="27"/>
    <d v="2017-06-26T00:00:00"/>
    <s v="Standard Class"/>
    <s v="JE-15475"/>
    <s v="Jeremy Ellison"/>
    <s v="Consumer"/>
    <s v="United States"/>
    <s v="New Rochelle"/>
    <x v="15"/>
    <n v="10801"/>
    <x v="3"/>
    <s v="TEC-AC-10000927"/>
    <x v="2"/>
    <s v="Accessories"/>
    <x v="701"/>
    <n v="149.94999999999999"/>
    <n v="5"/>
    <n v="0"/>
    <n v="14.994999999999994"/>
    <n v="9.9999999999999964E-2"/>
    <n v="2.9989999999999988"/>
    <n v="29.99"/>
    <n v="29.99"/>
    <n v="0"/>
  </r>
  <r>
    <n v="891"/>
    <s v="CA-2017-132934"/>
    <d v="2017-06-20T00:00:00"/>
    <x v="27"/>
    <d v="2017-06-26T00:00:00"/>
    <s v="Standard Class"/>
    <s v="JE-15475"/>
    <s v="Jeremy Ellison"/>
    <s v="Consumer"/>
    <s v="United States"/>
    <s v="New Rochelle"/>
    <x v="15"/>
    <n v="10801"/>
    <x v="3"/>
    <s v="OFF-BI-10001098"/>
    <x v="1"/>
    <s v="Binders"/>
    <x v="410"/>
    <n v="51.311999999999998"/>
    <n v="3"/>
    <n v="0.2"/>
    <n v="18.600599999999996"/>
    <n v="0.36249999999999993"/>
    <n v="6.2001999999999988"/>
    <n v="17.103999999999999"/>
    <n v="21.379999999999995"/>
    <n v="10.2624"/>
  </r>
  <r>
    <n v="892"/>
    <s v="CA-2017-133256"/>
    <d v="2017-06-26T00:00:00"/>
    <x v="27"/>
    <d v="2017-06-27T00:00:00"/>
    <s v="First Class"/>
    <s v="TH-21550"/>
    <s v="Tracy Hopkins"/>
    <s v="Home Office"/>
    <s v="United States"/>
    <s v="Detroit"/>
    <x v="12"/>
    <n v="48227"/>
    <x v="2"/>
    <s v="OFF-PA-10001622"/>
    <x v="1"/>
    <s v="Paper"/>
    <x v="702"/>
    <n v="4.54"/>
    <n v="1"/>
    <n v="0"/>
    <n v="2.0429999999999997"/>
    <n v="0.44999999999999996"/>
    <n v="2.0429999999999997"/>
    <n v="4.54"/>
    <n v="4.54"/>
    <n v="0"/>
  </r>
  <r>
    <n v="893"/>
    <s v="CA-2017-133256"/>
    <d v="2017-06-26T00:00:00"/>
    <x v="27"/>
    <d v="2017-06-27T00:00:00"/>
    <s v="First Class"/>
    <s v="TH-21550"/>
    <s v="Tracy Hopkins"/>
    <s v="Home Office"/>
    <s v="United States"/>
    <s v="Detroit"/>
    <x v="12"/>
    <n v="48227"/>
    <x v="2"/>
    <s v="OFF-AR-10003158"/>
    <x v="1"/>
    <s v="Art"/>
    <x v="703"/>
    <n v="15.92"/>
    <n v="4"/>
    <n v="0"/>
    <n v="5.4127999999999989"/>
    <n v="0.33999999999999991"/>
    <n v="1.3531999999999997"/>
    <n v="3.98"/>
    <n v="3.98"/>
    <n v="0"/>
  </r>
  <r>
    <n v="894"/>
    <s v="CA-2017-133256"/>
    <d v="2017-06-26T00:00:00"/>
    <x v="27"/>
    <d v="2017-06-27T00:00:00"/>
    <s v="First Class"/>
    <s v="TH-21550"/>
    <s v="Tracy Hopkins"/>
    <s v="Home Office"/>
    <s v="United States"/>
    <s v="Detroit"/>
    <x v="12"/>
    <n v="48227"/>
    <x v="2"/>
    <s v="TEC-PH-10002660"/>
    <x v="2"/>
    <s v="Phones"/>
    <x v="704"/>
    <n v="543.91999999999996"/>
    <n v="8"/>
    <n v="0"/>
    <n v="135.98000000000002"/>
    <n v="0.25000000000000006"/>
    <n v="16.997500000000002"/>
    <n v="67.989999999999995"/>
    <n v="67.989999999999995"/>
    <n v="0"/>
  </r>
  <r>
    <n v="895"/>
    <s v="CA-2016-105494"/>
    <d v="2016-11-10T00:00:00"/>
    <x v="0"/>
    <d v="2016-11-12T00:00:00"/>
    <s v="First Class"/>
    <s v="PC-18745"/>
    <s v="Pamela Coakley"/>
    <s v="Corporate"/>
    <s v="United States"/>
    <s v="San Francisco"/>
    <x v="1"/>
    <n v="94122"/>
    <x v="1"/>
    <s v="OFF-ST-10002205"/>
    <x v="1"/>
    <s v="Storage"/>
    <x v="330"/>
    <n v="155.82000000000002"/>
    <n v="7"/>
    <n v="0"/>
    <n v="42.071400000000011"/>
    <n v="0.27"/>
    <n v="6.010200000000002"/>
    <n v="22.26"/>
    <n v="22.26"/>
    <n v="0"/>
  </r>
  <r>
    <n v="896"/>
    <s v="CA-2016-105494"/>
    <d v="2016-11-10T00:00:00"/>
    <x v="0"/>
    <d v="2016-11-12T00:00:00"/>
    <s v="First Class"/>
    <s v="PC-18745"/>
    <s v="Pamela Coakley"/>
    <s v="Corporate"/>
    <s v="United States"/>
    <s v="San Francisco"/>
    <x v="1"/>
    <n v="94122"/>
    <x v="1"/>
    <s v="OFF-BI-10003364"/>
    <x v="1"/>
    <s v="Binders"/>
    <x v="705"/>
    <n v="70.00800000000001"/>
    <n v="3"/>
    <n v="0.2"/>
    <n v="24.502800000000001"/>
    <n v="0.35"/>
    <n v="8.1676000000000002"/>
    <n v="23.336000000000002"/>
    <n v="29.169999999999998"/>
    <n v="14.001600000000003"/>
  </r>
  <r>
    <n v="897"/>
    <s v="CA-2016-140634"/>
    <d v="2016-10-03T00:00:00"/>
    <x v="32"/>
    <d v="2016-10-06T00:00:00"/>
    <s v="Second Class"/>
    <s v="HL-15040"/>
    <s v="Hunter Lopez"/>
    <s v="Consumer"/>
    <s v="United States"/>
    <s v="Houston"/>
    <x v="5"/>
    <n v="77095"/>
    <x v="2"/>
    <s v="OFF-EN-10001099"/>
    <x v="1"/>
    <s v="Envelopes"/>
    <x v="153"/>
    <n v="15.648"/>
    <n v="2"/>
    <n v="0.2"/>
    <n v="5.0855999999999986"/>
    <n v="0.3249999999999999"/>
    <n v="2.5427999999999993"/>
    <n v="7.8239999999999998"/>
    <n v="9.7799999999999994"/>
    <n v="3.1295999999999999"/>
  </r>
  <r>
    <n v="898"/>
    <s v="CA-2014-144407"/>
    <d v="2014-09-09T00:00:00"/>
    <x v="30"/>
    <d v="2014-09-15T00:00:00"/>
    <s v="Standard Class"/>
    <s v="MS-17365"/>
    <s v="Maribeth Schnelling"/>
    <s v="Consumer"/>
    <s v="United States"/>
    <s v="Detroit"/>
    <x v="12"/>
    <n v="48227"/>
    <x v="2"/>
    <s v="OFF-LA-10003923"/>
    <x v="1"/>
    <s v="Labels"/>
    <x v="429"/>
    <n v="103.60000000000001"/>
    <n v="7"/>
    <n v="0"/>
    <n v="51.800000000000004"/>
    <n v="0.5"/>
    <n v="7.4"/>
    <n v="14.8"/>
    <n v="14.8"/>
    <n v="0"/>
  </r>
  <r>
    <n v="899"/>
    <s v="CA-2017-160983"/>
    <d v="2017-10-29T00:00:00"/>
    <x v="13"/>
    <d v="2017-10-31T00:00:00"/>
    <s v="Second Class"/>
    <s v="GB-14530"/>
    <s v="George Bell"/>
    <s v="Corporate"/>
    <s v="United States"/>
    <s v="Auburn"/>
    <x v="15"/>
    <n v="13021"/>
    <x v="3"/>
    <s v="OFF-PA-10002250"/>
    <x v="1"/>
    <s v="Paper"/>
    <x v="706"/>
    <n v="46.96"/>
    <n v="8"/>
    <n v="0"/>
    <n v="22.540800000000001"/>
    <n v="0.48"/>
    <n v="2.8176000000000001"/>
    <n v="5.87"/>
    <n v="5.87"/>
    <n v="0"/>
  </r>
  <r>
    <n v="900"/>
    <s v="US-2016-114622"/>
    <d v="2016-04-10T00:00:00"/>
    <x v="25"/>
    <d v="2016-04-12T00:00:00"/>
    <s v="First Class"/>
    <s v="JR-16210"/>
    <s v="Justin Ritter"/>
    <s v="Corporate"/>
    <s v="United States"/>
    <s v="Springfield"/>
    <x v="24"/>
    <n v="45503"/>
    <x v="3"/>
    <s v="OFF-BI-10004716"/>
    <x v="1"/>
    <s v="Binders"/>
    <x v="707"/>
    <n v="8.9040000000000017"/>
    <n v="2"/>
    <n v="0.7"/>
    <n v="-6.5296000000000003"/>
    <n v="-0.73333333333333328"/>
    <n v="-3.2648000000000001"/>
    <n v="4.4520000000000008"/>
    <n v="14.84"/>
    <n v="6.232800000000001"/>
  </r>
  <r>
    <n v="901"/>
    <s v="CA-2017-150959"/>
    <d v="2017-11-11T00:00:00"/>
    <x v="23"/>
    <d v="2017-11-13T00:00:00"/>
    <s v="First Class"/>
    <s v="TD-20995"/>
    <s v="Tamara Dahlen"/>
    <s v="Consumer"/>
    <s v="United States"/>
    <s v="Garland"/>
    <x v="5"/>
    <n v="75043"/>
    <x v="2"/>
    <s v="OFF-LA-10001045"/>
    <x v="1"/>
    <s v="Labels"/>
    <x v="708"/>
    <n v="10.440000000000001"/>
    <n v="5"/>
    <n v="0.2"/>
    <n v="3.3929999999999989"/>
    <n v="0.32499999999999984"/>
    <n v="0.67859999999999976"/>
    <n v="2.0880000000000001"/>
    <n v="2.6100000000000003"/>
    <n v="2.0880000000000005"/>
  </r>
  <r>
    <n v="902"/>
    <s v="CA-2017-150959"/>
    <d v="2017-11-11T00:00:00"/>
    <x v="23"/>
    <d v="2017-11-13T00:00:00"/>
    <s v="First Class"/>
    <s v="TD-20995"/>
    <s v="Tamara Dahlen"/>
    <s v="Consumer"/>
    <s v="United States"/>
    <s v="Garland"/>
    <x v="5"/>
    <n v="75043"/>
    <x v="2"/>
    <s v="OFF-BI-10001510"/>
    <x v="1"/>
    <s v="Binders"/>
    <x v="709"/>
    <n v="18.335999999999999"/>
    <n v="4"/>
    <n v="0.8"/>
    <n v="-32.088000000000008"/>
    <n v="-1.7500000000000007"/>
    <n v="-8.022000000000002"/>
    <n v="4.5839999999999996"/>
    <n v="22.92"/>
    <n v="14.668799999999999"/>
  </r>
  <r>
    <n v="903"/>
    <s v="CA-2017-132353"/>
    <d v="2017-09-15T00:00:00"/>
    <x v="15"/>
    <d v="2017-09-17T00:00:00"/>
    <s v="First Class"/>
    <s v="DB-13060"/>
    <s v="Dave Brooks"/>
    <s v="Consumer"/>
    <s v="United States"/>
    <s v="Chicago"/>
    <x v="10"/>
    <n v="60653"/>
    <x v="2"/>
    <s v="TEC-PH-10004536"/>
    <x v="2"/>
    <s v="Phones"/>
    <x v="150"/>
    <n v="323.97600000000006"/>
    <n v="3"/>
    <n v="0.2"/>
    <n v="20.248499999999993"/>
    <n v="6.2499999999999965E-2"/>
    <n v="6.7494999999999976"/>
    <n v="107.99200000000002"/>
    <n v="134.99"/>
    <n v="64.795200000000008"/>
  </r>
  <r>
    <n v="904"/>
    <s v="CA-2016-130477"/>
    <d v="2016-04-08T00:00:00"/>
    <x v="25"/>
    <d v="2016-04-12T00:00:00"/>
    <s v="Standard Class"/>
    <s v="LC-17140"/>
    <s v="Logan Currie"/>
    <s v="Consumer"/>
    <s v="United States"/>
    <s v="Los Angeles"/>
    <x v="1"/>
    <n v="90032"/>
    <x v="1"/>
    <s v="OFF-PA-10002947"/>
    <x v="1"/>
    <s v="Paper"/>
    <x v="710"/>
    <n v="20.04"/>
    <n v="3"/>
    <n v="0"/>
    <n v="9.6191999999999993"/>
    <n v="0.48"/>
    <n v="3.2063999999999999"/>
    <n v="6.68"/>
    <n v="6.68"/>
    <n v="0"/>
  </r>
  <r>
    <n v="905"/>
    <s v="CA-2016-130477"/>
    <d v="2016-04-08T00:00:00"/>
    <x v="25"/>
    <d v="2016-04-12T00:00:00"/>
    <s v="Standard Class"/>
    <s v="LC-17140"/>
    <s v="Logan Currie"/>
    <s v="Consumer"/>
    <s v="United States"/>
    <s v="Los Angeles"/>
    <x v="1"/>
    <n v="90032"/>
    <x v="1"/>
    <s v="OFF-ST-10002583"/>
    <x v="1"/>
    <s v="Storage"/>
    <x v="571"/>
    <n v="64.959999999999994"/>
    <n v="2"/>
    <n v="0"/>
    <n v="2.598399999999998"/>
    <n v="3.9999999999999973E-2"/>
    <n v="1.299199999999999"/>
    <n v="32.479999999999997"/>
    <n v="32.479999999999997"/>
    <n v="0"/>
  </r>
  <r>
    <n v="906"/>
    <s v="CA-2016-130477"/>
    <d v="2016-04-08T00:00:00"/>
    <x v="25"/>
    <d v="2016-04-12T00:00:00"/>
    <s v="Standard Class"/>
    <s v="LC-17140"/>
    <s v="Logan Currie"/>
    <s v="Consumer"/>
    <s v="United States"/>
    <s v="Los Angeles"/>
    <x v="1"/>
    <n v="90032"/>
    <x v="1"/>
    <s v="OFF-PA-10000019"/>
    <x v="1"/>
    <s v="Paper"/>
    <x v="711"/>
    <n v="12.96"/>
    <n v="2"/>
    <n v="0"/>
    <n v="6.2208000000000006"/>
    <n v="0.48000000000000004"/>
    <n v="3.1104000000000003"/>
    <n v="6.48"/>
    <n v="6.48"/>
    <n v="0"/>
  </r>
  <r>
    <n v="907"/>
    <s v="CA-2017-143259"/>
    <d v="2017-12-30T00:00:00"/>
    <x v="22"/>
    <d v="2018-01-03T00:00:00"/>
    <s v="Standard Class"/>
    <s v="PO-18865"/>
    <s v="Patrick O'Donnell"/>
    <s v="Consumer"/>
    <s v="United States"/>
    <s v="New York City"/>
    <x v="15"/>
    <n v="10009"/>
    <x v="3"/>
    <s v="FUR-BO-10003441"/>
    <x v="0"/>
    <s v="Bookcases"/>
    <x v="712"/>
    <n v="323.13600000000002"/>
    <n v="4"/>
    <n v="0.2"/>
    <n v="12.117599999999968"/>
    <n v="3.7499999999999895E-2"/>
    <n v="3.0293999999999919"/>
    <n v="80.784000000000006"/>
    <n v="100.98"/>
    <n v="64.627200000000002"/>
  </r>
  <r>
    <n v="908"/>
    <s v="CA-2017-143259"/>
    <d v="2017-12-30T00:00:00"/>
    <x v="22"/>
    <d v="2018-01-03T00:00:00"/>
    <s v="Standard Class"/>
    <s v="PO-18865"/>
    <s v="Patrick O'Donnell"/>
    <s v="Consumer"/>
    <s v="United States"/>
    <s v="New York City"/>
    <x v="15"/>
    <n v="10009"/>
    <x v="3"/>
    <s v="TEC-PH-10004774"/>
    <x v="2"/>
    <s v="Phones"/>
    <x v="713"/>
    <n v="90.93"/>
    <n v="7"/>
    <n v="0"/>
    <n v="2.7278999999999964"/>
    <n v="2.9999999999999957E-2"/>
    <n v="0.38969999999999949"/>
    <n v="12.99"/>
    <n v="12.99"/>
    <n v="0"/>
  </r>
  <r>
    <n v="909"/>
    <s v="CA-2017-143259"/>
    <d v="2017-12-30T00:00:00"/>
    <x v="22"/>
    <d v="2018-01-03T00:00:00"/>
    <s v="Standard Class"/>
    <s v="PO-18865"/>
    <s v="Patrick O'Donnell"/>
    <s v="Consumer"/>
    <s v="United States"/>
    <s v="New York City"/>
    <x v="15"/>
    <n v="10009"/>
    <x v="3"/>
    <s v="OFF-BI-10003684"/>
    <x v="1"/>
    <s v="Binders"/>
    <x v="714"/>
    <n v="52.775999999999996"/>
    <n v="3"/>
    <n v="0.2"/>
    <n v="19.791"/>
    <n v="0.37500000000000006"/>
    <n v="6.5970000000000004"/>
    <n v="17.591999999999999"/>
    <n v="21.989999999999995"/>
    <n v="10.555199999999999"/>
  </r>
  <r>
    <n v="910"/>
    <s v="CA-2017-137596"/>
    <d v="2017-09-02T00:00:00"/>
    <x v="15"/>
    <d v="2017-09-07T00:00:00"/>
    <s v="Standard Class"/>
    <s v="BE-11335"/>
    <s v="Bill Eplett"/>
    <s v="Home Office"/>
    <s v="United States"/>
    <s v="Jackson"/>
    <x v="12"/>
    <n v="49201"/>
    <x v="2"/>
    <s v="TEC-PH-10001494"/>
    <x v="2"/>
    <s v="Phones"/>
    <x v="715"/>
    <n v="1199.8"/>
    <n v="4"/>
    <n v="0"/>
    <n v="323.94600000000003"/>
    <n v="0.27"/>
    <n v="80.986500000000007"/>
    <n v="299.95"/>
    <n v="299.95"/>
    <n v="0"/>
  </r>
  <r>
    <n v="911"/>
    <s v="CA-2017-137596"/>
    <d v="2017-09-02T00:00:00"/>
    <x v="15"/>
    <d v="2017-09-07T00:00:00"/>
    <s v="Standard Class"/>
    <s v="BE-11335"/>
    <s v="Bill Eplett"/>
    <s v="Home Office"/>
    <s v="United States"/>
    <s v="Jackson"/>
    <x v="12"/>
    <n v="49201"/>
    <x v="2"/>
    <s v="TEC-AC-10004666"/>
    <x v="2"/>
    <s v="Accessories"/>
    <x v="716"/>
    <n v="1928.7800000000002"/>
    <n v="7"/>
    <n v="0"/>
    <n v="829.37540000000024"/>
    <n v="0.4300000000000001"/>
    <n v="118.48220000000003"/>
    <n v="275.54000000000002"/>
    <n v="275.54000000000002"/>
    <n v="0"/>
  </r>
  <r>
    <n v="912"/>
    <s v="CA-2017-137596"/>
    <d v="2017-09-02T00:00:00"/>
    <x v="15"/>
    <d v="2017-09-07T00:00:00"/>
    <s v="Standard Class"/>
    <s v="BE-11335"/>
    <s v="Bill Eplett"/>
    <s v="Home Office"/>
    <s v="United States"/>
    <s v="Jackson"/>
    <x v="12"/>
    <n v="49201"/>
    <x v="2"/>
    <s v="OFF-ST-10003816"/>
    <x v="1"/>
    <s v="Storage"/>
    <x v="717"/>
    <n v="352.38"/>
    <n v="2"/>
    <n v="0"/>
    <n v="81.047399999999982"/>
    <n v="0.22999999999999995"/>
    <n v="40.523699999999991"/>
    <n v="176.19"/>
    <n v="176.19"/>
    <n v="0"/>
  </r>
  <r>
    <n v="913"/>
    <s v="CA-2015-133627"/>
    <d v="2015-05-31T00:00:00"/>
    <x v="33"/>
    <d v="2015-06-07T00:00:00"/>
    <s v="Standard Class"/>
    <s v="SC-20050"/>
    <s v="Sample Company A"/>
    <s v="Home Office"/>
    <s v="United States"/>
    <s v="Norwich"/>
    <x v="29"/>
    <n v="6360"/>
    <x v="3"/>
    <s v="FUR-FU-10001935"/>
    <x v="0"/>
    <s v="Furnishings"/>
    <x v="345"/>
    <n v="22.200000000000003"/>
    <n v="6"/>
    <n v="0"/>
    <n v="9.1020000000000021"/>
    <n v="0.41000000000000003"/>
    <n v="1.5170000000000003"/>
    <n v="3.7000000000000006"/>
    <n v="3.7000000000000006"/>
    <n v="0"/>
  </r>
  <r>
    <n v="914"/>
    <s v="CA-2017-102519"/>
    <d v="2017-11-27T00:00:00"/>
    <x v="23"/>
    <d v="2017-11-29T00:00:00"/>
    <s v="First Class"/>
    <s v="BM-11650"/>
    <s v="Brian Moss"/>
    <s v="Corporate"/>
    <s v="United States"/>
    <s v="Milwaukee"/>
    <x v="6"/>
    <n v="53209"/>
    <x v="2"/>
    <s v="FUR-FU-10004091"/>
    <x v="0"/>
    <s v="Furnishings"/>
    <x v="267"/>
    <n v="46.94"/>
    <n v="1"/>
    <n v="0"/>
    <n v="19.2454"/>
    <n v="0.41000000000000003"/>
    <n v="19.2454"/>
    <n v="46.94"/>
    <n v="46.94"/>
    <n v="0"/>
  </r>
  <r>
    <n v="915"/>
    <s v="CA-2017-102519"/>
    <d v="2017-11-27T00:00:00"/>
    <x v="23"/>
    <d v="2017-11-29T00:00:00"/>
    <s v="First Class"/>
    <s v="BM-11650"/>
    <s v="Brian Moss"/>
    <s v="Corporate"/>
    <s v="United States"/>
    <s v="Milwaukee"/>
    <x v="6"/>
    <n v="53209"/>
    <x v="2"/>
    <s v="TEC-AC-10001772"/>
    <x v="2"/>
    <s v="Accessories"/>
    <x v="405"/>
    <n v="143.73000000000002"/>
    <n v="9"/>
    <n v="0"/>
    <n v="56.054700000000011"/>
    <n v="0.39"/>
    <n v="6.2283000000000008"/>
    <n v="15.970000000000002"/>
    <n v="15.970000000000002"/>
    <n v="0"/>
  </r>
  <r>
    <n v="916"/>
    <s v="US-2014-141215"/>
    <d v="2014-06-15T00:00:00"/>
    <x v="3"/>
    <d v="2014-06-21T00:00:00"/>
    <s v="Standard Class"/>
    <s v="KL-16555"/>
    <s v="Kelly Lampkin"/>
    <s v="Corporate"/>
    <s v="United States"/>
    <s v="San Antonio"/>
    <x v="5"/>
    <n v="78207"/>
    <x v="2"/>
    <s v="FUR-TA-10001520"/>
    <x v="0"/>
    <s v="Tables"/>
    <x v="718"/>
    <n v="99.918000000000006"/>
    <n v="2"/>
    <n v="0.3"/>
    <n v="-18.556200000000018"/>
    <n v="-0.18571428571428589"/>
    <n v="-9.2781000000000091"/>
    <n v="49.959000000000003"/>
    <n v="71.37"/>
    <n v="29.9754"/>
  </r>
  <r>
    <n v="917"/>
    <s v="US-2014-141215"/>
    <d v="2014-06-15T00:00:00"/>
    <x v="3"/>
    <d v="2014-06-21T00:00:00"/>
    <s v="Standard Class"/>
    <s v="KL-16555"/>
    <s v="Kelly Lampkin"/>
    <s v="Corporate"/>
    <s v="United States"/>
    <s v="San Antonio"/>
    <x v="5"/>
    <n v="78207"/>
    <x v="2"/>
    <s v="FUR-CH-10003379"/>
    <x v="0"/>
    <s v="Chairs"/>
    <x v="464"/>
    <n v="797.94399999999996"/>
    <n v="4"/>
    <n v="0.3"/>
    <n v="-56.995999999999981"/>
    <n v="-7.1428571428571411E-2"/>
    <n v="-14.248999999999995"/>
    <n v="199.48599999999999"/>
    <n v="284.98"/>
    <n v="239.38319999999999"/>
  </r>
  <r>
    <n v="918"/>
    <s v="US-2014-141215"/>
    <d v="2014-06-15T00:00:00"/>
    <x v="3"/>
    <d v="2014-06-21T00:00:00"/>
    <s v="Standard Class"/>
    <s v="KL-16555"/>
    <s v="Kelly Lampkin"/>
    <s v="Corporate"/>
    <s v="United States"/>
    <s v="San Antonio"/>
    <x v="5"/>
    <n v="78207"/>
    <x v="2"/>
    <s v="OFF-BI-10002706"/>
    <x v="1"/>
    <s v="Binders"/>
    <x v="276"/>
    <n v="8.5679999999999978"/>
    <n v="3"/>
    <n v="0.8"/>
    <n v="-14.5656"/>
    <n v="-1.7000000000000004"/>
    <n v="-4.8552"/>
    <n v="2.8559999999999994"/>
    <n v="14.28"/>
    <n v="6.8543999999999983"/>
  </r>
  <r>
    <n v="919"/>
    <s v="CA-2016-165218"/>
    <d v="2016-03-05T00:00:00"/>
    <x v="17"/>
    <d v="2016-03-11T00:00:00"/>
    <s v="Standard Class"/>
    <s v="RW-19630"/>
    <s v="Rob Williams"/>
    <s v="Corporate"/>
    <s v="United States"/>
    <s v="Dallas"/>
    <x v="5"/>
    <n v="75220"/>
    <x v="2"/>
    <s v="OFF-EN-10000056"/>
    <x v="1"/>
    <s v="Envelopes"/>
    <x v="633"/>
    <n v="149.352"/>
    <n v="3"/>
    <n v="0.2"/>
    <n v="50.40629999999998"/>
    <n v="0.33749999999999986"/>
    <n v="16.802099999999992"/>
    <n v="49.783999999999999"/>
    <n v="62.22999999999999"/>
    <n v="29.870400000000004"/>
  </r>
  <r>
    <n v="920"/>
    <s v="CA-2016-165218"/>
    <d v="2016-03-05T00:00:00"/>
    <x v="17"/>
    <d v="2016-03-11T00:00:00"/>
    <s v="Standard Class"/>
    <s v="RW-19630"/>
    <s v="Rob Williams"/>
    <s v="Corporate"/>
    <s v="United States"/>
    <s v="Dallas"/>
    <x v="5"/>
    <n v="75220"/>
    <x v="2"/>
    <s v="OFF-ST-10001558"/>
    <x v="1"/>
    <s v="Storage"/>
    <x v="719"/>
    <n v="12.991999999999999"/>
    <n v="1"/>
    <n v="0.2"/>
    <n v="-0.81199999999999983"/>
    <n v="-6.2499999999999993E-2"/>
    <n v="-0.81199999999999983"/>
    <n v="12.991999999999999"/>
    <n v="16.239999999999998"/>
    <n v="2.5983999999999998"/>
  </r>
  <r>
    <n v="921"/>
    <s v="CA-2014-138296"/>
    <d v="2014-12-05T00:00:00"/>
    <x v="20"/>
    <d v="2014-12-12T00:00:00"/>
    <s v="Standard Class"/>
    <s v="RC-19825"/>
    <s v="Roy Collins"/>
    <s v="Consumer"/>
    <s v="United States"/>
    <s v="Alexandria"/>
    <x v="17"/>
    <n v="22304"/>
    <x v="0"/>
    <s v="OFF-ST-10002444"/>
    <x v="1"/>
    <s v="Storage"/>
    <x v="576"/>
    <n v="24.56"/>
    <n v="2"/>
    <n v="0"/>
    <n v="6.8767999999999994"/>
    <n v="0.27999999999999997"/>
    <n v="3.4383999999999997"/>
    <n v="12.28"/>
    <n v="12.28"/>
    <n v="0"/>
  </r>
  <r>
    <n v="922"/>
    <s v="CA-2015-111164"/>
    <d v="2015-04-11T00:00:00"/>
    <x v="19"/>
    <d v="2015-04-15T00:00:00"/>
    <s v="Standard Class"/>
    <s v="SE-20110"/>
    <s v="Sanjit Engle"/>
    <s v="Consumer"/>
    <s v="United States"/>
    <s v="New York City"/>
    <x v="15"/>
    <n v="10009"/>
    <x v="3"/>
    <s v="TEC-AC-10002473"/>
    <x v="2"/>
    <s v="Accessories"/>
    <x v="720"/>
    <n v="85.14"/>
    <n v="3"/>
    <n v="0"/>
    <n v="34.907399999999996"/>
    <n v="0.40999999999999992"/>
    <n v="11.635799999999998"/>
    <n v="28.38"/>
    <n v="28.38"/>
    <n v="0"/>
  </r>
  <r>
    <n v="923"/>
    <s v="CA-2015-111164"/>
    <d v="2015-04-11T00:00:00"/>
    <x v="19"/>
    <d v="2015-04-15T00:00:00"/>
    <s v="Standard Class"/>
    <s v="SE-20110"/>
    <s v="Sanjit Engle"/>
    <s v="Consumer"/>
    <s v="United States"/>
    <s v="New York City"/>
    <x v="15"/>
    <n v="10009"/>
    <x v="3"/>
    <s v="TEC-PH-10004531"/>
    <x v="2"/>
    <s v="Phones"/>
    <x v="721"/>
    <n v="21.99"/>
    <n v="1"/>
    <n v="0"/>
    <n v="10.555199999999999"/>
    <n v="0.48"/>
    <n v="10.555199999999999"/>
    <n v="21.99"/>
    <n v="21.99"/>
    <n v="0"/>
  </r>
  <r>
    <n v="924"/>
    <s v="CA-2015-111164"/>
    <d v="2015-04-11T00:00:00"/>
    <x v="19"/>
    <d v="2015-04-15T00:00:00"/>
    <s v="Standard Class"/>
    <s v="SE-20110"/>
    <s v="Sanjit Engle"/>
    <s v="Consumer"/>
    <s v="United States"/>
    <s v="New York City"/>
    <x v="15"/>
    <n v="10009"/>
    <x v="3"/>
    <s v="OFF-AP-10004487"/>
    <x v="1"/>
    <s v="Appliances"/>
    <x v="722"/>
    <n v="406.59999999999997"/>
    <n v="5"/>
    <n v="0"/>
    <n v="113.84799999999998"/>
    <n v="0.27999999999999997"/>
    <n v="22.769599999999997"/>
    <n v="81.319999999999993"/>
    <n v="81.319999999999993"/>
    <n v="0"/>
  </r>
  <r>
    <n v="925"/>
    <s v="CA-2016-149797"/>
    <d v="2016-09-15T00:00:00"/>
    <x v="21"/>
    <d v="2016-09-20T00:00:00"/>
    <s v="Standard Class"/>
    <s v="AH-10075"/>
    <s v="Adam Hart"/>
    <s v="Corporate"/>
    <s v="United States"/>
    <s v="New York City"/>
    <x v="15"/>
    <n v="10011"/>
    <x v="3"/>
    <s v="OFF-BI-10003650"/>
    <x v="1"/>
    <s v="Binders"/>
    <x v="115"/>
    <n v="841.5680000000001"/>
    <n v="2"/>
    <n v="0.2"/>
    <n v="294.54879999999991"/>
    <n v="0.34999999999999987"/>
    <n v="147.27439999999996"/>
    <n v="420.78400000000005"/>
    <n v="525.98"/>
    <n v="168.31360000000004"/>
  </r>
  <r>
    <n v="926"/>
    <s v="CA-2014-132962"/>
    <d v="2014-09-13T00:00:00"/>
    <x v="30"/>
    <d v="2014-09-16T00:00:00"/>
    <s v="First Class"/>
    <s v="JM-15535"/>
    <s v="Jessica Myrick"/>
    <s v="Consumer"/>
    <s v="United States"/>
    <s v="Philadelphia"/>
    <x v="9"/>
    <n v="19143"/>
    <x v="3"/>
    <s v="OFF-PA-10003543"/>
    <x v="1"/>
    <s v="Paper"/>
    <x v="723"/>
    <n v="15.552000000000003"/>
    <n v="3"/>
    <n v="0.2"/>
    <n v="5.4432"/>
    <n v="0.34999999999999992"/>
    <n v="1.8144"/>
    <n v="5.1840000000000011"/>
    <n v="6.48"/>
    <n v="3.1104000000000007"/>
  </r>
  <r>
    <n v="927"/>
    <s v="CA-2014-132962"/>
    <d v="2014-09-13T00:00:00"/>
    <x v="30"/>
    <d v="2014-09-16T00:00:00"/>
    <s v="First Class"/>
    <s v="JM-15535"/>
    <s v="Jessica Myrick"/>
    <s v="Consumer"/>
    <s v="United States"/>
    <s v="Philadelphia"/>
    <x v="9"/>
    <n v="19143"/>
    <x v="3"/>
    <s v="TEC-AC-10004353"/>
    <x v="2"/>
    <s v="Accessories"/>
    <x v="724"/>
    <n v="252.00000000000003"/>
    <n v="5"/>
    <n v="0.2"/>
    <n v="53.550000000000004"/>
    <n v="0.21249999999999999"/>
    <n v="10.71"/>
    <n v="50.400000000000006"/>
    <n v="63.000000000000007"/>
    <n v="50.400000000000006"/>
  </r>
  <r>
    <n v="928"/>
    <s v="CA-2015-115091"/>
    <d v="2015-10-05T00:00:00"/>
    <x v="2"/>
    <d v="2015-10-09T00:00:00"/>
    <s v="Standard Class"/>
    <s v="JJ-15760"/>
    <s v="Joel Jenkins"/>
    <s v="Home Office"/>
    <s v="United States"/>
    <s v="Springfield"/>
    <x v="17"/>
    <n v="22153"/>
    <x v="0"/>
    <s v="OFF-AR-10000658"/>
    <x v="1"/>
    <s v="Art"/>
    <x v="332"/>
    <n v="46.2"/>
    <n v="4"/>
    <n v="0"/>
    <n v="12.936"/>
    <n v="0.27999999999999997"/>
    <n v="3.234"/>
    <n v="11.55"/>
    <n v="11.55"/>
    <n v="0"/>
  </r>
  <r>
    <n v="929"/>
    <s v="CA-2015-115091"/>
    <d v="2015-10-05T00:00:00"/>
    <x v="2"/>
    <d v="2015-10-09T00:00:00"/>
    <s v="Standard Class"/>
    <s v="JJ-15760"/>
    <s v="Joel Jenkins"/>
    <s v="Home Office"/>
    <s v="United States"/>
    <s v="Springfield"/>
    <x v="17"/>
    <n v="22153"/>
    <x v="0"/>
    <s v="OFF-AP-10000696"/>
    <x v="1"/>
    <s v="Appliances"/>
    <x v="336"/>
    <n v="28.84"/>
    <n v="2"/>
    <n v="0"/>
    <n v="9.517199999999999"/>
    <n v="0.32999999999999996"/>
    <n v="4.7585999999999995"/>
    <n v="14.42"/>
    <n v="14.42"/>
    <n v="0"/>
  </r>
  <r>
    <n v="930"/>
    <s v="CA-2017-144932"/>
    <d v="2017-04-14T00:00:00"/>
    <x v="4"/>
    <d v="2017-04-17T00:00:00"/>
    <s v="First Class"/>
    <s v="AB-10165"/>
    <s v="Alan Barnes"/>
    <s v="Consumer"/>
    <s v="United States"/>
    <s v="Toledo"/>
    <x v="24"/>
    <n v="43615"/>
    <x v="3"/>
    <s v="OFF-AR-10003560"/>
    <x v="1"/>
    <s v="Art"/>
    <x v="487"/>
    <n v="14.592000000000002"/>
    <n v="3"/>
    <n v="0.2"/>
    <n v="2.5535999999999985"/>
    <n v="0.17499999999999988"/>
    <n v="0.85119999999999951"/>
    <n v="4.8640000000000008"/>
    <n v="6.08"/>
    <n v="2.9184000000000005"/>
  </r>
  <r>
    <n v="931"/>
    <s v="CA-2017-144932"/>
    <d v="2017-04-14T00:00:00"/>
    <x v="4"/>
    <d v="2017-04-17T00:00:00"/>
    <s v="First Class"/>
    <s v="AB-10165"/>
    <s v="Alan Barnes"/>
    <s v="Consumer"/>
    <s v="United States"/>
    <s v="Toledo"/>
    <x v="24"/>
    <n v="43615"/>
    <x v="3"/>
    <s v="OFF-AR-10001468"/>
    <x v="1"/>
    <s v="Art"/>
    <x v="725"/>
    <n v="89.855999999999995"/>
    <n v="3"/>
    <n v="0.2"/>
    <n v="21.340800000000002"/>
    <n v="0.23750000000000004"/>
    <n v="7.1136000000000008"/>
    <n v="29.951999999999998"/>
    <n v="37.439999999999991"/>
    <n v="17.9712"/>
  </r>
  <r>
    <n v="932"/>
    <s v="CA-2017-144932"/>
    <d v="2017-04-14T00:00:00"/>
    <x v="4"/>
    <d v="2017-04-17T00:00:00"/>
    <s v="First Class"/>
    <s v="AB-10165"/>
    <s v="Alan Barnes"/>
    <s v="Consumer"/>
    <s v="United States"/>
    <s v="Toledo"/>
    <x v="24"/>
    <n v="43615"/>
    <x v="3"/>
    <s v="OFF-PA-10004971"/>
    <x v="1"/>
    <s v="Paper"/>
    <x v="609"/>
    <n v="13.872000000000002"/>
    <n v="3"/>
    <n v="0.2"/>
    <n v="5.0286000000000008"/>
    <n v="0.36250000000000004"/>
    <n v="1.6762000000000004"/>
    <n v="4.6240000000000006"/>
    <n v="5.78"/>
    <n v="2.7744000000000004"/>
  </r>
  <r>
    <n v="933"/>
    <s v="CA-2017-114216"/>
    <d v="2017-09-02T00:00:00"/>
    <x v="15"/>
    <d v="2017-09-06T00:00:00"/>
    <s v="Standard Class"/>
    <s v="RK-19300"/>
    <s v="Ralph Kennedy"/>
    <s v="Consumer"/>
    <s v="United States"/>
    <s v="Philadelphia"/>
    <x v="9"/>
    <n v="19140"/>
    <x v="3"/>
    <s v="OFF-PA-10002195"/>
    <x v="1"/>
    <s v="Paper"/>
    <x v="726"/>
    <n v="12.192"/>
    <n v="3"/>
    <n v="0.2"/>
    <n v="4.1147999999999998"/>
    <n v="0.33749999999999997"/>
    <n v="1.3715999999999999"/>
    <n v="4.0640000000000001"/>
    <n v="5.0799999999999992"/>
    <n v="2.4384000000000001"/>
  </r>
  <r>
    <n v="934"/>
    <s v="CA-2016-140081"/>
    <d v="2016-06-20T00:00:00"/>
    <x v="1"/>
    <d v="2016-06-24T00:00:00"/>
    <s v="Standard Class"/>
    <s v="CG-12040"/>
    <s v="Catherine Glotzbach"/>
    <s v="Home Office"/>
    <s v="United States"/>
    <s v="Philadelphia"/>
    <x v="9"/>
    <n v="19120"/>
    <x v="3"/>
    <s v="OFF-PA-10001745"/>
    <x v="1"/>
    <s v="Paper"/>
    <x v="727"/>
    <n v="45.056000000000004"/>
    <n v="8"/>
    <n v="0.2"/>
    <n v="15.206399999999997"/>
    <n v="0.33749999999999991"/>
    <n v="1.9007999999999996"/>
    <n v="5.6320000000000006"/>
    <n v="7.04"/>
    <n v="9.0112000000000005"/>
  </r>
  <r>
    <n v="935"/>
    <s v="CA-2016-140081"/>
    <d v="2016-06-20T00:00:00"/>
    <x v="1"/>
    <d v="2016-06-24T00:00:00"/>
    <s v="Standard Class"/>
    <s v="CG-12040"/>
    <s v="Catherine Glotzbach"/>
    <s v="Home Office"/>
    <s v="United States"/>
    <s v="Philadelphia"/>
    <x v="9"/>
    <n v="19120"/>
    <x v="3"/>
    <s v="OFF-BI-10004826"/>
    <x v="1"/>
    <s v="Binders"/>
    <x v="728"/>
    <n v="29.718000000000007"/>
    <n v="6"/>
    <n v="0.7"/>
    <n v="-21.793199999999992"/>
    <n v="-0.73333333333333284"/>
    <n v="-3.6321999999999988"/>
    <n v="4.9530000000000012"/>
    <n v="16.510000000000002"/>
    <n v="20.802600000000005"/>
  </r>
  <r>
    <n v="936"/>
    <s v="CA-2016-140081"/>
    <d v="2016-06-20T00:00:00"/>
    <x v="1"/>
    <d v="2016-06-24T00:00:00"/>
    <s v="Standard Class"/>
    <s v="CG-12040"/>
    <s v="Catherine Glotzbach"/>
    <s v="Home Office"/>
    <s v="United States"/>
    <s v="Philadelphia"/>
    <x v="9"/>
    <n v="19120"/>
    <x v="3"/>
    <s v="OFF-PA-10001870"/>
    <x v="1"/>
    <s v="Paper"/>
    <x v="680"/>
    <n v="15.552000000000003"/>
    <n v="3"/>
    <n v="0.2"/>
    <n v="5.4432"/>
    <n v="0.34999999999999992"/>
    <n v="1.8144"/>
    <n v="5.1840000000000011"/>
    <n v="6.48"/>
    <n v="3.1104000000000007"/>
  </r>
  <r>
    <n v="937"/>
    <s v="CA-2016-140081"/>
    <d v="2016-06-20T00:00:00"/>
    <x v="1"/>
    <d v="2016-06-24T00:00:00"/>
    <s v="Standard Class"/>
    <s v="CG-12040"/>
    <s v="Catherine Glotzbach"/>
    <s v="Home Office"/>
    <s v="United States"/>
    <s v="Philadelphia"/>
    <x v="9"/>
    <n v="19120"/>
    <x v="3"/>
    <s v="OFF-AP-10001058"/>
    <x v="1"/>
    <s v="Appliances"/>
    <x v="138"/>
    <n v="447.69600000000003"/>
    <n v="2"/>
    <n v="0.2"/>
    <n v="33.577199999999976"/>
    <n v="7.4999999999999942E-2"/>
    <n v="16.788599999999988"/>
    <n v="223.84800000000001"/>
    <n v="279.81"/>
    <n v="89.539200000000008"/>
  </r>
  <r>
    <n v="938"/>
    <s v="US-2017-111745"/>
    <d v="2017-11-05T00:00:00"/>
    <x v="23"/>
    <d v="2017-11-06T00:00:00"/>
    <s v="First Class"/>
    <s v="RA-19885"/>
    <s v="Ruben Ausman"/>
    <s v="Corporate"/>
    <s v="United States"/>
    <s v="Farmington"/>
    <x v="27"/>
    <n v="87401"/>
    <x v="1"/>
    <s v="TEC-AC-10003911"/>
    <x v="2"/>
    <s v="Accessories"/>
    <x v="331"/>
    <n v="159.99"/>
    <n v="1"/>
    <n v="0"/>
    <n v="54.396599999999992"/>
    <n v="0.33999999999999991"/>
    <n v="54.396599999999992"/>
    <n v="159.99"/>
    <n v="159.99"/>
    <n v="0"/>
  </r>
  <r>
    <n v="939"/>
    <s v="CA-2015-148250"/>
    <d v="2015-12-13T00:00:00"/>
    <x v="14"/>
    <d v="2015-12-17T00:00:00"/>
    <s v="Standard Class"/>
    <s v="RP-19270"/>
    <s v="Rachel Payne"/>
    <s v="Corporate"/>
    <s v="United States"/>
    <s v="Riverside"/>
    <x v="1"/>
    <n v="92503"/>
    <x v="1"/>
    <s v="OFF-PA-10000289"/>
    <x v="1"/>
    <s v="Paper"/>
    <x v="729"/>
    <n v="12.96"/>
    <n v="2"/>
    <n v="0"/>
    <n v="6.2208000000000006"/>
    <n v="0.48000000000000004"/>
    <n v="3.1104000000000003"/>
    <n v="6.48"/>
    <n v="6.48"/>
    <n v="0"/>
  </r>
  <r>
    <n v="940"/>
    <s v="CA-2015-148250"/>
    <d v="2015-12-13T00:00:00"/>
    <x v="14"/>
    <d v="2015-12-17T00:00:00"/>
    <s v="Standard Class"/>
    <s v="RP-19270"/>
    <s v="Rachel Payne"/>
    <s v="Corporate"/>
    <s v="United States"/>
    <s v="Riverside"/>
    <x v="1"/>
    <n v="92503"/>
    <x v="1"/>
    <s v="OFF-AP-10003040"/>
    <x v="1"/>
    <s v="Appliances"/>
    <x v="730"/>
    <n v="134.47999999999999"/>
    <n v="4"/>
    <n v="0"/>
    <n v="34.964799999999997"/>
    <n v="0.26"/>
    <n v="8.7411999999999992"/>
    <n v="33.619999999999997"/>
    <n v="33.619999999999997"/>
    <n v="0"/>
  </r>
  <r>
    <n v="941"/>
    <s v="CA-2016-105760"/>
    <d v="2016-06-19T00:00:00"/>
    <x v="1"/>
    <d v="2016-06-20T00:00:00"/>
    <s v="First Class"/>
    <s v="KC-16255"/>
    <s v="Karen Carlisle"/>
    <s v="Corporate"/>
    <s v="United States"/>
    <s v="San Francisco"/>
    <x v="1"/>
    <n v="94110"/>
    <x v="1"/>
    <s v="OFF-PA-10000350"/>
    <x v="1"/>
    <s v="Paper"/>
    <x v="731"/>
    <n v="17.12"/>
    <n v="2"/>
    <n v="0"/>
    <n v="8.0464000000000002"/>
    <n v="0.47"/>
    <n v="4.0232000000000001"/>
    <n v="8.56"/>
    <n v="8.56"/>
    <n v="0"/>
  </r>
  <r>
    <n v="942"/>
    <s v="CA-2016-142958"/>
    <d v="2016-12-13T00:00:00"/>
    <x v="5"/>
    <d v="2016-12-20T00:00:00"/>
    <s v="Standard Class"/>
    <s v="RW-19630"/>
    <s v="Rob Williams"/>
    <s v="Corporate"/>
    <s v="United States"/>
    <s v="Torrance"/>
    <x v="1"/>
    <n v="90503"/>
    <x v="1"/>
    <s v="OFF-BI-10001759"/>
    <x v="1"/>
    <s v="Binders"/>
    <x v="732"/>
    <n v="6.0960000000000001"/>
    <n v="2"/>
    <n v="0.2"/>
    <n v="2.2098"/>
    <n v="0.36249999999999999"/>
    <n v="1.1049"/>
    <n v="3.048"/>
    <n v="3.81"/>
    <n v="1.2192000000000001"/>
  </r>
  <r>
    <n v="943"/>
    <s v="CA-2016-142958"/>
    <d v="2016-12-13T00:00:00"/>
    <x v="5"/>
    <d v="2016-12-20T00:00:00"/>
    <s v="Standard Class"/>
    <s v="RW-19630"/>
    <s v="Rob Williams"/>
    <s v="Corporate"/>
    <s v="United States"/>
    <s v="Torrance"/>
    <x v="1"/>
    <n v="90503"/>
    <x v="1"/>
    <s v="FUR-TA-10000577"/>
    <x v="0"/>
    <s v="Tables"/>
    <x v="3"/>
    <n v="1114.2719999999999"/>
    <n v="4"/>
    <n v="0.2"/>
    <n v="41.785200000000032"/>
    <n v="3.7500000000000033E-2"/>
    <n v="10.446300000000008"/>
    <n v="278.56799999999998"/>
    <n v="348.21"/>
    <n v="222.8544"/>
  </r>
  <r>
    <n v="944"/>
    <s v="CA-2015-120880"/>
    <d v="2015-05-29T00:00:00"/>
    <x v="33"/>
    <d v="2015-06-03T00:00:00"/>
    <s v="Standard Class"/>
    <s v="JL-15850"/>
    <s v="John Lucas"/>
    <s v="Consumer"/>
    <s v="United States"/>
    <s v="Seattle"/>
    <x v="4"/>
    <n v="98105"/>
    <x v="1"/>
    <s v="OFF-PA-10004101"/>
    <x v="1"/>
    <s v="Paper"/>
    <x v="511"/>
    <n v="32.400000000000006"/>
    <n v="5"/>
    <n v="0"/>
    <n v="15.552000000000001"/>
    <n v="0.48"/>
    <n v="3.1104000000000003"/>
    <n v="6.4800000000000013"/>
    <n v="6.4800000000000013"/>
    <n v="0"/>
  </r>
  <r>
    <n v="945"/>
    <s v="CA-2015-120880"/>
    <d v="2015-05-29T00:00:00"/>
    <x v="33"/>
    <d v="2015-06-03T00:00:00"/>
    <s v="Standard Class"/>
    <s v="JL-15850"/>
    <s v="John Lucas"/>
    <s v="Consumer"/>
    <s v="United States"/>
    <s v="Seattle"/>
    <x v="4"/>
    <n v="98105"/>
    <x v="1"/>
    <s v="OFF-ST-10001496"/>
    <x v="1"/>
    <s v="Storage"/>
    <x v="733"/>
    <n v="540.56999999999994"/>
    <n v="3"/>
    <n v="0"/>
    <n v="140.54820000000001"/>
    <n v="0.26000000000000006"/>
    <n v="46.849400000000003"/>
    <n v="180.18999999999997"/>
    <n v="180.18999999999997"/>
    <n v="0"/>
  </r>
  <r>
    <n v="946"/>
    <s v="CA-2015-120880"/>
    <d v="2015-05-29T00:00:00"/>
    <x v="33"/>
    <d v="2015-06-03T00:00:00"/>
    <s v="Standard Class"/>
    <s v="JL-15850"/>
    <s v="John Lucas"/>
    <s v="Consumer"/>
    <s v="United States"/>
    <s v="Seattle"/>
    <x v="4"/>
    <n v="98105"/>
    <x v="1"/>
    <s v="OFF-BI-10002931"/>
    <x v="1"/>
    <s v="Binders"/>
    <x v="734"/>
    <n v="167.76"/>
    <n v="5"/>
    <n v="0.2"/>
    <n v="62.91"/>
    <n v="0.375"/>
    <n v="12.581999999999999"/>
    <n v="33.552"/>
    <n v="41.94"/>
    <n v="33.552"/>
  </r>
  <r>
    <n v="947"/>
    <s v="US-2015-140200"/>
    <d v="2015-07-26T00:00:00"/>
    <x v="38"/>
    <d v="2015-07-28T00:00:00"/>
    <s v="First Class"/>
    <s v="CA-12775"/>
    <s v="Cynthia Arntzen"/>
    <s v="Consumer"/>
    <s v="United States"/>
    <s v="Mesa"/>
    <x v="16"/>
    <n v="85204"/>
    <x v="1"/>
    <s v="FUR-TA-10002356"/>
    <x v="0"/>
    <s v="Tables"/>
    <x v="735"/>
    <n v="393.16500000000002"/>
    <n v="3"/>
    <n v="0.5"/>
    <n v="-204.44580000000005"/>
    <n v="-0.52000000000000013"/>
    <n v="-68.148600000000016"/>
    <n v="131.05500000000001"/>
    <n v="262.11"/>
    <n v="196.58250000000001"/>
  </r>
  <r>
    <n v="948"/>
    <s v="US-2017-110576"/>
    <d v="2017-11-28T00:00:00"/>
    <x v="23"/>
    <d v="2017-12-02T00:00:00"/>
    <s v="Standard Class"/>
    <s v="RB-19795"/>
    <s v="Ross Baird"/>
    <s v="Home Office"/>
    <s v="United States"/>
    <s v="Philadelphia"/>
    <x v="9"/>
    <n v="19120"/>
    <x v="3"/>
    <s v="FUR-FU-10003601"/>
    <x v="0"/>
    <s v="Furnishings"/>
    <x v="736"/>
    <n v="516.48800000000006"/>
    <n v="7"/>
    <n v="0.2"/>
    <n v="-12.912200000000027"/>
    <n v="-2.500000000000005E-2"/>
    <n v="-1.8446000000000038"/>
    <n v="73.784000000000006"/>
    <n v="92.23"/>
    <n v="103.29760000000002"/>
  </r>
  <r>
    <n v="949"/>
    <s v="US-2017-110576"/>
    <d v="2017-11-28T00:00:00"/>
    <x v="23"/>
    <d v="2017-12-02T00:00:00"/>
    <s v="Standard Class"/>
    <s v="RB-19795"/>
    <s v="Ross Baird"/>
    <s v="Home Office"/>
    <s v="United States"/>
    <s v="Philadelphia"/>
    <x v="9"/>
    <n v="19120"/>
    <x v="3"/>
    <s v="FUR-FU-10000576"/>
    <x v="0"/>
    <s v="Furnishings"/>
    <x v="221"/>
    <n v="1007.2320000000001"/>
    <n v="6"/>
    <n v="0.2"/>
    <n v="75.542400000000015"/>
    <n v="7.5000000000000011E-2"/>
    <n v="12.590400000000002"/>
    <n v="167.87200000000001"/>
    <n v="209.83999999999997"/>
    <n v="201.44640000000004"/>
  </r>
  <r>
    <n v="950"/>
    <s v="US-2017-110576"/>
    <d v="2017-11-28T00:00:00"/>
    <x v="23"/>
    <d v="2017-12-02T00:00:00"/>
    <s v="Standard Class"/>
    <s v="RB-19795"/>
    <s v="Ross Baird"/>
    <s v="Home Office"/>
    <s v="United States"/>
    <s v="Philadelphia"/>
    <x v="9"/>
    <n v="19120"/>
    <x v="3"/>
    <s v="FUR-TA-10004154"/>
    <x v="0"/>
    <s v="Tables"/>
    <x v="737"/>
    <n v="2065.3200000000002"/>
    <n v="12"/>
    <n v="0.4"/>
    <n v="-619.59600000000012"/>
    <n v="-0.30000000000000004"/>
    <n v="-51.63300000000001"/>
    <n v="172.11"/>
    <n v="286.85000000000002"/>
    <n v="826.12800000000016"/>
  </r>
  <r>
    <n v="951"/>
    <s v="US-2017-110576"/>
    <d v="2017-11-28T00:00:00"/>
    <x v="23"/>
    <d v="2017-12-02T00:00:00"/>
    <s v="Standard Class"/>
    <s v="RB-19795"/>
    <s v="Ross Baird"/>
    <s v="Home Office"/>
    <s v="United States"/>
    <s v="Philadelphia"/>
    <x v="9"/>
    <n v="19120"/>
    <x v="3"/>
    <s v="OFF-PA-10000788"/>
    <x v="1"/>
    <s v="Paper"/>
    <x v="738"/>
    <n v="15.552000000000003"/>
    <n v="3"/>
    <n v="0.2"/>
    <n v="5.4432"/>
    <n v="0.34999999999999992"/>
    <n v="1.8144"/>
    <n v="5.1840000000000011"/>
    <n v="6.48"/>
    <n v="3.1104000000000007"/>
  </r>
  <r>
    <n v="952"/>
    <s v="US-2017-110576"/>
    <d v="2017-11-28T00:00:00"/>
    <x v="23"/>
    <d v="2017-12-02T00:00:00"/>
    <s v="Standard Class"/>
    <s v="RB-19795"/>
    <s v="Ross Baird"/>
    <s v="Home Office"/>
    <s v="United States"/>
    <s v="Philadelphia"/>
    <x v="9"/>
    <n v="19120"/>
    <x v="3"/>
    <s v="OFF-PA-10002479"/>
    <x v="1"/>
    <s v="Paper"/>
    <x v="219"/>
    <n v="25.344000000000001"/>
    <n v="6"/>
    <n v="0.2"/>
    <n v="7.92"/>
    <n v="0.3125"/>
    <n v="1.32"/>
    <n v="4.2240000000000002"/>
    <n v="5.2799999999999994"/>
    <n v="5.0688000000000004"/>
  </r>
  <r>
    <n v="953"/>
    <s v="CA-2017-131156"/>
    <d v="2017-04-03T00:00:00"/>
    <x v="4"/>
    <d v="2017-04-07T00:00:00"/>
    <s v="Standard Class"/>
    <s v="KH-16360"/>
    <s v="Katherine Hughes"/>
    <s v="Consumer"/>
    <s v="United States"/>
    <s v="Philadelphia"/>
    <x v="9"/>
    <n v="19143"/>
    <x v="3"/>
    <s v="FUR-FU-10001940"/>
    <x v="0"/>
    <s v="Furnishings"/>
    <x v="222"/>
    <n v="25.472000000000001"/>
    <n v="4"/>
    <n v="0.2"/>
    <n v="7.6416000000000022"/>
    <n v="0.30000000000000004"/>
    <n v="1.9104000000000005"/>
    <n v="6.3680000000000003"/>
    <n v="7.96"/>
    <n v="5.0944000000000003"/>
  </r>
  <r>
    <n v="954"/>
    <s v="CA-2017-136539"/>
    <d v="2017-12-28T00:00:00"/>
    <x v="22"/>
    <d v="2018-01-01T00:00:00"/>
    <s v="Standard Class"/>
    <s v="GH-14665"/>
    <s v="Greg Hansen"/>
    <s v="Consumer"/>
    <s v="United States"/>
    <s v="Round Rock"/>
    <x v="5"/>
    <n v="78664"/>
    <x v="2"/>
    <s v="OFF-AR-10001958"/>
    <x v="1"/>
    <s v="Art"/>
    <x v="208"/>
    <n v="27.168000000000003"/>
    <n v="2"/>
    <n v="0.2"/>
    <n v="2.7168000000000001"/>
    <n v="9.9999999999999992E-2"/>
    <n v="1.3584000000000001"/>
    <n v="13.584000000000001"/>
    <n v="16.98"/>
    <n v="5.4336000000000011"/>
  </r>
  <r>
    <n v="955"/>
    <s v="CA-2017-136539"/>
    <d v="2017-12-28T00:00:00"/>
    <x v="22"/>
    <d v="2018-01-01T00:00:00"/>
    <s v="Standard Class"/>
    <s v="GH-14665"/>
    <s v="Greg Hansen"/>
    <s v="Consumer"/>
    <s v="United States"/>
    <s v="Round Rock"/>
    <x v="5"/>
    <n v="78664"/>
    <x v="2"/>
    <s v="FUR-BO-10004709"/>
    <x v="0"/>
    <s v="Bookcases"/>
    <x v="266"/>
    <n v="78.852799999999988"/>
    <n v="2"/>
    <n v="0.32"/>
    <n v="-11.595999999999997"/>
    <n v="-0.14705882352941174"/>
    <n v="-5.7979999999999983"/>
    <n v="39.426399999999994"/>
    <n v="57.98"/>
    <n v="25.232895999999997"/>
  </r>
  <r>
    <n v="956"/>
    <s v="CA-2017-119305"/>
    <d v="2017-11-30T00:00:00"/>
    <x v="23"/>
    <d v="2017-12-04T00:00:00"/>
    <s v="Standard Class"/>
    <s v="SW-20275"/>
    <s v="Scott Williamson"/>
    <s v="Consumer"/>
    <s v="United States"/>
    <s v="Jackson"/>
    <x v="35"/>
    <n v="39212"/>
    <x v="0"/>
    <s v="OFF-ST-10000604"/>
    <x v="1"/>
    <s v="Storage"/>
    <x v="54"/>
    <n v="173.79999999999998"/>
    <n v="5"/>
    <n v="0"/>
    <n v="43.449999999999989"/>
    <n v="0.24999999999999997"/>
    <n v="8.6899999999999977"/>
    <n v="34.76"/>
    <n v="34.76"/>
    <n v="0"/>
  </r>
  <r>
    <n v="957"/>
    <s v="CA-2017-102414"/>
    <d v="2017-05-15T00:00:00"/>
    <x v="24"/>
    <d v="2017-05-18T00:00:00"/>
    <s v="Second Class"/>
    <s v="JA-15970"/>
    <s v="Joseph Airdo"/>
    <s v="Consumer"/>
    <s v="United States"/>
    <s v="Phoenix"/>
    <x v="16"/>
    <n v="85023"/>
    <x v="1"/>
    <s v="TEC-PH-10002923"/>
    <x v="2"/>
    <s v="Phones"/>
    <x v="687"/>
    <n v="29.592000000000002"/>
    <n v="1"/>
    <n v="0.2"/>
    <n v="2.5893000000000006"/>
    <n v="8.7500000000000008E-2"/>
    <n v="2.5893000000000006"/>
    <n v="29.592000000000002"/>
    <n v="36.99"/>
    <n v="5.918400000000001"/>
  </r>
  <r>
    <n v="958"/>
    <s v="CA-2017-102414"/>
    <d v="2017-05-15T00:00:00"/>
    <x v="24"/>
    <d v="2017-05-18T00:00:00"/>
    <s v="Second Class"/>
    <s v="JA-15970"/>
    <s v="Joseph Airdo"/>
    <s v="Consumer"/>
    <s v="United States"/>
    <s v="Phoenix"/>
    <x v="16"/>
    <n v="85023"/>
    <x v="1"/>
    <s v="OFF-BI-10004465"/>
    <x v="1"/>
    <s v="Binders"/>
    <x v="739"/>
    <n v="4.7520000000000007"/>
    <n v="2"/>
    <n v="0.7"/>
    <n v="-3.1679999999999993"/>
    <n v="-0.66666666666666641"/>
    <n v="-1.5839999999999996"/>
    <n v="2.3760000000000003"/>
    <n v="7.92"/>
    <n v="3.3264000000000005"/>
  </r>
  <r>
    <n v="959"/>
    <s v="CA-2017-102414"/>
    <d v="2017-05-15T00:00:00"/>
    <x v="24"/>
    <d v="2017-05-18T00:00:00"/>
    <s v="Second Class"/>
    <s v="JA-15970"/>
    <s v="Joseph Airdo"/>
    <s v="Consumer"/>
    <s v="United States"/>
    <s v="Phoenix"/>
    <x v="16"/>
    <n v="85023"/>
    <x v="1"/>
    <s v="OFF-PA-10002333"/>
    <x v="1"/>
    <s v="Paper"/>
    <x v="740"/>
    <n v="15.552000000000003"/>
    <n v="3"/>
    <n v="0.2"/>
    <n v="5.6375999999999999"/>
    <n v="0.36249999999999993"/>
    <n v="1.8792"/>
    <n v="5.1840000000000011"/>
    <n v="6.48"/>
    <n v="3.1104000000000007"/>
  </r>
  <r>
    <n v="960"/>
    <s v="CA-2015-112571"/>
    <d v="2015-09-22T00:00:00"/>
    <x v="11"/>
    <d v="2015-09-22T00:00:00"/>
    <s v="Same Day"/>
    <s v="DL-12925"/>
    <s v="Daniel Lacy"/>
    <s v="Consumer"/>
    <s v="United States"/>
    <s v="Oceanside"/>
    <x v="1"/>
    <n v="92054"/>
    <x v="1"/>
    <s v="FUR-FU-10004188"/>
    <x v="0"/>
    <s v="Furnishings"/>
    <x v="741"/>
    <n v="204.6"/>
    <n v="2"/>
    <n v="0"/>
    <n v="53.195999999999998"/>
    <n v="0.26"/>
    <n v="26.597999999999999"/>
    <n v="102.3"/>
    <n v="102.3"/>
    <n v="0"/>
  </r>
  <r>
    <n v="961"/>
    <s v="CA-2017-152142"/>
    <d v="2017-11-14T00:00:00"/>
    <x v="23"/>
    <d v="2017-11-19T00:00:00"/>
    <s v="Standard Class"/>
    <s v="LW-16990"/>
    <s v="Lindsay Williams"/>
    <s v="Corporate"/>
    <s v="United States"/>
    <s v="San Francisco"/>
    <x v="1"/>
    <n v="94110"/>
    <x v="1"/>
    <s v="FUR-CH-10002965"/>
    <x v="0"/>
    <s v="Chairs"/>
    <x v="229"/>
    <n v="321.56799999999998"/>
    <n v="2"/>
    <n v="0.2"/>
    <n v="28.137200000000007"/>
    <n v="8.7500000000000022E-2"/>
    <n v="14.068600000000004"/>
    <n v="160.78399999999999"/>
    <n v="200.98"/>
    <n v="64.313599999999994"/>
  </r>
  <r>
    <n v="962"/>
    <s v="CA-2015-160059"/>
    <d v="2015-11-27T00:00:00"/>
    <x v="6"/>
    <d v="2015-12-01T00:00:00"/>
    <s v="Standard Class"/>
    <s v="TB-21190"/>
    <s v="Thomas Brumley"/>
    <s v="Home Office"/>
    <s v="United States"/>
    <s v="Fayetteville"/>
    <x v="36"/>
    <n v="72701"/>
    <x v="0"/>
    <s v="OFF-BI-10000145"/>
    <x v="1"/>
    <s v="Binders"/>
    <x v="742"/>
    <n v="6.24"/>
    <n v="2"/>
    <n v="0"/>
    <n v="3.0575999999999999"/>
    <n v="0.48999999999999994"/>
    <n v="1.5287999999999999"/>
    <n v="3.12"/>
    <n v="3.12"/>
    <n v="0"/>
  </r>
  <r>
    <n v="963"/>
    <s v="CA-2016-120859"/>
    <d v="2016-09-01T00:00:00"/>
    <x v="21"/>
    <d v="2016-09-04T00:00:00"/>
    <s v="First Class"/>
    <s v="CV-12805"/>
    <s v="Cynthia Voltz"/>
    <s v="Corporate"/>
    <s v="United States"/>
    <s v="San Francisco"/>
    <x v="1"/>
    <n v="94110"/>
    <x v="1"/>
    <s v="OFF-EN-10001335"/>
    <x v="1"/>
    <s v="Envelopes"/>
    <x v="467"/>
    <n v="21.88"/>
    <n v="2"/>
    <n v="0"/>
    <n v="10.94"/>
    <n v="0.5"/>
    <n v="5.47"/>
    <n v="10.94"/>
    <n v="10.94"/>
    <n v="0"/>
  </r>
  <r>
    <n v="964"/>
    <s v="CA-2014-127488"/>
    <d v="2014-09-22T00:00:00"/>
    <x v="30"/>
    <d v="2014-09-24T00:00:00"/>
    <s v="Second Class"/>
    <s v="MS-17365"/>
    <s v="Maribeth Schnelling"/>
    <s v="Consumer"/>
    <s v="United States"/>
    <s v="Boca Raton"/>
    <x v="2"/>
    <n v="33433"/>
    <x v="0"/>
    <s v="OFF-LA-10001613"/>
    <x v="1"/>
    <s v="Labels"/>
    <x v="743"/>
    <n v="4.6079999999999997"/>
    <n v="2"/>
    <n v="0.2"/>
    <n v="1.6704000000000001"/>
    <n v="0.36250000000000004"/>
    <n v="0.83520000000000005"/>
    <n v="2.3039999999999998"/>
    <n v="2.8799999999999994"/>
    <n v="0.92159999999999997"/>
  </r>
  <r>
    <n v="965"/>
    <s v="CA-2017-135279"/>
    <d v="2017-04-09T00:00:00"/>
    <x v="4"/>
    <d v="2017-04-11T00:00:00"/>
    <s v="First Class"/>
    <s v="BS-11800"/>
    <s v="Bryan Spruell"/>
    <s v="Home Office"/>
    <s v="United States"/>
    <s v="New York City"/>
    <x v="15"/>
    <n v="10011"/>
    <x v="3"/>
    <s v="OFF-LA-10004055"/>
    <x v="1"/>
    <s v="Labels"/>
    <x v="744"/>
    <n v="9.82"/>
    <n v="2"/>
    <n v="0"/>
    <n v="4.8117999999999999"/>
    <n v="0.49"/>
    <n v="2.4058999999999999"/>
    <n v="4.91"/>
    <n v="4.91"/>
    <n v="0"/>
  </r>
  <r>
    <n v="966"/>
    <s v="CA-2017-135279"/>
    <d v="2017-04-09T00:00:00"/>
    <x v="4"/>
    <d v="2017-04-11T00:00:00"/>
    <s v="First Class"/>
    <s v="BS-11800"/>
    <s v="Bryan Spruell"/>
    <s v="Home Office"/>
    <s v="United States"/>
    <s v="New York City"/>
    <x v="15"/>
    <n v="10011"/>
    <x v="3"/>
    <s v="OFF-AR-10004344"/>
    <x v="1"/>
    <s v="Art"/>
    <x v="370"/>
    <n v="35.97"/>
    <n v="3"/>
    <n v="0"/>
    <n v="9.7118999999999982"/>
    <n v="0.26999999999999996"/>
    <n v="3.2372999999999994"/>
    <n v="11.99"/>
    <n v="11.99"/>
    <n v="0"/>
  </r>
  <r>
    <n v="967"/>
    <s v="CA-2017-135279"/>
    <d v="2017-04-09T00:00:00"/>
    <x v="4"/>
    <d v="2017-04-11T00:00:00"/>
    <s v="First Class"/>
    <s v="BS-11800"/>
    <s v="Bryan Spruell"/>
    <s v="Home Office"/>
    <s v="United States"/>
    <s v="New York City"/>
    <x v="15"/>
    <n v="10011"/>
    <x v="3"/>
    <s v="OFF-PA-10004621"/>
    <x v="1"/>
    <s v="Paper"/>
    <x v="745"/>
    <n v="12.96"/>
    <n v="2"/>
    <n v="0"/>
    <n v="6.2208000000000006"/>
    <n v="0.48000000000000004"/>
    <n v="3.1104000000000003"/>
    <n v="6.48"/>
    <n v="6.48"/>
    <n v="0"/>
  </r>
  <r>
    <n v="968"/>
    <s v="CA-2017-135279"/>
    <d v="2017-04-09T00:00:00"/>
    <x v="4"/>
    <d v="2017-04-11T00:00:00"/>
    <s v="First Class"/>
    <s v="BS-11800"/>
    <s v="Bryan Spruell"/>
    <s v="Home Office"/>
    <s v="United States"/>
    <s v="New York City"/>
    <x v="15"/>
    <n v="10011"/>
    <x v="3"/>
    <s v="OFF-PA-10001281"/>
    <x v="1"/>
    <s v="Paper"/>
    <x v="746"/>
    <n v="191.6"/>
    <n v="4"/>
    <n v="0"/>
    <n v="91.967999999999989"/>
    <n v="0.48"/>
    <n v="22.991999999999997"/>
    <n v="47.9"/>
    <n v="47.9"/>
    <n v="0"/>
  </r>
  <r>
    <n v="969"/>
    <s v="CA-2017-135279"/>
    <d v="2017-04-09T00:00:00"/>
    <x v="4"/>
    <d v="2017-04-11T00:00:00"/>
    <s v="First Class"/>
    <s v="BS-11800"/>
    <s v="Bryan Spruell"/>
    <s v="Home Office"/>
    <s v="United States"/>
    <s v="New York City"/>
    <x v="15"/>
    <n v="10011"/>
    <x v="3"/>
    <s v="OFF-LA-10001613"/>
    <x v="1"/>
    <s v="Labels"/>
    <x v="743"/>
    <n v="8.64"/>
    <n v="3"/>
    <n v="0"/>
    <n v="4.2336"/>
    <n v="0.49"/>
    <n v="1.4112"/>
    <n v="2.8800000000000003"/>
    <n v="2.8800000000000003"/>
    <n v="0"/>
  </r>
  <r>
    <n v="970"/>
    <s v="CA-2017-135279"/>
    <d v="2017-04-09T00:00:00"/>
    <x v="4"/>
    <d v="2017-04-11T00:00:00"/>
    <s v="First Class"/>
    <s v="BS-11800"/>
    <s v="Bryan Spruell"/>
    <s v="Home Office"/>
    <s v="United States"/>
    <s v="New York City"/>
    <x v="15"/>
    <n v="10011"/>
    <x v="3"/>
    <s v="OFF-ST-10001097"/>
    <x v="1"/>
    <s v="Storage"/>
    <x v="747"/>
    <n v="501.81000000000006"/>
    <n v="3"/>
    <n v="0"/>
    <n v="0"/>
    <n v="0"/>
    <n v="0"/>
    <n v="167.27"/>
    <n v="167.27"/>
    <n v="0"/>
  </r>
  <r>
    <n v="971"/>
    <s v="CA-2014-115791"/>
    <d v="2014-01-16T00:00:00"/>
    <x v="46"/>
    <d v="2014-01-18T00:00:00"/>
    <s v="Second Class"/>
    <s v="DL-13315"/>
    <s v="Delfina Latchford"/>
    <s v="Consumer"/>
    <s v="United States"/>
    <s v="Philadelphia"/>
    <x v="9"/>
    <n v="19134"/>
    <x v="3"/>
    <s v="FUR-FU-10001095"/>
    <x v="0"/>
    <s v="Furnishings"/>
    <x v="748"/>
    <n v="127.10400000000001"/>
    <n v="6"/>
    <n v="0.2"/>
    <n v="28.598399999999998"/>
    <n v="0.22499999999999995"/>
    <n v="4.7664"/>
    <n v="21.184000000000001"/>
    <n v="26.48"/>
    <n v="25.420800000000003"/>
  </r>
  <r>
    <n v="972"/>
    <s v="CA-2014-115791"/>
    <d v="2014-01-16T00:00:00"/>
    <x v="46"/>
    <d v="2014-01-18T00:00:00"/>
    <s v="Second Class"/>
    <s v="DL-13315"/>
    <s v="Delfina Latchford"/>
    <s v="Consumer"/>
    <s v="United States"/>
    <s v="Philadelphia"/>
    <x v="9"/>
    <n v="19134"/>
    <x v="3"/>
    <s v="TEC-PH-10004614"/>
    <x v="2"/>
    <s v="Phones"/>
    <x v="302"/>
    <n v="124.19999999999999"/>
    <n v="3"/>
    <n v="0.4"/>
    <n v="-31.050000000000011"/>
    <n v="-0.25000000000000011"/>
    <n v="-10.350000000000003"/>
    <n v="41.4"/>
    <n v="69"/>
    <n v="49.68"/>
  </r>
  <r>
    <n v="973"/>
    <s v="CA-2014-115791"/>
    <d v="2014-01-16T00:00:00"/>
    <x v="46"/>
    <d v="2014-01-18T00:00:00"/>
    <s v="Second Class"/>
    <s v="DL-13315"/>
    <s v="Delfina Latchford"/>
    <s v="Consumer"/>
    <s v="United States"/>
    <s v="Philadelphia"/>
    <x v="9"/>
    <n v="19134"/>
    <x v="3"/>
    <s v="OFF-BI-10001575"/>
    <x v="1"/>
    <s v="Binders"/>
    <x v="582"/>
    <n v="18.588000000000005"/>
    <n v="2"/>
    <n v="0.7"/>
    <n v="-13.6312"/>
    <n v="-0.73333333333333317"/>
    <n v="-6.8155999999999999"/>
    <n v="9.2940000000000023"/>
    <n v="30.980000000000004"/>
    <n v="13.011600000000003"/>
  </r>
  <r>
    <n v="974"/>
    <s v="CA-2014-115791"/>
    <d v="2014-01-16T00:00:00"/>
    <x v="46"/>
    <d v="2014-01-18T00:00:00"/>
    <s v="Second Class"/>
    <s v="DL-13315"/>
    <s v="Delfina Latchford"/>
    <s v="Consumer"/>
    <s v="United States"/>
    <s v="Philadelphia"/>
    <x v="9"/>
    <n v="19134"/>
    <x v="3"/>
    <s v="OFF-LA-10001074"/>
    <x v="1"/>
    <s v="Labels"/>
    <x v="300"/>
    <n v="30.072000000000003"/>
    <n v="3"/>
    <n v="0.2"/>
    <n v="10.149299999999997"/>
    <n v="0.33749999999999986"/>
    <n v="3.3830999999999989"/>
    <n v="10.024000000000001"/>
    <n v="12.53"/>
    <n v="6.0144000000000011"/>
  </r>
  <r>
    <n v="975"/>
    <s v="US-2017-103247"/>
    <d v="2017-10-05T00:00:00"/>
    <x v="13"/>
    <d v="2017-10-08T00:00:00"/>
    <s v="Second Class"/>
    <s v="PO-19195"/>
    <s v="Phillina Ober"/>
    <s v="Home Office"/>
    <s v="United States"/>
    <s v="New York City"/>
    <x v="15"/>
    <n v="10011"/>
    <x v="3"/>
    <s v="TEC-PH-10003555"/>
    <x v="2"/>
    <s v="Phones"/>
    <x v="462"/>
    <n v="160.92999999999998"/>
    <n v="7"/>
    <n v="0"/>
    <n v="3.2186000000000092"/>
    <n v="2.0000000000000059E-2"/>
    <n v="0.45980000000000132"/>
    <n v="22.99"/>
    <n v="22.99"/>
    <n v="0"/>
  </r>
  <r>
    <n v="976"/>
    <s v="US-2017-103247"/>
    <d v="2017-10-05T00:00:00"/>
    <x v="13"/>
    <d v="2017-10-08T00:00:00"/>
    <s v="Second Class"/>
    <s v="PO-19195"/>
    <s v="Phillina Ober"/>
    <s v="Home Office"/>
    <s v="United States"/>
    <s v="New York City"/>
    <x v="15"/>
    <n v="10011"/>
    <x v="3"/>
    <s v="OFF-BI-10004492"/>
    <x v="1"/>
    <s v="Binders"/>
    <x v="351"/>
    <n v="75.792000000000002"/>
    <n v="3"/>
    <n v="0.2"/>
    <n v="25.579799999999992"/>
    <n v="0.33749999999999986"/>
    <n v="8.5265999999999966"/>
    <n v="25.263999999999999"/>
    <n v="31.579999999999995"/>
    <n v="15.1584"/>
  </r>
  <r>
    <n v="977"/>
    <s v="US-2017-100209"/>
    <d v="2017-07-09T00:00:00"/>
    <x v="10"/>
    <d v="2017-07-15T00:00:00"/>
    <s v="Standard Class"/>
    <s v="TD-20995"/>
    <s v="Tamara Dahlen"/>
    <s v="Consumer"/>
    <s v="United States"/>
    <s v="Portland"/>
    <x v="21"/>
    <n v="97206"/>
    <x v="1"/>
    <s v="OFF-BI-10002012"/>
    <x v="1"/>
    <s v="Binders"/>
    <x v="749"/>
    <n v="1.0800000000000003"/>
    <n v="2"/>
    <n v="0.7"/>
    <n v="-0.79200000000000004"/>
    <n v="-0.73333333333333317"/>
    <n v="-0.39600000000000002"/>
    <n v="0.54000000000000015"/>
    <n v="1.8000000000000003"/>
    <n v="0.75600000000000012"/>
  </r>
  <r>
    <n v="978"/>
    <s v="CA-2017-159366"/>
    <d v="2017-01-07T00:00:00"/>
    <x v="44"/>
    <d v="2017-01-10T00:00:00"/>
    <s v="First Class"/>
    <s v="BW-11110"/>
    <s v="Bart Watters"/>
    <s v="Corporate"/>
    <s v="United States"/>
    <s v="Detroit"/>
    <x v="12"/>
    <n v="48205"/>
    <x v="2"/>
    <s v="TEC-MA-10000822"/>
    <x v="2"/>
    <s v="Machines"/>
    <x v="156"/>
    <n v="3059.982"/>
    <n v="2"/>
    <n v="0.1"/>
    <n v="679.99599999999964"/>
    <n v="0.2222222222222221"/>
    <n v="339.99799999999982"/>
    <n v="1529.991"/>
    <n v="1699.99"/>
    <n v="305.9982"/>
  </r>
  <r>
    <n v="979"/>
    <s v="CA-2016-145499"/>
    <d v="2016-05-30T00:00:00"/>
    <x v="35"/>
    <d v="2016-05-31T00:00:00"/>
    <s v="First Class"/>
    <s v="RW-19690"/>
    <s v="Robert Waldorf"/>
    <s v="Consumer"/>
    <s v="United States"/>
    <s v="Wilmington"/>
    <x v="3"/>
    <n v="28403"/>
    <x v="0"/>
    <s v="OFF-BI-10000848"/>
    <x v="1"/>
    <s v="Binders"/>
    <x v="520"/>
    <n v="3.2820000000000005"/>
    <n v="2"/>
    <n v="0.7"/>
    <n v="-2.6256000000000004"/>
    <n v="-0.8"/>
    <n v="-1.3128000000000002"/>
    <n v="1.6410000000000002"/>
    <n v="5.47"/>
    <n v="2.2974000000000001"/>
  </r>
  <r>
    <n v="980"/>
    <s v="CA-2015-157035"/>
    <d v="2015-12-09T00:00:00"/>
    <x v="14"/>
    <d v="2015-12-12T00:00:00"/>
    <s v="First Class"/>
    <s v="KB-16600"/>
    <s v="Ken Brennan"/>
    <s v="Corporate"/>
    <s v="United States"/>
    <s v="Columbus"/>
    <x v="14"/>
    <n v="47201"/>
    <x v="2"/>
    <s v="OFF-PA-10004156"/>
    <x v="1"/>
    <s v="Paper"/>
    <x v="750"/>
    <n v="34.019999999999996"/>
    <n v="3"/>
    <n v="0"/>
    <n v="16.669799999999999"/>
    <n v="0.49"/>
    <n v="5.5565999999999995"/>
    <n v="11.339999999999998"/>
    <n v="11.339999999999998"/>
    <n v="0"/>
  </r>
  <r>
    <n v="981"/>
    <s v="CA-2016-144939"/>
    <d v="2016-10-03T00:00:00"/>
    <x v="32"/>
    <d v="2016-10-08T00:00:00"/>
    <s v="Standard Class"/>
    <s v="EB-13870"/>
    <s v="Emily Burns"/>
    <s v="Consumer"/>
    <s v="United States"/>
    <s v="New York City"/>
    <x v="15"/>
    <n v="10035"/>
    <x v="3"/>
    <s v="FUR-CH-10003199"/>
    <x v="0"/>
    <s v="Chairs"/>
    <x v="637"/>
    <n v="599.29200000000003"/>
    <n v="6"/>
    <n v="0.1"/>
    <n v="93.223199999999977"/>
    <n v="0.1555555555555555"/>
    <n v="15.537199999999997"/>
    <n v="99.882000000000005"/>
    <n v="110.98"/>
    <n v="59.929200000000009"/>
  </r>
  <r>
    <n v="982"/>
    <s v="CA-2014-163419"/>
    <d v="2014-11-11T00:00:00"/>
    <x v="7"/>
    <d v="2014-11-14T00:00:00"/>
    <s v="Second Class"/>
    <s v="TZ-21580"/>
    <s v="Tracy Zic"/>
    <s v="Consumer"/>
    <s v="United States"/>
    <s v="Louisville"/>
    <x v="22"/>
    <n v="80027"/>
    <x v="1"/>
    <s v="OFF-AR-10000034"/>
    <x v="1"/>
    <s v="Art"/>
    <x v="751"/>
    <n v="3.3920000000000003"/>
    <n v="1"/>
    <n v="0.2"/>
    <n v="0.80559999999999987"/>
    <n v="0.23749999999999993"/>
    <n v="0.80559999999999987"/>
    <n v="3.3920000000000003"/>
    <n v="4.24"/>
    <n v="0.67840000000000011"/>
  </r>
  <r>
    <n v="983"/>
    <s v="CA-2014-163419"/>
    <d v="2014-11-11T00:00:00"/>
    <x v="7"/>
    <d v="2014-11-14T00:00:00"/>
    <s v="Second Class"/>
    <s v="TZ-21580"/>
    <s v="Tracy Zic"/>
    <s v="Consumer"/>
    <s v="United States"/>
    <s v="Louisville"/>
    <x v="22"/>
    <n v="80027"/>
    <x v="1"/>
    <s v="TEC-PH-10000560"/>
    <x v="2"/>
    <s v="Phones"/>
    <x v="752"/>
    <n v="559.98400000000004"/>
    <n v="2"/>
    <n v="0.2"/>
    <n v="55.998400000000032"/>
    <n v="0.10000000000000005"/>
    <n v="27.999200000000016"/>
    <n v="279.99200000000002"/>
    <n v="349.99"/>
    <n v="111.99680000000001"/>
  </r>
  <r>
    <n v="984"/>
    <s v="CA-2014-163419"/>
    <d v="2014-11-11T00:00:00"/>
    <x v="7"/>
    <d v="2014-11-14T00:00:00"/>
    <s v="Second Class"/>
    <s v="TZ-21580"/>
    <s v="Tracy Zic"/>
    <s v="Consumer"/>
    <s v="United States"/>
    <s v="Louisville"/>
    <x v="22"/>
    <n v="80027"/>
    <x v="1"/>
    <s v="FUR-CH-10000665"/>
    <x v="0"/>
    <s v="Chairs"/>
    <x v="662"/>
    <n v="603.91999999999996"/>
    <n v="5"/>
    <n v="0.2"/>
    <n v="75.489999999999924"/>
    <n v="0.12499999999999989"/>
    <n v="15.097999999999985"/>
    <n v="120.78399999999999"/>
    <n v="150.97999999999999"/>
    <n v="120.78399999999999"/>
  </r>
  <r>
    <n v="985"/>
    <s v="CA-2017-100314"/>
    <d v="2017-09-29T00:00:00"/>
    <x v="15"/>
    <d v="2017-10-05T00:00:00"/>
    <s v="Standard Class"/>
    <s v="AS-10630"/>
    <s v="Ann Steele"/>
    <s v="Home Office"/>
    <s v="United States"/>
    <s v="Pasadena"/>
    <x v="5"/>
    <n v="77506"/>
    <x v="2"/>
    <s v="OFF-LA-10001569"/>
    <x v="1"/>
    <s v="Labels"/>
    <x v="639"/>
    <n v="7.9680000000000009"/>
    <n v="2"/>
    <n v="0.2"/>
    <n v="2.5895999999999999"/>
    <n v="0.32499999999999996"/>
    <n v="1.2948"/>
    <n v="3.9840000000000004"/>
    <n v="4.9800000000000004"/>
    <n v="1.5936000000000003"/>
  </r>
  <r>
    <n v="986"/>
    <s v="CA-2017-100314"/>
    <d v="2017-09-29T00:00:00"/>
    <x v="15"/>
    <d v="2017-10-05T00:00:00"/>
    <s v="Standard Class"/>
    <s v="AS-10630"/>
    <s v="Ann Steele"/>
    <s v="Home Office"/>
    <s v="United States"/>
    <s v="Pasadena"/>
    <x v="5"/>
    <n v="77506"/>
    <x v="2"/>
    <s v="OFF-EN-10000461"/>
    <x v="1"/>
    <s v="Envelopes"/>
    <x v="753"/>
    <n v="27.968000000000004"/>
    <n v="4"/>
    <n v="0.2"/>
    <n v="9.4391999999999996"/>
    <n v="0.33749999999999997"/>
    <n v="2.3597999999999999"/>
    <n v="6.9920000000000009"/>
    <n v="8.74"/>
    <n v="5.5936000000000012"/>
  </r>
  <r>
    <n v="987"/>
    <s v="CA-2017-100314"/>
    <d v="2017-09-29T00:00:00"/>
    <x v="15"/>
    <d v="2017-10-05T00:00:00"/>
    <s v="Standard Class"/>
    <s v="AS-10630"/>
    <s v="Ann Steele"/>
    <s v="Home Office"/>
    <s v="United States"/>
    <s v="Pasadena"/>
    <x v="5"/>
    <n v="77506"/>
    <x v="2"/>
    <s v="TEC-MA-10003066"/>
    <x v="2"/>
    <s v="Machines"/>
    <x v="754"/>
    <n v="336.51"/>
    <n v="3"/>
    <n v="0.4"/>
    <n v="44.867999999999967"/>
    <n v="0.13333333333333325"/>
    <n v="14.955999999999989"/>
    <n v="112.17"/>
    <n v="186.95000000000002"/>
    <n v="134.60400000000001"/>
  </r>
  <r>
    <n v="988"/>
    <s v="CA-2015-146829"/>
    <d v="2015-03-10T00:00:00"/>
    <x v="29"/>
    <d v="2015-03-10T00:00:00"/>
    <s v="Same Day"/>
    <s v="TS-21340"/>
    <s v="Toby Swindell"/>
    <s v="Consumer"/>
    <s v="United States"/>
    <s v="Houston"/>
    <x v="5"/>
    <n v="77041"/>
    <x v="2"/>
    <s v="OFF-BI-10004022"/>
    <x v="1"/>
    <s v="Binders"/>
    <x v="755"/>
    <n v="1.1119999999999997"/>
    <n v="2"/>
    <n v="0.8"/>
    <n v="-1.8904000000000001"/>
    <n v="-1.7000000000000006"/>
    <n v="-0.94520000000000004"/>
    <n v="0.55599999999999983"/>
    <n v="2.78"/>
    <n v="0.88959999999999972"/>
  </r>
  <r>
    <n v="989"/>
    <s v="CA-2017-167899"/>
    <d v="2017-05-21T00:00:00"/>
    <x v="24"/>
    <d v="2017-05-26T00:00:00"/>
    <s v="Standard Class"/>
    <s v="JG-15805"/>
    <s v="John Grady"/>
    <s v="Corporate"/>
    <s v="United States"/>
    <s v="Auburn"/>
    <x v="15"/>
    <n v="13021"/>
    <x v="3"/>
    <s v="FUR-FU-10004071"/>
    <x v="0"/>
    <s v="Furnishings"/>
    <x v="575"/>
    <n v="520.05000000000007"/>
    <n v="5"/>
    <n v="0"/>
    <n v="72.807000000000031"/>
    <n v="0.14000000000000004"/>
    <n v="14.561400000000006"/>
    <n v="104.01000000000002"/>
    <n v="104.01000000000002"/>
    <n v="0"/>
  </r>
  <r>
    <n v="990"/>
    <s v="CA-2017-167899"/>
    <d v="2017-05-21T00:00:00"/>
    <x v="24"/>
    <d v="2017-05-26T00:00:00"/>
    <s v="Standard Class"/>
    <s v="JG-15805"/>
    <s v="John Grady"/>
    <s v="Corporate"/>
    <s v="United States"/>
    <s v="Auburn"/>
    <x v="15"/>
    <n v="13021"/>
    <x v="3"/>
    <s v="OFF-AR-10001988"/>
    <x v="1"/>
    <s v="Art"/>
    <x v="756"/>
    <n v="17.97"/>
    <n v="3"/>
    <n v="0"/>
    <n v="5.2112999999999996"/>
    <n v="0.28999999999999998"/>
    <n v="1.7370999999999999"/>
    <n v="5.9899999999999993"/>
    <n v="5.9899999999999993"/>
    <n v="0"/>
  </r>
  <r>
    <n v="991"/>
    <s v="CA-2015-153549"/>
    <d v="2015-03-29T00:00:00"/>
    <x v="29"/>
    <d v="2015-03-31T00:00:00"/>
    <s v="Second Class"/>
    <s v="SL-20155"/>
    <s v="Sara Luxemburg"/>
    <s v="Home Office"/>
    <s v="United States"/>
    <s v="Jacksonville"/>
    <x v="2"/>
    <n v="32216"/>
    <x v="0"/>
    <s v="FUR-CH-10004086"/>
    <x v="0"/>
    <s v="Chairs"/>
    <x v="284"/>
    <n v="1166.92"/>
    <n v="5"/>
    <n v="0.2"/>
    <n v="131.27849999999995"/>
    <n v="0.11249999999999995"/>
    <n v="26.25569999999999"/>
    <n v="233.38400000000001"/>
    <n v="291.73"/>
    <n v="233.38400000000001"/>
  </r>
  <r>
    <n v="992"/>
    <s v="CA-2016-110023"/>
    <d v="2016-09-09T00:00:00"/>
    <x v="21"/>
    <d v="2016-09-11T00:00:00"/>
    <s v="First Class"/>
    <s v="TS-21610"/>
    <s v="Troy Staebel"/>
    <s v="Consumer"/>
    <s v="United States"/>
    <s v="New York City"/>
    <x v="15"/>
    <n v="10024"/>
    <x v="3"/>
    <s v="OFF-BI-10001036"/>
    <x v="1"/>
    <s v="Binders"/>
    <x v="624"/>
    <n v="14.624000000000002"/>
    <n v="2"/>
    <n v="0.2"/>
    <n v="5.484"/>
    <n v="0.37499999999999994"/>
    <n v="2.742"/>
    <n v="7.3120000000000012"/>
    <n v="9.14"/>
    <n v="2.9248000000000007"/>
  </r>
  <r>
    <n v="993"/>
    <s v="CA-2016-105585"/>
    <d v="2016-08-26T00:00:00"/>
    <x v="28"/>
    <d v="2016-08-27T00:00:00"/>
    <s v="First Class"/>
    <s v="RF-19735"/>
    <s v="Roland Fjeld"/>
    <s v="Consumer"/>
    <s v="United States"/>
    <s v="San Jose"/>
    <x v="1"/>
    <n v="95123"/>
    <x v="1"/>
    <s v="OFF-FA-10002983"/>
    <x v="1"/>
    <s v="Fasteners"/>
    <x v="263"/>
    <n v="10.23"/>
    <n v="3"/>
    <n v="0"/>
    <n v="4.9104000000000001"/>
    <n v="0.48"/>
    <n v="1.6368"/>
    <n v="3.41"/>
    <n v="3.41"/>
    <n v="0"/>
  </r>
  <r>
    <n v="994"/>
    <s v="CA-2016-105585"/>
    <d v="2016-08-26T00:00:00"/>
    <x v="28"/>
    <d v="2016-08-27T00:00:00"/>
    <s v="First Class"/>
    <s v="RF-19735"/>
    <s v="Roland Fjeld"/>
    <s v="Consumer"/>
    <s v="United States"/>
    <s v="San Jose"/>
    <x v="1"/>
    <n v="95123"/>
    <x v="1"/>
    <s v="OFF-PA-10003625"/>
    <x v="1"/>
    <s v="Paper"/>
    <x v="757"/>
    <n v="154.9"/>
    <n v="5"/>
    <n v="0"/>
    <n v="69.704999999999998"/>
    <n v="0.44999999999999996"/>
    <n v="13.940999999999999"/>
    <n v="30.98"/>
    <n v="30.98"/>
    <n v="0"/>
  </r>
  <r>
    <n v="995"/>
    <s v="CA-2014-117639"/>
    <d v="2014-05-21T00:00:00"/>
    <x v="8"/>
    <d v="2014-05-25T00:00:00"/>
    <s v="Standard Class"/>
    <s v="MW-18235"/>
    <s v="Mitch Willingham"/>
    <s v="Corporate"/>
    <s v="United States"/>
    <s v="Virginia Beach"/>
    <x v="17"/>
    <n v="23464"/>
    <x v="0"/>
    <s v="OFF-BI-10003925"/>
    <x v="1"/>
    <s v="Binders"/>
    <x v="758"/>
    <n v="2715.9300000000003"/>
    <n v="7"/>
    <n v="0"/>
    <n v="1276.4871000000001"/>
    <n v="0.47"/>
    <n v="182.3553"/>
    <n v="387.99000000000007"/>
    <n v="387.99000000000007"/>
    <n v="0"/>
  </r>
  <r>
    <n v="996"/>
    <s v="CA-2014-117639"/>
    <d v="2014-05-21T00:00:00"/>
    <x v="8"/>
    <d v="2014-05-25T00:00:00"/>
    <s v="Standard Class"/>
    <s v="MW-18235"/>
    <s v="Mitch Willingham"/>
    <s v="Corporate"/>
    <s v="United States"/>
    <s v="Virginia Beach"/>
    <x v="17"/>
    <n v="23464"/>
    <x v="0"/>
    <s v="TEC-PH-10001530"/>
    <x v="2"/>
    <s v="Phones"/>
    <x v="759"/>
    <n v="617.97"/>
    <n v="3"/>
    <n v="0"/>
    <n v="173.0316"/>
    <n v="0.27999999999999997"/>
    <n v="57.677199999999999"/>
    <n v="205.99"/>
    <n v="205.99"/>
    <n v="0"/>
  </r>
  <r>
    <n v="997"/>
    <s v="CA-2015-162537"/>
    <d v="2015-10-28T00:00:00"/>
    <x v="2"/>
    <d v="2015-11-03T00:00:00"/>
    <s v="Standard Class"/>
    <s v="RD-19585"/>
    <s v="Rob Dowd"/>
    <s v="Consumer"/>
    <s v="United States"/>
    <s v="Henderson"/>
    <x v="0"/>
    <n v="42420"/>
    <x v="0"/>
    <s v="OFF-EN-10003862"/>
    <x v="1"/>
    <s v="Envelopes"/>
    <x v="760"/>
    <n v="10.67"/>
    <n v="1"/>
    <n v="0"/>
    <n v="4.9081999999999999"/>
    <n v="0.46"/>
    <n v="4.9081999999999999"/>
    <n v="10.67"/>
    <n v="10.67"/>
    <n v="0"/>
  </r>
  <r>
    <n v="998"/>
    <s v="CA-2015-162537"/>
    <d v="2015-10-28T00:00:00"/>
    <x v="2"/>
    <d v="2015-11-03T00:00:00"/>
    <s v="Standard Class"/>
    <s v="RD-19585"/>
    <s v="Rob Dowd"/>
    <s v="Consumer"/>
    <s v="United States"/>
    <s v="Henderson"/>
    <x v="0"/>
    <n v="42420"/>
    <x v="0"/>
    <s v="OFF-ST-10004258"/>
    <x v="1"/>
    <s v="Storage"/>
    <x v="761"/>
    <n v="36.630000000000003"/>
    <n v="3"/>
    <n v="0"/>
    <n v="9.8901000000000039"/>
    <n v="0.27000000000000007"/>
    <n v="3.2967000000000013"/>
    <n v="12.21"/>
    <n v="12.21"/>
    <n v="0"/>
  </r>
  <r>
    <n v="999"/>
    <s v="CA-2015-162537"/>
    <d v="2015-10-28T00:00:00"/>
    <x v="2"/>
    <d v="2015-11-03T00:00:00"/>
    <s v="Standard Class"/>
    <s v="RD-19585"/>
    <s v="Rob Dowd"/>
    <s v="Consumer"/>
    <s v="United States"/>
    <s v="Henderson"/>
    <x v="0"/>
    <n v="42420"/>
    <x v="0"/>
    <s v="FUR-FU-10002885"/>
    <x v="0"/>
    <s v="Furnishings"/>
    <x v="762"/>
    <n v="24.1"/>
    <n v="5"/>
    <n v="0"/>
    <n v="9.1580000000000013"/>
    <n v="0.38"/>
    <n v="1.8316000000000003"/>
    <n v="4.82"/>
    <n v="4.82"/>
    <n v="0"/>
  </r>
  <r>
    <n v="1000"/>
    <s v="CA-2015-162537"/>
    <d v="2015-10-28T00:00:00"/>
    <x v="2"/>
    <d v="2015-11-03T00:00:00"/>
    <s v="Standard Class"/>
    <s v="RD-19585"/>
    <s v="Rob Dowd"/>
    <s v="Consumer"/>
    <s v="United States"/>
    <s v="Henderson"/>
    <x v="0"/>
    <n v="42420"/>
    <x v="0"/>
    <s v="FUR-FU-10001918"/>
    <x v="0"/>
    <s v="Furnishings"/>
    <x v="283"/>
    <n v="33.11"/>
    <n v="7"/>
    <n v="0"/>
    <n v="12.912900000000004"/>
    <n v="0.39000000000000012"/>
    <n v="1.8447000000000007"/>
    <n v="4.7299999999999995"/>
    <n v="4.7299999999999995"/>
    <n v="0"/>
  </r>
  <r>
    <n v="1001"/>
    <s v="CA-2016-155488"/>
    <d v="2016-11-13T00:00:00"/>
    <x v="0"/>
    <d v="2016-11-17T00:00:00"/>
    <s v="Standard Class"/>
    <s v="FM-14290"/>
    <s v="Frank Merwin"/>
    <s v="Home Office"/>
    <s v="United States"/>
    <s v="Vancouver"/>
    <x v="4"/>
    <n v="98661"/>
    <x v="1"/>
    <s v="OFF-AR-10002956"/>
    <x v="1"/>
    <s v="Art"/>
    <x v="666"/>
    <n v="44.02"/>
    <n v="2"/>
    <n v="0"/>
    <n v="11.4452"/>
    <n v="0.25999999999999995"/>
    <n v="5.7225999999999999"/>
    <n v="22.01"/>
    <n v="22.01"/>
    <n v="0"/>
  </r>
  <r>
    <n v="1002"/>
    <s v="CA-2015-124891"/>
    <d v="2015-07-31T00:00:00"/>
    <x v="38"/>
    <d v="2015-07-31T00:00:00"/>
    <s v="Same Day"/>
    <s v="RH-19495"/>
    <s v="Rick Hansen"/>
    <s v="Consumer"/>
    <s v="United States"/>
    <s v="New York City"/>
    <x v="15"/>
    <n v="10024"/>
    <x v="3"/>
    <s v="TEC-AC-10003033"/>
    <x v="2"/>
    <s v="Accessories"/>
    <x v="763"/>
    <n v="2309.65"/>
    <n v="7"/>
    <n v="0"/>
    <n v="762.18449999999984"/>
    <n v="0.3299999999999999"/>
    <n v="108.88349999999998"/>
    <n v="329.95"/>
    <n v="329.95"/>
    <n v="0"/>
  </r>
  <r>
    <n v="1003"/>
    <s v="CA-2015-124891"/>
    <d v="2015-07-31T00:00:00"/>
    <x v="38"/>
    <d v="2015-07-31T00:00:00"/>
    <s v="Same Day"/>
    <s v="RH-19495"/>
    <s v="Rick Hansen"/>
    <s v="Consumer"/>
    <s v="United States"/>
    <s v="New York City"/>
    <x v="15"/>
    <n v="10024"/>
    <x v="3"/>
    <s v="FUR-TA-10002903"/>
    <x v="0"/>
    <s v="Tables"/>
    <x v="258"/>
    <n v="1090.7819999999999"/>
    <n v="7"/>
    <n v="0.4"/>
    <n v="-290.87520000000001"/>
    <n v="-0.26666666666666672"/>
    <n v="-41.553600000000003"/>
    <n v="155.82599999999999"/>
    <n v="259.70999999999998"/>
    <n v="436.31279999999998"/>
  </r>
  <r>
    <n v="1004"/>
    <s v="CA-2015-124891"/>
    <d v="2015-07-31T00:00:00"/>
    <x v="38"/>
    <d v="2015-07-31T00:00:00"/>
    <s v="Same Day"/>
    <s v="RH-19495"/>
    <s v="Rick Hansen"/>
    <s v="Consumer"/>
    <s v="United States"/>
    <s v="New York City"/>
    <x v="15"/>
    <n v="10024"/>
    <x v="3"/>
    <s v="OFF-PA-10004621"/>
    <x v="1"/>
    <s v="Paper"/>
    <x v="745"/>
    <n v="19.440000000000001"/>
    <n v="3"/>
    <n v="0"/>
    <n v="9.3312000000000008"/>
    <n v="0.48000000000000004"/>
    <n v="3.1104000000000003"/>
    <n v="6.48"/>
    <n v="6.48"/>
    <n v="0"/>
  </r>
  <r>
    <n v="1005"/>
    <s v="CA-2015-126445"/>
    <d v="2015-08-27T00:00:00"/>
    <x v="37"/>
    <d v="2015-08-31T00:00:00"/>
    <s v="Standard Class"/>
    <s v="RA-19945"/>
    <s v="Ryan Akin"/>
    <s v="Consumer"/>
    <s v="United States"/>
    <s v="Murrieta"/>
    <x v="1"/>
    <n v="92563"/>
    <x v="1"/>
    <s v="OFF-ST-10000046"/>
    <x v="1"/>
    <s v="Storage"/>
    <x v="764"/>
    <n v="484.65000000000003"/>
    <n v="3"/>
    <n v="0"/>
    <n v="92.083500000000015"/>
    <n v="0.19000000000000003"/>
    <n v="30.694500000000005"/>
    <n v="161.55000000000001"/>
    <n v="161.55000000000001"/>
    <n v="0"/>
  </r>
  <r>
    <n v="1006"/>
    <s v="CA-2015-111199"/>
    <d v="2015-11-13T00:00:00"/>
    <x v="6"/>
    <d v="2015-11-17T00:00:00"/>
    <s v="Standard Class"/>
    <s v="JK-15730"/>
    <s v="Joe Kamberova"/>
    <s v="Consumer"/>
    <s v="United States"/>
    <s v="Jacksonville"/>
    <x v="3"/>
    <n v="28540"/>
    <x v="0"/>
    <s v="OFF-PA-10001790"/>
    <x v="1"/>
    <s v="Paper"/>
    <x v="694"/>
    <n v="115.29600000000001"/>
    <n v="3"/>
    <n v="0.2"/>
    <n v="40.353599999999986"/>
    <n v="0.34999999999999987"/>
    <n v="13.451199999999995"/>
    <n v="38.432000000000002"/>
    <n v="48.039999999999992"/>
    <n v="23.059200000000004"/>
  </r>
  <r>
    <n v="1007"/>
    <s v="CA-2015-105312"/>
    <d v="2015-11-06T00:00:00"/>
    <x v="6"/>
    <d v="2015-11-09T00:00:00"/>
    <s v="First Class"/>
    <s v="MT-17815"/>
    <s v="Meg Tillman"/>
    <s v="Consumer"/>
    <s v="United States"/>
    <s v="Scottsdale"/>
    <x v="16"/>
    <n v="85254"/>
    <x v="1"/>
    <s v="OFF-EN-10002600"/>
    <x v="1"/>
    <s v="Envelopes"/>
    <x v="111"/>
    <n v="7.080000000000001"/>
    <n v="3"/>
    <n v="0.2"/>
    <n v="2.4779999999999989"/>
    <n v="0.34999999999999981"/>
    <n v="0.82599999999999962"/>
    <n v="2.3600000000000003"/>
    <n v="2.95"/>
    <n v="1.4160000000000004"/>
  </r>
  <r>
    <n v="1008"/>
    <s v="CA-2015-105312"/>
    <d v="2015-11-06T00:00:00"/>
    <x v="6"/>
    <d v="2015-11-09T00:00:00"/>
    <s v="First Class"/>
    <s v="MT-17815"/>
    <s v="Meg Tillman"/>
    <s v="Consumer"/>
    <s v="United States"/>
    <s v="Scottsdale"/>
    <x v="16"/>
    <n v="85254"/>
    <x v="1"/>
    <s v="OFF-BI-10002049"/>
    <x v="1"/>
    <s v="Binders"/>
    <x v="765"/>
    <n v="4.4009999999999998"/>
    <n v="3"/>
    <n v="0.7"/>
    <n v="-3.5207999999999995"/>
    <n v="-0.79999999999999993"/>
    <n v="-1.1735999999999998"/>
    <n v="1.4669999999999999"/>
    <n v="4.8899999999999988"/>
    <n v="3.0806999999999998"/>
  </r>
  <r>
    <n v="1009"/>
    <s v="US-2017-106705"/>
    <d v="2017-12-26T00:00:00"/>
    <x v="22"/>
    <d v="2018-01-01T00:00:00"/>
    <s v="Standard Class"/>
    <s v="PO-18850"/>
    <s v="Patrick O'Brill"/>
    <s v="Consumer"/>
    <s v="United States"/>
    <s v="Burlington"/>
    <x v="23"/>
    <n v="52601"/>
    <x v="2"/>
    <s v="OFF-PA-10001509"/>
    <x v="1"/>
    <s v="Paper"/>
    <x v="422"/>
    <n v="44.75"/>
    <n v="5"/>
    <n v="0"/>
    <n v="20.584999999999994"/>
    <n v="0.45999999999999985"/>
    <n v="4.1169999999999991"/>
    <n v="8.9499999999999993"/>
    <n v="8.9499999999999993"/>
    <n v="0"/>
  </r>
  <r>
    <n v="1010"/>
    <s v="CA-2017-135034"/>
    <d v="2017-08-01T00:00:00"/>
    <x v="43"/>
    <d v="2017-08-03T00:00:00"/>
    <s v="First Class"/>
    <s v="AT-10735"/>
    <s v="Annie Thurman"/>
    <s v="Consumer"/>
    <s v="United States"/>
    <s v="Chicago"/>
    <x v="10"/>
    <n v="60653"/>
    <x v="2"/>
    <s v="TEC-PH-10003931"/>
    <x v="2"/>
    <s v="Phones"/>
    <x v="161"/>
    <n v="95.984000000000009"/>
    <n v="2"/>
    <n v="0.2"/>
    <n v="5.9990000000000023"/>
    <n v="6.2500000000000014E-2"/>
    <n v="2.9995000000000012"/>
    <n v="47.992000000000004"/>
    <n v="59.99"/>
    <n v="19.196800000000003"/>
  </r>
  <r>
    <n v="1011"/>
    <s v="CA-2014-158540"/>
    <d v="2014-11-24T00:00:00"/>
    <x v="7"/>
    <d v="2014-11-26T00:00:00"/>
    <s v="First Class"/>
    <s v="VG-21790"/>
    <s v="Vivek Gonzalez"/>
    <s v="Consumer"/>
    <s v="United States"/>
    <s v="San Diego"/>
    <x v="1"/>
    <n v="92037"/>
    <x v="1"/>
    <s v="FUR-FU-10001602"/>
    <x v="0"/>
    <s v="Furnishings"/>
    <x v="766"/>
    <n v="151.72"/>
    <n v="4"/>
    <n v="0"/>
    <n v="27.309599999999989"/>
    <n v="0.17999999999999994"/>
    <n v="6.8273999999999972"/>
    <n v="37.93"/>
    <n v="37.93"/>
    <n v="0"/>
  </r>
  <r>
    <n v="1012"/>
    <s v="CA-2017-118437"/>
    <d v="2017-06-17T00:00:00"/>
    <x v="27"/>
    <d v="2017-06-21T00:00:00"/>
    <s v="Second Class"/>
    <s v="PF-19165"/>
    <s v="Philip Fox"/>
    <s v="Consumer"/>
    <s v="United States"/>
    <s v="Olympia"/>
    <x v="4"/>
    <n v="98502"/>
    <x v="1"/>
    <s v="FUR-FU-10004848"/>
    <x v="0"/>
    <s v="Furnishings"/>
    <x v="28"/>
    <n v="155.25"/>
    <n v="3"/>
    <n v="0"/>
    <n v="46.574999999999996"/>
    <n v="0.3"/>
    <n v="15.524999999999999"/>
    <n v="51.75"/>
    <n v="51.75"/>
    <n v="0"/>
  </r>
  <r>
    <n v="1013"/>
    <s v="CA-2017-118437"/>
    <d v="2017-06-17T00:00:00"/>
    <x v="27"/>
    <d v="2017-06-21T00:00:00"/>
    <s v="Second Class"/>
    <s v="PF-19165"/>
    <s v="Philip Fox"/>
    <s v="Consumer"/>
    <s v="United States"/>
    <s v="Olympia"/>
    <x v="4"/>
    <n v="98502"/>
    <x v="1"/>
    <s v="OFF-ST-10003722"/>
    <x v="1"/>
    <s v="Storage"/>
    <x v="767"/>
    <n v="14.03"/>
    <n v="1"/>
    <n v="0"/>
    <n v="4.068699999999998"/>
    <n v="0.28999999999999987"/>
    <n v="4.068699999999998"/>
    <n v="14.03"/>
    <n v="14.03"/>
    <n v="0"/>
  </r>
  <r>
    <n v="1014"/>
    <s v="US-2015-126214"/>
    <d v="2015-12-21T00:00:00"/>
    <x v="14"/>
    <d v="2015-12-24T00:00:00"/>
    <s v="Second Class"/>
    <s v="JS-15880"/>
    <s v="John Stevenson"/>
    <s v="Consumer"/>
    <s v="United States"/>
    <s v="Seattle"/>
    <x v="4"/>
    <n v="98103"/>
    <x v="1"/>
    <s v="FUR-TA-10003748"/>
    <x v="0"/>
    <s v="Tables"/>
    <x v="210"/>
    <n v="1618.37"/>
    <n v="13"/>
    <n v="0"/>
    <n v="356.04139999999995"/>
    <n v="0.21999999999999997"/>
    <n v="27.387799999999995"/>
    <n v="124.49"/>
    <n v="124.49"/>
    <n v="0"/>
  </r>
  <r>
    <n v="1015"/>
    <s v="US-2015-126214"/>
    <d v="2015-12-21T00:00:00"/>
    <x v="14"/>
    <d v="2015-12-24T00:00:00"/>
    <s v="Second Class"/>
    <s v="JS-15880"/>
    <s v="John Stevenson"/>
    <s v="Consumer"/>
    <s v="United States"/>
    <s v="Seattle"/>
    <x v="4"/>
    <n v="98103"/>
    <x v="1"/>
    <s v="TEC-AC-10003198"/>
    <x v="2"/>
    <s v="Accessories"/>
    <x v="768"/>
    <n v="99.6"/>
    <n v="1"/>
    <n v="0"/>
    <n v="36.851999999999997"/>
    <n v="0.37"/>
    <n v="36.851999999999997"/>
    <n v="99.6"/>
    <n v="99.6"/>
    <n v="0"/>
  </r>
  <r>
    <n v="1016"/>
    <s v="CA-2015-133025"/>
    <d v="2015-09-17T00:00:00"/>
    <x v="11"/>
    <d v="2015-09-19T00:00:00"/>
    <s v="Second Class"/>
    <s v="MO-17800"/>
    <s v="Meg O'Connel"/>
    <s v="Home Office"/>
    <s v="United States"/>
    <s v="Los Angeles"/>
    <x v="1"/>
    <n v="90036"/>
    <x v="1"/>
    <s v="OFF-PA-10004100"/>
    <x v="1"/>
    <s v="Paper"/>
    <x v="260"/>
    <n v="32.400000000000006"/>
    <n v="5"/>
    <n v="0"/>
    <n v="15.552000000000001"/>
    <n v="0.48"/>
    <n v="3.1104000000000003"/>
    <n v="6.4800000000000013"/>
    <n v="6.4800000000000013"/>
    <n v="0"/>
  </r>
  <r>
    <n v="1017"/>
    <s v="CA-2015-108665"/>
    <d v="2015-07-06T00:00:00"/>
    <x v="38"/>
    <d v="2015-07-10T00:00:00"/>
    <s v="Standard Class"/>
    <s v="KM-16225"/>
    <s v="Kalyca Meade"/>
    <s v="Corporate"/>
    <s v="United States"/>
    <s v="New York City"/>
    <x v="15"/>
    <n v="10011"/>
    <x v="3"/>
    <s v="FUR-FU-10002191"/>
    <x v="0"/>
    <s v="Furnishings"/>
    <x v="769"/>
    <n v="13.96"/>
    <n v="2"/>
    <n v="0"/>
    <n v="6.7008000000000001"/>
    <n v="0.48"/>
    <n v="3.3504"/>
    <n v="6.98"/>
    <n v="6.98"/>
    <n v="0"/>
  </r>
  <r>
    <n v="1018"/>
    <s v="CA-2015-108665"/>
    <d v="2015-07-06T00:00:00"/>
    <x v="38"/>
    <d v="2015-07-10T00:00:00"/>
    <s v="Standard Class"/>
    <s v="KM-16225"/>
    <s v="Kalyca Meade"/>
    <s v="Corporate"/>
    <s v="United States"/>
    <s v="New York City"/>
    <x v="15"/>
    <n v="10011"/>
    <x v="3"/>
    <s v="FUR-FU-10000965"/>
    <x v="0"/>
    <s v="Furnishings"/>
    <x v="689"/>
    <n v="155.82"/>
    <n v="3"/>
    <n v="0"/>
    <n v="63.886200000000002"/>
    <n v="0.41000000000000003"/>
    <n v="21.295400000000001"/>
    <n v="51.94"/>
    <n v="51.94"/>
    <n v="0"/>
  </r>
  <r>
    <n v="1019"/>
    <s v="CA-2015-108665"/>
    <d v="2015-07-06T00:00:00"/>
    <x v="38"/>
    <d v="2015-07-10T00:00:00"/>
    <s v="Standard Class"/>
    <s v="KM-16225"/>
    <s v="Kalyca Meade"/>
    <s v="Corporate"/>
    <s v="United States"/>
    <s v="New York City"/>
    <x v="15"/>
    <n v="10011"/>
    <x v="3"/>
    <s v="TEC-PH-10004188"/>
    <x v="2"/>
    <s v="Phones"/>
    <x v="770"/>
    <n v="124.94999999999999"/>
    <n v="5"/>
    <n v="0"/>
    <n v="2.4990000000000023"/>
    <n v="2.0000000000000021E-2"/>
    <n v="0.49980000000000047"/>
    <n v="24.99"/>
    <n v="24.99"/>
    <n v="0"/>
  </r>
  <r>
    <n v="1020"/>
    <s v="CA-2015-108665"/>
    <d v="2015-07-06T00:00:00"/>
    <x v="38"/>
    <d v="2015-07-10T00:00:00"/>
    <s v="Standard Class"/>
    <s v="KM-16225"/>
    <s v="Kalyca Meade"/>
    <s v="Corporate"/>
    <s v="United States"/>
    <s v="New York City"/>
    <x v="15"/>
    <n v="10011"/>
    <x v="3"/>
    <s v="OFF-ST-10001526"/>
    <x v="1"/>
    <s v="Storage"/>
    <x v="771"/>
    <n v="601.65"/>
    <n v="5"/>
    <n v="0"/>
    <n v="156.42899999999997"/>
    <n v="0.25999999999999995"/>
    <n v="31.285799999999995"/>
    <n v="120.33"/>
    <n v="120.33"/>
    <n v="0"/>
  </r>
  <r>
    <n v="1021"/>
    <s v="CA-2015-124450"/>
    <d v="2015-04-27T00:00:00"/>
    <x v="19"/>
    <d v="2015-05-03T00:00:00"/>
    <s v="Standard Class"/>
    <s v="GT-14710"/>
    <s v="Greg Tran"/>
    <s v="Consumer"/>
    <s v="United States"/>
    <s v="Washington"/>
    <x v="40"/>
    <n v="20016"/>
    <x v="3"/>
    <s v="OFF-AR-10001166"/>
    <x v="1"/>
    <s v="Art"/>
    <x v="772"/>
    <n v="22.740000000000002"/>
    <n v="3"/>
    <n v="0"/>
    <n v="8.8686000000000007"/>
    <n v="0.39"/>
    <n v="2.9562000000000004"/>
    <n v="7.580000000000001"/>
    <n v="7.580000000000001"/>
    <n v="0"/>
  </r>
  <r>
    <n v="1022"/>
    <s v="CA-2015-124450"/>
    <d v="2015-04-27T00:00:00"/>
    <x v="19"/>
    <d v="2015-05-03T00:00:00"/>
    <s v="Standard Class"/>
    <s v="GT-14710"/>
    <s v="Greg Tran"/>
    <s v="Consumer"/>
    <s v="United States"/>
    <s v="Washington"/>
    <x v="40"/>
    <n v="20016"/>
    <x v="3"/>
    <s v="FUR-CH-10000309"/>
    <x v="0"/>
    <s v="Chairs"/>
    <x v="773"/>
    <n v="1267.53"/>
    <n v="3"/>
    <n v="0"/>
    <n v="316.88249999999999"/>
    <n v="0.25"/>
    <n v="105.6275"/>
    <n v="422.51"/>
    <n v="422.51"/>
    <n v="0"/>
  </r>
  <r>
    <n v="1023"/>
    <s v="CA-2015-124450"/>
    <d v="2015-04-27T00:00:00"/>
    <x v="19"/>
    <d v="2015-05-03T00:00:00"/>
    <s v="Standard Class"/>
    <s v="GT-14710"/>
    <s v="Greg Tran"/>
    <s v="Consumer"/>
    <s v="United States"/>
    <s v="Washington"/>
    <x v="40"/>
    <n v="20016"/>
    <x v="3"/>
    <s v="TEC-MA-10004212"/>
    <x v="2"/>
    <s v="Machines"/>
    <x v="774"/>
    <n v="1379.92"/>
    <n v="8"/>
    <n v="0"/>
    <n v="648.56240000000003"/>
    <n v="0.47"/>
    <n v="81.070300000000003"/>
    <n v="172.49"/>
    <n v="172.49"/>
    <n v="0"/>
  </r>
  <r>
    <n v="1024"/>
    <s v="CA-2015-167269"/>
    <d v="2015-06-16T00:00:00"/>
    <x v="40"/>
    <d v="2015-06-20T00:00:00"/>
    <s v="Standard Class"/>
    <s v="PB-19150"/>
    <s v="Philip Brown"/>
    <s v="Consumer"/>
    <s v="United States"/>
    <s v="Philadelphia"/>
    <x v="9"/>
    <n v="19134"/>
    <x v="3"/>
    <s v="OFF-EN-10003072"/>
    <x v="1"/>
    <s v="Envelopes"/>
    <x v="775"/>
    <n v="6.2080000000000002"/>
    <n v="2"/>
    <n v="0.2"/>
    <n v="2.1728000000000001"/>
    <n v="0.35"/>
    <n v="1.0864"/>
    <n v="3.1040000000000001"/>
    <n v="3.88"/>
    <n v="1.2416"/>
  </r>
  <r>
    <n v="1025"/>
    <s v="CA-2017-106964"/>
    <d v="2017-12-17T00:00:00"/>
    <x v="22"/>
    <d v="2017-12-20T00:00:00"/>
    <s v="First Class"/>
    <s v="HR-14770"/>
    <s v="Hallie Redmond"/>
    <s v="Home Office"/>
    <s v="United States"/>
    <s v="Los Angeles"/>
    <x v="1"/>
    <n v="90045"/>
    <x v="1"/>
    <s v="OFF-BI-10000320"/>
    <x v="1"/>
    <s v="Binders"/>
    <x v="776"/>
    <n v="11.808"/>
    <n v="2"/>
    <n v="0.2"/>
    <n v="4.2804000000000002"/>
    <n v="0.36250000000000004"/>
    <n v="2.1402000000000001"/>
    <n v="5.9039999999999999"/>
    <n v="7.38"/>
    <n v="2.3616000000000001"/>
  </r>
  <r>
    <n v="1026"/>
    <s v="CA-2016-126529"/>
    <d v="2016-01-11T00:00:00"/>
    <x v="12"/>
    <d v="2016-01-13T00:00:00"/>
    <s v="Second Class"/>
    <s v="DE-13255"/>
    <s v="Deanra Eno"/>
    <s v="Home Office"/>
    <s v="United States"/>
    <s v="Springfield"/>
    <x v="24"/>
    <n v="45503"/>
    <x v="3"/>
    <s v="OFF-PA-10001166"/>
    <x v="1"/>
    <s v="Paper"/>
    <x v="777"/>
    <n v="15.552000000000003"/>
    <n v="3"/>
    <n v="0.2"/>
    <n v="5.4432"/>
    <n v="0.34999999999999992"/>
    <n v="1.8144"/>
    <n v="5.1840000000000011"/>
    <n v="6.48"/>
    <n v="3.1104000000000007"/>
  </r>
  <r>
    <n v="1027"/>
    <s v="CA-2016-126529"/>
    <d v="2016-01-11T00:00:00"/>
    <x v="12"/>
    <d v="2016-01-13T00:00:00"/>
    <s v="Second Class"/>
    <s v="DE-13255"/>
    <s v="Deanra Eno"/>
    <s v="Home Office"/>
    <s v="United States"/>
    <s v="Springfield"/>
    <x v="24"/>
    <n v="45503"/>
    <x v="3"/>
    <s v="OFF-PA-10003656"/>
    <x v="1"/>
    <s v="Paper"/>
    <x v="778"/>
    <n v="63.311999999999998"/>
    <n v="3"/>
    <n v="0.2"/>
    <n v="20.576399999999996"/>
    <n v="0.32499999999999996"/>
    <n v="6.8587999999999987"/>
    <n v="21.103999999999999"/>
    <n v="26.379999999999995"/>
    <n v="12.6624"/>
  </r>
  <r>
    <n v="1028"/>
    <s v="CA-2016-126529"/>
    <d v="2016-01-11T00:00:00"/>
    <x v="12"/>
    <d v="2016-01-13T00:00:00"/>
    <s v="Second Class"/>
    <s v="DE-13255"/>
    <s v="Deanra Eno"/>
    <s v="Home Office"/>
    <s v="United States"/>
    <s v="Springfield"/>
    <x v="24"/>
    <n v="45503"/>
    <x v="3"/>
    <s v="TEC-PH-10000148"/>
    <x v="2"/>
    <s v="Phones"/>
    <x v="779"/>
    <n v="15.587999999999999"/>
    <n v="2"/>
    <n v="0.4"/>
    <n v="-9.8724000000000007"/>
    <n v="-0.63333333333333341"/>
    <n v="-4.9362000000000004"/>
    <n v="7.7939999999999996"/>
    <n v="12.99"/>
    <n v="6.2351999999999999"/>
  </r>
  <r>
    <n v="1029"/>
    <s v="CA-2014-163552"/>
    <d v="2014-07-11T00:00:00"/>
    <x v="39"/>
    <d v="2014-07-15T00:00:00"/>
    <s v="Standard Class"/>
    <s v="LA-16780"/>
    <s v="Laura Armstrong"/>
    <s v="Corporate"/>
    <s v="United States"/>
    <s v="Hackensack"/>
    <x v="30"/>
    <n v="7601"/>
    <x v="3"/>
    <s v="OFF-PA-10000474"/>
    <x v="1"/>
    <s v="Paper"/>
    <x v="33"/>
    <n v="177.2"/>
    <n v="5"/>
    <n v="0"/>
    <n v="83.283999999999992"/>
    <n v="0.47"/>
    <n v="16.656799999999997"/>
    <n v="35.44"/>
    <n v="35.44"/>
    <n v="0"/>
  </r>
  <r>
    <n v="1030"/>
    <s v="CA-2014-163552"/>
    <d v="2014-07-11T00:00:00"/>
    <x v="39"/>
    <d v="2014-07-15T00:00:00"/>
    <s v="Standard Class"/>
    <s v="LA-16780"/>
    <s v="Laura Armstrong"/>
    <s v="Corporate"/>
    <s v="United States"/>
    <s v="Hackensack"/>
    <x v="30"/>
    <n v="7601"/>
    <x v="3"/>
    <s v="TEC-PH-10003885"/>
    <x v="2"/>
    <s v="Phones"/>
    <x v="780"/>
    <n v="197.96999999999997"/>
    <n v="3"/>
    <n v="0"/>
    <n v="57.41129999999999"/>
    <n v="0.28999999999999998"/>
    <n v="19.137099999999997"/>
    <n v="65.989999999999995"/>
    <n v="65.989999999999995"/>
    <n v="0"/>
  </r>
  <r>
    <n v="1031"/>
    <s v="CA-2014-163552"/>
    <d v="2014-07-11T00:00:00"/>
    <x v="39"/>
    <d v="2014-07-15T00:00:00"/>
    <s v="Standard Class"/>
    <s v="LA-16780"/>
    <s v="Laura Armstrong"/>
    <s v="Corporate"/>
    <s v="United States"/>
    <s v="Hackensack"/>
    <x v="30"/>
    <n v="7601"/>
    <x v="3"/>
    <s v="FUR-CH-10003379"/>
    <x v="0"/>
    <s v="Chairs"/>
    <x v="464"/>
    <n v="854.94"/>
    <n v="3"/>
    <n v="0"/>
    <n v="213.73500000000001"/>
    <n v="0.25"/>
    <n v="71.245000000000005"/>
    <n v="284.98"/>
    <n v="284.98"/>
    <n v="0"/>
  </r>
  <r>
    <n v="1032"/>
    <s v="CA-2014-163552"/>
    <d v="2014-07-11T00:00:00"/>
    <x v="39"/>
    <d v="2014-07-15T00:00:00"/>
    <s v="Standard Class"/>
    <s v="LA-16780"/>
    <s v="Laura Armstrong"/>
    <s v="Corporate"/>
    <s v="United States"/>
    <s v="Hackensack"/>
    <x v="30"/>
    <n v="7601"/>
    <x v="3"/>
    <s v="FUR-FU-10000629"/>
    <x v="0"/>
    <s v="Furnishings"/>
    <x v="93"/>
    <n v="124.10999999999999"/>
    <n v="9"/>
    <n v="0"/>
    <n v="52.126200000000004"/>
    <n v="0.4200000000000001"/>
    <n v="5.7918000000000003"/>
    <n v="13.79"/>
    <n v="13.79"/>
    <n v="0"/>
  </r>
  <r>
    <n v="1033"/>
    <s v="CA-2014-163552"/>
    <d v="2014-07-11T00:00:00"/>
    <x v="39"/>
    <d v="2014-07-15T00:00:00"/>
    <s v="Standard Class"/>
    <s v="LA-16780"/>
    <s v="Laura Armstrong"/>
    <s v="Corporate"/>
    <s v="United States"/>
    <s v="Hackensack"/>
    <x v="30"/>
    <n v="7601"/>
    <x v="3"/>
    <s v="OFF-LA-10001175"/>
    <x v="1"/>
    <s v="Labels"/>
    <x v="781"/>
    <n v="14.399999999999999"/>
    <n v="5"/>
    <n v="0"/>
    <n v="7.056"/>
    <n v="0.49000000000000005"/>
    <n v="1.4112"/>
    <n v="2.88"/>
    <n v="2.88"/>
    <n v="0"/>
  </r>
  <r>
    <n v="1034"/>
    <s v="CA-2016-109820"/>
    <d v="2016-11-20T00:00:00"/>
    <x v="0"/>
    <d v="2016-11-22T00:00:00"/>
    <s v="First Class"/>
    <s v="AG-10390"/>
    <s v="Allen Goldenen"/>
    <s v="Consumer"/>
    <s v="United States"/>
    <s v="Cincinnati"/>
    <x v="24"/>
    <n v="45231"/>
    <x v="3"/>
    <s v="OFF-PA-10000955"/>
    <x v="1"/>
    <s v="Paper"/>
    <x v="782"/>
    <n v="15.696000000000002"/>
    <n v="3"/>
    <n v="0.2"/>
    <n v="5.1011999999999995"/>
    <n v="0.32499999999999996"/>
    <n v="1.7003999999999999"/>
    <n v="5.2320000000000002"/>
    <n v="6.54"/>
    <n v="3.1392000000000007"/>
  </r>
  <r>
    <n v="1035"/>
    <s v="CA-2016-109820"/>
    <d v="2016-11-20T00:00:00"/>
    <x v="0"/>
    <d v="2016-11-22T00:00:00"/>
    <s v="First Class"/>
    <s v="AG-10390"/>
    <s v="Allen Goldenen"/>
    <s v="Consumer"/>
    <s v="United States"/>
    <s v="Cincinnati"/>
    <x v="24"/>
    <n v="45231"/>
    <x v="3"/>
    <s v="OFF-BI-10003460"/>
    <x v="1"/>
    <s v="Binders"/>
    <x v="237"/>
    <n v="2.6280000000000001"/>
    <n v="2"/>
    <n v="0.7"/>
    <n v="-1.9272"/>
    <n v="-0.73333333333333328"/>
    <n v="-0.96360000000000001"/>
    <n v="1.3140000000000001"/>
    <n v="4.38"/>
    <n v="1.8395999999999999"/>
  </r>
  <r>
    <n v="1036"/>
    <s v="CA-2016-109820"/>
    <d v="2016-11-20T00:00:00"/>
    <x v="0"/>
    <d v="2016-11-22T00:00:00"/>
    <s v="First Class"/>
    <s v="AG-10390"/>
    <s v="Allen Goldenen"/>
    <s v="Consumer"/>
    <s v="United States"/>
    <s v="Cincinnati"/>
    <x v="24"/>
    <n v="45231"/>
    <x v="3"/>
    <s v="OFF-BI-10000474"/>
    <x v="1"/>
    <s v="Binders"/>
    <x v="27"/>
    <n v="14.427000000000003"/>
    <n v="3"/>
    <n v="0.7"/>
    <n v="-10.579799999999999"/>
    <n v="-0.73333333333333306"/>
    <n v="-3.5265999999999997"/>
    <n v="4.8090000000000011"/>
    <n v="16.03"/>
    <n v="10.098900000000002"/>
  </r>
  <r>
    <n v="1037"/>
    <s v="CA-2016-113061"/>
    <d v="2016-04-22T00:00:00"/>
    <x v="25"/>
    <d v="2016-04-26T00:00:00"/>
    <s v="Standard Class"/>
    <s v="EL-13735"/>
    <s v="Ed Ludwig"/>
    <s v="Home Office"/>
    <s v="United States"/>
    <s v="Jefferson City"/>
    <x v="25"/>
    <n v="65109"/>
    <x v="2"/>
    <s v="FUR-FU-10003975"/>
    <x v="0"/>
    <s v="Furnishings"/>
    <x v="783"/>
    <n v="86.62"/>
    <n v="2"/>
    <n v="0"/>
    <n v="8.6619999999999919"/>
    <n v="9.9999999999999908E-2"/>
    <n v="4.330999999999996"/>
    <n v="43.31"/>
    <n v="43.31"/>
    <n v="0"/>
  </r>
  <r>
    <n v="1038"/>
    <s v="CA-2015-127418"/>
    <d v="2015-06-13T00:00:00"/>
    <x v="40"/>
    <d v="2015-06-14T00:00:00"/>
    <s v="First Class"/>
    <s v="JJ-15445"/>
    <s v="Jennifer Jackson"/>
    <s v="Consumer"/>
    <s v="United States"/>
    <s v="Los Angeles"/>
    <x v="1"/>
    <n v="90004"/>
    <x v="1"/>
    <s v="OFF-BI-10003707"/>
    <x v="1"/>
    <s v="Binders"/>
    <x v="784"/>
    <n v="36.624000000000002"/>
    <n v="3"/>
    <n v="0.2"/>
    <n v="13.734"/>
    <n v="0.375"/>
    <n v="4.5780000000000003"/>
    <n v="12.208"/>
    <n v="15.259999999999998"/>
    <n v="7.3248000000000006"/>
  </r>
  <r>
    <n v="1039"/>
    <s v="CA-2017-121818"/>
    <d v="2017-11-20T00:00:00"/>
    <x v="23"/>
    <d v="2017-11-21T00:00:00"/>
    <s v="First Class"/>
    <s v="JH-15430"/>
    <s v="Jennifer Halladay"/>
    <s v="Consumer"/>
    <s v="United States"/>
    <s v="Burlington"/>
    <x v="3"/>
    <n v="27217"/>
    <x v="0"/>
    <s v="OFF-AR-10000203"/>
    <x v="1"/>
    <s v="Art"/>
    <x v="785"/>
    <n v="23.968000000000004"/>
    <n v="7"/>
    <n v="0.2"/>
    <n v="2.696399999999997"/>
    <n v="0.11249999999999986"/>
    <n v="0.3851999999999996"/>
    <n v="3.4240000000000004"/>
    <n v="4.28"/>
    <n v="4.7936000000000005"/>
  </r>
  <r>
    <n v="1040"/>
    <s v="CA-2017-121818"/>
    <d v="2017-11-20T00:00:00"/>
    <x v="23"/>
    <d v="2017-11-21T00:00:00"/>
    <s v="First Class"/>
    <s v="JH-15430"/>
    <s v="Jennifer Halladay"/>
    <s v="Consumer"/>
    <s v="United States"/>
    <s v="Burlington"/>
    <x v="3"/>
    <n v="27217"/>
    <x v="0"/>
    <s v="OFF-AR-10004790"/>
    <x v="1"/>
    <s v="Art"/>
    <x v="772"/>
    <n v="28.728000000000002"/>
    <n v="3"/>
    <n v="0.2"/>
    <n v="1.7954999999999988"/>
    <n v="6.2499999999999951E-2"/>
    <n v="0.59849999999999959"/>
    <n v="9.5760000000000005"/>
    <n v="11.969999999999999"/>
    <n v="5.7456000000000005"/>
  </r>
  <r>
    <n v="1041"/>
    <s v="CA-2016-127670"/>
    <d v="2016-03-20T00:00:00"/>
    <x v="17"/>
    <d v="2016-03-24T00:00:00"/>
    <s v="Standard Class"/>
    <s v="RD-19660"/>
    <s v="Robert Dilbeck"/>
    <s v="Home Office"/>
    <s v="United States"/>
    <s v="Saint Peters"/>
    <x v="25"/>
    <n v="63376"/>
    <x v="2"/>
    <s v="FUR-TA-10001095"/>
    <x v="0"/>
    <s v="Tables"/>
    <x v="616"/>
    <n v="697.16"/>
    <n v="4"/>
    <n v="0"/>
    <n v="146.40359999999998"/>
    <n v="0.21"/>
    <n v="36.600899999999996"/>
    <n v="174.29"/>
    <n v="174.29"/>
    <n v="0"/>
  </r>
  <r>
    <n v="1042"/>
    <s v="CA-2016-102981"/>
    <d v="2016-09-06T00:00:00"/>
    <x v="21"/>
    <d v="2016-09-09T00:00:00"/>
    <s v="Second Class"/>
    <s v="MO-17500"/>
    <s v="Mary O'Rourke"/>
    <s v="Consumer"/>
    <s v="United States"/>
    <s v="New York City"/>
    <x v="15"/>
    <n v="10035"/>
    <x v="3"/>
    <s v="TEC-AC-10004761"/>
    <x v="2"/>
    <s v="Accessories"/>
    <x v="786"/>
    <n v="31.86"/>
    <n v="2"/>
    <n v="0"/>
    <n v="11.151"/>
    <n v="0.35"/>
    <n v="5.5754999999999999"/>
    <n v="15.93"/>
    <n v="15.93"/>
    <n v="0"/>
  </r>
  <r>
    <n v="1043"/>
    <s v="CA-2016-102981"/>
    <d v="2016-09-06T00:00:00"/>
    <x v="21"/>
    <d v="2016-09-09T00:00:00"/>
    <s v="Second Class"/>
    <s v="MO-17500"/>
    <s v="Mary O'Rourke"/>
    <s v="Consumer"/>
    <s v="United States"/>
    <s v="New York City"/>
    <x v="15"/>
    <n v="10035"/>
    <x v="3"/>
    <s v="FUR-BO-10001811"/>
    <x v="0"/>
    <s v="Bookcases"/>
    <x v="787"/>
    <n v="722.35200000000009"/>
    <n v="3"/>
    <n v="0.2"/>
    <n v="90.293999999999926"/>
    <n v="0.12499999999999988"/>
    <n v="30.097999999999974"/>
    <n v="240.78400000000002"/>
    <n v="300.98"/>
    <n v="144.47040000000001"/>
  </r>
  <r>
    <n v="1044"/>
    <s v="CA-2017-115651"/>
    <d v="2017-07-09T00:00:00"/>
    <x v="10"/>
    <d v="2017-07-12T00:00:00"/>
    <s v="First Class"/>
    <s v="NS-18640"/>
    <s v="Noel Staavos"/>
    <s v="Corporate"/>
    <s v="United States"/>
    <s v="Chicago"/>
    <x v="10"/>
    <n v="60610"/>
    <x v="2"/>
    <s v="OFF-AR-10001130"/>
    <x v="1"/>
    <s v="Art"/>
    <x v="788"/>
    <n v="8.84"/>
    <n v="5"/>
    <n v="0.2"/>
    <n v="2.9835000000000003"/>
    <n v="0.33750000000000002"/>
    <n v="0.59670000000000001"/>
    <n v="1.768"/>
    <n v="2.21"/>
    <n v="1.768"/>
  </r>
  <r>
    <n v="1045"/>
    <s v="CA-2017-115651"/>
    <d v="2017-07-09T00:00:00"/>
    <x v="10"/>
    <d v="2017-07-12T00:00:00"/>
    <s v="First Class"/>
    <s v="NS-18640"/>
    <s v="Noel Staavos"/>
    <s v="Corporate"/>
    <s v="United States"/>
    <s v="Chicago"/>
    <x v="10"/>
    <n v="60610"/>
    <x v="2"/>
    <s v="OFF-AP-10000055"/>
    <x v="1"/>
    <s v="Appliances"/>
    <x v="789"/>
    <n v="58.463999999999977"/>
    <n v="9"/>
    <n v="0.8"/>
    <n v="-146.16000000000003"/>
    <n v="-2.5000000000000013"/>
    <n v="-16.240000000000002"/>
    <n v="6.4959999999999978"/>
    <n v="32.479999999999997"/>
    <n v="46.771199999999986"/>
  </r>
  <r>
    <n v="1046"/>
    <s v="CA-2017-152702"/>
    <d v="2017-10-12T00:00:00"/>
    <x v="13"/>
    <d v="2017-10-16T00:00:00"/>
    <s v="Standard Class"/>
    <s v="SN-20710"/>
    <s v="Steve Nguyen"/>
    <s v="Home Office"/>
    <s v="United States"/>
    <s v="Rockford"/>
    <x v="10"/>
    <n v="61107"/>
    <x v="2"/>
    <s v="FUR-CH-10002304"/>
    <x v="0"/>
    <s v="Chairs"/>
    <x v="790"/>
    <n v="254.60399999999998"/>
    <n v="14"/>
    <n v="0.3"/>
    <n v="-18.185999999999993"/>
    <n v="-7.1428571428571411E-2"/>
    <n v="-1.2989999999999995"/>
    <n v="18.186"/>
    <n v="25.98"/>
    <n v="76.381199999999993"/>
  </r>
  <r>
    <n v="1047"/>
    <s v="CA-2016-169103"/>
    <d v="2016-03-08T00:00:00"/>
    <x v="17"/>
    <d v="2016-03-13T00:00:00"/>
    <s v="Standard Class"/>
    <s v="ZC-21910"/>
    <s v="Zuschuss Carroll"/>
    <s v="Consumer"/>
    <s v="United States"/>
    <s v="Miami"/>
    <x v="2"/>
    <n v="33142"/>
    <x v="0"/>
    <s v="TEC-PH-10001530"/>
    <x v="2"/>
    <s v="Phones"/>
    <x v="638"/>
    <n v="1363.96"/>
    <n v="5"/>
    <n v="0.2"/>
    <n v="85.247500000000002"/>
    <n v="6.25E-2"/>
    <n v="17.049500000000002"/>
    <n v="272.79200000000003"/>
    <n v="340.99"/>
    <n v="272.79200000000003"/>
  </r>
  <r>
    <n v="1048"/>
    <s v="CA-2016-169103"/>
    <d v="2016-03-08T00:00:00"/>
    <x v="17"/>
    <d v="2016-03-13T00:00:00"/>
    <s v="Standard Class"/>
    <s v="ZC-21910"/>
    <s v="Zuschuss Carroll"/>
    <s v="Consumer"/>
    <s v="United States"/>
    <s v="Miami"/>
    <x v="2"/>
    <n v="33142"/>
    <x v="0"/>
    <s v="FUR-FU-10004006"/>
    <x v="0"/>
    <s v="Furnishings"/>
    <x v="101"/>
    <n v="102.35999999999999"/>
    <n v="3"/>
    <n v="0.2"/>
    <n v="-3.8385000000000105"/>
    <n v="-3.750000000000011E-2"/>
    <n v="-1.2795000000000034"/>
    <n v="34.119999999999997"/>
    <n v="42.649999999999984"/>
    <n v="20.471999999999998"/>
  </r>
  <r>
    <n v="1049"/>
    <s v="CA-2014-139192"/>
    <d v="2014-05-27T00:00:00"/>
    <x v="8"/>
    <d v="2014-06-01T00:00:00"/>
    <s v="Second Class"/>
    <s v="LC-16885"/>
    <s v="Lena Creighton"/>
    <s v="Consumer"/>
    <s v="United States"/>
    <s v="San Francisco"/>
    <x v="1"/>
    <n v="94109"/>
    <x v="1"/>
    <s v="TEC-PH-10000486"/>
    <x v="2"/>
    <s v="Phones"/>
    <x v="39"/>
    <n v="1113.5039999999999"/>
    <n v="12"/>
    <n v="0.2"/>
    <n v="125.2691999999999"/>
    <n v="0.11249999999999992"/>
    <n v="10.439099999999991"/>
    <n v="92.791999999999987"/>
    <n v="115.98999999999997"/>
    <n v="222.70079999999999"/>
  </r>
  <r>
    <n v="1050"/>
    <s v="CA-2014-139192"/>
    <d v="2014-05-27T00:00:00"/>
    <x v="8"/>
    <d v="2014-06-01T00:00:00"/>
    <s v="Second Class"/>
    <s v="LC-16885"/>
    <s v="Lena Creighton"/>
    <s v="Consumer"/>
    <s v="United States"/>
    <s v="San Francisco"/>
    <x v="1"/>
    <n v="94109"/>
    <x v="1"/>
    <s v="TEC-AC-10001606"/>
    <x v="2"/>
    <s v="Accessories"/>
    <x v="590"/>
    <n v="99.99"/>
    <n v="1"/>
    <n v="0"/>
    <n v="37.996200000000002"/>
    <n v="0.38000000000000006"/>
    <n v="37.996200000000002"/>
    <n v="99.99"/>
    <n v="99.99"/>
    <n v="0"/>
  </r>
  <r>
    <n v="1051"/>
    <s v="US-2015-153500"/>
    <d v="2015-07-03T00:00:00"/>
    <x v="38"/>
    <d v="2015-07-05T00:00:00"/>
    <s v="First Class"/>
    <s v="DG-13300"/>
    <s v="Deirdre Greer"/>
    <s v="Corporate"/>
    <s v="United States"/>
    <s v="Philadelphia"/>
    <x v="9"/>
    <n v="19134"/>
    <x v="3"/>
    <s v="FUR-FU-10000293"/>
    <x v="0"/>
    <s v="Furnishings"/>
    <x v="791"/>
    <n v="168.46400000000003"/>
    <n v="2"/>
    <n v="0.2"/>
    <n v="-29.481200000000022"/>
    <n v="-0.1750000000000001"/>
    <n v="-14.740600000000011"/>
    <n v="84.232000000000014"/>
    <n v="105.29"/>
    <n v="33.692800000000005"/>
  </r>
  <r>
    <n v="1052"/>
    <s v="US-2015-153500"/>
    <d v="2015-07-03T00:00:00"/>
    <x v="38"/>
    <d v="2015-07-05T00:00:00"/>
    <s v="First Class"/>
    <s v="DG-13300"/>
    <s v="Deirdre Greer"/>
    <s v="Corporate"/>
    <s v="United States"/>
    <s v="Philadelphia"/>
    <x v="9"/>
    <n v="19134"/>
    <x v="3"/>
    <s v="OFF-PA-10001307"/>
    <x v="1"/>
    <s v="Paper"/>
    <x v="792"/>
    <n v="6.7200000000000006"/>
    <n v="2"/>
    <n v="0.2"/>
    <n v="2.4359999999999995"/>
    <n v="0.36249999999999988"/>
    <n v="1.2179999999999997"/>
    <n v="3.3600000000000003"/>
    <n v="4.2"/>
    <n v="1.3440000000000003"/>
  </r>
  <r>
    <n v="1053"/>
    <s v="US-2015-153500"/>
    <d v="2015-07-03T00:00:00"/>
    <x v="38"/>
    <d v="2015-07-05T00:00:00"/>
    <s v="First Class"/>
    <s v="DG-13300"/>
    <s v="Deirdre Greer"/>
    <s v="Corporate"/>
    <s v="United States"/>
    <s v="Philadelphia"/>
    <x v="9"/>
    <n v="19134"/>
    <x v="3"/>
    <s v="FUR-FU-10004460"/>
    <x v="0"/>
    <s v="Furnishings"/>
    <x v="793"/>
    <n v="282.88800000000003"/>
    <n v="9"/>
    <n v="0.2"/>
    <n v="56.577599999999961"/>
    <n v="0.19999999999999984"/>
    <n v="6.286399999999996"/>
    <n v="31.432000000000002"/>
    <n v="39.290000000000006"/>
    <n v="56.577600000000011"/>
  </r>
  <r>
    <n v="1054"/>
    <s v="CA-2015-110667"/>
    <d v="2015-04-04T00:00:00"/>
    <x v="19"/>
    <d v="2015-04-08T00:00:00"/>
    <s v="Standard Class"/>
    <s v="NF-18595"/>
    <s v="Nicole Fjeld"/>
    <s v="Home Office"/>
    <s v="United States"/>
    <s v="New York City"/>
    <x v="15"/>
    <n v="10009"/>
    <x v="3"/>
    <s v="OFF-AR-10000716"/>
    <x v="1"/>
    <s v="Art"/>
    <x v="794"/>
    <n v="11.16"/>
    <n v="2"/>
    <n v="0"/>
    <n v="4.3524000000000003"/>
    <n v="0.39"/>
    <n v="2.1762000000000001"/>
    <n v="5.58"/>
    <n v="5.58"/>
    <n v="0"/>
  </r>
  <r>
    <n v="1055"/>
    <s v="CA-2015-110667"/>
    <d v="2015-04-04T00:00:00"/>
    <x v="19"/>
    <d v="2015-04-08T00:00:00"/>
    <s v="Standard Class"/>
    <s v="NF-18595"/>
    <s v="Nicole Fjeld"/>
    <s v="Home Office"/>
    <s v="United States"/>
    <s v="New York City"/>
    <x v="15"/>
    <n v="10009"/>
    <x v="3"/>
    <s v="FUR-FU-10004622"/>
    <x v="0"/>
    <s v="Furnishings"/>
    <x v="795"/>
    <n v="108.4"/>
    <n v="2"/>
    <n v="0"/>
    <n v="22.763999999999996"/>
    <n v="0.20999999999999994"/>
    <n v="11.381999999999998"/>
    <n v="54.2"/>
    <n v="54.2"/>
    <n v="0"/>
  </r>
  <r>
    <n v="1056"/>
    <s v="CA-2015-110667"/>
    <d v="2015-04-04T00:00:00"/>
    <x v="19"/>
    <d v="2015-04-08T00:00:00"/>
    <s v="Standard Class"/>
    <s v="NF-18595"/>
    <s v="Nicole Fjeld"/>
    <s v="Home Office"/>
    <s v="United States"/>
    <s v="New York City"/>
    <x v="15"/>
    <n v="10009"/>
    <x v="3"/>
    <s v="OFF-BI-10002735"/>
    <x v="1"/>
    <s v="Binders"/>
    <x v="142"/>
    <n v="82.344000000000008"/>
    <n v="3"/>
    <n v="0.2"/>
    <n v="27.791100000000004"/>
    <n v="0.33750000000000002"/>
    <n v="9.2637000000000018"/>
    <n v="27.448000000000004"/>
    <n v="34.309999999999995"/>
    <n v="16.468800000000002"/>
  </r>
  <r>
    <n v="1057"/>
    <s v="CA-2015-110667"/>
    <d v="2015-04-04T00:00:00"/>
    <x v="19"/>
    <d v="2015-04-08T00:00:00"/>
    <s v="Standard Class"/>
    <s v="NF-18595"/>
    <s v="Nicole Fjeld"/>
    <s v="Home Office"/>
    <s v="United States"/>
    <s v="New York City"/>
    <x v="15"/>
    <n v="10009"/>
    <x v="3"/>
    <s v="OFF-BI-10003529"/>
    <x v="1"/>
    <s v="Binders"/>
    <x v="796"/>
    <n v="9.0879999999999992"/>
    <n v="4"/>
    <n v="0.2"/>
    <n v="3.2944"/>
    <n v="0.36250000000000004"/>
    <n v="0.8236"/>
    <n v="2.2719999999999998"/>
    <n v="2.8399999999999994"/>
    <n v="1.8175999999999999"/>
  </r>
  <r>
    <n v="1058"/>
    <s v="CA-2017-167150"/>
    <d v="2017-12-10T00:00:00"/>
    <x v="22"/>
    <d v="2017-12-17T00:00:00"/>
    <s v="Standard Class"/>
    <s v="BP-11185"/>
    <s v="Ben Peterman"/>
    <s v="Corporate"/>
    <s v="United States"/>
    <s v="San Diego"/>
    <x v="1"/>
    <n v="92037"/>
    <x v="1"/>
    <s v="OFF-BI-10001097"/>
    <x v="1"/>
    <s v="Binders"/>
    <x v="797"/>
    <n v="19.936000000000003"/>
    <n v="4"/>
    <n v="0.2"/>
    <n v="7.2267999999999999"/>
    <n v="0.36249999999999993"/>
    <n v="1.8067"/>
    <n v="4.9840000000000009"/>
    <n v="6.23"/>
    <n v="3.987200000000001"/>
  </r>
  <r>
    <n v="1059"/>
    <s v="CA-2017-167150"/>
    <d v="2017-12-10T00:00:00"/>
    <x v="22"/>
    <d v="2017-12-17T00:00:00"/>
    <s v="Standard Class"/>
    <s v="BP-11185"/>
    <s v="Ben Peterman"/>
    <s v="Corporate"/>
    <s v="United States"/>
    <s v="San Diego"/>
    <x v="1"/>
    <n v="92037"/>
    <x v="1"/>
    <s v="OFF-BI-10001597"/>
    <x v="1"/>
    <s v="Binders"/>
    <x v="798"/>
    <n v="65.567999999999998"/>
    <n v="2"/>
    <n v="0.2"/>
    <n v="22.948799999999995"/>
    <n v="0.34999999999999992"/>
    <n v="11.474399999999997"/>
    <n v="32.783999999999999"/>
    <n v="40.98"/>
    <n v="13.1136"/>
  </r>
  <r>
    <n v="1060"/>
    <s v="CA-2016-105284"/>
    <d v="2016-11-24T00:00:00"/>
    <x v="0"/>
    <d v="2016-12-01T00:00:00"/>
    <s v="Standard Class"/>
    <s v="MG-17650"/>
    <s v="Matthew Grinstein"/>
    <s v="Home Office"/>
    <s v="United States"/>
    <s v="Philadelphia"/>
    <x v="9"/>
    <n v="19143"/>
    <x v="3"/>
    <s v="OFF-FA-10001754"/>
    <x v="1"/>
    <s v="Fasteners"/>
    <x v="799"/>
    <n v="4.4160000000000004"/>
    <n v="3"/>
    <n v="0.2"/>
    <n v="1.6008"/>
    <n v="0.36249999999999999"/>
    <n v="0.53359999999999996"/>
    <n v="1.4720000000000002"/>
    <n v="1.8399999999999999"/>
    <n v="0.8832000000000001"/>
  </r>
  <r>
    <n v="1061"/>
    <s v="US-2015-125374"/>
    <d v="2015-03-23T00:00:00"/>
    <x v="29"/>
    <d v="2015-03-29T00:00:00"/>
    <s v="Standard Class"/>
    <s v="JD-16060"/>
    <s v="Julia Dunbar"/>
    <s v="Consumer"/>
    <s v="United States"/>
    <s v="Houston"/>
    <x v="5"/>
    <n v="77095"/>
    <x v="2"/>
    <s v="FUR-CH-10003396"/>
    <x v="0"/>
    <s v="Chairs"/>
    <x v="390"/>
    <n v="107.77200000000001"/>
    <n v="2"/>
    <n v="0.3"/>
    <n v="-29.252400000000009"/>
    <n v="-0.27142857142857152"/>
    <n v="-14.626200000000004"/>
    <n v="53.886000000000003"/>
    <n v="76.98"/>
    <n v="32.331600000000002"/>
  </r>
  <r>
    <n v="1062"/>
    <s v="CA-2015-161263"/>
    <d v="2015-04-16T00:00:00"/>
    <x v="19"/>
    <d v="2015-04-21T00:00:00"/>
    <s v="Standard Class"/>
    <s v="TS-21160"/>
    <s v="Theresa Swint"/>
    <s v="Corporate"/>
    <s v="United States"/>
    <s v="Toledo"/>
    <x v="24"/>
    <n v="43615"/>
    <x v="3"/>
    <s v="OFF-AP-10002350"/>
    <x v="1"/>
    <s v="Appliances"/>
    <x v="550"/>
    <n v="45.216000000000001"/>
    <n v="3"/>
    <n v="0.2"/>
    <n v="4.5215999999999994"/>
    <n v="9.9999999999999978E-2"/>
    <n v="1.5071999999999999"/>
    <n v="15.072000000000001"/>
    <n v="18.839999999999996"/>
    <n v="9.0432000000000006"/>
  </r>
  <r>
    <n v="1063"/>
    <s v="CA-2015-161263"/>
    <d v="2015-04-16T00:00:00"/>
    <x v="19"/>
    <d v="2015-04-21T00:00:00"/>
    <s v="Standard Class"/>
    <s v="TS-21160"/>
    <s v="Theresa Swint"/>
    <s v="Corporate"/>
    <s v="United States"/>
    <s v="Toledo"/>
    <x v="24"/>
    <n v="43615"/>
    <x v="3"/>
    <s v="OFF-FA-10004838"/>
    <x v="1"/>
    <s v="Fasteners"/>
    <x v="800"/>
    <n v="10.416000000000002"/>
    <n v="7"/>
    <n v="0.2"/>
    <n v="-2.2134"/>
    <n v="-0.21249999999999997"/>
    <n v="-0.31619999999999998"/>
    <n v="1.4880000000000002"/>
    <n v="1.86"/>
    <n v="2.0832000000000006"/>
  </r>
  <r>
    <n v="1064"/>
    <s v="CA-2015-161263"/>
    <d v="2015-04-16T00:00:00"/>
    <x v="19"/>
    <d v="2015-04-21T00:00:00"/>
    <s v="Standard Class"/>
    <s v="TS-21160"/>
    <s v="Theresa Swint"/>
    <s v="Corporate"/>
    <s v="United States"/>
    <s v="Toledo"/>
    <x v="24"/>
    <n v="43615"/>
    <x v="3"/>
    <s v="OFF-AR-10004757"/>
    <x v="1"/>
    <s v="Art"/>
    <x v="346"/>
    <n v="7.8719999999999999"/>
    <n v="3"/>
    <n v="0.2"/>
    <n v="1.2791999999999994"/>
    <n v="0.16249999999999992"/>
    <n v="0.42639999999999983"/>
    <n v="2.6240000000000001"/>
    <n v="3.2799999999999994"/>
    <n v="1.5744"/>
  </r>
  <r>
    <n v="1065"/>
    <s v="CA-2015-161263"/>
    <d v="2015-04-16T00:00:00"/>
    <x v="19"/>
    <d v="2015-04-21T00:00:00"/>
    <s v="Standard Class"/>
    <s v="TS-21160"/>
    <s v="Theresa Swint"/>
    <s v="Corporate"/>
    <s v="United States"/>
    <s v="Toledo"/>
    <x v="24"/>
    <n v="43615"/>
    <x v="3"/>
    <s v="TEC-PH-10002115"/>
    <x v="2"/>
    <s v="Phones"/>
    <x v="801"/>
    <n v="118.78199999999998"/>
    <n v="3"/>
    <n v="0.4"/>
    <n v="-27.715799999999994"/>
    <n v="-0.23333333333333331"/>
    <n v="-9.2385999999999981"/>
    <n v="39.593999999999994"/>
    <n v="65.989999999999995"/>
    <n v="47.512799999999999"/>
  </r>
  <r>
    <n v="1066"/>
    <s v="CA-2015-161263"/>
    <d v="2015-04-16T00:00:00"/>
    <x v="19"/>
    <d v="2015-04-21T00:00:00"/>
    <s v="Standard Class"/>
    <s v="TS-21160"/>
    <s v="Theresa Swint"/>
    <s v="Corporate"/>
    <s v="United States"/>
    <s v="Toledo"/>
    <x v="24"/>
    <n v="43615"/>
    <x v="3"/>
    <s v="OFF-FA-10003059"/>
    <x v="1"/>
    <s v="Fasteners"/>
    <x v="802"/>
    <n v="1.4480000000000002"/>
    <n v="1"/>
    <n v="0.2"/>
    <n v="0.2352999999999999"/>
    <n v="0.16249999999999992"/>
    <n v="0.2352999999999999"/>
    <n v="1.4480000000000002"/>
    <n v="1.81"/>
    <n v="0.28960000000000002"/>
  </r>
  <r>
    <n v="1067"/>
    <s v="CA-2015-161263"/>
    <d v="2015-04-16T00:00:00"/>
    <x v="19"/>
    <d v="2015-04-21T00:00:00"/>
    <s v="Standard Class"/>
    <s v="TS-21160"/>
    <s v="Theresa Swint"/>
    <s v="Corporate"/>
    <s v="United States"/>
    <s v="Toledo"/>
    <x v="24"/>
    <n v="43615"/>
    <x v="3"/>
    <s v="OFF-BI-10004330"/>
    <x v="1"/>
    <s v="Binders"/>
    <x v="803"/>
    <n v="55.470000000000006"/>
    <n v="5"/>
    <n v="0.7"/>
    <n v="-46.224999999999994"/>
    <n v="-0.83333333333333315"/>
    <n v="-9.2449999999999992"/>
    <n v="11.094000000000001"/>
    <n v="36.979999999999997"/>
    <n v="38.829000000000001"/>
  </r>
  <r>
    <n v="1068"/>
    <s v="CA-2016-157686"/>
    <d v="2016-10-01T00:00:00"/>
    <x v="32"/>
    <d v="2016-10-02T00:00:00"/>
    <s v="First Class"/>
    <s v="BD-11620"/>
    <s v="Brian DeCherney"/>
    <s v="Consumer"/>
    <s v="United States"/>
    <s v="San Francisco"/>
    <x v="1"/>
    <n v="94122"/>
    <x v="1"/>
    <s v="FUR-CH-10001146"/>
    <x v="0"/>
    <s v="Chairs"/>
    <x v="64"/>
    <n v="194.84800000000001"/>
    <n v="4"/>
    <n v="0.2"/>
    <n v="12.177999999999983"/>
    <n v="6.249999999999991E-2"/>
    <n v="3.0444999999999958"/>
    <n v="48.712000000000003"/>
    <n v="60.89"/>
    <n v="38.969600000000007"/>
  </r>
  <r>
    <n v="1069"/>
    <s v="US-2017-139955"/>
    <d v="2017-09-28T00:00:00"/>
    <x v="15"/>
    <d v="2017-09-30T00:00:00"/>
    <s v="Second Class"/>
    <s v="CM-12160"/>
    <s v="Charles McCrossin"/>
    <s v="Consumer"/>
    <s v="United States"/>
    <s v="Brownsville"/>
    <x v="5"/>
    <n v="78521"/>
    <x v="2"/>
    <s v="OFF-SU-10001935"/>
    <x v="1"/>
    <s v="Supplies"/>
    <x v="327"/>
    <n v="1.7440000000000002"/>
    <n v="1"/>
    <n v="0.2"/>
    <n v="-0.34880000000000033"/>
    <n v="-0.20000000000000018"/>
    <n v="-0.34880000000000033"/>
    <n v="1.7440000000000002"/>
    <n v="2.1800000000000002"/>
    <n v="0.34880000000000005"/>
  </r>
  <r>
    <n v="1070"/>
    <s v="US-2015-150161"/>
    <d v="2015-07-25T00:00:00"/>
    <x v="38"/>
    <d v="2015-07-29T00:00:00"/>
    <s v="Standard Class"/>
    <s v="RB-19795"/>
    <s v="Ross Baird"/>
    <s v="Home Office"/>
    <s v="United States"/>
    <s v="Philadelphia"/>
    <x v="9"/>
    <n v="19143"/>
    <x v="3"/>
    <s v="OFF-BI-10001524"/>
    <x v="1"/>
    <s v="Binders"/>
    <x v="301"/>
    <n v="25.176000000000005"/>
    <n v="4"/>
    <n v="0.7"/>
    <n v="-18.462400000000002"/>
    <n v="-0.73333333333333328"/>
    <n v="-4.6156000000000006"/>
    <n v="6.2940000000000014"/>
    <n v="20.98"/>
    <n v="17.623200000000004"/>
  </r>
  <r>
    <n v="1071"/>
    <s v="CA-2015-144652"/>
    <d v="2015-11-20T00:00:00"/>
    <x v="6"/>
    <d v="2015-11-26T00:00:00"/>
    <s v="Standard Class"/>
    <s v="SN-20560"/>
    <s v="Skye Norling"/>
    <s v="Home Office"/>
    <s v="United States"/>
    <s v="Los Angeles"/>
    <x v="1"/>
    <n v="90008"/>
    <x v="1"/>
    <s v="OFF-AR-10003732"/>
    <x v="1"/>
    <s v="Art"/>
    <x v="324"/>
    <n v="19.459999999999997"/>
    <n v="7"/>
    <n v="0"/>
    <n v="5.0595999999999997"/>
    <n v="0.26"/>
    <n v="0.7228"/>
    <n v="2.78"/>
    <n v="2.78"/>
    <n v="0"/>
  </r>
  <r>
    <n v="1072"/>
    <s v="CA-2016-152814"/>
    <d v="2016-04-28T00:00:00"/>
    <x v="25"/>
    <d v="2016-05-02T00:00:00"/>
    <s v="Standard Class"/>
    <s v="EH-14005"/>
    <s v="Erica Hernandez"/>
    <s v="Home Office"/>
    <s v="United States"/>
    <s v="Denver"/>
    <x v="22"/>
    <n v="80219"/>
    <x v="1"/>
    <s v="OFF-PA-10001970"/>
    <x v="1"/>
    <s v="Paper"/>
    <x v="314"/>
    <n v="29.472000000000001"/>
    <n v="3"/>
    <n v="0.2"/>
    <n v="9.9467999999999979"/>
    <n v="0.33749999999999991"/>
    <n v="3.3155999999999994"/>
    <n v="9.8239999999999998"/>
    <n v="12.28"/>
    <n v="5.894400000000001"/>
  </r>
  <r>
    <n v="1073"/>
    <s v="CA-2017-106943"/>
    <d v="2017-11-14T00:00:00"/>
    <x v="23"/>
    <d v="2017-11-19T00:00:00"/>
    <s v="Standard Class"/>
    <s v="FO-14305"/>
    <s v="Frank Olsen"/>
    <s v="Consumer"/>
    <s v="United States"/>
    <s v="New York City"/>
    <x v="15"/>
    <n v="10035"/>
    <x v="3"/>
    <s v="OFF-BI-10003669"/>
    <x v="1"/>
    <s v="Binders"/>
    <x v="804"/>
    <n v="8.64"/>
    <n v="2"/>
    <n v="0.2"/>
    <n v="3.024"/>
    <n v="0.35"/>
    <n v="1.512"/>
    <n v="4.32"/>
    <n v="5.4"/>
    <n v="1.7280000000000002"/>
  </r>
  <r>
    <n v="1074"/>
    <s v="CA-2016-134348"/>
    <d v="2016-11-12T00:00:00"/>
    <x v="0"/>
    <d v="2016-11-19T00:00:00"/>
    <s v="Standard Class"/>
    <s v="MS-17710"/>
    <s v="Maurice Satty"/>
    <s v="Consumer"/>
    <s v="United States"/>
    <s v="Mesa"/>
    <x v="16"/>
    <n v="85204"/>
    <x v="1"/>
    <s v="OFF-BI-10003727"/>
    <x v="1"/>
    <s v="Binders"/>
    <x v="805"/>
    <n v="6.27"/>
    <n v="5"/>
    <n v="0.7"/>
    <n v="-4.5980000000000008"/>
    <n v="-0.7333333333333335"/>
    <n v="-0.9196000000000002"/>
    <n v="1.254"/>
    <n v="4.1799999999999988"/>
    <n v="4.3889999999999993"/>
  </r>
  <r>
    <n v="1075"/>
    <s v="CA-2016-134348"/>
    <d v="2016-11-12T00:00:00"/>
    <x v="0"/>
    <d v="2016-11-19T00:00:00"/>
    <s v="Standard Class"/>
    <s v="MS-17710"/>
    <s v="Maurice Satty"/>
    <s v="Consumer"/>
    <s v="United States"/>
    <s v="Mesa"/>
    <x v="16"/>
    <n v="85204"/>
    <x v="1"/>
    <s v="OFF-BI-10004967"/>
    <x v="1"/>
    <s v="Binders"/>
    <x v="256"/>
    <n v="4.3680000000000003"/>
    <n v="7"/>
    <n v="0.7"/>
    <n v="-3.3487999999999998"/>
    <n v="-0.76666666666666661"/>
    <n v="-0.47839999999999999"/>
    <n v="0.624"/>
    <n v="2.0799999999999996"/>
    <n v="3.0575999999999999"/>
  </r>
  <r>
    <n v="1076"/>
    <s v="CA-2016-134348"/>
    <d v="2016-11-12T00:00:00"/>
    <x v="0"/>
    <d v="2016-11-19T00:00:00"/>
    <s v="Standard Class"/>
    <s v="MS-17710"/>
    <s v="Maurice Satty"/>
    <s v="Consumer"/>
    <s v="United States"/>
    <s v="Mesa"/>
    <x v="16"/>
    <n v="85204"/>
    <x v="1"/>
    <s v="TEC-AC-10003447"/>
    <x v="2"/>
    <s v="Accessories"/>
    <x v="806"/>
    <n v="31.983999999999998"/>
    <n v="2"/>
    <n v="0.2"/>
    <n v="1.9989999999999979"/>
    <n v="6.2499999999999938E-2"/>
    <n v="0.99949999999999894"/>
    <n v="15.991999999999999"/>
    <n v="19.989999999999998"/>
    <n v="6.3967999999999998"/>
  </r>
  <r>
    <n v="1077"/>
    <s v="CA-2016-161781"/>
    <d v="2016-09-29T00:00:00"/>
    <x v="21"/>
    <d v="2016-09-30T00:00:00"/>
    <s v="First Class"/>
    <s v="CC-12100"/>
    <s v="Chad Cunningham"/>
    <s v="Home Office"/>
    <s v="United States"/>
    <s v="Columbus"/>
    <x v="14"/>
    <n v="47201"/>
    <x v="2"/>
    <s v="OFF-AR-10000255"/>
    <x v="1"/>
    <s v="Art"/>
    <x v="807"/>
    <n v="40.879999999999995"/>
    <n v="7"/>
    <n v="0"/>
    <n v="10.628799999999998"/>
    <n v="0.26"/>
    <n v="1.5183999999999997"/>
    <n v="5.839999999999999"/>
    <n v="5.839999999999999"/>
    <n v="0"/>
  </r>
  <r>
    <n v="1078"/>
    <s v="CA-2017-132521"/>
    <d v="2017-09-23T00:00:00"/>
    <x v="15"/>
    <d v="2017-09-25T00:00:00"/>
    <s v="Second Class"/>
    <s v="DW-13540"/>
    <s v="Don Weiss"/>
    <s v="Consumer"/>
    <s v="United States"/>
    <s v="Seattle"/>
    <x v="4"/>
    <n v="98105"/>
    <x v="1"/>
    <s v="OFF-AP-10002191"/>
    <x v="1"/>
    <s v="Appliances"/>
    <x v="808"/>
    <n v="119.96"/>
    <n v="2"/>
    <n v="0"/>
    <n v="33.588800000000006"/>
    <n v="0.28000000000000008"/>
    <n v="16.794400000000003"/>
    <n v="59.98"/>
    <n v="59.98"/>
    <n v="0"/>
  </r>
  <r>
    <n v="1079"/>
    <s v="CA-2017-132521"/>
    <d v="2017-09-23T00:00:00"/>
    <x v="15"/>
    <d v="2017-09-25T00:00:00"/>
    <s v="Second Class"/>
    <s v="DW-13540"/>
    <s v="Don Weiss"/>
    <s v="Consumer"/>
    <s v="United States"/>
    <s v="Seattle"/>
    <x v="4"/>
    <n v="98105"/>
    <x v="1"/>
    <s v="OFF-ST-10001325"/>
    <x v="1"/>
    <s v="Storage"/>
    <x v="471"/>
    <n v="31.44"/>
    <n v="3"/>
    <n v="0"/>
    <n v="8.4888000000000012"/>
    <n v="0.27"/>
    <n v="2.8296000000000006"/>
    <n v="10.48"/>
    <n v="10.48"/>
    <n v="0"/>
  </r>
  <r>
    <n v="1080"/>
    <s v="CA-2017-132521"/>
    <d v="2017-09-23T00:00:00"/>
    <x v="15"/>
    <d v="2017-09-25T00:00:00"/>
    <s v="Second Class"/>
    <s v="DW-13540"/>
    <s v="Don Weiss"/>
    <s v="Consumer"/>
    <s v="United States"/>
    <s v="Seattle"/>
    <x v="4"/>
    <n v="98105"/>
    <x v="1"/>
    <s v="OFF-BI-10000404"/>
    <x v="1"/>
    <s v="Binders"/>
    <x v="481"/>
    <n v="6.88"/>
    <n v="1"/>
    <n v="0.2"/>
    <n v="2.3220000000000001"/>
    <n v="0.33750000000000002"/>
    <n v="2.3220000000000001"/>
    <n v="6.88"/>
    <n v="8.6"/>
    <n v="1.3760000000000001"/>
  </r>
  <r>
    <n v="1081"/>
    <s v="CA-2015-110016"/>
    <d v="2015-11-29T00:00:00"/>
    <x v="6"/>
    <d v="2015-12-04T00:00:00"/>
    <s v="Standard Class"/>
    <s v="BT-11395"/>
    <s v="Bill Tyler"/>
    <s v="Corporate"/>
    <s v="United States"/>
    <s v="Detroit"/>
    <x v="12"/>
    <n v="48227"/>
    <x v="2"/>
    <s v="OFF-PA-10000349"/>
    <x v="1"/>
    <s v="Paper"/>
    <x v="33"/>
    <n v="19.920000000000002"/>
    <n v="4"/>
    <n v="0"/>
    <n v="9.3624000000000009"/>
    <n v="0.47000000000000003"/>
    <n v="2.3406000000000002"/>
    <n v="4.9800000000000004"/>
    <n v="4.9800000000000004"/>
    <n v="0"/>
  </r>
  <r>
    <n v="1082"/>
    <s v="CA-2015-110016"/>
    <d v="2015-11-29T00:00:00"/>
    <x v="6"/>
    <d v="2015-12-04T00:00:00"/>
    <s v="Standard Class"/>
    <s v="BT-11395"/>
    <s v="Bill Tyler"/>
    <s v="Corporate"/>
    <s v="United States"/>
    <s v="Detroit"/>
    <x v="12"/>
    <n v="48227"/>
    <x v="2"/>
    <s v="FUR-CH-10002880"/>
    <x v="0"/>
    <s v="Chairs"/>
    <x v="809"/>
    <n v="1106.9099999999999"/>
    <n v="9"/>
    <n v="0"/>
    <n v="121.76009999999994"/>
    <n v="0.10999999999999996"/>
    <n v="13.528899999999993"/>
    <n v="122.98999999999998"/>
    <n v="122.98999999999998"/>
    <n v="0"/>
  </r>
  <r>
    <n v="1083"/>
    <s v="US-2016-143819"/>
    <d v="2016-03-01T00:00:00"/>
    <x v="17"/>
    <d v="2016-03-05T00:00:00"/>
    <s v="Standard Class"/>
    <s v="KD-16270"/>
    <s v="Karen Daniels"/>
    <s v="Consumer"/>
    <s v="United States"/>
    <s v="Yonkers"/>
    <x v="15"/>
    <n v="10701"/>
    <x v="3"/>
    <s v="FUR-TA-10001095"/>
    <x v="0"/>
    <s v="Tables"/>
    <x v="616"/>
    <n v="836.59199999999998"/>
    <n v="8"/>
    <n v="0.4"/>
    <n v="-264.92079999999999"/>
    <n v="-0.31666666666666665"/>
    <n v="-33.115099999999998"/>
    <n v="104.574"/>
    <n v="174.29"/>
    <n v="334.63679999999999"/>
  </r>
  <r>
    <n v="1084"/>
    <s v="US-2016-143819"/>
    <d v="2016-03-01T00:00:00"/>
    <x v="17"/>
    <d v="2016-03-05T00:00:00"/>
    <s v="Standard Class"/>
    <s v="KD-16270"/>
    <s v="Karen Daniels"/>
    <s v="Consumer"/>
    <s v="United States"/>
    <s v="Yonkers"/>
    <x v="15"/>
    <n v="10701"/>
    <x v="3"/>
    <s v="OFF-PA-10003127"/>
    <x v="1"/>
    <s v="Paper"/>
    <x v="33"/>
    <n v="26.38"/>
    <n v="1"/>
    <n v="0"/>
    <n v="12.134799999999998"/>
    <n v="0.45999999999999996"/>
    <n v="12.134799999999998"/>
    <n v="26.38"/>
    <n v="26.38"/>
    <n v="0"/>
  </r>
  <r>
    <n v="1085"/>
    <s v="US-2016-143819"/>
    <d v="2016-03-01T00:00:00"/>
    <x v="17"/>
    <d v="2016-03-05T00:00:00"/>
    <s v="Standard Class"/>
    <s v="KD-16270"/>
    <s v="Karen Daniels"/>
    <s v="Consumer"/>
    <s v="United States"/>
    <s v="Yonkers"/>
    <x v="15"/>
    <n v="10701"/>
    <x v="3"/>
    <s v="OFF-ST-10003208"/>
    <x v="1"/>
    <s v="Storage"/>
    <x v="246"/>
    <n v="362.92"/>
    <n v="2"/>
    <n v="0"/>
    <n v="105.24679999999995"/>
    <n v="0.28999999999999987"/>
    <n v="52.623399999999975"/>
    <n v="181.46"/>
    <n v="181.46"/>
    <n v="0"/>
  </r>
  <r>
    <n v="1086"/>
    <s v="US-2016-143819"/>
    <d v="2016-03-01T00:00:00"/>
    <x v="17"/>
    <d v="2016-03-05T00:00:00"/>
    <s v="Standard Class"/>
    <s v="KD-16270"/>
    <s v="Karen Daniels"/>
    <s v="Consumer"/>
    <s v="United States"/>
    <s v="Yonkers"/>
    <x v="15"/>
    <n v="10701"/>
    <x v="3"/>
    <s v="TEC-MA-10003979"/>
    <x v="2"/>
    <s v="Machines"/>
    <x v="810"/>
    <n v="4899.93"/>
    <n v="7"/>
    <n v="0"/>
    <n v="2400.9656999999997"/>
    <n v="0.48999999999999994"/>
    <n v="342.99509999999998"/>
    <n v="699.99"/>
    <n v="699.99"/>
    <n v="0"/>
  </r>
  <r>
    <n v="1087"/>
    <s v="CA-2016-167584"/>
    <d v="2016-08-12T00:00:00"/>
    <x v="28"/>
    <d v="2016-08-12T00:00:00"/>
    <s v="Same Day"/>
    <s v="LC-16870"/>
    <s v="Lena Cacioppo"/>
    <s v="Consumer"/>
    <s v="United States"/>
    <s v="Des Moines"/>
    <x v="23"/>
    <n v="50315"/>
    <x v="2"/>
    <s v="OFF-PA-10000029"/>
    <x v="1"/>
    <s v="Paper"/>
    <x v="811"/>
    <n v="6.48"/>
    <n v="1"/>
    <n v="0"/>
    <n v="3.1104000000000003"/>
    <n v="0.48000000000000004"/>
    <n v="3.1104000000000003"/>
    <n v="6.48"/>
    <n v="6.48"/>
    <n v="0"/>
  </r>
  <r>
    <n v="1088"/>
    <s v="CA-2016-166163"/>
    <d v="2016-08-15T00:00:00"/>
    <x v="28"/>
    <d v="2016-08-20T00:00:00"/>
    <s v="Second Class"/>
    <s v="CY-12745"/>
    <s v="Craig Yedwab"/>
    <s v="Corporate"/>
    <s v="United States"/>
    <s v="Oakland"/>
    <x v="1"/>
    <n v="94601"/>
    <x v="1"/>
    <s v="TEC-PH-10004896"/>
    <x v="2"/>
    <s v="Phones"/>
    <x v="174"/>
    <n v="71.975999999999999"/>
    <n v="3"/>
    <n v="0.2"/>
    <n v="7.1976000000000049"/>
    <n v="0.10000000000000007"/>
    <n v="2.3992000000000018"/>
    <n v="23.992000000000001"/>
    <n v="29.989999999999995"/>
    <n v="14.395200000000001"/>
  </r>
  <r>
    <n v="1089"/>
    <s v="CA-2016-166163"/>
    <d v="2016-08-15T00:00:00"/>
    <x v="28"/>
    <d v="2016-08-20T00:00:00"/>
    <s v="Second Class"/>
    <s v="CY-12745"/>
    <s v="Craig Yedwab"/>
    <s v="Corporate"/>
    <s v="United States"/>
    <s v="Oakland"/>
    <x v="1"/>
    <n v="94601"/>
    <x v="1"/>
    <s v="OFF-LA-10000452"/>
    <x v="1"/>
    <s v="Labels"/>
    <x v="812"/>
    <n v="3.15"/>
    <n v="1"/>
    <n v="0"/>
    <n v="1.512"/>
    <n v="0.48000000000000004"/>
    <n v="1.512"/>
    <n v="3.15"/>
    <n v="3.15"/>
    <n v="0"/>
  </r>
  <r>
    <n v="1090"/>
    <s v="CA-2017-158407"/>
    <d v="2017-06-04T00:00:00"/>
    <x v="27"/>
    <d v="2017-06-10T00:00:00"/>
    <s v="Standard Class"/>
    <s v="LW-16990"/>
    <s v="Lindsay Williams"/>
    <s v="Corporate"/>
    <s v="United States"/>
    <s v="Monroe"/>
    <x v="3"/>
    <n v="28110"/>
    <x v="0"/>
    <s v="FUR-FU-10001967"/>
    <x v="0"/>
    <s v="Furnishings"/>
    <x v="296"/>
    <n v="31.983999999999998"/>
    <n v="2"/>
    <n v="0.2"/>
    <n v="1.9989999999999979"/>
    <n v="6.2499999999999938E-2"/>
    <n v="0.99949999999999894"/>
    <n v="15.991999999999999"/>
    <n v="19.989999999999998"/>
    <n v="6.3967999999999998"/>
  </r>
  <r>
    <n v="1091"/>
    <s v="CA-2017-158407"/>
    <d v="2017-06-04T00:00:00"/>
    <x v="27"/>
    <d v="2017-06-10T00:00:00"/>
    <s v="Standard Class"/>
    <s v="LW-16990"/>
    <s v="Lindsay Williams"/>
    <s v="Corporate"/>
    <s v="United States"/>
    <s v="Monroe"/>
    <x v="3"/>
    <n v="28110"/>
    <x v="0"/>
    <s v="TEC-PH-10001819"/>
    <x v="2"/>
    <s v="Phones"/>
    <x v="813"/>
    <n v="71.984000000000009"/>
    <n v="2"/>
    <n v="0.2"/>
    <n v="25.194399999999995"/>
    <n v="0.34999999999999987"/>
    <n v="12.597199999999997"/>
    <n v="35.992000000000004"/>
    <n v="44.99"/>
    <n v="14.396800000000002"/>
  </r>
  <r>
    <n v="1092"/>
    <s v="CA-2015-143490"/>
    <d v="2015-12-06T00:00:00"/>
    <x v="14"/>
    <d v="2015-12-13T00:00:00"/>
    <s v="Standard Class"/>
    <s v="NP-18325"/>
    <s v="Naresj Patel"/>
    <s v="Consumer"/>
    <s v="United States"/>
    <s v="San Diego"/>
    <x v="1"/>
    <n v="92105"/>
    <x v="1"/>
    <s v="OFF-AR-10002952"/>
    <x v="1"/>
    <s v="Art"/>
    <x v="814"/>
    <n v="120.14999999999999"/>
    <n v="9"/>
    <n v="0"/>
    <n v="33.641999999999996"/>
    <n v="0.27999999999999997"/>
    <n v="3.7379999999999995"/>
    <n v="13.35"/>
    <n v="13.35"/>
    <n v="0"/>
  </r>
  <r>
    <n v="1093"/>
    <s v="CA-2015-143490"/>
    <d v="2015-12-06T00:00:00"/>
    <x v="14"/>
    <d v="2015-12-13T00:00:00"/>
    <s v="Standard Class"/>
    <s v="NP-18325"/>
    <s v="Naresj Patel"/>
    <s v="Consumer"/>
    <s v="United States"/>
    <s v="San Diego"/>
    <x v="1"/>
    <n v="92105"/>
    <x v="1"/>
    <s v="TEC-PH-10000576"/>
    <x v="2"/>
    <s v="Phones"/>
    <x v="815"/>
    <n v="219.18400000000003"/>
    <n v="2"/>
    <n v="0.2"/>
    <n v="19.178600000000003"/>
    <n v="8.7500000000000008E-2"/>
    <n v="9.5893000000000015"/>
    <n v="109.59200000000001"/>
    <n v="136.99"/>
    <n v="43.836800000000011"/>
  </r>
  <r>
    <n v="1094"/>
    <s v="CA-2015-165085"/>
    <d v="2015-12-27T00:00:00"/>
    <x v="14"/>
    <d v="2015-12-31T00:00:00"/>
    <s v="Standard Class"/>
    <s v="BT-11485"/>
    <s v="Brad Thomas"/>
    <s v="Home Office"/>
    <s v="United States"/>
    <s v="Clinton"/>
    <x v="39"/>
    <n v="20735"/>
    <x v="3"/>
    <s v="OFF-PA-10000605"/>
    <x v="1"/>
    <s v="Paper"/>
    <x v="816"/>
    <n v="28.900000000000002"/>
    <n v="5"/>
    <n v="0"/>
    <n v="14.161000000000001"/>
    <n v="0.49"/>
    <n v="2.8322000000000003"/>
    <n v="5.78"/>
    <n v="5.78"/>
    <n v="0"/>
  </r>
  <r>
    <n v="1095"/>
    <s v="CA-2015-165085"/>
    <d v="2015-12-27T00:00:00"/>
    <x v="14"/>
    <d v="2015-12-31T00:00:00"/>
    <s v="Standard Class"/>
    <s v="BT-11485"/>
    <s v="Brad Thomas"/>
    <s v="Home Office"/>
    <s v="United States"/>
    <s v="Clinton"/>
    <x v="39"/>
    <n v="20735"/>
    <x v="3"/>
    <s v="OFF-AP-10002518"/>
    <x v="1"/>
    <s v="Appliances"/>
    <x v="160"/>
    <n v="355.96"/>
    <n v="2"/>
    <n v="0"/>
    <n v="103.22839999999997"/>
    <n v="0.28999999999999992"/>
    <n v="51.614199999999983"/>
    <n v="177.98"/>
    <n v="177.98"/>
    <n v="0"/>
  </r>
  <r>
    <n v="1096"/>
    <s v="CA-2017-160423"/>
    <d v="2017-01-21T00:00:00"/>
    <x v="44"/>
    <d v="2017-01-26T00:00:00"/>
    <s v="Standard Class"/>
    <s v="PS-19045"/>
    <s v="Penelope Sewall"/>
    <s v="Home Office"/>
    <s v="United States"/>
    <s v="Charlotte"/>
    <x v="3"/>
    <n v="28205"/>
    <x v="0"/>
    <s v="OFF-ST-10004340"/>
    <x v="1"/>
    <s v="Storage"/>
    <x v="817"/>
    <n v="348.20799999999997"/>
    <n v="7"/>
    <n v="0.2"/>
    <n v="30.468200000000024"/>
    <n v="8.7500000000000078E-2"/>
    <n v="4.3526000000000034"/>
    <n v="49.743999999999993"/>
    <n v="62.179999999999986"/>
    <n v="69.641599999999997"/>
  </r>
  <r>
    <n v="1097"/>
    <s v="CA-2017-160423"/>
    <d v="2017-01-21T00:00:00"/>
    <x v="44"/>
    <d v="2017-01-26T00:00:00"/>
    <s v="Standard Class"/>
    <s v="PS-19045"/>
    <s v="Penelope Sewall"/>
    <s v="Home Office"/>
    <s v="United States"/>
    <s v="Charlotte"/>
    <x v="3"/>
    <n v="28205"/>
    <x v="0"/>
    <s v="OFF-BI-10004001"/>
    <x v="1"/>
    <s v="Binders"/>
    <x v="818"/>
    <n v="35.783999999999999"/>
    <n v="7"/>
    <n v="0.7"/>
    <n v="-28.627200000000009"/>
    <n v="-0.80000000000000027"/>
    <n v="-4.0896000000000017"/>
    <n v="5.1120000000000001"/>
    <n v="17.039999999999996"/>
    <n v="25.048799999999996"/>
  </r>
  <r>
    <n v="1098"/>
    <s v="CA-2014-159338"/>
    <d v="2014-06-25T00:00:00"/>
    <x v="3"/>
    <d v="2014-06-28T00:00:00"/>
    <s v="First Class"/>
    <s v="NS-18640"/>
    <s v="Noel Staavos"/>
    <s v="Corporate"/>
    <s v="United States"/>
    <s v="Los Angeles"/>
    <x v="1"/>
    <n v="90049"/>
    <x v="1"/>
    <s v="FUR-TA-10004147"/>
    <x v="0"/>
    <s v="Tables"/>
    <x v="819"/>
    <n v="447.84"/>
    <n v="5"/>
    <n v="0.2"/>
    <n v="11.19599999999997"/>
    <n v="2.4999999999999932E-2"/>
    <n v="2.2391999999999941"/>
    <n v="89.567999999999998"/>
    <n v="111.96"/>
    <n v="89.567999999999998"/>
  </r>
  <r>
    <n v="1099"/>
    <s v="CA-2016-107216"/>
    <d v="2016-06-14T00:00:00"/>
    <x v="1"/>
    <d v="2016-06-17T00:00:00"/>
    <s v="First Class"/>
    <s v="PV-18985"/>
    <s v="Paul Van Hugh"/>
    <s v="Home Office"/>
    <s v="United States"/>
    <s v="San Francisco"/>
    <x v="1"/>
    <n v="94122"/>
    <x v="1"/>
    <s v="OFF-AR-10001545"/>
    <x v="1"/>
    <s v="Art"/>
    <x v="820"/>
    <n v="7.04"/>
    <n v="4"/>
    <n v="0"/>
    <n v="2.0415999999999999"/>
    <n v="0.28999999999999998"/>
    <n v="0.51039999999999996"/>
    <n v="1.76"/>
    <n v="1.76"/>
    <n v="0"/>
  </r>
  <r>
    <n v="1100"/>
    <s v="CA-2016-107216"/>
    <d v="2016-06-14T00:00:00"/>
    <x v="1"/>
    <d v="2016-06-17T00:00:00"/>
    <s v="First Class"/>
    <s v="PV-18985"/>
    <s v="Paul Van Hugh"/>
    <s v="Home Office"/>
    <s v="United States"/>
    <s v="San Francisco"/>
    <x v="1"/>
    <n v="94122"/>
    <x v="1"/>
    <s v="FUR-FU-10000206"/>
    <x v="0"/>
    <s v="Furnishings"/>
    <x v="397"/>
    <n v="8.73"/>
    <n v="3"/>
    <n v="0"/>
    <n v="4.1030999999999995"/>
    <n v="0.46999999999999992"/>
    <n v="1.3676999999999999"/>
    <n v="2.91"/>
    <n v="2.91"/>
    <n v="0"/>
  </r>
  <r>
    <n v="1101"/>
    <s v="CA-2016-107216"/>
    <d v="2016-06-14T00:00:00"/>
    <x v="1"/>
    <d v="2016-06-17T00:00:00"/>
    <s v="First Class"/>
    <s v="PV-18985"/>
    <s v="Paul Van Hugh"/>
    <s v="Home Office"/>
    <s v="United States"/>
    <s v="San Francisco"/>
    <x v="1"/>
    <n v="94122"/>
    <x v="1"/>
    <s v="TEC-AC-10001013"/>
    <x v="2"/>
    <s v="Accessories"/>
    <x v="821"/>
    <n v="29.29"/>
    <n v="1"/>
    <n v="0"/>
    <n v="9.6656999999999975"/>
    <n v="0.3299999999999999"/>
    <n v="9.6656999999999975"/>
    <n v="29.29"/>
    <n v="29.29"/>
    <n v="0"/>
  </r>
  <r>
    <n v="1102"/>
    <s v="CA-2016-107216"/>
    <d v="2016-06-14T00:00:00"/>
    <x v="1"/>
    <d v="2016-06-17T00:00:00"/>
    <s v="First Class"/>
    <s v="PV-18985"/>
    <s v="Paul Van Hugh"/>
    <s v="Home Office"/>
    <s v="United States"/>
    <s v="San Francisco"/>
    <x v="1"/>
    <n v="94122"/>
    <x v="1"/>
    <s v="OFF-AR-10002255"/>
    <x v="1"/>
    <s v="Art"/>
    <x v="822"/>
    <n v="8.64"/>
    <n v="3"/>
    <n v="0"/>
    <n v="2.5055999999999998"/>
    <n v="0.28999999999999998"/>
    <n v="0.83519999999999994"/>
    <n v="2.8800000000000003"/>
    <n v="2.8800000000000003"/>
    <n v="0"/>
  </r>
  <r>
    <n v="1103"/>
    <s v="US-2017-145863"/>
    <d v="2017-04-21T00:00:00"/>
    <x v="4"/>
    <d v="2017-04-27T00:00:00"/>
    <s v="Standard Class"/>
    <s v="RP-19390"/>
    <s v="Resi Pölking"/>
    <s v="Consumer"/>
    <s v="United States"/>
    <s v="Houston"/>
    <x v="5"/>
    <n v="77041"/>
    <x v="2"/>
    <s v="OFF-BI-10004140"/>
    <x v="1"/>
    <s v="Binders"/>
    <x v="307"/>
    <n v="2.6939999999999995"/>
    <n v="3"/>
    <n v="0.8"/>
    <n v="-4.7145000000000028"/>
    <n v="-1.7500000000000013"/>
    <n v="-1.571500000000001"/>
    <n v="0.8979999999999998"/>
    <n v="4.49"/>
    <n v="2.1551999999999998"/>
  </r>
  <r>
    <n v="1104"/>
    <s v="US-2017-145863"/>
    <d v="2017-04-21T00:00:00"/>
    <x v="4"/>
    <d v="2017-04-27T00:00:00"/>
    <s v="Standard Class"/>
    <s v="RP-19390"/>
    <s v="Resi Pölking"/>
    <s v="Consumer"/>
    <s v="United States"/>
    <s v="Houston"/>
    <x v="5"/>
    <n v="77041"/>
    <x v="2"/>
    <s v="OFF-BI-10002049"/>
    <x v="1"/>
    <s v="Binders"/>
    <x v="765"/>
    <n v="2.9339999999999993"/>
    <n v="3"/>
    <n v="0.8"/>
    <n v="-4.9878000000000018"/>
    <n v="-1.7000000000000011"/>
    <n v="-1.6626000000000005"/>
    <n v="0.97799999999999976"/>
    <n v="4.8899999999999997"/>
    <n v="2.3471999999999995"/>
  </r>
  <r>
    <n v="1105"/>
    <s v="CA-2016-112340"/>
    <d v="2016-10-21T00:00:00"/>
    <x v="32"/>
    <d v="2016-10-27T00:00:00"/>
    <s v="Standard Class"/>
    <s v="NM-18520"/>
    <s v="Neoma Murray"/>
    <s v="Consumer"/>
    <s v="United States"/>
    <s v="Riverside"/>
    <x v="1"/>
    <n v="92503"/>
    <x v="1"/>
    <s v="OFF-PA-10001892"/>
    <x v="1"/>
    <s v="Paper"/>
    <x v="823"/>
    <n v="22.919999999999998"/>
    <n v="3"/>
    <n v="0"/>
    <n v="11.230799999999999"/>
    <n v="0.49"/>
    <n v="3.7435999999999994"/>
    <n v="7.64"/>
    <n v="7.64"/>
    <n v="0"/>
  </r>
  <r>
    <n v="1106"/>
    <s v="US-2016-110156"/>
    <d v="2016-11-19T00:00:00"/>
    <x v="0"/>
    <d v="2016-11-24T00:00:00"/>
    <s v="Standard Class"/>
    <s v="EH-13945"/>
    <s v="Eric Hoffmann"/>
    <s v="Consumer"/>
    <s v="United States"/>
    <s v="Houston"/>
    <x v="5"/>
    <n v="77041"/>
    <x v="2"/>
    <s v="OFF-ST-10000642"/>
    <x v="1"/>
    <s v="Storage"/>
    <x v="194"/>
    <n v="100.70400000000001"/>
    <n v="6"/>
    <n v="0.2"/>
    <n v="-16.36440000000001"/>
    <n v="-0.16250000000000009"/>
    <n v="-2.7274000000000016"/>
    <n v="16.784000000000002"/>
    <n v="20.979999999999997"/>
    <n v="20.140800000000002"/>
  </r>
  <r>
    <n v="1107"/>
    <s v="US-2016-110156"/>
    <d v="2016-11-19T00:00:00"/>
    <x v="0"/>
    <d v="2016-11-24T00:00:00"/>
    <s v="Standard Class"/>
    <s v="EH-13945"/>
    <s v="Eric Hoffmann"/>
    <s v="Consumer"/>
    <s v="United States"/>
    <s v="Houston"/>
    <x v="5"/>
    <n v="77041"/>
    <x v="2"/>
    <s v="FUR-FU-10000206"/>
    <x v="0"/>
    <s v="Furnishings"/>
    <x v="397"/>
    <n v="2.3280000000000003"/>
    <n v="2"/>
    <n v="0.6"/>
    <n v="-0.75660000000000016"/>
    <n v="-0.32500000000000001"/>
    <n v="-0.37830000000000008"/>
    <n v="1.1640000000000001"/>
    <n v="2.91"/>
    <n v="1.3968"/>
  </r>
  <r>
    <n v="1108"/>
    <s v="US-2016-110156"/>
    <d v="2016-11-19T00:00:00"/>
    <x v="0"/>
    <d v="2016-11-24T00:00:00"/>
    <s v="Standard Class"/>
    <s v="EH-13945"/>
    <s v="Eric Hoffmann"/>
    <s v="Consumer"/>
    <s v="United States"/>
    <s v="Houston"/>
    <x v="5"/>
    <n v="77041"/>
    <x v="2"/>
    <s v="OFF-BI-10003676"/>
    <x v="1"/>
    <s v="Binders"/>
    <x v="824"/>
    <n v="10.779999999999996"/>
    <n v="5"/>
    <n v="0.8"/>
    <n v="-17.248000000000008"/>
    <n v="-1.6000000000000014"/>
    <n v="-3.4496000000000016"/>
    <n v="2.1559999999999993"/>
    <n v="10.779999999999998"/>
    <n v="8.623999999999997"/>
  </r>
  <r>
    <n v="1109"/>
    <s v="US-2016-110156"/>
    <d v="2016-11-19T00:00:00"/>
    <x v="0"/>
    <d v="2016-11-24T00:00:00"/>
    <s v="Standard Class"/>
    <s v="EH-13945"/>
    <s v="Eric Hoffmann"/>
    <s v="Consumer"/>
    <s v="United States"/>
    <s v="Houston"/>
    <x v="5"/>
    <n v="77041"/>
    <x v="2"/>
    <s v="OFF-FA-10003495"/>
    <x v="1"/>
    <s v="Fasteners"/>
    <x v="128"/>
    <n v="58.368000000000009"/>
    <n v="12"/>
    <n v="0.2"/>
    <n v="21.888000000000002"/>
    <n v="0.37499999999999994"/>
    <n v="1.8240000000000001"/>
    <n v="4.8640000000000008"/>
    <n v="6.08"/>
    <n v="11.673600000000002"/>
  </r>
  <r>
    <n v="1110"/>
    <s v="US-2016-110156"/>
    <d v="2016-11-19T00:00:00"/>
    <x v="0"/>
    <d v="2016-11-24T00:00:00"/>
    <s v="Standard Class"/>
    <s v="EH-13945"/>
    <s v="Eric Hoffmann"/>
    <s v="Consumer"/>
    <s v="United States"/>
    <s v="Houston"/>
    <x v="5"/>
    <n v="77041"/>
    <x v="2"/>
    <s v="OFF-EN-10003798"/>
    <x v="1"/>
    <s v="Envelopes"/>
    <x v="825"/>
    <n v="40.968000000000004"/>
    <n v="3"/>
    <n v="0.2"/>
    <n v="13.826699999999999"/>
    <n v="0.33749999999999997"/>
    <n v="4.6088999999999993"/>
    <n v="13.656000000000001"/>
    <n v="17.07"/>
    <n v="8.1936000000000018"/>
  </r>
  <r>
    <n v="1111"/>
    <s v="US-2016-110156"/>
    <d v="2016-11-19T00:00:00"/>
    <x v="0"/>
    <d v="2016-11-24T00:00:00"/>
    <s v="Standard Class"/>
    <s v="EH-13945"/>
    <s v="Eric Hoffmann"/>
    <s v="Consumer"/>
    <s v="United States"/>
    <s v="Houston"/>
    <x v="5"/>
    <n v="77041"/>
    <x v="2"/>
    <s v="TEC-PH-10003589"/>
    <x v="2"/>
    <s v="Phones"/>
    <x v="826"/>
    <n v="71.959999999999994"/>
    <n v="5"/>
    <n v="0.2"/>
    <n v="25.185999999999996"/>
    <n v="0.35"/>
    <n v="5.0371999999999995"/>
    <n v="14.391999999999999"/>
    <n v="17.989999999999998"/>
    <n v="14.391999999999999"/>
  </r>
  <r>
    <n v="1112"/>
    <s v="US-2016-110156"/>
    <d v="2016-11-19T00:00:00"/>
    <x v="0"/>
    <d v="2016-11-24T00:00:00"/>
    <s v="Standard Class"/>
    <s v="EH-13945"/>
    <s v="Eric Hoffmann"/>
    <s v="Consumer"/>
    <s v="United States"/>
    <s v="Houston"/>
    <x v="5"/>
    <n v="77041"/>
    <x v="2"/>
    <s v="OFF-PA-10004735"/>
    <x v="1"/>
    <s v="Paper"/>
    <x v="827"/>
    <n v="10.368000000000002"/>
    <n v="2"/>
    <n v="0.2"/>
    <n v="3.6288"/>
    <n v="0.34999999999999992"/>
    <n v="1.8144"/>
    <n v="5.1840000000000011"/>
    <n v="6.4800000000000013"/>
    <n v="2.0736000000000003"/>
  </r>
  <r>
    <n v="1113"/>
    <s v="US-2016-110156"/>
    <d v="2016-11-19T00:00:00"/>
    <x v="0"/>
    <d v="2016-11-24T00:00:00"/>
    <s v="Standard Class"/>
    <s v="EH-13945"/>
    <s v="Eric Hoffmann"/>
    <s v="Consumer"/>
    <s v="United States"/>
    <s v="Houston"/>
    <x v="5"/>
    <n v="77041"/>
    <x v="2"/>
    <s v="OFF-BI-10002609"/>
    <x v="1"/>
    <s v="Binders"/>
    <x v="98"/>
    <n v="1.1919999999999997"/>
    <n v="2"/>
    <n v="0.8"/>
    <n v="-2.0264000000000002"/>
    <n v="-1.7000000000000006"/>
    <n v="-1.0132000000000001"/>
    <n v="0.59599999999999986"/>
    <n v="2.98"/>
    <n v="0.95359999999999978"/>
  </r>
  <r>
    <n v="1114"/>
    <s v="CA-2017-140585"/>
    <d v="2017-12-18T00:00:00"/>
    <x v="22"/>
    <d v="2017-12-23T00:00:00"/>
    <s v="Second Class"/>
    <s v="RA-19915"/>
    <s v="Russell Applegate"/>
    <s v="Consumer"/>
    <s v="United States"/>
    <s v="Encinitas"/>
    <x v="1"/>
    <n v="92024"/>
    <x v="1"/>
    <s v="OFF-BI-10003364"/>
    <x v="1"/>
    <s v="Binders"/>
    <x v="705"/>
    <n v="46.672000000000004"/>
    <n v="2"/>
    <n v="0.2"/>
    <n v="16.3352"/>
    <n v="0.35"/>
    <n v="8.1676000000000002"/>
    <n v="23.336000000000002"/>
    <n v="29.17"/>
    <n v="9.3344000000000005"/>
  </r>
  <r>
    <n v="1115"/>
    <s v="CA-2017-140585"/>
    <d v="2017-12-18T00:00:00"/>
    <x v="22"/>
    <d v="2017-12-23T00:00:00"/>
    <s v="Second Class"/>
    <s v="RA-19915"/>
    <s v="Russell Applegate"/>
    <s v="Consumer"/>
    <s v="United States"/>
    <s v="Encinitas"/>
    <x v="1"/>
    <n v="92024"/>
    <x v="1"/>
    <s v="FUR-BO-10002206"/>
    <x v="0"/>
    <s v="Bookcases"/>
    <x v="828"/>
    <n v="119.83299999999998"/>
    <n v="1"/>
    <n v="0.15"/>
    <n v="-12.688200000000002"/>
    <n v="-0.1058823529411765"/>
    <n v="-12.688200000000002"/>
    <n v="119.83299999999998"/>
    <n v="140.97999999999999"/>
    <n v="17.974949999999996"/>
  </r>
  <r>
    <n v="1116"/>
    <s v="CA-2017-140585"/>
    <d v="2017-12-18T00:00:00"/>
    <x v="22"/>
    <d v="2017-12-23T00:00:00"/>
    <s v="Second Class"/>
    <s v="RA-19915"/>
    <s v="Russell Applegate"/>
    <s v="Consumer"/>
    <s v="United States"/>
    <s v="Encinitas"/>
    <x v="1"/>
    <n v="92024"/>
    <x v="1"/>
    <s v="TEC-AC-10003610"/>
    <x v="2"/>
    <s v="Accessories"/>
    <x v="603"/>
    <n v="119.98"/>
    <n v="2"/>
    <n v="0"/>
    <n v="57.590400000000002"/>
    <n v="0.48"/>
    <n v="28.795200000000001"/>
    <n v="59.99"/>
    <n v="59.99"/>
    <n v="0"/>
  </r>
  <r>
    <n v="1117"/>
    <s v="CA-2016-144855"/>
    <d v="2016-07-22T00:00:00"/>
    <x v="16"/>
    <d v="2016-07-24T00:00:00"/>
    <s v="Second Class"/>
    <s v="DL-13495"/>
    <s v="Dionis Lloyd"/>
    <s v="Corporate"/>
    <s v="United States"/>
    <s v="San Francisco"/>
    <x v="1"/>
    <n v="94110"/>
    <x v="1"/>
    <s v="OFF-LA-10003766"/>
    <x v="1"/>
    <s v="Labels"/>
    <x v="365"/>
    <n v="6.3"/>
    <n v="2"/>
    <n v="0"/>
    <n v="3.024"/>
    <n v="0.48000000000000004"/>
    <n v="1.512"/>
    <n v="3.15"/>
    <n v="3.15"/>
    <n v="0"/>
  </r>
  <r>
    <n v="1118"/>
    <s v="CA-2015-142755"/>
    <d v="2015-09-04T00:00:00"/>
    <x v="11"/>
    <d v="2015-09-08T00:00:00"/>
    <s v="Standard Class"/>
    <s v="CS-12355"/>
    <s v="Christine Sundaresam"/>
    <s v="Consumer"/>
    <s v="United States"/>
    <s v="Roswell"/>
    <x v="32"/>
    <n v="30076"/>
    <x v="0"/>
    <s v="OFF-PA-10001970"/>
    <x v="1"/>
    <s v="Paper"/>
    <x v="366"/>
    <n v="279.89999999999998"/>
    <n v="5"/>
    <n v="0"/>
    <n v="137.15100000000001"/>
    <n v="0.4900000000000001"/>
    <n v="27.430200000000003"/>
    <n v="55.98"/>
    <n v="55.98"/>
    <n v="0"/>
  </r>
  <r>
    <n v="1119"/>
    <s v="CA-2015-142755"/>
    <d v="2015-09-04T00:00:00"/>
    <x v="11"/>
    <d v="2015-09-08T00:00:00"/>
    <s v="Standard Class"/>
    <s v="CS-12355"/>
    <s v="Christine Sundaresam"/>
    <s v="Consumer"/>
    <s v="United States"/>
    <s v="Roswell"/>
    <x v="32"/>
    <n v="30076"/>
    <x v="0"/>
    <s v="TEC-AC-10002049"/>
    <x v="2"/>
    <s v="Accessories"/>
    <x v="695"/>
    <n v="619.94999999999993"/>
    <n v="5"/>
    <n v="0"/>
    <n v="111.59099999999995"/>
    <n v="0.17999999999999994"/>
    <n v="22.31819999999999"/>
    <n v="123.98999999999998"/>
    <n v="123.98999999999998"/>
    <n v="0"/>
  </r>
  <r>
    <n v="1120"/>
    <s v="CA-2015-142755"/>
    <d v="2015-09-04T00:00:00"/>
    <x v="11"/>
    <d v="2015-09-08T00:00:00"/>
    <s v="Standard Class"/>
    <s v="CS-12355"/>
    <s v="Christine Sundaresam"/>
    <s v="Consumer"/>
    <s v="United States"/>
    <s v="Roswell"/>
    <x v="32"/>
    <n v="30076"/>
    <x v="0"/>
    <s v="OFF-PA-10000141"/>
    <x v="1"/>
    <s v="Paper"/>
    <x v="829"/>
    <n v="4.3600000000000003"/>
    <n v="2"/>
    <n v="0"/>
    <n v="2.0491999999999999"/>
    <n v="0.46999999999999992"/>
    <n v="1.0246"/>
    <n v="2.1800000000000002"/>
    <n v="2.1800000000000002"/>
    <n v="0"/>
  </r>
  <r>
    <n v="1121"/>
    <s v="CA-2015-142755"/>
    <d v="2015-09-04T00:00:00"/>
    <x v="11"/>
    <d v="2015-09-08T00:00:00"/>
    <s v="Standard Class"/>
    <s v="CS-12355"/>
    <s v="Christine Sundaresam"/>
    <s v="Consumer"/>
    <s v="United States"/>
    <s v="Roswell"/>
    <x v="32"/>
    <n v="30076"/>
    <x v="0"/>
    <s v="OFF-EN-10004459"/>
    <x v="1"/>
    <s v="Envelopes"/>
    <x v="661"/>
    <n v="15.28"/>
    <n v="2"/>
    <n v="0"/>
    <n v="7.4871999999999996"/>
    <n v="0.49"/>
    <n v="3.7435999999999998"/>
    <n v="7.64"/>
    <n v="7.64"/>
    <n v="0"/>
  </r>
  <r>
    <n v="1122"/>
    <s v="US-2014-147627"/>
    <d v="2014-01-20T00:00:00"/>
    <x v="46"/>
    <d v="2014-01-26T00:00:00"/>
    <s v="Standard Class"/>
    <s v="HL-15040"/>
    <s v="Hunter Lopez"/>
    <s v="Consumer"/>
    <s v="United States"/>
    <s v="Jonesboro"/>
    <x v="36"/>
    <n v="72401"/>
    <x v="0"/>
    <s v="TEC-PH-10001061"/>
    <x v="2"/>
    <s v="Phones"/>
    <x v="830"/>
    <n v="699.93"/>
    <n v="7"/>
    <n v="0"/>
    <n v="181.98179999999999"/>
    <n v="0.26"/>
    <n v="25.997399999999999"/>
    <n v="99.99"/>
    <n v="99.99"/>
    <n v="0"/>
  </r>
  <r>
    <n v="1123"/>
    <s v="US-2014-147627"/>
    <d v="2014-01-20T00:00:00"/>
    <x v="46"/>
    <d v="2014-01-26T00:00:00"/>
    <s v="Standard Class"/>
    <s v="HL-15040"/>
    <s v="Hunter Lopez"/>
    <s v="Consumer"/>
    <s v="United States"/>
    <s v="Jonesboro"/>
    <x v="36"/>
    <n v="72401"/>
    <x v="0"/>
    <s v="OFF-AR-10002375"/>
    <x v="1"/>
    <s v="Art"/>
    <x v="831"/>
    <n v="22.959999999999997"/>
    <n v="7"/>
    <n v="0"/>
    <n v="6.6583999999999968"/>
    <n v="0.28999999999999987"/>
    <n v="0.95119999999999949"/>
    <n v="3.28"/>
    <n v="3.28"/>
    <n v="0"/>
  </r>
  <r>
    <n v="1124"/>
    <s v="US-2014-147627"/>
    <d v="2014-01-20T00:00:00"/>
    <x v="46"/>
    <d v="2014-01-26T00:00:00"/>
    <s v="Standard Class"/>
    <s v="HL-15040"/>
    <s v="Hunter Lopez"/>
    <s v="Consumer"/>
    <s v="United States"/>
    <s v="Jonesboro"/>
    <x v="36"/>
    <n v="72401"/>
    <x v="0"/>
    <s v="FUR-FU-10003194"/>
    <x v="0"/>
    <s v="Furnishings"/>
    <x v="76"/>
    <n v="38.6"/>
    <n v="4"/>
    <n v="0"/>
    <n v="11.579999999999998"/>
    <n v="0.29999999999999993"/>
    <n v="2.8949999999999996"/>
    <n v="9.65"/>
    <n v="9.65"/>
    <n v="0"/>
  </r>
  <r>
    <n v="1125"/>
    <s v="US-2014-147627"/>
    <d v="2014-01-20T00:00:00"/>
    <x v="46"/>
    <d v="2014-01-26T00:00:00"/>
    <s v="Standard Class"/>
    <s v="HL-15040"/>
    <s v="Hunter Lopez"/>
    <s v="Consumer"/>
    <s v="United States"/>
    <s v="Jonesboro"/>
    <x v="36"/>
    <n v="72401"/>
    <x v="0"/>
    <s v="OFF-AR-10003811"/>
    <x v="1"/>
    <s v="Art"/>
    <x v="454"/>
    <n v="6.63"/>
    <n v="3"/>
    <n v="0"/>
    <n v="1.7901"/>
    <n v="0.27"/>
    <n v="0.59670000000000001"/>
    <n v="2.21"/>
    <n v="2.21"/>
    <n v="0"/>
  </r>
  <r>
    <n v="1126"/>
    <s v="US-2014-147627"/>
    <d v="2014-01-20T00:00:00"/>
    <x v="46"/>
    <d v="2014-01-26T00:00:00"/>
    <s v="Standard Class"/>
    <s v="HL-15040"/>
    <s v="Hunter Lopez"/>
    <s v="Consumer"/>
    <s v="United States"/>
    <s v="Jonesboro"/>
    <x v="36"/>
    <n v="72401"/>
    <x v="0"/>
    <s v="OFF-EN-10001539"/>
    <x v="1"/>
    <s v="Envelopes"/>
    <x v="153"/>
    <n v="23.34"/>
    <n v="3"/>
    <n v="0"/>
    <n v="10.969799999999999"/>
    <n v="0.47"/>
    <n v="3.6565999999999996"/>
    <n v="7.78"/>
    <n v="7.78"/>
    <n v="0"/>
  </r>
  <r>
    <n v="1127"/>
    <s v="US-2014-147627"/>
    <d v="2014-01-20T00:00:00"/>
    <x v="46"/>
    <d v="2014-01-26T00:00:00"/>
    <s v="Standard Class"/>
    <s v="HL-15040"/>
    <s v="Hunter Lopez"/>
    <s v="Consumer"/>
    <s v="United States"/>
    <s v="Jonesboro"/>
    <x v="36"/>
    <n v="72401"/>
    <x v="0"/>
    <s v="FUR-CH-10002331"/>
    <x v="0"/>
    <s v="Chairs"/>
    <x v="407"/>
    <n v="1067.94"/>
    <n v="3"/>
    <n v="0"/>
    <n v="224.2673999999999"/>
    <n v="0.20999999999999988"/>
    <n v="74.755799999999965"/>
    <n v="355.98"/>
    <n v="355.98"/>
    <n v="0"/>
  </r>
  <r>
    <n v="1128"/>
    <s v="CA-2015-105970"/>
    <d v="2015-03-02T00:00:00"/>
    <x v="29"/>
    <d v="2015-03-07T00:00:00"/>
    <s v="Standard Class"/>
    <s v="PA-19060"/>
    <s v="Pete Armstrong"/>
    <s v="Home Office"/>
    <s v="United States"/>
    <s v="Richmond"/>
    <x v="14"/>
    <n v="47374"/>
    <x v="2"/>
    <s v="OFF-AR-10003156"/>
    <x v="1"/>
    <s v="Art"/>
    <x v="401"/>
    <n v="10.16"/>
    <n v="1"/>
    <n v="0"/>
    <n v="2.6416000000000004"/>
    <n v="0.26"/>
    <n v="2.6416000000000004"/>
    <n v="10.16"/>
    <n v="10.16"/>
    <n v="0"/>
  </r>
  <r>
    <n v="1129"/>
    <s v="CA-2015-105970"/>
    <d v="2015-03-02T00:00:00"/>
    <x v="29"/>
    <d v="2015-03-07T00:00:00"/>
    <s v="Standard Class"/>
    <s v="PA-19060"/>
    <s v="Pete Armstrong"/>
    <s v="Home Office"/>
    <s v="United States"/>
    <s v="Richmond"/>
    <x v="14"/>
    <n v="47374"/>
    <x v="2"/>
    <s v="OFF-EN-10001532"/>
    <x v="1"/>
    <s v="Envelopes"/>
    <x v="618"/>
    <n v="101.88"/>
    <n v="6"/>
    <n v="0"/>
    <n v="50.94"/>
    <n v="0.5"/>
    <n v="8.49"/>
    <n v="16.98"/>
    <n v="16.98"/>
    <n v="0"/>
  </r>
  <r>
    <n v="1130"/>
    <s v="CA-2016-112102"/>
    <d v="2016-04-12T00:00:00"/>
    <x v="25"/>
    <d v="2016-04-16T00:00:00"/>
    <s v="Standard Class"/>
    <s v="BD-11605"/>
    <s v="Brian Dahlen"/>
    <s v="Consumer"/>
    <s v="United States"/>
    <s v="Springfield"/>
    <x v="17"/>
    <n v="22153"/>
    <x v="0"/>
    <s v="FUR-TA-10004086"/>
    <x v="0"/>
    <s v="Tables"/>
    <x v="832"/>
    <n v="343.92"/>
    <n v="4"/>
    <n v="0"/>
    <n v="75.662399999999991"/>
    <n v="0.21999999999999997"/>
    <n v="18.915599999999998"/>
    <n v="85.98"/>
    <n v="85.98"/>
    <n v="0"/>
  </r>
  <r>
    <n v="1131"/>
    <s v="CA-2016-112102"/>
    <d v="2016-04-12T00:00:00"/>
    <x v="25"/>
    <d v="2016-04-16T00:00:00"/>
    <s v="Standard Class"/>
    <s v="BD-11605"/>
    <s v="Brian Dahlen"/>
    <s v="Consumer"/>
    <s v="United States"/>
    <s v="Springfield"/>
    <x v="17"/>
    <n v="22153"/>
    <x v="0"/>
    <s v="OFF-PA-10000100"/>
    <x v="1"/>
    <s v="Paper"/>
    <x v="833"/>
    <n v="40.99"/>
    <n v="1"/>
    <n v="0"/>
    <n v="20.085100000000001"/>
    <n v="0.49"/>
    <n v="20.085100000000001"/>
    <n v="40.99"/>
    <n v="40.99"/>
    <n v="0"/>
  </r>
  <r>
    <n v="1132"/>
    <s v="CA-2016-112102"/>
    <d v="2016-04-12T00:00:00"/>
    <x v="25"/>
    <d v="2016-04-16T00:00:00"/>
    <s v="Standard Class"/>
    <s v="BD-11605"/>
    <s v="Brian Dahlen"/>
    <s v="Consumer"/>
    <s v="United States"/>
    <s v="Springfield"/>
    <x v="17"/>
    <n v="22153"/>
    <x v="0"/>
    <s v="OFF-EN-10002500"/>
    <x v="1"/>
    <s v="Envelopes"/>
    <x v="118"/>
    <n v="63.9"/>
    <n v="5"/>
    <n v="0"/>
    <n v="28.754999999999995"/>
    <n v="0.44999999999999996"/>
    <n v="5.7509999999999994"/>
    <n v="12.78"/>
    <n v="12.78"/>
    <n v="0"/>
  </r>
  <r>
    <n v="1133"/>
    <s v="US-2016-114776"/>
    <d v="2016-12-06T00:00:00"/>
    <x v="5"/>
    <d v="2016-12-07T00:00:00"/>
    <s v="First Class"/>
    <s v="GG-14650"/>
    <s v="Greg Guthrie"/>
    <s v="Corporate"/>
    <s v="United States"/>
    <s v="Antioch"/>
    <x v="1"/>
    <n v="94509"/>
    <x v="1"/>
    <s v="OFF-PA-10004100"/>
    <x v="1"/>
    <s v="Paper"/>
    <x v="260"/>
    <n v="19.440000000000001"/>
    <n v="3"/>
    <n v="0"/>
    <n v="9.3312000000000008"/>
    <n v="0.48000000000000004"/>
    <n v="3.1104000000000003"/>
    <n v="6.48"/>
    <n v="6.48"/>
    <n v="0"/>
  </r>
  <r>
    <n v="1134"/>
    <s v="US-2016-134908"/>
    <d v="2016-06-05T00:00:00"/>
    <x v="1"/>
    <d v="2016-06-09T00:00:00"/>
    <s v="Standard Class"/>
    <s v="JS-15940"/>
    <s v="Joni Sundaresam"/>
    <s v="Home Office"/>
    <s v="United States"/>
    <s v="Philadelphia"/>
    <x v="9"/>
    <n v="19134"/>
    <x v="3"/>
    <s v="OFF-ST-10003479"/>
    <x v="1"/>
    <s v="Storage"/>
    <x v="41"/>
    <n v="124.608"/>
    <n v="4"/>
    <n v="0.2"/>
    <n v="-23.364000000000019"/>
    <n v="-0.18750000000000014"/>
    <n v="-5.8410000000000046"/>
    <n v="31.152000000000001"/>
    <n v="38.94"/>
    <n v="24.921600000000002"/>
  </r>
  <r>
    <n v="1135"/>
    <s v="US-2016-134908"/>
    <d v="2016-06-05T00:00:00"/>
    <x v="1"/>
    <d v="2016-06-09T00:00:00"/>
    <s v="Standard Class"/>
    <s v="JS-15940"/>
    <s v="Joni Sundaresam"/>
    <s v="Home Office"/>
    <s v="United States"/>
    <s v="Philadelphia"/>
    <x v="9"/>
    <n v="19134"/>
    <x v="3"/>
    <s v="OFF-LA-10000973"/>
    <x v="1"/>
    <s v="Labels"/>
    <x v="834"/>
    <n v="7.5600000000000005"/>
    <n v="3"/>
    <n v="0.2"/>
    <n v="2.6459999999999995"/>
    <n v="0.34999999999999992"/>
    <n v="0.88199999999999978"/>
    <n v="2.52"/>
    <n v="3.15"/>
    <n v="1.5120000000000002"/>
  </r>
  <r>
    <n v="1136"/>
    <s v="US-2016-148803"/>
    <d v="2016-12-11T00:00:00"/>
    <x v="5"/>
    <d v="2016-12-11T00:00:00"/>
    <s v="Same Day"/>
    <s v="LR-16915"/>
    <s v="Lena Radford"/>
    <s v="Consumer"/>
    <s v="United States"/>
    <s v="Homestead"/>
    <x v="2"/>
    <n v="33030"/>
    <x v="0"/>
    <s v="OFF-ST-10001476"/>
    <x v="1"/>
    <s v="Storage"/>
    <x v="835"/>
    <n v="85.224000000000004"/>
    <n v="3"/>
    <n v="0.2"/>
    <n v="7.4571000000000041"/>
    <n v="8.750000000000005E-2"/>
    <n v="2.4857000000000014"/>
    <n v="28.408000000000001"/>
    <n v="35.51"/>
    <n v="17.044800000000002"/>
  </r>
  <r>
    <n v="1137"/>
    <s v="CA-2016-152170"/>
    <d v="2016-11-12T00:00:00"/>
    <x v="0"/>
    <d v="2016-11-15T00:00:00"/>
    <s v="Second Class"/>
    <s v="FH-14275"/>
    <s v="Frank Hawley"/>
    <s v="Corporate"/>
    <s v="United States"/>
    <s v="La Porte"/>
    <x v="14"/>
    <n v="46350"/>
    <x v="2"/>
    <s v="OFF-EN-10002831"/>
    <x v="1"/>
    <s v="Envelopes"/>
    <x v="836"/>
    <n v="287.52"/>
    <n v="8"/>
    <n v="0"/>
    <n v="129.38399999999999"/>
    <n v="0.44999999999999996"/>
    <n v="16.172999999999998"/>
    <n v="35.94"/>
    <n v="35.94"/>
    <n v="0"/>
  </r>
  <r>
    <n v="1138"/>
    <s v="CA-2016-152170"/>
    <d v="2016-11-12T00:00:00"/>
    <x v="0"/>
    <d v="2016-11-15T00:00:00"/>
    <s v="Second Class"/>
    <s v="FH-14275"/>
    <s v="Frank Hawley"/>
    <s v="Corporate"/>
    <s v="United States"/>
    <s v="La Porte"/>
    <x v="14"/>
    <n v="46350"/>
    <x v="2"/>
    <s v="OFF-AP-10002350"/>
    <x v="1"/>
    <s v="Appliances"/>
    <x v="550"/>
    <n v="37.68"/>
    <n v="2"/>
    <n v="0"/>
    <n v="10.5504"/>
    <n v="0.27999999999999997"/>
    <n v="5.2751999999999999"/>
    <n v="18.84"/>
    <n v="18.84"/>
    <n v="0"/>
  </r>
  <r>
    <n v="1139"/>
    <s v="CA-2016-152170"/>
    <d v="2016-11-12T00:00:00"/>
    <x v="0"/>
    <d v="2016-11-15T00:00:00"/>
    <s v="Second Class"/>
    <s v="FH-14275"/>
    <s v="Frank Hawley"/>
    <s v="Corporate"/>
    <s v="United States"/>
    <s v="La Porte"/>
    <x v="14"/>
    <n v="46350"/>
    <x v="2"/>
    <s v="OFF-PA-10001763"/>
    <x v="1"/>
    <s v="Paper"/>
    <x v="837"/>
    <n v="19.98"/>
    <n v="2"/>
    <n v="0"/>
    <n v="8.9909999999999997"/>
    <n v="0.44999999999999996"/>
    <n v="4.4954999999999998"/>
    <n v="9.99"/>
    <n v="9.99"/>
    <n v="0"/>
  </r>
  <r>
    <n v="1140"/>
    <s v="CA-2016-152170"/>
    <d v="2016-11-12T00:00:00"/>
    <x v="0"/>
    <d v="2016-11-15T00:00:00"/>
    <s v="Second Class"/>
    <s v="FH-14275"/>
    <s v="Frank Hawley"/>
    <s v="Corporate"/>
    <s v="United States"/>
    <s v="La Porte"/>
    <x v="14"/>
    <n v="46350"/>
    <x v="2"/>
    <s v="OFF-AR-10003394"/>
    <x v="1"/>
    <s v="Art"/>
    <x v="501"/>
    <n v="20.58"/>
    <n v="7"/>
    <n v="0"/>
    <n v="5.5566000000000004"/>
    <n v="0.27"/>
    <n v="0.79380000000000006"/>
    <n v="2.94"/>
    <n v="2.94"/>
    <n v="0"/>
  </r>
  <r>
    <n v="1141"/>
    <s v="CA-2016-152170"/>
    <d v="2016-11-12T00:00:00"/>
    <x v="0"/>
    <d v="2016-11-15T00:00:00"/>
    <s v="Second Class"/>
    <s v="FH-14275"/>
    <s v="Frank Hawley"/>
    <s v="Corporate"/>
    <s v="United States"/>
    <s v="La Porte"/>
    <x v="14"/>
    <n v="46350"/>
    <x v="2"/>
    <s v="OFF-BI-10002072"/>
    <x v="1"/>
    <s v="Binders"/>
    <x v="838"/>
    <n v="17.38"/>
    <n v="2"/>
    <n v="0"/>
    <n v="8.69"/>
    <n v="0.5"/>
    <n v="4.3449999999999998"/>
    <n v="8.69"/>
    <n v="8.69"/>
    <n v="0"/>
  </r>
  <r>
    <n v="1142"/>
    <s v="CA-2014-146969"/>
    <d v="2014-09-29T00:00:00"/>
    <x v="30"/>
    <d v="2014-10-03T00:00:00"/>
    <s v="Standard Class"/>
    <s v="AP-10915"/>
    <s v="Arthur Prichep"/>
    <s v="Consumer"/>
    <s v="United States"/>
    <s v="Los Angeles"/>
    <x v="1"/>
    <n v="90045"/>
    <x v="1"/>
    <s v="FUR-FU-10004188"/>
    <x v="0"/>
    <s v="Furnishings"/>
    <x v="741"/>
    <n v="204.6"/>
    <n v="2"/>
    <n v="0"/>
    <n v="53.195999999999998"/>
    <n v="0.26"/>
    <n v="26.597999999999999"/>
    <n v="102.3"/>
    <n v="102.3"/>
    <n v="0"/>
  </r>
  <r>
    <n v="1143"/>
    <s v="CA-2014-146969"/>
    <d v="2014-09-29T00:00:00"/>
    <x v="30"/>
    <d v="2014-10-03T00:00:00"/>
    <s v="Standard Class"/>
    <s v="AP-10915"/>
    <s v="Arthur Prichep"/>
    <s v="Consumer"/>
    <s v="United States"/>
    <s v="Los Angeles"/>
    <x v="1"/>
    <n v="90045"/>
    <x v="1"/>
    <s v="OFF-FA-10001561"/>
    <x v="1"/>
    <s v="Fasteners"/>
    <x v="839"/>
    <n v="8.7200000000000006"/>
    <n v="4"/>
    <n v="0"/>
    <n v="2.8776000000000002"/>
    <n v="0.33"/>
    <n v="0.71940000000000004"/>
    <n v="2.1800000000000002"/>
    <n v="2.1800000000000002"/>
    <n v="0"/>
  </r>
  <r>
    <n v="1144"/>
    <s v="CA-2014-146969"/>
    <d v="2014-09-29T00:00:00"/>
    <x v="30"/>
    <d v="2014-10-03T00:00:00"/>
    <s v="Standard Class"/>
    <s v="AP-10915"/>
    <s v="Arthur Prichep"/>
    <s v="Consumer"/>
    <s v="United States"/>
    <s v="Los Angeles"/>
    <x v="1"/>
    <n v="90045"/>
    <x v="1"/>
    <s v="OFF-PA-10002105"/>
    <x v="1"/>
    <s v="Paper"/>
    <x v="272"/>
    <n v="6.48"/>
    <n v="1"/>
    <n v="0"/>
    <n v="3.1104000000000003"/>
    <n v="0.48000000000000004"/>
    <n v="3.1104000000000003"/>
    <n v="6.48"/>
    <n v="6.48"/>
    <n v="0"/>
  </r>
  <r>
    <n v="1145"/>
    <s v="CA-2014-146969"/>
    <d v="2014-09-29T00:00:00"/>
    <x v="30"/>
    <d v="2014-10-03T00:00:00"/>
    <s v="Standard Class"/>
    <s v="AP-10915"/>
    <s v="Arthur Prichep"/>
    <s v="Consumer"/>
    <s v="United States"/>
    <s v="Los Angeles"/>
    <x v="1"/>
    <n v="90045"/>
    <x v="1"/>
    <s v="TEC-MA-10004241"/>
    <x v="2"/>
    <s v="Machines"/>
    <x v="840"/>
    <n v="686.32"/>
    <n v="2"/>
    <n v="0.2"/>
    <n v="223.05399999999995"/>
    <n v="0.3249999999999999"/>
    <n v="111.52699999999997"/>
    <n v="343.16"/>
    <n v="428.95"/>
    <n v="137.26400000000001"/>
  </r>
  <r>
    <n v="1146"/>
    <s v="CA-2014-146969"/>
    <d v="2014-09-29T00:00:00"/>
    <x v="30"/>
    <d v="2014-10-03T00:00:00"/>
    <s v="Standard Class"/>
    <s v="AP-10915"/>
    <s v="Arthur Prichep"/>
    <s v="Consumer"/>
    <s v="United States"/>
    <s v="Los Angeles"/>
    <x v="1"/>
    <n v="90045"/>
    <x v="1"/>
    <s v="OFF-ST-10004340"/>
    <x v="1"/>
    <s v="Storage"/>
    <x v="817"/>
    <n v="62.18"/>
    <n v="1"/>
    <n v="0"/>
    <n v="16.788600000000002"/>
    <n v="0.27"/>
    <n v="16.788600000000002"/>
    <n v="62.18"/>
    <n v="62.18"/>
    <n v="0"/>
  </r>
  <r>
    <n v="1147"/>
    <s v="CA-2015-112452"/>
    <d v="2015-04-04T00:00:00"/>
    <x v="19"/>
    <d v="2015-04-04T00:00:00"/>
    <s v="Same Day"/>
    <s v="NC-18340"/>
    <s v="Nat Carroll"/>
    <s v="Consumer"/>
    <s v="United States"/>
    <s v="Lansing"/>
    <x v="12"/>
    <n v="48911"/>
    <x v="2"/>
    <s v="OFF-AP-10003849"/>
    <x v="1"/>
    <s v="Appliances"/>
    <x v="841"/>
    <n v="644.07600000000002"/>
    <n v="2"/>
    <n v="0.1"/>
    <n v="107.34599999999996"/>
    <n v="0.1666666666666666"/>
    <n v="53.672999999999981"/>
    <n v="322.03800000000001"/>
    <n v="357.82"/>
    <n v="64.407600000000002"/>
  </r>
  <r>
    <n v="1148"/>
    <s v="CA-2015-112452"/>
    <d v="2015-04-04T00:00:00"/>
    <x v="19"/>
    <d v="2015-04-04T00:00:00"/>
    <s v="Same Day"/>
    <s v="NC-18340"/>
    <s v="Nat Carroll"/>
    <s v="Consumer"/>
    <s v="United States"/>
    <s v="Lansing"/>
    <x v="12"/>
    <n v="48911"/>
    <x v="2"/>
    <s v="OFF-FA-10000735"/>
    <x v="1"/>
    <s v="Fasteners"/>
    <x v="128"/>
    <n v="5.84"/>
    <n v="2"/>
    <n v="0"/>
    <n v="2.6279999999999997"/>
    <n v="0.44999999999999996"/>
    <n v="1.3139999999999998"/>
    <n v="2.92"/>
    <n v="2.92"/>
    <n v="0"/>
  </r>
  <r>
    <n v="1149"/>
    <s v="CA-2015-112452"/>
    <d v="2015-04-04T00:00:00"/>
    <x v="19"/>
    <d v="2015-04-04T00:00:00"/>
    <s v="Same Day"/>
    <s v="NC-18340"/>
    <s v="Nat Carroll"/>
    <s v="Consumer"/>
    <s v="United States"/>
    <s v="Lansing"/>
    <x v="12"/>
    <n v="48911"/>
    <x v="2"/>
    <s v="OFF-BI-10003350"/>
    <x v="1"/>
    <s v="Binders"/>
    <x v="842"/>
    <n v="12.76"/>
    <n v="2"/>
    <n v="0"/>
    <n v="5.8695999999999993"/>
    <n v="0.45999999999999996"/>
    <n v="2.9347999999999996"/>
    <n v="6.38"/>
    <n v="6.38"/>
    <n v="0"/>
  </r>
  <r>
    <n v="1150"/>
    <s v="CA-2015-112452"/>
    <d v="2015-04-04T00:00:00"/>
    <x v="19"/>
    <d v="2015-04-04T00:00:00"/>
    <s v="Same Day"/>
    <s v="NC-18340"/>
    <s v="Nat Carroll"/>
    <s v="Consumer"/>
    <s v="United States"/>
    <s v="Lansing"/>
    <x v="12"/>
    <n v="48911"/>
    <x v="2"/>
    <s v="TEC-PH-10000307"/>
    <x v="2"/>
    <s v="Phones"/>
    <x v="843"/>
    <n v="10.95"/>
    <n v="1"/>
    <n v="0"/>
    <n v="0.43799999999999883"/>
    <n v="3.9999999999999897E-2"/>
    <n v="0.43799999999999883"/>
    <n v="10.95"/>
    <n v="10.95"/>
    <n v="0"/>
  </r>
  <r>
    <n v="1151"/>
    <s v="CA-2015-112452"/>
    <d v="2015-04-04T00:00:00"/>
    <x v="19"/>
    <d v="2015-04-04T00:00:00"/>
    <s v="Same Day"/>
    <s v="NC-18340"/>
    <s v="Nat Carroll"/>
    <s v="Consumer"/>
    <s v="United States"/>
    <s v="Lansing"/>
    <x v="12"/>
    <n v="48911"/>
    <x v="2"/>
    <s v="TEC-CO-10004202"/>
    <x v="2"/>
    <s v="Copiers"/>
    <x v="844"/>
    <n v="599.98"/>
    <n v="2"/>
    <n v="0"/>
    <n v="209.99299999999999"/>
    <n v="0.35"/>
    <n v="104.9965"/>
    <n v="299.99"/>
    <n v="299.99"/>
    <n v="0"/>
  </r>
  <r>
    <n v="1152"/>
    <s v="CA-2015-113971"/>
    <d v="2015-05-08T00:00:00"/>
    <x v="33"/>
    <d v="2015-05-14T00:00:00"/>
    <s v="Standard Class"/>
    <s v="CB-12535"/>
    <s v="Claudia Bergmann"/>
    <s v="Corporate"/>
    <s v="United States"/>
    <s v="Cuyahoga Falls"/>
    <x v="24"/>
    <n v="44221"/>
    <x v="3"/>
    <s v="FUR-FU-10001852"/>
    <x v="0"/>
    <s v="Furnishings"/>
    <x v="845"/>
    <n v="8.3520000000000003"/>
    <n v="6"/>
    <n v="0.2"/>
    <n v="1.2527999999999997"/>
    <n v="0.14999999999999997"/>
    <n v="0.20879999999999996"/>
    <n v="1.3920000000000001"/>
    <n v="1.7399999999999998"/>
    <n v="1.6704000000000001"/>
  </r>
  <r>
    <n v="1153"/>
    <s v="CA-2017-160395"/>
    <d v="2016-12-31T00:00:00"/>
    <x v="5"/>
    <d v="2017-01-06T00:00:00"/>
    <s v="Standard Class"/>
    <s v="KL-16555"/>
    <s v="Kelly Lampkin"/>
    <s v="Corporate"/>
    <s v="United States"/>
    <s v="Reno"/>
    <x v="33"/>
    <n v="89502"/>
    <x v="1"/>
    <s v="OFF-AR-10003759"/>
    <x v="1"/>
    <s v="Art"/>
    <x v="846"/>
    <n v="3.64"/>
    <n v="2"/>
    <n v="0"/>
    <n v="1.6379999999999999"/>
    <n v="0.44999999999999996"/>
    <n v="0.81899999999999995"/>
    <n v="1.82"/>
    <n v="1.82"/>
    <n v="0"/>
  </r>
  <r>
    <n v="1154"/>
    <s v="CA-2017-160395"/>
    <d v="2016-12-31T00:00:00"/>
    <x v="5"/>
    <d v="2017-01-06T00:00:00"/>
    <s v="Standard Class"/>
    <s v="KL-16555"/>
    <s v="Kelly Lampkin"/>
    <s v="Corporate"/>
    <s v="United States"/>
    <s v="Reno"/>
    <x v="33"/>
    <n v="89502"/>
    <x v="1"/>
    <s v="OFF-BI-10003984"/>
    <x v="1"/>
    <s v="Binders"/>
    <x v="697"/>
    <n v="159.768"/>
    <n v="7"/>
    <n v="0.2"/>
    <n v="53.921700000000008"/>
    <n v="0.33750000000000008"/>
    <n v="7.7031000000000009"/>
    <n v="22.824000000000002"/>
    <n v="28.529999999999998"/>
    <n v="31.953600000000002"/>
  </r>
  <r>
    <n v="1155"/>
    <s v="CA-2014-136567"/>
    <d v="2014-12-20T00:00:00"/>
    <x v="20"/>
    <d v="2014-12-21T00:00:00"/>
    <s v="First Class"/>
    <s v="PS-19045"/>
    <s v="Penelope Sewall"/>
    <s v="Home Office"/>
    <s v="United States"/>
    <s v="Harrisonburg"/>
    <x v="17"/>
    <n v="22801"/>
    <x v="0"/>
    <s v="OFF-ST-10004337"/>
    <x v="1"/>
    <s v="Storage"/>
    <x v="847"/>
    <n v="122.48"/>
    <n v="2"/>
    <n v="0"/>
    <n v="0"/>
    <n v="0"/>
    <n v="0"/>
    <n v="61.24"/>
    <n v="61.24"/>
    <n v="0"/>
  </r>
  <r>
    <n v="1156"/>
    <s v="CA-2014-136567"/>
    <d v="2014-12-20T00:00:00"/>
    <x v="20"/>
    <d v="2014-12-21T00:00:00"/>
    <s v="First Class"/>
    <s v="PS-19045"/>
    <s v="Penelope Sewall"/>
    <s v="Home Office"/>
    <s v="United States"/>
    <s v="Harrisonburg"/>
    <x v="17"/>
    <n v="22801"/>
    <x v="0"/>
    <s v="FUR-TA-10001932"/>
    <x v="0"/>
    <s v="Tables"/>
    <x v="848"/>
    <n v="2244.48"/>
    <n v="7"/>
    <n v="0"/>
    <n v="493.78559999999993"/>
    <n v="0.21999999999999997"/>
    <n v="70.54079999999999"/>
    <n v="320.64"/>
    <n v="320.64"/>
    <n v="0"/>
  </r>
  <r>
    <n v="1157"/>
    <s v="CA-2014-136567"/>
    <d v="2014-12-20T00:00:00"/>
    <x v="20"/>
    <d v="2014-12-21T00:00:00"/>
    <s v="First Class"/>
    <s v="PS-19045"/>
    <s v="Penelope Sewall"/>
    <s v="Home Office"/>
    <s v="United States"/>
    <s v="Harrisonburg"/>
    <x v="17"/>
    <n v="22801"/>
    <x v="0"/>
    <s v="OFF-BI-10003982"/>
    <x v="1"/>
    <s v="Binders"/>
    <x v="350"/>
    <n v="62.31"/>
    <n v="3"/>
    <n v="0"/>
    <n v="29.285699999999999"/>
    <n v="0.47"/>
    <n v="9.7618999999999989"/>
    <n v="20.77"/>
    <n v="20.77"/>
    <n v="0"/>
  </r>
  <r>
    <n v="1158"/>
    <s v="CA-2014-136567"/>
    <d v="2014-12-20T00:00:00"/>
    <x v="20"/>
    <d v="2014-12-21T00:00:00"/>
    <s v="First Class"/>
    <s v="PS-19045"/>
    <s v="Penelope Sewall"/>
    <s v="Home Office"/>
    <s v="United States"/>
    <s v="Harrisonburg"/>
    <x v="17"/>
    <n v="22801"/>
    <x v="0"/>
    <s v="FUR-TA-10000617"/>
    <x v="0"/>
    <s v="Tables"/>
    <x v="342"/>
    <n v="455.1"/>
    <n v="2"/>
    <n v="0"/>
    <n v="100.12200000000001"/>
    <n v="0.22000000000000003"/>
    <n v="50.061000000000007"/>
    <n v="227.55"/>
    <n v="227.55"/>
    <n v="0"/>
  </r>
  <r>
    <n v="1159"/>
    <s v="CA-2016-149314"/>
    <d v="2016-07-02T00:00:00"/>
    <x v="16"/>
    <d v="2016-07-07T00:00:00"/>
    <s v="Second Class"/>
    <s v="GB-14530"/>
    <s v="George Bell"/>
    <s v="Corporate"/>
    <s v="United States"/>
    <s v="Los Angeles"/>
    <x v="1"/>
    <n v="90004"/>
    <x v="1"/>
    <s v="FUR-CH-10002126"/>
    <x v="0"/>
    <s v="Chairs"/>
    <x v="849"/>
    <n v="195.184"/>
    <n v="1"/>
    <n v="0.2"/>
    <n v="19.518400000000007"/>
    <n v="0.10000000000000003"/>
    <n v="19.518400000000007"/>
    <n v="195.184"/>
    <n v="243.98"/>
    <n v="39.036799999999999"/>
  </r>
  <r>
    <n v="1160"/>
    <s v="CA-2017-147039"/>
    <d v="2017-06-29T00:00:00"/>
    <x v="27"/>
    <d v="2017-07-04T00:00:00"/>
    <s v="Standard Class"/>
    <s v="AA-10315"/>
    <s v="Alex Avila"/>
    <s v="Consumer"/>
    <s v="United States"/>
    <s v="Minneapolis"/>
    <x v="11"/>
    <n v="55407"/>
    <x v="2"/>
    <s v="OFF-AP-10000576"/>
    <x v="1"/>
    <s v="Appliances"/>
    <x v="850"/>
    <n v="362.94"/>
    <n v="3"/>
    <n v="0"/>
    <n v="90.735000000000014"/>
    <n v="0.25000000000000006"/>
    <n v="30.245000000000005"/>
    <n v="120.98"/>
    <n v="120.98"/>
    <n v="0"/>
  </r>
  <r>
    <n v="1161"/>
    <s v="CA-2017-147039"/>
    <d v="2017-06-29T00:00:00"/>
    <x v="27"/>
    <d v="2017-07-04T00:00:00"/>
    <s v="Standard Class"/>
    <s v="AA-10315"/>
    <s v="Alex Avila"/>
    <s v="Consumer"/>
    <s v="United States"/>
    <s v="Minneapolis"/>
    <x v="11"/>
    <n v="55407"/>
    <x v="2"/>
    <s v="OFF-BI-10004654"/>
    <x v="1"/>
    <s v="Binders"/>
    <x v="68"/>
    <n v="11.54"/>
    <n v="2"/>
    <n v="0"/>
    <n v="5.77"/>
    <n v="0.5"/>
    <n v="2.8849999999999998"/>
    <n v="5.77"/>
    <n v="5.77"/>
    <n v="0"/>
  </r>
  <r>
    <n v="1162"/>
    <s v="CA-2014-126522"/>
    <d v="2014-09-01T00:00:00"/>
    <x v="30"/>
    <d v="2014-09-05T00:00:00"/>
    <s v="Second Class"/>
    <s v="LT-16765"/>
    <s v="Larry Tron"/>
    <s v="Consumer"/>
    <s v="United States"/>
    <s v="Escondido"/>
    <x v="1"/>
    <n v="92025"/>
    <x v="1"/>
    <s v="OFF-AR-10004042"/>
    <x v="1"/>
    <s v="Art"/>
    <x v="30"/>
    <n v="53.94"/>
    <n v="3"/>
    <n v="0"/>
    <n v="15.642599999999995"/>
    <n v="0.28999999999999992"/>
    <n v="5.2141999999999982"/>
    <n v="17.98"/>
    <n v="17.98"/>
    <n v="0"/>
  </r>
  <r>
    <n v="1163"/>
    <s v="CA-2014-127964"/>
    <d v="2014-03-03T00:00:00"/>
    <x v="34"/>
    <d v="2014-03-08T00:00:00"/>
    <s v="Standard Class"/>
    <s v="AP-10720"/>
    <s v="Anne Pryor"/>
    <s v="Home Office"/>
    <s v="United States"/>
    <s v="New York City"/>
    <x v="15"/>
    <n v="10035"/>
    <x v="3"/>
    <s v="TEC-PH-10004700"/>
    <x v="2"/>
    <s v="Phones"/>
    <x v="851"/>
    <n v="9.99"/>
    <n v="1"/>
    <n v="0"/>
    <n v="4.5953999999999997"/>
    <n v="0.45999999999999996"/>
    <n v="4.5953999999999997"/>
    <n v="9.99"/>
    <n v="9.99"/>
    <n v="0"/>
  </r>
  <r>
    <n v="1164"/>
    <s v="CA-2014-127964"/>
    <d v="2014-03-03T00:00:00"/>
    <x v="34"/>
    <d v="2014-03-08T00:00:00"/>
    <s v="Standard Class"/>
    <s v="AP-10720"/>
    <s v="Anne Pryor"/>
    <s v="Home Office"/>
    <s v="United States"/>
    <s v="New York City"/>
    <x v="15"/>
    <n v="10035"/>
    <x v="3"/>
    <s v="OFF-BI-10004593"/>
    <x v="1"/>
    <s v="Binders"/>
    <x v="270"/>
    <n v="125.76"/>
    <n v="3"/>
    <n v="0.2"/>
    <n v="40.872"/>
    <n v="0.32500000000000001"/>
    <n v="13.624000000000001"/>
    <n v="41.92"/>
    <n v="52.399999999999991"/>
    <n v="25.152000000000001"/>
  </r>
  <r>
    <n v="1165"/>
    <s v="CA-2014-127964"/>
    <d v="2014-03-03T00:00:00"/>
    <x v="34"/>
    <d v="2014-03-08T00:00:00"/>
    <s v="Standard Class"/>
    <s v="AP-10720"/>
    <s v="Anne Pryor"/>
    <s v="Home Office"/>
    <s v="United States"/>
    <s v="New York City"/>
    <x v="15"/>
    <n v="10035"/>
    <x v="3"/>
    <s v="OFF-BI-10003429"/>
    <x v="1"/>
    <s v="Binders"/>
    <x v="852"/>
    <n v="25.32"/>
    <n v="5"/>
    <n v="0.2"/>
    <n v="9.1785000000000014"/>
    <n v="0.36250000000000004"/>
    <n v="1.8357000000000003"/>
    <n v="5.0640000000000001"/>
    <n v="6.33"/>
    <n v="5.0640000000000001"/>
  </r>
  <r>
    <n v="1166"/>
    <s v="CA-2014-117709"/>
    <d v="2014-05-04T00:00:00"/>
    <x v="8"/>
    <d v="2014-05-08T00:00:00"/>
    <s v="Standard Class"/>
    <s v="PM-18940"/>
    <s v="Paul MacIntyre"/>
    <s v="Consumer"/>
    <s v="United States"/>
    <s v="Jackson"/>
    <x v="12"/>
    <n v="49201"/>
    <x v="2"/>
    <s v="OFF-BI-10001294"/>
    <x v="1"/>
    <s v="Binders"/>
    <x v="673"/>
    <n v="46.8"/>
    <n v="4"/>
    <n v="0"/>
    <n v="21.059999999999995"/>
    <n v="0.4499999999999999"/>
    <n v="5.2649999999999988"/>
    <n v="11.7"/>
    <n v="11.7"/>
    <n v="0"/>
  </r>
  <r>
    <n v="1167"/>
    <s v="CA-2015-125416"/>
    <d v="2015-11-02T00:00:00"/>
    <x v="6"/>
    <d v="2015-11-02T00:00:00"/>
    <s v="Same Day"/>
    <s v="KC-16540"/>
    <s v="Kelly Collister"/>
    <s v="Consumer"/>
    <s v="United States"/>
    <s v="Seattle"/>
    <x v="4"/>
    <n v="98115"/>
    <x v="1"/>
    <s v="TEC-AC-10001552"/>
    <x v="2"/>
    <s v="Accessories"/>
    <x v="100"/>
    <n v="447.93"/>
    <n v="9"/>
    <n v="0"/>
    <n v="49.272299999999987"/>
    <n v="0.10999999999999997"/>
    <n v="5.4746999999999986"/>
    <n v="49.77"/>
    <n v="49.77"/>
    <n v="0"/>
  </r>
  <r>
    <n v="1168"/>
    <s v="CA-2017-145226"/>
    <d v="2017-12-08T00:00:00"/>
    <x v="22"/>
    <d v="2017-12-10T00:00:00"/>
    <s v="Second Class"/>
    <s v="DL-13315"/>
    <s v="Delfina Latchford"/>
    <s v="Consumer"/>
    <s v="United States"/>
    <s v="New York City"/>
    <x v="15"/>
    <n v="10035"/>
    <x v="3"/>
    <s v="FUR-FU-10004952"/>
    <x v="0"/>
    <s v="Furnishings"/>
    <x v="853"/>
    <n v="109.48"/>
    <n v="2"/>
    <n v="0"/>
    <n v="33.938800000000001"/>
    <n v="0.31"/>
    <n v="16.9694"/>
    <n v="54.74"/>
    <n v="54.74"/>
    <n v="0"/>
  </r>
  <r>
    <n v="1169"/>
    <s v="CA-2017-145226"/>
    <d v="2017-12-08T00:00:00"/>
    <x v="22"/>
    <d v="2017-12-10T00:00:00"/>
    <s v="Second Class"/>
    <s v="DL-13315"/>
    <s v="Delfina Latchford"/>
    <s v="Consumer"/>
    <s v="United States"/>
    <s v="New York City"/>
    <x v="15"/>
    <n v="10035"/>
    <x v="3"/>
    <s v="OFF-ST-10004123"/>
    <x v="1"/>
    <s v="Storage"/>
    <x v="72"/>
    <n v="272.94"/>
    <n v="3"/>
    <n v="0"/>
    <n v="0"/>
    <n v="0"/>
    <n v="0"/>
    <n v="90.98"/>
    <n v="90.98"/>
    <n v="0"/>
  </r>
  <r>
    <n v="1170"/>
    <s v="CA-2017-145226"/>
    <d v="2017-12-08T00:00:00"/>
    <x v="22"/>
    <d v="2017-12-10T00:00:00"/>
    <s v="Second Class"/>
    <s v="DL-13315"/>
    <s v="Delfina Latchford"/>
    <s v="Consumer"/>
    <s v="United States"/>
    <s v="New York City"/>
    <x v="15"/>
    <n v="10035"/>
    <x v="3"/>
    <s v="OFF-PA-10003172"/>
    <x v="1"/>
    <s v="Paper"/>
    <x v="854"/>
    <n v="19.440000000000001"/>
    <n v="3"/>
    <n v="0"/>
    <n v="9.3312000000000008"/>
    <n v="0.48000000000000004"/>
    <n v="3.1104000000000003"/>
    <n v="6.48"/>
    <n v="6.48"/>
    <n v="0"/>
  </r>
  <r>
    <n v="1171"/>
    <s v="CA-2017-145226"/>
    <d v="2017-12-08T00:00:00"/>
    <x v="22"/>
    <d v="2017-12-10T00:00:00"/>
    <s v="Second Class"/>
    <s v="DL-13315"/>
    <s v="Delfina Latchford"/>
    <s v="Consumer"/>
    <s v="United States"/>
    <s v="New York City"/>
    <x v="15"/>
    <n v="10035"/>
    <x v="3"/>
    <s v="OFF-ST-10002352"/>
    <x v="1"/>
    <s v="Storage"/>
    <x v="855"/>
    <n v="31.92"/>
    <n v="4"/>
    <n v="0"/>
    <n v="8.299199999999999"/>
    <n v="0.25999999999999995"/>
    <n v="2.0747999999999998"/>
    <n v="7.98"/>
    <n v="7.98"/>
    <n v="0"/>
  </r>
  <r>
    <n v="1172"/>
    <s v="US-2014-100279"/>
    <d v="2014-03-10T00:00:00"/>
    <x v="34"/>
    <d v="2014-03-14T00:00:00"/>
    <s v="Standard Class"/>
    <s v="SW-20275"/>
    <s v="Scott Williamson"/>
    <s v="Consumer"/>
    <s v="United States"/>
    <s v="Royal Oak"/>
    <x v="12"/>
    <n v="48073"/>
    <x v="2"/>
    <s v="OFF-PA-10002259"/>
    <x v="1"/>
    <s v="Paper"/>
    <x v="856"/>
    <n v="22.38"/>
    <n v="2"/>
    <n v="0"/>
    <n v="10.7424"/>
    <n v="0.48000000000000004"/>
    <n v="5.3712"/>
    <n v="11.19"/>
    <n v="11.19"/>
    <n v="0"/>
  </r>
  <r>
    <n v="1173"/>
    <s v="CA-2014-158064"/>
    <d v="2014-04-21T00:00:00"/>
    <x v="41"/>
    <d v="2014-04-25T00:00:00"/>
    <s v="Standard Class"/>
    <s v="AA-10375"/>
    <s v="Allen Armold"/>
    <s v="Consumer"/>
    <s v="United States"/>
    <s v="Los Angeles"/>
    <x v="1"/>
    <n v="90008"/>
    <x v="1"/>
    <s v="OFF-BI-10002976"/>
    <x v="1"/>
    <s v="Binders"/>
    <x v="857"/>
    <n v="16.520000000000003"/>
    <n v="5"/>
    <n v="0.2"/>
    <n v="5.5754999999999999"/>
    <n v="0.33749999999999991"/>
    <n v="1.1151"/>
    <n v="3.3040000000000007"/>
    <n v="4.1300000000000008"/>
    <n v="3.3040000000000007"/>
  </r>
  <r>
    <n v="1174"/>
    <s v="US-2015-104430"/>
    <d v="2015-10-22T00:00:00"/>
    <x v="2"/>
    <d v="2015-10-26T00:00:00"/>
    <s v="Standard Class"/>
    <s v="LT-17110"/>
    <s v="Liz Thompson"/>
    <s v="Consumer"/>
    <s v="United States"/>
    <s v="Bloomington"/>
    <x v="10"/>
    <n v="61701"/>
    <x v="2"/>
    <s v="OFF-BI-10000301"/>
    <x v="1"/>
    <s v="Binders"/>
    <x v="625"/>
    <n v="5.1759999999999984"/>
    <n v="4"/>
    <n v="0.8"/>
    <n v="-7.7640000000000011"/>
    <n v="-1.5000000000000007"/>
    <n v="-1.9410000000000003"/>
    <n v="1.2939999999999996"/>
    <n v="6.47"/>
    <n v="4.1407999999999987"/>
  </r>
  <r>
    <n v="1175"/>
    <s v="CA-2015-132080"/>
    <d v="2015-08-22T00:00:00"/>
    <x v="37"/>
    <d v="2015-08-25T00:00:00"/>
    <s v="First Class"/>
    <s v="DP-13105"/>
    <s v="Dave Poirier"/>
    <s v="Corporate"/>
    <s v="United States"/>
    <s v="New York City"/>
    <x v="15"/>
    <n v="10035"/>
    <x v="3"/>
    <s v="OFF-BI-10003694"/>
    <x v="1"/>
    <s v="Binders"/>
    <x v="858"/>
    <n v="50.112000000000002"/>
    <n v="6"/>
    <n v="0.2"/>
    <n v="16.2864"/>
    <n v="0.32500000000000001"/>
    <n v="2.7143999999999999"/>
    <n v="8.3520000000000003"/>
    <n v="10.44"/>
    <n v="10.022400000000001"/>
  </r>
  <r>
    <n v="1176"/>
    <s v="CA-2016-161207"/>
    <d v="2016-08-29T00:00:00"/>
    <x v="28"/>
    <d v="2016-09-03T00:00:00"/>
    <s v="Standard Class"/>
    <s v="AB-10060"/>
    <s v="Adam Bellavance"/>
    <s v="Home Office"/>
    <s v="United States"/>
    <s v="Concord"/>
    <x v="38"/>
    <n v="3301"/>
    <x v="3"/>
    <s v="OFF-SU-10000381"/>
    <x v="1"/>
    <s v="Supplies"/>
    <x v="660"/>
    <n v="27.93"/>
    <n v="3"/>
    <n v="0"/>
    <n v="8.0996999999999986"/>
    <n v="0.28999999999999992"/>
    <n v="2.6998999999999995"/>
    <n v="9.31"/>
    <n v="9.31"/>
    <n v="0"/>
  </r>
  <r>
    <n v="1177"/>
    <s v="CA-2014-120243"/>
    <d v="2014-12-27T00:00:00"/>
    <x v="20"/>
    <d v="2014-12-30T00:00:00"/>
    <s v="Second Class"/>
    <s v="AT-10435"/>
    <s v="Alyssa Tate"/>
    <s v="Home Office"/>
    <s v="United States"/>
    <s v="Los Angeles"/>
    <x v="1"/>
    <n v="90004"/>
    <x v="1"/>
    <s v="OFF-LA-10004425"/>
    <x v="1"/>
    <s v="Labels"/>
    <x v="859"/>
    <n v="11.56"/>
    <n v="4"/>
    <n v="0"/>
    <n v="5.4332000000000003"/>
    <n v="0.47000000000000003"/>
    <n v="1.3583000000000001"/>
    <n v="2.89"/>
    <n v="2.89"/>
    <n v="0"/>
  </r>
  <r>
    <n v="1178"/>
    <s v="CA-2016-113621"/>
    <d v="2016-12-01T00:00:00"/>
    <x v="5"/>
    <d v="2016-12-05T00:00:00"/>
    <s v="Standard Class"/>
    <s v="JE-15745"/>
    <s v="Joel Eaton"/>
    <s v="Consumer"/>
    <s v="United States"/>
    <s v="Rockville"/>
    <x v="39"/>
    <n v="20852"/>
    <x v="3"/>
    <s v="FUR-CH-10001270"/>
    <x v="0"/>
    <s v="Chairs"/>
    <x v="860"/>
    <n v="172.5"/>
    <n v="2"/>
    <n v="0"/>
    <n v="51.749999999999986"/>
    <n v="0.29999999999999993"/>
    <n v="25.874999999999993"/>
    <n v="86.25"/>
    <n v="86.25"/>
    <n v="0"/>
  </r>
  <r>
    <n v="1179"/>
    <s v="CA-2016-113621"/>
    <d v="2016-12-01T00:00:00"/>
    <x v="5"/>
    <d v="2016-12-05T00:00:00"/>
    <s v="Standard Class"/>
    <s v="JE-15745"/>
    <s v="Joel Eaton"/>
    <s v="Consumer"/>
    <s v="United States"/>
    <s v="Rockville"/>
    <x v="39"/>
    <n v="20852"/>
    <x v="3"/>
    <s v="TEC-PH-10003931"/>
    <x v="2"/>
    <s v="Phones"/>
    <x v="161"/>
    <n v="179.97"/>
    <n v="3"/>
    <n v="0"/>
    <n v="44.992500000000007"/>
    <n v="0.25000000000000006"/>
    <n v="14.997500000000002"/>
    <n v="59.99"/>
    <n v="59.99"/>
    <n v="0"/>
  </r>
  <r>
    <n v="1180"/>
    <s v="CA-2016-168081"/>
    <d v="2016-04-24T00:00:00"/>
    <x v="25"/>
    <d v="2016-04-27T00:00:00"/>
    <s v="Second Class"/>
    <s v="CA-12055"/>
    <s v="Cathy Armstrong"/>
    <s v="Home Office"/>
    <s v="United States"/>
    <s v="Houston"/>
    <x v="5"/>
    <n v="77070"/>
    <x v="2"/>
    <s v="TEC-AC-10003174"/>
    <x v="2"/>
    <s v="Accessories"/>
    <x v="619"/>
    <n v="258.69600000000003"/>
    <n v="3"/>
    <n v="0.2"/>
    <n v="64.674000000000007"/>
    <n v="0.25"/>
    <n v="21.558000000000003"/>
    <n v="86.232000000000014"/>
    <n v="107.78999999999999"/>
    <n v="51.739200000000011"/>
  </r>
  <r>
    <n v="1181"/>
    <s v="CA-2014-128146"/>
    <d v="2014-06-21T00:00:00"/>
    <x v="3"/>
    <d v="2014-06-25T00:00:00"/>
    <s v="Standard Class"/>
    <s v="DB-13060"/>
    <s v="Dave Brooks"/>
    <s v="Consumer"/>
    <s v="United States"/>
    <s v="Lakewood"/>
    <x v="30"/>
    <n v="8701"/>
    <x v="3"/>
    <s v="TEC-PH-10004539"/>
    <x v="2"/>
    <s v="Phones"/>
    <x v="861"/>
    <n v="1322.93"/>
    <n v="7"/>
    <n v="0"/>
    <n v="357.19110000000001"/>
    <n v="0.27"/>
    <n v="51.027300000000004"/>
    <n v="188.99"/>
    <n v="188.99"/>
    <n v="0"/>
  </r>
  <r>
    <n v="1182"/>
    <s v="CA-2014-128146"/>
    <d v="2014-06-21T00:00:00"/>
    <x v="3"/>
    <d v="2014-06-25T00:00:00"/>
    <s v="Standard Class"/>
    <s v="DB-13060"/>
    <s v="Dave Brooks"/>
    <s v="Consumer"/>
    <s v="United States"/>
    <s v="Lakewood"/>
    <x v="30"/>
    <n v="8701"/>
    <x v="3"/>
    <s v="OFF-AR-10001919"/>
    <x v="1"/>
    <s v="Art"/>
    <x v="862"/>
    <n v="3.76"/>
    <n v="2"/>
    <n v="0"/>
    <n v="1.0903999999999998"/>
    <n v="0.28999999999999998"/>
    <n v="0.54519999999999991"/>
    <n v="1.88"/>
    <n v="1.88"/>
    <n v="0"/>
  </r>
  <r>
    <n v="1183"/>
    <s v="CA-2017-138779"/>
    <d v="2017-01-14T00:00:00"/>
    <x v="44"/>
    <d v="2017-01-15T00:00:00"/>
    <s v="First Class"/>
    <s v="RB-19570"/>
    <s v="Rob Beeghly"/>
    <s v="Consumer"/>
    <s v="United States"/>
    <s v="Jacksonville"/>
    <x v="3"/>
    <n v="28540"/>
    <x v="0"/>
    <s v="OFF-EN-10002504"/>
    <x v="1"/>
    <s v="Envelopes"/>
    <x v="113"/>
    <n v="21.744"/>
    <n v="1"/>
    <n v="0.2"/>
    <n v="7.3385999999999996"/>
    <n v="0.33749999999999997"/>
    <n v="7.3385999999999996"/>
    <n v="21.744"/>
    <n v="27.18"/>
    <n v="4.3487999999999998"/>
  </r>
  <r>
    <n v="1184"/>
    <s v="CA-2017-138779"/>
    <d v="2017-01-14T00:00:00"/>
    <x v="44"/>
    <d v="2017-01-15T00:00:00"/>
    <s v="First Class"/>
    <s v="RB-19570"/>
    <s v="Rob Beeghly"/>
    <s v="Consumer"/>
    <s v="United States"/>
    <s v="Jacksonville"/>
    <x v="3"/>
    <n v="28540"/>
    <x v="0"/>
    <s v="TEC-PH-10003655"/>
    <x v="2"/>
    <s v="Phones"/>
    <x v="863"/>
    <n v="7.92"/>
    <n v="5"/>
    <n v="0.2"/>
    <n v="0.69300000000000006"/>
    <n v="8.7500000000000008E-2"/>
    <n v="0.1386"/>
    <n v="1.5840000000000001"/>
    <n v="1.98"/>
    <n v="1.5840000000000001"/>
  </r>
  <r>
    <n v="1185"/>
    <s v="CA-2014-127131"/>
    <d v="2014-11-24T00:00:00"/>
    <x v="7"/>
    <d v="2014-11-30T00:00:00"/>
    <s v="Standard Class"/>
    <s v="HR-14830"/>
    <s v="Harold Ryan"/>
    <s v="Corporate"/>
    <s v="United States"/>
    <s v="Seattle"/>
    <x v="4"/>
    <n v="98103"/>
    <x v="1"/>
    <s v="OFF-BI-10004656"/>
    <x v="1"/>
    <s v="Binders"/>
    <x v="864"/>
    <n v="12.096000000000002"/>
    <n v="7"/>
    <n v="0.2"/>
    <n v="4.2335999999999991"/>
    <n v="0.34999999999999987"/>
    <n v="0.60479999999999989"/>
    <n v="1.7280000000000002"/>
    <n v="2.16"/>
    <n v="2.4192000000000005"/>
  </r>
  <r>
    <n v="1186"/>
    <s v="CA-2014-127131"/>
    <d v="2014-11-24T00:00:00"/>
    <x v="7"/>
    <d v="2014-11-30T00:00:00"/>
    <s v="Standard Class"/>
    <s v="HR-14830"/>
    <s v="Harold Ryan"/>
    <s v="Corporate"/>
    <s v="United States"/>
    <s v="Seattle"/>
    <x v="4"/>
    <n v="98103"/>
    <x v="1"/>
    <s v="OFF-ST-10002344"/>
    <x v="1"/>
    <s v="Storage"/>
    <x v="865"/>
    <n v="485.88"/>
    <n v="6"/>
    <n v="0"/>
    <n v="9.7176000000000329"/>
    <n v="2.0000000000000066E-2"/>
    <n v="1.6196000000000055"/>
    <n v="80.98"/>
    <n v="80.98"/>
    <n v="0"/>
  </r>
  <r>
    <n v="1187"/>
    <s v="CA-2014-127131"/>
    <d v="2014-11-24T00:00:00"/>
    <x v="7"/>
    <d v="2014-11-30T00:00:00"/>
    <s v="Standard Class"/>
    <s v="HR-14830"/>
    <s v="Harold Ryan"/>
    <s v="Corporate"/>
    <s v="United States"/>
    <s v="Seattle"/>
    <x v="4"/>
    <n v="98103"/>
    <x v="1"/>
    <s v="OFF-PA-10001800"/>
    <x v="1"/>
    <s v="Paper"/>
    <x v="585"/>
    <n v="25.92"/>
    <n v="4"/>
    <n v="0"/>
    <n v="12.441600000000001"/>
    <n v="0.48000000000000004"/>
    <n v="3.1104000000000003"/>
    <n v="6.48"/>
    <n v="6.48"/>
    <n v="0"/>
  </r>
  <r>
    <n v="1188"/>
    <s v="CA-2014-127131"/>
    <d v="2014-11-24T00:00:00"/>
    <x v="7"/>
    <d v="2014-11-30T00:00:00"/>
    <s v="Standard Class"/>
    <s v="HR-14830"/>
    <s v="Harold Ryan"/>
    <s v="Corporate"/>
    <s v="United States"/>
    <s v="Seattle"/>
    <x v="4"/>
    <n v="98103"/>
    <x v="1"/>
    <s v="OFF-ST-10000036"/>
    <x v="1"/>
    <s v="Storage"/>
    <x v="595"/>
    <n v="197.58"/>
    <n v="2"/>
    <n v="0"/>
    <n v="53.346599999999995"/>
    <n v="0.26999999999999996"/>
    <n v="26.673299999999998"/>
    <n v="98.79"/>
    <n v="98.79"/>
    <n v="0"/>
  </r>
  <r>
    <n v="1189"/>
    <s v="CA-2017-117212"/>
    <d v="2017-02-26T00:00:00"/>
    <x v="31"/>
    <d v="2017-02-28T00:00:00"/>
    <s v="Second Class"/>
    <s v="BT-11530"/>
    <s v="Bradley Talbott"/>
    <s v="Home Office"/>
    <s v="United States"/>
    <s v="Los Angeles"/>
    <x v="1"/>
    <n v="90036"/>
    <x v="1"/>
    <s v="OFF-AP-10004532"/>
    <x v="1"/>
    <s v="Appliances"/>
    <x v="564"/>
    <n v="81.92"/>
    <n v="4"/>
    <n v="0"/>
    <n v="22.118400000000001"/>
    <n v="0.27"/>
    <n v="5.5296000000000003"/>
    <n v="20.48"/>
    <n v="20.48"/>
    <n v="0"/>
  </r>
  <r>
    <n v="1190"/>
    <s v="CA-2017-117212"/>
    <d v="2017-02-26T00:00:00"/>
    <x v="31"/>
    <d v="2017-02-28T00:00:00"/>
    <s v="Second Class"/>
    <s v="BT-11530"/>
    <s v="Bradley Talbott"/>
    <s v="Home Office"/>
    <s v="United States"/>
    <s v="Los Angeles"/>
    <x v="1"/>
    <n v="90036"/>
    <x v="1"/>
    <s v="TEC-PH-10004447"/>
    <x v="2"/>
    <s v="Phones"/>
    <x v="866"/>
    <n v="889.53600000000006"/>
    <n v="8"/>
    <n v="0.2"/>
    <n v="66.715199999999982"/>
    <n v="7.4999999999999969E-2"/>
    <n v="8.3393999999999977"/>
    <n v="111.19200000000001"/>
    <n v="138.99"/>
    <n v="177.90720000000002"/>
  </r>
  <r>
    <n v="1191"/>
    <s v="CA-2017-117212"/>
    <d v="2017-02-26T00:00:00"/>
    <x v="31"/>
    <d v="2017-02-28T00:00:00"/>
    <s v="Second Class"/>
    <s v="BT-11530"/>
    <s v="Bradley Talbott"/>
    <s v="Home Office"/>
    <s v="United States"/>
    <s v="Los Angeles"/>
    <x v="1"/>
    <n v="90036"/>
    <x v="1"/>
    <s v="FUR-CH-10003973"/>
    <x v="0"/>
    <s v="Chairs"/>
    <x v="867"/>
    <n v="892.22400000000005"/>
    <n v="3"/>
    <n v="0.2"/>
    <n v="89.222400000000022"/>
    <n v="0.10000000000000002"/>
    <n v="29.740800000000007"/>
    <n v="297.40800000000002"/>
    <n v="371.76"/>
    <n v="178.44480000000001"/>
  </r>
  <r>
    <n v="1192"/>
    <s v="CA-2017-117212"/>
    <d v="2017-02-26T00:00:00"/>
    <x v="31"/>
    <d v="2017-02-28T00:00:00"/>
    <s v="Second Class"/>
    <s v="BT-11530"/>
    <s v="Bradley Talbott"/>
    <s v="Home Office"/>
    <s v="United States"/>
    <s v="Los Angeles"/>
    <x v="1"/>
    <n v="90036"/>
    <x v="1"/>
    <s v="OFF-PA-10001970"/>
    <x v="1"/>
    <s v="Paper"/>
    <x v="366"/>
    <n v="223.92"/>
    <n v="4"/>
    <n v="0"/>
    <n v="109.7208"/>
    <n v="0.49"/>
    <n v="27.430199999999999"/>
    <n v="55.98"/>
    <n v="55.98"/>
    <n v="0"/>
  </r>
  <r>
    <n v="1193"/>
    <s v="CA-2017-117212"/>
    <d v="2017-02-26T00:00:00"/>
    <x v="31"/>
    <d v="2017-02-28T00:00:00"/>
    <s v="Second Class"/>
    <s v="BT-11530"/>
    <s v="Bradley Talbott"/>
    <s v="Home Office"/>
    <s v="United States"/>
    <s v="Los Angeles"/>
    <x v="1"/>
    <n v="90036"/>
    <x v="1"/>
    <s v="OFF-PA-10000682"/>
    <x v="1"/>
    <s v="Paper"/>
    <x v="868"/>
    <n v="23.12"/>
    <n v="4"/>
    <n v="0"/>
    <n v="11.328800000000001"/>
    <n v="0.49000000000000005"/>
    <n v="2.8322000000000003"/>
    <n v="5.78"/>
    <n v="5.78"/>
    <n v="0"/>
  </r>
  <r>
    <n v="1194"/>
    <s v="US-2015-130519"/>
    <d v="2015-09-15T00:00:00"/>
    <x v="11"/>
    <d v="2015-09-15T00:00:00"/>
    <s v="Same Day"/>
    <s v="NG-18355"/>
    <s v="Nat Gilpin"/>
    <s v="Corporate"/>
    <s v="United States"/>
    <s v="Coral Springs"/>
    <x v="2"/>
    <n v="33065"/>
    <x v="0"/>
    <s v="OFF-PA-10001937"/>
    <x v="1"/>
    <s v="Paper"/>
    <x v="289"/>
    <n v="15.552000000000003"/>
    <n v="3"/>
    <n v="0.2"/>
    <n v="5.4432"/>
    <n v="0.34999999999999992"/>
    <n v="1.8144"/>
    <n v="5.1840000000000011"/>
    <n v="6.48"/>
    <n v="3.1104000000000007"/>
  </r>
  <r>
    <n v="1195"/>
    <s v="US-2015-130519"/>
    <d v="2015-09-15T00:00:00"/>
    <x v="11"/>
    <d v="2015-09-15T00:00:00"/>
    <s v="Same Day"/>
    <s v="NG-18355"/>
    <s v="Nat Gilpin"/>
    <s v="Corporate"/>
    <s v="United States"/>
    <s v="Coral Springs"/>
    <x v="2"/>
    <n v="33065"/>
    <x v="0"/>
    <s v="FUR-FU-10002268"/>
    <x v="0"/>
    <s v="Furnishings"/>
    <x v="869"/>
    <n v="15.712000000000002"/>
    <n v="4"/>
    <n v="0.2"/>
    <n v="2.553199999999999"/>
    <n v="0.16249999999999992"/>
    <n v="0.63829999999999976"/>
    <n v="3.9280000000000004"/>
    <n v="4.91"/>
    <n v="3.1424000000000003"/>
  </r>
  <r>
    <n v="1196"/>
    <s v="US-2015-130519"/>
    <d v="2015-09-15T00:00:00"/>
    <x v="11"/>
    <d v="2015-09-15T00:00:00"/>
    <s v="Same Day"/>
    <s v="NG-18355"/>
    <s v="Nat Gilpin"/>
    <s v="Corporate"/>
    <s v="United States"/>
    <s v="Coral Springs"/>
    <x v="2"/>
    <n v="33065"/>
    <x v="0"/>
    <s v="OFF-ST-10001321"/>
    <x v="1"/>
    <s v="Storage"/>
    <x v="421"/>
    <n v="24.672000000000001"/>
    <n v="2"/>
    <n v="0.2"/>
    <n v="2.1588000000000021"/>
    <n v="8.7500000000000078E-2"/>
    <n v="1.079400000000001"/>
    <n v="12.336"/>
    <n v="15.42"/>
    <n v="4.9344000000000001"/>
  </r>
  <r>
    <n v="1197"/>
    <s v="US-2015-130519"/>
    <d v="2015-09-15T00:00:00"/>
    <x v="11"/>
    <d v="2015-09-15T00:00:00"/>
    <s v="Same Day"/>
    <s v="NG-18355"/>
    <s v="Nat Gilpin"/>
    <s v="Corporate"/>
    <s v="United States"/>
    <s v="Coral Springs"/>
    <x v="2"/>
    <n v="33065"/>
    <x v="0"/>
    <s v="FUR-FU-10003394"/>
    <x v="0"/>
    <s v="Furnishings"/>
    <x v="583"/>
    <n v="55.967999999999996"/>
    <n v="1"/>
    <n v="0.2"/>
    <n v="-2.098800000000006"/>
    <n v="-3.750000000000011E-2"/>
    <n v="-2.098800000000006"/>
    <n v="55.967999999999996"/>
    <n v="69.959999999999994"/>
    <n v="11.1936"/>
  </r>
  <r>
    <n v="1198"/>
    <s v="CA-2016-130946"/>
    <d v="2016-04-08T00:00:00"/>
    <x v="25"/>
    <d v="2016-04-12T00:00:00"/>
    <s v="Standard Class"/>
    <s v="ZC-21910"/>
    <s v="Zuschuss Carroll"/>
    <s v="Consumer"/>
    <s v="United States"/>
    <s v="Houston"/>
    <x v="5"/>
    <n v="77041"/>
    <x v="2"/>
    <s v="TEC-AC-10001990"/>
    <x v="2"/>
    <s v="Accessories"/>
    <x v="870"/>
    <n v="431.92800000000005"/>
    <n v="9"/>
    <n v="0.2"/>
    <n v="64.789199999999951"/>
    <n v="0.14999999999999986"/>
    <n v="7.198799999999995"/>
    <n v="47.992000000000004"/>
    <n v="59.990000000000009"/>
    <n v="86.385600000000011"/>
  </r>
  <r>
    <n v="1199"/>
    <s v="CA-2016-130946"/>
    <d v="2016-04-08T00:00:00"/>
    <x v="25"/>
    <d v="2016-04-12T00:00:00"/>
    <s v="Standard Class"/>
    <s v="ZC-21910"/>
    <s v="Zuschuss Carroll"/>
    <s v="Consumer"/>
    <s v="United States"/>
    <s v="Houston"/>
    <x v="5"/>
    <n v="77041"/>
    <x v="2"/>
    <s v="FUR-CH-10004540"/>
    <x v="0"/>
    <s v="Chairs"/>
    <x v="871"/>
    <n v="95.983999999999995"/>
    <n v="4"/>
    <n v="0.3"/>
    <n v="-4.1135999999999981"/>
    <n v="-4.2857142857142844E-2"/>
    <n v="-1.0283999999999995"/>
    <n v="23.995999999999999"/>
    <n v="34.28"/>
    <n v="28.795199999999998"/>
  </r>
  <r>
    <n v="1200"/>
    <s v="CA-2016-130946"/>
    <d v="2016-04-08T00:00:00"/>
    <x v="25"/>
    <d v="2016-04-12T00:00:00"/>
    <s v="Standard Class"/>
    <s v="ZC-21910"/>
    <s v="Zuschuss Carroll"/>
    <s v="Consumer"/>
    <s v="United States"/>
    <s v="Houston"/>
    <x v="5"/>
    <n v="77041"/>
    <x v="2"/>
    <s v="OFF-BI-10004995"/>
    <x v="1"/>
    <s v="Binders"/>
    <x v="316"/>
    <n v="1088.7919999999997"/>
    <n v="4"/>
    <n v="0.8"/>
    <n v="-1850.9464000000007"/>
    <n v="-1.7000000000000011"/>
    <n v="-462.73660000000018"/>
    <n v="272.19799999999992"/>
    <n v="1360.99"/>
    <n v="871.03359999999975"/>
  </r>
  <r>
    <n v="1201"/>
    <s v="CA-2016-114727"/>
    <d v="2016-07-18T00:00:00"/>
    <x v="16"/>
    <d v="2016-07-24T00:00:00"/>
    <s v="Standard Class"/>
    <s v="LS-16945"/>
    <s v="Linda Southworth"/>
    <s v="Corporate"/>
    <s v="United States"/>
    <s v="Denver"/>
    <x v="22"/>
    <n v="80219"/>
    <x v="1"/>
    <s v="FUR-CH-10002335"/>
    <x v="0"/>
    <s v="Chairs"/>
    <x v="629"/>
    <n v="544.00800000000004"/>
    <n v="3"/>
    <n v="0.2"/>
    <n v="40.800600000000003"/>
    <n v="7.4999999999999997E-2"/>
    <n v="13.600200000000001"/>
    <n v="181.33600000000001"/>
    <n v="226.67"/>
    <n v="108.80160000000001"/>
  </r>
  <r>
    <n v="1202"/>
    <s v="CA-2016-114727"/>
    <d v="2016-07-18T00:00:00"/>
    <x v="16"/>
    <d v="2016-07-24T00:00:00"/>
    <s v="Standard Class"/>
    <s v="LS-16945"/>
    <s v="Linda Southworth"/>
    <s v="Corporate"/>
    <s v="United States"/>
    <s v="Denver"/>
    <x v="22"/>
    <n v="80219"/>
    <x v="1"/>
    <s v="OFF-BI-10004967"/>
    <x v="1"/>
    <s v="Binders"/>
    <x v="256"/>
    <n v="1.8720000000000003"/>
    <n v="3"/>
    <n v="0.7"/>
    <n v="-1.4352"/>
    <n v="-0.7666666666666665"/>
    <n v="-0.47839999999999999"/>
    <n v="0.62400000000000011"/>
    <n v="2.08"/>
    <n v="1.3104000000000002"/>
  </r>
  <r>
    <n v="1203"/>
    <s v="CA-2016-114727"/>
    <d v="2016-07-18T00:00:00"/>
    <x v="16"/>
    <d v="2016-07-24T00:00:00"/>
    <s v="Standard Class"/>
    <s v="LS-16945"/>
    <s v="Linda Southworth"/>
    <s v="Corporate"/>
    <s v="United States"/>
    <s v="Denver"/>
    <x v="22"/>
    <n v="80219"/>
    <x v="1"/>
    <s v="FUR-CH-10002331"/>
    <x v="0"/>
    <s v="Chairs"/>
    <x v="407"/>
    <n v="854.35200000000009"/>
    <n v="3"/>
    <n v="0.2"/>
    <n v="10.679399999999873"/>
    <n v="1.249999999999985E-2"/>
    <n v="3.5597999999999579"/>
    <n v="284.78400000000005"/>
    <n v="355.97999999999996"/>
    <n v="170.87040000000002"/>
  </r>
  <r>
    <n v="1204"/>
    <s v="CA-2016-114727"/>
    <d v="2016-07-18T00:00:00"/>
    <x v="16"/>
    <d v="2016-07-24T00:00:00"/>
    <s v="Standard Class"/>
    <s v="LS-16945"/>
    <s v="Linda Southworth"/>
    <s v="Corporate"/>
    <s v="United States"/>
    <s v="Denver"/>
    <x v="22"/>
    <n v="80219"/>
    <x v="1"/>
    <s v="OFF-ST-10002292"/>
    <x v="1"/>
    <s v="Storage"/>
    <x v="872"/>
    <n v="593.5680000000001"/>
    <n v="2"/>
    <n v="0.2"/>
    <n v="0"/>
    <n v="0"/>
    <n v="0"/>
    <n v="296.78400000000005"/>
    <n v="370.98"/>
    <n v="118.71360000000003"/>
  </r>
  <r>
    <n v="1205"/>
    <s v="CA-2016-114727"/>
    <d v="2016-07-18T00:00:00"/>
    <x v="16"/>
    <d v="2016-07-24T00:00:00"/>
    <s v="Standard Class"/>
    <s v="LS-16945"/>
    <s v="Linda Southworth"/>
    <s v="Corporate"/>
    <s v="United States"/>
    <s v="Denver"/>
    <x v="22"/>
    <n v="80219"/>
    <x v="1"/>
    <s v="OFF-ST-10000689"/>
    <x v="1"/>
    <s v="Storage"/>
    <x v="426"/>
    <n v="338.04"/>
    <n v="3"/>
    <n v="0.2"/>
    <n v="-33.804000000000002"/>
    <n v="-0.1"/>
    <n v="-11.268000000000001"/>
    <n v="112.68"/>
    <n v="140.85"/>
    <n v="67.608000000000004"/>
  </r>
  <r>
    <n v="1206"/>
    <s v="CA-2017-133235"/>
    <d v="2017-08-01T00:00:00"/>
    <x v="43"/>
    <d v="2017-08-04T00:00:00"/>
    <s v="First Class"/>
    <s v="LH-16750"/>
    <s v="Larry Hughes"/>
    <s v="Consumer"/>
    <s v="United States"/>
    <s v="Charlotte"/>
    <x v="3"/>
    <n v="28205"/>
    <x v="0"/>
    <s v="TEC-PH-10002660"/>
    <x v="2"/>
    <s v="Phones"/>
    <x v="704"/>
    <n v="271.95999999999998"/>
    <n v="5"/>
    <n v="0.2"/>
    <n v="16.997500000000016"/>
    <n v="6.2500000000000069E-2"/>
    <n v="3.3995000000000033"/>
    <n v="54.391999999999996"/>
    <n v="67.989999999999995"/>
    <n v="54.391999999999996"/>
  </r>
  <r>
    <n v="1207"/>
    <s v="CA-2016-137050"/>
    <d v="2016-07-14T00:00:00"/>
    <x v="16"/>
    <d v="2016-07-18T00:00:00"/>
    <s v="Second Class"/>
    <s v="SW-20755"/>
    <s v="Steven Ward"/>
    <s v="Corporate"/>
    <s v="United States"/>
    <s v="New York City"/>
    <x v="15"/>
    <n v="10009"/>
    <x v="3"/>
    <s v="OFF-ST-10004634"/>
    <x v="1"/>
    <s v="Storage"/>
    <x v="602"/>
    <n v="11.21"/>
    <n v="1"/>
    <n v="0"/>
    <n v="3.3629999999999995"/>
    <n v="0.29999999999999993"/>
    <n v="3.3629999999999995"/>
    <n v="11.21"/>
    <n v="11.21"/>
    <n v="0"/>
  </r>
  <r>
    <n v="1208"/>
    <s v="CA-2016-137050"/>
    <d v="2016-07-14T00:00:00"/>
    <x v="16"/>
    <d v="2016-07-18T00:00:00"/>
    <s v="Second Class"/>
    <s v="SW-20755"/>
    <s v="Steven Ward"/>
    <s v="Corporate"/>
    <s v="United States"/>
    <s v="New York City"/>
    <x v="15"/>
    <n v="10009"/>
    <x v="3"/>
    <s v="OFF-BI-10002160"/>
    <x v="1"/>
    <s v="Binders"/>
    <x v="315"/>
    <n v="9.1440000000000001"/>
    <n v="3"/>
    <n v="0.2"/>
    <n v="3.2003999999999997"/>
    <n v="0.35"/>
    <n v="1.0668"/>
    <n v="3.048"/>
    <n v="3.8099999999999996"/>
    <n v="1.8288000000000002"/>
  </r>
  <r>
    <n v="1209"/>
    <s v="CA-2016-137050"/>
    <d v="2016-07-14T00:00:00"/>
    <x v="16"/>
    <d v="2016-07-18T00:00:00"/>
    <s v="Second Class"/>
    <s v="SW-20755"/>
    <s v="Steven Ward"/>
    <s v="Corporate"/>
    <s v="United States"/>
    <s v="New York City"/>
    <x v="15"/>
    <n v="10009"/>
    <x v="3"/>
    <s v="OFF-FA-10002988"/>
    <x v="1"/>
    <s v="Fasteners"/>
    <x v="132"/>
    <n v="14.069999999999999"/>
    <n v="7"/>
    <n v="0"/>
    <n v="6.8942999999999994"/>
    <n v="0.49"/>
    <n v="0.98489999999999989"/>
    <n v="2.0099999999999998"/>
    <n v="2.0099999999999998"/>
    <n v="0"/>
  </r>
  <r>
    <n v="1210"/>
    <s v="CA-2016-137050"/>
    <d v="2016-07-14T00:00:00"/>
    <x v="16"/>
    <d v="2016-07-18T00:00:00"/>
    <s v="Second Class"/>
    <s v="SW-20755"/>
    <s v="Steven Ward"/>
    <s v="Corporate"/>
    <s v="United States"/>
    <s v="New York City"/>
    <x v="15"/>
    <n v="10009"/>
    <x v="3"/>
    <s v="OFF-AR-10004999"/>
    <x v="1"/>
    <s v="Art"/>
    <x v="873"/>
    <n v="41.86"/>
    <n v="7"/>
    <n v="0"/>
    <n v="10.465"/>
    <n v="0.25"/>
    <n v="1.4949999999999999"/>
    <n v="5.9799999999999995"/>
    <n v="5.9799999999999995"/>
    <n v="0"/>
  </r>
  <r>
    <n v="1211"/>
    <s v="CA-2016-137050"/>
    <d v="2016-07-14T00:00:00"/>
    <x v="16"/>
    <d v="2016-07-18T00:00:00"/>
    <s v="Second Class"/>
    <s v="SW-20755"/>
    <s v="Steven Ward"/>
    <s v="Corporate"/>
    <s v="United States"/>
    <s v="New York City"/>
    <x v="15"/>
    <n v="10009"/>
    <x v="3"/>
    <s v="OFF-BI-10001031"/>
    <x v="1"/>
    <s v="Binders"/>
    <x v="874"/>
    <n v="8.5440000000000005"/>
    <n v="2"/>
    <n v="0.2"/>
    <n v="2.8835999999999995"/>
    <n v="0.33749999999999991"/>
    <n v="1.4417999999999997"/>
    <n v="4.2720000000000002"/>
    <n v="5.34"/>
    <n v="1.7088000000000001"/>
  </r>
  <r>
    <n v="1212"/>
    <s v="CA-2016-137050"/>
    <d v="2016-07-14T00:00:00"/>
    <x v="16"/>
    <d v="2016-07-18T00:00:00"/>
    <s v="Second Class"/>
    <s v="SW-20755"/>
    <s v="Steven Ward"/>
    <s v="Corporate"/>
    <s v="United States"/>
    <s v="New York City"/>
    <x v="15"/>
    <n v="10009"/>
    <x v="3"/>
    <s v="FUR-BO-10004695"/>
    <x v="0"/>
    <s v="Bookcases"/>
    <x v="200"/>
    <n v="579.13599999999997"/>
    <n v="4"/>
    <n v="0.2"/>
    <n v="21.717599999999948"/>
    <n v="3.7499999999999908E-2"/>
    <n v="5.4293999999999869"/>
    <n v="144.78399999999999"/>
    <n v="180.98"/>
    <n v="115.8272"/>
  </r>
  <r>
    <n v="1213"/>
    <s v="US-2017-118087"/>
    <d v="2017-09-09T00:00:00"/>
    <x v="15"/>
    <d v="2017-09-13T00:00:00"/>
    <s v="Standard Class"/>
    <s v="SP-20620"/>
    <s v="Stefania Perrino"/>
    <s v="Corporate"/>
    <s v="United States"/>
    <s v="Philadelphia"/>
    <x v="9"/>
    <n v="19134"/>
    <x v="3"/>
    <s v="FUR-CH-10004860"/>
    <x v="0"/>
    <s v="Chairs"/>
    <x v="212"/>
    <n v="141.37199999999999"/>
    <n v="2"/>
    <n v="0.3"/>
    <n v="-48.470400000000019"/>
    <n v="-0.34285714285714303"/>
    <n v="-24.23520000000001"/>
    <n v="70.685999999999993"/>
    <n v="100.97999999999999"/>
    <n v="42.411599999999993"/>
  </r>
  <r>
    <n v="1214"/>
    <s v="US-2017-118087"/>
    <d v="2017-09-09T00:00:00"/>
    <x v="15"/>
    <d v="2017-09-13T00:00:00"/>
    <s v="Standard Class"/>
    <s v="SP-20620"/>
    <s v="Stefania Perrino"/>
    <s v="Corporate"/>
    <s v="United States"/>
    <s v="Philadelphia"/>
    <x v="9"/>
    <n v="19134"/>
    <x v="3"/>
    <s v="OFF-BI-10002432"/>
    <x v="1"/>
    <s v="Binders"/>
    <x v="875"/>
    <n v="3.036"/>
    <n v="2"/>
    <n v="0.7"/>
    <n v="-2.3275999999999994"/>
    <n v="-0.7666666666666665"/>
    <n v="-1.1637999999999997"/>
    <n v="1.518"/>
    <n v="5.0599999999999996"/>
    <n v="2.1252"/>
  </r>
  <r>
    <n v="1215"/>
    <s v="US-2017-118087"/>
    <d v="2017-09-09T00:00:00"/>
    <x v="15"/>
    <d v="2017-09-13T00:00:00"/>
    <s v="Standard Class"/>
    <s v="SP-20620"/>
    <s v="Stefania Perrino"/>
    <s v="Corporate"/>
    <s v="United States"/>
    <s v="Philadelphia"/>
    <x v="9"/>
    <n v="19134"/>
    <x v="3"/>
    <s v="OFF-BI-10000069"/>
    <x v="1"/>
    <s v="Binders"/>
    <x v="491"/>
    <n v="4.503000000000001"/>
    <n v="1"/>
    <n v="0.7"/>
    <n v="-3.6024000000000012"/>
    <n v="-0.8"/>
    <n v="-3.6024000000000012"/>
    <n v="4.503000000000001"/>
    <n v="15.010000000000002"/>
    <n v="3.1521000000000003"/>
  </r>
  <r>
    <n v="1216"/>
    <s v="US-2017-118087"/>
    <d v="2017-09-09T00:00:00"/>
    <x v="15"/>
    <d v="2017-09-13T00:00:00"/>
    <s v="Standard Class"/>
    <s v="SP-20620"/>
    <s v="Stefania Perrino"/>
    <s v="Corporate"/>
    <s v="United States"/>
    <s v="Philadelphia"/>
    <x v="9"/>
    <n v="19134"/>
    <x v="3"/>
    <s v="OFF-AR-10003602"/>
    <x v="1"/>
    <s v="Art"/>
    <x v="242"/>
    <n v="4.6719999999999997"/>
    <n v="1"/>
    <n v="0.2"/>
    <n v="1.5767999999999998"/>
    <n v="0.33749999999999997"/>
    <n v="1.5767999999999998"/>
    <n v="4.6719999999999997"/>
    <n v="5.839999999999999"/>
    <n v="0.93440000000000001"/>
  </r>
  <r>
    <n v="1217"/>
    <s v="US-2017-118087"/>
    <d v="2017-09-09T00:00:00"/>
    <x v="15"/>
    <d v="2017-09-13T00:00:00"/>
    <s v="Standard Class"/>
    <s v="SP-20620"/>
    <s v="Stefania Perrino"/>
    <s v="Corporate"/>
    <s v="United States"/>
    <s v="Philadelphia"/>
    <x v="9"/>
    <n v="19134"/>
    <x v="3"/>
    <s v="TEC-AC-10004469"/>
    <x v="2"/>
    <s v="Accessories"/>
    <x v="241"/>
    <n v="95.88000000000001"/>
    <n v="3"/>
    <n v="0.2"/>
    <n v="28.764000000000006"/>
    <n v="0.30000000000000004"/>
    <n v="9.5880000000000027"/>
    <n v="31.960000000000004"/>
    <n v="39.949999999999996"/>
    <n v="19.176000000000002"/>
  </r>
  <r>
    <n v="1218"/>
    <s v="US-2017-118087"/>
    <d v="2017-09-09T00:00:00"/>
    <x v="15"/>
    <d v="2017-09-13T00:00:00"/>
    <s v="Standard Class"/>
    <s v="SP-20620"/>
    <s v="Stefania Perrino"/>
    <s v="Corporate"/>
    <s v="United States"/>
    <s v="Philadelphia"/>
    <x v="9"/>
    <n v="19134"/>
    <x v="3"/>
    <s v="FUR-FU-10001867"/>
    <x v="0"/>
    <s v="Furnishings"/>
    <x v="876"/>
    <n v="17.024000000000001"/>
    <n v="2"/>
    <n v="0.2"/>
    <n v="1.7024000000000008"/>
    <n v="0.10000000000000005"/>
    <n v="0.8512000000000004"/>
    <n v="8.5120000000000005"/>
    <n v="10.64"/>
    <n v="3.4048000000000003"/>
  </r>
  <r>
    <n v="1219"/>
    <s v="US-2017-118087"/>
    <d v="2017-09-09T00:00:00"/>
    <x v="15"/>
    <d v="2017-09-13T00:00:00"/>
    <s v="Standard Class"/>
    <s v="SP-20620"/>
    <s v="Stefania Perrino"/>
    <s v="Corporate"/>
    <s v="United States"/>
    <s v="Philadelphia"/>
    <x v="9"/>
    <n v="19134"/>
    <x v="3"/>
    <s v="TEC-AC-10003174"/>
    <x v="2"/>
    <s v="Accessories"/>
    <x v="619"/>
    <n v="258.69600000000003"/>
    <n v="3"/>
    <n v="0.2"/>
    <n v="64.674000000000007"/>
    <n v="0.25"/>
    <n v="21.558000000000003"/>
    <n v="86.232000000000014"/>
    <n v="107.78999999999999"/>
    <n v="51.739200000000011"/>
  </r>
  <r>
    <n v="1220"/>
    <s v="US-2017-118087"/>
    <d v="2017-09-09T00:00:00"/>
    <x v="15"/>
    <d v="2017-09-13T00:00:00"/>
    <s v="Standard Class"/>
    <s v="SP-20620"/>
    <s v="Stefania Perrino"/>
    <s v="Corporate"/>
    <s v="United States"/>
    <s v="Philadelphia"/>
    <x v="9"/>
    <n v="19134"/>
    <x v="3"/>
    <s v="TEC-PH-10002200"/>
    <x v="2"/>
    <s v="Phones"/>
    <x v="877"/>
    <n v="1931.9579999999999"/>
    <n v="7"/>
    <n v="0.4"/>
    <n v="-386.3915999999997"/>
    <n v="-0.19999999999999987"/>
    <n v="-55.198799999999956"/>
    <n v="275.99399999999997"/>
    <n v="459.98999999999995"/>
    <n v="772.78319999999997"/>
  </r>
  <r>
    <n v="1221"/>
    <s v="CA-2014-110184"/>
    <d v="2014-07-12T00:00:00"/>
    <x v="39"/>
    <d v="2014-07-16T00:00:00"/>
    <s v="Standard Class"/>
    <s v="BF-11170"/>
    <s v="Ben Ferrer"/>
    <s v="Home Office"/>
    <s v="United States"/>
    <s v="Los Angeles"/>
    <x v="1"/>
    <n v="90036"/>
    <x v="1"/>
    <s v="OFF-ST-10000107"/>
    <x v="1"/>
    <s v="Storage"/>
    <x v="17"/>
    <n v="249.75"/>
    <n v="9"/>
    <n v="0"/>
    <n v="44.954999999999977"/>
    <n v="0.17999999999999991"/>
    <n v="4.9949999999999974"/>
    <n v="27.75"/>
    <n v="27.75"/>
    <n v="0"/>
  </r>
  <r>
    <n v="1222"/>
    <s v="CA-2014-110184"/>
    <d v="2014-07-12T00:00:00"/>
    <x v="39"/>
    <d v="2014-07-16T00:00:00"/>
    <s v="Standard Class"/>
    <s v="BF-11170"/>
    <s v="Ben Ferrer"/>
    <s v="Home Office"/>
    <s v="United States"/>
    <s v="Los Angeles"/>
    <x v="1"/>
    <n v="90036"/>
    <x v="1"/>
    <s v="TEC-PH-10000439"/>
    <x v="2"/>
    <s v="Phones"/>
    <x v="878"/>
    <n v="255.93600000000004"/>
    <n v="8"/>
    <n v="0.2"/>
    <n v="28.792799999999971"/>
    <n v="0.11249999999999988"/>
    <n v="3.5990999999999964"/>
    <n v="31.992000000000004"/>
    <n v="39.99"/>
    <n v="51.187200000000011"/>
  </r>
  <r>
    <n v="1223"/>
    <s v="CA-2016-126004"/>
    <d v="2016-12-04T00:00:00"/>
    <x v="5"/>
    <d v="2016-12-05T00:00:00"/>
    <s v="First Class"/>
    <s v="BM-11140"/>
    <s v="Becky Martin"/>
    <s v="Consumer"/>
    <s v="United States"/>
    <s v="New York City"/>
    <x v="15"/>
    <n v="10024"/>
    <x v="3"/>
    <s v="FUR-FU-10001602"/>
    <x v="0"/>
    <s v="Furnishings"/>
    <x v="766"/>
    <n v="113.78999999999999"/>
    <n v="3"/>
    <n v="0"/>
    <n v="20.482199999999992"/>
    <n v="0.17999999999999994"/>
    <n v="6.8273999999999972"/>
    <n v="37.93"/>
    <n v="37.93"/>
    <n v="0"/>
  </r>
  <r>
    <n v="1224"/>
    <s v="CA-2016-126004"/>
    <d v="2016-12-04T00:00:00"/>
    <x v="5"/>
    <d v="2016-12-05T00:00:00"/>
    <s v="First Class"/>
    <s v="BM-11140"/>
    <s v="Becky Martin"/>
    <s v="Consumer"/>
    <s v="United States"/>
    <s v="New York City"/>
    <x v="15"/>
    <n v="10024"/>
    <x v="3"/>
    <s v="TEC-AC-10001432"/>
    <x v="2"/>
    <s v="Accessories"/>
    <x v="476"/>
    <n v="78.150000000000006"/>
    <n v="1"/>
    <n v="0"/>
    <n v="34.38600000000001"/>
    <n v="0.44000000000000011"/>
    <n v="34.38600000000001"/>
    <n v="78.150000000000006"/>
    <n v="78.150000000000006"/>
    <n v="0"/>
  </r>
  <r>
    <n v="1225"/>
    <s v="CA-2016-126004"/>
    <d v="2016-12-04T00:00:00"/>
    <x v="5"/>
    <d v="2016-12-05T00:00:00"/>
    <s v="First Class"/>
    <s v="BM-11140"/>
    <s v="Becky Martin"/>
    <s v="Consumer"/>
    <s v="United States"/>
    <s v="New York City"/>
    <x v="15"/>
    <n v="10024"/>
    <x v="3"/>
    <s v="OFF-BI-10004656"/>
    <x v="1"/>
    <s v="Binders"/>
    <x v="864"/>
    <n v="1.7280000000000002"/>
    <n v="1"/>
    <n v="0.2"/>
    <n v="0.60479999999999989"/>
    <n v="0.34999999999999992"/>
    <n v="0.60479999999999989"/>
    <n v="1.7280000000000002"/>
    <n v="2.16"/>
    <n v="0.34560000000000007"/>
  </r>
  <r>
    <n v="1226"/>
    <s v="CA-2016-126004"/>
    <d v="2016-12-04T00:00:00"/>
    <x v="5"/>
    <d v="2016-12-05T00:00:00"/>
    <s v="First Class"/>
    <s v="BM-11140"/>
    <s v="Becky Martin"/>
    <s v="Consumer"/>
    <s v="United States"/>
    <s v="New York City"/>
    <x v="15"/>
    <n v="10024"/>
    <x v="3"/>
    <s v="OFF-PA-10001685"/>
    <x v="1"/>
    <s v="Paper"/>
    <x v="33"/>
    <n v="40.56"/>
    <n v="4"/>
    <n v="0"/>
    <n v="19.874400000000001"/>
    <n v="0.49"/>
    <n v="4.9686000000000003"/>
    <n v="10.14"/>
    <n v="10.14"/>
    <n v="0"/>
  </r>
  <r>
    <n v="1227"/>
    <s v="CA-2016-126004"/>
    <d v="2016-12-04T00:00:00"/>
    <x v="5"/>
    <d v="2016-12-05T00:00:00"/>
    <s v="First Class"/>
    <s v="BM-11140"/>
    <s v="Becky Martin"/>
    <s v="Consumer"/>
    <s v="United States"/>
    <s v="New York City"/>
    <x v="15"/>
    <n v="10024"/>
    <x v="3"/>
    <s v="OFF-ST-10001418"/>
    <x v="1"/>
    <s v="Storage"/>
    <x v="879"/>
    <n v="182.94"/>
    <n v="3"/>
    <n v="0"/>
    <n v="3.6587999999999994"/>
    <n v="1.9999999999999997E-2"/>
    <n v="1.2195999999999998"/>
    <n v="60.98"/>
    <n v="60.98"/>
    <n v="0"/>
  </r>
  <r>
    <n v="1228"/>
    <s v="CA-2016-126004"/>
    <d v="2016-12-04T00:00:00"/>
    <x v="5"/>
    <d v="2016-12-05T00:00:00"/>
    <s v="First Class"/>
    <s v="BM-11140"/>
    <s v="Becky Martin"/>
    <s v="Consumer"/>
    <s v="United States"/>
    <s v="New York City"/>
    <x v="15"/>
    <n v="10024"/>
    <x v="3"/>
    <s v="OFF-ST-10000676"/>
    <x v="1"/>
    <s v="Storage"/>
    <x v="880"/>
    <n v="193.86"/>
    <n v="2"/>
    <n v="0"/>
    <n v="11.631599999999992"/>
    <n v="5.9999999999999956E-2"/>
    <n v="5.8157999999999959"/>
    <n v="96.93"/>
    <n v="96.93"/>
    <n v="0"/>
  </r>
  <r>
    <n v="1229"/>
    <s v="CA-2017-100013"/>
    <d v="2017-11-06T00:00:00"/>
    <x v="23"/>
    <d v="2017-11-11T00:00:00"/>
    <s v="Standard Class"/>
    <s v="ZC-21910"/>
    <s v="Zuschuss Carroll"/>
    <s v="Consumer"/>
    <s v="United States"/>
    <s v="Los Angeles"/>
    <x v="1"/>
    <n v="90045"/>
    <x v="1"/>
    <s v="OFF-EN-10001219"/>
    <x v="1"/>
    <s v="Envelopes"/>
    <x v="588"/>
    <n v="15.28"/>
    <n v="2"/>
    <n v="0"/>
    <n v="7.4871999999999996"/>
    <n v="0.49"/>
    <n v="3.7435999999999998"/>
    <n v="7.64"/>
    <n v="7.64"/>
    <n v="0"/>
  </r>
  <r>
    <n v="1230"/>
    <s v="CA-2017-100013"/>
    <d v="2017-11-06T00:00:00"/>
    <x v="23"/>
    <d v="2017-11-11T00:00:00"/>
    <s v="Standard Class"/>
    <s v="ZC-21910"/>
    <s v="Zuschuss Carroll"/>
    <s v="Consumer"/>
    <s v="United States"/>
    <s v="Los Angeles"/>
    <x v="1"/>
    <n v="90045"/>
    <x v="1"/>
    <s v="FUR-FU-10001424"/>
    <x v="0"/>
    <s v="Furnishings"/>
    <x v="698"/>
    <n v="8.73"/>
    <n v="1"/>
    <n v="0"/>
    <n v="2.9681999999999995"/>
    <n v="0.33999999999999991"/>
    <n v="2.9681999999999995"/>
    <n v="8.73"/>
    <n v="8.73"/>
    <n v="0"/>
  </r>
  <r>
    <n v="1231"/>
    <s v="CA-2017-100013"/>
    <d v="2017-11-06T00:00:00"/>
    <x v="23"/>
    <d v="2017-11-11T00:00:00"/>
    <s v="Standard Class"/>
    <s v="ZC-21910"/>
    <s v="Zuschuss Carroll"/>
    <s v="Consumer"/>
    <s v="United States"/>
    <s v="Los Angeles"/>
    <x v="1"/>
    <n v="90045"/>
    <x v="1"/>
    <s v="OFF-AR-10001022"/>
    <x v="1"/>
    <s v="Art"/>
    <x v="881"/>
    <n v="5.68"/>
    <n v="2"/>
    <n v="0"/>
    <n v="1.7607999999999997"/>
    <n v="0.30999999999999994"/>
    <n v="0.88039999999999985"/>
    <n v="2.84"/>
    <n v="2.84"/>
    <n v="0"/>
  </r>
  <r>
    <n v="1232"/>
    <s v="CA-2015-132570"/>
    <d v="2015-10-31T00:00:00"/>
    <x v="2"/>
    <d v="2015-11-02T00:00:00"/>
    <s v="Second Class"/>
    <s v="KT-16480"/>
    <s v="Kean Thornton"/>
    <s v="Consumer"/>
    <s v="United States"/>
    <s v="Buffalo"/>
    <x v="15"/>
    <n v="14215"/>
    <x v="3"/>
    <s v="OFF-AR-10000369"/>
    <x v="1"/>
    <s v="Art"/>
    <x v="382"/>
    <n v="2.78"/>
    <n v="2"/>
    <n v="0"/>
    <n v="0.72279999999999989"/>
    <n v="0.25999999999999995"/>
    <n v="0.36139999999999994"/>
    <n v="1.39"/>
    <n v="1.39"/>
    <n v="0"/>
  </r>
  <r>
    <n v="1233"/>
    <s v="CA-2015-132570"/>
    <d v="2015-10-31T00:00:00"/>
    <x v="2"/>
    <d v="2015-11-02T00:00:00"/>
    <s v="Second Class"/>
    <s v="KT-16480"/>
    <s v="Kean Thornton"/>
    <s v="Consumer"/>
    <s v="United States"/>
    <s v="Buffalo"/>
    <x v="15"/>
    <n v="14215"/>
    <x v="3"/>
    <s v="OFF-EN-10003055"/>
    <x v="1"/>
    <s v="Envelopes"/>
    <x v="882"/>
    <n v="79.959999999999994"/>
    <n v="2"/>
    <n v="0"/>
    <n v="35.981999999999992"/>
    <n v="0.44999999999999996"/>
    <n v="17.990999999999996"/>
    <n v="39.979999999999997"/>
    <n v="39.979999999999997"/>
    <n v="0"/>
  </r>
  <r>
    <n v="1234"/>
    <s v="CA-2016-153682"/>
    <d v="2016-05-30T00:00:00"/>
    <x v="35"/>
    <d v="2016-06-01T00:00:00"/>
    <s v="First Class"/>
    <s v="BG-11695"/>
    <s v="Brooke Gillingham"/>
    <s v="Corporate"/>
    <s v="United States"/>
    <s v="Cincinnati"/>
    <x v="24"/>
    <n v="45231"/>
    <x v="3"/>
    <s v="TEC-CO-10001046"/>
    <x v="2"/>
    <s v="Copiers"/>
    <x v="883"/>
    <n v="839.98799999999994"/>
    <n v="2"/>
    <n v="0.4"/>
    <n v="69.99899999999991"/>
    <n v="8.3333333333333232E-2"/>
    <n v="34.999499999999955"/>
    <n v="419.99399999999997"/>
    <n v="699.99"/>
    <n v="335.99520000000001"/>
  </r>
  <r>
    <n v="1235"/>
    <s v="CA-2016-144344"/>
    <d v="2016-10-28T00:00:00"/>
    <x v="32"/>
    <d v="2016-10-28T00:00:00"/>
    <s v="Same Day"/>
    <s v="PG-18820"/>
    <s v="Patrick Gardner"/>
    <s v="Consumer"/>
    <s v="United States"/>
    <s v="Boynton Beach"/>
    <x v="2"/>
    <n v="33437"/>
    <x v="0"/>
    <s v="FUR-FU-10000076"/>
    <x v="0"/>
    <s v="Furnishings"/>
    <x v="884"/>
    <n v="47.952000000000005"/>
    <n v="3"/>
    <n v="0.2"/>
    <n v="13.786200000000006"/>
    <n v="0.28750000000000009"/>
    <n v="4.5954000000000024"/>
    <n v="15.984000000000002"/>
    <n v="19.98"/>
    <n v="9.5904000000000007"/>
  </r>
  <r>
    <n v="1236"/>
    <s v="CA-2016-144344"/>
    <d v="2016-10-28T00:00:00"/>
    <x v="32"/>
    <d v="2016-10-28T00:00:00"/>
    <s v="Same Day"/>
    <s v="PG-18820"/>
    <s v="Patrick Gardner"/>
    <s v="Consumer"/>
    <s v="United States"/>
    <s v="Boynton Beach"/>
    <x v="2"/>
    <n v="33437"/>
    <x v="0"/>
    <s v="OFF-BI-10003719"/>
    <x v="1"/>
    <s v="Binders"/>
    <x v="691"/>
    <n v="37.425000000000004"/>
    <n v="5"/>
    <n v="0.7"/>
    <n v="-29.940000000000012"/>
    <n v="-0.80000000000000027"/>
    <n v="-5.9880000000000022"/>
    <n v="7.4850000000000012"/>
    <n v="24.95"/>
    <n v="26.197500000000002"/>
  </r>
  <r>
    <n v="1237"/>
    <s v="CA-2016-144344"/>
    <d v="2016-10-28T00:00:00"/>
    <x v="32"/>
    <d v="2016-10-28T00:00:00"/>
    <s v="Same Day"/>
    <s v="PG-18820"/>
    <s v="Patrick Gardner"/>
    <s v="Consumer"/>
    <s v="United States"/>
    <s v="Boynton Beach"/>
    <x v="2"/>
    <n v="33437"/>
    <x v="0"/>
    <s v="FUR-FU-10003268"/>
    <x v="0"/>
    <s v="Furnishings"/>
    <x v="885"/>
    <n v="63.967999999999996"/>
    <n v="2"/>
    <n v="0.2"/>
    <n v="0"/>
    <n v="0"/>
    <n v="0"/>
    <n v="31.983999999999998"/>
    <n v="39.979999999999997"/>
    <n v="12.7936"/>
  </r>
  <r>
    <n v="1238"/>
    <s v="CA-2016-144344"/>
    <d v="2016-10-28T00:00:00"/>
    <x v="32"/>
    <d v="2016-10-28T00:00:00"/>
    <s v="Same Day"/>
    <s v="PG-18820"/>
    <s v="Patrick Gardner"/>
    <s v="Consumer"/>
    <s v="United States"/>
    <s v="Boynton Beach"/>
    <x v="2"/>
    <n v="33437"/>
    <x v="0"/>
    <s v="FUR-FU-10003553"/>
    <x v="0"/>
    <s v="Furnishings"/>
    <x v="568"/>
    <n v="165.048"/>
    <n v="3"/>
    <n v="0.2"/>
    <n v="41.262"/>
    <n v="0.25"/>
    <n v="13.754"/>
    <n v="55.015999999999998"/>
    <n v="68.77"/>
    <n v="33.009599999999999"/>
  </r>
  <r>
    <n v="1239"/>
    <s v="CA-2014-127012"/>
    <d v="2014-08-11T00:00:00"/>
    <x v="9"/>
    <d v="2014-08-15T00:00:00"/>
    <s v="Standard Class"/>
    <s v="GM-14680"/>
    <s v="Greg Matthias"/>
    <s v="Consumer"/>
    <s v="United States"/>
    <s v="Seattle"/>
    <x v="4"/>
    <n v="98105"/>
    <x v="1"/>
    <s v="FUR-FU-10003691"/>
    <x v="0"/>
    <s v="Furnishings"/>
    <x v="886"/>
    <n v="12.35"/>
    <n v="1"/>
    <n v="0"/>
    <n v="5.4340000000000002"/>
    <n v="0.44"/>
    <n v="5.4340000000000002"/>
    <n v="12.35"/>
    <n v="12.35"/>
    <n v="0"/>
  </r>
  <r>
    <n v="1240"/>
    <s v="CA-2014-127012"/>
    <d v="2014-08-11T00:00:00"/>
    <x v="9"/>
    <d v="2014-08-15T00:00:00"/>
    <s v="Standard Class"/>
    <s v="GM-14680"/>
    <s v="Greg Matthias"/>
    <s v="Consumer"/>
    <s v="United States"/>
    <s v="Seattle"/>
    <x v="4"/>
    <n v="98105"/>
    <x v="1"/>
    <s v="OFF-AR-10003903"/>
    <x v="1"/>
    <s v="Art"/>
    <x v="887"/>
    <n v="40.97"/>
    <n v="1"/>
    <n v="0"/>
    <n v="10.652200000000001"/>
    <n v="0.26"/>
    <n v="10.652200000000001"/>
    <n v="40.97"/>
    <n v="40.97"/>
    <n v="0"/>
  </r>
  <r>
    <n v="1241"/>
    <s v="CA-2014-127012"/>
    <d v="2014-08-11T00:00:00"/>
    <x v="9"/>
    <d v="2014-08-15T00:00:00"/>
    <s v="Standard Class"/>
    <s v="GM-14680"/>
    <s v="Greg Matthias"/>
    <s v="Consumer"/>
    <s v="United States"/>
    <s v="Seattle"/>
    <x v="4"/>
    <n v="98105"/>
    <x v="1"/>
    <s v="OFF-FA-10004854"/>
    <x v="1"/>
    <s v="Fasteners"/>
    <x v="271"/>
    <n v="22.96"/>
    <n v="2"/>
    <n v="0"/>
    <n v="10.7912"/>
    <n v="0.47"/>
    <n v="5.3956"/>
    <n v="11.48"/>
    <n v="11.48"/>
    <n v="0"/>
  </r>
  <r>
    <n v="1242"/>
    <s v="CA-2016-128727"/>
    <d v="2016-08-29T00:00:00"/>
    <x v="28"/>
    <d v="2016-09-04T00:00:00"/>
    <s v="Standard Class"/>
    <s v="MO-17800"/>
    <s v="Meg O'Connel"/>
    <s v="Home Office"/>
    <s v="United States"/>
    <s v="New York City"/>
    <x v="15"/>
    <n v="10024"/>
    <x v="3"/>
    <s v="TEC-PH-10003442"/>
    <x v="2"/>
    <s v="Phones"/>
    <x v="888"/>
    <n v="22"/>
    <n v="4"/>
    <n v="0"/>
    <n v="5.5"/>
    <n v="0.25"/>
    <n v="1.375"/>
    <n v="5.5"/>
    <n v="5.5"/>
    <n v="0"/>
  </r>
  <r>
    <n v="1243"/>
    <s v="US-2016-162859"/>
    <d v="2016-02-15T00:00:00"/>
    <x v="47"/>
    <d v="2016-02-22T00:00:00"/>
    <s v="Standard Class"/>
    <s v="PG-18820"/>
    <s v="Patrick Gardner"/>
    <s v="Consumer"/>
    <s v="United States"/>
    <s v="New York City"/>
    <x v="15"/>
    <n v="10009"/>
    <x v="3"/>
    <s v="OFF-BI-10004519"/>
    <x v="1"/>
    <s v="Binders"/>
    <x v="889"/>
    <n v="398.35199999999998"/>
    <n v="3"/>
    <n v="0.2"/>
    <n v="124.48499999999999"/>
    <n v="0.3125"/>
    <n v="41.494999999999997"/>
    <n v="132.78399999999999"/>
    <n v="165.97999999999996"/>
    <n v="79.670400000000001"/>
  </r>
  <r>
    <n v="1244"/>
    <s v="US-2016-162859"/>
    <d v="2016-02-15T00:00:00"/>
    <x v="47"/>
    <d v="2016-02-22T00:00:00"/>
    <s v="Standard Class"/>
    <s v="PG-18820"/>
    <s v="Patrick Gardner"/>
    <s v="Consumer"/>
    <s v="United States"/>
    <s v="New York City"/>
    <x v="15"/>
    <n v="10009"/>
    <x v="3"/>
    <s v="OFF-FA-10000304"/>
    <x v="1"/>
    <s v="Fasteners"/>
    <x v="52"/>
    <n v="8.7200000000000006"/>
    <n v="4"/>
    <n v="0"/>
    <n v="3.5752000000000006"/>
    <n v="0.41000000000000003"/>
    <n v="0.89380000000000015"/>
    <n v="2.1800000000000002"/>
    <n v="2.1800000000000002"/>
    <n v="0"/>
  </r>
  <r>
    <n v="1245"/>
    <s v="CA-2017-133641"/>
    <d v="2017-05-14T00:00:00"/>
    <x v="24"/>
    <d v="2017-05-21T00:00:00"/>
    <s v="Standard Class"/>
    <s v="EJ-14155"/>
    <s v="Eva Jacobs"/>
    <s v="Consumer"/>
    <s v="United States"/>
    <s v="Gulfport"/>
    <x v="35"/>
    <n v="39503"/>
    <x v="0"/>
    <s v="OFF-EN-10004955"/>
    <x v="1"/>
    <s v="Envelopes"/>
    <x v="890"/>
    <n v="48.69"/>
    <n v="9"/>
    <n v="0"/>
    <n v="23.8581"/>
    <n v="0.49000000000000005"/>
    <n v="2.6509"/>
    <n v="5.41"/>
    <n v="5.41"/>
    <n v="0"/>
  </r>
  <r>
    <n v="1246"/>
    <s v="CA-2014-168494"/>
    <d v="2014-12-12T00:00:00"/>
    <x v="20"/>
    <d v="2014-12-14T00:00:00"/>
    <s v="Second Class"/>
    <s v="NP-18700"/>
    <s v="Nora Preis"/>
    <s v="Consumer"/>
    <s v="United States"/>
    <s v="Fresno"/>
    <x v="1"/>
    <n v="93727"/>
    <x v="1"/>
    <s v="FUR-TA-10004619"/>
    <x v="0"/>
    <s v="Tables"/>
    <x v="891"/>
    <n v="764.6880000000001"/>
    <n v="6"/>
    <n v="0.2"/>
    <n v="95.585999999999899"/>
    <n v="0.12499999999999985"/>
    <n v="15.930999999999983"/>
    <n v="127.44800000000002"/>
    <n v="159.31"/>
    <n v="152.93760000000003"/>
  </r>
  <r>
    <n v="1247"/>
    <s v="CA-2014-168494"/>
    <d v="2014-12-12T00:00:00"/>
    <x v="20"/>
    <d v="2014-12-14T00:00:00"/>
    <s v="Second Class"/>
    <s v="NP-18700"/>
    <s v="Nora Preis"/>
    <s v="Consumer"/>
    <s v="United States"/>
    <s v="Fresno"/>
    <x v="1"/>
    <n v="93727"/>
    <x v="1"/>
    <s v="FUR-TA-10003473"/>
    <x v="0"/>
    <s v="Tables"/>
    <x v="216"/>
    <n v="3610.848"/>
    <n v="12"/>
    <n v="0.2"/>
    <n v="135.4068000000002"/>
    <n v="3.7500000000000054E-2"/>
    <n v="11.283900000000017"/>
    <n v="300.904"/>
    <n v="376.12999999999994"/>
    <n v="722.16960000000006"/>
  </r>
  <r>
    <n v="1248"/>
    <s v="CA-2014-168494"/>
    <d v="2014-12-12T00:00:00"/>
    <x v="20"/>
    <d v="2014-12-14T00:00:00"/>
    <s v="Second Class"/>
    <s v="NP-18700"/>
    <s v="Nora Preis"/>
    <s v="Consumer"/>
    <s v="United States"/>
    <s v="Fresno"/>
    <x v="1"/>
    <n v="93727"/>
    <x v="1"/>
    <s v="FUR-BO-10004467"/>
    <x v="0"/>
    <s v="Bookcases"/>
    <x v="892"/>
    <n v="254.97449999999998"/>
    <n v="3"/>
    <n v="0.15"/>
    <n v="11.998799999999989"/>
    <n v="4.7058823529411722E-2"/>
    <n v="3.999599999999996"/>
    <n v="84.991499999999988"/>
    <n v="99.99"/>
    <n v="38.246174999999994"/>
  </r>
  <r>
    <n v="1249"/>
    <s v="CA-2017-115602"/>
    <d v="2017-12-18T00:00:00"/>
    <x v="22"/>
    <d v="2017-12-24T00:00:00"/>
    <s v="Standard Class"/>
    <s v="DJ-13630"/>
    <s v="Doug Jacobs"/>
    <s v="Consumer"/>
    <s v="United States"/>
    <s v="New York City"/>
    <x v="15"/>
    <n v="10009"/>
    <x v="3"/>
    <s v="OFF-AR-10002280"/>
    <x v="1"/>
    <s v="Art"/>
    <x v="772"/>
    <n v="38.82"/>
    <n v="6"/>
    <n v="0"/>
    <n v="17.468999999999998"/>
    <n v="0.44999999999999996"/>
    <n v="2.9114999999999998"/>
    <n v="6.47"/>
    <n v="6.47"/>
    <n v="0"/>
  </r>
  <r>
    <n v="1250"/>
    <s v="CA-2017-115602"/>
    <d v="2017-12-18T00:00:00"/>
    <x v="22"/>
    <d v="2017-12-24T00:00:00"/>
    <s v="Standard Class"/>
    <s v="DJ-13630"/>
    <s v="Doug Jacobs"/>
    <s v="Consumer"/>
    <s v="United States"/>
    <s v="New York City"/>
    <x v="15"/>
    <n v="10009"/>
    <x v="3"/>
    <s v="FUR-CH-10001708"/>
    <x v="0"/>
    <s v="Chairs"/>
    <x v="893"/>
    <n v="1141.9379999999999"/>
    <n v="9"/>
    <n v="0.1"/>
    <n v="139.57019999999989"/>
    <n v="0.12222222222222213"/>
    <n v="15.507799999999987"/>
    <n v="126.88199999999999"/>
    <n v="140.97999999999999"/>
    <n v="114.1938"/>
  </r>
  <r>
    <n v="1251"/>
    <s v="CA-2017-115602"/>
    <d v="2017-12-18T00:00:00"/>
    <x v="22"/>
    <d v="2017-12-24T00:00:00"/>
    <s v="Standard Class"/>
    <s v="DJ-13630"/>
    <s v="Doug Jacobs"/>
    <s v="Consumer"/>
    <s v="United States"/>
    <s v="New York City"/>
    <x v="15"/>
    <n v="10009"/>
    <x v="3"/>
    <s v="OFF-AP-10000891"/>
    <x v="1"/>
    <s v="Appliances"/>
    <x v="165"/>
    <n v="1704.56"/>
    <n v="13"/>
    <n v="0"/>
    <n v="511.36799999999999"/>
    <n v="0.3"/>
    <n v="39.335999999999999"/>
    <n v="131.12"/>
    <n v="131.12"/>
    <n v="0"/>
  </r>
  <r>
    <n v="1252"/>
    <s v="CA-2017-115602"/>
    <d v="2017-12-18T00:00:00"/>
    <x v="22"/>
    <d v="2017-12-24T00:00:00"/>
    <s v="Standard Class"/>
    <s v="DJ-13630"/>
    <s v="Doug Jacobs"/>
    <s v="Consumer"/>
    <s v="United States"/>
    <s v="New York City"/>
    <x v="15"/>
    <n v="10009"/>
    <x v="3"/>
    <s v="OFF-AR-10000462"/>
    <x v="1"/>
    <s v="Art"/>
    <x v="894"/>
    <n v="3.2"/>
    <n v="2"/>
    <n v="0"/>
    <n v="1.3760000000000003"/>
    <n v="0.4300000000000001"/>
    <n v="0.68800000000000017"/>
    <n v="1.6"/>
    <n v="1.6"/>
    <n v="0"/>
  </r>
  <r>
    <n v="1253"/>
    <s v="CA-2015-154956"/>
    <d v="2015-07-04T00:00:00"/>
    <x v="38"/>
    <d v="2015-07-09T00:00:00"/>
    <s v="Standard Class"/>
    <s v="IM-15070"/>
    <s v="Irene Maddox"/>
    <s v="Consumer"/>
    <s v="United States"/>
    <s v="Milwaukee"/>
    <x v="6"/>
    <n v="53209"/>
    <x v="2"/>
    <s v="TEC-PH-10004165"/>
    <x v="2"/>
    <s v="Phones"/>
    <x v="895"/>
    <n v="1099.96"/>
    <n v="4"/>
    <n v="0"/>
    <n v="285.9896"/>
    <n v="0.26"/>
    <n v="71.497399999999999"/>
    <n v="274.99"/>
    <n v="274.99"/>
    <n v="0"/>
  </r>
  <r>
    <n v="1254"/>
    <s v="CA-2017-144638"/>
    <d v="2017-03-10T00:00:00"/>
    <x v="42"/>
    <d v="2017-03-14T00:00:00"/>
    <s v="Standard Class"/>
    <s v="MH-18115"/>
    <s v="Mick Hernandez"/>
    <s v="Home Office"/>
    <s v="United States"/>
    <s v="Chester"/>
    <x v="9"/>
    <n v="19013"/>
    <x v="3"/>
    <s v="OFF-AR-10003958"/>
    <x v="1"/>
    <s v="Art"/>
    <x v="686"/>
    <n v="5.2480000000000002"/>
    <n v="2"/>
    <n v="0.2"/>
    <n v="0.59039999999999915"/>
    <n v="0.11249999999999984"/>
    <n v="0.29519999999999957"/>
    <n v="2.6240000000000001"/>
    <n v="3.28"/>
    <n v="1.0496000000000001"/>
  </r>
  <r>
    <n v="1255"/>
    <s v="CA-2017-144638"/>
    <d v="2017-03-10T00:00:00"/>
    <x v="42"/>
    <d v="2017-03-14T00:00:00"/>
    <s v="Standard Class"/>
    <s v="MH-18115"/>
    <s v="Mick Hernandez"/>
    <s v="Home Office"/>
    <s v="United States"/>
    <s v="Chester"/>
    <x v="9"/>
    <n v="19013"/>
    <x v="3"/>
    <s v="TEC-PH-10000149"/>
    <x v="2"/>
    <s v="Phones"/>
    <x v="424"/>
    <n v="35.909999999999997"/>
    <n v="3"/>
    <n v="0.4"/>
    <n v="-8.3790000000000031"/>
    <n v="-0.23333333333333345"/>
    <n v="-2.793000000000001"/>
    <n v="11.969999999999999"/>
    <n v="19.95"/>
    <n v="14.363999999999999"/>
  </r>
  <r>
    <n v="1256"/>
    <s v="CA-2017-144638"/>
    <d v="2017-03-10T00:00:00"/>
    <x v="42"/>
    <d v="2017-03-14T00:00:00"/>
    <s v="Standard Class"/>
    <s v="MH-18115"/>
    <s v="Mick Hernandez"/>
    <s v="Home Office"/>
    <s v="United States"/>
    <s v="Chester"/>
    <x v="9"/>
    <n v="19013"/>
    <x v="3"/>
    <s v="FUR-FU-10003724"/>
    <x v="0"/>
    <s v="Furnishings"/>
    <x v="896"/>
    <n v="6.6959999999999997"/>
    <n v="1"/>
    <n v="0.2"/>
    <n v="0.50219999999999976"/>
    <n v="7.4999999999999969E-2"/>
    <n v="0.50219999999999976"/>
    <n v="6.6959999999999997"/>
    <n v="8.3699999999999992"/>
    <n v="1.3391999999999999"/>
  </r>
  <r>
    <n v="1257"/>
    <s v="CA-2017-144638"/>
    <d v="2017-03-10T00:00:00"/>
    <x v="42"/>
    <d v="2017-03-14T00:00:00"/>
    <s v="Standard Class"/>
    <s v="MH-18115"/>
    <s v="Mick Hernandez"/>
    <s v="Home Office"/>
    <s v="United States"/>
    <s v="Chester"/>
    <x v="9"/>
    <n v="19013"/>
    <x v="3"/>
    <s v="FUR-FU-10003535"/>
    <x v="0"/>
    <s v="Furnishings"/>
    <x v="897"/>
    <n v="43.872000000000007"/>
    <n v="2"/>
    <n v="0.2"/>
    <n v="11.516399999999999"/>
    <n v="0.26249999999999996"/>
    <n v="5.7581999999999995"/>
    <n v="21.936000000000003"/>
    <n v="27.42"/>
    <n v="8.7744000000000018"/>
  </r>
  <r>
    <n v="1258"/>
    <s v="US-2016-168620"/>
    <d v="2016-12-24T00:00:00"/>
    <x v="5"/>
    <d v="2016-12-28T00:00:00"/>
    <s v="Second Class"/>
    <s v="RB-19795"/>
    <s v="Ross Baird"/>
    <s v="Home Office"/>
    <s v="United States"/>
    <s v="Charlotte"/>
    <x v="3"/>
    <n v="28205"/>
    <x v="0"/>
    <s v="OFF-BI-10001575"/>
    <x v="1"/>
    <s v="Binders"/>
    <x v="582"/>
    <n v="27.882000000000005"/>
    <n v="3"/>
    <n v="0.7"/>
    <n v="-20.446799999999996"/>
    <n v="-0.73333333333333306"/>
    <n v="-6.815599999999999"/>
    <n v="9.2940000000000023"/>
    <n v="30.98"/>
    <n v="19.517400000000002"/>
  </r>
  <r>
    <n v="1259"/>
    <s v="US-2016-168620"/>
    <d v="2016-12-24T00:00:00"/>
    <x v="5"/>
    <d v="2016-12-28T00:00:00"/>
    <s v="Second Class"/>
    <s v="RB-19795"/>
    <s v="Ross Baird"/>
    <s v="Home Office"/>
    <s v="United States"/>
    <s v="Charlotte"/>
    <x v="3"/>
    <n v="28205"/>
    <x v="0"/>
    <s v="OFF-ST-10003716"/>
    <x v="1"/>
    <s v="Storage"/>
    <x v="898"/>
    <n v="540.048"/>
    <n v="3"/>
    <n v="0.2"/>
    <n v="-47.254199999999997"/>
    <n v="-8.7499999999999994E-2"/>
    <n v="-15.751399999999999"/>
    <n v="180.01599999999999"/>
    <n v="225.01999999999995"/>
    <n v="108.00960000000001"/>
  </r>
  <r>
    <n v="1260"/>
    <s v="US-2016-168620"/>
    <d v="2016-12-24T00:00:00"/>
    <x v="5"/>
    <d v="2016-12-28T00:00:00"/>
    <s v="Second Class"/>
    <s v="RB-19795"/>
    <s v="Ross Baird"/>
    <s v="Home Office"/>
    <s v="United States"/>
    <s v="Charlotte"/>
    <x v="3"/>
    <n v="28205"/>
    <x v="0"/>
    <s v="TEC-AC-10004469"/>
    <x v="2"/>
    <s v="Accessories"/>
    <x v="241"/>
    <n v="255.68000000000004"/>
    <n v="8"/>
    <n v="0.2"/>
    <n v="76.704000000000008"/>
    <n v="0.3"/>
    <n v="9.588000000000001"/>
    <n v="31.960000000000004"/>
    <n v="39.950000000000003"/>
    <n v="51.13600000000001"/>
  </r>
  <r>
    <n v="1261"/>
    <s v="CA-2017-117079"/>
    <d v="2017-10-23T00:00:00"/>
    <x v="13"/>
    <d v="2017-10-27T00:00:00"/>
    <s v="Standard Class"/>
    <s v="JR-15700"/>
    <s v="Jocasta Rupert"/>
    <s v="Consumer"/>
    <s v="United States"/>
    <s v="Jacksonville"/>
    <x v="2"/>
    <n v="32216"/>
    <x v="0"/>
    <s v="TEC-PH-10004586"/>
    <x v="2"/>
    <s v="Phones"/>
    <x v="899"/>
    <n v="863.87999999999988"/>
    <n v="3"/>
    <n v="0.2"/>
    <n v="107.98499999999996"/>
    <n v="0.12499999999999997"/>
    <n v="35.994999999999983"/>
    <n v="287.95999999999998"/>
    <n v="359.94999999999987"/>
    <n v="172.77599999999998"/>
  </r>
  <r>
    <n v="1262"/>
    <s v="US-2016-144393"/>
    <d v="2016-10-28T00:00:00"/>
    <x v="32"/>
    <d v="2016-11-04T00:00:00"/>
    <s v="Standard Class"/>
    <s v="SM-20950"/>
    <s v="Suzanne McNair"/>
    <s v="Corporate"/>
    <s v="United States"/>
    <s v="Greenville"/>
    <x v="3"/>
    <n v="27834"/>
    <x v="0"/>
    <s v="OFF-BI-10004236"/>
    <x v="1"/>
    <s v="Binders"/>
    <x v="900"/>
    <n v="17.616000000000003"/>
    <n v="4"/>
    <n v="0.7"/>
    <n v="-14.0928"/>
    <n v="-0.79999999999999993"/>
    <n v="-3.5232000000000001"/>
    <n v="4.4040000000000008"/>
    <n v="14.68"/>
    <n v="12.331200000000001"/>
  </r>
  <r>
    <n v="1263"/>
    <s v="CA-2017-105053"/>
    <d v="2017-07-07T00:00:00"/>
    <x v="10"/>
    <d v="2017-07-09T00:00:00"/>
    <s v="Second Class"/>
    <s v="CS-12355"/>
    <s v="Christine Sundaresam"/>
    <s v="Consumer"/>
    <s v="United States"/>
    <s v="Long Beach"/>
    <x v="15"/>
    <n v="11561"/>
    <x v="3"/>
    <s v="OFF-BI-10001634"/>
    <x v="1"/>
    <s v="Binders"/>
    <x v="24"/>
    <n v="17.472000000000001"/>
    <n v="3"/>
    <n v="0.2"/>
    <n v="6.3336000000000006"/>
    <n v="0.36249999999999999"/>
    <n v="2.1112000000000002"/>
    <n v="5.8240000000000007"/>
    <n v="7.2799999999999994"/>
    <n v="3.4944000000000006"/>
  </r>
  <r>
    <n v="1264"/>
    <s v="CA-2016-155992"/>
    <d v="2016-10-01T00:00:00"/>
    <x v="32"/>
    <d v="2016-10-02T00:00:00"/>
    <s v="First Class"/>
    <s v="CC-12220"/>
    <s v="Chris Cortes"/>
    <s v="Consumer"/>
    <s v="United States"/>
    <s v="La Porte"/>
    <x v="14"/>
    <n v="46350"/>
    <x v="2"/>
    <s v="TEC-PH-10000215"/>
    <x v="2"/>
    <s v="Phones"/>
    <x v="140"/>
    <n v="69.900000000000006"/>
    <n v="2"/>
    <n v="0"/>
    <n v="18.873000000000005"/>
    <n v="0.27"/>
    <n v="9.4365000000000023"/>
    <n v="34.950000000000003"/>
    <n v="34.950000000000003"/>
    <n v="0"/>
  </r>
  <r>
    <n v="1265"/>
    <s v="CA-2016-155992"/>
    <d v="2016-10-01T00:00:00"/>
    <x v="32"/>
    <d v="2016-10-02T00:00:00"/>
    <s v="First Class"/>
    <s v="CC-12220"/>
    <s v="Chris Cortes"/>
    <s v="Consumer"/>
    <s v="United States"/>
    <s v="La Porte"/>
    <x v="14"/>
    <n v="46350"/>
    <x v="2"/>
    <s v="FUR-FU-10003724"/>
    <x v="0"/>
    <s v="Furnishings"/>
    <x v="896"/>
    <n v="41.849999999999994"/>
    <n v="5"/>
    <n v="0"/>
    <n v="10.880999999999998"/>
    <n v="0.26"/>
    <n v="2.1761999999999997"/>
    <n v="8.3699999999999992"/>
    <n v="8.3699999999999992"/>
    <n v="0"/>
  </r>
  <r>
    <n v="1266"/>
    <s v="CA-2017-110380"/>
    <d v="2017-09-02T00:00:00"/>
    <x v="15"/>
    <d v="2017-09-07T00:00:00"/>
    <s v="Standard Class"/>
    <s v="PF-19225"/>
    <s v="Phillip Flathmann"/>
    <s v="Consumer"/>
    <s v="United States"/>
    <s v="San Francisco"/>
    <x v="1"/>
    <n v="94122"/>
    <x v="1"/>
    <s v="OFF-AR-10000422"/>
    <x v="1"/>
    <s v="Art"/>
    <x v="901"/>
    <n v="6.57"/>
    <n v="3"/>
    <n v="0"/>
    <n v="1.7738999999999998"/>
    <n v="0.26999999999999996"/>
    <n v="0.59129999999999994"/>
    <n v="2.19"/>
    <n v="2.19"/>
    <n v="0"/>
  </r>
  <r>
    <n v="1267"/>
    <s v="US-2014-167738"/>
    <d v="2014-12-24T00:00:00"/>
    <x v="20"/>
    <d v="2014-12-29T00:00:00"/>
    <s v="Standard Class"/>
    <s v="JC-16105"/>
    <s v="Julie Creighton"/>
    <s v="Corporate"/>
    <s v="United States"/>
    <s v="Los Angeles"/>
    <x v="1"/>
    <n v="90045"/>
    <x v="1"/>
    <s v="OFF-ST-10003306"/>
    <x v="1"/>
    <s v="Storage"/>
    <x v="385"/>
    <n v="142.86000000000001"/>
    <n v="1"/>
    <n v="0"/>
    <n v="41.429399999999987"/>
    <n v="0.28999999999999987"/>
    <n v="41.429399999999987"/>
    <n v="142.86000000000001"/>
    <n v="142.86000000000001"/>
    <n v="0"/>
  </r>
  <r>
    <n v="1268"/>
    <s v="US-2014-167738"/>
    <d v="2014-12-24T00:00:00"/>
    <x v="20"/>
    <d v="2014-12-29T00:00:00"/>
    <s v="Standard Class"/>
    <s v="JC-16105"/>
    <s v="Julie Creighton"/>
    <s v="Corporate"/>
    <s v="United States"/>
    <s v="Los Angeles"/>
    <x v="1"/>
    <n v="90045"/>
    <x v="1"/>
    <s v="FUR-CH-10001146"/>
    <x v="0"/>
    <s v="Chairs"/>
    <x v="64"/>
    <n v="292.27200000000005"/>
    <n v="6"/>
    <n v="0.2"/>
    <n v="18.266999999999967"/>
    <n v="6.2499999999999875E-2"/>
    <n v="3.0444999999999944"/>
    <n v="48.71200000000001"/>
    <n v="60.89"/>
    <n v="58.454400000000014"/>
  </r>
  <r>
    <n v="1269"/>
    <s v="CA-2017-121412"/>
    <d v="2017-09-23T00:00:00"/>
    <x v="15"/>
    <d v="2017-09-27T00:00:00"/>
    <s v="Standard Class"/>
    <s v="BG-11695"/>
    <s v="Brooke Gillingham"/>
    <s v="Corporate"/>
    <s v="United States"/>
    <s v="Louisville"/>
    <x v="22"/>
    <n v="80027"/>
    <x v="1"/>
    <s v="FUR-FU-10000246"/>
    <x v="0"/>
    <s v="Furnishings"/>
    <x v="391"/>
    <n v="29.328000000000003"/>
    <n v="3"/>
    <n v="0.2"/>
    <n v="3.665999999999995"/>
    <n v="0.12499999999999982"/>
    <n v="1.2219999999999984"/>
    <n v="9.7760000000000016"/>
    <n v="12.219999999999999"/>
    <n v="5.8656000000000006"/>
  </r>
  <r>
    <n v="1270"/>
    <s v="CA-2017-100426"/>
    <d v="2017-06-04T00:00:00"/>
    <x v="27"/>
    <d v="2017-06-08T00:00:00"/>
    <s v="Standard Class"/>
    <s v="DC-12850"/>
    <s v="Dan Campbell"/>
    <s v="Consumer"/>
    <s v="United States"/>
    <s v="Florence"/>
    <x v="19"/>
    <n v="35630"/>
    <x v="0"/>
    <s v="OFF-PA-10002870"/>
    <x v="1"/>
    <s v="Paper"/>
    <x v="902"/>
    <n v="12.48"/>
    <n v="2"/>
    <n v="0"/>
    <n v="5.6159999999999997"/>
    <n v="0.44999999999999996"/>
    <n v="2.8079999999999998"/>
    <n v="6.24"/>
    <n v="6.24"/>
    <n v="0"/>
  </r>
  <r>
    <n v="1271"/>
    <s v="US-2016-103646"/>
    <d v="2016-04-21T00:00:00"/>
    <x v="25"/>
    <d v="2016-04-26T00:00:00"/>
    <s v="Standard Class"/>
    <s v="SP-20545"/>
    <s v="Sibella Parks"/>
    <s v="Corporate"/>
    <s v="United States"/>
    <s v="Chicago"/>
    <x v="10"/>
    <n v="60623"/>
    <x v="2"/>
    <s v="OFF-ST-10000563"/>
    <x v="1"/>
    <s v="Storage"/>
    <x v="903"/>
    <n v="102.33600000000001"/>
    <n v="4"/>
    <n v="0.2"/>
    <n v="-12.792000000000002"/>
    <n v="-0.125"/>
    <n v="-3.1980000000000004"/>
    <n v="25.584000000000003"/>
    <n v="31.980000000000004"/>
    <n v="20.467200000000005"/>
  </r>
  <r>
    <n v="1272"/>
    <s v="US-2016-103646"/>
    <d v="2016-04-21T00:00:00"/>
    <x v="25"/>
    <d v="2016-04-26T00:00:00"/>
    <s v="Standard Class"/>
    <s v="SP-20545"/>
    <s v="Sibella Parks"/>
    <s v="Corporate"/>
    <s v="United States"/>
    <s v="Chicago"/>
    <x v="10"/>
    <n v="60623"/>
    <x v="2"/>
    <s v="OFF-AP-10004487"/>
    <x v="1"/>
    <s v="Appliances"/>
    <x v="722"/>
    <n v="48.791999999999987"/>
    <n v="3"/>
    <n v="0.8"/>
    <n v="-126.85920000000002"/>
    <n v="-2.600000000000001"/>
    <n v="-42.286400000000008"/>
    <n v="16.263999999999996"/>
    <n v="81.319999999999993"/>
    <n v="39.033599999999993"/>
  </r>
  <r>
    <n v="1273"/>
    <s v="US-2016-103646"/>
    <d v="2016-04-21T00:00:00"/>
    <x v="25"/>
    <d v="2016-04-26T00:00:00"/>
    <s v="Standard Class"/>
    <s v="SP-20545"/>
    <s v="Sibella Parks"/>
    <s v="Corporate"/>
    <s v="United States"/>
    <s v="Chicago"/>
    <x v="10"/>
    <n v="60623"/>
    <x v="2"/>
    <s v="OFF-BI-10002854"/>
    <x v="1"/>
    <s v="Binders"/>
    <x v="904"/>
    <n v="44.847999999999992"/>
    <n v="8"/>
    <n v="0.8"/>
    <n v="-67.27200000000002"/>
    <n v="-1.5000000000000007"/>
    <n v="-8.4090000000000025"/>
    <n v="5.605999999999999"/>
    <n v="28.03"/>
    <n v="35.878399999999992"/>
  </r>
  <r>
    <n v="1274"/>
    <s v="CA-2016-119186"/>
    <d v="2016-05-26T00:00:00"/>
    <x v="35"/>
    <d v="2016-05-26T00:00:00"/>
    <s v="Same Day"/>
    <s v="MS-17710"/>
    <s v="Maurice Satty"/>
    <s v="Consumer"/>
    <s v="United States"/>
    <s v="Fort Worth"/>
    <x v="5"/>
    <n v="76106"/>
    <x v="2"/>
    <s v="OFF-PA-10004621"/>
    <x v="1"/>
    <s v="Paper"/>
    <x v="745"/>
    <n v="10.368000000000002"/>
    <n v="2"/>
    <n v="0.2"/>
    <n v="3.6288"/>
    <n v="0.34999999999999992"/>
    <n v="1.8144"/>
    <n v="5.1840000000000011"/>
    <n v="6.4800000000000013"/>
    <n v="2.0736000000000003"/>
  </r>
  <r>
    <n v="1275"/>
    <s v="CA-2016-119186"/>
    <d v="2016-05-26T00:00:00"/>
    <x v="35"/>
    <d v="2016-05-26T00:00:00"/>
    <s v="Same Day"/>
    <s v="MS-17710"/>
    <s v="Maurice Satty"/>
    <s v="Consumer"/>
    <s v="United States"/>
    <s v="Fort Worth"/>
    <x v="5"/>
    <n v="76106"/>
    <x v="2"/>
    <s v="FUR-CH-10001973"/>
    <x v="0"/>
    <s v="Chairs"/>
    <x v="905"/>
    <n v="388.42999999999995"/>
    <n v="5"/>
    <n v="0.3"/>
    <n v="-88.783999999999978"/>
    <n v="-0.22857142857142854"/>
    <n v="-17.756799999999995"/>
    <n v="77.685999999999993"/>
    <n v="110.97999999999999"/>
    <n v="116.52899999999998"/>
  </r>
  <r>
    <n v="1276"/>
    <s v="CA-2016-119186"/>
    <d v="2016-05-26T00:00:00"/>
    <x v="35"/>
    <d v="2016-05-26T00:00:00"/>
    <s v="Same Day"/>
    <s v="MS-17710"/>
    <s v="Maurice Satty"/>
    <s v="Consumer"/>
    <s v="United States"/>
    <s v="Fort Worth"/>
    <x v="5"/>
    <n v="76106"/>
    <x v="2"/>
    <s v="OFF-PA-10004040"/>
    <x v="1"/>
    <s v="Paper"/>
    <x v="99"/>
    <n v="14.352000000000002"/>
    <n v="3"/>
    <n v="0.2"/>
    <n v="5.2026000000000003"/>
    <n v="0.36249999999999999"/>
    <n v="1.7342000000000002"/>
    <n v="4.7840000000000007"/>
    <n v="5.98"/>
    <n v="2.8704000000000005"/>
  </r>
  <r>
    <n v="1277"/>
    <s v="CA-2016-119186"/>
    <d v="2016-05-26T00:00:00"/>
    <x v="35"/>
    <d v="2016-05-26T00:00:00"/>
    <s v="Same Day"/>
    <s v="MS-17710"/>
    <s v="Maurice Satty"/>
    <s v="Consumer"/>
    <s v="United States"/>
    <s v="Fort Worth"/>
    <x v="5"/>
    <n v="76106"/>
    <x v="2"/>
    <s v="TEC-AC-10000580"/>
    <x v="2"/>
    <s v="Accessories"/>
    <x v="906"/>
    <n v="63.991999999999997"/>
    <n v="1"/>
    <n v="0.2"/>
    <n v="-7.1990999999999961"/>
    <n v="-0.11249999999999995"/>
    <n v="-7.1990999999999961"/>
    <n v="63.991999999999997"/>
    <n v="79.989999999999995"/>
    <n v="12.798400000000001"/>
  </r>
  <r>
    <n v="1278"/>
    <s v="CA-2016-148698"/>
    <d v="2016-05-02T00:00:00"/>
    <x v="35"/>
    <d v="2016-05-07T00:00:00"/>
    <s v="Standard Class"/>
    <s v="BD-11770"/>
    <s v="Bryan Davis"/>
    <s v="Consumer"/>
    <s v="United States"/>
    <s v="Houston"/>
    <x v="5"/>
    <n v="77070"/>
    <x v="2"/>
    <s v="OFF-AR-10004022"/>
    <x v="1"/>
    <s v="Art"/>
    <x v="907"/>
    <n v="86.352000000000004"/>
    <n v="3"/>
    <n v="0.2"/>
    <n v="5.3969999999999914"/>
    <n v="6.2499999999999896E-2"/>
    <n v="1.798999999999997"/>
    <n v="28.784000000000002"/>
    <n v="35.979999999999997"/>
    <n v="17.270400000000002"/>
  </r>
  <r>
    <n v="1279"/>
    <s v="CA-2014-163293"/>
    <d v="2014-09-08T00:00:00"/>
    <x v="30"/>
    <d v="2014-09-11T00:00:00"/>
    <s v="First Class"/>
    <s v="KC-16255"/>
    <s v="Karen Carlisle"/>
    <s v="Corporate"/>
    <s v="United States"/>
    <s v="Macon"/>
    <x v="32"/>
    <n v="31204"/>
    <x v="0"/>
    <s v="TEC-AC-10004209"/>
    <x v="2"/>
    <s v="Accessories"/>
    <x v="908"/>
    <n v="32.97"/>
    <n v="3"/>
    <n v="0"/>
    <n v="12.8583"/>
    <n v="0.39"/>
    <n v="4.2861000000000002"/>
    <n v="10.99"/>
    <n v="10.99"/>
    <n v="0"/>
  </r>
  <r>
    <n v="1280"/>
    <s v="CA-2014-163293"/>
    <d v="2014-09-08T00:00:00"/>
    <x v="30"/>
    <d v="2014-09-11T00:00:00"/>
    <s v="First Class"/>
    <s v="KC-16255"/>
    <s v="Karen Carlisle"/>
    <s v="Corporate"/>
    <s v="United States"/>
    <s v="Macon"/>
    <x v="32"/>
    <n v="31204"/>
    <x v="0"/>
    <s v="TEC-AC-10000023"/>
    <x v="2"/>
    <s v="Accessories"/>
    <x v="909"/>
    <n v="83.88"/>
    <n v="4"/>
    <n v="0"/>
    <n v="30.196799999999996"/>
    <n v="0.36"/>
    <n v="7.549199999999999"/>
    <n v="20.97"/>
    <n v="20.97"/>
    <n v="0"/>
  </r>
  <r>
    <n v="1281"/>
    <s v="CA-2016-160815"/>
    <d v="2016-09-05T00:00:00"/>
    <x v="21"/>
    <d v="2016-09-06T00:00:00"/>
    <s v="First Class"/>
    <s v="TR-21325"/>
    <s v="Toby Ritter"/>
    <s v="Consumer"/>
    <s v="United States"/>
    <s v="Cedar Rapids"/>
    <x v="23"/>
    <n v="52402"/>
    <x v="2"/>
    <s v="TEC-PH-10003505"/>
    <x v="2"/>
    <s v="Phones"/>
    <x v="910"/>
    <n v="278.39999999999998"/>
    <n v="3"/>
    <n v="0"/>
    <n v="80.735999999999976"/>
    <n v="0.28999999999999992"/>
    <n v="26.911999999999992"/>
    <n v="92.8"/>
    <n v="92.8"/>
    <n v="0"/>
  </r>
  <r>
    <n v="1282"/>
    <s v="CA-2017-122154"/>
    <d v="2017-04-09T00:00:00"/>
    <x v="4"/>
    <d v="2017-04-11T00:00:00"/>
    <s v="First Class"/>
    <s v="SA-20830"/>
    <s v="Sue Ann Reed"/>
    <s v="Consumer"/>
    <s v="United States"/>
    <s v="Jacksonville"/>
    <x v="2"/>
    <n v="32216"/>
    <x v="0"/>
    <s v="OFF-LA-10000121"/>
    <x v="1"/>
    <s v="Labels"/>
    <x v="911"/>
    <n v="15.120000000000001"/>
    <n v="3"/>
    <n v="0.2"/>
    <n v="4.9139999999999988"/>
    <n v="0.3249999999999999"/>
    <n v="1.6379999999999997"/>
    <n v="5.04"/>
    <n v="6.3"/>
    <n v="3.0240000000000005"/>
  </r>
  <r>
    <n v="1283"/>
    <s v="CA-2017-122154"/>
    <d v="2017-04-09T00:00:00"/>
    <x v="4"/>
    <d v="2017-04-11T00:00:00"/>
    <s v="First Class"/>
    <s v="SA-20830"/>
    <s v="Sue Ann Reed"/>
    <s v="Consumer"/>
    <s v="United States"/>
    <s v="Jacksonville"/>
    <x v="2"/>
    <n v="32216"/>
    <x v="0"/>
    <s v="OFF-BI-10002026"/>
    <x v="1"/>
    <s v="Binders"/>
    <x v="912"/>
    <n v="17.430000000000003"/>
    <n v="1"/>
    <n v="0.7"/>
    <n v="-13.363000000000003"/>
    <n v="-0.76666666666666672"/>
    <n v="-13.363000000000003"/>
    <n v="17.430000000000003"/>
    <n v="58.1"/>
    <n v="12.201000000000002"/>
  </r>
  <r>
    <n v="1284"/>
    <s v="CA-2017-122154"/>
    <d v="2017-04-09T00:00:00"/>
    <x v="4"/>
    <d v="2017-04-11T00:00:00"/>
    <s v="First Class"/>
    <s v="SA-20830"/>
    <s v="Sue Ann Reed"/>
    <s v="Consumer"/>
    <s v="United States"/>
    <s v="Jacksonville"/>
    <x v="2"/>
    <n v="32216"/>
    <x v="0"/>
    <s v="OFF-PA-10000994"/>
    <x v="1"/>
    <s v="Paper"/>
    <x v="913"/>
    <n v="251.64"/>
    <n v="3"/>
    <n v="0.2"/>
    <n v="88.073999999999984"/>
    <n v="0.35"/>
    <n v="29.357999999999993"/>
    <n v="83.88"/>
    <n v="104.84999999999998"/>
    <n v="50.328000000000003"/>
  </r>
  <r>
    <n v="1285"/>
    <s v="US-2015-149692"/>
    <d v="2015-12-06T00:00:00"/>
    <x v="14"/>
    <d v="2015-12-12T00:00:00"/>
    <s v="Standard Class"/>
    <s v="KW-16435"/>
    <s v="Katrina Willman"/>
    <s v="Consumer"/>
    <s v="United States"/>
    <s v="Austin"/>
    <x v="5"/>
    <n v="78745"/>
    <x v="2"/>
    <s v="OFF-BI-10002813"/>
    <x v="1"/>
    <s v="Binders"/>
    <x v="914"/>
    <n v="2.7719999999999994"/>
    <n v="7"/>
    <n v="0.8"/>
    <n v="-4.8510000000000009"/>
    <n v="-1.7500000000000007"/>
    <n v="-0.69300000000000017"/>
    <n v="0.39599999999999991"/>
    <n v="1.98"/>
    <n v="2.2175999999999996"/>
  </r>
  <r>
    <n v="1286"/>
    <s v="CA-2016-119445"/>
    <d v="2016-06-26T00:00:00"/>
    <x v="1"/>
    <d v="2016-07-03T00:00:00"/>
    <s v="Standard Class"/>
    <s v="GM-14500"/>
    <s v="Gene McClure"/>
    <s v="Consumer"/>
    <s v="United States"/>
    <s v="Providence"/>
    <x v="34"/>
    <n v="2908"/>
    <x v="3"/>
    <s v="OFF-ST-10000617"/>
    <x v="1"/>
    <s v="Storage"/>
    <x v="384"/>
    <n v="14.9"/>
    <n v="5"/>
    <n v="0"/>
    <n v="1.0429999999999984"/>
    <n v="6.9999999999999896E-2"/>
    <n v="0.20859999999999967"/>
    <n v="2.98"/>
    <n v="2.98"/>
    <n v="0"/>
  </r>
  <r>
    <n v="1287"/>
    <s v="CA-2015-124268"/>
    <d v="2015-07-04T00:00:00"/>
    <x v="38"/>
    <d v="2015-07-08T00:00:00"/>
    <s v="Standard Class"/>
    <s v="AD-10180"/>
    <s v="Alan Dominguez"/>
    <s v="Home Office"/>
    <s v="United States"/>
    <s v="New York City"/>
    <x v="15"/>
    <n v="10035"/>
    <x v="3"/>
    <s v="OFF-AR-10004817"/>
    <x v="1"/>
    <s v="Art"/>
    <x v="915"/>
    <n v="15.48"/>
    <n v="3"/>
    <n v="0"/>
    <n v="4.4891999999999985"/>
    <n v="0.28999999999999987"/>
    <n v="1.4963999999999995"/>
    <n v="5.16"/>
    <n v="5.16"/>
    <n v="0"/>
  </r>
  <r>
    <n v="1288"/>
    <s v="CA-2016-154711"/>
    <d v="2016-11-22T00:00:00"/>
    <x v="0"/>
    <d v="2016-11-26T00:00:00"/>
    <s v="Standard Class"/>
    <s v="TB-21355"/>
    <s v="Todd Boyes"/>
    <s v="Corporate"/>
    <s v="United States"/>
    <s v="New York City"/>
    <x v="15"/>
    <n v="10009"/>
    <x v="3"/>
    <s v="FUR-FU-10000397"/>
    <x v="0"/>
    <s v="Furnishings"/>
    <x v="63"/>
    <n v="39.880000000000003"/>
    <n v="2"/>
    <n v="0"/>
    <n v="11.166400000000003"/>
    <n v="0.28000000000000008"/>
    <n v="5.5832000000000015"/>
    <n v="19.940000000000001"/>
    <n v="19.940000000000001"/>
    <n v="0"/>
  </r>
  <r>
    <n v="1289"/>
    <s v="CA-2016-154711"/>
    <d v="2016-11-22T00:00:00"/>
    <x v="0"/>
    <d v="2016-11-26T00:00:00"/>
    <s v="Standard Class"/>
    <s v="TB-21355"/>
    <s v="Todd Boyes"/>
    <s v="Corporate"/>
    <s v="United States"/>
    <s v="New York City"/>
    <x v="15"/>
    <n v="10009"/>
    <x v="3"/>
    <s v="OFF-BI-10000605"/>
    <x v="1"/>
    <s v="Binders"/>
    <x v="536"/>
    <n v="12.192"/>
    <n v="4"/>
    <n v="0.2"/>
    <n v="4.1147999999999989"/>
    <n v="0.33749999999999991"/>
    <n v="1.0286999999999997"/>
    <n v="3.048"/>
    <n v="3.81"/>
    <n v="2.4384000000000001"/>
  </r>
  <r>
    <n v="1290"/>
    <s v="CA-2016-154711"/>
    <d v="2016-11-22T00:00:00"/>
    <x v="0"/>
    <d v="2016-11-26T00:00:00"/>
    <s v="Standard Class"/>
    <s v="TB-21355"/>
    <s v="Todd Boyes"/>
    <s v="Corporate"/>
    <s v="United States"/>
    <s v="New York City"/>
    <x v="15"/>
    <n v="10009"/>
    <x v="3"/>
    <s v="OFF-AR-10001860"/>
    <x v="1"/>
    <s v="Art"/>
    <x v="916"/>
    <n v="20.82"/>
    <n v="3"/>
    <n v="0"/>
    <n v="7.4952000000000005"/>
    <n v="0.36000000000000004"/>
    <n v="2.4984000000000002"/>
    <n v="6.94"/>
    <n v="6.94"/>
    <n v="0"/>
  </r>
  <r>
    <n v="1291"/>
    <s v="CA-2016-163384"/>
    <d v="2016-11-10T00:00:00"/>
    <x v="0"/>
    <d v="2016-11-12T00:00:00"/>
    <s v="First Class"/>
    <s v="CC-12430"/>
    <s v="Chuck Clark"/>
    <s v="Home Office"/>
    <s v="United States"/>
    <s v="San Francisco"/>
    <x v="1"/>
    <n v="94122"/>
    <x v="1"/>
    <s v="OFF-BI-10004970"/>
    <x v="1"/>
    <s v="Binders"/>
    <x v="917"/>
    <n v="13.216000000000001"/>
    <n v="4"/>
    <n v="0.2"/>
    <n v="4.4603999999999999"/>
    <n v="0.33749999999999997"/>
    <n v="1.1151"/>
    <n v="3.3040000000000003"/>
    <n v="4.13"/>
    <n v="2.6432000000000002"/>
  </r>
  <r>
    <n v="1292"/>
    <s v="CA-2016-163384"/>
    <d v="2016-11-10T00:00:00"/>
    <x v="0"/>
    <d v="2016-11-12T00:00:00"/>
    <s v="First Class"/>
    <s v="CC-12430"/>
    <s v="Chuck Clark"/>
    <s v="Home Office"/>
    <s v="United States"/>
    <s v="San Francisco"/>
    <x v="1"/>
    <n v="94122"/>
    <x v="1"/>
    <s v="OFF-PA-10003172"/>
    <x v="1"/>
    <s v="Paper"/>
    <x v="854"/>
    <n v="32.400000000000006"/>
    <n v="5"/>
    <n v="0"/>
    <n v="15.552000000000001"/>
    <n v="0.48"/>
    <n v="3.1104000000000003"/>
    <n v="6.4800000000000013"/>
    <n v="6.4800000000000013"/>
    <n v="0"/>
  </r>
  <r>
    <n v="1293"/>
    <s v="CA-2015-101707"/>
    <d v="2015-08-27T00:00:00"/>
    <x v="37"/>
    <d v="2015-09-01T00:00:00"/>
    <s v="Standard Class"/>
    <s v="PF-19165"/>
    <s v="Philip Fox"/>
    <s v="Consumer"/>
    <s v="United States"/>
    <s v="San Diego"/>
    <x v="1"/>
    <n v="92105"/>
    <x v="1"/>
    <s v="OFF-SU-10001218"/>
    <x v="1"/>
    <s v="Supplies"/>
    <x v="134"/>
    <n v="32.94"/>
    <n v="3"/>
    <n v="0"/>
    <n v="9.2232000000000021"/>
    <n v="0.28000000000000008"/>
    <n v="3.0744000000000007"/>
    <n v="10.979999999999999"/>
    <n v="10.979999999999999"/>
    <n v="0"/>
  </r>
  <r>
    <n v="1294"/>
    <s v="CA-2015-101707"/>
    <d v="2015-08-27T00:00:00"/>
    <x v="37"/>
    <d v="2015-09-01T00:00:00"/>
    <s v="Standard Class"/>
    <s v="PF-19165"/>
    <s v="Philip Fox"/>
    <s v="Consumer"/>
    <s v="United States"/>
    <s v="San Diego"/>
    <x v="1"/>
    <n v="92105"/>
    <x v="1"/>
    <s v="OFF-PA-10002968"/>
    <x v="1"/>
    <s v="Paper"/>
    <x v="918"/>
    <n v="114.2"/>
    <n v="5"/>
    <n v="0"/>
    <n v="52.531999999999996"/>
    <n v="0.45999999999999996"/>
    <n v="10.506399999999999"/>
    <n v="22.84"/>
    <n v="22.84"/>
    <n v="0"/>
  </r>
  <r>
    <n v="1295"/>
    <s v="CA-2015-101707"/>
    <d v="2015-08-27T00:00:00"/>
    <x v="37"/>
    <d v="2015-09-01T00:00:00"/>
    <s v="Standard Class"/>
    <s v="PF-19165"/>
    <s v="Philip Fox"/>
    <s v="Consumer"/>
    <s v="United States"/>
    <s v="San Diego"/>
    <x v="1"/>
    <n v="92105"/>
    <x v="1"/>
    <s v="OFF-LA-10000134"/>
    <x v="1"/>
    <s v="Labels"/>
    <x v="85"/>
    <n v="3.08"/>
    <n v="1"/>
    <n v="0"/>
    <n v="1.4783999999999999"/>
    <n v="0.48"/>
    <n v="1.4783999999999999"/>
    <n v="3.08"/>
    <n v="3.08"/>
    <n v="0"/>
  </r>
  <r>
    <n v="1296"/>
    <s v="CA-2015-138898"/>
    <d v="2015-05-25T00:00:00"/>
    <x v="33"/>
    <d v="2015-05-29T00:00:00"/>
    <s v="Standard Class"/>
    <s v="JH-16180"/>
    <s v="Justin Hirsh"/>
    <s v="Consumer"/>
    <s v="United States"/>
    <s v="Pueblo"/>
    <x v="22"/>
    <n v="81001"/>
    <x v="1"/>
    <s v="OFF-AP-10004487"/>
    <x v="1"/>
    <s v="Appliances"/>
    <x v="722"/>
    <n v="845.72799999999995"/>
    <n v="13"/>
    <n v="0.2"/>
    <n v="84.572799999999944"/>
    <n v="9.9999999999999936E-2"/>
    <n v="6.5055999999999958"/>
    <n v="65.055999999999997"/>
    <n v="81.319999999999993"/>
    <n v="169.1456"/>
  </r>
  <r>
    <n v="1297"/>
    <s v="CA-2017-115427"/>
    <d v="2017-12-30T00:00:00"/>
    <x v="22"/>
    <d v="2018-01-03T00:00:00"/>
    <s v="Standard Class"/>
    <s v="EB-13975"/>
    <s v="Erica Bern"/>
    <s v="Corporate"/>
    <s v="United States"/>
    <s v="Fairfield"/>
    <x v="1"/>
    <n v="94533"/>
    <x v="1"/>
    <s v="OFF-BI-10002103"/>
    <x v="1"/>
    <s v="Binders"/>
    <x v="530"/>
    <n v="13.904"/>
    <n v="2"/>
    <n v="0.2"/>
    <n v="4.5187999999999997"/>
    <n v="0.32499999999999996"/>
    <n v="2.2593999999999999"/>
    <n v="6.952"/>
    <n v="8.69"/>
    <n v="2.7808000000000002"/>
  </r>
  <r>
    <n v="1298"/>
    <s v="CA-2017-115427"/>
    <d v="2017-12-30T00:00:00"/>
    <x v="22"/>
    <d v="2018-01-03T00:00:00"/>
    <s v="Standard Class"/>
    <s v="EB-13975"/>
    <s v="Erica Bern"/>
    <s v="Corporate"/>
    <s v="United States"/>
    <s v="Fairfield"/>
    <x v="1"/>
    <n v="94533"/>
    <x v="1"/>
    <s v="OFF-BI-10004632"/>
    <x v="1"/>
    <s v="Binders"/>
    <x v="919"/>
    <n v="20.72"/>
    <n v="2"/>
    <n v="0.2"/>
    <n v="6.4749999999999979"/>
    <n v="0.31249999999999989"/>
    <n v="3.2374999999999989"/>
    <n v="10.36"/>
    <n v="12.95"/>
    <n v="4.1440000000000001"/>
  </r>
  <r>
    <n v="1299"/>
    <s v="CA-2016-134425"/>
    <d v="2016-12-08T00:00:00"/>
    <x v="5"/>
    <d v="2016-12-12T00:00:00"/>
    <s v="Second Class"/>
    <s v="QJ-19255"/>
    <s v="Quincy Jones"/>
    <s v="Corporate"/>
    <s v="United States"/>
    <s v="Saint Paul"/>
    <x v="11"/>
    <n v="55106"/>
    <x v="2"/>
    <s v="TEC-PH-10003555"/>
    <x v="2"/>
    <s v="Phones"/>
    <x v="462"/>
    <n v="114.94999999999999"/>
    <n v="5"/>
    <n v="0"/>
    <n v="2.2990000000000066"/>
    <n v="2.0000000000000059E-2"/>
    <n v="0.45980000000000132"/>
    <n v="22.99"/>
    <n v="22.99"/>
    <n v="0"/>
  </r>
  <r>
    <n v="1300"/>
    <s v="CA-2015-121391"/>
    <d v="2015-10-04T00:00:00"/>
    <x v="2"/>
    <d v="2015-10-07T00:00:00"/>
    <s v="First Class"/>
    <s v="AA-10315"/>
    <s v="Alex Avila"/>
    <s v="Consumer"/>
    <s v="United States"/>
    <s v="San Francisco"/>
    <x v="1"/>
    <n v="94109"/>
    <x v="1"/>
    <s v="OFF-ST-10001590"/>
    <x v="1"/>
    <s v="Storage"/>
    <x v="147"/>
    <n v="26.96"/>
    <n v="2"/>
    <n v="0"/>
    <n v="7.0095999999999989"/>
    <n v="0.25999999999999995"/>
    <n v="3.5047999999999995"/>
    <n v="13.48"/>
    <n v="13.48"/>
    <n v="0"/>
  </r>
  <r>
    <n v="1301"/>
    <s v="CA-2016-137043"/>
    <d v="2016-12-23T00:00:00"/>
    <x v="5"/>
    <d v="2016-12-25T00:00:00"/>
    <s v="Second Class"/>
    <s v="LC-17140"/>
    <s v="Logan Currie"/>
    <s v="Consumer"/>
    <s v="United States"/>
    <s v="Springfield"/>
    <x v="17"/>
    <n v="22153"/>
    <x v="0"/>
    <s v="FUR-FU-10003664"/>
    <x v="0"/>
    <s v="Furnishings"/>
    <x v="35"/>
    <n v="572.76"/>
    <n v="6"/>
    <n v="0"/>
    <n v="166.10039999999995"/>
    <n v="0.28999999999999992"/>
    <n v="27.683399999999992"/>
    <n v="95.46"/>
    <n v="95.46"/>
    <n v="0"/>
  </r>
  <r>
    <n v="1302"/>
    <s v="CA-2016-137043"/>
    <d v="2016-12-23T00:00:00"/>
    <x v="5"/>
    <d v="2016-12-25T00:00:00"/>
    <s v="Second Class"/>
    <s v="LC-17140"/>
    <s v="Logan Currie"/>
    <s v="Consumer"/>
    <s v="United States"/>
    <s v="Springfield"/>
    <x v="17"/>
    <n v="22153"/>
    <x v="0"/>
    <s v="FUR-FU-10003664"/>
    <x v="0"/>
    <s v="Furnishings"/>
    <x v="35"/>
    <n v="286.38"/>
    <n v="3"/>
    <n v="0"/>
    <n v="83.050199999999975"/>
    <n v="0.28999999999999992"/>
    <n v="27.683399999999992"/>
    <n v="95.46"/>
    <n v="95.46"/>
    <n v="0"/>
  </r>
  <r>
    <n v="1303"/>
    <s v="CA-2015-115847"/>
    <d v="2015-09-19T00:00:00"/>
    <x v="11"/>
    <d v="2015-09-24T00:00:00"/>
    <s v="Second Class"/>
    <s v="TC-21535"/>
    <s v="Tracy Collins"/>
    <s v="Home Office"/>
    <s v="United States"/>
    <s v="Arlington"/>
    <x v="17"/>
    <n v="22204"/>
    <x v="0"/>
    <s v="FUR-BO-10003433"/>
    <x v="0"/>
    <s v="Bookcases"/>
    <x v="920"/>
    <n v="61.96"/>
    <n v="2"/>
    <n v="0"/>
    <n v="4.3371999999999957"/>
    <n v="6.9999999999999923E-2"/>
    <n v="2.1685999999999979"/>
    <n v="30.98"/>
    <n v="30.98"/>
    <n v="0"/>
  </r>
  <r>
    <n v="1304"/>
    <s v="US-2017-126179"/>
    <d v="2017-07-03T00:00:00"/>
    <x v="10"/>
    <d v="2017-07-07T00:00:00"/>
    <s v="Standard Class"/>
    <s v="CS-12460"/>
    <s v="Chuck Sachs"/>
    <s v="Consumer"/>
    <s v="United States"/>
    <s v="Columbus"/>
    <x v="32"/>
    <n v="31907"/>
    <x v="0"/>
    <s v="FUR-FU-10002554"/>
    <x v="0"/>
    <s v="Furnishings"/>
    <x v="921"/>
    <n v="23.99"/>
    <n v="1"/>
    <n v="0"/>
    <n v="5.5176999999999978"/>
    <n v="0.22999999999999993"/>
    <n v="5.5176999999999978"/>
    <n v="23.99"/>
    <n v="23.99"/>
    <n v="0"/>
  </r>
  <r>
    <n v="1305"/>
    <s v="US-2017-126179"/>
    <d v="2017-07-03T00:00:00"/>
    <x v="10"/>
    <d v="2017-07-07T00:00:00"/>
    <s v="Standard Class"/>
    <s v="CS-12460"/>
    <s v="Chuck Sachs"/>
    <s v="Consumer"/>
    <s v="United States"/>
    <s v="Columbus"/>
    <x v="32"/>
    <n v="31907"/>
    <x v="0"/>
    <s v="TEC-PH-10001557"/>
    <x v="2"/>
    <s v="Phones"/>
    <x v="664"/>
    <n v="287.96999999999997"/>
    <n v="3"/>
    <n v="0"/>
    <n v="77.751899999999992"/>
    <n v="0.27"/>
    <n v="25.917299999999997"/>
    <n v="95.99"/>
    <n v="95.99"/>
    <n v="0"/>
  </r>
  <r>
    <n v="1306"/>
    <s v="CA-2016-101966"/>
    <d v="2016-07-14T00:00:00"/>
    <x v="16"/>
    <d v="2016-07-16T00:00:00"/>
    <s v="Second Class"/>
    <s v="BM-11785"/>
    <s v="Bryan Mills"/>
    <s v="Consumer"/>
    <s v="United States"/>
    <s v="Houston"/>
    <x v="5"/>
    <n v="77036"/>
    <x v="2"/>
    <s v="TEC-PH-10003437"/>
    <x v="2"/>
    <s v="Phones"/>
    <x v="922"/>
    <n v="419.94399999999996"/>
    <n v="7"/>
    <n v="0.2"/>
    <n v="52.492999999999967"/>
    <n v="0.12499999999999993"/>
    <n v="7.4989999999999952"/>
    <n v="59.991999999999997"/>
    <n v="74.989999999999981"/>
    <n v="83.988799999999998"/>
  </r>
  <r>
    <n v="1307"/>
    <s v="CA-2016-141397"/>
    <d v="2016-06-20T00:00:00"/>
    <x v="1"/>
    <d v="2016-06-21T00:00:00"/>
    <s v="First Class"/>
    <s v="RC-19825"/>
    <s v="Roy Collins"/>
    <s v="Consumer"/>
    <s v="United States"/>
    <s v="Pasadena"/>
    <x v="1"/>
    <n v="91104"/>
    <x v="1"/>
    <s v="OFF-PA-10002986"/>
    <x v="1"/>
    <s v="Paper"/>
    <x v="482"/>
    <n v="46.76"/>
    <n v="7"/>
    <n v="0"/>
    <n v="22.444800000000001"/>
    <n v="0.48000000000000004"/>
    <n v="3.2063999999999999"/>
    <n v="6.68"/>
    <n v="6.68"/>
    <n v="0"/>
  </r>
  <r>
    <n v="1308"/>
    <s v="CA-2016-141397"/>
    <d v="2016-06-20T00:00:00"/>
    <x v="1"/>
    <d v="2016-06-21T00:00:00"/>
    <s v="First Class"/>
    <s v="RC-19825"/>
    <s v="Roy Collins"/>
    <s v="Consumer"/>
    <s v="United States"/>
    <s v="Pasadena"/>
    <x v="1"/>
    <n v="91104"/>
    <x v="1"/>
    <s v="OFF-BI-10000320"/>
    <x v="1"/>
    <s v="Binders"/>
    <x v="776"/>
    <n v="17.712"/>
    <n v="3"/>
    <n v="0.2"/>
    <n v="6.4206000000000012"/>
    <n v="0.3625000000000001"/>
    <n v="2.1402000000000005"/>
    <n v="5.9039999999999999"/>
    <n v="7.379999999999999"/>
    <n v="3.5424000000000002"/>
  </r>
  <r>
    <n v="1309"/>
    <s v="CA-2016-141397"/>
    <d v="2016-06-20T00:00:00"/>
    <x v="1"/>
    <d v="2016-06-21T00:00:00"/>
    <s v="First Class"/>
    <s v="RC-19825"/>
    <s v="Roy Collins"/>
    <s v="Consumer"/>
    <s v="United States"/>
    <s v="Pasadena"/>
    <x v="1"/>
    <n v="91104"/>
    <x v="1"/>
    <s v="OFF-AP-10003971"/>
    <x v="1"/>
    <s v="Appliances"/>
    <x v="923"/>
    <n v="21.78"/>
    <n v="2"/>
    <n v="0"/>
    <n v="5.6628000000000007"/>
    <n v="0.26"/>
    <n v="2.8314000000000004"/>
    <n v="10.89"/>
    <n v="10.89"/>
    <n v="0"/>
  </r>
  <r>
    <n v="1310"/>
    <s v="CA-2016-141397"/>
    <d v="2016-06-20T00:00:00"/>
    <x v="1"/>
    <d v="2016-06-21T00:00:00"/>
    <s v="First Class"/>
    <s v="RC-19825"/>
    <s v="Roy Collins"/>
    <s v="Consumer"/>
    <s v="United States"/>
    <s v="Pasadena"/>
    <x v="1"/>
    <n v="91104"/>
    <x v="1"/>
    <s v="OFF-ST-10001469"/>
    <x v="1"/>
    <s v="Storage"/>
    <x v="399"/>
    <n v="161.94"/>
    <n v="3"/>
    <n v="0"/>
    <n v="9.716399999999993"/>
    <n v="5.9999999999999956E-2"/>
    <n v="3.2387999999999977"/>
    <n v="53.98"/>
    <n v="53.98"/>
    <n v="0"/>
  </r>
  <r>
    <n v="1311"/>
    <s v="CA-2016-141397"/>
    <d v="2016-06-20T00:00:00"/>
    <x v="1"/>
    <d v="2016-06-21T00:00:00"/>
    <s v="First Class"/>
    <s v="RC-19825"/>
    <s v="Roy Collins"/>
    <s v="Consumer"/>
    <s v="United States"/>
    <s v="Pasadena"/>
    <x v="1"/>
    <n v="91104"/>
    <x v="1"/>
    <s v="FUR-CH-10003846"/>
    <x v="0"/>
    <s v="Chairs"/>
    <x v="924"/>
    <n v="161.56800000000001"/>
    <n v="2"/>
    <n v="0.2"/>
    <n v="-8.0783999999999949"/>
    <n v="-4.9999999999999968E-2"/>
    <n v="-4.0391999999999975"/>
    <n v="80.784000000000006"/>
    <n v="100.98"/>
    <n v="32.313600000000001"/>
  </r>
  <r>
    <n v="1312"/>
    <s v="CA-2016-141082"/>
    <d v="2016-12-09T00:00:00"/>
    <x v="5"/>
    <d v="2016-12-13T00:00:00"/>
    <s v="Standard Class"/>
    <s v="FM-14380"/>
    <s v="Fred McMath"/>
    <s v="Consumer"/>
    <s v="United States"/>
    <s v="Lawrence"/>
    <x v="31"/>
    <n v="1841"/>
    <x v="3"/>
    <s v="OFF-LA-10001404"/>
    <x v="1"/>
    <s v="Labels"/>
    <x v="925"/>
    <n v="3.69"/>
    <n v="1"/>
    <n v="0"/>
    <n v="1.7343"/>
    <n v="0.47"/>
    <n v="1.7343"/>
    <n v="3.69"/>
    <n v="3.69"/>
    <n v="0"/>
  </r>
  <r>
    <n v="1313"/>
    <s v="CA-2016-141082"/>
    <d v="2016-12-09T00:00:00"/>
    <x v="5"/>
    <d v="2016-12-13T00:00:00"/>
    <s v="Standard Class"/>
    <s v="FM-14380"/>
    <s v="Fred McMath"/>
    <s v="Consumer"/>
    <s v="United States"/>
    <s v="Lawrence"/>
    <x v="31"/>
    <n v="1841"/>
    <x v="3"/>
    <s v="OFF-LA-10001474"/>
    <x v="1"/>
    <s v="Labels"/>
    <x v="926"/>
    <n v="122.12"/>
    <n v="4"/>
    <n v="0"/>
    <n v="56.175200000000004"/>
    <n v="0.46"/>
    <n v="14.043800000000001"/>
    <n v="30.53"/>
    <n v="30.53"/>
    <n v="0"/>
  </r>
  <r>
    <n v="1314"/>
    <s v="US-2016-134488"/>
    <d v="2016-09-24T00:00:00"/>
    <x v="21"/>
    <d v="2016-10-01T00:00:00"/>
    <s v="Standard Class"/>
    <s v="PK-19075"/>
    <s v="Pete Kriz"/>
    <s v="Consumer"/>
    <s v="United States"/>
    <s v="Columbus"/>
    <x v="24"/>
    <n v="43229"/>
    <x v="3"/>
    <s v="FUR-CH-10003199"/>
    <x v="0"/>
    <s v="Chairs"/>
    <x v="637"/>
    <n v="155.37199999999999"/>
    <n v="2"/>
    <n v="0.3"/>
    <n v="-13.317599999999999"/>
    <n v="-8.5714285714285715E-2"/>
    <n v="-6.6587999999999994"/>
    <n v="77.685999999999993"/>
    <n v="110.97999999999999"/>
    <n v="46.611599999999996"/>
  </r>
  <r>
    <n v="1315"/>
    <s v="CA-2016-145919"/>
    <d v="2016-12-18T00:00:00"/>
    <x v="5"/>
    <d v="2016-12-23T00:00:00"/>
    <s v="Standard Class"/>
    <s v="HG-14965"/>
    <s v="Henry Goldwyn"/>
    <s v="Corporate"/>
    <s v="United States"/>
    <s v="Los Angeles"/>
    <x v="1"/>
    <n v="90032"/>
    <x v="1"/>
    <s v="OFF-PA-10003072"/>
    <x v="1"/>
    <s v="Paper"/>
    <x v="927"/>
    <n v="38.880000000000003"/>
    <n v="6"/>
    <n v="0"/>
    <n v="18.662400000000002"/>
    <n v="0.48000000000000004"/>
    <n v="3.1104000000000003"/>
    <n v="6.48"/>
    <n v="6.48"/>
    <n v="0"/>
  </r>
  <r>
    <n v="1316"/>
    <s v="CA-2016-145919"/>
    <d v="2016-12-18T00:00:00"/>
    <x v="5"/>
    <d v="2016-12-23T00:00:00"/>
    <s v="Standard Class"/>
    <s v="HG-14965"/>
    <s v="Henry Goldwyn"/>
    <s v="Corporate"/>
    <s v="United States"/>
    <s v="Los Angeles"/>
    <x v="1"/>
    <n v="90032"/>
    <x v="1"/>
    <s v="FUR-FU-10004960"/>
    <x v="0"/>
    <s v="Furnishings"/>
    <x v="928"/>
    <n v="183.84"/>
    <n v="8"/>
    <n v="0"/>
    <n v="62.505600000000001"/>
    <n v="0.34"/>
    <n v="7.8132000000000001"/>
    <n v="22.98"/>
    <n v="22.98"/>
    <n v="0"/>
  </r>
  <r>
    <n v="1317"/>
    <s v="CA-2016-145919"/>
    <d v="2016-12-18T00:00:00"/>
    <x v="5"/>
    <d v="2016-12-23T00:00:00"/>
    <s v="Standard Class"/>
    <s v="HG-14965"/>
    <s v="Henry Goldwyn"/>
    <s v="Corporate"/>
    <s v="United States"/>
    <s v="Los Angeles"/>
    <x v="1"/>
    <n v="90032"/>
    <x v="1"/>
    <s v="OFF-SU-10003505"/>
    <x v="1"/>
    <s v="Supplies"/>
    <x v="413"/>
    <n v="579.29999999999995"/>
    <n v="5"/>
    <n v="0"/>
    <n v="28.964999999999961"/>
    <n v="4.9999999999999933E-2"/>
    <n v="5.7929999999999922"/>
    <n v="115.85999999999999"/>
    <n v="115.85999999999999"/>
    <n v="0"/>
  </r>
  <r>
    <n v="1318"/>
    <s v="CA-2017-157651"/>
    <d v="2017-12-10T00:00:00"/>
    <x v="22"/>
    <d v="2017-12-14T00:00:00"/>
    <s v="Standard Class"/>
    <s v="HA-14920"/>
    <s v="Helen Andreada"/>
    <s v="Consumer"/>
    <s v="United States"/>
    <s v="Philadelphia"/>
    <x v="9"/>
    <n v="19120"/>
    <x v="3"/>
    <s v="TEC-AC-10003116"/>
    <x v="2"/>
    <s v="Accessories"/>
    <x v="929"/>
    <n v="14.200000000000001"/>
    <n v="1"/>
    <n v="0.2"/>
    <n v="3.3724999999999992"/>
    <n v="0.23749999999999993"/>
    <n v="3.3724999999999992"/>
    <n v="14.200000000000001"/>
    <n v="17.75"/>
    <n v="2.8400000000000003"/>
  </r>
  <r>
    <n v="1319"/>
    <s v="CA-2014-160773"/>
    <d v="2014-07-01T00:00:00"/>
    <x v="39"/>
    <d v="2014-07-05T00:00:00"/>
    <s v="Standard Class"/>
    <s v="LW-16825"/>
    <s v="Laurel Workman"/>
    <s v="Corporate"/>
    <s v="United States"/>
    <s v="Deltona"/>
    <x v="2"/>
    <n v="32725"/>
    <x v="0"/>
    <s v="TEC-PH-10004586"/>
    <x v="2"/>
    <s v="Phones"/>
    <x v="899"/>
    <n v="575.91999999999996"/>
    <n v="2"/>
    <n v="0.2"/>
    <n v="71.989999999999981"/>
    <n v="0.12499999999999997"/>
    <n v="35.99499999999999"/>
    <n v="287.95999999999998"/>
    <n v="359.94999999999993"/>
    <n v="115.184"/>
  </r>
  <r>
    <n v="1320"/>
    <s v="CA-2014-160773"/>
    <d v="2014-07-01T00:00:00"/>
    <x v="39"/>
    <d v="2014-07-05T00:00:00"/>
    <s v="Standard Class"/>
    <s v="LW-16825"/>
    <s v="Laurel Workman"/>
    <s v="Corporate"/>
    <s v="United States"/>
    <s v="Deltona"/>
    <x v="2"/>
    <n v="32725"/>
    <x v="0"/>
    <s v="OFF-BI-10000546"/>
    <x v="1"/>
    <s v="Binders"/>
    <x v="614"/>
    <n v="5.1840000000000011"/>
    <n v="6"/>
    <n v="0.7"/>
    <n v="-3.6288"/>
    <n v="-0.69999999999999984"/>
    <n v="-0.6048"/>
    <n v="0.86400000000000021"/>
    <n v="2.8800000000000003"/>
    <n v="3.6288000000000005"/>
  </r>
  <r>
    <n v="1321"/>
    <s v="CA-2017-167703"/>
    <d v="2017-02-03T00:00:00"/>
    <x v="31"/>
    <d v="2017-02-08T00:00:00"/>
    <s v="Standard Class"/>
    <s v="MC-17575"/>
    <s v="Matt Collins"/>
    <s v="Consumer"/>
    <s v="United States"/>
    <s v="Cincinnati"/>
    <x v="24"/>
    <n v="45231"/>
    <x v="3"/>
    <s v="OFF-BI-10002071"/>
    <x v="1"/>
    <s v="Binders"/>
    <x v="699"/>
    <n v="5.2290000000000001"/>
    <n v="3"/>
    <n v="0.7"/>
    <n v="-4.1831999999999976"/>
    <n v="-0.79999999999999949"/>
    <n v="-1.3943999999999992"/>
    <n v="1.7430000000000001"/>
    <n v="5.81"/>
    <n v="3.6602999999999999"/>
  </r>
  <r>
    <n v="1322"/>
    <s v="CA-2017-167703"/>
    <d v="2017-02-03T00:00:00"/>
    <x v="31"/>
    <d v="2017-02-08T00:00:00"/>
    <s v="Standard Class"/>
    <s v="MC-17575"/>
    <s v="Matt Collins"/>
    <s v="Consumer"/>
    <s v="United States"/>
    <s v="Cincinnati"/>
    <x v="24"/>
    <n v="45231"/>
    <x v="3"/>
    <s v="OFF-ST-10001490"/>
    <x v="1"/>
    <s v="Storage"/>
    <x v="518"/>
    <n v="285.55200000000002"/>
    <n v="2"/>
    <n v="0.2"/>
    <n v="35.69399999999996"/>
    <n v="0.12499999999999985"/>
    <n v="17.84699999999998"/>
    <n v="142.77600000000001"/>
    <n v="178.47"/>
    <n v="57.110400000000006"/>
  </r>
  <r>
    <n v="1323"/>
    <s v="CA-2017-121804"/>
    <d v="2017-03-03T00:00:00"/>
    <x v="42"/>
    <d v="2017-03-08T00:00:00"/>
    <s v="Standard Class"/>
    <s v="LP-17095"/>
    <s v="Liz Preis"/>
    <s v="Consumer"/>
    <s v="United States"/>
    <s v="Murray"/>
    <x v="0"/>
    <n v="42071"/>
    <x v="0"/>
    <s v="OFF-AP-10004859"/>
    <x v="1"/>
    <s v="Appliances"/>
    <x v="930"/>
    <n v="72.8"/>
    <n v="5"/>
    <n v="0"/>
    <n v="19.656000000000002"/>
    <n v="0.27"/>
    <n v="3.9312000000000005"/>
    <n v="14.559999999999999"/>
    <n v="14.559999999999999"/>
    <n v="0"/>
  </r>
  <r>
    <n v="1324"/>
    <s v="CA-2017-162635"/>
    <d v="2017-10-09T00:00:00"/>
    <x v="13"/>
    <d v="2017-10-10T00:00:00"/>
    <s v="First Class"/>
    <s v="EB-14170"/>
    <s v="Evan Bailliet"/>
    <s v="Consumer"/>
    <s v="United States"/>
    <s v="Wilmington"/>
    <x v="3"/>
    <n v="28403"/>
    <x v="0"/>
    <s v="OFF-PA-10002659"/>
    <x v="1"/>
    <s v="Paper"/>
    <x v="931"/>
    <n v="10.816000000000001"/>
    <n v="4"/>
    <n v="0.2"/>
    <n v="3.5151999999999988"/>
    <n v="0.32499999999999984"/>
    <n v="0.87879999999999969"/>
    <n v="2.7040000000000002"/>
    <n v="3.38"/>
    <n v="2.1632000000000002"/>
  </r>
  <r>
    <n v="1325"/>
    <s v="CA-2014-107153"/>
    <d v="2014-09-28T00:00:00"/>
    <x v="30"/>
    <d v="2014-10-03T00:00:00"/>
    <s v="Standard Class"/>
    <s v="GZ-14545"/>
    <s v="George Zrebassa"/>
    <s v="Corporate"/>
    <s v="United States"/>
    <s v="Lawrence"/>
    <x v="31"/>
    <n v="1841"/>
    <x v="3"/>
    <s v="OFF-ST-10001321"/>
    <x v="1"/>
    <s v="Storage"/>
    <x v="421"/>
    <n v="46.26"/>
    <n v="3"/>
    <n v="0"/>
    <n v="12.490200000000003"/>
    <n v="0.27000000000000007"/>
    <n v="4.1634000000000011"/>
    <n v="15.42"/>
    <n v="15.42"/>
    <n v="0"/>
  </r>
  <r>
    <n v="1326"/>
    <s v="US-2014-117058"/>
    <d v="2014-05-27T00:00:00"/>
    <x v="8"/>
    <d v="2014-05-30T00:00:00"/>
    <s v="First Class"/>
    <s v="LE-16810"/>
    <s v="Laurel Elliston"/>
    <s v="Consumer"/>
    <s v="United States"/>
    <s v="Chicago"/>
    <x v="10"/>
    <n v="60653"/>
    <x v="2"/>
    <s v="OFF-BI-10004139"/>
    <x v="1"/>
    <s v="Binders"/>
    <x v="932"/>
    <n v="17.459999999999997"/>
    <n v="6"/>
    <n v="0.8"/>
    <n v="-30.555000000000007"/>
    <n v="-1.7500000000000007"/>
    <n v="-5.0925000000000011"/>
    <n v="2.9099999999999997"/>
    <n v="14.55"/>
    <n v="13.967999999999998"/>
  </r>
  <r>
    <n v="1327"/>
    <s v="CA-2015-120439"/>
    <d v="2015-06-14T00:00:00"/>
    <x v="40"/>
    <d v="2015-06-18T00:00:00"/>
    <s v="Standard Class"/>
    <s v="AD-10180"/>
    <s v="Alan Dominguez"/>
    <s v="Home Office"/>
    <s v="United States"/>
    <s v="Philadelphia"/>
    <x v="9"/>
    <n v="19120"/>
    <x v="3"/>
    <s v="FUR-FU-10001867"/>
    <x v="0"/>
    <s v="Furnishings"/>
    <x v="876"/>
    <n v="51.072000000000003"/>
    <n v="6"/>
    <n v="0.2"/>
    <n v="5.1072000000000024"/>
    <n v="0.10000000000000005"/>
    <n v="0.8512000000000004"/>
    <n v="8.5120000000000005"/>
    <n v="10.639999999999999"/>
    <n v="10.214400000000001"/>
  </r>
  <r>
    <n v="1328"/>
    <s v="CA-2016-128258"/>
    <d v="2016-03-30T00:00:00"/>
    <x v="17"/>
    <d v="2016-04-01T00:00:00"/>
    <s v="First Class"/>
    <s v="CP-12085"/>
    <s v="Cathy Prescott"/>
    <s v="Corporate"/>
    <s v="United States"/>
    <s v="Norwich"/>
    <x v="29"/>
    <n v="6360"/>
    <x v="3"/>
    <s v="OFF-PA-10004156"/>
    <x v="1"/>
    <s v="Paper"/>
    <x v="750"/>
    <n v="11.34"/>
    <n v="1"/>
    <n v="0"/>
    <n v="5.5565999999999995"/>
    <n v="0.49"/>
    <n v="5.5565999999999995"/>
    <n v="11.34"/>
    <n v="11.34"/>
    <n v="0"/>
  </r>
  <r>
    <n v="1329"/>
    <s v="CA-2017-106033"/>
    <d v="2017-10-15T00:00:00"/>
    <x v="13"/>
    <d v="2017-10-18T00:00:00"/>
    <s v="Second Class"/>
    <s v="FG-14260"/>
    <s v="Frank Gastineau"/>
    <s v="Home Office"/>
    <s v="United States"/>
    <s v="San Francisco"/>
    <x v="1"/>
    <n v="94110"/>
    <x v="1"/>
    <s v="OFF-AR-10002818"/>
    <x v="1"/>
    <s v="Art"/>
    <x v="933"/>
    <n v="87.92"/>
    <n v="4"/>
    <n v="0"/>
    <n v="26.375999999999998"/>
    <n v="0.3"/>
    <n v="6.5939999999999994"/>
    <n v="21.98"/>
    <n v="21.98"/>
    <n v="0"/>
  </r>
  <r>
    <n v="1330"/>
    <s v="CA-2016-142762"/>
    <d v="2016-05-23T00:00:00"/>
    <x v="35"/>
    <d v="2016-05-27T00:00:00"/>
    <s v="Standard Class"/>
    <s v="LD-17005"/>
    <s v="Lisa DeCherney"/>
    <s v="Consumer"/>
    <s v="United States"/>
    <s v="San Francisco"/>
    <x v="1"/>
    <n v="94109"/>
    <x v="1"/>
    <s v="FUR-FU-10003691"/>
    <x v="0"/>
    <s v="Furnishings"/>
    <x v="886"/>
    <n v="37.049999999999997"/>
    <n v="3"/>
    <n v="0"/>
    <n v="16.302"/>
    <n v="0.44"/>
    <n v="5.4340000000000002"/>
    <n v="12.35"/>
    <n v="12.35"/>
    <n v="0"/>
  </r>
  <r>
    <n v="1331"/>
    <s v="CA-2017-127705"/>
    <d v="2017-06-02T00:00:00"/>
    <x v="27"/>
    <d v="2017-06-06T00:00:00"/>
    <s v="Standard Class"/>
    <s v="AB-10255"/>
    <s v="Alejandro Ballentine"/>
    <s v="Home Office"/>
    <s v="United States"/>
    <s v="Lorain"/>
    <x v="24"/>
    <n v="44052"/>
    <x v="3"/>
    <s v="TEC-PH-10000347"/>
    <x v="2"/>
    <s v="Phones"/>
    <x v="500"/>
    <n v="2.97"/>
    <n v="1"/>
    <n v="0.4"/>
    <n v="-0.64350000000000018"/>
    <n v="-0.2166666666666667"/>
    <n v="-0.64350000000000018"/>
    <n v="2.97"/>
    <n v="4.95"/>
    <n v="1.1880000000000002"/>
  </r>
  <r>
    <n v="1332"/>
    <s v="CA-2017-127705"/>
    <d v="2017-06-02T00:00:00"/>
    <x v="27"/>
    <d v="2017-06-06T00:00:00"/>
    <s v="Standard Class"/>
    <s v="AB-10255"/>
    <s v="Alejandro Ballentine"/>
    <s v="Home Office"/>
    <s v="United States"/>
    <s v="Lorain"/>
    <x v="24"/>
    <n v="44052"/>
    <x v="3"/>
    <s v="OFF-ST-10004507"/>
    <x v="1"/>
    <s v="Storage"/>
    <x v="457"/>
    <n v="27.439999999999998"/>
    <n v="2"/>
    <n v="0.2"/>
    <n v="2.4009999999999998"/>
    <n v="8.7499999999999994E-2"/>
    <n v="1.2004999999999999"/>
    <n v="13.719999999999999"/>
    <n v="17.149999999999999"/>
    <n v="5.4879999999999995"/>
  </r>
  <r>
    <n v="1333"/>
    <s v="CA-2014-122567"/>
    <d v="2014-02-16T00:00:00"/>
    <x v="45"/>
    <d v="2014-02-21T00:00:00"/>
    <s v="Standard Class"/>
    <s v="MN-17935"/>
    <s v="Michael Nguyen"/>
    <s v="Consumer"/>
    <s v="United States"/>
    <s v="Dallas"/>
    <x v="5"/>
    <n v="75220"/>
    <x v="2"/>
    <s v="OFF-BI-10002012"/>
    <x v="1"/>
    <s v="Binders"/>
    <x v="749"/>
    <n v="1.0799999999999998"/>
    <n v="3"/>
    <n v="0.8"/>
    <n v="-1.7280000000000002"/>
    <n v="-1.6000000000000003"/>
    <n v="-0.57600000000000007"/>
    <n v="0.35999999999999993"/>
    <n v="1.8"/>
    <n v="0.86399999999999988"/>
  </r>
  <r>
    <n v="1334"/>
    <s v="CA-2014-122567"/>
    <d v="2014-02-16T00:00:00"/>
    <x v="45"/>
    <d v="2014-02-21T00:00:00"/>
    <s v="Standard Class"/>
    <s v="MN-17935"/>
    <s v="Michael Nguyen"/>
    <s v="Consumer"/>
    <s v="United States"/>
    <s v="Dallas"/>
    <x v="5"/>
    <n v="75220"/>
    <x v="2"/>
    <s v="OFF-AP-10001303"/>
    <x v="1"/>
    <s v="Appliances"/>
    <x v="934"/>
    <n v="7.9599999999999973"/>
    <n v="2"/>
    <n v="0.8"/>
    <n v="-13.930000000000003"/>
    <n v="-1.7500000000000011"/>
    <n v="-6.9650000000000016"/>
    <n v="3.9799999999999986"/>
    <n v="19.899999999999999"/>
    <n v="6.3679999999999986"/>
  </r>
  <r>
    <n v="1335"/>
    <s v="CA-2014-121664"/>
    <d v="2014-05-06T00:00:00"/>
    <x v="8"/>
    <d v="2014-05-10T00:00:00"/>
    <s v="Standard Class"/>
    <s v="HP-14815"/>
    <s v="Harold Pawlan"/>
    <s v="Home Office"/>
    <s v="United States"/>
    <s v="Los Angeles"/>
    <x v="1"/>
    <n v="90049"/>
    <x v="1"/>
    <s v="OFF-BI-10003684"/>
    <x v="1"/>
    <s v="Binders"/>
    <x v="714"/>
    <n v="140.73599999999999"/>
    <n v="8"/>
    <n v="0.2"/>
    <n v="52.775999999999996"/>
    <n v="0.375"/>
    <n v="6.5969999999999995"/>
    <n v="17.591999999999999"/>
    <n v="21.99"/>
    <n v="28.147199999999998"/>
  </r>
  <r>
    <n v="1336"/>
    <s v="CA-2016-122133"/>
    <d v="2016-05-16T00:00:00"/>
    <x v="35"/>
    <d v="2016-05-23T00:00:00"/>
    <s v="Standard Class"/>
    <s v="JR-15670"/>
    <s v="Jim Radford"/>
    <s v="Consumer"/>
    <s v="United States"/>
    <s v="Middletown"/>
    <x v="29"/>
    <n v="6457"/>
    <x v="3"/>
    <s v="OFF-ST-10002574"/>
    <x v="1"/>
    <s v="Storage"/>
    <x v="935"/>
    <n v="552.55999999999995"/>
    <n v="4"/>
    <n v="0"/>
    <n v="0"/>
    <n v="0"/>
    <n v="0"/>
    <n v="138.13999999999999"/>
    <n v="138.13999999999999"/>
    <n v="0"/>
  </r>
  <r>
    <n v="1337"/>
    <s v="US-2017-123281"/>
    <d v="2017-04-02T00:00:00"/>
    <x v="4"/>
    <d v="2017-04-07T00:00:00"/>
    <s v="Standard Class"/>
    <s v="JF-15190"/>
    <s v="Jamie Frazer"/>
    <s v="Consumer"/>
    <s v="United States"/>
    <s v="Los Angeles"/>
    <x v="1"/>
    <n v="90008"/>
    <x v="1"/>
    <s v="FUR-FU-10003724"/>
    <x v="0"/>
    <s v="Furnishings"/>
    <x v="896"/>
    <n v="25.11"/>
    <n v="3"/>
    <n v="0"/>
    <n v="6.5285999999999991"/>
    <n v="0.25999999999999995"/>
    <n v="2.1761999999999997"/>
    <n v="8.3699999999999992"/>
    <n v="8.3699999999999992"/>
    <n v="0"/>
  </r>
  <r>
    <n v="1338"/>
    <s v="CA-2017-100524"/>
    <d v="2017-03-31T00:00:00"/>
    <x v="42"/>
    <d v="2017-04-02T00:00:00"/>
    <s v="Second Class"/>
    <s v="CM-12115"/>
    <s v="Chad McGuire"/>
    <s v="Consumer"/>
    <s v="United States"/>
    <s v="New York City"/>
    <x v="15"/>
    <n v="10011"/>
    <x v="3"/>
    <s v="FUR-FU-10004018"/>
    <x v="0"/>
    <s v="Furnishings"/>
    <x v="936"/>
    <n v="29.78"/>
    <n v="2"/>
    <n v="0"/>
    <n v="8.0406000000000013"/>
    <n v="0.27"/>
    <n v="4.0203000000000007"/>
    <n v="14.89"/>
    <n v="14.89"/>
    <n v="0"/>
  </r>
  <r>
    <n v="1339"/>
    <s v="CA-2017-100524"/>
    <d v="2017-03-31T00:00:00"/>
    <x v="42"/>
    <d v="2017-04-02T00:00:00"/>
    <s v="Second Class"/>
    <s v="CM-12115"/>
    <s v="Chad McGuire"/>
    <s v="Consumer"/>
    <s v="United States"/>
    <s v="New York City"/>
    <x v="15"/>
    <n v="10011"/>
    <x v="3"/>
    <s v="TEC-PH-10002549"/>
    <x v="2"/>
    <s v="Phones"/>
    <x v="937"/>
    <n v="677.58"/>
    <n v="3"/>
    <n v="0"/>
    <n v="176.17080000000001"/>
    <n v="0.26"/>
    <n v="58.723600000000005"/>
    <n v="225.86"/>
    <n v="225.86"/>
    <n v="0"/>
  </r>
  <r>
    <n v="1340"/>
    <s v="CA-2017-100524"/>
    <d v="2017-03-31T00:00:00"/>
    <x v="42"/>
    <d v="2017-04-02T00:00:00"/>
    <s v="Second Class"/>
    <s v="CM-12115"/>
    <s v="Chad McGuire"/>
    <s v="Consumer"/>
    <s v="United States"/>
    <s v="New York City"/>
    <x v="15"/>
    <n v="10011"/>
    <x v="3"/>
    <s v="OFF-PA-10004911"/>
    <x v="1"/>
    <s v="Paper"/>
    <x v="938"/>
    <n v="75.040000000000006"/>
    <n v="8"/>
    <n v="0"/>
    <n v="36.019200000000005"/>
    <n v="0.48000000000000004"/>
    <n v="4.5024000000000006"/>
    <n v="9.3800000000000008"/>
    <n v="9.3800000000000008"/>
    <n v="0"/>
  </r>
  <r>
    <n v="1341"/>
    <s v="CA-2017-113481"/>
    <d v="2017-01-02T00:00:00"/>
    <x v="44"/>
    <d v="2017-01-04T00:00:00"/>
    <s v="First Class"/>
    <s v="AS-10045"/>
    <s v="Aaron Smayling"/>
    <s v="Corporate"/>
    <s v="United States"/>
    <s v="Jacksonville"/>
    <x v="3"/>
    <n v="28540"/>
    <x v="0"/>
    <s v="TEC-MA-10002178"/>
    <x v="2"/>
    <s v="Machines"/>
    <x v="939"/>
    <n v="695.7"/>
    <n v="2"/>
    <n v="0.5"/>
    <n v="-27.827999999999975"/>
    <n v="-3.9999999999999959E-2"/>
    <n v="-13.913999999999987"/>
    <n v="347.85"/>
    <n v="695.7"/>
    <n v="347.85"/>
  </r>
  <r>
    <n v="1342"/>
    <s v="CA-2017-113481"/>
    <d v="2017-01-02T00:00:00"/>
    <x v="44"/>
    <d v="2017-01-04T00:00:00"/>
    <s v="First Class"/>
    <s v="AS-10045"/>
    <s v="Aaron Smayling"/>
    <s v="Corporate"/>
    <s v="United States"/>
    <s v="Jacksonville"/>
    <x v="3"/>
    <n v="28540"/>
    <x v="0"/>
    <s v="OFF-BI-10003694"/>
    <x v="1"/>
    <s v="Binders"/>
    <x v="858"/>
    <n v="15.66"/>
    <n v="5"/>
    <n v="0.7"/>
    <n v="-12.527999999999995"/>
    <n v="-0.79999999999999971"/>
    <n v="-2.5055999999999989"/>
    <n v="3.1320000000000001"/>
    <n v="10.439999999999998"/>
    <n v="10.962"/>
  </r>
  <r>
    <n v="1343"/>
    <s v="CA-2017-113481"/>
    <d v="2017-01-02T00:00:00"/>
    <x v="44"/>
    <d v="2017-01-04T00:00:00"/>
    <s v="First Class"/>
    <s v="AS-10045"/>
    <s v="Aaron Smayling"/>
    <s v="Corporate"/>
    <s v="United States"/>
    <s v="Jacksonville"/>
    <x v="3"/>
    <n v="28540"/>
    <x v="0"/>
    <s v="OFF-BI-10000474"/>
    <x v="1"/>
    <s v="Binders"/>
    <x v="27"/>
    <n v="28.854000000000006"/>
    <n v="6"/>
    <n v="0.7"/>
    <n v="-21.159599999999998"/>
    <n v="-0.73333333333333306"/>
    <n v="-3.5265999999999997"/>
    <n v="4.8090000000000011"/>
    <n v="16.03"/>
    <n v="20.197800000000004"/>
  </r>
  <r>
    <n v="1344"/>
    <s v="CA-2015-131758"/>
    <d v="2015-05-28T00:00:00"/>
    <x v="33"/>
    <d v="2015-06-01T00:00:00"/>
    <s v="Standard Class"/>
    <s v="KB-16315"/>
    <s v="Karl Braun"/>
    <s v="Consumer"/>
    <s v="United States"/>
    <s v="Freeport"/>
    <x v="15"/>
    <n v="11520"/>
    <x v="3"/>
    <s v="OFF-AR-10000411"/>
    <x v="1"/>
    <s v="Art"/>
    <x v="940"/>
    <n v="47.82"/>
    <n v="3"/>
    <n v="0"/>
    <n v="14.345999999999995"/>
    <n v="0.29999999999999988"/>
    <n v="4.7819999999999983"/>
    <n v="15.94"/>
    <n v="15.94"/>
    <n v="0"/>
  </r>
  <r>
    <n v="1345"/>
    <s v="CA-2015-131758"/>
    <d v="2015-05-28T00:00:00"/>
    <x v="33"/>
    <d v="2015-06-01T00:00:00"/>
    <s v="Standard Class"/>
    <s v="KB-16315"/>
    <s v="Karl Braun"/>
    <s v="Consumer"/>
    <s v="United States"/>
    <s v="Freeport"/>
    <x v="15"/>
    <n v="11520"/>
    <x v="3"/>
    <s v="OFF-LA-10000262"/>
    <x v="1"/>
    <s v="Labels"/>
    <x v="941"/>
    <n v="13.049999999999999"/>
    <n v="5"/>
    <n v="0"/>
    <n v="6.0029999999999992"/>
    <n v="0.45999999999999996"/>
    <n v="1.2005999999999999"/>
    <n v="2.61"/>
    <n v="2.61"/>
    <n v="0"/>
  </r>
  <r>
    <n v="1346"/>
    <s v="CA-2014-118339"/>
    <d v="2014-03-17T00:00:00"/>
    <x v="34"/>
    <d v="2014-03-24T00:00:00"/>
    <s v="Standard Class"/>
    <s v="BN-11515"/>
    <s v="Bradley Nguyen"/>
    <s v="Consumer"/>
    <s v="United States"/>
    <s v="Lakeville"/>
    <x v="11"/>
    <n v="55044"/>
    <x v="2"/>
    <s v="OFF-AP-10001154"/>
    <x v="1"/>
    <s v="Appliances"/>
    <x v="589"/>
    <n v="93.78"/>
    <n v="2"/>
    <n v="0"/>
    <n v="36.574200000000005"/>
    <n v="0.39000000000000007"/>
    <n v="18.287100000000002"/>
    <n v="46.89"/>
    <n v="46.89"/>
    <n v="0"/>
  </r>
  <r>
    <n v="1347"/>
    <s v="CA-2014-118339"/>
    <d v="2014-03-17T00:00:00"/>
    <x v="34"/>
    <d v="2014-03-24T00:00:00"/>
    <s v="Standard Class"/>
    <s v="BN-11515"/>
    <s v="Bradley Nguyen"/>
    <s v="Consumer"/>
    <s v="United States"/>
    <s v="Lakeville"/>
    <x v="11"/>
    <n v="55044"/>
    <x v="2"/>
    <s v="OFF-PA-10000466"/>
    <x v="1"/>
    <s v="Paper"/>
    <x v="942"/>
    <n v="47.18"/>
    <n v="7"/>
    <n v="0"/>
    <n v="23.59"/>
    <n v="0.5"/>
    <n v="3.37"/>
    <n v="6.74"/>
    <n v="6.74"/>
    <n v="0"/>
  </r>
  <r>
    <n v="1348"/>
    <s v="CA-2014-118339"/>
    <d v="2014-03-17T00:00:00"/>
    <x v="34"/>
    <d v="2014-03-24T00:00:00"/>
    <s v="Standard Class"/>
    <s v="BN-11515"/>
    <s v="Bradley Nguyen"/>
    <s v="Consumer"/>
    <s v="United States"/>
    <s v="Lakeville"/>
    <x v="11"/>
    <n v="55044"/>
    <x v="2"/>
    <s v="OFF-AR-10003829"/>
    <x v="1"/>
    <s v="Art"/>
    <x v="943"/>
    <n v="19.68"/>
    <n v="6"/>
    <n v="0"/>
    <n v="5.7071999999999976"/>
    <n v="0.28999999999999987"/>
    <n v="0.9511999999999996"/>
    <n v="3.28"/>
    <n v="3.28"/>
    <n v="0"/>
  </r>
  <r>
    <n v="1349"/>
    <s v="CA-2014-118339"/>
    <d v="2014-03-17T00:00:00"/>
    <x v="34"/>
    <d v="2014-03-24T00:00:00"/>
    <s v="Standard Class"/>
    <s v="BN-11515"/>
    <s v="Bradley Nguyen"/>
    <s v="Consumer"/>
    <s v="United States"/>
    <s v="Lakeville"/>
    <x v="11"/>
    <n v="55044"/>
    <x v="2"/>
    <s v="OFF-BI-10001758"/>
    <x v="1"/>
    <s v="Binders"/>
    <x v="944"/>
    <n v="53.4"/>
    <n v="10"/>
    <n v="0"/>
    <n v="25.097999999999999"/>
    <n v="0.47"/>
    <n v="2.5097999999999998"/>
    <n v="5.34"/>
    <n v="5.34"/>
    <n v="0"/>
  </r>
  <r>
    <n v="1350"/>
    <s v="CA-2014-118339"/>
    <d v="2014-03-17T00:00:00"/>
    <x v="34"/>
    <d v="2014-03-24T00:00:00"/>
    <s v="Standard Class"/>
    <s v="BN-11515"/>
    <s v="Bradley Nguyen"/>
    <s v="Consumer"/>
    <s v="United States"/>
    <s v="Lakeville"/>
    <x v="11"/>
    <n v="55044"/>
    <x v="2"/>
    <s v="OFF-BI-10000136"/>
    <x v="1"/>
    <s v="Binders"/>
    <x v="945"/>
    <n v="35.880000000000003"/>
    <n v="6"/>
    <n v="0"/>
    <n v="17.2224"/>
    <n v="0.48"/>
    <n v="2.8704000000000001"/>
    <n v="5.98"/>
    <n v="5.98"/>
    <n v="0"/>
  </r>
  <r>
    <n v="1351"/>
    <s v="CA-2014-153976"/>
    <d v="2014-10-03T00:00:00"/>
    <x v="18"/>
    <d v="2014-10-08T00:00:00"/>
    <s v="Second Class"/>
    <s v="BP-11290"/>
    <s v="Beth Paige"/>
    <s v="Consumer"/>
    <s v="United States"/>
    <s v="Evanston"/>
    <x v="10"/>
    <n v="60201"/>
    <x v="2"/>
    <s v="FUR-CH-10002880"/>
    <x v="0"/>
    <s v="Chairs"/>
    <x v="809"/>
    <n v="258.279"/>
    <n v="3"/>
    <n v="0.3"/>
    <n v="-70.104300000000023"/>
    <n v="-0.27142857142857152"/>
    <n v="-23.368100000000009"/>
    <n v="86.093000000000004"/>
    <n v="122.99000000000002"/>
    <n v="77.483699999999999"/>
  </r>
  <r>
    <n v="1352"/>
    <s v="CA-2016-162901"/>
    <d v="2016-03-28T00:00:00"/>
    <x v="17"/>
    <d v="2016-03-31T00:00:00"/>
    <s v="First Class"/>
    <s v="AS-10045"/>
    <s v="Aaron Smayling"/>
    <s v="Corporate"/>
    <s v="United States"/>
    <s v="Arlington"/>
    <x v="17"/>
    <n v="22204"/>
    <x v="0"/>
    <s v="OFF-ST-10000649"/>
    <x v="1"/>
    <s v="Storage"/>
    <x v="946"/>
    <n v="31.4"/>
    <n v="2"/>
    <n v="0"/>
    <n v="7.8500000000000014"/>
    <n v="0.25000000000000006"/>
    <n v="3.9250000000000007"/>
    <n v="15.7"/>
    <n v="15.7"/>
    <n v="0"/>
  </r>
  <r>
    <n v="1353"/>
    <s v="CA-2017-162978"/>
    <d v="2017-05-04T00:00:00"/>
    <x v="24"/>
    <d v="2017-05-09T00:00:00"/>
    <s v="Standard Class"/>
    <s v="LW-16990"/>
    <s v="Lindsay Williams"/>
    <s v="Corporate"/>
    <s v="United States"/>
    <s v="San Francisco"/>
    <x v="1"/>
    <n v="94109"/>
    <x v="1"/>
    <s v="TEC-PH-10003092"/>
    <x v="2"/>
    <s v="Phones"/>
    <x v="521"/>
    <n v="183.96"/>
    <n v="5"/>
    <n v="0.2"/>
    <n v="20.695499999999988"/>
    <n v="0.11249999999999993"/>
    <n v="4.1390999999999973"/>
    <n v="36.792000000000002"/>
    <n v="45.99"/>
    <n v="36.792000000000002"/>
  </r>
  <r>
    <n v="1354"/>
    <s v="CA-2017-162978"/>
    <d v="2017-05-04T00:00:00"/>
    <x v="24"/>
    <d v="2017-05-09T00:00:00"/>
    <s v="Standard Class"/>
    <s v="LW-16990"/>
    <s v="Lindsay Williams"/>
    <s v="Corporate"/>
    <s v="United States"/>
    <s v="San Francisco"/>
    <x v="1"/>
    <n v="94109"/>
    <x v="1"/>
    <s v="OFF-PA-10002250"/>
    <x v="1"/>
    <s v="Paper"/>
    <x v="706"/>
    <n v="17.61"/>
    <n v="3"/>
    <n v="0"/>
    <n v="8.4527999999999999"/>
    <n v="0.48"/>
    <n v="2.8176000000000001"/>
    <n v="5.87"/>
    <n v="5.87"/>
    <n v="0"/>
  </r>
  <r>
    <n v="1355"/>
    <s v="CA-2017-162978"/>
    <d v="2017-05-04T00:00:00"/>
    <x v="24"/>
    <d v="2017-05-09T00:00:00"/>
    <s v="Standard Class"/>
    <s v="LW-16990"/>
    <s v="Lindsay Williams"/>
    <s v="Corporate"/>
    <s v="United States"/>
    <s v="San Francisco"/>
    <x v="1"/>
    <n v="94109"/>
    <x v="1"/>
    <s v="FUR-TA-10003473"/>
    <x v="0"/>
    <s v="Tables"/>
    <x v="216"/>
    <n v="300.904"/>
    <n v="1"/>
    <n v="0.2"/>
    <n v="11.283900000000017"/>
    <n v="3.7500000000000054E-2"/>
    <n v="11.283900000000017"/>
    <n v="300.904"/>
    <n v="376.13"/>
    <n v="60.180800000000005"/>
  </r>
  <r>
    <n v="1356"/>
    <s v="US-2014-160444"/>
    <d v="2014-07-05T00:00:00"/>
    <x v="39"/>
    <d v="2014-07-05T00:00:00"/>
    <s v="Same Day"/>
    <s v="DC-12850"/>
    <s v="Dan Campbell"/>
    <s v="Consumer"/>
    <s v="United States"/>
    <s v="Houston"/>
    <x v="5"/>
    <n v="77036"/>
    <x v="2"/>
    <s v="OFF-ST-10001522"/>
    <x v="1"/>
    <s v="Storage"/>
    <x v="197"/>
    <n v="220.77600000000001"/>
    <n v="3"/>
    <n v="0.2"/>
    <n v="-44.155200000000022"/>
    <n v="-0.20000000000000009"/>
    <n v="-14.718400000000008"/>
    <n v="73.591999999999999"/>
    <n v="91.99"/>
    <n v="44.155200000000008"/>
  </r>
  <r>
    <n v="1357"/>
    <s v="US-2014-160444"/>
    <d v="2014-07-05T00:00:00"/>
    <x v="39"/>
    <d v="2014-07-05T00:00:00"/>
    <s v="Same Day"/>
    <s v="DC-12850"/>
    <s v="Dan Campbell"/>
    <s v="Consumer"/>
    <s v="United States"/>
    <s v="Houston"/>
    <x v="5"/>
    <n v="77036"/>
    <x v="2"/>
    <s v="OFF-ST-10000563"/>
    <x v="1"/>
    <s v="Storage"/>
    <x v="903"/>
    <n v="281.42400000000004"/>
    <n v="11"/>
    <n v="0.2"/>
    <n v="-35.178000000000004"/>
    <n v="-0.125"/>
    <n v="-3.1980000000000004"/>
    <n v="25.584000000000003"/>
    <n v="31.98"/>
    <n v="56.284800000000011"/>
  </r>
  <r>
    <n v="1358"/>
    <s v="CA-2016-145247"/>
    <d v="2016-05-05T00:00:00"/>
    <x v="35"/>
    <d v="2016-05-07T00:00:00"/>
    <s v="First Class"/>
    <s v="ND-18370"/>
    <s v="Natalie DeCherney"/>
    <s v="Consumer"/>
    <s v="United States"/>
    <s v="Louisville"/>
    <x v="0"/>
    <n v="40214"/>
    <x v="0"/>
    <s v="OFF-PA-10003641"/>
    <x v="1"/>
    <s v="Paper"/>
    <x v="947"/>
    <n v="79.14"/>
    <n v="3"/>
    <n v="0"/>
    <n v="36.404399999999995"/>
    <n v="0.45999999999999996"/>
    <n v="12.134799999999998"/>
    <n v="26.38"/>
    <n v="26.38"/>
    <n v="0"/>
  </r>
  <r>
    <n v="1359"/>
    <s v="CA-2017-160045"/>
    <d v="2017-04-26T00:00:00"/>
    <x v="4"/>
    <d v="2017-04-27T00:00:00"/>
    <s v="First Class"/>
    <s v="LB-16735"/>
    <s v="Larry Blacks"/>
    <s v="Consumer"/>
    <s v="United States"/>
    <s v="Fort Worth"/>
    <x v="5"/>
    <n v="76106"/>
    <x v="2"/>
    <s v="FUR-FU-10000010"/>
    <x v="0"/>
    <s v="Furnishings"/>
    <x v="527"/>
    <n v="1.988"/>
    <n v="1"/>
    <n v="0.6"/>
    <n v="-1.4413"/>
    <n v="-0.72499999999999998"/>
    <n v="-1.4413"/>
    <n v="1.988"/>
    <n v="4.97"/>
    <n v="1.1927999999999999"/>
  </r>
  <r>
    <n v="1360"/>
    <s v="US-2014-151925"/>
    <d v="2014-09-26T00:00:00"/>
    <x v="30"/>
    <d v="2014-10-01T00:00:00"/>
    <s v="Second Class"/>
    <s v="KT-16465"/>
    <s v="Kean Takahito"/>
    <s v="Consumer"/>
    <s v="United States"/>
    <s v="Los Angeles"/>
    <x v="1"/>
    <n v="90049"/>
    <x v="1"/>
    <s v="FUR-CH-10002961"/>
    <x v="0"/>
    <s v="Chairs"/>
    <x v="948"/>
    <n v="145.56800000000001"/>
    <n v="2"/>
    <n v="0.2"/>
    <n v="0"/>
    <n v="0"/>
    <n v="0"/>
    <n v="72.784000000000006"/>
    <n v="90.98"/>
    <n v="29.113600000000005"/>
  </r>
  <r>
    <n v="1361"/>
    <s v="CA-2017-125199"/>
    <d v="2017-10-19T00:00:00"/>
    <x v="13"/>
    <d v="2017-10-25T00:00:00"/>
    <s v="Standard Class"/>
    <s v="HM-14860"/>
    <s v="Harry Marie"/>
    <s v="Corporate"/>
    <s v="United States"/>
    <s v="Philadelphia"/>
    <x v="9"/>
    <n v="19120"/>
    <x v="3"/>
    <s v="OFF-AR-10002956"/>
    <x v="1"/>
    <s v="Art"/>
    <x v="666"/>
    <n v="123.256"/>
    <n v="7"/>
    <n v="0.2"/>
    <n v="9.2441999999999993"/>
    <n v="7.4999999999999997E-2"/>
    <n v="1.3206"/>
    <n v="17.608000000000001"/>
    <n v="22.009999999999998"/>
    <n v="24.651200000000003"/>
  </r>
  <r>
    <n v="1362"/>
    <s v="CA-2017-125199"/>
    <d v="2017-10-19T00:00:00"/>
    <x v="13"/>
    <d v="2017-10-25T00:00:00"/>
    <s v="Standard Class"/>
    <s v="HM-14860"/>
    <s v="Harry Marie"/>
    <s v="Corporate"/>
    <s v="United States"/>
    <s v="Philadelphia"/>
    <x v="9"/>
    <n v="19120"/>
    <x v="3"/>
    <s v="OFF-PA-10004041"/>
    <x v="1"/>
    <s v="Paper"/>
    <x v="949"/>
    <n v="23.680000000000003"/>
    <n v="4"/>
    <n v="0.2"/>
    <n v="7.3999999999999995"/>
    <n v="0.31249999999999994"/>
    <n v="1.8499999999999999"/>
    <n v="5.9200000000000008"/>
    <n v="7.4"/>
    <n v="4.7360000000000007"/>
  </r>
  <r>
    <n v="1363"/>
    <s v="CA-2017-125199"/>
    <d v="2017-10-19T00:00:00"/>
    <x v="13"/>
    <d v="2017-10-25T00:00:00"/>
    <s v="Standard Class"/>
    <s v="HM-14860"/>
    <s v="Harry Marie"/>
    <s v="Corporate"/>
    <s v="United States"/>
    <s v="Philadelphia"/>
    <x v="9"/>
    <n v="19120"/>
    <x v="3"/>
    <s v="TEC-PH-10001336"/>
    <x v="2"/>
    <s v="Phones"/>
    <x v="950"/>
    <n v="309.57600000000002"/>
    <n v="4"/>
    <n v="0.4"/>
    <n v="-56.755600000000015"/>
    <n v="-0.18333333333333338"/>
    <n v="-14.188900000000004"/>
    <n v="77.394000000000005"/>
    <n v="128.99"/>
    <n v="123.83040000000001"/>
  </r>
  <r>
    <n v="1364"/>
    <s v="US-2017-155425"/>
    <d v="2017-11-10T00:00:00"/>
    <x v="23"/>
    <d v="2017-11-11T00:00:00"/>
    <s v="First Class"/>
    <s v="AB-10600"/>
    <s v="Ann Blume"/>
    <s v="Corporate"/>
    <s v="United States"/>
    <s v="Tucson"/>
    <x v="16"/>
    <n v="85705"/>
    <x v="1"/>
    <s v="OFF-BI-10001036"/>
    <x v="1"/>
    <s v="Binders"/>
    <x v="624"/>
    <n v="38.388000000000005"/>
    <n v="14"/>
    <n v="0.7"/>
    <n v="-25.591999999999999"/>
    <n v="-0.66666666666666652"/>
    <n v="-1.8279999999999998"/>
    <n v="2.7420000000000004"/>
    <n v="9.1399999999999988"/>
    <n v="26.871600000000001"/>
  </r>
  <r>
    <n v="1365"/>
    <s v="US-2017-155425"/>
    <d v="2017-11-10T00:00:00"/>
    <x v="23"/>
    <d v="2017-11-11T00:00:00"/>
    <s v="First Class"/>
    <s v="AB-10600"/>
    <s v="Ann Blume"/>
    <s v="Corporate"/>
    <s v="United States"/>
    <s v="Tucson"/>
    <x v="16"/>
    <n v="85705"/>
    <x v="1"/>
    <s v="TEC-MA-10003183"/>
    <x v="2"/>
    <s v="Machines"/>
    <x v="951"/>
    <n v="95.994000000000014"/>
    <n v="2"/>
    <n v="0.7"/>
    <n v="-63.995999999999981"/>
    <n v="-0.66666666666666641"/>
    <n v="-31.99799999999999"/>
    <n v="47.997000000000007"/>
    <n v="159.99"/>
    <n v="67.195800000000006"/>
  </r>
  <r>
    <n v="1366"/>
    <s v="US-2017-155425"/>
    <d v="2017-11-10T00:00:00"/>
    <x v="23"/>
    <d v="2017-11-11T00:00:00"/>
    <s v="First Class"/>
    <s v="AB-10600"/>
    <s v="Ann Blume"/>
    <s v="Corporate"/>
    <s v="United States"/>
    <s v="Tucson"/>
    <x v="16"/>
    <n v="85705"/>
    <x v="1"/>
    <s v="TEC-AC-10001314"/>
    <x v="2"/>
    <s v="Accessories"/>
    <x v="952"/>
    <n v="239.95200000000003"/>
    <n v="6"/>
    <n v="0.2"/>
    <n v="-35.992800000000038"/>
    <n v="-0.15000000000000013"/>
    <n v="-5.9988000000000063"/>
    <n v="39.992000000000004"/>
    <n v="49.989999999999995"/>
    <n v="47.990400000000008"/>
  </r>
  <r>
    <n v="1367"/>
    <s v="US-2017-155425"/>
    <d v="2017-11-10T00:00:00"/>
    <x v="23"/>
    <d v="2017-11-11T00:00:00"/>
    <s v="First Class"/>
    <s v="AB-10600"/>
    <s v="Ann Blume"/>
    <s v="Corporate"/>
    <s v="United States"/>
    <s v="Tucson"/>
    <x v="16"/>
    <n v="85705"/>
    <x v="1"/>
    <s v="TEC-PH-10002563"/>
    <x v="2"/>
    <s v="Phones"/>
    <x v="203"/>
    <n v="201.584"/>
    <n v="2"/>
    <n v="0.2"/>
    <n v="15.118800000000007"/>
    <n v="7.5000000000000039E-2"/>
    <n v="7.5594000000000037"/>
    <n v="100.792"/>
    <n v="125.99"/>
    <n v="40.316800000000001"/>
  </r>
  <r>
    <n v="1368"/>
    <s v="US-2017-155425"/>
    <d v="2017-11-10T00:00:00"/>
    <x v="23"/>
    <d v="2017-11-11T00:00:00"/>
    <s v="First Class"/>
    <s v="AB-10600"/>
    <s v="Ann Blume"/>
    <s v="Corporate"/>
    <s v="United States"/>
    <s v="Tucson"/>
    <x v="16"/>
    <n v="85705"/>
    <x v="1"/>
    <s v="FUR-CH-10003312"/>
    <x v="0"/>
    <s v="Chairs"/>
    <x v="299"/>
    <n v="899.13600000000008"/>
    <n v="4"/>
    <n v="0.2"/>
    <n v="-146.10960000000014"/>
    <n v="-0.16250000000000014"/>
    <n v="-36.527400000000036"/>
    <n v="224.78400000000002"/>
    <n v="280.98"/>
    <n v="179.82720000000003"/>
  </r>
  <r>
    <n v="1369"/>
    <s v="CA-2017-133249"/>
    <d v="2017-07-08T00:00:00"/>
    <x v="10"/>
    <d v="2017-07-11T00:00:00"/>
    <s v="First Class"/>
    <s v="SZ-20035"/>
    <s v="Sam Zeldin"/>
    <s v="Home Office"/>
    <s v="United States"/>
    <s v="Pico Rivera"/>
    <x v="1"/>
    <n v="90660"/>
    <x v="1"/>
    <s v="FUR-FU-10001588"/>
    <x v="0"/>
    <s v="Furnishings"/>
    <x v="287"/>
    <n v="145.9"/>
    <n v="5"/>
    <n v="0"/>
    <n v="62.736999999999995"/>
    <n v="0.42999999999999994"/>
    <n v="12.5474"/>
    <n v="29.18"/>
    <n v="29.18"/>
    <n v="0"/>
  </r>
  <r>
    <n v="1370"/>
    <s v="US-2015-103471"/>
    <d v="2015-12-24T00:00:00"/>
    <x v="14"/>
    <d v="2015-12-28T00:00:00"/>
    <s v="Standard Class"/>
    <s v="JR-15670"/>
    <s v="Jim Radford"/>
    <s v="Consumer"/>
    <s v="United States"/>
    <s v="Colorado Springs"/>
    <x v="22"/>
    <n v="80906"/>
    <x v="1"/>
    <s v="FUR-BO-10002613"/>
    <x v="0"/>
    <s v="Bookcases"/>
    <x v="179"/>
    <n v="590.05800000000011"/>
    <n v="7"/>
    <n v="0.7"/>
    <n v="-786.74400000000026"/>
    <n v="-1.3333333333333335"/>
    <n v="-112.39200000000004"/>
    <n v="84.294000000000011"/>
    <n v="280.97999999999996"/>
    <n v="413.04060000000004"/>
  </r>
  <r>
    <n v="1371"/>
    <s v="US-2015-103471"/>
    <d v="2015-12-24T00:00:00"/>
    <x v="14"/>
    <d v="2015-12-28T00:00:00"/>
    <s v="Standard Class"/>
    <s v="JR-15670"/>
    <s v="Jim Radford"/>
    <s v="Consumer"/>
    <s v="United States"/>
    <s v="Colorado Springs"/>
    <x v="22"/>
    <n v="80906"/>
    <x v="1"/>
    <s v="OFF-AR-10003405"/>
    <x v="1"/>
    <s v="Art"/>
    <x v="628"/>
    <n v="14.04"/>
    <n v="3"/>
    <n v="0.2"/>
    <n v="1.5794999999999986"/>
    <n v="0.11249999999999991"/>
    <n v="0.52649999999999952"/>
    <n v="4.68"/>
    <n v="5.8499999999999988"/>
    <n v="2.8079999999999998"/>
  </r>
  <r>
    <n v="1372"/>
    <s v="CA-2017-136672"/>
    <d v="2017-03-07T00:00:00"/>
    <x v="42"/>
    <d v="2017-03-12T00:00:00"/>
    <s v="Standard Class"/>
    <s v="MG-17890"/>
    <s v="Michael Granlund"/>
    <s v="Home Office"/>
    <s v="United States"/>
    <s v="Clinton"/>
    <x v="39"/>
    <n v="20735"/>
    <x v="3"/>
    <s v="TEC-AC-10004510"/>
    <x v="2"/>
    <s v="Accessories"/>
    <x v="953"/>
    <n v="49.08"/>
    <n v="3"/>
    <n v="0"/>
    <n v="4.9079999999999977"/>
    <n v="9.999999999999995E-2"/>
    <n v="1.6359999999999992"/>
    <n v="16.36"/>
    <n v="16.36"/>
    <n v="0"/>
  </r>
  <r>
    <n v="1373"/>
    <s v="US-2014-157021"/>
    <d v="2014-04-01T00:00:00"/>
    <x v="41"/>
    <d v="2014-04-06T00:00:00"/>
    <s v="Second Class"/>
    <s v="KM-16720"/>
    <s v="Kunst Miller"/>
    <s v="Consumer"/>
    <s v="United States"/>
    <s v="Vallejo"/>
    <x v="1"/>
    <n v="94591"/>
    <x v="1"/>
    <s v="OFF-LA-10002312"/>
    <x v="1"/>
    <s v="Labels"/>
    <x v="579"/>
    <n v="29.6"/>
    <n v="2"/>
    <n v="0"/>
    <n v="14.8"/>
    <n v="0.5"/>
    <n v="7.4"/>
    <n v="14.8"/>
    <n v="14.8"/>
    <n v="0"/>
  </r>
  <r>
    <n v="1374"/>
    <s v="US-2014-157021"/>
    <d v="2014-04-01T00:00:00"/>
    <x v="41"/>
    <d v="2014-04-06T00:00:00"/>
    <s v="Second Class"/>
    <s v="KM-16720"/>
    <s v="Kunst Miller"/>
    <s v="Consumer"/>
    <s v="United States"/>
    <s v="Vallejo"/>
    <x v="1"/>
    <n v="94591"/>
    <x v="1"/>
    <s v="OFF-BI-10000042"/>
    <x v="1"/>
    <s v="Binders"/>
    <x v="954"/>
    <n v="17.088000000000001"/>
    <n v="4"/>
    <n v="0.2"/>
    <n v="5.5535999999999994"/>
    <n v="0.32499999999999996"/>
    <n v="1.3883999999999999"/>
    <n v="4.2720000000000002"/>
    <n v="5.34"/>
    <n v="3.4176000000000002"/>
  </r>
  <r>
    <n v="1375"/>
    <s v="CA-2015-120362"/>
    <d v="2015-09-14T00:00:00"/>
    <x v="11"/>
    <d v="2015-09-19T00:00:00"/>
    <s v="Standard Class"/>
    <s v="CA-12265"/>
    <s v="Christina Anderson"/>
    <s v="Consumer"/>
    <s v="United States"/>
    <s v="Provo"/>
    <x v="7"/>
    <n v="84604"/>
    <x v="1"/>
    <s v="FUR-TA-10003008"/>
    <x v="0"/>
    <s v="Tables"/>
    <x v="955"/>
    <n v="912.75"/>
    <n v="5"/>
    <n v="0"/>
    <n v="118.65750000000006"/>
    <n v="0.13000000000000006"/>
    <n v="23.731500000000011"/>
    <n v="182.55"/>
    <n v="182.55"/>
    <n v="0"/>
  </r>
  <r>
    <n v="1376"/>
    <s v="CA-2014-126361"/>
    <d v="2014-08-04T00:00:00"/>
    <x v="9"/>
    <d v="2014-08-09T00:00:00"/>
    <s v="Second Class"/>
    <s v="VD-21670"/>
    <s v="Valerie Dominguez"/>
    <s v="Consumer"/>
    <s v="United States"/>
    <s v="Pleasant Grove"/>
    <x v="7"/>
    <n v="84062"/>
    <x v="1"/>
    <s v="OFF-AP-10003590"/>
    <x v="1"/>
    <s v="Appliances"/>
    <x v="956"/>
    <n v="1089.75"/>
    <n v="3"/>
    <n v="0"/>
    <n v="305.13000000000011"/>
    <n v="0.28000000000000008"/>
    <n v="101.71000000000004"/>
    <n v="363.25"/>
    <n v="363.25"/>
    <n v="0"/>
  </r>
  <r>
    <n v="1377"/>
    <s v="CA-2014-126361"/>
    <d v="2014-08-04T00:00:00"/>
    <x v="9"/>
    <d v="2014-08-09T00:00:00"/>
    <s v="Second Class"/>
    <s v="VD-21670"/>
    <s v="Valerie Dominguez"/>
    <s v="Consumer"/>
    <s v="United States"/>
    <s v="Pleasant Grove"/>
    <x v="7"/>
    <n v="84062"/>
    <x v="1"/>
    <s v="OFF-PA-10000806"/>
    <x v="1"/>
    <s v="Paper"/>
    <x v="957"/>
    <n v="447.84"/>
    <n v="8"/>
    <n v="0"/>
    <n v="219.44159999999999"/>
    <n v="0.49"/>
    <n v="27.430199999999999"/>
    <n v="55.98"/>
    <n v="55.98"/>
    <n v="0"/>
  </r>
  <r>
    <n v="1378"/>
    <s v="CA-2014-126361"/>
    <d v="2014-08-04T00:00:00"/>
    <x v="9"/>
    <d v="2014-08-09T00:00:00"/>
    <s v="Second Class"/>
    <s v="VD-21670"/>
    <s v="Valerie Dominguez"/>
    <s v="Consumer"/>
    <s v="United States"/>
    <s v="Pleasant Grove"/>
    <x v="7"/>
    <n v="84062"/>
    <x v="1"/>
    <s v="OFF-AR-10000896"/>
    <x v="1"/>
    <s v="Art"/>
    <x v="958"/>
    <n v="16.399999999999999"/>
    <n v="5"/>
    <n v="0"/>
    <n v="4.2639999999999993"/>
    <n v="0.26"/>
    <n v="0.85279999999999989"/>
    <n v="3.28"/>
    <n v="3.28"/>
    <n v="0"/>
  </r>
  <r>
    <n v="1379"/>
    <s v="CA-2014-126361"/>
    <d v="2014-08-04T00:00:00"/>
    <x v="9"/>
    <d v="2014-08-09T00:00:00"/>
    <s v="Second Class"/>
    <s v="VD-21670"/>
    <s v="Valerie Dominguez"/>
    <s v="Consumer"/>
    <s v="United States"/>
    <s v="Pleasant Grove"/>
    <x v="7"/>
    <n v="84062"/>
    <x v="1"/>
    <s v="TEC-PH-10002310"/>
    <x v="2"/>
    <s v="Phones"/>
    <x v="959"/>
    <n v="399.96000000000004"/>
    <n v="5"/>
    <n v="0.2"/>
    <n v="34.996499999999969"/>
    <n v="8.7499999999999911E-2"/>
    <n v="6.9992999999999936"/>
    <n v="79.992000000000004"/>
    <n v="99.990000000000009"/>
    <n v="79.992000000000019"/>
  </r>
  <r>
    <n v="1380"/>
    <s v="CA-2014-126361"/>
    <d v="2014-08-04T00:00:00"/>
    <x v="9"/>
    <d v="2014-08-09T00:00:00"/>
    <s v="Second Class"/>
    <s v="VD-21670"/>
    <s v="Valerie Dominguez"/>
    <s v="Consumer"/>
    <s v="United States"/>
    <s v="Pleasant Grove"/>
    <x v="7"/>
    <n v="84062"/>
    <x v="1"/>
    <s v="OFF-ST-10002289"/>
    <x v="1"/>
    <s v="Storage"/>
    <x v="960"/>
    <n v="158.9"/>
    <n v="5"/>
    <n v="0"/>
    <n v="7.9449999999999932"/>
    <n v="4.9999999999999954E-2"/>
    <n v="1.5889999999999986"/>
    <n v="31.78"/>
    <n v="31.78"/>
    <n v="0"/>
  </r>
  <r>
    <n v="1381"/>
    <s v="CA-2014-126361"/>
    <d v="2014-08-04T00:00:00"/>
    <x v="9"/>
    <d v="2014-08-09T00:00:00"/>
    <s v="Second Class"/>
    <s v="VD-21670"/>
    <s v="Valerie Dominguez"/>
    <s v="Consumer"/>
    <s v="United States"/>
    <s v="Pleasant Grove"/>
    <x v="7"/>
    <n v="84062"/>
    <x v="1"/>
    <s v="OFF-BI-10002852"/>
    <x v="1"/>
    <s v="Binders"/>
    <x v="91"/>
    <n v="13.184000000000001"/>
    <n v="1"/>
    <n v="0.2"/>
    <n v="4.7792000000000003"/>
    <n v="0.36249999999999999"/>
    <n v="4.7792000000000003"/>
    <n v="13.184000000000001"/>
    <n v="16.48"/>
    <n v="2.6368000000000005"/>
  </r>
  <r>
    <n v="1382"/>
    <s v="US-2016-100566"/>
    <d v="2016-09-03T00:00:00"/>
    <x v="21"/>
    <d v="2016-09-09T00:00:00"/>
    <s v="Standard Class"/>
    <s v="JK-16120"/>
    <s v="Julie Kriz"/>
    <s v="Home Office"/>
    <s v="United States"/>
    <s v="Aurora"/>
    <x v="10"/>
    <n v="60505"/>
    <x v="2"/>
    <s v="FUR-FU-10003394"/>
    <x v="0"/>
    <s v="Furnishings"/>
    <x v="583"/>
    <n v="83.951999999999998"/>
    <n v="3"/>
    <n v="0.6"/>
    <n v="-90.24839999999999"/>
    <n v="-1.075"/>
    <n v="-30.082799999999995"/>
    <n v="27.983999999999998"/>
    <n v="69.959999999999994"/>
    <n v="50.371199999999995"/>
  </r>
  <r>
    <n v="1383"/>
    <s v="US-2016-108504"/>
    <d v="2016-02-05T00:00:00"/>
    <x v="47"/>
    <d v="2016-02-05T00:00:00"/>
    <s v="Same Day"/>
    <s v="PP-18955"/>
    <s v="Paul Prost"/>
    <s v="Home Office"/>
    <s v="United States"/>
    <s v="Smyrna"/>
    <x v="32"/>
    <n v="30080"/>
    <x v="0"/>
    <s v="OFF-ST-10002344"/>
    <x v="1"/>
    <s v="Storage"/>
    <x v="865"/>
    <n v="80.98"/>
    <n v="1"/>
    <n v="0"/>
    <n v="1.6196000000000055"/>
    <n v="2.0000000000000066E-2"/>
    <n v="1.6196000000000055"/>
    <n v="80.98"/>
    <n v="80.98"/>
    <n v="0"/>
  </r>
  <r>
    <n v="1384"/>
    <s v="US-2016-108504"/>
    <d v="2016-02-05T00:00:00"/>
    <x v="47"/>
    <d v="2016-02-05T00:00:00"/>
    <s v="Same Day"/>
    <s v="PP-18955"/>
    <s v="Paul Prost"/>
    <s v="Home Office"/>
    <s v="United States"/>
    <s v="Smyrna"/>
    <x v="32"/>
    <n v="30080"/>
    <x v="0"/>
    <s v="OFF-PA-10001289"/>
    <x v="1"/>
    <s v="Paper"/>
    <x v="961"/>
    <n v="348.84"/>
    <n v="9"/>
    <n v="0"/>
    <n v="170.9316"/>
    <n v="0.49000000000000005"/>
    <n v="18.9924"/>
    <n v="38.76"/>
    <n v="38.76"/>
    <n v="0"/>
  </r>
  <r>
    <n v="1385"/>
    <s v="US-2016-108504"/>
    <d v="2016-02-05T00:00:00"/>
    <x v="47"/>
    <d v="2016-02-05T00:00:00"/>
    <s v="Same Day"/>
    <s v="PP-18955"/>
    <s v="Paul Prost"/>
    <s v="Home Office"/>
    <s v="United States"/>
    <s v="Smyrna"/>
    <x v="32"/>
    <n v="30080"/>
    <x v="0"/>
    <s v="OFF-FA-10000053"/>
    <x v="1"/>
    <s v="Fasteners"/>
    <x v="962"/>
    <n v="9.4499999999999993"/>
    <n v="5"/>
    <n v="0"/>
    <n v="0.18900000000000028"/>
    <n v="2.0000000000000032E-2"/>
    <n v="3.7800000000000056E-2"/>
    <n v="1.89"/>
    <n v="1.89"/>
    <n v="0"/>
  </r>
  <r>
    <n v="1386"/>
    <s v="US-2016-108504"/>
    <d v="2016-02-05T00:00:00"/>
    <x v="47"/>
    <d v="2016-02-05T00:00:00"/>
    <s v="Same Day"/>
    <s v="PP-18955"/>
    <s v="Paul Prost"/>
    <s v="Home Office"/>
    <s v="United States"/>
    <s v="Smyrna"/>
    <x v="32"/>
    <n v="30080"/>
    <x v="0"/>
    <s v="FUR-FU-10004091"/>
    <x v="0"/>
    <s v="Furnishings"/>
    <x v="963"/>
    <n v="18.84"/>
    <n v="3"/>
    <n v="0"/>
    <n v="7.1592000000000002"/>
    <n v="0.38"/>
    <n v="2.3864000000000001"/>
    <n v="6.28"/>
    <n v="6.28"/>
    <n v="0"/>
  </r>
  <r>
    <n v="1387"/>
    <s v="US-2016-108504"/>
    <d v="2016-02-05T00:00:00"/>
    <x v="47"/>
    <d v="2016-02-05T00:00:00"/>
    <s v="Same Day"/>
    <s v="PP-18955"/>
    <s v="Paul Prost"/>
    <s v="Home Office"/>
    <s v="United States"/>
    <s v="Smyrna"/>
    <x v="32"/>
    <n v="30080"/>
    <x v="0"/>
    <s v="FUR-BO-10004015"/>
    <x v="0"/>
    <s v="Bookcases"/>
    <x v="574"/>
    <n v="239.98"/>
    <n v="2"/>
    <n v="0"/>
    <n v="52.795599999999979"/>
    <n v="0.21999999999999992"/>
    <n v="26.397799999999989"/>
    <n v="119.99"/>
    <n v="119.99"/>
    <n v="0"/>
  </r>
  <r>
    <n v="1388"/>
    <s v="US-2016-108504"/>
    <d v="2016-02-05T00:00:00"/>
    <x v="47"/>
    <d v="2016-02-05T00:00:00"/>
    <s v="Same Day"/>
    <s v="PP-18955"/>
    <s v="Paul Prost"/>
    <s v="Home Office"/>
    <s v="United States"/>
    <s v="Smyrna"/>
    <x v="32"/>
    <n v="30080"/>
    <x v="0"/>
    <s v="OFF-EN-10003001"/>
    <x v="1"/>
    <s v="Envelopes"/>
    <x v="964"/>
    <n v="167.96"/>
    <n v="2"/>
    <n v="0"/>
    <n v="78.941199999999995"/>
    <n v="0.47"/>
    <n v="39.470599999999997"/>
    <n v="83.98"/>
    <n v="83.98"/>
    <n v="0"/>
  </r>
  <r>
    <n v="1389"/>
    <s v="US-2016-108504"/>
    <d v="2016-02-05T00:00:00"/>
    <x v="47"/>
    <d v="2016-02-05T00:00:00"/>
    <s v="Same Day"/>
    <s v="PP-18955"/>
    <s v="Paul Prost"/>
    <s v="Home Office"/>
    <s v="United States"/>
    <s v="Smyrna"/>
    <x v="32"/>
    <n v="30080"/>
    <x v="0"/>
    <s v="TEC-PH-10000215"/>
    <x v="2"/>
    <s v="Phones"/>
    <x v="140"/>
    <n v="104.85000000000001"/>
    <n v="3"/>
    <n v="0"/>
    <n v="28.309500000000007"/>
    <n v="0.27"/>
    <n v="9.4365000000000023"/>
    <n v="34.950000000000003"/>
    <n v="34.950000000000003"/>
    <n v="0"/>
  </r>
  <r>
    <n v="1390"/>
    <s v="US-2016-108504"/>
    <d v="2016-02-05T00:00:00"/>
    <x v="47"/>
    <d v="2016-02-05T00:00:00"/>
    <s v="Same Day"/>
    <s v="PP-18955"/>
    <s v="Paul Prost"/>
    <s v="Home Office"/>
    <s v="United States"/>
    <s v="Smyrna"/>
    <x v="32"/>
    <n v="30080"/>
    <x v="0"/>
    <s v="TEC-PH-10003645"/>
    <x v="2"/>
    <s v="Phones"/>
    <x v="297"/>
    <n v="484.83000000000004"/>
    <n v="3"/>
    <n v="0"/>
    <n v="126.05580000000002"/>
    <n v="0.26"/>
    <n v="42.018600000000006"/>
    <n v="161.61000000000001"/>
    <n v="161.61000000000001"/>
    <n v="0"/>
  </r>
  <r>
    <n v="1391"/>
    <s v="US-2016-108504"/>
    <d v="2016-02-05T00:00:00"/>
    <x v="47"/>
    <d v="2016-02-05T00:00:00"/>
    <s v="Same Day"/>
    <s v="PP-18955"/>
    <s v="Paul Prost"/>
    <s v="Home Office"/>
    <s v="United States"/>
    <s v="Smyrna"/>
    <x v="32"/>
    <n v="30080"/>
    <x v="0"/>
    <s v="OFF-PA-10000357"/>
    <x v="1"/>
    <s v="Paper"/>
    <x v="447"/>
    <n v="122.97"/>
    <n v="3"/>
    <n v="0"/>
    <n v="60.255300000000005"/>
    <n v="0.49000000000000005"/>
    <n v="20.085100000000001"/>
    <n v="40.99"/>
    <n v="40.99"/>
    <n v="0"/>
  </r>
  <r>
    <n v="1392"/>
    <s v="US-2016-108504"/>
    <d v="2016-02-05T00:00:00"/>
    <x v="47"/>
    <d v="2016-02-05T00:00:00"/>
    <s v="Same Day"/>
    <s v="PP-18955"/>
    <s v="Paul Prost"/>
    <s v="Home Office"/>
    <s v="United States"/>
    <s v="Smyrna"/>
    <x v="32"/>
    <n v="30080"/>
    <x v="0"/>
    <s v="OFF-ST-10004804"/>
    <x v="1"/>
    <s v="Storage"/>
    <x v="233"/>
    <n v="154.44"/>
    <n v="3"/>
    <n v="0"/>
    <n v="1.5444000000000031"/>
    <n v="1.0000000000000021E-2"/>
    <n v="0.51480000000000103"/>
    <n v="51.48"/>
    <n v="51.48"/>
    <n v="0"/>
  </r>
  <r>
    <n v="1393"/>
    <s v="US-2016-108504"/>
    <d v="2016-02-05T00:00:00"/>
    <x v="47"/>
    <d v="2016-02-05T00:00:00"/>
    <s v="Same Day"/>
    <s v="PP-18955"/>
    <s v="Paul Prost"/>
    <s v="Home Office"/>
    <s v="United States"/>
    <s v="Smyrna"/>
    <x v="32"/>
    <n v="30080"/>
    <x v="0"/>
    <s v="OFF-PA-10003892"/>
    <x v="1"/>
    <s v="Paper"/>
    <x v="62"/>
    <n v="342.37"/>
    <n v="7"/>
    <n v="0"/>
    <n v="160.91389999999998"/>
    <n v="0.47"/>
    <n v="22.987699999999997"/>
    <n v="48.910000000000004"/>
    <n v="48.910000000000004"/>
    <n v="0"/>
  </r>
  <r>
    <n v="1394"/>
    <s v="CA-2017-124828"/>
    <d v="2017-07-03T00:00:00"/>
    <x v="10"/>
    <d v="2017-07-04T00:00:00"/>
    <s v="First Class"/>
    <s v="YS-21880"/>
    <s v="Yana Sorensen"/>
    <s v="Corporate"/>
    <s v="United States"/>
    <s v="Burlington"/>
    <x v="3"/>
    <n v="27217"/>
    <x v="0"/>
    <s v="OFF-AR-10003514"/>
    <x v="1"/>
    <s v="Art"/>
    <x v="182"/>
    <n v="9.5519999999999996"/>
    <n v="3"/>
    <n v="0.2"/>
    <n v="1.5521999999999991"/>
    <n v="0.16249999999999992"/>
    <n v="0.51739999999999975"/>
    <n v="3.1839999999999997"/>
    <n v="3.9799999999999991"/>
    <n v="1.9104000000000001"/>
  </r>
  <r>
    <n v="1395"/>
    <s v="US-2017-117247"/>
    <d v="2017-10-09T00:00:00"/>
    <x v="13"/>
    <d v="2017-10-14T00:00:00"/>
    <s v="Standard Class"/>
    <s v="CK-12760"/>
    <s v="Cyma Kinney"/>
    <s v="Corporate"/>
    <s v="United States"/>
    <s v="Aurora"/>
    <x v="10"/>
    <n v="60505"/>
    <x v="2"/>
    <s v="FUR-TA-10002958"/>
    <x v="0"/>
    <s v="Tables"/>
    <x v="965"/>
    <n v="652.45000000000005"/>
    <n v="5"/>
    <n v="0.5"/>
    <n v="-430.61700000000019"/>
    <n v="-0.66000000000000025"/>
    <n v="-86.123400000000032"/>
    <n v="130.49"/>
    <n v="260.98"/>
    <n v="326.22500000000002"/>
  </r>
  <r>
    <n v="1396"/>
    <s v="US-2017-117247"/>
    <d v="2017-10-09T00:00:00"/>
    <x v="13"/>
    <d v="2017-10-14T00:00:00"/>
    <s v="Standard Class"/>
    <s v="CK-12760"/>
    <s v="Cyma Kinney"/>
    <s v="Corporate"/>
    <s v="United States"/>
    <s v="Aurora"/>
    <x v="10"/>
    <n v="60505"/>
    <x v="2"/>
    <s v="FUR-TA-10001676"/>
    <x v="0"/>
    <s v="Tables"/>
    <x v="966"/>
    <n v="66.644999999999996"/>
    <n v="3"/>
    <n v="0.5"/>
    <n v="-42.652799999999999"/>
    <n v="-0.64"/>
    <n v="-14.217599999999999"/>
    <n v="22.215"/>
    <n v="44.43"/>
    <n v="33.322499999999998"/>
  </r>
  <r>
    <n v="1397"/>
    <s v="CA-2016-124485"/>
    <d v="2016-11-24T00:00:00"/>
    <x v="0"/>
    <d v="2016-11-26T00:00:00"/>
    <s v="First Class"/>
    <s v="NC-18340"/>
    <s v="Nat Carroll"/>
    <s v="Consumer"/>
    <s v="United States"/>
    <s v="New York City"/>
    <x v="15"/>
    <n v="10035"/>
    <x v="3"/>
    <s v="OFF-BI-10000822"/>
    <x v="1"/>
    <s v="Binders"/>
    <x v="967"/>
    <n v="17.216000000000001"/>
    <n v="4"/>
    <n v="0.2"/>
    <n v="6.025599999999999"/>
    <n v="0.34999999999999992"/>
    <n v="1.5063999999999997"/>
    <n v="4.3040000000000003"/>
    <n v="5.38"/>
    <n v="3.4432000000000005"/>
  </r>
  <r>
    <n v="1398"/>
    <s v="CA-2016-124485"/>
    <d v="2016-11-24T00:00:00"/>
    <x v="0"/>
    <d v="2016-11-26T00:00:00"/>
    <s v="First Class"/>
    <s v="NC-18340"/>
    <s v="Nat Carroll"/>
    <s v="Consumer"/>
    <s v="United States"/>
    <s v="New York City"/>
    <x v="15"/>
    <n v="10035"/>
    <x v="3"/>
    <s v="OFF-PA-10004971"/>
    <x v="1"/>
    <s v="Paper"/>
    <x v="609"/>
    <n v="11.56"/>
    <n v="2"/>
    <n v="0"/>
    <n v="5.6644000000000005"/>
    <n v="0.49000000000000005"/>
    <n v="2.8322000000000003"/>
    <n v="5.78"/>
    <n v="5.78"/>
    <n v="0"/>
  </r>
  <r>
    <n v="1399"/>
    <s v="CA-2016-124485"/>
    <d v="2016-11-24T00:00:00"/>
    <x v="0"/>
    <d v="2016-11-26T00:00:00"/>
    <s v="First Class"/>
    <s v="NC-18340"/>
    <s v="Nat Carroll"/>
    <s v="Consumer"/>
    <s v="United States"/>
    <s v="New York City"/>
    <x v="15"/>
    <n v="10035"/>
    <x v="3"/>
    <s v="TEC-AC-10002323"/>
    <x v="2"/>
    <s v="Accessories"/>
    <x v="177"/>
    <n v="88.4"/>
    <n v="4"/>
    <n v="0"/>
    <n v="11.492000000000004"/>
    <n v="0.13000000000000003"/>
    <n v="2.8730000000000011"/>
    <n v="22.1"/>
    <n v="22.1"/>
    <n v="0"/>
  </r>
  <r>
    <n v="1400"/>
    <s v="CA-2016-124485"/>
    <d v="2016-11-24T00:00:00"/>
    <x v="0"/>
    <d v="2016-11-26T00:00:00"/>
    <s v="First Class"/>
    <s v="NC-18340"/>
    <s v="Nat Carroll"/>
    <s v="Consumer"/>
    <s v="United States"/>
    <s v="New York City"/>
    <x v="15"/>
    <n v="10035"/>
    <x v="3"/>
    <s v="OFF-PA-10004888"/>
    <x v="1"/>
    <s v="Paper"/>
    <x v="968"/>
    <n v="6.48"/>
    <n v="1"/>
    <n v="0"/>
    <n v="3.1104000000000003"/>
    <n v="0.48000000000000004"/>
    <n v="3.1104000000000003"/>
    <n v="6.48"/>
    <n v="6.48"/>
    <n v="0"/>
  </r>
  <r>
    <n v="1401"/>
    <s v="CA-2016-159212"/>
    <d v="2016-11-01T00:00:00"/>
    <x v="0"/>
    <d v="2016-11-05T00:00:00"/>
    <s v="Standard Class"/>
    <s v="KM-16375"/>
    <s v="Katherine Murray"/>
    <s v="Home Office"/>
    <s v="United States"/>
    <s v="Salem"/>
    <x v="17"/>
    <n v="24153"/>
    <x v="0"/>
    <s v="TEC-PH-10003988"/>
    <x v="2"/>
    <s v="Phones"/>
    <x v="47"/>
    <n v="21.8"/>
    <n v="2"/>
    <n v="0"/>
    <n v="6.104000000000001"/>
    <n v="0.28000000000000003"/>
    <n v="3.0520000000000005"/>
    <n v="10.9"/>
    <n v="10.9"/>
    <n v="0"/>
  </r>
  <r>
    <n v="1402"/>
    <s v="CA-2016-159212"/>
    <d v="2016-11-01T00:00:00"/>
    <x v="0"/>
    <d v="2016-11-05T00:00:00"/>
    <s v="Standard Class"/>
    <s v="KM-16375"/>
    <s v="Katherine Murray"/>
    <s v="Home Office"/>
    <s v="United States"/>
    <s v="Salem"/>
    <x v="17"/>
    <n v="24153"/>
    <x v="0"/>
    <s v="OFF-EN-10002230"/>
    <x v="1"/>
    <s v="Envelopes"/>
    <x v="555"/>
    <n v="251.79000000000002"/>
    <n v="3"/>
    <n v="0"/>
    <n v="118.34129999999999"/>
    <n v="0.46999999999999992"/>
    <n v="39.447099999999999"/>
    <n v="83.93"/>
    <n v="83.93"/>
    <n v="0"/>
  </r>
  <r>
    <n v="1403"/>
    <s v="US-2016-161396"/>
    <d v="2016-04-19T00:00:00"/>
    <x v="25"/>
    <d v="2016-04-25T00:00:00"/>
    <s v="Standard Class"/>
    <s v="GM-14455"/>
    <s v="Gary Mitchum"/>
    <s v="Home Office"/>
    <s v="United States"/>
    <s v="Columbus"/>
    <x v="24"/>
    <n v="43229"/>
    <x v="3"/>
    <s v="FUR-TA-10002622"/>
    <x v="0"/>
    <s v="Tables"/>
    <x v="969"/>
    <n v="205.17599999999999"/>
    <n v="2"/>
    <n v="0.4"/>
    <n v="-58.133199999999988"/>
    <n v="-0.28333333333333327"/>
    <n v="-29.066599999999994"/>
    <n v="102.58799999999999"/>
    <n v="170.98"/>
    <n v="82.070400000000006"/>
  </r>
  <r>
    <n v="1404"/>
    <s v="US-2016-161396"/>
    <d v="2016-04-19T00:00:00"/>
    <x v="25"/>
    <d v="2016-04-25T00:00:00"/>
    <s v="Standard Class"/>
    <s v="GM-14455"/>
    <s v="Gary Mitchum"/>
    <s v="Home Office"/>
    <s v="United States"/>
    <s v="Columbus"/>
    <x v="24"/>
    <n v="43229"/>
    <x v="3"/>
    <s v="OFF-PA-10000418"/>
    <x v="1"/>
    <s v="Paper"/>
    <x v="970"/>
    <n v="419.4"/>
    <n v="5"/>
    <n v="0.2"/>
    <n v="146.79"/>
    <n v="0.35"/>
    <n v="29.357999999999997"/>
    <n v="83.88"/>
    <n v="104.85"/>
    <n v="83.88"/>
  </r>
  <r>
    <n v="1405"/>
    <s v="US-2014-118486"/>
    <d v="2014-04-06T00:00:00"/>
    <x v="41"/>
    <d v="2014-04-08T00:00:00"/>
    <s v="First Class"/>
    <s v="SD-20485"/>
    <s v="Shirley Daniels"/>
    <s v="Home Office"/>
    <s v="United States"/>
    <s v="Philadelphia"/>
    <x v="9"/>
    <n v="19143"/>
    <x v="3"/>
    <s v="OFF-SU-10004498"/>
    <x v="1"/>
    <s v="Supplies"/>
    <x v="505"/>
    <n v="10.304000000000002"/>
    <n v="1"/>
    <n v="0.2"/>
    <n v="-2.1896000000000004"/>
    <n v="-0.21249999999999999"/>
    <n v="-2.1896000000000004"/>
    <n v="10.304000000000002"/>
    <n v="12.880000000000003"/>
    <n v="2.0608000000000004"/>
  </r>
  <r>
    <n v="1406"/>
    <s v="US-2014-118486"/>
    <d v="2014-04-06T00:00:00"/>
    <x v="41"/>
    <d v="2014-04-08T00:00:00"/>
    <s v="First Class"/>
    <s v="SD-20485"/>
    <s v="Shirley Daniels"/>
    <s v="Home Office"/>
    <s v="United States"/>
    <s v="Philadelphia"/>
    <x v="9"/>
    <n v="19143"/>
    <x v="3"/>
    <s v="FUR-TA-10001039"/>
    <x v="0"/>
    <s v="Tables"/>
    <x v="832"/>
    <n v="154.76400000000001"/>
    <n v="3"/>
    <n v="0.4"/>
    <n v="-36.11160000000001"/>
    <n v="-0.23333333333333339"/>
    <n v="-12.037200000000004"/>
    <n v="51.588000000000001"/>
    <n v="85.980000000000018"/>
    <n v="61.905600000000007"/>
  </r>
  <r>
    <n v="1407"/>
    <s v="US-2014-118486"/>
    <d v="2014-04-06T00:00:00"/>
    <x v="41"/>
    <d v="2014-04-08T00:00:00"/>
    <s v="First Class"/>
    <s v="SD-20485"/>
    <s v="Shirley Daniels"/>
    <s v="Home Office"/>
    <s v="United States"/>
    <s v="Philadelphia"/>
    <x v="9"/>
    <n v="19143"/>
    <x v="3"/>
    <s v="TEC-AC-10004659"/>
    <x v="2"/>
    <s v="Accessories"/>
    <x v="172"/>
    <n v="116.78399999999999"/>
    <n v="2"/>
    <n v="0.2"/>
    <n v="21.896999999999991"/>
    <n v="0.18749999999999994"/>
    <n v="10.948499999999996"/>
    <n v="58.391999999999996"/>
    <n v="72.989999999999995"/>
    <n v="23.3568"/>
  </r>
  <r>
    <n v="1408"/>
    <s v="CA-2016-130407"/>
    <d v="2016-09-02T00:00:00"/>
    <x v="21"/>
    <d v="2016-09-06T00:00:00"/>
    <s v="Standard Class"/>
    <s v="KD-16270"/>
    <s v="Karen Daniels"/>
    <s v="Consumer"/>
    <s v="United States"/>
    <s v="New York City"/>
    <x v="15"/>
    <n v="10024"/>
    <x v="3"/>
    <s v="OFF-AR-10002240"/>
    <x v="1"/>
    <s v="Art"/>
    <x v="971"/>
    <n v="75.48"/>
    <n v="2"/>
    <n v="0"/>
    <n v="19.6248"/>
    <n v="0.26"/>
    <n v="9.8124000000000002"/>
    <n v="37.74"/>
    <n v="37.74"/>
    <n v="0"/>
  </r>
  <r>
    <n v="1409"/>
    <s v="CA-2016-130407"/>
    <d v="2016-09-02T00:00:00"/>
    <x v="21"/>
    <d v="2016-09-06T00:00:00"/>
    <s v="Standard Class"/>
    <s v="KD-16270"/>
    <s v="Karen Daniels"/>
    <s v="Consumer"/>
    <s v="United States"/>
    <s v="New York City"/>
    <x v="15"/>
    <n v="10024"/>
    <x v="3"/>
    <s v="FUR-FU-10001967"/>
    <x v="0"/>
    <s v="Furnishings"/>
    <x v="296"/>
    <n v="39.979999999999997"/>
    <n v="2"/>
    <n v="0"/>
    <n v="9.9949999999999974"/>
    <n v="0.24999999999999994"/>
    <n v="4.9974999999999987"/>
    <n v="19.989999999999998"/>
    <n v="19.989999999999998"/>
    <n v="0"/>
  </r>
  <r>
    <n v="1410"/>
    <s v="US-2016-122245"/>
    <d v="2016-09-25T00:00:00"/>
    <x v="21"/>
    <d v="2016-09-30T00:00:00"/>
    <s v="Standard Class"/>
    <s v="AB-10105"/>
    <s v="Adrian Barton"/>
    <s v="Consumer"/>
    <s v="United States"/>
    <s v="Phoenix"/>
    <x v="16"/>
    <n v="85023"/>
    <x v="1"/>
    <s v="FUR-TA-10002356"/>
    <x v="0"/>
    <s v="Tables"/>
    <x v="735"/>
    <n v="393.16500000000002"/>
    <n v="3"/>
    <n v="0.5"/>
    <n v="-204.44580000000005"/>
    <n v="-0.52000000000000013"/>
    <n v="-68.148600000000016"/>
    <n v="131.05500000000001"/>
    <n v="262.11"/>
    <n v="196.58250000000001"/>
  </r>
  <r>
    <n v="1411"/>
    <s v="CA-2017-105144"/>
    <d v="2017-11-04T00:00:00"/>
    <x v="23"/>
    <d v="2017-11-11T00:00:00"/>
    <s v="Standard Class"/>
    <s v="SZ-20035"/>
    <s v="Sam Zeldin"/>
    <s v="Home Office"/>
    <s v="United States"/>
    <s v="Grand Prairie"/>
    <x v="5"/>
    <n v="75051"/>
    <x v="2"/>
    <s v="OFF-LA-10003923"/>
    <x v="1"/>
    <s v="Labels"/>
    <x v="429"/>
    <n v="23.680000000000003"/>
    <n v="2"/>
    <n v="0.2"/>
    <n v="8.879999999999999"/>
    <n v="0.37499999999999989"/>
    <n v="4.4399999999999995"/>
    <n v="11.840000000000002"/>
    <n v="14.8"/>
    <n v="4.7360000000000007"/>
  </r>
  <r>
    <n v="1412"/>
    <s v="CA-2016-136329"/>
    <d v="2016-07-09T00:00:00"/>
    <x v="16"/>
    <d v="2016-07-13T00:00:00"/>
    <s v="Standard Class"/>
    <s v="JD-15895"/>
    <s v="Jonathan Doherty"/>
    <s v="Corporate"/>
    <s v="United States"/>
    <s v="New York City"/>
    <x v="15"/>
    <n v="10035"/>
    <x v="3"/>
    <s v="FUR-CH-10002335"/>
    <x v="0"/>
    <s v="Chairs"/>
    <x v="629"/>
    <n v="408.00599999999997"/>
    <n v="2"/>
    <n v="0.1"/>
    <n v="72.534400000000005"/>
    <n v="0.17777777777777781"/>
    <n v="36.267200000000003"/>
    <n v="204.00299999999999"/>
    <n v="226.67"/>
    <n v="40.800600000000003"/>
  </r>
  <r>
    <n v="1413"/>
    <s v="CA-2016-136329"/>
    <d v="2016-07-09T00:00:00"/>
    <x v="16"/>
    <d v="2016-07-13T00:00:00"/>
    <s v="Standard Class"/>
    <s v="JD-15895"/>
    <s v="Jonathan Doherty"/>
    <s v="Corporate"/>
    <s v="United States"/>
    <s v="New York City"/>
    <x v="15"/>
    <n v="10035"/>
    <x v="3"/>
    <s v="FUR-FU-10000723"/>
    <x v="0"/>
    <s v="Furnishings"/>
    <x v="480"/>
    <n v="165.28"/>
    <n v="4"/>
    <n v="0"/>
    <n v="14.875200000000007"/>
    <n v="9.0000000000000038E-2"/>
    <n v="3.7188000000000017"/>
    <n v="41.32"/>
    <n v="41.32"/>
    <n v="0"/>
  </r>
  <r>
    <n v="1414"/>
    <s v="CA-2014-146640"/>
    <d v="2014-06-30T00:00:00"/>
    <x v="3"/>
    <d v="2014-07-05T00:00:00"/>
    <s v="Standard Class"/>
    <s v="HA-14905"/>
    <s v="Helen Abelman"/>
    <s v="Consumer"/>
    <s v="United States"/>
    <s v="New York City"/>
    <x v="15"/>
    <n v="10024"/>
    <x v="3"/>
    <s v="OFF-BI-10002867"/>
    <x v="1"/>
    <s v="Binders"/>
    <x v="972"/>
    <n v="334.76800000000003"/>
    <n v="7"/>
    <n v="0.2"/>
    <n v="108.79959999999997"/>
    <n v="0.3249999999999999"/>
    <n v="15.542799999999996"/>
    <n v="47.824000000000005"/>
    <n v="59.78"/>
    <n v="66.953600000000009"/>
  </r>
  <r>
    <n v="1415"/>
    <s v="CA-2017-115994"/>
    <d v="2017-01-28T00:00:00"/>
    <x v="44"/>
    <d v="2017-01-31T00:00:00"/>
    <s v="Second Class"/>
    <s v="BT-11305"/>
    <s v="Beth Thompson"/>
    <s v="Home Office"/>
    <s v="United States"/>
    <s v="Costa Mesa"/>
    <x v="1"/>
    <n v="92627"/>
    <x v="1"/>
    <s v="TEC-AC-10000580"/>
    <x v="2"/>
    <s v="Accessories"/>
    <x v="906"/>
    <n v="239.96999999999997"/>
    <n v="3"/>
    <n v="0"/>
    <n v="26.39670000000001"/>
    <n v="0.11000000000000006"/>
    <n v="8.7989000000000033"/>
    <n v="79.989999999999995"/>
    <n v="79.989999999999995"/>
    <n v="0"/>
  </r>
  <r>
    <n v="1416"/>
    <s v="CA-2017-115994"/>
    <d v="2017-01-28T00:00:00"/>
    <x v="44"/>
    <d v="2017-01-31T00:00:00"/>
    <s v="Second Class"/>
    <s v="BT-11305"/>
    <s v="Beth Thompson"/>
    <s v="Home Office"/>
    <s v="United States"/>
    <s v="Costa Mesa"/>
    <x v="1"/>
    <n v="92627"/>
    <x v="1"/>
    <s v="FUR-FU-10003976"/>
    <x v="0"/>
    <s v="Furnishings"/>
    <x v="973"/>
    <n v="37.74"/>
    <n v="3"/>
    <n v="0"/>
    <n v="12.831599999999996"/>
    <n v="0.33999999999999986"/>
    <n v="4.2771999999999988"/>
    <n v="12.58"/>
    <n v="12.58"/>
    <n v="0"/>
  </r>
  <r>
    <n v="1417"/>
    <s v="CA-2015-126697"/>
    <d v="2015-09-21T00:00:00"/>
    <x v="11"/>
    <d v="2015-09-24T00:00:00"/>
    <s v="First Class"/>
    <s v="SV-20815"/>
    <s v="Stuart Van"/>
    <s v="Corporate"/>
    <s v="United States"/>
    <s v="Houston"/>
    <x v="5"/>
    <n v="77041"/>
    <x v="2"/>
    <s v="TEC-PH-10002922"/>
    <x v="2"/>
    <s v="Phones"/>
    <x v="974"/>
    <n v="946.34400000000005"/>
    <n v="7"/>
    <n v="0.2"/>
    <n v="118.29299999999989"/>
    <n v="0.12499999999999988"/>
    <n v="16.898999999999983"/>
    <n v="135.19200000000001"/>
    <n v="168.98999999999998"/>
    <n v="189.26880000000003"/>
  </r>
  <r>
    <n v="1418"/>
    <s v="CA-2015-126697"/>
    <d v="2015-09-21T00:00:00"/>
    <x v="11"/>
    <d v="2015-09-24T00:00:00"/>
    <s v="First Class"/>
    <s v="SV-20815"/>
    <s v="Stuart Van"/>
    <s v="Corporate"/>
    <s v="United States"/>
    <s v="Houston"/>
    <x v="5"/>
    <n v="77041"/>
    <x v="2"/>
    <s v="TEC-AC-10004353"/>
    <x v="2"/>
    <s v="Accessories"/>
    <x v="724"/>
    <n v="151.20000000000002"/>
    <n v="3"/>
    <n v="0.2"/>
    <n v="32.130000000000003"/>
    <n v="0.21249999999999999"/>
    <n v="10.71"/>
    <n v="50.400000000000006"/>
    <n v="63"/>
    <n v="30.240000000000006"/>
  </r>
  <r>
    <n v="1419"/>
    <s v="CA-2015-126697"/>
    <d v="2015-09-21T00:00:00"/>
    <x v="11"/>
    <d v="2015-09-24T00:00:00"/>
    <s v="First Class"/>
    <s v="SV-20815"/>
    <s v="Stuart Van"/>
    <s v="Corporate"/>
    <s v="United States"/>
    <s v="Houston"/>
    <x v="5"/>
    <n v="77041"/>
    <x v="2"/>
    <s v="FUR-FU-10001706"/>
    <x v="0"/>
    <s v="Furnishings"/>
    <x v="50"/>
    <n v="4.9280000000000008"/>
    <n v="4"/>
    <n v="0.6"/>
    <n v="-1.4783999999999997"/>
    <n v="-0.29999999999999988"/>
    <n v="-0.36959999999999993"/>
    <n v="1.2320000000000002"/>
    <n v="3.0800000000000005"/>
    <n v="2.9568000000000003"/>
  </r>
  <r>
    <n v="1420"/>
    <s v="CA-2015-124800"/>
    <d v="2015-09-26T00:00:00"/>
    <x v="11"/>
    <d v="2015-09-30T00:00:00"/>
    <s v="Standard Class"/>
    <s v="RW-19540"/>
    <s v="Rick Wilson"/>
    <s v="Corporate"/>
    <s v="United States"/>
    <s v="Mesa"/>
    <x v="16"/>
    <n v="85204"/>
    <x v="1"/>
    <s v="OFF-PA-10000501"/>
    <x v="1"/>
    <s v="Paper"/>
    <x v="975"/>
    <n v="86.272000000000006"/>
    <n v="4"/>
    <n v="0.2"/>
    <n v="31.273599999999998"/>
    <n v="0.36249999999999993"/>
    <n v="7.8183999999999996"/>
    <n v="21.568000000000001"/>
    <n v="26.96"/>
    <n v="17.2544"/>
  </r>
  <r>
    <n v="1421"/>
    <s v="CA-2015-124800"/>
    <d v="2015-09-26T00:00:00"/>
    <x v="11"/>
    <d v="2015-09-30T00:00:00"/>
    <s v="Standard Class"/>
    <s v="RW-19540"/>
    <s v="Rick Wilson"/>
    <s v="Corporate"/>
    <s v="United States"/>
    <s v="Mesa"/>
    <x v="16"/>
    <n v="85204"/>
    <x v="1"/>
    <s v="OFF-BI-10000778"/>
    <x v="1"/>
    <s v="Binders"/>
    <x v="261"/>
    <n v="72.588000000000008"/>
    <n v="2"/>
    <n v="0.7"/>
    <n v="-48.391999999999982"/>
    <n v="-0.6666666666666663"/>
    <n v="-24.195999999999991"/>
    <n v="36.294000000000004"/>
    <n v="120.97999999999999"/>
    <n v="50.811600000000006"/>
  </r>
  <r>
    <n v="1422"/>
    <s v="CA-2015-124800"/>
    <d v="2015-09-26T00:00:00"/>
    <x v="11"/>
    <d v="2015-09-30T00:00:00"/>
    <s v="Standard Class"/>
    <s v="RW-19540"/>
    <s v="Rick Wilson"/>
    <s v="Corporate"/>
    <s v="United States"/>
    <s v="Mesa"/>
    <x v="16"/>
    <n v="85204"/>
    <x v="1"/>
    <s v="OFF-AP-10004980"/>
    <x v="1"/>
    <s v="Appliances"/>
    <x v="976"/>
    <n v="60.672000000000004"/>
    <n v="2"/>
    <n v="0.2"/>
    <n v="14.409600000000003"/>
    <n v="0.23750000000000004"/>
    <n v="7.2048000000000014"/>
    <n v="30.336000000000002"/>
    <n v="37.92"/>
    <n v="12.134400000000001"/>
  </r>
  <r>
    <n v="1423"/>
    <s v="CA-2015-124800"/>
    <d v="2015-09-26T00:00:00"/>
    <x v="11"/>
    <d v="2015-09-30T00:00:00"/>
    <s v="Standard Class"/>
    <s v="RW-19540"/>
    <s v="Rick Wilson"/>
    <s v="Corporate"/>
    <s v="United States"/>
    <s v="Mesa"/>
    <x v="16"/>
    <n v="85204"/>
    <x v="1"/>
    <s v="OFF-BI-10003984"/>
    <x v="1"/>
    <s v="Binders"/>
    <x v="697"/>
    <n v="77.031000000000006"/>
    <n v="9"/>
    <n v="0.7"/>
    <n v="-59.057100000000005"/>
    <n v="-0.76666666666666672"/>
    <n v="-6.5619000000000005"/>
    <n v="8.5590000000000011"/>
    <n v="28.53"/>
    <n v="53.921700000000001"/>
  </r>
  <r>
    <n v="1424"/>
    <s v="CA-2015-124800"/>
    <d v="2015-09-26T00:00:00"/>
    <x v="11"/>
    <d v="2015-09-30T00:00:00"/>
    <s v="Standard Class"/>
    <s v="RW-19540"/>
    <s v="Rick Wilson"/>
    <s v="Corporate"/>
    <s v="United States"/>
    <s v="Mesa"/>
    <x v="16"/>
    <n v="85204"/>
    <x v="1"/>
    <s v="OFF-ST-10000798"/>
    <x v="1"/>
    <s v="Storage"/>
    <x v="352"/>
    <n v="119.90400000000001"/>
    <n v="6"/>
    <n v="0.2"/>
    <n v="-1.4988000000000135"/>
    <n v="-1.2500000000000112E-2"/>
    <n v="-0.24980000000000224"/>
    <n v="19.984000000000002"/>
    <n v="24.979999999999997"/>
    <n v="23.980800000000002"/>
  </r>
  <r>
    <n v="1425"/>
    <s v="CA-2015-124800"/>
    <d v="2015-09-26T00:00:00"/>
    <x v="11"/>
    <d v="2015-09-30T00:00:00"/>
    <s v="Standard Class"/>
    <s v="RW-19540"/>
    <s v="Rick Wilson"/>
    <s v="Corporate"/>
    <s v="United States"/>
    <s v="Mesa"/>
    <x v="16"/>
    <n v="85204"/>
    <x v="1"/>
    <s v="TEC-PH-10001750"/>
    <x v="2"/>
    <s v="Phones"/>
    <x v="977"/>
    <n v="263.96000000000004"/>
    <n v="5"/>
    <n v="0.2"/>
    <n v="23.096500000000006"/>
    <n v="8.7500000000000008E-2"/>
    <n v="4.6193000000000008"/>
    <n v="52.792000000000009"/>
    <n v="65.990000000000009"/>
    <n v="52.792000000000009"/>
  </r>
  <r>
    <n v="1426"/>
    <s v="CA-2015-124800"/>
    <d v="2015-09-26T00:00:00"/>
    <x v="11"/>
    <d v="2015-09-30T00:00:00"/>
    <s v="Standard Class"/>
    <s v="RW-19540"/>
    <s v="Rick Wilson"/>
    <s v="Corporate"/>
    <s v="United States"/>
    <s v="Mesa"/>
    <x v="16"/>
    <n v="85204"/>
    <x v="1"/>
    <s v="OFF-ST-10002743"/>
    <x v="1"/>
    <s v="Storage"/>
    <x v="418"/>
    <n v="363.64800000000002"/>
    <n v="4"/>
    <n v="0.2"/>
    <n v="-86.366400000000027"/>
    <n v="-0.23750000000000007"/>
    <n v="-21.591600000000007"/>
    <n v="90.912000000000006"/>
    <n v="113.64"/>
    <n v="72.729600000000005"/>
  </r>
  <r>
    <n v="1427"/>
    <s v="US-2015-164448"/>
    <d v="2015-10-31T00:00:00"/>
    <x v="2"/>
    <d v="2015-11-04T00:00:00"/>
    <s v="Second Class"/>
    <s v="DK-12835"/>
    <s v="Damala Kotsonis"/>
    <s v="Corporate"/>
    <s v="United States"/>
    <s v="Salinas"/>
    <x v="1"/>
    <n v="93905"/>
    <x v="1"/>
    <s v="OFF-BI-10002949"/>
    <x v="1"/>
    <s v="Binders"/>
    <x v="525"/>
    <n v="9.7280000000000015"/>
    <n v="2"/>
    <n v="0.2"/>
    <n v="3.283199999999999"/>
    <n v="0.33749999999999986"/>
    <n v="1.6415999999999995"/>
    <n v="4.8640000000000008"/>
    <n v="6.080000000000001"/>
    <n v="1.9456000000000004"/>
  </r>
  <r>
    <n v="1428"/>
    <s v="US-2015-164448"/>
    <d v="2015-10-31T00:00:00"/>
    <x v="2"/>
    <d v="2015-11-04T00:00:00"/>
    <s v="Second Class"/>
    <s v="DK-12835"/>
    <s v="Damala Kotsonis"/>
    <s v="Corporate"/>
    <s v="United States"/>
    <s v="Salinas"/>
    <x v="1"/>
    <n v="93905"/>
    <x v="1"/>
    <s v="OFF-EN-10002600"/>
    <x v="1"/>
    <s v="Envelopes"/>
    <x v="111"/>
    <n v="14.75"/>
    <n v="5"/>
    <n v="0"/>
    <n v="7.08"/>
    <n v="0.48"/>
    <n v="1.4159999999999999"/>
    <n v="2.95"/>
    <n v="2.95"/>
    <n v="0"/>
  </r>
  <r>
    <n v="1429"/>
    <s v="US-2015-164448"/>
    <d v="2015-10-31T00:00:00"/>
    <x v="2"/>
    <d v="2015-11-04T00:00:00"/>
    <s v="Second Class"/>
    <s v="DK-12835"/>
    <s v="Damala Kotsonis"/>
    <s v="Corporate"/>
    <s v="United States"/>
    <s v="Salinas"/>
    <x v="1"/>
    <n v="93905"/>
    <x v="1"/>
    <s v="OFF-BI-10003708"/>
    <x v="1"/>
    <s v="Binders"/>
    <x v="978"/>
    <n v="29.800000000000004"/>
    <n v="5"/>
    <n v="0.2"/>
    <n v="9.3124999999999982"/>
    <n v="0.31249999999999989"/>
    <n v="1.8624999999999996"/>
    <n v="5.9600000000000009"/>
    <n v="7.4500000000000011"/>
    <n v="5.9600000000000009"/>
  </r>
  <r>
    <n v="1430"/>
    <s v="US-2015-164448"/>
    <d v="2015-10-31T00:00:00"/>
    <x v="2"/>
    <d v="2015-11-04T00:00:00"/>
    <s v="Second Class"/>
    <s v="DK-12835"/>
    <s v="Damala Kotsonis"/>
    <s v="Corporate"/>
    <s v="United States"/>
    <s v="Salinas"/>
    <x v="1"/>
    <n v="93905"/>
    <x v="1"/>
    <s v="OFF-LA-10003510"/>
    <x v="1"/>
    <s v="Labels"/>
    <x v="580"/>
    <n v="427.42"/>
    <n v="14"/>
    <n v="0"/>
    <n v="196.61320000000001"/>
    <n v="0.46"/>
    <n v="14.043800000000001"/>
    <n v="30.53"/>
    <n v="30.53"/>
    <n v="0"/>
  </r>
  <r>
    <n v="1431"/>
    <s v="CA-2017-122700"/>
    <d v="2017-11-26T00:00:00"/>
    <x v="23"/>
    <d v="2017-11-30T00:00:00"/>
    <s v="Standard Class"/>
    <s v="LT-17110"/>
    <s v="Liz Thompson"/>
    <s v="Consumer"/>
    <s v="United States"/>
    <s v="Columbus"/>
    <x v="24"/>
    <n v="43229"/>
    <x v="3"/>
    <s v="TEC-PH-10003092"/>
    <x v="2"/>
    <s v="Phones"/>
    <x v="521"/>
    <n v="220.75200000000001"/>
    <n v="8"/>
    <n v="0.4"/>
    <n v="-40.47120000000001"/>
    <n v="-0.18333333333333338"/>
    <n v="-5.0589000000000013"/>
    <n v="27.594000000000001"/>
    <n v="45.99"/>
    <n v="88.30080000000001"/>
  </r>
  <r>
    <n v="1432"/>
    <s v="CA-2014-120768"/>
    <d v="2014-12-19T00:00:00"/>
    <x v="20"/>
    <d v="2014-12-21T00:00:00"/>
    <s v="Second Class"/>
    <s v="IM-15070"/>
    <s v="Irene Maddox"/>
    <s v="Consumer"/>
    <s v="United States"/>
    <s v="Florence"/>
    <x v="19"/>
    <n v="35630"/>
    <x v="0"/>
    <s v="OFF-BI-10001191"/>
    <x v="1"/>
    <s v="Binders"/>
    <x v="979"/>
    <n v="152.76"/>
    <n v="6"/>
    <n v="0"/>
    <n v="74.852400000000003"/>
    <n v="0.49000000000000005"/>
    <n v="12.4754"/>
    <n v="25.459999999999997"/>
    <n v="25.459999999999997"/>
    <n v="0"/>
  </r>
  <r>
    <n v="1433"/>
    <s v="CA-2014-120768"/>
    <d v="2014-12-19T00:00:00"/>
    <x v="20"/>
    <d v="2014-12-21T00:00:00"/>
    <s v="Second Class"/>
    <s v="IM-15070"/>
    <s v="Irene Maddox"/>
    <s v="Consumer"/>
    <s v="United States"/>
    <s v="Florence"/>
    <x v="19"/>
    <n v="35630"/>
    <x v="0"/>
    <s v="OFF-SU-10004115"/>
    <x v="1"/>
    <s v="Supplies"/>
    <x v="515"/>
    <n v="7.27"/>
    <n v="1"/>
    <n v="0"/>
    <n v="1.9629000000000003"/>
    <n v="0.27000000000000007"/>
    <n v="1.9629000000000003"/>
    <n v="7.27"/>
    <n v="7.27"/>
    <n v="0"/>
  </r>
  <r>
    <n v="1434"/>
    <s v="CA-2014-120768"/>
    <d v="2014-12-19T00:00:00"/>
    <x v="20"/>
    <d v="2014-12-21T00:00:00"/>
    <s v="Second Class"/>
    <s v="IM-15070"/>
    <s v="Irene Maddox"/>
    <s v="Consumer"/>
    <s v="United States"/>
    <s v="Florence"/>
    <x v="19"/>
    <n v="35630"/>
    <x v="0"/>
    <s v="FUR-CH-10000513"/>
    <x v="0"/>
    <s v="Chairs"/>
    <x v="70"/>
    <n v="1819.8600000000001"/>
    <n v="14"/>
    <n v="0"/>
    <n v="163.78740000000002"/>
    <n v="9.0000000000000011E-2"/>
    <n v="11.699100000000001"/>
    <n v="129.99"/>
    <n v="129.99"/>
    <n v="0"/>
  </r>
  <r>
    <n v="1435"/>
    <s v="US-2016-153129"/>
    <d v="2016-12-26T00:00:00"/>
    <x v="5"/>
    <d v="2016-12-30T00:00:00"/>
    <s v="Standard Class"/>
    <s v="FP-14320"/>
    <s v="Frank Preis"/>
    <s v="Consumer"/>
    <s v="United States"/>
    <s v="Seattle"/>
    <x v="4"/>
    <n v="98105"/>
    <x v="1"/>
    <s v="OFF-PA-10003673"/>
    <x v="1"/>
    <s v="Paper"/>
    <x v="980"/>
    <n v="33.9"/>
    <n v="5"/>
    <n v="0"/>
    <n v="15.593999999999999"/>
    <n v="0.46"/>
    <n v="3.1187999999999998"/>
    <n v="6.7799999999999994"/>
    <n v="6.7799999999999994"/>
    <n v="0"/>
  </r>
  <r>
    <n v="1436"/>
    <s v="CA-2017-106852"/>
    <d v="2017-06-20T00:00:00"/>
    <x v="27"/>
    <d v="2017-06-27T00:00:00"/>
    <s v="Standard Class"/>
    <s v="ST-20530"/>
    <s v="Shui Tom"/>
    <s v="Consumer"/>
    <s v="United States"/>
    <s v="Parma"/>
    <x v="24"/>
    <n v="44134"/>
    <x v="3"/>
    <s v="OFF-PA-10001639"/>
    <x v="1"/>
    <s v="Paper"/>
    <x v="981"/>
    <n v="31.104000000000006"/>
    <n v="6"/>
    <n v="0.2"/>
    <n v="10.8864"/>
    <n v="0.34999999999999992"/>
    <n v="1.8144"/>
    <n v="5.1840000000000011"/>
    <n v="6.48"/>
    <n v="6.2208000000000014"/>
  </r>
  <r>
    <n v="1437"/>
    <s v="CA-2017-106852"/>
    <d v="2017-06-20T00:00:00"/>
    <x v="27"/>
    <d v="2017-06-27T00:00:00"/>
    <s v="Standard Class"/>
    <s v="ST-20530"/>
    <s v="Shui Tom"/>
    <s v="Consumer"/>
    <s v="United States"/>
    <s v="Parma"/>
    <x v="24"/>
    <n v="44134"/>
    <x v="3"/>
    <s v="OFF-AR-10003829"/>
    <x v="1"/>
    <s v="Art"/>
    <x v="943"/>
    <n v="5.2480000000000002"/>
    <n v="2"/>
    <n v="0.2"/>
    <n v="0.59039999999999915"/>
    <n v="0.11249999999999984"/>
    <n v="0.29519999999999957"/>
    <n v="2.6240000000000001"/>
    <n v="3.28"/>
    <n v="1.0496000000000001"/>
  </r>
  <r>
    <n v="1438"/>
    <s v="CA-2015-139731"/>
    <d v="2015-10-15T00:00:00"/>
    <x v="2"/>
    <d v="2015-10-15T00:00:00"/>
    <s v="Same Day"/>
    <s v="JE-15745"/>
    <s v="Joel Eaton"/>
    <s v="Consumer"/>
    <s v="United States"/>
    <s v="Amarillo"/>
    <x v="5"/>
    <n v="79109"/>
    <x v="2"/>
    <s v="TEC-AC-10004975"/>
    <x v="2"/>
    <s v="Accessories"/>
    <x v="982"/>
    <n v="263.88"/>
    <n v="3"/>
    <n v="0.2"/>
    <n v="42.880500000000012"/>
    <n v="0.16250000000000006"/>
    <n v="14.293500000000003"/>
    <n v="87.96"/>
    <n v="109.94999999999999"/>
    <n v="52.776000000000003"/>
  </r>
  <r>
    <n v="1439"/>
    <s v="CA-2015-139731"/>
    <d v="2015-10-15T00:00:00"/>
    <x v="2"/>
    <d v="2015-10-15T00:00:00"/>
    <s v="Same Day"/>
    <s v="JE-15745"/>
    <s v="Joel Eaton"/>
    <s v="Consumer"/>
    <s v="United States"/>
    <s v="Amarillo"/>
    <x v="5"/>
    <n v="79109"/>
    <x v="2"/>
    <s v="FUR-CH-10002024"/>
    <x v="0"/>
    <s v="Chairs"/>
    <x v="483"/>
    <n v="2453.4299999999998"/>
    <n v="5"/>
    <n v="0.3"/>
    <n v="-350.4899999999999"/>
    <n v="-0.14285714285714282"/>
    <n v="-70.097999999999985"/>
    <n v="490.68599999999998"/>
    <n v="700.9799999999999"/>
    <n v="736.02899999999988"/>
  </r>
  <r>
    <n v="1440"/>
    <s v="CA-2017-122735"/>
    <d v="2017-04-12T00:00:00"/>
    <x v="4"/>
    <d v="2017-04-15T00:00:00"/>
    <s v="Second Class"/>
    <s v="BD-11320"/>
    <s v="Bill Donatelli"/>
    <s v="Consumer"/>
    <s v="United States"/>
    <s v="Providence"/>
    <x v="34"/>
    <n v="2908"/>
    <x v="3"/>
    <s v="OFF-BI-10004364"/>
    <x v="1"/>
    <s v="Binders"/>
    <x v="305"/>
    <n v="29.700000000000003"/>
    <n v="5"/>
    <n v="0"/>
    <n v="13.365"/>
    <n v="0.44999999999999996"/>
    <n v="2.673"/>
    <n v="5.94"/>
    <n v="5.94"/>
    <n v="0"/>
  </r>
  <r>
    <n v="1441"/>
    <s v="CA-2017-122735"/>
    <d v="2017-04-12T00:00:00"/>
    <x v="4"/>
    <d v="2017-04-15T00:00:00"/>
    <s v="Second Class"/>
    <s v="BD-11320"/>
    <s v="Bill Donatelli"/>
    <s v="Consumer"/>
    <s v="United States"/>
    <s v="Providence"/>
    <x v="34"/>
    <n v="2908"/>
    <x v="3"/>
    <s v="OFF-PA-10001712"/>
    <x v="1"/>
    <s v="Paper"/>
    <x v="983"/>
    <n v="39.96"/>
    <n v="4"/>
    <n v="0"/>
    <n v="17.981999999999999"/>
    <n v="0.44999999999999996"/>
    <n v="4.4954999999999998"/>
    <n v="9.99"/>
    <n v="9.99"/>
    <n v="0"/>
  </r>
  <r>
    <n v="1442"/>
    <s v="CA-2017-128160"/>
    <d v="2017-12-19T00:00:00"/>
    <x v="22"/>
    <d v="2017-12-24T00:00:00"/>
    <s v="Second Class"/>
    <s v="MM-17920"/>
    <s v="Michael Moore"/>
    <s v="Consumer"/>
    <s v="United States"/>
    <s v="San Francisco"/>
    <x v="1"/>
    <n v="94110"/>
    <x v="1"/>
    <s v="OFF-BI-10001510"/>
    <x v="1"/>
    <s v="Binders"/>
    <x v="709"/>
    <n v="36.672000000000004"/>
    <n v="2"/>
    <n v="0.2"/>
    <n v="11.459999999999999"/>
    <n v="0.31249999999999994"/>
    <n v="5.7299999999999995"/>
    <n v="18.336000000000002"/>
    <n v="22.92"/>
    <n v="7.3344000000000014"/>
  </r>
  <r>
    <n v="1443"/>
    <s v="CA-2017-117695"/>
    <d v="2017-08-05T00:00:00"/>
    <x v="43"/>
    <d v="2017-08-08T00:00:00"/>
    <s v="First Class"/>
    <s v="PW-19030"/>
    <s v="Pauline Webber"/>
    <s v="Corporate"/>
    <s v="United States"/>
    <s v="Richmond"/>
    <x v="0"/>
    <n v="40475"/>
    <x v="0"/>
    <s v="OFF-PA-10002713"/>
    <x v="1"/>
    <s v="Paper"/>
    <x v="320"/>
    <n v="13.76"/>
    <n v="2"/>
    <n v="0"/>
    <n v="6.3295999999999992"/>
    <n v="0.45999999999999996"/>
    <n v="3.1647999999999996"/>
    <n v="6.88"/>
    <n v="6.88"/>
    <n v="0"/>
  </r>
  <r>
    <n v="1444"/>
    <s v="CA-2015-166135"/>
    <d v="2015-10-01T00:00:00"/>
    <x v="2"/>
    <d v="2015-10-06T00:00:00"/>
    <s v="Standard Class"/>
    <s v="SC-20440"/>
    <s v="Shaun Chance"/>
    <s v="Corporate"/>
    <s v="United States"/>
    <s v="Aurora"/>
    <x v="22"/>
    <n v="80013"/>
    <x v="1"/>
    <s v="OFF-ST-10002974"/>
    <x v="1"/>
    <s v="Storage"/>
    <x v="123"/>
    <n v="139.42400000000001"/>
    <n v="4"/>
    <n v="0.2"/>
    <n v="17.42799999999999"/>
    <n v="0.12499999999999992"/>
    <n v="4.3569999999999975"/>
    <n v="34.856000000000002"/>
    <n v="43.57"/>
    <n v="27.884800000000002"/>
  </r>
  <r>
    <n v="1445"/>
    <s v="CA-2016-133725"/>
    <d v="2016-05-23T00:00:00"/>
    <x v="35"/>
    <d v="2016-05-28T00:00:00"/>
    <s v="Standard Class"/>
    <s v="KL-16645"/>
    <s v="Ken Lonsdale"/>
    <s v="Consumer"/>
    <s v="United States"/>
    <s v="Chicago"/>
    <x v="10"/>
    <n v="60623"/>
    <x v="2"/>
    <s v="TEC-PH-10004165"/>
    <x v="2"/>
    <s v="Phones"/>
    <x v="895"/>
    <n v="1979.9280000000001"/>
    <n v="9"/>
    <n v="0.2"/>
    <n v="148.49459999999993"/>
    <n v="7.4999999999999969E-2"/>
    <n v="16.499399999999994"/>
    <n v="219.99200000000002"/>
    <n v="274.99"/>
    <n v="395.98560000000003"/>
  </r>
  <r>
    <n v="1446"/>
    <s v="CA-2017-102337"/>
    <d v="2017-06-13T00:00:00"/>
    <x v="27"/>
    <d v="2017-06-16T00:00:00"/>
    <s v="First Class"/>
    <s v="SD-20485"/>
    <s v="Shirley Daniels"/>
    <s v="Home Office"/>
    <s v="United States"/>
    <s v="Chicago"/>
    <x v="10"/>
    <n v="60653"/>
    <x v="2"/>
    <s v="OFF-ST-10004804"/>
    <x v="1"/>
    <s v="Storage"/>
    <x v="233"/>
    <n v="164.73599999999999"/>
    <n v="4"/>
    <n v="0.2"/>
    <n v="-39.124799999999993"/>
    <n v="-0.23749999999999996"/>
    <n v="-9.7811999999999983"/>
    <n v="41.183999999999997"/>
    <n v="51.48"/>
    <n v="32.947200000000002"/>
  </r>
  <r>
    <n v="1447"/>
    <s v="CA-2017-102337"/>
    <d v="2017-06-13T00:00:00"/>
    <x v="27"/>
    <d v="2017-06-16T00:00:00"/>
    <s v="First Class"/>
    <s v="SD-20485"/>
    <s v="Shirley Daniels"/>
    <s v="Home Office"/>
    <s v="United States"/>
    <s v="Chicago"/>
    <x v="10"/>
    <n v="60653"/>
    <x v="2"/>
    <s v="FUR-CH-10004289"/>
    <x v="0"/>
    <s v="Chairs"/>
    <x v="984"/>
    <n v="470.30199999999996"/>
    <n v="7"/>
    <n v="0.3"/>
    <n v="-87.341800000000035"/>
    <n v="-0.1857142857142858"/>
    <n v="-12.477400000000005"/>
    <n v="67.185999999999993"/>
    <n v="95.98"/>
    <n v="141.09059999999999"/>
  </r>
  <r>
    <n v="1448"/>
    <s v="CA-2017-102337"/>
    <d v="2017-06-13T00:00:00"/>
    <x v="27"/>
    <d v="2017-06-16T00:00:00"/>
    <s v="First Class"/>
    <s v="SD-20485"/>
    <s v="Shirley Daniels"/>
    <s v="Home Office"/>
    <s v="United States"/>
    <s v="Chicago"/>
    <x v="10"/>
    <n v="60653"/>
    <x v="2"/>
    <s v="TEC-PH-10002564"/>
    <x v="2"/>
    <s v="Phones"/>
    <x v="985"/>
    <n v="47.984000000000002"/>
    <n v="2"/>
    <n v="0.2"/>
    <n v="5.9979999999999922"/>
    <n v="0.12499999999999983"/>
    <n v="2.9989999999999961"/>
    <n v="23.992000000000001"/>
    <n v="29.99"/>
    <n v="9.5968000000000018"/>
  </r>
  <r>
    <n v="1449"/>
    <s v="US-2014-112564"/>
    <d v="2014-04-23T00:00:00"/>
    <x v="41"/>
    <d v="2014-04-24T00:00:00"/>
    <s v="First Class"/>
    <s v="TS-21160"/>
    <s v="Theresa Swint"/>
    <s v="Corporate"/>
    <s v="United States"/>
    <s v="Philadelphia"/>
    <x v="9"/>
    <n v="19134"/>
    <x v="3"/>
    <s v="OFF-BI-10004876"/>
    <x v="1"/>
    <s v="Binders"/>
    <x v="986"/>
    <n v="2.5020000000000002"/>
    <n v="3"/>
    <n v="0.7"/>
    <n v="-1.7513999999999994"/>
    <n v="-0.69999999999999973"/>
    <n v="-0.58379999999999976"/>
    <n v="0.83400000000000007"/>
    <n v="2.78"/>
    <n v="1.7514000000000001"/>
  </r>
  <r>
    <n v="1450"/>
    <s v="CA-2015-145821"/>
    <d v="2015-05-01T00:00:00"/>
    <x v="33"/>
    <d v="2015-05-07T00:00:00"/>
    <s v="Standard Class"/>
    <s v="JB-15400"/>
    <s v="Jennifer Braxton"/>
    <s v="Corporate"/>
    <s v="United States"/>
    <s v="Los Angeles"/>
    <x v="1"/>
    <n v="90008"/>
    <x v="1"/>
    <s v="TEC-PH-10004348"/>
    <x v="2"/>
    <s v="Phones"/>
    <x v="987"/>
    <n v="88.751999999999995"/>
    <n v="3"/>
    <n v="0.2"/>
    <n v="11.093999999999998"/>
    <n v="0.12499999999999999"/>
    <n v="3.6979999999999991"/>
    <n v="29.584"/>
    <n v="36.97999999999999"/>
    <n v="17.750399999999999"/>
  </r>
  <r>
    <n v="1451"/>
    <s v="US-2015-160150"/>
    <d v="2015-07-19T00:00:00"/>
    <x v="38"/>
    <d v="2015-07-20T00:00:00"/>
    <s v="First Class"/>
    <s v="TS-21085"/>
    <s v="Thais Sissman"/>
    <s v="Consumer"/>
    <s v="United States"/>
    <s v="Phoenix"/>
    <x v="16"/>
    <n v="85023"/>
    <x v="1"/>
    <s v="OFF-BI-10004352"/>
    <x v="1"/>
    <s v="Binders"/>
    <x v="988"/>
    <n v="2.0250000000000004"/>
    <n v="1"/>
    <n v="0.7"/>
    <n v="-1.3499999999999996"/>
    <n v="-0.66666666666666641"/>
    <n v="-1.3499999999999996"/>
    <n v="2.0250000000000004"/>
    <n v="6.75"/>
    <n v="1.4175000000000002"/>
  </r>
  <r>
    <n v="1452"/>
    <s v="CA-2016-133711"/>
    <d v="2016-11-26T00:00:00"/>
    <x v="0"/>
    <d v="2016-11-29T00:00:00"/>
    <s v="First Class"/>
    <s v="MC-17425"/>
    <s v="Mark Cousins"/>
    <s v="Corporate"/>
    <s v="United States"/>
    <s v="Mobile"/>
    <x v="19"/>
    <n v="36608"/>
    <x v="0"/>
    <s v="OFF-PA-10001685"/>
    <x v="1"/>
    <s v="Paper"/>
    <x v="33"/>
    <n v="70.98"/>
    <n v="7"/>
    <n v="0"/>
    <n v="34.780200000000001"/>
    <n v="0.49"/>
    <n v="4.9686000000000003"/>
    <n v="10.14"/>
    <n v="10.14"/>
    <n v="0"/>
  </r>
  <r>
    <n v="1453"/>
    <s v="CA-2016-133711"/>
    <d v="2016-11-26T00:00:00"/>
    <x v="0"/>
    <d v="2016-11-29T00:00:00"/>
    <s v="First Class"/>
    <s v="MC-17425"/>
    <s v="Mark Cousins"/>
    <s v="Corporate"/>
    <s v="United States"/>
    <s v="Mobile"/>
    <x v="19"/>
    <n v="36608"/>
    <x v="0"/>
    <s v="OFF-BI-10000666"/>
    <x v="1"/>
    <s v="Binders"/>
    <x v="989"/>
    <n v="91.679999999999993"/>
    <n v="3"/>
    <n v="0"/>
    <n v="45.839999999999996"/>
    <n v="0.5"/>
    <n v="15.28"/>
    <n v="30.56"/>
    <n v="30.56"/>
    <n v="0"/>
  </r>
  <r>
    <n v="1454"/>
    <s v="CA-2016-133711"/>
    <d v="2016-11-26T00:00:00"/>
    <x v="0"/>
    <d v="2016-11-29T00:00:00"/>
    <s v="First Class"/>
    <s v="MC-17425"/>
    <s v="Mark Cousins"/>
    <s v="Corporate"/>
    <s v="United States"/>
    <s v="Mobile"/>
    <x v="19"/>
    <n v="36608"/>
    <x v="0"/>
    <s v="OFF-BI-10004352"/>
    <x v="1"/>
    <s v="Binders"/>
    <x v="988"/>
    <n v="33.75"/>
    <n v="5"/>
    <n v="0"/>
    <n v="16.875"/>
    <n v="0.5"/>
    <n v="3.375"/>
    <n v="6.75"/>
    <n v="6.75"/>
    <n v="0"/>
  </r>
  <r>
    <n v="1455"/>
    <s v="CA-2016-133711"/>
    <d v="2016-11-26T00:00:00"/>
    <x v="0"/>
    <d v="2016-11-29T00:00:00"/>
    <s v="First Class"/>
    <s v="MC-17425"/>
    <s v="Mark Cousins"/>
    <s v="Corporate"/>
    <s v="United States"/>
    <s v="Mobile"/>
    <x v="19"/>
    <n v="36608"/>
    <x v="0"/>
    <s v="TEC-MA-10000010"/>
    <x v="2"/>
    <s v="Machines"/>
    <x v="990"/>
    <n v="3040"/>
    <n v="8"/>
    <n v="0"/>
    <n v="1459.2"/>
    <n v="0.48000000000000004"/>
    <n v="182.4"/>
    <n v="380"/>
    <n v="380"/>
    <n v="0"/>
  </r>
  <r>
    <n v="1456"/>
    <s v="CA-2017-148474"/>
    <d v="2017-06-12T00:00:00"/>
    <x v="27"/>
    <d v="2017-06-19T00:00:00"/>
    <s v="Standard Class"/>
    <s v="ME-17320"/>
    <s v="Maria Etezadi"/>
    <s v="Home Office"/>
    <s v="United States"/>
    <s v="Columbus"/>
    <x v="32"/>
    <n v="31907"/>
    <x v="0"/>
    <s v="OFF-BI-10000977"/>
    <x v="1"/>
    <s v="Binders"/>
    <x v="991"/>
    <n v="91.199999999999989"/>
    <n v="3"/>
    <n v="0"/>
    <n v="41.951999999999998"/>
    <n v="0.46"/>
    <n v="13.984"/>
    <n v="30.399999999999995"/>
    <n v="30.399999999999995"/>
    <n v="0"/>
  </r>
  <r>
    <n v="1457"/>
    <s v="CA-2017-148474"/>
    <d v="2017-06-12T00:00:00"/>
    <x v="27"/>
    <d v="2017-06-19T00:00:00"/>
    <s v="Standard Class"/>
    <s v="ME-17320"/>
    <s v="Maria Etezadi"/>
    <s v="Home Office"/>
    <s v="United States"/>
    <s v="Columbus"/>
    <x v="32"/>
    <n v="31907"/>
    <x v="0"/>
    <s v="FUR-TA-10002530"/>
    <x v="0"/>
    <s v="Tables"/>
    <x v="992"/>
    <n v="452.93999999999994"/>
    <n v="3"/>
    <n v="0"/>
    <n v="67.940999999999974"/>
    <n v="0.14999999999999997"/>
    <n v="22.646999999999991"/>
    <n v="150.97999999999999"/>
    <n v="150.97999999999999"/>
    <n v="0"/>
  </r>
  <r>
    <n v="1458"/>
    <s v="CA-2015-111297"/>
    <d v="2015-08-17T00:00:00"/>
    <x v="37"/>
    <d v="2015-08-21T00:00:00"/>
    <s v="Standard Class"/>
    <s v="SC-20440"/>
    <s v="Shaun Chance"/>
    <s v="Corporate"/>
    <s v="United States"/>
    <s v="New Bedford"/>
    <x v="31"/>
    <n v="2740"/>
    <x v="3"/>
    <s v="OFF-BI-10002412"/>
    <x v="1"/>
    <s v="Binders"/>
    <x v="326"/>
    <n v="52.199999999999996"/>
    <n v="9"/>
    <n v="0"/>
    <n v="23.49"/>
    <n v="0.45"/>
    <n v="2.61"/>
    <n v="5.8"/>
    <n v="5.8"/>
    <n v="0"/>
  </r>
  <r>
    <n v="1459"/>
    <s v="CA-2016-123722"/>
    <d v="2016-09-25T00:00:00"/>
    <x v="21"/>
    <d v="2016-10-01T00:00:00"/>
    <s v="Standard Class"/>
    <s v="NH-18610"/>
    <s v="Nicole Hansen"/>
    <s v="Corporate"/>
    <s v="United States"/>
    <s v="Irving"/>
    <x v="5"/>
    <n v="75061"/>
    <x v="2"/>
    <s v="OFF-LA-10001569"/>
    <x v="1"/>
    <s v="Labels"/>
    <x v="639"/>
    <n v="15.936000000000002"/>
    <n v="4"/>
    <n v="0.2"/>
    <n v="5.1791999999999998"/>
    <n v="0.32499999999999996"/>
    <n v="1.2948"/>
    <n v="3.9840000000000004"/>
    <n v="4.9800000000000004"/>
    <n v="3.1872000000000007"/>
  </r>
  <r>
    <n v="1460"/>
    <s v="CA-2014-155271"/>
    <d v="2014-05-04T00:00:00"/>
    <x v="8"/>
    <d v="2014-05-04T00:00:00"/>
    <s v="Same Day"/>
    <s v="AA-10480"/>
    <s v="Andrew Allen"/>
    <s v="Consumer"/>
    <s v="United States"/>
    <s v="Middletown"/>
    <x v="29"/>
    <n v="6457"/>
    <x v="3"/>
    <s v="FUR-FU-10001473"/>
    <x v="0"/>
    <s v="Furnishings"/>
    <x v="993"/>
    <n v="27.46"/>
    <n v="2"/>
    <n v="0"/>
    <n v="9.8856000000000002"/>
    <n v="0.36"/>
    <n v="4.9428000000000001"/>
    <n v="13.73"/>
    <n v="13.73"/>
    <n v="0"/>
  </r>
  <r>
    <n v="1461"/>
    <s v="CA-2015-119907"/>
    <d v="2015-12-01T00:00:00"/>
    <x v="14"/>
    <d v="2015-12-08T00:00:00"/>
    <s v="Standard Class"/>
    <s v="LC-17140"/>
    <s v="Logan Currie"/>
    <s v="Consumer"/>
    <s v="United States"/>
    <s v="Seattle"/>
    <x v="4"/>
    <n v="98103"/>
    <x v="1"/>
    <s v="OFF-BI-10001765"/>
    <x v="1"/>
    <s v="Binders"/>
    <x v="994"/>
    <n v="55.424000000000007"/>
    <n v="2"/>
    <n v="0.2"/>
    <n v="19.398399999999995"/>
    <n v="0.34999999999999987"/>
    <n v="9.6991999999999976"/>
    <n v="27.712000000000003"/>
    <n v="34.64"/>
    <n v="11.084800000000001"/>
  </r>
  <r>
    <n v="1462"/>
    <s v="US-2016-128902"/>
    <d v="2016-03-11T00:00:00"/>
    <x v="17"/>
    <d v="2016-03-15T00:00:00"/>
    <s v="Standard Class"/>
    <s v="MB-18085"/>
    <s v="Mick Brown"/>
    <s v="Consumer"/>
    <s v="United States"/>
    <s v="Vineland"/>
    <x v="30"/>
    <n v="8360"/>
    <x v="3"/>
    <s v="FUR-TA-10001095"/>
    <x v="0"/>
    <s v="Tables"/>
    <x v="616"/>
    <n v="244.00599999999997"/>
    <n v="2"/>
    <n v="0.3"/>
    <n v="-31.372200000000007"/>
    <n v="-0.12857142857142861"/>
    <n v="-15.686100000000003"/>
    <n v="122.00299999999999"/>
    <n v="174.29"/>
    <n v="73.201799999999992"/>
  </r>
  <r>
    <n v="1463"/>
    <s v="CA-2016-152289"/>
    <d v="2016-08-26T00:00:00"/>
    <x v="28"/>
    <d v="2016-08-28T00:00:00"/>
    <s v="First Class"/>
    <s v="LC-16930"/>
    <s v="Linda Cazamias"/>
    <s v="Corporate"/>
    <s v="United States"/>
    <s v="Pasadena"/>
    <x v="5"/>
    <n v="77506"/>
    <x v="2"/>
    <s v="TEC-AC-10004571"/>
    <x v="2"/>
    <s v="Accessories"/>
    <x v="409"/>
    <n v="159.98400000000001"/>
    <n v="2"/>
    <n v="0.2"/>
    <n v="43.995600000000003"/>
    <n v="0.27500000000000002"/>
    <n v="21.997800000000002"/>
    <n v="79.992000000000004"/>
    <n v="99.99"/>
    <n v="31.996800000000004"/>
  </r>
  <r>
    <n v="1464"/>
    <s v="CA-2016-152289"/>
    <d v="2016-08-26T00:00:00"/>
    <x v="28"/>
    <d v="2016-08-28T00:00:00"/>
    <s v="First Class"/>
    <s v="LC-16930"/>
    <s v="Linda Cazamias"/>
    <s v="Corporate"/>
    <s v="United States"/>
    <s v="Pasadena"/>
    <x v="5"/>
    <n v="77506"/>
    <x v="2"/>
    <s v="FUR-CH-10002126"/>
    <x v="0"/>
    <s v="Chairs"/>
    <x v="849"/>
    <n v="1024.7159999999999"/>
    <n v="6"/>
    <n v="0.3"/>
    <n v="-29.277599999999893"/>
    <n v="-2.857142857142847E-2"/>
    <n v="-4.8795999999999822"/>
    <n v="170.78599999999997"/>
    <n v="243.98000000000002"/>
    <n v="307.41479999999996"/>
  </r>
  <r>
    <n v="1465"/>
    <s v="US-2016-104794"/>
    <d v="2016-12-16T00:00:00"/>
    <x v="5"/>
    <d v="2016-12-19T00:00:00"/>
    <s v="First Class"/>
    <s v="KD-16495"/>
    <s v="Keith Dawkins"/>
    <s v="Corporate"/>
    <s v="United States"/>
    <s v="New York City"/>
    <x v="15"/>
    <n v="10009"/>
    <x v="3"/>
    <s v="OFF-FA-10001754"/>
    <x v="1"/>
    <s v="Fasteners"/>
    <x v="799"/>
    <n v="3.68"/>
    <n v="2"/>
    <n v="0"/>
    <n v="1.8032000000000001"/>
    <n v="0.49"/>
    <n v="0.90160000000000007"/>
    <n v="1.84"/>
    <n v="1.84"/>
    <n v="0"/>
  </r>
  <r>
    <n v="1466"/>
    <s v="CA-2014-151708"/>
    <d v="2014-08-08T00:00:00"/>
    <x v="9"/>
    <d v="2014-08-14T00:00:00"/>
    <s v="Standard Class"/>
    <s v="MB-17305"/>
    <s v="Maria Bertelson"/>
    <s v="Consumer"/>
    <s v="United States"/>
    <s v="Glendale"/>
    <x v="16"/>
    <n v="85301"/>
    <x v="1"/>
    <s v="FUR-FU-10001602"/>
    <x v="0"/>
    <s v="Furnishings"/>
    <x v="766"/>
    <n v="121.376"/>
    <n v="4"/>
    <n v="0.2"/>
    <n v="-3.0344000000000122"/>
    <n v="-2.5000000000000099E-2"/>
    <n v="-0.75860000000000305"/>
    <n v="30.344000000000001"/>
    <n v="37.93"/>
    <n v="24.275200000000002"/>
  </r>
  <r>
    <n v="1467"/>
    <s v="CA-2014-151708"/>
    <d v="2014-08-08T00:00:00"/>
    <x v="9"/>
    <d v="2014-08-14T00:00:00"/>
    <s v="Standard Class"/>
    <s v="MB-17305"/>
    <s v="Maria Bertelson"/>
    <s v="Consumer"/>
    <s v="United States"/>
    <s v="Glendale"/>
    <x v="16"/>
    <n v="85301"/>
    <x v="1"/>
    <s v="TEC-AC-10001767"/>
    <x v="2"/>
    <s v="Accessories"/>
    <x v="97"/>
    <n v="95.976000000000013"/>
    <n v="3"/>
    <n v="0.2"/>
    <n v="-10.797300000000011"/>
    <n v="-0.1125000000000001"/>
    <n v="-3.5991000000000035"/>
    <n v="31.992000000000004"/>
    <n v="39.99"/>
    <n v="19.195200000000003"/>
  </r>
  <r>
    <n v="1468"/>
    <s v="CA-2015-100769"/>
    <d v="2015-05-16T00:00:00"/>
    <x v="33"/>
    <d v="2015-05-16T00:00:00"/>
    <s v="Same Day"/>
    <s v="TH-21550"/>
    <s v="Tracy Hopkins"/>
    <s v="Home Office"/>
    <s v="United States"/>
    <s v="Jacksonville"/>
    <x v="2"/>
    <n v="32216"/>
    <x v="0"/>
    <s v="TEC-AC-10002402"/>
    <x v="2"/>
    <s v="Accessories"/>
    <x v="657"/>
    <n v="255.96799999999999"/>
    <n v="4"/>
    <n v="0.2"/>
    <n v="31.995999999999974"/>
    <n v="0.1249999999999999"/>
    <n v="7.9989999999999934"/>
    <n v="63.991999999999997"/>
    <n v="79.989999999999995"/>
    <n v="51.193600000000004"/>
  </r>
  <r>
    <n v="1469"/>
    <s v="CA-2017-139199"/>
    <d v="2017-12-09T00:00:00"/>
    <x v="22"/>
    <d v="2017-12-13T00:00:00"/>
    <s v="Standard Class"/>
    <s v="DK-12835"/>
    <s v="Damala Kotsonis"/>
    <s v="Corporate"/>
    <s v="United States"/>
    <s v="Detroit"/>
    <x v="12"/>
    <n v="48234"/>
    <x v="2"/>
    <s v="FUR-CH-10000847"/>
    <x v="0"/>
    <s v="Chairs"/>
    <x v="995"/>
    <n v="872.94"/>
    <n v="3"/>
    <n v="0"/>
    <n v="226.96439999999998"/>
    <n v="0.25999999999999995"/>
    <n v="75.654799999999994"/>
    <n v="290.98"/>
    <n v="290.98"/>
    <n v="0"/>
  </r>
  <r>
    <n v="1470"/>
    <s v="CA-2017-139199"/>
    <d v="2017-12-09T00:00:00"/>
    <x v="22"/>
    <d v="2017-12-13T00:00:00"/>
    <s v="Standard Class"/>
    <s v="DK-12835"/>
    <s v="Damala Kotsonis"/>
    <s v="Corporate"/>
    <s v="United States"/>
    <s v="Detroit"/>
    <x v="12"/>
    <n v="48234"/>
    <x v="2"/>
    <s v="OFF-BI-10003982"/>
    <x v="1"/>
    <s v="Binders"/>
    <x v="350"/>
    <n v="41.54"/>
    <n v="2"/>
    <n v="0"/>
    <n v="19.523799999999998"/>
    <n v="0.47"/>
    <n v="9.7618999999999989"/>
    <n v="20.77"/>
    <n v="20.77"/>
    <n v="0"/>
  </r>
  <r>
    <n v="1471"/>
    <s v="CA-2017-139199"/>
    <d v="2017-12-09T00:00:00"/>
    <x v="22"/>
    <d v="2017-12-13T00:00:00"/>
    <s v="Standard Class"/>
    <s v="DK-12835"/>
    <s v="Damala Kotsonis"/>
    <s v="Corporate"/>
    <s v="United States"/>
    <s v="Detroit"/>
    <x v="12"/>
    <n v="48234"/>
    <x v="2"/>
    <s v="OFF-PA-10001293"/>
    <x v="1"/>
    <s v="Paper"/>
    <x v="996"/>
    <n v="12.96"/>
    <n v="2"/>
    <n v="0"/>
    <n v="6.2208000000000006"/>
    <n v="0.48000000000000004"/>
    <n v="3.1104000000000003"/>
    <n v="6.48"/>
    <n v="6.48"/>
    <n v="0"/>
  </r>
  <r>
    <n v="1472"/>
    <s v="US-2015-161466"/>
    <d v="2015-09-24T00:00:00"/>
    <x v="11"/>
    <d v="2015-09-27T00:00:00"/>
    <s v="Second Class"/>
    <s v="ON-18715"/>
    <s v="Odella Nelson"/>
    <s v="Corporate"/>
    <s v="United States"/>
    <s v="Philadelphia"/>
    <x v="9"/>
    <n v="19120"/>
    <x v="3"/>
    <s v="OFF-AR-10000634"/>
    <x v="1"/>
    <s v="Art"/>
    <x v="997"/>
    <n v="6.8480000000000008"/>
    <n v="2"/>
    <n v="0.2"/>
    <n v="0.59920000000000018"/>
    <n v="8.7500000000000022E-2"/>
    <n v="0.29960000000000009"/>
    <n v="3.4240000000000004"/>
    <n v="4.28"/>
    <n v="1.3696000000000002"/>
  </r>
  <r>
    <n v="1473"/>
    <s v="CA-2017-164959"/>
    <d v="2017-07-11T00:00:00"/>
    <x v="10"/>
    <d v="2017-07-15T00:00:00"/>
    <s v="Standard Class"/>
    <s v="KN-16390"/>
    <s v="Katherine Nockton"/>
    <s v="Corporate"/>
    <s v="United States"/>
    <s v="Los Angeles"/>
    <x v="1"/>
    <n v="90004"/>
    <x v="1"/>
    <s v="OFF-LA-10004272"/>
    <x v="1"/>
    <s v="Labels"/>
    <x v="688"/>
    <n v="8.67"/>
    <n v="3"/>
    <n v="0"/>
    <n v="4.0749000000000004"/>
    <n v="0.47000000000000003"/>
    <n v="1.3583000000000001"/>
    <n v="2.89"/>
    <n v="2.89"/>
    <n v="0"/>
  </r>
  <r>
    <n v="1474"/>
    <s v="US-2015-105676"/>
    <d v="2015-12-01T00:00:00"/>
    <x v="14"/>
    <d v="2015-12-02T00:00:00"/>
    <s v="Same Day"/>
    <s v="NM-18520"/>
    <s v="Neoma Murray"/>
    <s v="Consumer"/>
    <s v="United States"/>
    <s v="Houston"/>
    <x v="5"/>
    <n v="77036"/>
    <x v="2"/>
    <s v="FUR-FU-10004270"/>
    <x v="0"/>
    <s v="Furnishings"/>
    <x v="998"/>
    <n v="6.6879999999999997"/>
    <n v="4"/>
    <n v="0.6"/>
    <n v="-4.0127999999999986"/>
    <n v="-0.59999999999999987"/>
    <n v="-1.0031999999999996"/>
    <n v="1.6719999999999999"/>
    <n v="4.18"/>
    <n v="4.0127999999999995"/>
  </r>
  <r>
    <n v="1475"/>
    <s v="CA-2016-113138"/>
    <d v="2016-11-19T00:00:00"/>
    <x v="0"/>
    <d v="2016-11-25T00:00:00"/>
    <s v="Standard Class"/>
    <s v="NP-18685"/>
    <s v="Nora Pelletier"/>
    <s v="Home Office"/>
    <s v="United States"/>
    <s v="Niagara Falls"/>
    <x v="15"/>
    <n v="14304"/>
    <x v="3"/>
    <s v="OFF-AR-10003770"/>
    <x v="1"/>
    <s v="Art"/>
    <x v="999"/>
    <n v="17.28"/>
    <n v="6"/>
    <n v="0"/>
    <n v="5.0111999999999997"/>
    <n v="0.28999999999999998"/>
    <n v="0.83519999999999994"/>
    <n v="2.8800000000000003"/>
    <n v="2.8800000000000003"/>
    <n v="0"/>
  </r>
  <r>
    <n v="1476"/>
    <s v="CA-2016-113138"/>
    <d v="2016-11-19T00:00:00"/>
    <x v="0"/>
    <d v="2016-11-25T00:00:00"/>
    <s v="Standard Class"/>
    <s v="NP-18685"/>
    <s v="Nora Pelletier"/>
    <s v="Home Office"/>
    <s v="United States"/>
    <s v="Niagara Falls"/>
    <x v="15"/>
    <n v="14304"/>
    <x v="3"/>
    <s v="OFF-BI-10000320"/>
    <x v="1"/>
    <s v="Binders"/>
    <x v="776"/>
    <n v="17.712"/>
    <n v="3"/>
    <n v="0.2"/>
    <n v="6.4206000000000012"/>
    <n v="0.3625000000000001"/>
    <n v="2.1402000000000005"/>
    <n v="5.9039999999999999"/>
    <n v="7.379999999999999"/>
    <n v="3.5424000000000002"/>
  </r>
  <r>
    <n v="1477"/>
    <s v="US-2017-104955"/>
    <d v="2017-03-19T00:00:00"/>
    <x v="42"/>
    <d v="2017-03-24T00:00:00"/>
    <s v="Standard Class"/>
    <s v="CG-12040"/>
    <s v="Catherine Glotzbach"/>
    <s v="Home Office"/>
    <s v="United States"/>
    <s v="New York City"/>
    <x v="15"/>
    <n v="10024"/>
    <x v="3"/>
    <s v="OFF-LA-10003121"/>
    <x v="1"/>
    <s v="Labels"/>
    <x v="1000"/>
    <n v="28.91"/>
    <n v="7"/>
    <n v="0"/>
    <n v="13.2986"/>
    <n v="0.46"/>
    <n v="1.8998000000000002"/>
    <n v="4.13"/>
    <n v="4.13"/>
    <n v="0"/>
  </r>
  <r>
    <n v="1478"/>
    <s v="CA-2016-121958"/>
    <d v="2016-11-13T00:00:00"/>
    <x v="0"/>
    <d v="2016-11-17T00:00:00"/>
    <s v="Standard Class"/>
    <s v="CS-12505"/>
    <s v="Cindy Stewart"/>
    <s v="Consumer"/>
    <s v="United States"/>
    <s v="Thomasville"/>
    <x v="3"/>
    <n v="27360"/>
    <x v="0"/>
    <s v="OFF-SU-10000381"/>
    <x v="1"/>
    <s v="Supplies"/>
    <x v="660"/>
    <n v="52.136000000000003"/>
    <n v="7"/>
    <n v="0.2"/>
    <n v="5.865299999999996"/>
    <n v="0.11249999999999992"/>
    <n v="0.83789999999999942"/>
    <n v="7.4480000000000004"/>
    <n v="9.31"/>
    <n v="10.427200000000001"/>
  </r>
  <r>
    <n v="1479"/>
    <s v="CA-2017-121468"/>
    <d v="2017-11-19T00:00:00"/>
    <x v="23"/>
    <d v="2017-11-20T00:00:00"/>
    <s v="First Class"/>
    <s v="KD-16345"/>
    <s v="Katherine Ducich"/>
    <s v="Consumer"/>
    <s v="United States"/>
    <s v="Westminster"/>
    <x v="1"/>
    <n v="92683"/>
    <x v="1"/>
    <s v="TEC-PH-10000376"/>
    <x v="2"/>
    <s v="Phones"/>
    <x v="433"/>
    <n v="31.968000000000004"/>
    <n v="4"/>
    <n v="0.2"/>
    <n v="2.3976000000000006"/>
    <n v="7.5000000000000011E-2"/>
    <n v="0.59940000000000015"/>
    <n v="7.9920000000000009"/>
    <n v="9.99"/>
    <n v="6.3936000000000011"/>
  </r>
  <r>
    <n v="1480"/>
    <s v="US-2016-108455"/>
    <d v="2016-12-02T00:00:00"/>
    <x v="5"/>
    <d v="2016-12-08T00:00:00"/>
    <s v="Standard Class"/>
    <s v="MK-18160"/>
    <s v="Mike Kennedy"/>
    <s v="Consumer"/>
    <s v="United States"/>
    <s v="San Francisco"/>
    <x v="1"/>
    <n v="94122"/>
    <x v="1"/>
    <s v="OFF-PA-10002262"/>
    <x v="1"/>
    <s v="Paper"/>
    <x v="1001"/>
    <n v="25.92"/>
    <n v="4"/>
    <n v="0"/>
    <n v="12.441600000000001"/>
    <n v="0.48000000000000004"/>
    <n v="3.1104000000000003"/>
    <n v="6.48"/>
    <n v="6.48"/>
    <n v="0"/>
  </r>
  <r>
    <n v="1481"/>
    <s v="US-2016-108455"/>
    <d v="2016-12-02T00:00:00"/>
    <x v="5"/>
    <d v="2016-12-08T00:00:00"/>
    <s v="Standard Class"/>
    <s v="MK-18160"/>
    <s v="Mike Kennedy"/>
    <s v="Consumer"/>
    <s v="United States"/>
    <s v="San Francisco"/>
    <x v="1"/>
    <n v="94122"/>
    <x v="1"/>
    <s v="OFF-PA-10002464"/>
    <x v="1"/>
    <s v="Paper"/>
    <x v="1002"/>
    <n v="40.46"/>
    <n v="7"/>
    <n v="0"/>
    <n v="19.825400000000002"/>
    <n v="0.49000000000000005"/>
    <n v="2.8322000000000003"/>
    <n v="5.78"/>
    <n v="5.78"/>
    <n v="0"/>
  </r>
  <r>
    <n v="1482"/>
    <s v="US-2016-108455"/>
    <d v="2016-12-02T00:00:00"/>
    <x v="5"/>
    <d v="2016-12-08T00:00:00"/>
    <s v="Standard Class"/>
    <s v="MK-18160"/>
    <s v="Mike Kennedy"/>
    <s v="Consumer"/>
    <s v="United States"/>
    <s v="San Francisco"/>
    <x v="1"/>
    <n v="94122"/>
    <x v="1"/>
    <s v="OFF-ST-10002214"/>
    <x v="1"/>
    <s v="Storage"/>
    <x v="1003"/>
    <n v="33.869999999999997"/>
    <n v="3"/>
    <n v="0"/>
    <n v="8.8061999999999987"/>
    <n v="0.26"/>
    <n v="2.9353999999999996"/>
    <n v="11.29"/>
    <n v="11.29"/>
    <n v="0"/>
  </r>
  <r>
    <n v="1483"/>
    <s v="CA-2017-101210"/>
    <d v="2017-08-25T00:00:00"/>
    <x v="43"/>
    <d v="2017-08-28T00:00:00"/>
    <s v="Second Class"/>
    <s v="DW-13540"/>
    <s v="Don Weiss"/>
    <s v="Consumer"/>
    <s v="United States"/>
    <s v="Jackson"/>
    <x v="18"/>
    <n v="38301"/>
    <x v="0"/>
    <s v="OFF-AR-10003560"/>
    <x v="1"/>
    <s v="Art"/>
    <x v="487"/>
    <n v="9.7280000000000015"/>
    <n v="2"/>
    <n v="0.2"/>
    <n v="1.702399999999999"/>
    <n v="0.17499999999999988"/>
    <n v="0.85119999999999951"/>
    <n v="4.8640000000000008"/>
    <n v="6.080000000000001"/>
    <n v="1.9456000000000004"/>
  </r>
  <r>
    <n v="1484"/>
    <s v="CA-2017-101210"/>
    <d v="2017-08-25T00:00:00"/>
    <x v="43"/>
    <d v="2017-08-28T00:00:00"/>
    <s v="Second Class"/>
    <s v="DW-13540"/>
    <s v="Don Weiss"/>
    <s v="Consumer"/>
    <s v="United States"/>
    <s v="Jackson"/>
    <x v="18"/>
    <n v="38301"/>
    <x v="0"/>
    <s v="OFF-PA-10000130"/>
    <x v="1"/>
    <s v="Paper"/>
    <x v="1004"/>
    <n v="3.4240000000000004"/>
    <n v="1"/>
    <n v="0.2"/>
    <n v="1.0699999999999996"/>
    <n v="0.31249999999999983"/>
    <n v="1.0699999999999996"/>
    <n v="3.4240000000000004"/>
    <n v="4.28"/>
    <n v="0.68480000000000008"/>
  </r>
  <r>
    <n v="1485"/>
    <s v="US-2016-108098"/>
    <d v="2016-10-14T00:00:00"/>
    <x v="32"/>
    <d v="2016-10-18T00:00:00"/>
    <s v="Standard Class"/>
    <s v="CP-12340"/>
    <s v="Christine Phan"/>
    <s v="Corporate"/>
    <s v="United States"/>
    <s v="Seattle"/>
    <x v="4"/>
    <n v="98115"/>
    <x v="1"/>
    <s v="TEC-AC-10000865"/>
    <x v="2"/>
    <s v="Accessories"/>
    <x v="1005"/>
    <n v="177"/>
    <n v="3"/>
    <n v="0"/>
    <n v="30.089999999999982"/>
    <n v="0.1699999999999999"/>
    <n v="10.029999999999994"/>
    <n v="59"/>
    <n v="59"/>
    <n v="0"/>
  </r>
  <r>
    <n v="1486"/>
    <s v="CA-2014-119032"/>
    <d v="2014-11-27T00:00:00"/>
    <x v="7"/>
    <d v="2014-12-03T00:00:00"/>
    <s v="Standard Class"/>
    <s v="MS-17770"/>
    <s v="Maxwell Schwartz"/>
    <s v="Consumer"/>
    <s v="United States"/>
    <s v="New York City"/>
    <x v="15"/>
    <n v="10035"/>
    <x v="3"/>
    <s v="OFF-FA-10003021"/>
    <x v="1"/>
    <s v="Fasteners"/>
    <x v="128"/>
    <n v="3.76"/>
    <n v="2"/>
    <n v="0"/>
    <n v="1.3159999999999998"/>
    <n v="0.35"/>
    <n v="0.65799999999999992"/>
    <n v="1.88"/>
    <n v="1.88"/>
    <n v="0"/>
  </r>
  <r>
    <n v="1487"/>
    <s v="CA-2015-140410"/>
    <d v="2015-11-03T00:00:00"/>
    <x v="6"/>
    <d v="2015-11-07T00:00:00"/>
    <s v="Standard Class"/>
    <s v="CM-12655"/>
    <s v="Corinna Mitchell"/>
    <s v="Home Office"/>
    <s v="United States"/>
    <s v="Los Angeles"/>
    <x v="1"/>
    <n v="90008"/>
    <x v="1"/>
    <s v="TEC-PH-10003580"/>
    <x v="2"/>
    <s v="Phones"/>
    <x v="1006"/>
    <n v="1212.848"/>
    <n v="7"/>
    <n v="0.2"/>
    <n v="106.12420000000014"/>
    <n v="8.7500000000000119E-2"/>
    <n v="15.16060000000002"/>
    <n v="173.26399999999998"/>
    <n v="216.57999999999998"/>
    <n v="242.56960000000001"/>
  </r>
  <r>
    <n v="1488"/>
    <s v="CA-2015-140410"/>
    <d v="2015-11-03T00:00:00"/>
    <x v="6"/>
    <d v="2015-11-07T00:00:00"/>
    <s v="Standard Class"/>
    <s v="CM-12655"/>
    <s v="Corinna Mitchell"/>
    <s v="Home Office"/>
    <s v="United States"/>
    <s v="Los Angeles"/>
    <x v="1"/>
    <n v="90008"/>
    <x v="1"/>
    <s v="TEC-AC-10001109"/>
    <x v="2"/>
    <s v="Accessories"/>
    <x v="1007"/>
    <n v="89.97"/>
    <n v="3"/>
    <n v="0"/>
    <n v="37.787400000000005"/>
    <n v="0.42000000000000004"/>
    <n v="12.595800000000002"/>
    <n v="29.99"/>
    <n v="29.99"/>
    <n v="0"/>
  </r>
  <r>
    <n v="1489"/>
    <s v="CA-2015-140410"/>
    <d v="2015-11-03T00:00:00"/>
    <x v="6"/>
    <d v="2015-11-07T00:00:00"/>
    <s v="Standard Class"/>
    <s v="CM-12655"/>
    <s v="Corinna Mitchell"/>
    <s v="Home Office"/>
    <s v="United States"/>
    <s v="Los Angeles"/>
    <x v="1"/>
    <n v="90008"/>
    <x v="1"/>
    <s v="FUR-FU-10003347"/>
    <x v="0"/>
    <s v="Furnishings"/>
    <x v="379"/>
    <n v="42.599999999999994"/>
    <n v="3"/>
    <n v="0"/>
    <n v="16.614000000000001"/>
    <n v="0.39000000000000007"/>
    <n v="5.5380000000000003"/>
    <n v="14.199999999999998"/>
    <n v="14.199999999999998"/>
    <n v="0"/>
  </r>
  <r>
    <n v="1490"/>
    <s v="CA-2014-136280"/>
    <d v="2014-11-29T00:00:00"/>
    <x v="7"/>
    <d v="2014-12-06T00:00:00"/>
    <s v="Standard Class"/>
    <s v="Co-12640"/>
    <s v="Corey-Lock"/>
    <s v="Consumer"/>
    <s v="United States"/>
    <s v="Philadelphia"/>
    <x v="9"/>
    <n v="19143"/>
    <x v="3"/>
    <s v="OFF-LA-10000452"/>
    <x v="1"/>
    <s v="Labels"/>
    <x v="812"/>
    <n v="5.04"/>
    <n v="2"/>
    <n v="0.2"/>
    <n v="1.764"/>
    <n v="0.35"/>
    <n v="0.88200000000000001"/>
    <n v="2.52"/>
    <n v="3.15"/>
    <n v="1.008"/>
  </r>
  <r>
    <n v="1491"/>
    <s v="CA-2017-151911"/>
    <d v="2017-04-30T00:00:00"/>
    <x v="4"/>
    <d v="2017-05-05T00:00:00"/>
    <s v="Second Class"/>
    <s v="DL-13495"/>
    <s v="Dionis Lloyd"/>
    <s v="Corporate"/>
    <s v="United States"/>
    <s v="New York City"/>
    <x v="15"/>
    <n v="10024"/>
    <x v="3"/>
    <s v="OFF-EN-10002986"/>
    <x v="1"/>
    <s v="Envelopes"/>
    <x v="36"/>
    <n v="62.96"/>
    <n v="4"/>
    <n v="0"/>
    <n v="28.332000000000001"/>
    <n v="0.45"/>
    <n v="7.0830000000000002"/>
    <n v="15.74"/>
    <n v="15.74"/>
    <n v="0"/>
  </r>
  <r>
    <n v="1492"/>
    <s v="CA-2017-166436"/>
    <d v="2017-11-24T00:00:00"/>
    <x v="23"/>
    <d v="2017-11-28T00:00:00"/>
    <s v="Standard Class"/>
    <s v="TS-21370"/>
    <s v="Todd Sumrall"/>
    <s v="Corporate"/>
    <s v="United States"/>
    <s v="New York City"/>
    <x v="15"/>
    <n v="10035"/>
    <x v="3"/>
    <s v="OFF-PA-10001838"/>
    <x v="1"/>
    <s v="Paper"/>
    <x v="1008"/>
    <n v="5.88"/>
    <n v="1"/>
    <n v="0"/>
    <n v="2.8811999999999998"/>
    <n v="0.49"/>
    <n v="2.8811999999999998"/>
    <n v="5.88"/>
    <n v="5.88"/>
    <n v="0"/>
  </r>
  <r>
    <n v="1493"/>
    <s v="CA-2017-166436"/>
    <d v="2017-11-24T00:00:00"/>
    <x v="23"/>
    <d v="2017-11-28T00:00:00"/>
    <s v="Standard Class"/>
    <s v="TS-21370"/>
    <s v="Todd Sumrall"/>
    <s v="Corporate"/>
    <s v="United States"/>
    <s v="New York City"/>
    <x v="15"/>
    <n v="10035"/>
    <x v="3"/>
    <s v="FUR-CH-10000785"/>
    <x v="0"/>
    <s v="Chairs"/>
    <x v="323"/>
    <n v="977.29200000000003"/>
    <n v="6"/>
    <n v="0.1"/>
    <n v="173.74080000000001"/>
    <n v="0.17777777777777778"/>
    <n v="28.956800000000001"/>
    <n v="162.88200000000001"/>
    <n v="180.98"/>
    <n v="97.729200000000006"/>
  </r>
  <r>
    <n v="1494"/>
    <s v="CA-2017-139661"/>
    <d v="2017-10-30T00:00:00"/>
    <x v="13"/>
    <d v="2017-11-03T00:00:00"/>
    <s v="Standard Class"/>
    <s v="JW-15220"/>
    <s v="Jane Waco"/>
    <s v="Corporate"/>
    <s v="United States"/>
    <s v="Vancouver"/>
    <x v="4"/>
    <n v="98661"/>
    <x v="1"/>
    <s v="FUR-FU-10002885"/>
    <x v="0"/>
    <s v="Furnishings"/>
    <x v="762"/>
    <n v="9.64"/>
    <n v="2"/>
    <n v="0"/>
    <n v="3.6632000000000007"/>
    <n v="0.38000000000000006"/>
    <n v="1.8316000000000003"/>
    <n v="4.82"/>
    <n v="4.82"/>
    <n v="0"/>
  </r>
  <r>
    <n v="1495"/>
    <s v="CA-2014-123925"/>
    <d v="2014-12-17T00:00:00"/>
    <x v="20"/>
    <d v="2014-12-19T00:00:00"/>
    <s v="Second Class"/>
    <s v="RF-19840"/>
    <s v="Roy Französisch"/>
    <s v="Consumer"/>
    <s v="United States"/>
    <s v="Columbus"/>
    <x v="32"/>
    <n v="31907"/>
    <x v="0"/>
    <s v="OFF-AR-10002952"/>
    <x v="1"/>
    <s v="Art"/>
    <x v="814"/>
    <n v="40.049999999999997"/>
    <n v="3"/>
    <n v="0"/>
    <n v="11.213999999999999"/>
    <n v="0.27999999999999997"/>
    <n v="3.7379999999999995"/>
    <n v="13.35"/>
    <n v="13.35"/>
    <n v="0"/>
  </r>
  <r>
    <n v="1496"/>
    <s v="CA-2017-152485"/>
    <d v="2017-09-04T00:00:00"/>
    <x v="15"/>
    <d v="2017-09-08T00:00:00"/>
    <s v="Standard Class"/>
    <s v="JD-15790"/>
    <s v="John Dryer"/>
    <s v="Consumer"/>
    <s v="United States"/>
    <s v="Coppell"/>
    <x v="5"/>
    <n v="75019"/>
    <x v="2"/>
    <s v="OFF-AR-10003759"/>
    <x v="1"/>
    <s v="Art"/>
    <x v="846"/>
    <n v="10.192000000000002"/>
    <n v="7"/>
    <n v="0.2"/>
    <n v="3.1849999999999992"/>
    <n v="0.31249999999999983"/>
    <n v="0.4549999999999999"/>
    <n v="1.4560000000000002"/>
    <n v="1.8200000000000003"/>
    <n v="2.0384000000000007"/>
  </r>
  <r>
    <n v="1497"/>
    <s v="CA-2017-152485"/>
    <d v="2017-09-04T00:00:00"/>
    <x v="15"/>
    <d v="2017-09-08T00:00:00"/>
    <s v="Standard Class"/>
    <s v="JD-15790"/>
    <s v="John Dryer"/>
    <s v="Consumer"/>
    <s v="United States"/>
    <s v="Coppell"/>
    <x v="5"/>
    <n v="75019"/>
    <x v="2"/>
    <s v="OFF-ST-10004950"/>
    <x v="1"/>
    <s v="Storage"/>
    <x v="1009"/>
    <n v="16.784000000000002"/>
    <n v="1"/>
    <n v="0.2"/>
    <n v="-0.20980000000000043"/>
    <n v="-1.2500000000000023E-2"/>
    <n v="-0.20980000000000043"/>
    <n v="16.784000000000002"/>
    <n v="20.98"/>
    <n v="3.3568000000000007"/>
  </r>
  <r>
    <n v="1498"/>
    <s v="CA-2017-152485"/>
    <d v="2017-09-04T00:00:00"/>
    <x v="15"/>
    <d v="2017-09-08T00:00:00"/>
    <s v="Standard Class"/>
    <s v="JD-15790"/>
    <s v="John Dryer"/>
    <s v="Consumer"/>
    <s v="United States"/>
    <s v="Coppell"/>
    <x v="5"/>
    <n v="75019"/>
    <x v="2"/>
    <s v="OFF-AR-10001940"/>
    <x v="1"/>
    <s v="Art"/>
    <x v="170"/>
    <n v="13.120000000000001"/>
    <n v="5"/>
    <n v="0.2"/>
    <n v="3.7720000000000002"/>
    <n v="0.28749999999999998"/>
    <n v="0.75440000000000007"/>
    <n v="2.6240000000000001"/>
    <n v="3.2800000000000002"/>
    <n v="2.6240000000000006"/>
  </r>
  <r>
    <n v="1499"/>
    <s v="CA-2016-141586"/>
    <d v="2016-10-17T00:00:00"/>
    <x v="32"/>
    <d v="2016-10-20T00:00:00"/>
    <s v="First Class"/>
    <s v="NK-18490"/>
    <s v="Neil Knudson"/>
    <s v="Home Office"/>
    <s v="United States"/>
    <s v="San Francisco"/>
    <x v="1"/>
    <n v="94122"/>
    <x v="1"/>
    <s v="OFF-BI-10003981"/>
    <x v="1"/>
    <s v="Binders"/>
    <x v="109"/>
    <n v="18.16"/>
    <n v="5"/>
    <n v="0.2"/>
    <n v="6.5830000000000011"/>
    <n v="0.36250000000000004"/>
    <n v="1.3166000000000002"/>
    <n v="3.6320000000000001"/>
    <n v="4.54"/>
    <n v="3.6320000000000001"/>
  </r>
  <r>
    <n v="1500"/>
    <s v="CA-2017-130386"/>
    <d v="2017-11-12T00:00:00"/>
    <x v="23"/>
    <d v="2017-11-18T00:00:00"/>
    <s v="Standard Class"/>
    <s v="NG-18430"/>
    <s v="Nathan Gelder"/>
    <s v="Consumer"/>
    <s v="United States"/>
    <s v="Austin"/>
    <x v="5"/>
    <n v="78745"/>
    <x v="2"/>
    <s v="OFF-PA-10002749"/>
    <x v="1"/>
    <s v="Paper"/>
    <x v="187"/>
    <n v="16.056000000000001"/>
    <n v="3"/>
    <n v="0.2"/>
    <n v="5.8203000000000005"/>
    <n v="0.36249999999999999"/>
    <n v="1.9401000000000002"/>
    <n v="5.3520000000000003"/>
    <n v="6.6899999999999995"/>
    <n v="3.2112000000000003"/>
  </r>
  <r>
    <n v="1501"/>
    <s v="CA-2017-130386"/>
    <d v="2017-11-12T00:00:00"/>
    <x v="23"/>
    <d v="2017-11-18T00:00:00"/>
    <s v="Standard Class"/>
    <s v="NG-18430"/>
    <s v="Nathan Gelder"/>
    <s v="Consumer"/>
    <s v="United States"/>
    <s v="Austin"/>
    <x v="5"/>
    <n v="78745"/>
    <x v="2"/>
    <s v="OFF-PA-10003823"/>
    <x v="1"/>
    <s v="Paper"/>
    <x v="1010"/>
    <n v="223.05600000000001"/>
    <n v="9"/>
    <n v="0.2"/>
    <n v="69.704999999999984"/>
    <n v="0.31249999999999989"/>
    <n v="7.7449999999999983"/>
    <n v="24.784000000000002"/>
    <n v="30.98"/>
    <n v="44.611200000000004"/>
  </r>
  <r>
    <n v="1502"/>
    <s v="CA-2017-130386"/>
    <d v="2017-11-12T00:00:00"/>
    <x v="23"/>
    <d v="2017-11-18T00:00:00"/>
    <s v="Standard Class"/>
    <s v="NG-18430"/>
    <s v="Nathan Gelder"/>
    <s v="Consumer"/>
    <s v="United States"/>
    <s v="Austin"/>
    <x v="5"/>
    <n v="78745"/>
    <x v="2"/>
    <s v="OFF-ST-10003716"/>
    <x v="1"/>
    <s v="Storage"/>
    <x v="898"/>
    <n v="540.048"/>
    <n v="3"/>
    <n v="0.2"/>
    <n v="-47.254199999999997"/>
    <n v="-8.7499999999999994E-2"/>
    <n v="-15.751399999999999"/>
    <n v="180.01599999999999"/>
    <n v="225.01999999999995"/>
    <n v="108.00960000000001"/>
  </r>
  <r>
    <n v="1503"/>
    <s v="CA-2016-100468"/>
    <d v="2016-11-24T00:00:00"/>
    <x v="0"/>
    <d v="2016-12-01T00:00:00"/>
    <s v="Standard Class"/>
    <s v="AT-10435"/>
    <s v="Alyssa Tate"/>
    <s v="Home Office"/>
    <s v="United States"/>
    <s v="Los Angeles"/>
    <x v="1"/>
    <n v="90045"/>
    <x v="1"/>
    <s v="TEC-PH-10001300"/>
    <x v="2"/>
    <s v="Phones"/>
    <x v="1011"/>
    <n v="33.520000000000003"/>
    <n v="2"/>
    <n v="0.2"/>
    <n v="3.3519999999999985"/>
    <n v="9.999999999999995E-2"/>
    <n v="1.6759999999999993"/>
    <n v="16.760000000000002"/>
    <n v="20.95"/>
    <n v="6.7040000000000006"/>
  </r>
  <r>
    <n v="1504"/>
    <s v="CA-2016-100468"/>
    <d v="2016-11-24T00:00:00"/>
    <x v="0"/>
    <d v="2016-12-01T00:00:00"/>
    <s v="Standard Class"/>
    <s v="AT-10435"/>
    <s v="Alyssa Tate"/>
    <s v="Home Office"/>
    <s v="United States"/>
    <s v="Los Angeles"/>
    <x v="1"/>
    <n v="90045"/>
    <x v="1"/>
    <s v="FUR-FU-10000010"/>
    <x v="0"/>
    <s v="Furnishings"/>
    <x v="527"/>
    <n v="9.94"/>
    <n v="2"/>
    <n v="0"/>
    <n v="3.0813999999999995"/>
    <n v="0.30999999999999994"/>
    <n v="1.5406999999999997"/>
    <n v="4.97"/>
    <n v="4.97"/>
    <n v="0"/>
  </r>
  <r>
    <n v="1505"/>
    <s v="CA-2015-153388"/>
    <d v="2015-08-01T00:00:00"/>
    <x v="37"/>
    <d v="2015-08-07T00:00:00"/>
    <s v="Standard Class"/>
    <s v="PC-19000"/>
    <s v="Pauline Chand"/>
    <s v="Home Office"/>
    <s v="United States"/>
    <s v="Los Angeles"/>
    <x v="1"/>
    <n v="90004"/>
    <x v="1"/>
    <s v="OFF-AR-10001868"/>
    <x v="1"/>
    <s v="Art"/>
    <x v="59"/>
    <n v="6.72"/>
    <n v="4"/>
    <n v="0"/>
    <n v="3.36"/>
    <n v="0.5"/>
    <n v="0.84"/>
    <n v="1.68"/>
    <n v="1.68"/>
    <n v="0"/>
  </r>
  <r>
    <n v="1506"/>
    <s v="CA-2015-153388"/>
    <d v="2015-08-01T00:00:00"/>
    <x v="37"/>
    <d v="2015-08-07T00:00:00"/>
    <s v="Standard Class"/>
    <s v="PC-19000"/>
    <s v="Pauline Chand"/>
    <s v="Home Office"/>
    <s v="United States"/>
    <s v="Los Angeles"/>
    <x v="1"/>
    <n v="90004"/>
    <x v="1"/>
    <s v="FUR-TA-10003715"/>
    <x v="0"/>
    <s v="Tables"/>
    <x v="1012"/>
    <n v="1004.9760000000001"/>
    <n v="6"/>
    <n v="0.2"/>
    <n v="-175.87080000000009"/>
    <n v="-0.17500000000000007"/>
    <n v="-29.311800000000016"/>
    <n v="167.49600000000001"/>
    <n v="209.37"/>
    <n v="200.99520000000004"/>
  </r>
  <r>
    <n v="1507"/>
    <s v="CA-2017-154935"/>
    <d v="2017-12-24T00:00:00"/>
    <x v="22"/>
    <d v="2017-12-29T00:00:00"/>
    <s v="Standard Class"/>
    <s v="AR-10540"/>
    <s v="Andy Reiter"/>
    <s v="Consumer"/>
    <s v="United States"/>
    <s v="New York City"/>
    <x v="15"/>
    <n v="10024"/>
    <x v="3"/>
    <s v="OFF-BI-10003708"/>
    <x v="1"/>
    <s v="Binders"/>
    <x v="978"/>
    <n v="17.880000000000003"/>
    <n v="3"/>
    <n v="0.2"/>
    <n v="5.5875000000000004"/>
    <n v="0.3125"/>
    <n v="1.8625"/>
    <n v="5.9600000000000009"/>
    <n v="7.45"/>
    <n v="3.5760000000000005"/>
  </r>
  <r>
    <n v="1508"/>
    <s v="CA-2016-134208"/>
    <d v="2016-09-17T00:00:00"/>
    <x v="21"/>
    <d v="2016-09-23T00:00:00"/>
    <s v="Standard Class"/>
    <s v="CS-12505"/>
    <s v="Cindy Stewart"/>
    <s v="Consumer"/>
    <s v="United States"/>
    <s v="Columbus"/>
    <x v="32"/>
    <n v="31907"/>
    <x v="0"/>
    <s v="TEC-MA-10004458"/>
    <x v="2"/>
    <s v="Machines"/>
    <x v="1013"/>
    <n v="396"/>
    <n v="4"/>
    <n v="0"/>
    <n v="190.07999999999998"/>
    <n v="0.48"/>
    <n v="47.519999999999996"/>
    <n v="99"/>
    <n v="99"/>
    <n v="0"/>
  </r>
  <r>
    <n v="1509"/>
    <s v="CA-2017-108294"/>
    <d v="2017-12-10T00:00:00"/>
    <x v="22"/>
    <d v="2017-12-10T00:00:00"/>
    <s v="Same Day"/>
    <s v="LS-16975"/>
    <s v="Lindsay Shagiari"/>
    <s v="Home Office"/>
    <s v="United States"/>
    <s v="Omaha"/>
    <x v="8"/>
    <n v="68104"/>
    <x v="2"/>
    <s v="OFF-BI-10004965"/>
    <x v="1"/>
    <s v="Binders"/>
    <x v="1014"/>
    <n v="34.5"/>
    <n v="3"/>
    <n v="0"/>
    <n v="15.524999999999999"/>
    <n v="0.44999999999999996"/>
    <n v="5.1749999999999998"/>
    <n v="11.5"/>
    <n v="11.5"/>
    <n v="0"/>
  </r>
  <r>
    <n v="1510"/>
    <s v="CA-2017-103611"/>
    <d v="2017-09-12T00:00:00"/>
    <x v="15"/>
    <d v="2017-09-15T00:00:00"/>
    <s v="First Class"/>
    <s v="JM-15535"/>
    <s v="Jessica Myrick"/>
    <s v="Consumer"/>
    <s v="United States"/>
    <s v="Los Angeles"/>
    <x v="1"/>
    <n v="90036"/>
    <x v="1"/>
    <s v="FUR-FU-10004270"/>
    <x v="0"/>
    <s v="Furnishings"/>
    <x v="998"/>
    <n v="8.36"/>
    <n v="2"/>
    <n v="0"/>
    <n v="3.0095999999999998"/>
    <n v="0.36"/>
    <n v="1.5047999999999999"/>
    <n v="4.18"/>
    <n v="4.18"/>
    <n v="0"/>
  </r>
  <r>
    <n v="1511"/>
    <s v="CA-2017-100384"/>
    <d v="2017-06-24T00:00:00"/>
    <x v="27"/>
    <d v="2017-07-01T00:00:00"/>
    <s v="Standard Class"/>
    <s v="NH-18610"/>
    <s v="Nicole Hansen"/>
    <s v="Corporate"/>
    <s v="United States"/>
    <s v="Pomona"/>
    <x v="1"/>
    <n v="91767"/>
    <x v="1"/>
    <s v="OFF-AR-10002135"/>
    <x v="1"/>
    <s v="Art"/>
    <x v="281"/>
    <n v="385.6"/>
    <n v="8"/>
    <n v="0"/>
    <n v="111.82399999999996"/>
    <n v="0.28999999999999987"/>
    <n v="13.977999999999994"/>
    <n v="48.2"/>
    <n v="48.2"/>
    <n v="0"/>
  </r>
  <r>
    <n v="1512"/>
    <s v="CA-2017-100384"/>
    <d v="2017-06-24T00:00:00"/>
    <x v="27"/>
    <d v="2017-07-01T00:00:00"/>
    <s v="Standard Class"/>
    <s v="NH-18610"/>
    <s v="Nicole Hansen"/>
    <s v="Corporate"/>
    <s v="United States"/>
    <s v="Pomona"/>
    <x v="1"/>
    <n v="91767"/>
    <x v="1"/>
    <s v="OFF-AR-10003514"/>
    <x v="1"/>
    <s v="Art"/>
    <x v="182"/>
    <n v="35.82"/>
    <n v="9"/>
    <n v="0"/>
    <n v="11.820599999999997"/>
    <n v="0.3299999999999999"/>
    <n v="1.3133999999999997"/>
    <n v="3.98"/>
    <n v="3.98"/>
    <n v="0"/>
  </r>
  <r>
    <n v="1513"/>
    <s v="CA-2017-112809"/>
    <d v="2017-08-18T00:00:00"/>
    <x v="43"/>
    <d v="2017-08-22T00:00:00"/>
    <s v="Standard Class"/>
    <s v="RA-19915"/>
    <s v="Russell Applegate"/>
    <s v="Consumer"/>
    <s v="United States"/>
    <s v="Dallas"/>
    <x v="5"/>
    <n v="75220"/>
    <x v="2"/>
    <s v="OFF-ST-10002276"/>
    <x v="1"/>
    <s v="Storage"/>
    <x v="226"/>
    <n v="200.06400000000002"/>
    <n v="3"/>
    <n v="0.2"/>
    <n v="12.504000000000005"/>
    <n v="6.2500000000000014E-2"/>
    <n v="4.1680000000000019"/>
    <n v="66.688000000000002"/>
    <n v="83.36"/>
    <n v="40.012800000000006"/>
  </r>
  <r>
    <n v="1514"/>
    <s v="CA-2017-112809"/>
    <d v="2017-08-18T00:00:00"/>
    <x v="43"/>
    <d v="2017-08-22T00:00:00"/>
    <s v="Standard Class"/>
    <s v="RA-19915"/>
    <s v="Russell Applegate"/>
    <s v="Consumer"/>
    <s v="United States"/>
    <s v="Dallas"/>
    <x v="5"/>
    <n v="75220"/>
    <x v="2"/>
    <s v="OFF-BI-10001098"/>
    <x v="1"/>
    <s v="Binders"/>
    <x v="410"/>
    <n v="21.379999999999995"/>
    <n v="5"/>
    <n v="0.8"/>
    <n v="-33.139000000000003"/>
    <n v="-1.5500000000000005"/>
    <n v="-6.6278000000000006"/>
    <n v="4.2759999999999989"/>
    <n v="21.38"/>
    <n v="17.103999999999996"/>
  </r>
  <r>
    <n v="1515"/>
    <s v="CA-2017-112809"/>
    <d v="2017-08-18T00:00:00"/>
    <x v="43"/>
    <d v="2017-08-22T00:00:00"/>
    <s v="Standard Class"/>
    <s v="RA-19915"/>
    <s v="Russell Applegate"/>
    <s v="Consumer"/>
    <s v="United States"/>
    <s v="Dallas"/>
    <x v="5"/>
    <n v="75220"/>
    <x v="2"/>
    <s v="OFF-BI-10001636"/>
    <x v="1"/>
    <s v="Binders"/>
    <x v="674"/>
    <n v="6.743999999999998"/>
    <n v="4"/>
    <n v="0.8"/>
    <n v="-11.4648"/>
    <n v="-1.7000000000000006"/>
    <n v="-2.8662000000000001"/>
    <n v="1.6859999999999995"/>
    <n v="8.43"/>
    <n v="5.3951999999999991"/>
  </r>
  <r>
    <n v="1516"/>
    <s v="US-2017-160759"/>
    <d v="2017-12-11T00:00:00"/>
    <x v="22"/>
    <d v="2017-12-17T00:00:00"/>
    <s v="Standard Class"/>
    <s v="AI-10855"/>
    <s v="Arianne Irving"/>
    <s v="Consumer"/>
    <s v="United States"/>
    <s v="Philadelphia"/>
    <x v="9"/>
    <n v="19120"/>
    <x v="3"/>
    <s v="FUR-CH-10002961"/>
    <x v="0"/>
    <s v="Chairs"/>
    <x v="948"/>
    <n v="63.686"/>
    <n v="1"/>
    <n v="0.3"/>
    <n v="-9.0980000000000025"/>
    <n v="-0.1428571428571429"/>
    <n v="-9.0980000000000025"/>
    <n v="63.686"/>
    <n v="90.98"/>
    <n v="19.105799999999999"/>
  </r>
  <r>
    <n v="1517"/>
    <s v="CA-2017-148446"/>
    <d v="2017-12-10T00:00:00"/>
    <x v="22"/>
    <d v="2017-12-14T00:00:00"/>
    <s v="Second Class"/>
    <s v="MC-17845"/>
    <s v="Michael Chen"/>
    <s v="Consumer"/>
    <s v="United States"/>
    <s v="North Las Vegas"/>
    <x v="33"/>
    <n v="89031"/>
    <x v="1"/>
    <s v="FUR-TA-10004256"/>
    <x v="0"/>
    <s v="Tables"/>
    <x v="489"/>
    <n v="1669.6"/>
    <n v="4"/>
    <n v="0"/>
    <n v="116.87199999999984"/>
    <n v="6.999999999999991E-2"/>
    <n v="29.217999999999961"/>
    <n v="417.4"/>
    <n v="417.4"/>
    <n v="0"/>
  </r>
  <r>
    <n v="1518"/>
    <s v="CA-2014-111059"/>
    <d v="2014-02-03T00:00:00"/>
    <x v="45"/>
    <d v="2014-02-06T00:00:00"/>
    <s v="Second Class"/>
    <s v="TB-21400"/>
    <s v="Tom Boeckenhauer"/>
    <s v="Consumer"/>
    <s v="United States"/>
    <s v="Seattle"/>
    <x v="4"/>
    <n v="98105"/>
    <x v="1"/>
    <s v="OFF-BI-10004593"/>
    <x v="1"/>
    <s v="Binders"/>
    <x v="270"/>
    <n v="83.84"/>
    <n v="2"/>
    <n v="0.2"/>
    <n v="27.247999999999998"/>
    <n v="0.32499999999999996"/>
    <n v="13.623999999999999"/>
    <n v="41.92"/>
    <n v="52.4"/>
    <n v="16.768000000000001"/>
  </r>
  <r>
    <n v="1519"/>
    <s v="CA-2014-111059"/>
    <d v="2014-02-03T00:00:00"/>
    <x v="45"/>
    <d v="2014-02-06T00:00:00"/>
    <s v="Second Class"/>
    <s v="TB-21400"/>
    <s v="Tom Boeckenhauer"/>
    <s v="Consumer"/>
    <s v="United States"/>
    <s v="Seattle"/>
    <x v="4"/>
    <n v="98105"/>
    <x v="1"/>
    <s v="OFF-BI-10002827"/>
    <x v="1"/>
    <s v="Binders"/>
    <x v="554"/>
    <n v="13.272000000000002"/>
    <n v="3"/>
    <n v="0.2"/>
    <n v="4.3133999999999997"/>
    <n v="0.3249999999999999"/>
    <n v="1.4378"/>
    <n v="4.4240000000000004"/>
    <n v="5.53"/>
    <n v="2.6544000000000008"/>
  </r>
  <r>
    <n v="1520"/>
    <s v="CA-2017-116204"/>
    <d v="2017-02-11T00:00:00"/>
    <x v="31"/>
    <d v="2017-02-14T00:00:00"/>
    <s v="Second Class"/>
    <s v="VW-21775"/>
    <s v="Victoria Wilson"/>
    <s v="Corporate"/>
    <s v="United States"/>
    <s v="San Francisco"/>
    <x v="1"/>
    <n v="94110"/>
    <x v="1"/>
    <s v="OFF-BI-10001759"/>
    <x v="1"/>
    <s v="Binders"/>
    <x v="732"/>
    <n v="21.335999999999999"/>
    <n v="7"/>
    <n v="0.2"/>
    <n v="7.7343000000000011"/>
    <n v="0.3625000000000001"/>
    <n v="1.1049000000000002"/>
    <n v="3.0479999999999996"/>
    <n v="3.8099999999999992"/>
    <n v="4.2671999999999999"/>
  </r>
  <r>
    <n v="1521"/>
    <s v="CA-2017-109946"/>
    <d v="2017-04-16T00:00:00"/>
    <x v="4"/>
    <d v="2017-04-21T00:00:00"/>
    <s v="Standard Class"/>
    <s v="PL-18925"/>
    <s v="Paul Lucas"/>
    <s v="Home Office"/>
    <s v="United States"/>
    <s v="Chicago"/>
    <x v="10"/>
    <n v="60610"/>
    <x v="2"/>
    <s v="OFF-AR-10001419"/>
    <x v="1"/>
    <s v="Art"/>
    <x v="1015"/>
    <n v="16.520000000000003"/>
    <n v="5"/>
    <n v="0.2"/>
    <n v="2.0649999999999986"/>
    <n v="0.12499999999999989"/>
    <n v="0.4129999999999997"/>
    <n v="3.3040000000000007"/>
    <n v="4.1300000000000008"/>
    <n v="3.3040000000000007"/>
  </r>
  <r>
    <n v="1522"/>
    <s v="CA-2015-144806"/>
    <d v="2015-12-06T00:00:00"/>
    <x v="14"/>
    <d v="2015-12-11T00:00:00"/>
    <s v="Standard Class"/>
    <s v="GH-14425"/>
    <s v="Gary Hwang"/>
    <s v="Consumer"/>
    <s v="United States"/>
    <s v="Tucson"/>
    <x v="16"/>
    <n v="85705"/>
    <x v="1"/>
    <s v="FUR-FU-10002253"/>
    <x v="0"/>
    <s v="Furnishings"/>
    <x v="592"/>
    <n v="206.11199999999997"/>
    <n v="6"/>
    <n v="0.2"/>
    <n v="48.951600000000013"/>
    <n v="0.2375000000000001"/>
    <n v="8.1586000000000016"/>
    <n v="34.351999999999997"/>
    <n v="42.939999999999984"/>
    <n v="41.222399999999993"/>
  </r>
  <r>
    <n v="1523"/>
    <s v="CA-2015-144806"/>
    <d v="2015-12-06T00:00:00"/>
    <x v="14"/>
    <d v="2015-12-11T00:00:00"/>
    <s v="Standard Class"/>
    <s v="GH-14425"/>
    <s v="Gary Hwang"/>
    <s v="Consumer"/>
    <s v="United States"/>
    <s v="Tucson"/>
    <x v="16"/>
    <n v="85705"/>
    <x v="1"/>
    <s v="OFF-PA-10002586"/>
    <x v="1"/>
    <s v="Paper"/>
    <x v="1016"/>
    <n v="19.920000000000002"/>
    <n v="5"/>
    <n v="0.2"/>
    <n v="6.7230000000000008"/>
    <n v="0.33750000000000002"/>
    <n v="1.3446000000000002"/>
    <n v="3.9840000000000004"/>
    <n v="4.9800000000000004"/>
    <n v="3.9840000000000004"/>
  </r>
  <r>
    <n v="1524"/>
    <s v="CA-2015-144806"/>
    <d v="2015-12-06T00:00:00"/>
    <x v="14"/>
    <d v="2015-12-11T00:00:00"/>
    <s v="Standard Class"/>
    <s v="GH-14425"/>
    <s v="Gary Hwang"/>
    <s v="Consumer"/>
    <s v="United States"/>
    <s v="Tucson"/>
    <x v="16"/>
    <n v="85705"/>
    <x v="1"/>
    <s v="OFF-PA-10003039"/>
    <x v="1"/>
    <s v="Paper"/>
    <x v="334"/>
    <n v="198.27200000000002"/>
    <n v="8"/>
    <n v="0.2"/>
    <n v="61.959999999999987"/>
    <n v="0.31249999999999989"/>
    <n v="7.7449999999999983"/>
    <n v="24.784000000000002"/>
    <n v="30.98"/>
    <n v="39.65440000000001"/>
  </r>
  <r>
    <n v="1525"/>
    <s v="CA-2015-144806"/>
    <d v="2015-12-06T00:00:00"/>
    <x v="14"/>
    <d v="2015-12-11T00:00:00"/>
    <s v="Standard Class"/>
    <s v="GH-14425"/>
    <s v="Gary Hwang"/>
    <s v="Consumer"/>
    <s v="United States"/>
    <s v="Tucson"/>
    <x v="16"/>
    <n v="85705"/>
    <x v="1"/>
    <s v="OFF-ST-10004804"/>
    <x v="1"/>
    <s v="Storage"/>
    <x v="233"/>
    <n v="247.10399999999998"/>
    <n v="6"/>
    <n v="0.2"/>
    <n v="-58.68719999999999"/>
    <n v="-0.23749999999999996"/>
    <n v="-9.7811999999999983"/>
    <n v="41.183999999999997"/>
    <n v="51.47999999999999"/>
    <n v="49.4208"/>
  </r>
  <r>
    <n v="1526"/>
    <s v="CA-2015-144806"/>
    <d v="2015-12-06T00:00:00"/>
    <x v="14"/>
    <d v="2015-12-11T00:00:00"/>
    <s v="Standard Class"/>
    <s v="GH-14425"/>
    <s v="Gary Hwang"/>
    <s v="Consumer"/>
    <s v="United States"/>
    <s v="Tucson"/>
    <x v="16"/>
    <n v="85705"/>
    <x v="1"/>
    <s v="OFF-AR-10004042"/>
    <x v="1"/>
    <s v="Art"/>
    <x v="30"/>
    <n v="86.304000000000002"/>
    <n v="6"/>
    <n v="0.2"/>
    <n v="9.7091999999999885"/>
    <n v="0.11249999999999986"/>
    <n v="1.6181999999999981"/>
    <n v="14.384"/>
    <n v="17.979999999999997"/>
    <n v="17.2608"/>
  </r>
  <r>
    <n v="1527"/>
    <s v="CA-2016-122392"/>
    <d v="2016-07-22T00:00:00"/>
    <x v="16"/>
    <d v="2016-07-27T00:00:00"/>
    <s v="Standard Class"/>
    <s v="CJ-12010"/>
    <s v="Caroline Jumper"/>
    <s v="Consumer"/>
    <s v="United States"/>
    <s v="Allentown"/>
    <x v="9"/>
    <n v="18103"/>
    <x v="3"/>
    <s v="OFF-AR-10002221"/>
    <x v="1"/>
    <s v="Art"/>
    <x v="1017"/>
    <n v="4.16"/>
    <n v="2"/>
    <n v="0.2"/>
    <n v="0.36400000000000032"/>
    <n v="8.7500000000000078E-2"/>
    <n v="0.18200000000000016"/>
    <n v="2.08"/>
    <n v="2.6"/>
    <n v="0.83200000000000007"/>
  </r>
  <r>
    <n v="1528"/>
    <s v="CA-2016-122392"/>
    <d v="2016-07-22T00:00:00"/>
    <x v="16"/>
    <d v="2016-07-27T00:00:00"/>
    <s v="Standard Class"/>
    <s v="CJ-12010"/>
    <s v="Caroline Jumper"/>
    <s v="Consumer"/>
    <s v="United States"/>
    <s v="Allentown"/>
    <x v="9"/>
    <n v="18103"/>
    <x v="3"/>
    <s v="FUR-FU-10002456"/>
    <x v="0"/>
    <s v="Furnishings"/>
    <x v="1018"/>
    <n v="11.648000000000001"/>
    <n v="2"/>
    <n v="0.2"/>
    <n v="3.3488000000000011"/>
    <n v="0.28750000000000003"/>
    <n v="1.6744000000000006"/>
    <n v="5.8240000000000007"/>
    <n v="7.28"/>
    <n v="2.3296000000000006"/>
  </r>
  <r>
    <n v="1529"/>
    <s v="CA-2015-148432"/>
    <d v="2015-11-07T00:00:00"/>
    <x v="6"/>
    <d v="2015-11-10T00:00:00"/>
    <s v="Second Class"/>
    <s v="MC-18130"/>
    <s v="Mike Caudle"/>
    <s v="Corporate"/>
    <s v="United States"/>
    <s v="Newark"/>
    <x v="13"/>
    <n v="19711"/>
    <x v="3"/>
    <s v="OFF-FA-10004968"/>
    <x v="1"/>
    <s v="Fasteners"/>
    <x v="1019"/>
    <n v="26.18"/>
    <n v="7"/>
    <n v="0"/>
    <n v="0.5236000000000014"/>
    <n v="2.0000000000000052E-2"/>
    <n v="7.48000000000002E-2"/>
    <n v="3.7399999999999998"/>
    <n v="3.7399999999999998"/>
    <n v="0"/>
  </r>
  <r>
    <n v="1530"/>
    <s v="CA-2015-148432"/>
    <d v="2015-11-07T00:00:00"/>
    <x v="6"/>
    <d v="2015-11-10T00:00:00"/>
    <s v="Second Class"/>
    <s v="MC-18130"/>
    <s v="Mike Caudle"/>
    <s v="Corporate"/>
    <s v="United States"/>
    <s v="Newark"/>
    <x v="13"/>
    <n v="19711"/>
    <x v="3"/>
    <s v="OFF-PA-10001274"/>
    <x v="1"/>
    <s v="Paper"/>
    <x v="1020"/>
    <n v="7.3"/>
    <n v="2"/>
    <n v="0"/>
    <n v="3.4309999999999996"/>
    <n v="0.47"/>
    <n v="1.7154999999999998"/>
    <n v="3.65"/>
    <n v="3.65"/>
    <n v="0"/>
  </r>
  <r>
    <n v="1531"/>
    <s v="CA-2015-103793"/>
    <d v="2015-03-26T00:00:00"/>
    <x v="29"/>
    <d v="2015-03-31T00:00:00"/>
    <s v="Standard Class"/>
    <s v="BV-11245"/>
    <s v="Benjamin Venier"/>
    <s v="Corporate"/>
    <s v="United States"/>
    <s v="Miami"/>
    <x v="2"/>
    <n v="33142"/>
    <x v="0"/>
    <s v="OFF-PA-10001125"/>
    <x v="1"/>
    <s v="Paper"/>
    <x v="1021"/>
    <n v="74.352000000000004"/>
    <n v="3"/>
    <n v="0.2"/>
    <n v="23.234999999999992"/>
    <n v="0.31249999999999989"/>
    <n v="7.7449999999999974"/>
    <n v="24.784000000000002"/>
    <n v="30.979999999999997"/>
    <n v="14.870400000000002"/>
  </r>
  <r>
    <n v="1532"/>
    <s v="CA-2017-159884"/>
    <d v="2017-08-31T00:00:00"/>
    <x v="43"/>
    <d v="2017-09-05T00:00:00"/>
    <s v="Standard Class"/>
    <s v="JF-15490"/>
    <s v="Jeremy Farry"/>
    <s v="Consumer"/>
    <s v="United States"/>
    <s v="Tempe"/>
    <x v="16"/>
    <n v="85281"/>
    <x v="1"/>
    <s v="OFF-ST-10000344"/>
    <x v="1"/>
    <s v="Storage"/>
    <x v="1022"/>
    <n v="10.744"/>
    <n v="1"/>
    <n v="0.2"/>
    <n v="0.80579999999999963"/>
    <n v="7.4999999999999969E-2"/>
    <n v="0.80579999999999963"/>
    <n v="10.744"/>
    <n v="13.43"/>
    <n v="2.1488"/>
  </r>
  <r>
    <n v="1533"/>
    <s v="CA-2017-159884"/>
    <d v="2017-08-31T00:00:00"/>
    <x v="43"/>
    <d v="2017-09-05T00:00:00"/>
    <s v="Standard Class"/>
    <s v="JF-15490"/>
    <s v="Jeremy Farry"/>
    <s v="Consumer"/>
    <s v="United States"/>
    <s v="Tempe"/>
    <x v="16"/>
    <n v="85281"/>
    <x v="1"/>
    <s v="OFF-FA-10000585"/>
    <x v="1"/>
    <s v="Fasteners"/>
    <x v="204"/>
    <n v="8.3760000000000012"/>
    <n v="3"/>
    <n v="0.2"/>
    <n v="2.7222"/>
    <n v="0.32499999999999996"/>
    <n v="0.90739999999999998"/>
    <n v="2.7920000000000003"/>
    <n v="3.49"/>
    <n v="1.6752000000000002"/>
  </r>
  <r>
    <n v="1534"/>
    <s v="CA-2016-139885"/>
    <d v="2016-12-04T00:00:00"/>
    <x v="5"/>
    <d v="2016-12-08T00:00:00"/>
    <s v="Standard Class"/>
    <s v="EB-13840"/>
    <s v="Ellis Ballard"/>
    <s v="Corporate"/>
    <s v="United States"/>
    <s v="New York City"/>
    <x v="15"/>
    <n v="10035"/>
    <x v="3"/>
    <s v="OFF-ST-10003324"/>
    <x v="1"/>
    <s v="Storage"/>
    <x v="1023"/>
    <n v="212.88"/>
    <n v="6"/>
    <n v="0"/>
    <n v="0"/>
    <n v="0"/>
    <n v="0"/>
    <n v="35.479999999999997"/>
    <n v="35.479999999999997"/>
    <n v="0"/>
  </r>
  <r>
    <n v="1535"/>
    <s v="CA-2017-124086"/>
    <d v="2017-02-10T00:00:00"/>
    <x v="31"/>
    <d v="2017-02-14T00:00:00"/>
    <s v="Standard Class"/>
    <s v="MP-18175"/>
    <s v="Mike Pelletier"/>
    <s v="Home Office"/>
    <s v="United States"/>
    <s v="Laguna Niguel"/>
    <x v="1"/>
    <n v="92677"/>
    <x v="1"/>
    <s v="FUR-BO-10004015"/>
    <x v="0"/>
    <s v="Bookcases"/>
    <x v="574"/>
    <n v="203.98299999999998"/>
    <n v="2"/>
    <n v="0.15"/>
    <n v="16.798599999999979"/>
    <n v="8.235294117647049E-2"/>
    <n v="8.3992999999999896"/>
    <n v="101.99149999999999"/>
    <n v="119.99"/>
    <n v="30.597449999999995"/>
  </r>
  <r>
    <n v="1536"/>
    <s v="CA-2016-112389"/>
    <d v="2016-10-29T00:00:00"/>
    <x v="32"/>
    <d v="2016-11-02T00:00:00"/>
    <s v="Standard Class"/>
    <s v="JM-15655"/>
    <s v="Jim Mitchum"/>
    <s v="Corporate"/>
    <s v="United States"/>
    <s v="Bridgeton"/>
    <x v="30"/>
    <n v="8302"/>
    <x v="3"/>
    <s v="OFF-ST-10000419"/>
    <x v="1"/>
    <s v="Storage"/>
    <x v="1024"/>
    <n v="40.74"/>
    <n v="3"/>
    <n v="0"/>
    <n v="0.4073999999999991"/>
    <n v="9.9999999999999777E-3"/>
    <n v="0.1357999999999997"/>
    <n v="13.58"/>
    <n v="13.58"/>
    <n v="0"/>
  </r>
  <r>
    <n v="1537"/>
    <s v="CA-2016-112389"/>
    <d v="2016-10-29T00:00:00"/>
    <x v="32"/>
    <d v="2016-11-02T00:00:00"/>
    <s v="Standard Class"/>
    <s v="JM-15655"/>
    <s v="Jim Mitchum"/>
    <s v="Corporate"/>
    <s v="United States"/>
    <s v="Bridgeton"/>
    <x v="30"/>
    <n v="8302"/>
    <x v="3"/>
    <s v="OFF-AP-10001626"/>
    <x v="1"/>
    <s v="Appliances"/>
    <x v="1025"/>
    <n v="11.67"/>
    <n v="3"/>
    <n v="0"/>
    <n v="3.0342000000000002"/>
    <n v="0.26"/>
    <n v="1.0114000000000001"/>
    <n v="3.89"/>
    <n v="3.89"/>
    <n v="0"/>
  </r>
  <r>
    <n v="1538"/>
    <s v="CA-2017-121888"/>
    <d v="2017-09-15T00:00:00"/>
    <x v="15"/>
    <d v="2017-09-17T00:00:00"/>
    <s v="Second Class"/>
    <s v="CL-11890"/>
    <s v="Carl Ludwig"/>
    <s v="Consumer"/>
    <s v="United States"/>
    <s v="Everett"/>
    <x v="31"/>
    <n v="2149"/>
    <x v="3"/>
    <s v="TEC-PH-10000439"/>
    <x v="2"/>
    <s v="Phones"/>
    <x v="878"/>
    <n v="39.99"/>
    <n v="1"/>
    <n v="0"/>
    <n v="11.597099999999998"/>
    <n v="0.28999999999999992"/>
    <n v="11.597099999999998"/>
    <n v="39.99"/>
    <n v="39.99"/>
    <n v="0"/>
  </r>
  <r>
    <n v="1539"/>
    <s v="CA-2017-121888"/>
    <d v="2017-09-15T00:00:00"/>
    <x v="15"/>
    <d v="2017-09-17T00:00:00"/>
    <s v="Second Class"/>
    <s v="CL-11890"/>
    <s v="Carl Ludwig"/>
    <s v="Consumer"/>
    <s v="United States"/>
    <s v="Everett"/>
    <x v="31"/>
    <n v="2149"/>
    <x v="3"/>
    <s v="OFF-AR-10003478"/>
    <x v="1"/>
    <s v="Art"/>
    <x v="359"/>
    <n v="16.28"/>
    <n v="2"/>
    <n v="0"/>
    <n v="6.5120000000000005"/>
    <n v="0.4"/>
    <n v="3.2560000000000002"/>
    <n v="8.14"/>
    <n v="8.14"/>
    <n v="0"/>
  </r>
  <r>
    <n v="1540"/>
    <s v="CA-2017-121888"/>
    <d v="2017-09-15T00:00:00"/>
    <x v="15"/>
    <d v="2017-09-17T00:00:00"/>
    <s v="Second Class"/>
    <s v="CL-11890"/>
    <s v="Carl Ludwig"/>
    <s v="Consumer"/>
    <s v="United States"/>
    <s v="Everett"/>
    <x v="31"/>
    <n v="2149"/>
    <x v="3"/>
    <s v="FUR-BO-10002545"/>
    <x v="0"/>
    <s v="Bookcases"/>
    <x v="37"/>
    <n v="782.94"/>
    <n v="3"/>
    <n v="0"/>
    <n v="203.56440000000003"/>
    <n v="0.26"/>
    <n v="67.854800000000012"/>
    <n v="260.98"/>
    <n v="260.98"/>
    <n v="0"/>
  </r>
  <r>
    <n v="1541"/>
    <s v="CA-2017-121888"/>
    <d v="2017-09-15T00:00:00"/>
    <x v="15"/>
    <d v="2017-09-17T00:00:00"/>
    <s v="Second Class"/>
    <s v="CL-11890"/>
    <s v="Carl Ludwig"/>
    <s v="Consumer"/>
    <s v="United States"/>
    <s v="Everett"/>
    <x v="31"/>
    <n v="2149"/>
    <x v="3"/>
    <s v="OFF-BI-10001765"/>
    <x v="1"/>
    <s v="Binders"/>
    <x v="994"/>
    <n v="242.48000000000002"/>
    <n v="7"/>
    <n v="0"/>
    <n v="116.39039999999999"/>
    <n v="0.47999999999999993"/>
    <n v="16.627199999999998"/>
    <n v="34.64"/>
    <n v="34.64"/>
    <n v="0"/>
  </r>
  <r>
    <n v="1542"/>
    <s v="CA-2014-166884"/>
    <d v="2014-03-11T00:00:00"/>
    <x v="34"/>
    <d v="2014-03-16T00:00:00"/>
    <s v="Second Class"/>
    <s v="CK-12205"/>
    <s v="Chloris Kastensmidt"/>
    <s v="Consumer"/>
    <s v="United States"/>
    <s v="Columbus"/>
    <x v="24"/>
    <n v="43229"/>
    <x v="3"/>
    <s v="FUR-FU-10003981"/>
    <x v="0"/>
    <s v="Furnishings"/>
    <x v="325"/>
    <n v="8.32"/>
    <n v="5"/>
    <n v="0.2"/>
    <n v="2.2880000000000003"/>
    <n v="0.27500000000000002"/>
    <n v="0.45760000000000006"/>
    <n v="1.6640000000000001"/>
    <n v="2.08"/>
    <n v="1.6640000000000001"/>
  </r>
  <r>
    <n v="1543"/>
    <s v="CA-2014-166884"/>
    <d v="2014-03-11T00:00:00"/>
    <x v="34"/>
    <d v="2014-03-16T00:00:00"/>
    <s v="Second Class"/>
    <s v="CK-12205"/>
    <s v="Chloris Kastensmidt"/>
    <s v="Consumer"/>
    <s v="United States"/>
    <s v="Columbus"/>
    <x v="24"/>
    <n v="43229"/>
    <x v="3"/>
    <s v="OFF-FA-10001561"/>
    <x v="1"/>
    <s v="Fasteners"/>
    <x v="839"/>
    <n v="10.464000000000002"/>
    <n v="6"/>
    <n v="0.2"/>
    <n v="1.7003999999999992"/>
    <n v="0.16249999999999989"/>
    <n v="0.28339999999999987"/>
    <n v="1.7440000000000004"/>
    <n v="2.1800000000000002"/>
    <n v="2.0928000000000004"/>
  </r>
  <r>
    <n v="1544"/>
    <s v="CA-2014-107181"/>
    <d v="2014-02-04T00:00:00"/>
    <x v="45"/>
    <d v="2014-02-08T00:00:00"/>
    <s v="Standard Class"/>
    <s v="DB-13270"/>
    <s v="Deborah Brumfield"/>
    <s v="Home Office"/>
    <s v="United States"/>
    <s v="San Diego"/>
    <x v="1"/>
    <n v="92024"/>
    <x v="1"/>
    <s v="OFF-BI-10004230"/>
    <x v="1"/>
    <s v="Binders"/>
    <x v="655"/>
    <n v="82.896000000000001"/>
    <n v="3"/>
    <n v="0.2"/>
    <n v="29.0136"/>
    <n v="0.35"/>
    <n v="9.6712000000000007"/>
    <n v="27.632000000000001"/>
    <n v="34.539999999999992"/>
    <n v="16.5792"/>
  </r>
  <r>
    <n v="1545"/>
    <s v="CA-2014-107181"/>
    <d v="2014-02-04T00:00:00"/>
    <x v="45"/>
    <d v="2014-02-08T00:00:00"/>
    <s v="Standard Class"/>
    <s v="DB-13270"/>
    <s v="Deborah Brumfield"/>
    <s v="Home Office"/>
    <s v="United States"/>
    <s v="San Diego"/>
    <x v="1"/>
    <n v="92024"/>
    <x v="1"/>
    <s v="OFF-PA-10000350"/>
    <x v="1"/>
    <s v="Paper"/>
    <x v="731"/>
    <n v="34.24"/>
    <n v="4"/>
    <n v="0"/>
    <n v="16.0928"/>
    <n v="0.47"/>
    <n v="4.0232000000000001"/>
    <n v="8.56"/>
    <n v="8.56"/>
    <n v="0"/>
  </r>
  <r>
    <n v="1546"/>
    <s v="CA-2014-150245"/>
    <d v="2014-12-31T00:00:00"/>
    <x v="20"/>
    <d v="2015-01-04T00:00:00"/>
    <s v="Second Class"/>
    <s v="PC-18745"/>
    <s v="Pamela Coakley"/>
    <s v="Corporate"/>
    <s v="United States"/>
    <s v="Watertown"/>
    <x v="15"/>
    <n v="13601"/>
    <x v="3"/>
    <s v="FUR-BO-10002613"/>
    <x v="0"/>
    <s v="Bookcases"/>
    <x v="179"/>
    <n v="1573.4880000000001"/>
    <n v="7"/>
    <n v="0.2"/>
    <n v="196.68599999999986"/>
    <n v="0.1249999999999999"/>
    <n v="28.097999999999981"/>
    <n v="224.78400000000002"/>
    <n v="280.97999999999996"/>
    <n v="314.69760000000002"/>
  </r>
  <r>
    <n v="1547"/>
    <s v="CA-2015-111395"/>
    <d v="2015-11-23T00:00:00"/>
    <x v="6"/>
    <d v="2015-11-27T00:00:00"/>
    <s v="Standard Class"/>
    <s v="VB-21745"/>
    <s v="Victoria Brennan"/>
    <s v="Corporate"/>
    <s v="United States"/>
    <s v="San Antonio"/>
    <x v="5"/>
    <n v="78207"/>
    <x v="2"/>
    <s v="OFF-PA-10000994"/>
    <x v="1"/>
    <s v="Paper"/>
    <x v="913"/>
    <n v="335.52"/>
    <n v="4"/>
    <n v="0.2"/>
    <n v="117.43199999999999"/>
    <n v="0.35"/>
    <n v="29.357999999999997"/>
    <n v="83.88"/>
    <n v="104.85"/>
    <n v="67.103999999999999"/>
  </r>
  <r>
    <n v="1548"/>
    <s v="CA-2015-111395"/>
    <d v="2015-11-23T00:00:00"/>
    <x v="6"/>
    <d v="2015-11-27T00:00:00"/>
    <s v="Standard Class"/>
    <s v="VB-21745"/>
    <s v="Victoria Brennan"/>
    <s v="Corporate"/>
    <s v="United States"/>
    <s v="San Antonio"/>
    <x v="5"/>
    <n v="78207"/>
    <x v="2"/>
    <s v="OFF-BI-10002867"/>
    <x v="1"/>
    <s v="Binders"/>
    <x v="972"/>
    <n v="23.911999999999995"/>
    <n v="2"/>
    <n v="0.8"/>
    <n v="-40.650400000000019"/>
    <n v="-1.7000000000000011"/>
    <n v="-20.325200000000009"/>
    <n v="11.955999999999998"/>
    <n v="59.78"/>
    <n v="19.129599999999996"/>
  </r>
  <r>
    <n v="1549"/>
    <s v="CA-2015-111395"/>
    <d v="2015-11-23T00:00:00"/>
    <x v="6"/>
    <d v="2015-11-27T00:00:00"/>
    <s v="Standard Class"/>
    <s v="VB-21745"/>
    <s v="Victoria Brennan"/>
    <s v="Corporate"/>
    <s v="United States"/>
    <s v="San Antonio"/>
    <x v="5"/>
    <n v="78207"/>
    <x v="2"/>
    <s v="OFF-ST-10001291"/>
    <x v="1"/>
    <s v="Storage"/>
    <x v="1026"/>
    <n v="27.056000000000001"/>
    <n v="2"/>
    <n v="0.2"/>
    <n v="2.3673999999999991"/>
    <n v="8.7499999999999967E-2"/>
    <n v="1.1836999999999995"/>
    <n v="13.528"/>
    <n v="16.91"/>
    <n v="5.4112000000000009"/>
  </r>
  <r>
    <n v="1550"/>
    <s v="CA-2014-134278"/>
    <d v="2014-07-06T00:00:00"/>
    <x v="39"/>
    <d v="2014-07-08T00:00:00"/>
    <s v="First Class"/>
    <s v="EP-13915"/>
    <s v="Emily Phan"/>
    <s v="Consumer"/>
    <s v="United States"/>
    <s v="New York City"/>
    <x v="15"/>
    <n v="10011"/>
    <x v="3"/>
    <s v="TEC-CO-10001046"/>
    <x v="2"/>
    <s v="Copiers"/>
    <x v="883"/>
    <n v="559.99200000000008"/>
    <n v="1"/>
    <n v="0.2"/>
    <n v="174.99749999999997"/>
    <n v="0.31249999999999989"/>
    <n v="174.99749999999997"/>
    <n v="559.99200000000008"/>
    <n v="699.99"/>
    <n v="111.99840000000002"/>
  </r>
  <r>
    <n v="1551"/>
    <s v="US-2017-124926"/>
    <d v="2017-11-13T00:00:00"/>
    <x v="23"/>
    <d v="2017-11-18T00:00:00"/>
    <s v="Second Class"/>
    <s v="ME-17320"/>
    <s v="Maria Etezadi"/>
    <s v="Home Office"/>
    <s v="United States"/>
    <s v="Houston"/>
    <x v="5"/>
    <n v="77095"/>
    <x v="2"/>
    <s v="OFF-AP-10004868"/>
    <x v="1"/>
    <s v="Appliances"/>
    <x v="1027"/>
    <n v="9.3239999999999981"/>
    <n v="6"/>
    <n v="0.8"/>
    <n v="-24.708599999999997"/>
    <n v="-2.6500000000000004"/>
    <n v="-4.1180999999999992"/>
    <n v="1.5539999999999996"/>
    <n v="7.7700000000000005"/>
    <n v="7.4591999999999992"/>
  </r>
  <r>
    <n v="1552"/>
    <s v="CA-2016-159345"/>
    <d v="2016-06-17T00:00:00"/>
    <x v="1"/>
    <d v="2016-06-22T00:00:00"/>
    <s v="Standard Class"/>
    <s v="IG-15085"/>
    <s v="Ivan Gibson"/>
    <s v="Consumer"/>
    <s v="United States"/>
    <s v="San Diego"/>
    <x v="1"/>
    <n v="92024"/>
    <x v="1"/>
    <s v="OFF-PA-10000806"/>
    <x v="1"/>
    <s v="Paper"/>
    <x v="957"/>
    <n v="111.96"/>
    <n v="2"/>
    <n v="0"/>
    <n v="54.860399999999998"/>
    <n v="0.49"/>
    <n v="27.430199999999999"/>
    <n v="55.98"/>
    <n v="55.98"/>
    <n v="0"/>
  </r>
  <r>
    <n v="1553"/>
    <s v="CA-2014-130274"/>
    <d v="2014-05-03T00:00:00"/>
    <x v="8"/>
    <d v="2014-05-05T00:00:00"/>
    <s v="First Class"/>
    <s v="JS-15940"/>
    <s v="Joni Sundaresam"/>
    <s v="Home Office"/>
    <s v="United States"/>
    <s v="Appleton"/>
    <x v="6"/>
    <n v="54915"/>
    <x v="2"/>
    <s v="OFF-LA-10002195"/>
    <x v="1"/>
    <s v="Labels"/>
    <x v="1028"/>
    <n v="21.560000000000002"/>
    <n v="7"/>
    <n v="0"/>
    <n v="10.348799999999999"/>
    <n v="0.47999999999999987"/>
    <n v="1.4783999999999999"/>
    <n v="3.0800000000000005"/>
    <n v="3.0800000000000005"/>
    <n v="0"/>
  </r>
  <r>
    <n v="1554"/>
    <s v="CA-2017-158386"/>
    <d v="2017-10-16T00:00:00"/>
    <x v="13"/>
    <d v="2017-10-21T00:00:00"/>
    <s v="Standard Class"/>
    <s v="BO-11425"/>
    <s v="Bobby Odegard"/>
    <s v="Consumer"/>
    <s v="United States"/>
    <s v="Richmond"/>
    <x v="0"/>
    <n v="40475"/>
    <x v="0"/>
    <s v="OFF-BI-10003719"/>
    <x v="1"/>
    <s v="Binders"/>
    <x v="691"/>
    <n v="124.75"/>
    <n v="5"/>
    <n v="0"/>
    <n v="57.384999999999991"/>
    <n v="0.45999999999999991"/>
    <n v="11.476999999999999"/>
    <n v="24.95"/>
    <n v="24.95"/>
    <n v="0"/>
  </r>
  <r>
    <n v="1555"/>
    <s v="CA-2015-111507"/>
    <d v="2015-02-06T00:00:00"/>
    <x v="36"/>
    <d v="2015-02-13T00:00:00"/>
    <s v="Standard Class"/>
    <s v="VW-21775"/>
    <s v="Victoria Wilson"/>
    <s v="Corporate"/>
    <s v="United States"/>
    <s v="Bellevue"/>
    <x v="4"/>
    <n v="98006"/>
    <x v="1"/>
    <s v="OFF-AR-10001315"/>
    <x v="1"/>
    <s v="Art"/>
    <x v="1029"/>
    <n v="5.28"/>
    <n v="3"/>
    <n v="0"/>
    <n v="1.5311999999999999"/>
    <n v="0.28999999999999998"/>
    <n v="0.51039999999999996"/>
    <n v="1.76"/>
    <n v="1.76"/>
    <n v="0"/>
  </r>
  <r>
    <n v="1556"/>
    <s v="CA-2017-120761"/>
    <d v="2017-09-04T00:00:00"/>
    <x v="15"/>
    <d v="2017-09-08T00:00:00"/>
    <s v="Standard Class"/>
    <s v="AB-10150"/>
    <s v="Aimee Bixby"/>
    <s v="Consumer"/>
    <s v="United States"/>
    <s v="Long Beach"/>
    <x v="15"/>
    <n v="11561"/>
    <x v="3"/>
    <s v="TEC-AC-10000171"/>
    <x v="2"/>
    <s v="Accessories"/>
    <x v="43"/>
    <n v="91.96"/>
    <n v="4"/>
    <n v="0"/>
    <n v="39.5428"/>
    <n v="0.43000000000000005"/>
    <n v="9.8856999999999999"/>
    <n v="22.99"/>
    <n v="22.99"/>
    <n v="0"/>
  </r>
  <r>
    <n v="1557"/>
    <s v="CA-2016-109176"/>
    <d v="2016-05-09T00:00:00"/>
    <x v="35"/>
    <d v="2016-05-15T00:00:00"/>
    <s v="Standard Class"/>
    <s v="JW-16075"/>
    <s v="Julia West"/>
    <s v="Consumer"/>
    <s v="United States"/>
    <s v="Philadelphia"/>
    <x v="9"/>
    <n v="19140"/>
    <x v="3"/>
    <s v="OFF-EN-10003134"/>
    <x v="1"/>
    <s v="Envelopes"/>
    <x v="153"/>
    <n v="9.3439999999999994"/>
    <n v="1"/>
    <n v="0.2"/>
    <n v="3.504"/>
    <n v="0.375"/>
    <n v="3.504"/>
    <n v="9.3439999999999994"/>
    <n v="11.679999999999998"/>
    <n v="1.8688"/>
  </r>
  <r>
    <n v="1558"/>
    <s v="CA-2016-109176"/>
    <d v="2016-05-09T00:00:00"/>
    <x v="35"/>
    <d v="2016-05-15T00:00:00"/>
    <s v="Standard Class"/>
    <s v="JW-16075"/>
    <s v="Julia West"/>
    <s v="Consumer"/>
    <s v="United States"/>
    <s v="Philadelphia"/>
    <x v="9"/>
    <n v="19140"/>
    <x v="3"/>
    <s v="OFF-AR-10001955"/>
    <x v="1"/>
    <s v="Art"/>
    <x v="1030"/>
    <n v="79.36"/>
    <n v="5"/>
    <n v="0.2"/>
    <n v="9.919999999999991"/>
    <n v="0.12499999999999989"/>
    <n v="1.9839999999999982"/>
    <n v="15.872"/>
    <n v="19.84"/>
    <n v="15.872"/>
  </r>
  <r>
    <n v="1559"/>
    <s v="CA-2015-112116"/>
    <d v="2015-03-16T00:00:00"/>
    <x v="29"/>
    <d v="2015-03-18T00:00:00"/>
    <s v="Second Class"/>
    <s v="JE-15475"/>
    <s v="Jeremy Ellison"/>
    <s v="Consumer"/>
    <s v="United States"/>
    <s v="Seattle"/>
    <x v="4"/>
    <n v="98103"/>
    <x v="1"/>
    <s v="FUR-TA-10001039"/>
    <x v="0"/>
    <s v="Tables"/>
    <x v="832"/>
    <n v="171.96"/>
    <n v="2"/>
    <n v="0"/>
    <n v="44.709600000000009"/>
    <n v="0.26000000000000006"/>
    <n v="22.354800000000004"/>
    <n v="85.98"/>
    <n v="85.98"/>
    <n v="0"/>
  </r>
  <r>
    <n v="1560"/>
    <s v="CA-2016-126809"/>
    <d v="2016-04-09T00:00:00"/>
    <x v="25"/>
    <d v="2016-04-13T00:00:00"/>
    <s v="Standard Class"/>
    <s v="EB-13750"/>
    <s v="Edward Becker"/>
    <s v="Corporate"/>
    <s v="United States"/>
    <s v="Seattle"/>
    <x v="4"/>
    <n v="98103"/>
    <x v="1"/>
    <s v="OFF-BI-10003712"/>
    <x v="1"/>
    <s v="Binders"/>
    <x v="696"/>
    <n v="35.352000000000004"/>
    <n v="9"/>
    <n v="0.2"/>
    <n v="12.815099999999997"/>
    <n v="0.36249999999999988"/>
    <n v="1.4238999999999997"/>
    <n v="3.9280000000000004"/>
    <n v="4.91"/>
    <n v="7.0704000000000011"/>
  </r>
  <r>
    <n v="1561"/>
    <s v="CA-2014-105172"/>
    <d v="2014-04-04T00:00:00"/>
    <x v="41"/>
    <d v="2014-04-09T00:00:00"/>
    <s v="Standard Class"/>
    <s v="PK-18910"/>
    <s v="Paul Knutson"/>
    <s v="Home Office"/>
    <s v="United States"/>
    <s v="San Francisco"/>
    <x v="1"/>
    <n v="94109"/>
    <x v="1"/>
    <s v="OFF-LA-10001641"/>
    <x v="1"/>
    <s v="Labels"/>
    <x v="1031"/>
    <n v="18.899999999999999"/>
    <n v="6"/>
    <n v="0"/>
    <n v="9.0719999999999992"/>
    <n v="0.48"/>
    <n v="1.5119999999999998"/>
    <n v="3.15"/>
    <n v="3.15"/>
    <n v="0"/>
  </r>
  <r>
    <n v="1562"/>
    <s v="CA-2017-107293"/>
    <d v="2017-09-05T00:00:00"/>
    <x v="15"/>
    <d v="2017-09-06T00:00:00"/>
    <s v="First Class"/>
    <s v="CS-12400"/>
    <s v="Christopher Schild"/>
    <s v="Home Office"/>
    <s v="United States"/>
    <s v="Seattle"/>
    <x v="4"/>
    <n v="98115"/>
    <x v="1"/>
    <s v="OFF-AR-10003732"/>
    <x v="1"/>
    <s v="Art"/>
    <x v="324"/>
    <n v="2.78"/>
    <n v="1"/>
    <n v="0"/>
    <n v="0.72279999999999989"/>
    <n v="0.25999999999999995"/>
    <n v="0.72279999999999989"/>
    <n v="2.78"/>
    <n v="2.78"/>
    <n v="0"/>
  </r>
  <r>
    <n v="1563"/>
    <s v="US-2017-102890"/>
    <d v="2017-06-30T00:00:00"/>
    <x v="27"/>
    <d v="2017-06-30T00:00:00"/>
    <s v="Same Day"/>
    <s v="SG-20470"/>
    <s v="Sheri Gordon"/>
    <s v="Consumer"/>
    <s v="United States"/>
    <s v="New York City"/>
    <x v="15"/>
    <n v="10011"/>
    <x v="3"/>
    <s v="FUR-TA-10000577"/>
    <x v="0"/>
    <s v="Tables"/>
    <x v="3"/>
    <n v="1044.6299999999999"/>
    <n v="5"/>
    <n v="0.4"/>
    <n v="-295.97849999999994"/>
    <n v="-0.28333333333333333"/>
    <n v="-59.195699999999988"/>
    <n v="208.92599999999999"/>
    <n v="348.21"/>
    <n v="417.85199999999998"/>
  </r>
  <r>
    <n v="1564"/>
    <s v="CA-2015-158554"/>
    <d v="2015-11-09T00:00:00"/>
    <x v="6"/>
    <d v="2015-11-09T00:00:00"/>
    <s v="Same Day"/>
    <s v="CM-12190"/>
    <s v="Charlotte Melton"/>
    <s v="Consumer"/>
    <s v="United States"/>
    <s v="Philadelphia"/>
    <x v="9"/>
    <n v="19134"/>
    <x v="3"/>
    <s v="OFF-PA-10004000"/>
    <x v="1"/>
    <s v="Paper"/>
    <x v="205"/>
    <n v="11.352000000000002"/>
    <n v="3"/>
    <n v="0.2"/>
    <n v="4.1151"/>
    <n v="0.36249999999999993"/>
    <n v="1.3716999999999999"/>
    <n v="3.7840000000000007"/>
    <n v="4.7300000000000004"/>
    <n v="2.2704000000000004"/>
  </r>
  <r>
    <n v="1565"/>
    <s v="CA-2014-116239"/>
    <d v="2014-03-04T00:00:00"/>
    <x v="34"/>
    <d v="2014-03-04T00:00:00"/>
    <s v="Same Day"/>
    <s v="CL-12565"/>
    <s v="Clay Ludtke"/>
    <s v="Consumer"/>
    <s v="United States"/>
    <s v="Columbia"/>
    <x v="20"/>
    <n v="29203"/>
    <x v="0"/>
    <s v="OFF-ST-10001370"/>
    <x v="1"/>
    <s v="Storage"/>
    <x v="1032"/>
    <n v="354.90000000000003"/>
    <n v="5"/>
    <n v="0"/>
    <n v="17.744999999999962"/>
    <n v="4.9999999999999885E-2"/>
    <n v="3.5489999999999924"/>
    <n v="70.98"/>
    <n v="70.98"/>
    <n v="0"/>
  </r>
  <r>
    <n v="1566"/>
    <s v="CA-2015-132101"/>
    <d v="2015-03-19T00:00:00"/>
    <x v="29"/>
    <d v="2015-03-25T00:00:00"/>
    <s v="Standard Class"/>
    <s v="JO-15550"/>
    <s v="Jesus Ocampo"/>
    <s v="Home Office"/>
    <s v="United States"/>
    <s v="Seattle"/>
    <x v="4"/>
    <n v="98105"/>
    <x v="1"/>
    <s v="TEC-PH-10004539"/>
    <x v="2"/>
    <s v="Phones"/>
    <x v="861"/>
    <n v="453.57600000000002"/>
    <n v="3"/>
    <n v="0.2"/>
    <n v="39.687899999999985"/>
    <n v="8.7499999999999967E-2"/>
    <n v="13.229299999999995"/>
    <n v="151.19200000000001"/>
    <n v="188.98999999999998"/>
    <n v="90.71520000000001"/>
  </r>
  <r>
    <n v="1567"/>
    <s v="CA-2015-129112"/>
    <d v="2015-11-29T00:00:00"/>
    <x v="6"/>
    <d v="2015-11-30T00:00:00"/>
    <s v="First Class"/>
    <s v="AW-10840"/>
    <s v="Anthony Witt"/>
    <s v="Consumer"/>
    <s v="United States"/>
    <s v="Allen"/>
    <x v="5"/>
    <n v="75002"/>
    <x v="2"/>
    <s v="TEC-AC-10003038"/>
    <x v="2"/>
    <s v="Accessories"/>
    <x v="1033"/>
    <n v="21.48"/>
    <n v="3"/>
    <n v="0.2"/>
    <n v="-0.26850000000000307"/>
    <n v="-1.2500000000000143E-2"/>
    <n v="-8.9500000000001023E-2"/>
    <n v="7.16"/>
    <n v="8.9499999999999993"/>
    <n v="4.2960000000000003"/>
  </r>
  <r>
    <n v="1568"/>
    <s v="CA-2015-129112"/>
    <d v="2015-11-29T00:00:00"/>
    <x v="6"/>
    <d v="2015-11-30T00:00:00"/>
    <s v="First Class"/>
    <s v="AW-10840"/>
    <s v="Anthony Witt"/>
    <s v="Consumer"/>
    <s v="United States"/>
    <s v="Allen"/>
    <x v="5"/>
    <n v="75002"/>
    <x v="2"/>
    <s v="OFF-BI-10000088"/>
    <x v="1"/>
    <s v="Binders"/>
    <x v="1034"/>
    <n v="8.7839999999999989"/>
    <n v="4"/>
    <n v="0.8"/>
    <n v="-13.615200000000002"/>
    <n v="-1.5500000000000003"/>
    <n v="-3.4038000000000004"/>
    <n v="2.1959999999999997"/>
    <n v="10.98"/>
    <n v="7.0271999999999997"/>
  </r>
  <r>
    <n v="1569"/>
    <s v="US-2017-152002"/>
    <d v="2017-06-11T00:00:00"/>
    <x v="27"/>
    <d v="2017-06-11T00:00:00"/>
    <s v="Same Day"/>
    <s v="DV-13465"/>
    <s v="Dianna Vittorini"/>
    <s v="Consumer"/>
    <s v="United States"/>
    <s v="Los Angeles"/>
    <x v="1"/>
    <n v="90004"/>
    <x v="1"/>
    <s v="OFF-PA-10000357"/>
    <x v="1"/>
    <s v="Paper"/>
    <x v="447"/>
    <n v="122.97"/>
    <n v="3"/>
    <n v="0"/>
    <n v="60.255300000000005"/>
    <n v="0.49000000000000005"/>
    <n v="20.085100000000001"/>
    <n v="40.99"/>
    <n v="40.99"/>
    <n v="0"/>
  </r>
  <r>
    <n v="1570"/>
    <s v="CA-2017-165029"/>
    <d v="2017-11-26T00:00:00"/>
    <x v="23"/>
    <d v="2017-11-30T00:00:00"/>
    <s v="Standard Class"/>
    <s v="AH-10075"/>
    <s v="Adam Hart"/>
    <s v="Corporate"/>
    <s v="United States"/>
    <s v="Atlanta"/>
    <x v="32"/>
    <n v="30318"/>
    <x v="0"/>
    <s v="OFF-AR-10003504"/>
    <x v="1"/>
    <s v="Art"/>
    <x v="1035"/>
    <n v="12.84"/>
    <n v="3"/>
    <n v="0"/>
    <n v="3.7235999999999989"/>
    <n v="0.28999999999999992"/>
    <n v="1.2411999999999996"/>
    <n v="4.28"/>
    <n v="4.28"/>
    <n v="0"/>
  </r>
  <r>
    <n v="1571"/>
    <s v="US-2014-157385"/>
    <d v="2014-11-23T00:00:00"/>
    <x v="7"/>
    <d v="2014-11-25T00:00:00"/>
    <s v="First Class"/>
    <s v="SC-20095"/>
    <s v="Sanjit Chand"/>
    <s v="Consumer"/>
    <s v="United States"/>
    <s v="Los Angeles"/>
    <x v="1"/>
    <n v="90004"/>
    <x v="1"/>
    <s v="FUR-CH-10000863"/>
    <x v="0"/>
    <s v="Chairs"/>
    <x v="83"/>
    <n v="603.91999999999996"/>
    <n v="5"/>
    <n v="0.2"/>
    <n v="-67.941000000000003"/>
    <n v="-0.11250000000000002"/>
    <n v="-13.588200000000001"/>
    <n v="120.78399999999999"/>
    <n v="150.97999999999999"/>
    <n v="120.78399999999999"/>
  </r>
  <r>
    <n v="1572"/>
    <s v="US-2014-157385"/>
    <d v="2014-11-23T00:00:00"/>
    <x v="7"/>
    <d v="2014-11-25T00:00:00"/>
    <s v="First Class"/>
    <s v="SC-20095"/>
    <s v="Sanjit Chand"/>
    <s v="Consumer"/>
    <s v="United States"/>
    <s v="Los Angeles"/>
    <x v="1"/>
    <n v="90004"/>
    <x v="1"/>
    <s v="OFF-EN-10003160"/>
    <x v="1"/>
    <s v="Envelopes"/>
    <x v="1036"/>
    <n v="21.84"/>
    <n v="3"/>
    <n v="0"/>
    <n v="10.4832"/>
    <n v="0.48"/>
    <n v="3.4944000000000002"/>
    <n v="7.28"/>
    <n v="7.28"/>
    <n v="0"/>
  </r>
  <r>
    <n v="1573"/>
    <s v="US-2014-157385"/>
    <d v="2014-11-23T00:00:00"/>
    <x v="7"/>
    <d v="2014-11-25T00:00:00"/>
    <s v="First Class"/>
    <s v="SC-20095"/>
    <s v="Sanjit Chand"/>
    <s v="Consumer"/>
    <s v="United States"/>
    <s v="Los Angeles"/>
    <x v="1"/>
    <n v="90004"/>
    <x v="1"/>
    <s v="TEC-AC-10003280"/>
    <x v="2"/>
    <s v="Accessories"/>
    <x v="1037"/>
    <n v="29.99"/>
    <n v="1"/>
    <n v="0"/>
    <n v="6.2978999999999985"/>
    <n v="0.20999999999999996"/>
    <n v="6.2978999999999985"/>
    <n v="29.99"/>
    <n v="29.99"/>
    <n v="0"/>
  </r>
  <r>
    <n v="1574"/>
    <s v="US-2014-157385"/>
    <d v="2014-11-23T00:00:00"/>
    <x v="7"/>
    <d v="2014-11-25T00:00:00"/>
    <s v="First Class"/>
    <s v="SC-20095"/>
    <s v="Sanjit Chand"/>
    <s v="Consumer"/>
    <s v="United States"/>
    <s v="Los Angeles"/>
    <x v="1"/>
    <n v="90004"/>
    <x v="1"/>
    <s v="FUR-CH-10000595"/>
    <x v="0"/>
    <s v="Chairs"/>
    <x v="468"/>
    <n v="381.44000000000005"/>
    <n v="2"/>
    <n v="0.2"/>
    <n v="23.839999999999975"/>
    <n v="6.2499999999999924E-2"/>
    <n v="11.919999999999987"/>
    <n v="190.72000000000003"/>
    <n v="238.40000000000003"/>
    <n v="76.288000000000011"/>
  </r>
  <r>
    <n v="1575"/>
    <s v="CA-2014-101602"/>
    <d v="2014-12-15T00:00:00"/>
    <x v="20"/>
    <d v="2014-12-18T00:00:00"/>
    <s v="First Class"/>
    <s v="MC-18100"/>
    <s v="Mick Crebagga"/>
    <s v="Consumer"/>
    <s v="United States"/>
    <s v="El Paso"/>
    <x v="5"/>
    <n v="79907"/>
    <x v="2"/>
    <s v="TEC-PH-10000169"/>
    <x v="2"/>
    <s v="Phones"/>
    <x v="1038"/>
    <n v="40.68"/>
    <n v="3"/>
    <n v="0.2"/>
    <n v="-9.153000000000004"/>
    <n v="-0.22500000000000009"/>
    <n v="-3.0510000000000015"/>
    <n v="13.56"/>
    <n v="16.949999999999996"/>
    <n v="8.136000000000001"/>
  </r>
  <r>
    <n v="1576"/>
    <s v="CA-2014-101602"/>
    <d v="2014-12-15T00:00:00"/>
    <x v="20"/>
    <d v="2014-12-18T00:00:00"/>
    <s v="First Class"/>
    <s v="MC-18100"/>
    <s v="Mick Crebagga"/>
    <s v="Consumer"/>
    <s v="United States"/>
    <s v="El Paso"/>
    <x v="5"/>
    <n v="79907"/>
    <x v="2"/>
    <s v="FUR-CH-10004675"/>
    <x v="0"/>
    <s v="Chairs"/>
    <x v="635"/>
    <n v="763.28"/>
    <n v="5"/>
    <n v="0.3"/>
    <n v="-21.807999999999993"/>
    <n v="-2.8571428571428564E-2"/>
    <n v="-4.3615999999999984"/>
    <n v="152.65600000000001"/>
    <n v="218.07999999999998"/>
    <n v="228.98399999999998"/>
  </r>
  <r>
    <n v="1577"/>
    <s v="CA-2016-109057"/>
    <d v="2016-04-22T00:00:00"/>
    <x v="25"/>
    <d v="2016-04-27T00:00:00"/>
    <s v="Standard Class"/>
    <s v="TT-21460"/>
    <s v="Tonja Turnell"/>
    <s v="Home Office"/>
    <s v="United States"/>
    <s v="Aurora"/>
    <x v="10"/>
    <n v="60505"/>
    <x v="2"/>
    <s v="OFF-ST-10002406"/>
    <x v="1"/>
    <s v="Storage"/>
    <x v="328"/>
    <n v="23.952000000000002"/>
    <n v="2"/>
    <n v="0.2"/>
    <n v="2.3952000000000018"/>
    <n v="0.10000000000000006"/>
    <n v="1.1976000000000009"/>
    <n v="11.976000000000001"/>
    <n v="14.97"/>
    <n v="4.7904000000000009"/>
  </r>
  <r>
    <n v="1578"/>
    <s v="CA-2016-154403"/>
    <d v="2016-05-23T00:00:00"/>
    <x v="35"/>
    <d v="2016-05-27T00:00:00"/>
    <s v="Standard Class"/>
    <s v="AP-10720"/>
    <s v="Anne Pryor"/>
    <s v="Home Office"/>
    <s v="United States"/>
    <s v="Florence"/>
    <x v="19"/>
    <n v="35630"/>
    <x v="0"/>
    <s v="OFF-PA-10001526"/>
    <x v="1"/>
    <s v="Paper"/>
    <x v="1039"/>
    <n v="4.9800000000000004"/>
    <n v="1"/>
    <n v="0"/>
    <n v="2.4402000000000004"/>
    <n v="0.49000000000000005"/>
    <n v="2.4402000000000004"/>
    <n v="4.9800000000000004"/>
    <n v="4.9800000000000004"/>
    <n v="0"/>
  </r>
  <r>
    <n v="1579"/>
    <s v="CA-2016-102456"/>
    <d v="2016-02-27T00:00:00"/>
    <x v="47"/>
    <d v="2016-03-01T00:00:00"/>
    <s v="First Class"/>
    <s v="DL-12865"/>
    <s v="Dan Lawera"/>
    <s v="Consumer"/>
    <s v="United States"/>
    <s v="New York City"/>
    <x v="15"/>
    <n v="10011"/>
    <x v="3"/>
    <s v="OFF-AP-10004336"/>
    <x v="1"/>
    <s v="Appliances"/>
    <x v="1040"/>
    <n v="170.88"/>
    <n v="3"/>
    <n v="0"/>
    <n v="49.555199999999978"/>
    <n v="0.28999999999999987"/>
    <n v="16.518399999999993"/>
    <n v="56.96"/>
    <n v="56.96"/>
    <n v="0"/>
  </r>
  <r>
    <n v="1580"/>
    <s v="CA-2015-131338"/>
    <d v="2015-08-09T00:00:00"/>
    <x v="37"/>
    <d v="2015-08-12T00:00:00"/>
    <s v="First Class"/>
    <s v="NP-18325"/>
    <s v="Naresj Patel"/>
    <s v="Consumer"/>
    <s v="United States"/>
    <s v="New York City"/>
    <x v="15"/>
    <n v="10024"/>
    <x v="3"/>
    <s v="TEC-PH-10003012"/>
    <x v="2"/>
    <s v="Phones"/>
    <x v="348"/>
    <n v="307.98"/>
    <n v="2"/>
    <n v="0"/>
    <n v="89.314199999999971"/>
    <n v="0.28999999999999987"/>
    <n v="44.657099999999986"/>
    <n v="153.99"/>
    <n v="153.99"/>
    <n v="0"/>
  </r>
  <r>
    <n v="1581"/>
    <s v="CA-2015-131338"/>
    <d v="2015-08-09T00:00:00"/>
    <x v="37"/>
    <d v="2015-08-12T00:00:00"/>
    <s v="First Class"/>
    <s v="NP-18325"/>
    <s v="Naresj Patel"/>
    <s v="Consumer"/>
    <s v="United States"/>
    <s v="New York City"/>
    <x v="15"/>
    <n v="10024"/>
    <x v="3"/>
    <s v="FUR-TA-10002607"/>
    <x v="0"/>
    <s v="Tables"/>
    <x v="224"/>
    <n v="382.80599999999998"/>
    <n v="9"/>
    <n v="0.4"/>
    <n v="-153.12239999999997"/>
    <n v="-0.39999999999999997"/>
    <n v="-17.013599999999997"/>
    <n v="42.533999999999999"/>
    <n v="70.89"/>
    <n v="153.1224"/>
  </r>
  <r>
    <n v="1582"/>
    <s v="CA-2015-131338"/>
    <d v="2015-08-09T00:00:00"/>
    <x v="37"/>
    <d v="2015-08-12T00:00:00"/>
    <s v="First Class"/>
    <s v="NP-18325"/>
    <s v="Naresj Patel"/>
    <s v="Consumer"/>
    <s v="United States"/>
    <s v="New York City"/>
    <x v="15"/>
    <n v="10024"/>
    <x v="3"/>
    <s v="OFF-ST-10000642"/>
    <x v="1"/>
    <s v="Storage"/>
    <x v="194"/>
    <n v="41.96"/>
    <n v="2"/>
    <n v="0"/>
    <n v="2.9371999999999971"/>
    <n v="6.9999999999999937E-2"/>
    <n v="1.4685999999999986"/>
    <n v="20.98"/>
    <n v="20.98"/>
    <n v="0"/>
  </r>
  <r>
    <n v="1583"/>
    <s v="CA-2015-131338"/>
    <d v="2015-08-09T00:00:00"/>
    <x v="37"/>
    <d v="2015-08-12T00:00:00"/>
    <s v="First Class"/>
    <s v="NP-18325"/>
    <s v="Naresj Patel"/>
    <s v="Consumer"/>
    <s v="United States"/>
    <s v="New York City"/>
    <x v="15"/>
    <n v="10024"/>
    <x v="3"/>
    <s v="OFF-BI-10000545"/>
    <x v="1"/>
    <s v="Binders"/>
    <x v="692"/>
    <n v="1217.568"/>
    <n v="2"/>
    <n v="0.2"/>
    <n v="456.58800000000002"/>
    <n v="0.375"/>
    <n v="228.29400000000001"/>
    <n v="608.78399999999999"/>
    <n v="760.9799999999999"/>
    <n v="243.5136"/>
  </r>
  <r>
    <n v="1584"/>
    <s v="CA-2015-131338"/>
    <d v="2015-08-09T00:00:00"/>
    <x v="37"/>
    <d v="2015-08-12T00:00:00"/>
    <s v="First Class"/>
    <s v="NP-18325"/>
    <s v="Naresj Patel"/>
    <s v="Consumer"/>
    <s v="United States"/>
    <s v="New York City"/>
    <x v="15"/>
    <n v="10024"/>
    <x v="3"/>
    <s v="FUR-FU-10002157"/>
    <x v="0"/>
    <s v="Furnishings"/>
    <x v="116"/>
    <n v="47.04"/>
    <n v="3"/>
    <n v="0"/>
    <n v="18.345599999999997"/>
    <n v="0.38999999999999996"/>
    <n v="6.1151999999999989"/>
    <n v="15.68"/>
    <n v="15.68"/>
    <n v="0"/>
  </r>
  <r>
    <n v="1585"/>
    <s v="CA-2015-131338"/>
    <d v="2015-08-09T00:00:00"/>
    <x v="37"/>
    <d v="2015-08-12T00:00:00"/>
    <s v="First Class"/>
    <s v="NP-18325"/>
    <s v="Naresj Patel"/>
    <s v="Consumer"/>
    <s v="United States"/>
    <s v="New York City"/>
    <x v="15"/>
    <n v="10024"/>
    <x v="3"/>
    <s v="FUR-FU-10001706"/>
    <x v="0"/>
    <s v="Furnishings"/>
    <x v="50"/>
    <n v="6.16"/>
    <n v="2"/>
    <n v="0"/>
    <n v="2.9567999999999999"/>
    <n v="0.48"/>
    <n v="1.4783999999999999"/>
    <n v="3.08"/>
    <n v="3.08"/>
    <n v="0"/>
  </r>
  <r>
    <n v="1586"/>
    <s v="CA-2015-131338"/>
    <d v="2015-08-09T00:00:00"/>
    <x v="37"/>
    <d v="2015-08-12T00:00:00"/>
    <s v="First Class"/>
    <s v="NP-18325"/>
    <s v="Naresj Patel"/>
    <s v="Consumer"/>
    <s v="United States"/>
    <s v="New York City"/>
    <x v="15"/>
    <n v="10024"/>
    <x v="3"/>
    <s v="TEC-PH-10000984"/>
    <x v="2"/>
    <s v="Phones"/>
    <x v="470"/>
    <n v="979.95"/>
    <n v="5"/>
    <n v="0"/>
    <n v="274.38600000000008"/>
    <n v="0.28000000000000008"/>
    <n v="54.877200000000016"/>
    <n v="195.99"/>
    <n v="195.99"/>
    <n v="0"/>
  </r>
  <r>
    <n v="1587"/>
    <s v="CA-2015-131338"/>
    <d v="2015-08-09T00:00:00"/>
    <x v="37"/>
    <d v="2015-08-12T00:00:00"/>
    <s v="First Class"/>
    <s v="NP-18325"/>
    <s v="Naresj Patel"/>
    <s v="Consumer"/>
    <s v="United States"/>
    <s v="New York City"/>
    <x v="15"/>
    <n v="10024"/>
    <x v="3"/>
    <s v="OFF-PA-10001357"/>
    <x v="1"/>
    <s v="Paper"/>
    <x v="1041"/>
    <n v="143.69999999999999"/>
    <n v="3"/>
    <n v="0"/>
    <n v="68.975999999999999"/>
    <n v="0.48000000000000004"/>
    <n v="22.992000000000001"/>
    <n v="47.9"/>
    <n v="47.9"/>
    <n v="0"/>
  </r>
  <r>
    <n v="1588"/>
    <s v="CA-2015-131338"/>
    <d v="2015-08-09T00:00:00"/>
    <x v="37"/>
    <d v="2015-08-12T00:00:00"/>
    <s v="First Class"/>
    <s v="NP-18325"/>
    <s v="Naresj Patel"/>
    <s v="Consumer"/>
    <s v="United States"/>
    <s v="New York City"/>
    <x v="15"/>
    <n v="10024"/>
    <x v="3"/>
    <s v="OFF-FA-10000992"/>
    <x v="1"/>
    <s v="Fasteners"/>
    <x v="1042"/>
    <n v="10.649999999999999"/>
    <n v="3"/>
    <n v="0"/>
    <n v="5.0054999999999996"/>
    <n v="0.47000000000000003"/>
    <n v="1.6684999999999999"/>
    <n v="3.5499999999999994"/>
    <n v="3.5499999999999994"/>
    <n v="0"/>
  </r>
  <r>
    <n v="1589"/>
    <s v="CA-2015-131338"/>
    <d v="2015-08-09T00:00:00"/>
    <x v="37"/>
    <d v="2015-08-12T00:00:00"/>
    <s v="First Class"/>
    <s v="NP-18325"/>
    <s v="Naresj Patel"/>
    <s v="Consumer"/>
    <s v="United States"/>
    <s v="New York City"/>
    <x v="15"/>
    <n v="10024"/>
    <x v="3"/>
    <s v="TEC-AC-10002600"/>
    <x v="2"/>
    <s v="Accessories"/>
    <x v="387"/>
    <n v="247.8"/>
    <n v="4"/>
    <n v="0"/>
    <n v="34.692000000000007"/>
    <n v="0.14000000000000001"/>
    <n v="8.6730000000000018"/>
    <n v="61.95"/>
    <n v="61.95"/>
    <n v="0"/>
  </r>
  <r>
    <n v="1590"/>
    <s v="CA-2016-109911"/>
    <d v="2016-05-12T00:00:00"/>
    <x v="35"/>
    <d v="2016-05-16T00:00:00"/>
    <s v="Standard Class"/>
    <s v="VG-21805"/>
    <s v="Vivek Grady"/>
    <s v="Corporate"/>
    <s v="United States"/>
    <s v="Virginia Beach"/>
    <x v="17"/>
    <n v="23464"/>
    <x v="0"/>
    <s v="OFF-AR-10001662"/>
    <x v="1"/>
    <s v="Art"/>
    <x v="448"/>
    <n v="10.96"/>
    <n v="4"/>
    <n v="0"/>
    <n v="2.9592000000000009"/>
    <n v="0.27000000000000007"/>
    <n v="0.73980000000000024"/>
    <n v="2.74"/>
    <n v="2.74"/>
    <n v="0"/>
  </r>
  <r>
    <n v="1591"/>
    <s v="US-2016-132423"/>
    <d v="2016-04-15T00:00:00"/>
    <x v="25"/>
    <d v="2016-04-19T00:00:00"/>
    <s v="Standard Class"/>
    <s v="MY-18295"/>
    <s v="Muhammed Yedwab"/>
    <s v="Corporate"/>
    <s v="United States"/>
    <s v="Grapevine"/>
    <x v="5"/>
    <n v="76051"/>
    <x v="2"/>
    <s v="OFF-AR-10001221"/>
    <x v="1"/>
    <s v="Art"/>
    <x v="1043"/>
    <n v="33.488000000000007"/>
    <n v="7"/>
    <n v="0.2"/>
    <n v="5.8603999999999967"/>
    <n v="0.17499999999999988"/>
    <n v="0.8371999999999995"/>
    <n v="4.7840000000000007"/>
    <n v="5.98"/>
    <n v="6.6976000000000013"/>
  </r>
  <r>
    <n v="1592"/>
    <s v="US-2016-132423"/>
    <d v="2016-04-15T00:00:00"/>
    <x v="25"/>
    <d v="2016-04-19T00:00:00"/>
    <s v="Standard Class"/>
    <s v="MY-18295"/>
    <s v="Muhammed Yedwab"/>
    <s v="Corporate"/>
    <s v="United States"/>
    <s v="Grapevine"/>
    <x v="5"/>
    <n v="76051"/>
    <x v="2"/>
    <s v="OFF-FA-10002988"/>
    <x v="1"/>
    <s v="Fasteners"/>
    <x v="132"/>
    <n v="8.0399999999999991"/>
    <n v="5"/>
    <n v="0.2"/>
    <n v="2.9144999999999994"/>
    <n v="0.36249999999999999"/>
    <n v="0.58289999999999986"/>
    <n v="1.6079999999999999"/>
    <n v="2.0099999999999998"/>
    <n v="1.6079999999999999"/>
  </r>
  <r>
    <n v="1593"/>
    <s v="CA-2015-122826"/>
    <d v="2015-06-23T00:00:00"/>
    <x v="40"/>
    <d v="2015-06-25T00:00:00"/>
    <s v="Second Class"/>
    <s v="RD-19480"/>
    <s v="Rick Duston"/>
    <s v="Consumer"/>
    <s v="United States"/>
    <s v="Olympia"/>
    <x v="4"/>
    <n v="98502"/>
    <x v="1"/>
    <s v="TEC-PH-10004830"/>
    <x v="2"/>
    <s v="Phones"/>
    <x v="1044"/>
    <n v="201.56800000000001"/>
    <n v="4"/>
    <n v="0.2"/>
    <n v="22.676399999999994"/>
    <n v="0.11249999999999996"/>
    <n v="5.6690999999999985"/>
    <n v="50.392000000000003"/>
    <n v="62.99"/>
    <n v="40.313600000000008"/>
  </r>
  <r>
    <n v="1594"/>
    <s v="CA-2014-117317"/>
    <d v="2014-10-19T00:00:00"/>
    <x v="18"/>
    <d v="2014-10-19T00:00:00"/>
    <s v="Same Day"/>
    <s v="JF-15490"/>
    <s v="Jeremy Farry"/>
    <s v="Consumer"/>
    <s v="United States"/>
    <s v="Los Angeles"/>
    <x v="1"/>
    <n v="90032"/>
    <x v="1"/>
    <s v="OFF-PA-10004519"/>
    <x v="1"/>
    <s v="Paper"/>
    <x v="1045"/>
    <n v="13.440000000000001"/>
    <n v="3"/>
    <n v="0"/>
    <n v="6.5856000000000012"/>
    <n v="0.49000000000000005"/>
    <n v="2.1952000000000003"/>
    <n v="4.4800000000000004"/>
    <n v="4.4800000000000004"/>
    <n v="0"/>
  </r>
  <r>
    <n v="1595"/>
    <s v="CA-2015-118423"/>
    <d v="2015-03-24T00:00:00"/>
    <x v="29"/>
    <d v="2015-03-27T00:00:00"/>
    <s v="First Class"/>
    <s v="DP-13390"/>
    <s v="Dennis Pardue"/>
    <s v="Home Office"/>
    <s v="United States"/>
    <s v="Peoria"/>
    <x v="10"/>
    <n v="61604"/>
    <x v="2"/>
    <s v="FUR-BO-10000362"/>
    <x v="0"/>
    <s v="Bookcases"/>
    <x v="1046"/>
    <n v="359.05799999999994"/>
    <n v="3"/>
    <n v="0.3"/>
    <n v="-35.905799999999999"/>
    <n v="-0.10000000000000002"/>
    <n v="-11.9686"/>
    <n v="119.68599999999998"/>
    <n v="170.98"/>
    <n v="107.71739999999998"/>
  </r>
  <r>
    <n v="1596"/>
    <s v="CA-2017-149181"/>
    <d v="2017-05-08T00:00:00"/>
    <x v="24"/>
    <d v="2017-05-12T00:00:00"/>
    <s v="Standard Class"/>
    <s v="MD-17350"/>
    <s v="Maribeth Dona"/>
    <s v="Consumer"/>
    <s v="United States"/>
    <s v="Columbus"/>
    <x v="24"/>
    <n v="43229"/>
    <x v="3"/>
    <s v="FUR-CH-10004540"/>
    <x v="0"/>
    <s v="Chairs"/>
    <x v="871"/>
    <n v="47.991999999999997"/>
    <n v="2"/>
    <n v="0.3"/>
    <n v="-2.0567999999999991"/>
    <n v="-4.2857142857142844E-2"/>
    <n v="-1.0283999999999995"/>
    <n v="23.995999999999999"/>
    <n v="34.28"/>
    <n v="14.397599999999999"/>
  </r>
  <r>
    <n v="1597"/>
    <s v="CA-2017-132234"/>
    <d v="2017-10-16T00:00:00"/>
    <x v="13"/>
    <d v="2017-10-18T00:00:00"/>
    <s v="First Class"/>
    <s v="MY-17380"/>
    <s v="Maribeth Yedwab"/>
    <s v="Corporate"/>
    <s v="United States"/>
    <s v="New York City"/>
    <x v="15"/>
    <n v="10011"/>
    <x v="3"/>
    <s v="FUR-FU-10001290"/>
    <x v="0"/>
    <s v="Furnishings"/>
    <x v="452"/>
    <n v="547.30000000000007"/>
    <n v="13"/>
    <n v="0"/>
    <n v="175.13599999999997"/>
    <n v="0.3199999999999999"/>
    <n v="13.471999999999998"/>
    <n v="42.100000000000009"/>
    <n v="42.100000000000009"/>
    <n v="0"/>
  </r>
  <r>
    <n v="1598"/>
    <s v="CA-2017-158876"/>
    <d v="2017-11-19T00:00:00"/>
    <x v="23"/>
    <d v="2017-11-21T00:00:00"/>
    <s v="Second Class"/>
    <s v="AB-10150"/>
    <s v="Aimee Bixby"/>
    <s v="Consumer"/>
    <s v="United States"/>
    <s v="Carrollton"/>
    <x v="5"/>
    <n v="75007"/>
    <x v="2"/>
    <s v="OFF-PA-10000308"/>
    <x v="1"/>
    <s v="Paper"/>
    <x v="1047"/>
    <n v="16.896000000000001"/>
    <n v="4"/>
    <n v="0.2"/>
    <n v="5.2799999999999994"/>
    <n v="0.31249999999999994"/>
    <n v="1.3199999999999998"/>
    <n v="4.2240000000000002"/>
    <n v="5.28"/>
    <n v="3.3792000000000004"/>
  </r>
  <r>
    <n v="1599"/>
    <s v="CA-2017-158876"/>
    <d v="2017-11-19T00:00:00"/>
    <x v="23"/>
    <d v="2017-11-21T00:00:00"/>
    <s v="Second Class"/>
    <s v="AB-10150"/>
    <s v="Aimee Bixby"/>
    <s v="Consumer"/>
    <s v="United States"/>
    <s v="Carrollton"/>
    <x v="5"/>
    <n v="75007"/>
    <x v="2"/>
    <s v="OFF-SU-10001165"/>
    <x v="1"/>
    <s v="Supplies"/>
    <x v="1048"/>
    <n v="6.6720000000000006"/>
    <n v="1"/>
    <n v="0.2"/>
    <n v="0.50039999999999996"/>
    <n v="7.4999999999999983E-2"/>
    <n v="0.50039999999999996"/>
    <n v="6.6720000000000006"/>
    <n v="8.34"/>
    <n v="1.3344000000000003"/>
  </r>
  <r>
    <n v="1600"/>
    <s v="CA-2017-158876"/>
    <d v="2017-11-19T00:00:00"/>
    <x v="23"/>
    <d v="2017-11-21T00:00:00"/>
    <s v="Second Class"/>
    <s v="AB-10150"/>
    <s v="Aimee Bixby"/>
    <s v="Consumer"/>
    <s v="United States"/>
    <s v="Carrollton"/>
    <x v="5"/>
    <n v="75007"/>
    <x v="2"/>
    <s v="OFF-AR-10003373"/>
    <x v="1"/>
    <s v="Art"/>
    <x v="290"/>
    <n v="99.13600000000001"/>
    <n v="4"/>
    <n v="0.2"/>
    <n v="8.674399999999995"/>
    <n v="8.7499999999999939E-2"/>
    <n v="2.1685999999999988"/>
    <n v="24.784000000000002"/>
    <n v="30.98"/>
    <n v="19.827200000000005"/>
  </r>
  <r>
    <n v="1601"/>
    <s v="CA-2017-158876"/>
    <d v="2017-11-19T00:00:00"/>
    <x v="23"/>
    <d v="2017-11-21T00:00:00"/>
    <s v="Second Class"/>
    <s v="AB-10150"/>
    <s v="Aimee Bixby"/>
    <s v="Consumer"/>
    <s v="United States"/>
    <s v="Carrollton"/>
    <x v="5"/>
    <n v="75007"/>
    <x v="2"/>
    <s v="FUR-FU-10001967"/>
    <x v="0"/>
    <s v="Furnishings"/>
    <x v="296"/>
    <n v="15.991999999999999"/>
    <n v="2"/>
    <n v="0.6"/>
    <n v="-13.992999999999999"/>
    <n v="-0.875"/>
    <n v="-6.9964999999999993"/>
    <n v="7.9959999999999996"/>
    <n v="19.989999999999998"/>
    <n v="9.5951999999999984"/>
  </r>
  <r>
    <n v="1602"/>
    <s v="CA-2016-164672"/>
    <d v="2016-05-08T00:00:00"/>
    <x v="35"/>
    <d v="2016-05-13T00:00:00"/>
    <s v="Second Class"/>
    <s v="GB-14530"/>
    <s v="George Bell"/>
    <s v="Corporate"/>
    <s v="United States"/>
    <s v="Dover"/>
    <x v="13"/>
    <n v="19901"/>
    <x v="3"/>
    <s v="FUR-FU-10001488"/>
    <x v="0"/>
    <s v="Furnishings"/>
    <x v="1049"/>
    <n v="211.96"/>
    <n v="2"/>
    <n v="0"/>
    <n v="42.391999999999996"/>
    <n v="0.19999999999999998"/>
    <n v="21.195999999999998"/>
    <n v="105.98"/>
    <n v="105.98"/>
    <n v="0"/>
  </r>
  <r>
    <n v="1603"/>
    <s v="US-2016-132857"/>
    <d v="2016-12-11T00:00:00"/>
    <x v="5"/>
    <d v="2016-12-17T00:00:00"/>
    <s v="Standard Class"/>
    <s v="CA-12775"/>
    <s v="Cynthia Arntzen"/>
    <s v="Consumer"/>
    <s v="United States"/>
    <s v="Smyrna"/>
    <x v="18"/>
    <n v="37167"/>
    <x v="0"/>
    <s v="OFF-AR-10003251"/>
    <x v="1"/>
    <s v="Art"/>
    <x v="1050"/>
    <n v="6.6719999999999988"/>
    <n v="3"/>
    <n v="0.2"/>
    <n v="1.6679999999999997"/>
    <n v="0.25"/>
    <n v="0.55599999999999994"/>
    <n v="2.2239999999999998"/>
    <n v="2.7799999999999989"/>
    <n v="1.3343999999999998"/>
  </r>
  <r>
    <n v="1604"/>
    <s v="CA-2017-116645"/>
    <d v="2017-11-30T00:00:00"/>
    <x v="23"/>
    <d v="2017-12-04T00:00:00"/>
    <s v="Standard Class"/>
    <s v="ME-17725"/>
    <s v="Max Engle"/>
    <s v="Consumer"/>
    <s v="United States"/>
    <s v="Newark"/>
    <x v="13"/>
    <n v="19711"/>
    <x v="3"/>
    <s v="OFF-AR-10001044"/>
    <x v="1"/>
    <s v="Art"/>
    <x v="1051"/>
    <n v="155.94"/>
    <n v="6"/>
    <n v="0"/>
    <n v="45.222599999999993"/>
    <n v="0.28999999999999998"/>
    <n v="7.5370999999999988"/>
    <n v="25.99"/>
    <n v="25.99"/>
    <n v="0"/>
  </r>
  <r>
    <n v="1605"/>
    <s v="US-2016-115819"/>
    <d v="2016-04-19T00:00:00"/>
    <x v="25"/>
    <d v="2016-04-24T00:00:00"/>
    <s v="Second Class"/>
    <s v="JO-15280"/>
    <s v="Jas O'Carroll"/>
    <s v="Consumer"/>
    <s v="United States"/>
    <s v="Los Angeles"/>
    <x v="1"/>
    <n v="90049"/>
    <x v="1"/>
    <s v="TEC-PH-10004700"/>
    <x v="2"/>
    <s v="Phones"/>
    <x v="851"/>
    <n v="39.960000000000008"/>
    <n v="5"/>
    <n v="0.2"/>
    <n v="12.986999999999995"/>
    <n v="0.32499999999999979"/>
    <n v="2.597399999999999"/>
    <n v="7.9920000000000018"/>
    <n v="9.990000000000002"/>
    <n v="7.9920000000000018"/>
  </r>
  <r>
    <n v="1606"/>
    <s v="US-2016-115819"/>
    <d v="2016-04-19T00:00:00"/>
    <x v="25"/>
    <d v="2016-04-24T00:00:00"/>
    <s v="Second Class"/>
    <s v="JO-15280"/>
    <s v="Jas O'Carroll"/>
    <s v="Consumer"/>
    <s v="United States"/>
    <s v="Los Angeles"/>
    <x v="1"/>
    <n v="90049"/>
    <x v="1"/>
    <s v="OFF-AR-10000823"/>
    <x v="1"/>
    <s v="Art"/>
    <x v="1052"/>
    <n v="5.46"/>
    <n v="3"/>
    <n v="0"/>
    <n v="1.5288000000000002"/>
    <n v="0.28000000000000003"/>
    <n v="0.50960000000000005"/>
    <n v="1.82"/>
    <n v="1.82"/>
    <n v="0"/>
  </r>
  <r>
    <n v="1607"/>
    <s v="US-2016-115819"/>
    <d v="2016-04-19T00:00:00"/>
    <x v="25"/>
    <d v="2016-04-24T00:00:00"/>
    <s v="Second Class"/>
    <s v="JO-15280"/>
    <s v="Jas O'Carroll"/>
    <s v="Consumer"/>
    <s v="United States"/>
    <s v="Los Angeles"/>
    <x v="1"/>
    <n v="90049"/>
    <x v="1"/>
    <s v="OFF-AR-10004456"/>
    <x v="1"/>
    <s v="Art"/>
    <x v="1053"/>
    <n v="73.2"/>
    <n v="5"/>
    <n v="0"/>
    <n v="21.227999999999998"/>
    <n v="0.28999999999999998"/>
    <n v="4.2455999999999996"/>
    <n v="14.64"/>
    <n v="14.64"/>
    <n v="0"/>
  </r>
  <r>
    <n v="1608"/>
    <s v="US-2016-115819"/>
    <d v="2016-04-19T00:00:00"/>
    <x v="25"/>
    <d v="2016-04-24T00:00:00"/>
    <s v="Second Class"/>
    <s v="JO-15280"/>
    <s v="Jas O'Carroll"/>
    <s v="Consumer"/>
    <s v="United States"/>
    <s v="Los Angeles"/>
    <x v="1"/>
    <n v="90049"/>
    <x v="1"/>
    <s v="OFF-BI-10000050"/>
    <x v="1"/>
    <s v="Binders"/>
    <x v="347"/>
    <n v="5.84"/>
    <n v="1"/>
    <n v="0.2"/>
    <n v="1.9709999999999996"/>
    <n v="0.33749999999999997"/>
    <n v="1.9709999999999996"/>
    <n v="5.84"/>
    <n v="7.3"/>
    <n v="1.1679999999999999"/>
  </r>
  <r>
    <n v="1609"/>
    <s v="US-2016-115819"/>
    <d v="2016-04-19T00:00:00"/>
    <x v="25"/>
    <d v="2016-04-24T00:00:00"/>
    <s v="Second Class"/>
    <s v="JO-15280"/>
    <s v="Jas O'Carroll"/>
    <s v="Consumer"/>
    <s v="United States"/>
    <s v="Los Angeles"/>
    <x v="1"/>
    <n v="90049"/>
    <x v="1"/>
    <s v="OFF-PA-10002377"/>
    <x v="1"/>
    <s v="Paper"/>
    <x v="562"/>
    <n v="22.72"/>
    <n v="4"/>
    <n v="0"/>
    <n v="10.223999999999998"/>
    <n v="0.44999999999999996"/>
    <n v="2.5559999999999996"/>
    <n v="5.68"/>
    <n v="5.68"/>
    <n v="0"/>
  </r>
  <r>
    <n v="1610"/>
    <s v="US-2016-115819"/>
    <d v="2016-04-19T00:00:00"/>
    <x v="25"/>
    <d v="2016-04-24T00:00:00"/>
    <s v="Second Class"/>
    <s v="JO-15280"/>
    <s v="Jas O'Carroll"/>
    <s v="Consumer"/>
    <s v="United States"/>
    <s v="Los Angeles"/>
    <x v="1"/>
    <n v="90049"/>
    <x v="1"/>
    <s v="OFF-BI-10000591"/>
    <x v="1"/>
    <s v="Binders"/>
    <x v="1054"/>
    <n v="9.3360000000000003"/>
    <n v="3"/>
    <n v="0.2"/>
    <n v="3.2675999999999994"/>
    <n v="0.34999999999999992"/>
    <n v="1.0891999999999997"/>
    <n v="3.1120000000000001"/>
    <n v="3.8899999999999997"/>
    <n v="1.8672000000000002"/>
  </r>
  <r>
    <n v="1611"/>
    <s v="CA-2014-156349"/>
    <d v="2014-05-26T00:00:00"/>
    <x v="8"/>
    <d v="2014-05-30T00:00:00"/>
    <s v="Standard Class"/>
    <s v="ML-17395"/>
    <s v="Marina Lichtenstein"/>
    <s v="Corporate"/>
    <s v="United States"/>
    <s v="Los Angeles"/>
    <x v="1"/>
    <n v="90008"/>
    <x v="1"/>
    <s v="FUR-BO-10000362"/>
    <x v="0"/>
    <s v="Bookcases"/>
    <x v="1046"/>
    <n v="290.666"/>
    <n v="2"/>
    <n v="0.15"/>
    <n v="27.356800000000007"/>
    <n v="9.4117647058823556E-2"/>
    <n v="13.678400000000003"/>
    <n v="145.333"/>
    <n v="170.98"/>
    <n v="43.599899999999998"/>
  </r>
  <r>
    <n v="1612"/>
    <s v="CA-2014-156349"/>
    <d v="2014-05-26T00:00:00"/>
    <x v="8"/>
    <d v="2014-05-30T00:00:00"/>
    <s v="Standard Class"/>
    <s v="ML-17395"/>
    <s v="Marina Lichtenstein"/>
    <s v="Corporate"/>
    <s v="United States"/>
    <s v="Los Angeles"/>
    <x v="1"/>
    <n v="90008"/>
    <x v="1"/>
    <s v="TEC-PH-10000441"/>
    <x v="2"/>
    <s v="Phones"/>
    <x v="1055"/>
    <n v="201.584"/>
    <n v="2"/>
    <n v="0.2"/>
    <n v="20.158400000000015"/>
    <n v="0.10000000000000007"/>
    <n v="10.079200000000007"/>
    <n v="100.792"/>
    <n v="125.99"/>
    <n v="40.316800000000001"/>
  </r>
  <r>
    <n v="1613"/>
    <s v="CA-2014-156349"/>
    <d v="2014-05-26T00:00:00"/>
    <x v="8"/>
    <d v="2014-05-30T00:00:00"/>
    <s v="Standard Class"/>
    <s v="ML-17395"/>
    <s v="Marina Lichtenstein"/>
    <s v="Corporate"/>
    <s v="United States"/>
    <s v="Los Angeles"/>
    <x v="1"/>
    <n v="90008"/>
    <x v="1"/>
    <s v="TEC-PH-10002726"/>
    <x v="2"/>
    <s v="Phones"/>
    <x v="66"/>
    <n v="83.984000000000009"/>
    <n v="2"/>
    <n v="0.2"/>
    <n v="31.494"/>
    <n v="0.37499999999999994"/>
    <n v="15.747"/>
    <n v="41.992000000000004"/>
    <n v="52.49"/>
    <n v="16.796800000000001"/>
  </r>
  <r>
    <n v="1614"/>
    <s v="CA-2017-138380"/>
    <d v="2017-12-21T00:00:00"/>
    <x v="22"/>
    <d v="2017-12-25T00:00:00"/>
    <s v="Standard Class"/>
    <s v="YS-21880"/>
    <s v="Yana Sorensen"/>
    <s v="Corporate"/>
    <s v="United States"/>
    <s v="Oakland"/>
    <x v="1"/>
    <n v="94601"/>
    <x v="1"/>
    <s v="OFF-ST-10003306"/>
    <x v="1"/>
    <s v="Storage"/>
    <x v="385"/>
    <n v="1000.0200000000001"/>
    <n v="7"/>
    <n v="0"/>
    <n v="290.00579999999991"/>
    <n v="0.28999999999999987"/>
    <n v="41.429399999999987"/>
    <n v="142.86000000000001"/>
    <n v="142.86000000000001"/>
    <n v="0"/>
  </r>
  <r>
    <n v="1615"/>
    <s v="US-2016-113509"/>
    <d v="2016-03-15T00:00:00"/>
    <x v="17"/>
    <d v="2016-03-19T00:00:00"/>
    <s v="Standard Class"/>
    <s v="PL-18925"/>
    <s v="Paul Lucas"/>
    <s v="Home Office"/>
    <s v="United States"/>
    <s v="Philadelphia"/>
    <x v="9"/>
    <n v="19143"/>
    <x v="3"/>
    <s v="TEC-AC-10004855"/>
    <x v="2"/>
    <s v="Accessories"/>
    <x v="1056"/>
    <n v="83.976000000000013"/>
    <n v="3"/>
    <n v="0.2"/>
    <n v="-13.646100000000001"/>
    <n v="-0.16249999999999998"/>
    <n v="-4.5487000000000002"/>
    <n v="27.992000000000004"/>
    <n v="34.99"/>
    <n v="16.795200000000005"/>
  </r>
  <r>
    <n v="1616"/>
    <s v="CA-2015-130022"/>
    <d v="2015-08-10T00:00:00"/>
    <x v="37"/>
    <d v="2015-08-16T00:00:00"/>
    <s v="Standard Class"/>
    <s v="JK-16120"/>
    <s v="Julie Kriz"/>
    <s v="Home Office"/>
    <s v="United States"/>
    <s v="Eagan"/>
    <x v="11"/>
    <n v="55122"/>
    <x v="2"/>
    <s v="OFF-LA-10002787"/>
    <x v="1"/>
    <s v="Labels"/>
    <x v="547"/>
    <n v="3.75"/>
    <n v="1"/>
    <n v="0"/>
    <n v="1.7999999999999998"/>
    <n v="0.47999999999999993"/>
    <n v="1.7999999999999998"/>
    <n v="3.75"/>
    <n v="3.75"/>
    <n v="0"/>
  </r>
  <r>
    <n v="1617"/>
    <s v="CA-2015-130022"/>
    <d v="2015-08-10T00:00:00"/>
    <x v="37"/>
    <d v="2015-08-16T00:00:00"/>
    <s v="Standard Class"/>
    <s v="JK-16120"/>
    <s v="Julie Kriz"/>
    <s v="Home Office"/>
    <s v="United States"/>
    <s v="Eagan"/>
    <x v="11"/>
    <n v="55122"/>
    <x v="2"/>
    <s v="OFF-LA-10002043"/>
    <x v="1"/>
    <s v="Labels"/>
    <x v="255"/>
    <n v="41.4"/>
    <n v="4"/>
    <n v="0"/>
    <n v="19.872"/>
    <n v="0.48000000000000004"/>
    <n v="4.968"/>
    <n v="10.35"/>
    <n v="10.35"/>
    <n v="0"/>
  </r>
  <r>
    <n v="1618"/>
    <s v="CA-2015-130022"/>
    <d v="2015-08-10T00:00:00"/>
    <x v="37"/>
    <d v="2015-08-16T00:00:00"/>
    <s v="Standard Class"/>
    <s v="JK-16120"/>
    <s v="Julie Kriz"/>
    <s v="Home Office"/>
    <s v="United States"/>
    <s v="Eagan"/>
    <x v="11"/>
    <n v="55122"/>
    <x v="2"/>
    <s v="OFF-AR-10001915"/>
    <x v="1"/>
    <s v="Art"/>
    <x v="1057"/>
    <n v="29.79"/>
    <n v="3"/>
    <n v="0"/>
    <n v="12.511800000000001"/>
    <n v="0.42000000000000004"/>
    <n v="4.1706000000000003"/>
    <n v="9.93"/>
    <n v="9.93"/>
    <n v="0"/>
  </r>
  <r>
    <n v="1619"/>
    <s v="US-2016-118780"/>
    <d v="2016-09-10T00:00:00"/>
    <x v="21"/>
    <d v="2016-09-14T00:00:00"/>
    <s v="Second Class"/>
    <s v="PN-18775"/>
    <s v="Parhena Norris"/>
    <s v="Home Office"/>
    <s v="United States"/>
    <s v="New York City"/>
    <x v="15"/>
    <n v="10011"/>
    <x v="3"/>
    <s v="OFF-ST-10000352"/>
    <x v="1"/>
    <s v="Storage"/>
    <x v="1058"/>
    <n v="59.48"/>
    <n v="2"/>
    <n v="0"/>
    <n v="8.9220000000000041"/>
    <n v="0.15000000000000008"/>
    <n v="4.4610000000000021"/>
    <n v="29.74"/>
    <n v="29.74"/>
    <n v="0"/>
  </r>
  <r>
    <n v="1620"/>
    <s v="US-2016-118780"/>
    <d v="2016-09-10T00:00:00"/>
    <x v="21"/>
    <d v="2016-09-14T00:00:00"/>
    <s v="Second Class"/>
    <s v="PN-18775"/>
    <s v="Parhena Norris"/>
    <s v="Home Office"/>
    <s v="United States"/>
    <s v="New York City"/>
    <x v="15"/>
    <n v="10011"/>
    <x v="3"/>
    <s v="OFF-PA-10000575"/>
    <x v="1"/>
    <s v="Paper"/>
    <x v="1059"/>
    <n v="6.69"/>
    <n v="1"/>
    <n v="0"/>
    <n v="3.0773999999999999"/>
    <n v="0.45999999999999996"/>
    <n v="3.0773999999999999"/>
    <n v="6.69"/>
    <n v="6.69"/>
    <n v="0"/>
  </r>
  <r>
    <n v="1621"/>
    <s v="CA-2017-108560"/>
    <d v="2017-07-08T00:00:00"/>
    <x v="10"/>
    <d v="2017-07-15T00:00:00"/>
    <s v="Standard Class"/>
    <s v="JC-15385"/>
    <s v="Jenna Caffey"/>
    <s v="Consumer"/>
    <s v="United States"/>
    <s v="Kent"/>
    <x v="4"/>
    <n v="98031"/>
    <x v="1"/>
    <s v="FUR-FU-10002937"/>
    <x v="0"/>
    <s v="Furnishings"/>
    <x v="1060"/>
    <n v="198.46"/>
    <n v="2"/>
    <n v="0"/>
    <n v="99.23"/>
    <n v="0.5"/>
    <n v="49.615000000000002"/>
    <n v="99.23"/>
    <n v="99.23"/>
    <n v="0"/>
  </r>
  <r>
    <n v="1622"/>
    <s v="CA-2017-108560"/>
    <d v="2017-07-08T00:00:00"/>
    <x v="10"/>
    <d v="2017-07-15T00:00:00"/>
    <s v="Standard Class"/>
    <s v="JC-15385"/>
    <s v="Jenna Caffey"/>
    <s v="Consumer"/>
    <s v="United States"/>
    <s v="Kent"/>
    <x v="4"/>
    <n v="98031"/>
    <x v="1"/>
    <s v="OFF-LA-10003930"/>
    <x v="1"/>
    <s v="Labels"/>
    <x v="508"/>
    <n v="786.48"/>
    <n v="8"/>
    <n v="0"/>
    <n v="385.37520000000001"/>
    <n v="0.49"/>
    <n v="48.171900000000001"/>
    <n v="98.31"/>
    <n v="98.31"/>
    <n v="0"/>
  </r>
  <r>
    <n v="1623"/>
    <s v="CA-2017-108560"/>
    <d v="2017-07-08T00:00:00"/>
    <x v="10"/>
    <d v="2017-07-15T00:00:00"/>
    <s v="Standard Class"/>
    <s v="JC-15385"/>
    <s v="Jenna Caffey"/>
    <s v="Consumer"/>
    <s v="United States"/>
    <s v="Kent"/>
    <x v="4"/>
    <n v="98031"/>
    <x v="1"/>
    <s v="OFF-BI-10001107"/>
    <x v="1"/>
    <s v="Binders"/>
    <x v="497"/>
    <n v="23.168000000000003"/>
    <n v="2"/>
    <n v="0.2"/>
    <n v="7.8191999999999995"/>
    <n v="0.33749999999999991"/>
    <n v="3.9095999999999997"/>
    <n v="11.584000000000001"/>
    <n v="14.48"/>
    <n v="4.6336000000000004"/>
  </r>
  <r>
    <n v="1624"/>
    <s v="CA-2017-108560"/>
    <d v="2017-07-08T00:00:00"/>
    <x v="10"/>
    <d v="2017-07-15T00:00:00"/>
    <s v="Standard Class"/>
    <s v="JC-15385"/>
    <s v="Jenna Caffey"/>
    <s v="Consumer"/>
    <s v="United States"/>
    <s v="Kent"/>
    <x v="4"/>
    <n v="98031"/>
    <x v="1"/>
    <s v="TEC-AC-10003063"/>
    <x v="2"/>
    <s v="Accessories"/>
    <x v="1061"/>
    <n v="50"/>
    <n v="2"/>
    <n v="0"/>
    <n v="10.5"/>
    <n v="0.21"/>
    <n v="5.25"/>
    <n v="25"/>
    <n v="25"/>
    <n v="0"/>
  </r>
  <r>
    <n v="1625"/>
    <s v="CA-2015-157084"/>
    <d v="2015-12-19T00:00:00"/>
    <x v="14"/>
    <d v="2015-12-24T00:00:00"/>
    <s v="Standard Class"/>
    <s v="JG-15160"/>
    <s v="James Galang"/>
    <s v="Consumer"/>
    <s v="United States"/>
    <s v="Los Angeles"/>
    <x v="1"/>
    <n v="90049"/>
    <x v="1"/>
    <s v="TEC-PH-10002922"/>
    <x v="2"/>
    <s v="Phones"/>
    <x v="974"/>
    <n v="675.96"/>
    <n v="5"/>
    <n v="0.2"/>
    <n v="84.494999999999948"/>
    <n v="0.12499999999999992"/>
    <n v="16.89899999999999"/>
    <n v="135.19200000000001"/>
    <n v="168.99"/>
    <n v="135.19200000000001"/>
  </r>
  <r>
    <n v="1626"/>
    <s v="CA-2015-157084"/>
    <d v="2015-12-19T00:00:00"/>
    <x v="14"/>
    <d v="2015-12-24T00:00:00"/>
    <s v="Standard Class"/>
    <s v="JG-15160"/>
    <s v="James Galang"/>
    <s v="Consumer"/>
    <s v="United States"/>
    <s v="Los Angeles"/>
    <x v="1"/>
    <n v="90049"/>
    <x v="1"/>
    <s v="TEC-AC-10002049"/>
    <x v="2"/>
    <s v="Accessories"/>
    <x v="1062"/>
    <n v="1265.8499999999999"/>
    <n v="3"/>
    <n v="0"/>
    <n v="556.97400000000005"/>
    <n v="0.44000000000000006"/>
    <n v="185.65800000000002"/>
    <n v="421.95"/>
    <n v="421.95"/>
    <n v="0"/>
  </r>
  <r>
    <n v="1627"/>
    <s v="CA-2015-164539"/>
    <d v="2015-11-16T00:00:00"/>
    <x v="6"/>
    <d v="2015-11-22T00:00:00"/>
    <s v="Standard Class"/>
    <s v="PO-19180"/>
    <s v="Philisse Overcash"/>
    <s v="Home Office"/>
    <s v="United States"/>
    <s v="New York City"/>
    <x v="15"/>
    <n v="10011"/>
    <x v="3"/>
    <s v="OFF-AP-10002457"/>
    <x v="1"/>
    <s v="Appliances"/>
    <x v="549"/>
    <n v="523.25"/>
    <n v="5"/>
    <n v="0"/>
    <n v="141.27749999999997"/>
    <n v="0.26999999999999996"/>
    <n v="28.255499999999994"/>
    <n v="104.65"/>
    <n v="104.65"/>
    <n v="0"/>
  </r>
  <r>
    <n v="1628"/>
    <s v="CA-2015-143119"/>
    <d v="2015-09-24T00:00:00"/>
    <x v="11"/>
    <d v="2015-09-30T00:00:00"/>
    <s v="Standard Class"/>
    <s v="MC-17275"/>
    <s v="Marc Crier"/>
    <s v="Consumer"/>
    <s v="United States"/>
    <s v="Lafayette"/>
    <x v="28"/>
    <n v="70506"/>
    <x v="0"/>
    <s v="FUR-CH-10001270"/>
    <x v="0"/>
    <s v="Chairs"/>
    <x v="860"/>
    <n v="517.5"/>
    <n v="6"/>
    <n v="0"/>
    <n v="155.24999999999994"/>
    <n v="0.29999999999999988"/>
    <n v="25.874999999999989"/>
    <n v="86.25"/>
    <n v="86.25"/>
    <n v="0"/>
  </r>
  <r>
    <n v="1629"/>
    <s v="CA-2017-101049"/>
    <d v="2017-06-21T00:00:00"/>
    <x v="27"/>
    <d v="2017-06-25T00:00:00"/>
    <s v="Second Class"/>
    <s v="AS-10240"/>
    <s v="Alan Shonely"/>
    <s v="Consumer"/>
    <s v="United States"/>
    <s v="Cleveland"/>
    <x v="24"/>
    <n v="44105"/>
    <x v="3"/>
    <s v="FUR-FU-10004415"/>
    <x v="0"/>
    <s v="Furnishings"/>
    <x v="1063"/>
    <n v="17.920000000000002"/>
    <n v="5"/>
    <n v="0.2"/>
    <n v="2.4639999999999986"/>
    <n v="0.1374999999999999"/>
    <n v="0.49279999999999974"/>
    <n v="3.5840000000000005"/>
    <n v="4.4800000000000004"/>
    <n v="3.5840000000000005"/>
  </r>
  <r>
    <n v="1630"/>
    <s v="CA-2017-101049"/>
    <d v="2017-06-21T00:00:00"/>
    <x v="27"/>
    <d v="2017-06-25T00:00:00"/>
    <s v="Second Class"/>
    <s v="AS-10240"/>
    <s v="Alan Shonely"/>
    <s v="Consumer"/>
    <s v="United States"/>
    <s v="Cleveland"/>
    <x v="24"/>
    <n v="44105"/>
    <x v="3"/>
    <s v="OFF-BI-10001510"/>
    <x v="1"/>
    <s v="Binders"/>
    <x v="709"/>
    <n v="41.256000000000007"/>
    <n v="6"/>
    <n v="0.7"/>
    <n v="-34.38000000000001"/>
    <n v="-0.83333333333333337"/>
    <n v="-5.7300000000000013"/>
    <n v="6.8760000000000012"/>
    <n v="22.92"/>
    <n v="28.879200000000004"/>
  </r>
  <r>
    <n v="1631"/>
    <s v="CA-2016-106530"/>
    <d v="2016-05-08T00:00:00"/>
    <x v="35"/>
    <d v="2016-05-08T00:00:00"/>
    <s v="Same Day"/>
    <s v="CL-12565"/>
    <s v="Clay Ludtke"/>
    <s v="Consumer"/>
    <s v="United States"/>
    <s v="Cleveland"/>
    <x v="24"/>
    <n v="44105"/>
    <x v="3"/>
    <s v="OFF-ST-10002011"/>
    <x v="1"/>
    <s v="Storage"/>
    <x v="1064"/>
    <n v="1006.056"/>
    <n v="3"/>
    <n v="0.2"/>
    <n v="88.029900000000055"/>
    <n v="8.750000000000005E-2"/>
    <n v="29.343300000000017"/>
    <n v="335.35200000000003"/>
    <n v="419.18999999999994"/>
    <n v="201.21120000000002"/>
  </r>
  <r>
    <n v="1632"/>
    <s v="CA-2016-106530"/>
    <d v="2016-05-08T00:00:00"/>
    <x v="35"/>
    <d v="2016-05-08T00:00:00"/>
    <s v="Same Day"/>
    <s v="CL-12565"/>
    <s v="Clay Ludtke"/>
    <s v="Consumer"/>
    <s v="United States"/>
    <s v="Cleveland"/>
    <x v="24"/>
    <n v="44105"/>
    <x v="3"/>
    <s v="OFF-PA-10002986"/>
    <x v="1"/>
    <s v="Paper"/>
    <x v="482"/>
    <n v="10.688000000000001"/>
    <n v="2"/>
    <n v="0.2"/>
    <n v="3.7407999999999997"/>
    <n v="0.35"/>
    <n v="1.8703999999999998"/>
    <n v="5.3440000000000003"/>
    <n v="6.68"/>
    <n v="2.1376000000000004"/>
  </r>
  <r>
    <n v="1633"/>
    <s v="CA-2016-106530"/>
    <d v="2016-05-08T00:00:00"/>
    <x v="35"/>
    <d v="2016-05-08T00:00:00"/>
    <s v="Same Day"/>
    <s v="CL-12565"/>
    <s v="Clay Ludtke"/>
    <s v="Consumer"/>
    <s v="United States"/>
    <s v="Cleveland"/>
    <x v="24"/>
    <n v="44105"/>
    <x v="3"/>
    <s v="OFF-PA-10004451"/>
    <x v="1"/>
    <s v="Paper"/>
    <x v="498"/>
    <n v="10.368000000000002"/>
    <n v="2"/>
    <n v="0.2"/>
    <n v="3.6288"/>
    <n v="0.34999999999999992"/>
    <n v="1.8144"/>
    <n v="5.1840000000000011"/>
    <n v="6.4800000000000013"/>
    <n v="2.0736000000000003"/>
  </r>
  <r>
    <n v="1634"/>
    <s v="CA-2016-106530"/>
    <d v="2016-05-08T00:00:00"/>
    <x v="35"/>
    <d v="2016-05-08T00:00:00"/>
    <s v="Same Day"/>
    <s v="CL-12565"/>
    <s v="Clay Ludtke"/>
    <s v="Consumer"/>
    <s v="United States"/>
    <s v="Cleveland"/>
    <x v="24"/>
    <n v="44105"/>
    <x v="3"/>
    <s v="OFF-ST-10000649"/>
    <x v="1"/>
    <s v="Storage"/>
    <x v="946"/>
    <n v="25.12"/>
    <n v="2"/>
    <n v="0.2"/>
    <n v="1.5700000000000012"/>
    <n v="6.2500000000000042E-2"/>
    <n v="0.78500000000000059"/>
    <n v="12.56"/>
    <n v="15.7"/>
    <n v="5.0240000000000009"/>
  </r>
  <r>
    <n v="1635"/>
    <s v="CA-2016-106530"/>
    <d v="2016-05-08T00:00:00"/>
    <x v="35"/>
    <d v="2016-05-08T00:00:00"/>
    <s v="Same Day"/>
    <s v="CL-12565"/>
    <s v="Clay Ludtke"/>
    <s v="Consumer"/>
    <s v="United States"/>
    <s v="Cleveland"/>
    <x v="24"/>
    <n v="44105"/>
    <x v="3"/>
    <s v="TEC-AC-10001465"/>
    <x v="2"/>
    <s v="Accessories"/>
    <x v="478"/>
    <n v="58.112000000000002"/>
    <n v="2"/>
    <n v="0.2"/>
    <n v="7.263999999999994"/>
    <n v="0.12499999999999989"/>
    <n v="3.631999999999997"/>
    <n v="29.056000000000001"/>
    <n v="36.32"/>
    <n v="11.622400000000001"/>
  </r>
  <r>
    <n v="1636"/>
    <s v="CA-2014-168984"/>
    <d v="2014-11-26T00:00:00"/>
    <x v="7"/>
    <d v="2014-12-02T00:00:00"/>
    <s v="Standard Class"/>
    <s v="NW-18400"/>
    <s v="Natalie Webber"/>
    <s v="Consumer"/>
    <s v="United States"/>
    <s v="Tigard"/>
    <x v="21"/>
    <n v="97224"/>
    <x v="1"/>
    <s v="OFF-PA-10001166"/>
    <x v="1"/>
    <s v="Paper"/>
    <x v="777"/>
    <n v="15.552000000000003"/>
    <n v="3"/>
    <n v="0.2"/>
    <n v="5.4432"/>
    <n v="0.34999999999999992"/>
    <n v="1.8144"/>
    <n v="5.1840000000000011"/>
    <n v="6.48"/>
    <n v="3.1104000000000007"/>
  </r>
  <r>
    <n v="1637"/>
    <s v="CA-2014-168984"/>
    <d v="2014-11-26T00:00:00"/>
    <x v="7"/>
    <d v="2014-12-02T00:00:00"/>
    <s v="Standard Class"/>
    <s v="NW-18400"/>
    <s v="Natalie Webber"/>
    <s v="Consumer"/>
    <s v="United States"/>
    <s v="Tigard"/>
    <x v="21"/>
    <n v="97224"/>
    <x v="1"/>
    <s v="OFF-ST-10001097"/>
    <x v="1"/>
    <s v="Storage"/>
    <x v="747"/>
    <n v="669.08"/>
    <n v="5"/>
    <n v="0.2"/>
    <n v="-167.27"/>
    <n v="-0.25"/>
    <n v="-33.454000000000001"/>
    <n v="133.816"/>
    <n v="167.27"/>
    <n v="133.816"/>
  </r>
  <r>
    <n v="1638"/>
    <s v="CA-2014-168984"/>
    <d v="2014-11-26T00:00:00"/>
    <x v="7"/>
    <d v="2014-12-02T00:00:00"/>
    <s v="Standard Class"/>
    <s v="NW-18400"/>
    <s v="Natalie Webber"/>
    <s v="Consumer"/>
    <s v="United States"/>
    <s v="Tigard"/>
    <x v="21"/>
    <n v="97224"/>
    <x v="1"/>
    <s v="TEC-PH-10000038"/>
    <x v="2"/>
    <s v="Phones"/>
    <x v="1065"/>
    <n v="438.33600000000001"/>
    <n v="4"/>
    <n v="0.2"/>
    <n v="-87.667200000000037"/>
    <n v="-0.20000000000000007"/>
    <n v="-21.916800000000009"/>
    <n v="109.584"/>
    <n v="136.97999999999999"/>
    <n v="87.667200000000008"/>
  </r>
  <r>
    <n v="1639"/>
    <s v="CA-2016-157266"/>
    <d v="2016-05-26T00:00:00"/>
    <x v="35"/>
    <d v="2016-06-01T00:00:00"/>
    <s v="Standard Class"/>
    <s v="TB-21280"/>
    <s v="Toby Braunhardt"/>
    <s v="Consumer"/>
    <s v="United States"/>
    <s v="Washington"/>
    <x v="40"/>
    <n v="20016"/>
    <x v="3"/>
    <s v="OFF-PA-10002689"/>
    <x v="1"/>
    <s v="Paper"/>
    <x v="1066"/>
    <n v="19.440000000000001"/>
    <n v="3"/>
    <n v="0"/>
    <n v="9.3312000000000008"/>
    <n v="0.48000000000000004"/>
    <n v="3.1104000000000003"/>
    <n v="6.48"/>
    <n v="6.48"/>
    <n v="0"/>
  </r>
  <r>
    <n v="1640"/>
    <s v="CA-2016-157266"/>
    <d v="2016-05-26T00:00:00"/>
    <x v="35"/>
    <d v="2016-06-01T00:00:00"/>
    <s v="Standard Class"/>
    <s v="TB-21280"/>
    <s v="Toby Braunhardt"/>
    <s v="Consumer"/>
    <s v="United States"/>
    <s v="Washington"/>
    <x v="40"/>
    <n v="20016"/>
    <x v="3"/>
    <s v="OFF-BI-10004728"/>
    <x v="1"/>
    <s v="Binders"/>
    <x v="544"/>
    <n v="9.64"/>
    <n v="2"/>
    <n v="0"/>
    <n v="4.4344000000000001"/>
    <n v="0.45999999999999996"/>
    <n v="2.2172000000000001"/>
    <n v="4.82"/>
    <n v="4.82"/>
    <n v="0"/>
  </r>
  <r>
    <n v="1641"/>
    <s v="CA-2016-157266"/>
    <d v="2016-05-26T00:00:00"/>
    <x v="35"/>
    <d v="2016-06-01T00:00:00"/>
    <s v="Standard Class"/>
    <s v="TB-21280"/>
    <s v="Toby Braunhardt"/>
    <s v="Consumer"/>
    <s v="United States"/>
    <s v="Washington"/>
    <x v="40"/>
    <n v="20016"/>
    <x v="3"/>
    <s v="OFF-PA-10004675"/>
    <x v="1"/>
    <s v="Paper"/>
    <x v="69"/>
    <n v="12.7"/>
    <n v="2"/>
    <n v="0"/>
    <n v="5.8419999999999996"/>
    <n v="0.46"/>
    <n v="2.9209999999999998"/>
    <n v="6.35"/>
    <n v="6.35"/>
    <n v="0"/>
  </r>
  <r>
    <n v="1642"/>
    <s v="CA-2016-157266"/>
    <d v="2016-05-26T00:00:00"/>
    <x v="35"/>
    <d v="2016-06-01T00:00:00"/>
    <s v="Standard Class"/>
    <s v="TB-21280"/>
    <s v="Toby Braunhardt"/>
    <s v="Consumer"/>
    <s v="United States"/>
    <s v="Washington"/>
    <x v="40"/>
    <n v="20016"/>
    <x v="3"/>
    <s v="FUR-FU-10000629"/>
    <x v="0"/>
    <s v="Furnishings"/>
    <x v="93"/>
    <n v="41.37"/>
    <n v="3"/>
    <n v="0"/>
    <n v="17.375399999999999"/>
    <n v="0.42"/>
    <n v="5.7917999999999994"/>
    <n v="13.79"/>
    <n v="13.79"/>
    <n v="0"/>
  </r>
  <r>
    <n v="1643"/>
    <s v="US-2014-134712"/>
    <d v="2014-11-29T00:00:00"/>
    <x v="7"/>
    <d v="2014-12-04T00:00:00"/>
    <s v="Standard Class"/>
    <s v="BS-11380"/>
    <s v="Bill Stewart"/>
    <s v="Corporate"/>
    <s v="United States"/>
    <s v="Skokie"/>
    <x v="10"/>
    <n v="60076"/>
    <x v="2"/>
    <s v="OFF-FA-10003112"/>
    <x v="1"/>
    <s v="Fasteners"/>
    <x v="128"/>
    <n v="12.624000000000001"/>
    <n v="2"/>
    <n v="0.2"/>
    <n v="3.944999999999999"/>
    <n v="0.31249999999999989"/>
    <n v="1.9724999999999995"/>
    <n v="6.3120000000000003"/>
    <n v="7.89"/>
    <n v="2.5248000000000004"/>
  </r>
  <r>
    <n v="1644"/>
    <s v="CA-2015-111829"/>
    <d v="2015-03-19T00:00:00"/>
    <x v="29"/>
    <d v="2015-03-20T00:00:00"/>
    <s v="First Class"/>
    <s v="FH-14365"/>
    <s v="Fred Hopkins"/>
    <s v="Corporate"/>
    <s v="United States"/>
    <s v="Seattle"/>
    <x v="4"/>
    <n v="98115"/>
    <x v="1"/>
    <s v="OFF-ST-10000142"/>
    <x v="1"/>
    <s v="Storage"/>
    <x v="404"/>
    <n v="1247.6399999999999"/>
    <n v="3"/>
    <n v="0"/>
    <n v="349.33919999999995"/>
    <n v="0.27999999999999997"/>
    <n v="116.44639999999998"/>
    <n v="415.87999999999994"/>
    <n v="415.87999999999994"/>
    <n v="0"/>
  </r>
  <r>
    <n v="1645"/>
    <s v="CA-2015-111829"/>
    <d v="2015-03-19T00:00:00"/>
    <x v="29"/>
    <d v="2015-03-20T00:00:00"/>
    <s v="First Class"/>
    <s v="FH-14365"/>
    <s v="Fred Hopkins"/>
    <s v="Corporate"/>
    <s v="United States"/>
    <s v="Seattle"/>
    <x v="4"/>
    <n v="98115"/>
    <x v="1"/>
    <s v="TEC-CO-10001766"/>
    <x v="2"/>
    <s v="Copiers"/>
    <x v="1067"/>
    <n v="3149.9300000000003"/>
    <n v="7"/>
    <n v="0"/>
    <n v="1480.4670999999998"/>
    <n v="0.46999999999999992"/>
    <n v="211.49529999999999"/>
    <n v="449.99000000000007"/>
    <n v="449.99000000000007"/>
    <n v="0"/>
  </r>
  <r>
    <n v="1646"/>
    <s v="CA-2015-111829"/>
    <d v="2015-03-19T00:00:00"/>
    <x v="29"/>
    <d v="2015-03-20T00:00:00"/>
    <s v="First Class"/>
    <s v="FH-14365"/>
    <s v="Fred Hopkins"/>
    <s v="Corporate"/>
    <s v="United States"/>
    <s v="Seattle"/>
    <x v="4"/>
    <n v="98115"/>
    <x v="1"/>
    <s v="OFF-PA-10004359"/>
    <x v="1"/>
    <s v="Paper"/>
    <x v="1068"/>
    <n v="209.7"/>
    <n v="2"/>
    <n v="0"/>
    <n v="100.65599999999999"/>
    <n v="0.48"/>
    <n v="50.327999999999996"/>
    <n v="104.85"/>
    <n v="104.85"/>
    <n v="0"/>
  </r>
  <r>
    <n v="1647"/>
    <s v="CA-2015-105221"/>
    <d v="2015-11-01T00:00:00"/>
    <x v="6"/>
    <d v="2015-11-03T00:00:00"/>
    <s v="First Class"/>
    <s v="VM-21685"/>
    <s v="Valerie Mitchum"/>
    <s v="Home Office"/>
    <s v="United States"/>
    <s v="Philadelphia"/>
    <x v="9"/>
    <n v="19140"/>
    <x v="3"/>
    <s v="TEC-AC-10002323"/>
    <x v="2"/>
    <s v="Accessories"/>
    <x v="177"/>
    <n v="35.360000000000007"/>
    <n v="2"/>
    <n v="0.2"/>
    <n v="-3.0939999999999994"/>
    <n v="-8.7499999999999967E-2"/>
    <n v="-1.5469999999999997"/>
    <n v="17.680000000000003"/>
    <n v="22.1"/>
    <n v="7.0720000000000018"/>
  </r>
  <r>
    <n v="1648"/>
    <s v="CA-2015-105221"/>
    <d v="2015-11-01T00:00:00"/>
    <x v="6"/>
    <d v="2015-11-03T00:00:00"/>
    <s v="First Class"/>
    <s v="VM-21685"/>
    <s v="Valerie Mitchum"/>
    <s v="Home Office"/>
    <s v="United States"/>
    <s v="Philadelphia"/>
    <x v="9"/>
    <n v="19140"/>
    <x v="3"/>
    <s v="OFF-FA-10001135"/>
    <x v="1"/>
    <s v="Fasteners"/>
    <x v="1069"/>
    <n v="3.1680000000000001"/>
    <n v="2"/>
    <n v="0.2"/>
    <n v="-0.71279999999999988"/>
    <n v="-0.22499999999999995"/>
    <n v="-0.35639999999999994"/>
    <n v="1.5840000000000001"/>
    <n v="1.98"/>
    <n v="0.63360000000000005"/>
  </r>
  <r>
    <n v="1649"/>
    <s v="CA-2015-120341"/>
    <d v="2015-09-26T00:00:00"/>
    <x v="11"/>
    <d v="2015-09-29T00:00:00"/>
    <s v="Second Class"/>
    <s v="SF-20200"/>
    <s v="Sarah Foster"/>
    <s v="Consumer"/>
    <s v="United States"/>
    <s v="Philadelphia"/>
    <x v="9"/>
    <n v="19143"/>
    <x v="3"/>
    <s v="OFF-BI-10004224"/>
    <x v="1"/>
    <s v="Binders"/>
    <x v="1070"/>
    <n v="121.10400000000003"/>
    <n v="6"/>
    <n v="0.7"/>
    <n v="-100.91999999999999"/>
    <n v="-0.83333333333333304"/>
    <n v="-16.819999999999997"/>
    <n v="20.184000000000005"/>
    <n v="67.28"/>
    <n v="84.772800000000018"/>
  </r>
  <r>
    <n v="1650"/>
    <s v="CA-2015-120341"/>
    <d v="2015-09-26T00:00:00"/>
    <x v="11"/>
    <d v="2015-09-29T00:00:00"/>
    <s v="Second Class"/>
    <s v="SF-20200"/>
    <s v="Sarah Foster"/>
    <s v="Consumer"/>
    <s v="United States"/>
    <s v="Philadelphia"/>
    <x v="9"/>
    <n v="19143"/>
    <x v="3"/>
    <s v="TEC-PH-10003357"/>
    <x v="2"/>
    <s v="Phones"/>
    <x v="1071"/>
    <n v="45.893999999999998"/>
    <n v="1"/>
    <n v="0.4"/>
    <n v="-9.178799999999999"/>
    <n v="-0.19999999999999998"/>
    <n v="-9.178799999999999"/>
    <n v="45.893999999999998"/>
    <n v="76.489999999999995"/>
    <n v="18.357600000000001"/>
  </r>
  <r>
    <n v="1651"/>
    <s v="CA-2014-135699"/>
    <d v="2014-08-29T00:00:00"/>
    <x v="9"/>
    <d v="2014-08-29T00:00:00"/>
    <s v="Same Day"/>
    <s v="HH-15010"/>
    <s v="Hilary Holden"/>
    <s v="Corporate"/>
    <s v="United States"/>
    <s v="San Francisco"/>
    <x v="1"/>
    <n v="94110"/>
    <x v="1"/>
    <s v="OFF-PA-10004475"/>
    <x v="1"/>
    <s v="Paper"/>
    <x v="1072"/>
    <n v="109.92"/>
    <n v="2"/>
    <n v="0"/>
    <n v="53.860799999999998"/>
    <n v="0.49"/>
    <n v="26.930399999999999"/>
    <n v="54.96"/>
    <n v="54.96"/>
    <n v="0"/>
  </r>
  <r>
    <n v="1652"/>
    <s v="CA-2014-135699"/>
    <d v="2014-08-29T00:00:00"/>
    <x v="9"/>
    <d v="2014-08-29T00:00:00"/>
    <s v="Same Day"/>
    <s v="HH-15010"/>
    <s v="Hilary Holden"/>
    <s v="Corporate"/>
    <s v="United States"/>
    <s v="San Francisco"/>
    <x v="1"/>
    <n v="94110"/>
    <x v="1"/>
    <s v="OFF-PA-10003001"/>
    <x v="1"/>
    <s v="Paper"/>
    <x v="1073"/>
    <n v="13.36"/>
    <n v="2"/>
    <n v="0"/>
    <n v="6.4127999999999998"/>
    <n v="0.48"/>
    <n v="3.2063999999999999"/>
    <n v="6.68"/>
    <n v="6.68"/>
    <n v="0"/>
  </r>
  <r>
    <n v="1653"/>
    <s v="US-2017-132444"/>
    <d v="2017-11-18T00:00:00"/>
    <x v="23"/>
    <d v="2017-11-21T00:00:00"/>
    <s v="First Class"/>
    <s v="CD-12280"/>
    <s v="Christina DeMoss"/>
    <s v="Consumer"/>
    <s v="United States"/>
    <s v="Seattle"/>
    <x v="4"/>
    <n v="98105"/>
    <x v="1"/>
    <s v="OFF-ST-10003442"/>
    <x v="1"/>
    <s v="Storage"/>
    <x v="86"/>
    <n v="169.68"/>
    <n v="6"/>
    <n v="0"/>
    <n v="45.813600000000001"/>
    <n v="0.27"/>
    <n v="7.6356000000000002"/>
    <n v="28.28"/>
    <n v="28.28"/>
    <n v="0"/>
  </r>
  <r>
    <n v="1654"/>
    <s v="US-2017-132444"/>
    <d v="2017-11-18T00:00:00"/>
    <x v="23"/>
    <d v="2017-11-21T00:00:00"/>
    <s v="First Class"/>
    <s v="CD-12280"/>
    <s v="Christina DeMoss"/>
    <s v="Consumer"/>
    <s v="United States"/>
    <s v="Seattle"/>
    <x v="4"/>
    <n v="98105"/>
    <x v="1"/>
    <s v="TEC-AC-10003832"/>
    <x v="2"/>
    <s v="Accessories"/>
    <x v="463"/>
    <n v="132.52000000000001"/>
    <n v="4"/>
    <n v="0"/>
    <n v="54.333200000000005"/>
    <n v="0.41000000000000003"/>
    <n v="13.583300000000001"/>
    <n v="33.130000000000003"/>
    <n v="33.130000000000003"/>
    <n v="0"/>
  </r>
  <r>
    <n v="1655"/>
    <s v="US-2017-132444"/>
    <d v="2017-11-18T00:00:00"/>
    <x v="23"/>
    <d v="2017-11-21T00:00:00"/>
    <s v="First Class"/>
    <s v="CD-12280"/>
    <s v="Christina DeMoss"/>
    <s v="Consumer"/>
    <s v="United States"/>
    <s v="Seattle"/>
    <x v="4"/>
    <n v="98105"/>
    <x v="1"/>
    <s v="OFF-FA-10000611"/>
    <x v="1"/>
    <s v="Fasteners"/>
    <x v="1074"/>
    <n v="2.96"/>
    <n v="2"/>
    <n v="0"/>
    <n v="1.4207999999999998"/>
    <n v="0.47999999999999993"/>
    <n v="0.71039999999999992"/>
    <n v="1.48"/>
    <n v="1.48"/>
    <n v="0"/>
  </r>
  <r>
    <n v="1656"/>
    <s v="US-2017-132444"/>
    <d v="2017-11-18T00:00:00"/>
    <x v="23"/>
    <d v="2017-11-21T00:00:00"/>
    <s v="First Class"/>
    <s v="CD-12280"/>
    <s v="Christina DeMoss"/>
    <s v="Consumer"/>
    <s v="United States"/>
    <s v="Seattle"/>
    <x v="4"/>
    <n v="98105"/>
    <x v="1"/>
    <s v="OFF-BI-10001116"/>
    <x v="1"/>
    <s v="Binders"/>
    <x v="1075"/>
    <n v="8.4480000000000004"/>
    <n v="2"/>
    <n v="0.2"/>
    <n v="2.9568000000000003"/>
    <n v="0.35000000000000003"/>
    <n v="1.4784000000000002"/>
    <n v="4.2240000000000002"/>
    <n v="5.28"/>
    <n v="1.6896000000000002"/>
  </r>
  <r>
    <n v="1657"/>
    <s v="US-2017-132444"/>
    <d v="2017-11-18T00:00:00"/>
    <x v="23"/>
    <d v="2017-11-21T00:00:00"/>
    <s v="First Class"/>
    <s v="CD-12280"/>
    <s v="Christina DeMoss"/>
    <s v="Consumer"/>
    <s v="United States"/>
    <s v="Seattle"/>
    <x v="4"/>
    <n v="98105"/>
    <x v="1"/>
    <s v="OFF-ST-10000563"/>
    <x v="1"/>
    <s v="Storage"/>
    <x v="903"/>
    <n v="95.94"/>
    <n v="3"/>
    <n v="0"/>
    <n v="9.5940000000000012"/>
    <n v="0.10000000000000002"/>
    <n v="3.1980000000000004"/>
    <n v="31.98"/>
    <n v="31.98"/>
    <n v="0"/>
  </r>
  <r>
    <n v="1658"/>
    <s v="CA-2014-127159"/>
    <d v="2014-05-12T00:00:00"/>
    <x v="8"/>
    <d v="2014-05-15T00:00:00"/>
    <s v="First Class"/>
    <s v="HL-15040"/>
    <s v="Hunter Lopez"/>
    <s v="Consumer"/>
    <s v="United States"/>
    <s v="Milwaukee"/>
    <x v="6"/>
    <n v="53209"/>
    <x v="2"/>
    <s v="FUR-FU-10000010"/>
    <x v="0"/>
    <s v="Furnishings"/>
    <x v="527"/>
    <n v="34.79"/>
    <n v="7"/>
    <n v="0"/>
    <n v="10.784899999999999"/>
    <n v="0.30999999999999994"/>
    <n v="1.5406999999999997"/>
    <n v="4.97"/>
    <n v="4.97"/>
    <n v="0"/>
  </r>
  <r>
    <n v="1659"/>
    <s v="CA-2017-161809"/>
    <d v="2017-01-20T00:00:00"/>
    <x v="44"/>
    <d v="2017-01-26T00:00:00"/>
    <s v="Standard Class"/>
    <s v="TH-21100"/>
    <s v="Thea Hendricks"/>
    <s v="Consumer"/>
    <s v="United States"/>
    <s v="Los Angeles"/>
    <x v="1"/>
    <n v="90045"/>
    <x v="1"/>
    <s v="TEC-PH-10004922"/>
    <x v="2"/>
    <s v="Phones"/>
    <x v="1076"/>
    <n v="160.77600000000001"/>
    <n v="3"/>
    <n v="0.2"/>
    <n v="10.048500000000004"/>
    <n v="6.2500000000000028E-2"/>
    <n v="3.3495000000000013"/>
    <n v="53.592000000000006"/>
    <n v="66.989999999999995"/>
    <n v="32.155200000000001"/>
  </r>
  <r>
    <n v="1660"/>
    <s v="CA-2017-127285"/>
    <d v="2017-10-30T00:00:00"/>
    <x v="13"/>
    <d v="2017-11-06T00:00:00"/>
    <s v="Standard Class"/>
    <s v="MM-18055"/>
    <s v="Michelle Moray"/>
    <s v="Consumer"/>
    <s v="United States"/>
    <s v="Seattle"/>
    <x v="4"/>
    <n v="98115"/>
    <x v="1"/>
    <s v="OFF-BI-10004330"/>
    <x v="1"/>
    <s v="Binders"/>
    <x v="803"/>
    <n v="88.751999999999995"/>
    <n v="3"/>
    <n v="0.2"/>
    <n v="27.734999999999996"/>
    <n v="0.31249999999999994"/>
    <n v="9.2449999999999992"/>
    <n v="29.584"/>
    <n v="36.97999999999999"/>
    <n v="17.750399999999999"/>
  </r>
  <r>
    <n v="1661"/>
    <s v="CA-2017-127285"/>
    <d v="2017-10-30T00:00:00"/>
    <x v="13"/>
    <d v="2017-11-06T00:00:00"/>
    <s v="Standard Class"/>
    <s v="MM-18055"/>
    <s v="Michelle Moray"/>
    <s v="Consumer"/>
    <s v="United States"/>
    <s v="Seattle"/>
    <x v="4"/>
    <n v="98115"/>
    <x v="1"/>
    <s v="OFF-BI-10002072"/>
    <x v="1"/>
    <s v="Binders"/>
    <x v="838"/>
    <n v="13.904"/>
    <n v="2"/>
    <n v="0.2"/>
    <n v="5.2139999999999995"/>
    <n v="0.37499999999999994"/>
    <n v="2.6069999999999998"/>
    <n v="6.952"/>
    <n v="8.69"/>
    <n v="2.7808000000000002"/>
  </r>
  <r>
    <n v="1662"/>
    <s v="CA-2017-144526"/>
    <d v="2017-04-30T00:00:00"/>
    <x v="4"/>
    <d v="2017-05-06T00:00:00"/>
    <s v="Standard Class"/>
    <s v="QJ-19255"/>
    <s v="Quincy Jones"/>
    <s v="Corporate"/>
    <s v="United States"/>
    <s v="Philadelphia"/>
    <x v="9"/>
    <n v="19143"/>
    <x v="3"/>
    <s v="TEC-PH-10002549"/>
    <x v="2"/>
    <s v="Phones"/>
    <x v="937"/>
    <n v="677.57999999999993"/>
    <n v="5"/>
    <n v="0.4"/>
    <n v="-158.10199999999998"/>
    <n v="-0.23333333333333331"/>
    <n v="-31.620399999999997"/>
    <n v="135.51599999999999"/>
    <n v="225.85999999999999"/>
    <n v="271.03199999999998"/>
  </r>
  <r>
    <n v="1663"/>
    <s v="CA-2017-144526"/>
    <d v="2017-04-30T00:00:00"/>
    <x v="4"/>
    <d v="2017-05-06T00:00:00"/>
    <s v="Standard Class"/>
    <s v="QJ-19255"/>
    <s v="Quincy Jones"/>
    <s v="Corporate"/>
    <s v="United States"/>
    <s v="Philadelphia"/>
    <x v="9"/>
    <n v="19143"/>
    <x v="3"/>
    <s v="OFF-BI-10002353"/>
    <x v="1"/>
    <s v="Binders"/>
    <x v="1077"/>
    <n v="13.896000000000001"/>
    <n v="3"/>
    <n v="0.7"/>
    <n v="-9.2639999999999993"/>
    <n v="-0.66666666666666663"/>
    <n v="-3.0879999999999996"/>
    <n v="4.6320000000000006"/>
    <n v="15.439999999999998"/>
    <n v="9.7271999999999998"/>
  </r>
  <r>
    <n v="1664"/>
    <s v="CA-2016-128531"/>
    <d v="2016-11-24T00:00:00"/>
    <x v="0"/>
    <d v="2016-11-26T00:00:00"/>
    <s v="Second Class"/>
    <s v="NS-18505"/>
    <s v="Neola Schneider"/>
    <s v="Consumer"/>
    <s v="United States"/>
    <s v="Dallas"/>
    <x v="5"/>
    <n v="75217"/>
    <x v="2"/>
    <s v="OFF-ST-10001325"/>
    <x v="1"/>
    <s v="Storage"/>
    <x v="471"/>
    <n v="41.92"/>
    <n v="5"/>
    <n v="0.2"/>
    <n v="3.6679999999999993"/>
    <n v="8.7499999999999981E-2"/>
    <n v="0.73359999999999981"/>
    <n v="8.3840000000000003"/>
    <n v="10.48"/>
    <n v="8.3840000000000003"/>
  </r>
  <r>
    <n v="1665"/>
    <s v="CA-2016-128531"/>
    <d v="2016-11-24T00:00:00"/>
    <x v="0"/>
    <d v="2016-11-26T00:00:00"/>
    <s v="Second Class"/>
    <s v="NS-18505"/>
    <s v="Neola Schneider"/>
    <s v="Consumer"/>
    <s v="United States"/>
    <s v="Dallas"/>
    <x v="5"/>
    <n v="75217"/>
    <x v="2"/>
    <s v="TEC-AC-10002049"/>
    <x v="2"/>
    <s v="Accessories"/>
    <x v="695"/>
    <n v="297.57600000000002"/>
    <n v="3"/>
    <n v="0.2"/>
    <n v="-7.4394000000000347"/>
    <n v="-2.5000000000000116E-2"/>
    <n v="-2.4798000000000116"/>
    <n v="99.192000000000007"/>
    <n v="123.99"/>
    <n v="59.515200000000007"/>
  </r>
  <r>
    <n v="1666"/>
    <s v="CA-2016-128531"/>
    <d v="2016-11-24T00:00:00"/>
    <x v="0"/>
    <d v="2016-11-26T00:00:00"/>
    <s v="Second Class"/>
    <s v="NS-18505"/>
    <s v="Neola Schneider"/>
    <s v="Consumer"/>
    <s v="United States"/>
    <s v="Dallas"/>
    <x v="5"/>
    <n v="75217"/>
    <x v="2"/>
    <s v="OFF-FA-10002676"/>
    <x v="1"/>
    <s v="Fasteners"/>
    <x v="1078"/>
    <n v="4.3440000000000003"/>
    <n v="3"/>
    <n v="0.2"/>
    <n v="0.86879999999999979"/>
    <n v="0.19999999999999993"/>
    <n v="0.28959999999999991"/>
    <n v="1.4480000000000002"/>
    <n v="1.8099999999999998"/>
    <n v="0.86880000000000013"/>
  </r>
  <r>
    <n v="1667"/>
    <s v="CA-2016-128531"/>
    <d v="2016-11-24T00:00:00"/>
    <x v="0"/>
    <d v="2016-11-26T00:00:00"/>
    <s v="Second Class"/>
    <s v="NS-18505"/>
    <s v="Neola Schneider"/>
    <s v="Consumer"/>
    <s v="United States"/>
    <s v="Dallas"/>
    <x v="5"/>
    <n v="75217"/>
    <x v="2"/>
    <s v="TEC-AC-10003023"/>
    <x v="2"/>
    <s v="Accessories"/>
    <x v="1079"/>
    <n v="94.992000000000004"/>
    <n v="2"/>
    <n v="0.2"/>
    <n v="-2.374800000000004"/>
    <n v="-2.500000000000004E-2"/>
    <n v="-1.187400000000002"/>
    <n v="47.496000000000002"/>
    <n v="59.37"/>
    <n v="18.9984"/>
  </r>
  <r>
    <n v="1668"/>
    <s v="CA-2016-128531"/>
    <d v="2016-11-24T00:00:00"/>
    <x v="0"/>
    <d v="2016-11-26T00:00:00"/>
    <s v="Second Class"/>
    <s v="NS-18505"/>
    <s v="Neola Schneider"/>
    <s v="Consumer"/>
    <s v="United States"/>
    <s v="Dallas"/>
    <x v="5"/>
    <n v="75217"/>
    <x v="2"/>
    <s v="OFF-PA-10000167"/>
    <x v="1"/>
    <s v="Paper"/>
    <x v="1080"/>
    <n v="74.352000000000004"/>
    <n v="3"/>
    <n v="0.2"/>
    <n v="23.234999999999992"/>
    <n v="0.31249999999999989"/>
    <n v="7.7449999999999974"/>
    <n v="24.784000000000002"/>
    <n v="30.979999999999997"/>
    <n v="14.870400000000002"/>
  </r>
  <r>
    <n v="1669"/>
    <s v="CA-2016-128531"/>
    <d v="2016-11-24T00:00:00"/>
    <x v="0"/>
    <d v="2016-11-26T00:00:00"/>
    <s v="Second Class"/>
    <s v="NS-18505"/>
    <s v="Neola Schneider"/>
    <s v="Consumer"/>
    <s v="United States"/>
    <s v="Dallas"/>
    <x v="5"/>
    <n v="75217"/>
    <x v="2"/>
    <s v="OFF-AR-10003405"/>
    <x v="1"/>
    <s v="Art"/>
    <x v="628"/>
    <n v="14.04"/>
    <n v="3"/>
    <n v="0.2"/>
    <n v="1.5794999999999986"/>
    <n v="0.11249999999999991"/>
    <n v="0.52649999999999952"/>
    <n v="4.68"/>
    <n v="5.8499999999999988"/>
    <n v="2.8079999999999998"/>
  </r>
  <r>
    <n v="1670"/>
    <s v="US-2015-157154"/>
    <d v="2015-01-10T00:00:00"/>
    <x v="26"/>
    <d v="2015-01-15T00:00:00"/>
    <s v="Standard Class"/>
    <s v="MM-17920"/>
    <s v="Michael Moore"/>
    <s v="Consumer"/>
    <s v="United States"/>
    <s v="New York City"/>
    <x v="15"/>
    <n v="10011"/>
    <x v="3"/>
    <s v="FUR-TA-10001889"/>
    <x v="0"/>
    <s v="Tables"/>
    <x v="411"/>
    <n v="1018.1039999999999"/>
    <n v="4"/>
    <n v="0.4"/>
    <n v="-373.3048"/>
    <n v="-0.3666666666666667"/>
    <n v="-93.3262"/>
    <n v="254.52599999999998"/>
    <n v="424.21"/>
    <n v="407.24160000000001"/>
  </r>
  <r>
    <n v="1671"/>
    <s v="CA-2017-159457"/>
    <d v="2017-10-19T00:00:00"/>
    <x v="13"/>
    <d v="2017-10-26T00:00:00"/>
    <s v="Standard Class"/>
    <s v="RD-19480"/>
    <s v="Rick Duston"/>
    <s v="Consumer"/>
    <s v="United States"/>
    <s v="Houston"/>
    <x v="5"/>
    <n v="77095"/>
    <x v="2"/>
    <s v="TEC-PH-10002185"/>
    <x v="2"/>
    <s v="Phones"/>
    <x v="1081"/>
    <n v="16.68"/>
    <n v="3"/>
    <n v="0.2"/>
    <n v="5.2125000000000004"/>
    <n v="0.3125"/>
    <n v="1.7375"/>
    <n v="5.56"/>
    <n v="6.9499999999999993"/>
    <n v="3.3360000000000003"/>
  </r>
  <r>
    <n v="1672"/>
    <s v="CA-2016-107615"/>
    <d v="2016-03-22T00:00:00"/>
    <x v="17"/>
    <d v="2016-03-25T00:00:00"/>
    <s v="First Class"/>
    <s v="RB-19645"/>
    <s v="Robert Barroso"/>
    <s v="Corporate"/>
    <s v="United States"/>
    <s v="North Las Vegas"/>
    <x v="33"/>
    <n v="89031"/>
    <x v="1"/>
    <s v="TEC-AC-10001013"/>
    <x v="2"/>
    <s v="Accessories"/>
    <x v="821"/>
    <n v="58.58"/>
    <n v="2"/>
    <n v="0"/>
    <n v="19.331399999999995"/>
    <n v="0.3299999999999999"/>
    <n v="9.6656999999999975"/>
    <n v="29.29"/>
    <n v="29.29"/>
    <n v="0"/>
  </r>
  <r>
    <n v="1673"/>
    <s v="CA-2017-111647"/>
    <d v="2017-07-03T00:00:00"/>
    <x v="10"/>
    <d v="2017-07-07T00:00:00"/>
    <s v="Standard Class"/>
    <s v="RD-19585"/>
    <s v="Rob Dowd"/>
    <s v="Consumer"/>
    <s v="United States"/>
    <s v="Plano"/>
    <x v="5"/>
    <n v="75023"/>
    <x v="2"/>
    <s v="TEC-PH-10002726"/>
    <x v="2"/>
    <s v="Phones"/>
    <x v="66"/>
    <n v="167.96800000000002"/>
    <n v="4"/>
    <n v="0.2"/>
    <n v="62.988"/>
    <n v="0.37499999999999994"/>
    <n v="15.747"/>
    <n v="41.992000000000004"/>
    <n v="52.49"/>
    <n v="33.593600000000002"/>
  </r>
  <r>
    <n v="1674"/>
    <s v="CA-2015-150560"/>
    <d v="2015-12-11T00:00:00"/>
    <x v="14"/>
    <d v="2015-12-12T00:00:00"/>
    <s v="First Class"/>
    <s v="SW-20455"/>
    <s v="Shaun Weien"/>
    <s v="Consumer"/>
    <s v="United States"/>
    <s v="Suffolk"/>
    <x v="17"/>
    <n v="23434"/>
    <x v="0"/>
    <s v="OFF-LA-10003930"/>
    <x v="1"/>
    <s v="Labels"/>
    <x v="508"/>
    <n v="196.62"/>
    <n v="2"/>
    <n v="0"/>
    <n v="96.343800000000002"/>
    <n v="0.49"/>
    <n v="48.171900000000001"/>
    <n v="98.31"/>
    <n v="98.31"/>
    <n v="0"/>
  </r>
  <r>
    <n v="1675"/>
    <s v="CA-2015-143077"/>
    <d v="2015-09-17T00:00:00"/>
    <x v="11"/>
    <d v="2015-09-21T00:00:00"/>
    <s v="Standard Class"/>
    <s v="SF-20965"/>
    <s v="Sylvia Foulston"/>
    <s v="Corporate"/>
    <s v="United States"/>
    <s v="Houston"/>
    <x v="5"/>
    <n v="77041"/>
    <x v="2"/>
    <s v="FUR-FU-10003535"/>
    <x v="0"/>
    <s v="Furnishings"/>
    <x v="897"/>
    <n v="21.936000000000003"/>
    <n v="2"/>
    <n v="0.6"/>
    <n v="-10.419600000000003"/>
    <n v="-0.47500000000000003"/>
    <n v="-5.2098000000000013"/>
    <n v="10.968000000000002"/>
    <n v="27.42"/>
    <n v="13.161600000000002"/>
  </r>
  <r>
    <n v="1676"/>
    <s v="CA-2015-143077"/>
    <d v="2015-09-17T00:00:00"/>
    <x v="11"/>
    <d v="2015-09-21T00:00:00"/>
    <s v="Standard Class"/>
    <s v="SF-20965"/>
    <s v="Sylvia Foulston"/>
    <s v="Corporate"/>
    <s v="United States"/>
    <s v="Houston"/>
    <x v="5"/>
    <n v="77041"/>
    <x v="2"/>
    <s v="OFF-BI-10000088"/>
    <x v="1"/>
    <s v="Binders"/>
    <x v="1034"/>
    <n v="6.5879999999999992"/>
    <n v="3"/>
    <n v="0.8"/>
    <n v="-10.211400000000005"/>
    <n v="-1.5500000000000009"/>
    <n v="-3.4038000000000017"/>
    <n v="2.1959999999999997"/>
    <n v="10.98"/>
    <n v="5.2703999999999995"/>
  </r>
  <r>
    <n v="1677"/>
    <s v="CA-2016-122728"/>
    <d v="2016-05-18T00:00:00"/>
    <x v="35"/>
    <d v="2016-05-24T00:00:00"/>
    <s v="Standard Class"/>
    <s v="EB-13930"/>
    <s v="Eric Barreto"/>
    <s v="Consumer"/>
    <s v="United States"/>
    <s v="San Francisco"/>
    <x v="1"/>
    <n v="94110"/>
    <x v="1"/>
    <s v="OFF-ST-10000604"/>
    <x v="1"/>
    <s v="Storage"/>
    <x v="54"/>
    <n v="104.28"/>
    <n v="3"/>
    <n v="0"/>
    <n v="26.069999999999993"/>
    <n v="0.24999999999999994"/>
    <n v="8.6899999999999977"/>
    <n v="34.76"/>
    <n v="34.76"/>
    <n v="0"/>
  </r>
  <r>
    <n v="1678"/>
    <s v="CA-2016-122728"/>
    <d v="2016-05-18T00:00:00"/>
    <x v="35"/>
    <d v="2016-05-24T00:00:00"/>
    <s v="Standard Class"/>
    <s v="EB-13930"/>
    <s v="Eric Barreto"/>
    <s v="Consumer"/>
    <s v="United States"/>
    <s v="San Francisco"/>
    <x v="1"/>
    <n v="94110"/>
    <x v="1"/>
    <s v="OFF-PA-10004040"/>
    <x v="1"/>
    <s v="Paper"/>
    <x v="99"/>
    <n v="17.940000000000001"/>
    <n v="3"/>
    <n v="0"/>
    <n v="8.7906000000000013"/>
    <n v="0.49000000000000005"/>
    <n v="2.9302000000000006"/>
    <n v="5.98"/>
    <n v="5.98"/>
    <n v="0"/>
  </r>
  <r>
    <n v="1679"/>
    <s v="CA-2014-122882"/>
    <d v="2014-09-07T00:00:00"/>
    <x v="30"/>
    <d v="2014-09-13T00:00:00"/>
    <s v="Standard Class"/>
    <s v="SB-20290"/>
    <s v="Sean Braxton"/>
    <s v="Corporate"/>
    <s v="United States"/>
    <s v="Philadelphia"/>
    <x v="9"/>
    <n v="19134"/>
    <x v="3"/>
    <s v="OFF-ST-10002344"/>
    <x v="1"/>
    <s v="Storage"/>
    <x v="865"/>
    <n v="64.784000000000006"/>
    <n v="1"/>
    <n v="0.2"/>
    <n v="-14.576399999999996"/>
    <n v="-0.22499999999999992"/>
    <n v="-14.576399999999996"/>
    <n v="64.784000000000006"/>
    <n v="80.98"/>
    <n v="12.956800000000001"/>
  </r>
  <r>
    <n v="1680"/>
    <s v="CA-2014-122882"/>
    <d v="2014-09-07T00:00:00"/>
    <x v="30"/>
    <d v="2014-09-13T00:00:00"/>
    <s v="Standard Class"/>
    <s v="SB-20290"/>
    <s v="Sean Braxton"/>
    <s v="Corporate"/>
    <s v="United States"/>
    <s v="Philadelphia"/>
    <x v="9"/>
    <n v="19134"/>
    <x v="3"/>
    <s v="TEC-PH-10003589"/>
    <x v="2"/>
    <s v="Phones"/>
    <x v="826"/>
    <n v="32.381999999999998"/>
    <n v="3"/>
    <n v="0.4"/>
    <n v="4.3175999999999988"/>
    <n v="0.1333333333333333"/>
    <n v="1.4391999999999996"/>
    <n v="10.793999999999999"/>
    <n v="17.990000000000002"/>
    <n v="12.9528"/>
  </r>
  <r>
    <n v="1681"/>
    <s v="CA-2014-122882"/>
    <d v="2014-09-07T00:00:00"/>
    <x v="30"/>
    <d v="2014-09-13T00:00:00"/>
    <s v="Standard Class"/>
    <s v="SB-20290"/>
    <s v="Sean Braxton"/>
    <s v="Corporate"/>
    <s v="United States"/>
    <s v="Philadelphia"/>
    <x v="9"/>
    <n v="19134"/>
    <x v="3"/>
    <s v="FUR-FU-10000758"/>
    <x v="0"/>
    <s v="Furnishings"/>
    <x v="1082"/>
    <n v="42.368000000000002"/>
    <n v="2"/>
    <n v="0.2"/>
    <n v="8.4735999999999958"/>
    <n v="0.1999999999999999"/>
    <n v="4.2367999999999979"/>
    <n v="21.184000000000001"/>
    <n v="26.48"/>
    <n v="8.4736000000000011"/>
  </r>
  <r>
    <n v="1682"/>
    <s v="CA-2014-122882"/>
    <d v="2014-09-07T00:00:00"/>
    <x v="30"/>
    <d v="2014-09-13T00:00:00"/>
    <s v="Standard Class"/>
    <s v="SB-20290"/>
    <s v="Sean Braxton"/>
    <s v="Corporate"/>
    <s v="United States"/>
    <s v="Philadelphia"/>
    <x v="9"/>
    <n v="19134"/>
    <x v="3"/>
    <s v="TEC-MA-10004679"/>
    <x v="2"/>
    <s v="Machines"/>
    <x v="1083"/>
    <n v="399.54"/>
    <n v="4"/>
    <n v="0.7"/>
    <n v="-559.35599999999988"/>
    <n v="-1.3999999999999997"/>
    <n v="-139.83899999999997"/>
    <n v="99.885000000000005"/>
    <n v="332.95"/>
    <n v="279.678"/>
  </r>
  <r>
    <n v="1683"/>
    <s v="US-2016-101497"/>
    <d v="2016-09-29T00:00:00"/>
    <x v="21"/>
    <d v="2016-10-01T00:00:00"/>
    <s v="Second Class"/>
    <s v="PS-18760"/>
    <s v="Pamela Stobb"/>
    <s v="Consumer"/>
    <s v="United States"/>
    <s v="Los Angeles"/>
    <x v="1"/>
    <n v="90008"/>
    <x v="1"/>
    <s v="OFF-PA-10000176"/>
    <x v="1"/>
    <s v="Paper"/>
    <x v="640"/>
    <n v="18.97"/>
    <n v="1"/>
    <n v="0"/>
    <n v="9.105599999999999"/>
    <n v="0.48"/>
    <n v="9.105599999999999"/>
    <n v="18.97"/>
    <n v="18.97"/>
    <n v="0"/>
  </r>
  <r>
    <n v="1684"/>
    <s v="CA-2016-147585"/>
    <d v="2016-11-07T00:00:00"/>
    <x v="0"/>
    <d v="2016-11-12T00:00:00"/>
    <s v="Standard Class"/>
    <s v="CB-12535"/>
    <s v="Claudia Bergmann"/>
    <s v="Corporate"/>
    <s v="United States"/>
    <s v="San Francisco"/>
    <x v="1"/>
    <n v="94110"/>
    <x v="1"/>
    <s v="FUR-FU-10002597"/>
    <x v="0"/>
    <s v="Furnishings"/>
    <x v="627"/>
    <n v="14.82"/>
    <n v="3"/>
    <n v="0"/>
    <n v="6.224400000000001"/>
    <n v="0.42000000000000004"/>
    <n v="2.0748000000000002"/>
    <n v="4.9400000000000004"/>
    <n v="4.9400000000000004"/>
    <n v="0"/>
  </r>
  <r>
    <n v="1685"/>
    <s v="CA-2017-149489"/>
    <d v="2017-04-24T00:00:00"/>
    <x v="4"/>
    <d v="2017-04-27T00:00:00"/>
    <s v="First Class"/>
    <s v="DK-12835"/>
    <s v="Damala Kotsonis"/>
    <s v="Corporate"/>
    <s v="United States"/>
    <s v="Philadelphia"/>
    <x v="9"/>
    <n v="19143"/>
    <x v="3"/>
    <s v="OFF-AP-10002495"/>
    <x v="1"/>
    <s v="Appliances"/>
    <x v="1084"/>
    <n v="99.28"/>
    <n v="2"/>
    <n v="0.2"/>
    <n v="12.409999999999989"/>
    <n v="0.12499999999999989"/>
    <n v="6.2049999999999947"/>
    <n v="49.64"/>
    <n v="62.05"/>
    <n v="19.856000000000002"/>
  </r>
  <r>
    <n v="1686"/>
    <s v="CA-2017-149489"/>
    <d v="2017-04-24T00:00:00"/>
    <x v="4"/>
    <d v="2017-04-27T00:00:00"/>
    <s v="First Class"/>
    <s v="DK-12835"/>
    <s v="Damala Kotsonis"/>
    <s v="Corporate"/>
    <s v="United States"/>
    <s v="Philadelphia"/>
    <x v="9"/>
    <n v="19143"/>
    <x v="3"/>
    <s v="OFF-BI-10002813"/>
    <x v="1"/>
    <s v="Binders"/>
    <x v="914"/>
    <n v="1.1880000000000002"/>
    <n v="2"/>
    <n v="0.7"/>
    <n v="-0.98999999999999977"/>
    <n v="-0.83333333333333304"/>
    <n v="-0.49499999999999988"/>
    <n v="0.59400000000000008"/>
    <n v="1.98"/>
    <n v="0.83160000000000012"/>
  </r>
  <r>
    <n v="1687"/>
    <s v="CA-2017-149489"/>
    <d v="2017-04-24T00:00:00"/>
    <x v="4"/>
    <d v="2017-04-27T00:00:00"/>
    <s v="First Class"/>
    <s v="DK-12835"/>
    <s v="Damala Kotsonis"/>
    <s v="Corporate"/>
    <s v="United States"/>
    <s v="Philadelphia"/>
    <x v="9"/>
    <n v="19143"/>
    <x v="3"/>
    <s v="OFF-BI-10002414"/>
    <x v="1"/>
    <s v="Binders"/>
    <x v="1085"/>
    <n v="7.5180000000000007"/>
    <n v="2"/>
    <n v="0.7"/>
    <n v="-5.7637999999999998"/>
    <n v="-0.76666666666666661"/>
    <n v="-2.8818999999999999"/>
    <n v="3.7590000000000003"/>
    <n v="12.53"/>
    <n v="5.2625999999999999"/>
  </r>
  <r>
    <n v="1688"/>
    <s v="CA-2017-143798"/>
    <d v="2017-12-10T00:00:00"/>
    <x v="22"/>
    <d v="2017-12-12T00:00:00"/>
    <s v="First Class"/>
    <s v="AW-10840"/>
    <s v="Anthony Witt"/>
    <s v="Consumer"/>
    <s v="United States"/>
    <s v="Philadelphia"/>
    <x v="9"/>
    <n v="19140"/>
    <x v="3"/>
    <s v="OFF-PA-10000788"/>
    <x v="1"/>
    <s v="Paper"/>
    <x v="738"/>
    <n v="10.368000000000002"/>
    <n v="2"/>
    <n v="0.2"/>
    <n v="3.6288"/>
    <n v="0.34999999999999992"/>
    <n v="1.8144"/>
    <n v="5.1840000000000011"/>
    <n v="6.4800000000000013"/>
    <n v="2.0736000000000003"/>
  </r>
  <r>
    <n v="1689"/>
    <s v="CA-2017-143798"/>
    <d v="2017-12-10T00:00:00"/>
    <x v="22"/>
    <d v="2017-12-12T00:00:00"/>
    <s v="First Class"/>
    <s v="AW-10840"/>
    <s v="Anthony Witt"/>
    <s v="Consumer"/>
    <s v="United States"/>
    <s v="Philadelphia"/>
    <x v="9"/>
    <n v="19140"/>
    <x v="3"/>
    <s v="FUR-FU-10004306"/>
    <x v="0"/>
    <s v="Furnishings"/>
    <x v="622"/>
    <n v="310.88000000000005"/>
    <n v="2"/>
    <n v="0.2"/>
    <n v="23.315999999999988"/>
    <n v="7.4999999999999956E-2"/>
    <n v="11.657999999999994"/>
    <n v="155.44000000000003"/>
    <n v="194.3"/>
    <n v="62.176000000000016"/>
  </r>
  <r>
    <n v="1690"/>
    <s v="CA-2014-142839"/>
    <d v="2014-08-16T00:00:00"/>
    <x v="9"/>
    <d v="2014-08-20T00:00:00"/>
    <s v="Standard Class"/>
    <s v="TS-21610"/>
    <s v="Troy Staebel"/>
    <s v="Consumer"/>
    <s v="United States"/>
    <s v="Philadelphia"/>
    <x v="9"/>
    <n v="19143"/>
    <x v="3"/>
    <s v="FUR-TA-10001539"/>
    <x v="0"/>
    <s v="Tables"/>
    <x v="10"/>
    <n v="853.09199999999987"/>
    <n v="6"/>
    <n v="0.4"/>
    <n v="-227.49120000000016"/>
    <n v="-0.26666666666666689"/>
    <n v="-37.915200000000027"/>
    <n v="142.18199999999999"/>
    <n v="236.97"/>
    <n v="341.23679999999996"/>
  </r>
  <r>
    <n v="1691"/>
    <s v="CA-2017-129833"/>
    <d v="2017-12-09T00:00:00"/>
    <x v="22"/>
    <d v="2017-12-15T00:00:00"/>
    <s v="Standard Class"/>
    <s v="HF-14995"/>
    <s v="Herbert Flentye"/>
    <s v="Consumer"/>
    <s v="United States"/>
    <s v="Indianapolis"/>
    <x v="14"/>
    <n v="46203"/>
    <x v="2"/>
    <s v="OFF-PA-10000575"/>
    <x v="1"/>
    <s v="Paper"/>
    <x v="1059"/>
    <n v="33.450000000000003"/>
    <n v="5"/>
    <n v="0"/>
    <n v="15.387"/>
    <n v="0.45999999999999996"/>
    <n v="3.0773999999999999"/>
    <n v="6.69"/>
    <n v="6.69"/>
    <n v="0"/>
  </r>
  <r>
    <n v="1692"/>
    <s v="CA-2017-129833"/>
    <d v="2017-12-09T00:00:00"/>
    <x v="22"/>
    <d v="2017-12-15T00:00:00"/>
    <s v="Standard Class"/>
    <s v="HF-14995"/>
    <s v="Herbert Flentye"/>
    <s v="Consumer"/>
    <s v="United States"/>
    <s v="Indianapolis"/>
    <x v="14"/>
    <n v="46203"/>
    <x v="2"/>
    <s v="OFF-BI-10004182"/>
    <x v="1"/>
    <s v="Binders"/>
    <x v="73"/>
    <n v="10.4"/>
    <n v="5"/>
    <n v="0"/>
    <n v="5.0960000000000001"/>
    <n v="0.49"/>
    <n v="1.0192000000000001"/>
    <n v="2.08"/>
    <n v="2.08"/>
    <n v="0"/>
  </r>
  <r>
    <n v="1693"/>
    <s v="US-2016-154361"/>
    <d v="2016-03-14T00:00:00"/>
    <x v="17"/>
    <d v="2016-03-19T00:00:00"/>
    <s v="Standard Class"/>
    <s v="HZ-14950"/>
    <s v="Henia Zydlo"/>
    <s v="Consumer"/>
    <s v="United States"/>
    <s v="Columbus"/>
    <x v="24"/>
    <n v="43229"/>
    <x v="3"/>
    <s v="FUR-FU-10004020"/>
    <x v="0"/>
    <s v="Furnishings"/>
    <x v="493"/>
    <n v="21.880000000000003"/>
    <n v="5"/>
    <n v="0.2"/>
    <n v="6.2904999999999998"/>
    <n v="0.28749999999999998"/>
    <n v="1.2581"/>
    <n v="4.3760000000000003"/>
    <n v="5.4700000000000006"/>
    <n v="4.3760000000000003"/>
  </r>
  <r>
    <n v="1694"/>
    <s v="US-2016-158708"/>
    <d v="2016-06-26T00:00:00"/>
    <x v="1"/>
    <d v="2016-06-29T00:00:00"/>
    <s v="Second Class"/>
    <s v="AB-10255"/>
    <s v="Alejandro Ballentine"/>
    <s v="Home Office"/>
    <s v="United States"/>
    <s v="Plano"/>
    <x v="5"/>
    <n v="75023"/>
    <x v="2"/>
    <s v="TEC-AC-10003133"/>
    <x v="2"/>
    <s v="Accessories"/>
    <x v="1086"/>
    <n v="13.616"/>
    <n v="2"/>
    <n v="0.2"/>
    <n v="3.5742000000000012"/>
    <n v="0.26250000000000007"/>
    <n v="1.7871000000000006"/>
    <n v="6.8079999999999998"/>
    <n v="8.51"/>
    <n v="2.7232000000000003"/>
  </r>
  <r>
    <n v="1695"/>
    <s v="CA-2015-156335"/>
    <d v="2015-09-25T00:00:00"/>
    <x v="11"/>
    <d v="2015-09-28T00:00:00"/>
    <s v="Second Class"/>
    <s v="PO-19195"/>
    <s v="Phillina Ober"/>
    <s v="Home Office"/>
    <s v="United States"/>
    <s v="Bayonne"/>
    <x v="30"/>
    <n v="7002"/>
    <x v="3"/>
    <s v="TEC-AC-10002006"/>
    <x v="2"/>
    <s v="Accessories"/>
    <x v="1087"/>
    <n v="63.96"/>
    <n v="4"/>
    <n v="0"/>
    <n v="19.827599999999997"/>
    <n v="0.30999999999999994"/>
    <n v="4.9568999999999992"/>
    <n v="15.99"/>
    <n v="15.99"/>
    <n v="0"/>
  </r>
  <r>
    <n v="1696"/>
    <s v="CA-2015-156335"/>
    <d v="2015-09-25T00:00:00"/>
    <x v="11"/>
    <d v="2015-09-28T00:00:00"/>
    <s v="Second Class"/>
    <s v="PO-19195"/>
    <s v="Phillina Ober"/>
    <s v="Home Office"/>
    <s v="United States"/>
    <s v="Bayonne"/>
    <x v="30"/>
    <n v="7002"/>
    <x v="3"/>
    <s v="OFF-BI-10003314"/>
    <x v="1"/>
    <s v="Binders"/>
    <x v="308"/>
    <n v="14.46"/>
    <n v="3"/>
    <n v="0"/>
    <n v="7.0853999999999999"/>
    <n v="0.49"/>
    <n v="2.3618000000000001"/>
    <n v="4.82"/>
    <n v="4.82"/>
    <n v="0"/>
  </r>
  <r>
    <n v="1697"/>
    <s v="CA-2015-156335"/>
    <d v="2015-09-25T00:00:00"/>
    <x v="11"/>
    <d v="2015-09-28T00:00:00"/>
    <s v="Second Class"/>
    <s v="PO-19195"/>
    <s v="Phillina Ober"/>
    <s v="Home Office"/>
    <s v="United States"/>
    <s v="Bayonne"/>
    <x v="30"/>
    <n v="7002"/>
    <x v="3"/>
    <s v="TEC-PH-10002726"/>
    <x v="2"/>
    <s v="Phones"/>
    <x v="66"/>
    <n v="104.98"/>
    <n v="2"/>
    <n v="0"/>
    <n v="52.49"/>
    <n v="0.5"/>
    <n v="26.245000000000001"/>
    <n v="52.49"/>
    <n v="52.49"/>
    <n v="0"/>
  </r>
  <r>
    <n v="1698"/>
    <s v="CA-2015-148376"/>
    <d v="2015-12-27T00:00:00"/>
    <x v="14"/>
    <d v="2015-12-31T00:00:00"/>
    <s v="Standard Class"/>
    <s v="AG-10900"/>
    <s v="Arthur Gainer"/>
    <s v="Consumer"/>
    <s v="United States"/>
    <s v="Los Angeles"/>
    <x v="1"/>
    <n v="90008"/>
    <x v="1"/>
    <s v="OFF-AP-10000240"/>
    <x v="1"/>
    <s v="Appliances"/>
    <x v="650"/>
    <n v="106.96"/>
    <n v="2"/>
    <n v="0"/>
    <n v="31.018399999999986"/>
    <n v="0.28999999999999987"/>
    <n v="15.509199999999993"/>
    <n v="53.48"/>
    <n v="53.48"/>
    <n v="0"/>
  </r>
  <r>
    <n v="1699"/>
    <s v="CA-2015-148376"/>
    <d v="2015-12-27T00:00:00"/>
    <x v="14"/>
    <d v="2015-12-31T00:00:00"/>
    <s v="Standard Class"/>
    <s v="AG-10900"/>
    <s v="Arthur Gainer"/>
    <s v="Consumer"/>
    <s v="United States"/>
    <s v="Los Angeles"/>
    <x v="1"/>
    <n v="90008"/>
    <x v="1"/>
    <s v="OFF-LA-10002381"/>
    <x v="1"/>
    <s v="Labels"/>
    <x v="1088"/>
    <n v="21.560000000000002"/>
    <n v="7"/>
    <n v="0"/>
    <n v="10.348799999999999"/>
    <n v="0.47999999999999987"/>
    <n v="1.4783999999999999"/>
    <n v="3.0800000000000005"/>
    <n v="3.0800000000000005"/>
    <n v="0"/>
  </r>
  <r>
    <n v="1700"/>
    <s v="CA-2014-135657"/>
    <d v="2014-06-03T00:00:00"/>
    <x v="3"/>
    <d v="2014-06-07T00:00:00"/>
    <s v="Second Class"/>
    <s v="SC-20725"/>
    <s v="Steven Cartwright"/>
    <s v="Consumer"/>
    <s v="United States"/>
    <s v="Seattle"/>
    <x v="4"/>
    <n v="98115"/>
    <x v="1"/>
    <s v="FUR-TA-10004086"/>
    <x v="0"/>
    <s v="Tables"/>
    <x v="832"/>
    <n v="515.88"/>
    <n v="6"/>
    <n v="0"/>
    <n v="113.49359999999999"/>
    <n v="0.21999999999999997"/>
    <n v="18.915599999999998"/>
    <n v="85.98"/>
    <n v="85.98"/>
    <n v="0"/>
  </r>
  <r>
    <n v="1701"/>
    <s v="CA-2015-114069"/>
    <d v="2015-07-13T00:00:00"/>
    <x v="38"/>
    <d v="2015-07-15T00:00:00"/>
    <s v="Second Class"/>
    <s v="ND-18370"/>
    <s v="Natalie DeCherney"/>
    <s v="Consumer"/>
    <s v="United States"/>
    <s v="New York City"/>
    <x v="15"/>
    <n v="10035"/>
    <x v="3"/>
    <s v="OFF-BI-10000320"/>
    <x v="1"/>
    <s v="Binders"/>
    <x v="776"/>
    <n v="11.808"/>
    <n v="2"/>
    <n v="0.2"/>
    <n v="4.2804000000000002"/>
    <n v="0.36250000000000004"/>
    <n v="2.1402000000000001"/>
    <n v="5.9039999999999999"/>
    <n v="7.38"/>
    <n v="2.3616000000000001"/>
  </r>
  <r>
    <n v="1702"/>
    <s v="CA-2015-114069"/>
    <d v="2015-07-13T00:00:00"/>
    <x v="38"/>
    <d v="2015-07-15T00:00:00"/>
    <s v="Second Class"/>
    <s v="ND-18370"/>
    <s v="Natalie DeCherney"/>
    <s v="Consumer"/>
    <s v="United States"/>
    <s v="New York City"/>
    <x v="15"/>
    <n v="10035"/>
    <x v="3"/>
    <s v="FUR-CH-10000595"/>
    <x v="0"/>
    <s v="Chairs"/>
    <x v="468"/>
    <n v="1931.04"/>
    <n v="9"/>
    <n v="0.1"/>
    <n v="321.83999999999992"/>
    <n v="0.16666666666666663"/>
    <n v="35.759999999999991"/>
    <n v="214.56"/>
    <n v="238.4"/>
    <n v="193.10400000000001"/>
  </r>
  <r>
    <n v="1703"/>
    <s v="CA-2015-114069"/>
    <d v="2015-07-13T00:00:00"/>
    <x v="38"/>
    <d v="2015-07-15T00:00:00"/>
    <s v="Second Class"/>
    <s v="ND-18370"/>
    <s v="Natalie DeCherney"/>
    <s v="Consumer"/>
    <s v="United States"/>
    <s v="New York City"/>
    <x v="15"/>
    <n v="10035"/>
    <x v="3"/>
    <s v="OFF-PA-10000349"/>
    <x v="1"/>
    <s v="Paper"/>
    <x v="33"/>
    <n v="9.9600000000000009"/>
    <n v="2"/>
    <n v="0"/>
    <n v="4.6812000000000005"/>
    <n v="0.47000000000000003"/>
    <n v="2.3406000000000002"/>
    <n v="4.9800000000000004"/>
    <n v="4.9800000000000004"/>
    <n v="0"/>
  </r>
  <r>
    <n v="1704"/>
    <s v="CA-2014-139857"/>
    <d v="2014-02-02T00:00:00"/>
    <x v="45"/>
    <d v="2014-02-06T00:00:00"/>
    <s v="Standard Class"/>
    <s v="CD-12790"/>
    <s v="Cynthia Delaney"/>
    <s v="Home Office"/>
    <s v="United States"/>
    <s v="San Diego"/>
    <x v="1"/>
    <n v="92037"/>
    <x v="1"/>
    <s v="OFF-FA-10001843"/>
    <x v="1"/>
    <s v="Fasteners"/>
    <x v="128"/>
    <n v="12.350000000000001"/>
    <n v="5"/>
    <n v="0"/>
    <n v="5.8045"/>
    <n v="0.46999999999999992"/>
    <n v="1.1609"/>
    <n v="2.4700000000000002"/>
    <n v="2.4700000000000002"/>
    <n v="0"/>
  </r>
  <r>
    <n v="1705"/>
    <s v="CA-2016-106306"/>
    <d v="2016-03-08T00:00:00"/>
    <x v="17"/>
    <d v="2016-03-08T00:00:00"/>
    <s v="Same Day"/>
    <s v="PG-18820"/>
    <s v="Patrick Gardner"/>
    <s v="Consumer"/>
    <s v="United States"/>
    <s v="Glendale"/>
    <x v="16"/>
    <n v="85301"/>
    <x v="1"/>
    <s v="OFF-BI-10003676"/>
    <x v="1"/>
    <s v="Binders"/>
    <x v="824"/>
    <n v="9.7020000000000017"/>
    <n v="3"/>
    <n v="0.7"/>
    <n v="-7.1147999999999989"/>
    <n v="-0.73333333333333306"/>
    <n v="-2.3715999999999995"/>
    <n v="3.2340000000000004"/>
    <n v="10.780000000000001"/>
    <n v="6.7914000000000012"/>
  </r>
  <r>
    <n v="1706"/>
    <s v="CA-2015-100545"/>
    <d v="2015-11-22T00:00:00"/>
    <x v="6"/>
    <d v="2015-11-26T00:00:00"/>
    <s v="Standard Class"/>
    <s v="IM-15070"/>
    <s v="Irene Maddox"/>
    <s v="Consumer"/>
    <s v="United States"/>
    <s v="Philadelphia"/>
    <x v="9"/>
    <n v="19120"/>
    <x v="3"/>
    <s v="OFF-BI-10003638"/>
    <x v="1"/>
    <s v="Binders"/>
    <x v="612"/>
    <n v="11.610000000000003"/>
    <n v="2"/>
    <n v="0.7"/>
    <n v="-9.2880000000000003"/>
    <n v="-0.79999999999999982"/>
    <n v="-4.6440000000000001"/>
    <n v="5.8050000000000015"/>
    <n v="19.350000000000001"/>
    <n v="8.1270000000000024"/>
  </r>
  <r>
    <n v="1707"/>
    <s v="CA-2017-123491"/>
    <d v="2017-10-30T00:00:00"/>
    <x v="13"/>
    <d v="2017-11-05T00:00:00"/>
    <s v="Standard Class"/>
    <s v="JK-15205"/>
    <s v="Jamie Kunitz"/>
    <s v="Consumer"/>
    <s v="United States"/>
    <s v="San Francisco"/>
    <x v="1"/>
    <n v="94122"/>
    <x v="1"/>
    <s v="OFF-LA-10003077"/>
    <x v="1"/>
    <s v="Labels"/>
    <x v="1089"/>
    <n v="43.86"/>
    <n v="6"/>
    <n v="0"/>
    <n v="20.614199999999997"/>
    <n v="0.46999999999999992"/>
    <n v="3.4356999999999993"/>
    <n v="7.31"/>
    <n v="7.31"/>
    <n v="0"/>
  </r>
  <r>
    <n v="1708"/>
    <s v="CA-2017-123491"/>
    <d v="2017-10-30T00:00:00"/>
    <x v="13"/>
    <d v="2017-11-05T00:00:00"/>
    <s v="Standard Class"/>
    <s v="JK-15205"/>
    <s v="Jamie Kunitz"/>
    <s v="Consumer"/>
    <s v="United States"/>
    <s v="San Francisco"/>
    <x v="1"/>
    <n v="94122"/>
    <x v="1"/>
    <s v="TEC-PH-10003505"/>
    <x v="2"/>
    <s v="Phones"/>
    <x v="910"/>
    <n v="148.47999999999999"/>
    <n v="2"/>
    <n v="0.2"/>
    <n v="16.703999999999986"/>
    <n v="0.11249999999999992"/>
    <n v="8.3519999999999932"/>
    <n v="74.239999999999995"/>
    <n v="92.799999999999983"/>
    <n v="29.695999999999998"/>
  </r>
  <r>
    <n v="1709"/>
    <s v="CA-2017-123491"/>
    <d v="2017-10-30T00:00:00"/>
    <x v="13"/>
    <d v="2017-11-05T00:00:00"/>
    <s v="Standard Class"/>
    <s v="JK-15205"/>
    <s v="Jamie Kunitz"/>
    <s v="Consumer"/>
    <s v="United States"/>
    <s v="San Francisco"/>
    <x v="1"/>
    <n v="94122"/>
    <x v="1"/>
    <s v="OFF-PA-10003424"/>
    <x v="1"/>
    <s v="Paper"/>
    <x v="1090"/>
    <n v="7.42"/>
    <n v="2"/>
    <n v="0"/>
    <n v="3.71"/>
    <n v="0.5"/>
    <n v="1.855"/>
    <n v="3.71"/>
    <n v="3.71"/>
    <n v="0"/>
  </r>
  <r>
    <n v="1710"/>
    <s v="CA-2017-123491"/>
    <d v="2017-10-30T00:00:00"/>
    <x v="13"/>
    <d v="2017-11-05T00:00:00"/>
    <s v="Standard Class"/>
    <s v="JK-15205"/>
    <s v="Jamie Kunitz"/>
    <s v="Consumer"/>
    <s v="United States"/>
    <s v="San Francisco"/>
    <x v="1"/>
    <n v="94122"/>
    <x v="1"/>
    <s v="FUR-CH-10003061"/>
    <x v="0"/>
    <s v="Chairs"/>
    <x v="51"/>
    <n v="71.992000000000004"/>
    <n v="1"/>
    <n v="0.2"/>
    <n v="-0.89990000000001302"/>
    <n v="-1.2500000000000179E-2"/>
    <n v="-0.89990000000001302"/>
    <n v="71.992000000000004"/>
    <n v="89.99"/>
    <n v="14.398400000000002"/>
  </r>
  <r>
    <n v="1711"/>
    <s v="CA-2017-123491"/>
    <d v="2017-10-30T00:00:00"/>
    <x v="13"/>
    <d v="2017-11-05T00:00:00"/>
    <s v="Standard Class"/>
    <s v="JK-15205"/>
    <s v="Jamie Kunitz"/>
    <s v="Consumer"/>
    <s v="United States"/>
    <s v="San Francisco"/>
    <x v="1"/>
    <n v="94122"/>
    <x v="1"/>
    <s v="OFF-AR-10003514"/>
    <x v="1"/>
    <s v="Art"/>
    <x v="182"/>
    <n v="19.899999999999999"/>
    <n v="5"/>
    <n v="0"/>
    <n v="6.5669999999999984"/>
    <n v="0.32999999999999996"/>
    <n v="1.3133999999999997"/>
    <n v="3.9799999999999995"/>
    <n v="3.9799999999999995"/>
    <n v="0"/>
  </r>
  <r>
    <n v="1712"/>
    <s v="CA-2017-123491"/>
    <d v="2017-10-30T00:00:00"/>
    <x v="13"/>
    <d v="2017-11-05T00:00:00"/>
    <s v="Standard Class"/>
    <s v="JK-15205"/>
    <s v="Jamie Kunitz"/>
    <s v="Consumer"/>
    <s v="United States"/>
    <s v="San Francisco"/>
    <x v="1"/>
    <n v="94122"/>
    <x v="1"/>
    <s v="OFF-AP-10002684"/>
    <x v="1"/>
    <s v="Appliances"/>
    <x v="167"/>
    <n v="1702.12"/>
    <n v="14"/>
    <n v="0"/>
    <n v="510.63599999999985"/>
    <n v="0.29999999999999993"/>
    <n v="36.47399999999999"/>
    <n v="121.58"/>
    <n v="121.58"/>
    <n v="0"/>
  </r>
  <r>
    <n v="1713"/>
    <s v="CA-2015-145401"/>
    <d v="2015-01-30T00:00:00"/>
    <x v="26"/>
    <d v="2015-02-04T00:00:00"/>
    <s v="Standard Class"/>
    <s v="JP-15520"/>
    <s v="Jeremy Pistek"/>
    <s v="Consumer"/>
    <s v="United States"/>
    <s v="Houston"/>
    <x v="5"/>
    <n v="77070"/>
    <x v="2"/>
    <s v="OFF-PA-10004405"/>
    <x v="1"/>
    <s v="Paper"/>
    <x v="1091"/>
    <n v="14.303999999999998"/>
    <n v="6"/>
    <n v="0.2"/>
    <n v="5.0064000000000002"/>
    <n v="0.35000000000000003"/>
    <n v="0.83440000000000003"/>
    <n v="2.3839999999999999"/>
    <n v="2.9799999999999991"/>
    <n v="2.8607999999999998"/>
  </r>
  <r>
    <n v="1714"/>
    <s v="US-2017-124968"/>
    <d v="2017-09-08T00:00:00"/>
    <x v="15"/>
    <d v="2017-09-13T00:00:00"/>
    <s v="Second Class"/>
    <s v="MM-18055"/>
    <s v="Michelle Moray"/>
    <s v="Consumer"/>
    <s v="United States"/>
    <s v="Chicago"/>
    <x v="10"/>
    <n v="60610"/>
    <x v="2"/>
    <s v="FUR-TA-10004289"/>
    <x v="0"/>
    <s v="Tables"/>
    <x v="189"/>
    <n v="765.625"/>
    <n v="7"/>
    <n v="0.5"/>
    <n v="-566.5625"/>
    <n v="-0.74"/>
    <n v="-80.9375"/>
    <n v="109.375"/>
    <n v="218.75"/>
    <n v="382.8125"/>
  </r>
  <r>
    <n v="1715"/>
    <s v="CA-2017-104003"/>
    <d v="2017-10-07T00:00:00"/>
    <x v="13"/>
    <d v="2017-10-13T00:00:00"/>
    <s v="Standard Class"/>
    <s v="DC-13285"/>
    <s v="Debra Catini"/>
    <s v="Consumer"/>
    <s v="United States"/>
    <s v="San Francisco"/>
    <x v="1"/>
    <n v="94110"/>
    <x v="1"/>
    <s v="FUR-BO-10003965"/>
    <x v="0"/>
    <s v="Bookcases"/>
    <x v="1092"/>
    <n v="307.666"/>
    <n v="2"/>
    <n v="0.15"/>
    <n v="-14.478399999999979"/>
    <n v="-4.7058823529411695E-2"/>
    <n v="-7.2391999999999896"/>
    <n v="153.833"/>
    <n v="180.98"/>
    <n v="46.149899999999995"/>
  </r>
  <r>
    <n v="1716"/>
    <s v="CA-2016-154788"/>
    <d v="2016-04-30T00:00:00"/>
    <x v="25"/>
    <d v="2016-05-04T00:00:00"/>
    <s v="Standard Class"/>
    <s v="JL-15835"/>
    <s v="John Lee"/>
    <s v="Consumer"/>
    <s v="United States"/>
    <s v="New York City"/>
    <x v="15"/>
    <n v="10011"/>
    <x v="3"/>
    <s v="OFF-BI-10003314"/>
    <x v="1"/>
    <s v="Binders"/>
    <x v="308"/>
    <n v="7.7120000000000006"/>
    <n v="2"/>
    <n v="0.2"/>
    <n v="2.7956000000000003"/>
    <n v="0.36249999999999999"/>
    <n v="1.3978000000000002"/>
    <n v="3.8560000000000003"/>
    <n v="4.82"/>
    <n v="1.5424000000000002"/>
  </r>
  <r>
    <n v="1717"/>
    <s v="CA-2016-169943"/>
    <d v="2016-05-19T00:00:00"/>
    <x v="35"/>
    <d v="2016-05-24T00:00:00"/>
    <s v="Standard Class"/>
    <s v="BN-11515"/>
    <s v="Bradley Nguyen"/>
    <s v="Consumer"/>
    <s v="United States"/>
    <s v="New York City"/>
    <x v="15"/>
    <n v="10011"/>
    <x v="3"/>
    <s v="OFF-AP-10001563"/>
    <x v="1"/>
    <s v="Appliances"/>
    <x v="535"/>
    <n v="242.89999999999998"/>
    <n v="5"/>
    <n v="0"/>
    <n v="70.440999999999974"/>
    <n v="0.28999999999999992"/>
    <n v="14.088199999999995"/>
    <n v="48.58"/>
    <n v="48.58"/>
    <n v="0"/>
  </r>
  <r>
    <n v="1718"/>
    <s v="CA-2016-169943"/>
    <d v="2016-05-19T00:00:00"/>
    <x v="35"/>
    <d v="2016-05-24T00:00:00"/>
    <s v="Standard Class"/>
    <s v="BN-11515"/>
    <s v="Bradley Nguyen"/>
    <s v="Consumer"/>
    <s v="United States"/>
    <s v="New York City"/>
    <x v="15"/>
    <n v="10011"/>
    <x v="3"/>
    <s v="OFF-ST-10004123"/>
    <x v="1"/>
    <s v="Storage"/>
    <x v="72"/>
    <n v="454.90000000000003"/>
    <n v="5"/>
    <n v="0"/>
    <n v="0"/>
    <n v="0"/>
    <n v="0"/>
    <n v="90.98"/>
    <n v="90.98"/>
    <n v="0"/>
  </r>
  <r>
    <n v="1719"/>
    <s v="CA-2016-169943"/>
    <d v="2016-05-19T00:00:00"/>
    <x v="35"/>
    <d v="2016-05-24T00:00:00"/>
    <s v="Standard Class"/>
    <s v="BN-11515"/>
    <s v="Bradley Nguyen"/>
    <s v="Consumer"/>
    <s v="United States"/>
    <s v="New York City"/>
    <x v="15"/>
    <n v="10011"/>
    <x v="3"/>
    <s v="FUR-FU-10002088"/>
    <x v="0"/>
    <s v="Furnishings"/>
    <x v="1093"/>
    <n v="35.92"/>
    <n v="4"/>
    <n v="0"/>
    <n v="15.086400000000001"/>
    <n v="0.42"/>
    <n v="3.7716000000000003"/>
    <n v="8.98"/>
    <n v="8.98"/>
    <n v="0"/>
  </r>
  <r>
    <n v="1720"/>
    <s v="CA-2016-169943"/>
    <d v="2016-05-19T00:00:00"/>
    <x v="35"/>
    <d v="2016-05-24T00:00:00"/>
    <s v="Standard Class"/>
    <s v="BN-11515"/>
    <s v="Bradley Nguyen"/>
    <s v="Consumer"/>
    <s v="United States"/>
    <s v="New York City"/>
    <x v="15"/>
    <n v="10011"/>
    <x v="3"/>
    <s v="FUR-FU-10000010"/>
    <x v="0"/>
    <s v="Furnishings"/>
    <x v="527"/>
    <n v="39.76"/>
    <n v="8"/>
    <n v="0"/>
    <n v="12.325599999999998"/>
    <n v="0.30999999999999994"/>
    <n v="1.5406999999999997"/>
    <n v="4.97"/>
    <n v="4.97"/>
    <n v="0"/>
  </r>
  <r>
    <n v="1721"/>
    <s v="CA-2016-169943"/>
    <d v="2016-05-19T00:00:00"/>
    <x v="35"/>
    <d v="2016-05-24T00:00:00"/>
    <s v="Standard Class"/>
    <s v="BN-11515"/>
    <s v="Bradley Nguyen"/>
    <s v="Consumer"/>
    <s v="United States"/>
    <s v="New York City"/>
    <x v="15"/>
    <n v="10011"/>
    <x v="3"/>
    <s v="OFF-BI-10002824"/>
    <x v="1"/>
    <s v="Binders"/>
    <x v="528"/>
    <n v="47.744"/>
    <n v="4"/>
    <n v="0.2"/>
    <n v="14.919999999999995"/>
    <n v="0.31249999999999989"/>
    <n v="3.7299999999999986"/>
    <n v="11.936"/>
    <n v="14.92"/>
    <n v="9.5488"/>
  </r>
  <r>
    <n v="1722"/>
    <s v="US-2015-123218"/>
    <d v="2015-12-20T00:00:00"/>
    <x v="14"/>
    <d v="2015-12-25T00:00:00"/>
    <s v="Standard Class"/>
    <s v="KD-16345"/>
    <s v="Katherine Ducich"/>
    <s v="Consumer"/>
    <s v="United States"/>
    <s v="Chicago"/>
    <x v="10"/>
    <n v="60623"/>
    <x v="2"/>
    <s v="TEC-PH-10001061"/>
    <x v="2"/>
    <s v="Phones"/>
    <x v="830"/>
    <n v="159.98400000000001"/>
    <n v="2"/>
    <n v="0.2"/>
    <n v="11.998799999999996"/>
    <n v="7.4999999999999969E-2"/>
    <n v="5.9993999999999978"/>
    <n v="79.992000000000004"/>
    <n v="99.99"/>
    <n v="31.996800000000004"/>
  </r>
  <r>
    <n v="1723"/>
    <s v="US-2015-123218"/>
    <d v="2015-12-20T00:00:00"/>
    <x v="14"/>
    <d v="2015-12-25T00:00:00"/>
    <s v="Standard Class"/>
    <s v="KD-16345"/>
    <s v="Katherine Ducich"/>
    <s v="Consumer"/>
    <s v="United States"/>
    <s v="Chicago"/>
    <x v="10"/>
    <n v="60623"/>
    <x v="2"/>
    <s v="TEC-AC-10000736"/>
    <x v="2"/>
    <s v="Accessories"/>
    <x v="1094"/>
    <n v="255.96799999999999"/>
    <n v="4"/>
    <n v="0.2"/>
    <n v="51.193599999999996"/>
    <n v="0.19999999999999998"/>
    <n v="12.798399999999999"/>
    <n v="63.991999999999997"/>
    <n v="79.989999999999995"/>
    <n v="51.193600000000004"/>
  </r>
  <r>
    <n v="1724"/>
    <s v="US-2015-123218"/>
    <d v="2015-12-20T00:00:00"/>
    <x v="14"/>
    <d v="2015-12-25T00:00:00"/>
    <s v="Standard Class"/>
    <s v="KD-16345"/>
    <s v="Katherine Ducich"/>
    <s v="Consumer"/>
    <s v="United States"/>
    <s v="Chicago"/>
    <x v="10"/>
    <n v="60623"/>
    <x v="2"/>
    <s v="FUR-BO-10003966"/>
    <x v="0"/>
    <s v="Bookcases"/>
    <x v="1095"/>
    <n v="359.05799999999994"/>
    <n v="3"/>
    <n v="0.3"/>
    <n v="-71.811600000000027"/>
    <n v="-0.20000000000000012"/>
    <n v="-23.937200000000008"/>
    <n v="119.68599999999998"/>
    <n v="170.98"/>
    <n v="107.71739999999998"/>
  </r>
  <r>
    <n v="1725"/>
    <s v="CA-2015-127453"/>
    <d v="2015-12-19T00:00:00"/>
    <x v="14"/>
    <d v="2015-12-20T00:00:00"/>
    <s v="First Class"/>
    <s v="JK-15370"/>
    <s v="Jay Kimmel"/>
    <s v="Consumer"/>
    <s v="United States"/>
    <s v="Philadelphia"/>
    <x v="9"/>
    <n v="19143"/>
    <x v="3"/>
    <s v="OFF-AP-10000828"/>
    <x v="1"/>
    <s v="Appliances"/>
    <x v="1096"/>
    <n v="434.35199999999998"/>
    <n v="3"/>
    <n v="0.2"/>
    <n v="43.43519999999998"/>
    <n v="9.9999999999999964E-2"/>
    <n v="14.478399999999993"/>
    <n v="144.78399999999999"/>
    <n v="180.97999999999996"/>
    <n v="86.870400000000004"/>
  </r>
  <r>
    <n v="1726"/>
    <s v="CA-2015-127453"/>
    <d v="2015-12-19T00:00:00"/>
    <x v="14"/>
    <d v="2015-12-20T00:00:00"/>
    <s v="First Class"/>
    <s v="JK-15370"/>
    <s v="Jay Kimmel"/>
    <s v="Consumer"/>
    <s v="United States"/>
    <s v="Philadelphia"/>
    <x v="9"/>
    <n v="19143"/>
    <x v="3"/>
    <s v="OFF-AP-10002906"/>
    <x v="1"/>
    <s v="Appliances"/>
    <x v="1097"/>
    <n v="3.5520000000000005"/>
    <n v="2"/>
    <n v="0.2"/>
    <n v="0.44399999999999973"/>
    <n v="0.1249999999999999"/>
    <n v="0.22199999999999986"/>
    <n v="1.7760000000000002"/>
    <n v="2.2200000000000002"/>
    <n v="0.71040000000000014"/>
  </r>
  <r>
    <n v="1727"/>
    <s v="CA-2015-127453"/>
    <d v="2015-12-19T00:00:00"/>
    <x v="14"/>
    <d v="2015-12-20T00:00:00"/>
    <s v="First Class"/>
    <s v="JK-15370"/>
    <s v="Jay Kimmel"/>
    <s v="Consumer"/>
    <s v="United States"/>
    <s v="Philadelphia"/>
    <x v="9"/>
    <n v="19143"/>
    <x v="3"/>
    <s v="OFF-AP-10003860"/>
    <x v="1"/>
    <s v="Appliances"/>
    <x v="1098"/>
    <n v="88.832000000000008"/>
    <n v="4"/>
    <n v="0.2"/>
    <n v="7.7728000000000002"/>
    <n v="8.7499999999999994E-2"/>
    <n v="1.9432"/>
    <n v="22.208000000000002"/>
    <n v="27.76"/>
    <n v="17.766400000000001"/>
  </r>
  <r>
    <n v="1728"/>
    <s v="US-2017-164056"/>
    <d v="2017-04-29T00:00:00"/>
    <x v="4"/>
    <d v="2017-05-04T00:00:00"/>
    <s v="Second Class"/>
    <s v="FM-14215"/>
    <s v="Filia McAdams"/>
    <s v="Corporate"/>
    <s v="United States"/>
    <s v="Dublin"/>
    <x v="24"/>
    <n v="43017"/>
    <x v="3"/>
    <s v="FUR-TA-10001307"/>
    <x v="0"/>
    <s v="Tables"/>
    <x v="1099"/>
    <n v="1048.3499999999999"/>
    <n v="5"/>
    <n v="0.4"/>
    <n v="-69.889999999999986"/>
    <n v="-6.6666666666666666E-2"/>
    <n v="-13.977999999999998"/>
    <n v="209.67"/>
    <n v="349.45"/>
    <n v="419.34"/>
  </r>
  <r>
    <n v="1729"/>
    <s v="CA-2016-106894"/>
    <d v="2016-02-07T00:00:00"/>
    <x v="47"/>
    <d v="2016-02-07T00:00:00"/>
    <s v="Same Day"/>
    <s v="CA-12265"/>
    <s v="Christina Anderson"/>
    <s v="Consumer"/>
    <s v="United States"/>
    <s v="Springfield"/>
    <x v="17"/>
    <n v="22153"/>
    <x v="0"/>
    <s v="TEC-AC-10003063"/>
    <x v="2"/>
    <s v="Accessories"/>
    <x v="1061"/>
    <n v="100"/>
    <n v="4"/>
    <n v="0"/>
    <n v="21"/>
    <n v="0.21"/>
    <n v="5.25"/>
    <n v="25"/>
    <n v="25"/>
    <n v="0"/>
  </r>
  <r>
    <n v="1730"/>
    <s v="CA-2016-106894"/>
    <d v="2016-02-07T00:00:00"/>
    <x v="47"/>
    <d v="2016-02-07T00:00:00"/>
    <s v="Same Day"/>
    <s v="CA-12265"/>
    <s v="Christina Anderson"/>
    <s v="Consumer"/>
    <s v="United States"/>
    <s v="Springfield"/>
    <x v="17"/>
    <n v="22153"/>
    <x v="0"/>
    <s v="OFF-LA-10001045"/>
    <x v="1"/>
    <s v="Labels"/>
    <x v="708"/>
    <n v="7.83"/>
    <n v="3"/>
    <n v="0"/>
    <n v="3.6017999999999999"/>
    <n v="0.45999999999999996"/>
    <n v="1.2005999999999999"/>
    <n v="2.61"/>
    <n v="2.61"/>
    <n v="0"/>
  </r>
  <r>
    <n v="1731"/>
    <s v="CA-2014-125136"/>
    <d v="2014-09-28T00:00:00"/>
    <x v="30"/>
    <d v="2014-10-03T00:00:00"/>
    <s v="Standard Class"/>
    <s v="KD-16495"/>
    <s v="Keith Dawkins"/>
    <s v="Corporate"/>
    <s v="United States"/>
    <s v="Fayetteville"/>
    <x v="3"/>
    <n v="28314"/>
    <x v="0"/>
    <s v="OFF-PA-10001457"/>
    <x v="1"/>
    <s v="Paper"/>
    <x v="1100"/>
    <n v="96.256"/>
    <n v="8"/>
    <n v="0.2"/>
    <n v="31.283199999999987"/>
    <n v="0.32499999999999984"/>
    <n v="3.9103999999999983"/>
    <n v="12.032"/>
    <n v="15.04"/>
    <n v="19.251200000000001"/>
  </r>
  <r>
    <n v="1732"/>
    <s v="CA-2014-125136"/>
    <d v="2014-09-28T00:00:00"/>
    <x v="30"/>
    <d v="2014-10-03T00:00:00"/>
    <s v="Standard Class"/>
    <s v="KD-16495"/>
    <s v="Keith Dawkins"/>
    <s v="Corporate"/>
    <s v="United States"/>
    <s v="Fayetteville"/>
    <x v="3"/>
    <n v="28314"/>
    <x v="0"/>
    <s v="OFF-PA-10001804"/>
    <x v="1"/>
    <s v="Paper"/>
    <x v="129"/>
    <n v="10.688000000000001"/>
    <n v="2"/>
    <n v="0.2"/>
    <n v="3.7407999999999997"/>
    <n v="0.35"/>
    <n v="1.8703999999999998"/>
    <n v="5.3440000000000003"/>
    <n v="6.68"/>
    <n v="2.1376000000000004"/>
  </r>
  <r>
    <n v="1733"/>
    <s v="US-2016-131149"/>
    <d v="2016-07-10T00:00:00"/>
    <x v="16"/>
    <d v="2016-07-14T00:00:00"/>
    <s v="Standard Class"/>
    <s v="LH-17155"/>
    <s v="Logan Haushalter"/>
    <s v="Consumer"/>
    <s v="United States"/>
    <s v="Dallas"/>
    <x v="5"/>
    <n v="75081"/>
    <x v="2"/>
    <s v="OFF-ST-10000689"/>
    <x v="1"/>
    <s v="Storage"/>
    <x v="426"/>
    <n v="338.04"/>
    <n v="3"/>
    <n v="0.2"/>
    <n v="-33.804000000000002"/>
    <n v="-0.1"/>
    <n v="-11.268000000000001"/>
    <n v="112.68"/>
    <n v="140.85"/>
    <n v="67.608000000000004"/>
  </r>
  <r>
    <n v="1734"/>
    <s v="US-2016-131149"/>
    <d v="2016-07-10T00:00:00"/>
    <x v="16"/>
    <d v="2016-07-14T00:00:00"/>
    <s v="Standard Class"/>
    <s v="LH-17155"/>
    <s v="Logan Haushalter"/>
    <s v="Consumer"/>
    <s v="United States"/>
    <s v="Dallas"/>
    <x v="5"/>
    <n v="75081"/>
    <x v="2"/>
    <s v="OFF-AR-10002135"/>
    <x v="1"/>
    <s v="Art"/>
    <x v="281"/>
    <n v="154.24"/>
    <n v="4"/>
    <n v="0.2"/>
    <n v="17.351999999999975"/>
    <n v="0.11249999999999984"/>
    <n v="4.3379999999999939"/>
    <n v="38.56"/>
    <n v="48.2"/>
    <n v="30.848000000000003"/>
  </r>
  <r>
    <n v="1735"/>
    <s v="CA-2017-101483"/>
    <d v="2017-07-29T00:00:00"/>
    <x v="10"/>
    <d v="2017-08-01T00:00:00"/>
    <s v="Second Class"/>
    <s v="AG-10675"/>
    <s v="Anna Gayman"/>
    <s v="Consumer"/>
    <s v="United States"/>
    <s v="Jacksonville"/>
    <x v="3"/>
    <n v="28540"/>
    <x v="0"/>
    <s v="OFF-AP-10002082"/>
    <x v="1"/>
    <s v="Appliances"/>
    <x v="1101"/>
    <n v="34.848000000000006"/>
    <n v="2"/>
    <n v="0.2"/>
    <n v="6.5339999999999971"/>
    <n v="0.18749999999999989"/>
    <n v="3.2669999999999986"/>
    <n v="17.424000000000003"/>
    <n v="21.78"/>
    <n v="6.9696000000000016"/>
  </r>
  <r>
    <n v="1736"/>
    <s v="CA-2017-101483"/>
    <d v="2017-07-29T00:00:00"/>
    <x v="10"/>
    <d v="2017-08-01T00:00:00"/>
    <s v="Second Class"/>
    <s v="AG-10675"/>
    <s v="Anna Gayman"/>
    <s v="Consumer"/>
    <s v="United States"/>
    <s v="Jacksonville"/>
    <x v="3"/>
    <n v="28540"/>
    <x v="0"/>
    <s v="TEC-PH-10003442"/>
    <x v="2"/>
    <s v="Phones"/>
    <x v="888"/>
    <n v="22"/>
    <n v="5"/>
    <n v="0.2"/>
    <n v="1.375"/>
    <n v="6.25E-2"/>
    <n v="0.27500000000000002"/>
    <n v="4.4000000000000004"/>
    <n v="5.5"/>
    <n v="4.4000000000000004"/>
  </r>
  <r>
    <n v="1737"/>
    <s v="CA-2017-101483"/>
    <d v="2017-07-29T00:00:00"/>
    <x v="10"/>
    <d v="2017-08-01T00:00:00"/>
    <s v="Second Class"/>
    <s v="AG-10675"/>
    <s v="Anna Gayman"/>
    <s v="Consumer"/>
    <s v="United States"/>
    <s v="Jacksonville"/>
    <x v="3"/>
    <n v="28540"/>
    <x v="0"/>
    <s v="OFF-AR-10002833"/>
    <x v="1"/>
    <s v="Art"/>
    <x v="6"/>
    <n v="4.3680000000000003"/>
    <n v="3"/>
    <n v="0.2"/>
    <n v="0.3822000000000001"/>
    <n v="8.7500000000000008E-2"/>
    <n v="0.12740000000000004"/>
    <n v="1.4560000000000002"/>
    <n v="1.8199999999999998"/>
    <n v="0.87360000000000015"/>
  </r>
  <r>
    <n v="1738"/>
    <s v="CA-2015-130204"/>
    <d v="2015-09-03T00:00:00"/>
    <x v="11"/>
    <d v="2015-09-09T00:00:00"/>
    <s v="Standard Class"/>
    <s v="DB-13120"/>
    <s v="David Bremer"/>
    <s v="Corporate"/>
    <s v="United States"/>
    <s v="San Francisco"/>
    <x v="1"/>
    <n v="94122"/>
    <x v="1"/>
    <s v="OFF-ST-10001325"/>
    <x v="1"/>
    <s v="Storage"/>
    <x v="471"/>
    <n v="31.44"/>
    <n v="3"/>
    <n v="0"/>
    <n v="8.4888000000000012"/>
    <n v="0.27"/>
    <n v="2.8296000000000006"/>
    <n v="10.48"/>
    <n v="10.48"/>
    <n v="0"/>
  </r>
  <r>
    <n v="1739"/>
    <s v="CA-2015-130204"/>
    <d v="2015-09-03T00:00:00"/>
    <x v="11"/>
    <d v="2015-09-09T00:00:00"/>
    <s v="Standard Class"/>
    <s v="DB-13120"/>
    <s v="David Bremer"/>
    <s v="Corporate"/>
    <s v="United States"/>
    <s v="San Francisco"/>
    <x v="1"/>
    <n v="94122"/>
    <x v="1"/>
    <s v="TEC-AC-10003038"/>
    <x v="2"/>
    <s v="Accessories"/>
    <x v="1033"/>
    <n v="17.899999999999999"/>
    <n v="2"/>
    <n v="0"/>
    <n v="3.400999999999998"/>
    <n v="0.18999999999999989"/>
    <n v="1.700499999999999"/>
    <n v="8.9499999999999993"/>
    <n v="8.9499999999999993"/>
    <n v="0"/>
  </r>
  <r>
    <n v="1740"/>
    <s v="CA-2015-130204"/>
    <d v="2015-09-03T00:00:00"/>
    <x v="11"/>
    <d v="2015-09-09T00:00:00"/>
    <s v="Standard Class"/>
    <s v="DB-13120"/>
    <s v="David Bremer"/>
    <s v="Corporate"/>
    <s v="United States"/>
    <s v="San Francisco"/>
    <x v="1"/>
    <n v="94122"/>
    <x v="1"/>
    <s v="TEC-AC-10003590"/>
    <x v="2"/>
    <s v="Accessories"/>
    <x v="1102"/>
    <n v="129.44999999999999"/>
    <n v="5"/>
    <n v="0"/>
    <n v="46.601999999999997"/>
    <n v="0.36"/>
    <n v="9.3203999999999994"/>
    <n v="25.889999999999997"/>
    <n v="25.889999999999997"/>
    <n v="0"/>
  </r>
  <r>
    <n v="1741"/>
    <s v="CA-2014-110527"/>
    <d v="2014-08-09T00:00:00"/>
    <x v="9"/>
    <d v="2014-08-16T00:00:00"/>
    <s v="Standard Class"/>
    <s v="ED-13885"/>
    <s v="Emily Ducich"/>
    <s v="Home Office"/>
    <s v="United States"/>
    <s v="San Diego"/>
    <x v="1"/>
    <n v="92037"/>
    <x v="1"/>
    <s v="OFF-LA-10000262"/>
    <x v="1"/>
    <s v="Labels"/>
    <x v="941"/>
    <n v="20.88"/>
    <n v="8"/>
    <n v="0"/>
    <n v="9.6047999999999991"/>
    <n v="0.45999999999999996"/>
    <n v="1.2005999999999999"/>
    <n v="2.61"/>
    <n v="2.61"/>
    <n v="0"/>
  </r>
  <r>
    <n v="1742"/>
    <s v="CA-2017-152807"/>
    <d v="2017-10-30T00:00:00"/>
    <x v="13"/>
    <d v="2017-11-03T00:00:00"/>
    <s v="Standard Class"/>
    <s v="MC-18100"/>
    <s v="Mick Crebagga"/>
    <s v="Consumer"/>
    <s v="United States"/>
    <s v="Philadelphia"/>
    <x v="9"/>
    <n v="19140"/>
    <x v="3"/>
    <s v="OFF-PA-10004355"/>
    <x v="1"/>
    <s v="Paper"/>
    <x v="1103"/>
    <n v="20.736000000000004"/>
    <n v="4"/>
    <n v="0.2"/>
    <n v="7.2576000000000001"/>
    <n v="0.34999999999999992"/>
    <n v="1.8144"/>
    <n v="5.1840000000000011"/>
    <n v="6.4800000000000013"/>
    <n v="4.1472000000000007"/>
  </r>
  <r>
    <n v="1743"/>
    <s v="CA-2017-152807"/>
    <d v="2017-10-30T00:00:00"/>
    <x v="13"/>
    <d v="2017-11-03T00:00:00"/>
    <s v="Standard Class"/>
    <s v="MC-18100"/>
    <s v="Mick Crebagga"/>
    <s v="Consumer"/>
    <s v="United States"/>
    <s v="Philadelphia"/>
    <x v="9"/>
    <n v="19140"/>
    <x v="3"/>
    <s v="FUR-FU-10004415"/>
    <x v="0"/>
    <s v="Furnishings"/>
    <x v="1063"/>
    <n v="7.168000000000001"/>
    <n v="2"/>
    <n v="0.2"/>
    <n v="0.98559999999999937"/>
    <n v="0.1374999999999999"/>
    <n v="0.49279999999999968"/>
    <n v="3.5840000000000005"/>
    <n v="4.4800000000000004"/>
    <n v="1.4336000000000002"/>
  </r>
  <r>
    <n v="1744"/>
    <s v="CA-2017-152807"/>
    <d v="2017-10-30T00:00:00"/>
    <x v="13"/>
    <d v="2017-11-03T00:00:00"/>
    <s v="Standard Class"/>
    <s v="MC-18100"/>
    <s v="Mick Crebagga"/>
    <s v="Consumer"/>
    <s v="United States"/>
    <s v="Philadelphia"/>
    <x v="9"/>
    <n v="19140"/>
    <x v="3"/>
    <s v="OFF-ST-10002486"/>
    <x v="1"/>
    <s v="Storage"/>
    <x v="700"/>
    <n v="11.168000000000001"/>
    <n v="2"/>
    <n v="0.2"/>
    <n v="-2.5128000000000008"/>
    <n v="-0.22500000000000006"/>
    <n v="-1.2564000000000004"/>
    <n v="5.5840000000000005"/>
    <n v="6.98"/>
    <n v="2.2336000000000005"/>
  </r>
  <r>
    <n v="1745"/>
    <s v="CA-2017-152807"/>
    <d v="2017-10-30T00:00:00"/>
    <x v="13"/>
    <d v="2017-11-03T00:00:00"/>
    <s v="Standard Class"/>
    <s v="MC-18100"/>
    <s v="Mick Crebagga"/>
    <s v="Consumer"/>
    <s v="United States"/>
    <s v="Philadelphia"/>
    <x v="9"/>
    <n v="19140"/>
    <x v="3"/>
    <s v="TEC-AC-10001142"/>
    <x v="2"/>
    <s v="Accessories"/>
    <x v="551"/>
    <n v="442.40000000000003"/>
    <n v="7"/>
    <n v="0.2"/>
    <n v="-55.300000000000068"/>
    <n v="-0.12500000000000014"/>
    <n v="-7.9000000000000101"/>
    <n v="63.2"/>
    <n v="79"/>
    <n v="88.480000000000018"/>
  </r>
  <r>
    <n v="1746"/>
    <s v="CA-2014-133270"/>
    <d v="2014-06-06T00:00:00"/>
    <x v="3"/>
    <d v="2014-06-09T00:00:00"/>
    <s v="First Class"/>
    <s v="BM-11785"/>
    <s v="Bryan Mills"/>
    <s v="Consumer"/>
    <s v="United States"/>
    <s v="Rochester"/>
    <x v="15"/>
    <n v="14609"/>
    <x v="3"/>
    <s v="OFF-AR-10002656"/>
    <x v="1"/>
    <s v="Art"/>
    <x v="159"/>
    <n v="13.36"/>
    <n v="2"/>
    <n v="0"/>
    <n v="4.9431999999999992"/>
    <n v="0.36999999999999994"/>
    <n v="2.4715999999999996"/>
    <n v="6.68"/>
    <n v="6.68"/>
    <n v="0"/>
  </r>
  <r>
    <n v="1747"/>
    <s v="CA-2016-155670"/>
    <d v="2016-08-13T00:00:00"/>
    <x v="28"/>
    <d v="2016-08-17T00:00:00"/>
    <s v="Second Class"/>
    <s v="EM-14065"/>
    <s v="Erin Mull"/>
    <s v="Consumer"/>
    <s v="United States"/>
    <s v="Jacksonville"/>
    <x v="3"/>
    <n v="28540"/>
    <x v="0"/>
    <s v="OFF-BI-10000138"/>
    <x v="1"/>
    <s v="Binders"/>
    <x v="605"/>
    <n v="11.232000000000001"/>
    <n v="8"/>
    <n v="0.7"/>
    <n v="-8.2367999999999988"/>
    <n v="-0.73333333333333317"/>
    <n v="-1.0295999999999998"/>
    <n v="1.4040000000000001"/>
    <n v="4.68"/>
    <n v="7.8624000000000001"/>
  </r>
  <r>
    <n v="1748"/>
    <s v="CA-2016-155670"/>
    <d v="2016-08-13T00:00:00"/>
    <x v="28"/>
    <d v="2016-08-17T00:00:00"/>
    <s v="Second Class"/>
    <s v="EM-14065"/>
    <s v="Erin Mull"/>
    <s v="Consumer"/>
    <s v="United States"/>
    <s v="Jacksonville"/>
    <x v="3"/>
    <n v="28540"/>
    <x v="0"/>
    <s v="OFF-PA-10004947"/>
    <x v="1"/>
    <s v="Paper"/>
    <x v="33"/>
    <n v="10.272000000000002"/>
    <n v="3"/>
    <n v="0.2"/>
    <n v="3.2099999999999982"/>
    <n v="0.31249999999999978"/>
    <n v="1.0699999999999994"/>
    <n v="3.4240000000000008"/>
    <n v="4.28"/>
    <n v="2.0544000000000007"/>
  </r>
  <r>
    <n v="1749"/>
    <s v="US-2014-157406"/>
    <d v="2014-04-25T00:00:00"/>
    <x v="41"/>
    <d v="2014-04-29T00:00:00"/>
    <s v="Standard Class"/>
    <s v="DA-13450"/>
    <s v="Dianna Arnett"/>
    <s v="Home Office"/>
    <s v="United States"/>
    <s v="Houston"/>
    <x v="5"/>
    <n v="77095"/>
    <x v="2"/>
    <s v="OFF-PA-10003543"/>
    <x v="1"/>
    <s v="Paper"/>
    <x v="723"/>
    <n v="10.368000000000002"/>
    <n v="2"/>
    <n v="0.2"/>
    <n v="3.6288"/>
    <n v="0.34999999999999992"/>
    <n v="1.8144"/>
    <n v="5.1840000000000011"/>
    <n v="6.4800000000000013"/>
    <n v="2.0736000000000003"/>
  </r>
  <r>
    <n v="1750"/>
    <s v="US-2014-157406"/>
    <d v="2014-04-25T00:00:00"/>
    <x v="41"/>
    <d v="2014-04-29T00:00:00"/>
    <s v="Standard Class"/>
    <s v="DA-13450"/>
    <s v="Dianna Arnett"/>
    <s v="Home Office"/>
    <s v="United States"/>
    <s v="Houston"/>
    <x v="5"/>
    <n v="77095"/>
    <x v="2"/>
    <s v="OFF-AR-10002221"/>
    <x v="1"/>
    <s v="Art"/>
    <x v="1017"/>
    <n v="6.24"/>
    <n v="3"/>
    <n v="0.2"/>
    <n v="0.54600000000000071"/>
    <n v="8.7500000000000105E-2"/>
    <n v="0.18200000000000024"/>
    <n v="2.08"/>
    <n v="2.5999999999999996"/>
    <n v="1.2480000000000002"/>
  </r>
  <r>
    <n v="1751"/>
    <s v="CA-2015-139094"/>
    <d v="2015-11-22T00:00:00"/>
    <x v="6"/>
    <d v="2015-11-27T00:00:00"/>
    <s v="Standard Class"/>
    <s v="MO-17800"/>
    <s v="Meg O'Connel"/>
    <s v="Home Office"/>
    <s v="United States"/>
    <s v="San Antonio"/>
    <x v="5"/>
    <n v="78207"/>
    <x v="2"/>
    <s v="FUR-TA-10004607"/>
    <x v="0"/>
    <s v="Tables"/>
    <x v="1104"/>
    <n v="206.96200000000002"/>
    <n v="2"/>
    <n v="0.3"/>
    <n v="-32.522600000000011"/>
    <n v="-0.1571428571428572"/>
    <n v="-16.261300000000006"/>
    <n v="103.48100000000001"/>
    <n v="147.83000000000001"/>
    <n v="62.0886"/>
  </r>
  <r>
    <n v="1752"/>
    <s v="CA-2017-168837"/>
    <d v="2017-10-14T00:00:00"/>
    <x v="13"/>
    <d v="2017-10-17T00:00:00"/>
    <s v="First Class"/>
    <s v="JW-15955"/>
    <s v="Joni Wasserman"/>
    <s v="Consumer"/>
    <s v="United States"/>
    <s v="Oakland"/>
    <x v="1"/>
    <n v="94601"/>
    <x v="1"/>
    <s v="FUR-FU-10001918"/>
    <x v="0"/>
    <s v="Furnishings"/>
    <x v="283"/>
    <n v="9.4600000000000009"/>
    <n v="2"/>
    <n v="0"/>
    <n v="3.6894000000000009"/>
    <n v="0.39000000000000007"/>
    <n v="1.8447000000000005"/>
    <n v="4.7300000000000004"/>
    <n v="4.7300000000000004"/>
    <n v="0"/>
  </r>
  <r>
    <n v="1753"/>
    <s v="CA-2017-116715"/>
    <d v="2017-12-02T00:00:00"/>
    <x v="22"/>
    <d v="2017-12-05T00:00:00"/>
    <s v="First Class"/>
    <s v="VW-21775"/>
    <s v="Victoria Wilson"/>
    <s v="Corporate"/>
    <s v="United States"/>
    <s v="San Francisco"/>
    <x v="1"/>
    <n v="94122"/>
    <x v="1"/>
    <s v="OFF-ST-10004340"/>
    <x v="1"/>
    <s v="Storage"/>
    <x v="817"/>
    <n v="559.62"/>
    <n v="9"/>
    <n v="0"/>
    <n v="151.09740000000002"/>
    <n v="0.27"/>
    <n v="16.788600000000002"/>
    <n v="62.18"/>
    <n v="62.18"/>
    <n v="0"/>
  </r>
  <r>
    <n v="1754"/>
    <s v="CA-2017-116715"/>
    <d v="2017-12-02T00:00:00"/>
    <x v="22"/>
    <d v="2017-12-05T00:00:00"/>
    <s v="First Class"/>
    <s v="VW-21775"/>
    <s v="Victoria Wilson"/>
    <s v="Corporate"/>
    <s v="United States"/>
    <s v="San Francisco"/>
    <x v="1"/>
    <n v="94122"/>
    <x v="1"/>
    <s v="OFF-PA-10004475"/>
    <x v="1"/>
    <s v="Paper"/>
    <x v="1072"/>
    <n v="109.92"/>
    <n v="2"/>
    <n v="0"/>
    <n v="53.860799999999998"/>
    <n v="0.49"/>
    <n v="26.930399999999999"/>
    <n v="54.96"/>
    <n v="54.96"/>
    <n v="0"/>
  </r>
  <r>
    <n v="1755"/>
    <s v="CA-2017-116715"/>
    <d v="2017-12-02T00:00:00"/>
    <x v="22"/>
    <d v="2017-12-05T00:00:00"/>
    <s v="First Class"/>
    <s v="VW-21775"/>
    <s v="Victoria Wilson"/>
    <s v="Corporate"/>
    <s v="United States"/>
    <s v="San Francisco"/>
    <x v="1"/>
    <n v="94122"/>
    <x v="1"/>
    <s v="OFF-PA-10003893"/>
    <x v="1"/>
    <s v="Paper"/>
    <x v="1105"/>
    <n v="8.56"/>
    <n v="2"/>
    <n v="0"/>
    <n v="3.8519999999999994"/>
    <n v="0.4499999999999999"/>
    <n v="1.9259999999999997"/>
    <n v="4.28"/>
    <n v="4.28"/>
    <n v="0"/>
  </r>
  <r>
    <n v="1756"/>
    <s v="CA-2015-135622"/>
    <d v="2015-12-08T00:00:00"/>
    <x v="14"/>
    <d v="2015-12-11T00:00:00"/>
    <s v="Second Class"/>
    <s v="TT-21460"/>
    <s v="Tonja Turnell"/>
    <s v="Home Office"/>
    <s v="United States"/>
    <s v="Fort Worth"/>
    <x v="5"/>
    <n v="76106"/>
    <x v="2"/>
    <s v="OFF-PA-10000100"/>
    <x v="1"/>
    <s v="Paper"/>
    <x v="833"/>
    <n v="360.71199999999999"/>
    <n v="11"/>
    <n v="0.2"/>
    <n v="130.75810000000001"/>
    <n v="0.36250000000000004"/>
    <n v="11.887100000000002"/>
    <n v="32.792000000000002"/>
    <n v="40.989999999999995"/>
    <n v="72.142399999999995"/>
  </r>
  <r>
    <n v="1757"/>
    <s v="CA-2015-135622"/>
    <d v="2015-12-08T00:00:00"/>
    <x v="14"/>
    <d v="2015-12-11T00:00:00"/>
    <s v="Second Class"/>
    <s v="TT-21460"/>
    <s v="Tonja Turnell"/>
    <s v="Home Office"/>
    <s v="United States"/>
    <s v="Fort Worth"/>
    <x v="5"/>
    <n v="76106"/>
    <x v="2"/>
    <s v="TEC-PH-10001817"/>
    <x v="2"/>
    <s v="Phones"/>
    <x v="1106"/>
    <n v="1718.4"/>
    <n v="6"/>
    <n v="0.2"/>
    <n v="150.36000000000013"/>
    <n v="8.7500000000000064E-2"/>
    <n v="25.06000000000002"/>
    <n v="286.40000000000003"/>
    <n v="357.99999999999994"/>
    <n v="343.68000000000006"/>
  </r>
  <r>
    <n v="1758"/>
    <s v="US-2015-107349"/>
    <d v="2015-07-13T00:00:00"/>
    <x v="38"/>
    <d v="2015-07-15T00:00:00"/>
    <s v="First Class"/>
    <s v="SL-20155"/>
    <s v="Sara Luxemburg"/>
    <s v="Home Office"/>
    <s v="United States"/>
    <s v="Houston"/>
    <x v="5"/>
    <n v="77095"/>
    <x v="2"/>
    <s v="OFF-BI-10001765"/>
    <x v="1"/>
    <s v="Binders"/>
    <x v="994"/>
    <n v="41.567999999999991"/>
    <n v="6"/>
    <n v="0.8"/>
    <n v="-66.508800000000036"/>
    <n v="-1.6000000000000012"/>
    <n v="-11.084800000000007"/>
    <n v="6.9279999999999982"/>
    <n v="34.64"/>
    <n v="33.254399999999997"/>
  </r>
  <r>
    <n v="1759"/>
    <s v="CA-2014-139017"/>
    <d v="2014-05-11T00:00:00"/>
    <x v="8"/>
    <d v="2014-05-17T00:00:00"/>
    <s v="Standard Class"/>
    <s v="RM-19375"/>
    <s v="Raymond Messe"/>
    <s v="Consumer"/>
    <s v="United States"/>
    <s v="Houston"/>
    <x v="5"/>
    <n v="77095"/>
    <x v="2"/>
    <s v="TEC-AC-10001013"/>
    <x v="2"/>
    <s v="Accessories"/>
    <x v="821"/>
    <n v="46.864000000000004"/>
    <n v="2"/>
    <n v="0.2"/>
    <n v="7.615399999999994"/>
    <n v="0.16249999999999987"/>
    <n v="3.807699999999997"/>
    <n v="23.432000000000002"/>
    <n v="29.290000000000003"/>
    <n v="9.3728000000000016"/>
  </r>
  <r>
    <n v="1760"/>
    <s v="CA-2014-141817"/>
    <d v="2014-01-05T00:00:00"/>
    <x v="46"/>
    <d v="2014-01-12T00:00:00"/>
    <s v="Standard Class"/>
    <s v="MB-18085"/>
    <s v="Mick Brown"/>
    <s v="Consumer"/>
    <s v="United States"/>
    <s v="Philadelphia"/>
    <x v="9"/>
    <n v="19143"/>
    <x v="3"/>
    <s v="OFF-AR-10003478"/>
    <x v="1"/>
    <s v="Art"/>
    <x v="359"/>
    <n v="19.536000000000001"/>
    <n v="3"/>
    <n v="0.2"/>
    <n v="4.8840000000000003"/>
    <n v="0.25"/>
    <n v="1.6280000000000001"/>
    <n v="6.5120000000000005"/>
    <n v="8.1399999999999988"/>
    <n v="3.9072000000000005"/>
  </r>
  <r>
    <n v="1761"/>
    <s v="CA-2015-130785"/>
    <d v="2015-09-05T00:00:00"/>
    <x v="11"/>
    <d v="2015-09-09T00:00:00"/>
    <s v="Standard Class"/>
    <s v="AG-10900"/>
    <s v="Arthur Gainer"/>
    <s v="Consumer"/>
    <s v="United States"/>
    <s v="San Diego"/>
    <x v="1"/>
    <n v="92105"/>
    <x v="1"/>
    <s v="FUR-BO-10000330"/>
    <x v="0"/>
    <s v="Bookcases"/>
    <x v="1107"/>
    <n v="411.33199999999999"/>
    <n v="4"/>
    <n v="0.15"/>
    <n v="-4.8391999999999769"/>
    <n v="-1.1764705882352886E-2"/>
    <n v="-1.2097999999999942"/>
    <n v="102.833"/>
    <n v="120.98"/>
    <n v="61.699799999999996"/>
  </r>
  <r>
    <n v="1762"/>
    <s v="CA-2015-130785"/>
    <d v="2015-09-05T00:00:00"/>
    <x v="11"/>
    <d v="2015-09-09T00:00:00"/>
    <s v="Standard Class"/>
    <s v="AG-10900"/>
    <s v="Arthur Gainer"/>
    <s v="Consumer"/>
    <s v="United States"/>
    <s v="San Diego"/>
    <x v="1"/>
    <n v="92105"/>
    <x v="1"/>
    <s v="OFF-BI-10001900"/>
    <x v="1"/>
    <s v="Binders"/>
    <x v="1108"/>
    <n v="28.752000000000002"/>
    <n v="6"/>
    <n v="0.2"/>
    <n v="9.7037999999999993"/>
    <n v="0.33749999999999997"/>
    <n v="1.6173"/>
    <n v="4.7920000000000007"/>
    <n v="5.9899999999999993"/>
    <n v="5.7504000000000008"/>
  </r>
  <r>
    <n v="1763"/>
    <s v="CA-2015-130785"/>
    <d v="2015-09-05T00:00:00"/>
    <x v="11"/>
    <d v="2015-09-09T00:00:00"/>
    <s v="Standard Class"/>
    <s v="AG-10900"/>
    <s v="Arthur Gainer"/>
    <s v="Consumer"/>
    <s v="United States"/>
    <s v="San Diego"/>
    <x v="1"/>
    <n v="92105"/>
    <x v="1"/>
    <s v="FUR-BO-10003159"/>
    <x v="0"/>
    <s v="Bookcases"/>
    <x v="1109"/>
    <n v="293.19900000000001"/>
    <n v="3"/>
    <n v="0.15"/>
    <n v="-20.696400000000025"/>
    <n v="-7.0588235294117729E-2"/>
    <n v="-6.8988000000000085"/>
    <n v="97.733000000000004"/>
    <n v="114.98000000000002"/>
    <n v="43.979849999999999"/>
  </r>
  <r>
    <n v="1764"/>
    <s v="CA-2016-110254"/>
    <d v="2016-08-04T00:00:00"/>
    <x v="28"/>
    <d v="2016-08-08T00:00:00"/>
    <s v="Standard Class"/>
    <s v="ML-17755"/>
    <s v="Max Ludwig"/>
    <s v="Home Office"/>
    <s v="United States"/>
    <s v="Suffolk"/>
    <x v="17"/>
    <n v="23434"/>
    <x v="0"/>
    <s v="OFF-SU-10002573"/>
    <x v="1"/>
    <s v="Supplies"/>
    <x v="354"/>
    <n v="35.06"/>
    <n v="2"/>
    <n v="0"/>
    <n v="10.517999999999997"/>
    <n v="0.29999999999999988"/>
    <n v="5.2589999999999986"/>
    <n v="17.53"/>
    <n v="17.53"/>
    <n v="0"/>
  </r>
  <r>
    <n v="1765"/>
    <s v="CA-2016-110254"/>
    <d v="2016-08-04T00:00:00"/>
    <x v="28"/>
    <d v="2016-08-08T00:00:00"/>
    <s v="Standard Class"/>
    <s v="ML-17755"/>
    <s v="Max Ludwig"/>
    <s v="Home Office"/>
    <s v="United States"/>
    <s v="Suffolk"/>
    <x v="17"/>
    <n v="23434"/>
    <x v="0"/>
    <s v="OFF-LA-10004484"/>
    <x v="1"/>
    <s v="Labels"/>
    <x v="617"/>
    <n v="4.13"/>
    <n v="1"/>
    <n v="0"/>
    <n v="1.8997999999999999"/>
    <n v="0.46"/>
    <n v="1.8997999999999999"/>
    <n v="4.13"/>
    <n v="4.13"/>
    <n v="0"/>
  </r>
  <r>
    <n v="1766"/>
    <s v="CA-2016-110254"/>
    <d v="2016-08-04T00:00:00"/>
    <x v="28"/>
    <d v="2016-08-08T00:00:00"/>
    <s v="Standard Class"/>
    <s v="ML-17755"/>
    <s v="Max Ludwig"/>
    <s v="Home Office"/>
    <s v="United States"/>
    <s v="Suffolk"/>
    <x v="17"/>
    <n v="23434"/>
    <x v="0"/>
    <s v="FUR-FU-10001591"/>
    <x v="0"/>
    <s v="Furnishings"/>
    <x v="1110"/>
    <n v="109.8"/>
    <n v="9"/>
    <n v="0"/>
    <n v="46.116000000000007"/>
    <n v="0.4200000000000001"/>
    <n v="5.1240000000000006"/>
    <n v="12.2"/>
    <n v="12.2"/>
    <n v="0"/>
  </r>
  <r>
    <n v="1767"/>
    <s v="CA-2016-110254"/>
    <d v="2016-08-04T00:00:00"/>
    <x v="28"/>
    <d v="2016-08-08T00:00:00"/>
    <s v="Standard Class"/>
    <s v="ML-17755"/>
    <s v="Max Ludwig"/>
    <s v="Home Office"/>
    <s v="United States"/>
    <s v="Suffolk"/>
    <x v="17"/>
    <n v="23434"/>
    <x v="0"/>
    <s v="OFF-LA-10002034"/>
    <x v="1"/>
    <s v="Labels"/>
    <x v="1111"/>
    <n v="9.82"/>
    <n v="2"/>
    <n v="0"/>
    <n v="4.8117999999999999"/>
    <n v="0.49"/>
    <n v="2.4058999999999999"/>
    <n v="4.91"/>
    <n v="4.91"/>
    <n v="0"/>
  </r>
  <r>
    <n v="1768"/>
    <s v="US-2014-158057"/>
    <d v="2014-03-22T00:00:00"/>
    <x v="34"/>
    <d v="2014-03-26T00:00:00"/>
    <s v="Standard Class"/>
    <s v="CC-12685"/>
    <s v="Craig Carroll"/>
    <s v="Consumer"/>
    <s v="United States"/>
    <s v="Greensboro"/>
    <x v="3"/>
    <n v="27405"/>
    <x v="0"/>
    <s v="OFF-BI-10004410"/>
    <x v="1"/>
    <s v="Binders"/>
    <x v="48"/>
    <n v="7.644000000000001"/>
    <n v="4"/>
    <n v="0.7"/>
    <n v="-5.8603999999999985"/>
    <n v="-0.76666666666666639"/>
    <n v="-1.4650999999999996"/>
    <n v="1.9110000000000003"/>
    <n v="6.37"/>
    <n v="5.3508000000000004"/>
  </r>
  <r>
    <n v="1769"/>
    <s v="US-2014-158057"/>
    <d v="2014-03-22T00:00:00"/>
    <x v="34"/>
    <d v="2014-03-26T00:00:00"/>
    <s v="Standard Class"/>
    <s v="CC-12685"/>
    <s v="Craig Carroll"/>
    <s v="Consumer"/>
    <s v="United States"/>
    <s v="Greensboro"/>
    <x v="3"/>
    <n v="27405"/>
    <x v="0"/>
    <s v="OFF-BI-10002735"/>
    <x v="1"/>
    <s v="Binders"/>
    <x v="142"/>
    <n v="51.465000000000018"/>
    <n v="5"/>
    <n v="0.7"/>
    <n v="-39.456499999999991"/>
    <n v="-0.76666666666666627"/>
    <n v="-7.8912999999999984"/>
    <n v="10.293000000000003"/>
    <n v="34.310000000000009"/>
    <n v="36.025500000000008"/>
  </r>
  <r>
    <n v="1770"/>
    <s v="CA-2017-146024"/>
    <d v="2017-03-02T00:00:00"/>
    <x v="42"/>
    <d v="2017-03-08T00:00:00"/>
    <s v="Standard Class"/>
    <s v="SC-20770"/>
    <s v="Stewart Carmichael"/>
    <s v="Corporate"/>
    <s v="United States"/>
    <s v="Dallas"/>
    <x v="5"/>
    <n v="75081"/>
    <x v="2"/>
    <s v="OFF-SU-10001935"/>
    <x v="1"/>
    <s v="Supplies"/>
    <x v="327"/>
    <n v="6.9760000000000009"/>
    <n v="4"/>
    <n v="0.2"/>
    <n v="-1.3952000000000013"/>
    <n v="-0.20000000000000018"/>
    <n v="-0.34880000000000033"/>
    <n v="1.7440000000000002"/>
    <n v="2.1800000000000002"/>
    <n v="1.3952000000000002"/>
  </r>
  <r>
    <n v="1771"/>
    <s v="CA-2017-146024"/>
    <d v="2017-03-02T00:00:00"/>
    <x v="42"/>
    <d v="2017-03-08T00:00:00"/>
    <s v="Standard Class"/>
    <s v="SC-20770"/>
    <s v="Stewart Carmichael"/>
    <s v="Corporate"/>
    <s v="United States"/>
    <s v="Dallas"/>
    <x v="5"/>
    <n v="75081"/>
    <x v="2"/>
    <s v="OFF-BI-10003291"/>
    <x v="1"/>
    <s v="Binders"/>
    <x v="44"/>
    <n v="12.221999999999998"/>
    <n v="7"/>
    <n v="0.8"/>
    <n v="-20.166300000000007"/>
    <n v="-1.6500000000000008"/>
    <n v="-2.8809000000000009"/>
    <n v="1.7459999999999998"/>
    <n v="8.73"/>
    <n v="9.7775999999999996"/>
  </r>
  <r>
    <n v="1772"/>
    <s v="CA-2016-129686"/>
    <d v="2016-11-27T00:00:00"/>
    <x v="0"/>
    <d v="2016-11-29T00:00:00"/>
    <s v="Second Class"/>
    <s v="GG-14650"/>
    <s v="Greg Guthrie"/>
    <s v="Corporate"/>
    <s v="United States"/>
    <s v="Chicago"/>
    <x v="10"/>
    <n v="60623"/>
    <x v="2"/>
    <s v="OFF-ST-10004337"/>
    <x v="1"/>
    <s v="Storage"/>
    <x v="847"/>
    <n v="97.984000000000009"/>
    <n v="2"/>
    <n v="0.2"/>
    <n v="-24.496000000000002"/>
    <n v="-0.25"/>
    <n v="-12.248000000000001"/>
    <n v="48.992000000000004"/>
    <n v="61.24"/>
    <n v="19.596800000000002"/>
  </r>
  <r>
    <n v="1773"/>
    <s v="CA-2016-129686"/>
    <d v="2016-11-27T00:00:00"/>
    <x v="0"/>
    <d v="2016-11-29T00:00:00"/>
    <s v="Second Class"/>
    <s v="GG-14650"/>
    <s v="Greg Guthrie"/>
    <s v="Corporate"/>
    <s v="United States"/>
    <s v="Chicago"/>
    <x v="10"/>
    <n v="60623"/>
    <x v="2"/>
    <s v="TEC-AC-10001266"/>
    <x v="2"/>
    <s v="Accessories"/>
    <x v="198"/>
    <n v="62.400000000000006"/>
    <n v="6"/>
    <n v="0.2"/>
    <n v="19.499999999999993"/>
    <n v="0.31249999999999983"/>
    <n v="3.2499999999999987"/>
    <n v="10.4"/>
    <n v="13"/>
    <n v="12.480000000000002"/>
  </r>
  <r>
    <n v="1774"/>
    <s v="CA-2014-118976"/>
    <d v="2014-04-28T00:00:00"/>
    <x v="41"/>
    <d v="2014-05-03T00:00:00"/>
    <s v="Standard Class"/>
    <s v="MY-18295"/>
    <s v="Muhammed Yedwab"/>
    <s v="Corporate"/>
    <s v="United States"/>
    <s v="Baltimore"/>
    <x v="39"/>
    <n v="21215"/>
    <x v="3"/>
    <s v="OFF-BI-10001628"/>
    <x v="1"/>
    <s v="Binders"/>
    <x v="1112"/>
    <n v="20.86"/>
    <n v="2"/>
    <n v="0"/>
    <n v="9.3869999999999987"/>
    <n v="0.44999999999999996"/>
    <n v="4.6934999999999993"/>
    <n v="10.43"/>
    <n v="10.43"/>
    <n v="0"/>
  </r>
  <r>
    <n v="1775"/>
    <s v="CA-2014-118976"/>
    <d v="2014-04-28T00:00:00"/>
    <x v="41"/>
    <d v="2014-05-03T00:00:00"/>
    <s v="Standard Class"/>
    <s v="MY-18295"/>
    <s v="Muhammed Yedwab"/>
    <s v="Corporate"/>
    <s v="United States"/>
    <s v="Baltimore"/>
    <x v="39"/>
    <n v="21215"/>
    <x v="3"/>
    <s v="OFF-ST-10000877"/>
    <x v="1"/>
    <s v="Storage"/>
    <x v="1113"/>
    <n v="497.61"/>
    <n v="9"/>
    <n v="0"/>
    <n v="129.37860000000001"/>
    <n v="0.26"/>
    <n v="14.375400000000001"/>
    <n v="55.29"/>
    <n v="55.29"/>
    <n v="0"/>
  </r>
  <r>
    <n v="1776"/>
    <s v="CA-2014-118976"/>
    <d v="2014-04-28T00:00:00"/>
    <x v="41"/>
    <d v="2014-05-03T00:00:00"/>
    <s v="Standard Class"/>
    <s v="MY-18295"/>
    <s v="Muhammed Yedwab"/>
    <s v="Corporate"/>
    <s v="United States"/>
    <s v="Baltimore"/>
    <x v="39"/>
    <n v="21215"/>
    <x v="3"/>
    <s v="OFF-AR-10004752"/>
    <x v="1"/>
    <s v="Art"/>
    <x v="1114"/>
    <n v="5.34"/>
    <n v="2"/>
    <n v="0"/>
    <n v="1.4952000000000001"/>
    <n v="0.28000000000000003"/>
    <n v="0.74760000000000004"/>
    <n v="2.67"/>
    <n v="2.67"/>
    <n v="0"/>
  </r>
  <r>
    <n v="1777"/>
    <s v="CA-2014-118976"/>
    <d v="2014-04-28T00:00:00"/>
    <x v="41"/>
    <d v="2014-05-03T00:00:00"/>
    <s v="Standard Class"/>
    <s v="MY-18295"/>
    <s v="Muhammed Yedwab"/>
    <s v="Corporate"/>
    <s v="United States"/>
    <s v="Baltimore"/>
    <x v="39"/>
    <n v="21215"/>
    <x v="3"/>
    <s v="OFF-LA-10000452"/>
    <x v="1"/>
    <s v="Labels"/>
    <x v="812"/>
    <n v="3.15"/>
    <n v="1"/>
    <n v="0"/>
    <n v="1.512"/>
    <n v="0.48000000000000004"/>
    <n v="1.512"/>
    <n v="3.15"/>
    <n v="3.15"/>
    <n v="0"/>
  </r>
  <r>
    <n v="1778"/>
    <s v="CA-2015-105347"/>
    <d v="2015-11-24T00:00:00"/>
    <x v="6"/>
    <d v="2015-11-28T00:00:00"/>
    <s v="Standard Class"/>
    <s v="DP-13000"/>
    <s v="Darren Powers"/>
    <s v="Consumer"/>
    <s v="United States"/>
    <s v="Los Angeles"/>
    <x v="1"/>
    <n v="90004"/>
    <x v="1"/>
    <s v="OFF-PA-10000675"/>
    <x v="1"/>
    <s v="Paper"/>
    <x v="1115"/>
    <n v="368.91"/>
    <n v="9"/>
    <n v="0"/>
    <n v="180.76590000000002"/>
    <n v="0.49"/>
    <n v="20.085100000000001"/>
    <n v="40.99"/>
    <n v="40.99"/>
    <n v="0"/>
  </r>
  <r>
    <n v="1779"/>
    <s v="CA-2015-105347"/>
    <d v="2015-11-24T00:00:00"/>
    <x v="6"/>
    <d v="2015-11-28T00:00:00"/>
    <s v="Standard Class"/>
    <s v="DP-13000"/>
    <s v="Darren Powers"/>
    <s v="Consumer"/>
    <s v="United States"/>
    <s v="Los Angeles"/>
    <x v="1"/>
    <n v="90004"/>
    <x v="1"/>
    <s v="OFF-AR-10003045"/>
    <x v="1"/>
    <s v="Art"/>
    <x v="425"/>
    <n v="14.7"/>
    <n v="5"/>
    <n v="0"/>
    <n v="6.6150000000000002"/>
    <n v="0.45"/>
    <n v="1.323"/>
    <n v="2.94"/>
    <n v="2.94"/>
    <n v="0"/>
  </r>
  <r>
    <n v="1780"/>
    <s v="CA-2016-124667"/>
    <d v="2016-11-11T00:00:00"/>
    <x v="0"/>
    <d v="2016-11-16T00:00:00"/>
    <s v="Standard Class"/>
    <s v="BD-11770"/>
    <s v="Bryan Davis"/>
    <s v="Consumer"/>
    <s v="United States"/>
    <s v="New York City"/>
    <x v="15"/>
    <n v="10011"/>
    <x v="3"/>
    <s v="TEC-AC-10003447"/>
    <x v="2"/>
    <s v="Accessories"/>
    <x v="806"/>
    <n v="59.97"/>
    <n v="3"/>
    <n v="0"/>
    <n v="14.992499999999996"/>
    <n v="0.24999999999999994"/>
    <n v="4.9974999999999987"/>
    <n v="19.989999999999998"/>
    <n v="19.989999999999998"/>
    <n v="0"/>
  </r>
  <r>
    <n v="1781"/>
    <s v="CA-2016-124667"/>
    <d v="2016-11-11T00:00:00"/>
    <x v="0"/>
    <d v="2016-11-16T00:00:00"/>
    <s v="Standard Class"/>
    <s v="BD-11770"/>
    <s v="Bryan Davis"/>
    <s v="Consumer"/>
    <s v="United States"/>
    <s v="New York City"/>
    <x v="15"/>
    <n v="10011"/>
    <x v="3"/>
    <s v="OFF-ST-10002276"/>
    <x v="1"/>
    <s v="Storage"/>
    <x v="226"/>
    <n v="83.36"/>
    <n v="1"/>
    <n v="0"/>
    <n v="20.840000000000003"/>
    <n v="0.25000000000000006"/>
    <n v="20.840000000000003"/>
    <n v="83.36"/>
    <n v="83.36"/>
    <n v="0"/>
  </r>
  <r>
    <n v="1782"/>
    <s v="CA-2015-111094"/>
    <d v="2015-07-09T00:00:00"/>
    <x v="38"/>
    <d v="2015-07-13T00:00:00"/>
    <s v="Standard Class"/>
    <s v="CB-12535"/>
    <s v="Claudia Bergmann"/>
    <s v="Corporate"/>
    <s v="United States"/>
    <s v="Franklin"/>
    <x v="31"/>
    <n v="2038"/>
    <x v="3"/>
    <s v="OFF-PA-10001609"/>
    <x v="1"/>
    <s v="Paper"/>
    <x v="1116"/>
    <n v="6.58"/>
    <n v="2"/>
    <n v="0"/>
    <n v="3.0267999999999997"/>
    <n v="0.45999999999999996"/>
    <n v="1.5133999999999999"/>
    <n v="3.29"/>
    <n v="3.29"/>
    <n v="0"/>
  </r>
  <r>
    <n v="1783"/>
    <s v="CA-2015-111094"/>
    <d v="2015-07-09T00:00:00"/>
    <x v="38"/>
    <d v="2015-07-13T00:00:00"/>
    <s v="Standard Class"/>
    <s v="CB-12535"/>
    <s v="Claudia Bergmann"/>
    <s v="Corporate"/>
    <s v="United States"/>
    <s v="Franklin"/>
    <x v="31"/>
    <n v="2038"/>
    <x v="3"/>
    <s v="OFF-BI-10001597"/>
    <x v="1"/>
    <s v="Binders"/>
    <x v="798"/>
    <n v="122.94"/>
    <n v="3"/>
    <n v="0"/>
    <n v="59.011199999999988"/>
    <n v="0.47999999999999993"/>
    <n v="19.670399999999997"/>
    <n v="40.98"/>
    <n v="40.98"/>
    <n v="0"/>
  </r>
  <r>
    <n v="1784"/>
    <s v="CA-2017-166317"/>
    <d v="2017-09-22T00:00:00"/>
    <x v="15"/>
    <d v="2017-09-26T00:00:00"/>
    <s v="Standard Class"/>
    <s v="JE-15610"/>
    <s v="Jim Epp"/>
    <s v="Corporate"/>
    <s v="United States"/>
    <s v="Milwaukee"/>
    <x v="6"/>
    <n v="53209"/>
    <x v="2"/>
    <s v="OFF-PA-10004475"/>
    <x v="1"/>
    <s v="Paper"/>
    <x v="1072"/>
    <n v="219.84"/>
    <n v="4"/>
    <n v="0"/>
    <n v="107.7216"/>
    <n v="0.49"/>
    <n v="26.930399999999999"/>
    <n v="54.96"/>
    <n v="54.96"/>
    <n v="0"/>
  </r>
  <r>
    <n v="1785"/>
    <s v="CA-2017-166317"/>
    <d v="2017-09-22T00:00:00"/>
    <x v="15"/>
    <d v="2017-09-26T00:00:00"/>
    <s v="Standard Class"/>
    <s v="JE-15610"/>
    <s v="Jim Epp"/>
    <s v="Corporate"/>
    <s v="United States"/>
    <s v="Milwaukee"/>
    <x v="6"/>
    <n v="53209"/>
    <x v="2"/>
    <s v="TEC-AC-10004510"/>
    <x v="2"/>
    <s v="Accessories"/>
    <x v="953"/>
    <n v="98.16"/>
    <n v="6"/>
    <n v="0"/>
    <n v="9.8159999999999954"/>
    <n v="9.999999999999995E-2"/>
    <n v="1.6359999999999992"/>
    <n v="16.36"/>
    <n v="16.36"/>
    <n v="0"/>
  </r>
  <r>
    <n v="1786"/>
    <s v="CA-2017-166317"/>
    <d v="2017-09-22T00:00:00"/>
    <x v="15"/>
    <d v="2017-09-26T00:00:00"/>
    <s v="Standard Class"/>
    <s v="JE-15610"/>
    <s v="Jim Epp"/>
    <s v="Corporate"/>
    <s v="United States"/>
    <s v="Milwaukee"/>
    <x v="6"/>
    <n v="53209"/>
    <x v="2"/>
    <s v="OFF-BI-10002976"/>
    <x v="1"/>
    <s v="Binders"/>
    <x v="857"/>
    <n v="33.04"/>
    <n v="8"/>
    <n v="0"/>
    <n v="15.5288"/>
    <n v="0.47000000000000003"/>
    <n v="1.9411"/>
    <n v="4.13"/>
    <n v="4.13"/>
    <n v="0"/>
  </r>
  <r>
    <n v="1787"/>
    <s v="CA-2017-166317"/>
    <d v="2017-09-22T00:00:00"/>
    <x v="15"/>
    <d v="2017-09-26T00:00:00"/>
    <s v="Standard Class"/>
    <s v="JE-15610"/>
    <s v="Jim Epp"/>
    <s v="Corporate"/>
    <s v="United States"/>
    <s v="Milwaukee"/>
    <x v="6"/>
    <n v="53209"/>
    <x v="2"/>
    <s v="TEC-PH-10001615"/>
    <x v="2"/>
    <s v="Phones"/>
    <x v="1117"/>
    <n v="86.97"/>
    <n v="3"/>
    <n v="0"/>
    <n v="25.221299999999989"/>
    <n v="0.28999999999999987"/>
    <n v="8.4070999999999962"/>
    <n v="28.99"/>
    <n v="28.99"/>
    <n v="0"/>
  </r>
  <r>
    <n v="1788"/>
    <s v="CA-2015-154326"/>
    <d v="2015-02-15T00:00:00"/>
    <x v="36"/>
    <d v="2015-02-19T00:00:00"/>
    <s v="Standard Class"/>
    <s v="RP-19855"/>
    <s v="Roy Phan"/>
    <s v="Corporate"/>
    <s v="United States"/>
    <s v="Kenosha"/>
    <x v="6"/>
    <n v="53142"/>
    <x v="2"/>
    <s v="TEC-PH-10001819"/>
    <x v="2"/>
    <s v="Phones"/>
    <x v="813"/>
    <n v="134.97"/>
    <n v="3"/>
    <n v="0"/>
    <n v="64.785599999999988"/>
    <n v="0.47999999999999993"/>
    <n v="21.595199999999995"/>
    <n v="44.99"/>
    <n v="44.99"/>
    <n v="0"/>
  </r>
  <r>
    <n v="1789"/>
    <s v="CA-2015-154326"/>
    <d v="2015-02-15T00:00:00"/>
    <x v="36"/>
    <d v="2015-02-19T00:00:00"/>
    <s v="Standard Class"/>
    <s v="RP-19855"/>
    <s v="Roy Phan"/>
    <s v="Corporate"/>
    <s v="United States"/>
    <s v="Kenosha"/>
    <x v="6"/>
    <n v="53142"/>
    <x v="2"/>
    <s v="TEC-PH-10000560"/>
    <x v="2"/>
    <s v="Phones"/>
    <x v="752"/>
    <n v="699.98"/>
    <n v="2"/>
    <n v="0"/>
    <n v="195.99440000000004"/>
    <n v="0.28000000000000003"/>
    <n v="97.997200000000021"/>
    <n v="349.99"/>
    <n v="349.99"/>
    <n v="0"/>
  </r>
  <r>
    <n v="1790"/>
    <s v="CA-2015-154326"/>
    <d v="2015-02-15T00:00:00"/>
    <x v="36"/>
    <d v="2015-02-19T00:00:00"/>
    <s v="Standard Class"/>
    <s v="RP-19855"/>
    <s v="Roy Phan"/>
    <s v="Corporate"/>
    <s v="United States"/>
    <s v="Kenosha"/>
    <x v="6"/>
    <n v="53142"/>
    <x v="2"/>
    <s v="TEC-AC-10004568"/>
    <x v="2"/>
    <s v="Accessories"/>
    <x v="1118"/>
    <n v="139.94999999999999"/>
    <n v="5"/>
    <n v="0"/>
    <n v="26.590499999999988"/>
    <n v="0.18999999999999992"/>
    <n v="5.3180999999999976"/>
    <n v="27.99"/>
    <n v="27.99"/>
    <n v="0"/>
  </r>
  <r>
    <n v="1791"/>
    <s v="CA-2014-102008"/>
    <d v="2014-09-30T00:00:00"/>
    <x v="30"/>
    <d v="2014-10-04T00:00:00"/>
    <s v="Standard Class"/>
    <s v="RA-19915"/>
    <s v="Russell Applegate"/>
    <s v="Consumer"/>
    <s v="United States"/>
    <s v="New York City"/>
    <x v="15"/>
    <n v="10011"/>
    <x v="3"/>
    <s v="OFF-PA-10004092"/>
    <x v="1"/>
    <s v="Paper"/>
    <x v="593"/>
    <n v="48.94"/>
    <n v="1"/>
    <n v="0"/>
    <n v="24.47"/>
    <n v="0.5"/>
    <n v="24.47"/>
    <n v="48.94"/>
    <n v="48.94"/>
    <n v="0"/>
  </r>
  <r>
    <n v="1792"/>
    <s v="CA-2014-120474"/>
    <d v="2014-12-01T00:00:00"/>
    <x v="20"/>
    <d v="2014-12-03T00:00:00"/>
    <s v="First Class"/>
    <s v="RP-19390"/>
    <s v="Resi Pölking"/>
    <s v="Consumer"/>
    <s v="United States"/>
    <s v="Madison"/>
    <x v="6"/>
    <n v="53711"/>
    <x v="2"/>
    <s v="FUR-CH-10001854"/>
    <x v="0"/>
    <s v="Chairs"/>
    <x v="1119"/>
    <n v="2807.84"/>
    <n v="8"/>
    <n v="0"/>
    <n v="673.88160000000016"/>
    <n v="0.24000000000000005"/>
    <n v="84.23520000000002"/>
    <n v="350.98"/>
    <n v="350.98"/>
    <n v="0"/>
  </r>
  <r>
    <n v="1793"/>
    <s v="CA-2014-120474"/>
    <d v="2014-12-01T00:00:00"/>
    <x v="20"/>
    <d v="2014-12-03T00:00:00"/>
    <s v="First Class"/>
    <s v="RP-19390"/>
    <s v="Resi Pölking"/>
    <s v="Consumer"/>
    <s v="United States"/>
    <s v="Madison"/>
    <x v="6"/>
    <n v="53711"/>
    <x v="2"/>
    <s v="OFF-AR-10000475"/>
    <x v="1"/>
    <s v="Art"/>
    <x v="1120"/>
    <n v="46.64"/>
    <n v="4"/>
    <n v="0"/>
    <n v="12.592800000000004"/>
    <n v="0.27000000000000007"/>
    <n v="3.148200000000001"/>
    <n v="11.66"/>
    <n v="11.66"/>
    <n v="0"/>
  </r>
  <r>
    <n v="1794"/>
    <s v="CA-2014-104773"/>
    <d v="2014-12-08T00:00:00"/>
    <x v="20"/>
    <d v="2014-12-13T00:00:00"/>
    <s v="Standard Class"/>
    <s v="TB-21175"/>
    <s v="Thomas Boland"/>
    <s v="Corporate"/>
    <s v="United States"/>
    <s v="Houston"/>
    <x v="5"/>
    <n v="77041"/>
    <x v="2"/>
    <s v="OFF-ST-10000777"/>
    <x v="1"/>
    <s v="Storage"/>
    <x v="117"/>
    <n v="60.415999999999997"/>
    <n v="2"/>
    <n v="0.2"/>
    <n v="6.0416000000000025"/>
    <n v="0.10000000000000005"/>
    <n v="3.0208000000000013"/>
    <n v="30.207999999999998"/>
    <n v="37.76"/>
    <n v="12.0832"/>
  </r>
  <r>
    <n v="1795"/>
    <s v="CA-2016-140774"/>
    <d v="2016-09-05T00:00:00"/>
    <x v="21"/>
    <d v="2016-09-10T00:00:00"/>
    <s v="Standard Class"/>
    <s v="BE-11455"/>
    <s v="Brad Eason"/>
    <s v="Home Office"/>
    <s v="United States"/>
    <s v="Olathe"/>
    <x v="41"/>
    <n v="66062"/>
    <x v="2"/>
    <s v="OFF-AR-10004022"/>
    <x v="1"/>
    <s v="Art"/>
    <x v="907"/>
    <n v="107.94"/>
    <n v="3"/>
    <n v="0"/>
    <n v="26.984999999999992"/>
    <n v="0.24999999999999994"/>
    <n v="8.9949999999999974"/>
    <n v="35.979999999999997"/>
    <n v="35.979999999999997"/>
    <n v="0"/>
  </r>
  <r>
    <n v="1796"/>
    <s v="US-2017-139465"/>
    <d v="2017-08-27T00:00:00"/>
    <x v="43"/>
    <d v="2017-08-30T00:00:00"/>
    <s v="First Class"/>
    <s v="MR-17545"/>
    <s v="Mathew Reese"/>
    <s v="Home Office"/>
    <s v="United States"/>
    <s v="New York City"/>
    <x v="15"/>
    <n v="10024"/>
    <x v="3"/>
    <s v="OFF-ST-10002352"/>
    <x v="1"/>
    <s v="Storage"/>
    <x v="855"/>
    <n v="63.84"/>
    <n v="8"/>
    <n v="0"/>
    <n v="16.598399999999998"/>
    <n v="0.25999999999999995"/>
    <n v="2.0747999999999998"/>
    <n v="7.98"/>
    <n v="7.98"/>
    <n v="0"/>
  </r>
  <r>
    <n v="1797"/>
    <s v="US-2017-139465"/>
    <d v="2017-08-27T00:00:00"/>
    <x v="43"/>
    <d v="2017-08-30T00:00:00"/>
    <s v="First Class"/>
    <s v="MR-17545"/>
    <s v="Mathew Reese"/>
    <s v="Home Office"/>
    <s v="United States"/>
    <s v="New York City"/>
    <x v="15"/>
    <n v="10024"/>
    <x v="3"/>
    <s v="TEC-PH-10000455"/>
    <x v="2"/>
    <s v="Phones"/>
    <x v="1121"/>
    <n v="347.96999999999997"/>
    <n v="3"/>
    <n v="0"/>
    <n v="100.91129999999997"/>
    <n v="0.28999999999999992"/>
    <n v="33.63709999999999"/>
    <n v="115.99"/>
    <n v="115.99"/>
    <n v="0"/>
  </r>
  <r>
    <n v="1798"/>
    <s v="US-2017-139465"/>
    <d v="2017-08-27T00:00:00"/>
    <x v="43"/>
    <d v="2017-08-30T00:00:00"/>
    <s v="First Class"/>
    <s v="MR-17545"/>
    <s v="Mathew Reese"/>
    <s v="Home Office"/>
    <s v="United States"/>
    <s v="New York City"/>
    <x v="15"/>
    <n v="10024"/>
    <x v="3"/>
    <s v="OFF-BI-10003910"/>
    <x v="1"/>
    <s v="Binders"/>
    <x v="8"/>
    <n v="37.008000000000003"/>
    <n v="6"/>
    <n v="0.2"/>
    <n v="11.565"/>
    <n v="0.31249999999999994"/>
    <n v="1.9275"/>
    <n v="6.1680000000000001"/>
    <n v="7.7099999999999991"/>
    <n v="7.4016000000000011"/>
  </r>
  <r>
    <n v="1799"/>
    <s v="CA-2016-100965"/>
    <d v="2016-07-07T00:00:00"/>
    <x v="16"/>
    <d v="2016-07-11T00:00:00"/>
    <s v="Standard Class"/>
    <s v="RM-19375"/>
    <s v="Raymond Messe"/>
    <s v="Consumer"/>
    <s v="United States"/>
    <s v="San Jose"/>
    <x v="1"/>
    <n v="95123"/>
    <x v="1"/>
    <s v="FUR-FU-10003039"/>
    <x v="0"/>
    <s v="Furnishings"/>
    <x v="484"/>
    <n v="215.65"/>
    <n v="5"/>
    <n v="0"/>
    <n v="73.320999999999998"/>
    <n v="0.33999999999999997"/>
    <n v="14.664199999999999"/>
    <n v="43.13"/>
    <n v="43.13"/>
    <n v="0"/>
  </r>
  <r>
    <n v="1800"/>
    <s v="CA-2016-121034"/>
    <d v="2016-08-08T00:00:00"/>
    <x v="28"/>
    <d v="2016-08-10T00:00:00"/>
    <s v="Second Class"/>
    <s v="JF-15565"/>
    <s v="Jill Fjeld"/>
    <s v="Consumer"/>
    <s v="United States"/>
    <s v="Dallas"/>
    <x v="5"/>
    <n v="75081"/>
    <x v="2"/>
    <s v="OFF-FA-10000585"/>
    <x v="1"/>
    <s v="Fasteners"/>
    <x v="204"/>
    <n v="11.168000000000001"/>
    <n v="4"/>
    <n v="0.2"/>
    <n v="3.6295999999999995"/>
    <n v="0.3249999999999999"/>
    <n v="0.90739999999999987"/>
    <n v="2.7920000000000003"/>
    <n v="3.49"/>
    <n v="2.2336000000000005"/>
  </r>
  <r>
    <n v="1801"/>
    <s v="CA-2016-121034"/>
    <d v="2016-08-08T00:00:00"/>
    <x v="28"/>
    <d v="2016-08-10T00:00:00"/>
    <s v="Second Class"/>
    <s v="JF-15565"/>
    <s v="Jill Fjeld"/>
    <s v="Consumer"/>
    <s v="United States"/>
    <s v="Dallas"/>
    <x v="5"/>
    <n v="75081"/>
    <x v="2"/>
    <s v="OFF-PA-10001994"/>
    <x v="1"/>
    <s v="Paper"/>
    <x v="1122"/>
    <n v="53.952000000000005"/>
    <n v="3"/>
    <n v="0.2"/>
    <n v="17.534399999999998"/>
    <n v="0.32499999999999996"/>
    <n v="5.8447999999999993"/>
    <n v="17.984000000000002"/>
    <n v="22.48"/>
    <n v="10.790400000000002"/>
  </r>
  <r>
    <n v="1802"/>
    <s v="CA-2016-149461"/>
    <d v="2016-11-13T00:00:00"/>
    <x v="0"/>
    <d v="2016-11-19T00:00:00"/>
    <s v="Standard Class"/>
    <s v="AS-10135"/>
    <s v="Adrian Shami"/>
    <s v="Home Office"/>
    <s v="United States"/>
    <s v="Auburn"/>
    <x v="4"/>
    <n v="98002"/>
    <x v="1"/>
    <s v="FUR-FU-10004270"/>
    <x v="0"/>
    <s v="Furnishings"/>
    <x v="998"/>
    <n v="4.18"/>
    <n v="1"/>
    <n v="0"/>
    <n v="1.5047999999999999"/>
    <n v="0.36"/>
    <n v="1.5047999999999999"/>
    <n v="4.18"/>
    <n v="4.18"/>
    <n v="0"/>
  </r>
  <r>
    <n v="1803"/>
    <s v="CA-2017-158379"/>
    <d v="2017-09-22T00:00:00"/>
    <x v="15"/>
    <d v="2017-09-26T00:00:00"/>
    <s v="Second Class"/>
    <s v="JA-15970"/>
    <s v="Joseph Airdo"/>
    <s v="Consumer"/>
    <s v="United States"/>
    <s v="Philadelphia"/>
    <x v="9"/>
    <n v="19134"/>
    <x v="3"/>
    <s v="OFF-BI-10002498"/>
    <x v="1"/>
    <s v="Binders"/>
    <x v="440"/>
    <n v="5.6070000000000011"/>
    <n v="1"/>
    <n v="0.7"/>
    <n v="-4.2987000000000002"/>
    <n v="-0.7666666666666665"/>
    <n v="-4.2987000000000002"/>
    <n v="5.6070000000000011"/>
    <n v="18.690000000000001"/>
    <n v="3.9249000000000005"/>
  </r>
  <r>
    <n v="1804"/>
    <s v="CA-2017-158379"/>
    <d v="2017-09-22T00:00:00"/>
    <x v="15"/>
    <d v="2017-09-26T00:00:00"/>
    <s v="Second Class"/>
    <s v="JA-15970"/>
    <s v="Joseph Airdo"/>
    <s v="Consumer"/>
    <s v="United States"/>
    <s v="Philadelphia"/>
    <x v="9"/>
    <n v="19134"/>
    <x v="3"/>
    <s v="OFF-SU-10002881"/>
    <x v="1"/>
    <s v="Supplies"/>
    <x v="466"/>
    <n v="4663.7360000000008"/>
    <n v="7"/>
    <n v="0.2"/>
    <n v="-1049.3406"/>
    <n v="-0.22499999999999995"/>
    <n v="-149.9058"/>
    <n v="666.24800000000016"/>
    <n v="832.81000000000006"/>
    <n v="932.74720000000025"/>
  </r>
  <r>
    <n v="1805"/>
    <s v="CA-2017-158379"/>
    <d v="2017-09-22T00:00:00"/>
    <x v="15"/>
    <d v="2017-09-26T00:00:00"/>
    <s v="Second Class"/>
    <s v="JA-15970"/>
    <s v="Joseph Airdo"/>
    <s v="Consumer"/>
    <s v="United States"/>
    <s v="Philadelphia"/>
    <x v="9"/>
    <n v="19134"/>
    <x v="3"/>
    <s v="TEC-AC-10002926"/>
    <x v="2"/>
    <s v="Accessories"/>
    <x v="1123"/>
    <n v="79.984000000000009"/>
    <n v="2"/>
    <n v="0.2"/>
    <n v="22.995400000000004"/>
    <n v="0.28750000000000003"/>
    <n v="11.497700000000002"/>
    <n v="39.992000000000004"/>
    <n v="49.99"/>
    <n v="15.996800000000002"/>
  </r>
  <r>
    <n v="1806"/>
    <s v="US-2016-116729"/>
    <d v="2016-12-25T00:00:00"/>
    <x v="5"/>
    <d v="2016-12-28T00:00:00"/>
    <s v="First Class"/>
    <s v="GK-14620"/>
    <s v="Grace Kelly"/>
    <s v="Corporate"/>
    <s v="United States"/>
    <s v="Los Angeles"/>
    <x v="1"/>
    <n v="90049"/>
    <x v="1"/>
    <s v="TEC-PH-10002200"/>
    <x v="2"/>
    <s v="Phones"/>
    <x v="877"/>
    <n v="2575.944"/>
    <n v="7"/>
    <n v="0.2"/>
    <n v="257.59440000000029"/>
    <n v="0.10000000000000012"/>
    <n v="36.799200000000042"/>
    <n v="367.99200000000002"/>
    <n v="459.98999999999995"/>
    <n v="515.18880000000001"/>
  </r>
  <r>
    <n v="1807"/>
    <s v="US-2016-116729"/>
    <d v="2016-12-25T00:00:00"/>
    <x v="5"/>
    <d v="2016-12-28T00:00:00"/>
    <s v="First Class"/>
    <s v="GK-14620"/>
    <s v="Grace Kelly"/>
    <s v="Corporate"/>
    <s v="United States"/>
    <s v="Los Angeles"/>
    <x v="1"/>
    <n v="90049"/>
    <x v="1"/>
    <s v="OFF-PA-10002005"/>
    <x v="1"/>
    <s v="Paper"/>
    <x v="510"/>
    <n v="45.36"/>
    <n v="7"/>
    <n v="0"/>
    <n v="21.772800000000004"/>
    <n v="0.48000000000000009"/>
    <n v="3.1104000000000007"/>
    <n v="6.4799999999999995"/>
    <n v="6.4799999999999995"/>
    <n v="0"/>
  </r>
  <r>
    <n v="1808"/>
    <s v="US-2016-116729"/>
    <d v="2016-12-25T00:00:00"/>
    <x v="5"/>
    <d v="2016-12-28T00:00:00"/>
    <s v="First Class"/>
    <s v="GK-14620"/>
    <s v="Grace Kelly"/>
    <s v="Corporate"/>
    <s v="United States"/>
    <s v="Los Angeles"/>
    <x v="1"/>
    <n v="90049"/>
    <x v="1"/>
    <s v="TEC-AC-10001465"/>
    <x v="2"/>
    <s v="Accessories"/>
    <x v="478"/>
    <n v="254.24"/>
    <n v="7"/>
    <n v="0"/>
    <n v="76.271999999999977"/>
    <n v="0.29999999999999988"/>
    <n v="10.895999999999997"/>
    <n v="36.32"/>
    <n v="36.32"/>
    <n v="0"/>
  </r>
  <r>
    <n v="1809"/>
    <s v="CA-2016-164938"/>
    <d v="2016-02-11T00:00:00"/>
    <x v="47"/>
    <d v="2016-02-13T00:00:00"/>
    <s v="First Class"/>
    <s v="PB-19210"/>
    <s v="Phillip Breyer"/>
    <s v="Corporate"/>
    <s v="United States"/>
    <s v="Tulsa"/>
    <x v="26"/>
    <n v="74133"/>
    <x v="2"/>
    <s v="TEC-PH-10004897"/>
    <x v="2"/>
    <s v="Phones"/>
    <x v="1124"/>
    <n v="69.930000000000007"/>
    <n v="7"/>
    <n v="0"/>
    <n v="0.69929999999999914"/>
    <n v="9.9999999999999863E-3"/>
    <n v="9.9899999999999878E-2"/>
    <n v="9.99"/>
    <n v="9.99"/>
    <n v="0"/>
  </r>
  <r>
    <n v="1810"/>
    <s v="CA-2016-165484"/>
    <d v="2016-10-23T00:00:00"/>
    <x v="32"/>
    <d v="2016-10-29T00:00:00"/>
    <s v="Standard Class"/>
    <s v="HK-14890"/>
    <s v="Heather Kirkland"/>
    <s v="Corporate"/>
    <s v="United States"/>
    <s v="Chicago"/>
    <x v="10"/>
    <n v="60610"/>
    <x v="2"/>
    <s v="FUR-FU-10001196"/>
    <x v="0"/>
    <s v="Furnishings"/>
    <x v="1125"/>
    <n v="16.155999999999999"/>
    <n v="7"/>
    <n v="0.6"/>
    <n v="-12.116999999999999"/>
    <n v="-0.75"/>
    <n v="-1.7309999999999999"/>
    <n v="2.3079999999999998"/>
    <n v="5.7699999999999987"/>
    <n v="9.6935999999999982"/>
  </r>
  <r>
    <n v="1811"/>
    <s v="CA-2016-165484"/>
    <d v="2016-10-23T00:00:00"/>
    <x v="32"/>
    <d v="2016-10-29T00:00:00"/>
    <s v="Standard Class"/>
    <s v="HK-14890"/>
    <s v="Heather Kirkland"/>
    <s v="Corporate"/>
    <s v="United States"/>
    <s v="Chicago"/>
    <x v="10"/>
    <n v="60610"/>
    <x v="2"/>
    <s v="OFF-PA-10000595"/>
    <x v="1"/>
    <s v="Paper"/>
    <x v="1126"/>
    <n v="54.816000000000003"/>
    <n v="3"/>
    <n v="0.2"/>
    <n v="17.815199999999997"/>
    <n v="0.32499999999999996"/>
    <n v="5.9383999999999988"/>
    <n v="18.272000000000002"/>
    <n v="22.839999999999996"/>
    <n v="10.963200000000001"/>
  </r>
  <r>
    <n v="1812"/>
    <s v="CA-2014-132612"/>
    <d v="2014-06-09T00:00:00"/>
    <x v="3"/>
    <d v="2014-06-11T00:00:00"/>
    <s v="Second Class"/>
    <s v="FO-14305"/>
    <s v="Frank Olsen"/>
    <s v="Consumer"/>
    <s v="United States"/>
    <s v="Harrisonburg"/>
    <x v="17"/>
    <n v="22801"/>
    <x v="0"/>
    <s v="FUR-TA-10004534"/>
    <x v="0"/>
    <s v="Tables"/>
    <x v="121"/>
    <n v="1441.3"/>
    <n v="7"/>
    <n v="0"/>
    <n v="245.0209999999999"/>
    <n v="0.16999999999999993"/>
    <n v="35.002999999999986"/>
    <n v="205.9"/>
    <n v="205.9"/>
    <n v="0"/>
  </r>
  <r>
    <n v="1813"/>
    <s v="US-2017-161193"/>
    <d v="2017-11-20T00:00:00"/>
    <x v="23"/>
    <d v="2017-11-26T00:00:00"/>
    <s v="Standard Class"/>
    <s v="BT-11680"/>
    <s v="Brian Thompson"/>
    <s v="Consumer"/>
    <s v="United States"/>
    <s v="Newark"/>
    <x v="24"/>
    <n v="43055"/>
    <x v="3"/>
    <s v="FUR-FU-10001861"/>
    <x v="0"/>
    <s v="Furnishings"/>
    <x v="275"/>
    <n v="77.599999999999994"/>
    <n v="5"/>
    <n v="0.2"/>
    <n v="28.129999999999995"/>
    <n v="0.36249999999999999"/>
    <n v="5.6259999999999994"/>
    <n v="15.52"/>
    <n v="19.399999999999999"/>
    <n v="15.52"/>
  </r>
  <r>
    <n v="1814"/>
    <s v="US-2017-161193"/>
    <d v="2017-11-20T00:00:00"/>
    <x v="23"/>
    <d v="2017-11-26T00:00:00"/>
    <s v="Standard Class"/>
    <s v="BT-11680"/>
    <s v="Brian Thompson"/>
    <s v="Consumer"/>
    <s v="United States"/>
    <s v="Newark"/>
    <x v="24"/>
    <n v="43055"/>
    <x v="3"/>
    <s v="FUR-FU-10000206"/>
    <x v="0"/>
    <s v="Furnishings"/>
    <x v="397"/>
    <n v="4.6560000000000006"/>
    <n v="2"/>
    <n v="0.2"/>
    <n v="1.5713999999999997"/>
    <n v="0.33749999999999991"/>
    <n v="0.78569999999999984"/>
    <n v="2.3280000000000003"/>
    <n v="2.91"/>
    <n v="0.93120000000000014"/>
  </r>
  <r>
    <n v="1815"/>
    <s v="CA-2015-131597"/>
    <d v="2015-09-14T00:00:00"/>
    <x v="11"/>
    <d v="2015-09-18T00:00:00"/>
    <s v="Standard Class"/>
    <s v="SP-20620"/>
    <s v="Stefania Perrino"/>
    <s v="Corporate"/>
    <s v="United States"/>
    <s v="Los Angeles"/>
    <x v="1"/>
    <n v="90045"/>
    <x v="1"/>
    <s v="FUR-TA-10002607"/>
    <x v="0"/>
    <s v="Tables"/>
    <x v="224"/>
    <n v="170.13600000000002"/>
    <n v="3"/>
    <n v="0.2"/>
    <n v="-8.5067999999999913"/>
    <n v="-4.999999999999994E-2"/>
    <n v="-2.8355999999999972"/>
    <n v="56.71200000000001"/>
    <n v="70.89"/>
    <n v="34.027200000000008"/>
  </r>
  <r>
    <n v="1816"/>
    <s v="CA-2015-164833"/>
    <d v="2015-06-04T00:00:00"/>
    <x v="40"/>
    <d v="2015-06-04T00:00:00"/>
    <s v="Same Day"/>
    <s v="LL-16840"/>
    <s v="Lauren Leatherbury"/>
    <s v="Consumer"/>
    <s v="United States"/>
    <s v="Seattle"/>
    <x v="4"/>
    <n v="98105"/>
    <x v="1"/>
    <s v="OFF-LA-10000443"/>
    <x v="1"/>
    <s v="Labels"/>
    <x v="1127"/>
    <n v="7.38"/>
    <n v="2"/>
    <n v="0"/>
    <n v="3.4685999999999999"/>
    <n v="0.47"/>
    <n v="1.7343"/>
    <n v="3.69"/>
    <n v="3.69"/>
    <n v="0"/>
  </r>
  <r>
    <n v="1817"/>
    <s v="CA-2015-164833"/>
    <d v="2015-06-04T00:00:00"/>
    <x v="40"/>
    <d v="2015-06-04T00:00:00"/>
    <s v="Same Day"/>
    <s v="LL-16840"/>
    <s v="Lauren Leatherbury"/>
    <s v="Consumer"/>
    <s v="United States"/>
    <s v="Seattle"/>
    <x v="4"/>
    <n v="98105"/>
    <x v="1"/>
    <s v="OFF-AR-10004685"/>
    <x v="1"/>
    <s v="Art"/>
    <x v="183"/>
    <n v="9.26"/>
    <n v="2"/>
    <n v="0"/>
    <n v="3.0557999999999996"/>
    <n v="0.32999999999999996"/>
    <n v="1.5278999999999998"/>
    <n v="4.63"/>
    <n v="4.63"/>
    <n v="0"/>
  </r>
  <r>
    <n v="1818"/>
    <s v="CA-2015-125423"/>
    <d v="2015-12-13T00:00:00"/>
    <x v="14"/>
    <d v="2015-12-15T00:00:00"/>
    <s v="Second Class"/>
    <s v="MC-17575"/>
    <s v="Matt Collins"/>
    <s v="Consumer"/>
    <s v="United States"/>
    <s v="Los Angeles"/>
    <x v="1"/>
    <n v="90036"/>
    <x v="1"/>
    <s v="OFF-LA-10001771"/>
    <x v="1"/>
    <s v="Labels"/>
    <x v="1128"/>
    <n v="9.9600000000000009"/>
    <n v="2"/>
    <n v="0"/>
    <n v="4.5815999999999999"/>
    <n v="0.45999999999999996"/>
    <n v="2.2907999999999999"/>
    <n v="4.9800000000000004"/>
    <n v="4.9800000000000004"/>
    <n v="0"/>
  </r>
  <r>
    <n v="1819"/>
    <s v="US-2014-130379"/>
    <d v="2014-05-25T00:00:00"/>
    <x v="8"/>
    <d v="2014-05-29T00:00:00"/>
    <s v="Standard Class"/>
    <s v="JL-15235"/>
    <s v="Janet Lee"/>
    <s v="Consumer"/>
    <s v="United States"/>
    <s v="Chicago"/>
    <x v="10"/>
    <n v="60623"/>
    <x v="2"/>
    <s v="OFF-AP-10001394"/>
    <x v="1"/>
    <s v="Appliances"/>
    <x v="1129"/>
    <n v="75.59999999999998"/>
    <n v="2"/>
    <n v="0.8"/>
    <n v="-166.32000000000005"/>
    <n v="-2.2000000000000011"/>
    <n v="-83.160000000000025"/>
    <n v="37.79999999999999"/>
    <n v="189"/>
    <n v="60.47999999999999"/>
  </r>
  <r>
    <n v="1820"/>
    <s v="US-2014-130379"/>
    <d v="2014-05-25T00:00:00"/>
    <x v="8"/>
    <d v="2014-05-29T00:00:00"/>
    <s v="Standard Class"/>
    <s v="JL-15235"/>
    <s v="Janet Lee"/>
    <s v="Consumer"/>
    <s v="United States"/>
    <s v="Chicago"/>
    <x v="10"/>
    <n v="60623"/>
    <x v="2"/>
    <s v="FUR-FU-10002553"/>
    <x v="0"/>
    <s v="Furnishings"/>
    <x v="1130"/>
    <n v="29.32"/>
    <n v="2"/>
    <n v="0.6"/>
    <n v="-24.188999999999993"/>
    <n v="-0.82499999999999973"/>
    <n v="-12.094499999999996"/>
    <n v="14.66"/>
    <n v="36.65"/>
    <n v="17.591999999999999"/>
  </r>
  <r>
    <n v="1821"/>
    <s v="CA-2016-168956"/>
    <d v="2016-02-16T00:00:00"/>
    <x v="47"/>
    <d v="2016-02-20T00:00:00"/>
    <s v="Standard Class"/>
    <s v="EA-14035"/>
    <s v="Erin Ashbrook"/>
    <s v="Corporate"/>
    <s v="United States"/>
    <s v="Chicago"/>
    <x v="10"/>
    <n v="60623"/>
    <x v="2"/>
    <s v="OFF-AP-10004233"/>
    <x v="1"/>
    <s v="Appliances"/>
    <x v="1131"/>
    <n v="92.063999999999979"/>
    <n v="6"/>
    <n v="0.8"/>
    <n v="-225.55680000000007"/>
    <n v="-2.4500000000000015"/>
    <n v="-37.592800000000011"/>
    <n v="15.343999999999996"/>
    <n v="76.72"/>
    <n v="73.651199999999989"/>
  </r>
  <r>
    <n v="1822"/>
    <s v="CA-2016-168956"/>
    <d v="2016-02-16T00:00:00"/>
    <x v="47"/>
    <d v="2016-02-20T00:00:00"/>
    <s v="Standard Class"/>
    <s v="EA-14035"/>
    <s v="Erin Ashbrook"/>
    <s v="Corporate"/>
    <s v="United States"/>
    <s v="Chicago"/>
    <x v="10"/>
    <n v="60623"/>
    <x v="2"/>
    <s v="OFF-FA-10000304"/>
    <x v="1"/>
    <s v="Fasteners"/>
    <x v="52"/>
    <n v="6.9760000000000009"/>
    <n v="4"/>
    <n v="0.2"/>
    <n v="1.8312000000000004"/>
    <n v="0.26250000000000001"/>
    <n v="0.4578000000000001"/>
    <n v="1.7440000000000002"/>
    <n v="2.1800000000000002"/>
    <n v="1.3952000000000002"/>
  </r>
  <r>
    <n v="1823"/>
    <s v="CA-2016-168956"/>
    <d v="2016-02-16T00:00:00"/>
    <x v="47"/>
    <d v="2016-02-20T00:00:00"/>
    <s v="Standard Class"/>
    <s v="EA-14035"/>
    <s v="Erin Ashbrook"/>
    <s v="Corporate"/>
    <s v="United States"/>
    <s v="Chicago"/>
    <x v="10"/>
    <n v="60623"/>
    <x v="2"/>
    <s v="FUR-CH-10004754"/>
    <x v="0"/>
    <s v="Chairs"/>
    <x v="1132"/>
    <n v="62.957999999999998"/>
    <n v="3"/>
    <n v="0.3"/>
    <n v="-2.6981999999999999"/>
    <n v="-4.2857142857142858E-2"/>
    <n v="-0.89939999999999998"/>
    <n v="20.986000000000001"/>
    <n v="29.980000000000004"/>
    <n v="18.8874"/>
  </r>
  <r>
    <n v="1824"/>
    <s v="CA-2016-168956"/>
    <d v="2016-02-16T00:00:00"/>
    <x v="47"/>
    <d v="2016-02-20T00:00:00"/>
    <s v="Standard Class"/>
    <s v="EA-14035"/>
    <s v="Erin Ashbrook"/>
    <s v="Corporate"/>
    <s v="United States"/>
    <s v="Chicago"/>
    <x v="10"/>
    <n v="60623"/>
    <x v="2"/>
    <s v="OFF-PA-10000809"/>
    <x v="1"/>
    <s v="Paper"/>
    <x v="1133"/>
    <n v="5.1840000000000011"/>
    <n v="1"/>
    <n v="0.2"/>
    <n v="1.8144"/>
    <n v="0.34999999999999992"/>
    <n v="1.8144"/>
    <n v="5.1840000000000011"/>
    <n v="6.4800000000000013"/>
    <n v="1.0368000000000002"/>
  </r>
  <r>
    <n v="1825"/>
    <s v="CA-2016-167507"/>
    <d v="2016-12-22T00:00:00"/>
    <x v="5"/>
    <d v="2016-12-28T00:00:00"/>
    <s v="Standard Class"/>
    <s v="SA-20830"/>
    <s v="Sue Ann Reed"/>
    <s v="Consumer"/>
    <s v="United States"/>
    <s v="Redmond"/>
    <x v="21"/>
    <n v="97756"/>
    <x v="1"/>
    <s v="OFF-BI-10003694"/>
    <x v="1"/>
    <s v="Binders"/>
    <x v="858"/>
    <n v="31.32"/>
    <n v="10"/>
    <n v="0.7"/>
    <n v="-25.05599999999999"/>
    <n v="-0.79999999999999971"/>
    <n v="-2.5055999999999989"/>
    <n v="3.1320000000000001"/>
    <n v="10.439999999999998"/>
    <n v="21.923999999999999"/>
  </r>
  <r>
    <n v="1826"/>
    <s v="CA-2016-167507"/>
    <d v="2016-12-22T00:00:00"/>
    <x v="5"/>
    <d v="2016-12-28T00:00:00"/>
    <s v="Standard Class"/>
    <s v="SA-20830"/>
    <s v="Sue Ann Reed"/>
    <s v="Consumer"/>
    <s v="United States"/>
    <s v="Redmond"/>
    <x v="21"/>
    <n v="97756"/>
    <x v="1"/>
    <s v="FUR-FU-10001935"/>
    <x v="0"/>
    <s v="Furnishings"/>
    <x v="345"/>
    <n v="11.840000000000002"/>
    <n v="4"/>
    <n v="0.2"/>
    <n v="3.108000000000001"/>
    <n v="0.26250000000000007"/>
    <n v="0.77700000000000025"/>
    <n v="2.9600000000000004"/>
    <n v="3.7"/>
    <n v="2.3680000000000003"/>
  </r>
  <r>
    <n v="1827"/>
    <s v="CA-2016-167507"/>
    <d v="2016-12-22T00:00:00"/>
    <x v="5"/>
    <d v="2016-12-28T00:00:00"/>
    <s v="Standard Class"/>
    <s v="SA-20830"/>
    <s v="Sue Ann Reed"/>
    <s v="Consumer"/>
    <s v="United States"/>
    <s v="Redmond"/>
    <x v="21"/>
    <n v="97756"/>
    <x v="1"/>
    <s v="FUR-FU-10002878"/>
    <x v="0"/>
    <s v="Furnishings"/>
    <x v="1134"/>
    <n v="22.784000000000002"/>
    <n v="1"/>
    <n v="0.2"/>
    <n v="4.8416000000000006"/>
    <n v="0.21249999999999999"/>
    <n v="4.8416000000000006"/>
    <n v="22.784000000000002"/>
    <n v="28.48"/>
    <n v="4.5568000000000008"/>
  </r>
  <r>
    <n v="1828"/>
    <s v="CA-2016-109344"/>
    <d v="2016-02-08T00:00:00"/>
    <x v="47"/>
    <d v="2016-02-11T00:00:00"/>
    <s v="Second Class"/>
    <s v="CH-12070"/>
    <s v="Cathy Hwang"/>
    <s v="Home Office"/>
    <s v="United States"/>
    <s v="Raleigh"/>
    <x v="3"/>
    <n v="27604"/>
    <x v="0"/>
    <s v="TEC-PH-10002624"/>
    <x v="2"/>
    <s v="Phones"/>
    <x v="1135"/>
    <n v="1127.9760000000001"/>
    <n v="3"/>
    <n v="0.2"/>
    <n v="126.8972999999998"/>
    <n v="0.11249999999999981"/>
    <n v="42.299099999999932"/>
    <n v="375.99200000000002"/>
    <n v="469.98999999999995"/>
    <n v="225.59520000000003"/>
  </r>
  <r>
    <n v="1829"/>
    <s v="US-2015-140851"/>
    <d v="2015-07-13T00:00:00"/>
    <x v="38"/>
    <d v="2015-07-15T00:00:00"/>
    <s v="Second Class"/>
    <s v="ND-18460"/>
    <s v="Neil Ducich"/>
    <s v="Corporate"/>
    <s v="United States"/>
    <s v="Macon"/>
    <x v="32"/>
    <n v="31204"/>
    <x v="0"/>
    <s v="OFF-PA-10000019"/>
    <x v="1"/>
    <s v="Paper"/>
    <x v="711"/>
    <n v="38.880000000000003"/>
    <n v="6"/>
    <n v="0"/>
    <n v="18.662400000000002"/>
    <n v="0.48000000000000004"/>
    <n v="3.1104000000000003"/>
    <n v="6.48"/>
    <n v="6.48"/>
    <n v="0"/>
  </r>
  <r>
    <n v="1830"/>
    <s v="CA-2014-103373"/>
    <d v="2014-05-18T00:00:00"/>
    <x v="8"/>
    <d v="2014-05-24T00:00:00"/>
    <s v="Standard Class"/>
    <s v="BS-11755"/>
    <s v="Bruce Stewart"/>
    <s v="Consumer"/>
    <s v="United States"/>
    <s v="Cleveland"/>
    <x v="24"/>
    <n v="44105"/>
    <x v="3"/>
    <s v="TEC-PH-10002885"/>
    <x v="2"/>
    <s v="Phones"/>
    <x v="1136"/>
    <n v="779.79600000000005"/>
    <n v="2"/>
    <n v="0.4"/>
    <n v="-168.95579999999995"/>
    <n v="-0.21666666666666659"/>
    <n v="-84.477899999999977"/>
    <n v="389.89800000000002"/>
    <n v="649.83000000000004"/>
    <n v="311.91840000000002"/>
  </r>
  <r>
    <n v="1831"/>
    <s v="CA-2017-145884"/>
    <d v="2017-10-21T00:00:00"/>
    <x v="13"/>
    <d v="2017-10-21T00:00:00"/>
    <s v="Same Day"/>
    <s v="SL-20155"/>
    <s v="Sara Luxemburg"/>
    <s v="Home Office"/>
    <s v="United States"/>
    <s v="Muskogee"/>
    <x v="26"/>
    <n v="74403"/>
    <x v="2"/>
    <s v="TEC-PH-10000895"/>
    <x v="2"/>
    <s v="Phones"/>
    <x v="1137"/>
    <n v="1439.92"/>
    <n v="8"/>
    <n v="0"/>
    <n v="374.37920000000008"/>
    <n v="0.26000000000000006"/>
    <n v="46.79740000000001"/>
    <n v="179.99"/>
    <n v="179.99"/>
    <n v="0"/>
  </r>
  <r>
    <n v="1832"/>
    <s v="CA-2017-145884"/>
    <d v="2017-10-21T00:00:00"/>
    <x v="13"/>
    <d v="2017-10-21T00:00:00"/>
    <s v="Same Day"/>
    <s v="SL-20155"/>
    <s v="Sara Luxemburg"/>
    <s v="Home Office"/>
    <s v="United States"/>
    <s v="Muskogee"/>
    <x v="26"/>
    <n v="74403"/>
    <x v="2"/>
    <s v="FUR-TA-10002356"/>
    <x v="0"/>
    <s v="Tables"/>
    <x v="735"/>
    <n v="262.11"/>
    <n v="1"/>
    <n v="0"/>
    <n v="62.906399999999991"/>
    <n v="0.23999999999999996"/>
    <n v="62.906399999999991"/>
    <n v="262.11"/>
    <n v="262.11"/>
    <n v="0"/>
  </r>
  <r>
    <n v="1833"/>
    <s v="CA-2015-131422"/>
    <d v="2015-11-05T00:00:00"/>
    <x v="6"/>
    <d v="2015-11-09T00:00:00"/>
    <s v="Standard Class"/>
    <s v="GB-14530"/>
    <s v="George Bell"/>
    <s v="Corporate"/>
    <s v="United States"/>
    <s v="Monroe"/>
    <x v="3"/>
    <n v="28110"/>
    <x v="0"/>
    <s v="FUR-CH-10001270"/>
    <x v="0"/>
    <s v="Chairs"/>
    <x v="860"/>
    <n v="207"/>
    <n v="3"/>
    <n v="0.2"/>
    <n v="25.874999999999972"/>
    <n v="0.12499999999999986"/>
    <n v="8.6249999999999911"/>
    <n v="69"/>
    <n v="86.249999999999986"/>
    <n v="41.400000000000006"/>
  </r>
  <r>
    <n v="1834"/>
    <s v="CA-2017-162691"/>
    <d v="2017-08-01T00:00:00"/>
    <x v="43"/>
    <d v="2017-08-07T00:00:00"/>
    <s v="Standard Class"/>
    <s v="AS-10045"/>
    <s v="Aaron Smayling"/>
    <s v="Corporate"/>
    <s v="United States"/>
    <s v="Austin"/>
    <x v="5"/>
    <n v="78745"/>
    <x v="2"/>
    <s v="TEC-MA-10000488"/>
    <x v="2"/>
    <s v="Machines"/>
    <x v="1138"/>
    <n v="1439.982"/>
    <n v="3"/>
    <n v="0.4"/>
    <n v="-263.99670000000026"/>
    <n v="-0.18333333333333351"/>
    <n v="-87.998900000000091"/>
    <n v="479.99399999999997"/>
    <n v="799.99"/>
    <n v="575.99279999999999"/>
  </r>
  <r>
    <n v="1835"/>
    <s v="CA-2017-162691"/>
    <d v="2017-08-01T00:00:00"/>
    <x v="43"/>
    <d v="2017-08-07T00:00:00"/>
    <s v="Standard Class"/>
    <s v="AS-10045"/>
    <s v="Aaron Smayling"/>
    <s v="Corporate"/>
    <s v="United States"/>
    <s v="Austin"/>
    <x v="5"/>
    <n v="78745"/>
    <x v="2"/>
    <s v="OFF-PA-10003729"/>
    <x v="1"/>
    <s v="Paper"/>
    <x v="1139"/>
    <n v="36.288000000000011"/>
    <n v="7"/>
    <n v="0.2"/>
    <n v="12.700800000000001"/>
    <n v="0.34999999999999992"/>
    <n v="1.8144000000000002"/>
    <n v="5.1840000000000019"/>
    <n v="6.4800000000000013"/>
    <n v="7.2576000000000027"/>
  </r>
  <r>
    <n v="1836"/>
    <s v="CA-2014-141278"/>
    <d v="2014-06-21T00:00:00"/>
    <x v="3"/>
    <d v="2014-06-24T00:00:00"/>
    <s v="First Class"/>
    <s v="RM-19375"/>
    <s v="Raymond Messe"/>
    <s v="Consumer"/>
    <s v="United States"/>
    <s v="Meriden"/>
    <x v="29"/>
    <n v="6450"/>
    <x v="3"/>
    <s v="OFF-AR-10003056"/>
    <x v="1"/>
    <s v="Art"/>
    <x v="18"/>
    <n v="21.400000000000002"/>
    <n v="5"/>
    <n v="0"/>
    <n v="6.2059999999999977"/>
    <n v="0.28999999999999987"/>
    <n v="1.2411999999999996"/>
    <n v="4.28"/>
    <n v="4.28"/>
    <n v="0"/>
  </r>
  <r>
    <n v="1837"/>
    <s v="CA-2017-122693"/>
    <d v="2017-02-19T00:00:00"/>
    <x v="31"/>
    <d v="2017-02-21T00:00:00"/>
    <s v="Second Class"/>
    <s v="NH-18610"/>
    <s v="Nicole Hansen"/>
    <s v="Corporate"/>
    <s v="United States"/>
    <s v="Roswell"/>
    <x v="32"/>
    <n v="30076"/>
    <x v="0"/>
    <s v="OFF-AP-10002518"/>
    <x v="1"/>
    <s v="Appliances"/>
    <x v="160"/>
    <n v="1245.8599999999999"/>
    <n v="7"/>
    <n v="0"/>
    <n v="361.29939999999988"/>
    <n v="0.28999999999999992"/>
    <n v="51.614199999999983"/>
    <n v="177.98"/>
    <n v="177.98"/>
    <n v="0"/>
  </r>
  <r>
    <n v="1838"/>
    <s v="CA-2014-117345"/>
    <d v="2014-08-01T00:00:00"/>
    <x v="9"/>
    <d v="2014-08-05T00:00:00"/>
    <s v="Standard Class"/>
    <s v="BF-10975"/>
    <s v="Barbara Fisher"/>
    <s v="Corporate"/>
    <s v="United States"/>
    <s v="Charlotte"/>
    <x v="3"/>
    <n v="28205"/>
    <x v="0"/>
    <s v="OFF-LA-10000240"/>
    <x v="1"/>
    <s v="Labels"/>
    <x v="2"/>
    <n v="17.544"/>
    <n v="3"/>
    <n v="0.2"/>
    <n v="5.9210999999999983"/>
    <n v="0.33749999999999991"/>
    <n v="1.9736999999999993"/>
    <n v="5.8479999999999999"/>
    <n v="7.3099999999999987"/>
    <n v="3.5088000000000004"/>
  </r>
  <r>
    <n v="1839"/>
    <s v="CA-2014-117345"/>
    <d v="2014-08-01T00:00:00"/>
    <x v="9"/>
    <d v="2014-08-05T00:00:00"/>
    <s v="Standard Class"/>
    <s v="BF-10975"/>
    <s v="Barbara Fisher"/>
    <s v="Corporate"/>
    <s v="United States"/>
    <s v="Charlotte"/>
    <x v="3"/>
    <n v="28205"/>
    <x v="0"/>
    <s v="FUR-FU-10000629"/>
    <x v="0"/>
    <s v="Furnishings"/>
    <x v="93"/>
    <n v="44.128"/>
    <n v="4"/>
    <n v="0.2"/>
    <n v="12.135200000000001"/>
    <n v="0.27500000000000002"/>
    <n v="3.0338000000000003"/>
    <n v="11.032"/>
    <n v="13.79"/>
    <n v="8.8255999999999997"/>
  </r>
  <r>
    <n v="1840"/>
    <s v="CA-2014-117345"/>
    <d v="2014-08-01T00:00:00"/>
    <x v="9"/>
    <d v="2014-08-05T00:00:00"/>
    <s v="Standard Class"/>
    <s v="BF-10975"/>
    <s v="Barbara Fisher"/>
    <s v="Corporate"/>
    <s v="United States"/>
    <s v="Charlotte"/>
    <x v="3"/>
    <n v="28205"/>
    <x v="0"/>
    <s v="OFF-AP-10001005"/>
    <x v="1"/>
    <s v="Appliances"/>
    <x v="1140"/>
    <n v="62.920000000000009"/>
    <n v="1"/>
    <n v="0.2"/>
    <n v="10.224499999999994"/>
    <n v="0.16249999999999987"/>
    <n v="10.224499999999994"/>
    <n v="62.920000000000009"/>
    <n v="78.650000000000006"/>
    <n v="12.584000000000003"/>
  </r>
  <r>
    <n v="1841"/>
    <s v="CA-2014-117345"/>
    <d v="2014-08-01T00:00:00"/>
    <x v="9"/>
    <d v="2014-08-05T00:00:00"/>
    <s v="Standard Class"/>
    <s v="BF-10975"/>
    <s v="Barbara Fisher"/>
    <s v="Corporate"/>
    <s v="United States"/>
    <s v="Charlotte"/>
    <x v="3"/>
    <n v="28205"/>
    <x v="0"/>
    <s v="OFF-PA-10002377"/>
    <x v="1"/>
    <s v="Paper"/>
    <x v="127"/>
    <n v="78.304000000000002"/>
    <n v="2"/>
    <n v="0.2"/>
    <n v="29.363999999999997"/>
    <n v="0.37499999999999994"/>
    <n v="14.681999999999999"/>
    <n v="39.152000000000001"/>
    <n v="48.94"/>
    <n v="15.660800000000002"/>
  </r>
  <r>
    <n v="1842"/>
    <s v="CA-2016-157763"/>
    <d v="2016-07-18T00:00:00"/>
    <x v="16"/>
    <d v="2016-07-23T00:00:00"/>
    <s v="Standard Class"/>
    <s v="KH-16330"/>
    <s v="Katharine Harms"/>
    <s v="Corporate"/>
    <s v="United States"/>
    <s v="Bowling Green"/>
    <x v="0"/>
    <n v="42104"/>
    <x v="0"/>
    <s v="FUR-CH-10000988"/>
    <x v="0"/>
    <s v="Chairs"/>
    <x v="1141"/>
    <n v="140.81"/>
    <n v="1"/>
    <n v="0"/>
    <n v="39.4268"/>
    <n v="0.27999999999999997"/>
    <n v="39.4268"/>
    <n v="140.81"/>
    <n v="140.81"/>
    <n v="0"/>
  </r>
  <r>
    <n v="1843"/>
    <s v="CA-2015-135391"/>
    <d v="2015-02-09T00:00:00"/>
    <x v="36"/>
    <d v="2015-02-11T00:00:00"/>
    <s v="Second Class"/>
    <s v="FA-14230"/>
    <s v="Frank Atkinson"/>
    <s v="Corporate"/>
    <s v="United States"/>
    <s v="San Antonio"/>
    <x v="5"/>
    <n v="78207"/>
    <x v="2"/>
    <s v="OFF-LA-10001074"/>
    <x v="1"/>
    <s v="Labels"/>
    <x v="300"/>
    <n v="40.096000000000004"/>
    <n v="4"/>
    <n v="0.2"/>
    <n v="13.532399999999996"/>
    <n v="0.33749999999999986"/>
    <n v="3.3830999999999989"/>
    <n v="10.024000000000001"/>
    <n v="12.530000000000001"/>
    <n v="8.0192000000000014"/>
  </r>
  <r>
    <n v="1844"/>
    <s v="CA-2015-135391"/>
    <d v="2015-02-09T00:00:00"/>
    <x v="36"/>
    <d v="2015-02-11T00:00:00"/>
    <s v="Second Class"/>
    <s v="FA-14230"/>
    <s v="Frank Atkinson"/>
    <s v="Corporate"/>
    <s v="United States"/>
    <s v="San Antonio"/>
    <x v="5"/>
    <n v="78207"/>
    <x v="2"/>
    <s v="FUR-FU-10001986"/>
    <x v="0"/>
    <s v="Furnishings"/>
    <x v="1142"/>
    <n v="40.783999999999999"/>
    <n v="2"/>
    <n v="0.6"/>
    <n v="-30.588000000000001"/>
    <n v="-0.75"/>
    <n v="-15.294"/>
    <n v="20.391999999999999"/>
    <n v="50.98"/>
    <n v="24.470399999999998"/>
  </r>
  <r>
    <n v="1845"/>
    <s v="US-2017-113852"/>
    <d v="2017-07-29T00:00:00"/>
    <x v="10"/>
    <d v="2017-08-02T00:00:00"/>
    <s v="Standard Class"/>
    <s v="GW-14605"/>
    <s v="Giulietta Weimer"/>
    <s v="Consumer"/>
    <s v="United States"/>
    <s v="Seattle"/>
    <x v="4"/>
    <n v="98115"/>
    <x v="1"/>
    <s v="TEC-AC-10003027"/>
    <x v="2"/>
    <s v="Accessories"/>
    <x v="25"/>
    <n v="90.570000000000007"/>
    <n v="3"/>
    <n v="0"/>
    <n v="11.774100000000004"/>
    <n v="0.13000000000000003"/>
    <n v="3.9247000000000014"/>
    <n v="30.19"/>
    <n v="30.19"/>
    <n v="0"/>
  </r>
  <r>
    <n v="1846"/>
    <s v="US-2017-158512"/>
    <d v="2017-01-12T00:00:00"/>
    <x v="44"/>
    <d v="2017-01-17T00:00:00"/>
    <s v="Second Class"/>
    <s v="DA-13450"/>
    <s v="Dianna Arnett"/>
    <s v="Home Office"/>
    <s v="United States"/>
    <s v="Washington"/>
    <x v="40"/>
    <n v="20016"/>
    <x v="3"/>
    <s v="OFF-PA-10001804"/>
    <x v="1"/>
    <s v="Paper"/>
    <x v="129"/>
    <n v="40.08"/>
    <n v="6"/>
    <n v="0"/>
    <n v="19.238399999999999"/>
    <n v="0.48"/>
    <n v="3.2063999999999999"/>
    <n v="6.68"/>
    <n v="6.68"/>
    <n v="0"/>
  </r>
  <r>
    <n v="1847"/>
    <s v="US-2017-158512"/>
    <d v="2017-01-12T00:00:00"/>
    <x v="44"/>
    <d v="2017-01-17T00:00:00"/>
    <s v="Second Class"/>
    <s v="DA-13450"/>
    <s v="Dianna Arnett"/>
    <s v="Home Office"/>
    <s v="United States"/>
    <s v="Washington"/>
    <x v="40"/>
    <n v="20016"/>
    <x v="3"/>
    <s v="FUR-FU-10004973"/>
    <x v="0"/>
    <s v="Furnishings"/>
    <x v="1143"/>
    <n v="37.68"/>
    <n v="2"/>
    <n v="0"/>
    <n v="15.825600000000001"/>
    <n v="0.42000000000000004"/>
    <n v="7.9128000000000007"/>
    <n v="18.84"/>
    <n v="18.84"/>
    <n v="0"/>
  </r>
  <r>
    <n v="1848"/>
    <s v="CA-2017-128370"/>
    <d v="2017-09-10T00:00:00"/>
    <x v="15"/>
    <d v="2017-09-10T00:00:00"/>
    <s v="Same Day"/>
    <s v="FH-14275"/>
    <s v="Frank Hawley"/>
    <s v="Corporate"/>
    <s v="United States"/>
    <s v="Los Angeles"/>
    <x v="1"/>
    <n v="90004"/>
    <x v="1"/>
    <s v="FUR-CH-10002602"/>
    <x v="0"/>
    <s v="Chairs"/>
    <x v="291"/>
    <n v="362.35199999999998"/>
    <n v="3"/>
    <n v="0.2"/>
    <n v="27.176400000000015"/>
    <n v="7.5000000000000053E-2"/>
    <n v="9.0588000000000051"/>
    <n v="120.78399999999999"/>
    <n v="150.97999999999996"/>
    <n v="72.470399999999998"/>
  </r>
  <r>
    <n v="1849"/>
    <s v="CA-2017-128370"/>
    <d v="2017-09-10T00:00:00"/>
    <x v="15"/>
    <d v="2017-09-10T00:00:00"/>
    <s v="Same Day"/>
    <s v="FH-14275"/>
    <s v="Frank Hawley"/>
    <s v="Corporate"/>
    <s v="United States"/>
    <s v="Los Angeles"/>
    <x v="1"/>
    <n v="90004"/>
    <x v="1"/>
    <s v="OFF-BI-10004140"/>
    <x v="1"/>
    <s v="Binders"/>
    <x v="307"/>
    <n v="7.1840000000000011"/>
    <n v="2"/>
    <n v="0.2"/>
    <n v="2.2449999999999992"/>
    <n v="0.31249999999999983"/>
    <n v="1.1224999999999996"/>
    <n v="3.5920000000000005"/>
    <n v="4.49"/>
    <n v="1.4368000000000003"/>
  </r>
  <r>
    <n v="1850"/>
    <s v="CA-2015-160472"/>
    <d v="2015-07-20T00:00:00"/>
    <x v="38"/>
    <d v="2015-07-25T00:00:00"/>
    <s v="Second Class"/>
    <s v="RK-19300"/>
    <s v="Ralph Kennedy"/>
    <s v="Consumer"/>
    <s v="United States"/>
    <s v="South Bend"/>
    <x v="14"/>
    <n v="46614"/>
    <x v="2"/>
    <s v="OFF-ST-10000464"/>
    <x v="1"/>
    <s v="Storage"/>
    <x v="1144"/>
    <n v="34.76"/>
    <n v="1"/>
    <n v="0"/>
    <n v="9.732800000000001"/>
    <n v="0.28000000000000003"/>
    <n v="9.732800000000001"/>
    <n v="34.76"/>
    <n v="34.76"/>
    <n v="0"/>
  </r>
  <r>
    <n v="1851"/>
    <s v="CA-2015-160472"/>
    <d v="2015-07-20T00:00:00"/>
    <x v="38"/>
    <d v="2015-07-25T00:00:00"/>
    <s v="Second Class"/>
    <s v="RK-19300"/>
    <s v="Ralph Kennedy"/>
    <s v="Consumer"/>
    <s v="United States"/>
    <s v="South Bend"/>
    <x v="14"/>
    <n v="46614"/>
    <x v="2"/>
    <s v="TEC-AC-10002253"/>
    <x v="2"/>
    <s v="Accessories"/>
    <x v="577"/>
    <n v="831.2"/>
    <n v="5"/>
    <n v="0"/>
    <n v="124.68000000000004"/>
    <n v="0.15000000000000002"/>
    <n v="24.936000000000007"/>
    <n v="166.24"/>
    <n v="166.24"/>
    <n v="0"/>
  </r>
  <r>
    <n v="1852"/>
    <s v="CA-2015-160472"/>
    <d v="2015-07-20T00:00:00"/>
    <x v="38"/>
    <d v="2015-07-25T00:00:00"/>
    <s v="Second Class"/>
    <s v="RK-19300"/>
    <s v="Ralph Kennedy"/>
    <s v="Consumer"/>
    <s v="United States"/>
    <s v="South Bend"/>
    <x v="14"/>
    <n v="46614"/>
    <x v="2"/>
    <s v="OFF-PA-10000528"/>
    <x v="1"/>
    <s v="Paper"/>
    <x v="1145"/>
    <n v="26.400000000000002"/>
    <n v="5"/>
    <n v="0"/>
    <n v="11.879999999999999"/>
    <n v="0.4499999999999999"/>
    <n v="2.3759999999999999"/>
    <n v="5.28"/>
    <n v="5.28"/>
    <n v="0"/>
  </r>
  <r>
    <n v="1853"/>
    <s v="CA-2015-160472"/>
    <d v="2015-07-20T00:00:00"/>
    <x v="38"/>
    <d v="2015-07-25T00:00:00"/>
    <s v="Second Class"/>
    <s v="RK-19300"/>
    <s v="Ralph Kennedy"/>
    <s v="Consumer"/>
    <s v="United States"/>
    <s v="South Bend"/>
    <x v="14"/>
    <n v="46614"/>
    <x v="2"/>
    <s v="OFF-EN-10000483"/>
    <x v="1"/>
    <s v="Envelopes"/>
    <x v="374"/>
    <n v="106.75"/>
    <n v="7"/>
    <n v="0"/>
    <n v="49.10499999999999"/>
    <n v="0.45999999999999991"/>
    <n v="7.0149999999999988"/>
    <n v="15.25"/>
    <n v="15.25"/>
    <n v="0"/>
  </r>
  <r>
    <n v="1854"/>
    <s v="CA-2015-160472"/>
    <d v="2015-07-20T00:00:00"/>
    <x v="38"/>
    <d v="2015-07-25T00:00:00"/>
    <s v="Second Class"/>
    <s v="RK-19300"/>
    <s v="Ralph Kennedy"/>
    <s v="Consumer"/>
    <s v="United States"/>
    <s v="South Bend"/>
    <x v="14"/>
    <n v="46614"/>
    <x v="2"/>
    <s v="OFF-PA-10003129"/>
    <x v="1"/>
    <s v="Paper"/>
    <x v="1146"/>
    <n v="97.82"/>
    <n v="2"/>
    <n v="0"/>
    <n v="45.975399999999993"/>
    <n v="0.47"/>
    <n v="22.987699999999997"/>
    <n v="48.91"/>
    <n v="48.91"/>
    <n v="0"/>
  </r>
  <r>
    <n v="1855"/>
    <s v="CA-2015-160472"/>
    <d v="2015-07-20T00:00:00"/>
    <x v="38"/>
    <d v="2015-07-25T00:00:00"/>
    <s v="Second Class"/>
    <s v="RK-19300"/>
    <s v="Ralph Kennedy"/>
    <s v="Consumer"/>
    <s v="United States"/>
    <s v="South Bend"/>
    <x v="14"/>
    <n v="46614"/>
    <x v="2"/>
    <s v="OFF-ST-10003442"/>
    <x v="1"/>
    <s v="Storage"/>
    <x v="86"/>
    <n v="141.4"/>
    <n v="5"/>
    <n v="0"/>
    <n v="38.177999999999997"/>
    <n v="0.26999999999999996"/>
    <n v="7.6355999999999993"/>
    <n v="28.28"/>
    <n v="28.28"/>
    <n v="0"/>
  </r>
  <r>
    <n v="1856"/>
    <s v="CA-2014-114643"/>
    <d v="2014-06-13T00:00:00"/>
    <x v="3"/>
    <d v="2014-06-17T00:00:00"/>
    <s v="Standard Class"/>
    <s v="FM-14215"/>
    <s v="Filia McAdams"/>
    <s v="Corporate"/>
    <s v="United States"/>
    <s v="Los Angeles"/>
    <x v="1"/>
    <n v="90032"/>
    <x v="1"/>
    <s v="OFF-AR-10003631"/>
    <x v="1"/>
    <s v="Art"/>
    <x v="772"/>
    <n v="14.52"/>
    <n v="3"/>
    <n v="0"/>
    <n v="4.7915999999999999"/>
    <n v="0.33"/>
    <n v="1.5972"/>
    <n v="4.84"/>
    <n v="4.84"/>
    <n v="0"/>
  </r>
  <r>
    <n v="1857"/>
    <s v="US-2017-158218"/>
    <d v="2017-05-12T00:00:00"/>
    <x v="24"/>
    <d v="2017-05-15T00:00:00"/>
    <s v="Second Class"/>
    <s v="AC-10420"/>
    <s v="Alyssa Crouse"/>
    <s v="Corporate"/>
    <s v="United States"/>
    <s v="Houston"/>
    <x v="5"/>
    <n v="77041"/>
    <x v="2"/>
    <s v="OFF-ST-10000563"/>
    <x v="1"/>
    <s v="Storage"/>
    <x v="903"/>
    <n v="127.92000000000002"/>
    <n v="5"/>
    <n v="0.2"/>
    <n v="-15.990000000000002"/>
    <n v="-0.125"/>
    <n v="-3.1980000000000004"/>
    <n v="25.584000000000003"/>
    <n v="31.980000000000004"/>
    <n v="25.584000000000003"/>
  </r>
  <r>
    <n v="1858"/>
    <s v="US-2017-158218"/>
    <d v="2017-05-12T00:00:00"/>
    <x v="24"/>
    <d v="2017-05-15T00:00:00"/>
    <s v="Second Class"/>
    <s v="AC-10420"/>
    <s v="Alyssa Crouse"/>
    <s v="Corporate"/>
    <s v="United States"/>
    <s v="Houston"/>
    <x v="5"/>
    <n v="77041"/>
    <x v="2"/>
    <s v="OFF-BI-10002133"/>
    <x v="1"/>
    <s v="Binders"/>
    <x v="1147"/>
    <n v="34.239999999999988"/>
    <n v="4"/>
    <n v="0.8"/>
    <n v="-53.072000000000017"/>
    <n v="-1.5500000000000012"/>
    <n v="-13.268000000000004"/>
    <n v="8.5599999999999969"/>
    <n v="42.8"/>
    <n v="27.391999999999992"/>
  </r>
  <r>
    <n v="1859"/>
    <s v="CA-2015-121608"/>
    <d v="2015-09-03T00:00:00"/>
    <x v="11"/>
    <d v="2015-09-05T00:00:00"/>
    <s v="First Class"/>
    <s v="JB-15400"/>
    <s v="Jennifer Braxton"/>
    <s v="Corporate"/>
    <s v="United States"/>
    <s v="Bristol"/>
    <x v="29"/>
    <n v="6010"/>
    <x v="3"/>
    <s v="OFF-AP-10002311"/>
    <x v="1"/>
    <s v="Appliances"/>
    <x v="14"/>
    <n v="137.62"/>
    <n v="2"/>
    <n v="0"/>
    <n v="60.552800000000005"/>
    <n v="0.44"/>
    <n v="30.276400000000002"/>
    <n v="68.81"/>
    <n v="68.81"/>
    <n v="0"/>
  </r>
  <r>
    <n v="1860"/>
    <s v="CA-2015-121608"/>
    <d v="2015-09-03T00:00:00"/>
    <x v="11"/>
    <d v="2015-09-05T00:00:00"/>
    <s v="First Class"/>
    <s v="JB-15400"/>
    <s v="Jennifer Braxton"/>
    <s v="Corporate"/>
    <s v="United States"/>
    <s v="Bristol"/>
    <x v="29"/>
    <n v="6010"/>
    <x v="3"/>
    <s v="TEC-PH-10004959"/>
    <x v="2"/>
    <s v="Phones"/>
    <x v="1148"/>
    <n v="100.49"/>
    <n v="1"/>
    <n v="0"/>
    <n v="25.122500000000002"/>
    <n v="0.25000000000000006"/>
    <n v="25.122500000000002"/>
    <n v="100.49"/>
    <n v="100.49"/>
    <n v="0"/>
  </r>
  <r>
    <n v="1861"/>
    <s v="US-2017-121251"/>
    <d v="2017-03-26T00:00:00"/>
    <x v="42"/>
    <d v="2017-03-27T00:00:00"/>
    <s v="First Class"/>
    <s v="GM-14440"/>
    <s v="Gary McGarr"/>
    <s v="Consumer"/>
    <s v="United States"/>
    <s v="New York City"/>
    <x v="15"/>
    <n v="10009"/>
    <x v="3"/>
    <s v="FUR-BO-10001918"/>
    <x v="0"/>
    <s v="Bookcases"/>
    <x v="1149"/>
    <n v="257.56799999999998"/>
    <n v="2"/>
    <n v="0.2"/>
    <n v="-28.976400000000012"/>
    <n v="-0.11250000000000006"/>
    <n v="-14.488200000000006"/>
    <n v="128.78399999999999"/>
    <n v="160.97999999999999"/>
    <n v="51.513599999999997"/>
  </r>
  <r>
    <n v="1862"/>
    <s v="US-2017-121251"/>
    <d v="2017-03-26T00:00:00"/>
    <x v="42"/>
    <d v="2017-03-27T00:00:00"/>
    <s v="First Class"/>
    <s v="GM-14440"/>
    <s v="Gary McGarr"/>
    <s v="Consumer"/>
    <s v="United States"/>
    <s v="New York City"/>
    <x v="15"/>
    <n v="10009"/>
    <x v="3"/>
    <s v="TEC-PH-10004896"/>
    <x v="2"/>
    <s v="Phones"/>
    <x v="174"/>
    <n v="119.96"/>
    <n v="4"/>
    <n v="0"/>
    <n v="33.588800000000006"/>
    <n v="0.28000000000000008"/>
    <n v="8.3972000000000016"/>
    <n v="29.99"/>
    <n v="29.99"/>
    <n v="0"/>
  </r>
  <r>
    <n v="1863"/>
    <s v="CA-2014-151078"/>
    <d v="2014-11-12T00:00:00"/>
    <x v="7"/>
    <d v="2014-11-12T00:00:00"/>
    <s v="Same Day"/>
    <s v="RF-19840"/>
    <s v="Roy Französisch"/>
    <s v="Consumer"/>
    <s v="United States"/>
    <s v="San Antonio"/>
    <x v="5"/>
    <n v="78207"/>
    <x v="2"/>
    <s v="OFF-ST-10001328"/>
    <x v="1"/>
    <s v="Storage"/>
    <x v="178"/>
    <n v="49.632000000000005"/>
    <n v="4"/>
    <n v="0.2"/>
    <n v="4.9632000000000005"/>
    <n v="0.1"/>
    <n v="1.2408000000000001"/>
    <n v="12.408000000000001"/>
    <n v="15.510000000000002"/>
    <n v="9.926400000000001"/>
  </r>
  <r>
    <n v="1864"/>
    <s v="US-2016-100839"/>
    <d v="2016-10-13T00:00:00"/>
    <x v="32"/>
    <d v="2016-10-17T00:00:00"/>
    <s v="Standard Class"/>
    <s v="NC-18625"/>
    <s v="Noah Childs"/>
    <s v="Corporate"/>
    <s v="United States"/>
    <s v="Aurora"/>
    <x v="22"/>
    <n v="80013"/>
    <x v="1"/>
    <s v="FUR-TA-10004575"/>
    <x v="0"/>
    <s v="Tables"/>
    <x v="309"/>
    <n v="727.45"/>
    <n v="5"/>
    <n v="0.5"/>
    <n v="-465.5680000000001"/>
    <n v="-0.64000000000000012"/>
    <n v="-93.113600000000019"/>
    <n v="145.49"/>
    <n v="290.98"/>
    <n v="363.72500000000002"/>
  </r>
  <r>
    <n v="1865"/>
    <s v="US-2016-100839"/>
    <d v="2016-10-13T00:00:00"/>
    <x v="32"/>
    <d v="2016-10-17T00:00:00"/>
    <s v="Standard Class"/>
    <s v="NC-18625"/>
    <s v="Noah Childs"/>
    <s v="Corporate"/>
    <s v="United States"/>
    <s v="Aurora"/>
    <x v="22"/>
    <n v="80013"/>
    <x v="1"/>
    <s v="FUR-FU-10001617"/>
    <x v="0"/>
    <s v="Furnishings"/>
    <x v="1150"/>
    <n v="24.96"/>
    <n v="3"/>
    <n v="0.2"/>
    <n v="4.3679999999999986"/>
    <n v="0.17499999999999993"/>
    <n v="1.4559999999999995"/>
    <n v="8.32"/>
    <n v="10.399999999999999"/>
    <n v="4.9920000000000009"/>
  </r>
  <r>
    <n v="1866"/>
    <s v="US-2017-116659"/>
    <d v="2017-11-12T00:00:00"/>
    <x v="23"/>
    <d v="2017-11-12T00:00:00"/>
    <s v="Same Day"/>
    <s v="NG-18355"/>
    <s v="Nat Gilpin"/>
    <s v="Corporate"/>
    <s v="United States"/>
    <s v="Newark"/>
    <x v="24"/>
    <n v="43055"/>
    <x v="3"/>
    <s v="TEC-PH-10002824"/>
    <x v="2"/>
    <s v="Phones"/>
    <x v="1151"/>
    <n v="370.78199999999998"/>
    <n v="3"/>
    <n v="0.4"/>
    <n v="-92.695500000000038"/>
    <n v="-0.25000000000000011"/>
    <n v="-30.898500000000013"/>
    <n v="123.59399999999999"/>
    <n v="205.99"/>
    <n v="148.31280000000001"/>
  </r>
  <r>
    <n v="1867"/>
    <s v="CA-2017-118857"/>
    <d v="2017-04-15T00:00:00"/>
    <x v="4"/>
    <d v="2017-04-18T00:00:00"/>
    <s v="First Class"/>
    <s v="AH-10075"/>
    <s v="Adam Hart"/>
    <s v="Corporate"/>
    <s v="United States"/>
    <s v="Henderson"/>
    <x v="33"/>
    <n v="89015"/>
    <x v="1"/>
    <s v="FUR-FU-10004460"/>
    <x v="0"/>
    <s v="Furnishings"/>
    <x v="793"/>
    <n v="196.45"/>
    <n v="5"/>
    <n v="0"/>
    <n v="70.72199999999998"/>
    <n v="0.35999999999999993"/>
    <n v="14.144399999999996"/>
    <n v="39.29"/>
    <n v="39.29"/>
    <n v="0"/>
  </r>
  <r>
    <n v="1868"/>
    <s v="CA-2015-127110"/>
    <d v="2015-06-25T00:00:00"/>
    <x v="40"/>
    <d v="2015-07-01T00:00:00"/>
    <s v="Standard Class"/>
    <s v="CH-12070"/>
    <s v="Cathy Hwang"/>
    <s v="Home Office"/>
    <s v="United States"/>
    <s v="Philadelphia"/>
    <x v="9"/>
    <n v="19143"/>
    <x v="3"/>
    <s v="OFF-PA-10003309"/>
    <x v="1"/>
    <s v="Paper"/>
    <x v="1152"/>
    <n v="31.104000000000006"/>
    <n v="6"/>
    <n v="0.2"/>
    <n v="10.8864"/>
    <n v="0.34999999999999992"/>
    <n v="1.8144"/>
    <n v="5.1840000000000011"/>
    <n v="6.48"/>
    <n v="6.2208000000000014"/>
  </r>
  <r>
    <n v="1869"/>
    <s v="CA-2015-127110"/>
    <d v="2015-06-25T00:00:00"/>
    <x v="40"/>
    <d v="2015-07-01T00:00:00"/>
    <s v="Standard Class"/>
    <s v="CH-12070"/>
    <s v="Cathy Hwang"/>
    <s v="Home Office"/>
    <s v="United States"/>
    <s v="Philadelphia"/>
    <x v="9"/>
    <n v="19143"/>
    <x v="3"/>
    <s v="OFF-ST-10002554"/>
    <x v="1"/>
    <s v="Storage"/>
    <x v="1153"/>
    <n v="78.256"/>
    <n v="2"/>
    <n v="0.2"/>
    <n v="-17.607599999999998"/>
    <n v="-0.22499999999999998"/>
    <n v="-8.803799999999999"/>
    <n v="39.128"/>
    <n v="48.91"/>
    <n v="15.651200000000001"/>
  </r>
  <r>
    <n v="1870"/>
    <s v="CA-2016-148201"/>
    <d v="2016-08-26T00:00:00"/>
    <x v="28"/>
    <d v="2016-08-29T00:00:00"/>
    <s v="Second Class"/>
    <s v="CC-12145"/>
    <s v="Charles Crestani"/>
    <s v="Consumer"/>
    <s v="United States"/>
    <s v="Seattle"/>
    <x v="4"/>
    <n v="98103"/>
    <x v="1"/>
    <s v="OFF-PA-10000019"/>
    <x v="1"/>
    <s v="Paper"/>
    <x v="711"/>
    <n v="6.48"/>
    <n v="1"/>
    <n v="0"/>
    <n v="3.1104000000000003"/>
    <n v="0.48000000000000004"/>
    <n v="3.1104000000000003"/>
    <n v="6.48"/>
    <n v="6.48"/>
    <n v="0"/>
  </r>
  <r>
    <n v="1871"/>
    <s v="CA-2014-116932"/>
    <d v="2014-07-21T00:00:00"/>
    <x v="39"/>
    <d v="2014-07-25T00:00:00"/>
    <s v="Standard Class"/>
    <s v="ME-18010"/>
    <s v="Michelle Ellison"/>
    <s v="Corporate"/>
    <s v="United States"/>
    <s v="San Francisco"/>
    <x v="1"/>
    <n v="94122"/>
    <x v="1"/>
    <s v="OFF-AR-10002067"/>
    <x v="1"/>
    <s v="Art"/>
    <x v="1154"/>
    <n v="99.2"/>
    <n v="5"/>
    <n v="0"/>
    <n v="25.792000000000002"/>
    <n v="0.26"/>
    <n v="5.1584000000000003"/>
    <n v="19.84"/>
    <n v="19.84"/>
    <n v="0"/>
  </r>
  <r>
    <n v="1872"/>
    <s v="CA-2014-116932"/>
    <d v="2014-07-21T00:00:00"/>
    <x v="39"/>
    <d v="2014-07-25T00:00:00"/>
    <s v="Standard Class"/>
    <s v="ME-18010"/>
    <s v="Michelle Ellison"/>
    <s v="Corporate"/>
    <s v="United States"/>
    <s v="San Francisco"/>
    <x v="1"/>
    <n v="94122"/>
    <x v="1"/>
    <s v="FUR-CH-10001215"/>
    <x v="0"/>
    <s v="Chairs"/>
    <x v="445"/>
    <n v="801.5680000000001"/>
    <n v="2"/>
    <n v="0.2"/>
    <n v="50.097999999999985"/>
    <n v="6.2499999999999972E-2"/>
    <n v="25.048999999999992"/>
    <n v="400.78400000000005"/>
    <n v="500.98"/>
    <n v="160.31360000000004"/>
  </r>
  <r>
    <n v="1873"/>
    <s v="CA-2014-116932"/>
    <d v="2014-07-21T00:00:00"/>
    <x v="39"/>
    <d v="2014-07-25T00:00:00"/>
    <s v="Standard Class"/>
    <s v="ME-18010"/>
    <s v="Michelle Ellison"/>
    <s v="Corporate"/>
    <s v="United States"/>
    <s v="San Francisco"/>
    <x v="1"/>
    <n v="94122"/>
    <x v="1"/>
    <s v="FUR-TA-10004175"/>
    <x v="0"/>
    <s v="Tables"/>
    <x v="1155"/>
    <n v="272.84800000000001"/>
    <n v="1"/>
    <n v="0.2"/>
    <n v="27.284800000000004"/>
    <n v="0.1"/>
    <n v="27.284800000000004"/>
    <n v="272.84800000000001"/>
    <n v="341.06"/>
    <n v="54.569600000000008"/>
  </r>
  <r>
    <n v="1874"/>
    <s v="CA-2017-142888"/>
    <d v="2017-11-21T00:00:00"/>
    <x v="23"/>
    <d v="2017-11-25T00:00:00"/>
    <s v="Standard Class"/>
    <s v="BP-11230"/>
    <s v="Benjamin Patterson"/>
    <s v="Consumer"/>
    <s v="United States"/>
    <s v="Spokane"/>
    <x v="4"/>
    <n v="99207"/>
    <x v="1"/>
    <s v="FUR-TA-10004767"/>
    <x v="0"/>
    <s v="Tables"/>
    <x v="1156"/>
    <n v="70.98"/>
    <n v="1"/>
    <n v="0"/>
    <n v="20.584199999999996"/>
    <n v="0.28999999999999992"/>
    <n v="20.584199999999996"/>
    <n v="70.98"/>
    <n v="70.98"/>
    <n v="0"/>
  </r>
  <r>
    <n v="1875"/>
    <s v="CA-2014-147914"/>
    <d v="2014-06-04T00:00:00"/>
    <x v="3"/>
    <d v="2014-06-09T00:00:00"/>
    <s v="Standard Class"/>
    <s v="MP-17470"/>
    <s v="Mark Packer"/>
    <s v="Home Office"/>
    <s v="United States"/>
    <s v="Columbus"/>
    <x v="24"/>
    <n v="43229"/>
    <x v="3"/>
    <s v="OFF-PA-10001685"/>
    <x v="1"/>
    <s v="Paper"/>
    <x v="33"/>
    <n v="16.224"/>
    <n v="2"/>
    <n v="0.2"/>
    <n v="5.8812000000000006"/>
    <n v="0.36250000000000004"/>
    <n v="2.9406000000000003"/>
    <n v="8.1120000000000001"/>
    <n v="10.139999999999999"/>
    <n v="3.2448000000000001"/>
  </r>
  <r>
    <n v="1876"/>
    <s v="US-2016-112977"/>
    <d v="2016-03-10T00:00:00"/>
    <x v="17"/>
    <d v="2016-03-16T00:00:00"/>
    <s v="Standard Class"/>
    <s v="CJ-12010"/>
    <s v="Caroline Jumper"/>
    <s v="Consumer"/>
    <s v="United States"/>
    <s v="Long Beach"/>
    <x v="15"/>
    <n v="11561"/>
    <x v="3"/>
    <s v="FUR-BO-10003272"/>
    <x v="0"/>
    <s v="Bookcases"/>
    <x v="587"/>
    <n v="176.78399999999999"/>
    <n v="1"/>
    <n v="0.2"/>
    <n v="-22.098000000000013"/>
    <n v="-0.12500000000000008"/>
    <n v="-22.098000000000013"/>
    <n v="176.78399999999999"/>
    <n v="220.98"/>
    <n v="35.3568"/>
  </r>
  <r>
    <n v="1877"/>
    <s v="CA-2017-112039"/>
    <d v="2017-03-25T00:00:00"/>
    <x v="42"/>
    <d v="2017-03-29T00:00:00"/>
    <s v="Standard Class"/>
    <s v="JC-15775"/>
    <s v="John Castell"/>
    <s v="Consumer"/>
    <s v="United States"/>
    <s v="San Antonio"/>
    <x v="5"/>
    <n v="78207"/>
    <x v="2"/>
    <s v="TEC-PH-10000984"/>
    <x v="2"/>
    <s v="Phones"/>
    <x v="470"/>
    <n v="470.37600000000009"/>
    <n v="3"/>
    <n v="0.2"/>
    <n v="47.037600000000026"/>
    <n v="0.10000000000000003"/>
    <n v="15.679200000000009"/>
    <n v="156.79200000000003"/>
    <n v="195.99"/>
    <n v="94.075200000000024"/>
  </r>
  <r>
    <n v="1878"/>
    <s v="CA-2017-118885"/>
    <d v="2017-12-29T00:00:00"/>
    <x v="22"/>
    <d v="2018-01-02T00:00:00"/>
    <s v="Standard Class"/>
    <s v="JG-15160"/>
    <s v="James Galang"/>
    <s v="Consumer"/>
    <s v="United States"/>
    <s v="Los Angeles"/>
    <x v="1"/>
    <n v="90049"/>
    <x v="1"/>
    <s v="FUR-CH-10002880"/>
    <x v="0"/>
    <s v="Chairs"/>
    <x v="809"/>
    <n v="393.56799999999998"/>
    <n v="4"/>
    <n v="0.2"/>
    <n v="-44.276400000000024"/>
    <n v="-0.11250000000000006"/>
    <n v="-11.069100000000006"/>
    <n v="98.391999999999996"/>
    <n v="122.99"/>
    <n v="78.7136"/>
  </r>
  <r>
    <n v="1879"/>
    <s v="CA-2017-118885"/>
    <d v="2017-12-29T00:00:00"/>
    <x v="22"/>
    <d v="2018-01-02T00:00:00"/>
    <s v="Standard Class"/>
    <s v="JG-15160"/>
    <s v="James Galang"/>
    <s v="Consumer"/>
    <s v="United States"/>
    <s v="Los Angeles"/>
    <x v="1"/>
    <n v="90049"/>
    <x v="1"/>
    <s v="TEC-PH-10002563"/>
    <x v="2"/>
    <s v="Phones"/>
    <x v="203"/>
    <n v="302.37599999999998"/>
    <n v="3"/>
    <n v="0.2"/>
    <n v="22.678200000000018"/>
    <n v="7.5000000000000067E-2"/>
    <n v="7.5594000000000063"/>
    <n v="100.79199999999999"/>
    <n v="125.98999999999997"/>
    <n v="60.475200000000001"/>
  </r>
  <r>
    <n v="1880"/>
    <s v="US-2017-166611"/>
    <d v="2017-03-28T00:00:00"/>
    <x v="42"/>
    <d v="2017-04-02T00:00:00"/>
    <s v="Standard Class"/>
    <s v="CK-12760"/>
    <s v="Cyma Kinney"/>
    <s v="Corporate"/>
    <s v="United States"/>
    <s v="Jacksonville"/>
    <x v="2"/>
    <n v="32216"/>
    <x v="0"/>
    <s v="OFF-BI-10001191"/>
    <x v="1"/>
    <s v="Binders"/>
    <x v="979"/>
    <n v="68.742000000000019"/>
    <n v="9"/>
    <n v="0.7"/>
    <n v="-48.119399999999985"/>
    <n v="-0.69999999999999962"/>
    <n v="-5.3465999999999987"/>
    <n v="7.6380000000000017"/>
    <n v="25.460000000000004"/>
    <n v="48.119400000000013"/>
  </r>
  <r>
    <n v="1881"/>
    <s v="CA-2015-109512"/>
    <d v="2015-03-05T00:00:00"/>
    <x v="29"/>
    <d v="2015-03-05T00:00:00"/>
    <s v="Same Day"/>
    <s v="LF-17185"/>
    <s v="Luke Foster"/>
    <s v="Consumer"/>
    <s v="United States"/>
    <s v="New York City"/>
    <x v="15"/>
    <n v="10011"/>
    <x v="3"/>
    <s v="OFF-EN-10002621"/>
    <x v="1"/>
    <s v="Envelopes"/>
    <x v="153"/>
    <n v="29.339999999999996"/>
    <n v="3"/>
    <n v="0"/>
    <n v="14.669999999999998"/>
    <n v="0.5"/>
    <n v="4.8899999999999997"/>
    <n v="9.7799999999999994"/>
    <n v="9.7799999999999994"/>
    <n v="0"/>
  </r>
  <r>
    <n v="1882"/>
    <s v="CA-2015-109512"/>
    <d v="2015-03-05T00:00:00"/>
    <x v="29"/>
    <d v="2015-03-05T00:00:00"/>
    <s v="Same Day"/>
    <s v="LF-17185"/>
    <s v="Luke Foster"/>
    <s v="Consumer"/>
    <s v="United States"/>
    <s v="New York City"/>
    <x v="15"/>
    <n v="10011"/>
    <x v="3"/>
    <s v="FUR-CH-10001146"/>
    <x v="0"/>
    <s v="Chairs"/>
    <x v="64"/>
    <n v="383.60700000000003"/>
    <n v="7"/>
    <n v="0.1"/>
    <n v="63.934499999999971"/>
    <n v="0.16666666666666657"/>
    <n v="9.1334999999999962"/>
    <n v="54.801000000000002"/>
    <n v="60.890000000000008"/>
    <n v="38.360700000000001"/>
  </r>
  <r>
    <n v="1883"/>
    <s v="CA-2015-109512"/>
    <d v="2015-03-05T00:00:00"/>
    <x v="29"/>
    <d v="2015-03-05T00:00:00"/>
    <s v="Same Day"/>
    <s v="LF-17185"/>
    <s v="Luke Foster"/>
    <s v="Consumer"/>
    <s v="United States"/>
    <s v="New York City"/>
    <x v="15"/>
    <n v="10011"/>
    <x v="3"/>
    <s v="OFF-ST-10000689"/>
    <x v="1"/>
    <s v="Storage"/>
    <x v="426"/>
    <n v="563.4"/>
    <n v="4"/>
    <n v="0"/>
    <n v="67.608000000000004"/>
    <n v="0.12000000000000001"/>
    <n v="16.902000000000001"/>
    <n v="140.85"/>
    <n v="140.85"/>
    <n v="0"/>
  </r>
  <r>
    <n v="1884"/>
    <s v="CA-2016-118570"/>
    <d v="2016-11-13T00:00:00"/>
    <x v="0"/>
    <d v="2016-11-17T00:00:00"/>
    <s v="Standard Class"/>
    <s v="CC-12430"/>
    <s v="Chuck Clark"/>
    <s v="Home Office"/>
    <s v="United States"/>
    <s v="Philadelphia"/>
    <x v="9"/>
    <n v="19143"/>
    <x v="3"/>
    <s v="OFF-PA-10001289"/>
    <x v="1"/>
    <s v="Paper"/>
    <x v="961"/>
    <n v="217.05599999999998"/>
    <n v="7"/>
    <n v="0.2"/>
    <n v="78.6828"/>
    <n v="0.36250000000000004"/>
    <n v="11.240399999999999"/>
    <n v="31.007999999999999"/>
    <n v="38.759999999999991"/>
    <n v="43.411200000000001"/>
  </r>
  <r>
    <n v="1885"/>
    <s v="CA-2017-154718"/>
    <d v="2017-01-19T00:00:00"/>
    <x v="44"/>
    <d v="2017-01-23T00:00:00"/>
    <s v="Second Class"/>
    <s v="DL-12865"/>
    <s v="Dan Lawera"/>
    <s v="Consumer"/>
    <s v="United States"/>
    <s v="Keller"/>
    <x v="5"/>
    <n v="76248"/>
    <x v="2"/>
    <s v="OFF-LA-10003714"/>
    <x v="1"/>
    <s v="Labels"/>
    <x v="1157"/>
    <n v="6"/>
    <n v="2"/>
    <n v="0.2"/>
    <n v="2.0999999999999996"/>
    <n v="0.34999999999999992"/>
    <n v="1.0499999999999998"/>
    <n v="3"/>
    <n v="3.75"/>
    <n v="1.2000000000000002"/>
  </r>
  <r>
    <n v="1886"/>
    <s v="CA-2016-147578"/>
    <d v="2016-04-22T00:00:00"/>
    <x v="25"/>
    <d v="2016-04-26T00:00:00"/>
    <s v="Second Class"/>
    <s v="PG-18895"/>
    <s v="Paul Gonzalez"/>
    <s v="Consumer"/>
    <s v="United States"/>
    <s v="San Francisco"/>
    <x v="1"/>
    <n v="94122"/>
    <x v="1"/>
    <s v="FUR-FU-10001889"/>
    <x v="0"/>
    <s v="Furnishings"/>
    <x v="1158"/>
    <n v="31.56"/>
    <n v="3"/>
    <n v="0"/>
    <n v="10.4148"/>
    <n v="0.33"/>
    <n v="3.4716"/>
    <n v="10.52"/>
    <n v="10.52"/>
    <n v="0"/>
  </r>
  <r>
    <n v="1887"/>
    <s v="CA-2014-140165"/>
    <d v="2014-05-13T00:00:00"/>
    <x v="8"/>
    <d v="2014-05-15T00:00:00"/>
    <s v="First Class"/>
    <s v="EH-14005"/>
    <s v="Erica Hernandez"/>
    <s v="Home Office"/>
    <s v="United States"/>
    <s v="Hialeah"/>
    <x v="2"/>
    <n v="33012"/>
    <x v="0"/>
    <s v="OFF-FA-10002815"/>
    <x v="1"/>
    <s v="Fasteners"/>
    <x v="128"/>
    <n v="7.104000000000001"/>
    <n v="2"/>
    <n v="0.2"/>
    <n v="2.3976000000000002"/>
    <n v="0.33749999999999997"/>
    <n v="1.1988000000000001"/>
    <n v="3.5520000000000005"/>
    <n v="4.4400000000000004"/>
    <n v="1.4208000000000003"/>
  </r>
  <r>
    <n v="1888"/>
    <s v="CA-2014-140165"/>
    <d v="2014-05-13T00:00:00"/>
    <x v="8"/>
    <d v="2014-05-15T00:00:00"/>
    <s v="First Class"/>
    <s v="EH-14005"/>
    <s v="Erica Hernandez"/>
    <s v="Home Office"/>
    <s v="United States"/>
    <s v="Hialeah"/>
    <x v="2"/>
    <n v="33012"/>
    <x v="0"/>
    <s v="OFF-BI-10004519"/>
    <x v="1"/>
    <s v="Binders"/>
    <x v="889"/>
    <n v="398.35200000000003"/>
    <n v="8"/>
    <n v="0.7"/>
    <n v="-331.95999999999992"/>
    <n v="-0.83333333333333304"/>
    <n v="-41.49499999999999"/>
    <n v="49.794000000000004"/>
    <n v="165.98"/>
    <n v="278.84640000000002"/>
  </r>
  <r>
    <n v="1889"/>
    <s v="CA-2014-142587"/>
    <d v="2014-10-21T00:00:00"/>
    <x v="18"/>
    <d v="2014-10-22T00:00:00"/>
    <s v="First Class"/>
    <s v="TB-21520"/>
    <s v="Tracy Blumstein"/>
    <s v="Consumer"/>
    <s v="United States"/>
    <s v="Fairfield"/>
    <x v="24"/>
    <n v="45014"/>
    <x v="3"/>
    <s v="OFF-AP-10004708"/>
    <x v="1"/>
    <s v="Appliances"/>
    <x v="513"/>
    <n v="121.79200000000002"/>
    <n v="4"/>
    <n v="0.2"/>
    <n v="13.701599999999988"/>
    <n v="0.11249999999999989"/>
    <n v="3.4253999999999971"/>
    <n v="30.448000000000004"/>
    <n v="38.06"/>
    <n v="24.358400000000003"/>
  </r>
  <r>
    <n v="1890"/>
    <s v="CA-2014-142587"/>
    <d v="2014-10-21T00:00:00"/>
    <x v="18"/>
    <d v="2014-10-22T00:00:00"/>
    <s v="First Class"/>
    <s v="TB-21520"/>
    <s v="Tracy Blumstein"/>
    <s v="Consumer"/>
    <s v="United States"/>
    <s v="Fairfield"/>
    <x v="24"/>
    <n v="45014"/>
    <x v="3"/>
    <s v="FUR-TA-10000617"/>
    <x v="0"/>
    <s v="Tables"/>
    <x v="342"/>
    <n v="409.59000000000003"/>
    <n v="3"/>
    <n v="0.4"/>
    <n v="-122.87700000000004"/>
    <n v="-0.30000000000000004"/>
    <n v="-40.95900000000001"/>
    <n v="136.53"/>
    <n v="227.55000000000004"/>
    <n v="163.83600000000001"/>
  </r>
  <r>
    <n v="1891"/>
    <s v="CA-2014-157623"/>
    <d v="2014-03-14T00:00:00"/>
    <x v="34"/>
    <d v="2014-03-18T00:00:00"/>
    <s v="Standard Class"/>
    <s v="DK-13225"/>
    <s v="Dean Katz"/>
    <s v="Corporate"/>
    <s v="United States"/>
    <s v="Huntington Beach"/>
    <x v="1"/>
    <n v="92646"/>
    <x v="1"/>
    <s v="OFF-PA-10001204"/>
    <x v="1"/>
    <s v="Paper"/>
    <x v="523"/>
    <n v="10.56"/>
    <n v="2"/>
    <n v="0"/>
    <n v="4.7519999999999998"/>
    <n v="0.44999999999999996"/>
    <n v="2.3759999999999999"/>
    <n v="5.28"/>
    <n v="5.28"/>
    <n v="0"/>
  </r>
  <r>
    <n v="1892"/>
    <s v="CA-2014-157623"/>
    <d v="2014-03-14T00:00:00"/>
    <x v="34"/>
    <d v="2014-03-18T00:00:00"/>
    <s v="Standard Class"/>
    <s v="DK-13225"/>
    <s v="Dean Katz"/>
    <s v="Corporate"/>
    <s v="United States"/>
    <s v="Huntington Beach"/>
    <x v="1"/>
    <n v="92646"/>
    <x v="1"/>
    <s v="OFF-AR-10003723"/>
    <x v="1"/>
    <s v="Art"/>
    <x v="1159"/>
    <n v="3.38"/>
    <n v="1"/>
    <n v="0"/>
    <n v="1.2505999999999999"/>
    <n v="0.37"/>
    <n v="1.2505999999999999"/>
    <n v="3.38"/>
    <n v="3.38"/>
    <n v="0"/>
  </r>
  <r>
    <n v="1893"/>
    <s v="CA-2017-145310"/>
    <d v="2017-12-22T00:00:00"/>
    <x v="22"/>
    <d v="2017-12-24T00:00:00"/>
    <s v="Second Class"/>
    <s v="JP-15520"/>
    <s v="Jeremy Pistek"/>
    <s v="Consumer"/>
    <s v="United States"/>
    <s v="Port Orange"/>
    <x v="2"/>
    <n v="32127"/>
    <x v="0"/>
    <s v="OFF-EN-10002621"/>
    <x v="1"/>
    <s v="Envelopes"/>
    <x v="153"/>
    <n v="7.8239999999999998"/>
    <n v="1"/>
    <n v="0.2"/>
    <n v="2.9339999999999997"/>
    <n v="0.37499999999999994"/>
    <n v="2.9339999999999997"/>
    <n v="7.8239999999999998"/>
    <n v="9.7799999999999994"/>
    <n v="1.5648"/>
  </r>
  <r>
    <n v="1894"/>
    <s v="CA-2016-100083"/>
    <d v="2016-11-24T00:00:00"/>
    <x v="0"/>
    <d v="2016-11-29T00:00:00"/>
    <s v="Standard Class"/>
    <s v="CD-11980"/>
    <s v="Carol Darley"/>
    <s v="Consumer"/>
    <s v="United States"/>
    <s v="Medford"/>
    <x v="21"/>
    <n v="97504"/>
    <x v="1"/>
    <s v="OFF-PA-10000241"/>
    <x v="1"/>
    <s v="Paper"/>
    <x v="1160"/>
    <n v="24.784000000000002"/>
    <n v="1"/>
    <n v="0.2"/>
    <n v="7.7449999999999983"/>
    <n v="0.31249999999999989"/>
    <n v="7.7449999999999983"/>
    <n v="24.784000000000002"/>
    <n v="30.98"/>
    <n v="4.9568000000000012"/>
  </r>
  <r>
    <n v="1895"/>
    <s v="US-2017-108063"/>
    <d v="2017-12-02T00:00:00"/>
    <x v="22"/>
    <d v="2017-12-05T00:00:00"/>
    <s v="First Class"/>
    <s v="AS-10090"/>
    <s v="Adam Shillingsburg"/>
    <s v="Consumer"/>
    <s v="United States"/>
    <s v="Charlottesville"/>
    <x v="17"/>
    <n v="22901"/>
    <x v="0"/>
    <s v="OFF-AR-10001446"/>
    <x v="1"/>
    <s v="Art"/>
    <x v="1161"/>
    <n v="34.650000000000006"/>
    <n v="3"/>
    <n v="0"/>
    <n v="10.395"/>
    <n v="0.29999999999999993"/>
    <n v="3.4649999999999999"/>
    <n v="11.550000000000002"/>
    <n v="11.550000000000002"/>
    <n v="0"/>
  </r>
  <r>
    <n v="1896"/>
    <s v="CA-2015-109197"/>
    <d v="2015-12-31T00:00:00"/>
    <x v="14"/>
    <d v="2016-01-04T00:00:00"/>
    <s v="Standard Class"/>
    <s v="JO-15280"/>
    <s v="Jas O'Carroll"/>
    <s v="Consumer"/>
    <s v="United States"/>
    <s v="Missoula"/>
    <x v="37"/>
    <n v="59801"/>
    <x v="1"/>
    <s v="OFF-BI-10004632"/>
    <x v="1"/>
    <s v="Binders"/>
    <x v="569"/>
    <n v="487.98400000000004"/>
    <n v="2"/>
    <n v="0.2"/>
    <n v="152.49499999999998"/>
    <n v="0.31249999999999994"/>
    <n v="76.247499999999988"/>
    <n v="243.99200000000002"/>
    <n v="304.99"/>
    <n v="97.596800000000016"/>
  </r>
  <r>
    <n v="1897"/>
    <s v="CA-2017-141789"/>
    <d v="2017-10-03T00:00:00"/>
    <x v="13"/>
    <d v="2017-10-06T00:00:00"/>
    <s v="First Class"/>
    <s v="AC-10450"/>
    <s v="Amy Cox"/>
    <s v="Consumer"/>
    <s v="United States"/>
    <s v="Minneapolis"/>
    <x v="11"/>
    <n v="55407"/>
    <x v="2"/>
    <s v="OFF-BI-10001359"/>
    <x v="1"/>
    <s v="Binders"/>
    <x v="1162"/>
    <n v="1793.98"/>
    <n v="2"/>
    <n v="0"/>
    <n v="843.17059999999992"/>
    <n v="0.47"/>
    <n v="421.58529999999996"/>
    <n v="896.99"/>
    <n v="896.99"/>
    <n v="0"/>
  </r>
  <r>
    <n v="1898"/>
    <s v="CA-2014-169775"/>
    <d v="2014-08-29T00:00:00"/>
    <x v="9"/>
    <d v="2014-09-02T00:00:00"/>
    <s v="Second Class"/>
    <s v="RA-19945"/>
    <s v="Ryan Akin"/>
    <s v="Consumer"/>
    <s v="United States"/>
    <s v="Miami"/>
    <x v="2"/>
    <n v="33178"/>
    <x v="0"/>
    <s v="OFF-EN-10001749"/>
    <x v="1"/>
    <s v="Envelopes"/>
    <x v="1163"/>
    <n v="29.808"/>
    <n v="2"/>
    <n v="0.2"/>
    <n v="10.805399999999997"/>
    <n v="0.36249999999999988"/>
    <n v="5.4026999999999985"/>
    <n v="14.904"/>
    <n v="18.63"/>
    <n v="5.9616000000000007"/>
  </r>
  <r>
    <n v="1899"/>
    <s v="CA-2014-169775"/>
    <d v="2014-08-29T00:00:00"/>
    <x v="9"/>
    <d v="2014-09-02T00:00:00"/>
    <s v="Second Class"/>
    <s v="RA-19945"/>
    <s v="Ryan Akin"/>
    <s v="Consumer"/>
    <s v="United States"/>
    <s v="Miami"/>
    <x v="2"/>
    <n v="33178"/>
    <x v="0"/>
    <s v="OFF-BI-10004390"/>
    <x v="1"/>
    <s v="Binders"/>
    <x v="1164"/>
    <n v="505.1760000000001"/>
    <n v="4"/>
    <n v="0.7"/>
    <n v="-336.78399999999988"/>
    <n v="-0.6666666666666663"/>
    <n v="-84.19599999999997"/>
    <n v="126.29400000000003"/>
    <n v="420.98"/>
    <n v="353.62320000000005"/>
  </r>
  <r>
    <n v="1900"/>
    <s v="CA-2014-169775"/>
    <d v="2014-08-29T00:00:00"/>
    <x v="9"/>
    <d v="2014-09-02T00:00:00"/>
    <s v="Second Class"/>
    <s v="RA-19945"/>
    <s v="Ryan Akin"/>
    <s v="Consumer"/>
    <s v="United States"/>
    <s v="Miami"/>
    <x v="2"/>
    <n v="33178"/>
    <x v="0"/>
    <s v="FUR-TA-10001857"/>
    <x v="0"/>
    <s v="Tables"/>
    <x v="438"/>
    <n v="174.05850000000001"/>
    <n v="3"/>
    <n v="0.45"/>
    <n v="-110.76450000000001"/>
    <n v="-0.63636363636363635"/>
    <n v="-36.921500000000002"/>
    <n v="58.019500000000001"/>
    <n v="105.49"/>
    <n v="78.326325000000011"/>
  </r>
  <r>
    <n v="1901"/>
    <s v="CA-2016-140543"/>
    <d v="2016-06-29T00:00:00"/>
    <x v="1"/>
    <d v="2016-07-03T00:00:00"/>
    <s v="Second Class"/>
    <s v="Co-12640"/>
    <s v="Corey-Lock"/>
    <s v="Consumer"/>
    <s v="United States"/>
    <s v="Florence"/>
    <x v="20"/>
    <n v="29501"/>
    <x v="0"/>
    <s v="OFF-ST-10000563"/>
    <x v="1"/>
    <s v="Storage"/>
    <x v="903"/>
    <n v="191.88"/>
    <n v="6"/>
    <n v="0"/>
    <n v="19.188000000000002"/>
    <n v="0.10000000000000002"/>
    <n v="3.1980000000000004"/>
    <n v="31.98"/>
    <n v="31.98"/>
    <n v="0"/>
  </r>
  <r>
    <n v="1902"/>
    <s v="CA-2016-151141"/>
    <d v="2016-08-20T00:00:00"/>
    <x v="28"/>
    <d v="2016-08-23T00:00:00"/>
    <s v="First Class"/>
    <s v="DW-13480"/>
    <s v="Dianna Wilson"/>
    <s v="Home Office"/>
    <s v="United States"/>
    <s v="Detroit"/>
    <x v="12"/>
    <n v="48205"/>
    <x v="2"/>
    <s v="TEC-PH-10004924"/>
    <x v="2"/>
    <s v="Phones"/>
    <x v="1165"/>
    <n v="14.78"/>
    <n v="2"/>
    <n v="0"/>
    <n v="3.9906000000000006"/>
    <n v="0.27000000000000007"/>
    <n v="1.9953000000000003"/>
    <n v="7.39"/>
    <n v="7.39"/>
    <n v="0"/>
  </r>
  <r>
    <n v="1903"/>
    <s v="CA-2017-167094"/>
    <d v="2017-10-21T00:00:00"/>
    <x v="13"/>
    <d v="2017-10-22T00:00:00"/>
    <s v="First Class"/>
    <s v="DK-12835"/>
    <s v="Damala Kotsonis"/>
    <s v="Corporate"/>
    <s v="United States"/>
    <s v="Springfield"/>
    <x v="21"/>
    <n v="97477"/>
    <x v="1"/>
    <s v="OFF-PA-10003953"/>
    <x v="1"/>
    <s v="Paper"/>
    <x v="644"/>
    <n v="5.1840000000000011"/>
    <n v="1"/>
    <n v="0.2"/>
    <n v="1.8144"/>
    <n v="0.34999999999999992"/>
    <n v="1.8144"/>
    <n v="5.1840000000000011"/>
    <n v="6.4800000000000013"/>
    <n v="1.0368000000000002"/>
  </r>
  <r>
    <n v="1904"/>
    <s v="CA-2017-167094"/>
    <d v="2017-10-21T00:00:00"/>
    <x v="13"/>
    <d v="2017-10-22T00:00:00"/>
    <s v="First Class"/>
    <s v="DK-12835"/>
    <s v="Damala Kotsonis"/>
    <s v="Corporate"/>
    <s v="United States"/>
    <s v="Springfield"/>
    <x v="21"/>
    <n v="97477"/>
    <x v="1"/>
    <s v="FUR-CH-10000155"/>
    <x v="0"/>
    <s v="Chairs"/>
    <x v="1166"/>
    <n v="478.48"/>
    <n v="2"/>
    <n v="0.2"/>
    <n v="47.848000000000013"/>
    <n v="0.10000000000000002"/>
    <n v="23.924000000000007"/>
    <n v="239.24"/>
    <n v="299.05"/>
    <n v="95.696000000000012"/>
  </r>
  <r>
    <n v="1905"/>
    <s v="CA-2017-167094"/>
    <d v="2017-10-21T00:00:00"/>
    <x v="13"/>
    <d v="2017-10-22T00:00:00"/>
    <s v="First Class"/>
    <s v="DK-12835"/>
    <s v="Damala Kotsonis"/>
    <s v="Corporate"/>
    <s v="United States"/>
    <s v="Springfield"/>
    <x v="21"/>
    <n v="97477"/>
    <x v="1"/>
    <s v="TEC-AC-10003116"/>
    <x v="2"/>
    <s v="Accessories"/>
    <x v="929"/>
    <n v="28.400000000000002"/>
    <n v="2"/>
    <n v="0.2"/>
    <n v="6.7449999999999983"/>
    <n v="0.23749999999999993"/>
    <n v="3.3724999999999992"/>
    <n v="14.200000000000001"/>
    <n v="17.75"/>
    <n v="5.6800000000000006"/>
  </r>
  <r>
    <n v="1906"/>
    <s v="CA-2017-154410"/>
    <d v="2017-10-21T00:00:00"/>
    <x v="13"/>
    <d v="2017-10-24T00:00:00"/>
    <s v="First Class"/>
    <s v="MD-17860"/>
    <s v="Michael Dominguez"/>
    <s v="Corporate"/>
    <s v="United States"/>
    <s v="Indianapolis"/>
    <x v="14"/>
    <n v="46203"/>
    <x v="2"/>
    <s v="OFF-ST-10002743"/>
    <x v="1"/>
    <s v="Storage"/>
    <x v="418"/>
    <n v="909.12"/>
    <n v="8"/>
    <n v="0"/>
    <n v="9.091199999999958"/>
    <n v="9.9999999999999534E-3"/>
    <n v="1.1363999999999947"/>
    <n v="113.64"/>
    <n v="113.64"/>
    <n v="0"/>
  </r>
  <r>
    <n v="1907"/>
    <s v="US-2016-150567"/>
    <d v="2016-05-17T00:00:00"/>
    <x v="35"/>
    <d v="2016-05-21T00:00:00"/>
    <s v="Standard Class"/>
    <s v="RP-19855"/>
    <s v="Roy Phan"/>
    <s v="Corporate"/>
    <s v="United States"/>
    <s v="Apopka"/>
    <x v="2"/>
    <n v="32712"/>
    <x v="0"/>
    <s v="OFF-BI-10001757"/>
    <x v="1"/>
    <s v="Binders"/>
    <x v="1167"/>
    <n v="2.9520000000000004"/>
    <n v="2"/>
    <n v="0.7"/>
    <n v="-2.1648000000000005"/>
    <n v="-0.73333333333333339"/>
    <n v="-1.0824000000000003"/>
    <n v="1.4760000000000002"/>
    <n v="4.92"/>
    <n v="2.0664000000000002"/>
  </r>
  <r>
    <n v="1908"/>
    <s v="US-2016-150567"/>
    <d v="2016-05-17T00:00:00"/>
    <x v="35"/>
    <d v="2016-05-21T00:00:00"/>
    <s v="Standard Class"/>
    <s v="RP-19855"/>
    <s v="Roy Phan"/>
    <s v="Corporate"/>
    <s v="United States"/>
    <s v="Apopka"/>
    <x v="2"/>
    <n v="32712"/>
    <x v="0"/>
    <s v="OFF-BI-10000069"/>
    <x v="1"/>
    <s v="Binders"/>
    <x v="491"/>
    <n v="27.018000000000008"/>
    <n v="6"/>
    <n v="0.7"/>
    <n v="-21.61440000000001"/>
    <n v="-0.80000000000000016"/>
    <n v="-3.6024000000000016"/>
    <n v="4.503000000000001"/>
    <n v="15.010000000000002"/>
    <n v="18.912600000000005"/>
  </r>
  <r>
    <n v="1909"/>
    <s v="CA-2015-157959"/>
    <d v="2015-02-03T00:00:00"/>
    <x v="36"/>
    <d v="2015-02-04T00:00:00"/>
    <s v="First Class"/>
    <s v="RW-19540"/>
    <s v="Rick Wilson"/>
    <s v="Corporate"/>
    <s v="United States"/>
    <s v="Los Angeles"/>
    <x v="1"/>
    <n v="90008"/>
    <x v="1"/>
    <s v="FUR-FU-10004093"/>
    <x v="0"/>
    <s v="Furnishings"/>
    <x v="1168"/>
    <n v="136.91999999999999"/>
    <n v="4"/>
    <n v="0"/>
    <n v="41.075999999999993"/>
    <n v="0.3"/>
    <n v="10.268999999999998"/>
    <n v="34.229999999999997"/>
    <n v="34.229999999999997"/>
    <n v="0"/>
  </r>
  <r>
    <n v="1910"/>
    <s v="CA-2017-105886"/>
    <d v="2017-12-18T00:00:00"/>
    <x v="22"/>
    <d v="2017-12-23T00:00:00"/>
    <s v="Standard Class"/>
    <s v="DB-13660"/>
    <s v="Duane Benoit"/>
    <s v="Consumer"/>
    <s v="United States"/>
    <s v="Oceanside"/>
    <x v="15"/>
    <n v="11572"/>
    <x v="3"/>
    <s v="FUR-FU-10001037"/>
    <x v="0"/>
    <s v="Furnishings"/>
    <x v="1169"/>
    <n v="18.96"/>
    <n v="2"/>
    <n v="0"/>
    <n v="8.532"/>
    <n v="0.44999999999999996"/>
    <n v="4.266"/>
    <n v="9.48"/>
    <n v="9.48"/>
    <n v="0"/>
  </r>
  <r>
    <n v="1911"/>
    <s v="CA-2016-105963"/>
    <d v="2016-11-15T00:00:00"/>
    <x v="0"/>
    <d v="2016-11-22T00:00:00"/>
    <s v="Standard Class"/>
    <s v="SC-20770"/>
    <s v="Stewart Carmichael"/>
    <s v="Corporate"/>
    <s v="United States"/>
    <s v="Los Angeles"/>
    <x v="1"/>
    <n v="90008"/>
    <x v="1"/>
    <s v="TEC-AC-10003832"/>
    <x v="2"/>
    <s v="Accessories"/>
    <x v="463"/>
    <n v="99.390000000000015"/>
    <n v="3"/>
    <n v="0"/>
    <n v="40.749900000000004"/>
    <n v="0.41"/>
    <n v="13.583300000000001"/>
    <n v="33.130000000000003"/>
    <n v="33.130000000000003"/>
    <n v="0"/>
  </r>
  <r>
    <n v="1912"/>
    <s v="CA-2017-121503"/>
    <d v="2017-07-03T00:00:00"/>
    <x v="10"/>
    <d v="2017-07-06T00:00:00"/>
    <s v="Second Class"/>
    <s v="FH-14275"/>
    <s v="Frank Hawley"/>
    <s v="Corporate"/>
    <s v="United States"/>
    <s v="Houston"/>
    <x v="5"/>
    <n v="77041"/>
    <x v="2"/>
    <s v="OFF-PA-10001878"/>
    <x v="1"/>
    <s v="Paper"/>
    <x v="1170"/>
    <n v="273.89600000000002"/>
    <n v="7"/>
    <n v="0.2"/>
    <n v="92.43989999999998"/>
    <n v="0.33749999999999991"/>
    <n v="13.205699999999997"/>
    <n v="39.128"/>
    <n v="48.91"/>
    <n v="54.779200000000003"/>
  </r>
  <r>
    <n v="1913"/>
    <s v="CA-2017-121503"/>
    <d v="2017-07-03T00:00:00"/>
    <x v="10"/>
    <d v="2017-07-06T00:00:00"/>
    <s v="Second Class"/>
    <s v="FH-14275"/>
    <s v="Frank Hawley"/>
    <s v="Corporate"/>
    <s v="United States"/>
    <s v="Houston"/>
    <x v="5"/>
    <n v="77041"/>
    <x v="2"/>
    <s v="TEC-MA-10003674"/>
    <x v="2"/>
    <s v="Machines"/>
    <x v="1171"/>
    <n v="597.13200000000006"/>
    <n v="3"/>
    <n v="0.4"/>
    <n v="49.760999999999967"/>
    <n v="8.3333333333333273E-2"/>
    <n v="16.586999999999989"/>
    <n v="199.04400000000001"/>
    <n v="331.74000000000007"/>
    <n v="238.85280000000003"/>
  </r>
  <r>
    <n v="1914"/>
    <s v="CA-2014-103366"/>
    <d v="2014-01-15T00:00:00"/>
    <x v="46"/>
    <d v="2014-01-17T00:00:00"/>
    <s v="First Class"/>
    <s v="EH-13990"/>
    <s v="Erica Hackney"/>
    <s v="Consumer"/>
    <s v="United States"/>
    <s v="Roswell"/>
    <x v="32"/>
    <n v="30076"/>
    <x v="0"/>
    <s v="TEC-AC-10003628"/>
    <x v="2"/>
    <s v="Accessories"/>
    <x v="247"/>
    <n v="149.94999999999999"/>
    <n v="5"/>
    <n v="0"/>
    <n v="65.978000000000009"/>
    <n v="0.44000000000000011"/>
    <n v="13.195600000000002"/>
    <n v="29.99"/>
    <n v="29.99"/>
    <n v="0"/>
  </r>
  <r>
    <n v="1915"/>
    <s v="CA-2017-124597"/>
    <d v="2017-04-30T00:00:00"/>
    <x v="4"/>
    <d v="2017-05-05T00:00:00"/>
    <s v="Standard Class"/>
    <s v="AS-10630"/>
    <s v="Ann Steele"/>
    <s v="Home Office"/>
    <s v="United States"/>
    <s v="Boynton Beach"/>
    <x v="2"/>
    <n v="33437"/>
    <x v="0"/>
    <s v="OFF-LA-10003190"/>
    <x v="1"/>
    <s v="Labels"/>
    <x v="1172"/>
    <n v="4.6079999999999997"/>
    <n v="2"/>
    <n v="0.2"/>
    <n v="1.6704000000000001"/>
    <n v="0.36250000000000004"/>
    <n v="0.83520000000000005"/>
    <n v="2.3039999999999998"/>
    <n v="2.8799999999999994"/>
    <n v="0.92159999999999997"/>
  </r>
  <r>
    <n v="1916"/>
    <s v="CA-2017-124597"/>
    <d v="2017-04-30T00:00:00"/>
    <x v="4"/>
    <d v="2017-05-05T00:00:00"/>
    <s v="Standard Class"/>
    <s v="AS-10630"/>
    <s v="Ann Steele"/>
    <s v="Home Office"/>
    <s v="United States"/>
    <s v="Boynton Beach"/>
    <x v="2"/>
    <n v="33437"/>
    <x v="0"/>
    <s v="OFF-AR-10002280"/>
    <x v="1"/>
    <s v="Art"/>
    <x v="772"/>
    <n v="15.528"/>
    <n v="3"/>
    <n v="0.2"/>
    <n v="4.8524999999999991"/>
    <n v="0.31249999999999994"/>
    <n v="1.6174999999999997"/>
    <n v="5.1760000000000002"/>
    <n v="6.4699999999999989"/>
    <n v="3.1056000000000004"/>
  </r>
  <r>
    <n v="1917"/>
    <s v="CA-2017-124597"/>
    <d v="2017-04-30T00:00:00"/>
    <x v="4"/>
    <d v="2017-05-05T00:00:00"/>
    <s v="Standard Class"/>
    <s v="AS-10630"/>
    <s v="Ann Steele"/>
    <s v="Home Office"/>
    <s v="United States"/>
    <s v="Boynton Beach"/>
    <x v="2"/>
    <n v="33437"/>
    <x v="0"/>
    <s v="OFF-LA-10001569"/>
    <x v="1"/>
    <s v="Labels"/>
    <x v="639"/>
    <n v="11.952000000000002"/>
    <n v="3"/>
    <n v="0.2"/>
    <n v="3.8843999999999994"/>
    <n v="0.3249999999999999"/>
    <n v="1.2947999999999997"/>
    <n v="3.9840000000000004"/>
    <n v="4.9800000000000004"/>
    <n v="2.3904000000000005"/>
  </r>
  <r>
    <n v="1918"/>
    <s v="CA-2015-105634"/>
    <d v="2015-11-08T00:00:00"/>
    <x v="6"/>
    <d v="2015-11-14T00:00:00"/>
    <s v="Standard Class"/>
    <s v="HA-14905"/>
    <s v="Helen Abelman"/>
    <s v="Consumer"/>
    <s v="United States"/>
    <s v="Franklin"/>
    <x v="31"/>
    <n v="2038"/>
    <x v="3"/>
    <s v="OFF-AR-10001573"/>
    <x v="1"/>
    <s v="Art"/>
    <x v="373"/>
    <n v="11.65"/>
    <n v="5"/>
    <n v="0"/>
    <n v="3.3784999999999989"/>
    <n v="0.28999999999999992"/>
    <n v="0.67569999999999975"/>
    <n v="2.33"/>
    <n v="2.33"/>
    <n v="0"/>
  </r>
  <r>
    <n v="1919"/>
    <s v="CA-2015-123673"/>
    <d v="2015-10-30T00:00:00"/>
    <x v="2"/>
    <d v="2015-11-01T00:00:00"/>
    <s v="Second Class"/>
    <s v="CH-12070"/>
    <s v="Cathy Hwang"/>
    <s v="Home Office"/>
    <s v="United States"/>
    <s v="Detroit"/>
    <x v="12"/>
    <n v="48227"/>
    <x v="2"/>
    <s v="TEC-PH-10001809"/>
    <x v="2"/>
    <s v="Phones"/>
    <x v="1173"/>
    <n v="299.89999999999998"/>
    <n v="2"/>
    <n v="0"/>
    <n v="74.974999999999994"/>
    <n v="0.25"/>
    <n v="37.487499999999997"/>
    <n v="149.94999999999999"/>
    <n v="149.94999999999999"/>
    <n v="0"/>
  </r>
  <r>
    <n v="1920"/>
    <s v="US-2017-111423"/>
    <d v="2017-08-17T00:00:00"/>
    <x v="43"/>
    <d v="2017-08-19T00:00:00"/>
    <s v="First Class"/>
    <s v="EH-13765"/>
    <s v="Edward Hooks"/>
    <s v="Corporate"/>
    <s v="United States"/>
    <s v="Watertown"/>
    <x v="15"/>
    <n v="13601"/>
    <x v="3"/>
    <s v="OFF-BI-10003091"/>
    <x v="1"/>
    <s v="Binders"/>
    <x v="1174"/>
    <n v="895.92"/>
    <n v="5"/>
    <n v="0.2"/>
    <n v="302.37299999999993"/>
    <n v="0.33749999999999997"/>
    <n v="60.474599999999988"/>
    <n v="179.184"/>
    <n v="223.98"/>
    <n v="179.184"/>
  </r>
  <r>
    <n v="1921"/>
    <s v="US-2017-111423"/>
    <d v="2017-08-17T00:00:00"/>
    <x v="43"/>
    <d v="2017-08-19T00:00:00"/>
    <s v="First Class"/>
    <s v="EH-13765"/>
    <s v="Edward Hooks"/>
    <s v="Corporate"/>
    <s v="United States"/>
    <s v="Watertown"/>
    <x v="15"/>
    <n v="13601"/>
    <x v="3"/>
    <s v="FUR-CH-10003981"/>
    <x v="0"/>
    <s v="Chairs"/>
    <x v="1175"/>
    <n v="462.56400000000002"/>
    <n v="2"/>
    <n v="0.1"/>
    <n v="97.652399999999943"/>
    <n v="0.21111111111111097"/>
    <n v="48.826199999999972"/>
    <n v="231.28200000000001"/>
    <n v="256.98"/>
    <n v="46.256400000000006"/>
  </r>
  <r>
    <n v="1922"/>
    <s v="CA-2015-125178"/>
    <d v="2015-10-03T00:00:00"/>
    <x v="2"/>
    <d v="2015-10-09T00:00:00"/>
    <s v="Standard Class"/>
    <s v="MZ-17515"/>
    <s v="Mary Zewe"/>
    <s v="Corporate"/>
    <s v="United States"/>
    <s v="Reading"/>
    <x v="9"/>
    <n v="19601"/>
    <x v="3"/>
    <s v="OFF-ST-10002562"/>
    <x v="1"/>
    <s v="Storage"/>
    <x v="683"/>
    <n v="15.008000000000003"/>
    <n v="2"/>
    <n v="0.2"/>
    <n v="1.5007999999999999"/>
    <n v="9.9999999999999978E-2"/>
    <n v="0.75039999999999996"/>
    <n v="7.5040000000000013"/>
    <n v="9.3800000000000008"/>
    <n v="3.0016000000000007"/>
  </r>
  <r>
    <n v="1923"/>
    <s v="CA-2016-156685"/>
    <d v="2016-07-08T00:00:00"/>
    <x v="16"/>
    <d v="2016-07-10T00:00:00"/>
    <s v="Second Class"/>
    <s v="SC-20230"/>
    <s v="Scot Coram"/>
    <s v="Corporate"/>
    <s v="United States"/>
    <s v="Arlington"/>
    <x v="5"/>
    <n v="76017"/>
    <x v="2"/>
    <s v="TEC-PH-10004345"/>
    <x v="2"/>
    <s v="Phones"/>
    <x v="1176"/>
    <n v="863.6400000000001"/>
    <n v="9"/>
    <n v="0.2"/>
    <n v="107.95499999999998"/>
    <n v="0.12499999999999997"/>
    <n v="11.994999999999997"/>
    <n v="95.960000000000008"/>
    <n v="119.95000000000002"/>
    <n v="172.72800000000004"/>
  </r>
  <r>
    <n v="1924"/>
    <s v="CA-2016-156685"/>
    <d v="2016-07-08T00:00:00"/>
    <x v="16"/>
    <d v="2016-07-10T00:00:00"/>
    <s v="Second Class"/>
    <s v="SC-20230"/>
    <s v="Scot Coram"/>
    <s v="Corporate"/>
    <s v="United States"/>
    <s v="Arlington"/>
    <x v="5"/>
    <n v="76017"/>
    <x v="2"/>
    <s v="OFF-AR-10000588"/>
    <x v="1"/>
    <s v="Art"/>
    <x v="398"/>
    <n v="47.616"/>
    <n v="3"/>
    <n v="0.2"/>
    <n v="3.571200000000001"/>
    <n v="7.5000000000000025E-2"/>
    <n v="1.1904000000000003"/>
    <n v="15.872"/>
    <n v="19.839999999999996"/>
    <n v="9.523200000000001"/>
  </r>
  <r>
    <n v="1925"/>
    <s v="CA-2017-126865"/>
    <d v="2017-12-05T00:00:00"/>
    <x v="22"/>
    <d v="2017-12-07T00:00:00"/>
    <s v="Second Class"/>
    <s v="NP-18325"/>
    <s v="Naresj Patel"/>
    <s v="Consumer"/>
    <s v="United States"/>
    <s v="San Diego"/>
    <x v="1"/>
    <n v="92024"/>
    <x v="1"/>
    <s v="OFF-PA-10003039"/>
    <x v="1"/>
    <s v="Paper"/>
    <x v="334"/>
    <n v="92.94"/>
    <n v="3"/>
    <n v="0"/>
    <n v="41.822999999999993"/>
    <n v="0.44999999999999996"/>
    <n v="13.940999999999997"/>
    <n v="30.98"/>
    <n v="30.98"/>
    <n v="0"/>
  </r>
  <r>
    <n v="1926"/>
    <s v="CA-2017-102834"/>
    <d v="2017-03-09T00:00:00"/>
    <x v="42"/>
    <d v="2017-03-13T00:00:00"/>
    <s v="Standard Class"/>
    <s v="LW-16990"/>
    <s v="Lindsay Williams"/>
    <s v="Corporate"/>
    <s v="United States"/>
    <s v="San Francisco"/>
    <x v="1"/>
    <n v="94110"/>
    <x v="1"/>
    <s v="TEC-AC-10001908"/>
    <x v="2"/>
    <s v="Accessories"/>
    <x v="295"/>
    <n v="199.98"/>
    <n v="2"/>
    <n v="0"/>
    <n v="69.992999999999995"/>
    <n v="0.35"/>
    <n v="34.996499999999997"/>
    <n v="99.99"/>
    <n v="99.99"/>
    <n v="0"/>
  </r>
  <r>
    <n v="1927"/>
    <s v="US-2016-139710"/>
    <d v="2016-06-09T00:00:00"/>
    <x v="1"/>
    <d v="2016-06-15T00:00:00"/>
    <s v="Standard Class"/>
    <s v="GM-14680"/>
    <s v="Greg Matthias"/>
    <s v="Consumer"/>
    <s v="United States"/>
    <s v="Los Angeles"/>
    <x v="1"/>
    <n v="90045"/>
    <x v="1"/>
    <s v="TEC-PH-10001198"/>
    <x v="2"/>
    <s v="Phones"/>
    <x v="1177"/>
    <n v="177.48000000000002"/>
    <n v="3"/>
    <n v="0.2"/>
    <n v="19.966499999999982"/>
    <n v="0.11249999999999989"/>
    <n v="6.6554999999999938"/>
    <n v="59.160000000000004"/>
    <n v="73.95"/>
    <n v="35.496000000000002"/>
  </r>
  <r>
    <n v="1928"/>
    <s v="CA-2017-121538"/>
    <d v="2017-11-28T00:00:00"/>
    <x v="23"/>
    <d v="2017-12-01T00:00:00"/>
    <s v="First Class"/>
    <s v="RH-19495"/>
    <s v="Rick Hansen"/>
    <s v="Consumer"/>
    <s v="United States"/>
    <s v="Denver"/>
    <x v="22"/>
    <n v="80219"/>
    <x v="1"/>
    <s v="OFF-PA-10004071"/>
    <x v="1"/>
    <s v="Paper"/>
    <x v="417"/>
    <n v="88.768000000000001"/>
    <n v="2"/>
    <n v="0.2"/>
    <n v="31.068799999999996"/>
    <n v="0.35"/>
    <n v="15.534399999999998"/>
    <n v="44.384"/>
    <n v="55.48"/>
    <n v="17.753600000000002"/>
  </r>
  <r>
    <n v="1929"/>
    <s v="US-2017-101539"/>
    <d v="2017-03-16T00:00:00"/>
    <x v="42"/>
    <d v="2017-03-18T00:00:00"/>
    <s v="Second Class"/>
    <s v="VM-21685"/>
    <s v="Valerie Mitchum"/>
    <s v="Home Office"/>
    <s v="United States"/>
    <s v="Seattle"/>
    <x v="4"/>
    <n v="98105"/>
    <x v="1"/>
    <s v="OFF-PA-10001972"/>
    <x v="1"/>
    <s v="Paper"/>
    <x v="1178"/>
    <n v="6.48"/>
    <n v="1"/>
    <n v="0"/>
    <n v="3.1104000000000003"/>
    <n v="0.48000000000000004"/>
    <n v="3.1104000000000003"/>
    <n v="6.48"/>
    <n v="6.48"/>
    <n v="0"/>
  </r>
  <r>
    <n v="1930"/>
    <s v="US-2017-101539"/>
    <d v="2017-03-16T00:00:00"/>
    <x v="42"/>
    <d v="2017-03-18T00:00:00"/>
    <s v="Second Class"/>
    <s v="VM-21685"/>
    <s v="Valerie Mitchum"/>
    <s v="Home Office"/>
    <s v="United States"/>
    <s v="Seattle"/>
    <x v="4"/>
    <n v="98105"/>
    <x v="1"/>
    <s v="OFF-ST-10004180"/>
    <x v="1"/>
    <s v="Storage"/>
    <x v="244"/>
    <n v="46.51"/>
    <n v="1"/>
    <n v="0"/>
    <n v="1.8603999999999985"/>
    <n v="3.9999999999999966E-2"/>
    <n v="1.8603999999999985"/>
    <n v="46.51"/>
    <n v="46.51"/>
    <n v="0"/>
  </r>
  <r>
    <n v="1931"/>
    <s v="US-2017-101539"/>
    <d v="2017-03-16T00:00:00"/>
    <x v="42"/>
    <d v="2017-03-18T00:00:00"/>
    <s v="Second Class"/>
    <s v="VM-21685"/>
    <s v="Valerie Mitchum"/>
    <s v="Home Office"/>
    <s v="United States"/>
    <s v="Seattle"/>
    <x v="4"/>
    <n v="98105"/>
    <x v="1"/>
    <s v="TEC-PH-10004165"/>
    <x v="2"/>
    <s v="Phones"/>
    <x v="895"/>
    <n v="659.97600000000011"/>
    <n v="3"/>
    <n v="0.2"/>
    <n v="49.498199999999969"/>
    <n v="7.4999999999999942E-2"/>
    <n v="16.499399999999991"/>
    <n v="219.99200000000005"/>
    <n v="274.99"/>
    <n v="131.99520000000004"/>
  </r>
  <r>
    <n v="1932"/>
    <s v="CA-2016-152121"/>
    <d v="2016-11-27T00:00:00"/>
    <x v="0"/>
    <d v="2016-11-29T00:00:00"/>
    <s v="Second Class"/>
    <s v="CC-12670"/>
    <s v="Craig Carreira"/>
    <s v="Consumer"/>
    <s v="United States"/>
    <s v="Scottsdale"/>
    <x v="16"/>
    <n v="85254"/>
    <x v="1"/>
    <s v="TEC-PH-10002483"/>
    <x v="2"/>
    <s v="Phones"/>
    <x v="1179"/>
    <n v="271.99200000000002"/>
    <n v="1"/>
    <n v="0.2"/>
    <n v="23.799300000000002"/>
    <n v="8.7500000000000008E-2"/>
    <n v="23.799300000000002"/>
    <n v="271.99200000000002"/>
    <n v="339.99"/>
    <n v="54.398400000000009"/>
  </r>
  <r>
    <n v="1933"/>
    <s v="CA-2017-161200"/>
    <d v="2017-08-06T00:00:00"/>
    <x v="43"/>
    <d v="2017-08-10T00:00:00"/>
    <s v="Second Class"/>
    <s v="SV-20365"/>
    <s v="Seth Vernon"/>
    <s v="Consumer"/>
    <s v="United States"/>
    <s v="Lafayette"/>
    <x v="28"/>
    <n v="70506"/>
    <x v="0"/>
    <s v="FUR-BO-10000468"/>
    <x v="0"/>
    <s v="Bookcases"/>
    <x v="1180"/>
    <n v="145.74"/>
    <n v="3"/>
    <n v="0"/>
    <n v="23.318400000000011"/>
    <n v="0.16000000000000006"/>
    <n v="7.7728000000000037"/>
    <n v="48.580000000000005"/>
    <n v="48.580000000000005"/>
    <n v="0"/>
  </r>
  <r>
    <n v="1934"/>
    <s v="CA-2017-161200"/>
    <d v="2017-08-06T00:00:00"/>
    <x v="43"/>
    <d v="2017-08-10T00:00:00"/>
    <s v="Second Class"/>
    <s v="SV-20365"/>
    <s v="Seth Vernon"/>
    <s v="Consumer"/>
    <s v="United States"/>
    <s v="Lafayette"/>
    <x v="28"/>
    <n v="70506"/>
    <x v="0"/>
    <s v="FUR-FU-10001706"/>
    <x v="0"/>
    <s v="Furnishings"/>
    <x v="50"/>
    <n v="15.4"/>
    <n v="5"/>
    <n v="0"/>
    <n v="7.3919999999999995"/>
    <n v="0.47999999999999993"/>
    <n v="1.4783999999999999"/>
    <n v="3.08"/>
    <n v="3.08"/>
    <n v="0"/>
  </r>
  <r>
    <n v="1935"/>
    <s v="CA-2017-101245"/>
    <d v="2017-11-27T00:00:00"/>
    <x v="23"/>
    <d v="2017-12-03T00:00:00"/>
    <s v="Standard Class"/>
    <s v="LW-16990"/>
    <s v="Lindsay Williams"/>
    <s v="Corporate"/>
    <s v="United States"/>
    <s v="San Francisco"/>
    <x v="1"/>
    <n v="94109"/>
    <x v="1"/>
    <s v="OFF-PA-10003129"/>
    <x v="1"/>
    <s v="Paper"/>
    <x v="1146"/>
    <n v="244.54999999999998"/>
    <n v="5"/>
    <n v="0"/>
    <n v="114.93849999999998"/>
    <n v="0.46999999999999992"/>
    <n v="22.987699999999997"/>
    <n v="48.91"/>
    <n v="48.91"/>
    <n v="0"/>
  </r>
  <r>
    <n v="1936"/>
    <s v="CA-2017-101245"/>
    <d v="2017-11-27T00:00:00"/>
    <x v="23"/>
    <d v="2017-12-03T00:00:00"/>
    <s v="Standard Class"/>
    <s v="LW-16990"/>
    <s v="Lindsay Williams"/>
    <s v="Corporate"/>
    <s v="United States"/>
    <s v="San Francisco"/>
    <x v="1"/>
    <n v="94109"/>
    <x v="1"/>
    <s v="TEC-AC-10001284"/>
    <x v="2"/>
    <s v="Accessories"/>
    <x v="1181"/>
    <n v="166.16"/>
    <n v="8"/>
    <n v="0"/>
    <n v="59.817599999999999"/>
    <n v="0.36"/>
    <n v="7.4771999999999998"/>
    <n v="20.77"/>
    <n v="20.77"/>
    <n v="0"/>
  </r>
  <r>
    <n v="1937"/>
    <s v="CA-2015-141768"/>
    <d v="2015-05-25T00:00:00"/>
    <x v="33"/>
    <d v="2015-05-27T00:00:00"/>
    <s v="Second Class"/>
    <s v="NP-18685"/>
    <s v="Nora Pelletier"/>
    <s v="Home Office"/>
    <s v="United States"/>
    <s v="San Francisco"/>
    <x v="1"/>
    <n v="94109"/>
    <x v="1"/>
    <s v="FUR-FU-10002268"/>
    <x v="0"/>
    <s v="Furnishings"/>
    <x v="869"/>
    <n v="14.73"/>
    <n v="3"/>
    <n v="0"/>
    <n v="4.8608999999999991"/>
    <n v="0.3299999999999999"/>
    <n v="1.6202999999999996"/>
    <n v="4.91"/>
    <n v="4.91"/>
    <n v="0"/>
  </r>
  <r>
    <n v="1938"/>
    <s v="CA-2016-112109"/>
    <d v="2016-07-08T00:00:00"/>
    <x v="16"/>
    <d v="2016-07-12T00:00:00"/>
    <s v="Standard Class"/>
    <s v="JE-15715"/>
    <s v="Joe Elijah"/>
    <s v="Consumer"/>
    <s v="United States"/>
    <s v="Broomfield"/>
    <x v="22"/>
    <n v="80020"/>
    <x v="1"/>
    <s v="OFF-BI-10002082"/>
    <x v="1"/>
    <s v="Binders"/>
    <x v="1182"/>
    <n v="19.968000000000004"/>
    <n v="2"/>
    <n v="0.7"/>
    <n v="-13.311999999999998"/>
    <n v="-0.66666666666666641"/>
    <n v="-6.6559999999999988"/>
    <n v="9.9840000000000018"/>
    <n v="33.28"/>
    <n v="13.977600000000002"/>
  </r>
  <r>
    <n v="1939"/>
    <s v="CA-2016-112109"/>
    <d v="2016-07-08T00:00:00"/>
    <x v="16"/>
    <d v="2016-07-12T00:00:00"/>
    <s v="Standard Class"/>
    <s v="JE-15715"/>
    <s v="Joe Elijah"/>
    <s v="Consumer"/>
    <s v="United States"/>
    <s v="Broomfield"/>
    <x v="22"/>
    <n v="80020"/>
    <x v="1"/>
    <s v="OFF-ST-10001505"/>
    <x v="1"/>
    <s v="Storage"/>
    <x v="1183"/>
    <n v="33.488000000000007"/>
    <n v="7"/>
    <n v="0.2"/>
    <n v="-1.2558000000000051"/>
    <n v="-3.7500000000000144E-2"/>
    <n v="-0.17940000000000073"/>
    <n v="4.7840000000000007"/>
    <n v="5.98"/>
    <n v="6.6976000000000013"/>
  </r>
  <r>
    <n v="1940"/>
    <s v="CA-2016-112109"/>
    <d v="2016-07-08T00:00:00"/>
    <x v="16"/>
    <d v="2016-07-12T00:00:00"/>
    <s v="Standard Class"/>
    <s v="JE-15715"/>
    <s v="Joe Elijah"/>
    <s v="Consumer"/>
    <s v="United States"/>
    <s v="Broomfield"/>
    <x v="22"/>
    <n v="80020"/>
    <x v="1"/>
    <s v="OFF-BI-10001634"/>
    <x v="1"/>
    <s v="Binders"/>
    <x v="24"/>
    <n v="8.7360000000000024"/>
    <n v="4"/>
    <n v="0.7"/>
    <n v="-6.1151999999999997"/>
    <n v="-0.69999999999999973"/>
    <n v="-1.5287999999999999"/>
    <n v="2.1840000000000006"/>
    <n v="7.2800000000000011"/>
    <n v="6.1152000000000015"/>
  </r>
  <r>
    <n v="1941"/>
    <s v="CA-2016-112109"/>
    <d v="2016-07-08T00:00:00"/>
    <x v="16"/>
    <d v="2016-07-12T00:00:00"/>
    <s v="Standard Class"/>
    <s v="JE-15715"/>
    <s v="Joe Elijah"/>
    <s v="Consumer"/>
    <s v="United States"/>
    <s v="Broomfield"/>
    <x v="22"/>
    <n v="80020"/>
    <x v="1"/>
    <s v="FUR-CH-10004287"/>
    <x v="0"/>
    <s v="Chairs"/>
    <x v="158"/>
    <n v="662.88"/>
    <n v="3"/>
    <n v="0.2"/>
    <n v="74.573999999999955"/>
    <n v="0.11249999999999993"/>
    <n v="24.857999999999986"/>
    <n v="220.96"/>
    <n v="276.19999999999993"/>
    <n v="132.57599999999999"/>
  </r>
  <r>
    <n v="1942"/>
    <s v="CA-2017-144064"/>
    <d v="2017-08-29T00:00:00"/>
    <x v="43"/>
    <d v="2017-09-01T00:00:00"/>
    <s v="First Class"/>
    <s v="CP-12085"/>
    <s v="Cathy Prescott"/>
    <s v="Corporate"/>
    <s v="United States"/>
    <s v="Quincy"/>
    <x v="10"/>
    <n v="62301"/>
    <x v="2"/>
    <s v="OFF-LA-10004544"/>
    <x v="1"/>
    <s v="Labels"/>
    <x v="199"/>
    <n v="47.360000000000007"/>
    <n v="4"/>
    <n v="0.2"/>
    <n v="17.759999999999998"/>
    <n v="0.37499999999999989"/>
    <n v="4.4399999999999995"/>
    <n v="11.840000000000002"/>
    <n v="14.8"/>
    <n v="9.4720000000000013"/>
  </r>
  <r>
    <n v="1943"/>
    <s v="CA-2017-144064"/>
    <d v="2017-08-29T00:00:00"/>
    <x v="43"/>
    <d v="2017-09-01T00:00:00"/>
    <s v="First Class"/>
    <s v="CP-12085"/>
    <s v="Cathy Prescott"/>
    <s v="Corporate"/>
    <s v="United States"/>
    <s v="Quincy"/>
    <x v="10"/>
    <n v="62301"/>
    <x v="2"/>
    <s v="OFF-ST-10004507"/>
    <x v="1"/>
    <s v="Storage"/>
    <x v="457"/>
    <n v="27.439999999999998"/>
    <n v="2"/>
    <n v="0.2"/>
    <n v="2.4009999999999998"/>
    <n v="8.7499999999999994E-2"/>
    <n v="1.2004999999999999"/>
    <n v="13.719999999999999"/>
    <n v="17.149999999999999"/>
    <n v="5.4879999999999995"/>
  </r>
  <r>
    <n v="1944"/>
    <s v="CA-2017-144064"/>
    <d v="2017-08-29T00:00:00"/>
    <x v="43"/>
    <d v="2017-09-01T00:00:00"/>
    <s v="First Class"/>
    <s v="CP-12085"/>
    <s v="Cathy Prescott"/>
    <s v="Corporate"/>
    <s v="United States"/>
    <s v="Quincy"/>
    <x v="10"/>
    <n v="62301"/>
    <x v="2"/>
    <s v="OFF-BI-10002012"/>
    <x v="1"/>
    <s v="Binders"/>
    <x v="749"/>
    <n v="3.2399999999999993"/>
    <n v="9"/>
    <n v="0.8"/>
    <n v="-5.1840000000000011"/>
    <n v="-1.6000000000000008"/>
    <n v="-0.57600000000000007"/>
    <n v="0.35999999999999993"/>
    <n v="1.8"/>
    <n v="2.5919999999999996"/>
  </r>
  <r>
    <n v="1945"/>
    <s v="CA-2016-108581"/>
    <d v="2016-06-20T00:00:00"/>
    <x v="1"/>
    <d v="2016-06-26T00:00:00"/>
    <s v="Standard Class"/>
    <s v="EA-14035"/>
    <s v="Erin Ashbrook"/>
    <s v="Corporate"/>
    <s v="United States"/>
    <s v="Carrollton"/>
    <x v="5"/>
    <n v="75007"/>
    <x v="2"/>
    <s v="TEC-AC-10001109"/>
    <x v="2"/>
    <s v="Accessories"/>
    <x v="1007"/>
    <n v="95.968000000000004"/>
    <n v="4"/>
    <n v="0.2"/>
    <n v="26.391200000000001"/>
    <n v="0.27500000000000002"/>
    <n v="6.5978000000000003"/>
    <n v="23.992000000000001"/>
    <n v="29.99"/>
    <n v="19.193600000000004"/>
  </r>
  <r>
    <n v="1946"/>
    <s v="CA-2016-108581"/>
    <d v="2016-06-20T00:00:00"/>
    <x v="1"/>
    <d v="2016-06-26T00:00:00"/>
    <s v="Standard Class"/>
    <s v="EA-14035"/>
    <s v="Erin Ashbrook"/>
    <s v="Corporate"/>
    <s v="United States"/>
    <s v="Carrollton"/>
    <x v="5"/>
    <n v="75007"/>
    <x v="2"/>
    <s v="OFF-PA-10000809"/>
    <x v="1"/>
    <s v="Paper"/>
    <x v="1133"/>
    <n v="10.368000000000002"/>
    <n v="2"/>
    <n v="0.2"/>
    <n v="3.6288"/>
    <n v="0.34999999999999992"/>
    <n v="1.8144"/>
    <n v="5.1840000000000011"/>
    <n v="6.4800000000000013"/>
    <n v="2.0736000000000003"/>
  </r>
  <r>
    <n v="1947"/>
    <s v="CA-2017-157987"/>
    <d v="2017-09-02T00:00:00"/>
    <x v="15"/>
    <d v="2017-09-06T00:00:00"/>
    <s v="Standard Class"/>
    <s v="AC-10615"/>
    <s v="Ann Chong"/>
    <s v="Corporate"/>
    <s v="United States"/>
    <s v="New York City"/>
    <x v="15"/>
    <n v="10009"/>
    <x v="3"/>
    <s v="OFF-AR-10000658"/>
    <x v="1"/>
    <s v="Art"/>
    <x v="332"/>
    <n v="23.1"/>
    <n v="2"/>
    <n v="0"/>
    <n v="6.468"/>
    <n v="0.27999999999999997"/>
    <n v="3.234"/>
    <n v="11.55"/>
    <n v="11.55"/>
    <n v="0"/>
  </r>
  <r>
    <n v="1948"/>
    <s v="CA-2017-157987"/>
    <d v="2017-09-02T00:00:00"/>
    <x v="15"/>
    <d v="2017-09-06T00:00:00"/>
    <s v="Standard Class"/>
    <s v="AC-10615"/>
    <s v="Ann Chong"/>
    <s v="Corporate"/>
    <s v="United States"/>
    <s v="New York City"/>
    <x v="15"/>
    <n v="10009"/>
    <x v="3"/>
    <s v="FUR-FU-10001196"/>
    <x v="0"/>
    <s v="Furnishings"/>
    <x v="1125"/>
    <n v="11.54"/>
    <n v="2"/>
    <n v="0"/>
    <n v="3.4619999999999997"/>
    <n v="0.3"/>
    <n v="1.7309999999999999"/>
    <n v="5.77"/>
    <n v="5.77"/>
    <n v="0"/>
  </r>
  <r>
    <n v="1949"/>
    <s v="CA-2017-157987"/>
    <d v="2017-09-02T00:00:00"/>
    <x v="15"/>
    <d v="2017-09-06T00:00:00"/>
    <s v="Standard Class"/>
    <s v="AC-10615"/>
    <s v="Ann Chong"/>
    <s v="Corporate"/>
    <s v="United States"/>
    <s v="New York City"/>
    <x v="15"/>
    <n v="10009"/>
    <x v="3"/>
    <s v="FUR-TA-10001889"/>
    <x v="0"/>
    <s v="Tables"/>
    <x v="411"/>
    <n v="254.52599999999998"/>
    <n v="1"/>
    <n v="0.4"/>
    <n v="-93.3262"/>
    <n v="-0.3666666666666667"/>
    <n v="-93.3262"/>
    <n v="254.52599999999998"/>
    <n v="424.21"/>
    <n v="101.8104"/>
  </r>
  <r>
    <n v="1950"/>
    <s v="CA-2017-157987"/>
    <d v="2017-09-02T00:00:00"/>
    <x v="15"/>
    <d v="2017-09-06T00:00:00"/>
    <s v="Standard Class"/>
    <s v="AC-10615"/>
    <s v="Ann Chong"/>
    <s v="Corporate"/>
    <s v="United States"/>
    <s v="New York City"/>
    <x v="15"/>
    <n v="10009"/>
    <x v="3"/>
    <s v="OFF-AP-10000358"/>
    <x v="1"/>
    <s v="Appliances"/>
    <x v="95"/>
    <n v="12.98"/>
    <n v="1"/>
    <n v="0"/>
    <n v="3.7641999999999989"/>
    <n v="0.28999999999999992"/>
    <n v="3.7641999999999989"/>
    <n v="12.98"/>
    <n v="12.98"/>
    <n v="0"/>
  </r>
  <r>
    <n v="1951"/>
    <s v="CA-2017-157987"/>
    <d v="2017-09-02T00:00:00"/>
    <x v="15"/>
    <d v="2017-09-06T00:00:00"/>
    <s v="Standard Class"/>
    <s v="AC-10615"/>
    <s v="Ann Chong"/>
    <s v="Corporate"/>
    <s v="United States"/>
    <s v="New York City"/>
    <x v="15"/>
    <n v="10009"/>
    <x v="3"/>
    <s v="OFF-BI-10004970"/>
    <x v="1"/>
    <s v="Binders"/>
    <x v="917"/>
    <n v="26.432000000000002"/>
    <n v="8"/>
    <n v="0.2"/>
    <n v="8.9207999999999998"/>
    <n v="0.33749999999999997"/>
    <n v="1.1151"/>
    <n v="3.3040000000000003"/>
    <n v="4.13"/>
    <n v="5.2864000000000004"/>
  </r>
  <r>
    <n v="1952"/>
    <s v="CA-2017-157987"/>
    <d v="2017-09-02T00:00:00"/>
    <x v="15"/>
    <d v="2017-09-06T00:00:00"/>
    <s v="Standard Class"/>
    <s v="AC-10615"/>
    <s v="Ann Chong"/>
    <s v="Corporate"/>
    <s v="United States"/>
    <s v="New York City"/>
    <x v="15"/>
    <n v="10009"/>
    <x v="3"/>
    <s v="TEC-PH-10003885"/>
    <x v="2"/>
    <s v="Phones"/>
    <x v="780"/>
    <n v="197.96999999999997"/>
    <n v="3"/>
    <n v="0"/>
    <n v="57.41129999999999"/>
    <n v="0.28999999999999998"/>
    <n v="19.137099999999997"/>
    <n v="65.989999999999995"/>
    <n v="65.989999999999995"/>
    <n v="0"/>
  </r>
  <r>
    <n v="1953"/>
    <s v="CA-2017-157987"/>
    <d v="2017-09-02T00:00:00"/>
    <x v="15"/>
    <d v="2017-09-06T00:00:00"/>
    <s v="Standard Class"/>
    <s v="AC-10615"/>
    <s v="Ann Chong"/>
    <s v="Corporate"/>
    <s v="United States"/>
    <s v="New York City"/>
    <x v="15"/>
    <n v="10009"/>
    <x v="3"/>
    <s v="OFF-LA-10001641"/>
    <x v="1"/>
    <s v="Labels"/>
    <x v="1031"/>
    <n v="18.899999999999999"/>
    <n v="6"/>
    <n v="0"/>
    <n v="9.0719999999999992"/>
    <n v="0.48"/>
    <n v="1.5119999999999998"/>
    <n v="3.15"/>
    <n v="3.15"/>
    <n v="0"/>
  </r>
  <r>
    <n v="1954"/>
    <s v="CA-2017-157987"/>
    <d v="2017-09-02T00:00:00"/>
    <x v="15"/>
    <d v="2017-09-06T00:00:00"/>
    <s v="Standard Class"/>
    <s v="AC-10615"/>
    <s v="Ann Chong"/>
    <s v="Corporate"/>
    <s v="United States"/>
    <s v="New York City"/>
    <x v="15"/>
    <n v="10009"/>
    <x v="3"/>
    <s v="FUR-CH-10003379"/>
    <x v="0"/>
    <s v="Chairs"/>
    <x v="464"/>
    <n v="1282.4100000000001"/>
    <n v="5"/>
    <n v="0.1"/>
    <n v="213.73500000000001"/>
    <n v="0.16666666666666666"/>
    <n v="42.747"/>
    <n v="256.48200000000003"/>
    <n v="284.98"/>
    <n v="128.24100000000001"/>
  </r>
  <r>
    <n v="1955"/>
    <s v="CA-2017-157987"/>
    <d v="2017-09-02T00:00:00"/>
    <x v="15"/>
    <d v="2017-09-06T00:00:00"/>
    <s v="Standard Class"/>
    <s v="AC-10615"/>
    <s v="Ann Chong"/>
    <s v="Corporate"/>
    <s v="United States"/>
    <s v="New York City"/>
    <x v="15"/>
    <n v="10009"/>
    <x v="3"/>
    <s v="OFF-AR-10004582"/>
    <x v="1"/>
    <s v="Art"/>
    <x v="1184"/>
    <n v="4.92"/>
    <n v="3"/>
    <n v="0"/>
    <n v="2.2139999999999995"/>
    <n v="0.4499999999999999"/>
    <n v="0.73799999999999988"/>
    <n v="1.64"/>
    <n v="1.64"/>
    <n v="0"/>
  </r>
  <r>
    <n v="1956"/>
    <s v="CA-2017-157987"/>
    <d v="2017-09-02T00:00:00"/>
    <x v="15"/>
    <d v="2017-09-06T00:00:00"/>
    <s v="Standard Class"/>
    <s v="AC-10615"/>
    <s v="Ann Chong"/>
    <s v="Corporate"/>
    <s v="United States"/>
    <s v="New York City"/>
    <x v="15"/>
    <n v="10009"/>
    <x v="3"/>
    <s v="TEC-AC-10002842"/>
    <x v="2"/>
    <s v="Accessories"/>
    <x v="1185"/>
    <n v="238"/>
    <n v="2"/>
    <n v="0"/>
    <n v="38.080000000000013"/>
    <n v="0.16000000000000006"/>
    <n v="19.040000000000006"/>
    <n v="119"/>
    <n v="119"/>
    <n v="0"/>
  </r>
  <r>
    <n v="1957"/>
    <s v="CA-2017-157987"/>
    <d v="2017-09-02T00:00:00"/>
    <x v="15"/>
    <d v="2017-09-06T00:00:00"/>
    <s v="Standard Class"/>
    <s v="AC-10615"/>
    <s v="Ann Chong"/>
    <s v="Corporate"/>
    <s v="United States"/>
    <s v="New York City"/>
    <x v="15"/>
    <n v="10009"/>
    <x v="3"/>
    <s v="TEC-AC-10000109"/>
    <x v="2"/>
    <s v="Accessories"/>
    <x v="202"/>
    <n v="167.97"/>
    <n v="3"/>
    <n v="0"/>
    <n v="40.31280000000001"/>
    <n v="0.24000000000000007"/>
    <n v="13.437600000000003"/>
    <n v="55.99"/>
    <n v="55.99"/>
    <n v="0"/>
  </r>
  <r>
    <n v="1958"/>
    <s v="CA-2017-157987"/>
    <d v="2017-09-02T00:00:00"/>
    <x v="15"/>
    <d v="2017-09-06T00:00:00"/>
    <s v="Standard Class"/>
    <s v="AC-10615"/>
    <s v="Ann Chong"/>
    <s v="Corporate"/>
    <s v="United States"/>
    <s v="New York City"/>
    <x v="15"/>
    <n v="10009"/>
    <x v="3"/>
    <s v="OFF-PA-10003893"/>
    <x v="1"/>
    <s v="Paper"/>
    <x v="1105"/>
    <n v="17.12"/>
    <n v="4"/>
    <n v="0"/>
    <n v="7.7039999999999988"/>
    <n v="0.4499999999999999"/>
    <n v="1.9259999999999997"/>
    <n v="4.28"/>
    <n v="4.28"/>
    <n v="0"/>
  </r>
  <r>
    <n v="1959"/>
    <s v="CA-2017-110905"/>
    <d v="2017-09-10T00:00:00"/>
    <x v="15"/>
    <d v="2017-09-15T00:00:00"/>
    <s v="Second Class"/>
    <s v="RW-19690"/>
    <s v="Robert Waldorf"/>
    <s v="Consumer"/>
    <s v="United States"/>
    <s v="Springfield"/>
    <x v="25"/>
    <n v="65807"/>
    <x v="2"/>
    <s v="OFF-BI-10003669"/>
    <x v="1"/>
    <s v="Binders"/>
    <x v="804"/>
    <n v="16.200000000000003"/>
    <n v="3"/>
    <n v="0"/>
    <n v="7.7759999999999998"/>
    <n v="0.47999999999999993"/>
    <n v="2.5920000000000001"/>
    <n v="5.4000000000000012"/>
    <n v="5.4000000000000012"/>
    <n v="0"/>
  </r>
  <r>
    <n v="1960"/>
    <s v="CA-2017-110905"/>
    <d v="2017-09-10T00:00:00"/>
    <x v="15"/>
    <d v="2017-09-15T00:00:00"/>
    <s v="Second Class"/>
    <s v="RW-19690"/>
    <s v="Robert Waldorf"/>
    <s v="Consumer"/>
    <s v="United States"/>
    <s v="Springfield"/>
    <x v="25"/>
    <n v="65807"/>
    <x v="2"/>
    <s v="OFF-AP-10004785"/>
    <x v="1"/>
    <s v="Appliances"/>
    <x v="1186"/>
    <n v="33.99"/>
    <n v="3"/>
    <n v="0"/>
    <n v="14.615700000000004"/>
    <n v="0.4300000000000001"/>
    <n v="4.871900000000001"/>
    <n v="11.33"/>
    <n v="11.33"/>
    <n v="0"/>
  </r>
  <r>
    <n v="1961"/>
    <s v="CA-2017-110905"/>
    <d v="2017-09-10T00:00:00"/>
    <x v="15"/>
    <d v="2017-09-15T00:00:00"/>
    <s v="Second Class"/>
    <s v="RW-19690"/>
    <s v="Robert Waldorf"/>
    <s v="Consumer"/>
    <s v="United States"/>
    <s v="Springfield"/>
    <x v="25"/>
    <n v="65807"/>
    <x v="2"/>
    <s v="TEC-AC-10003023"/>
    <x v="2"/>
    <s v="Accessories"/>
    <x v="1079"/>
    <n v="296.84999999999997"/>
    <n v="5"/>
    <n v="0"/>
    <n v="53.432999999999993"/>
    <n v="0.18"/>
    <n v="10.686599999999999"/>
    <n v="59.36999999999999"/>
    <n v="59.36999999999999"/>
    <n v="0"/>
  </r>
  <r>
    <n v="1962"/>
    <s v="CA-2017-110905"/>
    <d v="2017-09-10T00:00:00"/>
    <x v="15"/>
    <d v="2017-09-15T00:00:00"/>
    <s v="Second Class"/>
    <s v="RW-19690"/>
    <s v="Robert Waldorf"/>
    <s v="Consumer"/>
    <s v="United States"/>
    <s v="Springfield"/>
    <x v="25"/>
    <n v="65807"/>
    <x v="2"/>
    <s v="TEC-AC-10002217"/>
    <x v="2"/>
    <s v="Accessories"/>
    <x v="1187"/>
    <n v="112.80000000000001"/>
    <n v="6"/>
    <n v="0"/>
    <n v="6.7680000000000007"/>
    <n v="0.06"/>
    <n v="1.1280000000000001"/>
    <n v="18.8"/>
    <n v="18.8"/>
    <n v="0"/>
  </r>
  <r>
    <n v="1963"/>
    <s v="CA-2017-110905"/>
    <d v="2017-09-10T00:00:00"/>
    <x v="15"/>
    <d v="2017-09-15T00:00:00"/>
    <s v="Second Class"/>
    <s v="RW-19690"/>
    <s v="Robert Waldorf"/>
    <s v="Consumer"/>
    <s v="United States"/>
    <s v="Springfield"/>
    <x v="25"/>
    <n v="65807"/>
    <x v="2"/>
    <s v="OFF-BI-10002954"/>
    <x v="1"/>
    <s v="Binders"/>
    <x v="1188"/>
    <n v="13.71"/>
    <n v="3"/>
    <n v="0"/>
    <n v="6.5808"/>
    <n v="0.48"/>
    <n v="2.1936"/>
    <n v="4.57"/>
    <n v="4.57"/>
    <n v="0"/>
  </r>
  <r>
    <n v="1964"/>
    <s v="CA-2017-110905"/>
    <d v="2017-09-10T00:00:00"/>
    <x v="15"/>
    <d v="2017-09-15T00:00:00"/>
    <s v="Second Class"/>
    <s v="RW-19690"/>
    <s v="Robert Waldorf"/>
    <s v="Consumer"/>
    <s v="United States"/>
    <s v="Springfield"/>
    <x v="25"/>
    <n v="65807"/>
    <x v="2"/>
    <s v="OFF-PA-10002586"/>
    <x v="1"/>
    <s v="Paper"/>
    <x v="1016"/>
    <n v="24.900000000000002"/>
    <n v="5"/>
    <n v="0"/>
    <n v="11.703000000000001"/>
    <n v="0.47000000000000003"/>
    <n v="2.3406000000000002"/>
    <n v="4.9800000000000004"/>
    <n v="4.9800000000000004"/>
    <n v="0"/>
  </r>
  <r>
    <n v="1965"/>
    <s v="CA-2017-110905"/>
    <d v="2017-09-10T00:00:00"/>
    <x v="15"/>
    <d v="2017-09-15T00:00:00"/>
    <s v="Second Class"/>
    <s v="RW-19690"/>
    <s v="Robert Waldorf"/>
    <s v="Consumer"/>
    <s v="United States"/>
    <s v="Springfield"/>
    <x v="25"/>
    <n v="65807"/>
    <x v="2"/>
    <s v="OFF-ST-10000025"/>
    <x v="1"/>
    <s v="Storage"/>
    <x v="621"/>
    <n v="286.29000000000002"/>
    <n v="3"/>
    <n v="0"/>
    <n v="17.177399999999977"/>
    <n v="5.9999999999999915E-2"/>
    <n v="5.7257999999999925"/>
    <n v="95.43"/>
    <n v="95.43"/>
    <n v="0"/>
  </r>
  <r>
    <n v="1966"/>
    <s v="CA-2017-110905"/>
    <d v="2017-09-10T00:00:00"/>
    <x v="15"/>
    <d v="2017-09-15T00:00:00"/>
    <s v="Second Class"/>
    <s v="RW-19690"/>
    <s v="Robert Waldorf"/>
    <s v="Consumer"/>
    <s v="United States"/>
    <s v="Springfield"/>
    <x v="25"/>
    <n v="65807"/>
    <x v="2"/>
    <s v="OFF-AP-10003281"/>
    <x v="1"/>
    <s v="Appliances"/>
    <x v="1189"/>
    <n v="24.18"/>
    <n v="2"/>
    <n v="0"/>
    <n v="7.2539999999999978"/>
    <n v="0.29999999999999993"/>
    <n v="3.6269999999999989"/>
    <n v="12.09"/>
    <n v="12.09"/>
    <n v="0"/>
  </r>
  <r>
    <n v="1967"/>
    <s v="CA-2017-165841"/>
    <d v="2017-12-21T00:00:00"/>
    <x v="22"/>
    <d v="2017-12-28T00:00:00"/>
    <s v="Standard Class"/>
    <s v="DB-13210"/>
    <s v="Dean Braden"/>
    <s v="Consumer"/>
    <s v="United States"/>
    <s v="Paterson"/>
    <x v="30"/>
    <n v="7501"/>
    <x v="3"/>
    <s v="TEC-PH-10002103"/>
    <x v="2"/>
    <s v="Phones"/>
    <x v="539"/>
    <n v="281.96999999999997"/>
    <n v="3"/>
    <n v="0"/>
    <n v="78.951599999999999"/>
    <n v="0.28000000000000003"/>
    <n v="26.3172"/>
    <n v="93.99"/>
    <n v="93.99"/>
    <n v="0"/>
  </r>
  <r>
    <n v="1968"/>
    <s v="CA-2017-165841"/>
    <d v="2017-12-21T00:00:00"/>
    <x v="22"/>
    <d v="2017-12-28T00:00:00"/>
    <s v="Standard Class"/>
    <s v="DB-13210"/>
    <s v="Dean Braden"/>
    <s v="Consumer"/>
    <s v="United States"/>
    <s v="Paterson"/>
    <x v="30"/>
    <n v="7501"/>
    <x v="3"/>
    <s v="OFF-SU-10000898"/>
    <x v="1"/>
    <s v="Supplies"/>
    <x v="1190"/>
    <n v="69.5"/>
    <n v="5"/>
    <n v="0"/>
    <n v="20.154999999999994"/>
    <n v="0.28999999999999992"/>
    <n v="4.0309999999999988"/>
    <n v="13.9"/>
    <n v="13.9"/>
    <n v="0"/>
  </r>
  <r>
    <n v="1969"/>
    <s v="CA-2017-165841"/>
    <d v="2017-12-21T00:00:00"/>
    <x v="22"/>
    <d v="2017-12-28T00:00:00"/>
    <s v="Standard Class"/>
    <s v="DB-13210"/>
    <s v="Dean Braden"/>
    <s v="Consumer"/>
    <s v="United States"/>
    <s v="Paterson"/>
    <x v="30"/>
    <n v="7501"/>
    <x v="3"/>
    <s v="OFF-PA-10001144"/>
    <x v="1"/>
    <s v="Paper"/>
    <x v="163"/>
    <n v="166.44"/>
    <n v="3"/>
    <n v="0"/>
    <n v="79.891199999999998"/>
    <n v="0.48"/>
    <n v="26.630399999999998"/>
    <n v="55.48"/>
    <n v="55.48"/>
    <n v="0"/>
  </r>
  <r>
    <n v="1970"/>
    <s v="CA-2017-117485"/>
    <d v="2017-09-23T00:00:00"/>
    <x v="15"/>
    <d v="2017-09-29T00:00:00"/>
    <s v="Standard Class"/>
    <s v="BD-11320"/>
    <s v="Bill Donatelli"/>
    <s v="Consumer"/>
    <s v="United States"/>
    <s v="Tulsa"/>
    <x v="26"/>
    <n v="74133"/>
    <x v="2"/>
    <s v="TEC-AC-10004659"/>
    <x v="2"/>
    <s v="Accessories"/>
    <x v="172"/>
    <n v="291.95999999999998"/>
    <n v="4"/>
    <n v="0"/>
    <n v="102.18599999999998"/>
    <n v="0.35"/>
    <n v="25.546499999999995"/>
    <n v="72.989999999999995"/>
    <n v="72.989999999999995"/>
    <n v="0"/>
  </r>
  <r>
    <n v="1971"/>
    <s v="CA-2017-140242"/>
    <d v="2017-05-06T00:00:00"/>
    <x v="24"/>
    <d v="2017-05-11T00:00:00"/>
    <s v="Standard Class"/>
    <s v="ML-17755"/>
    <s v="Max Ludwig"/>
    <s v="Home Office"/>
    <s v="United States"/>
    <s v="Chicago"/>
    <x v="10"/>
    <n v="60623"/>
    <x v="2"/>
    <s v="OFF-AR-10004752"/>
    <x v="1"/>
    <s v="Art"/>
    <x v="1114"/>
    <n v="6.4080000000000004"/>
    <n v="3"/>
    <n v="0.2"/>
    <n v="0.64079999999999981"/>
    <n v="9.9999999999999964E-2"/>
    <n v="0.21359999999999993"/>
    <n v="2.1360000000000001"/>
    <n v="2.67"/>
    <n v="1.2816000000000001"/>
  </r>
  <r>
    <n v="1972"/>
    <s v="CA-2017-140242"/>
    <d v="2017-05-06T00:00:00"/>
    <x v="24"/>
    <d v="2017-05-11T00:00:00"/>
    <s v="Standard Class"/>
    <s v="ML-17755"/>
    <s v="Max Ludwig"/>
    <s v="Home Office"/>
    <s v="United States"/>
    <s v="Chicago"/>
    <x v="10"/>
    <n v="60623"/>
    <x v="2"/>
    <s v="TEC-AC-10004659"/>
    <x v="2"/>
    <s v="Accessories"/>
    <x v="172"/>
    <n v="408.74399999999997"/>
    <n v="7"/>
    <n v="0.2"/>
    <n v="76.639499999999984"/>
    <n v="0.18749999999999997"/>
    <n v="10.948499999999997"/>
    <n v="58.391999999999996"/>
    <n v="72.989999999999995"/>
    <n v="81.748800000000003"/>
  </r>
  <r>
    <n v="1973"/>
    <s v="CA-2014-148950"/>
    <d v="2014-12-14T00:00:00"/>
    <x v="20"/>
    <d v="2014-12-19T00:00:00"/>
    <s v="Standard Class"/>
    <s v="JD-16015"/>
    <s v="Joy Daniels"/>
    <s v="Consumer"/>
    <s v="United States"/>
    <s v="Chicago"/>
    <x v="10"/>
    <n v="60610"/>
    <x v="2"/>
    <s v="OFF-BI-10001249"/>
    <x v="1"/>
    <s v="Binders"/>
    <x v="1191"/>
    <n v="5.1039999999999992"/>
    <n v="4"/>
    <n v="0.8"/>
    <n v="-8.6768000000000018"/>
    <n v="-1.7000000000000006"/>
    <n v="-2.1692000000000005"/>
    <n v="1.2759999999999998"/>
    <n v="6.3800000000000008"/>
    <n v="4.0831999999999997"/>
  </r>
  <r>
    <n v="1974"/>
    <s v="CA-2014-148950"/>
    <d v="2014-12-14T00:00:00"/>
    <x v="20"/>
    <d v="2014-12-19T00:00:00"/>
    <s v="Standard Class"/>
    <s v="JD-16015"/>
    <s v="Joy Daniels"/>
    <s v="Consumer"/>
    <s v="United States"/>
    <s v="Chicago"/>
    <x v="10"/>
    <n v="60610"/>
    <x v="2"/>
    <s v="OFF-FA-10003059"/>
    <x v="1"/>
    <s v="Fasteners"/>
    <x v="802"/>
    <n v="2.8960000000000004"/>
    <n v="2"/>
    <n v="0.2"/>
    <n v="0.4705999999999998"/>
    <n v="0.16249999999999992"/>
    <n v="0.2352999999999999"/>
    <n v="1.4480000000000002"/>
    <n v="1.81"/>
    <n v="0.57920000000000005"/>
  </r>
  <r>
    <n v="1975"/>
    <s v="CA-2014-148950"/>
    <d v="2014-12-14T00:00:00"/>
    <x v="20"/>
    <d v="2014-12-19T00:00:00"/>
    <s v="Standard Class"/>
    <s v="JD-16015"/>
    <s v="Joy Daniels"/>
    <s v="Consumer"/>
    <s v="United States"/>
    <s v="Chicago"/>
    <x v="10"/>
    <n v="60610"/>
    <x v="2"/>
    <s v="TEC-AC-10002718"/>
    <x v="2"/>
    <s v="Accessories"/>
    <x v="1192"/>
    <n v="35.016000000000005"/>
    <n v="3"/>
    <n v="0.2"/>
    <n v="-2.188500000000003"/>
    <n v="-6.2500000000000069E-2"/>
    <n v="-0.72950000000000104"/>
    <n v="11.672000000000002"/>
    <n v="14.59"/>
    <n v="7.0032000000000014"/>
  </r>
  <r>
    <n v="1976"/>
    <s v="CA-2014-110408"/>
    <d v="2014-10-18T00:00:00"/>
    <x v="18"/>
    <d v="2014-10-20T00:00:00"/>
    <s v="Second Class"/>
    <s v="AS-10225"/>
    <s v="Alan Schoenberger"/>
    <s v="Corporate"/>
    <s v="United States"/>
    <s v="Montgomery"/>
    <x v="19"/>
    <n v="36116"/>
    <x v="0"/>
    <s v="OFF-ST-10001522"/>
    <x v="1"/>
    <s v="Storage"/>
    <x v="197"/>
    <n v="275.96999999999997"/>
    <n v="3"/>
    <n v="0"/>
    <n v="11.038799999999981"/>
    <n v="3.9999999999999931E-2"/>
    <n v="3.6795999999999935"/>
    <n v="91.99"/>
    <n v="91.99"/>
    <n v="0"/>
  </r>
  <r>
    <n v="1977"/>
    <s v="CA-2014-110408"/>
    <d v="2014-10-18T00:00:00"/>
    <x v="18"/>
    <d v="2014-10-20T00:00:00"/>
    <s v="Second Class"/>
    <s v="AS-10225"/>
    <s v="Alan Schoenberger"/>
    <s v="Corporate"/>
    <s v="United States"/>
    <s v="Montgomery"/>
    <x v="19"/>
    <n v="36116"/>
    <x v="0"/>
    <s v="TEC-PH-10002352"/>
    <x v="2"/>
    <s v="Phones"/>
    <x v="1193"/>
    <n v="1394.95"/>
    <n v="5"/>
    <n v="0"/>
    <n v="362.68699999999995"/>
    <n v="0.25999999999999995"/>
    <n v="72.537399999999991"/>
    <n v="278.99"/>
    <n v="278.99"/>
    <n v="0"/>
  </r>
  <r>
    <n v="1978"/>
    <s v="CA-2014-110408"/>
    <d v="2014-10-18T00:00:00"/>
    <x v="18"/>
    <d v="2014-10-20T00:00:00"/>
    <s v="Second Class"/>
    <s v="AS-10225"/>
    <s v="Alan Schoenberger"/>
    <s v="Corporate"/>
    <s v="United States"/>
    <s v="Montgomery"/>
    <x v="19"/>
    <n v="36116"/>
    <x v="0"/>
    <s v="FUR-CH-10003774"/>
    <x v="0"/>
    <s v="Chairs"/>
    <x v="1194"/>
    <n v="545.88"/>
    <n v="6"/>
    <n v="0"/>
    <n v="70.964399999999983"/>
    <n v="0.12999999999999998"/>
    <n v="11.827399999999997"/>
    <n v="90.98"/>
    <n v="90.98"/>
    <n v="0"/>
  </r>
  <r>
    <n v="1979"/>
    <s v="CA-2015-109939"/>
    <d v="2015-05-08T00:00:00"/>
    <x v="33"/>
    <d v="2015-05-12T00:00:00"/>
    <s v="Standard Class"/>
    <s v="AA-10375"/>
    <s v="Allen Armold"/>
    <s v="Consumer"/>
    <s v="United States"/>
    <s v="Salem"/>
    <x v="21"/>
    <n v="97301"/>
    <x v="1"/>
    <s v="OFF-AR-10000127"/>
    <x v="1"/>
    <s v="Art"/>
    <x v="1195"/>
    <n v="5.2480000000000002"/>
    <n v="2"/>
    <n v="0.2"/>
    <n v="0.59039999999999915"/>
    <n v="0.11249999999999984"/>
    <n v="0.29519999999999957"/>
    <n v="2.6240000000000001"/>
    <n v="3.28"/>
    <n v="1.0496000000000001"/>
  </r>
  <r>
    <n v="1980"/>
    <s v="CA-2016-112669"/>
    <d v="2016-04-14T00:00:00"/>
    <x v="25"/>
    <d v="2016-04-14T00:00:00"/>
    <s v="Same Day"/>
    <s v="KT-16465"/>
    <s v="Kean Takahito"/>
    <s v="Consumer"/>
    <s v="United States"/>
    <s v="Glendale"/>
    <x v="16"/>
    <n v="85301"/>
    <x v="1"/>
    <s v="FUR-CH-10004086"/>
    <x v="0"/>
    <s v="Chairs"/>
    <x v="284"/>
    <n v="933.53600000000006"/>
    <n v="4"/>
    <n v="0.2"/>
    <n v="105.02279999999996"/>
    <n v="0.11249999999999995"/>
    <n v="26.25569999999999"/>
    <n v="233.38400000000001"/>
    <n v="291.73"/>
    <n v="186.70720000000003"/>
  </r>
  <r>
    <n v="1981"/>
    <s v="CA-2016-112669"/>
    <d v="2016-04-14T00:00:00"/>
    <x v="25"/>
    <d v="2016-04-14T00:00:00"/>
    <s v="Same Day"/>
    <s v="KT-16465"/>
    <s v="Kean Takahito"/>
    <s v="Consumer"/>
    <s v="United States"/>
    <s v="Glendale"/>
    <x v="16"/>
    <n v="85301"/>
    <x v="1"/>
    <s v="OFF-ST-10001228"/>
    <x v="1"/>
    <s v="Storage"/>
    <x v="231"/>
    <n v="42.975999999999999"/>
    <n v="4"/>
    <n v="0.2"/>
    <n v="4.2976000000000028"/>
    <n v="0.10000000000000006"/>
    <n v="1.0744000000000007"/>
    <n v="10.744"/>
    <n v="13.43"/>
    <n v="8.5952000000000002"/>
  </r>
  <r>
    <n v="1982"/>
    <s v="CA-2015-119592"/>
    <d v="2015-12-14T00:00:00"/>
    <x v="14"/>
    <d v="2015-12-16T00:00:00"/>
    <s v="Second Class"/>
    <s v="MM-18280"/>
    <s v="Muhammed MacIntyre"/>
    <s v="Corporate"/>
    <s v="United States"/>
    <s v="Columbus"/>
    <x v="32"/>
    <n v="31907"/>
    <x v="0"/>
    <s v="OFF-BI-10004187"/>
    <x v="1"/>
    <s v="Binders"/>
    <x v="620"/>
    <n v="3.76"/>
    <n v="2"/>
    <n v="0"/>
    <n v="1.8047999999999997"/>
    <n v="0.48"/>
    <n v="0.90239999999999987"/>
    <n v="1.88"/>
    <n v="1.88"/>
    <n v="0"/>
  </r>
  <r>
    <n v="1983"/>
    <s v="CA-2014-122749"/>
    <d v="2014-12-03T00:00:00"/>
    <x v="20"/>
    <d v="2014-12-09T00:00:00"/>
    <s v="Standard Class"/>
    <s v="NG-18430"/>
    <s v="Nathan Gelder"/>
    <s v="Consumer"/>
    <s v="United States"/>
    <s v="Oklahoma City"/>
    <x v="26"/>
    <n v="73120"/>
    <x v="2"/>
    <s v="TEC-PH-10003811"/>
    <x v="2"/>
    <s v="Phones"/>
    <x v="1196"/>
    <n v="479.96"/>
    <n v="4"/>
    <n v="0"/>
    <n v="134.3888"/>
    <n v="0.28000000000000003"/>
    <n v="33.597200000000001"/>
    <n v="119.99"/>
    <n v="119.99"/>
    <n v="0"/>
  </r>
  <r>
    <n v="1984"/>
    <s v="CA-2014-164721"/>
    <d v="2014-11-25T00:00:00"/>
    <x v="7"/>
    <d v="2014-11-27T00:00:00"/>
    <s v="Second Class"/>
    <s v="LW-16825"/>
    <s v="Laurel Workman"/>
    <s v="Corporate"/>
    <s v="United States"/>
    <s v="Brentwood"/>
    <x v="1"/>
    <n v="94513"/>
    <x v="1"/>
    <s v="OFF-AP-10000240"/>
    <x v="1"/>
    <s v="Appliances"/>
    <x v="650"/>
    <n v="320.88"/>
    <n v="6"/>
    <n v="0"/>
    <n v="93.055199999999957"/>
    <n v="0.28999999999999987"/>
    <n v="15.509199999999993"/>
    <n v="53.48"/>
    <n v="53.48"/>
    <n v="0"/>
  </r>
  <r>
    <n v="1985"/>
    <s v="CA-2014-164721"/>
    <d v="2014-11-25T00:00:00"/>
    <x v="7"/>
    <d v="2014-11-27T00:00:00"/>
    <s v="Second Class"/>
    <s v="LW-16825"/>
    <s v="Laurel Workman"/>
    <s v="Corporate"/>
    <s v="United States"/>
    <s v="Brentwood"/>
    <x v="1"/>
    <n v="94513"/>
    <x v="1"/>
    <s v="FUR-FU-10001940"/>
    <x v="0"/>
    <s v="Furnishings"/>
    <x v="222"/>
    <n v="23.88"/>
    <n v="3"/>
    <n v="0"/>
    <n v="10.507200000000001"/>
    <n v="0.44000000000000006"/>
    <n v="3.5024000000000002"/>
    <n v="7.96"/>
    <n v="7.96"/>
    <n v="0"/>
  </r>
  <r>
    <n v="1986"/>
    <s v="CA-2014-164721"/>
    <d v="2014-11-25T00:00:00"/>
    <x v="7"/>
    <d v="2014-11-27T00:00:00"/>
    <s v="Second Class"/>
    <s v="LW-16825"/>
    <s v="Laurel Workman"/>
    <s v="Corporate"/>
    <s v="United States"/>
    <s v="Brentwood"/>
    <x v="1"/>
    <n v="94513"/>
    <x v="1"/>
    <s v="OFF-PA-10000575"/>
    <x v="1"/>
    <s v="Paper"/>
    <x v="1059"/>
    <n v="26.76"/>
    <n v="4"/>
    <n v="0"/>
    <n v="12.3096"/>
    <n v="0.45999999999999996"/>
    <n v="3.0773999999999999"/>
    <n v="6.69"/>
    <n v="6.69"/>
    <n v="0"/>
  </r>
  <r>
    <n v="1987"/>
    <s v="CA-2016-147417"/>
    <d v="2016-07-25T00:00:00"/>
    <x v="16"/>
    <d v="2016-07-27T00:00:00"/>
    <s v="First Class"/>
    <s v="CB-12415"/>
    <s v="Christy Brittain"/>
    <s v="Consumer"/>
    <s v="United States"/>
    <s v="Columbus"/>
    <x v="24"/>
    <n v="43229"/>
    <x v="3"/>
    <s v="TEC-CO-10001449"/>
    <x v="2"/>
    <s v="Copiers"/>
    <x v="306"/>
    <n v="1439.9759999999999"/>
    <n v="4"/>
    <n v="0.4"/>
    <n v="191.99680000000001"/>
    <n v="0.13333333333333336"/>
    <n v="47.999200000000002"/>
    <n v="359.99399999999997"/>
    <n v="599.99"/>
    <n v="575.99040000000002"/>
  </r>
  <r>
    <n v="1988"/>
    <s v="CA-2015-127509"/>
    <d v="2015-11-09T00:00:00"/>
    <x v="6"/>
    <d v="2015-11-13T00:00:00"/>
    <s v="Standard Class"/>
    <s v="AS-10090"/>
    <s v="Adam Shillingsburg"/>
    <s v="Consumer"/>
    <s v="United States"/>
    <s v="Springfield"/>
    <x v="25"/>
    <n v="65807"/>
    <x v="2"/>
    <s v="OFF-BI-10002393"/>
    <x v="1"/>
    <s v="Binders"/>
    <x v="1197"/>
    <n v="17.22"/>
    <n v="3"/>
    <n v="0"/>
    <n v="7.9212000000000007"/>
    <n v="0.46000000000000008"/>
    <n v="2.6404000000000001"/>
    <n v="5.7399999999999993"/>
    <n v="5.7399999999999993"/>
    <n v="0"/>
  </r>
  <r>
    <n v="1989"/>
    <s v="CA-2015-127509"/>
    <d v="2015-11-09T00:00:00"/>
    <x v="6"/>
    <d v="2015-11-13T00:00:00"/>
    <s v="Standard Class"/>
    <s v="AS-10090"/>
    <s v="Adam Shillingsburg"/>
    <s v="Consumer"/>
    <s v="United States"/>
    <s v="Springfield"/>
    <x v="25"/>
    <n v="65807"/>
    <x v="2"/>
    <s v="FUR-TA-10002855"/>
    <x v="0"/>
    <s v="Tables"/>
    <x v="1198"/>
    <n v="1024.3800000000001"/>
    <n v="7"/>
    <n v="0"/>
    <n v="215.11979999999994"/>
    <n v="0.20999999999999991"/>
    <n v="30.73139999999999"/>
    <n v="146.34"/>
    <n v="146.34"/>
    <n v="0"/>
  </r>
  <r>
    <n v="1990"/>
    <s v="CA-2015-127509"/>
    <d v="2015-11-09T00:00:00"/>
    <x v="6"/>
    <d v="2015-11-13T00:00:00"/>
    <s v="Standard Class"/>
    <s v="AS-10090"/>
    <s v="Adam Shillingsburg"/>
    <s v="Consumer"/>
    <s v="United States"/>
    <s v="Springfield"/>
    <x v="25"/>
    <n v="65807"/>
    <x v="2"/>
    <s v="OFF-EN-10000781"/>
    <x v="1"/>
    <s v="Envelopes"/>
    <x v="753"/>
    <n v="26.22"/>
    <n v="3"/>
    <n v="0"/>
    <n v="12.323399999999999"/>
    <n v="0.47"/>
    <n v="4.1078000000000001"/>
    <n v="8.74"/>
    <n v="8.74"/>
    <n v="0"/>
  </r>
  <r>
    <n v="1991"/>
    <s v="CA-2015-127509"/>
    <d v="2015-11-09T00:00:00"/>
    <x v="6"/>
    <d v="2015-11-13T00:00:00"/>
    <s v="Standard Class"/>
    <s v="AS-10090"/>
    <s v="Adam Shillingsburg"/>
    <s v="Consumer"/>
    <s v="United States"/>
    <s v="Springfield"/>
    <x v="25"/>
    <n v="65807"/>
    <x v="2"/>
    <s v="OFF-PA-10002160"/>
    <x v="1"/>
    <s v="Paper"/>
    <x v="1199"/>
    <n v="17.34"/>
    <n v="3"/>
    <n v="0"/>
    <n v="8.4966000000000008"/>
    <n v="0.49000000000000005"/>
    <n v="2.8322000000000003"/>
    <n v="5.78"/>
    <n v="5.78"/>
    <n v="0"/>
  </r>
  <r>
    <n v="1992"/>
    <s v="CA-2017-111374"/>
    <d v="2017-02-24T00:00:00"/>
    <x v="31"/>
    <d v="2017-02-28T00:00:00"/>
    <s v="Standard Class"/>
    <s v="CB-12415"/>
    <s v="Christy Brittain"/>
    <s v="Consumer"/>
    <s v="United States"/>
    <s v="Philadelphia"/>
    <x v="9"/>
    <n v="19134"/>
    <x v="3"/>
    <s v="OFF-BI-10004970"/>
    <x v="1"/>
    <s v="Binders"/>
    <x v="917"/>
    <n v="4.9560000000000004"/>
    <n v="4"/>
    <n v="0.7"/>
    <n v="-3.7995999999999981"/>
    <n v="-0.76666666666666616"/>
    <n v="-0.94989999999999952"/>
    <n v="1.2390000000000001"/>
    <n v="4.13"/>
    <n v="3.4692000000000003"/>
  </r>
  <r>
    <n v="1993"/>
    <s v="CA-2017-133648"/>
    <d v="2017-06-25T00:00:00"/>
    <x v="27"/>
    <d v="2017-07-02T00:00:00"/>
    <s v="Standard Class"/>
    <s v="ML-17755"/>
    <s v="Max Ludwig"/>
    <s v="Home Office"/>
    <s v="United States"/>
    <s v="Springfield"/>
    <x v="21"/>
    <n v="97477"/>
    <x v="1"/>
    <s v="OFF-LA-10003923"/>
    <x v="1"/>
    <s v="Labels"/>
    <x v="429"/>
    <n v="71.040000000000006"/>
    <n v="6"/>
    <n v="0.2"/>
    <n v="26.640000000000004"/>
    <n v="0.375"/>
    <n v="4.4400000000000004"/>
    <n v="11.840000000000002"/>
    <n v="14.799999999999999"/>
    <n v="14.208000000000002"/>
  </r>
  <r>
    <n v="1994"/>
    <s v="CA-2017-133648"/>
    <d v="2017-06-25T00:00:00"/>
    <x v="27"/>
    <d v="2017-07-02T00:00:00"/>
    <s v="Standard Class"/>
    <s v="ML-17755"/>
    <s v="Max Ludwig"/>
    <s v="Home Office"/>
    <s v="United States"/>
    <s v="Springfield"/>
    <x v="21"/>
    <n v="97477"/>
    <x v="1"/>
    <s v="OFF-AR-10002257"/>
    <x v="1"/>
    <s v="Art"/>
    <x v="1200"/>
    <n v="5.3440000000000003"/>
    <n v="2"/>
    <n v="0.2"/>
    <n v="0.73479999999999923"/>
    <n v="0.13749999999999984"/>
    <n v="0.36739999999999962"/>
    <n v="2.6720000000000002"/>
    <n v="3.34"/>
    <n v="1.0688000000000002"/>
  </r>
  <r>
    <n v="1995"/>
    <s v="CA-2017-133648"/>
    <d v="2017-06-25T00:00:00"/>
    <x v="27"/>
    <d v="2017-07-02T00:00:00"/>
    <s v="Standard Class"/>
    <s v="ML-17755"/>
    <s v="Max Ludwig"/>
    <s v="Home Office"/>
    <s v="United States"/>
    <s v="Springfield"/>
    <x v="21"/>
    <n v="97477"/>
    <x v="1"/>
    <s v="OFF-FA-10004395"/>
    <x v="1"/>
    <s v="Fasteners"/>
    <x v="1201"/>
    <n v="11.304"/>
    <n v="3"/>
    <n v="0.2"/>
    <n v="-2.1194999999999999"/>
    <n v="-0.1875"/>
    <n v="-0.70650000000000002"/>
    <n v="3.7680000000000002"/>
    <n v="4.7099999999999991"/>
    <n v="2.2608000000000001"/>
  </r>
  <r>
    <n v="1996"/>
    <s v="US-2017-147221"/>
    <d v="2017-12-02T00:00:00"/>
    <x v="22"/>
    <d v="2017-12-04T00:00:00"/>
    <s v="Second Class"/>
    <s v="JS-16030"/>
    <s v="Joy Smith"/>
    <s v="Consumer"/>
    <s v="United States"/>
    <s v="Houston"/>
    <x v="5"/>
    <n v="77036"/>
    <x v="2"/>
    <s v="OFF-AP-10002534"/>
    <x v="1"/>
    <s v="Appliances"/>
    <x v="1202"/>
    <n v="294.61999999999995"/>
    <n v="5"/>
    <n v="0.8"/>
    <n v="-766.01199999999994"/>
    <n v="-2.6"/>
    <n v="-153.20239999999998"/>
    <n v="58.923999999999992"/>
    <n v="294.62"/>
    <n v="235.69599999999997"/>
  </r>
  <r>
    <n v="1997"/>
    <s v="US-2017-147221"/>
    <d v="2017-12-02T00:00:00"/>
    <x v="22"/>
    <d v="2017-12-04T00:00:00"/>
    <s v="Second Class"/>
    <s v="JS-16030"/>
    <s v="Joy Smith"/>
    <s v="Consumer"/>
    <s v="United States"/>
    <s v="Houston"/>
    <x v="5"/>
    <n v="77036"/>
    <x v="2"/>
    <s v="FUR-FU-10004020"/>
    <x v="0"/>
    <s v="Furnishings"/>
    <x v="493"/>
    <n v="8.7520000000000007"/>
    <n v="4"/>
    <n v="0.6"/>
    <n v="-3.719599999999998"/>
    <n v="-0.42499999999999977"/>
    <n v="-0.9298999999999995"/>
    <n v="2.1880000000000002"/>
    <n v="5.47"/>
    <n v="5.2511999999999999"/>
  </r>
  <r>
    <n v="1998"/>
    <s v="CA-2014-131905"/>
    <d v="2014-02-06T00:00:00"/>
    <x v="45"/>
    <d v="2014-02-09T00:00:00"/>
    <s v="First Class"/>
    <s v="ND-18460"/>
    <s v="Neil Ducich"/>
    <s v="Corporate"/>
    <s v="United States"/>
    <s v="Chesapeake"/>
    <x v="17"/>
    <n v="23320"/>
    <x v="0"/>
    <s v="OFF-LA-10002787"/>
    <x v="1"/>
    <s v="Labels"/>
    <x v="547"/>
    <n v="15"/>
    <n v="4"/>
    <n v="0"/>
    <n v="7.1999999999999993"/>
    <n v="0.47999999999999993"/>
    <n v="1.7999999999999998"/>
    <n v="3.75"/>
    <n v="3.75"/>
    <n v="0"/>
  </r>
  <r>
    <n v="1999"/>
    <s v="CA-2014-131905"/>
    <d v="2014-02-06T00:00:00"/>
    <x v="45"/>
    <d v="2014-02-09T00:00:00"/>
    <s v="First Class"/>
    <s v="ND-18460"/>
    <s v="Neil Ducich"/>
    <s v="Corporate"/>
    <s v="United States"/>
    <s v="Chesapeake"/>
    <x v="17"/>
    <n v="23320"/>
    <x v="0"/>
    <s v="TEC-PH-10003645"/>
    <x v="2"/>
    <s v="Phones"/>
    <x v="297"/>
    <n v="161.61000000000001"/>
    <n v="1"/>
    <n v="0"/>
    <n v="42.018600000000006"/>
    <n v="0.26"/>
    <n v="42.018600000000006"/>
    <n v="161.61000000000001"/>
    <n v="161.61000000000001"/>
    <n v="0"/>
  </r>
  <r>
    <n v="2000"/>
    <s v="CA-2014-131905"/>
    <d v="2014-02-06T00:00:00"/>
    <x v="45"/>
    <d v="2014-02-09T00:00:00"/>
    <s v="First Class"/>
    <s v="ND-18460"/>
    <s v="Neil Ducich"/>
    <s v="Corporate"/>
    <s v="United States"/>
    <s v="Chesapeake"/>
    <x v="17"/>
    <n v="23320"/>
    <x v="0"/>
    <s v="TEC-PH-10001615"/>
    <x v="2"/>
    <s v="Phones"/>
    <x v="1117"/>
    <n v="144.94999999999999"/>
    <n v="5"/>
    <n v="0"/>
    <n v="42.035499999999985"/>
    <n v="0.28999999999999992"/>
    <n v="8.4070999999999962"/>
    <n v="28.99"/>
    <n v="28.99"/>
    <n v="0"/>
  </r>
  <r>
    <n v="2001"/>
    <s v="CA-2017-166128"/>
    <d v="2017-04-11T00:00:00"/>
    <x v="4"/>
    <d v="2017-04-18T00:00:00"/>
    <s v="Standard Class"/>
    <s v="LW-17215"/>
    <s v="Luke Weiss"/>
    <s v="Consumer"/>
    <s v="United States"/>
    <s v="Pasadena"/>
    <x v="1"/>
    <n v="91104"/>
    <x v="1"/>
    <s v="TEC-AC-10001767"/>
    <x v="2"/>
    <s v="Accessories"/>
    <x v="97"/>
    <n v="199.95000000000002"/>
    <n v="5"/>
    <n v="0"/>
    <n v="21.994499999999988"/>
    <n v="0.10999999999999993"/>
    <n v="4.3988999999999976"/>
    <n v="39.99"/>
    <n v="39.99"/>
    <n v="0"/>
  </r>
  <r>
    <n v="2002"/>
    <s v="CA-2017-166128"/>
    <d v="2017-04-11T00:00:00"/>
    <x v="4"/>
    <d v="2017-04-18T00:00:00"/>
    <s v="Standard Class"/>
    <s v="LW-17215"/>
    <s v="Luke Weiss"/>
    <s v="Consumer"/>
    <s v="United States"/>
    <s v="Pasadena"/>
    <x v="1"/>
    <n v="91104"/>
    <x v="1"/>
    <s v="OFF-AR-10001221"/>
    <x v="1"/>
    <s v="Art"/>
    <x v="1043"/>
    <n v="41.86"/>
    <n v="7"/>
    <n v="0"/>
    <n v="14.232399999999998"/>
    <n v="0.33999999999999997"/>
    <n v="2.0331999999999999"/>
    <n v="5.9799999999999995"/>
    <n v="5.9799999999999995"/>
    <n v="0"/>
  </r>
  <r>
    <n v="2003"/>
    <s v="CA-2017-163510"/>
    <d v="2017-12-25T00:00:00"/>
    <x v="22"/>
    <d v="2017-12-28T00:00:00"/>
    <s v="Second Class"/>
    <s v="JW-15955"/>
    <s v="Joni Wasserman"/>
    <s v="Consumer"/>
    <s v="United States"/>
    <s v="Louisville"/>
    <x v="0"/>
    <n v="40214"/>
    <x v="0"/>
    <s v="OFF-ST-10000563"/>
    <x v="1"/>
    <s v="Storage"/>
    <x v="903"/>
    <n v="95.94"/>
    <n v="3"/>
    <n v="0"/>
    <n v="9.5940000000000012"/>
    <n v="0.10000000000000002"/>
    <n v="3.1980000000000004"/>
    <n v="31.98"/>
    <n v="31.98"/>
    <n v="0"/>
  </r>
  <r>
    <n v="2004"/>
    <s v="CA-2017-163510"/>
    <d v="2017-12-25T00:00:00"/>
    <x v="22"/>
    <d v="2017-12-28T00:00:00"/>
    <s v="Second Class"/>
    <s v="JW-15955"/>
    <s v="Joni Wasserman"/>
    <s v="Consumer"/>
    <s v="United States"/>
    <s v="Louisville"/>
    <x v="0"/>
    <n v="40214"/>
    <x v="0"/>
    <s v="FUR-CH-10001146"/>
    <x v="0"/>
    <s v="Chairs"/>
    <x v="64"/>
    <n v="304.45"/>
    <n v="5"/>
    <n v="0"/>
    <n v="76.112499999999983"/>
    <n v="0.24999999999999994"/>
    <n v="15.222499999999997"/>
    <n v="60.89"/>
    <n v="60.89"/>
    <n v="0"/>
  </r>
  <r>
    <n v="2005"/>
    <s v="US-2017-143028"/>
    <d v="2017-04-11T00:00:00"/>
    <x v="4"/>
    <d v="2017-04-18T00:00:00"/>
    <s v="Standard Class"/>
    <s v="SC-20050"/>
    <s v="Sample Company A"/>
    <s v="Home Office"/>
    <s v="United States"/>
    <s v="Lubbock"/>
    <x v="5"/>
    <n v="79424"/>
    <x v="2"/>
    <s v="OFF-BI-10004738"/>
    <x v="1"/>
    <s v="Binders"/>
    <x v="92"/>
    <n v="11.363999999999997"/>
    <n v="3"/>
    <n v="0.8"/>
    <n v="-17.045999999999999"/>
    <n v="-1.5000000000000002"/>
    <n v="-5.6819999999999995"/>
    <n v="3.7879999999999989"/>
    <n v="18.940000000000001"/>
    <n v="9.0911999999999988"/>
  </r>
  <r>
    <n v="2006"/>
    <s v="CA-2014-111150"/>
    <d v="2014-12-31T00:00:00"/>
    <x v="20"/>
    <d v="2015-01-04T00:00:00"/>
    <s v="Standard Class"/>
    <s v="RW-19630"/>
    <s v="Rob Williams"/>
    <s v="Corporate"/>
    <s v="United States"/>
    <s v="Columbia"/>
    <x v="25"/>
    <n v="65203"/>
    <x v="2"/>
    <s v="OFF-AR-10000034"/>
    <x v="1"/>
    <s v="Art"/>
    <x v="751"/>
    <n v="29.68"/>
    <n v="7"/>
    <n v="0"/>
    <n v="11.575199999999999"/>
    <n v="0.38999999999999996"/>
    <n v="1.6535999999999997"/>
    <n v="4.24"/>
    <n v="4.24"/>
    <n v="0"/>
  </r>
  <r>
    <n v="2007"/>
    <s v="CA-2014-111150"/>
    <d v="2014-12-31T00:00:00"/>
    <x v="20"/>
    <d v="2015-01-04T00:00:00"/>
    <s v="Standard Class"/>
    <s v="RW-19630"/>
    <s v="Rob Williams"/>
    <s v="Corporate"/>
    <s v="United States"/>
    <s v="Columbia"/>
    <x v="25"/>
    <n v="65203"/>
    <x v="2"/>
    <s v="TEC-AC-10000290"/>
    <x v="2"/>
    <s v="Accessories"/>
    <x v="235"/>
    <n v="47.53"/>
    <n v="7"/>
    <n v="0"/>
    <n v="16.160200000000003"/>
    <n v="0.34000000000000008"/>
    <n v="2.3086000000000007"/>
    <n v="6.79"/>
    <n v="6.79"/>
    <n v="0"/>
  </r>
  <r>
    <n v="2008"/>
    <s v="CA-2017-165386"/>
    <d v="2017-08-03T00:00:00"/>
    <x v="43"/>
    <d v="2017-08-04T00:00:00"/>
    <s v="First Class"/>
    <s v="CM-12190"/>
    <s v="Charlotte Melton"/>
    <s v="Consumer"/>
    <s v="United States"/>
    <s v="Chicago"/>
    <x v="10"/>
    <n v="60623"/>
    <x v="2"/>
    <s v="FUR-BO-10003034"/>
    <x v="0"/>
    <s v="Bookcases"/>
    <x v="1203"/>
    <n v="183.37199999999999"/>
    <n v="2"/>
    <n v="0.3"/>
    <n v="-36.674399999999991"/>
    <n v="-0.19999999999999996"/>
    <n v="-18.337199999999996"/>
    <n v="91.685999999999993"/>
    <n v="130.97999999999999"/>
    <n v="55.011599999999994"/>
  </r>
  <r>
    <n v="2009"/>
    <s v="CA-2014-116407"/>
    <d v="2014-11-15T00:00:00"/>
    <x v="7"/>
    <d v="2014-11-21T00:00:00"/>
    <s v="Standard Class"/>
    <s v="JF-15190"/>
    <s v="Jamie Frazer"/>
    <s v="Consumer"/>
    <s v="United States"/>
    <s v="Johnson City"/>
    <x v="18"/>
    <n v="37604"/>
    <x v="0"/>
    <s v="OFF-AR-10001315"/>
    <x v="1"/>
    <s v="Art"/>
    <x v="1029"/>
    <n v="4.2240000000000002"/>
    <n v="3"/>
    <n v="0.2"/>
    <n v="0.47519999999999984"/>
    <n v="0.11249999999999996"/>
    <n v="0.15839999999999996"/>
    <n v="1.4080000000000001"/>
    <n v="1.7599999999999998"/>
    <n v="0.84480000000000011"/>
  </r>
  <r>
    <n v="2010"/>
    <s v="CA-2014-116407"/>
    <d v="2014-11-15T00:00:00"/>
    <x v="7"/>
    <d v="2014-11-21T00:00:00"/>
    <s v="Standard Class"/>
    <s v="JF-15190"/>
    <s v="Jamie Frazer"/>
    <s v="Consumer"/>
    <s v="United States"/>
    <s v="Johnson City"/>
    <x v="18"/>
    <n v="37604"/>
    <x v="0"/>
    <s v="OFF-AP-10002118"/>
    <x v="1"/>
    <s v="Appliances"/>
    <x v="77"/>
    <n v="333.05600000000004"/>
    <n v="2"/>
    <n v="0.2"/>
    <n v="29.142400000000009"/>
    <n v="8.7500000000000022E-2"/>
    <n v="14.571200000000005"/>
    <n v="166.52800000000002"/>
    <n v="208.16000000000003"/>
    <n v="66.611200000000011"/>
  </r>
  <r>
    <n v="2011"/>
    <s v="CA-2014-116407"/>
    <d v="2014-11-15T00:00:00"/>
    <x v="7"/>
    <d v="2014-11-21T00:00:00"/>
    <s v="Standard Class"/>
    <s v="JF-15190"/>
    <s v="Jamie Frazer"/>
    <s v="Consumer"/>
    <s v="United States"/>
    <s v="Johnson City"/>
    <x v="18"/>
    <n v="37604"/>
    <x v="0"/>
    <s v="OFF-PA-10002137"/>
    <x v="1"/>
    <s v="Paper"/>
    <x v="565"/>
    <n v="24.896000000000001"/>
    <n v="4"/>
    <n v="0.2"/>
    <n v="7.7799999999999976"/>
    <n v="0.31249999999999989"/>
    <n v="1.9449999999999994"/>
    <n v="6.2240000000000002"/>
    <n v="7.78"/>
    <n v="4.9792000000000005"/>
  </r>
  <r>
    <n v="2012"/>
    <s v="CA-2015-155761"/>
    <d v="2015-12-11T00:00:00"/>
    <x v="14"/>
    <d v="2015-12-11T00:00:00"/>
    <s v="Same Day"/>
    <s v="SC-20800"/>
    <s v="Stuart Calhoun"/>
    <s v="Consumer"/>
    <s v="United States"/>
    <s v="Houston"/>
    <x v="5"/>
    <n v="77041"/>
    <x v="2"/>
    <s v="TEC-AC-10001606"/>
    <x v="2"/>
    <s v="Accessories"/>
    <x v="590"/>
    <n v="159.98400000000001"/>
    <n v="2"/>
    <n v="0.2"/>
    <n v="35.996400000000001"/>
    <n v="0.22500000000000001"/>
    <n v="17.998200000000001"/>
    <n v="79.992000000000004"/>
    <n v="99.99"/>
    <n v="31.996800000000004"/>
  </r>
  <r>
    <n v="2013"/>
    <s v="CA-2015-155761"/>
    <d v="2015-12-11T00:00:00"/>
    <x v="14"/>
    <d v="2015-12-11T00:00:00"/>
    <s v="Same Day"/>
    <s v="SC-20800"/>
    <s v="Stuart Calhoun"/>
    <s v="Consumer"/>
    <s v="United States"/>
    <s v="Houston"/>
    <x v="5"/>
    <n v="77041"/>
    <x v="2"/>
    <s v="OFF-ST-10000943"/>
    <x v="1"/>
    <s v="Storage"/>
    <x v="1204"/>
    <n v="46.344000000000001"/>
    <n v="3"/>
    <n v="0.2"/>
    <n v="4.6344000000000012"/>
    <n v="0.10000000000000002"/>
    <n v="1.5448000000000004"/>
    <n v="15.448"/>
    <n v="19.309999999999999"/>
    <n v="9.2688000000000006"/>
  </r>
  <r>
    <n v="2014"/>
    <s v="CA-2016-145905"/>
    <d v="2016-09-18T00:00:00"/>
    <x v="21"/>
    <d v="2016-09-23T00:00:00"/>
    <s v="Standard Class"/>
    <s v="AM-10705"/>
    <s v="Anne McFarland"/>
    <s v="Consumer"/>
    <s v="United States"/>
    <s v="Auburn"/>
    <x v="19"/>
    <n v="36830"/>
    <x v="0"/>
    <s v="FUR-CH-10001854"/>
    <x v="0"/>
    <s v="Chairs"/>
    <x v="1119"/>
    <n v="350.98"/>
    <n v="1"/>
    <n v="0"/>
    <n v="84.23520000000002"/>
    <n v="0.24000000000000005"/>
    <n v="84.23520000000002"/>
    <n v="350.98"/>
    <n v="350.98"/>
    <n v="0"/>
  </r>
  <r>
    <n v="2015"/>
    <s v="CA-2016-145905"/>
    <d v="2016-09-18T00:00:00"/>
    <x v="21"/>
    <d v="2016-09-23T00:00:00"/>
    <s v="Standard Class"/>
    <s v="AM-10705"/>
    <s v="Anne McFarland"/>
    <s v="Consumer"/>
    <s v="United States"/>
    <s v="Auburn"/>
    <x v="19"/>
    <n v="36830"/>
    <x v="0"/>
    <s v="OFF-PA-10000533"/>
    <x v="1"/>
    <s v="Paper"/>
    <x v="1205"/>
    <n v="13.08"/>
    <n v="2"/>
    <n v="0"/>
    <n v="6.0167999999999999"/>
    <n v="0.45999999999999996"/>
    <n v="3.0084"/>
    <n v="6.54"/>
    <n v="6.54"/>
    <n v="0"/>
  </r>
  <r>
    <n v="2016"/>
    <s v="CA-2016-145905"/>
    <d v="2016-09-18T00:00:00"/>
    <x v="21"/>
    <d v="2016-09-23T00:00:00"/>
    <s v="Standard Class"/>
    <s v="AM-10705"/>
    <s v="Anne McFarland"/>
    <s v="Consumer"/>
    <s v="United States"/>
    <s v="Auburn"/>
    <x v="19"/>
    <n v="36830"/>
    <x v="0"/>
    <s v="OFF-ST-10003716"/>
    <x v="1"/>
    <s v="Storage"/>
    <x v="898"/>
    <n v="900.08"/>
    <n v="4"/>
    <n v="0"/>
    <n v="117.0104"/>
    <n v="0.13"/>
    <n v="29.252600000000001"/>
    <n v="225.02"/>
    <n v="225.02"/>
    <n v="0"/>
  </r>
  <r>
    <n v="2017"/>
    <s v="CA-2015-113110"/>
    <d v="2015-03-19T00:00:00"/>
    <x v="29"/>
    <d v="2015-03-23T00:00:00"/>
    <s v="Standard Class"/>
    <s v="BK-11260"/>
    <s v="Berenike Kampe"/>
    <s v="Consumer"/>
    <s v="United States"/>
    <s v="San Bernardino"/>
    <x v="1"/>
    <n v="92404"/>
    <x v="1"/>
    <s v="OFF-BI-10000088"/>
    <x v="1"/>
    <s v="Binders"/>
    <x v="1034"/>
    <n v="17.568000000000001"/>
    <n v="2"/>
    <n v="0.2"/>
    <n v="6.3684000000000003"/>
    <n v="0.36249999999999999"/>
    <n v="3.1842000000000001"/>
    <n v="8.7840000000000007"/>
    <n v="10.98"/>
    <n v="3.5136000000000003"/>
  </r>
  <r>
    <n v="2018"/>
    <s v="CA-2015-113110"/>
    <d v="2015-03-19T00:00:00"/>
    <x v="29"/>
    <d v="2015-03-23T00:00:00"/>
    <s v="Standard Class"/>
    <s v="BK-11260"/>
    <s v="Berenike Kampe"/>
    <s v="Consumer"/>
    <s v="United States"/>
    <s v="San Bernardino"/>
    <x v="1"/>
    <n v="92404"/>
    <x v="1"/>
    <s v="OFF-LA-10000240"/>
    <x v="1"/>
    <s v="Labels"/>
    <x v="2"/>
    <n v="14.62"/>
    <n v="2"/>
    <n v="0"/>
    <n v="6.8713999999999995"/>
    <n v="0.47"/>
    <n v="3.4356999999999998"/>
    <n v="7.31"/>
    <n v="7.31"/>
    <n v="0"/>
  </r>
  <r>
    <n v="2019"/>
    <s v="CA-2015-113110"/>
    <d v="2015-03-19T00:00:00"/>
    <x v="29"/>
    <d v="2015-03-23T00:00:00"/>
    <s v="Standard Class"/>
    <s v="BK-11260"/>
    <s v="Berenike Kampe"/>
    <s v="Consumer"/>
    <s v="United States"/>
    <s v="San Bernardino"/>
    <x v="1"/>
    <n v="92404"/>
    <x v="1"/>
    <s v="OFF-SU-10001165"/>
    <x v="1"/>
    <s v="Supplies"/>
    <x v="1048"/>
    <n v="33.36"/>
    <n v="4"/>
    <n v="0"/>
    <n v="8.6736000000000004"/>
    <n v="0.26"/>
    <n v="2.1684000000000001"/>
    <n v="8.34"/>
    <n v="8.34"/>
    <n v="0"/>
  </r>
  <r>
    <n v="2020"/>
    <s v="CA-2015-113110"/>
    <d v="2015-03-19T00:00:00"/>
    <x v="29"/>
    <d v="2015-03-23T00:00:00"/>
    <s v="Standard Class"/>
    <s v="BK-11260"/>
    <s v="Berenike Kampe"/>
    <s v="Consumer"/>
    <s v="United States"/>
    <s v="San Bernardino"/>
    <x v="1"/>
    <n v="92404"/>
    <x v="1"/>
    <s v="OFF-PA-10002749"/>
    <x v="1"/>
    <s v="Paper"/>
    <x v="187"/>
    <n v="40.14"/>
    <n v="6"/>
    <n v="0"/>
    <n v="19.668600000000001"/>
    <n v="0.49000000000000005"/>
    <n v="3.2781000000000002"/>
    <n v="6.69"/>
    <n v="6.69"/>
    <n v="0"/>
  </r>
  <r>
    <n v="2021"/>
    <s v="CA-2016-168354"/>
    <d v="2016-09-19T00:00:00"/>
    <x v="21"/>
    <d v="2016-09-21T00:00:00"/>
    <s v="First Class"/>
    <s v="RH-19510"/>
    <s v="Rick Huthwaite"/>
    <s v="Home Office"/>
    <s v="United States"/>
    <s v="Providence"/>
    <x v="34"/>
    <n v="2908"/>
    <x v="3"/>
    <s v="OFF-ST-10001490"/>
    <x v="1"/>
    <s v="Storage"/>
    <x v="518"/>
    <n v="1606.23"/>
    <n v="9"/>
    <n v="0"/>
    <n v="481.86899999999986"/>
    <n v="0.29999999999999993"/>
    <n v="53.540999999999983"/>
    <n v="178.47"/>
    <n v="178.47"/>
    <n v="0"/>
  </r>
  <r>
    <n v="2022"/>
    <s v="CA-2016-168354"/>
    <d v="2016-09-19T00:00:00"/>
    <x v="21"/>
    <d v="2016-09-21T00:00:00"/>
    <s v="First Class"/>
    <s v="RH-19510"/>
    <s v="Rick Huthwaite"/>
    <s v="Home Office"/>
    <s v="United States"/>
    <s v="Providence"/>
    <x v="34"/>
    <n v="2908"/>
    <x v="3"/>
    <s v="OFF-PA-10002377"/>
    <x v="1"/>
    <s v="Paper"/>
    <x v="562"/>
    <n v="17.04"/>
    <n v="3"/>
    <n v="0"/>
    <n v="7.6679999999999993"/>
    <n v="0.44999999999999996"/>
    <n v="2.5559999999999996"/>
    <n v="5.68"/>
    <n v="5.68"/>
    <n v="0"/>
  </r>
  <r>
    <n v="2023"/>
    <s v="CA-2016-168354"/>
    <d v="2016-09-19T00:00:00"/>
    <x v="21"/>
    <d v="2016-09-21T00:00:00"/>
    <s v="First Class"/>
    <s v="RH-19510"/>
    <s v="Rick Huthwaite"/>
    <s v="Home Office"/>
    <s v="United States"/>
    <s v="Providence"/>
    <x v="34"/>
    <n v="2908"/>
    <x v="3"/>
    <s v="OFF-BI-10004826"/>
    <x v="1"/>
    <s v="Binders"/>
    <x v="728"/>
    <n v="49.53"/>
    <n v="3"/>
    <n v="0"/>
    <n v="23.774400000000004"/>
    <n v="0.48000000000000004"/>
    <n v="7.9248000000000012"/>
    <n v="16.510000000000002"/>
    <n v="16.510000000000002"/>
    <n v="0"/>
  </r>
  <r>
    <n v="2024"/>
    <s v="CA-2016-168354"/>
    <d v="2016-09-19T00:00:00"/>
    <x v="21"/>
    <d v="2016-09-21T00:00:00"/>
    <s v="First Class"/>
    <s v="RH-19510"/>
    <s v="Rick Huthwaite"/>
    <s v="Home Office"/>
    <s v="United States"/>
    <s v="Providence"/>
    <x v="34"/>
    <n v="2908"/>
    <x v="3"/>
    <s v="FUR-CH-10004675"/>
    <x v="0"/>
    <s v="Chairs"/>
    <x v="635"/>
    <n v="872.32"/>
    <n v="4"/>
    <n v="0"/>
    <n v="244.24959999999999"/>
    <n v="0.27999999999999997"/>
    <n v="61.062399999999997"/>
    <n v="218.08"/>
    <n v="218.08"/>
    <n v="0"/>
  </r>
  <r>
    <n v="2025"/>
    <s v="US-2017-111241"/>
    <d v="2017-08-20T00:00:00"/>
    <x v="43"/>
    <d v="2017-08-22T00:00:00"/>
    <s v="Second Class"/>
    <s v="GM-14500"/>
    <s v="Gene McClure"/>
    <s v="Consumer"/>
    <s v="United States"/>
    <s v="Fresno"/>
    <x v="1"/>
    <n v="93727"/>
    <x v="1"/>
    <s v="OFF-BI-10002867"/>
    <x v="1"/>
    <s v="Binders"/>
    <x v="972"/>
    <n v="239.12000000000003"/>
    <n v="5"/>
    <n v="0.2"/>
    <n v="77.71399999999997"/>
    <n v="0.32499999999999984"/>
    <n v="15.542799999999994"/>
    <n v="47.824000000000005"/>
    <n v="59.780000000000008"/>
    <n v="47.824000000000012"/>
  </r>
  <r>
    <n v="2026"/>
    <s v="CA-2015-114237"/>
    <d v="2015-03-13T00:00:00"/>
    <x v="29"/>
    <d v="2015-03-15T00:00:00"/>
    <s v="First Class"/>
    <s v="MC-17275"/>
    <s v="Marc Crier"/>
    <s v="Consumer"/>
    <s v="United States"/>
    <s v="Seattle"/>
    <x v="4"/>
    <n v="98103"/>
    <x v="1"/>
    <s v="FUR-BO-10004409"/>
    <x v="0"/>
    <s v="Bookcases"/>
    <x v="631"/>
    <n v="141.96"/>
    <n v="2"/>
    <n v="0"/>
    <n v="39.748800000000003"/>
    <n v="0.28000000000000003"/>
    <n v="19.874400000000001"/>
    <n v="70.98"/>
    <n v="70.98"/>
    <n v="0"/>
  </r>
  <r>
    <n v="2027"/>
    <s v="CA-2016-113516"/>
    <d v="2016-09-08T00:00:00"/>
    <x v="21"/>
    <d v="2016-09-10T00:00:00"/>
    <s v="Second Class"/>
    <s v="VM-21685"/>
    <s v="Valerie Mitchum"/>
    <s v="Home Office"/>
    <s v="United States"/>
    <s v="Lancaster"/>
    <x v="1"/>
    <n v="93534"/>
    <x v="1"/>
    <s v="OFF-BI-10002225"/>
    <x v="1"/>
    <s v="Binders"/>
    <x v="340"/>
    <n v="33.024000000000001"/>
    <n v="2"/>
    <n v="0.2"/>
    <n v="11.558399999999999"/>
    <n v="0.35"/>
    <n v="5.7791999999999994"/>
    <n v="16.512"/>
    <n v="20.64"/>
    <n v="6.6048000000000009"/>
  </r>
  <r>
    <n v="2028"/>
    <s v="CA-2016-113516"/>
    <d v="2016-09-08T00:00:00"/>
    <x v="21"/>
    <d v="2016-09-10T00:00:00"/>
    <s v="Second Class"/>
    <s v="VM-21685"/>
    <s v="Valerie Mitchum"/>
    <s v="Home Office"/>
    <s v="United States"/>
    <s v="Lancaster"/>
    <x v="1"/>
    <n v="93534"/>
    <x v="1"/>
    <s v="OFF-BI-10001989"/>
    <x v="1"/>
    <s v="Binders"/>
    <x v="542"/>
    <n v="67.13600000000001"/>
    <n v="4"/>
    <n v="0.2"/>
    <n v="23.497599999999995"/>
    <n v="0.34999999999999987"/>
    <n v="5.8743999999999987"/>
    <n v="16.784000000000002"/>
    <n v="20.98"/>
    <n v="13.427200000000003"/>
  </r>
  <r>
    <n v="2029"/>
    <s v="CA-2015-117961"/>
    <d v="2015-11-26T00:00:00"/>
    <x v="6"/>
    <d v="2015-11-30T00:00:00"/>
    <s v="Standard Class"/>
    <s v="GP-14740"/>
    <s v="Guy Phonely"/>
    <s v="Corporate"/>
    <s v="United States"/>
    <s v="Leominster"/>
    <x v="31"/>
    <n v="1453"/>
    <x v="3"/>
    <s v="OFF-BI-10000343"/>
    <x v="1"/>
    <s v="Binders"/>
    <x v="186"/>
    <n v="14.73"/>
    <n v="3"/>
    <n v="0"/>
    <n v="6.9230999999999998"/>
    <n v="0.47"/>
    <n v="2.3077000000000001"/>
    <n v="4.91"/>
    <n v="4.91"/>
    <n v="0"/>
  </r>
  <r>
    <n v="2030"/>
    <s v="CA-2015-117961"/>
    <d v="2015-11-26T00:00:00"/>
    <x v="6"/>
    <d v="2015-11-30T00:00:00"/>
    <s v="Standard Class"/>
    <s v="GP-14740"/>
    <s v="Guy Phonely"/>
    <s v="Corporate"/>
    <s v="United States"/>
    <s v="Leominster"/>
    <x v="31"/>
    <n v="1453"/>
    <x v="3"/>
    <s v="OFF-ST-10001172"/>
    <x v="1"/>
    <s v="Storage"/>
    <x v="1206"/>
    <n v="104.9"/>
    <n v="5"/>
    <n v="0"/>
    <n v="25.175999999999998"/>
    <n v="0.23999999999999996"/>
    <n v="5.0351999999999997"/>
    <n v="20.98"/>
    <n v="20.98"/>
    <n v="0"/>
  </r>
  <r>
    <n v="2031"/>
    <s v="CA-2015-117961"/>
    <d v="2015-11-26T00:00:00"/>
    <x v="6"/>
    <d v="2015-11-30T00:00:00"/>
    <s v="Standard Class"/>
    <s v="GP-14740"/>
    <s v="Guy Phonely"/>
    <s v="Corporate"/>
    <s v="United States"/>
    <s v="Leominster"/>
    <x v="31"/>
    <n v="1453"/>
    <x v="3"/>
    <s v="OFF-BI-10003707"/>
    <x v="1"/>
    <s v="Binders"/>
    <x v="784"/>
    <n v="61.04"/>
    <n v="4"/>
    <n v="0"/>
    <n v="30.52"/>
    <n v="0.5"/>
    <n v="7.63"/>
    <n v="15.26"/>
    <n v="15.26"/>
    <n v="0"/>
  </r>
  <r>
    <n v="2032"/>
    <s v="CA-2015-117961"/>
    <d v="2015-11-26T00:00:00"/>
    <x v="6"/>
    <d v="2015-11-30T00:00:00"/>
    <s v="Standard Class"/>
    <s v="GP-14740"/>
    <s v="Guy Phonely"/>
    <s v="Corporate"/>
    <s v="United States"/>
    <s v="Leominster"/>
    <x v="31"/>
    <n v="1453"/>
    <x v="3"/>
    <s v="OFF-PA-10001274"/>
    <x v="1"/>
    <s v="Paper"/>
    <x v="1020"/>
    <n v="10.95"/>
    <n v="3"/>
    <n v="0"/>
    <n v="5.1464999999999996"/>
    <n v="0.47"/>
    <n v="1.7154999999999998"/>
    <n v="3.65"/>
    <n v="3.65"/>
    <n v="0"/>
  </r>
  <r>
    <n v="2033"/>
    <s v="CA-2016-128923"/>
    <d v="2016-12-09T00:00:00"/>
    <x v="5"/>
    <d v="2016-12-13T00:00:00"/>
    <s v="Standard Class"/>
    <s v="GB-14530"/>
    <s v="George Bell"/>
    <s v="Corporate"/>
    <s v="United States"/>
    <s v="Fort Worth"/>
    <x v="5"/>
    <n v="76106"/>
    <x v="2"/>
    <s v="OFF-PA-10002250"/>
    <x v="1"/>
    <s v="Paper"/>
    <x v="706"/>
    <n v="9.3920000000000012"/>
    <n v="2"/>
    <n v="0.2"/>
    <n v="3.2871999999999999"/>
    <n v="0.34999999999999992"/>
    <n v="1.6435999999999999"/>
    <n v="4.6960000000000006"/>
    <n v="5.87"/>
    <n v="1.8784000000000003"/>
  </r>
  <r>
    <n v="2034"/>
    <s v="CA-2016-128923"/>
    <d v="2016-12-09T00:00:00"/>
    <x v="5"/>
    <d v="2016-12-13T00:00:00"/>
    <s v="Standard Class"/>
    <s v="GB-14530"/>
    <s v="George Bell"/>
    <s v="Corporate"/>
    <s v="United States"/>
    <s v="Fort Worth"/>
    <x v="5"/>
    <n v="76106"/>
    <x v="2"/>
    <s v="OFF-AR-10000475"/>
    <x v="1"/>
    <s v="Art"/>
    <x v="1120"/>
    <n v="9.3280000000000012"/>
    <n v="1"/>
    <n v="0.2"/>
    <n v="0.8162000000000007"/>
    <n v="8.7500000000000064E-2"/>
    <n v="0.8162000000000007"/>
    <n v="9.3280000000000012"/>
    <n v="11.66"/>
    <n v="1.8656000000000004"/>
  </r>
  <r>
    <n v="2035"/>
    <s v="CA-2017-162481"/>
    <d v="2017-09-25T00:00:00"/>
    <x v="15"/>
    <d v="2017-09-29T00:00:00"/>
    <s v="Standard Class"/>
    <s v="CT-11995"/>
    <s v="Carol Triggs"/>
    <s v="Consumer"/>
    <s v="United States"/>
    <s v="Rochester"/>
    <x v="11"/>
    <n v="55901"/>
    <x v="2"/>
    <s v="OFF-BI-10002976"/>
    <x v="1"/>
    <s v="Binders"/>
    <x v="857"/>
    <n v="8.26"/>
    <n v="2"/>
    <n v="0"/>
    <n v="3.8822000000000001"/>
    <n v="0.47000000000000003"/>
    <n v="1.9411"/>
    <n v="4.13"/>
    <n v="4.13"/>
    <n v="0"/>
  </r>
  <r>
    <n v="2036"/>
    <s v="CA-2017-162481"/>
    <d v="2017-09-25T00:00:00"/>
    <x v="15"/>
    <d v="2017-09-29T00:00:00"/>
    <s v="Standard Class"/>
    <s v="CT-11995"/>
    <s v="Carol Triggs"/>
    <s v="Consumer"/>
    <s v="United States"/>
    <s v="Rochester"/>
    <x v="11"/>
    <n v="55901"/>
    <x v="2"/>
    <s v="FUR-CH-10003061"/>
    <x v="0"/>
    <s v="Chairs"/>
    <x v="51"/>
    <n v="269.96999999999997"/>
    <n v="3"/>
    <n v="0"/>
    <n v="51.294299999999964"/>
    <n v="0.18999999999999989"/>
    <n v="17.098099999999988"/>
    <n v="89.99"/>
    <n v="89.99"/>
    <n v="0"/>
  </r>
  <r>
    <n v="2037"/>
    <s v="CA-2015-119214"/>
    <d v="2015-01-23T00:00:00"/>
    <x v="26"/>
    <d v="2015-01-27T00:00:00"/>
    <s v="Standard Class"/>
    <s v="CW-11905"/>
    <s v="Carl Weiss"/>
    <s v="Home Office"/>
    <s v="United States"/>
    <s v="Bozeman"/>
    <x v="37"/>
    <n v="59715"/>
    <x v="1"/>
    <s v="OFF-PA-10002893"/>
    <x v="1"/>
    <s v="Paper"/>
    <x v="364"/>
    <n v="29.04"/>
    <n v="3"/>
    <n v="0"/>
    <n v="13.9392"/>
    <n v="0.48"/>
    <n v="4.6463999999999999"/>
    <n v="9.68"/>
    <n v="9.68"/>
    <n v="0"/>
  </r>
  <r>
    <n v="2038"/>
    <s v="CA-2015-119214"/>
    <d v="2015-01-23T00:00:00"/>
    <x v="26"/>
    <d v="2015-01-27T00:00:00"/>
    <s v="Standard Class"/>
    <s v="CW-11905"/>
    <s v="Carl Weiss"/>
    <s v="Home Office"/>
    <s v="United States"/>
    <s v="Bozeman"/>
    <x v="37"/>
    <n v="59715"/>
    <x v="1"/>
    <s v="OFF-LA-10003077"/>
    <x v="1"/>
    <s v="Labels"/>
    <x v="1089"/>
    <n v="14.62"/>
    <n v="2"/>
    <n v="0"/>
    <n v="6.8713999999999995"/>
    <n v="0.47"/>
    <n v="3.4356999999999998"/>
    <n v="7.31"/>
    <n v="7.31"/>
    <n v="0"/>
  </r>
  <r>
    <n v="2039"/>
    <s v="CA-2015-122287"/>
    <d v="2015-06-18T00:00:00"/>
    <x v="40"/>
    <d v="2015-06-23T00:00:00"/>
    <s v="Standard Class"/>
    <s v="SN-20560"/>
    <s v="Skye Norling"/>
    <s v="Home Office"/>
    <s v="United States"/>
    <s v="Peoria"/>
    <x v="16"/>
    <n v="85345"/>
    <x v="1"/>
    <s v="OFF-PA-10001661"/>
    <x v="1"/>
    <s v="Paper"/>
    <x v="1207"/>
    <n v="11.952000000000002"/>
    <n v="3"/>
    <n v="0.2"/>
    <n v="4.3326000000000002"/>
    <n v="0.36249999999999999"/>
    <n v="1.4442000000000002"/>
    <n v="3.9840000000000004"/>
    <n v="4.9800000000000004"/>
    <n v="2.3904000000000005"/>
  </r>
  <r>
    <n v="2040"/>
    <s v="CA-2015-122287"/>
    <d v="2015-06-18T00:00:00"/>
    <x v="40"/>
    <d v="2015-06-23T00:00:00"/>
    <s v="Standard Class"/>
    <s v="SN-20560"/>
    <s v="Skye Norling"/>
    <s v="Home Office"/>
    <s v="United States"/>
    <s v="Peoria"/>
    <x v="16"/>
    <n v="85345"/>
    <x v="1"/>
    <s v="OFF-BI-10004656"/>
    <x v="1"/>
    <s v="Binders"/>
    <x v="864"/>
    <n v="4.5360000000000014"/>
    <n v="7"/>
    <n v="0.7"/>
    <n v="-3.3263999999999996"/>
    <n v="-0.73333333333333306"/>
    <n v="-0.47519999999999996"/>
    <n v="0.64800000000000024"/>
    <n v="2.16"/>
    <n v="3.1752000000000007"/>
  </r>
  <r>
    <n v="2041"/>
    <s v="CA-2015-122287"/>
    <d v="2015-06-18T00:00:00"/>
    <x v="40"/>
    <d v="2015-06-23T00:00:00"/>
    <s v="Standard Class"/>
    <s v="SN-20560"/>
    <s v="Skye Norling"/>
    <s v="Home Office"/>
    <s v="United States"/>
    <s v="Peoria"/>
    <x v="16"/>
    <n v="85345"/>
    <x v="1"/>
    <s v="OFF-BI-10003707"/>
    <x v="1"/>
    <s v="Binders"/>
    <x v="784"/>
    <n v="9.1560000000000006"/>
    <n v="2"/>
    <n v="0.7"/>
    <n v="-6.1039999999999974"/>
    <n v="-0.6666666666666663"/>
    <n v="-3.0519999999999987"/>
    <n v="4.5780000000000003"/>
    <n v="15.259999999999998"/>
    <n v="6.4092000000000002"/>
  </r>
  <r>
    <n v="2042"/>
    <s v="CA-2015-122287"/>
    <d v="2015-06-18T00:00:00"/>
    <x v="40"/>
    <d v="2015-06-23T00:00:00"/>
    <s v="Standard Class"/>
    <s v="SN-20560"/>
    <s v="Skye Norling"/>
    <s v="Home Office"/>
    <s v="United States"/>
    <s v="Peoria"/>
    <x v="16"/>
    <n v="85345"/>
    <x v="1"/>
    <s v="FUR-FU-10004973"/>
    <x v="0"/>
    <s v="Furnishings"/>
    <x v="1143"/>
    <n v="75.36"/>
    <n v="5"/>
    <n v="0.2"/>
    <n v="20.724000000000007"/>
    <n v="0.27500000000000008"/>
    <n v="4.1448000000000018"/>
    <n v="15.071999999999999"/>
    <n v="18.84"/>
    <n v="15.072000000000001"/>
  </r>
  <r>
    <n v="2043"/>
    <s v="CA-2015-104493"/>
    <d v="2015-10-02T00:00:00"/>
    <x v="2"/>
    <d v="2015-10-08T00:00:00"/>
    <s v="Standard Class"/>
    <s v="EB-13705"/>
    <s v="Ed Braxton"/>
    <s v="Corporate"/>
    <s v="United States"/>
    <s v="San Diego"/>
    <x v="1"/>
    <n v="92105"/>
    <x v="1"/>
    <s v="OFF-BI-10004817"/>
    <x v="1"/>
    <s v="Binders"/>
    <x v="1208"/>
    <n v="57.504000000000005"/>
    <n v="6"/>
    <n v="0.2"/>
    <n v="20.1264"/>
    <n v="0.35"/>
    <n v="3.3544"/>
    <n v="9.5840000000000014"/>
    <n v="11.979999999999999"/>
    <n v="11.500800000000002"/>
  </r>
  <r>
    <n v="2044"/>
    <s v="US-2017-158946"/>
    <d v="2017-11-18T00:00:00"/>
    <x v="23"/>
    <d v="2017-11-23T00:00:00"/>
    <s v="Standard Class"/>
    <s v="JW-15220"/>
    <s v="Jane Waco"/>
    <s v="Corporate"/>
    <s v="United States"/>
    <s v="Lakewood"/>
    <x v="24"/>
    <n v="44107"/>
    <x v="3"/>
    <s v="OFF-AR-10001860"/>
    <x v="1"/>
    <s v="Art"/>
    <x v="916"/>
    <n v="38.864000000000004"/>
    <n v="7"/>
    <n v="0.2"/>
    <n v="7.7728000000000002"/>
    <n v="0.19999999999999998"/>
    <n v="1.1104000000000001"/>
    <n v="5.5520000000000005"/>
    <n v="6.94"/>
    <n v="7.772800000000001"/>
  </r>
  <r>
    <n v="2045"/>
    <s v="CA-2014-129168"/>
    <d v="2014-08-17T00:00:00"/>
    <x v="9"/>
    <d v="2014-08-23T00:00:00"/>
    <s v="Standard Class"/>
    <s v="KB-16585"/>
    <s v="Ken Black"/>
    <s v="Corporate"/>
    <s v="United States"/>
    <s v="Houston"/>
    <x v="5"/>
    <n v="77095"/>
    <x v="2"/>
    <s v="OFF-PA-10001639"/>
    <x v="1"/>
    <s v="Paper"/>
    <x v="981"/>
    <n v="15.552000000000003"/>
    <n v="3"/>
    <n v="0.2"/>
    <n v="5.4432"/>
    <n v="0.34999999999999992"/>
    <n v="1.8144"/>
    <n v="5.1840000000000011"/>
    <n v="6.48"/>
    <n v="3.1104000000000007"/>
  </r>
  <r>
    <n v="2046"/>
    <s v="CA-2016-131835"/>
    <d v="2016-07-17T00:00:00"/>
    <x v="16"/>
    <d v="2016-07-21T00:00:00"/>
    <s v="Standard Class"/>
    <s v="MC-17590"/>
    <s v="Matt Collister"/>
    <s v="Corporate"/>
    <s v="United States"/>
    <s v="Perth Amboy"/>
    <x v="30"/>
    <n v="8861"/>
    <x v="3"/>
    <s v="OFF-AP-10004487"/>
    <x v="1"/>
    <s v="Appliances"/>
    <x v="722"/>
    <n v="162.63999999999999"/>
    <n v="2"/>
    <n v="0"/>
    <n v="45.539199999999994"/>
    <n v="0.27999999999999997"/>
    <n v="22.769599999999997"/>
    <n v="81.319999999999993"/>
    <n v="81.319999999999993"/>
    <n v="0"/>
  </r>
  <r>
    <n v="2047"/>
    <s v="CA-2016-131835"/>
    <d v="2016-07-17T00:00:00"/>
    <x v="16"/>
    <d v="2016-07-21T00:00:00"/>
    <s v="Standard Class"/>
    <s v="MC-17590"/>
    <s v="Matt Collister"/>
    <s v="Corporate"/>
    <s v="United States"/>
    <s v="Perth Amboy"/>
    <x v="30"/>
    <n v="8861"/>
    <x v="3"/>
    <s v="TEC-PH-10001760"/>
    <x v="2"/>
    <s v="Phones"/>
    <x v="257"/>
    <n v="597"/>
    <n v="3"/>
    <n v="0"/>
    <n v="280.59000000000003"/>
    <n v="0.47000000000000003"/>
    <n v="93.530000000000015"/>
    <n v="199"/>
    <n v="199"/>
    <n v="0"/>
  </r>
  <r>
    <n v="2048"/>
    <s v="CA-2016-131835"/>
    <d v="2016-07-17T00:00:00"/>
    <x v="16"/>
    <d v="2016-07-21T00:00:00"/>
    <s v="Standard Class"/>
    <s v="MC-17590"/>
    <s v="Matt Collister"/>
    <s v="Corporate"/>
    <s v="United States"/>
    <s v="Perth Amboy"/>
    <x v="30"/>
    <n v="8861"/>
    <x v="3"/>
    <s v="OFF-PA-10004071"/>
    <x v="1"/>
    <s v="Paper"/>
    <x v="417"/>
    <n v="55.48"/>
    <n v="1"/>
    <n v="0"/>
    <n v="26.630399999999998"/>
    <n v="0.48"/>
    <n v="26.630399999999998"/>
    <n v="55.48"/>
    <n v="55.48"/>
    <n v="0"/>
  </r>
  <r>
    <n v="2049"/>
    <s v="CA-2015-142237"/>
    <d v="2015-07-11T00:00:00"/>
    <x v="38"/>
    <d v="2015-07-13T00:00:00"/>
    <s v="First Class"/>
    <s v="CK-12595"/>
    <s v="Clytie Kelty"/>
    <s v="Consumer"/>
    <s v="United States"/>
    <s v="Philadelphia"/>
    <x v="9"/>
    <n v="19134"/>
    <x v="3"/>
    <s v="FUR-FU-10004848"/>
    <x v="0"/>
    <s v="Furnishings"/>
    <x v="28"/>
    <n v="289.80000000000007"/>
    <n v="7"/>
    <n v="0.2"/>
    <n v="36.224999999999966"/>
    <n v="0.12499999999999985"/>
    <n v="5.1749999999999954"/>
    <n v="41.400000000000013"/>
    <n v="51.750000000000007"/>
    <n v="57.960000000000015"/>
  </r>
  <r>
    <n v="2050"/>
    <s v="CA-2015-142237"/>
    <d v="2015-07-11T00:00:00"/>
    <x v="38"/>
    <d v="2015-07-13T00:00:00"/>
    <s v="First Class"/>
    <s v="CK-12595"/>
    <s v="Clytie Kelty"/>
    <s v="Consumer"/>
    <s v="United States"/>
    <s v="Philadelphia"/>
    <x v="9"/>
    <n v="19134"/>
    <x v="3"/>
    <s v="OFF-BI-10004022"/>
    <x v="1"/>
    <s v="Binders"/>
    <x v="755"/>
    <n v="2.5020000000000002"/>
    <n v="3"/>
    <n v="0.7"/>
    <n v="-2.0015999999999998"/>
    <n v="-0.79999999999999982"/>
    <n v="-0.6671999999999999"/>
    <n v="0.83400000000000007"/>
    <n v="2.78"/>
    <n v="1.7514000000000001"/>
  </r>
  <r>
    <n v="2051"/>
    <s v="CA-2015-142237"/>
    <d v="2015-07-11T00:00:00"/>
    <x v="38"/>
    <d v="2015-07-13T00:00:00"/>
    <s v="First Class"/>
    <s v="CK-12595"/>
    <s v="Clytie Kelty"/>
    <s v="Consumer"/>
    <s v="United States"/>
    <s v="Philadelphia"/>
    <x v="9"/>
    <n v="19134"/>
    <x v="3"/>
    <s v="OFF-BI-10003669"/>
    <x v="1"/>
    <s v="Binders"/>
    <x v="804"/>
    <n v="6.4800000000000013"/>
    <n v="4"/>
    <n v="0.7"/>
    <n v="-4.7519999999999989"/>
    <n v="-0.73333333333333306"/>
    <n v="-1.1879999999999997"/>
    <n v="1.6200000000000003"/>
    <n v="5.4"/>
    <n v="4.5360000000000005"/>
  </r>
  <r>
    <n v="2052"/>
    <s v="CA-2015-142237"/>
    <d v="2015-07-11T00:00:00"/>
    <x v="38"/>
    <d v="2015-07-13T00:00:00"/>
    <s v="First Class"/>
    <s v="CK-12595"/>
    <s v="Clytie Kelty"/>
    <s v="Consumer"/>
    <s v="United States"/>
    <s v="Philadelphia"/>
    <x v="9"/>
    <n v="19134"/>
    <x v="3"/>
    <s v="FUR-CH-10003833"/>
    <x v="0"/>
    <s v="Chairs"/>
    <x v="1209"/>
    <n v="341.48799999999994"/>
    <n v="8"/>
    <n v="0.3"/>
    <n v="-73.175999999999988"/>
    <n v="-0.21428571428571427"/>
    <n v="-9.1469999999999985"/>
    <n v="42.685999999999993"/>
    <n v="60.98"/>
    <n v="102.44639999999998"/>
  </r>
  <r>
    <n v="2053"/>
    <s v="CA-2015-142237"/>
    <d v="2015-07-11T00:00:00"/>
    <x v="38"/>
    <d v="2015-07-13T00:00:00"/>
    <s v="First Class"/>
    <s v="CK-12595"/>
    <s v="Clytie Kelty"/>
    <s v="Consumer"/>
    <s v="United States"/>
    <s v="Philadelphia"/>
    <x v="9"/>
    <n v="19134"/>
    <x v="3"/>
    <s v="OFF-AR-10003732"/>
    <x v="1"/>
    <s v="Art"/>
    <x v="324"/>
    <n v="11.12"/>
    <n v="5"/>
    <n v="0.2"/>
    <n v="0.83399999999999963"/>
    <n v="7.4999999999999969E-2"/>
    <n v="0.16679999999999992"/>
    <n v="2.2239999999999998"/>
    <n v="2.78"/>
    <n v="2.2239999999999998"/>
  </r>
  <r>
    <n v="2054"/>
    <s v="CA-2015-142237"/>
    <d v="2015-07-11T00:00:00"/>
    <x v="38"/>
    <d v="2015-07-13T00:00:00"/>
    <s v="First Class"/>
    <s v="CK-12595"/>
    <s v="Clytie Kelty"/>
    <s v="Consumer"/>
    <s v="United States"/>
    <s v="Philadelphia"/>
    <x v="9"/>
    <n v="19134"/>
    <x v="3"/>
    <s v="FUR-FU-10003142"/>
    <x v="0"/>
    <s v="Furnishings"/>
    <x v="1210"/>
    <n v="25.344000000000001"/>
    <n v="6"/>
    <n v="0.2"/>
    <n v="3.4847999999999981"/>
    <n v="0.13749999999999993"/>
    <n v="0.58079999999999965"/>
    <n v="4.2240000000000002"/>
    <n v="5.2799999999999994"/>
    <n v="5.0688000000000004"/>
  </r>
  <r>
    <n v="2055"/>
    <s v="CA-2016-136434"/>
    <d v="2016-12-01T00:00:00"/>
    <x v="5"/>
    <d v="2016-12-07T00:00:00"/>
    <s v="Standard Class"/>
    <s v="RD-19480"/>
    <s v="Rick Duston"/>
    <s v="Consumer"/>
    <s v="United States"/>
    <s v="Richmond"/>
    <x v="14"/>
    <n v="47374"/>
    <x v="2"/>
    <s v="FUR-FU-10001196"/>
    <x v="0"/>
    <s v="Furnishings"/>
    <x v="1125"/>
    <n v="17.309999999999999"/>
    <n v="3"/>
    <n v="0"/>
    <n v="5.1929999999999996"/>
    <n v="0.3"/>
    <n v="1.7309999999999999"/>
    <n v="5.77"/>
    <n v="5.77"/>
    <n v="0"/>
  </r>
  <r>
    <n v="2056"/>
    <s v="CA-2017-120376"/>
    <d v="2017-12-22T00:00:00"/>
    <x v="22"/>
    <d v="2017-12-25T00:00:00"/>
    <s v="First Class"/>
    <s v="TP-21130"/>
    <s v="Theone Pippenger"/>
    <s v="Consumer"/>
    <s v="United States"/>
    <s v="Detroit"/>
    <x v="12"/>
    <n v="48227"/>
    <x v="2"/>
    <s v="TEC-AC-10001114"/>
    <x v="2"/>
    <s v="Accessories"/>
    <x v="1211"/>
    <n v="199.95000000000002"/>
    <n v="5"/>
    <n v="0"/>
    <n v="63.983999999999988"/>
    <n v="0.3199999999999999"/>
    <n v="12.796799999999998"/>
    <n v="39.99"/>
    <n v="39.99"/>
    <n v="0"/>
  </r>
  <r>
    <n v="2057"/>
    <s v="CA-2017-120376"/>
    <d v="2017-12-22T00:00:00"/>
    <x v="22"/>
    <d v="2017-12-25T00:00:00"/>
    <s v="First Class"/>
    <s v="TP-21130"/>
    <s v="Theone Pippenger"/>
    <s v="Consumer"/>
    <s v="United States"/>
    <s v="Detroit"/>
    <x v="12"/>
    <n v="48227"/>
    <x v="2"/>
    <s v="FUR-CH-10002335"/>
    <x v="0"/>
    <s v="Chairs"/>
    <x v="629"/>
    <n v="1586.6899999999998"/>
    <n v="7"/>
    <n v="0"/>
    <n v="412.5394"/>
    <n v="0.26"/>
    <n v="58.934199999999997"/>
    <n v="226.67"/>
    <n v="226.67"/>
    <n v="0"/>
  </r>
  <r>
    <n v="2058"/>
    <s v="CA-2017-120376"/>
    <d v="2017-12-22T00:00:00"/>
    <x v="22"/>
    <d v="2017-12-25T00:00:00"/>
    <s v="First Class"/>
    <s v="TP-21130"/>
    <s v="Theone Pippenger"/>
    <s v="Consumer"/>
    <s v="United States"/>
    <s v="Detroit"/>
    <x v="12"/>
    <n v="48227"/>
    <x v="2"/>
    <s v="TEC-AC-10000844"/>
    <x v="2"/>
    <s v="Accessories"/>
    <x v="106"/>
    <n v="84.99"/>
    <n v="1"/>
    <n v="0"/>
    <n v="30.596399999999996"/>
    <n v="0.36"/>
    <n v="30.596399999999996"/>
    <n v="84.99"/>
    <n v="84.99"/>
    <n v="0"/>
  </r>
  <r>
    <n v="2059"/>
    <s v="CA-2017-120376"/>
    <d v="2017-12-22T00:00:00"/>
    <x v="22"/>
    <d v="2017-12-25T00:00:00"/>
    <s v="First Class"/>
    <s v="TP-21130"/>
    <s v="Theone Pippenger"/>
    <s v="Consumer"/>
    <s v="United States"/>
    <s v="Detroit"/>
    <x v="12"/>
    <n v="48227"/>
    <x v="2"/>
    <s v="FUR-TA-10004534"/>
    <x v="0"/>
    <s v="Tables"/>
    <x v="121"/>
    <n v="411.8"/>
    <n v="2"/>
    <n v="0"/>
    <n v="70.005999999999972"/>
    <n v="0.16999999999999993"/>
    <n v="35.002999999999986"/>
    <n v="205.9"/>
    <n v="205.9"/>
    <n v="0"/>
  </r>
  <r>
    <n v="2060"/>
    <s v="CA-2014-106439"/>
    <d v="2014-10-31T00:00:00"/>
    <x v="18"/>
    <d v="2014-11-04T00:00:00"/>
    <s v="Standard Class"/>
    <s v="GG-14650"/>
    <s v="Greg Guthrie"/>
    <s v="Corporate"/>
    <s v="United States"/>
    <s v="Los Angeles"/>
    <x v="1"/>
    <n v="90049"/>
    <x v="1"/>
    <s v="OFF-FA-10002975"/>
    <x v="1"/>
    <s v="Fasteners"/>
    <x v="128"/>
    <n v="11.34"/>
    <n v="3"/>
    <n v="0"/>
    <n v="5.2164000000000001"/>
    <n v="0.46"/>
    <n v="1.7388000000000001"/>
    <n v="3.78"/>
    <n v="3.78"/>
    <n v="0"/>
  </r>
  <r>
    <n v="2061"/>
    <s v="CA-2014-106439"/>
    <d v="2014-10-31T00:00:00"/>
    <x v="18"/>
    <d v="2014-11-04T00:00:00"/>
    <s v="Standard Class"/>
    <s v="GG-14650"/>
    <s v="Greg Guthrie"/>
    <s v="Corporate"/>
    <s v="United States"/>
    <s v="Los Angeles"/>
    <x v="1"/>
    <n v="90049"/>
    <x v="1"/>
    <s v="OFF-ST-10003996"/>
    <x v="1"/>
    <s v="Storage"/>
    <x v="1212"/>
    <n v="80.3"/>
    <n v="5"/>
    <n v="0"/>
    <n v="20.877999999999997"/>
    <n v="0.25999999999999995"/>
    <n v="4.1755999999999993"/>
    <n v="16.059999999999999"/>
    <n v="16.059999999999999"/>
    <n v="0"/>
  </r>
  <r>
    <n v="2062"/>
    <s v="CA-2014-106439"/>
    <d v="2014-10-31T00:00:00"/>
    <x v="18"/>
    <d v="2014-11-04T00:00:00"/>
    <s v="Standard Class"/>
    <s v="GG-14650"/>
    <s v="Greg Guthrie"/>
    <s v="Corporate"/>
    <s v="United States"/>
    <s v="Los Angeles"/>
    <x v="1"/>
    <n v="90049"/>
    <x v="1"/>
    <s v="OFF-BI-10002571"/>
    <x v="1"/>
    <s v="Binders"/>
    <x v="1213"/>
    <n v="15.968000000000002"/>
    <n v="2"/>
    <n v="0.2"/>
    <n v="5.3891999999999989"/>
    <n v="0.33749999999999991"/>
    <n v="2.6945999999999994"/>
    <n v="7.9840000000000009"/>
    <n v="9.98"/>
    <n v="3.1936000000000004"/>
  </r>
  <r>
    <n v="2063"/>
    <s v="CA-2014-106439"/>
    <d v="2014-10-31T00:00:00"/>
    <x v="18"/>
    <d v="2014-11-04T00:00:00"/>
    <s v="Standard Class"/>
    <s v="GG-14650"/>
    <s v="Greg Guthrie"/>
    <s v="Corporate"/>
    <s v="United States"/>
    <s v="Los Angeles"/>
    <x v="1"/>
    <n v="90049"/>
    <x v="1"/>
    <s v="OFF-PA-10000477"/>
    <x v="1"/>
    <s v="Paper"/>
    <x v="1214"/>
    <n v="64.740000000000009"/>
    <n v="13"/>
    <n v="0"/>
    <n v="30.427800000000005"/>
    <n v="0.47000000000000003"/>
    <n v="2.3406000000000002"/>
    <n v="4.9800000000000004"/>
    <n v="4.9800000000000004"/>
    <n v="0"/>
  </r>
  <r>
    <n v="2064"/>
    <s v="CA-2014-106439"/>
    <d v="2014-10-31T00:00:00"/>
    <x v="18"/>
    <d v="2014-11-04T00:00:00"/>
    <s v="Standard Class"/>
    <s v="GG-14650"/>
    <s v="Greg Guthrie"/>
    <s v="Corporate"/>
    <s v="United States"/>
    <s v="Los Angeles"/>
    <x v="1"/>
    <n v="90049"/>
    <x v="1"/>
    <s v="OFF-BI-10004209"/>
    <x v="1"/>
    <s v="Binders"/>
    <x v="1215"/>
    <n v="19.295999999999999"/>
    <n v="3"/>
    <n v="0.2"/>
    <n v="6.0299999999999994"/>
    <n v="0.3125"/>
    <n v="2.0099999999999998"/>
    <n v="6.4319999999999995"/>
    <n v="8.0399999999999991"/>
    <n v="3.8592"/>
  </r>
  <r>
    <n v="2065"/>
    <s v="CA-2014-106439"/>
    <d v="2014-10-31T00:00:00"/>
    <x v="18"/>
    <d v="2014-11-04T00:00:00"/>
    <s v="Standard Class"/>
    <s v="GG-14650"/>
    <s v="Greg Guthrie"/>
    <s v="Corporate"/>
    <s v="United States"/>
    <s v="Los Angeles"/>
    <x v="1"/>
    <n v="90049"/>
    <x v="1"/>
    <s v="OFF-ST-10001963"/>
    <x v="1"/>
    <s v="Storage"/>
    <x v="537"/>
    <n v="405.64"/>
    <n v="4"/>
    <n v="0"/>
    <n v="12.169199999999989"/>
    <n v="2.9999999999999975E-2"/>
    <n v="3.0422999999999973"/>
    <n v="101.41"/>
    <n v="101.41"/>
    <n v="0"/>
  </r>
  <r>
    <n v="2066"/>
    <s v="CA-2014-106439"/>
    <d v="2014-10-31T00:00:00"/>
    <x v="18"/>
    <d v="2014-11-04T00:00:00"/>
    <s v="Standard Class"/>
    <s v="GG-14650"/>
    <s v="Greg Guthrie"/>
    <s v="Corporate"/>
    <s v="United States"/>
    <s v="Los Angeles"/>
    <x v="1"/>
    <n v="90049"/>
    <x v="1"/>
    <s v="FUR-CH-10003833"/>
    <x v="0"/>
    <s v="Chairs"/>
    <x v="1209"/>
    <n v="146.352"/>
    <n v="3"/>
    <n v="0.2"/>
    <n v="-9.1470000000000056"/>
    <n v="-6.2500000000000042E-2"/>
    <n v="-3.0490000000000017"/>
    <n v="48.783999999999999"/>
    <n v="60.97999999999999"/>
    <n v="29.270400000000002"/>
  </r>
  <r>
    <n v="2067"/>
    <s v="CA-2014-106439"/>
    <d v="2014-10-31T00:00:00"/>
    <x v="18"/>
    <d v="2014-11-04T00:00:00"/>
    <s v="Standard Class"/>
    <s v="GG-14650"/>
    <s v="Greg Guthrie"/>
    <s v="Corporate"/>
    <s v="United States"/>
    <s v="Los Angeles"/>
    <x v="1"/>
    <n v="90049"/>
    <x v="1"/>
    <s v="TEC-AC-10004568"/>
    <x v="2"/>
    <s v="Accessories"/>
    <x v="1118"/>
    <n v="251.91"/>
    <n v="9"/>
    <n v="0"/>
    <n v="47.862899999999982"/>
    <n v="0.18999999999999992"/>
    <n v="5.3180999999999976"/>
    <n v="27.99"/>
    <n v="27.99"/>
    <n v="0"/>
  </r>
  <r>
    <n v="2068"/>
    <s v="CA-2014-106439"/>
    <d v="2014-10-31T00:00:00"/>
    <x v="18"/>
    <d v="2014-11-04T00:00:00"/>
    <s v="Standard Class"/>
    <s v="GG-14650"/>
    <s v="Greg Guthrie"/>
    <s v="Corporate"/>
    <s v="United States"/>
    <s v="Los Angeles"/>
    <x v="1"/>
    <n v="90049"/>
    <x v="1"/>
    <s v="OFF-AR-10001419"/>
    <x v="1"/>
    <s v="Art"/>
    <x v="1015"/>
    <n v="12.39"/>
    <n v="3"/>
    <n v="0"/>
    <n v="3.7169999999999996"/>
    <n v="0.29999999999999993"/>
    <n v="1.2389999999999999"/>
    <n v="4.13"/>
    <n v="4.13"/>
    <n v="0"/>
  </r>
  <r>
    <n v="2069"/>
    <s v="CA-2015-133452"/>
    <d v="2015-04-13T00:00:00"/>
    <x v="19"/>
    <d v="2015-04-19T00:00:00"/>
    <s v="Standard Class"/>
    <s v="ZC-21910"/>
    <s v="Zuschuss Carroll"/>
    <s v="Consumer"/>
    <s v="United States"/>
    <s v="Pomona"/>
    <x v="1"/>
    <n v="91767"/>
    <x v="1"/>
    <s v="TEC-AC-10002800"/>
    <x v="2"/>
    <s v="Accessories"/>
    <x v="1216"/>
    <n v="199.96"/>
    <n v="4"/>
    <n v="0"/>
    <n v="69.98599999999999"/>
    <n v="0.34999999999999992"/>
    <n v="17.496499999999997"/>
    <n v="49.99"/>
    <n v="49.99"/>
    <n v="0"/>
  </r>
  <r>
    <n v="2070"/>
    <s v="CA-2015-133452"/>
    <d v="2015-04-13T00:00:00"/>
    <x v="19"/>
    <d v="2015-04-19T00:00:00"/>
    <s v="Standard Class"/>
    <s v="ZC-21910"/>
    <s v="Zuschuss Carroll"/>
    <s v="Consumer"/>
    <s v="United States"/>
    <s v="Pomona"/>
    <x v="1"/>
    <n v="91767"/>
    <x v="1"/>
    <s v="FUR-TA-10003954"/>
    <x v="0"/>
    <s v="Tables"/>
    <x v="1217"/>
    <n v="710.83200000000011"/>
    <n v="3"/>
    <n v="0.2"/>
    <n v="-97.739399999999989"/>
    <n v="-0.13749999999999996"/>
    <n v="-32.579799999999999"/>
    <n v="236.94400000000005"/>
    <n v="296.18"/>
    <n v="142.16640000000004"/>
  </r>
  <r>
    <n v="2071"/>
    <s v="CA-2016-146521"/>
    <d v="2016-07-21T00:00:00"/>
    <x v="16"/>
    <d v="2016-07-23T00:00:00"/>
    <s v="Second Class"/>
    <s v="CC-12610"/>
    <s v="Corey Catlett"/>
    <s v="Corporate"/>
    <s v="United States"/>
    <s v="Philadelphia"/>
    <x v="9"/>
    <n v="19134"/>
    <x v="3"/>
    <s v="OFF-BI-10000301"/>
    <x v="1"/>
    <s v="Binders"/>
    <x v="625"/>
    <n v="1.9410000000000003"/>
    <n v="1"/>
    <n v="0.7"/>
    <n v="-1.294"/>
    <n v="-0.66666666666666663"/>
    <n v="-1.294"/>
    <n v="1.9410000000000003"/>
    <n v="6.47"/>
    <n v="1.3587"/>
  </r>
  <r>
    <n v="2072"/>
    <s v="US-2017-110996"/>
    <d v="2017-11-20T00:00:00"/>
    <x v="23"/>
    <d v="2017-11-25T00:00:00"/>
    <s v="Standard Class"/>
    <s v="KA-16525"/>
    <s v="Kelly Andreada"/>
    <s v="Consumer"/>
    <s v="United States"/>
    <s v="Ontario"/>
    <x v="1"/>
    <n v="91761"/>
    <x v="1"/>
    <s v="FUR-CH-10003956"/>
    <x v="0"/>
    <s v="Chairs"/>
    <x v="368"/>
    <n v="283.92"/>
    <n v="5"/>
    <n v="0.2"/>
    <n v="-46.137000000000029"/>
    <n v="-0.16250000000000009"/>
    <n v="-9.2274000000000065"/>
    <n v="56.784000000000006"/>
    <n v="70.98"/>
    <n v="56.784000000000006"/>
  </r>
  <r>
    <n v="2073"/>
    <s v="CA-2016-129693"/>
    <d v="2016-11-26T00:00:00"/>
    <x v="0"/>
    <d v="2016-12-02T00:00:00"/>
    <s v="Standard Class"/>
    <s v="TC-20980"/>
    <s v="Tamara Chand"/>
    <s v="Corporate"/>
    <s v="United States"/>
    <s v="Seattle"/>
    <x v="4"/>
    <n v="98105"/>
    <x v="1"/>
    <s v="OFF-BI-10002954"/>
    <x v="1"/>
    <s v="Binders"/>
    <x v="1188"/>
    <n v="7.3120000000000012"/>
    <n v="2"/>
    <n v="0.2"/>
    <n v="2.5591999999999997"/>
    <n v="0.34999999999999992"/>
    <n v="1.2795999999999998"/>
    <n v="3.6560000000000006"/>
    <n v="4.57"/>
    <n v="1.4624000000000004"/>
  </r>
  <r>
    <n v="2074"/>
    <s v="CA-2017-122504"/>
    <d v="2017-11-07T00:00:00"/>
    <x v="23"/>
    <d v="2017-11-12T00:00:00"/>
    <s v="Second Class"/>
    <s v="DB-13270"/>
    <s v="Deborah Brumfield"/>
    <s v="Home Office"/>
    <s v="United States"/>
    <s v="Brentwood"/>
    <x v="1"/>
    <n v="94513"/>
    <x v="1"/>
    <s v="TEC-AC-10003289"/>
    <x v="2"/>
    <s v="Accessories"/>
    <x v="1218"/>
    <n v="59.97"/>
    <n v="3"/>
    <n v="0"/>
    <n v="13.793099999999999"/>
    <n v="0.22999999999999998"/>
    <n v="4.5976999999999997"/>
    <n v="19.989999999999998"/>
    <n v="19.989999999999998"/>
    <n v="0"/>
  </r>
  <r>
    <n v="2075"/>
    <s v="CA-2017-122504"/>
    <d v="2017-11-07T00:00:00"/>
    <x v="23"/>
    <d v="2017-11-12T00:00:00"/>
    <s v="Second Class"/>
    <s v="DB-13270"/>
    <s v="Deborah Brumfield"/>
    <s v="Home Office"/>
    <s v="United States"/>
    <s v="Brentwood"/>
    <x v="1"/>
    <n v="94513"/>
    <x v="1"/>
    <s v="TEC-PH-10002468"/>
    <x v="2"/>
    <s v="Phones"/>
    <x v="1219"/>
    <n v="761.5440000000001"/>
    <n v="7"/>
    <n v="0.2"/>
    <n v="66.635100000000023"/>
    <n v="8.7500000000000022E-2"/>
    <n v="9.519300000000003"/>
    <n v="108.79200000000002"/>
    <n v="135.99"/>
    <n v="152.30880000000002"/>
  </r>
  <r>
    <n v="2076"/>
    <s v="CA-2014-131051"/>
    <d v="2014-12-01T00:00:00"/>
    <x v="20"/>
    <d v="2014-12-05T00:00:00"/>
    <s v="Standard Class"/>
    <s v="TR-21325"/>
    <s v="Toby Ritter"/>
    <s v="Consumer"/>
    <s v="United States"/>
    <s v="San Francisco"/>
    <x v="1"/>
    <n v="94122"/>
    <x v="1"/>
    <s v="FUR-FU-10001861"/>
    <x v="0"/>
    <s v="Furnishings"/>
    <x v="275"/>
    <n v="58.199999999999996"/>
    <n v="3"/>
    <n v="0"/>
    <n v="28.517999999999994"/>
    <n v="0.48999999999999994"/>
    <n v="9.5059999999999985"/>
    <n v="19.399999999999999"/>
    <n v="19.399999999999999"/>
    <n v="0"/>
  </r>
  <r>
    <n v="2077"/>
    <s v="CA-2017-140676"/>
    <d v="2017-09-12T00:00:00"/>
    <x v="15"/>
    <d v="2017-09-15T00:00:00"/>
    <s v="First Class"/>
    <s v="BF-11080"/>
    <s v="Bart Folk"/>
    <s v="Consumer"/>
    <s v="United States"/>
    <s v="Baltimore"/>
    <x v="39"/>
    <n v="21215"/>
    <x v="3"/>
    <s v="OFF-PA-10004082"/>
    <x v="1"/>
    <s v="Paper"/>
    <x v="227"/>
    <n v="39.900000000000006"/>
    <n v="5"/>
    <n v="0"/>
    <n v="19.950000000000003"/>
    <n v="0.5"/>
    <n v="3.9900000000000007"/>
    <n v="7.9800000000000013"/>
    <n v="7.9800000000000013"/>
    <n v="0"/>
  </r>
  <r>
    <n v="2078"/>
    <s v="CA-2017-140676"/>
    <d v="2017-09-12T00:00:00"/>
    <x v="15"/>
    <d v="2017-09-15T00:00:00"/>
    <s v="First Class"/>
    <s v="BF-11080"/>
    <s v="Bart Folk"/>
    <s v="Consumer"/>
    <s v="United States"/>
    <s v="Baltimore"/>
    <x v="39"/>
    <n v="21215"/>
    <x v="3"/>
    <s v="OFF-AP-10000358"/>
    <x v="1"/>
    <s v="Appliances"/>
    <x v="95"/>
    <n v="90.86"/>
    <n v="7"/>
    <n v="0"/>
    <n v="26.349399999999992"/>
    <n v="0.28999999999999992"/>
    <n v="3.7641999999999989"/>
    <n v="12.98"/>
    <n v="12.98"/>
    <n v="0"/>
  </r>
  <r>
    <n v="2079"/>
    <s v="CA-2017-140676"/>
    <d v="2017-09-12T00:00:00"/>
    <x v="15"/>
    <d v="2017-09-15T00:00:00"/>
    <s v="First Class"/>
    <s v="BF-11080"/>
    <s v="Bart Folk"/>
    <s v="Consumer"/>
    <s v="United States"/>
    <s v="Baltimore"/>
    <x v="39"/>
    <n v="21215"/>
    <x v="3"/>
    <s v="OFF-PA-10004243"/>
    <x v="1"/>
    <s v="Paper"/>
    <x v="274"/>
    <n v="94.85"/>
    <n v="5"/>
    <n v="0"/>
    <n v="45.527999999999992"/>
    <n v="0.47999999999999993"/>
    <n v="9.105599999999999"/>
    <n v="18.97"/>
    <n v="18.97"/>
    <n v="0"/>
  </r>
  <r>
    <n v="2080"/>
    <s v="CA-2015-120103"/>
    <d v="2015-12-24T00:00:00"/>
    <x v="14"/>
    <d v="2015-12-29T00:00:00"/>
    <s v="Standard Class"/>
    <s v="MS-17365"/>
    <s v="Maribeth Schnelling"/>
    <s v="Consumer"/>
    <s v="United States"/>
    <s v="Phoenix"/>
    <x v="16"/>
    <n v="85023"/>
    <x v="1"/>
    <s v="OFF-PA-10001295"/>
    <x v="1"/>
    <s v="Paper"/>
    <x v="1220"/>
    <n v="106.232"/>
    <n v="7"/>
    <n v="0.2"/>
    <n v="37.181199999999997"/>
    <n v="0.35"/>
    <n v="5.3115999999999994"/>
    <n v="15.176"/>
    <n v="18.97"/>
    <n v="21.246400000000001"/>
  </r>
  <r>
    <n v="2081"/>
    <s v="CA-2015-120103"/>
    <d v="2015-12-24T00:00:00"/>
    <x v="14"/>
    <d v="2015-12-29T00:00:00"/>
    <s v="Standard Class"/>
    <s v="MS-17365"/>
    <s v="Maribeth Schnelling"/>
    <s v="Consumer"/>
    <s v="United States"/>
    <s v="Phoenix"/>
    <x v="16"/>
    <n v="85023"/>
    <x v="1"/>
    <s v="TEC-PH-10002170"/>
    <x v="2"/>
    <s v="Phones"/>
    <x v="599"/>
    <n v="111.98399999999999"/>
    <n v="2"/>
    <n v="0.2"/>
    <n v="11.198400000000003"/>
    <n v="0.10000000000000003"/>
    <n v="5.5992000000000015"/>
    <n v="55.991999999999997"/>
    <n v="69.989999999999995"/>
    <n v="22.396799999999999"/>
  </r>
  <r>
    <n v="2082"/>
    <s v="CA-2015-120103"/>
    <d v="2015-12-24T00:00:00"/>
    <x v="14"/>
    <d v="2015-12-29T00:00:00"/>
    <s v="Standard Class"/>
    <s v="MS-17365"/>
    <s v="Maribeth Schnelling"/>
    <s v="Consumer"/>
    <s v="United States"/>
    <s v="Phoenix"/>
    <x v="16"/>
    <n v="85023"/>
    <x v="1"/>
    <s v="FUR-FU-10002885"/>
    <x v="0"/>
    <s v="Furnishings"/>
    <x v="762"/>
    <n v="7.7120000000000006"/>
    <n v="2"/>
    <n v="0.2"/>
    <n v="1.7352000000000005"/>
    <n v="0.22500000000000006"/>
    <n v="0.86760000000000026"/>
    <n v="3.8560000000000003"/>
    <n v="4.82"/>
    <n v="1.5424000000000002"/>
  </r>
  <r>
    <n v="2083"/>
    <s v="CA-2017-104647"/>
    <d v="2017-02-23T00:00:00"/>
    <x v="31"/>
    <d v="2017-03-01T00:00:00"/>
    <s v="Standard Class"/>
    <s v="CK-12595"/>
    <s v="Clytie Kelty"/>
    <s v="Consumer"/>
    <s v="United States"/>
    <s v="Los Angeles"/>
    <x v="1"/>
    <n v="90008"/>
    <x v="1"/>
    <s v="OFF-PA-10002870"/>
    <x v="1"/>
    <s v="Paper"/>
    <x v="902"/>
    <n v="37.44"/>
    <n v="6"/>
    <n v="0"/>
    <n v="16.847999999999999"/>
    <n v="0.45"/>
    <n v="2.8079999999999998"/>
    <n v="6.2399999999999993"/>
    <n v="6.2399999999999993"/>
    <n v="0"/>
  </r>
  <r>
    <n v="2084"/>
    <s v="CA-2014-110352"/>
    <d v="2014-11-23T00:00:00"/>
    <x v="7"/>
    <d v="2014-11-29T00:00:00"/>
    <s v="Standard Class"/>
    <s v="ED-13885"/>
    <s v="Emily Ducich"/>
    <s v="Home Office"/>
    <s v="United States"/>
    <s v="Houston"/>
    <x v="5"/>
    <n v="77036"/>
    <x v="2"/>
    <s v="OFF-LA-10003923"/>
    <x v="1"/>
    <s v="Labels"/>
    <x v="429"/>
    <n v="23.680000000000003"/>
    <n v="2"/>
    <n v="0.2"/>
    <n v="8.879999999999999"/>
    <n v="0.37499999999999989"/>
    <n v="4.4399999999999995"/>
    <n v="11.840000000000002"/>
    <n v="14.8"/>
    <n v="4.7360000000000007"/>
  </r>
  <r>
    <n v="2085"/>
    <s v="CA-2016-140501"/>
    <d v="2016-06-23T00:00:00"/>
    <x v="1"/>
    <d v="2016-06-28T00:00:00"/>
    <s v="Standard Class"/>
    <s v="IM-15070"/>
    <s v="Irene Maddox"/>
    <s v="Consumer"/>
    <s v="United States"/>
    <s v="New York City"/>
    <x v="15"/>
    <n v="10009"/>
    <x v="3"/>
    <s v="OFF-LA-10003510"/>
    <x v="1"/>
    <s v="Labels"/>
    <x v="580"/>
    <n v="122.12"/>
    <n v="4"/>
    <n v="0"/>
    <n v="56.175200000000004"/>
    <n v="0.46"/>
    <n v="14.043800000000001"/>
    <n v="30.53"/>
    <n v="30.53"/>
    <n v="0"/>
  </r>
  <r>
    <n v="2086"/>
    <s v="CA-2016-140501"/>
    <d v="2016-06-23T00:00:00"/>
    <x v="1"/>
    <d v="2016-06-28T00:00:00"/>
    <s v="Standard Class"/>
    <s v="IM-15070"/>
    <s v="Irene Maddox"/>
    <s v="Consumer"/>
    <s v="United States"/>
    <s v="New York City"/>
    <x v="15"/>
    <n v="10009"/>
    <x v="3"/>
    <s v="OFF-LA-10000248"/>
    <x v="1"/>
    <s v="Labels"/>
    <x v="1221"/>
    <n v="18.45"/>
    <n v="5"/>
    <n v="0"/>
    <n v="8.6715"/>
    <n v="0.47000000000000003"/>
    <n v="1.7343"/>
    <n v="3.69"/>
    <n v="3.69"/>
    <n v="0"/>
  </r>
  <r>
    <n v="2087"/>
    <s v="CA-2016-140501"/>
    <d v="2016-06-23T00:00:00"/>
    <x v="1"/>
    <d v="2016-06-28T00:00:00"/>
    <s v="Standard Class"/>
    <s v="IM-15070"/>
    <s v="Irene Maddox"/>
    <s v="Consumer"/>
    <s v="United States"/>
    <s v="New York City"/>
    <x v="15"/>
    <n v="10009"/>
    <x v="3"/>
    <s v="OFF-ST-10000060"/>
    <x v="1"/>
    <s v="Storage"/>
    <x v="392"/>
    <n v="324.90000000000003"/>
    <n v="5"/>
    <n v="0"/>
    <n v="38.988000000000014"/>
    <n v="0.12000000000000002"/>
    <n v="7.7976000000000028"/>
    <n v="64.98"/>
    <n v="64.98"/>
    <n v="0"/>
  </r>
  <r>
    <n v="2088"/>
    <s v="CA-2016-140501"/>
    <d v="2016-06-23T00:00:00"/>
    <x v="1"/>
    <d v="2016-06-28T00:00:00"/>
    <s v="Standard Class"/>
    <s v="IM-15070"/>
    <s v="Irene Maddox"/>
    <s v="Consumer"/>
    <s v="United States"/>
    <s v="New York City"/>
    <x v="15"/>
    <n v="10009"/>
    <x v="3"/>
    <s v="OFF-PA-10003129"/>
    <x v="1"/>
    <s v="Paper"/>
    <x v="1146"/>
    <n v="146.72999999999999"/>
    <n v="3"/>
    <n v="0"/>
    <n v="68.963099999999997"/>
    <n v="0.47000000000000003"/>
    <n v="22.9877"/>
    <n v="48.91"/>
    <n v="48.91"/>
    <n v="0"/>
  </r>
  <r>
    <n v="2089"/>
    <s v="CA-2016-140501"/>
    <d v="2016-06-23T00:00:00"/>
    <x v="1"/>
    <d v="2016-06-28T00:00:00"/>
    <s v="Standard Class"/>
    <s v="IM-15070"/>
    <s v="Irene Maddox"/>
    <s v="Consumer"/>
    <s v="United States"/>
    <s v="New York City"/>
    <x v="15"/>
    <n v="10009"/>
    <x v="3"/>
    <s v="OFF-FA-10004076"/>
    <x v="1"/>
    <s v="Fasteners"/>
    <x v="1222"/>
    <n v="3.96"/>
    <n v="2"/>
    <n v="0"/>
    <n v="1.4651999999999998"/>
    <n v="0.36999999999999994"/>
    <n v="0.73259999999999992"/>
    <n v="1.98"/>
    <n v="1.98"/>
    <n v="0"/>
  </r>
  <r>
    <n v="2090"/>
    <s v="CA-2015-139290"/>
    <d v="2015-10-26T00:00:00"/>
    <x v="2"/>
    <d v="2015-10-30T00:00:00"/>
    <s v="Standard Class"/>
    <s v="MY-17380"/>
    <s v="Maribeth Yedwab"/>
    <s v="Corporate"/>
    <s v="United States"/>
    <s v="Rancho Cucamonga"/>
    <x v="1"/>
    <n v="91730"/>
    <x v="1"/>
    <s v="OFF-LA-10004008"/>
    <x v="1"/>
    <s v="Labels"/>
    <x v="1223"/>
    <n v="5.76"/>
    <n v="2"/>
    <n v="0"/>
    <n v="2.6495999999999995"/>
    <n v="0.45999999999999991"/>
    <n v="1.3247999999999998"/>
    <n v="2.88"/>
    <n v="2.88"/>
    <n v="0"/>
  </r>
  <r>
    <n v="2091"/>
    <s v="CA-2017-166142"/>
    <d v="2017-07-15T00:00:00"/>
    <x v="10"/>
    <d v="2017-07-19T00:00:00"/>
    <s v="Standard Class"/>
    <s v="MM-17260"/>
    <s v="Magdelene Morse"/>
    <s v="Consumer"/>
    <s v="United States"/>
    <s v="Wilmington"/>
    <x v="13"/>
    <n v="19805"/>
    <x v="3"/>
    <s v="OFF-BI-10004094"/>
    <x v="1"/>
    <s v="Binders"/>
    <x v="608"/>
    <n v="26.549999999999997"/>
    <n v="3"/>
    <n v="0"/>
    <n v="13.009499999999999"/>
    <n v="0.49000000000000005"/>
    <n v="4.3365"/>
    <n v="8.85"/>
    <n v="8.85"/>
    <n v="0"/>
  </r>
  <r>
    <n v="2092"/>
    <s v="CA-2017-166142"/>
    <d v="2017-07-15T00:00:00"/>
    <x v="10"/>
    <d v="2017-07-19T00:00:00"/>
    <s v="Standard Class"/>
    <s v="MM-17260"/>
    <s v="Magdelene Morse"/>
    <s v="Consumer"/>
    <s v="United States"/>
    <s v="Wilmington"/>
    <x v="13"/>
    <n v="19805"/>
    <x v="3"/>
    <s v="FUR-TA-10004607"/>
    <x v="0"/>
    <s v="Tables"/>
    <x v="1104"/>
    <n v="310.44300000000004"/>
    <n v="3"/>
    <n v="0.3"/>
    <n v="-48.783900000000031"/>
    <n v="-0.15714285714285722"/>
    <n v="-16.261300000000009"/>
    <n v="103.48100000000001"/>
    <n v="147.83000000000004"/>
    <n v="93.132900000000006"/>
  </r>
  <r>
    <n v="2093"/>
    <s v="CA-2014-145926"/>
    <d v="2014-11-17T00:00:00"/>
    <x v="7"/>
    <d v="2014-11-21T00:00:00"/>
    <s v="Standard Class"/>
    <s v="MP-17470"/>
    <s v="Mark Packer"/>
    <s v="Home Office"/>
    <s v="United States"/>
    <s v="Moorhead"/>
    <x v="11"/>
    <n v="56560"/>
    <x v="2"/>
    <s v="FUR-CH-10004289"/>
    <x v="0"/>
    <s v="Chairs"/>
    <x v="984"/>
    <n v="479.90000000000003"/>
    <n v="5"/>
    <n v="0"/>
    <n v="81.58299999999997"/>
    <n v="0.16999999999999993"/>
    <n v="16.316599999999994"/>
    <n v="95.98"/>
    <n v="95.98"/>
    <n v="0"/>
  </r>
  <r>
    <n v="2094"/>
    <s v="CA-2015-149678"/>
    <d v="2015-04-13T00:00:00"/>
    <x v="19"/>
    <d v="2015-04-15T00:00:00"/>
    <s v="Second Class"/>
    <s v="AW-10840"/>
    <s v="Anthony Witt"/>
    <s v="Consumer"/>
    <s v="United States"/>
    <s v="Farmington"/>
    <x v="27"/>
    <n v="87401"/>
    <x v="1"/>
    <s v="OFF-SU-10004498"/>
    <x v="1"/>
    <s v="Supplies"/>
    <x v="505"/>
    <n v="12.88"/>
    <n v="1"/>
    <n v="0"/>
    <n v="0.38640000000000008"/>
    <n v="3.0000000000000006E-2"/>
    <n v="0.38640000000000008"/>
    <n v="12.88"/>
    <n v="12.88"/>
    <n v="0"/>
  </r>
  <r>
    <n v="2095"/>
    <s v="US-2015-164357"/>
    <d v="2015-11-25T00:00:00"/>
    <x v="6"/>
    <d v="2015-11-29T00:00:00"/>
    <s v="Standard Class"/>
    <s v="SF-20065"/>
    <s v="Sandra Flanagan"/>
    <s v="Consumer"/>
    <s v="United States"/>
    <s v="Wilmington"/>
    <x v="3"/>
    <n v="28403"/>
    <x v="0"/>
    <s v="OFF-AR-10001177"/>
    <x v="1"/>
    <s v="Art"/>
    <x v="1224"/>
    <n v="13.120000000000001"/>
    <n v="5"/>
    <n v="0.2"/>
    <n v="1.4759999999999982"/>
    <n v="0.11249999999999985"/>
    <n v="0.29519999999999963"/>
    <n v="2.6240000000000001"/>
    <n v="3.2800000000000002"/>
    <n v="2.6240000000000006"/>
  </r>
  <r>
    <n v="2096"/>
    <s v="US-2016-146570"/>
    <d v="2016-05-15T00:00:00"/>
    <x v="35"/>
    <d v="2016-05-20T00:00:00"/>
    <s v="Standard Class"/>
    <s v="SN-20710"/>
    <s v="Steve Nguyen"/>
    <s v="Home Office"/>
    <s v="United States"/>
    <s v="Jackson"/>
    <x v="35"/>
    <n v="39212"/>
    <x v="0"/>
    <s v="OFF-BI-10001718"/>
    <x v="1"/>
    <s v="Binders"/>
    <x v="1225"/>
    <n v="511.84"/>
    <n v="8"/>
    <n v="0"/>
    <n v="240.56479999999999"/>
    <n v="0.47000000000000003"/>
    <n v="30.070599999999999"/>
    <n v="63.98"/>
    <n v="63.98"/>
    <n v="0"/>
  </r>
  <r>
    <n v="2097"/>
    <s v="US-2016-146570"/>
    <d v="2016-05-15T00:00:00"/>
    <x v="35"/>
    <d v="2016-05-20T00:00:00"/>
    <s v="Standard Class"/>
    <s v="SN-20710"/>
    <s v="Steve Nguyen"/>
    <s v="Home Office"/>
    <s v="United States"/>
    <s v="Jackson"/>
    <x v="35"/>
    <n v="39212"/>
    <x v="0"/>
    <s v="OFF-AR-10004602"/>
    <x v="1"/>
    <s v="Art"/>
    <x v="1226"/>
    <n v="91.96"/>
    <n v="4"/>
    <n v="0"/>
    <n v="25.748800000000003"/>
    <n v="0.28000000000000003"/>
    <n v="6.4372000000000007"/>
    <n v="22.99"/>
    <n v="22.99"/>
    <n v="0"/>
  </r>
  <r>
    <n v="2098"/>
    <s v="US-2016-146570"/>
    <d v="2016-05-15T00:00:00"/>
    <x v="35"/>
    <d v="2016-05-20T00:00:00"/>
    <s v="Standard Class"/>
    <s v="SN-20710"/>
    <s v="Steve Nguyen"/>
    <s v="Home Office"/>
    <s v="United States"/>
    <s v="Jackson"/>
    <x v="35"/>
    <n v="39212"/>
    <x v="0"/>
    <s v="OFF-AR-10003856"/>
    <x v="1"/>
    <s v="Art"/>
    <x v="449"/>
    <n v="8.34"/>
    <n v="3"/>
    <n v="0"/>
    <n v="2.1683999999999997"/>
    <n v="0.25999999999999995"/>
    <n v="0.72279999999999989"/>
    <n v="2.78"/>
    <n v="2.78"/>
    <n v="0"/>
  </r>
  <r>
    <n v="2099"/>
    <s v="CA-2017-124401"/>
    <d v="2017-09-07T00:00:00"/>
    <x v="15"/>
    <d v="2017-09-12T00:00:00"/>
    <s v="Standard Class"/>
    <s v="RD-19900"/>
    <s v="Ruben Dartt"/>
    <s v="Consumer"/>
    <s v="United States"/>
    <s v="Portland"/>
    <x v="21"/>
    <n v="97206"/>
    <x v="1"/>
    <s v="OFF-ST-10000649"/>
    <x v="1"/>
    <s v="Storage"/>
    <x v="946"/>
    <n v="37.68"/>
    <n v="3"/>
    <n v="0.2"/>
    <n v="2.3550000000000022"/>
    <n v="6.2500000000000056E-2"/>
    <n v="0.7850000000000007"/>
    <n v="12.56"/>
    <n v="15.699999999999998"/>
    <n v="7.5360000000000005"/>
  </r>
  <r>
    <n v="2100"/>
    <s v="CA-2017-124401"/>
    <d v="2017-09-07T00:00:00"/>
    <x v="15"/>
    <d v="2017-09-12T00:00:00"/>
    <s v="Standard Class"/>
    <s v="RD-19900"/>
    <s v="Ruben Dartt"/>
    <s v="Consumer"/>
    <s v="United States"/>
    <s v="Portland"/>
    <x v="21"/>
    <n v="97206"/>
    <x v="1"/>
    <s v="TEC-AC-10002926"/>
    <x v="2"/>
    <s v="Accessories"/>
    <x v="1123"/>
    <n v="279.94400000000002"/>
    <n v="7"/>
    <n v="0.2"/>
    <n v="80.48390000000002"/>
    <n v="0.28750000000000003"/>
    <n v="11.497700000000004"/>
    <n v="39.992000000000004"/>
    <n v="49.989999999999995"/>
    <n v="55.988800000000005"/>
  </r>
  <r>
    <n v="2101"/>
    <s v="US-2014-140116"/>
    <d v="2014-03-10T00:00:00"/>
    <x v="34"/>
    <d v="2014-03-17T00:00:00"/>
    <s v="Standard Class"/>
    <s v="KT-16480"/>
    <s v="Kean Thornton"/>
    <s v="Consumer"/>
    <s v="United States"/>
    <s v="Denver"/>
    <x v="22"/>
    <n v="80219"/>
    <x v="1"/>
    <s v="OFF-ST-10000078"/>
    <x v="1"/>
    <s v="Storage"/>
    <x v="1227"/>
    <n v="636.40800000000013"/>
    <n v="3"/>
    <n v="0.2"/>
    <n v="-15.910200000000088"/>
    <n v="-2.5000000000000133E-2"/>
    <n v="-5.3034000000000292"/>
    <n v="212.13600000000005"/>
    <n v="265.17"/>
    <n v="127.28160000000003"/>
  </r>
  <r>
    <n v="2102"/>
    <s v="US-2014-140116"/>
    <d v="2014-03-10T00:00:00"/>
    <x v="34"/>
    <d v="2014-03-17T00:00:00"/>
    <s v="Standard Class"/>
    <s v="KT-16480"/>
    <s v="Kean Thornton"/>
    <s v="Consumer"/>
    <s v="United States"/>
    <s v="Denver"/>
    <x v="22"/>
    <n v="80219"/>
    <x v="1"/>
    <s v="OFF-AR-10001044"/>
    <x v="1"/>
    <s v="Art"/>
    <x v="1051"/>
    <n v="83.168000000000006"/>
    <n v="4"/>
    <n v="0.2"/>
    <n v="9.3563999999999936"/>
    <n v="0.11249999999999992"/>
    <n v="2.3390999999999984"/>
    <n v="20.792000000000002"/>
    <n v="25.990000000000002"/>
    <n v="16.633600000000001"/>
  </r>
  <r>
    <n v="2103"/>
    <s v="CA-2014-123295"/>
    <d v="2014-07-18T00:00:00"/>
    <x v="39"/>
    <d v="2014-07-18T00:00:00"/>
    <s v="Same Day"/>
    <s v="AH-10120"/>
    <s v="Adrian Hane"/>
    <s v="Home Office"/>
    <s v="United States"/>
    <s v="Tucson"/>
    <x v="16"/>
    <n v="85705"/>
    <x v="1"/>
    <s v="FUR-CH-10002372"/>
    <x v="0"/>
    <s v="Chairs"/>
    <x v="395"/>
    <n v="259.13600000000002"/>
    <n v="4"/>
    <n v="0.2"/>
    <n v="-25.913599999999988"/>
    <n v="-9.999999999999995E-2"/>
    <n v="-6.478399999999997"/>
    <n v="64.784000000000006"/>
    <n v="80.98"/>
    <n v="51.827200000000005"/>
  </r>
  <r>
    <n v="2104"/>
    <s v="CA-2017-167101"/>
    <d v="2017-03-24T00:00:00"/>
    <x v="42"/>
    <d v="2017-03-28T00:00:00"/>
    <s v="Second Class"/>
    <s v="BM-11650"/>
    <s v="Brian Moss"/>
    <s v="Corporate"/>
    <s v="United States"/>
    <s v="New York City"/>
    <x v="15"/>
    <n v="10009"/>
    <x v="3"/>
    <s v="OFF-PA-10000357"/>
    <x v="1"/>
    <s v="Paper"/>
    <x v="1228"/>
    <n v="221.92"/>
    <n v="4"/>
    <n v="0"/>
    <n v="106.52159999999999"/>
    <n v="0.48"/>
    <n v="26.630399999999998"/>
    <n v="55.48"/>
    <n v="55.48"/>
    <n v="0"/>
  </r>
  <r>
    <n v="2105"/>
    <s v="CA-2017-167101"/>
    <d v="2017-03-24T00:00:00"/>
    <x v="42"/>
    <d v="2017-03-28T00:00:00"/>
    <s v="Second Class"/>
    <s v="BM-11650"/>
    <s v="Brian Moss"/>
    <s v="Corporate"/>
    <s v="United States"/>
    <s v="New York City"/>
    <x v="15"/>
    <n v="10009"/>
    <x v="3"/>
    <s v="TEC-AC-10001266"/>
    <x v="2"/>
    <s v="Accessories"/>
    <x v="198"/>
    <n v="26"/>
    <n v="2"/>
    <n v="0"/>
    <n v="11.7"/>
    <n v="0.44999999999999996"/>
    <n v="5.85"/>
    <n v="13"/>
    <n v="13"/>
    <n v="0"/>
  </r>
  <r>
    <n v="2106"/>
    <s v="US-2014-167633"/>
    <d v="2014-09-30T00:00:00"/>
    <x v="30"/>
    <d v="2014-10-05T00:00:00"/>
    <s v="Standard Class"/>
    <s v="BW-11200"/>
    <s v="Ben Wallace"/>
    <s v="Consumer"/>
    <s v="United States"/>
    <s v="Boynton Beach"/>
    <x v="2"/>
    <n v="33437"/>
    <x v="0"/>
    <s v="OFF-PA-10004888"/>
    <x v="1"/>
    <s v="Paper"/>
    <x v="968"/>
    <n v="15.552000000000003"/>
    <n v="3"/>
    <n v="0.2"/>
    <n v="5.4432"/>
    <n v="0.34999999999999992"/>
    <n v="1.8144"/>
    <n v="5.1840000000000011"/>
    <n v="6.48"/>
    <n v="3.1104000000000007"/>
  </r>
  <r>
    <n v="2107"/>
    <s v="US-2014-152723"/>
    <d v="2014-09-26T00:00:00"/>
    <x v="30"/>
    <d v="2014-09-26T00:00:00"/>
    <s v="Same Day"/>
    <s v="HG-14965"/>
    <s v="Henry Goldwyn"/>
    <s v="Corporate"/>
    <s v="United States"/>
    <s v="Mesquite"/>
    <x v="5"/>
    <n v="75150"/>
    <x v="2"/>
    <s v="OFF-BI-10003460"/>
    <x v="1"/>
    <s v="Binders"/>
    <x v="237"/>
    <n v="0.87599999999999978"/>
    <n v="1"/>
    <n v="0.8"/>
    <n v="-1.4016000000000002"/>
    <n v="-1.6000000000000005"/>
    <n v="-1.4016000000000002"/>
    <n v="0.87599999999999978"/>
    <n v="4.38"/>
    <n v="0.70079999999999987"/>
  </r>
  <r>
    <n v="2108"/>
    <s v="CA-2015-164882"/>
    <d v="2015-10-31T00:00:00"/>
    <x v="2"/>
    <d v="2015-10-31T00:00:00"/>
    <s v="Same Day"/>
    <s v="SG-20080"/>
    <s v="Sandra Glassco"/>
    <s v="Consumer"/>
    <s v="United States"/>
    <s v="Redlands"/>
    <x v="1"/>
    <n v="92374"/>
    <x v="1"/>
    <s v="OFF-PA-10000157"/>
    <x v="1"/>
    <s v="Paper"/>
    <x v="369"/>
    <n v="19.98"/>
    <n v="1"/>
    <n v="0"/>
    <n v="9.3905999999999992"/>
    <n v="0.47"/>
    <n v="9.3905999999999992"/>
    <n v="19.98"/>
    <n v="19.98"/>
    <n v="0"/>
  </r>
  <r>
    <n v="2109"/>
    <s v="CA-2015-164882"/>
    <d v="2015-10-31T00:00:00"/>
    <x v="2"/>
    <d v="2015-10-31T00:00:00"/>
    <s v="Same Day"/>
    <s v="SG-20080"/>
    <s v="Sandra Glassco"/>
    <s v="Consumer"/>
    <s v="United States"/>
    <s v="Redlands"/>
    <x v="1"/>
    <n v="92374"/>
    <x v="1"/>
    <s v="OFF-BI-10004519"/>
    <x v="1"/>
    <s v="Binders"/>
    <x v="889"/>
    <n v="398.35199999999998"/>
    <n v="3"/>
    <n v="0.2"/>
    <n v="124.48499999999999"/>
    <n v="0.3125"/>
    <n v="41.494999999999997"/>
    <n v="132.78399999999999"/>
    <n v="165.97999999999996"/>
    <n v="79.670400000000001"/>
  </r>
  <r>
    <n v="2110"/>
    <s v="CA-2015-164882"/>
    <d v="2015-10-31T00:00:00"/>
    <x v="2"/>
    <d v="2015-10-31T00:00:00"/>
    <s v="Same Day"/>
    <s v="SG-20080"/>
    <s v="Sandra Glassco"/>
    <s v="Consumer"/>
    <s v="United States"/>
    <s v="Redlands"/>
    <x v="1"/>
    <n v="92374"/>
    <x v="1"/>
    <s v="OFF-AR-10004272"/>
    <x v="1"/>
    <s v="Art"/>
    <x v="1229"/>
    <n v="5.04"/>
    <n v="3"/>
    <n v="0"/>
    <n v="1.2599999999999998"/>
    <n v="0.24999999999999994"/>
    <n v="0.41999999999999993"/>
    <n v="1.68"/>
    <n v="1.68"/>
    <n v="0"/>
  </r>
  <r>
    <n v="2111"/>
    <s v="CA-2015-164882"/>
    <d v="2015-10-31T00:00:00"/>
    <x v="2"/>
    <d v="2015-10-31T00:00:00"/>
    <s v="Same Day"/>
    <s v="SG-20080"/>
    <s v="Sandra Glassco"/>
    <s v="Consumer"/>
    <s v="United States"/>
    <s v="Redlands"/>
    <x v="1"/>
    <n v="92374"/>
    <x v="1"/>
    <s v="OFF-FA-10000585"/>
    <x v="1"/>
    <s v="Fasteners"/>
    <x v="204"/>
    <n v="17.450000000000003"/>
    <n v="5"/>
    <n v="0"/>
    <n v="8.0269999999999992"/>
    <n v="0.45999999999999991"/>
    <n v="1.6053999999999999"/>
    <n v="3.4900000000000007"/>
    <n v="3.4900000000000007"/>
    <n v="0"/>
  </r>
  <r>
    <n v="2112"/>
    <s v="CA-2015-164882"/>
    <d v="2015-10-31T00:00:00"/>
    <x v="2"/>
    <d v="2015-10-31T00:00:00"/>
    <s v="Same Day"/>
    <s v="SG-20080"/>
    <s v="Sandra Glassco"/>
    <s v="Consumer"/>
    <s v="United States"/>
    <s v="Redlands"/>
    <x v="1"/>
    <n v="92374"/>
    <x v="1"/>
    <s v="FUR-CH-10004218"/>
    <x v="0"/>
    <s v="Chairs"/>
    <x v="38"/>
    <n v="323.13600000000002"/>
    <n v="4"/>
    <n v="0.2"/>
    <n v="20.196000000000012"/>
    <n v="6.2500000000000028E-2"/>
    <n v="5.049000000000003"/>
    <n v="80.784000000000006"/>
    <n v="100.98"/>
    <n v="64.627200000000002"/>
  </r>
  <r>
    <n v="2113"/>
    <s v="CA-2015-164882"/>
    <d v="2015-10-31T00:00:00"/>
    <x v="2"/>
    <d v="2015-10-31T00:00:00"/>
    <s v="Same Day"/>
    <s v="SG-20080"/>
    <s v="Sandra Glassco"/>
    <s v="Consumer"/>
    <s v="United States"/>
    <s v="Redlands"/>
    <x v="1"/>
    <n v="92374"/>
    <x v="1"/>
    <s v="OFF-SU-10004231"/>
    <x v="1"/>
    <s v="Supplies"/>
    <x v="557"/>
    <n v="29.700000000000003"/>
    <n v="3"/>
    <n v="0"/>
    <n v="8.0190000000000001"/>
    <n v="0.26999999999999996"/>
    <n v="2.673"/>
    <n v="9.9"/>
    <n v="9.9"/>
    <n v="0"/>
  </r>
  <r>
    <n v="2114"/>
    <s v="CA-2015-164882"/>
    <d v="2015-10-31T00:00:00"/>
    <x v="2"/>
    <d v="2015-10-31T00:00:00"/>
    <s v="Same Day"/>
    <s v="SG-20080"/>
    <s v="Sandra Glassco"/>
    <s v="Consumer"/>
    <s v="United States"/>
    <s v="Redlands"/>
    <x v="1"/>
    <n v="92374"/>
    <x v="1"/>
    <s v="TEC-PH-10001578"/>
    <x v="2"/>
    <s v="Phones"/>
    <x v="1230"/>
    <n v="1295.8400000000001"/>
    <n v="4"/>
    <n v="0.2"/>
    <n v="145.78199999999993"/>
    <n v="0.11249999999999993"/>
    <n v="36.445499999999981"/>
    <n v="323.96000000000004"/>
    <n v="404.95000000000005"/>
    <n v="259.16800000000006"/>
  </r>
  <r>
    <n v="2115"/>
    <s v="CA-2015-164882"/>
    <d v="2015-10-31T00:00:00"/>
    <x v="2"/>
    <d v="2015-10-31T00:00:00"/>
    <s v="Same Day"/>
    <s v="SG-20080"/>
    <s v="Sandra Glassco"/>
    <s v="Consumer"/>
    <s v="United States"/>
    <s v="Redlands"/>
    <x v="1"/>
    <n v="92374"/>
    <x v="1"/>
    <s v="OFF-ST-10003638"/>
    <x v="1"/>
    <s v="Storage"/>
    <x v="1231"/>
    <n v="46.84"/>
    <n v="2"/>
    <n v="0"/>
    <n v="12.646799999999999"/>
    <n v="0.26999999999999996"/>
    <n v="6.3233999999999995"/>
    <n v="23.42"/>
    <n v="23.42"/>
    <n v="0"/>
  </r>
  <r>
    <n v="2116"/>
    <s v="CA-2015-164882"/>
    <d v="2015-10-31T00:00:00"/>
    <x v="2"/>
    <d v="2015-10-31T00:00:00"/>
    <s v="Same Day"/>
    <s v="SG-20080"/>
    <s v="Sandra Glassco"/>
    <s v="Consumer"/>
    <s v="United States"/>
    <s v="Redlands"/>
    <x v="1"/>
    <n v="92374"/>
    <x v="1"/>
    <s v="FUR-BO-10002213"/>
    <x v="0"/>
    <s v="Bookcases"/>
    <x v="1232"/>
    <n v="425.83300000000003"/>
    <n v="1"/>
    <n v="0.15"/>
    <n v="20.03919999999998"/>
    <n v="4.7058823529411715E-2"/>
    <n v="20.03919999999998"/>
    <n v="425.83300000000003"/>
    <n v="500.98"/>
    <n v="63.874949999999998"/>
  </r>
  <r>
    <n v="2117"/>
    <s v="CA-2015-159786"/>
    <d v="2015-10-12T00:00:00"/>
    <x v="2"/>
    <d v="2015-10-17T00:00:00"/>
    <s v="Second Class"/>
    <s v="RK-19300"/>
    <s v="Ralph Kennedy"/>
    <s v="Consumer"/>
    <s v="United States"/>
    <s v="Rochester"/>
    <x v="15"/>
    <n v="14609"/>
    <x v="3"/>
    <s v="FUR-TA-10001307"/>
    <x v="0"/>
    <s v="Tables"/>
    <x v="1099"/>
    <n v="209.67"/>
    <n v="1"/>
    <n v="0.4"/>
    <n v="-13.978000000000009"/>
    <n v="-6.6666666666666707E-2"/>
    <n v="-13.978000000000009"/>
    <n v="209.67"/>
    <n v="349.45"/>
    <n v="83.867999999999995"/>
  </r>
  <r>
    <n v="2118"/>
    <s v="CA-2016-130267"/>
    <d v="2016-09-19T00:00:00"/>
    <x v="21"/>
    <d v="2016-09-23T00:00:00"/>
    <s v="Standard Class"/>
    <s v="SW-20245"/>
    <s v="Scot Wooten"/>
    <s v="Consumer"/>
    <s v="United States"/>
    <s v="Stockton"/>
    <x v="1"/>
    <n v="95207"/>
    <x v="1"/>
    <s v="OFF-PA-10002222"/>
    <x v="1"/>
    <s v="Paper"/>
    <x v="394"/>
    <n v="159.88"/>
    <n v="7"/>
    <n v="0"/>
    <n v="73.544799999999995"/>
    <n v="0.45999999999999996"/>
    <n v="10.506399999999999"/>
    <n v="22.84"/>
    <n v="22.84"/>
    <n v="0"/>
  </r>
  <r>
    <n v="2119"/>
    <s v="CA-2017-155460"/>
    <d v="2017-04-13T00:00:00"/>
    <x v="4"/>
    <d v="2017-04-15T00:00:00"/>
    <s v="First Class"/>
    <s v="RW-19630"/>
    <s v="Rob Williams"/>
    <s v="Corporate"/>
    <s v="United States"/>
    <s v="Seattle"/>
    <x v="4"/>
    <n v="98105"/>
    <x v="1"/>
    <s v="OFF-PA-10002479"/>
    <x v="1"/>
    <s v="Paper"/>
    <x v="219"/>
    <n v="5.28"/>
    <n v="1"/>
    <n v="0"/>
    <n v="2.3759999999999999"/>
    <n v="0.44999999999999996"/>
    <n v="2.3759999999999999"/>
    <n v="5.28"/>
    <n v="5.28"/>
    <n v="0"/>
  </r>
  <r>
    <n v="2120"/>
    <s v="CA-2017-155460"/>
    <d v="2017-04-13T00:00:00"/>
    <x v="4"/>
    <d v="2017-04-15T00:00:00"/>
    <s v="First Class"/>
    <s v="RW-19630"/>
    <s v="Rob Williams"/>
    <s v="Corporate"/>
    <s v="United States"/>
    <s v="Seattle"/>
    <x v="4"/>
    <n v="98105"/>
    <x v="1"/>
    <s v="OFF-BI-10003091"/>
    <x v="1"/>
    <s v="Binders"/>
    <x v="1174"/>
    <n v="895.92"/>
    <n v="5"/>
    <n v="0.2"/>
    <n v="302.37299999999993"/>
    <n v="0.33749999999999997"/>
    <n v="60.474599999999988"/>
    <n v="179.184"/>
    <n v="223.98"/>
    <n v="179.184"/>
  </r>
  <r>
    <n v="2121"/>
    <s v="US-2017-168690"/>
    <d v="2017-01-07T00:00:00"/>
    <x v="44"/>
    <d v="2017-01-13T00:00:00"/>
    <s v="Standard Class"/>
    <s v="TS-21085"/>
    <s v="Thais Sissman"/>
    <s v="Consumer"/>
    <s v="United States"/>
    <s v="Ormond Beach"/>
    <x v="2"/>
    <n v="32174"/>
    <x v="0"/>
    <s v="OFF-BI-10000145"/>
    <x v="1"/>
    <s v="Binders"/>
    <x v="742"/>
    <n v="2.8080000000000007"/>
    <n v="3"/>
    <n v="0.7"/>
    <n v="-1.9656000000000002"/>
    <n v="-0.7"/>
    <n v="-0.65520000000000012"/>
    <n v="0.93600000000000028"/>
    <n v="3.1200000000000006"/>
    <n v="1.9656000000000005"/>
  </r>
  <r>
    <n v="2122"/>
    <s v="CA-2017-158246"/>
    <d v="2017-11-09T00:00:00"/>
    <x v="23"/>
    <d v="2017-11-11T00:00:00"/>
    <s v="First Class"/>
    <s v="JB-15400"/>
    <s v="Jennifer Braxton"/>
    <s v="Corporate"/>
    <s v="United States"/>
    <s v="Sunnyvale"/>
    <x v="1"/>
    <n v="94086"/>
    <x v="1"/>
    <s v="FUR-CH-10003061"/>
    <x v="0"/>
    <s v="Chairs"/>
    <x v="51"/>
    <n v="215.976"/>
    <n v="3"/>
    <n v="0.2"/>
    <n v="-2.6997000000000355"/>
    <n v="-1.2500000000000164E-2"/>
    <n v="-0.8999000000000118"/>
    <n v="71.992000000000004"/>
    <n v="89.989999999999981"/>
    <n v="43.1952"/>
  </r>
  <r>
    <n v="2123"/>
    <s v="CA-2017-167381"/>
    <d v="2017-09-22T00:00:00"/>
    <x v="15"/>
    <d v="2017-09-24T00:00:00"/>
    <s v="Second Class"/>
    <s v="EH-14005"/>
    <s v="Erica Hernandez"/>
    <s v="Home Office"/>
    <s v="United States"/>
    <s v="Lansing"/>
    <x v="12"/>
    <n v="48911"/>
    <x v="2"/>
    <s v="FUR-BO-10001972"/>
    <x v="0"/>
    <s v="Bookcases"/>
    <x v="367"/>
    <n v="241.96"/>
    <n v="2"/>
    <n v="0"/>
    <n v="41.133199999999988"/>
    <n v="0.16999999999999996"/>
    <n v="20.566599999999994"/>
    <n v="120.98"/>
    <n v="120.98"/>
    <n v="0"/>
  </r>
  <r>
    <n v="2124"/>
    <s v="CA-2017-167381"/>
    <d v="2017-09-22T00:00:00"/>
    <x v="15"/>
    <d v="2017-09-24T00:00:00"/>
    <s v="Second Class"/>
    <s v="EH-14005"/>
    <s v="Erica Hernandez"/>
    <s v="Home Office"/>
    <s v="United States"/>
    <s v="Lansing"/>
    <x v="12"/>
    <n v="48911"/>
    <x v="2"/>
    <s v="OFF-LA-10000134"/>
    <x v="1"/>
    <s v="Labels"/>
    <x v="85"/>
    <n v="27.72"/>
    <n v="9"/>
    <n v="0"/>
    <n v="13.3056"/>
    <n v="0.48000000000000004"/>
    <n v="1.4783999999999999"/>
    <n v="3.08"/>
    <n v="3.08"/>
    <n v="0"/>
  </r>
  <r>
    <n v="2125"/>
    <s v="CA-2017-144862"/>
    <d v="2017-12-01T00:00:00"/>
    <x v="22"/>
    <d v="2017-12-05T00:00:00"/>
    <s v="Standard Class"/>
    <s v="EH-14005"/>
    <s v="Erica Hernandez"/>
    <s v="Home Office"/>
    <s v="United States"/>
    <s v="Philadelphia"/>
    <x v="9"/>
    <n v="19143"/>
    <x v="3"/>
    <s v="OFF-EN-10003040"/>
    <x v="1"/>
    <s v="Envelopes"/>
    <x v="1233"/>
    <n v="104.68000000000002"/>
    <n v="5"/>
    <n v="0.2"/>
    <n v="35.329499999999996"/>
    <n v="0.33749999999999991"/>
    <n v="7.0658999999999992"/>
    <n v="20.936000000000003"/>
    <n v="26.170000000000005"/>
    <n v="20.936000000000007"/>
  </r>
  <r>
    <n v="2126"/>
    <s v="CA-2017-144862"/>
    <d v="2017-12-01T00:00:00"/>
    <x v="22"/>
    <d v="2017-12-05T00:00:00"/>
    <s v="Standard Class"/>
    <s v="EH-14005"/>
    <s v="Erica Hernandez"/>
    <s v="Home Office"/>
    <s v="United States"/>
    <s v="Philadelphia"/>
    <x v="9"/>
    <n v="19143"/>
    <x v="3"/>
    <s v="TEC-PH-10000923"/>
    <x v="2"/>
    <s v="Phones"/>
    <x v="1234"/>
    <n v="62.957999999999998"/>
    <n v="7"/>
    <n v="0.4"/>
    <n v="9.4436999999999998"/>
    <n v="0.15"/>
    <n v="1.3491"/>
    <n v="8.9939999999999998"/>
    <n v="14.989999999999998"/>
    <n v="25.183199999999999"/>
  </r>
  <r>
    <n v="2127"/>
    <s v="CA-2014-126032"/>
    <d v="2014-06-23T00:00:00"/>
    <x v="3"/>
    <d v="2014-06-28T00:00:00"/>
    <s v="Standard Class"/>
    <s v="BS-11665"/>
    <s v="Brian Stugart"/>
    <s v="Consumer"/>
    <s v="United States"/>
    <s v="Philadelphia"/>
    <x v="9"/>
    <n v="19143"/>
    <x v="3"/>
    <s v="TEC-AC-10000158"/>
    <x v="2"/>
    <s v="Accessories"/>
    <x v="357"/>
    <n v="86.376000000000005"/>
    <n v="3"/>
    <n v="0.2"/>
    <n v="1.079699999999999"/>
    <n v="1.2499999999999987E-2"/>
    <n v="0.35989999999999966"/>
    <n v="28.792000000000002"/>
    <n v="35.989999999999995"/>
    <n v="17.275200000000002"/>
  </r>
  <r>
    <n v="2128"/>
    <s v="CA-2015-134859"/>
    <d v="2015-10-04T00:00:00"/>
    <x v="2"/>
    <d v="2015-10-09T00:00:00"/>
    <s v="Standard Class"/>
    <s v="JK-16120"/>
    <s v="Julie Kriz"/>
    <s v="Home Office"/>
    <s v="United States"/>
    <s v="Philadelphia"/>
    <x v="9"/>
    <n v="19134"/>
    <x v="3"/>
    <s v="FUR-FU-10003623"/>
    <x v="0"/>
    <s v="Furnishings"/>
    <x v="1235"/>
    <n v="64.944000000000003"/>
    <n v="3"/>
    <n v="0.2"/>
    <n v="6.4943999999999953"/>
    <n v="9.9999999999999922E-2"/>
    <n v="2.1647999999999983"/>
    <n v="21.648"/>
    <n v="27.06"/>
    <n v="12.988800000000001"/>
  </r>
  <r>
    <n v="2129"/>
    <s v="CA-2015-134859"/>
    <d v="2015-10-04T00:00:00"/>
    <x v="2"/>
    <d v="2015-10-09T00:00:00"/>
    <s v="Standard Class"/>
    <s v="JK-16120"/>
    <s v="Julie Kriz"/>
    <s v="Home Office"/>
    <s v="United States"/>
    <s v="Philadelphia"/>
    <x v="9"/>
    <n v="19134"/>
    <x v="3"/>
    <s v="OFF-PA-10001293"/>
    <x v="1"/>
    <s v="Paper"/>
    <x v="996"/>
    <n v="20.736000000000004"/>
    <n v="4"/>
    <n v="0.2"/>
    <n v="7.2576000000000001"/>
    <n v="0.34999999999999992"/>
    <n v="1.8144"/>
    <n v="5.1840000000000011"/>
    <n v="6.4800000000000013"/>
    <n v="4.1472000000000007"/>
  </r>
  <r>
    <n v="2130"/>
    <s v="US-2014-114188"/>
    <d v="2014-05-20T00:00:00"/>
    <x v="8"/>
    <d v="2014-05-22T00:00:00"/>
    <s v="Second Class"/>
    <s v="RF-19345"/>
    <s v="Randy Ferguson"/>
    <s v="Corporate"/>
    <s v="United States"/>
    <s v="Dover"/>
    <x v="38"/>
    <n v="3820"/>
    <x v="3"/>
    <s v="OFF-AP-10000124"/>
    <x v="1"/>
    <s v="Appliances"/>
    <x v="1236"/>
    <n v="33.28"/>
    <n v="4"/>
    <n v="0"/>
    <n v="9.3184000000000005"/>
    <n v="0.28000000000000003"/>
    <n v="2.3296000000000001"/>
    <n v="8.32"/>
    <n v="8.32"/>
    <n v="0"/>
  </r>
  <r>
    <n v="2131"/>
    <s v="US-2014-114188"/>
    <d v="2014-05-20T00:00:00"/>
    <x v="8"/>
    <d v="2014-05-22T00:00:00"/>
    <s v="Second Class"/>
    <s v="RF-19345"/>
    <s v="Randy Ferguson"/>
    <s v="Corporate"/>
    <s v="United States"/>
    <s v="Dover"/>
    <x v="38"/>
    <n v="3820"/>
    <x v="3"/>
    <s v="OFF-AR-10004511"/>
    <x v="1"/>
    <s v="Art"/>
    <x v="1237"/>
    <n v="38.520000000000003"/>
    <n v="9"/>
    <n v="0"/>
    <n v="11.9412"/>
    <n v="0.31"/>
    <n v="1.3268"/>
    <n v="4.28"/>
    <n v="4.28"/>
    <n v="0"/>
  </r>
  <r>
    <n v="2132"/>
    <s v="US-2014-114188"/>
    <d v="2014-05-20T00:00:00"/>
    <x v="8"/>
    <d v="2014-05-22T00:00:00"/>
    <s v="Second Class"/>
    <s v="RF-19345"/>
    <s v="Randy Ferguson"/>
    <s v="Corporate"/>
    <s v="United States"/>
    <s v="Dover"/>
    <x v="38"/>
    <n v="3820"/>
    <x v="3"/>
    <s v="FUR-FU-10000076"/>
    <x v="0"/>
    <s v="Furnishings"/>
    <x v="884"/>
    <n v="139.86000000000001"/>
    <n v="7"/>
    <n v="0"/>
    <n v="60.139800000000015"/>
    <n v="0.43000000000000005"/>
    <n v="8.5914000000000019"/>
    <n v="19.98"/>
    <n v="19.98"/>
    <n v="0"/>
  </r>
  <r>
    <n v="2133"/>
    <s v="CA-2015-156524"/>
    <d v="2015-11-20T00:00:00"/>
    <x v="6"/>
    <d v="2015-11-26T00:00:00"/>
    <s v="Standard Class"/>
    <s v="DL-12865"/>
    <s v="Dan Lawera"/>
    <s v="Consumer"/>
    <s v="United States"/>
    <s v="New York City"/>
    <x v="15"/>
    <n v="10011"/>
    <x v="3"/>
    <s v="OFF-PA-10003883"/>
    <x v="1"/>
    <s v="Paper"/>
    <x v="1238"/>
    <n v="19.649999999999999"/>
    <n v="3"/>
    <n v="0"/>
    <n v="9.0389999999999997"/>
    <n v="0.46"/>
    <n v="3.0129999999999999"/>
    <n v="6.55"/>
    <n v="6.55"/>
    <n v="0"/>
  </r>
  <r>
    <n v="2134"/>
    <s v="CA-2015-122210"/>
    <d v="2015-11-30T00:00:00"/>
    <x v="6"/>
    <d v="2015-12-04T00:00:00"/>
    <s v="Standard Class"/>
    <s v="WB-21850"/>
    <s v="William Brown"/>
    <s v="Consumer"/>
    <s v="United States"/>
    <s v="Philadelphia"/>
    <x v="9"/>
    <n v="19134"/>
    <x v="3"/>
    <s v="OFF-BI-10003656"/>
    <x v="1"/>
    <s v="Binders"/>
    <x v="13"/>
    <n v="152.99100000000001"/>
    <n v="3"/>
    <n v="0.7"/>
    <n v="-122.39280000000002"/>
    <n v="-0.8"/>
    <n v="-40.79760000000001"/>
    <n v="50.997000000000007"/>
    <n v="169.98999999999998"/>
    <n v="107.0937"/>
  </r>
  <r>
    <n v="2135"/>
    <s v="CA-2015-122210"/>
    <d v="2015-11-30T00:00:00"/>
    <x v="6"/>
    <d v="2015-12-04T00:00:00"/>
    <s v="Standard Class"/>
    <s v="WB-21850"/>
    <s v="William Brown"/>
    <s v="Consumer"/>
    <s v="United States"/>
    <s v="Philadelphia"/>
    <x v="9"/>
    <n v="19134"/>
    <x v="3"/>
    <s v="OFF-FA-10000053"/>
    <x v="1"/>
    <s v="Fasteners"/>
    <x v="962"/>
    <n v="10.584"/>
    <n v="7"/>
    <n v="0.2"/>
    <n v="-2.3813999999999993"/>
    <n v="-0.22499999999999995"/>
    <n v="-0.34019999999999989"/>
    <n v="1.512"/>
    <n v="1.8899999999999997"/>
    <n v="2.1168"/>
  </r>
  <r>
    <n v="2136"/>
    <s v="CA-2015-122210"/>
    <d v="2015-11-30T00:00:00"/>
    <x v="6"/>
    <d v="2015-12-04T00:00:00"/>
    <s v="Standard Class"/>
    <s v="WB-21850"/>
    <s v="William Brown"/>
    <s v="Consumer"/>
    <s v="United States"/>
    <s v="Philadelphia"/>
    <x v="9"/>
    <n v="19134"/>
    <x v="3"/>
    <s v="TEC-PH-10002807"/>
    <x v="2"/>
    <s v="Phones"/>
    <x v="1239"/>
    <n v="94.919999999999987"/>
    <n v="4"/>
    <n v="0.4"/>
    <n v="15.819999999999993"/>
    <n v="0.16666666666666663"/>
    <n v="3.9549999999999983"/>
    <n v="23.729999999999997"/>
    <n v="39.549999999999997"/>
    <n v="37.967999999999996"/>
  </r>
  <r>
    <n v="2137"/>
    <s v="CA-2015-156377"/>
    <d v="2015-12-31T00:00:00"/>
    <x v="14"/>
    <d v="2016-01-05T00:00:00"/>
    <s v="Standard Class"/>
    <s v="TB-21625"/>
    <s v="Trudy Brown"/>
    <s v="Consumer"/>
    <s v="United States"/>
    <s v="Grand Prairie"/>
    <x v="5"/>
    <n v="75051"/>
    <x v="2"/>
    <s v="FUR-FU-10002364"/>
    <x v="0"/>
    <s v="Furnishings"/>
    <x v="1240"/>
    <n v="14.76"/>
    <n v="5"/>
    <n v="0.6"/>
    <n v="-11.439000000000004"/>
    <n v="-0.77500000000000024"/>
    <n v="-2.2878000000000007"/>
    <n v="2.952"/>
    <n v="7.38"/>
    <n v="8.8559999999999999"/>
  </r>
  <r>
    <n v="2138"/>
    <s v="CA-2015-156377"/>
    <d v="2015-12-31T00:00:00"/>
    <x v="14"/>
    <d v="2016-01-05T00:00:00"/>
    <s v="Standard Class"/>
    <s v="TB-21625"/>
    <s v="Trudy Brown"/>
    <s v="Consumer"/>
    <s v="United States"/>
    <s v="Grand Prairie"/>
    <x v="5"/>
    <n v="75051"/>
    <x v="2"/>
    <s v="OFF-BI-10002954"/>
    <x v="1"/>
    <s v="Binders"/>
    <x v="1188"/>
    <n v="3.6559999999999993"/>
    <n v="4"/>
    <n v="0.8"/>
    <n v="-5.8496000000000024"/>
    <n v="-1.600000000000001"/>
    <n v="-1.4624000000000006"/>
    <n v="0.91399999999999981"/>
    <n v="4.57"/>
    <n v="2.9247999999999994"/>
  </r>
  <r>
    <n v="2139"/>
    <s v="US-2017-157896"/>
    <d v="2017-11-16T00:00:00"/>
    <x v="23"/>
    <d v="2017-11-16T00:00:00"/>
    <s v="Same Day"/>
    <s v="CB-12415"/>
    <s v="Christy Brittain"/>
    <s v="Consumer"/>
    <s v="United States"/>
    <s v="New York City"/>
    <x v="15"/>
    <n v="10009"/>
    <x v="3"/>
    <s v="OFF-PA-10004092"/>
    <x v="1"/>
    <s v="Paper"/>
    <x v="593"/>
    <n v="146.82"/>
    <n v="3"/>
    <n v="0"/>
    <n v="73.41"/>
    <n v="0.5"/>
    <n v="24.47"/>
    <n v="48.94"/>
    <n v="48.94"/>
    <n v="0"/>
  </r>
  <r>
    <n v="2140"/>
    <s v="CA-2014-159520"/>
    <d v="2014-06-06T00:00:00"/>
    <x v="3"/>
    <d v="2014-06-11T00:00:00"/>
    <s v="Standard Class"/>
    <s v="GT-14635"/>
    <s v="Grant Thornton"/>
    <s v="Corporate"/>
    <s v="United States"/>
    <s v="Long Beach"/>
    <x v="15"/>
    <n v="11561"/>
    <x v="3"/>
    <s v="OFF-BI-10003982"/>
    <x v="1"/>
    <s v="Binders"/>
    <x v="350"/>
    <n v="149.54399999999998"/>
    <n v="9"/>
    <n v="0.2"/>
    <n v="50.471099999999993"/>
    <n v="0.33749999999999997"/>
    <n v="5.607899999999999"/>
    <n v="16.616"/>
    <n v="20.769999999999996"/>
    <n v="29.908799999999999"/>
  </r>
  <r>
    <n v="2141"/>
    <s v="CA-2014-159520"/>
    <d v="2014-06-06T00:00:00"/>
    <x v="3"/>
    <d v="2014-06-11T00:00:00"/>
    <s v="Standard Class"/>
    <s v="GT-14635"/>
    <s v="Grant Thornton"/>
    <s v="Corporate"/>
    <s v="United States"/>
    <s v="Long Beach"/>
    <x v="15"/>
    <n v="11561"/>
    <x v="3"/>
    <s v="OFF-SU-10001664"/>
    <x v="1"/>
    <s v="Supplies"/>
    <x v="1241"/>
    <n v="17.14"/>
    <n v="2"/>
    <n v="0"/>
    <n v="4.4564000000000004"/>
    <n v="0.26"/>
    <n v="2.2282000000000002"/>
    <n v="8.57"/>
    <n v="8.57"/>
    <n v="0"/>
  </r>
  <r>
    <n v="2142"/>
    <s v="CA-2014-159520"/>
    <d v="2014-06-06T00:00:00"/>
    <x v="3"/>
    <d v="2014-06-11T00:00:00"/>
    <s v="Standard Class"/>
    <s v="GT-14635"/>
    <s v="Grant Thornton"/>
    <s v="Corporate"/>
    <s v="United States"/>
    <s v="Long Beach"/>
    <x v="15"/>
    <n v="11561"/>
    <x v="3"/>
    <s v="FUR-TA-10003238"/>
    <x v="0"/>
    <s v="Tables"/>
    <x v="1242"/>
    <n v="991.76400000000012"/>
    <n v="3"/>
    <n v="0.4"/>
    <n v="-347.11740000000009"/>
    <n v="-0.35000000000000003"/>
    <n v="-115.70580000000002"/>
    <n v="330.58800000000002"/>
    <n v="550.98000000000013"/>
    <n v="396.70560000000006"/>
  </r>
  <r>
    <n v="2143"/>
    <s v="CA-2016-155481"/>
    <d v="2016-09-01T00:00:00"/>
    <x v="21"/>
    <d v="2016-09-05T00:00:00"/>
    <s v="Standard Class"/>
    <s v="DK-13225"/>
    <s v="Dean Katz"/>
    <s v="Corporate"/>
    <s v="United States"/>
    <s v="Philadelphia"/>
    <x v="9"/>
    <n v="19140"/>
    <x v="3"/>
    <s v="OFF-PA-10004675"/>
    <x v="1"/>
    <s v="Paper"/>
    <x v="69"/>
    <n v="30.48"/>
    <n v="6"/>
    <n v="0.2"/>
    <n v="9.9059999999999988"/>
    <n v="0.32499999999999996"/>
    <n v="1.6509999999999998"/>
    <n v="5.08"/>
    <n v="6.3499999999999988"/>
    <n v="6.0960000000000001"/>
  </r>
  <r>
    <n v="2144"/>
    <s v="CA-2016-155481"/>
    <d v="2016-09-01T00:00:00"/>
    <x v="21"/>
    <d v="2016-09-05T00:00:00"/>
    <s v="Standard Class"/>
    <s v="DK-13225"/>
    <s v="Dean Katz"/>
    <s v="Corporate"/>
    <s v="United States"/>
    <s v="Philadelphia"/>
    <x v="9"/>
    <n v="19140"/>
    <x v="3"/>
    <s v="TEC-PH-10002293"/>
    <x v="2"/>
    <s v="Phones"/>
    <x v="126"/>
    <n v="23.987999999999996"/>
    <n v="2"/>
    <n v="0.4"/>
    <n v="-4.7975999999999974"/>
    <n v="-0.19999999999999993"/>
    <n v="-2.3987999999999987"/>
    <n v="11.993999999999998"/>
    <n v="19.989999999999998"/>
    <n v="9.5951999999999984"/>
  </r>
  <r>
    <n v="2145"/>
    <s v="CA-2016-155481"/>
    <d v="2016-09-01T00:00:00"/>
    <x v="21"/>
    <d v="2016-09-05T00:00:00"/>
    <s v="Standard Class"/>
    <s v="DK-13225"/>
    <s v="Dean Katz"/>
    <s v="Corporate"/>
    <s v="United States"/>
    <s v="Philadelphia"/>
    <x v="9"/>
    <n v="19140"/>
    <x v="3"/>
    <s v="OFF-FA-10002780"/>
    <x v="1"/>
    <s v="Fasteners"/>
    <x v="128"/>
    <n v="16.687999999999999"/>
    <n v="7"/>
    <n v="0.2"/>
    <n v="5.4235999999999995"/>
    <n v="0.32500000000000001"/>
    <n v="0.77479999999999993"/>
    <n v="2.3839999999999999"/>
    <n v="2.9799999999999995"/>
    <n v="3.3376000000000001"/>
  </r>
  <r>
    <n v="2146"/>
    <s v="US-2016-152051"/>
    <d v="2016-06-25T00:00:00"/>
    <x v="1"/>
    <d v="2016-06-29T00:00:00"/>
    <s v="Standard Class"/>
    <s v="TS-21160"/>
    <s v="Theresa Swint"/>
    <s v="Corporate"/>
    <s v="United States"/>
    <s v="York"/>
    <x v="9"/>
    <n v="17403"/>
    <x v="3"/>
    <s v="FUR-CH-10002965"/>
    <x v="0"/>
    <s v="Chairs"/>
    <x v="229"/>
    <n v="422.05799999999994"/>
    <n v="3"/>
    <n v="0.3"/>
    <n v="-18.088200000000001"/>
    <n v="-4.2857142857142864E-2"/>
    <n v="-6.0293999999999999"/>
    <n v="140.68599999999998"/>
    <n v="200.98"/>
    <n v="126.61739999999998"/>
  </r>
  <r>
    <n v="2147"/>
    <s v="US-2016-152051"/>
    <d v="2016-06-25T00:00:00"/>
    <x v="1"/>
    <d v="2016-06-29T00:00:00"/>
    <s v="Standard Class"/>
    <s v="TS-21160"/>
    <s v="Theresa Swint"/>
    <s v="Corporate"/>
    <s v="United States"/>
    <s v="York"/>
    <x v="9"/>
    <n v="17403"/>
    <x v="3"/>
    <s v="OFF-BI-10004781"/>
    <x v="1"/>
    <s v="Binders"/>
    <x v="133"/>
    <n v="38.088000000000001"/>
    <n v="4"/>
    <n v="0.7"/>
    <n v="-27.93119999999999"/>
    <n v="-0.73333333333333306"/>
    <n v="-6.9827999999999975"/>
    <n v="9.5220000000000002"/>
    <n v="31.739999999999995"/>
    <n v="26.6616"/>
  </r>
  <r>
    <n v="2148"/>
    <s v="US-2016-152051"/>
    <d v="2016-06-25T00:00:00"/>
    <x v="1"/>
    <d v="2016-06-29T00:00:00"/>
    <s v="Standard Class"/>
    <s v="TS-21160"/>
    <s v="Theresa Swint"/>
    <s v="Corporate"/>
    <s v="United States"/>
    <s v="York"/>
    <x v="9"/>
    <n v="17403"/>
    <x v="3"/>
    <s v="OFF-ST-10001713"/>
    <x v="1"/>
    <s v="Storage"/>
    <x v="45"/>
    <n v="254.35200000000003"/>
    <n v="6"/>
    <n v="0.2"/>
    <n v="-50.870400000000018"/>
    <n v="-0.20000000000000004"/>
    <n v="-8.4784000000000024"/>
    <n v="42.392000000000003"/>
    <n v="52.99"/>
    <n v="50.870400000000011"/>
  </r>
  <r>
    <n v="2149"/>
    <s v="CA-2014-141607"/>
    <d v="2014-12-12T00:00:00"/>
    <x v="20"/>
    <d v="2014-12-17T00:00:00"/>
    <s v="Standard Class"/>
    <s v="WB-21850"/>
    <s v="William Brown"/>
    <s v="Consumer"/>
    <s v="United States"/>
    <s v="Concord"/>
    <x v="1"/>
    <n v="94521"/>
    <x v="1"/>
    <s v="FUR-FU-10003975"/>
    <x v="0"/>
    <s v="Furnishings"/>
    <x v="783"/>
    <n v="43.31"/>
    <n v="1"/>
    <n v="0"/>
    <n v="4.330999999999996"/>
    <n v="9.9999999999999908E-2"/>
    <n v="4.330999999999996"/>
    <n v="43.31"/>
    <n v="43.31"/>
    <n v="0"/>
  </r>
  <r>
    <n v="2150"/>
    <s v="CA-2017-102771"/>
    <d v="2017-03-31T00:00:00"/>
    <x v="42"/>
    <d v="2017-04-05T00:00:00"/>
    <s v="Standard Class"/>
    <s v="DO-13435"/>
    <s v="Denny Ordway"/>
    <s v="Consumer"/>
    <s v="United States"/>
    <s v="New York City"/>
    <x v="15"/>
    <n v="10035"/>
    <x v="3"/>
    <s v="TEC-PH-10001536"/>
    <x v="2"/>
    <s v="Phones"/>
    <x v="1243"/>
    <n v="84.949999999999989"/>
    <n v="5"/>
    <n v="0"/>
    <n v="22.086999999999996"/>
    <n v="0.26"/>
    <n v="4.4173999999999989"/>
    <n v="16.989999999999998"/>
    <n v="16.989999999999998"/>
    <n v="0"/>
  </r>
  <r>
    <n v="2151"/>
    <s v="US-2017-139969"/>
    <d v="2017-11-19T00:00:00"/>
    <x v="23"/>
    <d v="2017-11-26T00:00:00"/>
    <s v="Standard Class"/>
    <s v="AF-10870"/>
    <s v="Art Ferguson"/>
    <s v="Consumer"/>
    <s v="United States"/>
    <s v="College Station"/>
    <x v="5"/>
    <n v="77840"/>
    <x v="2"/>
    <s v="FUR-CH-10001973"/>
    <x v="0"/>
    <s v="Chairs"/>
    <x v="905"/>
    <n v="233.05799999999999"/>
    <n v="3"/>
    <n v="0.3"/>
    <n v="-53.270399999999995"/>
    <n v="-0.22857142857142856"/>
    <n v="-17.756799999999998"/>
    <n v="77.685999999999993"/>
    <n v="110.98000000000002"/>
    <n v="69.917400000000001"/>
  </r>
  <r>
    <n v="2152"/>
    <s v="CA-2014-167360"/>
    <d v="2014-11-24T00:00:00"/>
    <x v="7"/>
    <d v="2014-11-29T00:00:00"/>
    <s v="Second Class"/>
    <s v="RB-19435"/>
    <s v="Richard Bierner"/>
    <s v="Consumer"/>
    <s v="United States"/>
    <s v="Saint Louis"/>
    <x v="25"/>
    <n v="63116"/>
    <x v="2"/>
    <s v="TEC-AC-10001772"/>
    <x v="2"/>
    <s v="Accessories"/>
    <x v="405"/>
    <n v="111.79"/>
    <n v="7"/>
    <n v="0"/>
    <n v="43.598100000000002"/>
    <n v="0.39"/>
    <n v="6.2282999999999999"/>
    <n v="15.97"/>
    <n v="15.97"/>
    <n v="0"/>
  </r>
  <r>
    <n v="2153"/>
    <s v="CA-2015-123505"/>
    <d v="2015-11-22T00:00:00"/>
    <x v="6"/>
    <d v="2015-11-26T00:00:00"/>
    <s v="Standard Class"/>
    <s v="AR-10540"/>
    <s v="Andy Reiter"/>
    <s v="Consumer"/>
    <s v="United States"/>
    <s v="Quincy"/>
    <x v="31"/>
    <n v="2169"/>
    <x v="3"/>
    <s v="OFF-PA-10002586"/>
    <x v="1"/>
    <s v="Paper"/>
    <x v="1016"/>
    <n v="14.940000000000001"/>
    <n v="3"/>
    <n v="0"/>
    <n v="7.0218000000000007"/>
    <n v="0.47000000000000003"/>
    <n v="2.3406000000000002"/>
    <n v="4.9800000000000004"/>
    <n v="4.9800000000000004"/>
    <n v="0"/>
  </r>
  <r>
    <n v="2154"/>
    <s v="CA-2016-117282"/>
    <d v="2016-07-14T00:00:00"/>
    <x v="16"/>
    <d v="2016-07-18T00:00:00"/>
    <s v="Standard Class"/>
    <s v="DR-12880"/>
    <s v="Dan Reichenbach"/>
    <s v="Corporate"/>
    <s v="United States"/>
    <s v="New York City"/>
    <x v="15"/>
    <n v="10009"/>
    <x v="3"/>
    <s v="OFF-BI-10004094"/>
    <x v="1"/>
    <s v="Binders"/>
    <x v="608"/>
    <n v="14.16"/>
    <n v="2"/>
    <n v="0.2"/>
    <n v="5.133"/>
    <n v="0.36249999999999999"/>
    <n v="2.5665"/>
    <n v="7.08"/>
    <n v="8.85"/>
    <n v="2.8320000000000003"/>
  </r>
  <r>
    <n v="2155"/>
    <s v="US-2016-120460"/>
    <d v="2016-04-30T00:00:00"/>
    <x v="25"/>
    <d v="2016-05-05T00:00:00"/>
    <s v="Standard Class"/>
    <s v="BF-11170"/>
    <s v="Ben Ferrer"/>
    <s v="Home Office"/>
    <s v="United States"/>
    <s v="Dallas"/>
    <x v="5"/>
    <n v="75081"/>
    <x v="2"/>
    <s v="FUR-FU-10004973"/>
    <x v="0"/>
    <s v="Furnishings"/>
    <x v="1143"/>
    <n v="22.608000000000001"/>
    <n v="3"/>
    <n v="0.6"/>
    <n v="-10.173599999999997"/>
    <n v="-0.44999999999999984"/>
    <n v="-3.3911999999999991"/>
    <n v="7.5360000000000005"/>
    <n v="18.839999999999996"/>
    <n v="13.5648"/>
  </r>
  <r>
    <n v="2156"/>
    <s v="CA-2016-111115"/>
    <d v="2016-07-25T00:00:00"/>
    <x v="16"/>
    <d v="2016-07-27T00:00:00"/>
    <s v="Second Class"/>
    <s v="LB-16735"/>
    <s v="Larry Blacks"/>
    <s v="Consumer"/>
    <s v="United States"/>
    <s v="Los Angeles"/>
    <x v="1"/>
    <n v="90032"/>
    <x v="1"/>
    <s v="OFF-FA-10000624"/>
    <x v="1"/>
    <s v="Fasteners"/>
    <x v="294"/>
    <n v="21.48"/>
    <n v="6"/>
    <n v="0"/>
    <n v="10.74"/>
    <n v="0.5"/>
    <n v="1.79"/>
    <n v="3.58"/>
    <n v="3.58"/>
    <n v="0"/>
  </r>
  <r>
    <n v="2157"/>
    <s v="CA-2014-124646"/>
    <d v="2014-06-22T00:00:00"/>
    <x v="3"/>
    <d v="2014-06-24T00:00:00"/>
    <s v="First Class"/>
    <s v="DV-13465"/>
    <s v="Dianna Vittorini"/>
    <s v="Consumer"/>
    <s v="United States"/>
    <s v="Minneapolis"/>
    <x v="11"/>
    <n v="55407"/>
    <x v="2"/>
    <s v="OFF-ST-10001097"/>
    <x v="1"/>
    <s v="Storage"/>
    <x v="747"/>
    <n v="501.81000000000006"/>
    <n v="3"/>
    <n v="0"/>
    <n v="0"/>
    <n v="0"/>
    <n v="0"/>
    <n v="167.27"/>
    <n v="167.27"/>
    <n v="0"/>
  </r>
  <r>
    <n v="2158"/>
    <s v="CA-2014-124646"/>
    <d v="2014-06-22T00:00:00"/>
    <x v="3"/>
    <d v="2014-06-24T00:00:00"/>
    <s v="First Class"/>
    <s v="DV-13465"/>
    <s v="Dianna Vittorini"/>
    <s v="Consumer"/>
    <s v="United States"/>
    <s v="Minneapolis"/>
    <x v="11"/>
    <n v="55407"/>
    <x v="2"/>
    <s v="OFF-ST-10001469"/>
    <x v="1"/>
    <s v="Storage"/>
    <x v="399"/>
    <n v="161.94"/>
    <n v="3"/>
    <n v="0"/>
    <n v="9.716399999999993"/>
    <n v="5.9999999999999956E-2"/>
    <n v="3.2387999999999977"/>
    <n v="53.98"/>
    <n v="53.98"/>
    <n v="0"/>
  </r>
  <r>
    <n v="2159"/>
    <s v="CA-2017-148166"/>
    <d v="2017-10-21T00:00:00"/>
    <x v="13"/>
    <d v="2017-10-26T00:00:00"/>
    <s v="Standard Class"/>
    <s v="NK-18490"/>
    <s v="Neil Knudson"/>
    <s v="Home Office"/>
    <s v="United States"/>
    <s v="Deltona"/>
    <x v="2"/>
    <n v="32725"/>
    <x v="0"/>
    <s v="OFF-AR-10004956"/>
    <x v="1"/>
    <s v="Art"/>
    <x v="1244"/>
    <n v="17.856000000000002"/>
    <n v="4"/>
    <n v="0.2"/>
    <n v="2.0087999999999973"/>
    <n v="0.11249999999999984"/>
    <n v="0.50219999999999931"/>
    <n v="4.4640000000000004"/>
    <n v="5.58"/>
    <n v="3.5712000000000006"/>
  </r>
  <r>
    <n v="2160"/>
    <s v="CA-2016-159737"/>
    <d v="2016-09-03T00:00:00"/>
    <x v="21"/>
    <d v="2016-09-09T00:00:00"/>
    <s v="Standard Class"/>
    <s v="CS-11950"/>
    <s v="Carlos Soltero"/>
    <s v="Consumer"/>
    <s v="United States"/>
    <s v="Chicago"/>
    <x v="10"/>
    <n v="60610"/>
    <x v="2"/>
    <s v="OFF-BI-10004236"/>
    <x v="1"/>
    <s v="Binders"/>
    <x v="900"/>
    <n v="8.8079999999999981"/>
    <n v="3"/>
    <n v="0.8"/>
    <n v="-14.973600000000001"/>
    <n v="-1.7000000000000004"/>
    <n v="-4.9912000000000001"/>
    <n v="2.9359999999999995"/>
    <n v="14.68"/>
    <n v="7.0463999999999984"/>
  </r>
  <r>
    <n v="2161"/>
    <s v="CA-2016-141019"/>
    <d v="2016-05-14T00:00:00"/>
    <x v="35"/>
    <d v="2016-05-14T00:00:00"/>
    <s v="Same Day"/>
    <s v="LH-17155"/>
    <s v="Logan Haushalter"/>
    <s v="Consumer"/>
    <s v="United States"/>
    <s v="Cincinnati"/>
    <x v="24"/>
    <n v="45231"/>
    <x v="3"/>
    <s v="FUR-FU-10002937"/>
    <x v="0"/>
    <s v="Furnishings"/>
    <x v="1060"/>
    <n v="79.384000000000015"/>
    <n v="1"/>
    <n v="0.2"/>
    <n v="29.768999999999998"/>
    <n v="0.37499999999999989"/>
    <n v="29.768999999999998"/>
    <n v="79.384000000000015"/>
    <n v="99.230000000000018"/>
    <n v="15.876800000000003"/>
  </r>
  <r>
    <n v="2162"/>
    <s v="CA-2016-101938"/>
    <d v="2016-01-07T00:00:00"/>
    <x v="12"/>
    <d v="2016-01-12T00:00:00"/>
    <s v="Standard Class"/>
    <s v="DW-13480"/>
    <s v="Dianna Wilson"/>
    <s v="Home Office"/>
    <s v="United States"/>
    <s v="Oakland"/>
    <x v="1"/>
    <n v="94601"/>
    <x v="1"/>
    <s v="OFF-AR-10003696"/>
    <x v="1"/>
    <s v="Art"/>
    <x v="1245"/>
    <n v="34.58"/>
    <n v="1"/>
    <n v="0"/>
    <n v="10.028199999999998"/>
    <n v="0.28999999999999998"/>
    <n v="10.028199999999998"/>
    <n v="34.58"/>
    <n v="34.58"/>
    <n v="0"/>
  </r>
  <r>
    <n v="2163"/>
    <s v="CA-2017-166296"/>
    <d v="2017-03-13T00:00:00"/>
    <x v="42"/>
    <d v="2017-03-19T00:00:00"/>
    <s v="Standard Class"/>
    <s v="KF-16285"/>
    <s v="Karen Ferguson"/>
    <s v="Home Office"/>
    <s v="United States"/>
    <s v="Manteca"/>
    <x v="1"/>
    <n v="95336"/>
    <x v="1"/>
    <s v="OFF-PA-10004359"/>
    <x v="1"/>
    <s v="Paper"/>
    <x v="1068"/>
    <n v="314.54999999999995"/>
    <n v="3"/>
    <n v="0"/>
    <n v="150.98399999999998"/>
    <n v="0.48"/>
    <n v="50.327999999999996"/>
    <n v="104.84999999999998"/>
    <n v="104.84999999999998"/>
    <n v="0"/>
  </r>
  <r>
    <n v="2164"/>
    <s v="CA-2016-154018"/>
    <d v="2016-10-13T00:00:00"/>
    <x v="32"/>
    <d v="2016-10-19T00:00:00"/>
    <s v="Standard Class"/>
    <s v="HA-14920"/>
    <s v="Helen Andreada"/>
    <s v="Consumer"/>
    <s v="United States"/>
    <s v="Laredo"/>
    <x v="5"/>
    <n v="78041"/>
    <x v="2"/>
    <s v="TEC-AC-10002402"/>
    <x v="2"/>
    <s v="Accessories"/>
    <x v="657"/>
    <n v="191.976"/>
    <n v="3"/>
    <n v="0.2"/>
    <n v="23.996999999999986"/>
    <n v="0.12499999999999993"/>
    <n v="7.9989999999999952"/>
    <n v="63.991999999999997"/>
    <n v="79.989999999999981"/>
    <n v="38.395200000000003"/>
  </r>
  <r>
    <n v="2165"/>
    <s v="CA-2016-154018"/>
    <d v="2016-10-13T00:00:00"/>
    <x v="32"/>
    <d v="2016-10-19T00:00:00"/>
    <s v="Standard Class"/>
    <s v="HA-14920"/>
    <s v="Helen Andreada"/>
    <s v="Consumer"/>
    <s v="United States"/>
    <s v="Laredo"/>
    <x v="5"/>
    <n v="78041"/>
    <x v="2"/>
    <s v="OFF-PA-10000551"/>
    <x v="1"/>
    <s v="Paper"/>
    <x v="1246"/>
    <n v="8.2880000000000003"/>
    <n v="2"/>
    <n v="0.2"/>
    <n v="3.0043999999999995"/>
    <n v="0.36249999999999993"/>
    <n v="1.5021999999999998"/>
    <n v="4.1440000000000001"/>
    <n v="5.18"/>
    <n v="1.6576000000000002"/>
  </r>
  <r>
    <n v="2166"/>
    <s v="CA-2016-154018"/>
    <d v="2016-10-13T00:00:00"/>
    <x v="32"/>
    <d v="2016-10-19T00:00:00"/>
    <s v="Standard Class"/>
    <s v="HA-14920"/>
    <s v="Helen Andreada"/>
    <s v="Consumer"/>
    <s v="United States"/>
    <s v="Laredo"/>
    <x v="5"/>
    <n v="78041"/>
    <x v="2"/>
    <s v="FUR-FU-10003394"/>
    <x v="0"/>
    <s v="Furnishings"/>
    <x v="583"/>
    <n v="139.91999999999999"/>
    <n v="5"/>
    <n v="0.6"/>
    <n v="-150.41399999999999"/>
    <n v="-1.075"/>
    <n v="-30.082799999999999"/>
    <n v="27.983999999999998"/>
    <n v="69.959999999999994"/>
    <n v="83.951999999999984"/>
  </r>
  <r>
    <n v="2167"/>
    <s v="CA-2016-154018"/>
    <d v="2016-10-13T00:00:00"/>
    <x v="32"/>
    <d v="2016-10-19T00:00:00"/>
    <s v="Standard Class"/>
    <s v="HA-14920"/>
    <s v="Helen Andreada"/>
    <s v="Consumer"/>
    <s v="United States"/>
    <s v="Laredo"/>
    <x v="5"/>
    <n v="78041"/>
    <x v="2"/>
    <s v="OFF-AR-10002067"/>
    <x v="1"/>
    <s v="Art"/>
    <x v="1154"/>
    <n v="15.872"/>
    <n v="1"/>
    <n v="0.2"/>
    <n v="1.1904000000000003"/>
    <n v="7.5000000000000025E-2"/>
    <n v="1.1904000000000003"/>
    <n v="15.872"/>
    <n v="19.84"/>
    <n v="3.1744000000000003"/>
  </r>
  <r>
    <n v="2168"/>
    <s v="CA-2016-154018"/>
    <d v="2016-10-13T00:00:00"/>
    <x v="32"/>
    <d v="2016-10-19T00:00:00"/>
    <s v="Standard Class"/>
    <s v="HA-14920"/>
    <s v="Helen Andreada"/>
    <s v="Consumer"/>
    <s v="United States"/>
    <s v="Laredo"/>
    <x v="5"/>
    <n v="78041"/>
    <x v="2"/>
    <s v="OFF-BI-10004140"/>
    <x v="1"/>
    <s v="Binders"/>
    <x v="307"/>
    <n v="6.2859999999999987"/>
    <n v="7"/>
    <n v="0.8"/>
    <n v="-11.000500000000008"/>
    <n v="-1.7500000000000016"/>
    <n v="-1.571500000000001"/>
    <n v="0.8979999999999998"/>
    <n v="4.49"/>
    <n v="5.0287999999999995"/>
  </r>
  <r>
    <n v="2169"/>
    <s v="CA-2017-117870"/>
    <d v="2017-01-27T00:00:00"/>
    <x v="44"/>
    <d v="2017-01-30T00:00:00"/>
    <s v="Second Class"/>
    <s v="JH-15820"/>
    <s v="John Huston"/>
    <s v="Consumer"/>
    <s v="United States"/>
    <s v="Kent"/>
    <x v="24"/>
    <n v="44240"/>
    <x v="3"/>
    <s v="OFF-AR-10004078"/>
    <x v="1"/>
    <s v="Art"/>
    <x v="512"/>
    <n v="14.015999999999998"/>
    <n v="3"/>
    <n v="0.2"/>
    <n v="1.7519999999999998"/>
    <n v="0.125"/>
    <n v="0.58399999999999996"/>
    <n v="4.6719999999999997"/>
    <n v="5.8399999999999981"/>
    <n v="2.8031999999999999"/>
  </r>
  <r>
    <n v="2170"/>
    <s v="CA-2017-117870"/>
    <d v="2017-01-27T00:00:00"/>
    <x v="44"/>
    <d v="2017-01-30T00:00:00"/>
    <s v="Second Class"/>
    <s v="JH-15820"/>
    <s v="John Huston"/>
    <s v="Consumer"/>
    <s v="United States"/>
    <s v="Kent"/>
    <x v="24"/>
    <n v="44240"/>
    <x v="3"/>
    <s v="TEC-AC-10000927"/>
    <x v="2"/>
    <s v="Accessories"/>
    <x v="701"/>
    <n v="71.975999999999999"/>
    <n v="3"/>
    <n v="0.2"/>
    <n v="-8.9970000000000034"/>
    <n v="-0.12500000000000006"/>
    <n v="-2.999000000000001"/>
    <n v="23.992000000000001"/>
    <n v="29.989999999999995"/>
    <n v="14.395200000000001"/>
  </r>
  <r>
    <n v="2171"/>
    <s v="CA-2017-117870"/>
    <d v="2017-01-27T00:00:00"/>
    <x v="44"/>
    <d v="2017-01-30T00:00:00"/>
    <s v="Second Class"/>
    <s v="JH-15820"/>
    <s v="John Huston"/>
    <s v="Consumer"/>
    <s v="United States"/>
    <s v="Kent"/>
    <x v="24"/>
    <n v="44240"/>
    <x v="3"/>
    <s v="TEC-PH-10003931"/>
    <x v="2"/>
    <s v="Phones"/>
    <x v="161"/>
    <n v="107.982"/>
    <n v="3"/>
    <n v="0.4"/>
    <n v="-26.995499999999993"/>
    <n v="-0.24999999999999994"/>
    <n v="-8.9984999999999982"/>
    <n v="35.994"/>
    <n v="59.990000000000009"/>
    <n v="43.192800000000005"/>
  </r>
  <r>
    <n v="2172"/>
    <s v="US-2017-137491"/>
    <d v="2017-11-19T00:00:00"/>
    <x v="23"/>
    <d v="2017-11-25T00:00:00"/>
    <s v="Standard Class"/>
    <s v="LC-16930"/>
    <s v="Linda Cazamias"/>
    <s v="Corporate"/>
    <s v="United States"/>
    <s v="San Angelo"/>
    <x v="5"/>
    <n v="76903"/>
    <x v="2"/>
    <s v="FUR-CH-10004675"/>
    <x v="0"/>
    <s v="Chairs"/>
    <x v="635"/>
    <n v="305.31200000000001"/>
    <n v="2"/>
    <n v="0.3"/>
    <n v="-8.7232000000000198"/>
    <n v="-2.8571428571428636E-2"/>
    <n v="-4.3616000000000099"/>
    <n v="152.65600000000001"/>
    <n v="218.08"/>
    <n v="91.593599999999995"/>
  </r>
  <r>
    <n v="2173"/>
    <s v="CA-2014-152296"/>
    <d v="2014-08-01T00:00:00"/>
    <x v="9"/>
    <d v="2014-08-03T00:00:00"/>
    <s v="First Class"/>
    <s v="IL-15100"/>
    <s v="Ivan Liston"/>
    <s v="Consumer"/>
    <s v="United States"/>
    <s v="San Francisco"/>
    <x v="1"/>
    <n v="94122"/>
    <x v="1"/>
    <s v="OFF-BI-10004506"/>
    <x v="1"/>
    <s v="Binders"/>
    <x v="1247"/>
    <n v="19.752000000000002"/>
    <n v="3"/>
    <n v="0.2"/>
    <n v="6.9131999999999998"/>
    <n v="0.34999999999999992"/>
    <n v="2.3043999999999998"/>
    <n v="6.5840000000000005"/>
    <n v="8.23"/>
    <n v="3.9504000000000006"/>
  </r>
  <r>
    <n v="2174"/>
    <s v="CA-2016-112025"/>
    <d v="2016-07-30T00:00:00"/>
    <x v="16"/>
    <d v="2016-08-04T00:00:00"/>
    <s v="Standard Class"/>
    <s v="LS-16975"/>
    <s v="Lindsay Shagiari"/>
    <s v="Home Office"/>
    <s v="United States"/>
    <s v="Houston"/>
    <x v="5"/>
    <n v="77070"/>
    <x v="2"/>
    <s v="OFF-BI-10002353"/>
    <x v="1"/>
    <s v="Binders"/>
    <x v="1077"/>
    <n v="9.2639999999999976"/>
    <n v="3"/>
    <n v="0.8"/>
    <n v="-13.895999999999997"/>
    <n v="-1.5"/>
    <n v="-4.6319999999999988"/>
    <n v="3.0879999999999992"/>
    <n v="15.44"/>
    <n v="7.4111999999999982"/>
  </r>
  <r>
    <n v="2175"/>
    <s v="CA-2015-132507"/>
    <d v="2015-07-30T00:00:00"/>
    <x v="38"/>
    <d v="2015-08-03T00:00:00"/>
    <s v="Second Class"/>
    <s v="CC-12610"/>
    <s v="Corey Catlett"/>
    <s v="Corporate"/>
    <s v="United States"/>
    <s v="Houston"/>
    <x v="5"/>
    <n v="77041"/>
    <x v="2"/>
    <s v="OFF-ST-10000943"/>
    <x v="1"/>
    <s v="Storage"/>
    <x v="1204"/>
    <n v="61.792000000000002"/>
    <n v="4"/>
    <n v="0.2"/>
    <n v="6.1792000000000016"/>
    <n v="0.10000000000000002"/>
    <n v="1.5448000000000004"/>
    <n v="15.448"/>
    <n v="19.309999999999999"/>
    <n v="12.358400000000001"/>
  </r>
  <r>
    <n v="2176"/>
    <s v="CA-2016-125738"/>
    <d v="2016-10-15T00:00:00"/>
    <x v="32"/>
    <d v="2016-10-21T00:00:00"/>
    <s v="Standard Class"/>
    <s v="PB-18805"/>
    <s v="Patrick Bzostek"/>
    <s v="Home Office"/>
    <s v="United States"/>
    <s v="Salt Lake City"/>
    <x v="7"/>
    <n v="84106"/>
    <x v="1"/>
    <s v="OFF-PA-10000740"/>
    <x v="1"/>
    <s v="Paper"/>
    <x v="1248"/>
    <n v="45.68"/>
    <n v="2"/>
    <n v="0"/>
    <n v="21.012799999999999"/>
    <n v="0.45999999999999996"/>
    <n v="10.506399999999999"/>
    <n v="22.84"/>
    <n v="22.84"/>
    <n v="0"/>
  </r>
  <r>
    <n v="2177"/>
    <s v="CA-2016-125738"/>
    <d v="2016-10-15T00:00:00"/>
    <x v="32"/>
    <d v="2016-10-21T00:00:00"/>
    <s v="Standard Class"/>
    <s v="PB-18805"/>
    <s v="Patrick Bzostek"/>
    <s v="Home Office"/>
    <s v="United States"/>
    <s v="Salt Lake City"/>
    <x v="7"/>
    <n v="84106"/>
    <x v="1"/>
    <s v="OFF-PA-10003001"/>
    <x v="1"/>
    <s v="Paper"/>
    <x v="1073"/>
    <n v="60.12"/>
    <n v="9"/>
    <n v="0"/>
    <n v="28.857599999999998"/>
    <n v="0.48"/>
    <n v="3.2063999999999999"/>
    <n v="6.68"/>
    <n v="6.68"/>
    <n v="0"/>
  </r>
  <r>
    <n v="2178"/>
    <s v="CA-2016-125738"/>
    <d v="2016-10-15T00:00:00"/>
    <x v="32"/>
    <d v="2016-10-21T00:00:00"/>
    <s v="Standard Class"/>
    <s v="PB-18805"/>
    <s v="Patrick Bzostek"/>
    <s v="Home Office"/>
    <s v="United States"/>
    <s v="Salt Lake City"/>
    <x v="7"/>
    <n v="84106"/>
    <x v="1"/>
    <s v="OFF-BI-10001628"/>
    <x v="1"/>
    <s v="Binders"/>
    <x v="1112"/>
    <n v="41.72"/>
    <n v="5"/>
    <n v="0.2"/>
    <n v="13.037499999999998"/>
    <n v="0.31249999999999994"/>
    <n v="2.6074999999999995"/>
    <n v="8.3439999999999994"/>
    <n v="10.43"/>
    <n v="8.3439999999999994"/>
  </r>
  <r>
    <n v="2179"/>
    <s v="CA-2016-125738"/>
    <d v="2016-10-15T00:00:00"/>
    <x v="32"/>
    <d v="2016-10-21T00:00:00"/>
    <s v="Standard Class"/>
    <s v="PB-18805"/>
    <s v="Patrick Bzostek"/>
    <s v="Home Office"/>
    <s v="United States"/>
    <s v="Salt Lake City"/>
    <x v="7"/>
    <n v="84106"/>
    <x v="1"/>
    <s v="OFF-PA-10001509"/>
    <x v="1"/>
    <s v="Paper"/>
    <x v="422"/>
    <n v="71.599999999999994"/>
    <n v="8"/>
    <n v="0"/>
    <n v="32.935999999999993"/>
    <n v="0.45999999999999991"/>
    <n v="4.1169999999999991"/>
    <n v="8.9499999999999993"/>
    <n v="8.9499999999999993"/>
    <n v="0"/>
  </r>
  <r>
    <n v="2180"/>
    <s v="CA-2016-128818"/>
    <d v="2016-05-07T00:00:00"/>
    <x v="35"/>
    <d v="2016-05-11T00:00:00"/>
    <s v="Standard Class"/>
    <s v="CJ-12010"/>
    <s v="Caroline Jumper"/>
    <s v="Consumer"/>
    <s v="United States"/>
    <s v="New York City"/>
    <x v="15"/>
    <n v="10009"/>
    <x v="3"/>
    <s v="OFF-BI-10000309"/>
    <x v="1"/>
    <s v="Binders"/>
    <x v="338"/>
    <n v="85.232000000000014"/>
    <n v="7"/>
    <n v="0.2"/>
    <n v="30.896599999999996"/>
    <n v="0.36249999999999988"/>
    <n v="4.4137999999999993"/>
    <n v="12.176000000000002"/>
    <n v="15.22"/>
    <n v="17.046400000000002"/>
  </r>
  <r>
    <n v="2181"/>
    <s v="CA-2016-128818"/>
    <d v="2016-05-07T00:00:00"/>
    <x v="35"/>
    <d v="2016-05-11T00:00:00"/>
    <s v="Standard Class"/>
    <s v="CJ-12010"/>
    <s v="Caroline Jumper"/>
    <s v="Consumer"/>
    <s v="United States"/>
    <s v="New York City"/>
    <x v="15"/>
    <n v="10009"/>
    <x v="3"/>
    <s v="OFF-LA-10003923"/>
    <x v="1"/>
    <s v="Labels"/>
    <x v="429"/>
    <n v="44.400000000000006"/>
    <n v="3"/>
    <n v="0"/>
    <n v="22.200000000000003"/>
    <n v="0.5"/>
    <n v="7.4000000000000012"/>
    <n v="14.800000000000002"/>
    <n v="14.800000000000002"/>
    <n v="0"/>
  </r>
  <r>
    <n v="2182"/>
    <s v="CA-2016-128818"/>
    <d v="2016-05-07T00:00:00"/>
    <x v="35"/>
    <d v="2016-05-11T00:00:00"/>
    <s v="Standard Class"/>
    <s v="CJ-12010"/>
    <s v="Caroline Jumper"/>
    <s v="Consumer"/>
    <s v="United States"/>
    <s v="New York City"/>
    <x v="15"/>
    <n v="10009"/>
    <x v="3"/>
    <s v="FUR-CH-10002084"/>
    <x v="0"/>
    <s v="Chairs"/>
    <x v="1249"/>
    <n v="442.76400000000001"/>
    <n v="4"/>
    <n v="0.1"/>
    <n v="59.035200000000003"/>
    <n v="0.13333333333333333"/>
    <n v="14.758800000000001"/>
    <n v="110.691"/>
    <n v="122.99"/>
    <n v="44.276400000000002"/>
  </r>
  <r>
    <n v="2183"/>
    <s v="CA-2016-128818"/>
    <d v="2016-05-07T00:00:00"/>
    <x v="35"/>
    <d v="2016-05-11T00:00:00"/>
    <s v="Standard Class"/>
    <s v="CJ-12010"/>
    <s v="Caroline Jumper"/>
    <s v="Consumer"/>
    <s v="United States"/>
    <s v="New York City"/>
    <x v="15"/>
    <n v="10009"/>
    <x v="3"/>
    <s v="TEC-MA-10000488"/>
    <x v="2"/>
    <s v="Machines"/>
    <x v="1138"/>
    <n v="3999.95"/>
    <n v="5"/>
    <n v="0"/>
    <n v="1159.9854999999998"/>
    <n v="0.28999999999999998"/>
    <n v="231.99709999999996"/>
    <n v="799.99"/>
    <n v="799.99"/>
    <n v="0"/>
  </r>
  <r>
    <n v="2184"/>
    <s v="CA-2016-128818"/>
    <d v="2016-05-07T00:00:00"/>
    <x v="35"/>
    <d v="2016-05-11T00:00:00"/>
    <s v="Standard Class"/>
    <s v="CJ-12010"/>
    <s v="Caroline Jumper"/>
    <s v="Consumer"/>
    <s v="United States"/>
    <s v="New York City"/>
    <x v="15"/>
    <n v="10009"/>
    <x v="3"/>
    <s v="TEC-AC-10001767"/>
    <x v="2"/>
    <s v="Accessories"/>
    <x v="97"/>
    <n v="199.95000000000002"/>
    <n v="5"/>
    <n v="0"/>
    <n v="21.994499999999988"/>
    <n v="0.10999999999999993"/>
    <n v="4.3988999999999976"/>
    <n v="39.99"/>
    <n v="39.99"/>
    <n v="0"/>
  </r>
  <r>
    <n v="2185"/>
    <s v="CA-2016-128818"/>
    <d v="2016-05-07T00:00:00"/>
    <x v="35"/>
    <d v="2016-05-11T00:00:00"/>
    <s v="Standard Class"/>
    <s v="CJ-12010"/>
    <s v="Caroline Jumper"/>
    <s v="Consumer"/>
    <s v="United States"/>
    <s v="New York City"/>
    <x v="15"/>
    <n v="10009"/>
    <x v="3"/>
    <s v="FUR-FU-10001940"/>
    <x v="0"/>
    <s v="Furnishings"/>
    <x v="222"/>
    <n v="63.68"/>
    <n v="8"/>
    <n v="0"/>
    <n v="28.019200000000005"/>
    <n v="0.44000000000000006"/>
    <n v="3.5024000000000006"/>
    <n v="7.96"/>
    <n v="7.96"/>
    <n v="0"/>
  </r>
  <r>
    <n v="2186"/>
    <s v="CA-2017-124576"/>
    <d v="2017-08-01T00:00:00"/>
    <x v="43"/>
    <d v="2017-08-04T00:00:00"/>
    <s v="Second Class"/>
    <s v="HK-14890"/>
    <s v="Heather Kirkland"/>
    <s v="Corporate"/>
    <s v="United States"/>
    <s v="Salinas"/>
    <x v="1"/>
    <n v="93905"/>
    <x v="1"/>
    <s v="OFF-BI-10002735"/>
    <x v="1"/>
    <s v="Binders"/>
    <x v="142"/>
    <n v="54.896000000000008"/>
    <n v="2"/>
    <n v="0.2"/>
    <n v="18.5274"/>
    <n v="0.33749999999999997"/>
    <n v="9.2637"/>
    <n v="27.448000000000004"/>
    <n v="34.31"/>
    <n v="10.979200000000002"/>
  </r>
  <r>
    <n v="2187"/>
    <s v="CA-2016-101378"/>
    <d v="2016-07-14T00:00:00"/>
    <x v="16"/>
    <d v="2016-07-14T00:00:00"/>
    <s v="Same Day"/>
    <s v="RH-19600"/>
    <s v="Rob Haberlin"/>
    <s v="Consumer"/>
    <s v="United States"/>
    <s v="Huntsville"/>
    <x v="19"/>
    <n v="35810"/>
    <x v="0"/>
    <s v="TEC-AC-10002345"/>
    <x v="2"/>
    <s v="Accessories"/>
    <x v="175"/>
    <n v="29"/>
    <n v="2"/>
    <n v="0"/>
    <n v="7.25"/>
    <n v="0.25"/>
    <n v="3.625"/>
    <n v="14.5"/>
    <n v="14.5"/>
    <n v="0"/>
  </r>
  <r>
    <n v="2188"/>
    <s v="CA-2017-143063"/>
    <d v="2017-08-10T00:00:00"/>
    <x v="43"/>
    <d v="2017-08-15T00:00:00"/>
    <s v="Standard Class"/>
    <s v="IL-15100"/>
    <s v="Ivan Liston"/>
    <s v="Consumer"/>
    <s v="United States"/>
    <s v="Columbus"/>
    <x v="14"/>
    <n v="47201"/>
    <x v="2"/>
    <s v="OFF-EN-10003134"/>
    <x v="1"/>
    <s v="Envelopes"/>
    <x v="153"/>
    <n v="70.08"/>
    <n v="6"/>
    <n v="0"/>
    <n v="35.04"/>
    <n v="0.5"/>
    <n v="5.84"/>
    <n v="11.68"/>
    <n v="11.68"/>
    <n v="0"/>
  </r>
  <r>
    <n v="2189"/>
    <s v="CA-2017-143063"/>
    <d v="2017-08-10T00:00:00"/>
    <x v="43"/>
    <d v="2017-08-15T00:00:00"/>
    <s v="Standard Class"/>
    <s v="IL-15100"/>
    <s v="Ivan Liston"/>
    <s v="Consumer"/>
    <s v="United States"/>
    <s v="Columbus"/>
    <x v="14"/>
    <n v="47201"/>
    <x v="2"/>
    <s v="FUR-FU-10003708"/>
    <x v="0"/>
    <s v="Furnishings"/>
    <x v="71"/>
    <n v="121.3"/>
    <n v="2"/>
    <n v="0"/>
    <n v="25.472999999999999"/>
    <n v="0.21"/>
    <n v="12.736499999999999"/>
    <n v="60.65"/>
    <n v="60.65"/>
    <n v="0"/>
  </r>
  <r>
    <n v="2190"/>
    <s v="CA-2017-143063"/>
    <d v="2017-08-10T00:00:00"/>
    <x v="43"/>
    <d v="2017-08-15T00:00:00"/>
    <s v="Standard Class"/>
    <s v="IL-15100"/>
    <s v="Ivan Liston"/>
    <s v="Consumer"/>
    <s v="United States"/>
    <s v="Columbus"/>
    <x v="14"/>
    <n v="47201"/>
    <x v="2"/>
    <s v="TEC-PH-10003645"/>
    <x v="2"/>
    <s v="Phones"/>
    <x v="297"/>
    <n v="1454.4900000000002"/>
    <n v="9"/>
    <n v="0"/>
    <n v="378.16740000000004"/>
    <n v="0.26"/>
    <n v="42.018600000000006"/>
    <n v="161.61000000000001"/>
    <n v="161.61000000000001"/>
    <n v="0"/>
  </r>
  <r>
    <n v="2191"/>
    <s v="CA-2016-118913"/>
    <d v="2016-06-25T00:00:00"/>
    <x v="1"/>
    <d v="2016-06-29T00:00:00"/>
    <s v="Standard Class"/>
    <s v="AS-10240"/>
    <s v="Alan Shonely"/>
    <s v="Consumer"/>
    <s v="United States"/>
    <s v="Los Angeles"/>
    <x v="1"/>
    <n v="90049"/>
    <x v="1"/>
    <s v="OFF-AP-10000692"/>
    <x v="1"/>
    <s v="Appliances"/>
    <x v="1250"/>
    <n v="60.81"/>
    <n v="3"/>
    <n v="0"/>
    <n v="17.026800000000001"/>
    <n v="0.28000000000000003"/>
    <n v="5.6756000000000002"/>
    <n v="20.27"/>
    <n v="20.27"/>
    <n v="0"/>
  </r>
  <r>
    <n v="2192"/>
    <s v="CA-2016-128412"/>
    <d v="2016-12-10T00:00:00"/>
    <x v="5"/>
    <d v="2016-12-17T00:00:00"/>
    <s v="Standard Class"/>
    <s v="AP-10915"/>
    <s v="Arthur Prichep"/>
    <s v="Consumer"/>
    <s v="United States"/>
    <s v="Seattle"/>
    <x v="4"/>
    <n v="98105"/>
    <x v="1"/>
    <s v="OFF-BI-10001718"/>
    <x v="1"/>
    <s v="Binders"/>
    <x v="1225"/>
    <n v="153.55199999999999"/>
    <n v="3"/>
    <n v="0.2"/>
    <n v="51.823799999999999"/>
    <n v="0.33750000000000002"/>
    <n v="17.2746"/>
    <n v="51.183999999999997"/>
    <n v="63.97999999999999"/>
    <n v="30.7104"/>
  </r>
  <r>
    <n v="2193"/>
    <s v="CA-2016-128412"/>
    <d v="2016-12-10T00:00:00"/>
    <x v="5"/>
    <d v="2016-12-17T00:00:00"/>
    <s v="Standard Class"/>
    <s v="AP-10915"/>
    <s v="Arthur Prichep"/>
    <s v="Consumer"/>
    <s v="United States"/>
    <s v="Seattle"/>
    <x v="4"/>
    <n v="98105"/>
    <x v="1"/>
    <s v="OFF-AP-10002082"/>
    <x v="1"/>
    <s v="Appliances"/>
    <x v="1101"/>
    <n v="65.34"/>
    <n v="3"/>
    <n v="0"/>
    <n v="22.869"/>
    <n v="0.35"/>
    <n v="7.6230000000000002"/>
    <n v="21.78"/>
    <n v="21.78"/>
    <n v="0"/>
  </r>
  <r>
    <n v="2194"/>
    <s v="CA-2016-128412"/>
    <d v="2016-12-10T00:00:00"/>
    <x v="5"/>
    <d v="2016-12-17T00:00:00"/>
    <s v="Standard Class"/>
    <s v="AP-10915"/>
    <s v="Arthur Prichep"/>
    <s v="Consumer"/>
    <s v="United States"/>
    <s v="Seattle"/>
    <x v="4"/>
    <n v="98105"/>
    <x v="1"/>
    <s v="OFF-PA-10001125"/>
    <x v="1"/>
    <s v="Paper"/>
    <x v="1021"/>
    <n v="123.92"/>
    <n v="4"/>
    <n v="0"/>
    <n v="55.763999999999996"/>
    <n v="0.44999999999999996"/>
    <n v="13.940999999999999"/>
    <n v="30.98"/>
    <n v="30.98"/>
    <n v="0"/>
  </r>
  <r>
    <n v="2195"/>
    <s v="CA-2016-128412"/>
    <d v="2016-12-10T00:00:00"/>
    <x v="5"/>
    <d v="2016-12-17T00:00:00"/>
    <s v="Standard Class"/>
    <s v="AP-10915"/>
    <s v="Arthur Prichep"/>
    <s v="Consumer"/>
    <s v="United States"/>
    <s v="Seattle"/>
    <x v="4"/>
    <n v="98105"/>
    <x v="1"/>
    <s v="OFF-AP-10000252"/>
    <x v="1"/>
    <s v="Appliances"/>
    <x v="1251"/>
    <n v="35.099999999999994"/>
    <n v="3"/>
    <n v="0"/>
    <n v="12.285"/>
    <n v="0.35000000000000003"/>
    <n v="4.0949999999999998"/>
    <n v="11.699999999999998"/>
    <n v="11.699999999999998"/>
    <n v="0"/>
  </r>
  <r>
    <n v="2196"/>
    <s v="CA-2016-128412"/>
    <d v="2016-12-10T00:00:00"/>
    <x v="5"/>
    <d v="2016-12-17T00:00:00"/>
    <s v="Standard Class"/>
    <s v="AP-10915"/>
    <s v="Arthur Prichep"/>
    <s v="Consumer"/>
    <s v="United States"/>
    <s v="Seattle"/>
    <x v="4"/>
    <n v="98105"/>
    <x v="1"/>
    <s v="TEC-AC-10003038"/>
    <x v="2"/>
    <s v="Accessories"/>
    <x v="1033"/>
    <n v="44.75"/>
    <n v="5"/>
    <n v="0"/>
    <n v="8.5024999999999942"/>
    <n v="0.18999999999999986"/>
    <n v="1.7004999999999988"/>
    <n v="8.9499999999999993"/>
    <n v="8.9499999999999993"/>
    <n v="0"/>
  </r>
  <r>
    <n v="2197"/>
    <s v="CA-2016-136483"/>
    <d v="2016-12-01T00:00:00"/>
    <x v="5"/>
    <d v="2016-12-06T00:00:00"/>
    <s v="Standard Class"/>
    <s v="AG-10390"/>
    <s v="Allen Goldenen"/>
    <s v="Consumer"/>
    <s v="United States"/>
    <s v="Knoxville"/>
    <x v="18"/>
    <n v="37918"/>
    <x v="0"/>
    <s v="OFF-AR-10000940"/>
    <x v="1"/>
    <s v="Art"/>
    <x v="135"/>
    <n v="4.7039999999999997"/>
    <n v="2"/>
    <n v="0.2"/>
    <n v="0.41160000000000019"/>
    <n v="8.750000000000005E-2"/>
    <n v="0.20580000000000009"/>
    <n v="2.3519999999999999"/>
    <n v="2.9399999999999995"/>
    <n v="0.94079999999999997"/>
  </r>
  <r>
    <n v="2198"/>
    <s v="CA-2014-163013"/>
    <d v="2014-11-28T00:00:00"/>
    <x v="7"/>
    <d v="2014-12-04T00:00:00"/>
    <s v="Standard Class"/>
    <s v="BF-11080"/>
    <s v="Bart Folk"/>
    <s v="Consumer"/>
    <s v="United States"/>
    <s v="Montgomery"/>
    <x v="19"/>
    <n v="36116"/>
    <x v="0"/>
    <s v="OFF-AR-10001954"/>
    <x v="1"/>
    <s v="Art"/>
    <x v="563"/>
    <n v="14.669999999999998"/>
    <n v="3"/>
    <n v="0"/>
    <n v="3.9609000000000001"/>
    <n v="0.27"/>
    <n v="1.3203"/>
    <n v="4.8899999999999997"/>
    <n v="4.8899999999999997"/>
    <n v="0"/>
  </r>
  <r>
    <n v="2199"/>
    <s v="CA-2015-135363"/>
    <d v="2015-03-28T00:00:00"/>
    <x v="29"/>
    <d v="2015-04-02T00:00:00"/>
    <s v="Standard Class"/>
    <s v="CK-12205"/>
    <s v="Chloris Kastensmidt"/>
    <s v="Consumer"/>
    <s v="United States"/>
    <s v="Philadelphia"/>
    <x v="9"/>
    <n v="19120"/>
    <x v="3"/>
    <s v="OFF-PA-10003177"/>
    <x v="1"/>
    <s v="Paper"/>
    <x v="89"/>
    <n v="15.552000000000003"/>
    <n v="3"/>
    <n v="0.2"/>
    <n v="5.4432"/>
    <n v="0.34999999999999992"/>
    <n v="1.8144"/>
    <n v="5.1840000000000011"/>
    <n v="6.48"/>
    <n v="3.1104000000000007"/>
  </r>
  <r>
    <n v="2200"/>
    <s v="CA-2015-135363"/>
    <d v="2015-03-28T00:00:00"/>
    <x v="29"/>
    <d v="2015-04-02T00:00:00"/>
    <s v="Standard Class"/>
    <s v="CK-12205"/>
    <s v="Chloris Kastensmidt"/>
    <s v="Consumer"/>
    <s v="United States"/>
    <s v="Philadelphia"/>
    <x v="9"/>
    <n v="19120"/>
    <x v="3"/>
    <s v="OFF-PA-10000533"/>
    <x v="1"/>
    <s v="Paper"/>
    <x v="1205"/>
    <n v="5.2320000000000002"/>
    <n v="1"/>
    <n v="0.2"/>
    <n v="1.7003999999999999"/>
    <n v="0.32499999999999996"/>
    <n v="1.7003999999999999"/>
    <n v="5.2320000000000002"/>
    <n v="6.54"/>
    <n v="1.0464"/>
  </r>
  <r>
    <n v="2201"/>
    <s v="US-2014-165659"/>
    <d v="2014-06-01T00:00:00"/>
    <x v="3"/>
    <d v="2014-06-06T00:00:00"/>
    <s v="Standard Class"/>
    <s v="LT-17110"/>
    <s v="Liz Thompson"/>
    <s v="Consumer"/>
    <s v="United States"/>
    <s v="Little Rock"/>
    <x v="36"/>
    <n v="72209"/>
    <x v="0"/>
    <s v="FUR-FU-10001935"/>
    <x v="0"/>
    <s v="Furnishings"/>
    <x v="345"/>
    <n v="22.200000000000003"/>
    <n v="6"/>
    <n v="0"/>
    <n v="9.1020000000000021"/>
    <n v="0.41000000000000003"/>
    <n v="1.5170000000000003"/>
    <n v="3.7000000000000006"/>
    <n v="3.7000000000000006"/>
    <n v="0"/>
  </r>
  <r>
    <n v="2202"/>
    <s v="US-2014-165659"/>
    <d v="2014-06-01T00:00:00"/>
    <x v="3"/>
    <d v="2014-06-06T00:00:00"/>
    <s v="Standard Class"/>
    <s v="LT-17110"/>
    <s v="Liz Thompson"/>
    <s v="Consumer"/>
    <s v="United States"/>
    <s v="Little Rock"/>
    <x v="36"/>
    <n v="72209"/>
    <x v="0"/>
    <s v="TEC-PH-10002563"/>
    <x v="2"/>
    <s v="Phones"/>
    <x v="203"/>
    <n v="881.93"/>
    <n v="7"/>
    <n v="0"/>
    <n v="229.30180000000001"/>
    <n v="0.26"/>
    <n v="32.757400000000004"/>
    <n v="125.99"/>
    <n v="125.99"/>
    <n v="0"/>
  </r>
  <r>
    <n v="2203"/>
    <s v="CA-2015-138002"/>
    <d v="2015-09-06T00:00:00"/>
    <x v="11"/>
    <d v="2015-09-12T00:00:00"/>
    <s v="Standard Class"/>
    <s v="BT-11305"/>
    <s v="Beth Thompson"/>
    <s v="Home Office"/>
    <s v="United States"/>
    <s v="Seattle"/>
    <x v="4"/>
    <n v="98103"/>
    <x v="1"/>
    <s v="OFF-BI-10002160"/>
    <x v="1"/>
    <s v="Binders"/>
    <x v="315"/>
    <n v="6.0960000000000001"/>
    <n v="2"/>
    <n v="0.2"/>
    <n v="2.1335999999999999"/>
    <n v="0.35"/>
    <n v="1.0668"/>
    <n v="3.048"/>
    <n v="3.81"/>
    <n v="1.2192000000000001"/>
  </r>
  <r>
    <n v="2204"/>
    <s v="CA-2015-138002"/>
    <d v="2015-09-06T00:00:00"/>
    <x v="11"/>
    <d v="2015-09-12T00:00:00"/>
    <s v="Standard Class"/>
    <s v="BT-11305"/>
    <s v="Beth Thompson"/>
    <s v="Home Office"/>
    <s v="United States"/>
    <s v="Seattle"/>
    <x v="4"/>
    <n v="98103"/>
    <x v="1"/>
    <s v="FUR-FU-10004748"/>
    <x v="0"/>
    <s v="Furnishings"/>
    <x v="1252"/>
    <n v="191.82"/>
    <n v="3"/>
    <n v="0"/>
    <n v="74.809799999999996"/>
    <n v="0.39"/>
    <n v="24.936599999999999"/>
    <n v="63.94"/>
    <n v="63.94"/>
    <n v="0"/>
  </r>
  <r>
    <n v="2205"/>
    <s v="CA-2015-128860"/>
    <d v="2015-06-29T00:00:00"/>
    <x v="40"/>
    <d v="2015-07-05T00:00:00"/>
    <s v="Standard Class"/>
    <s v="SC-20725"/>
    <s v="Steven Cartwright"/>
    <s v="Consumer"/>
    <s v="United States"/>
    <s v="Lancaster"/>
    <x v="9"/>
    <n v="17602"/>
    <x v="3"/>
    <s v="FUR-FU-10001473"/>
    <x v="0"/>
    <s v="Furnishings"/>
    <x v="1253"/>
    <n v="20.103999999999999"/>
    <n v="1"/>
    <n v="0.2"/>
    <n v="1.7591000000000001"/>
    <n v="8.7500000000000008E-2"/>
    <n v="1.7591000000000001"/>
    <n v="20.103999999999999"/>
    <n v="25.13"/>
    <n v="4.0208000000000004"/>
  </r>
  <r>
    <n v="2206"/>
    <s v="CA-2016-164350"/>
    <d v="2016-09-10T00:00:00"/>
    <x v="21"/>
    <d v="2016-09-12T00:00:00"/>
    <s v="Second Class"/>
    <s v="CG-12040"/>
    <s v="Catherine Glotzbach"/>
    <s v="Home Office"/>
    <s v="United States"/>
    <s v="Bristol"/>
    <x v="18"/>
    <n v="37620"/>
    <x v="0"/>
    <s v="OFF-AR-10000538"/>
    <x v="1"/>
    <s v="Art"/>
    <x v="1254"/>
    <n v="67.56"/>
    <n v="3"/>
    <n v="0.2"/>
    <n v="8.4449999999999896"/>
    <n v="0.12499999999999985"/>
    <n v="2.8149999999999964"/>
    <n v="22.52"/>
    <n v="28.149999999999995"/>
    <n v="13.512"/>
  </r>
  <r>
    <n v="2207"/>
    <s v="US-2014-103905"/>
    <d v="2014-07-14T00:00:00"/>
    <x v="39"/>
    <d v="2014-07-20T00:00:00"/>
    <s v="Standard Class"/>
    <s v="AW-10930"/>
    <s v="Arthur Wiediger"/>
    <s v="Home Office"/>
    <s v="United States"/>
    <s v="Aurora"/>
    <x v="10"/>
    <n v="60505"/>
    <x v="2"/>
    <s v="OFF-BI-10001098"/>
    <x v="1"/>
    <s v="Binders"/>
    <x v="410"/>
    <n v="29.931999999999992"/>
    <n v="7"/>
    <n v="0.8"/>
    <n v="-46.394600000000011"/>
    <n v="-1.5500000000000007"/>
    <n v="-6.6278000000000015"/>
    <n v="4.2759999999999989"/>
    <n v="21.38"/>
    <n v="23.945599999999995"/>
  </r>
  <r>
    <n v="2208"/>
    <s v="US-2014-103905"/>
    <d v="2014-07-14T00:00:00"/>
    <x v="39"/>
    <d v="2014-07-20T00:00:00"/>
    <s v="Standard Class"/>
    <s v="AW-10930"/>
    <s v="Arthur Wiediger"/>
    <s v="Home Office"/>
    <s v="United States"/>
    <s v="Aurora"/>
    <x v="10"/>
    <n v="60505"/>
    <x v="2"/>
    <s v="TEC-PH-10001552"/>
    <x v="2"/>
    <s v="Phones"/>
    <x v="180"/>
    <n v="38.272000000000006"/>
    <n v="4"/>
    <n v="0.2"/>
    <n v="3.8272000000000013"/>
    <n v="0.10000000000000002"/>
    <n v="0.95680000000000032"/>
    <n v="9.5680000000000014"/>
    <n v="11.96"/>
    <n v="7.6544000000000016"/>
  </r>
  <r>
    <n v="2209"/>
    <s v="CA-2015-129854"/>
    <d v="2015-08-22T00:00:00"/>
    <x v="37"/>
    <d v="2015-08-26T00:00:00"/>
    <s v="Standard Class"/>
    <s v="RB-19705"/>
    <s v="Roger Barcio"/>
    <s v="Home Office"/>
    <s v="United States"/>
    <s v="New York City"/>
    <x v="15"/>
    <n v="10009"/>
    <x v="3"/>
    <s v="OFF-AR-10000390"/>
    <x v="1"/>
    <s v="Art"/>
    <x v="105"/>
    <n v="16.52"/>
    <n v="4"/>
    <n v="0"/>
    <n v="7.5991999999999997"/>
    <n v="0.46"/>
    <n v="1.8997999999999999"/>
    <n v="4.13"/>
    <n v="4.13"/>
    <n v="0"/>
  </r>
  <r>
    <n v="2210"/>
    <s v="CA-2014-125556"/>
    <d v="2014-11-14T00:00:00"/>
    <x v="7"/>
    <d v="2014-11-16T00:00:00"/>
    <s v="Second Class"/>
    <s v="ML-17410"/>
    <s v="Maris LaWare"/>
    <s v="Consumer"/>
    <s v="United States"/>
    <s v="Fairfield"/>
    <x v="29"/>
    <n v="6824"/>
    <x v="3"/>
    <s v="TEC-PH-10001079"/>
    <x v="2"/>
    <s v="Phones"/>
    <x v="1255"/>
    <n v="832.93"/>
    <n v="7"/>
    <n v="0"/>
    <n v="233.22039999999998"/>
    <n v="0.27999999999999997"/>
    <n v="33.3172"/>
    <n v="118.99"/>
    <n v="118.99"/>
    <n v="0"/>
  </r>
  <r>
    <n v="2211"/>
    <s v="CA-2014-125556"/>
    <d v="2014-11-14T00:00:00"/>
    <x v="7"/>
    <d v="2014-11-16T00:00:00"/>
    <s v="Second Class"/>
    <s v="ML-17410"/>
    <s v="Maris LaWare"/>
    <s v="Consumer"/>
    <s v="United States"/>
    <s v="Fairfield"/>
    <x v="29"/>
    <n v="6824"/>
    <x v="3"/>
    <s v="OFF-BI-10003460"/>
    <x v="1"/>
    <s v="Binders"/>
    <x v="237"/>
    <n v="43.8"/>
    <n v="10"/>
    <n v="0"/>
    <n v="21.023999999999997"/>
    <n v="0.48"/>
    <n v="2.1023999999999998"/>
    <n v="4.38"/>
    <n v="4.38"/>
    <n v="0"/>
  </r>
  <r>
    <n v="2212"/>
    <s v="CA-2016-162313"/>
    <d v="2016-11-27T00:00:00"/>
    <x v="0"/>
    <d v="2016-11-30T00:00:00"/>
    <s v="First Class"/>
    <s v="VB-21745"/>
    <s v="Victoria Brennan"/>
    <s v="Corporate"/>
    <s v="United States"/>
    <s v="Lincoln Park"/>
    <x v="12"/>
    <n v="48146"/>
    <x v="2"/>
    <s v="OFF-AP-10003842"/>
    <x v="1"/>
    <s v="Appliances"/>
    <x v="1256"/>
    <n v="167.292"/>
    <n v="6"/>
    <n v="0.1"/>
    <n v="29.7408"/>
    <n v="0.17777777777777778"/>
    <n v="4.9568000000000003"/>
    <n v="27.882000000000001"/>
    <n v="30.979999999999997"/>
    <n v="16.729200000000002"/>
  </r>
  <r>
    <n v="2213"/>
    <s v="CA-2017-107874"/>
    <d v="2017-11-21T00:00:00"/>
    <x v="23"/>
    <d v="2017-11-25T00:00:00"/>
    <s v="Standard Class"/>
    <s v="SW-20275"/>
    <s v="Scott Williamson"/>
    <s v="Consumer"/>
    <s v="United States"/>
    <s v="New York City"/>
    <x v="15"/>
    <n v="10035"/>
    <x v="3"/>
    <s v="FUR-FU-10003535"/>
    <x v="0"/>
    <s v="Furnishings"/>
    <x v="897"/>
    <n v="27.42"/>
    <n v="1"/>
    <n v="0"/>
    <n v="11.2422"/>
    <n v="0.41"/>
    <n v="11.2422"/>
    <n v="27.42"/>
    <n v="27.42"/>
    <n v="0"/>
  </r>
  <r>
    <n v="2214"/>
    <s v="CA-2017-129378"/>
    <d v="2017-10-01T00:00:00"/>
    <x v="13"/>
    <d v="2017-10-02T00:00:00"/>
    <s v="First Class"/>
    <s v="NS-18505"/>
    <s v="Neola Schneider"/>
    <s v="Consumer"/>
    <s v="United States"/>
    <s v="San Jose"/>
    <x v="1"/>
    <n v="95123"/>
    <x v="1"/>
    <s v="OFF-BI-10002012"/>
    <x v="1"/>
    <s v="Binders"/>
    <x v="749"/>
    <n v="1.4400000000000002"/>
    <n v="1"/>
    <n v="0.2"/>
    <n v="0.504"/>
    <n v="0.35"/>
    <n v="0.504"/>
    <n v="1.4400000000000002"/>
    <n v="1.8"/>
    <n v="0.28800000000000003"/>
  </r>
  <r>
    <n v="2215"/>
    <s v="CA-2017-129378"/>
    <d v="2017-10-01T00:00:00"/>
    <x v="13"/>
    <d v="2017-10-02T00:00:00"/>
    <s v="First Class"/>
    <s v="NS-18505"/>
    <s v="Neola Schneider"/>
    <s v="Consumer"/>
    <s v="United States"/>
    <s v="San Jose"/>
    <x v="1"/>
    <n v="95123"/>
    <x v="1"/>
    <s v="OFF-BI-10001922"/>
    <x v="1"/>
    <s v="Binders"/>
    <x v="305"/>
    <n v="61.77600000000001"/>
    <n v="13"/>
    <n v="0.2"/>
    <n v="20.849399999999996"/>
    <n v="0.33749999999999986"/>
    <n v="1.6037999999999997"/>
    <n v="4.7520000000000007"/>
    <n v="5.94"/>
    <n v="12.355200000000004"/>
  </r>
  <r>
    <n v="2216"/>
    <s v="CA-2017-129378"/>
    <d v="2017-10-01T00:00:00"/>
    <x v="13"/>
    <d v="2017-10-02T00:00:00"/>
    <s v="First Class"/>
    <s v="NS-18505"/>
    <s v="Neola Schneider"/>
    <s v="Consumer"/>
    <s v="United States"/>
    <s v="San Jose"/>
    <x v="1"/>
    <n v="95123"/>
    <x v="1"/>
    <s v="OFF-AP-10000576"/>
    <x v="1"/>
    <s v="Appliances"/>
    <x v="850"/>
    <n v="241.96"/>
    <n v="2"/>
    <n v="0"/>
    <n v="60.490000000000009"/>
    <n v="0.25000000000000006"/>
    <n v="30.245000000000005"/>
    <n v="120.98"/>
    <n v="120.98"/>
    <n v="0"/>
  </r>
  <r>
    <n v="2217"/>
    <s v="CA-2017-129378"/>
    <d v="2017-10-01T00:00:00"/>
    <x v="13"/>
    <d v="2017-10-02T00:00:00"/>
    <s v="First Class"/>
    <s v="NS-18505"/>
    <s v="Neola Schneider"/>
    <s v="Consumer"/>
    <s v="United States"/>
    <s v="San Jose"/>
    <x v="1"/>
    <n v="95123"/>
    <x v="1"/>
    <s v="FUR-CH-10000553"/>
    <x v="0"/>
    <s v="Chairs"/>
    <x v="1257"/>
    <n v="108.608"/>
    <n v="4"/>
    <n v="0.2"/>
    <n v="9.5031999999999925"/>
    <n v="8.7499999999999925E-2"/>
    <n v="2.3757999999999981"/>
    <n v="27.152000000000001"/>
    <n v="33.94"/>
    <n v="21.721600000000002"/>
  </r>
  <r>
    <n v="2218"/>
    <s v="CA-2014-151953"/>
    <d v="2014-09-20T00:00:00"/>
    <x v="30"/>
    <d v="2014-09-25T00:00:00"/>
    <s v="Standard Class"/>
    <s v="DB-13555"/>
    <s v="Dorothy Badders"/>
    <s v="Corporate"/>
    <s v="United States"/>
    <s v="Jacksonville"/>
    <x v="2"/>
    <n v="32216"/>
    <x v="0"/>
    <s v="OFF-AR-10003469"/>
    <x v="1"/>
    <s v="Art"/>
    <x v="1258"/>
    <n v="2.8160000000000003"/>
    <n v="2"/>
    <n v="0.2"/>
    <n v="0.98559999999999992"/>
    <n v="0.34999999999999992"/>
    <n v="0.49279999999999996"/>
    <n v="1.4080000000000001"/>
    <n v="1.76"/>
    <n v="0.56320000000000003"/>
  </r>
  <r>
    <n v="2219"/>
    <s v="CA-2017-130841"/>
    <d v="2017-07-28T00:00:00"/>
    <x v="10"/>
    <d v="2017-08-01T00:00:00"/>
    <s v="Standard Class"/>
    <s v="MH-17620"/>
    <s v="Matt Hagelstein"/>
    <s v="Corporate"/>
    <s v="United States"/>
    <s v="San Francisco"/>
    <x v="1"/>
    <n v="94110"/>
    <x v="1"/>
    <s v="OFF-BI-10000145"/>
    <x v="1"/>
    <s v="Binders"/>
    <x v="742"/>
    <n v="9.9840000000000018"/>
    <n v="4"/>
    <n v="0.2"/>
    <n v="3.6191999999999993"/>
    <n v="0.36249999999999988"/>
    <n v="0.90479999999999983"/>
    <n v="2.4960000000000004"/>
    <n v="3.1200000000000006"/>
    <n v="1.9968000000000004"/>
  </r>
  <r>
    <n v="2220"/>
    <s v="CA-2017-130841"/>
    <d v="2017-07-28T00:00:00"/>
    <x v="10"/>
    <d v="2017-08-01T00:00:00"/>
    <s v="Standard Class"/>
    <s v="MH-17620"/>
    <s v="Matt Hagelstein"/>
    <s v="Corporate"/>
    <s v="United States"/>
    <s v="San Francisco"/>
    <x v="1"/>
    <n v="94110"/>
    <x v="1"/>
    <s v="OFF-ST-10001580"/>
    <x v="1"/>
    <s v="Storage"/>
    <x v="355"/>
    <n v="14.98"/>
    <n v="1"/>
    <n v="0"/>
    <n v="4.1943999999999999"/>
    <n v="0.27999999999999997"/>
    <n v="4.1943999999999999"/>
    <n v="14.98"/>
    <n v="14.98"/>
    <n v="0"/>
  </r>
  <r>
    <n v="2221"/>
    <s v="CA-2017-130841"/>
    <d v="2017-07-28T00:00:00"/>
    <x v="10"/>
    <d v="2017-08-01T00:00:00"/>
    <s v="Standard Class"/>
    <s v="MH-17620"/>
    <s v="Matt Hagelstein"/>
    <s v="Corporate"/>
    <s v="United States"/>
    <s v="San Francisco"/>
    <x v="1"/>
    <n v="94110"/>
    <x v="1"/>
    <s v="TEC-PH-10001817"/>
    <x v="2"/>
    <s v="Phones"/>
    <x v="1106"/>
    <n v="1145.6000000000001"/>
    <n v="4"/>
    <n v="0.2"/>
    <n v="100.24000000000007"/>
    <n v="8.750000000000005E-2"/>
    <n v="25.060000000000016"/>
    <n v="286.40000000000003"/>
    <n v="358"/>
    <n v="229.12000000000003"/>
  </r>
  <r>
    <n v="2222"/>
    <s v="CA-2015-131884"/>
    <d v="2015-12-06T00:00:00"/>
    <x v="14"/>
    <d v="2015-12-06T00:00:00"/>
    <s v="Same Day"/>
    <s v="DK-13375"/>
    <s v="Dennis Kane"/>
    <s v="Consumer"/>
    <s v="United States"/>
    <s v="Marion"/>
    <x v="24"/>
    <n v="43302"/>
    <x v="3"/>
    <s v="TEC-PH-10001578"/>
    <x v="2"/>
    <s v="Phones"/>
    <x v="1230"/>
    <n v="485.93999999999994"/>
    <n v="2"/>
    <n v="0.4"/>
    <n v="-89.089000000000055"/>
    <n v="-0.18333333333333346"/>
    <n v="-44.544500000000028"/>
    <n v="242.96999999999997"/>
    <n v="404.95"/>
    <n v="194.37599999999998"/>
  </r>
  <r>
    <n v="2223"/>
    <s v="CA-2015-131884"/>
    <d v="2015-12-06T00:00:00"/>
    <x v="14"/>
    <d v="2015-12-06T00:00:00"/>
    <s v="Same Day"/>
    <s v="DK-13375"/>
    <s v="Dennis Kane"/>
    <s v="Consumer"/>
    <s v="United States"/>
    <s v="Marion"/>
    <x v="24"/>
    <n v="43302"/>
    <x v="3"/>
    <s v="OFF-AR-10004078"/>
    <x v="1"/>
    <s v="Art"/>
    <x v="512"/>
    <n v="37.375999999999998"/>
    <n v="8"/>
    <n v="0.2"/>
    <n v="4.6719999999999988"/>
    <n v="0.12499999999999997"/>
    <n v="0.58399999999999985"/>
    <n v="4.6719999999999997"/>
    <n v="5.839999999999999"/>
    <n v="7.4752000000000001"/>
  </r>
  <r>
    <n v="2224"/>
    <s v="CA-2015-131884"/>
    <d v="2015-12-06T00:00:00"/>
    <x v="14"/>
    <d v="2015-12-06T00:00:00"/>
    <s v="Same Day"/>
    <s v="DK-13375"/>
    <s v="Dennis Kane"/>
    <s v="Consumer"/>
    <s v="United States"/>
    <s v="Marion"/>
    <x v="24"/>
    <n v="43302"/>
    <x v="3"/>
    <s v="FUR-CH-10004860"/>
    <x v="0"/>
    <s v="Chairs"/>
    <x v="212"/>
    <n v="70.685999999999993"/>
    <n v="1"/>
    <n v="0.3"/>
    <n v="-24.23520000000001"/>
    <n v="-0.34285714285714303"/>
    <n v="-24.23520000000001"/>
    <n v="70.685999999999993"/>
    <n v="100.97999999999999"/>
    <n v="21.205799999999996"/>
  </r>
  <r>
    <n v="2225"/>
    <s v="CA-2017-121909"/>
    <d v="2017-07-31T00:00:00"/>
    <x v="10"/>
    <d v="2017-08-05T00:00:00"/>
    <s v="Standard Class"/>
    <s v="EA-14035"/>
    <s v="Erin Ashbrook"/>
    <s v="Corporate"/>
    <s v="United States"/>
    <s v="Philadelphia"/>
    <x v="9"/>
    <n v="19134"/>
    <x v="3"/>
    <s v="OFF-PA-10003790"/>
    <x v="1"/>
    <s v="Paper"/>
    <x v="1259"/>
    <n v="54.816000000000003"/>
    <n v="3"/>
    <n v="0.2"/>
    <n v="17.815199999999997"/>
    <n v="0.32499999999999996"/>
    <n v="5.9383999999999988"/>
    <n v="18.272000000000002"/>
    <n v="22.839999999999996"/>
    <n v="10.963200000000001"/>
  </r>
  <r>
    <n v="2226"/>
    <s v="CA-2016-106383"/>
    <d v="2016-03-19T00:00:00"/>
    <x v="17"/>
    <d v="2016-03-21T00:00:00"/>
    <s v="Second Class"/>
    <s v="BT-11440"/>
    <s v="Bobby Trafton"/>
    <s v="Consumer"/>
    <s v="United States"/>
    <s v="Littleton"/>
    <x v="22"/>
    <n v="80122"/>
    <x v="1"/>
    <s v="FUR-BO-10002202"/>
    <x v="0"/>
    <s v="Bookcases"/>
    <x v="1260"/>
    <n v="72.294000000000011"/>
    <n v="1"/>
    <n v="0.7"/>
    <n v="-98.801799999999986"/>
    <n v="-1.3666666666666663"/>
    <n v="-98.801799999999986"/>
    <n v="72.294000000000011"/>
    <n v="240.98"/>
    <n v="50.605800000000002"/>
  </r>
  <r>
    <n v="2227"/>
    <s v="CA-2017-130771"/>
    <d v="2017-07-29T00:00:00"/>
    <x v="10"/>
    <d v="2017-08-03T00:00:00"/>
    <s v="Standard Class"/>
    <s v="LA-16780"/>
    <s v="Laura Armstrong"/>
    <s v="Corporate"/>
    <s v="United States"/>
    <s v="Austin"/>
    <x v="5"/>
    <n v="78745"/>
    <x v="2"/>
    <s v="OFF-FA-10003059"/>
    <x v="1"/>
    <s v="Fasteners"/>
    <x v="802"/>
    <n v="2.8960000000000004"/>
    <n v="2"/>
    <n v="0.2"/>
    <n v="0.4705999999999998"/>
    <n v="0.16249999999999992"/>
    <n v="0.2352999999999999"/>
    <n v="1.4480000000000002"/>
    <n v="1.81"/>
    <n v="0.57920000000000005"/>
  </r>
  <r>
    <n v="2228"/>
    <s v="CA-2017-130771"/>
    <d v="2017-07-29T00:00:00"/>
    <x v="10"/>
    <d v="2017-08-03T00:00:00"/>
    <s v="Standard Class"/>
    <s v="LA-16780"/>
    <s v="Laura Armstrong"/>
    <s v="Corporate"/>
    <s v="United States"/>
    <s v="Austin"/>
    <x v="5"/>
    <n v="78745"/>
    <x v="2"/>
    <s v="TEC-PH-10002496"/>
    <x v="2"/>
    <s v="Phones"/>
    <x v="495"/>
    <n v="124.79200000000002"/>
    <n v="1"/>
    <n v="0.2"/>
    <n v="15.598999999999993"/>
    <n v="0.12499999999999993"/>
    <n v="15.598999999999993"/>
    <n v="124.79200000000002"/>
    <n v="155.99"/>
    <n v="24.958400000000005"/>
  </r>
  <r>
    <n v="2229"/>
    <s v="CA-2016-139157"/>
    <d v="2016-10-01T00:00:00"/>
    <x v="32"/>
    <d v="2016-10-05T00:00:00"/>
    <s v="Standard Class"/>
    <s v="GM-14680"/>
    <s v="Greg Matthias"/>
    <s v="Consumer"/>
    <s v="United States"/>
    <s v="New York City"/>
    <x v="15"/>
    <n v="10024"/>
    <x v="3"/>
    <s v="FUR-TA-10003238"/>
    <x v="0"/>
    <s v="Tables"/>
    <x v="1242"/>
    <n v="330.58800000000002"/>
    <n v="1"/>
    <n v="0.4"/>
    <n v="-115.70580000000004"/>
    <n v="-0.35000000000000009"/>
    <n v="-115.70580000000004"/>
    <n v="330.58800000000002"/>
    <n v="550.98"/>
    <n v="132.23520000000002"/>
  </r>
  <r>
    <n v="2230"/>
    <s v="CA-2014-128055"/>
    <d v="2014-03-31T00:00:00"/>
    <x v="34"/>
    <d v="2014-04-05T00:00:00"/>
    <s v="Standard Class"/>
    <s v="AA-10315"/>
    <s v="Alex Avila"/>
    <s v="Consumer"/>
    <s v="United States"/>
    <s v="San Francisco"/>
    <x v="1"/>
    <n v="94122"/>
    <x v="1"/>
    <s v="OFF-BI-10004390"/>
    <x v="1"/>
    <s v="Binders"/>
    <x v="1164"/>
    <n v="673.5680000000001"/>
    <n v="2"/>
    <n v="0.2"/>
    <n v="252.58799999999999"/>
    <n v="0.37499999999999994"/>
    <n v="126.294"/>
    <n v="336.78400000000005"/>
    <n v="420.98"/>
    <n v="134.71360000000001"/>
  </r>
  <r>
    <n v="2231"/>
    <s v="CA-2014-128055"/>
    <d v="2014-03-31T00:00:00"/>
    <x v="34"/>
    <d v="2014-04-05T00:00:00"/>
    <s v="Standard Class"/>
    <s v="AA-10315"/>
    <s v="Alex Avila"/>
    <s v="Consumer"/>
    <s v="United States"/>
    <s v="San Francisco"/>
    <x v="1"/>
    <n v="94122"/>
    <x v="1"/>
    <s v="OFF-AP-10002765"/>
    <x v="1"/>
    <s v="Appliances"/>
    <x v="1261"/>
    <n v="52.98"/>
    <n v="2"/>
    <n v="0"/>
    <n v="14.834400000000002"/>
    <n v="0.28000000000000008"/>
    <n v="7.4172000000000011"/>
    <n v="26.49"/>
    <n v="26.49"/>
    <n v="0"/>
  </r>
  <r>
    <n v="2232"/>
    <s v="CA-2017-157091"/>
    <d v="2017-06-26T00:00:00"/>
    <x v="27"/>
    <d v="2017-07-01T00:00:00"/>
    <s v="Standard Class"/>
    <s v="DB-13405"/>
    <s v="Denny Blanton"/>
    <s v="Consumer"/>
    <s v="United States"/>
    <s v="La Porte"/>
    <x v="14"/>
    <n v="46350"/>
    <x v="2"/>
    <s v="FUR-FU-10000293"/>
    <x v="0"/>
    <s v="Furnishings"/>
    <x v="791"/>
    <n v="526.45000000000005"/>
    <n v="5"/>
    <n v="0"/>
    <n v="31.586999999999961"/>
    <n v="5.9999999999999921E-2"/>
    <n v="6.3173999999999921"/>
    <n v="105.29"/>
    <n v="105.29"/>
    <n v="0"/>
  </r>
  <r>
    <n v="2233"/>
    <s v="CA-2017-132122"/>
    <d v="2017-07-09T00:00:00"/>
    <x v="10"/>
    <d v="2017-07-14T00:00:00"/>
    <s v="Standard Class"/>
    <s v="JH-15820"/>
    <s v="John Huston"/>
    <s v="Consumer"/>
    <s v="United States"/>
    <s v="Chicago"/>
    <x v="10"/>
    <n v="60610"/>
    <x v="2"/>
    <s v="OFF-ST-10003692"/>
    <x v="1"/>
    <s v="Storage"/>
    <x v="1262"/>
    <n v="228.92"/>
    <n v="5"/>
    <n v="0.2"/>
    <n v="14.307499999999997"/>
    <n v="6.2499999999999993E-2"/>
    <n v="2.8614999999999995"/>
    <n v="45.783999999999999"/>
    <n v="57.23"/>
    <n v="45.783999999999999"/>
  </r>
  <r>
    <n v="2234"/>
    <s v="CA-2015-123232"/>
    <d v="2015-12-14T00:00:00"/>
    <x v="14"/>
    <d v="2015-12-16T00:00:00"/>
    <s v="Second Class"/>
    <s v="DJ-13630"/>
    <s v="Doug Jacobs"/>
    <s v="Consumer"/>
    <s v="United States"/>
    <s v="Portland"/>
    <x v="21"/>
    <n v="97206"/>
    <x v="1"/>
    <s v="TEC-PH-10001051"/>
    <x v="2"/>
    <s v="Phones"/>
    <x v="1263"/>
    <n v="319.96800000000002"/>
    <n v="4"/>
    <n v="0.2"/>
    <n v="35.996399999999952"/>
    <n v="0.11249999999999984"/>
    <n v="8.9990999999999879"/>
    <n v="79.992000000000004"/>
    <n v="99.99"/>
    <n v="63.993600000000008"/>
  </r>
  <r>
    <n v="2235"/>
    <s v="CA-2017-104066"/>
    <d v="2017-12-05T00:00:00"/>
    <x v="22"/>
    <d v="2017-12-10T00:00:00"/>
    <s v="Standard Class"/>
    <s v="QJ-19255"/>
    <s v="Quincy Jones"/>
    <s v="Corporate"/>
    <s v="United States"/>
    <s v="Burlington"/>
    <x v="42"/>
    <s v="05408"/>
    <x v="3"/>
    <s v="TEC-AC-10001013"/>
    <x v="2"/>
    <s v="Accessories"/>
    <x v="821"/>
    <n v="205.03"/>
    <n v="7"/>
    <n v="0"/>
    <n v="67.659899999999979"/>
    <n v="0.3299999999999999"/>
    <n v="9.6656999999999975"/>
    <n v="29.29"/>
    <n v="29.29"/>
    <n v="0"/>
  </r>
  <r>
    <n v="2236"/>
    <s v="CA-2015-145849"/>
    <d v="2015-09-15T00:00:00"/>
    <x v="11"/>
    <d v="2015-09-17T00:00:00"/>
    <s v="Second Class"/>
    <s v="CT-11995"/>
    <s v="Carol Triggs"/>
    <s v="Consumer"/>
    <s v="United States"/>
    <s v="Indianapolis"/>
    <x v="14"/>
    <n v="46203"/>
    <x v="2"/>
    <s v="OFF-ST-10000025"/>
    <x v="1"/>
    <s v="Storage"/>
    <x v="621"/>
    <n v="190.86"/>
    <n v="2"/>
    <n v="0"/>
    <n v="11.451599999999985"/>
    <n v="5.9999999999999915E-2"/>
    <n v="5.7257999999999925"/>
    <n v="95.43"/>
    <n v="95.43"/>
    <n v="0"/>
  </r>
  <r>
    <n v="2237"/>
    <s v="CA-2015-145849"/>
    <d v="2015-09-15T00:00:00"/>
    <x v="11"/>
    <d v="2015-09-17T00:00:00"/>
    <s v="Second Class"/>
    <s v="CT-11995"/>
    <s v="Carol Triggs"/>
    <s v="Consumer"/>
    <s v="United States"/>
    <s v="Indianapolis"/>
    <x v="14"/>
    <n v="46203"/>
    <x v="2"/>
    <s v="OFF-AR-10000817"/>
    <x v="1"/>
    <s v="Art"/>
    <x v="1264"/>
    <n v="24.32"/>
    <n v="8"/>
    <n v="0"/>
    <n v="8.2687999999999988"/>
    <n v="0.33999999999999997"/>
    <n v="1.0335999999999999"/>
    <n v="3.04"/>
    <n v="3.04"/>
    <n v="0"/>
  </r>
  <r>
    <n v="2238"/>
    <s v="CA-2016-122322"/>
    <d v="2016-07-15T00:00:00"/>
    <x v="16"/>
    <d v="2016-07-21T00:00:00"/>
    <s v="Standard Class"/>
    <s v="RH-19510"/>
    <s v="Rick Huthwaite"/>
    <s v="Home Office"/>
    <s v="United States"/>
    <s v="Provo"/>
    <x v="7"/>
    <n v="84604"/>
    <x v="1"/>
    <s v="OFF-SU-10000952"/>
    <x v="1"/>
    <s v="Supplies"/>
    <x v="1265"/>
    <n v="44.400000000000006"/>
    <n v="5"/>
    <n v="0"/>
    <n v="12.432000000000002"/>
    <n v="0.28000000000000003"/>
    <n v="2.4864000000000006"/>
    <n v="8.8800000000000008"/>
    <n v="8.8800000000000008"/>
    <n v="0"/>
  </r>
  <r>
    <n v="2239"/>
    <s v="CA-2017-166849"/>
    <d v="2017-04-20T00:00:00"/>
    <x v="4"/>
    <d v="2017-04-26T00:00:00"/>
    <s v="Standard Class"/>
    <s v="SJ-20125"/>
    <s v="Sanjit Jacobs"/>
    <s v="Home Office"/>
    <s v="United States"/>
    <s v="Chicago"/>
    <x v="10"/>
    <n v="60610"/>
    <x v="2"/>
    <s v="FUR-FU-10004597"/>
    <x v="0"/>
    <s v="Furnishings"/>
    <x v="1266"/>
    <n v="44.400000000000006"/>
    <n v="2"/>
    <n v="0.6"/>
    <n v="-52.169999999999987"/>
    <n v="-1.1749999999999996"/>
    <n v="-26.084999999999994"/>
    <n v="22.200000000000003"/>
    <n v="55.500000000000007"/>
    <n v="26.640000000000004"/>
  </r>
  <r>
    <n v="2240"/>
    <s v="CA-2016-146633"/>
    <d v="2016-11-15T00:00:00"/>
    <x v="0"/>
    <d v="2016-11-17T00:00:00"/>
    <s v="Second Class"/>
    <s v="TG-21310"/>
    <s v="Toby Gnade"/>
    <s v="Consumer"/>
    <s v="United States"/>
    <s v="Los Angeles"/>
    <x v="1"/>
    <n v="90049"/>
    <x v="1"/>
    <s v="OFF-BI-10003527"/>
    <x v="1"/>
    <s v="Binders"/>
    <x v="451"/>
    <n v="1016.792"/>
    <n v="1"/>
    <n v="0.2"/>
    <n v="381.29700000000003"/>
    <n v="0.375"/>
    <n v="381.29700000000003"/>
    <n v="1016.792"/>
    <n v="1270.99"/>
    <n v="203.35840000000002"/>
  </r>
  <r>
    <n v="2241"/>
    <s v="CA-2016-146633"/>
    <d v="2016-11-15T00:00:00"/>
    <x v="0"/>
    <d v="2016-11-17T00:00:00"/>
    <s v="Second Class"/>
    <s v="TG-21310"/>
    <s v="Toby Gnade"/>
    <s v="Consumer"/>
    <s v="United States"/>
    <s v="Los Angeles"/>
    <x v="1"/>
    <n v="90049"/>
    <x v="1"/>
    <s v="OFF-BI-10002982"/>
    <x v="1"/>
    <s v="Binders"/>
    <x v="1267"/>
    <n v="38.136000000000003"/>
    <n v="7"/>
    <n v="0.2"/>
    <n v="13.347599999999998"/>
    <n v="0.34999999999999992"/>
    <n v="1.9067999999999998"/>
    <n v="5.4480000000000004"/>
    <n v="6.81"/>
    <n v="7.6272000000000011"/>
  </r>
  <r>
    <n v="2242"/>
    <s v="US-2016-126893"/>
    <d v="2016-11-26T00:00:00"/>
    <x v="0"/>
    <d v="2016-12-01T00:00:00"/>
    <s v="Standard Class"/>
    <s v="CT-11995"/>
    <s v="Carol Triggs"/>
    <s v="Consumer"/>
    <s v="United States"/>
    <s v="Philadelphia"/>
    <x v="9"/>
    <n v="19134"/>
    <x v="3"/>
    <s v="TEC-PH-10004165"/>
    <x v="2"/>
    <s v="Phones"/>
    <x v="895"/>
    <n v="494.98199999999997"/>
    <n v="3"/>
    <n v="0.4"/>
    <n v="-115.49580000000006"/>
    <n v="-0.23333333333333348"/>
    <n v="-38.498600000000017"/>
    <n v="164.994"/>
    <n v="274.99"/>
    <n v="197.99279999999999"/>
  </r>
  <r>
    <n v="2243"/>
    <s v="CA-2017-103380"/>
    <d v="2017-11-21T00:00:00"/>
    <x v="23"/>
    <d v="2017-11-25T00:00:00"/>
    <s v="Standard Class"/>
    <s v="BF-11005"/>
    <s v="Barry Franz"/>
    <s v="Home Office"/>
    <s v="United States"/>
    <s v="Pasadena"/>
    <x v="1"/>
    <n v="91104"/>
    <x v="1"/>
    <s v="OFF-ST-10003442"/>
    <x v="1"/>
    <s v="Storage"/>
    <x v="86"/>
    <n v="56.56"/>
    <n v="2"/>
    <n v="0"/>
    <n v="15.2712"/>
    <n v="0.27"/>
    <n v="7.6356000000000002"/>
    <n v="28.28"/>
    <n v="28.28"/>
    <n v="0"/>
  </r>
  <r>
    <n v="2244"/>
    <s v="CA-2017-103380"/>
    <d v="2017-11-21T00:00:00"/>
    <x v="23"/>
    <d v="2017-11-25T00:00:00"/>
    <s v="Standard Class"/>
    <s v="BF-11005"/>
    <s v="Barry Franz"/>
    <s v="Home Office"/>
    <s v="United States"/>
    <s v="Pasadena"/>
    <x v="1"/>
    <n v="91104"/>
    <x v="1"/>
    <s v="OFF-AR-10003856"/>
    <x v="1"/>
    <s v="Art"/>
    <x v="449"/>
    <n v="5.56"/>
    <n v="2"/>
    <n v="0"/>
    <n v="1.4455999999999998"/>
    <n v="0.25999999999999995"/>
    <n v="0.72279999999999989"/>
    <n v="2.78"/>
    <n v="2.78"/>
    <n v="0"/>
  </r>
  <r>
    <n v="2245"/>
    <s v="CA-2017-103380"/>
    <d v="2017-11-21T00:00:00"/>
    <x v="23"/>
    <d v="2017-11-25T00:00:00"/>
    <s v="Standard Class"/>
    <s v="BF-11005"/>
    <s v="Barry Franz"/>
    <s v="Home Office"/>
    <s v="United States"/>
    <s v="Pasadena"/>
    <x v="1"/>
    <n v="91104"/>
    <x v="1"/>
    <s v="OFF-FA-10004248"/>
    <x v="1"/>
    <s v="Fasteners"/>
    <x v="485"/>
    <n v="9.02"/>
    <n v="2"/>
    <n v="0"/>
    <n v="3.5178000000000003"/>
    <n v="0.39000000000000007"/>
    <n v="1.7589000000000001"/>
    <n v="4.51"/>
    <n v="4.51"/>
    <n v="0"/>
  </r>
  <r>
    <n v="2246"/>
    <s v="CA-2017-103380"/>
    <d v="2017-11-21T00:00:00"/>
    <x v="23"/>
    <d v="2017-11-25T00:00:00"/>
    <s v="Standard Class"/>
    <s v="BF-11005"/>
    <s v="Barry Franz"/>
    <s v="Home Office"/>
    <s v="United States"/>
    <s v="Pasadena"/>
    <x v="1"/>
    <n v="91104"/>
    <x v="1"/>
    <s v="OFF-AP-10001492"/>
    <x v="1"/>
    <s v="Appliances"/>
    <x v="22"/>
    <n v="8.6199999999999992"/>
    <n v="1"/>
    <n v="0"/>
    <n v="2.2412000000000001"/>
    <n v="0.26"/>
    <n v="2.2412000000000001"/>
    <n v="8.6199999999999992"/>
    <n v="8.6199999999999992"/>
    <n v="0"/>
  </r>
  <r>
    <n v="2247"/>
    <s v="CA-2017-103380"/>
    <d v="2017-11-21T00:00:00"/>
    <x v="23"/>
    <d v="2017-11-25T00:00:00"/>
    <s v="Standard Class"/>
    <s v="BF-11005"/>
    <s v="Barry Franz"/>
    <s v="Home Office"/>
    <s v="United States"/>
    <s v="Pasadena"/>
    <x v="1"/>
    <n v="91104"/>
    <x v="1"/>
    <s v="TEC-PH-10004165"/>
    <x v="2"/>
    <s v="Phones"/>
    <x v="895"/>
    <n v="659.97600000000011"/>
    <n v="3"/>
    <n v="0.2"/>
    <n v="49.498199999999969"/>
    <n v="7.4999999999999942E-2"/>
    <n v="16.499399999999991"/>
    <n v="219.99200000000005"/>
    <n v="274.99"/>
    <n v="131.99520000000004"/>
  </r>
  <r>
    <n v="2248"/>
    <s v="CA-2015-116092"/>
    <d v="2015-02-15T00:00:00"/>
    <x v="36"/>
    <d v="2015-02-18T00:00:00"/>
    <s v="Second Class"/>
    <s v="JM-16195"/>
    <s v="Justin MacKendrick"/>
    <s v="Consumer"/>
    <s v="United States"/>
    <s v="Los Angeles"/>
    <x v="1"/>
    <n v="90004"/>
    <x v="1"/>
    <s v="OFF-PA-10004285"/>
    <x v="1"/>
    <s v="Paper"/>
    <x v="1268"/>
    <n v="13.36"/>
    <n v="2"/>
    <n v="0"/>
    <n v="6.4127999999999998"/>
    <n v="0.48"/>
    <n v="3.2063999999999999"/>
    <n v="6.68"/>
    <n v="6.68"/>
    <n v="0"/>
  </r>
  <r>
    <n v="2249"/>
    <s v="CA-2015-116092"/>
    <d v="2015-02-15T00:00:00"/>
    <x v="36"/>
    <d v="2015-02-18T00:00:00"/>
    <s v="Second Class"/>
    <s v="JM-16195"/>
    <s v="Justin MacKendrick"/>
    <s v="Consumer"/>
    <s v="United States"/>
    <s v="Los Angeles"/>
    <x v="1"/>
    <n v="90004"/>
    <x v="1"/>
    <s v="OFF-BI-10001628"/>
    <x v="1"/>
    <s v="Binders"/>
    <x v="1112"/>
    <n v="41.72"/>
    <n v="5"/>
    <n v="0.2"/>
    <n v="13.037499999999998"/>
    <n v="0.31249999999999994"/>
    <n v="2.6074999999999995"/>
    <n v="8.3439999999999994"/>
    <n v="10.43"/>
    <n v="8.3439999999999994"/>
  </r>
  <r>
    <n v="2250"/>
    <s v="CA-2015-116092"/>
    <d v="2015-02-15T00:00:00"/>
    <x v="36"/>
    <d v="2015-02-18T00:00:00"/>
    <s v="Second Class"/>
    <s v="JM-16195"/>
    <s v="Justin MacKendrick"/>
    <s v="Consumer"/>
    <s v="United States"/>
    <s v="Los Angeles"/>
    <x v="1"/>
    <n v="90004"/>
    <x v="1"/>
    <s v="OFF-BI-10000546"/>
    <x v="1"/>
    <s v="Binders"/>
    <x v="614"/>
    <n v="11.52"/>
    <n v="5"/>
    <n v="0.2"/>
    <n v="4.1760000000000002"/>
    <n v="0.36250000000000004"/>
    <n v="0.83520000000000005"/>
    <n v="2.3039999999999998"/>
    <n v="2.88"/>
    <n v="2.3039999999999998"/>
  </r>
  <r>
    <n v="2251"/>
    <s v="CA-2015-116092"/>
    <d v="2015-02-15T00:00:00"/>
    <x v="36"/>
    <d v="2015-02-18T00:00:00"/>
    <s v="Second Class"/>
    <s v="JM-16195"/>
    <s v="Justin MacKendrick"/>
    <s v="Consumer"/>
    <s v="United States"/>
    <s v="Los Angeles"/>
    <x v="1"/>
    <n v="90004"/>
    <x v="1"/>
    <s v="OFF-AP-10001391"/>
    <x v="1"/>
    <s v="Appliances"/>
    <x v="1269"/>
    <n v="541.43999999999994"/>
    <n v="6"/>
    <n v="0"/>
    <n v="157.01759999999993"/>
    <n v="0.28999999999999992"/>
    <n v="26.169599999999988"/>
    <n v="90.24"/>
    <n v="90.24"/>
    <n v="0"/>
  </r>
  <r>
    <n v="2252"/>
    <s v="CA-2015-116092"/>
    <d v="2015-02-15T00:00:00"/>
    <x v="36"/>
    <d v="2015-02-18T00:00:00"/>
    <s v="Second Class"/>
    <s v="JM-16195"/>
    <s v="Justin MacKendrick"/>
    <s v="Consumer"/>
    <s v="United States"/>
    <s v="Los Angeles"/>
    <x v="1"/>
    <n v="90004"/>
    <x v="1"/>
    <s v="OFF-PA-10000477"/>
    <x v="1"/>
    <s v="Paper"/>
    <x v="1270"/>
    <n v="19.440000000000001"/>
    <n v="3"/>
    <n v="0"/>
    <n v="9.3312000000000008"/>
    <n v="0.48000000000000004"/>
    <n v="3.1104000000000003"/>
    <n v="6.48"/>
    <n v="6.48"/>
    <n v="0"/>
  </r>
  <r>
    <n v="2253"/>
    <s v="CA-2016-117849"/>
    <d v="2016-04-15T00:00:00"/>
    <x v="25"/>
    <d v="2016-04-17T00:00:00"/>
    <s v="Second Class"/>
    <s v="JK-16120"/>
    <s v="Julie Kriz"/>
    <s v="Home Office"/>
    <s v="United States"/>
    <s v="San Diego"/>
    <x v="1"/>
    <n v="92105"/>
    <x v="1"/>
    <s v="OFF-PA-10004327"/>
    <x v="1"/>
    <s v="Paper"/>
    <x v="137"/>
    <n v="143.69999999999999"/>
    <n v="3"/>
    <n v="0"/>
    <n v="68.975999999999999"/>
    <n v="0.48000000000000004"/>
    <n v="22.992000000000001"/>
    <n v="47.9"/>
    <n v="47.9"/>
    <n v="0"/>
  </r>
  <r>
    <n v="2254"/>
    <s v="CA-2015-169201"/>
    <d v="2015-09-28T00:00:00"/>
    <x v="11"/>
    <d v="2015-10-01T00:00:00"/>
    <s v="First Class"/>
    <s v="HG-14965"/>
    <s v="Henry Goldwyn"/>
    <s v="Corporate"/>
    <s v="United States"/>
    <s v="San Francisco"/>
    <x v="1"/>
    <n v="94110"/>
    <x v="1"/>
    <s v="OFF-AP-10000696"/>
    <x v="1"/>
    <s v="Appliances"/>
    <x v="336"/>
    <n v="43.26"/>
    <n v="3"/>
    <n v="0"/>
    <n v="14.275799999999998"/>
    <n v="0.32999999999999996"/>
    <n v="4.7585999999999995"/>
    <n v="14.42"/>
    <n v="14.42"/>
    <n v="0"/>
  </r>
  <r>
    <n v="2255"/>
    <s v="CA-2015-169201"/>
    <d v="2015-09-28T00:00:00"/>
    <x v="11"/>
    <d v="2015-10-01T00:00:00"/>
    <s v="First Class"/>
    <s v="HG-14965"/>
    <s v="Henry Goldwyn"/>
    <s v="Corporate"/>
    <s v="United States"/>
    <s v="San Francisco"/>
    <x v="1"/>
    <n v="94110"/>
    <x v="1"/>
    <s v="OFF-AP-10002082"/>
    <x v="1"/>
    <s v="Appliances"/>
    <x v="1101"/>
    <n v="43.56"/>
    <n v="2"/>
    <n v="0"/>
    <n v="15.245999999999999"/>
    <n v="0.35"/>
    <n v="7.6229999999999993"/>
    <n v="21.78"/>
    <n v="21.78"/>
    <n v="0"/>
  </r>
  <r>
    <n v="2256"/>
    <s v="CA-2016-164091"/>
    <d v="2016-09-17T00:00:00"/>
    <x v="21"/>
    <d v="2016-09-22T00:00:00"/>
    <s v="Standard Class"/>
    <s v="LA-16780"/>
    <s v="Laura Armstrong"/>
    <s v="Corporate"/>
    <s v="United States"/>
    <s v="Bangor"/>
    <x v="43"/>
    <n v="4401"/>
    <x v="3"/>
    <s v="TEC-PH-10001944"/>
    <x v="2"/>
    <s v="Phones"/>
    <x v="1271"/>
    <n v="437.84999999999997"/>
    <n v="3"/>
    <n v="0"/>
    <n v="131.35499999999996"/>
    <n v="0.29999999999999993"/>
    <n v="43.784999999999989"/>
    <n v="145.94999999999999"/>
    <n v="145.94999999999999"/>
    <n v="0"/>
  </r>
  <r>
    <n v="2257"/>
    <s v="CA-2016-164091"/>
    <d v="2016-09-17T00:00:00"/>
    <x v="21"/>
    <d v="2016-09-22T00:00:00"/>
    <s v="Standard Class"/>
    <s v="LA-16780"/>
    <s v="Laura Armstrong"/>
    <s v="Corporate"/>
    <s v="United States"/>
    <s v="Bangor"/>
    <x v="43"/>
    <n v="4401"/>
    <x v="3"/>
    <s v="FUR-FU-10004952"/>
    <x v="0"/>
    <s v="Furnishings"/>
    <x v="853"/>
    <n v="109.48"/>
    <n v="2"/>
    <n v="0"/>
    <n v="33.938800000000001"/>
    <n v="0.31"/>
    <n v="16.9694"/>
    <n v="54.74"/>
    <n v="54.74"/>
    <n v="0"/>
  </r>
  <r>
    <n v="2258"/>
    <s v="CA-2017-105214"/>
    <d v="2017-06-16T00:00:00"/>
    <x v="27"/>
    <d v="2017-06-19T00:00:00"/>
    <s v="First Class"/>
    <s v="TS-21610"/>
    <s v="Troy Staebel"/>
    <s v="Consumer"/>
    <s v="United States"/>
    <s v="San Francisco"/>
    <x v="1"/>
    <n v="94122"/>
    <x v="1"/>
    <s v="FUR-CH-10000015"/>
    <x v="0"/>
    <s v="Chairs"/>
    <x v="378"/>
    <n v="1212.96"/>
    <n v="7"/>
    <n v="0.2"/>
    <n v="90.97199999999998"/>
    <n v="7.4999999999999983E-2"/>
    <n v="12.995999999999997"/>
    <n v="173.28"/>
    <n v="216.6"/>
    <n v="242.59200000000001"/>
  </r>
  <r>
    <n v="2259"/>
    <s v="CA-2017-105214"/>
    <d v="2017-06-16T00:00:00"/>
    <x v="27"/>
    <d v="2017-06-19T00:00:00"/>
    <s v="First Class"/>
    <s v="TS-21610"/>
    <s v="Troy Staebel"/>
    <s v="Consumer"/>
    <s v="United States"/>
    <s v="San Francisco"/>
    <x v="1"/>
    <n v="94122"/>
    <x v="1"/>
    <s v="OFF-PA-10001776"/>
    <x v="1"/>
    <s v="Paper"/>
    <x v="1272"/>
    <n v="18.54"/>
    <n v="2"/>
    <n v="0"/>
    <n v="8.7137999999999991"/>
    <n v="0.47"/>
    <n v="4.3568999999999996"/>
    <n v="9.27"/>
    <n v="9.27"/>
    <n v="0"/>
  </r>
  <r>
    <n v="2260"/>
    <s v="CA-2015-117611"/>
    <d v="2015-11-08T00:00:00"/>
    <x v="6"/>
    <d v="2015-11-10T00:00:00"/>
    <s v="Second Class"/>
    <s v="MZ-17335"/>
    <s v="Maria Zettner"/>
    <s v="Home Office"/>
    <s v="United States"/>
    <s v="San Diego"/>
    <x v="1"/>
    <n v="92024"/>
    <x v="1"/>
    <s v="OFF-FA-10002280"/>
    <x v="1"/>
    <s v="Fasteners"/>
    <x v="659"/>
    <n v="5"/>
    <n v="1"/>
    <n v="0"/>
    <n v="2.4"/>
    <n v="0.48"/>
    <n v="2.4"/>
    <n v="5"/>
    <n v="5"/>
    <n v="0"/>
  </r>
  <r>
    <n v="2261"/>
    <s v="CA-2015-117611"/>
    <d v="2015-11-08T00:00:00"/>
    <x v="6"/>
    <d v="2015-11-10T00:00:00"/>
    <s v="Second Class"/>
    <s v="MZ-17335"/>
    <s v="Maria Zettner"/>
    <s v="Home Office"/>
    <s v="United States"/>
    <s v="San Diego"/>
    <x v="1"/>
    <n v="92024"/>
    <x v="1"/>
    <s v="TEC-AC-10002049"/>
    <x v="2"/>
    <s v="Accessories"/>
    <x v="695"/>
    <n v="371.96999999999997"/>
    <n v="3"/>
    <n v="0"/>
    <n v="66.954599999999971"/>
    <n v="0.17999999999999994"/>
    <n v="22.31819999999999"/>
    <n v="123.99"/>
    <n v="123.99"/>
    <n v="0"/>
  </r>
  <r>
    <n v="2262"/>
    <s v="US-2015-137960"/>
    <d v="2015-12-18T00:00:00"/>
    <x v="14"/>
    <d v="2015-12-18T00:00:00"/>
    <s v="Same Day"/>
    <s v="MW-18220"/>
    <s v="Mitch Webber"/>
    <s v="Consumer"/>
    <s v="United States"/>
    <s v="New York City"/>
    <x v="15"/>
    <n v="10035"/>
    <x v="3"/>
    <s v="TEC-AC-10002253"/>
    <x v="2"/>
    <s v="Accessories"/>
    <x v="577"/>
    <n v="166.24"/>
    <n v="1"/>
    <n v="0"/>
    <n v="24.936000000000007"/>
    <n v="0.15000000000000002"/>
    <n v="24.936000000000007"/>
    <n v="166.24"/>
    <n v="166.24"/>
    <n v="0"/>
  </r>
  <r>
    <n v="2263"/>
    <s v="CA-2017-122994"/>
    <d v="2017-02-06T00:00:00"/>
    <x v="31"/>
    <d v="2017-02-09T00:00:00"/>
    <s v="First Class"/>
    <s v="MV-17485"/>
    <s v="Mark Van Huff"/>
    <s v="Consumer"/>
    <s v="United States"/>
    <s v="Arlington"/>
    <x v="17"/>
    <n v="22204"/>
    <x v="0"/>
    <s v="FUR-BO-10004015"/>
    <x v="0"/>
    <s v="Bookcases"/>
    <x v="574"/>
    <n v="359.96999999999997"/>
    <n v="3"/>
    <n v="0"/>
    <n v="79.193399999999968"/>
    <n v="0.21999999999999992"/>
    <n v="26.397799999999989"/>
    <n v="119.99"/>
    <n v="119.99"/>
    <n v="0"/>
  </r>
  <r>
    <n v="2264"/>
    <s v="CA-2016-131065"/>
    <d v="2016-11-14T00:00:00"/>
    <x v="0"/>
    <d v="2016-11-16T00:00:00"/>
    <s v="Second Class"/>
    <s v="AA-10375"/>
    <s v="Allen Armold"/>
    <s v="Consumer"/>
    <s v="United States"/>
    <s v="Atlanta"/>
    <x v="32"/>
    <n v="30318"/>
    <x v="0"/>
    <s v="TEC-AC-10004145"/>
    <x v="2"/>
    <s v="Accessories"/>
    <x v="1273"/>
    <n v="499.98"/>
    <n v="2"/>
    <n v="0"/>
    <n v="114.99540000000002"/>
    <n v="0.23000000000000004"/>
    <n v="57.497700000000009"/>
    <n v="249.99"/>
    <n v="249.99"/>
    <n v="0"/>
  </r>
  <r>
    <n v="2265"/>
    <s v="CA-2016-131065"/>
    <d v="2016-11-14T00:00:00"/>
    <x v="0"/>
    <d v="2016-11-16T00:00:00"/>
    <s v="Second Class"/>
    <s v="AA-10375"/>
    <s v="Allen Armold"/>
    <s v="Consumer"/>
    <s v="United States"/>
    <s v="Atlanta"/>
    <x v="32"/>
    <n v="30318"/>
    <x v="0"/>
    <s v="OFF-PA-10002479"/>
    <x v="1"/>
    <s v="Paper"/>
    <x v="219"/>
    <n v="5.28"/>
    <n v="1"/>
    <n v="0"/>
    <n v="2.3759999999999999"/>
    <n v="0.44999999999999996"/>
    <n v="2.3759999999999999"/>
    <n v="5.28"/>
    <n v="5.28"/>
    <n v="0"/>
  </r>
  <r>
    <n v="2266"/>
    <s v="CA-2016-131065"/>
    <d v="2016-11-14T00:00:00"/>
    <x v="0"/>
    <d v="2016-11-16T00:00:00"/>
    <s v="Second Class"/>
    <s v="AA-10375"/>
    <s v="Allen Armold"/>
    <s v="Consumer"/>
    <s v="United States"/>
    <s v="Atlanta"/>
    <x v="32"/>
    <n v="30318"/>
    <x v="0"/>
    <s v="OFF-BI-10004970"/>
    <x v="1"/>
    <s v="Binders"/>
    <x v="917"/>
    <n v="8.26"/>
    <n v="2"/>
    <n v="0"/>
    <n v="3.8822000000000001"/>
    <n v="0.47000000000000003"/>
    <n v="1.9411"/>
    <n v="4.13"/>
    <n v="4.13"/>
    <n v="0"/>
  </r>
  <r>
    <n v="2267"/>
    <s v="CA-2017-149146"/>
    <d v="2017-10-12T00:00:00"/>
    <x v="13"/>
    <d v="2017-10-12T00:00:00"/>
    <s v="Same Day"/>
    <s v="SM-20320"/>
    <s v="Sean Miller"/>
    <s v="Home Office"/>
    <s v="United States"/>
    <s v="Monroe"/>
    <x v="3"/>
    <n v="28110"/>
    <x v="0"/>
    <s v="OFF-PA-10003919"/>
    <x v="1"/>
    <s v="Paper"/>
    <x v="1274"/>
    <n v="7.9680000000000009"/>
    <n v="2"/>
    <n v="0.2"/>
    <n v="2.6892000000000005"/>
    <n v="0.33750000000000002"/>
    <n v="1.3446000000000002"/>
    <n v="3.9840000000000004"/>
    <n v="4.9800000000000004"/>
    <n v="1.5936000000000003"/>
  </r>
  <r>
    <n v="2268"/>
    <s v="CA-2017-137470"/>
    <d v="2017-09-17T00:00:00"/>
    <x v="15"/>
    <d v="2017-09-17T00:00:00"/>
    <s v="Same Day"/>
    <s v="TP-21415"/>
    <s v="Tom Prescott"/>
    <s v="Consumer"/>
    <s v="United States"/>
    <s v="Seattle"/>
    <x v="4"/>
    <n v="98115"/>
    <x v="1"/>
    <s v="OFF-PA-10002001"/>
    <x v="1"/>
    <s v="Paper"/>
    <x v="1275"/>
    <n v="12.96"/>
    <n v="2"/>
    <n v="0"/>
    <n v="6.3504000000000005"/>
    <n v="0.49"/>
    <n v="3.1752000000000002"/>
    <n v="6.48"/>
    <n v="6.48"/>
    <n v="0"/>
  </r>
  <r>
    <n v="2269"/>
    <s v="CA-2017-105480"/>
    <d v="2017-12-20T00:00:00"/>
    <x v="22"/>
    <d v="2017-12-26T00:00:00"/>
    <s v="Standard Class"/>
    <s v="DK-13225"/>
    <s v="Dean Katz"/>
    <s v="Corporate"/>
    <s v="United States"/>
    <s v="Rochester"/>
    <x v="15"/>
    <n v="14609"/>
    <x v="3"/>
    <s v="OFF-PA-10002787"/>
    <x v="1"/>
    <s v="Paper"/>
    <x v="1276"/>
    <n v="6.48"/>
    <n v="1"/>
    <n v="0"/>
    <n v="3.1104000000000003"/>
    <n v="0.48000000000000004"/>
    <n v="3.1104000000000003"/>
    <n v="6.48"/>
    <n v="6.48"/>
    <n v="0"/>
  </r>
  <r>
    <n v="2270"/>
    <s v="CA-2017-105480"/>
    <d v="2017-12-20T00:00:00"/>
    <x v="22"/>
    <d v="2017-12-26T00:00:00"/>
    <s v="Standard Class"/>
    <s v="DK-13225"/>
    <s v="Dean Katz"/>
    <s v="Corporate"/>
    <s v="United States"/>
    <s v="Rochester"/>
    <x v="15"/>
    <n v="14609"/>
    <x v="3"/>
    <s v="OFF-BI-10003291"/>
    <x v="1"/>
    <s v="Binders"/>
    <x v="44"/>
    <n v="6.9840000000000009"/>
    <n v="1"/>
    <n v="0.2"/>
    <n v="2.3570999999999991"/>
    <n v="0.3374999999999998"/>
    <n v="2.3570999999999991"/>
    <n v="6.9840000000000009"/>
    <n v="8.73"/>
    <n v="1.3968000000000003"/>
  </r>
  <r>
    <n v="2271"/>
    <s v="CA-2017-164917"/>
    <d v="2017-12-02T00:00:00"/>
    <x v="22"/>
    <d v="2017-12-07T00:00:00"/>
    <s v="Standard Class"/>
    <s v="MK-17905"/>
    <s v="Michael Kennedy"/>
    <s v="Corporate"/>
    <s v="United States"/>
    <s v="Miami"/>
    <x v="2"/>
    <n v="33180"/>
    <x v="0"/>
    <s v="OFF-AR-10004344"/>
    <x v="1"/>
    <s v="Art"/>
    <x v="370"/>
    <n v="47.96"/>
    <n v="5"/>
    <n v="0.2"/>
    <n v="4.196499999999995"/>
    <n v="8.7499999999999897E-2"/>
    <n v="0.83929999999999905"/>
    <n v="9.5920000000000005"/>
    <n v="11.99"/>
    <n v="9.5920000000000005"/>
  </r>
  <r>
    <n v="2272"/>
    <s v="CA-2015-102036"/>
    <d v="2015-09-21T00:00:00"/>
    <x v="11"/>
    <d v="2015-09-27T00:00:00"/>
    <s v="Standard Class"/>
    <s v="CS-12130"/>
    <s v="Chad Sievert"/>
    <s v="Consumer"/>
    <s v="United States"/>
    <s v="Seattle"/>
    <x v="4"/>
    <n v="98105"/>
    <x v="1"/>
    <s v="OFF-ST-10003123"/>
    <x v="1"/>
    <s v="Storage"/>
    <x v="1277"/>
    <n v="199.74"/>
    <n v="6"/>
    <n v="0"/>
    <n v="47.937599999999996"/>
    <n v="0.23999999999999996"/>
    <n v="7.9895999999999994"/>
    <n v="33.29"/>
    <n v="33.29"/>
    <n v="0"/>
  </r>
  <r>
    <n v="2273"/>
    <s v="CA-2015-142944"/>
    <d v="2015-03-06T00:00:00"/>
    <x v="29"/>
    <d v="2015-03-11T00:00:00"/>
    <s v="Standard Class"/>
    <s v="JL-15850"/>
    <s v="John Lucas"/>
    <s v="Consumer"/>
    <s v="United States"/>
    <s v="San Francisco"/>
    <x v="1"/>
    <n v="94122"/>
    <x v="1"/>
    <s v="FUR-FU-10000308"/>
    <x v="0"/>
    <s v="Furnishings"/>
    <x v="1278"/>
    <n v="435.26"/>
    <n v="7"/>
    <n v="0"/>
    <n v="95.757200000000012"/>
    <n v="0.22000000000000003"/>
    <n v="13.679600000000002"/>
    <n v="62.18"/>
    <n v="62.18"/>
    <n v="0"/>
  </r>
  <r>
    <n v="2274"/>
    <s v="CA-2015-142944"/>
    <d v="2015-03-06T00:00:00"/>
    <x v="29"/>
    <d v="2015-03-11T00:00:00"/>
    <s v="Standard Class"/>
    <s v="JL-15850"/>
    <s v="John Lucas"/>
    <s v="Consumer"/>
    <s v="United States"/>
    <s v="San Francisco"/>
    <x v="1"/>
    <n v="94122"/>
    <x v="1"/>
    <s v="TEC-CO-10003763"/>
    <x v="2"/>
    <s v="Copiers"/>
    <x v="1279"/>
    <n v="1119.9840000000002"/>
    <n v="2"/>
    <n v="0.2"/>
    <n v="377.99459999999993"/>
    <n v="0.33749999999999991"/>
    <n v="188.99729999999997"/>
    <n v="559.99200000000008"/>
    <n v="699.99"/>
    <n v="223.99680000000004"/>
  </r>
  <r>
    <n v="2275"/>
    <s v="CA-2014-157882"/>
    <d v="2014-10-03T00:00:00"/>
    <x v="18"/>
    <d v="2014-10-08T00:00:00"/>
    <s v="Second Class"/>
    <s v="AR-10405"/>
    <s v="Allen Rosenblatt"/>
    <s v="Corporate"/>
    <s v="United States"/>
    <s v="Los Angeles"/>
    <x v="1"/>
    <n v="90036"/>
    <x v="1"/>
    <s v="FUR-TA-10001866"/>
    <x v="0"/>
    <s v="Tables"/>
    <x v="1280"/>
    <n v="143.43199999999999"/>
    <n v="1"/>
    <n v="0.2"/>
    <n v="3.5857999999999848"/>
    <n v="2.4999999999999897E-2"/>
    <n v="3.5857999999999848"/>
    <n v="143.43199999999999"/>
    <n v="179.28999999999996"/>
    <n v="28.686399999999999"/>
  </r>
  <r>
    <n v="2276"/>
    <s v="CA-2014-157882"/>
    <d v="2014-10-03T00:00:00"/>
    <x v="18"/>
    <d v="2014-10-08T00:00:00"/>
    <s v="Second Class"/>
    <s v="AR-10405"/>
    <s v="Allen Rosenblatt"/>
    <s v="Corporate"/>
    <s v="United States"/>
    <s v="Los Angeles"/>
    <x v="1"/>
    <n v="90036"/>
    <x v="1"/>
    <s v="FUR-CH-10002774"/>
    <x v="0"/>
    <s v="Chairs"/>
    <x v="23"/>
    <n v="122.352"/>
    <n v="3"/>
    <n v="0.2"/>
    <n v="13.764599999999994"/>
    <n v="0.11249999999999995"/>
    <n v="4.5881999999999978"/>
    <n v="40.783999999999999"/>
    <n v="50.98"/>
    <n v="24.470400000000001"/>
  </r>
  <r>
    <n v="2277"/>
    <s v="CA-2014-104283"/>
    <d v="2014-06-27T00:00:00"/>
    <x v="3"/>
    <d v="2014-07-01T00:00:00"/>
    <s v="Standard Class"/>
    <s v="LM-17065"/>
    <s v="Liz MacKendrick"/>
    <s v="Consumer"/>
    <s v="United States"/>
    <s v="Southaven"/>
    <x v="35"/>
    <n v="38671"/>
    <x v="0"/>
    <s v="OFF-ST-10004337"/>
    <x v="1"/>
    <s v="Storage"/>
    <x v="847"/>
    <n v="306.2"/>
    <n v="5"/>
    <n v="0"/>
    <n v="0"/>
    <n v="0"/>
    <n v="0"/>
    <n v="61.239999999999995"/>
    <n v="61.239999999999995"/>
    <n v="0"/>
  </r>
  <r>
    <n v="2278"/>
    <s v="CA-2014-104283"/>
    <d v="2014-06-27T00:00:00"/>
    <x v="3"/>
    <d v="2014-07-01T00:00:00"/>
    <s v="Standard Class"/>
    <s v="LM-17065"/>
    <s v="Liz MacKendrick"/>
    <s v="Consumer"/>
    <s v="United States"/>
    <s v="Southaven"/>
    <x v="35"/>
    <n v="38671"/>
    <x v="0"/>
    <s v="FUR-TA-10001039"/>
    <x v="0"/>
    <s v="Tables"/>
    <x v="832"/>
    <n v="85.98"/>
    <n v="1"/>
    <n v="0"/>
    <n v="22.354800000000004"/>
    <n v="0.26000000000000006"/>
    <n v="22.354800000000004"/>
    <n v="85.98"/>
    <n v="85.98"/>
    <n v="0"/>
  </r>
  <r>
    <n v="2279"/>
    <s v="CA-2014-104283"/>
    <d v="2014-06-27T00:00:00"/>
    <x v="3"/>
    <d v="2014-07-01T00:00:00"/>
    <s v="Standard Class"/>
    <s v="LM-17065"/>
    <s v="Liz MacKendrick"/>
    <s v="Consumer"/>
    <s v="United States"/>
    <s v="Southaven"/>
    <x v="35"/>
    <n v="38671"/>
    <x v="0"/>
    <s v="TEC-AC-10000109"/>
    <x v="2"/>
    <s v="Accessories"/>
    <x v="202"/>
    <n v="223.96"/>
    <n v="4"/>
    <n v="0"/>
    <n v="53.750400000000013"/>
    <n v="0.24000000000000005"/>
    <n v="13.437600000000003"/>
    <n v="55.99"/>
    <n v="55.99"/>
    <n v="0"/>
  </r>
  <r>
    <n v="2280"/>
    <s v="CA-2017-142622"/>
    <d v="2017-10-30T00:00:00"/>
    <x v="13"/>
    <d v="2017-11-02T00:00:00"/>
    <s v="First Class"/>
    <s v="JK-15625"/>
    <s v="Jim Karlsson"/>
    <s v="Consumer"/>
    <s v="United States"/>
    <s v="Seattle"/>
    <x v="4"/>
    <n v="98115"/>
    <x v="1"/>
    <s v="FUR-CH-10003833"/>
    <x v="0"/>
    <s v="Chairs"/>
    <x v="1209"/>
    <n v="97.567999999999998"/>
    <n v="2"/>
    <n v="0.2"/>
    <n v="-6.0980000000000025"/>
    <n v="-6.2500000000000028E-2"/>
    <n v="-3.0490000000000013"/>
    <n v="48.783999999999999"/>
    <n v="60.98"/>
    <n v="19.5136"/>
  </r>
  <r>
    <n v="2281"/>
    <s v="CA-2017-142622"/>
    <d v="2017-10-30T00:00:00"/>
    <x v="13"/>
    <d v="2017-11-02T00:00:00"/>
    <s v="First Class"/>
    <s v="JK-15625"/>
    <s v="Jim Karlsson"/>
    <s v="Consumer"/>
    <s v="United States"/>
    <s v="Seattle"/>
    <x v="4"/>
    <n v="98115"/>
    <x v="1"/>
    <s v="FUR-CH-10004289"/>
    <x v="0"/>
    <s v="Chairs"/>
    <x v="984"/>
    <n v="614.27200000000005"/>
    <n v="8"/>
    <n v="0.2"/>
    <n v="-23.03520000000006"/>
    <n v="-3.7500000000000096E-2"/>
    <n v="-2.8794000000000075"/>
    <n v="76.784000000000006"/>
    <n v="95.98"/>
    <n v="122.85440000000001"/>
  </r>
  <r>
    <n v="2282"/>
    <s v="CA-2017-142622"/>
    <d v="2017-10-30T00:00:00"/>
    <x v="13"/>
    <d v="2017-11-02T00:00:00"/>
    <s v="First Class"/>
    <s v="JK-15625"/>
    <s v="Jim Karlsson"/>
    <s v="Consumer"/>
    <s v="United States"/>
    <s v="Seattle"/>
    <x v="4"/>
    <n v="98115"/>
    <x v="1"/>
    <s v="FUR-BO-10004467"/>
    <x v="0"/>
    <s v="Bookcases"/>
    <x v="892"/>
    <n v="199.98"/>
    <n v="2"/>
    <n v="0"/>
    <n v="37.996199999999988"/>
    <n v="0.18999999999999995"/>
    <n v="18.998099999999994"/>
    <n v="99.99"/>
    <n v="99.99"/>
    <n v="0"/>
  </r>
  <r>
    <n v="2283"/>
    <s v="CA-2016-132143"/>
    <d v="2016-09-03T00:00:00"/>
    <x v="21"/>
    <d v="2016-09-05T00:00:00"/>
    <s v="First Class"/>
    <s v="FM-14215"/>
    <s v="Filia McAdams"/>
    <s v="Corporate"/>
    <s v="United States"/>
    <s v="Middletown"/>
    <x v="29"/>
    <n v="6457"/>
    <x v="3"/>
    <s v="OFF-PA-10002713"/>
    <x v="1"/>
    <s v="Paper"/>
    <x v="320"/>
    <n v="48.16"/>
    <n v="7"/>
    <n v="0"/>
    <n v="22.153599999999997"/>
    <n v="0.45999999999999996"/>
    <n v="3.1647999999999996"/>
    <n v="6.88"/>
    <n v="6.88"/>
    <n v="0"/>
  </r>
  <r>
    <n v="2284"/>
    <s v="CA-2015-153108"/>
    <d v="2015-03-05T00:00:00"/>
    <x v="29"/>
    <d v="2015-03-09T00:00:00"/>
    <s v="Standard Class"/>
    <s v="SF-20200"/>
    <s v="Sarah Foster"/>
    <s v="Consumer"/>
    <s v="United States"/>
    <s v="New Castle"/>
    <x v="14"/>
    <n v="47362"/>
    <x v="2"/>
    <s v="TEC-PH-10001552"/>
    <x v="2"/>
    <s v="Phones"/>
    <x v="180"/>
    <n v="23.92"/>
    <n v="2"/>
    <n v="0"/>
    <n v="6.6976000000000013"/>
    <n v="0.28000000000000003"/>
    <n v="3.3488000000000007"/>
    <n v="11.96"/>
    <n v="11.96"/>
    <n v="0"/>
  </r>
  <r>
    <n v="2285"/>
    <s v="CA-2015-153108"/>
    <d v="2015-03-05T00:00:00"/>
    <x v="29"/>
    <d v="2015-03-09T00:00:00"/>
    <s v="Standard Class"/>
    <s v="SF-20200"/>
    <s v="Sarah Foster"/>
    <s v="Consumer"/>
    <s v="United States"/>
    <s v="New Castle"/>
    <x v="14"/>
    <n v="47362"/>
    <x v="2"/>
    <s v="OFF-AP-10002222"/>
    <x v="1"/>
    <s v="Appliances"/>
    <x v="360"/>
    <n v="60.69"/>
    <n v="7"/>
    <n v="0"/>
    <n v="16.386300000000002"/>
    <n v="0.27"/>
    <n v="2.3409000000000004"/>
    <n v="8.67"/>
    <n v="8.67"/>
    <n v="0"/>
  </r>
  <r>
    <n v="2286"/>
    <s v="CA-2016-112676"/>
    <d v="2016-05-05T00:00:00"/>
    <x v="35"/>
    <d v="2016-05-08T00:00:00"/>
    <s v="First Class"/>
    <s v="PJ-18835"/>
    <s v="Patrick Jones"/>
    <s v="Corporate"/>
    <s v="United States"/>
    <s v="Murfreesboro"/>
    <x v="18"/>
    <n v="37130"/>
    <x v="0"/>
    <s v="OFF-PA-10003971"/>
    <x v="1"/>
    <s v="Paper"/>
    <x v="1281"/>
    <n v="14.352000000000002"/>
    <n v="3"/>
    <n v="0.2"/>
    <n v="5.2026000000000003"/>
    <n v="0.36249999999999999"/>
    <n v="1.7342000000000002"/>
    <n v="4.7840000000000007"/>
    <n v="5.98"/>
    <n v="2.8704000000000005"/>
  </r>
  <r>
    <n v="2287"/>
    <s v="CA-2017-165687"/>
    <d v="2017-11-17T00:00:00"/>
    <x v="23"/>
    <d v="2017-11-23T00:00:00"/>
    <s v="Standard Class"/>
    <s v="CS-12355"/>
    <s v="Christine Sundaresam"/>
    <s v="Consumer"/>
    <s v="United States"/>
    <s v="Salem"/>
    <x v="17"/>
    <n v="24153"/>
    <x v="0"/>
    <s v="OFF-AP-10004036"/>
    <x v="1"/>
    <s v="Appliances"/>
    <x v="1282"/>
    <n v="35.04"/>
    <n v="2"/>
    <n v="0"/>
    <n v="12.263999999999999"/>
    <n v="0.35"/>
    <n v="6.1319999999999997"/>
    <n v="17.52"/>
    <n v="17.52"/>
    <n v="0"/>
  </r>
  <r>
    <n v="2288"/>
    <s v="US-2017-112928"/>
    <d v="2017-06-01T00:00:00"/>
    <x v="27"/>
    <d v="2017-06-05T00:00:00"/>
    <s v="Second Class"/>
    <s v="BB-10990"/>
    <s v="Barry Blumstein"/>
    <s v="Corporate"/>
    <s v="United States"/>
    <s v="Toledo"/>
    <x v="24"/>
    <n v="43615"/>
    <x v="3"/>
    <s v="OFF-AP-10002287"/>
    <x v="1"/>
    <s v="Appliances"/>
    <x v="1283"/>
    <n v="17.480000000000004"/>
    <n v="5"/>
    <n v="0.2"/>
    <n v="1.3109999999999999"/>
    <n v="7.4999999999999983E-2"/>
    <n v="0.26219999999999999"/>
    <n v="3.4960000000000009"/>
    <n v="4.370000000000001"/>
    <n v="3.4960000000000009"/>
  </r>
  <r>
    <n v="2289"/>
    <s v="CA-2017-143343"/>
    <d v="2017-06-10T00:00:00"/>
    <x v="27"/>
    <d v="2017-06-13T00:00:00"/>
    <s v="First Class"/>
    <s v="BW-11200"/>
    <s v="Ben Wallace"/>
    <s v="Consumer"/>
    <s v="United States"/>
    <s v="Los Angeles"/>
    <x v="1"/>
    <n v="90032"/>
    <x v="1"/>
    <s v="OFF-AR-10002375"/>
    <x v="1"/>
    <s v="Art"/>
    <x v="831"/>
    <n v="16.399999999999999"/>
    <n v="5"/>
    <n v="0"/>
    <n v="4.7559999999999985"/>
    <n v="0.28999999999999992"/>
    <n v="0.95119999999999971"/>
    <n v="3.28"/>
    <n v="3.28"/>
    <n v="0"/>
  </r>
  <r>
    <n v="2290"/>
    <s v="CA-2017-115154"/>
    <d v="2017-01-08T00:00:00"/>
    <x v="44"/>
    <d v="2017-01-11T00:00:00"/>
    <s v="First Class"/>
    <s v="RS-19420"/>
    <s v="Ricardo Sperren"/>
    <s v="Corporate"/>
    <s v="United States"/>
    <s v="Seattle"/>
    <x v="4"/>
    <n v="98115"/>
    <x v="1"/>
    <s v="FUR-TA-10001950"/>
    <x v="0"/>
    <s v="Tables"/>
    <x v="1284"/>
    <n v="892.98"/>
    <n v="2"/>
    <n v="0"/>
    <n v="80.368200000000002"/>
    <n v="0.09"/>
    <n v="40.184100000000001"/>
    <n v="446.49"/>
    <n v="446.49"/>
    <n v="0"/>
  </r>
  <r>
    <n v="2291"/>
    <s v="CA-2015-149342"/>
    <d v="2015-04-20T00:00:00"/>
    <x v="19"/>
    <d v="2015-04-25T00:00:00"/>
    <s v="Standard Class"/>
    <s v="TS-21160"/>
    <s v="Theresa Swint"/>
    <s v="Corporate"/>
    <s v="United States"/>
    <s v="Columbus"/>
    <x v="32"/>
    <n v="31907"/>
    <x v="0"/>
    <s v="TEC-PH-10001557"/>
    <x v="2"/>
    <s v="Phones"/>
    <x v="664"/>
    <n v="287.96999999999997"/>
    <n v="3"/>
    <n v="0"/>
    <n v="77.751899999999992"/>
    <n v="0.27"/>
    <n v="25.917299999999997"/>
    <n v="95.99"/>
    <n v="95.99"/>
    <n v="0"/>
  </r>
  <r>
    <n v="2292"/>
    <s v="CA-2015-149342"/>
    <d v="2015-04-20T00:00:00"/>
    <x v="19"/>
    <d v="2015-04-25T00:00:00"/>
    <s v="Standard Class"/>
    <s v="TS-21160"/>
    <s v="Theresa Swint"/>
    <s v="Corporate"/>
    <s v="United States"/>
    <s v="Columbus"/>
    <x v="32"/>
    <n v="31907"/>
    <x v="0"/>
    <s v="FUR-FU-10002937"/>
    <x v="0"/>
    <s v="Furnishings"/>
    <x v="1060"/>
    <n v="595.38"/>
    <n v="6"/>
    <n v="0"/>
    <n v="297.69"/>
    <n v="0.5"/>
    <n v="49.615000000000002"/>
    <n v="99.23"/>
    <n v="99.23"/>
    <n v="0"/>
  </r>
  <r>
    <n v="2293"/>
    <s v="CA-2015-149342"/>
    <d v="2015-04-20T00:00:00"/>
    <x v="19"/>
    <d v="2015-04-25T00:00:00"/>
    <s v="Standard Class"/>
    <s v="TS-21160"/>
    <s v="Theresa Swint"/>
    <s v="Corporate"/>
    <s v="United States"/>
    <s v="Columbus"/>
    <x v="32"/>
    <n v="31907"/>
    <x v="0"/>
    <s v="OFF-PA-10001166"/>
    <x v="1"/>
    <s v="Paper"/>
    <x v="777"/>
    <n v="12.96"/>
    <n v="2"/>
    <n v="0"/>
    <n v="6.2208000000000006"/>
    <n v="0.48000000000000004"/>
    <n v="3.1104000000000003"/>
    <n v="6.48"/>
    <n v="6.48"/>
    <n v="0"/>
  </r>
  <r>
    <n v="2294"/>
    <s v="CA-2015-130995"/>
    <d v="2015-11-01T00:00:00"/>
    <x v="6"/>
    <d v="2015-11-06T00:00:00"/>
    <s v="Standard Class"/>
    <s v="QJ-19255"/>
    <s v="Quincy Jones"/>
    <s v="Corporate"/>
    <s v="United States"/>
    <s v="New York City"/>
    <x v="15"/>
    <n v="10009"/>
    <x v="3"/>
    <s v="TEC-PH-10000347"/>
    <x v="2"/>
    <s v="Phones"/>
    <x v="500"/>
    <n v="4.95"/>
    <n v="1"/>
    <n v="0"/>
    <n v="1.3365"/>
    <n v="0.27"/>
    <n v="1.3365"/>
    <n v="4.95"/>
    <n v="4.95"/>
    <n v="0"/>
  </r>
  <r>
    <n v="2295"/>
    <s v="CA-2017-127929"/>
    <d v="2017-12-23T00:00:00"/>
    <x v="22"/>
    <d v="2017-12-27T00:00:00"/>
    <s v="Standard Class"/>
    <s v="FM-14215"/>
    <s v="Filia McAdams"/>
    <s v="Corporate"/>
    <s v="United States"/>
    <s v="Middletown"/>
    <x v="29"/>
    <n v="6457"/>
    <x v="3"/>
    <s v="FUR-FU-10003708"/>
    <x v="0"/>
    <s v="Furnishings"/>
    <x v="71"/>
    <n v="181.95"/>
    <n v="3"/>
    <n v="0"/>
    <n v="38.209499999999998"/>
    <n v="0.21"/>
    <n v="12.736499999999999"/>
    <n v="60.65"/>
    <n v="60.65"/>
    <n v="0"/>
  </r>
  <r>
    <n v="2296"/>
    <s v="CA-2015-113145"/>
    <d v="2015-11-01T00:00:00"/>
    <x v="6"/>
    <d v="2015-11-05T00:00:00"/>
    <s v="Standard Class"/>
    <s v="VD-21670"/>
    <s v="Valerie Dominguez"/>
    <s v="Consumer"/>
    <s v="United States"/>
    <s v="New York City"/>
    <x v="15"/>
    <n v="10011"/>
    <x v="3"/>
    <s v="OFF-PA-10002659"/>
    <x v="1"/>
    <s v="Paper"/>
    <x v="931"/>
    <n v="13.52"/>
    <n v="4"/>
    <n v="0"/>
    <n v="6.219199999999999"/>
    <n v="0.45999999999999996"/>
    <n v="1.5547999999999997"/>
    <n v="3.38"/>
    <n v="3.38"/>
    <n v="0"/>
  </r>
  <r>
    <n v="2297"/>
    <s v="CA-2015-113145"/>
    <d v="2015-11-01T00:00:00"/>
    <x v="6"/>
    <d v="2015-11-05T00:00:00"/>
    <s v="Standard Class"/>
    <s v="VD-21670"/>
    <s v="Valerie Dominguez"/>
    <s v="Consumer"/>
    <s v="United States"/>
    <s v="New York City"/>
    <x v="15"/>
    <n v="10011"/>
    <x v="3"/>
    <s v="FUR-FU-10000965"/>
    <x v="0"/>
    <s v="Furnishings"/>
    <x v="689"/>
    <n v="259.7"/>
    <n v="5"/>
    <n v="0"/>
    <n v="106.477"/>
    <n v="0.41000000000000003"/>
    <n v="21.295400000000001"/>
    <n v="51.94"/>
    <n v="51.94"/>
    <n v="0"/>
  </r>
  <r>
    <n v="2298"/>
    <s v="CA-2015-113145"/>
    <d v="2015-11-01T00:00:00"/>
    <x v="6"/>
    <d v="2015-11-05T00:00:00"/>
    <s v="Standard Class"/>
    <s v="VD-21670"/>
    <s v="Valerie Dominguez"/>
    <s v="Consumer"/>
    <s v="United States"/>
    <s v="New York City"/>
    <x v="15"/>
    <n v="10011"/>
    <x v="3"/>
    <s v="TEC-PH-10001527"/>
    <x v="2"/>
    <s v="Phones"/>
    <x v="1285"/>
    <n v="42.95"/>
    <n v="1"/>
    <n v="0"/>
    <n v="1.2884999999999991"/>
    <n v="2.9999999999999978E-2"/>
    <n v="1.2884999999999991"/>
    <n v="42.95"/>
    <n v="42.95"/>
    <n v="0"/>
  </r>
  <r>
    <n v="2299"/>
    <s v="CA-2015-113145"/>
    <d v="2015-11-01T00:00:00"/>
    <x v="6"/>
    <d v="2015-11-05T00:00:00"/>
    <s v="Standard Class"/>
    <s v="VD-21670"/>
    <s v="Valerie Dominguez"/>
    <s v="Consumer"/>
    <s v="United States"/>
    <s v="New York City"/>
    <x v="15"/>
    <n v="10011"/>
    <x v="3"/>
    <s v="TEC-AC-10001838"/>
    <x v="2"/>
    <s v="Accessories"/>
    <x v="651"/>
    <n v="1399.93"/>
    <n v="7"/>
    <n v="0"/>
    <n v="601.96990000000005"/>
    <n v="0.43"/>
    <n v="85.995700000000014"/>
    <n v="199.99"/>
    <n v="199.99"/>
    <n v="0"/>
  </r>
  <r>
    <n v="2300"/>
    <s v="CA-2015-113145"/>
    <d v="2015-11-01T00:00:00"/>
    <x v="6"/>
    <d v="2015-11-05T00:00:00"/>
    <s v="Standard Class"/>
    <s v="VD-21670"/>
    <s v="Valerie Dominguez"/>
    <s v="Consumer"/>
    <s v="United States"/>
    <s v="New York City"/>
    <x v="15"/>
    <n v="10011"/>
    <x v="3"/>
    <s v="TEC-PH-10002597"/>
    <x v="2"/>
    <s v="Phones"/>
    <x v="479"/>
    <n v="503.96"/>
    <n v="4"/>
    <n v="0"/>
    <n v="125.99000000000001"/>
    <n v="0.25000000000000006"/>
    <n v="31.497500000000002"/>
    <n v="125.99"/>
    <n v="125.99"/>
    <n v="0"/>
  </r>
  <r>
    <n v="2301"/>
    <s v="CA-2014-162362"/>
    <d v="2014-11-14T00:00:00"/>
    <x v="7"/>
    <d v="2014-11-18T00:00:00"/>
    <s v="Standard Class"/>
    <s v="JL-15505"/>
    <s v="Jeremy Lonsdale"/>
    <s v="Consumer"/>
    <s v="United States"/>
    <s v="Midland"/>
    <x v="12"/>
    <n v="48640"/>
    <x v="2"/>
    <s v="OFF-BI-10000756"/>
    <x v="1"/>
    <s v="Binders"/>
    <x v="15"/>
    <n v="12.72"/>
    <n v="3"/>
    <n v="0"/>
    <n v="6.36"/>
    <n v="0.5"/>
    <n v="2.12"/>
    <n v="4.24"/>
    <n v="4.24"/>
    <n v="0"/>
  </r>
  <r>
    <n v="2302"/>
    <s v="CA-2014-162362"/>
    <d v="2014-11-14T00:00:00"/>
    <x v="7"/>
    <d v="2014-11-18T00:00:00"/>
    <s v="Standard Class"/>
    <s v="JL-15505"/>
    <s v="Jeremy Lonsdale"/>
    <s v="Consumer"/>
    <s v="United States"/>
    <s v="Midland"/>
    <x v="12"/>
    <n v="48640"/>
    <x v="2"/>
    <s v="OFF-BI-10000546"/>
    <x v="1"/>
    <s v="Binders"/>
    <x v="614"/>
    <n v="11.52"/>
    <n v="4"/>
    <n v="0"/>
    <n v="5.6448"/>
    <n v="0.49000000000000005"/>
    <n v="1.4112"/>
    <n v="2.88"/>
    <n v="2.88"/>
    <n v="0"/>
  </r>
  <r>
    <n v="2303"/>
    <s v="CA-2016-106558"/>
    <d v="2016-01-17T00:00:00"/>
    <x v="12"/>
    <d v="2016-01-21T00:00:00"/>
    <s v="Standard Class"/>
    <s v="DL-13495"/>
    <s v="Dionis Lloyd"/>
    <s v="Corporate"/>
    <s v="United States"/>
    <s v="Columbus"/>
    <x v="32"/>
    <n v="31907"/>
    <x v="0"/>
    <s v="TEC-AC-10001142"/>
    <x v="2"/>
    <s v="Accessories"/>
    <x v="551"/>
    <n v="316"/>
    <n v="4"/>
    <n v="0"/>
    <n v="31.599999999999966"/>
    <n v="9.9999999999999895E-2"/>
    <n v="7.8999999999999915"/>
    <n v="79"/>
    <n v="79"/>
    <n v="0"/>
  </r>
  <r>
    <n v="2304"/>
    <s v="CA-2017-157931"/>
    <d v="2017-09-17T00:00:00"/>
    <x v="15"/>
    <d v="2017-09-22T00:00:00"/>
    <s v="Second Class"/>
    <s v="MO-17800"/>
    <s v="Meg O'Connel"/>
    <s v="Home Office"/>
    <s v="United States"/>
    <s v="Roswell"/>
    <x v="32"/>
    <n v="30076"/>
    <x v="0"/>
    <s v="FUR-CH-10000785"/>
    <x v="0"/>
    <s v="Chairs"/>
    <x v="323"/>
    <n v="723.92"/>
    <n v="4"/>
    <n v="0"/>
    <n v="188.2192"/>
    <n v="0.26"/>
    <n v="47.0548"/>
    <n v="180.98"/>
    <n v="180.98"/>
    <n v="0"/>
  </r>
  <r>
    <n v="2305"/>
    <s v="CA-2017-157931"/>
    <d v="2017-09-17T00:00:00"/>
    <x v="15"/>
    <d v="2017-09-22T00:00:00"/>
    <s v="Second Class"/>
    <s v="MO-17800"/>
    <s v="Meg O'Connel"/>
    <s v="Home Office"/>
    <s v="United States"/>
    <s v="Roswell"/>
    <x v="32"/>
    <n v="30076"/>
    <x v="0"/>
    <s v="OFF-PA-10000474"/>
    <x v="1"/>
    <s v="Paper"/>
    <x v="33"/>
    <n v="106.32"/>
    <n v="3"/>
    <n v="0"/>
    <n v="49.970399999999991"/>
    <n v="0.46999999999999992"/>
    <n v="16.656799999999997"/>
    <n v="35.44"/>
    <n v="35.44"/>
    <n v="0"/>
  </r>
  <r>
    <n v="2306"/>
    <s v="CA-2016-115574"/>
    <d v="2016-12-23T00:00:00"/>
    <x v="5"/>
    <d v="2016-12-24T00:00:00"/>
    <s v="First Class"/>
    <s v="BP-11185"/>
    <s v="Ben Peterman"/>
    <s v="Corporate"/>
    <s v="United States"/>
    <s v="Chicago"/>
    <x v="10"/>
    <n v="60623"/>
    <x v="2"/>
    <s v="FUR-BO-10003441"/>
    <x v="0"/>
    <s v="Bookcases"/>
    <x v="712"/>
    <n v="141.37199999999999"/>
    <n v="2"/>
    <n v="0.3"/>
    <n v="-14.137200000000014"/>
    <n v="-0.10000000000000012"/>
    <n v="-7.0686000000000071"/>
    <n v="70.685999999999993"/>
    <n v="100.97999999999999"/>
    <n v="42.411599999999993"/>
  </r>
  <r>
    <n v="2307"/>
    <s v="CA-2015-160794"/>
    <d v="2015-08-06T00:00:00"/>
    <x v="37"/>
    <d v="2015-08-08T00:00:00"/>
    <s v="First Class"/>
    <s v="MS-17980"/>
    <s v="Michael Stewart"/>
    <s v="Corporate"/>
    <s v="United States"/>
    <s v="Houston"/>
    <x v="5"/>
    <n v="77041"/>
    <x v="2"/>
    <s v="OFF-PA-10004156"/>
    <x v="1"/>
    <s v="Paper"/>
    <x v="750"/>
    <n v="27.216000000000001"/>
    <n v="3"/>
    <n v="0.2"/>
    <n v="9.8657999999999983"/>
    <n v="0.36249999999999993"/>
    <n v="3.2885999999999993"/>
    <n v="9.072000000000001"/>
    <n v="11.339999999999998"/>
    <n v="5.4432000000000009"/>
  </r>
  <r>
    <n v="2308"/>
    <s v="CA-2017-116225"/>
    <d v="2017-11-05T00:00:00"/>
    <x v="23"/>
    <d v="2017-11-09T00:00:00"/>
    <s v="Standard Class"/>
    <s v="SV-20935"/>
    <s v="Susan Vittorini"/>
    <s v="Consumer"/>
    <s v="United States"/>
    <s v="New York City"/>
    <x v="15"/>
    <n v="10009"/>
    <x v="3"/>
    <s v="TEC-AC-10001432"/>
    <x v="2"/>
    <s v="Accessories"/>
    <x v="476"/>
    <n v="390.75"/>
    <n v="5"/>
    <n v="0"/>
    <n v="171.93000000000006"/>
    <n v="0.44000000000000017"/>
    <n v="34.38600000000001"/>
    <n v="78.150000000000006"/>
    <n v="78.150000000000006"/>
    <n v="0"/>
  </r>
  <r>
    <n v="2309"/>
    <s v="US-2017-120418"/>
    <d v="2017-06-11T00:00:00"/>
    <x v="27"/>
    <d v="2017-06-12T00:00:00"/>
    <s v="First Class"/>
    <s v="BC-11125"/>
    <s v="Becky Castell"/>
    <s v="Home Office"/>
    <s v="United States"/>
    <s v="Peoria"/>
    <x v="16"/>
    <n v="85345"/>
    <x v="1"/>
    <s v="FUR-CH-10001394"/>
    <x v="0"/>
    <s v="Chairs"/>
    <x v="654"/>
    <n v="280.79200000000003"/>
    <n v="1"/>
    <n v="0.2"/>
    <n v="35.098999999999961"/>
    <n v="0.12499999999999985"/>
    <n v="35.098999999999961"/>
    <n v="280.79200000000003"/>
    <n v="350.99"/>
    <n v="56.158400000000007"/>
  </r>
  <r>
    <n v="2310"/>
    <s v="US-2017-120418"/>
    <d v="2017-06-11T00:00:00"/>
    <x v="27"/>
    <d v="2017-06-12T00:00:00"/>
    <s v="First Class"/>
    <s v="BC-11125"/>
    <s v="Becky Castell"/>
    <s v="Home Office"/>
    <s v="United States"/>
    <s v="Peoria"/>
    <x v="16"/>
    <n v="85345"/>
    <x v="1"/>
    <s v="OFF-ST-10002370"/>
    <x v="1"/>
    <s v="Storage"/>
    <x v="80"/>
    <n v="68.448000000000008"/>
    <n v="4"/>
    <n v="0.2"/>
    <n v="7.7003999999999948"/>
    <n v="0.11249999999999991"/>
    <n v="1.9250999999999987"/>
    <n v="17.112000000000002"/>
    <n v="21.39"/>
    <n v="13.689600000000002"/>
  </r>
  <r>
    <n v="2311"/>
    <s v="US-2017-120418"/>
    <d v="2017-06-11T00:00:00"/>
    <x v="27"/>
    <d v="2017-06-12T00:00:00"/>
    <s v="First Class"/>
    <s v="BC-11125"/>
    <s v="Becky Castell"/>
    <s v="Home Office"/>
    <s v="United States"/>
    <s v="Peoria"/>
    <x v="16"/>
    <n v="85345"/>
    <x v="1"/>
    <s v="OFF-AR-10002956"/>
    <x v="1"/>
    <s v="Art"/>
    <x v="666"/>
    <n v="88.04"/>
    <n v="5"/>
    <n v="0.2"/>
    <n v="6.602999999999998"/>
    <n v="7.4999999999999969E-2"/>
    <n v="1.3205999999999996"/>
    <n v="17.608000000000001"/>
    <n v="22.01"/>
    <n v="17.608000000000001"/>
  </r>
  <r>
    <n v="2312"/>
    <s v="US-2017-120418"/>
    <d v="2017-06-11T00:00:00"/>
    <x v="27"/>
    <d v="2017-06-12T00:00:00"/>
    <s v="First Class"/>
    <s v="BC-11125"/>
    <s v="Becky Castell"/>
    <s v="Home Office"/>
    <s v="United States"/>
    <s v="Peoria"/>
    <x v="16"/>
    <n v="85345"/>
    <x v="1"/>
    <s v="OFF-AR-10001955"/>
    <x v="1"/>
    <s v="Art"/>
    <x v="1030"/>
    <n v="15.872"/>
    <n v="1"/>
    <n v="0.2"/>
    <n v="1.9839999999999982"/>
    <n v="0.12499999999999989"/>
    <n v="1.9839999999999982"/>
    <n v="15.872"/>
    <n v="19.84"/>
    <n v="3.1744000000000003"/>
  </r>
  <r>
    <n v="2313"/>
    <s v="US-2017-120418"/>
    <d v="2017-06-11T00:00:00"/>
    <x v="27"/>
    <d v="2017-06-12T00:00:00"/>
    <s v="First Class"/>
    <s v="BC-11125"/>
    <s v="Becky Castell"/>
    <s v="Home Office"/>
    <s v="United States"/>
    <s v="Peoria"/>
    <x v="16"/>
    <n v="85345"/>
    <x v="1"/>
    <s v="OFF-ST-10001809"/>
    <x v="1"/>
    <s v="Storage"/>
    <x v="435"/>
    <n v="215.59200000000001"/>
    <n v="3"/>
    <n v="0.2"/>
    <n v="-48.508200000000009"/>
    <n v="-0.22500000000000003"/>
    <n v="-16.169400000000003"/>
    <n v="71.864000000000004"/>
    <n v="89.83"/>
    <n v="43.118400000000008"/>
  </r>
  <r>
    <n v="2314"/>
    <s v="CA-2017-122035"/>
    <d v="2017-07-20T00:00:00"/>
    <x v="10"/>
    <d v="2017-07-25T00:00:00"/>
    <s v="Standard Class"/>
    <s v="EM-13825"/>
    <s v="Elizabeth Moffitt"/>
    <s v="Corporate"/>
    <s v="United States"/>
    <s v="Sioux Falls"/>
    <x v="44"/>
    <n v="57103"/>
    <x v="2"/>
    <s v="OFF-LA-10004093"/>
    <x v="1"/>
    <s v="Labels"/>
    <x v="676"/>
    <n v="14.62"/>
    <n v="2"/>
    <n v="0"/>
    <n v="6.8713999999999995"/>
    <n v="0.47"/>
    <n v="3.4356999999999998"/>
    <n v="7.31"/>
    <n v="7.31"/>
    <n v="0"/>
  </r>
  <r>
    <n v="2315"/>
    <s v="CA-2017-122035"/>
    <d v="2017-07-20T00:00:00"/>
    <x v="10"/>
    <d v="2017-07-25T00:00:00"/>
    <s v="Standard Class"/>
    <s v="EM-13825"/>
    <s v="Elizabeth Moffitt"/>
    <s v="Corporate"/>
    <s v="United States"/>
    <s v="Sioux Falls"/>
    <x v="44"/>
    <n v="57103"/>
    <x v="2"/>
    <s v="OFF-AP-10002118"/>
    <x v="1"/>
    <s v="Appliances"/>
    <x v="77"/>
    <n v="416.32"/>
    <n v="2"/>
    <n v="0"/>
    <n v="112.40640000000002"/>
    <n v="0.27000000000000007"/>
    <n v="56.20320000000001"/>
    <n v="208.16"/>
    <n v="208.16"/>
    <n v="0"/>
  </r>
  <r>
    <n v="2316"/>
    <s v="CA-2017-122035"/>
    <d v="2017-07-20T00:00:00"/>
    <x v="10"/>
    <d v="2017-07-25T00:00:00"/>
    <s v="Standard Class"/>
    <s v="EM-13825"/>
    <s v="Elizabeth Moffitt"/>
    <s v="Corporate"/>
    <s v="United States"/>
    <s v="Sioux Falls"/>
    <x v="44"/>
    <n v="57103"/>
    <x v="2"/>
    <s v="OFF-BI-10000404"/>
    <x v="1"/>
    <s v="Binders"/>
    <x v="481"/>
    <n v="43"/>
    <n v="5"/>
    <n v="0"/>
    <n v="20.21"/>
    <n v="0.47000000000000003"/>
    <n v="4.0419999999999998"/>
    <n v="8.6"/>
    <n v="8.6"/>
    <n v="0"/>
  </r>
  <r>
    <n v="2317"/>
    <s v="CA-2017-122035"/>
    <d v="2017-07-20T00:00:00"/>
    <x v="10"/>
    <d v="2017-07-25T00:00:00"/>
    <s v="Standard Class"/>
    <s v="EM-13825"/>
    <s v="Elizabeth Moffitt"/>
    <s v="Corporate"/>
    <s v="United States"/>
    <s v="Sioux Falls"/>
    <x v="44"/>
    <n v="57103"/>
    <x v="2"/>
    <s v="FUR-CH-10003833"/>
    <x v="0"/>
    <s v="Chairs"/>
    <x v="1209"/>
    <n v="182.94"/>
    <n v="3"/>
    <n v="0"/>
    <n v="27.440999999999995"/>
    <n v="0.14999999999999997"/>
    <n v="9.1469999999999985"/>
    <n v="60.98"/>
    <n v="60.98"/>
    <n v="0"/>
  </r>
  <r>
    <n v="2318"/>
    <s v="CA-2017-122035"/>
    <d v="2017-07-20T00:00:00"/>
    <x v="10"/>
    <d v="2017-07-25T00:00:00"/>
    <s v="Standard Class"/>
    <s v="EM-13825"/>
    <s v="Elizabeth Moffitt"/>
    <s v="Corporate"/>
    <s v="United States"/>
    <s v="Sioux Falls"/>
    <x v="44"/>
    <n v="57103"/>
    <x v="2"/>
    <s v="OFF-BI-10002072"/>
    <x v="1"/>
    <s v="Binders"/>
    <x v="838"/>
    <n v="60.83"/>
    <n v="7"/>
    <n v="0"/>
    <n v="30.414999999999999"/>
    <n v="0.5"/>
    <n v="4.3449999999999998"/>
    <n v="8.69"/>
    <n v="8.69"/>
    <n v="0"/>
  </r>
  <r>
    <n v="2319"/>
    <s v="CA-2017-122035"/>
    <d v="2017-07-20T00:00:00"/>
    <x v="10"/>
    <d v="2017-07-25T00:00:00"/>
    <s v="Standard Class"/>
    <s v="EM-13825"/>
    <s v="Elizabeth Moffitt"/>
    <s v="Corporate"/>
    <s v="United States"/>
    <s v="Sioux Falls"/>
    <x v="44"/>
    <n v="57103"/>
    <x v="2"/>
    <s v="TEC-AC-10003095"/>
    <x v="2"/>
    <s v="Accessories"/>
    <x v="1286"/>
    <n v="389.97"/>
    <n v="3"/>
    <n v="0"/>
    <n v="132.58980000000003"/>
    <n v="0.34"/>
    <n v="44.196600000000011"/>
    <n v="129.99"/>
    <n v="129.99"/>
    <n v="0"/>
  </r>
  <r>
    <n v="2320"/>
    <s v="CA-2015-117828"/>
    <d v="2015-12-23T00:00:00"/>
    <x v="14"/>
    <d v="2015-12-26T00:00:00"/>
    <s v="First Class"/>
    <s v="BD-11500"/>
    <s v="Bradley Drucker"/>
    <s v="Consumer"/>
    <s v="United States"/>
    <s v="Richmond"/>
    <x v="17"/>
    <n v="23223"/>
    <x v="0"/>
    <s v="OFF-AP-10001563"/>
    <x v="1"/>
    <s v="Appliances"/>
    <x v="535"/>
    <n v="194.32"/>
    <n v="4"/>
    <n v="0"/>
    <n v="56.352799999999974"/>
    <n v="0.28999999999999987"/>
    <n v="14.088199999999993"/>
    <n v="48.58"/>
    <n v="48.58"/>
    <n v="0"/>
  </r>
  <r>
    <n v="2321"/>
    <s v="CA-2017-165491"/>
    <d v="2017-03-20T00:00:00"/>
    <x v="42"/>
    <d v="2017-03-24T00:00:00"/>
    <s v="Standard Class"/>
    <s v="HW-14935"/>
    <s v="Helen Wasserman"/>
    <s v="Corporate"/>
    <s v="United States"/>
    <s v="Seattle"/>
    <x v="4"/>
    <n v="98115"/>
    <x v="1"/>
    <s v="TEC-AC-10000358"/>
    <x v="2"/>
    <s v="Accessories"/>
    <x v="1287"/>
    <n v="265.93"/>
    <n v="7"/>
    <n v="0"/>
    <n v="63.8232"/>
    <n v="0.24"/>
    <n v="9.1175999999999995"/>
    <n v="37.99"/>
    <n v="37.99"/>
    <n v="0"/>
  </r>
  <r>
    <n v="2322"/>
    <s v="CA-2015-109470"/>
    <d v="2015-12-31T00:00:00"/>
    <x v="14"/>
    <d v="2016-01-03T00:00:00"/>
    <s v="Second Class"/>
    <s v="KC-16255"/>
    <s v="Karen Carlisle"/>
    <s v="Corporate"/>
    <s v="United States"/>
    <s v="Henderson"/>
    <x v="0"/>
    <n v="42420"/>
    <x v="0"/>
    <s v="OFF-BI-10004492"/>
    <x v="1"/>
    <s v="Binders"/>
    <x v="351"/>
    <n v="94.74"/>
    <n v="3"/>
    <n v="0"/>
    <n v="44.527799999999992"/>
    <n v="0.46999999999999992"/>
    <n v="14.842599999999997"/>
    <n v="31.58"/>
    <n v="31.58"/>
    <n v="0"/>
  </r>
  <r>
    <n v="2323"/>
    <s v="CA-2015-109470"/>
    <d v="2015-12-31T00:00:00"/>
    <x v="14"/>
    <d v="2016-01-03T00:00:00"/>
    <s v="Second Class"/>
    <s v="KC-16255"/>
    <s v="Karen Carlisle"/>
    <s v="Corporate"/>
    <s v="United States"/>
    <s v="Henderson"/>
    <x v="0"/>
    <n v="42420"/>
    <x v="0"/>
    <s v="OFF-BI-10001072"/>
    <x v="1"/>
    <s v="Binders"/>
    <x v="280"/>
    <n v="60.64"/>
    <n v="4"/>
    <n v="0"/>
    <n v="27.894399999999997"/>
    <n v="0.45999999999999996"/>
    <n v="6.9735999999999994"/>
    <n v="15.16"/>
    <n v="15.16"/>
    <n v="0"/>
  </r>
  <r>
    <n v="2324"/>
    <s v="CA-2015-109470"/>
    <d v="2015-12-31T00:00:00"/>
    <x v="14"/>
    <d v="2016-01-03T00:00:00"/>
    <s v="Second Class"/>
    <s v="KC-16255"/>
    <s v="Karen Carlisle"/>
    <s v="Corporate"/>
    <s v="United States"/>
    <s v="Henderson"/>
    <x v="0"/>
    <n v="42420"/>
    <x v="0"/>
    <s v="OFF-BI-10003707"/>
    <x v="1"/>
    <s v="Binders"/>
    <x v="784"/>
    <n v="76.3"/>
    <n v="5"/>
    <n v="0"/>
    <n v="38.15"/>
    <n v="0.5"/>
    <n v="7.63"/>
    <n v="15.26"/>
    <n v="15.26"/>
    <n v="0"/>
  </r>
  <r>
    <n v="2325"/>
    <s v="CA-2015-109470"/>
    <d v="2015-12-31T00:00:00"/>
    <x v="14"/>
    <d v="2016-01-03T00:00:00"/>
    <s v="Second Class"/>
    <s v="KC-16255"/>
    <s v="Karen Carlisle"/>
    <s v="Corporate"/>
    <s v="United States"/>
    <s v="Henderson"/>
    <x v="0"/>
    <n v="42420"/>
    <x v="0"/>
    <s v="OFF-BI-10000977"/>
    <x v="1"/>
    <s v="Binders"/>
    <x v="991"/>
    <n v="364.79999999999995"/>
    <n v="12"/>
    <n v="0"/>
    <n v="167.80799999999999"/>
    <n v="0.46"/>
    <n v="13.984"/>
    <n v="30.399999999999995"/>
    <n v="30.399999999999995"/>
    <n v="0"/>
  </r>
  <r>
    <n v="2326"/>
    <s v="CA-2015-105102"/>
    <d v="2015-09-15T00:00:00"/>
    <x v="11"/>
    <d v="2015-09-19T00:00:00"/>
    <s v="Second Class"/>
    <s v="BM-11575"/>
    <s v="Brendan Murry"/>
    <s v="Corporate"/>
    <s v="United States"/>
    <s v="New York City"/>
    <x v="15"/>
    <n v="10035"/>
    <x v="3"/>
    <s v="OFF-BI-10002082"/>
    <x v="1"/>
    <s v="Binders"/>
    <x v="1182"/>
    <n v="79.872000000000014"/>
    <n v="3"/>
    <n v="0.2"/>
    <n v="29.951999999999998"/>
    <n v="0.37499999999999989"/>
    <n v="9.984"/>
    <n v="26.624000000000006"/>
    <n v="33.28"/>
    <n v="15.974400000000003"/>
  </r>
  <r>
    <n v="2327"/>
    <s v="CA-2015-105102"/>
    <d v="2015-09-15T00:00:00"/>
    <x v="11"/>
    <d v="2015-09-19T00:00:00"/>
    <s v="Second Class"/>
    <s v="BM-11575"/>
    <s v="Brendan Murry"/>
    <s v="Corporate"/>
    <s v="United States"/>
    <s v="New York City"/>
    <x v="15"/>
    <n v="10035"/>
    <x v="3"/>
    <s v="FUR-BO-10004709"/>
    <x v="0"/>
    <s v="Bookcases"/>
    <x v="266"/>
    <n v="46.384"/>
    <n v="1"/>
    <n v="0.2"/>
    <n v="1.1596000000000011"/>
    <n v="2.5000000000000022E-2"/>
    <n v="1.1596000000000011"/>
    <n v="46.384"/>
    <n v="57.98"/>
    <n v="9.2767999999999997"/>
  </r>
  <r>
    <n v="2328"/>
    <s v="CA-2015-105102"/>
    <d v="2015-09-15T00:00:00"/>
    <x v="11"/>
    <d v="2015-09-19T00:00:00"/>
    <s v="Second Class"/>
    <s v="BM-11575"/>
    <s v="Brendan Murry"/>
    <s v="Corporate"/>
    <s v="United States"/>
    <s v="New York City"/>
    <x v="15"/>
    <n v="10035"/>
    <x v="3"/>
    <s v="OFF-PA-10002365"/>
    <x v="1"/>
    <s v="Paper"/>
    <x v="12"/>
    <n v="12.96"/>
    <n v="2"/>
    <n v="0"/>
    <n v="6.2208000000000006"/>
    <n v="0.48000000000000004"/>
    <n v="3.1104000000000003"/>
    <n v="6.48"/>
    <n v="6.48"/>
    <n v="0"/>
  </r>
  <r>
    <n v="2329"/>
    <s v="CA-2017-138422"/>
    <d v="2017-09-23T00:00:00"/>
    <x v="15"/>
    <d v="2017-09-26T00:00:00"/>
    <s v="First Class"/>
    <s v="KN-16705"/>
    <s v="Kristina Nunn"/>
    <s v="Home Office"/>
    <s v="United States"/>
    <s v="Fort Collins"/>
    <x v="22"/>
    <n v="80525"/>
    <x v="1"/>
    <s v="OFF-EN-10004147"/>
    <x v="1"/>
    <s v="Envelopes"/>
    <x v="1288"/>
    <n v="14.352000000000002"/>
    <n v="3"/>
    <n v="0.2"/>
    <n v="5.2026000000000003"/>
    <n v="0.36249999999999999"/>
    <n v="1.7342000000000002"/>
    <n v="4.7840000000000007"/>
    <n v="5.98"/>
    <n v="2.8704000000000005"/>
  </r>
  <r>
    <n v="2330"/>
    <s v="US-2015-147739"/>
    <d v="2015-12-25T00:00:00"/>
    <x v="14"/>
    <d v="2015-12-29T00:00:00"/>
    <s v="Standard Class"/>
    <s v="JD-16150"/>
    <s v="Justin Deggeller"/>
    <s v="Corporate"/>
    <s v="United States"/>
    <s v="Philadelphia"/>
    <x v="9"/>
    <n v="19140"/>
    <x v="3"/>
    <s v="FUR-FU-10001468"/>
    <x v="0"/>
    <s v="Furnishings"/>
    <x v="1289"/>
    <n v="547.13599999999997"/>
    <n v="4"/>
    <n v="0.2"/>
    <n v="-68.392000000000053"/>
    <n v="-0.12500000000000011"/>
    <n v="-17.098000000000013"/>
    <n v="136.78399999999999"/>
    <n v="170.98"/>
    <n v="109.4272"/>
  </r>
  <r>
    <n v="2331"/>
    <s v="CA-2016-155187"/>
    <d v="2016-09-24T00:00:00"/>
    <x v="21"/>
    <d v="2016-09-26T00:00:00"/>
    <s v="Second Class"/>
    <s v="LA-16780"/>
    <s v="Laura Armstrong"/>
    <s v="Corporate"/>
    <s v="United States"/>
    <s v="Los Angeles"/>
    <x v="1"/>
    <n v="90004"/>
    <x v="1"/>
    <s v="OFF-ST-10000642"/>
    <x v="1"/>
    <s v="Storage"/>
    <x v="194"/>
    <n v="41.96"/>
    <n v="2"/>
    <n v="0"/>
    <n v="2.9371999999999971"/>
    <n v="6.9999999999999937E-2"/>
    <n v="1.4685999999999986"/>
    <n v="20.98"/>
    <n v="20.98"/>
    <n v="0"/>
  </r>
  <r>
    <n v="2332"/>
    <s v="CA-2016-155187"/>
    <d v="2016-09-24T00:00:00"/>
    <x v="21"/>
    <d v="2016-09-26T00:00:00"/>
    <s v="Second Class"/>
    <s v="LA-16780"/>
    <s v="Laura Armstrong"/>
    <s v="Corporate"/>
    <s v="United States"/>
    <s v="Los Angeles"/>
    <x v="1"/>
    <n v="90004"/>
    <x v="1"/>
    <s v="OFF-PA-10000380"/>
    <x v="1"/>
    <s v="Paper"/>
    <x v="1290"/>
    <n v="41.7"/>
    <n v="5"/>
    <n v="0"/>
    <n v="20.85"/>
    <n v="0.5"/>
    <n v="4.17"/>
    <n v="8.34"/>
    <n v="8.34"/>
    <n v="0"/>
  </r>
  <r>
    <n v="2333"/>
    <s v="CA-2017-169285"/>
    <d v="2017-03-21T00:00:00"/>
    <x v="42"/>
    <d v="2017-03-25T00:00:00"/>
    <s v="Standard Class"/>
    <s v="RW-19690"/>
    <s v="Robert Waldorf"/>
    <s v="Consumer"/>
    <s v="United States"/>
    <s v="Lafayette"/>
    <x v="14"/>
    <n v="47905"/>
    <x v="2"/>
    <s v="OFF-PA-10004071"/>
    <x v="1"/>
    <s v="Paper"/>
    <x v="417"/>
    <n v="277.39999999999998"/>
    <n v="5"/>
    <n v="0"/>
    <n v="133.15199999999999"/>
    <n v="0.48"/>
    <n v="26.630399999999998"/>
    <n v="55.48"/>
    <n v="55.48"/>
    <n v="0"/>
  </r>
  <r>
    <n v="2334"/>
    <s v="CA-2017-169285"/>
    <d v="2017-03-21T00:00:00"/>
    <x v="42"/>
    <d v="2017-03-25T00:00:00"/>
    <s v="Standard Class"/>
    <s v="RW-19690"/>
    <s v="Robert Waldorf"/>
    <s v="Consumer"/>
    <s v="United States"/>
    <s v="Lafayette"/>
    <x v="14"/>
    <n v="47905"/>
    <x v="2"/>
    <s v="OFF-PA-10004971"/>
    <x v="1"/>
    <s v="Paper"/>
    <x v="609"/>
    <n v="5.78"/>
    <n v="1"/>
    <n v="0"/>
    <n v="2.8322000000000003"/>
    <n v="0.49000000000000005"/>
    <n v="2.8322000000000003"/>
    <n v="5.78"/>
    <n v="5.78"/>
    <n v="0"/>
  </r>
  <r>
    <n v="2335"/>
    <s v="CA-2014-140886"/>
    <d v="2014-09-30T00:00:00"/>
    <x v="30"/>
    <d v="2014-10-04T00:00:00"/>
    <s v="Standard Class"/>
    <s v="KW-16570"/>
    <s v="Kelly Williams"/>
    <s v="Consumer"/>
    <s v="United States"/>
    <s v="Clarksville"/>
    <x v="18"/>
    <n v="37042"/>
    <x v="0"/>
    <s v="OFF-AP-10000696"/>
    <x v="1"/>
    <s v="Appliances"/>
    <x v="336"/>
    <n v="69.216000000000008"/>
    <n v="6"/>
    <n v="0.2"/>
    <n v="11.247599999999995"/>
    <n v="0.16249999999999989"/>
    <n v="1.8745999999999992"/>
    <n v="11.536000000000001"/>
    <n v="14.42"/>
    <n v="13.843200000000003"/>
  </r>
  <r>
    <n v="2336"/>
    <s v="CA-2017-152695"/>
    <d v="2017-12-10T00:00:00"/>
    <x v="22"/>
    <d v="2017-12-10T00:00:00"/>
    <s v="Same Day"/>
    <s v="CC-12220"/>
    <s v="Chris Cortes"/>
    <s v="Consumer"/>
    <s v="United States"/>
    <s v="Fairfield"/>
    <x v="29"/>
    <n v="6824"/>
    <x v="3"/>
    <s v="OFF-EN-10004030"/>
    <x v="1"/>
    <s v="Envelopes"/>
    <x v="136"/>
    <n v="10.86"/>
    <n v="3"/>
    <n v="0"/>
    <n v="5.1042000000000005"/>
    <n v="0.47000000000000008"/>
    <n v="1.7014000000000002"/>
    <n v="3.6199999999999997"/>
    <n v="3.6199999999999997"/>
    <n v="0"/>
  </r>
  <r>
    <n v="2337"/>
    <s v="CA-2017-152695"/>
    <d v="2017-12-10T00:00:00"/>
    <x v="22"/>
    <d v="2017-12-10T00:00:00"/>
    <s v="Same Day"/>
    <s v="CC-12220"/>
    <s v="Chris Cortes"/>
    <s v="Consumer"/>
    <s v="United States"/>
    <s v="Fairfield"/>
    <x v="29"/>
    <n v="6824"/>
    <x v="3"/>
    <s v="OFF-AP-10000026"/>
    <x v="1"/>
    <s v="Appliances"/>
    <x v="1291"/>
    <n v="426.78999999999996"/>
    <n v="7"/>
    <n v="0"/>
    <n v="123.76909999999995"/>
    <n v="0.28999999999999992"/>
    <n v="17.681299999999993"/>
    <n v="60.969999999999992"/>
    <n v="60.969999999999992"/>
    <n v="0"/>
  </r>
  <r>
    <n v="2338"/>
    <s v="CA-2014-110639"/>
    <d v="2014-08-23T00:00:00"/>
    <x v="9"/>
    <d v="2014-08-23T00:00:00"/>
    <s v="Same Day"/>
    <s v="RH-19495"/>
    <s v="Rick Hansen"/>
    <s v="Consumer"/>
    <s v="United States"/>
    <s v="New York City"/>
    <x v="15"/>
    <n v="10009"/>
    <x v="3"/>
    <s v="OFF-PA-10003936"/>
    <x v="1"/>
    <s v="Paper"/>
    <x v="1292"/>
    <n v="25.92"/>
    <n v="4"/>
    <n v="0"/>
    <n v="12.441600000000001"/>
    <n v="0.48000000000000004"/>
    <n v="3.1104000000000003"/>
    <n v="6.48"/>
    <n v="6.48"/>
    <n v="0"/>
  </r>
  <r>
    <n v="2339"/>
    <s v="CA-2014-110639"/>
    <d v="2014-08-23T00:00:00"/>
    <x v="9"/>
    <d v="2014-08-23T00:00:00"/>
    <s v="Same Day"/>
    <s v="RH-19495"/>
    <s v="Rick Hansen"/>
    <s v="Consumer"/>
    <s v="United States"/>
    <s v="New York City"/>
    <x v="15"/>
    <n v="10009"/>
    <x v="3"/>
    <s v="OFF-PA-10004530"/>
    <x v="1"/>
    <s v="Paper"/>
    <x v="496"/>
    <n v="45.92"/>
    <n v="4"/>
    <n v="0"/>
    <n v="22.500800000000002"/>
    <n v="0.49"/>
    <n v="5.6252000000000004"/>
    <n v="11.48"/>
    <n v="11.48"/>
    <n v="0"/>
  </r>
  <r>
    <n v="2340"/>
    <s v="CA-2014-121727"/>
    <d v="2014-08-19T00:00:00"/>
    <x v="9"/>
    <d v="2014-08-24T00:00:00"/>
    <s v="Standard Class"/>
    <s v="JK-15625"/>
    <s v="Jim Karlsson"/>
    <s v="Consumer"/>
    <s v="United States"/>
    <s v="Columbus"/>
    <x v="24"/>
    <n v="43229"/>
    <x v="3"/>
    <s v="OFF-AR-10004930"/>
    <x v="1"/>
    <s v="Art"/>
    <x v="87"/>
    <n v="10.72"/>
    <n v="2"/>
    <n v="0.2"/>
    <n v="1.7419999999999987"/>
    <n v="0.16249999999999987"/>
    <n v="0.87099999999999933"/>
    <n v="5.36"/>
    <n v="6.7"/>
    <n v="2.1440000000000001"/>
  </r>
  <r>
    <n v="2341"/>
    <s v="CA-2016-137736"/>
    <d v="2016-11-10T00:00:00"/>
    <x v="0"/>
    <d v="2016-11-15T00:00:00"/>
    <s v="Standard Class"/>
    <s v="DC-13285"/>
    <s v="Debra Catini"/>
    <s v="Consumer"/>
    <s v="United States"/>
    <s v="Warner Robins"/>
    <x v="32"/>
    <n v="31088"/>
    <x v="0"/>
    <s v="OFF-AR-10004999"/>
    <x v="1"/>
    <s v="Art"/>
    <x v="873"/>
    <n v="41.86"/>
    <n v="7"/>
    <n v="0"/>
    <n v="10.465"/>
    <n v="0.25"/>
    <n v="1.4949999999999999"/>
    <n v="5.9799999999999995"/>
    <n v="5.9799999999999995"/>
    <n v="0"/>
  </r>
  <r>
    <n v="2342"/>
    <s v="US-2014-143231"/>
    <d v="2014-12-31T00:00:00"/>
    <x v="20"/>
    <d v="2015-01-03T00:00:00"/>
    <s v="First Class"/>
    <s v="GM-14455"/>
    <s v="Gary Mitchum"/>
    <s v="Home Office"/>
    <s v="United States"/>
    <s v="Franklin"/>
    <x v="31"/>
    <n v="2038"/>
    <x v="3"/>
    <s v="FUR-FU-10002501"/>
    <x v="0"/>
    <s v="Furnishings"/>
    <x v="1293"/>
    <n v="63.2"/>
    <n v="5"/>
    <n v="0"/>
    <n v="23.384"/>
    <n v="0.37"/>
    <n v="4.6768000000000001"/>
    <n v="12.64"/>
    <n v="12.64"/>
    <n v="0"/>
  </r>
  <r>
    <n v="2343"/>
    <s v="US-2014-143231"/>
    <d v="2014-12-31T00:00:00"/>
    <x v="20"/>
    <d v="2015-01-03T00:00:00"/>
    <s v="First Class"/>
    <s v="GM-14455"/>
    <s v="Gary Mitchum"/>
    <s v="Home Office"/>
    <s v="United States"/>
    <s v="Franklin"/>
    <x v="31"/>
    <n v="2038"/>
    <x v="3"/>
    <s v="TEC-AC-10000358"/>
    <x v="2"/>
    <s v="Accessories"/>
    <x v="1287"/>
    <n v="113.97"/>
    <n v="3"/>
    <n v="0"/>
    <n v="27.352799999999998"/>
    <n v="0.24"/>
    <n v="9.1175999999999995"/>
    <n v="37.99"/>
    <n v="37.99"/>
    <n v="0"/>
  </r>
  <r>
    <n v="2344"/>
    <s v="US-2014-155894"/>
    <d v="2014-07-26T00:00:00"/>
    <x v="39"/>
    <d v="2014-07-30T00:00:00"/>
    <s v="Second Class"/>
    <s v="CL-11890"/>
    <s v="Carl Ludwig"/>
    <s v="Consumer"/>
    <s v="United States"/>
    <s v="Chicago"/>
    <x v="10"/>
    <n v="60623"/>
    <x v="2"/>
    <s v="OFF-ST-10004804"/>
    <x v="1"/>
    <s v="Storage"/>
    <x v="233"/>
    <n v="123.55199999999999"/>
    <n v="3"/>
    <n v="0.2"/>
    <n v="-29.343599999999995"/>
    <n v="-0.23749999999999996"/>
    <n v="-9.7811999999999983"/>
    <n v="41.183999999999997"/>
    <n v="51.47999999999999"/>
    <n v="24.7104"/>
  </r>
  <r>
    <n v="2345"/>
    <s v="CA-2016-119025"/>
    <d v="2016-02-22T00:00:00"/>
    <x v="47"/>
    <d v="2016-02-28T00:00:00"/>
    <s v="Standard Class"/>
    <s v="PV-18985"/>
    <s v="Paul Van Hugh"/>
    <s v="Home Office"/>
    <s v="United States"/>
    <s v="Milwaukee"/>
    <x v="6"/>
    <n v="53209"/>
    <x v="2"/>
    <s v="OFF-AP-10001205"/>
    <x v="1"/>
    <s v="Appliances"/>
    <x v="1294"/>
    <n v="490.32"/>
    <n v="9"/>
    <n v="0"/>
    <n v="137.28960000000004"/>
    <n v="0.28000000000000008"/>
    <n v="15.254400000000004"/>
    <n v="54.48"/>
    <n v="54.48"/>
    <n v="0"/>
  </r>
  <r>
    <n v="2346"/>
    <s v="CA-2016-159373"/>
    <d v="2016-03-13T00:00:00"/>
    <x v="17"/>
    <d v="2016-03-18T00:00:00"/>
    <s v="Standard Class"/>
    <s v="LT-17110"/>
    <s v="Liz Thompson"/>
    <s v="Consumer"/>
    <s v="United States"/>
    <s v="San Antonio"/>
    <x v="5"/>
    <n v="78207"/>
    <x v="2"/>
    <s v="OFF-PA-10000659"/>
    <x v="1"/>
    <s v="Paper"/>
    <x v="1295"/>
    <n v="70.08"/>
    <n v="5"/>
    <n v="0.2"/>
    <n v="24.527999999999995"/>
    <n v="0.34999999999999992"/>
    <n v="4.9055999999999989"/>
    <n v="14.016"/>
    <n v="17.52"/>
    <n v="14.016"/>
  </r>
  <r>
    <n v="2347"/>
    <s v="CA-2016-159373"/>
    <d v="2016-03-13T00:00:00"/>
    <x v="17"/>
    <d v="2016-03-18T00:00:00"/>
    <s v="Standard Class"/>
    <s v="LT-17110"/>
    <s v="Liz Thompson"/>
    <s v="Consumer"/>
    <s v="United States"/>
    <s v="San Antonio"/>
    <x v="5"/>
    <n v="78207"/>
    <x v="2"/>
    <s v="OFF-BI-10004141"/>
    <x v="1"/>
    <s v="Binders"/>
    <x v="1296"/>
    <n v="1.2719999999999998"/>
    <n v="2"/>
    <n v="0.8"/>
    <n v="-2.1624000000000012"/>
    <n v="-1.7000000000000013"/>
    <n v="-1.0812000000000006"/>
    <n v="0.6359999999999999"/>
    <n v="3.18"/>
    <n v="1.0175999999999998"/>
  </r>
  <r>
    <n v="2348"/>
    <s v="CA-2016-159373"/>
    <d v="2016-03-13T00:00:00"/>
    <x v="17"/>
    <d v="2016-03-18T00:00:00"/>
    <s v="Standard Class"/>
    <s v="LT-17110"/>
    <s v="Liz Thompson"/>
    <s v="Consumer"/>
    <s v="United States"/>
    <s v="San Antonio"/>
    <x v="5"/>
    <n v="78207"/>
    <x v="2"/>
    <s v="FUR-TA-10004619"/>
    <x v="0"/>
    <s v="Tables"/>
    <x v="891"/>
    <n v="557.58500000000004"/>
    <n v="5"/>
    <n v="0.3"/>
    <n v="0"/>
    <n v="0"/>
    <n v="0"/>
    <n v="111.51700000000001"/>
    <n v="159.31"/>
    <n v="167.27549999999999"/>
  </r>
  <r>
    <n v="2349"/>
    <s v="CA-2017-109701"/>
    <d v="2017-12-02T00:00:00"/>
    <x v="22"/>
    <d v="2017-12-03T00:00:00"/>
    <s v="Same Day"/>
    <s v="AM-10360"/>
    <s v="Alice McCarthy"/>
    <s v="Corporate"/>
    <s v="United States"/>
    <s v="Los Angeles"/>
    <x v="1"/>
    <n v="90032"/>
    <x v="1"/>
    <s v="OFF-BI-10004187"/>
    <x v="1"/>
    <s v="Binders"/>
    <x v="620"/>
    <n v="9.0240000000000009"/>
    <n v="6"/>
    <n v="0.2"/>
    <n v="3.1583999999999985"/>
    <n v="0.34999999999999981"/>
    <n v="0.52639999999999976"/>
    <n v="1.5040000000000002"/>
    <n v="1.88"/>
    <n v="1.8048000000000002"/>
  </r>
  <r>
    <n v="2350"/>
    <s v="CA-2017-109701"/>
    <d v="2017-12-02T00:00:00"/>
    <x v="22"/>
    <d v="2017-12-03T00:00:00"/>
    <s v="Same Day"/>
    <s v="AM-10360"/>
    <s v="Alice McCarthy"/>
    <s v="Corporate"/>
    <s v="United States"/>
    <s v="Los Angeles"/>
    <x v="1"/>
    <n v="90032"/>
    <x v="1"/>
    <s v="OFF-BI-10000632"/>
    <x v="1"/>
    <s v="Binders"/>
    <x v="1297"/>
    <n v="69.456000000000003"/>
    <n v="2"/>
    <n v="0.2"/>
    <n v="22.573199999999996"/>
    <n v="0.32499999999999996"/>
    <n v="11.286599999999998"/>
    <n v="34.728000000000002"/>
    <n v="43.41"/>
    <n v="13.891200000000001"/>
  </r>
  <r>
    <n v="2351"/>
    <s v="CA-2017-109701"/>
    <d v="2017-12-02T00:00:00"/>
    <x v="22"/>
    <d v="2017-12-03T00:00:00"/>
    <s v="Same Day"/>
    <s v="AM-10360"/>
    <s v="Alice McCarthy"/>
    <s v="Corporate"/>
    <s v="United States"/>
    <s v="Los Angeles"/>
    <x v="1"/>
    <n v="90032"/>
    <x v="1"/>
    <s v="OFF-PA-10003724"/>
    <x v="1"/>
    <s v="Paper"/>
    <x v="362"/>
    <n v="10.86"/>
    <n v="2"/>
    <n v="0"/>
    <n v="5.3213999999999997"/>
    <n v="0.49"/>
    <n v="2.6606999999999998"/>
    <n v="5.43"/>
    <n v="5.43"/>
    <n v="0"/>
  </r>
  <r>
    <n v="2352"/>
    <s v="CA-2017-109701"/>
    <d v="2017-12-02T00:00:00"/>
    <x v="22"/>
    <d v="2017-12-03T00:00:00"/>
    <s v="Same Day"/>
    <s v="AM-10360"/>
    <s v="Alice McCarthy"/>
    <s v="Corporate"/>
    <s v="United States"/>
    <s v="Los Angeles"/>
    <x v="1"/>
    <n v="90032"/>
    <x v="1"/>
    <s v="OFF-AP-10002765"/>
    <x v="1"/>
    <s v="Appliances"/>
    <x v="1261"/>
    <n v="79.47"/>
    <n v="3"/>
    <n v="0"/>
    <n v="22.251600000000003"/>
    <n v="0.28000000000000003"/>
    <n v="7.4172000000000011"/>
    <n v="26.49"/>
    <n v="26.49"/>
    <n v="0"/>
  </r>
  <r>
    <n v="2353"/>
    <s v="CA-2017-109701"/>
    <d v="2017-12-02T00:00:00"/>
    <x v="22"/>
    <d v="2017-12-03T00:00:00"/>
    <s v="Same Day"/>
    <s v="AM-10360"/>
    <s v="Alice McCarthy"/>
    <s v="Corporate"/>
    <s v="United States"/>
    <s v="Los Angeles"/>
    <x v="1"/>
    <n v="90032"/>
    <x v="1"/>
    <s v="OFF-AR-10001868"/>
    <x v="1"/>
    <s v="Art"/>
    <x v="59"/>
    <n v="10.08"/>
    <n v="6"/>
    <n v="0"/>
    <n v="5.04"/>
    <n v="0.5"/>
    <n v="0.84"/>
    <n v="1.68"/>
    <n v="1.68"/>
    <n v="0"/>
  </r>
  <r>
    <n v="2354"/>
    <s v="CA-2015-111514"/>
    <d v="2015-08-31T00:00:00"/>
    <x v="37"/>
    <d v="2015-09-02T00:00:00"/>
    <s v="First Class"/>
    <s v="SC-20260"/>
    <s v="Scott Cohen"/>
    <s v="Corporate"/>
    <s v="United States"/>
    <s v="San Francisco"/>
    <x v="1"/>
    <n v="94122"/>
    <x v="1"/>
    <s v="FUR-BO-10002545"/>
    <x v="0"/>
    <s v="Bookcases"/>
    <x v="37"/>
    <n v="1552.8309999999999"/>
    <n v="7"/>
    <n v="0.15"/>
    <n v="200.95460000000008"/>
    <n v="0.12941176470588242"/>
    <n v="28.707800000000013"/>
    <n v="221.833"/>
    <n v="260.97999999999996"/>
    <n v="232.92464999999999"/>
  </r>
  <r>
    <n v="2355"/>
    <s v="CA-2015-111514"/>
    <d v="2015-08-31T00:00:00"/>
    <x v="37"/>
    <d v="2015-09-02T00:00:00"/>
    <s v="First Class"/>
    <s v="SC-20260"/>
    <s v="Scott Cohen"/>
    <s v="Corporate"/>
    <s v="United States"/>
    <s v="San Francisco"/>
    <x v="1"/>
    <n v="94122"/>
    <x v="1"/>
    <s v="OFF-BI-10002735"/>
    <x v="1"/>
    <s v="Binders"/>
    <x v="142"/>
    <n v="137.24"/>
    <n v="5"/>
    <n v="0.2"/>
    <n v="46.3185"/>
    <n v="0.33749999999999997"/>
    <n v="9.2637"/>
    <n v="27.448"/>
    <n v="34.31"/>
    <n v="27.448000000000004"/>
  </r>
  <r>
    <n v="2356"/>
    <s v="CA-2015-111514"/>
    <d v="2015-08-31T00:00:00"/>
    <x v="37"/>
    <d v="2015-09-02T00:00:00"/>
    <s v="First Class"/>
    <s v="SC-20260"/>
    <s v="Scott Cohen"/>
    <s v="Corporate"/>
    <s v="United States"/>
    <s v="San Francisco"/>
    <x v="1"/>
    <n v="94122"/>
    <x v="1"/>
    <s v="TEC-AC-10004864"/>
    <x v="2"/>
    <s v="Accessories"/>
    <x v="1298"/>
    <n v="36.51"/>
    <n v="1"/>
    <n v="0"/>
    <n v="15.699300000000001"/>
    <n v="0.43000000000000005"/>
    <n v="15.699300000000001"/>
    <n v="36.51"/>
    <n v="36.51"/>
    <n v="0"/>
  </r>
  <r>
    <n v="2357"/>
    <s v="CA-2015-111514"/>
    <d v="2015-08-31T00:00:00"/>
    <x v="37"/>
    <d v="2015-09-02T00:00:00"/>
    <s v="First Class"/>
    <s v="SC-20260"/>
    <s v="Scott Cohen"/>
    <s v="Corporate"/>
    <s v="United States"/>
    <s v="San Francisco"/>
    <x v="1"/>
    <n v="94122"/>
    <x v="1"/>
    <s v="TEC-MA-10000597"/>
    <x v="2"/>
    <s v="Machines"/>
    <x v="1299"/>
    <n v="239.976"/>
    <n v="3"/>
    <n v="0.2"/>
    <n v="80.991899999999987"/>
    <n v="0.33749999999999997"/>
    <n v="26.997299999999996"/>
    <n v="79.992000000000004"/>
    <n v="99.989999999999981"/>
    <n v="47.995200000000004"/>
  </r>
  <r>
    <n v="2358"/>
    <s v="US-2014-148838"/>
    <d v="2014-03-17T00:00:00"/>
    <x v="34"/>
    <d v="2014-03-21T00:00:00"/>
    <s v="Standard Class"/>
    <s v="CP-12340"/>
    <s v="Christine Phan"/>
    <s v="Corporate"/>
    <s v="United States"/>
    <s v="New York City"/>
    <x v="15"/>
    <n v="10024"/>
    <x v="3"/>
    <s v="FUR-TA-10003473"/>
    <x v="0"/>
    <s v="Tables"/>
    <x v="216"/>
    <n v="1579.7460000000001"/>
    <n v="7"/>
    <n v="0.4"/>
    <n v="-447.59469999999988"/>
    <n v="-0.28333333333333321"/>
    <n v="-63.942099999999982"/>
    <n v="225.67800000000003"/>
    <n v="376.13"/>
    <n v="631.89840000000004"/>
  </r>
  <r>
    <n v="2359"/>
    <s v="US-2014-148838"/>
    <d v="2014-03-17T00:00:00"/>
    <x v="34"/>
    <d v="2014-03-21T00:00:00"/>
    <s v="Standard Class"/>
    <s v="CP-12340"/>
    <s v="Christine Phan"/>
    <s v="Corporate"/>
    <s v="United States"/>
    <s v="New York City"/>
    <x v="15"/>
    <n v="10024"/>
    <x v="3"/>
    <s v="FUR-TA-10001950"/>
    <x v="0"/>
    <s v="Tables"/>
    <x v="1284"/>
    <n v="1071.576"/>
    <n v="4"/>
    <n v="0.4"/>
    <n v="-553.64760000000001"/>
    <n v="-0.51666666666666672"/>
    <n v="-138.4119"/>
    <n v="267.89400000000001"/>
    <n v="446.49"/>
    <n v="428.63040000000001"/>
  </r>
  <r>
    <n v="2360"/>
    <s v="US-2014-148838"/>
    <d v="2014-03-17T00:00:00"/>
    <x v="34"/>
    <d v="2014-03-21T00:00:00"/>
    <s v="Standard Class"/>
    <s v="CP-12340"/>
    <s v="Christine Phan"/>
    <s v="Corporate"/>
    <s v="United States"/>
    <s v="New York City"/>
    <x v="15"/>
    <n v="10024"/>
    <x v="3"/>
    <s v="FUR-TA-10004175"/>
    <x v="0"/>
    <s v="Tables"/>
    <x v="1155"/>
    <n v="613.90800000000002"/>
    <n v="3"/>
    <n v="0.4"/>
    <n v="-122.78160000000003"/>
    <n v="-0.20000000000000004"/>
    <n v="-40.927200000000006"/>
    <n v="204.636"/>
    <n v="341.06000000000006"/>
    <n v="245.56320000000002"/>
  </r>
  <r>
    <n v="2361"/>
    <s v="US-2014-148838"/>
    <d v="2014-03-17T00:00:00"/>
    <x v="34"/>
    <d v="2014-03-21T00:00:00"/>
    <s v="Standard Class"/>
    <s v="CP-12340"/>
    <s v="Christine Phan"/>
    <s v="Corporate"/>
    <s v="United States"/>
    <s v="New York City"/>
    <x v="15"/>
    <n v="10024"/>
    <x v="3"/>
    <s v="OFF-PA-10002960"/>
    <x v="1"/>
    <s v="Paper"/>
    <x v="1300"/>
    <n v="34.86"/>
    <n v="7"/>
    <n v="0"/>
    <n v="16.3842"/>
    <n v="0.47000000000000003"/>
    <n v="2.3405999999999998"/>
    <n v="4.9799999999999995"/>
    <n v="4.9799999999999995"/>
    <n v="0"/>
  </r>
  <r>
    <n v="2362"/>
    <s v="US-2014-148838"/>
    <d v="2014-03-17T00:00:00"/>
    <x v="34"/>
    <d v="2014-03-21T00:00:00"/>
    <s v="Standard Class"/>
    <s v="CP-12340"/>
    <s v="Christine Phan"/>
    <s v="Corporate"/>
    <s v="United States"/>
    <s v="New York City"/>
    <x v="15"/>
    <n v="10024"/>
    <x v="3"/>
    <s v="OFF-PA-10000919"/>
    <x v="1"/>
    <s v="Paper"/>
    <x v="1301"/>
    <n v="155.04"/>
    <n v="4"/>
    <n v="0"/>
    <n v="75.9696"/>
    <n v="0.49000000000000005"/>
    <n v="18.9924"/>
    <n v="38.76"/>
    <n v="38.76"/>
    <n v="0"/>
  </r>
  <r>
    <n v="2363"/>
    <s v="CA-2017-136497"/>
    <d v="2017-04-16T00:00:00"/>
    <x v="4"/>
    <d v="2017-04-20T00:00:00"/>
    <s v="Standard Class"/>
    <s v="RF-19840"/>
    <s v="Roy Französisch"/>
    <s v="Consumer"/>
    <s v="United States"/>
    <s v="Columbus"/>
    <x v="24"/>
    <n v="43229"/>
    <x v="3"/>
    <s v="OFF-BI-10001553"/>
    <x v="1"/>
    <s v="Binders"/>
    <x v="1302"/>
    <n v="13.710000000000003"/>
    <n v="5"/>
    <n v="0.7"/>
    <n v="-10.053999999999998"/>
    <n v="-0.73333333333333306"/>
    <n v="-2.0107999999999997"/>
    <n v="2.7420000000000004"/>
    <n v="9.14"/>
    <n v="9.5970000000000013"/>
  </r>
  <r>
    <n v="2364"/>
    <s v="US-2016-108637"/>
    <d v="2016-03-13T00:00:00"/>
    <x v="17"/>
    <d v="2016-03-18T00:00:00"/>
    <s v="Standard Class"/>
    <s v="AB-10060"/>
    <s v="Adam Bellavance"/>
    <s v="Home Office"/>
    <s v="United States"/>
    <s v="Waynesboro"/>
    <x v="17"/>
    <n v="22980"/>
    <x v="0"/>
    <s v="FUR-FU-10004864"/>
    <x v="0"/>
    <s v="Furnishings"/>
    <x v="441"/>
    <n v="127.88"/>
    <n v="2"/>
    <n v="0"/>
    <n v="40.921599999999998"/>
    <n v="0.32"/>
    <n v="20.460799999999999"/>
    <n v="63.94"/>
    <n v="63.94"/>
    <n v="0"/>
  </r>
  <r>
    <n v="2365"/>
    <s v="US-2016-108637"/>
    <d v="2016-03-13T00:00:00"/>
    <x v="17"/>
    <d v="2016-03-18T00:00:00"/>
    <s v="Standard Class"/>
    <s v="AB-10060"/>
    <s v="Adam Bellavance"/>
    <s v="Home Office"/>
    <s v="United States"/>
    <s v="Waynesboro"/>
    <x v="17"/>
    <n v="22980"/>
    <x v="0"/>
    <s v="OFF-AP-10004540"/>
    <x v="1"/>
    <s v="Appliances"/>
    <x v="1303"/>
    <n v="160.32"/>
    <n v="2"/>
    <n v="0"/>
    <n v="44.889600000000002"/>
    <n v="0.28000000000000003"/>
    <n v="22.444800000000001"/>
    <n v="80.16"/>
    <n v="80.16"/>
    <n v="0"/>
  </r>
  <r>
    <n v="2366"/>
    <s v="US-2016-108637"/>
    <d v="2016-03-13T00:00:00"/>
    <x v="17"/>
    <d v="2016-03-18T00:00:00"/>
    <s v="Standard Class"/>
    <s v="AB-10060"/>
    <s v="Adam Bellavance"/>
    <s v="Home Office"/>
    <s v="United States"/>
    <s v="Waynesboro"/>
    <x v="17"/>
    <n v="22980"/>
    <x v="0"/>
    <s v="OFF-BI-10004965"/>
    <x v="1"/>
    <s v="Binders"/>
    <x v="1014"/>
    <n v="46"/>
    <n v="4"/>
    <n v="0"/>
    <n v="20.7"/>
    <n v="0.45"/>
    <n v="5.1749999999999998"/>
    <n v="11.5"/>
    <n v="11.5"/>
    <n v="0"/>
  </r>
  <r>
    <n v="2367"/>
    <s v="CA-2014-102295"/>
    <d v="2014-11-24T00:00:00"/>
    <x v="7"/>
    <d v="2014-11-26T00:00:00"/>
    <s v="Second Class"/>
    <s v="EH-13990"/>
    <s v="Erica Hackney"/>
    <s v="Consumer"/>
    <s v="United States"/>
    <s v="Sacramento"/>
    <x v="1"/>
    <n v="95823"/>
    <x v="1"/>
    <s v="FUR-CH-10001714"/>
    <x v="0"/>
    <s v="Chairs"/>
    <x v="1304"/>
    <n v="120.71199999999999"/>
    <n v="1"/>
    <n v="0.2"/>
    <n v="-18.106799999999993"/>
    <n v="-0.14999999999999997"/>
    <n v="-18.106799999999993"/>
    <n v="120.71199999999999"/>
    <n v="150.88999999999999"/>
    <n v="24.142399999999999"/>
  </r>
  <r>
    <n v="2368"/>
    <s v="CA-2017-123659"/>
    <d v="2017-02-10T00:00:00"/>
    <x v="31"/>
    <d v="2017-02-13T00:00:00"/>
    <s v="First Class"/>
    <s v="MN-17935"/>
    <s v="Michael Nguyen"/>
    <s v="Consumer"/>
    <s v="United States"/>
    <s v="Clinton"/>
    <x v="39"/>
    <n v="20735"/>
    <x v="3"/>
    <s v="OFF-PA-10002464"/>
    <x v="1"/>
    <s v="Paper"/>
    <x v="1002"/>
    <n v="23.12"/>
    <n v="4"/>
    <n v="0"/>
    <n v="11.328800000000001"/>
    <n v="0.49000000000000005"/>
    <n v="2.8322000000000003"/>
    <n v="5.78"/>
    <n v="5.78"/>
    <n v="0"/>
  </r>
  <r>
    <n v="2369"/>
    <s v="US-2016-129469"/>
    <d v="2016-09-23T00:00:00"/>
    <x v="21"/>
    <d v="2016-09-27T00:00:00"/>
    <s v="Standard Class"/>
    <s v="KL-16555"/>
    <s v="Kelly Lampkin"/>
    <s v="Corporate"/>
    <s v="United States"/>
    <s v="Fairfield"/>
    <x v="24"/>
    <n v="45014"/>
    <x v="3"/>
    <s v="FUR-FU-10002298"/>
    <x v="0"/>
    <s v="Furnishings"/>
    <x v="1305"/>
    <n v="532.70400000000006"/>
    <n v="6"/>
    <n v="0.2"/>
    <n v="-26.635200000000026"/>
    <n v="-5.0000000000000044E-2"/>
    <n v="-4.439200000000004"/>
    <n v="88.784000000000006"/>
    <n v="110.98"/>
    <n v="106.54080000000002"/>
  </r>
  <r>
    <n v="2370"/>
    <s v="US-2016-129469"/>
    <d v="2016-09-23T00:00:00"/>
    <x v="21"/>
    <d v="2016-09-27T00:00:00"/>
    <s v="Standard Class"/>
    <s v="KL-16555"/>
    <s v="Kelly Lampkin"/>
    <s v="Corporate"/>
    <s v="United States"/>
    <s v="Fairfield"/>
    <x v="24"/>
    <n v="45014"/>
    <x v="3"/>
    <s v="OFF-AR-10000315"/>
    <x v="1"/>
    <s v="Art"/>
    <x v="1306"/>
    <n v="4.9119999999999999"/>
    <n v="2"/>
    <n v="0.2"/>
    <n v="0.30700000000000016"/>
    <n v="6.2500000000000028E-2"/>
    <n v="0.15350000000000008"/>
    <n v="2.456"/>
    <n v="3.07"/>
    <n v="0.98240000000000005"/>
  </r>
  <r>
    <n v="2371"/>
    <s v="CA-2017-155152"/>
    <d v="2017-07-07T00:00:00"/>
    <x v="10"/>
    <d v="2017-07-09T00:00:00"/>
    <s v="Second Class"/>
    <s v="MP-17965"/>
    <s v="Michael Paige"/>
    <s v="Corporate"/>
    <s v="United States"/>
    <s v="Warwick"/>
    <x v="34"/>
    <n v="2886"/>
    <x v="3"/>
    <s v="TEC-AC-10004353"/>
    <x v="2"/>
    <s v="Accessories"/>
    <x v="724"/>
    <n v="252"/>
    <n v="4"/>
    <n v="0"/>
    <n v="93.240000000000009"/>
    <n v="0.37000000000000005"/>
    <n v="23.310000000000002"/>
    <n v="63"/>
    <n v="63"/>
    <n v="0"/>
  </r>
  <r>
    <n v="2372"/>
    <s v="CA-2016-159940"/>
    <d v="2016-07-07T00:00:00"/>
    <x v="16"/>
    <d v="2016-07-11T00:00:00"/>
    <s v="Second Class"/>
    <s v="BF-11020"/>
    <s v="Barry Französisch"/>
    <s v="Corporate"/>
    <s v="United States"/>
    <s v="Aurora"/>
    <x v="10"/>
    <n v="60505"/>
    <x v="2"/>
    <s v="FUR-FU-10004973"/>
    <x v="0"/>
    <s v="Furnishings"/>
    <x v="1143"/>
    <n v="60.288000000000004"/>
    <n v="8"/>
    <n v="0.6"/>
    <n v="-27.129599999999996"/>
    <n v="-0.4499999999999999"/>
    <n v="-3.3911999999999995"/>
    <n v="7.5360000000000005"/>
    <n v="18.84"/>
    <n v="36.172800000000002"/>
  </r>
  <r>
    <n v="2373"/>
    <s v="CA-2016-159940"/>
    <d v="2016-07-07T00:00:00"/>
    <x v="16"/>
    <d v="2016-07-11T00:00:00"/>
    <s v="Second Class"/>
    <s v="BF-11020"/>
    <s v="Barry Französisch"/>
    <s v="Corporate"/>
    <s v="United States"/>
    <s v="Aurora"/>
    <x v="10"/>
    <n v="60505"/>
    <x v="2"/>
    <s v="OFF-FA-10000936"/>
    <x v="1"/>
    <s v="Fasteners"/>
    <x v="1307"/>
    <n v="2.6320000000000001"/>
    <n v="1"/>
    <n v="0.2"/>
    <n v="0.8224999999999999"/>
    <n v="0.31249999999999994"/>
    <n v="0.8224999999999999"/>
    <n v="2.6320000000000001"/>
    <n v="3.29"/>
    <n v="0.52640000000000009"/>
  </r>
  <r>
    <n v="2374"/>
    <s v="CA-2016-159940"/>
    <d v="2016-07-07T00:00:00"/>
    <x v="16"/>
    <d v="2016-07-11T00:00:00"/>
    <s v="Second Class"/>
    <s v="BF-11020"/>
    <s v="Barry Französisch"/>
    <s v="Corporate"/>
    <s v="United States"/>
    <s v="Aurora"/>
    <x v="10"/>
    <n v="60505"/>
    <x v="2"/>
    <s v="OFF-PA-10001609"/>
    <x v="1"/>
    <s v="Paper"/>
    <x v="1116"/>
    <n v="23.688000000000002"/>
    <n v="9"/>
    <n v="0.2"/>
    <n v="7.698599999999999"/>
    <n v="0.3249999999999999"/>
    <n v="0.85539999999999994"/>
    <n v="2.6320000000000001"/>
    <n v="3.29"/>
    <n v="4.7376000000000005"/>
  </r>
  <r>
    <n v="2375"/>
    <s v="CA-2016-159940"/>
    <d v="2016-07-07T00:00:00"/>
    <x v="16"/>
    <d v="2016-07-11T00:00:00"/>
    <s v="Second Class"/>
    <s v="BF-11020"/>
    <s v="Barry Französisch"/>
    <s v="Corporate"/>
    <s v="United States"/>
    <s v="Aurora"/>
    <x v="10"/>
    <n v="60505"/>
    <x v="2"/>
    <s v="FUR-CH-10000785"/>
    <x v="0"/>
    <s v="Chairs"/>
    <x v="323"/>
    <n v="253.37199999999996"/>
    <n v="2"/>
    <n v="0.3"/>
    <n v="-14.478399999999993"/>
    <n v="-5.7142857142857127E-2"/>
    <n v="-7.2391999999999967"/>
    <n v="126.68599999999998"/>
    <n v="180.98"/>
    <n v="76.011599999999987"/>
  </r>
  <r>
    <n v="2376"/>
    <s v="CA-2017-119669"/>
    <d v="2017-01-24T00:00:00"/>
    <x v="44"/>
    <d v="2017-01-30T00:00:00"/>
    <s v="Standard Class"/>
    <s v="TP-21130"/>
    <s v="Theone Pippenger"/>
    <s v="Consumer"/>
    <s v="United States"/>
    <s v="Smyrna"/>
    <x v="32"/>
    <n v="30080"/>
    <x v="0"/>
    <s v="OFF-FA-10000053"/>
    <x v="1"/>
    <s v="Fasteners"/>
    <x v="962"/>
    <n v="5.67"/>
    <n v="3"/>
    <n v="0"/>
    <n v="0.11340000000000017"/>
    <n v="2.0000000000000028E-2"/>
    <n v="3.7800000000000056E-2"/>
    <n v="1.89"/>
    <n v="1.89"/>
    <n v="0"/>
  </r>
  <r>
    <n v="2377"/>
    <s v="US-2014-164616"/>
    <d v="2014-08-19T00:00:00"/>
    <x v="9"/>
    <d v="2014-08-21T00:00:00"/>
    <s v="Second Class"/>
    <s v="MS-17770"/>
    <s v="Maxwell Schwartz"/>
    <s v="Consumer"/>
    <s v="United States"/>
    <s v="Columbus"/>
    <x v="24"/>
    <n v="43229"/>
    <x v="3"/>
    <s v="OFF-BI-10001718"/>
    <x v="1"/>
    <s v="Binders"/>
    <x v="1225"/>
    <n v="76.77600000000001"/>
    <n v="4"/>
    <n v="0.7"/>
    <n v="-58.861599999999981"/>
    <n v="-0.76666666666666627"/>
    <n v="-14.715399999999995"/>
    <n v="19.194000000000003"/>
    <n v="63.98"/>
    <n v="53.743200000000002"/>
  </r>
  <r>
    <n v="2378"/>
    <s v="US-2014-164616"/>
    <d v="2014-08-19T00:00:00"/>
    <x v="9"/>
    <d v="2014-08-21T00:00:00"/>
    <s v="Second Class"/>
    <s v="MS-17770"/>
    <s v="Maxwell Schwartz"/>
    <s v="Consumer"/>
    <s v="United States"/>
    <s v="Columbus"/>
    <x v="24"/>
    <n v="43229"/>
    <x v="3"/>
    <s v="OFF-SU-10004768"/>
    <x v="1"/>
    <s v="Supplies"/>
    <x v="1308"/>
    <n v="9.1840000000000011"/>
    <n v="2"/>
    <n v="0.2"/>
    <n v="1.1479999999999988"/>
    <n v="0.12499999999999986"/>
    <n v="0.5739999999999994"/>
    <n v="4.5920000000000005"/>
    <n v="5.74"/>
    <n v="1.8368000000000002"/>
  </r>
  <r>
    <n v="2379"/>
    <s v="CA-2015-148628"/>
    <d v="2015-12-06T00:00:00"/>
    <x v="14"/>
    <d v="2015-12-11T00:00:00"/>
    <s v="Standard Class"/>
    <s v="KM-16375"/>
    <s v="Katherine Murray"/>
    <s v="Home Office"/>
    <s v="United States"/>
    <s v="Thousand Oaks"/>
    <x v="1"/>
    <n v="91360"/>
    <x v="1"/>
    <s v="OFF-PA-10003883"/>
    <x v="1"/>
    <s v="Paper"/>
    <x v="1238"/>
    <n v="32.75"/>
    <n v="5"/>
    <n v="0"/>
    <n v="15.065"/>
    <n v="0.45999999999999996"/>
    <n v="3.0129999999999999"/>
    <n v="6.55"/>
    <n v="6.55"/>
    <n v="0"/>
  </r>
  <r>
    <n v="2380"/>
    <s v="CA-2016-118052"/>
    <d v="2016-05-06T00:00:00"/>
    <x v="35"/>
    <d v="2016-05-10T00:00:00"/>
    <s v="Standard Class"/>
    <s v="BE-11455"/>
    <s v="Brad Eason"/>
    <s v="Home Office"/>
    <s v="United States"/>
    <s v="Lorain"/>
    <x v="24"/>
    <n v="44052"/>
    <x v="3"/>
    <s v="OFF-FA-10004248"/>
    <x v="1"/>
    <s v="Fasteners"/>
    <x v="485"/>
    <n v="7.2160000000000002"/>
    <n v="2"/>
    <n v="0.2"/>
    <n v="1.7138000000000002"/>
    <n v="0.23750000000000002"/>
    <n v="0.85690000000000011"/>
    <n v="3.6080000000000001"/>
    <n v="4.51"/>
    <n v="1.4432"/>
  </r>
  <r>
    <n v="2381"/>
    <s v="CA-2016-118052"/>
    <d v="2016-05-06T00:00:00"/>
    <x v="35"/>
    <d v="2016-05-10T00:00:00"/>
    <s v="Standard Class"/>
    <s v="BE-11455"/>
    <s v="Brad Eason"/>
    <s v="Home Office"/>
    <s v="United States"/>
    <s v="Lorain"/>
    <x v="24"/>
    <n v="44052"/>
    <x v="3"/>
    <s v="OFF-PA-10002581"/>
    <x v="1"/>
    <s v="Paper"/>
    <x v="1309"/>
    <n v="49.568000000000005"/>
    <n v="2"/>
    <n v="0.2"/>
    <n v="15.489999999999997"/>
    <n v="0.31249999999999989"/>
    <n v="7.7449999999999983"/>
    <n v="24.784000000000002"/>
    <n v="30.98"/>
    <n v="9.9136000000000024"/>
  </r>
  <r>
    <n v="2382"/>
    <s v="CA-2016-118052"/>
    <d v="2016-05-06T00:00:00"/>
    <x v="35"/>
    <d v="2016-05-10T00:00:00"/>
    <s v="Standard Class"/>
    <s v="BE-11455"/>
    <s v="Brad Eason"/>
    <s v="Home Office"/>
    <s v="United States"/>
    <s v="Lorain"/>
    <x v="24"/>
    <n v="44052"/>
    <x v="3"/>
    <s v="FUR-FU-10004848"/>
    <x v="0"/>
    <s v="Furnishings"/>
    <x v="1310"/>
    <n v="54.711999999999996"/>
    <n v="7"/>
    <n v="0.2"/>
    <n v="11.626299999999999"/>
    <n v="0.21249999999999999"/>
    <n v="1.6608999999999998"/>
    <n v="7.8159999999999998"/>
    <n v="9.7699999999999978"/>
    <n v="10.942399999999999"/>
  </r>
  <r>
    <n v="2383"/>
    <s v="US-2017-117534"/>
    <d v="2017-03-25T00:00:00"/>
    <x v="42"/>
    <d v="2017-03-26T00:00:00"/>
    <s v="First Class"/>
    <s v="CV-12295"/>
    <s v="Christina VanderZanden"/>
    <s v="Consumer"/>
    <s v="United States"/>
    <s v="Fresno"/>
    <x v="1"/>
    <n v="93727"/>
    <x v="1"/>
    <s v="OFF-AP-10002403"/>
    <x v="1"/>
    <s v="Appliances"/>
    <x v="1311"/>
    <n v="176.04"/>
    <n v="4"/>
    <n v="0"/>
    <n v="45.770399999999995"/>
    <n v="0.26"/>
    <n v="11.442599999999999"/>
    <n v="44.01"/>
    <n v="44.01"/>
    <n v="0"/>
  </r>
  <r>
    <n v="2384"/>
    <s v="US-2017-117534"/>
    <d v="2017-03-25T00:00:00"/>
    <x v="42"/>
    <d v="2017-03-26T00:00:00"/>
    <s v="First Class"/>
    <s v="CV-12295"/>
    <s v="Christina VanderZanden"/>
    <s v="Consumer"/>
    <s v="United States"/>
    <s v="Fresno"/>
    <x v="1"/>
    <n v="93727"/>
    <x v="1"/>
    <s v="OFF-AR-10003087"/>
    <x v="1"/>
    <s v="Art"/>
    <x v="772"/>
    <n v="16.02"/>
    <n v="9"/>
    <n v="0"/>
    <n v="4.4855999999999998"/>
    <n v="0.27999999999999997"/>
    <n v="0.49839999999999995"/>
    <n v="1.78"/>
    <n v="1.78"/>
    <n v="0"/>
  </r>
  <r>
    <n v="2385"/>
    <s v="US-2017-117534"/>
    <d v="2017-03-25T00:00:00"/>
    <x v="42"/>
    <d v="2017-03-26T00:00:00"/>
    <s v="First Class"/>
    <s v="CV-12295"/>
    <s v="Christina VanderZanden"/>
    <s v="Consumer"/>
    <s v="United States"/>
    <s v="Fresno"/>
    <x v="1"/>
    <n v="93727"/>
    <x v="1"/>
    <s v="OFF-BI-10002026"/>
    <x v="1"/>
    <s v="Binders"/>
    <x v="912"/>
    <n v="185.92000000000002"/>
    <n v="4"/>
    <n v="0.2"/>
    <n v="62.74799999999999"/>
    <n v="0.33749999999999991"/>
    <n v="15.686999999999998"/>
    <n v="46.480000000000004"/>
    <n v="58.1"/>
    <n v="37.184000000000005"/>
  </r>
  <r>
    <n v="2386"/>
    <s v="US-2017-117534"/>
    <d v="2017-03-25T00:00:00"/>
    <x v="42"/>
    <d v="2017-03-26T00:00:00"/>
    <s v="First Class"/>
    <s v="CV-12295"/>
    <s v="Christina VanderZanden"/>
    <s v="Consumer"/>
    <s v="United States"/>
    <s v="Fresno"/>
    <x v="1"/>
    <n v="93727"/>
    <x v="1"/>
    <s v="TEC-PH-10000141"/>
    <x v="2"/>
    <s v="Phones"/>
    <x v="1312"/>
    <n v="211.16800000000001"/>
    <n v="4"/>
    <n v="0.2"/>
    <n v="15.837600000000009"/>
    <n v="7.5000000000000039E-2"/>
    <n v="3.9594000000000023"/>
    <n v="52.792000000000002"/>
    <n v="65.989999999999995"/>
    <n v="42.233600000000003"/>
  </r>
  <r>
    <n v="2387"/>
    <s v="US-2017-117534"/>
    <d v="2017-03-25T00:00:00"/>
    <x v="42"/>
    <d v="2017-03-26T00:00:00"/>
    <s v="First Class"/>
    <s v="CV-12295"/>
    <s v="Christina VanderZanden"/>
    <s v="Consumer"/>
    <s v="United States"/>
    <s v="Fresno"/>
    <x v="1"/>
    <n v="93727"/>
    <x v="1"/>
    <s v="TEC-CO-10000971"/>
    <x v="2"/>
    <s v="Copiers"/>
    <x v="1313"/>
    <n v="479.98400000000004"/>
    <n v="2"/>
    <n v="0.2"/>
    <n v="59.997999999999962"/>
    <n v="0.12499999999999992"/>
    <n v="29.998999999999981"/>
    <n v="239.99200000000002"/>
    <n v="299.99"/>
    <n v="95.996800000000007"/>
  </r>
  <r>
    <n v="2388"/>
    <s v="CA-2015-145065"/>
    <d v="2015-12-12T00:00:00"/>
    <x v="14"/>
    <d v="2015-12-15T00:00:00"/>
    <s v="First Class"/>
    <s v="DK-13375"/>
    <s v="Dennis Kane"/>
    <s v="Consumer"/>
    <s v="United States"/>
    <s v="San Diego"/>
    <x v="1"/>
    <n v="92105"/>
    <x v="1"/>
    <s v="OFF-FA-10001229"/>
    <x v="1"/>
    <s v="Fasteners"/>
    <x v="128"/>
    <n v="7.86"/>
    <n v="2"/>
    <n v="0"/>
    <n v="3.6155999999999997"/>
    <n v="0.45999999999999996"/>
    <n v="1.8077999999999999"/>
    <n v="3.93"/>
    <n v="3.93"/>
    <n v="0"/>
  </r>
  <r>
    <n v="2389"/>
    <s v="CA-2015-145065"/>
    <d v="2015-12-12T00:00:00"/>
    <x v="14"/>
    <d v="2015-12-15T00:00:00"/>
    <s v="First Class"/>
    <s v="DK-13375"/>
    <s v="Dennis Kane"/>
    <s v="Consumer"/>
    <s v="United States"/>
    <s v="San Diego"/>
    <x v="1"/>
    <n v="92105"/>
    <x v="1"/>
    <s v="OFF-BI-10002437"/>
    <x v="1"/>
    <s v="Binders"/>
    <x v="1314"/>
    <n v="24.448"/>
    <n v="2"/>
    <n v="0.2"/>
    <n v="8.8623999999999992"/>
    <n v="0.36249999999999993"/>
    <n v="4.4311999999999996"/>
    <n v="12.224"/>
    <n v="15.28"/>
    <n v="4.8896000000000006"/>
  </r>
  <r>
    <n v="2390"/>
    <s v="US-2015-127040"/>
    <d v="2015-12-06T00:00:00"/>
    <x v="14"/>
    <d v="2015-12-10T00:00:00"/>
    <s v="Standard Class"/>
    <s v="SG-20605"/>
    <s v="Speros Goranitis"/>
    <s v="Consumer"/>
    <s v="United States"/>
    <s v="New York City"/>
    <x v="15"/>
    <n v="10009"/>
    <x v="3"/>
    <s v="OFF-PA-10004255"/>
    <x v="1"/>
    <s v="Paper"/>
    <x v="1315"/>
    <n v="6.48"/>
    <n v="1"/>
    <n v="0"/>
    <n v="3.1104000000000003"/>
    <n v="0.48000000000000004"/>
    <n v="3.1104000000000003"/>
    <n v="6.48"/>
    <n v="6.48"/>
    <n v="0"/>
  </r>
  <r>
    <n v="2391"/>
    <s v="US-2015-127040"/>
    <d v="2015-12-06T00:00:00"/>
    <x v="14"/>
    <d v="2015-12-10T00:00:00"/>
    <s v="Standard Class"/>
    <s v="SG-20605"/>
    <s v="Speros Goranitis"/>
    <s v="Consumer"/>
    <s v="United States"/>
    <s v="New York City"/>
    <x v="15"/>
    <n v="10009"/>
    <x v="3"/>
    <s v="OFF-PA-10001184"/>
    <x v="1"/>
    <s v="Paper"/>
    <x v="1316"/>
    <n v="41.86"/>
    <n v="7"/>
    <n v="0"/>
    <n v="20.511400000000002"/>
    <n v="0.49000000000000005"/>
    <n v="2.9302000000000001"/>
    <n v="5.9799999999999995"/>
    <n v="5.9799999999999995"/>
    <n v="0"/>
  </r>
  <r>
    <n v="2392"/>
    <s v="US-2015-127040"/>
    <d v="2015-12-06T00:00:00"/>
    <x v="14"/>
    <d v="2015-12-10T00:00:00"/>
    <s v="Standard Class"/>
    <s v="SG-20605"/>
    <s v="Speros Goranitis"/>
    <s v="Consumer"/>
    <s v="United States"/>
    <s v="New York City"/>
    <x v="15"/>
    <n v="10009"/>
    <x v="3"/>
    <s v="TEC-AC-10002637"/>
    <x v="2"/>
    <s v="Accessories"/>
    <x v="1317"/>
    <n v="1619.91"/>
    <n v="9"/>
    <n v="0"/>
    <n v="97.194599999999923"/>
    <n v="5.9999999999999949E-2"/>
    <n v="10.799399999999991"/>
    <n v="179.99"/>
    <n v="179.99"/>
    <n v="0"/>
  </r>
  <r>
    <n v="2393"/>
    <s v="US-2015-127040"/>
    <d v="2015-12-06T00:00:00"/>
    <x v="14"/>
    <d v="2015-12-10T00:00:00"/>
    <s v="Standard Class"/>
    <s v="SG-20605"/>
    <s v="Speros Goranitis"/>
    <s v="Consumer"/>
    <s v="United States"/>
    <s v="New York City"/>
    <x v="15"/>
    <n v="10009"/>
    <x v="3"/>
    <s v="FUR-FU-10002878"/>
    <x v="0"/>
    <s v="Furnishings"/>
    <x v="1134"/>
    <n v="113.92"/>
    <n v="4"/>
    <n v="0"/>
    <n v="42.150400000000005"/>
    <n v="0.37000000000000005"/>
    <n v="10.537600000000001"/>
    <n v="28.48"/>
    <n v="28.48"/>
    <n v="0"/>
  </r>
  <r>
    <n v="2394"/>
    <s v="CA-2016-128111"/>
    <d v="2016-03-17T00:00:00"/>
    <x v="17"/>
    <d v="2016-03-23T00:00:00"/>
    <s v="Standard Class"/>
    <s v="CS-12355"/>
    <s v="Christine Sundaresam"/>
    <s v="Consumer"/>
    <s v="United States"/>
    <s v="Malden"/>
    <x v="31"/>
    <n v="2148"/>
    <x v="3"/>
    <s v="OFF-AR-10000588"/>
    <x v="1"/>
    <s v="Art"/>
    <x v="398"/>
    <n v="39.68"/>
    <n v="2"/>
    <n v="0"/>
    <n v="10.316800000000001"/>
    <n v="0.26"/>
    <n v="5.1584000000000003"/>
    <n v="19.84"/>
    <n v="19.84"/>
    <n v="0"/>
  </r>
  <r>
    <n v="2395"/>
    <s v="CA-2015-137897"/>
    <d v="2015-11-14T00:00:00"/>
    <x v="6"/>
    <d v="2015-11-19T00:00:00"/>
    <s v="Standard Class"/>
    <s v="PJ-18835"/>
    <s v="Patrick Jones"/>
    <s v="Corporate"/>
    <s v="United States"/>
    <s v="New York City"/>
    <x v="15"/>
    <n v="10035"/>
    <x v="3"/>
    <s v="TEC-AC-10002217"/>
    <x v="2"/>
    <s v="Accessories"/>
    <x v="1187"/>
    <n v="37.6"/>
    <n v="2"/>
    <n v="0"/>
    <n v="2.2560000000000002"/>
    <n v="6.0000000000000005E-2"/>
    <n v="1.1280000000000001"/>
    <n v="18.8"/>
    <n v="18.8"/>
    <n v="0"/>
  </r>
  <r>
    <n v="2396"/>
    <s v="CA-2015-137897"/>
    <d v="2015-11-14T00:00:00"/>
    <x v="6"/>
    <d v="2015-11-19T00:00:00"/>
    <s v="Standard Class"/>
    <s v="PJ-18835"/>
    <s v="Patrick Jones"/>
    <s v="Corporate"/>
    <s v="United States"/>
    <s v="New York City"/>
    <x v="15"/>
    <n v="10035"/>
    <x v="3"/>
    <s v="TEC-AC-10001267"/>
    <x v="2"/>
    <s v="Accessories"/>
    <x v="538"/>
    <n v="59.9"/>
    <n v="2"/>
    <n v="0"/>
    <n v="23.96"/>
    <n v="0.4"/>
    <n v="11.98"/>
    <n v="29.95"/>
    <n v="29.95"/>
    <n v="0"/>
  </r>
  <r>
    <n v="2397"/>
    <s v="CA-2015-137897"/>
    <d v="2015-11-14T00:00:00"/>
    <x v="6"/>
    <d v="2015-11-19T00:00:00"/>
    <s v="Standard Class"/>
    <s v="PJ-18835"/>
    <s v="Patrick Jones"/>
    <s v="Corporate"/>
    <s v="United States"/>
    <s v="New York City"/>
    <x v="15"/>
    <n v="10035"/>
    <x v="3"/>
    <s v="OFF-PA-10004041"/>
    <x v="1"/>
    <s v="Paper"/>
    <x v="949"/>
    <n v="37"/>
    <n v="5"/>
    <n v="0"/>
    <n v="16.649999999999999"/>
    <n v="0.44999999999999996"/>
    <n v="3.3299999999999996"/>
    <n v="7.4"/>
    <n v="7.4"/>
    <n v="0"/>
  </r>
  <r>
    <n v="2398"/>
    <s v="CA-2017-169264"/>
    <d v="2017-08-14T00:00:00"/>
    <x v="43"/>
    <d v="2017-08-16T00:00:00"/>
    <s v="Second Class"/>
    <s v="NP-18700"/>
    <s v="Nora Preis"/>
    <s v="Consumer"/>
    <s v="United States"/>
    <s v="San Francisco"/>
    <x v="1"/>
    <n v="94109"/>
    <x v="1"/>
    <s v="OFF-LA-10001613"/>
    <x v="1"/>
    <s v="Labels"/>
    <x v="743"/>
    <n v="5.76"/>
    <n v="2"/>
    <n v="0"/>
    <n v="2.8224"/>
    <n v="0.49000000000000005"/>
    <n v="1.4112"/>
    <n v="2.88"/>
    <n v="2.88"/>
    <n v="0"/>
  </r>
  <r>
    <n v="2399"/>
    <s v="CA-2017-169264"/>
    <d v="2017-08-14T00:00:00"/>
    <x v="43"/>
    <d v="2017-08-16T00:00:00"/>
    <s v="Second Class"/>
    <s v="NP-18700"/>
    <s v="Nora Preis"/>
    <s v="Consumer"/>
    <s v="United States"/>
    <s v="San Francisco"/>
    <x v="1"/>
    <n v="94109"/>
    <x v="1"/>
    <s v="OFF-AR-10000246"/>
    <x v="1"/>
    <s v="Art"/>
    <x v="21"/>
    <n v="16.68"/>
    <n v="6"/>
    <n v="0"/>
    <n v="4.3367999999999993"/>
    <n v="0.25999999999999995"/>
    <n v="0.72279999999999989"/>
    <n v="2.78"/>
    <n v="2.78"/>
    <n v="0"/>
  </r>
  <r>
    <n v="2400"/>
    <s v="CA-2017-147361"/>
    <d v="2017-09-09T00:00:00"/>
    <x v="15"/>
    <d v="2017-09-15T00:00:00"/>
    <s v="Standard Class"/>
    <s v="SB-20290"/>
    <s v="Sean Braxton"/>
    <s v="Corporate"/>
    <s v="United States"/>
    <s v="Florence"/>
    <x v="20"/>
    <n v="29501"/>
    <x v="0"/>
    <s v="OFF-ST-10001809"/>
    <x v="1"/>
    <s v="Storage"/>
    <x v="435"/>
    <n v="628.80999999999995"/>
    <n v="7"/>
    <n v="0"/>
    <n v="12.576199999999986"/>
    <n v="1.999999999999998E-2"/>
    <n v="1.796599999999998"/>
    <n v="89.83"/>
    <n v="89.83"/>
    <n v="0"/>
  </r>
  <r>
    <n v="2401"/>
    <s v="CA-2017-147361"/>
    <d v="2017-09-09T00:00:00"/>
    <x v="15"/>
    <d v="2017-09-15T00:00:00"/>
    <s v="Standard Class"/>
    <s v="SB-20290"/>
    <s v="Sean Braxton"/>
    <s v="Corporate"/>
    <s v="United States"/>
    <s v="Florence"/>
    <x v="20"/>
    <n v="29501"/>
    <x v="0"/>
    <s v="OFF-ST-10002214"/>
    <x v="1"/>
    <s v="Storage"/>
    <x v="1003"/>
    <n v="56.449999999999996"/>
    <n v="5"/>
    <n v="0"/>
    <n v="14.676999999999998"/>
    <n v="0.26"/>
    <n v="2.9353999999999996"/>
    <n v="11.29"/>
    <n v="11.29"/>
    <n v="0"/>
  </r>
  <r>
    <n v="2402"/>
    <s v="CA-2017-145877"/>
    <d v="2017-04-01T00:00:00"/>
    <x v="4"/>
    <d v="2017-04-04T00:00:00"/>
    <s v="Second Class"/>
    <s v="AS-10090"/>
    <s v="Adam Shillingsburg"/>
    <s v="Consumer"/>
    <s v="United States"/>
    <s v="Springfield"/>
    <x v="25"/>
    <n v="65807"/>
    <x v="2"/>
    <s v="OFF-ST-10000649"/>
    <x v="1"/>
    <s v="Storage"/>
    <x v="946"/>
    <n v="94.199999999999989"/>
    <n v="6"/>
    <n v="0"/>
    <n v="23.550000000000004"/>
    <n v="0.25000000000000006"/>
    <n v="3.9250000000000007"/>
    <n v="15.699999999999998"/>
    <n v="15.699999999999998"/>
    <n v="0"/>
  </r>
  <r>
    <n v="2403"/>
    <s v="CA-2017-145877"/>
    <d v="2017-04-01T00:00:00"/>
    <x v="4"/>
    <d v="2017-04-04T00:00:00"/>
    <s v="Second Class"/>
    <s v="AS-10090"/>
    <s v="Adam Shillingsburg"/>
    <s v="Consumer"/>
    <s v="United States"/>
    <s v="Springfield"/>
    <x v="25"/>
    <n v="65807"/>
    <x v="2"/>
    <s v="OFF-EN-10001990"/>
    <x v="1"/>
    <s v="Envelopes"/>
    <x v="153"/>
    <n v="28.4"/>
    <n v="5"/>
    <n v="0"/>
    <n v="13.347999999999997"/>
    <n v="0.46999999999999992"/>
    <n v="2.6695999999999995"/>
    <n v="5.68"/>
    <n v="5.68"/>
    <n v="0"/>
  </r>
  <r>
    <n v="2404"/>
    <s v="US-2016-110170"/>
    <d v="2016-09-27T00:00:00"/>
    <x v="21"/>
    <d v="2016-10-03T00:00:00"/>
    <s v="Standard Class"/>
    <s v="HM-14860"/>
    <s v="Harry Marie"/>
    <s v="Corporate"/>
    <s v="United States"/>
    <s v="Huntsville"/>
    <x v="5"/>
    <n v="77340"/>
    <x v="2"/>
    <s v="FUR-BO-10000780"/>
    <x v="0"/>
    <s v="Bookcases"/>
    <x v="1318"/>
    <n v="956.6647999999999"/>
    <n v="7"/>
    <n v="0.32"/>
    <n v="-225.09759999999991"/>
    <n v="-0.23529411764705876"/>
    <n v="-32.15679999999999"/>
    <n v="136.66639999999998"/>
    <n v="200.98"/>
    <n v="306.13273599999997"/>
  </r>
  <r>
    <n v="2405"/>
    <s v="CA-2017-108574"/>
    <d v="2017-10-07T00:00:00"/>
    <x v="13"/>
    <d v="2017-10-11T00:00:00"/>
    <s v="Standard Class"/>
    <s v="MG-18145"/>
    <s v="Mike Gockenbach"/>
    <s v="Consumer"/>
    <s v="United States"/>
    <s v="Los Angeles"/>
    <x v="1"/>
    <n v="90045"/>
    <x v="1"/>
    <s v="TEC-AC-10002049"/>
    <x v="2"/>
    <s v="Accessories"/>
    <x v="695"/>
    <n v="1115.9099999999999"/>
    <n v="9"/>
    <n v="0"/>
    <n v="200.86379999999991"/>
    <n v="0.17999999999999994"/>
    <n v="22.31819999999999"/>
    <n v="123.98999999999998"/>
    <n v="123.98999999999998"/>
    <n v="0"/>
  </r>
  <r>
    <n v="2406"/>
    <s v="CA-2017-108574"/>
    <d v="2017-10-07T00:00:00"/>
    <x v="13"/>
    <d v="2017-10-11T00:00:00"/>
    <s v="Standard Class"/>
    <s v="MG-18145"/>
    <s v="Mike Gockenbach"/>
    <s v="Consumer"/>
    <s v="United States"/>
    <s v="Los Angeles"/>
    <x v="1"/>
    <n v="90045"/>
    <x v="1"/>
    <s v="TEC-PH-10003555"/>
    <x v="2"/>
    <s v="Phones"/>
    <x v="462"/>
    <n v="128.744"/>
    <n v="7"/>
    <n v="0.2"/>
    <n v="-28.967399999999991"/>
    <n v="-0.22499999999999992"/>
    <n v="-4.1381999999999985"/>
    <n v="18.391999999999999"/>
    <n v="22.99"/>
    <n v="25.748800000000003"/>
  </r>
  <r>
    <n v="2407"/>
    <s v="CA-2017-108574"/>
    <d v="2017-10-07T00:00:00"/>
    <x v="13"/>
    <d v="2017-10-11T00:00:00"/>
    <s v="Standard Class"/>
    <s v="MG-18145"/>
    <s v="Mike Gockenbach"/>
    <s v="Consumer"/>
    <s v="United States"/>
    <s v="Los Angeles"/>
    <x v="1"/>
    <n v="90045"/>
    <x v="1"/>
    <s v="TEC-PH-10000702"/>
    <x v="2"/>
    <s v="Phones"/>
    <x v="312"/>
    <n v="79.920000000000016"/>
    <n v="10"/>
    <n v="0.2"/>
    <n v="26.972999999999992"/>
    <n v="0.33749999999999986"/>
    <n v="2.6972999999999994"/>
    <n v="7.9920000000000018"/>
    <n v="9.990000000000002"/>
    <n v="15.984000000000004"/>
  </r>
  <r>
    <n v="2408"/>
    <s v="CA-2017-144589"/>
    <d v="2017-01-20T00:00:00"/>
    <x v="44"/>
    <d v="2017-01-25T00:00:00"/>
    <s v="Standard Class"/>
    <s v="TM-21010"/>
    <s v="Tamara Manning"/>
    <s v="Consumer"/>
    <s v="United States"/>
    <s v="San Francisco"/>
    <x v="1"/>
    <n v="94122"/>
    <x v="1"/>
    <s v="OFF-AR-10003631"/>
    <x v="1"/>
    <s v="Art"/>
    <x v="772"/>
    <n v="24.2"/>
    <n v="5"/>
    <n v="0"/>
    <n v="7.9859999999999998"/>
    <n v="0.33"/>
    <n v="1.5972"/>
    <n v="4.84"/>
    <n v="4.84"/>
    <n v="0"/>
  </r>
  <r>
    <n v="2409"/>
    <s v="CA-2017-144589"/>
    <d v="2017-01-20T00:00:00"/>
    <x v="44"/>
    <d v="2017-01-25T00:00:00"/>
    <s v="Standard Class"/>
    <s v="TM-21010"/>
    <s v="Tamara Manning"/>
    <s v="Consumer"/>
    <s v="United States"/>
    <s v="San Francisco"/>
    <x v="1"/>
    <n v="94122"/>
    <x v="1"/>
    <s v="TEC-PH-10003072"/>
    <x v="2"/>
    <s v="Phones"/>
    <x v="1319"/>
    <n v="359.97600000000006"/>
    <n v="3"/>
    <n v="0.2"/>
    <n v="130.49130000000002"/>
    <n v="0.36249999999999999"/>
    <n v="43.49710000000001"/>
    <n v="119.99200000000002"/>
    <n v="149.99"/>
    <n v="71.995200000000011"/>
  </r>
  <r>
    <n v="2410"/>
    <s v="CA-2017-155985"/>
    <d v="2017-03-23T00:00:00"/>
    <x v="42"/>
    <d v="2017-03-25T00:00:00"/>
    <s v="First Class"/>
    <s v="BE-11335"/>
    <s v="Bill Eplett"/>
    <s v="Home Office"/>
    <s v="United States"/>
    <s v="San Francisco"/>
    <x v="1"/>
    <n v="94122"/>
    <x v="1"/>
    <s v="FUR-FU-10000758"/>
    <x v="0"/>
    <s v="Furnishings"/>
    <x v="1082"/>
    <n v="211.84"/>
    <n v="8"/>
    <n v="0"/>
    <n v="76.262399999999985"/>
    <n v="0.35999999999999993"/>
    <n v="9.5327999999999982"/>
    <n v="26.48"/>
    <n v="26.48"/>
    <n v="0"/>
  </r>
  <r>
    <n v="2411"/>
    <s v="CA-2014-162684"/>
    <d v="2014-08-01T00:00:00"/>
    <x v="9"/>
    <d v="2014-08-06T00:00:00"/>
    <s v="Standard Class"/>
    <s v="AS-10630"/>
    <s v="Ann Steele"/>
    <s v="Home Office"/>
    <s v="United States"/>
    <s v="Philadelphia"/>
    <x v="9"/>
    <n v="19120"/>
    <x v="3"/>
    <s v="OFF-FA-10000992"/>
    <x v="1"/>
    <s v="Fasteners"/>
    <x v="1042"/>
    <n v="5.68"/>
    <n v="2"/>
    <n v="0.2"/>
    <n v="1.9169999999999998"/>
    <n v="0.33749999999999997"/>
    <n v="0.95849999999999991"/>
    <n v="2.84"/>
    <n v="3.55"/>
    <n v="1.1359999999999999"/>
  </r>
  <r>
    <n v="2412"/>
    <s v="CA-2015-142041"/>
    <d v="2015-06-07T00:00:00"/>
    <x v="40"/>
    <d v="2015-06-09T00:00:00"/>
    <s v="Second Class"/>
    <s v="EM-13810"/>
    <s v="Eleni McCrary"/>
    <s v="Corporate"/>
    <s v="United States"/>
    <s v="Los Angeles"/>
    <x v="1"/>
    <n v="90036"/>
    <x v="1"/>
    <s v="OFF-BI-10004187"/>
    <x v="1"/>
    <s v="Binders"/>
    <x v="620"/>
    <n v="7.52"/>
    <n v="5"/>
    <n v="0.2"/>
    <n v="2.6319999999999997"/>
    <n v="0.35"/>
    <n v="0.52639999999999998"/>
    <n v="1.504"/>
    <n v="1.88"/>
    <n v="1.504"/>
  </r>
  <r>
    <n v="2413"/>
    <s v="CA-2014-151295"/>
    <d v="2014-11-12T00:00:00"/>
    <x v="7"/>
    <d v="2014-11-16T00:00:00"/>
    <s v="Standard Class"/>
    <s v="JA-15970"/>
    <s v="Joseph Airdo"/>
    <s v="Consumer"/>
    <s v="United States"/>
    <s v="Los Angeles"/>
    <x v="1"/>
    <n v="90045"/>
    <x v="1"/>
    <s v="OFF-PA-10001947"/>
    <x v="1"/>
    <s v="Paper"/>
    <x v="358"/>
    <n v="11.96"/>
    <n v="2"/>
    <n v="0"/>
    <n v="5.8604000000000003"/>
    <n v="0.49"/>
    <n v="2.9302000000000001"/>
    <n v="5.98"/>
    <n v="5.98"/>
    <n v="0"/>
  </r>
  <r>
    <n v="2414"/>
    <s v="CA-2014-151295"/>
    <d v="2014-11-12T00:00:00"/>
    <x v="7"/>
    <d v="2014-11-16T00:00:00"/>
    <s v="Standard Class"/>
    <s v="JA-15970"/>
    <s v="Joseph Airdo"/>
    <s v="Consumer"/>
    <s v="United States"/>
    <s v="Los Angeles"/>
    <x v="1"/>
    <n v="90045"/>
    <x v="1"/>
    <s v="FUR-TA-10002356"/>
    <x v="0"/>
    <s v="Tables"/>
    <x v="735"/>
    <n v="629.06400000000008"/>
    <n v="3"/>
    <n v="0.2"/>
    <n v="31.453199999999953"/>
    <n v="4.999999999999992E-2"/>
    <n v="10.484399999999985"/>
    <n v="209.68800000000002"/>
    <n v="262.11"/>
    <n v="125.81280000000002"/>
  </r>
  <r>
    <n v="2415"/>
    <s v="CA-2016-156300"/>
    <d v="2016-12-29T00:00:00"/>
    <x v="5"/>
    <d v="2017-01-02T00:00:00"/>
    <s v="Standard Class"/>
    <s v="TB-21595"/>
    <s v="Troy Blackwell"/>
    <s v="Consumer"/>
    <s v="United States"/>
    <s v="Milwaukee"/>
    <x v="6"/>
    <n v="53209"/>
    <x v="2"/>
    <s v="FUR-CH-10001714"/>
    <x v="0"/>
    <s v="Chairs"/>
    <x v="1304"/>
    <n v="754.44999999999993"/>
    <n v="5"/>
    <n v="0"/>
    <n v="60.356000000000023"/>
    <n v="8.0000000000000043E-2"/>
    <n v="12.071200000000005"/>
    <n v="150.88999999999999"/>
    <n v="150.88999999999999"/>
    <n v="0"/>
  </r>
  <r>
    <n v="2416"/>
    <s v="CA-2015-146087"/>
    <d v="2015-07-06T00:00:00"/>
    <x v="38"/>
    <d v="2015-07-11T00:00:00"/>
    <s v="Standard Class"/>
    <s v="PP-18955"/>
    <s v="Paul Prost"/>
    <s v="Home Office"/>
    <s v="United States"/>
    <s v="Holyoke"/>
    <x v="31"/>
    <n v="1040"/>
    <x v="3"/>
    <s v="FUR-BO-10002824"/>
    <x v="0"/>
    <s v="Bookcases"/>
    <x v="415"/>
    <n v="301.95999999999998"/>
    <n v="2"/>
    <n v="0"/>
    <n v="60.391999999999996"/>
    <n v="0.2"/>
    <n v="30.195999999999998"/>
    <n v="150.97999999999999"/>
    <n v="150.97999999999999"/>
    <n v="0"/>
  </r>
  <r>
    <n v="2417"/>
    <s v="CA-2017-168655"/>
    <d v="2017-10-12T00:00:00"/>
    <x v="13"/>
    <d v="2017-10-18T00:00:00"/>
    <s v="Standard Class"/>
    <s v="ML-18040"/>
    <s v="Michelle Lonsdale"/>
    <s v="Corporate"/>
    <s v="United States"/>
    <s v="Albuquerque"/>
    <x v="27"/>
    <n v="87105"/>
    <x v="1"/>
    <s v="TEC-AC-10002842"/>
    <x v="2"/>
    <s v="Accessories"/>
    <x v="1185"/>
    <n v="595"/>
    <n v="5"/>
    <n v="0"/>
    <n v="95.200000000000031"/>
    <n v="0.16000000000000006"/>
    <n v="19.040000000000006"/>
    <n v="119"/>
    <n v="119"/>
    <n v="0"/>
  </r>
  <r>
    <n v="2418"/>
    <s v="CA-2017-168655"/>
    <d v="2017-10-12T00:00:00"/>
    <x v="13"/>
    <d v="2017-10-18T00:00:00"/>
    <s v="Standard Class"/>
    <s v="ML-18040"/>
    <s v="Michelle Lonsdale"/>
    <s v="Corporate"/>
    <s v="United States"/>
    <s v="Albuquerque"/>
    <x v="27"/>
    <n v="87105"/>
    <x v="1"/>
    <s v="OFF-BI-10002082"/>
    <x v="1"/>
    <s v="Binders"/>
    <x v="1182"/>
    <n v="79.872000000000014"/>
    <n v="3"/>
    <n v="0.2"/>
    <n v="29.951999999999998"/>
    <n v="0.37499999999999989"/>
    <n v="9.984"/>
    <n v="26.624000000000006"/>
    <n v="33.28"/>
    <n v="15.974400000000003"/>
  </r>
  <r>
    <n v="2419"/>
    <s v="CA-2016-107202"/>
    <d v="2016-05-21T00:00:00"/>
    <x v="35"/>
    <d v="2016-05-28T00:00:00"/>
    <s v="Standard Class"/>
    <s v="LC-16930"/>
    <s v="Linda Cazamias"/>
    <s v="Corporate"/>
    <s v="United States"/>
    <s v="Sparks"/>
    <x v="33"/>
    <n v="89431"/>
    <x v="1"/>
    <s v="TEC-MA-10000112"/>
    <x v="2"/>
    <s v="Machines"/>
    <x v="1320"/>
    <n v="2396.4"/>
    <n v="10"/>
    <n v="0.2"/>
    <n v="179.73000000000013"/>
    <n v="7.5000000000000053E-2"/>
    <n v="17.973000000000013"/>
    <n v="239.64000000000001"/>
    <n v="299.55"/>
    <n v="479.28000000000003"/>
  </r>
  <r>
    <n v="2420"/>
    <s v="CA-2017-159597"/>
    <d v="2017-11-09T00:00:00"/>
    <x v="23"/>
    <d v="2017-11-14T00:00:00"/>
    <s v="Standard Class"/>
    <s v="MC-17590"/>
    <s v="Matt Collister"/>
    <s v="Corporate"/>
    <s v="United States"/>
    <s v="Coachella"/>
    <x v="1"/>
    <n v="92236"/>
    <x v="1"/>
    <s v="OFF-ST-10002289"/>
    <x v="1"/>
    <s v="Storage"/>
    <x v="960"/>
    <n v="63.56"/>
    <n v="2"/>
    <n v="0"/>
    <n v="3.1779999999999973"/>
    <n v="4.9999999999999954E-2"/>
    <n v="1.5889999999999986"/>
    <n v="31.78"/>
    <n v="31.78"/>
    <n v="0"/>
  </r>
  <r>
    <n v="2421"/>
    <s v="CA-2017-159597"/>
    <d v="2017-11-09T00:00:00"/>
    <x v="23"/>
    <d v="2017-11-14T00:00:00"/>
    <s v="Standard Class"/>
    <s v="MC-17590"/>
    <s v="Matt Collister"/>
    <s v="Corporate"/>
    <s v="United States"/>
    <s v="Coachella"/>
    <x v="1"/>
    <n v="92236"/>
    <x v="1"/>
    <s v="TEC-AC-10004171"/>
    <x v="2"/>
    <s v="Accessories"/>
    <x v="1321"/>
    <n v="99.99"/>
    <n v="1"/>
    <n v="0"/>
    <n v="43.995600000000003"/>
    <n v="0.44000000000000006"/>
    <n v="43.995600000000003"/>
    <n v="99.99"/>
    <n v="99.99"/>
    <n v="0"/>
  </r>
  <r>
    <n v="2422"/>
    <s v="CA-2016-155551"/>
    <d v="2016-04-18T00:00:00"/>
    <x v="25"/>
    <d v="2016-04-23T00:00:00"/>
    <s v="Standard Class"/>
    <s v="CR-12580"/>
    <s v="Clay Rozendal"/>
    <s v="Home Office"/>
    <s v="United States"/>
    <s v="Elmhurst"/>
    <x v="10"/>
    <n v="60126"/>
    <x v="2"/>
    <s v="OFF-ST-10003656"/>
    <x v="1"/>
    <s v="Storage"/>
    <x v="82"/>
    <n v="230.376"/>
    <n v="3"/>
    <n v="0.2"/>
    <n v="-48.954900000000002"/>
    <n v="-0.21249999999999999"/>
    <n v="-16.318300000000001"/>
    <n v="76.792000000000002"/>
    <n v="95.989999999999981"/>
    <n v="46.075200000000002"/>
  </r>
  <r>
    <n v="2423"/>
    <s v="CA-2016-155551"/>
    <d v="2016-04-18T00:00:00"/>
    <x v="25"/>
    <d v="2016-04-23T00:00:00"/>
    <s v="Standard Class"/>
    <s v="CR-12580"/>
    <s v="Clay Rozendal"/>
    <s v="Home Office"/>
    <s v="United States"/>
    <s v="Elmhurst"/>
    <x v="10"/>
    <n v="60126"/>
    <x v="2"/>
    <s v="OFF-PA-10001560"/>
    <x v="1"/>
    <s v="Paper"/>
    <x v="670"/>
    <n v="9.6640000000000015"/>
    <n v="2"/>
    <n v="0.2"/>
    <n v="3.2615999999999996"/>
    <n v="0.33749999999999991"/>
    <n v="1.6307999999999998"/>
    <n v="4.8320000000000007"/>
    <n v="6.0400000000000009"/>
    <n v="1.9328000000000003"/>
  </r>
  <r>
    <n v="2424"/>
    <s v="US-2017-147669"/>
    <d v="2017-12-25T00:00:00"/>
    <x v="22"/>
    <d v="2017-12-30T00:00:00"/>
    <s v="Standard Class"/>
    <s v="SV-20935"/>
    <s v="Susan Vittorini"/>
    <s v="Consumer"/>
    <s v="United States"/>
    <s v="Fairfield"/>
    <x v="24"/>
    <n v="45014"/>
    <x v="3"/>
    <s v="TEC-AC-10002473"/>
    <x v="2"/>
    <s v="Accessories"/>
    <x v="720"/>
    <n v="158.928"/>
    <n v="7"/>
    <n v="0.2"/>
    <n v="41.718599999999995"/>
    <n v="0.26249999999999996"/>
    <n v="5.9597999999999995"/>
    <n v="22.704000000000001"/>
    <n v="28.379999999999995"/>
    <n v="31.785600000000002"/>
  </r>
  <r>
    <n v="2425"/>
    <s v="US-2017-147669"/>
    <d v="2017-12-25T00:00:00"/>
    <x v="22"/>
    <d v="2017-12-30T00:00:00"/>
    <s v="Standard Class"/>
    <s v="SV-20935"/>
    <s v="Susan Vittorini"/>
    <s v="Consumer"/>
    <s v="United States"/>
    <s v="Fairfield"/>
    <x v="24"/>
    <n v="45014"/>
    <x v="3"/>
    <s v="OFF-BI-10000632"/>
    <x v="1"/>
    <s v="Binders"/>
    <x v="1297"/>
    <n v="13.023000000000001"/>
    <n v="1"/>
    <n v="0.7"/>
    <n v="-10.418399999999998"/>
    <n v="-0.79999999999999982"/>
    <n v="-10.418399999999998"/>
    <n v="13.023000000000001"/>
    <n v="43.41"/>
    <n v="9.1161000000000012"/>
  </r>
  <r>
    <n v="2426"/>
    <s v="US-2017-147669"/>
    <d v="2017-12-25T00:00:00"/>
    <x v="22"/>
    <d v="2017-12-30T00:00:00"/>
    <s v="Standard Class"/>
    <s v="SV-20935"/>
    <s v="Susan Vittorini"/>
    <s v="Consumer"/>
    <s v="United States"/>
    <s v="Fairfield"/>
    <x v="24"/>
    <n v="45014"/>
    <x v="3"/>
    <s v="FUR-TA-10002645"/>
    <x v="0"/>
    <s v="Tables"/>
    <x v="1322"/>
    <n v="273.06"/>
    <n v="2"/>
    <n v="0.4"/>
    <n v="-104.67300000000006"/>
    <n v="-0.38333333333333353"/>
    <n v="-52.336500000000029"/>
    <n v="136.53"/>
    <n v="227.55"/>
    <n v="109.224"/>
  </r>
  <r>
    <n v="2427"/>
    <s v="US-2017-147669"/>
    <d v="2017-12-25T00:00:00"/>
    <x v="22"/>
    <d v="2017-12-30T00:00:00"/>
    <s v="Standard Class"/>
    <s v="SV-20935"/>
    <s v="Susan Vittorini"/>
    <s v="Consumer"/>
    <s v="United States"/>
    <s v="Fairfield"/>
    <x v="24"/>
    <n v="45014"/>
    <x v="3"/>
    <s v="OFF-FA-10002975"/>
    <x v="1"/>
    <s v="Fasteners"/>
    <x v="128"/>
    <n v="39.311999999999998"/>
    <n v="13"/>
    <n v="0.2"/>
    <n v="12.776399999999999"/>
    <n v="0.32500000000000001"/>
    <n v="0.9827999999999999"/>
    <n v="3.024"/>
    <n v="3.78"/>
    <n v="7.8624000000000001"/>
  </r>
  <r>
    <n v="2428"/>
    <s v="CA-2016-169922"/>
    <d v="2016-06-11T00:00:00"/>
    <x v="1"/>
    <d v="2016-06-17T00:00:00"/>
    <s v="Standard Class"/>
    <s v="MZ-17515"/>
    <s v="Mary Zewe"/>
    <s v="Corporate"/>
    <s v="United States"/>
    <s v="Arlington"/>
    <x v="5"/>
    <n v="76017"/>
    <x v="2"/>
    <s v="OFF-BI-10003784"/>
    <x v="1"/>
    <s v="Binders"/>
    <x v="1323"/>
    <n v="1.3439999999999996"/>
    <n v="4"/>
    <n v="0.8"/>
    <n v="-2.1504000000000008"/>
    <n v="-1.600000000000001"/>
    <n v="-0.53760000000000019"/>
    <n v="0.33599999999999991"/>
    <n v="1.68"/>
    <n v="1.0751999999999997"/>
  </r>
  <r>
    <n v="2429"/>
    <s v="CA-2016-169922"/>
    <d v="2016-06-11T00:00:00"/>
    <x v="1"/>
    <d v="2016-06-17T00:00:00"/>
    <s v="Standard Class"/>
    <s v="MZ-17515"/>
    <s v="Mary Zewe"/>
    <s v="Corporate"/>
    <s v="United States"/>
    <s v="Arlington"/>
    <x v="5"/>
    <n v="76017"/>
    <x v="2"/>
    <s v="OFF-BI-10001617"/>
    <x v="1"/>
    <s v="Binders"/>
    <x v="1324"/>
    <n v="8.2719999999999985"/>
    <n v="4"/>
    <n v="0.8"/>
    <n v="-13.648800000000001"/>
    <n v="-1.6500000000000006"/>
    <n v="-3.4122000000000003"/>
    <n v="2.0679999999999996"/>
    <n v="10.34"/>
    <n v="6.6175999999999995"/>
  </r>
  <r>
    <n v="2430"/>
    <s v="CA-2016-169922"/>
    <d v="2016-06-11T00:00:00"/>
    <x v="1"/>
    <d v="2016-06-17T00:00:00"/>
    <s v="Standard Class"/>
    <s v="MZ-17515"/>
    <s v="Mary Zewe"/>
    <s v="Corporate"/>
    <s v="United States"/>
    <s v="Arlington"/>
    <x v="5"/>
    <n v="76017"/>
    <x v="2"/>
    <s v="FUR-FU-10004415"/>
    <x v="0"/>
    <s v="Furnishings"/>
    <x v="1063"/>
    <n v="12.544000000000002"/>
    <n v="7"/>
    <n v="0.6"/>
    <n v="-9.0944000000000038"/>
    <n v="-0.7250000000000002"/>
    <n v="-1.2992000000000006"/>
    <n v="1.7920000000000003"/>
    <n v="4.4800000000000004"/>
    <n v="7.5264000000000006"/>
  </r>
  <r>
    <n v="2431"/>
    <s v="CA-2017-100748"/>
    <d v="2017-05-13T00:00:00"/>
    <x v="24"/>
    <d v="2017-05-20T00:00:00"/>
    <s v="Standard Class"/>
    <s v="RB-19795"/>
    <s v="Ross Baird"/>
    <s v="Home Office"/>
    <s v="United States"/>
    <s v="San Francisco"/>
    <x v="1"/>
    <n v="94110"/>
    <x v="1"/>
    <s v="OFF-LA-10000240"/>
    <x v="1"/>
    <s v="Labels"/>
    <x v="2"/>
    <n v="58.48"/>
    <n v="8"/>
    <n v="0"/>
    <n v="27.485599999999998"/>
    <n v="0.47"/>
    <n v="3.4356999999999998"/>
    <n v="7.31"/>
    <n v="7.31"/>
    <n v="0"/>
  </r>
  <r>
    <n v="2432"/>
    <s v="CA-2017-129805"/>
    <d v="2017-12-28T00:00:00"/>
    <x v="22"/>
    <d v="2018-01-02T00:00:00"/>
    <s v="Standard Class"/>
    <s v="HM-14860"/>
    <s v="Harry Marie"/>
    <s v="Corporate"/>
    <s v="United States"/>
    <s v="Seattle"/>
    <x v="4"/>
    <n v="98103"/>
    <x v="1"/>
    <s v="FUR-FU-10001935"/>
    <x v="0"/>
    <s v="Furnishings"/>
    <x v="345"/>
    <n v="7.4"/>
    <n v="2"/>
    <n v="0"/>
    <n v="3.0340000000000007"/>
    <n v="0.41000000000000009"/>
    <n v="1.5170000000000003"/>
    <n v="3.7"/>
    <n v="3.7"/>
    <n v="0"/>
  </r>
  <r>
    <n v="2433"/>
    <s v="CA-2014-148586"/>
    <d v="2014-03-25T00:00:00"/>
    <x v="34"/>
    <d v="2014-04-01T00:00:00"/>
    <s v="Standard Class"/>
    <s v="AZ-10750"/>
    <s v="Annie Zypern"/>
    <s v="Consumer"/>
    <s v="United States"/>
    <s v="New York City"/>
    <x v="15"/>
    <n v="10009"/>
    <x v="3"/>
    <s v="FUR-CH-10002439"/>
    <x v="0"/>
    <s v="Chairs"/>
    <x v="1325"/>
    <n v="366.786"/>
    <n v="7"/>
    <n v="0.1"/>
    <n v="65.206400000000002"/>
    <n v="0.17777777777777778"/>
    <n v="9.3152000000000008"/>
    <n v="52.398000000000003"/>
    <n v="58.22"/>
    <n v="36.678600000000003"/>
  </r>
  <r>
    <n v="2434"/>
    <s v="US-2017-112613"/>
    <d v="2017-05-28T00:00:00"/>
    <x v="24"/>
    <d v="2017-06-01T00:00:00"/>
    <s v="Standard Class"/>
    <s v="JH-15910"/>
    <s v="Jonathan Howell"/>
    <s v="Consumer"/>
    <s v="United States"/>
    <s v="Houston"/>
    <x v="5"/>
    <n v="77070"/>
    <x v="2"/>
    <s v="TEC-PH-10001536"/>
    <x v="2"/>
    <s v="Phones"/>
    <x v="1243"/>
    <n v="54.367999999999995"/>
    <n v="4"/>
    <n v="0.2"/>
    <n v="4.0775999999999968"/>
    <n v="7.4999999999999942E-2"/>
    <n v="1.0193999999999992"/>
    <n v="13.591999999999999"/>
    <n v="16.989999999999998"/>
    <n v="10.8736"/>
  </r>
  <r>
    <n v="2435"/>
    <s v="CA-2015-154746"/>
    <d v="2015-11-14T00:00:00"/>
    <x v="6"/>
    <d v="2015-11-17T00:00:00"/>
    <s v="First Class"/>
    <s v="PJ-18835"/>
    <s v="Patrick Jones"/>
    <s v="Corporate"/>
    <s v="United States"/>
    <s v="Springfield"/>
    <x v="17"/>
    <n v="22153"/>
    <x v="0"/>
    <s v="OFF-EN-10001532"/>
    <x v="1"/>
    <s v="Envelopes"/>
    <x v="618"/>
    <n v="33.96"/>
    <n v="2"/>
    <n v="0"/>
    <n v="16.98"/>
    <n v="0.5"/>
    <n v="8.49"/>
    <n v="16.98"/>
    <n v="16.98"/>
    <n v="0"/>
  </r>
  <r>
    <n v="2436"/>
    <s v="CA-2015-154746"/>
    <d v="2015-11-14T00:00:00"/>
    <x v="6"/>
    <d v="2015-11-17T00:00:00"/>
    <s v="First Class"/>
    <s v="PJ-18835"/>
    <s v="Patrick Jones"/>
    <s v="Corporate"/>
    <s v="United States"/>
    <s v="Springfield"/>
    <x v="17"/>
    <n v="22153"/>
    <x v="0"/>
    <s v="OFF-AP-10003057"/>
    <x v="1"/>
    <s v="Appliances"/>
    <x v="1326"/>
    <n v="826.11"/>
    <n v="3"/>
    <n v="0"/>
    <n v="322.18290000000002"/>
    <n v="0.39"/>
    <n v="107.3943"/>
    <n v="275.37"/>
    <n v="275.37"/>
    <n v="0"/>
  </r>
  <r>
    <n v="2437"/>
    <s v="CA-2017-140053"/>
    <d v="2017-07-03T00:00:00"/>
    <x v="10"/>
    <d v="2017-07-10T00:00:00"/>
    <s v="Standard Class"/>
    <s v="CA-12265"/>
    <s v="Christina Anderson"/>
    <s v="Consumer"/>
    <s v="United States"/>
    <s v="Farmington"/>
    <x v="27"/>
    <n v="87401"/>
    <x v="1"/>
    <s v="FUR-FU-10003708"/>
    <x v="0"/>
    <s v="Furnishings"/>
    <x v="71"/>
    <n v="545.85"/>
    <n v="9"/>
    <n v="0"/>
    <n v="114.6285"/>
    <n v="0.21"/>
    <n v="12.736499999999999"/>
    <n v="60.650000000000006"/>
    <n v="60.650000000000006"/>
    <n v="0"/>
  </r>
  <r>
    <n v="2438"/>
    <s v="CA-2014-164210"/>
    <d v="2014-11-18T00:00:00"/>
    <x v="7"/>
    <d v="2014-11-20T00:00:00"/>
    <s v="Second Class"/>
    <s v="PW-19240"/>
    <s v="Pierre Wener"/>
    <s v="Consumer"/>
    <s v="United States"/>
    <s v="Louisville"/>
    <x v="22"/>
    <n v="80027"/>
    <x v="1"/>
    <s v="FUR-TA-10000849"/>
    <x v="0"/>
    <s v="Tables"/>
    <x v="1327"/>
    <n v="145.97999999999999"/>
    <n v="2"/>
    <n v="0.5"/>
    <n v="-99.266399999999976"/>
    <n v="-0.67999999999999994"/>
    <n v="-49.633199999999988"/>
    <n v="72.989999999999995"/>
    <n v="145.97999999999999"/>
    <n v="72.989999999999995"/>
  </r>
  <r>
    <n v="2439"/>
    <s v="CA-2014-164210"/>
    <d v="2014-11-18T00:00:00"/>
    <x v="7"/>
    <d v="2014-11-20T00:00:00"/>
    <s v="Second Class"/>
    <s v="PW-19240"/>
    <s v="Pierre Wener"/>
    <s v="Consumer"/>
    <s v="United States"/>
    <s v="Louisville"/>
    <x v="22"/>
    <n v="80027"/>
    <x v="1"/>
    <s v="OFF-PA-10002259"/>
    <x v="1"/>
    <s v="Paper"/>
    <x v="856"/>
    <n v="35.808"/>
    <n v="4"/>
    <n v="0.2"/>
    <n v="12.5328"/>
    <n v="0.35"/>
    <n v="3.1332"/>
    <n v="8.952"/>
    <n v="11.19"/>
    <n v="7.1616"/>
  </r>
  <r>
    <n v="2440"/>
    <s v="CA-2017-139948"/>
    <d v="2017-07-17T00:00:00"/>
    <x v="10"/>
    <d v="2017-07-22T00:00:00"/>
    <s v="Standard Class"/>
    <s v="SW-20455"/>
    <s v="Shaun Weien"/>
    <s v="Consumer"/>
    <s v="United States"/>
    <s v="Tampa"/>
    <x v="2"/>
    <n v="33614"/>
    <x v="0"/>
    <s v="FUR-FU-10002597"/>
    <x v="0"/>
    <s v="Furnishings"/>
    <x v="627"/>
    <n v="7.9040000000000008"/>
    <n v="2"/>
    <n v="0.2"/>
    <n v="2.1736000000000004"/>
    <n v="0.27500000000000002"/>
    <n v="1.0868000000000002"/>
    <n v="3.9520000000000004"/>
    <n v="4.9400000000000004"/>
    <n v="1.5808000000000002"/>
  </r>
  <r>
    <n v="2441"/>
    <s v="CA-2016-146934"/>
    <d v="2016-05-22T00:00:00"/>
    <x v="35"/>
    <d v="2016-05-27T00:00:00"/>
    <s v="Standard Class"/>
    <s v="AF-10870"/>
    <s v="Art Ferguson"/>
    <s v="Consumer"/>
    <s v="United States"/>
    <s v="Passaic"/>
    <x v="30"/>
    <n v="7055"/>
    <x v="3"/>
    <s v="TEC-PH-10004614"/>
    <x v="2"/>
    <s v="Phones"/>
    <x v="302"/>
    <n v="345"/>
    <n v="5"/>
    <n v="0"/>
    <n v="86.25"/>
    <n v="0.25"/>
    <n v="17.25"/>
    <n v="69"/>
    <n v="69"/>
    <n v="0"/>
  </r>
  <r>
    <n v="2442"/>
    <s v="CA-2016-146934"/>
    <d v="2016-05-22T00:00:00"/>
    <x v="35"/>
    <d v="2016-05-27T00:00:00"/>
    <s v="Standard Class"/>
    <s v="AF-10870"/>
    <s v="Art Ferguson"/>
    <s v="Consumer"/>
    <s v="United States"/>
    <s v="Passaic"/>
    <x v="30"/>
    <n v="7055"/>
    <x v="3"/>
    <s v="FUR-TA-10003748"/>
    <x v="0"/>
    <s v="Tables"/>
    <x v="210"/>
    <n v="174.28599999999997"/>
    <n v="2"/>
    <n v="0.3"/>
    <n v="-19.918399999999991"/>
    <n v="-0.11428571428571425"/>
    <n v="-9.9591999999999956"/>
    <n v="87.142999999999986"/>
    <n v="124.49"/>
    <n v="52.285799999999988"/>
  </r>
  <r>
    <n v="2443"/>
    <s v="CA-2016-146934"/>
    <d v="2016-05-22T00:00:00"/>
    <x v="35"/>
    <d v="2016-05-27T00:00:00"/>
    <s v="Standard Class"/>
    <s v="AF-10870"/>
    <s v="Art Ferguson"/>
    <s v="Consumer"/>
    <s v="United States"/>
    <s v="Passaic"/>
    <x v="30"/>
    <n v="7055"/>
    <x v="3"/>
    <s v="OFF-AP-10003217"/>
    <x v="1"/>
    <s v="Appliances"/>
    <x v="191"/>
    <n v="662.84"/>
    <n v="4"/>
    <n v="0"/>
    <n v="172.33840000000004"/>
    <n v="0.26000000000000006"/>
    <n v="43.084600000000009"/>
    <n v="165.71"/>
    <n v="165.71"/>
    <n v="0"/>
  </r>
  <r>
    <n v="2444"/>
    <s v="CA-2016-146934"/>
    <d v="2016-05-22T00:00:00"/>
    <x v="35"/>
    <d v="2016-05-27T00:00:00"/>
    <s v="Standard Class"/>
    <s v="AF-10870"/>
    <s v="Art Ferguson"/>
    <s v="Consumer"/>
    <s v="United States"/>
    <s v="Passaic"/>
    <x v="30"/>
    <n v="7055"/>
    <x v="3"/>
    <s v="TEC-AC-10002399"/>
    <x v="2"/>
    <s v="Accessories"/>
    <x v="453"/>
    <n v="95.1"/>
    <n v="5"/>
    <n v="0"/>
    <n v="30.431999999999995"/>
    <n v="0.31999999999999995"/>
    <n v="6.0863999999999994"/>
    <n v="19.02"/>
    <n v="19.02"/>
    <n v="0"/>
  </r>
  <r>
    <n v="2445"/>
    <s v="CA-2016-146934"/>
    <d v="2016-05-22T00:00:00"/>
    <x v="35"/>
    <d v="2016-05-27T00:00:00"/>
    <s v="Standard Class"/>
    <s v="AF-10870"/>
    <s v="Art Ferguson"/>
    <s v="Consumer"/>
    <s v="United States"/>
    <s v="Passaic"/>
    <x v="30"/>
    <n v="7055"/>
    <x v="3"/>
    <s v="OFF-EN-10002973"/>
    <x v="1"/>
    <s v="Envelopes"/>
    <x v="1328"/>
    <n v="26.880000000000003"/>
    <n v="6"/>
    <n v="0"/>
    <n v="12.902400000000002"/>
    <n v="0.48000000000000004"/>
    <n v="2.1504000000000003"/>
    <n v="4.4800000000000004"/>
    <n v="4.4800000000000004"/>
    <n v="0"/>
  </r>
  <r>
    <n v="2446"/>
    <s v="CA-2016-146934"/>
    <d v="2016-05-22T00:00:00"/>
    <x v="35"/>
    <d v="2016-05-27T00:00:00"/>
    <s v="Standard Class"/>
    <s v="AF-10870"/>
    <s v="Art Ferguson"/>
    <s v="Consumer"/>
    <s v="United States"/>
    <s v="Passaic"/>
    <x v="30"/>
    <n v="7055"/>
    <x v="3"/>
    <s v="TEC-PH-10001336"/>
    <x v="2"/>
    <s v="Phones"/>
    <x v="950"/>
    <n v="257.98"/>
    <n v="2"/>
    <n v="0"/>
    <n v="74.8142"/>
    <n v="0.28999999999999998"/>
    <n v="37.4071"/>
    <n v="128.99"/>
    <n v="128.99"/>
    <n v="0"/>
  </r>
  <r>
    <n v="2447"/>
    <s v="CA-2015-100573"/>
    <d v="2015-09-25T00:00:00"/>
    <x v="11"/>
    <d v="2015-10-01T00:00:00"/>
    <s v="Standard Class"/>
    <s v="AM-10705"/>
    <s v="Anne McFarland"/>
    <s v="Consumer"/>
    <s v="United States"/>
    <s v="Los Angeles"/>
    <x v="1"/>
    <n v="90004"/>
    <x v="1"/>
    <s v="OFF-EN-10000461"/>
    <x v="1"/>
    <s v="Envelopes"/>
    <x v="753"/>
    <n v="17.48"/>
    <n v="2"/>
    <n v="0"/>
    <n v="8.2156000000000002"/>
    <n v="0.47000000000000003"/>
    <n v="4.1078000000000001"/>
    <n v="8.74"/>
    <n v="8.74"/>
    <n v="0"/>
  </r>
  <r>
    <n v="2448"/>
    <s v="CA-2016-119165"/>
    <d v="2016-10-31T00:00:00"/>
    <x v="32"/>
    <d v="2016-11-06T00:00:00"/>
    <s v="Standard Class"/>
    <s v="BD-11320"/>
    <s v="Bill Donatelli"/>
    <s v="Consumer"/>
    <s v="United States"/>
    <s v="Philadelphia"/>
    <x v="9"/>
    <n v="19143"/>
    <x v="3"/>
    <s v="FUR-CH-10000988"/>
    <x v="0"/>
    <s v="Chairs"/>
    <x v="1141"/>
    <n v="492.83499999999998"/>
    <n v="5"/>
    <n v="0.3"/>
    <n v="-14.080999999999989"/>
    <n v="-2.857142857142855E-2"/>
    <n v="-2.8161999999999976"/>
    <n v="98.566999999999993"/>
    <n v="140.81"/>
    <n v="147.85049999999998"/>
  </r>
  <r>
    <n v="2449"/>
    <s v="CA-2015-128027"/>
    <d v="2015-09-14T00:00:00"/>
    <x v="11"/>
    <d v="2015-09-17T00:00:00"/>
    <s v="Second Class"/>
    <s v="CM-12385"/>
    <s v="Christopher Martinez"/>
    <s v="Consumer"/>
    <s v="United States"/>
    <s v="North Charleston"/>
    <x v="20"/>
    <n v="29406"/>
    <x v="0"/>
    <s v="OFF-ST-10001809"/>
    <x v="1"/>
    <s v="Storage"/>
    <x v="435"/>
    <n v="269.49"/>
    <n v="3"/>
    <n v="0"/>
    <n v="5.3897999999999939"/>
    <n v="1.9999999999999976E-2"/>
    <n v="1.796599999999998"/>
    <n v="89.83"/>
    <n v="89.83"/>
    <n v="0"/>
  </r>
  <r>
    <n v="2450"/>
    <s v="CA-2016-140207"/>
    <d v="2016-11-05T00:00:00"/>
    <x v="0"/>
    <d v="2016-11-10T00:00:00"/>
    <s v="Standard Class"/>
    <s v="CS-12400"/>
    <s v="Christopher Schild"/>
    <s v="Home Office"/>
    <s v="United States"/>
    <s v="San Jose"/>
    <x v="1"/>
    <n v="95123"/>
    <x v="1"/>
    <s v="OFF-BI-10003963"/>
    <x v="1"/>
    <s v="Binders"/>
    <x v="1329"/>
    <n v="29.120000000000005"/>
    <n v="5"/>
    <n v="0.2"/>
    <n v="9.8279999999999959"/>
    <n v="0.3374999999999998"/>
    <n v="1.9655999999999991"/>
    <n v="5.8240000000000007"/>
    <n v="7.2800000000000011"/>
    <n v="5.8240000000000016"/>
  </r>
  <r>
    <n v="2451"/>
    <s v="CA-2017-140949"/>
    <d v="2017-03-17T00:00:00"/>
    <x v="42"/>
    <d v="2017-03-22T00:00:00"/>
    <s v="Second Class"/>
    <s v="DB-13405"/>
    <s v="Denny Blanton"/>
    <s v="Consumer"/>
    <s v="United States"/>
    <s v="New York City"/>
    <x v="15"/>
    <n v="10011"/>
    <x v="3"/>
    <s v="OFF-LA-10000081"/>
    <x v="1"/>
    <s v="Labels"/>
    <x v="1330"/>
    <n v="18.75"/>
    <n v="5"/>
    <n v="0"/>
    <n v="9"/>
    <n v="0.48"/>
    <n v="1.8"/>
    <n v="3.75"/>
    <n v="3.75"/>
    <n v="0"/>
  </r>
  <r>
    <n v="2452"/>
    <s v="CA-2017-140949"/>
    <d v="2017-03-17T00:00:00"/>
    <x v="42"/>
    <d v="2017-03-22T00:00:00"/>
    <s v="Second Class"/>
    <s v="DB-13405"/>
    <s v="Denny Blanton"/>
    <s v="Consumer"/>
    <s v="United States"/>
    <s v="New York City"/>
    <x v="15"/>
    <n v="10011"/>
    <x v="3"/>
    <s v="TEC-PH-10000149"/>
    <x v="2"/>
    <s v="Phones"/>
    <x v="424"/>
    <n v="119.69999999999999"/>
    <n v="6"/>
    <n v="0"/>
    <n v="31.121999999999996"/>
    <n v="0.26"/>
    <n v="5.1869999999999994"/>
    <n v="19.95"/>
    <n v="19.95"/>
    <n v="0"/>
  </r>
  <r>
    <n v="2453"/>
    <s v="CA-2017-140949"/>
    <d v="2017-03-17T00:00:00"/>
    <x v="42"/>
    <d v="2017-03-22T00:00:00"/>
    <s v="Second Class"/>
    <s v="DB-13405"/>
    <s v="Denny Blanton"/>
    <s v="Consumer"/>
    <s v="United States"/>
    <s v="New York City"/>
    <x v="15"/>
    <n v="10011"/>
    <x v="3"/>
    <s v="OFF-BI-10000605"/>
    <x v="1"/>
    <s v="Binders"/>
    <x v="536"/>
    <n v="9.1440000000000001"/>
    <n v="3"/>
    <n v="0.2"/>
    <n v="3.0860999999999996"/>
    <n v="0.33749999999999997"/>
    <n v="1.0286999999999999"/>
    <n v="3.048"/>
    <n v="3.8099999999999996"/>
    <n v="1.8288000000000002"/>
  </r>
  <r>
    <n v="2454"/>
    <s v="CA-2017-140949"/>
    <d v="2017-03-17T00:00:00"/>
    <x v="42"/>
    <d v="2017-03-22T00:00:00"/>
    <s v="Second Class"/>
    <s v="DB-13405"/>
    <s v="Denny Blanton"/>
    <s v="Consumer"/>
    <s v="United States"/>
    <s v="New York City"/>
    <x v="15"/>
    <n v="10011"/>
    <x v="3"/>
    <s v="TEC-AC-10002399"/>
    <x v="2"/>
    <s v="Accessories"/>
    <x v="453"/>
    <n v="57.06"/>
    <n v="3"/>
    <n v="0"/>
    <n v="18.2592"/>
    <n v="0.32"/>
    <n v="6.0864000000000003"/>
    <n v="19.02"/>
    <n v="19.02"/>
    <n v="0"/>
  </r>
  <r>
    <n v="2455"/>
    <s v="CA-2017-140949"/>
    <d v="2017-03-17T00:00:00"/>
    <x v="42"/>
    <d v="2017-03-22T00:00:00"/>
    <s v="Second Class"/>
    <s v="DB-13405"/>
    <s v="Denny Blanton"/>
    <s v="Consumer"/>
    <s v="United States"/>
    <s v="New York City"/>
    <x v="15"/>
    <n v="10011"/>
    <x v="3"/>
    <s v="TEC-AC-10003038"/>
    <x v="2"/>
    <s v="Accessories"/>
    <x v="1033"/>
    <n v="71.599999999999994"/>
    <n v="8"/>
    <n v="0"/>
    <n v="13.603999999999992"/>
    <n v="0.18999999999999989"/>
    <n v="1.700499999999999"/>
    <n v="8.9499999999999993"/>
    <n v="8.9499999999999993"/>
    <n v="0"/>
  </r>
  <r>
    <n v="2456"/>
    <s v="CA-2017-140949"/>
    <d v="2017-03-17T00:00:00"/>
    <x v="42"/>
    <d v="2017-03-22T00:00:00"/>
    <s v="Second Class"/>
    <s v="DB-13405"/>
    <s v="Denny Blanton"/>
    <s v="Consumer"/>
    <s v="United States"/>
    <s v="New York City"/>
    <x v="15"/>
    <n v="10011"/>
    <x v="3"/>
    <s v="OFF-ST-10000344"/>
    <x v="1"/>
    <s v="Storage"/>
    <x v="1022"/>
    <n v="107.44"/>
    <n v="8"/>
    <n v="0"/>
    <n v="27.934399999999997"/>
    <n v="0.25999999999999995"/>
    <n v="3.4917999999999996"/>
    <n v="13.43"/>
    <n v="13.43"/>
    <n v="0"/>
  </r>
  <r>
    <n v="2457"/>
    <s v="CA-2017-140949"/>
    <d v="2017-03-17T00:00:00"/>
    <x v="42"/>
    <d v="2017-03-22T00:00:00"/>
    <s v="Second Class"/>
    <s v="DB-13405"/>
    <s v="Denny Blanton"/>
    <s v="Consumer"/>
    <s v="United States"/>
    <s v="New York City"/>
    <x v="15"/>
    <n v="10011"/>
    <x v="3"/>
    <s v="OFF-LA-10004093"/>
    <x v="1"/>
    <s v="Labels"/>
    <x v="676"/>
    <n v="7.31"/>
    <n v="1"/>
    <n v="0"/>
    <n v="3.4356999999999998"/>
    <n v="0.47"/>
    <n v="3.4356999999999998"/>
    <n v="7.31"/>
    <n v="7.31"/>
    <n v="0"/>
  </r>
  <r>
    <n v="2458"/>
    <s v="CA-2017-140949"/>
    <d v="2017-03-17T00:00:00"/>
    <x v="42"/>
    <d v="2017-03-22T00:00:00"/>
    <s v="Second Class"/>
    <s v="DB-13405"/>
    <s v="Denny Blanton"/>
    <s v="Consumer"/>
    <s v="United States"/>
    <s v="New York City"/>
    <x v="15"/>
    <n v="10011"/>
    <x v="3"/>
    <s v="OFF-AR-10001683"/>
    <x v="1"/>
    <s v="Art"/>
    <x v="32"/>
    <n v="59.099999999999994"/>
    <n v="6"/>
    <n v="0"/>
    <n v="22.458000000000002"/>
    <n v="0.38000000000000006"/>
    <n v="3.7430000000000003"/>
    <n v="9.85"/>
    <n v="9.85"/>
    <n v="0"/>
  </r>
  <r>
    <n v="2459"/>
    <s v="CA-2017-140949"/>
    <d v="2017-03-17T00:00:00"/>
    <x v="42"/>
    <d v="2017-03-22T00:00:00"/>
    <s v="Second Class"/>
    <s v="DB-13405"/>
    <s v="Denny Blanton"/>
    <s v="Consumer"/>
    <s v="United States"/>
    <s v="New York City"/>
    <x v="15"/>
    <n v="10011"/>
    <x v="3"/>
    <s v="OFF-ST-10003455"/>
    <x v="1"/>
    <s v="Storage"/>
    <x v="171"/>
    <n v="46.53"/>
    <n v="3"/>
    <n v="0"/>
    <n v="12.097800000000001"/>
    <n v="0.26"/>
    <n v="4.0326000000000004"/>
    <n v="15.51"/>
    <n v="15.51"/>
    <n v="0"/>
  </r>
  <r>
    <n v="2460"/>
    <s v="CA-2017-138548"/>
    <d v="2017-08-15T00:00:00"/>
    <x v="43"/>
    <d v="2017-08-21T00:00:00"/>
    <s v="Standard Class"/>
    <s v="JG-15160"/>
    <s v="James Galang"/>
    <s v="Consumer"/>
    <s v="United States"/>
    <s v="Plainfield"/>
    <x v="30"/>
    <n v="7060"/>
    <x v="3"/>
    <s v="OFF-AP-10002578"/>
    <x v="1"/>
    <s v="Appliances"/>
    <x v="414"/>
    <n v="97.84"/>
    <n v="2"/>
    <n v="0"/>
    <n v="25.438400000000001"/>
    <n v="0.26"/>
    <n v="12.719200000000001"/>
    <n v="48.92"/>
    <n v="48.92"/>
    <n v="0"/>
  </r>
  <r>
    <n v="2461"/>
    <s v="CA-2015-142419"/>
    <d v="2015-07-11T00:00:00"/>
    <x v="38"/>
    <d v="2015-07-13T00:00:00"/>
    <s v="Second Class"/>
    <s v="SC-20380"/>
    <s v="Shahid Collister"/>
    <s v="Consumer"/>
    <s v="United States"/>
    <s v="Seattle"/>
    <x v="4"/>
    <n v="98115"/>
    <x v="1"/>
    <s v="OFF-PA-10001763"/>
    <x v="1"/>
    <s v="Paper"/>
    <x v="837"/>
    <n v="29.97"/>
    <n v="3"/>
    <n v="0"/>
    <n v="13.486499999999999"/>
    <n v="0.45"/>
    <n v="4.4954999999999998"/>
    <n v="9.99"/>
    <n v="9.99"/>
    <n v="0"/>
  </r>
  <r>
    <n v="2462"/>
    <s v="CA-2015-142419"/>
    <d v="2015-07-11T00:00:00"/>
    <x v="38"/>
    <d v="2015-07-13T00:00:00"/>
    <s v="Second Class"/>
    <s v="SC-20380"/>
    <s v="Shahid Collister"/>
    <s v="Consumer"/>
    <s v="United States"/>
    <s v="Seattle"/>
    <x v="4"/>
    <n v="98115"/>
    <x v="1"/>
    <s v="OFF-BI-10001597"/>
    <x v="1"/>
    <s v="Binders"/>
    <x v="798"/>
    <n v="98.352000000000004"/>
    <n v="3"/>
    <n v="0.2"/>
    <n v="34.423199999999987"/>
    <n v="0.34999999999999987"/>
    <n v="11.474399999999996"/>
    <n v="32.783999999999999"/>
    <n v="40.98"/>
    <n v="19.670400000000001"/>
  </r>
  <r>
    <n v="2463"/>
    <s v="CA-2017-148691"/>
    <d v="2017-12-03T00:00:00"/>
    <x v="22"/>
    <d v="2017-12-09T00:00:00"/>
    <s v="Standard Class"/>
    <s v="CS-12460"/>
    <s v="Chuck Sachs"/>
    <s v="Consumer"/>
    <s v="United States"/>
    <s v="New York City"/>
    <x v="15"/>
    <n v="10009"/>
    <x v="3"/>
    <s v="OFF-BI-10001524"/>
    <x v="1"/>
    <s v="Binders"/>
    <x v="301"/>
    <n v="83.920000000000016"/>
    <n v="5"/>
    <n v="0.2"/>
    <n v="29.371999999999993"/>
    <n v="0.34999999999999987"/>
    <n v="5.8743999999999987"/>
    <n v="16.784000000000002"/>
    <n v="20.980000000000004"/>
    <n v="16.784000000000002"/>
  </r>
  <r>
    <n v="2464"/>
    <s v="CA-2017-148691"/>
    <d v="2017-12-03T00:00:00"/>
    <x v="22"/>
    <d v="2017-12-09T00:00:00"/>
    <s v="Standard Class"/>
    <s v="CS-12460"/>
    <s v="Chuck Sachs"/>
    <s v="Consumer"/>
    <s v="United States"/>
    <s v="New York City"/>
    <x v="15"/>
    <n v="10009"/>
    <x v="3"/>
    <s v="OFF-BI-10001553"/>
    <x v="1"/>
    <s v="Binders"/>
    <x v="1302"/>
    <n v="14.624000000000002"/>
    <n v="2"/>
    <n v="0.2"/>
    <n v="5.1183999999999994"/>
    <n v="0.34999999999999992"/>
    <n v="2.5591999999999997"/>
    <n v="7.3120000000000012"/>
    <n v="9.14"/>
    <n v="2.9248000000000007"/>
  </r>
  <r>
    <n v="2465"/>
    <s v="CA-2017-148691"/>
    <d v="2017-12-03T00:00:00"/>
    <x v="22"/>
    <d v="2017-12-09T00:00:00"/>
    <s v="Standard Class"/>
    <s v="CS-12460"/>
    <s v="Chuck Sachs"/>
    <s v="Consumer"/>
    <s v="United States"/>
    <s v="New York City"/>
    <x v="15"/>
    <n v="10009"/>
    <x v="3"/>
    <s v="TEC-PH-10000576"/>
    <x v="2"/>
    <s v="Phones"/>
    <x v="815"/>
    <n v="136.99"/>
    <n v="1"/>
    <n v="0"/>
    <n v="36.987300000000005"/>
    <n v="0.27"/>
    <n v="36.987300000000005"/>
    <n v="136.99"/>
    <n v="136.99"/>
    <n v="0"/>
  </r>
  <r>
    <n v="2466"/>
    <s v="CA-2017-148691"/>
    <d v="2017-12-03T00:00:00"/>
    <x v="22"/>
    <d v="2017-12-09T00:00:00"/>
    <s v="Standard Class"/>
    <s v="CS-12460"/>
    <s v="Chuck Sachs"/>
    <s v="Consumer"/>
    <s v="United States"/>
    <s v="New York City"/>
    <x v="15"/>
    <n v="10009"/>
    <x v="3"/>
    <s v="OFF-LA-10001317"/>
    <x v="1"/>
    <s v="Labels"/>
    <x v="396"/>
    <n v="3.15"/>
    <n v="1"/>
    <n v="0"/>
    <n v="1.512"/>
    <n v="0.48000000000000004"/>
    <n v="1.512"/>
    <n v="3.15"/>
    <n v="3.15"/>
    <n v="0"/>
  </r>
  <r>
    <n v="2467"/>
    <s v="CA-2017-128755"/>
    <d v="2017-05-04T00:00:00"/>
    <x v="24"/>
    <d v="2017-05-08T00:00:00"/>
    <s v="Standard Class"/>
    <s v="MK-18160"/>
    <s v="Mike Kennedy"/>
    <s v="Consumer"/>
    <s v="United States"/>
    <s v="Newport News"/>
    <x v="17"/>
    <n v="23602"/>
    <x v="0"/>
    <s v="OFF-PA-10000726"/>
    <x v="1"/>
    <s v="Paper"/>
    <x v="1331"/>
    <n v="9.11"/>
    <n v="1"/>
    <n v="0"/>
    <n v="4.099499999999999"/>
    <n v="0.4499999999999999"/>
    <n v="4.099499999999999"/>
    <n v="9.11"/>
    <n v="9.11"/>
    <n v="0"/>
  </r>
  <r>
    <n v="2468"/>
    <s v="CA-2017-128755"/>
    <d v="2017-05-04T00:00:00"/>
    <x v="24"/>
    <d v="2017-05-08T00:00:00"/>
    <s v="Standard Class"/>
    <s v="MK-18160"/>
    <s v="Mike Kennedy"/>
    <s v="Consumer"/>
    <s v="United States"/>
    <s v="Newport News"/>
    <x v="17"/>
    <n v="23602"/>
    <x v="0"/>
    <s v="OFF-ST-10003306"/>
    <x v="1"/>
    <s v="Storage"/>
    <x v="385"/>
    <n v="571.44000000000005"/>
    <n v="4"/>
    <n v="0"/>
    <n v="165.71759999999995"/>
    <n v="0.28999999999999987"/>
    <n v="41.429399999999987"/>
    <n v="142.86000000000001"/>
    <n v="142.86000000000001"/>
    <n v="0"/>
  </r>
  <r>
    <n v="2469"/>
    <s v="CA-2017-128755"/>
    <d v="2017-05-04T00:00:00"/>
    <x v="24"/>
    <d v="2017-05-08T00:00:00"/>
    <s v="Standard Class"/>
    <s v="MK-18160"/>
    <s v="Mike Kennedy"/>
    <s v="Consumer"/>
    <s v="United States"/>
    <s v="Newport News"/>
    <x v="17"/>
    <n v="23602"/>
    <x v="0"/>
    <s v="OFF-PA-10004983"/>
    <x v="1"/>
    <s v="Paper"/>
    <x v="1332"/>
    <n v="32.400000000000006"/>
    <n v="5"/>
    <n v="0"/>
    <n v="15.552000000000001"/>
    <n v="0.48"/>
    <n v="3.1104000000000003"/>
    <n v="6.4800000000000013"/>
    <n v="6.4800000000000013"/>
    <n v="0"/>
  </r>
  <r>
    <n v="2470"/>
    <s v="CA-2017-128755"/>
    <d v="2017-05-04T00:00:00"/>
    <x v="24"/>
    <d v="2017-05-08T00:00:00"/>
    <s v="Standard Class"/>
    <s v="MK-18160"/>
    <s v="Mike Kennedy"/>
    <s v="Consumer"/>
    <s v="United States"/>
    <s v="Newport News"/>
    <x v="17"/>
    <n v="23602"/>
    <x v="0"/>
    <s v="OFF-ST-10001291"/>
    <x v="1"/>
    <s v="Storage"/>
    <x v="1026"/>
    <n v="16.91"/>
    <n v="1"/>
    <n v="0"/>
    <n v="4.5656999999999996"/>
    <n v="0.26999999999999996"/>
    <n v="4.5656999999999996"/>
    <n v="16.91"/>
    <n v="16.91"/>
    <n v="0"/>
  </r>
  <r>
    <n v="2471"/>
    <s v="US-2016-135923"/>
    <d v="2016-01-22T00:00:00"/>
    <x v="12"/>
    <d v="2016-01-28T00:00:00"/>
    <s v="Standard Class"/>
    <s v="CM-11935"/>
    <s v="Carlos Meador"/>
    <s v="Consumer"/>
    <s v="United States"/>
    <s v="Fayetteville"/>
    <x v="3"/>
    <n v="28314"/>
    <x v="0"/>
    <s v="FUR-FU-10002107"/>
    <x v="0"/>
    <s v="Furnishings"/>
    <x v="1333"/>
    <n v="14.272"/>
    <n v="8"/>
    <n v="0.2"/>
    <n v="4.281600000000001"/>
    <n v="0.30000000000000004"/>
    <n v="0.53520000000000012"/>
    <n v="1.784"/>
    <n v="2.23"/>
    <n v="2.8544"/>
  </r>
  <r>
    <n v="2472"/>
    <s v="US-2016-135923"/>
    <d v="2016-01-22T00:00:00"/>
    <x v="12"/>
    <d v="2016-01-28T00:00:00"/>
    <s v="Standard Class"/>
    <s v="CM-11935"/>
    <s v="Carlos Meador"/>
    <s v="Consumer"/>
    <s v="United States"/>
    <s v="Fayetteville"/>
    <x v="3"/>
    <n v="28314"/>
    <x v="0"/>
    <s v="FUR-BO-10002213"/>
    <x v="0"/>
    <s v="Bookcases"/>
    <x v="1334"/>
    <n v="451.13599999999997"/>
    <n v="4"/>
    <n v="0.2"/>
    <n v="-67.670399999999972"/>
    <n v="-0.14999999999999994"/>
    <n v="-16.917599999999993"/>
    <n v="112.78399999999999"/>
    <n v="140.97999999999999"/>
    <n v="90.227199999999996"/>
  </r>
  <r>
    <n v="2473"/>
    <s v="US-2016-135923"/>
    <d v="2016-01-22T00:00:00"/>
    <x v="12"/>
    <d v="2016-01-28T00:00:00"/>
    <s v="Standard Class"/>
    <s v="CM-11935"/>
    <s v="Carlos Meador"/>
    <s v="Consumer"/>
    <s v="United States"/>
    <s v="Fayetteville"/>
    <x v="3"/>
    <n v="28314"/>
    <x v="0"/>
    <s v="OFF-AP-10000692"/>
    <x v="1"/>
    <s v="Appliances"/>
    <x v="1250"/>
    <n v="64.864000000000004"/>
    <n v="4"/>
    <n v="0.2"/>
    <n v="6.4864000000000033"/>
    <n v="0.10000000000000005"/>
    <n v="1.6216000000000008"/>
    <n v="16.216000000000001"/>
    <n v="20.27"/>
    <n v="12.972800000000001"/>
  </r>
  <r>
    <n v="2474"/>
    <s v="CA-2016-114972"/>
    <d v="2016-11-03T00:00:00"/>
    <x v="0"/>
    <d v="2016-11-06T00:00:00"/>
    <s v="First Class"/>
    <s v="PF-19225"/>
    <s v="Phillip Flathmann"/>
    <s v="Consumer"/>
    <s v="United States"/>
    <s v="Los Angeles"/>
    <x v="1"/>
    <n v="90032"/>
    <x v="1"/>
    <s v="FUR-CH-10001190"/>
    <x v="0"/>
    <s v="Chairs"/>
    <x v="1335"/>
    <n v="217.58400000000003"/>
    <n v="2"/>
    <n v="0.2"/>
    <n v="-29.917800000000021"/>
    <n v="-0.13750000000000007"/>
    <n v="-14.958900000000011"/>
    <n v="108.79200000000002"/>
    <n v="135.99"/>
    <n v="43.516800000000011"/>
  </r>
  <r>
    <n v="2475"/>
    <s v="CA-2016-114972"/>
    <d v="2016-11-03T00:00:00"/>
    <x v="0"/>
    <d v="2016-11-06T00:00:00"/>
    <s v="First Class"/>
    <s v="PF-19225"/>
    <s v="Phillip Flathmann"/>
    <s v="Consumer"/>
    <s v="United States"/>
    <s v="Los Angeles"/>
    <x v="1"/>
    <n v="90032"/>
    <x v="1"/>
    <s v="TEC-AC-10000682"/>
    <x v="2"/>
    <s v="Accessories"/>
    <x v="1336"/>
    <n v="82.95"/>
    <n v="5"/>
    <n v="0"/>
    <n v="29.032499999999999"/>
    <n v="0.35"/>
    <n v="5.8064999999999998"/>
    <n v="16.59"/>
    <n v="16.59"/>
    <n v="0"/>
  </r>
  <r>
    <n v="2476"/>
    <s v="CA-2016-114972"/>
    <d v="2016-11-03T00:00:00"/>
    <x v="0"/>
    <d v="2016-11-06T00:00:00"/>
    <s v="First Class"/>
    <s v="PF-19225"/>
    <s v="Phillip Flathmann"/>
    <s v="Consumer"/>
    <s v="United States"/>
    <s v="Los Angeles"/>
    <x v="1"/>
    <n v="90032"/>
    <x v="1"/>
    <s v="OFF-LA-10004545"/>
    <x v="1"/>
    <s v="Labels"/>
    <x v="1337"/>
    <n v="87.71"/>
    <n v="7"/>
    <n v="0"/>
    <n v="41.223699999999994"/>
    <n v="0.47"/>
    <n v="5.8890999999999991"/>
    <n v="12.53"/>
    <n v="12.53"/>
    <n v="0"/>
  </r>
  <r>
    <n v="2477"/>
    <s v="CA-2016-114972"/>
    <d v="2016-11-03T00:00:00"/>
    <x v="0"/>
    <d v="2016-11-06T00:00:00"/>
    <s v="First Class"/>
    <s v="PF-19225"/>
    <s v="Phillip Flathmann"/>
    <s v="Consumer"/>
    <s v="United States"/>
    <s v="Los Angeles"/>
    <x v="1"/>
    <n v="90032"/>
    <x v="1"/>
    <s v="OFF-AP-10003057"/>
    <x v="1"/>
    <s v="Appliances"/>
    <x v="1326"/>
    <n v="1101.48"/>
    <n v="4"/>
    <n v="0"/>
    <n v="429.57720000000006"/>
    <n v="0.39000000000000007"/>
    <n v="107.39430000000002"/>
    <n v="275.37"/>
    <n v="275.37"/>
    <n v="0"/>
  </r>
  <r>
    <n v="2478"/>
    <s v="CA-2017-102750"/>
    <d v="2017-09-04T00:00:00"/>
    <x v="15"/>
    <d v="2017-09-08T00:00:00"/>
    <s v="Second Class"/>
    <s v="GM-14695"/>
    <s v="Greg Maxwell"/>
    <s v="Corporate"/>
    <s v="United States"/>
    <s v="Los Angeles"/>
    <x v="1"/>
    <n v="90036"/>
    <x v="1"/>
    <s v="FUR-TA-10000198"/>
    <x v="0"/>
    <s v="Tables"/>
    <x v="594"/>
    <n v="1322.3520000000001"/>
    <n v="3"/>
    <n v="0.2"/>
    <n v="-99.176400000000001"/>
    <n v="-7.4999999999999997E-2"/>
    <n v="-33.058799999999998"/>
    <n v="440.78400000000005"/>
    <n v="550.9799999999999"/>
    <n v="264.47040000000004"/>
  </r>
  <r>
    <n v="2479"/>
    <s v="CA-2014-145212"/>
    <d v="2014-09-13T00:00:00"/>
    <x v="30"/>
    <d v="2014-09-19T00:00:00"/>
    <s v="Standard Class"/>
    <s v="DC-12850"/>
    <s v="Dan Campbell"/>
    <s v="Consumer"/>
    <s v="United States"/>
    <s v="New York City"/>
    <x v="15"/>
    <n v="10011"/>
    <x v="3"/>
    <s v="OFF-AR-10002833"/>
    <x v="1"/>
    <s v="Art"/>
    <x v="6"/>
    <n v="5.46"/>
    <n v="3"/>
    <n v="0"/>
    <n v="1.4742000000000002"/>
    <n v="0.27"/>
    <n v="0.49140000000000006"/>
    <n v="1.82"/>
    <n v="1.82"/>
    <n v="0"/>
  </r>
  <r>
    <n v="2480"/>
    <s v="CA-2017-141992"/>
    <d v="2017-06-19T00:00:00"/>
    <x v="27"/>
    <d v="2017-06-25T00:00:00"/>
    <s v="Standard Class"/>
    <s v="FO-14305"/>
    <s v="Frank Olsen"/>
    <s v="Consumer"/>
    <s v="United States"/>
    <s v="Dallas"/>
    <x v="5"/>
    <n v="75220"/>
    <x v="2"/>
    <s v="OFF-SU-10002557"/>
    <x v="1"/>
    <s v="Supplies"/>
    <x v="1338"/>
    <n v="11.184000000000001"/>
    <n v="1"/>
    <n v="0.2"/>
    <n v="0.83879999999999999"/>
    <n v="7.4999999999999997E-2"/>
    <n v="0.83879999999999999"/>
    <n v="11.184000000000001"/>
    <n v="13.98"/>
    <n v="2.2368000000000001"/>
  </r>
  <r>
    <n v="2481"/>
    <s v="CA-2017-141992"/>
    <d v="2017-06-19T00:00:00"/>
    <x v="27"/>
    <d v="2017-06-25T00:00:00"/>
    <s v="Standard Class"/>
    <s v="FO-14305"/>
    <s v="Frank Olsen"/>
    <s v="Consumer"/>
    <s v="United States"/>
    <s v="Dallas"/>
    <x v="5"/>
    <n v="75220"/>
    <x v="2"/>
    <s v="OFF-ST-10003656"/>
    <x v="1"/>
    <s v="Storage"/>
    <x v="82"/>
    <n v="153.584"/>
    <n v="2"/>
    <n v="0.2"/>
    <n v="-32.636600000000001"/>
    <n v="-0.21249999999999999"/>
    <n v="-16.318300000000001"/>
    <n v="76.792000000000002"/>
    <n v="95.99"/>
    <n v="30.716800000000003"/>
  </r>
  <r>
    <n v="2482"/>
    <s v="CA-2017-147956"/>
    <d v="2017-12-24T00:00:00"/>
    <x v="22"/>
    <d v="2017-12-31T00:00:00"/>
    <s v="Standard Class"/>
    <s v="AH-10210"/>
    <s v="Alan Hwang"/>
    <s v="Consumer"/>
    <s v="United States"/>
    <s v="Seattle"/>
    <x v="4"/>
    <n v="98105"/>
    <x v="1"/>
    <s v="OFF-ST-10001097"/>
    <x v="1"/>
    <s v="Storage"/>
    <x v="747"/>
    <n v="1003.6200000000001"/>
    <n v="6"/>
    <n v="0"/>
    <n v="0"/>
    <n v="0"/>
    <n v="0"/>
    <n v="167.27"/>
    <n v="167.27"/>
    <n v="0"/>
  </r>
  <r>
    <n v="2483"/>
    <s v="CA-2017-126067"/>
    <d v="2017-08-28T00:00:00"/>
    <x v="43"/>
    <d v="2017-09-03T00:00:00"/>
    <s v="Standard Class"/>
    <s v="KN-16705"/>
    <s v="Kristina Nunn"/>
    <s v="Home Office"/>
    <s v="United States"/>
    <s v="Seattle"/>
    <x v="4"/>
    <n v="98105"/>
    <x v="1"/>
    <s v="TEC-PH-10000912"/>
    <x v="2"/>
    <s v="Phones"/>
    <x v="1339"/>
    <n v="35.167999999999999"/>
    <n v="4"/>
    <n v="0.2"/>
    <n v="11.429599999999999"/>
    <n v="0.32499999999999996"/>
    <n v="2.8573999999999997"/>
    <n v="8.7919999999999998"/>
    <n v="10.989999999999998"/>
    <n v="7.0335999999999999"/>
  </r>
  <r>
    <n v="2484"/>
    <s v="CA-2017-126067"/>
    <d v="2017-08-28T00:00:00"/>
    <x v="43"/>
    <d v="2017-09-03T00:00:00"/>
    <s v="Standard Class"/>
    <s v="KN-16705"/>
    <s v="Kristina Nunn"/>
    <s v="Home Office"/>
    <s v="United States"/>
    <s v="Seattle"/>
    <x v="4"/>
    <n v="98105"/>
    <x v="1"/>
    <s v="FUR-TA-10000617"/>
    <x v="0"/>
    <s v="Tables"/>
    <x v="342"/>
    <n v="1137.75"/>
    <n v="5"/>
    <n v="0"/>
    <n v="250.30500000000004"/>
    <n v="0.22000000000000003"/>
    <n v="50.061000000000007"/>
    <n v="227.55"/>
    <n v="227.55"/>
    <n v="0"/>
  </r>
  <r>
    <n v="2485"/>
    <s v="CA-2017-126067"/>
    <d v="2017-08-28T00:00:00"/>
    <x v="43"/>
    <d v="2017-09-03T00:00:00"/>
    <s v="Standard Class"/>
    <s v="KN-16705"/>
    <s v="Kristina Nunn"/>
    <s v="Home Office"/>
    <s v="United States"/>
    <s v="Seattle"/>
    <x v="4"/>
    <n v="98105"/>
    <x v="1"/>
    <s v="OFF-BI-10001658"/>
    <x v="1"/>
    <s v="Binders"/>
    <x v="444"/>
    <n v="99.680000000000021"/>
    <n v="5"/>
    <n v="0.2"/>
    <n v="32.396000000000001"/>
    <n v="0.32499999999999996"/>
    <n v="6.4792000000000005"/>
    <n v="19.936000000000003"/>
    <n v="24.920000000000005"/>
    <n v="19.936000000000007"/>
  </r>
  <r>
    <n v="2486"/>
    <s v="CA-2017-126067"/>
    <d v="2017-08-28T00:00:00"/>
    <x v="43"/>
    <d v="2017-09-03T00:00:00"/>
    <s v="Standard Class"/>
    <s v="KN-16705"/>
    <s v="Kristina Nunn"/>
    <s v="Home Office"/>
    <s v="United States"/>
    <s v="Seattle"/>
    <x v="4"/>
    <n v="98105"/>
    <x v="1"/>
    <s v="OFF-AR-10003856"/>
    <x v="1"/>
    <s v="Art"/>
    <x v="449"/>
    <n v="5.56"/>
    <n v="2"/>
    <n v="0"/>
    <n v="1.4455999999999998"/>
    <n v="0.25999999999999995"/>
    <n v="0.72279999999999989"/>
    <n v="2.78"/>
    <n v="2.78"/>
    <n v="0"/>
  </r>
  <r>
    <n v="2487"/>
    <s v="CA-2015-104514"/>
    <d v="2015-01-02T00:00:00"/>
    <x v="26"/>
    <d v="2015-01-04T00:00:00"/>
    <s v="Second Class"/>
    <s v="CB-12535"/>
    <s v="Claudia Bergmann"/>
    <s v="Corporate"/>
    <s v="United States"/>
    <s v="Newark"/>
    <x v="13"/>
    <n v="19711"/>
    <x v="3"/>
    <s v="OFF-ST-10001837"/>
    <x v="1"/>
    <s v="Storage"/>
    <x v="1340"/>
    <n v="85.52"/>
    <n v="2"/>
    <n v="0"/>
    <n v="22.235199999999999"/>
    <n v="0.26"/>
    <n v="11.117599999999999"/>
    <n v="42.76"/>
    <n v="42.76"/>
    <n v="0"/>
  </r>
  <r>
    <n v="2488"/>
    <s v="CA-2015-104514"/>
    <d v="2015-01-02T00:00:00"/>
    <x v="26"/>
    <d v="2015-01-04T00:00:00"/>
    <s v="Second Class"/>
    <s v="CB-12535"/>
    <s v="Claudia Bergmann"/>
    <s v="Corporate"/>
    <s v="United States"/>
    <s v="Newark"/>
    <x v="13"/>
    <n v="19711"/>
    <x v="3"/>
    <s v="OFF-AR-10001473"/>
    <x v="1"/>
    <s v="Art"/>
    <x v="1341"/>
    <n v="9.84"/>
    <n v="3"/>
    <n v="0"/>
    <n v="2.6568000000000005"/>
    <n v="0.27000000000000007"/>
    <n v="0.88560000000000016"/>
    <n v="3.28"/>
    <n v="3.28"/>
    <n v="0"/>
  </r>
  <r>
    <n v="2489"/>
    <s v="CA-2015-104514"/>
    <d v="2015-01-02T00:00:00"/>
    <x v="26"/>
    <d v="2015-01-04T00:00:00"/>
    <s v="Second Class"/>
    <s v="CB-12535"/>
    <s v="Claudia Bergmann"/>
    <s v="Corporate"/>
    <s v="United States"/>
    <s v="Newark"/>
    <x v="13"/>
    <n v="19711"/>
    <x v="3"/>
    <s v="OFF-PA-10004285"/>
    <x v="1"/>
    <s v="Paper"/>
    <x v="1268"/>
    <n v="20.04"/>
    <n v="3"/>
    <n v="0"/>
    <n v="9.6191999999999993"/>
    <n v="0.48"/>
    <n v="3.2063999999999999"/>
    <n v="6.68"/>
    <n v="6.68"/>
    <n v="0"/>
  </r>
  <r>
    <n v="2490"/>
    <s v="CA-2015-141040"/>
    <d v="2015-10-09T00:00:00"/>
    <x v="2"/>
    <d v="2015-10-13T00:00:00"/>
    <s v="Second Class"/>
    <s v="TB-21250"/>
    <s v="Tim Brockman"/>
    <s v="Consumer"/>
    <s v="United States"/>
    <s v="New York City"/>
    <x v="15"/>
    <n v="10024"/>
    <x v="3"/>
    <s v="TEC-PH-10001835"/>
    <x v="2"/>
    <s v="Phones"/>
    <x v="1342"/>
    <n v="631.96"/>
    <n v="4"/>
    <n v="0"/>
    <n v="303.3408"/>
    <n v="0.48"/>
    <n v="75.8352"/>
    <n v="157.99"/>
    <n v="157.99"/>
    <n v="0"/>
  </r>
  <r>
    <n v="2491"/>
    <s v="CA-2015-141040"/>
    <d v="2015-10-09T00:00:00"/>
    <x v="2"/>
    <d v="2015-10-13T00:00:00"/>
    <s v="Second Class"/>
    <s v="TB-21250"/>
    <s v="Tim Brockman"/>
    <s v="Consumer"/>
    <s v="United States"/>
    <s v="New York City"/>
    <x v="15"/>
    <n v="10024"/>
    <x v="3"/>
    <s v="OFF-PA-10002245"/>
    <x v="1"/>
    <s v="Paper"/>
    <x v="1343"/>
    <n v="23.92"/>
    <n v="4"/>
    <n v="0"/>
    <n v="10.763999999999999"/>
    <n v="0.44999999999999996"/>
    <n v="2.6909999999999998"/>
    <n v="5.98"/>
    <n v="5.98"/>
    <n v="0"/>
  </r>
  <r>
    <n v="2492"/>
    <s v="CA-2014-113579"/>
    <d v="2014-12-13T00:00:00"/>
    <x v="20"/>
    <d v="2014-12-15T00:00:00"/>
    <s v="Second Class"/>
    <s v="KD-16345"/>
    <s v="Katherine Ducich"/>
    <s v="Consumer"/>
    <s v="United States"/>
    <s v="Los Angeles"/>
    <x v="1"/>
    <n v="90049"/>
    <x v="1"/>
    <s v="OFF-PA-10001457"/>
    <x v="1"/>
    <s v="Paper"/>
    <x v="1100"/>
    <n v="90.24"/>
    <n v="6"/>
    <n v="0"/>
    <n v="41.51039999999999"/>
    <n v="0.45999999999999991"/>
    <n v="6.9183999999999983"/>
    <n v="15.04"/>
    <n v="15.04"/>
    <n v="0"/>
  </r>
  <r>
    <n v="2493"/>
    <s v="CA-2014-144624"/>
    <d v="2014-11-19T00:00:00"/>
    <x v="7"/>
    <d v="2014-11-23T00:00:00"/>
    <s v="Standard Class"/>
    <s v="JM-15865"/>
    <s v="John Murray"/>
    <s v="Consumer"/>
    <s v="United States"/>
    <s v="Jamestown"/>
    <x v="15"/>
    <n v="14701"/>
    <x v="3"/>
    <s v="TEC-PH-10002885"/>
    <x v="2"/>
    <s v="Phones"/>
    <x v="1136"/>
    <n v="4548.8100000000004"/>
    <n v="7"/>
    <n v="0"/>
    <n v="1228.1787000000004"/>
    <n v="0.27000000000000007"/>
    <n v="175.45410000000007"/>
    <n v="649.83000000000004"/>
    <n v="649.83000000000004"/>
    <n v="0"/>
  </r>
  <r>
    <n v="2494"/>
    <s v="CA-2016-146206"/>
    <d v="2016-09-10T00:00:00"/>
    <x v="21"/>
    <d v="2016-09-14T00:00:00"/>
    <s v="Second Class"/>
    <s v="KT-16480"/>
    <s v="Kean Thornton"/>
    <s v="Consumer"/>
    <s v="United States"/>
    <s v="Houston"/>
    <x v="5"/>
    <n v="77095"/>
    <x v="2"/>
    <s v="FUR-TA-10004086"/>
    <x v="0"/>
    <s v="Tables"/>
    <x v="832"/>
    <n v="300.93"/>
    <n v="5"/>
    <n v="0.3"/>
    <n v="-34.39200000000001"/>
    <n v="-0.11428571428571431"/>
    <n v="-6.8784000000000018"/>
    <n v="60.186"/>
    <n v="85.98"/>
    <n v="90.278999999999996"/>
  </r>
  <r>
    <n v="2495"/>
    <s v="CA-2016-146206"/>
    <d v="2016-09-10T00:00:00"/>
    <x v="21"/>
    <d v="2016-09-14T00:00:00"/>
    <s v="Second Class"/>
    <s v="KT-16480"/>
    <s v="Kean Thornton"/>
    <s v="Consumer"/>
    <s v="United States"/>
    <s v="Houston"/>
    <x v="5"/>
    <n v="77095"/>
    <x v="2"/>
    <s v="TEC-PH-10000895"/>
    <x v="2"/>
    <s v="Phones"/>
    <x v="1137"/>
    <n v="719.96"/>
    <n v="5"/>
    <n v="0.2"/>
    <n v="53.997000000000043"/>
    <n v="7.5000000000000053E-2"/>
    <n v="10.799400000000009"/>
    <n v="143.99200000000002"/>
    <n v="179.99"/>
    <n v="143.99200000000002"/>
  </r>
  <r>
    <n v="2496"/>
    <s v="CA-2014-136644"/>
    <d v="2014-06-16T00:00:00"/>
    <x v="3"/>
    <d v="2014-06-22T00:00:00"/>
    <s v="Standard Class"/>
    <s v="SC-20575"/>
    <s v="Sonia Cooley"/>
    <s v="Consumer"/>
    <s v="United States"/>
    <s v="Mishawaka"/>
    <x v="14"/>
    <n v="46544"/>
    <x v="2"/>
    <s v="FUR-CH-10000225"/>
    <x v="0"/>
    <s v="Chairs"/>
    <x v="406"/>
    <n v="647.84"/>
    <n v="8"/>
    <n v="0"/>
    <n v="32.391999999999939"/>
    <n v="4.9999999999999906E-2"/>
    <n v="4.0489999999999924"/>
    <n v="80.98"/>
    <n v="80.98"/>
    <n v="0"/>
  </r>
  <r>
    <n v="2497"/>
    <s v="CA-2015-122371"/>
    <d v="2015-09-26T00:00:00"/>
    <x v="11"/>
    <d v="2015-10-01T00:00:00"/>
    <s v="Standard Class"/>
    <s v="BS-11800"/>
    <s v="Bryan Spruell"/>
    <s v="Home Office"/>
    <s v="United States"/>
    <s v="San Diego"/>
    <x v="1"/>
    <n v="92037"/>
    <x v="1"/>
    <s v="OFF-ST-10002370"/>
    <x v="1"/>
    <s v="Storage"/>
    <x v="80"/>
    <n v="64.17"/>
    <n v="3"/>
    <n v="0"/>
    <n v="18.609299999999998"/>
    <n v="0.28999999999999998"/>
    <n v="6.2030999999999992"/>
    <n v="21.39"/>
    <n v="21.39"/>
    <n v="0"/>
  </r>
  <r>
    <n v="2498"/>
    <s v="CA-2015-122371"/>
    <d v="2015-09-26T00:00:00"/>
    <x v="11"/>
    <d v="2015-10-01T00:00:00"/>
    <s v="Standard Class"/>
    <s v="BS-11800"/>
    <s v="Bryan Spruell"/>
    <s v="Home Office"/>
    <s v="United States"/>
    <s v="San Diego"/>
    <x v="1"/>
    <n v="92037"/>
    <x v="1"/>
    <s v="OFF-EN-10000056"/>
    <x v="1"/>
    <s v="Envelopes"/>
    <x v="633"/>
    <n v="124.46"/>
    <n v="2"/>
    <n v="0"/>
    <n v="58.496199999999988"/>
    <n v="0.46999999999999992"/>
    <n v="29.248099999999994"/>
    <n v="62.23"/>
    <n v="62.23"/>
    <n v="0"/>
  </r>
  <r>
    <n v="2499"/>
    <s v="CA-2016-126935"/>
    <d v="2016-05-19T00:00:00"/>
    <x v="35"/>
    <d v="2016-05-24T00:00:00"/>
    <s v="Standard Class"/>
    <s v="BT-11395"/>
    <s v="Bill Tyler"/>
    <s v="Corporate"/>
    <s v="United States"/>
    <s v="San Francisco"/>
    <x v="1"/>
    <n v="94109"/>
    <x v="1"/>
    <s v="OFF-BI-10004817"/>
    <x v="1"/>
    <s v="Binders"/>
    <x v="1208"/>
    <n v="9.5840000000000014"/>
    <n v="1"/>
    <n v="0.2"/>
    <n v="3.3543999999999996"/>
    <n v="0.34999999999999992"/>
    <n v="3.3543999999999996"/>
    <n v="9.5840000000000014"/>
    <n v="11.98"/>
    <n v="1.9168000000000003"/>
  </r>
  <r>
    <n v="2500"/>
    <s v="US-2017-133781"/>
    <d v="2017-06-22T00:00:00"/>
    <x v="27"/>
    <d v="2017-06-23T00:00:00"/>
    <s v="First Class"/>
    <s v="DC-12850"/>
    <s v="Dan Campbell"/>
    <s v="Consumer"/>
    <s v="United States"/>
    <s v="Miami"/>
    <x v="2"/>
    <n v="33178"/>
    <x v="0"/>
    <s v="OFF-EN-10004483"/>
    <x v="1"/>
    <s v="Envelopes"/>
    <x v="1344"/>
    <n v="37.608000000000004"/>
    <n v="3"/>
    <n v="0.2"/>
    <n v="12.692699999999995"/>
    <n v="0.33749999999999986"/>
    <n v="4.2308999999999983"/>
    <n v="12.536000000000001"/>
    <n v="15.67"/>
    <n v="7.5216000000000012"/>
  </r>
  <r>
    <n v="2501"/>
    <s v="CA-2017-131618"/>
    <d v="2017-06-17T00:00:00"/>
    <x v="27"/>
    <d v="2017-06-20T00:00:00"/>
    <s v="First Class"/>
    <s v="LS-17200"/>
    <s v="Luke Schmidt"/>
    <s v="Corporate"/>
    <s v="United States"/>
    <s v="Skokie"/>
    <x v="10"/>
    <n v="60076"/>
    <x v="2"/>
    <s v="OFF-PA-10001892"/>
    <x v="1"/>
    <s v="Paper"/>
    <x v="823"/>
    <n v="12.224"/>
    <n v="2"/>
    <n v="0.2"/>
    <n v="4.4311999999999996"/>
    <n v="0.36249999999999993"/>
    <n v="2.2155999999999998"/>
    <n v="6.1120000000000001"/>
    <n v="7.64"/>
    <n v="2.4448000000000003"/>
  </r>
  <r>
    <n v="2502"/>
    <s v="CA-2017-131618"/>
    <d v="2017-06-17T00:00:00"/>
    <x v="27"/>
    <d v="2017-06-20T00:00:00"/>
    <s v="First Class"/>
    <s v="LS-17200"/>
    <s v="Luke Schmidt"/>
    <s v="Corporate"/>
    <s v="United States"/>
    <s v="Skokie"/>
    <x v="10"/>
    <n v="60076"/>
    <x v="2"/>
    <s v="OFF-BI-10000546"/>
    <x v="1"/>
    <s v="Binders"/>
    <x v="614"/>
    <n v="2.3039999999999994"/>
    <n v="4"/>
    <n v="0.8"/>
    <n v="-3.5711999999999993"/>
    <n v="-1.55"/>
    <n v="-0.89279999999999982"/>
    <n v="0.57599999999999985"/>
    <n v="2.88"/>
    <n v="1.8431999999999995"/>
  </r>
  <r>
    <n v="2503"/>
    <s v="CA-2017-131618"/>
    <d v="2017-06-17T00:00:00"/>
    <x v="27"/>
    <d v="2017-06-20T00:00:00"/>
    <s v="First Class"/>
    <s v="LS-17200"/>
    <s v="Luke Schmidt"/>
    <s v="Corporate"/>
    <s v="United States"/>
    <s v="Skokie"/>
    <x v="10"/>
    <n v="60076"/>
    <x v="2"/>
    <s v="OFF-BI-10001294"/>
    <x v="1"/>
    <s v="Binders"/>
    <x v="673"/>
    <n v="9.3599999999999977"/>
    <n v="4"/>
    <n v="0.8"/>
    <n v="-16.380000000000003"/>
    <n v="-1.7500000000000007"/>
    <n v="-4.0950000000000006"/>
    <n v="2.3399999999999994"/>
    <n v="11.7"/>
    <n v="7.4879999999999987"/>
  </r>
  <r>
    <n v="2504"/>
    <s v="CA-2016-149482"/>
    <d v="2016-11-14T00:00:00"/>
    <x v="0"/>
    <d v="2016-11-19T00:00:00"/>
    <s v="Standard Class"/>
    <s v="RR-19315"/>
    <s v="Ralph Ritter"/>
    <s v="Consumer"/>
    <s v="United States"/>
    <s v="San Francisco"/>
    <x v="1"/>
    <n v="94110"/>
    <x v="1"/>
    <s v="OFF-LA-10000248"/>
    <x v="1"/>
    <s v="Labels"/>
    <x v="1221"/>
    <n v="7.38"/>
    <n v="2"/>
    <n v="0"/>
    <n v="3.4685999999999999"/>
    <n v="0.47"/>
    <n v="1.7343"/>
    <n v="3.69"/>
    <n v="3.69"/>
    <n v="0"/>
  </r>
  <r>
    <n v="2505"/>
    <s v="CA-2014-143917"/>
    <d v="2014-07-25T00:00:00"/>
    <x v="39"/>
    <d v="2014-07-27T00:00:00"/>
    <s v="Second Class"/>
    <s v="KL-16645"/>
    <s v="Ken Lonsdale"/>
    <s v="Consumer"/>
    <s v="United States"/>
    <s v="San Francisco"/>
    <x v="1"/>
    <n v="94122"/>
    <x v="1"/>
    <s v="OFF-ST-10001228"/>
    <x v="1"/>
    <s v="Storage"/>
    <x v="231"/>
    <n v="53.72"/>
    <n v="4"/>
    <n v="0"/>
    <n v="15.041600000000003"/>
    <n v="0.28000000000000003"/>
    <n v="3.7604000000000006"/>
    <n v="13.43"/>
    <n v="13.43"/>
    <n v="0"/>
  </r>
  <r>
    <n v="2506"/>
    <s v="CA-2014-143917"/>
    <d v="2014-07-25T00:00:00"/>
    <x v="39"/>
    <d v="2014-07-27T00:00:00"/>
    <s v="Second Class"/>
    <s v="KL-16645"/>
    <s v="Ken Lonsdale"/>
    <s v="Consumer"/>
    <s v="United States"/>
    <s v="San Francisco"/>
    <x v="1"/>
    <n v="94122"/>
    <x v="1"/>
    <s v="OFF-SU-10000151"/>
    <x v="1"/>
    <s v="Supplies"/>
    <x v="1345"/>
    <n v="8187.65"/>
    <n v="5"/>
    <n v="0"/>
    <n v="327.50599999999963"/>
    <n v="3.9999999999999959E-2"/>
    <n v="65.501199999999926"/>
    <n v="1637.53"/>
    <n v="1637.53"/>
    <n v="0"/>
  </r>
  <r>
    <n v="2507"/>
    <s v="CA-2014-143917"/>
    <d v="2014-07-25T00:00:00"/>
    <x v="39"/>
    <d v="2014-07-27T00:00:00"/>
    <s v="Second Class"/>
    <s v="KL-16645"/>
    <s v="Ken Lonsdale"/>
    <s v="Consumer"/>
    <s v="United States"/>
    <s v="San Francisco"/>
    <x v="1"/>
    <n v="94122"/>
    <x v="1"/>
    <s v="FUR-FU-10004351"/>
    <x v="0"/>
    <s v="Furnishings"/>
    <x v="222"/>
    <n v="77.92"/>
    <n v="8"/>
    <n v="0"/>
    <n v="34.284800000000004"/>
    <n v="0.44000000000000006"/>
    <n v="4.2856000000000005"/>
    <n v="9.74"/>
    <n v="9.74"/>
    <n v="0"/>
  </r>
  <r>
    <n v="2508"/>
    <s v="CA-2015-120397"/>
    <d v="2015-07-02T00:00:00"/>
    <x v="38"/>
    <d v="2015-07-02T00:00:00"/>
    <s v="Same Day"/>
    <s v="RB-19435"/>
    <s v="Richard Bierner"/>
    <s v="Consumer"/>
    <s v="United States"/>
    <s v="Houston"/>
    <x v="5"/>
    <n v="77070"/>
    <x v="2"/>
    <s v="OFF-AP-10001293"/>
    <x v="1"/>
    <s v="Appliances"/>
    <x v="1346"/>
    <n v="32.783999999999992"/>
    <n v="4"/>
    <n v="0.8"/>
    <n v="-85.238399999999999"/>
    <n v="-2.6000000000000005"/>
    <n v="-21.3096"/>
    <n v="8.195999999999998"/>
    <n v="40.98"/>
    <n v="26.227199999999996"/>
  </r>
  <r>
    <n v="2509"/>
    <s v="CA-2017-163902"/>
    <d v="2017-03-02T00:00:00"/>
    <x v="42"/>
    <d v="2017-03-08T00:00:00"/>
    <s v="Standard Class"/>
    <s v="MY-17380"/>
    <s v="Maribeth Yedwab"/>
    <s v="Corporate"/>
    <s v="United States"/>
    <s v="Los Angeles"/>
    <x v="1"/>
    <n v="90045"/>
    <x v="1"/>
    <s v="TEC-PH-10000675"/>
    <x v="2"/>
    <s v="Phones"/>
    <x v="1347"/>
    <n v="196.77600000000001"/>
    <n v="3"/>
    <n v="0.2"/>
    <n v="14.758199999999995"/>
    <n v="7.4999999999999969E-2"/>
    <n v="4.9193999999999987"/>
    <n v="65.591999999999999"/>
    <n v="81.99"/>
    <n v="39.355200000000004"/>
  </r>
  <r>
    <n v="2510"/>
    <s v="CA-2017-163902"/>
    <d v="2017-03-02T00:00:00"/>
    <x v="42"/>
    <d v="2017-03-08T00:00:00"/>
    <s v="Standard Class"/>
    <s v="MY-17380"/>
    <s v="Maribeth Yedwab"/>
    <s v="Corporate"/>
    <s v="United States"/>
    <s v="Los Angeles"/>
    <x v="1"/>
    <n v="90045"/>
    <x v="1"/>
    <s v="TEC-AC-10000580"/>
    <x v="2"/>
    <s v="Accessories"/>
    <x v="906"/>
    <n v="479.93999999999994"/>
    <n v="6"/>
    <n v="0"/>
    <n v="52.79340000000002"/>
    <n v="0.11000000000000006"/>
    <n v="8.7989000000000033"/>
    <n v="79.989999999999995"/>
    <n v="79.989999999999995"/>
    <n v="0"/>
  </r>
  <r>
    <n v="2511"/>
    <s v="CA-2016-136812"/>
    <d v="2016-11-18T00:00:00"/>
    <x v="0"/>
    <d v="2016-11-23T00:00:00"/>
    <s v="Standard Class"/>
    <s v="AW-10930"/>
    <s v="Arthur Wiediger"/>
    <s v="Home Office"/>
    <s v="United States"/>
    <s v="Oklahoma City"/>
    <x v="26"/>
    <n v="73120"/>
    <x v="2"/>
    <s v="OFF-ST-10003470"/>
    <x v="1"/>
    <s v="Storage"/>
    <x v="1348"/>
    <n v="1117.92"/>
    <n v="4"/>
    <n v="0"/>
    <n v="55.895999999999958"/>
    <n v="4.9999999999999961E-2"/>
    <n v="13.97399999999999"/>
    <n v="279.48"/>
    <n v="279.48"/>
    <n v="0"/>
  </r>
  <r>
    <n v="2512"/>
    <s v="CA-2015-102722"/>
    <d v="2015-04-18T00:00:00"/>
    <x v="19"/>
    <d v="2015-04-19T00:00:00"/>
    <s v="First Class"/>
    <s v="KW-16570"/>
    <s v="Kelly Williams"/>
    <s v="Consumer"/>
    <s v="United States"/>
    <s v="Monroe"/>
    <x v="28"/>
    <n v="71203"/>
    <x v="0"/>
    <s v="TEC-AC-10003116"/>
    <x v="2"/>
    <s v="Accessories"/>
    <x v="929"/>
    <n v="106.5"/>
    <n v="6"/>
    <n v="0"/>
    <n v="41.534999999999997"/>
    <n v="0.38999999999999996"/>
    <n v="6.9224999999999994"/>
    <n v="17.75"/>
    <n v="17.75"/>
    <n v="0"/>
  </r>
  <r>
    <n v="2513"/>
    <s v="CA-2017-155089"/>
    <d v="2017-12-02T00:00:00"/>
    <x v="22"/>
    <d v="2017-12-06T00:00:00"/>
    <s v="Standard Class"/>
    <s v="DB-12910"/>
    <s v="Daniel Byrd"/>
    <s v="Home Office"/>
    <s v="United States"/>
    <s v="Tampa"/>
    <x v="2"/>
    <n v="33614"/>
    <x v="0"/>
    <s v="OFF-BI-10002429"/>
    <x v="1"/>
    <s v="Binders"/>
    <x v="472"/>
    <n v="45.660000000000011"/>
    <n v="5"/>
    <n v="0.7"/>
    <n v="-33.483999999999995"/>
    <n v="-0.73333333333333306"/>
    <n v="-6.6967999999999988"/>
    <n v="9.1320000000000014"/>
    <n v="30.44"/>
    <n v="31.962000000000007"/>
  </r>
  <r>
    <n v="2514"/>
    <s v="CA-2016-124506"/>
    <d v="2016-11-11T00:00:00"/>
    <x v="0"/>
    <d v="2016-11-17T00:00:00"/>
    <s v="Standard Class"/>
    <s v="BB-11545"/>
    <s v="Brenda Bowman"/>
    <s v="Corporate"/>
    <s v="United States"/>
    <s v="Chicago"/>
    <x v="10"/>
    <n v="60623"/>
    <x v="2"/>
    <s v="TEC-AC-10003280"/>
    <x v="2"/>
    <s v="Accessories"/>
    <x v="1037"/>
    <n v="95.968000000000004"/>
    <n v="4"/>
    <n v="0.2"/>
    <n v="1.1995999999999931"/>
    <n v="1.2499999999999928E-2"/>
    <n v="0.29989999999999828"/>
    <n v="23.992000000000001"/>
    <n v="29.99"/>
    <n v="19.193600000000004"/>
  </r>
  <r>
    <n v="2515"/>
    <s v="CA-2016-124506"/>
    <d v="2016-11-11T00:00:00"/>
    <x v="0"/>
    <d v="2016-11-17T00:00:00"/>
    <s v="Standard Class"/>
    <s v="BB-11545"/>
    <s v="Brenda Bowman"/>
    <s v="Corporate"/>
    <s v="United States"/>
    <s v="Chicago"/>
    <x v="10"/>
    <n v="60623"/>
    <x v="2"/>
    <s v="FUR-CH-10004540"/>
    <x v="0"/>
    <s v="Chairs"/>
    <x v="871"/>
    <n v="47.991999999999997"/>
    <n v="2"/>
    <n v="0.3"/>
    <n v="-2.0567999999999991"/>
    <n v="-4.2857142857142844E-2"/>
    <n v="-1.0283999999999995"/>
    <n v="23.995999999999999"/>
    <n v="34.28"/>
    <n v="14.397599999999999"/>
  </r>
  <r>
    <n v="2516"/>
    <s v="CA-2014-106572"/>
    <d v="2014-09-05T00:00:00"/>
    <x v="30"/>
    <d v="2014-09-10T00:00:00"/>
    <s v="Standard Class"/>
    <s v="NP-18700"/>
    <s v="Nora Preis"/>
    <s v="Consumer"/>
    <s v="United States"/>
    <s v="Bowling Green"/>
    <x v="24"/>
    <n v="43402"/>
    <x v="3"/>
    <s v="OFF-ST-10000585"/>
    <x v="1"/>
    <s v="Storage"/>
    <x v="546"/>
    <n v="264.32"/>
    <n v="2"/>
    <n v="0.2"/>
    <n v="19.823999999999998"/>
    <n v="7.4999999999999997E-2"/>
    <n v="9.911999999999999"/>
    <n v="132.16"/>
    <n v="165.2"/>
    <n v="52.864000000000004"/>
  </r>
  <r>
    <n v="2517"/>
    <s v="CA-2014-128888"/>
    <d v="2014-11-15T00:00:00"/>
    <x v="7"/>
    <d v="2014-11-22T00:00:00"/>
    <s v="Standard Class"/>
    <s v="PB-19105"/>
    <s v="Peter Bühler"/>
    <s v="Consumer"/>
    <s v="United States"/>
    <s v="Houston"/>
    <x v="5"/>
    <n v="77095"/>
    <x v="2"/>
    <s v="OFF-EN-10003001"/>
    <x v="1"/>
    <s v="Envelopes"/>
    <x v="964"/>
    <n v="604.65600000000006"/>
    <n v="9"/>
    <n v="0.2"/>
    <n v="204.07139999999995"/>
    <n v="0.33749999999999991"/>
    <n v="22.674599999999995"/>
    <n v="67.184000000000012"/>
    <n v="83.98"/>
    <n v="120.93120000000002"/>
  </r>
  <r>
    <n v="2518"/>
    <s v="CA-2017-123134"/>
    <d v="2017-05-02T00:00:00"/>
    <x v="24"/>
    <d v="2017-05-07T00:00:00"/>
    <s v="Standard Class"/>
    <s v="DW-13585"/>
    <s v="Dorothy Wardle"/>
    <s v="Corporate"/>
    <s v="United States"/>
    <s v="Westfield"/>
    <x v="30"/>
    <n v="7090"/>
    <x v="3"/>
    <s v="FUR-FU-10003975"/>
    <x v="0"/>
    <s v="Furnishings"/>
    <x v="783"/>
    <n v="129.93"/>
    <n v="3"/>
    <n v="0"/>
    <n v="12.992999999999988"/>
    <n v="9.9999999999999908E-2"/>
    <n v="4.330999999999996"/>
    <n v="43.31"/>
    <n v="43.31"/>
    <n v="0"/>
  </r>
  <r>
    <n v="2519"/>
    <s v="CA-2016-124352"/>
    <d v="2016-10-15T00:00:00"/>
    <x v="32"/>
    <d v="2016-10-21T00:00:00"/>
    <s v="Standard Class"/>
    <s v="CD-12790"/>
    <s v="Cynthia Delaney"/>
    <s v="Home Office"/>
    <s v="United States"/>
    <s v="Oklahoma City"/>
    <x v="26"/>
    <n v="73120"/>
    <x v="2"/>
    <s v="OFF-LA-10004559"/>
    <x v="1"/>
    <s v="Labels"/>
    <x v="1349"/>
    <n v="20.16"/>
    <n v="7"/>
    <n v="0"/>
    <n v="9.8783999999999992"/>
    <n v="0.48999999999999994"/>
    <n v="1.4111999999999998"/>
    <n v="2.88"/>
    <n v="2.88"/>
    <n v="0"/>
  </r>
  <r>
    <n v="2520"/>
    <s v="CA-2016-124352"/>
    <d v="2016-10-15T00:00:00"/>
    <x v="32"/>
    <d v="2016-10-21T00:00:00"/>
    <s v="Standard Class"/>
    <s v="CD-12790"/>
    <s v="Cynthia Delaney"/>
    <s v="Home Office"/>
    <s v="United States"/>
    <s v="Oklahoma City"/>
    <x v="26"/>
    <n v="73120"/>
    <x v="2"/>
    <s v="OFF-LA-10003223"/>
    <x v="1"/>
    <s v="Labels"/>
    <x v="607"/>
    <n v="29.46"/>
    <n v="6"/>
    <n v="0"/>
    <n v="14.4354"/>
    <n v="0.49"/>
    <n v="2.4058999999999999"/>
    <n v="4.91"/>
    <n v="4.91"/>
    <n v="0"/>
  </r>
  <r>
    <n v="2521"/>
    <s v="CA-2016-124352"/>
    <d v="2016-10-15T00:00:00"/>
    <x v="32"/>
    <d v="2016-10-21T00:00:00"/>
    <s v="Standard Class"/>
    <s v="CD-12790"/>
    <s v="Cynthia Delaney"/>
    <s v="Home Office"/>
    <s v="United States"/>
    <s v="Oklahoma City"/>
    <x v="26"/>
    <n v="73120"/>
    <x v="2"/>
    <s v="OFF-AP-10002651"/>
    <x v="1"/>
    <s v="Appliances"/>
    <x v="1350"/>
    <n v="868.58999999999992"/>
    <n v="3"/>
    <n v="0"/>
    <n v="251.89109999999988"/>
    <n v="0.28999999999999987"/>
    <n v="83.96369999999996"/>
    <n v="289.52999999999997"/>
    <n v="289.52999999999997"/>
    <n v="0"/>
  </r>
  <r>
    <n v="2522"/>
    <s v="CA-2016-124352"/>
    <d v="2016-10-15T00:00:00"/>
    <x v="32"/>
    <d v="2016-10-21T00:00:00"/>
    <s v="Standard Class"/>
    <s v="CD-12790"/>
    <s v="Cynthia Delaney"/>
    <s v="Home Office"/>
    <s v="United States"/>
    <s v="Oklahoma City"/>
    <x v="26"/>
    <n v="73120"/>
    <x v="2"/>
    <s v="OFF-PA-10003177"/>
    <x v="1"/>
    <s v="Paper"/>
    <x v="89"/>
    <n v="12.96"/>
    <n v="2"/>
    <n v="0"/>
    <n v="6.2208000000000006"/>
    <n v="0.48000000000000004"/>
    <n v="3.1104000000000003"/>
    <n v="6.48"/>
    <n v="6.48"/>
    <n v="0"/>
  </r>
  <r>
    <n v="2523"/>
    <s v="CA-2016-124352"/>
    <d v="2016-10-15T00:00:00"/>
    <x v="32"/>
    <d v="2016-10-21T00:00:00"/>
    <s v="Standard Class"/>
    <s v="CD-12790"/>
    <s v="Cynthia Delaney"/>
    <s v="Home Office"/>
    <s v="United States"/>
    <s v="Oklahoma City"/>
    <x v="26"/>
    <n v="73120"/>
    <x v="2"/>
    <s v="TEC-PH-10003442"/>
    <x v="2"/>
    <s v="Phones"/>
    <x v="888"/>
    <n v="5.5"/>
    <n v="1"/>
    <n v="0"/>
    <n v="1.375"/>
    <n v="0.25"/>
    <n v="1.375"/>
    <n v="5.5"/>
    <n v="5.5"/>
    <n v="0"/>
  </r>
  <r>
    <n v="2524"/>
    <s v="CA-2016-124352"/>
    <d v="2016-10-15T00:00:00"/>
    <x v="32"/>
    <d v="2016-10-21T00:00:00"/>
    <s v="Standard Class"/>
    <s v="CD-12790"/>
    <s v="Cynthia Delaney"/>
    <s v="Home Office"/>
    <s v="United States"/>
    <s v="Oklahoma City"/>
    <x v="26"/>
    <n v="73120"/>
    <x v="2"/>
    <s v="OFF-BI-10000977"/>
    <x v="1"/>
    <s v="Binders"/>
    <x v="991"/>
    <n v="121.6"/>
    <n v="4"/>
    <n v="0"/>
    <n v="55.935999999999993"/>
    <n v="0.45999999999999996"/>
    <n v="13.983999999999998"/>
    <n v="30.4"/>
    <n v="30.4"/>
    <n v="0"/>
  </r>
  <r>
    <n v="2525"/>
    <s v="CA-2015-124541"/>
    <d v="2015-04-06T00:00:00"/>
    <x v="19"/>
    <d v="2015-04-10T00:00:00"/>
    <s v="Standard Class"/>
    <s v="TT-21220"/>
    <s v="Thomas Thornton"/>
    <s v="Consumer"/>
    <s v="United States"/>
    <s v="Houston"/>
    <x v="5"/>
    <n v="77041"/>
    <x v="2"/>
    <s v="OFF-AR-10004078"/>
    <x v="1"/>
    <s v="Art"/>
    <x v="512"/>
    <n v="42.047999999999995"/>
    <n v="9"/>
    <n v="0.2"/>
    <n v="5.2559999999999985"/>
    <n v="0.12499999999999997"/>
    <n v="0.58399999999999985"/>
    <n v="4.6719999999999997"/>
    <n v="5.839999999999999"/>
    <n v="8.4095999999999993"/>
  </r>
  <r>
    <n v="2526"/>
    <s v="CA-2015-124541"/>
    <d v="2015-04-06T00:00:00"/>
    <x v="19"/>
    <d v="2015-04-10T00:00:00"/>
    <s v="Standard Class"/>
    <s v="TT-21220"/>
    <s v="Thomas Thornton"/>
    <s v="Consumer"/>
    <s v="United States"/>
    <s v="Houston"/>
    <x v="5"/>
    <n v="77041"/>
    <x v="2"/>
    <s v="TEC-AC-10002550"/>
    <x v="2"/>
    <s v="Accessories"/>
    <x v="1351"/>
    <n v="25.488"/>
    <n v="2"/>
    <n v="0.2"/>
    <n v="4.4603999999999999"/>
    <n v="0.17499999999999999"/>
    <n v="2.2302"/>
    <n v="12.744"/>
    <n v="15.93"/>
    <n v="5.0975999999999999"/>
  </r>
  <r>
    <n v="2527"/>
    <s v="CA-2015-124541"/>
    <d v="2015-04-06T00:00:00"/>
    <x v="19"/>
    <d v="2015-04-10T00:00:00"/>
    <s v="Standard Class"/>
    <s v="TT-21220"/>
    <s v="Thomas Thornton"/>
    <s v="Consumer"/>
    <s v="United States"/>
    <s v="Houston"/>
    <x v="5"/>
    <n v="77041"/>
    <x v="2"/>
    <s v="OFF-BI-10004965"/>
    <x v="1"/>
    <s v="Binders"/>
    <x v="1014"/>
    <n v="6.8999999999999986"/>
    <n v="3"/>
    <n v="0.8"/>
    <n v="-12.075000000000003"/>
    <n v="-1.7500000000000007"/>
    <n v="-4.0250000000000012"/>
    <n v="2.2999999999999994"/>
    <n v="11.5"/>
    <n v="5.52"/>
  </r>
  <r>
    <n v="2528"/>
    <s v="CA-2015-124541"/>
    <d v="2015-04-06T00:00:00"/>
    <x v="19"/>
    <d v="2015-04-10T00:00:00"/>
    <s v="Standard Class"/>
    <s v="TT-21220"/>
    <s v="Thomas Thornton"/>
    <s v="Consumer"/>
    <s v="United States"/>
    <s v="Houston"/>
    <x v="5"/>
    <n v="77041"/>
    <x v="2"/>
    <s v="OFF-BI-10004209"/>
    <x v="1"/>
    <s v="Binders"/>
    <x v="1215"/>
    <n v="9.6479999999999961"/>
    <n v="6"/>
    <n v="0.8"/>
    <n v="-16.884"/>
    <n v="-1.7500000000000007"/>
    <n v="-2.8140000000000001"/>
    <n v="1.6079999999999994"/>
    <n v="8.0399999999999991"/>
    <n v="7.7183999999999973"/>
  </r>
  <r>
    <n v="2529"/>
    <s v="CA-2015-124541"/>
    <d v="2015-04-06T00:00:00"/>
    <x v="19"/>
    <d v="2015-04-10T00:00:00"/>
    <s v="Standard Class"/>
    <s v="TT-21220"/>
    <s v="Thomas Thornton"/>
    <s v="Consumer"/>
    <s v="United States"/>
    <s v="Houston"/>
    <x v="5"/>
    <n v="77041"/>
    <x v="2"/>
    <s v="OFF-PA-10001526"/>
    <x v="1"/>
    <s v="Paper"/>
    <x v="1039"/>
    <n v="7.9680000000000009"/>
    <n v="2"/>
    <n v="0.2"/>
    <n v="2.8884000000000007"/>
    <n v="0.36250000000000004"/>
    <n v="1.4442000000000004"/>
    <n v="3.9840000000000004"/>
    <n v="4.9800000000000004"/>
    <n v="1.5936000000000003"/>
  </r>
  <r>
    <n v="2530"/>
    <s v="CA-2014-108707"/>
    <d v="2014-10-24T00:00:00"/>
    <x v="18"/>
    <d v="2014-10-29T00:00:00"/>
    <s v="Standard Class"/>
    <s v="DB-12910"/>
    <s v="Daniel Byrd"/>
    <s v="Home Office"/>
    <s v="United States"/>
    <s v="Fort Lauderdale"/>
    <x v="2"/>
    <n v="33311"/>
    <x v="0"/>
    <s v="OFF-PA-10000788"/>
    <x v="1"/>
    <s v="Paper"/>
    <x v="738"/>
    <n v="10.368000000000002"/>
    <n v="2"/>
    <n v="0.2"/>
    <n v="3.6288"/>
    <n v="0.34999999999999992"/>
    <n v="1.8144"/>
    <n v="5.1840000000000011"/>
    <n v="6.4800000000000013"/>
    <n v="2.0736000000000003"/>
  </r>
  <r>
    <n v="2531"/>
    <s v="CA-2014-111500"/>
    <d v="2014-08-17T00:00:00"/>
    <x v="9"/>
    <d v="2014-08-21T00:00:00"/>
    <s v="Standard Class"/>
    <s v="DJ-13510"/>
    <s v="Don Jones"/>
    <s v="Corporate"/>
    <s v="United States"/>
    <s v="Little Rock"/>
    <x v="36"/>
    <n v="72209"/>
    <x v="0"/>
    <s v="OFF-PA-10000595"/>
    <x v="1"/>
    <s v="Paper"/>
    <x v="1126"/>
    <n v="114.2"/>
    <n v="5"/>
    <n v="0"/>
    <n v="52.531999999999996"/>
    <n v="0.45999999999999996"/>
    <n v="10.506399999999999"/>
    <n v="22.84"/>
    <n v="22.84"/>
    <n v="0"/>
  </r>
  <r>
    <n v="2532"/>
    <s v="CA-2014-111500"/>
    <d v="2014-08-17T00:00:00"/>
    <x v="9"/>
    <d v="2014-08-21T00:00:00"/>
    <s v="Standard Class"/>
    <s v="DJ-13510"/>
    <s v="Don Jones"/>
    <s v="Corporate"/>
    <s v="United States"/>
    <s v="Little Rock"/>
    <x v="36"/>
    <n v="72209"/>
    <x v="0"/>
    <s v="OFF-BI-10000829"/>
    <x v="1"/>
    <s v="Binders"/>
    <x v="307"/>
    <n v="17.96"/>
    <n v="4"/>
    <n v="0"/>
    <n v="8.2615999999999996"/>
    <n v="0.45999999999999996"/>
    <n v="2.0653999999999999"/>
    <n v="4.49"/>
    <n v="4.49"/>
    <n v="0"/>
  </r>
  <r>
    <n v="2533"/>
    <s v="CA-2014-111500"/>
    <d v="2014-08-17T00:00:00"/>
    <x v="9"/>
    <d v="2014-08-21T00:00:00"/>
    <s v="Standard Class"/>
    <s v="DJ-13510"/>
    <s v="Don Jones"/>
    <s v="Corporate"/>
    <s v="United States"/>
    <s v="Little Rock"/>
    <x v="36"/>
    <n v="72209"/>
    <x v="0"/>
    <s v="OFF-FA-10002676"/>
    <x v="1"/>
    <s v="Fasteners"/>
    <x v="1078"/>
    <n v="12.67"/>
    <n v="7"/>
    <n v="0"/>
    <n v="4.5611999999999995"/>
    <n v="0.36"/>
    <n v="0.65159999999999996"/>
    <n v="1.81"/>
    <n v="1.81"/>
    <n v="0"/>
  </r>
  <r>
    <n v="2534"/>
    <s v="CA-2014-111500"/>
    <d v="2014-08-17T00:00:00"/>
    <x v="9"/>
    <d v="2014-08-21T00:00:00"/>
    <s v="Standard Class"/>
    <s v="DJ-13510"/>
    <s v="Don Jones"/>
    <s v="Corporate"/>
    <s v="United States"/>
    <s v="Little Rock"/>
    <x v="36"/>
    <n v="72209"/>
    <x v="0"/>
    <s v="TEC-AC-10000844"/>
    <x v="2"/>
    <s v="Accessories"/>
    <x v="106"/>
    <n v="339.96"/>
    <n v="4"/>
    <n v="0"/>
    <n v="122.38559999999998"/>
    <n v="0.36"/>
    <n v="30.596399999999996"/>
    <n v="84.99"/>
    <n v="84.99"/>
    <n v="0"/>
  </r>
  <r>
    <n v="2535"/>
    <s v="US-2017-117723"/>
    <d v="2017-08-15T00:00:00"/>
    <x v="43"/>
    <d v="2017-08-18T00:00:00"/>
    <s v="Second Class"/>
    <s v="DL-13495"/>
    <s v="Dionis Lloyd"/>
    <s v="Corporate"/>
    <s v="United States"/>
    <s v="Philadelphia"/>
    <x v="9"/>
    <n v="19120"/>
    <x v="3"/>
    <s v="OFF-ST-10004459"/>
    <x v="1"/>
    <s v="Storage"/>
    <x v="459"/>
    <n v="1801.6320000000001"/>
    <n v="6"/>
    <n v="0.2"/>
    <n v="-337.80600000000004"/>
    <n v="-0.18750000000000003"/>
    <n v="-56.301000000000009"/>
    <n v="300.27199999999999"/>
    <n v="375.34"/>
    <n v="360.32640000000004"/>
  </r>
  <r>
    <n v="2536"/>
    <s v="CA-2015-143238"/>
    <d v="2015-09-06T00:00:00"/>
    <x v="11"/>
    <d v="2015-09-08T00:00:00"/>
    <s v="First Class"/>
    <s v="LO-17170"/>
    <s v="Lori Olson"/>
    <s v="Corporate"/>
    <s v="United States"/>
    <s v="La Quinta"/>
    <x v="1"/>
    <n v="92253"/>
    <x v="1"/>
    <s v="TEC-AC-10003499"/>
    <x v="2"/>
    <s v="Accessories"/>
    <x v="103"/>
    <n v="46.32"/>
    <n v="4"/>
    <n v="0"/>
    <n v="18.064800000000002"/>
    <n v="0.39"/>
    <n v="4.5162000000000004"/>
    <n v="11.58"/>
    <n v="11.58"/>
    <n v="0"/>
  </r>
  <r>
    <n v="2537"/>
    <s v="CA-2015-168746"/>
    <d v="2015-01-27T00:00:00"/>
    <x v="26"/>
    <d v="2015-01-29T00:00:00"/>
    <s v="Second Class"/>
    <s v="SV-20365"/>
    <s v="Seth Vernon"/>
    <s v="Consumer"/>
    <s v="United States"/>
    <s v="Cleveland"/>
    <x v="24"/>
    <n v="44105"/>
    <x v="3"/>
    <s v="FUR-CH-10000513"/>
    <x v="0"/>
    <s v="Chairs"/>
    <x v="70"/>
    <n v="181.98599999999999"/>
    <n v="2"/>
    <n v="0.3"/>
    <n v="-54.595799999999997"/>
    <n v="-0.3"/>
    <n v="-27.297899999999998"/>
    <n v="90.992999999999995"/>
    <n v="129.99"/>
    <n v="54.595799999999997"/>
  </r>
  <r>
    <n v="2538"/>
    <s v="CA-2015-168746"/>
    <d v="2015-01-27T00:00:00"/>
    <x v="26"/>
    <d v="2015-01-29T00:00:00"/>
    <s v="Second Class"/>
    <s v="SV-20365"/>
    <s v="Seth Vernon"/>
    <s v="Consumer"/>
    <s v="United States"/>
    <s v="Cleveland"/>
    <x v="24"/>
    <n v="44105"/>
    <x v="3"/>
    <s v="TEC-PH-10000895"/>
    <x v="2"/>
    <s v="Phones"/>
    <x v="1137"/>
    <n v="431.976"/>
    <n v="4"/>
    <n v="0.4"/>
    <n v="-100.7944"/>
    <n v="-0.23333333333333334"/>
    <n v="-25.198599999999999"/>
    <n v="107.994"/>
    <n v="179.99"/>
    <n v="172.79040000000001"/>
  </r>
  <r>
    <n v="2539"/>
    <s v="CA-2015-168746"/>
    <d v="2015-01-27T00:00:00"/>
    <x v="26"/>
    <d v="2015-01-29T00:00:00"/>
    <s v="Second Class"/>
    <s v="SV-20365"/>
    <s v="Seth Vernon"/>
    <s v="Consumer"/>
    <s v="United States"/>
    <s v="Cleveland"/>
    <x v="24"/>
    <n v="44105"/>
    <x v="3"/>
    <s v="TEC-PH-10002555"/>
    <x v="2"/>
    <s v="Phones"/>
    <x v="1352"/>
    <n v="155.36999999999998"/>
    <n v="1"/>
    <n v="0.4"/>
    <n v="-36.253"/>
    <n v="-0.23333333333333336"/>
    <n v="-36.253"/>
    <n v="155.36999999999998"/>
    <n v="258.95"/>
    <n v="62.147999999999996"/>
  </r>
  <r>
    <n v="2540"/>
    <s v="CA-2015-113404"/>
    <d v="2015-07-16T00:00:00"/>
    <x v="38"/>
    <d v="2015-07-16T00:00:00"/>
    <s v="Same Day"/>
    <s v="EM-13810"/>
    <s v="Eleni McCrary"/>
    <s v="Corporate"/>
    <s v="United States"/>
    <s v="San Francisco"/>
    <x v="1"/>
    <n v="94122"/>
    <x v="1"/>
    <s v="FUR-CH-10003312"/>
    <x v="0"/>
    <s v="Chairs"/>
    <x v="299"/>
    <n v="1348.7040000000002"/>
    <n v="6"/>
    <n v="0.2"/>
    <n v="-219.16440000000023"/>
    <n v="-0.16250000000000014"/>
    <n v="-36.527400000000036"/>
    <n v="224.78400000000002"/>
    <n v="280.98"/>
    <n v="269.74080000000004"/>
  </r>
  <r>
    <n v="2541"/>
    <s v="CA-2015-113404"/>
    <d v="2015-07-16T00:00:00"/>
    <x v="38"/>
    <d v="2015-07-16T00:00:00"/>
    <s v="Same Day"/>
    <s v="EM-13810"/>
    <s v="Eleni McCrary"/>
    <s v="Corporate"/>
    <s v="United States"/>
    <s v="San Francisco"/>
    <x v="1"/>
    <n v="94122"/>
    <x v="1"/>
    <s v="FUR-CH-10004086"/>
    <x v="0"/>
    <s v="Chairs"/>
    <x v="284"/>
    <n v="700.15200000000004"/>
    <n v="3"/>
    <n v="0.2"/>
    <n v="78.767099999999971"/>
    <n v="0.11249999999999995"/>
    <n v="26.25569999999999"/>
    <n v="233.38400000000001"/>
    <n v="291.72999999999996"/>
    <n v="140.03040000000001"/>
  </r>
  <r>
    <n v="2542"/>
    <s v="CA-2016-144792"/>
    <d v="2016-04-30T00:00:00"/>
    <x v="25"/>
    <d v="2016-05-04T00:00:00"/>
    <s v="Standard Class"/>
    <s v="KD-16615"/>
    <s v="Ken Dana"/>
    <s v="Corporate"/>
    <s v="United States"/>
    <s v="Scottsdale"/>
    <x v="16"/>
    <n v="85254"/>
    <x v="1"/>
    <s v="FUR-FU-10002759"/>
    <x v="0"/>
    <s v="Furnishings"/>
    <x v="560"/>
    <n v="111.88800000000001"/>
    <n v="7"/>
    <n v="0.2"/>
    <n v="22.377600000000001"/>
    <n v="0.2"/>
    <n v="3.1968000000000001"/>
    <n v="15.984"/>
    <n v="19.98"/>
    <n v="22.377600000000001"/>
  </r>
  <r>
    <n v="2543"/>
    <s v="CA-2014-164385"/>
    <d v="2014-09-26T00:00:00"/>
    <x v="30"/>
    <d v="2014-10-01T00:00:00"/>
    <s v="Second Class"/>
    <s v="NB-18580"/>
    <s v="Nicole Brennan"/>
    <s v="Corporate"/>
    <s v="United States"/>
    <s v="Philadelphia"/>
    <x v="9"/>
    <n v="19134"/>
    <x v="3"/>
    <s v="OFF-AP-10002191"/>
    <x v="1"/>
    <s v="Appliances"/>
    <x v="808"/>
    <n v="143.952"/>
    <n v="3"/>
    <n v="0.2"/>
    <n v="14.39520000000001"/>
    <n v="0.10000000000000007"/>
    <n v="4.7984000000000036"/>
    <n v="47.984000000000002"/>
    <n v="59.97999999999999"/>
    <n v="28.790400000000002"/>
  </r>
  <r>
    <n v="2544"/>
    <s v="US-2016-114174"/>
    <d v="2016-09-08T00:00:00"/>
    <x v="21"/>
    <d v="2016-09-14T00:00:00"/>
    <s v="Standard Class"/>
    <s v="AP-10720"/>
    <s v="Anne Pryor"/>
    <s v="Home Office"/>
    <s v="United States"/>
    <s v="Malden"/>
    <x v="31"/>
    <n v="2148"/>
    <x v="3"/>
    <s v="FUR-BO-10003450"/>
    <x v="0"/>
    <s v="Bookcases"/>
    <x v="1353"/>
    <n v="173.94"/>
    <n v="3"/>
    <n v="0"/>
    <n v="13.915199999999992"/>
    <n v="7.9999999999999946E-2"/>
    <n v="4.6383999999999972"/>
    <n v="57.98"/>
    <n v="57.98"/>
    <n v="0"/>
  </r>
  <r>
    <n v="2545"/>
    <s v="US-2016-114174"/>
    <d v="2016-09-08T00:00:00"/>
    <x v="21"/>
    <d v="2016-09-14T00:00:00"/>
    <s v="Standard Class"/>
    <s v="AP-10720"/>
    <s v="Anne Pryor"/>
    <s v="Home Office"/>
    <s v="United States"/>
    <s v="Malden"/>
    <x v="31"/>
    <n v="2148"/>
    <x v="3"/>
    <s v="OFF-LA-10000248"/>
    <x v="1"/>
    <s v="Labels"/>
    <x v="1221"/>
    <n v="14.76"/>
    <n v="4"/>
    <n v="0"/>
    <n v="6.9371999999999998"/>
    <n v="0.47"/>
    <n v="1.7343"/>
    <n v="3.69"/>
    <n v="3.69"/>
    <n v="0"/>
  </r>
  <r>
    <n v="2546"/>
    <s v="CA-2017-108070"/>
    <d v="2017-04-16T00:00:00"/>
    <x v="4"/>
    <d v="2017-04-20T00:00:00"/>
    <s v="Standard Class"/>
    <s v="JE-15745"/>
    <s v="Joel Eaton"/>
    <s v="Consumer"/>
    <s v="United States"/>
    <s v="San Jose"/>
    <x v="1"/>
    <n v="95123"/>
    <x v="1"/>
    <s v="OFF-ST-10004804"/>
    <x v="1"/>
    <s v="Storage"/>
    <x v="233"/>
    <n v="205.92"/>
    <n v="4"/>
    <n v="0"/>
    <n v="2.0592000000000041"/>
    <n v="1.0000000000000021E-2"/>
    <n v="0.51480000000000103"/>
    <n v="51.48"/>
    <n v="51.48"/>
    <n v="0"/>
  </r>
  <r>
    <n v="2547"/>
    <s v="CA-2017-108070"/>
    <d v="2017-04-16T00:00:00"/>
    <x v="4"/>
    <d v="2017-04-20T00:00:00"/>
    <s v="Standard Class"/>
    <s v="JE-15745"/>
    <s v="Joel Eaton"/>
    <s v="Consumer"/>
    <s v="United States"/>
    <s v="San Jose"/>
    <x v="1"/>
    <n v="95123"/>
    <x v="1"/>
    <s v="FUR-BO-10001337"/>
    <x v="0"/>
    <s v="Bookcases"/>
    <x v="430"/>
    <n v="102.833"/>
    <n v="1"/>
    <n v="0.15"/>
    <n v="-6.0489999999999995"/>
    <n v="-5.8823529411764705E-2"/>
    <n v="-6.0489999999999995"/>
    <n v="102.833"/>
    <n v="120.98"/>
    <n v="15.424949999999999"/>
  </r>
  <r>
    <n v="2548"/>
    <s v="US-2015-128090"/>
    <d v="2015-08-16T00:00:00"/>
    <x v="37"/>
    <d v="2015-08-22T00:00:00"/>
    <s v="Standard Class"/>
    <s v="JM-15865"/>
    <s v="John Murray"/>
    <s v="Consumer"/>
    <s v="United States"/>
    <s v="Phoenix"/>
    <x v="16"/>
    <n v="85023"/>
    <x v="1"/>
    <s v="OFF-AR-10002255"/>
    <x v="1"/>
    <s v="Art"/>
    <x v="822"/>
    <n v="2.3039999999999998"/>
    <n v="1"/>
    <n v="0.2"/>
    <n v="0.25919999999999999"/>
    <n v="0.1125"/>
    <n v="0.25919999999999999"/>
    <n v="2.3039999999999998"/>
    <n v="2.8799999999999994"/>
    <n v="0.46079999999999999"/>
  </r>
  <r>
    <n v="2549"/>
    <s v="US-2015-128090"/>
    <d v="2015-08-16T00:00:00"/>
    <x v="37"/>
    <d v="2015-08-22T00:00:00"/>
    <s v="Standard Class"/>
    <s v="JM-15865"/>
    <s v="John Murray"/>
    <s v="Consumer"/>
    <s v="United States"/>
    <s v="Phoenix"/>
    <x v="16"/>
    <n v="85023"/>
    <x v="1"/>
    <s v="TEC-PH-10002624"/>
    <x v="2"/>
    <s v="Phones"/>
    <x v="1135"/>
    <n v="1879.96"/>
    <n v="5"/>
    <n v="0.2"/>
    <n v="211.49549999999977"/>
    <n v="0.11249999999999988"/>
    <n v="42.299099999999953"/>
    <n v="375.99200000000002"/>
    <n v="469.99"/>
    <n v="375.99200000000002"/>
  </r>
  <r>
    <n v="2550"/>
    <s v="US-2015-128090"/>
    <d v="2015-08-16T00:00:00"/>
    <x v="37"/>
    <d v="2015-08-22T00:00:00"/>
    <s v="Standard Class"/>
    <s v="JM-15865"/>
    <s v="John Murray"/>
    <s v="Consumer"/>
    <s v="United States"/>
    <s v="Phoenix"/>
    <x v="16"/>
    <n v="85023"/>
    <x v="1"/>
    <s v="OFF-PA-10001878"/>
    <x v="1"/>
    <s v="Paper"/>
    <x v="1170"/>
    <n v="313.024"/>
    <n v="8"/>
    <n v="0.2"/>
    <n v="105.64559999999997"/>
    <n v="0.33749999999999991"/>
    <n v="13.205699999999997"/>
    <n v="39.128"/>
    <n v="48.91"/>
    <n v="62.604800000000004"/>
  </r>
  <r>
    <n v="2551"/>
    <s v="US-2015-128090"/>
    <d v="2015-08-16T00:00:00"/>
    <x v="37"/>
    <d v="2015-08-22T00:00:00"/>
    <s v="Standard Class"/>
    <s v="JM-15865"/>
    <s v="John Murray"/>
    <s v="Consumer"/>
    <s v="United States"/>
    <s v="Phoenix"/>
    <x v="16"/>
    <n v="85023"/>
    <x v="1"/>
    <s v="OFF-LA-10000452"/>
    <x v="1"/>
    <s v="Labels"/>
    <x v="812"/>
    <n v="5.04"/>
    <n v="2"/>
    <n v="0.2"/>
    <n v="1.764"/>
    <n v="0.35"/>
    <n v="0.88200000000000001"/>
    <n v="2.52"/>
    <n v="3.15"/>
    <n v="1.008"/>
  </r>
  <r>
    <n v="2552"/>
    <s v="CA-2017-101042"/>
    <d v="2017-11-19T00:00:00"/>
    <x v="23"/>
    <d v="2017-11-23T00:00:00"/>
    <s v="Standard Class"/>
    <s v="AB-10105"/>
    <s v="Adrian Barton"/>
    <s v="Consumer"/>
    <s v="United States"/>
    <s v="Henderson"/>
    <x v="0"/>
    <n v="42420"/>
    <x v="0"/>
    <s v="FUR-FU-10004665"/>
    <x v="0"/>
    <s v="Furnishings"/>
    <x v="1354"/>
    <n v="821.87999999999988"/>
    <n v="6"/>
    <n v="0"/>
    <n v="213.68880000000001"/>
    <n v="0.26000000000000006"/>
    <n v="35.614800000000002"/>
    <n v="136.97999999999999"/>
    <n v="136.97999999999999"/>
    <n v="0"/>
  </r>
  <r>
    <n v="2553"/>
    <s v="CA-2017-101042"/>
    <d v="2017-11-19T00:00:00"/>
    <x v="23"/>
    <d v="2017-11-23T00:00:00"/>
    <s v="Standard Class"/>
    <s v="AB-10105"/>
    <s v="Adrian Barton"/>
    <s v="Consumer"/>
    <s v="United States"/>
    <s v="Henderson"/>
    <x v="0"/>
    <n v="42420"/>
    <x v="0"/>
    <s v="OFF-BI-10000088"/>
    <x v="1"/>
    <s v="Binders"/>
    <x v="1034"/>
    <n v="21.96"/>
    <n v="2"/>
    <n v="0"/>
    <n v="10.760400000000001"/>
    <n v="0.49"/>
    <n v="5.3802000000000003"/>
    <n v="10.98"/>
    <n v="10.98"/>
    <n v="0"/>
  </r>
  <r>
    <n v="2554"/>
    <s v="CA-2016-155439"/>
    <d v="2016-09-14T00:00:00"/>
    <x v="21"/>
    <d v="2016-09-18T00:00:00"/>
    <s v="Standard Class"/>
    <s v="PN-18775"/>
    <s v="Parhena Norris"/>
    <s v="Home Office"/>
    <s v="United States"/>
    <s v="Columbia"/>
    <x v="20"/>
    <n v="29203"/>
    <x v="0"/>
    <s v="OFF-PA-10000029"/>
    <x v="1"/>
    <s v="Paper"/>
    <x v="811"/>
    <n v="25.92"/>
    <n v="4"/>
    <n v="0"/>
    <n v="12.441600000000001"/>
    <n v="0.48000000000000004"/>
    <n v="3.1104000000000003"/>
    <n v="6.48"/>
    <n v="6.48"/>
    <n v="0"/>
  </r>
  <r>
    <n v="2555"/>
    <s v="CA-2016-118626"/>
    <d v="2016-08-15T00:00:00"/>
    <x v="28"/>
    <d v="2016-08-20T00:00:00"/>
    <s v="Standard Class"/>
    <s v="JC-15775"/>
    <s v="John Castell"/>
    <s v="Consumer"/>
    <s v="United States"/>
    <s v="Tallahassee"/>
    <x v="2"/>
    <n v="32303"/>
    <x v="0"/>
    <s v="TEC-PH-10000369"/>
    <x v="2"/>
    <s v="Phones"/>
    <x v="1355"/>
    <n v="705.54399999999998"/>
    <n v="7"/>
    <n v="0.2"/>
    <n v="70.554400000000072"/>
    <n v="0.1000000000000001"/>
    <n v="10.079200000000011"/>
    <n v="100.792"/>
    <n v="125.98999999999998"/>
    <n v="141.1088"/>
  </r>
  <r>
    <n v="2556"/>
    <s v="CA-2015-111458"/>
    <d v="2015-09-26T00:00:00"/>
    <x v="11"/>
    <d v="2015-09-30T00:00:00"/>
    <s v="Standard Class"/>
    <s v="PF-19165"/>
    <s v="Philip Fox"/>
    <s v="Consumer"/>
    <s v="United States"/>
    <s v="New York City"/>
    <x v="15"/>
    <n v="10035"/>
    <x v="3"/>
    <s v="TEC-AC-10001590"/>
    <x v="2"/>
    <s v="Accessories"/>
    <x v="1356"/>
    <n v="50"/>
    <n v="2"/>
    <n v="0"/>
    <n v="12"/>
    <n v="0.24"/>
    <n v="6"/>
    <n v="25"/>
    <n v="25"/>
    <n v="0"/>
  </r>
  <r>
    <n v="2557"/>
    <s v="US-2016-126844"/>
    <d v="2016-10-08T00:00:00"/>
    <x v="32"/>
    <d v="2016-10-14T00:00:00"/>
    <s v="Standard Class"/>
    <s v="BW-11110"/>
    <s v="Bart Watters"/>
    <s v="Corporate"/>
    <s v="United States"/>
    <s v="Houston"/>
    <x v="5"/>
    <n v="77070"/>
    <x v="2"/>
    <s v="FUR-FU-10004909"/>
    <x v="0"/>
    <s v="Furnishings"/>
    <x v="1357"/>
    <n v="51.712000000000003"/>
    <n v="8"/>
    <n v="0.6"/>
    <n v="-32.320000000000007"/>
    <n v="-0.62500000000000011"/>
    <n v="-4.0400000000000009"/>
    <n v="6.4640000000000004"/>
    <n v="16.16"/>
    <n v="31.027200000000001"/>
  </r>
  <r>
    <n v="2558"/>
    <s v="US-2015-112508"/>
    <d v="2015-03-24T00:00:00"/>
    <x v="29"/>
    <d v="2015-03-30T00:00:00"/>
    <s v="Standard Class"/>
    <s v="BP-11185"/>
    <s v="Ben Peterman"/>
    <s v="Corporate"/>
    <s v="United States"/>
    <s v="Coral Springs"/>
    <x v="2"/>
    <n v="33065"/>
    <x v="0"/>
    <s v="OFF-AP-10002287"/>
    <x v="1"/>
    <s v="Appliances"/>
    <x v="1283"/>
    <n v="6.9920000000000009"/>
    <n v="2"/>
    <n v="0.2"/>
    <n v="0.52439999999999998"/>
    <n v="7.4999999999999983E-2"/>
    <n v="0.26219999999999999"/>
    <n v="3.4960000000000004"/>
    <n v="4.37"/>
    <n v="1.3984000000000003"/>
  </r>
  <r>
    <n v="2559"/>
    <s v="CA-2015-147788"/>
    <d v="2015-05-31T00:00:00"/>
    <x v="33"/>
    <d v="2015-06-04T00:00:00"/>
    <s v="Standard Class"/>
    <s v="TM-21010"/>
    <s v="Tamara Manning"/>
    <s v="Consumer"/>
    <s v="United States"/>
    <s v="Orem"/>
    <x v="7"/>
    <n v="84057"/>
    <x v="1"/>
    <s v="FUR-BO-10004357"/>
    <x v="0"/>
    <s v="Bookcases"/>
    <x v="1358"/>
    <n v="1406.86"/>
    <n v="7"/>
    <n v="0"/>
    <n v="140.68599999999989"/>
    <n v="9.9999999999999936E-2"/>
    <n v="20.097999999999985"/>
    <n v="200.98"/>
    <n v="200.98"/>
    <n v="0"/>
  </r>
  <r>
    <n v="2560"/>
    <s v="CA-2015-147788"/>
    <d v="2015-05-31T00:00:00"/>
    <x v="33"/>
    <d v="2015-06-04T00:00:00"/>
    <s v="Standard Class"/>
    <s v="TM-21010"/>
    <s v="Tamara Manning"/>
    <s v="Consumer"/>
    <s v="United States"/>
    <s v="Orem"/>
    <x v="7"/>
    <n v="84057"/>
    <x v="1"/>
    <s v="OFF-LA-10003766"/>
    <x v="1"/>
    <s v="Labels"/>
    <x v="365"/>
    <n v="15.75"/>
    <n v="5"/>
    <n v="0"/>
    <n v="7.5600000000000005"/>
    <n v="0.48000000000000004"/>
    <n v="1.512"/>
    <n v="3.15"/>
    <n v="3.15"/>
    <n v="0"/>
  </r>
  <r>
    <n v="2561"/>
    <s v="CA-2015-147788"/>
    <d v="2015-05-31T00:00:00"/>
    <x v="33"/>
    <d v="2015-06-04T00:00:00"/>
    <s v="Standard Class"/>
    <s v="TM-21010"/>
    <s v="Tamara Manning"/>
    <s v="Consumer"/>
    <s v="United States"/>
    <s v="Orem"/>
    <x v="7"/>
    <n v="84057"/>
    <x v="1"/>
    <s v="OFF-ST-10000046"/>
    <x v="1"/>
    <s v="Storage"/>
    <x v="764"/>
    <n v="323.10000000000002"/>
    <n v="2"/>
    <n v="0"/>
    <n v="61.38900000000001"/>
    <n v="0.19000000000000003"/>
    <n v="30.694500000000005"/>
    <n v="161.55000000000001"/>
    <n v="161.55000000000001"/>
    <n v="0"/>
  </r>
  <r>
    <n v="2562"/>
    <s v="CA-2015-144288"/>
    <d v="2015-12-25T00:00:00"/>
    <x v="14"/>
    <d v="2015-12-31T00:00:00"/>
    <s v="Standard Class"/>
    <s v="MB-17305"/>
    <s v="Maria Bertelson"/>
    <s v="Consumer"/>
    <s v="United States"/>
    <s v="Nashville"/>
    <x v="18"/>
    <n v="37211"/>
    <x v="0"/>
    <s v="OFF-LA-10003190"/>
    <x v="1"/>
    <s v="Labels"/>
    <x v="1172"/>
    <n v="9.2159999999999993"/>
    <n v="4"/>
    <n v="0.2"/>
    <n v="3.3408000000000002"/>
    <n v="0.36250000000000004"/>
    <n v="0.83520000000000005"/>
    <n v="2.3039999999999998"/>
    <n v="2.8799999999999994"/>
    <n v="1.8431999999999999"/>
  </r>
  <r>
    <n v="2563"/>
    <s v="CA-2015-144288"/>
    <d v="2015-12-25T00:00:00"/>
    <x v="14"/>
    <d v="2015-12-31T00:00:00"/>
    <s v="Standard Class"/>
    <s v="MB-17305"/>
    <s v="Maria Bertelson"/>
    <s v="Consumer"/>
    <s v="United States"/>
    <s v="Nashville"/>
    <x v="18"/>
    <n v="37211"/>
    <x v="0"/>
    <s v="OFF-PA-10002787"/>
    <x v="1"/>
    <s v="Paper"/>
    <x v="1276"/>
    <n v="10.368000000000002"/>
    <n v="2"/>
    <n v="0.2"/>
    <n v="3.6288"/>
    <n v="0.34999999999999992"/>
    <n v="1.8144"/>
    <n v="5.1840000000000011"/>
    <n v="6.4800000000000013"/>
    <n v="2.0736000000000003"/>
  </r>
  <r>
    <n v="2564"/>
    <s v="CA-2015-110632"/>
    <d v="2015-03-17T00:00:00"/>
    <x v="29"/>
    <d v="2015-03-22T00:00:00"/>
    <s v="Second Class"/>
    <s v="HR-14830"/>
    <s v="Harold Ryan"/>
    <s v="Corporate"/>
    <s v="United States"/>
    <s v="New York City"/>
    <x v="15"/>
    <n v="10009"/>
    <x v="3"/>
    <s v="TEC-AC-10000387"/>
    <x v="2"/>
    <s v="Accessories"/>
    <x v="1359"/>
    <n v="15.02"/>
    <n v="1"/>
    <n v="0"/>
    <n v="2.7035999999999998"/>
    <n v="0.18"/>
    <n v="2.7035999999999998"/>
    <n v="15.02"/>
    <n v="15.02"/>
    <n v="0"/>
  </r>
  <r>
    <n v="2565"/>
    <s v="CA-2015-110632"/>
    <d v="2015-03-17T00:00:00"/>
    <x v="29"/>
    <d v="2015-03-22T00:00:00"/>
    <s v="Second Class"/>
    <s v="HR-14830"/>
    <s v="Harold Ryan"/>
    <s v="Corporate"/>
    <s v="United States"/>
    <s v="New York City"/>
    <x v="15"/>
    <n v="10009"/>
    <x v="3"/>
    <s v="OFF-ST-10001291"/>
    <x v="1"/>
    <s v="Storage"/>
    <x v="1026"/>
    <n v="33.82"/>
    <n v="2"/>
    <n v="0"/>
    <n v="9.1313999999999993"/>
    <n v="0.26999999999999996"/>
    <n v="4.5656999999999996"/>
    <n v="16.91"/>
    <n v="16.91"/>
    <n v="0"/>
  </r>
  <r>
    <n v="2566"/>
    <s v="CA-2017-109589"/>
    <d v="2017-12-21T00:00:00"/>
    <x v="22"/>
    <d v="2017-12-24T00:00:00"/>
    <s v="First Class"/>
    <s v="BD-11635"/>
    <s v="Brian Derr"/>
    <s v="Consumer"/>
    <s v="United States"/>
    <s v="Bowling Green"/>
    <x v="0"/>
    <n v="42104"/>
    <x v="0"/>
    <s v="TEC-AC-10003116"/>
    <x v="2"/>
    <s v="Accessories"/>
    <x v="929"/>
    <n v="71"/>
    <n v="4"/>
    <n v="0"/>
    <n v="27.689999999999998"/>
    <n v="0.38999999999999996"/>
    <n v="6.9224999999999994"/>
    <n v="17.75"/>
    <n v="17.75"/>
    <n v="0"/>
  </r>
  <r>
    <n v="2567"/>
    <s v="CA-2017-123967"/>
    <d v="2017-11-01T00:00:00"/>
    <x v="23"/>
    <d v="2017-11-03T00:00:00"/>
    <s v="Second Class"/>
    <s v="SF-20200"/>
    <s v="Sarah Foster"/>
    <s v="Consumer"/>
    <s v="United States"/>
    <s v="Bellingham"/>
    <x v="4"/>
    <n v="98226"/>
    <x v="1"/>
    <s v="OFF-BI-10001308"/>
    <x v="1"/>
    <s v="Binders"/>
    <x v="1360"/>
    <n v="25.120000000000005"/>
    <n v="5"/>
    <n v="0.2"/>
    <n v="7.8499999999999979"/>
    <n v="0.31249999999999983"/>
    <n v="1.5699999999999996"/>
    <n v="5.0240000000000009"/>
    <n v="6.2800000000000011"/>
    <n v="5.0240000000000009"/>
  </r>
  <r>
    <n v="2568"/>
    <s v="CA-2017-123967"/>
    <d v="2017-11-01T00:00:00"/>
    <x v="23"/>
    <d v="2017-11-03T00:00:00"/>
    <s v="Second Class"/>
    <s v="SF-20200"/>
    <s v="Sarah Foster"/>
    <s v="Consumer"/>
    <s v="United States"/>
    <s v="Bellingham"/>
    <x v="4"/>
    <n v="98226"/>
    <x v="1"/>
    <s v="FUR-TA-10003954"/>
    <x v="0"/>
    <s v="Tables"/>
    <x v="1217"/>
    <n v="2665.62"/>
    <n v="9"/>
    <n v="0"/>
    <n v="239.90580000000011"/>
    <n v="9.0000000000000052E-2"/>
    <n v="26.656200000000013"/>
    <n v="296.18"/>
    <n v="296.18"/>
    <n v="0"/>
  </r>
  <r>
    <n v="2569"/>
    <s v="CA-2017-148929"/>
    <d v="2017-09-07T00:00:00"/>
    <x v="15"/>
    <d v="2017-09-11T00:00:00"/>
    <s v="Standard Class"/>
    <s v="SP-20620"/>
    <s v="Stefania Perrino"/>
    <s v="Corporate"/>
    <s v="United States"/>
    <s v="New York City"/>
    <x v="15"/>
    <n v="10011"/>
    <x v="3"/>
    <s v="OFF-ST-10003282"/>
    <x v="1"/>
    <s v="Storage"/>
    <x v="42"/>
    <n v="478.08"/>
    <n v="8"/>
    <n v="0"/>
    <n v="133.86240000000004"/>
    <n v="0.28000000000000008"/>
    <n v="16.732800000000005"/>
    <n v="59.76"/>
    <n v="59.76"/>
    <n v="0"/>
  </r>
  <r>
    <n v="2570"/>
    <s v="CA-2017-134404"/>
    <d v="2017-12-27T00:00:00"/>
    <x v="22"/>
    <d v="2017-12-27T00:00:00"/>
    <s v="Same Day"/>
    <s v="DR-12880"/>
    <s v="Dan Reichenbach"/>
    <s v="Corporate"/>
    <s v="United States"/>
    <s v="Newark"/>
    <x v="24"/>
    <n v="43055"/>
    <x v="3"/>
    <s v="TEC-PH-10000576"/>
    <x v="2"/>
    <s v="Phones"/>
    <x v="815"/>
    <n v="164.38800000000001"/>
    <n v="2"/>
    <n v="0.4"/>
    <n v="-35.617400000000004"/>
    <n v="-0.21666666666666667"/>
    <n v="-17.808700000000002"/>
    <n v="82.194000000000003"/>
    <n v="136.99"/>
    <n v="65.755200000000002"/>
  </r>
  <r>
    <n v="2571"/>
    <s v="CA-2017-134404"/>
    <d v="2017-12-27T00:00:00"/>
    <x v="22"/>
    <d v="2017-12-27T00:00:00"/>
    <s v="Same Day"/>
    <s v="DR-12880"/>
    <s v="Dan Reichenbach"/>
    <s v="Corporate"/>
    <s v="United States"/>
    <s v="Newark"/>
    <x v="24"/>
    <n v="43055"/>
    <x v="3"/>
    <s v="OFF-AR-10004441"/>
    <x v="1"/>
    <s v="Art"/>
    <x v="155"/>
    <n v="13.247999999999999"/>
    <n v="4"/>
    <n v="0.2"/>
    <n v="3.6431999999999998"/>
    <n v="0.27500000000000002"/>
    <n v="0.91079999999999994"/>
    <n v="3.3119999999999998"/>
    <n v="4.1399999999999997"/>
    <n v="2.6496"/>
  </r>
  <r>
    <n v="2572"/>
    <s v="CA-2017-109778"/>
    <d v="2017-07-16T00:00:00"/>
    <x v="10"/>
    <d v="2017-07-21T00:00:00"/>
    <s v="Standard Class"/>
    <s v="VM-21685"/>
    <s v="Valerie Mitchum"/>
    <s v="Home Office"/>
    <s v="United States"/>
    <s v="Woodstock"/>
    <x v="10"/>
    <n v="60098"/>
    <x v="2"/>
    <s v="OFF-AR-10003759"/>
    <x v="1"/>
    <s v="Art"/>
    <x v="846"/>
    <n v="2.9120000000000004"/>
    <n v="2"/>
    <n v="0.2"/>
    <n v="0.90999999999999981"/>
    <n v="0.31249999999999989"/>
    <n v="0.4549999999999999"/>
    <n v="1.4560000000000002"/>
    <n v="1.82"/>
    <n v="0.58240000000000014"/>
  </r>
  <r>
    <n v="2573"/>
    <s v="CA-2016-155845"/>
    <d v="2016-08-12T00:00:00"/>
    <x v="28"/>
    <d v="2016-08-15T00:00:00"/>
    <s v="Second Class"/>
    <s v="CM-12235"/>
    <s v="Chris McAfee"/>
    <s v="Consumer"/>
    <s v="United States"/>
    <s v="Carrollton"/>
    <x v="5"/>
    <n v="75007"/>
    <x v="2"/>
    <s v="TEC-AC-10004145"/>
    <x v="2"/>
    <s v="Accessories"/>
    <x v="1273"/>
    <n v="1399.9440000000002"/>
    <n v="7"/>
    <n v="0.2"/>
    <n v="52.497900000000016"/>
    <n v="3.7500000000000006E-2"/>
    <n v="7.4997000000000025"/>
    <n v="199.99200000000002"/>
    <n v="249.99"/>
    <n v="279.98880000000003"/>
  </r>
  <r>
    <n v="2574"/>
    <s v="CA-2017-145128"/>
    <d v="2017-07-09T00:00:00"/>
    <x v="10"/>
    <d v="2017-07-14T00:00:00"/>
    <s v="Standard Class"/>
    <s v="SM-20320"/>
    <s v="Sean Miller"/>
    <s v="Home Office"/>
    <s v="United States"/>
    <s v="Lafayette"/>
    <x v="14"/>
    <n v="47905"/>
    <x v="2"/>
    <s v="FUR-FU-10000293"/>
    <x v="0"/>
    <s v="Furnishings"/>
    <x v="791"/>
    <n v="526.45000000000005"/>
    <n v="5"/>
    <n v="0"/>
    <n v="31.586999999999961"/>
    <n v="5.9999999999999921E-2"/>
    <n v="6.3173999999999921"/>
    <n v="105.29"/>
    <n v="105.29"/>
    <n v="0"/>
  </r>
  <r>
    <n v="2575"/>
    <s v="CA-2014-129091"/>
    <d v="2014-11-22T00:00:00"/>
    <x v="7"/>
    <d v="2014-11-27T00:00:00"/>
    <s v="Standard Class"/>
    <s v="RA-19885"/>
    <s v="Ruben Ausman"/>
    <s v="Corporate"/>
    <s v="United States"/>
    <s v="Columbus"/>
    <x v="32"/>
    <n v="31907"/>
    <x v="0"/>
    <s v="OFF-EN-10004955"/>
    <x v="1"/>
    <s v="Envelopes"/>
    <x v="890"/>
    <n v="16.23"/>
    <n v="3"/>
    <n v="0"/>
    <n v="7.9527000000000001"/>
    <n v="0.49"/>
    <n v="2.6509"/>
    <n v="5.41"/>
    <n v="5.41"/>
    <n v="0"/>
  </r>
  <r>
    <n v="2576"/>
    <s v="CA-2014-129091"/>
    <d v="2014-11-22T00:00:00"/>
    <x v="7"/>
    <d v="2014-11-27T00:00:00"/>
    <s v="Standard Class"/>
    <s v="RA-19885"/>
    <s v="Ruben Ausman"/>
    <s v="Corporate"/>
    <s v="United States"/>
    <s v="Columbus"/>
    <x v="32"/>
    <n v="31907"/>
    <x v="0"/>
    <s v="OFF-BI-10001071"/>
    <x v="1"/>
    <s v="Binders"/>
    <x v="669"/>
    <n v="319.89999999999998"/>
    <n v="5"/>
    <n v="0"/>
    <n v="156.751"/>
    <n v="0.49000000000000005"/>
    <n v="31.350200000000001"/>
    <n v="63.98"/>
    <n v="63.98"/>
    <n v="0"/>
  </r>
  <r>
    <n v="2577"/>
    <s v="CA-2014-129091"/>
    <d v="2014-11-22T00:00:00"/>
    <x v="7"/>
    <d v="2014-11-27T00:00:00"/>
    <s v="Standard Class"/>
    <s v="RA-19885"/>
    <s v="Ruben Ausman"/>
    <s v="Corporate"/>
    <s v="United States"/>
    <s v="Columbus"/>
    <x v="32"/>
    <n v="31907"/>
    <x v="0"/>
    <s v="OFF-EN-10001990"/>
    <x v="1"/>
    <s v="Envelopes"/>
    <x v="153"/>
    <n v="11.36"/>
    <n v="2"/>
    <n v="0"/>
    <n v="5.3391999999999991"/>
    <n v="0.46999999999999992"/>
    <n v="2.6695999999999995"/>
    <n v="5.68"/>
    <n v="5.68"/>
    <n v="0"/>
  </r>
  <r>
    <n v="2578"/>
    <s v="CA-2014-129091"/>
    <d v="2014-11-22T00:00:00"/>
    <x v="7"/>
    <d v="2014-11-27T00:00:00"/>
    <s v="Standard Class"/>
    <s v="RA-19885"/>
    <s v="Ruben Ausman"/>
    <s v="Corporate"/>
    <s v="United States"/>
    <s v="Columbus"/>
    <x v="32"/>
    <n v="31907"/>
    <x v="0"/>
    <s v="OFF-AP-10002734"/>
    <x v="1"/>
    <s v="Appliances"/>
    <x v="1361"/>
    <n v="675.12"/>
    <n v="3"/>
    <n v="0"/>
    <n v="290.30160000000001"/>
    <n v="0.43"/>
    <n v="96.767200000000003"/>
    <n v="225.04"/>
    <n v="225.04"/>
    <n v="0"/>
  </r>
  <r>
    <n v="2579"/>
    <s v="US-2014-155502"/>
    <d v="2014-01-26T00:00:00"/>
    <x v="46"/>
    <d v="2014-01-31T00:00:00"/>
    <s v="Standard Class"/>
    <s v="SD-20485"/>
    <s v="Shirley Daniels"/>
    <s v="Home Office"/>
    <s v="United States"/>
    <s v="Alexandria"/>
    <x v="17"/>
    <n v="22304"/>
    <x v="0"/>
    <s v="FUR-FU-10004587"/>
    <x v="0"/>
    <s v="Furnishings"/>
    <x v="1362"/>
    <n v="62.820000000000007"/>
    <n v="3"/>
    <n v="0"/>
    <n v="30.7818"/>
    <n v="0.48999999999999994"/>
    <n v="10.2606"/>
    <n v="20.94"/>
    <n v="20.94"/>
    <n v="0"/>
  </r>
  <r>
    <n v="2580"/>
    <s v="US-2014-155502"/>
    <d v="2014-01-26T00:00:00"/>
    <x v="46"/>
    <d v="2014-01-31T00:00:00"/>
    <s v="Standard Class"/>
    <s v="SD-20485"/>
    <s v="Shirley Daniels"/>
    <s v="Home Office"/>
    <s v="United States"/>
    <s v="Alexandria"/>
    <x v="17"/>
    <n v="22304"/>
    <x v="0"/>
    <s v="OFF-ST-10004337"/>
    <x v="1"/>
    <s v="Storage"/>
    <x v="847"/>
    <n v="489.92"/>
    <n v="8"/>
    <n v="0"/>
    <n v="0"/>
    <n v="0"/>
    <n v="0"/>
    <n v="61.24"/>
    <n v="61.24"/>
    <n v="0"/>
  </r>
  <r>
    <n v="2581"/>
    <s v="US-2014-155502"/>
    <d v="2014-01-26T00:00:00"/>
    <x v="46"/>
    <d v="2014-01-31T00:00:00"/>
    <s v="Standard Class"/>
    <s v="SD-20485"/>
    <s v="Shirley Daniels"/>
    <s v="Home Office"/>
    <s v="United States"/>
    <s v="Alexandria"/>
    <x v="17"/>
    <n v="22304"/>
    <x v="0"/>
    <s v="OFF-PA-10003072"/>
    <x v="1"/>
    <s v="Paper"/>
    <x v="927"/>
    <n v="19.440000000000001"/>
    <n v="3"/>
    <n v="0"/>
    <n v="9.3312000000000008"/>
    <n v="0.48000000000000004"/>
    <n v="3.1104000000000003"/>
    <n v="6.48"/>
    <n v="6.48"/>
    <n v="0"/>
  </r>
  <r>
    <n v="2582"/>
    <s v="US-2014-155502"/>
    <d v="2014-01-26T00:00:00"/>
    <x v="46"/>
    <d v="2014-01-31T00:00:00"/>
    <s v="Standard Class"/>
    <s v="SD-20485"/>
    <s v="Shirley Daniels"/>
    <s v="Home Office"/>
    <s v="United States"/>
    <s v="Alexandria"/>
    <x v="17"/>
    <n v="22304"/>
    <x v="0"/>
    <s v="OFF-PA-10000380"/>
    <x v="1"/>
    <s v="Paper"/>
    <x v="1290"/>
    <n v="16.68"/>
    <n v="2"/>
    <n v="0"/>
    <n v="8.34"/>
    <n v="0.5"/>
    <n v="4.17"/>
    <n v="8.34"/>
    <n v="8.34"/>
    <n v="0"/>
  </r>
  <r>
    <n v="2583"/>
    <s v="US-2014-155502"/>
    <d v="2014-01-26T00:00:00"/>
    <x v="46"/>
    <d v="2014-01-31T00:00:00"/>
    <s v="Standard Class"/>
    <s v="SD-20485"/>
    <s v="Shirley Daniels"/>
    <s v="Home Office"/>
    <s v="United States"/>
    <s v="Alexandria"/>
    <x v="17"/>
    <n v="22304"/>
    <x v="0"/>
    <s v="TEC-PH-10004833"/>
    <x v="2"/>
    <s v="Phones"/>
    <x v="1363"/>
    <n v="155.35"/>
    <n v="13"/>
    <n v="0"/>
    <n v="0"/>
    <n v="0"/>
    <n v="0"/>
    <n v="11.95"/>
    <n v="11.95"/>
    <n v="0"/>
  </r>
  <r>
    <n v="2584"/>
    <s v="US-2014-155502"/>
    <d v="2014-01-26T00:00:00"/>
    <x v="46"/>
    <d v="2014-01-31T00:00:00"/>
    <s v="Standard Class"/>
    <s v="SD-20485"/>
    <s v="Shirley Daniels"/>
    <s v="Home Office"/>
    <s v="United States"/>
    <s v="Alexandria"/>
    <x v="17"/>
    <n v="22304"/>
    <x v="0"/>
    <s v="FUR-FU-10001847"/>
    <x v="0"/>
    <s v="Furnishings"/>
    <x v="1364"/>
    <n v="12.419999999999998"/>
    <n v="3"/>
    <n v="0"/>
    <n v="4.4711999999999996"/>
    <n v="0.36000000000000004"/>
    <n v="1.4903999999999999"/>
    <n v="4.1399999999999997"/>
    <n v="4.1399999999999997"/>
    <n v="0"/>
  </r>
  <r>
    <n v="2585"/>
    <s v="US-2014-155502"/>
    <d v="2014-01-26T00:00:00"/>
    <x v="46"/>
    <d v="2014-01-31T00:00:00"/>
    <s v="Standard Class"/>
    <s v="SD-20485"/>
    <s v="Shirley Daniels"/>
    <s v="Home Office"/>
    <s v="United States"/>
    <s v="Alexandria"/>
    <x v="17"/>
    <n v="22304"/>
    <x v="0"/>
    <s v="TEC-PH-10002103"/>
    <x v="2"/>
    <s v="Phones"/>
    <x v="539"/>
    <n v="187.98"/>
    <n v="2"/>
    <n v="0"/>
    <n v="52.634399999999999"/>
    <n v="0.28000000000000003"/>
    <n v="26.3172"/>
    <n v="93.99"/>
    <n v="93.99"/>
    <n v="0"/>
  </r>
  <r>
    <n v="2586"/>
    <s v="CA-2015-121041"/>
    <d v="2015-11-03T00:00:00"/>
    <x v="6"/>
    <d v="2015-11-10T00:00:00"/>
    <s v="Standard Class"/>
    <s v="CS-12250"/>
    <s v="Chris Selesnick"/>
    <s v="Corporate"/>
    <s v="United States"/>
    <s v="Haltom City"/>
    <x v="5"/>
    <n v="76117"/>
    <x v="2"/>
    <s v="OFF-EN-10001137"/>
    <x v="1"/>
    <s v="Envelopes"/>
    <x v="318"/>
    <n v="6.6080000000000005"/>
    <n v="2"/>
    <n v="0.2"/>
    <n v="2.1475999999999997"/>
    <n v="0.32499999999999996"/>
    <n v="1.0737999999999999"/>
    <n v="3.3040000000000003"/>
    <n v="4.13"/>
    <n v="1.3216000000000001"/>
  </r>
  <r>
    <n v="2587"/>
    <s v="CA-2017-131695"/>
    <d v="2017-06-30T00:00:00"/>
    <x v="27"/>
    <d v="2017-07-06T00:00:00"/>
    <s v="Standard Class"/>
    <s v="RA-19285"/>
    <s v="Ralph Arnett"/>
    <s v="Consumer"/>
    <s v="United States"/>
    <s v="New York City"/>
    <x v="15"/>
    <n v="10024"/>
    <x v="3"/>
    <s v="OFF-ST-10001476"/>
    <x v="1"/>
    <s v="Storage"/>
    <x v="835"/>
    <n v="248.57"/>
    <n v="7"/>
    <n v="0"/>
    <n v="67.113900000000015"/>
    <n v="0.27000000000000007"/>
    <n v="9.5877000000000017"/>
    <n v="35.51"/>
    <n v="35.51"/>
    <n v="0"/>
  </r>
  <r>
    <n v="2588"/>
    <s v="CA-2017-131695"/>
    <d v="2017-06-30T00:00:00"/>
    <x v="27"/>
    <d v="2017-07-06T00:00:00"/>
    <s v="Standard Class"/>
    <s v="RA-19285"/>
    <s v="Ralph Arnett"/>
    <s v="Consumer"/>
    <s v="United States"/>
    <s v="New York City"/>
    <x v="15"/>
    <n v="10024"/>
    <x v="3"/>
    <s v="FUR-FU-10002045"/>
    <x v="0"/>
    <s v="Furnishings"/>
    <x v="1365"/>
    <n v="22.23"/>
    <n v="1"/>
    <n v="0"/>
    <n v="9.7812000000000019"/>
    <n v="0.44000000000000006"/>
    <n v="9.7812000000000019"/>
    <n v="22.23"/>
    <n v="22.23"/>
    <n v="0"/>
  </r>
  <r>
    <n v="2589"/>
    <s v="CA-2016-137729"/>
    <d v="2016-05-05T00:00:00"/>
    <x v="35"/>
    <d v="2016-05-09T00:00:00"/>
    <s v="Standard Class"/>
    <s v="BF-11005"/>
    <s v="Barry Franz"/>
    <s v="Home Office"/>
    <s v="United States"/>
    <s v="Los Angeles"/>
    <x v="1"/>
    <n v="90004"/>
    <x v="1"/>
    <s v="OFF-ST-10001505"/>
    <x v="1"/>
    <s v="Storage"/>
    <x v="1183"/>
    <n v="5.98"/>
    <n v="1"/>
    <n v="0"/>
    <n v="1.0165999999999995"/>
    <n v="0.1699999999999999"/>
    <n v="1.0165999999999995"/>
    <n v="5.98"/>
    <n v="5.98"/>
    <n v="0"/>
  </r>
  <r>
    <n v="2590"/>
    <s v="CA-2016-137729"/>
    <d v="2016-05-05T00:00:00"/>
    <x v="35"/>
    <d v="2016-05-09T00:00:00"/>
    <s v="Standard Class"/>
    <s v="BF-11005"/>
    <s v="Barry Franz"/>
    <s v="Home Office"/>
    <s v="United States"/>
    <s v="Los Angeles"/>
    <x v="1"/>
    <n v="90004"/>
    <x v="1"/>
    <s v="TEC-PH-10001433"/>
    <x v="2"/>
    <s v="Phones"/>
    <x v="240"/>
    <n v="246.16800000000001"/>
    <n v="3"/>
    <n v="0.2"/>
    <n v="21.539699999999996"/>
    <n v="8.7499999999999981E-2"/>
    <n v="7.1798999999999991"/>
    <n v="82.055999999999997"/>
    <n v="102.57"/>
    <n v="49.233600000000003"/>
  </r>
  <r>
    <n v="2591"/>
    <s v="US-2016-115455"/>
    <d v="2016-09-08T00:00:00"/>
    <x v="21"/>
    <d v="2016-09-14T00:00:00"/>
    <s v="Standard Class"/>
    <s v="SE-20110"/>
    <s v="Sanjit Engle"/>
    <s v="Consumer"/>
    <s v="United States"/>
    <s v="Wheeling"/>
    <x v="10"/>
    <n v="60090"/>
    <x v="2"/>
    <s v="FUR-FU-10004671"/>
    <x v="0"/>
    <s v="Furnishings"/>
    <x v="1366"/>
    <n v="14.136000000000003"/>
    <n v="2"/>
    <n v="0.6"/>
    <n v="-7.774799999999999"/>
    <n v="-0.54999999999999982"/>
    <n v="-3.8873999999999995"/>
    <n v="7.0680000000000014"/>
    <n v="17.670000000000002"/>
    <n v="8.481600000000002"/>
  </r>
  <r>
    <n v="2592"/>
    <s v="US-2016-115455"/>
    <d v="2016-09-08T00:00:00"/>
    <x v="21"/>
    <d v="2016-09-14T00:00:00"/>
    <s v="Standard Class"/>
    <s v="SE-20110"/>
    <s v="Sanjit Engle"/>
    <s v="Consumer"/>
    <s v="United States"/>
    <s v="Wheeling"/>
    <x v="10"/>
    <n v="60090"/>
    <x v="2"/>
    <s v="FUR-TA-10003569"/>
    <x v="0"/>
    <s v="Tables"/>
    <x v="1367"/>
    <n v="601.47"/>
    <n v="3"/>
    <n v="0.5"/>
    <n v="-300.73500000000001"/>
    <n v="-0.5"/>
    <n v="-100.245"/>
    <n v="200.49"/>
    <n v="400.98"/>
    <n v="300.73500000000001"/>
  </r>
  <r>
    <n v="2593"/>
    <s v="CA-2017-128300"/>
    <d v="2017-11-24T00:00:00"/>
    <x v="23"/>
    <d v="2017-11-26T00:00:00"/>
    <s v="Second Class"/>
    <s v="RS-19765"/>
    <s v="Roland Schwarz"/>
    <s v="Corporate"/>
    <s v="United States"/>
    <s v="Summerville"/>
    <x v="20"/>
    <n v="29483"/>
    <x v="0"/>
    <s v="TEC-PH-10002807"/>
    <x v="2"/>
    <s v="Phones"/>
    <x v="1239"/>
    <n v="79.099999999999994"/>
    <n v="2"/>
    <n v="0"/>
    <n v="39.549999999999997"/>
    <n v="0.5"/>
    <n v="19.774999999999999"/>
    <n v="39.549999999999997"/>
    <n v="39.549999999999997"/>
    <n v="0"/>
  </r>
  <r>
    <n v="2594"/>
    <s v="CA-2017-128300"/>
    <d v="2017-11-24T00:00:00"/>
    <x v="23"/>
    <d v="2017-11-26T00:00:00"/>
    <s v="Second Class"/>
    <s v="RS-19765"/>
    <s v="Roland Schwarz"/>
    <s v="Corporate"/>
    <s v="United States"/>
    <s v="Summerville"/>
    <x v="20"/>
    <n v="29483"/>
    <x v="0"/>
    <s v="OFF-BI-10001597"/>
    <x v="1"/>
    <s v="Binders"/>
    <x v="798"/>
    <n v="327.84"/>
    <n v="8"/>
    <n v="0"/>
    <n v="157.36319999999998"/>
    <n v="0.48"/>
    <n v="19.670399999999997"/>
    <n v="40.98"/>
    <n v="40.98"/>
    <n v="0"/>
  </r>
  <r>
    <n v="2595"/>
    <s v="CA-2017-149048"/>
    <d v="2017-05-13T00:00:00"/>
    <x v="24"/>
    <d v="2017-05-17T00:00:00"/>
    <s v="Standard Class"/>
    <s v="BM-11650"/>
    <s v="Brian Moss"/>
    <s v="Corporate"/>
    <s v="United States"/>
    <s v="Columbus"/>
    <x v="14"/>
    <n v="47201"/>
    <x v="2"/>
    <s v="OFF-EN-10003296"/>
    <x v="1"/>
    <s v="Envelopes"/>
    <x v="232"/>
    <n v="180.96"/>
    <n v="2"/>
    <n v="0"/>
    <n v="81.432000000000002"/>
    <n v="0.45"/>
    <n v="40.716000000000001"/>
    <n v="90.48"/>
    <n v="90.48"/>
    <n v="0"/>
  </r>
  <r>
    <n v="2596"/>
    <s v="CA-2017-149048"/>
    <d v="2017-05-13T00:00:00"/>
    <x v="24"/>
    <d v="2017-05-17T00:00:00"/>
    <s v="Standard Class"/>
    <s v="BM-11650"/>
    <s v="Brian Moss"/>
    <s v="Corporate"/>
    <s v="United States"/>
    <s v="Columbus"/>
    <x v="14"/>
    <n v="47201"/>
    <x v="2"/>
    <s v="OFF-BI-10004632"/>
    <x v="1"/>
    <s v="Binders"/>
    <x v="569"/>
    <n v="914.97"/>
    <n v="3"/>
    <n v="0"/>
    <n v="411.73649999999998"/>
    <n v="0.44999999999999996"/>
    <n v="137.24549999999999"/>
    <n v="304.99"/>
    <n v="304.99"/>
    <n v="0"/>
  </r>
  <r>
    <n v="2597"/>
    <s v="CA-2017-149048"/>
    <d v="2017-05-13T00:00:00"/>
    <x v="24"/>
    <d v="2017-05-17T00:00:00"/>
    <s v="Standard Class"/>
    <s v="BM-11650"/>
    <s v="Brian Moss"/>
    <s v="Corporate"/>
    <s v="United States"/>
    <s v="Columbus"/>
    <x v="14"/>
    <n v="47201"/>
    <x v="2"/>
    <s v="TEC-PH-10002310"/>
    <x v="2"/>
    <s v="Phones"/>
    <x v="1368"/>
    <n v="587.97"/>
    <n v="3"/>
    <n v="0"/>
    <n v="158.75190000000003"/>
    <n v="0.27000000000000007"/>
    <n v="52.917300000000012"/>
    <n v="195.99"/>
    <n v="195.99"/>
    <n v="0"/>
  </r>
  <r>
    <n v="2598"/>
    <s v="CA-2017-149048"/>
    <d v="2017-05-13T00:00:00"/>
    <x v="24"/>
    <d v="2017-05-17T00:00:00"/>
    <s v="Standard Class"/>
    <s v="BM-11650"/>
    <s v="Brian Moss"/>
    <s v="Corporate"/>
    <s v="United States"/>
    <s v="Columbus"/>
    <x v="14"/>
    <n v="47201"/>
    <x v="2"/>
    <s v="OFF-ST-10000078"/>
    <x v="1"/>
    <s v="Storage"/>
    <x v="1227"/>
    <n v="530.34"/>
    <n v="2"/>
    <n v="0"/>
    <n v="95.461199999999963"/>
    <n v="0.17999999999999991"/>
    <n v="47.730599999999981"/>
    <n v="265.17"/>
    <n v="265.17"/>
    <n v="0"/>
  </r>
  <r>
    <n v="2599"/>
    <s v="CA-2017-149048"/>
    <d v="2017-05-13T00:00:00"/>
    <x v="24"/>
    <d v="2017-05-17T00:00:00"/>
    <s v="Standard Class"/>
    <s v="BM-11650"/>
    <s v="Brian Moss"/>
    <s v="Corporate"/>
    <s v="United States"/>
    <s v="Columbus"/>
    <x v="14"/>
    <n v="47201"/>
    <x v="2"/>
    <s v="OFF-PA-10001752"/>
    <x v="1"/>
    <s v="Paper"/>
    <x v="1369"/>
    <n v="14.940000000000001"/>
    <n v="3"/>
    <n v="0"/>
    <n v="7.3206000000000007"/>
    <n v="0.49"/>
    <n v="2.4402000000000004"/>
    <n v="4.9800000000000004"/>
    <n v="4.9800000000000004"/>
    <n v="0"/>
  </r>
  <r>
    <n v="2600"/>
    <s v="CA-2017-108553"/>
    <d v="2017-04-23T00:00:00"/>
    <x v="4"/>
    <d v="2017-04-29T00:00:00"/>
    <s v="Standard Class"/>
    <s v="SK-19990"/>
    <s v="Sally Knutson"/>
    <s v="Consumer"/>
    <s v="United States"/>
    <s v="New York City"/>
    <x v="15"/>
    <n v="10024"/>
    <x v="3"/>
    <s v="OFF-AP-10000026"/>
    <x v="1"/>
    <s v="Appliances"/>
    <x v="1291"/>
    <n v="121.94"/>
    <n v="2"/>
    <n v="0"/>
    <n v="35.362599999999986"/>
    <n v="0.28999999999999987"/>
    <n v="17.681299999999993"/>
    <n v="60.97"/>
    <n v="60.97"/>
    <n v="0"/>
  </r>
  <r>
    <n v="2601"/>
    <s v="CA-2017-108553"/>
    <d v="2017-04-23T00:00:00"/>
    <x v="4"/>
    <d v="2017-04-29T00:00:00"/>
    <s v="Standard Class"/>
    <s v="SK-19990"/>
    <s v="Sally Knutson"/>
    <s v="Consumer"/>
    <s v="United States"/>
    <s v="New York City"/>
    <x v="15"/>
    <n v="10024"/>
    <x v="3"/>
    <s v="OFF-SU-10002573"/>
    <x v="1"/>
    <s v="Supplies"/>
    <x v="354"/>
    <n v="122.71000000000001"/>
    <n v="7"/>
    <n v="0"/>
    <n v="36.812999999999988"/>
    <n v="0.29999999999999988"/>
    <n v="5.2589999999999986"/>
    <n v="17.53"/>
    <n v="17.53"/>
    <n v="0"/>
  </r>
  <r>
    <n v="2602"/>
    <s v="CA-2016-165848"/>
    <d v="2016-06-04T00:00:00"/>
    <x v="1"/>
    <d v="2016-06-04T00:00:00"/>
    <s v="Same Day"/>
    <s v="EN-13780"/>
    <s v="Edward Nazzal"/>
    <s v="Consumer"/>
    <s v="United States"/>
    <s v="New York City"/>
    <x v="15"/>
    <n v="10035"/>
    <x v="3"/>
    <s v="OFF-PA-10000349"/>
    <x v="1"/>
    <s v="Paper"/>
    <x v="33"/>
    <n v="14.940000000000001"/>
    <n v="3"/>
    <n v="0"/>
    <n v="7.0218000000000007"/>
    <n v="0.47000000000000003"/>
    <n v="2.3406000000000002"/>
    <n v="4.9800000000000004"/>
    <n v="4.9800000000000004"/>
    <n v="0"/>
  </r>
  <r>
    <n v="2603"/>
    <s v="CA-2016-165848"/>
    <d v="2016-06-04T00:00:00"/>
    <x v="1"/>
    <d v="2016-06-04T00:00:00"/>
    <s v="Same Day"/>
    <s v="EN-13780"/>
    <s v="Edward Nazzal"/>
    <s v="Consumer"/>
    <s v="United States"/>
    <s v="New York City"/>
    <x v="15"/>
    <n v="10035"/>
    <x v="3"/>
    <s v="TEC-MA-10003356"/>
    <x v="2"/>
    <s v="Machines"/>
    <x v="1370"/>
    <n v="1349.85"/>
    <n v="3"/>
    <n v="0"/>
    <n v="364.45949999999993"/>
    <n v="0.26999999999999996"/>
    <n v="121.48649999999998"/>
    <n v="449.95"/>
    <n v="449.95"/>
    <n v="0"/>
  </r>
  <r>
    <n v="2604"/>
    <s v="CA-2016-165848"/>
    <d v="2016-06-04T00:00:00"/>
    <x v="1"/>
    <d v="2016-06-04T00:00:00"/>
    <s v="Same Day"/>
    <s v="EN-13780"/>
    <s v="Edward Nazzal"/>
    <s v="Consumer"/>
    <s v="United States"/>
    <s v="New York City"/>
    <x v="15"/>
    <n v="10035"/>
    <x v="3"/>
    <s v="FUR-BO-10000362"/>
    <x v="0"/>
    <s v="Bookcases"/>
    <x v="1046"/>
    <n v="136.78399999999999"/>
    <n v="1"/>
    <n v="0.2"/>
    <n v="5.129400000000004"/>
    <n v="3.7500000000000033E-2"/>
    <n v="5.129400000000004"/>
    <n v="136.78399999999999"/>
    <n v="170.98"/>
    <n v="27.3568"/>
  </r>
  <r>
    <n v="2605"/>
    <s v="CA-2016-165848"/>
    <d v="2016-06-04T00:00:00"/>
    <x v="1"/>
    <d v="2016-06-04T00:00:00"/>
    <s v="Same Day"/>
    <s v="EN-13780"/>
    <s v="Edward Nazzal"/>
    <s v="Consumer"/>
    <s v="United States"/>
    <s v="New York City"/>
    <x v="15"/>
    <n v="10035"/>
    <x v="3"/>
    <s v="FUR-FU-10003878"/>
    <x v="0"/>
    <s v="Furnishings"/>
    <x v="677"/>
    <n v="61.12"/>
    <n v="4"/>
    <n v="0"/>
    <n v="20.780799999999999"/>
    <n v="0.34"/>
    <n v="5.1951999999999998"/>
    <n v="15.28"/>
    <n v="15.28"/>
    <n v="0"/>
  </r>
  <r>
    <n v="2606"/>
    <s v="CA-2014-112718"/>
    <d v="2014-12-16T00:00:00"/>
    <x v="20"/>
    <d v="2014-12-21T00:00:00"/>
    <s v="Standard Class"/>
    <s v="KN-16450"/>
    <s v="Kean Nguyen"/>
    <s v="Corporate"/>
    <s v="United States"/>
    <s v="Jacksonville"/>
    <x v="2"/>
    <n v="32216"/>
    <x v="0"/>
    <s v="OFF-BI-10000591"/>
    <x v="1"/>
    <s v="Binders"/>
    <x v="1054"/>
    <n v="1.1670000000000003"/>
    <n v="1"/>
    <n v="0.7"/>
    <n v="-0.85579999999999989"/>
    <n v="-0.73333333333333306"/>
    <n v="-0.85579999999999989"/>
    <n v="1.1670000000000003"/>
    <n v="3.89"/>
    <n v="0.81690000000000018"/>
  </r>
  <r>
    <n v="2607"/>
    <s v="CA-2016-154053"/>
    <d v="2016-03-04T00:00:00"/>
    <x v="17"/>
    <d v="2016-03-10T00:00:00"/>
    <s v="Standard Class"/>
    <s v="MG-17890"/>
    <s v="Michael Granlund"/>
    <s v="Home Office"/>
    <s v="United States"/>
    <s v="San Diego"/>
    <x v="1"/>
    <n v="92024"/>
    <x v="1"/>
    <s v="OFF-AR-10003727"/>
    <x v="1"/>
    <s v="Art"/>
    <x v="1371"/>
    <n v="16.989999999999998"/>
    <n v="1"/>
    <n v="0"/>
    <n v="4.9270999999999976"/>
    <n v="0.28999999999999987"/>
    <n v="4.9270999999999976"/>
    <n v="16.989999999999998"/>
    <n v="16.989999999999998"/>
    <n v="0"/>
  </r>
  <r>
    <n v="2608"/>
    <s v="CA-2014-127446"/>
    <d v="2014-11-25T00:00:00"/>
    <x v="7"/>
    <d v="2014-11-30T00:00:00"/>
    <s v="Standard Class"/>
    <s v="MC-17590"/>
    <s v="Matt Collister"/>
    <s v="Corporate"/>
    <s v="United States"/>
    <s v="Arlington"/>
    <x v="5"/>
    <n v="76017"/>
    <x v="2"/>
    <s v="TEC-AC-10001635"/>
    <x v="2"/>
    <s v="Accessories"/>
    <x v="1372"/>
    <n v="24.672000000000001"/>
    <n v="3"/>
    <n v="0.2"/>
    <n v="0"/>
    <n v="0"/>
    <n v="0"/>
    <n v="8.2240000000000002"/>
    <n v="10.28"/>
    <n v="4.9344000000000001"/>
  </r>
  <r>
    <n v="2609"/>
    <s v="CA-2014-127446"/>
    <d v="2014-11-25T00:00:00"/>
    <x v="7"/>
    <d v="2014-11-30T00:00:00"/>
    <s v="Standard Class"/>
    <s v="MC-17590"/>
    <s v="Matt Collister"/>
    <s v="Corporate"/>
    <s v="United States"/>
    <s v="Arlington"/>
    <x v="5"/>
    <n v="76017"/>
    <x v="2"/>
    <s v="OFF-LA-10001317"/>
    <x v="1"/>
    <s v="Labels"/>
    <x v="396"/>
    <n v="2.52"/>
    <n v="1"/>
    <n v="0.2"/>
    <n v="0.88200000000000001"/>
    <n v="0.35"/>
    <n v="0.88200000000000001"/>
    <n v="2.52"/>
    <n v="3.15"/>
    <n v="0.504"/>
  </r>
  <r>
    <n v="2610"/>
    <s v="CA-2014-127446"/>
    <d v="2014-11-25T00:00:00"/>
    <x v="7"/>
    <d v="2014-11-30T00:00:00"/>
    <s v="Standard Class"/>
    <s v="MC-17590"/>
    <s v="Matt Collister"/>
    <s v="Corporate"/>
    <s v="United States"/>
    <s v="Arlington"/>
    <x v="5"/>
    <n v="76017"/>
    <x v="2"/>
    <s v="FUR-TA-10000577"/>
    <x v="0"/>
    <s v="Tables"/>
    <x v="3"/>
    <n v="1218.7349999999997"/>
    <n v="5"/>
    <n v="0.3"/>
    <n v="-121.87349999999992"/>
    <n v="-9.9999999999999964E-2"/>
    <n v="-24.374699999999983"/>
    <n v="243.74699999999993"/>
    <n v="348.20999999999992"/>
    <n v="365.62049999999988"/>
  </r>
  <r>
    <n v="2611"/>
    <s v="CA-2014-127446"/>
    <d v="2014-11-25T00:00:00"/>
    <x v="7"/>
    <d v="2014-11-30T00:00:00"/>
    <s v="Standard Class"/>
    <s v="MC-17590"/>
    <s v="Matt Collister"/>
    <s v="Corporate"/>
    <s v="United States"/>
    <s v="Arlington"/>
    <x v="5"/>
    <n v="76017"/>
    <x v="2"/>
    <s v="OFF-LA-10000248"/>
    <x v="1"/>
    <s v="Labels"/>
    <x v="1221"/>
    <n v="5.9039999999999999"/>
    <n v="2"/>
    <n v="0.2"/>
    <n v="1.9925999999999999"/>
    <n v="0.33749999999999997"/>
    <n v="0.99629999999999996"/>
    <n v="2.952"/>
    <n v="3.69"/>
    <n v="1.1808000000000001"/>
  </r>
  <r>
    <n v="2612"/>
    <s v="CA-2014-127446"/>
    <d v="2014-11-25T00:00:00"/>
    <x v="7"/>
    <d v="2014-11-30T00:00:00"/>
    <s v="Standard Class"/>
    <s v="MC-17590"/>
    <s v="Matt Collister"/>
    <s v="Corporate"/>
    <s v="United States"/>
    <s v="Arlington"/>
    <x v="5"/>
    <n v="76017"/>
    <x v="2"/>
    <s v="OFF-PA-10000955"/>
    <x v="1"/>
    <s v="Paper"/>
    <x v="782"/>
    <n v="15.696000000000002"/>
    <n v="3"/>
    <n v="0.2"/>
    <n v="5.1011999999999995"/>
    <n v="0.32499999999999996"/>
    <n v="1.7003999999999999"/>
    <n v="5.2320000000000002"/>
    <n v="6.54"/>
    <n v="3.1392000000000007"/>
  </r>
  <r>
    <n v="2613"/>
    <s v="CA-2014-127446"/>
    <d v="2014-11-25T00:00:00"/>
    <x v="7"/>
    <d v="2014-11-30T00:00:00"/>
    <s v="Standard Class"/>
    <s v="MC-17590"/>
    <s v="Matt Collister"/>
    <s v="Corporate"/>
    <s v="United States"/>
    <s v="Arlington"/>
    <x v="5"/>
    <n v="76017"/>
    <x v="2"/>
    <s v="FUR-FU-10000221"/>
    <x v="0"/>
    <s v="Furnishings"/>
    <x v="534"/>
    <n v="6.0960000000000001"/>
    <n v="3"/>
    <n v="0.6"/>
    <n v="-3.9624000000000006"/>
    <n v="-0.65000000000000013"/>
    <n v="-1.3208000000000002"/>
    <n v="2.032"/>
    <n v="5.0799999999999992"/>
    <n v="3.6576"/>
  </r>
  <r>
    <n v="2614"/>
    <s v="CA-2016-137204"/>
    <d v="2016-04-28T00:00:00"/>
    <x v="25"/>
    <d v="2016-05-05T00:00:00"/>
    <s v="Standard Class"/>
    <s v="BO-11350"/>
    <s v="Bill Overfelt"/>
    <s v="Corporate"/>
    <s v="United States"/>
    <s v="Los Angeles"/>
    <x v="1"/>
    <n v="90045"/>
    <x v="1"/>
    <s v="FUR-CH-10002304"/>
    <x v="0"/>
    <s v="Chairs"/>
    <x v="790"/>
    <n v="41.568000000000005"/>
    <n v="2"/>
    <n v="0.2"/>
    <n v="2.5980000000000008"/>
    <n v="6.2500000000000014E-2"/>
    <n v="1.2990000000000004"/>
    <n v="20.784000000000002"/>
    <n v="25.98"/>
    <n v="8.313600000000001"/>
  </r>
  <r>
    <n v="2615"/>
    <s v="CA-2014-147298"/>
    <d v="2014-04-26T00:00:00"/>
    <x v="41"/>
    <d v="2014-05-03T00:00:00"/>
    <s v="Standard Class"/>
    <s v="AG-10300"/>
    <s v="Aleksandra Gannaway"/>
    <s v="Corporate"/>
    <s v="United States"/>
    <s v="Los Angeles"/>
    <x v="1"/>
    <n v="90049"/>
    <x v="1"/>
    <s v="FUR-CH-10004886"/>
    <x v="0"/>
    <s v="Chairs"/>
    <x v="371"/>
    <n v="230.28000000000003"/>
    <n v="3"/>
    <n v="0.2"/>
    <n v="23.027999999999992"/>
    <n v="9.999999999999995E-2"/>
    <n v="7.6759999999999975"/>
    <n v="76.760000000000005"/>
    <n v="95.95"/>
    <n v="46.056000000000012"/>
  </r>
  <r>
    <n v="2616"/>
    <s v="CA-2014-147298"/>
    <d v="2014-04-26T00:00:00"/>
    <x v="41"/>
    <d v="2014-05-03T00:00:00"/>
    <s v="Standard Class"/>
    <s v="AG-10300"/>
    <s v="Aleksandra Gannaway"/>
    <s v="Corporate"/>
    <s v="United States"/>
    <s v="Los Angeles"/>
    <x v="1"/>
    <n v="90049"/>
    <x v="1"/>
    <s v="OFF-BI-10001525"/>
    <x v="1"/>
    <s v="Binders"/>
    <x v="31"/>
    <n v="18.288"/>
    <n v="6"/>
    <n v="0.2"/>
    <n v="5.714999999999999"/>
    <n v="0.31249999999999994"/>
    <n v="0.95249999999999979"/>
    <n v="3.048"/>
    <n v="3.8099999999999996"/>
    <n v="3.6576000000000004"/>
  </r>
  <r>
    <n v="2617"/>
    <s v="CA-2017-147942"/>
    <d v="2017-04-01T00:00:00"/>
    <x v="4"/>
    <d v="2017-04-05T00:00:00"/>
    <s v="Standard Class"/>
    <s v="MS-17365"/>
    <s v="Maribeth Schnelling"/>
    <s v="Consumer"/>
    <s v="United States"/>
    <s v="San Francisco"/>
    <x v="1"/>
    <n v="94110"/>
    <x v="1"/>
    <s v="OFF-LA-10003663"/>
    <x v="1"/>
    <s v="Labels"/>
    <x v="1373"/>
    <n v="5.78"/>
    <n v="2"/>
    <n v="0"/>
    <n v="2.7166000000000001"/>
    <n v="0.47000000000000003"/>
    <n v="1.3583000000000001"/>
    <n v="2.89"/>
    <n v="2.89"/>
    <n v="0"/>
  </r>
  <r>
    <n v="2618"/>
    <s v="CA-2017-147942"/>
    <d v="2017-04-01T00:00:00"/>
    <x v="4"/>
    <d v="2017-04-05T00:00:00"/>
    <s v="Standard Class"/>
    <s v="MS-17365"/>
    <s v="Maribeth Schnelling"/>
    <s v="Consumer"/>
    <s v="United States"/>
    <s v="San Francisco"/>
    <x v="1"/>
    <n v="94110"/>
    <x v="1"/>
    <s v="OFF-BI-10001294"/>
    <x v="1"/>
    <s v="Binders"/>
    <x v="673"/>
    <n v="121.67999999999999"/>
    <n v="13"/>
    <n v="0.2"/>
    <n v="38.024999999999977"/>
    <n v="0.31249999999999983"/>
    <n v="2.924999999999998"/>
    <n v="9.36"/>
    <n v="11.7"/>
    <n v="24.335999999999999"/>
  </r>
  <r>
    <n v="2619"/>
    <s v="CA-2017-115931"/>
    <d v="2017-12-22T00:00:00"/>
    <x v="22"/>
    <d v="2017-12-26T00:00:00"/>
    <s v="Standard Class"/>
    <s v="JM-15655"/>
    <s v="Jim Mitchum"/>
    <s v="Corporate"/>
    <s v="United States"/>
    <s v="Carlsbad"/>
    <x v="27"/>
    <n v="88220"/>
    <x v="1"/>
    <s v="OFF-AR-10000369"/>
    <x v="1"/>
    <s v="Art"/>
    <x v="382"/>
    <n v="4.17"/>
    <n v="3"/>
    <n v="0"/>
    <n v="1.0841999999999998"/>
    <n v="0.25999999999999995"/>
    <n v="0.36139999999999994"/>
    <n v="1.39"/>
    <n v="1.39"/>
    <n v="0"/>
  </r>
  <r>
    <n v="2620"/>
    <s v="CA-2017-115931"/>
    <d v="2017-12-22T00:00:00"/>
    <x v="22"/>
    <d v="2017-12-26T00:00:00"/>
    <s v="Standard Class"/>
    <s v="JM-15655"/>
    <s v="Jim Mitchum"/>
    <s v="Corporate"/>
    <s v="United States"/>
    <s v="Carlsbad"/>
    <x v="27"/>
    <n v="88220"/>
    <x v="1"/>
    <s v="TEC-PH-10001300"/>
    <x v="2"/>
    <s v="Phones"/>
    <x v="1011"/>
    <n v="67.040000000000006"/>
    <n v="4"/>
    <n v="0.2"/>
    <n v="6.7039999999999971"/>
    <n v="9.999999999999995E-2"/>
    <n v="1.6759999999999993"/>
    <n v="16.760000000000002"/>
    <n v="20.95"/>
    <n v="13.408000000000001"/>
  </r>
  <r>
    <n v="2621"/>
    <s v="CA-2017-115931"/>
    <d v="2017-12-22T00:00:00"/>
    <x v="22"/>
    <d v="2017-12-26T00:00:00"/>
    <s v="Standard Class"/>
    <s v="JM-15655"/>
    <s v="Jim Mitchum"/>
    <s v="Corporate"/>
    <s v="United States"/>
    <s v="Carlsbad"/>
    <x v="27"/>
    <n v="88220"/>
    <x v="1"/>
    <s v="OFF-ST-10000876"/>
    <x v="1"/>
    <s v="Storage"/>
    <x v="254"/>
    <n v="37.32"/>
    <n v="3"/>
    <n v="0"/>
    <n v="10.4496"/>
    <n v="0.28000000000000003"/>
    <n v="3.4832000000000001"/>
    <n v="12.44"/>
    <n v="12.44"/>
    <n v="0"/>
  </r>
  <r>
    <n v="2622"/>
    <s v="CA-2017-115931"/>
    <d v="2017-12-22T00:00:00"/>
    <x v="22"/>
    <d v="2017-12-26T00:00:00"/>
    <s v="Standard Class"/>
    <s v="JM-15655"/>
    <s v="Jim Mitchum"/>
    <s v="Corporate"/>
    <s v="United States"/>
    <s v="Carlsbad"/>
    <x v="27"/>
    <n v="88220"/>
    <x v="1"/>
    <s v="OFF-LA-10001404"/>
    <x v="1"/>
    <s v="Labels"/>
    <x v="925"/>
    <n v="18.45"/>
    <n v="5"/>
    <n v="0"/>
    <n v="8.6715"/>
    <n v="0.47000000000000003"/>
    <n v="1.7343"/>
    <n v="3.69"/>
    <n v="3.69"/>
    <n v="0"/>
  </r>
  <r>
    <n v="2623"/>
    <s v="CA-2014-164861"/>
    <d v="2014-12-03T00:00:00"/>
    <x v="20"/>
    <d v="2014-12-06T00:00:00"/>
    <s v="Second Class"/>
    <s v="MC-17635"/>
    <s v="Matthew Clasen"/>
    <s v="Corporate"/>
    <s v="United States"/>
    <s v="Saint Louis"/>
    <x v="25"/>
    <n v="63116"/>
    <x v="2"/>
    <s v="OFF-PA-10001972"/>
    <x v="1"/>
    <s v="Paper"/>
    <x v="1178"/>
    <n v="25.92"/>
    <n v="4"/>
    <n v="0"/>
    <n v="12.441600000000001"/>
    <n v="0.48000000000000004"/>
    <n v="3.1104000000000003"/>
    <n v="6.48"/>
    <n v="6.48"/>
    <n v="0"/>
  </r>
  <r>
    <n v="2624"/>
    <s v="CA-2017-127180"/>
    <d v="2017-10-22T00:00:00"/>
    <x v="13"/>
    <d v="2017-10-24T00:00:00"/>
    <s v="First Class"/>
    <s v="TA-21385"/>
    <s v="Tom Ashbrook"/>
    <s v="Home Office"/>
    <s v="United States"/>
    <s v="New York City"/>
    <x v="15"/>
    <n v="10024"/>
    <x v="3"/>
    <s v="TEC-CO-10004722"/>
    <x v="2"/>
    <s v="Copiers"/>
    <x v="1374"/>
    <n v="11199.968000000001"/>
    <n v="4"/>
    <n v="0.2"/>
    <n v="3919.9887999999992"/>
    <n v="0.34999999999999992"/>
    <n v="979.99719999999979"/>
    <n v="2799.9920000000002"/>
    <n v="3499.9900000000002"/>
    <n v="2239.9936000000002"/>
  </r>
  <r>
    <n v="2625"/>
    <s v="CA-2017-127180"/>
    <d v="2017-10-22T00:00:00"/>
    <x v="13"/>
    <d v="2017-10-24T00:00:00"/>
    <s v="First Class"/>
    <s v="TA-21385"/>
    <s v="Tom Ashbrook"/>
    <s v="Home Office"/>
    <s v="United States"/>
    <s v="New York City"/>
    <x v="15"/>
    <n v="10024"/>
    <x v="3"/>
    <s v="TEC-PH-10001494"/>
    <x v="2"/>
    <s v="Phones"/>
    <x v="715"/>
    <n v="2399.6"/>
    <n v="8"/>
    <n v="0"/>
    <n v="647.89200000000005"/>
    <n v="0.27"/>
    <n v="80.986500000000007"/>
    <n v="299.95"/>
    <n v="299.95"/>
    <n v="0"/>
  </r>
  <r>
    <n v="2626"/>
    <s v="CA-2017-127180"/>
    <d v="2017-10-22T00:00:00"/>
    <x v="13"/>
    <d v="2017-10-24T00:00:00"/>
    <s v="First Class"/>
    <s v="TA-21385"/>
    <s v="Tom Ashbrook"/>
    <s v="Home Office"/>
    <s v="United States"/>
    <s v="New York City"/>
    <x v="15"/>
    <n v="10024"/>
    <x v="3"/>
    <s v="OFF-EN-10002500"/>
    <x v="1"/>
    <s v="Envelopes"/>
    <x v="118"/>
    <n v="63.9"/>
    <n v="5"/>
    <n v="0"/>
    <n v="28.754999999999995"/>
    <n v="0.44999999999999996"/>
    <n v="5.7509999999999994"/>
    <n v="12.78"/>
    <n v="12.78"/>
    <n v="0"/>
  </r>
  <r>
    <n v="2627"/>
    <s v="CA-2017-127180"/>
    <d v="2017-10-22T00:00:00"/>
    <x v="13"/>
    <d v="2017-10-24T00:00:00"/>
    <s v="First Class"/>
    <s v="TA-21385"/>
    <s v="Tom Ashbrook"/>
    <s v="Home Office"/>
    <s v="United States"/>
    <s v="New York City"/>
    <x v="15"/>
    <n v="10024"/>
    <x v="3"/>
    <s v="TEC-PH-10003800"/>
    <x v="2"/>
    <s v="Phones"/>
    <x v="509"/>
    <n v="52.99"/>
    <n v="1"/>
    <n v="0"/>
    <n v="0.52989999999999782"/>
    <n v="9.9999999999999586E-3"/>
    <n v="0.52989999999999782"/>
    <n v="52.99"/>
    <n v="52.99"/>
    <n v="0"/>
  </r>
  <r>
    <n v="2628"/>
    <s v="US-2017-165344"/>
    <d v="2017-11-13T00:00:00"/>
    <x v="23"/>
    <d v="2017-11-15T00:00:00"/>
    <s v="First Class"/>
    <s v="SB-20290"/>
    <s v="Sean Braxton"/>
    <s v="Corporate"/>
    <s v="United States"/>
    <s v="Springfield"/>
    <x v="24"/>
    <n v="45503"/>
    <x v="3"/>
    <s v="TEC-AC-10002399"/>
    <x v="2"/>
    <s v="Accessories"/>
    <x v="453"/>
    <n v="60.864000000000004"/>
    <n v="4"/>
    <n v="0.2"/>
    <n v="9.1295999999999964"/>
    <n v="0.14999999999999994"/>
    <n v="2.2823999999999991"/>
    <n v="15.216000000000001"/>
    <n v="19.02"/>
    <n v="12.172800000000002"/>
  </r>
  <r>
    <n v="2629"/>
    <s v="US-2017-165344"/>
    <d v="2017-11-13T00:00:00"/>
    <x v="23"/>
    <d v="2017-11-15T00:00:00"/>
    <s v="First Class"/>
    <s v="SB-20290"/>
    <s v="Sean Braxton"/>
    <s v="Corporate"/>
    <s v="United States"/>
    <s v="Springfield"/>
    <x v="24"/>
    <n v="45503"/>
    <x v="3"/>
    <s v="TEC-MA-10002210"/>
    <x v="2"/>
    <s v="Machines"/>
    <x v="1375"/>
    <n v="652.99500000000012"/>
    <n v="7"/>
    <n v="0.7"/>
    <n v="-935.95949999999993"/>
    <n v="-1.4333333333333329"/>
    <n v="-133.70849999999999"/>
    <n v="93.285000000000011"/>
    <n v="310.95"/>
    <n v="457.09650000000005"/>
  </r>
  <r>
    <n v="2630"/>
    <s v="US-2017-165344"/>
    <d v="2017-11-13T00:00:00"/>
    <x v="23"/>
    <d v="2017-11-15T00:00:00"/>
    <s v="First Class"/>
    <s v="SB-20290"/>
    <s v="Sean Braxton"/>
    <s v="Corporate"/>
    <s v="United States"/>
    <s v="Springfield"/>
    <x v="24"/>
    <n v="45503"/>
    <x v="3"/>
    <s v="OFF-BI-10003196"/>
    <x v="1"/>
    <s v="Binders"/>
    <x v="1376"/>
    <n v="11.220000000000002"/>
    <n v="10"/>
    <n v="0.7"/>
    <n v="-7.4799999999999969"/>
    <n v="-0.6666666666666663"/>
    <n v="-0.74799999999999967"/>
    <n v="1.1220000000000003"/>
    <n v="3.74"/>
    <n v="7.854000000000001"/>
  </r>
  <r>
    <n v="2631"/>
    <s v="CA-2015-168186"/>
    <d v="2015-09-10T00:00:00"/>
    <x v="11"/>
    <d v="2015-09-15T00:00:00"/>
    <s v="Standard Class"/>
    <s v="AB-10150"/>
    <s v="Aimee Bixby"/>
    <s v="Consumer"/>
    <s v="United States"/>
    <s v="Tulsa"/>
    <x v="26"/>
    <n v="74133"/>
    <x v="2"/>
    <s v="OFF-PA-10000477"/>
    <x v="1"/>
    <s v="Paper"/>
    <x v="1214"/>
    <n v="14.940000000000001"/>
    <n v="3"/>
    <n v="0"/>
    <n v="7.0218000000000007"/>
    <n v="0.47000000000000003"/>
    <n v="2.3406000000000002"/>
    <n v="4.9800000000000004"/>
    <n v="4.9800000000000004"/>
    <n v="0"/>
  </r>
  <r>
    <n v="2632"/>
    <s v="US-2017-110604"/>
    <d v="2017-05-15T00:00:00"/>
    <x v="24"/>
    <d v="2017-05-20T00:00:00"/>
    <s v="Standard Class"/>
    <s v="JF-15295"/>
    <s v="Jason Fortune-"/>
    <s v="Consumer"/>
    <s v="United States"/>
    <s v="Seattle"/>
    <x v="4"/>
    <n v="98103"/>
    <x v="1"/>
    <s v="FUR-FU-10000076"/>
    <x v="0"/>
    <s v="Furnishings"/>
    <x v="884"/>
    <n v="39.96"/>
    <n v="2"/>
    <n v="0"/>
    <n v="17.182800000000004"/>
    <n v="0.4300000000000001"/>
    <n v="8.5914000000000019"/>
    <n v="19.98"/>
    <n v="19.98"/>
    <n v="0"/>
  </r>
  <r>
    <n v="2633"/>
    <s v="US-2017-110604"/>
    <d v="2017-05-15T00:00:00"/>
    <x v="24"/>
    <d v="2017-05-20T00:00:00"/>
    <s v="Standard Class"/>
    <s v="JF-15295"/>
    <s v="Jason Fortune-"/>
    <s v="Consumer"/>
    <s v="United States"/>
    <s v="Seattle"/>
    <x v="4"/>
    <n v="98103"/>
    <x v="1"/>
    <s v="FUR-CH-10002017"/>
    <x v="0"/>
    <s v="Chairs"/>
    <x v="1377"/>
    <n v="42.624000000000002"/>
    <n v="2"/>
    <n v="0.2"/>
    <n v="4.2623999999999977"/>
    <n v="9.9999999999999936E-2"/>
    <n v="2.1311999999999989"/>
    <n v="21.312000000000001"/>
    <n v="26.64"/>
    <n v="8.5248000000000008"/>
  </r>
  <r>
    <n v="2634"/>
    <s v="US-2017-110604"/>
    <d v="2017-05-15T00:00:00"/>
    <x v="24"/>
    <d v="2017-05-20T00:00:00"/>
    <s v="Standard Class"/>
    <s v="JF-15295"/>
    <s v="Jason Fortune-"/>
    <s v="Consumer"/>
    <s v="United States"/>
    <s v="Seattle"/>
    <x v="4"/>
    <n v="98103"/>
    <x v="1"/>
    <s v="FUR-CH-10004287"/>
    <x v="0"/>
    <s v="Chairs"/>
    <x v="158"/>
    <n v="220.96"/>
    <n v="1"/>
    <n v="0.2"/>
    <n v="24.857999999999983"/>
    <n v="0.11249999999999992"/>
    <n v="24.857999999999983"/>
    <n v="220.96"/>
    <n v="276.2"/>
    <n v="44.192000000000007"/>
  </r>
  <r>
    <n v="2635"/>
    <s v="CA-2015-116750"/>
    <d v="2015-07-05T00:00:00"/>
    <x v="38"/>
    <d v="2015-07-10T00:00:00"/>
    <s v="Second Class"/>
    <s v="BF-10975"/>
    <s v="Barbara Fisher"/>
    <s v="Corporate"/>
    <s v="United States"/>
    <s v="Fayetteville"/>
    <x v="3"/>
    <n v="28314"/>
    <x v="0"/>
    <s v="FUR-FU-10003829"/>
    <x v="0"/>
    <s v="Furnishings"/>
    <x v="1378"/>
    <n v="4.9280000000000008"/>
    <n v="2"/>
    <n v="0.2"/>
    <n v="0.73919999999999941"/>
    <n v="0.14999999999999986"/>
    <n v="0.36959999999999971"/>
    <n v="2.4640000000000004"/>
    <n v="3.0800000000000005"/>
    <n v="0.98560000000000025"/>
  </r>
  <r>
    <n v="2636"/>
    <s v="CA-2015-116750"/>
    <d v="2015-07-05T00:00:00"/>
    <x v="38"/>
    <d v="2015-07-10T00:00:00"/>
    <s v="Second Class"/>
    <s v="BF-10975"/>
    <s v="Barbara Fisher"/>
    <s v="Corporate"/>
    <s v="United States"/>
    <s v="Fayetteville"/>
    <x v="3"/>
    <n v="28314"/>
    <x v="0"/>
    <s v="OFF-BI-10004728"/>
    <x v="1"/>
    <s v="Binders"/>
    <x v="544"/>
    <n v="7.2300000000000022"/>
    <n v="5"/>
    <n v="0.7"/>
    <n v="-5.7840000000000007"/>
    <n v="-0.79999999999999982"/>
    <n v="-1.1568000000000001"/>
    <n v="1.4460000000000004"/>
    <n v="4.8200000000000012"/>
    <n v="5.0610000000000008"/>
  </r>
  <r>
    <n v="2637"/>
    <s v="CA-2015-162369"/>
    <d v="2015-08-15T00:00:00"/>
    <x v="37"/>
    <d v="2015-08-19T00:00:00"/>
    <s v="Standard Class"/>
    <s v="TT-21265"/>
    <s v="Tim Taslimi"/>
    <s v="Corporate"/>
    <s v="United States"/>
    <s v="Los Angeles"/>
    <x v="1"/>
    <n v="90045"/>
    <x v="1"/>
    <s v="OFF-ST-10000046"/>
    <x v="1"/>
    <s v="Storage"/>
    <x v="764"/>
    <n v="323.10000000000002"/>
    <n v="2"/>
    <n v="0"/>
    <n v="61.38900000000001"/>
    <n v="0.19000000000000003"/>
    <n v="30.694500000000005"/>
    <n v="161.55000000000001"/>
    <n v="161.55000000000001"/>
    <n v="0"/>
  </r>
  <r>
    <n v="2638"/>
    <s v="CA-2017-108441"/>
    <d v="2017-06-12T00:00:00"/>
    <x v="27"/>
    <d v="2017-06-18T00:00:00"/>
    <s v="Standard Class"/>
    <s v="SB-20170"/>
    <s v="Sarah Bern"/>
    <s v="Consumer"/>
    <s v="United States"/>
    <s v="New York City"/>
    <x v="15"/>
    <n v="10035"/>
    <x v="3"/>
    <s v="OFF-PA-10000697"/>
    <x v="1"/>
    <s v="Paper"/>
    <x v="1379"/>
    <n v="19.04"/>
    <n v="4"/>
    <n v="0"/>
    <n v="9.3295999999999992"/>
    <n v="0.49"/>
    <n v="2.3323999999999998"/>
    <n v="4.76"/>
    <n v="4.76"/>
    <n v="0"/>
  </r>
  <r>
    <n v="2639"/>
    <s v="CA-2017-108441"/>
    <d v="2017-06-12T00:00:00"/>
    <x v="27"/>
    <d v="2017-06-18T00:00:00"/>
    <s v="Standard Class"/>
    <s v="SB-20170"/>
    <s v="Sarah Bern"/>
    <s v="Consumer"/>
    <s v="United States"/>
    <s v="New York City"/>
    <x v="15"/>
    <n v="10035"/>
    <x v="3"/>
    <s v="OFF-BI-10000848"/>
    <x v="1"/>
    <s v="Binders"/>
    <x v="520"/>
    <n v="13.128"/>
    <n v="3"/>
    <n v="0.2"/>
    <n v="4.2665999999999986"/>
    <n v="0.3249999999999999"/>
    <n v="1.4221999999999995"/>
    <n v="4.3760000000000003"/>
    <n v="5.4699999999999989"/>
    <n v="2.6256000000000004"/>
  </r>
  <r>
    <n v="2640"/>
    <s v="CA-2017-108441"/>
    <d v="2017-06-12T00:00:00"/>
    <x v="27"/>
    <d v="2017-06-18T00:00:00"/>
    <s v="Standard Class"/>
    <s v="SB-20170"/>
    <s v="Sarah Bern"/>
    <s v="Consumer"/>
    <s v="United States"/>
    <s v="New York City"/>
    <x v="15"/>
    <n v="10035"/>
    <x v="3"/>
    <s v="OFF-AR-10004691"/>
    <x v="1"/>
    <s v="Art"/>
    <x v="1380"/>
    <n v="64.14"/>
    <n v="3"/>
    <n v="0"/>
    <n v="16.676400000000001"/>
    <n v="0.26"/>
    <n v="5.5588000000000006"/>
    <n v="21.38"/>
    <n v="21.38"/>
    <n v="0"/>
  </r>
  <r>
    <n v="2641"/>
    <s v="CA-2017-108441"/>
    <d v="2017-06-12T00:00:00"/>
    <x v="27"/>
    <d v="2017-06-18T00:00:00"/>
    <s v="Standard Class"/>
    <s v="SB-20170"/>
    <s v="Sarah Bern"/>
    <s v="Consumer"/>
    <s v="United States"/>
    <s v="New York City"/>
    <x v="15"/>
    <n v="10035"/>
    <x v="3"/>
    <s v="FUR-CH-10000595"/>
    <x v="0"/>
    <s v="Chairs"/>
    <x v="468"/>
    <n v="858.24"/>
    <n v="4"/>
    <n v="0.1"/>
    <n v="143.03999999999996"/>
    <n v="0.16666666666666663"/>
    <n v="35.759999999999991"/>
    <n v="214.56"/>
    <n v="238.4"/>
    <n v="85.824000000000012"/>
  </r>
  <r>
    <n v="2642"/>
    <s v="CA-2015-169740"/>
    <d v="2015-02-20T00:00:00"/>
    <x v="36"/>
    <d v="2015-02-25T00:00:00"/>
    <s v="Standard Class"/>
    <s v="LM-17065"/>
    <s v="Liz MacKendrick"/>
    <s v="Consumer"/>
    <s v="United States"/>
    <s v="Hot Springs"/>
    <x v="36"/>
    <n v="71901"/>
    <x v="0"/>
    <s v="TEC-AC-10000927"/>
    <x v="2"/>
    <s v="Accessories"/>
    <x v="701"/>
    <n v="29.99"/>
    <n v="1"/>
    <n v="0"/>
    <n v="2.9989999999999988"/>
    <n v="9.9999999999999964E-2"/>
    <n v="2.9989999999999988"/>
    <n v="29.99"/>
    <n v="29.99"/>
    <n v="0"/>
  </r>
  <r>
    <n v="2643"/>
    <s v="CA-2016-124051"/>
    <d v="2016-12-29T00:00:00"/>
    <x v="5"/>
    <d v="2016-12-30T00:00:00"/>
    <s v="First Class"/>
    <s v="KA-16525"/>
    <s v="Kelly Andreada"/>
    <s v="Consumer"/>
    <s v="United States"/>
    <s v="Aurora"/>
    <x v="10"/>
    <n v="60505"/>
    <x v="2"/>
    <s v="OFF-PA-10001289"/>
    <x v="1"/>
    <s v="Paper"/>
    <x v="961"/>
    <n v="186.048"/>
    <n v="6"/>
    <n v="0.2"/>
    <n v="67.442399999999992"/>
    <n v="0.36249999999999993"/>
    <n v="11.240399999999999"/>
    <n v="31.007999999999999"/>
    <n v="38.76"/>
    <n v="37.209600000000002"/>
  </r>
  <r>
    <n v="2644"/>
    <s v="CA-2016-149111"/>
    <d v="2016-04-17T00:00:00"/>
    <x v="25"/>
    <d v="2016-04-21T00:00:00"/>
    <s v="Second Class"/>
    <s v="BF-11170"/>
    <s v="Ben Ferrer"/>
    <s v="Home Office"/>
    <s v="United States"/>
    <s v="Raleigh"/>
    <x v="3"/>
    <n v="27604"/>
    <x v="0"/>
    <s v="TEC-PH-10003092"/>
    <x v="2"/>
    <s v="Phones"/>
    <x v="521"/>
    <n v="36.792000000000002"/>
    <n v="1"/>
    <n v="0.2"/>
    <n v="4.1390999999999991"/>
    <n v="0.11249999999999998"/>
    <n v="4.1390999999999991"/>
    <n v="36.792000000000002"/>
    <n v="45.99"/>
    <n v="7.3584000000000005"/>
  </r>
  <r>
    <n v="2645"/>
    <s v="CA-2016-149111"/>
    <d v="2016-04-17T00:00:00"/>
    <x v="25"/>
    <d v="2016-04-21T00:00:00"/>
    <s v="Second Class"/>
    <s v="BF-11170"/>
    <s v="Ben Ferrer"/>
    <s v="Home Office"/>
    <s v="United States"/>
    <s v="Raleigh"/>
    <x v="3"/>
    <n v="27604"/>
    <x v="0"/>
    <s v="FUR-FU-10000206"/>
    <x v="0"/>
    <s v="Furnishings"/>
    <x v="397"/>
    <n v="18.624000000000002"/>
    <n v="8"/>
    <n v="0.2"/>
    <n v="6.2855999999999987"/>
    <n v="0.33749999999999991"/>
    <n v="0.78569999999999984"/>
    <n v="2.3280000000000003"/>
    <n v="2.91"/>
    <n v="3.7248000000000006"/>
  </r>
  <r>
    <n v="2646"/>
    <s v="CA-2014-131002"/>
    <d v="2014-09-07T00:00:00"/>
    <x v="30"/>
    <d v="2014-09-12T00:00:00"/>
    <s v="Second Class"/>
    <s v="TB-21400"/>
    <s v="Tom Boeckenhauer"/>
    <s v="Consumer"/>
    <s v="United States"/>
    <s v="Tulsa"/>
    <x v="26"/>
    <n v="74133"/>
    <x v="2"/>
    <s v="FUR-FU-10004270"/>
    <x v="0"/>
    <s v="Furnishings"/>
    <x v="1381"/>
    <n v="57.69"/>
    <n v="3"/>
    <n v="0"/>
    <n v="23.652900000000002"/>
    <n v="0.41000000000000009"/>
    <n v="7.8843000000000005"/>
    <n v="19.23"/>
    <n v="19.23"/>
    <n v="0"/>
  </r>
  <r>
    <n v="2647"/>
    <s v="CA-2014-131002"/>
    <d v="2014-09-07T00:00:00"/>
    <x v="30"/>
    <d v="2014-09-12T00:00:00"/>
    <s v="Second Class"/>
    <s v="TB-21400"/>
    <s v="Tom Boeckenhauer"/>
    <s v="Consumer"/>
    <s v="United States"/>
    <s v="Tulsa"/>
    <x v="26"/>
    <n v="74133"/>
    <x v="2"/>
    <s v="OFF-BI-10000948"/>
    <x v="1"/>
    <s v="Binders"/>
    <x v="1382"/>
    <n v="42.81"/>
    <n v="3"/>
    <n v="0"/>
    <n v="20.120699999999999"/>
    <n v="0.47"/>
    <n v="6.7069000000000001"/>
    <n v="14.270000000000001"/>
    <n v="14.270000000000001"/>
    <n v="0"/>
  </r>
  <r>
    <n v="2648"/>
    <s v="CA-2014-131002"/>
    <d v="2014-09-07T00:00:00"/>
    <x v="30"/>
    <d v="2014-09-12T00:00:00"/>
    <s v="Second Class"/>
    <s v="TB-21400"/>
    <s v="Tom Boeckenhauer"/>
    <s v="Consumer"/>
    <s v="United States"/>
    <s v="Tulsa"/>
    <x v="26"/>
    <n v="74133"/>
    <x v="2"/>
    <s v="OFF-PA-10000223"/>
    <x v="1"/>
    <s v="Paper"/>
    <x v="1383"/>
    <n v="12.96"/>
    <n v="2"/>
    <n v="0"/>
    <n v="6.2208000000000006"/>
    <n v="0.48000000000000004"/>
    <n v="3.1104000000000003"/>
    <n v="6.48"/>
    <n v="6.48"/>
    <n v="0"/>
  </r>
  <r>
    <n v="2649"/>
    <s v="CA-2014-131002"/>
    <d v="2014-09-07T00:00:00"/>
    <x v="30"/>
    <d v="2014-09-12T00:00:00"/>
    <s v="Second Class"/>
    <s v="TB-21400"/>
    <s v="Tom Boeckenhauer"/>
    <s v="Consumer"/>
    <s v="United States"/>
    <s v="Tulsa"/>
    <x v="26"/>
    <n v="74133"/>
    <x v="2"/>
    <s v="FUR-FU-10004665"/>
    <x v="0"/>
    <s v="Furnishings"/>
    <x v="1354"/>
    <n v="821.87999999999988"/>
    <n v="6"/>
    <n v="0"/>
    <n v="213.68880000000001"/>
    <n v="0.26000000000000006"/>
    <n v="35.614800000000002"/>
    <n v="136.97999999999999"/>
    <n v="136.97999999999999"/>
    <n v="0"/>
  </r>
  <r>
    <n v="2650"/>
    <s v="CA-2014-131002"/>
    <d v="2014-09-07T00:00:00"/>
    <x v="30"/>
    <d v="2014-09-12T00:00:00"/>
    <s v="Second Class"/>
    <s v="TB-21400"/>
    <s v="Tom Boeckenhauer"/>
    <s v="Consumer"/>
    <s v="United States"/>
    <s v="Tulsa"/>
    <x v="26"/>
    <n v="74133"/>
    <x v="2"/>
    <s v="TEC-PH-10000215"/>
    <x v="2"/>
    <s v="Phones"/>
    <x v="140"/>
    <n v="104.85000000000001"/>
    <n v="3"/>
    <n v="0"/>
    <n v="28.309500000000007"/>
    <n v="0.27"/>
    <n v="9.4365000000000023"/>
    <n v="34.950000000000003"/>
    <n v="34.950000000000003"/>
    <n v="0"/>
  </r>
  <r>
    <n v="2651"/>
    <s v="US-2016-146794"/>
    <d v="2016-09-26T00:00:00"/>
    <x v="21"/>
    <d v="2016-10-01T00:00:00"/>
    <s v="Standard Class"/>
    <s v="SH-19975"/>
    <s v="Sally Hughsby"/>
    <s v="Corporate"/>
    <s v="United States"/>
    <s v="Hesperia"/>
    <x v="1"/>
    <n v="92345"/>
    <x v="1"/>
    <s v="FUR-BO-10004467"/>
    <x v="0"/>
    <s v="Bookcases"/>
    <x v="892"/>
    <n v="424.95749999999992"/>
    <n v="5"/>
    <n v="0.15"/>
    <n v="19.997999999999976"/>
    <n v="4.7058823529411715E-2"/>
    <n v="3.9995999999999952"/>
    <n v="84.991499999999988"/>
    <n v="99.989999999999981"/>
    <n v="63.743624999999987"/>
  </r>
  <r>
    <n v="2652"/>
    <s v="CA-2017-112515"/>
    <d v="2017-09-17T00:00:00"/>
    <x v="15"/>
    <d v="2017-09-21T00:00:00"/>
    <s v="Second Class"/>
    <s v="AS-10225"/>
    <s v="Alan Schoenberger"/>
    <s v="Corporate"/>
    <s v="United States"/>
    <s v="Provo"/>
    <x v="7"/>
    <n v="84604"/>
    <x v="1"/>
    <s v="OFF-BI-10000829"/>
    <x v="1"/>
    <s v="Binders"/>
    <x v="307"/>
    <n v="10.776000000000002"/>
    <n v="3"/>
    <n v="0.2"/>
    <n v="3.5021999999999989"/>
    <n v="0.32499999999999984"/>
    <n v="1.1673999999999995"/>
    <n v="3.5920000000000005"/>
    <n v="4.49"/>
    <n v="2.1552000000000002"/>
  </r>
  <r>
    <n v="2653"/>
    <s v="CA-2017-112515"/>
    <d v="2017-09-17T00:00:00"/>
    <x v="15"/>
    <d v="2017-09-21T00:00:00"/>
    <s v="Second Class"/>
    <s v="AS-10225"/>
    <s v="Alan Schoenberger"/>
    <s v="Corporate"/>
    <s v="United States"/>
    <s v="Provo"/>
    <x v="7"/>
    <n v="84604"/>
    <x v="1"/>
    <s v="OFF-BI-10003712"/>
    <x v="1"/>
    <s v="Binders"/>
    <x v="696"/>
    <n v="11.784000000000001"/>
    <n v="3"/>
    <n v="0.2"/>
    <n v="4.2716999999999992"/>
    <n v="0.36249999999999993"/>
    <n v="1.4238999999999997"/>
    <n v="3.9280000000000004"/>
    <n v="4.9099999999999993"/>
    <n v="2.3568000000000002"/>
  </r>
  <r>
    <n v="2654"/>
    <s v="CA-2017-112515"/>
    <d v="2017-09-17T00:00:00"/>
    <x v="15"/>
    <d v="2017-09-21T00:00:00"/>
    <s v="Second Class"/>
    <s v="AS-10225"/>
    <s v="Alan Schoenberger"/>
    <s v="Corporate"/>
    <s v="United States"/>
    <s v="Provo"/>
    <x v="7"/>
    <n v="84604"/>
    <x v="1"/>
    <s v="OFF-PA-10000062"/>
    <x v="1"/>
    <s v="Paper"/>
    <x v="1384"/>
    <n v="164.88"/>
    <n v="3"/>
    <n v="0"/>
    <n v="80.791200000000003"/>
    <n v="0.49000000000000005"/>
    <n v="26.930400000000002"/>
    <n v="54.96"/>
    <n v="54.96"/>
    <n v="0"/>
  </r>
  <r>
    <n v="2655"/>
    <s v="CA-2017-112515"/>
    <d v="2017-09-17T00:00:00"/>
    <x v="15"/>
    <d v="2017-09-21T00:00:00"/>
    <s v="Second Class"/>
    <s v="AS-10225"/>
    <s v="Alan Schoenberger"/>
    <s v="Corporate"/>
    <s v="United States"/>
    <s v="Provo"/>
    <x v="7"/>
    <n v="84604"/>
    <x v="1"/>
    <s v="FUR-BO-10003404"/>
    <x v="0"/>
    <s v="Bookcases"/>
    <x v="1385"/>
    <n v="1292.94"/>
    <n v="3"/>
    <n v="0"/>
    <n v="77.576399999999921"/>
    <n v="5.9999999999999935E-2"/>
    <n v="25.858799999999974"/>
    <n v="430.98"/>
    <n v="430.98"/>
    <n v="0"/>
  </r>
  <r>
    <n v="2656"/>
    <s v="CA-2017-112515"/>
    <d v="2017-09-17T00:00:00"/>
    <x v="15"/>
    <d v="2017-09-21T00:00:00"/>
    <s v="Second Class"/>
    <s v="AS-10225"/>
    <s v="Alan Schoenberger"/>
    <s v="Corporate"/>
    <s v="United States"/>
    <s v="Provo"/>
    <x v="7"/>
    <n v="84604"/>
    <x v="1"/>
    <s v="OFF-BI-10004233"/>
    <x v="1"/>
    <s v="Binders"/>
    <x v="1386"/>
    <n v="25.584000000000003"/>
    <n v="2"/>
    <n v="0.2"/>
    <n v="8.9543999999999997"/>
    <n v="0.34999999999999992"/>
    <n v="4.4771999999999998"/>
    <n v="12.792000000000002"/>
    <n v="15.990000000000002"/>
    <n v="5.1168000000000013"/>
  </r>
  <r>
    <n v="2657"/>
    <s v="CA-2017-112515"/>
    <d v="2017-09-17T00:00:00"/>
    <x v="15"/>
    <d v="2017-09-21T00:00:00"/>
    <s v="Second Class"/>
    <s v="AS-10225"/>
    <s v="Alan Schoenberger"/>
    <s v="Corporate"/>
    <s v="United States"/>
    <s v="Provo"/>
    <x v="7"/>
    <n v="84604"/>
    <x v="1"/>
    <s v="OFF-ST-10001272"/>
    <x v="1"/>
    <s v="Storage"/>
    <x v="533"/>
    <n v="261.74"/>
    <n v="2"/>
    <n v="0"/>
    <n v="65.435000000000002"/>
    <n v="0.25"/>
    <n v="32.717500000000001"/>
    <n v="130.87"/>
    <n v="130.87"/>
    <n v="0"/>
  </r>
  <r>
    <n v="2658"/>
    <s v="CA-2017-112515"/>
    <d v="2017-09-17T00:00:00"/>
    <x v="15"/>
    <d v="2017-09-21T00:00:00"/>
    <s v="Second Class"/>
    <s v="AS-10225"/>
    <s v="Alan Schoenberger"/>
    <s v="Corporate"/>
    <s v="United States"/>
    <s v="Provo"/>
    <x v="7"/>
    <n v="84604"/>
    <x v="1"/>
    <s v="OFF-LA-10001175"/>
    <x v="1"/>
    <s v="Labels"/>
    <x v="781"/>
    <n v="14.399999999999999"/>
    <n v="5"/>
    <n v="0"/>
    <n v="7.056"/>
    <n v="0.49000000000000005"/>
    <n v="1.4112"/>
    <n v="2.88"/>
    <n v="2.88"/>
    <n v="0"/>
  </r>
  <r>
    <n v="2659"/>
    <s v="CA-2016-150343"/>
    <d v="2016-08-16T00:00:00"/>
    <x v="28"/>
    <d v="2016-08-20T00:00:00"/>
    <s v="Standard Class"/>
    <s v="PK-19075"/>
    <s v="Pete Kriz"/>
    <s v="Consumer"/>
    <s v="United States"/>
    <s v="San Francisco"/>
    <x v="1"/>
    <n v="94110"/>
    <x v="1"/>
    <s v="OFF-EN-10004030"/>
    <x v="1"/>
    <s v="Envelopes"/>
    <x v="136"/>
    <n v="10.86"/>
    <n v="3"/>
    <n v="0"/>
    <n v="5.1042000000000005"/>
    <n v="0.47000000000000008"/>
    <n v="1.7014000000000002"/>
    <n v="3.6199999999999997"/>
    <n v="3.6199999999999997"/>
    <n v="0"/>
  </r>
  <r>
    <n v="2660"/>
    <s v="CA-2015-135538"/>
    <d v="2015-12-24T00:00:00"/>
    <x v="14"/>
    <d v="2015-12-28T00:00:00"/>
    <s v="Standard Class"/>
    <s v="HR-14830"/>
    <s v="Harold Ryan"/>
    <s v="Corporate"/>
    <s v="United States"/>
    <s v="Gilbert"/>
    <x v="16"/>
    <n v="85234"/>
    <x v="1"/>
    <s v="FUR-CH-10004287"/>
    <x v="0"/>
    <s v="Chairs"/>
    <x v="158"/>
    <n v="883.84"/>
    <n v="4"/>
    <n v="0.2"/>
    <n v="99.431999999999931"/>
    <n v="0.11249999999999992"/>
    <n v="24.857999999999983"/>
    <n v="220.96"/>
    <n v="276.2"/>
    <n v="176.76800000000003"/>
  </r>
  <r>
    <n v="2661"/>
    <s v="CA-2017-123372"/>
    <d v="2017-11-28T00:00:00"/>
    <x v="23"/>
    <d v="2017-12-02T00:00:00"/>
    <s v="Standard Class"/>
    <s v="DG-13300"/>
    <s v="Deirdre Greer"/>
    <s v="Corporate"/>
    <s v="United States"/>
    <s v="New York City"/>
    <x v="15"/>
    <n v="10035"/>
    <x v="3"/>
    <s v="TEC-PH-10002834"/>
    <x v="2"/>
    <s v="Phones"/>
    <x v="1387"/>
    <n v="1979.89"/>
    <n v="11"/>
    <n v="0"/>
    <n v="494.97250000000003"/>
    <n v="0.25"/>
    <n v="44.997500000000002"/>
    <n v="179.99"/>
    <n v="179.99"/>
    <n v="0"/>
  </r>
  <r>
    <n v="2662"/>
    <s v="CA-2017-123372"/>
    <d v="2017-11-28T00:00:00"/>
    <x v="23"/>
    <d v="2017-12-02T00:00:00"/>
    <s v="Standard Class"/>
    <s v="DG-13300"/>
    <s v="Deirdre Greer"/>
    <s v="Corporate"/>
    <s v="United States"/>
    <s v="New York City"/>
    <x v="15"/>
    <n v="10035"/>
    <x v="3"/>
    <s v="OFF-EN-10003055"/>
    <x v="1"/>
    <s v="Envelopes"/>
    <x v="882"/>
    <n v="79.959999999999994"/>
    <n v="2"/>
    <n v="0"/>
    <n v="35.981999999999992"/>
    <n v="0.44999999999999996"/>
    <n v="17.990999999999996"/>
    <n v="39.979999999999997"/>
    <n v="39.979999999999997"/>
    <n v="0"/>
  </r>
  <r>
    <n v="2663"/>
    <s v="CA-2017-159604"/>
    <d v="2017-04-14T00:00:00"/>
    <x v="4"/>
    <d v="2017-04-15T00:00:00"/>
    <s v="First Class"/>
    <s v="CL-12700"/>
    <s v="Craig Leslie"/>
    <s v="Home Office"/>
    <s v="United States"/>
    <s v="Springfield"/>
    <x v="25"/>
    <n v="65807"/>
    <x v="2"/>
    <s v="OFF-BI-10003460"/>
    <x v="1"/>
    <s v="Binders"/>
    <x v="237"/>
    <n v="8.76"/>
    <n v="2"/>
    <n v="0"/>
    <n v="4.2047999999999996"/>
    <n v="0.48"/>
    <n v="2.1023999999999998"/>
    <n v="4.38"/>
    <n v="4.38"/>
    <n v="0"/>
  </r>
  <r>
    <n v="2664"/>
    <s v="CA-2016-164784"/>
    <d v="2016-05-01T00:00:00"/>
    <x v="35"/>
    <d v="2016-05-04T00:00:00"/>
    <s v="First Class"/>
    <s v="HF-14995"/>
    <s v="Herbert Flentye"/>
    <s v="Consumer"/>
    <s v="United States"/>
    <s v="Memphis"/>
    <x v="18"/>
    <n v="38109"/>
    <x v="0"/>
    <s v="OFF-LA-10001569"/>
    <x v="1"/>
    <s v="Labels"/>
    <x v="639"/>
    <n v="3.9840000000000004"/>
    <n v="1"/>
    <n v="0.2"/>
    <n v="1.2948"/>
    <n v="0.32499999999999996"/>
    <n v="1.2948"/>
    <n v="3.9840000000000004"/>
    <n v="4.9800000000000004"/>
    <n v="0.79680000000000017"/>
  </r>
  <r>
    <n v="2665"/>
    <s v="CA-2016-164784"/>
    <d v="2016-05-01T00:00:00"/>
    <x v="35"/>
    <d v="2016-05-04T00:00:00"/>
    <s v="First Class"/>
    <s v="HF-14995"/>
    <s v="Herbert Flentye"/>
    <s v="Consumer"/>
    <s v="United States"/>
    <s v="Memphis"/>
    <x v="18"/>
    <n v="38109"/>
    <x v="0"/>
    <s v="FUR-TA-10004534"/>
    <x v="0"/>
    <s v="Tables"/>
    <x v="121"/>
    <n v="370.62"/>
    <n v="3"/>
    <n v="0.4"/>
    <n v="-142.07100000000008"/>
    <n v="-0.38333333333333353"/>
    <n v="-47.357000000000028"/>
    <n v="123.54"/>
    <n v="205.90000000000003"/>
    <n v="148.24800000000002"/>
  </r>
  <r>
    <n v="2666"/>
    <s v="CA-2016-164784"/>
    <d v="2016-05-01T00:00:00"/>
    <x v="35"/>
    <d v="2016-05-04T00:00:00"/>
    <s v="First Class"/>
    <s v="HF-14995"/>
    <s v="Herbert Flentye"/>
    <s v="Consumer"/>
    <s v="United States"/>
    <s v="Memphis"/>
    <x v="18"/>
    <n v="38109"/>
    <x v="0"/>
    <s v="OFF-BI-10002954"/>
    <x v="1"/>
    <s v="Binders"/>
    <x v="1188"/>
    <n v="2.7420000000000004"/>
    <n v="2"/>
    <n v="0.7"/>
    <n v="-2.0107999999999997"/>
    <n v="-0.73333333333333306"/>
    <n v="-1.0053999999999998"/>
    <n v="1.3710000000000002"/>
    <n v="4.57"/>
    <n v="1.9194000000000002"/>
  </r>
  <r>
    <n v="2667"/>
    <s v="CA-2016-111794"/>
    <d v="2016-10-01T00:00:00"/>
    <x v="32"/>
    <d v="2016-10-01T00:00:00"/>
    <s v="Same Day"/>
    <s v="HG-15025"/>
    <s v="Hunter Glantz"/>
    <s v="Consumer"/>
    <s v="United States"/>
    <s v="Amarillo"/>
    <x v="5"/>
    <n v="79109"/>
    <x v="2"/>
    <s v="TEC-AC-10003832"/>
    <x v="2"/>
    <s v="Accessories"/>
    <x v="463"/>
    <n v="79.512000000000015"/>
    <n v="3"/>
    <n v="0.2"/>
    <n v="20.8719"/>
    <n v="0.26249999999999996"/>
    <n v="6.9573"/>
    <n v="26.504000000000005"/>
    <n v="33.130000000000003"/>
    <n v="15.902400000000004"/>
  </r>
  <r>
    <n v="2668"/>
    <s v="CA-2016-111794"/>
    <d v="2016-10-01T00:00:00"/>
    <x v="32"/>
    <d v="2016-10-01T00:00:00"/>
    <s v="Same Day"/>
    <s v="HG-15025"/>
    <s v="Hunter Glantz"/>
    <s v="Consumer"/>
    <s v="United States"/>
    <s v="Amarillo"/>
    <x v="5"/>
    <n v="79109"/>
    <x v="2"/>
    <s v="OFF-PA-10000474"/>
    <x v="1"/>
    <s v="Paper"/>
    <x v="33"/>
    <n v="28.352"/>
    <n v="1"/>
    <n v="0.2"/>
    <n v="9.568799999999996"/>
    <n v="0.33749999999999986"/>
    <n v="9.568799999999996"/>
    <n v="28.352"/>
    <n v="35.44"/>
    <n v="5.6704000000000008"/>
  </r>
  <r>
    <n v="2669"/>
    <s v="US-2015-139759"/>
    <d v="2015-08-25T00:00:00"/>
    <x v="37"/>
    <d v="2015-08-30T00:00:00"/>
    <s v="Standard Class"/>
    <s v="NL-18310"/>
    <s v="Nancy Lomonaco"/>
    <s v="Home Office"/>
    <s v="United States"/>
    <s v="Los Angeles"/>
    <x v="1"/>
    <n v="90045"/>
    <x v="1"/>
    <s v="FUR-CH-10002774"/>
    <x v="0"/>
    <s v="Chairs"/>
    <x v="23"/>
    <n v="40.783999999999999"/>
    <n v="1"/>
    <n v="0.2"/>
    <n v="4.5881999999999987"/>
    <n v="0.11249999999999998"/>
    <n v="4.5881999999999987"/>
    <n v="40.783999999999999"/>
    <n v="50.98"/>
    <n v="8.1568000000000005"/>
  </r>
  <r>
    <n v="2670"/>
    <s v="US-2015-139759"/>
    <d v="2015-08-25T00:00:00"/>
    <x v="37"/>
    <d v="2015-08-30T00:00:00"/>
    <s v="Standard Class"/>
    <s v="NL-18310"/>
    <s v="Nancy Lomonaco"/>
    <s v="Home Office"/>
    <s v="United States"/>
    <s v="Los Angeles"/>
    <x v="1"/>
    <n v="90045"/>
    <x v="1"/>
    <s v="OFF-AP-10002765"/>
    <x v="1"/>
    <s v="Appliances"/>
    <x v="1261"/>
    <n v="105.96"/>
    <n v="4"/>
    <n v="0"/>
    <n v="29.668800000000005"/>
    <n v="0.28000000000000008"/>
    <n v="7.4172000000000011"/>
    <n v="26.49"/>
    <n v="26.49"/>
    <n v="0"/>
  </r>
  <r>
    <n v="2671"/>
    <s v="CA-2014-126403"/>
    <d v="2014-09-09T00:00:00"/>
    <x v="30"/>
    <d v="2014-09-12T00:00:00"/>
    <s v="Second Class"/>
    <s v="RR-19525"/>
    <s v="Rick Reed"/>
    <s v="Corporate"/>
    <s v="United States"/>
    <s v="Lowell"/>
    <x v="31"/>
    <n v="1852"/>
    <x v="3"/>
    <s v="OFF-PA-10001144"/>
    <x v="1"/>
    <s v="Paper"/>
    <x v="163"/>
    <n v="166.44"/>
    <n v="3"/>
    <n v="0"/>
    <n v="79.891199999999998"/>
    <n v="0.48"/>
    <n v="26.630399999999998"/>
    <n v="55.48"/>
    <n v="55.48"/>
    <n v="0"/>
  </r>
  <r>
    <n v="2672"/>
    <s v="CA-2014-126403"/>
    <d v="2014-09-09T00:00:00"/>
    <x v="30"/>
    <d v="2014-09-12T00:00:00"/>
    <s v="Second Class"/>
    <s v="RR-19525"/>
    <s v="Rick Reed"/>
    <s v="Corporate"/>
    <s v="United States"/>
    <s v="Lowell"/>
    <x v="31"/>
    <n v="1852"/>
    <x v="3"/>
    <s v="FUR-CH-10003761"/>
    <x v="0"/>
    <s v="Chairs"/>
    <x v="1388"/>
    <n v="785.87999999999988"/>
    <n v="6"/>
    <n v="0"/>
    <n v="212.18759999999997"/>
    <n v="0.27"/>
    <n v="35.364599999999996"/>
    <n v="130.97999999999999"/>
    <n v="130.97999999999999"/>
    <n v="0"/>
  </r>
  <r>
    <n v="2673"/>
    <s v="CA-2014-126403"/>
    <d v="2014-09-09T00:00:00"/>
    <x v="30"/>
    <d v="2014-09-12T00:00:00"/>
    <s v="Second Class"/>
    <s v="RR-19525"/>
    <s v="Rick Reed"/>
    <s v="Corporate"/>
    <s v="United States"/>
    <s v="Lowell"/>
    <x v="31"/>
    <n v="1852"/>
    <x v="3"/>
    <s v="OFF-PA-10004665"/>
    <x v="1"/>
    <s v="Paper"/>
    <x v="1389"/>
    <n v="26.2"/>
    <n v="2"/>
    <n v="0"/>
    <n v="12.837999999999999"/>
    <n v="0.49"/>
    <n v="6.4189999999999996"/>
    <n v="13.1"/>
    <n v="13.1"/>
    <n v="0"/>
  </r>
  <r>
    <n v="2674"/>
    <s v="CA-2014-126403"/>
    <d v="2014-09-09T00:00:00"/>
    <x v="30"/>
    <d v="2014-09-12T00:00:00"/>
    <s v="Second Class"/>
    <s v="RR-19525"/>
    <s v="Rick Reed"/>
    <s v="Corporate"/>
    <s v="United States"/>
    <s v="Lowell"/>
    <x v="31"/>
    <n v="1852"/>
    <x v="3"/>
    <s v="OFF-ST-10000078"/>
    <x v="1"/>
    <s v="Storage"/>
    <x v="1227"/>
    <n v="1325.8500000000001"/>
    <n v="5"/>
    <n v="0"/>
    <n v="238.65299999999991"/>
    <n v="0.17999999999999991"/>
    <n v="47.730599999999981"/>
    <n v="265.17"/>
    <n v="265.17"/>
    <n v="0"/>
  </r>
  <r>
    <n v="2675"/>
    <s v="CA-2017-136875"/>
    <d v="2017-12-03T00:00:00"/>
    <x v="22"/>
    <d v="2017-12-03T00:00:00"/>
    <s v="Same Day"/>
    <s v="TC-21295"/>
    <s v="Toby Carlisle"/>
    <s v="Consumer"/>
    <s v="United States"/>
    <s v="San Diego"/>
    <x v="1"/>
    <n v="92024"/>
    <x v="1"/>
    <s v="OFF-PA-10000357"/>
    <x v="1"/>
    <s v="Paper"/>
    <x v="1228"/>
    <n v="166.44"/>
    <n v="3"/>
    <n v="0"/>
    <n v="79.891199999999998"/>
    <n v="0.48"/>
    <n v="26.630399999999998"/>
    <n v="55.48"/>
    <n v="55.48"/>
    <n v="0"/>
  </r>
  <r>
    <n v="2676"/>
    <s v="CA-2017-132185"/>
    <d v="2017-11-27T00:00:00"/>
    <x v="23"/>
    <d v="2017-12-02T00:00:00"/>
    <s v="Standard Class"/>
    <s v="DB-13615"/>
    <s v="Doug Bickford"/>
    <s v="Consumer"/>
    <s v="United States"/>
    <s v="Asheville"/>
    <x v="3"/>
    <n v="28806"/>
    <x v="0"/>
    <s v="OFF-AR-10000422"/>
    <x v="1"/>
    <s v="Art"/>
    <x v="901"/>
    <n v="8.76"/>
    <n v="5"/>
    <n v="0.2"/>
    <n v="0.76649999999999974"/>
    <n v="8.7499999999999967E-2"/>
    <n v="0.15329999999999994"/>
    <n v="1.752"/>
    <n v="2.19"/>
    <n v="1.752"/>
  </r>
  <r>
    <n v="2677"/>
    <s v="CA-2017-132185"/>
    <d v="2017-11-27T00:00:00"/>
    <x v="23"/>
    <d v="2017-12-02T00:00:00"/>
    <s v="Standard Class"/>
    <s v="DB-13615"/>
    <s v="Doug Bickford"/>
    <s v="Consumer"/>
    <s v="United States"/>
    <s v="Asheville"/>
    <x v="3"/>
    <n v="28806"/>
    <x v="0"/>
    <s v="OFF-AP-10001205"/>
    <x v="1"/>
    <s v="Appliances"/>
    <x v="1294"/>
    <n v="43.584000000000003"/>
    <n v="1"/>
    <n v="0.2"/>
    <n v="4.3584000000000032"/>
    <n v="0.10000000000000006"/>
    <n v="4.3584000000000032"/>
    <n v="43.584000000000003"/>
    <n v="54.480000000000004"/>
    <n v="8.716800000000001"/>
  </r>
  <r>
    <n v="2678"/>
    <s v="US-2014-160780"/>
    <d v="2014-06-21T00:00:00"/>
    <x v="3"/>
    <d v="2014-06-21T00:00:00"/>
    <s v="Same Day"/>
    <s v="SV-20785"/>
    <s v="Stewart Visinsky"/>
    <s v="Consumer"/>
    <s v="United States"/>
    <s v="Pueblo"/>
    <x v="22"/>
    <n v="81001"/>
    <x v="1"/>
    <s v="OFF-BI-10001116"/>
    <x v="1"/>
    <s v="Binders"/>
    <x v="1075"/>
    <n v="11.088000000000003"/>
    <n v="7"/>
    <n v="0.7"/>
    <n v="-8.1311999999999998"/>
    <n v="-0.73333333333333317"/>
    <n v="-1.1616"/>
    <n v="1.5840000000000003"/>
    <n v="5.28"/>
    <n v="7.7616000000000014"/>
  </r>
  <r>
    <n v="2679"/>
    <s v="US-2014-160780"/>
    <d v="2014-06-21T00:00:00"/>
    <x v="3"/>
    <d v="2014-06-21T00:00:00"/>
    <s v="Same Day"/>
    <s v="SV-20785"/>
    <s v="Stewart Visinsky"/>
    <s v="Consumer"/>
    <s v="United States"/>
    <s v="Pueblo"/>
    <x v="22"/>
    <n v="81001"/>
    <x v="1"/>
    <s v="OFF-BI-10002931"/>
    <x v="1"/>
    <s v="Binders"/>
    <x v="734"/>
    <n v="25.164000000000001"/>
    <n v="2"/>
    <n v="0.7"/>
    <n v="-16.775999999999996"/>
    <n v="-0.66666666666666652"/>
    <n v="-8.3879999999999981"/>
    <n v="12.582000000000001"/>
    <n v="41.94"/>
    <n v="17.614799999999999"/>
  </r>
  <r>
    <n v="2680"/>
    <s v="CA-2017-127026"/>
    <d v="2017-01-21T00:00:00"/>
    <x v="44"/>
    <d v="2017-01-27T00:00:00"/>
    <s v="Standard Class"/>
    <s v="MH-18115"/>
    <s v="Mick Hernandez"/>
    <s v="Home Office"/>
    <s v="United States"/>
    <s v="Jackson"/>
    <x v="12"/>
    <n v="49201"/>
    <x v="2"/>
    <s v="OFF-BI-10000546"/>
    <x v="1"/>
    <s v="Binders"/>
    <x v="614"/>
    <n v="14.399999999999999"/>
    <n v="5"/>
    <n v="0"/>
    <n v="7.056"/>
    <n v="0.49000000000000005"/>
    <n v="1.4112"/>
    <n v="2.88"/>
    <n v="2.88"/>
    <n v="0"/>
  </r>
  <r>
    <n v="2681"/>
    <s v="CA-2017-127026"/>
    <d v="2017-01-21T00:00:00"/>
    <x v="44"/>
    <d v="2017-01-27T00:00:00"/>
    <s v="Standard Class"/>
    <s v="MH-18115"/>
    <s v="Mick Hernandez"/>
    <s v="Home Office"/>
    <s v="United States"/>
    <s v="Jackson"/>
    <x v="12"/>
    <n v="49201"/>
    <x v="2"/>
    <s v="TEC-AC-10002049"/>
    <x v="2"/>
    <s v="Accessories"/>
    <x v="695"/>
    <n v="619.94999999999993"/>
    <n v="5"/>
    <n v="0"/>
    <n v="111.59099999999995"/>
    <n v="0.17999999999999994"/>
    <n v="22.31819999999999"/>
    <n v="123.98999999999998"/>
    <n v="123.98999999999998"/>
    <n v="0"/>
  </r>
  <r>
    <n v="2682"/>
    <s v="CA-2017-127026"/>
    <d v="2017-01-21T00:00:00"/>
    <x v="44"/>
    <d v="2017-01-27T00:00:00"/>
    <s v="Standard Class"/>
    <s v="MH-18115"/>
    <s v="Mick Hernandez"/>
    <s v="Home Office"/>
    <s v="United States"/>
    <s v="Jackson"/>
    <x v="12"/>
    <n v="49201"/>
    <x v="2"/>
    <s v="OFF-BI-10001196"/>
    <x v="1"/>
    <s v="Binders"/>
    <x v="1390"/>
    <n v="89.52"/>
    <n v="4"/>
    <n v="0"/>
    <n v="42.074399999999997"/>
    <n v="0.47"/>
    <n v="10.518599999999999"/>
    <n v="22.38"/>
    <n v="22.38"/>
    <n v="0"/>
  </r>
  <r>
    <n v="2683"/>
    <s v="CA-2017-127026"/>
    <d v="2017-01-21T00:00:00"/>
    <x v="44"/>
    <d v="2017-01-27T00:00:00"/>
    <s v="Standard Class"/>
    <s v="MH-18115"/>
    <s v="Mick Hernandez"/>
    <s v="Home Office"/>
    <s v="United States"/>
    <s v="Jackson"/>
    <x v="12"/>
    <n v="49201"/>
    <x v="2"/>
    <s v="TEC-MA-10002981"/>
    <x v="2"/>
    <s v="Machines"/>
    <x v="1391"/>
    <n v="350.97300000000007"/>
    <n v="3"/>
    <n v="0.1"/>
    <n v="152.08829999999998"/>
    <n v="0.43333333333333318"/>
    <n v="50.696099999999994"/>
    <n v="116.99100000000003"/>
    <n v="129.99"/>
    <n v="35.097300000000011"/>
  </r>
  <r>
    <n v="2684"/>
    <s v="CA-2017-127026"/>
    <d v="2017-01-21T00:00:00"/>
    <x v="44"/>
    <d v="2017-01-27T00:00:00"/>
    <s v="Standard Class"/>
    <s v="MH-18115"/>
    <s v="Mick Hernandez"/>
    <s v="Home Office"/>
    <s v="United States"/>
    <s v="Jackson"/>
    <x v="12"/>
    <n v="49201"/>
    <x v="2"/>
    <s v="TEC-PH-10003601"/>
    <x v="2"/>
    <s v="Phones"/>
    <x v="1392"/>
    <n v="164.99"/>
    <n v="1"/>
    <n v="0"/>
    <n v="49.496999999999986"/>
    <n v="0.29999999999999988"/>
    <n v="49.496999999999986"/>
    <n v="164.99"/>
    <n v="164.99"/>
    <n v="0"/>
  </r>
  <r>
    <n v="2685"/>
    <s v="CA-2017-137085"/>
    <d v="2017-06-29T00:00:00"/>
    <x v="27"/>
    <d v="2017-07-06T00:00:00"/>
    <s v="Standard Class"/>
    <s v="CT-11995"/>
    <s v="Carol Triggs"/>
    <s v="Consumer"/>
    <s v="United States"/>
    <s v="Los Angeles"/>
    <x v="1"/>
    <n v="90004"/>
    <x v="1"/>
    <s v="OFF-BI-10000632"/>
    <x v="1"/>
    <s v="Binders"/>
    <x v="1297"/>
    <n v="312.55200000000002"/>
    <n v="9"/>
    <n v="0.2"/>
    <n v="101.57939999999999"/>
    <n v="0.32499999999999996"/>
    <n v="11.2866"/>
    <n v="34.728000000000002"/>
    <n v="43.410000000000004"/>
    <n v="62.510400000000004"/>
  </r>
  <r>
    <n v="2686"/>
    <s v="CA-2016-133123"/>
    <d v="2016-09-06T00:00:00"/>
    <x v="21"/>
    <d v="2016-09-11T00:00:00"/>
    <s v="Standard Class"/>
    <s v="KB-16315"/>
    <s v="Karl Braun"/>
    <s v="Consumer"/>
    <s v="United States"/>
    <s v="Thomasville"/>
    <x v="3"/>
    <n v="27360"/>
    <x v="0"/>
    <s v="OFF-EN-10003055"/>
    <x v="1"/>
    <s v="Envelopes"/>
    <x v="882"/>
    <n v="95.951999999999998"/>
    <n v="3"/>
    <n v="0.2"/>
    <n v="29.984999999999985"/>
    <n v="0.31249999999999983"/>
    <n v="9.9949999999999957"/>
    <n v="31.983999999999998"/>
    <n v="39.979999999999997"/>
    <n v="19.1904"/>
  </r>
  <r>
    <n v="2687"/>
    <s v="CA-2016-133123"/>
    <d v="2016-09-06T00:00:00"/>
    <x v="21"/>
    <d v="2016-09-11T00:00:00"/>
    <s v="Standard Class"/>
    <s v="KB-16315"/>
    <s v="Karl Braun"/>
    <s v="Consumer"/>
    <s v="United States"/>
    <s v="Thomasville"/>
    <x v="3"/>
    <n v="27360"/>
    <x v="0"/>
    <s v="OFF-BI-10001031"/>
    <x v="1"/>
    <s v="Binders"/>
    <x v="874"/>
    <n v="3.2040000000000002"/>
    <n v="2"/>
    <n v="0.7"/>
    <n v="-2.4563999999999995"/>
    <n v="-0.7666666666666665"/>
    <n v="-1.2281999999999997"/>
    <n v="1.6020000000000001"/>
    <n v="5.34"/>
    <n v="2.2427999999999999"/>
  </r>
  <r>
    <n v="2688"/>
    <s v="US-2016-128195"/>
    <d v="2016-08-04T00:00:00"/>
    <x v="28"/>
    <d v="2016-08-05T00:00:00"/>
    <s v="First Class"/>
    <s v="RA-19285"/>
    <s v="Ralph Arnett"/>
    <s v="Consumer"/>
    <s v="United States"/>
    <s v="Peoria"/>
    <x v="10"/>
    <n v="61604"/>
    <x v="2"/>
    <s v="OFF-BI-10002003"/>
    <x v="1"/>
    <s v="Binders"/>
    <x v="1393"/>
    <n v="3.9799999999999991"/>
    <n v="5"/>
    <n v="0.8"/>
    <n v="-6.5670000000000019"/>
    <n v="-1.6500000000000008"/>
    <n v="-1.3134000000000003"/>
    <n v="0.79599999999999982"/>
    <n v="3.98"/>
    <n v="3.1839999999999993"/>
  </r>
  <r>
    <n v="2689"/>
    <s v="CA-2015-153220"/>
    <d v="2015-11-12T00:00:00"/>
    <x v="6"/>
    <d v="2015-11-14T00:00:00"/>
    <s v="First Class"/>
    <s v="YC-21895"/>
    <s v="Yoseph Carroll"/>
    <s v="Corporate"/>
    <s v="United States"/>
    <s v="Los Angeles"/>
    <x v="1"/>
    <n v="90032"/>
    <x v="1"/>
    <s v="OFF-PA-10003016"/>
    <x v="1"/>
    <s v="Paper"/>
    <x v="1394"/>
    <n v="15.700000000000001"/>
    <n v="5"/>
    <n v="0"/>
    <n v="7.0649999999999995"/>
    <n v="0.44999999999999996"/>
    <n v="1.4129999999999998"/>
    <n v="3.14"/>
    <n v="3.14"/>
    <n v="0"/>
  </r>
  <r>
    <n v="2690"/>
    <s v="CA-2014-123064"/>
    <d v="2014-06-30T00:00:00"/>
    <x v="3"/>
    <d v="2014-07-02T00:00:00"/>
    <s v="First Class"/>
    <s v="RA-19915"/>
    <s v="Russell Applegate"/>
    <s v="Consumer"/>
    <s v="United States"/>
    <s v="Chicago"/>
    <x v="10"/>
    <n v="60653"/>
    <x v="2"/>
    <s v="OFF-AR-10004582"/>
    <x v="1"/>
    <s v="Art"/>
    <x v="1184"/>
    <n v="5.2480000000000002"/>
    <n v="4"/>
    <n v="0.2"/>
    <n v="1.6399999999999995"/>
    <n v="0.31249999999999989"/>
    <n v="0.40999999999999986"/>
    <n v="1.3120000000000001"/>
    <n v="1.64"/>
    <n v="1.0496000000000001"/>
  </r>
  <r>
    <n v="2691"/>
    <s v="CA-2017-156412"/>
    <d v="2017-12-04T00:00:00"/>
    <x v="22"/>
    <d v="2017-12-08T00:00:00"/>
    <s v="Standard Class"/>
    <s v="CM-12160"/>
    <s v="Charles McCrossin"/>
    <s v="Consumer"/>
    <s v="United States"/>
    <s v="Philadelphia"/>
    <x v="9"/>
    <n v="19134"/>
    <x v="3"/>
    <s v="OFF-BI-10004364"/>
    <x v="1"/>
    <s v="Binders"/>
    <x v="305"/>
    <n v="5.3460000000000019"/>
    <n v="3"/>
    <n v="0.7"/>
    <n v="-4.4550000000000001"/>
    <n v="-0.83333333333333304"/>
    <n v="-1.4850000000000001"/>
    <n v="1.7820000000000007"/>
    <n v="5.9400000000000013"/>
    <n v="3.7422000000000009"/>
  </r>
  <r>
    <n v="2692"/>
    <s v="US-2016-144211"/>
    <d v="2016-08-28T00:00:00"/>
    <x v="28"/>
    <d v="2016-09-02T00:00:00"/>
    <s v="Standard Class"/>
    <s v="CS-12130"/>
    <s v="Chad Sievert"/>
    <s v="Consumer"/>
    <s v="United States"/>
    <s v="Englewood"/>
    <x v="22"/>
    <n v="80112"/>
    <x v="1"/>
    <s v="OFF-PA-10002246"/>
    <x v="1"/>
    <s v="Paper"/>
    <x v="1395"/>
    <n v="15.48"/>
    <n v="3"/>
    <n v="0.2"/>
    <n v="5.6115000000000004"/>
    <n v="0.36249999999999999"/>
    <n v="1.8705000000000001"/>
    <n v="5.16"/>
    <n v="6.4499999999999993"/>
    <n v="3.0960000000000001"/>
  </r>
  <r>
    <n v="2693"/>
    <s v="US-2016-144211"/>
    <d v="2016-08-28T00:00:00"/>
    <x v="28"/>
    <d v="2016-09-02T00:00:00"/>
    <s v="Standard Class"/>
    <s v="CS-12130"/>
    <s v="Chad Sievert"/>
    <s v="Consumer"/>
    <s v="United States"/>
    <s v="Englewood"/>
    <x v="22"/>
    <n v="80112"/>
    <x v="1"/>
    <s v="TEC-PH-10002890"/>
    <x v="2"/>
    <s v="Phones"/>
    <x v="1396"/>
    <n v="108.57599999999999"/>
    <n v="3"/>
    <n v="0.2"/>
    <n v="8.1432000000000002"/>
    <n v="7.5000000000000011E-2"/>
    <n v="2.7143999999999999"/>
    <n v="36.192"/>
    <n v="45.239999999999988"/>
    <n v="21.715199999999999"/>
  </r>
  <r>
    <n v="2694"/>
    <s v="CA-2016-138079"/>
    <d v="2016-01-22T00:00:00"/>
    <x v="12"/>
    <d v="2016-01-28T00:00:00"/>
    <s v="Standard Class"/>
    <s v="AJ-10795"/>
    <s v="Anthony Johnson"/>
    <s v="Corporate"/>
    <s v="United States"/>
    <s v="Seattle"/>
    <x v="4"/>
    <n v="98115"/>
    <x v="1"/>
    <s v="FUR-FU-10001475"/>
    <x v="0"/>
    <s v="Furnishings"/>
    <x v="504"/>
    <n v="109.9"/>
    <n v="5"/>
    <n v="0"/>
    <n v="37.366"/>
    <n v="0.33999999999999997"/>
    <n v="7.4732000000000003"/>
    <n v="21.98"/>
    <n v="21.98"/>
    <n v="0"/>
  </r>
  <r>
    <n v="2695"/>
    <s v="CA-2014-143182"/>
    <d v="2014-10-15T00:00:00"/>
    <x v="18"/>
    <d v="2014-10-20T00:00:00"/>
    <s v="Standard Class"/>
    <s v="DL-12865"/>
    <s v="Dan Lawera"/>
    <s v="Consumer"/>
    <s v="United States"/>
    <s v="Hialeah"/>
    <x v="2"/>
    <n v="33012"/>
    <x v="0"/>
    <s v="FUR-FU-10004270"/>
    <x v="0"/>
    <s v="Furnishings"/>
    <x v="1381"/>
    <n v="15.384"/>
    <n v="1"/>
    <n v="0.2"/>
    <n v="4.0383000000000013"/>
    <n v="0.26250000000000007"/>
    <n v="4.0383000000000013"/>
    <n v="15.384"/>
    <n v="19.23"/>
    <n v="3.0768000000000004"/>
  </r>
  <r>
    <n v="2696"/>
    <s v="CA-2016-161662"/>
    <d v="2016-02-07T00:00:00"/>
    <x v="47"/>
    <d v="2016-02-09T00:00:00"/>
    <s v="First Class"/>
    <s v="BE-11410"/>
    <s v="Bobby Elias"/>
    <s v="Consumer"/>
    <s v="United States"/>
    <s v="Lancaster"/>
    <x v="24"/>
    <n v="43130"/>
    <x v="3"/>
    <s v="OFF-PA-10003465"/>
    <x v="1"/>
    <s v="Paper"/>
    <x v="423"/>
    <n v="30.352"/>
    <n v="2"/>
    <n v="0.2"/>
    <n v="10.623199999999997"/>
    <n v="0.34999999999999992"/>
    <n v="5.3115999999999985"/>
    <n v="15.176"/>
    <n v="18.97"/>
    <n v="6.0704000000000002"/>
  </r>
  <r>
    <n v="2697"/>
    <s v="CA-2014-145317"/>
    <d v="2014-03-18T00:00:00"/>
    <x v="34"/>
    <d v="2014-03-23T00:00:00"/>
    <s v="Standard Class"/>
    <s v="SM-20320"/>
    <s v="Sean Miller"/>
    <s v="Home Office"/>
    <s v="United States"/>
    <s v="Jacksonville"/>
    <x v="2"/>
    <n v="32216"/>
    <x v="0"/>
    <s v="TEC-MA-10003626"/>
    <x v="2"/>
    <s v="Machines"/>
    <x v="1397"/>
    <n v="821.3"/>
    <n v="4"/>
    <n v="0.5"/>
    <n v="-16.426000000000045"/>
    <n v="-2.0000000000000056E-2"/>
    <n v="-4.1065000000000111"/>
    <n v="205.32499999999999"/>
    <n v="410.65"/>
    <n v="410.65"/>
  </r>
  <r>
    <n v="2698"/>
    <s v="CA-2014-145317"/>
    <d v="2014-03-18T00:00:00"/>
    <x v="34"/>
    <d v="2014-03-23T00:00:00"/>
    <s v="Standard Class"/>
    <s v="SM-20320"/>
    <s v="Sean Miller"/>
    <s v="Home Office"/>
    <s v="United States"/>
    <s v="Jacksonville"/>
    <x v="2"/>
    <n v="32216"/>
    <x v="0"/>
    <s v="TEC-MA-10002412"/>
    <x v="2"/>
    <s v="Machines"/>
    <x v="1398"/>
    <n v="22638.48"/>
    <n v="6"/>
    <n v="0.5"/>
    <n v="-1811.0784000000021"/>
    <n v="-8.0000000000000099E-2"/>
    <n v="-301.84640000000036"/>
    <n v="3773.08"/>
    <n v="7546.16"/>
    <n v="11319.24"/>
  </r>
  <r>
    <n v="2699"/>
    <s v="CA-2014-145317"/>
    <d v="2014-03-18T00:00:00"/>
    <x v="34"/>
    <d v="2014-03-23T00:00:00"/>
    <s v="Standard Class"/>
    <s v="SM-20320"/>
    <s v="Sean Miller"/>
    <s v="Home Office"/>
    <s v="United States"/>
    <s v="Jacksonville"/>
    <x v="2"/>
    <n v="32216"/>
    <x v="0"/>
    <s v="OFF-PA-10001804"/>
    <x v="1"/>
    <s v="Paper"/>
    <x v="129"/>
    <n v="21.376000000000001"/>
    <n v="4"/>
    <n v="0.2"/>
    <n v="7.4815999999999994"/>
    <n v="0.35"/>
    <n v="1.8703999999999998"/>
    <n v="5.3440000000000003"/>
    <n v="6.68"/>
    <n v="4.2752000000000008"/>
  </r>
  <r>
    <n v="2700"/>
    <s v="CA-2014-145317"/>
    <d v="2014-03-18T00:00:00"/>
    <x v="34"/>
    <d v="2014-03-23T00:00:00"/>
    <s v="Standard Class"/>
    <s v="SM-20320"/>
    <s v="Sean Miller"/>
    <s v="Home Office"/>
    <s v="United States"/>
    <s v="Jacksonville"/>
    <x v="2"/>
    <n v="32216"/>
    <x v="0"/>
    <s v="OFF-AR-10003183"/>
    <x v="1"/>
    <s v="Art"/>
    <x v="1399"/>
    <n v="8.016"/>
    <n v="3"/>
    <n v="0.2"/>
    <n v="1.0019999999999993"/>
    <n v="0.12499999999999992"/>
    <n v="0.3339999999999998"/>
    <n v="2.6720000000000002"/>
    <n v="3.3399999999999994"/>
    <n v="1.6032000000000002"/>
  </r>
  <r>
    <n v="2701"/>
    <s v="CA-2014-145317"/>
    <d v="2014-03-18T00:00:00"/>
    <x v="34"/>
    <d v="2014-03-23T00:00:00"/>
    <s v="Standard Class"/>
    <s v="SM-20320"/>
    <s v="Sean Miller"/>
    <s v="Home Office"/>
    <s v="United States"/>
    <s v="Jacksonville"/>
    <x v="2"/>
    <n v="32216"/>
    <x v="0"/>
    <s v="FUR-FU-10004270"/>
    <x v="0"/>
    <s v="Furnishings"/>
    <x v="1381"/>
    <n v="30.768000000000001"/>
    <n v="2"/>
    <n v="0.2"/>
    <n v="8.0766000000000027"/>
    <n v="0.26250000000000007"/>
    <n v="4.0383000000000013"/>
    <n v="15.384"/>
    <n v="19.23"/>
    <n v="6.1536000000000008"/>
  </r>
  <r>
    <n v="2702"/>
    <s v="CA-2014-145317"/>
    <d v="2014-03-18T00:00:00"/>
    <x v="34"/>
    <d v="2014-03-23T00:00:00"/>
    <s v="Standard Class"/>
    <s v="SM-20320"/>
    <s v="Sean Miller"/>
    <s v="Home Office"/>
    <s v="United States"/>
    <s v="Jacksonville"/>
    <x v="2"/>
    <n v="32216"/>
    <x v="0"/>
    <s v="OFF-FA-10003112"/>
    <x v="1"/>
    <s v="Fasteners"/>
    <x v="128"/>
    <n v="18.936"/>
    <n v="3"/>
    <n v="0.2"/>
    <n v="5.9174999999999986"/>
    <n v="0.31249999999999994"/>
    <n v="1.9724999999999995"/>
    <n v="6.3120000000000003"/>
    <n v="7.8899999999999988"/>
    <n v="3.7872000000000003"/>
  </r>
  <r>
    <n v="2703"/>
    <s v="CA-2014-145317"/>
    <d v="2014-03-18T00:00:00"/>
    <x v="34"/>
    <d v="2014-03-23T00:00:00"/>
    <s v="Standard Class"/>
    <s v="SM-20320"/>
    <s v="Sean Miller"/>
    <s v="Home Office"/>
    <s v="United States"/>
    <s v="Jacksonville"/>
    <x v="2"/>
    <n v="32216"/>
    <x v="0"/>
    <s v="FUR-FU-10001986"/>
    <x v="0"/>
    <s v="Furnishings"/>
    <x v="1142"/>
    <n v="122.352"/>
    <n v="3"/>
    <n v="0.2"/>
    <n v="15.29399999999999"/>
    <n v="0.12499999999999992"/>
    <n v="5.0979999999999963"/>
    <n v="40.783999999999999"/>
    <n v="50.98"/>
    <n v="24.470400000000001"/>
  </r>
  <r>
    <n v="2704"/>
    <s v="CA-2014-143413"/>
    <d v="2014-05-24T00:00:00"/>
    <x v="8"/>
    <d v="2014-05-30T00:00:00"/>
    <s v="Standard Class"/>
    <s v="RP-19390"/>
    <s v="Resi Pölking"/>
    <s v="Consumer"/>
    <s v="United States"/>
    <s v="Baltimore"/>
    <x v="39"/>
    <n v="21215"/>
    <x v="3"/>
    <s v="OFF-PA-10002319"/>
    <x v="1"/>
    <s v="Paper"/>
    <x v="1400"/>
    <n v="116.28"/>
    <n v="3"/>
    <n v="0"/>
    <n v="56.977199999999996"/>
    <n v="0.48999999999999994"/>
    <n v="18.9924"/>
    <n v="38.76"/>
    <n v="38.76"/>
    <n v="0"/>
  </r>
  <r>
    <n v="2705"/>
    <s v="CA-2017-156818"/>
    <d v="2017-07-11T00:00:00"/>
    <x v="10"/>
    <d v="2017-07-13T00:00:00"/>
    <s v="Second Class"/>
    <s v="JD-16015"/>
    <s v="Joy Daniels"/>
    <s v="Consumer"/>
    <s v="United States"/>
    <s v="New York City"/>
    <x v="15"/>
    <n v="10009"/>
    <x v="3"/>
    <s v="TEC-AC-10002323"/>
    <x v="2"/>
    <s v="Accessories"/>
    <x v="177"/>
    <n v="132.60000000000002"/>
    <n v="6"/>
    <n v="0"/>
    <n v="17.238000000000007"/>
    <n v="0.13000000000000003"/>
    <n v="2.8730000000000011"/>
    <n v="22.100000000000005"/>
    <n v="22.100000000000005"/>
    <n v="0"/>
  </r>
  <r>
    <n v="2706"/>
    <s v="CA-2017-155873"/>
    <d v="2017-06-16T00:00:00"/>
    <x v="27"/>
    <d v="2017-06-21T00:00:00"/>
    <s v="Standard Class"/>
    <s v="AB-10255"/>
    <s v="Alejandro Ballentine"/>
    <s v="Home Office"/>
    <s v="United States"/>
    <s v="Carlsbad"/>
    <x v="27"/>
    <n v="88220"/>
    <x v="1"/>
    <s v="OFF-SU-10001165"/>
    <x v="1"/>
    <s v="Supplies"/>
    <x v="1048"/>
    <n v="16.68"/>
    <n v="2"/>
    <n v="0"/>
    <n v="4.3368000000000002"/>
    <n v="0.26"/>
    <n v="2.1684000000000001"/>
    <n v="8.34"/>
    <n v="8.34"/>
    <n v="0"/>
  </r>
  <r>
    <n v="2707"/>
    <s v="CA-2017-155873"/>
    <d v="2017-06-16T00:00:00"/>
    <x v="27"/>
    <d v="2017-06-21T00:00:00"/>
    <s v="Standard Class"/>
    <s v="AB-10255"/>
    <s v="Alejandro Ballentine"/>
    <s v="Home Office"/>
    <s v="United States"/>
    <s v="Carlsbad"/>
    <x v="27"/>
    <n v="88220"/>
    <x v="1"/>
    <s v="OFF-PA-10001246"/>
    <x v="1"/>
    <s v="Paper"/>
    <x v="1401"/>
    <n v="19.440000000000001"/>
    <n v="3"/>
    <n v="0"/>
    <n v="9.3312000000000008"/>
    <n v="0.48000000000000004"/>
    <n v="3.1104000000000003"/>
    <n v="6.48"/>
    <n v="6.48"/>
    <n v="0"/>
  </r>
  <r>
    <n v="2708"/>
    <s v="CA-2017-155873"/>
    <d v="2017-06-16T00:00:00"/>
    <x v="27"/>
    <d v="2017-06-21T00:00:00"/>
    <s v="Standard Class"/>
    <s v="AB-10255"/>
    <s v="Alejandro Ballentine"/>
    <s v="Home Office"/>
    <s v="United States"/>
    <s v="Carlsbad"/>
    <x v="27"/>
    <n v="88220"/>
    <x v="1"/>
    <s v="OFF-PA-10001815"/>
    <x v="1"/>
    <s v="Paper"/>
    <x v="1402"/>
    <n v="192.16"/>
    <n v="4"/>
    <n v="0"/>
    <n v="92.236799999999988"/>
    <n v="0.47999999999999993"/>
    <n v="23.059199999999997"/>
    <n v="48.04"/>
    <n v="48.04"/>
    <n v="0"/>
  </r>
  <r>
    <n v="2709"/>
    <s v="CA-2015-121797"/>
    <d v="2015-01-30T00:00:00"/>
    <x v="26"/>
    <d v="2015-02-06T00:00:00"/>
    <s v="Standard Class"/>
    <s v="CC-12145"/>
    <s v="Charles Crestani"/>
    <s v="Consumer"/>
    <s v="United States"/>
    <s v="Los Angeles"/>
    <x v="1"/>
    <n v="90049"/>
    <x v="1"/>
    <s v="FUR-FU-10001876"/>
    <x v="0"/>
    <s v="Furnishings"/>
    <x v="1403"/>
    <n v="227.35999999999999"/>
    <n v="7"/>
    <n v="0"/>
    <n v="81.849599999999981"/>
    <n v="0.35999999999999993"/>
    <n v="11.692799999999997"/>
    <n v="32.479999999999997"/>
    <n v="32.479999999999997"/>
    <n v="0"/>
  </r>
  <r>
    <n v="2710"/>
    <s v="CA-2015-121797"/>
    <d v="2015-01-30T00:00:00"/>
    <x v="26"/>
    <d v="2015-02-06T00:00:00"/>
    <s v="Standard Class"/>
    <s v="CC-12145"/>
    <s v="Charles Crestani"/>
    <s v="Consumer"/>
    <s v="United States"/>
    <s v="Los Angeles"/>
    <x v="1"/>
    <n v="90049"/>
    <x v="1"/>
    <s v="TEC-MA-10000488"/>
    <x v="2"/>
    <s v="Machines"/>
    <x v="1138"/>
    <n v="1919.9760000000001"/>
    <n v="3"/>
    <n v="0.2"/>
    <n v="215.99729999999977"/>
    <n v="0.11249999999999988"/>
    <n v="71.999099999999927"/>
    <n v="639.99200000000008"/>
    <n v="799.9899999999999"/>
    <n v="383.99520000000007"/>
  </r>
  <r>
    <n v="2711"/>
    <s v="US-2015-120572"/>
    <d v="2015-12-11T00:00:00"/>
    <x v="14"/>
    <d v="2015-12-15T00:00:00"/>
    <s v="Standard Class"/>
    <s v="GH-14425"/>
    <s v="Gary Hwang"/>
    <s v="Consumer"/>
    <s v="United States"/>
    <s v="Jacksonville"/>
    <x v="2"/>
    <n v="32216"/>
    <x v="0"/>
    <s v="OFF-BI-10001098"/>
    <x v="1"/>
    <s v="Binders"/>
    <x v="410"/>
    <n v="12.828000000000001"/>
    <n v="2"/>
    <n v="0.7"/>
    <n v="-8.9795999999999978"/>
    <n v="-0.69999999999999973"/>
    <n v="-4.4897999999999989"/>
    <n v="6.4140000000000006"/>
    <n v="21.38"/>
    <n v="8.9795999999999996"/>
  </r>
  <r>
    <n v="2712"/>
    <s v="CA-2017-132430"/>
    <d v="2017-10-09T00:00:00"/>
    <x v="13"/>
    <d v="2017-10-11T00:00:00"/>
    <s v="First Class"/>
    <s v="CP-12085"/>
    <s v="Cathy Prescott"/>
    <s v="Corporate"/>
    <s v="United States"/>
    <s v="Lakewood"/>
    <x v="24"/>
    <n v="44107"/>
    <x v="3"/>
    <s v="FUR-FU-10003577"/>
    <x v="0"/>
    <s v="Furnishings"/>
    <x v="613"/>
    <n v="45.888000000000005"/>
    <n v="4"/>
    <n v="0.2"/>
    <n v="9.1775999999999982"/>
    <n v="0.19999999999999993"/>
    <n v="2.2943999999999996"/>
    <n v="11.472000000000001"/>
    <n v="14.340000000000002"/>
    <n v="9.1776000000000018"/>
  </r>
  <r>
    <n v="2713"/>
    <s v="CA-2017-146031"/>
    <d v="2017-07-29T00:00:00"/>
    <x v="10"/>
    <d v="2017-08-01T00:00:00"/>
    <s v="Second Class"/>
    <s v="GM-14440"/>
    <s v="Gary McGarr"/>
    <s v="Consumer"/>
    <s v="United States"/>
    <s v="Troy"/>
    <x v="15"/>
    <n v="12180"/>
    <x v="3"/>
    <s v="OFF-AR-10002656"/>
    <x v="1"/>
    <s v="Art"/>
    <x v="159"/>
    <n v="60.12"/>
    <n v="9"/>
    <n v="0"/>
    <n v="22.244399999999995"/>
    <n v="0.36999999999999994"/>
    <n v="2.4715999999999996"/>
    <n v="6.68"/>
    <n v="6.68"/>
    <n v="0"/>
  </r>
  <r>
    <n v="2714"/>
    <s v="CA-2014-110100"/>
    <d v="2014-04-25T00:00:00"/>
    <x v="41"/>
    <d v="2014-04-29T00:00:00"/>
    <s v="Standard Class"/>
    <s v="LC-16885"/>
    <s v="Lena Creighton"/>
    <s v="Consumer"/>
    <s v="United States"/>
    <s v="Wilmington"/>
    <x v="3"/>
    <n v="28403"/>
    <x v="0"/>
    <s v="TEC-PH-10004531"/>
    <x v="2"/>
    <s v="Phones"/>
    <x v="1404"/>
    <n v="302.37599999999998"/>
    <n v="3"/>
    <n v="0.2"/>
    <n v="37.796999999999997"/>
    <n v="0.125"/>
    <n v="12.598999999999998"/>
    <n v="100.79199999999999"/>
    <n v="125.98999999999997"/>
    <n v="60.475200000000001"/>
  </r>
  <r>
    <n v="2715"/>
    <s v="CA-2015-103723"/>
    <d v="2015-12-01T00:00:00"/>
    <x v="14"/>
    <d v="2015-12-06T00:00:00"/>
    <s v="Standard Class"/>
    <s v="BT-11305"/>
    <s v="Beth Thompson"/>
    <s v="Home Office"/>
    <s v="United States"/>
    <s v="Seattle"/>
    <x v="4"/>
    <n v="98105"/>
    <x v="1"/>
    <s v="OFF-AR-10003251"/>
    <x v="1"/>
    <s v="Art"/>
    <x v="1050"/>
    <n v="13.899999999999999"/>
    <n v="5"/>
    <n v="0"/>
    <n v="5.56"/>
    <n v="0.4"/>
    <n v="1.1119999999999999"/>
    <n v="2.78"/>
    <n v="2.78"/>
    <n v="0"/>
  </r>
  <r>
    <n v="2716"/>
    <s v="CA-2014-127187"/>
    <d v="2014-12-04T00:00:00"/>
    <x v="20"/>
    <d v="2014-12-08T00:00:00"/>
    <s v="Standard Class"/>
    <s v="CP-12085"/>
    <s v="Cathy Prescott"/>
    <s v="Corporate"/>
    <s v="United States"/>
    <s v="New York City"/>
    <x v="15"/>
    <n v="10024"/>
    <x v="3"/>
    <s v="TEC-PH-10000673"/>
    <x v="2"/>
    <s v="Phones"/>
    <x v="1405"/>
    <n v="129.97999999999999"/>
    <n v="2"/>
    <n v="0"/>
    <n v="62.3904"/>
    <n v="0.48000000000000004"/>
    <n v="31.1952"/>
    <n v="64.989999999999995"/>
    <n v="64.989999999999995"/>
    <n v="0"/>
  </r>
  <r>
    <n v="2717"/>
    <s v="CA-2017-128475"/>
    <d v="2017-08-26T00:00:00"/>
    <x v="43"/>
    <d v="2017-09-01T00:00:00"/>
    <s v="Standard Class"/>
    <s v="SC-20680"/>
    <s v="Steve Carroll"/>
    <s v="Home Office"/>
    <s v="United States"/>
    <s v="Columbus"/>
    <x v="32"/>
    <n v="31907"/>
    <x v="0"/>
    <s v="TEC-AC-10000158"/>
    <x v="2"/>
    <s v="Accessories"/>
    <x v="357"/>
    <n v="71.98"/>
    <n v="2"/>
    <n v="0"/>
    <n v="15.1158"/>
    <n v="0.21"/>
    <n v="7.5579000000000001"/>
    <n v="35.99"/>
    <n v="35.99"/>
    <n v="0"/>
  </r>
  <r>
    <n v="2718"/>
    <s v="CA-2014-100006"/>
    <d v="2014-09-07T00:00:00"/>
    <x v="30"/>
    <d v="2014-09-13T00:00:00"/>
    <s v="Standard Class"/>
    <s v="DK-13375"/>
    <s v="Dennis Kane"/>
    <s v="Consumer"/>
    <s v="United States"/>
    <s v="New York City"/>
    <x v="15"/>
    <n v="10024"/>
    <x v="3"/>
    <s v="TEC-PH-10002075"/>
    <x v="2"/>
    <s v="Phones"/>
    <x v="1406"/>
    <n v="377.96999999999997"/>
    <n v="3"/>
    <n v="0"/>
    <n v="109.61129999999999"/>
    <n v="0.28999999999999998"/>
    <n v="36.537099999999995"/>
    <n v="125.99"/>
    <n v="125.99"/>
    <n v="0"/>
  </r>
  <r>
    <n v="2719"/>
    <s v="CA-2017-144827"/>
    <d v="2017-12-21T00:00:00"/>
    <x v="22"/>
    <d v="2017-12-27T00:00:00"/>
    <s v="Standard Class"/>
    <s v="SE-20110"/>
    <s v="Sanjit Engle"/>
    <s v="Consumer"/>
    <s v="United States"/>
    <s v="Costa Mesa"/>
    <x v="1"/>
    <n v="92627"/>
    <x v="1"/>
    <s v="OFF-ST-10004340"/>
    <x v="1"/>
    <s v="Storage"/>
    <x v="817"/>
    <n v="124.36"/>
    <n v="2"/>
    <n v="0"/>
    <n v="33.577200000000005"/>
    <n v="0.27"/>
    <n v="16.788600000000002"/>
    <n v="62.18"/>
    <n v="62.18"/>
    <n v="0"/>
  </r>
  <r>
    <n v="2720"/>
    <s v="CA-2014-110030"/>
    <d v="2014-12-06T00:00:00"/>
    <x v="20"/>
    <d v="2014-12-08T00:00:00"/>
    <s v="Second Class"/>
    <s v="LF-17185"/>
    <s v="Luke Foster"/>
    <s v="Consumer"/>
    <s v="United States"/>
    <s v="Houston"/>
    <x v="5"/>
    <n v="77095"/>
    <x v="2"/>
    <s v="FUR-FU-10002759"/>
    <x v="0"/>
    <s v="Furnishings"/>
    <x v="560"/>
    <n v="23.976000000000003"/>
    <n v="3"/>
    <n v="0.6"/>
    <n v="-14.385599999999997"/>
    <n v="-0.59999999999999976"/>
    <n v="-4.7951999999999986"/>
    <n v="7.9920000000000009"/>
    <n v="19.98"/>
    <n v="14.385600000000002"/>
  </r>
  <r>
    <n v="2721"/>
    <s v="CA-2014-121286"/>
    <d v="2014-11-04T00:00:00"/>
    <x v="7"/>
    <d v="2014-11-08T00:00:00"/>
    <s v="Second Class"/>
    <s v="ON-18715"/>
    <s v="Odella Nelson"/>
    <s v="Corporate"/>
    <s v="United States"/>
    <s v="Cary"/>
    <x v="3"/>
    <n v="27511"/>
    <x v="0"/>
    <s v="OFF-FA-10000585"/>
    <x v="1"/>
    <s v="Fasteners"/>
    <x v="204"/>
    <n v="8.3760000000000012"/>
    <n v="3"/>
    <n v="0.2"/>
    <n v="2.7222"/>
    <n v="0.32499999999999996"/>
    <n v="0.90739999999999998"/>
    <n v="2.7920000000000003"/>
    <n v="3.49"/>
    <n v="1.6752000000000002"/>
  </r>
  <r>
    <n v="2722"/>
    <s v="CA-2014-121286"/>
    <d v="2014-11-04T00:00:00"/>
    <x v="7"/>
    <d v="2014-11-08T00:00:00"/>
    <s v="Second Class"/>
    <s v="ON-18715"/>
    <s v="Odella Nelson"/>
    <s v="Corporate"/>
    <s v="United States"/>
    <s v="Cary"/>
    <x v="3"/>
    <n v="27511"/>
    <x v="0"/>
    <s v="OFF-AP-10004859"/>
    <x v="1"/>
    <s v="Appliances"/>
    <x v="930"/>
    <n v="58.240000000000009"/>
    <n v="5"/>
    <n v="0.2"/>
    <n v="5.0960000000000001"/>
    <n v="8.7499999999999994E-2"/>
    <n v="1.0192000000000001"/>
    <n v="11.648000000000001"/>
    <n v="14.560000000000002"/>
    <n v="11.648000000000003"/>
  </r>
  <r>
    <n v="2723"/>
    <s v="CA-2016-164735"/>
    <d v="2016-04-14T00:00:00"/>
    <x v="25"/>
    <d v="2016-04-19T00:00:00"/>
    <s v="Second Class"/>
    <s v="TB-21400"/>
    <s v="Tom Boeckenhauer"/>
    <s v="Consumer"/>
    <s v="United States"/>
    <s v="Alexandria"/>
    <x v="17"/>
    <n v="22304"/>
    <x v="0"/>
    <s v="OFF-ST-10001558"/>
    <x v="1"/>
    <s v="Storage"/>
    <x v="719"/>
    <n v="81.199999999999989"/>
    <n v="5"/>
    <n v="0"/>
    <n v="12.18"/>
    <n v="0.15000000000000002"/>
    <n v="2.4359999999999999"/>
    <n v="16.239999999999998"/>
    <n v="16.239999999999998"/>
    <n v="0"/>
  </r>
  <r>
    <n v="2724"/>
    <s v="CA-2014-153479"/>
    <d v="2014-10-04T00:00:00"/>
    <x v="18"/>
    <d v="2014-10-08T00:00:00"/>
    <s v="Standard Class"/>
    <s v="DF-13135"/>
    <s v="David Flashing"/>
    <s v="Consumer"/>
    <s v="United States"/>
    <s v="Vallejo"/>
    <x v="1"/>
    <n v="94591"/>
    <x v="1"/>
    <s v="OFF-LA-10004689"/>
    <x v="1"/>
    <s v="Labels"/>
    <x v="264"/>
    <n v="14.450000000000001"/>
    <n v="5"/>
    <n v="0"/>
    <n v="6.7915000000000001"/>
    <n v="0.47"/>
    <n v="1.3583000000000001"/>
    <n v="2.89"/>
    <n v="2.89"/>
    <n v="0"/>
  </r>
  <r>
    <n v="2725"/>
    <s v="CA-2014-153479"/>
    <d v="2014-10-04T00:00:00"/>
    <x v="18"/>
    <d v="2014-10-08T00:00:00"/>
    <s v="Standard Class"/>
    <s v="DF-13135"/>
    <s v="David Flashing"/>
    <s v="Consumer"/>
    <s v="United States"/>
    <s v="Vallejo"/>
    <x v="1"/>
    <n v="94591"/>
    <x v="1"/>
    <s v="OFF-BI-10002867"/>
    <x v="1"/>
    <s v="Binders"/>
    <x v="972"/>
    <n v="95.64800000000001"/>
    <n v="2"/>
    <n v="0.2"/>
    <n v="31.085599999999989"/>
    <n v="0.32499999999999984"/>
    <n v="15.542799999999994"/>
    <n v="47.824000000000005"/>
    <n v="59.78"/>
    <n v="19.129600000000003"/>
  </r>
  <r>
    <n v="2726"/>
    <s v="CA-2017-149888"/>
    <d v="2017-11-07T00:00:00"/>
    <x v="23"/>
    <d v="2017-11-13T00:00:00"/>
    <s v="Standard Class"/>
    <s v="EP-13915"/>
    <s v="Emily Phan"/>
    <s v="Consumer"/>
    <s v="United States"/>
    <s v="Philadelphia"/>
    <x v="9"/>
    <n v="19120"/>
    <x v="3"/>
    <s v="TEC-PH-10003811"/>
    <x v="2"/>
    <s v="Phones"/>
    <x v="1196"/>
    <n v="359.97"/>
    <n v="5"/>
    <n v="0.4"/>
    <n v="-71.994000000000028"/>
    <n v="-0.20000000000000007"/>
    <n v="-14.398800000000005"/>
    <n v="71.994"/>
    <n v="119.99000000000001"/>
    <n v="143.98800000000003"/>
  </r>
  <r>
    <n v="2727"/>
    <s v="CA-2017-149888"/>
    <d v="2017-11-07T00:00:00"/>
    <x v="23"/>
    <d v="2017-11-13T00:00:00"/>
    <s v="Standard Class"/>
    <s v="EP-13915"/>
    <s v="Emily Phan"/>
    <s v="Consumer"/>
    <s v="United States"/>
    <s v="Philadelphia"/>
    <x v="9"/>
    <n v="19120"/>
    <x v="3"/>
    <s v="FUR-TA-10000849"/>
    <x v="0"/>
    <s v="Tables"/>
    <x v="1327"/>
    <n v="350.35199999999998"/>
    <n v="4"/>
    <n v="0.4"/>
    <n v="-140.14079999999996"/>
    <n v="-0.39999999999999991"/>
    <n v="-35.035199999999989"/>
    <n v="87.587999999999994"/>
    <n v="145.97999999999999"/>
    <n v="140.14079999999998"/>
  </r>
  <r>
    <n v="2728"/>
    <s v="CA-2017-119193"/>
    <d v="2017-12-22T00:00:00"/>
    <x v="22"/>
    <d v="2017-12-24T00:00:00"/>
    <s v="First Class"/>
    <s v="SK-19990"/>
    <s v="Sally Knutson"/>
    <s v="Consumer"/>
    <s v="United States"/>
    <s v="Toledo"/>
    <x v="24"/>
    <n v="43615"/>
    <x v="3"/>
    <s v="OFF-BI-10000848"/>
    <x v="1"/>
    <s v="Binders"/>
    <x v="520"/>
    <n v="1.6410000000000002"/>
    <n v="1"/>
    <n v="0.7"/>
    <n v="-1.3128000000000002"/>
    <n v="-0.8"/>
    <n v="-1.3128000000000002"/>
    <n v="1.6410000000000002"/>
    <n v="5.47"/>
    <n v="1.1487000000000001"/>
  </r>
  <r>
    <n v="2729"/>
    <s v="CA-2017-119193"/>
    <d v="2017-12-22T00:00:00"/>
    <x v="22"/>
    <d v="2017-12-24T00:00:00"/>
    <s v="First Class"/>
    <s v="SK-19990"/>
    <s v="Sally Knutson"/>
    <s v="Consumer"/>
    <s v="United States"/>
    <s v="Toledo"/>
    <x v="24"/>
    <n v="43615"/>
    <x v="3"/>
    <s v="TEC-PH-10003072"/>
    <x v="2"/>
    <s v="Phones"/>
    <x v="1319"/>
    <n v="629.95799999999997"/>
    <n v="7"/>
    <n v="0.4"/>
    <n v="94.49369999999999"/>
    <n v="0.15"/>
    <n v="13.499099999999999"/>
    <n v="89.994"/>
    <n v="149.98999999999998"/>
    <n v="251.98320000000001"/>
  </r>
  <r>
    <n v="2730"/>
    <s v="CA-2017-104801"/>
    <d v="2017-02-13T00:00:00"/>
    <x v="31"/>
    <d v="2017-02-19T00:00:00"/>
    <s v="Standard Class"/>
    <s v="FH-14350"/>
    <s v="Fred Harton"/>
    <s v="Consumer"/>
    <s v="United States"/>
    <s v="Seattle"/>
    <x v="4"/>
    <n v="98105"/>
    <x v="1"/>
    <s v="OFF-AR-10001547"/>
    <x v="1"/>
    <s v="Art"/>
    <x v="148"/>
    <n v="6.63"/>
    <n v="3"/>
    <n v="0"/>
    <n v="1.7901"/>
    <n v="0.27"/>
    <n v="0.59670000000000001"/>
    <n v="2.21"/>
    <n v="2.21"/>
    <n v="0"/>
  </r>
  <r>
    <n v="2731"/>
    <s v="CA-2017-104801"/>
    <d v="2017-02-13T00:00:00"/>
    <x v="31"/>
    <d v="2017-02-19T00:00:00"/>
    <s v="Standard Class"/>
    <s v="FH-14350"/>
    <s v="Fred Harton"/>
    <s v="Consumer"/>
    <s v="United States"/>
    <s v="Seattle"/>
    <x v="4"/>
    <n v="98105"/>
    <x v="1"/>
    <s v="TEC-AC-10001838"/>
    <x v="2"/>
    <s v="Accessories"/>
    <x v="651"/>
    <n v="799.96"/>
    <n v="4"/>
    <n v="0"/>
    <n v="343.98280000000005"/>
    <n v="0.43000000000000005"/>
    <n v="85.995700000000014"/>
    <n v="199.99"/>
    <n v="199.99"/>
    <n v="0"/>
  </r>
  <r>
    <n v="2732"/>
    <s v="CA-2017-104801"/>
    <d v="2017-02-13T00:00:00"/>
    <x v="31"/>
    <d v="2017-02-19T00:00:00"/>
    <s v="Standard Class"/>
    <s v="FH-14350"/>
    <s v="Fred Harton"/>
    <s v="Consumer"/>
    <s v="United States"/>
    <s v="Seattle"/>
    <x v="4"/>
    <n v="98105"/>
    <x v="1"/>
    <s v="FUR-FU-10004017"/>
    <x v="0"/>
    <s v="Furnishings"/>
    <x v="217"/>
    <n v="107.53"/>
    <n v="1"/>
    <n v="0"/>
    <n v="21.506"/>
    <n v="0.2"/>
    <n v="21.506"/>
    <n v="107.53"/>
    <n v="107.53"/>
    <n v="0"/>
  </r>
  <r>
    <n v="2733"/>
    <s v="CA-2014-107594"/>
    <d v="2014-07-02T00:00:00"/>
    <x v="39"/>
    <d v="2014-07-06T00:00:00"/>
    <s v="Standard Class"/>
    <s v="EH-13945"/>
    <s v="Eric Hoffmann"/>
    <s v="Consumer"/>
    <s v="United States"/>
    <s v="Plainfield"/>
    <x v="30"/>
    <n v="7060"/>
    <x v="3"/>
    <s v="TEC-PH-10002923"/>
    <x v="2"/>
    <s v="Phones"/>
    <x v="687"/>
    <n v="73.98"/>
    <n v="2"/>
    <n v="0"/>
    <n v="19.974600000000002"/>
    <n v="0.27"/>
    <n v="9.9873000000000012"/>
    <n v="36.99"/>
    <n v="36.99"/>
    <n v="0"/>
  </r>
  <r>
    <n v="2734"/>
    <s v="CA-2014-107594"/>
    <d v="2014-07-02T00:00:00"/>
    <x v="39"/>
    <d v="2014-07-06T00:00:00"/>
    <s v="Standard Class"/>
    <s v="EH-13945"/>
    <s v="Eric Hoffmann"/>
    <s v="Consumer"/>
    <s v="United States"/>
    <s v="Plainfield"/>
    <x v="30"/>
    <n v="7060"/>
    <x v="3"/>
    <s v="OFF-AR-10000716"/>
    <x v="1"/>
    <s v="Art"/>
    <x v="794"/>
    <n v="5.58"/>
    <n v="1"/>
    <n v="0"/>
    <n v="2.1762000000000001"/>
    <n v="0.39"/>
    <n v="2.1762000000000001"/>
    <n v="5.58"/>
    <n v="5.58"/>
    <n v="0"/>
  </r>
  <r>
    <n v="2735"/>
    <s v="CA-2015-129770"/>
    <d v="2015-02-21T00:00:00"/>
    <x v="36"/>
    <d v="2015-02-23T00:00:00"/>
    <s v="Second Class"/>
    <s v="JE-15715"/>
    <s v="Joe Elijah"/>
    <s v="Consumer"/>
    <s v="United States"/>
    <s v="Las Cruces"/>
    <x v="27"/>
    <n v="88001"/>
    <x v="1"/>
    <s v="OFF-PA-10000249"/>
    <x v="1"/>
    <s v="Paper"/>
    <x v="33"/>
    <n v="49.12"/>
    <n v="4"/>
    <n v="0"/>
    <n v="23.086399999999998"/>
    <n v="0.47"/>
    <n v="5.7715999999999994"/>
    <n v="12.28"/>
    <n v="12.28"/>
    <n v="0"/>
  </r>
  <r>
    <n v="2736"/>
    <s v="CA-2015-115798"/>
    <d v="2015-11-13T00:00:00"/>
    <x v="6"/>
    <d v="2015-11-19T00:00:00"/>
    <s v="Standard Class"/>
    <s v="KL-16645"/>
    <s v="Ken Lonsdale"/>
    <s v="Consumer"/>
    <s v="United States"/>
    <s v="Newark"/>
    <x v="13"/>
    <n v="19711"/>
    <x v="3"/>
    <s v="TEC-PH-10003691"/>
    <x v="2"/>
    <s v="Phones"/>
    <x v="1407"/>
    <n v="377.96999999999997"/>
    <n v="3"/>
    <n v="0"/>
    <n v="94.492500000000007"/>
    <n v="0.25000000000000006"/>
    <n v="31.497500000000002"/>
    <n v="125.99"/>
    <n v="125.99"/>
    <n v="0"/>
  </r>
  <r>
    <n v="2737"/>
    <s v="CA-2015-115798"/>
    <d v="2015-11-13T00:00:00"/>
    <x v="6"/>
    <d v="2015-11-19T00:00:00"/>
    <s v="Standard Class"/>
    <s v="KL-16645"/>
    <s v="Ken Lonsdale"/>
    <s v="Consumer"/>
    <s v="United States"/>
    <s v="Newark"/>
    <x v="13"/>
    <n v="19711"/>
    <x v="3"/>
    <s v="OFF-PA-10001560"/>
    <x v="1"/>
    <s v="Paper"/>
    <x v="670"/>
    <n v="42.28"/>
    <n v="7"/>
    <n v="0"/>
    <n v="19.871600000000001"/>
    <n v="0.47000000000000003"/>
    <n v="2.8388"/>
    <n v="6.04"/>
    <n v="6.04"/>
    <n v="0"/>
  </r>
  <r>
    <n v="2738"/>
    <s v="CA-2015-115798"/>
    <d v="2015-11-13T00:00:00"/>
    <x v="6"/>
    <d v="2015-11-19T00:00:00"/>
    <s v="Standard Class"/>
    <s v="KL-16645"/>
    <s v="Ken Lonsdale"/>
    <s v="Consumer"/>
    <s v="United States"/>
    <s v="Newark"/>
    <x v="13"/>
    <n v="19711"/>
    <x v="3"/>
    <s v="FUR-BO-10004467"/>
    <x v="0"/>
    <s v="Bookcases"/>
    <x v="892"/>
    <n v="299.96999999999997"/>
    <n v="3"/>
    <n v="0"/>
    <n v="56.994299999999981"/>
    <n v="0.18999999999999995"/>
    <n v="18.998099999999994"/>
    <n v="99.99"/>
    <n v="99.99"/>
    <n v="0"/>
  </r>
  <r>
    <n v="2739"/>
    <s v="CA-2015-115798"/>
    <d v="2015-11-13T00:00:00"/>
    <x v="6"/>
    <d v="2015-11-19T00:00:00"/>
    <s v="Standard Class"/>
    <s v="KL-16645"/>
    <s v="Ken Lonsdale"/>
    <s v="Consumer"/>
    <s v="United States"/>
    <s v="Newark"/>
    <x v="13"/>
    <n v="19711"/>
    <x v="3"/>
    <s v="TEC-PH-10001819"/>
    <x v="2"/>
    <s v="Phones"/>
    <x v="813"/>
    <n v="89.98"/>
    <n v="2"/>
    <n v="0"/>
    <n v="43.190399999999997"/>
    <n v="0.47999999999999993"/>
    <n v="21.595199999999998"/>
    <n v="44.99"/>
    <n v="44.99"/>
    <n v="0"/>
  </r>
  <r>
    <n v="2740"/>
    <s v="CA-2017-122707"/>
    <d v="2017-04-16T00:00:00"/>
    <x v="4"/>
    <d v="2017-04-18T00:00:00"/>
    <s v="First Class"/>
    <s v="EB-13750"/>
    <s v="Edward Becker"/>
    <s v="Corporate"/>
    <s v="United States"/>
    <s v="Hoover"/>
    <x v="19"/>
    <n v="35244"/>
    <x v="0"/>
    <s v="OFF-SU-10000157"/>
    <x v="1"/>
    <s v="Supplies"/>
    <x v="1408"/>
    <n v="477.24"/>
    <n v="4"/>
    <n v="0"/>
    <n v="9.5448000000000093"/>
    <n v="2.0000000000000018E-2"/>
    <n v="2.3862000000000023"/>
    <n v="119.31"/>
    <n v="119.31"/>
    <n v="0"/>
  </r>
  <r>
    <n v="2741"/>
    <s v="CA-2017-122707"/>
    <d v="2017-04-16T00:00:00"/>
    <x v="4"/>
    <d v="2017-04-18T00:00:00"/>
    <s v="First Class"/>
    <s v="EB-13750"/>
    <s v="Edward Becker"/>
    <s v="Corporate"/>
    <s v="United States"/>
    <s v="Hoover"/>
    <x v="19"/>
    <n v="35244"/>
    <x v="0"/>
    <s v="TEC-AC-10004227"/>
    <x v="2"/>
    <s v="Accessories"/>
    <x v="1409"/>
    <n v="25.98"/>
    <n v="2"/>
    <n v="0"/>
    <n v="1.558799999999998"/>
    <n v="5.9999999999999921E-2"/>
    <n v="0.77939999999999898"/>
    <n v="12.99"/>
    <n v="12.99"/>
    <n v="0"/>
  </r>
  <r>
    <n v="2742"/>
    <s v="CA-2016-165015"/>
    <d v="2016-02-25T00:00:00"/>
    <x v="47"/>
    <d v="2016-02-27T00:00:00"/>
    <s v="Second Class"/>
    <s v="BD-11725"/>
    <s v="Bruce Degenhardt"/>
    <s v="Consumer"/>
    <s v="United States"/>
    <s v="Newark"/>
    <x v="24"/>
    <n v="43055"/>
    <x v="3"/>
    <s v="OFF-EN-10003134"/>
    <x v="1"/>
    <s v="Envelopes"/>
    <x v="153"/>
    <n v="46.72"/>
    <n v="5"/>
    <n v="0.2"/>
    <n v="17.52"/>
    <n v="0.375"/>
    <n v="3.504"/>
    <n v="9.3439999999999994"/>
    <n v="11.68"/>
    <n v="9.3439999999999994"/>
  </r>
  <r>
    <n v="2743"/>
    <s v="CA-2014-149244"/>
    <d v="2014-11-04T00:00:00"/>
    <x v="7"/>
    <d v="2014-11-08T00:00:00"/>
    <s v="Standard Class"/>
    <s v="MS-17530"/>
    <s v="MaryBeth Skach"/>
    <s v="Consumer"/>
    <s v="United States"/>
    <s v="San Diego"/>
    <x v="1"/>
    <n v="92037"/>
    <x v="1"/>
    <s v="FUR-FU-10004671"/>
    <x v="0"/>
    <s v="Furnishings"/>
    <x v="1366"/>
    <n v="35.340000000000003"/>
    <n v="2"/>
    <n v="0"/>
    <n v="13.429200000000002"/>
    <n v="0.38"/>
    <n v="6.7146000000000008"/>
    <n v="17.670000000000002"/>
    <n v="17.670000000000002"/>
    <n v="0"/>
  </r>
  <r>
    <n v="2744"/>
    <s v="CA-2015-140144"/>
    <d v="2015-06-20T00:00:00"/>
    <x v="40"/>
    <d v="2015-06-25T00:00:00"/>
    <s v="Second Class"/>
    <s v="SC-20770"/>
    <s v="Stewart Carmichael"/>
    <s v="Corporate"/>
    <s v="United States"/>
    <s v="San Francisco"/>
    <x v="1"/>
    <n v="94122"/>
    <x v="1"/>
    <s v="FUR-FU-10002253"/>
    <x v="0"/>
    <s v="Furnishings"/>
    <x v="592"/>
    <n v="257.64"/>
    <n v="6"/>
    <n v="0"/>
    <n v="100.4796"/>
    <n v="0.39"/>
    <n v="16.746600000000001"/>
    <n v="42.94"/>
    <n v="42.94"/>
    <n v="0"/>
  </r>
  <r>
    <n v="2745"/>
    <s v="CA-2015-140144"/>
    <d v="2015-06-20T00:00:00"/>
    <x v="40"/>
    <d v="2015-06-25T00:00:00"/>
    <s v="Second Class"/>
    <s v="SC-20770"/>
    <s v="Stewart Carmichael"/>
    <s v="Corporate"/>
    <s v="United States"/>
    <s v="San Francisco"/>
    <x v="1"/>
    <n v="94122"/>
    <x v="1"/>
    <s v="TEC-PH-10002726"/>
    <x v="2"/>
    <s v="Phones"/>
    <x v="66"/>
    <n v="125.97600000000001"/>
    <n v="3"/>
    <n v="0.2"/>
    <n v="47.241"/>
    <n v="0.37499999999999994"/>
    <n v="15.747"/>
    <n v="41.992000000000004"/>
    <n v="52.489999999999995"/>
    <n v="25.195200000000003"/>
  </r>
  <r>
    <n v="2746"/>
    <s v="CA-2017-163321"/>
    <d v="2017-08-07T00:00:00"/>
    <x v="43"/>
    <d v="2017-08-11T00:00:00"/>
    <s v="Second Class"/>
    <s v="FM-14380"/>
    <s v="Fred McMath"/>
    <s v="Consumer"/>
    <s v="United States"/>
    <s v="Jacksonville"/>
    <x v="3"/>
    <n v="28540"/>
    <x v="0"/>
    <s v="TEC-AC-10004571"/>
    <x v="2"/>
    <s v="Accessories"/>
    <x v="409"/>
    <n v="79.992000000000004"/>
    <n v="1"/>
    <n v="0.2"/>
    <n v="21.997800000000002"/>
    <n v="0.27500000000000002"/>
    <n v="21.997800000000002"/>
    <n v="79.992000000000004"/>
    <n v="99.99"/>
    <n v="15.998400000000002"/>
  </r>
  <r>
    <n v="2747"/>
    <s v="CA-2014-155887"/>
    <d v="2014-05-12T00:00:00"/>
    <x v="8"/>
    <d v="2014-05-17T00:00:00"/>
    <s v="Standard Class"/>
    <s v="KT-16480"/>
    <s v="Kean Thornton"/>
    <s v="Consumer"/>
    <s v="United States"/>
    <s v="Franklin"/>
    <x v="31"/>
    <n v="2038"/>
    <x v="3"/>
    <s v="FUR-TA-10002228"/>
    <x v="0"/>
    <s v="Tables"/>
    <x v="601"/>
    <n v="700.05600000000004"/>
    <n v="3"/>
    <n v="0.3"/>
    <n v="-130.0104"/>
    <n v="-0.18571428571428572"/>
    <n v="-43.336800000000004"/>
    <n v="233.352"/>
    <n v="333.36000000000007"/>
    <n v="210.01680000000002"/>
  </r>
  <r>
    <n v="2748"/>
    <s v="US-2015-165449"/>
    <d v="2015-11-22T00:00:00"/>
    <x v="6"/>
    <d v="2015-11-26T00:00:00"/>
    <s v="Standard Class"/>
    <s v="AP-10720"/>
    <s v="Anne Pryor"/>
    <s v="Home Office"/>
    <s v="United States"/>
    <s v="Frisco"/>
    <x v="5"/>
    <n v="75034"/>
    <x v="2"/>
    <s v="TEC-AC-10004127"/>
    <x v="2"/>
    <s v="Accessories"/>
    <x v="1410"/>
    <n v="27.168000000000003"/>
    <n v="4"/>
    <n v="0.2"/>
    <n v="-1.3583999999999987"/>
    <n v="-4.9999999999999947E-2"/>
    <n v="-0.33959999999999968"/>
    <n v="6.7920000000000007"/>
    <n v="8.49"/>
    <n v="5.4336000000000011"/>
  </r>
  <r>
    <n v="2749"/>
    <s v="CA-2015-110247"/>
    <d v="2015-12-04T00:00:00"/>
    <x v="14"/>
    <d v="2015-12-08T00:00:00"/>
    <s v="Standard Class"/>
    <s v="RH-19555"/>
    <s v="Ritsa Hightower"/>
    <s v="Consumer"/>
    <s v="United States"/>
    <s v="Tallahassee"/>
    <x v="2"/>
    <n v="32303"/>
    <x v="0"/>
    <s v="OFF-BI-10001553"/>
    <x v="1"/>
    <s v="Binders"/>
    <x v="1302"/>
    <n v="8.2260000000000009"/>
    <n v="3"/>
    <n v="0.7"/>
    <n v="-6.0323999999999991"/>
    <n v="-0.73333333333333317"/>
    <n v="-2.0107999999999997"/>
    <n v="2.7420000000000004"/>
    <n v="9.1399999999999988"/>
    <n v="5.7582000000000004"/>
  </r>
  <r>
    <n v="2750"/>
    <s v="US-2014-141257"/>
    <d v="2014-06-08T00:00:00"/>
    <x v="3"/>
    <d v="2014-06-14T00:00:00"/>
    <s v="Standard Class"/>
    <s v="CS-11950"/>
    <s v="Carlos Soltero"/>
    <s v="Consumer"/>
    <s v="United States"/>
    <s v="Seattle"/>
    <x v="4"/>
    <n v="98115"/>
    <x v="1"/>
    <s v="FUR-CH-10002758"/>
    <x v="0"/>
    <s v="Chairs"/>
    <x v="1411"/>
    <n v="585.55200000000002"/>
    <n v="3"/>
    <n v="0.2"/>
    <n v="73.19399999999996"/>
    <n v="0.12499999999999993"/>
    <n v="24.397999999999985"/>
    <n v="195.184"/>
    <n v="243.97999999999996"/>
    <n v="117.11040000000001"/>
  </r>
  <r>
    <n v="2751"/>
    <s v="CA-2014-154669"/>
    <d v="2014-08-08T00:00:00"/>
    <x v="9"/>
    <d v="2014-08-11T00:00:00"/>
    <s v="Second Class"/>
    <s v="TM-21010"/>
    <s v="Tamara Manning"/>
    <s v="Consumer"/>
    <s v="United States"/>
    <s v="Vacaville"/>
    <x v="1"/>
    <n v="95687"/>
    <x v="1"/>
    <s v="OFF-ST-10000532"/>
    <x v="1"/>
    <s v="Storage"/>
    <x v="1412"/>
    <n v="423.28"/>
    <n v="11"/>
    <n v="0"/>
    <n v="110.05279999999999"/>
    <n v="0.26"/>
    <n v="10.004799999999999"/>
    <n v="38.479999999999997"/>
    <n v="38.479999999999997"/>
    <n v="0"/>
  </r>
  <r>
    <n v="2752"/>
    <s v="CA-2014-158029"/>
    <d v="2014-05-26T00:00:00"/>
    <x v="8"/>
    <d v="2014-05-30T00:00:00"/>
    <s v="Standard Class"/>
    <s v="HF-14995"/>
    <s v="Herbert Flentye"/>
    <s v="Consumer"/>
    <s v="United States"/>
    <s v="Los Angeles"/>
    <x v="1"/>
    <n v="90008"/>
    <x v="1"/>
    <s v="FUR-CH-10000988"/>
    <x v="0"/>
    <s v="Chairs"/>
    <x v="1141"/>
    <n v="225.29600000000002"/>
    <n v="2"/>
    <n v="0.2"/>
    <n v="22.529599999999995"/>
    <n v="9.9999999999999964E-2"/>
    <n v="11.264799999999997"/>
    <n v="112.64800000000001"/>
    <n v="140.81"/>
    <n v="45.059200000000004"/>
  </r>
  <r>
    <n v="2753"/>
    <s v="CA-2015-155306"/>
    <d v="2015-04-17T00:00:00"/>
    <x v="19"/>
    <d v="2015-04-21T00:00:00"/>
    <s v="Standard Class"/>
    <s v="GA-14515"/>
    <s v="George Ashbrook"/>
    <s v="Consumer"/>
    <s v="United States"/>
    <s v="San Francisco"/>
    <x v="1"/>
    <n v="94122"/>
    <x v="1"/>
    <s v="OFF-AR-10003251"/>
    <x v="1"/>
    <s v="Art"/>
    <x v="1050"/>
    <n v="5.56"/>
    <n v="2"/>
    <n v="0"/>
    <n v="2.2239999999999998"/>
    <n v="0.39999999999999997"/>
    <n v="1.1119999999999999"/>
    <n v="2.78"/>
    <n v="2.78"/>
    <n v="0"/>
  </r>
  <r>
    <n v="2754"/>
    <s v="CA-2015-155306"/>
    <d v="2015-04-17T00:00:00"/>
    <x v="19"/>
    <d v="2015-04-21T00:00:00"/>
    <s v="Standard Class"/>
    <s v="GA-14515"/>
    <s v="George Ashbrook"/>
    <s v="Consumer"/>
    <s v="United States"/>
    <s v="San Francisco"/>
    <x v="1"/>
    <n v="94122"/>
    <x v="1"/>
    <s v="TEC-AC-10003174"/>
    <x v="2"/>
    <s v="Accessories"/>
    <x v="619"/>
    <n v="323.37"/>
    <n v="3"/>
    <n v="0"/>
    <n v="129.34800000000001"/>
    <n v="0.4"/>
    <n v="43.116000000000007"/>
    <n v="107.79"/>
    <n v="107.79"/>
    <n v="0"/>
  </r>
  <r>
    <n v="2755"/>
    <s v="CA-2015-155306"/>
    <d v="2015-04-17T00:00:00"/>
    <x v="19"/>
    <d v="2015-04-21T00:00:00"/>
    <s v="Standard Class"/>
    <s v="GA-14515"/>
    <s v="George Ashbrook"/>
    <s v="Consumer"/>
    <s v="United States"/>
    <s v="San Francisco"/>
    <x v="1"/>
    <n v="94122"/>
    <x v="1"/>
    <s v="TEC-PH-10002310"/>
    <x v="2"/>
    <s v="Phones"/>
    <x v="1368"/>
    <n v="783.96000000000015"/>
    <n v="5"/>
    <n v="0.2"/>
    <n v="68.59650000000002"/>
    <n v="8.7500000000000008E-2"/>
    <n v="13.719300000000004"/>
    <n v="156.79200000000003"/>
    <n v="195.99000000000004"/>
    <n v="156.79200000000003"/>
  </r>
  <r>
    <n v="2756"/>
    <s v="CA-2015-155306"/>
    <d v="2015-04-17T00:00:00"/>
    <x v="19"/>
    <d v="2015-04-21T00:00:00"/>
    <s v="Standard Class"/>
    <s v="GA-14515"/>
    <s v="George Ashbrook"/>
    <s v="Consumer"/>
    <s v="United States"/>
    <s v="San Francisco"/>
    <x v="1"/>
    <n v="94122"/>
    <x v="1"/>
    <s v="OFF-AP-10002651"/>
    <x v="1"/>
    <s v="Appliances"/>
    <x v="1350"/>
    <n v="1447.6499999999999"/>
    <n v="5"/>
    <n v="0"/>
    <n v="419.8184999999998"/>
    <n v="0.28999999999999987"/>
    <n v="83.96369999999996"/>
    <n v="289.52999999999997"/>
    <n v="289.52999999999997"/>
    <n v="0"/>
  </r>
  <r>
    <n v="2757"/>
    <s v="CA-2015-155306"/>
    <d v="2015-04-17T00:00:00"/>
    <x v="19"/>
    <d v="2015-04-21T00:00:00"/>
    <s v="Standard Class"/>
    <s v="GA-14515"/>
    <s v="George Ashbrook"/>
    <s v="Consumer"/>
    <s v="United States"/>
    <s v="San Francisco"/>
    <x v="1"/>
    <n v="94122"/>
    <x v="1"/>
    <s v="OFF-PA-10001184"/>
    <x v="1"/>
    <s v="Paper"/>
    <x v="1316"/>
    <n v="11.96"/>
    <n v="2"/>
    <n v="0"/>
    <n v="5.8604000000000003"/>
    <n v="0.49"/>
    <n v="2.9302000000000001"/>
    <n v="5.98"/>
    <n v="5.98"/>
    <n v="0"/>
  </r>
  <r>
    <n v="2758"/>
    <s v="CA-2016-127775"/>
    <d v="2016-06-11T00:00:00"/>
    <x v="1"/>
    <d v="2016-06-13T00:00:00"/>
    <s v="Second Class"/>
    <s v="ES-14020"/>
    <s v="Erica Smith"/>
    <s v="Consumer"/>
    <s v="United States"/>
    <s v="New York City"/>
    <x v="15"/>
    <n v="10035"/>
    <x v="3"/>
    <s v="TEC-AC-10002402"/>
    <x v="2"/>
    <s v="Accessories"/>
    <x v="657"/>
    <n v="239.96999999999997"/>
    <n v="3"/>
    <n v="0"/>
    <n v="71.990999999999985"/>
    <n v="0.3"/>
    <n v="23.996999999999996"/>
    <n v="79.989999999999995"/>
    <n v="79.989999999999995"/>
    <n v="0"/>
  </r>
  <r>
    <n v="2759"/>
    <s v="CA-2016-146171"/>
    <d v="2016-03-11T00:00:00"/>
    <x v="17"/>
    <d v="2016-03-15T00:00:00"/>
    <s v="Standard Class"/>
    <s v="JP-16135"/>
    <s v="Julie Prescott"/>
    <s v="Home Office"/>
    <s v="United States"/>
    <s v="Columbus"/>
    <x v="32"/>
    <n v="31907"/>
    <x v="0"/>
    <s v="FUR-FU-10004270"/>
    <x v="0"/>
    <s v="Furnishings"/>
    <x v="1381"/>
    <n v="76.92"/>
    <n v="4"/>
    <n v="0"/>
    <n v="31.537200000000006"/>
    <n v="0.41000000000000009"/>
    <n v="7.8843000000000014"/>
    <n v="19.23"/>
    <n v="19.23"/>
    <n v="0"/>
  </r>
  <r>
    <n v="2760"/>
    <s v="CA-2016-146171"/>
    <d v="2016-03-11T00:00:00"/>
    <x v="17"/>
    <d v="2016-03-15T00:00:00"/>
    <s v="Standard Class"/>
    <s v="JP-16135"/>
    <s v="Julie Prescott"/>
    <s v="Home Office"/>
    <s v="United States"/>
    <s v="Columbus"/>
    <x v="32"/>
    <n v="31907"/>
    <x v="0"/>
    <s v="OFF-ST-10001526"/>
    <x v="1"/>
    <s v="Storage"/>
    <x v="771"/>
    <n v="481.32"/>
    <n v="4"/>
    <n v="0"/>
    <n v="125.14319999999998"/>
    <n v="0.25999999999999995"/>
    <n v="31.285799999999995"/>
    <n v="120.33"/>
    <n v="120.33"/>
    <n v="0"/>
  </r>
  <r>
    <n v="2761"/>
    <s v="CA-2014-129574"/>
    <d v="2014-05-26T00:00:00"/>
    <x v="8"/>
    <d v="2014-05-29T00:00:00"/>
    <s v="First Class"/>
    <s v="Dp-13240"/>
    <s v="Dean percer"/>
    <s v="Home Office"/>
    <s v="United States"/>
    <s v="Murray"/>
    <x v="7"/>
    <n v="84107"/>
    <x v="1"/>
    <s v="OFF-PA-10002893"/>
    <x v="1"/>
    <s v="Paper"/>
    <x v="364"/>
    <n v="48.4"/>
    <n v="5"/>
    <n v="0"/>
    <n v="23.231999999999999"/>
    <n v="0.48"/>
    <n v="4.6463999999999999"/>
    <n v="9.68"/>
    <n v="9.68"/>
    <n v="0"/>
  </r>
  <r>
    <n v="2762"/>
    <s v="CA-2017-126536"/>
    <d v="2017-10-12T00:00:00"/>
    <x v="13"/>
    <d v="2017-10-14T00:00:00"/>
    <s v="First Class"/>
    <s v="NK-18490"/>
    <s v="Neil Knudson"/>
    <s v="Home Office"/>
    <s v="United States"/>
    <s v="San Francisco"/>
    <x v="1"/>
    <n v="94110"/>
    <x v="1"/>
    <s v="TEC-AC-10003709"/>
    <x v="2"/>
    <s v="Accessories"/>
    <x v="1413"/>
    <n v="0.99"/>
    <n v="1"/>
    <n v="0"/>
    <n v="0.4356000000000001"/>
    <n v="0.44000000000000011"/>
    <n v="0.4356000000000001"/>
    <n v="0.99"/>
    <n v="0.99"/>
    <n v="0"/>
  </r>
  <r>
    <n v="2763"/>
    <s v="CA-2017-126536"/>
    <d v="2017-10-12T00:00:00"/>
    <x v="13"/>
    <d v="2017-10-14T00:00:00"/>
    <s v="First Class"/>
    <s v="NK-18490"/>
    <s v="Neil Knudson"/>
    <s v="Home Office"/>
    <s v="United States"/>
    <s v="San Francisco"/>
    <x v="1"/>
    <n v="94110"/>
    <x v="1"/>
    <s v="OFF-BI-10001191"/>
    <x v="1"/>
    <s v="Binders"/>
    <x v="979"/>
    <n v="101.84"/>
    <n v="5"/>
    <n v="0.2"/>
    <n v="36.917000000000002"/>
    <n v="0.36249999999999999"/>
    <n v="7.3834"/>
    <n v="20.368000000000002"/>
    <n v="25.46"/>
    <n v="20.368000000000002"/>
  </r>
  <r>
    <n v="2764"/>
    <s v="CA-2017-165757"/>
    <d v="2017-06-22T00:00:00"/>
    <x v="27"/>
    <d v="2017-06-28T00:00:00"/>
    <s v="Standard Class"/>
    <s v="PL-18925"/>
    <s v="Paul Lucas"/>
    <s v="Home Office"/>
    <s v="United States"/>
    <s v="Philadelphia"/>
    <x v="9"/>
    <n v="19140"/>
    <x v="3"/>
    <s v="OFF-BI-10003166"/>
    <x v="1"/>
    <s v="Binders"/>
    <x v="1414"/>
    <n v="10.332000000000003"/>
    <n v="3"/>
    <n v="0.7"/>
    <n v="-7.5767999999999986"/>
    <n v="-0.73333333333333306"/>
    <n v="-2.5255999999999994"/>
    <n v="3.4440000000000008"/>
    <n v="11.48"/>
    <n v="7.2324000000000011"/>
  </r>
  <r>
    <n v="2765"/>
    <s v="CA-2017-165757"/>
    <d v="2017-06-22T00:00:00"/>
    <x v="27"/>
    <d v="2017-06-28T00:00:00"/>
    <s v="Standard Class"/>
    <s v="PL-18925"/>
    <s v="Paul Lucas"/>
    <s v="Home Office"/>
    <s v="United States"/>
    <s v="Philadelphia"/>
    <x v="9"/>
    <n v="19140"/>
    <x v="3"/>
    <s v="OFF-BI-10003982"/>
    <x v="1"/>
    <s v="Binders"/>
    <x v="350"/>
    <n v="31.155000000000005"/>
    <n v="5"/>
    <n v="0.7"/>
    <n v="-23.8855"/>
    <n v="-0.76666666666666661"/>
    <n v="-4.7770999999999999"/>
    <n v="6.2310000000000008"/>
    <n v="20.77"/>
    <n v="21.808500000000002"/>
  </r>
  <r>
    <n v="2766"/>
    <s v="CA-2017-165757"/>
    <d v="2017-06-22T00:00:00"/>
    <x v="27"/>
    <d v="2017-06-28T00:00:00"/>
    <s v="Standard Class"/>
    <s v="PL-18925"/>
    <s v="Paul Lucas"/>
    <s v="Home Office"/>
    <s v="United States"/>
    <s v="Philadelphia"/>
    <x v="9"/>
    <n v="19140"/>
    <x v="3"/>
    <s v="OFF-ST-10004835"/>
    <x v="1"/>
    <s v="Storage"/>
    <x v="1415"/>
    <n v="8.9280000000000008"/>
    <n v="2"/>
    <n v="0.2"/>
    <n v="0.66959999999999997"/>
    <n v="7.4999999999999983E-2"/>
    <n v="0.33479999999999999"/>
    <n v="4.4640000000000004"/>
    <n v="5.58"/>
    <n v="1.7856000000000003"/>
  </r>
  <r>
    <n v="2767"/>
    <s v="CA-2017-167752"/>
    <d v="2017-01-15T00:00:00"/>
    <x v="44"/>
    <d v="2017-01-18T00:00:00"/>
    <s v="First Class"/>
    <s v="RW-19690"/>
    <s v="Robert Waldorf"/>
    <s v="Consumer"/>
    <s v="United States"/>
    <s v="Philadelphia"/>
    <x v="9"/>
    <n v="19134"/>
    <x v="3"/>
    <s v="OFF-AP-10000159"/>
    <x v="1"/>
    <s v="Appliances"/>
    <x v="1416"/>
    <n v="34.384"/>
    <n v="1"/>
    <n v="0.2"/>
    <n v="3.8681999999999945"/>
    <n v="0.11249999999999984"/>
    <n v="3.8681999999999945"/>
    <n v="34.384"/>
    <n v="42.98"/>
    <n v="6.8768000000000002"/>
  </r>
  <r>
    <n v="2768"/>
    <s v="CA-2017-167752"/>
    <d v="2017-01-15T00:00:00"/>
    <x v="44"/>
    <d v="2017-01-18T00:00:00"/>
    <s v="First Class"/>
    <s v="RW-19690"/>
    <s v="Robert Waldorf"/>
    <s v="Consumer"/>
    <s v="United States"/>
    <s v="Philadelphia"/>
    <x v="9"/>
    <n v="19134"/>
    <x v="3"/>
    <s v="OFF-AP-10002945"/>
    <x v="1"/>
    <s v="Appliances"/>
    <x v="228"/>
    <n v="1924.1599999999999"/>
    <n v="8"/>
    <n v="0.2"/>
    <n v="312.67599999999993"/>
    <n v="0.16249999999999998"/>
    <n v="39.084499999999991"/>
    <n v="240.51999999999998"/>
    <n v="300.64999999999998"/>
    <n v="384.83199999999999"/>
  </r>
  <r>
    <n v="2769"/>
    <s v="US-2015-122140"/>
    <d v="2015-04-02T00:00:00"/>
    <x v="19"/>
    <d v="2015-04-07T00:00:00"/>
    <s v="Standard Class"/>
    <s v="MO-17950"/>
    <s v="Michael Oakman"/>
    <s v="Consumer"/>
    <s v="United States"/>
    <s v="Dallas"/>
    <x v="5"/>
    <n v="75220"/>
    <x v="2"/>
    <s v="OFF-AP-10001242"/>
    <x v="1"/>
    <s v="Appliances"/>
    <x v="1417"/>
    <n v="32.191999999999993"/>
    <n v="2"/>
    <n v="0.8"/>
    <n v="-80.48"/>
    <n v="-2.5000000000000004"/>
    <n v="-40.24"/>
    <n v="16.095999999999997"/>
    <n v="80.48"/>
    <n v="25.753599999999995"/>
  </r>
  <r>
    <n v="2770"/>
    <s v="US-2015-122140"/>
    <d v="2015-04-02T00:00:00"/>
    <x v="19"/>
    <d v="2015-04-07T00:00:00"/>
    <s v="Standard Class"/>
    <s v="MO-17950"/>
    <s v="Michael Oakman"/>
    <s v="Consumer"/>
    <s v="United States"/>
    <s v="Dallas"/>
    <x v="5"/>
    <n v="75220"/>
    <x v="2"/>
    <s v="TEC-AC-10003038"/>
    <x v="2"/>
    <s v="Accessories"/>
    <x v="1033"/>
    <n v="50.120000000000005"/>
    <n v="7"/>
    <n v="0.2"/>
    <n v="-0.62650000000000716"/>
    <n v="-1.2500000000000141E-2"/>
    <n v="-8.9500000000001023E-2"/>
    <n v="7.160000000000001"/>
    <n v="8.9499999999999993"/>
    <n v="10.024000000000001"/>
  </r>
  <r>
    <n v="2771"/>
    <s v="US-2015-122140"/>
    <d v="2015-04-02T00:00:00"/>
    <x v="19"/>
    <d v="2015-04-07T00:00:00"/>
    <s v="Standard Class"/>
    <s v="MO-17950"/>
    <s v="Michael Oakman"/>
    <s v="Consumer"/>
    <s v="United States"/>
    <s v="Dallas"/>
    <x v="5"/>
    <n v="75220"/>
    <x v="2"/>
    <s v="TEC-AC-10003289"/>
    <x v="2"/>
    <s v="Accessories"/>
    <x v="1218"/>
    <n v="47.975999999999999"/>
    <n v="3"/>
    <n v="0.2"/>
    <n v="1.7990999999999993"/>
    <n v="3.7499999999999985E-2"/>
    <n v="0.59969999999999979"/>
    <n v="15.991999999999999"/>
    <n v="19.989999999999998"/>
    <n v="9.5952000000000002"/>
  </r>
  <r>
    <n v="2772"/>
    <s v="CA-2016-163986"/>
    <d v="2016-09-03T00:00:00"/>
    <x v="21"/>
    <d v="2016-09-10T00:00:00"/>
    <s v="Standard Class"/>
    <s v="JJ-15445"/>
    <s v="Jennifer Jackson"/>
    <s v="Consumer"/>
    <s v="United States"/>
    <s v="Waukesha"/>
    <x v="6"/>
    <n v="53186"/>
    <x v="2"/>
    <s v="OFF-ST-10000918"/>
    <x v="1"/>
    <s v="Storage"/>
    <x v="377"/>
    <n v="54.5"/>
    <n v="5"/>
    <n v="0"/>
    <n v="14.169999999999998"/>
    <n v="0.25999999999999995"/>
    <n v="2.8339999999999996"/>
    <n v="10.9"/>
    <n v="10.9"/>
    <n v="0"/>
  </r>
  <r>
    <n v="2773"/>
    <s v="CA-2017-158967"/>
    <d v="2017-12-10T00:00:00"/>
    <x v="22"/>
    <d v="2017-12-12T00:00:00"/>
    <s v="First Class"/>
    <s v="BT-11680"/>
    <s v="Brian Thompson"/>
    <s v="Consumer"/>
    <s v="United States"/>
    <s v="Fort Lauderdale"/>
    <x v="2"/>
    <n v="33311"/>
    <x v="0"/>
    <s v="FUR-FU-10001940"/>
    <x v="0"/>
    <s v="Furnishings"/>
    <x v="222"/>
    <n v="19.103999999999999"/>
    <n v="3"/>
    <n v="0.2"/>
    <n v="5.7312000000000012"/>
    <n v="0.3000000000000001"/>
    <n v="1.9104000000000003"/>
    <n v="6.3679999999999994"/>
    <n v="7.9599999999999982"/>
    <n v="3.8208000000000002"/>
  </r>
  <r>
    <n v="2774"/>
    <s v="CA-2016-131576"/>
    <d v="2016-11-22T00:00:00"/>
    <x v="0"/>
    <d v="2016-11-26T00:00:00"/>
    <s v="Standard Class"/>
    <s v="RD-19585"/>
    <s v="Rob Dowd"/>
    <s v="Consumer"/>
    <s v="United States"/>
    <s v="Detroit"/>
    <x v="12"/>
    <n v="48205"/>
    <x v="2"/>
    <s v="OFF-BI-10002852"/>
    <x v="1"/>
    <s v="Binders"/>
    <x v="91"/>
    <n v="49.44"/>
    <n v="3"/>
    <n v="0"/>
    <n v="24.2256"/>
    <n v="0.49000000000000005"/>
    <n v="8.0752000000000006"/>
    <n v="16.48"/>
    <n v="16.48"/>
    <n v="0"/>
  </r>
  <r>
    <n v="2775"/>
    <s v="CA-2017-143455"/>
    <d v="2017-11-11T00:00:00"/>
    <x v="23"/>
    <d v="2017-11-18T00:00:00"/>
    <s v="Standard Class"/>
    <s v="ML-17755"/>
    <s v="Max Ludwig"/>
    <s v="Home Office"/>
    <s v="United States"/>
    <s v="Springfield"/>
    <x v="24"/>
    <n v="45503"/>
    <x v="3"/>
    <s v="OFF-PA-10004451"/>
    <x v="1"/>
    <s v="Paper"/>
    <x v="498"/>
    <n v="10.368000000000002"/>
    <n v="2"/>
    <n v="0.2"/>
    <n v="3.6288"/>
    <n v="0.34999999999999992"/>
    <n v="1.8144"/>
    <n v="5.1840000000000011"/>
    <n v="6.4800000000000013"/>
    <n v="2.0736000000000003"/>
  </r>
  <r>
    <n v="2776"/>
    <s v="CA-2016-144729"/>
    <d v="2016-10-21T00:00:00"/>
    <x v="32"/>
    <d v="2016-10-25T00:00:00"/>
    <s v="Standard Class"/>
    <s v="JE-15745"/>
    <s v="Joel Eaton"/>
    <s v="Consumer"/>
    <s v="United States"/>
    <s v="San Diego"/>
    <x v="1"/>
    <n v="92037"/>
    <x v="1"/>
    <s v="OFF-ST-10004804"/>
    <x v="1"/>
    <s v="Storage"/>
    <x v="233"/>
    <n v="154.44"/>
    <n v="3"/>
    <n v="0"/>
    <n v="1.5444000000000031"/>
    <n v="1.0000000000000021E-2"/>
    <n v="0.51480000000000103"/>
    <n v="51.48"/>
    <n v="51.48"/>
    <n v="0"/>
  </r>
  <r>
    <n v="2777"/>
    <s v="CA-2015-127019"/>
    <d v="2015-12-21T00:00:00"/>
    <x v="14"/>
    <d v="2015-12-25T00:00:00"/>
    <s v="Standard Class"/>
    <s v="ER-13855"/>
    <s v="Elpida Rittenbach"/>
    <s v="Corporate"/>
    <s v="United States"/>
    <s v="Colorado Springs"/>
    <x v="22"/>
    <n v="80906"/>
    <x v="1"/>
    <s v="OFF-AP-10003971"/>
    <x v="1"/>
    <s v="Appliances"/>
    <x v="923"/>
    <n v="60.984000000000009"/>
    <n v="7"/>
    <n v="0.2"/>
    <n v="4.5737999999999985"/>
    <n v="7.4999999999999969E-2"/>
    <n v="0.65339999999999976"/>
    <n v="8.7120000000000015"/>
    <n v="10.89"/>
    <n v="12.196800000000003"/>
  </r>
  <r>
    <n v="2778"/>
    <s v="CA-2015-138534"/>
    <d v="2015-07-17T00:00:00"/>
    <x v="38"/>
    <d v="2015-07-19T00:00:00"/>
    <s v="Second Class"/>
    <s v="JM-15535"/>
    <s v="Jessica Myrick"/>
    <s v="Consumer"/>
    <s v="United States"/>
    <s v="Bakersfield"/>
    <x v="1"/>
    <n v="93309"/>
    <x v="1"/>
    <s v="FUR-BO-10003159"/>
    <x v="0"/>
    <s v="Bookcases"/>
    <x v="1109"/>
    <n v="195.46600000000001"/>
    <n v="2"/>
    <n v="0.15"/>
    <n v="-13.797600000000017"/>
    <n v="-7.0588235294117729E-2"/>
    <n v="-6.8988000000000085"/>
    <n v="97.733000000000004"/>
    <n v="114.98"/>
    <n v="29.319900000000001"/>
  </r>
  <r>
    <n v="2779"/>
    <s v="CA-2017-108322"/>
    <d v="2017-04-30T00:00:00"/>
    <x v="4"/>
    <d v="2017-05-05T00:00:00"/>
    <s v="Standard Class"/>
    <s v="SS-20140"/>
    <s v="Saphhira Shifley"/>
    <s v="Corporate"/>
    <s v="United States"/>
    <s v="Pompano Beach"/>
    <x v="2"/>
    <n v="33068"/>
    <x v="0"/>
    <s v="FUR-FU-10001935"/>
    <x v="0"/>
    <s v="Furnishings"/>
    <x v="345"/>
    <n v="23.680000000000003"/>
    <n v="8"/>
    <n v="0.2"/>
    <n v="6.216000000000002"/>
    <n v="0.26250000000000007"/>
    <n v="0.77700000000000025"/>
    <n v="2.9600000000000004"/>
    <n v="3.7"/>
    <n v="4.7360000000000007"/>
  </r>
  <r>
    <n v="2780"/>
    <s v="CA-2017-108322"/>
    <d v="2017-04-30T00:00:00"/>
    <x v="4"/>
    <d v="2017-05-05T00:00:00"/>
    <s v="Standard Class"/>
    <s v="SS-20140"/>
    <s v="Saphhira Shifley"/>
    <s v="Corporate"/>
    <s v="United States"/>
    <s v="Pompano Beach"/>
    <x v="2"/>
    <n v="33068"/>
    <x v="0"/>
    <s v="TEC-AC-10003433"/>
    <x v="2"/>
    <s v="Accessories"/>
    <x v="1418"/>
    <n v="2.3760000000000003"/>
    <n v="3"/>
    <n v="0.2"/>
    <n v="0.74249999999999994"/>
    <n v="0.31249999999999994"/>
    <n v="0.24749999999999997"/>
    <n v="0.79200000000000015"/>
    <n v="0.99"/>
    <n v="0.47520000000000007"/>
  </r>
  <r>
    <n v="2781"/>
    <s v="CA-2017-167668"/>
    <d v="2017-05-06T00:00:00"/>
    <x v="24"/>
    <d v="2017-05-08T00:00:00"/>
    <s v="First Class"/>
    <s v="TC-21295"/>
    <s v="Toby Carlisle"/>
    <s v="Consumer"/>
    <s v="United States"/>
    <s v="New York City"/>
    <x v="15"/>
    <n v="10035"/>
    <x v="3"/>
    <s v="OFF-LA-10004544"/>
    <x v="1"/>
    <s v="Labels"/>
    <x v="199"/>
    <n v="59.2"/>
    <n v="4"/>
    <n v="0"/>
    <n v="29.6"/>
    <n v="0.5"/>
    <n v="7.4"/>
    <n v="14.8"/>
    <n v="14.8"/>
    <n v="0"/>
  </r>
  <r>
    <n v="2782"/>
    <s v="CA-2017-146724"/>
    <d v="2017-11-20T00:00:00"/>
    <x v="23"/>
    <d v="2017-11-27T00:00:00"/>
    <s v="Standard Class"/>
    <s v="HG-15025"/>
    <s v="Hunter Glantz"/>
    <s v="Consumer"/>
    <s v="United States"/>
    <s v="Lakeville"/>
    <x v="11"/>
    <n v="55044"/>
    <x v="2"/>
    <s v="OFF-AR-10001026"/>
    <x v="1"/>
    <s v="Art"/>
    <x v="209"/>
    <n v="22"/>
    <n v="10"/>
    <n v="0"/>
    <n v="9.6800000000000015"/>
    <n v="0.44000000000000006"/>
    <n v="0.96800000000000019"/>
    <n v="2.2000000000000002"/>
    <n v="2.2000000000000002"/>
    <n v="0"/>
  </r>
  <r>
    <n v="2783"/>
    <s v="CA-2016-139878"/>
    <d v="2016-11-11T00:00:00"/>
    <x v="0"/>
    <d v="2016-11-16T00:00:00"/>
    <s v="Standard Class"/>
    <s v="LD-17005"/>
    <s v="Lisa DeCherney"/>
    <s v="Consumer"/>
    <s v="United States"/>
    <s v="Detroit"/>
    <x v="12"/>
    <n v="48234"/>
    <x v="2"/>
    <s v="TEC-PH-10001336"/>
    <x v="2"/>
    <s v="Phones"/>
    <x v="950"/>
    <n v="257.98"/>
    <n v="2"/>
    <n v="0"/>
    <n v="74.8142"/>
    <n v="0.28999999999999998"/>
    <n v="37.4071"/>
    <n v="128.99"/>
    <n v="128.99"/>
    <n v="0"/>
  </r>
  <r>
    <n v="2784"/>
    <s v="US-2016-106677"/>
    <d v="2016-11-05T00:00:00"/>
    <x v="0"/>
    <d v="2016-11-10T00:00:00"/>
    <s v="Standard Class"/>
    <s v="AS-10285"/>
    <s v="Alejandro Savely"/>
    <s v="Corporate"/>
    <s v="United States"/>
    <s v="Philadelphia"/>
    <x v="9"/>
    <n v="19134"/>
    <x v="3"/>
    <s v="TEC-PH-10003187"/>
    <x v="2"/>
    <s v="Phones"/>
    <x v="1419"/>
    <n v="23.987999999999996"/>
    <n v="2"/>
    <n v="0.4"/>
    <n v="-15.991999999999999"/>
    <n v="-0.66666666666666674"/>
    <n v="-7.9959999999999996"/>
    <n v="11.993999999999998"/>
    <n v="19.989999999999998"/>
    <n v="9.5951999999999984"/>
  </r>
  <r>
    <n v="2785"/>
    <s v="CA-2016-116974"/>
    <d v="2016-10-09T00:00:00"/>
    <x v="32"/>
    <d v="2016-10-15T00:00:00"/>
    <s v="Standard Class"/>
    <s v="MP-17965"/>
    <s v="Michael Paige"/>
    <s v="Corporate"/>
    <s v="United States"/>
    <s v="Troy"/>
    <x v="24"/>
    <n v="45373"/>
    <x v="3"/>
    <s v="TEC-PH-10004897"/>
    <x v="2"/>
    <s v="Phones"/>
    <x v="1124"/>
    <n v="23.975999999999999"/>
    <n v="4"/>
    <n v="0.4"/>
    <n v="-15.584400000000002"/>
    <n v="-0.65000000000000013"/>
    <n v="-3.8961000000000006"/>
    <n v="5.9939999999999998"/>
    <n v="9.99"/>
    <n v="9.5904000000000007"/>
  </r>
  <r>
    <n v="2786"/>
    <s v="CA-2015-149972"/>
    <d v="2015-09-21T00:00:00"/>
    <x v="11"/>
    <d v="2015-09-23T00:00:00"/>
    <s v="First Class"/>
    <s v="CD-12790"/>
    <s v="Cynthia Delaney"/>
    <s v="Home Office"/>
    <s v="United States"/>
    <s v="Los Angeles"/>
    <x v="1"/>
    <n v="90036"/>
    <x v="1"/>
    <s v="FUR-CH-10004997"/>
    <x v="0"/>
    <s v="Chairs"/>
    <x v="499"/>
    <n v="601.53599999999994"/>
    <n v="4"/>
    <n v="0.2"/>
    <n v="0"/>
    <n v="0"/>
    <n v="0"/>
    <n v="150.38399999999999"/>
    <n v="187.97999999999996"/>
    <n v="120.30719999999999"/>
  </r>
  <r>
    <n v="2787"/>
    <s v="CA-2015-149972"/>
    <d v="2015-09-21T00:00:00"/>
    <x v="11"/>
    <d v="2015-09-23T00:00:00"/>
    <s v="First Class"/>
    <s v="CD-12790"/>
    <s v="Cynthia Delaney"/>
    <s v="Home Office"/>
    <s v="United States"/>
    <s v="Los Angeles"/>
    <x v="1"/>
    <n v="90036"/>
    <x v="1"/>
    <s v="OFF-FA-10002763"/>
    <x v="1"/>
    <s v="Fasteners"/>
    <x v="1420"/>
    <n v="7.9"/>
    <n v="2"/>
    <n v="0"/>
    <n v="2.5279999999999996"/>
    <n v="0.31999999999999995"/>
    <n v="1.2639999999999998"/>
    <n v="3.95"/>
    <n v="3.95"/>
    <n v="0"/>
  </r>
  <r>
    <n v="2788"/>
    <s v="US-2014-117744"/>
    <d v="2014-12-02T00:00:00"/>
    <x v="20"/>
    <d v="2014-12-06T00:00:00"/>
    <s v="Standard Class"/>
    <s v="MD-17860"/>
    <s v="Michael Dominguez"/>
    <s v="Corporate"/>
    <s v="United States"/>
    <s v="Corpus Christi"/>
    <x v="5"/>
    <n v="78415"/>
    <x v="2"/>
    <s v="FUR-FU-10001588"/>
    <x v="0"/>
    <s v="Furnishings"/>
    <x v="287"/>
    <n v="58.36"/>
    <n v="5"/>
    <n v="0.6"/>
    <n v="-24.802999999999997"/>
    <n v="-0.42499999999999993"/>
    <n v="-4.9605999999999995"/>
    <n v="11.672000000000001"/>
    <n v="29.18"/>
    <n v="35.015999999999998"/>
  </r>
  <r>
    <n v="2789"/>
    <s v="US-2014-117744"/>
    <d v="2014-12-02T00:00:00"/>
    <x v="20"/>
    <d v="2014-12-06T00:00:00"/>
    <s v="Standard Class"/>
    <s v="MD-17860"/>
    <s v="Michael Dominguez"/>
    <s v="Corporate"/>
    <s v="United States"/>
    <s v="Corpus Christi"/>
    <x v="5"/>
    <n v="78415"/>
    <x v="2"/>
    <s v="OFF-AR-10000940"/>
    <x v="1"/>
    <s v="Art"/>
    <x v="135"/>
    <n v="16.463999999999999"/>
    <n v="7"/>
    <n v="0.2"/>
    <n v="1.4406000000000008"/>
    <n v="8.750000000000005E-2"/>
    <n v="0.20580000000000012"/>
    <n v="2.3519999999999999"/>
    <n v="2.9399999999999995"/>
    <n v="3.2927999999999997"/>
  </r>
  <r>
    <n v="2790"/>
    <s v="US-2014-117744"/>
    <d v="2014-12-02T00:00:00"/>
    <x v="20"/>
    <d v="2014-12-06T00:00:00"/>
    <s v="Standard Class"/>
    <s v="MD-17860"/>
    <s v="Michael Dominguez"/>
    <s v="Corporate"/>
    <s v="United States"/>
    <s v="Corpus Christi"/>
    <x v="5"/>
    <n v="78415"/>
    <x v="2"/>
    <s v="FUR-FU-10002759"/>
    <x v="0"/>
    <s v="Furnishings"/>
    <x v="560"/>
    <n v="39.960000000000008"/>
    <n v="5"/>
    <n v="0.6"/>
    <n v="-23.975999999999999"/>
    <n v="-0.59999999999999987"/>
    <n v="-4.7951999999999995"/>
    <n v="7.9920000000000018"/>
    <n v="19.980000000000004"/>
    <n v="23.976000000000003"/>
  </r>
  <r>
    <n v="2791"/>
    <s v="CA-2014-125514"/>
    <d v="2014-09-21T00:00:00"/>
    <x v="30"/>
    <d v="2014-09-22T00:00:00"/>
    <s v="First Class"/>
    <s v="BM-11650"/>
    <s v="Brian Moss"/>
    <s v="Corporate"/>
    <s v="United States"/>
    <s v="Omaha"/>
    <x v="8"/>
    <n v="68104"/>
    <x v="2"/>
    <s v="OFF-AP-10000358"/>
    <x v="1"/>
    <s v="Appliances"/>
    <x v="95"/>
    <n v="25.96"/>
    <n v="2"/>
    <n v="0"/>
    <n v="7.5283999999999978"/>
    <n v="0.28999999999999992"/>
    <n v="3.7641999999999989"/>
    <n v="12.98"/>
    <n v="12.98"/>
    <n v="0"/>
  </r>
  <r>
    <n v="2792"/>
    <s v="CA-2014-125514"/>
    <d v="2014-09-21T00:00:00"/>
    <x v="30"/>
    <d v="2014-09-22T00:00:00"/>
    <s v="First Class"/>
    <s v="BM-11650"/>
    <s v="Brian Moss"/>
    <s v="Corporate"/>
    <s v="United States"/>
    <s v="Omaha"/>
    <x v="8"/>
    <n v="68104"/>
    <x v="2"/>
    <s v="OFF-AP-10003281"/>
    <x v="1"/>
    <s v="Appliances"/>
    <x v="1189"/>
    <n v="36.269999999999996"/>
    <n v="3"/>
    <n v="0"/>
    <n v="10.880999999999997"/>
    <n v="0.29999999999999993"/>
    <n v="3.6269999999999989"/>
    <n v="12.089999999999998"/>
    <n v="12.089999999999998"/>
    <n v="0"/>
  </r>
  <r>
    <n v="2793"/>
    <s v="CA-2014-125514"/>
    <d v="2014-09-21T00:00:00"/>
    <x v="30"/>
    <d v="2014-09-22T00:00:00"/>
    <s v="First Class"/>
    <s v="BM-11650"/>
    <s v="Brian Moss"/>
    <s v="Corporate"/>
    <s v="United States"/>
    <s v="Omaha"/>
    <x v="8"/>
    <n v="68104"/>
    <x v="2"/>
    <s v="OFF-PA-10000029"/>
    <x v="1"/>
    <s v="Paper"/>
    <x v="811"/>
    <n v="6.48"/>
    <n v="1"/>
    <n v="0"/>
    <n v="3.1104000000000003"/>
    <n v="0.48000000000000004"/>
    <n v="3.1104000000000003"/>
    <n v="6.48"/>
    <n v="6.48"/>
    <n v="0"/>
  </r>
  <r>
    <n v="2794"/>
    <s v="CA-2014-154599"/>
    <d v="2014-04-12T00:00:00"/>
    <x v="41"/>
    <d v="2014-04-17T00:00:00"/>
    <s v="Standard Class"/>
    <s v="KN-16450"/>
    <s v="Kean Nguyen"/>
    <s v="Corporate"/>
    <s v="United States"/>
    <s v="Redondo Beach"/>
    <x v="1"/>
    <n v="90278"/>
    <x v="1"/>
    <s v="TEC-PH-10001557"/>
    <x v="2"/>
    <s v="Phones"/>
    <x v="664"/>
    <n v="1075.088"/>
    <n v="14"/>
    <n v="0.2"/>
    <n v="94.070199999999943"/>
    <n v="8.7499999999999953E-2"/>
    <n v="6.7192999999999961"/>
    <n v="76.792000000000002"/>
    <n v="95.989999999999981"/>
    <n v="215.01760000000002"/>
  </r>
  <r>
    <n v="2795"/>
    <s v="CA-2014-154599"/>
    <d v="2014-04-12T00:00:00"/>
    <x v="41"/>
    <d v="2014-04-17T00:00:00"/>
    <s v="Standard Class"/>
    <s v="KN-16450"/>
    <s v="Kean Nguyen"/>
    <s v="Corporate"/>
    <s v="United States"/>
    <s v="Redondo Beach"/>
    <x v="1"/>
    <n v="90278"/>
    <x v="1"/>
    <s v="TEC-PH-10000576"/>
    <x v="2"/>
    <s v="Phones"/>
    <x v="815"/>
    <n v="438.36800000000005"/>
    <n v="4"/>
    <n v="0.2"/>
    <n v="38.357200000000006"/>
    <n v="8.7500000000000008E-2"/>
    <n v="9.5893000000000015"/>
    <n v="109.59200000000001"/>
    <n v="136.99"/>
    <n v="87.673600000000022"/>
  </r>
  <r>
    <n v="2796"/>
    <s v="CA-2014-154599"/>
    <d v="2014-04-12T00:00:00"/>
    <x v="41"/>
    <d v="2014-04-17T00:00:00"/>
    <s v="Standard Class"/>
    <s v="KN-16450"/>
    <s v="Kean Nguyen"/>
    <s v="Corporate"/>
    <s v="United States"/>
    <s v="Redondo Beach"/>
    <x v="1"/>
    <n v="90278"/>
    <x v="1"/>
    <s v="OFF-BI-10002764"/>
    <x v="1"/>
    <s v="Binders"/>
    <x v="507"/>
    <n v="18.088000000000001"/>
    <n v="7"/>
    <n v="0.2"/>
    <n v="6.5569000000000006"/>
    <n v="0.36249999999999999"/>
    <n v="0.93670000000000009"/>
    <n v="2.5840000000000001"/>
    <n v="3.23"/>
    <n v="3.6176000000000004"/>
  </r>
  <r>
    <n v="2797"/>
    <s v="CA-2014-154599"/>
    <d v="2014-04-12T00:00:00"/>
    <x v="41"/>
    <d v="2014-04-17T00:00:00"/>
    <s v="Standard Class"/>
    <s v="KN-16450"/>
    <s v="Kean Nguyen"/>
    <s v="Corporate"/>
    <s v="United States"/>
    <s v="Redondo Beach"/>
    <x v="1"/>
    <n v="90278"/>
    <x v="1"/>
    <s v="FUR-BO-10001337"/>
    <x v="0"/>
    <s v="Bookcases"/>
    <x v="430"/>
    <n v="308.49900000000002"/>
    <n v="3"/>
    <n v="0.15"/>
    <n v="-18.146999999999998"/>
    <n v="-5.8823529411764698E-2"/>
    <n v="-6.0489999999999995"/>
    <n v="102.83300000000001"/>
    <n v="120.98000000000002"/>
    <n v="46.274850000000001"/>
  </r>
  <r>
    <n v="2798"/>
    <s v="CA-2017-158743"/>
    <d v="2017-10-20T00:00:00"/>
    <x v="13"/>
    <d v="2017-10-27T00:00:00"/>
    <s v="Standard Class"/>
    <s v="IG-15085"/>
    <s v="Ivan Gibson"/>
    <s v="Consumer"/>
    <s v="United States"/>
    <s v="Little Rock"/>
    <x v="36"/>
    <n v="72209"/>
    <x v="0"/>
    <s v="OFF-AR-10002257"/>
    <x v="1"/>
    <s v="Art"/>
    <x v="1200"/>
    <n v="13.36"/>
    <n v="4"/>
    <n v="0"/>
    <n v="4.1415999999999986"/>
    <n v="0.30999999999999989"/>
    <n v="1.0353999999999997"/>
    <n v="3.34"/>
    <n v="3.34"/>
    <n v="0"/>
  </r>
  <r>
    <n v="2799"/>
    <s v="CA-2017-158743"/>
    <d v="2017-10-20T00:00:00"/>
    <x v="13"/>
    <d v="2017-10-27T00:00:00"/>
    <s v="Standard Class"/>
    <s v="IG-15085"/>
    <s v="Ivan Gibson"/>
    <s v="Consumer"/>
    <s v="United States"/>
    <s v="Little Rock"/>
    <x v="36"/>
    <n v="72209"/>
    <x v="0"/>
    <s v="OFF-PA-10001019"/>
    <x v="1"/>
    <s v="Paper"/>
    <x v="681"/>
    <n v="39.96"/>
    <n v="2"/>
    <n v="0"/>
    <n v="18.781199999999998"/>
    <n v="0.47"/>
    <n v="9.3905999999999992"/>
    <n v="19.98"/>
    <n v="19.98"/>
    <n v="0"/>
  </r>
  <r>
    <n v="2800"/>
    <s v="CA-2017-158743"/>
    <d v="2017-10-20T00:00:00"/>
    <x v="13"/>
    <d v="2017-10-27T00:00:00"/>
    <s v="Standard Class"/>
    <s v="IG-15085"/>
    <s v="Ivan Gibson"/>
    <s v="Consumer"/>
    <s v="United States"/>
    <s v="Little Rock"/>
    <x v="36"/>
    <n v="72209"/>
    <x v="0"/>
    <s v="OFF-BI-10003364"/>
    <x v="1"/>
    <s v="Binders"/>
    <x v="705"/>
    <n v="145.85000000000002"/>
    <n v="5"/>
    <n v="0"/>
    <n v="70.007999999999996"/>
    <n v="0.47999999999999987"/>
    <n v="14.0016"/>
    <n v="29.170000000000005"/>
    <n v="29.170000000000005"/>
    <n v="0"/>
  </r>
  <r>
    <n v="2801"/>
    <s v="CA-2016-153318"/>
    <d v="2016-10-25T00:00:00"/>
    <x v="32"/>
    <d v="2016-10-28T00:00:00"/>
    <s v="First Class"/>
    <s v="JS-15595"/>
    <s v="Jill Stevenson"/>
    <s v="Corporate"/>
    <s v="United States"/>
    <s v="Miami"/>
    <x v="2"/>
    <n v="33180"/>
    <x v="0"/>
    <s v="TEC-PH-10000984"/>
    <x v="2"/>
    <s v="Phones"/>
    <x v="470"/>
    <n v="783.96000000000015"/>
    <n v="5"/>
    <n v="0.2"/>
    <n v="78.396000000000043"/>
    <n v="0.10000000000000003"/>
    <n v="15.679200000000009"/>
    <n v="156.79200000000003"/>
    <n v="195.99000000000004"/>
    <n v="156.79200000000003"/>
  </r>
  <r>
    <n v="2802"/>
    <s v="US-2015-110163"/>
    <d v="2015-11-01T00:00:00"/>
    <x v="6"/>
    <d v="2015-11-04T00:00:00"/>
    <s v="First Class"/>
    <s v="GA-14725"/>
    <s v="Guy Armstrong"/>
    <s v="Consumer"/>
    <s v="United States"/>
    <s v="Salem"/>
    <x v="21"/>
    <n v="97301"/>
    <x v="1"/>
    <s v="OFF-AR-10001683"/>
    <x v="1"/>
    <s v="Art"/>
    <x v="32"/>
    <n v="7.88"/>
    <n v="1"/>
    <n v="0.2"/>
    <n v="1.7730000000000004"/>
    <n v="0.22500000000000006"/>
    <n v="1.7730000000000004"/>
    <n v="7.88"/>
    <n v="9.85"/>
    <n v="1.5760000000000001"/>
  </r>
  <r>
    <n v="2803"/>
    <s v="CA-2017-143329"/>
    <d v="2017-11-03T00:00:00"/>
    <x v="23"/>
    <d v="2017-11-08T00:00:00"/>
    <s v="Standard Class"/>
    <s v="DL-13330"/>
    <s v="Denise Leinenbach"/>
    <s v="Consumer"/>
    <s v="United States"/>
    <s v="Las Cruces"/>
    <x v="27"/>
    <n v="88001"/>
    <x v="1"/>
    <s v="FUR-FU-10000629"/>
    <x v="0"/>
    <s v="Furnishings"/>
    <x v="93"/>
    <n v="41.37"/>
    <n v="3"/>
    <n v="0"/>
    <n v="17.375399999999999"/>
    <n v="0.42"/>
    <n v="5.7917999999999994"/>
    <n v="13.79"/>
    <n v="13.79"/>
    <n v="0"/>
  </r>
  <r>
    <n v="2804"/>
    <s v="CA-2015-159380"/>
    <d v="2015-05-12T00:00:00"/>
    <x v="33"/>
    <d v="2015-05-16T00:00:00"/>
    <s v="Standard Class"/>
    <s v="CS-12505"/>
    <s v="Cindy Stewart"/>
    <s v="Consumer"/>
    <s v="United States"/>
    <s v="San Francisco"/>
    <x v="1"/>
    <n v="94122"/>
    <x v="1"/>
    <s v="OFF-PA-10003893"/>
    <x v="1"/>
    <s v="Paper"/>
    <x v="1105"/>
    <n v="12.84"/>
    <n v="3"/>
    <n v="0"/>
    <n v="5.7779999999999987"/>
    <n v="0.4499999999999999"/>
    <n v="1.9259999999999995"/>
    <n v="4.28"/>
    <n v="4.28"/>
    <n v="0"/>
  </r>
  <r>
    <n v="2805"/>
    <s v="CA-2015-159380"/>
    <d v="2015-05-12T00:00:00"/>
    <x v="33"/>
    <d v="2015-05-16T00:00:00"/>
    <s v="Standard Class"/>
    <s v="CS-12505"/>
    <s v="Cindy Stewart"/>
    <s v="Consumer"/>
    <s v="United States"/>
    <s v="San Francisco"/>
    <x v="1"/>
    <n v="94122"/>
    <x v="1"/>
    <s v="OFF-PA-10004239"/>
    <x v="1"/>
    <s v="Paper"/>
    <x v="1421"/>
    <n v="25.68"/>
    <n v="6"/>
    <n v="0"/>
    <n v="11.555999999999997"/>
    <n v="0.4499999999999999"/>
    <n v="1.9259999999999995"/>
    <n v="4.28"/>
    <n v="4.28"/>
    <n v="0"/>
  </r>
  <r>
    <n v="2806"/>
    <s v="CA-2015-122623"/>
    <d v="2015-09-07T00:00:00"/>
    <x v="11"/>
    <d v="2015-09-11T00:00:00"/>
    <s v="Standard Class"/>
    <s v="CC-12145"/>
    <s v="Charles Crestani"/>
    <s v="Consumer"/>
    <s v="United States"/>
    <s v="El Paso"/>
    <x v="5"/>
    <n v="79907"/>
    <x v="2"/>
    <s v="FUR-CH-10000553"/>
    <x v="0"/>
    <s v="Chairs"/>
    <x v="1257"/>
    <n v="47.515999999999991"/>
    <n v="2"/>
    <n v="0.3"/>
    <n v="-2.0364000000000004"/>
    <n v="-4.2857142857142871E-2"/>
    <n v="-1.0182000000000002"/>
    <n v="23.757999999999996"/>
    <n v="33.94"/>
    <n v="14.254799999999998"/>
  </r>
  <r>
    <n v="2807"/>
    <s v="CA-2015-148635"/>
    <d v="2015-07-25T00:00:00"/>
    <x v="38"/>
    <d v="2015-07-27T00:00:00"/>
    <s v="Second Class"/>
    <s v="MH-18025"/>
    <s v="Michelle Huthwaite"/>
    <s v="Consumer"/>
    <s v="United States"/>
    <s v="Seattle"/>
    <x v="4"/>
    <n v="98115"/>
    <x v="1"/>
    <s v="OFF-FA-10004395"/>
    <x v="1"/>
    <s v="Fasteners"/>
    <x v="1201"/>
    <n v="9.42"/>
    <n v="2"/>
    <n v="0"/>
    <n v="0.47100000000000009"/>
    <n v="5.000000000000001E-2"/>
    <n v="0.23550000000000004"/>
    <n v="4.71"/>
    <n v="4.71"/>
    <n v="0"/>
  </r>
  <r>
    <n v="2808"/>
    <s v="CA-2015-148635"/>
    <d v="2015-07-25T00:00:00"/>
    <x v="38"/>
    <d v="2015-07-27T00:00:00"/>
    <s v="Second Class"/>
    <s v="MH-18025"/>
    <s v="Michelle Huthwaite"/>
    <s v="Consumer"/>
    <s v="United States"/>
    <s v="Seattle"/>
    <x v="4"/>
    <n v="98115"/>
    <x v="1"/>
    <s v="OFF-PA-10004782"/>
    <x v="1"/>
    <s v="Paper"/>
    <x v="1422"/>
    <n v="12.96"/>
    <n v="2"/>
    <n v="0"/>
    <n v="6.2208000000000006"/>
    <n v="0.48000000000000004"/>
    <n v="3.1104000000000003"/>
    <n v="6.48"/>
    <n v="6.48"/>
    <n v="0"/>
  </r>
  <r>
    <n v="2809"/>
    <s v="CA-2015-148635"/>
    <d v="2015-07-25T00:00:00"/>
    <x v="38"/>
    <d v="2015-07-27T00:00:00"/>
    <s v="Second Class"/>
    <s v="MH-18025"/>
    <s v="Michelle Huthwaite"/>
    <s v="Consumer"/>
    <s v="United States"/>
    <s v="Seattle"/>
    <x v="4"/>
    <n v="98115"/>
    <x v="1"/>
    <s v="FUR-BO-10002213"/>
    <x v="0"/>
    <s v="Bookcases"/>
    <x v="1334"/>
    <n v="704.9"/>
    <n v="5"/>
    <n v="0"/>
    <n v="56.392000000000024"/>
    <n v="8.0000000000000043E-2"/>
    <n v="11.278400000000005"/>
    <n v="140.97999999999999"/>
    <n v="140.97999999999999"/>
    <n v="0"/>
  </r>
  <r>
    <n v="2810"/>
    <s v="CA-2015-148635"/>
    <d v="2015-07-25T00:00:00"/>
    <x v="38"/>
    <d v="2015-07-27T00:00:00"/>
    <s v="Second Class"/>
    <s v="MH-18025"/>
    <s v="Michelle Huthwaite"/>
    <s v="Consumer"/>
    <s v="United States"/>
    <s v="Seattle"/>
    <x v="4"/>
    <n v="98115"/>
    <x v="1"/>
    <s v="FUR-CH-10001854"/>
    <x v="0"/>
    <s v="Chairs"/>
    <x v="1119"/>
    <n v="561.5680000000001"/>
    <n v="2"/>
    <n v="0.2"/>
    <n v="28.078400000000016"/>
    <n v="5.0000000000000024E-2"/>
    <n v="14.039200000000008"/>
    <n v="280.78400000000005"/>
    <n v="350.98"/>
    <n v="112.31360000000002"/>
  </r>
  <r>
    <n v="2811"/>
    <s v="CA-2015-135685"/>
    <d v="2015-11-16T00:00:00"/>
    <x v="6"/>
    <d v="2015-11-18T00:00:00"/>
    <s v="Second Class"/>
    <s v="MP-18175"/>
    <s v="Mike Pelletier"/>
    <s v="Home Office"/>
    <s v="United States"/>
    <s v="Milwaukee"/>
    <x v="6"/>
    <n v="53209"/>
    <x v="2"/>
    <s v="OFF-PA-10000157"/>
    <x v="1"/>
    <s v="Paper"/>
    <x v="369"/>
    <n v="179.82"/>
    <n v="9"/>
    <n v="0"/>
    <n v="84.5154"/>
    <n v="0.47000000000000003"/>
    <n v="9.3905999999999992"/>
    <n v="19.98"/>
    <n v="19.98"/>
    <n v="0"/>
  </r>
  <r>
    <n v="2812"/>
    <s v="CA-2015-135685"/>
    <d v="2015-11-16T00:00:00"/>
    <x v="6"/>
    <d v="2015-11-18T00:00:00"/>
    <s v="Second Class"/>
    <s v="MP-18175"/>
    <s v="Mike Pelletier"/>
    <s v="Home Office"/>
    <s v="United States"/>
    <s v="Milwaukee"/>
    <x v="6"/>
    <n v="53209"/>
    <x v="2"/>
    <s v="FUR-FU-10001185"/>
    <x v="0"/>
    <s v="Furnishings"/>
    <x v="1423"/>
    <n v="185.57999999999998"/>
    <n v="6"/>
    <n v="0"/>
    <n v="76.087800000000001"/>
    <n v="0.41000000000000003"/>
    <n v="12.6813"/>
    <n v="30.929999999999996"/>
    <n v="30.929999999999996"/>
    <n v="0"/>
  </r>
  <r>
    <n v="2813"/>
    <s v="CA-2015-135685"/>
    <d v="2015-11-16T00:00:00"/>
    <x v="6"/>
    <d v="2015-11-18T00:00:00"/>
    <s v="Second Class"/>
    <s v="MP-18175"/>
    <s v="Mike Pelletier"/>
    <s v="Home Office"/>
    <s v="United States"/>
    <s v="Milwaukee"/>
    <x v="6"/>
    <n v="53209"/>
    <x v="2"/>
    <s v="FUR-TA-10001520"/>
    <x v="0"/>
    <s v="Tables"/>
    <x v="718"/>
    <n v="214.11"/>
    <n v="3"/>
    <n v="0"/>
    <n v="36.398699999999977"/>
    <n v="0.16999999999999987"/>
    <n v="12.132899999999992"/>
    <n v="71.37"/>
    <n v="71.37"/>
    <n v="0"/>
  </r>
  <r>
    <n v="2814"/>
    <s v="CA-2015-135685"/>
    <d v="2015-11-16T00:00:00"/>
    <x v="6"/>
    <d v="2015-11-18T00:00:00"/>
    <s v="Second Class"/>
    <s v="MP-18175"/>
    <s v="Mike Pelletier"/>
    <s v="Home Office"/>
    <s v="United States"/>
    <s v="Milwaukee"/>
    <x v="6"/>
    <n v="53209"/>
    <x v="2"/>
    <s v="TEC-AC-10004145"/>
    <x v="2"/>
    <s v="Accessories"/>
    <x v="1273"/>
    <n v="999.96"/>
    <n v="4"/>
    <n v="0"/>
    <n v="229.99080000000004"/>
    <n v="0.23000000000000004"/>
    <n v="57.497700000000009"/>
    <n v="249.99"/>
    <n v="249.99"/>
    <n v="0"/>
  </r>
  <r>
    <n v="2815"/>
    <s v="CA-2015-135685"/>
    <d v="2015-11-16T00:00:00"/>
    <x v="6"/>
    <d v="2015-11-18T00:00:00"/>
    <s v="Second Class"/>
    <s v="MP-18175"/>
    <s v="Mike Pelletier"/>
    <s v="Home Office"/>
    <s v="United States"/>
    <s v="Milwaukee"/>
    <x v="6"/>
    <n v="53209"/>
    <x v="2"/>
    <s v="FUR-TA-10000688"/>
    <x v="0"/>
    <s v="Tables"/>
    <x v="561"/>
    <n v="653.54999999999995"/>
    <n v="3"/>
    <n v="0"/>
    <n v="111.10349999999994"/>
    <n v="0.16999999999999993"/>
    <n v="37.03449999999998"/>
    <n v="217.85"/>
    <n v="217.85"/>
    <n v="0"/>
  </r>
  <r>
    <n v="2816"/>
    <s v="CA-2015-104626"/>
    <d v="2015-09-01T00:00:00"/>
    <x v="11"/>
    <d v="2015-09-08T00:00:00"/>
    <s v="Standard Class"/>
    <s v="DR-12940"/>
    <s v="Daniel Raglin"/>
    <s v="Home Office"/>
    <s v="United States"/>
    <s v="Franklin"/>
    <x v="31"/>
    <n v="2038"/>
    <x v="3"/>
    <s v="OFF-BI-10001510"/>
    <x v="1"/>
    <s v="Binders"/>
    <x v="709"/>
    <n v="114.60000000000001"/>
    <n v="5"/>
    <n v="0"/>
    <n v="51.57"/>
    <n v="0.44999999999999996"/>
    <n v="10.314"/>
    <n v="22.92"/>
    <n v="22.92"/>
    <n v="0"/>
  </r>
  <r>
    <n v="2817"/>
    <s v="CA-2015-104626"/>
    <d v="2015-09-01T00:00:00"/>
    <x v="11"/>
    <d v="2015-09-08T00:00:00"/>
    <s v="Standard Class"/>
    <s v="DR-12940"/>
    <s v="Daniel Raglin"/>
    <s v="Home Office"/>
    <s v="United States"/>
    <s v="Franklin"/>
    <x v="31"/>
    <n v="2038"/>
    <x v="3"/>
    <s v="FUR-CH-10003817"/>
    <x v="0"/>
    <s v="Chairs"/>
    <x v="164"/>
    <n v="60.74"/>
    <n v="1"/>
    <n v="0"/>
    <n v="15.185000000000002"/>
    <n v="0.25000000000000006"/>
    <n v="15.185000000000002"/>
    <n v="60.74"/>
    <n v="60.74"/>
    <n v="0"/>
  </r>
  <r>
    <n v="2818"/>
    <s v="CA-2015-104626"/>
    <d v="2015-09-01T00:00:00"/>
    <x v="11"/>
    <d v="2015-09-08T00:00:00"/>
    <s v="Standard Class"/>
    <s v="DR-12940"/>
    <s v="Daniel Raglin"/>
    <s v="Home Office"/>
    <s v="United States"/>
    <s v="Franklin"/>
    <x v="31"/>
    <n v="2038"/>
    <x v="3"/>
    <s v="FUR-FU-10000308"/>
    <x v="0"/>
    <s v="Furnishings"/>
    <x v="1278"/>
    <n v="124.36"/>
    <n v="2"/>
    <n v="0"/>
    <n v="27.359200000000001"/>
    <n v="0.22"/>
    <n v="13.679600000000001"/>
    <n v="62.18"/>
    <n v="62.18"/>
    <n v="0"/>
  </r>
  <r>
    <n v="2819"/>
    <s v="CA-2015-104626"/>
    <d v="2015-09-01T00:00:00"/>
    <x v="11"/>
    <d v="2015-09-08T00:00:00"/>
    <s v="Standard Class"/>
    <s v="DR-12940"/>
    <s v="Daniel Raglin"/>
    <s v="Home Office"/>
    <s v="United States"/>
    <s v="Franklin"/>
    <x v="31"/>
    <n v="2038"/>
    <x v="3"/>
    <s v="OFF-ST-10003208"/>
    <x v="1"/>
    <s v="Storage"/>
    <x v="246"/>
    <n v="1088.76"/>
    <n v="6"/>
    <n v="0"/>
    <n v="315.74039999999985"/>
    <n v="0.28999999999999987"/>
    <n v="52.623399999999975"/>
    <n v="181.46"/>
    <n v="181.46"/>
    <n v="0"/>
  </r>
  <r>
    <n v="2820"/>
    <s v="CA-2016-160500"/>
    <d v="2016-05-05T00:00:00"/>
    <x v="35"/>
    <d v="2016-05-08T00:00:00"/>
    <s v="First Class"/>
    <s v="DM-13015"/>
    <s v="Darrin Martin"/>
    <s v="Consumer"/>
    <s v="United States"/>
    <s v="Encinitas"/>
    <x v="1"/>
    <n v="92024"/>
    <x v="1"/>
    <s v="OFF-BI-10003784"/>
    <x v="1"/>
    <s v="Binders"/>
    <x v="1323"/>
    <n v="6.7200000000000006"/>
    <n v="5"/>
    <n v="0.2"/>
    <n v="2.351999999999999"/>
    <n v="0.34999999999999981"/>
    <n v="0.47039999999999982"/>
    <n v="1.3440000000000001"/>
    <n v="1.6800000000000002"/>
    <n v="1.3440000000000003"/>
  </r>
  <r>
    <n v="2821"/>
    <s v="CA-2016-160500"/>
    <d v="2016-05-05T00:00:00"/>
    <x v="35"/>
    <d v="2016-05-08T00:00:00"/>
    <s v="First Class"/>
    <s v="DM-13015"/>
    <s v="Darrin Martin"/>
    <s v="Consumer"/>
    <s v="United States"/>
    <s v="Encinitas"/>
    <x v="1"/>
    <n v="92024"/>
    <x v="1"/>
    <s v="FUR-TA-10003748"/>
    <x v="0"/>
    <s v="Tables"/>
    <x v="210"/>
    <n v="298.77600000000001"/>
    <n v="3"/>
    <n v="0.2"/>
    <n v="7.4693999999999932"/>
    <n v="2.4999999999999977E-2"/>
    <n v="2.4897999999999976"/>
    <n v="99.591999999999999"/>
    <n v="124.48999999999998"/>
    <n v="59.755200000000002"/>
  </r>
  <r>
    <n v="2822"/>
    <s v="CA-2017-100202"/>
    <d v="2016-12-31T00:00:00"/>
    <x v="5"/>
    <d v="2017-01-05T00:00:00"/>
    <s v="Standard Class"/>
    <s v="BD-11620"/>
    <s v="Brian DeCherney"/>
    <s v="Consumer"/>
    <s v="United States"/>
    <s v="Anaheim"/>
    <x v="1"/>
    <n v="92804"/>
    <x v="1"/>
    <s v="TEC-PH-10002563"/>
    <x v="2"/>
    <s v="Phones"/>
    <x v="203"/>
    <n v="302.37599999999998"/>
    <n v="3"/>
    <n v="0.2"/>
    <n v="22.678200000000018"/>
    <n v="7.5000000000000067E-2"/>
    <n v="7.5594000000000063"/>
    <n v="100.79199999999999"/>
    <n v="125.98999999999997"/>
    <n v="60.475200000000001"/>
  </r>
  <r>
    <n v="2823"/>
    <s v="CA-2017-131016"/>
    <d v="2017-09-18T00:00:00"/>
    <x v="15"/>
    <d v="2017-09-20T00:00:00"/>
    <s v="First Class"/>
    <s v="DC-12850"/>
    <s v="Dan Campbell"/>
    <s v="Consumer"/>
    <s v="United States"/>
    <s v="Arlington"/>
    <x v="5"/>
    <n v="76017"/>
    <x v="2"/>
    <s v="OFF-AR-10000122"/>
    <x v="1"/>
    <s v="Art"/>
    <x v="311"/>
    <n v="8.9280000000000008"/>
    <n v="2"/>
    <n v="0.2"/>
    <n v="0.55799999999999894"/>
    <n v="6.2499999999999875E-2"/>
    <n v="0.27899999999999947"/>
    <n v="4.4640000000000004"/>
    <n v="5.58"/>
    <n v="1.7856000000000003"/>
  </r>
  <r>
    <n v="2824"/>
    <s v="CA-2017-131016"/>
    <d v="2017-09-18T00:00:00"/>
    <x v="15"/>
    <d v="2017-09-20T00:00:00"/>
    <s v="First Class"/>
    <s v="DC-12850"/>
    <s v="Dan Campbell"/>
    <s v="Consumer"/>
    <s v="United States"/>
    <s v="Arlington"/>
    <x v="5"/>
    <n v="76017"/>
    <x v="2"/>
    <s v="OFF-ST-10000352"/>
    <x v="1"/>
    <s v="Storage"/>
    <x v="1058"/>
    <n v="47.584000000000003"/>
    <n v="2"/>
    <n v="0.2"/>
    <n v="-2.9739999999999966"/>
    <n v="-6.2499999999999924E-2"/>
    <n v="-1.4869999999999983"/>
    <n v="23.792000000000002"/>
    <n v="29.740000000000002"/>
    <n v="9.5168000000000017"/>
  </r>
  <r>
    <n v="2825"/>
    <s v="US-2014-112914"/>
    <d v="2014-09-25T00:00:00"/>
    <x v="30"/>
    <d v="2014-09-30T00:00:00"/>
    <s v="Standard Class"/>
    <s v="MT-18070"/>
    <s v="Michelle Tran"/>
    <s v="Home Office"/>
    <s v="United States"/>
    <s v="Houston"/>
    <x v="5"/>
    <n v="77041"/>
    <x v="2"/>
    <s v="OFF-PA-10003270"/>
    <x v="1"/>
    <s v="Paper"/>
    <x v="1424"/>
    <n v="33.792000000000002"/>
    <n v="8"/>
    <n v="0.2"/>
    <n v="10.559999999999999"/>
    <n v="0.31249999999999994"/>
    <n v="1.3199999999999998"/>
    <n v="4.2240000000000002"/>
    <n v="5.28"/>
    <n v="6.7584000000000009"/>
  </r>
  <r>
    <n v="2826"/>
    <s v="US-2014-112914"/>
    <d v="2014-09-25T00:00:00"/>
    <x v="30"/>
    <d v="2014-09-30T00:00:00"/>
    <s v="Standard Class"/>
    <s v="MT-18070"/>
    <s v="Michelle Tran"/>
    <s v="Home Office"/>
    <s v="United States"/>
    <s v="Houston"/>
    <x v="5"/>
    <n v="77041"/>
    <x v="2"/>
    <s v="FUR-BO-10003272"/>
    <x v="0"/>
    <s v="Bookcases"/>
    <x v="587"/>
    <n v="300.53279999999995"/>
    <n v="2"/>
    <n v="0.32"/>
    <n v="-97.23120000000003"/>
    <n v="-0.32352941176470601"/>
    <n v="-48.615600000000015"/>
    <n v="150.26639999999998"/>
    <n v="220.98"/>
    <n v="96.170495999999986"/>
  </r>
  <r>
    <n v="2827"/>
    <s v="US-2014-112914"/>
    <d v="2014-09-25T00:00:00"/>
    <x v="30"/>
    <d v="2014-09-30T00:00:00"/>
    <s v="Standard Class"/>
    <s v="MT-18070"/>
    <s v="Michelle Tran"/>
    <s v="Home Office"/>
    <s v="United States"/>
    <s v="Houston"/>
    <x v="5"/>
    <n v="77041"/>
    <x v="2"/>
    <s v="OFF-BI-10002982"/>
    <x v="1"/>
    <s v="Binders"/>
    <x v="1267"/>
    <n v="2.7239999999999993"/>
    <n v="2"/>
    <n v="0.8"/>
    <n v="-4.3584000000000014"/>
    <n v="-1.600000000000001"/>
    <n v="-2.1792000000000007"/>
    <n v="1.3619999999999997"/>
    <n v="6.81"/>
    <n v="2.1791999999999994"/>
  </r>
  <r>
    <n v="2828"/>
    <s v="US-2014-112914"/>
    <d v="2014-09-25T00:00:00"/>
    <x v="30"/>
    <d v="2014-09-30T00:00:00"/>
    <s v="Standard Class"/>
    <s v="MT-18070"/>
    <s v="Michelle Tran"/>
    <s v="Home Office"/>
    <s v="United States"/>
    <s v="Houston"/>
    <x v="5"/>
    <n v="77041"/>
    <x v="2"/>
    <s v="OFF-EN-10001509"/>
    <x v="1"/>
    <s v="Envelopes"/>
    <x v="29"/>
    <n v="3.2640000000000002"/>
    <n v="2"/>
    <n v="0.2"/>
    <n v="1.1015999999999997"/>
    <n v="0.33749999999999986"/>
    <n v="0.55079999999999985"/>
    <n v="1.6320000000000001"/>
    <n v="2.04"/>
    <n v="0.65280000000000005"/>
  </r>
  <r>
    <n v="2829"/>
    <s v="CA-2016-124149"/>
    <d v="2016-04-23T00:00:00"/>
    <x v="25"/>
    <d v="2016-04-26T00:00:00"/>
    <s v="First Class"/>
    <s v="MJ-17740"/>
    <s v="Max Jones"/>
    <s v="Consumer"/>
    <s v="United States"/>
    <s v="Lancaster"/>
    <x v="24"/>
    <n v="43130"/>
    <x v="3"/>
    <s v="OFF-PA-10002421"/>
    <x v="1"/>
    <s v="Paper"/>
    <x v="1425"/>
    <n v="108.33600000000001"/>
    <n v="6"/>
    <n v="0.2"/>
    <n v="37.917599999999993"/>
    <n v="0.34999999999999992"/>
    <n v="6.3195999999999986"/>
    <n v="18.056000000000001"/>
    <n v="22.57"/>
    <n v="21.667200000000005"/>
  </r>
  <r>
    <n v="2830"/>
    <s v="CA-2016-124149"/>
    <d v="2016-04-23T00:00:00"/>
    <x v="25"/>
    <d v="2016-04-26T00:00:00"/>
    <s v="First Class"/>
    <s v="MJ-17740"/>
    <s v="Max Jones"/>
    <s v="Consumer"/>
    <s v="United States"/>
    <s v="Lancaster"/>
    <x v="24"/>
    <n v="43130"/>
    <x v="3"/>
    <s v="OFF-ST-10000760"/>
    <x v="1"/>
    <s v="Storage"/>
    <x v="4"/>
    <n v="55.92"/>
    <n v="5"/>
    <n v="0.2"/>
    <n v="6.2910000000000004"/>
    <n v="0.1125"/>
    <n v="1.2582"/>
    <n v="11.184000000000001"/>
    <n v="13.98"/>
    <n v="11.184000000000001"/>
  </r>
  <r>
    <n v="2831"/>
    <s v="CA-2016-124149"/>
    <d v="2016-04-23T00:00:00"/>
    <x v="25"/>
    <d v="2016-04-26T00:00:00"/>
    <s v="First Class"/>
    <s v="MJ-17740"/>
    <s v="Max Jones"/>
    <s v="Consumer"/>
    <s v="United States"/>
    <s v="Lancaster"/>
    <x v="24"/>
    <n v="43130"/>
    <x v="3"/>
    <s v="OFF-PA-10002923"/>
    <x v="1"/>
    <s v="Paper"/>
    <x v="1426"/>
    <n v="78.304000000000002"/>
    <n v="2"/>
    <n v="0.2"/>
    <n v="29.363999999999997"/>
    <n v="0.37499999999999994"/>
    <n v="14.681999999999999"/>
    <n v="39.152000000000001"/>
    <n v="48.94"/>
    <n v="15.660800000000002"/>
  </r>
  <r>
    <n v="2832"/>
    <s v="CA-2014-148915"/>
    <d v="2014-11-01T00:00:00"/>
    <x v="7"/>
    <d v="2014-11-05T00:00:00"/>
    <s v="Standard Class"/>
    <s v="ND-18370"/>
    <s v="Natalie DeCherney"/>
    <s v="Consumer"/>
    <s v="United States"/>
    <s v="Portland"/>
    <x v="21"/>
    <n v="97206"/>
    <x v="1"/>
    <s v="OFF-ST-10001128"/>
    <x v="1"/>
    <s v="Storage"/>
    <x v="1427"/>
    <n v="443.92"/>
    <n v="5"/>
    <n v="0.2"/>
    <n v="-94.33299999999997"/>
    <n v="-0.21249999999999991"/>
    <n v="-18.866599999999995"/>
    <n v="88.784000000000006"/>
    <n v="110.98"/>
    <n v="88.784000000000006"/>
  </r>
  <r>
    <n v="2833"/>
    <s v="CA-2014-148915"/>
    <d v="2014-11-01T00:00:00"/>
    <x v="7"/>
    <d v="2014-11-05T00:00:00"/>
    <s v="Standard Class"/>
    <s v="ND-18370"/>
    <s v="Natalie DeCherney"/>
    <s v="Consumer"/>
    <s v="United States"/>
    <s v="Portland"/>
    <x v="21"/>
    <n v="97206"/>
    <x v="1"/>
    <s v="TEC-PH-10000673"/>
    <x v="2"/>
    <s v="Phones"/>
    <x v="1405"/>
    <n v="155.976"/>
    <n v="3"/>
    <n v="0.2"/>
    <n v="54.5916"/>
    <n v="0.35"/>
    <n v="18.197199999999999"/>
    <n v="51.991999999999997"/>
    <n v="64.989999999999995"/>
    <n v="31.1952"/>
  </r>
  <r>
    <n v="2834"/>
    <s v="CA-2017-134649"/>
    <d v="2017-01-26T00:00:00"/>
    <x v="44"/>
    <d v="2017-01-31T00:00:00"/>
    <s v="Second Class"/>
    <s v="CA-11965"/>
    <s v="Carol Adams"/>
    <s v="Corporate"/>
    <s v="United States"/>
    <s v="Hoover"/>
    <x v="19"/>
    <n v="35244"/>
    <x v="0"/>
    <s v="OFF-AR-10001547"/>
    <x v="1"/>
    <s v="Art"/>
    <x v="148"/>
    <n v="15.469999999999999"/>
    <n v="7"/>
    <n v="0"/>
    <n v="4.1768999999999998"/>
    <n v="0.27"/>
    <n v="0.59670000000000001"/>
    <n v="2.21"/>
    <n v="2.21"/>
    <n v="0"/>
  </r>
  <r>
    <n v="2835"/>
    <s v="CA-2017-134649"/>
    <d v="2017-01-26T00:00:00"/>
    <x v="44"/>
    <d v="2017-01-31T00:00:00"/>
    <s v="Second Class"/>
    <s v="CA-11965"/>
    <s v="Carol Adams"/>
    <s v="Corporate"/>
    <s v="United States"/>
    <s v="Hoover"/>
    <x v="19"/>
    <n v="35244"/>
    <x v="0"/>
    <s v="OFF-BI-10001890"/>
    <x v="1"/>
    <s v="Binders"/>
    <x v="176"/>
    <n v="7.16"/>
    <n v="2"/>
    <n v="0"/>
    <n v="3.4367999999999999"/>
    <n v="0.48"/>
    <n v="1.7183999999999999"/>
    <n v="3.58"/>
    <n v="3.58"/>
    <n v="0"/>
  </r>
  <r>
    <n v="2836"/>
    <s v="CA-2017-110842"/>
    <d v="2017-11-11T00:00:00"/>
    <x v="23"/>
    <d v="2017-11-16T00:00:00"/>
    <s v="Standard Class"/>
    <s v="GA-14725"/>
    <s v="Guy Armstrong"/>
    <s v="Consumer"/>
    <s v="United States"/>
    <s v="Los Angeles"/>
    <x v="1"/>
    <n v="90036"/>
    <x v="1"/>
    <s v="OFF-AP-10003971"/>
    <x v="1"/>
    <s v="Appliances"/>
    <x v="923"/>
    <n v="10.89"/>
    <n v="1"/>
    <n v="0"/>
    <n v="2.8314000000000004"/>
    <n v="0.26"/>
    <n v="2.8314000000000004"/>
    <n v="10.89"/>
    <n v="10.89"/>
    <n v="0"/>
  </r>
  <r>
    <n v="2837"/>
    <s v="CA-2017-110842"/>
    <d v="2017-11-11T00:00:00"/>
    <x v="23"/>
    <d v="2017-11-16T00:00:00"/>
    <s v="Standard Class"/>
    <s v="GA-14725"/>
    <s v="Guy Armstrong"/>
    <s v="Consumer"/>
    <s v="United States"/>
    <s v="Los Angeles"/>
    <x v="1"/>
    <n v="90036"/>
    <x v="1"/>
    <s v="OFF-PA-10000520"/>
    <x v="1"/>
    <s v="Paper"/>
    <x v="1428"/>
    <n v="19.440000000000001"/>
    <n v="3"/>
    <n v="0"/>
    <n v="9.3312000000000008"/>
    <n v="0.48000000000000004"/>
    <n v="3.1104000000000003"/>
    <n v="6.48"/>
    <n v="6.48"/>
    <n v="0"/>
  </r>
  <r>
    <n v="2838"/>
    <s v="CA-2017-110842"/>
    <d v="2017-11-11T00:00:00"/>
    <x v="23"/>
    <d v="2017-11-16T00:00:00"/>
    <s v="Standard Class"/>
    <s v="GA-14725"/>
    <s v="Guy Armstrong"/>
    <s v="Consumer"/>
    <s v="United States"/>
    <s v="Los Angeles"/>
    <x v="1"/>
    <n v="90036"/>
    <x v="1"/>
    <s v="OFF-BI-10000977"/>
    <x v="1"/>
    <s v="Binders"/>
    <x v="991"/>
    <n v="121.6"/>
    <n v="5"/>
    <n v="0.2"/>
    <n v="39.519999999999989"/>
    <n v="0.3249999999999999"/>
    <n v="7.9039999999999981"/>
    <n v="24.32"/>
    <n v="30.4"/>
    <n v="24.32"/>
  </r>
  <r>
    <n v="2839"/>
    <s v="CA-2016-147368"/>
    <d v="2016-06-09T00:00:00"/>
    <x v="1"/>
    <d v="2016-06-12T00:00:00"/>
    <s v="First Class"/>
    <s v="TC-21295"/>
    <s v="Toby Carlisle"/>
    <s v="Consumer"/>
    <s v="United States"/>
    <s v="Tallahassee"/>
    <x v="2"/>
    <n v="32303"/>
    <x v="0"/>
    <s v="TEC-MA-10002178"/>
    <x v="2"/>
    <s v="Machines"/>
    <x v="939"/>
    <n v="695.7"/>
    <n v="2"/>
    <n v="0.5"/>
    <n v="-27.827999999999975"/>
    <n v="-3.9999999999999959E-2"/>
    <n v="-13.913999999999987"/>
    <n v="347.85"/>
    <n v="695.7"/>
    <n v="347.85"/>
  </r>
  <r>
    <n v="2840"/>
    <s v="US-2015-104185"/>
    <d v="2015-09-03T00:00:00"/>
    <x v="11"/>
    <d v="2015-09-08T00:00:00"/>
    <s v="Second Class"/>
    <s v="JB-15400"/>
    <s v="Jennifer Braxton"/>
    <s v="Corporate"/>
    <s v="United States"/>
    <s v="New York City"/>
    <x v="15"/>
    <n v="10009"/>
    <x v="3"/>
    <s v="OFF-ST-10001526"/>
    <x v="1"/>
    <s v="Storage"/>
    <x v="771"/>
    <n v="120.33"/>
    <n v="1"/>
    <n v="0"/>
    <n v="31.285799999999995"/>
    <n v="0.25999999999999995"/>
    <n v="31.285799999999995"/>
    <n v="120.33"/>
    <n v="120.33"/>
    <n v="0"/>
  </r>
  <r>
    <n v="2841"/>
    <s v="US-2014-125521"/>
    <d v="2014-03-14T00:00:00"/>
    <x v="34"/>
    <d v="2014-03-19T00:00:00"/>
    <s v="Standard Class"/>
    <s v="CK-12325"/>
    <s v="Christine Kargatis"/>
    <s v="Home Office"/>
    <s v="United States"/>
    <s v="Chesapeake"/>
    <x v="17"/>
    <n v="23320"/>
    <x v="0"/>
    <s v="FUR-CH-10003379"/>
    <x v="0"/>
    <s v="Chairs"/>
    <x v="464"/>
    <n v="1139.92"/>
    <n v="4"/>
    <n v="0"/>
    <n v="284.98"/>
    <n v="0.25"/>
    <n v="71.245000000000005"/>
    <n v="284.98"/>
    <n v="284.98"/>
    <n v="0"/>
  </r>
  <r>
    <n v="2842"/>
    <s v="US-2017-135062"/>
    <d v="2017-08-31T00:00:00"/>
    <x v="43"/>
    <d v="2017-09-04T00:00:00"/>
    <s v="Second Class"/>
    <s v="RL-19615"/>
    <s v="Rob Lucas"/>
    <s v="Consumer"/>
    <s v="United States"/>
    <s v="Fayetteville"/>
    <x v="3"/>
    <n v="28314"/>
    <x v="0"/>
    <s v="OFF-PA-10000100"/>
    <x v="1"/>
    <s v="Paper"/>
    <x v="833"/>
    <n v="229.54400000000001"/>
    <n v="7"/>
    <n v="0.2"/>
    <n v="83.209699999999998"/>
    <n v="0.36249999999999999"/>
    <n v="11.8871"/>
    <n v="32.792000000000002"/>
    <n v="40.989999999999995"/>
    <n v="45.908800000000006"/>
  </r>
  <r>
    <n v="2843"/>
    <s v="CA-2017-135650"/>
    <d v="2017-03-23T00:00:00"/>
    <x v="42"/>
    <d v="2017-03-27T00:00:00"/>
    <s v="Standard Class"/>
    <s v="AC-10660"/>
    <s v="Anna Chung"/>
    <s v="Consumer"/>
    <s v="United States"/>
    <s v="Huntsville"/>
    <x v="5"/>
    <n v="77340"/>
    <x v="2"/>
    <s v="OFF-ST-10001809"/>
    <x v="1"/>
    <s v="Storage"/>
    <x v="435"/>
    <n v="143.72800000000001"/>
    <n v="2"/>
    <n v="0.2"/>
    <n v="-32.338800000000006"/>
    <n v="-0.22500000000000003"/>
    <n v="-16.169400000000003"/>
    <n v="71.864000000000004"/>
    <n v="89.83"/>
    <n v="28.745600000000003"/>
  </r>
  <r>
    <n v="2844"/>
    <s v="CA-2017-112865"/>
    <d v="2017-05-18T00:00:00"/>
    <x v="24"/>
    <d v="2017-05-22T00:00:00"/>
    <s v="Standard Class"/>
    <s v="BH-11710"/>
    <s v="Brosina Hoffman"/>
    <s v="Consumer"/>
    <s v="United States"/>
    <s v="Philadelphia"/>
    <x v="9"/>
    <n v="19140"/>
    <x v="3"/>
    <s v="TEC-AC-10000387"/>
    <x v="2"/>
    <s v="Accessories"/>
    <x v="1359"/>
    <n v="36.048000000000002"/>
    <n v="3"/>
    <n v="0.2"/>
    <n v="-0.90120000000000111"/>
    <n v="-2.5000000000000029E-2"/>
    <n v="-0.30040000000000039"/>
    <n v="12.016"/>
    <n v="15.019999999999998"/>
    <n v="7.2096000000000009"/>
  </r>
  <r>
    <n v="2845"/>
    <s v="US-2016-162852"/>
    <d v="2016-12-27T00:00:00"/>
    <x v="5"/>
    <d v="2016-12-31T00:00:00"/>
    <s v="Standard Class"/>
    <s v="BG-11695"/>
    <s v="Brooke Gillingham"/>
    <s v="Corporate"/>
    <s v="United States"/>
    <s v="Woodstock"/>
    <x v="10"/>
    <n v="60098"/>
    <x v="2"/>
    <s v="FUR-CH-10004853"/>
    <x v="0"/>
    <s v="Chairs"/>
    <x v="531"/>
    <n v="845.48799999999994"/>
    <n v="8"/>
    <n v="0.3"/>
    <n v="-12.078400000000101"/>
    <n v="-1.4285714285714407E-2"/>
    <n v="-1.5098000000000127"/>
    <n v="105.68599999999999"/>
    <n v="150.97999999999999"/>
    <n v="253.64639999999997"/>
  </r>
  <r>
    <n v="2846"/>
    <s v="CA-2017-138163"/>
    <d v="2017-11-17T00:00:00"/>
    <x v="23"/>
    <d v="2017-11-20T00:00:00"/>
    <s v="First Class"/>
    <s v="XP-21865"/>
    <s v="Xylona Preis"/>
    <s v="Consumer"/>
    <s v="United States"/>
    <s v="Everett"/>
    <x v="31"/>
    <n v="2149"/>
    <x v="3"/>
    <s v="OFF-AR-10001958"/>
    <x v="1"/>
    <s v="Art"/>
    <x v="208"/>
    <n v="50.94"/>
    <n v="3"/>
    <n v="0"/>
    <n v="14.263200000000001"/>
    <n v="0.28000000000000003"/>
    <n v="4.7544000000000004"/>
    <n v="16.98"/>
    <n v="16.98"/>
    <n v="0"/>
  </r>
  <r>
    <n v="2847"/>
    <s v="CA-2017-152093"/>
    <d v="2017-09-10T00:00:00"/>
    <x v="15"/>
    <d v="2017-09-15T00:00:00"/>
    <s v="Standard Class"/>
    <s v="SN-20560"/>
    <s v="Skye Norling"/>
    <s v="Home Office"/>
    <s v="United States"/>
    <s v="Chicago"/>
    <x v="10"/>
    <n v="60653"/>
    <x v="2"/>
    <s v="OFF-BI-10003527"/>
    <x v="1"/>
    <s v="Binders"/>
    <x v="451"/>
    <n v="762.59399999999982"/>
    <n v="3"/>
    <n v="0.8"/>
    <n v="-1143.8910000000001"/>
    <n v="-1.5000000000000004"/>
    <n v="-381.29700000000003"/>
    <n v="254.19799999999995"/>
    <n v="1270.99"/>
    <n v="610.07519999999988"/>
  </r>
  <r>
    <n v="2848"/>
    <s v="CA-2017-157854"/>
    <d v="2017-04-08T00:00:00"/>
    <x v="4"/>
    <d v="2017-04-15T00:00:00"/>
    <s v="Standard Class"/>
    <s v="DM-13345"/>
    <s v="Denise Monton"/>
    <s v="Corporate"/>
    <s v="United States"/>
    <s v="Roswell"/>
    <x v="32"/>
    <n v="30076"/>
    <x v="0"/>
    <s v="FUR-FU-10003832"/>
    <x v="0"/>
    <s v="Furnishings"/>
    <x v="1429"/>
    <n v="56.28"/>
    <n v="6"/>
    <n v="0"/>
    <n v="15.758400000000002"/>
    <n v="0.28000000000000003"/>
    <n v="2.6264000000000003"/>
    <n v="9.3800000000000008"/>
    <n v="9.3800000000000008"/>
    <n v="0"/>
  </r>
  <r>
    <n v="2849"/>
    <s v="CA-2017-157854"/>
    <d v="2017-04-08T00:00:00"/>
    <x v="4"/>
    <d v="2017-04-15T00:00:00"/>
    <s v="Standard Class"/>
    <s v="DM-13345"/>
    <s v="Denise Monton"/>
    <s v="Corporate"/>
    <s v="United States"/>
    <s v="Roswell"/>
    <x v="32"/>
    <n v="30076"/>
    <x v="0"/>
    <s v="OFF-BI-10001359"/>
    <x v="1"/>
    <s v="Binders"/>
    <x v="1162"/>
    <n v="2690.9700000000003"/>
    <n v="3"/>
    <n v="0"/>
    <n v="1264.7558999999999"/>
    <n v="0.46999999999999992"/>
    <n v="421.58529999999996"/>
    <n v="896.99000000000012"/>
    <n v="896.99000000000012"/>
    <n v="0"/>
  </r>
  <r>
    <n v="2850"/>
    <s v="CA-2016-123617"/>
    <d v="2016-11-28T00:00:00"/>
    <x v="0"/>
    <d v="2016-12-03T00:00:00"/>
    <s v="Standard Class"/>
    <s v="AJ-10780"/>
    <s v="Anthony Jacobs"/>
    <s v="Corporate"/>
    <s v="United States"/>
    <s v="Palm Coast"/>
    <x v="2"/>
    <n v="32137"/>
    <x v="0"/>
    <s v="OFF-BI-10002976"/>
    <x v="1"/>
    <s v="Binders"/>
    <x v="857"/>
    <n v="7.4340000000000011"/>
    <n v="6"/>
    <n v="0.7"/>
    <n v="-5.6993999999999971"/>
    <n v="-0.76666666666666616"/>
    <n v="-0.94989999999999952"/>
    <n v="1.2390000000000001"/>
    <n v="4.13"/>
    <n v="5.2038000000000002"/>
  </r>
  <r>
    <n v="2851"/>
    <s v="US-2016-128293"/>
    <d v="2016-06-02T00:00:00"/>
    <x v="1"/>
    <d v="2016-06-05T00:00:00"/>
    <s v="First Class"/>
    <s v="KC-16255"/>
    <s v="Karen Carlisle"/>
    <s v="Corporate"/>
    <s v="United States"/>
    <s v="Philadelphia"/>
    <x v="9"/>
    <n v="19120"/>
    <x v="3"/>
    <s v="OFF-ST-10000736"/>
    <x v="1"/>
    <s v="Storage"/>
    <x v="460"/>
    <n v="64.784000000000006"/>
    <n v="1"/>
    <n v="0.2"/>
    <n v="-12.956800000000005"/>
    <n v="-0.20000000000000007"/>
    <n v="-12.956800000000005"/>
    <n v="64.784000000000006"/>
    <n v="80.98"/>
    <n v="12.956800000000001"/>
  </r>
  <r>
    <n v="2852"/>
    <s v="CA-2017-107342"/>
    <d v="2017-12-17T00:00:00"/>
    <x v="22"/>
    <d v="2017-12-22T00:00:00"/>
    <s v="Standard Class"/>
    <s v="VF-21715"/>
    <s v="Vicky Freymann"/>
    <s v="Home Office"/>
    <s v="United States"/>
    <s v="Columbus"/>
    <x v="14"/>
    <n v="47201"/>
    <x v="2"/>
    <s v="OFF-PA-10001745"/>
    <x v="1"/>
    <s v="Paper"/>
    <x v="727"/>
    <n v="28.16"/>
    <n v="4"/>
    <n v="0"/>
    <n v="13.235199999999999"/>
    <n v="0.47"/>
    <n v="3.3087999999999997"/>
    <n v="7.04"/>
    <n v="7.04"/>
    <n v="0"/>
  </r>
  <r>
    <n v="2853"/>
    <s v="CA-2016-136371"/>
    <d v="2016-03-19T00:00:00"/>
    <x v="17"/>
    <d v="2016-03-21T00:00:00"/>
    <s v="Second Class"/>
    <s v="SV-20935"/>
    <s v="Susan Vittorini"/>
    <s v="Consumer"/>
    <s v="United States"/>
    <s v="Oceanside"/>
    <x v="15"/>
    <n v="11572"/>
    <x v="3"/>
    <s v="FUR-FU-10000409"/>
    <x v="0"/>
    <s v="Furnishings"/>
    <x v="1430"/>
    <n v="14.98"/>
    <n v="1"/>
    <n v="0"/>
    <n v="6.8908000000000005"/>
    <n v="0.46"/>
    <n v="6.8908000000000005"/>
    <n v="14.98"/>
    <n v="14.98"/>
    <n v="0"/>
  </r>
  <r>
    <n v="2854"/>
    <s v="CA-2016-136371"/>
    <d v="2016-03-19T00:00:00"/>
    <x v="17"/>
    <d v="2016-03-21T00:00:00"/>
    <s v="Second Class"/>
    <s v="SV-20935"/>
    <s v="Susan Vittorini"/>
    <s v="Consumer"/>
    <s v="United States"/>
    <s v="Oceanside"/>
    <x v="15"/>
    <n v="11572"/>
    <x v="3"/>
    <s v="FUR-FU-10000221"/>
    <x v="0"/>
    <s v="Furnishings"/>
    <x v="534"/>
    <n v="20.32"/>
    <n v="4"/>
    <n v="0"/>
    <n v="6.9087999999999994"/>
    <n v="0.33999999999999997"/>
    <n v="1.7271999999999998"/>
    <n v="5.08"/>
    <n v="5.08"/>
    <n v="0"/>
  </r>
  <r>
    <n v="2855"/>
    <s v="CA-2017-137344"/>
    <d v="2017-08-20T00:00:00"/>
    <x v="43"/>
    <d v="2017-08-20T00:00:00"/>
    <s v="Same Day"/>
    <s v="EM-13810"/>
    <s v="Eleni McCrary"/>
    <s v="Corporate"/>
    <s v="United States"/>
    <s v="Franklin"/>
    <x v="31"/>
    <n v="2038"/>
    <x v="3"/>
    <s v="OFF-ST-10000344"/>
    <x v="1"/>
    <s v="Storage"/>
    <x v="1022"/>
    <n v="40.29"/>
    <n v="3"/>
    <n v="0"/>
    <n v="10.475399999999999"/>
    <n v="0.25999999999999995"/>
    <n v="3.4917999999999996"/>
    <n v="13.43"/>
    <n v="13.43"/>
    <n v="0"/>
  </r>
  <r>
    <n v="2856"/>
    <s v="CA-2017-169810"/>
    <d v="2017-07-25T00:00:00"/>
    <x v="10"/>
    <d v="2017-07-31T00:00:00"/>
    <s v="Standard Class"/>
    <s v="RB-19360"/>
    <s v="Raymond Buch"/>
    <s v="Consumer"/>
    <s v="United States"/>
    <s v="Sioux Falls"/>
    <x v="44"/>
    <n v="57103"/>
    <x v="2"/>
    <s v="OFF-LA-10003663"/>
    <x v="1"/>
    <s v="Labels"/>
    <x v="1373"/>
    <n v="20.23"/>
    <n v="7"/>
    <n v="0"/>
    <n v="9.5081000000000007"/>
    <n v="0.47000000000000003"/>
    <n v="1.3583000000000001"/>
    <n v="2.89"/>
    <n v="2.89"/>
    <n v="0"/>
  </r>
  <r>
    <n v="2857"/>
    <s v="CA-2016-128594"/>
    <d v="2016-08-26T00:00:00"/>
    <x v="28"/>
    <d v="2016-08-29T00:00:00"/>
    <s v="First Class"/>
    <s v="DJ-13510"/>
    <s v="Don Jones"/>
    <s v="Corporate"/>
    <s v="United States"/>
    <s v="San Diego"/>
    <x v="1"/>
    <n v="92037"/>
    <x v="1"/>
    <s v="FUR-CH-10001215"/>
    <x v="0"/>
    <s v="Chairs"/>
    <x v="445"/>
    <n v="1603.1360000000002"/>
    <n v="4"/>
    <n v="0.2"/>
    <n v="100.19599999999997"/>
    <n v="6.2499999999999972E-2"/>
    <n v="25.048999999999992"/>
    <n v="400.78400000000005"/>
    <n v="500.98"/>
    <n v="320.62720000000007"/>
  </r>
  <r>
    <n v="2858"/>
    <s v="CA-2016-154690"/>
    <d v="2016-08-15T00:00:00"/>
    <x v="28"/>
    <d v="2016-08-17T00:00:00"/>
    <s v="Second Class"/>
    <s v="CC-12370"/>
    <s v="Christopher Conant"/>
    <s v="Consumer"/>
    <s v="United States"/>
    <s v="Fayetteville"/>
    <x v="3"/>
    <n v="28314"/>
    <x v="0"/>
    <s v="FUR-CH-10000988"/>
    <x v="0"/>
    <s v="Chairs"/>
    <x v="1141"/>
    <n v="225.29600000000002"/>
    <n v="2"/>
    <n v="0.2"/>
    <n v="22.529599999999995"/>
    <n v="9.9999999999999964E-2"/>
    <n v="11.264799999999997"/>
    <n v="112.64800000000001"/>
    <n v="140.81"/>
    <n v="45.059200000000004"/>
  </r>
  <r>
    <n v="2859"/>
    <s v="CA-2017-138975"/>
    <d v="2017-05-19T00:00:00"/>
    <x v="24"/>
    <d v="2017-05-23T00:00:00"/>
    <s v="Standard Class"/>
    <s v="SC-20380"/>
    <s v="Shahid Collister"/>
    <s v="Consumer"/>
    <s v="United States"/>
    <s v="Atlanta"/>
    <x v="32"/>
    <n v="30318"/>
    <x v="0"/>
    <s v="TEC-AC-10003441"/>
    <x v="2"/>
    <s v="Accessories"/>
    <x v="658"/>
    <n v="67.8"/>
    <n v="4"/>
    <n v="0"/>
    <n v="4.0679999999999978"/>
    <n v="5.999999999999997E-2"/>
    <n v="1.0169999999999995"/>
    <n v="16.95"/>
    <n v="16.95"/>
    <n v="0"/>
  </r>
  <r>
    <n v="2860"/>
    <s v="CA-2017-138975"/>
    <d v="2017-05-19T00:00:00"/>
    <x v="24"/>
    <d v="2017-05-23T00:00:00"/>
    <s v="Standard Class"/>
    <s v="SC-20380"/>
    <s v="Shahid Collister"/>
    <s v="Consumer"/>
    <s v="United States"/>
    <s v="Atlanta"/>
    <x v="32"/>
    <n v="30318"/>
    <x v="0"/>
    <s v="TEC-PH-10004389"/>
    <x v="2"/>
    <s v="Phones"/>
    <x v="1431"/>
    <n v="377.96999999999997"/>
    <n v="3"/>
    <n v="0"/>
    <n v="98.272200000000012"/>
    <n v="0.26000000000000006"/>
    <n v="32.757400000000004"/>
    <n v="125.99"/>
    <n v="125.99"/>
    <n v="0"/>
  </r>
  <r>
    <n v="2861"/>
    <s v="CA-2017-138975"/>
    <d v="2017-05-19T00:00:00"/>
    <x v="24"/>
    <d v="2017-05-23T00:00:00"/>
    <s v="Standard Class"/>
    <s v="SC-20380"/>
    <s v="Shahid Collister"/>
    <s v="Consumer"/>
    <s v="United States"/>
    <s v="Atlanta"/>
    <x v="32"/>
    <n v="30318"/>
    <x v="0"/>
    <s v="FUR-BO-10004695"/>
    <x v="0"/>
    <s v="Bookcases"/>
    <x v="200"/>
    <n v="1628.82"/>
    <n v="9"/>
    <n v="0"/>
    <n v="374.62859999999989"/>
    <n v="0.22999999999999995"/>
    <n v="41.625399999999985"/>
    <n v="180.98"/>
    <n v="180.98"/>
    <n v="0"/>
  </r>
  <r>
    <n v="2862"/>
    <s v="CA-2017-138975"/>
    <d v="2017-05-19T00:00:00"/>
    <x v="24"/>
    <d v="2017-05-23T00:00:00"/>
    <s v="Standard Class"/>
    <s v="SC-20380"/>
    <s v="Shahid Collister"/>
    <s v="Consumer"/>
    <s v="United States"/>
    <s v="Atlanta"/>
    <x v="32"/>
    <n v="30318"/>
    <x v="0"/>
    <s v="OFF-PA-10000100"/>
    <x v="1"/>
    <s v="Paper"/>
    <x v="833"/>
    <n v="286.93"/>
    <n v="7"/>
    <n v="0"/>
    <n v="140.59569999999999"/>
    <n v="0.49"/>
    <n v="20.085100000000001"/>
    <n v="40.99"/>
    <n v="40.99"/>
    <n v="0"/>
  </r>
  <r>
    <n v="2863"/>
    <s v="CA-2017-106537"/>
    <d v="2017-08-12T00:00:00"/>
    <x v="43"/>
    <d v="2017-08-17T00:00:00"/>
    <s v="Standard Class"/>
    <s v="RH-19495"/>
    <s v="Rick Hansen"/>
    <s v="Consumer"/>
    <s v="United States"/>
    <s v="Orlando"/>
    <x v="2"/>
    <n v="32839"/>
    <x v="0"/>
    <s v="OFF-PA-10000223"/>
    <x v="1"/>
    <s v="Paper"/>
    <x v="1383"/>
    <n v="20.736000000000004"/>
    <n v="4"/>
    <n v="0.2"/>
    <n v="7.2576000000000001"/>
    <n v="0.34999999999999992"/>
    <n v="1.8144"/>
    <n v="5.1840000000000011"/>
    <n v="6.4800000000000013"/>
    <n v="4.1472000000000007"/>
  </r>
  <r>
    <n v="2864"/>
    <s v="US-2017-103828"/>
    <d v="2017-08-13T00:00:00"/>
    <x v="43"/>
    <d v="2017-08-13T00:00:00"/>
    <s v="Same Day"/>
    <s v="JK-15370"/>
    <s v="Jay Kimmel"/>
    <s v="Consumer"/>
    <s v="United States"/>
    <s v="San Francisco"/>
    <x v="1"/>
    <n v="94122"/>
    <x v="1"/>
    <s v="OFF-ST-10001325"/>
    <x v="1"/>
    <s v="Storage"/>
    <x v="471"/>
    <n v="31.44"/>
    <n v="3"/>
    <n v="0"/>
    <n v="8.4888000000000012"/>
    <n v="0.27"/>
    <n v="2.8296000000000006"/>
    <n v="10.48"/>
    <n v="10.48"/>
    <n v="0"/>
  </r>
  <r>
    <n v="2865"/>
    <s v="US-2017-103828"/>
    <d v="2017-08-13T00:00:00"/>
    <x v="43"/>
    <d v="2017-08-13T00:00:00"/>
    <s v="Same Day"/>
    <s v="JK-15370"/>
    <s v="Jay Kimmel"/>
    <s v="Consumer"/>
    <s v="United States"/>
    <s v="San Francisco"/>
    <x v="1"/>
    <n v="94122"/>
    <x v="1"/>
    <s v="OFF-AP-10004249"/>
    <x v="1"/>
    <s v="Appliances"/>
    <x v="360"/>
    <n v="83.79"/>
    <n v="7"/>
    <n v="0"/>
    <n v="22.623299999999997"/>
    <n v="0.26999999999999996"/>
    <n v="3.2318999999999996"/>
    <n v="11.97"/>
    <n v="11.97"/>
    <n v="0"/>
  </r>
  <r>
    <n v="2866"/>
    <s v="US-2017-103828"/>
    <d v="2017-08-13T00:00:00"/>
    <x v="43"/>
    <d v="2017-08-13T00:00:00"/>
    <s v="Same Day"/>
    <s v="JK-15370"/>
    <s v="Jay Kimmel"/>
    <s v="Consumer"/>
    <s v="United States"/>
    <s v="San Francisco"/>
    <x v="1"/>
    <n v="94122"/>
    <x v="1"/>
    <s v="OFF-AR-10000588"/>
    <x v="1"/>
    <s v="Art"/>
    <x v="398"/>
    <n v="59.519999999999996"/>
    <n v="3"/>
    <n v="0"/>
    <n v="15.475200000000001"/>
    <n v="0.26"/>
    <n v="5.1584000000000003"/>
    <n v="19.84"/>
    <n v="19.84"/>
    <n v="0"/>
  </r>
  <r>
    <n v="2867"/>
    <s v="US-2017-103828"/>
    <d v="2017-08-13T00:00:00"/>
    <x v="43"/>
    <d v="2017-08-13T00:00:00"/>
    <s v="Same Day"/>
    <s v="JK-15370"/>
    <s v="Jay Kimmel"/>
    <s v="Consumer"/>
    <s v="United States"/>
    <s v="San Francisco"/>
    <x v="1"/>
    <n v="94122"/>
    <x v="1"/>
    <s v="OFF-SU-10000946"/>
    <x v="1"/>
    <s v="Supplies"/>
    <x v="327"/>
    <n v="31.92"/>
    <n v="4"/>
    <n v="0"/>
    <n v="9.2567999999999984"/>
    <n v="0.28999999999999992"/>
    <n v="2.3141999999999996"/>
    <n v="7.98"/>
    <n v="7.98"/>
    <n v="0"/>
  </r>
  <r>
    <n v="2868"/>
    <s v="CA-2016-115588"/>
    <d v="2016-11-10T00:00:00"/>
    <x v="0"/>
    <d v="2016-11-12T00:00:00"/>
    <s v="Second Class"/>
    <s v="AF-10885"/>
    <s v="Art Foster"/>
    <s v="Consumer"/>
    <s v="United States"/>
    <s v="Toledo"/>
    <x v="24"/>
    <n v="43615"/>
    <x v="3"/>
    <s v="OFF-SU-10001225"/>
    <x v="1"/>
    <s v="Supplies"/>
    <x v="327"/>
    <n v="14.720000000000002"/>
    <n v="5"/>
    <n v="0.2"/>
    <n v="-3.3120000000000012"/>
    <n v="-0.22500000000000003"/>
    <n v="-0.66240000000000021"/>
    <n v="2.9440000000000004"/>
    <n v="3.6800000000000006"/>
    <n v="2.9440000000000008"/>
  </r>
  <r>
    <n v="2869"/>
    <s v="CA-2016-115588"/>
    <d v="2016-11-10T00:00:00"/>
    <x v="0"/>
    <d v="2016-11-12T00:00:00"/>
    <s v="Second Class"/>
    <s v="AF-10885"/>
    <s v="Art Foster"/>
    <s v="Consumer"/>
    <s v="United States"/>
    <s v="Toledo"/>
    <x v="24"/>
    <n v="43615"/>
    <x v="3"/>
    <s v="OFF-ST-10001558"/>
    <x v="1"/>
    <s v="Storage"/>
    <x v="719"/>
    <n v="38.975999999999999"/>
    <n v="3"/>
    <n v="0.2"/>
    <n v="-2.4359999999999999"/>
    <n v="-6.25E-2"/>
    <n v="-0.81199999999999994"/>
    <n v="12.991999999999999"/>
    <n v="16.239999999999998"/>
    <n v="7.7952000000000004"/>
  </r>
  <r>
    <n v="2870"/>
    <s v="CA-2017-143861"/>
    <d v="2017-06-12T00:00:00"/>
    <x v="27"/>
    <d v="2017-06-19T00:00:00"/>
    <s v="Standard Class"/>
    <s v="LC-16885"/>
    <s v="Lena Creighton"/>
    <s v="Consumer"/>
    <s v="United States"/>
    <s v="Saint Petersburg"/>
    <x v="2"/>
    <n v="33710"/>
    <x v="0"/>
    <s v="FUR-FU-10001546"/>
    <x v="0"/>
    <s v="Furnishings"/>
    <x v="1432"/>
    <n v="17.088000000000001"/>
    <n v="2"/>
    <n v="0.2"/>
    <n v="1.0679999999999996"/>
    <n v="6.2499999999999972E-2"/>
    <n v="0.53399999999999981"/>
    <n v="8.5440000000000005"/>
    <n v="10.68"/>
    <n v="3.4176000000000002"/>
  </r>
  <r>
    <n v="2871"/>
    <s v="CA-2014-148040"/>
    <d v="2014-03-22T00:00:00"/>
    <x v="34"/>
    <d v="2014-03-26T00:00:00"/>
    <s v="Standard Class"/>
    <s v="BF-11275"/>
    <s v="Beth Fritzler"/>
    <s v="Corporate"/>
    <s v="United States"/>
    <s v="Tucson"/>
    <x v="16"/>
    <n v="85705"/>
    <x v="1"/>
    <s v="OFF-PA-10002581"/>
    <x v="1"/>
    <s v="Paper"/>
    <x v="1309"/>
    <n v="74.352000000000004"/>
    <n v="3"/>
    <n v="0.2"/>
    <n v="23.234999999999992"/>
    <n v="0.31249999999999989"/>
    <n v="7.7449999999999974"/>
    <n v="24.784000000000002"/>
    <n v="30.979999999999997"/>
    <n v="14.870400000000002"/>
  </r>
  <r>
    <n v="2872"/>
    <s v="CA-2014-148040"/>
    <d v="2014-03-22T00:00:00"/>
    <x v="34"/>
    <d v="2014-03-26T00:00:00"/>
    <s v="Standard Class"/>
    <s v="BF-11275"/>
    <s v="Beth Fritzler"/>
    <s v="Corporate"/>
    <s v="United States"/>
    <s v="Tucson"/>
    <x v="16"/>
    <n v="85705"/>
    <x v="1"/>
    <s v="FUR-CH-10001482"/>
    <x v="0"/>
    <s v="Chairs"/>
    <x v="541"/>
    <n v="314.35199999999998"/>
    <n v="3"/>
    <n v="0.2"/>
    <n v="-35.36460000000001"/>
    <n v="-0.11250000000000004"/>
    <n v="-11.788200000000003"/>
    <n v="104.78399999999999"/>
    <n v="130.97999999999996"/>
    <n v="62.870399999999997"/>
  </r>
  <r>
    <n v="2873"/>
    <s v="CA-2017-135167"/>
    <d v="2017-06-15T00:00:00"/>
    <x v="27"/>
    <d v="2017-06-20T00:00:00"/>
    <s v="Standard Class"/>
    <s v="SC-20800"/>
    <s v="Stuart Calhoun"/>
    <s v="Consumer"/>
    <s v="United States"/>
    <s v="Los Angeles"/>
    <x v="1"/>
    <n v="90036"/>
    <x v="1"/>
    <s v="OFF-AR-10002399"/>
    <x v="1"/>
    <s v="Art"/>
    <x v="319"/>
    <n v="4.26"/>
    <n v="1"/>
    <n v="0"/>
    <n v="1.7465999999999999"/>
    <n v="0.41000000000000003"/>
    <n v="1.7465999999999999"/>
    <n v="4.26"/>
    <n v="4.26"/>
    <n v="0"/>
  </r>
  <r>
    <n v="2874"/>
    <s v="CA-2017-137022"/>
    <d v="2017-11-16T00:00:00"/>
    <x v="23"/>
    <d v="2017-11-22T00:00:00"/>
    <s v="Standard Class"/>
    <s v="SW-20275"/>
    <s v="Scott Williamson"/>
    <s v="Consumer"/>
    <s v="United States"/>
    <s v="San Diego"/>
    <x v="1"/>
    <n v="92105"/>
    <x v="1"/>
    <s v="OFF-ST-10001963"/>
    <x v="1"/>
    <s v="Storage"/>
    <x v="537"/>
    <n v="811.28"/>
    <n v="8"/>
    <n v="0"/>
    <n v="24.338399999999979"/>
    <n v="2.9999999999999975E-2"/>
    <n v="3.0422999999999973"/>
    <n v="101.41"/>
    <n v="101.41"/>
    <n v="0"/>
  </r>
  <r>
    <n v="2875"/>
    <s v="US-2017-102638"/>
    <d v="2017-12-29T00:00:00"/>
    <x v="22"/>
    <d v="2017-12-31T00:00:00"/>
    <s v="First Class"/>
    <s v="MC-17845"/>
    <s v="Michael Chen"/>
    <s v="Consumer"/>
    <s v="United States"/>
    <s v="New York City"/>
    <x v="15"/>
    <n v="10035"/>
    <x v="3"/>
    <s v="OFF-FA-10002988"/>
    <x v="1"/>
    <s v="Fasteners"/>
    <x v="132"/>
    <n v="6.0299999999999994"/>
    <n v="3"/>
    <n v="0"/>
    <n v="2.9546999999999999"/>
    <n v="0.49000000000000005"/>
    <n v="0.9849"/>
    <n v="2.0099999999999998"/>
    <n v="2.0099999999999998"/>
    <n v="0"/>
  </r>
  <r>
    <n v="2876"/>
    <s v="US-2016-167339"/>
    <d v="2016-01-21T00:00:00"/>
    <x v="12"/>
    <d v="2016-01-23T00:00:00"/>
    <s v="Second Class"/>
    <s v="TD-20995"/>
    <s v="Tamara Dahlen"/>
    <s v="Consumer"/>
    <s v="United States"/>
    <s v="San Diego"/>
    <x v="1"/>
    <n v="92037"/>
    <x v="1"/>
    <s v="FUR-CH-10004289"/>
    <x v="0"/>
    <s v="Chairs"/>
    <x v="984"/>
    <n v="153.56800000000001"/>
    <n v="2"/>
    <n v="0.2"/>
    <n v="-5.758800000000015"/>
    <n v="-3.7500000000000096E-2"/>
    <n v="-2.8794000000000075"/>
    <n v="76.784000000000006"/>
    <n v="95.98"/>
    <n v="30.713600000000003"/>
  </r>
  <r>
    <n v="2877"/>
    <s v="US-2016-167339"/>
    <d v="2016-01-21T00:00:00"/>
    <x v="12"/>
    <d v="2016-01-23T00:00:00"/>
    <s v="Second Class"/>
    <s v="TD-20995"/>
    <s v="Tamara Dahlen"/>
    <s v="Consumer"/>
    <s v="United States"/>
    <s v="San Diego"/>
    <x v="1"/>
    <n v="92037"/>
    <x v="1"/>
    <s v="FUR-CH-10000785"/>
    <x v="0"/>
    <s v="Chairs"/>
    <x v="323"/>
    <n v="1013.4879999999999"/>
    <n v="7"/>
    <n v="0.2"/>
    <n v="76.011600000000016"/>
    <n v="7.5000000000000025E-2"/>
    <n v="10.858800000000002"/>
    <n v="144.78399999999999"/>
    <n v="180.97999999999996"/>
    <n v="202.69759999999999"/>
  </r>
  <r>
    <n v="2878"/>
    <s v="CA-2016-152072"/>
    <d v="2016-01-15T00:00:00"/>
    <x v="12"/>
    <d v="2016-01-19T00:00:00"/>
    <s v="Standard Class"/>
    <s v="Dp-13240"/>
    <s v="Dean percer"/>
    <s v="Home Office"/>
    <s v="United States"/>
    <s v="Westfield"/>
    <x v="30"/>
    <n v="7090"/>
    <x v="3"/>
    <s v="OFF-EN-10003040"/>
    <x v="1"/>
    <s v="Envelopes"/>
    <x v="1233"/>
    <n v="52.34"/>
    <n v="2"/>
    <n v="0"/>
    <n v="24.599800000000002"/>
    <n v="0.47000000000000003"/>
    <n v="12.299900000000001"/>
    <n v="26.17"/>
    <n v="26.17"/>
    <n v="0"/>
  </r>
  <r>
    <n v="2879"/>
    <s v="CA-2016-152072"/>
    <d v="2016-01-15T00:00:00"/>
    <x v="12"/>
    <d v="2016-01-19T00:00:00"/>
    <s v="Standard Class"/>
    <s v="Dp-13240"/>
    <s v="Dean percer"/>
    <s v="Home Office"/>
    <s v="United States"/>
    <s v="Westfield"/>
    <x v="30"/>
    <n v="7090"/>
    <x v="3"/>
    <s v="OFF-AR-10001573"/>
    <x v="1"/>
    <s v="Art"/>
    <x v="373"/>
    <n v="4.66"/>
    <n v="2"/>
    <n v="0"/>
    <n v="1.3513999999999995"/>
    <n v="0.28999999999999987"/>
    <n v="0.67569999999999975"/>
    <n v="2.33"/>
    <n v="2.33"/>
    <n v="0"/>
  </r>
  <r>
    <n v="2880"/>
    <s v="CA-2016-152072"/>
    <d v="2016-01-15T00:00:00"/>
    <x v="12"/>
    <d v="2016-01-19T00:00:00"/>
    <s v="Standard Class"/>
    <s v="Dp-13240"/>
    <s v="Dean percer"/>
    <s v="Home Office"/>
    <s v="United States"/>
    <s v="Westfield"/>
    <x v="30"/>
    <n v="7090"/>
    <x v="3"/>
    <s v="TEC-AC-10000844"/>
    <x v="2"/>
    <s v="Accessories"/>
    <x v="106"/>
    <n v="254.96999999999997"/>
    <n v="3"/>
    <n v="0"/>
    <n v="91.789199999999994"/>
    <n v="0.36000000000000004"/>
    <n v="30.596399999999999"/>
    <n v="84.99"/>
    <n v="84.99"/>
    <n v="0"/>
  </r>
  <r>
    <n v="2881"/>
    <s v="CA-2016-102932"/>
    <d v="2016-09-19T00:00:00"/>
    <x v="21"/>
    <d v="2016-09-23T00:00:00"/>
    <s v="Second Class"/>
    <s v="SD-20485"/>
    <s v="Shirley Daniels"/>
    <s v="Home Office"/>
    <s v="United States"/>
    <s v="Orange"/>
    <x v="30"/>
    <n v="7050"/>
    <x v="3"/>
    <s v="OFF-BI-10000756"/>
    <x v="1"/>
    <s v="Binders"/>
    <x v="15"/>
    <n v="25.44"/>
    <n v="6"/>
    <n v="0"/>
    <n v="12.72"/>
    <n v="0.5"/>
    <n v="2.12"/>
    <n v="4.24"/>
    <n v="4.24"/>
    <n v="0"/>
  </r>
  <r>
    <n v="2882"/>
    <s v="CA-2016-102932"/>
    <d v="2016-09-19T00:00:00"/>
    <x v="21"/>
    <d v="2016-09-23T00:00:00"/>
    <s v="Second Class"/>
    <s v="SD-20485"/>
    <s v="Shirley Daniels"/>
    <s v="Home Office"/>
    <s v="United States"/>
    <s v="Orange"/>
    <x v="30"/>
    <n v="7050"/>
    <x v="3"/>
    <s v="OFF-SU-10000381"/>
    <x v="1"/>
    <s v="Supplies"/>
    <x v="660"/>
    <n v="27.93"/>
    <n v="3"/>
    <n v="0"/>
    <n v="8.0996999999999986"/>
    <n v="0.28999999999999992"/>
    <n v="2.6998999999999995"/>
    <n v="9.31"/>
    <n v="9.31"/>
    <n v="0"/>
  </r>
  <r>
    <n v="2883"/>
    <s v="CA-2014-165540"/>
    <d v="2014-02-21T00:00:00"/>
    <x v="45"/>
    <d v="2014-02-25T00:00:00"/>
    <s v="Standard Class"/>
    <s v="TM-21010"/>
    <s v="Tamara Manning"/>
    <s v="Consumer"/>
    <s v="United States"/>
    <s v="Woodstock"/>
    <x v="10"/>
    <n v="60098"/>
    <x v="2"/>
    <s v="OFF-BI-10004094"/>
    <x v="1"/>
    <s v="Binders"/>
    <x v="608"/>
    <n v="8.8499999999999979"/>
    <n v="5"/>
    <n v="0.8"/>
    <n v="-13.717499999999998"/>
    <n v="-1.55"/>
    <n v="-2.7434999999999996"/>
    <n v="1.7699999999999996"/>
    <n v="8.85"/>
    <n v="7.0799999999999983"/>
  </r>
  <r>
    <n v="2884"/>
    <s v="CA-2016-130799"/>
    <d v="2016-11-11T00:00:00"/>
    <x v="0"/>
    <d v="2016-11-16T00:00:00"/>
    <s v="Second Class"/>
    <s v="BK-11260"/>
    <s v="Berenike Kampe"/>
    <s v="Consumer"/>
    <s v="United States"/>
    <s v="San Francisco"/>
    <x v="1"/>
    <n v="94110"/>
    <x v="1"/>
    <s v="FUR-FU-10001852"/>
    <x v="0"/>
    <s v="Furnishings"/>
    <x v="845"/>
    <n v="6.96"/>
    <n v="4"/>
    <n v="0"/>
    <n v="2.2271999999999998"/>
    <n v="0.32"/>
    <n v="0.55679999999999996"/>
    <n v="1.74"/>
    <n v="1.74"/>
    <n v="0"/>
  </r>
  <r>
    <n v="2885"/>
    <s v="CA-2016-164483"/>
    <d v="2016-01-30T00:00:00"/>
    <x v="12"/>
    <d v="2016-02-03T00:00:00"/>
    <s v="Standard Class"/>
    <s v="JF-15490"/>
    <s v="Jeremy Farry"/>
    <s v="Consumer"/>
    <s v="United States"/>
    <s v="San Francisco"/>
    <x v="1"/>
    <n v="94122"/>
    <x v="1"/>
    <s v="OFF-BI-10000014"/>
    <x v="1"/>
    <s v="Binders"/>
    <x v="634"/>
    <n v="17.456"/>
    <n v="2"/>
    <n v="0.2"/>
    <n v="5.8914"/>
    <n v="0.33750000000000002"/>
    <n v="2.9457"/>
    <n v="8.7279999999999998"/>
    <n v="10.909999999999998"/>
    <n v="3.4912000000000001"/>
  </r>
  <r>
    <n v="2886"/>
    <s v="US-2016-159856"/>
    <d v="2016-10-18T00:00:00"/>
    <x v="32"/>
    <d v="2016-10-22T00:00:00"/>
    <s v="Standard Class"/>
    <s v="EP-13915"/>
    <s v="Emily Phan"/>
    <s v="Consumer"/>
    <s v="United States"/>
    <s v="Tempe"/>
    <x v="16"/>
    <n v="85281"/>
    <x v="1"/>
    <s v="FUR-CH-10003396"/>
    <x v="0"/>
    <s v="Chairs"/>
    <x v="390"/>
    <n v="307.92"/>
    <n v="5"/>
    <n v="0.2"/>
    <n v="-34.64100000000002"/>
    <n v="-0.11250000000000006"/>
    <n v="-6.9282000000000039"/>
    <n v="61.584000000000003"/>
    <n v="76.98"/>
    <n v="61.584000000000003"/>
  </r>
  <r>
    <n v="2887"/>
    <s v="CA-2017-102099"/>
    <d v="2017-12-18T00:00:00"/>
    <x v="22"/>
    <d v="2017-12-19T00:00:00"/>
    <s v="First Class"/>
    <s v="EP-13915"/>
    <s v="Emily Phan"/>
    <s v="Consumer"/>
    <s v="United States"/>
    <s v="Los Angeles"/>
    <x v="1"/>
    <n v="90008"/>
    <x v="1"/>
    <s v="OFF-AR-10003811"/>
    <x v="1"/>
    <s v="Art"/>
    <x v="454"/>
    <n v="6.63"/>
    <n v="3"/>
    <n v="0"/>
    <n v="1.7901"/>
    <n v="0.27"/>
    <n v="0.59670000000000001"/>
    <n v="2.21"/>
    <n v="2.21"/>
    <n v="0"/>
  </r>
  <r>
    <n v="2888"/>
    <s v="CA-2017-102099"/>
    <d v="2017-12-18T00:00:00"/>
    <x v="22"/>
    <d v="2017-12-19T00:00:00"/>
    <s v="First Class"/>
    <s v="EP-13915"/>
    <s v="Emily Phan"/>
    <s v="Consumer"/>
    <s v="United States"/>
    <s v="Los Angeles"/>
    <x v="1"/>
    <n v="90008"/>
    <x v="1"/>
    <s v="OFF-PA-10003172"/>
    <x v="1"/>
    <s v="Paper"/>
    <x v="854"/>
    <n v="12.96"/>
    <n v="2"/>
    <n v="0"/>
    <n v="6.2208000000000006"/>
    <n v="0.48000000000000004"/>
    <n v="3.1104000000000003"/>
    <n v="6.48"/>
    <n v="6.48"/>
    <n v="0"/>
  </r>
  <r>
    <n v="2889"/>
    <s v="CA-2017-102099"/>
    <d v="2017-12-18T00:00:00"/>
    <x v="22"/>
    <d v="2017-12-19T00:00:00"/>
    <s v="First Class"/>
    <s v="EP-13915"/>
    <s v="Emily Phan"/>
    <s v="Consumer"/>
    <s v="United States"/>
    <s v="Los Angeles"/>
    <x v="1"/>
    <n v="90008"/>
    <x v="1"/>
    <s v="OFF-PA-10000289"/>
    <x v="1"/>
    <s v="Paper"/>
    <x v="729"/>
    <n v="32.400000000000006"/>
    <n v="5"/>
    <n v="0"/>
    <n v="15.552000000000001"/>
    <n v="0.48"/>
    <n v="3.1104000000000003"/>
    <n v="6.4800000000000013"/>
    <n v="6.4800000000000013"/>
    <n v="0"/>
  </r>
  <r>
    <n v="2890"/>
    <s v="CA-2017-164049"/>
    <d v="2017-11-02T00:00:00"/>
    <x v="23"/>
    <d v="2017-11-06T00:00:00"/>
    <s v="Standard Class"/>
    <s v="KH-16630"/>
    <s v="Ken Heidel"/>
    <s v="Corporate"/>
    <s v="United States"/>
    <s v="Seattle"/>
    <x v="4"/>
    <n v="98105"/>
    <x v="1"/>
    <s v="OFF-PA-10000791"/>
    <x v="1"/>
    <s v="Paper"/>
    <x v="1433"/>
    <n v="23.849999999999998"/>
    <n v="5"/>
    <n v="0"/>
    <n v="10.732499999999998"/>
    <n v="0.44999999999999996"/>
    <n v="2.1464999999999996"/>
    <n v="4.7699999999999996"/>
    <n v="4.7699999999999996"/>
    <n v="0"/>
  </r>
  <r>
    <n v="2891"/>
    <s v="CA-2014-142727"/>
    <d v="2014-04-29T00:00:00"/>
    <x v="41"/>
    <d v="2014-05-01T00:00:00"/>
    <s v="Second Class"/>
    <s v="HG-14845"/>
    <s v="Harry Greene"/>
    <s v="Consumer"/>
    <s v="United States"/>
    <s v="Lake Charles"/>
    <x v="28"/>
    <n v="70601"/>
    <x v="0"/>
    <s v="FUR-CH-10002304"/>
    <x v="0"/>
    <s v="Chairs"/>
    <x v="790"/>
    <n v="51.96"/>
    <n v="2"/>
    <n v="0"/>
    <n v="12.990000000000002"/>
    <n v="0.25000000000000006"/>
    <n v="6.495000000000001"/>
    <n v="25.98"/>
    <n v="25.98"/>
    <n v="0"/>
  </r>
  <r>
    <n v="2892"/>
    <s v="CA-2014-142727"/>
    <d v="2014-04-29T00:00:00"/>
    <x v="41"/>
    <d v="2014-05-01T00:00:00"/>
    <s v="Second Class"/>
    <s v="HG-14845"/>
    <s v="Harry Greene"/>
    <s v="Consumer"/>
    <s v="United States"/>
    <s v="Lake Charles"/>
    <x v="28"/>
    <n v="70601"/>
    <x v="0"/>
    <s v="OFF-BI-10000136"/>
    <x v="1"/>
    <s v="Binders"/>
    <x v="945"/>
    <n v="17.940000000000001"/>
    <n v="3"/>
    <n v="0"/>
    <n v="8.6112000000000002"/>
    <n v="0.48"/>
    <n v="2.8704000000000001"/>
    <n v="5.98"/>
    <n v="5.98"/>
    <n v="0"/>
  </r>
  <r>
    <n v="2893"/>
    <s v="CA-2017-139913"/>
    <d v="2017-10-23T00:00:00"/>
    <x v="13"/>
    <d v="2017-10-29T00:00:00"/>
    <s v="Standard Class"/>
    <s v="JC-16105"/>
    <s v="Julie Creighton"/>
    <s v="Corporate"/>
    <s v="United States"/>
    <s v="Rochester"/>
    <x v="15"/>
    <n v="14609"/>
    <x v="3"/>
    <s v="OFF-PA-10003739"/>
    <x v="1"/>
    <s v="Paper"/>
    <x v="1434"/>
    <n v="11.56"/>
    <n v="2"/>
    <n v="0"/>
    <n v="5.6644000000000005"/>
    <n v="0.49000000000000005"/>
    <n v="2.8322000000000003"/>
    <n v="5.78"/>
    <n v="5.78"/>
    <n v="0"/>
  </r>
  <r>
    <n v="2894"/>
    <s v="CA-2017-139913"/>
    <d v="2017-10-23T00:00:00"/>
    <x v="13"/>
    <d v="2017-10-29T00:00:00"/>
    <s v="Standard Class"/>
    <s v="JC-16105"/>
    <s v="Julie Creighton"/>
    <s v="Corporate"/>
    <s v="United States"/>
    <s v="Rochester"/>
    <x v="15"/>
    <n v="14609"/>
    <x v="3"/>
    <s v="OFF-PA-10002479"/>
    <x v="1"/>
    <s v="Paper"/>
    <x v="219"/>
    <n v="26.400000000000002"/>
    <n v="5"/>
    <n v="0"/>
    <n v="11.879999999999999"/>
    <n v="0.4499999999999999"/>
    <n v="2.3759999999999999"/>
    <n v="5.28"/>
    <n v="5.28"/>
    <n v="0"/>
  </r>
  <r>
    <n v="2895"/>
    <s v="CA-2017-139913"/>
    <d v="2017-10-23T00:00:00"/>
    <x v="13"/>
    <d v="2017-10-29T00:00:00"/>
    <s v="Standard Class"/>
    <s v="JC-16105"/>
    <s v="Julie Creighton"/>
    <s v="Corporate"/>
    <s v="United States"/>
    <s v="Rochester"/>
    <x v="15"/>
    <n v="14609"/>
    <x v="3"/>
    <s v="FUR-FU-10000771"/>
    <x v="0"/>
    <s v="Furnishings"/>
    <x v="1435"/>
    <n v="69.08"/>
    <n v="11"/>
    <n v="0"/>
    <n v="29.013600000000004"/>
    <n v="0.42000000000000004"/>
    <n v="2.6376000000000004"/>
    <n v="6.28"/>
    <n v="6.28"/>
    <n v="0"/>
  </r>
  <r>
    <n v="2896"/>
    <s v="CA-2017-139913"/>
    <d v="2017-10-23T00:00:00"/>
    <x v="13"/>
    <d v="2017-10-29T00:00:00"/>
    <s v="Standard Class"/>
    <s v="JC-16105"/>
    <s v="Julie Creighton"/>
    <s v="Corporate"/>
    <s v="United States"/>
    <s v="Rochester"/>
    <x v="15"/>
    <n v="14609"/>
    <x v="3"/>
    <s v="TEC-PH-10001552"/>
    <x v="2"/>
    <s v="Phones"/>
    <x v="180"/>
    <n v="35.880000000000003"/>
    <n v="3"/>
    <n v="0"/>
    <n v="10.046400000000002"/>
    <n v="0.28000000000000003"/>
    <n v="3.3488000000000007"/>
    <n v="11.96"/>
    <n v="11.96"/>
    <n v="0"/>
  </r>
  <r>
    <n v="2897"/>
    <s v="CA-2014-169033"/>
    <d v="2014-03-30T00:00:00"/>
    <x v="34"/>
    <d v="2014-04-03T00:00:00"/>
    <s v="Standard Class"/>
    <s v="KM-16720"/>
    <s v="Kunst Miller"/>
    <s v="Consumer"/>
    <s v="United States"/>
    <s v="Long Beach"/>
    <x v="15"/>
    <n v="11561"/>
    <x v="3"/>
    <s v="OFF-AR-10001915"/>
    <x v="1"/>
    <s v="Art"/>
    <x v="1057"/>
    <n v="49.65"/>
    <n v="5"/>
    <n v="0"/>
    <n v="20.853000000000002"/>
    <n v="0.42000000000000004"/>
    <n v="4.1706000000000003"/>
    <n v="9.93"/>
    <n v="9.93"/>
    <n v="0"/>
  </r>
  <r>
    <n v="2898"/>
    <s v="US-2016-164630"/>
    <d v="2016-01-04T00:00:00"/>
    <x v="12"/>
    <d v="2016-01-09T00:00:00"/>
    <s v="Standard Class"/>
    <s v="EB-13975"/>
    <s v="Erica Bern"/>
    <s v="Corporate"/>
    <s v="United States"/>
    <s v="Charlotte"/>
    <x v="3"/>
    <n v="28205"/>
    <x v="0"/>
    <s v="TEC-CO-10000971"/>
    <x v="2"/>
    <s v="Copiers"/>
    <x v="1313"/>
    <n v="959.96800000000007"/>
    <n v="4"/>
    <n v="0.2"/>
    <n v="119.99599999999992"/>
    <n v="0.12499999999999992"/>
    <n v="29.998999999999981"/>
    <n v="239.99200000000002"/>
    <n v="299.99"/>
    <n v="191.99360000000001"/>
  </r>
  <r>
    <n v="2899"/>
    <s v="US-2015-114839"/>
    <d v="2015-04-26T00:00:00"/>
    <x v="19"/>
    <d v="2015-04-30T00:00:00"/>
    <s v="Standard Class"/>
    <s v="PW-19240"/>
    <s v="Pierre Wener"/>
    <s v="Consumer"/>
    <s v="United States"/>
    <s v="Houston"/>
    <x v="5"/>
    <n v="77036"/>
    <x v="2"/>
    <s v="FUR-CH-10004086"/>
    <x v="0"/>
    <s v="Chairs"/>
    <x v="284"/>
    <n v="408.42200000000003"/>
    <n v="2"/>
    <n v="0.3"/>
    <n v="-5.8346000000000231"/>
    <n v="-1.4285714285714341E-2"/>
    <n v="-2.9173000000000116"/>
    <n v="204.21100000000001"/>
    <n v="291.73"/>
    <n v="122.5266"/>
  </r>
  <r>
    <n v="2900"/>
    <s v="CA-2015-166464"/>
    <d v="2015-09-12T00:00:00"/>
    <x v="11"/>
    <d v="2015-09-17T00:00:00"/>
    <s v="Standard Class"/>
    <s v="PG-18895"/>
    <s v="Paul Gonzalez"/>
    <s v="Consumer"/>
    <s v="United States"/>
    <s v="New York City"/>
    <x v="15"/>
    <n v="10035"/>
    <x v="3"/>
    <s v="TEC-CO-10000971"/>
    <x v="2"/>
    <s v="Copiers"/>
    <x v="1313"/>
    <n v="479.98400000000004"/>
    <n v="2"/>
    <n v="0.2"/>
    <n v="59.997999999999962"/>
    <n v="0.12499999999999992"/>
    <n v="29.998999999999981"/>
    <n v="239.99200000000002"/>
    <n v="299.99"/>
    <n v="95.996800000000007"/>
  </r>
  <r>
    <n v="2901"/>
    <s v="CA-2015-166464"/>
    <d v="2015-09-12T00:00:00"/>
    <x v="11"/>
    <d v="2015-09-17T00:00:00"/>
    <s v="Standard Class"/>
    <s v="PG-18895"/>
    <s v="Paul Gonzalez"/>
    <s v="Consumer"/>
    <s v="United States"/>
    <s v="New York City"/>
    <x v="15"/>
    <n v="10035"/>
    <x v="3"/>
    <s v="OFF-LA-10001317"/>
    <x v="1"/>
    <s v="Labels"/>
    <x v="396"/>
    <n v="12.6"/>
    <n v="4"/>
    <n v="0"/>
    <n v="6.048"/>
    <n v="0.48000000000000004"/>
    <n v="1.512"/>
    <n v="3.15"/>
    <n v="3.15"/>
    <n v="0"/>
  </r>
  <r>
    <n v="2902"/>
    <s v="CA-2017-124898"/>
    <d v="2017-09-11T00:00:00"/>
    <x v="15"/>
    <d v="2017-09-15T00:00:00"/>
    <s v="Standard Class"/>
    <s v="DB-12910"/>
    <s v="Daniel Byrd"/>
    <s v="Home Office"/>
    <s v="United States"/>
    <s v="Columbus"/>
    <x v="32"/>
    <n v="31907"/>
    <x v="0"/>
    <s v="OFF-PA-10003656"/>
    <x v="1"/>
    <s v="Paper"/>
    <x v="778"/>
    <n v="184.66"/>
    <n v="7"/>
    <n v="0"/>
    <n v="84.943599999999989"/>
    <n v="0.45999999999999996"/>
    <n v="12.134799999999998"/>
    <n v="26.38"/>
    <n v="26.38"/>
    <n v="0"/>
  </r>
  <r>
    <n v="2903"/>
    <s v="CA-2016-164035"/>
    <d v="2016-06-12T00:00:00"/>
    <x v="1"/>
    <d v="2016-06-17T00:00:00"/>
    <s v="Standard Class"/>
    <s v="CR-12730"/>
    <s v="Craig Reiter"/>
    <s v="Consumer"/>
    <s v="United States"/>
    <s v="Chicago"/>
    <x v="10"/>
    <n v="60610"/>
    <x v="2"/>
    <s v="OFF-PA-10002160"/>
    <x v="1"/>
    <s v="Paper"/>
    <x v="1199"/>
    <n v="23.120000000000005"/>
    <n v="5"/>
    <n v="0.2"/>
    <n v="8.3810000000000002"/>
    <n v="0.36249999999999993"/>
    <n v="1.6762000000000001"/>
    <n v="4.6240000000000006"/>
    <n v="5.7800000000000011"/>
    <n v="4.6240000000000014"/>
  </r>
  <r>
    <n v="2904"/>
    <s v="CA-2016-153577"/>
    <d v="2016-06-27T00:00:00"/>
    <x v="1"/>
    <d v="2016-07-01T00:00:00"/>
    <s v="Standard Class"/>
    <s v="KH-16330"/>
    <s v="Katharine Harms"/>
    <s v="Corporate"/>
    <s v="United States"/>
    <s v="Highland Park"/>
    <x v="10"/>
    <n v="60035"/>
    <x v="2"/>
    <s v="OFF-PA-10000575"/>
    <x v="1"/>
    <s v="Paper"/>
    <x v="1059"/>
    <n v="37.463999999999999"/>
    <n v="7"/>
    <n v="0.2"/>
    <n v="12.175799999999999"/>
    <n v="0.32499999999999996"/>
    <n v="1.7393999999999998"/>
    <n v="5.3519999999999994"/>
    <n v="6.6899999999999995"/>
    <n v="7.4927999999999999"/>
  </r>
  <r>
    <n v="2905"/>
    <s v="CA-2016-153577"/>
    <d v="2016-06-27T00:00:00"/>
    <x v="1"/>
    <d v="2016-07-01T00:00:00"/>
    <s v="Standard Class"/>
    <s v="KH-16330"/>
    <s v="Katharine Harms"/>
    <s v="Corporate"/>
    <s v="United States"/>
    <s v="Highland Park"/>
    <x v="10"/>
    <n v="60035"/>
    <x v="2"/>
    <s v="FUR-CH-10003981"/>
    <x v="0"/>
    <s v="Chairs"/>
    <x v="1175"/>
    <n v="539.65800000000002"/>
    <n v="3"/>
    <n v="0.3"/>
    <n v="-7.7094000000001017"/>
    <n v="-1.4285714285714474E-2"/>
    <n v="-2.5698000000000341"/>
    <n v="179.886"/>
    <n v="256.98000000000008"/>
    <n v="161.8974"/>
  </r>
  <r>
    <n v="2906"/>
    <s v="CA-2014-127586"/>
    <d v="2014-09-26T00:00:00"/>
    <x v="30"/>
    <d v="2014-09-30T00:00:00"/>
    <s v="Standard Class"/>
    <s v="CS-12400"/>
    <s v="Christopher Schild"/>
    <s v="Home Office"/>
    <s v="United States"/>
    <s v="Seattle"/>
    <x v="4"/>
    <n v="98115"/>
    <x v="1"/>
    <s v="OFF-ST-10002615"/>
    <x v="1"/>
    <s v="Storage"/>
    <x v="1436"/>
    <n v="310.12"/>
    <n v="2"/>
    <n v="0"/>
    <n v="80.631200000000007"/>
    <n v="0.26"/>
    <n v="40.315600000000003"/>
    <n v="155.06"/>
    <n v="155.06"/>
    <n v="0"/>
  </r>
  <r>
    <n v="2907"/>
    <s v="CA-2017-121615"/>
    <d v="2017-11-03T00:00:00"/>
    <x v="23"/>
    <d v="2017-11-09T00:00:00"/>
    <s v="Standard Class"/>
    <s v="DL-12925"/>
    <s v="Daniel Lacy"/>
    <s v="Consumer"/>
    <s v="United States"/>
    <s v="Eagan"/>
    <x v="11"/>
    <n v="55122"/>
    <x v="2"/>
    <s v="OFF-PA-10000327"/>
    <x v="1"/>
    <s v="Paper"/>
    <x v="1437"/>
    <n v="8.56"/>
    <n v="2"/>
    <n v="0"/>
    <n v="3.8519999999999994"/>
    <n v="0.4499999999999999"/>
    <n v="1.9259999999999997"/>
    <n v="4.28"/>
    <n v="4.28"/>
    <n v="0"/>
  </r>
  <r>
    <n v="2908"/>
    <s v="CA-2017-121615"/>
    <d v="2017-11-03T00:00:00"/>
    <x v="23"/>
    <d v="2017-11-09T00:00:00"/>
    <s v="Standard Class"/>
    <s v="DL-12925"/>
    <s v="Daniel Lacy"/>
    <s v="Consumer"/>
    <s v="United States"/>
    <s v="Eagan"/>
    <x v="11"/>
    <n v="55122"/>
    <x v="2"/>
    <s v="OFF-ST-10001325"/>
    <x v="1"/>
    <s v="Storage"/>
    <x v="471"/>
    <n v="52.400000000000006"/>
    <n v="5"/>
    <n v="0"/>
    <n v="14.148"/>
    <n v="0.26999999999999996"/>
    <n v="2.8296000000000001"/>
    <n v="10.48"/>
    <n v="10.48"/>
    <n v="0"/>
  </r>
  <r>
    <n v="2909"/>
    <s v="CA-2017-121615"/>
    <d v="2017-11-03T00:00:00"/>
    <x v="23"/>
    <d v="2017-11-09T00:00:00"/>
    <s v="Standard Class"/>
    <s v="DL-12925"/>
    <s v="Daniel Lacy"/>
    <s v="Consumer"/>
    <s v="United States"/>
    <s v="Eagan"/>
    <x v="11"/>
    <n v="55122"/>
    <x v="2"/>
    <s v="OFF-LA-10001771"/>
    <x v="1"/>
    <s v="Labels"/>
    <x v="1128"/>
    <n v="14.940000000000001"/>
    <n v="3"/>
    <n v="0"/>
    <n v="6.8723999999999998"/>
    <n v="0.45999999999999996"/>
    <n v="2.2907999999999999"/>
    <n v="4.9800000000000004"/>
    <n v="4.9800000000000004"/>
    <n v="0"/>
  </r>
  <r>
    <n v="2910"/>
    <s v="CA-2017-166415"/>
    <d v="2017-02-19T00:00:00"/>
    <x v="31"/>
    <d v="2017-02-23T00:00:00"/>
    <s v="Standard Class"/>
    <s v="ME-17725"/>
    <s v="Max Engle"/>
    <s v="Consumer"/>
    <s v="United States"/>
    <s v="Seattle"/>
    <x v="4"/>
    <n v="98103"/>
    <x v="1"/>
    <s v="OFF-FA-10004968"/>
    <x v="1"/>
    <s v="Fasteners"/>
    <x v="1019"/>
    <n v="11.22"/>
    <n v="3"/>
    <n v="0"/>
    <n v="0.2244000000000006"/>
    <n v="2.0000000000000052E-2"/>
    <n v="7.48000000000002E-2"/>
    <n v="3.74"/>
    <n v="3.74"/>
    <n v="0"/>
  </r>
  <r>
    <n v="2911"/>
    <s v="CA-2015-118444"/>
    <d v="2015-11-05T00:00:00"/>
    <x v="6"/>
    <d v="2015-11-09T00:00:00"/>
    <s v="Standard Class"/>
    <s v="VD-21670"/>
    <s v="Valerie Dominguez"/>
    <s v="Consumer"/>
    <s v="United States"/>
    <s v="Coral Springs"/>
    <x v="2"/>
    <n v="33065"/>
    <x v="0"/>
    <s v="OFF-AP-10000576"/>
    <x v="1"/>
    <s v="Appliances"/>
    <x v="850"/>
    <n v="387.13600000000002"/>
    <n v="4"/>
    <n v="0.2"/>
    <n v="24.196000000000012"/>
    <n v="6.2500000000000028E-2"/>
    <n v="6.049000000000003"/>
    <n v="96.784000000000006"/>
    <n v="120.98"/>
    <n v="77.427200000000013"/>
  </r>
  <r>
    <n v="2912"/>
    <s v="CA-2014-113929"/>
    <d v="2014-06-16T00:00:00"/>
    <x v="3"/>
    <d v="2014-06-21T00:00:00"/>
    <s v="Standard Class"/>
    <s v="CK-12205"/>
    <s v="Chloris Kastensmidt"/>
    <s v="Consumer"/>
    <s v="United States"/>
    <s v="Hempstead"/>
    <x v="15"/>
    <n v="11550"/>
    <x v="3"/>
    <s v="OFF-EN-10003286"/>
    <x v="1"/>
    <s v="Envelopes"/>
    <x v="153"/>
    <n v="41.4"/>
    <n v="5"/>
    <n v="0"/>
    <n v="19.457999999999998"/>
    <n v="0.47"/>
    <n v="3.8915999999999995"/>
    <n v="8.2799999999999994"/>
    <n v="8.2799999999999994"/>
    <n v="0"/>
  </r>
  <r>
    <n v="2913"/>
    <s v="CA-2014-113929"/>
    <d v="2014-06-16T00:00:00"/>
    <x v="3"/>
    <d v="2014-06-21T00:00:00"/>
    <s v="Standard Class"/>
    <s v="CK-12205"/>
    <s v="Chloris Kastensmidt"/>
    <s v="Consumer"/>
    <s v="United States"/>
    <s v="Hempstead"/>
    <x v="15"/>
    <n v="11550"/>
    <x v="3"/>
    <s v="OFF-AR-10003772"/>
    <x v="1"/>
    <s v="Art"/>
    <x v="1438"/>
    <n v="35"/>
    <n v="4"/>
    <n v="0"/>
    <n v="10.499999999999996"/>
    <n v="0.29999999999999988"/>
    <n v="2.6249999999999991"/>
    <n v="8.75"/>
    <n v="8.75"/>
    <n v="0"/>
  </r>
  <r>
    <n v="2914"/>
    <s v="CA-2014-113929"/>
    <d v="2014-06-16T00:00:00"/>
    <x v="3"/>
    <d v="2014-06-21T00:00:00"/>
    <s v="Standard Class"/>
    <s v="CK-12205"/>
    <s v="Chloris Kastensmidt"/>
    <s v="Consumer"/>
    <s v="United States"/>
    <s v="Hempstead"/>
    <x v="15"/>
    <n v="11550"/>
    <x v="3"/>
    <s v="OFF-BI-10002852"/>
    <x v="1"/>
    <s v="Binders"/>
    <x v="91"/>
    <n v="39.552000000000007"/>
    <n v="3"/>
    <n v="0.2"/>
    <n v="14.337599999999998"/>
    <n v="0.36249999999999988"/>
    <n v="4.7791999999999994"/>
    <n v="13.184000000000003"/>
    <n v="16.48"/>
    <n v="7.9104000000000019"/>
  </r>
  <r>
    <n v="2915"/>
    <s v="CA-2015-134747"/>
    <d v="2015-10-12T00:00:00"/>
    <x v="2"/>
    <d v="2015-10-17T00:00:00"/>
    <s v="Second Class"/>
    <s v="DL-12925"/>
    <s v="Daniel Lacy"/>
    <s v="Consumer"/>
    <s v="United States"/>
    <s v="Noblesville"/>
    <x v="14"/>
    <n v="46060"/>
    <x v="2"/>
    <s v="TEC-PH-10002890"/>
    <x v="2"/>
    <s v="Phones"/>
    <x v="1396"/>
    <n v="135.72"/>
    <n v="3"/>
    <n v="0"/>
    <n v="35.287199999999999"/>
    <n v="0.26"/>
    <n v="11.7624"/>
    <n v="45.24"/>
    <n v="45.24"/>
    <n v="0"/>
  </r>
  <r>
    <n v="2916"/>
    <s v="CA-2015-134747"/>
    <d v="2015-10-12T00:00:00"/>
    <x v="2"/>
    <d v="2015-10-17T00:00:00"/>
    <s v="Second Class"/>
    <s v="DL-12925"/>
    <s v="Daniel Lacy"/>
    <s v="Consumer"/>
    <s v="United States"/>
    <s v="Noblesville"/>
    <x v="14"/>
    <n v="46060"/>
    <x v="2"/>
    <s v="OFF-BI-10001308"/>
    <x v="1"/>
    <s v="Binders"/>
    <x v="1360"/>
    <n v="12.56"/>
    <n v="2"/>
    <n v="0"/>
    <n v="5.6519999999999992"/>
    <n v="0.4499999999999999"/>
    <n v="2.8259999999999996"/>
    <n v="6.28"/>
    <n v="6.28"/>
    <n v="0"/>
  </r>
  <r>
    <n v="2917"/>
    <s v="CA-2015-134747"/>
    <d v="2015-10-12T00:00:00"/>
    <x v="2"/>
    <d v="2015-10-17T00:00:00"/>
    <s v="Second Class"/>
    <s v="DL-12925"/>
    <s v="Daniel Lacy"/>
    <s v="Consumer"/>
    <s v="United States"/>
    <s v="Noblesville"/>
    <x v="14"/>
    <n v="46060"/>
    <x v="2"/>
    <s v="TEC-PH-10001750"/>
    <x v="2"/>
    <s v="Phones"/>
    <x v="977"/>
    <n v="263.95999999999998"/>
    <n v="4"/>
    <n v="0"/>
    <n v="71.269200000000012"/>
    <n v="0.27000000000000007"/>
    <n v="17.817300000000003"/>
    <n v="65.989999999999995"/>
    <n v="65.989999999999995"/>
    <n v="0"/>
  </r>
  <r>
    <n v="2918"/>
    <s v="CA-2017-155047"/>
    <d v="2017-08-27T00:00:00"/>
    <x v="43"/>
    <d v="2017-08-30T00:00:00"/>
    <s v="First Class"/>
    <s v="SE-20110"/>
    <s v="Sanjit Engle"/>
    <s v="Consumer"/>
    <s v="United States"/>
    <s v="Dallas"/>
    <x v="5"/>
    <n v="75220"/>
    <x v="2"/>
    <s v="OFF-AR-10003338"/>
    <x v="1"/>
    <s v="Art"/>
    <x v="1439"/>
    <n v="5.9520000000000008"/>
    <n v="1"/>
    <n v="0.2"/>
    <n v="0.37200000000000011"/>
    <n v="6.2500000000000014E-2"/>
    <n v="0.37200000000000011"/>
    <n v="5.9520000000000008"/>
    <n v="7.44"/>
    <n v="1.1904000000000001"/>
  </r>
  <r>
    <n v="2919"/>
    <s v="CA-2016-160129"/>
    <d v="2016-11-23T00:00:00"/>
    <x v="0"/>
    <d v="2016-11-23T00:00:00"/>
    <s v="Same Day"/>
    <s v="LS-17200"/>
    <s v="Luke Schmidt"/>
    <s v="Corporate"/>
    <s v="United States"/>
    <s v="Philadelphia"/>
    <x v="9"/>
    <n v="19140"/>
    <x v="3"/>
    <s v="OFF-FA-10002763"/>
    <x v="1"/>
    <s v="Fasteners"/>
    <x v="1420"/>
    <n v="15.8"/>
    <n v="5"/>
    <n v="0.2"/>
    <n v="2.3699999999999983"/>
    <n v="0.14999999999999988"/>
    <n v="0.47399999999999964"/>
    <n v="3.16"/>
    <n v="3.95"/>
    <n v="3.16"/>
  </r>
  <r>
    <n v="2920"/>
    <s v="CA-2016-160129"/>
    <d v="2016-11-23T00:00:00"/>
    <x v="0"/>
    <d v="2016-11-23T00:00:00"/>
    <s v="Same Day"/>
    <s v="LS-17200"/>
    <s v="Luke Schmidt"/>
    <s v="Corporate"/>
    <s v="United States"/>
    <s v="Philadelphia"/>
    <x v="9"/>
    <n v="19140"/>
    <x v="3"/>
    <s v="FUR-FU-10002088"/>
    <x v="0"/>
    <s v="Furnishings"/>
    <x v="1093"/>
    <n v="14.368000000000002"/>
    <n v="2"/>
    <n v="0.2"/>
    <n v="3.9512"/>
    <n v="0.27499999999999997"/>
    <n v="1.9756"/>
    <n v="7.1840000000000011"/>
    <n v="8.98"/>
    <n v="2.8736000000000006"/>
  </r>
  <r>
    <n v="2921"/>
    <s v="CA-2016-160129"/>
    <d v="2016-11-23T00:00:00"/>
    <x v="0"/>
    <d v="2016-11-23T00:00:00"/>
    <s v="Same Day"/>
    <s v="LS-17200"/>
    <s v="Luke Schmidt"/>
    <s v="Corporate"/>
    <s v="United States"/>
    <s v="Philadelphia"/>
    <x v="9"/>
    <n v="19140"/>
    <x v="3"/>
    <s v="FUR-FU-10003976"/>
    <x v="0"/>
    <s v="Furnishings"/>
    <x v="973"/>
    <n v="70.448000000000008"/>
    <n v="7"/>
    <n v="0.2"/>
    <n v="12.328399999999988"/>
    <n v="0.17499999999999979"/>
    <n v="1.7611999999999983"/>
    <n v="10.064000000000002"/>
    <n v="12.58"/>
    <n v="14.089600000000003"/>
  </r>
  <r>
    <n v="2922"/>
    <s v="CA-2017-164329"/>
    <d v="2017-01-30T00:00:00"/>
    <x v="44"/>
    <d v="2017-01-30T00:00:00"/>
    <s v="Same Day"/>
    <s v="MM-17920"/>
    <s v="Michael Moore"/>
    <s v="Consumer"/>
    <s v="United States"/>
    <s v="San Francisco"/>
    <x v="1"/>
    <n v="94109"/>
    <x v="1"/>
    <s v="OFF-ST-10001511"/>
    <x v="1"/>
    <s v="Storage"/>
    <x v="556"/>
    <n v="129.30000000000001"/>
    <n v="2"/>
    <n v="0"/>
    <n v="6.4649999999999892"/>
    <n v="4.9999999999999913E-2"/>
    <n v="3.2324999999999946"/>
    <n v="64.650000000000006"/>
    <n v="64.650000000000006"/>
    <n v="0"/>
  </r>
  <r>
    <n v="2923"/>
    <s v="US-2015-141453"/>
    <d v="2015-11-30T00:00:00"/>
    <x v="6"/>
    <d v="2015-12-03T00:00:00"/>
    <s v="Second Class"/>
    <s v="DB-13270"/>
    <s v="Deborah Brumfield"/>
    <s v="Home Office"/>
    <s v="United States"/>
    <s v="Austin"/>
    <x v="5"/>
    <n v="78745"/>
    <x v="2"/>
    <s v="OFF-BI-10000301"/>
    <x v="1"/>
    <s v="Binders"/>
    <x v="625"/>
    <n v="3.8819999999999988"/>
    <n v="3"/>
    <n v="0.8"/>
    <n v="-5.8230000000000004"/>
    <n v="-1.5000000000000007"/>
    <n v="-1.9410000000000001"/>
    <n v="1.2939999999999996"/>
    <n v="6.47"/>
    <n v="3.105599999999999"/>
  </r>
  <r>
    <n v="2924"/>
    <s v="CA-2014-156993"/>
    <d v="2014-06-28T00:00:00"/>
    <x v="3"/>
    <d v="2014-07-04T00:00:00"/>
    <s v="Standard Class"/>
    <s v="RW-19630"/>
    <s v="Rob Williams"/>
    <s v="Corporate"/>
    <s v="United States"/>
    <s v="Detroit"/>
    <x v="12"/>
    <n v="48234"/>
    <x v="2"/>
    <s v="OFF-FA-10003495"/>
    <x v="1"/>
    <s v="Fasteners"/>
    <x v="128"/>
    <n v="6.08"/>
    <n v="1"/>
    <n v="0"/>
    <n v="3.04"/>
    <n v="0.5"/>
    <n v="3.04"/>
    <n v="6.08"/>
    <n v="6.08"/>
    <n v="0"/>
  </r>
  <r>
    <n v="2925"/>
    <s v="CA-2014-157721"/>
    <d v="2014-09-02T00:00:00"/>
    <x v="30"/>
    <d v="2014-09-05T00:00:00"/>
    <s v="First Class"/>
    <s v="JM-16195"/>
    <s v="Justin MacKendrick"/>
    <s v="Consumer"/>
    <s v="United States"/>
    <s v="Watertown"/>
    <x v="15"/>
    <n v="13601"/>
    <x v="3"/>
    <s v="OFF-AP-10001303"/>
    <x v="1"/>
    <s v="Appliances"/>
    <x v="934"/>
    <n v="19.899999999999999"/>
    <n v="1"/>
    <n v="0"/>
    <n v="8.9549999999999983"/>
    <n v="0.44999999999999996"/>
    <n v="8.9549999999999983"/>
    <n v="19.899999999999999"/>
    <n v="19.899999999999999"/>
    <n v="0"/>
  </r>
  <r>
    <n v="2926"/>
    <s v="CA-2014-157721"/>
    <d v="2014-09-02T00:00:00"/>
    <x v="30"/>
    <d v="2014-09-05T00:00:00"/>
    <s v="First Class"/>
    <s v="JM-16195"/>
    <s v="Justin MacKendrick"/>
    <s v="Consumer"/>
    <s v="United States"/>
    <s v="Watertown"/>
    <x v="15"/>
    <n v="13601"/>
    <x v="3"/>
    <s v="FUR-FU-10002116"/>
    <x v="0"/>
    <s v="Furnishings"/>
    <x v="1440"/>
    <n v="70.709999999999994"/>
    <n v="1"/>
    <n v="0"/>
    <n v="4.9496999999999929"/>
    <n v="6.999999999999991E-2"/>
    <n v="4.9496999999999929"/>
    <n v="70.709999999999994"/>
    <n v="70.709999999999994"/>
    <n v="0"/>
  </r>
  <r>
    <n v="2927"/>
    <s v="CA-2017-128629"/>
    <d v="2017-07-10T00:00:00"/>
    <x v="10"/>
    <d v="2017-07-14T00:00:00"/>
    <s v="Second Class"/>
    <s v="BP-11155"/>
    <s v="Becky Pak"/>
    <s v="Consumer"/>
    <s v="United States"/>
    <s v="Columbus"/>
    <x v="32"/>
    <n v="31907"/>
    <x v="0"/>
    <s v="FUR-FU-10000771"/>
    <x v="0"/>
    <s v="Furnishings"/>
    <x v="1435"/>
    <n v="18.84"/>
    <n v="3"/>
    <n v="0"/>
    <n v="7.9128000000000007"/>
    <n v="0.42000000000000004"/>
    <n v="2.6376000000000004"/>
    <n v="6.28"/>
    <n v="6.28"/>
    <n v="0"/>
  </r>
  <r>
    <n v="2928"/>
    <s v="CA-2017-158106"/>
    <d v="2017-06-04T00:00:00"/>
    <x v="27"/>
    <d v="2017-06-10T00:00:00"/>
    <s v="Standard Class"/>
    <s v="CT-11995"/>
    <s v="Carol Triggs"/>
    <s v="Consumer"/>
    <s v="United States"/>
    <s v="Apple Valley"/>
    <x v="11"/>
    <n v="55124"/>
    <x v="2"/>
    <s v="OFF-AR-10002255"/>
    <x v="1"/>
    <s v="Art"/>
    <x v="822"/>
    <n v="8.64"/>
    <n v="3"/>
    <n v="0"/>
    <n v="2.5055999999999998"/>
    <n v="0.28999999999999998"/>
    <n v="0.83519999999999994"/>
    <n v="2.8800000000000003"/>
    <n v="2.8800000000000003"/>
    <n v="0"/>
  </r>
  <r>
    <n v="2929"/>
    <s v="US-2017-120390"/>
    <d v="2017-10-19T00:00:00"/>
    <x v="13"/>
    <d v="2017-10-26T00:00:00"/>
    <s v="Standard Class"/>
    <s v="TH-21550"/>
    <s v="Tracy Hopkins"/>
    <s v="Home Office"/>
    <s v="United States"/>
    <s v="Burlington"/>
    <x v="3"/>
    <n v="27217"/>
    <x v="0"/>
    <s v="OFF-BI-10004995"/>
    <x v="1"/>
    <s v="Binders"/>
    <x v="316"/>
    <n v="1633.1880000000003"/>
    <n v="4"/>
    <n v="0.7"/>
    <n v="-1306.5504000000001"/>
    <n v="-0.79999999999999993"/>
    <n v="-326.63760000000002"/>
    <n v="408.29700000000008"/>
    <n v="1360.99"/>
    <n v="1143.2316000000001"/>
  </r>
  <r>
    <n v="2930"/>
    <s v="CA-2017-143434"/>
    <d v="2017-11-18T00:00:00"/>
    <x v="23"/>
    <d v="2017-11-24T00:00:00"/>
    <s v="Standard Class"/>
    <s v="ME-17320"/>
    <s v="Maria Etezadi"/>
    <s v="Home Office"/>
    <s v="United States"/>
    <s v="Saginaw"/>
    <x v="12"/>
    <n v="48601"/>
    <x v="2"/>
    <s v="FUR-FU-10002597"/>
    <x v="0"/>
    <s v="Furnishings"/>
    <x v="627"/>
    <n v="19.760000000000002"/>
    <n v="4"/>
    <n v="0"/>
    <n v="8.2992000000000008"/>
    <n v="0.42"/>
    <n v="2.0748000000000002"/>
    <n v="4.9400000000000004"/>
    <n v="4.9400000000000004"/>
    <n v="0"/>
  </r>
  <r>
    <n v="2931"/>
    <s v="CA-2015-168564"/>
    <d v="2015-08-08T00:00:00"/>
    <x v="37"/>
    <d v="2015-08-08T00:00:00"/>
    <s v="Same Day"/>
    <s v="TT-21220"/>
    <s v="Thomas Thornton"/>
    <s v="Consumer"/>
    <s v="United States"/>
    <s v="San Francisco"/>
    <x v="1"/>
    <n v="94109"/>
    <x v="1"/>
    <s v="OFF-BI-10004970"/>
    <x v="1"/>
    <s v="Binders"/>
    <x v="917"/>
    <n v="6.6080000000000005"/>
    <n v="2"/>
    <n v="0.2"/>
    <n v="2.2302"/>
    <n v="0.33749999999999997"/>
    <n v="1.1151"/>
    <n v="3.3040000000000003"/>
    <n v="4.13"/>
    <n v="1.3216000000000001"/>
  </r>
  <r>
    <n v="2932"/>
    <s v="CA-2015-168564"/>
    <d v="2015-08-08T00:00:00"/>
    <x v="37"/>
    <d v="2015-08-08T00:00:00"/>
    <s v="Same Day"/>
    <s v="TT-21220"/>
    <s v="Thomas Thornton"/>
    <s v="Consumer"/>
    <s v="United States"/>
    <s v="San Francisco"/>
    <x v="1"/>
    <n v="94109"/>
    <x v="1"/>
    <s v="OFF-BI-10002557"/>
    <x v="1"/>
    <s v="Binders"/>
    <x v="249"/>
    <n v="7.28"/>
    <n v="2"/>
    <n v="0.2"/>
    <n v="2.7299999999999995"/>
    <n v="0.37499999999999994"/>
    <n v="1.3649999999999998"/>
    <n v="3.64"/>
    <n v="4.55"/>
    <n v="1.4560000000000002"/>
  </r>
  <r>
    <n v="2933"/>
    <s v="CA-2015-168564"/>
    <d v="2015-08-08T00:00:00"/>
    <x v="37"/>
    <d v="2015-08-08T00:00:00"/>
    <s v="Same Day"/>
    <s v="TT-21220"/>
    <s v="Thomas Thornton"/>
    <s v="Consumer"/>
    <s v="United States"/>
    <s v="San Francisco"/>
    <x v="1"/>
    <n v="94109"/>
    <x v="1"/>
    <s v="FUR-CH-10000785"/>
    <x v="0"/>
    <s v="Chairs"/>
    <x v="323"/>
    <n v="144.78399999999999"/>
    <n v="1"/>
    <n v="0.2"/>
    <n v="10.858800000000002"/>
    <n v="7.5000000000000025E-2"/>
    <n v="10.858800000000002"/>
    <n v="144.78399999999999"/>
    <n v="180.98"/>
    <n v="28.956800000000001"/>
  </r>
  <r>
    <n v="2934"/>
    <s v="US-2016-169040"/>
    <d v="2016-12-06T00:00:00"/>
    <x v="5"/>
    <d v="2016-12-12T00:00:00"/>
    <s v="Standard Class"/>
    <s v="GT-14710"/>
    <s v="Greg Tran"/>
    <s v="Consumer"/>
    <s v="United States"/>
    <s v="Seattle"/>
    <x v="4"/>
    <n v="98105"/>
    <x v="1"/>
    <s v="TEC-PH-10002310"/>
    <x v="2"/>
    <s v="Phones"/>
    <x v="1368"/>
    <n v="156.79200000000003"/>
    <n v="1"/>
    <n v="0.2"/>
    <n v="13.719300000000004"/>
    <n v="8.7500000000000008E-2"/>
    <n v="13.719300000000004"/>
    <n v="156.79200000000003"/>
    <n v="195.99000000000004"/>
    <n v="31.358400000000007"/>
  </r>
  <r>
    <n v="2935"/>
    <s v="US-2016-169040"/>
    <d v="2016-12-06T00:00:00"/>
    <x v="5"/>
    <d v="2016-12-12T00:00:00"/>
    <s v="Standard Class"/>
    <s v="GT-14710"/>
    <s v="Greg Tran"/>
    <s v="Consumer"/>
    <s v="United States"/>
    <s v="Seattle"/>
    <x v="4"/>
    <n v="98105"/>
    <x v="1"/>
    <s v="TEC-PH-10002834"/>
    <x v="2"/>
    <s v="Phones"/>
    <x v="1387"/>
    <n v="431.97600000000006"/>
    <n v="3"/>
    <n v="0.2"/>
    <n v="26.998499999999993"/>
    <n v="6.2499999999999972E-2"/>
    <n v="8.9994999999999976"/>
    <n v="143.99200000000002"/>
    <n v="179.99"/>
    <n v="86.395200000000017"/>
  </r>
  <r>
    <n v="2936"/>
    <s v="US-2016-169040"/>
    <d v="2016-12-06T00:00:00"/>
    <x v="5"/>
    <d v="2016-12-12T00:00:00"/>
    <s v="Standard Class"/>
    <s v="GT-14710"/>
    <s v="Greg Tran"/>
    <s v="Consumer"/>
    <s v="United States"/>
    <s v="Seattle"/>
    <x v="4"/>
    <n v="98105"/>
    <x v="1"/>
    <s v="OFF-EN-10000927"/>
    <x v="1"/>
    <s v="Envelopes"/>
    <x v="81"/>
    <n v="35.89"/>
    <n v="1"/>
    <n v="0"/>
    <n v="16.150499999999997"/>
    <n v="0.4499999999999999"/>
    <n v="16.150499999999997"/>
    <n v="35.89"/>
    <n v="35.89"/>
    <n v="0"/>
  </r>
  <r>
    <n v="2937"/>
    <s v="US-2016-169040"/>
    <d v="2016-12-06T00:00:00"/>
    <x v="5"/>
    <d v="2016-12-12T00:00:00"/>
    <s v="Standard Class"/>
    <s v="GT-14710"/>
    <s v="Greg Tran"/>
    <s v="Consumer"/>
    <s v="United States"/>
    <s v="Seattle"/>
    <x v="4"/>
    <n v="98105"/>
    <x v="1"/>
    <s v="OFF-BI-10001636"/>
    <x v="1"/>
    <s v="Binders"/>
    <x v="674"/>
    <n v="47.207999999999998"/>
    <n v="7"/>
    <n v="0.2"/>
    <n v="15.342599999999997"/>
    <n v="0.32499999999999996"/>
    <n v="2.1917999999999997"/>
    <n v="6.7439999999999998"/>
    <n v="8.43"/>
    <n v="9.4415999999999993"/>
  </r>
  <r>
    <n v="2938"/>
    <s v="US-2016-169040"/>
    <d v="2016-12-06T00:00:00"/>
    <x v="5"/>
    <d v="2016-12-12T00:00:00"/>
    <s v="Standard Class"/>
    <s v="GT-14710"/>
    <s v="Greg Tran"/>
    <s v="Consumer"/>
    <s v="United States"/>
    <s v="Seattle"/>
    <x v="4"/>
    <n v="98105"/>
    <x v="1"/>
    <s v="OFF-PA-10001736"/>
    <x v="1"/>
    <s v="Paper"/>
    <x v="130"/>
    <n v="248.07999999999998"/>
    <n v="7"/>
    <n v="0"/>
    <n v="116.59759999999997"/>
    <n v="0.46999999999999992"/>
    <n v="16.656799999999997"/>
    <n v="35.44"/>
    <n v="35.44"/>
    <n v="0"/>
  </r>
  <r>
    <n v="2939"/>
    <s v="US-2016-169040"/>
    <d v="2016-12-06T00:00:00"/>
    <x v="5"/>
    <d v="2016-12-12T00:00:00"/>
    <s v="Standard Class"/>
    <s v="GT-14710"/>
    <s v="Greg Tran"/>
    <s v="Consumer"/>
    <s v="United States"/>
    <s v="Seattle"/>
    <x v="4"/>
    <n v="98105"/>
    <x v="1"/>
    <s v="OFF-PA-10000482"/>
    <x v="1"/>
    <s v="Paper"/>
    <x v="67"/>
    <n v="189.7"/>
    <n v="5"/>
    <n v="0"/>
    <n v="89.158999999999992"/>
    <n v="0.47"/>
    <n v="17.831799999999998"/>
    <n v="37.94"/>
    <n v="37.94"/>
    <n v="0"/>
  </r>
  <r>
    <n v="2940"/>
    <s v="US-2016-169040"/>
    <d v="2016-12-06T00:00:00"/>
    <x v="5"/>
    <d v="2016-12-12T00:00:00"/>
    <s v="Standard Class"/>
    <s v="GT-14710"/>
    <s v="Greg Tran"/>
    <s v="Consumer"/>
    <s v="United States"/>
    <s v="Seattle"/>
    <x v="4"/>
    <n v="98105"/>
    <x v="1"/>
    <s v="OFF-BI-10001658"/>
    <x v="1"/>
    <s v="Binders"/>
    <x v="444"/>
    <n v="59.808000000000007"/>
    <n v="3"/>
    <n v="0.2"/>
    <n v="19.4376"/>
    <n v="0.32499999999999996"/>
    <n v="6.4791999999999996"/>
    <n v="19.936000000000003"/>
    <n v="24.919999999999998"/>
    <n v="11.961600000000002"/>
  </r>
  <r>
    <n v="2941"/>
    <s v="CA-2017-155880"/>
    <d v="2017-03-25T00:00:00"/>
    <x v="42"/>
    <d v="2017-03-31T00:00:00"/>
    <s v="Standard Class"/>
    <s v="JD-16150"/>
    <s v="Justin Deggeller"/>
    <s v="Corporate"/>
    <s v="United States"/>
    <s v="Milwaukee"/>
    <x v="6"/>
    <n v="53209"/>
    <x v="2"/>
    <s v="FUR-CH-10000422"/>
    <x v="0"/>
    <s v="Chairs"/>
    <x v="1441"/>
    <n v="90.99"/>
    <n v="1"/>
    <n v="0"/>
    <n v="14.558400000000006"/>
    <n v="0.16000000000000009"/>
    <n v="14.558400000000006"/>
    <n v="90.99"/>
    <n v="90.99"/>
    <n v="0"/>
  </r>
  <r>
    <n v="2942"/>
    <s v="CA-2017-155880"/>
    <d v="2017-03-25T00:00:00"/>
    <x v="42"/>
    <d v="2017-03-31T00:00:00"/>
    <s v="Standard Class"/>
    <s v="JD-16150"/>
    <s v="Justin Deggeller"/>
    <s v="Corporate"/>
    <s v="United States"/>
    <s v="Milwaukee"/>
    <x v="6"/>
    <n v="53209"/>
    <x v="2"/>
    <s v="FUR-CH-10004675"/>
    <x v="0"/>
    <s v="Chairs"/>
    <x v="635"/>
    <n v="1526.5600000000002"/>
    <n v="7"/>
    <n v="0"/>
    <n v="427.43679999999995"/>
    <n v="0.27999999999999992"/>
    <n v="61.06239999999999"/>
    <n v="218.08"/>
    <n v="218.08"/>
    <n v="0"/>
  </r>
  <r>
    <n v="2943"/>
    <s v="CA-2017-155880"/>
    <d v="2017-03-25T00:00:00"/>
    <x v="42"/>
    <d v="2017-03-31T00:00:00"/>
    <s v="Standard Class"/>
    <s v="JD-16150"/>
    <s v="Justin Deggeller"/>
    <s v="Corporate"/>
    <s v="United States"/>
    <s v="Milwaukee"/>
    <x v="6"/>
    <n v="53209"/>
    <x v="2"/>
    <s v="FUR-CH-10002880"/>
    <x v="0"/>
    <s v="Chairs"/>
    <x v="809"/>
    <n v="368.96999999999997"/>
    <n v="3"/>
    <n v="0"/>
    <n v="40.586699999999979"/>
    <n v="0.10999999999999996"/>
    <n v="13.528899999999993"/>
    <n v="122.99"/>
    <n v="122.99"/>
    <n v="0"/>
  </r>
  <r>
    <n v="2944"/>
    <s v="CA-2017-126242"/>
    <d v="2017-11-19T00:00:00"/>
    <x v="23"/>
    <d v="2017-11-24T00:00:00"/>
    <s v="Standard Class"/>
    <s v="MC-18100"/>
    <s v="Mick Crebagga"/>
    <s v="Consumer"/>
    <s v="United States"/>
    <s v="Los Angeles"/>
    <x v="1"/>
    <n v="90049"/>
    <x v="1"/>
    <s v="OFF-ST-10000675"/>
    <x v="1"/>
    <s v="Storage"/>
    <x v="298"/>
    <n v="305.01"/>
    <n v="9"/>
    <n v="0"/>
    <n v="76.252499999999998"/>
    <n v="0.25"/>
    <n v="8.4725000000000001"/>
    <n v="33.89"/>
    <n v="33.89"/>
    <n v="0"/>
  </r>
  <r>
    <n v="2945"/>
    <s v="CA-2017-126242"/>
    <d v="2017-11-19T00:00:00"/>
    <x v="23"/>
    <d v="2017-11-24T00:00:00"/>
    <s v="Standard Class"/>
    <s v="MC-18100"/>
    <s v="Mick Crebagga"/>
    <s v="Consumer"/>
    <s v="United States"/>
    <s v="Los Angeles"/>
    <x v="1"/>
    <n v="90049"/>
    <x v="1"/>
    <s v="FUR-FU-10002685"/>
    <x v="0"/>
    <s v="Furnishings"/>
    <x v="1442"/>
    <n v="18.7"/>
    <n v="1"/>
    <n v="0"/>
    <n v="7.1059999999999999"/>
    <n v="0.38"/>
    <n v="7.1059999999999999"/>
    <n v="18.7"/>
    <n v="18.7"/>
    <n v="0"/>
  </r>
  <r>
    <n v="2946"/>
    <s v="CA-2016-166443"/>
    <d v="2016-11-04T00:00:00"/>
    <x v="0"/>
    <d v="2016-11-05T00:00:00"/>
    <s v="First Class"/>
    <s v="LH-17020"/>
    <s v="Lisa Hazard"/>
    <s v="Consumer"/>
    <s v="United States"/>
    <s v="San Francisco"/>
    <x v="1"/>
    <n v="94122"/>
    <x v="1"/>
    <s v="FUR-FU-10004020"/>
    <x v="0"/>
    <s v="Furnishings"/>
    <x v="493"/>
    <n v="38.29"/>
    <n v="7"/>
    <n v="0"/>
    <n v="16.464700000000001"/>
    <n v="0.43000000000000005"/>
    <n v="2.3521000000000001"/>
    <n v="5.47"/>
    <n v="5.47"/>
    <n v="0"/>
  </r>
  <r>
    <n v="2947"/>
    <s v="CA-2017-169859"/>
    <d v="2017-12-14T00:00:00"/>
    <x v="22"/>
    <d v="2017-12-18T00:00:00"/>
    <s v="Standard Class"/>
    <s v="MP-18175"/>
    <s v="Mike Pelletier"/>
    <s v="Home Office"/>
    <s v="United States"/>
    <s v="San Diego"/>
    <x v="1"/>
    <n v="92024"/>
    <x v="1"/>
    <s v="FUR-FU-10004963"/>
    <x v="0"/>
    <s v="Furnishings"/>
    <x v="1443"/>
    <n v="26.25"/>
    <n v="3"/>
    <n v="0"/>
    <n v="11.025000000000002"/>
    <n v="0.4200000000000001"/>
    <n v="3.6750000000000007"/>
    <n v="8.75"/>
    <n v="8.75"/>
    <n v="0"/>
  </r>
  <r>
    <n v="2948"/>
    <s v="CA-2017-169859"/>
    <d v="2017-12-14T00:00:00"/>
    <x v="22"/>
    <d v="2017-12-18T00:00:00"/>
    <s v="Standard Class"/>
    <s v="MP-18175"/>
    <s v="Mike Pelletier"/>
    <s v="Home Office"/>
    <s v="United States"/>
    <s v="San Diego"/>
    <x v="1"/>
    <n v="92024"/>
    <x v="1"/>
    <s v="OFF-BI-10000174"/>
    <x v="1"/>
    <s v="Binders"/>
    <x v="1444"/>
    <n v="64.959999999999994"/>
    <n v="14"/>
    <n v="0.2"/>
    <n v="22.736000000000001"/>
    <n v="0.35000000000000003"/>
    <n v="1.6240000000000001"/>
    <n v="4.6399999999999997"/>
    <n v="5.7999999999999989"/>
    <n v="12.991999999999999"/>
  </r>
  <r>
    <n v="2949"/>
    <s v="CA-2017-169859"/>
    <d v="2017-12-14T00:00:00"/>
    <x v="22"/>
    <d v="2017-12-18T00:00:00"/>
    <s v="Standard Class"/>
    <s v="MP-18175"/>
    <s v="Mike Pelletier"/>
    <s v="Home Office"/>
    <s v="United States"/>
    <s v="San Diego"/>
    <x v="1"/>
    <n v="92024"/>
    <x v="1"/>
    <s v="OFF-EN-10000461"/>
    <x v="1"/>
    <s v="Envelopes"/>
    <x v="753"/>
    <n v="43.7"/>
    <n v="5"/>
    <n v="0"/>
    <n v="20.539000000000001"/>
    <n v="0.47000000000000003"/>
    <n v="4.1078000000000001"/>
    <n v="8.74"/>
    <n v="8.74"/>
    <n v="0"/>
  </r>
  <r>
    <n v="2950"/>
    <s v="CA-2017-134915"/>
    <d v="2017-11-12T00:00:00"/>
    <x v="23"/>
    <d v="2017-11-12T00:00:00"/>
    <s v="Same Day"/>
    <s v="EM-14140"/>
    <s v="Eugene Moren"/>
    <s v="Home Office"/>
    <s v="United States"/>
    <s v="Glendale"/>
    <x v="16"/>
    <n v="85301"/>
    <x v="1"/>
    <s v="TEC-AC-10001266"/>
    <x v="2"/>
    <s v="Accessories"/>
    <x v="198"/>
    <n v="41.6"/>
    <n v="4"/>
    <n v="0.2"/>
    <n v="12.999999999999998"/>
    <n v="0.31249999999999994"/>
    <n v="3.2499999999999996"/>
    <n v="10.4"/>
    <n v="13"/>
    <n v="8.32"/>
  </r>
  <r>
    <n v="2951"/>
    <s v="CA-2017-134915"/>
    <d v="2017-11-12T00:00:00"/>
    <x v="23"/>
    <d v="2017-11-12T00:00:00"/>
    <s v="Same Day"/>
    <s v="EM-14140"/>
    <s v="Eugene Moren"/>
    <s v="Home Office"/>
    <s v="United States"/>
    <s v="Glendale"/>
    <x v="16"/>
    <n v="85301"/>
    <x v="1"/>
    <s v="OFF-PA-10002160"/>
    <x v="1"/>
    <s v="Paper"/>
    <x v="1199"/>
    <n v="23.120000000000005"/>
    <n v="5"/>
    <n v="0.2"/>
    <n v="8.3810000000000002"/>
    <n v="0.36249999999999993"/>
    <n v="1.6762000000000001"/>
    <n v="4.6240000000000006"/>
    <n v="5.7800000000000011"/>
    <n v="4.6240000000000014"/>
  </r>
  <r>
    <n v="2952"/>
    <s v="CA-2017-134915"/>
    <d v="2017-11-12T00:00:00"/>
    <x v="23"/>
    <d v="2017-11-12T00:00:00"/>
    <s v="Same Day"/>
    <s v="EM-14140"/>
    <s v="Eugene Moren"/>
    <s v="Home Office"/>
    <s v="United States"/>
    <s v="Glendale"/>
    <x v="16"/>
    <n v="85301"/>
    <x v="1"/>
    <s v="FUR-CH-10004875"/>
    <x v="0"/>
    <s v="Chairs"/>
    <x v="1445"/>
    <n v="113.88800000000002"/>
    <n v="2"/>
    <n v="0.2"/>
    <n v="9.9651999999999994"/>
    <n v="8.7499999999999981E-2"/>
    <n v="4.9825999999999997"/>
    <n v="56.94400000000001"/>
    <n v="71.180000000000007"/>
    <n v="22.777600000000007"/>
  </r>
  <r>
    <n v="2953"/>
    <s v="CA-2017-134915"/>
    <d v="2017-11-12T00:00:00"/>
    <x v="23"/>
    <d v="2017-11-12T00:00:00"/>
    <s v="Same Day"/>
    <s v="EM-14140"/>
    <s v="Eugene Moren"/>
    <s v="Home Office"/>
    <s v="United States"/>
    <s v="Glendale"/>
    <x v="16"/>
    <n v="85301"/>
    <x v="1"/>
    <s v="FUR-FU-10000305"/>
    <x v="0"/>
    <s v="Furnishings"/>
    <x v="1446"/>
    <n v="113.56800000000001"/>
    <n v="2"/>
    <n v="0.2"/>
    <n v="-5.6784000000000034"/>
    <n v="-5.0000000000000024E-2"/>
    <n v="-2.8392000000000017"/>
    <n v="56.784000000000006"/>
    <n v="70.98"/>
    <n v="22.713600000000003"/>
  </r>
  <r>
    <n v="2954"/>
    <s v="CA-2017-134915"/>
    <d v="2017-11-12T00:00:00"/>
    <x v="23"/>
    <d v="2017-11-12T00:00:00"/>
    <s v="Same Day"/>
    <s v="EM-14140"/>
    <s v="Eugene Moren"/>
    <s v="Home Office"/>
    <s v="United States"/>
    <s v="Glendale"/>
    <x v="16"/>
    <n v="85301"/>
    <x v="1"/>
    <s v="TEC-PH-10000347"/>
    <x v="2"/>
    <s v="Phones"/>
    <x v="500"/>
    <n v="7.9200000000000008"/>
    <n v="2"/>
    <n v="0.2"/>
    <n v="0.69299999999999984"/>
    <n v="8.7499999999999967E-2"/>
    <n v="0.34649999999999992"/>
    <n v="3.9600000000000004"/>
    <n v="4.95"/>
    <n v="1.5840000000000003"/>
  </r>
  <r>
    <n v="2955"/>
    <s v="CA-2017-134915"/>
    <d v="2017-11-12T00:00:00"/>
    <x v="23"/>
    <d v="2017-11-12T00:00:00"/>
    <s v="Same Day"/>
    <s v="EM-14140"/>
    <s v="Eugene Moren"/>
    <s v="Home Office"/>
    <s v="United States"/>
    <s v="Glendale"/>
    <x v="16"/>
    <n v="85301"/>
    <x v="1"/>
    <s v="TEC-PH-10001459"/>
    <x v="2"/>
    <s v="Phones"/>
    <x v="1447"/>
    <n v="671.98400000000004"/>
    <n v="2"/>
    <n v="0.2"/>
    <n v="50.398800000000023"/>
    <n v="7.5000000000000025E-2"/>
    <n v="25.199400000000011"/>
    <n v="335.99200000000002"/>
    <n v="419.99"/>
    <n v="134.39680000000001"/>
  </r>
  <r>
    <n v="2956"/>
    <s v="CA-2016-153353"/>
    <d v="2016-08-18T00:00:00"/>
    <x v="28"/>
    <d v="2016-08-24T00:00:00"/>
    <s v="Standard Class"/>
    <s v="GG-14650"/>
    <s v="Greg Guthrie"/>
    <s v="Corporate"/>
    <s v="United States"/>
    <s v="New York City"/>
    <x v="15"/>
    <n v="10035"/>
    <x v="3"/>
    <s v="TEC-PH-10000439"/>
    <x v="2"/>
    <s v="Phones"/>
    <x v="878"/>
    <n v="39.99"/>
    <n v="1"/>
    <n v="0"/>
    <n v="11.597099999999998"/>
    <n v="0.28999999999999992"/>
    <n v="11.597099999999998"/>
    <n v="39.99"/>
    <n v="39.99"/>
    <n v="0"/>
  </r>
  <r>
    <n v="2957"/>
    <s v="CA-2017-123638"/>
    <d v="2017-06-27T00:00:00"/>
    <x v="27"/>
    <d v="2017-07-04T00:00:00"/>
    <s v="Standard Class"/>
    <s v="MA-17995"/>
    <s v="Michelle Arnett"/>
    <s v="Home Office"/>
    <s v="United States"/>
    <s v="Watertown"/>
    <x v="15"/>
    <n v="13601"/>
    <x v="3"/>
    <s v="FUR-CH-10002647"/>
    <x v="0"/>
    <s v="Chairs"/>
    <x v="475"/>
    <n v="191.64600000000002"/>
    <n v="3"/>
    <n v="0.1"/>
    <n v="31.94100000000001"/>
    <n v="0.16666666666666671"/>
    <n v="10.647000000000004"/>
    <n v="63.882000000000005"/>
    <n v="70.98"/>
    <n v="19.164600000000004"/>
  </r>
  <r>
    <n v="2958"/>
    <s v="CA-2017-168900"/>
    <d v="2017-05-04T00:00:00"/>
    <x v="24"/>
    <d v="2017-05-09T00:00:00"/>
    <s v="Standard Class"/>
    <s v="SH-20395"/>
    <s v="Shahid Hopkins"/>
    <s v="Consumer"/>
    <s v="United States"/>
    <s v="Springfield"/>
    <x v="24"/>
    <n v="45503"/>
    <x v="3"/>
    <s v="OFF-BI-10003910"/>
    <x v="1"/>
    <s v="Binders"/>
    <x v="8"/>
    <n v="2.3130000000000002"/>
    <n v="1"/>
    <n v="0.7"/>
    <n v="-1.9274999999999993"/>
    <n v="-0.83333333333333293"/>
    <n v="-1.9274999999999993"/>
    <n v="2.3130000000000002"/>
    <n v="7.7099999999999991"/>
    <n v="1.6191"/>
  </r>
  <r>
    <n v="2959"/>
    <s v="CA-2015-158456"/>
    <d v="2015-12-24T00:00:00"/>
    <x v="14"/>
    <d v="2015-12-29T00:00:00"/>
    <s v="Standard Class"/>
    <s v="KT-16465"/>
    <s v="Kean Takahito"/>
    <s v="Consumer"/>
    <s v="United States"/>
    <s v="Los Angeles"/>
    <x v="1"/>
    <n v="90032"/>
    <x v="1"/>
    <s v="OFF-BI-10001097"/>
    <x v="1"/>
    <s v="Binders"/>
    <x v="797"/>
    <n v="19.936000000000003"/>
    <n v="4"/>
    <n v="0.2"/>
    <n v="7.2267999999999999"/>
    <n v="0.36249999999999993"/>
    <n v="1.8067"/>
    <n v="4.9840000000000009"/>
    <n v="6.23"/>
    <n v="3.987200000000001"/>
  </r>
  <r>
    <n v="2960"/>
    <s v="CA-2015-158456"/>
    <d v="2015-12-24T00:00:00"/>
    <x v="14"/>
    <d v="2015-12-29T00:00:00"/>
    <s v="Standard Class"/>
    <s v="KT-16465"/>
    <s v="Kean Takahito"/>
    <s v="Consumer"/>
    <s v="United States"/>
    <s v="Los Angeles"/>
    <x v="1"/>
    <n v="90032"/>
    <x v="1"/>
    <s v="OFF-FA-10004854"/>
    <x v="1"/>
    <s v="Fasteners"/>
    <x v="271"/>
    <n v="45.92"/>
    <n v="4"/>
    <n v="0"/>
    <n v="21.5824"/>
    <n v="0.47"/>
    <n v="5.3956"/>
    <n v="11.48"/>
    <n v="11.48"/>
    <n v="0"/>
  </r>
  <r>
    <n v="2961"/>
    <s v="CA-2017-143665"/>
    <d v="2017-04-26T00:00:00"/>
    <x v="4"/>
    <d v="2017-05-01T00:00:00"/>
    <s v="Standard Class"/>
    <s v="PO-19180"/>
    <s v="Philisse Overcash"/>
    <s v="Home Office"/>
    <s v="United States"/>
    <s v="Seattle"/>
    <x v="4"/>
    <n v="98115"/>
    <x v="1"/>
    <s v="OFF-PA-10003673"/>
    <x v="1"/>
    <s v="Paper"/>
    <x v="980"/>
    <n v="20.34"/>
    <n v="3"/>
    <n v="0"/>
    <n v="9.3563999999999989"/>
    <n v="0.45999999999999996"/>
    <n v="3.1187999999999998"/>
    <n v="6.78"/>
    <n v="6.78"/>
    <n v="0"/>
  </r>
  <r>
    <n v="2962"/>
    <s v="CA-2017-143665"/>
    <d v="2017-04-26T00:00:00"/>
    <x v="4"/>
    <d v="2017-05-01T00:00:00"/>
    <s v="Standard Class"/>
    <s v="PO-19180"/>
    <s v="Philisse Overcash"/>
    <s v="Home Office"/>
    <s v="United States"/>
    <s v="Seattle"/>
    <x v="4"/>
    <n v="98115"/>
    <x v="1"/>
    <s v="OFF-LA-10002034"/>
    <x v="1"/>
    <s v="Labels"/>
    <x v="1111"/>
    <n v="39.28"/>
    <n v="8"/>
    <n v="0"/>
    <n v="19.247199999999999"/>
    <n v="0.49"/>
    <n v="2.4058999999999999"/>
    <n v="4.91"/>
    <n v="4.91"/>
    <n v="0"/>
  </r>
  <r>
    <n v="2963"/>
    <s v="CA-2017-137428"/>
    <d v="2017-12-16T00:00:00"/>
    <x v="22"/>
    <d v="2017-12-21T00:00:00"/>
    <s v="Second Class"/>
    <s v="AY-10555"/>
    <s v="Andy Yotov"/>
    <s v="Corporate"/>
    <s v="United States"/>
    <s v="Oceanside"/>
    <x v="1"/>
    <n v="92054"/>
    <x v="1"/>
    <s v="FUR-CH-10002774"/>
    <x v="0"/>
    <s v="Chairs"/>
    <x v="23"/>
    <n v="81.567999999999998"/>
    <n v="2"/>
    <n v="0.2"/>
    <n v="9.1763999999999974"/>
    <n v="0.11249999999999998"/>
    <n v="4.5881999999999987"/>
    <n v="40.783999999999999"/>
    <n v="50.98"/>
    <n v="16.313600000000001"/>
  </r>
  <r>
    <n v="2964"/>
    <s v="CA-2017-137428"/>
    <d v="2017-12-16T00:00:00"/>
    <x v="22"/>
    <d v="2017-12-21T00:00:00"/>
    <s v="Second Class"/>
    <s v="AY-10555"/>
    <s v="Andy Yotov"/>
    <s v="Corporate"/>
    <s v="United States"/>
    <s v="Oceanside"/>
    <x v="1"/>
    <n v="92054"/>
    <x v="1"/>
    <s v="FUR-CH-10003817"/>
    <x v="0"/>
    <s v="Chairs"/>
    <x v="164"/>
    <n v="97.184000000000012"/>
    <n v="2"/>
    <n v="0.2"/>
    <n v="6.0740000000000016"/>
    <n v="6.2500000000000014E-2"/>
    <n v="3.0370000000000008"/>
    <n v="48.592000000000006"/>
    <n v="60.74"/>
    <n v="19.436800000000005"/>
  </r>
  <r>
    <n v="2965"/>
    <s v="CA-2017-137428"/>
    <d v="2017-12-16T00:00:00"/>
    <x v="22"/>
    <d v="2017-12-21T00:00:00"/>
    <s v="Second Class"/>
    <s v="AY-10555"/>
    <s v="Andy Yotov"/>
    <s v="Corporate"/>
    <s v="United States"/>
    <s v="Oceanside"/>
    <x v="1"/>
    <n v="92054"/>
    <x v="1"/>
    <s v="OFF-BI-10002949"/>
    <x v="1"/>
    <s v="Binders"/>
    <x v="525"/>
    <n v="24.320000000000004"/>
    <n v="5"/>
    <n v="0.2"/>
    <n v="8.2079999999999984"/>
    <n v="0.33749999999999986"/>
    <n v="1.6415999999999997"/>
    <n v="4.8640000000000008"/>
    <n v="6.080000000000001"/>
    <n v="4.8640000000000008"/>
  </r>
  <r>
    <n v="2966"/>
    <s v="CA-2017-137428"/>
    <d v="2017-12-16T00:00:00"/>
    <x v="22"/>
    <d v="2017-12-21T00:00:00"/>
    <s v="Second Class"/>
    <s v="AY-10555"/>
    <s v="Andy Yotov"/>
    <s v="Corporate"/>
    <s v="United States"/>
    <s v="Oceanside"/>
    <x v="1"/>
    <n v="92054"/>
    <x v="1"/>
    <s v="FUR-FU-10002445"/>
    <x v="0"/>
    <s v="Furnishings"/>
    <x v="1448"/>
    <n v="18.96"/>
    <n v="2"/>
    <n v="0"/>
    <n v="7.5840000000000014"/>
    <n v="0.40000000000000008"/>
    <n v="3.7920000000000007"/>
    <n v="9.48"/>
    <n v="9.48"/>
    <n v="0"/>
  </r>
  <r>
    <n v="2967"/>
    <s v="CA-2014-162866"/>
    <d v="2014-12-27T00:00:00"/>
    <x v="20"/>
    <d v="2014-12-31T00:00:00"/>
    <s v="Standard Class"/>
    <s v="Co-12640"/>
    <s v="Corey-Lock"/>
    <s v="Consumer"/>
    <s v="United States"/>
    <s v="Skokie"/>
    <x v="10"/>
    <n v="60076"/>
    <x v="2"/>
    <s v="FUR-FU-10001473"/>
    <x v="0"/>
    <s v="Furnishings"/>
    <x v="993"/>
    <n v="32.952000000000005"/>
    <n v="6"/>
    <n v="0.6"/>
    <n v="-19.771199999999997"/>
    <n v="-0.59999999999999976"/>
    <n v="-3.2951999999999995"/>
    <n v="5.4920000000000009"/>
    <n v="13.73"/>
    <n v="19.771200000000004"/>
  </r>
  <r>
    <n v="2968"/>
    <s v="CA-2014-162866"/>
    <d v="2014-12-27T00:00:00"/>
    <x v="20"/>
    <d v="2014-12-31T00:00:00"/>
    <s v="Standard Class"/>
    <s v="Co-12640"/>
    <s v="Corey-Lock"/>
    <s v="Consumer"/>
    <s v="United States"/>
    <s v="Skokie"/>
    <x v="10"/>
    <n v="60076"/>
    <x v="2"/>
    <s v="OFF-ST-10002562"/>
    <x v="1"/>
    <s v="Storage"/>
    <x v="683"/>
    <n v="30.016000000000005"/>
    <n v="4"/>
    <n v="0.2"/>
    <n v="3.0015999999999998"/>
    <n v="9.9999999999999978E-2"/>
    <n v="0.75039999999999996"/>
    <n v="7.5040000000000013"/>
    <n v="9.3800000000000008"/>
    <n v="6.0032000000000014"/>
  </r>
  <r>
    <n v="2969"/>
    <s v="CA-2017-167941"/>
    <d v="2017-11-06T00:00:00"/>
    <x v="23"/>
    <d v="2017-11-09T00:00:00"/>
    <s v="Second Class"/>
    <s v="JF-15565"/>
    <s v="Jill Fjeld"/>
    <s v="Consumer"/>
    <s v="United States"/>
    <s v="Fayetteville"/>
    <x v="3"/>
    <n v="28314"/>
    <x v="0"/>
    <s v="OFF-AP-10002118"/>
    <x v="1"/>
    <s v="Appliances"/>
    <x v="77"/>
    <n v="499.58400000000006"/>
    <n v="3"/>
    <n v="0.2"/>
    <n v="43.713600000000014"/>
    <n v="8.7500000000000022E-2"/>
    <n v="14.571200000000005"/>
    <n v="166.52800000000002"/>
    <n v="208.16"/>
    <n v="99.916800000000023"/>
  </r>
  <r>
    <n v="2970"/>
    <s v="CA-2017-167941"/>
    <d v="2017-11-06T00:00:00"/>
    <x v="23"/>
    <d v="2017-11-09T00:00:00"/>
    <s v="Second Class"/>
    <s v="JF-15565"/>
    <s v="Jill Fjeld"/>
    <s v="Consumer"/>
    <s v="United States"/>
    <s v="Fayetteville"/>
    <x v="3"/>
    <n v="28314"/>
    <x v="0"/>
    <s v="OFF-PA-10001800"/>
    <x v="1"/>
    <s v="Paper"/>
    <x v="585"/>
    <n v="31.104000000000006"/>
    <n v="6"/>
    <n v="0.2"/>
    <n v="10.8864"/>
    <n v="0.34999999999999992"/>
    <n v="1.8144"/>
    <n v="5.1840000000000011"/>
    <n v="6.48"/>
    <n v="6.2208000000000014"/>
  </r>
  <r>
    <n v="2971"/>
    <s v="CA-2017-167941"/>
    <d v="2017-11-06T00:00:00"/>
    <x v="23"/>
    <d v="2017-11-09T00:00:00"/>
    <s v="Second Class"/>
    <s v="JF-15565"/>
    <s v="Jill Fjeld"/>
    <s v="Consumer"/>
    <s v="United States"/>
    <s v="Fayetteville"/>
    <x v="3"/>
    <n v="28314"/>
    <x v="0"/>
    <s v="OFF-BI-10002827"/>
    <x v="1"/>
    <s v="Binders"/>
    <x v="554"/>
    <n v="13.272000000000002"/>
    <n v="8"/>
    <n v="0.7"/>
    <n v="-10.617599999999999"/>
    <n v="-0.79999999999999982"/>
    <n v="-1.3271999999999999"/>
    <n v="1.6590000000000003"/>
    <n v="5.53"/>
    <n v="9.2904"/>
  </r>
  <r>
    <n v="2972"/>
    <s v="CA-2017-167941"/>
    <d v="2017-11-06T00:00:00"/>
    <x v="23"/>
    <d v="2017-11-09T00:00:00"/>
    <s v="Second Class"/>
    <s v="JF-15565"/>
    <s v="Jill Fjeld"/>
    <s v="Consumer"/>
    <s v="United States"/>
    <s v="Fayetteville"/>
    <x v="3"/>
    <n v="28314"/>
    <x v="0"/>
    <s v="FUR-FU-10004671"/>
    <x v="0"/>
    <s v="Furnishings"/>
    <x v="1366"/>
    <n v="28.272000000000006"/>
    <n v="2"/>
    <n v="0.2"/>
    <n v="6.3612000000000002"/>
    <n v="0.22499999999999995"/>
    <n v="3.1806000000000001"/>
    <n v="14.136000000000003"/>
    <n v="17.670000000000002"/>
    <n v="5.6544000000000016"/>
  </r>
  <r>
    <n v="2973"/>
    <s v="CA-2017-167941"/>
    <d v="2017-11-06T00:00:00"/>
    <x v="23"/>
    <d v="2017-11-09T00:00:00"/>
    <s v="Second Class"/>
    <s v="JF-15565"/>
    <s v="Jill Fjeld"/>
    <s v="Consumer"/>
    <s v="United States"/>
    <s v="Fayetteville"/>
    <x v="3"/>
    <n v="28314"/>
    <x v="0"/>
    <s v="OFF-ST-10000736"/>
    <x v="1"/>
    <s v="Storage"/>
    <x v="460"/>
    <n v="259.13600000000002"/>
    <n v="4"/>
    <n v="0.2"/>
    <n v="-51.827200000000019"/>
    <n v="-0.20000000000000007"/>
    <n v="-12.956800000000005"/>
    <n v="64.784000000000006"/>
    <n v="80.98"/>
    <n v="51.827200000000005"/>
  </r>
  <r>
    <n v="2974"/>
    <s v="CA-2017-111808"/>
    <d v="2017-12-16T00:00:00"/>
    <x v="22"/>
    <d v="2017-12-20T00:00:00"/>
    <s v="Standard Class"/>
    <s v="AR-10510"/>
    <s v="Andrew Roberts"/>
    <s v="Consumer"/>
    <s v="United States"/>
    <s v="Tulsa"/>
    <x v="26"/>
    <n v="74133"/>
    <x v="2"/>
    <s v="OFF-BI-10004656"/>
    <x v="1"/>
    <s v="Binders"/>
    <x v="864"/>
    <n v="10.8"/>
    <n v="5"/>
    <n v="0"/>
    <n v="5.1839999999999993"/>
    <n v="0.47999999999999993"/>
    <n v="1.0367999999999999"/>
    <n v="2.16"/>
    <n v="2.16"/>
    <n v="0"/>
  </r>
  <r>
    <n v="2975"/>
    <s v="CA-2015-137512"/>
    <d v="2015-05-07T00:00:00"/>
    <x v="33"/>
    <d v="2015-05-12T00:00:00"/>
    <s v="Standard Class"/>
    <s v="AG-10675"/>
    <s v="Anna Gayman"/>
    <s v="Consumer"/>
    <s v="United States"/>
    <s v="Allen"/>
    <x v="5"/>
    <n v="75002"/>
    <x v="2"/>
    <s v="FUR-TA-10001095"/>
    <x v="0"/>
    <s v="Tables"/>
    <x v="616"/>
    <n v="244.00599999999997"/>
    <n v="2"/>
    <n v="0.3"/>
    <n v="-31.372200000000007"/>
    <n v="-0.12857142857142861"/>
    <n v="-15.686100000000003"/>
    <n v="122.00299999999999"/>
    <n v="174.29"/>
    <n v="73.201799999999992"/>
  </r>
  <r>
    <n v="2976"/>
    <s v="CA-2015-137512"/>
    <d v="2015-05-07T00:00:00"/>
    <x v="33"/>
    <d v="2015-05-12T00:00:00"/>
    <s v="Standard Class"/>
    <s v="AG-10675"/>
    <s v="Anna Gayman"/>
    <s v="Consumer"/>
    <s v="United States"/>
    <s v="Allen"/>
    <x v="5"/>
    <n v="75002"/>
    <x v="2"/>
    <s v="OFF-PA-10000213"/>
    <x v="1"/>
    <s v="Paper"/>
    <x v="1449"/>
    <n v="15.936000000000002"/>
    <n v="4"/>
    <n v="0.2"/>
    <n v="5.378400000000001"/>
    <n v="0.33750000000000002"/>
    <n v="1.3446000000000002"/>
    <n v="3.9840000000000004"/>
    <n v="4.9800000000000004"/>
    <n v="3.1872000000000007"/>
  </r>
  <r>
    <n v="2977"/>
    <s v="CA-2017-139773"/>
    <d v="2017-12-04T00:00:00"/>
    <x v="22"/>
    <d v="2017-12-04T00:00:00"/>
    <s v="Same Day"/>
    <s v="DV-13045"/>
    <s v="Darrin Van Huff"/>
    <s v="Corporate"/>
    <s v="United States"/>
    <s v="Philadelphia"/>
    <x v="9"/>
    <n v="19143"/>
    <x v="3"/>
    <s v="FUR-CH-10001797"/>
    <x v="0"/>
    <s v="Chairs"/>
    <x v="1450"/>
    <n v="188.55199999999996"/>
    <n v="7"/>
    <n v="0.3"/>
    <n v="-2.693600000000032"/>
    <n v="-1.4285714285714459E-2"/>
    <n v="-0.38480000000000458"/>
    <n v="26.935999999999996"/>
    <n v="38.479999999999997"/>
    <n v="56.565599999999989"/>
  </r>
  <r>
    <n v="2978"/>
    <s v="CA-2017-134607"/>
    <d v="2017-10-03T00:00:00"/>
    <x v="13"/>
    <d v="2017-10-08T00:00:00"/>
    <s v="Second Class"/>
    <s v="HL-15040"/>
    <s v="Hunter Lopez"/>
    <s v="Consumer"/>
    <s v="United States"/>
    <s v="Rochester"/>
    <x v="15"/>
    <n v="14609"/>
    <x v="3"/>
    <s v="OFF-ST-10002214"/>
    <x v="1"/>
    <s v="Storage"/>
    <x v="1003"/>
    <n v="22.58"/>
    <n v="2"/>
    <n v="0"/>
    <n v="5.8707999999999991"/>
    <n v="0.26"/>
    <n v="2.9353999999999996"/>
    <n v="11.29"/>
    <n v="11.29"/>
    <n v="0"/>
  </r>
  <r>
    <n v="2979"/>
    <s v="CA-2014-109232"/>
    <d v="2014-01-13T00:00:00"/>
    <x v="46"/>
    <d v="2014-01-16T00:00:00"/>
    <s v="Second Class"/>
    <s v="ND-18370"/>
    <s v="Natalie DeCherney"/>
    <s v="Consumer"/>
    <s v="United States"/>
    <s v="Mount Pleasant"/>
    <x v="20"/>
    <n v="29464"/>
    <x v="0"/>
    <s v="FUR-CH-10000422"/>
    <x v="0"/>
    <s v="Chairs"/>
    <x v="1441"/>
    <n v="545.93999999999994"/>
    <n v="6"/>
    <n v="0"/>
    <n v="87.350400000000036"/>
    <n v="0.16000000000000009"/>
    <n v="14.558400000000006"/>
    <n v="90.99"/>
    <n v="90.99"/>
    <n v="0"/>
  </r>
  <r>
    <n v="2980"/>
    <s v="CA-2015-139850"/>
    <d v="2015-06-12T00:00:00"/>
    <x v="40"/>
    <d v="2015-06-17T00:00:00"/>
    <s v="Standard Class"/>
    <s v="GB-14575"/>
    <s v="Giulietta Baptist"/>
    <s v="Consumer"/>
    <s v="United States"/>
    <s v="Philadelphia"/>
    <x v="9"/>
    <n v="19134"/>
    <x v="3"/>
    <s v="OFF-PA-10003848"/>
    <x v="1"/>
    <s v="Paper"/>
    <x v="1451"/>
    <n v="20.736000000000004"/>
    <n v="4"/>
    <n v="0.2"/>
    <n v="7.2576000000000001"/>
    <n v="0.34999999999999992"/>
    <n v="1.8144"/>
    <n v="5.1840000000000011"/>
    <n v="6.4800000000000013"/>
    <n v="4.1472000000000007"/>
  </r>
  <r>
    <n v="2981"/>
    <s v="CA-2015-139850"/>
    <d v="2015-06-12T00:00:00"/>
    <x v="40"/>
    <d v="2015-06-17T00:00:00"/>
    <s v="Standard Class"/>
    <s v="GB-14575"/>
    <s v="Giulietta Baptist"/>
    <s v="Consumer"/>
    <s v="United States"/>
    <s v="Philadelphia"/>
    <x v="9"/>
    <n v="19134"/>
    <x v="3"/>
    <s v="FUR-FU-10003623"/>
    <x v="0"/>
    <s v="Furnishings"/>
    <x v="1235"/>
    <n v="43.295999999999999"/>
    <n v="2"/>
    <n v="0.2"/>
    <n v="4.3295999999999975"/>
    <n v="9.9999999999999936E-2"/>
    <n v="2.1647999999999987"/>
    <n v="21.648"/>
    <n v="27.06"/>
    <n v="8.6592000000000002"/>
  </r>
  <r>
    <n v="2982"/>
    <s v="CA-2014-131310"/>
    <d v="2014-07-12T00:00:00"/>
    <x v="39"/>
    <d v="2014-07-18T00:00:00"/>
    <s v="Standard Class"/>
    <s v="CL-12565"/>
    <s v="Clay Ludtke"/>
    <s v="Consumer"/>
    <s v="United States"/>
    <s v="Seattle"/>
    <x v="4"/>
    <n v="98115"/>
    <x v="1"/>
    <s v="FUR-CH-10001797"/>
    <x v="0"/>
    <s v="Chairs"/>
    <x v="1450"/>
    <n v="123.136"/>
    <n v="4"/>
    <n v="0.2"/>
    <n v="13.852799999999981"/>
    <n v="0.11249999999999985"/>
    <n v="3.4631999999999952"/>
    <n v="30.783999999999999"/>
    <n v="38.479999999999997"/>
    <n v="24.627200000000002"/>
  </r>
  <r>
    <n v="2983"/>
    <s v="CA-2014-131310"/>
    <d v="2014-07-12T00:00:00"/>
    <x v="39"/>
    <d v="2014-07-18T00:00:00"/>
    <s v="Standard Class"/>
    <s v="CL-12565"/>
    <s v="Clay Ludtke"/>
    <s v="Consumer"/>
    <s v="United States"/>
    <s v="Seattle"/>
    <x v="4"/>
    <n v="98115"/>
    <x v="1"/>
    <s v="OFF-BI-10003094"/>
    <x v="1"/>
    <s v="Binders"/>
    <x v="653"/>
    <n v="11.264000000000001"/>
    <n v="4"/>
    <n v="0.2"/>
    <n v="3.8015999999999992"/>
    <n v="0.33749999999999991"/>
    <n v="0.9503999999999998"/>
    <n v="2.8160000000000003"/>
    <n v="3.52"/>
    <n v="2.2528000000000001"/>
  </r>
  <r>
    <n v="2984"/>
    <s v="US-2014-112872"/>
    <d v="2014-12-06T00:00:00"/>
    <x v="20"/>
    <d v="2014-12-11T00:00:00"/>
    <s v="Second Class"/>
    <s v="RC-19960"/>
    <s v="Ryan Crowe"/>
    <s v="Consumer"/>
    <s v="United States"/>
    <s v="Springfield"/>
    <x v="21"/>
    <n v="97477"/>
    <x v="1"/>
    <s v="OFF-ST-10002205"/>
    <x v="1"/>
    <s v="Storage"/>
    <x v="330"/>
    <n v="53.424000000000007"/>
    <n v="3"/>
    <n v="0.2"/>
    <n v="4.6746000000000016"/>
    <n v="8.7500000000000022E-2"/>
    <n v="1.5582000000000005"/>
    <n v="17.808000000000003"/>
    <n v="22.259999999999998"/>
    <n v="10.684800000000003"/>
  </r>
  <r>
    <n v="2985"/>
    <s v="US-2014-112872"/>
    <d v="2014-12-06T00:00:00"/>
    <x v="20"/>
    <d v="2014-12-11T00:00:00"/>
    <s v="Second Class"/>
    <s v="RC-19960"/>
    <s v="Ryan Crowe"/>
    <s v="Consumer"/>
    <s v="United States"/>
    <s v="Springfield"/>
    <x v="21"/>
    <n v="97477"/>
    <x v="1"/>
    <s v="FUR-TA-10003238"/>
    <x v="0"/>
    <s v="Tables"/>
    <x v="1242"/>
    <n v="275.49"/>
    <n v="1"/>
    <n v="0.5"/>
    <n v="-170.80380000000002"/>
    <n v="-0.62000000000000011"/>
    <n v="-170.80380000000002"/>
    <n v="275.49"/>
    <n v="550.98"/>
    <n v="137.745"/>
  </r>
  <r>
    <n v="2986"/>
    <s v="CA-2016-139269"/>
    <d v="2016-05-25T00:00:00"/>
    <x v="35"/>
    <d v="2016-05-30T00:00:00"/>
    <s v="Standard Class"/>
    <s v="JB-16045"/>
    <s v="Julia Barnett"/>
    <s v="Home Office"/>
    <s v="United States"/>
    <s v="Columbus"/>
    <x v="32"/>
    <n v="31907"/>
    <x v="0"/>
    <s v="FUR-FU-10000755"/>
    <x v="0"/>
    <s v="Furnishings"/>
    <x v="1452"/>
    <n v="24.96"/>
    <n v="4"/>
    <n v="0"/>
    <n v="6.240000000000002"/>
    <n v="0.25000000000000006"/>
    <n v="1.5600000000000005"/>
    <n v="6.24"/>
    <n v="6.24"/>
    <n v="0"/>
  </r>
  <r>
    <n v="2987"/>
    <s v="CA-2016-139269"/>
    <d v="2016-05-25T00:00:00"/>
    <x v="35"/>
    <d v="2016-05-30T00:00:00"/>
    <s v="Standard Class"/>
    <s v="JB-16045"/>
    <s v="Julia Barnett"/>
    <s v="Home Office"/>
    <s v="United States"/>
    <s v="Columbus"/>
    <x v="32"/>
    <n v="31907"/>
    <x v="0"/>
    <s v="OFF-PA-10002893"/>
    <x v="1"/>
    <s v="Paper"/>
    <x v="364"/>
    <n v="19.36"/>
    <n v="2"/>
    <n v="0"/>
    <n v="9.2927999999999997"/>
    <n v="0.48"/>
    <n v="4.6463999999999999"/>
    <n v="9.68"/>
    <n v="9.68"/>
    <n v="0"/>
  </r>
  <r>
    <n v="2988"/>
    <s v="CA-2016-139269"/>
    <d v="2016-05-25T00:00:00"/>
    <x v="35"/>
    <d v="2016-05-30T00:00:00"/>
    <s v="Standard Class"/>
    <s v="JB-16045"/>
    <s v="Julia Barnett"/>
    <s v="Home Office"/>
    <s v="United States"/>
    <s v="Columbus"/>
    <x v="32"/>
    <n v="31907"/>
    <x v="0"/>
    <s v="OFF-ST-10000689"/>
    <x v="1"/>
    <s v="Storage"/>
    <x v="426"/>
    <n v="1267.6499999999999"/>
    <n v="9"/>
    <n v="0"/>
    <n v="152.11799999999999"/>
    <n v="0.12000000000000001"/>
    <n v="16.902000000000001"/>
    <n v="140.85"/>
    <n v="140.85"/>
    <n v="0"/>
  </r>
  <r>
    <n v="2989"/>
    <s v="CA-2016-139010"/>
    <d v="2016-02-21T00:00:00"/>
    <x v="47"/>
    <d v="2016-02-26T00:00:00"/>
    <s v="Second Class"/>
    <s v="MC-17635"/>
    <s v="Matthew Clasen"/>
    <s v="Corporate"/>
    <s v="United States"/>
    <s v="Los Angeles"/>
    <x v="1"/>
    <n v="90032"/>
    <x v="1"/>
    <s v="TEC-AC-10004227"/>
    <x v="2"/>
    <s v="Accessories"/>
    <x v="1409"/>
    <n v="12.99"/>
    <n v="1"/>
    <n v="0"/>
    <n v="0.77939999999999898"/>
    <n v="5.9999999999999921E-2"/>
    <n v="0.77939999999999898"/>
    <n v="12.99"/>
    <n v="12.99"/>
    <n v="0"/>
  </r>
  <r>
    <n v="2990"/>
    <s v="CA-2016-139010"/>
    <d v="2016-02-21T00:00:00"/>
    <x v="47"/>
    <d v="2016-02-26T00:00:00"/>
    <s v="Second Class"/>
    <s v="MC-17635"/>
    <s v="Matthew Clasen"/>
    <s v="Corporate"/>
    <s v="United States"/>
    <s v="Los Angeles"/>
    <x v="1"/>
    <n v="90032"/>
    <x v="1"/>
    <s v="OFF-BI-10000174"/>
    <x v="1"/>
    <s v="Binders"/>
    <x v="1444"/>
    <n v="18.559999999999999"/>
    <n v="4"/>
    <n v="0.2"/>
    <n v="6.4959999999999996"/>
    <n v="0.35"/>
    <n v="1.6239999999999999"/>
    <n v="4.6399999999999997"/>
    <n v="5.7999999999999989"/>
    <n v="3.7119999999999997"/>
  </r>
  <r>
    <n v="2991"/>
    <s v="CA-2016-139010"/>
    <d v="2016-02-21T00:00:00"/>
    <x v="47"/>
    <d v="2016-02-26T00:00:00"/>
    <s v="Second Class"/>
    <s v="MC-17635"/>
    <s v="Matthew Clasen"/>
    <s v="Corporate"/>
    <s v="United States"/>
    <s v="Los Angeles"/>
    <x v="1"/>
    <n v="90032"/>
    <x v="1"/>
    <s v="OFF-ST-10001809"/>
    <x v="1"/>
    <s v="Storage"/>
    <x v="435"/>
    <n v="449.15"/>
    <n v="5"/>
    <n v="0"/>
    <n v="8.9829999999999899"/>
    <n v="1.999999999999998E-2"/>
    <n v="1.796599999999998"/>
    <n v="89.83"/>
    <n v="89.83"/>
    <n v="0"/>
  </r>
  <r>
    <n v="2992"/>
    <s v="CA-2016-139010"/>
    <d v="2016-02-21T00:00:00"/>
    <x v="47"/>
    <d v="2016-02-26T00:00:00"/>
    <s v="Second Class"/>
    <s v="MC-17635"/>
    <s v="Matthew Clasen"/>
    <s v="Corporate"/>
    <s v="United States"/>
    <s v="Los Angeles"/>
    <x v="1"/>
    <n v="90032"/>
    <x v="1"/>
    <s v="OFF-BI-10002309"/>
    <x v="1"/>
    <s v="Binders"/>
    <x v="78"/>
    <n v="31.248000000000005"/>
    <n v="7"/>
    <n v="0.2"/>
    <n v="10.936799999999998"/>
    <n v="0.34999999999999987"/>
    <n v="1.5623999999999998"/>
    <n v="4.4640000000000004"/>
    <n v="5.58"/>
    <n v="6.2496000000000009"/>
  </r>
  <r>
    <n v="2993"/>
    <s v="CA-2016-134376"/>
    <d v="2016-10-02T00:00:00"/>
    <x v="32"/>
    <d v="2016-10-06T00:00:00"/>
    <s v="Standard Class"/>
    <s v="TT-21265"/>
    <s v="Tim Taslimi"/>
    <s v="Corporate"/>
    <s v="United States"/>
    <s v="New York City"/>
    <x v="15"/>
    <n v="10024"/>
    <x v="3"/>
    <s v="OFF-AP-10004532"/>
    <x v="1"/>
    <s v="Appliances"/>
    <x v="564"/>
    <n v="61.44"/>
    <n v="3"/>
    <n v="0"/>
    <n v="16.588799999999999"/>
    <n v="0.27"/>
    <n v="5.5295999999999994"/>
    <n v="20.48"/>
    <n v="20.48"/>
    <n v="0"/>
  </r>
  <r>
    <n v="2994"/>
    <s v="CA-2017-147291"/>
    <d v="2017-03-11T00:00:00"/>
    <x v="42"/>
    <d v="2017-03-17T00:00:00"/>
    <s v="Standard Class"/>
    <s v="MJ-17740"/>
    <s v="Max Jones"/>
    <s v="Consumer"/>
    <s v="United States"/>
    <s v="Detroit"/>
    <x v="12"/>
    <n v="48227"/>
    <x v="2"/>
    <s v="OFF-BI-10003091"/>
    <x v="1"/>
    <s v="Binders"/>
    <x v="1174"/>
    <n v="895.92"/>
    <n v="4"/>
    <n v="0"/>
    <n v="421.08239999999995"/>
    <n v="0.47"/>
    <n v="105.27059999999999"/>
    <n v="223.98"/>
    <n v="223.98"/>
    <n v="0"/>
  </r>
  <r>
    <n v="2995"/>
    <s v="CA-2016-112893"/>
    <d v="2016-09-09T00:00:00"/>
    <x v="21"/>
    <d v="2016-09-13T00:00:00"/>
    <s v="Second Class"/>
    <s v="AT-10735"/>
    <s v="Annie Thurman"/>
    <s v="Consumer"/>
    <s v="United States"/>
    <s v="Stockton"/>
    <x v="1"/>
    <n v="95207"/>
    <x v="1"/>
    <s v="OFF-BI-10004654"/>
    <x v="1"/>
    <s v="Binders"/>
    <x v="1453"/>
    <n v="55.360000000000007"/>
    <n v="4"/>
    <n v="0.2"/>
    <n v="18.683999999999997"/>
    <n v="0.33749999999999991"/>
    <n v="4.6709999999999994"/>
    <n v="13.840000000000002"/>
    <n v="17.3"/>
    <n v="11.072000000000003"/>
  </r>
  <r>
    <n v="2996"/>
    <s v="US-2014-150532"/>
    <d v="2014-07-14T00:00:00"/>
    <x v="39"/>
    <d v="2014-07-21T00:00:00"/>
    <s v="Standard Class"/>
    <s v="PB-19150"/>
    <s v="Philip Brown"/>
    <s v="Consumer"/>
    <s v="United States"/>
    <s v="Phoenix"/>
    <x v="16"/>
    <n v="85023"/>
    <x v="1"/>
    <s v="OFF-ST-10000760"/>
    <x v="1"/>
    <s v="Storage"/>
    <x v="4"/>
    <n v="55.92"/>
    <n v="5"/>
    <n v="0.2"/>
    <n v="6.2910000000000004"/>
    <n v="0.1125"/>
    <n v="1.2582"/>
    <n v="11.184000000000001"/>
    <n v="13.98"/>
    <n v="11.184000000000001"/>
  </r>
  <r>
    <n v="2997"/>
    <s v="CA-2014-138317"/>
    <d v="2014-06-21T00:00:00"/>
    <x v="3"/>
    <d v="2014-06-25T00:00:00"/>
    <s v="Standard Class"/>
    <s v="NW-18400"/>
    <s v="Natalie Webber"/>
    <s v="Consumer"/>
    <s v="United States"/>
    <s v="Philadelphia"/>
    <x v="9"/>
    <n v="19120"/>
    <x v="3"/>
    <s v="OFF-EN-10001539"/>
    <x v="1"/>
    <s v="Envelopes"/>
    <x v="153"/>
    <n v="24.896000000000001"/>
    <n v="4"/>
    <n v="0.2"/>
    <n v="8.4024000000000001"/>
    <n v="0.33749999999999997"/>
    <n v="2.1006"/>
    <n v="6.2240000000000002"/>
    <n v="7.78"/>
    <n v="4.9792000000000005"/>
  </r>
  <r>
    <n v="2998"/>
    <s v="CA-2014-138317"/>
    <d v="2014-06-21T00:00:00"/>
    <x v="3"/>
    <d v="2014-06-25T00:00:00"/>
    <s v="Standard Class"/>
    <s v="NW-18400"/>
    <s v="Natalie Webber"/>
    <s v="Consumer"/>
    <s v="United States"/>
    <s v="Philadelphia"/>
    <x v="9"/>
    <n v="19120"/>
    <x v="3"/>
    <s v="FUR-FU-10000550"/>
    <x v="0"/>
    <s v="Furnishings"/>
    <x v="1454"/>
    <n v="3.9840000000000004"/>
    <n v="1"/>
    <n v="0.2"/>
    <n v="0.64739999999999964"/>
    <n v="0.16249999999999989"/>
    <n v="0.64739999999999964"/>
    <n v="3.9840000000000004"/>
    <n v="4.9800000000000004"/>
    <n v="0.79680000000000017"/>
  </r>
  <r>
    <n v="2999"/>
    <s v="CA-2014-138317"/>
    <d v="2014-06-21T00:00:00"/>
    <x v="3"/>
    <d v="2014-06-25T00:00:00"/>
    <s v="Standard Class"/>
    <s v="NW-18400"/>
    <s v="Natalie Webber"/>
    <s v="Consumer"/>
    <s v="United States"/>
    <s v="Philadelphia"/>
    <x v="9"/>
    <n v="19120"/>
    <x v="3"/>
    <s v="TEC-AC-10003628"/>
    <x v="2"/>
    <s v="Accessories"/>
    <x v="247"/>
    <n v="95.968000000000004"/>
    <n v="4"/>
    <n v="0.2"/>
    <n v="28.790400000000009"/>
    <n v="0.3000000000000001"/>
    <n v="7.1976000000000022"/>
    <n v="23.992000000000001"/>
    <n v="29.99"/>
    <n v="19.193600000000004"/>
  </r>
  <r>
    <n v="3000"/>
    <s v="CA-2014-138317"/>
    <d v="2014-06-21T00:00:00"/>
    <x v="3"/>
    <d v="2014-06-25T00:00:00"/>
    <s v="Standard Class"/>
    <s v="NW-18400"/>
    <s v="Natalie Webber"/>
    <s v="Consumer"/>
    <s v="United States"/>
    <s v="Philadelphia"/>
    <x v="9"/>
    <n v="19120"/>
    <x v="3"/>
    <s v="TEC-MA-10004521"/>
    <x v="2"/>
    <s v="Machines"/>
    <x v="1455"/>
    <n v="206.99100000000004"/>
    <n v="3"/>
    <n v="0.7"/>
    <n v="-172.49250000000001"/>
    <n v="-0.83333333333333315"/>
    <n v="-57.497500000000002"/>
    <n v="68.997000000000014"/>
    <n v="229.99"/>
    <n v="144.89370000000002"/>
  </r>
  <r>
    <n v="3001"/>
    <s v="CA-2014-138317"/>
    <d v="2014-06-21T00:00:00"/>
    <x v="3"/>
    <d v="2014-06-25T00:00:00"/>
    <s v="Standard Class"/>
    <s v="NW-18400"/>
    <s v="Natalie Webber"/>
    <s v="Consumer"/>
    <s v="United States"/>
    <s v="Philadelphia"/>
    <x v="9"/>
    <n v="19120"/>
    <x v="3"/>
    <s v="OFF-AP-10003860"/>
    <x v="1"/>
    <s v="Appliances"/>
    <x v="1098"/>
    <n v="44.416000000000004"/>
    <n v="2"/>
    <n v="0.2"/>
    <n v="3.8864000000000001"/>
    <n v="8.7499999999999994E-2"/>
    <n v="1.9432"/>
    <n v="22.208000000000002"/>
    <n v="27.76"/>
    <n v="8.8832000000000004"/>
  </r>
  <r>
    <n v="3002"/>
    <s v="CA-2014-138317"/>
    <d v="2014-06-21T00:00:00"/>
    <x v="3"/>
    <d v="2014-06-25T00:00:00"/>
    <s v="Standard Class"/>
    <s v="NW-18400"/>
    <s v="Natalie Webber"/>
    <s v="Consumer"/>
    <s v="United States"/>
    <s v="Philadelphia"/>
    <x v="9"/>
    <n v="19120"/>
    <x v="3"/>
    <s v="OFF-BI-10000069"/>
    <x v="1"/>
    <s v="Binders"/>
    <x v="491"/>
    <n v="9.006000000000002"/>
    <n v="2"/>
    <n v="0.7"/>
    <n v="-7.2048000000000023"/>
    <n v="-0.8"/>
    <n v="-3.6024000000000012"/>
    <n v="4.503000000000001"/>
    <n v="15.010000000000002"/>
    <n v="6.3042000000000007"/>
  </r>
  <r>
    <n v="3003"/>
    <s v="CA-2015-130610"/>
    <d v="2015-07-05T00:00:00"/>
    <x v="38"/>
    <d v="2015-07-10T00:00:00"/>
    <s v="Standard Class"/>
    <s v="VP-21730"/>
    <s v="Victor Preis"/>
    <s v="Home Office"/>
    <s v="United States"/>
    <s v="Sterling Heights"/>
    <x v="12"/>
    <n v="48310"/>
    <x v="2"/>
    <s v="OFF-BI-10003655"/>
    <x v="1"/>
    <s v="Binders"/>
    <x v="1456"/>
    <n v="19"/>
    <n v="5"/>
    <n v="0"/>
    <n v="8.93"/>
    <n v="0.47"/>
    <n v="1.786"/>
    <n v="3.8"/>
    <n v="3.8"/>
    <n v="0"/>
  </r>
  <r>
    <n v="3004"/>
    <s v="CA-2017-104381"/>
    <d v="2017-12-16T00:00:00"/>
    <x v="22"/>
    <d v="2017-12-23T00:00:00"/>
    <s v="Standard Class"/>
    <s v="RD-19810"/>
    <s v="Ross DeVincentis"/>
    <s v="Home Office"/>
    <s v="United States"/>
    <s v="Rochester"/>
    <x v="15"/>
    <n v="14609"/>
    <x v="3"/>
    <s v="OFF-BI-10001628"/>
    <x v="1"/>
    <s v="Binders"/>
    <x v="1112"/>
    <n v="33.375999999999998"/>
    <n v="4"/>
    <n v="0.2"/>
    <n v="10.429999999999998"/>
    <n v="0.31249999999999994"/>
    <n v="2.6074999999999995"/>
    <n v="8.3439999999999994"/>
    <n v="10.429999999999998"/>
    <n v="6.6752000000000002"/>
  </r>
  <r>
    <n v="3005"/>
    <s v="CA-2016-131499"/>
    <d v="2016-09-08T00:00:00"/>
    <x v="21"/>
    <d v="2016-09-10T00:00:00"/>
    <s v="First Class"/>
    <s v="MG-17875"/>
    <s v="Michael Grace"/>
    <s v="Home Office"/>
    <s v="United States"/>
    <s v="New York City"/>
    <x v="15"/>
    <n v="10011"/>
    <x v="3"/>
    <s v="OFF-AP-10003779"/>
    <x v="1"/>
    <s v="Appliances"/>
    <x v="1457"/>
    <n v="207.48"/>
    <n v="1"/>
    <n v="0"/>
    <n v="62.243999999999971"/>
    <n v="0.29999999999999988"/>
    <n v="62.243999999999971"/>
    <n v="207.48"/>
    <n v="207.48"/>
    <n v="0"/>
  </r>
  <r>
    <n v="3006"/>
    <s v="CA-2014-148761"/>
    <d v="2014-05-17T00:00:00"/>
    <x v="8"/>
    <d v="2014-05-21T00:00:00"/>
    <s v="Standard Class"/>
    <s v="PA-19060"/>
    <s v="Pete Armstrong"/>
    <s v="Home Office"/>
    <s v="United States"/>
    <s v="Eau Claire"/>
    <x v="6"/>
    <n v="54703"/>
    <x v="2"/>
    <s v="OFF-BI-10000666"/>
    <x v="1"/>
    <s v="Binders"/>
    <x v="989"/>
    <n v="91.679999999999993"/>
    <n v="3"/>
    <n v="0"/>
    <n v="45.839999999999996"/>
    <n v="0.5"/>
    <n v="15.28"/>
    <n v="30.56"/>
    <n v="30.56"/>
    <n v="0"/>
  </r>
  <r>
    <n v="3007"/>
    <s v="CA-2017-116519"/>
    <d v="2017-10-13T00:00:00"/>
    <x v="13"/>
    <d v="2017-10-15T00:00:00"/>
    <s v="First Class"/>
    <s v="CR-12730"/>
    <s v="Craig Reiter"/>
    <s v="Consumer"/>
    <s v="United States"/>
    <s v="New York City"/>
    <x v="15"/>
    <n v="10009"/>
    <x v="3"/>
    <s v="OFF-AP-10000828"/>
    <x v="1"/>
    <s v="Appliances"/>
    <x v="1096"/>
    <n v="904.9"/>
    <n v="5"/>
    <n v="0"/>
    <n v="253.37199999999996"/>
    <n v="0.27999999999999997"/>
    <n v="50.674399999999991"/>
    <n v="180.98"/>
    <n v="180.98"/>
    <n v="0"/>
  </r>
  <r>
    <n v="3008"/>
    <s v="CA-2014-130729"/>
    <d v="2014-10-24T00:00:00"/>
    <x v="18"/>
    <d v="2014-10-29T00:00:00"/>
    <s v="Standard Class"/>
    <s v="AA-10375"/>
    <s v="Allen Armold"/>
    <s v="Consumer"/>
    <s v="United States"/>
    <s v="Rancho Cucamonga"/>
    <x v="1"/>
    <n v="91730"/>
    <x v="1"/>
    <s v="OFF-BI-10002706"/>
    <x v="1"/>
    <s v="Binders"/>
    <x v="276"/>
    <n v="34.271999999999998"/>
    <n v="3"/>
    <n v="0.2"/>
    <n v="11.138399999999999"/>
    <n v="0.32500000000000001"/>
    <n v="3.7127999999999997"/>
    <n v="11.423999999999999"/>
    <n v="14.279999999999998"/>
    <n v="6.8544"/>
  </r>
  <r>
    <n v="3009"/>
    <s v="CA-2016-124772"/>
    <d v="2016-12-05T00:00:00"/>
    <x v="5"/>
    <d v="2016-12-06T00:00:00"/>
    <s v="First Class"/>
    <s v="JG-15160"/>
    <s v="James Galang"/>
    <s v="Consumer"/>
    <s v="United States"/>
    <s v="Murray"/>
    <x v="0"/>
    <n v="42071"/>
    <x v="0"/>
    <s v="FUR-FU-10004748"/>
    <x v="0"/>
    <s v="Furnishings"/>
    <x v="1252"/>
    <n v="191.82"/>
    <n v="3"/>
    <n v="0"/>
    <n v="74.809799999999996"/>
    <n v="0.39"/>
    <n v="24.936599999999999"/>
    <n v="63.94"/>
    <n v="63.94"/>
    <n v="0"/>
  </r>
  <r>
    <n v="3010"/>
    <s v="CA-2016-115525"/>
    <d v="2016-07-25T00:00:00"/>
    <x v="16"/>
    <d v="2016-07-29T00:00:00"/>
    <s v="Standard Class"/>
    <s v="RR-19525"/>
    <s v="Rick Reed"/>
    <s v="Corporate"/>
    <s v="United States"/>
    <s v="Toledo"/>
    <x v="24"/>
    <n v="43615"/>
    <x v="3"/>
    <s v="OFF-AP-10000026"/>
    <x v="1"/>
    <s v="Appliances"/>
    <x v="1291"/>
    <n v="243.88000000000002"/>
    <n v="5"/>
    <n v="0.2"/>
    <n v="27.43649999999996"/>
    <n v="0.11249999999999982"/>
    <n v="5.4872999999999923"/>
    <n v="48.776000000000003"/>
    <n v="60.970000000000006"/>
    <n v="48.77600000000001"/>
  </r>
  <r>
    <n v="3011"/>
    <s v="CA-2017-134845"/>
    <d v="2017-04-17T00:00:00"/>
    <x v="4"/>
    <d v="2017-04-23T00:00:00"/>
    <s v="Standard Class"/>
    <s v="SR-20425"/>
    <s v="Sharelle Roach"/>
    <s v="Home Office"/>
    <s v="United States"/>
    <s v="Louisville"/>
    <x v="22"/>
    <n v="80027"/>
    <x v="1"/>
    <s v="OFF-BI-10000773"/>
    <x v="1"/>
    <s v="Binders"/>
    <x v="386"/>
    <n v="12.030000000000001"/>
    <n v="5"/>
    <n v="0.7"/>
    <n v="-9.222999999999999"/>
    <n v="-0.7666666666666665"/>
    <n v="-1.8445999999999998"/>
    <n v="2.4060000000000001"/>
    <n v="8.02"/>
    <n v="8.4209999999999994"/>
  </r>
  <r>
    <n v="3012"/>
    <s v="CA-2017-134845"/>
    <d v="2017-04-17T00:00:00"/>
    <x v="4"/>
    <d v="2017-04-23T00:00:00"/>
    <s v="Standard Class"/>
    <s v="SR-20425"/>
    <s v="Sharelle Roach"/>
    <s v="Home Office"/>
    <s v="United States"/>
    <s v="Louisville"/>
    <x v="22"/>
    <n v="80027"/>
    <x v="1"/>
    <s v="TEC-MA-10000822"/>
    <x v="2"/>
    <s v="Machines"/>
    <x v="156"/>
    <n v="2549.9850000000006"/>
    <n v="5"/>
    <n v="0.7"/>
    <n v="-3399.9800000000009"/>
    <n v="-1.3333333333333335"/>
    <n v="-679.99600000000021"/>
    <n v="509.99700000000013"/>
    <n v="1699.9900000000002"/>
    <n v="1784.9895000000004"/>
  </r>
  <r>
    <n v="3013"/>
    <s v="CA-2017-134845"/>
    <d v="2017-04-17T00:00:00"/>
    <x v="4"/>
    <d v="2017-04-23T00:00:00"/>
    <s v="Standard Class"/>
    <s v="SR-20425"/>
    <s v="Sharelle Roach"/>
    <s v="Home Office"/>
    <s v="United States"/>
    <s v="Louisville"/>
    <x v="22"/>
    <n v="80027"/>
    <x v="1"/>
    <s v="OFF-BI-10001543"/>
    <x v="1"/>
    <s v="Binders"/>
    <x v="380"/>
    <n v="21.594000000000005"/>
    <n v="2"/>
    <n v="0.7"/>
    <n v="-15.835599999999999"/>
    <n v="-0.73333333333333317"/>
    <n v="-7.9177999999999997"/>
    <n v="10.797000000000002"/>
    <n v="35.99"/>
    <n v="15.115800000000002"/>
  </r>
  <r>
    <n v="3014"/>
    <s v="CA-2017-134845"/>
    <d v="2017-04-17T00:00:00"/>
    <x v="4"/>
    <d v="2017-04-23T00:00:00"/>
    <s v="Standard Class"/>
    <s v="SR-20425"/>
    <s v="Sharelle Roach"/>
    <s v="Home Office"/>
    <s v="United States"/>
    <s v="Louisville"/>
    <x v="22"/>
    <n v="80027"/>
    <x v="1"/>
    <s v="OFF-BI-10003355"/>
    <x v="1"/>
    <s v="Binders"/>
    <x v="591"/>
    <n v="8.9640000000000022"/>
    <n v="6"/>
    <n v="0.7"/>
    <n v="-6.573599999999999"/>
    <n v="-0.73333333333333306"/>
    <n v="-1.0955999999999999"/>
    <n v="1.4940000000000004"/>
    <n v="4.9800000000000004"/>
    <n v="6.2748000000000008"/>
  </r>
  <r>
    <n v="3015"/>
    <s v="CA-2017-134845"/>
    <d v="2017-04-17T00:00:00"/>
    <x v="4"/>
    <d v="2017-04-23T00:00:00"/>
    <s v="Standard Class"/>
    <s v="SR-20425"/>
    <s v="Sharelle Roach"/>
    <s v="Home Office"/>
    <s v="United States"/>
    <s v="Louisville"/>
    <x v="22"/>
    <n v="80027"/>
    <x v="1"/>
    <s v="OFF-PA-10002005"/>
    <x v="1"/>
    <s v="Paper"/>
    <x v="510"/>
    <n v="20.736000000000004"/>
    <n v="4"/>
    <n v="0.2"/>
    <n v="7.2576000000000001"/>
    <n v="0.34999999999999992"/>
    <n v="1.8144"/>
    <n v="5.1840000000000011"/>
    <n v="6.4800000000000013"/>
    <n v="4.1472000000000007"/>
  </r>
  <r>
    <n v="3016"/>
    <s v="US-2015-138919"/>
    <d v="2015-09-17T00:00:00"/>
    <x v="11"/>
    <d v="2015-09-21T00:00:00"/>
    <s v="Standard Class"/>
    <s v="LS-16975"/>
    <s v="Lindsay Shagiari"/>
    <s v="Home Office"/>
    <s v="United States"/>
    <s v="New York City"/>
    <x v="15"/>
    <n v="10035"/>
    <x v="3"/>
    <s v="FUR-TA-10004154"/>
    <x v="0"/>
    <s v="Tables"/>
    <x v="737"/>
    <n v="344.22"/>
    <n v="2"/>
    <n v="0.4"/>
    <n v="-103.26600000000002"/>
    <n v="-0.30000000000000004"/>
    <n v="-51.63300000000001"/>
    <n v="172.11"/>
    <n v="286.85000000000002"/>
    <n v="137.68800000000002"/>
  </r>
  <r>
    <n v="3017"/>
    <s v="US-2016-160528"/>
    <d v="2016-08-23T00:00:00"/>
    <x v="28"/>
    <d v="2016-08-30T00:00:00"/>
    <s v="Standard Class"/>
    <s v="MH-18115"/>
    <s v="Mick Hernandez"/>
    <s v="Home Office"/>
    <s v="United States"/>
    <s v="Pharr"/>
    <x v="5"/>
    <n v="78577"/>
    <x v="2"/>
    <s v="OFF-ST-10002743"/>
    <x v="1"/>
    <s v="Storage"/>
    <x v="418"/>
    <n v="727.29600000000005"/>
    <n v="8"/>
    <n v="0.2"/>
    <n v="-172.73280000000005"/>
    <n v="-0.23750000000000007"/>
    <n v="-21.591600000000007"/>
    <n v="90.912000000000006"/>
    <n v="113.64"/>
    <n v="145.45920000000001"/>
  </r>
  <r>
    <n v="3018"/>
    <s v="US-2016-160528"/>
    <d v="2016-08-23T00:00:00"/>
    <x v="28"/>
    <d v="2016-08-30T00:00:00"/>
    <s v="Standard Class"/>
    <s v="MH-18115"/>
    <s v="Mick Hernandez"/>
    <s v="Home Office"/>
    <s v="United States"/>
    <s v="Pharr"/>
    <x v="5"/>
    <n v="78577"/>
    <x v="2"/>
    <s v="FUR-FU-10004973"/>
    <x v="0"/>
    <s v="Furnishings"/>
    <x v="1143"/>
    <n v="22.608000000000001"/>
    <n v="3"/>
    <n v="0.6"/>
    <n v="-10.173599999999997"/>
    <n v="-0.44999999999999984"/>
    <n v="-3.3911999999999991"/>
    <n v="7.5360000000000005"/>
    <n v="18.839999999999996"/>
    <n v="13.5648"/>
  </r>
  <r>
    <n v="3019"/>
    <s v="US-2016-160528"/>
    <d v="2016-08-23T00:00:00"/>
    <x v="28"/>
    <d v="2016-08-30T00:00:00"/>
    <s v="Standard Class"/>
    <s v="MH-18115"/>
    <s v="Mick Hernandez"/>
    <s v="Home Office"/>
    <s v="United States"/>
    <s v="Pharr"/>
    <x v="5"/>
    <n v="78577"/>
    <x v="2"/>
    <s v="TEC-AC-10002842"/>
    <x v="2"/>
    <s v="Accessories"/>
    <x v="1185"/>
    <n v="666.4"/>
    <n v="7"/>
    <n v="0.2"/>
    <n v="-33.319999999999965"/>
    <n v="-4.9999999999999947E-2"/>
    <n v="-4.7599999999999953"/>
    <n v="95.2"/>
    <n v="118.99999999999999"/>
    <n v="133.28"/>
  </r>
  <r>
    <n v="3020"/>
    <s v="CA-2015-123568"/>
    <d v="2015-11-08T00:00:00"/>
    <x v="6"/>
    <d v="2015-11-14T00:00:00"/>
    <s v="Standard Class"/>
    <s v="SC-20095"/>
    <s v="Sanjit Chand"/>
    <s v="Consumer"/>
    <s v="United States"/>
    <s v="West Jordan"/>
    <x v="7"/>
    <n v="84084"/>
    <x v="1"/>
    <s v="OFF-FA-10002701"/>
    <x v="1"/>
    <s v="Fasteners"/>
    <x v="1458"/>
    <n v="5.04"/>
    <n v="3"/>
    <n v="0"/>
    <n v="0.20159999999999978"/>
    <n v="3.9999999999999959E-2"/>
    <n v="6.7199999999999926E-2"/>
    <n v="1.68"/>
    <n v="1.68"/>
    <n v="0"/>
  </r>
  <r>
    <n v="3021"/>
    <s v="CA-2015-123568"/>
    <d v="2015-11-08T00:00:00"/>
    <x v="6"/>
    <d v="2015-11-14T00:00:00"/>
    <s v="Standard Class"/>
    <s v="SC-20095"/>
    <s v="Sanjit Chand"/>
    <s v="Consumer"/>
    <s v="United States"/>
    <s v="West Jordan"/>
    <x v="7"/>
    <n v="84084"/>
    <x v="1"/>
    <s v="OFF-PA-10001125"/>
    <x v="1"/>
    <s v="Paper"/>
    <x v="1021"/>
    <n v="92.94"/>
    <n v="3"/>
    <n v="0"/>
    <n v="41.822999999999993"/>
    <n v="0.44999999999999996"/>
    <n v="13.940999999999997"/>
    <n v="30.98"/>
    <n v="30.98"/>
    <n v="0"/>
  </r>
  <r>
    <n v="3022"/>
    <s v="CA-2015-123568"/>
    <d v="2015-11-08T00:00:00"/>
    <x v="6"/>
    <d v="2015-11-14T00:00:00"/>
    <s v="Standard Class"/>
    <s v="SC-20095"/>
    <s v="Sanjit Chand"/>
    <s v="Consumer"/>
    <s v="United States"/>
    <s v="West Jordan"/>
    <x v="7"/>
    <n v="84084"/>
    <x v="1"/>
    <s v="FUR-FU-10004090"/>
    <x v="0"/>
    <s v="Furnishings"/>
    <x v="642"/>
    <n v="66.69"/>
    <n v="3"/>
    <n v="0"/>
    <n v="22.007699999999996"/>
    <n v="0.32999999999999996"/>
    <n v="7.3358999999999988"/>
    <n v="22.23"/>
    <n v="22.23"/>
    <n v="0"/>
  </r>
  <r>
    <n v="3023"/>
    <s v="CA-2015-123568"/>
    <d v="2015-11-08T00:00:00"/>
    <x v="6"/>
    <d v="2015-11-14T00:00:00"/>
    <s v="Standard Class"/>
    <s v="SC-20095"/>
    <s v="Sanjit Chand"/>
    <s v="Consumer"/>
    <s v="United States"/>
    <s v="West Jordan"/>
    <x v="7"/>
    <n v="84084"/>
    <x v="1"/>
    <s v="OFF-BI-10001510"/>
    <x v="1"/>
    <s v="Binders"/>
    <x v="709"/>
    <n v="91.68"/>
    <n v="5"/>
    <n v="0.2"/>
    <n v="28.65"/>
    <n v="0.31249999999999994"/>
    <n v="5.7299999999999995"/>
    <n v="18.336000000000002"/>
    <n v="22.92"/>
    <n v="18.336000000000002"/>
  </r>
  <r>
    <n v="3024"/>
    <s v="CA-2017-124674"/>
    <d v="2017-11-17T00:00:00"/>
    <x v="23"/>
    <d v="2017-11-23T00:00:00"/>
    <s v="Standard Class"/>
    <s v="JB-16000"/>
    <s v="Joy Bell-"/>
    <s v="Consumer"/>
    <s v="United States"/>
    <s v="Brownsville"/>
    <x v="5"/>
    <n v="78521"/>
    <x v="2"/>
    <s v="FUR-BO-10002202"/>
    <x v="0"/>
    <s v="Bookcases"/>
    <x v="1260"/>
    <n v="327.73279999999994"/>
    <n v="2"/>
    <n v="0.32"/>
    <n v="-14.458800000000025"/>
    <n v="-4.4117647058823616E-2"/>
    <n v="-7.2294000000000125"/>
    <n v="163.86639999999997"/>
    <n v="240.98"/>
    <n v="104.87449599999998"/>
  </r>
  <r>
    <n v="3025"/>
    <s v="CA-2015-164441"/>
    <d v="2015-11-08T00:00:00"/>
    <x v="6"/>
    <d v="2015-11-13T00:00:00"/>
    <s v="Standard Class"/>
    <s v="AC-10450"/>
    <s v="Amy Cox"/>
    <s v="Consumer"/>
    <s v="United States"/>
    <s v="New York City"/>
    <x v="15"/>
    <n v="10011"/>
    <x v="3"/>
    <s v="OFF-BI-10001922"/>
    <x v="1"/>
    <s v="Binders"/>
    <x v="305"/>
    <n v="52.272000000000006"/>
    <n v="11"/>
    <n v="0.2"/>
    <n v="17.641799999999996"/>
    <n v="0.33749999999999991"/>
    <n v="1.6037999999999997"/>
    <n v="4.7520000000000007"/>
    <n v="5.94"/>
    <n v="10.454400000000001"/>
  </r>
  <r>
    <n v="3026"/>
    <s v="CA-2015-164441"/>
    <d v="2015-11-08T00:00:00"/>
    <x v="6"/>
    <d v="2015-11-13T00:00:00"/>
    <s v="Standard Class"/>
    <s v="AC-10450"/>
    <s v="Amy Cox"/>
    <s v="Consumer"/>
    <s v="United States"/>
    <s v="New York City"/>
    <x v="15"/>
    <n v="10011"/>
    <x v="3"/>
    <s v="OFF-PA-10001667"/>
    <x v="1"/>
    <s v="Paper"/>
    <x v="458"/>
    <n v="17.940000000000001"/>
    <n v="3"/>
    <n v="0"/>
    <n v="8.0730000000000004"/>
    <n v="0.45"/>
    <n v="2.6910000000000003"/>
    <n v="5.98"/>
    <n v="5.98"/>
    <n v="0"/>
  </r>
  <r>
    <n v="3027"/>
    <s v="CA-2017-169054"/>
    <d v="2017-04-22T00:00:00"/>
    <x v="4"/>
    <d v="2017-04-26T00:00:00"/>
    <s v="Standard Class"/>
    <s v="MO-17800"/>
    <s v="Meg O'Connel"/>
    <s v="Home Office"/>
    <s v="United States"/>
    <s v="Philadelphia"/>
    <x v="9"/>
    <n v="19140"/>
    <x v="3"/>
    <s v="FUR-FU-10001488"/>
    <x v="0"/>
    <s v="Furnishings"/>
    <x v="1049"/>
    <n v="254.35200000000003"/>
    <n v="3"/>
    <n v="0.2"/>
    <n v="0"/>
    <n v="0"/>
    <n v="0"/>
    <n v="84.784000000000006"/>
    <n v="105.98"/>
    <n v="50.870400000000011"/>
  </r>
  <r>
    <n v="3028"/>
    <s v="CA-2014-106719"/>
    <d v="2014-08-24T00:00:00"/>
    <x v="9"/>
    <d v="2014-08-24T00:00:00"/>
    <s v="Same Day"/>
    <s v="RB-19645"/>
    <s v="Robert Barroso"/>
    <s v="Corporate"/>
    <s v="United States"/>
    <s v="Billings"/>
    <x v="37"/>
    <n v="59102"/>
    <x v="1"/>
    <s v="OFF-BI-10002799"/>
    <x v="1"/>
    <s v="Binders"/>
    <x v="1459"/>
    <n v="8.2880000000000003"/>
    <n v="2"/>
    <n v="0.2"/>
    <n v="2.6935999999999991"/>
    <n v="0.3249999999999999"/>
    <n v="1.3467999999999996"/>
    <n v="4.1440000000000001"/>
    <n v="5.18"/>
    <n v="1.6576000000000002"/>
  </r>
  <r>
    <n v="3029"/>
    <s v="CA-2017-116855"/>
    <d v="2017-12-17T00:00:00"/>
    <x v="22"/>
    <d v="2017-12-21T00:00:00"/>
    <s v="Standard Class"/>
    <s v="AI-10855"/>
    <s v="Arianne Irving"/>
    <s v="Consumer"/>
    <s v="United States"/>
    <s v="Chesapeake"/>
    <x v="17"/>
    <n v="23320"/>
    <x v="0"/>
    <s v="FUR-CH-10003846"/>
    <x v="0"/>
    <s v="Chairs"/>
    <x v="924"/>
    <n v="504.90000000000003"/>
    <n v="5"/>
    <n v="0"/>
    <n v="80.78400000000002"/>
    <n v="0.16000000000000003"/>
    <n v="16.156800000000004"/>
    <n v="100.98"/>
    <n v="100.98"/>
    <n v="0"/>
  </r>
  <r>
    <n v="3030"/>
    <s v="US-2016-164189"/>
    <d v="2016-03-24T00:00:00"/>
    <x v="17"/>
    <d v="2016-03-28T00:00:00"/>
    <s v="Standard Class"/>
    <s v="DR-12880"/>
    <s v="Dan Reichenbach"/>
    <s v="Corporate"/>
    <s v="United States"/>
    <s v="Gresham"/>
    <x v="21"/>
    <n v="97030"/>
    <x v="1"/>
    <s v="TEC-PH-10003691"/>
    <x v="2"/>
    <s v="Phones"/>
    <x v="1407"/>
    <n v="403.16800000000001"/>
    <n v="4"/>
    <n v="0.2"/>
    <n v="25.198000000000008"/>
    <n v="6.2500000000000014E-2"/>
    <n v="6.2995000000000019"/>
    <n v="100.792"/>
    <n v="125.99"/>
    <n v="80.633600000000001"/>
  </r>
  <r>
    <n v="3031"/>
    <s v="CA-2015-168480"/>
    <d v="2015-09-21T00:00:00"/>
    <x v="11"/>
    <d v="2015-09-27T00:00:00"/>
    <s v="Standard Class"/>
    <s v="DM-12955"/>
    <s v="Dario Medina"/>
    <s v="Corporate"/>
    <s v="United States"/>
    <s v="Lincoln Park"/>
    <x v="12"/>
    <n v="48146"/>
    <x v="2"/>
    <s v="FUR-BO-10000468"/>
    <x v="0"/>
    <s v="Bookcases"/>
    <x v="1180"/>
    <n v="194.32"/>
    <n v="4"/>
    <n v="0"/>
    <n v="31.091200000000015"/>
    <n v="0.16000000000000009"/>
    <n v="7.7728000000000037"/>
    <n v="48.58"/>
    <n v="48.58"/>
    <n v="0"/>
  </r>
  <r>
    <n v="3032"/>
    <s v="CA-2015-168480"/>
    <d v="2015-09-21T00:00:00"/>
    <x v="11"/>
    <d v="2015-09-27T00:00:00"/>
    <s v="Standard Class"/>
    <s v="DM-12955"/>
    <s v="Dario Medina"/>
    <s v="Corporate"/>
    <s v="United States"/>
    <s v="Lincoln Park"/>
    <x v="12"/>
    <n v="48146"/>
    <x v="2"/>
    <s v="OFF-AR-10001044"/>
    <x v="1"/>
    <s v="Art"/>
    <x v="1051"/>
    <n v="25.99"/>
    <n v="1"/>
    <n v="0"/>
    <n v="7.5370999999999988"/>
    <n v="0.28999999999999998"/>
    <n v="7.5370999999999988"/>
    <n v="25.99"/>
    <n v="25.99"/>
    <n v="0"/>
  </r>
  <r>
    <n v="3033"/>
    <s v="US-2016-114293"/>
    <d v="2016-11-21T00:00:00"/>
    <x v="0"/>
    <d v="2016-11-26T00:00:00"/>
    <s v="Standard Class"/>
    <s v="JH-16180"/>
    <s v="Justin Hirsh"/>
    <s v="Consumer"/>
    <s v="United States"/>
    <s v="Gresham"/>
    <x v="21"/>
    <n v="97030"/>
    <x v="1"/>
    <s v="FUR-CH-10003833"/>
    <x v="0"/>
    <s v="Chairs"/>
    <x v="1209"/>
    <n v="195.136"/>
    <n v="4"/>
    <n v="0.2"/>
    <n v="-12.196000000000005"/>
    <n v="-6.2500000000000028E-2"/>
    <n v="-3.0490000000000013"/>
    <n v="48.783999999999999"/>
    <n v="60.98"/>
    <n v="39.027200000000001"/>
  </r>
  <r>
    <n v="3034"/>
    <s v="CA-2017-134173"/>
    <d v="2017-09-16T00:00:00"/>
    <x v="15"/>
    <d v="2017-09-21T00:00:00"/>
    <s v="Standard Class"/>
    <s v="AB-10060"/>
    <s v="Adam Bellavance"/>
    <s v="Home Office"/>
    <s v="United States"/>
    <s v="Philadelphia"/>
    <x v="9"/>
    <n v="19143"/>
    <x v="3"/>
    <s v="OFF-PA-10004355"/>
    <x v="1"/>
    <s v="Paper"/>
    <x v="1103"/>
    <n v="20.736000000000004"/>
    <n v="4"/>
    <n v="0.2"/>
    <n v="7.2576000000000001"/>
    <n v="0.34999999999999992"/>
    <n v="1.8144"/>
    <n v="5.1840000000000011"/>
    <n v="6.4800000000000013"/>
    <n v="4.1472000000000007"/>
  </r>
  <r>
    <n v="3035"/>
    <s v="US-2015-123960"/>
    <d v="2015-06-11T00:00:00"/>
    <x v="40"/>
    <d v="2015-06-16T00:00:00"/>
    <s v="Standard Class"/>
    <s v="BD-11605"/>
    <s v="Brian Dahlen"/>
    <s v="Consumer"/>
    <s v="United States"/>
    <s v="Monroe"/>
    <x v="28"/>
    <n v="71203"/>
    <x v="0"/>
    <s v="TEC-AC-10003038"/>
    <x v="2"/>
    <s v="Accessories"/>
    <x v="1033"/>
    <n v="53.699999999999996"/>
    <n v="6"/>
    <n v="0"/>
    <n v="10.202999999999994"/>
    <n v="0.18999999999999989"/>
    <n v="1.700499999999999"/>
    <n v="8.9499999999999993"/>
    <n v="8.9499999999999993"/>
    <n v="0"/>
  </r>
  <r>
    <n v="3036"/>
    <s v="US-2015-123960"/>
    <d v="2015-06-11T00:00:00"/>
    <x v="40"/>
    <d v="2015-06-16T00:00:00"/>
    <s v="Standard Class"/>
    <s v="BD-11605"/>
    <s v="Brian Dahlen"/>
    <s v="Consumer"/>
    <s v="United States"/>
    <s v="Monroe"/>
    <x v="28"/>
    <n v="71203"/>
    <x v="0"/>
    <s v="OFF-BI-10002799"/>
    <x v="1"/>
    <s v="Binders"/>
    <x v="1459"/>
    <n v="36.26"/>
    <n v="7"/>
    <n v="0"/>
    <n v="16.679599999999997"/>
    <n v="0.45999999999999996"/>
    <n v="2.3827999999999996"/>
    <n v="5.18"/>
    <n v="5.18"/>
    <n v="0"/>
  </r>
  <r>
    <n v="3037"/>
    <s v="US-2015-123960"/>
    <d v="2015-06-11T00:00:00"/>
    <x v="40"/>
    <d v="2015-06-16T00:00:00"/>
    <s v="Standard Class"/>
    <s v="BD-11605"/>
    <s v="Brian Dahlen"/>
    <s v="Consumer"/>
    <s v="United States"/>
    <s v="Monroe"/>
    <x v="28"/>
    <n v="71203"/>
    <x v="0"/>
    <s v="OFF-AR-10003582"/>
    <x v="1"/>
    <s v="Art"/>
    <x v="1460"/>
    <n v="56.3"/>
    <n v="2"/>
    <n v="0"/>
    <n v="15.764000000000003"/>
    <n v="0.28000000000000008"/>
    <n v="7.8820000000000014"/>
    <n v="28.15"/>
    <n v="28.15"/>
    <n v="0"/>
  </r>
  <r>
    <n v="3038"/>
    <s v="US-2015-123960"/>
    <d v="2015-06-11T00:00:00"/>
    <x v="40"/>
    <d v="2015-06-16T00:00:00"/>
    <s v="Standard Class"/>
    <s v="BD-11605"/>
    <s v="Brian Dahlen"/>
    <s v="Consumer"/>
    <s v="United States"/>
    <s v="Monroe"/>
    <x v="28"/>
    <n v="71203"/>
    <x v="0"/>
    <s v="OFF-PA-10004451"/>
    <x v="1"/>
    <s v="Paper"/>
    <x v="498"/>
    <n v="32.400000000000006"/>
    <n v="5"/>
    <n v="0"/>
    <n v="15.552000000000001"/>
    <n v="0.48"/>
    <n v="3.1104000000000003"/>
    <n v="6.4800000000000013"/>
    <n v="6.4800000000000013"/>
    <n v="0"/>
  </r>
  <r>
    <n v="3039"/>
    <s v="US-2015-123960"/>
    <d v="2015-06-11T00:00:00"/>
    <x v="40"/>
    <d v="2015-06-16T00:00:00"/>
    <s v="Standard Class"/>
    <s v="BD-11605"/>
    <s v="Brian Dahlen"/>
    <s v="Consumer"/>
    <s v="United States"/>
    <s v="Monroe"/>
    <x v="28"/>
    <n v="71203"/>
    <x v="0"/>
    <s v="FUR-FU-10004666"/>
    <x v="0"/>
    <s v="Furnishings"/>
    <x v="1461"/>
    <n v="29.16"/>
    <n v="2"/>
    <n v="0"/>
    <n v="10.789200000000001"/>
    <n v="0.37000000000000005"/>
    <n v="5.3946000000000005"/>
    <n v="14.58"/>
    <n v="14.58"/>
    <n v="0"/>
  </r>
  <r>
    <n v="3040"/>
    <s v="CA-2017-101749"/>
    <d v="2017-10-03T00:00:00"/>
    <x v="13"/>
    <d v="2017-10-08T00:00:00"/>
    <s v="Standard Class"/>
    <s v="AS-10045"/>
    <s v="Aaron Smayling"/>
    <s v="Corporate"/>
    <s v="United States"/>
    <s v="Pasadena"/>
    <x v="1"/>
    <n v="91104"/>
    <x v="1"/>
    <s v="FUR-TA-10001520"/>
    <x v="0"/>
    <s v="Tables"/>
    <x v="718"/>
    <n v="171.28800000000001"/>
    <n v="3"/>
    <n v="0.2"/>
    <n v="-6.423300000000026"/>
    <n v="-3.7500000000000151E-2"/>
    <n v="-2.1411000000000087"/>
    <n v="57.096000000000004"/>
    <n v="71.36999999999999"/>
    <n v="34.257600000000004"/>
  </r>
  <r>
    <n v="3041"/>
    <s v="US-2016-147991"/>
    <d v="2016-05-05T00:00:00"/>
    <x v="35"/>
    <d v="2016-05-09T00:00:00"/>
    <s v="Standard Class"/>
    <s v="ZD-21925"/>
    <s v="Zuschuss Donatelli"/>
    <s v="Consumer"/>
    <s v="United States"/>
    <s v="Chattanooga"/>
    <x v="18"/>
    <n v="37421"/>
    <x v="0"/>
    <s v="FUR-FU-10004270"/>
    <x v="0"/>
    <s v="Furnishings"/>
    <x v="998"/>
    <n v="16.72"/>
    <n v="5"/>
    <n v="0.2"/>
    <n v="3.3439999999999994"/>
    <n v="0.19999999999999998"/>
    <n v="0.66879999999999984"/>
    <n v="3.3439999999999999"/>
    <n v="4.18"/>
    <n v="3.3439999999999999"/>
  </r>
  <r>
    <n v="3042"/>
    <s v="CA-2017-149559"/>
    <d v="2017-09-11T00:00:00"/>
    <x v="15"/>
    <d v="2017-09-12T00:00:00"/>
    <s v="Same Day"/>
    <s v="KF-16285"/>
    <s v="Karen Ferguson"/>
    <s v="Home Office"/>
    <s v="United States"/>
    <s v="Long Beach"/>
    <x v="1"/>
    <n v="90805"/>
    <x v="1"/>
    <s v="OFF-PA-10003172"/>
    <x v="1"/>
    <s v="Paper"/>
    <x v="854"/>
    <n v="12.96"/>
    <n v="2"/>
    <n v="0"/>
    <n v="6.2208000000000006"/>
    <n v="0.48000000000000004"/>
    <n v="3.1104000000000003"/>
    <n v="6.48"/>
    <n v="6.48"/>
    <n v="0"/>
  </r>
  <r>
    <n v="3043"/>
    <s v="CA-2017-149559"/>
    <d v="2017-09-11T00:00:00"/>
    <x v="15"/>
    <d v="2017-09-12T00:00:00"/>
    <s v="Same Day"/>
    <s v="KF-16285"/>
    <s v="Karen Ferguson"/>
    <s v="Home Office"/>
    <s v="United States"/>
    <s v="Long Beach"/>
    <x v="1"/>
    <n v="90805"/>
    <x v="1"/>
    <s v="OFF-EN-10002312"/>
    <x v="1"/>
    <s v="Envelopes"/>
    <x v="1462"/>
    <n v="22.18"/>
    <n v="2"/>
    <n v="0"/>
    <n v="10.8682"/>
    <n v="0.49"/>
    <n v="5.4340999999999999"/>
    <n v="11.09"/>
    <n v="11.09"/>
    <n v="0"/>
  </r>
  <r>
    <n v="3044"/>
    <s v="CA-2017-149559"/>
    <d v="2017-09-11T00:00:00"/>
    <x v="15"/>
    <d v="2017-09-12T00:00:00"/>
    <s v="Same Day"/>
    <s v="KF-16285"/>
    <s v="Karen Ferguson"/>
    <s v="Home Office"/>
    <s v="United States"/>
    <s v="Long Beach"/>
    <x v="1"/>
    <n v="90805"/>
    <x v="1"/>
    <s v="FUR-CH-10002320"/>
    <x v="0"/>
    <s v="Chairs"/>
    <x v="1463"/>
    <n v="2054.2720000000004"/>
    <n v="8"/>
    <n v="0.2"/>
    <n v="256.78399999999976"/>
    <n v="0.12499999999999986"/>
    <n v="32.097999999999971"/>
    <n v="256.78400000000005"/>
    <n v="320.98"/>
    <n v="410.85440000000011"/>
  </r>
  <r>
    <n v="3045"/>
    <s v="CA-2015-135174"/>
    <d v="2015-04-30T00:00:00"/>
    <x v="19"/>
    <d v="2015-05-02T00:00:00"/>
    <s v="Second Class"/>
    <s v="BP-11230"/>
    <s v="Benjamin Patterson"/>
    <s v="Consumer"/>
    <s v="United States"/>
    <s v="Troy"/>
    <x v="24"/>
    <n v="45373"/>
    <x v="3"/>
    <s v="TEC-PH-10001530"/>
    <x v="2"/>
    <s v="Phones"/>
    <x v="638"/>
    <n v="1022.97"/>
    <n v="5"/>
    <n v="0.4"/>
    <n v="-255.74250000000001"/>
    <n v="-0.25"/>
    <n v="-51.148499999999999"/>
    <n v="204.59399999999999"/>
    <n v="340.99"/>
    <n v="409.18800000000005"/>
  </r>
  <r>
    <n v="3046"/>
    <s v="CA-2017-125290"/>
    <d v="2017-11-06T00:00:00"/>
    <x v="23"/>
    <d v="2017-11-10T00:00:00"/>
    <s v="Second Class"/>
    <s v="CC-12430"/>
    <s v="Chuck Clark"/>
    <s v="Home Office"/>
    <s v="United States"/>
    <s v="Minneapolis"/>
    <x v="11"/>
    <n v="55407"/>
    <x v="2"/>
    <s v="OFF-AR-10001216"/>
    <x v="1"/>
    <s v="Art"/>
    <x v="1464"/>
    <n v="13.899999999999999"/>
    <n v="5"/>
    <n v="0"/>
    <n v="3.6139999999999994"/>
    <n v="0.26"/>
    <n v="0.72279999999999989"/>
    <n v="2.78"/>
    <n v="2.78"/>
    <n v="0"/>
  </r>
  <r>
    <n v="3047"/>
    <s v="CA-2017-125290"/>
    <d v="2017-11-06T00:00:00"/>
    <x v="23"/>
    <d v="2017-11-10T00:00:00"/>
    <s v="Second Class"/>
    <s v="CC-12430"/>
    <s v="Chuck Clark"/>
    <s v="Home Office"/>
    <s v="United States"/>
    <s v="Minneapolis"/>
    <x v="11"/>
    <n v="55407"/>
    <x v="2"/>
    <s v="OFF-PA-10003127"/>
    <x v="1"/>
    <s v="Paper"/>
    <x v="33"/>
    <n v="26.38"/>
    <n v="1"/>
    <n v="0"/>
    <n v="12.134799999999998"/>
    <n v="0.45999999999999996"/>
    <n v="12.134799999999998"/>
    <n v="26.38"/>
    <n v="26.38"/>
    <n v="0"/>
  </r>
  <r>
    <n v="3048"/>
    <s v="CA-2014-137351"/>
    <d v="2014-09-30T00:00:00"/>
    <x v="30"/>
    <d v="2014-10-04T00:00:00"/>
    <s v="Standard Class"/>
    <s v="DB-13615"/>
    <s v="Doug Bickford"/>
    <s v="Consumer"/>
    <s v="United States"/>
    <s v="Seattle"/>
    <x v="4"/>
    <n v="98105"/>
    <x v="1"/>
    <s v="OFF-BI-10003910"/>
    <x v="1"/>
    <s v="Binders"/>
    <x v="8"/>
    <n v="43.176000000000002"/>
    <n v="7"/>
    <n v="0.2"/>
    <n v="13.4925"/>
    <n v="0.3125"/>
    <n v="1.9275"/>
    <n v="6.1680000000000001"/>
    <n v="7.71"/>
    <n v="8.6352000000000011"/>
  </r>
  <r>
    <n v="3049"/>
    <s v="CA-2017-121419"/>
    <d v="2017-04-02T00:00:00"/>
    <x v="4"/>
    <d v="2017-04-04T00:00:00"/>
    <s v="First Class"/>
    <s v="TC-21475"/>
    <s v="Tony Chapman"/>
    <s v="Home Office"/>
    <s v="United States"/>
    <s v="Columbus"/>
    <x v="32"/>
    <n v="31907"/>
    <x v="0"/>
    <s v="FUR-TA-10004534"/>
    <x v="0"/>
    <s v="Tables"/>
    <x v="121"/>
    <n v="411.8"/>
    <n v="2"/>
    <n v="0"/>
    <n v="70.005999999999972"/>
    <n v="0.16999999999999993"/>
    <n v="35.002999999999986"/>
    <n v="205.9"/>
    <n v="205.9"/>
    <n v="0"/>
  </r>
  <r>
    <n v="3050"/>
    <s v="CA-2017-121419"/>
    <d v="2017-04-02T00:00:00"/>
    <x v="4"/>
    <d v="2017-04-04T00:00:00"/>
    <s v="First Class"/>
    <s v="TC-21475"/>
    <s v="Tony Chapman"/>
    <s v="Home Office"/>
    <s v="United States"/>
    <s v="Columbus"/>
    <x v="32"/>
    <n v="31907"/>
    <x v="0"/>
    <s v="TEC-AC-10000892"/>
    <x v="2"/>
    <s v="Accessories"/>
    <x v="293"/>
    <n v="360"/>
    <n v="4"/>
    <n v="0"/>
    <n v="129.6"/>
    <n v="0.36"/>
    <n v="32.4"/>
    <n v="90"/>
    <n v="90"/>
    <n v="0"/>
  </r>
  <r>
    <n v="3051"/>
    <s v="US-2017-148054"/>
    <d v="2017-10-06T00:00:00"/>
    <x v="13"/>
    <d v="2017-10-11T00:00:00"/>
    <s v="Standard Class"/>
    <s v="NZ-18565"/>
    <s v="Nick Zandusky"/>
    <s v="Home Office"/>
    <s v="United States"/>
    <s v="Meridian"/>
    <x v="45"/>
    <n v="83642"/>
    <x v="1"/>
    <s v="FUR-FU-10003247"/>
    <x v="0"/>
    <s v="Furnishings"/>
    <x v="1465"/>
    <n v="41.96"/>
    <n v="2"/>
    <n v="0"/>
    <n v="2.9371999999999971"/>
    <n v="6.9999999999999937E-2"/>
    <n v="1.4685999999999986"/>
    <n v="20.98"/>
    <n v="20.98"/>
    <n v="0"/>
  </r>
  <r>
    <n v="3052"/>
    <s v="US-2017-148054"/>
    <d v="2017-10-06T00:00:00"/>
    <x v="13"/>
    <d v="2017-10-11T00:00:00"/>
    <s v="Standard Class"/>
    <s v="NZ-18565"/>
    <s v="Nick Zandusky"/>
    <s v="Home Office"/>
    <s v="United States"/>
    <s v="Meridian"/>
    <x v="45"/>
    <n v="83642"/>
    <x v="1"/>
    <s v="OFF-AP-10004336"/>
    <x v="1"/>
    <s v="Appliances"/>
    <x v="1040"/>
    <n v="227.84"/>
    <n v="4"/>
    <n v="0"/>
    <n v="66.073599999999971"/>
    <n v="0.28999999999999987"/>
    <n v="16.518399999999993"/>
    <n v="56.96"/>
    <n v="56.96"/>
    <n v="0"/>
  </r>
  <r>
    <n v="3053"/>
    <s v="US-2017-148054"/>
    <d v="2017-10-06T00:00:00"/>
    <x v="13"/>
    <d v="2017-10-11T00:00:00"/>
    <s v="Standard Class"/>
    <s v="NZ-18565"/>
    <s v="Nick Zandusky"/>
    <s v="Home Office"/>
    <s v="United States"/>
    <s v="Meridian"/>
    <x v="45"/>
    <n v="83642"/>
    <x v="1"/>
    <s v="OFF-PA-10001295"/>
    <x v="1"/>
    <s v="Paper"/>
    <x v="1220"/>
    <n v="37.94"/>
    <n v="2"/>
    <n v="0"/>
    <n v="18.211199999999998"/>
    <n v="0.48"/>
    <n v="9.105599999999999"/>
    <n v="18.97"/>
    <n v="18.97"/>
    <n v="0"/>
  </r>
  <r>
    <n v="3054"/>
    <s v="CA-2016-128517"/>
    <d v="2016-04-09T00:00:00"/>
    <x v="25"/>
    <d v="2016-04-14T00:00:00"/>
    <s v="Second Class"/>
    <s v="SW-20350"/>
    <s v="Sean Wendt"/>
    <s v="Home Office"/>
    <s v="United States"/>
    <s v="Detroit"/>
    <x v="12"/>
    <n v="48227"/>
    <x v="2"/>
    <s v="TEC-PH-10002555"/>
    <x v="2"/>
    <s v="Phones"/>
    <x v="1352"/>
    <n v="517.9"/>
    <n v="2"/>
    <n v="0"/>
    <n v="134.654"/>
    <n v="0.26"/>
    <n v="67.326999999999998"/>
    <n v="258.95"/>
    <n v="258.95"/>
    <n v="0"/>
  </r>
  <r>
    <n v="3055"/>
    <s v="CA-2016-128517"/>
    <d v="2016-04-09T00:00:00"/>
    <x v="25"/>
    <d v="2016-04-14T00:00:00"/>
    <s v="Second Class"/>
    <s v="SW-20350"/>
    <s v="Sean Wendt"/>
    <s v="Home Office"/>
    <s v="United States"/>
    <s v="Detroit"/>
    <x v="12"/>
    <n v="48227"/>
    <x v="2"/>
    <s v="OFF-BI-10000831"/>
    <x v="1"/>
    <s v="Binders"/>
    <x v="446"/>
    <n v="5.28"/>
    <n v="2"/>
    <n v="0"/>
    <n v="2.4287999999999998"/>
    <n v="0.45999999999999996"/>
    <n v="1.2143999999999999"/>
    <n v="2.64"/>
    <n v="2.64"/>
    <n v="0"/>
  </r>
  <r>
    <n v="3056"/>
    <s v="US-2015-100377"/>
    <d v="2015-08-28T00:00:00"/>
    <x v="37"/>
    <d v="2015-09-01T00:00:00"/>
    <s v="Standard Class"/>
    <s v="TS-21370"/>
    <s v="Todd Sumrall"/>
    <s v="Corporate"/>
    <s v="United States"/>
    <s v="Chicago"/>
    <x v="10"/>
    <n v="60623"/>
    <x v="2"/>
    <s v="TEC-CO-10001046"/>
    <x v="2"/>
    <s v="Copiers"/>
    <x v="883"/>
    <n v="2799.9600000000005"/>
    <n v="5"/>
    <n v="0.2"/>
    <n v="874.98749999999984"/>
    <n v="0.31249999999999989"/>
    <n v="174.99749999999997"/>
    <n v="559.99200000000008"/>
    <n v="699.99000000000012"/>
    <n v="559.99200000000008"/>
  </r>
  <r>
    <n v="3057"/>
    <s v="CA-2017-131492"/>
    <d v="2017-10-19T00:00:00"/>
    <x v="13"/>
    <d v="2017-10-24T00:00:00"/>
    <s v="Second Class"/>
    <s v="HH-15010"/>
    <s v="Hilary Holden"/>
    <s v="Corporate"/>
    <s v="United States"/>
    <s v="San Francisco"/>
    <x v="1"/>
    <n v="94110"/>
    <x v="1"/>
    <s v="OFF-EN-10002973"/>
    <x v="1"/>
    <s v="Envelopes"/>
    <x v="1328"/>
    <n v="8.9600000000000009"/>
    <n v="2"/>
    <n v="0"/>
    <n v="4.3008000000000006"/>
    <n v="0.48000000000000004"/>
    <n v="2.1504000000000003"/>
    <n v="4.4800000000000004"/>
    <n v="4.4800000000000004"/>
    <n v="0"/>
  </r>
  <r>
    <n v="3058"/>
    <s v="CA-2017-131492"/>
    <d v="2017-10-19T00:00:00"/>
    <x v="13"/>
    <d v="2017-10-24T00:00:00"/>
    <s v="Second Class"/>
    <s v="HH-15010"/>
    <s v="Hilary Holden"/>
    <s v="Corporate"/>
    <s v="United States"/>
    <s v="San Francisco"/>
    <x v="1"/>
    <n v="94110"/>
    <x v="1"/>
    <s v="OFF-LA-10001641"/>
    <x v="1"/>
    <s v="Labels"/>
    <x v="1031"/>
    <n v="31.5"/>
    <n v="10"/>
    <n v="0"/>
    <n v="15.120000000000001"/>
    <n v="0.48000000000000004"/>
    <n v="1.512"/>
    <n v="3.15"/>
    <n v="3.15"/>
    <n v="0"/>
  </r>
  <r>
    <n v="3059"/>
    <s v="CA-2017-131492"/>
    <d v="2017-10-19T00:00:00"/>
    <x v="13"/>
    <d v="2017-10-24T00:00:00"/>
    <s v="Second Class"/>
    <s v="HH-15010"/>
    <s v="Hilary Holden"/>
    <s v="Corporate"/>
    <s v="United States"/>
    <s v="San Francisco"/>
    <x v="1"/>
    <n v="94110"/>
    <x v="1"/>
    <s v="FUR-FU-10003878"/>
    <x v="0"/>
    <s v="Furnishings"/>
    <x v="677"/>
    <n v="30.56"/>
    <n v="2"/>
    <n v="0"/>
    <n v="10.3904"/>
    <n v="0.34"/>
    <n v="5.1951999999999998"/>
    <n v="15.28"/>
    <n v="15.28"/>
    <n v="0"/>
  </r>
  <r>
    <n v="3060"/>
    <s v="CA-2017-131492"/>
    <d v="2017-10-19T00:00:00"/>
    <x v="13"/>
    <d v="2017-10-24T00:00:00"/>
    <s v="Second Class"/>
    <s v="HH-15010"/>
    <s v="Hilary Holden"/>
    <s v="Corporate"/>
    <s v="United States"/>
    <s v="San Francisco"/>
    <x v="1"/>
    <n v="94110"/>
    <x v="1"/>
    <s v="FUR-TA-10003837"/>
    <x v="0"/>
    <s v="Tables"/>
    <x v="1466"/>
    <n v="24.368000000000002"/>
    <n v="2"/>
    <n v="0.2"/>
    <n v="-3.3506000000000018"/>
    <n v="-0.13750000000000007"/>
    <n v="-1.6753000000000009"/>
    <n v="12.184000000000001"/>
    <n v="15.23"/>
    <n v="4.8736000000000006"/>
  </r>
  <r>
    <n v="3061"/>
    <s v="CA-2016-144554"/>
    <d v="2016-11-07T00:00:00"/>
    <x v="0"/>
    <d v="2016-11-12T00:00:00"/>
    <s v="Standard Class"/>
    <s v="DM-13345"/>
    <s v="Denise Monton"/>
    <s v="Corporate"/>
    <s v="United States"/>
    <s v="Newark"/>
    <x v="24"/>
    <n v="43055"/>
    <x v="3"/>
    <s v="TEC-AC-10002800"/>
    <x v="2"/>
    <s v="Accessories"/>
    <x v="1216"/>
    <n v="119.97600000000001"/>
    <n v="3"/>
    <n v="0.2"/>
    <n v="22.495499999999989"/>
    <n v="0.18749999999999989"/>
    <n v="7.4984999999999964"/>
    <n v="39.992000000000004"/>
    <n v="49.989999999999995"/>
    <n v="23.995200000000004"/>
  </r>
  <r>
    <n v="3062"/>
    <s v="CA-2017-127621"/>
    <d v="2017-03-03T00:00:00"/>
    <x v="42"/>
    <d v="2017-03-07T00:00:00"/>
    <s v="Standard Class"/>
    <s v="RE-19450"/>
    <s v="Richard Eichhorn"/>
    <s v="Consumer"/>
    <s v="United States"/>
    <s v="Dallas"/>
    <x v="5"/>
    <n v="75081"/>
    <x v="2"/>
    <s v="OFF-PA-10001307"/>
    <x v="1"/>
    <s v="Paper"/>
    <x v="792"/>
    <n v="26.880000000000003"/>
    <n v="8"/>
    <n v="0.2"/>
    <n v="9.743999999999998"/>
    <n v="0.36249999999999988"/>
    <n v="1.2179999999999997"/>
    <n v="3.3600000000000003"/>
    <n v="4.2"/>
    <n v="5.3760000000000012"/>
  </r>
  <r>
    <n v="3063"/>
    <s v="CA-2015-145184"/>
    <d v="2015-11-27T00:00:00"/>
    <x v="6"/>
    <d v="2015-11-29T00:00:00"/>
    <s v="First Class"/>
    <s v="JD-16150"/>
    <s v="Justin Deggeller"/>
    <s v="Corporate"/>
    <s v="United States"/>
    <s v="Newark"/>
    <x v="13"/>
    <n v="19711"/>
    <x v="3"/>
    <s v="TEC-PH-10002350"/>
    <x v="2"/>
    <s v="Phones"/>
    <x v="1467"/>
    <n v="83.97"/>
    <n v="3"/>
    <n v="0"/>
    <n v="23.511599999999998"/>
    <n v="0.27999999999999997"/>
    <n v="7.8371999999999993"/>
    <n v="27.99"/>
    <n v="27.99"/>
    <n v="0"/>
  </r>
  <r>
    <n v="3064"/>
    <s v="CA-2015-145184"/>
    <d v="2015-11-27T00:00:00"/>
    <x v="6"/>
    <d v="2015-11-29T00:00:00"/>
    <s v="First Class"/>
    <s v="JD-16150"/>
    <s v="Justin Deggeller"/>
    <s v="Corporate"/>
    <s v="United States"/>
    <s v="Newark"/>
    <x v="13"/>
    <n v="19711"/>
    <x v="3"/>
    <s v="TEC-AC-10000397"/>
    <x v="2"/>
    <s v="Accessories"/>
    <x v="1468"/>
    <n v="104.97"/>
    <n v="3"/>
    <n v="0"/>
    <n v="7.3479000000000028"/>
    <n v="7.0000000000000021E-2"/>
    <n v="2.4493000000000009"/>
    <n v="34.99"/>
    <n v="34.99"/>
    <n v="0"/>
  </r>
  <r>
    <n v="3065"/>
    <s v="CA-2017-106859"/>
    <d v="2017-03-13T00:00:00"/>
    <x v="42"/>
    <d v="2017-03-18T00:00:00"/>
    <s v="Second Class"/>
    <s v="BF-11215"/>
    <s v="Benjamin Farhat"/>
    <s v="Home Office"/>
    <s v="United States"/>
    <s v="Albuquerque"/>
    <x v="27"/>
    <n v="87105"/>
    <x v="1"/>
    <s v="OFF-ST-10000615"/>
    <x v="1"/>
    <s v="Storage"/>
    <x v="75"/>
    <n v="90.8"/>
    <n v="8"/>
    <n v="0"/>
    <n v="25.424000000000007"/>
    <n v="0.28000000000000008"/>
    <n v="3.1780000000000008"/>
    <n v="11.35"/>
    <n v="11.35"/>
    <n v="0"/>
  </r>
  <r>
    <n v="3066"/>
    <s v="CA-2017-106859"/>
    <d v="2017-03-13T00:00:00"/>
    <x v="42"/>
    <d v="2017-03-18T00:00:00"/>
    <s v="Second Class"/>
    <s v="BF-11215"/>
    <s v="Benjamin Farhat"/>
    <s v="Home Office"/>
    <s v="United States"/>
    <s v="Albuquerque"/>
    <x v="27"/>
    <n v="87105"/>
    <x v="1"/>
    <s v="TEC-PH-10004531"/>
    <x v="2"/>
    <s v="Phones"/>
    <x v="721"/>
    <n v="140.73599999999999"/>
    <n v="8"/>
    <n v="0.2"/>
    <n v="49.257599999999996"/>
    <n v="0.35"/>
    <n v="6.1571999999999996"/>
    <n v="17.591999999999999"/>
    <n v="21.99"/>
    <n v="28.147199999999998"/>
  </r>
  <r>
    <n v="3067"/>
    <s v="CA-2017-106859"/>
    <d v="2017-03-13T00:00:00"/>
    <x v="42"/>
    <d v="2017-03-18T00:00:00"/>
    <s v="Second Class"/>
    <s v="BF-11215"/>
    <s v="Benjamin Farhat"/>
    <s v="Home Office"/>
    <s v="United States"/>
    <s v="Albuquerque"/>
    <x v="27"/>
    <n v="87105"/>
    <x v="1"/>
    <s v="TEC-AC-10004001"/>
    <x v="2"/>
    <s v="Accessories"/>
    <x v="1469"/>
    <n v="214.95000000000002"/>
    <n v="5"/>
    <n v="0"/>
    <n v="88.129500000000007"/>
    <n v="0.41"/>
    <n v="17.625900000000001"/>
    <n v="42.99"/>
    <n v="42.99"/>
    <n v="0"/>
  </r>
  <r>
    <n v="3068"/>
    <s v="CA-2017-106859"/>
    <d v="2017-03-13T00:00:00"/>
    <x v="42"/>
    <d v="2017-03-18T00:00:00"/>
    <s v="Second Class"/>
    <s v="BF-11215"/>
    <s v="Benjamin Farhat"/>
    <s v="Home Office"/>
    <s v="United States"/>
    <s v="Albuquerque"/>
    <x v="27"/>
    <n v="87105"/>
    <x v="1"/>
    <s v="OFF-PA-10001534"/>
    <x v="1"/>
    <s v="Paper"/>
    <x v="1470"/>
    <n v="45.36"/>
    <n v="7"/>
    <n v="0"/>
    <n v="21.772800000000004"/>
    <n v="0.48000000000000009"/>
    <n v="3.1104000000000007"/>
    <n v="6.4799999999999995"/>
    <n v="6.4799999999999995"/>
    <n v="0"/>
  </r>
  <r>
    <n v="3069"/>
    <s v="CA-2017-106859"/>
    <d v="2017-03-13T00:00:00"/>
    <x v="42"/>
    <d v="2017-03-18T00:00:00"/>
    <s v="Second Class"/>
    <s v="BF-11215"/>
    <s v="Benjamin Farhat"/>
    <s v="Home Office"/>
    <s v="United States"/>
    <s v="Albuquerque"/>
    <x v="27"/>
    <n v="87105"/>
    <x v="1"/>
    <s v="OFF-PA-10001815"/>
    <x v="1"/>
    <s v="Paper"/>
    <x v="1402"/>
    <n v="288.24"/>
    <n v="6"/>
    <n v="0"/>
    <n v="138.35519999999997"/>
    <n v="0.47999999999999987"/>
    <n v="23.059199999999993"/>
    <n v="48.04"/>
    <n v="48.04"/>
    <n v="0"/>
  </r>
  <r>
    <n v="3070"/>
    <s v="US-2017-120089"/>
    <d v="2017-11-30T00:00:00"/>
    <x v="23"/>
    <d v="2017-11-30T00:00:00"/>
    <s v="Same Day"/>
    <s v="ML-17755"/>
    <s v="Max Ludwig"/>
    <s v="Home Office"/>
    <s v="United States"/>
    <s v="Toledo"/>
    <x v="24"/>
    <n v="43615"/>
    <x v="3"/>
    <s v="OFF-AP-10003779"/>
    <x v="1"/>
    <s v="Appliances"/>
    <x v="1457"/>
    <n v="663.93600000000004"/>
    <n v="4"/>
    <n v="0.2"/>
    <n v="82.991999999999877"/>
    <n v="0.12499999999999981"/>
    <n v="20.747999999999969"/>
    <n v="165.98400000000001"/>
    <n v="207.48"/>
    <n v="132.78720000000001"/>
  </r>
  <r>
    <n v="3071"/>
    <s v="CA-2014-119375"/>
    <d v="2014-11-17T00:00:00"/>
    <x v="7"/>
    <d v="2014-11-22T00:00:00"/>
    <s v="Standard Class"/>
    <s v="YC-21895"/>
    <s v="Yoseph Carroll"/>
    <s v="Corporate"/>
    <s v="United States"/>
    <s v="Newark"/>
    <x v="13"/>
    <n v="19711"/>
    <x v="3"/>
    <s v="OFF-ST-10002011"/>
    <x v="1"/>
    <s v="Storage"/>
    <x v="1064"/>
    <n v="2934.33"/>
    <n v="7"/>
    <n v="0"/>
    <n v="792.26910000000021"/>
    <n v="0.27000000000000007"/>
    <n v="113.18130000000004"/>
    <n v="419.19"/>
    <n v="419.19"/>
    <n v="0"/>
  </r>
  <r>
    <n v="3072"/>
    <s v="CA-2014-119375"/>
    <d v="2014-11-17T00:00:00"/>
    <x v="7"/>
    <d v="2014-11-22T00:00:00"/>
    <s v="Standard Class"/>
    <s v="YC-21895"/>
    <s v="Yoseph Carroll"/>
    <s v="Corporate"/>
    <s v="United States"/>
    <s v="Newark"/>
    <x v="13"/>
    <n v="19711"/>
    <x v="3"/>
    <s v="FUR-FU-10002379"/>
    <x v="0"/>
    <s v="Furnishings"/>
    <x v="1471"/>
    <n v="124.41"/>
    <n v="3"/>
    <n v="0"/>
    <n v="14.929199999999994"/>
    <n v="0.11999999999999995"/>
    <n v="4.9763999999999982"/>
    <n v="41.47"/>
    <n v="41.47"/>
    <n v="0"/>
  </r>
  <r>
    <n v="3073"/>
    <s v="CA-2014-119375"/>
    <d v="2014-11-17T00:00:00"/>
    <x v="7"/>
    <d v="2014-11-22T00:00:00"/>
    <s v="Standard Class"/>
    <s v="YC-21895"/>
    <s v="Yoseph Carroll"/>
    <s v="Corporate"/>
    <s v="United States"/>
    <s v="Newark"/>
    <x v="13"/>
    <n v="19711"/>
    <x v="3"/>
    <s v="OFF-AR-10003752"/>
    <x v="1"/>
    <s v="Art"/>
    <x v="684"/>
    <n v="57.75"/>
    <n v="5"/>
    <n v="0"/>
    <n v="26.564999999999998"/>
    <n v="0.45999999999999996"/>
    <n v="5.3129999999999997"/>
    <n v="11.55"/>
    <n v="11.55"/>
    <n v="0"/>
  </r>
  <r>
    <n v="3074"/>
    <s v="CA-2016-125206"/>
    <d v="2016-01-03T00:00:00"/>
    <x v="12"/>
    <d v="2016-01-05T00:00:00"/>
    <s v="First Class"/>
    <s v="LR-16915"/>
    <s v="Lena Radford"/>
    <s v="Consumer"/>
    <s v="United States"/>
    <s v="Los Angeles"/>
    <x v="1"/>
    <n v="90045"/>
    <x v="1"/>
    <s v="OFF-ST-10003692"/>
    <x v="1"/>
    <s v="Storage"/>
    <x v="1262"/>
    <n v="114.46"/>
    <n v="2"/>
    <n v="0"/>
    <n v="28.614999999999995"/>
    <n v="0.24999999999999997"/>
    <n v="14.307499999999997"/>
    <n v="57.23"/>
    <n v="57.23"/>
    <n v="0"/>
  </r>
  <r>
    <n v="3075"/>
    <s v="CA-2015-126137"/>
    <d v="2015-10-03T00:00:00"/>
    <x v="2"/>
    <d v="2015-10-08T00:00:00"/>
    <s v="Standard Class"/>
    <s v="BS-11755"/>
    <s v="Bruce Stewart"/>
    <s v="Consumer"/>
    <s v="United States"/>
    <s v="Los Angeles"/>
    <x v="1"/>
    <n v="90032"/>
    <x v="1"/>
    <s v="FUR-BO-10004409"/>
    <x v="0"/>
    <s v="Bookcases"/>
    <x v="631"/>
    <n v="120.666"/>
    <n v="2"/>
    <n v="0.15"/>
    <n v="18.454800000000002"/>
    <n v="0.15294117647058825"/>
    <n v="9.2274000000000012"/>
    <n v="60.332999999999998"/>
    <n v="70.98"/>
    <n v="18.099899999999998"/>
  </r>
  <r>
    <n v="3076"/>
    <s v="CA-2014-143903"/>
    <d v="2014-07-20T00:00:00"/>
    <x v="39"/>
    <d v="2014-07-24T00:00:00"/>
    <s v="Standard Class"/>
    <s v="KM-16375"/>
    <s v="Katherine Murray"/>
    <s v="Home Office"/>
    <s v="United States"/>
    <s v="Dallas"/>
    <x v="5"/>
    <n v="75217"/>
    <x v="2"/>
    <s v="OFF-ST-10003306"/>
    <x v="1"/>
    <s v="Storage"/>
    <x v="385"/>
    <n v="342.86400000000003"/>
    <n v="3"/>
    <n v="0.2"/>
    <n v="38.572199999999953"/>
    <n v="0.11249999999999985"/>
    <n v="12.857399999999984"/>
    <n v="114.28800000000001"/>
    <n v="142.85999999999999"/>
    <n v="68.572800000000015"/>
  </r>
  <r>
    <n v="3077"/>
    <s v="CA-2014-143903"/>
    <d v="2014-07-20T00:00:00"/>
    <x v="39"/>
    <d v="2014-07-24T00:00:00"/>
    <s v="Standard Class"/>
    <s v="KM-16375"/>
    <s v="Katherine Murray"/>
    <s v="Home Office"/>
    <s v="United States"/>
    <s v="Dallas"/>
    <x v="5"/>
    <n v="75217"/>
    <x v="2"/>
    <s v="FUR-FU-10003724"/>
    <x v="0"/>
    <s v="Furnishings"/>
    <x v="896"/>
    <n v="16.739999999999998"/>
    <n v="5"/>
    <n v="0.6"/>
    <n v="-14.228999999999997"/>
    <n v="-0.85"/>
    <n v="-2.8457999999999997"/>
    <n v="3.3479999999999999"/>
    <n v="8.3699999999999992"/>
    <n v="10.043999999999999"/>
  </r>
  <r>
    <n v="3078"/>
    <s v="CA-2014-143903"/>
    <d v="2014-07-20T00:00:00"/>
    <x v="39"/>
    <d v="2014-07-24T00:00:00"/>
    <s v="Standard Class"/>
    <s v="KM-16375"/>
    <s v="Katherine Murray"/>
    <s v="Home Office"/>
    <s v="United States"/>
    <s v="Dallas"/>
    <x v="5"/>
    <n v="75217"/>
    <x v="2"/>
    <s v="FUR-CH-10002024"/>
    <x v="0"/>
    <s v="Chairs"/>
    <x v="483"/>
    <n v="981.37199999999996"/>
    <n v="2"/>
    <n v="0.3"/>
    <n v="-140.19599999999997"/>
    <n v="-0.14285714285714282"/>
    <n v="-70.097999999999985"/>
    <n v="490.68599999999998"/>
    <n v="700.98"/>
    <n v="294.41159999999996"/>
  </r>
  <r>
    <n v="3079"/>
    <s v="CA-2014-104780"/>
    <d v="2014-05-21T00:00:00"/>
    <x v="8"/>
    <d v="2014-05-25T00:00:00"/>
    <s v="Standard Class"/>
    <s v="BT-11530"/>
    <s v="Bradley Talbott"/>
    <s v="Home Office"/>
    <s v="United States"/>
    <s v="San Diego"/>
    <x v="1"/>
    <n v="92037"/>
    <x v="1"/>
    <s v="OFF-AR-10003514"/>
    <x v="1"/>
    <s v="Art"/>
    <x v="182"/>
    <n v="31.84"/>
    <n v="8"/>
    <n v="0"/>
    <n v="10.507199999999997"/>
    <n v="0.3299999999999999"/>
    <n v="1.3133999999999997"/>
    <n v="3.98"/>
    <n v="3.98"/>
    <n v="0"/>
  </r>
  <r>
    <n v="3080"/>
    <s v="CA-2017-101182"/>
    <d v="2017-09-04T00:00:00"/>
    <x v="15"/>
    <d v="2017-09-05T00:00:00"/>
    <s v="First Class"/>
    <s v="KB-16405"/>
    <s v="Katrina Bavinger"/>
    <s v="Home Office"/>
    <s v="United States"/>
    <s v="Apple Valley"/>
    <x v="1"/>
    <n v="92307"/>
    <x v="1"/>
    <s v="OFF-PA-10001800"/>
    <x v="1"/>
    <s v="Paper"/>
    <x v="585"/>
    <n v="12.96"/>
    <n v="2"/>
    <n v="0"/>
    <n v="6.2208000000000006"/>
    <n v="0.48000000000000004"/>
    <n v="3.1104000000000003"/>
    <n v="6.48"/>
    <n v="6.48"/>
    <n v="0"/>
  </r>
  <r>
    <n v="3081"/>
    <s v="CA-2017-101182"/>
    <d v="2017-09-04T00:00:00"/>
    <x v="15"/>
    <d v="2017-09-05T00:00:00"/>
    <s v="First Class"/>
    <s v="KB-16405"/>
    <s v="Katrina Bavinger"/>
    <s v="Home Office"/>
    <s v="United States"/>
    <s v="Apple Valley"/>
    <x v="1"/>
    <n v="92307"/>
    <x v="1"/>
    <s v="TEC-PH-10003589"/>
    <x v="2"/>
    <s v="Phones"/>
    <x v="826"/>
    <n v="43.176000000000002"/>
    <n v="3"/>
    <n v="0.2"/>
    <n v="15.111599999999999"/>
    <n v="0.35"/>
    <n v="5.0371999999999995"/>
    <n v="14.392000000000001"/>
    <n v="17.989999999999998"/>
    <n v="8.6352000000000011"/>
  </r>
  <r>
    <n v="3082"/>
    <s v="US-2017-132297"/>
    <d v="2017-05-27T00:00:00"/>
    <x v="24"/>
    <d v="2017-06-02T00:00:00"/>
    <s v="Standard Class"/>
    <s v="DW-13480"/>
    <s v="Dianna Wilson"/>
    <s v="Home Office"/>
    <s v="United States"/>
    <s v="Louisville"/>
    <x v="0"/>
    <n v="40214"/>
    <x v="0"/>
    <s v="OFF-BI-10003364"/>
    <x v="1"/>
    <s v="Binders"/>
    <x v="705"/>
    <n v="58.34"/>
    <n v="2"/>
    <n v="0"/>
    <n v="28.0032"/>
    <n v="0.48"/>
    <n v="14.0016"/>
    <n v="29.17"/>
    <n v="29.17"/>
    <n v="0"/>
  </r>
  <r>
    <n v="3083"/>
    <s v="US-2017-132297"/>
    <d v="2017-05-27T00:00:00"/>
    <x v="24"/>
    <d v="2017-06-02T00:00:00"/>
    <s v="Standard Class"/>
    <s v="DW-13480"/>
    <s v="Dianna Wilson"/>
    <s v="Home Office"/>
    <s v="United States"/>
    <s v="Louisville"/>
    <x v="0"/>
    <n v="40214"/>
    <x v="0"/>
    <s v="TEC-PH-10002834"/>
    <x v="2"/>
    <s v="Phones"/>
    <x v="1387"/>
    <n v="539.97"/>
    <n v="3"/>
    <n v="0"/>
    <n v="134.99250000000001"/>
    <n v="0.25"/>
    <n v="44.997500000000002"/>
    <n v="179.99"/>
    <n v="179.99"/>
    <n v="0"/>
  </r>
  <r>
    <n v="3084"/>
    <s v="CA-2014-100328"/>
    <d v="2014-01-28T00:00:00"/>
    <x v="46"/>
    <d v="2014-02-03T00:00:00"/>
    <s v="Standard Class"/>
    <s v="JC-15340"/>
    <s v="Jasper Cacioppo"/>
    <s v="Consumer"/>
    <s v="United States"/>
    <s v="New York City"/>
    <x v="15"/>
    <n v="10024"/>
    <x v="3"/>
    <s v="OFF-BI-10000343"/>
    <x v="1"/>
    <s v="Binders"/>
    <x v="186"/>
    <n v="3.9280000000000004"/>
    <n v="1"/>
    <n v="0.2"/>
    <n v="1.3256999999999999"/>
    <n v="0.33749999999999991"/>
    <n v="1.3256999999999999"/>
    <n v="3.9280000000000004"/>
    <n v="4.91"/>
    <n v="0.78560000000000008"/>
  </r>
  <r>
    <n v="3085"/>
    <s v="CA-2017-118773"/>
    <d v="2017-02-09T00:00:00"/>
    <x v="31"/>
    <d v="2017-02-14T00:00:00"/>
    <s v="Standard Class"/>
    <s v="TP-21415"/>
    <s v="Tom Prescott"/>
    <s v="Consumer"/>
    <s v="United States"/>
    <s v="Houston"/>
    <x v="5"/>
    <n v="77070"/>
    <x v="2"/>
    <s v="OFF-BI-10004584"/>
    <x v="1"/>
    <s v="Binders"/>
    <x v="383"/>
    <n v="252.78399999999996"/>
    <n v="4"/>
    <n v="0.8"/>
    <n v="-417.09360000000004"/>
    <n v="-1.6500000000000004"/>
    <n v="-104.27340000000001"/>
    <n v="63.195999999999991"/>
    <n v="315.98"/>
    <n v="202.22719999999998"/>
  </r>
  <r>
    <n v="3086"/>
    <s v="CA-2017-118773"/>
    <d v="2017-02-09T00:00:00"/>
    <x v="31"/>
    <d v="2017-02-14T00:00:00"/>
    <s v="Standard Class"/>
    <s v="TP-21415"/>
    <s v="Tom Prescott"/>
    <s v="Consumer"/>
    <s v="United States"/>
    <s v="Houston"/>
    <x v="5"/>
    <n v="77070"/>
    <x v="2"/>
    <s v="TEC-AC-10002402"/>
    <x v="2"/>
    <s v="Accessories"/>
    <x v="657"/>
    <n v="127.98399999999999"/>
    <n v="2"/>
    <n v="0.2"/>
    <n v="15.997999999999987"/>
    <n v="0.1249999999999999"/>
    <n v="7.9989999999999934"/>
    <n v="63.991999999999997"/>
    <n v="79.989999999999995"/>
    <n v="25.596800000000002"/>
  </r>
  <r>
    <n v="3087"/>
    <s v="CA-2017-118773"/>
    <d v="2017-02-09T00:00:00"/>
    <x v="31"/>
    <d v="2017-02-14T00:00:00"/>
    <s v="Standard Class"/>
    <s v="TP-21415"/>
    <s v="Tom Prescott"/>
    <s v="Consumer"/>
    <s v="United States"/>
    <s v="Houston"/>
    <x v="5"/>
    <n v="77070"/>
    <x v="2"/>
    <s v="FUR-FU-10000550"/>
    <x v="0"/>
    <s v="Furnishings"/>
    <x v="1454"/>
    <n v="3.9840000000000004"/>
    <n v="2"/>
    <n v="0.6"/>
    <n v="-2.6892000000000005"/>
    <n v="-0.67500000000000004"/>
    <n v="-1.3446000000000002"/>
    <n v="1.9920000000000002"/>
    <n v="4.9800000000000004"/>
    <n v="2.3904000000000001"/>
  </r>
  <r>
    <n v="3088"/>
    <s v="CA-2017-118773"/>
    <d v="2017-02-09T00:00:00"/>
    <x v="31"/>
    <d v="2017-02-14T00:00:00"/>
    <s v="Standard Class"/>
    <s v="TP-21415"/>
    <s v="Tom Prescott"/>
    <s v="Consumer"/>
    <s v="United States"/>
    <s v="Houston"/>
    <x v="5"/>
    <n v="77070"/>
    <x v="2"/>
    <s v="OFF-AP-10000055"/>
    <x v="1"/>
    <s v="Appliances"/>
    <x v="789"/>
    <n v="12.991999999999996"/>
    <n v="2"/>
    <n v="0.8"/>
    <n v="-32.480000000000004"/>
    <n v="-2.5000000000000013"/>
    <n v="-16.240000000000002"/>
    <n v="6.4959999999999978"/>
    <n v="32.479999999999997"/>
    <n v="10.393599999999998"/>
  </r>
  <r>
    <n v="3089"/>
    <s v="US-2017-159205"/>
    <d v="2017-03-31T00:00:00"/>
    <x v="42"/>
    <d v="2017-04-02T00:00:00"/>
    <s v="Second Class"/>
    <s v="DB-12910"/>
    <s v="Daniel Byrd"/>
    <s v="Home Office"/>
    <s v="United States"/>
    <s v="Henderson"/>
    <x v="0"/>
    <n v="42420"/>
    <x v="0"/>
    <s v="FUR-FU-10001591"/>
    <x v="0"/>
    <s v="Furnishings"/>
    <x v="1110"/>
    <n v="61"/>
    <n v="5"/>
    <n v="0"/>
    <n v="25.620000000000005"/>
    <n v="0.4200000000000001"/>
    <n v="5.1240000000000006"/>
    <n v="12.2"/>
    <n v="12.2"/>
    <n v="0"/>
  </r>
  <r>
    <n v="3090"/>
    <s v="US-2017-159205"/>
    <d v="2017-03-31T00:00:00"/>
    <x v="42"/>
    <d v="2017-04-02T00:00:00"/>
    <s v="Second Class"/>
    <s v="DB-12910"/>
    <s v="Daniel Byrd"/>
    <s v="Home Office"/>
    <s v="United States"/>
    <s v="Henderson"/>
    <x v="0"/>
    <n v="42420"/>
    <x v="0"/>
    <s v="TEC-PH-10000526"/>
    <x v="2"/>
    <s v="Phones"/>
    <x v="1472"/>
    <n v="671.93"/>
    <n v="7"/>
    <n v="0"/>
    <n v="188.1404"/>
    <n v="0.28000000000000003"/>
    <n v="26.877199999999998"/>
    <n v="95.99"/>
    <n v="95.99"/>
    <n v="0"/>
  </r>
  <r>
    <n v="3091"/>
    <s v="CA-2016-112123"/>
    <d v="2016-03-03T00:00:00"/>
    <x v="17"/>
    <d v="2016-03-08T00:00:00"/>
    <s v="Standard Class"/>
    <s v="BH-11710"/>
    <s v="Brosina Hoffman"/>
    <s v="Consumer"/>
    <s v="United States"/>
    <s v="Newark"/>
    <x v="13"/>
    <n v="19711"/>
    <x v="3"/>
    <s v="OFF-BI-10001071"/>
    <x v="1"/>
    <s v="Binders"/>
    <x v="669"/>
    <n v="447.85999999999996"/>
    <n v="7"/>
    <n v="0"/>
    <n v="219.45140000000001"/>
    <n v="0.49000000000000005"/>
    <n v="31.350200000000001"/>
    <n v="63.98"/>
    <n v="63.98"/>
    <n v="0"/>
  </r>
  <r>
    <n v="3092"/>
    <s v="CA-2016-112123"/>
    <d v="2016-03-03T00:00:00"/>
    <x v="17"/>
    <d v="2016-03-08T00:00:00"/>
    <s v="Standard Class"/>
    <s v="BH-11710"/>
    <s v="Brosina Hoffman"/>
    <s v="Consumer"/>
    <s v="United States"/>
    <s v="Newark"/>
    <x v="13"/>
    <n v="19711"/>
    <x v="3"/>
    <s v="TEC-PH-10001557"/>
    <x v="2"/>
    <s v="Phones"/>
    <x v="664"/>
    <n v="479.95"/>
    <n v="5"/>
    <n v="0"/>
    <n v="129.5865"/>
    <n v="0.27"/>
    <n v="25.917300000000001"/>
    <n v="95.99"/>
    <n v="95.99"/>
    <n v="0"/>
  </r>
  <r>
    <n v="3093"/>
    <s v="CA-2016-112123"/>
    <d v="2016-03-03T00:00:00"/>
    <x v="17"/>
    <d v="2016-03-08T00:00:00"/>
    <s v="Standard Class"/>
    <s v="BH-11710"/>
    <s v="Brosina Hoffman"/>
    <s v="Consumer"/>
    <s v="United States"/>
    <s v="Newark"/>
    <x v="13"/>
    <n v="19711"/>
    <x v="3"/>
    <s v="OFF-PA-10001977"/>
    <x v="1"/>
    <s v="Paper"/>
    <x v="1473"/>
    <n v="166.44"/>
    <n v="3"/>
    <n v="0"/>
    <n v="79.891199999999998"/>
    <n v="0.48"/>
    <n v="26.630399999999998"/>
    <n v="55.48"/>
    <n v="55.48"/>
    <n v="0"/>
  </r>
  <r>
    <n v="3094"/>
    <s v="CA-2015-114468"/>
    <d v="2015-08-23T00:00:00"/>
    <x v="37"/>
    <d v="2015-08-23T00:00:00"/>
    <s v="Same Day"/>
    <s v="TD-20995"/>
    <s v="Tamara Dahlen"/>
    <s v="Consumer"/>
    <s v="United States"/>
    <s v="Bolingbrook"/>
    <x v="10"/>
    <n v="60440"/>
    <x v="2"/>
    <s v="OFF-SU-10004231"/>
    <x v="1"/>
    <s v="Supplies"/>
    <x v="557"/>
    <n v="31.680000000000003"/>
    <n v="4"/>
    <n v="0.2"/>
    <n v="2.7719999999999994"/>
    <n v="8.7499999999999967E-2"/>
    <n v="0.69299999999999984"/>
    <n v="7.9200000000000008"/>
    <n v="9.9"/>
    <n v="6.3360000000000012"/>
  </r>
  <r>
    <n v="3095"/>
    <s v="CA-2015-114468"/>
    <d v="2015-08-23T00:00:00"/>
    <x v="37"/>
    <d v="2015-08-23T00:00:00"/>
    <s v="Same Day"/>
    <s v="TD-20995"/>
    <s v="Tamara Dahlen"/>
    <s v="Consumer"/>
    <s v="United States"/>
    <s v="Bolingbrook"/>
    <x v="10"/>
    <n v="60440"/>
    <x v="2"/>
    <s v="OFF-PA-10000809"/>
    <x v="1"/>
    <s v="Paper"/>
    <x v="1133"/>
    <n v="10.368000000000002"/>
    <n v="2"/>
    <n v="0.2"/>
    <n v="3.6288"/>
    <n v="0.34999999999999992"/>
    <n v="1.8144"/>
    <n v="5.1840000000000011"/>
    <n v="6.4800000000000013"/>
    <n v="2.0736000000000003"/>
  </r>
  <r>
    <n v="3096"/>
    <s v="CA-2015-114468"/>
    <d v="2015-08-23T00:00:00"/>
    <x v="37"/>
    <d v="2015-08-23T00:00:00"/>
    <s v="Same Day"/>
    <s v="TD-20995"/>
    <s v="Tamara Dahlen"/>
    <s v="Consumer"/>
    <s v="United States"/>
    <s v="Bolingbrook"/>
    <x v="10"/>
    <n v="60440"/>
    <x v="2"/>
    <s v="OFF-FA-10003021"/>
    <x v="1"/>
    <s v="Fasteners"/>
    <x v="128"/>
    <n v="12.032"/>
    <n v="8"/>
    <n v="0.2"/>
    <n v="2.2559999999999993"/>
    <n v="0.18749999999999994"/>
    <n v="0.28199999999999992"/>
    <n v="1.504"/>
    <n v="1.88"/>
    <n v="2.4064000000000001"/>
  </r>
  <r>
    <n v="3097"/>
    <s v="CA-2015-114468"/>
    <d v="2015-08-23T00:00:00"/>
    <x v="37"/>
    <d v="2015-08-23T00:00:00"/>
    <s v="Same Day"/>
    <s v="TD-20995"/>
    <s v="Tamara Dahlen"/>
    <s v="Consumer"/>
    <s v="United States"/>
    <s v="Bolingbrook"/>
    <x v="10"/>
    <n v="60440"/>
    <x v="2"/>
    <s v="OFF-AP-10000696"/>
    <x v="1"/>
    <s v="Appliances"/>
    <x v="336"/>
    <n v="5.7679999999999989"/>
    <n v="2"/>
    <n v="0.8"/>
    <n v="-13.554800000000004"/>
    <n v="-2.350000000000001"/>
    <n v="-6.7774000000000019"/>
    <n v="2.8839999999999995"/>
    <n v="14.42"/>
    <n v="4.6143999999999989"/>
  </r>
  <r>
    <n v="3098"/>
    <s v="CA-2017-135692"/>
    <d v="2017-04-27T00:00:00"/>
    <x v="4"/>
    <d v="2017-05-01T00:00:00"/>
    <s v="Standard Class"/>
    <s v="CV-12805"/>
    <s v="Cynthia Voltz"/>
    <s v="Corporate"/>
    <s v="United States"/>
    <s v="Fort Worth"/>
    <x v="5"/>
    <n v="76106"/>
    <x v="2"/>
    <s v="OFF-LA-10001158"/>
    <x v="1"/>
    <s v="Labels"/>
    <x v="322"/>
    <n v="33.119999999999997"/>
    <n v="4"/>
    <n v="0.2"/>
    <n v="11.592000000000001"/>
    <n v="0.35000000000000003"/>
    <n v="2.8980000000000001"/>
    <n v="8.2799999999999994"/>
    <n v="10.349999999999998"/>
    <n v="6.6239999999999997"/>
  </r>
  <r>
    <n v="3099"/>
    <s v="CA-2017-135692"/>
    <d v="2017-04-27T00:00:00"/>
    <x v="4"/>
    <d v="2017-05-01T00:00:00"/>
    <s v="Standard Class"/>
    <s v="CV-12805"/>
    <s v="Cynthia Voltz"/>
    <s v="Corporate"/>
    <s v="United States"/>
    <s v="Fort Worth"/>
    <x v="5"/>
    <n v="76106"/>
    <x v="2"/>
    <s v="FUR-BO-10002268"/>
    <x v="0"/>
    <s v="Bookcases"/>
    <x v="317"/>
    <n v="220.26559999999998"/>
    <n v="4"/>
    <n v="0.32"/>
    <n v="-42.1096"/>
    <n v="-0.19117647058823531"/>
    <n v="-10.5274"/>
    <n v="55.066399999999994"/>
    <n v="80.98"/>
    <n v="70.484991999999991"/>
  </r>
  <r>
    <n v="3100"/>
    <s v="CA-2017-131233"/>
    <d v="2017-04-14T00:00:00"/>
    <x v="4"/>
    <d v="2017-04-19T00:00:00"/>
    <s v="Standard Class"/>
    <s v="CS-12355"/>
    <s v="Christine Sundaresam"/>
    <s v="Consumer"/>
    <s v="United States"/>
    <s v="New York City"/>
    <x v="15"/>
    <n v="10024"/>
    <x v="3"/>
    <s v="OFF-BI-10000829"/>
    <x v="1"/>
    <s v="Binders"/>
    <x v="307"/>
    <n v="10.776000000000002"/>
    <n v="3"/>
    <n v="0.2"/>
    <n v="3.5021999999999989"/>
    <n v="0.32499999999999984"/>
    <n v="1.1673999999999995"/>
    <n v="3.5920000000000005"/>
    <n v="4.49"/>
    <n v="2.1552000000000002"/>
  </r>
  <r>
    <n v="3101"/>
    <s v="CA-2017-131233"/>
    <d v="2017-04-14T00:00:00"/>
    <x v="4"/>
    <d v="2017-04-19T00:00:00"/>
    <s v="Standard Class"/>
    <s v="CS-12355"/>
    <s v="Christine Sundaresam"/>
    <s v="Consumer"/>
    <s v="United States"/>
    <s v="New York City"/>
    <x v="15"/>
    <n v="10024"/>
    <x v="3"/>
    <s v="FUR-BO-10003441"/>
    <x v="0"/>
    <s v="Bookcases"/>
    <x v="712"/>
    <n v="242.35200000000003"/>
    <n v="3"/>
    <n v="0.2"/>
    <n v="9.0881999999999721"/>
    <n v="3.7499999999999881E-2"/>
    <n v="3.0293999999999905"/>
    <n v="80.784000000000006"/>
    <n v="100.98"/>
    <n v="48.470400000000012"/>
  </r>
  <r>
    <n v="3102"/>
    <s v="CA-2017-119578"/>
    <d v="2017-12-22T00:00:00"/>
    <x v="22"/>
    <d v="2017-12-27T00:00:00"/>
    <s v="Second Class"/>
    <s v="JG-15310"/>
    <s v="Jason Gross"/>
    <s v="Corporate"/>
    <s v="United States"/>
    <s v="Providence"/>
    <x v="34"/>
    <n v="2908"/>
    <x v="3"/>
    <s v="OFF-SU-10003505"/>
    <x v="1"/>
    <s v="Supplies"/>
    <x v="413"/>
    <n v="695.16"/>
    <n v="6"/>
    <n v="0"/>
    <n v="34.757999999999953"/>
    <n v="4.9999999999999933E-2"/>
    <n v="5.7929999999999922"/>
    <n v="115.86"/>
    <n v="115.86"/>
    <n v="0"/>
  </r>
  <r>
    <n v="3103"/>
    <s v="CA-2017-119578"/>
    <d v="2017-12-22T00:00:00"/>
    <x v="22"/>
    <d v="2017-12-27T00:00:00"/>
    <s v="Second Class"/>
    <s v="JG-15310"/>
    <s v="Jason Gross"/>
    <s v="Corporate"/>
    <s v="United States"/>
    <s v="Providence"/>
    <x v="34"/>
    <n v="2908"/>
    <x v="3"/>
    <s v="FUR-BO-10003660"/>
    <x v="0"/>
    <s v="Bookcases"/>
    <x v="1474"/>
    <n v="220.98"/>
    <n v="1"/>
    <n v="0"/>
    <n v="50.825400000000002"/>
    <n v="0.23"/>
    <n v="50.825400000000002"/>
    <n v="220.98"/>
    <n v="220.98"/>
    <n v="0"/>
  </r>
  <r>
    <n v="3104"/>
    <s v="CA-2016-124562"/>
    <d v="2016-12-08T00:00:00"/>
    <x v="5"/>
    <d v="2016-12-12T00:00:00"/>
    <s v="Standard Class"/>
    <s v="JP-16135"/>
    <s v="Julie Prescott"/>
    <s v="Home Office"/>
    <s v="United States"/>
    <s v="Columbus"/>
    <x v="24"/>
    <n v="43229"/>
    <x v="3"/>
    <s v="OFF-BI-10001267"/>
    <x v="1"/>
    <s v="Binders"/>
    <x v="1475"/>
    <n v="12.957000000000001"/>
    <n v="7"/>
    <n v="0.7"/>
    <n v="-9.5018000000000029"/>
    <n v="-0.7333333333333335"/>
    <n v="-1.3574000000000004"/>
    <n v="1.8510000000000002"/>
    <n v="6.169999999999999"/>
    <n v="9.0699000000000005"/>
  </r>
  <r>
    <n v="3105"/>
    <s v="US-2017-140074"/>
    <d v="2017-03-23T00:00:00"/>
    <x v="42"/>
    <d v="2017-03-29T00:00:00"/>
    <s v="Standard Class"/>
    <s v="EC-14050"/>
    <s v="Erin Creighton"/>
    <s v="Consumer"/>
    <s v="United States"/>
    <s v="New York City"/>
    <x v="15"/>
    <n v="10024"/>
    <x v="3"/>
    <s v="OFF-PA-10002741"/>
    <x v="1"/>
    <s v="Paper"/>
    <x v="1476"/>
    <n v="25.68"/>
    <n v="6"/>
    <n v="0"/>
    <n v="11.555999999999997"/>
    <n v="0.4499999999999999"/>
    <n v="1.9259999999999995"/>
    <n v="4.28"/>
    <n v="4.28"/>
    <n v="0"/>
  </r>
  <r>
    <n v="3106"/>
    <s v="CA-2016-103037"/>
    <d v="2016-07-25T00:00:00"/>
    <x v="16"/>
    <d v="2016-07-29T00:00:00"/>
    <s v="Standard Class"/>
    <s v="KH-16630"/>
    <s v="Ken Heidel"/>
    <s v="Corporate"/>
    <s v="United States"/>
    <s v="Houston"/>
    <x v="5"/>
    <n v="77070"/>
    <x v="2"/>
    <s v="OFF-LA-10004345"/>
    <x v="1"/>
    <s v="Labels"/>
    <x v="522"/>
    <n v="15.712000000000002"/>
    <n v="4"/>
    <n v="0.2"/>
    <n v="5.6955999999999989"/>
    <n v="0.36249999999999988"/>
    <n v="1.4238999999999997"/>
    <n v="3.9280000000000004"/>
    <n v="4.91"/>
    <n v="3.1424000000000003"/>
  </r>
  <r>
    <n v="3107"/>
    <s v="CA-2017-127460"/>
    <d v="2017-07-10T00:00:00"/>
    <x v="10"/>
    <d v="2017-07-14T00:00:00"/>
    <s v="Standard Class"/>
    <s v="FG-14260"/>
    <s v="Frank Gastineau"/>
    <s v="Home Office"/>
    <s v="United States"/>
    <s v="Aurora"/>
    <x v="10"/>
    <n v="60505"/>
    <x v="2"/>
    <s v="OFF-ST-10004340"/>
    <x v="1"/>
    <s v="Storage"/>
    <x v="817"/>
    <n v="298.464"/>
    <n v="6"/>
    <n v="0.2"/>
    <n v="26.115600000000015"/>
    <n v="8.750000000000005E-2"/>
    <n v="4.3526000000000025"/>
    <n v="49.744"/>
    <n v="62.179999999999993"/>
    <n v="59.692800000000005"/>
  </r>
  <r>
    <n v="3108"/>
    <s v="CA-2016-121671"/>
    <d v="2016-07-17T00:00:00"/>
    <x v="16"/>
    <d v="2016-07-22T00:00:00"/>
    <s v="Standard Class"/>
    <s v="AA-10480"/>
    <s v="Andrew Allen"/>
    <s v="Consumer"/>
    <s v="United States"/>
    <s v="Springfield"/>
    <x v="25"/>
    <n v="65807"/>
    <x v="2"/>
    <s v="OFF-PA-10001471"/>
    <x v="1"/>
    <s v="Paper"/>
    <x v="1477"/>
    <n v="21.93"/>
    <n v="3"/>
    <n v="0"/>
    <n v="10.087799999999998"/>
    <n v="0.45999999999999991"/>
    <n v="3.3625999999999991"/>
    <n v="7.31"/>
    <n v="7.31"/>
    <n v="0"/>
  </r>
  <r>
    <n v="3109"/>
    <s v="CA-2016-121671"/>
    <d v="2016-07-17T00:00:00"/>
    <x v="16"/>
    <d v="2016-07-22T00:00:00"/>
    <s v="Standard Class"/>
    <s v="AA-10480"/>
    <s v="Andrew Allen"/>
    <s v="Consumer"/>
    <s v="United States"/>
    <s v="Springfield"/>
    <x v="25"/>
    <n v="65807"/>
    <x v="2"/>
    <s v="OFF-ST-10002344"/>
    <x v="1"/>
    <s v="Storage"/>
    <x v="865"/>
    <n v="242.94"/>
    <n v="3"/>
    <n v="0"/>
    <n v="4.8588000000000164"/>
    <n v="2.0000000000000066E-2"/>
    <n v="1.6196000000000055"/>
    <n v="80.98"/>
    <n v="80.98"/>
    <n v="0"/>
  </r>
  <r>
    <n v="3110"/>
    <s v="CA-2016-121671"/>
    <d v="2016-07-17T00:00:00"/>
    <x v="16"/>
    <d v="2016-07-22T00:00:00"/>
    <s v="Standard Class"/>
    <s v="AA-10480"/>
    <s v="Andrew Allen"/>
    <s v="Consumer"/>
    <s v="United States"/>
    <s v="Springfield"/>
    <x v="25"/>
    <n v="65807"/>
    <x v="2"/>
    <s v="OFF-PA-10001892"/>
    <x v="1"/>
    <s v="Paper"/>
    <x v="823"/>
    <n v="7.64"/>
    <n v="1"/>
    <n v="0"/>
    <n v="3.7435999999999998"/>
    <n v="0.49"/>
    <n v="3.7435999999999998"/>
    <n v="7.64"/>
    <n v="7.64"/>
    <n v="0"/>
  </r>
  <r>
    <n v="3111"/>
    <s v="CA-2016-121671"/>
    <d v="2016-07-17T00:00:00"/>
    <x v="16"/>
    <d v="2016-07-22T00:00:00"/>
    <s v="Standard Class"/>
    <s v="AA-10480"/>
    <s v="Andrew Allen"/>
    <s v="Consumer"/>
    <s v="United States"/>
    <s v="Springfield"/>
    <x v="25"/>
    <n v="65807"/>
    <x v="2"/>
    <s v="OFF-PA-10001934"/>
    <x v="1"/>
    <s v="Paper"/>
    <x v="548"/>
    <n v="51.84"/>
    <n v="8"/>
    <n v="0"/>
    <n v="25.401600000000002"/>
    <n v="0.49"/>
    <n v="3.1752000000000002"/>
    <n v="6.48"/>
    <n v="6.48"/>
    <n v="0"/>
  </r>
  <r>
    <n v="3112"/>
    <s v="CA-2016-121671"/>
    <d v="2016-07-17T00:00:00"/>
    <x v="16"/>
    <d v="2016-07-22T00:00:00"/>
    <s v="Standard Class"/>
    <s v="AA-10480"/>
    <s v="Andrew Allen"/>
    <s v="Consumer"/>
    <s v="United States"/>
    <s v="Springfield"/>
    <x v="25"/>
    <n v="65807"/>
    <x v="2"/>
    <s v="OFF-ST-10000078"/>
    <x v="1"/>
    <s v="Storage"/>
    <x v="1227"/>
    <n v="265.17"/>
    <n v="1"/>
    <n v="0"/>
    <n v="47.730599999999981"/>
    <n v="0.17999999999999991"/>
    <n v="47.730599999999981"/>
    <n v="265.17"/>
    <n v="265.17"/>
    <n v="0"/>
  </r>
  <r>
    <n v="3113"/>
    <s v="CA-2016-150350"/>
    <d v="2016-08-23T00:00:00"/>
    <x v="28"/>
    <d v="2016-08-30T00:00:00"/>
    <s v="Standard Class"/>
    <s v="MS-17770"/>
    <s v="Maxwell Schwartz"/>
    <s v="Consumer"/>
    <s v="United States"/>
    <s v="Seattle"/>
    <x v="4"/>
    <n v="98105"/>
    <x v="1"/>
    <s v="TEC-MA-10001972"/>
    <x v="2"/>
    <s v="Machines"/>
    <x v="1478"/>
    <n v="837.59999999999991"/>
    <n v="3"/>
    <n v="0.2"/>
    <n v="62.82000000000005"/>
    <n v="7.5000000000000067E-2"/>
    <n v="20.940000000000015"/>
    <n v="279.2"/>
    <n v="348.99999999999989"/>
    <n v="167.51999999999998"/>
  </r>
  <r>
    <n v="3114"/>
    <s v="CA-2016-150350"/>
    <d v="2016-08-23T00:00:00"/>
    <x v="28"/>
    <d v="2016-08-30T00:00:00"/>
    <s v="Standard Class"/>
    <s v="MS-17770"/>
    <s v="Maxwell Schwartz"/>
    <s v="Consumer"/>
    <s v="United States"/>
    <s v="Seattle"/>
    <x v="4"/>
    <n v="98105"/>
    <x v="1"/>
    <s v="OFF-EN-10002504"/>
    <x v="1"/>
    <s v="Envelopes"/>
    <x v="113"/>
    <n v="135.9"/>
    <n v="5"/>
    <n v="0"/>
    <n v="63.872999999999998"/>
    <n v="0.47"/>
    <n v="12.7746"/>
    <n v="27.18"/>
    <n v="27.18"/>
    <n v="0"/>
  </r>
  <r>
    <n v="3115"/>
    <s v="CA-2016-150350"/>
    <d v="2016-08-23T00:00:00"/>
    <x v="28"/>
    <d v="2016-08-30T00:00:00"/>
    <s v="Standard Class"/>
    <s v="MS-17770"/>
    <s v="Maxwell Schwartz"/>
    <s v="Consumer"/>
    <s v="United States"/>
    <s v="Seattle"/>
    <x v="4"/>
    <n v="98105"/>
    <x v="1"/>
    <s v="OFF-PA-10002160"/>
    <x v="1"/>
    <s v="Paper"/>
    <x v="1199"/>
    <n v="34.68"/>
    <n v="6"/>
    <n v="0"/>
    <n v="16.993200000000002"/>
    <n v="0.49000000000000005"/>
    <n v="2.8322000000000003"/>
    <n v="5.78"/>
    <n v="5.78"/>
    <n v="0"/>
  </r>
  <r>
    <n v="3116"/>
    <s v="CA-2016-150350"/>
    <d v="2016-08-23T00:00:00"/>
    <x v="28"/>
    <d v="2016-08-30T00:00:00"/>
    <s v="Standard Class"/>
    <s v="MS-17770"/>
    <s v="Maxwell Schwartz"/>
    <s v="Consumer"/>
    <s v="United States"/>
    <s v="Seattle"/>
    <x v="4"/>
    <n v="98105"/>
    <x v="1"/>
    <s v="FUR-CH-10001973"/>
    <x v="0"/>
    <s v="Chairs"/>
    <x v="905"/>
    <n v="532.70400000000006"/>
    <n v="6"/>
    <n v="0.2"/>
    <n v="-39.952800000000025"/>
    <n v="-7.5000000000000039E-2"/>
    <n v="-6.6588000000000038"/>
    <n v="88.784000000000006"/>
    <n v="110.98"/>
    <n v="106.54080000000002"/>
  </r>
  <r>
    <n v="3117"/>
    <s v="CA-2016-150350"/>
    <d v="2016-08-23T00:00:00"/>
    <x v="28"/>
    <d v="2016-08-30T00:00:00"/>
    <s v="Standard Class"/>
    <s v="MS-17770"/>
    <s v="Maxwell Schwartz"/>
    <s v="Consumer"/>
    <s v="United States"/>
    <s v="Seattle"/>
    <x v="4"/>
    <n v="98105"/>
    <x v="1"/>
    <s v="OFF-AP-10001492"/>
    <x v="1"/>
    <s v="Appliances"/>
    <x v="22"/>
    <n v="43.099999999999994"/>
    <n v="5"/>
    <n v="0"/>
    <n v="11.206"/>
    <n v="0.26"/>
    <n v="2.2412000000000001"/>
    <n v="8.6199999999999992"/>
    <n v="8.6199999999999992"/>
    <n v="0"/>
  </r>
  <r>
    <n v="3118"/>
    <s v="CA-2016-150350"/>
    <d v="2016-08-23T00:00:00"/>
    <x v="28"/>
    <d v="2016-08-30T00:00:00"/>
    <s v="Standard Class"/>
    <s v="MS-17770"/>
    <s v="Maxwell Schwartz"/>
    <s v="Consumer"/>
    <s v="United States"/>
    <s v="Seattle"/>
    <x v="4"/>
    <n v="98105"/>
    <x v="1"/>
    <s v="OFF-SU-10002189"/>
    <x v="1"/>
    <s v="Supplies"/>
    <x v="169"/>
    <n v="15.88"/>
    <n v="4"/>
    <n v="0"/>
    <n v="0.15879999999999939"/>
    <n v="9.9999999999999603E-3"/>
    <n v="3.9699999999999847E-2"/>
    <n v="3.97"/>
    <n v="3.97"/>
    <n v="0"/>
  </r>
  <r>
    <n v="3119"/>
    <s v="CA-2015-121720"/>
    <d v="2015-06-11T00:00:00"/>
    <x v="40"/>
    <d v="2015-06-12T00:00:00"/>
    <s v="First Class"/>
    <s v="JE-15610"/>
    <s v="Jim Epp"/>
    <s v="Corporate"/>
    <s v="United States"/>
    <s v="Lakeland"/>
    <x v="2"/>
    <n v="33801"/>
    <x v="0"/>
    <s v="FUR-CH-10003312"/>
    <x v="0"/>
    <s v="Chairs"/>
    <x v="299"/>
    <n v="1123.92"/>
    <n v="5"/>
    <n v="0.2"/>
    <n v="-182.63700000000017"/>
    <n v="-0.16250000000000014"/>
    <n v="-36.527400000000036"/>
    <n v="224.78400000000002"/>
    <n v="280.98"/>
    <n v="224.78400000000002"/>
  </r>
  <r>
    <n v="3120"/>
    <s v="CA-2015-121720"/>
    <d v="2015-06-11T00:00:00"/>
    <x v="40"/>
    <d v="2015-06-12T00:00:00"/>
    <s v="First Class"/>
    <s v="JE-15610"/>
    <s v="Jim Epp"/>
    <s v="Corporate"/>
    <s v="United States"/>
    <s v="Lakeland"/>
    <x v="2"/>
    <n v="33801"/>
    <x v="0"/>
    <s v="TEC-PH-10002496"/>
    <x v="2"/>
    <s v="Phones"/>
    <x v="495"/>
    <n v="249.58400000000003"/>
    <n v="2"/>
    <n v="0.2"/>
    <n v="31.197999999999986"/>
    <n v="0.12499999999999993"/>
    <n v="15.598999999999993"/>
    <n v="124.79200000000002"/>
    <n v="155.99"/>
    <n v="49.916800000000009"/>
  </r>
  <r>
    <n v="3121"/>
    <s v="CA-2015-121720"/>
    <d v="2015-06-11T00:00:00"/>
    <x v="40"/>
    <d v="2015-06-12T00:00:00"/>
    <s v="First Class"/>
    <s v="JE-15610"/>
    <s v="Jim Epp"/>
    <s v="Corporate"/>
    <s v="United States"/>
    <s v="Lakeland"/>
    <x v="2"/>
    <n v="33801"/>
    <x v="0"/>
    <s v="FUR-FU-10003464"/>
    <x v="0"/>
    <s v="Furnishings"/>
    <x v="1479"/>
    <n v="48.671999999999997"/>
    <n v="3"/>
    <n v="0.2"/>
    <n v="7.3007999999999988"/>
    <n v="0.15"/>
    <n v="2.4335999999999998"/>
    <n v="16.224"/>
    <n v="20.279999999999994"/>
    <n v="9.7344000000000008"/>
  </r>
  <r>
    <n v="3122"/>
    <s v="CA-2015-121720"/>
    <d v="2015-06-11T00:00:00"/>
    <x v="40"/>
    <d v="2015-06-12T00:00:00"/>
    <s v="First Class"/>
    <s v="JE-15610"/>
    <s v="Jim Epp"/>
    <s v="Corporate"/>
    <s v="United States"/>
    <s v="Lakeland"/>
    <x v="2"/>
    <n v="33801"/>
    <x v="0"/>
    <s v="OFF-AR-10000380"/>
    <x v="1"/>
    <s v="Art"/>
    <x v="108"/>
    <n v="60.768000000000001"/>
    <n v="2"/>
    <n v="0.2"/>
    <n v="7.5959999999999894"/>
    <n v="0.12499999999999982"/>
    <n v="3.7979999999999947"/>
    <n v="30.384"/>
    <n v="37.979999999999997"/>
    <n v="12.153600000000001"/>
  </r>
  <r>
    <n v="3123"/>
    <s v="CA-2015-121720"/>
    <d v="2015-06-11T00:00:00"/>
    <x v="40"/>
    <d v="2015-06-12T00:00:00"/>
    <s v="First Class"/>
    <s v="JE-15610"/>
    <s v="Jim Epp"/>
    <s v="Corporate"/>
    <s v="United States"/>
    <s v="Lakeland"/>
    <x v="2"/>
    <n v="33801"/>
    <x v="0"/>
    <s v="OFF-BI-10004593"/>
    <x v="1"/>
    <s v="Binders"/>
    <x v="270"/>
    <n v="78.600000000000009"/>
    <n v="5"/>
    <n v="0.7"/>
    <n v="-62.88000000000001"/>
    <n v="-0.8"/>
    <n v="-12.576000000000002"/>
    <n v="15.720000000000002"/>
    <n v="52.4"/>
    <n v="55.02"/>
  </r>
  <r>
    <n v="3124"/>
    <s v="CA-2015-121720"/>
    <d v="2015-06-11T00:00:00"/>
    <x v="40"/>
    <d v="2015-06-12T00:00:00"/>
    <s v="First Class"/>
    <s v="JE-15610"/>
    <s v="Jim Epp"/>
    <s v="Corporate"/>
    <s v="United States"/>
    <s v="Lakeland"/>
    <x v="2"/>
    <n v="33801"/>
    <x v="0"/>
    <s v="OFF-BI-10001308"/>
    <x v="1"/>
    <s v="Binders"/>
    <x v="1360"/>
    <n v="3.7680000000000007"/>
    <n v="2"/>
    <n v="0.7"/>
    <n v="-3.1400000000000006"/>
    <n v="-0.83333333333333337"/>
    <n v="-1.5700000000000003"/>
    <n v="1.8840000000000003"/>
    <n v="6.28"/>
    <n v="2.6376000000000004"/>
  </r>
  <r>
    <n v="3125"/>
    <s v="CA-2015-121720"/>
    <d v="2015-06-11T00:00:00"/>
    <x v="40"/>
    <d v="2015-06-12T00:00:00"/>
    <s v="First Class"/>
    <s v="JE-15610"/>
    <s v="Jim Epp"/>
    <s v="Corporate"/>
    <s v="United States"/>
    <s v="Lakeland"/>
    <x v="2"/>
    <n v="33801"/>
    <x v="0"/>
    <s v="OFF-ST-10001780"/>
    <x v="1"/>
    <s v="Storage"/>
    <x v="486"/>
    <n v="1036.624"/>
    <n v="2"/>
    <n v="0.2"/>
    <n v="51.831200000000024"/>
    <n v="5.0000000000000024E-2"/>
    <n v="25.915600000000012"/>
    <n v="518.31200000000001"/>
    <n v="647.89"/>
    <n v="207.32480000000001"/>
  </r>
  <r>
    <n v="3126"/>
    <s v="CA-2015-121720"/>
    <d v="2015-06-11T00:00:00"/>
    <x v="40"/>
    <d v="2015-06-12T00:00:00"/>
    <s v="First Class"/>
    <s v="JE-15610"/>
    <s v="Jim Epp"/>
    <s v="Corporate"/>
    <s v="United States"/>
    <s v="Lakeland"/>
    <x v="2"/>
    <n v="33801"/>
    <x v="0"/>
    <s v="OFF-ST-10003816"/>
    <x v="1"/>
    <s v="Storage"/>
    <x v="717"/>
    <n v="563.80799999999999"/>
    <n v="4"/>
    <n v="0.2"/>
    <n v="21.142799999999966"/>
    <n v="3.7499999999999936E-2"/>
    <n v="5.2856999999999914"/>
    <n v="140.952"/>
    <n v="176.19"/>
    <n v="112.7616"/>
  </r>
  <r>
    <n v="3127"/>
    <s v="CA-2017-149895"/>
    <d v="2017-09-08T00:00:00"/>
    <x v="15"/>
    <d v="2017-09-12T00:00:00"/>
    <s v="Standard Class"/>
    <s v="EB-14110"/>
    <s v="Eugene Barchas"/>
    <s v="Consumer"/>
    <s v="United States"/>
    <s v="Philadelphia"/>
    <x v="9"/>
    <n v="19134"/>
    <x v="3"/>
    <s v="TEC-PH-10002200"/>
    <x v="2"/>
    <s v="Phones"/>
    <x v="1480"/>
    <n v="258.52799999999996"/>
    <n v="2"/>
    <n v="0.4"/>
    <n v="-47.396800000000013"/>
    <n v="-0.1833333333333334"/>
    <n v="-23.698400000000007"/>
    <n v="129.26399999999998"/>
    <n v="215.43999999999997"/>
    <n v="103.41119999999999"/>
  </r>
  <r>
    <n v="3128"/>
    <s v="CA-2017-147564"/>
    <d v="2017-10-02T00:00:00"/>
    <x v="13"/>
    <d v="2017-10-06T00:00:00"/>
    <s v="Standard Class"/>
    <s v="BP-11155"/>
    <s v="Becky Pak"/>
    <s v="Consumer"/>
    <s v="United States"/>
    <s v="New York City"/>
    <x v="15"/>
    <n v="10011"/>
    <x v="3"/>
    <s v="OFF-PA-10004438"/>
    <x v="1"/>
    <s v="Paper"/>
    <x v="1481"/>
    <n v="49.12"/>
    <n v="4"/>
    <n v="0"/>
    <n v="23.086399999999998"/>
    <n v="0.47"/>
    <n v="5.7715999999999994"/>
    <n v="12.28"/>
    <n v="12.28"/>
    <n v="0"/>
  </r>
  <r>
    <n v="3129"/>
    <s v="CA-2014-136399"/>
    <d v="2014-12-16T00:00:00"/>
    <x v="20"/>
    <d v="2014-12-17T00:00:00"/>
    <s v="First Class"/>
    <s v="CC-12100"/>
    <s v="Chad Cunningham"/>
    <s v="Home Office"/>
    <s v="United States"/>
    <s v="Los Angeles"/>
    <x v="1"/>
    <n v="90049"/>
    <x v="1"/>
    <s v="FUR-FU-10004090"/>
    <x v="0"/>
    <s v="Furnishings"/>
    <x v="642"/>
    <n v="44.46"/>
    <n v="2"/>
    <n v="0"/>
    <n v="14.671799999999998"/>
    <n v="0.32999999999999996"/>
    <n v="7.3358999999999988"/>
    <n v="22.23"/>
    <n v="22.23"/>
    <n v="0"/>
  </r>
  <r>
    <n v="3130"/>
    <s v="CA-2014-136399"/>
    <d v="2014-12-16T00:00:00"/>
    <x v="20"/>
    <d v="2014-12-17T00:00:00"/>
    <s v="First Class"/>
    <s v="CC-12100"/>
    <s v="Chad Cunningham"/>
    <s v="Home Office"/>
    <s v="United States"/>
    <s v="Los Angeles"/>
    <x v="1"/>
    <n v="90049"/>
    <x v="1"/>
    <s v="FUR-CH-10002602"/>
    <x v="0"/>
    <s v="Chairs"/>
    <x v="291"/>
    <n v="241.56799999999998"/>
    <n v="2"/>
    <n v="0.2"/>
    <n v="18.11760000000001"/>
    <n v="7.5000000000000053E-2"/>
    <n v="9.0588000000000051"/>
    <n v="120.78399999999999"/>
    <n v="150.97999999999999"/>
    <n v="48.313600000000001"/>
  </r>
  <r>
    <n v="3131"/>
    <s v="CA-2014-136399"/>
    <d v="2014-12-16T00:00:00"/>
    <x v="20"/>
    <d v="2014-12-17T00:00:00"/>
    <s v="First Class"/>
    <s v="CC-12100"/>
    <s v="Chad Cunningham"/>
    <s v="Home Office"/>
    <s v="United States"/>
    <s v="Los Angeles"/>
    <x v="1"/>
    <n v="90049"/>
    <x v="1"/>
    <s v="TEC-AC-10001142"/>
    <x v="2"/>
    <s v="Accessories"/>
    <x v="551"/>
    <n v="395"/>
    <n v="5"/>
    <n v="0"/>
    <n v="39.499999999999957"/>
    <n v="9.9999999999999895E-2"/>
    <n v="7.8999999999999915"/>
    <n v="79"/>
    <n v="79"/>
    <n v="0"/>
  </r>
  <r>
    <n v="3132"/>
    <s v="CA-2014-136399"/>
    <d v="2014-12-16T00:00:00"/>
    <x v="20"/>
    <d v="2014-12-17T00:00:00"/>
    <s v="First Class"/>
    <s v="CC-12100"/>
    <s v="Chad Cunningham"/>
    <s v="Home Office"/>
    <s v="United States"/>
    <s v="Los Angeles"/>
    <x v="1"/>
    <n v="90049"/>
    <x v="1"/>
    <s v="TEC-PH-10004977"/>
    <x v="2"/>
    <s v="Phones"/>
    <x v="34"/>
    <n v="627.16800000000012"/>
    <n v="4"/>
    <n v="0.2"/>
    <n v="70.55639999999994"/>
    <n v="0.11249999999999988"/>
    <n v="17.639099999999985"/>
    <n v="156.79200000000003"/>
    <n v="195.99000000000004"/>
    <n v="125.43360000000003"/>
  </r>
  <r>
    <n v="3133"/>
    <s v="CA-2014-107916"/>
    <d v="2014-08-24T00:00:00"/>
    <x v="9"/>
    <d v="2014-08-26T00:00:00"/>
    <s v="First Class"/>
    <s v="JP-15460"/>
    <s v="Jennifer Patt"/>
    <s v="Corporate"/>
    <s v="United States"/>
    <s v="Oceanside"/>
    <x v="15"/>
    <n v="11572"/>
    <x v="3"/>
    <s v="FUR-FU-10004586"/>
    <x v="0"/>
    <s v="Furnishings"/>
    <x v="1482"/>
    <n v="13.28"/>
    <n v="2"/>
    <n v="0"/>
    <n v="6.3743999999999996"/>
    <n v="0.48"/>
    <n v="3.1871999999999998"/>
    <n v="6.64"/>
    <n v="6.64"/>
    <n v="0"/>
  </r>
  <r>
    <n v="3134"/>
    <s v="CA-2014-107916"/>
    <d v="2014-08-24T00:00:00"/>
    <x v="9"/>
    <d v="2014-08-26T00:00:00"/>
    <s v="First Class"/>
    <s v="JP-15460"/>
    <s v="Jennifer Patt"/>
    <s v="Corporate"/>
    <s v="United States"/>
    <s v="Oceanside"/>
    <x v="15"/>
    <n v="11572"/>
    <x v="3"/>
    <s v="OFF-BI-10001116"/>
    <x v="1"/>
    <s v="Binders"/>
    <x v="1075"/>
    <n v="12.672000000000001"/>
    <n v="3"/>
    <n v="0.2"/>
    <n v="4.4352000000000009"/>
    <n v="0.35000000000000003"/>
    <n v="1.4784000000000004"/>
    <n v="4.2240000000000002"/>
    <n v="5.2799999999999994"/>
    <n v="2.5344000000000002"/>
  </r>
  <r>
    <n v="3135"/>
    <s v="CA-2017-164168"/>
    <d v="2017-11-12T00:00:00"/>
    <x v="23"/>
    <d v="2017-11-18T00:00:00"/>
    <s v="Standard Class"/>
    <s v="LS-16975"/>
    <s v="Lindsay Shagiari"/>
    <s v="Home Office"/>
    <s v="United States"/>
    <s v="Dallas"/>
    <x v="5"/>
    <n v="75081"/>
    <x v="2"/>
    <s v="OFF-BI-10000666"/>
    <x v="1"/>
    <s v="Binders"/>
    <x v="989"/>
    <n v="30.559999999999992"/>
    <n v="5"/>
    <n v="0.8"/>
    <n v="-45.840000000000018"/>
    <n v="-1.5000000000000009"/>
    <n v="-9.1680000000000028"/>
    <n v="6.1119999999999983"/>
    <n v="30.56"/>
    <n v="24.447999999999993"/>
  </r>
  <r>
    <n v="3136"/>
    <s v="CA-2017-164168"/>
    <d v="2017-11-12T00:00:00"/>
    <x v="23"/>
    <d v="2017-11-18T00:00:00"/>
    <s v="Standard Class"/>
    <s v="LS-16975"/>
    <s v="Lindsay Shagiari"/>
    <s v="Home Office"/>
    <s v="United States"/>
    <s v="Dallas"/>
    <x v="5"/>
    <n v="75081"/>
    <x v="2"/>
    <s v="OFF-ST-10002583"/>
    <x v="1"/>
    <s v="Storage"/>
    <x v="571"/>
    <n v="77.951999999999998"/>
    <n v="3"/>
    <n v="0.2"/>
    <n v="-15.590400000000002"/>
    <n v="-0.20000000000000004"/>
    <n v="-5.1968000000000005"/>
    <n v="25.983999999999998"/>
    <n v="32.479999999999997"/>
    <n v="15.590400000000001"/>
  </r>
  <r>
    <n v="3137"/>
    <s v="CA-2017-164168"/>
    <d v="2017-11-12T00:00:00"/>
    <x v="23"/>
    <d v="2017-11-18T00:00:00"/>
    <s v="Standard Class"/>
    <s v="LS-16975"/>
    <s v="Lindsay Shagiari"/>
    <s v="Home Office"/>
    <s v="United States"/>
    <s v="Dallas"/>
    <x v="5"/>
    <n v="75081"/>
    <x v="2"/>
    <s v="TEC-PH-10004908"/>
    <x v="2"/>
    <s v="Phones"/>
    <x v="1483"/>
    <n v="67.992000000000004"/>
    <n v="1"/>
    <n v="0.2"/>
    <n v="8.4989999999999917"/>
    <n v="0.12499999999999988"/>
    <n v="8.4989999999999917"/>
    <n v="67.992000000000004"/>
    <n v="84.99"/>
    <n v="13.598400000000002"/>
  </r>
  <r>
    <n v="3138"/>
    <s v="CA-2017-164168"/>
    <d v="2017-11-12T00:00:00"/>
    <x v="23"/>
    <d v="2017-11-18T00:00:00"/>
    <s v="Standard Class"/>
    <s v="LS-16975"/>
    <s v="Lindsay Shagiari"/>
    <s v="Home Office"/>
    <s v="United States"/>
    <s v="Dallas"/>
    <x v="5"/>
    <n v="75081"/>
    <x v="2"/>
    <s v="OFF-EN-10001219"/>
    <x v="1"/>
    <s v="Envelopes"/>
    <x v="588"/>
    <n v="12.224"/>
    <n v="2"/>
    <n v="0.2"/>
    <n v="4.4311999999999996"/>
    <n v="0.36249999999999993"/>
    <n v="2.2155999999999998"/>
    <n v="6.1120000000000001"/>
    <n v="7.64"/>
    <n v="2.4448000000000003"/>
  </r>
  <r>
    <n v="3139"/>
    <s v="CA-2017-164168"/>
    <d v="2017-11-12T00:00:00"/>
    <x v="23"/>
    <d v="2017-11-18T00:00:00"/>
    <s v="Standard Class"/>
    <s v="LS-16975"/>
    <s v="Lindsay Shagiari"/>
    <s v="Home Office"/>
    <s v="United States"/>
    <s v="Dallas"/>
    <x v="5"/>
    <n v="75081"/>
    <x v="2"/>
    <s v="TEC-AC-10004568"/>
    <x v="2"/>
    <s v="Accessories"/>
    <x v="1118"/>
    <n v="44.783999999999999"/>
    <n v="2"/>
    <n v="0.2"/>
    <n v="-0.55980000000000452"/>
    <n v="-1.2500000000000101E-2"/>
    <n v="-0.27990000000000226"/>
    <n v="22.391999999999999"/>
    <n v="27.99"/>
    <n v="8.9567999999999994"/>
  </r>
  <r>
    <n v="3140"/>
    <s v="CA-2017-164168"/>
    <d v="2017-11-12T00:00:00"/>
    <x v="23"/>
    <d v="2017-11-18T00:00:00"/>
    <s v="Standard Class"/>
    <s v="LS-16975"/>
    <s v="Lindsay Shagiari"/>
    <s v="Home Office"/>
    <s v="United States"/>
    <s v="Dallas"/>
    <x v="5"/>
    <n v="75081"/>
    <x v="2"/>
    <s v="FUR-FU-10001756"/>
    <x v="0"/>
    <s v="Furnishings"/>
    <x v="285"/>
    <n v="22.847999999999999"/>
    <n v="3"/>
    <n v="0.6"/>
    <n v="-17.707200000000007"/>
    <n v="-0.77500000000000036"/>
    <n v="-5.9024000000000028"/>
    <n v="7.6159999999999997"/>
    <n v="19.039999999999996"/>
    <n v="13.708799999999998"/>
  </r>
  <r>
    <n v="3141"/>
    <s v="CA-2015-112557"/>
    <d v="2015-04-25T00:00:00"/>
    <x v="19"/>
    <d v="2015-04-28T00:00:00"/>
    <s v="First Class"/>
    <s v="JL-15850"/>
    <s v="John Lucas"/>
    <s v="Consumer"/>
    <s v="United States"/>
    <s v="New York City"/>
    <x v="15"/>
    <n v="10035"/>
    <x v="3"/>
    <s v="OFF-AP-10002311"/>
    <x v="1"/>
    <s v="Appliances"/>
    <x v="14"/>
    <n v="206.43"/>
    <n v="3"/>
    <n v="0"/>
    <n v="90.829200000000014"/>
    <n v="0.44000000000000006"/>
    <n v="30.276400000000006"/>
    <n v="68.81"/>
    <n v="68.81"/>
    <n v="0"/>
  </r>
  <r>
    <n v="3142"/>
    <s v="US-2014-122959"/>
    <d v="2014-12-12T00:00:00"/>
    <x v="20"/>
    <d v="2014-12-12T00:00:00"/>
    <s v="Same Day"/>
    <s v="CY-12745"/>
    <s v="Craig Yedwab"/>
    <s v="Corporate"/>
    <s v="United States"/>
    <s v="San Antonio"/>
    <x v="5"/>
    <n v="78207"/>
    <x v="2"/>
    <s v="OFF-BI-10003650"/>
    <x v="1"/>
    <s v="Binders"/>
    <x v="115"/>
    <n v="210.39199999999997"/>
    <n v="2"/>
    <n v="0.8"/>
    <n v="-336.62720000000013"/>
    <n v="-1.6000000000000008"/>
    <n v="-168.31360000000006"/>
    <n v="105.19599999999998"/>
    <n v="525.98"/>
    <n v="168.31359999999998"/>
  </r>
  <r>
    <n v="3143"/>
    <s v="CA-2017-162572"/>
    <d v="2017-09-25T00:00:00"/>
    <x v="15"/>
    <d v="2017-09-27T00:00:00"/>
    <s v="Second Class"/>
    <s v="RB-19360"/>
    <s v="Raymond Buch"/>
    <s v="Consumer"/>
    <s v="United States"/>
    <s v="Cincinnati"/>
    <x v="24"/>
    <n v="45231"/>
    <x v="3"/>
    <s v="TEC-AC-10003628"/>
    <x v="2"/>
    <s v="Accessories"/>
    <x v="247"/>
    <n v="119.96000000000001"/>
    <n v="5"/>
    <n v="0.2"/>
    <n v="35.988000000000007"/>
    <n v="0.30000000000000004"/>
    <n v="7.1976000000000013"/>
    <n v="23.992000000000001"/>
    <n v="29.990000000000002"/>
    <n v="23.992000000000004"/>
  </r>
  <r>
    <n v="3144"/>
    <s v="CA-2017-162572"/>
    <d v="2017-09-25T00:00:00"/>
    <x v="15"/>
    <d v="2017-09-27T00:00:00"/>
    <s v="Second Class"/>
    <s v="RB-19360"/>
    <s v="Raymond Buch"/>
    <s v="Consumer"/>
    <s v="United States"/>
    <s v="Cincinnati"/>
    <x v="24"/>
    <n v="45231"/>
    <x v="3"/>
    <s v="OFF-AR-10001547"/>
    <x v="1"/>
    <s v="Art"/>
    <x v="148"/>
    <n v="10.608000000000001"/>
    <n v="6"/>
    <n v="0.2"/>
    <n v="0.92819999999999991"/>
    <n v="8.7499999999999981E-2"/>
    <n v="0.15469999999999998"/>
    <n v="1.768"/>
    <n v="2.21"/>
    <n v="2.1216000000000004"/>
  </r>
  <r>
    <n v="3145"/>
    <s v="US-2016-148110"/>
    <d v="2016-09-05T00:00:00"/>
    <x v="21"/>
    <d v="2016-09-11T00:00:00"/>
    <s v="Standard Class"/>
    <s v="AR-10825"/>
    <s v="Anthony Rawles"/>
    <s v="Corporate"/>
    <s v="United States"/>
    <s v="Austin"/>
    <x v="5"/>
    <n v="78745"/>
    <x v="2"/>
    <s v="FUR-CH-10002647"/>
    <x v="0"/>
    <s v="Chairs"/>
    <x v="475"/>
    <n v="347.80200000000002"/>
    <n v="7"/>
    <n v="0.3"/>
    <n v="-24.842999999999961"/>
    <n v="-7.1428571428571314E-2"/>
    <n v="-3.5489999999999946"/>
    <n v="49.686"/>
    <n v="70.980000000000018"/>
    <n v="104.34060000000001"/>
  </r>
  <r>
    <n v="3146"/>
    <s v="CA-2017-131828"/>
    <d v="2017-02-11T00:00:00"/>
    <x v="31"/>
    <d v="2017-02-13T00:00:00"/>
    <s v="Second Class"/>
    <s v="CS-11845"/>
    <s v="Cari Sayre"/>
    <s v="Corporate"/>
    <s v="United States"/>
    <s v="Seattle"/>
    <x v="4"/>
    <n v="98105"/>
    <x v="1"/>
    <s v="FUR-CH-10004495"/>
    <x v="0"/>
    <s v="Chairs"/>
    <x v="1484"/>
    <n v="963.13600000000008"/>
    <n v="4"/>
    <n v="0.2"/>
    <n v="108.35279999999986"/>
    <n v="0.11249999999999985"/>
    <n v="27.088199999999965"/>
    <n v="240.78400000000002"/>
    <n v="300.98"/>
    <n v="192.62720000000002"/>
  </r>
  <r>
    <n v="3147"/>
    <s v="CA-2017-131828"/>
    <d v="2017-02-11T00:00:00"/>
    <x v="31"/>
    <d v="2017-02-13T00:00:00"/>
    <s v="Second Class"/>
    <s v="CS-11845"/>
    <s v="Cari Sayre"/>
    <s v="Corporate"/>
    <s v="United States"/>
    <s v="Seattle"/>
    <x v="4"/>
    <n v="98105"/>
    <x v="1"/>
    <s v="TEC-PH-10002923"/>
    <x v="2"/>
    <s v="Phones"/>
    <x v="687"/>
    <n v="88.77600000000001"/>
    <n v="3"/>
    <n v="0.2"/>
    <n v="7.7679000000000009"/>
    <n v="8.7499999999999994E-2"/>
    <n v="2.5893000000000002"/>
    <n v="29.592000000000002"/>
    <n v="36.99"/>
    <n v="17.755200000000002"/>
  </r>
  <r>
    <n v="3148"/>
    <s v="CA-2014-109218"/>
    <d v="2014-06-30T00:00:00"/>
    <x v="3"/>
    <d v="2014-07-03T00:00:00"/>
    <s v="Second Class"/>
    <s v="AR-10825"/>
    <s v="Anthony Rawles"/>
    <s v="Corporate"/>
    <s v="United States"/>
    <s v="Los Angeles"/>
    <x v="1"/>
    <n v="90004"/>
    <x v="1"/>
    <s v="OFF-AR-10001374"/>
    <x v="1"/>
    <s v="Art"/>
    <x v="313"/>
    <n v="32.400000000000006"/>
    <n v="5"/>
    <n v="0"/>
    <n v="10.367999999999999"/>
    <n v="0.3199999999999999"/>
    <n v="2.0735999999999999"/>
    <n v="6.4800000000000013"/>
    <n v="6.4800000000000013"/>
    <n v="0"/>
  </r>
  <r>
    <n v="3149"/>
    <s v="CA-2016-120558"/>
    <d v="2016-06-07T00:00:00"/>
    <x v="1"/>
    <d v="2016-06-10T00:00:00"/>
    <s v="First Class"/>
    <s v="RD-19810"/>
    <s v="Ross DeVincentis"/>
    <s v="Home Office"/>
    <s v="United States"/>
    <s v="New York City"/>
    <x v="15"/>
    <n v="10035"/>
    <x v="3"/>
    <s v="OFF-PA-10003441"/>
    <x v="1"/>
    <s v="Paper"/>
    <x v="490"/>
    <n v="32.400000000000006"/>
    <n v="5"/>
    <n v="0"/>
    <n v="15.552000000000001"/>
    <n v="0.48"/>
    <n v="3.1104000000000003"/>
    <n v="6.4800000000000013"/>
    <n v="6.4800000000000013"/>
    <n v="0"/>
  </r>
  <r>
    <n v="3150"/>
    <s v="US-2014-109036"/>
    <d v="2014-12-20T00:00:00"/>
    <x v="20"/>
    <d v="2014-12-25T00:00:00"/>
    <s v="Standard Class"/>
    <s v="KH-16510"/>
    <s v="Keith Herrera"/>
    <s v="Consumer"/>
    <s v="United States"/>
    <s v="Seattle"/>
    <x v="4"/>
    <n v="98103"/>
    <x v="1"/>
    <s v="OFF-LA-10002043"/>
    <x v="1"/>
    <s v="Labels"/>
    <x v="255"/>
    <n v="31.049999999999997"/>
    <n v="3"/>
    <n v="0"/>
    <n v="14.904"/>
    <n v="0.48000000000000004"/>
    <n v="4.968"/>
    <n v="10.35"/>
    <n v="10.35"/>
    <n v="0"/>
  </r>
  <r>
    <n v="3151"/>
    <s v="CA-2015-147830"/>
    <d v="2015-12-15T00:00:00"/>
    <x v="14"/>
    <d v="2015-12-18T00:00:00"/>
    <s v="First Class"/>
    <s v="NF-18385"/>
    <s v="Natalie Fritzler"/>
    <s v="Consumer"/>
    <s v="United States"/>
    <s v="Newark"/>
    <x v="24"/>
    <n v="43055"/>
    <x v="3"/>
    <s v="TEC-AC-10002049"/>
    <x v="2"/>
    <s v="Accessories"/>
    <x v="1062"/>
    <n v="2025.3600000000001"/>
    <n v="6"/>
    <n v="0.2"/>
    <n v="607.60800000000006"/>
    <n v="0.3"/>
    <n v="101.26800000000001"/>
    <n v="337.56"/>
    <n v="421.95"/>
    <n v="405.07200000000006"/>
  </r>
  <r>
    <n v="3152"/>
    <s v="CA-2015-147830"/>
    <d v="2015-12-15T00:00:00"/>
    <x v="14"/>
    <d v="2015-12-18T00:00:00"/>
    <s v="First Class"/>
    <s v="NF-18385"/>
    <s v="Natalie Fritzler"/>
    <s v="Consumer"/>
    <s v="United States"/>
    <s v="Newark"/>
    <x v="24"/>
    <n v="43055"/>
    <x v="3"/>
    <s v="TEC-MA-10000418"/>
    <x v="2"/>
    <s v="Machines"/>
    <x v="1485"/>
    <n v="1799.9940000000001"/>
    <n v="2"/>
    <n v="0.7"/>
    <n v="-2639.9912000000004"/>
    <n v="-1.4666666666666668"/>
    <n v="-1319.9956000000002"/>
    <n v="899.99700000000007"/>
    <n v="2999.99"/>
    <n v="1259.9957999999999"/>
  </r>
  <r>
    <n v="3153"/>
    <s v="CA-2015-147830"/>
    <d v="2015-12-15T00:00:00"/>
    <x v="14"/>
    <d v="2015-12-18T00:00:00"/>
    <s v="First Class"/>
    <s v="NF-18385"/>
    <s v="Natalie Fritzler"/>
    <s v="Consumer"/>
    <s v="United States"/>
    <s v="Newark"/>
    <x v="24"/>
    <n v="43055"/>
    <x v="3"/>
    <s v="TEC-PH-10004908"/>
    <x v="2"/>
    <s v="Phones"/>
    <x v="1483"/>
    <n v="101.98799999999999"/>
    <n v="2"/>
    <n v="0.4"/>
    <n v="-16.998000000000019"/>
    <n v="-0.16666666666666688"/>
    <n v="-8.4990000000000094"/>
    <n v="50.993999999999993"/>
    <n v="84.99"/>
    <n v="40.795199999999994"/>
  </r>
  <r>
    <n v="3154"/>
    <s v="CA-2015-147830"/>
    <d v="2015-12-15T00:00:00"/>
    <x v="14"/>
    <d v="2015-12-18T00:00:00"/>
    <s v="First Class"/>
    <s v="NF-18385"/>
    <s v="Natalie Fritzler"/>
    <s v="Consumer"/>
    <s v="United States"/>
    <s v="Newark"/>
    <x v="24"/>
    <n v="43055"/>
    <x v="3"/>
    <s v="FUR-FU-10004091"/>
    <x v="0"/>
    <s v="Furnishings"/>
    <x v="267"/>
    <n v="262.86399999999998"/>
    <n v="7"/>
    <n v="0.2"/>
    <n v="69.001800000000017"/>
    <n v="0.26250000000000007"/>
    <n v="9.8574000000000019"/>
    <n v="37.552"/>
    <n v="46.939999999999991"/>
    <n v="52.572800000000001"/>
  </r>
  <r>
    <n v="3155"/>
    <s v="CA-2017-150497"/>
    <d v="2017-07-20T00:00:00"/>
    <x v="10"/>
    <d v="2017-07-24T00:00:00"/>
    <s v="Standard Class"/>
    <s v="SM-20950"/>
    <s v="Suzanne McNair"/>
    <s v="Corporate"/>
    <s v="United States"/>
    <s v="Maple Grove"/>
    <x v="11"/>
    <n v="55369"/>
    <x v="2"/>
    <s v="OFF-BI-10004600"/>
    <x v="1"/>
    <s v="Binders"/>
    <x v="1486"/>
    <n v="735.98"/>
    <n v="2"/>
    <n v="0"/>
    <n v="331.19099999999997"/>
    <n v="0.44999999999999996"/>
    <n v="165.59549999999999"/>
    <n v="367.99"/>
    <n v="367.99"/>
    <n v="0"/>
  </r>
  <r>
    <n v="3156"/>
    <s v="CA-2014-128986"/>
    <d v="2014-08-03T00:00:00"/>
    <x v="9"/>
    <d v="2014-08-05T00:00:00"/>
    <s v="Second Class"/>
    <s v="GH-14410"/>
    <s v="Gary Hansen"/>
    <s v="Home Office"/>
    <s v="United States"/>
    <s v="Glendale"/>
    <x v="16"/>
    <n v="85301"/>
    <x v="1"/>
    <s v="OFF-PA-10001289"/>
    <x v="1"/>
    <s v="Paper"/>
    <x v="961"/>
    <n v="93.024000000000001"/>
    <n v="3"/>
    <n v="0.2"/>
    <n v="33.721199999999996"/>
    <n v="0.36249999999999993"/>
    <n v="11.240399999999999"/>
    <n v="31.007999999999999"/>
    <n v="38.76"/>
    <n v="18.604800000000001"/>
  </r>
  <r>
    <n v="3157"/>
    <s v="CA-2015-139584"/>
    <d v="2015-08-24T00:00:00"/>
    <x v="37"/>
    <d v="2015-08-28T00:00:00"/>
    <s v="Standard Class"/>
    <s v="EM-13810"/>
    <s v="Eleni McCrary"/>
    <s v="Corporate"/>
    <s v="United States"/>
    <s v="New York City"/>
    <x v="15"/>
    <n v="10009"/>
    <x v="3"/>
    <s v="FUR-TA-10001539"/>
    <x v="0"/>
    <s v="Tables"/>
    <x v="10"/>
    <n v="284.36399999999998"/>
    <n v="2"/>
    <n v="0.4"/>
    <n v="-75.830400000000054"/>
    <n v="-0.26666666666666689"/>
    <n v="-37.915200000000027"/>
    <n v="142.18199999999999"/>
    <n v="236.97"/>
    <n v="113.7456"/>
  </r>
  <r>
    <n v="3158"/>
    <s v="CA-2015-139584"/>
    <d v="2015-08-24T00:00:00"/>
    <x v="37"/>
    <d v="2015-08-28T00:00:00"/>
    <s v="Standard Class"/>
    <s v="EM-13810"/>
    <s v="Eleni McCrary"/>
    <s v="Corporate"/>
    <s v="United States"/>
    <s v="New York City"/>
    <x v="15"/>
    <n v="10009"/>
    <x v="3"/>
    <s v="TEC-AC-10001266"/>
    <x v="2"/>
    <s v="Accessories"/>
    <x v="198"/>
    <n v="26"/>
    <n v="2"/>
    <n v="0"/>
    <n v="11.7"/>
    <n v="0.44999999999999996"/>
    <n v="5.85"/>
    <n v="13"/>
    <n v="13"/>
    <n v="0"/>
  </r>
  <r>
    <n v="3159"/>
    <s v="US-2016-162677"/>
    <d v="2016-03-26T00:00:00"/>
    <x v="17"/>
    <d v="2016-03-27T00:00:00"/>
    <s v="First Class"/>
    <s v="DB-13210"/>
    <s v="Dean Braden"/>
    <s v="Consumer"/>
    <s v="United States"/>
    <s v="Jacksonville"/>
    <x v="3"/>
    <n v="28540"/>
    <x v="0"/>
    <s v="OFF-ST-10001291"/>
    <x v="1"/>
    <s v="Storage"/>
    <x v="1026"/>
    <n v="67.64"/>
    <n v="5"/>
    <n v="0.2"/>
    <n v="5.9184999999999981"/>
    <n v="8.7499999999999967E-2"/>
    <n v="1.1836999999999995"/>
    <n v="13.528"/>
    <n v="16.91"/>
    <n v="13.528"/>
  </r>
  <r>
    <n v="3160"/>
    <s v="US-2016-162677"/>
    <d v="2016-03-26T00:00:00"/>
    <x v="17"/>
    <d v="2016-03-27T00:00:00"/>
    <s v="First Class"/>
    <s v="DB-13210"/>
    <s v="Dean Braden"/>
    <s v="Consumer"/>
    <s v="United States"/>
    <s v="Jacksonville"/>
    <x v="3"/>
    <n v="28540"/>
    <x v="0"/>
    <s v="TEC-AC-10001314"/>
    <x v="2"/>
    <s v="Accessories"/>
    <x v="952"/>
    <n v="119.97600000000001"/>
    <n v="3"/>
    <n v="0.2"/>
    <n v="-17.996400000000019"/>
    <n v="-0.15000000000000013"/>
    <n v="-5.9988000000000063"/>
    <n v="39.992000000000004"/>
    <n v="49.989999999999995"/>
    <n v="23.995200000000004"/>
  </r>
  <r>
    <n v="3161"/>
    <s v="US-2014-150924"/>
    <d v="2014-09-12T00:00:00"/>
    <x v="30"/>
    <d v="2014-09-16T00:00:00"/>
    <s v="Second Class"/>
    <s v="PT-19090"/>
    <s v="Pete Takahito"/>
    <s v="Consumer"/>
    <s v="United States"/>
    <s v="Houston"/>
    <x v="5"/>
    <n v="77070"/>
    <x v="2"/>
    <s v="OFF-BI-10004040"/>
    <x v="1"/>
    <s v="Binders"/>
    <x v="1487"/>
    <n v="5.1799999999999988"/>
    <n v="5"/>
    <n v="0.8"/>
    <n v="-8.0289999999999999"/>
    <n v="-1.5500000000000003"/>
    <n v="-1.6057999999999999"/>
    <n v="1.0359999999999998"/>
    <n v="5.18"/>
    <n v="4.1439999999999992"/>
  </r>
  <r>
    <n v="3162"/>
    <s v="CA-2014-153969"/>
    <d v="2014-09-21T00:00:00"/>
    <x v="30"/>
    <d v="2014-09-25T00:00:00"/>
    <s v="Standard Class"/>
    <s v="HF-14995"/>
    <s v="Herbert Flentye"/>
    <s v="Consumer"/>
    <s v="United States"/>
    <s v="San Francisco"/>
    <x v="1"/>
    <n v="94109"/>
    <x v="1"/>
    <s v="OFF-EN-10001539"/>
    <x v="1"/>
    <s v="Envelopes"/>
    <x v="153"/>
    <n v="15.56"/>
    <n v="2"/>
    <n v="0"/>
    <n v="7.3132000000000001"/>
    <n v="0.47"/>
    <n v="3.6566000000000001"/>
    <n v="7.78"/>
    <n v="7.78"/>
    <n v="0"/>
  </r>
  <r>
    <n v="3163"/>
    <s v="CA-2014-153969"/>
    <d v="2014-09-21T00:00:00"/>
    <x v="30"/>
    <d v="2014-09-25T00:00:00"/>
    <s v="Standard Class"/>
    <s v="HF-14995"/>
    <s v="Herbert Flentye"/>
    <s v="Consumer"/>
    <s v="United States"/>
    <s v="San Francisco"/>
    <x v="1"/>
    <n v="94109"/>
    <x v="1"/>
    <s v="OFF-EN-10004483"/>
    <x v="1"/>
    <s v="Envelopes"/>
    <x v="1344"/>
    <n v="78.349999999999994"/>
    <n v="5"/>
    <n v="0"/>
    <n v="36.824499999999993"/>
    <n v="0.47"/>
    <n v="7.3648999999999987"/>
    <n v="15.669999999999998"/>
    <n v="15.669999999999998"/>
    <n v="0"/>
  </r>
  <r>
    <n v="3164"/>
    <s v="CA-2014-153969"/>
    <d v="2014-09-21T00:00:00"/>
    <x v="30"/>
    <d v="2014-09-25T00:00:00"/>
    <s v="Standard Class"/>
    <s v="HF-14995"/>
    <s v="Herbert Flentye"/>
    <s v="Consumer"/>
    <s v="United States"/>
    <s v="San Francisco"/>
    <x v="1"/>
    <n v="94109"/>
    <x v="1"/>
    <s v="OFF-AR-10001615"/>
    <x v="1"/>
    <s v="Art"/>
    <x v="1488"/>
    <n v="59.519999999999996"/>
    <n v="3"/>
    <n v="0"/>
    <n v="15.475200000000001"/>
    <n v="0.26"/>
    <n v="5.1584000000000003"/>
    <n v="19.84"/>
    <n v="19.84"/>
    <n v="0"/>
  </r>
  <r>
    <n v="3165"/>
    <s v="CA-2014-153969"/>
    <d v="2014-09-21T00:00:00"/>
    <x v="30"/>
    <d v="2014-09-25T00:00:00"/>
    <s v="Standard Class"/>
    <s v="HF-14995"/>
    <s v="Herbert Flentye"/>
    <s v="Consumer"/>
    <s v="United States"/>
    <s v="San Francisco"/>
    <x v="1"/>
    <n v="94109"/>
    <x v="1"/>
    <s v="OFF-PA-10000327"/>
    <x v="1"/>
    <s v="Paper"/>
    <x v="1437"/>
    <n v="38.520000000000003"/>
    <n v="9"/>
    <n v="0"/>
    <n v="17.333999999999996"/>
    <n v="0.44999999999999984"/>
    <n v="1.9259999999999995"/>
    <n v="4.28"/>
    <n v="4.28"/>
    <n v="0"/>
  </r>
  <r>
    <n v="3166"/>
    <s v="CA-2014-153969"/>
    <d v="2014-09-21T00:00:00"/>
    <x v="30"/>
    <d v="2014-09-25T00:00:00"/>
    <s v="Standard Class"/>
    <s v="HF-14995"/>
    <s v="Herbert Flentye"/>
    <s v="Consumer"/>
    <s v="United States"/>
    <s v="San Francisco"/>
    <x v="1"/>
    <n v="94109"/>
    <x v="1"/>
    <s v="TEC-PH-10001299"/>
    <x v="2"/>
    <s v="Phones"/>
    <x v="1489"/>
    <n v="239.98400000000004"/>
    <n v="2"/>
    <n v="0.2"/>
    <n v="23.998400000000004"/>
    <n v="0.1"/>
    <n v="11.999200000000002"/>
    <n v="119.99200000000002"/>
    <n v="149.99"/>
    <n v="47.996800000000007"/>
  </r>
  <r>
    <n v="3167"/>
    <s v="CA-2014-153969"/>
    <d v="2014-09-21T00:00:00"/>
    <x v="30"/>
    <d v="2014-09-25T00:00:00"/>
    <s v="Standard Class"/>
    <s v="HF-14995"/>
    <s v="Herbert Flentye"/>
    <s v="Consumer"/>
    <s v="United States"/>
    <s v="San Francisco"/>
    <x v="1"/>
    <n v="94109"/>
    <x v="1"/>
    <s v="OFF-PA-10002246"/>
    <x v="1"/>
    <s v="Paper"/>
    <x v="1395"/>
    <n v="19.350000000000001"/>
    <n v="3"/>
    <n v="0"/>
    <n v="9.4815000000000005"/>
    <n v="0.49"/>
    <n v="3.1605000000000003"/>
    <n v="6.45"/>
    <n v="6.45"/>
    <n v="0"/>
  </r>
  <r>
    <n v="3168"/>
    <s v="CA-2016-146682"/>
    <d v="2016-10-29T00:00:00"/>
    <x v="32"/>
    <d v="2016-10-31T00:00:00"/>
    <s v="First Class"/>
    <s v="KW-16435"/>
    <s v="Katrina Willman"/>
    <s v="Consumer"/>
    <s v="United States"/>
    <s v="Lansing"/>
    <x v="12"/>
    <n v="48911"/>
    <x v="2"/>
    <s v="FUR-FU-10002671"/>
    <x v="0"/>
    <s v="Furnishings"/>
    <x v="278"/>
    <n v="67"/>
    <n v="5"/>
    <n v="0"/>
    <n v="32.159999999999997"/>
    <n v="0.47999999999999993"/>
    <n v="6.4319999999999995"/>
    <n v="13.4"/>
    <n v="13.4"/>
    <n v="0"/>
  </r>
  <r>
    <n v="3169"/>
    <s v="CA-2016-138695"/>
    <d v="2016-05-28T00:00:00"/>
    <x v="35"/>
    <d v="2016-06-03T00:00:00"/>
    <s v="Standard Class"/>
    <s v="KC-16675"/>
    <s v="Kimberly Carter"/>
    <s v="Corporate"/>
    <s v="United States"/>
    <s v="Tallahassee"/>
    <x v="2"/>
    <n v="32303"/>
    <x v="0"/>
    <s v="FUR-CH-10003833"/>
    <x v="0"/>
    <s v="Chairs"/>
    <x v="1209"/>
    <n v="390.27199999999999"/>
    <n v="8"/>
    <n v="0.2"/>
    <n v="-24.39200000000001"/>
    <n v="-6.2500000000000028E-2"/>
    <n v="-3.0490000000000013"/>
    <n v="48.783999999999999"/>
    <n v="60.98"/>
    <n v="78.054400000000001"/>
  </r>
  <r>
    <n v="3170"/>
    <s v="CA-2016-138695"/>
    <d v="2016-05-28T00:00:00"/>
    <x v="35"/>
    <d v="2016-06-03T00:00:00"/>
    <s v="Standard Class"/>
    <s v="KC-16675"/>
    <s v="Kimberly Carter"/>
    <s v="Corporate"/>
    <s v="United States"/>
    <s v="Tallahassee"/>
    <x v="2"/>
    <n v="32303"/>
    <x v="0"/>
    <s v="OFF-PA-10001667"/>
    <x v="1"/>
    <s v="Paper"/>
    <x v="458"/>
    <n v="62.192000000000007"/>
    <n v="13"/>
    <n v="0.2"/>
    <n v="19.434999999999995"/>
    <n v="0.31249999999999989"/>
    <n v="1.4949999999999997"/>
    <n v="4.7840000000000007"/>
    <n v="5.98"/>
    <n v="12.438400000000001"/>
  </r>
  <r>
    <n v="3171"/>
    <s v="CA-2017-107461"/>
    <d v="2017-12-21T00:00:00"/>
    <x v="22"/>
    <d v="2017-12-26T00:00:00"/>
    <s v="Second Class"/>
    <s v="PK-19075"/>
    <s v="Pete Kriz"/>
    <s v="Consumer"/>
    <s v="United States"/>
    <s v="Columbia"/>
    <x v="20"/>
    <n v="29203"/>
    <x v="0"/>
    <s v="OFF-BI-10002003"/>
    <x v="1"/>
    <s v="Binders"/>
    <x v="1393"/>
    <n v="23.88"/>
    <n v="6"/>
    <n v="0"/>
    <n v="11.223600000000001"/>
    <n v="0.47000000000000008"/>
    <n v="1.8706000000000003"/>
    <n v="3.98"/>
    <n v="3.98"/>
    <n v="0"/>
  </r>
  <r>
    <n v="3172"/>
    <s v="US-2016-133879"/>
    <d v="2016-03-21T00:00:00"/>
    <x v="17"/>
    <d v="2016-03-28T00:00:00"/>
    <s v="Standard Class"/>
    <s v="KT-16465"/>
    <s v="Kean Takahito"/>
    <s v="Consumer"/>
    <s v="United States"/>
    <s v="Chicago"/>
    <x v="10"/>
    <n v="60623"/>
    <x v="2"/>
    <s v="OFF-BI-10004465"/>
    <x v="1"/>
    <s v="Binders"/>
    <x v="739"/>
    <n v="3.1679999999999993"/>
    <n v="2"/>
    <n v="0.8"/>
    <n v="-4.7520000000000007"/>
    <n v="-1.5000000000000007"/>
    <n v="-2.3760000000000003"/>
    <n v="1.5839999999999996"/>
    <n v="7.92"/>
    <n v="2.5343999999999998"/>
  </r>
  <r>
    <n v="3173"/>
    <s v="US-2016-133879"/>
    <d v="2016-03-21T00:00:00"/>
    <x v="17"/>
    <d v="2016-03-28T00:00:00"/>
    <s v="Standard Class"/>
    <s v="KT-16465"/>
    <s v="Kean Takahito"/>
    <s v="Consumer"/>
    <s v="United States"/>
    <s v="Chicago"/>
    <x v="10"/>
    <n v="60623"/>
    <x v="2"/>
    <s v="FUR-CH-10000665"/>
    <x v="0"/>
    <s v="Chairs"/>
    <x v="662"/>
    <n v="528.42999999999995"/>
    <n v="5"/>
    <n v="0.3"/>
    <n v="0"/>
    <n v="0"/>
    <n v="0"/>
    <n v="105.68599999999999"/>
    <n v="150.97999999999999"/>
    <n v="158.52899999999997"/>
  </r>
  <r>
    <n v="3174"/>
    <s v="US-2016-133879"/>
    <d v="2016-03-21T00:00:00"/>
    <x v="17"/>
    <d v="2016-03-28T00:00:00"/>
    <s v="Standard Class"/>
    <s v="KT-16465"/>
    <s v="Kean Takahito"/>
    <s v="Consumer"/>
    <s v="United States"/>
    <s v="Chicago"/>
    <x v="10"/>
    <n v="60623"/>
    <x v="2"/>
    <s v="OFF-AR-10004956"/>
    <x v="1"/>
    <s v="Art"/>
    <x v="1244"/>
    <n v="13.392000000000001"/>
    <n v="3"/>
    <n v="0.2"/>
    <n v="1.5065999999999975"/>
    <n v="0.11249999999999981"/>
    <n v="0.5021999999999992"/>
    <n v="4.4640000000000004"/>
    <n v="5.58"/>
    <n v="2.6784000000000003"/>
  </r>
  <r>
    <n v="3175"/>
    <s v="CA-2017-157483"/>
    <d v="2017-11-11T00:00:00"/>
    <x v="23"/>
    <d v="2017-11-18T00:00:00"/>
    <s v="Standard Class"/>
    <s v="EP-13915"/>
    <s v="Emily Phan"/>
    <s v="Consumer"/>
    <s v="United States"/>
    <s v="Detroit"/>
    <x v="12"/>
    <n v="48227"/>
    <x v="2"/>
    <s v="OFF-AR-10004260"/>
    <x v="1"/>
    <s v="Art"/>
    <x v="1490"/>
    <n v="181.86"/>
    <n v="7"/>
    <n v="0"/>
    <n v="50.9208"/>
    <n v="0.27999999999999997"/>
    <n v="7.2744"/>
    <n v="25.98"/>
    <n v="25.98"/>
    <n v="0"/>
  </r>
  <r>
    <n v="3176"/>
    <s v="US-2017-132059"/>
    <d v="2017-09-23T00:00:00"/>
    <x v="15"/>
    <d v="2017-09-29T00:00:00"/>
    <s v="Standard Class"/>
    <s v="AP-10915"/>
    <s v="Arthur Prichep"/>
    <s v="Consumer"/>
    <s v="United States"/>
    <s v="Fort Collins"/>
    <x v="22"/>
    <n v="80525"/>
    <x v="1"/>
    <s v="FUR-BO-10001811"/>
    <x v="0"/>
    <s v="Bookcases"/>
    <x v="787"/>
    <n v="180.58800000000005"/>
    <n v="2"/>
    <n v="0.7"/>
    <n v="-240.78400000000005"/>
    <n v="-1.3333333333333333"/>
    <n v="-120.39200000000002"/>
    <n v="90.294000000000025"/>
    <n v="300.98"/>
    <n v="126.41160000000002"/>
  </r>
  <r>
    <n v="3177"/>
    <s v="US-2017-132059"/>
    <d v="2017-09-23T00:00:00"/>
    <x v="15"/>
    <d v="2017-09-29T00:00:00"/>
    <s v="Standard Class"/>
    <s v="AP-10915"/>
    <s v="Arthur Prichep"/>
    <s v="Consumer"/>
    <s v="United States"/>
    <s v="Fort Collins"/>
    <x v="22"/>
    <n v="80525"/>
    <x v="1"/>
    <s v="TEC-AC-10003280"/>
    <x v="2"/>
    <s v="Accessories"/>
    <x v="1037"/>
    <n v="47.984000000000002"/>
    <n v="2"/>
    <n v="0.2"/>
    <n v="0.59979999999999656"/>
    <n v="1.2499999999999928E-2"/>
    <n v="0.29989999999999828"/>
    <n v="23.992000000000001"/>
    <n v="29.99"/>
    <n v="9.5968000000000018"/>
  </r>
  <r>
    <n v="3178"/>
    <s v="CA-2017-122280"/>
    <d v="2017-09-10T00:00:00"/>
    <x v="15"/>
    <d v="2017-09-10T00:00:00"/>
    <s v="Same Day"/>
    <s v="SH-20395"/>
    <s v="Shahid Hopkins"/>
    <s v="Consumer"/>
    <s v="United States"/>
    <s v="New York City"/>
    <x v="15"/>
    <n v="10024"/>
    <x v="3"/>
    <s v="OFF-PA-10004911"/>
    <x v="1"/>
    <s v="Paper"/>
    <x v="938"/>
    <n v="18.760000000000002"/>
    <n v="2"/>
    <n v="0"/>
    <n v="9.0048000000000012"/>
    <n v="0.48000000000000004"/>
    <n v="4.5024000000000006"/>
    <n v="9.3800000000000008"/>
    <n v="9.3800000000000008"/>
    <n v="0"/>
  </r>
  <r>
    <n v="3179"/>
    <s v="CA-2017-105235"/>
    <d v="2017-12-05T00:00:00"/>
    <x v="22"/>
    <d v="2017-12-11T00:00:00"/>
    <s v="Standard Class"/>
    <s v="SM-20950"/>
    <s v="Suzanne McNair"/>
    <s v="Corporate"/>
    <s v="United States"/>
    <s v="New York City"/>
    <x v="15"/>
    <n v="10011"/>
    <x v="3"/>
    <s v="FUR-FU-10001487"/>
    <x v="0"/>
    <s v="Furnishings"/>
    <x v="5"/>
    <n v="20.94"/>
    <n v="3"/>
    <n v="0"/>
    <n v="6.0725999999999987"/>
    <n v="0.28999999999999992"/>
    <n v="2.0241999999999996"/>
    <n v="6.98"/>
    <n v="6.98"/>
    <n v="0"/>
  </r>
  <r>
    <n v="3180"/>
    <s v="CA-2017-105235"/>
    <d v="2017-12-05T00:00:00"/>
    <x v="22"/>
    <d v="2017-12-11T00:00:00"/>
    <s v="Standard Class"/>
    <s v="SM-20950"/>
    <s v="Suzanne McNair"/>
    <s v="Corporate"/>
    <s v="United States"/>
    <s v="New York City"/>
    <x v="15"/>
    <n v="10011"/>
    <x v="3"/>
    <s v="FUR-FU-10000521"/>
    <x v="0"/>
    <s v="Furnishings"/>
    <x v="139"/>
    <n v="58.68"/>
    <n v="2"/>
    <n v="0"/>
    <n v="18.190799999999996"/>
    <n v="0.30999999999999994"/>
    <n v="9.0953999999999979"/>
    <n v="29.34"/>
    <n v="29.34"/>
    <n v="0"/>
  </r>
  <r>
    <n v="3181"/>
    <s v="CA-2017-105235"/>
    <d v="2017-12-05T00:00:00"/>
    <x v="22"/>
    <d v="2017-12-11T00:00:00"/>
    <s v="Standard Class"/>
    <s v="SM-20950"/>
    <s v="Suzanne McNair"/>
    <s v="Corporate"/>
    <s v="United States"/>
    <s v="New York City"/>
    <x v="15"/>
    <n v="10011"/>
    <x v="3"/>
    <s v="OFF-AP-10001271"/>
    <x v="1"/>
    <s v="Appliances"/>
    <x v="474"/>
    <n v="254.89999999999998"/>
    <n v="5"/>
    <n v="0"/>
    <n v="68.823000000000008"/>
    <n v="0.27000000000000007"/>
    <n v="13.764600000000002"/>
    <n v="50.98"/>
    <n v="50.98"/>
    <n v="0"/>
  </r>
  <r>
    <n v="3182"/>
    <s v="CA-2017-152912"/>
    <d v="2017-11-09T00:00:00"/>
    <x v="23"/>
    <d v="2017-11-12T00:00:00"/>
    <s v="Second Class"/>
    <s v="BM-11650"/>
    <s v="Brian Moss"/>
    <s v="Corporate"/>
    <s v="United States"/>
    <s v="Columbia"/>
    <x v="39"/>
    <n v="21044"/>
    <x v="3"/>
    <s v="OFF-BI-10004728"/>
    <x v="1"/>
    <s v="Binders"/>
    <x v="544"/>
    <n v="9.64"/>
    <n v="2"/>
    <n v="0"/>
    <n v="4.4344000000000001"/>
    <n v="0.45999999999999996"/>
    <n v="2.2172000000000001"/>
    <n v="4.82"/>
    <n v="4.82"/>
    <n v="0"/>
  </r>
  <r>
    <n v="3183"/>
    <s v="CA-2017-152912"/>
    <d v="2017-11-09T00:00:00"/>
    <x v="23"/>
    <d v="2017-11-12T00:00:00"/>
    <s v="Second Class"/>
    <s v="BM-11650"/>
    <s v="Brian Moss"/>
    <s v="Corporate"/>
    <s v="United States"/>
    <s v="Columbia"/>
    <x v="39"/>
    <n v="21044"/>
    <x v="3"/>
    <s v="TEC-AC-10004666"/>
    <x v="2"/>
    <s v="Accessories"/>
    <x v="716"/>
    <n v="826.62000000000012"/>
    <n v="3"/>
    <n v="0"/>
    <n v="355.4466000000001"/>
    <n v="0.43000000000000005"/>
    <n v="118.48220000000003"/>
    <n v="275.54000000000002"/>
    <n v="275.54000000000002"/>
    <n v="0"/>
  </r>
  <r>
    <n v="3184"/>
    <s v="CA-2017-152912"/>
    <d v="2017-11-09T00:00:00"/>
    <x v="23"/>
    <d v="2017-11-12T00:00:00"/>
    <s v="Second Class"/>
    <s v="BM-11650"/>
    <s v="Brian Moss"/>
    <s v="Corporate"/>
    <s v="United States"/>
    <s v="Columbia"/>
    <x v="39"/>
    <n v="21044"/>
    <x v="3"/>
    <s v="OFF-ST-10003208"/>
    <x v="1"/>
    <s v="Storage"/>
    <x v="246"/>
    <n v="1633.14"/>
    <n v="9"/>
    <n v="0"/>
    <n v="473.61059999999975"/>
    <n v="0.28999999999999981"/>
    <n v="52.623399999999975"/>
    <n v="181.46"/>
    <n v="181.46"/>
    <n v="0"/>
  </r>
  <r>
    <n v="3185"/>
    <s v="CA-2017-152912"/>
    <d v="2017-11-09T00:00:00"/>
    <x v="23"/>
    <d v="2017-11-12T00:00:00"/>
    <s v="Second Class"/>
    <s v="BM-11650"/>
    <s v="Brian Moss"/>
    <s v="Corporate"/>
    <s v="United States"/>
    <s v="Columbia"/>
    <x v="39"/>
    <n v="21044"/>
    <x v="3"/>
    <s v="OFF-ST-10003208"/>
    <x v="1"/>
    <s v="Storage"/>
    <x v="246"/>
    <n v="544.38"/>
    <n v="3"/>
    <n v="0"/>
    <n v="157.87019999999993"/>
    <n v="0.28999999999999987"/>
    <n v="52.623399999999975"/>
    <n v="181.46"/>
    <n v="181.46"/>
    <n v="0"/>
  </r>
  <r>
    <n v="3186"/>
    <s v="CA-2014-123498"/>
    <d v="2014-11-07T00:00:00"/>
    <x v="7"/>
    <d v="2014-11-09T00:00:00"/>
    <s v="First Class"/>
    <s v="TC-20980"/>
    <s v="Tamara Chand"/>
    <s v="Corporate"/>
    <s v="United States"/>
    <s v="Houston"/>
    <x v="5"/>
    <n v="77041"/>
    <x v="2"/>
    <s v="OFF-BI-10000632"/>
    <x v="1"/>
    <s v="Binders"/>
    <x v="1297"/>
    <n v="26.045999999999992"/>
    <n v="3"/>
    <n v="0.8"/>
    <n v="-44.278199999999998"/>
    <n v="-1.7000000000000004"/>
    <n v="-14.759399999999999"/>
    <n v="8.6819999999999968"/>
    <n v="43.41"/>
    <n v="20.836799999999997"/>
  </r>
  <r>
    <n v="3187"/>
    <s v="CA-2014-123498"/>
    <d v="2014-11-07T00:00:00"/>
    <x v="7"/>
    <d v="2014-11-09T00:00:00"/>
    <s v="First Class"/>
    <s v="TC-20980"/>
    <s v="Tamara Chand"/>
    <s v="Corporate"/>
    <s v="United States"/>
    <s v="Houston"/>
    <x v="5"/>
    <n v="77041"/>
    <x v="2"/>
    <s v="OFF-EN-10004773"/>
    <x v="1"/>
    <s v="Envelopes"/>
    <x v="153"/>
    <n v="74.352000000000004"/>
    <n v="3"/>
    <n v="0.2"/>
    <n v="26.952599999999997"/>
    <n v="0.36249999999999993"/>
    <n v="8.9841999999999995"/>
    <n v="24.784000000000002"/>
    <n v="30.979999999999997"/>
    <n v="14.870400000000002"/>
  </r>
  <r>
    <n v="3188"/>
    <s v="CA-2017-159352"/>
    <d v="2017-03-12T00:00:00"/>
    <x v="42"/>
    <d v="2017-03-17T00:00:00"/>
    <s v="Standard Class"/>
    <s v="KB-16585"/>
    <s v="Ken Black"/>
    <s v="Corporate"/>
    <s v="United States"/>
    <s v="Lowell"/>
    <x v="31"/>
    <n v="1852"/>
    <x v="3"/>
    <s v="TEC-PH-10004700"/>
    <x v="2"/>
    <s v="Phones"/>
    <x v="851"/>
    <n v="69.930000000000007"/>
    <n v="7"/>
    <n v="0"/>
    <n v="32.1678"/>
    <n v="0.45999999999999996"/>
    <n v="4.5953999999999997"/>
    <n v="9.99"/>
    <n v="9.99"/>
    <n v="0"/>
  </r>
  <r>
    <n v="3189"/>
    <s v="US-2017-146416"/>
    <d v="2017-10-20T00:00:00"/>
    <x v="13"/>
    <d v="2017-10-22T00:00:00"/>
    <s v="Second Class"/>
    <s v="JE-16165"/>
    <s v="Justin Ellison"/>
    <s v="Corporate"/>
    <s v="United States"/>
    <s v="Woodland"/>
    <x v="1"/>
    <n v="95695"/>
    <x v="1"/>
    <s v="OFF-LA-10003714"/>
    <x v="1"/>
    <s v="Labels"/>
    <x v="1157"/>
    <n v="3.75"/>
    <n v="1"/>
    <n v="0"/>
    <n v="1.7999999999999998"/>
    <n v="0.47999999999999993"/>
    <n v="1.7999999999999998"/>
    <n v="3.75"/>
    <n v="3.75"/>
    <n v="0"/>
  </r>
  <r>
    <n v="3190"/>
    <s v="US-2017-146416"/>
    <d v="2017-10-20T00:00:00"/>
    <x v="13"/>
    <d v="2017-10-22T00:00:00"/>
    <s v="Second Class"/>
    <s v="JE-16165"/>
    <s v="Justin Ellison"/>
    <s v="Corporate"/>
    <s v="United States"/>
    <s v="Woodland"/>
    <x v="1"/>
    <n v="95695"/>
    <x v="1"/>
    <s v="OFF-BI-10001787"/>
    <x v="1"/>
    <s v="Binders"/>
    <x v="1491"/>
    <n v="20.928000000000001"/>
    <n v="4"/>
    <n v="0.2"/>
    <n v="7.5864000000000003"/>
    <n v="0.36249999999999999"/>
    <n v="1.8966000000000001"/>
    <n v="5.2320000000000002"/>
    <n v="6.54"/>
    <n v="4.1856"/>
  </r>
  <r>
    <n v="3191"/>
    <s v="US-2015-163783"/>
    <d v="2015-12-27T00:00:00"/>
    <x v="14"/>
    <d v="2016-01-01T00:00:00"/>
    <s v="Standard Class"/>
    <s v="DR-12940"/>
    <s v="Daniel Raglin"/>
    <s v="Home Office"/>
    <s v="United States"/>
    <s v="Chicago"/>
    <x v="10"/>
    <n v="60610"/>
    <x v="2"/>
    <s v="OFF-ST-10002957"/>
    <x v="1"/>
    <s v="Storage"/>
    <x v="1492"/>
    <n v="12.672000000000001"/>
    <n v="3"/>
    <n v="0.2"/>
    <n v="-3.1680000000000001"/>
    <n v="-0.25"/>
    <n v="-1.056"/>
    <n v="4.2240000000000002"/>
    <n v="5.2799999999999994"/>
    <n v="2.5344000000000002"/>
  </r>
  <r>
    <n v="3192"/>
    <s v="CA-2017-123981"/>
    <d v="2017-10-02T00:00:00"/>
    <x v="13"/>
    <d v="2017-10-08T00:00:00"/>
    <s v="Standard Class"/>
    <s v="RW-19630"/>
    <s v="Rob Williams"/>
    <s v="Corporate"/>
    <s v="United States"/>
    <s v="New York City"/>
    <x v="15"/>
    <n v="10035"/>
    <x v="3"/>
    <s v="TEC-PH-10002115"/>
    <x v="2"/>
    <s v="Phones"/>
    <x v="801"/>
    <n v="65.989999999999995"/>
    <n v="1"/>
    <n v="0"/>
    <n v="17.157400000000003"/>
    <n v="0.26000000000000006"/>
    <n v="17.157400000000003"/>
    <n v="65.989999999999995"/>
    <n v="65.989999999999995"/>
    <n v="0"/>
  </r>
  <r>
    <n v="3193"/>
    <s v="CA-2017-158953"/>
    <d v="2017-06-04T00:00:00"/>
    <x v="27"/>
    <d v="2017-06-08T00:00:00"/>
    <s v="Standard Class"/>
    <s v="ML-18040"/>
    <s v="Michelle Lonsdale"/>
    <s v="Corporate"/>
    <s v="United States"/>
    <s v="Missouri City"/>
    <x v="5"/>
    <n v="77489"/>
    <x v="2"/>
    <s v="OFF-BI-10002557"/>
    <x v="1"/>
    <s v="Binders"/>
    <x v="249"/>
    <n v="6.3699999999999983"/>
    <n v="7"/>
    <n v="0.8"/>
    <n v="-9.5550000000000015"/>
    <n v="-1.5000000000000007"/>
    <n v="-1.3650000000000002"/>
    <n v="0.90999999999999981"/>
    <n v="4.55"/>
    <n v="5.0959999999999992"/>
  </r>
  <r>
    <n v="3194"/>
    <s v="CA-2014-165428"/>
    <d v="2014-09-01T00:00:00"/>
    <x v="30"/>
    <d v="2014-09-04T00:00:00"/>
    <s v="First Class"/>
    <s v="JL-15130"/>
    <s v="Jack Lebron"/>
    <s v="Consumer"/>
    <s v="United States"/>
    <s v="Houston"/>
    <x v="5"/>
    <n v="77036"/>
    <x v="2"/>
    <s v="OFF-BI-10002949"/>
    <x v="1"/>
    <s v="Binders"/>
    <x v="525"/>
    <n v="3.6479999999999992"/>
    <n v="3"/>
    <n v="0.8"/>
    <n v="-6.0192000000000032"/>
    <n v="-1.6500000000000012"/>
    <n v="-2.0064000000000011"/>
    <n v="1.2159999999999997"/>
    <n v="6.08"/>
    <n v="2.9183999999999997"/>
  </r>
  <r>
    <n v="3195"/>
    <s v="CA-2014-165428"/>
    <d v="2014-09-01T00:00:00"/>
    <x v="30"/>
    <d v="2014-09-04T00:00:00"/>
    <s v="First Class"/>
    <s v="JL-15130"/>
    <s v="Jack Lebron"/>
    <s v="Consumer"/>
    <s v="United States"/>
    <s v="Houston"/>
    <x v="5"/>
    <n v="77036"/>
    <x v="2"/>
    <s v="OFF-PA-10004100"/>
    <x v="1"/>
    <s v="Paper"/>
    <x v="260"/>
    <n v="31.104000000000006"/>
    <n v="6"/>
    <n v="0.2"/>
    <n v="10.8864"/>
    <n v="0.34999999999999992"/>
    <n v="1.8144"/>
    <n v="5.1840000000000011"/>
    <n v="6.48"/>
    <n v="6.2208000000000014"/>
  </r>
  <r>
    <n v="3196"/>
    <s v="CA-2016-169026"/>
    <d v="2016-08-08T00:00:00"/>
    <x v="28"/>
    <d v="2016-08-13T00:00:00"/>
    <s v="Standard Class"/>
    <s v="CM-12655"/>
    <s v="Corinna Mitchell"/>
    <s v="Home Office"/>
    <s v="United States"/>
    <s v="Jackson"/>
    <x v="35"/>
    <n v="39212"/>
    <x v="0"/>
    <s v="OFF-FA-10001883"/>
    <x v="1"/>
    <s v="Fasteners"/>
    <x v="1493"/>
    <n v="23.34"/>
    <n v="3"/>
    <n v="0"/>
    <n v="0.23339999999999961"/>
    <n v="9.9999999999999829E-3"/>
    <n v="7.7799999999999869E-2"/>
    <n v="7.78"/>
    <n v="7.78"/>
    <n v="0"/>
  </r>
  <r>
    <n v="3197"/>
    <s v="CA-2017-109750"/>
    <d v="2017-07-22T00:00:00"/>
    <x v="10"/>
    <d v="2017-07-28T00:00:00"/>
    <s v="Standard Class"/>
    <s v="FH-14365"/>
    <s v="Fred Hopkins"/>
    <s v="Corporate"/>
    <s v="United States"/>
    <s v="New York City"/>
    <x v="15"/>
    <n v="10009"/>
    <x v="3"/>
    <s v="TEC-PH-10000702"/>
    <x v="2"/>
    <s v="Phones"/>
    <x v="312"/>
    <n v="29.97"/>
    <n v="3"/>
    <n v="0"/>
    <n v="14.085899999999999"/>
    <n v="0.47"/>
    <n v="4.6952999999999996"/>
    <n v="9.99"/>
    <n v="9.99"/>
    <n v="0"/>
  </r>
  <r>
    <n v="3198"/>
    <s v="CA-2015-149384"/>
    <d v="2015-07-10T00:00:00"/>
    <x v="38"/>
    <d v="2015-07-10T00:00:00"/>
    <s v="Same Day"/>
    <s v="EH-13945"/>
    <s v="Eric Hoffmann"/>
    <s v="Consumer"/>
    <s v="United States"/>
    <s v="Tempe"/>
    <x v="16"/>
    <n v="85281"/>
    <x v="1"/>
    <s v="OFF-BI-10003196"/>
    <x v="1"/>
    <s v="Binders"/>
    <x v="1376"/>
    <n v="3.366000000000001"/>
    <n v="3"/>
    <n v="0.7"/>
    <n v="-2.2439999999999989"/>
    <n v="-0.66666666666666619"/>
    <n v="-0.74799999999999967"/>
    <n v="1.1220000000000003"/>
    <n v="3.7400000000000007"/>
    <n v="2.3562000000000007"/>
  </r>
  <r>
    <n v="3199"/>
    <s v="CA-2014-131527"/>
    <d v="2014-12-01T00:00:00"/>
    <x v="20"/>
    <d v="2014-12-07T00:00:00"/>
    <s v="Standard Class"/>
    <s v="TB-21280"/>
    <s v="Toby Braunhardt"/>
    <s v="Consumer"/>
    <s v="United States"/>
    <s v="Jacksonville"/>
    <x v="3"/>
    <n v="28540"/>
    <x v="0"/>
    <s v="TEC-PH-10001644"/>
    <x v="2"/>
    <s v="Phones"/>
    <x v="1494"/>
    <n v="95.968000000000004"/>
    <n v="4"/>
    <n v="0.2"/>
    <n v="9.5968000000000053"/>
    <n v="0.10000000000000005"/>
    <n v="2.3992000000000013"/>
    <n v="23.992000000000001"/>
    <n v="29.99"/>
    <n v="19.193600000000004"/>
  </r>
  <r>
    <n v="3200"/>
    <s v="CA-2017-164000"/>
    <d v="2017-12-18T00:00:00"/>
    <x v="22"/>
    <d v="2017-12-22T00:00:00"/>
    <s v="Standard Class"/>
    <s v="AH-10030"/>
    <s v="Aaron Hawkins"/>
    <s v="Corporate"/>
    <s v="United States"/>
    <s v="Philadelphia"/>
    <x v="9"/>
    <n v="19134"/>
    <x v="3"/>
    <s v="OFF-AR-10003183"/>
    <x v="1"/>
    <s v="Art"/>
    <x v="1399"/>
    <n v="18.704000000000001"/>
    <n v="7"/>
    <n v="0.2"/>
    <n v="2.3379999999999983"/>
    <n v="0.1249999999999999"/>
    <n v="0.33399999999999974"/>
    <n v="2.6720000000000002"/>
    <n v="3.34"/>
    <n v="3.7408000000000001"/>
  </r>
  <r>
    <n v="3201"/>
    <s v="CA-2014-164224"/>
    <d v="2014-05-18T00:00:00"/>
    <x v="8"/>
    <d v="2014-05-20T00:00:00"/>
    <s v="Second Class"/>
    <s v="TT-21070"/>
    <s v="Ted Trevino"/>
    <s v="Consumer"/>
    <s v="United States"/>
    <s v="Akron"/>
    <x v="24"/>
    <n v="44312"/>
    <x v="3"/>
    <s v="FUR-FU-10000308"/>
    <x v="0"/>
    <s v="Furnishings"/>
    <x v="1278"/>
    <n v="149.232"/>
    <n v="3"/>
    <n v="0.2"/>
    <n v="3.7308000000000021"/>
    <n v="2.5000000000000015E-2"/>
    <n v="1.2436000000000007"/>
    <n v="49.744"/>
    <n v="62.179999999999993"/>
    <n v="29.846400000000003"/>
  </r>
  <r>
    <n v="3202"/>
    <s v="CA-2014-164224"/>
    <d v="2014-05-18T00:00:00"/>
    <x v="8"/>
    <d v="2014-05-20T00:00:00"/>
    <s v="Second Class"/>
    <s v="TT-21070"/>
    <s v="Ted Trevino"/>
    <s v="Consumer"/>
    <s v="United States"/>
    <s v="Akron"/>
    <x v="24"/>
    <n v="44312"/>
    <x v="3"/>
    <s v="OFF-PA-10001526"/>
    <x v="1"/>
    <s v="Paper"/>
    <x v="1039"/>
    <n v="15.936000000000002"/>
    <n v="4"/>
    <n v="0.2"/>
    <n v="5.7768000000000015"/>
    <n v="0.36250000000000004"/>
    <n v="1.4442000000000004"/>
    <n v="3.9840000000000004"/>
    <n v="4.9800000000000004"/>
    <n v="3.1872000000000007"/>
  </r>
  <r>
    <n v="3203"/>
    <s v="CA-2014-158372"/>
    <d v="2014-11-10T00:00:00"/>
    <x v="7"/>
    <d v="2014-11-16T00:00:00"/>
    <s v="Standard Class"/>
    <s v="RD-19900"/>
    <s v="Ruben Dartt"/>
    <s v="Consumer"/>
    <s v="United States"/>
    <s v="San Diego"/>
    <x v="1"/>
    <n v="92037"/>
    <x v="1"/>
    <s v="TEC-PH-10002103"/>
    <x v="2"/>
    <s v="Phones"/>
    <x v="539"/>
    <n v="601.53599999999994"/>
    <n v="8"/>
    <n v="0.2"/>
    <n v="60.153600000000012"/>
    <n v="0.10000000000000003"/>
    <n v="7.5192000000000014"/>
    <n v="75.191999999999993"/>
    <n v="93.989999999999981"/>
    <n v="120.30719999999999"/>
  </r>
  <r>
    <n v="3204"/>
    <s v="CA-2014-158372"/>
    <d v="2014-11-10T00:00:00"/>
    <x v="7"/>
    <d v="2014-11-16T00:00:00"/>
    <s v="Standard Class"/>
    <s v="RD-19900"/>
    <s v="Ruben Dartt"/>
    <s v="Consumer"/>
    <s v="United States"/>
    <s v="San Diego"/>
    <x v="1"/>
    <n v="92037"/>
    <x v="1"/>
    <s v="TEC-AC-10004209"/>
    <x v="2"/>
    <s v="Accessories"/>
    <x v="908"/>
    <n v="10.99"/>
    <n v="1"/>
    <n v="0"/>
    <n v="4.2861000000000002"/>
    <n v="0.39"/>
    <n v="4.2861000000000002"/>
    <n v="10.99"/>
    <n v="10.99"/>
    <n v="0"/>
  </r>
  <r>
    <n v="3205"/>
    <s v="CA-2014-158372"/>
    <d v="2014-11-10T00:00:00"/>
    <x v="7"/>
    <d v="2014-11-16T00:00:00"/>
    <s v="Standard Class"/>
    <s v="RD-19900"/>
    <s v="Ruben Dartt"/>
    <s v="Consumer"/>
    <s v="United States"/>
    <s v="San Diego"/>
    <x v="1"/>
    <n v="92037"/>
    <x v="1"/>
    <s v="FUR-FU-10000397"/>
    <x v="0"/>
    <s v="Furnishings"/>
    <x v="63"/>
    <n v="39.880000000000003"/>
    <n v="2"/>
    <n v="0"/>
    <n v="11.166400000000003"/>
    <n v="0.28000000000000008"/>
    <n v="5.5832000000000015"/>
    <n v="19.940000000000001"/>
    <n v="19.940000000000001"/>
    <n v="0"/>
  </r>
  <r>
    <n v="3206"/>
    <s v="CA-2014-158372"/>
    <d v="2014-11-10T00:00:00"/>
    <x v="7"/>
    <d v="2014-11-16T00:00:00"/>
    <s v="Standard Class"/>
    <s v="RD-19900"/>
    <s v="Ruben Dartt"/>
    <s v="Consumer"/>
    <s v="United States"/>
    <s v="San Diego"/>
    <x v="1"/>
    <n v="92037"/>
    <x v="1"/>
    <s v="OFF-PA-10002137"/>
    <x v="1"/>
    <s v="Paper"/>
    <x v="565"/>
    <n v="62.24"/>
    <n v="8"/>
    <n v="0"/>
    <n v="28.007999999999996"/>
    <n v="0.4499999999999999"/>
    <n v="3.5009999999999994"/>
    <n v="7.78"/>
    <n v="7.78"/>
    <n v="0"/>
  </r>
  <r>
    <n v="3207"/>
    <s v="CA-2014-158372"/>
    <d v="2014-11-10T00:00:00"/>
    <x v="7"/>
    <d v="2014-11-16T00:00:00"/>
    <s v="Standard Class"/>
    <s v="RD-19900"/>
    <s v="Ruben Dartt"/>
    <s v="Consumer"/>
    <s v="United States"/>
    <s v="San Diego"/>
    <x v="1"/>
    <n v="92037"/>
    <x v="1"/>
    <s v="FUR-FU-10001867"/>
    <x v="0"/>
    <s v="Furnishings"/>
    <x v="876"/>
    <n v="53.2"/>
    <n v="5"/>
    <n v="0"/>
    <n v="14.896000000000003"/>
    <n v="0.28000000000000003"/>
    <n v="2.9792000000000005"/>
    <n v="10.64"/>
    <n v="10.64"/>
    <n v="0"/>
  </r>
  <r>
    <n v="3208"/>
    <s v="CA-2014-158372"/>
    <d v="2014-11-10T00:00:00"/>
    <x v="7"/>
    <d v="2014-11-16T00:00:00"/>
    <s v="Standard Class"/>
    <s v="RD-19900"/>
    <s v="Ruben Dartt"/>
    <s v="Consumer"/>
    <s v="United States"/>
    <s v="San Diego"/>
    <x v="1"/>
    <n v="92037"/>
    <x v="1"/>
    <s v="OFF-LA-10000407"/>
    <x v="1"/>
    <s v="Labels"/>
    <x v="1495"/>
    <n v="39.840000000000003"/>
    <n v="8"/>
    <n v="0"/>
    <n v="18.3264"/>
    <n v="0.45999999999999996"/>
    <n v="2.2907999999999999"/>
    <n v="4.9800000000000004"/>
    <n v="4.9800000000000004"/>
    <n v="0"/>
  </r>
  <r>
    <n v="3209"/>
    <s v="CA-2016-108882"/>
    <d v="2016-01-09T00:00:00"/>
    <x v="12"/>
    <d v="2016-01-15T00:00:00"/>
    <s v="Standard Class"/>
    <s v="LA-16780"/>
    <s v="Laura Armstrong"/>
    <s v="Corporate"/>
    <s v="United States"/>
    <s v="Fresno"/>
    <x v="1"/>
    <n v="93727"/>
    <x v="1"/>
    <s v="TEC-AC-10000420"/>
    <x v="2"/>
    <s v="Accessories"/>
    <x v="1496"/>
    <n v="349.95"/>
    <n v="5"/>
    <n v="0"/>
    <n v="118.98299999999999"/>
    <n v="0.33999999999999997"/>
    <n v="23.796599999999998"/>
    <n v="69.989999999999995"/>
    <n v="69.989999999999995"/>
    <n v="0"/>
  </r>
  <r>
    <n v="3210"/>
    <s v="CA-2016-108882"/>
    <d v="2016-01-09T00:00:00"/>
    <x v="12"/>
    <d v="2016-01-15T00:00:00"/>
    <s v="Standard Class"/>
    <s v="LA-16780"/>
    <s v="Laura Armstrong"/>
    <s v="Corporate"/>
    <s v="United States"/>
    <s v="Fresno"/>
    <x v="1"/>
    <n v="93727"/>
    <x v="1"/>
    <s v="TEC-PH-10002726"/>
    <x v="2"/>
    <s v="Phones"/>
    <x v="66"/>
    <n v="377.92800000000005"/>
    <n v="9"/>
    <n v="0.2"/>
    <n v="141.72300000000001"/>
    <n v="0.375"/>
    <n v="15.747000000000002"/>
    <n v="41.992000000000004"/>
    <n v="52.490000000000009"/>
    <n v="75.585600000000014"/>
  </r>
  <r>
    <n v="3211"/>
    <s v="US-2017-108245"/>
    <d v="2017-09-22T00:00:00"/>
    <x v="15"/>
    <d v="2017-09-27T00:00:00"/>
    <s v="Standard Class"/>
    <s v="SH-19975"/>
    <s v="Sally Hughsby"/>
    <s v="Corporate"/>
    <s v="United States"/>
    <s v="Pearland"/>
    <x v="5"/>
    <n v="77581"/>
    <x v="2"/>
    <s v="OFF-EN-10001415"/>
    <x v="1"/>
    <s v="Envelopes"/>
    <x v="153"/>
    <n v="13.392000000000001"/>
    <n v="3"/>
    <n v="0.2"/>
    <n v="5.0220000000000002"/>
    <n v="0.375"/>
    <n v="1.6740000000000002"/>
    <n v="4.4640000000000004"/>
    <n v="5.58"/>
    <n v="2.6784000000000003"/>
  </r>
  <r>
    <n v="3212"/>
    <s v="US-2017-108245"/>
    <d v="2017-09-22T00:00:00"/>
    <x v="15"/>
    <d v="2017-09-27T00:00:00"/>
    <s v="Standard Class"/>
    <s v="SH-19975"/>
    <s v="Sally Hughsby"/>
    <s v="Corporate"/>
    <s v="United States"/>
    <s v="Pearland"/>
    <x v="5"/>
    <n v="77581"/>
    <x v="2"/>
    <s v="OFF-BI-10000773"/>
    <x v="1"/>
    <s v="Binders"/>
    <x v="386"/>
    <n v="11.227999999999998"/>
    <n v="7"/>
    <n v="0.8"/>
    <n v="-18.52620000000001"/>
    <n v="-1.6500000000000012"/>
    <n v="-2.6466000000000016"/>
    <n v="1.6039999999999996"/>
    <n v="8.02"/>
    <n v="8.9823999999999984"/>
  </r>
  <r>
    <n v="3213"/>
    <s v="CA-2014-142314"/>
    <d v="2014-12-23T00:00:00"/>
    <x v="20"/>
    <d v="2014-12-28T00:00:00"/>
    <s v="Standard Class"/>
    <s v="SF-20200"/>
    <s v="Sarah Foster"/>
    <s v="Consumer"/>
    <s v="United States"/>
    <s v="Richmond"/>
    <x v="14"/>
    <n v="47374"/>
    <x v="2"/>
    <s v="OFF-AP-10002350"/>
    <x v="1"/>
    <s v="Appliances"/>
    <x v="550"/>
    <n v="207.24"/>
    <n v="11"/>
    <n v="0"/>
    <n v="58.027200000000001"/>
    <n v="0.27999999999999997"/>
    <n v="5.2751999999999999"/>
    <n v="18.84"/>
    <n v="18.84"/>
    <n v="0"/>
  </r>
  <r>
    <n v="3214"/>
    <s v="CA-2016-132409"/>
    <d v="2016-05-26T00:00:00"/>
    <x v="35"/>
    <d v="2016-06-01T00:00:00"/>
    <s v="Standard Class"/>
    <s v="TH-21235"/>
    <s v="Tiffany House"/>
    <s v="Corporate"/>
    <s v="United States"/>
    <s v="Philadelphia"/>
    <x v="9"/>
    <n v="19134"/>
    <x v="3"/>
    <s v="OFF-AR-10001919"/>
    <x v="1"/>
    <s v="Art"/>
    <x v="862"/>
    <n v="1.504"/>
    <n v="1"/>
    <n v="0.2"/>
    <n v="0.16919999999999991"/>
    <n v="0.11249999999999993"/>
    <n v="0.16919999999999991"/>
    <n v="1.504"/>
    <n v="1.88"/>
    <n v="0.30080000000000001"/>
  </r>
  <r>
    <n v="3215"/>
    <s v="CA-2016-132409"/>
    <d v="2016-05-26T00:00:00"/>
    <x v="35"/>
    <d v="2016-06-01T00:00:00"/>
    <s v="Standard Class"/>
    <s v="TH-21235"/>
    <s v="Tiffany House"/>
    <s v="Corporate"/>
    <s v="United States"/>
    <s v="Philadelphia"/>
    <x v="9"/>
    <n v="19134"/>
    <x v="3"/>
    <s v="OFF-AP-10002082"/>
    <x v="1"/>
    <s v="Appliances"/>
    <x v="1101"/>
    <n v="34.848000000000006"/>
    <n v="2"/>
    <n v="0.2"/>
    <n v="6.5339999999999971"/>
    <n v="0.18749999999999989"/>
    <n v="3.2669999999999986"/>
    <n v="17.424000000000003"/>
    <n v="21.78"/>
    <n v="6.9696000000000016"/>
  </r>
  <r>
    <n v="3216"/>
    <s v="CA-2017-150189"/>
    <d v="2017-07-08T00:00:00"/>
    <x v="10"/>
    <d v="2017-07-10T00:00:00"/>
    <s v="First Class"/>
    <s v="VG-21790"/>
    <s v="Vivek Gonzalez"/>
    <s v="Consumer"/>
    <s v="United States"/>
    <s v="San Mateo"/>
    <x v="1"/>
    <n v="94403"/>
    <x v="1"/>
    <s v="OFF-LA-10002762"/>
    <x v="1"/>
    <s v="Labels"/>
    <x v="49"/>
    <n v="75.179999999999993"/>
    <n v="6"/>
    <n v="0"/>
    <n v="35.334599999999995"/>
    <n v="0.47"/>
    <n v="5.8890999999999991"/>
    <n v="12.53"/>
    <n v="12.53"/>
    <n v="0"/>
  </r>
  <r>
    <n v="3217"/>
    <s v="CA-2014-114433"/>
    <d v="2014-05-13T00:00:00"/>
    <x v="8"/>
    <d v="2014-05-17T00:00:00"/>
    <s v="Standard Class"/>
    <s v="NP-18325"/>
    <s v="Naresj Patel"/>
    <s v="Consumer"/>
    <s v="United States"/>
    <s v="Oakland"/>
    <x v="1"/>
    <n v="94601"/>
    <x v="1"/>
    <s v="TEC-AC-10002800"/>
    <x v="2"/>
    <s v="Accessories"/>
    <x v="1216"/>
    <n v="149.97"/>
    <n v="3"/>
    <n v="0"/>
    <n v="52.489499999999992"/>
    <n v="0.35"/>
    <n v="17.496499999999997"/>
    <n v="49.99"/>
    <n v="49.99"/>
    <n v="0"/>
  </r>
  <r>
    <n v="3218"/>
    <s v="CA-2017-104640"/>
    <d v="2017-11-10T00:00:00"/>
    <x v="23"/>
    <d v="2017-11-16T00:00:00"/>
    <s v="Standard Class"/>
    <s v="FH-14275"/>
    <s v="Frank Hawley"/>
    <s v="Corporate"/>
    <s v="United States"/>
    <s v="New York City"/>
    <x v="15"/>
    <n v="10024"/>
    <x v="3"/>
    <s v="OFF-BI-10003925"/>
    <x v="1"/>
    <s v="Binders"/>
    <x v="758"/>
    <n v="931.17600000000016"/>
    <n v="3"/>
    <n v="0.2"/>
    <n v="314.27190000000002"/>
    <n v="0.33749999999999997"/>
    <n v="104.7573"/>
    <n v="310.39200000000005"/>
    <n v="387.99"/>
    <n v="186.23520000000005"/>
  </r>
  <r>
    <n v="3219"/>
    <s v="CA-2017-104640"/>
    <d v="2017-11-10T00:00:00"/>
    <x v="23"/>
    <d v="2017-11-16T00:00:00"/>
    <s v="Standard Class"/>
    <s v="FH-14275"/>
    <s v="Frank Hawley"/>
    <s v="Corporate"/>
    <s v="United States"/>
    <s v="New York City"/>
    <x v="15"/>
    <n v="10024"/>
    <x v="3"/>
    <s v="TEC-PH-10002200"/>
    <x v="2"/>
    <s v="Phones"/>
    <x v="1480"/>
    <n v="430.88"/>
    <n v="2"/>
    <n v="0"/>
    <n v="124.95519999999999"/>
    <n v="0.28999999999999998"/>
    <n v="62.477599999999995"/>
    <n v="215.44"/>
    <n v="215.44"/>
    <n v="0"/>
  </r>
  <r>
    <n v="3220"/>
    <s v="US-2015-137008"/>
    <d v="2015-10-02T00:00:00"/>
    <x v="2"/>
    <d v="2015-10-08T00:00:00"/>
    <s v="Standard Class"/>
    <s v="JP-15460"/>
    <s v="Jennifer Patt"/>
    <s v="Corporate"/>
    <s v="United States"/>
    <s v="Lakewood"/>
    <x v="30"/>
    <n v="8701"/>
    <x v="3"/>
    <s v="OFF-PA-10001295"/>
    <x v="1"/>
    <s v="Paper"/>
    <x v="1220"/>
    <n v="94.85"/>
    <n v="5"/>
    <n v="0"/>
    <n v="45.527999999999992"/>
    <n v="0.47999999999999993"/>
    <n v="9.105599999999999"/>
    <n v="18.97"/>
    <n v="18.97"/>
    <n v="0"/>
  </r>
  <r>
    <n v="3221"/>
    <s v="US-2015-137008"/>
    <d v="2015-10-02T00:00:00"/>
    <x v="2"/>
    <d v="2015-10-08T00:00:00"/>
    <s v="Standard Class"/>
    <s v="JP-15460"/>
    <s v="Jennifer Patt"/>
    <s v="Corporate"/>
    <s v="United States"/>
    <s v="Lakewood"/>
    <x v="30"/>
    <n v="8701"/>
    <x v="3"/>
    <s v="OFF-EN-10002500"/>
    <x v="1"/>
    <s v="Envelopes"/>
    <x v="118"/>
    <n v="51.12"/>
    <n v="4"/>
    <n v="0"/>
    <n v="23.003999999999998"/>
    <n v="0.44999999999999996"/>
    <n v="5.7509999999999994"/>
    <n v="12.78"/>
    <n v="12.78"/>
    <n v="0"/>
  </r>
  <r>
    <n v="3222"/>
    <s v="US-2015-137008"/>
    <d v="2015-10-02T00:00:00"/>
    <x v="2"/>
    <d v="2015-10-08T00:00:00"/>
    <s v="Standard Class"/>
    <s v="JP-15460"/>
    <s v="Jennifer Patt"/>
    <s v="Corporate"/>
    <s v="United States"/>
    <s v="Lakewood"/>
    <x v="30"/>
    <n v="8701"/>
    <x v="3"/>
    <s v="TEC-AC-10000892"/>
    <x v="2"/>
    <s v="Accessories"/>
    <x v="293"/>
    <n v="90"/>
    <n v="1"/>
    <n v="0"/>
    <n v="32.4"/>
    <n v="0.36"/>
    <n v="32.4"/>
    <n v="90"/>
    <n v="90"/>
    <n v="0"/>
  </r>
  <r>
    <n v="3223"/>
    <s v="CA-2014-108189"/>
    <d v="2014-10-02T00:00:00"/>
    <x v="18"/>
    <d v="2014-10-05T00:00:00"/>
    <s v="First Class"/>
    <s v="ES-14080"/>
    <s v="Erin Smith"/>
    <s v="Corporate"/>
    <s v="United States"/>
    <s v="Tempe"/>
    <x v="16"/>
    <n v="85281"/>
    <x v="1"/>
    <s v="OFF-PA-10001838"/>
    <x v="1"/>
    <s v="Paper"/>
    <x v="1008"/>
    <n v="9.4079999999999995"/>
    <n v="2"/>
    <n v="0.2"/>
    <n v="3.4103999999999997"/>
    <n v="0.36249999999999999"/>
    <n v="1.7051999999999998"/>
    <n v="4.7039999999999997"/>
    <n v="5.879999999999999"/>
    <n v="1.8815999999999999"/>
  </r>
  <r>
    <n v="3224"/>
    <s v="CA-2014-108189"/>
    <d v="2014-10-02T00:00:00"/>
    <x v="18"/>
    <d v="2014-10-05T00:00:00"/>
    <s v="First Class"/>
    <s v="ES-14080"/>
    <s v="Erin Smith"/>
    <s v="Corporate"/>
    <s v="United States"/>
    <s v="Tempe"/>
    <x v="16"/>
    <n v="85281"/>
    <x v="1"/>
    <s v="OFF-FA-10000735"/>
    <x v="1"/>
    <s v="Fasteners"/>
    <x v="128"/>
    <n v="4.6719999999999997"/>
    <n v="2"/>
    <n v="0.2"/>
    <n v="1.4599999999999997"/>
    <n v="0.31249999999999994"/>
    <n v="0.72999999999999987"/>
    <n v="2.3359999999999999"/>
    <n v="2.9199999999999995"/>
    <n v="0.93440000000000001"/>
  </r>
  <r>
    <n v="3225"/>
    <s v="CA-2014-108189"/>
    <d v="2014-10-02T00:00:00"/>
    <x v="18"/>
    <d v="2014-10-05T00:00:00"/>
    <s v="First Class"/>
    <s v="ES-14080"/>
    <s v="Erin Smith"/>
    <s v="Corporate"/>
    <s v="United States"/>
    <s v="Tempe"/>
    <x v="16"/>
    <n v="85281"/>
    <x v="1"/>
    <s v="TEC-PH-10001760"/>
    <x v="2"/>
    <s v="Phones"/>
    <x v="257"/>
    <n v="318.40000000000003"/>
    <n v="2"/>
    <n v="0.2"/>
    <n v="107.46"/>
    <n v="0.33749999999999997"/>
    <n v="53.73"/>
    <n v="159.20000000000002"/>
    <n v="199"/>
    <n v="63.680000000000007"/>
  </r>
  <r>
    <n v="3226"/>
    <s v="CA-2014-108189"/>
    <d v="2014-10-02T00:00:00"/>
    <x v="18"/>
    <d v="2014-10-05T00:00:00"/>
    <s v="First Class"/>
    <s v="ES-14080"/>
    <s v="Erin Smith"/>
    <s v="Corporate"/>
    <s v="United States"/>
    <s v="Tempe"/>
    <x v="16"/>
    <n v="85281"/>
    <x v="1"/>
    <s v="OFF-EN-10004846"/>
    <x v="1"/>
    <s v="Envelopes"/>
    <x v="1497"/>
    <n v="12.768000000000001"/>
    <n v="6"/>
    <n v="0.2"/>
    <n v="4.628400000000001"/>
    <n v="0.36250000000000004"/>
    <n v="0.7714000000000002"/>
    <n v="2.1280000000000001"/>
    <n v="2.6599999999999997"/>
    <n v="2.5536000000000003"/>
  </r>
  <r>
    <n v="3227"/>
    <s v="CA-2014-108189"/>
    <d v="2014-10-02T00:00:00"/>
    <x v="18"/>
    <d v="2014-10-05T00:00:00"/>
    <s v="First Class"/>
    <s v="ES-14080"/>
    <s v="Erin Smith"/>
    <s v="Corporate"/>
    <s v="United States"/>
    <s v="Tempe"/>
    <x v="16"/>
    <n v="85281"/>
    <x v="1"/>
    <s v="OFF-SU-10003567"/>
    <x v="1"/>
    <s v="Supplies"/>
    <x v="1498"/>
    <n v="15.36"/>
    <n v="2"/>
    <n v="0.2"/>
    <n v="-3.2639999999999993"/>
    <n v="-0.21249999999999997"/>
    <n v="-1.6319999999999997"/>
    <n v="7.68"/>
    <n v="9.6"/>
    <n v="3.0720000000000001"/>
  </r>
  <r>
    <n v="3228"/>
    <s v="CA-2014-108189"/>
    <d v="2014-10-02T00:00:00"/>
    <x v="18"/>
    <d v="2014-10-05T00:00:00"/>
    <s v="First Class"/>
    <s v="ES-14080"/>
    <s v="Erin Smith"/>
    <s v="Corporate"/>
    <s v="United States"/>
    <s v="Tempe"/>
    <x v="16"/>
    <n v="85281"/>
    <x v="1"/>
    <s v="TEC-PH-10001557"/>
    <x v="2"/>
    <s v="Phones"/>
    <x v="664"/>
    <n v="230.376"/>
    <n v="3"/>
    <n v="0.2"/>
    <n v="20.157899999999991"/>
    <n v="8.7499999999999953E-2"/>
    <n v="6.7192999999999969"/>
    <n v="76.792000000000002"/>
    <n v="95.989999999999981"/>
    <n v="46.075200000000002"/>
  </r>
  <r>
    <n v="3229"/>
    <s v="CA-2014-108189"/>
    <d v="2014-10-02T00:00:00"/>
    <x v="18"/>
    <d v="2014-10-05T00:00:00"/>
    <s v="First Class"/>
    <s v="ES-14080"/>
    <s v="Erin Smith"/>
    <s v="Corporate"/>
    <s v="United States"/>
    <s v="Tempe"/>
    <x v="16"/>
    <n v="85281"/>
    <x v="1"/>
    <s v="TEC-AC-10003038"/>
    <x v="2"/>
    <s v="Accessories"/>
    <x v="1033"/>
    <n v="7.16"/>
    <n v="1"/>
    <n v="0.2"/>
    <n v="-8.9500000000001023E-2"/>
    <n v="-1.2500000000000143E-2"/>
    <n v="-8.9500000000001023E-2"/>
    <n v="7.16"/>
    <n v="8.9499999999999993"/>
    <n v="1.4320000000000002"/>
  </r>
  <r>
    <n v="3230"/>
    <s v="CA-2014-154641"/>
    <d v="2014-08-11T00:00:00"/>
    <x v="9"/>
    <d v="2014-08-16T00:00:00"/>
    <s v="Standard Class"/>
    <s v="KL-16645"/>
    <s v="Ken Lonsdale"/>
    <s v="Consumer"/>
    <s v="United States"/>
    <s v="New York City"/>
    <x v="15"/>
    <n v="10035"/>
    <x v="3"/>
    <s v="OFF-ST-10004459"/>
    <x v="1"/>
    <s v="Storage"/>
    <x v="459"/>
    <n v="375.34"/>
    <n v="1"/>
    <n v="0"/>
    <n v="18.766999999999996"/>
    <n v="4.9999999999999996E-2"/>
    <n v="18.766999999999996"/>
    <n v="375.34"/>
    <n v="375.34"/>
    <n v="0"/>
  </r>
  <r>
    <n v="3231"/>
    <s v="CA-2017-131625"/>
    <d v="2017-09-01T00:00:00"/>
    <x v="15"/>
    <d v="2017-09-05T00:00:00"/>
    <s v="Second Class"/>
    <s v="BN-11515"/>
    <s v="Bradley Nguyen"/>
    <s v="Consumer"/>
    <s v="United States"/>
    <s v="New York City"/>
    <x v="15"/>
    <n v="10009"/>
    <x v="3"/>
    <s v="FUR-FU-10004960"/>
    <x v="0"/>
    <s v="Furnishings"/>
    <x v="928"/>
    <n v="114.9"/>
    <n v="5"/>
    <n v="0"/>
    <n v="39.066000000000003"/>
    <n v="0.34"/>
    <n v="7.8132000000000001"/>
    <n v="22.98"/>
    <n v="22.98"/>
    <n v="0"/>
  </r>
  <r>
    <n v="3232"/>
    <s v="US-2017-156356"/>
    <d v="2017-04-16T00:00:00"/>
    <x v="4"/>
    <d v="2017-04-22T00:00:00"/>
    <s v="Standard Class"/>
    <s v="ND-18370"/>
    <s v="Natalie DeCherney"/>
    <s v="Consumer"/>
    <s v="United States"/>
    <s v="Houston"/>
    <x v="5"/>
    <n v="77095"/>
    <x v="2"/>
    <s v="OFF-BI-10000632"/>
    <x v="1"/>
    <s v="Binders"/>
    <x v="1297"/>
    <n v="26.045999999999992"/>
    <n v="3"/>
    <n v="0.8"/>
    <n v="-44.278199999999998"/>
    <n v="-1.7000000000000004"/>
    <n v="-14.759399999999999"/>
    <n v="8.6819999999999968"/>
    <n v="43.41"/>
    <n v="20.836799999999997"/>
  </r>
  <r>
    <n v="3233"/>
    <s v="US-2017-156356"/>
    <d v="2017-04-16T00:00:00"/>
    <x v="4"/>
    <d v="2017-04-22T00:00:00"/>
    <s v="Standard Class"/>
    <s v="ND-18370"/>
    <s v="Natalie DeCherney"/>
    <s v="Consumer"/>
    <s v="United States"/>
    <s v="Houston"/>
    <x v="5"/>
    <n v="77095"/>
    <x v="2"/>
    <s v="OFF-BI-10001107"/>
    <x v="1"/>
    <s v="Binders"/>
    <x v="497"/>
    <n v="2.8959999999999995"/>
    <n v="1"/>
    <n v="0.8"/>
    <n v="-4.7784000000000013"/>
    <n v="-1.6500000000000008"/>
    <n v="-4.7784000000000013"/>
    <n v="2.8959999999999995"/>
    <n v="14.48"/>
    <n v="2.3167999999999997"/>
  </r>
  <r>
    <n v="3234"/>
    <s v="US-2017-156356"/>
    <d v="2017-04-16T00:00:00"/>
    <x v="4"/>
    <d v="2017-04-22T00:00:00"/>
    <s v="Standard Class"/>
    <s v="ND-18370"/>
    <s v="Natalie DeCherney"/>
    <s v="Consumer"/>
    <s v="United States"/>
    <s v="Houston"/>
    <x v="5"/>
    <n v="77095"/>
    <x v="2"/>
    <s v="OFF-ST-10002301"/>
    <x v="1"/>
    <s v="Storage"/>
    <x v="1499"/>
    <n v="32.544000000000004"/>
    <n v="2"/>
    <n v="0.2"/>
    <n v="-7.7292000000000041"/>
    <n v="-0.2375000000000001"/>
    <n v="-3.864600000000002"/>
    <n v="16.272000000000002"/>
    <n v="20.34"/>
    <n v="6.5088000000000008"/>
  </r>
  <r>
    <n v="3235"/>
    <s v="CA-2016-138933"/>
    <d v="2016-04-24T00:00:00"/>
    <x v="25"/>
    <d v="2016-04-27T00:00:00"/>
    <s v="First Class"/>
    <s v="JL-15130"/>
    <s v="Jack Lebron"/>
    <s v="Consumer"/>
    <s v="United States"/>
    <s v="Riverside"/>
    <x v="1"/>
    <n v="92503"/>
    <x v="1"/>
    <s v="OFF-BI-10003355"/>
    <x v="1"/>
    <s v="Binders"/>
    <x v="591"/>
    <n v="3.9840000000000004"/>
    <n v="1"/>
    <n v="0.2"/>
    <n v="1.3944000000000001"/>
    <n v="0.35"/>
    <n v="1.3944000000000001"/>
    <n v="3.9840000000000004"/>
    <n v="4.9800000000000004"/>
    <n v="0.79680000000000017"/>
  </r>
  <r>
    <n v="3236"/>
    <s v="CA-2016-140746"/>
    <d v="2016-01-15T00:00:00"/>
    <x v="12"/>
    <d v="2016-01-15T00:00:00"/>
    <s v="Same Day"/>
    <s v="RC-19825"/>
    <s v="Roy Collins"/>
    <s v="Consumer"/>
    <s v="United States"/>
    <s v="Fairfield"/>
    <x v="29"/>
    <n v="6824"/>
    <x v="3"/>
    <s v="FUR-TA-10002903"/>
    <x v="0"/>
    <s v="Tables"/>
    <x v="258"/>
    <n v="181.79699999999997"/>
    <n v="1"/>
    <n v="0.3"/>
    <n v="-15.582599999999999"/>
    <n v="-8.5714285714285729E-2"/>
    <n v="-15.582599999999999"/>
    <n v="181.79699999999997"/>
    <n v="259.70999999999998"/>
    <n v="54.539099999999991"/>
  </r>
  <r>
    <n v="3237"/>
    <s v="CA-2016-146836"/>
    <d v="2016-05-02T00:00:00"/>
    <x v="35"/>
    <d v="2016-05-02T00:00:00"/>
    <s v="Same Day"/>
    <s v="CC-12475"/>
    <s v="Cindy Chapman"/>
    <s v="Consumer"/>
    <s v="United States"/>
    <s v="New York City"/>
    <x v="15"/>
    <n v="10024"/>
    <x v="3"/>
    <s v="OFF-ST-10001580"/>
    <x v="1"/>
    <s v="Storage"/>
    <x v="355"/>
    <n v="44.94"/>
    <n v="3"/>
    <n v="0"/>
    <n v="12.5832"/>
    <n v="0.28000000000000003"/>
    <n v="4.1943999999999999"/>
    <n v="14.979999999999999"/>
    <n v="14.979999999999999"/>
    <n v="0"/>
  </r>
  <r>
    <n v="3238"/>
    <s v="CA-2016-146836"/>
    <d v="2016-05-02T00:00:00"/>
    <x v="35"/>
    <d v="2016-05-02T00:00:00"/>
    <s v="Same Day"/>
    <s v="CC-12475"/>
    <s v="Cindy Chapman"/>
    <s v="Consumer"/>
    <s v="United States"/>
    <s v="New York City"/>
    <x v="15"/>
    <n v="10024"/>
    <x v="3"/>
    <s v="OFF-BI-10000315"/>
    <x v="1"/>
    <s v="Binders"/>
    <x v="412"/>
    <n v="45.576000000000001"/>
    <n v="3"/>
    <n v="0.2"/>
    <n v="15.951599999999997"/>
    <n v="0.34999999999999992"/>
    <n v="5.3171999999999988"/>
    <n v="15.192"/>
    <n v="18.989999999999998"/>
    <n v="9.1151999999999997"/>
  </r>
  <r>
    <n v="3239"/>
    <s v="US-2016-127971"/>
    <d v="2016-11-20T00:00:00"/>
    <x v="0"/>
    <d v="2016-11-27T00:00:00"/>
    <s v="Standard Class"/>
    <s v="DW-13195"/>
    <s v="David Wiener"/>
    <s v="Corporate"/>
    <s v="United States"/>
    <s v="Houston"/>
    <x v="5"/>
    <n v="77095"/>
    <x v="2"/>
    <s v="FUR-CH-10003774"/>
    <x v="0"/>
    <s v="Chairs"/>
    <x v="1194"/>
    <n v="318.43"/>
    <n v="5"/>
    <n v="0.3"/>
    <n v="-77.333000000000013"/>
    <n v="-0.24285714285714288"/>
    <n v="-15.466600000000003"/>
    <n v="63.686"/>
    <n v="90.98"/>
    <n v="95.528999999999996"/>
  </r>
  <r>
    <n v="3240"/>
    <s v="US-2016-127971"/>
    <d v="2016-11-20T00:00:00"/>
    <x v="0"/>
    <d v="2016-11-27T00:00:00"/>
    <s v="Standard Class"/>
    <s v="DW-13195"/>
    <s v="David Wiener"/>
    <s v="Corporate"/>
    <s v="United States"/>
    <s v="Houston"/>
    <x v="5"/>
    <n v="77095"/>
    <x v="2"/>
    <s v="TEC-PH-10003095"/>
    <x v="2"/>
    <s v="Phones"/>
    <x v="1500"/>
    <n v="122.91999999999999"/>
    <n v="7"/>
    <n v="0.2"/>
    <n v="46.095000000000006"/>
    <n v="0.37500000000000011"/>
    <n v="6.5850000000000009"/>
    <n v="17.559999999999999"/>
    <n v="21.949999999999996"/>
    <n v="24.584"/>
  </r>
  <r>
    <n v="3241"/>
    <s v="US-2016-127971"/>
    <d v="2016-11-20T00:00:00"/>
    <x v="0"/>
    <d v="2016-11-27T00:00:00"/>
    <s v="Standard Class"/>
    <s v="DW-13195"/>
    <s v="David Wiener"/>
    <s v="Corporate"/>
    <s v="United States"/>
    <s v="Houston"/>
    <x v="5"/>
    <n v="77095"/>
    <x v="2"/>
    <s v="FUR-FU-10000023"/>
    <x v="0"/>
    <s v="Furnishings"/>
    <x v="325"/>
    <n v="7.0679999999999996"/>
    <n v="3"/>
    <n v="0.6"/>
    <n v="-2.8271999999999995"/>
    <n v="-0.39999999999999997"/>
    <n v="-0.94239999999999979"/>
    <n v="2.3559999999999999"/>
    <n v="5.8899999999999988"/>
    <n v="4.2407999999999992"/>
  </r>
  <r>
    <n v="3242"/>
    <s v="US-2016-140809"/>
    <d v="2016-02-01T00:00:00"/>
    <x v="47"/>
    <d v="2016-02-03T00:00:00"/>
    <s v="First Class"/>
    <s v="CK-12760"/>
    <s v="Cyma Kinney"/>
    <s v="Corporate"/>
    <s v="United States"/>
    <s v="Arlington"/>
    <x v="17"/>
    <n v="22204"/>
    <x v="0"/>
    <s v="OFF-ST-10002214"/>
    <x v="1"/>
    <s v="Storage"/>
    <x v="1003"/>
    <n v="56.449999999999996"/>
    <n v="5"/>
    <n v="0"/>
    <n v="14.676999999999998"/>
    <n v="0.26"/>
    <n v="2.9353999999999996"/>
    <n v="11.29"/>
    <n v="11.29"/>
    <n v="0"/>
  </r>
  <r>
    <n v="3243"/>
    <s v="CA-2017-114524"/>
    <d v="2017-03-31T00:00:00"/>
    <x v="42"/>
    <d v="2017-04-05T00:00:00"/>
    <s v="Second Class"/>
    <s v="EG-13900"/>
    <s v="Emily Grady"/>
    <s v="Consumer"/>
    <s v="United States"/>
    <s v="Chicago"/>
    <x v="10"/>
    <n v="60623"/>
    <x v="2"/>
    <s v="OFF-BI-10002799"/>
    <x v="1"/>
    <s v="Binders"/>
    <x v="1459"/>
    <n v="13.467999999999998"/>
    <n v="13"/>
    <n v="0.8"/>
    <n v="-22.895600000000005"/>
    <n v="-1.7000000000000006"/>
    <n v="-1.7612000000000003"/>
    <n v="1.0359999999999998"/>
    <n v="5.18"/>
    <n v="10.7744"/>
  </r>
  <r>
    <n v="3244"/>
    <s v="CA-2017-113355"/>
    <d v="2017-12-01T00:00:00"/>
    <x v="22"/>
    <d v="2017-12-05T00:00:00"/>
    <s v="Standard Class"/>
    <s v="SJ-20215"/>
    <s v="Sarah Jordon"/>
    <s v="Consumer"/>
    <s v="United States"/>
    <s v="Grand Prairie"/>
    <x v="5"/>
    <n v="75051"/>
    <x v="2"/>
    <s v="TEC-PH-10004912"/>
    <x v="2"/>
    <s v="Phones"/>
    <x v="1501"/>
    <n v="219.80000000000004"/>
    <n v="5"/>
    <n v="0.2"/>
    <n v="24.727499999999971"/>
    <n v="0.11249999999999985"/>
    <n v="4.9454999999999938"/>
    <n v="43.960000000000008"/>
    <n v="54.95000000000001"/>
    <n v="43.960000000000008"/>
  </r>
  <r>
    <n v="3245"/>
    <s v="CA-2017-113355"/>
    <d v="2017-12-01T00:00:00"/>
    <x v="22"/>
    <d v="2017-12-05T00:00:00"/>
    <s v="Standard Class"/>
    <s v="SJ-20215"/>
    <s v="Sarah Jordon"/>
    <s v="Consumer"/>
    <s v="United States"/>
    <s v="Grand Prairie"/>
    <x v="5"/>
    <n v="75051"/>
    <x v="2"/>
    <s v="FUR-CH-10002602"/>
    <x v="0"/>
    <s v="Chairs"/>
    <x v="291"/>
    <n v="317.05799999999999"/>
    <n v="3"/>
    <n v="0.3"/>
    <n v="-18.117599999999996"/>
    <n v="-5.7142857142857134E-2"/>
    <n v="-6.0391999999999983"/>
    <n v="105.68599999999999"/>
    <n v="150.98000000000002"/>
    <n v="95.117399999999989"/>
  </r>
  <r>
    <n v="3246"/>
    <s v="US-2017-140907"/>
    <d v="2017-12-10T00:00:00"/>
    <x v="22"/>
    <d v="2017-12-12T00:00:00"/>
    <s v="Second Class"/>
    <s v="BP-11185"/>
    <s v="Ben Peterman"/>
    <s v="Corporate"/>
    <s v="United States"/>
    <s v="Seattle"/>
    <x v="4"/>
    <n v="98103"/>
    <x v="1"/>
    <s v="TEC-AC-10004510"/>
    <x v="2"/>
    <s v="Accessories"/>
    <x v="953"/>
    <n v="49.08"/>
    <n v="3"/>
    <n v="0"/>
    <n v="4.9079999999999977"/>
    <n v="9.999999999999995E-2"/>
    <n v="1.6359999999999992"/>
    <n v="16.36"/>
    <n v="16.36"/>
    <n v="0"/>
  </r>
  <r>
    <n v="3247"/>
    <s v="US-2017-140907"/>
    <d v="2017-12-10T00:00:00"/>
    <x v="22"/>
    <d v="2017-12-12T00:00:00"/>
    <s v="Second Class"/>
    <s v="BP-11185"/>
    <s v="Ben Peterman"/>
    <s v="Corporate"/>
    <s v="United States"/>
    <s v="Seattle"/>
    <x v="4"/>
    <n v="98103"/>
    <x v="1"/>
    <s v="OFF-ST-10000060"/>
    <x v="1"/>
    <s v="Storage"/>
    <x v="392"/>
    <n v="324.90000000000003"/>
    <n v="5"/>
    <n v="0"/>
    <n v="38.988000000000014"/>
    <n v="0.12000000000000002"/>
    <n v="7.7976000000000028"/>
    <n v="64.98"/>
    <n v="64.98"/>
    <n v="0"/>
  </r>
  <r>
    <n v="3248"/>
    <s v="US-2017-140907"/>
    <d v="2017-12-10T00:00:00"/>
    <x v="22"/>
    <d v="2017-12-12T00:00:00"/>
    <s v="Second Class"/>
    <s v="BP-11185"/>
    <s v="Ben Peterman"/>
    <s v="Corporate"/>
    <s v="United States"/>
    <s v="Seattle"/>
    <x v="4"/>
    <n v="98103"/>
    <x v="1"/>
    <s v="OFF-AR-10000799"/>
    <x v="1"/>
    <s v="Art"/>
    <x v="1502"/>
    <n v="18.240000000000002"/>
    <n v="3"/>
    <n v="0"/>
    <n v="5.2895999999999983"/>
    <n v="0.28999999999999987"/>
    <n v="1.7631999999999994"/>
    <n v="6.080000000000001"/>
    <n v="6.080000000000001"/>
    <n v="0"/>
  </r>
  <r>
    <n v="3249"/>
    <s v="CA-2016-159730"/>
    <d v="2016-09-17T00:00:00"/>
    <x v="21"/>
    <d v="2016-09-21T00:00:00"/>
    <s v="Standard Class"/>
    <s v="SJ-20125"/>
    <s v="Sanjit Jacobs"/>
    <s v="Home Office"/>
    <s v="United States"/>
    <s v="Seattle"/>
    <x v="4"/>
    <n v="98103"/>
    <x v="1"/>
    <s v="FUR-CH-10004875"/>
    <x v="0"/>
    <s v="Chairs"/>
    <x v="1445"/>
    <n v="113.88800000000002"/>
    <n v="2"/>
    <n v="0.2"/>
    <n v="9.9651999999999994"/>
    <n v="8.7499999999999981E-2"/>
    <n v="4.9825999999999997"/>
    <n v="56.94400000000001"/>
    <n v="71.180000000000007"/>
    <n v="22.777600000000007"/>
  </r>
  <r>
    <n v="3250"/>
    <s v="CA-2016-159730"/>
    <d v="2016-09-17T00:00:00"/>
    <x v="21"/>
    <d v="2016-09-21T00:00:00"/>
    <s v="Standard Class"/>
    <s v="SJ-20125"/>
    <s v="Sanjit Jacobs"/>
    <s v="Home Office"/>
    <s v="United States"/>
    <s v="Seattle"/>
    <x v="4"/>
    <n v="98103"/>
    <x v="1"/>
    <s v="TEC-PH-10002085"/>
    <x v="2"/>
    <s v="Phones"/>
    <x v="665"/>
    <n v="105.584"/>
    <n v="2"/>
    <n v="0.2"/>
    <n v="7.9188000000000045"/>
    <n v="7.5000000000000039E-2"/>
    <n v="3.9594000000000023"/>
    <n v="52.792000000000002"/>
    <n v="65.989999999999995"/>
    <n v="21.116800000000001"/>
  </r>
  <r>
    <n v="3251"/>
    <s v="CA-2016-157868"/>
    <d v="2016-12-23T00:00:00"/>
    <x v="5"/>
    <d v="2016-12-29T00:00:00"/>
    <s v="Standard Class"/>
    <s v="MC-17590"/>
    <s v="Matt Collister"/>
    <s v="Corporate"/>
    <s v="United States"/>
    <s v="Grand Rapids"/>
    <x v="12"/>
    <n v="49505"/>
    <x v="2"/>
    <s v="OFF-FA-10000992"/>
    <x v="1"/>
    <s v="Fasteners"/>
    <x v="1042"/>
    <n v="24.849999999999998"/>
    <n v="7"/>
    <n v="0"/>
    <n v="11.679499999999999"/>
    <n v="0.47000000000000003"/>
    <n v="1.6684999999999999"/>
    <n v="3.55"/>
    <n v="3.55"/>
    <n v="0"/>
  </r>
  <r>
    <n v="3252"/>
    <s v="CA-2017-119389"/>
    <d v="2017-04-17T00:00:00"/>
    <x v="4"/>
    <d v="2017-04-19T00:00:00"/>
    <s v="First Class"/>
    <s v="BG-11740"/>
    <s v="Bruce Geld"/>
    <s v="Consumer"/>
    <s v="United States"/>
    <s v="Philadelphia"/>
    <x v="9"/>
    <n v="19120"/>
    <x v="3"/>
    <s v="FUR-FU-10001473"/>
    <x v="0"/>
    <s v="Furnishings"/>
    <x v="1253"/>
    <n v="60.311999999999998"/>
    <n v="3"/>
    <n v="0.2"/>
    <n v="5.2773000000000003"/>
    <n v="8.7500000000000008E-2"/>
    <n v="1.7591000000000001"/>
    <n v="20.103999999999999"/>
    <n v="25.129999999999995"/>
    <n v="12.0624"/>
  </r>
  <r>
    <n v="3253"/>
    <s v="CA-2017-110373"/>
    <d v="2017-10-27T00:00:00"/>
    <x v="13"/>
    <d v="2017-10-30T00:00:00"/>
    <s v="Second Class"/>
    <s v="MA-17560"/>
    <s v="Matt Abelman"/>
    <s v="Home Office"/>
    <s v="United States"/>
    <s v="Chicago"/>
    <x v="10"/>
    <n v="60610"/>
    <x v="2"/>
    <s v="OFF-AR-10003045"/>
    <x v="1"/>
    <s v="Art"/>
    <x v="425"/>
    <n v="7.0559999999999992"/>
    <n v="3"/>
    <n v="0.2"/>
    <n v="2.2050000000000001"/>
    <n v="0.31250000000000006"/>
    <n v="0.73499999999999999"/>
    <n v="2.3519999999999999"/>
    <n v="2.9399999999999991"/>
    <n v="1.4112"/>
  </r>
  <r>
    <n v="3254"/>
    <s v="CA-2017-110373"/>
    <d v="2017-10-27T00:00:00"/>
    <x v="13"/>
    <d v="2017-10-30T00:00:00"/>
    <s v="Second Class"/>
    <s v="MA-17560"/>
    <s v="Matt Abelman"/>
    <s v="Home Office"/>
    <s v="United States"/>
    <s v="Chicago"/>
    <x v="10"/>
    <n v="60610"/>
    <x v="2"/>
    <s v="TEC-PH-10001536"/>
    <x v="2"/>
    <s v="Phones"/>
    <x v="1243"/>
    <n v="27.183999999999997"/>
    <n v="2"/>
    <n v="0.2"/>
    <n v="2.0387999999999984"/>
    <n v="7.4999999999999942E-2"/>
    <n v="1.0193999999999992"/>
    <n v="13.591999999999999"/>
    <n v="16.989999999999998"/>
    <n v="5.4367999999999999"/>
  </r>
  <r>
    <n v="3255"/>
    <s v="CA-2016-155474"/>
    <d v="2016-07-08T00:00:00"/>
    <x v="16"/>
    <d v="2016-07-14T00:00:00"/>
    <s v="Standard Class"/>
    <s v="CC-12220"/>
    <s v="Chris Cortes"/>
    <s v="Consumer"/>
    <s v="United States"/>
    <s v="Seattle"/>
    <x v="4"/>
    <n v="98105"/>
    <x v="1"/>
    <s v="TEC-PH-10001580"/>
    <x v="2"/>
    <s v="Phones"/>
    <x v="234"/>
    <n v="107.98399999999999"/>
    <n v="1"/>
    <n v="0.2"/>
    <n v="9.4485999999999954"/>
    <n v="8.7499999999999967E-2"/>
    <n v="9.4485999999999954"/>
    <n v="107.98399999999999"/>
    <n v="134.97999999999999"/>
    <n v="21.596800000000002"/>
  </r>
  <r>
    <n v="3256"/>
    <s v="CA-2016-155474"/>
    <d v="2016-07-08T00:00:00"/>
    <x v="16"/>
    <d v="2016-07-14T00:00:00"/>
    <s v="Standard Class"/>
    <s v="CC-12220"/>
    <s v="Chris Cortes"/>
    <s v="Consumer"/>
    <s v="United States"/>
    <s v="Seattle"/>
    <x v="4"/>
    <n v="98105"/>
    <x v="1"/>
    <s v="OFF-BI-10004209"/>
    <x v="1"/>
    <s v="Binders"/>
    <x v="1215"/>
    <n v="19.295999999999999"/>
    <n v="3"/>
    <n v="0.2"/>
    <n v="6.0299999999999994"/>
    <n v="0.3125"/>
    <n v="2.0099999999999998"/>
    <n v="6.4319999999999995"/>
    <n v="8.0399999999999991"/>
    <n v="3.8592"/>
  </r>
  <r>
    <n v="3257"/>
    <s v="CA-2015-155453"/>
    <d v="2015-08-09T00:00:00"/>
    <x v="37"/>
    <d v="2015-08-14T00:00:00"/>
    <s v="Standard Class"/>
    <s v="RA-19885"/>
    <s v="Ruben Ausman"/>
    <s v="Corporate"/>
    <s v="United States"/>
    <s v="Jacksonville"/>
    <x v="2"/>
    <n v="32216"/>
    <x v="0"/>
    <s v="OFF-LA-10001613"/>
    <x v="1"/>
    <s v="Labels"/>
    <x v="743"/>
    <n v="4.6079999999999997"/>
    <n v="2"/>
    <n v="0.2"/>
    <n v="1.6704000000000001"/>
    <n v="0.36250000000000004"/>
    <n v="0.83520000000000005"/>
    <n v="2.3039999999999998"/>
    <n v="2.8799999999999994"/>
    <n v="0.92159999999999997"/>
  </r>
  <r>
    <n v="3258"/>
    <s v="US-2016-161844"/>
    <d v="2016-12-09T00:00:00"/>
    <x v="5"/>
    <d v="2016-12-14T00:00:00"/>
    <s v="Second Class"/>
    <s v="DK-12835"/>
    <s v="Damala Kotsonis"/>
    <s v="Corporate"/>
    <s v="United States"/>
    <s v="Franklin"/>
    <x v="18"/>
    <n v="37064"/>
    <x v="0"/>
    <s v="FUR-TA-10001676"/>
    <x v="0"/>
    <s v="Tables"/>
    <x v="966"/>
    <n v="79.97399999999999"/>
    <n v="3"/>
    <n v="0.4"/>
    <n v="-29.323800000000006"/>
    <n v="-0.36666666666666681"/>
    <n v="-9.7746000000000013"/>
    <n v="26.657999999999998"/>
    <n v="44.43"/>
    <n v="31.989599999999996"/>
  </r>
  <r>
    <n v="3259"/>
    <s v="US-2016-161844"/>
    <d v="2016-12-09T00:00:00"/>
    <x v="5"/>
    <d v="2016-12-14T00:00:00"/>
    <s v="Second Class"/>
    <s v="DK-12835"/>
    <s v="Damala Kotsonis"/>
    <s v="Corporate"/>
    <s v="United States"/>
    <s v="Franklin"/>
    <x v="18"/>
    <n v="37064"/>
    <x v="0"/>
    <s v="OFF-BI-10003712"/>
    <x v="1"/>
    <s v="Binders"/>
    <x v="696"/>
    <n v="2.9460000000000006"/>
    <n v="2"/>
    <n v="0.7"/>
    <n v="-2.0621999999999998"/>
    <n v="-0.69999999999999973"/>
    <n v="-1.0310999999999999"/>
    <n v="1.4730000000000003"/>
    <n v="4.91"/>
    <n v="2.0622000000000003"/>
  </r>
  <r>
    <n v="3260"/>
    <s v="US-2016-162103"/>
    <d v="2016-11-13T00:00:00"/>
    <x v="0"/>
    <d v="2016-11-17T00:00:00"/>
    <s v="Standard Class"/>
    <s v="LB-16795"/>
    <s v="Laurel Beltran"/>
    <s v="Home Office"/>
    <s v="United States"/>
    <s v="Highland Park"/>
    <x v="10"/>
    <n v="60035"/>
    <x v="2"/>
    <s v="OFF-BI-10000285"/>
    <x v="1"/>
    <s v="Binders"/>
    <x v="461"/>
    <n v="3.1359999999999992"/>
    <n v="2"/>
    <n v="0.8"/>
    <n v="-4.7040000000000006"/>
    <n v="-1.5000000000000007"/>
    <n v="-2.3520000000000003"/>
    <n v="1.5679999999999996"/>
    <n v="7.84"/>
    <n v="2.5087999999999995"/>
  </r>
  <r>
    <n v="3261"/>
    <s v="CA-2014-151554"/>
    <d v="2014-11-14T00:00:00"/>
    <x v="7"/>
    <d v="2014-11-15T00:00:00"/>
    <s v="First Class"/>
    <s v="CM-11815"/>
    <s v="Candace McMahon"/>
    <s v="Corporate"/>
    <s v="United States"/>
    <s v="Pasadena"/>
    <x v="5"/>
    <n v="77506"/>
    <x v="2"/>
    <s v="OFF-PA-10004609"/>
    <x v="1"/>
    <s v="Paper"/>
    <x v="1503"/>
    <n v="20.736000000000004"/>
    <n v="4"/>
    <n v="0.2"/>
    <n v="7.2576000000000001"/>
    <n v="0.34999999999999992"/>
    <n v="1.8144"/>
    <n v="5.1840000000000011"/>
    <n v="6.4800000000000013"/>
    <n v="4.1472000000000007"/>
  </r>
  <r>
    <n v="3262"/>
    <s v="CA-2014-140662"/>
    <d v="2014-11-17T00:00:00"/>
    <x v="7"/>
    <d v="2014-11-19T00:00:00"/>
    <s v="First Class"/>
    <s v="TS-21205"/>
    <s v="Thomas Seio"/>
    <s v="Corporate"/>
    <s v="United States"/>
    <s v="San Francisco"/>
    <x v="1"/>
    <n v="94109"/>
    <x v="1"/>
    <s v="TEC-AC-10001314"/>
    <x v="2"/>
    <s v="Accessories"/>
    <x v="952"/>
    <n v="99.98"/>
    <n v="2"/>
    <n v="0"/>
    <n v="7.9983999999999895"/>
    <n v="7.9999999999999891E-2"/>
    <n v="3.9991999999999948"/>
    <n v="49.99"/>
    <n v="49.99"/>
    <n v="0"/>
  </r>
  <r>
    <n v="3263"/>
    <s v="CA-2014-140662"/>
    <d v="2014-11-17T00:00:00"/>
    <x v="7"/>
    <d v="2014-11-19T00:00:00"/>
    <s v="First Class"/>
    <s v="TS-21205"/>
    <s v="Thomas Seio"/>
    <s v="Corporate"/>
    <s v="United States"/>
    <s v="San Francisco"/>
    <x v="1"/>
    <n v="94109"/>
    <x v="1"/>
    <s v="OFF-PA-10003395"/>
    <x v="1"/>
    <s v="Paper"/>
    <x v="656"/>
    <n v="733.94999999999993"/>
    <n v="7"/>
    <n v="0"/>
    <n v="352.29599999999999"/>
    <n v="0.48000000000000004"/>
    <n v="50.327999999999996"/>
    <n v="104.85"/>
    <n v="104.85"/>
    <n v="0"/>
  </r>
  <r>
    <n v="3264"/>
    <s v="CA-2014-140662"/>
    <d v="2014-11-17T00:00:00"/>
    <x v="7"/>
    <d v="2014-11-19T00:00:00"/>
    <s v="First Class"/>
    <s v="TS-21205"/>
    <s v="Thomas Seio"/>
    <s v="Corporate"/>
    <s v="United States"/>
    <s v="San Francisco"/>
    <x v="1"/>
    <n v="94109"/>
    <x v="1"/>
    <s v="OFF-AP-10001242"/>
    <x v="1"/>
    <s v="Appliances"/>
    <x v="1417"/>
    <n v="241.44"/>
    <n v="3"/>
    <n v="0"/>
    <n v="72.431999999999988"/>
    <n v="0.29999999999999993"/>
    <n v="24.143999999999995"/>
    <n v="80.48"/>
    <n v="80.48"/>
    <n v="0"/>
  </r>
  <r>
    <n v="3265"/>
    <s v="CA-2016-122518"/>
    <d v="2016-03-04T00:00:00"/>
    <x v="17"/>
    <d v="2016-03-08T00:00:00"/>
    <s v="Second Class"/>
    <s v="RF-19345"/>
    <s v="Randy Ferguson"/>
    <s v="Corporate"/>
    <s v="United States"/>
    <s v="Miami"/>
    <x v="2"/>
    <n v="33180"/>
    <x v="0"/>
    <s v="OFF-LA-10001641"/>
    <x v="1"/>
    <s v="Labels"/>
    <x v="1031"/>
    <n v="10.08"/>
    <n v="4"/>
    <n v="0.2"/>
    <n v="3.528"/>
    <n v="0.35"/>
    <n v="0.88200000000000001"/>
    <n v="2.52"/>
    <n v="3.15"/>
    <n v="2.016"/>
  </r>
  <r>
    <n v="3266"/>
    <s v="US-2014-126571"/>
    <d v="2014-10-11T00:00:00"/>
    <x v="18"/>
    <d v="2014-10-15T00:00:00"/>
    <s v="Standard Class"/>
    <s v="JF-15565"/>
    <s v="Jill Fjeld"/>
    <s v="Consumer"/>
    <s v="United States"/>
    <s v="Philadelphia"/>
    <x v="9"/>
    <n v="19120"/>
    <x v="3"/>
    <s v="OFF-ST-10003816"/>
    <x v="1"/>
    <s v="Storage"/>
    <x v="717"/>
    <n v="281.904"/>
    <n v="2"/>
    <n v="0.2"/>
    <n v="10.571399999999983"/>
    <n v="3.7499999999999936E-2"/>
    <n v="5.2856999999999914"/>
    <n v="140.952"/>
    <n v="176.19"/>
    <n v="56.380800000000001"/>
  </r>
  <r>
    <n v="3267"/>
    <s v="US-2014-126571"/>
    <d v="2014-10-11T00:00:00"/>
    <x v="18"/>
    <d v="2014-10-15T00:00:00"/>
    <s v="Standard Class"/>
    <s v="JF-15565"/>
    <s v="Jill Fjeld"/>
    <s v="Consumer"/>
    <s v="United States"/>
    <s v="Philadelphia"/>
    <x v="9"/>
    <n v="19120"/>
    <x v="3"/>
    <s v="OFF-EN-10002230"/>
    <x v="1"/>
    <s v="Envelopes"/>
    <x v="555"/>
    <n v="201.43200000000002"/>
    <n v="3"/>
    <n v="0.2"/>
    <n v="67.983299999999986"/>
    <n v="0.33749999999999991"/>
    <n v="22.661099999999994"/>
    <n v="67.144000000000005"/>
    <n v="83.929999999999993"/>
    <n v="40.286400000000008"/>
  </r>
  <r>
    <n v="3268"/>
    <s v="CA-2014-143840"/>
    <d v="2014-05-22T00:00:00"/>
    <x v="8"/>
    <d v="2014-05-29T00:00:00"/>
    <s v="Standard Class"/>
    <s v="EH-14185"/>
    <s v="Evan Henry"/>
    <s v="Consumer"/>
    <s v="United States"/>
    <s v="Decatur"/>
    <x v="19"/>
    <n v="35601"/>
    <x v="0"/>
    <s v="TEC-PH-10002660"/>
    <x v="2"/>
    <s v="Phones"/>
    <x v="704"/>
    <n v="135.97999999999999"/>
    <n v="2"/>
    <n v="0"/>
    <n v="33.995000000000005"/>
    <n v="0.25000000000000006"/>
    <n v="16.997500000000002"/>
    <n v="67.989999999999995"/>
    <n v="67.989999999999995"/>
    <n v="0"/>
  </r>
  <r>
    <n v="3269"/>
    <s v="CA-2014-143840"/>
    <d v="2014-05-22T00:00:00"/>
    <x v="8"/>
    <d v="2014-05-29T00:00:00"/>
    <s v="Standard Class"/>
    <s v="EH-14185"/>
    <s v="Evan Henry"/>
    <s v="Consumer"/>
    <s v="United States"/>
    <s v="Decatur"/>
    <x v="19"/>
    <n v="35601"/>
    <x v="0"/>
    <s v="TEC-PH-10003171"/>
    <x v="2"/>
    <s v="Phones"/>
    <x v="1504"/>
    <n v="44.95"/>
    <n v="1"/>
    <n v="0"/>
    <n v="12.585999999999999"/>
    <n v="0.27999999999999997"/>
    <n v="12.585999999999999"/>
    <n v="44.95"/>
    <n v="44.95"/>
    <n v="0"/>
  </r>
  <r>
    <n v="3270"/>
    <s v="CA-2014-115980"/>
    <d v="2014-07-15T00:00:00"/>
    <x v="39"/>
    <d v="2014-07-19T00:00:00"/>
    <s v="Standard Class"/>
    <s v="VW-21775"/>
    <s v="Victoria Wilson"/>
    <s v="Corporate"/>
    <s v="United States"/>
    <s v="Sioux Falls"/>
    <x v="44"/>
    <n v="57103"/>
    <x v="2"/>
    <s v="TEC-AC-10003709"/>
    <x v="2"/>
    <s v="Accessories"/>
    <x v="1413"/>
    <n v="2.9699999999999998"/>
    <n v="3"/>
    <n v="0"/>
    <n v="1.3068000000000004"/>
    <n v="0.44000000000000017"/>
    <n v="0.43560000000000015"/>
    <n v="0.98999999999999988"/>
    <n v="0.98999999999999988"/>
    <n v="0"/>
  </r>
  <r>
    <n v="3271"/>
    <s v="CA-2014-115980"/>
    <d v="2014-07-15T00:00:00"/>
    <x v="39"/>
    <d v="2014-07-19T00:00:00"/>
    <s v="Standard Class"/>
    <s v="VW-21775"/>
    <s v="Victoria Wilson"/>
    <s v="Corporate"/>
    <s v="United States"/>
    <s v="Sioux Falls"/>
    <x v="44"/>
    <n v="57103"/>
    <x v="2"/>
    <s v="OFF-FA-10000304"/>
    <x v="1"/>
    <s v="Fasteners"/>
    <x v="52"/>
    <n v="6.5400000000000009"/>
    <n v="3"/>
    <n v="0"/>
    <n v="2.6814000000000004"/>
    <n v="0.41000000000000003"/>
    <n v="0.89380000000000015"/>
    <n v="2.1800000000000002"/>
    <n v="2.1800000000000002"/>
    <n v="0"/>
  </r>
  <r>
    <n v="3272"/>
    <s v="CA-2015-155145"/>
    <d v="2015-12-27T00:00:00"/>
    <x v="14"/>
    <d v="2015-12-29T00:00:00"/>
    <s v="Second Class"/>
    <s v="KN-16450"/>
    <s v="Kean Nguyen"/>
    <s v="Corporate"/>
    <s v="United States"/>
    <s v="Visalia"/>
    <x v="1"/>
    <n v="93277"/>
    <x v="1"/>
    <s v="TEC-AC-10003709"/>
    <x v="2"/>
    <s v="Accessories"/>
    <x v="1413"/>
    <n v="7.92"/>
    <n v="8"/>
    <n v="0"/>
    <n v="3.4848000000000008"/>
    <n v="0.44000000000000011"/>
    <n v="0.4356000000000001"/>
    <n v="0.99"/>
    <n v="0.99"/>
    <n v="0"/>
  </r>
  <r>
    <n v="3273"/>
    <s v="CA-2015-146038"/>
    <d v="2015-02-09T00:00:00"/>
    <x v="36"/>
    <d v="2015-02-16T00:00:00"/>
    <s v="Standard Class"/>
    <s v="SJ-20215"/>
    <s v="Sarah Jordon"/>
    <s v="Consumer"/>
    <s v="United States"/>
    <s v="Los Angeles"/>
    <x v="1"/>
    <n v="90049"/>
    <x v="1"/>
    <s v="FUR-CH-10002774"/>
    <x v="0"/>
    <s v="Chairs"/>
    <x v="23"/>
    <n v="203.92"/>
    <n v="5"/>
    <n v="0.2"/>
    <n v="22.940999999999995"/>
    <n v="0.11249999999999999"/>
    <n v="4.5881999999999987"/>
    <n v="40.783999999999999"/>
    <n v="50.98"/>
    <n v="40.783999999999999"/>
  </r>
  <r>
    <n v="3274"/>
    <s v="CA-2017-133865"/>
    <d v="2017-05-08T00:00:00"/>
    <x v="24"/>
    <d v="2017-05-12T00:00:00"/>
    <s v="Standard Class"/>
    <s v="PS-19045"/>
    <s v="Penelope Sewall"/>
    <s v="Home Office"/>
    <s v="United States"/>
    <s v="Los Angeles"/>
    <x v="1"/>
    <n v="90032"/>
    <x v="1"/>
    <s v="TEC-CO-10001046"/>
    <x v="2"/>
    <s v="Copiers"/>
    <x v="883"/>
    <n v="3359.9520000000002"/>
    <n v="6"/>
    <n v="0.2"/>
    <n v="1049.9849999999999"/>
    <n v="0.31249999999999994"/>
    <n v="174.99749999999997"/>
    <n v="559.99200000000008"/>
    <n v="699.9899999999999"/>
    <n v="671.99040000000014"/>
  </r>
  <r>
    <n v="3275"/>
    <s v="CA-2017-116358"/>
    <d v="2017-11-02T00:00:00"/>
    <x v="23"/>
    <d v="2017-11-06T00:00:00"/>
    <s v="Standard Class"/>
    <s v="KM-16225"/>
    <s v="Kalyca Meade"/>
    <s v="Corporate"/>
    <s v="United States"/>
    <s v="Overland Park"/>
    <x v="41"/>
    <n v="66212"/>
    <x v="2"/>
    <s v="OFF-FA-10003495"/>
    <x v="1"/>
    <s v="Fasteners"/>
    <x v="128"/>
    <n v="18.240000000000002"/>
    <n v="3"/>
    <n v="0"/>
    <n v="9.120000000000001"/>
    <n v="0.5"/>
    <n v="3.0400000000000005"/>
    <n v="6.080000000000001"/>
    <n v="6.080000000000001"/>
    <n v="0"/>
  </r>
  <r>
    <n v="3276"/>
    <s v="CA-2017-116358"/>
    <d v="2017-11-02T00:00:00"/>
    <x v="23"/>
    <d v="2017-11-06T00:00:00"/>
    <s v="Standard Class"/>
    <s v="KM-16225"/>
    <s v="Kalyca Meade"/>
    <s v="Corporate"/>
    <s v="United States"/>
    <s v="Overland Park"/>
    <x v="41"/>
    <n v="66212"/>
    <x v="2"/>
    <s v="OFF-AR-10004685"/>
    <x v="1"/>
    <s v="Art"/>
    <x v="183"/>
    <n v="27.78"/>
    <n v="6"/>
    <n v="0"/>
    <n v="9.1673999999999989"/>
    <n v="0.32999999999999996"/>
    <n v="1.5278999999999998"/>
    <n v="4.63"/>
    <n v="4.63"/>
    <n v="0"/>
  </r>
  <r>
    <n v="3277"/>
    <s v="CA-2014-102988"/>
    <d v="2014-04-05T00:00:00"/>
    <x v="41"/>
    <d v="2014-04-09T00:00:00"/>
    <s v="Second Class"/>
    <s v="GM-14695"/>
    <s v="Greg Maxwell"/>
    <s v="Corporate"/>
    <s v="United States"/>
    <s v="Alexandria"/>
    <x v="17"/>
    <n v="22304"/>
    <x v="0"/>
    <s v="OFF-AR-10004757"/>
    <x v="1"/>
    <s v="Art"/>
    <x v="346"/>
    <n v="22.959999999999997"/>
    <n v="7"/>
    <n v="0"/>
    <n v="7.5767999999999986"/>
    <n v="0.32999999999999996"/>
    <n v="1.0823999999999998"/>
    <n v="3.28"/>
    <n v="3.28"/>
    <n v="0"/>
  </r>
  <r>
    <n v="3278"/>
    <s v="CA-2014-102988"/>
    <d v="2014-04-05T00:00:00"/>
    <x v="41"/>
    <d v="2014-04-09T00:00:00"/>
    <s v="Second Class"/>
    <s v="GM-14695"/>
    <s v="Greg Maxwell"/>
    <s v="Corporate"/>
    <s v="United States"/>
    <s v="Alexandria"/>
    <x v="17"/>
    <n v="22304"/>
    <x v="0"/>
    <s v="TEC-PH-10001615"/>
    <x v="2"/>
    <s v="Phones"/>
    <x v="1117"/>
    <n v="28.99"/>
    <n v="1"/>
    <n v="0"/>
    <n v="8.4070999999999962"/>
    <n v="0.28999999999999987"/>
    <n v="8.4070999999999962"/>
    <n v="28.99"/>
    <n v="28.99"/>
    <n v="0"/>
  </r>
  <r>
    <n v="3279"/>
    <s v="CA-2014-102988"/>
    <d v="2014-04-05T00:00:00"/>
    <x v="41"/>
    <d v="2014-04-09T00:00:00"/>
    <s v="Second Class"/>
    <s v="GM-14695"/>
    <s v="Greg Maxwell"/>
    <s v="Corporate"/>
    <s v="United States"/>
    <s v="Alexandria"/>
    <x v="17"/>
    <n v="22304"/>
    <x v="0"/>
    <s v="OFF-PA-10003349"/>
    <x v="1"/>
    <s v="Paper"/>
    <x v="220"/>
    <n v="12.96"/>
    <n v="2"/>
    <n v="0"/>
    <n v="6.3504000000000005"/>
    <n v="0.49"/>
    <n v="3.1752000000000002"/>
    <n v="6.48"/>
    <n v="6.48"/>
    <n v="0"/>
  </r>
  <r>
    <n v="3280"/>
    <s v="CA-2014-102988"/>
    <d v="2014-04-05T00:00:00"/>
    <x v="41"/>
    <d v="2014-04-09T00:00:00"/>
    <s v="Second Class"/>
    <s v="GM-14695"/>
    <s v="Greg Maxwell"/>
    <s v="Corporate"/>
    <s v="United States"/>
    <s v="Alexandria"/>
    <x v="17"/>
    <n v="22304"/>
    <x v="0"/>
    <s v="OFF-AR-10000127"/>
    <x v="1"/>
    <s v="Art"/>
    <x v="1195"/>
    <n v="22.959999999999997"/>
    <n v="7"/>
    <n v="0"/>
    <n v="6.6583999999999968"/>
    <n v="0.28999999999999987"/>
    <n v="0.95119999999999949"/>
    <n v="3.28"/>
    <n v="3.28"/>
    <n v="0"/>
  </r>
  <r>
    <n v="3281"/>
    <s v="CA-2014-102988"/>
    <d v="2014-04-05T00:00:00"/>
    <x v="41"/>
    <d v="2014-04-09T00:00:00"/>
    <s v="Second Class"/>
    <s v="GM-14695"/>
    <s v="Greg Maxwell"/>
    <s v="Corporate"/>
    <s v="United States"/>
    <s v="Alexandria"/>
    <x v="17"/>
    <n v="22304"/>
    <x v="0"/>
    <s v="OFF-SU-10002881"/>
    <x v="1"/>
    <s v="Supplies"/>
    <x v="466"/>
    <n v="4164.0499999999993"/>
    <n v="5"/>
    <n v="0"/>
    <n v="83.281000000000063"/>
    <n v="2.0000000000000018E-2"/>
    <n v="16.656200000000013"/>
    <n v="832.80999999999983"/>
    <n v="832.80999999999983"/>
    <n v="0"/>
  </r>
  <r>
    <n v="3282"/>
    <s v="US-2014-117170"/>
    <d v="2014-09-17T00:00:00"/>
    <x v="30"/>
    <d v="2014-09-24T00:00:00"/>
    <s v="Standard Class"/>
    <s v="KT-16465"/>
    <s v="Kean Takahito"/>
    <s v="Consumer"/>
    <s v="United States"/>
    <s v="Raleigh"/>
    <x v="3"/>
    <n v="27604"/>
    <x v="0"/>
    <s v="TEC-AC-10001109"/>
    <x v="2"/>
    <s v="Accessories"/>
    <x v="1007"/>
    <n v="47.984000000000002"/>
    <n v="2"/>
    <n v="0.2"/>
    <n v="13.195600000000001"/>
    <n v="0.27500000000000002"/>
    <n v="6.5978000000000003"/>
    <n v="23.992000000000001"/>
    <n v="29.99"/>
    <n v="9.5968000000000018"/>
  </r>
  <r>
    <n v="3283"/>
    <s v="US-2014-117170"/>
    <d v="2014-09-17T00:00:00"/>
    <x v="30"/>
    <d v="2014-09-24T00:00:00"/>
    <s v="Standard Class"/>
    <s v="KT-16465"/>
    <s v="Kean Takahito"/>
    <s v="Consumer"/>
    <s v="United States"/>
    <s v="Raleigh"/>
    <x v="3"/>
    <n v="27604"/>
    <x v="0"/>
    <s v="OFF-PA-10000682"/>
    <x v="1"/>
    <s v="Paper"/>
    <x v="868"/>
    <n v="4.6240000000000006"/>
    <n v="1"/>
    <n v="0.2"/>
    <n v="1.6762000000000001"/>
    <n v="0.36249999999999999"/>
    <n v="1.6762000000000001"/>
    <n v="4.6240000000000006"/>
    <n v="5.78"/>
    <n v="0.92480000000000018"/>
  </r>
  <r>
    <n v="3284"/>
    <s v="CA-2014-159478"/>
    <d v="2014-09-30T00:00:00"/>
    <x v="30"/>
    <d v="2014-10-06T00:00:00"/>
    <s v="Standard Class"/>
    <s v="MH-17785"/>
    <s v="Maya Herman"/>
    <s v="Corporate"/>
    <s v="United States"/>
    <s v="New York City"/>
    <x v="15"/>
    <n v="10035"/>
    <x v="3"/>
    <s v="FUR-FU-10000221"/>
    <x v="0"/>
    <s v="Furnishings"/>
    <x v="534"/>
    <n v="15.24"/>
    <n v="3"/>
    <n v="0"/>
    <n v="5.1815999999999995"/>
    <n v="0.33999999999999997"/>
    <n v="1.7271999999999998"/>
    <n v="5.08"/>
    <n v="5.08"/>
    <n v="0"/>
  </r>
  <r>
    <n v="3285"/>
    <s v="CA-2014-103702"/>
    <d v="2014-09-12T00:00:00"/>
    <x v="30"/>
    <d v="2014-09-17T00:00:00"/>
    <s v="Standard Class"/>
    <s v="AF-10885"/>
    <s v="Art Foster"/>
    <s v="Consumer"/>
    <s v="United States"/>
    <s v="Fairfield"/>
    <x v="24"/>
    <n v="45014"/>
    <x v="3"/>
    <s v="OFF-BI-10002429"/>
    <x v="1"/>
    <s v="Binders"/>
    <x v="472"/>
    <n v="63.924000000000007"/>
    <n v="7"/>
    <n v="0.7"/>
    <n v="-46.877600000000001"/>
    <n v="-0.73333333333333328"/>
    <n v="-6.6968000000000005"/>
    <n v="9.1320000000000014"/>
    <n v="30.439999999999994"/>
    <n v="44.7468"/>
  </r>
  <r>
    <n v="3286"/>
    <s v="CA-2017-150525"/>
    <d v="2017-02-20T00:00:00"/>
    <x v="31"/>
    <d v="2017-02-25T00:00:00"/>
    <s v="Standard Class"/>
    <s v="JP-16135"/>
    <s v="Julie Prescott"/>
    <s v="Home Office"/>
    <s v="United States"/>
    <s v="Muskogee"/>
    <x v="26"/>
    <n v="74403"/>
    <x v="2"/>
    <s v="OFF-AR-10002375"/>
    <x v="1"/>
    <s v="Art"/>
    <x v="831"/>
    <n v="6.56"/>
    <n v="2"/>
    <n v="0"/>
    <n v="1.9023999999999992"/>
    <n v="0.28999999999999987"/>
    <n v="0.9511999999999996"/>
    <n v="3.28"/>
    <n v="3.28"/>
    <n v="0"/>
  </r>
  <r>
    <n v="3287"/>
    <s v="CA-2017-150525"/>
    <d v="2017-02-20T00:00:00"/>
    <x v="31"/>
    <d v="2017-02-25T00:00:00"/>
    <s v="Standard Class"/>
    <s v="JP-16135"/>
    <s v="Julie Prescott"/>
    <s v="Home Office"/>
    <s v="United States"/>
    <s v="Muskogee"/>
    <x v="26"/>
    <n v="74403"/>
    <x v="2"/>
    <s v="OFF-AP-10000595"/>
    <x v="1"/>
    <s v="Appliances"/>
    <x v="1505"/>
    <n v="13.11"/>
    <n v="3"/>
    <n v="0"/>
    <n v="3.4086000000000003"/>
    <n v="0.26"/>
    <n v="1.1362000000000001"/>
    <n v="4.37"/>
    <n v="4.37"/>
    <n v="0"/>
  </r>
  <r>
    <n v="3288"/>
    <s v="CA-2015-157770"/>
    <d v="2015-12-13T00:00:00"/>
    <x v="14"/>
    <d v="2015-12-15T00:00:00"/>
    <s v="First Class"/>
    <s v="RD-19585"/>
    <s v="Rob Dowd"/>
    <s v="Consumer"/>
    <s v="United States"/>
    <s v="Temecula"/>
    <x v="1"/>
    <n v="92592"/>
    <x v="1"/>
    <s v="TEC-PH-10001530"/>
    <x v="2"/>
    <s v="Phones"/>
    <x v="759"/>
    <n v="494.37600000000009"/>
    <n v="3"/>
    <n v="0.2"/>
    <n v="49.437599999999975"/>
    <n v="9.9999999999999936E-2"/>
    <n v="16.479199999999992"/>
    <n v="164.79200000000003"/>
    <n v="205.99"/>
    <n v="98.875200000000021"/>
  </r>
  <r>
    <n v="3289"/>
    <s v="CA-2015-157770"/>
    <d v="2015-12-13T00:00:00"/>
    <x v="14"/>
    <d v="2015-12-15T00:00:00"/>
    <s v="First Class"/>
    <s v="RD-19585"/>
    <s v="Rob Dowd"/>
    <s v="Consumer"/>
    <s v="United States"/>
    <s v="Temecula"/>
    <x v="1"/>
    <n v="92592"/>
    <x v="1"/>
    <s v="OFF-BI-10000050"/>
    <x v="1"/>
    <s v="Binders"/>
    <x v="347"/>
    <n v="29.2"/>
    <n v="5"/>
    <n v="0.2"/>
    <n v="9.8549999999999969"/>
    <n v="0.33749999999999991"/>
    <n v="1.9709999999999994"/>
    <n v="5.84"/>
    <n v="7.3"/>
    <n v="5.84"/>
  </r>
  <r>
    <n v="3290"/>
    <s v="CA-2015-157770"/>
    <d v="2015-12-13T00:00:00"/>
    <x v="14"/>
    <d v="2015-12-15T00:00:00"/>
    <s v="First Class"/>
    <s v="RD-19585"/>
    <s v="Rob Dowd"/>
    <s v="Consumer"/>
    <s v="United States"/>
    <s v="Temecula"/>
    <x v="1"/>
    <n v="92592"/>
    <x v="1"/>
    <s v="TEC-AC-10001552"/>
    <x v="2"/>
    <s v="Accessories"/>
    <x v="100"/>
    <n v="248.85000000000002"/>
    <n v="5"/>
    <n v="0"/>
    <n v="27.373499999999993"/>
    <n v="0.10999999999999996"/>
    <n v="5.4746999999999986"/>
    <n v="49.77"/>
    <n v="49.77"/>
    <n v="0"/>
  </r>
  <r>
    <n v="3291"/>
    <s v="CA-2015-157770"/>
    <d v="2015-12-13T00:00:00"/>
    <x v="14"/>
    <d v="2015-12-15T00:00:00"/>
    <s v="First Class"/>
    <s v="RD-19585"/>
    <s v="Rob Dowd"/>
    <s v="Consumer"/>
    <s v="United States"/>
    <s v="Temecula"/>
    <x v="1"/>
    <n v="92592"/>
    <x v="1"/>
    <s v="TEC-AC-10003399"/>
    <x v="2"/>
    <s v="Accessories"/>
    <x v="1506"/>
    <n v="36.24"/>
    <n v="1"/>
    <n v="0"/>
    <n v="15.220800000000001"/>
    <n v="0.42"/>
    <n v="15.220800000000001"/>
    <n v="36.24"/>
    <n v="36.24"/>
    <n v="0"/>
  </r>
  <r>
    <n v="3292"/>
    <s v="CA-2016-167290"/>
    <d v="2016-10-30T00:00:00"/>
    <x v="32"/>
    <d v="2016-11-04T00:00:00"/>
    <s v="Standard Class"/>
    <s v="JF-15295"/>
    <s v="Jason Fortune-"/>
    <s v="Consumer"/>
    <s v="United States"/>
    <s v="Sterling Heights"/>
    <x v="12"/>
    <n v="48310"/>
    <x v="2"/>
    <s v="OFF-AR-10004078"/>
    <x v="1"/>
    <s v="Art"/>
    <x v="512"/>
    <n v="11.68"/>
    <n v="2"/>
    <n v="0"/>
    <n v="3.5039999999999996"/>
    <n v="0.3"/>
    <n v="1.7519999999999998"/>
    <n v="5.84"/>
    <n v="5.84"/>
    <n v="0"/>
  </r>
  <r>
    <n v="3293"/>
    <s v="CA-2014-106264"/>
    <d v="2014-12-26T00:00:00"/>
    <x v="20"/>
    <d v="2014-12-30T00:00:00"/>
    <s v="Standard Class"/>
    <s v="CK-12595"/>
    <s v="Clytie Kelty"/>
    <s v="Consumer"/>
    <s v="United States"/>
    <s v="San Diego"/>
    <x v="1"/>
    <n v="92024"/>
    <x v="1"/>
    <s v="OFF-SU-10002189"/>
    <x v="1"/>
    <s v="Supplies"/>
    <x v="169"/>
    <n v="11.91"/>
    <n v="3"/>
    <n v="0"/>
    <n v="0.11909999999999954"/>
    <n v="9.999999999999962E-3"/>
    <n v="3.9699999999999847E-2"/>
    <n v="3.97"/>
    <n v="3.97"/>
    <n v="0"/>
  </r>
  <r>
    <n v="3294"/>
    <s v="CA-2014-106264"/>
    <d v="2014-12-26T00:00:00"/>
    <x v="20"/>
    <d v="2014-12-30T00:00:00"/>
    <s v="Standard Class"/>
    <s v="CK-12595"/>
    <s v="Clytie Kelty"/>
    <s v="Consumer"/>
    <s v="United States"/>
    <s v="San Diego"/>
    <x v="1"/>
    <n v="92024"/>
    <x v="1"/>
    <s v="FUR-FU-10001852"/>
    <x v="0"/>
    <s v="Furnishings"/>
    <x v="845"/>
    <n v="3.48"/>
    <n v="2"/>
    <n v="0"/>
    <n v="1.1135999999999999"/>
    <n v="0.32"/>
    <n v="0.55679999999999996"/>
    <n v="1.74"/>
    <n v="1.74"/>
    <n v="0"/>
  </r>
  <r>
    <n v="3295"/>
    <s v="CA-2014-138023"/>
    <d v="2014-08-15T00:00:00"/>
    <x v="9"/>
    <d v="2014-08-18T00:00:00"/>
    <s v="First Class"/>
    <s v="KH-16510"/>
    <s v="Keith Herrera"/>
    <s v="Consumer"/>
    <s v="United States"/>
    <s v="Dallas"/>
    <x v="5"/>
    <n v="75081"/>
    <x v="2"/>
    <s v="OFF-BI-10003638"/>
    <x v="1"/>
    <s v="Binders"/>
    <x v="612"/>
    <n v="30.959999999999994"/>
    <n v="8"/>
    <n v="0.8"/>
    <n v="-52.632000000000019"/>
    <n v="-1.7000000000000011"/>
    <n v="-6.5790000000000024"/>
    <n v="3.8699999999999992"/>
    <n v="19.350000000000001"/>
    <n v="24.767999999999997"/>
  </r>
  <r>
    <n v="3296"/>
    <s v="CA-2017-113418"/>
    <d v="2017-10-01T00:00:00"/>
    <x v="13"/>
    <d v="2017-10-03T00:00:00"/>
    <s v="First Class"/>
    <s v="CM-12655"/>
    <s v="Corinna Mitchell"/>
    <s v="Home Office"/>
    <s v="United States"/>
    <s v="New York City"/>
    <x v="15"/>
    <n v="10035"/>
    <x v="3"/>
    <s v="TEC-MA-10002428"/>
    <x v="2"/>
    <s v="Machines"/>
    <x v="1507"/>
    <n v="1704.89"/>
    <n v="11"/>
    <n v="0"/>
    <n v="767.20049999999992"/>
    <n v="0.4499999999999999"/>
    <n v="69.745499999999993"/>
    <n v="154.99"/>
    <n v="154.99"/>
    <n v="0"/>
  </r>
  <r>
    <n v="3297"/>
    <s v="US-2015-110569"/>
    <d v="2015-05-23T00:00:00"/>
    <x v="33"/>
    <d v="2015-05-30T00:00:00"/>
    <s v="Standard Class"/>
    <s v="EB-13870"/>
    <s v="Emily Burns"/>
    <s v="Consumer"/>
    <s v="United States"/>
    <s v="Phoenix"/>
    <x v="16"/>
    <n v="85023"/>
    <x v="1"/>
    <s v="OFF-BI-10001036"/>
    <x v="1"/>
    <s v="Binders"/>
    <x v="624"/>
    <n v="19.194000000000003"/>
    <n v="7"/>
    <n v="0.7"/>
    <n v="-12.795999999999999"/>
    <n v="-0.66666666666666652"/>
    <n v="-1.8279999999999998"/>
    <n v="2.7420000000000004"/>
    <n v="9.1399999999999988"/>
    <n v="13.4358"/>
  </r>
  <r>
    <n v="3298"/>
    <s v="US-2015-110569"/>
    <d v="2015-05-23T00:00:00"/>
    <x v="33"/>
    <d v="2015-05-30T00:00:00"/>
    <s v="Standard Class"/>
    <s v="EB-13870"/>
    <s v="Emily Burns"/>
    <s v="Consumer"/>
    <s v="United States"/>
    <s v="Phoenix"/>
    <x v="16"/>
    <n v="85023"/>
    <x v="1"/>
    <s v="OFF-AP-10004708"/>
    <x v="1"/>
    <s v="Appliances"/>
    <x v="513"/>
    <n v="121.79200000000002"/>
    <n v="4"/>
    <n v="0.2"/>
    <n v="13.701599999999988"/>
    <n v="0.11249999999999989"/>
    <n v="3.4253999999999971"/>
    <n v="30.448000000000004"/>
    <n v="38.06"/>
    <n v="24.358400000000003"/>
  </r>
  <r>
    <n v="3299"/>
    <s v="CA-2017-136308"/>
    <d v="2017-11-16T00:00:00"/>
    <x v="23"/>
    <d v="2017-11-16T00:00:00"/>
    <s v="Same Day"/>
    <s v="MW-18235"/>
    <s v="Mitch Willingham"/>
    <s v="Corporate"/>
    <s v="United States"/>
    <s v="San Francisco"/>
    <x v="1"/>
    <n v="94122"/>
    <x v="1"/>
    <s v="TEC-MA-10000488"/>
    <x v="2"/>
    <s v="Machines"/>
    <x v="1138"/>
    <n v="1919.9760000000001"/>
    <n v="3"/>
    <n v="0.2"/>
    <n v="215.99729999999977"/>
    <n v="0.11249999999999988"/>
    <n v="71.999099999999927"/>
    <n v="639.99200000000008"/>
    <n v="799.9899999999999"/>
    <n v="383.99520000000007"/>
  </r>
  <r>
    <n v="3300"/>
    <s v="US-2014-159926"/>
    <d v="2014-11-18T00:00:00"/>
    <x v="7"/>
    <d v="2014-11-22T00:00:00"/>
    <s v="Standard Class"/>
    <s v="CS-11950"/>
    <s v="Carlos Soltero"/>
    <s v="Consumer"/>
    <s v="United States"/>
    <s v="Philadelphia"/>
    <x v="9"/>
    <n v="19140"/>
    <x v="3"/>
    <s v="OFF-BI-10003656"/>
    <x v="1"/>
    <s v="Binders"/>
    <x v="13"/>
    <n v="50.997000000000007"/>
    <n v="1"/>
    <n v="0.7"/>
    <n v="-40.797600000000003"/>
    <n v="-0.79999999999999993"/>
    <n v="-40.797600000000003"/>
    <n v="50.997000000000007"/>
    <n v="169.99"/>
    <n v="35.697900000000004"/>
  </r>
  <r>
    <n v="3301"/>
    <s v="US-2014-159926"/>
    <d v="2014-11-18T00:00:00"/>
    <x v="7"/>
    <d v="2014-11-22T00:00:00"/>
    <s v="Standard Class"/>
    <s v="CS-11950"/>
    <s v="Carlos Soltero"/>
    <s v="Consumer"/>
    <s v="United States"/>
    <s v="Philadelphia"/>
    <x v="9"/>
    <n v="19140"/>
    <x v="3"/>
    <s v="OFF-ST-10003656"/>
    <x v="1"/>
    <s v="Storage"/>
    <x v="82"/>
    <n v="76.792000000000002"/>
    <n v="1"/>
    <n v="0.2"/>
    <n v="-16.318300000000001"/>
    <n v="-0.21249999999999999"/>
    <n v="-16.318300000000001"/>
    <n v="76.792000000000002"/>
    <n v="95.99"/>
    <n v="15.358400000000001"/>
  </r>
  <r>
    <n v="3302"/>
    <s v="US-2014-159926"/>
    <d v="2014-11-18T00:00:00"/>
    <x v="7"/>
    <d v="2014-11-22T00:00:00"/>
    <s v="Standard Class"/>
    <s v="CS-11950"/>
    <s v="Carlos Soltero"/>
    <s v="Consumer"/>
    <s v="United States"/>
    <s v="Philadelphia"/>
    <x v="9"/>
    <n v="19140"/>
    <x v="3"/>
    <s v="TEC-PH-10001128"/>
    <x v="2"/>
    <s v="Phones"/>
    <x v="1508"/>
    <n v="539.96399999999994"/>
    <n v="6"/>
    <n v="0.4"/>
    <n v="-107.99280000000002"/>
    <n v="-0.20000000000000004"/>
    <n v="-17.998800000000003"/>
    <n v="89.993999999999986"/>
    <n v="149.99"/>
    <n v="215.98559999999998"/>
  </r>
  <r>
    <n v="3303"/>
    <s v="US-2014-159926"/>
    <d v="2014-11-18T00:00:00"/>
    <x v="7"/>
    <d v="2014-11-22T00:00:00"/>
    <s v="Standard Class"/>
    <s v="CS-11950"/>
    <s v="Carlos Soltero"/>
    <s v="Consumer"/>
    <s v="United States"/>
    <s v="Philadelphia"/>
    <x v="9"/>
    <n v="19140"/>
    <x v="3"/>
    <s v="FUR-FU-10001473"/>
    <x v="0"/>
    <s v="Furnishings"/>
    <x v="1253"/>
    <n v="60.311999999999998"/>
    <n v="3"/>
    <n v="0.2"/>
    <n v="5.2773000000000003"/>
    <n v="8.7500000000000008E-2"/>
    <n v="1.7591000000000001"/>
    <n v="20.103999999999999"/>
    <n v="25.129999999999995"/>
    <n v="12.0624"/>
  </r>
  <r>
    <n v="3304"/>
    <s v="US-2014-159926"/>
    <d v="2014-11-18T00:00:00"/>
    <x v="7"/>
    <d v="2014-11-22T00:00:00"/>
    <s v="Standard Class"/>
    <s v="CS-11950"/>
    <s v="Carlos Soltero"/>
    <s v="Consumer"/>
    <s v="United States"/>
    <s v="Philadelphia"/>
    <x v="9"/>
    <n v="19140"/>
    <x v="3"/>
    <s v="OFF-BI-10004656"/>
    <x v="1"/>
    <s v="Binders"/>
    <x v="864"/>
    <n v="1.9440000000000004"/>
    <n v="3"/>
    <n v="0.7"/>
    <n v="-1.4255999999999998"/>
    <n v="-0.73333333333333306"/>
    <n v="-0.4751999999999999"/>
    <n v="0.64800000000000013"/>
    <n v="2.16"/>
    <n v="1.3608000000000002"/>
  </r>
  <r>
    <n v="3305"/>
    <s v="CA-2014-104738"/>
    <d v="2014-12-30T00:00:00"/>
    <x v="20"/>
    <d v="2015-01-01T00:00:00"/>
    <s v="Second Class"/>
    <s v="SP-20620"/>
    <s v="Stefania Perrino"/>
    <s v="Corporate"/>
    <s v="United States"/>
    <s v="Laredo"/>
    <x v="5"/>
    <n v="78041"/>
    <x v="2"/>
    <s v="OFF-EN-10004955"/>
    <x v="1"/>
    <s v="Envelopes"/>
    <x v="890"/>
    <n v="12.984000000000002"/>
    <n v="3"/>
    <n v="0.2"/>
    <n v="4.7066999999999997"/>
    <n v="0.36249999999999993"/>
    <n v="1.5689"/>
    <n v="4.3280000000000003"/>
    <n v="5.41"/>
    <n v="2.5968000000000004"/>
  </r>
  <r>
    <n v="3306"/>
    <s v="CA-2014-104738"/>
    <d v="2014-12-30T00:00:00"/>
    <x v="20"/>
    <d v="2015-01-01T00:00:00"/>
    <s v="Second Class"/>
    <s v="SP-20620"/>
    <s v="Stefania Perrino"/>
    <s v="Corporate"/>
    <s v="United States"/>
    <s v="Laredo"/>
    <x v="5"/>
    <n v="78041"/>
    <x v="2"/>
    <s v="TEC-PH-10002468"/>
    <x v="2"/>
    <s v="Phones"/>
    <x v="1219"/>
    <n v="217.58400000000003"/>
    <n v="2"/>
    <n v="0.2"/>
    <n v="19.03860000000001"/>
    <n v="8.7500000000000036E-2"/>
    <n v="9.5193000000000048"/>
    <n v="108.79200000000002"/>
    <n v="135.99"/>
    <n v="43.516800000000011"/>
  </r>
  <r>
    <n v="3307"/>
    <s v="CA-2014-104738"/>
    <d v="2014-12-30T00:00:00"/>
    <x v="20"/>
    <d v="2015-01-01T00:00:00"/>
    <s v="Second Class"/>
    <s v="SP-20620"/>
    <s v="Stefania Perrino"/>
    <s v="Corporate"/>
    <s v="United States"/>
    <s v="Laredo"/>
    <x v="5"/>
    <n v="78041"/>
    <x v="2"/>
    <s v="TEC-PH-10000576"/>
    <x v="2"/>
    <s v="Phones"/>
    <x v="815"/>
    <n v="328.77600000000007"/>
    <n v="3"/>
    <n v="0.2"/>
    <n v="28.767899999999997"/>
    <n v="8.7499999999999981E-2"/>
    <n v="9.5892999999999997"/>
    <n v="109.59200000000003"/>
    <n v="136.99"/>
    <n v="65.755200000000016"/>
  </r>
  <r>
    <n v="3308"/>
    <s v="CA-2014-104738"/>
    <d v="2014-12-30T00:00:00"/>
    <x v="20"/>
    <d v="2015-01-01T00:00:00"/>
    <s v="Second Class"/>
    <s v="SP-20620"/>
    <s v="Stefania Perrino"/>
    <s v="Corporate"/>
    <s v="United States"/>
    <s v="Laredo"/>
    <x v="5"/>
    <n v="78041"/>
    <x v="2"/>
    <s v="OFF-BI-10002160"/>
    <x v="1"/>
    <s v="Binders"/>
    <x v="315"/>
    <n v="2.2859999999999996"/>
    <n v="3"/>
    <n v="0.8"/>
    <n v="-3.6576000000000004"/>
    <n v="-1.6000000000000005"/>
    <n v="-1.2192000000000001"/>
    <n v="0.7619999999999999"/>
    <n v="3.81"/>
    <n v="1.8287999999999998"/>
  </r>
  <r>
    <n v="3309"/>
    <s v="CA-2014-104738"/>
    <d v="2014-12-30T00:00:00"/>
    <x v="20"/>
    <d v="2015-01-01T00:00:00"/>
    <s v="Second Class"/>
    <s v="SP-20620"/>
    <s v="Stefania Perrino"/>
    <s v="Corporate"/>
    <s v="United States"/>
    <s v="Laredo"/>
    <x v="5"/>
    <n v="78041"/>
    <x v="2"/>
    <s v="TEC-AC-10003628"/>
    <x v="2"/>
    <s v="Accessories"/>
    <x v="247"/>
    <n v="47.984000000000002"/>
    <n v="2"/>
    <n v="0.2"/>
    <n v="14.395200000000004"/>
    <n v="0.3000000000000001"/>
    <n v="7.1976000000000022"/>
    <n v="23.992000000000001"/>
    <n v="29.99"/>
    <n v="9.5968000000000018"/>
  </r>
  <r>
    <n v="3310"/>
    <s v="CA-2015-144386"/>
    <d v="2015-11-05T00:00:00"/>
    <x v="6"/>
    <d v="2015-11-11T00:00:00"/>
    <s v="Standard Class"/>
    <s v="GT-14635"/>
    <s v="Grant Thornton"/>
    <s v="Corporate"/>
    <s v="United States"/>
    <s v="New York City"/>
    <x v="15"/>
    <n v="10009"/>
    <x v="3"/>
    <s v="OFF-BI-10001116"/>
    <x v="1"/>
    <s v="Binders"/>
    <x v="1075"/>
    <n v="25.344000000000001"/>
    <n v="6"/>
    <n v="0.2"/>
    <n v="8.8704000000000018"/>
    <n v="0.35000000000000003"/>
    <n v="1.4784000000000004"/>
    <n v="4.2240000000000002"/>
    <n v="5.2799999999999994"/>
    <n v="5.0688000000000004"/>
  </r>
  <r>
    <n v="3311"/>
    <s v="CA-2016-111416"/>
    <d v="2016-09-17T00:00:00"/>
    <x v="21"/>
    <d v="2016-09-22T00:00:00"/>
    <s v="Standard Class"/>
    <s v="LW-17215"/>
    <s v="Luke Weiss"/>
    <s v="Consumer"/>
    <s v="United States"/>
    <s v="New York City"/>
    <x v="15"/>
    <n v="10035"/>
    <x v="3"/>
    <s v="OFF-BI-10002026"/>
    <x v="1"/>
    <s v="Binders"/>
    <x v="912"/>
    <n v="232.40000000000003"/>
    <n v="5"/>
    <n v="0.2"/>
    <n v="78.434999999999988"/>
    <n v="0.33749999999999991"/>
    <n v="15.686999999999998"/>
    <n v="46.480000000000004"/>
    <n v="58.100000000000009"/>
    <n v="46.480000000000011"/>
  </r>
  <r>
    <n v="3312"/>
    <s v="CA-2016-162747"/>
    <d v="2016-03-20T00:00:00"/>
    <x v="17"/>
    <d v="2016-03-25T00:00:00"/>
    <s v="Second Class"/>
    <s v="AH-10030"/>
    <s v="Aaron Hawkins"/>
    <s v="Corporate"/>
    <s v="United States"/>
    <s v="Gulfport"/>
    <x v="35"/>
    <n v="39503"/>
    <x v="0"/>
    <s v="FUR-FU-10003691"/>
    <x v="0"/>
    <s v="Furnishings"/>
    <x v="886"/>
    <n v="86.45"/>
    <n v="7"/>
    <n v="0"/>
    <n v="38.038000000000004"/>
    <n v="0.44"/>
    <n v="5.4340000000000002"/>
    <n v="12.35"/>
    <n v="12.35"/>
    <n v="0"/>
  </r>
  <r>
    <n v="3313"/>
    <s v="US-2014-133130"/>
    <d v="2014-09-27T00:00:00"/>
    <x v="30"/>
    <d v="2014-10-01T00:00:00"/>
    <s v="Standard Class"/>
    <s v="TH-21100"/>
    <s v="Thea Hendricks"/>
    <s v="Consumer"/>
    <s v="United States"/>
    <s v="San Diego"/>
    <x v="1"/>
    <n v="92037"/>
    <x v="1"/>
    <s v="FUR-CH-10002602"/>
    <x v="0"/>
    <s v="Chairs"/>
    <x v="291"/>
    <n v="603.91999999999996"/>
    <n v="5"/>
    <n v="0.2"/>
    <n v="45.294000000000011"/>
    <n v="7.5000000000000025E-2"/>
    <n v="9.0588000000000015"/>
    <n v="120.78399999999999"/>
    <n v="150.97999999999999"/>
    <n v="120.78399999999999"/>
  </r>
  <r>
    <n v="3314"/>
    <s v="US-2014-133130"/>
    <d v="2014-09-27T00:00:00"/>
    <x v="30"/>
    <d v="2014-10-01T00:00:00"/>
    <s v="Standard Class"/>
    <s v="TH-21100"/>
    <s v="Thea Hendricks"/>
    <s v="Consumer"/>
    <s v="United States"/>
    <s v="San Diego"/>
    <x v="1"/>
    <n v="92037"/>
    <x v="1"/>
    <s v="OFF-PA-10000675"/>
    <x v="1"/>
    <s v="Paper"/>
    <x v="1115"/>
    <n v="81.98"/>
    <n v="2"/>
    <n v="0"/>
    <n v="40.170200000000001"/>
    <n v="0.49"/>
    <n v="20.085100000000001"/>
    <n v="40.99"/>
    <n v="40.99"/>
    <n v="0"/>
  </r>
  <r>
    <n v="3315"/>
    <s v="CA-2017-169978"/>
    <d v="2017-12-24T00:00:00"/>
    <x v="22"/>
    <d v="2017-12-28T00:00:00"/>
    <s v="Standard Class"/>
    <s v="HG-15025"/>
    <s v="Hunter Glantz"/>
    <s v="Consumer"/>
    <s v="United States"/>
    <s v="Oceanside"/>
    <x v="15"/>
    <n v="11572"/>
    <x v="3"/>
    <s v="FUR-CH-10002602"/>
    <x v="0"/>
    <s v="Chairs"/>
    <x v="291"/>
    <n v="271.76400000000001"/>
    <n v="2"/>
    <n v="0.1"/>
    <n v="48.313600000000008"/>
    <n v="0.17777777777777781"/>
    <n v="24.156800000000004"/>
    <n v="135.88200000000001"/>
    <n v="150.97999999999999"/>
    <n v="27.176400000000001"/>
  </r>
  <r>
    <n v="3316"/>
    <s v="CA-2017-169978"/>
    <d v="2017-12-24T00:00:00"/>
    <x v="22"/>
    <d v="2017-12-28T00:00:00"/>
    <s v="Standard Class"/>
    <s v="HG-15025"/>
    <s v="Hunter Glantz"/>
    <s v="Consumer"/>
    <s v="United States"/>
    <s v="Oceanside"/>
    <x v="15"/>
    <n v="11572"/>
    <x v="3"/>
    <s v="OFF-BI-10001900"/>
    <x v="1"/>
    <s v="Binders"/>
    <x v="1108"/>
    <n v="14.376000000000001"/>
    <n v="3"/>
    <n v="0.2"/>
    <n v="4.8518999999999997"/>
    <n v="0.33749999999999997"/>
    <n v="1.6173"/>
    <n v="4.7920000000000007"/>
    <n v="5.9899999999999993"/>
    <n v="2.8752000000000004"/>
  </r>
  <r>
    <n v="3317"/>
    <s v="CA-2017-161739"/>
    <d v="2017-11-10T00:00:00"/>
    <x v="23"/>
    <d v="2017-11-15T00:00:00"/>
    <s v="Second Class"/>
    <s v="EB-13750"/>
    <s v="Edward Becker"/>
    <s v="Corporate"/>
    <s v="United States"/>
    <s v="Round Rock"/>
    <x v="5"/>
    <n v="78664"/>
    <x v="2"/>
    <s v="FUR-FU-10001468"/>
    <x v="0"/>
    <s v="Furnishings"/>
    <x v="1289"/>
    <n v="341.96"/>
    <n v="5"/>
    <n v="0.6"/>
    <n v="-427.45000000000005"/>
    <n v="-1.2500000000000002"/>
    <n v="-85.490000000000009"/>
    <n v="68.391999999999996"/>
    <n v="170.98"/>
    <n v="205.17599999999999"/>
  </r>
  <r>
    <n v="3318"/>
    <s v="CA-2015-165057"/>
    <d v="2015-09-11T00:00:00"/>
    <x v="11"/>
    <d v="2015-09-15T00:00:00"/>
    <s v="Standard Class"/>
    <s v="SC-20725"/>
    <s v="Steven Cartwright"/>
    <s v="Consumer"/>
    <s v="United States"/>
    <s v="Redlands"/>
    <x v="1"/>
    <n v="92374"/>
    <x v="1"/>
    <s v="OFF-AR-10004648"/>
    <x v="1"/>
    <s v="Art"/>
    <x v="626"/>
    <n v="181.35"/>
    <n v="9"/>
    <n v="0"/>
    <n v="48.964500000000001"/>
    <n v="0.27"/>
    <n v="5.4405000000000001"/>
    <n v="20.149999999999999"/>
    <n v="20.149999999999999"/>
    <n v="0"/>
  </r>
  <r>
    <n v="3319"/>
    <s v="CA-2015-165057"/>
    <d v="2015-09-11T00:00:00"/>
    <x v="11"/>
    <d v="2015-09-15T00:00:00"/>
    <s v="Standard Class"/>
    <s v="SC-20725"/>
    <s v="Steven Cartwright"/>
    <s v="Consumer"/>
    <s v="United States"/>
    <s v="Redlands"/>
    <x v="1"/>
    <n v="92374"/>
    <x v="1"/>
    <s v="OFF-LA-10003190"/>
    <x v="1"/>
    <s v="Labels"/>
    <x v="1172"/>
    <n v="8.64"/>
    <n v="3"/>
    <n v="0"/>
    <n v="4.2336"/>
    <n v="0.49"/>
    <n v="1.4112"/>
    <n v="2.8800000000000003"/>
    <n v="2.8800000000000003"/>
    <n v="0"/>
  </r>
  <r>
    <n v="3320"/>
    <s v="CA-2014-134551"/>
    <d v="2014-12-20T00:00:00"/>
    <x v="20"/>
    <d v="2014-12-25T00:00:00"/>
    <s v="Standard Class"/>
    <s v="TS-21505"/>
    <s v="Tony Sayre"/>
    <s v="Consumer"/>
    <s v="United States"/>
    <s v="Columbia"/>
    <x v="18"/>
    <n v="38401"/>
    <x v="0"/>
    <s v="OFF-AP-10004868"/>
    <x v="1"/>
    <s v="Appliances"/>
    <x v="1027"/>
    <n v="43.512"/>
    <n v="7"/>
    <n v="0.2"/>
    <n v="3.8073000000000015"/>
    <n v="8.7500000000000036E-2"/>
    <n v="0.54390000000000016"/>
    <n v="6.2160000000000002"/>
    <n v="7.77"/>
    <n v="8.7024000000000008"/>
  </r>
  <r>
    <n v="3321"/>
    <s v="CA-2014-134551"/>
    <d v="2014-12-20T00:00:00"/>
    <x v="20"/>
    <d v="2014-12-25T00:00:00"/>
    <s v="Standard Class"/>
    <s v="TS-21505"/>
    <s v="Tony Sayre"/>
    <s v="Consumer"/>
    <s v="United States"/>
    <s v="Columbia"/>
    <x v="18"/>
    <n v="38401"/>
    <x v="0"/>
    <s v="FUR-CH-10004287"/>
    <x v="0"/>
    <s v="Chairs"/>
    <x v="158"/>
    <n v="662.88"/>
    <n v="3"/>
    <n v="0.2"/>
    <n v="74.573999999999955"/>
    <n v="0.11249999999999993"/>
    <n v="24.857999999999986"/>
    <n v="220.96"/>
    <n v="276.19999999999993"/>
    <n v="132.57599999999999"/>
  </r>
  <r>
    <n v="3322"/>
    <s v="CA-2014-134551"/>
    <d v="2014-12-20T00:00:00"/>
    <x v="20"/>
    <d v="2014-12-25T00:00:00"/>
    <s v="Standard Class"/>
    <s v="TS-21505"/>
    <s v="Tony Sayre"/>
    <s v="Consumer"/>
    <s v="United States"/>
    <s v="Columbia"/>
    <x v="18"/>
    <n v="38401"/>
    <x v="0"/>
    <s v="OFF-PA-10002689"/>
    <x v="1"/>
    <s v="Paper"/>
    <x v="1066"/>
    <n v="25.920000000000005"/>
    <n v="5"/>
    <n v="0.2"/>
    <n v="9.0719999999999992"/>
    <n v="0.34999999999999992"/>
    <n v="1.8143999999999998"/>
    <n v="5.1840000000000011"/>
    <n v="6.4800000000000013"/>
    <n v="5.1840000000000011"/>
  </r>
  <r>
    <n v="3323"/>
    <s v="CA-2015-120810"/>
    <d v="2015-07-23T00:00:00"/>
    <x v="38"/>
    <d v="2015-07-27T00:00:00"/>
    <s v="Standard Class"/>
    <s v="TH-21550"/>
    <s v="Tracy Hopkins"/>
    <s v="Home Office"/>
    <s v="United States"/>
    <s v="New York City"/>
    <x v="15"/>
    <n v="10009"/>
    <x v="3"/>
    <s v="OFF-AP-10002892"/>
    <x v="1"/>
    <s v="Appliances"/>
    <x v="9"/>
    <n v="68.94"/>
    <n v="3"/>
    <n v="0"/>
    <n v="20.681999999999995"/>
    <n v="0.29999999999999993"/>
    <n v="6.8939999999999984"/>
    <n v="22.98"/>
    <n v="22.98"/>
    <n v="0"/>
  </r>
  <r>
    <n v="3324"/>
    <s v="CA-2015-120810"/>
    <d v="2015-07-23T00:00:00"/>
    <x v="38"/>
    <d v="2015-07-27T00:00:00"/>
    <s v="Standard Class"/>
    <s v="TH-21550"/>
    <s v="Tracy Hopkins"/>
    <s v="Home Office"/>
    <s v="United States"/>
    <s v="New York City"/>
    <x v="15"/>
    <n v="10009"/>
    <x v="3"/>
    <s v="FUR-FU-10002253"/>
    <x v="0"/>
    <s v="Furnishings"/>
    <x v="592"/>
    <n v="128.82"/>
    <n v="3"/>
    <n v="0"/>
    <n v="50.239800000000002"/>
    <n v="0.39"/>
    <n v="16.746600000000001"/>
    <n v="42.94"/>
    <n v="42.94"/>
    <n v="0"/>
  </r>
  <r>
    <n v="3325"/>
    <s v="CA-2014-165309"/>
    <d v="2014-11-11T00:00:00"/>
    <x v="7"/>
    <d v="2014-11-15T00:00:00"/>
    <s v="Standard Class"/>
    <s v="KD-16270"/>
    <s v="Karen Daniels"/>
    <s v="Consumer"/>
    <s v="United States"/>
    <s v="Houston"/>
    <x v="5"/>
    <n v="77095"/>
    <x v="2"/>
    <s v="OFF-BI-10001359"/>
    <x v="1"/>
    <s v="Binders"/>
    <x v="1162"/>
    <n v="896.98999999999978"/>
    <n v="5"/>
    <n v="0.8"/>
    <n v="-1480.0335000000009"/>
    <n v="-1.6500000000000015"/>
    <n v="-296.00670000000019"/>
    <n v="179.39799999999997"/>
    <n v="896.99"/>
    <n v="717.59199999999987"/>
  </r>
  <r>
    <n v="3326"/>
    <s v="CA-2014-165309"/>
    <d v="2014-11-11T00:00:00"/>
    <x v="7"/>
    <d v="2014-11-15T00:00:00"/>
    <s v="Standard Class"/>
    <s v="KD-16270"/>
    <s v="Karen Daniels"/>
    <s v="Consumer"/>
    <s v="United States"/>
    <s v="Houston"/>
    <x v="5"/>
    <n v="77095"/>
    <x v="2"/>
    <s v="OFF-BI-10001267"/>
    <x v="1"/>
    <s v="Binders"/>
    <x v="1475"/>
    <n v="1.2339999999999998"/>
    <n v="1"/>
    <n v="0.8"/>
    <n v="-1.9744000000000002"/>
    <n v="-1.6000000000000005"/>
    <n v="-1.9744000000000002"/>
    <n v="1.2339999999999998"/>
    <n v="6.17"/>
    <n v="0.98719999999999986"/>
  </r>
  <r>
    <n v="3327"/>
    <s v="CA-2014-165309"/>
    <d v="2014-11-11T00:00:00"/>
    <x v="7"/>
    <d v="2014-11-15T00:00:00"/>
    <s v="Standard Class"/>
    <s v="KD-16270"/>
    <s v="Karen Daniels"/>
    <s v="Consumer"/>
    <s v="United States"/>
    <s v="Houston"/>
    <x v="5"/>
    <n v="77095"/>
    <x v="2"/>
    <s v="OFF-AR-10003582"/>
    <x v="1"/>
    <s v="Art"/>
    <x v="1460"/>
    <n v="67.56"/>
    <n v="3"/>
    <n v="0.2"/>
    <n v="6.7560000000000038"/>
    <n v="0.10000000000000005"/>
    <n v="2.2520000000000011"/>
    <n v="22.52"/>
    <n v="28.149999999999995"/>
    <n v="13.512"/>
  </r>
  <r>
    <n v="3328"/>
    <s v="CA-2014-165309"/>
    <d v="2014-11-11T00:00:00"/>
    <x v="7"/>
    <d v="2014-11-15T00:00:00"/>
    <s v="Standard Class"/>
    <s v="KD-16270"/>
    <s v="Karen Daniels"/>
    <s v="Consumer"/>
    <s v="United States"/>
    <s v="Houston"/>
    <x v="5"/>
    <n v="77095"/>
    <x v="2"/>
    <s v="OFF-PA-10003724"/>
    <x v="1"/>
    <s v="Paper"/>
    <x v="362"/>
    <n v="21.720000000000002"/>
    <n v="5"/>
    <n v="0.2"/>
    <n v="7.8734999999999991"/>
    <n v="0.36249999999999993"/>
    <n v="1.5746999999999998"/>
    <n v="4.3440000000000003"/>
    <n v="5.4300000000000006"/>
    <n v="4.3440000000000003"/>
  </r>
  <r>
    <n v="3329"/>
    <s v="CA-2014-165309"/>
    <d v="2014-11-11T00:00:00"/>
    <x v="7"/>
    <d v="2014-11-15T00:00:00"/>
    <s v="Standard Class"/>
    <s v="KD-16270"/>
    <s v="Karen Daniels"/>
    <s v="Consumer"/>
    <s v="United States"/>
    <s v="Houston"/>
    <x v="5"/>
    <n v="77095"/>
    <x v="2"/>
    <s v="OFF-PA-10001033"/>
    <x v="1"/>
    <s v="Paper"/>
    <x v="1509"/>
    <n v="262.33600000000001"/>
    <n v="8"/>
    <n v="0.2"/>
    <n v="95.096800000000002"/>
    <n v="0.36249999999999999"/>
    <n v="11.8871"/>
    <n v="32.792000000000002"/>
    <n v="40.99"/>
    <n v="52.467200000000005"/>
  </r>
  <r>
    <n v="3330"/>
    <s v="CA-2014-165309"/>
    <d v="2014-11-11T00:00:00"/>
    <x v="7"/>
    <d v="2014-11-15T00:00:00"/>
    <s v="Standard Class"/>
    <s v="KD-16270"/>
    <s v="Karen Daniels"/>
    <s v="Consumer"/>
    <s v="United States"/>
    <s v="Houston"/>
    <x v="5"/>
    <n v="77095"/>
    <x v="2"/>
    <s v="TEC-PH-10003505"/>
    <x v="2"/>
    <s v="Phones"/>
    <x v="910"/>
    <n v="148.47999999999999"/>
    <n v="2"/>
    <n v="0.2"/>
    <n v="16.703999999999986"/>
    <n v="0.11249999999999992"/>
    <n v="8.3519999999999932"/>
    <n v="74.239999999999995"/>
    <n v="92.799999999999983"/>
    <n v="29.695999999999998"/>
  </r>
  <r>
    <n v="3331"/>
    <s v="CA-2014-165309"/>
    <d v="2014-11-11T00:00:00"/>
    <x v="7"/>
    <d v="2014-11-15T00:00:00"/>
    <s v="Standard Class"/>
    <s v="KD-16270"/>
    <s v="Karen Daniels"/>
    <s v="Consumer"/>
    <s v="United States"/>
    <s v="Houston"/>
    <x v="5"/>
    <n v="77095"/>
    <x v="2"/>
    <s v="TEC-PH-10004959"/>
    <x v="2"/>
    <s v="Phones"/>
    <x v="1148"/>
    <n v="241.17599999999999"/>
    <n v="3"/>
    <n v="0.2"/>
    <n v="15.07350000000001"/>
    <n v="6.2500000000000042E-2"/>
    <n v="5.0245000000000033"/>
    <n v="80.391999999999996"/>
    <n v="100.48999999999998"/>
    <n v="48.235199999999999"/>
  </r>
  <r>
    <n v="3332"/>
    <s v="CA-2017-122595"/>
    <d v="2017-12-14T00:00:00"/>
    <x v="22"/>
    <d v="2017-12-20T00:00:00"/>
    <s v="Standard Class"/>
    <s v="GM-14455"/>
    <s v="Gary Mitchum"/>
    <s v="Home Office"/>
    <s v="United States"/>
    <s v="Chicago"/>
    <x v="10"/>
    <n v="60653"/>
    <x v="2"/>
    <s v="TEC-AC-10000474"/>
    <x v="2"/>
    <s v="Accessories"/>
    <x v="1510"/>
    <n v="227.976"/>
    <n v="3"/>
    <n v="0.2"/>
    <n v="28.496999999999957"/>
    <n v="0.12499999999999982"/>
    <n v="9.4989999999999863"/>
    <n v="75.992000000000004"/>
    <n v="94.989999999999981"/>
    <n v="45.595200000000006"/>
  </r>
  <r>
    <n v="3333"/>
    <s v="CA-2017-122595"/>
    <d v="2017-12-14T00:00:00"/>
    <x v="22"/>
    <d v="2017-12-20T00:00:00"/>
    <s v="Standard Class"/>
    <s v="GM-14455"/>
    <s v="Gary Mitchum"/>
    <s v="Home Office"/>
    <s v="United States"/>
    <s v="Chicago"/>
    <x v="10"/>
    <n v="60653"/>
    <x v="2"/>
    <s v="TEC-PH-10003095"/>
    <x v="2"/>
    <s v="Phones"/>
    <x v="1500"/>
    <n v="52.679999999999993"/>
    <n v="3"/>
    <n v="0.2"/>
    <n v="19.754999999999999"/>
    <n v="0.37500000000000006"/>
    <n v="6.585"/>
    <n v="17.559999999999999"/>
    <n v="21.949999999999992"/>
    <n v="10.536"/>
  </r>
  <r>
    <n v="3334"/>
    <s v="CA-2017-122595"/>
    <d v="2017-12-14T00:00:00"/>
    <x v="22"/>
    <d v="2017-12-20T00:00:00"/>
    <s v="Standard Class"/>
    <s v="GM-14455"/>
    <s v="Gary Mitchum"/>
    <s v="Home Office"/>
    <s v="United States"/>
    <s v="Chicago"/>
    <x v="10"/>
    <n v="60653"/>
    <x v="2"/>
    <s v="FUR-FU-10002963"/>
    <x v="0"/>
    <s v="Furnishings"/>
    <x v="1511"/>
    <n v="2.032"/>
    <n v="1"/>
    <n v="0.6"/>
    <n v="-1.3208000000000002"/>
    <n v="-0.65000000000000013"/>
    <n v="-1.3208000000000002"/>
    <n v="2.032"/>
    <n v="5.08"/>
    <n v="1.2192000000000001"/>
  </r>
  <r>
    <n v="3335"/>
    <s v="US-2017-109253"/>
    <d v="2017-08-21T00:00:00"/>
    <x v="43"/>
    <d v="2017-08-22T00:00:00"/>
    <s v="First Class"/>
    <s v="PR-18880"/>
    <s v="Patrick Ryan"/>
    <s v="Consumer"/>
    <s v="United States"/>
    <s v="Oakland"/>
    <x v="1"/>
    <n v="94601"/>
    <x v="1"/>
    <s v="OFF-AR-10000203"/>
    <x v="1"/>
    <s v="Art"/>
    <x v="785"/>
    <n v="17.12"/>
    <n v="4"/>
    <n v="0"/>
    <n v="4.9647999999999985"/>
    <n v="0.28999999999999992"/>
    <n v="1.2411999999999996"/>
    <n v="4.28"/>
    <n v="4.28"/>
    <n v="0"/>
  </r>
  <r>
    <n v="3336"/>
    <s v="US-2017-109253"/>
    <d v="2017-08-21T00:00:00"/>
    <x v="43"/>
    <d v="2017-08-22T00:00:00"/>
    <s v="First Class"/>
    <s v="PR-18880"/>
    <s v="Patrick Ryan"/>
    <s v="Consumer"/>
    <s v="United States"/>
    <s v="Oakland"/>
    <x v="1"/>
    <n v="94601"/>
    <x v="1"/>
    <s v="TEC-PH-10004667"/>
    <x v="2"/>
    <s v="Phones"/>
    <x v="524"/>
    <n v="431.96800000000007"/>
    <n v="4"/>
    <n v="0.2"/>
    <n v="37.797199999999975"/>
    <n v="8.7499999999999925E-2"/>
    <n v="9.4492999999999938"/>
    <n v="107.99200000000002"/>
    <n v="134.99"/>
    <n v="86.393600000000021"/>
  </r>
  <r>
    <n v="3337"/>
    <s v="US-2017-109253"/>
    <d v="2017-08-21T00:00:00"/>
    <x v="43"/>
    <d v="2017-08-22T00:00:00"/>
    <s v="First Class"/>
    <s v="PR-18880"/>
    <s v="Patrick Ryan"/>
    <s v="Consumer"/>
    <s v="United States"/>
    <s v="Oakland"/>
    <x v="1"/>
    <n v="94601"/>
    <x v="1"/>
    <s v="FUR-FU-10000193"/>
    <x v="0"/>
    <s v="Furnishings"/>
    <x v="1512"/>
    <n v="129.91999999999999"/>
    <n v="4"/>
    <n v="0"/>
    <n v="10.393599999999992"/>
    <n v="7.9999999999999946E-2"/>
    <n v="2.598399999999998"/>
    <n v="32.479999999999997"/>
    <n v="32.479999999999997"/>
    <n v="0"/>
  </r>
  <r>
    <n v="3338"/>
    <s v="US-2017-109253"/>
    <d v="2017-08-21T00:00:00"/>
    <x v="43"/>
    <d v="2017-08-22T00:00:00"/>
    <s v="First Class"/>
    <s v="PR-18880"/>
    <s v="Patrick Ryan"/>
    <s v="Consumer"/>
    <s v="United States"/>
    <s v="Oakland"/>
    <x v="1"/>
    <n v="94601"/>
    <x v="1"/>
    <s v="FUR-TA-10001539"/>
    <x v="0"/>
    <s v="Tables"/>
    <x v="10"/>
    <n v="568.72800000000007"/>
    <n v="3"/>
    <n v="0.2"/>
    <n v="28.436399999999935"/>
    <n v="4.9999999999999878E-2"/>
    <n v="9.4787999999999784"/>
    <n v="189.57600000000002"/>
    <n v="236.97"/>
    <n v="113.74560000000002"/>
  </r>
  <r>
    <n v="3339"/>
    <s v="US-2017-109253"/>
    <d v="2017-08-21T00:00:00"/>
    <x v="43"/>
    <d v="2017-08-22T00:00:00"/>
    <s v="First Class"/>
    <s v="PR-18880"/>
    <s v="Patrick Ryan"/>
    <s v="Consumer"/>
    <s v="United States"/>
    <s v="Oakland"/>
    <x v="1"/>
    <n v="94601"/>
    <x v="1"/>
    <s v="OFF-BI-10000962"/>
    <x v="1"/>
    <s v="Binders"/>
    <x v="1513"/>
    <n v="117.14400000000001"/>
    <n v="9"/>
    <n v="0.2"/>
    <n v="42.464699999999993"/>
    <n v="0.36249999999999993"/>
    <n v="4.7182999999999993"/>
    <n v="13.016"/>
    <n v="16.27"/>
    <n v="23.428800000000003"/>
  </r>
  <r>
    <n v="3340"/>
    <s v="US-2017-109253"/>
    <d v="2017-08-21T00:00:00"/>
    <x v="43"/>
    <d v="2017-08-22T00:00:00"/>
    <s v="First Class"/>
    <s v="PR-18880"/>
    <s v="Patrick Ryan"/>
    <s v="Consumer"/>
    <s v="United States"/>
    <s v="Oakland"/>
    <x v="1"/>
    <n v="94601"/>
    <x v="1"/>
    <s v="OFF-AP-10002867"/>
    <x v="1"/>
    <s v="Appliances"/>
    <x v="1514"/>
    <n v="203.52"/>
    <n v="3"/>
    <n v="0"/>
    <n v="54.950400000000002"/>
    <n v="0.27"/>
    <n v="18.316800000000001"/>
    <n v="67.84"/>
    <n v="67.84"/>
    <n v="0"/>
  </r>
  <r>
    <n v="3341"/>
    <s v="US-2017-109253"/>
    <d v="2017-08-21T00:00:00"/>
    <x v="43"/>
    <d v="2017-08-22T00:00:00"/>
    <s v="First Class"/>
    <s v="PR-18880"/>
    <s v="Patrick Ryan"/>
    <s v="Consumer"/>
    <s v="United States"/>
    <s v="Oakland"/>
    <x v="1"/>
    <n v="94601"/>
    <x v="1"/>
    <s v="OFF-LA-10001158"/>
    <x v="1"/>
    <s v="Labels"/>
    <x v="322"/>
    <n v="51.75"/>
    <n v="5"/>
    <n v="0"/>
    <n v="24.84"/>
    <n v="0.48"/>
    <n v="4.968"/>
    <n v="10.35"/>
    <n v="10.35"/>
    <n v="0"/>
  </r>
  <r>
    <n v="3342"/>
    <s v="CA-2016-145982"/>
    <d v="2016-08-27T00:00:00"/>
    <x v="28"/>
    <d v="2016-09-01T00:00:00"/>
    <s v="Second Class"/>
    <s v="TB-21055"/>
    <s v="Ted Butterfield"/>
    <s v="Consumer"/>
    <s v="United States"/>
    <s v="Quincy"/>
    <x v="31"/>
    <n v="2169"/>
    <x v="3"/>
    <s v="OFF-PA-10000675"/>
    <x v="1"/>
    <s v="Paper"/>
    <x v="1115"/>
    <n v="122.97"/>
    <n v="3"/>
    <n v="0"/>
    <n v="60.255300000000005"/>
    <n v="0.49000000000000005"/>
    <n v="20.085100000000001"/>
    <n v="40.99"/>
    <n v="40.99"/>
    <n v="0"/>
  </r>
  <r>
    <n v="3343"/>
    <s v="CA-2016-145982"/>
    <d v="2016-08-27T00:00:00"/>
    <x v="28"/>
    <d v="2016-09-01T00:00:00"/>
    <s v="Second Class"/>
    <s v="TB-21055"/>
    <s v="Ted Butterfield"/>
    <s v="Consumer"/>
    <s v="United States"/>
    <s v="Quincy"/>
    <x v="31"/>
    <n v="2169"/>
    <x v="3"/>
    <s v="FUR-TA-10001307"/>
    <x v="0"/>
    <s v="Tables"/>
    <x v="1099"/>
    <n v="244.61499999999998"/>
    <n v="1"/>
    <n v="0.3"/>
    <n v="20.966999999999999"/>
    <n v="8.5714285714285715E-2"/>
    <n v="20.966999999999999"/>
    <n v="244.61499999999998"/>
    <n v="349.45"/>
    <n v="73.384499999999989"/>
  </r>
  <r>
    <n v="3344"/>
    <s v="CA-2016-145982"/>
    <d v="2016-08-27T00:00:00"/>
    <x v="28"/>
    <d v="2016-09-01T00:00:00"/>
    <s v="Second Class"/>
    <s v="TB-21055"/>
    <s v="Ted Butterfield"/>
    <s v="Consumer"/>
    <s v="United States"/>
    <s v="Quincy"/>
    <x v="31"/>
    <n v="2169"/>
    <x v="3"/>
    <s v="TEC-PH-10000011"/>
    <x v="2"/>
    <s v="Phones"/>
    <x v="223"/>
    <n v="59.97"/>
    <n v="3"/>
    <n v="0"/>
    <n v="28.785599999999995"/>
    <n v="0.47999999999999993"/>
    <n v="9.5951999999999984"/>
    <n v="19.989999999999998"/>
    <n v="19.989999999999998"/>
    <n v="0"/>
  </r>
  <r>
    <n v="3345"/>
    <s v="CA-2016-145982"/>
    <d v="2016-08-27T00:00:00"/>
    <x v="28"/>
    <d v="2016-09-01T00:00:00"/>
    <s v="Second Class"/>
    <s v="TB-21055"/>
    <s v="Ted Butterfield"/>
    <s v="Consumer"/>
    <s v="United States"/>
    <s v="Quincy"/>
    <x v="31"/>
    <n v="2169"/>
    <x v="3"/>
    <s v="OFF-PA-10002666"/>
    <x v="1"/>
    <s v="Paper"/>
    <x v="188"/>
    <n v="81.540000000000006"/>
    <n v="9"/>
    <n v="0"/>
    <n v="36.692999999999998"/>
    <n v="0.44999999999999996"/>
    <n v="4.077"/>
    <n v="9.06"/>
    <n v="9.06"/>
    <n v="0"/>
  </r>
  <r>
    <n v="3346"/>
    <s v="CA-2016-145982"/>
    <d v="2016-08-27T00:00:00"/>
    <x v="28"/>
    <d v="2016-09-01T00:00:00"/>
    <s v="Second Class"/>
    <s v="TB-21055"/>
    <s v="Ted Butterfield"/>
    <s v="Consumer"/>
    <s v="United States"/>
    <s v="Quincy"/>
    <x v="31"/>
    <n v="2169"/>
    <x v="3"/>
    <s v="OFF-FA-10000735"/>
    <x v="1"/>
    <s v="Fasteners"/>
    <x v="128"/>
    <n v="11.68"/>
    <n v="4"/>
    <n v="0"/>
    <n v="5.2559999999999993"/>
    <n v="0.44999999999999996"/>
    <n v="1.3139999999999998"/>
    <n v="2.92"/>
    <n v="2.92"/>
    <n v="0"/>
  </r>
  <r>
    <n v="3347"/>
    <s v="CA-2016-145982"/>
    <d v="2016-08-27T00:00:00"/>
    <x v="28"/>
    <d v="2016-09-01T00:00:00"/>
    <s v="Second Class"/>
    <s v="TB-21055"/>
    <s v="Ted Butterfield"/>
    <s v="Consumer"/>
    <s v="United States"/>
    <s v="Quincy"/>
    <x v="31"/>
    <n v="2169"/>
    <x v="3"/>
    <s v="OFF-BI-10000174"/>
    <x v="1"/>
    <s v="Binders"/>
    <x v="1444"/>
    <n v="29"/>
    <n v="5"/>
    <n v="0"/>
    <n v="13.919999999999998"/>
    <n v="0.47999999999999993"/>
    <n v="2.7839999999999998"/>
    <n v="5.8"/>
    <n v="5.8"/>
    <n v="0"/>
  </r>
  <r>
    <n v="3348"/>
    <s v="CA-2015-112014"/>
    <d v="2015-08-13T00:00:00"/>
    <x v="37"/>
    <d v="2015-08-20T00:00:00"/>
    <s v="Standard Class"/>
    <s v="ON-18715"/>
    <s v="Odella Nelson"/>
    <s v="Corporate"/>
    <s v="United States"/>
    <s v="Yucaipa"/>
    <x v="1"/>
    <n v="92399"/>
    <x v="1"/>
    <s v="OFF-AR-10003156"/>
    <x v="1"/>
    <s v="Art"/>
    <x v="401"/>
    <n v="50.8"/>
    <n v="5"/>
    <n v="0"/>
    <n v="13.208000000000002"/>
    <n v="0.26000000000000006"/>
    <n v="2.6416000000000004"/>
    <n v="10.16"/>
    <n v="10.16"/>
    <n v="0"/>
  </r>
  <r>
    <n v="3349"/>
    <s v="CA-2017-154732"/>
    <d v="2017-11-05T00:00:00"/>
    <x v="23"/>
    <d v="2017-11-07T00:00:00"/>
    <s v="First Class"/>
    <s v="AH-10195"/>
    <s v="Alan Haines"/>
    <s v="Corporate"/>
    <s v="United States"/>
    <s v="Chicago"/>
    <x v="10"/>
    <n v="60623"/>
    <x v="2"/>
    <s v="OFF-BI-10000474"/>
    <x v="1"/>
    <s v="Binders"/>
    <x v="27"/>
    <n v="16.029999999999998"/>
    <n v="5"/>
    <n v="0.8"/>
    <n v="-25.648000000000003"/>
    <n v="-1.6000000000000005"/>
    <n v="-5.1296000000000008"/>
    <n v="3.2059999999999995"/>
    <n v="16.03"/>
    <n v="12.823999999999998"/>
  </r>
  <r>
    <n v="3350"/>
    <s v="US-2016-157308"/>
    <d v="2016-08-17T00:00:00"/>
    <x v="28"/>
    <d v="2016-08-21T00:00:00"/>
    <s v="Standard Class"/>
    <s v="NM-18520"/>
    <s v="Neoma Murray"/>
    <s v="Consumer"/>
    <s v="United States"/>
    <s v="Seattle"/>
    <x v="4"/>
    <n v="98105"/>
    <x v="1"/>
    <s v="OFF-BI-10003712"/>
    <x v="1"/>
    <s v="Binders"/>
    <x v="696"/>
    <n v="15.712000000000002"/>
    <n v="4"/>
    <n v="0.2"/>
    <n v="5.6955999999999989"/>
    <n v="0.36249999999999988"/>
    <n v="1.4238999999999997"/>
    <n v="3.9280000000000004"/>
    <n v="4.91"/>
    <n v="3.1424000000000003"/>
  </r>
  <r>
    <n v="3351"/>
    <s v="CA-2016-147536"/>
    <d v="2016-12-26T00:00:00"/>
    <x v="5"/>
    <d v="2016-12-31T00:00:00"/>
    <s v="Standard Class"/>
    <s v="AR-10510"/>
    <s v="Andrew Roberts"/>
    <s v="Consumer"/>
    <s v="United States"/>
    <s v="New York City"/>
    <x v="15"/>
    <n v="10024"/>
    <x v="3"/>
    <s v="TEC-AC-10003280"/>
    <x v="2"/>
    <s v="Accessories"/>
    <x v="1037"/>
    <n v="89.97"/>
    <n v="3"/>
    <n v="0"/>
    <n v="18.893699999999995"/>
    <n v="0.20999999999999996"/>
    <n v="6.2978999999999985"/>
    <n v="29.99"/>
    <n v="29.99"/>
    <n v="0"/>
  </r>
  <r>
    <n v="3352"/>
    <s v="US-2014-134733"/>
    <d v="2014-09-23T00:00:00"/>
    <x v="30"/>
    <d v="2014-09-28T00:00:00"/>
    <s v="Standard Class"/>
    <s v="BM-11650"/>
    <s v="Brian Moss"/>
    <s v="Corporate"/>
    <s v="United States"/>
    <s v="San Diego"/>
    <x v="1"/>
    <n v="92037"/>
    <x v="1"/>
    <s v="FUR-BO-10002916"/>
    <x v="0"/>
    <s v="Bookcases"/>
    <x v="1515"/>
    <n v="435.99900000000002"/>
    <n v="3"/>
    <n v="0.15"/>
    <n v="20.517599999999987"/>
    <n v="4.7058823529411736E-2"/>
    <n v="6.8391999999999955"/>
    <n v="145.333"/>
    <n v="170.98000000000002"/>
    <n v="65.399850000000001"/>
  </r>
  <r>
    <n v="3353"/>
    <s v="US-2014-134733"/>
    <d v="2014-09-23T00:00:00"/>
    <x v="30"/>
    <d v="2014-09-28T00:00:00"/>
    <s v="Standard Class"/>
    <s v="BM-11650"/>
    <s v="Brian Moss"/>
    <s v="Corporate"/>
    <s v="United States"/>
    <s v="San Diego"/>
    <x v="1"/>
    <n v="92037"/>
    <x v="1"/>
    <s v="TEC-PH-10002726"/>
    <x v="2"/>
    <s v="Phones"/>
    <x v="66"/>
    <n v="83.984000000000009"/>
    <n v="2"/>
    <n v="0.2"/>
    <n v="31.494"/>
    <n v="0.37499999999999994"/>
    <n v="15.747"/>
    <n v="41.992000000000004"/>
    <n v="52.49"/>
    <n v="16.796800000000001"/>
  </r>
  <r>
    <n v="3354"/>
    <s v="US-2014-150434"/>
    <d v="2014-07-19T00:00:00"/>
    <x v="39"/>
    <d v="2014-07-24T00:00:00"/>
    <s v="Standard Class"/>
    <s v="CA-12310"/>
    <s v="Christine Abelman"/>
    <s v="Corporate"/>
    <s v="United States"/>
    <s v="Bristol"/>
    <x v="29"/>
    <n v="6010"/>
    <x v="3"/>
    <s v="TEC-PH-10000895"/>
    <x v="2"/>
    <s v="Phones"/>
    <x v="1137"/>
    <n v="359.98"/>
    <n v="2"/>
    <n v="0"/>
    <n v="93.594800000000021"/>
    <n v="0.26000000000000006"/>
    <n v="46.79740000000001"/>
    <n v="179.99"/>
    <n v="179.99"/>
    <n v="0"/>
  </r>
  <r>
    <n v="3355"/>
    <s v="US-2014-150434"/>
    <d v="2014-07-19T00:00:00"/>
    <x v="39"/>
    <d v="2014-07-24T00:00:00"/>
    <s v="Standard Class"/>
    <s v="CA-12310"/>
    <s v="Christine Abelman"/>
    <s v="Corporate"/>
    <s v="United States"/>
    <s v="Bristol"/>
    <x v="29"/>
    <n v="6010"/>
    <x v="3"/>
    <s v="FUR-TA-10004152"/>
    <x v="0"/>
    <s v="Tables"/>
    <x v="1516"/>
    <n v="70.559999999999988"/>
    <n v="1"/>
    <n v="0.3"/>
    <n v="-4.032"/>
    <n v="-5.7142857142857155E-2"/>
    <n v="-4.032"/>
    <n v="70.559999999999988"/>
    <n v="100.79999999999998"/>
    <n v="21.167999999999996"/>
  </r>
  <r>
    <n v="3356"/>
    <s v="US-2014-150434"/>
    <d v="2014-07-19T00:00:00"/>
    <x v="39"/>
    <d v="2014-07-24T00:00:00"/>
    <s v="Standard Class"/>
    <s v="CA-12310"/>
    <s v="Christine Abelman"/>
    <s v="Corporate"/>
    <s v="United States"/>
    <s v="Bristol"/>
    <x v="29"/>
    <n v="6010"/>
    <x v="3"/>
    <s v="OFF-BI-10003694"/>
    <x v="1"/>
    <s v="Binders"/>
    <x v="858"/>
    <n v="20.88"/>
    <n v="2"/>
    <n v="0"/>
    <n v="9.6047999999999991"/>
    <n v="0.45999999999999996"/>
    <n v="4.8023999999999996"/>
    <n v="10.44"/>
    <n v="10.44"/>
    <n v="0"/>
  </r>
  <r>
    <n v="3357"/>
    <s v="US-2014-150434"/>
    <d v="2014-07-19T00:00:00"/>
    <x v="39"/>
    <d v="2014-07-24T00:00:00"/>
    <s v="Standard Class"/>
    <s v="CA-12310"/>
    <s v="Christine Abelman"/>
    <s v="Corporate"/>
    <s v="United States"/>
    <s v="Bristol"/>
    <x v="29"/>
    <n v="6010"/>
    <x v="3"/>
    <s v="OFF-BI-10002160"/>
    <x v="1"/>
    <s v="Binders"/>
    <x v="315"/>
    <n v="3.81"/>
    <n v="1"/>
    <n v="0"/>
    <n v="1.8288"/>
    <n v="0.48"/>
    <n v="1.8288"/>
    <n v="3.81"/>
    <n v="3.81"/>
    <n v="0"/>
  </r>
  <r>
    <n v="3358"/>
    <s v="CA-2017-100335"/>
    <d v="2017-09-07T00:00:00"/>
    <x v="15"/>
    <d v="2017-09-13T00:00:00"/>
    <s v="Standard Class"/>
    <s v="NF-18595"/>
    <s v="Nicole Fjeld"/>
    <s v="Home Office"/>
    <s v="United States"/>
    <s v="Chicago"/>
    <x v="10"/>
    <n v="60610"/>
    <x v="2"/>
    <s v="OFF-PA-10001685"/>
    <x v="1"/>
    <s v="Paper"/>
    <x v="33"/>
    <n v="73.007999999999996"/>
    <n v="9"/>
    <n v="0.2"/>
    <n v="26.465400000000006"/>
    <n v="0.3625000000000001"/>
    <n v="2.9406000000000008"/>
    <n v="8.1120000000000001"/>
    <n v="10.139999999999999"/>
    <n v="14.601599999999999"/>
  </r>
  <r>
    <n v="3359"/>
    <s v="CA-2016-139234"/>
    <d v="2016-05-06T00:00:00"/>
    <x v="35"/>
    <d v="2016-05-10T00:00:00"/>
    <s v="Standard Class"/>
    <s v="AF-10870"/>
    <s v="Art Ferguson"/>
    <s v="Consumer"/>
    <s v="United States"/>
    <s v="Chicago"/>
    <x v="10"/>
    <n v="60610"/>
    <x v="2"/>
    <s v="OFF-BI-10000773"/>
    <x v="1"/>
    <s v="Binders"/>
    <x v="386"/>
    <n v="3.2079999999999993"/>
    <n v="2"/>
    <n v="0.8"/>
    <n v="-5.2932000000000023"/>
    <n v="-1.650000000000001"/>
    <n v="-2.6466000000000012"/>
    <n v="1.6039999999999996"/>
    <n v="8.02"/>
    <n v="2.5663999999999998"/>
  </r>
  <r>
    <n v="3360"/>
    <s v="CA-2016-139234"/>
    <d v="2016-05-06T00:00:00"/>
    <x v="35"/>
    <d v="2016-05-10T00:00:00"/>
    <s v="Standard Class"/>
    <s v="AF-10870"/>
    <s v="Art Ferguson"/>
    <s v="Consumer"/>
    <s v="United States"/>
    <s v="Chicago"/>
    <x v="10"/>
    <n v="60610"/>
    <x v="2"/>
    <s v="TEC-AC-10004510"/>
    <x v="2"/>
    <s v="Accessories"/>
    <x v="953"/>
    <n v="26.176000000000002"/>
    <n v="2"/>
    <n v="0.2"/>
    <n v="-3.272000000000002"/>
    <n v="-0.12500000000000006"/>
    <n v="-1.636000000000001"/>
    <n v="13.088000000000001"/>
    <n v="16.36"/>
    <n v="5.2352000000000007"/>
  </r>
  <r>
    <n v="3361"/>
    <s v="US-2015-142020"/>
    <d v="2015-06-04T00:00:00"/>
    <x v="40"/>
    <d v="2015-06-08T00:00:00"/>
    <s v="Second Class"/>
    <s v="TC-21535"/>
    <s v="Tracy Collins"/>
    <s v="Home Office"/>
    <s v="United States"/>
    <s v="New York City"/>
    <x v="15"/>
    <n v="10024"/>
    <x v="3"/>
    <s v="OFF-PA-10004569"/>
    <x v="1"/>
    <s v="Paper"/>
    <x v="230"/>
    <n v="30.44"/>
    <n v="4"/>
    <n v="0"/>
    <n v="14.306799999999999"/>
    <n v="0.47"/>
    <n v="3.5766999999999998"/>
    <n v="7.61"/>
    <n v="7.61"/>
    <n v="0"/>
  </r>
  <r>
    <n v="3362"/>
    <s v="US-2015-142020"/>
    <d v="2015-06-04T00:00:00"/>
    <x v="40"/>
    <d v="2015-06-08T00:00:00"/>
    <s v="Second Class"/>
    <s v="TC-21535"/>
    <s v="Tracy Collins"/>
    <s v="Home Office"/>
    <s v="United States"/>
    <s v="New York City"/>
    <x v="15"/>
    <n v="10024"/>
    <x v="3"/>
    <s v="FUR-FU-10000672"/>
    <x v="0"/>
    <s v="Furnishings"/>
    <x v="1517"/>
    <n v="35.28"/>
    <n v="3"/>
    <n v="0"/>
    <n v="11.995199999999997"/>
    <n v="0.33999999999999991"/>
    <n v="3.9983999999999988"/>
    <n v="11.76"/>
    <n v="11.76"/>
    <n v="0"/>
  </r>
  <r>
    <n v="3363"/>
    <s v="CA-2015-139962"/>
    <d v="2015-12-13T00:00:00"/>
    <x v="14"/>
    <d v="2015-12-20T00:00:00"/>
    <s v="Standard Class"/>
    <s v="Dp-13240"/>
    <s v="Dean percer"/>
    <s v="Home Office"/>
    <s v="United States"/>
    <s v="Revere"/>
    <x v="31"/>
    <n v="2151"/>
    <x v="3"/>
    <s v="OFF-PA-10004451"/>
    <x v="1"/>
    <s v="Paper"/>
    <x v="498"/>
    <n v="19.440000000000001"/>
    <n v="3"/>
    <n v="0"/>
    <n v="9.3312000000000008"/>
    <n v="0.48000000000000004"/>
    <n v="3.1104000000000003"/>
    <n v="6.48"/>
    <n v="6.48"/>
    <n v="0"/>
  </r>
  <r>
    <n v="3364"/>
    <s v="CA-2015-139962"/>
    <d v="2015-12-13T00:00:00"/>
    <x v="14"/>
    <d v="2015-12-20T00:00:00"/>
    <s v="Standard Class"/>
    <s v="Dp-13240"/>
    <s v="Dean percer"/>
    <s v="Home Office"/>
    <s v="United States"/>
    <s v="Revere"/>
    <x v="31"/>
    <n v="2151"/>
    <x v="3"/>
    <s v="OFF-BI-10004738"/>
    <x v="1"/>
    <s v="Binders"/>
    <x v="92"/>
    <n v="37.880000000000003"/>
    <n v="2"/>
    <n v="0"/>
    <n v="18.940000000000001"/>
    <n v="0.5"/>
    <n v="9.4700000000000006"/>
    <n v="18.940000000000001"/>
    <n v="18.940000000000001"/>
    <n v="0"/>
  </r>
  <r>
    <n v="3365"/>
    <s v="CA-2016-130050"/>
    <d v="2016-07-16T00:00:00"/>
    <x v="16"/>
    <d v="2016-07-18T00:00:00"/>
    <s v="Second Class"/>
    <s v="MC-17425"/>
    <s v="Mark Cousins"/>
    <s v="Corporate"/>
    <s v="United States"/>
    <s v="Houston"/>
    <x v="5"/>
    <n v="77036"/>
    <x v="2"/>
    <s v="FUR-FU-10001940"/>
    <x v="0"/>
    <s v="Furnishings"/>
    <x v="222"/>
    <n v="9.5519999999999996"/>
    <n v="3"/>
    <n v="0.6"/>
    <n v="-3.8207999999999984"/>
    <n v="-0.39999999999999986"/>
    <n v="-1.2735999999999994"/>
    <n v="3.1839999999999997"/>
    <n v="7.9599999999999982"/>
    <n v="5.7311999999999994"/>
  </r>
  <r>
    <n v="3366"/>
    <s v="CA-2014-115161"/>
    <d v="2014-01-31T00:00:00"/>
    <x v="46"/>
    <d v="2014-02-02T00:00:00"/>
    <s v="First Class"/>
    <s v="LC-17050"/>
    <s v="Liz Carlisle"/>
    <s v="Consumer"/>
    <s v="United States"/>
    <s v="Mission Viejo"/>
    <x v="1"/>
    <n v="92691"/>
    <x v="1"/>
    <s v="FUR-BO-10003966"/>
    <x v="0"/>
    <s v="Bookcases"/>
    <x v="1095"/>
    <n v="290.666"/>
    <n v="2"/>
    <n v="0.15"/>
    <n v="3.4195999999999884"/>
    <n v="1.1764705882352901E-2"/>
    <n v="1.7097999999999942"/>
    <n v="145.333"/>
    <n v="170.98"/>
    <n v="43.599899999999998"/>
  </r>
  <r>
    <n v="3367"/>
    <s v="CA-2014-165379"/>
    <d v="2014-07-09T00:00:00"/>
    <x v="39"/>
    <d v="2014-07-15T00:00:00"/>
    <s v="Standard Class"/>
    <s v="BM-11650"/>
    <s v="Brian Moss"/>
    <s v="Corporate"/>
    <s v="United States"/>
    <s v="Dallas"/>
    <x v="5"/>
    <n v="75217"/>
    <x v="2"/>
    <s v="OFF-PA-10003072"/>
    <x v="1"/>
    <s v="Paper"/>
    <x v="927"/>
    <n v="10.368000000000002"/>
    <n v="2"/>
    <n v="0.2"/>
    <n v="3.6288"/>
    <n v="0.34999999999999992"/>
    <n v="1.8144"/>
    <n v="5.1840000000000011"/>
    <n v="6.4800000000000013"/>
    <n v="2.0736000000000003"/>
  </r>
  <r>
    <n v="3368"/>
    <s v="CA-2014-165379"/>
    <d v="2014-07-09T00:00:00"/>
    <x v="39"/>
    <d v="2014-07-15T00:00:00"/>
    <s v="Standard Class"/>
    <s v="BM-11650"/>
    <s v="Brian Moss"/>
    <s v="Corporate"/>
    <s v="United States"/>
    <s v="Dallas"/>
    <x v="5"/>
    <n v="75217"/>
    <x v="2"/>
    <s v="OFF-PA-10002245"/>
    <x v="1"/>
    <s v="Paper"/>
    <x v="1343"/>
    <n v="14.352000000000002"/>
    <n v="3"/>
    <n v="0.2"/>
    <n v="4.4849999999999994"/>
    <n v="0.31249999999999989"/>
    <n v="1.4949999999999999"/>
    <n v="4.7840000000000007"/>
    <n v="5.98"/>
    <n v="2.8704000000000005"/>
  </r>
  <r>
    <n v="3369"/>
    <s v="CA-2015-115511"/>
    <d v="2015-11-21T00:00:00"/>
    <x v="6"/>
    <d v="2015-11-25T00:00:00"/>
    <s v="Standard Class"/>
    <s v="NW-18400"/>
    <s v="Natalie Webber"/>
    <s v="Consumer"/>
    <s v="United States"/>
    <s v="Las Vegas"/>
    <x v="33"/>
    <n v="89115"/>
    <x v="1"/>
    <s v="FUR-BO-10002598"/>
    <x v="0"/>
    <s v="Bookcases"/>
    <x v="1518"/>
    <n v="141.96"/>
    <n v="2"/>
    <n v="0"/>
    <n v="41.168399999999991"/>
    <n v="0.28999999999999992"/>
    <n v="20.584199999999996"/>
    <n v="70.98"/>
    <n v="70.98"/>
    <n v="0"/>
  </r>
  <r>
    <n v="3370"/>
    <s v="CA-2015-115511"/>
    <d v="2015-11-21T00:00:00"/>
    <x v="6"/>
    <d v="2015-11-25T00:00:00"/>
    <s v="Standard Class"/>
    <s v="NW-18400"/>
    <s v="Natalie Webber"/>
    <s v="Consumer"/>
    <s v="United States"/>
    <s v="Las Vegas"/>
    <x v="33"/>
    <n v="89115"/>
    <x v="1"/>
    <s v="OFF-BI-10002225"/>
    <x v="1"/>
    <s v="Binders"/>
    <x v="340"/>
    <n v="66.048000000000002"/>
    <n v="4"/>
    <n v="0.2"/>
    <n v="23.116799999999998"/>
    <n v="0.35"/>
    <n v="5.7791999999999994"/>
    <n v="16.512"/>
    <n v="20.64"/>
    <n v="13.209600000000002"/>
  </r>
  <r>
    <n v="3371"/>
    <s v="CA-2016-134887"/>
    <d v="2016-03-25T00:00:00"/>
    <x v="17"/>
    <d v="2016-03-25T00:00:00"/>
    <s v="Same Day"/>
    <s v="TB-21280"/>
    <s v="Toby Braunhardt"/>
    <s v="Consumer"/>
    <s v="United States"/>
    <s v="Norman"/>
    <x v="26"/>
    <n v="73071"/>
    <x v="2"/>
    <s v="TEC-AC-10003832"/>
    <x v="2"/>
    <s v="Accessories"/>
    <x v="218"/>
    <n v="1287.45"/>
    <n v="5"/>
    <n v="0"/>
    <n v="244.61549999999988"/>
    <n v="0.18999999999999989"/>
    <n v="48.923099999999977"/>
    <n v="257.49"/>
    <n v="257.49"/>
    <n v="0"/>
  </r>
  <r>
    <n v="3372"/>
    <s v="CA-2017-123778"/>
    <d v="2017-09-23T00:00:00"/>
    <x v="15"/>
    <d v="2017-09-30T00:00:00"/>
    <s v="Standard Class"/>
    <s v="BS-11755"/>
    <s v="Bruce Stewart"/>
    <s v="Consumer"/>
    <s v="United States"/>
    <s v="San Francisco"/>
    <x v="1"/>
    <n v="94122"/>
    <x v="1"/>
    <s v="OFF-BI-10000822"/>
    <x v="1"/>
    <s v="Binders"/>
    <x v="967"/>
    <n v="25.824000000000002"/>
    <n v="6"/>
    <n v="0.2"/>
    <n v="9.0383999999999993"/>
    <n v="0.35"/>
    <n v="1.5064"/>
    <n v="4.3040000000000003"/>
    <n v="5.38"/>
    <n v="5.1648000000000005"/>
  </r>
  <r>
    <n v="3373"/>
    <s v="CA-2017-123778"/>
    <d v="2017-09-23T00:00:00"/>
    <x v="15"/>
    <d v="2017-09-30T00:00:00"/>
    <s v="Standard Class"/>
    <s v="BS-11755"/>
    <s v="Bruce Stewart"/>
    <s v="Consumer"/>
    <s v="United States"/>
    <s v="San Francisco"/>
    <x v="1"/>
    <n v="94122"/>
    <x v="1"/>
    <s v="OFF-AP-10001242"/>
    <x v="1"/>
    <s v="Appliances"/>
    <x v="1417"/>
    <n v="160.96"/>
    <n v="2"/>
    <n v="0"/>
    <n v="48.287999999999997"/>
    <n v="0.3"/>
    <n v="24.143999999999998"/>
    <n v="80.48"/>
    <n v="80.48"/>
    <n v="0"/>
  </r>
  <r>
    <n v="3374"/>
    <s v="CA-2015-161718"/>
    <d v="2015-12-04T00:00:00"/>
    <x v="14"/>
    <d v="2015-12-10T00:00:00"/>
    <s v="Standard Class"/>
    <s v="SO-20335"/>
    <s v="Sean O'Donnell"/>
    <s v="Consumer"/>
    <s v="United States"/>
    <s v="Hempstead"/>
    <x v="15"/>
    <n v="11550"/>
    <x v="3"/>
    <s v="FUR-FU-10002445"/>
    <x v="0"/>
    <s v="Furnishings"/>
    <x v="1448"/>
    <n v="28.44"/>
    <n v="3"/>
    <n v="0"/>
    <n v="11.376000000000001"/>
    <n v="0.4"/>
    <n v="3.7920000000000003"/>
    <n v="9.48"/>
    <n v="9.48"/>
    <n v="0"/>
  </r>
  <r>
    <n v="3375"/>
    <s v="CA-2015-161718"/>
    <d v="2015-12-04T00:00:00"/>
    <x v="14"/>
    <d v="2015-12-10T00:00:00"/>
    <s v="Standard Class"/>
    <s v="SO-20335"/>
    <s v="Sean O'Donnell"/>
    <s v="Consumer"/>
    <s v="United States"/>
    <s v="Hempstead"/>
    <x v="15"/>
    <n v="11550"/>
    <x v="3"/>
    <s v="FUR-CH-10002372"/>
    <x v="0"/>
    <s v="Chairs"/>
    <x v="395"/>
    <n v="364.41"/>
    <n v="5"/>
    <n v="0.1"/>
    <n v="8.0980000000000203"/>
    <n v="2.2222222222222275E-2"/>
    <n v="1.6196000000000041"/>
    <n v="72.882000000000005"/>
    <n v="80.98"/>
    <n v="36.441000000000003"/>
  </r>
  <r>
    <n v="3376"/>
    <s v="CA-2015-161718"/>
    <d v="2015-12-04T00:00:00"/>
    <x v="14"/>
    <d v="2015-12-10T00:00:00"/>
    <s v="Standard Class"/>
    <s v="SO-20335"/>
    <s v="Sean O'Donnell"/>
    <s v="Consumer"/>
    <s v="United States"/>
    <s v="Hempstead"/>
    <x v="15"/>
    <n v="11550"/>
    <x v="3"/>
    <s v="TEC-PH-10000376"/>
    <x v="2"/>
    <s v="Phones"/>
    <x v="433"/>
    <n v="39.96"/>
    <n v="4"/>
    <n v="0"/>
    <n v="10.389600000000002"/>
    <n v="0.26"/>
    <n v="2.5974000000000004"/>
    <n v="9.99"/>
    <n v="9.99"/>
    <n v="0"/>
  </r>
  <r>
    <n v="3377"/>
    <s v="CA-2015-161718"/>
    <d v="2015-12-04T00:00:00"/>
    <x v="14"/>
    <d v="2015-12-10T00:00:00"/>
    <s v="Standard Class"/>
    <s v="SO-20335"/>
    <s v="Sean O'Donnell"/>
    <s v="Consumer"/>
    <s v="United States"/>
    <s v="Hempstead"/>
    <x v="15"/>
    <n v="11550"/>
    <x v="3"/>
    <s v="FUR-CH-10002965"/>
    <x v="0"/>
    <s v="Chairs"/>
    <x v="229"/>
    <n v="361.76400000000001"/>
    <n v="2"/>
    <n v="0.1"/>
    <n v="68.333200000000005"/>
    <n v="0.18888888888888888"/>
    <n v="34.166600000000003"/>
    <n v="180.88200000000001"/>
    <n v="200.98"/>
    <n v="36.176400000000001"/>
  </r>
  <r>
    <n v="3378"/>
    <s v="CA-2016-100671"/>
    <d v="2016-11-01T00:00:00"/>
    <x v="0"/>
    <d v="2016-11-04T00:00:00"/>
    <s v="First Class"/>
    <s v="CS-12490"/>
    <s v="Cindy Schnelling"/>
    <s v="Corporate"/>
    <s v="United States"/>
    <s v="Conroe"/>
    <x v="5"/>
    <n v="77301"/>
    <x v="2"/>
    <s v="OFF-ST-10004950"/>
    <x v="1"/>
    <s v="Storage"/>
    <x v="1519"/>
    <n v="111.67200000000001"/>
    <n v="9"/>
    <n v="0.2"/>
    <n v="6.9794999999999909"/>
    <n v="6.249999999999991E-2"/>
    <n v="0.77549999999999897"/>
    <n v="12.408000000000001"/>
    <n v="15.510000000000002"/>
    <n v="22.334400000000002"/>
  </r>
  <r>
    <n v="3379"/>
    <s v="CA-2017-142867"/>
    <d v="2017-03-17T00:00:00"/>
    <x v="42"/>
    <d v="2017-03-21T00:00:00"/>
    <s v="Standard Class"/>
    <s v="PO-19180"/>
    <s v="Philisse Overcash"/>
    <s v="Home Office"/>
    <s v="United States"/>
    <s v="Houston"/>
    <x v="5"/>
    <n v="77095"/>
    <x v="2"/>
    <s v="OFF-BI-10003166"/>
    <x v="1"/>
    <s v="Binders"/>
    <x v="1414"/>
    <n v="13.775999999999996"/>
    <n v="6"/>
    <n v="0.8"/>
    <n v="-22.04160000000001"/>
    <n v="-1.6000000000000012"/>
    <n v="-3.6736000000000018"/>
    <n v="2.2959999999999994"/>
    <n v="11.479999999999999"/>
    <n v="11.020799999999998"/>
  </r>
  <r>
    <n v="3380"/>
    <s v="CA-2017-142867"/>
    <d v="2017-03-17T00:00:00"/>
    <x v="42"/>
    <d v="2017-03-21T00:00:00"/>
    <s v="Standard Class"/>
    <s v="PO-19180"/>
    <s v="Philisse Overcash"/>
    <s v="Home Office"/>
    <s v="United States"/>
    <s v="Houston"/>
    <x v="5"/>
    <n v="77095"/>
    <x v="2"/>
    <s v="OFF-PA-10004610"/>
    <x v="1"/>
    <s v="Paper"/>
    <x v="1520"/>
    <n v="10.272000000000002"/>
    <n v="3"/>
    <n v="0.2"/>
    <n v="3.2099999999999982"/>
    <n v="0.31249999999999978"/>
    <n v="1.0699999999999994"/>
    <n v="3.4240000000000008"/>
    <n v="4.28"/>
    <n v="2.0544000000000007"/>
  </r>
  <r>
    <n v="3381"/>
    <s v="CA-2017-103156"/>
    <d v="2017-11-23T00:00:00"/>
    <x v="23"/>
    <d v="2017-11-24T00:00:00"/>
    <s v="First Class"/>
    <s v="TD-20995"/>
    <s v="Tamara Dahlen"/>
    <s v="Consumer"/>
    <s v="United States"/>
    <s v="Philadelphia"/>
    <x v="9"/>
    <n v="19120"/>
    <x v="3"/>
    <s v="FUR-FU-10000320"/>
    <x v="0"/>
    <s v="Furnishings"/>
    <x v="1521"/>
    <n v="24.048000000000002"/>
    <n v="9"/>
    <n v="0.2"/>
    <n v="7.2144000000000013"/>
    <n v="0.30000000000000004"/>
    <n v="0.80160000000000009"/>
    <n v="2.6720000000000002"/>
    <n v="3.3400000000000003"/>
    <n v="4.8096000000000005"/>
  </r>
  <r>
    <n v="3382"/>
    <s v="US-2017-162208"/>
    <d v="2017-08-27T00:00:00"/>
    <x v="43"/>
    <d v="2017-08-30T00:00:00"/>
    <s v="First Class"/>
    <s v="SP-20620"/>
    <s v="Stefania Perrino"/>
    <s v="Corporate"/>
    <s v="United States"/>
    <s v="Tampa"/>
    <x v="2"/>
    <n v="33614"/>
    <x v="0"/>
    <s v="OFF-EN-10004030"/>
    <x v="1"/>
    <s v="Envelopes"/>
    <x v="136"/>
    <n v="2.8960000000000004"/>
    <n v="1"/>
    <n v="0.2"/>
    <n v="0.97739999999999994"/>
    <n v="0.33749999999999991"/>
    <n v="0.97739999999999994"/>
    <n v="2.8960000000000004"/>
    <n v="3.62"/>
    <n v="0.57920000000000005"/>
  </r>
  <r>
    <n v="3383"/>
    <s v="CA-2015-130659"/>
    <d v="2015-12-04T00:00:00"/>
    <x v="14"/>
    <d v="2015-12-09T00:00:00"/>
    <s v="Second Class"/>
    <s v="MS-17365"/>
    <s v="Maribeth Schnelling"/>
    <s v="Consumer"/>
    <s v="United States"/>
    <s v="New York City"/>
    <x v="15"/>
    <n v="10035"/>
    <x v="3"/>
    <s v="OFF-EN-10004147"/>
    <x v="1"/>
    <s v="Envelopes"/>
    <x v="1288"/>
    <n v="17.940000000000001"/>
    <n v="3"/>
    <n v="0"/>
    <n v="8.7906000000000013"/>
    <n v="0.49000000000000005"/>
    <n v="2.9302000000000006"/>
    <n v="5.98"/>
    <n v="5.98"/>
    <n v="0"/>
  </r>
  <r>
    <n v="3384"/>
    <s v="CA-2015-130659"/>
    <d v="2015-12-04T00:00:00"/>
    <x v="14"/>
    <d v="2015-12-09T00:00:00"/>
    <s v="Second Class"/>
    <s v="MS-17365"/>
    <s v="Maribeth Schnelling"/>
    <s v="Consumer"/>
    <s v="United States"/>
    <s v="New York City"/>
    <x v="15"/>
    <n v="10035"/>
    <x v="3"/>
    <s v="FUR-CH-10003535"/>
    <x v="0"/>
    <s v="Chairs"/>
    <x v="1522"/>
    <n v="384.17399999999998"/>
    <n v="7"/>
    <n v="0.1"/>
    <n v="29.880199999999981"/>
    <n v="7.7777777777777737E-2"/>
    <n v="4.2685999999999975"/>
    <n v="54.881999999999998"/>
    <n v="60.98"/>
    <n v="38.417400000000001"/>
  </r>
  <r>
    <n v="3385"/>
    <s v="CA-2015-130659"/>
    <d v="2015-12-04T00:00:00"/>
    <x v="14"/>
    <d v="2015-12-09T00:00:00"/>
    <s v="Second Class"/>
    <s v="MS-17365"/>
    <s v="Maribeth Schnelling"/>
    <s v="Consumer"/>
    <s v="United States"/>
    <s v="New York City"/>
    <x v="15"/>
    <n v="10035"/>
    <x v="3"/>
    <s v="TEC-PH-10004586"/>
    <x v="2"/>
    <s v="Phones"/>
    <x v="899"/>
    <n v="1799.75"/>
    <n v="5"/>
    <n v="0"/>
    <n v="539.92499999999995"/>
    <n v="0.3"/>
    <n v="107.98499999999999"/>
    <n v="359.95"/>
    <n v="359.95"/>
    <n v="0"/>
  </r>
  <r>
    <n v="3386"/>
    <s v="CA-2017-148404"/>
    <d v="2017-10-07T00:00:00"/>
    <x v="13"/>
    <d v="2017-10-11T00:00:00"/>
    <s v="Standard Class"/>
    <s v="Dp-13240"/>
    <s v="Dean percer"/>
    <s v="Home Office"/>
    <s v="United States"/>
    <s v="Charlotte"/>
    <x v="3"/>
    <n v="28205"/>
    <x v="0"/>
    <s v="OFF-ST-10003208"/>
    <x v="1"/>
    <s v="Storage"/>
    <x v="246"/>
    <n v="580.67200000000003"/>
    <n v="4"/>
    <n v="0.2"/>
    <n v="65.325599999999895"/>
    <n v="0.11249999999999981"/>
    <n v="16.331399999999974"/>
    <n v="145.16800000000001"/>
    <n v="181.46"/>
    <n v="116.13440000000001"/>
  </r>
  <r>
    <n v="3387"/>
    <s v="CA-2017-148404"/>
    <d v="2017-10-07T00:00:00"/>
    <x v="13"/>
    <d v="2017-10-11T00:00:00"/>
    <s v="Standard Class"/>
    <s v="Dp-13240"/>
    <s v="Dean percer"/>
    <s v="Home Office"/>
    <s v="United States"/>
    <s v="Charlotte"/>
    <x v="3"/>
    <n v="28205"/>
    <x v="0"/>
    <s v="OFF-FA-10003112"/>
    <x v="1"/>
    <s v="Fasteners"/>
    <x v="128"/>
    <n v="18.936"/>
    <n v="3"/>
    <n v="0.2"/>
    <n v="5.9174999999999986"/>
    <n v="0.31249999999999994"/>
    <n v="1.9724999999999995"/>
    <n v="6.3120000000000003"/>
    <n v="7.8899999999999988"/>
    <n v="3.7872000000000003"/>
  </r>
  <r>
    <n v="3388"/>
    <s v="CA-2017-148404"/>
    <d v="2017-10-07T00:00:00"/>
    <x v="13"/>
    <d v="2017-10-11T00:00:00"/>
    <s v="Standard Class"/>
    <s v="Dp-13240"/>
    <s v="Dean percer"/>
    <s v="Home Office"/>
    <s v="United States"/>
    <s v="Charlotte"/>
    <x v="3"/>
    <n v="28205"/>
    <x v="0"/>
    <s v="TEC-PH-10004447"/>
    <x v="2"/>
    <s v="Phones"/>
    <x v="866"/>
    <n v="222.38400000000001"/>
    <n v="2"/>
    <n v="0.2"/>
    <n v="16.678799999999995"/>
    <n v="7.4999999999999969E-2"/>
    <n v="8.3393999999999977"/>
    <n v="111.19200000000001"/>
    <n v="138.99"/>
    <n v="44.476800000000004"/>
  </r>
  <r>
    <n v="3389"/>
    <s v="CA-2017-148404"/>
    <d v="2017-10-07T00:00:00"/>
    <x v="13"/>
    <d v="2017-10-11T00:00:00"/>
    <s v="Standard Class"/>
    <s v="Dp-13240"/>
    <s v="Dean percer"/>
    <s v="Home Office"/>
    <s v="United States"/>
    <s v="Charlotte"/>
    <x v="3"/>
    <n v="28205"/>
    <x v="0"/>
    <s v="OFF-BI-10002854"/>
    <x v="1"/>
    <s v="Binders"/>
    <x v="904"/>
    <n v="50.454000000000015"/>
    <n v="6"/>
    <n v="0.7"/>
    <n v="-33.635999999999996"/>
    <n v="-0.66666666666666641"/>
    <n v="-5.605999999999999"/>
    <n v="8.4090000000000025"/>
    <n v="28.030000000000005"/>
    <n v="35.317800000000005"/>
  </r>
  <r>
    <n v="3390"/>
    <s v="CA-2017-148404"/>
    <d v="2017-10-07T00:00:00"/>
    <x v="13"/>
    <d v="2017-10-11T00:00:00"/>
    <s v="Standard Class"/>
    <s v="Dp-13240"/>
    <s v="Dean percer"/>
    <s v="Home Office"/>
    <s v="United States"/>
    <s v="Charlotte"/>
    <x v="3"/>
    <n v="28205"/>
    <x v="0"/>
    <s v="FUR-TA-10001039"/>
    <x v="0"/>
    <s v="Tables"/>
    <x v="832"/>
    <n v="154.76400000000001"/>
    <n v="3"/>
    <n v="0.4"/>
    <n v="-36.11160000000001"/>
    <n v="-0.23333333333333339"/>
    <n v="-12.037200000000004"/>
    <n v="51.588000000000001"/>
    <n v="85.980000000000018"/>
    <n v="61.905600000000007"/>
  </r>
  <r>
    <n v="3391"/>
    <s v="CA-2017-101077"/>
    <d v="2017-03-25T00:00:00"/>
    <x v="42"/>
    <d v="2017-03-30T00:00:00"/>
    <s v="Second Class"/>
    <s v="DB-13660"/>
    <s v="Duane Benoit"/>
    <s v="Consumer"/>
    <s v="United States"/>
    <s v="Dallas"/>
    <x v="5"/>
    <n v="75081"/>
    <x v="2"/>
    <s v="OFF-PA-10004239"/>
    <x v="1"/>
    <s v="Paper"/>
    <x v="1421"/>
    <n v="6.8480000000000008"/>
    <n v="2"/>
    <n v="0.2"/>
    <n v="2.1399999999999992"/>
    <n v="0.31249999999999983"/>
    <n v="1.0699999999999996"/>
    <n v="3.4240000000000004"/>
    <n v="4.28"/>
    <n v="1.3696000000000002"/>
  </r>
  <r>
    <n v="3392"/>
    <s v="CA-2014-166471"/>
    <d v="2014-08-09T00:00:00"/>
    <x v="9"/>
    <d v="2014-08-13T00:00:00"/>
    <s v="Standard Class"/>
    <s v="MG-17650"/>
    <s v="Matthew Grinstein"/>
    <s v="Home Office"/>
    <s v="United States"/>
    <s v="Seattle"/>
    <x v="4"/>
    <n v="98103"/>
    <x v="1"/>
    <s v="TEC-PH-10001530"/>
    <x v="2"/>
    <s v="Phones"/>
    <x v="638"/>
    <n v="1091.1680000000001"/>
    <n v="4"/>
    <n v="0.2"/>
    <n v="68.197999999999979"/>
    <n v="6.2499999999999972E-2"/>
    <n v="17.049499999999995"/>
    <n v="272.79200000000003"/>
    <n v="340.99"/>
    <n v="218.23360000000002"/>
  </r>
  <r>
    <n v="3393"/>
    <s v="CA-2014-166471"/>
    <d v="2014-08-09T00:00:00"/>
    <x v="9"/>
    <d v="2014-08-13T00:00:00"/>
    <s v="Standard Class"/>
    <s v="MG-17650"/>
    <s v="Matthew Grinstein"/>
    <s v="Home Office"/>
    <s v="United States"/>
    <s v="Seattle"/>
    <x v="4"/>
    <n v="98103"/>
    <x v="1"/>
    <s v="TEC-PH-10000038"/>
    <x v="2"/>
    <s v="Phones"/>
    <x v="1065"/>
    <n v="219.16800000000001"/>
    <n v="2"/>
    <n v="0.2"/>
    <n v="-43.833600000000018"/>
    <n v="-0.20000000000000007"/>
    <n v="-21.916800000000009"/>
    <n v="109.584"/>
    <n v="136.97999999999999"/>
    <n v="43.833600000000004"/>
  </r>
  <r>
    <n v="3394"/>
    <s v="CA-2014-105340"/>
    <d v="2014-11-22T00:00:00"/>
    <x v="7"/>
    <d v="2014-11-25T00:00:00"/>
    <s v="First Class"/>
    <s v="EH-14185"/>
    <s v="Evan Henry"/>
    <s v="Consumer"/>
    <s v="United States"/>
    <s v="Pasadena"/>
    <x v="5"/>
    <n v="77506"/>
    <x v="2"/>
    <s v="OFF-BI-10001765"/>
    <x v="1"/>
    <s v="Binders"/>
    <x v="994"/>
    <n v="6.9279999999999982"/>
    <n v="1"/>
    <n v="0.8"/>
    <n v="-11.084800000000005"/>
    <n v="-1.6000000000000012"/>
    <n v="-11.084800000000005"/>
    <n v="6.9279999999999982"/>
    <n v="34.64"/>
    <n v="5.5423999999999989"/>
  </r>
  <r>
    <n v="3395"/>
    <s v="US-2017-131583"/>
    <d v="2017-06-10T00:00:00"/>
    <x v="27"/>
    <d v="2017-06-10T00:00:00"/>
    <s v="Same Day"/>
    <s v="CL-11890"/>
    <s v="Carl Ludwig"/>
    <s v="Consumer"/>
    <s v="United States"/>
    <s v="Philadelphia"/>
    <x v="9"/>
    <n v="19143"/>
    <x v="3"/>
    <s v="OFF-PA-10000380"/>
    <x v="1"/>
    <s v="Paper"/>
    <x v="1290"/>
    <n v="40.032000000000004"/>
    <n v="6"/>
    <n v="0.2"/>
    <n v="15.011999999999999"/>
    <n v="0.37499999999999994"/>
    <n v="2.5019999999999998"/>
    <n v="6.6720000000000006"/>
    <n v="8.34"/>
    <n v="8.0064000000000011"/>
  </r>
  <r>
    <n v="3396"/>
    <s v="US-2017-148362"/>
    <d v="2017-07-01T00:00:00"/>
    <x v="10"/>
    <d v="2017-07-08T00:00:00"/>
    <s v="Standard Class"/>
    <s v="KF-16285"/>
    <s v="Karen Ferguson"/>
    <s v="Home Office"/>
    <s v="United States"/>
    <s v="Indianapolis"/>
    <x v="14"/>
    <n v="46203"/>
    <x v="2"/>
    <s v="OFF-ST-10001128"/>
    <x v="1"/>
    <s v="Storage"/>
    <x v="1427"/>
    <n v="443.92"/>
    <n v="4"/>
    <n v="0"/>
    <n v="13.317600000000027"/>
    <n v="3.0000000000000061E-2"/>
    <n v="3.3294000000000068"/>
    <n v="110.98"/>
    <n v="110.98"/>
    <n v="0"/>
  </r>
  <r>
    <n v="3397"/>
    <s v="US-2017-148362"/>
    <d v="2017-07-01T00:00:00"/>
    <x v="10"/>
    <d v="2017-07-08T00:00:00"/>
    <s v="Standard Class"/>
    <s v="KF-16285"/>
    <s v="Karen Ferguson"/>
    <s v="Home Office"/>
    <s v="United States"/>
    <s v="Indianapolis"/>
    <x v="14"/>
    <n v="46203"/>
    <x v="2"/>
    <s v="OFF-BI-10003656"/>
    <x v="1"/>
    <s v="Binders"/>
    <x v="13"/>
    <n v="169.99"/>
    <n v="1"/>
    <n v="0"/>
    <n v="78.195399999999992"/>
    <n v="0.45999999999999991"/>
    <n v="78.195399999999992"/>
    <n v="169.99"/>
    <n v="169.99"/>
    <n v="0"/>
  </r>
  <r>
    <n v="3398"/>
    <s v="US-2017-148362"/>
    <d v="2017-07-01T00:00:00"/>
    <x v="10"/>
    <d v="2017-07-08T00:00:00"/>
    <s v="Standard Class"/>
    <s v="KF-16285"/>
    <s v="Karen Ferguson"/>
    <s v="Home Office"/>
    <s v="United States"/>
    <s v="Indianapolis"/>
    <x v="14"/>
    <n v="46203"/>
    <x v="2"/>
    <s v="OFF-PA-10003441"/>
    <x v="1"/>
    <s v="Paper"/>
    <x v="490"/>
    <n v="25.92"/>
    <n v="4"/>
    <n v="0"/>
    <n v="12.441600000000001"/>
    <n v="0.48000000000000004"/>
    <n v="3.1104000000000003"/>
    <n v="6.48"/>
    <n v="6.48"/>
    <n v="0"/>
  </r>
  <r>
    <n v="3399"/>
    <s v="CA-2014-102274"/>
    <d v="2014-11-21T00:00:00"/>
    <x v="7"/>
    <d v="2014-11-26T00:00:00"/>
    <s v="Standard Class"/>
    <s v="DH-13075"/>
    <s v="Dave Hallsten"/>
    <s v="Corporate"/>
    <s v="United States"/>
    <s v="Richmond"/>
    <x v="0"/>
    <n v="40475"/>
    <x v="0"/>
    <s v="TEC-PH-10002923"/>
    <x v="2"/>
    <s v="Phones"/>
    <x v="687"/>
    <n v="36.99"/>
    <n v="1"/>
    <n v="0"/>
    <n v="9.9873000000000012"/>
    <n v="0.27"/>
    <n v="9.9873000000000012"/>
    <n v="36.99"/>
    <n v="36.99"/>
    <n v="0"/>
  </r>
  <r>
    <n v="3400"/>
    <s v="CA-2014-102274"/>
    <d v="2014-11-21T00:00:00"/>
    <x v="7"/>
    <d v="2014-11-26T00:00:00"/>
    <s v="Standard Class"/>
    <s v="DH-13075"/>
    <s v="Dave Hallsten"/>
    <s v="Corporate"/>
    <s v="United States"/>
    <s v="Richmond"/>
    <x v="0"/>
    <n v="40475"/>
    <x v="0"/>
    <s v="OFF-PA-10004359"/>
    <x v="1"/>
    <s v="Paper"/>
    <x v="1068"/>
    <n v="629.09999999999991"/>
    <n v="6"/>
    <n v="0"/>
    <n v="301.96799999999996"/>
    <n v="0.48"/>
    <n v="50.327999999999996"/>
    <n v="104.84999999999998"/>
    <n v="104.84999999999998"/>
    <n v="0"/>
  </r>
  <r>
    <n v="3401"/>
    <s v="CA-2014-102274"/>
    <d v="2014-11-21T00:00:00"/>
    <x v="7"/>
    <d v="2014-11-26T00:00:00"/>
    <s v="Standard Class"/>
    <s v="DH-13075"/>
    <s v="Dave Hallsten"/>
    <s v="Corporate"/>
    <s v="United States"/>
    <s v="Richmond"/>
    <x v="0"/>
    <n v="40475"/>
    <x v="0"/>
    <s v="OFF-ST-10001511"/>
    <x v="1"/>
    <s v="Storage"/>
    <x v="556"/>
    <n v="193.95000000000002"/>
    <n v="3"/>
    <n v="0"/>
    <n v="9.6974999999999838"/>
    <n v="4.9999999999999913E-2"/>
    <n v="3.2324999999999946"/>
    <n v="64.650000000000006"/>
    <n v="64.650000000000006"/>
    <n v="0"/>
  </r>
  <r>
    <n v="3402"/>
    <s v="CA-2014-102274"/>
    <d v="2014-11-21T00:00:00"/>
    <x v="7"/>
    <d v="2014-11-26T00:00:00"/>
    <s v="Standard Class"/>
    <s v="DH-13075"/>
    <s v="Dave Hallsten"/>
    <s v="Corporate"/>
    <s v="United States"/>
    <s v="Richmond"/>
    <x v="0"/>
    <n v="40475"/>
    <x v="0"/>
    <s v="OFF-AR-10002833"/>
    <x v="1"/>
    <s v="Art"/>
    <x v="6"/>
    <n v="5.46"/>
    <n v="3"/>
    <n v="0"/>
    <n v="1.4742000000000002"/>
    <n v="0.27"/>
    <n v="0.49140000000000006"/>
    <n v="1.82"/>
    <n v="1.82"/>
    <n v="0"/>
  </r>
  <r>
    <n v="3403"/>
    <s v="CA-2015-129700"/>
    <d v="2015-05-04T00:00:00"/>
    <x v="33"/>
    <d v="2015-05-05T00:00:00"/>
    <s v="First Class"/>
    <s v="LA-16780"/>
    <s v="Laura Armstrong"/>
    <s v="Corporate"/>
    <s v="United States"/>
    <s v="Tinley Park"/>
    <x v="10"/>
    <n v="60477"/>
    <x v="2"/>
    <s v="FUR-FU-10001940"/>
    <x v="0"/>
    <s v="Furnishings"/>
    <x v="222"/>
    <n v="22.288"/>
    <n v="7"/>
    <n v="0.6"/>
    <n v="-8.9151999999999987"/>
    <n v="-0.39999999999999991"/>
    <n v="-1.2735999999999998"/>
    <n v="3.1840000000000002"/>
    <n v="7.9599999999999991"/>
    <n v="13.3728"/>
  </r>
  <r>
    <n v="3404"/>
    <s v="CA-2017-168739"/>
    <d v="2017-05-29T00:00:00"/>
    <x v="24"/>
    <d v="2017-06-05T00:00:00"/>
    <s v="Standard Class"/>
    <s v="HZ-14950"/>
    <s v="Henia Zydlo"/>
    <s v="Consumer"/>
    <s v="United States"/>
    <s v="Houston"/>
    <x v="5"/>
    <n v="77095"/>
    <x v="2"/>
    <s v="FUR-FU-10003919"/>
    <x v="0"/>
    <s v="Furnishings"/>
    <x v="1523"/>
    <n v="65.424000000000007"/>
    <n v="4"/>
    <n v="0.6"/>
    <n v="-52.339199999999991"/>
    <n v="-0.79999999999999982"/>
    <n v="-13.084799999999998"/>
    <n v="16.356000000000002"/>
    <n v="40.89"/>
    <n v="39.254400000000004"/>
  </r>
  <r>
    <n v="3405"/>
    <s v="CA-2015-152527"/>
    <d v="2015-10-17T00:00:00"/>
    <x v="2"/>
    <d v="2015-10-17T00:00:00"/>
    <s v="Same Day"/>
    <s v="CM-12190"/>
    <s v="Charlotte Melton"/>
    <s v="Consumer"/>
    <s v="United States"/>
    <s v="Los Angeles"/>
    <x v="1"/>
    <n v="90004"/>
    <x v="1"/>
    <s v="OFF-ST-10003479"/>
    <x v="1"/>
    <s v="Storage"/>
    <x v="41"/>
    <n v="77.88"/>
    <n v="2"/>
    <n v="0"/>
    <n v="3.8939999999999912"/>
    <n v="4.9999999999999892E-2"/>
    <n v="1.9469999999999956"/>
    <n v="38.94"/>
    <n v="38.94"/>
    <n v="0"/>
  </r>
  <r>
    <n v="3406"/>
    <s v="US-2014-150119"/>
    <d v="2014-04-23T00:00:00"/>
    <x v="41"/>
    <d v="2014-04-27T00:00:00"/>
    <s v="Standard Class"/>
    <s v="LB-16795"/>
    <s v="Laurel Beltran"/>
    <s v="Home Office"/>
    <s v="United States"/>
    <s v="Columbus"/>
    <x v="24"/>
    <n v="43229"/>
    <x v="3"/>
    <s v="FUR-CH-10002965"/>
    <x v="0"/>
    <s v="Chairs"/>
    <x v="229"/>
    <n v="281.37199999999996"/>
    <n v="2"/>
    <n v="0.3"/>
    <n v="-12.058799999999991"/>
    <n v="-4.285714285714283E-2"/>
    <n v="-6.0293999999999954"/>
    <n v="140.68599999999998"/>
    <n v="200.98"/>
    <n v="84.411599999999979"/>
  </r>
  <r>
    <n v="3407"/>
    <s v="US-2014-150119"/>
    <d v="2014-04-23T00:00:00"/>
    <x v="41"/>
    <d v="2014-04-27T00:00:00"/>
    <s v="Standard Class"/>
    <s v="LB-16795"/>
    <s v="Laurel Beltran"/>
    <s v="Home Office"/>
    <s v="United States"/>
    <s v="Columbus"/>
    <x v="24"/>
    <n v="43229"/>
    <x v="3"/>
    <s v="FUR-CH-10002965"/>
    <x v="0"/>
    <s v="Chairs"/>
    <x v="229"/>
    <n v="281.37199999999996"/>
    <n v="2"/>
    <n v="0.3"/>
    <n v="-12.058799999999991"/>
    <n v="-4.285714285714283E-2"/>
    <n v="-6.0293999999999954"/>
    <n v="140.68599999999998"/>
    <n v="200.98"/>
    <n v="84.411599999999979"/>
  </r>
  <r>
    <n v="3408"/>
    <s v="US-2014-150119"/>
    <d v="2014-04-23T00:00:00"/>
    <x v="41"/>
    <d v="2014-04-27T00:00:00"/>
    <s v="Standard Class"/>
    <s v="LB-16795"/>
    <s v="Laurel Beltran"/>
    <s v="Home Office"/>
    <s v="United States"/>
    <s v="Columbus"/>
    <x v="24"/>
    <n v="43229"/>
    <x v="3"/>
    <s v="OFF-BI-10000145"/>
    <x v="1"/>
    <s v="Binders"/>
    <x v="742"/>
    <n v="7.4880000000000013"/>
    <n v="8"/>
    <n v="0.7"/>
    <n v="-5.2415999999999983"/>
    <n v="-0.69999999999999962"/>
    <n v="-0.65519999999999978"/>
    <n v="0.93600000000000017"/>
    <n v="3.12"/>
    <n v="5.2416000000000009"/>
  </r>
  <r>
    <n v="3409"/>
    <s v="US-2014-150119"/>
    <d v="2014-04-23T00:00:00"/>
    <x v="41"/>
    <d v="2014-04-27T00:00:00"/>
    <s v="Standard Class"/>
    <s v="LB-16795"/>
    <s v="Laurel Beltran"/>
    <s v="Home Office"/>
    <s v="United States"/>
    <s v="Columbus"/>
    <x v="24"/>
    <n v="43229"/>
    <x v="3"/>
    <s v="FUR-FU-10002191"/>
    <x v="0"/>
    <s v="Furnishings"/>
    <x v="769"/>
    <n v="22.336000000000002"/>
    <n v="4"/>
    <n v="0.2"/>
    <n v="7.8175999999999997"/>
    <n v="0.35"/>
    <n v="1.9543999999999999"/>
    <n v="5.5840000000000005"/>
    <n v="6.98"/>
    <n v="4.4672000000000009"/>
  </r>
  <r>
    <n v="3410"/>
    <s v="US-2017-150847"/>
    <d v="2017-04-30T00:00:00"/>
    <x v="4"/>
    <d v="2017-05-06T00:00:00"/>
    <s v="Standard Class"/>
    <s v="JF-15490"/>
    <s v="Jeremy Farry"/>
    <s v="Consumer"/>
    <s v="United States"/>
    <s v="Columbus"/>
    <x v="24"/>
    <n v="43229"/>
    <x v="3"/>
    <s v="OFF-PA-10004451"/>
    <x v="1"/>
    <s v="Paper"/>
    <x v="498"/>
    <n v="10.368000000000002"/>
    <n v="2"/>
    <n v="0.2"/>
    <n v="3.6288"/>
    <n v="0.34999999999999992"/>
    <n v="1.8144"/>
    <n v="5.1840000000000011"/>
    <n v="6.4800000000000013"/>
    <n v="2.0736000000000003"/>
  </r>
  <r>
    <n v="3411"/>
    <s v="CA-2016-100244"/>
    <d v="2016-09-20T00:00:00"/>
    <x v="21"/>
    <d v="2016-09-24T00:00:00"/>
    <s v="Standard Class"/>
    <s v="GM-14695"/>
    <s v="Greg Maxwell"/>
    <s v="Corporate"/>
    <s v="United States"/>
    <s v="San Francisco"/>
    <x v="1"/>
    <n v="94122"/>
    <x v="1"/>
    <s v="OFF-PA-10001471"/>
    <x v="1"/>
    <s v="Paper"/>
    <x v="1477"/>
    <n v="65.789999999999992"/>
    <n v="9"/>
    <n v="0"/>
    <n v="30.263399999999997"/>
    <n v="0.46"/>
    <n v="3.3625999999999996"/>
    <n v="7.3099999999999987"/>
    <n v="7.3099999999999987"/>
    <n v="0"/>
  </r>
  <r>
    <n v="3412"/>
    <s v="CA-2016-100244"/>
    <d v="2016-09-20T00:00:00"/>
    <x v="21"/>
    <d v="2016-09-24T00:00:00"/>
    <s v="Standard Class"/>
    <s v="GM-14695"/>
    <s v="Greg Maxwell"/>
    <s v="Corporate"/>
    <s v="United States"/>
    <s v="San Francisco"/>
    <x v="1"/>
    <n v="94122"/>
    <x v="1"/>
    <s v="OFF-BI-10003656"/>
    <x v="1"/>
    <s v="Binders"/>
    <x v="13"/>
    <n v="271.98400000000004"/>
    <n v="2"/>
    <n v="0.2"/>
    <n v="88.394799999999975"/>
    <n v="0.32499999999999984"/>
    <n v="44.197399999999988"/>
    <n v="135.99200000000002"/>
    <n v="169.99"/>
    <n v="54.396800000000013"/>
  </r>
  <r>
    <n v="3413"/>
    <s v="CA-2016-100244"/>
    <d v="2016-09-20T00:00:00"/>
    <x v="21"/>
    <d v="2016-09-24T00:00:00"/>
    <s v="Standard Class"/>
    <s v="GM-14695"/>
    <s v="Greg Maxwell"/>
    <s v="Corporate"/>
    <s v="United States"/>
    <s v="San Francisco"/>
    <x v="1"/>
    <n v="94122"/>
    <x v="1"/>
    <s v="OFF-AR-10000940"/>
    <x v="1"/>
    <s v="Art"/>
    <x v="135"/>
    <n v="11.76"/>
    <n v="4"/>
    <n v="0"/>
    <n v="3.1752000000000002"/>
    <n v="0.27"/>
    <n v="0.79380000000000006"/>
    <n v="2.94"/>
    <n v="2.94"/>
    <n v="0"/>
  </r>
  <r>
    <n v="3414"/>
    <s v="CA-2016-100244"/>
    <d v="2016-09-20T00:00:00"/>
    <x v="21"/>
    <d v="2016-09-24T00:00:00"/>
    <s v="Standard Class"/>
    <s v="GM-14695"/>
    <s v="Greg Maxwell"/>
    <s v="Corporate"/>
    <s v="United States"/>
    <s v="San Francisco"/>
    <x v="1"/>
    <n v="94122"/>
    <x v="1"/>
    <s v="OFF-PA-10002319"/>
    <x v="1"/>
    <s v="Paper"/>
    <x v="1400"/>
    <n v="77.52"/>
    <n v="2"/>
    <n v="0"/>
    <n v="37.9848"/>
    <n v="0.49000000000000005"/>
    <n v="18.9924"/>
    <n v="38.76"/>
    <n v="38.76"/>
    <n v="0"/>
  </r>
  <r>
    <n v="3415"/>
    <s v="CA-2016-100244"/>
    <d v="2016-09-20T00:00:00"/>
    <x v="21"/>
    <d v="2016-09-24T00:00:00"/>
    <s v="Standard Class"/>
    <s v="GM-14695"/>
    <s v="Greg Maxwell"/>
    <s v="Corporate"/>
    <s v="United States"/>
    <s v="San Francisco"/>
    <x v="1"/>
    <n v="94122"/>
    <x v="1"/>
    <s v="OFF-BI-10000977"/>
    <x v="1"/>
    <s v="Binders"/>
    <x v="991"/>
    <n v="48.64"/>
    <n v="2"/>
    <n v="0.2"/>
    <n v="15.807999999999996"/>
    <n v="0.3249999999999999"/>
    <n v="7.9039999999999981"/>
    <n v="24.32"/>
    <n v="30.4"/>
    <n v="9.7280000000000015"/>
  </r>
  <r>
    <n v="3416"/>
    <s v="CA-2016-116540"/>
    <d v="2016-09-02T00:00:00"/>
    <x v="21"/>
    <d v="2016-09-02T00:00:00"/>
    <s v="Same Day"/>
    <s v="SS-20590"/>
    <s v="Sonia Sunley"/>
    <s v="Consumer"/>
    <s v="United States"/>
    <s v="Madison"/>
    <x v="6"/>
    <n v="53711"/>
    <x v="2"/>
    <s v="OFF-FA-10002676"/>
    <x v="1"/>
    <s v="Fasteners"/>
    <x v="1078"/>
    <n v="1.81"/>
    <n v="1"/>
    <n v="0"/>
    <n v="0.65159999999999996"/>
    <n v="0.36"/>
    <n v="0.65159999999999996"/>
    <n v="1.81"/>
    <n v="1.81"/>
    <n v="0"/>
  </r>
  <r>
    <n v="3417"/>
    <s v="CA-2016-116540"/>
    <d v="2016-09-02T00:00:00"/>
    <x v="21"/>
    <d v="2016-09-02T00:00:00"/>
    <s v="Same Day"/>
    <s v="SS-20590"/>
    <s v="Sonia Sunley"/>
    <s v="Consumer"/>
    <s v="United States"/>
    <s v="Madison"/>
    <x v="6"/>
    <n v="53711"/>
    <x v="2"/>
    <s v="OFF-BI-10004970"/>
    <x v="1"/>
    <s v="Binders"/>
    <x v="917"/>
    <n v="8.26"/>
    <n v="2"/>
    <n v="0"/>
    <n v="3.8822000000000001"/>
    <n v="0.47000000000000003"/>
    <n v="1.9411"/>
    <n v="4.13"/>
    <n v="4.13"/>
    <n v="0"/>
  </r>
  <r>
    <n v="3418"/>
    <s v="CA-2015-151841"/>
    <d v="2015-04-27T00:00:00"/>
    <x v="19"/>
    <d v="2015-05-02T00:00:00"/>
    <s v="Standard Class"/>
    <s v="TC-21475"/>
    <s v="Tony Chapman"/>
    <s v="Home Office"/>
    <s v="United States"/>
    <s v="Aurora"/>
    <x v="22"/>
    <n v="80013"/>
    <x v="1"/>
    <s v="OFF-AP-10003971"/>
    <x v="1"/>
    <s v="Appliances"/>
    <x v="923"/>
    <n v="43.560000000000009"/>
    <n v="5"/>
    <n v="0.2"/>
    <n v="3.2669999999999995"/>
    <n v="7.4999999999999969E-2"/>
    <n v="0.65339999999999987"/>
    <n v="8.7120000000000015"/>
    <n v="10.890000000000002"/>
    <n v="8.7120000000000015"/>
  </r>
  <r>
    <n v="3419"/>
    <s v="CA-2015-151841"/>
    <d v="2015-04-27T00:00:00"/>
    <x v="19"/>
    <d v="2015-05-02T00:00:00"/>
    <s v="Standard Class"/>
    <s v="TC-21475"/>
    <s v="Tony Chapman"/>
    <s v="Home Office"/>
    <s v="United States"/>
    <s v="Aurora"/>
    <x v="22"/>
    <n v="80013"/>
    <x v="1"/>
    <s v="OFF-SU-10001574"/>
    <x v="1"/>
    <s v="Supplies"/>
    <x v="503"/>
    <n v="5.84"/>
    <n v="2"/>
    <n v="0.2"/>
    <n v="0.72999999999999954"/>
    <n v="0.12499999999999993"/>
    <n v="0.36499999999999977"/>
    <n v="2.92"/>
    <n v="3.65"/>
    <n v="1.1679999999999999"/>
  </r>
  <r>
    <n v="3420"/>
    <s v="CA-2015-150791"/>
    <d v="2015-09-06T00:00:00"/>
    <x v="11"/>
    <d v="2015-09-13T00:00:00"/>
    <s v="Standard Class"/>
    <s v="CC-12430"/>
    <s v="Chuck Clark"/>
    <s v="Home Office"/>
    <s v="United States"/>
    <s v="New York City"/>
    <x v="15"/>
    <n v="10024"/>
    <x v="3"/>
    <s v="FUR-CH-10000665"/>
    <x v="0"/>
    <s v="Chairs"/>
    <x v="662"/>
    <n v="271.76400000000001"/>
    <n v="2"/>
    <n v="0.1"/>
    <n v="60.391999999999967"/>
    <n v="0.2222222222222221"/>
    <n v="30.195999999999984"/>
    <n v="135.88200000000001"/>
    <n v="150.97999999999999"/>
    <n v="27.176400000000001"/>
  </r>
  <r>
    <n v="3421"/>
    <s v="CA-2016-134803"/>
    <d v="2016-05-28T00:00:00"/>
    <x v="35"/>
    <d v="2016-06-03T00:00:00"/>
    <s v="Standard Class"/>
    <s v="CL-12565"/>
    <s v="Clay Ludtke"/>
    <s v="Consumer"/>
    <s v="United States"/>
    <s v="Los Angeles"/>
    <x v="1"/>
    <n v="90004"/>
    <x v="1"/>
    <s v="OFF-AP-10000891"/>
    <x v="1"/>
    <s v="Appliances"/>
    <x v="165"/>
    <n v="262.24"/>
    <n v="2"/>
    <n v="0"/>
    <n v="78.671999999999997"/>
    <n v="0.3"/>
    <n v="39.335999999999999"/>
    <n v="131.12"/>
    <n v="131.12"/>
    <n v="0"/>
  </r>
  <r>
    <n v="3422"/>
    <s v="CA-2016-134803"/>
    <d v="2016-05-28T00:00:00"/>
    <x v="35"/>
    <d v="2016-06-03T00:00:00"/>
    <s v="Standard Class"/>
    <s v="CL-12565"/>
    <s v="Clay Ludtke"/>
    <s v="Consumer"/>
    <s v="United States"/>
    <s v="Los Angeles"/>
    <x v="1"/>
    <n v="90004"/>
    <x v="1"/>
    <s v="OFF-PA-10003790"/>
    <x v="1"/>
    <s v="Paper"/>
    <x v="1259"/>
    <n v="182.72"/>
    <n v="8"/>
    <n v="0"/>
    <n v="84.051199999999994"/>
    <n v="0.45999999999999996"/>
    <n v="10.506399999999999"/>
    <n v="22.84"/>
    <n v="22.84"/>
    <n v="0"/>
  </r>
  <r>
    <n v="3423"/>
    <s v="CA-2016-134803"/>
    <d v="2016-05-28T00:00:00"/>
    <x v="35"/>
    <d v="2016-06-03T00:00:00"/>
    <s v="Standard Class"/>
    <s v="CL-12565"/>
    <s v="Clay Ludtke"/>
    <s v="Consumer"/>
    <s v="United States"/>
    <s v="Los Angeles"/>
    <x v="1"/>
    <n v="90004"/>
    <x v="1"/>
    <s v="TEC-AC-10002217"/>
    <x v="2"/>
    <s v="Accessories"/>
    <x v="1187"/>
    <n v="131.6"/>
    <n v="7"/>
    <n v="0"/>
    <n v="7.8960000000000008"/>
    <n v="6.0000000000000012E-2"/>
    <n v="1.1280000000000001"/>
    <n v="18.8"/>
    <n v="18.8"/>
    <n v="0"/>
  </r>
  <r>
    <n v="3424"/>
    <s v="CA-2016-134803"/>
    <d v="2016-05-28T00:00:00"/>
    <x v="35"/>
    <d v="2016-06-03T00:00:00"/>
    <s v="Standard Class"/>
    <s v="CL-12565"/>
    <s v="Clay Ludtke"/>
    <s v="Consumer"/>
    <s v="United States"/>
    <s v="Los Angeles"/>
    <x v="1"/>
    <n v="90004"/>
    <x v="1"/>
    <s v="OFF-BI-10002215"/>
    <x v="1"/>
    <s v="Binders"/>
    <x v="20"/>
    <n v="22.72"/>
    <n v="4"/>
    <n v="0.2"/>
    <n v="7.3839999999999986"/>
    <n v="0.32499999999999996"/>
    <n v="1.8459999999999996"/>
    <n v="5.68"/>
    <n v="7.1"/>
    <n v="4.5439999999999996"/>
  </r>
  <r>
    <n v="3425"/>
    <s v="CA-2016-134803"/>
    <d v="2016-05-28T00:00:00"/>
    <x v="35"/>
    <d v="2016-06-03T00:00:00"/>
    <s v="Standard Class"/>
    <s v="CL-12565"/>
    <s v="Clay Ludtke"/>
    <s v="Consumer"/>
    <s v="United States"/>
    <s v="Los Angeles"/>
    <x v="1"/>
    <n v="90004"/>
    <x v="1"/>
    <s v="TEC-MA-10001972"/>
    <x v="2"/>
    <s v="Machines"/>
    <x v="1478"/>
    <n v="558.4"/>
    <n v="2"/>
    <n v="0.2"/>
    <n v="41.880000000000024"/>
    <n v="7.5000000000000053E-2"/>
    <n v="20.940000000000012"/>
    <n v="279.2"/>
    <n v="348.99999999999994"/>
    <n v="111.68"/>
  </r>
  <r>
    <n v="3426"/>
    <s v="CA-2015-153381"/>
    <d v="2015-09-24T00:00:00"/>
    <x v="11"/>
    <d v="2015-09-28T00:00:00"/>
    <s v="Standard Class"/>
    <s v="DE-13255"/>
    <s v="Deanra Eno"/>
    <s v="Home Office"/>
    <s v="United States"/>
    <s v="Dubuque"/>
    <x v="23"/>
    <n v="52001"/>
    <x v="2"/>
    <s v="OFF-BI-10001525"/>
    <x v="1"/>
    <s v="Binders"/>
    <x v="31"/>
    <n v="15.24"/>
    <n v="4"/>
    <n v="0"/>
    <n v="6.8579999999999988"/>
    <n v="0.4499999999999999"/>
    <n v="1.7144999999999997"/>
    <n v="3.81"/>
    <n v="3.81"/>
    <n v="0"/>
  </r>
  <r>
    <n v="3427"/>
    <s v="CA-2015-153381"/>
    <d v="2015-09-24T00:00:00"/>
    <x v="11"/>
    <d v="2015-09-28T00:00:00"/>
    <s v="Standard Class"/>
    <s v="DE-13255"/>
    <s v="Deanra Eno"/>
    <s v="Home Office"/>
    <s v="United States"/>
    <s v="Dubuque"/>
    <x v="23"/>
    <n v="52001"/>
    <x v="2"/>
    <s v="FUR-CH-10000988"/>
    <x v="0"/>
    <s v="Chairs"/>
    <x v="1141"/>
    <n v="1408.1"/>
    <n v="10"/>
    <n v="0"/>
    <n v="394.26800000000003"/>
    <n v="0.28000000000000003"/>
    <n v="39.4268"/>
    <n v="140.81"/>
    <n v="140.81"/>
    <n v="0"/>
  </r>
  <r>
    <n v="3428"/>
    <s v="US-2017-111024"/>
    <d v="2017-07-03T00:00:00"/>
    <x v="10"/>
    <d v="2017-07-06T00:00:00"/>
    <s v="Second Class"/>
    <s v="SZ-20035"/>
    <s v="Sam Zeldin"/>
    <s v="Home Office"/>
    <s v="United States"/>
    <s v="Lancaster"/>
    <x v="24"/>
    <n v="43130"/>
    <x v="3"/>
    <s v="OFF-PA-10000174"/>
    <x v="1"/>
    <s v="Paper"/>
    <x v="1524"/>
    <n v="32.896000000000001"/>
    <n v="4"/>
    <n v="0.2"/>
    <n v="11.102399999999996"/>
    <n v="0.33749999999999986"/>
    <n v="2.775599999999999"/>
    <n v="8.2240000000000002"/>
    <n v="10.28"/>
    <n v="6.5792000000000002"/>
  </r>
  <r>
    <n v="3429"/>
    <s v="US-2017-111024"/>
    <d v="2017-07-03T00:00:00"/>
    <x v="10"/>
    <d v="2017-07-06T00:00:00"/>
    <s v="Second Class"/>
    <s v="SZ-20035"/>
    <s v="Sam Zeldin"/>
    <s v="Home Office"/>
    <s v="United States"/>
    <s v="Lancaster"/>
    <x v="24"/>
    <n v="43130"/>
    <x v="3"/>
    <s v="FUR-TA-10002041"/>
    <x v="0"/>
    <s v="Tables"/>
    <x v="363"/>
    <n v="215.148"/>
    <n v="2"/>
    <n v="0.4"/>
    <n v="-103.98819999999998"/>
    <n v="-0.48333333333333323"/>
    <n v="-51.994099999999989"/>
    <n v="107.574"/>
    <n v="179.29"/>
    <n v="86.059200000000004"/>
  </r>
  <r>
    <n v="3430"/>
    <s v="US-2017-111024"/>
    <d v="2017-07-03T00:00:00"/>
    <x v="10"/>
    <d v="2017-07-06T00:00:00"/>
    <s v="Second Class"/>
    <s v="SZ-20035"/>
    <s v="Sam Zeldin"/>
    <s v="Home Office"/>
    <s v="United States"/>
    <s v="Lancaster"/>
    <x v="24"/>
    <n v="43130"/>
    <x v="3"/>
    <s v="OFF-PA-10002246"/>
    <x v="1"/>
    <s v="Paper"/>
    <x v="1395"/>
    <n v="30.96"/>
    <n v="6"/>
    <n v="0.2"/>
    <n v="11.223000000000001"/>
    <n v="0.36249999999999999"/>
    <n v="1.8705000000000001"/>
    <n v="5.16"/>
    <n v="6.4499999999999993"/>
    <n v="6.1920000000000002"/>
  </r>
  <r>
    <n v="3431"/>
    <s v="CA-2017-148264"/>
    <d v="2017-12-08T00:00:00"/>
    <x v="22"/>
    <d v="2017-12-09T00:00:00"/>
    <s v="First Class"/>
    <s v="LF-17185"/>
    <s v="Luke Foster"/>
    <s v="Consumer"/>
    <s v="United States"/>
    <s v="Inglewood"/>
    <x v="1"/>
    <n v="90301"/>
    <x v="1"/>
    <s v="OFF-ST-10003327"/>
    <x v="1"/>
    <s v="Storage"/>
    <x v="337"/>
    <n v="29.79"/>
    <n v="3"/>
    <n v="0"/>
    <n v="8.6390999999999956"/>
    <n v="0.28999999999999987"/>
    <n v="2.8796999999999984"/>
    <n v="9.93"/>
    <n v="9.93"/>
    <n v="0"/>
  </r>
  <r>
    <n v="3432"/>
    <s v="CA-2017-148264"/>
    <d v="2017-12-08T00:00:00"/>
    <x v="22"/>
    <d v="2017-12-09T00:00:00"/>
    <s v="First Class"/>
    <s v="LF-17185"/>
    <s v="Luke Foster"/>
    <s v="Consumer"/>
    <s v="United States"/>
    <s v="Inglewood"/>
    <x v="1"/>
    <n v="90301"/>
    <x v="1"/>
    <s v="FUR-FU-10002703"/>
    <x v="0"/>
    <s v="Furnishings"/>
    <x v="1525"/>
    <n v="128.9"/>
    <n v="2"/>
    <n v="0"/>
    <n v="15.468000000000004"/>
    <n v="0.12000000000000002"/>
    <n v="7.7340000000000018"/>
    <n v="64.45"/>
    <n v="64.45"/>
    <n v="0"/>
  </r>
  <r>
    <n v="3433"/>
    <s v="CA-2017-148264"/>
    <d v="2017-12-08T00:00:00"/>
    <x v="22"/>
    <d v="2017-12-09T00:00:00"/>
    <s v="First Class"/>
    <s v="LF-17185"/>
    <s v="Luke Foster"/>
    <s v="Consumer"/>
    <s v="United States"/>
    <s v="Inglewood"/>
    <x v="1"/>
    <n v="90301"/>
    <x v="1"/>
    <s v="OFF-PA-10003651"/>
    <x v="1"/>
    <s v="Paper"/>
    <x v="652"/>
    <n v="60.12"/>
    <n v="9"/>
    <n v="0"/>
    <n v="28.857599999999998"/>
    <n v="0.48"/>
    <n v="3.2063999999999999"/>
    <n v="6.68"/>
    <n v="6.68"/>
    <n v="0"/>
  </r>
  <r>
    <n v="3434"/>
    <s v="CA-2017-131212"/>
    <d v="2017-12-05T00:00:00"/>
    <x v="22"/>
    <d v="2017-12-09T00:00:00"/>
    <s v="Standard Class"/>
    <s v="AB-10165"/>
    <s v="Alan Barnes"/>
    <s v="Consumer"/>
    <s v="United States"/>
    <s v="Bellevue"/>
    <x v="4"/>
    <n v="98006"/>
    <x v="1"/>
    <s v="OFF-BI-10001617"/>
    <x v="1"/>
    <s v="Binders"/>
    <x v="1324"/>
    <n v="24.816000000000003"/>
    <n v="3"/>
    <n v="0.2"/>
    <n v="8.3753999999999991"/>
    <n v="0.33749999999999991"/>
    <n v="2.7917999999999998"/>
    <n v="8.2720000000000002"/>
    <n v="10.34"/>
    <n v="4.9632000000000005"/>
  </r>
  <r>
    <n v="3435"/>
    <s v="CA-2017-131212"/>
    <d v="2017-12-05T00:00:00"/>
    <x v="22"/>
    <d v="2017-12-09T00:00:00"/>
    <s v="Standard Class"/>
    <s v="AB-10165"/>
    <s v="Alan Barnes"/>
    <s v="Consumer"/>
    <s v="United States"/>
    <s v="Bellevue"/>
    <x v="4"/>
    <n v="98006"/>
    <x v="1"/>
    <s v="OFF-BI-10000145"/>
    <x v="1"/>
    <s v="Binders"/>
    <x v="742"/>
    <n v="14.976000000000003"/>
    <n v="6"/>
    <n v="0.2"/>
    <n v="5.4287999999999981"/>
    <n v="0.36249999999999982"/>
    <n v="0.90479999999999972"/>
    <n v="2.4960000000000004"/>
    <n v="3.12"/>
    <n v="2.9952000000000005"/>
  </r>
  <r>
    <n v="3436"/>
    <s v="US-2015-100531"/>
    <d v="2015-09-27T00:00:00"/>
    <x v="11"/>
    <d v="2015-09-29T00:00:00"/>
    <s v="First Class"/>
    <s v="NM-18520"/>
    <s v="Neoma Murray"/>
    <s v="Consumer"/>
    <s v="United States"/>
    <s v="Chicago"/>
    <x v="10"/>
    <n v="60610"/>
    <x v="2"/>
    <s v="OFF-BI-10001670"/>
    <x v="1"/>
    <s v="Binders"/>
    <x v="443"/>
    <n v="15.079999999999998"/>
    <n v="2"/>
    <n v="0.8"/>
    <n v="-22.620000000000005"/>
    <n v="-1.5000000000000004"/>
    <n v="-11.310000000000002"/>
    <n v="7.5399999999999991"/>
    <n v="37.700000000000003"/>
    <n v="12.064"/>
  </r>
  <r>
    <n v="3437"/>
    <s v="US-2015-100531"/>
    <d v="2015-09-27T00:00:00"/>
    <x v="11"/>
    <d v="2015-09-29T00:00:00"/>
    <s v="First Class"/>
    <s v="NM-18520"/>
    <s v="Neoma Murray"/>
    <s v="Consumer"/>
    <s v="United States"/>
    <s v="Chicago"/>
    <x v="10"/>
    <n v="60610"/>
    <x v="2"/>
    <s v="FUR-FU-10003849"/>
    <x v="0"/>
    <s v="Furnishings"/>
    <x v="526"/>
    <n v="24.288"/>
    <n v="3"/>
    <n v="0.6"/>
    <n v="-12.751199999999997"/>
    <n v="-0.52499999999999991"/>
    <n v="-4.2503999999999991"/>
    <n v="8.0960000000000001"/>
    <n v="20.239999999999998"/>
    <n v="14.572799999999999"/>
  </r>
  <r>
    <n v="3438"/>
    <s v="CA-2017-152583"/>
    <d v="2017-10-30T00:00:00"/>
    <x v="13"/>
    <d v="2017-10-30T00:00:00"/>
    <s v="Same Day"/>
    <s v="RA-19945"/>
    <s v="Ryan Akin"/>
    <s v="Consumer"/>
    <s v="United States"/>
    <s v="Dallas"/>
    <x v="5"/>
    <n v="75217"/>
    <x v="2"/>
    <s v="FUR-FU-10003849"/>
    <x v="0"/>
    <s v="Furnishings"/>
    <x v="526"/>
    <n v="16.192"/>
    <n v="2"/>
    <n v="0.6"/>
    <n v="-8.5007999999999981"/>
    <n v="-0.52499999999999991"/>
    <n v="-4.2503999999999991"/>
    <n v="8.0960000000000001"/>
    <n v="20.239999999999998"/>
    <n v="9.7151999999999994"/>
  </r>
  <r>
    <n v="3439"/>
    <s v="CA-2017-152583"/>
    <d v="2017-10-30T00:00:00"/>
    <x v="13"/>
    <d v="2017-10-30T00:00:00"/>
    <s v="Same Day"/>
    <s v="RA-19945"/>
    <s v="Ryan Akin"/>
    <s v="Consumer"/>
    <s v="United States"/>
    <s v="Dallas"/>
    <x v="5"/>
    <n v="75217"/>
    <x v="2"/>
    <s v="FUR-TA-10002041"/>
    <x v="0"/>
    <s v="Tables"/>
    <x v="363"/>
    <n v="251.00599999999997"/>
    <n v="2"/>
    <n v="0.3"/>
    <n v="-68.130199999999988"/>
    <n v="-0.27142857142857141"/>
    <n v="-34.065099999999994"/>
    <n v="125.50299999999999"/>
    <n v="179.29"/>
    <n v="75.301799999999986"/>
  </r>
  <r>
    <n v="3440"/>
    <s v="CA-2017-152583"/>
    <d v="2017-10-30T00:00:00"/>
    <x v="13"/>
    <d v="2017-10-30T00:00:00"/>
    <s v="Same Day"/>
    <s v="RA-19945"/>
    <s v="Ryan Akin"/>
    <s v="Consumer"/>
    <s v="United States"/>
    <s v="Dallas"/>
    <x v="5"/>
    <n v="75217"/>
    <x v="2"/>
    <s v="OFF-ST-10002214"/>
    <x v="1"/>
    <s v="Storage"/>
    <x v="1003"/>
    <n v="54.192"/>
    <n v="6"/>
    <n v="0.2"/>
    <n v="4.0643999999999973"/>
    <n v="7.4999999999999956E-2"/>
    <n v="0.67739999999999956"/>
    <n v="9.032"/>
    <n v="11.29"/>
    <n v="10.8384"/>
  </r>
  <r>
    <n v="3441"/>
    <s v="CA-2015-144099"/>
    <d v="2015-11-29T00:00:00"/>
    <x v="6"/>
    <d v="2015-11-30T00:00:00"/>
    <s v="Same Day"/>
    <s v="PO-19195"/>
    <s v="Phillina Ober"/>
    <s v="Home Office"/>
    <s v="United States"/>
    <s v="San Francisco"/>
    <x v="1"/>
    <n v="94122"/>
    <x v="1"/>
    <s v="OFF-BI-10001078"/>
    <x v="1"/>
    <s v="Binders"/>
    <x v="61"/>
    <n v="4.3040000000000003"/>
    <n v="1"/>
    <n v="0.2"/>
    <n v="1.5602"/>
    <n v="0.36249999999999999"/>
    <n v="1.5602"/>
    <n v="4.3040000000000003"/>
    <n v="5.38"/>
    <n v="0.86080000000000012"/>
  </r>
  <r>
    <n v="3442"/>
    <s v="CA-2014-158337"/>
    <d v="2014-03-11T00:00:00"/>
    <x v="34"/>
    <d v="2014-03-14T00:00:00"/>
    <s v="Second Class"/>
    <s v="KA-16525"/>
    <s v="Kelly Andreada"/>
    <s v="Consumer"/>
    <s v="United States"/>
    <s v="New York City"/>
    <x v="15"/>
    <n v="10024"/>
    <x v="3"/>
    <s v="OFF-PA-10002137"/>
    <x v="1"/>
    <s v="Paper"/>
    <x v="565"/>
    <n v="108.92"/>
    <n v="14"/>
    <n v="0"/>
    <n v="49.013999999999996"/>
    <n v="0.44999999999999996"/>
    <n v="3.5009999999999999"/>
    <n v="7.78"/>
    <n v="7.78"/>
    <n v="0"/>
  </r>
  <r>
    <n v="3443"/>
    <s v="CA-2017-168858"/>
    <d v="2017-11-19T00:00:00"/>
    <x v="23"/>
    <d v="2017-11-23T00:00:00"/>
    <s v="Standard Class"/>
    <s v="JD-16150"/>
    <s v="Justin Deggeller"/>
    <s v="Corporate"/>
    <s v="United States"/>
    <s v="New York City"/>
    <x v="15"/>
    <n v="10011"/>
    <x v="3"/>
    <s v="OFF-EN-10001415"/>
    <x v="1"/>
    <s v="Envelopes"/>
    <x v="153"/>
    <n v="16.740000000000002"/>
    <n v="3"/>
    <n v="0"/>
    <n v="8.370000000000001"/>
    <n v="0.5"/>
    <n v="2.7900000000000005"/>
    <n v="5.580000000000001"/>
    <n v="5.580000000000001"/>
    <n v="0"/>
  </r>
  <r>
    <n v="3444"/>
    <s v="CA-2017-168858"/>
    <d v="2017-11-19T00:00:00"/>
    <x v="23"/>
    <d v="2017-11-23T00:00:00"/>
    <s v="Standard Class"/>
    <s v="JD-16150"/>
    <s v="Justin Deggeller"/>
    <s v="Corporate"/>
    <s v="United States"/>
    <s v="New York City"/>
    <x v="15"/>
    <n v="10011"/>
    <x v="3"/>
    <s v="OFF-AP-10003849"/>
    <x v="1"/>
    <s v="Appliances"/>
    <x v="841"/>
    <n v="2504.7399999999998"/>
    <n v="7"/>
    <n v="0"/>
    <n v="626.18499999999995"/>
    <n v="0.25"/>
    <n v="89.454999999999998"/>
    <n v="357.82"/>
    <n v="357.82"/>
    <n v="0"/>
  </r>
  <r>
    <n v="3445"/>
    <s v="CA-2016-116344"/>
    <d v="2016-07-29T00:00:00"/>
    <x v="16"/>
    <d v="2016-08-02T00:00:00"/>
    <s v="Standard Class"/>
    <s v="JO-15145"/>
    <s v="Jack O'Briant"/>
    <s v="Corporate"/>
    <s v="United States"/>
    <s v="Philadelphia"/>
    <x v="9"/>
    <n v="19140"/>
    <x v="3"/>
    <s v="OFF-ST-10001713"/>
    <x v="1"/>
    <s v="Storage"/>
    <x v="45"/>
    <n v="84.784000000000006"/>
    <n v="2"/>
    <n v="0.2"/>
    <n v="-16.956800000000005"/>
    <n v="-0.20000000000000004"/>
    <n v="-8.4784000000000024"/>
    <n v="42.392000000000003"/>
    <n v="52.99"/>
    <n v="16.956800000000001"/>
  </r>
  <r>
    <n v="3446"/>
    <s v="CA-2015-131779"/>
    <d v="2015-06-12T00:00:00"/>
    <x v="40"/>
    <d v="2015-06-17T00:00:00"/>
    <s v="Standard Class"/>
    <s v="LE-16810"/>
    <s v="Laurel Elliston"/>
    <s v="Consumer"/>
    <s v="United States"/>
    <s v="Newark"/>
    <x v="13"/>
    <n v="19711"/>
    <x v="3"/>
    <s v="OFF-ST-10001505"/>
    <x v="1"/>
    <s v="Storage"/>
    <x v="1183"/>
    <n v="29.900000000000002"/>
    <n v="5"/>
    <n v="0"/>
    <n v="5.0829999999999975"/>
    <n v="0.1699999999999999"/>
    <n v="1.0165999999999995"/>
    <n v="5.98"/>
    <n v="5.98"/>
    <n v="0"/>
  </r>
  <r>
    <n v="3447"/>
    <s v="CA-2016-158869"/>
    <d v="2016-08-06T00:00:00"/>
    <x v="28"/>
    <d v="2016-08-07T00:00:00"/>
    <s v="First Class"/>
    <s v="AH-10690"/>
    <s v="Anna Häberlin"/>
    <s v="Corporate"/>
    <s v="United States"/>
    <s v="New York City"/>
    <x v="15"/>
    <n v="10024"/>
    <x v="3"/>
    <s v="OFF-PA-10000474"/>
    <x v="1"/>
    <s v="Paper"/>
    <x v="33"/>
    <n v="70.88"/>
    <n v="2"/>
    <n v="0"/>
    <n v="33.313599999999994"/>
    <n v="0.46999999999999992"/>
    <n v="16.656799999999997"/>
    <n v="35.44"/>
    <n v="35.44"/>
    <n v="0"/>
  </r>
  <r>
    <n v="3448"/>
    <s v="CA-2017-102554"/>
    <d v="2017-06-11T00:00:00"/>
    <x v="27"/>
    <d v="2017-06-15T00:00:00"/>
    <s v="Standard Class"/>
    <s v="KN-16705"/>
    <s v="Kristina Nunn"/>
    <s v="Home Office"/>
    <s v="United States"/>
    <s v="Auburn"/>
    <x v="19"/>
    <n v="36830"/>
    <x v="0"/>
    <s v="OFF-AR-10001919"/>
    <x v="1"/>
    <s v="Art"/>
    <x v="862"/>
    <n v="3.76"/>
    <n v="2"/>
    <n v="0"/>
    <n v="1.0903999999999998"/>
    <n v="0.28999999999999998"/>
    <n v="0.54519999999999991"/>
    <n v="1.88"/>
    <n v="1.88"/>
    <n v="0"/>
  </r>
  <r>
    <n v="3449"/>
    <s v="CA-2016-162614"/>
    <d v="2016-10-07T00:00:00"/>
    <x v="32"/>
    <d v="2016-10-13T00:00:00"/>
    <s v="Standard Class"/>
    <s v="TB-21250"/>
    <s v="Tim Brockman"/>
    <s v="Consumer"/>
    <s v="United States"/>
    <s v="Los Angeles"/>
    <x v="1"/>
    <n v="90049"/>
    <x v="1"/>
    <s v="OFF-BI-10004001"/>
    <x v="1"/>
    <s v="Binders"/>
    <x v="818"/>
    <n v="27.263999999999999"/>
    <n v="2"/>
    <n v="0.2"/>
    <n v="8.8607999999999976"/>
    <n v="0.3249999999999999"/>
    <n v="4.4303999999999988"/>
    <n v="13.632"/>
    <n v="17.04"/>
    <n v="5.4527999999999999"/>
  </r>
  <r>
    <n v="3450"/>
    <s v="CA-2014-168592"/>
    <d v="2014-09-08T00:00:00"/>
    <x v="30"/>
    <d v="2014-09-14T00:00:00"/>
    <s v="Standard Class"/>
    <s v="DP-13390"/>
    <s v="Dennis Pardue"/>
    <s v="Home Office"/>
    <s v="United States"/>
    <s v="San Francisco"/>
    <x v="1"/>
    <n v="94110"/>
    <x v="1"/>
    <s v="OFF-AP-10004785"/>
    <x v="1"/>
    <s v="Appliances"/>
    <x v="1186"/>
    <n v="56.65"/>
    <n v="5"/>
    <n v="0"/>
    <n v="24.359500000000004"/>
    <n v="0.4300000000000001"/>
    <n v="4.871900000000001"/>
    <n v="11.33"/>
    <n v="11.33"/>
    <n v="0"/>
  </r>
  <r>
    <n v="3451"/>
    <s v="CA-2014-168592"/>
    <d v="2014-09-08T00:00:00"/>
    <x v="30"/>
    <d v="2014-09-14T00:00:00"/>
    <s v="Standard Class"/>
    <s v="DP-13390"/>
    <s v="Dennis Pardue"/>
    <s v="Home Office"/>
    <s v="United States"/>
    <s v="San Francisco"/>
    <x v="1"/>
    <n v="94110"/>
    <x v="1"/>
    <s v="OFF-ST-10002406"/>
    <x v="1"/>
    <s v="Storage"/>
    <x v="328"/>
    <n v="14.97"/>
    <n v="1"/>
    <n v="0"/>
    <n v="4.1916000000000011"/>
    <n v="0.28000000000000008"/>
    <n v="4.1916000000000011"/>
    <n v="14.97"/>
    <n v="14.97"/>
    <n v="0"/>
  </r>
  <r>
    <n v="3452"/>
    <s v="CA-2014-168592"/>
    <d v="2014-09-08T00:00:00"/>
    <x v="30"/>
    <d v="2014-09-14T00:00:00"/>
    <s v="Standard Class"/>
    <s v="DP-13390"/>
    <s v="Dennis Pardue"/>
    <s v="Home Office"/>
    <s v="United States"/>
    <s v="San Francisco"/>
    <x v="1"/>
    <n v="94110"/>
    <x v="1"/>
    <s v="OFF-FA-10002988"/>
    <x v="1"/>
    <s v="Fasteners"/>
    <x v="132"/>
    <n v="4.0199999999999996"/>
    <n v="2"/>
    <n v="0"/>
    <n v="1.9697999999999998"/>
    <n v="0.49"/>
    <n v="0.98489999999999989"/>
    <n v="2.0099999999999998"/>
    <n v="2.0099999999999998"/>
    <n v="0"/>
  </r>
  <r>
    <n v="3453"/>
    <s v="CA-2014-157609"/>
    <d v="2014-03-16T00:00:00"/>
    <x v="34"/>
    <d v="2014-03-21T00:00:00"/>
    <s v="Second Class"/>
    <s v="KN-16705"/>
    <s v="Kristina Nunn"/>
    <s v="Home Office"/>
    <s v="United States"/>
    <s v="Raleigh"/>
    <x v="3"/>
    <n v="27604"/>
    <x v="0"/>
    <s v="TEC-PH-10002415"/>
    <x v="2"/>
    <s v="Phones"/>
    <x v="1526"/>
    <n v="471.92"/>
    <n v="2"/>
    <n v="0.2"/>
    <n v="29.495000000000019"/>
    <n v="6.2500000000000042E-2"/>
    <n v="14.747500000000009"/>
    <n v="235.96"/>
    <n v="294.95"/>
    <n v="94.384000000000015"/>
  </r>
  <r>
    <n v="3454"/>
    <s v="CA-2015-153325"/>
    <d v="2015-03-01T00:00:00"/>
    <x v="29"/>
    <d v="2015-03-02T00:00:00"/>
    <s v="Second Class"/>
    <s v="ST-20530"/>
    <s v="Shui Tom"/>
    <s v="Consumer"/>
    <s v="United States"/>
    <s v="Macon"/>
    <x v="32"/>
    <n v="31204"/>
    <x v="0"/>
    <s v="OFF-BI-10004236"/>
    <x v="1"/>
    <s v="Binders"/>
    <x v="900"/>
    <n v="58.72"/>
    <n v="4"/>
    <n v="0"/>
    <n v="27.011199999999999"/>
    <n v="0.45999999999999996"/>
    <n v="6.7527999999999997"/>
    <n v="14.68"/>
    <n v="14.68"/>
    <n v="0"/>
  </r>
  <r>
    <n v="3455"/>
    <s v="CA-2015-153626"/>
    <d v="2015-07-09T00:00:00"/>
    <x v="38"/>
    <d v="2015-07-14T00:00:00"/>
    <s v="Standard Class"/>
    <s v="EB-13870"/>
    <s v="Emily Burns"/>
    <s v="Consumer"/>
    <s v="United States"/>
    <s v="Nashville"/>
    <x v="18"/>
    <n v="37211"/>
    <x v="0"/>
    <s v="OFF-AR-10000657"/>
    <x v="1"/>
    <s v="Art"/>
    <x v="1527"/>
    <n v="5.16"/>
    <n v="3"/>
    <n v="0.2"/>
    <n v="0.83849999999999936"/>
    <n v="0.16249999999999987"/>
    <n v="0.2794999999999998"/>
    <n v="1.72"/>
    <n v="2.15"/>
    <n v="1.032"/>
  </r>
  <r>
    <n v="3456"/>
    <s v="CA-2016-166485"/>
    <d v="2016-02-20T00:00:00"/>
    <x v="47"/>
    <d v="2016-02-27T00:00:00"/>
    <s v="Standard Class"/>
    <s v="AH-10210"/>
    <s v="Alan Hwang"/>
    <s v="Consumer"/>
    <s v="United States"/>
    <s v="Nashville"/>
    <x v="18"/>
    <n v="37211"/>
    <x v="0"/>
    <s v="OFF-PA-10004996"/>
    <x v="1"/>
    <s v="Paper"/>
    <x v="1528"/>
    <n v="16.496000000000002"/>
    <n v="2"/>
    <n v="0.2"/>
    <n v="5.5673999999999992"/>
    <n v="0.33749999999999991"/>
    <n v="2.7836999999999996"/>
    <n v="8.2480000000000011"/>
    <n v="10.31"/>
    <n v="3.2992000000000008"/>
  </r>
  <r>
    <n v="3457"/>
    <s v="CA-2017-136448"/>
    <d v="2017-09-16T00:00:00"/>
    <x v="15"/>
    <d v="2017-09-18T00:00:00"/>
    <s v="First Class"/>
    <s v="AS-10090"/>
    <s v="Adam Shillingsburg"/>
    <s v="Consumer"/>
    <s v="United States"/>
    <s v="Philadelphia"/>
    <x v="9"/>
    <n v="19143"/>
    <x v="3"/>
    <s v="TEC-AC-10001109"/>
    <x v="2"/>
    <s v="Accessories"/>
    <x v="1007"/>
    <n v="71.975999999999999"/>
    <n v="3"/>
    <n v="0.2"/>
    <n v="19.793400000000005"/>
    <n v="0.27500000000000008"/>
    <n v="6.5978000000000021"/>
    <n v="23.992000000000001"/>
    <n v="29.989999999999995"/>
    <n v="14.395200000000001"/>
  </r>
  <r>
    <n v="3458"/>
    <s v="CA-2017-136448"/>
    <d v="2017-09-16T00:00:00"/>
    <x v="15"/>
    <d v="2017-09-18T00:00:00"/>
    <s v="First Class"/>
    <s v="AS-10090"/>
    <s v="Adam Shillingsburg"/>
    <s v="Consumer"/>
    <s v="United States"/>
    <s v="Philadelphia"/>
    <x v="9"/>
    <n v="19143"/>
    <x v="3"/>
    <s v="FUR-FU-10003832"/>
    <x v="0"/>
    <s v="Furnishings"/>
    <x v="1429"/>
    <n v="22.512000000000004"/>
    <n v="3"/>
    <n v="0.2"/>
    <n v="2.2511999999999999"/>
    <n v="9.9999999999999978E-2"/>
    <n v="0.75039999999999996"/>
    <n v="7.5040000000000013"/>
    <n v="9.3800000000000008"/>
    <n v="4.5024000000000006"/>
  </r>
  <r>
    <n v="3459"/>
    <s v="CA-2017-136448"/>
    <d v="2017-09-16T00:00:00"/>
    <x v="15"/>
    <d v="2017-09-18T00:00:00"/>
    <s v="First Class"/>
    <s v="AS-10090"/>
    <s v="Adam Shillingsburg"/>
    <s v="Consumer"/>
    <s v="United States"/>
    <s v="Philadelphia"/>
    <x v="9"/>
    <n v="19143"/>
    <x v="3"/>
    <s v="OFF-BI-10002393"/>
    <x v="1"/>
    <s v="Binders"/>
    <x v="1197"/>
    <n v="3.4440000000000008"/>
    <n v="2"/>
    <n v="0.7"/>
    <n v="-2.7551999999999994"/>
    <n v="-0.7999999999999996"/>
    <n v="-1.3775999999999997"/>
    <n v="1.7220000000000004"/>
    <n v="5.74"/>
    <n v="2.4108000000000005"/>
  </r>
  <r>
    <n v="3460"/>
    <s v="CA-2017-136448"/>
    <d v="2017-09-16T00:00:00"/>
    <x v="15"/>
    <d v="2017-09-18T00:00:00"/>
    <s v="First Class"/>
    <s v="AS-10090"/>
    <s v="Adam Shillingsburg"/>
    <s v="Consumer"/>
    <s v="United States"/>
    <s v="Philadelphia"/>
    <x v="9"/>
    <n v="19143"/>
    <x v="3"/>
    <s v="OFF-BI-10001359"/>
    <x v="1"/>
    <s v="Binders"/>
    <x v="1162"/>
    <n v="538.19400000000007"/>
    <n v="2"/>
    <n v="0.7"/>
    <n v="-412.61539999999991"/>
    <n v="-0.76666666666666639"/>
    <n v="-206.30769999999995"/>
    <n v="269.09700000000004"/>
    <n v="896.99"/>
    <n v="376.73580000000004"/>
  </r>
  <r>
    <n v="3461"/>
    <s v="CA-2017-136448"/>
    <d v="2017-09-16T00:00:00"/>
    <x v="15"/>
    <d v="2017-09-18T00:00:00"/>
    <s v="First Class"/>
    <s v="AS-10090"/>
    <s v="Adam Shillingsburg"/>
    <s v="Consumer"/>
    <s v="United States"/>
    <s v="Philadelphia"/>
    <x v="9"/>
    <n v="19143"/>
    <x v="3"/>
    <s v="TEC-AC-10003628"/>
    <x v="2"/>
    <s v="Accessories"/>
    <x v="247"/>
    <n v="47.984000000000002"/>
    <n v="2"/>
    <n v="0.2"/>
    <n v="14.395200000000004"/>
    <n v="0.3000000000000001"/>
    <n v="7.1976000000000022"/>
    <n v="23.992000000000001"/>
    <n v="29.99"/>
    <n v="9.5968000000000018"/>
  </r>
  <r>
    <n v="3462"/>
    <s v="CA-2017-114258"/>
    <d v="2017-11-05T00:00:00"/>
    <x v="23"/>
    <d v="2017-11-10T00:00:00"/>
    <s v="Second Class"/>
    <s v="EM-13825"/>
    <s v="Elizabeth Moffitt"/>
    <s v="Corporate"/>
    <s v="United States"/>
    <s v="Dallas"/>
    <x v="5"/>
    <n v="75081"/>
    <x v="2"/>
    <s v="TEC-PH-10003012"/>
    <x v="2"/>
    <s v="Phones"/>
    <x v="348"/>
    <n v="492.76800000000003"/>
    <n v="4"/>
    <n v="0.2"/>
    <n v="55.436399999999935"/>
    <n v="0.11249999999999986"/>
    <n v="13.859099999999984"/>
    <n v="123.19200000000001"/>
    <n v="153.99"/>
    <n v="98.553600000000017"/>
  </r>
  <r>
    <n v="3463"/>
    <s v="CA-2015-152611"/>
    <d v="2015-02-20T00:00:00"/>
    <x v="36"/>
    <d v="2015-02-23T00:00:00"/>
    <s v="Second Class"/>
    <s v="KA-16525"/>
    <s v="Kelly Andreada"/>
    <s v="Consumer"/>
    <s v="United States"/>
    <s v="Perth Amboy"/>
    <x v="30"/>
    <n v="8861"/>
    <x v="3"/>
    <s v="OFF-AR-10003903"/>
    <x v="1"/>
    <s v="Art"/>
    <x v="887"/>
    <n v="286.78999999999996"/>
    <n v="7"/>
    <n v="0"/>
    <n v="74.565400000000011"/>
    <n v="0.26000000000000006"/>
    <n v="10.652200000000002"/>
    <n v="40.969999999999992"/>
    <n v="40.969999999999992"/>
    <n v="0"/>
  </r>
  <r>
    <n v="3464"/>
    <s v="CA-2016-165470"/>
    <d v="2016-11-25T00:00:00"/>
    <x v="0"/>
    <d v="2016-11-30T00:00:00"/>
    <s v="Standard Class"/>
    <s v="HJ-14875"/>
    <s v="Heather Jas"/>
    <s v="Home Office"/>
    <s v="United States"/>
    <s v="Jacksonville"/>
    <x v="2"/>
    <n v="32216"/>
    <x v="0"/>
    <s v="OFF-PA-10004675"/>
    <x v="1"/>
    <s v="Paper"/>
    <x v="69"/>
    <n v="5.08"/>
    <n v="1"/>
    <n v="0.2"/>
    <n v="1.6509999999999998"/>
    <n v="0.32499999999999996"/>
    <n v="1.6509999999999998"/>
    <n v="5.08"/>
    <n v="6.35"/>
    <n v="1.016"/>
  </r>
  <r>
    <n v="3465"/>
    <s v="CA-2017-128699"/>
    <d v="2017-12-03T00:00:00"/>
    <x v="22"/>
    <d v="2017-12-05T00:00:00"/>
    <s v="Second Class"/>
    <s v="ND-18370"/>
    <s v="Natalie DeCherney"/>
    <s v="Consumer"/>
    <s v="United States"/>
    <s v="Jacksonville"/>
    <x v="2"/>
    <n v="32216"/>
    <x v="0"/>
    <s v="TEC-AC-10001990"/>
    <x v="2"/>
    <s v="Accessories"/>
    <x v="870"/>
    <n v="47.992000000000004"/>
    <n v="1"/>
    <n v="0.2"/>
    <n v="7.198799999999995"/>
    <n v="0.14999999999999988"/>
    <n v="7.198799999999995"/>
    <n v="47.992000000000004"/>
    <n v="59.99"/>
    <n v="9.5984000000000016"/>
  </r>
  <r>
    <n v="3466"/>
    <s v="US-2015-147242"/>
    <d v="2015-09-10T00:00:00"/>
    <x v="11"/>
    <d v="2015-09-14T00:00:00"/>
    <s v="Standard Class"/>
    <s v="EH-13765"/>
    <s v="Edward Hooks"/>
    <s v="Corporate"/>
    <s v="United States"/>
    <s v="Revere"/>
    <x v="31"/>
    <n v="2151"/>
    <x v="3"/>
    <s v="OFF-AP-10003842"/>
    <x v="1"/>
    <s v="Appliances"/>
    <x v="1256"/>
    <n v="61.96"/>
    <n v="2"/>
    <n v="0"/>
    <n v="16.1096"/>
    <n v="0.26"/>
    <n v="8.0548000000000002"/>
    <n v="30.98"/>
    <n v="30.98"/>
    <n v="0"/>
  </r>
  <r>
    <n v="3467"/>
    <s v="US-2015-147242"/>
    <d v="2015-09-10T00:00:00"/>
    <x v="11"/>
    <d v="2015-09-14T00:00:00"/>
    <s v="Standard Class"/>
    <s v="EH-13765"/>
    <s v="Edward Hooks"/>
    <s v="Corporate"/>
    <s v="United States"/>
    <s v="Revere"/>
    <x v="31"/>
    <n v="2151"/>
    <x v="3"/>
    <s v="FUR-BO-10004695"/>
    <x v="0"/>
    <s v="Bookcases"/>
    <x v="200"/>
    <n v="361.96"/>
    <n v="2"/>
    <n v="0"/>
    <n v="83.25079999999997"/>
    <n v="0.22999999999999993"/>
    <n v="41.625399999999985"/>
    <n v="180.98"/>
    <n v="180.98"/>
    <n v="0"/>
  </r>
  <r>
    <n v="3468"/>
    <s v="US-2015-147242"/>
    <d v="2015-09-10T00:00:00"/>
    <x v="11"/>
    <d v="2015-09-14T00:00:00"/>
    <s v="Standard Class"/>
    <s v="EH-13765"/>
    <s v="Edward Hooks"/>
    <s v="Corporate"/>
    <s v="United States"/>
    <s v="Revere"/>
    <x v="31"/>
    <n v="2151"/>
    <x v="3"/>
    <s v="OFF-PA-10003039"/>
    <x v="1"/>
    <s v="Paper"/>
    <x v="334"/>
    <n v="278.82"/>
    <n v="9"/>
    <n v="0"/>
    <n v="125.46899999999999"/>
    <n v="0.45"/>
    <n v="13.940999999999999"/>
    <n v="30.98"/>
    <n v="30.98"/>
    <n v="0"/>
  </r>
  <r>
    <n v="3469"/>
    <s v="CA-2016-146143"/>
    <d v="2016-12-14T00:00:00"/>
    <x v="5"/>
    <d v="2016-12-19T00:00:00"/>
    <s v="Standard Class"/>
    <s v="MC-17845"/>
    <s v="Michael Chen"/>
    <s v="Consumer"/>
    <s v="United States"/>
    <s v="Jackson"/>
    <x v="35"/>
    <n v="39212"/>
    <x v="0"/>
    <s v="FUR-FU-10002045"/>
    <x v="0"/>
    <s v="Furnishings"/>
    <x v="1365"/>
    <n v="133.38"/>
    <n v="6"/>
    <n v="0"/>
    <n v="58.687200000000011"/>
    <n v="0.44000000000000011"/>
    <n v="9.7812000000000019"/>
    <n v="22.23"/>
    <n v="22.23"/>
    <n v="0"/>
  </r>
  <r>
    <n v="3470"/>
    <s v="CA-2015-100888"/>
    <d v="2015-04-06T00:00:00"/>
    <x v="19"/>
    <d v="2015-04-10T00:00:00"/>
    <s v="Standard Class"/>
    <s v="MH-17455"/>
    <s v="Mark Hamilton"/>
    <s v="Consumer"/>
    <s v="United States"/>
    <s v="Jacksonville"/>
    <x v="3"/>
    <n v="28540"/>
    <x v="0"/>
    <s v="OFF-PA-10001019"/>
    <x v="1"/>
    <s v="Paper"/>
    <x v="681"/>
    <n v="47.952000000000005"/>
    <n v="3"/>
    <n v="0.2"/>
    <n v="16.183799999999998"/>
    <n v="0.33749999999999991"/>
    <n v="5.3945999999999996"/>
    <n v="15.984000000000002"/>
    <n v="19.98"/>
    <n v="9.5904000000000007"/>
  </r>
  <r>
    <n v="3471"/>
    <s v="US-2016-150035"/>
    <d v="2016-12-01T00:00:00"/>
    <x v="5"/>
    <d v="2016-12-05T00:00:00"/>
    <s v="Standard Class"/>
    <s v="CL-11890"/>
    <s v="Carl Ludwig"/>
    <s v="Consumer"/>
    <s v="United States"/>
    <s v="San Francisco"/>
    <x v="1"/>
    <n v="94122"/>
    <x v="1"/>
    <s v="FUR-FU-10003724"/>
    <x v="0"/>
    <s v="Furnishings"/>
    <x v="896"/>
    <n v="16.739999999999998"/>
    <n v="2"/>
    <n v="0"/>
    <n v="4.3523999999999994"/>
    <n v="0.26"/>
    <n v="2.1761999999999997"/>
    <n v="8.3699999999999992"/>
    <n v="8.3699999999999992"/>
    <n v="0"/>
  </r>
  <r>
    <n v="3472"/>
    <s v="CA-2017-122644"/>
    <d v="2017-11-12T00:00:00"/>
    <x v="23"/>
    <d v="2017-11-17T00:00:00"/>
    <s v="Standard Class"/>
    <s v="SF-20965"/>
    <s v="Sylvia Foulston"/>
    <s v="Corporate"/>
    <s v="United States"/>
    <s v="Columbus"/>
    <x v="24"/>
    <n v="43229"/>
    <x v="3"/>
    <s v="OFF-PA-10003673"/>
    <x v="1"/>
    <s v="Paper"/>
    <x v="980"/>
    <n v="10.848000000000001"/>
    <n v="2"/>
    <n v="0.2"/>
    <n v="3.5255999999999994"/>
    <n v="0.3249999999999999"/>
    <n v="1.7627999999999997"/>
    <n v="5.4240000000000004"/>
    <n v="6.78"/>
    <n v="2.1696000000000004"/>
  </r>
  <r>
    <n v="3473"/>
    <s v="CA-2017-122644"/>
    <d v="2017-11-12T00:00:00"/>
    <x v="23"/>
    <d v="2017-11-17T00:00:00"/>
    <s v="Standard Class"/>
    <s v="SF-20965"/>
    <s v="Sylvia Foulston"/>
    <s v="Corporate"/>
    <s v="United States"/>
    <s v="Columbus"/>
    <x v="24"/>
    <n v="43229"/>
    <x v="3"/>
    <s v="TEC-AC-10003614"/>
    <x v="2"/>
    <s v="Accessories"/>
    <x v="567"/>
    <n v="18.544"/>
    <n v="2"/>
    <n v="0.2"/>
    <n v="3.0133999999999981"/>
    <n v="0.16249999999999989"/>
    <n v="1.506699999999999"/>
    <n v="9.2720000000000002"/>
    <n v="11.59"/>
    <n v="3.7088000000000001"/>
  </r>
  <r>
    <n v="3474"/>
    <s v="CA-2017-111815"/>
    <d v="2017-03-03T00:00:00"/>
    <x v="42"/>
    <d v="2017-03-10T00:00:00"/>
    <s v="Standard Class"/>
    <s v="EP-13915"/>
    <s v="Emily Phan"/>
    <s v="Consumer"/>
    <s v="United States"/>
    <s v="Dearborn Heights"/>
    <x v="12"/>
    <n v="48127"/>
    <x v="2"/>
    <s v="FUR-CH-10000785"/>
    <x v="0"/>
    <s v="Chairs"/>
    <x v="323"/>
    <n v="180.98"/>
    <n v="1"/>
    <n v="0"/>
    <n v="47.0548"/>
    <n v="0.26"/>
    <n v="47.0548"/>
    <n v="180.98"/>
    <n v="180.98"/>
    <n v="0"/>
  </r>
  <r>
    <n v="3475"/>
    <s v="CA-2017-111815"/>
    <d v="2017-03-03T00:00:00"/>
    <x v="42"/>
    <d v="2017-03-10T00:00:00"/>
    <s v="Standard Class"/>
    <s v="EP-13915"/>
    <s v="Emily Phan"/>
    <s v="Consumer"/>
    <s v="United States"/>
    <s v="Dearborn Heights"/>
    <x v="12"/>
    <n v="48127"/>
    <x v="2"/>
    <s v="TEC-AC-10002926"/>
    <x v="2"/>
    <s v="Accessories"/>
    <x v="1123"/>
    <n v="99.98"/>
    <n v="2"/>
    <n v="0"/>
    <n v="42.991400000000006"/>
    <n v="0.43000000000000005"/>
    <n v="21.495700000000003"/>
    <n v="49.99"/>
    <n v="49.99"/>
    <n v="0"/>
  </r>
  <r>
    <n v="3476"/>
    <s v="CA-2016-144911"/>
    <d v="2016-11-27T00:00:00"/>
    <x v="0"/>
    <d v="2016-11-30T00:00:00"/>
    <s v="First Class"/>
    <s v="RW-19630"/>
    <s v="Rob Williams"/>
    <s v="Corporate"/>
    <s v="United States"/>
    <s v="Overland Park"/>
    <x v="41"/>
    <n v="66212"/>
    <x v="2"/>
    <s v="TEC-AC-10004633"/>
    <x v="2"/>
    <s v="Accessories"/>
    <x v="60"/>
    <n v="34.950000000000003"/>
    <n v="5"/>
    <n v="0"/>
    <n v="15.378000000000004"/>
    <n v="0.44000000000000006"/>
    <n v="3.0756000000000006"/>
    <n v="6.99"/>
    <n v="6.99"/>
    <n v="0"/>
  </r>
  <r>
    <n v="3477"/>
    <s v="CA-2016-144911"/>
    <d v="2016-11-27T00:00:00"/>
    <x v="0"/>
    <d v="2016-11-30T00:00:00"/>
    <s v="First Class"/>
    <s v="RW-19630"/>
    <s v="Rob Williams"/>
    <s v="Corporate"/>
    <s v="United States"/>
    <s v="Overland Park"/>
    <x v="41"/>
    <n v="66212"/>
    <x v="2"/>
    <s v="OFF-BI-10000977"/>
    <x v="1"/>
    <s v="Binders"/>
    <x v="991"/>
    <n v="152"/>
    <n v="5"/>
    <n v="0"/>
    <n v="69.919999999999987"/>
    <n v="0.45999999999999991"/>
    <n v="13.983999999999998"/>
    <n v="30.4"/>
    <n v="30.4"/>
    <n v="0"/>
  </r>
  <r>
    <n v="3478"/>
    <s v="CA-2014-143385"/>
    <d v="2014-08-31T00:00:00"/>
    <x v="9"/>
    <d v="2014-09-05T00:00:00"/>
    <s v="Standard Class"/>
    <s v="SJ-20500"/>
    <s v="Shirley Jackson"/>
    <s v="Consumer"/>
    <s v="United States"/>
    <s v="Santa Fe"/>
    <x v="27"/>
    <n v="87505"/>
    <x v="1"/>
    <s v="TEC-AC-10001635"/>
    <x v="2"/>
    <s v="Accessories"/>
    <x v="1372"/>
    <n v="92.52"/>
    <n v="9"/>
    <n v="0"/>
    <n v="18.503999999999991"/>
    <n v="0.1999999999999999"/>
    <n v="2.0559999999999992"/>
    <n v="10.28"/>
    <n v="10.28"/>
    <n v="0"/>
  </r>
  <r>
    <n v="3479"/>
    <s v="CA-2016-131289"/>
    <d v="2016-12-08T00:00:00"/>
    <x v="5"/>
    <d v="2016-12-14T00:00:00"/>
    <s v="Standard Class"/>
    <s v="SP-20620"/>
    <s v="Stefania Perrino"/>
    <s v="Corporate"/>
    <s v="United States"/>
    <s v="San Francisco"/>
    <x v="1"/>
    <n v="94110"/>
    <x v="1"/>
    <s v="OFF-AR-10003056"/>
    <x v="1"/>
    <s v="Art"/>
    <x v="18"/>
    <n v="8.56"/>
    <n v="2"/>
    <n v="0"/>
    <n v="2.4823999999999993"/>
    <n v="0.28999999999999992"/>
    <n v="1.2411999999999996"/>
    <n v="4.28"/>
    <n v="4.28"/>
    <n v="0"/>
  </r>
  <r>
    <n v="3480"/>
    <s v="CA-2016-131289"/>
    <d v="2016-12-08T00:00:00"/>
    <x v="5"/>
    <d v="2016-12-14T00:00:00"/>
    <s v="Standard Class"/>
    <s v="SP-20620"/>
    <s v="Stefania Perrino"/>
    <s v="Corporate"/>
    <s v="United States"/>
    <s v="San Francisco"/>
    <x v="1"/>
    <n v="94110"/>
    <x v="1"/>
    <s v="OFF-PA-10003363"/>
    <x v="1"/>
    <s v="Paper"/>
    <x v="1529"/>
    <n v="45.36"/>
    <n v="7"/>
    <n v="0"/>
    <n v="21.772800000000004"/>
    <n v="0.48000000000000009"/>
    <n v="3.1104000000000007"/>
    <n v="6.4799999999999995"/>
    <n v="6.4799999999999995"/>
    <n v="0"/>
  </r>
  <r>
    <n v="3481"/>
    <s v="CA-2016-131289"/>
    <d v="2016-12-08T00:00:00"/>
    <x v="5"/>
    <d v="2016-12-14T00:00:00"/>
    <s v="Standard Class"/>
    <s v="SP-20620"/>
    <s v="Stefania Perrino"/>
    <s v="Corporate"/>
    <s v="United States"/>
    <s v="San Francisco"/>
    <x v="1"/>
    <n v="94110"/>
    <x v="1"/>
    <s v="FUR-TA-10003954"/>
    <x v="0"/>
    <s v="Tables"/>
    <x v="1217"/>
    <n v="1421.6640000000002"/>
    <n v="6"/>
    <n v="0.2"/>
    <n v="-195.47879999999998"/>
    <n v="-0.13749999999999996"/>
    <n v="-32.579799999999999"/>
    <n v="236.94400000000005"/>
    <n v="296.18"/>
    <n v="284.33280000000008"/>
  </r>
  <r>
    <n v="3482"/>
    <s v="CA-2014-124023"/>
    <d v="2014-04-07T00:00:00"/>
    <x v="41"/>
    <d v="2014-04-10T00:00:00"/>
    <s v="First Class"/>
    <s v="PJ-19015"/>
    <s v="Pauline Johnson"/>
    <s v="Consumer"/>
    <s v="United States"/>
    <s v="Mobile"/>
    <x v="19"/>
    <n v="36608"/>
    <x v="0"/>
    <s v="FUR-FU-10004415"/>
    <x v="0"/>
    <s v="Furnishings"/>
    <x v="1063"/>
    <n v="8.9600000000000009"/>
    <n v="2"/>
    <n v="0"/>
    <n v="2.7775999999999996"/>
    <n v="0.30999999999999994"/>
    <n v="1.3887999999999998"/>
    <n v="4.4800000000000004"/>
    <n v="4.4800000000000004"/>
    <n v="0"/>
  </r>
  <r>
    <n v="3483"/>
    <s v="CA-2014-124688"/>
    <d v="2014-08-27T00:00:00"/>
    <x v="9"/>
    <d v="2014-08-29T00:00:00"/>
    <s v="First Class"/>
    <s v="CC-12610"/>
    <s v="Corey Catlett"/>
    <s v="Corporate"/>
    <s v="United States"/>
    <s v="Springfield"/>
    <x v="17"/>
    <n v="22153"/>
    <x v="0"/>
    <s v="TEC-PH-10000455"/>
    <x v="2"/>
    <s v="Phones"/>
    <x v="1121"/>
    <n v="579.94999999999993"/>
    <n v="5"/>
    <n v="0"/>
    <n v="168.18549999999993"/>
    <n v="0.28999999999999992"/>
    <n v="33.63709999999999"/>
    <n v="115.98999999999998"/>
    <n v="115.98999999999998"/>
    <n v="0"/>
  </r>
  <r>
    <n v="3484"/>
    <s v="CA-2014-124688"/>
    <d v="2014-08-27T00:00:00"/>
    <x v="9"/>
    <d v="2014-08-29T00:00:00"/>
    <s v="First Class"/>
    <s v="CC-12610"/>
    <s v="Corey Catlett"/>
    <s v="Corporate"/>
    <s v="United States"/>
    <s v="Springfield"/>
    <x v="17"/>
    <n v="22153"/>
    <x v="0"/>
    <s v="FUR-FU-10002456"/>
    <x v="0"/>
    <s v="Furnishings"/>
    <x v="1018"/>
    <n v="29.12"/>
    <n v="4"/>
    <n v="0"/>
    <n v="12.521600000000003"/>
    <n v="0.4300000000000001"/>
    <n v="3.1304000000000007"/>
    <n v="7.28"/>
    <n v="7.28"/>
    <n v="0"/>
  </r>
  <r>
    <n v="3485"/>
    <s v="CA-2014-124688"/>
    <d v="2014-08-27T00:00:00"/>
    <x v="9"/>
    <d v="2014-08-29T00:00:00"/>
    <s v="First Class"/>
    <s v="CC-12610"/>
    <s v="Corey Catlett"/>
    <s v="Corporate"/>
    <s v="United States"/>
    <s v="Springfield"/>
    <x v="17"/>
    <n v="22153"/>
    <x v="0"/>
    <s v="FUR-TA-10003569"/>
    <x v="0"/>
    <s v="Tables"/>
    <x v="1367"/>
    <n v="1202.94"/>
    <n v="3"/>
    <n v="0"/>
    <n v="300.73500000000001"/>
    <n v="0.25"/>
    <n v="100.245"/>
    <n v="400.98"/>
    <n v="400.98"/>
    <n v="0"/>
  </r>
  <r>
    <n v="3486"/>
    <s v="CA-2016-151169"/>
    <d v="2016-10-21T00:00:00"/>
    <x v="32"/>
    <d v="2016-10-26T00:00:00"/>
    <s v="Standard Class"/>
    <s v="MY-18295"/>
    <s v="Muhammed Yedwab"/>
    <s v="Corporate"/>
    <s v="United States"/>
    <s v="Newark"/>
    <x v="13"/>
    <n v="19711"/>
    <x v="3"/>
    <s v="OFF-BI-10002813"/>
    <x v="1"/>
    <s v="Binders"/>
    <x v="914"/>
    <n v="7.92"/>
    <n v="4"/>
    <n v="0"/>
    <n v="3.5640000000000001"/>
    <n v="0.45"/>
    <n v="0.89100000000000001"/>
    <n v="1.98"/>
    <n v="1.98"/>
    <n v="0"/>
  </r>
  <r>
    <n v="3487"/>
    <s v="US-2016-134761"/>
    <d v="2016-11-30T00:00:00"/>
    <x v="0"/>
    <d v="2016-11-30T00:00:00"/>
    <s v="Same Day"/>
    <s v="DB-13210"/>
    <s v="Dean Braden"/>
    <s v="Consumer"/>
    <s v="United States"/>
    <s v="Hickory"/>
    <x v="3"/>
    <n v="28601"/>
    <x v="0"/>
    <s v="TEC-PH-10002890"/>
    <x v="2"/>
    <s v="Phones"/>
    <x v="1396"/>
    <n v="36.192"/>
    <n v="1"/>
    <n v="0.2"/>
    <n v="2.7143999999999995"/>
    <n v="7.4999999999999983E-2"/>
    <n v="2.7143999999999995"/>
    <n v="36.192"/>
    <n v="45.239999999999995"/>
    <n v="7.2384000000000004"/>
  </r>
  <r>
    <n v="3488"/>
    <s v="CA-2017-120705"/>
    <d v="2017-09-05T00:00:00"/>
    <x v="15"/>
    <d v="2017-09-11T00:00:00"/>
    <s v="Standard Class"/>
    <s v="MG-17875"/>
    <s v="Michael Grace"/>
    <s v="Home Office"/>
    <s v="United States"/>
    <s v="Fort Lauderdale"/>
    <x v="2"/>
    <n v="33311"/>
    <x v="0"/>
    <s v="OFF-ST-10001522"/>
    <x v="1"/>
    <s v="Storage"/>
    <x v="197"/>
    <n v="147.184"/>
    <n v="2"/>
    <n v="0.2"/>
    <n v="-29.436800000000012"/>
    <n v="-0.20000000000000009"/>
    <n v="-14.718400000000006"/>
    <n v="73.591999999999999"/>
    <n v="91.99"/>
    <n v="29.436800000000002"/>
  </r>
  <r>
    <n v="3489"/>
    <s v="CA-2015-157322"/>
    <d v="2015-07-02T00:00:00"/>
    <x v="38"/>
    <d v="2015-07-06T00:00:00"/>
    <s v="Standard Class"/>
    <s v="RH-19600"/>
    <s v="Rob Haberlin"/>
    <s v="Consumer"/>
    <s v="United States"/>
    <s v="Carol Stream"/>
    <x v="10"/>
    <n v="60188"/>
    <x v="2"/>
    <s v="FUR-CH-10004086"/>
    <x v="0"/>
    <s v="Chairs"/>
    <x v="284"/>
    <n v="408.42200000000003"/>
    <n v="2"/>
    <n v="0.3"/>
    <n v="-5.8346000000000231"/>
    <n v="-1.4285714285714341E-2"/>
    <n v="-2.9173000000000116"/>
    <n v="204.21100000000001"/>
    <n v="291.73"/>
    <n v="122.5266"/>
  </r>
  <r>
    <n v="3490"/>
    <s v="CA-2015-157322"/>
    <d v="2015-07-02T00:00:00"/>
    <x v="38"/>
    <d v="2015-07-06T00:00:00"/>
    <s v="Standard Class"/>
    <s v="RH-19600"/>
    <s v="Rob Haberlin"/>
    <s v="Consumer"/>
    <s v="United States"/>
    <s v="Carol Stream"/>
    <x v="10"/>
    <n v="60188"/>
    <x v="2"/>
    <s v="FUR-CH-10003774"/>
    <x v="0"/>
    <s v="Chairs"/>
    <x v="1194"/>
    <n v="382.11599999999999"/>
    <n v="6"/>
    <n v="0.3"/>
    <n v="-92.799600000000027"/>
    <n v="-0.24285714285714294"/>
    <n v="-15.466600000000005"/>
    <n v="63.686"/>
    <n v="90.980000000000018"/>
    <n v="114.6348"/>
  </r>
  <r>
    <n v="3491"/>
    <s v="CA-2015-157322"/>
    <d v="2015-07-02T00:00:00"/>
    <x v="38"/>
    <d v="2015-07-06T00:00:00"/>
    <s v="Standard Class"/>
    <s v="RH-19600"/>
    <s v="Rob Haberlin"/>
    <s v="Consumer"/>
    <s v="United States"/>
    <s v="Carol Stream"/>
    <x v="10"/>
    <n v="60188"/>
    <x v="2"/>
    <s v="OFF-ST-10004507"/>
    <x v="1"/>
    <s v="Storage"/>
    <x v="457"/>
    <n v="68.599999999999994"/>
    <n v="5"/>
    <n v="0.2"/>
    <n v="6.0024999999999977"/>
    <n v="8.7499999999999981E-2"/>
    <n v="1.2004999999999995"/>
    <n v="13.719999999999999"/>
    <n v="17.149999999999999"/>
    <n v="13.719999999999999"/>
  </r>
  <r>
    <n v="3492"/>
    <s v="CA-2015-157322"/>
    <d v="2015-07-02T00:00:00"/>
    <x v="38"/>
    <d v="2015-07-06T00:00:00"/>
    <s v="Standard Class"/>
    <s v="RH-19600"/>
    <s v="Rob Haberlin"/>
    <s v="Consumer"/>
    <s v="United States"/>
    <s v="Carol Stream"/>
    <x v="10"/>
    <n v="60188"/>
    <x v="2"/>
    <s v="OFF-ST-10003208"/>
    <x v="1"/>
    <s v="Storage"/>
    <x v="246"/>
    <n v="435.50400000000002"/>
    <n v="3"/>
    <n v="0.2"/>
    <n v="48.994199999999921"/>
    <n v="0.11249999999999981"/>
    <n v="16.331399999999974"/>
    <n v="145.16800000000001"/>
    <n v="181.45999999999998"/>
    <n v="87.100800000000007"/>
  </r>
  <r>
    <n v="3493"/>
    <s v="CA-2015-157322"/>
    <d v="2015-07-02T00:00:00"/>
    <x v="38"/>
    <d v="2015-07-06T00:00:00"/>
    <s v="Standard Class"/>
    <s v="RH-19600"/>
    <s v="Rob Haberlin"/>
    <s v="Consumer"/>
    <s v="United States"/>
    <s v="Carol Stream"/>
    <x v="10"/>
    <n v="60188"/>
    <x v="2"/>
    <s v="OFF-PA-10000659"/>
    <x v="1"/>
    <s v="Paper"/>
    <x v="162"/>
    <n v="11.168000000000001"/>
    <n v="2"/>
    <n v="0.2"/>
    <n v="3.7692000000000001"/>
    <n v="0.33749999999999997"/>
    <n v="1.8846000000000001"/>
    <n v="5.5840000000000005"/>
    <n v="6.98"/>
    <n v="2.2336000000000005"/>
  </r>
  <r>
    <n v="3494"/>
    <s v="CA-2017-142034"/>
    <d v="2017-09-24T00:00:00"/>
    <x v="15"/>
    <d v="2017-09-28T00:00:00"/>
    <s v="Standard Class"/>
    <s v="KB-16240"/>
    <s v="Karen Bern"/>
    <s v="Corporate"/>
    <s v="United States"/>
    <s v="Saint Cloud"/>
    <x v="11"/>
    <n v="56301"/>
    <x v="2"/>
    <s v="TEC-AC-10002305"/>
    <x v="2"/>
    <s v="Accessories"/>
    <x v="1530"/>
    <n v="72"/>
    <n v="4"/>
    <n v="0"/>
    <n v="12.959999999999994"/>
    <n v="0.17999999999999991"/>
    <n v="3.2399999999999984"/>
    <n v="18"/>
    <n v="18"/>
    <n v="0"/>
  </r>
  <r>
    <n v="3495"/>
    <s v="CA-2017-142034"/>
    <d v="2017-09-24T00:00:00"/>
    <x v="15"/>
    <d v="2017-09-28T00:00:00"/>
    <s v="Standard Class"/>
    <s v="KB-16240"/>
    <s v="Karen Bern"/>
    <s v="Corporate"/>
    <s v="United States"/>
    <s v="Saint Cloud"/>
    <x v="11"/>
    <n v="56301"/>
    <x v="2"/>
    <s v="TEC-AC-10000990"/>
    <x v="2"/>
    <s v="Accessories"/>
    <x v="1531"/>
    <n v="655.90000000000009"/>
    <n v="5"/>
    <n v="0"/>
    <n v="275.47800000000001"/>
    <n v="0.41999999999999993"/>
    <n v="55.095600000000005"/>
    <n v="131.18"/>
    <n v="131.18"/>
    <n v="0"/>
  </r>
  <r>
    <n v="3496"/>
    <s v="CA-2017-142034"/>
    <d v="2017-09-24T00:00:00"/>
    <x v="15"/>
    <d v="2017-09-28T00:00:00"/>
    <s v="Standard Class"/>
    <s v="KB-16240"/>
    <s v="Karen Bern"/>
    <s v="Corporate"/>
    <s v="United States"/>
    <s v="Saint Cloud"/>
    <x v="11"/>
    <n v="56301"/>
    <x v="2"/>
    <s v="FUR-CH-10000665"/>
    <x v="0"/>
    <s v="Chairs"/>
    <x v="662"/>
    <n v="603.91999999999996"/>
    <n v="4"/>
    <n v="0"/>
    <n v="181.17599999999993"/>
    <n v="0.29999999999999993"/>
    <n v="45.293999999999983"/>
    <n v="150.97999999999999"/>
    <n v="150.97999999999999"/>
    <n v="0"/>
  </r>
  <r>
    <n v="3497"/>
    <s v="CA-2016-107328"/>
    <d v="2016-08-08T00:00:00"/>
    <x v="28"/>
    <d v="2016-08-15T00:00:00"/>
    <s v="Standard Class"/>
    <s v="CA-12055"/>
    <s v="Cathy Armstrong"/>
    <s v="Home Office"/>
    <s v="United States"/>
    <s v="Los Angeles"/>
    <x v="1"/>
    <n v="90036"/>
    <x v="1"/>
    <s v="FUR-TA-10001932"/>
    <x v="0"/>
    <s v="Tables"/>
    <x v="848"/>
    <n v="513.024"/>
    <n v="2"/>
    <n v="0.2"/>
    <n v="12.82559999999998"/>
    <n v="2.499999999999996E-2"/>
    <n v="6.4127999999999901"/>
    <n v="256.512"/>
    <n v="320.64"/>
    <n v="102.60480000000001"/>
  </r>
  <r>
    <n v="3498"/>
    <s v="CA-2016-107328"/>
    <d v="2016-08-08T00:00:00"/>
    <x v="28"/>
    <d v="2016-08-15T00:00:00"/>
    <s v="Standard Class"/>
    <s v="CA-12055"/>
    <s v="Cathy Armstrong"/>
    <s v="Home Office"/>
    <s v="United States"/>
    <s v="Los Angeles"/>
    <x v="1"/>
    <n v="90036"/>
    <x v="1"/>
    <s v="OFF-AP-10004487"/>
    <x v="1"/>
    <s v="Appliances"/>
    <x v="722"/>
    <n v="487.91999999999996"/>
    <n v="6"/>
    <n v="0"/>
    <n v="136.61759999999998"/>
    <n v="0.27999999999999997"/>
    <n v="22.769599999999997"/>
    <n v="81.319999999999993"/>
    <n v="81.319999999999993"/>
    <n v="0"/>
  </r>
  <r>
    <n v="3499"/>
    <s v="CA-2016-107328"/>
    <d v="2016-08-08T00:00:00"/>
    <x v="28"/>
    <d v="2016-08-15T00:00:00"/>
    <s v="Standard Class"/>
    <s v="CA-12055"/>
    <s v="Cathy Armstrong"/>
    <s v="Home Office"/>
    <s v="United States"/>
    <s v="Los Angeles"/>
    <x v="1"/>
    <n v="90036"/>
    <x v="1"/>
    <s v="OFF-BI-10002160"/>
    <x v="1"/>
    <s v="Binders"/>
    <x v="315"/>
    <n v="15.24"/>
    <n v="5"/>
    <n v="0.2"/>
    <n v="5.3339999999999996"/>
    <n v="0.35"/>
    <n v="1.0668"/>
    <n v="3.048"/>
    <n v="3.81"/>
    <n v="3.048"/>
  </r>
  <r>
    <n v="3500"/>
    <s v="CA-2016-108616"/>
    <d v="2016-09-29T00:00:00"/>
    <x v="21"/>
    <d v="2016-10-03T00:00:00"/>
    <s v="Standard Class"/>
    <s v="JK-15730"/>
    <s v="Joe Kamberova"/>
    <s v="Consumer"/>
    <s v="United States"/>
    <s v="Mobile"/>
    <x v="19"/>
    <n v="36608"/>
    <x v="0"/>
    <s v="TEC-AC-10000420"/>
    <x v="2"/>
    <s v="Accessories"/>
    <x v="1496"/>
    <n v="209.96999999999997"/>
    <n v="3"/>
    <n v="0"/>
    <n v="71.389799999999994"/>
    <n v="0.34"/>
    <n v="23.796599999999998"/>
    <n v="69.989999999999995"/>
    <n v="69.989999999999995"/>
    <n v="0"/>
  </r>
  <r>
    <n v="3501"/>
    <s v="CA-2016-108616"/>
    <d v="2016-09-29T00:00:00"/>
    <x v="21"/>
    <d v="2016-10-03T00:00:00"/>
    <s v="Standard Class"/>
    <s v="JK-15730"/>
    <s v="Joe Kamberova"/>
    <s v="Consumer"/>
    <s v="United States"/>
    <s v="Mobile"/>
    <x v="19"/>
    <n v="36608"/>
    <x v="0"/>
    <s v="OFF-BI-10001989"/>
    <x v="1"/>
    <s v="Binders"/>
    <x v="542"/>
    <n v="62.94"/>
    <n v="3"/>
    <n v="0"/>
    <n v="30.211199999999998"/>
    <n v="0.48"/>
    <n v="10.070399999999999"/>
    <n v="20.98"/>
    <n v="20.98"/>
    <n v="0"/>
  </r>
  <r>
    <n v="3502"/>
    <s v="CA-2016-108616"/>
    <d v="2016-09-29T00:00:00"/>
    <x v="21"/>
    <d v="2016-10-03T00:00:00"/>
    <s v="Standard Class"/>
    <s v="JK-15730"/>
    <s v="Joe Kamberova"/>
    <s v="Consumer"/>
    <s v="United States"/>
    <s v="Mobile"/>
    <x v="19"/>
    <n v="36608"/>
    <x v="0"/>
    <s v="OFF-AR-10001149"/>
    <x v="1"/>
    <s v="Art"/>
    <x v="131"/>
    <n v="25.919999999999998"/>
    <n v="9"/>
    <n v="0"/>
    <n v="7.7759999999999989"/>
    <n v="0.3"/>
    <n v="0.86399999999999988"/>
    <n v="2.88"/>
    <n v="2.88"/>
    <n v="0"/>
  </r>
  <r>
    <n v="3503"/>
    <s v="CA-2017-125115"/>
    <d v="2017-04-10T00:00:00"/>
    <x v="4"/>
    <d v="2017-04-10T00:00:00"/>
    <s v="Same Day"/>
    <s v="RD-19930"/>
    <s v="Russell D'Ascenzo"/>
    <s v="Consumer"/>
    <s v="United States"/>
    <s v="Austin"/>
    <x v="5"/>
    <n v="78745"/>
    <x v="2"/>
    <s v="OFF-PA-10004101"/>
    <x v="1"/>
    <s v="Paper"/>
    <x v="511"/>
    <n v="10.368000000000002"/>
    <n v="2"/>
    <n v="0.2"/>
    <n v="3.6288"/>
    <n v="0.34999999999999992"/>
    <n v="1.8144"/>
    <n v="5.1840000000000011"/>
    <n v="6.4800000000000013"/>
    <n v="2.0736000000000003"/>
  </r>
  <r>
    <n v="3504"/>
    <s v="CA-2017-125115"/>
    <d v="2017-04-10T00:00:00"/>
    <x v="4"/>
    <d v="2017-04-10T00:00:00"/>
    <s v="Same Day"/>
    <s v="RD-19930"/>
    <s v="Russell D'Ascenzo"/>
    <s v="Consumer"/>
    <s v="United States"/>
    <s v="Austin"/>
    <x v="5"/>
    <n v="78745"/>
    <x v="2"/>
    <s v="TEC-AC-10001714"/>
    <x v="2"/>
    <s v="Accessories"/>
    <x v="685"/>
    <n v="95.736000000000004"/>
    <n v="3"/>
    <n v="0.2"/>
    <n v="20.343900000000001"/>
    <n v="0.21249999999999999"/>
    <n v="6.7813000000000008"/>
    <n v="31.912000000000003"/>
    <n v="39.889999999999993"/>
    <n v="19.147200000000002"/>
  </r>
  <r>
    <n v="3505"/>
    <s v="CA-2016-150945"/>
    <d v="2016-12-18T00:00:00"/>
    <x v="5"/>
    <d v="2016-12-20T00:00:00"/>
    <s v="Second Class"/>
    <s v="JK-16120"/>
    <s v="Julie Kriz"/>
    <s v="Home Office"/>
    <s v="United States"/>
    <s v="New York City"/>
    <x v="15"/>
    <n v="10009"/>
    <x v="3"/>
    <s v="OFF-ST-10003716"/>
    <x v="1"/>
    <s v="Storage"/>
    <x v="898"/>
    <n v="900.08"/>
    <n v="4"/>
    <n v="0"/>
    <n v="117.0104"/>
    <n v="0.13"/>
    <n v="29.252600000000001"/>
    <n v="225.02"/>
    <n v="225.02"/>
    <n v="0"/>
  </r>
  <r>
    <n v="3506"/>
    <s v="CA-2014-166863"/>
    <d v="2014-06-20T00:00:00"/>
    <x v="3"/>
    <d v="2014-06-24T00:00:00"/>
    <s v="Standard Class"/>
    <s v="SC-20020"/>
    <s v="Sam Craven"/>
    <s v="Consumer"/>
    <s v="United States"/>
    <s v="Plano"/>
    <x v="5"/>
    <n v="75023"/>
    <x v="2"/>
    <s v="TEC-PH-10000369"/>
    <x v="2"/>
    <s v="Phones"/>
    <x v="1355"/>
    <n v="201.584"/>
    <n v="2"/>
    <n v="0.2"/>
    <n v="20.158400000000015"/>
    <n v="0.10000000000000007"/>
    <n v="10.079200000000007"/>
    <n v="100.792"/>
    <n v="125.99"/>
    <n v="40.316800000000001"/>
  </r>
  <r>
    <n v="3507"/>
    <s v="CA-2014-166863"/>
    <d v="2014-06-20T00:00:00"/>
    <x v="3"/>
    <d v="2014-06-24T00:00:00"/>
    <s v="Standard Class"/>
    <s v="SC-20020"/>
    <s v="Sam Craven"/>
    <s v="Consumer"/>
    <s v="United States"/>
    <s v="Plano"/>
    <x v="5"/>
    <n v="75023"/>
    <x v="2"/>
    <s v="OFF-BI-10000756"/>
    <x v="1"/>
    <s v="Binders"/>
    <x v="15"/>
    <n v="3.3919999999999995"/>
    <n v="4"/>
    <n v="0.8"/>
    <n v="-5.088000000000001"/>
    <n v="-1.5000000000000004"/>
    <n v="-1.2720000000000002"/>
    <n v="0.84799999999999986"/>
    <n v="4.24"/>
    <n v="2.7135999999999996"/>
  </r>
  <r>
    <n v="3508"/>
    <s v="CA-2014-166863"/>
    <d v="2014-06-20T00:00:00"/>
    <x v="3"/>
    <d v="2014-06-24T00:00:00"/>
    <s v="Standard Class"/>
    <s v="SC-20020"/>
    <s v="Sam Craven"/>
    <s v="Consumer"/>
    <s v="United States"/>
    <s v="Plano"/>
    <x v="5"/>
    <n v="75023"/>
    <x v="2"/>
    <s v="FUR-BO-10001608"/>
    <x v="0"/>
    <s v="Bookcases"/>
    <x v="1532"/>
    <n v="193.06559999999999"/>
    <n v="4"/>
    <n v="0.32"/>
    <n v="-19.874399999999994"/>
    <n v="-0.10294117647058822"/>
    <n v="-4.9685999999999986"/>
    <n v="48.266399999999997"/>
    <n v="70.98"/>
    <n v="61.780991999999998"/>
  </r>
  <r>
    <n v="3509"/>
    <s v="CA-2014-166863"/>
    <d v="2014-06-20T00:00:00"/>
    <x v="3"/>
    <d v="2014-06-24T00:00:00"/>
    <s v="Standard Class"/>
    <s v="SC-20020"/>
    <s v="Sam Craven"/>
    <s v="Consumer"/>
    <s v="United States"/>
    <s v="Plano"/>
    <x v="5"/>
    <n v="75023"/>
    <x v="2"/>
    <s v="OFF-PA-10001166"/>
    <x v="1"/>
    <s v="Paper"/>
    <x v="777"/>
    <n v="15.552000000000003"/>
    <n v="3"/>
    <n v="0.2"/>
    <n v="5.4432"/>
    <n v="0.34999999999999992"/>
    <n v="1.8144"/>
    <n v="5.1840000000000011"/>
    <n v="6.48"/>
    <n v="3.1104000000000007"/>
  </r>
  <r>
    <n v="3510"/>
    <s v="CA-2014-166863"/>
    <d v="2014-06-20T00:00:00"/>
    <x v="3"/>
    <d v="2014-06-24T00:00:00"/>
    <s v="Standard Class"/>
    <s v="SC-20020"/>
    <s v="Sam Craven"/>
    <s v="Consumer"/>
    <s v="United States"/>
    <s v="Plano"/>
    <x v="5"/>
    <n v="75023"/>
    <x v="2"/>
    <s v="OFF-PA-10000587"/>
    <x v="1"/>
    <s v="Paper"/>
    <x v="57"/>
    <n v="11.648000000000001"/>
    <n v="2"/>
    <n v="0.2"/>
    <n v="4.0768000000000004"/>
    <n v="0.35"/>
    <n v="2.0384000000000002"/>
    <n v="5.8240000000000007"/>
    <n v="7.28"/>
    <n v="2.3296000000000006"/>
  </r>
  <r>
    <n v="3511"/>
    <s v="CA-2014-166863"/>
    <d v="2014-06-20T00:00:00"/>
    <x v="3"/>
    <d v="2014-06-24T00:00:00"/>
    <s v="Standard Class"/>
    <s v="SC-20020"/>
    <s v="Sam Craven"/>
    <s v="Consumer"/>
    <s v="United States"/>
    <s v="Plano"/>
    <x v="5"/>
    <n v="75023"/>
    <x v="2"/>
    <s v="TEC-MA-10001972"/>
    <x v="2"/>
    <s v="Machines"/>
    <x v="1478"/>
    <n v="418.8"/>
    <n v="2"/>
    <n v="0.4"/>
    <n v="-97.71999999999997"/>
    <n v="-0.23333333333333325"/>
    <n v="-48.859999999999985"/>
    <n v="209.4"/>
    <n v="349"/>
    <n v="167.52"/>
  </r>
  <r>
    <n v="3512"/>
    <s v="CA-2014-166863"/>
    <d v="2014-06-20T00:00:00"/>
    <x v="3"/>
    <d v="2014-06-24T00:00:00"/>
    <s v="Standard Class"/>
    <s v="SC-20020"/>
    <s v="Sam Craven"/>
    <s v="Consumer"/>
    <s v="United States"/>
    <s v="Plano"/>
    <x v="5"/>
    <n v="75023"/>
    <x v="2"/>
    <s v="OFF-ST-10004123"/>
    <x v="1"/>
    <s v="Storage"/>
    <x v="72"/>
    <n v="509.48800000000006"/>
    <n v="7"/>
    <n v="0.2"/>
    <n v="-127.37200000000001"/>
    <n v="-0.25"/>
    <n v="-18.196000000000002"/>
    <n v="72.784000000000006"/>
    <n v="90.98"/>
    <n v="101.89760000000001"/>
  </r>
  <r>
    <n v="3513"/>
    <s v="CA-2017-140326"/>
    <d v="2017-09-04T00:00:00"/>
    <x v="15"/>
    <d v="2017-09-06T00:00:00"/>
    <s v="First Class"/>
    <s v="HW-14935"/>
    <s v="Helen Wasserman"/>
    <s v="Corporate"/>
    <s v="United States"/>
    <s v="Chicago"/>
    <x v="10"/>
    <n v="60653"/>
    <x v="2"/>
    <s v="FUR-BO-10000112"/>
    <x v="0"/>
    <s v="Bookcases"/>
    <x v="1533"/>
    <n v="825.17399999999998"/>
    <n v="9"/>
    <n v="0.3"/>
    <n v="-117.88199999999998"/>
    <n v="-0.14285714285714282"/>
    <n v="-13.097999999999997"/>
    <n v="91.685999999999993"/>
    <n v="130.97999999999999"/>
    <n v="247.55219999999997"/>
  </r>
  <r>
    <n v="3514"/>
    <s v="CA-2017-140326"/>
    <d v="2017-09-04T00:00:00"/>
    <x v="15"/>
    <d v="2017-09-06T00:00:00"/>
    <s v="First Class"/>
    <s v="HW-14935"/>
    <s v="Helen Wasserman"/>
    <s v="Corporate"/>
    <s v="United States"/>
    <s v="Chicago"/>
    <x v="10"/>
    <n v="60653"/>
    <x v="2"/>
    <s v="OFF-PA-10004041"/>
    <x v="1"/>
    <s v="Paper"/>
    <x v="949"/>
    <n v="17.760000000000002"/>
    <n v="3"/>
    <n v="0.2"/>
    <n v="5.55"/>
    <n v="0.31249999999999994"/>
    <n v="1.8499999999999999"/>
    <n v="5.9200000000000008"/>
    <n v="7.3999999999999995"/>
    <n v="3.5520000000000005"/>
  </r>
  <r>
    <n v="3515"/>
    <s v="CA-2017-140326"/>
    <d v="2017-09-04T00:00:00"/>
    <x v="15"/>
    <d v="2017-09-06T00:00:00"/>
    <s v="First Class"/>
    <s v="HW-14935"/>
    <s v="Helen Wasserman"/>
    <s v="Corporate"/>
    <s v="United States"/>
    <s v="Chicago"/>
    <x v="10"/>
    <n v="60653"/>
    <x v="2"/>
    <s v="OFF-AR-10001149"/>
    <x v="1"/>
    <s v="Art"/>
    <x v="131"/>
    <n v="6.911999999999999"/>
    <n v="3"/>
    <n v="0.2"/>
    <n v="0.86399999999999988"/>
    <n v="0.125"/>
    <n v="0.28799999999999998"/>
    <n v="2.3039999999999998"/>
    <n v="2.879999999999999"/>
    <n v="1.3823999999999999"/>
  </r>
  <r>
    <n v="3516"/>
    <s v="CA-2016-168536"/>
    <d v="2016-12-20T00:00:00"/>
    <x v="5"/>
    <d v="2016-12-24T00:00:00"/>
    <s v="Standard Class"/>
    <s v="SC-20800"/>
    <s v="Stuart Calhoun"/>
    <s v="Consumer"/>
    <s v="United States"/>
    <s v="Jackson"/>
    <x v="35"/>
    <n v="39212"/>
    <x v="0"/>
    <s v="TEC-AC-10002323"/>
    <x v="2"/>
    <s v="Accessories"/>
    <x v="177"/>
    <n v="66.300000000000011"/>
    <n v="3"/>
    <n v="0"/>
    <n v="8.6190000000000033"/>
    <n v="0.13000000000000003"/>
    <n v="2.8730000000000011"/>
    <n v="22.100000000000005"/>
    <n v="22.100000000000005"/>
    <n v="0"/>
  </r>
  <r>
    <n v="3517"/>
    <s v="US-2016-113649"/>
    <d v="2016-08-09T00:00:00"/>
    <x v="28"/>
    <d v="2016-08-12T00:00:00"/>
    <s v="First Class"/>
    <s v="HA-14920"/>
    <s v="Helen Andreada"/>
    <s v="Consumer"/>
    <s v="United States"/>
    <s v="Fayetteville"/>
    <x v="3"/>
    <n v="28314"/>
    <x v="0"/>
    <s v="OFF-PA-10000130"/>
    <x v="1"/>
    <s v="Paper"/>
    <x v="1004"/>
    <n v="30.816000000000003"/>
    <n v="9"/>
    <n v="0.2"/>
    <n v="9.6299999999999955"/>
    <n v="0.31249999999999983"/>
    <n v="1.0699999999999994"/>
    <n v="3.4240000000000004"/>
    <n v="4.28"/>
    <n v="6.1632000000000007"/>
  </r>
  <r>
    <n v="3518"/>
    <s v="US-2016-113649"/>
    <d v="2016-08-09T00:00:00"/>
    <x v="28"/>
    <d v="2016-08-12T00:00:00"/>
    <s v="First Class"/>
    <s v="HA-14920"/>
    <s v="Helen Andreada"/>
    <s v="Consumer"/>
    <s v="United States"/>
    <s v="Fayetteville"/>
    <x v="3"/>
    <n v="28314"/>
    <x v="0"/>
    <s v="TEC-PH-10002350"/>
    <x v="2"/>
    <s v="Phones"/>
    <x v="1467"/>
    <n v="44.783999999999999"/>
    <n v="2"/>
    <n v="0.2"/>
    <n v="4.4783999999999988"/>
    <n v="9.9999999999999978E-2"/>
    <n v="2.2391999999999994"/>
    <n v="22.391999999999999"/>
    <n v="27.99"/>
    <n v="8.9567999999999994"/>
  </r>
  <r>
    <n v="3519"/>
    <s v="US-2016-113649"/>
    <d v="2016-08-09T00:00:00"/>
    <x v="28"/>
    <d v="2016-08-12T00:00:00"/>
    <s v="First Class"/>
    <s v="HA-14920"/>
    <s v="Helen Andreada"/>
    <s v="Consumer"/>
    <s v="United States"/>
    <s v="Fayetteville"/>
    <x v="3"/>
    <n v="28314"/>
    <x v="0"/>
    <s v="OFF-AP-10002518"/>
    <x v="1"/>
    <s v="Appliances"/>
    <x v="160"/>
    <n v="569.53599999999994"/>
    <n v="4"/>
    <n v="0.2"/>
    <n v="64.072799999999944"/>
    <n v="0.11249999999999992"/>
    <n v="16.018199999999986"/>
    <n v="142.38399999999999"/>
    <n v="177.97999999999996"/>
    <n v="113.90719999999999"/>
  </r>
  <r>
    <n v="3520"/>
    <s v="CA-2015-124975"/>
    <d v="2015-06-22T00:00:00"/>
    <x v="40"/>
    <d v="2015-06-25T00:00:00"/>
    <s v="First Class"/>
    <s v="MG-17875"/>
    <s v="Michael Grace"/>
    <s v="Home Office"/>
    <s v="United States"/>
    <s v="Aurora"/>
    <x v="10"/>
    <n v="60505"/>
    <x v="2"/>
    <s v="FUR-TA-10002645"/>
    <x v="0"/>
    <s v="Tables"/>
    <x v="1322"/>
    <n v="796.42500000000007"/>
    <n v="7"/>
    <n v="0.5"/>
    <n v="-525.6405000000002"/>
    <n v="-0.66000000000000014"/>
    <n v="-75.091500000000025"/>
    <n v="113.77500000000001"/>
    <n v="227.55"/>
    <n v="398.21250000000003"/>
  </r>
  <r>
    <n v="3521"/>
    <s v="CA-2015-168767"/>
    <d v="2015-04-10T00:00:00"/>
    <x v="19"/>
    <d v="2015-04-15T00:00:00"/>
    <s v="Standard Class"/>
    <s v="DM-12955"/>
    <s v="Dario Medina"/>
    <s v="Corporate"/>
    <s v="United States"/>
    <s v="Sacramento"/>
    <x v="1"/>
    <n v="95823"/>
    <x v="1"/>
    <s v="OFF-BI-10000773"/>
    <x v="1"/>
    <s v="Binders"/>
    <x v="386"/>
    <n v="12.832000000000001"/>
    <n v="2"/>
    <n v="0.2"/>
    <n v="4.3307999999999982"/>
    <n v="0.33749999999999986"/>
    <n v="2.1653999999999991"/>
    <n v="6.4160000000000004"/>
    <n v="8.02"/>
    <n v="2.5664000000000002"/>
  </r>
  <r>
    <n v="3522"/>
    <s v="CA-2016-114482"/>
    <d v="2016-11-21T00:00:00"/>
    <x v="0"/>
    <d v="2016-11-25T00:00:00"/>
    <s v="Second Class"/>
    <s v="DM-13345"/>
    <s v="Denise Monton"/>
    <s v="Corporate"/>
    <s v="United States"/>
    <s v="Des Moines"/>
    <x v="23"/>
    <n v="50315"/>
    <x v="2"/>
    <s v="OFF-PA-10003845"/>
    <x v="1"/>
    <s v="Paper"/>
    <x v="372"/>
    <n v="40.46"/>
    <n v="7"/>
    <n v="0"/>
    <n v="19.825400000000002"/>
    <n v="0.49000000000000005"/>
    <n v="2.8322000000000003"/>
    <n v="5.78"/>
    <n v="5.78"/>
    <n v="0"/>
  </r>
  <r>
    <n v="3523"/>
    <s v="CA-2016-114482"/>
    <d v="2016-11-21T00:00:00"/>
    <x v="0"/>
    <d v="2016-11-25T00:00:00"/>
    <s v="Second Class"/>
    <s v="DM-13345"/>
    <s v="Denise Monton"/>
    <s v="Corporate"/>
    <s v="United States"/>
    <s v="Des Moines"/>
    <x v="23"/>
    <n v="50315"/>
    <x v="2"/>
    <s v="TEC-PH-10001580"/>
    <x v="2"/>
    <s v="Phones"/>
    <x v="234"/>
    <n v="404.93999999999994"/>
    <n v="3"/>
    <n v="0"/>
    <n v="109.33379999999998"/>
    <n v="0.27"/>
    <n v="36.444599999999994"/>
    <n v="134.97999999999999"/>
    <n v="134.97999999999999"/>
    <n v="0"/>
  </r>
  <r>
    <n v="3524"/>
    <s v="CA-2016-137673"/>
    <d v="2016-09-05T00:00:00"/>
    <x v="21"/>
    <d v="2016-09-10T00:00:00"/>
    <s v="Standard Class"/>
    <s v="ML-17395"/>
    <s v="Marina Lichtenstein"/>
    <s v="Corporate"/>
    <s v="United States"/>
    <s v="San Diego"/>
    <x v="1"/>
    <n v="92105"/>
    <x v="1"/>
    <s v="TEC-AC-10002345"/>
    <x v="2"/>
    <s v="Accessories"/>
    <x v="175"/>
    <n v="116"/>
    <n v="8"/>
    <n v="0"/>
    <n v="29"/>
    <n v="0.25"/>
    <n v="3.625"/>
    <n v="14.5"/>
    <n v="14.5"/>
    <n v="0"/>
  </r>
  <r>
    <n v="3525"/>
    <s v="CA-2016-132731"/>
    <d v="2016-11-24T00:00:00"/>
    <x v="0"/>
    <d v="2016-11-28T00:00:00"/>
    <s v="Standard Class"/>
    <s v="GA-14515"/>
    <s v="George Ashbrook"/>
    <s v="Consumer"/>
    <s v="United States"/>
    <s v="Dallas"/>
    <x v="5"/>
    <n v="75081"/>
    <x v="2"/>
    <s v="TEC-PH-10004120"/>
    <x v="2"/>
    <s v="Phones"/>
    <x v="1534"/>
    <n v="657.55200000000013"/>
    <n v="6"/>
    <n v="0.2"/>
    <n v="49.316399999999987"/>
    <n v="7.4999999999999969E-2"/>
    <n v="8.2193999999999985"/>
    <n v="109.59200000000003"/>
    <n v="136.99"/>
    <n v="131.51040000000003"/>
  </r>
  <r>
    <n v="3526"/>
    <s v="CA-2017-148922"/>
    <d v="2017-12-10T00:00:00"/>
    <x v="22"/>
    <d v="2017-12-15T00:00:00"/>
    <s v="Second Class"/>
    <s v="SU-20665"/>
    <s v="Stephanie Ulpright"/>
    <s v="Home Office"/>
    <s v="United States"/>
    <s v="Jackson"/>
    <x v="35"/>
    <n v="39212"/>
    <x v="0"/>
    <s v="TEC-AC-10001838"/>
    <x v="2"/>
    <s v="Accessories"/>
    <x v="651"/>
    <n v="599.97"/>
    <n v="3"/>
    <n v="0"/>
    <n v="257.98710000000005"/>
    <n v="0.43000000000000005"/>
    <n v="85.995700000000014"/>
    <n v="199.99"/>
    <n v="199.99"/>
    <n v="0"/>
  </r>
  <r>
    <n v="3527"/>
    <s v="CA-2017-148922"/>
    <d v="2017-12-10T00:00:00"/>
    <x v="22"/>
    <d v="2017-12-15T00:00:00"/>
    <s v="Second Class"/>
    <s v="SU-20665"/>
    <s v="Stephanie Ulpright"/>
    <s v="Home Office"/>
    <s v="United States"/>
    <s v="Jackson"/>
    <x v="35"/>
    <n v="39212"/>
    <x v="0"/>
    <s v="TEC-PH-10000148"/>
    <x v="2"/>
    <s v="Phones"/>
    <x v="779"/>
    <n v="38.97"/>
    <n v="3"/>
    <n v="0"/>
    <n v="0.77940000000000076"/>
    <n v="2.0000000000000021E-2"/>
    <n v="0.25980000000000025"/>
    <n v="12.99"/>
    <n v="12.99"/>
    <n v="0"/>
  </r>
  <r>
    <n v="3528"/>
    <s v="CA-2017-148922"/>
    <d v="2017-12-10T00:00:00"/>
    <x v="22"/>
    <d v="2017-12-15T00:00:00"/>
    <s v="Second Class"/>
    <s v="SU-20665"/>
    <s v="Stephanie Ulpright"/>
    <s v="Home Office"/>
    <s v="United States"/>
    <s v="Jackson"/>
    <x v="35"/>
    <n v="39212"/>
    <x v="0"/>
    <s v="OFF-BI-10003476"/>
    <x v="1"/>
    <s v="Binders"/>
    <x v="1535"/>
    <n v="45.84"/>
    <n v="8"/>
    <n v="0"/>
    <n v="22.0032"/>
    <n v="0.48"/>
    <n v="2.7504"/>
    <n v="5.73"/>
    <n v="5.73"/>
    <n v="0"/>
  </r>
  <r>
    <n v="3529"/>
    <s v="CA-2016-130680"/>
    <d v="2016-06-24T00:00:00"/>
    <x v="1"/>
    <d v="2016-06-29T00:00:00"/>
    <s v="Standard Class"/>
    <s v="BD-11320"/>
    <s v="Bill Donatelli"/>
    <s v="Consumer"/>
    <s v="United States"/>
    <s v="San Diego"/>
    <x v="1"/>
    <n v="92024"/>
    <x v="1"/>
    <s v="TEC-PH-10004833"/>
    <x v="2"/>
    <s v="Phones"/>
    <x v="1363"/>
    <n v="38.24"/>
    <n v="4"/>
    <n v="0.2"/>
    <n v="-9.56"/>
    <n v="-0.25"/>
    <n v="-2.39"/>
    <n v="9.56"/>
    <n v="11.95"/>
    <n v="7.6480000000000006"/>
  </r>
  <r>
    <n v="3530"/>
    <s v="CA-2015-141145"/>
    <d v="2015-09-17T00:00:00"/>
    <x v="11"/>
    <d v="2015-09-23T00:00:00"/>
    <s v="Standard Class"/>
    <s v="DB-13405"/>
    <s v="Denny Blanton"/>
    <s v="Consumer"/>
    <s v="United States"/>
    <s v="Orlando"/>
    <x v="2"/>
    <n v="32839"/>
    <x v="0"/>
    <s v="TEC-AC-10001465"/>
    <x v="2"/>
    <s v="Accessories"/>
    <x v="478"/>
    <n v="87.168000000000006"/>
    <n v="3"/>
    <n v="0.2"/>
    <n v="10.895999999999987"/>
    <n v="0.12499999999999983"/>
    <n v="3.6319999999999957"/>
    <n v="29.056000000000001"/>
    <n v="36.32"/>
    <n v="17.433600000000002"/>
  </r>
  <r>
    <n v="3531"/>
    <s v="US-2016-152835"/>
    <d v="2016-05-19T00:00:00"/>
    <x v="35"/>
    <d v="2016-05-23T00:00:00"/>
    <s v="Standard Class"/>
    <s v="RP-19855"/>
    <s v="Roy Phan"/>
    <s v="Corporate"/>
    <s v="United States"/>
    <s v="Lafayette"/>
    <x v="14"/>
    <n v="47905"/>
    <x v="2"/>
    <s v="OFF-AR-10003056"/>
    <x v="1"/>
    <s v="Art"/>
    <x v="18"/>
    <n v="21.400000000000002"/>
    <n v="5"/>
    <n v="0"/>
    <n v="6.2059999999999977"/>
    <n v="0.28999999999999987"/>
    <n v="1.2411999999999996"/>
    <n v="4.28"/>
    <n v="4.28"/>
    <n v="0"/>
  </r>
  <r>
    <n v="3532"/>
    <s v="CA-2016-155565"/>
    <d v="2016-05-28T00:00:00"/>
    <x v="35"/>
    <d v="2016-05-28T00:00:00"/>
    <s v="Same Day"/>
    <s v="EH-13765"/>
    <s v="Edward Hooks"/>
    <s v="Corporate"/>
    <s v="United States"/>
    <s v="New York City"/>
    <x v="15"/>
    <n v="10035"/>
    <x v="3"/>
    <s v="OFF-SU-10001218"/>
    <x v="1"/>
    <s v="Supplies"/>
    <x v="134"/>
    <n v="54.900000000000006"/>
    <n v="5"/>
    <n v="0"/>
    <n v="15.372000000000003"/>
    <n v="0.28000000000000003"/>
    <n v="3.0744000000000007"/>
    <n v="10.98"/>
    <n v="10.98"/>
    <n v="0"/>
  </r>
  <r>
    <n v="3533"/>
    <s v="CA-2014-110849"/>
    <d v="2014-04-18T00:00:00"/>
    <x v="41"/>
    <d v="2014-04-23T00:00:00"/>
    <s v="Standard Class"/>
    <s v="JL-15835"/>
    <s v="John Lee"/>
    <s v="Consumer"/>
    <s v="United States"/>
    <s v="Los Angeles"/>
    <x v="1"/>
    <n v="90049"/>
    <x v="1"/>
    <s v="TEC-MA-10002859"/>
    <x v="2"/>
    <s v="Machines"/>
    <x v="1536"/>
    <n v="287.96800000000002"/>
    <n v="4"/>
    <n v="0.2"/>
    <n v="97.189199999999985"/>
    <n v="0.33749999999999991"/>
    <n v="24.297299999999996"/>
    <n v="71.992000000000004"/>
    <n v="89.99"/>
    <n v="57.593600000000009"/>
  </r>
  <r>
    <n v="3534"/>
    <s v="CA-2014-110849"/>
    <d v="2014-04-18T00:00:00"/>
    <x v="41"/>
    <d v="2014-04-23T00:00:00"/>
    <s v="Standard Class"/>
    <s v="JL-15835"/>
    <s v="John Lee"/>
    <s v="Consumer"/>
    <s v="United States"/>
    <s v="Los Angeles"/>
    <x v="1"/>
    <n v="90049"/>
    <x v="1"/>
    <s v="OFF-AR-10002375"/>
    <x v="1"/>
    <s v="Art"/>
    <x v="831"/>
    <n v="13.12"/>
    <n v="4"/>
    <n v="0"/>
    <n v="3.8047999999999984"/>
    <n v="0.28999999999999987"/>
    <n v="0.9511999999999996"/>
    <n v="3.28"/>
    <n v="3.28"/>
    <n v="0"/>
  </r>
  <r>
    <n v="3535"/>
    <s v="CA-2014-110849"/>
    <d v="2014-04-18T00:00:00"/>
    <x v="41"/>
    <d v="2014-04-23T00:00:00"/>
    <s v="Standard Class"/>
    <s v="JL-15835"/>
    <s v="John Lee"/>
    <s v="Consumer"/>
    <s v="United States"/>
    <s v="Los Angeles"/>
    <x v="1"/>
    <n v="90049"/>
    <x v="1"/>
    <s v="OFF-AR-10000657"/>
    <x v="1"/>
    <s v="Art"/>
    <x v="1527"/>
    <n v="10.75"/>
    <n v="5"/>
    <n v="0"/>
    <n v="3.547499999999999"/>
    <n v="0.3299999999999999"/>
    <n v="0.7094999999999998"/>
    <n v="2.15"/>
    <n v="2.15"/>
    <n v="0"/>
  </r>
  <r>
    <n v="3536"/>
    <s v="CA-2014-110849"/>
    <d v="2014-04-18T00:00:00"/>
    <x v="41"/>
    <d v="2014-04-23T00:00:00"/>
    <s v="Standard Class"/>
    <s v="JL-15835"/>
    <s v="John Lee"/>
    <s v="Consumer"/>
    <s v="United States"/>
    <s v="Los Angeles"/>
    <x v="1"/>
    <n v="90049"/>
    <x v="1"/>
    <s v="OFF-FA-10000134"/>
    <x v="1"/>
    <s v="Fasteners"/>
    <x v="196"/>
    <n v="11.62"/>
    <n v="2"/>
    <n v="0"/>
    <n v="3.6021999999999998"/>
    <n v="0.31"/>
    <n v="1.8010999999999999"/>
    <n v="5.81"/>
    <n v="5.81"/>
    <n v="0"/>
  </r>
  <r>
    <n v="3537"/>
    <s v="CA-2016-145842"/>
    <d v="2016-06-17T00:00:00"/>
    <x v="1"/>
    <d v="2016-06-20T00:00:00"/>
    <s v="Second Class"/>
    <s v="FM-14380"/>
    <s v="Fred McMath"/>
    <s v="Consumer"/>
    <s v="United States"/>
    <s v="New York City"/>
    <x v="15"/>
    <n v="10024"/>
    <x v="3"/>
    <s v="OFF-ST-10000419"/>
    <x v="1"/>
    <s v="Storage"/>
    <x v="1024"/>
    <n v="40.74"/>
    <n v="3"/>
    <n v="0"/>
    <n v="0.4073999999999991"/>
    <n v="9.9999999999999777E-3"/>
    <n v="0.1357999999999997"/>
    <n v="13.58"/>
    <n v="13.58"/>
    <n v="0"/>
  </r>
  <r>
    <n v="3538"/>
    <s v="CA-2014-158771"/>
    <d v="2014-05-09T00:00:00"/>
    <x v="8"/>
    <d v="2014-05-09T00:00:00"/>
    <s v="Same Day"/>
    <s v="SB-20290"/>
    <s v="Sean Braxton"/>
    <s v="Corporate"/>
    <s v="United States"/>
    <s v="Henderson"/>
    <x v="0"/>
    <n v="42420"/>
    <x v="0"/>
    <s v="OFF-ST-10000107"/>
    <x v="1"/>
    <s v="Storage"/>
    <x v="17"/>
    <n v="83.25"/>
    <n v="3"/>
    <n v="0"/>
    <n v="14.984999999999992"/>
    <n v="0.17999999999999991"/>
    <n v="4.9949999999999974"/>
    <n v="27.75"/>
    <n v="27.75"/>
    <n v="0"/>
  </r>
  <r>
    <n v="3539"/>
    <s v="CA-2014-158771"/>
    <d v="2014-05-09T00:00:00"/>
    <x v="8"/>
    <d v="2014-05-09T00:00:00"/>
    <s v="Same Day"/>
    <s v="SB-20290"/>
    <s v="Sean Braxton"/>
    <s v="Corporate"/>
    <s v="United States"/>
    <s v="Henderson"/>
    <x v="0"/>
    <n v="42420"/>
    <x v="0"/>
    <s v="OFF-LA-10001641"/>
    <x v="1"/>
    <s v="Labels"/>
    <x v="1031"/>
    <n v="9.4499999999999993"/>
    <n v="3"/>
    <n v="0"/>
    <n v="4.5359999999999996"/>
    <n v="0.48"/>
    <n v="1.5119999999999998"/>
    <n v="3.15"/>
    <n v="3.15"/>
    <n v="0"/>
  </r>
  <r>
    <n v="3540"/>
    <s v="CA-2014-158771"/>
    <d v="2014-05-09T00:00:00"/>
    <x v="8"/>
    <d v="2014-05-09T00:00:00"/>
    <s v="Same Day"/>
    <s v="SB-20290"/>
    <s v="Sean Braxton"/>
    <s v="Corporate"/>
    <s v="United States"/>
    <s v="Henderson"/>
    <x v="0"/>
    <n v="42420"/>
    <x v="0"/>
    <s v="OFF-LA-10003121"/>
    <x v="1"/>
    <s v="Labels"/>
    <x v="1000"/>
    <n v="20.65"/>
    <n v="5"/>
    <n v="0"/>
    <n v="9.4989999999999988"/>
    <n v="0.45999999999999996"/>
    <n v="1.8997999999999997"/>
    <n v="4.13"/>
    <n v="4.13"/>
    <n v="0"/>
  </r>
  <r>
    <n v="3541"/>
    <s v="CA-2014-158771"/>
    <d v="2014-05-09T00:00:00"/>
    <x v="8"/>
    <d v="2014-05-09T00:00:00"/>
    <s v="Same Day"/>
    <s v="SB-20290"/>
    <s v="Sean Braxton"/>
    <s v="Corporate"/>
    <s v="United States"/>
    <s v="Henderson"/>
    <x v="0"/>
    <n v="42420"/>
    <x v="0"/>
    <s v="OFF-PA-10002689"/>
    <x v="1"/>
    <s v="Paper"/>
    <x v="1066"/>
    <n v="45.36"/>
    <n v="7"/>
    <n v="0"/>
    <n v="21.772800000000004"/>
    <n v="0.48000000000000009"/>
    <n v="3.1104000000000007"/>
    <n v="6.4799999999999995"/>
    <n v="6.4799999999999995"/>
    <n v="0"/>
  </r>
  <r>
    <n v="3542"/>
    <s v="CA-2016-157511"/>
    <d v="2016-09-18T00:00:00"/>
    <x v="21"/>
    <d v="2016-09-20T00:00:00"/>
    <s v="First Class"/>
    <s v="SV-20365"/>
    <s v="Seth Vernon"/>
    <s v="Consumer"/>
    <s v="United States"/>
    <s v="Columbus"/>
    <x v="24"/>
    <n v="43229"/>
    <x v="3"/>
    <s v="FUR-FU-10002107"/>
    <x v="0"/>
    <s v="Furnishings"/>
    <x v="1333"/>
    <n v="5.3520000000000003"/>
    <n v="3"/>
    <n v="0.2"/>
    <n v="1.6055999999999999"/>
    <n v="0.3"/>
    <n v="0.53520000000000001"/>
    <n v="1.784"/>
    <n v="2.23"/>
    <n v="1.0704"/>
  </r>
  <r>
    <n v="3543"/>
    <s v="CA-2016-157511"/>
    <d v="2016-09-18T00:00:00"/>
    <x v="21"/>
    <d v="2016-09-20T00:00:00"/>
    <s v="First Class"/>
    <s v="SV-20365"/>
    <s v="Seth Vernon"/>
    <s v="Consumer"/>
    <s v="United States"/>
    <s v="Columbus"/>
    <x v="24"/>
    <n v="43229"/>
    <x v="3"/>
    <s v="FUR-CH-10002647"/>
    <x v="0"/>
    <s v="Chairs"/>
    <x v="475"/>
    <n v="99.372"/>
    <n v="2"/>
    <n v="0.3"/>
    <n v="-7.0979999999999919"/>
    <n v="-7.1428571428571341E-2"/>
    <n v="-3.5489999999999959"/>
    <n v="49.686"/>
    <n v="70.98"/>
    <n v="29.811599999999999"/>
  </r>
  <r>
    <n v="3544"/>
    <s v="CA-2016-157511"/>
    <d v="2016-09-18T00:00:00"/>
    <x v="21"/>
    <d v="2016-09-20T00:00:00"/>
    <s v="First Class"/>
    <s v="SV-20365"/>
    <s v="Seth Vernon"/>
    <s v="Consumer"/>
    <s v="United States"/>
    <s v="Columbus"/>
    <x v="24"/>
    <n v="43229"/>
    <x v="3"/>
    <s v="OFF-AR-10002257"/>
    <x v="1"/>
    <s v="Art"/>
    <x v="1200"/>
    <n v="2.6720000000000002"/>
    <n v="1"/>
    <n v="0.2"/>
    <n v="0.36739999999999962"/>
    <n v="0.13749999999999984"/>
    <n v="0.36739999999999962"/>
    <n v="2.6720000000000002"/>
    <n v="3.34"/>
    <n v="0.5344000000000001"/>
  </r>
  <r>
    <n v="3545"/>
    <s v="CA-2017-121216"/>
    <d v="2017-12-23T00:00:00"/>
    <x v="22"/>
    <d v="2017-12-25T00:00:00"/>
    <s v="Second Class"/>
    <s v="MM-17920"/>
    <s v="Michael Moore"/>
    <s v="Consumer"/>
    <s v="United States"/>
    <s v="College Station"/>
    <x v="5"/>
    <n v="77840"/>
    <x v="2"/>
    <s v="OFF-PA-10004519"/>
    <x v="1"/>
    <s v="Paper"/>
    <x v="1045"/>
    <n v="28.672000000000004"/>
    <n v="8"/>
    <n v="0.2"/>
    <n v="10.393600000000001"/>
    <n v="0.36249999999999999"/>
    <n v="1.2992000000000001"/>
    <n v="3.5840000000000005"/>
    <n v="4.4800000000000004"/>
    <n v="5.7344000000000008"/>
  </r>
  <r>
    <n v="3546"/>
    <s v="CA-2017-121216"/>
    <d v="2017-12-23T00:00:00"/>
    <x v="22"/>
    <d v="2017-12-25T00:00:00"/>
    <s v="Second Class"/>
    <s v="MM-17920"/>
    <s v="Michael Moore"/>
    <s v="Consumer"/>
    <s v="United States"/>
    <s v="College Station"/>
    <x v="5"/>
    <n v="77840"/>
    <x v="2"/>
    <s v="OFF-AP-10001947"/>
    <x v="1"/>
    <s v="Appliances"/>
    <x v="1537"/>
    <n v="29.311999999999994"/>
    <n v="8"/>
    <n v="0.8"/>
    <n v="-74.74560000000001"/>
    <n v="-2.5500000000000007"/>
    <n v="-9.3432000000000013"/>
    <n v="3.6639999999999993"/>
    <n v="18.32"/>
    <n v="23.449599999999997"/>
  </r>
  <r>
    <n v="3547"/>
    <s v="CA-2017-155292"/>
    <d v="2017-10-30T00:00:00"/>
    <x v="13"/>
    <d v="2017-11-01T00:00:00"/>
    <s v="First Class"/>
    <s v="RD-19810"/>
    <s v="Ross DeVincentis"/>
    <s v="Home Office"/>
    <s v="United States"/>
    <s v="Richmond"/>
    <x v="0"/>
    <n v="40475"/>
    <x v="0"/>
    <s v="OFF-ST-10004963"/>
    <x v="1"/>
    <s v="Storage"/>
    <x v="465"/>
    <n v="105.98"/>
    <n v="7"/>
    <n v="0"/>
    <n v="4.2391999999999932"/>
    <n v="3.9999999999999931E-2"/>
    <n v="0.60559999999999903"/>
    <n v="15.14"/>
    <n v="15.14"/>
    <n v="0"/>
  </r>
  <r>
    <n v="3548"/>
    <s v="CA-2017-155292"/>
    <d v="2017-10-30T00:00:00"/>
    <x v="13"/>
    <d v="2017-11-01T00:00:00"/>
    <s v="First Class"/>
    <s v="RD-19810"/>
    <s v="Ross DeVincentis"/>
    <s v="Home Office"/>
    <s v="United States"/>
    <s v="Richmond"/>
    <x v="0"/>
    <n v="40475"/>
    <x v="0"/>
    <s v="OFF-SU-10002573"/>
    <x v="1"/>
    <s v="Supplies"/>
    <x v="354"/>
    <n v="35.06"/>
    <n v="2"/>
    <n v="0"/>
    <n v="10.517999999999997"/>
    <n v="0.29999999999999988"/>
    <n v="5.2589999999999986"/>
    <n v="17.53"/>
    <n v="17.53"/>
    <n v="0"/>
  </r>
  <r>
    <n v="3549"/>
    <s v="CA-2017-155292"/>
    <d v="2017-10-30T00:00:00"/>
    <x v="13"/>
    <d v="2017-11-01T00:00:00"/>
    <s v="First Class"/>
    <s v="RD-19810"/>
    <s v="Ross DeVincentis"/>
    <s v="Home Office"/>
    <s v="United States"/>
    <s v="Richmond"/>
    <x v="0"/>
    <n v="40475"/>
    <x v="0"/>
    <s v="FUR-CH-10000553"/>
    <x v="0"/>
    <s v="Chairs"/>
    <x v="1257"/>
    <n v="33.94"/>
    <n v="1"/>
    <n v="0"/>
    <n v="9.1637999999999984"/>
    <n v="0.26999999999999996"/>
    <n v="9.1637999999999984"/>
    <n v="33.94"/>
    <n v="33.94"/>
    <n v="0"/>
  </r>
  <r>
    <n v="3550"/>
    <s v="CA-2017-155292"/>
    <d v="2017-10-30T00:00:00"/>
    <x v="13"/>
    <d v="2017-11-01T00:00:00"/>
    <s v="First Class"/>
    <s v="RD-19810"/>
    <s v="Ross DeVincentis"/>
    <s v="Home Office"/>
    <s v="United States"/>
    <s v="Richmond"/>
    <x v="0"/>
    <n v="40475"/>
    <x v="0"/>
    <s v="OFF-LA-10001982"/>
    <x v="1"/>
    <s v="Labels"/>
    <x v="1538"/>
    <n v="30"/>
    <n v="8"/>
    <n v="0"/>
    <n v="14.399999999999999"/>
    <n v="0.47999999999999993"/>
    <n v="1.7999999999999998"/>
    <n v="3.75"/>
    <n v="3.75"/>
    <n v="0"/>
  </r>
  <r>
    <n v="3551"/>
    <s v="CA-2016-152555"/>
    <d v="2016-03-29T00:00:00"/>
    <x v="17"/>
    <d v="2016-04-02T00:00:00"/>
    <s v="Second Class"/>
    <s v="ME-17320"/>
    <s v="Maria Etezadi"/>
    <s v="Home Office"/>
    <s v="United States"/>
    <s v="Chicago"/>
    <x v="10"/>
    <n v="60653"/>
    <x v="2"/>
    <s v="OFF-PA-10001295"/>
    <x v="1"/>
    <s v="Paper"/>
    <x v="1220"/>
    <n v="45.527999999999999"/>
    <n v="3"/>
    <n v="0.2"/>
    <n v="15.934799999999997"/>
    <n v="0.35"/>
    <n v="5.3115999999999994"/>
    <n v="15.176"/>
    <n v="18.969999999999995"/>
    <n v="9.1056000000000008"/>
  </r>
  <r>
    <n v="3552"/>
    <s v="CA-2016-152555"/>
    <d v="2016-03-29T00:00:00"/>
    <x v="17"/>
    <d v="2016-04-02T00:00:00"/>
    <s v="Second Class"/>
    <s v="ME-17320"/>
    <s v="Maria Etezadi"/>
    <s v="Home Office"/>
    <s v="United States"/>
    <s v="Chicago"/>
    <x v="10"/>
    <n v="60653"/>
    <x v="2"/>
    <s v="FUR-CH-10002965"/>
    <x v="0"/>
    <s v="Chairs"/>
    <x v="229"/>
    <n v="844.11599999999987"/>
    <n v="6"/>
    <n v="0.3"/>
    <n v="-36.176400000000001"/>
    <n v="-4.2857142857142864E-2"/>
    <n v="-6.0293999999999999"/>
    <n v="140.68599999999998"/>
    <n v="200.98"/>
    <n v="253.23479999999995"/>
  </r>
  <r>
    <n v="3553"/>
    <s v="CA-2016-152555"/>
    <d v="2016-03-29T00:00:00"/>
    <x v="17"/>
    <d v="2016-04-02T00:00:00"/>
    <s v="Second Class"/>
    <s v="ME-17320"/>
    <s v="Maria Etezadi"/>
    <s v="Home Office"/>
    <s v="United States"/>
    <s v="Chicago"/>
    <x v="10"/>
    <n v="60653"/>
    <x v="2"/>
    <s v="TEC-PH-10001254"/>
    <x v="2"/>
    <s v="Phones"/>
    <x v="144"/>
    <n v="812.73599999999999"/>
    <n v="8"/>
    <n v="0.2"/>
    <n v="60.955199999999962"/>
    <n v="7.4999999999999956E-2"/>
    <n v="7.6193999999999953"/>
    <n v="101.592"/>
    <n v="126.99"/>
    <n v="162.5472"/>
  </r>
  <r>
    <n v="3554"/>
    <s v="CA-2017-107832"/>
    <d v="2017-11-23T00:00:00"/>
    <x v="23"/>
    <d v="2017-11-26T00:00:00"/>
    <s v="Second Class"/>
    <s v="FH-14275"/>
    <s v="Frank Hawley"/>
    <s v="Corporate"/>
    <s v="United States"/>
    <s v="Philadelphia"/>
    <x v="9"/>
    <n v="19120"/>
    <x v="3"/>
    <s v="OFF-BI-10001658"/>
    <x v="1"/>
    <s v="Binders"/>
    <x v="444"/>
    <n v="7.4760000000000018"/>
    <n v="1"/>
    <n v="0.7"/>
    <n v="-5.9807999999999986"/>
    <n v="-0.7999999999999996"/>
    <n v="-5.9807999999999986"/>
    <n v="7.4760000000000018"/>
    <n v="24.92"/>
    <n v="5.233200000000001"/>
  </r>
  <r>
    <n v="3555"/>
    <s v="CA-2014-120838"/>
    <d v="2014-03-23T00:00:00"/>
    <x v="34"/>
    <d v="2014-03-26T00:00:00"/>
    <s v="Second Class"/>
    <s v="PO-18865"/>
    <s v="Patrick O'Donnell"/>
    <s v="Consumer"/>
    <s v="United States"/>
    <s v="Los Angeles"/>
    <x v="1"/>
    <n v="90036"/>
    <x v="1"/>
    <s v="OFF-ST-10000585"/>
    <x v="1"/>
    <s v="Storage"/>
    <x v="546"/>
    <n v="330.4"/>
    <n v="2"/>
    <n v="0"/>
    <n v="85.903999999999996"/>
    <n v="0.26"/>
    <n v="42.951999999999998"/>
    <n v="165.2"/>
    <n v="165.2"/>
    <n v="0"/>
  </r>
  <r>
    <n v="3556"/>
    <s v="CA-2014-120838"/>
    <d v="2014-03-23T00:00:00"/>
    <x v="34"/>
    <d v="2014-03-26T00:00:00"/>
    <s v="Second Class"/>
    <s v="PO-18865"/>
    <s v="Patrick O'Donnell"/>
    <s v="Consumer"/>
    <s v="United States"/>
    <s v="Los Angeles"/>
    <x v="1"/>
    <n v="90036"/>
    <x v="1"/>
    <s v="TEC-PH-10003484"/>
    <x v="2"/>
    <s v="Phones"/>
    <x v="1539"/>
    <n v="604.75199999999995"/>
    <n v="6"/>
    <n v="0.2"/>
    <n v="37.797000000000025"/>
    <n v="6.2500000000000042E-2"/>
    <n v="6.2995000000000045"/>
    <n v="100.79199999999999"/>
    <n v="125.98999999999997"/>
    <n v="120.9504"/>
  </r>
  <r>
    <n v="3557"/>
    <s v="CA-2017-118542"/>
    <d v="2017-12-01T00:00:00"/>
    <x v="22"/>
    <d v="2017-12-05T00:00:00"/>
    <s v="Standard Class"/>
    <s v="CC-12550"/>
    <s v="Clay Cheatham"/>
    <s v="Consumer"/>
    <s v="United States"/>
    <s v="Los Angeles"/>
    <x v="1"/>
    <n v="90008"/>
    <x v="1"/>
    <s v="OFF-PA-10004735"/>
    <x v="1"/>
    <s v="Paper"/>
    <x v="827"/>
    <n v="45.36"/>
    <n v="7"/>
    <n v="0"/>
    <n v="21.772800000000004"/>
    <n v="0.48000000000000009"/>
    <n v="3.1104000000000007"/>
    <n v="6.4799999999999995"/>
    <n v="6.4799999999999995"/>
    <n v="0"/>
  </r>
  <r>
    <n v="3558"/>
    <s v="CA-2017-118542"/>
    <d v="2017-12-01T00:00:00"/>
    <x v="22"/>
    <d v="2017-12-05T00:00:00"/>
    <s v="Standard Class"/>
    <s v="CC-12550"/>
    <s v="Clay Cheatham"/>
    <s v="Consumer"/>
    <s v="United States"/>
    <s v="Los Angeles"/>
    <x v="1"/>
    <n v="90008"/>
    <x v="1"/>
    <s v="OFF-BI-10003429"/>
    <x v="1"/>
    <s v="Binders"/>
    <x v="852"/>
    <n v="10.128"/>
    <n v="2"/>
    <n v="0.2"/>
    <n v="3.6714000000000002"/>
    <n v="0.36250000000000004"/>
    <n v="1.8357000000000001"/>
    <n v="5.0640000000000001"/>
    <n v="6.33"/>
    <n v="2.0256000000000003"/>
  </r>
  <r>
    <n v="3559"/>
    <s v="CA-2017-152737"/>
    <d v="2017-11-07T00:00:00"/>
    <x v="23"/>
    <d v="2017-11-12T00:00:00"/>
    <s v="Standard Class"/>
    <s v="TS-21505"/>
    <s v="Tony Sayre"/>
    <s v="Consumer"/>
    <s v="United States"/>
    <s v="San Francisco"/>
    <x v="1"/>
    <n v="94122"/>
    <x v="1"/>
    <s v="OFF-BI-10002982"/>
    <x v="1"/>
    <s v="Binders"/>
    <x v="1267"/>
    <n v="21.792000000000002"/>
    <n v="4"/>
    <n v="0.2"/>
    <n v="7.6271999999999984"/>
    <n v="0.34999999999999992"/>
    <n v="1.9067999999999996"/>
    <n v="5.4480000000000004"/>
    <n v="6.8100000000000005"/>
    <n v="4.3584000000000005"/>
  </r>
  <r>
    <n v="3560"/>
    <s v="CA-2017-152737"/>
    <d v="2017-11-07T00:00:00"/>
    <x v="23"/>
    <d v="2017-11-12T00:00:00"/>
    <s v="Standard Class"/>
    <s v="TS-21505"/>
    <s v="Tony Sayre"/>
    <s v="Consumer"/>
    <s v="United States"/>
    <s v="San Francisco"/>
    <x v="1"/>
    <n v="94122"/>
    <x v="1"/>
    <s v="TEC-AC-10004975"/>
    <x v="2"/>
    <s v="Accessories"/>
    <x v="982"/>
    <n v="439.8"/>
    <n v="4"/>
    <n v="0"/>
    <n v="145.13400000000001"/>
    <n v="0.33"/>
    <n v="36.283500000000004"/>
    <n v="109.95"/>
    <n v="109.95"/>
    <n v="0"/>
  </r>
  <r>
    <n v="3561"/>
    <s v="CA-2017-109757"/>
    <d v="2017-09-04T00:00:00"/>
    <x v="15"/>
    <d v="2017-09-09T00:00:00"/>
    <s v="Second Class"/>
    <s v="MD-17350"/>
    <s v="Maribeth Dona"/>
    <s v="Consumer"/>
    <s v="United States"/>
    <s v="Akron"/>
    <x v="24"/>
    <n v="44312"/>
    <x v="3"/>
    <s v="OFF-AR-10002335"/>
    <x v="1"/>
    <s v="Art"/>
    <x v="679"/>
    <n v="8.2560000000000002"/>
    <n v="4"/>
    <n v="0.2"/>
    <n v="0.61920000000000019"/>
    <n v="7.5000000000000025E-2"/>
    <n v="0.15480000000000005"/>
    <n v="2.0640000000000001"/>
    <n v="2.58"/>
    <n v="1.6512000000000002"/>
  </r>
  <r>
    <n v="3562"/>
    <s v="CA-2017-109757"/>
    <d v="2017-09-04T00:00:00"/>
    <x v="15"/>
    <d v="2017-09-09T00:00:00"/>
    <s v="Second Class"/>
    <s v="MD-17350"/>
    <s v="Maribeth Dona"/>
    <s v="Consumer"/>
    <s v="United States"/>
    <s v="Akron"/>
    <x v="24"/>
    <n v="44312"/>
    <x v="3"/>
    <s v="OFF-BI-10004001"/>
    <x v="1"/>
    <s v="Binders"/>
    <x v="818"/>
    <n v="25.560000000000002"/>
    <n v="5"/>
    <n v="0.7"/>
    <n v="-20.448"/>
    <n v="-0.79999999999999993"/>
    <n v="-4.0895999999999999"/>
    <n v="5.1120000000000001"/>
    <n v="17.04"/>
    <n v="17.891999999999999"/>
  </r>
  <r>
    <n v="3563"/>
    <s v="CA-2017-109757"/>
    <d v="2017-09-04T00:00:00"/>
    <x v="15"/>
    <d v="2017-09-09T00:00:00"/>
    <s v="Second Class"/>
    <s v="MD-17350"/>
    <s v="Maribeth Dona"/>
    <s v="Consumer"/>
    <s v="United States"/>
    <s v="Akron"/>
    <x v="24"/>
    <n v="44312"/>
    <x v="3"/>
    <s v="OFF-BI-10001634"/>
    <x v="1"/>
    <s v="Binders"/>
    <x v="24"/>
    <n v="4.3680000000000012"/>
    <n v="2"/>
    <n v="0.7"/>
    <n v="-3.0575999999999999"/>
    <n v="-0.69999999999999973"/>
    <n v="-1.5287999999999999"/>
    <n v="2.1840000000000006"/>
    <n v="7.2800000000000011"/>
    <n v="3.0576000000000008"/>
  </r>
  <r>
    <n v="3564"/>
    <s v="CA-2017-109757"/>
    <d v="2017-09-04T00:00:00"/>
    <x v="15"/>
    <d v="2017-09-09T00:00:00"/>
    <s v="Second Class"/>
    <s v="MD-17350"/>
    <s v="Maribeth Dona"/>
    <s v="Consumer"/>
    <s v="United States"/>
    <s v="Akron"/>
    <x v="24"/>
    <n v="44312"/>
    <x v="3"/>
    <s v="OFF-PA-10000007"/>
    <x v="1"/>
    <s v="Paper"/>
    <x v="1540"/>
    <n v="11.520000000000001"/>
    <n v="4"/>
    <n v="0.2"/>
    <n v="3.7439999999999993"/>
    <n v="0.3249999999999999"/>
    <n v="0.93599999999999983"/>
    <n v="2.8800000000000003"/>
    <n v="3.6"/>
    <n v="2.3040000000000003"/>
  </r>
  <r>
    <n v="3565"/>
    <s v="CA-2016-130029"/>
    <d v="2016-07-03T00:00:00"/>
    <x v="16"/>
    <d v="2016-07-06T00:00:00"/>
    <s v="First Class"/>
    <s v="GT-14755"/>
    <s v="Guy Thornton"/>
    <s v="Consumer"/>
    <s v="United States"/>
    <s v="Los Angeles"/>
    <x v="1"/>
    <n v="90049"/>
    <x v="1"/>
    <s v="OFF-PA-10000552"/>
    <x v="1"/>
    <s v="Paper"/>
    <x v="1541"/>
    <n v="12.96"/>
    <n v="2"/>
    <n v="0"/>
    <n v="6.2208000000000006"/>
    <n v="0.48000000000000004"/>
    <n v="3.1104000000000003"/>
    <n v="6.48"/>
    <n v="6.48"/>
    <n v="0"/>
  </r>
  <r>
    <n v="3566"/>
    <s v="CA-2016-130029"/>
    <d v="2016-07-03T00:00:00"/>
    <x v="16"/>
    <d v="2016-07-06T00:00:00"/>
    <s v="First Class"/>
    <s v="GT-14755"/>
    <s v="Guy Thornton"/>
    <s v="Consumer"/>
    <s v="United States"/>
    <s v="Los Angeles"/>
    <x v="1"/>
    <n v="90049"/>
    <x v="1"/>
    <s v="OFF-FA-10001135"/>
    <x v="1"/>
    <s v="Fasteners"/>
    <x v="1069"/>
    <n v="3.96"/>
    <n v="2"/>
    <n v="0"/>
    <n v="7.9200000000000159E-2"/>
    <n v="2.0000000000000042E-2"/>
    <n v="3.960000000000008E-2"/>
    <n v="1.98"/>
    <n v="1.98"/>
    <n v="0"/>
  </r>
  <r>
    <n v="3567"/>
    <s v="CA-2017-103877"/>
    <d v="2017-09-07T00:00:00"/>
    <x v="15"/>
    <d v="2017-09-14T00:00:00"/>
    <s v="Standard Class"/>
    <s v="RD-19660"/>
    <s v="Robert Dilbeck"/>
    <s v="Home Office"/>
    <s v="United States"/>
    <s v="Independence"/>
    <x v="25"/>
    <n v="64055"/>
    <x v="2"/>
    <s v="OFF-BI-10003650"/>
    <x v="1"/>
    <s v="Binders"/>
    <x v="115"/>
    <n v="1577.94"/>
    <n v="3"/>
    <n v="0"/>
    <n v="757.41120000000001"/>
    <n v="0.48"/>
    <n v="252.47040000000001"/>
    <n v="525.98"/>
    <n v="525.98"/>
    <n v="0"/>
  </r>
  <r>
    <n v="3568"/>
    <s v="CA-2016-137176"/>
    <d v="2016-09-09T00:00:00"/>
    <x v="21"/>
    <d v="2016-09-14T00:00:00"/>
    <s v="Second Class"/>
    <s v="DB-12910"/>
    <s v="Daniel Byrd"/>
    <s v="Home Office"/>
    <s v="United States"/>
    <s v="Dallas"/>
    <x v="5"/>
    <n v="75220"/>
    <x v="2"/>
    <s v="FUR-FU-10003832"/>
    <x v="0"/>
    <s v="Furnishings"/>
    <x v="1429"/>
    <n v="15.008000000000003"/>
    <n v="4"/>
    <n v="0.6"/>
    <n v="-12.006399999999999"/>
    <n v="-0.79999999999999982"/>
    <n v="-3.0015999999999998"/>
    <n v="3.7520000000000007"/>
    <n v="9.3800000000000008"/>
    <n v="9.0048000000000012"/>
  </r>
  <r>
    <n v="3569"/>
    <s v="CA-2017-168109"/>
    <d v="2017-07-03T00:00:00"/>
    <x v="10"/>
    <d v="2017-07-03T00:00:00"/>
    <s v="Same Day"/>
    <s v="JK-15640"/>
    <s v="Jim Kriz"/>
    <s v="Home Office"/>
    <s v="United States"/>
    <s v="Seattle"/>
    <x v="4"/>
    <n v="98105"/>
    <x v="1"/>
    <s v="TEC-AC-10003628"/>
    <x v="2"/>
    <s v="Accessories"/>
    <x v="247"/>
    <n v="59.98"/>
    <n v="2"/>
    <n v="0"/>
    <n v="26.391200000000005"/>
    <n v="0.44000000000000011"/>
    <n v="13.195600000000002"/>
    <n v="29.99"/>
    <n v="29.99"/>
    <n v="0"/>
  </r>
  <r>
    <n v="3570"/>
    <s v="CA-2017-168109"/>
    <d v="2017-07-03T00:00:00"/>
    <x v="10"/>
    <d v="2017-07-03T00:00:00"/>
    <s v="Same Day"/>
    <s v="JK-15640"/>
    <s v="Jim Kriz"/>
    <s v="Home Office"/>
    <s v="United States"/>
    <s v="Seattle"/>
    <x v="4"/>
    <n v="98105"/>
    <x v="1"/>
    <s v="TEC-MA-10001148"/>
    <x v="2"/>
    <s v="Machines"/>
    <x v="1542"/>
    <n v="2395.2000000000003"/>
    <n v="6"/>
    <n v="0.2"/>
    <n v="209.58000000000004"/>
    <n v="8.7500000000000008E-2"/>
    <n v="34.930000000000007"/>
    <n v="399.20000000000005"/>
    <n v="499"/>
    <n v="479.04000000000008"/>
  </r>
  <r>
    <n v="3571"/>
    <s v="CA-2017-168109"/>
    <d v="2017-07-03T00:00:00"/>
    <x v="10"/>
    <d v="2017-07-03T00:00:00"/>
    <s v="Same Day"/>
    <s v="JK-15640"/>
    <s v="Jim Kriz"/>
    <s v="Home Office"/>
    <s v="United States"/>
    <s v="Seattle"/>
    <x v="4"/>
    <n v="98105"/>
    <x v="1"/>
    <s v="TEC-AC-10002049"/>
    <x v="2"/>
    <s v="Accessories"/>
    <x v="1062"/>
    <n v="1687.8"/>
    <n v="4"/>
    <n v="0"/>
    <n v="742.63200000000006"/>
    <n v="0.44000000000000006"/>
    <n v="185.65800000000002"/>
    <n v="421.95"/>
    <n v="421.95"/>
    <n v="0"/>
  </r>
  <r>
    <n v="3572"/>
    <s v="CA-2017-168109"/>
    <d v="2017-07-03T00:00:00"/>
    <x v="10"/>
    <d v="2017-07-03T00:00:00"/>
    <s v="Same Day"/>
    <s v="JK-15640"/>
    <s v="Jim Kriz"/>
    <s v="Home Office"/>
    <s v="United States"/>
    <s v="Seattle"/>
    <x v="4"/>
    <n v="98105"/>
    <x v="1"/>
    <s v="TEC-PH-10000702"/>
    <x v="2"/>
    <s v="Phones"/>
    <x v="312"/>
    <n v="7.9920000000000009"/>
    <n v="1"/>
    <n v="0.2"/>
    <n v="2.6972999999999994"/>
    <n v="0.33749999999999986"/>
    <n v="2.6972999999999994"/>
    <n v="7.9920000000000009"/>
    <n v="9.99"/>
    <n v="1.5984000000000003"/>
  </r>
  <r>
    <n v="3573"/>
    <s v="US-2017-126081"/>
    <d v="2017-06-29T00:00:00"/>
    <x v="27"/>
    <d v="2017-07-04T00:00:00"/>
    <s v="Standard Class"/>
    <s v="FC-14335"/>
    <s v="Fred Chung"/>
    <s v="Corporate"/>
    <s v="United States"/>
    <s v="Mesquite"/>
    <x v="5"/>
    <n v="75150"/>
    <x v="2"/>
    <s v="OFF-PA-10003953"/>
    <x v="1"/>
    <s v="Paper"/>
    <x v="644"/>
    <n v="5.1840000000000011"/>
    <n v="1"/>
    <n v="0.2"/>
    <n v="1.8144"/>
    <n v="0.34999999999999992"/>
    <n v="1.8144"/>
    <n v="5.1840000000000011"/>
    <n v="6.4800000000000013"/>
    <n v="1.0368000000000002"/>
  </r>
  <r>
    <n v="3574"/>
    <s v="CA-2017-117023"/>
    <d v="2017-08-07T00:00:00"/>
    <x v="43"/>
    <d v="2017-08-12T00:00:00"/>
    <s v="Standard Class"/>
    <s v="JW-15955"/>
    <s v="Joni Wasserman"/>
    <s v="Consumer"/>
    <s v="United States"/>
    <s v="Long Beach"/>
    <x v="15"/>
    <n v="11561"/>
    <x v="3"/>
    <s v="OFF-AR-10003602"/>
    <x v="1"/>
    <s v="Art"/>
    <x v="242"/>
    <n v="11.68"/>
    <n v="2"/>
    <n v="0"/>
    <n v="5.4895999999999994"/>
    <n v="0.47"/>
    <n v="2.7447999999999997"/>
    <n v="5.84"/>
    <n v="5.84"/>
    <n v="0"/>
  </r>
  <r>
    <n v="3575"/>
    <s v="CA-2017-117023"/>
    <d v="2017-08-07T00:00:00"/>
    <x v="43"/>
    <d v="2017-08-12T00:00:00"/>
    <s v="Standard Class"/>
    <s v="JW-15955"/>
    <s v="Joni Wasserman"/>
    <s v="Consumer"/>
    <s v="United States"/>
    <s v="Long Beach"/>
    <x v="15"/>
    <n v="11561"/>
    <x v="3"/>
    <s v="OFF-AR-10004062"/>
    <x v="1"/>
    <s v="Art"/>
    <x v="772"/>
    <n v="104.80000000000001"/>
    <n v="10"/>
    <n v="0"/>
    <n v="26.200000000000003"/>
    <n v="0.25"/>
    <n v="2.62"/>
    <n v="10.48"/>
    <n v="10.48"/>
    <n v="0"/>
  </r>
  <r>
    <n v="3576"/>
    <s v="CA-2015-143532"/>
    <d v="2015-03-19T00:00:00"/>
    <x v="29"/>
    <d v="2015-03-24T00:00:00"/>
    <s v="Standard Class"/>
    <s v="DC-12850"/>
    <s v="Dan Campbell"/>
    <s v="Consumer"/>
    <s v="United States"/>
    <s v="North Miami"/>
    <x v="2"/>
    <n v="33161"/>
    <x v="0"/>
    <s v="OFF-PA-10001560"/>
    <x v="1"/>
    <s v="Paper"/>
    <x v="670"/>
    <n v="14.496000000000002"/>
    <n v="3"/>
    <n v="0.2"/>
    <n v="4.8924000000000003"/>
    <n v="0.33749999999999997"/>
    <n v="1.6308"/>
    <n v="4.8320000000000007"/>
    <n v="6.04"/>
    <n v="2.8992000000000004"/>
  </r>
  <r>
    <n v="3577"/>
    <s v="CA-2016-103163"/>
    <d v="2016-06-07T00:00:00"/>
    <x v="1"/>
    <d v="2016-06-11T00:00:00"/>
    <s v="Standard Class"/>
    <s v="FM-14290"/>
    <s v="Frank Merwin"/>
    <s v="Home Office"/>
    <s v="United States"/>
    <s v="Bakersfield"/>
    <x v="1"/>
    <n v="93309"/>
    <x v="1"/>
    <s v="OFF-BI-10003305"/>
    <x v="1"/>
    <s v="Binders"/>
    <x v="570"/>
    <n v="4.7840000000000007"/>
    <n v="1"/>
    <n v="0.2"/>
    <n v="1.5547999999999997"/>
    <n v="0.3249999999999999"/>
    <n v="1.5547999999999997"/>
    <n v="4.7840000000000007"/>
    <n v="5.98"/>
    <n v="0.95680000000000021"/>
  </r>
  <r>
    <n v="3578"/>
    <s v="CA-2016-103163"/>
    <d v="2016-06-07T00:00:00"/>
    <x v="1"/>
    <d v="2016-06-11T00:00:00"/>
    <s v="Standard Class"/>
    <s v="FM-14290"/>
    <s v="Frank Merwin"/>
    <s v="Home Office"/>
    <s v="United States"/>
    <s v="Bakersfield"/>
    <x v="1"/>
    <n v="93309"/>
    <x v="1"/>
    <s v="OFF-PA-10004000"/>
    <x v="1"/>
    <s v="Paper"/>
    <x v="205"/>
    <n v="4.7300000000000004"/>
    <n v="1"/>
    <n v="0"/>
    <n v="2.3177000000000003"/>
    <n v="0.49000000000000005"/>
    <n v="2.3177000000000003"/>
    <n v="4.7300000000000004"/>
    <n v="4.7300000000000004"/>
    <n v="0"/>
  </r>
  <r>
    <n v="3579"/>
    <s v="CA-2016-104157"/>
    <d v="2016-07-25T00:00:00"/>
    <x v="16"/>
    <d v="2016-07-29T00:00:00"/>
    <s v="Standard Class"/>
    <s v="MT-17815"/>
    <s v="Meg Tillman"/>
    <s v="Consumer"/>
    <s v="United States"/>
    <s v="Jackson"/>
    <x v="35"/>
    <n v="39212"/>
    <x v="0"/>
    <s v="OFF-ST-10000321"/>
    <x v="1"/>
    <s v="Storage"/>
    <x v="1543"/>
    <n v="7.89"/>
    <n v="1"/>
    <n v="0"/>
    <n v="0.31559999999999899"/>
    <n v="3.9999999999999876E-2"/>
    <n v="0.31559999999999899"/>
    <n v="7.89"/>
    <n v="7.89"/>
    <n v="0"/>
  </r>
  <r>
    <n v="3580"/>
    <s v="CA-2016-104157"/>
    <d v="2016-07-25T00:00:00"/>
    <x v="16"/>
    <d v="2016-07-29T00:00:00"/>
    <s v="Standard Class"/>
    <s v="MT-17815"/>
    <s v="Meg Tillman"/>
    <s v="Consumer"/>
    <s v="United States"/>
    <s v="Jackson"/>
    <x v="35"/>
    <n v="39212"/>
    <x v="0"/>
    <s v="OFF-PA-10004665"/>
    <x v="1"/>
    <s v="Paper"/>
    <x v="1389"/>
    <n v="65.5"/>
    <n v="5"/>
    <n v="0"/>
    <n v="32.094999999999999"/>
    <n v="0.49"/>
    <n v="6.4189999999999996"/>
    <n v="13.1"/>
    <n v="13.1"/>
    <n v="0"/>
  </r>
  <r>
    <n v="3581"/>
    <s v="CA-2016-104157"/>
    <d v="2016-07-25T00:00:00"/>
    <x v="16"/>
    <d v="2016-07-29T00:00:00"/>
    <s v="Standard Class"/>
    <s v="MT-17815"/>
    <s v="Meg Tillman"/>
    <s v="Consumer"/>
    <s v="United States"/>
    <s v="Jackson"/>
    <x v="35"/>
    <n v="39212"/>
    <x v="0"/>
    <s v="FUR-TA-10004915"/>
    <x v="0"/>
    <s v="Tables"/>
    <x v="335"/>
    <n v="2430.08"/>
    <n v="8"/>
    <n v="0"/>
    <n v="388.81280000000015"/>
    <n v="0.16000000000000006"/>
    <n v="48.601600000000019"/>
    <n v="303.76"/>
    <n v="303.76"/>
    <n v="0"/>
  </r>
  <r>
    <n v="3582"/>
    <s v="CA-2017-117807"/>
    <d v="2017-10-01T00:00:00"/>
    <x v="13"/>
    <d v="2017-10-07T00:00:00"/>
    <s v="Standard Class"/>
    <s v="DK-13090"/>
    <s v="Dave Kipp"/>
    <s v="Consumer"/>
    <s v="United States"/>
    <s v="Fremont"/>
    <x v="8"/>
    <n v="68025"/>
    <x v="2"/>
    <s v="OFF-PA-10000994"/>
    <x v="1"/>
    <s v="Paper"/>
    <x v="913"/>
    <n v="104.85"/>
    <n v="1"/>
    <n v="0"/>
    <n v="50.327999999999996"/>
    <n v="0.48"/>
    <n v="50.327999999999996"/>
    <n v="104.85"/>
    <n v="104.85"/>
    <n v="0"/>
  </r>
  <r>
    <n v="3583"/>
    <s v="CA-2015-121650"/>
    <d v="2015-12-10T00:00:00"/>
    <x v="14"/>
    <d v="2015-12-16T00:00:00"/>
    <s v="Standard Class"/>
    <s v="KD-16495"/>
    <s v="Keith Dawkins"/>
    <s v="Corporate"/>
    <s v="United States"/>
    <s v="Jackson"/>
    <x v="12"/>
    <n v="49201"/>
    <x v="2"/>
    <s v="OFF-AR-10001149"/>
    <x v="1"/>
    <s v="Art"/>
    <x v="1544"/>
    <n v="3.9"/>
    <n v="2"/>
    <n v="0"/>
    <n v="1.5209999999999999"/>
    <n v="0.38999999999999996"/>
    <n v="0.76049999999999995"/>
    <n v="1.95"/>
    <n v="1.95"/>
    <n v="0"/>
  </r>
  <r>
    <n v="3584"/>
    <s v="CA-2015-121650"/>
    <d v="2015-12-10T00:00:00"/>
    <x v="14"/>
    <d v="2015-12-16T00:00:00"/>
    <s v="Standard Class"/>
    <s v="KD-16495"/>
    <s v="Keith Dawkins"/>
    <s v="Corporate"/>
    <s v="United States"/>
    <s v="Jackson"/>
    <x v="12"/>
    <n v="49201"/>
    <x v="2"/>
    <s v="FUR-TA-10003569"/>
    <x v="0"/>
    <s v="Tables"/>
    <x v="1367"/>
    <n v="801.96"/>
    <n v="2"/>
    <n v="0"/>
    <n v="200.49"/>
    <n v="0.25"/>
    <n v="100.245"/>
    <n v="400.98"/>
    <n v="400.98"/>
    <n v="0"/>
  </r>
  <r>
    <n v="3585"/>
    <s v="CA-2015-121650"/>
    <d v="2015-12-10T00:00:00"/>
    <x v="14"/>
    <d v="2015-12-16T00:00:00"/>
    <s v="Standard Class"/>
    <s v="KD-16495"/>
    <s v="Keith Dawkins"/>
    <s v="Corporate"/>
    <s v="United States"/>
    <s v="Jackson"/>
    <x v="12"/>
    <n v="49201"/>
    <x v="2"/>
    <s v="FUR-CH-10004289"/>
    <x v="0"/>
    <s v="Chairs"/>
    <x v="984"/>
    <n v="191.96"/>
    <n v="2"/>
    <n v="0"/>
    <n v="32.633199999999988"/>
    <n v="0.16999999999999993"/>
    <n v="16.316599999999994"/>
    <n v="95.98"/>
    <n v="95.98"/>
    <n v="0"/>
  </r>
  <r>
    <n v="3586"/>
    <s v="CA-2015-121650"/>
    <d v="2015-12-10T00:00:00"/>
    <x v="14"/>
    <d v="2015-12-16T00:00:00"/>
    <s v="Standard Class"/>
    <s v="KD-16495"/>
    <s v="Keith Dawkins"/>
    <s v="Corporate"/>
    <s v="United States"/>
    <s v="Jackson"/>
    <x v="12"/>
    <n v="49201"/>
    <x v="2"/>
    <s v="OFF-LA-10001045"/>
    <x v="1"/>
    <s v="Labels"/>
    <x v="708"/>
    <n v="2.61"/>
    <n v="1"/>
    <n v="0"/>
    <n v="1.2005999999999999"/>
    <n v="0.45999999999999996"/>
    <n v="1.2005999999999999"/>
    <n v="2.61"/>
    <n v="2.61"/>
    <n v="0"/>
  </r>
  <r>
    <n v="3587"/>
    <s v="CA-2017-161823"/>
    <d v="2017-09-03T00:00:00"/>
    <x v="15"/>
    <d v="2017-09-08T00:00:00"/>
    <s v="Standard Class"/>
    <s v="AG-10300"/>
    <s v="Aleksandra Gannaway"/>
    <s v="Corporate"/>
    <s v="United States"/>
    <s v="San Francisco"/>
    <x v="1"/>
    <n v="94122"/>
    <x v="1"/>
    <s v="OFF-AR-10002053"/>
    <x v="1"/>
    <s v="Art"/>
    <x v="79"/>
    <n v="5.96"/>
    <n v="2"/>
    <n v="0"/>
    <n v="1.6688000000000001"/>
    <n v="0.28000000000000003"/>
    <n v="0.83440000000000003"/>
    <n v="2.98"/>
    <n v="2.98"/>
    <n v="0"/>
  </r>
  <r>
    <n v="3588"/>
    <s v="CA-2017-121839"/>
    <d v="2017-09-24T00:00:00"/>
    <x v="15"/>
    <d v="2017-09-28T00:00:00"/>
    <s v="Standard Class"/>
    <s v="MH-18115"/>
    <s v="Mick Hernandez"/>
    <s v="Home Office"/>
    <s v="United States"/>
    <s v="Lancaster"/>
    <x v="24"/>
    <n v="43130"/>
    <x v="3"/>
    <s v="TEC-PH-10002885"/>
    <x v="2"/>
    <s v="Phones"/>
    <x v="1136"/>
    <n v="1169.694"/>
    <n v="3"/>
    <n v="0.4"/>
    <n v="-253.43369999999993"/>
    <n v="-0.21666666666666662"/>
    <n v="-84.477899999999977"/>
    <n v="389.89799999999997"/>
    <n v="649.83000000000004"/>
    <n v="467.87760000000003"/>
  </r>
  <r>
    <n v="3589"/>
    <s v="CA-2017-158729"/>
    <d v="2017-12-19T00:00:00"/>
    <x v="22"/>
    <d v="2017-12-21T00:00:00"/>
    <s v="First Class"/>
    <s v="AC-10450"/>
    <s v="Amy Cox"/>
    <s v="Consumer"/>
    <s v="United States"/>
    <s v="Lafayette"/>
    <x v="28"/>
    <n v="70506"/>
    <x v="0"/>
    <s v="OFF-SU-10002881"/>
    <x v="1"/>
    <s v="Supplies"/>
    <x v="466"/>
    <n v="1665.62"/>
    <n v="2"/>
    <n v="0"/>
    <n v="33.312400000000025"/>
    <n v="2.0000000000000018E-2"/>
    <n v="16.656200000000013"/>
    <n v="832.81"/>
    <n v="832.81"/>
    <n v="0"/>
  </r>
  <r>
    <n v="3590"/>
    <s v="CA-2017-146535"/>
    <d v="2017-11-24T00:00:00"/>
    <x v="23"/>
    <d v="2017-11-30T00:00:00"/>
    <s v="Standard Class"/>
    <s v="FM-14290"/>
    <s v="Frank Merwin"/>
    <s v="Home Office"/>
    <s v="United States"/>
    <s v="Richmond"/>
    <x v="0"/>
    <n v="40475"/>
    <x v="0"/>
    <s v="OFF-BI-10000546"/>
    <x v="1"/>
    <s v="Binders"/>
    <x v="614"/>
    <n v="2.88"/>
    <n v="1"/>
    <n v="0"/>
    <n v="1.4112"/>
    <n v="0.49000000000000005"/>
    <n v="1.4112"/>
    <n v="2.88"/>
    <n v="2.88"/>
    <n v="0"/>
  </r>
  <r>
    <n v="3591"/>
    <s v="CA-2017-146535"/>
    <d v="2017-11-24T00:00:00"/>
    <x v="23"/>
    <d v="2017-11-30T00:00:00"/>
    <s v="Standard Class"/>
    <s v="FM-14290"/>
    <s v="Frank Merwin"/>
    <s v="Home Office"/>
    <s v="United States"/>
    <s v="Richmond"/>
    <x v="0"/>
    <n v="40475"/>
    <x v="0"/>
    <s v="OFF-ST-10001526"/>
    <x v="1"/>
    <s v="Storage"/>
    <x v="771"/>
    <n v="1443.96"/>
    <n v="12"/>
    <n v="0"/>
    <n v="375.42959999999994"/>
    <n v="0.25999999999999995"/>
    <n v="31.285799999999995"/>
    <n v="120.33"/>
    <n v="120.33"/>
    <n v="0"/>
  </r>
  <r>
    <n v="3592"/>
    <s v="CA-2014-154186"/>
    <d v="2014-12-13T00:00:00"/>
    <x v="20"/>
    <d v="2014-12-15T00:00:00"/>
    <s v="Second Class"/>
    <s v="RA-19285"/>
    <s v="Ralph Arnett"/>
    <s v="Consumer"/>
    <s v="United States"/>
    <s v="Houston"/>
    <x v="5"/>
    <n v="77070"/>
    <x v="2"/>
    <s v="OFF-SU-10001574"/>
    <x v="1"/>
    <s v="Supplies"/>
    <x v="503"/>
    <n v="2.92"/>
    <n v="1"/>
    <n v="0.2"/>
    <n v="0.36499999999999977"/>
    <n v="0.12499999999999993"/>
    <n v="0.36499999999999977"/>
    <n v="2.92"/>
    <n v="3.65"/>
    <n v="0.58399999999999996"/>
  </r>
  <r>
    <n v="3593"/>
    <s v="CA-2016-108434"/>
    <d v="2016-12-05T00:00:00"/>
    <x v="5"/>
    <d v="2016-12-07T00:00:00"/>
    <s v="Second Class"/>
    <s v="JG-15160"/>
    <s v="James Galang"/>
    <s v="Consumer"/>
    <s v="United States"/>
    <s v="New York City"/>
    <x v="15"/>
    <n v="10024"/>
    <x v="3"/>
    <s v="OFF-ST-10002615"/>
    <x v="1"/>
    <s v="Storage"/>
    <x v="1436"/>
    <n v="465.18"/>
    <n v="3"/>
    <n v="0"/>
    <n v="120.94680000000001"/>
    <n v="0.26"/>
    <n v="40.315600000000003"/>
    <n v="155.06"/>
    <n v="155.06"/>
    <n v="0"/>
  </r>
  <r>
    <n v="3594"/>
    <s v="CA-2016-164154"/>
    <d v="2016-09-11T00:00:00"/>
    <x v="21"/>
    <d v="2016-09-17T00:00:00"/>
    <s v="Standard Class"/>
    <s v="NZ-18565"/>
    <s v="Nick Zandusky"/>
    <s v="Home Office"/>
    <s v="United States"/>
    <s v="Toledo"/>
    <x v="24"/>
    <n v="43615"/>
    <x v="3"/>
    <s v="OFF-BI-10001658"/>
    <x v="1"/>
    <s v="Binders"/>
    <x v="444"/>
    <n v="22.428000000000004"/>
    <n v="3"/>
    <n v="0.7"/>
    <n v="-17.942399999999992"/>
    <n v="-0.79999999999999949"/>
    <n v="-5.9807999999999977"/>
    <n v="7.4760000000000018"/>
    <n v="24.92"/>
    <n v="15.699600000000002"/>
  </r>
  <r>
    <n v="3595"/>
    <s v="CA-2016-164154"/>
    <d v="2016-09-11T00:00:00"/>
    <x v="21"/>
    <d v="2016-09-17T00:00:00"/>
    <s v="Standard Class"/>
    <s v="NZ-18565"/>
    <s v="Nick Zandusky"/>
    <s v="Home Office"/>
    <s v="United States"/>
    <s v="Toledo"/>
    <x v="24"/>
    <n v="43615"/>
    <x v="3"/>
    <s v="OFF-ST-10002562"/>
    <x v="1"/>
    <s v="Storage"/>
    <x v="683"/>
    <n v="37.52000000000001"/>
    <n v="5"/>
    <n v="0.2"/>
    <n v="3.7519999999999989"/>
    <n v="9.999999999999995E-2"/>
    <n v="0.75039999999999973"/>
    <n v="7.5040000000000022"/>
    <n v="9.3800000000000026"/>
    <n v="7.5040000000000022"/>
  </r>
  <r>
    <n v="3596"/>
    <s v="CA-2017-148012"/>
    <d v="2017-12-09T00:00:00"/>
    <x v="22"/>
    <d v="2017-12-15T00:00:00"/>
    <s v="Standard Class"/>
    <s v="KM-16225"/>
    <s v="Kalyca Meade"/>
    <s v="Corporate"/>
    <s v="United States"/>
    <s v="Philadelphia"/>
    <x v="9"/>
    <n v="19143"/>
    <x v="3"/>
    <s v="OFF-AR-10004757"/>
    <x v="1"/>
    <s v="Art"/>
    <x v="346"/>
    <n v="2.6240000000000001"/>
    <n v="1"/>
    <n v="0.2"/>
    <n v="0.42639999999999978"/>
    <n v="0.16249999999999992"/>
    <n v="0.42639999999999978"/>
    <n v="2.6240000000000001"/>
    <n v="3.28"/>
    <n v="0.52480000000000004"/>
  </r>
  <r>
    <n v="3597"/>
    <s v="CA-2014-102869"/>
    <d v="2014-09-09T00:00:00"/>
    <x v="30"/>
    <d v="2014-09-14T00:00:00"/>
    <s v="Second Class"/>
    <s v="LC-17140"/>
    <s v="Logan Currie"/>
    <s v="Consumer"/>
    <s v="United States"/>
    <s v="Philadelphia"/>
    <x v="9"/>
    <n v="19140"/>
    <x v="3"/>
    <s v="OFF-PA-10000788"/>
    <x v="1"/>
    <s v="Paper"/>
    <x v="738"/>
    <n v="15.552000000000003"/>
    <n v="3"/>
    <n v="0.2"/>
    <n v="5.4432"/>
    <n v="0.34999999999999992"/>
    <n v="1.8144"/>
    <n v="5.1840000000000011"/>
    <n v="6.48"/>
    <n v="3.1104000000000007"/>
  </r>
  <r>
    <n v="3598"/>
    <s v="CA-2014-102869"/>
    <d v="2014-09-09T00:00:00"/>
    <x v="30"/>
    <d v="2014-09-14T00:00:00"/>
    <s v="Second Class"/>
    <s v="LC-17140"/>
    <s v="Logan Currie"/>
    <s v="Consumer"/>
    <s v="United States"/>
    <s v="Philadelphia"/>
    <x v="9"/>
    <n v="19140"/>
    <x v="3"/>
    <s v="TEC-AC-10002134"/>
    <x v="2"/>
    <s v="Accessories"/>
    <x v="1545"/>
    <n v="64.704000000000008"/>
    <n v="6"/>
    <n v="0.2"/>
    <n v="-4.852800000000002"/>
    <n v="-7.5000000000000025E-2"/>
    <n v="-0.8088000000000003"/>
    <n v="10.784000000000001"/>
    <n v="13.48"/>
    <n v="12.940800000000003"/>
  </r>
  <r>
    <n v="3599"/>
    <s v="CA-2014-102869"/>
    <d v="2014-09-09T00:00:00"/>
    <x v="30"/>
    <d v="2014-09-14T00:00:00"/>
    <s v="Second Class"/>
    <s v="LC-17140"/>
    <s v="Logan Currie"/>
    <s v="Consumer"/>
    <s v="United States"/>
    <s v="Philadelphia"/>
    <x v="9"/>
    <n v="19140"/>
    <x v="3"/>
    <s v="FUR-FU-10002456"/>
    <x v="0"/>
    <s v="Furnishings"/>
    <x v="1018"/>
    <n v="17.472000000000001"/>
    <n v="3"/>
    <n v="0.2"/>
    <n v="5.023200000000001"/>
    <n v="0.28750000000000003"/>
    <n v="1.6744000000000003"/>
    <n v="5.8240000000000007"/>
    <n v="7.2799999999999994"/>
    <n v="3.4944000000000006"/>
  </r>
  <r>
    <n v="3600"/>
    <s v="CA-2014-102869"/>
    <d v="2014-09-09T00:00:00"/>
    <x v="30"/>
    <d v="2014-09-14T00:00:00"/>
    <s v="Second Class"/>
    <s v="LC-17140"/>
    <s v="Logan Currie"/>
    <s v="Consumer"/>
    <s v="United States"/>
    <s v="Philadelphia"/>
    <x v="9"/>
    <n v="19140"/>
    <x v="3"/>
    <s v="TEC-PH-10002549"/>
    <x v="2"/>
    <s v="Phones"/>
    <x v="937"/>
    <n v="135.51599999999999"/>
    <n v="1"/>
    <n v="0.4"/>
    <n v="-31.620400000000004"/>
    <n v="-0.23333333333333336"/>
    <n v="-31.620400000000004"/>
    <n v="135.51599999999999"/>
    <n v="225.85999999999999"/>
    <n v="54.206400000000002"/>
  </r>
  <r>
    <n v="3601"/>
    <s v="CA-2017-138310"/>
    <d v="2017-06-26T00:00:00"/>
    <x v="27"/>
    <d v="2017-06-30T00:00:00"/>
    <s v="Standard Class"/>
    <s v="NP-18700"/>
    <s v="Nora Preis"/>
    <s v="Consumer"/>
    <s v="United States"/>
    <s v="Denver"/>
    <x v="22"/>
    <n v="80219"/>
    <x v="1"/>
    <s v="TEC-AC-10001990"/>
    <x v="2"/>
    <s v="Accessories"/>
    <x v="870"/>
    <n v="431.92800000000005"/>
    <n v="9"/>
    <n v="0.2"/>
    <n v="64.789199999999951"/>
    <n v="0.14999999999999986"/>
    <n v="7.198799999999995"/>
    <n v="47.992000000000004"/>
    <n v="59.990000000000009"/>
    <n v="86.385600000000011"/>
  </r>
  <r>
    <n v="3602"/>
    <s v="CA-2014-159835"/>
    <d v="2014-11-17T00:00:00"/>
    <x v="7"/>
    <d v="2014-11-24T00:00:00"/>
    <s v="Standard Class"/>
    <s v="RB-19330"/>
    <s v="Randy Bradley"/>
    <s v="Consumer"/>
    <s v="United States"/>
    <s v="Philadelphia"/>
    <x v="9"/>
    <n v="19143"/>
    <x v="3"/>
    <s v="OFF-PA-10002137"/>
    <x v="1"/>
    <s v="Paper"/>
    <x v="565"/>
    <n v="12.448"/>
    <n v="2"/>
    <n v="0.2"/>
    <n v="3.8899999999999988"/>
    <n v="0.31249999999999989"/>
    <n v="1.9449999999999994"/>
    <n v="6.2240000000000002"/>
    <n v="7.78"/>
    <n v="2.4896000000000003"/>
  </r>
  <r>
    <n v="3603"/>
    <s v="CA-2014-159835"/>
    <d v="2014-11-17T00:00:00"/>
    <x v="7"/>
    <d v="2014-11-24T00:00:00"/>
    <s v="Standard Class"/>
    <s v="RB-19330"/>
    <s v="Randy Bradley"/>
    <s v="Consumer"/>
    <s v="United States"/>
    <s v="Philadelphia"/>
    <x v="9"/>
    <n v="19143"/>
    <x v="3"/>
    <s v="FUR-CH-10004997"/>
    <x v="0"/>
    <s v="Chairs"/>
    <x v="499"/>
    <n v="657.93"/>
    <n v="5"/>
    <n v="0.3"/>
    <n v="-93.989999999999952"/>
    <n v="-0.14285714285714279"/>
    <n v="-18.797999999999991"/>
    <n v="131.58599999999998"/>
    <n v="187.98"/>
    <n v="197.37899999999999"/>
  </r>
  <r>
    <n v="3604"/>
    <s v="CA-2017-112956"/>
    <d v="2017-08-21T00:00:00"/>
    <x v="43"/>
    <d v="2017-08-27T00:00:00"/>
    <s v="Standard Class"/>
    <s v="TH-21550"/>
    <s v="Tracy Hopkins"/>
    <s v="Home Office"/>
    <s v="United States"/>
    <s v="Columbia"/>
    <x v="39"/>
    <n v="21044"/>
    <x v="3"/>
    <s v="OFF-PA-10000357"/>
    <x v="1"/>
    <s v="Paper"/>
    <x v="1228"/>
    <n v="277.39999999999998"/>
    <n v="5"/>
    <n v="0"/>
    <n v="133.15199999999999"/>
    <n v="0.48"/>
    <n v="26.630399999999998"/>
    <n v="55.48"/>
    <n v="55.48"/>
    <n v="0"/>
  </r>
  <r>
    <n v="3605"/>
    <s v="CA-2017-112956"/>
    <d v="2017-08-21T00:00:00"/>
    <x v="43"/>
    <d v="2017-08-27T00:00:00"/>
    <s v="Standard Class"/>
    <s v="TH-21550"/>
    <s v="Tracy Hopkins"/>
    <s v="Home Office"/>
    <s v="United States"/>
    <s v="Columbia"/>
    <x v="39"/>
    <n v="21044"/>
    <x v="3"/>
    <s v="FUR-FU-10003976"/>
    <x v="0"/>
    <s v="Furnishings"/>
    <x v="973"/>
    <n v="25.16"/>
    <n v="2"/>
    <n v="0"/>
    <n v="8.5543999999999976"/>
    <n v="0.33999999999999991"/>
    <n v="4.2771999999999988"/>
    <n v="12.58"/>
    <n v="12.58"/>
    <n v="0"/>
  </r>
  <r>
    <n v="3606"/>
    <s v="CA-2017-112956"/>
    <d v="2017-08-21T00:00:00"/>
    <x v="43"/>
    <d v="2017-08-27T00:00:00"/>
    <s v="Standard Class"/>
    <s v="TH-21550"/>
    <s v="Tracy Hopkins"/>
    <s v="Home Office"/>
    <s v="United States"/>
    <s v="Columbia"/>
    <x v="39"/>
    <n v="21044"/>
    <x v="3"/>
    <s v="FUR-FU-10004960"/>
    <x v="0"/>
    <s v="Furnishings"/>
    <x v="928"/>
    <n v="91.92"/>
    <n v="4"/>
    <n v="0"/>
    <n v="31.252800000000001"/>
    <n v="0.34"/>
    <n v="7.8132000000000001"/>
    <n v="22.98"/>
    <n v="22.98"/>
    <n v="0"/>
  </r>
  <r>
    <n v="3607"/>
    <s v="CA-2016-119683"/>
    <d v="2016-03-12T00:00:00"/>
    <x v="17"/>
    <d v="2016-03-16T00:00:00"/>
    <s v="Second Class"/>
    <s v="CK-12595"/>
    <s v="Clytie Kelty"/>
    <s v="Consumer"/>
    <s v="United States"/>
    <s v="New York City"/>
    <x v="15"/>
    <n v="10024"/>
    <x v="3"/>
    <s v="OFF-EN-10001099"/>
    <x v="1"/>
    <s v="Envelopes"/>
    <x v="153"/>
    <n v="29.339999999999996"/>
    <n v="3"/>
    <n v="0"/>
    <n v="13.496399999999998"/>
    <n v="0.45999999999999996"/>
    <n v="4.4987999999999992"/>
    <n v="9.7799999999999994"/>
    <n v="9.7799999999999994"/>
    <n v="0"/>
  </r>
  <r>
    <n v="3608"/>
    <s v="CA-2014-163559"/>
    <d v="2014-09-23T00:00:00"/>
    <x v="30"/>
    <d v="2014-09-28T00:00:00"/>
    <s v="Second Class"/>
    <s v="ST-20530"/>
    <s v="Shui Tom"/>
    <s v="Consumer"/>
    <s v="United States"/>
    <s v="New York City"/>
    <x v="15"/>
    <n v="10035"/>
    <x v="3"/>
    <s v="OFF-BI-10002026"/>
    <x v="1"/>
    <s v="Binders"/>
    <x v="912"/>
    <n v="139.44"/>
    <n v="3"/>
    <n v="0.2"/>
    <n v="47.060999999999993"/>
    <n v="0.33749999999999997"/>
    <n v="15.686999999999998"/>
    <n v="46.48"/>
    <n v="58.099999999999987"/>
    <n v="27.888000000000002"/>
  </r>
  <r>
    <n v="3609"/>
    <s v="CA-2014-140228"/>
    <d v="2014-04-28T00:00:00"/>
    <x v="41"/>
    <d v="2014-05-03T00:00:00"/>
    <s v="Standard Class"/>
    <s v="GB-14530"/>
    <s v="George Bell"/>
    <s v="Corporate"/>
    <s v="United States"/>
    <s v="Newark"/>
    <x v="24"/>
    <n v="43055"/>
    <x v="3"/>
    <s v="OFF-LA-10001613"/>
    <x v="1"/>
    <s v="Labels"/>
    <x v="743"/>
    <n v="6.911999999999999"/>
    <n v="3"/>
    <n v="0.2"/>
    <n v="2.5056000000000003"/>
    <n v="0.3625000000000001"/>
    <n v="0.83520000000000005"/>
    <n v="2.3039999999999998"/>
    <n v="2.879999999999999"/>
    <n v="1.3823999999999999"/>
  </r>
  <r>
    <n v="3610"/>
    <s v="CA-2014-140228"/>
    <d v="2014-04-28T00:00:00"/>
    <x v="41"/>
    <d v="2014-05-03T00:00:00"/>
    <s v="Standard Class"/>
    <s v="GB-14530"/>
    <s v="George Bell"/>
    <s v="Corporate"/>
    <s v="United States"/>
    <s v="Newark"/>
    <x v="24"/>
    <n v="43055"/>
    <x v="3"/>
    <s v="OFF-ST-10002214"/>
    <x v="1"/>
    <s v="Storage"/>
    <x v="1003"/>
    <n v="27.096"/>
    <n v="3"/>
    <n v="0.2"/>
    <n v="2.0321999999999987"/>
    <n v="7.4999999999999956E-2"/>
    <n v="0.67739999999999956"/>
    <n v="9.032"/>
    <n v="11.29"/>
    <n v="5.4192"/>
  </r>
  <r>
    <n v="3611"/>
    <s v="CA-2014-140228"/>
    <d v="2014-04-28T00:00:00"/>
    <x v="41"/>
    <d v="2014-05-03T00:00:00"/>
    <s v="Standard Class"/>
    <s v="GB-14530"/>
    <s v="George Bell"/>
    <s v="Corporate"/>
    <s v="United States"/>
    <s v="Newark"/>
    <x v="24"/>
    <n v="43055"/>
    <x v="3"/>
    <s v="OFF-ST-10001128"/>
    <x v="1"/>
    <s v="Storage"/>
    <x v="1427"/>
    <n v="177.56800000000001"/>
    <n v="2"/>
    <n v="0.2"/>
    <n v="-37.733199999999989"/>
    <n v="-0.21249999999999994"/>
    <n v="-18.866599999999995"/>
    <n v="88.784000000000006"/>
    <n v="110.98"/>
    <n v="35.513600000000004"/>
  </r>
  <r>
    <n v="3612"/>
    <s v="US-2016-131674"/>
    <d v="2016-11-29T00:00:00"/>
    <x v="0"/>
    <d v="2016-12-01T00:00:00"/>
    <s v="Second Class"/>
    <s v="NC-18535"/>
    <s v="Nick Crebassa"/>
    <s v="Corporate"/>
    <s v="United States"/>
    <s v="Dallas"/>
    <x v="5"/>
    <n v="75217"/>
    <x v="2"/>
    <s v="TEC-AC-10004864"/>
    <x v="2"/>
    <s v="Accessories"/>
    <x v="1298"/>
    <n v="58.415999999999997"/>
    <n v="2"/>
    <n v="0.2"/>
    <n v="16.794600000000003"/>
    <n v="0.28750000000000003"/>
    <n v="8.3973000000000013"/>
    <n v="29.207999999999998"/>
    <n v="36.51"/>
    <n v="11.683199999999999"/>
  </r>
  <r>
    <n v="3613"/>
    <s v="CA-2015-110093"/>
    <d v="2015-12-03T00:00:00"/>
    <x v="14"/>
    <d v="2015-12-08T00:00:00"/>
    <s v="Standard Class"/>
    <s v="AB-10255"/>
    <s v="Alejandro Ballentine"/>
    <s v="Home Office"/>
    <s v="United States"/>
    <s v="Philadelphia"/>
    <x v="9"/>
    <n v="19134"/>
    <x v="3"/>
    <s v="OFF-PA-10000174"/>
    <x v="1"/>
    <s v="Paper"/>
    <x v="1524"/>
    <n v="16.448"/>
    <n v="2"/>
    <n v="0.2"/>
    <n v="5.5511999999999979"/>
    <n v="0.33749999999999986"/>
    <n v="2.775599999999999"/>
    <n v="8.2240000000000002"/>
    <n v="10.28"/>
    <n v="3.2896000000000001"/>
  </r>
  <r>
    <n v="3614"/>
    <s v="CA-2015-110093"/>
    <d v="2015-12-03T00:00:00"/>
    <x v="14"/>
    <d v="2015-12-08T00:00:00"/>
    <s v="Standard Class"/>
    <s v="AB-10255"/>
    <s v="Alejandro Ballentine"/>
    <s v="Home Office"/>
    <s v="United States"/>
    <s v="Philadelphia"/>
    <x v="9"/>
    <n v="19134"/>
    <x v="3"/>
    <s v="TEC-AC-10000171"/>
    <x v="2"/>
    <s v="Accessories"/>
    <x v="43"/>
    <n v="36.783999999999999"/>
    <n v="2"/>
    <n v="0.2"/>
    <n v="10.5754"/>
    <n v="0.28750000000000003"/>
    <n v="5.2877000000000001"/>
    <n v="18.391999999999999"/>
    <n v="22.99"/>
    <n v="7.3567999999999998"/>
  </r>
  <r>
    <n v="3615"/>
    <s v="CA-2017-112529"/>
    <d v="2017-11-19T00:00:00"/>
    <x v="23"/>
    <d v="2017-11-21T00:00:00"/>
    <s v="First Class"/>
    <s v="SC-20770"/>
    <s v="Stewart Carmichael"/>
    <s v="Corporate"/>
    <s v="United States"/>
    <s v="San Antonio"/>
    <x v="5"/>
    <n v="78207"/>
    <x v="2"/>
    <s v="FUR-TA-10002622"/>
    <x v="0"/>
    <s v="Tables"/>
    <x v="969"/>
    <n v="718.11599999999987"/>
    <n v="6"/>
    <n v="0.3"/>
    <n v="-71.811599999999999"/>
    <n v="-0.10000000000000002"/>
    <n v="-11.9686"/>
    <n v="119.68599999999998"/>
    <n v="170.98"/>
    <n v="215.43479999999997"/>
  </r>
  <r>
    <n v="3616"/>
    <s v="CA-2017-112529"/>
    <d v="2017-11-19T00:00:00"/>
    <x v="23"/>
    <d v="2017-11-21T00:00:00"/>
    <s v="First Class"/>
    <s v="SC-20770"/>
    <s v="Stewart Carmichael"/>
    <s v="Corporate"/>
    <s v="United States"/>
    <s v="San Antonio"/>
    <x v="5"/>
    <n v="78207"/>
    <x v="2"/>
    <s v="OFF-AR-10001915"/>
    <x v="1"/>
    <s v="Art"/>
    <x v="1057"/>
    <n v="31.776"/>
    <n v="4"/>
    <n v="0.2"/>
    <n v="8.7384000000000022"/>
    <n v="0.27500000000000008"/>
    <n v="2.1846000000000005"/>
    <n v="7.944"/>
    <n v="9.93"/>
    <n v="6.3552"/>
  </r>
  <r>
    <n v="3617"/>
    <s v="CA-2016-154536"/>
    <d v="2016-09-05T00:00:00"/>
    <x v="21"/>
    <d v="2016-09-09T00:00:00"/>
    <s v="Standard Class"/>
    <s v="JC-15340"/>
    <s v="Jasper Cacioppo"/>
    <s v="Consumer"/>
    <s v="United States"/>
    <s v="Philadelphia"/>
    <x v="9"/>
    <n v="19120"/>
    <x v="3"/>
    <s v="OFF-BI-10004410"/>
    <x v="1"/>
    <s v="Binders"/>
    <x v="48"/>
    <n v="9.5550000000000015"/>
    <n v="5"/>
    <n v="0.7"/>
    <n v="-7.3254999999999981"/>
    <n v="-0.76666666666666639"/>
    <n v="-1.4650999999999996"/>
    <n v="1.9110000000000003"/>
    <n v="6.37"/>
    <n v="6.6885000000000003"/>
  </r>
  <r>
    <n v="3618"/>
    <s v="CA-2017-141929"/>
    <d v="2017-09-04T00:00:00"/>
    <x v="15"/>
    <d v="2017-09-08T00:00:00"/>
    <s v="Standard Class"/>
    <s v="RA-19285"/>
    <s v="Ralph Arnett"/>
    <s v="Consumer"/>
    <s v="United States"/>
    <s v="Los Angeles"/>
    <x v="1"/>
    <n v="90004"/>
    <x v="1"/>
    <s v="OFF-BI-10004632"/>
    <x v="1"/>
    <s v="Binders"/>
    <x v="569"/>
    <n v="487.98400000000004"/>
    <n v="2"/>
    <n v="0.2"/>
    <n v="152.49499999999998"/>
    <n v="0.31249999999999994"/>
    <n v="76.247499999999988"/>
    <n v="243.99200000000002"/>
    <n v="304.99"/>
    <n v="97.596800000000016"/>
  </r>
  <r>
    <n v="3619"/>
    <s v="CA-2017-141929"/>
    <d v="2017-09-04T00:00:00"/>
    <x v="15"/>
    <d v="2017-09-08T00:00:00"/>
    <s v="Standard Class"/>
    <s v="RA-19285"/>
    <s v="Ralph Arnett"/>
    <s v="Consumer"/>
    <s v="United States"/>
    <s v="Los Angeles"/>
    <x v="1"/>
    <n v="90004"/>
    <x v="1"/>
    <s v="TEC-PH-10002185"/>
    <x v="2"/>
    <s v="Phones"/>
    <x v="1081"/>
    <n v="5.5600000000000005"/>
    <n v="1"/>
    <n v="0.2"/>
    <n v="1.7374999999999998"/>
    <n v="0.31249999999999994"/>
    <n v="1.7374999999999998"/>
    <n v="5.5600000000000005"/>
    <n v="6.95"/>
    <n v="1.1120000000000001"/>
  </r>
  <r>
    <n v="3620"/>
    <s v="CA-2017-141929"/>
    <d v="2017-09-04T00:00:00"/>
    <x v="15"/>
    <d v="2017-09-08T00:00:00"/>
    <s v="Standard Class"/>
    <s v="RA-19285"/>
    <s v="Ralph Arnett"/>
    <s v="Consumer"/>
    <s v="United States"/>
    <s v="Los Angeles"/>
    <x v="1"/>
    <n v="90004"/>
    <x v="1"/>
    <s v="OFF-ST-10002974"/>
    <x v="1"/>
    <s v="Storage"/>
    <x v="123"/>
    <n v="217.85"/>
    <n v="5"/>
    <n v="0"/>
    <n v="65.35499999999999"/>
    <n v="0.29999999999999993"/>
    <n v="13.070999999999998"/>
    <n v="43.57"/>
    <n v="43.57"/>
    <n v="0"/>
  </r>
  <r>
    <n v="3621"/>
    <s v="CA-2016-109743"/>
    <d v="2016-09-22T00:00:00"/>
    <x v="21"/>
    <d v="2016-09-29T00:00:00"/>
    <s v="Standard Class"/>
    <s v="SH-19975"/>
    <s v="Sally Hughsby"/>
    <s v="Corporate"/>
    <s v="United States"/>
    <s v="Smyrna"/>
    <x v="18"/>
    <n v="37167"/>
    <x v="0"/>
    <s v="OFF-AR-10003727"/>
    <x v="1"/>
    <s v="Art"/>
    <x v="1371"/>
    <n v="40.775999999999996"/>
    <n v="3"/>
    <n v="0.2"/>
    <n v="4.5872999999999937"/>
    <n v="0.11249999999999985"/>
    <n v="1.5290999999999979"/>
    <n v="13.591999999999999"/>
    <n v="16.989999999999995"/>
    <n v="8.1551999999999989"/>
  </r>
  <r>
    <n v="3622"/>
    <s v="CA-2016-109743"/>
    <d v="2016-09-22T00:00:00"/>
    <x v="21"/>
    <d v="2016-09-29T00:00:00"/>
    <s v="Standard Class"/>
    <s v="SH-19975"/>
    <s v="Sally Hughsby"/>
    <s v="Corporate"/>
    <s v="United States"/>
    <s v="Smyrna"/>
    <x v="18"/>
    <n v="37167"/>
    <x v="0"/>
    <s v="TEC-PH-10004071"/>
    <x v="2"/>
    <s v="Phones"/>
    <x v="1546"/>
    <n v="63.936000000000007"/>
    <n v="8"/>
    <n v="0.2"/>
    <n v="5.5944000000000003"/>
    <n v="8.7499999999999994E-2"/>
    <n v="0.69930000000000003"/>
    <n v="7.9920000000000009"/>
    <n v="9.99"/>
    <n v="12.787200000000002"/>
  </r>
  <r>
    <n v="3623"/>
    <s v="CA-2014-159184"/>
    <d v="2014-09-14T00:00:00"/>
    <x v="30"/>
    <d v="2014-09-19T00:00:00"/>
    <s v="Standard Class"/>
    <s v="JC-15775"/>
    <s v="John Castell"/>
    <s v="Consumer"/>
    <s v="United States"/>
    <s v="Macon"/>
    <x v="32"/>
    <n v="31204"/>
    <x v="0"/>
    <s v="FUR-FU-10002878"/>
    <x v="0"/>
    <s v="Furnishings"/>
    <x v="1134"/>
    <n v="142.4"/>
    <n v="5"/>
    <n v="0"/>
    <n v="52.688000000000002"/>
    <n v="0.37"/>
    <n v="10.537600000000001"/>
    <n v="28.48"/>
    <n v="28.48"/>
    <n v="0"/>
  </r>
  <r>
    <n v="3624"/>
    <s v="CA-2014-159184"/>
    <d v="2014-09-14T00:00:00"/>
    <x v="30"/>
    <d v="2014-09-19T00:00:00"/>
    <s v="Standard Class"/>
    <s v="JC-15775"/>
    <s v="John Castell"/>
    <s v="Consumer"/>
    <s v="United States"/>
    <s v="Macon"/>
    <x v="32"/>
    <n v="31204"/>
    <x v="0"/>
    <s v="OFF-BI-10001890"/>
    <x v="1"/>
    <s v="Binders"/>
    <x v="176"/>
    <n v="7.16"/>
    <n v="2"/>
    <n v="0"/>
    <n v="3.4367999999999999"/>
    <n v="0.48"/>
    <n v="1.7183999999999999"/>
    <n v="3.58"/>
    <n v="3.58"/>
    <n v="0"/>
  </r>
  <r>
    <n v="3625"/>
    <s v="CA-2017-113530"/>
    <d v="2017-05-19T00:00:00"/>
    <x v="24"/>
    <d v="2017-05-21T00:00:00"/>
    <s v="Second Class"/>
    <s v="BC-11125"/>
    <s v="Becky Castell"/>
    <s v="Home Office"/>
    <s v="United States"/>
    <s v="San Francisco"/>
    <x v="1"/>
    <n v="94109"/>
    <x v="1"/>
    <s v="FUR-CH-10002647"/>
    <x v="0"/>
    <s v="Chairs"/>
    <x v="475"/>
    <n v="681.40800000000013"/>
    <n v="12"/>
    <n v="0.2"/>
    <n v="42.588000000000022"/>
    <n v="6.2500000000000028E-2"/>
    <n v="3.5490000000000017"/>
    <n v="56.784000000000013"/>
    <n v="70.98"/>
    <n v="136.28160000000003"/>
  </r>
  <r>
    <n v="3626"/>
    <s v="CA-2017-113530"/>
    <d v="2017-05-19T00:00:00"/>
    <x v="24"/>
    <d v="2017-05-21T00:00:00"/>
    <s v="Second Class"/>
    <s v="BC-11125"/>
    <s v="Becky Castell"/>
    <s v="Home Office"/>
    <s v="United States"/>
    <s v="San Francisco"/>
    <x v="1"/>
    <n v="94109"/>
    <x v="1"/>
    <s v="OFF-AR-10001315"/>
    <x v="1"/>
    <s v="Art"/>
    <x v="1029"/>
    <n v="3.52"/>
    <n v="2"/>
    <n v="0"/>
    <n v="1.0207999999999999"/>
    <n v="0.28999999999999998"/>
    <n v="0.51039999999999996"/>
    <n v="1.76"/>
    <n v="1.76"/>
    <n v="0"/>
  </r>
  <r>
    <n v="3627"/>
    <s v="CA-2017-113530"/>
    <d v="2017-05-19T00:00:00"/>
    <x v="24"/>
    <d v="2017-05-21T00:00:00"/>
    <s v="Second Class"/>
    <s v="BC-11125"/>
    <s v="Becky Castell"/>
    <s v="Home Office"/>
    <s v="United States"/>
    <s v="San Francisco"/>
    <x v="1"/>
    <n v="94109"/>
    <x v="1"/>
    <s v="OFF-AR-10000122"/>
    <x v="1"/>
    <s v="Art"/>
    <x v="311"/>
    <n v="5.58"/>
    <n v="1"/>
    <n v="0"/>
    <n v="1.3949999999999996"/>
    <n v="0.24999999999999992"/>
    <n v="1.3949999999999996"/>
    <n v="5.58"/>
    <n v="5.58"/>
    <n v="0"/>
  </r>
  <r>
    <n v="3628"/>
    <s v="CA-2017-113530"/>
    <d v="2017-05-19T00:00:00"/>
    <x v="24"/>
    <d v="2017-05-21T00:00:00"/>
    <s v="Second Class"/>
    <s v="BC-11125"/>
    <s v="Becky Castell"/>
    <s v="Home Office"/>
    <s v="United States"/>
    <s v="San Francisco"/>
    <x v="1"/>
    <n v="94109"/>
    <x v="1"/>
    <s v="TEC-AC-10001465"/>
    <x v="2"/>
    <s v="Accessories"/>
    <x v="478"/>
    <n v="36.32"/>
    <n v="1"/>
    <n v="0"/>
    <n v="10.895999999999997"/>
    <n v="0.29999999999999993"/>
    <n v="10.895999999999997"/>
    <n v="36.32"/>
    <n v="36.32"/>
    <n v="0"/>
  </r>
  <r>
    <n v="3629"/>
    <s v="CA-2014-169726"/>
    <d v="2014-08-09T00:00:00"/>
    <x v="9"/>
    <d v="2014-08-13T00:00:00"/>
    <s v="Standard Class"/>
    <s v="JH-15985"/>
    <s v="Joseph Holt"/>
    <s v="Consumer"/>
    <s v="United States"/>
    <s v="Seattle"/>
    <x v="4"/>
    <n v="98103"/>
    <x v="1"/>
    <s v="OFF-BI-10004600"/>
    <x v="1"/>
    <s v="Binders"/>
    <x v="1486"/>
    <n v="2060.7440000000001"/>
    <n v="7"/>
    <n v="0.2"/>
    <n v="643.98249999999996"/>
    <n v="0.31249999999999994"/>
    <n v="91.997499999999988"/>
    <n v="294.392"/>
    <n v="367.99"/>
    <n v="412.14880000000005"/>
  </r>
  <r>
    <n v="3630"/>
    <s v="CA-2017-155957"/>
    <d v="2017-11-26T00:00:00"/>
    <x v="23"/>
    <d v="2017-11-30T00:00:00"/>
    <s v="Standard Class"/>
    <s v="CC-12610"/>
    <s v="Corey Catlett"/>
    <s v="Corporate"/>
    <s v="United States"/>
    <s v="Columbus"/>
    <x v="24"/>
    <n v="43229"/>
    <x v="3"/>
    <s v="OFF-AP-10002082"/>
    <x v="1"/>
    <s v="Appliances"/>
    <x v="1101"/>
    <n v="52.272000000000006"/>
    <n v="3"/>
    <n v="0.2"/>
    <n v="9.8009999999999984"/>
    <n v="0.18749999999999994"/>
    <n v="3.2669999999999995"/>
    <n v="17.424000000000003"/>
    <n v="21.779999999999998"/>
    <n v="10.454400000000001"/>
  </r>
  <r>
    <n v="3631"/>
    <s v="CA-2017-155957"/>
    <d v="2017-11-26T00:00:00"/>
    <x v="23"/>
    <d v="2017-11-30T00:00:00"/>
    <s v="Standard Class"/>
    <s v="CC-12610"/>
    <s v="Corey Catlett"/>
    <s v="Corporate"/>
    <s v="United States"/>
    <s v="Columbus"/>
    <x v="24"/>
    <n v="43229"/>
    <x v="3"/>
    <s v="OFF-AP-10004708"/>
    <x v="1"/>
    <s v="Appliances"/>
    <x v="513"/>
    <n v="213.13600000000002"/>
    <n v="7"/>
    <n v="0.2"/>
    <n v="23.977799999999988"/>
    <n v="0.11249999999999993"/>
    <n v="3.4253999999999984"/>
    <n v="30.448000000000004"/>
    <n v="38.06"/>
    <n v="42.627200000000009"/>
  </r>
  <r>
    <n v="3632"/>
    <s v="CA-2017-132178"/>
    <d v="2017-05-03T00:00:00"/>
    <x v="24"/>
    <d v="2017-05-08T00:00:00"/>
    <s v="Second Class"/>
    <s v="DB-12970"/>
    <s v="Darren Budd"/>
    <s v="Corporate"/>
    <s v="United States"/>
    <s v="Los Angeles"/>
    <x v="1"/>
    <n v="90004"/>
    <x v="1"/>
    <s v="OFF-ST-10000464"/>
    <x v="1"/>
    <s v="Storage"/>
    <x v="1144"/>
    <n v="69.52"/>
    <n v="2"/>
    <n v="0"/>
    <n v="19.465600000000002"/>
    <n v="0.28000000000000003"/>
    <n v="9.732800000000001"/>
    <n v="34.76"/>
    <n v="34.76"/>
    <n v="0"/>
  </r>
  <r>
    <n v="3633"/>
    <s v="CA-2017-132178"/>
    <d v="2017-05-03T00:00:00"/>
    <x v="24"/>
    <d v="2017-05-08T00:00:00"/>
    <s v="Second Class"/>
    <s v="DB-12970"/>
    <s v="Darren Budd"/>
    <s v="Corporate"/>
    <s v="United States"/>
    <s v="Los Angeles"/>
    <x v="1"/>
    <n v="90004"/>
    <x v="1"/>
    <s v="OFF-ST-10000025"/>
    <x v="1"/>
    <s v="Storage"/>
    <x v="621"/>
    <n v="763.44"/>
    <n v="8"/>
    <n v="0"/>
    <n v="45.80639999999994"/>
    <n v="5.9999999999999915E-2"/>
    <n v="5.7257999999999925"/>
    <n v="95.43"/>
    <n v="95.43"/>
    <n v="0"/>
  </r>
  <r>
    <n v="3634"/>
    <s v="CA-2016-145177"/>
    <d v="2016-11-10T00:00:00"/>
    <x v="0"/>
    <d v="2016-11-14T00:00:00"/>
    <s v="Standard Class"/>
    <s v="PP-18955"/>
    <s v="Paul Prost"/>
    <s v="Home Office"/>
    <s v="United States"/>
    <s v="Springfield"/>
    <x v="24"/>
    <n v="45503"/>
    <x v="3"/>
    <s v="OFF-LA-10001613"/>
    <x v="1"/>
    <s v="Labels"/>
    <x v="743"/>
    <n v="9.2159999999999993"/>
    <n v="4"/>
    <n v="0.2"/>
    <n v="3.3408000000000002"/>
    <n v="0.36250000000000004"/>
    <n v="0.83520000000000005"/>
    <n v="2.3039999999999998"/>
    <n v="2.8799999999999994"/>
    <n v="1.8431999999999999"/>
  </r>
  <r>
    <n v="3635"/>
    <s v="CA-2016-145177"/>
    <d v="2016-11-10T00:00:00"/>
    <x v="0"/>
    <d v="2016-11-14T00:00:00"/>
    <s v="Standard Class"/>
    <s v="PP-18955"/>
    <s v="Paul Prost"/>
    <s v="Home Office"/>
    <s v="United States"/>
    <s v="Springfield"/>
    <x v="24"/>
    <n v="45503"/>
    <x v="3"/>
    <s v="TEC-PH-10000376"/>
    <x v="2"/>
    <s v="Phones"/>
    <x v="433"/>
    <n v="41.957999999999998"/>
    <n v="7"/>
    <n v="0.4"/>
    <n v="-9.7901999999999987"/>
    <n v="-0.23333333333333331"/>
    <n v="-1.3985999999999998"/>
    <n v="5.9939999999999998"/>
    <n v="9.9899999999999984"/>
    <n v="16.783200000000001"/>
  </r>
  <r>
    <n v="3636"/>
    <s v="CA-2016-145177"/>
    <d v="2016-11-10T00:00:00"/>
    <x v="0"/>
    <d v="2016-11-14T00:00:00"/>
    <s v="Standard Class"/>
    <s v="PP-18955"/>
    <s v="Paul Prost"/>
    <s v="Home Office"/>
    <s v="United States"/>
    <s v="Springfield"/>
    <x v="24"/>
    <n v="45503"/>
    <x v="3"/>
    <s v="OFF-PA-10004039"/>
    <x v="1"/>
    <s v="Paper"/>
    <x v="1547"/>
    <n v="89.567999999999998"/>
    <n v="2"/>
    <n v="0.2"/>
    <n v="32.468400000000003"/>
    <n v="0.36250000000000004"/>
    <n v="16.234200000000001"/>
    <n v="44.783999999999999"/>
    <n v="55.98"/>
    <n v="17.913599999999999"/>
  </r>
  <r>
    <n v="3637"/>
    <s v="CA-2016-145177"/>
    <d v="2016-11-10T00:00:00"/>
    <x v="0"/>
    <d v="2016-11-14T00:00:00"/>
    <s v="Standard Class"/>
    <s v="PP-18955"/>
    <s v="Paul Prost"/>
    <s v="Home Office"/>
    <s v="United States"/>
    <s v="Springfield"/>
    <x v="24"/>
    <n v="45503"/>
    <x v="3"/>
    <s v="OFF-PA-10001776"/>
    <x v="1"/>
    <s v="Paper"/>
    <x v="1272"/>
    <n v="22.248000000000001"/>
    <n v="3"/>
    <n v="0.2"/>
    <n v="7.5086999999999984"/>
    <n v="0.33749999999999991"/>
    <n v="2.5028999999999995"/>
    <n v="7.4160000000000004"/>
    <n v="9.27"/>
    <n v="4.4496000000000002"/>
  </r>
  <r>
    <n v="3638"/>
    <s v="CA-2016-145177"/>
    <d v="2016-11-10T00:00:00"/>
    <x v="0"/>
    <d v="2016-11-14T00:00:00"/>
    <s v="Standard Class"/>
    <s v="PP-18955"/>
    <s v="Paul Prost"/>
    <s v="Home Office"/>
    <s v="United States"/>
    <s v="Springfield"/>
    <x v="24"/>
    <n v="45503"/>
    <x v="3"/>
    <s v="OFF-AP-10002457"/>
    <x v="1"/>
    <s v="Appliances"/>
    <x v="549"/>
    <n v="334.88000000000005"/>
    <n v="4"/>
    <n v="0.2"/>
    <n v="29.301999999999978"/>
    <n v="8.7499999999999925E-2"/>
    <n v="7.3254999999999946"/>
    <n v="83.720000000000013"/>
    <n v="104.65"/>
    <n v="66.976000000000013"/>
  </r>
  <r>
    <n v="3639"/>
    <s v="CA-2016-145177"/>
    <d v="2016-11-10T00:00:00"/>
    <x v="0"/>
    <d v="2016-11-14T00:00:00"/>
    <s v="Standard Class"/>
    <s v="PP-18955"/>
    <s v="Paul Prost"/>
    <s v="Home Office"/>
    <s v="United States"/>
    <s v="Springfield"/>
    <x v="24"/>
    <n v="45503"/>
    <x v="3"/>
    <s v="FUR-FU-10000758"/>
    <x v="0"/>
    <s v="Furnishings"/>
    <x v="1082"/>
    <n v="148.28800000000001"/>
    <n v="7"/>
    <n v="0.2"/>
    <n v="29.657599999999988"/>
    <n v="0.1999999999999999"/>
    <n v="4.2367999999999979"/>
    <n v="21.184000000000001"/>
    <n v="26.48"/>
    <n v="29.657600000000002"/>
  </r>
  <r>
    <n v="3640"/>
    <s v="CA-2016-145177"/>
    <d v="2016-11-10T00:00:00"/>
    <x v="0"/>
    <d v="2016-11-14T00:00:00"/>
    <s v="Standard Class"/>
    <s v="PP-18955"/>
    <s v="Paul Prost"/>
    <s v="Home Office"/>
    <s v="United States"/>
    <s v="Springfield"/>
    <x v="24"/>
    <n v="45503"/>
    <x v="3"/>
    <s v="OFF-PA-10000682"/>
    <x v="1"/>
    <s v="Paper"/>
    <x v="868"/>
    <n v="4.6240000000000006"/>
    <n v="1"/>
    <n v="0.2"/>
    <n v="1.6762000000000001"/>
    <n v="0.36249999999999999"/>
    <n v="1.6762000000000001"/>
    <n v="4.6240000000000006"/>
    <n v="5.78"/>
    <n v="0.92480000000000018"/>
  </r>
  <r>
    <n v="3641"/>
    <s v="CA-2016-145177"/>
    <d v="2016-11-10T00:00:00"/>
    <x v="0"/>
    <d v="2016-11-14T00:00:00"/>
    <s v="Standard Class"/>
    <s v="PP-18955"/>
    <s v="Paul Prost"/>
    <s v="Home Office"/>
    <s v="United States"/>
    <s v="Springfield"/>
    <x v="24"/>
    <n v="45503"/>
    <x v="3"/>
    <s v="TEC-AC-10002550"/>
    <x v="2"/>
    <s v="Accessories"/>
    <x v="1548"/>
    <n v="178.92000000000002"/>
    <n v="7"/>
    <n v="0.2"/>
    <n v="-29.074500000000008"/>
    <n v="-0.16250000000000003"/>
    <n v="-4.1535000000000011"/>
    <n v="25.560000000000002"/>
    <n v="31.95"/>
    <n v="35.784000000000006"/>
  </r>
  <r>
    <n v="3642"/>
    <s v="CA-2016-145177"/>
    <d v="2016-11-10T00:00:00"/>
    <x v="0"/>
    <d v="2016-11-14T00:00:00"/>
    <s v="Standard Class"/>
    <s v="PP-18955"/>
    <s v="Paul Prost"/>
    <s v="Home Office"/>
    <s v="United States"/>
    <s v="Springfield"/>
    <x v="24"/>
    <n v="45503"/>
    <x v="3"/>
    <s v="OFF-BI-10002082"/>
    <x v="1"/>
    <s v="Binders"/>
    <x v="1182"/>
    <n v="69.888000000000005"/>
    <n v="7"/>
    <n v="0.7"/>
    <n v="-46.591999999999999"/>
    <n v="-0.66666666666666663"/>
    <n v="-6.6559999999999997"/>
    <n v="9.984"/>
    <n v="33.279999999999994"/>
    <n v="48.921599999999998"/>
  </r>
  <r>
    <n v="3643"/>
    <s v="CA-2014-156594"/>
    <d v="2014-12-20T00:00:00"/>
    <x v="20"/>
    <d v="2014-12-23T00:00:00"/>
    <s v="Second Class"/>
    <s v="MC-17845"/>
    <s v="Michael Chen"/>
    <s v="Consumer"/>
    <s v="United States"/>
    <s v="Los Angeles"/>
    <x v="1"/>
    <n v="90008"/>
    <x v="1"/>
    <s v="OFF-BI-10004632"/>
    <x v="1"/>
    <s v="Binders"/>
    <x v="569"/>
    <n v="487.98400000000004"/>
    <n v="2"/>
    <n v="0.2"/>
    <n v="152.49499999999998"/>
    <n v="0.31249999999999994"/>
    <n v="76.247499999999988"/>
    <n v="243.99200000000002"/>
    <n v="304.99"/>
    <n v="97.596800000000016"/>
  </r>
  <r>
    <n v="3644"/>
    <s v="CA-2014-156594"/>
    <d v="2014-12-20T00:00:00"/>
    <x v="20"/>
    <d v="2014-12-23T00:00:00"/>
    <s v="Second Class"/>
    <s v="MC-17845"/>
    <s v="Michael Chen"/>
    <s v="Consumer"/>
    <s v="United States"/>
    <s v="Los Angeles"/>
    <x v="1"/>
    <n v="90008"/>
    <x v="1"/>
    <s v="OFF-AR-10001725"/>
    <x v="1"/>
    <s v="Art"/>
    <x v="1549"/>
    <n v="47.3"/>
    <n v="2"/>
    <n v="0"/>
    <n v="12.298000000000002"/>
    <n v="0.26000000000000006"/>
    <n v="6.1490000000000009"/>
    <n v="23.65"/>
    <n v="23.65"/>
    <n v="0"/>
  </r>
  <r>
    <n v="3645"/>
    <s v="CA-2014-156594"/>
    <d v="2014-12-20T00:00:00"/>
    <x v="20"/>
    <d v="2014-12-23T00:00:00"/>
    <s v="Second Class"/>
    <s v="MC-17845"/>
    <s v="Michael Chen"/>
    <s v="Consumer"/>
    <s v="United States"/>
    <s v="Los Angeles"/>
    <x v="1"/>
    <n v="90008"/>
    <x v="1"/>
    <s v="OFF-AR-10004269"/>
    <x v="1"/>
    <s v="Art"/>
    <x v="1550"/>
    <n v="4.13"/>
    <n v="1"/>
    <n v="0"/>
    <n v="1.1564000000000001"/>
    <n v="0.28000000000000003"/>
    <n v="1.1564000000000001"/>
    <n v="4.13"/>
    <n v="4.13"/>
    <n v="0"/>
  </r>
  <r>
    <n v="3646"/>
    <s v="CA-2014-156594"/>
    <d v="2014-12-20T00:00:00"/>
    <x v="20"/>
    <d v="2014-12-23T00:00:00"/>
    <s v="Second Class"/>
    <s v="MC-17845"/>
    <s v="Michael Chen"/>
    <s v="Consumer"/>
    <s v="United States"/>
    <s v="Los Angeles"/>
    <x v="1"/>
    <n v="90008"/>
    <x v="1"/>
    <s v="OFF-BI-10003007"/>
    <x v="1"/>
    <s v="Binders"/>
    <x v="1551"/>
    <n v="155.12"/>
    <n v="5"/>
    <n v="0.2"/>
    <n v="50.413999999999987"/>
    <n v="0.3249999999999999"/>
    <n v="10.082799999999997"/>
    <n v="31.024000000000001"/>
    <n v="38.78"/>
    <n v="31.024000000000001"/>
  </r>
  <r>
    <n v="3647"/>
    <s v="CA-2014-146528"/>
    <d v="2014-07-25T00:00:00"/>
    <x v="39"/>
    <d v="2014-07-27T00:00:00"/>
    <s v="Second Class"/>
    <s v="VF-21715"/>
    <s v="Vicky Freymann"/>
    <s v="Home Office"/>
    <s v="United States"/>
    <s v="Los Angeles"/>
    <x v="1"/>
    <n v="90045"/>
    <x v="1"/>
    <s v="OFF-PA-10002195"/>
    <x v="1"/>
    <s v="Paper"/>
    <x v="1552"/>
    <n v="6.48"/>
    <n v="1"/>
    <n v="0"/>
    <n v="3.1752000000000002"/>
    <n v="0.49"/>
    <n v="3.1752000000000002"/>
    <n v="6.48"/>
    <n v="6.48"/>
    <n v="0"/>
  </r>
  <r>
    <n v="3648"/>
    <s v="CA-2014-146528"/>
    <d v="2014-07-25T00:00:00"/>
    <x v="39"/>
    <d v="2014-07-27T00:00:00"/>
    <s v="Second Class"/>
    <s v="VF-21715"/>
    <s v="Vicky Freymann"/>
    <s v="Home Office"/>
    <s v="United States"/>
    <s v="Los Angeles"/>
    <x v="1"/>
    <n v="90045"/>
    <x v="1"/>
    <s v="OFF-SU-10002522"/>
    <x v="1"/>
    <s v="Supplies"/>
    <x v="1553"/>
    <n v="15.52"/>
    <n v="4"/>
    <n v="0"/>
    <n v="4.5007999999999981"/>
    <n v="0.28999999999999987"/>
    <n v="1.1251999999999995"/>
    <n v="3.88"/>
    <n v="3.88"/>
    <n v="0"/>
  </r>
  <r>
    <n v="3649"/>
    <s v="CA-2015-168459"/>
    <d v="2015-11-22T00:00:00"/>
    <x v="6"/>
    <d v="2015-11-27T00:00:00"/>
    <s v="Standard Class"/>
    <s v="MC-17275"/>
    <s v="Marc Crier"/>
    <s v="Consumer"/>
    <s v="United States"/>
    <s v="Memphis"/>
    <x v="18"/>
    <n v="38109"/>
    <x v="0"/>
    <s v="OFF-BI-10003712"/>
    <x v="1"/>
    <s v="Binders"/>
    <x v="696"/>
    <n v="2.9460000000000006"/>
    <n v="2"/>
    <n v="0.7"/>
    <n v="-2.0621999999999998"/>
    <n v="-0.69999999999999973"/>
    <n v="-1.0310999999999999"/>
    <n v="1.4730000000000003"/>
    <n v="4.91"/>
    <n v="2.0622000000000003"/>
  </r>
  <r>
    <n v="3650"/>
    <s v="CA-2015-168459"/>
    <d v="2015-11-22T00:00:00"/>
    <x v="6"/>
    <d v="2015-11-27T00:00:00"/>
    <s v="Standard Class"/>
    <s v="MC-17275"/>
    <s v="Marc Crier"/>
    <s v="Consumer"/>
    <s v="United States"/>
    <s v="Memphis"/>
    <x v="18"/>
    <n v="38109"/>
    <x v="0"/>
    <s v="OFF-FA-10004854"/>
    <x v="1"/>
    <s v="Fasteners"/>
    <x v="271"/>
    <n v="55.104000000000006"/>
    <n v="6"/>
    <n v="0.2"/>
    <n v="18.597599999999993"/>
    <n v="0.33749999999999986"/>
    <n v="3.0995999999999988"/>
    <n v="9.1840000000000011"/>
    <n v="11.48"/>
    <n v="11.020800000000001"/>
  </r>
  <r>
    <n v="3651"/>
    <s v="CA-2017-109960"/>
    <d v="2017-12-09T00:00:00"/>
    <x v="22"/>
    <d v="2017-12-11T00:00:00"/>
    <s v="Second Class"/>
    <s v="DB-13210"/>
    <s v="Dean Braden"/>
    <s v="Consumer"/>
    <s v="United States"/>
    <s v="Detroit"/>
    <x v="12"/>
    <n v="48234"/>
    <x v="2"/>
    <s v="TEC-AC-10004859"/>
    <x v="2"/>
    <s v="Accessories"/>
    <x v="1554"/>
    <n v="104.88"/>
    <n v="6"/>
    <n v="0"/>
    <n v="41.952000000000005"/>
    <n v="0.40000000000000008"/>
    <n v="6.9920000000000009"/>
    <n v="17.48"/>
    <n v="17.48"/>
    <n v="0"/>
  </r>
  <r>
    <n v="3652"/>
    <s v="CA-2017-109960"/>
    <d v="2017-12-09T00:00:00"/>
    <x v="22"/>
    <d v="2017-12-11T00:00:00"/>
    <s v="Second Class"/>
    <s v="DB-13210"/>
    <s v="Dean Braden"/>
    <s v="Consumer"/>
    <s v="United States"/>
    <s v="Detroit"/>
    <x v="12"/>
    <n v="48234"/>
    <x v="2"/>
    <s v="OFF-AR-10001860"/>
    <x v="1"/>
    <s v="Art"/>
    <x v="916"/>
    <n v="34.700000000000003"/>
    <n v="5"/>
    <n v="0"/>
    <n v="12.492000000000001"/>
    <n v="0.36"/>
    <n v="2.4984000000000002"/>
    <n v="6.94"/>
    <n v="6.94"/>
    <n v="0"/>
  </r>
  <r>
    <n v="3653"/>
    <s v="CA-2017-109960"/>
    <d v="2017-12-09T00:00:00"/>
    <x v="22"/>
    <d v="2017-12-11T00:00:00"/>
    <s v="Second Class"/>
    <s v="DB-13210"/>
    <s v="Dean Braden"/>
    <s v="Consumer"/>
    <s v="United States"/>
    <s v="Detroit"/>
    <x v="12"/>
    <n v="48234"/>
    <x v="2"/>
    <s v="OFF-BI-10001636"/>
    <x v="1"/>
    <s v="Binders"/>
    <x v="674"/>
    <n v="33.72"/>
    <n v="4"/>
    <n v="0"/>
    <n v="15.511199999999999"/>
    <n v="0.45999999999999996"/>
    <n v="3.8777999999999997"/>
    <n v="8.43"/>
    <n v="8.43"/>
    <n v="0"/>
  </r>
  <r>
    <n v="3654"/>
    <s v="CA-2017-109960"/>
    <d v="2017-12-09T00:00:00"/>
    <x v="22"/>
    <d v="2017-12-11T00:00:00"/>
    <s v="Second Class"/>
    <s v="DB-13210"/>
    <s v="Dean Braden"/>
    <s v="Consumer"/>
    <s v="United States"/>
    <s v="Detroit"/>
    <x v="12"/>
    <n v="48234"/>
    <x v="2"/>
    <s v="OFF-PA-10000349"/>
    <x v="1"/>
    <s v="Paper"/>
    <x v="33"/>
    <n v="14.940000000000001"/>
    <n v="3"/>
    <n v="0"/>
    <n v="7.0218000000000007"/>
    <n v="0.47000000000000003"/>
    <n v="2.3406000000000002"/>
    <n v="4.9800000000000004"/>
    <n v="4.9800000000000004"/>
    <n v="0"/>
  </r>
  <r>
    <n v="3655"/>
    <s v="CA-2017-133004"/>
    <d v="2017-08-31T00:00:00"/>
    <x v="43"/>
    <d v="2017-09-05T00:00:00"/>
    <s v="Standard Class"/>
    <s v="AJ-10945"/>
    <s v="Ashley Jarboe"/>
    <s v="Consumer"/>
    <s v="United States"/>
    <s v="Lawrence"/>
    <x v="14"/>
    <n v="46226"/>
    <x v="2"/>
    <s v="OFF-AP-10002439"/>
    <x v="1"/>
    <s v="Appliances"/>
    <x v="553"/>
    <n v="638.73"/>
    <n v="9"/>
    <n v="0"/>
    <n v="166.06979999999999"/>
    <n v="0.25999999999999995"/>
    <n v="18.452199999999998"/>
    <n v="70.97"/>
    <n v="70.97"/>
    <n v="0"/>
  </r>
  <r>
    <n v="3656"/>
    <s v="CA-2017-168102"/>
    <d v="2017-04-24T00:00:00"/>
    <x v="4"/>
    <d v="2017-04-30T00:00:00"/>
    <s v="Standard Class"/>
    <s v="CP-12340"/>
    <s v="Christine Phan"/>
    <s v="Corporate"/>
    <s v="United States"/>
    <s v="Jacksonville"/>
    <x v="2"/>
    <n v="32216"/>
    <x v="0"/>
    <s v="OFF-ST-10001370"/>
    <x v="1"/>
    <s v="Storage"/>
    <x v="1032"/>
    <n v="113.56800000000001"/>
    <n v="2"/>
    <n v="0.2"/>
    <n v="-21.294000000000018"/>
    <n v="-0.18750000000000014"/>
    <n v="-10.647000000000009"/>
    <n v="56.784000000000006"/>
    <n v="70.98"/>
    <n v="22.713600000000003"/>
  </r>
  <r>
    <n v="3657"/>
    <s v="CA-2017-158036"/>
    <d v="2017-09-08T00:00:00"/>
    <x v="15"/>
    <d v="2017-09-14T00:00:00"/>
    <s v="Standard Class"/>
    <s v="DB-13555"/>
    <s v="Dorothy Badders"/>
    <s v="Corporate"/>
    <s v="United States"/>
    <s v="Dublin"/>
    <x v="24"/>
    <n v="43017"/>
    <x v="3"/>
    <s v="TEC-AC-10002558"/>
    <x v="2"/>
    <s v="Accessories"/>
    <x v="1555"/>
    <n v="9.0960000000000001"/>
    <n v="1"/>
    <n v="0.2"/>
    <n v="1.7054999999999998"/>
    <n v="0.18749999999999997"/>
    <n v="1.7054999999999998"/>
    <n v="9.0960000000000001"/>
    <n v="11.37"/>
    <n v="1.8192000000000002"/>
  </r>
  <r>
    <n v="3658"/>
    <s v="CA-2015-128083"/>
    <d v="2015-03-12T00:00:00"/>
    <x v="29"/>
    <d v="2015-03-17T00:00:00"/>
    <s v="Standard Class"/>
    <s v="EB-13750"/>
    <s v="Edward Becker"/>
    <s v="Corporate"/>
    <s v="United States"/>
    <s v="Plantation"/>
    <x v="2"/>
    <n v="33317"/>
    <x v="0"/>
    <s v="OFF-EN-10004030"/>
    <x v="1"/>
    <s v="Envelopes"/>
    <x v="136"/>
    <n v="8.6880000000000006"/>
    <n v="3"/>
    <n v="0.2"/>
    <n v="2.9322000000000004"/>
    <n v="0.33750000000000002"/>
    <n v="0.97740000000000016"/>
    <n v="2.8960000000000004"/>
    <n v="3.6199999999999997"/>
    <n v="1.7376000000000003"/>
  </r>
  <r>
    <n v="3659"/>
    <s v="CA-2015-128083"/>
    <d v="2015-03-12T00:00:00"/>
    <x v="29"/>
    <d v="2015-03-17T00:00:00"/>
    <s v="Standard Class"/>
    <s v="EB-13750"/>
    <s v="Edward Becker"/>
    <s v="Corporate"/>
    <s v="United States"/>
    <s v="Plantation"/>
    <x v="2"/>
    <n v="33317"/>
    <x v="0"/>
    <s v="FUR-FU-10003194"/>
    <x v="0"/>
    <s v="Furnishings"/>
    <x v="76"/>
    <n v="30.880000000000003"/>
    <n v="4"/>
    <n v="0.2"/>
    <n v="3.8599999999999977"/>
    <n v="0.12499999999999992"/>
    <n v="0.96499999999999941"/>
    <n v="7.7200000000000006"/>
    <n v="9.65"/>
    <n v="6.176000000000001"/>
  </r>
  <r>
    <n v="3660"/>
    <s v="CA-2015-128083"/>
    <d v="2015-03-12T00:00:00"/>
    <x v="29"/>
    <d v="2015-03-17T00:00:00"/>
    <s v="Standard Class"/>
    <s v="EB-13750"/>
    <s v="Edward Becker"/>
    <s v="Corporate"/>
    <s v="United States"/>
    <s v="Plantation"/>
    <x v="2"/>
    <n v="33317"/>
    <x v="0"/>
    <s v="FUR-FU-10001731"/>
    <x v="0"/>
    <s v="Furnishings"/>
    <x v="1556"/>
    <n v="6.4080000000000004"/>
    <n v="3"/>
    <n v="0.2"/>
    <n v="1.4418"/>
    <n v="0.22499999999999998"/>
    <n v="0.48059999999999997"/>
    <n v="2.1360000000000001"/>
    <n v="2.67"/>
    <n v="1.2816000000000001"/>
  </r>
  <r>
    <n v="3661"/>
    <s v="CA-2016-161676"/>
    <d v="2016-07-18T00:00:00"/>
    <x v="16"/>
    <d v="2016-07-23T00:00:00"/>
    <s v="Standard Class"/>
    <s v="JP-15460"/>
    <s v="Jennifer Patt"/>
    <s v="Corporate"/>
    <s v="United States"/>
    <s v="Glendale"/>
    <x v="16"/>
    <n v="85301"/>
    <x v="1"/>
    <s v="OFF-SU-10004782"/>
    <x v="1"/>
    <s v="Supplies"/>
    <x v="1557"/>
    <n v="33.799999999999997"/>
    <n v="5"/>
    <n v="0.2"/>
    <n v="4.2249999999999979"/>
    <n v="0.12499999999999994"/>
    <n v="0.84499999999999953"/>
    <n v="6.76"/>
    <n v="8.4499999999999993"/>
    <n v="6.76"/>
  </r>
  <r>
    <n v="3662"/>
    <s v="CA-2016-155005"/>
    <d v="2016-06-13T00:00:00"/>
    <x v="1"/>
    <d v="2016-06-15T00:00:00"/>
    <s v="Second Class"/>
    <s v="SC-20050"/>
    <s v="Sample Company A"/>
    <s v="Home Office"/>
    <s v="United States"/>
    <s v="Jackson"/>
    <x v="12"/>
    <n v="49201"/>
    <x v="2"/>
    <s v="TEC-PH-10003484"/>
    <x v="2"/>
    <s v="Phones"/>
    <x v="1539"/>
    <n v="377.96999999999997"/>
    <n v="3"/>
    <n v="0"/>
    <n v="94.492500000000007"/>
    <n v="0.25000000000000006"/>
    <n v="31.497500000000002"/>
    <n v="125.99"/>
    <n v="125.99"/>
    <n v="0"/>
  </r>
  <r>
    <n v="3663"/>
    <s v="US-2017-129777"/>
    <d v="2017-07-03T00:00:00"/>
    <x v="10"/>
    <d v="2017-07-09T00:00:00"/>
    <s v="Standard Class"/>
    <s v="FM-14290"/>
    <s v="Frank Merwin"/>
    <s v="Home Office"/>
    <s v="United States"/>
    <s v="Quincy"/>
    <x v="31"/>
    <n v="2169"/>
    <x v="3"/>
    <s v="TEC-AC-10003590"/>
    <x v="2"/>
    <s v="Accessories"/>
    <x v="1102"/>
    <n v="258.89999999999998"/>
    <n v="10"/>
    <n v="0"/>
    <n v="93.203999999999994"/>
    <n v="0.36"/>
    <n v="9.3203999999999994"/>
    <n v="25.889999999999997"/>
    <n v="25.889999999999997"/>
    <n v="0"/>
  </r>
  <r>
    <n v="3664"/>
    <s v="US-2017-129777"/>
    <d v="2017-07-03T00:00:00"/>
    <x v="10"/>
    <d v="2017-07-09T00:00:00"/>
    <s v="Standard Class"/>
    <s v="FM-14290"/>
    <s v="Frank Merwin"/>
    <s v="Home Office"/>
    <s v="United States"/>
    <s v="Quincy"/>
    <x v="31"/>
    <n v="2169"/>
    <x v="3"/>
    <s v="OFF-PA-10001970"/>
    <x v="1"/>
    <s v="Paper"/>
    <x v="314"/>
    <n v="24.56"/>
    <n v="2"/>
    <n v="0"/>
    <n v="11.543199999999999"/>
    <n v="0.47"/>
    <n v="5.7715999999999994"/>
    <n v="12.28"/>
    <n v="12.28"/>
    <n v="0"/>
  </r>
  <r>
    <n v="3665"/>
    <s v="CA-2014-129364"/>
    <d v="2014-12-08T00:00:00"/>
    <x v="20"/>
    <d v="2014-12-13T00:00:00"/>
    <s v="Standard Class"/>
    <s v="TB-21250"/>
    <s v="Tim Brockman"/>
    <s v="Consumer"/>
    <s v="United States"/>
    <s v="Salem"/>
    <x v="21"/>
    <n v="97301"/>
    <x v="1"/>
    <s v="OFF-LA-10001569"/>
    <x v="1"/>
    <s v="Labels"/>
    <x v="639"/>
    <n v="27.888000000000002"/>
    <n v="7"/>
    <n v="0.2"/>
    <n v="9.0635999999999974"/>
    <n v="0.3249999999999999"/>
    <n v="1.2947999999999997"/>
    <n v="3.9840000000000004"/>
    <n v="4.9799999999999995"/>
    <n v="5.5776000000000003"/>
  </r>
  <r>
    <n v="3666"/>
    <s v="CA-2014-129364"/>
    <d v="2014-12-08T00:00:00"/>
    <x v="20"/>
    <d v="2014-12-13T00:00:00"/>
    <s v="Standard Class"/>
    <s v="TB-21250"/>
    <s v="Tim Brockman"/>
    <s v="Consumer"/>
    <s v="United States"/>
    <s v="Salem"/>
    <x v="21"/>
    <n v="97301"/>
    <x v="1"/>
    <s v="OFF-BI-10001132"/>
    <x v="1"/>
    <s v="Binders"/>
    <x v="636"/>
    <n v="6.4560000000000004"/>
    <n v="4"/>
    <n v="0.7"/>
    <n v="-4.5191999999999979"/>
    <n v="-0.69999999999999962"/>
    <n v="-1.1297999999999995"/>
    <n v="1.6140000000000001"/>
    <n v="5.38"/>
    <n v="4.5191999999999997"/>
  </r>
  <r>
    <n v="3667"/>
    <s v="CA-2014-129364"/>
    <d v="2014-12-08T00:00:00"/>
    <x v="20"/>
    <d v="2014-12-13T00:00:00"/>
    <s v="Standard Class"/>
    <s v="TB-21250"/>
    <s v="Tim Brockman"/>
    <s v="Consumer"/>
    <s v="United States"/>
    <s v="Salem"/>
    <x v="21"/>
    <n v="97301"/>
    <x v="1"/>
    <s v="TEC-PH-10003095"/>
    <x v="2"/>
    <s v="Phones"/>
    <x v="1500"/>
    <n v="52.679999999999993"/>
    <n v="3"/>
    <n v="0.2"/>
    <n v="19.754999999999999"/>
    <n v="0.37500000000000006"/>
    <n v="6.585"/>
    <n v="17.559999999999999"/>
    <n v="21.949999999999992"/>
    <n v="10.536"/>
  </r>
  <r>
    <n v="3668"/>
    <s v="CA-2014-129364"/>
    <d v="2014-12-08T00:00:00"/>
    <x v="20"/>
    <d v="2014-12-13T00:00:00"/>
    <s v="Standard Class"/>
    <s v="TB-21250"/>
    <s v="Tim Brockman"/>
    <s v="Consumer"/>
    <s v="United States"/>
    <s v="Salem"/>
    <x v="21"/>
    <n v="97301"/>
    <x v="1"/>
    <s v="OFF-SU-10000432"/>
    <x v="1"/>
    <s v="Supplies"/>
    <x v="1558"/>
    <n v="13.88"/>
    <n v="5"/>
    <n v="0.2"/>
    <n v="-2.6025000000000014"/>
    <n v="-0.18750000000000008"/>
    <n v="-0.5205000000000003"/>
    <n v="2.7760000000000002"/>
    <n v="3.47"/>
    <n v="2.7760000000000002"/>
  </r>
  <r>
    <n v="3669"/>
    <s v="CA-2014-129364"/>
    <d v="2014-12-08T00:00:00"/>
    <x v="20"/>
    <d v="2014-12-13T00:00:00"/>
    <s v="Standard Class"/>
    <s v="TB-21250"/>
    <s v="Tim Brockman"/>
    <s v="Consumer"/>
    <s v="United States"/>
    <s v="Salem"/>
    <x v="21"/>
    <n v="97301"/>
    <x v="1"/>
    <s v="TEC-AC-10004227"/>
    <x v="2"/>
    <s v="Accessories"/>
    <x v="1409"/>
    <n v="103.92000000000002"/>
    <n v="10"/>
    <n v="0.2"/>
    <n v="-18.186000000000014"/>
    <n v="-0.1750000000000001"/>
    <n v="-1.8186000000000013"/>
    <n v="10.392000000000001"/>
    <n v="12.990000000000002"/>
    <n v="20.784000000000006"/>
  </r>
  <r>
    <n v="3670"/>
    <s v="CA-2014-129364"/>
    <d v="2014-12-08T00:00:00"/>
    <x v="20"/>
    <d v="2014-12-13T00:00:00"/>
    <s v="Standard Class"/>
    <s v="TB-21250"/>
    <s v="Tim Brockman"/>
    <s v="Consumer"/>
    <s v="United States"/>
    <s v="Salem"/>
    <x v="21"/>
    <n v="97301"/>
    <x v="1"/>
    <s v="OFF-LA-10004409"/>
    <x v="1"/>
    <s v="Labels"/>
    <x v="1559"/>
    <n v="11.52"/>
    <n v="5"/>
    <n v="0.2"/>
    <n v="3.7439999999999989"/>
    <n v="0.3249999999999999"/>
    <n v="0.7487999999999998"/>
    <n v="2.3039999999999998"/>
    <n v="2.88"/>
    <n v="2.3039999999999998"/>
  </r>
  <r>
    <n v="3671"/>
    <s v="CA-2014-129364"/>
    <d v="2014-12-08T00:00:00"/>
    <x v="20"/>
    <d v="2014-12-13T00:00:00"/>
    <s v="Standard Class"/>
    <s v="TB-21250"/>
    <s v="Tim Brockman"/>
    <s v="Consumer"/>
    <s v="United States"/>
    <s v="Salem"/>
    <x v="21"/>
    <n v="97301"/>
    <x v="1"/>
    <s v="OFF-PA-10001569"/>
    <x v="1"/>
    <s v="Paper"/>
    <x v="55"/>
    <n v="10.368000000000002"/>
    <n v="2"/>
    <n v="0.2"/>
    <n v="3.6288"/>
    <n v="0.34999999999999992"/>
    <n v="1.8144"/>
    <n v="5.1840000000000011"/>
    <n v="6.4800000000000013"/>
    <n v="2.0736000000000003"/>
  </r>
  <r>
    <n v="3672"/>
    <s v="CA-2014-129364"/>
    <d v="2014-12-08T00:00:00"/>
    <x v="20"/>
    <d v="2014-12-13T00:00:00"/>
    <s v="Standard Class"/>
    <s v="TB-21250"/>
    <s v="Tim Brockman"/>
    <s v="Consumer"/>
    <s v="United States"/>
    <s v="Salem"/>
    <x v="21"/>
    <n v="97301"/>
    <x v="1"/>
    <s v="OFF-ST-10001031"/>
    <x v="1"/>
    <s v="Storage"/>
    <x v="1560"/>
    <n v="39.072000000000003"/>
    <n v="3"/>
    <n v="0.2"/>
    <n v="2.9304000000000023"/>
    <n v="7.5000000000000053E-2"/>
    <n v="0.97680000000000078"/>
    <n v="13.024000000000001"/>
    <n v="16.279999999999998"/>
    <n v="7.8144000000000009"/>
  </r>
  <r>
    <n v="3673"/>
    <s v="CA-2016-104969"/>
    <d v="2016-04-08T00:00:00"/>
    <x v="25"/>
    <d v="2016-04-14T00:00:00"/>
    <s v="Standard Class"/>
    <s v="EH-14125"/>
    <s v="Eugene Hildebrand"/>
    <s v="Home Office"/>
    <s v="United States"/>
    <s v="Troy"/>
    <x v="24"/>
    <n v="45373"/>
    <x v="3"/>
    <s v="OFF-EN-10002312"/>
    <x v="1"/>
    <s v="Envelopes"/>
    <x v="1462"/>
    <n v="8.8719999999999999"/>
    <n v="1"/>
    <n v="0.2"/>
    <n v="3.2161"/>
    <n v="0.36249999999999999"/>
    <n v="3.2161"/>
    <n v="8.8719999999999999"/>
    <n v="11.09"/>
    <n v="1.7744"/>
  </r>
  <r>
    <n v="3674"/>
    <s v="CA-2016-104969"/>
    <d v="2016-04-08T00:00:00"/>
    <x v="25"/>
    <d v="2016-04-14T00:00:00"/>
    <s v="Standard Class"/>
    <s v="EH-14125"/>
    <s v="Eugene Hildebrand"/>
    <s v="Home Office"/>
    <s v="United States"/>
    <s v="Troy"/>
    <x v="24"/>
    <n v="45373"/>
    <x v="3"/>
    <s v="OFF-BI-10004224"/>
    <x v="1"/>
    <s v="Binders"/>
    <x v="1070"/>
    <n v="121.10400000000003"/>
    <n v="6"/>
    <n v="0.7"/>
    <n v="-100.91999999999999"/>
    <n v="-0.83333333333333304"/>
    <n v="-16.819999999999997"/>
    <n v="20.184000000000005"/>
    <n v="67.28"/>
    <n v="84.772800000000018"/>
  </r>
  <r>
    <n v="3675"/>
    <s v="CA-2017-154109"/>
    <d v="2017-11-06T00:00:00"/>
    <x v="23"/>
    <d v="2017-11-11T00:00:00"/>
    <s v="Standard Class"/>
    <s v="ML-17410"/>
    <s v="Maris LaWare"/>
    <s v="Consumer"/>
    <s v="United States"/>
    <s v="Philadelphia"/>
    <x v="9"/>
    <n v="19143"/>
    <x v="3"/>
    <s v="FUR-CH-10003774"/>
    <x v="0"/>
    <s v="Chairs"/>
    <x v="1194"/>
    <n v="127.372"/>
    <n v="2"/>
    <n v="0.3"/>
    <n v="-30.933200000000006"/>
    <n v="-0.24285714285714291"/>
    <n v="-15.466600000000003"/>
    <n v="63.686"/>
    <n v="90.98"/>
    <n v="38.211599999999997"/>
  </r>
  <r>
    <n v="3676"/>
    <s v="CA-2017-154109"/>
    <d v="2017-11-06T00:00:00"/>
    <x v="23"/>
    <d v="2017-11-11T00:00:00"/>
    <s v="Standard Class"/>
    <s v="ML-17410"/>
    <s v="Maris LaWare"/>
    <s v="Consumer"/>
    <s v="United States"/>
    <s v="Philadelphia"/>
    <x v="9"/>
    <n v="19143"/>
    <x v="3"/>
    <s v="OFF-PA-10000157"/>
    <x v="1"/>
    <s v="Paper"/>
    <x v="369"/>
    <n v="47.952000000000005"/>
    <n v="3"/>
    <n v="0.2"/>
    <n v="16.183799999999998"/>
    <n v="0.33749999999999991"/>
    <n v="5.3945999999999996"/>
    <n v="15.984000000000002"/>
    <n v="19.98"/>
    <n v="9.5904000000000007"/>
  </r>
  <r>
    <n v="3677"/>
    <s v="CA-2015-156440"/>
    <d v="2015-12-05T00:00:00"/>
    <x v="14"/>
    <d v="2015-12-09T00:00:00"/>
    <s v="Standard Class"/>
    <s v="MH-17620"/>
    <s v="Matt Hagelstein"/>
    <s v="Corporate"/>
    <s v="United States"/>
    <s v="San Diego"/>
    <x v="1"/>
    <n v="92105"/>
    <x v="1"/>
    <s v="FUR-FU-10004090"/>
    <x v="0"/>
    <s v="Furnishings"/>
    <x v="642"/>
    <n v="44.46"/>
    <n v="2"/>
    <n v="0"/>
    <n v="14.671799999999998"/>
    <n v="0.32999999999999996"/>
    <n v="7.3358999999999988"/>
    <n v="22.23"/>
    <n v="22.23"/>
    <n v="0"/>
  </r>
  <r>
    <n v="3678"/>
    <s v="CA-2015-132626"/>
    <d v="2015-07-09T00:00:00"/>
    <x v="38"/>
    <d v="2015-07-14T00:00:00"/>
    <s v="Standard Class"/>
    <s v="BT-11680"/>
    <s v="Brian Thompson"/>
    <s v="Consumer"/>
    <s v="United States"/>
    <s v="Clinton"/>
    <x v="39"/>
    <n v="20735"/>
    <x v="3"/>
    <s v="OFF-FA-10002763"/>
    <x v="1"/>
    <s v="Fasteners"/>
    <x v="1420"/>
    <n v="15.8"/>
    <n v="4"/>
    <n v="0"/>
    <n v="5.0559999999999992"/>
    <n v="0.31999999999999995"/>
    <n v="1.2639999999999998"/>
    <n v="3.95"/>
    <n v="3.95"/>
    <n v="0"/>
  </r>
  <r>
    <n v="3679"/>
    <s v="CA-2015-132626"/>
    <d v="2015-07-09T00:00:00"/>
    <x v="38"/>
    <d v="2015-07-14T00:00:00"/>
    <s v="Standard Class"/>
    <s v="BT-11680"/>
    <s v="Brian Thompson"/>
    <s v="Consumer"/>
    <s v="United States"/>
    <s v="Clinton"/>
    <x v="39"/>
    <n v="20735"/>
    <x v="3"/>
    <s v="TEC-MA-10002428"/>
    <x v="2"/>
    <s v="Machines"/>
    <x v="1507"/>
    <n v="464.97"/>
    <n v="3"/>
    <n v="0"/>
    <n v="209.23649999999998"/>
    <n v="0.4499999999999999"/>
    <n v="69.745499999999993"/>
    <n v="154.99"/>
    <n v="154.99"/>
    <n v="0"/>
  </r>
  <r>
    <n v="3680"/>
    <s v="CA-2015-132626"/>
    <d v="2015-07-09T00:00:00"/>
    <x v="38"/>
    <d v="2015-07-14T00:00:00"/>
    <s v="Standard Class"/>
    <s v="BT-11680"/>
    <s v="Brian Thompson"/>
    <s v="Consumer"/>
    <s v="United States"/>
    <s v="Clinton"/>
    <x v="39"/>
    <n v="20735"/>
    <x v="3"/>
    <s v="FUR-FU-10002918"/>
    <x v="0"/>
    <s v="Furnishings"/>
    <x v="269"/>
    <n v="181.96"/>
    <n v="2"/>
    <n v="0"/>
    <n v="20.015600000000006"/>
    <n v="0.11000000000000003"/>
    <n v="10.007800000000003"/>
    <n v="90.98"/>
    <n v="90.98"/>
    <n v="0"/>
  </r>
  <r>
    <n v="3681"/>
    <s v="CA-2015-132626"/>
    <d v="2015-07-09T00:00:00"/>
    <x v="38"/>
    <d v="2015-07-14T00:00:00"/>
    <s v="Standard Class"/>
    <s v="BT-11680"/>
    <s v="Brian Thompson"/>
    <s v="Consumer"/>
    <s v="United States"/>
    <s v="Clinton"/>
    <x v="39"/>
    <n v="20735"/>
    <x v="3"/>
    <s v="OFF-LA-10000476"/>
    <x v="1"/>
    <s v="Labels"/>
    <x v="1561"/>
    <n v="12.39"/>
    <n v="3"/>
    <n v="0"/>
    <n v="5.6993999999999998"/>
    <n v="0.45999999999999996"/>
    <n v="1.8997999999999999"/>
    <n v="4.13"/>
    <n v="4.13"/>
    <n v="0"/>
  </r>
  <r>
    <n v="3682"/>
    <s v="CA-2015-132626"/>
    <d v="2015-07-09T00:00:00"/>
    <x v="38"/>
    <d v="2015-07-14T00:00:00"/>
    <s v="Standard Class"/>
    <s v="BT-11680"/>
    <s v="Brian Thompson"/>
    <s v="Consumer"/>
    <s v="United States"/>
    <s v="Clinton"/>
    <x v="39"/>
    <n v="20735"/>
    <x v="3"/>
    <s v="OFF-BI-10002854"/>
    <x v="1"/>
    <s v="Binders"/>
    <x v="904"/>
    <n v="84.09"/>
    <n v="3"/>
    <n v="0"/>
    <n v="42.045000000000002"/>
    <n v="0.5"/>
    <n v="14.015000000000001"/>
    <n v="28.03"/>
    <n v="28.03"/>
    <n v="0"/>
  </r>
  <r>
    <n v="3683"/>
    <s v="CA-2015-132626"/>
    <d v="2015-07-09T00:00:00"/>
    <x v="38"/>
    <d v="2015-07-14T00:00:00"/>
    <s v="Standard Class"/>
    <s v="BT-11680"/>
    <s v="Brian Thompson"/>
    <s v="Consumer"/>
    <s v="United States"/>
    <s v="Clinton"/>
    <x v="39"/>
    <n v="20735"/>
    <x v="3"/>
    <s v="OFF-AR-10002987"/>
    <x v="1"/>
    <s v="Art"/>
    <x v="1562"/>
    <n v="79.36"/>
    <n v="4"/>
    <n v="0"/>
    <n v="32.537600000000005"/>
    <n v="0.41000000000000009"/>
    <n v="8.1344000000000012"/>
    <n v="19.84"/>
    <n v="19.84"/>
    <n v="0"/>
  </r>
  <r>
    <n v="3684"/>
    <s v="CA-2015-132626"/>
    <d v="2015-07-09T00:00:00"/>
    <x v="38"/>
    <d v="2015-07-14T00:00:00"/>
    <s v="Standard Class"/>
    <s v="BT-11680"/>
    <s v="Brian Thompson"/>
    <s v="Consumer"/>
    <s v="United States"/>
    <s v="Clinton"/>
    <x v="39"/>
    <n v="20735"/>
    <x v="3"/>
    <s v="OFF-BI-10004001"/>
    <x v="1"/>
    <s v="Binders"/>
    <x v="818"/>
    <n v="153.35999999999999"/>
    <n v="9"/>
    <n v="0"/>
    <n v="70.545599999999979"/>
    <n v="0.45999999999999991"/>
    <n v="7.8383999999999974"/>
    <n v="17.04"/>
    <n v="17.04"/>
    <n v="0"/>
  </r>
  <r>
    <n v="3685"/>
    <s v="CA-2015-132626"/>
    <d v="2015-07-09T00:00:00"/>
    <x v="38"/>
    <d v="2015-07-14T00:00:00"/>
    <s v="Standard Class"/>
    <s v="BT-11680"/>
    <s v="Brian Thompson"/>
    <s v="Consumer"/>
    <s v="United States"/>
    <s v="Clinton"/>
    <x v="39"/>
    <n v="20735"/>
    <x v="3"/>
    <s v="OFF-BI-10001634"/>
    <x v="1"/>
    <s v="Binders"/>
    <x v="24"/>
    <n v="43.68"/>
    <n v="6"/>
    <n v="0"/>
    <n v="21.403200000000002"/>
    <n v="0.49000000000000005"/>
    <n v="3.5672000000000001"/>
    <n v="7.28"/>
    <n v="7.28"/>
    <n v="0"/>
  </r>
  <r>
    <n v="3686"/>
    <s v="CA-2015-132626"/>
    <d v="2015-07-09T00:00:00"/>
    <x v="38"/>
    <d v="2015-07-14T00:00:00"/>
    <s v="Standard Class"/>
    <s v="BT-11680"/>
    <s v="Brian Thompson"/>
    <s v="Consumer"/>
    <s v="United States"/>
    <s v="Clinton"/>
    <x v="39"/>
    <n v="20735"/>
    <x v="3"/>
    <s v="OFF-ST-10003722"/>
    <x v="1"/>
    <s v="Storage"/>
    <x v="767"/>
    <n v="98.21"/>
    <n v="7"/>
    <n v="0"/>
    <n v="28.480899999999984"/>
    <n v="0.28999999999999987"/>
    <n v="4.068699999999998"/>
    <n v="14.03"/>
    <n v="14.03"/>
    <n v="0"/>
  </r>
  <r>
    <n v="3687"/>
    <s v="CA-2016-102792"/>
    <d v="2016-12-13T00:00:00"/>
    <x v="5"/>
    <d v="2016-12-19T00:00:00"/>
    <s v="Standard Class"/>
    <s v="JC-15340"/>
    <s v="Jasper Cacioppo"/>
    <s v="Consumer"/>
    <s v="United States"/>
    <s v="Riverside"/>
    <x v="1"/>
    <n v="92503"/>
    <x v="1"/>
    <s v="OFF-AR-10004757"/>
    <x v="1"/>
    <s v="Art"/>
    <x v="346"/>
    <n v="9.84"/>
    <n v="3"/>
    <n v="0"/>
    <n v="3.2471999999999994"/>
    <n v="0.32999999999999996"/>
    <n v="1.0823999999999998"/>
    <n v="3.28"/>
    <n v="3.28"/>
    <n v="0"/>
  </r>
  <r>
    <n v="3688"/>
    <s v="CA-2016-108567"/>
    <d v="2016-05-20T00:00:00"/>
    <x v="35"/>
    <d v="2016-05-24T00:00:00"/>
    <s v="Standard Class"/>
    <s v="DB-13210"/>
    <s v="Dean Braden"/>
    <s v="Consumer"/>
    <s v="United States"/>
    <s v="Port Saint Lucie"/>
    <x v="2"/>
    <n v="34952"/>
    <x v="0"/>
    <s v="OFF-BI-10004140"/>
    <x v="1"/>
    <s v="Binders"/>
    <x v="307"/>
    <n v="2.6940000000000004"/>
    <n v="2"/>
    <n v="0.7"/>
    <n v="-2.2450000000000001"/>
    <n v="-0.83333333333333326"/>
    <n v="-1.1225000000000001"/>
    <n v="1.3470000000000002"/>
    <n v="4.49"/>
    <n v="1.8858000000000001"/>
  </r>
  <r>
    <n v="3689"/>
    <s v="CA-2017-140760"/>
    <d v="2017-06-02T00:00:00"/>
    <x v="27"/>
    <d v="2017-06-05T00:00:00"/>
    <s v="Second Class"/>
    <s v="DO-13435"/>
    <s v="Denny Ordway"/>
    <s v="Consumer"/>
    <s v="United States"/>
    <s v="Mesa"/>
    <x v="16"/>
    <n v="85204"/>
    <x v="1"/>
    <s v="OFF-PA-10002479"/>
    <x v="1"/>
    <s v="Paper"/>
    <x v="219"/>
    <n v="25.344000000000001"/>
    <n v="6"/>
    <n v="0.2"/>
    <n v="7.92"/>
    <n v="0.3125"/>
    <n v="1.32"/>
    <n v="4.2240000000000002"/>
    <n v="5.2799999999999994"/>
    <n v="5.0688000000000004"/>
  </r>
  <r>
    <n v="3690"/>
    <s v="CA-2017-140760"/>
    <d v="2017-06-02T00:00:00"/>
    <x v="27"/>
    <d v="2017-06-05T00:00:00"/>
    <s v="Second Class"/>
    <s v="DO-13435"/>
    <s v="Denny Ordway"/>
    <s v="Consumer"/>
    <s v="United States"/>
    <s v="Mesa"/>
    <x v="16"/>
    <n v="85204"/>
    <x v="1"/>
    <s v="OFF-EN-10001141"/>
    <x v="1"/>
    <s v="Envelopes"/>
    <x v="598"/>
    <n v="43.92"/>
    <n v="5"/>
    <n v="0.2"/>
    <n v="15.921000000000003"/>
    <n v="0.36250000000000004"/>
    <n v="3.1842000000000006"/>
    <n v="8.7840000000000007"/>
    <n v="10.98"/>
    <n v="8.7840000000000007"/>
  </r>
  <r>
    <n v="3691"/>
    <s v="US-2015-131359"/>
    <d v="2015-10-30T00:00:00"/>
    <x v="2"/>
    <d v="2015-11-02T00:00:00"/>
    <s v="Second Class"/>
    <s v="FA-14230"/>
    <s v="Frank Atkinson"/>
    <s v="Corporate"/>
    <s v="United States"/>
    <s v="Denver"/>
    <x v="22"/>
    <n v="80219"/>
    <x v="1"/>
    <s v="TEC-MA-10000597"/>
    <x v="2"/>
    <s v="Machines"/>
    <x v="1299"/>
    <n v="59.994000000000007"/>
    <n v="2"/>
    <n v="0.7"/>
    <n v="-45.995400000000004"/>
    <n v="-0.76666666666666661"/>
    <n v="-22.997700000000002"/>
    <n v="29.997000000000003"/>
    <n v="99.99"/>
    <n v="41.995800000000003"/>
  </r>
  <r>
    <n v="3692"/>
    <s v="US-2015-131359"/>
    <d v="2015-10-30T00:00:00"/>
    <x v="2"/>
    <d v="2015-11-02T00:00:00"/>
    <s v="Second Class"/>
    <s v="FA-14230"/>
    <s v="Frank Atkinson"/>
    <s v="Corporate"/>
    <s v="United States"/>
    <s v="Denver"/>
    <x v="22"/>
    <n v="80219"/>
    <x v="1"/>
    <s v="TEC-CO-10001571"/>
    <x v="2"/>
    <s v="Copiers"/>
    <x v="1563"/>
    <n v="439.99200000000002"/>
    <n v="1"/>
    <n v="0.2"/>
    <n v="164.99700000000001"/>
    <n v="0.375"/>
    <n v="164.99700000000001"/>
    <n v="439.99200000000002"/>
    <n v="549.99"/>
    <n v="87.998400000000004"/>
  </r>
  <r>
    <n v="3693"/>
    <s v="US-2015-131359"/>
    <d v="2015-10-30T00:00:00"/>
    <x v="2"/>
    <d v="2015-11-02T00:00:00"/>
    <s v="Second Class"/>
    <s v="FA-14230"/>
    <s v="Frank Atkinson"/>
    <s v="Corporate"/>
    <s v="United States"/>
    <s v="Denver"/>
    <x v="22"/>
    <n v="80219"/>
    <x v="1"/>
    <s v="TEC-PH-10004531"/>
    <x v="2"/>
    <s v="Phones"/>
    <x v="721"/>
    <n v="87.96"/>
    <n v="5"/>
    <n v="0.2"/>
    <n v="30.785999999999998"/>
    <n v="0.35"/>
    <n v="6.1571999999999996"/>
    <n v="17.591999999999999"/>
    <n v="21.99"/>
    <n v="17.591999999999999"/>
  </r>
  <r>
    <n v="3694"/>
    <s v="US-2015-131359"/>
    <d v="2015-10-30T00:00:00"/>
    <x v="2"/>
    <d v="2015-11-02T00:00:00"/>
    <s v="Second Class"/>
    <s v="FA-14230"/>
    <s v="Frank Atkinson"/>
    <s v="Corporate"/>
    <s v="United States"/>
    <s v="Denver"/>
    <x v="22"/>
    <n v="80219"/>
    <x v="1"/>
    <s v="FUR-FU-10003026"/>
    <x v="0"/>
    <s v="Furnishings"/>
    <x v="1564"/>
    <n v="15.488"/>
    <n v="4"/>
    <n v="0.2"/>
    <n v="3.6783999999999999"/>
    <n v="0.23749999999999999"/>
    <n v="0.91959999999999997"/>
    <n v="3.8719999999999999"/>
    <n v="4.84"/>
    <n v="3.0975999999999999"/>
  </r>
  <r>
    <n v="3695"/>
    <s v="CA-2016-142097"/>
    <d v="2016-10-15T00:00:00"/>
    <x v="32"/>
    <d v="2016-10-20T00:00:00"/>
    <s v="Standard Class"/>
    <s v="QJ-19255"/>
    <s v="Quincy Jones"/>
    <s v="Corporate"/>
    <s v="United States"/>
    <s v="Springfield"/>
    <x v="17"/>
    <n v="22153"/>
    <x v="0"/>
    <s v="OFF-BI-10002082"/>
    <x v="1"/>
    <s v="Binders"/>
    <x v="1182"/>
    <n v="232.96"/>
    <n v="7"/>
    <n v="0"/>
    <n v="116.48"/>
    <n v="0.5"/>
    <n v="16.64"/>
    <n v="33.28"/>
    <n v="33.28"/>
    <n v="0"/>
  </r>
  <r>
    <n v="3696"/>
    <s v="CA-2016-142097"/>
    <d v="2016-10-15T00:00:00"/>
    <x v="32"/>
    <d v="2016-10-20T00:00:00"/>
    <s v="Standard Class"/>
    <s v="QJ-19255"/>
    <s v="Quincy Jones"/>
    <s v="Corporate"/>
    <s v="United States"/>
    <s v="Springfield"/>
    <x v="17"/>
    <n v="22153"/>
    <x v="0"/>
    <s v="OFF-EN-10002312"/>
    <x v="1"/>
    <s v="Envelopes"/>
    <x v="1462"/>
    <n v="66.539999999999992"/>
    <n v="6"/>
    <n v="0"/>
    <n v="32.604599999999998"/>
    <n v="0.49000000000000005"/>
    <n v="5.4340999999999999"/>
    <n v="11.089999999999998"/>
    <n v="11.089999999999998"/>
    <n v="0"/>
  </r>
  <r>
    <n v="3697"/>
    <s v="CA-2016-142097"/>
    <d v="2016-10-15T00:00:00"/>
    <x v="32"/>
    <d v="2016-10-20T00:00:00"/>
    <s v="Standard Class"/>
    <s v="QJ-19255"/>
    <s v="Quincy Jones"/>
    <s v="Corporate"/>
    <s v="United States"/>
    <s v="Springfield"/>
    <x v="17"/>
    <n v="22153"/>
    <x v="0"/>
    <s v="OFF-AP-10000696"/>
    <x v="1"/>
    <s v="Appliances"/>
    <x v="336"/>
    <n v="43.26"/>
    <n v="3"/>
    <n v="0"/>
    <n v="14.275799999999998"/>
    <n v="0.32999999999999996"/>
    <n v="4.7585999999999995"/>
    <n v="14.42"/>
    <n v="14.42"/>
    <n v="0"/>
  </r>
  <r>
    <n v="3698"/>
    <s v="CA-2015-151680"/>
    <d v="2015-11-19T00:00:00"/>
    <x v="6"/>
    <d v="2015-11-21T00:00:00"/>
    <s v="Second Class"/>
    <s v="TC-21475"/>
    <s v="Tony Chapman"/>
    <s v="Home Office"/>
    <s v="United States"/>
    <s v="Seattle"/>
    <x v="4"/>
    <n v="98115"/>
    <x v="1"/>
    <s v="FUR-FU-10000305"/>
    <x v="0"/>
    <s v="Furnishings"/>
    <x v="1446"/>
    <n v="141.96"/>
    <n v="2"/>
    <n v="0"/>
    <n v="22.7136"/>
    <n v="0.15999999999999998"/>
    <n v="11.3568"/>
    <n v="70.98"/>
    <n v="70.98"/>
    <n v="0"/>
  </r>
  <r>
    <n v="3699"/>
    <s v="CA-2014-140039"/>
    <d v="2014-09-13T00:00:00"/>
    <x v="30"/>
    <d v="2014-09-17T00:00:00"/>
    <s v="Standard Class"/>
    <s v="ON-18715"/>
    <s v="Odella Nelson"/>
    <s v="Corporate"/>
    <s v="United States"/>
    <s v="Tempe"/>
    <x v="16"/>
    <n v="85281"/>
    <x v="1"/>
    <s v="OFF-ST-10001034"/>
    <x v="1"/>
    <s v="Storage"/>
    <x v="1565"/>
    <n v="79.400000000000006"/>
    <n v="5"/>
    <n v="0.2"/>
    <n v="5.9550000000000054"/>
    <n v="7.5000000000000067E-2"/>
    <n v="1.1910000000000012"/>
    <n v="15.88"/>
    <n v="19.850000000000001"/>
    <n v="15.880000000000003"/>
  </r>
  <r>
    <n v="3700"/>
    <s v="CA-2017-160416"/>
    <d v="2017-11-13T00:00:00"/>
    <x v="23"/>
    <d v="2017-11-18T00:00:00"/>
    <s v="Second Class"/>
    <s v="AD-10180"/>
    <s v="Alan Dominguez"/>
    <s v="Home Office"/>
    <s v="United States"/>
    <s v="Yonkers"/>
    <x v="15"/>
    <n v="10701"/>
    <x v="3"/>
    <s v="TEC-AC-10004114"/>
    <x v="2"/>
    <s v="Accessories"/>
    <x v="375"/>
    <n v="163.96"/>
    <n v="4"/>
    <n v="0"/>
    <n v="70.502800000000008"/>
    <n v="0.43000000000000005"/>
    <n v="17.625700000000002"/>
    <n v="40.99"/>
    <n v="40.99"/>
    <n v="0"/>
  </r>
  <r>
    <n v="3701"/>
    <s v="CA-2017-169411"/>
    <d v="2017-12-24T00:00:00"/>
    <x v="22"/>
    <d v="2017-12-29T00:00:00"/>
    <s v="Standard Class"/>
    <s v="AC-10615"/>
    <s v="Ann Chong"/>
    <s v="Corporate"/>
    <s v="United States"/>
    <s v="Rochester"/>
    <x v="15"/>
    <n v="14609"/>
    <x v="3"/>
    <s v="FUR-FU-10001602"/>
    <x v="0"/>
    <s v="Furnishings"/>
    <x v="766"/>
    <n v="37.93"/>
    <n v="1"/>
    <n v="0"/>
    <n v="6.8273999999999972"/>
    <n v="0.17999999999999994"/>
    <n v="6.8273999999999972"/>
    <n v="37.93"/>
    <n v="37.93"/>
    <n v="0"/>
  </r>
  <r>
    <n v="3702"/>
    <s v="CA-2016-126543"/>
    <d v="2016-01-09T00:00:00"/>
    <x v="12"/>
    <d v="2016-01-13T00:00:00"/>
    <s v="Second Class"/>
    <s v="MF-17665"/>
    <s v="Maureen Fritzler"/>
    <s v="Corporate"/>
    <s v="United States"/>
    <s v="Toledo"/>
    <x v="24"/>
    <n v="43615"/>
    <x v="3"/>
    <s v="FUR-FU-10002445"/>
    <x v="0"/>
    <s v="Furnishings"/>
    <x v="1448"/>
    <n v="15.168000000000001"/>
    <n v="2"/>
    <n v="0.2"/>
    <n v="3.7920000000000011"/>
    <n v="0.25000000000000006"/>
    <n v="1.8960000000000006"/>
    <n v="7.5840000000000005"/>
    <n v="9.48"/>
    <n v="3.0336000000000003"/>
  </r>
  <r>
    <n v="3703"/>
    <s v="CA-2015-104941"/>
    <d v="2015-06-13T00:00:00"/>
    <x v="40"/>
    <d v="2015-06-19T00:00:00"/>
    <s v="Standard Class"/>
    <s v="DH-13075"/>
    <s v="Dave Hallsten"/>
    <s v="Corporate"/>
    <s v="United States"/>
    <s v="Decatur"/>
    <x v="19"/>
    <n v="35601"/>
    <x v="0"/>
    <s v="OFF-AR-10004269"/>
    <x v="1"/>
    <s v="Art"/>
    <x v="1550"/>
    <n v="24.78"/>
    <n v="6"/>
    <n v="0"/>
    <n v="6.9384000000000006"/>
    <n v="0.28000000000000003"/>
    <n v="1.1564000000000001"/>
    <n v="4.13"/>
    <n v="4.13"/>
    <n v="0"/>
  </r>
  <r>
    <n v="3704"/>
    <s v="CA-2015-104941"/>
    <d v="2015-06-13T00:00:00"/>
    <x v="40"/>
    <d v="2015-06-19T00:00:00"/>
    <s v="Standard Class"/>
    <s v="DH-13075"/>
    <s v="Dave Hallsten"/>
    <s v="Corporate"/>
    <s v="United States"/>
    <s v="Decatur"/>
    <x v="19"/>
    <n v="35601"/>
    <x v="0"/>
    <s v="OFF-BI-10001249"/>
    <x v="1"/>
    <s v="Binders"/>
    <x v="1191"/>
    <n v="19.14"/>
    <n v="3"/>
    <n v="0"/>
    <n v="8.8043999999999993"/>
    <n v="0.45999999999999996"/>
    <n v="2.9347999999999996"/>
    <n v="6.38"/>
    <n v="6.38"/>
    <n v="0"/>
  </r>
  <r>
    <n v="3705"/>
    <s v="CA-2015-104941"/>
    <d v="2015-06-13T00:00:00"/>
    <x v="40"/>
    <d v="2015-06-19T00:00:00"/>
    <s v="Standard Class"/>
    <s v="DH-13075"/>
    <s v="Dave Hallsten"/>
    <s v="Corporate"/>
    <s v="United States"/>
    <s v="Decatur"/>
    <x v="19"/>
    <n v="35601"/>
    <x v="0"/>
    <s v="TEC-CO-10004202"/>
    <x v="2"/>
    <s v="Copiers"/>
    <x v="844"/>
    <n v="899.97"/>
    <n v="3"/>
    <n v="0"/>
    <n v="314.98950000000002"/>
    <n v="0.35000000000000003"/>
    <n v="104.99650000000001"/>
    <n v="299.99"/>
    <n v="299.99"/>
    <n v="0"/>
  </r>
  <r>
    <n v="3706"/>
    <s v="CA-2015-104941"/>
    <d v="2015-06-13T00:00:00"/>
    <x v="40"/>
    <d v="2015-06-19T00:00:00"/>
    <s v="Standard Class"/>
    <s v="DH-13075"/>
    <s v="Dave Hallsten"/>
    <s v="Corporate"/>
    <s v="United States"/>
    <s v="Decatur"/>
    <x v="19"/>
    <n v="35601"/>
    <x v="0"/>
    <s v="OFF-PA-10003363"/>
    <x v="1"/>
    <s v="Paper"/>
    <x v="1529"/>
    <n v="32.400000000000006"/>
    <n v="5"/>
    <n v="0"/>
    <n v="15.552000000000001"/>
    <n v="0.48"/>
    <n v="3.1104000000000003"/>
    <n v="6.4800000000000013"/>
    <n v="6.4800000000000013"/>
    <n v="0"/>
  </r>
  <r>
    <n v="3707"/>
    <s v="CA-2017-160087"/>
    <d v="2017-03-18T00:00:00"/>
    <x v="42"/>
    <d v="2017-03-22T00:00:00"/>
    <s v="Standard Class"/>
    <s v="EN-13780"/>
    <s v="Edward Nazzal"/>
    <s v="Consumer"/>
    <s v="United States"/>
    <s v="Dallas"/>
    <x v="5"/>
    <n v="75220"/>
    <x v="2"/>
    <s v="OFF-AR-10001915"/>
    <x v="1"/>
    <s v="Art"/>
    <x v="1057"/>
    <n v="23.832000000000001"/>
    <n v="3"/>
    <n v="0.2"/>
    <n v="6.5538000000000007"/>
    <n v="0.27500000000000002"/>
    <n v="2.1846000000000001"/>
    <n v="7.944"/>
    <n v="9.93"/>
    <n v="4.7664"/>
  </r>
  <r>
    <n v="3708"/>
    <s v="CA-2014-120544"/>
    <d v="2014-11-23T00:00:00"/>
    <x v="7"/>
    <d v="2014-11-27T00:00:00"/>
    <s v="Standard Class"/>
    <s v="SS-20140"/>
    <s v="Saphhira Shifley"/>
    <s v="Corporate"/>
    <s v="United States"/>
    <s v="Mesquite"/>
    <x v="5"/>
    <n v="75150"/>
    <x v="2"/>
    <s v="FUR-FU-10001940"/>
    <x v="0"/>
    <s v="Furnishings"/>
    <x v="222"/>
    <n v="6.3680000000000003"/>
    <n v="2"/>
    <n v="0.6"/>
    <n v="-2.5471999999999984"/>
    <n v="-0.39999999999999974"/>
    <n v="-1.2735999999999992"/>
    <n v="3.1840000000000002"/>
    <n v="7.96"/>
    <n v="3.8208000000000002"/>
  </r>
  <r>
    <n v="3709"/>
    <s v="CA-2014-120544"/>
    <d v="2014-11-23T00:00:00"/>
    <x v="7"/>
    <d v="2014-11-27T00:00:00"/>
    <s v="Standard Class"/>
    <s v="SS-20140"/>
    <s v="Saphhira Shifley"/>
    <s v="Corporate"/>
    <s v="United States"/>
    <s v="Mesquite"/>
    <x v="5"/>
    <n v="75150"/>
    <x v="2"/>
    <s v="OFF-AP-10004336"/>
    <x v="1"/>
    <s v="Appliances"/>
    <x v="1040"/>
    <n v="34.175999999999995"/>
    <n v="3"/>
    <n v="0.8"/>
    <n v="-87.148800000000023"/>
    <n v="-2.5500000000000012"/>
    <n v="-29.049600000000009"/>
    <n v="11.391999999999998"/>
    <n v="56.96"/>
    <n v="27.340799999999998"/>
  </r>
  <r>
    <n v="3710"/>
    <s v="CA-2014-120544"/>
    <d v="2014-11-23T00:00:00"/>
    <x v="7"/>
    <d v="2014-11-27T00:00:00"/>
    <s v="Standard Class"/>
    <s v="SS-20140"/>
    <s v="Saphhira Shifley"/>
    <s v="Corporate"/>
    <s v="United States"/>
    <s v="Mesquite"/>
    <x v="5"/>
    <n v="75150"/>
    <x v="2"/>
    <s v="TEC-AC-10003709"/>
    <x v="2"/>
    <s v="Accessories"/>
    <x v="1413"/>
    <n v="5.5440000000000005"/>
    <n v="7"/>
    <n v="0.2"/>
    <n v="1.6632000000000007"/>
    <n v="0.3000000000000001"/>
    <n v="0.23760000000000009"/>
    <n v="0.79200000000000004"/>
    <n v="0.99"/>
    <n v="1.1088000000000002"/>
  </r>
  <r>
    <n v="3711"/>
    <s v="CA-2017-113670"/>
    <d v="2017-10-15T00:00:00"/>
    <x v="13"/>
    <d v="2017-10-17T00:00:00"/>
    <s v="First Class"/>
    <s v="RS-19765"/>
    <s v="Roland Schwarz"/>
    <s v="Corporate"/>
    <s v="United States"/>
    <s v="Los Angeles"/>
    <x v="1"/>
    <n v="90045"/>
    <x v="1"/>
    <s v="FUR-TA-10001705"/>
    <x v="0"/>
    <s v="Tables"/>
    <x v="215"/>
    <n v="510.24"/>
    <n v="3"/>
    <n v="0.2"/>
    <n v="6.3779999999999575"/>
    <n v="1.2499999999999916E-2"/>
    <n v="2.1259999999999857"/>
    <n v="170.08"/>
    <n v="212.59999999999997"/>
    <n v="102.048"/>
  </r>
  <r>
    <n v="3712"/>
    <s v="CA-2017-113670"/>
    <d v="2017-10-15T00:00:00"/>
    <x v="13"/>
    <d v="2017-10-17T00:00:00"/>
    <s v="First Class"/>
    <s v="RS-19765"/>
    <s v="Roland Schwarz"/>
    <s v="Corporate"/>
    <s v="United States"/>
    <s v="Los Angeles"/>
    <x v="1"/>
    <n v="90045"/>
    <x v="1"/>
    <s v="OFF-PA-10000675"/>
    <x v="1"/>
    <s v="Paper"/>
    <x v="1115"/>
    <n v="204.95000000000002"/>
    <n v="5"/>
    <n v="0"/>
    <n v="100.4255"/>
    <n v="0.48999999999999994"/>
    <n v="20.085100000000001"/>
    <n v="40.99"/>
    <n v="40.99"/>
    <n v="0"/>
  </r>
  <r>
    <n v="3713"/>
    <s v="CA-2017-166198"/>
    <d v="2017-04-21T00:00:00"/>
    <x v="4"/>
    <d v="2017-04-24T00:00:00"/>
    <s v="First Class"/>
    <s v="JW-15955"/>
    <s v="Joni Wasserman"/>
    <s v="Consumer"/>
    <s v="United States"/>
    <s v="Seattle"/>
    <x v="4"/>
    <n v="98103"/>
    <x v="1"/>
    <s v="TEC-AC-10000521"/>
    <x v="2"/>
    <s v="Accessories"/>
    <x v="1566"/>
    <n v="11.54"/>
    <n v="1"/>
    <n v="0"/>
    <n v="3.4619999999999997"/>
    <n v="0.3"/>
    <n v="3.4619999999999997"/>
    <n v="11.54"/>
    <n v="11.54"/>
    <n v="0"/>
  </r>
  <r>
    <n v="3714"/>
    <s v="CA-2017-166198"/>
    <d v="2017-04-21T00:00:00"/>
    <x v="4"/>
    <d v="2017-04-24T00:00:00"/>
    <s v="First Class"/>
    <s v="JW-15955"/>
    <s v="Joni Wasserman"/>
    <s v="Consumer"/>
    <s v="United States"/>
    <s v="Seattle"/>
    <x v="4"/>
    <n v="98103"/>
    <x v="1"/>
    <s v="FUR-FU-10004622"/>
    <x v="0"/>
    <s v="Furnishings"/>
    <x v="795"/>
    <n v="162.60000000000002"/>
    <n v="3"/>
    <n v="0"/>
    <n v="34.145999999999994"/>
    <n v="0.20999999999999994"/>
    <n v="11.381999999999998"/>
    <n v="54.20000000000001"/>
    <n v="54.20000000000001"/>
    <n v="0"/>
  </r>
  <r>
    <n v="3715"/>
    <s v="CA-2014-135608"/>
    <d v="2014-12-08T00:00:00"/>
    <x v="20"/>
    <d v="2014-12-10T00:00:00"/>
    <s v="Second Class"/>
    <s v="JK-15625"/>
    <s v="Jim Karlsson"/>
    <s v="Consumer"/>
    <s v="United States"/>
    <s v="Olympia"/>
    <x v="4"/>
    <n v="98502"/>
    <x v="1"/>
    <s v="OFF-PA-10001954"/>
    <x v="1"/>
    <s v="Paper"/>
    <x v="600"/>
    <n v="45.68"/>
    <n v="2"/>
    <n v="0"/>
    <n v="21.012799999999999"/>
    <n v="0.45999999999999996"/>
    <n v="10.506399999999999"/>
    <n v="22.84"/>
    <n v="22.84"/>
    <n v="0"/>
  </r>
  <r>
    <n v="3716"/>
    <s v="CA-2014-135608"/>
    <d v="2014-12-08T00:00:00"/>
    <x v="20"/>
    <d v="2014-12-10T00:00:00"/>
    <s v="Second Class"/>
    <s v="JK-15625"/>
    <s v="Jim Karlsson"/>
    <s v="Consumer"/>
    <s v="United States"/>
    <s v="Olympia"/>
    <x v="4"/>
    <n v="98502"/>
    <x v="1"/>
    <s v="FUR-CH-10002602"/>
    <x v="0"/>
    <s v="Chairs"/>
    <x v="291"/>
    <n v="603.91999999999996"/>
    <n v="5"/>
    <n v="0.2"/>
    <n v="45.294000000000011"/>
    <n v="7.5000000000000025E-2"/>
    <n v="9.0588000000000015"/>
    <n v="120.78399999999999"/>
    <n v="150.97999999999999"/>
    <n v="120.78399999999999"/>
  </r>
  <r>
    <n v="3717"/>
    <s v="CA-2017-144568"/>
    <d v="2017-05-29T00:00:00"/>
    <x v="24"/>
    <d v="2017-06-02T00:00:00"/>
    <s v="Standard Class"/>
    <s v="JO-15550"/>
    <s v="Jesus Ocampo"/>
    <s v="Home Office"/>
    <s v="United States"/>
    <s v="Omaha"/>
    <x v="8"/>
    <n v="68104"/>
    <x v="2"/>
    <s v="OFF-FA-10004395"/>
    <x v="1"/>
    <s v="Fasteners"/>
    <x v="1201"/>
    <n v="23.55"/>
    <n v="5"/>
    <n v="0"/>
    <n v="1.1775000000000002"/>
    <n v="5.000000000000001E-2"/>
    <n v="0.23550000000000004"/>
    <n v="4.71"/>
    <n v="4.71"/>
    <n v="0"/>
  </r>
  <r>
    <n v="3718"/>
    <s v="CA-2016-142370"/>
    <d v="2016-09-19T00:00:00"/>
    <x v="21"/>
    <d v="2016-09-23T00:00:00"/>
    <s v="Standard Class"/>
    <s v="TP-21130"/>
    <s v="Theone Pippenger"/>
    <s v="Consumer"/>
    <s v="United States"/>
    <s v="Columbus"/>
    <x v="32"/>
    <n v="31907"/>
    <x v="0"/>
    <s v="OFF-SU-10003002"/>
    <x v="1"/>
    <s v="Supplies"/>
    <x v="1567"/>
    <n v="5.04"/>
    <n v="2"/>
    <n v="0"/>
    <n v="0.15120000000000022"/>
    <n v="3.0000000000000044E-2"/>
    <n v="7.5600000000000112E-2"/>
    <n v="2.52"/>
    <n v="2.52"/>
    <n v="0"/>
  </r>
  <r>
    <n v="3719"/>
    <s v="CA-2016-142370"/>
    <d v="2016-09-19T00:00:00"/>
    <x v="21"/>
    <d v="2016-09-23T00:00:00"/>
    <s v="Standard Class"/>
    <s v="TP-21130"/>
    <s v="Theone Pippenger"/>
    <s v="Consumer"/>
    <s v="United States"/>
    <s v="Columbus"/>
    <x v="32"/>
    <n v="31907"/>
    <x v="0"/>
    <s v="TEC-AC-10002926"/>
    <x v="2"/>
    <s v="Accessories"/>
    <x v="1123"/>
    <n v="249.95000000000002"/>
    <n v="5"/>
    <n v="0"/>
    <n v="107.47850000000001"/>
    <n v="0.43"/>
    <n v="21.495700000000003"/>
    <n v="49.99"/>
    <n v="49.99"/>
    <n v="0"/>
  </r>
  <r>
    <n v="3720"/>
    <s v="CA-2016-105900"/>
    <d v="2016-09-17T00:00:00"/>
    <x v="21"/>
    <d v="2016-09-23T00:00:00"/>
    <s v="Standard Class"/>
    <s v="BS-11590"/>
    <s v="Brendan Sweed"/>
    <s v="Corporate"/>
    <s v="United States"/>
    <s v="Columbus"/>
    <x v="14"/>
    <n v="47201"/>
    <x v="2"/>
    <s v="OFF-AR-10002656"/>
    <x v="1"/>
    <s v="Art"/>
    <x v="159"/>
    <n v="33.4"/>
    <n v="5"/>
    <n v="0"/>
    <n v="12.357999999999997"/>
    <n v="0.36999999999999994"/>
    <n v="2.4715999999999996"/>
    <n v="6.68"/>
    <n v="6.68"/>
    <n v="0"/>
  </r>
  <r>
    <n v="3721"/>
    <s v="CA-2016-151155"/>
    <d v="2016-12-20T00:00:00"/>
    <x v="5"/>
    <d v="2016-12-24T00:00:00"/>
    <s v="Standard Class"/>
    <s v="AB-10255"/>
    <s v="Alejandro Ballentine"/>
    <s v="Home Office"/>
    <s v="United States"/>
    <s v="Jackson"/>
    <x v="35"/>
    <n v="39212"/>
    <x v="0"/>
    <s v="FUR-FU-10001918"/>
    <x v="0"/>
    <s v="Furnishings"/>
    <x v="283"/>
    <n v="18.920000000000002"/>
    <n v="4"/>
    <n v="0"/>
    <n v="7.3788000000000018"/>
    <n v="0.39000000000000007"/>
    <n v="1.8447000000000005"/>
    <n v="4.7300000000000004"/>
    <n v="4.7300000000000004"/>
    <n v="0"/>
  </r>
  <r>
    <n v="3722"/>
    <s v="CA-2016-151155"/>
    <d v="2016-12-20T00:00:00"/>
    <x v="5"/>
    <d v="2016-12-24T00:00:00"/>
    <s v="Standard Class"/>
    <s v="AB-10255"/>
    <s v="Alejandro Ballentine"/>
    <s v="Home Office"/>
    <s v="United States"/>
    <s v="Jackson"/>
    <x v="35"/>
    <n v="39212"/>
    <x v="0"/>
    <s v="OFF-BI-10003910"/>
    <x v="1"/>
    <s v="Binders"/>
    <x v="8"/>
    <n v="15.42"/>
    <n v="2"/>
    <n v="0"/>
    <n v="6.9390000000000001"/>
    <n v="0.45"/>
    <n v="3.4695"/>
    <n v="7.71"/>
    <n v="7.71"/>
    <n v="0"/>
  </r>
  <r>
    <n v="3723"/>
    <s v="CA-2017-144036"/>
    <d v="2017-11-22T00:00:00"/>
    <x v="23"/>
    <d v="2017-11-26T00:00:00"/>
    <s v="Standard Class"/>
    <s v="FO-14305"/>
    <s v="Frank Olsen"/>
    <s v="Consumer"/>
    <s v="United States"/>
    <s v="Houston"/>
    <x v="5"/>
    <n v="77070"/>
    <x v="2"/>
    <s v="OFF-AR-10000122"/>
    <x v="1"/>
    <s v="Art"/>
    <x v="311"/>
    <n v="35.712000000000003"/>
    <n v="8"/>
    <n v="0.2"/>
    <n v="2.2319999999999958"/>
    <n v="6.2499999999999875E-2"/>
    <n v="0.27899999999999947"/>
    <n v="4.4640000000000004"/>
    <n v="5.58"/>
    <n v="7.1424000000000012"/>
  </r>
  <r>
    <n v="3724"/>
    <s v="US-2014-169789"/>
    <d v="2014-12-30T00:00:00"/>
    <x v="20"/>
    <d v="2015-01-04T00:00:00"/>
    <s v="Standard Class"/>
    <s v="MF-17665"/>
    <s v="Maureen Fritzler"/>
    <s v="Corporate"/>
    <s v="United States"/>
    <s v="Phoenix"/>
    <x v="16"/>
    <n v="85023"/>
    <x v="1"/>
    <s v="OFF-BI-10004600"/>
    <x v="1"/>
    <s v="Binders"/>
    <x v="1486"/>
    <n v="551.98500000000013"/>
    <n v="5"/>
    <n v="0.7"/>
    <n v="-459.98750000000018"/>
    <n v="-0.83333333333333348"/>
    <n v="-91.997500000000031"/>
    <n v="110.39700000000002"/>
    <n v="367.99"/>
    <n v="386.38950000000006"/>
  </r>
  <r>
    <n v="3725"/>
    <s v="CA-2017-127264"/>
    <d v="2017-04-03T00:00:00"/>
    <x v="4"/>
    <d v="2017-04-05T00:00:00"/>
    <s v="First Class"/>
    <s v="SA-20830"/>
    <s v="Sue Ann Reed"/>
    <s v="Consumer"/>
    <s v="United States"/>
    <s v="Chicago"/>
    <x v="10"/>
    <n v="60653"/>
    <x v="2"/>
    <s v="OFF-AR-10003045"/>
    <x v="1"/>
    <s v="Art"/>
    <x v="425"/>
    <n v="7.0559999999999992"/>
    <n v="3"/>
    <n v="0.2"/>
    <n v="2.2050000000000001"/>
    <n v="0.31250000000000006"/>
    <n v="0.73499999999999999"/>
    <n v="2.3519999999999999"/>
    <n v="2.9399999999999991"/>
    <n v="1.4112"/>
  </r>
  <r>
    <n v="3726"/>
    <s v="CA-2016-151512"/>
    <d v="2016-12-26T00:00:00"/>
    <x v="5"/>
    <d v="2017-01-02T00:00:00"/>
    <s v="Standard Class"/>
    <s v="SH-19975"/>
    <s v="Sally Hughsby"/>
    <s v="Corporate"/>
    <s v="United States"/>
    <s v="Denver"/>
    <x v="22"/>
    <n v="80219"/>
    <x v="1"/>
    <s v="OFF-AP-10000252"/>
    <x v="1"/>
    <s v="Appliances"/>
    <x v="1251"/>
    <n v="18.72"/>
    <n v="2"/>
    <n v="0.2"/>
    <n v="3.51"/>
    <n v="0.1875"/>
    <n v="1.7549999999999999"/>
    <n v="9.36"/>
    <n v="11.7"/>
    <n v="3.7439999999999998"/>
  </r>
  <r>
    <n v="3727"/>
    <s v="CA-2016-165169"/>
    <d v="2016-06-05T00:00:00"/>
    <x v="1"/>
    <d v="2016-06-11T00:00:00"/>
    <s v="Standard Class"/>
    <s v="JL-15235"/>
    <s v="Janet Lee"/>
    <s v="Consumer"/>
    <s v="United States"/>
    <s v="Newark"/>
    <x v="13"/>
    <n v="19711"/>
    <x v="3"/>
    <s v="OFF-ST-10001496"/>
    <x v="1"/>
    <s v="Storage"/>
    <x v="733"/>
    <n v="360.38"/>
    <n v="2"/>
    <n v="0"/>
    <n v="93.698800000000006"/>
    <n v="0.26"/>
    <n v="46.849400000000003"/>
    <n v="180.19"/>
    <n v="180.19"/>
    <n v="0"/>
  </r>
  <r>
    <n v="3728"/>
    <s v="CA-2016-165169"/>
    <d v="2016-06-05T00:00:00"/>
    <x v="1"/>
    <d v="2016-06-11T00:00:00"/>
    <s v="Standard Class"/>
    <s v="JL-15235"/>
    <s v="Janet Lee"/>
    <s v="Consumer"/>
    <s v="United States"/>
    <s v="Newark"/>
    <x v="13"/>
    <n v="19711"/>
    <x v="3"/>
    <s v="OFF-AR-10000122"/>
    <x v="1"/>
    <s v="Art"/>
    <x v="311"/>
    <n v="11.16"/>
    <n v="2"/>
    <n v="0"/>
    <n v="2.7899999999999991"/>
    <n v="0.24999999999999992"/>
    <n v="1.3949999999999996"/>
    <n v="5.58"/>
    <n v="5.58"/>
    <n v="0"/>
  </r>
  <r>
    <n v="3729"/>
    <s v="CA-2016-165169"/>
    <d v="2016-06-05T00:00:00"/>
    <x v="1"/>
    <d v="2016-06-11T00:00:00"/>
    <s v="Standard Class"/>
    <s v="JL-15235"/>
    <s v="Janet Lee"/>
    <s v="Consumer"/>
    <s v="United States"/>
    <s v="Newark"/>
    <x v="13"/>
    <n v="19711"/>
    <x v="3"/>
    <s v="OFF-LA-10000407"/>
    <x v="1"/>
    <s v="Labels"/>
    <x v="1495"/>
    <n v="14.940000000000001"/>
    <n v="3"/>
    <n v="0"/>
    <n v="6.8723999999999998"/>
    <n v="0.45999999999999996"/>
    <n v="2.2907999999999999"/>
    <n v="4.9800000000000004"/>
    <n v="4.9800000000000004"/>
    <n v="0"/>
  </r>
  <r>
    <n v="3730"/>
    <s v="CA-2015-109575"/>
    <d v="2015-09-18T00:00:00"/>
    <x v="11"/>
    <d v="2015-09-23T00:00:00"/>
    <s v="Standard Class"/>
    <s v="KH-16630"/>
    <s v="Ken Heidel"/>
    <s v="Corporate"/>
    <s v="United States"/>
    <s v="Clinton"/>
    <x v="39"/>
    <n v="20735"/>
    <x v="3"/>
    <s v="OFF-ST-10004950"/>
    <x v="1"/>
    <s v="Storage"/>
    <x v="1009"/>
    <n v="41.96"/>
    <n v="2"/>
    <n v="0"/>
    <n v="7.9724000000000004"/>
    <n v="0.19"/>
    <n v="3.9862000000000002"/>
    <n v="20.98"/>
    <n v="20.98"/>
    <n v="0"/>
  </r>
  <r>
    <n v="3731"/>
    <s v="CA-2015-109575"/>
    <d v="2015-09-18T00:00:00"/>
    <x v="11"/>
    <d v="2015-09-23T00:00:00"/>
    <s v="Standard Class"/>
    <s v="KH-16630"/>
    <s v="Ken Heidel"/>
    <s v="Corporate"/>
    <s v="United States"/>
    <s v="Clinton"/>
    <x v="39"/>
    <n v="20735"/>
    <x v="3"/>
    <s v="OFF-ST-10004123"/>
    <x v="1"/>
    <s v="Storage"/>
    <x v="72"/>
    <n v="636.86"/>
    <n v="7"/>
    <n v="0"/>
    <n v="0"/>
    <n v="0"/>
    <n v="0"/>
    <n v="90.98"/>
    <n v="90.98"/>
    <n v="0"/>
  </r>
  <r>
    <n v="3732"/>
    <s v="CA-2015-109575"/>
    <d v="2015-09-18T00:00:00"/>
    <x v="11"/>
    <d v="2015-09-23T00:00:00"/>
    <s v="Standard Class"/>
    <s v="KH-16630"/>
    <s v="Ken Heidel"/>
    <s v="Corporate"/>
    <s v="United States"/>
    <s v="Clinton"/>
    <x v="39"/>
    <n v="20735"/>
    <x v="3"/>
    <s v="TEC-PH-10000730"/>
    <x v="2"/>
    <s v="Phones"/>
    <x v="1568"/>
    <n v="499.99"/>
    <n v="1"/>
    <n v="0"/>
    <n v="129.99740000000003"/>
    <n v="0.26000000000000006"/>
    <n v="129.99740000000003"/>
    <n v="499.99"/>
    <n v="499.99"/>
    <n v="0"/>
  </r>
  <r>
    <n v="3733"/>
    <s v="CA-2015-109575"/>
    <d v="2015-09-18T00:00:00"/>
    <x v="11"/>
    <d v="2015-09-23T00:00:00"/>
    <s v="Standard Class"/>
    <s v="KH-16630"/>
    <s v="Ken Heidel"/>
    <s v="Corporate"/>
    <s v="United States"/>
    <s v="Clinton"/>
    <x v="39"/>
    <n v="20735"/>
    <x v="3"/>
    <s v="TEC-PH-10000895"/>
    <x v="2"/>
    <s v="Phones"/>
    <x v="1137"/>
    <n v="1259.93"/>
    <n v="7"/>
    <n v="0"/>
    <n v="327.58180000000004"/>
    <n v="0.26"/>
    <n v="46.797400000000003"/>
    <n v="179.99"/>
    <n v="179.99"/>
    <n v="0"/>
  </r>
  <r>
    <n v="3734"/>
    <s v="CA-2015-109575"/>
    <d v="2015-09-18T00:00:00"/>
    <x v="11"/>
    <d v="2015-09-23T00:00:00"/>
    <s v="Standard Class"/>
    <s v="KH-16630"/>
    <s v="Ken Heidel"/>
    <s v="Corporate"/>
    <s v="United States"/>
    <s v="Clinton"/>
    <x v="39"/>
    <n v="20735"/>
    <x v="3"/>
    <s v="OFF-BI-10000962"/>
    <x v="1"/>
    <s v="Binders"/>
    <x v="1513"/>
    <n v="65.08"/>
    <n v="4"/>
    <n v="0"/>
    <n v="31.889199999999995"/>
    <n v="0.48999999999999994"/>
    <n v="7.9722999999999988"/>
    <n v="16.27"/>
    <n v="16.27"/>
    <n v="0"/>
  </r>
  <r>
    <n v="3735"/>
    <s v="CA-2017-168193"/>
    <d v="2017-03-06T00:00:00"/>
    <x v="42"/>
    <d v="2017-03-11T00:00:00"/>
    <s v="Second Class"/>
    <s v="RM-19750"/>
    <s v="Roland Murray"/>
    <s v="Consumer"/>
    <s v="United States"/>
    <s v="New York City"/>
    <x v="15"/>
    <n v="10011"/>
    <x v="3"/>
    <s v="OFF-PA-10002254"/>
    <x v="1"/>
    <s v="Paper"/>
    <x v="146"/>
    <n v="26.38"/>
    <n v="1"/>
    <n v="0"/>
    <n v="12.134799999999998"/>
    <n v="0.45999999999999996"/>
    <n v="12.134799999999998"/>
    <n v="26.38"/>
    <n v="26.38"/>
    <n v="0"/>
  </r>
  <r>
    <n v="3736"/>
    <s v="CA-2017-168193"/>
    <d v="2017-03-06T00:00:00"/>
    <x v="42"/>
    <d v="2017-03-11T00:00:00"/>
    <s v="Second Class"/>
    <s v="RM-19750"/>
    <s v="Roland Murray"/>
    <s v="Consumer"/>
    <s v="United States"/>
    <s v="New York City"/>
    <x v="15"/>
    <n v="10011"/>
    <x v="3"/>
    <s v="FUR-FU-10002554"/>
    <x v="0"/>
    <s v="Furnishings"/>
    <x v="921"/>
    <n v="71.97"/>
    <n v="3"/>
    <n v="0"/>
    <n v="16.553099999999993"/>
    <n v="0.22999999999999993"/>
    <n v="5.5176999999999978"/>
    <n v="23.99"/>
    <n v="23.99"/>
    <n v="0"/>
  </r>
  <r>
    <n v="3737"/>
    <s v="CA-2016-115476"/>
    <d v="2016-03-17T00:00:00"/>
    <x v="17"/>
    <d v="2016-03-17T00:00:00"/>
    <s v="Same Day"/>
    <s v="VM-21835"/>
    <s v="Vivian Mathis"/>
    <s v="Consumer"/>
    <s v="United States"/>
    <s v="Newark"/>
    <x v="13"/>
    <n v="19711"/>
    <x v="3"/>
    <s v="TEC-PH-10000673"/>
    <x v="2"/>
    <s v="Phones"/>
    <x v="1405"/>
    <n v="129.97999999999999"/>
    <n v="2"/>
    <n v="0"/>
    <n v="62.3904"/>
    <n v="0.48000000000000004"/>
    <n v="31.1952"/>
    <n v="64.989999999999995"/>
    <n v="64.989999999999995"/>
    <n v="0"/>
  </r>
  <r>
    <n v="3738"/>
    <s v="CA-2016-115476"/>
    <d v="2016-03-17T00:00:00"/>
    <x v="17"/>
    <d v="2016-03-17T00:00:00"/>
    <s v="Same Day"/>
    <s v="VM-21835"/>
    <s v="Vivian Mathis"/>
    <s v="Consumer"/>
    <s v="United States"/>
    <s v="Newark"/>
    <x v="13"/>
    <n v="19711"/>
    <x v="3"/>
    <s v="OFF-BI-10000962"/>
    <x v="1"/>
    <s v="Binders"/>
    <x v="1513"/>
    <n v="32.54"/>
    <n v="2"/>
    <n v="0"/>
    <n v="15.944599999999998"/>
    <n v="0.48999999999999994"/>
    <n v="7.9722999999999988"/>
    <n v="16.27"/>
    <n v="16.27"/>
    <n v="0"/>
  </r>
  <r>
    <n v="3739"/>
    <s v="CA-2016-133340"/>
    <d v="2016-12-09T00:00:00"/>
    <x v="5"/>
    <d v="2016-12-13T00:00:00"/>
    <s v="Standard Class"/>
    <s v="LH-17155"/>
    <s v="Logan Haushalter"/>
    <s v="Consumer"/>
    <s v="United States"/>
    <s v="Jackson"/>
    <x v="12"/>
    <n v="49201"/>
    <x v="2"/>
    <s v="TEC-PH-10003988"/>
    <x v="2"/>
    <s v="Phones"/>
    <x v="47"/>
    <n v="10.9"/>
    <n v="1"/>
    <n v="0"/>
    <n v="3.0520000000000005"/>
    <n v="0.28000000000000003"/>
    <n v="3.0520000000000005"/>
    <n v="10.9"/>
    <n v="10.9"/>
    <n v="0"/>
  </r>
  <r>
    <n v="3740"/>
    <s v="CA-2016-133340"/>
    <d v="2016-12-09T00:00:00"/>
    <x v="5"/>
    <d v="2016-12-13T00:00:00"/>
    <s v="Standard Class"/>
    <s v="LH-17155"/>
    <s v="Logan Haushalter"/>
    <s v="Consumer"/>
    <s v="United States"/>
    <s v="Jackson"/>
    <x v="12"/>
    <n v="49201"/>
    <x v="2"/>
    <s v="TEC-AC-10001109"/>
    <x v="2"/>
    <s v="Accessories"/>
    <x v="1007"/>
    <n v="59.98"/>
    <n v="2"/>
    <n v="0"/>
    <n v="25.191600000000001"/>
    <n v="0.42000000000000004"/>
    <n v="12.595800000000001"/>
    <n v="29.99"/>
    <n v="29.99"/>
    <n v="0"/>
  </r>
  <r>
    <n v="3741"/>
    <s v="CA-2016-133340"/>
    <d v="2016-12-09T00:00:00"/>
    <x v="5"/>
    <d v="2016-12-13T00:00:00"/>
    <s v="Standard Class"/>
    <s v="LH-17155"/>
    <s v="Logan Haushalter"/>
    <s v="Consumer"/>
    <s v="United States"/>
    <s v="Jackson"/>
    <x v="12"/>
    <n v="49201"/>
    <x v="2"/>
    <s v="OFF-AP-10002311"/>
    <x v="1"/>
    <s v="Appliances"/>
    <x v="14"/>
    <n v="61.929000000000002"/>
    <n v="1"/>
    <n v="0.1"/>
    <n v="23.395400000000002"/>
    <n v="0.37777777777777782"/>
    <n v="23.395400000000002"/>
    <n v="61.929000000000002"/>
    <n v="68.81"/>
    <n v="6.1929000000000007"/>
  </r>
  <r>
    <n v="3742"/>
    <s v="CA-2016-137848"/>
    <d v="2016-01-15T00:00:00"/>
    <x v="12"/>
    <d v="2016-01-21T00:00:00"/>
    <s v="Standard Class"/>
    <s v="WB-21850"/>
    <s v="William Brown"/>
    <s v="Consumer"/>
    <s v="United States"/>
    <s v="New York City"/>
    <x v="15"/>
    <n v="10011"/>
    <x v="3"/>
    <s v="OFF-EN-10001137"/>
    <x v="1"/>
    <s v="Envelopes"/>
    <x v="318"/>
    <n v="16.52"/>
    <n v="4"/>
    <n v="0"/>
    <n v="7.5991999999999997"/>
    <n v="0.46"/>
    <n v="1.8997999999999999"/>
    <n v="4.13"/>
    <n v="4.13"/>
    <n v="0"/>
  </r>
  <r>
    <n v="3743"/>
    <s v="CA-2016-137848"/>
    <d v="2016-01-15T00:00:00"/>
    <x v="12"/>
    <d v="2016-01-21T00:00:00"/>
    <s v="Standard Class"/>
    <s v="WB-21850"/>
    <s v="William Brown"/>
    <s v="Consumer"/>
    <s v="United States"/>
    <s v="New York City"/>
    <x v="15"/>
    <n v="10011"/>
    <x v="3"/>
    <s v="OFF-PA-10004285"/>
    <x v="1"/>
    <s v="Paper"/>
    <x v="1268"/>
    <n v="60.12"/>
    <n v="9"/>
    <n v="0"/>
    <n v="28.857599999999998"/>
    <n v="0.48"/>
    <n v="3.2063999999999999"/>
    <n v="6.68"/>
    <n v="6.68"/>
    <n v="0"/>
  </r>
  <r>
    <n v="3744"/>
    <s v="CA-2016-137848"/>
    <d v="2016-01-15T00:00:00"/>
    <x v="12"/>
    <d v="2016-01-21T00:00:00"/>
    <s v="Standard Class"/>
    <s v="WB-21850"/>
    <s v="William Brown"/>
    <s v="Consumer"/>
    <s v="United States"/>
    <s v="New York City"/>
    <x v="15"/>
    <n v="10011"/>
    <x v="3"/>
    <s v="OFF-BI-10002225"/>
    <x v="1"/>
    <s v="Binders"/>
    <x v="340"/>
    <n v="49.536000000000001"/>
    <n v="3"/>
    <n v="0.2"/>
    <n v="17.337599999999998"/>
    <n v="0.35"/>
    <n v="5.7791999999999994"/>
    <n v="16.512"/>
    <n v="20.639999999999997"/>
    <n v="9.9072000000000013"/>
  </r>
  <r>
    <n v="3745"/>
    <s v="CA-2014-113047"/>
    <d v="2014-10-24T00:00:00"/>
    <x v="18"/>
    <d v="2014-10-24T00:00:00"/>
    <s v="Same Day"/>
    <s v="AP-10915"/>
    <s v="Arthur Prichep"/>
    <s v="Consumer"/>
    <s v="United States"/>
    <s v="Rock Hill"/>
    <x v="20"/>
    <n v="29730"/>
    <x v="0"/>
    <s v="OFF-FA-10002763"/>
    <x v="1"/>
    <s v="Fasteners"/>
    <x v="1420"/>
    <n v="11.850000000000001"/>
    <n v="3"/>
    <n v="0"/>
    <n v="3.7919999999999994"/>
    <n v="0.3199999999999999"/>
    <n v="1.2639999999999998"/>
    <n v="3.9500000000000006"/>
    <n v="3.9500000000000006"/>
    <n v="0"/>
  </r>
  <r>
    <n v="3746"/>
    <s v="CA-2016-149979"/>
    <d v="2016-09-23T00:00:00"/>
    <x v="21"/>
    <d v="2016-09-28T00:00:00"/>
    <s v="Second Class"/>
    <s v="RA-19915"/>
    <s v="Russell Applegate"/>
    <s v="Consumer"/>
    <s v="United States"/>
    <s v="Columbus"/>
    <x v="32"/>
    <n v="31907"/>
    <x v="0"/>
    <s v="OFF-ST-10003058"/>
    <x v="1"/>
    <s v="Storage"/>
    <x v="393"/>
    <n v="118.25"/>
    <n v="5"/>
    <n v="0"/>
    <n v="34.292499999999997"/>
    <n v="0.28999999999999998"/>
    <n v="6.8584999999999994"/>
    <n v="23.65"/>
    <n v="23.65"/>
    <n v="0"/>
  </r>
  <r>
    <n v="3747"/>
    <s v="CA-2016-149979"/>
    <d v="2016-09-23T00:00:00"/>
    <x v="21"/>
    <d v="2016-09-28T00:00:00"/>
    <s v="Second Class"/>
    <s v="RA-19915"/>
    <s v="Russell Applegate"/>
    <s v="Consumer"/>
    <s v="United States"/>
    <s v="Columbus"/>
    <x v="32"/>
    <n v="31907"/>
    <x v="0"/>
    <s v="FUR-CH-10002084"/>
    <x v="0"/>
    <s v="Chairs"/>
    <x v="1249"/>
    <n v="368.96999999999997"/>
    <n v="3"/>
    <n v="0"/>
    <n v="81.173400000000001"/>
    <n v="0.22000000000000003"/>
    <n v="27.0578"/>
    <n v="122.99"/>
    <n v="122.99"/>
    <n v="0"/>
  </r>
  <r>
    <n v="3748"/>
    <s v="CA-2017-161956"/>
    <d v="2017-08-27T00:00:00"/>
    <x v="43"/>
    <d v="2017-08-29T00:00:00"/>
    <s v="Second Class"/>
    <s v="DR-12880"/>
    <s v="Dan Reichenbach"/>
    <s v="Corporate"/>
    <s v="United States"/>
    <s v="Inglewood"/>
    <x v="1"/>
    <n v="90301"/>
    <x v="1"/>
    <s v="FUR-FU-10002937"/>
    <x v="0"/>
    <s v="Furnishings"/>
    <x v="1060"/>
    <n v="198.46"/>
    <n v="2"/>
    <n v="0"/>
    <n v="99.23"/>
    <n v="0.5"/>
    <n v="49.615000000000002"/>
    <n v="99.23"/>
    <n v="99.23"/>
    <n v="0"/>
  </r>
  <r>
    <n v="3749"/>
    <s v="CA-2017-161956"/>
    <d v="2017-08-27T00:00:00"/>
    <x v="43"/>
    <d v="2017-08-29T00:00:00"/>
    <s v="Second Class"/>
    <s v="DR-12880"/>
    <s v="Dan Reichenbach"/>
    <s v="Corporate"/>
    <s v="United States"/>
    <s v="Inglewood"/>
    <x v="1"/>
    <n v="90301"/>
    <x v="1"/>
    <s v="OFF-AP-10001242"/>
    <x v="1"/>
    <s v="Appliances"/>
    <x v="1417"/>
    <n v="321.92"/>
    <n v="4"/>
    <n v="0"/>
    <n v="96.575999999999993"/>
    <n v="0.3"/>
    <n v="24.143999999999998"/>
    <n v="80.48"/>
    <n v="80.48"/>
    <n v="0"/>
  </r>
  <r>
    <n v="3750"/>
    <s v="CA-2017-161956"/>
    <d v="2017-08-27T00:00:00"/>
    <x v="43"/>
    <d v="2017-08-29T00:00:00"/>
    <s v="Second Class"/>
    <s v="DR-12880"/>
    <s v="Dan Reichenbach"/>
    <s v="Corporate"/>
    <s v="United States"/>
    <s v="Inglewood"/>
    <x v="1"/>
    <n v="90301"/>
    <x v="1"/>
    <s v="TEC-CO-10001571"/>
    <x v="2"/>
    <s v="Copiers"/>
    <x v="1563"/>
    <n v="879.98400000000004"/>
    <n v="2"/>
    <n v="0.2"/>
    <n v="329.99400000000003"/>
    <n v="0.375"/>
    <n v="164.99700000000001"/>
    <n v="439.99200000000002"/>
    <n v="549.99"/>
    <n v="175.99680000000001"/>
  </r>
  <r>
    <n v="3751"/>
    <s v="CA-2017-161956"/>
    <d v="2017-08-27T00:00:00"/>
    <x v="43"/>
    <d v="2017-08-29T00:00:00"/>
    <s v="Second Class"/>
    <s v="DR-12880"/>
    <s v="Dan Reichenbach"/>
    <s v="Corporate"/>
    <s v="United States"/>
    <s v="Inglewood"/>
    <x v="1"/>
    <n v="90301"/>
    <x v="1"/>
    <s v="OFF-SU-10002503"/>
    <x v="1"/>
    <s v="Supplies"/>
    <x v="675"/>
    <n v="28.4"/>
    <n v="5"/>
    <n v="0"/>
    <n v="8.2359999999999989"/>
    <n v="0.28999999999999998"/>
    <n v="1.6471999999999998"/>
    <n v="5.68"/>
    <n v="5.68"/>
    <n v="0"/>
  </r>
  <r>
    <n v="3752"/>
    <s v="CA-2017-161956"/>
    <d v="2017-08-27T00:00:00"/>
    <x v="43"/>
    <d v="2017-08-29T00:00:00"/>
    <s v="Second Class"/>
    <s v="DR-12880"/>
    <s v="Dan Reichenbach"/>
    <s v="Corporate"/>
    <s v="United States"/>
    <s v="Inglewood"/>
    <x v="1"/>
    <n v="90301"/>
    <x v="1"/>
    <s v="FUR-CH-10004886"/>
    <x v="0"/>
    <s v="Chairs"/>
    <x v="371"/>
    <n v="230.28000000000003"/>
    <n v="3"/>
    <n v="0.2"/>
    <n v="23.027999999999992"/>
    <n v="9.999999999999995E-2"/>
    <n v="7.6759999999999975"/>
    <n v="76.760000000000005"/>
    <n v="95.95"/>
    <n v="46.056000000000012"/>
  </r>
  <r>
    <n v="3753"/>
    <s v="CA-2017-161956"/>
    <d v="2017-08-27T00:00:00"/>
    <x v="43"/>
    <d v="2017-08-29T00:00:00"/>
    <s v="Second Class"/>
    <s v="DR-12880"/>
    <s v="Dan Reichenbach"/>
    <s v="Corporate"/>
    <s v="United States"/>
    <s v="Inglewood"/>
    <x v="1"/>
    <n v="90301"/>
    <x v="1"/>
    <s v="OFF-PA-10001289"/>
    <x v="1"/>
    <s v="Paper"/>
    <x v="961"/>
    <n v="116.28"/>
    <n v="3"/>
    <n v="0"/>
    <n v="56.977199999999996"/>
    <n v="0.48999999999999994"/>
    <n v="18.9924"/>
    <n v="38.76"/>
    <n v="38.76"/>
    <n v="0"/>
  </r>
  <r>
    <n v="3754"/>
    <s v="CA-2017-161956"/>
    <d v="2017-08-27T00:00:00"/>
    <x v="43"/>
    <d v="2017-08-29T00:00:00"/>
    <s v="Second Class"/>
    <s v="DR-12880"/>
    <s v="Dan Reichenbach"/>
    <s v="Corporate"/>
    <s v="United States"/>
    <s v="Inglewood"/>
    <x v="1"/>
    <n v="90301"/>
    <x v="1"/>
    <s v="OFF-BI-10003650"/>
    <x v="1"/>
    <s v="Binders"/>
    <x v="115"/>
    <n v="841.5680000000001"/>
    <n v="2"/>
    <n v="0.2"/>
    <n v="294.54879999999991"/>
    <n v="0.34999999999999987"/>
    <n v="147.27439999999996"/>
    <n v="420.78400000000005"/>
    <n v="525.98"/>
    <n v="168.31360000000004"/>
  </r>
  <r>
    <n v="3755"/>
    <s v="CA-2017-161956"/>
    <d v="2017-08-27T00:00:00"/>
    <x v="43"/>
    <d v="2017-08-29T00:00:00"/>
    <s v="Second Class"/>
    <s v="DR-12880"/>
    <s v="Dan Reichenbach"/>
    <s v="Corporate"/>
    <s v="United States"/>
    <s v="Inglewood"/>
    <x v="1"/>
    <n v="90301"/>
    <x v="1"/>
    <s v="OFF-ST-10001370"/>
    <x v="1"/>
    <s v="Storage"/>
    <x v="1032"/>
    <n v="354.90000000000003"/>
    <n v="5"/>
    <n v="0"/>
    <n v="17.744999999999962"/>
    <n v="4.9999999999999885E-2"/>
    <n v="3.5489999999999924"/>
    <n v="70.98"/>
    <n v="70.98"/>
    <n v="0"/>
  </r>
  <r>
    <n v="3756"/>
    <s v="CA-2016-116799"/>
    <d v="2016-03-03T00:00:00"/>
    <x v="17"/>
    <d v="2016-03-06T00:00:00"/>
    <s v="First Class"/>
    <s v="JG-15310"/>
    <s v="Jason Gross"/>
    <s v="Corporate"/>
    <s v="United States"/>
    <s v="Odessa"/>
    <x v="5"/>
    <n v="79762"/>
    <x v="2"/>
    <s v="OFF-PA-10001892"/>
    <x v="1"/>
    <s v="Paper"/>
    <x v="823"/>
    <n v="42.783999999999999"/>
    <n v="7"/>
    <n v="0.2"/>
    <n v="15.509199999999998"/>
    <n v="0.36249999999999999"/>
    <n v="2.2155999999999998"/>
    <n v="6.1120000000000001"/>
    <n v="7.6399999999999988"/>
    <n v="8.5568000000000008"/>
  </r>
  <r>
    <n v="3757"/>
    <s v="CA-2016-116799"/>
    <d v="2016-03-03T00:00:00"/>
    <x v="17"/>
    <d v="2016-03-06T00:00:00"/>
    <s v="First Class"/>
    <s v="JG-15310"/>
    <s v="Jason Gross"/>
    <s v="Corporate"/>
    <s v="United States"/>
    <s v="Odessa"/>
    <x v="5"/>
    <n v="79762"/>
    <x v="2"/>
    <s v="FUR-CH-10004983"/>
    <x v="0"/>
    <s v="Chairs"/>
    <x v="1569"/>
    <n v="563.42999999999984"/>
    <n v="5"/>
    <n v="0.3"/>
    <n v="-56.343000000000018"/>
    <n v="-0.10000000000000006"/>
    <n v="-11.268600000000003"/>
    <n v="112.68599999999996"/>
    <n v="160.97999999999996"/>
    <n v="169.02899999999994"/>
  </r>
  <r>
    <n v="3758"/>
    <s v="CA-2016-111283"/>
    <d v="2016-02-29T00:00:00"/>
    <x v="47"/>
    <d v="2016-03-04T00:00:00"/>
    <s v="Standard Class"/>
    <s v="LC-16870"/>
    <s v="Lena Cacioppo"/>
    <s v="Consumer"/>
    <s v="United States"/>
    <s v="Newark"/>
    <x v="24"/>
    <n v="43055"/>
    <x v="3"/>
    <s v="OFF-AR-10001615"/>
    <x v="1"/>
    <s v="Art"/>
    <x v="1488"/>
    <n v="111.104"/>
    <n v="7"/>
    <n v="0.2"/>
    <n v="8.3328000000000024"/>
    <n v="7.5000000000000025E-2"/>
    <n v="1.1904000000000003"/>
    <n v="15.872"/>
    <n v="19.839999999999996"/>
    <n v="22.220800000000001"/>
  </r>
  <r>
    <n v="3759"/>
    <s v="CA-2015-167745"/>
    <d v="2015-09-18T00:00:00"/>
    <x v="11"/>
    <d v="2015-09-23T00:00:00"/>
    <s v="Standard Class"/>
    <s v="GB-14530"/>
    <s v="George Bell"/>
    <s v="Corporate"/>
    <s v="United States"/>
    <s v="Los Angeles"/>
    <x v="1"/>
    <n v="90049"/>
    <x v="1"/>
    <s v="OFF-AR-10003602"/>
    <x v="1"/>
    <s v="Art"/>
    <x v="242"/>
    <n v="11.68"/>
    <n v="2"/>
    <n v="0"/>
    <n v="5.4895999999999994"/>
    <n v="0.47"/>
    <n v="2.7447999999999997"/>
    <n v="5.84"/>
    <n v="5.84"/>
    <n v="0"/>
  </r>
  <r>
    <n v="3760"/>
    <s v="CA-2015-167745"/>
    <d v="2015-09-18T00:00:00"/>
    <x v="11"/>
    <d v="2015-09-23T00:00:00"/>
    <s v="Standard Class"/>
    <s v="GB-14530"/>
    <s v="George Bell"/>
    <s v="Corporate"/>
    <s v="United States"/>
    <s v="Los Angeles"/>
    <x v="1"/>
    <n v="90049"/>
    <x v="1"/>
    <s v="OFF-SU-10004782"/>
    <x v="1"/>
    <s v="Supplies"/>
    <x v="1557"/>
    <n v="16.899999999999999"/>
    <n v="2"/>
    <n v="0"/>
    <n v="5.0699999999999985"/>
    <n v="0.29999999999999993"/>
    <n v="2.5349999999999993"/>
    <n v="8.4499999999999993"/>
    <n v="8.4499999999999993"/>
    <n v="0"/>
  </r>
  <r>
    <n v="3761"/>
    <s v="CA-2015-167745"/>
    <d v="2015-09-18T00:00:00"/>
    <x v="11"/>
    <d v="2015-09-23T00:00:00"/>
    <s v="Standard Class"/>
    <s v="GB-14530"/>
    <s v="George Bell"/>
    <s v="Corporate"/>
    <s v="United States"/>
    <s v="Los Angeles"/>
    <x v="1"/>
    <n v="90049"/>
    <x v="1"/>
    <s v="FUR-FU-10001591"/>
    <x v="0"/>
    <s v="Furnishings"/>
    <x v="1110"/>
    <n v="24.4"/>
    <n v="2"/>
    <n v="0"/>
    <n v="10.248000000000001"/>
    <n v="0.4200000000000001"/>
    <n v="5.1240000000000006"/>
    <n v="12.2"/>
    <n v="12.2"/>
    <n v="0"/>
  </r>
  <r>
    <n v="3762"/>
    <s v="CA-2017-104577"/>
    <d v="2017-05-12T00:00:00"/>
    <x v="24"/>
    <d v="2017-05-17T00:00:00"/>
    <s v="Standard Class"/>
    <s v="CK-12205"/>
    <s v="Chloris Kastensmidt"/>
    <s v="Consumer"/>
    <s v="United States"/>
    <s v="Everett"/>
    <x v="31"/>
    <n v="2149"/>
    <x v="3"/>
    <s v="OFF-PA-10000659"/>
    <x v="1"/>
    <s v="Paper"/>
    <x v="1295"/>
    <n v="87.6"/>
    <n v="5"/>
    <n v="0"/>
    <n v="42.047999999999995"/>
    <n v="0.48"/>
    <n v="8.4095999999999993"/>
    <n v="17.52"/>
    <n v="17.52"/>
    <n v="0"/>
  </r>
  <r>
    <n v="3763"/>
    <s v="CA-2016-156251"/>
    <d v="2016-08-13T00:00:00"/>
    <x v="28"/>
    <d v="2016-08-18T00:00:00"/>
    <s v="Second Class"/>
    <s v="TS-21160"/>
    <s v="Theresa Swint"/>
    <s v="Corporate"/>
    <s v="United States"/>
    <s v="West Allis"/>
    <x v="6"/>
    <n v="53214"/>
    <x v="2"/>
    <s v="FUR-BO-10001337"/>
    <x v="0"/>
    <s v="Bookcases"/>
    <x v="430"/>
    <n v="241.96"/>
    <n v="2"/>
    <n v="0"/>
    <n v="24.195999999999998"/>
    <n v="9.9999999999999992E-2"/>
    <n v="12.097999999999999"/>
    <n v="120.98"/>
    <n v="120.98"/>
    <n v="0"/>
  </r>
  <r>
    <n v="3764"/>
    <s v="CA-2016-156251"/>
    <d v="2016-08-13T00:00:00"/>
    <x v="28"/>
    <d v="2016-08-18T00:00:00"/>
    <s v="Second Class"/>
    <s v="TS-21160"/>
    <s v="Theresa Swint"/>
    <s v="Corporate"/>
    <s v="United States"/>
    <s v="West Allis"/>
    <x v="6"/>
    <n v="53214"/>
    <x v="2"/>
    <s v="OFF-BI-10003529"/>
    <x v="1"/>
    <s v="Binders"/>
    <x v="796"/>
    <n v="8.52"/>
    <n v="3"/>
    <n v="0"/>
    <n v="4.1747999999999994"/>
    <n v="0.48999999999999994"/>
    <n v="1.3915999999999997"/>
    <n v="2.84"/>
    <n v="2.84"/>
    <n v="0"/>
  </r>
  <r>
    <n v="3765"/>
    <s v="CA-2017-125878"/>
    <d v="2017-02-25T00:00:00"/>
    <x v="31"/>
    <d v="2017-03-02T00:00:00"/>
    <s v="Standard Class"/>
    <s v="MH-18025"/>
    <s v="Michelle Huthwaite"/>
    <s v="Consumer"/>
    <s v="United States"/>
    <s v="Chicago"/>
    <x v="10"/>
    <n v="60623"/>
    <x v="2"/>
    <s v="OFF-BI-10002609"/>
    <x v="1"/>
    <s v="Binders"/>
    <x v="98"/>
    <n v="1.7879999999999996"/>
    <n v="3"/>
    <n v="0.8"/>
    <n v="-3.0396000000000001"/>
    <n v="-1.7000000000000004"/>
    <n v="-1.0132000000000001"/>
    <n v="0.59599999999999986"/>
    <n v="2.98"/>
    <n v="1.4303999999999997"/>
  </r>
  <r>
    <n v="3766"/>
    <s v="CA-2016-163153"/>
    <d v="2016-03-21T00:00:00"/>
    <x v="17"/>
    <d v="2016-03-25T00:00:00"/>
    <s v="Standard Class"/>
    <s v="DM-12955"/>
    <s v="Dario Medina"/>
    <s v="Corporate"/>
    <s v="United States"/>
    <s v="Houston"/>
    <x v="5"/>
    <n v="77036"/>
    <x v="2"/>
    <s v="FUR-TA-10004767"/>
    <x v="0"/>
    <s v="Tables"/>
    <x v="1156"/>
    <n v="99.372"/>
    <n v="2"/>
    <n v="0.3"/>
    <n v="-1.4196000000000097"/>
    <n v="-1.4285714285714384E-2"/>
    <n v="-0.70980000000000487"/>
    <n v="49.686"/>
    <n v="70.98"/>
    <n v="29.811599999999999"/>
  </r>
  <r>
    <n v="3767"/>
    <s v="CA-2016-163153"/>
    <d v="2016-03-21T00:00:00"/>
    <x v="17"/>
    <d v="2016-03-25T00:00:00"/>
    <s v="Standard Class"/>
    <s v="DM-12955"/>
    <s v="Dario Medina"/>
    <s v="Corporate"/>
    <s v="United States"/>
    <s v="Houston"/>
    <x v="5"/>
    <n v="77036"/>
    <x v="2"/>
    <s v="OFF-AR-10001868"/>
    <x v="1"/>
    <s v="Art"/>
    <x v="59"/>
    <n v="1.3440000000000001"/>
    <n v="1"/>
    <n v="0.2"/>
    <n v="0.504"/>
    <n v="0.375"/>
    <n v="0.504"/>
    <n v="1.3440000000000001"/>
    <n v="1.68"/>
    <n v="0.26880000000000004"/>
  </r>
  <r>
    <n v="3768"/>
    <s v="CA-2015-103205"/>
    <d v="2015-12-08T00:00:00"/>
    <x v="14"/>
    <d v="2015-12-10T00:00:00"/>
    <s v="Second Class"/>
    <s v="JJ-15760"/>
    <s v="Joel Jenkins"/>
    <s v="Home Office"/>
    <s v="United States"/>
    <s v="Houston"/>
    <x v="5"/>
    <n v="77036"/>
    <x v="2"/>
    <s v="TEC-PH-10004896"/>
    <x v="2"/>
    <s v="Phones"/>
    <x v="174"/>
    <n v="119.96000000000001"/>
    <n v="5"/>
    <n v="0.2"/>
    <n v="11.996000000000002"/>
    <n v="0.1"/>
    <n v="2.3992000000000004"/>
    <n v="23.992000000000001"/>
    <n v="29.990000000000002"/>
    <n v="23.992000000000004"/>
  </r>
  <r>
    <n v="3769"/>
    <s v="CA-2014-153913"/>
    <d v="2014-12-16T00:00:00"/>
    <x v="20"/>
    <d v="2014-12-20T00:00:00"/>
    <s v="Second Class"/>
    <s v="KB-16585"/>
    <s v="Ken Black"/>
    <s v="Corporate"/>
    <s v="United States"/>
    <s v="Hialeah"/>
    <x v="2"/>
    <n v="33012"/>
    <x v="0"/>
    <s v="FUR-CH-10000988"/>
    <x v="0"/>
    <s v="Chairs"/>
    <x v="1141"/>
    <n v="1013.8320000000001"/>
    <n v="9"/>
    <n v="0.2"/>
    <n v="101.38319999999999"/>
    <n v="9.9999999999999978E-2"/>
    <n v="11.264799999999999"/>
    <n v="112.64800000000001"/>
    <n v="140.81"/>
    <n v="202.76640000000003"/>
  </r>
  <r>
    <n v="3770"/>
    <s v="CA-2014-153913"/>
    <d v="2014-12-16T00:00:00"/>
    <x v="20"/>
    <d v="2014-12-20T00:00:00"/>
    <s v="Second Class"/>
    <s v="KB-16585"/>
    <s v="Ken Black"/>
    <s v="Corporate"/>
    <s v="United States"/>
    <s v="Hialeah"/>
    <x v="2"/>
    <n v="33012"/>
    <x v="0"/>
    <s v="OFF-FA-10000490"/>
    <x v="1"/>
    <s v="Fasteners"/>
    <x v="310"/>
    <n v="1.984"/>
    <n v="2"/>
    <n v="0.2"/>
    <n v="0.66959999999999997"/>
    <n v="0.33749999999999997"/>
    <n v="0.33479999999999999"/>
    <n v="0.99199999999999999"/>
    <n v="1.24"/>
    <n v="0.39680000000000004"/>
  </r>
  <r>
    <n v="3771"/>
    <s v="CA-2016-155530"/>
    <d v="2016-12-17T00:00:00"/>
    <x v="5"/>
    <d v="2016-12-21T00:00:00"/>
    <s v="Standard Class"/>
    <s v="CM-12160"/>
    <s v="Charles McCrossin"/>
    <s v="Consumer"/>
    <s v="United States"/>
    <s v="San Francisco"/>
    <x v="1"/>
    <n v="94122"/>
    <x v="1"/>
    <s v="FUR-TA-10004256"/>
    <x v="0"/>
    <s v="Tables"/>
    <x v="489"/>
    <n v="2003.52"/>
    <n v="6"/>
    <n v="0.2"/>
    <n v="-325.57200000000023"/>
    <n v="-0.16250000000000012"/>
    <n v="-54.262000000000036"/>
    <n v="333.92"/>
    <n v="417.39999999999992"/>
    <n v="400.70400000000001"/>
  </r>
  <r>
    <n v="3772"/>
    <s v="US-2016-101196"/>
    <d v="2016-05-12T00:00:00"/>
    <x v="35"/>
    <d v="2016-05-17T00:00:00"/>
    <s v="Standard Class"/>
    <s v="FM-14215"/>
    <s v="Filia McAdams"/>
    <s v="Corporate"/>
    <s v="United States"/>
    <s v="Philadelphia"/>
    <x v="9"/>
    <n v="19140"/>
    <x v="3"/>
    <s v="OFF-ST-10004804"/>
    <x v="1"/>
    <s v="Storage"/>
    <x v="233"/>
    <n v="82.367999999999995"/>
    <n v="2"/>
    <n v="0.2"/>
    <n v="-19.562399999999997"/>
    <n v="-0.23749999999999996"/>
    <n v="-9.7811999999999983"/>
    <n v="41.183999999999997"/>
    <n v="51.48"/>
    <n v="16.473600000000001"/>
  </r>
  <r>
    <n v="3773"/>
    <s v="CA-2014-115357"/>
    <d v="2014-08-06T00:00:00"/>
    <x v="9"/>
    <d v="2014-08-11T00:00:00"/>
    <s v="Second Class"/>
    <s v="RF-19735"/>
    <s v="Roland Fjeld"/>
    <s v="Consumer"/>
    <s v="United States"/>
    <s v="Columbia"/>
    <x v="20"/>
    <n v="29203"/>
    <x v="0"/>
    <s v="TEC-AC-10000023"/>
    <x v="2"/>
    <s v="Accessories"/>
    <x v="909"/>
    <n v="62.91"/>
    <n v="3"/>
    <n v="0"/>
    <n v="22.647599999999997"/>
    <n v="0.36"/>
    <n v="7.549199999999999"/>
    <n v="20.97"/>
    <n v="20.97"/>
    <n v="0"/>
  </r>
  <r>
    <n v="3774"/>
    <s v="US-2014-102715"/>
    <d v="2014-04-11T00:00:00"/>
    <x v="41"/>
    <d v="2014-04-13T00:00:00"/>
    <s v="Second Class"/>
    <s v="JK-15370"/>
    <s v="Jay Kimmel"/>
    <s v="Consumer"/>
    <s v="United States"/>
    <s v="Miami"/>
    <x v="2"/>
    <n v="33180"/>
    <x v="0"/>
    <s v="OFF-FA-10001332"/>
    <x v="1"/>
    <s v="Fasteners"/>
    <x v="1570"/>
    <n v="6.911999999999999"/>
    <n v="3"/>
    <n v="0.2"/>
    <n v="2.3327999999999998"/>
    <n v="0.33750000000000002"/>
    <n v="0.77759999999999996"/>
    <n v="2.3039999999999998"/>
    <n v="2.879999999999999"/>
    <n v="1.3823999999999999"/>
  </r>
  <r>
    <n v="3775"/>
    <s v="US-2014-102715"/>
    <d v="2014-04-11T00:00:00"/>
    <x v="41"/>
    <d v="2014-04-13T00:00:00"/>
    <s v="Second Class"/>
    <s v="JK-15370"/>
    <s v="Jay Kimmel"/>
    <s v="Consumer"/>
    <s v="United States"/>
    <s v="Miami"/>
    <x v="2"/>
    <n v="33180"/>
    <x v="0"/>
    <s v="TEC-AC-10002001"/>
    <x v="2"/>
    <s v="Accessories"/>
    <x v="265"/>
    <n v="383.97600000000006"/>
    <n v="3"/>
    <n v="0.2"/>
    <n v="81.59490000000001"/>
    <n v="0.21249999999999999"/>
    <n v="27.198300000000003"/>
    <n v="127.99200000000002"/>
    <n v="159.99"/>
    <n v="76.795200000000023"/>
  </r>
  <r>
    <n v="3776"/>
    <s v="US-2014-102715"/>
    <d v="2014-04-11T00:00:00"/>
    <x v="41"/>
    <d v="2014-04-13T00:00:00"/>
    <s v="Second Class"/>
    <s v="JK-15370"/>
    <s v="Jay Kimmel"/>
    <s v="Consumer"/>
    <s v="United States"/>
    <s v="Miami"/>
    <x v="2"/>
    <n v="33180"/>
    <x v="0"/>
    <s v="OFF-PA-10000029"/>
    <x v="1"/>
    <s v="Paper"/>
    <x v="811"/>
    <n v="10.368000000000002"/>
    <n v="2"/>
    <n v="0.2"/>
    <n v="3.6288"/>
    <n v="0.34999999999999992"/>
    <n v="1.8144"/>
    <n v="5.1840000000000011"/>
    <n v="6.4800000000000013"/>
    <n v="2.0736000000000003"/>
  </r>
  <r>
    <n v="3777"/>
    <s v="US-2014-102715"/>
    <d v="2014-04-11T00:00:00"/>
    <x v="41"/>
    <d v="2014-04-13T00:00:00"/>
    <s v="Second Class"/>
    <s v="JK-15370"/>
    <s v="Jay Kimmel"/>
    <s v="Consumer"/>
    <s v="United States"/>
    <s v="Miami"/>
    <x v="2"/>
    <n v="33180"/>
    <x v="0"/>
    <s v="TEC-AC-10001874"/>
    <x v="2"/>
    <s v="Accessories"/>
    <x v="1571"/>
    <n v="335.94400000000002"/>
    <n v="7"/>
    <n v="0.2"/>
    <n v="41.992999999999995"/>
    <n v="0.12499999999999997"/>
    <n v="5.9989999999999997"/>
    <n v="47.992000000000004"/>
    <n v="59.989999999999995"/>
    <n v="67.188800000000001"/>
  </r>
  <r>
    <n v="3778"/>
    <s v="CA-2015-107937"/>
    <d v="2015-05-03T00:00:00"/>
    <x v="33"/>
    <d v="2015-05-08T00:00:00"/>
    <s v="Standard Class"/>
    <s v="JB-16045"/>
    <s v="Julia Barnett"/>
    <s v="Home Office"/>
    <s v="United States"/>
    <s v="Chula Vista"/>
    <x v="1"/>
    <n v="91911"/>
    <x v="1"/>
    <s v="FUR-FU-10002298"/>
    <x v="0"/>
    <s v="Furnishings"/>
    <x v="1305"/>
    <n v="665.88"/>
    <n v="6"/>
    <n v="0"/>
    <n v="106.54079999999999"/>
    <n v="0.15999999999999998"/>
    <n v="17.756799999999998"/>
    <n v="110.98"/>
    <n v="110.98"/>
    <n v="0"/>
  </r>
  <r>
    <n v="3779"/>
    <s v="US-2017-148768"/>
    <d v="2017-11-30T00:00:00"/>
    <x v="23"/>
    <d v="2017-12-02T00:00:00"/>
    <s v="Second Class"/>
    <s v="PN-18775"/>
    <s v="Parhena Norris"/>
    <s v="Home Office"/>
    <s v="United States"/>
    <s v="Miami"/>
    <x v="2"/>
    <n v="33180"/>
    <x v="0"/>
    <s v="TEC-PH-10002564"/>
    <x v="2"/>
    <s v="Phones"/>
    <x v="985"/>
    <n v="71.975999999999999"/>
    <n v="3"/>
    <n v="0.2"/>
    <n v="8.9969999999999892"/>
    <n v="0.12499999999999985"/>
    <n v="2.9989999999999966"/>
    <n v="23.992000000000001"/>
    <n v="29.989999999999995"/>
    <n v="14.395200000000001"/>
  </r>
  <r>
    <n v="3780"/>
    <s v="CA-2017-118521"/>
    <d v="2017-02-16T00:00:00"/>
    <x v="31"/>
    <d v="2017-02-20T00:00:00"/>
    <s v="Standard Class"/>
    <s v="LF-17185"/>
    <s v="Luke Foster"/>
    <s v="Consumer"/>
    <s v="United States"/>
    <s v="New York City"/>
    <x v="15"/>
    <n v="10035"/>
    <x v="3"/>
    <s v="OFF-PA-10003465"/>
    <x v="1"/>
    <s v="Paper"/>
    <x v="423"/>
    <n v="37.94"/>
    <n v="2"/>
    <n v="0"/>
    <n v="18.211199999999998"/>
    <n v="0.48"/>
    <n v="9.105599999999999"/>
    <n v="18.97"/>
    <n v="18.97"/>
    <n v="0"/>
  </r>
  <r>
    <n v="3781"/>
    <s v="CA-2014-149643"/>
    <d v="2014-11-16T00:00:00"/>
    <x v="7"/>
    <d v="2014-11-20T00:00:00"/>
    <s v="Standard Class"/>
    <s v="RH-19510"/>
    <s v="Rick Huthwaite"/>
    <s v="Home Office"/>
    <s v="United States"/>
    <s v="Manhattan"/>
    <x v="41"/>
    <n v="66502"/>
    <x v="2"/>
    <s v="TEC-PH-10000038"/>
    <x v="2"/>
    <s v="Phones"/>
    <x v="1065"/>
    <n v="273.95999999999998"/>
    <n v="2"/>
    <n v="0"/>
    <n v="10.958399999999983"/>
    <n v="3.9999999999999945E-2"/>
    <n v="5.4791999999999916"/>
    <n v="136.97999999999999"/>
    <n v="136.97999999999999"/>
    <n v="0"/>
  </r>
  <r>
    <n v="3782"/>
    <s v="CA-2015-135314"/>
    <d v="2015-07-09T00:00:00"/>
    <x v="38"/>
    <d v="2015-07-14T00:00:00"/>
    <s v="Second Class"/>
    <s v="MC-17575"/>
    <s v="Matt Collins"/>
    <s v="Consumer"/>
    <s v="United States"/>
    <s v="Philadelphia"/>
    <x v="9"/>
    <n v="19120"/>
    <x v="3"/>
    <s v="TEC-PH-10003072"/>
    <x v="2"/>
    <s v="Phones"/>
    <x v="1319"/>
    <n v="269.98199999999997"/>
    <n v="3"/>
    <n v="0.4"/>
    <n v="40.497299999999996"/>
    <n v="0.15"/>
    <n v="13.499099999999999"/>
    <n v="89.993999999999986"/>
    <n v="149.99"/>
    <n v="107.99279999999999"/>
  </r>
  <r>
    <n v="3783"/>
    <s v="CA-2017-165204"/>
    <d v="2017-11-13T00:00:00"/>
    <x v="23"/>
    <d v="2017-11-16T00:00:00"/>
    <s v="Second Class"/>
    <s v="MN-17935"/>
    <s v="Michael Nguyen"/>
    <s v="Consumer"/>
    <s v="United States"/>
    <s v="Memphis"/>
    <x v="18"/>
    <n v="38109"/>
    <x v="0"/>
    <s v="OFF-PA-10003424"/>
    <x v="1"/>
    <s v="Paper"/>
    <x v="1090"/>
    <n v="8.9039999999999999"/>
    <n v="3"/>
    <n v="0.2"/>
    <n v="3.3389999999999995"/>
    <n v="0.37499999999999994"/>
    <n v="1.1129999999999998"/>
    <n v="2.968"/>
    <n v="3.7099999999999995"/>
    <n v="1.7808000000000002"/>
  </r>
  <r>
    <n v="3784"/>
    <s v="CA-2017-165204"/>
    <d v="2017-11-13T00:00:00"/>
    <x v="23"/>
    <d v="2017-11-16T00:00:00"/>
    <s v="Second Class"/>
    <s v="MN-17935"/>
    <s v="Michael Nguyen"/>
    <s v="Consumer"/>
    <s v="United States"/>
    <s v="Memphis"/>
    <x v="18"/>
    <n v="38109"/>
    <x v="0"/>
    <s v="OFF-ST-10003716"/>
    <x v="1"/>
    <s v="Storage"/>
    <x v="898"/>
    <n v="720.06400000000008"/>
    <n v="4"/>
    <n v="0.2"/>
    <n v="-63.005600000000015"/>
    <n v="-8.7500000000000008E-2"/>
    <n v="-15.751400000000004"/>
    <n v="180.01600000000002"/>
    <n v="225.02"/>
    <n v="144.01280000000003"/>
  </r>
  <r>
    <n v="3785"/>
    <s v="CA-2017-125752"/>
    <d v="2017-07-31T00:00:00"/>
    <x v="10"/>
    <d v="2017-08-04T00:00:00"/>
    <s v="Standard Class"/>
    <s v="EH-14125"/>
    <s v="Eugene Hildebrand"/>
    <s v="Home Office"/>
    <s v="United States"/>
    <s v="Fort Lauderdale"/>
    <x v="2"/>
    <n v="33311"/>
    <x v="0"/>
    <s v="TEC-AC-10003590"/>
    <x v="2"/>
    <s v="Accessories"/>
    <x v="1102"/>
    <n v="41.424000000000007"/>
    <n v="2"/>
    <n v="0.2"/>
    <n v="8.2847999999999971"/>
    <n v="0.1999999999999999"/>
    <n v="4.1423999999999985"/>
    <n v="20.712000000000003"/>
    <n v="25.890000000000004"/>
    <n v="8.2848000000000024"/>
  </r>
  <r>
    <n v="3786"/>
    <s v="CA-2017-112487"/>
    <d v="2017-12-26T00:00:00"/>
    <x v="22"/>
    <d v="2017-12-30T00:00:00"/>
    <s v="Standard Class"/>
    <s v="TC-21535"/>
    <s v="Tracy Collins"/>
    <s v="Home Office"/>
    <s v="United States"/>
    <s v="Columbus"/>
    <x v="24"/>
    <n v="43229"/>
    <x v="3"/>
    <s v="OFF-BI-10000494"/>
    <x v="1"/>
    <s v="Binders"/>
    <x v="1572"/>
    <n v="3.1320000000000001"/>
    <n v="2"/>
    <n v="0.7"/>
    <n v="-2.6099999999999994"/>
    <n v="-0.83333333333333315"/>
    <n v="-1.3049999999999997"/>
    <n v="1.5660000000000001"/>
    <n v="5.22"/>
    <n v="2.1924000000000001"/>
  </r>
  <r>
    <n v="3787"/>
    <s v="CA-2016-144218"/>
    <d v="2016-10-31T00:00:00"/>
    <x v="32"/>
    <d v="2016-11-04T00:00:00"/>
    <s v="Standard Class"/>
    <s v="JD-15895"/>
    <s v="Jonathan Doherty"/>
    <s v="Corporate"/>
    <s v="United States"/>
    <s v="Los Angeles"/>
    <x v="1"/>
    <n v="90045"/>
    <x v="1"/>
    <s v="OFF-ST-10002615"/>
    <x v="1"/>
    <s v="Storage"/>
    <x v="1436"/>
    <n v="1085.42"/>
    <n v="7"/>
    <n v="0"/>
    <n v="282.20920000000001"/>
    <n v="0.26"/>
    <n v="40.315600000000003"/>
    <n v="155.06"/>
    <n v="155.06"/>
    <n v="0"/>
  </r>
  <r>
    <n v="3788"/>
    <s v="CA-2016-169971"/>
    <d v="2016-09-04T00:00:00"/>
    <x v="21"/>
    <d v="2016-09-09T00:00:00"/>
    <s v="Standard Class"/>
    <s v="IL-15100"/>
    <s v="Ivan Liston"/>
    <s v="Consumer"/>
    <s v="United States"/>
    <s v="Houston"/>
    <x v="5"/>
    <n v="77041"/>
    <x v="2"/>
    <s v="OFF-AR-10002804"/>
    <x v="1"/>
    <s v="Art"/>
    <x v="282"/>
    <n v="3.9119999999999999"/>
    <n v="1"/>
    <n v="0.2"/>
    <n v="1.0269000000000001"/>
    <n v="0.26250000000000007"/>
    <n v="1.0269000000000001"/>
    <n v="3.9119999999999999"/>
    <n v="4.8899999999999997"/>
    <n v="0.78239999999999998"/>
  </r>
  <r>
    <n v="3789"/>
    <s v="CA-2016-169971"/>
    <d v="2016-09-04T00:00:00"/>
    <x v="21"/>
    <d v="2016-09-09T00:00:00"/>
    <s v="Standard Class"/>
    <s v="IL-15100"/>
    <s v="Ivan Liston"/>
    <s v="Consumer"/>
    <s v="United States"/>
    <s v="Houston"/>
    <x v="5"/>
    <n v="77041"/>
    <x v="2"/>
    <s v="OFF-AR-10001044"/>
    <x v="1"/>
    <s v="Art"/>
    <x v="1051"/>
    <n v="62.376000000000005"/>
    <n v="3"/>
    <n v="0.2"/>
    <n v="7.0172999999999952"/>
    <n v="0.11249999999999992"/>
    <n v="2.3390999999999984"/>
    <n v="20.792000000000002"/>
    <n v="25.99"/>
    <n v="12.475200000000001"/>
  </r>
  <r>
    <n v="3790"/>
    <s v="US-2016-133508"/>
    <d v="2016-04-17T00:00:00"/>
    <x v="25"/>
    <d v="2016-04-21T00:00:00"/>
    <s v="Standard Class"/>
    <s v="SW-20350"/>
    <s v="Sean Wendt"/>
    <s v="Home Office"/>
    <s v="United States"/>
    <s v="Omaha"/>
    <x v="8"/>
    <n v="68104"/>
    <x v="2"/>
    <s v="OFF-FA-10000134"/>
    <x v="1"/>
    <s v="Fasteners"/>
    <x v="196"/>
    <n v="29.049999999999997"/>
    <n v="5"/>
    <n v="0"/>
    <n v="9.0054999999999996"/>
    <n v="0.31"/>
    <n v="1.8010999999999999"/>
    <n v="5.81"/>
    <n v="5.81"/>
    <n v="0"/>
  </r>
  <r>
    <n v="3791"/>
    <s v="CA-2014-107139"/>
    <d v="2014-07-05T00:00:00"/>
    <x v="39"/>
    <d v="2014-07-11T00:00:00"/>
    <s v="Standard Class"/>
    <s v="DP-13390"/>
    <s v="Dennis Pardue"/>
    <s v="Home Office"/>
    <s v="United States"/>
    <s v="Los Angeles"/>
    <x v="1"/>
    <n v="90004"/>
    <x v="1"/>
    <s v="OFF-BI-10001670"/>
    <x v="1"/>
    <s v="Binders"/>
    <x v="443"/>
    <n v="180.96000000000004"/>
    <n v="6"/>
    <n v="0.2"/>
    <n v="67.86"/>
    <n v="0.37499999999999994"/>
    <n v="11.31"/>
    <n v="30.160000000000007"/>
    <n v="37.700000000000003"/>
    <n v="36.192000000000007"/>
  </r>
  <r>
    <n v="3792"/>
    <s v="CA-2015-111325"/>
    <d v="2015-02-27T00:00:00"/>
    <x v="36"/>
    <d v="2015-02-28T00:00:00"/>
    <s v="First Class"/>
    <s v="BT-11395"/>
    <s v="Bill Tyler"/>
    <s v="Corporate"/>
    <s v="United States"/>
    <s v="Altoona"/>
    <x v="9"/>
    <n v="16602"/>
    <x v="3"/>
    <s v="OFF-BI-10000343"/>
    <x v="1"/>
    <s v="Binders"/>
    <x v="186"/>
    <n v="4.4190000000000005"/>
    <n v="3"/>
    <n v="0.7"/>
    <n v="-3.3879000000000001"/>
    <n v="-0.76666666666666661"/>
    <n v="-1.1293"/>
    <n v="1.4730000000000001"/>
    <n v="4.91"/>
    <n v="3.0933000000000002"/>
  </r>
  <r>
    <n v="3793"/>
    <s v="CA-2015-111325"/>
    <d v="2015-02-27T00:00:00"/>
    <x v="36"/>
    <d v="2015-02-28T00:00:00"/>
    <s v="First Class"/>
    <s v="BT-11395"/>
    <s v="Bill Tyler"/>
    <s v="Corporate"/>
    <s v="United States"/>
    <s v="Altoona"/>
    <x v="9"/>
    <n v="16602"/>
    <x v="3"/>
    <s v="OFF-AR-10002257"/>
    <x v="1"/>
    <s v="Art"/>
    <x v="1200"/>
    <n v="16.032"/>
    <n v="6"/>
    <n v="0.2"/>
    <n v="2.2043999999999979"/>
    <n v="0.13749999999999987"/>
    <n v="0.36739999999999967"/>
    <n v="2.6720000000000002"/>
    <n v="3.3399999999999994"/>
    <n v="3.2064000000000004"/>
  </r>
  <r>
    <n v="3794"/>
    <s v="CA-2015-163762"/>
    <d v="2015-11-27T00:00:00"/>
    <x v="6"/>
    <d v="2015-12-01T00:00:00"/>
    <s v="Standard Class"/>
    <s v="JE-15475"/>
    <s v="Jeremy Ellison"/>
    <s v="Consumer"/>
    <s v="United States"/>
    <s v="New York City"/>
    <x v="15"/>
    <n v="10024"/>
    <x v="3"/>
    <s v="OFF-AR-10001915"/>
    <x v="1"/>
    <s v="Art"/>
    <x v="1057"/>
    <n v="29.79"/>
    <n v="3"/>
    <n v="0"/>
    <n v="12.511800000000001"/>
    <n v="0.42000000000000004"/>
    <n v="4.1706000000000003"/>
    <n v="9.93"/>
    <n v="9.93"/>
    <n v="0"/>
  </r>
  <r>
    <n v="3795"/>
    <s v="US-2014-117163"/>
    <d v="2014-01-27T00:00:00"/>
    <x v="46"/>
    <d v="2014-02-02T00:00:00"/>
    <s v="Standard Class"/>
    <s v="EJ-13720"/>
    <s v="Ed Jacobs"/>
    <s v="Consumer"/>
    <s v="United States"/>
    <s v="San Diego"/>
    <x v="1"/>
    <n v="92037"/>
    <x v="1"/>
    <s v="OFF-ST-10003692"/>
    <x v="1"/>
    <s v="Storage"/>
    <x v="1262"/>
    <n v="57.23"/>
    <n v="1"/>
    <n v="0"/>
    <n v="14.307499999999997"/>
    <n v="0.24999999999999997"/>
    <n v="14.307499999999997"/>
    <n v="57.23"/>
    <n v="57.23"/>
    <n v="0"/>
  </r>
  <r>
    <n v="3796"/>
    <s v="US-2014-117163"/>
    <d v="2014-01-27T00:00:00"/>
    <x v="46"/>
    <d v="2014-02-02T00:00:00"/>
    <s v="Standard Class"/>
    <s v="EJ-13720"/>
    <s v="Ed Jacobs"/>
    <s v="Consumer"/>
    <s v="United States"/>
    <s v="San Diego"/>
    <x v="1"/>
    <n v="92037"/>
    <x v="1"/>
    <s v="FUR-TA-10003469"/>
    <x v="0"/>
    <s v="Tables"/>
    <x v="1573"/>
    <n v="333"/>
    <n v="3"/>
    <n v="0.2"/>
    <n v="-16.649999999999991"/>
    <n v="-4.9999999999999975E-2"/>
    <n v="-5.5499999999999972"/>
    <n v="111"/>
    <n v="138.74999999999997"/>
    <n v="66.600000000000009"/>
  </r>
  <r>
    <n v="3797"/>
    <s v="US-2014-117163"/>
    <d v="2014-01-27T00:00:00"/>
    <x v="46"/>
    <d v="2014-02-02T00:00:00"/>
    <s v="Standard Class"/>
    <s v="EJ-13720"/>
    <s v="Ed Jacobs"/>
    <s v="Consumer"/>
    <s v="United States"/>
    <s v="San Diego"/>
    <x v="1"/>
    <n v="92037"/>
    <x v="1"/>
    <s v="OFF-AR-10003179"/>
    <x v="1"/>
    <s v="Art"/>
    <x v="1574"/>
    <n v="36.44"/>
    <n v="4"/>
    <n v="0"/>
    <n v="12.025199999999998"/>
    <n v="0.32999999999999996"/>
    <n v="3.0062999999999995"/>
    <n v="9.11"/>
    <n v="9.11"/>
    <n v="0"/>
  </r>
  <r>
    <n v="3798"/>
    <s v="CA-2017-121314"/>
    <d v="2017-09-23T00:00:00"/>
    <x v="15"/>
    <d v="2017-09-26T00:00:00"/>
    <s v="First Class"/>
    <s v="BE-11410"/>
    <s v="Bobby Elias"/>
    <s v="Consumer"/>
    <s v="United States"/>
    <s v="Miami"/>
    <x v="2"/>
    <n v="33178"/>
    <x v="0"/>
    <s v="OFF-PA-10003395"/>
    <x v="1"/>
    <s v="Paper"/>
    <x v="656"/>
    <n v="251.64"/>
    <n v="3"/>
    <n v="0.2"/>
    <n v="88.073999999999984"/>
    <n v="0.35"/>
    <n v="29.357999999999993"/>
    <n v="83.88"/>
    <n v="104.84999999999998"/>
    <n v="50.328000000000003"/>
  </r>
  <r>
    <n v="3799"/>
    <s v="CA-2017-147760"/>
    <d v="2017-11-04T00:00:00"/>
    <x v="23"/>
    <d v="2017-11-05T00:00:00"/>
    <s v="First Class"/>
    <s v="KL-16555"/>
    <s v="Kelly Lampkin"/>
    <s v="Corporate"/>
    <s v="United States"/>
    <s v="Greensboro"/>
    <x v="3"/>
    <n v="27405"/>
    <x v="0"/>
    <s v="FUR-TA-10004575"/>
    <x v="0"/>
    <s v="Tables"/>
    <x v="309"/>
    <n v="523.76400000000001"/>
    <n v="3"/>
    <n v="0.4"/>
    <n v="-192.04680000000008"/>
    <n v="-0.36666666666666681"/>
    <n v="-64.01560000000002"/>
    <n v="174.58799999999999"/>
    <n v="290.98"/>
    <n v="209.50560000000002"/>
  </r>
  <r>
    <n v="3800"/>
    <s v="CA-2017-147760"/>
    <d v="2017-11-04T00:00:00"/>
    <x v="23"/>
    <d v="2017-11-05T00:00:00"/>
    <s v="First Class"/>
    <s v="KL-16555"/>
    <s v="Kelly Lampkin"/>
    <s v="Corporate"/>
    <s v="United States"/>
    <s v="Greensboro"/>
    <x v="3"/>
    <n v="27405"/>
    <x v="0"/>
    <s v="TEC-PH-10002483"/>
    <x v="2"/>
    <s v="Phones"/>
    <x v="1179"/>
    <n v="1359.96"/>
    <n v="5"/>
    <n v="0.2"/>
    <n v="118.99650000000003"/>
    <n v="8.7500000000000022E-2"/>
    <n v="23.799300000000006"/>
    <n v="271.99200000000002"/>
    <n v="339.99"/>
    <n v="271.99200000000002"/>
  </r>
  <r>
    <n v="3801"/>
    <s v="CA-2016-156503"/>
    <d v="2016-10-14T00:00:00"/>
    <x v="32"/>
    <d v="2016-10-20T00:00:00"/>
    <s v="Standard Class"/>
    <s v="NC-18415"/>
    <s v="Nathan Cano"/>
    <s v="Consumer"/>
    <s v="United States"/>
    <s v="Jacksonville"/>
    <x v="3"/>
    <n v="28540"/>
    <x v="0"/>
    <s v="FUR-CH-10003606"/>
    <x v="0"/>
    <s v="Chairs"/>
    <x v="1575"/>
    <n v="102.59200000000001"/>
    <n v="1"/>
    <n v="0.2"/>
    <n v="10.2592"/>
    <n v="9.9999999999999992E-2"/>
    <n v="10.2592"/>
    <n v="102.59200000000001"/>
    <n v="128.24"/>
    <n v="20.518400000000003"/>
  </r>
  <r>
    <n v="3802"/>
    <s v="CA-2016-156503"/>
    <d v="2016-10-14T00:00:00"/>
    <x v="32"/>
    <d v="2016-10-20T00:00:00"/>
    <s v="Standard Class"/>
    <s v="NC-18415"/>
    <s v="Nathan Cano"/>
    <s v="Consumer"/>
    <s v="United States"/>
    <s v="Jacksonville"/>
    <x v="3"/>
    <n v="28540"/>
    <x v="0"/>
    <s v="TEC-AC-10002473"/>
    <x v="2"/>
    <s v="Accessories"/>
    <x v="720"/>
    <n v="22.704000000000001"/>
    <n v="1"/>
    <n v="0.2"/>
    <n v="5.9597999999999995"/>
    <n v="0.26249999999999996"/>
    <n v="5.9597999999999995"/>
    <n v="22.704000000000001"/>
    <n v="28.38"/>
    <n v="4.5407999999999999"/>
  </r>
  <r>
    <n v="3803"/>
    <s v="CA-2016-156503"/>
    <d v="2016-10-14T00:00:00"/>
    <x v="32"/>
    <d v="2016-10-20T00:00:00"/>
    <s v="Standard Class"/>
    <s v="NC-18415"/>
    <s v="Nathan Cano"/>
    <s v="Consumer"/>
    <s v="United States"/>
    <s v="Jacksonville"/>
    <x v="3"/>
    <n v="28540"/>
    <x v="0"/>
    <s v="OFF-PA-10002319"/>
    <x v="1"/>
    <s v="Paper"/>
    <x v="1400"/>
    <n v="93.024000000000001"/>
    <n v="3"/>
    <n v="0.2"/>
    <n v="33.721199999999996"/>
    <n v="0.36249999999999993"/>
    <n v="11.240399999999999"/>
    <n v="31.007999999999999"/>
    <n v="38.76"/>
    <n v="18.604800000000001"/>
  </r>
  <r>
    <n v="3804"/>
    <s v="CA-2016-156503"/>
    <d v="2016-10-14T00:00:00"/>
    <x v="32"/>
    <d v="2016-10-20T00:00:00"/>
    <s v="Standard Class"/>
    <s v="NC-18415"/>
    <s v="Nathan Cano"/>
    <s v="Consumer"/>
    <s v="United States"/>
    <s v="Jacksonville"/>
    <x v="3"/>
    <n v="28540"/>
    <x v="0"/>
    <s v="OFF-SU-10000946"/>
    <x v="1"/>
    <s v="Supplies"/>
    <x v="327"/>
    <n v="12.768000000000001"/>
    <n v="2"/>
    <n v="0.2"/>
    <n v="1.436399999999999"/>
    <n v="0.11249999999999992"/>
    <n v="0.71819999999999951"/>
    <n v="6.3840000000000003"/>
    <n v="7.98"/>
    <n v="2.5536000000000003"/>
  </r>
  <r>
    <n v="3805"/>
    <s v="CA-2016-156503"/>
    <d v="2016-10-14T00:00:00"/>
    <x v="32"/>
    <d v="2016-10-20T00:00:00"/>
    <s v="Standard Class"/>
    <s v="NC-18415"/>
    <s v="Nathan Cano"/>
    <s v="Consumer"/>
    <s v="United States"/>
    <s v="Jacksonville"/>
    <x v="3"/>
    <n v="28540"/>
    <x v="0"/>
    <s v="OFF-EN-10001335"/>
    <x v="1"/>
    <s v="Envelopes"/>
    <x v="467"/>
    <n v="35.008000000000003"/>
    <n v="4"/>
    <n v="0.2"/>
    <n v="13.127999999999998"/>
    <n v="0.37499999999999994"/>
    <n v="3.2819999999999996"/>
    <n v="8.7520000000000007"/>
    <n v="10.94"/>
    <n v="7.0016000000000007"/>
  </r>
  <r>
    <n v="3806"/>
    <s v="CA-2016-156503"/>
    <d v="2016-10-14T00:00:00"/>
    <x v="32"/>
    <d v="2016-10-20T00:00:00"/>
    <s v="Standard Class"/>
    <s v="NC-18415"/>
    <s v="Nathan Cano"/>
    <s v="Consumer"/>
    <s v="United States"/>
    <s v="Jacksonville"/>
    <x v="3"/>
    <n v="28540"/>
    <x v="0"/>
    <s v="OFF-PA-10002377"/>
    <x v="1"/>
    <s v="Paper"/>
    <x v="127"/>
    <n v="39.152000000000001"/>
    <n v="1"/>
    <n v="0.2"/>
    <n v="14.681999999999999"/>
    <n v="0.37499999999999994"/>
    <n v="14.681999999999999"/>
    <n v="39.152000000000001"/>
    <n v="48.94"/>
    <n v="7.8304000000000009"/>
  </r>
  <r>
    <n v="3807"/>
    <s v="CA-2015-113628"/>
    <d v="2015-11-12T00:00:00"/>
    <x v="6"/>
    <d v="2015-11-19T00:00:00"/>
    <s v="Standard Class"/>
    <s v="AH-10690"/>
    <s v="Anna Häberlin"/>
    <s v="Corporate"/>
    <s v="United States"/>
    <s v="Plantation"/>
    <x v="2"/>
    <n v="33317"/>
    <x v="0"/>
    <s v="OFF-AR-10001246"/>
    <x v="1"/>
    <s v="Art"/>
    <x v="455"/>
    <n v="11.76"/>
    <n v="5"/>
    <n v="0.2"/>
    <n v="1.3229999999999991"/>
    <n v="0.11249999999999992"/>
    <n v="0.26459999999999984"/>
    <n v="2.3519999999999999"/>
    <n v="2.94"/>
    <n v="2.3519999999999999"/>
  </r>
  <r>
    <n v="3808"/>
    <s v="CA-2015-113628"/>
    <d v="2015-11-12T00:00:00"/>
    <x v="6"/>
    <d v="2015-11-19T00:00:00"/>
    <s v="Standard Class"/>
    <s v="AH-10690"/>
    <s v="Anna Häberlin"/>
    <s v="Corporate"/>
    <s v="United States"/>
    <s v="Plantation"/>
    <x v="2"/>
    <n v="33317"/>
    <x v="0"/>
    <s v="OFF-BI-10003291"/>
    <x v="1"/>
    <s v="Binders"/>
    <x v="44"/>
    <n v="5.2380000000000013"/>
    <n v="2"/>
    <n v="0.7"/>
    <n v="-4.0158000000000005"/>
    <n v="-0.76666666666666661"/>
    <n v="-2.0079000000000002"/>
    <n v="2.6190000000000007"/>
    <n v="8.73"/>
    <n v="3.6666000000000007"/>
  </r>
  <r>
    <n v="3809"/>
    <s v="CA-2015-113628"/>
    <d v="2015-11-12T00:00:00"/>
    <x v="6"/>
    <d v="2015-11-19T00:00:00"/>
    <s v="Standard Class"/>
    <s v="AH-10690"/>
    <s v="Anna Häberlin"/>
    <s v="Corporate"/>
    <s v="United States"/>
    <s v="Plantation"/>
    <x v="2"/>
    <n v="33317"/>
    <x v="0"/>
    <s v="OFF-BI-10002799"/>
    <x v="1"/>
    <s v="Binders"/>
    <x v="1459"/>
    <n v="4.6619999999999999"/>
    <n v="3"/>
    <n v="0.7"/>
    <n v="-3.7295999999999996"/>
    <n v="-0.79999999999999993"/>
    <n v="-1.2431999999999999"/>
    <n v="1.554"/>
    <n v="5.1799999999999988"/>
    <n v="3.2633999999999999"/>
  </r>
  <r>
    <n v="3810"/>
    <s v="CA-2015-113628"/>
    <d v="2015-11-12T00:00:00"/>
    <x v="6"/>
    <d v="2015-11-19T00:00:00"/>
    <s v="Standard Class"/>
    <s v="AH-10690"/>
    <s v="Anna Häberlin"/>
    <s v="Corporate"/>
    <s v="United States"/>
    <s v="Plantation"/>
    <x v="2"/>
    <n v="33317"/>
    <x v="0"/>
    <s v="FUR-CH-10003298"/>
    <x v="0"/>
    <s v="Chairs"/>
    <x v="1576"/>
    <n v="523.91999999999996"/>
    <n v="5"/>
    <n v="0.2"/>
    <n v="-72.039000000000044"/>
    <n v="-0.13750000000000009"/>
    <n v="-14.407800000000009"/>
    <n v="104.78399999999999"/>
    <n v="130.97999999999999"/>
    <n v="104.78399999999999"/>
  </r>
  <r>
    <n v="3811"/>
    <s v="CA-2015-113628"/>
    <d v="2015-11-12T00:00:00"/>
    <x v="6"/>
    <d v="2015-11-19T00:00:00"/>
    <s v="Standard Class"/>
    <s v="AH-10690"/>
    <s v="Anna Häberlin"/>
    <s v="Corporate"/>
    <s v="United States"/>
    <s v="Plantation"/>
    <x v="2"/>
    <n v="33317"/>
    <x v="0"/>
    <s v="TEC-PH-10000441"/>
    <x v="2"/>
    <s v="Phones"/>
    <x v="1055"/>
    <n v="100.792"/>
    <n v="1"/>
    <n v="0.2"/>
    <n v="10.079200000000007"/>
    <n v="0.10000000000000007"/>
    <n v="10.079200000000007"/>
    <n v="100.792"/>
    <n v="125.99"/>
    <n v="20.1584"/>
  </r>
  <r>
    <n v="3812"/>
    <s v="CA-2015-113628"/>
    <d v="2015-11-12T00:00:00"/>
    <x v="6"/>
    <d v="2015-11-19T00:00:00"/>
    <s v="Standard Class"/>
    <s v="AH-10690"/>
    <s v="Anna Häberlin"/>
    <s v="Corporate"/>
    <s v="United States"/>
    <s v="Plantation"/>
    <x v="2"/>
    <n v="33317"/>
    <x v="0"/>
    <s v="FUR-CH-10004477"/>
    <x v="0"/>
    <s v="Chairs"/>
    <x v="213"/>
    <n v="146.13600000000002"/>
    <n v="3"/>
    <n v="0.2"/>
    <n v="16.440299999999986"/>
    <n v="0.11249999999999989"/>
    <n v="5.4800999999999958"/>
    <n v="48.71200000000001"/>
    <n v="60.89"/>
    <n v="29.227200000000007"/>
  </r>
  <r>
    <n v="3813"/>
    <s v="CA-2017-147753"/>
    <d v="2017-03-05T00:00:00"/>
    <x v="42"/>
    <d v="2017-03-05T00:00:00"/>
    <s v="Same Day"/>
    <s v="PK-19075"/>
    <s v="Pete Kriz"/>
    <s v="Consumer"/>
    <s v="United States"/>
    <s v="Milwaukee"/>
    <x v="6"/>
    <n v="53209"/>
    <x v="2"/>
    <s v="OFF-LA-10003537"/>
    <x v="1"/>
    <s v="Labels"/>
    <x v="1577"/>
    <n v="25.06"/>
    <n v="2"/>
    <n v="0"/>
    <n v="11.778199999999998"/>
    <n v="0.47"/>
    <n v="5.8890999999999991"/>
    <n v="12.53"/>
    <n v="12.53"/>
    <n v="0"/>
  </r>
  <r>
    <n v="3814"/>
    <s v="CA-2015-103961"/>
    <d v="2015-11-05T00:00:00"/>
    <x v="6"/>
    <d v="2015-11-09T00:00:00"/>
    <s v="Standard Class"/>
    <s v="NG-18430"/>
    <s v="Nathan Gelder"/>
    <s v="Consumer"/>
    <s v="United States"/>
    <s v="Quincy"/>
    <x v="10"/>
    <n v="62301"/>
    <x v="2"/>
    <s v="OFF-LA-10004484"/>
    <x v="1"/>
    <s v="Labels"/>
    <x v="617"/>
    <n v="19.824000000000002"/>
    <n v="6"/>
    <n v="0.2"/>
    <n v="6.4427999999999992"/>
    <n v="0.32499999999999996"/>
    <n v="1.0737999999999999"/>
    <n v="3.3040000000000003"/>
    <n v="4.13"/>
    <n v="3.9648000000000003"/>
  </r>
  <r>
    <n v="3815"/>
    <s v="CA-2016-152471"/>
    <d v="2016-07-08T00:00:00"/>
    <x v="16"/>
    <d v="2016-07-08T00:00:00"/>
    <s v="Same Day"/>
    <s v="ZD-21925"/>
    <s v="Zuschuss Donatelli"/>
    <s v="Consumer"/>
    <s v="United States"/>
    <s v="Jacksonville"/>
    <x v="2"/>
    <n v="32216"/>
    <x v="0"/>
    <s v="TEC-PH-10002824"/>
    <x v="2"/>
    <s v="Phones"/>
    <x v="1151"/>
    <n v="823.96000000000015"/>
    <n v="5"/>
    <n v="0.2"/>
    <n v="51.497499999999974"/>
    <n v="6.2499999999999958E-2"/>
    <n v="10.299499999999995"/>
    <n v="164.79200000000003"/>
    <n v="205.99000000000004"/>
    <n v="164.79200000000003"/>
  </r>
  <r>
    <n v="3816"/>
    <s v="CA-2016-152471"/>
    <d v="2016-07-08T00:00:00"/>
    <x v="16"/>
    <d v="2016-07-08T00:00:00"/>
    <s v="Same Day"/>
    <s v="ZD-21925"/>
    <s v="Zuschuss Donatelli"/>
    <s v="Consumer"/>
    <s v="United States"/>
    <s v="Jacksonville"/>
    <x v="2"/>
    <n v="32216"/>
    <x v="0"/>
    <s v="OFF-PA-10004965"/>
    <x v="1"/>
    <s v="Paper"/>
    <x v="112"/>
    <n v="15.984000000000002"/>
    <n v="2"/>
    <n v="0.2"/>
    <n v="4.9949999999999992"/>
    <n v="0.31249999999999989"/>
    <n v="2.4974999999999996"/>
    <n v="7.9920000000000009"/>
    <n v="9.99"/>
    <n v="3.1968000000000005"/>
  </r>
  <r>
    <n v="3817"/>
    <s v="CA-2015-102582"/>
    <d v="2015-09-15T00:00:00"/>
    <x v="11"/>
    <d v="2015-09-19T00:00:00"/>
    <s v="Standard Class"/>
    <s v="NW-18400"/>
    <s v="Natalie Webber"/>
    <s v="Consumer"/>
    <s v="United States"/>
    <s v="Mobile"/>
    <x v="19"/>
    <n v="36608"/>
    <x v="0"/>
    <s v="FUR-TA-10003569"/>
    <x v="0"/>
    <s v="Tables"/>
    <x v="1367"/>
    <n v="801.96"/>
    <n v="2"/>
    <n v="0"/>
    <n v="200.49"/>
    <n v="0.25"/>
    <n v="100.245"/>
    <n v="400.98"/>
    <n v="400.98"/>
    <n v="0"/>
  </r>
  <r>
    <n v="3818"/>
    <s v="CA-2015-102582"/>
    <d v="2015-09-15T00:00:00"/>
    <x v="11"/>
    <d v="2015-09-19T00:00:00"/>
    <s v="Standard Class"/>
    <s v="NW-18400"/>
    <s v="Natalie Webber"/>
    <s v="Consumer"/>
    <s v="United States"/>
    <s v="Mobile"/>
    <x v="19"/>
    <n v="36608"/>
    <x v="0"/>
    <s v="TEC-PH-10003187"/>
    <x v="2"/>
    <s v="Phones"/>
    <x v="1419"/>
    <n v="59.97"/>
    <n v="3"/>
    <n v="0"/>
    <n v="0"/>
    <n v="0"/>
    <n v="0"/>
    <n v="19.989999999999998"/>
    <n v="19.989999999999998"/>
    <n v="0"/>
  </r>
  <r>
    <n v="3819"/>
    <s v="CA-2015-102582"/>
    <d v="2015-09-15T00:00:00"/>
    <x v="11"/>
    <d v="2015-09-19T00:00:00"/>
    <s v="Standard Class"/>
    <s v="NW-18400"/>
    <s v="Natalie Webber"/>
    <s v="Consumer"/>
    <s v="United States"/>
    <s v="Mobile"/>
    <x v="19"/>
    <n v="36608"/>
    <x v="0"/>
    <s v="FUR-CH-10004853"/>
    <x v="0"/>
    <s v="Chairs"/>
    <x v="531"/>
    <n v="1056.8599999999999"/>
    <n v="7"/>
    <n v="0"/>
    <n v="306.48939999999988"/>
    <n v="0.28999999999999992"/>
    <n v="43.784199999999984"/>
    <n v="150.97999999999999"/>
    <n v="150.97999999999999"/>
    <n v="0"/>
  </r>
  <r>
    <n v="3820"/>
    <s v="CA-2017-141873"/>
    <d v="2017-10-09T00:00:00"/>
    <x v="13"/>
    <d v="2017-10-14T00:00:00"/>
    <s v="Standard Class"/>
    <s v="HG-14845"/>
    <s v="Harry Greene"/>
    <s v="Consumer"/>
    <s v="United States"/>
    <s v="New York City"/>
    <x v="15"/>
    <n v="10024"/>
    <x v="3"/>
    <s v="OFF-BI-10001031"/>
    <x v="1"/>
    <s v="Binders"/>
    <x v="874"/>
    <n v="12.816000000000001"/>
    <n v="3"/>
    <n v="0.2"/>
    <n v="4.3253999999999984"/>
    <n v="0.33749999999999986"/>
    <n v="1.4417999999999995"/>
    <n v="4.2720000000000002"/>
    <n v="5.34"/>
    <n v="2.5632000000000001"/>
  </r>
  <r>
    <n v="3821"/>
    <s v="CA-2017-141873"/>
    <d v="2017-10-09T00:00:00"/>
    <x v="13"/>
    <d v="2017-10-14T00:00:00"/>
    <s v="Standard Class"/>
    <s v="HG-14845"/>
    <s v="Harry Greene"/>
    <s v="Consumer"/>
    <s v="United States"/>
    <s v="New York City"/>
    <x v="15"/>
    <n v="10024"/>
    <x v="3"/>
    <s v="FUR-BO-10003034"/>
    <x v="0"/>
    <s v="Bookcases"/>
    <x v="1203"/>
    <n v="314.35199999999998"/>
    <n v="3"/>
    <n v="0.2"/>
    <n v="-15.71759999999999"/>
    <n v="-4.9999999999999975E-2"/>
    <n v="-5.2391999999999967"/>
    <n v="104.78399999999999"/>
    <n v="130.97999999999996"/>
    <n v="62.870399999999997"/>
  </r>
  <r>
    <n v="3822"/>
    <s v="CA-2017-141873"/>
    <d v="2017-10-09T00:00:00"/>
    <x v="13"/>
    <d v="2017-10-14T00:00:00"/>
    <s v="Standard Class"/>
    <s v="HG-14845"/>
    <s v="Harry Greene"/>
    <s v="Consumer"/>
    <s v="United States"/>
    <s v="New York City"/>
    <x v="15"/>
    <n v="10024"/>
    <x v="3"/>
    <s v="OFF-PA-10000069"/>
    <x v="1"/>
    <s v="Paper"/>
    <x v="1578"/>
    <n v="18.98"/>
    <n v="2"/>
    <n v="0"/>
    <n v="8.9206000000000003"/>
    <n v="0.47000000000000003"/>
    <n v="4.4603000000000002"/>
    <n v="9.49"/>
    <n v="9.49"/>
    <n v="0"/>
  </r>
  <r>
    <n v="3823"/>
    <s v="CA-2017-141873"/>
    <d v="2017-10-09T00:00:00"/>
    <x v="13"/>
    <d v="2017-10-14T00:00:00"/>
    <s v="Standard Class"/>
    <s v="HG-14845"/>
    <s v="Harry Greene"/>
    <s v="Consumer"/>
    <s v="United States"/>
    <s v="New York City"/>
    <x v="15"/>
    <n v="10024"/>
    <x v="3"/>
    <s v="OFF-BI-10003655"/>
    <x v="1"/>
    <s v="Binders"/>
    <x v="1456"/>
    <n v="18.240000000000002"/>
    <n v="6"/>
    <n v="0.2"/>
    <n v="6.1560000000000006"/>
    <n v="0.33750000000000002"/>
    <n v="1.026"/>
    <n v="3.0400000000000005"/>
    <n v="3.8"/>
    <n v="3.6480000000000006"/>
  </r>
  <r>
    <n v="3824"/>
    <s v="CA-2015-140984"/>
    <d v="2015-09-14T00:00:00"/>
    <x v="11"/>
    <d v="2015-09-18T00:00:00"/>
    <s v="Standard Class"/>
    <s v="CC-12685"/>
    <s v="Craig Carroll"/>
    <s v="Consumer"/>
    <s v="United States"/>
    <s v="New York City"/>
    <x v="15"/>
    <n v="10011"/>
    <x v="3"/>
    <s v="OFF-ST-10000585"/>
    <x v="1"/>
    <s v="Storage"/>
    <x v="546"/>
    <n v="991.19999999999993"/>
    <n v="6"/>
    <n v="0"/>
    <n v="257.71199999999999"/>
    <n v="0.26"/>
    <n v="42.951999999999998"/>
    <n v="165.2"/>
    <n v="165.2"/>
    <n v="0"/>
  </r>
  <r>
    <n v="3825"/>
    <s v="CA-2015-140984"/>
    <d v="2015-09-14T00:00:00"/>
    <x v="11"/>
    <d v="2015-09-18T00:00:00"/>
    <s v="Standard Class"/>
    <s v="CC-12685"/>
    <s v="Craig Carroll"/>
    <s v="Consumer"/>
    <s v="United States"/>
    <s v="New York City"/>
    <x v="15"/>
    <n v="10011"/>
    <x v="3"/>
    <s v="TEC-CO-10001571"/>
    <x v="2"/>
    <s v="Copiers"/>
    <x v="1563"/>
    <n v="879.98400000000004"/>
    <n v="2"/>
    <n v="0.2"/>
    <n v="329.99400000000003"/>
    <n v="0.375"/>
    <n v="164.99700000000001"/>
    <n v="439.99200000000002"/>
    <n v="549.99"/>
    <n v="175.99680000000001"/>
  </r>
  <r>
    <n v="3826"/>
    <s v="CA-2015-140984"/>
    <d v="2015-09-14T00:00:00"/>
    <x v="11"/>
    <d v="2015-09-18T00:00:00"/>
    <s v="Standard Class"/>
    <s v="CC-12685"/>
    <s v="Craig Carroll"/>
    <s v="Consumer"/>
    <s v="United States"/>
    <s v="New York City"/>
    <x v="15"/>
    <n v="10011"/>
    <x v="3"/>
    <s v="OFF-BI-10002012"/>
    <x v="1"/>
    <s v="Binders"/>
    <x v="749"/>
    <n v="12.96"/>
    <n v="9"/>
    <n v="0.2"/>
    <n v="4.5359999999999996"/>
    <n v="0.34999999999999992"/>
    <n v="0.504"/>
    <n v="1.4400000000000002"/>
    <n v="1.8"/>
    <n v="2.5920000000000005"/>
  </r>
  <r>
    <n v="3827"/>
    <s v="CA-2014-132801"/>
    <d v="2014-10-07T00:00:00"/>
    <x v="18"/>
    <d v="2014-10-12T00:00:00"/>
    <s v="Standard Class"/>
    <s v="JG-15805"/>
    <s v="John Grady"/>
    <s v="Corporate"/>
    <s v="United States"/>
    <s v="Dallas"/>
    <x v="5"/>
    <n v="75217"/>
    <x v="2"/>
    <s v="OFF-ST-10001228"/>
    <x v="1"/>
    <s v="Storage"/>
    <x v="231"/>
    <n v="107.44"/>
    <n v="10"/>
    <n v="0.2"/>
    <n v="10.744000000000007"/>
    <n v="0.10000000000000006"/>
    <n v="1.0744000000000007"/>
    <n v="10.744"/>
    <n v="13.43"/>
    <n v="21.488"/>
  </r>
  <r>
    <n v="3828"/>
    <s v="CA-2017-141733"/>
    <d v="2017-05-07T00:00:00"/>
    <x v="24"/>
    <d v="2017-05-11T00:00:00"/>
    <s v="Standard Class"/>
    <s v="RW-19540"/>
    <s v="Rick Wilson"/>
    <s v="Corporate"/>
    <s v="United States"/>
    <s v="Detroit"/>
    <x v="12"/>
    <n v="48234"/>
    <x v="2"/>
    <s v="FUR-CH-10004086"/>
    <x v="0"/>
    <s v="Chairs"/>
    <x v="284"/>
    <n v="1458.65"/>
    <n v="5"/>
    <n v="0"/>
    <n v="423.00849999999997"/>
    <n v="0.28999999999999998"/>
    <n v="84.601699999999994"/>
    <n v="291.73"/>
    <n v="291.73"/>
    <n v="0"/>
  </r>
  <r>
    <n v="3829"/>
    <s v="CA-2017-141733"/>
    <d v="2017-05-07T00:00:00"/>
    <x v="24"/>
    <d v="2017-05-11T00:00:00"/>
    <s v="Standard Class"/>
    <s v="RW-19540"/>
    <s v="Rick Wilson"/>
    <s v="Corporate"/>
    <s v="United States"/>
    <s v="Detroit"/>
    <x v="12"/>
    <n v="48234"/>
    <x v="2"/>
    <s v="FUR-CH-10002017"/>
    <x v="0"/>
    <s v="Chairs"/>
    <x v="1377"/>
    <n v="26.64"/>
    <n v="1"/>
    <n v="0"/>
    <n v="7.4591999999999992"/>
    <n v="0.27999999999999997"/>
    <n v="7.4591999999999992"/>
    <n v="26.64"/>
    <n v="26.64"/>
    <n v="0"/>
  </r>
  <r>
    <n v="3830"/>
    <s v="CA-2017-141733"/>
    <d v="2017-05-07T00:00:00"/>
    <x v="24"/>
    <d v="2017-05-11T00:00:00"/>
    <s v="Standard Class"/>
    <s v="RW-19540"/>
    <s v="Rick Wilson"/>
    <s v="Corporate"/>
    <s v="United States"/>
    <s v="Detroit"/>
    <x v="12"/>
    <n v="48234"/>
    <x v="2"/>
    <s v="FUR-CH-10000595"/>
    <x v="0"/>
    <s v="Chairs"/>
    <x v="468"/>
    <n v="476.8"/>
    <n v="2"/>
    <n v="0"/>
    <n v="119.19999999999999"/>
    <n v="0.24999999999999997"/>
    <n v="59.599999999999994"/>
    <n v="238.4"/>
    <n v="238.4"/>
    <n v="0"/>
  </r>
  <r>
    <n v="3831"/>
    <s v="CA-2017-141733"/>
    <d v="2017-05-07T00:00:00"/>
    <x v="24"/>
    <d v="2017-05-11T00:00:00"/>
    <s v="Standard Class"/>
    <s v="RW-19540"/>
    <s v="Rick Wilson"/>
    <s v="Corporate"/>
    <s v="United States"/>
    <s v="Detroit"/>
    <x v="12"/>
    <n v="48234"/>
    <x v="2"/>
    <s v="OFF-AP-10001563"/>
    <x v="1"/>
    <s v="Appliances"/>
    <x v="535"/>
    <n v="87.444000000000003"/>
    <n v="2"/>
    <n v="0.1"/>
    <n v="18.460399999999986"/>
    <n v="0.21111111111111094"/>
    <n v="9.2301999999999929"/>
    <n v="43.722000000000001"/>
    <n v="48.58"/>
    <n v="8.7444000000000006"/>
  </r>
  <r>
    <n v="3832"/>
    <s v="US-2015-111927"/>
    <d v="2015-11-14T00:00:00"/>
    <x v="6"/>
    <d v="2015-11-19T00:00:00"/>
    <s v="Standard Class"/>
    <s v="LS-17230"/>
    <s v="Lycoris Saunders"/>
    <s v="Consumer"/>
    <s v="United States"/>
    <s v="Dover"/>
    <x v="13"/>
    <n v="19901"/>
    <x v="3"/>
    <s v="FUR-FU-10004017"/>
    <x v="0"/>
    <s v="Furnishings"/>
    <x v="1579"/>
    <n v="76.14"/>
    <n v="3"/>
    <n v="0"/>
    <n v="26.648999999999997"/>
    <n v="0.35"/>
    <n v="8.8829999999999991"/>
    <n v="25.38"/>
    <n v="25.38"/>
    <n v="0"/>
  </r>
  <r>
    <n v="3833"/>
    <s v="US-2015-111927"/>
    <d v="2015-11-14T00:00:00"/>
    <x v="6"/>
    <d v="2015-11-19T00:00:00"/>
    <s v="Standard Class"/>
    <s v="LS-17230"/>
    <s v="Lycoris Saunders"/>
    <s v="Consumer"/>
    <s v="United States"/>
    <s v="Dover"/>
    <x v="13"/>
    <n v="19901"/>
    <x v="3"/>
    <s v="OFF-BI-10002571"/>
    <x v="1"/>
    <s v="Binders"/>
    <x v="1213"/>
    <n v="19.96"/>
    <n v="2"/>
    <n v="0"/>
    <n v="9.3811999999999998"/>
    <n v="0.47"/>
    <n v="4.6905999999999999"/>
    <n v="9.98"/>
    <n v="9.98"/>
    <n v="0"/>
  </r>
  <r>
    <n v="3834"/>
    <s v="CA-2014-105984"/>
    <d v="2014-11-24T00:00:00"/>
    <x v="7"/>
    <d v="2014-11-24T00:00:00"/>
    <s v="Same Day"/>
    <s v="MY-18295"/>
    <s v="Muhammed Yedwab"/>
    <s v="Corporate"/>
    <s v="United States"/>
    <s v="Columbus"/>
    <x v="24"/>
    <n v="43229"/>
    <x v="3"/>
    <s v="TEC-PH-10000560"/>
    <x v="2"/>
    <s v="Phones"/>
    <x v="752"/>
    <n v="1049.97"/>
    <n v="5"/>
    <n v="0.4"/>
    <n v="-209.99399999999991"/>
    <n v="-0.1999999999999999"/>
    <n v="-41.998799999999981"/>
    <n v="209.994"/>
    <n v="349.99"/>
    <n v="419.98800000000006"/>
  </r>
  <r>
    <n v="3835"/>
    <s v="CA-2014-105984"/>
    <d v="2014-11-24T00:00:00"/>
    <x v="7"/>
    <d v="2014-11-24T00:00:00"/>
    <s v="Same Day"/>
    <s v="MY-18295"/>
    <s v="Muhammed Yedwab"/>
    <s v="Corporate"/>
    <s v="United States"/>
    <s v="Columbus"/>
    <x v="24"/>
    <n v="43229"/>
    <x v="3"/>
    <s v="FUR-CH-10000847"/>
    <x v="0"/>
    <s v="Chairs"/>
    <x v="995"/>
    <n v="611.05799999999999"/>
    <n v="3"/>
    <n v="0.3"/>
    <n v="-34.917600000000022"/>
    <n v="-5.7142857142857176E-2"/>
    <n v="-11.639200000000008"/>
    <n v="203.68600000000001"/>
    <n v="290.98"/>
    <n v="183.31739999999999"/>
  </r>
  <r>
    <n v="3836"/>
    <s v="CA-2014-100363"/>
    <d v="2014-04-08T00:00:00"/>
    <x v="41"/>
    <d v="2014-04-15T00:00:00"/>
    <s v="Standard Class"/>
    <s v="JM-15655"/>
    <s v="Jim Mitchum"/>
    <s v="Corporate"/>
    <s v="United States"/>
    <s v="Glendale"/>
    <x v="16"/>
    <n v="85301"/>
    <x v="1"/>
    <s v="OFF-FA-10000611"/>
    <x v="1"/>
    <s v="Fasteners"/>
    <x v="1074"/>
    <n v="2.3679999999999999"/>
    <n v="2"/>
    <n v="0.2"/>
    <n v="0.82879999999999987"/>
    <n v="0.35"/>
    <n v="0.41439999999999994"/>
    <n v="1.1839999999999999"/>
    <n v="1.4799999999999998"/>
    <n v="0.47360000000000002"/>
  </r>
  <r>
    <n v="3837"/>
    <s v="CA-2014-100363"/>
    <d v="2014-04-08T00:00:00"/>
    <x v="41"/>
    <d v="2014-04-15T00:00:00"/>
    <s v="Standard Class"/>
    <s v="JM-15655"/>
    <s v="Jim Mitchum"/>
    <s v="Corporate"/>
    <s v="United States"/>
    <s v="Glendale"/>
    <x v="16"/>
    <n v="85301"/>
    <x v="1"/>
    <s v="OFF-PA-10004733"/>
    <x v="1"/>
    <s v="Paper"/>
    <x v="1580"/>
    <n v="19.008000000000003"/>
    <n v="3"/>
    <n v="0.2"/>
    <n v="6.8903999999999979"/>
    <n v="0.36249999999999982"/>
    <n v="2.2967999999999993"/>
    <n v="6.3360000000000012"/>
    <n v="7.92"/>
    <n v="3.8016000000000005"/>
  </r>
  <r>
    <n v="3838"/>
    <s v="CA-2014-126760"/>
    <d v="2014-07-26T00:00:00"/>
    <x v="39"/>
    <d v="2014-08-02T00:00:00"/>
    <s v="Standard Class"/>
    <s v="KM-16720"/>
    <s v="Kunst Miller"/>
    <s v="Consumer"/>
    <s v="United States"/>
    <s v="North Las Vegas"/>
    <x v="33"/>
    <n v="89031"/>
    <x v="1"/>
    <s v="TEC-PH-10001363"/>
    <x v="2"/>
    <s v="Phones"/>
    <x v="432"/>
    <n v="911.98400000000004"/>
    <n v="2"/>
    <n v="0.2"/>
    <n v="113.99799999999991"/>
    <n v="0.12499999999999989"/>
    <n v="56.998999999999953"/>
    <n v="455.99200000000002"/>
    <n v="569.99"/>
    <n v="182.39680000000001"/>
  </r>
  <r>
    <n v="3839"/>
    <s v="CA-2014-126760"/>
    <d v="2014-07-26T00:00:00"/>
    <x v="39"/>
    <d v="2014-08-02T00:00:00"/>
    <s v="Standard Class"/>
    <s v="KM-16720"/>
    <s v="Kunst Miller"/>
    <s v="Consumer"/>
    <s v="United States"/>
    <s v="North Las Vegas"/>
    <x v="33"/>
    <n v="89031"/>
    <x v="1"/>
    <s v="FUR-CH-10003312"/>
    <x v="0"/>
    <s v="Chairs"/>
    <x v="299"/>
    <n v="674.35200000000009"/>
    <n v="3"/>
    <n v="0.2"/>
    <n v="-109.58220000000011"/>
    <n v="-0.16250000000000014"/>
    <n v="-36.527400000000036"/>
    <n v="224.78400000000002"/>
    <n v="280.98"/>
    <n v="134.87040000000002"/>
  </r>
  <r>
    <n v="3840"/>
    <s v="CA-2014-126760"/>
    <d v="2014-07-26T00:00:00"/>
    <x v="39"/>
    <d v="2014-08-02T00:00:00"/>
    <s v="Standard Class"/>
    <s v="KM-16720"/>
    <s v="Kunst Miller"/>
    <s v="Consumer"/>
    <s v="United States"/>
    <s v="North Las Vegas"/>
    <x v="33"/>
    <n v="89031"/>
    <x v="1"/>
    <s v="FUR-FU-10004018"/>
    <x v="0"/>
    <s v="Furnishings"/>
    <x v="936"/>
    <n v="134.01"/>
    <n v="9"/>
    <n v="0"/>
    <n v="36.182700000000004"/>
    <n v="0.27000000000000007"/>
    <n v="4.0203000000000007"/>
    <n v="14.889999999999999"/>
    <n v="14.889999999999999"/>
    <n v="0"/>
  </r>
  <r>
    <n v="3841"/>
    <s v="CA-2014-126760"/>
    <d v="2014-07-26T00:00:00"/>
    <x v="39"/>
    <d v="2014-08-02T00:00:00"/>
    <s v="Standard Class"/>
    <s v="KM-16720"/>
    <s v="Kunst Miller"/>
    <s v="Consumer"/>
    <s v="United States"/>
    <s v="North Las Vegas"/>
    <x v="33"/>
    <n v="89031"/>
    <x v="1"/>
    <s v="TEC-AC-10004814"/>
    <x v="2"/>
    <s v="Accessories"/>
    <x v="1581"/>
    <n v="170.97"/>
    <n v="3"/>
    <n v="0"/>
    <n v="70.097700000000003"/>
    <n v="0.41000000000000003"/>
    <n v="23.3659"/>
    <n v="56.99"/>
    <n v="56.99"/>
    <n v="0"/>
  </r>
  <r>
    <n v="3842"/>
    <s v="US-2014-109162"/>
    <d v="2014-06-08T00:00:00"/>
    <x v="3"/>
    <d v="2014-06-12T00:00:00"/>
    <s v="Standard Class"/>
    <s v="KE-16420"/>
    <s v="Katrina Edelman"/>
    <s v="Corporate"/>
    <s v="United States"/>
    <s v="Bristol"/>
    <x v="18"/>
    <n v="37620"/>
    <x v="0"/>
    <s v="FUR-CH-10002647"/>
    <x v="0"/>
    <s v="Chairs"/>
    <x v="475"/>
    <n v="170.35200000000003"/>
    <n v="3"/>
    <n v="0.2"/>
    <n v="10.647000000000006"/>
    <n v="6.2500000000000028E-2"/>
    <n v="3.5490000000000017"/>
    <n v="56.784000000000013"/>
    <n v="70.98"/>
    <n v="34.070400000000006"/>
  </r>
  <r>
    <n v="3843"/>
    <s v="CA-2014-101931"/>
    <d v="2014-10-28T00:00:00"/>
    <x v="18"/>
    <d v="2014-10-31T00:00:00"/>
    <s v="First Class"/>
    <s v="TS-21370"/>
    <s v="Todd Sumrall"/>
    <s v="Corporate"/>
    <s v="United States"/>
    <s v="Los Angeles"/>
    <x v="1"/>
    <n v="90049"/>
    <x v="1"/>
    <s v="OFF-BI-10004140"/>
    <x v="1"/>
    <s v="Binders"/>
    <x v="307"/>
    <n v="7.1840000000000011"/>
    <n v="2"/>
    <n v="0.2"/>
    <n v="2.2449999999999992"/>
    <n v="0.31249999999999983"/>
    <n v="1.1224999999999996"/>
    <n v="3.5920000000000005"/>
    <n v="4.49"/>
    <n v="1.4368000000000003"/>
  </r>
  <r>
    <n v="3844"/>
    <s v="CA-2014-101931"/>
    <d v="2014-10-28T00:00:00"/>
    <x v="18"/>
    <d v="2014-10-31T00:00:00"/>
    <s v="First Class"/>
    <s v="TS-21370"/>
    <s v="Todd Sumrall"/>
    <s v="Corporate"/>
    <s v="United States"/>
    <s v="Los Angeles"/>
    <x v="1"/>
    <n v="90049"/>
    <x v="1"/>
    <s v="OFF-SU-10002301"/>
    <x v="1"/>
    <s v="Supplies"/>
    <x v="1582"/>
    <n v="6.28"/>
    <n v="2"/>
    <n v="0"/>
    <n v="6.2800000000000189E-2"/>
    <n v="1.000000000000003E-2"/>
    <n v="3.1400000000000095E-2"/>
    <n v="3.14"/>
    <n v="3.14"/>
    <n v="0"/>
  </r>
  <r>
    <n v="3845"/>
    <s v="CA-2014-101931"/>
    <d v="2014-10-28T00:00:00"/>
    <x v="18"/>
    <d v="2014-10-31T00:00:00"/>
    <s v="First Class"/>
    <s v="TS-21370"/>
    <s v="Todd Sumrall"/>
    <s v="Corporate"/>
    <s v="United States"/>
    <s v="Los Angeles"/>
    <x v="1"/>
    <n v="90049"/>
    <x v="1"/>
    <s v="OFF-SU-10000646"/>
    <x v="1"/>
    <s v="Supplies"/>
    <x v="262"/>
    <n v="480.74"/>
    <n v="2"/>
    <n v="0"/>
    <n v="14.422200000000032"/>
    <n v="3.0000000000000065E-2"/>
    <n v="7.2111000000000161"/>
    <n v="240.37"/>
    <n v="240.37"/>
    <n v="0"/>
  </r>
  <r>
    <n v="3846"/>
    <s v="CA-2014-101931"/>
    <d v="2014-10-28T00:00:00"/>
    <x v="18"/>
    <d v="2014-10-31T00:00:00"/>
    <s v="First Class"/>
    <s v="TS-21370"/>
    <s v="Todd Sumrall"/>
    <s v="Corporate"/>
    <s v="United States"/>
    <s v="Los Angeles"/>
    <x v="1"/>
    <n v="90049"/>
    <x v="1"/>
    <s v="FUR-BO-10001337"/>
    <x v="0"/>
    <s v="Bookcases"/>
    <x v="430"/>
    <n v="616.99800000000005"/>
    <n v="6"/>
    <n v="0.15"/>
    <n v="-36.293999999999997"/>
    <n v="-5.8823529411764698E-2"/>
    <n v="-6.0489999999999995"/>
    <n v="102.83300000000001"/>
    <n v="120.98000000000002"/>
    <n v="92.549700000000001"/>
  </r>
  <r>
    <n v="3847"/>
    <s v="CA-2014-101931"/>
    <d v="2014-10-28T00:00:00"/>
    <x v="18"/>
    <d v="2014-10-31T00:00:00"/>
    <s v="First Class"/>
    <s v="TS-21370"/>
    <s v="Todd Sumrall"/>
    <s v="Corporate"/>
    <s v="United States"/>
    <s v="Los Angeles"/>
    <x v="1"/>
    <n v="90049"/>
    <x v="1"/>
    <s v="OFF-ST-10003442"/>
    <x v="1"/>
    <s v="Storage"/>
    <x v="86"/>
    <n v="141.4"/>
    <n v="5"/>
    <n v="0"/>
    <n v="38.177999999999997"/>
    <n v="0.26999999999999996"/>
    <n v="7.6355999999999993"/>
    <n v="28.28"/>
    <n v="28.28"/>
    <n v="0"/>
  </r>
  <r>
    <n v="3848"/>
    <s v="CA-2017-129000"/>
    <d v="2017-11-25T00:00:00"/>
    <x v="23"/>
    <d v="2017-11-27T00:00:00"/>
    <s v="Second Class"/>
    <s v="SZ-20035"/>
    <s v="Sam Zeldin"/>
    <s v="Home Office"/>
    <s v="United States"/>
    <s v="Canton"/>
    <x v="12"/>
    <n v="48187"/>
    <x v="2"/>
    <s v="OFF-ST-10001097"/>
    <x v="1"/>
    <s v="Storage"/>
    <x v="747"/>
    <n v="501.81000000000006"/>
    <n v="3"/>
    <n v="0"/>
    <n v="0"/>
    <n v="0"/>
    <n v="0"/>
    <n v="167.27"/>
    <n v="167.27"/>
    <n v="0"/>
  </r>
  <r>
    <n v="3849"/>
    <s v="CA-2017-161053"/>
    <d v="2017-09-22T00:00:00"/>
    <x v="15"/>
    <d v="2017-09-23T00:00:00"/>
    <s v="First Class"/>
    <s v="JE-15745"/>
    <s v="Joel Eaton"/>
    <s v="Consumer"/>
    <s v="United States"/>
    <s v="Fayetteville"/>
    <x v="36"/>
    <n v="72701"/>
    <x v="0"/>
    <s v="OFF-BI-10004318"/>
    <x v="1"/>
    <s v="Binders"/>
    <x v="1583"/>
    <n v="691.96"/>
    <n v="4"/>
    <n v="0"/>
    <n v="318.30160000000001"/>
    <n v="0.45999999999999996"/>
    <n v="79.575400000000002"/>
    <n v="172.99"/>
    <n v="172.99"/>
    <n v="0"/>
  </r>
  <r>
    <n v="3850"/>
    <s v="CA-2017-161053"/>
    <d v="2017-09-22T00:00:00"/>
    <x v="15"/>
    <d v="2017-09-23T00:00:00"/>
    <s v="First Class"/>
    <s v="JE-15745"/>
    <s v="Joel Eaton"/>
    <s v="Consumer"/>
    <s v="United States"/>
    <s v="Fayetteville"/>
    <x v="36"/>
    <n v="72701"/>
    <x v="0"/>
    <s v="TEC-AC-10004633"/>
    <x v="2"/>
    <s v="Accessories"/>
    <x v="60"/>
    <n v="34.950000000000003"/>
    <n v="5"/>
    <n v="0"/>
    <n v="15.378000000000004"/>
    <n v="0.44000000000000006"/>
    <n v="3.0756000000000006"/>
    <n v="6.99"/>
    <n v="6.99"/>
    <n v="0"/>
  </r>
  <r>
    <n v="3851"/>
    <s v="CA-2015-142377"/>
    <d v="2015-12-04T00:00:00"/>
    <x v="14"/>
    <d v="2015-12-09T00:00:00"/>
    <s v="Standard Class"/>
    <s v="MS-17980"/>
    <s v="Michael Stewart"/>
    <s v="Corporate"/>
    <s v="United States"/>
    <s v="Springfield"/>
    <x v="25"/>
    <n v="65807"/>
    <x v="2"/>
    <s v="OFF-PA-10001970"/>
    <x v="1"/>
    <s v="Paper"/>
    <x v="314"/>
    <n v="85.96"/>
    <n v="7"/>
    <n v="0"/>
    <n v="40.401199999999996"/>
    <n v="0.47"/>
    <n v="5.7715999999999994"/>
    <n v="12.28"/>
    <n v="12.28"/>
    <n v="0"/>
  </r>
  <r>
    <n v="3852"/>
    <s v="CA-2015-127593"/>
    <d v="2015-09-21T00:00:00"/>
    <x v="11"/>
    <d v="2015-09-21T00:00:00"/>
    <s v="Same Day"/>
    <s v="DH-13675"/>
    <s v="Duane Huffman"/>
    <s v="Home Office"/>
    <s v="United States"/>
    <s v="Quincy"/>
    <x v="31"/>
    <n v="2169"/>
    <x v="3"/>
    <s v="FUR-FU-10004006"/>
    <x v="0"/>
    <s v="Furnishings"/>
    <x v="101"/>
    <n v="85.3"/>
    <n v="2"/>
    <n v="0"/>
    <n v="14.500999999999991"/>
    <n v="0.1699999999999999"/>
    <n v="7.2504999999999953"/>
    <n v="42.65"/>
    <n v="42.65"/>
    <n v="0"/>
  </r>
  <r>
    <n v="3853"/>
    <s v="CA-2017-130526"/>
    <d v="2017-11-26T00:00:00"/>
    <x v="23"/>
    <d v="2017-11-29T00:00:00"/>
    <s v="First Class"/>
    <s v="GT-14755"/>
    <s v="Guy Thornton"/>
    <s v="Consumer"/>
    <s v="United States"/>
    <s v="Rockford"/>
    <x v="10"/>
    <n v="61107"/>
    <x v="2"/>
    <s v="OFF-BI-10001524"/>
    <x v="1"/>
    <s v="Binders"/>
    <x v="301"/>
    <n v="33.567999999999991"/>
    <n v="8"/>
    <n v="0.8"/>
    <n v="-53.708800000000025"/>
    <n v="-1.6000000000000012"/>
    <n v="-6.7136000000000031"/>
    <n v="4.1959999999999988"/>
    <n v="20.98"/>
    <n v="26.854399999999995"/>
  </r>
  <r>
    <n v="3854"/>
    <s v="US-2017-131849"/>
    <d v="2017-06-06T00:00:00"/>
    <x v="27"/>
    <d v="2017-06-10T00:00:00"/>
    <s v="Standard Class"/>
    <s v="GH-14410"/>
    <s v="Gary Hansen"/>
    <s v="Home Office"/>
    <s v="United States"/>
    <s v="San Francisco"/>
    <x v="1"/>
    <n v="94122"/>
    <x v="1"/>
    <s v="FUR-FU-10004164"/>
    <x v="0"/>
    <s v="Furnishings"/>
    <x v="1584"/>
    <n v="4.95"/>
    <n v="1"/>
    <n v="0"/>
    <n v="2.1780000000000004"/>
    <n v="0.44000000000000006"/>
    <n v="2.1780000000000004"/>
    <n v="4.95"/>
    <n v="4.95"/>
    <n v="0"/>
  </r>
  <r>
    <n v="3855"/>
    <s v="US-2017-131849"/>
    <d v="2017-06-06T00:00:00"/>
    <x v="27"/>
    <d v="2017-06-10T00:00:00"/>
    <s v="Standard Class"/>
    <s v="GH-14410"/>
    <s v="Gary Hansen"/>
    <s v="Home Office"/>
    <s v="United States"/>
    <s v="San Francisco"/>
    <x v="1"/>
    <n v="94122"/>
    <x v="1"/>
    <s v="OFF-ST-10002957"/>
    <x v="1"/>
    <s v="Storage"/>
    <x v="1492"/>
    <n v="26.400000000000002"/>
    <n v="5"/>
    <n v="0"/>
    <n v="0"/>
    <n v="0"/>
    <n v="0"/>
    <n v="5.28"/>
    <n v="5.28"/>
    <n v="0"/>
  </r>
  <r>
    <n v="3856"/>
    <s v="US-2017-105389"/>
    <d v="2017-10-23T00:00:00"/>
    <x v="13"/>
    <d v="2017-10-28T00:00:00"/>
    <s v="Second Class"/>
    <s v="DM-13015"/>
    <s v="Darrin Martin"/>
    <s v="Consumer"/>
    <s v="United States"/>
    <s v="San Antonio"/>
    <x v="5"/>
    <n v="78207"/>
    <x v="2"/>
    <s v="OFF-BI-10004364"/>
    <x v="1"/>
    <s v="Binders"/>
    <x v="305"/>
    <n v="3.5639999999999992"/>
    <n v="3"/>
    <n v="0.8"/>
    <n v="-6.2370000000000019"/>
    <n v="-1.7500000000000009"/>
    <n v="-2.0790000000000006"/>
    <n v="1.1879999999999997"/>
    <n v="5.9399999999999995"/>
    <n v="2.8511999999999995"/>
  </r>
  <r>
    <n v="3857"/>
    <s v="US-2017-105389"/>
    <d v="2017-10-23T00:00:00"/>
    <x v="13"/>
    <d v="2017-10-28T00:00:00"/>
    <s v="Second Class"/>
    <s v="DM-13015"/>
    <s v="Darrin Martin"/>
    <s v="Consumer"/>
    <s v="United States"/>
    <s v="San Antonio"/>
    <x v="5"/>
    <n v="78207"/>
    <x v="2"/>
    <s v="TEC-PH-10002824"/>
    <x v="2"/>
    <s v="Phones"/>
    <x v="1151"/>
    <n v="823.96000000000015"/>
    <n v="5"/>
    <n v="0.2"/>
    <n v="51.497499999999974"/>
    <n v="6.2499999999999958E-2"/>
    <n v="10.299499999999995"/>
    <n v="164.79200000000003"/>
    <n v="205.99000000000004"/>
    <n v="164.79200000000003"/>
  </r>
  <r>
    <n v="3858"/>
    <s v="US-2017-105389"/>
    <d v="2017-10-23T00:00:00"/>
    <x v="13"/>
    <d v="2017-10-28T00:00:00"/>
    <s v="Second Class"/>
    <s v="DM-13015"/>
    <s v="Darrin Martin"/>
    <s v="Consumer"/>
    <s v="United States"/>
    <s v="San Antonio"/>
    <x v="5"/>
    <n v="78207"/>
    <x v="2"/>
    <s v="OFF-AR-10000634"/>
    <x v="1"/>
    <s v="Art"/>
    <x v="997"/>
    <n v="10.272000000000002"/>
    <n v="3"/>
    <n v="0.2"/>
    <n v="0.89880000000000004"/>
    <n v="8.7499999999999981E-2"/>
    <n v="0.29960000000000003"/>
    <n v="3.4240000000000008"/>
    <n v="4.28"/>
    <n v="2.0544000000000007"/>
  </r>
  <r>
    <n v="3859"/>
    <s v="CA-2014-140816"/>
    <d v="2014-12-20T00:00:00"/>
    <x v="20"/>
    <d v="2014-12-20T00:00:00"/>
    <s v="Same Day"/>
    <s v="TC-21295"/>
    <s v="Toby Carlisle"/>
    <s v="Consumer"/>
    <s v="United States"/>
    <s v="Thornton"/>
    <x v="22"/>
    <n v="80229"/>
    <x v="1"/>
    <s v="TEC-AC-10001539"/>
    <x v="2"/>
    <s v="Accessories"/>
    <x v="1585"/>
    <n v="447.94399999999996"/>
    <n v="7"/>
    <n v="0.2"/>
    <n v="89.588799999999992"/>
    <n v="0.2"/>
    <n v="12.798399999999999"/>
    <n v="63.991999999999997"/>
    <n v="79.989999999999981"/>
    <n v="89.588799999999992"/>
  </r>
  <r>
    <n v="3860"/>
    <s v="CA-2017-154039"/>
    <d v="2017-02-17T00:00:00"/>
    <x v="31"/>
    <d v="2017-02-22T00:00:00"/>
    <s v="Standard Class"/>
    <s v="JK-16120"/>
    <s v="Julie Kriz"/>
    <s v="Home Office"/>
    <s v="United States"/>
    <s v="Chicago"/>
    <x v="10"/>
    <n v="60653"/>
    <x v="2"/>
    <s v="FUR-TA-10001932"/>
    <x v="0"/>
    <s v="Tables"/>
    <x v="848"/>
    <n v="480.96"/>
    <n v="3"/>
    <n v="0.5"/>
    <n v="-269.33760000000001"/>
    <n v="-0.56000000000000005"/>
    <n v="-89.779200000000003"/>
    <n v="160.32"/>
    <n v="320.64"/>
    <n v="240.48"/>
  </r>
  <r>
    <n v="3861"/>
    <s v="CA-2017-154039"/>
    <d v="2017-02-17T00:00:00"/>
    <x v="31"/>
    <d v="2017-02-22T00:00:00"/>
    <s v="Standard Class"/>
    <s v="JK-16120"/>
    <s v="Julie Kriz"/>
    <s v="Home Office"/>
    <s v="United States"/>
    <s v="Chicago"/>
    <x v="10"/>
    <n v="60653"/>
    <x v="2"/>
    <s v="TEC-PH-10002789"/>
    <x v="2"/>
    <s v="Phones"/>
    <x v="1586"/>
    <n v="124.79200000000002"/>
    <n v="1"/>
    <n v="0.2"/>
    <n v="10.919299999999996"/>
    <n v="8.7499999999999953E-2"/>
    <n v="10.919299999999996"/>
    <n v="124.79200000000002"/>
    <n v="155.99"/>
    <n v="24.958400000000005"/>
  </r>
  <r>
    <n v="3862"/>
    <s v="CA-2014-135755"/>
    <d v="2014-05-03T00:00:00"/>
    <x v="8"/>
    <d v="2014-05-10T00:00:00"/>
    <s v="Standard Class"/>
    <s v="NC-18415"/>
    <s v="Nathan Cano"/>
    <s v="Consumer"/>
    <s v="United States"/>
    <s v="Yonkers"/>
    <x v="15"/>
    <n v="10701"/>
    <x v="3"/>
    <s v="OFF-BI-10004828"/>
    <x v="1"/>
    <s v="Binders"/>
    <x v="1587"/>
    <n v="40.176000000000002"/>
    <n v="3"/>
    <n v="0.2"/>
    <n v="14.563799999999997"/>
    <n v="0.36249999999999993"/>
    <n v="4.8545999999999987"/>
    <n v="13.392000000000001"/>
    <n v="16.739999999999998"/>
    <n v="8.0352000000000015"/>
  </r>
  <r>
    <n v="3863"/>
    <s v="CA-2014-135755"/>
    <d v="2014-05-03T00:00:00"/>
    <x v="8"/>
    <d v="2014-05-10T00:00:00"/>
    <s v="Standard Class"/>
    <s v="NC-18415"/>
    <s v="Nathan Cano"/>
    <s v="Consumer"/>
    <s v="United States"/>
    <s v="Yonkers"/>
    <x v="15"/>
    <n v="10701"/>
    <x v="3"/>
    <s v="OFF-BI-10003981"/>
    <x v="1"/>
    <s v="Binders"/>
    <x v="109"/>
    <n v="10.896000000000001"/>
    <n v="3"/>
    <n v="0.2"/>
    <n v="3.9497999999999998"/>
    <n v="0.36249999999999993"/>
    <n v="1.3166"/>
    <n v="3.6320000000000001"/>
    <n v="4.54"/>
    <n v="2.1792000000000002"/>
  </r>
  <r>
    <n v="3864"/>
    <s v="CA-2017-123246"/>
    <d v="2017-10-17T00:00:00"/>
    <x v="13"/>
    <d v="2017-10-19T00:00:00"/>
    <s v="Second Class"/>
    <s v="AJ-10960"/>
    <s v="Astrea Jones"/>
    <s v="Consumer"/>
    <s v="United States"/>
    <s v="San Diego"/>
    <x v="1"/>
    <n v="92037"/>
    <x v="1"/>
    <s v="OFF-AR-10001770"/>
    <x v="1"/>
    <s v="Art"/>
    <x v="1588"/>
    <n v="10.64"/>
    <n v="4"/>
    <n v="0"/>
    <n v="2.7664"/>
    <n v="0.26"/>
    <n v="0.69159999999999999"/>
    <n v="2.66"/>
    <n v="2.66"/>
    <n v="0"/>
  </r>
  <r>
    <n v="3865"/>
    <s v="CA-2015-157133"/>
    <d v="2015-11-28T00:00:00"/>
    <x v="6"/>
    <d v="2015-12-03T00:00:00"/>
    <s v="Standard Class"/>
    <s v="LC-16885"/>
    <s v="Lena Creighton"/>
    <s v="Consumer"/>
    <s v="United States"/>
    <s v="Champaign"/>
    <x v="10"/>
    <n v="61821"/>
    <x v="2"/>
    <s v="FUR-FU-10004904"/>
    <x v="0"/>
    <s v="Furnishings"/>
    <x v="1589"/>
    <n v="151.96"/>
    <n v="5"/>
    <n v="0.6"/>
    <n v="-182.35200000000003"/>
    <n v="-1.2000000000000002"/>
    <n v="-36.470400000000005"/>
    <n v="30.392000000000003"/>
    <n v="75.98"/>
    <n v="91.176000000000002"/>
  </r>
  <r>
    <n v="3866"/>
    <s v="CA-2014-124709"/>
    <d v="2014-07-27T00:00:00"/>
    <x v="39"/>
    <d v="2014-07-29T00:00:00"/>
    <s v="Second Class"/>
    <s v="GW-14605"/>
    <s v="Giulietta Weimer"/>
    <s v="Consumer"/>
    <s v="United States"/>
    <s v="San Francisco"/>
    <x v="1"/>
    <n v="94122"/>
    <x v="1"/>
    <s v="TEC-AC-10002842"/>
    <x v="2"/>
    <s v="Accessories"/>
    <x v="1185"/>
    <n v="238"/>
    <n v="2"/>
    <n v="0"/>
    <n v="38.080000000000013"/>
    <n v="0.16000000000000006"/>
    <n v="19.040000000000006"/>
    <n v="119"/>
    <n v="119"/>
    <n v="0"/>
  </r>
  <r>
    <n v="3867"/>
    <s v="CA-2017-146360"/>
    <d v="2017-04-23T00:00:00"/>
    <x v="4"/>
    <d v="2017-04-25T00:00:00"/>
    <s v="Second Class"/>
    <s v="SC-20305"/>
    <s v="Sean Christensen"/>
    <s v="Consumer"/>
    <s v="United States"/>
    <s v="Lawrence"/>
    <x v="14"/>
    <n v="46226"/>
    <x v="2"/>
    <s v="TEC-AC-10003590"/>
    <x v="2"/>
    <s v="Accessories"/>
    <x v="1102"/>
    <n v="155.34"/>
    <n v="6"/>
    <n v="0"/>
    <n v="55.922399999999996"/>
    <n v="0.36"/>
    <n v="9.3203999999999994"/>
    <n v="25.89"/>
    <n v="25.89"/>
    <n v="0"/>
  </r>
  <r>
    <n v="3868"/>
    <s v="CA-2015-132486"/>
    <d v="2015-10-23T00:00:00"/>
    <x v="2"/>
    <d v="2015-10-27T00:00:00"/>
    <s v="Second Class"/>
    <s v="JF-15355"/>
    <s v="Jay Fein"/>
    <s v="Consumer"/>
    <s v="United States"/>
    <s v="San Diego"/>
    <x v="1"/>
    <n v="92105"/>
    <x v="1"/>
    <s v="TEC-AC-10000710"/>
    <x v="2"/>
    <s v="Accessories"/>
    <x v="678"/>
    <n v="148.32"/>
    <n v="9"/>
    <n v="0"/>
    <n v="63.777600000000007"/>
    <n v="0.43000000000000005"/>
    <n v="7.0864000000000011"/>
    <n v="16.48"/>
    <n v="16.48"/>
    <n v="0"/>
  </r>
  <r>
    <n v="3869"/>
    <s v="CA-2015-132486"/>
    <d v="2015-10-23T00:00:00"/>
    <x v="2"/>
    <d v="2015-10-27T00:00:00"/>
    <s v="Second Class"/>
    <s v="JF-15355"/>
    <s v="Jay Fein"/>
    <s v="Consumer"/>
    <s v="United States"/>
    <s v="San Diego"/>
    <x v="1"/>
    <n v="92105"/>
    <x v="1"/>
    <s v="FUR-CH-10004495"/>
    <x v="0"/>
    <s v="Chairs"/>
    <x v="1484"/>
    <n v="240.78400000000002"/>
    <n v="1"/>
    <n v="0.2"/>
    <n v="27.088199999999965"/>
    <n v="0.11249999999999985"/>
    <n v="27.088199999999965"/>
    <n v="240.78400000000002"/>
    <n v="300.98"/>
    <n v="48.156800000000004"/>
  </r>
  <r>
    <n v="3870"/>
    <s v="CA-2015-132486"/>
    <d v="2015-10-23T00:00:00"/>
    <x v="2"/>
    <d v="2015-10-27T00:00:00"/>
    <s v="Second Class"/>
    <s v="JF-15355"/>
    <s v="Jay Fein"/>
    <s v="Consumer"/>
    <s v="United States"/>
    <s v="San Diego"/>
    <x v="1"/>
    <n v="92105"/>
    <x v="1"/>
    <s v="FUR-CH-10004540"/>
    <x v="0"/>
    <s v="Chairs"/>
    <x v="871"/>
    <n v="191.96800000000002"/>
    <n v="7"/>
    <n v="0.2"/>
    <n v="16.797200000000004"/>
    <n v="8.7500000000000008E-2"/>
    <n v="2.3996000000000004"/>
    <n v="27.424000000000003"/>
    <n v="34.28"/>
    <n v="38.393600000000006"/>
  </r>
  <r>
    <n v="3871"/>
    <s v="CA-2015-132486"/>
    <d v="2015-10-23T00:00:00"/>
    <x v="2"/>
    <d v="2015-10-27T00:00:00"/>
    <s v="Second Class"/>
    <s v="JF-15355"/>
    <s v="Jay Fein"/>
    <s v="Consumer"/>
    <s v="United States"/>
    <s v="San Diego"/>
    <x v="1"/>
    <n v="92105"/>
    <x v="1"/>
    <s v="OFF-PA-10004971"/>
    <x v="1"/>
    <s v="Paper"/>
    <x v="609"/>
    <n v="11.56"/>
    <n v="2"/>
    <n v="0"/>
    <n v="5.6644000000000005"/>
    <n v="0.49000000000000005"/>
    <n v="2.8322000000000003"/>
    <n v="5.78"/>
    <n v="5.78"/>
    <n v="0"/>
  </r>
  <r>
    <n v="3872"/>
    <s v="CA-2015-132486"/>
    <d v="2015-10-23T00:00:00"/>
    <x v="2"/>
    <d v="2015-10-27T00:00:00"/>
    <s v="Second Class"/>
    <s v="JF-15355"/>
    <s v="Jay Fein"/>
    <s v="Consumer"/>
    <s v="United States"/>
    <s v="San Diego"/>
    <x v="1"/>
    <n v="92105"/>
    <x v="1"/>
    <s v="OFF-EN-10002600"/>
    <x v="1"/>
    <s v="Envelopes"/>
    <x v="111"/>
    <n v="11.8"/>
    <n v="4"/>
    <n v="0"/>
    <n v="5.6639999999999997"/>
    <n v="0.47999999999999993"/>
    <n v="1.4159999999999999"/>
    <n v="2.95"/>
    <n v="2.95"/>
    <n v="0"/>
  </r>
  <r>
    <n v="3873"/>
    <s v="CA-2015-132486"/>
    <d v="2015-10-23T00:00:00"/>
    <x v="2"/>
    <d v="2015-10-27T00:00:00"/>
    <s v="Second Class"/>
    <s v="JF-15355"/>
    <s v="Jay Fein"/>
    <s v="Consumer"/>
    <s v="United States"/>
    <s v="San Diego"/>
    <x v="1"/>
    <n v="92105"/>
    <x v="1"/>
    <s v="FUR-CH-10001854"/>
    <x v="0"/>
    <s v="Chairs"/>
    <x v="1119"/>
    <n v="842.35200000000009"/>
    <n v="3"/>
    <n v="0.2"/>
    <n v="42.117600000000039"/>
    <n v="5.0000000000000037E-2"/>
    <n v="14.039200000000013"/>
    <n v="280.78400000000005"/>
    <n v="350.97999999999996"/>
    <n v="168.47040000000004"/>
  </r>
  <r>
    <n v="3874"/>
    <s v="CA-2016-136231"/>
    <d v="2016-09-05T00:00:00"/>
    <x v="21"/>
    <d v="2016-09-07T00:00:00"/>
    <s v="Second Class"/>
    <s v="DM-13015"/>
    <s v="Darrin Martin"/>
    <s v="Consumer"/>
    <s v="United States"/>
    <s v="Johnson City"/>
    <x v="18"/>
    <n v="37604"/>
    <x v="0"/>
    <s v="OFF-EN-10001099"/>
    <x v="1"/>
    <s v="Envelopes"/>
    <x v="153"/>
    <n v="23.472000000000001"/>
    <n v="3"/>
    <n v="0.2"/>
    <n v="7.6283999999999974"/>
    <n v="0.32499999999999984"/>
    <n v="2.5427999999999993"/>
    <n v="7.8240000000000007"/>
    <n v="9.7799999999999994"/>
    <n v="4.6944000000000008"/>
  </r>
  <r>
    <n v="3875"/>
    <s v="CA-2016-136231"/>
    <d v="2016-09-05T00:00:00"/>
    <x v="21"/>
    <d v="2016-09-07T00:00:00"/>
    <s v="Second Class"/>
    <s v="DM-13015"/>
    <s v="Darrin Martin"/>
    <s v="Consumer"/>
    <s v="United States"/>
    <s v="Johnson City"/>
    <x v="18"/>
    <n v="37604"/>
    <x v="0"/>
    <s v="OFF-BI-10001597"/>
    <x v="1"/>
    <s v="Binders"/>
    <x v="798"/>
    <n v="86.058000000000007"/>
    <n v="7"/>
    <n v="0.7"/>
    <n v="-63.109199999999987"/>
    <n v="-0.73333333333333317"/>
    <n v="-9.0155999999999974"/>
    <n v="12.294"/>
    <n v="40.97999999999999"/>
    <n v="60.240600000000001"/>
  </r>
  <r>
    <n v="3876"/>
    <s v="CA-2016-136231"/>
    <d v="2016-09-05T00:00:00"/>
    <x v="21"/>
    <d v="2016-09-07T00:00:00"/>
    <s v="Second Class"/>
    <s v="DM-13015"/>
    <s v="Darrin Martin"/>
    <s v="Consumer"/>
    <s v="United States"/>
    <s v="Johnson City"/>
    <x v="18"/>
    <n v="37604"/>
    <x v="0"/>
    <s v="TEC-PH-10002660"/>
    <x v="2"/>
    <s v="Phones"/>
    <x v="704"/>
    <n v="108.78399999999999"/>
    <n v="2"/>
    <n v="0.2"/>
    <n v="6.7990000000000066"/>
    <n v="6.2500000000000069E-2"/>
    <n v="3.3995000000000033"/>
    <n v="54.391999999999996"/>
    <n v="67.989999999999995"/>
    <n v="21.756799999999998"/>
  </r>
  <r>
    <n v="3877"/>
    <s v="CA-2016-136231"/>
    <d v="2016-09-05T00:00:00"/>
    <x v="21"/>
    <d v="2016-09-07T00:00:00"/>
    <s v="Second Class"/>
    <s v="DM-13015"/>
    <s v="Darrin Martin"/>
    <s v="Consumer"/>
    <s v="United States"/>
    <s v="Johnson City"/>
    <x v="18"/>
    <n v="37604"/>
    <x v="0"/>
    <s v="OFF-PA-10000327"/>
    <x v="1"/>
    <s v="Paper"/>
    <x v="1437"/>
    <n v="10.272000000000002"/>
    <n v="3"/>
    <n v="0.2"/>
    <n v="3.2099999999999982"/>
    <n v="0.31249999999999978"/>
    <n v="1.0699999999999994"/>
    <n v="3.4240000000000008"/>
    <n v="4.28"/>
    <n v="2.0544000000000007"/>
  </r>
  <r>
    <n v="3878"/>
    <s v="CA-2016-140641"/>
    <d v="2016-10-28T00:00:00"/>
    <x v="32"/>
    <d v="2016-11-02T00:00:00"/>
    <s v="Standard Class"/>
    <s v="EP-13915"/>
    <s v="Emily Phan"/>
    <s v="Consumer"/>
    <s v="United States"/>
    <s v="Tampa"/>
    <x v="2"/>
    <n v="33614"/>
    <x v="0"/>
    <s v="OFF-BI-10001191"/>
    <x v="1"/>
    <s v="Binders"/>
    <x v="979"/>
    <n v="38.190000000000012"/>
    <n v="5"/>
    <n v="0.7"/>
    <n v="-26.732999999999997"/>
    <n v="-0.69999999999999973"/>
    <n v="-5.3465999999999996"/>
    <n v="7.6380000000000026"/>
    <n v="25.460000000000004"/>
    <n v="26.733000000000008"/>
  </r>
  <r>
    <n v="3879"/>
    <s v="CA-2014-151001"/>
    <d v="2014-04-05T00:00:00"/>
    <x v="41"/>
    <d v="2014-04-07T00:00:00"/>
    <s v="First Class"/>
    <s v="JG-15805"/>
    <s v="John Grady"/>
    <s v="Corporate"/>
    <s v="United States"/>
    <s v="Decatur"/>
    <x v="10"/>
    <n v="62521"/>
    <x v="2"/>
    <s v="OFF-ST-10003455"/>
    <x v="1"/>
    <s v="Storage"/>
    <x v="171"/>
    <n v="49.632000000000005"/>
    <n v="4"/>
    <n v="0.2"/>
    <n v="3.7224000000000004"/>
    <n v="7.4999999999999997E-2"/>
    <n v="0.93060000000000009"/>
    <n v="12.408000000000001"/>
    <n v="15.510000000000002"/>
    <n v="9.926400000000001"/>
  </r>
  <r>
    <n v="3880"/>
    <s v="CA-2014-151001"/>
    <d v="2014-04-05T00:00:00"/>
    <x v="41"/>
    <d v="2014-04-07T00:00:00"/>
    <s v="First Class"/>
    <s v="JG-15805"/>
    <s v="John Grady"/>
    <s v="Corporate"/>
    <s v="United States"/>
    <s v="Decatur"/>
    <x v="10"/>
    <n v="62521"/>
    <x v="2"/>
    <s v="OFF-ST-10001031"/>
    <x v="1"/>
    <s v="Storage"/>
    <x v="1560"/>
    <n v="52.096000000000004"/>
    <n v="4"/>
    <n v="0.2"/>
    <n v="3.9072000000000031"/>
    <n v="7.5000000000000053E-2"/>
    <n v="0.97680000000000078"/>
    <n v="13.024000000000001"/>
    <n v="16.28"/>
    <n v="10.419200000000002"/>
  </r>
  <r>
    <n v="3881"/>
    <s v="CA-2015-129896"/>
    <d v="2015-06-15T00:00:00"/>
    <x v="40"/>
    <d v="2015-06-20T00:00:00"/>
    <s v="Standard Class"/>
    <s v="PF-19120"/>
    <s v="Peter Fuller"/>
    <s v="Consumer"/>
    <s v="United States"/>
    <s v="Gilbert"/>
    <x v="16"/>
    <n v="85234"/>
    <x v="1"/>
    <s v="OFF-PA-10002245"/>
    <x v="1"/>
    <s v="Paper"/>
    <x v="1343"/>
    <n v="9.5680000000000014"/>
    <n v="2"/>
    <n v="0.2"/>
    <n v="2.9899999999999993"/>
    <n v="0.31249999999999989"/>
    <n v="1.4949999999999997"/>
    <n v="4.7840000000000007"/>
    <n v="5.98"/>
    <n v="1.9136000000000004"/>
  </r>
  <r>
    <n v="3882"/>
    <s v="CA-2015-129896"/>
    <d v="2015-06-15T00:00:00"/>
    <x v="40"/>
    <d v="2015-06-20T00:00:00"/>
    <s v="Standard Class"/>
    <s v="PF-19120"/>
    <s v="Peter Fuller"/>
    <s v="Consumer"/>
    <s v="United States"/>
    <s v="Gilbert"/>
    <x v="16"/>
    <n v="85234"/>
    <x v="1"/>
    <s v="OFF-ST-10004804"/>
    <x v="1"/>
    <s v="Storage"/>
    <x v="233"/>
    <n v="82.367999999999995"/>
    <n v="2"/>
    <n v="0.2"/>
    <n v="-19.562399999999997"/>
    <n v="-0.23749999999999996"/>
    <n v="-9.7811999999999983"/>
    <n v="41.183999999999997"/>
    <n v="51.48"/>
    <n v="16.473600000000001"/>
  </r>
  <r>
    <n v="3883"/>
    <s v="CA-2015-129896"/>
    <d v="2015-06-15T00:00:00"/>
    <x v="40"/>
    <d v="2015-06-20T00:00:00"/>
    <s v="Standard Class"/>
    <s v="PF-19120"/>
    <s v="Peter Fuller"/>
    <s v="Consumer"/>
    <s v="United States"/>
    <s v="Gilbert"/>
    <x v="16"/>
    <n v="85234"/>
    <x v="1"/>
    <s v="FUR-FU-10004904"/>
    <x v="0"/>
    <s v="Furnishings"/>
    <x v="1589"/>
    <n v="364.70400000000006"/>
    <n v="6"/>
    <n v="0.2"/>
    <n v="-36.470400000000041"/>
    <n v="-0.10000000000000009"/>
    <n v="-6.0784000000000065"/>
    <n v="60.784000000000013"/>
    <n v="75.98"/>
    <n v="72.94080000000001"/>
  </r>
  <r>
    <n v="3884"/>
    <s v="CA-2015-129896"/>
    <d v="2015-06-15T00:00:00"/>
    <x v="40"/>
    <d v="2015-06-20T00:00:00"/>
    <s v="Standard Class"/>
    <s v="PF-19120"/>
    <s v="Peter Fuller"/>
    <s v="Consumer"/>
    <s v="United States"/>
    <s v="Gilbert"/>
    <x v="16"/>
    <n v="85234"/>
    <x v="1"/>
    <s v="FUR-FU-10002396"/>
    <x v="0"/>
    <s v="Furnishings"/>
    <x v="1590"/>
    <n v="40.256"/>
    <n v="4"/>
    <n v="0.2"/>
    <n v="11.070400000000003"/>
    <n v="0.27500000000000008"/>
    <n v="2.7676000000000007"/>
    <n v="10.064"/>
    <n v="12.58"/>
    <n v="8.0511999999999997"/>
  </r>
  <r>
    <n v="3885"/>
    <s v="CA-2014-152849"/>
    <d v="2014-07-05T00:00:00"/>
    <x v="39"/>
    <d v="2014-07-12T00:00:00"/>
    <s v="Standard Class"/>
    <s v="DW-13195"/>
    <s v="David Wiener"/>
    <s v="Corporate"/>
    <s v="United States"/>
    <s v="Knoxville"/>
    <x v="18"/>
    <n v="37918"/>
    <x v="0"/>
    <s v="OFF-AR-10002833"/>
    <x v="1"/>
    <s v="Art"/>
    <x v="6"/>
    <n v="4.3680000000000003"/>
    <n v="3"/>
    <n v="0.2"/>
    <n v="0.3822000000000001"/>
    <n v="8.7500000000000008E-2"/>
    <n v="0.12740000000000004"/>
    <n v="1.4560000000000002"/>
    <n v="1.8199999999999998"/>
    <n v="0.87360000000000015"/>
  </r>
  <r>
    <n v="3886"/>
    <s v="US-2017-127341"/>
    <d v="2017-01-29T00:00:00"/>
    <x v="44"/>
    <d v="2017-02-02T00:00:00"/>
    <s v="Standard Class"/>
    <s v="CK-12595"/>
    <s v="Clytie Kelty"/>
    <s v="Consumer"/>
    <s v="United States"/>
    <s v="Chicago"/>
    <x v="10"/>
    <n v="60653"/>
    <x v="2"/>
    <s v="OFF-BI-10001072"/>
    <x v="1"/>
    <s v="Binders"/>
    <x v="280"/>
    <n v="12.127999999999997"/>
    <n v="4"/>
    <n v="0.8"/>
    <n v="-20.617600000000003"/>
    <n v="-1.7000000000000006"/>
    <n v="-5.1544000000000008"/>
    <n v="3.0319999999999991"/>
    <n v="15.159999999999998"/>
    <n v="9.7023999999999972"/>
  </r>
  <r>
    <n v="3887"/>
    <s v="CA-2016-167759"/>
    <d v="2016-03-03T00:00:00"/>
    <x v="17"/>
    <d v="2016-03-08T00:00:00"/>
    <s v="Second Class"/>
    <s v="CC-12670"/>
    <s v="Craig Carreira"/>
    <s v="Consumer"/>
    <s v="United States"/>
    <s v="Bloomington"/>
    <x v="14"/>
    <n v="47401"/>
    <x v="2"/>
    <s v="TEC-PH-10003171"/>
    <x v="2"/>
    <s v="Phones"/>
    <x v="1504"/>
    <n v="134.85000000000002"/>
    <n v="3"/>
    <n v="0"/>
    <n v="37.757999999999996"/>
    <n v="0.27999999999999992"/>
    <n v="12.585999999999999"/>
    <n v="44.95000000000001"/>
    <n v="44.95000000000001"/>
    <n v="0"/>
  </r>
  <r>
    <n v="3888"/>
    <s v="CA-2014-100895"/>
    <d v="2014-06-02T00:00:00"/>
    <x v="3"/>
    <d v="2014-06-06T00:00:00"/>
    <s v="Standard Class"/>
    <s v="SV-20785"/>
    <s v="Stewart Visinsky"/>
    <s v="Consumer"/>
    <s v="United States"/>
    <s v="Roswell"/>
    <x v="32"/>
    <n v="30076"/>
    <x v="0"/>
    <s v="OFF-AR-10004511"/>
    <x v="1"/>
    <s v="Art"/>
    <x v="1237"/>
    <n v="8.56"/>
    <n v="2"/>
    <n v="0"/>
    <n v="2.6536"/>
    <n v="0.31"/>
    <n v="1.3268"/>
    <n v="4.28"/>
    <n v="4.28"/>
    <n v="0"/>
  </r>
  <r>
    <n v="3889"/>
    <s v="CA-2014-100895"/>
    <d v="2014-06-02T00:00:00"/>
    <x v="3"/>
    <d v="2014-06-06T00:00:00"/>
    <s v="Standard Class"/>
    <s v="SV-20785"/>
    <s v="Stewart Visinsky"/>
    <s v="Consumer"/>
    <s v="United States"/>
    <s v="Roswell"/>
    <x v="32"/>
    <n v="30076"/>
    <x v="0"/>
    <s v="TEC-PH-10001425"/>
    <x v="2"/>
    <s v="Phones"/>
    <x v="516"/>
    <n v="239.96999999999997"/>
    <n v="3"/>
    <n v="0"/>
    <n v="67.191599999999994"/>
    <n v="0.28000000000000003"/>
    <n v="22.397199999999998"/>
    <n v="79.989999999999995"/>
    <n v="79.989999999999995"/>
    <n v="0"/>
  </r>
  <r>
    <n v="3890"/>
    <s v="CA-2014-100895"/>
    <d v="2014-06-02T00:00:00"/>
    <x v="3"/>
    <d v="2014-06-06T00:00:00"/>
    <s v="Standard Class"/>
    <s v="SV-20785"/>
    <s v="Stewart Visinsky"/>
    <s v="Consumer"/>
    <s v="United States"/>
    <s v="Roswell"/>
    <x v="32"/>
    <n v="30076"/>
    <x v="0"/>
    <s v="OFF-ST-10001490"/>
    <x v="1"/>
    <s v="Storage"/>
    <x v="518"/>
    <n v="356.94"/>
    <n v="2"/>
    <n v="0"/>
    <n v="107.08199999999997"/>
    <n v="0.29999999999999988"/>
    <n v="53.540999999999983"/>
    <n v="178.47"/>
    <n v="178.47"/>
    <n v="0"/>
  </r>
  <r>
    <n v="3891"/>
    <s v="US-2016-163881"/>
    <d v="2016-11-24T00:00:00"/>
    <x v="0"/>
    <d v="2016-11-30T00:00:00"/>
    <s v="Standard Class"/>
    <s v="SP-20860"/>
    <s v="Sung Pak"/>
    <s v="Corporate"/>
    <s v="United States"/>
    <s v="Los Angeles"/>
    <x v="1"/>
    <n v="90036"/>
    <x v="1"/>
    <s v="TEC-AC-10003033"/>
    <x v="2"/>
    <s v="Accessories"/>
    <x v="763"/>
    <n v="659.9"/>
    <n v="2"/>
    <n v="0"/>
    <n v="217.76699999999994"/>
    <n v="0.3299999999999999"/>
    <n v="108.88349999999997"/>
    <n v="329.95"/>
    <n v="329.95"/>
    <n v="0"/>
  </r>
  <r>
    <n v="3892"/>
    <s v="US-2016-163881"/>
    <d v="2016-11-24T00:00:00"/>
    <x v="0"/>
    <d v="2016-11-30T00:00:00"/>
    <s v="Standard Class"/>
    <s v="SP-20860"/>
    <s v="Sung Pak"/>
    <s v="Corporate"/>
    <s v="United States"/>
    <s v="Los Angeles"/>
    <x v="1"/>
    <n v="90036"/>
    <x v="1"/>
    <s v="FUR-CH-10001394"/>
    <x v="0"/>
    <s v="Chairs"/>
    <x v="654"/>
    <n v="1684.7520000000002"/>
    <n v="6"/>
    <n v="0.2"/>
    <n v="210.59399999999977"/>
    <n v="0.12499999999999985"/>
    <n v="35.098999999999961"/>
    <n v="280.79200000000003"/>
    <n v="350.99"/>
    <n v="336.95040000000006"/>
  </r>
  <r>
    <n v="3893"/>
    <s v="US-2016-163881"/>
    <d v="2016-11-24T00:00:00"/>
    <x v="0"/>
    <d v="2016-11-30T00:00:00"/>
    <s v="Standard Class"/>
    <s v="SP-20860"/>
    <s v="Sung Pak"/>
    <s v="Corporate"/>
    <s v="United States"/>
    <s v="Los Angeles"/>
    <x v="1"/>
    <n v="90036"/>
    <x v="1"/>
    <s v="TEC-AC-10000420"/>
    <x v="2"/>
    <s v="Accessories"/>
    <x v="1496"/>
    <n v="559.91999999999996"/>
    <n v="8"/>
    <n v="0"/>
    <n v="190.37279999999998"/>
    <n v="0.33999999999999997"/>
    <n v="23.796599999999998"/>
    <n v="69.989999999999995"/>
    <n v="69.989999999999995"/>
    <n v="0"/>
  </r>
  <r>
    <n v="3894"/>
    <s v="US-2016-144547"/>
    <d v="2016-11-10T00:00:00"/>
    <x v="0"/>
    <d v="2016-11-14T00:00:00"/>
    <s v="Standard Class"/>
    <s v="MS-17770"/>
    <s v="Maxwell Schwartz"/>
    <s v="Consumer"/>
    <s v="United States"/>
    <s v="Houston"/>
    <x v="5"/>
    <n v="77036"/>
    <x v="2"/>
    <s v="TEC-AC-10004901"/>
    <x v="2"/>
    <s v="Accessories"/>
    <x v="648"/>
    <n v="279.94400000000002"/>
    <n v="7"/>
    <n v="0.2"/>
    <n v="48.990200000000002"/>
    <n v="0.17499999999999999"/>
    <n v="6.9986000000000006"/>
    <n v="39.992000000000004"/>
    <n v="49.989999999999995"/>
    <n v="55.988800000000005"/>
  </r>
  <r>
    <n v="3895"/>
    <s v="US-2014-112200"/>
    <d v="2014-11-22T00:00:00"/>
    <x v="7"/>
    <d v="2014-11-28T00:00:00"/>
    <s v="Standard Class"/>
    <s v="TC-21475"/>
    <s v="Tony Chapman"/>
    <s v="Home Office"/>
    <s v="United States"/>
    <s v="Bolingbrook"/>
    <x v="10"/>
    <n v="60440"/>
    <x v="2"/>
    <s v="OFF-BI-10002571"/>
    <x v="1"/>
    <s v="Binders"/>
    <x v="1213"/>
    <n v="9.9799999999999969"/>
    <n v="5"/>
    <n v="0.8"/>
    <n v="-16.467000000000002"/>
    <n v="-1.6500000000000008"/>
    <n v="-3.2934000000000005"/>
    <n v="1.9959999999999993"/>
    <n v="9.9799999999999986"/>
    <n v="7.9839999999999982"/>
  </r>
  <r>
    <n v="3896"/>
    <s v="CA-2017-110212"/>
    <d v="2017-05-01T00:00:00"/>
    <x v="24"/>
    <d v="2017-05-05T00:00:00"/>
    <s v="Standard Class"/>
    <s v="SJ-20125"/>
    <s v="Sanjit Jacobs"/>
    <s v="Home Office"/>
    <s v="United States"/>
    <s v="Texarkana"/>
    <x v="36"/>
    <n v="71854"/>
    <x v="0"/>
    <s v="TEC-AC-10002331"/>
    <x v="2"/>
    <s v="Accessories"/>
    <x v="1591"/>
    <n v="48.9"/>
    <n v="5"/>
    <n v="0"/>
    <n v="18.093"/>
    <n v="0.37"/>
    <n v="3.6185999999999998"/>
    <n v="9.7799999999999994"/>
    <n v="9.7799999999999994"/>
    <n v="0"/>
  </r>
  <r>
    <n v="3897"/>
    <s v="CA-2017-134285"/>
    <d v="2017-12-07T00:00:00"/>
    <x v="22"/>
    <d v="2017-12-12T00:00:00"/>
    <s v="Standard Class"/>
    <s v="DS-13180"/>
    <s v="David Smith"/>
    <s v="Corporate"/>
    <s v="United States"/>
    <s v="San Antonio"/>
    <x v="5"/>
    <n v="78207"/>
    <x v="2"/>
    <s v="OFF-FA-10000611"/>
    <x v="1"/>
    <s v="Fasteners"/>
    <x v="1074"/>
    <n v="3.5519999999999996"/>
    <n v="3"/>
    <n v="0.2"/>
    <n v="1.2431999999999999"/>
    <n v="0.35"/>
    <n v="0.41439999999999994"/>
    <n v="1.1839999999999999"/>
    <n v="1.4799999999999995"/>
    <n v="0.71039999999999992"/>
  </r>
  <r>
    <n v="3898"/>
    <s v="CA-2017-134285"/>
    <d v="2017-12-07T00:00:00"/>
    <x v="22"/>
    <d v="2017-12-12T00:00:00"/>
    <s v="Standard Class"/>
    <s v="DS-13180"/>
    <s v="David Smith"/>
    <s v="Corporate"/>
    <s v="United States"/>
    <s v="San Antonio"/>
    <x v="5"/>
    <n v="78207"/>
    <x v="2"/>
    <s v="OFF-PA-10000304"/>
    <x v="1"/>
    <s v="Paper"/>
    <x v="88"/>
    <n v="15.552000000000003"/>
    <n v="3"/>
    <n v="0.2"/>
    <n v="5.4432"/>
    <n v="0.34999999999999992"/>
    <n v="1.8144"/>
    <n v="5.1840000000000011"/>
    <n v="6.48"/>
    <n v="3.1104000000000007"/>
  </r>
  <r>
    <n v="3899"/>
    <s v="CA-2017-102267"/>
    <d v="2017-11-30T00:00:00"/>
    <x v="23"/>
    <d v="2017-12-04T00:00:00"/>
    <s v="Standard Class"/>
    <s v="SC-20800"/>
    <s v="Stuart Calhoun"/>
    <s v="Consumer"/>
    <s v="United States"/>
    <s v="Edinburg"/>
    <x v="5"/>
    <n v="78539"/>
    <x v="2"/>
    <s v="OFF-FA-10000611"/>
    <x v="1"/>
    <s v="Fasteners"/>
    <x v="1074"/>
    <n v="2.3679999999999999"/>
    <n v="2"/>
    <n v="0.2"/>
    <n v="0.82879999999999987"/>
    <n v="0.35"/>
    <n v="0.41439999999999994"/>
    <n v="1.1839999999999999"/>
    <n v="1.4799999999999998"/>
    <n v="0.47360000000000002"/>
  </r>
  <r>
    <n v="3900"/>
    <s v="CA-2017-157980"/>
    <d v="2017-12-07T00:00:00"/>
    <x v="22"/>
    <d v="2017-12-09T00:00:00"/>
    <s v="First Class"/>
    <s v="SH-20395"/>
    <s v="Shahid Hopkins"/>
    <s v="Consumer"/>
    <s v="United States"/>
    <s v="Toledo"/>
    <x v="24"/>
    <n v="43615"/>
    <x v="3"/>
    <s v="TEC-AC-10002567"/>
    <x v="2"/>
    <s v="Accessories"/>
    <x v="428"/>
    <n v="127.98399999999999"/>
    <n v="2"/>
    <n v="0.2"/>
    <n v="25.596799999999998"/>
    <n v="0.19999999999999998"/>
    <n v="12.798399999999999"/>
    <n v="63.991999999999997"/>
    <n v="79.989999999999995"/>
    <n v="25.596800000000002"/>
  </r>
  <r>
    <n v="3901"/>
    <s v="CA-2015-121097"/>
    <d v="2015-01-03T00:00:00"/>
    <x v="26"/>
    <d v="2015-01-08T00:00:00"/>
    <s v="Standard Class"/>
    <s v="SF-20965"/>
    <s v="Sylvia Foulston"/>
    <s v="Corporate"/>
    <s v="United States"/>
    <s v="Baytown"/>
    <x v="5"/>
    <n v="77520"/>
    <x v="2"/>
    <s v="OFF-PA-10001937"/>
    <x v="1"/>
    <s v="Paper"/>
    <x v="289"/>
    <n v="10.368000000000002"/>
    <n v="2"/>
    <n v="0.2"/>
    <n v="3.6288"/>
    <n v="0.34999999999999992"/>
    <n v="1.8144"/>
    <n v="5.1840000000000011"/>
    <n v="6.4800000000000013"/>
    <n v="2.0736000000000003"/>
  </r>
  <r>
    <n v="3902"/>
    <s v="CA-2015-151043"/>
    <d v="2015-11-14T00:00:00"/>
    <x v="6"/>
    <d v="2015-11-20T00:00:00"/>
    <s v="Standard Class"/>
    <s v="MG-17680"/>
    <s v="Maureen Gastineau"/>
    <s v="Home Office"/>
    <s v="United States"/>
    <s v="Philadelphia"/>
    <x v="9"/>
    <n v="19143"/>
    <x v="3"/>
    <s v="TEC-AC-10001090"/>
    <x v="2"/>
    <s v="Accessories"/>
    <x v="1592"/>
    <n v="47.984000000000002"/>
    <n v="2"/>
    <n v="0.2"/>
    <n v="-1.199600000000002"/>
    <n v="-2.500000000000004E-2"/>
    <n v="-0.599800000000001"/>
    <n v="23.992000000000001"/>
    <n v="29.99"/>
    <n v="9.5968000000000018"/>
  </r>
  <r>
    <n v="3903"/>
    <s v="US-2015-119312"/>
    <d v="2015-10-02T00:00:00"/>
    <x v="2"/>
    <d v="2015-10-07T00:00:00"/>
    <s v="Second Class"/>
    <s v="CS-12400"/>
    <s v="Christopher Schild"/>
    <s v="Home Office"/>
    <s v="United States"/>
    <s v="Los Angeles"/>
    <x v="1"/>
    <n v="90045"/>
    <x v="1"/>
    <s v="OFF-ST-10000943"/>
    <x v="1"/>
    <s v="Storage"/>
    <x v="1204"/>
    <n v="270.33999999999997"/>
    <n v="14"/>
    <n v="0"/>
    <n v="75.6952"/>
    <n v="0.28000000000000003"/>
    <n v="5.4067999999999996"/>
    <n v="19.309999999999999"/>
    <n v="19.309999999999999"/>
    <n v="0"/>
  </r>
  <r>
    <n v="3904"/>
    <s v="CA-2015-167010"/>
    <d v="2015-04-05T00:00:00"/>
    <x v="19"/>
    <d v="2015-04-10T00:00:00"/>
    <s v="Standard Class"/>
    <s v="VT-21700"/>
    <s v="Valerie Takahito"/>
    <s v="Home Office"/>
    <s v="United States"/>
    <s v="Philadelphia"/>
    <x v="9"/>
    <n v="19143"/>
    <x v="3"/>
    <s v="OFF-AP-10004036"/>
    <x v="1"/>
    <s v="Appliances"/>
    <x v="1282"/>
    <n v="98.111999999999995"/>
    <n v="7"/>
    <n v="0.2"/>
    <n v="18.396000000000001"/>
    <n v="0.18750000000000003"/>
    <n v="2.6280000000000001"/>
    <n v="14.016"/>
    <n v="17.519999999999996"/>
    <n v="19.622399999999999"/>
  </r>
  <r>
    <n v="3905"/>
    <s v="CA-2015-167010"/>
    <d v="2015-04-05T00:00:00"/>
    <x v="19"/>
    <d v="2015-04-10T00:00:00"/>
    <s v="Standard Class"/>
    <s v="VT-21700"/>
    <s v="Valerie Takahito"/>
    <s v="Home Office"/>
    <s v="United States"/>
    <s v="Philadelphia"/>
    <x v="9"/>
    <n v="19143"/>
    <x v="3"/>
    <s v="OFF-ST-10003816"/>
    <x v="1"/>
    <s v="Storage"/>
    <x v="717"/>
    <n v="563.80799999999999"/>
    <n v="4"/>
    <n v="0.2"/>
    <n v="21.142799999999966"/>
    <n v="3.7499999999999936E-2"/>
    <n v="5.2856999999999914"/>
    <n v="140.952"/>
    <n v="176.19"/>
    <n v="112.7616"/>
  </r>
  <r>
    <n v="3906"/>
    <s v="CA-2015-167010"/>
    <d v="2015-04-05T00:00:00"/>
    <x v="19"/>
    <d v="2015-04-10T00:00:00"/>
    <s v="Standard Class"/>
    <s v="VT-21700"/>
    <s v="Valerie Takahito"/>
    <s v="Home Office"/>
    <s v="United States"/>
    <s v="Philadelphia"/>
    <x v="9"/>
    <n v="19143"/>
    <x v="3"/>
    <s v="OFF-BI-10002072"/>
    <x v="1"/>
    <s v="Binders"/>
    <x v="838"/>
    <n v="10.428000000000001"/>
    <n v="4"/>
    <n v="0.7"/>
    <n v="-6.9519999999999982"/>
    <n v="-0.66666666666666641"/>
    <n v="-1.7379999999999995"/>
    <n v="2.6070000000000002"/>
    <n v="8.69"/>
    <n v="7.2995999999999999"/>
  </r>
  <r>
    <n v="3907"/>
    <s v="CA-2015-167010"/>
    <d v="2015-04-05T00:00:00"/>
    <x v="19"/>
    <d v="2015-04-10T00:00:00"/>
    <s v="Standard Class"/>
    <s v="VT-21700"/>
    <s v="Valerie Takahito"/>
    <s v="Home Office"/>
    <s v="United States"/>
    <s v="Philadelphia"/>
    <x v="9"/>
    <n v="19143"/>
    <x v="3"/>
    <s v="FUR-FU-10001468"/>
    <x v="0"/>
    <s v="Furnishings"/>
    <x v="1289"/>
    <n v="547.13599999999997"/>
    <n v="4"/>
    <n v="0.2"/>
    <n v="-68.392000000000053"/>
    <n v="-0.12500000000000011"/>
    <n v="-17.098000000000013"/>
    <n v="136.78399999999999"/>
    <n v="170.98"/>
    <n v="109.4272"/>
  </r>
  <r>
    <n v="3908"/>
    <s v="CA-2015-167010"/>
    <d v="2015-04-05T00:00:00"/>
    <x v="19"/>
    <d v="2015-04-10T00:00:00"/>
    <s v="Standard Class"/>
    <s v="VT-21700"/>
    <s v="Valerie Takahito"/>
    <s v="Home Office"/>
    <s v="United States"/>
    <s v="Philadelphia"/>
    <x v="9"/>
    <n v="19143"/>
    <x v="3"/>
    <s v="TEC-PH-10000347"/>
    <x v="2"/>
    <s v="Phones"/>
    <x v="500"/>
    <n v="14.850000000000001"/>
    <n v="5"/>
    <n v="0.4"/>
    <n v="-3.2175000000000002"/>
    <n v="-0.21666666666666667"/>
    <n v="-0.64350000000000007"/>
    <n v="2.97"/>
    <n v="4.95"/>
    <n v="5.9400000000000013"/>
  </r>
  <r>
    <n v="3909"/>
    <s v="CA-2015-167010"/>
    <d v="2015-04-05T00:00:00"/>
    <x v="19"/>
    <d v="2015-04-10T00:00:00"/>
    <s v="Standard Class"/>
    <s v="VT-21700"/>
    <s v="Valerie Takahito"/>
    <s v="Home Office"/>
    <s v="United States"/>
    <s v="Philadelphia"/>
    <x v="9"/>
    <n v="19143"/>
    <x v="3"/>
    <s v="TEC-PH-10002844"/>
    <x v="2"/>
    <s v="Phones"/>
    <x v="104"/>
    <n v="41.988"/>
    <n v="2"/>
    <n v="0.4"/>
    <n v="-9.7972000000000037"/>
    <n v="-0.23333333333333342"/>
    <n v="-4.8986000000000018"/>
    <n v="20.994"/>
    <n v="34.99"/>
    <n v="16.795200000000001"/>
  </r>
  <r>
    <n v="3910"/>
    <s v="CA-2015-167010"/>
    <d v="2015-04-05T00:00:00"/>
    <x v="19"/>
    <d v="2015-04-10T00:00:00"/>
    <s v="Standard Class"/>
    <s v="VT-21700"/>
    <s v="Valerie Takahito"/>
    <s v="Home Office"/>
    <s v="United States"/>
    <s v="Philadelphia"/>
    <x v="9"/>
    <n v="19143"/>
    <x v="3"/>
    <s v="FUR-FU-10001037"/>
    <x v="0"/>
    <s v="Furnishings"/>
    <x v="1169"/>
    <n v="7.5840000000000005"/>
    <n v="1"/>
    <n v="0.2"/>
    <n v="2.37"/>
    <n v="0.3125"/>
    <n v="2.37"/>
    <n v="7.5840000000000005"/>
    <n v="9.48"/>
    <n v="1.5168000000000001"/>
  </r>
  <r>
    <n v="3911"/>
    <s v="CA-2015-167010"/>
    <d v="2015-04-05T00:00:00"/>
    <x v="19"/>
    <d v="2015-04-10T00:00:00"/>
    <s v="Standard Class"/>
    <s v="VT-21700"/>
    <s v="Valerie Takahito"/>
    <s v="Home Office"/>
    <s v="United States"/>
    <s v="Philadelphia"/>
    <x v="9"/>
    <n v="19143"/>
    <x v="3"/>
    <s v="FUR-BO-10004218"/>
    <x v="0"/>
    <s v="Bookcases"/>
    <x v="1593"/>
    <n v="352.45"/>
    <n v="5"/>
    <n v="0.5"/>
    <n v="-211.47"/>
    <n v="-0.6"/>
    <n v="-42.293999999999997"/>
    <n v="70.489999999999995"/>
    <n v="140.97999999999999"/>
    <n v="176.22499999999999"/>
  </r>
  <r>
    <n v="3912"/>
    <s v="CA-2017-126788"/>
    <d v="2017-06-05T00:00:00"/>
    <x v="27"/>
    <d v="2017-06-06T00:00:00"/>
    <s v="First Class"/>
    <s v="AB-10105"/>
    <s v="Adrian Barton"/>
    <s v="Consumer"/>
    <s v="United States"/>
    <s v="Pearland"/>
    <x v="5"/>
    <n v="77581"/>
    <x v="2"/>
    <s v="TEC-PH-10001619"/>
    <x v="2"/>
    <s v="Phones"/>
    <x v="1594"/>
    <n v="470.37600000000009"/>
    <n v="3"/>
    <n v="0.2"/>
    <n v="52.917299999999955"/>
    <n v="0.11249999999999988"/>
    <n v="17.639099999999985"/>
    <n v="156.79200000000003"/>
    <n v="195.99"/>
    <n v="94.075200000000024"/>
  </r>
  <r>
    <n v="3913"/>
    <s v="CA-2017-148068"/>
    <d v="2017-09-18T00:00:00"/>
    <x v="15"/>
    <d v="2017-09-25T00:00:00"/>
    <s v="Standard Class"/>
    <s v="MM-18280"/>
    <s v="Muhammed MacIntyre"/>
    <s v="Corporate"/>
    <s v="United States"/>
    <s v="New York City"/>
    <x v="15"/>
    <n v="10035"/>
    <x v="3"/>
    <s v="OFF-PA-10001639"/>
    <x v="1"/>
    <s v="Paper"/>
    <x v="981"/>
    <n v="19.440000000000001"/>
    <n v="3"/>
    <n v="0"/>
    <n v="9.3312000000000008"/>
    <n v="0.48000000000000004"/>
    <n v="3.1104000000000003"/>
    <n v="6.48"/>
    <n v="6.48"/>
    <n v="0"/>
  </r>
  <r>
    <n v="3914"/>
    <s v="CA-2017-148068"/>
    <d v="2017-09-18T00:00:00"/>
    <x v="15"/>
    <d v="2017-09-25T00:00:00"/>
    <s v="Standard Class"/>
    <s v="MM-18280"/>
    <s v="Muhammed MacIntyre"/>
    <s v="Corporate"/>
    <s v="United States"/>
    <s v="New York City"/>
    <x v="15"/>
    <n v="10035"/>
    <x v="3"/>
    <s v="FUR-FU-10002268"/>
    <x v="0"/>
    <s v="Furnishings"/>
    <x v="869"/>
    <n v="9.82"/>
    <n v="2"/>
    <n v="0"/>
    <n v="3.2405999999999997"/>
    <n v="0.32999999999999996"/>
    <n v="1.6202999999999999"/>
    <n v="4.91"/>
    <n v="4.91"/>
    <n v="0"/>
  </r>
  <r>
    <n v="3915"/>
    <s v="US-2017-142573"/>
    <d v="2017-07-18T00:00:00"/>
    <x v="10"/>
    <d v="2017-07-23T00:00:00"/>
    <s v="Standard Class"/>
    <s v="ML-17410"/>
    <s v="Maris LaWare"/>
    <s v="Consumer"/>
    <s v="United States"/>
    <s v="Phoenix"/>
    <x v="16"/>
    <n v="85023"/>
    <x v="1"/>
    <s v="FUR-TA-10001932"/>
    <x v="0"/>
    <s v="Tables"/>
    <x v="848"/>
    <n v="801.59999999999991"/>
    <n v="5"/>
    <n v="0.5"/>
    <n v="-448.89599999999996"/>
    <n v="-0.56000000000000005"/>
    <n v="-89.779199999999989"/>
    <n v="160.32"/>
    <n v="320.64"/>
    <n v="400.79999999999995"/>
  </r>
  <r>
    <n v="3916"/>
    <s v="US-2017-142573"/>
    <d v="2017-07-18T00:00:00"/>
    <x v="10"/>
    <d v="2017-07-23T00:00:00"/>
    <s v="Standard Class"/>
    <s v="ML-17410"/>
    <s v="Maris LaWare"/>
    <s v="Consumer"/>
    <s v="United States"/>
    <s v="Phoenix"/>
    <x v="16"/>
    <n v="85023"/>
    <x v="1"/>
    <s v="FUR-CH-10004218"/>
    <x v="0"/>
    <s v="Chairs"/>
    <x v="38"/>
    <n v="161.56800000000001"/>
    <n v="2"/>
    <n v="0.2"/>
    <n v="10.098000000000006"/>
    <n v="6.2500000000000028E-2"/>
    <n v="5.049000000000003"/>
    <n v="80.784000000000006"/>
    <n v="100.98"/>
    <n v="32.313600000000001"/>
  </r>
  <r>
    <n v="3917"/>
    <s v="US-2017-142573"/>
    <d v="2017-07-18T00:00:00"/>
    <x v="10"/>
    <d v="2017-07-23T00:00:00"/>
    <s v="Standard Class"/>
    <s v="ML-17410"/>
    <s v="Maris LaWare"/>
    <s v="Consumer"/>
    <s v="United States"/>
    <s v="Phoenix"/>
    <x v="16"/>
    <n v="85023"/>
    <x v="1"/>
    <s v="OFF-PA-10000246"/>
    <x v="1"/>
    <s v="Paper"/>
    <x v="1595"/>
    <n v="16.096"/>
    <n v="2"/>
    <n v="0.2"/>
    <n v="5.2312000000000003"/>
    <n v="0.32500000000000001"/>
    <n v="2.6156000000000001"/>
    <n v="8.048"/>
    <n v="10.059999999999999"/>
    <n v="3.2192000000000003"/>
  </r>
  <r>
    <n v="3918"/>
    <s v="US-2017-142573"/>
    <d v="2017-07-18T00:00:00"/>
    <x v="10"/>
    <d v="2017-07-23T00:00:00"/>
    <s v="Standard Class"/>
    <s v="ML-17410"/>
    <s v="Maris LaWare"/>
    <s v="Consumer"/>
    <s v="United States"/>
    <s v="Phoenix"/>
    <x v="16"/>
    <n v="85023"/>
    <x v="1"/>
    <s v="OFF-BI-10003350"/>
    <x v="1"/>
    <s v="Binders"/>
    <x v="842"/>
    <n v="7.6560000000000006"/>
    <n v="4"/>
    <n v="0.7"/>
    <n v="-6.1247999999999987"/>
    <n v="-0.79999999999999982"/>
    <n v="-1.5311999999999997"/>
    <n v="1.9140000000000001"/>
    <n v="6.38"/>
    <n v="5.3592000000000004"/>
  </r>
  <r>
    <n v="3919"/>
    <s v="US-2017-142573"/>
    <d v="2017-07-18T00:00:00"/>
    <x v="10"/>
    <d v="2017-07-23T00:00:00"/>
    <s v="Standard Class"/>
    <s v="ML-17410"/>
    <s v="Maris LaWare"/>
    <s v="Consumer"/>
    <s v="United States"/>
    <s v="Phoenix"/>
    <x v="16"/>
    <n v="85023"/>
    <x v="1"/>
    <s v="FUR-CH-10000513"/>
    <x v="0"/>
    <s v="Chairs"/>
    <x v="70"/>
    <n v="311.97600000000006"/>
    <n v="3"/>
    <n v="0.2"/>
    <n v="-42.89670000000001"/>
    <n v="-0.13750000000000001"/>
    <n v="-14.298900000000003"/>
    <n v="103.99200000000002"/>
    <n v="129.99"/>
    <n v="62.395200000000017"/>
  </r>
  <r>
    <n v="3920"/>
    <s v="US-2015-148817"/>
    <d v="2015-12-01T00:00:00"/>
    <x v="14"/>
    <d v="2015-12-07T00:00:00"/>
    <s v="Standard Class"/>
    <s v="KD-16495"/>
    <s v="Keith Dawkins"/>
    <s v="Corporate"/>
    <s v="United States"/>
    <s v="Chesapeake"/>
    <x v="17"/>
    <n v="23320"/>
    <x v="0"/>
    <s v="OFF-ST-10001321"/>
    <x v="1"/>
    <s v="Storage"/>
    <x v="421"/>
    <n v="61.68"/>
    <n v="4"/>
    <n v="0"/>
    <n v="16.653600000000004"/>
    <n v="0.27000000000000007"/>
    <n v="4.1634000000000011"/>
    <n v="15.42"/>
    <n v="15.42"/>
    <n v="0"/>
  </r>
  <r>
    <n v="3921"/>
    <s v="US-2015-148817"/>
    <d v="2015-12-01T00:00:00"/>
    <x v="14"/>
    <d v="2015-12-07T00:00:00"/>
    <s v="Standard Class"/>
    <s v="KD-16495"/>
    <s v="Keith Dawkins"/>
    <s v="Corporate"/>
    <s v="United States"/>
    <s v="Chesapeake"/>
    <x v="17"/>
    <n v="23320"/>
    <x v="0"/>
    <s v="OFF-BI-10004233"/>
    <x v="1"/>
    <s v="Binders"/>
    <x v="1386"/>
    <n v="63.96"/>
    <n v="4"/>
    <n v="0"/>
    <n v="30.700800000000001"/>
    <n v="0.48"/>
    <n v="7.6752000000000002"/>
    <n v="15.99"/>
    <n v="15.99"/>
    <n v="0"/>
  </r>
  <r>
    <n v="3922"/>
    <s v="CA-2016-110044"/>
    <d v="2016-06-28T00:00:00"/>
    <x v="1"/>
    <d v="2016-07-02T00:00:00"/>
    <s v="Second Class"/>
    <s v="RF-19735"/>
    <s v="Roland Fjeld"/>
    <s v="Consumer"/>
    <s v="United States"/>
    <s v="Chicago"/>
    <x v="10"/>
    <n v="60610"/>
    <x v="2"/>
    <s v="TEC-PH-10001299"/>
    <x v="2"/>
    <s v="Phones"/>
    <x v="1489"/>
    <n v="359.97600000000006"/>
    <n v="3"/>
    <n v="0.2"/>
    <n v="35.997600000000006"/>
    <n v="0.1"/>
    <n v="11.999200000000002"/>
    <n v="119.99200000000002"/>
    <n v="149.99"/>
    <n v="71.995200000000011"/>
  </r>
  <r>
    <n v="3923"/>
    <s v="CA-2017-146920"/>
    <d v="2017-08-28T00:00:00"/>
    <x v="43"/>
    <d v="2017-09-01T00:00:00"/>
    <s v="Standard Class"/>
    <s v="SC-20305"/>
    <s v="Sean Christensen"/>
    <s v="Consumer"/>
    <s v="United States"/>
    <s v="Chicago"/>
    <x v="10"/>
    <n v="60623"/>
    <x v="2"/>
    <s v="OFF-PA-10002479"/>
    <x v="1"/>
    <s v="Paper"/>
    <x v="219"/>
    <n v="25.344000000000001"/>
    <n v="6"/>
    <n v="0.2"/>
    <n v="7.92"/>
    <n v="0.3125"/>
    <n v="1.32"/>
    <n v="4.2240000000000002"/>
    <n v="5.2799999999999994"/>
    <n v="5.0688000000000004"/>
  </r>
  <r>
    <n v="3924"/>
    <s v="CA-2017-146920"/>
    <d v="2017-08-28T00:00:00"/>
    <x v="43"/>
    <d v="2017-09-01T00:00:00"/>
    <s v="Standard Class"/>
    <s v="SC-20305"/>
    <s v="Sean Christensen"/>
    <s v="Consumer"/>
    <s v="United States"/>
    <s v="Chicago"/>
    <x v="10"/>
    <n v="60623"/>
    <x v="2"/>
    <s v="OFF-PA-10001461"/>
    <x v="1"/>
    <s v="Paper"/>
    <x v="1596"/>
    <n v="26.720000000000002"/>
    <n v="5"/>
    <n v="0.2"/>
    <n v="9.3520000000000003"/>
    <n v="0.35"/>
    <n v="1.8704000000000001"/>
    <n v="5.3440000000000003"/>
    <n v="6.6800000000000006"/>
    <n v="5.3440000000000012"/>
  </r>
  <r>
    <n v="3925"/>
    <s v="CA-2014-103940"/>
    <d v="2014-09-17T00:00:00"/>
    <x v="30"/>
    <d v="2014-09-21T00:00:00"/>
    <s v="Standard Class"/>
    <s v="BN-11515"/>
    <s v="Bradley Nguyen"/>
    <s v="Consumer"/>
    <s v="United States"/>
    <s v="Seattle"/>
    <x v="4"/>
    <n v="98103"/>
    <x v="1"/>
    <s v="OFF-ST-10004963"/>
    <x v="1"/>
    <s v="Storage"/>
    <x v="465"/>
    <n v="30.28"/>
    <n v="2"/>
    <n v="0"/>
    <n v="1.2111999999999981"/>
    <n v="3.9999999999999931E-2"/>
    <n v="0.60559999999999903"/>
    <n v="15.14"/>
    <n v="15.14"/>
    <n v="0"/>
  </r>
  <r>
    <n v="3926"/>
    <s v="CA-2014-103940"/>
    <d v="2014-09-17T00:00:00"/>
    <x v="30"/>
    <d v="2014-09-21T00:00:00"/>
    <s v="Standard Class"/>
    <s v="BN-11515"/>
    <s v="Bradley Nguyen"/>
    <s v="Consumer"/>
    <s v="United States"/>
    <s v="Seattle"/>
    <x v="4"/>
    <n v="98103"/>
    <x v="1"/>
    <s v="OFF-ST-10000943"/>
    <x v="1"/>
    <s v="Storage"/>
    <x v="1204"/>
    <n v="57.929999999999993"/>
    <n v="3"/>
    <n v="0"/>
    <n v="16.220400000000001"/>
    <n v="0.28000000000000008"/>
    <n v="5.4068000000000005"/>
    <n v="19.309999999999999"/>
    <n v="19.309999999999999"/>
    <n v="0"/>
  </r>
  <r>
    <n v="3927"/>
    <s v="CA-2014-103940"/>
    <d v="2014-09-17T00:00:00"/>
    <x v="30"/>
    <d v="2014-09-21T00:00:00"/>
    <s v="Standard Class"/>
    <s v="BN-11515"/>
    <s v="Bradley Nguyen"/>
    <s v="Consumer"/>
    <s v="United States"/>
    <s v="Seattle"/>
    <x v="4"/>
    <n v="98103"/>
    <x v="1"/>
    <s v="FUR-FU-10004671"/>
    <x v="0"/>
    <s v="Furnishings"/>
    <x v="1366"/>
    <n v="35.340000000000003"/>
    <n v="2"/>
    <n v="0"/>
    <n v="13.429200000000002"/>
    <n v="0.38"/>
    <n v="6.7146000000000008"/>
    <n v="17.670000000000002"/>
    <n v="17.670000000000002"/>
    <n v="0"/>
  </r>
  <r>
    <n v="3928"/>
    <s v="CA-2014-103940"/>
    <d v="2014-09-17T00:00:00"/>
    <x v="30"/>
    <d v="2014-09-21T00:00:00"/>
    <s v="Standard Class"/>
    <s v="BN-11515"/>
    <s v="Bradley Nguyen"/>
    <s v="Consumer"/>
    <s v="United States"/>
    <s v="Seattle"/>
    <x v="4"/>
    <n v="98103"/>
    <x v="1"/>
    <s v="OFF-BI-10002735"/>
    <x v="1"/>
    <s v="Binders"/>
    <x v="142"/>
    <n v="137.24"/>
    <n v="5"/>
    <n v="0.2"/>
    <n v="46.3185"/>
    <n v="0.33749999999999997"/>
    <n v="9.2637"/>
    <n v="27.448"/>
    <n v="34.31"/>
    <n v="27.448000000000004"/>
  </r>
  <r>
    <n v="3929"/>
    <s v="CA-2016-162082"/>
    <d v="2016-03-14T00:00:00"/>
    <x v="17"/>
    <d v="2016-03-17T00:00:00"/>
    <s v="First Class"/>
    <s v="JS-15880"/>
    <s v="John Stevenson"/>
    <s v="Consumer"/>
    <s v="United States"/>
    <s v="Harlingen"/>
    <x v="5"/>
    <n v="78550"/>
    <x v="2"/>
    <s v="FUR-BO-10004409"/>
    <x v="0"/>
    <s v="Bookcases"/>
    <x v="631"/>
    <n v="241.33199999999999"/>
    <n v="5"/>
    <n v="0.32"/>
    <n v="-14.195999999999998"/>
    <n v="-5.8823529411764698E-2"/>
    <n v="-2.8391999999999995"/>
    <n v="48.266399999999997"/>
    <n v="70.98"/>
    <n v="77.226240000000004"/>
  </r>
  <r>
    <n v="3930"/>
    <s v="CA-2016-162082"/>
    <d v="2016-03-14T00:00:00"/>
    <x v="17"/>
    <d v="2016-03-17T00:00:00"/>
    <s v="First Class"/>
    <s v="JS-15880"/>
    <s v="John Stevenson"/>
    <s v="Consumer"/>
    <s v="United States"/>
    <s v="Harlingen"/>
    <x v="5"/>
    <n v="78550"/>
    <x v="2"/>
    <s v="OFF-PA-10001934"/>
    <x v="1"/>
    <s v="Paper"/>
    <x v="548"/>
    <n v="5.1840000000000011"/>
    <n v="1"/>
    <n v="0.2"/>
    <n v="1.8792"/>
    <n v="0.36249999999999993"/>
    <n v="1.8792"/>
    <n v="5.1840000000000011"/>
    <n v="6.4800000000000013"/>
    <n v="1.0368000000000002"/>
  </r>
  <r>
    <n v="3931"/>
    <s v="CA-2016-162082"/>
    <d v="2016-03-14T00:00:00"/>
    <x v="17"/>
    <d v="2016-03-17T00:00:00"/>
    <s v="First Class"/>
    <s v="JS-15880"/>
    <s v="John Stevenson"/>
    <s v="Consumer"/>
    <s v="United States"/>
    <s v="Harlingen"/>
    <x v="5"/>
    <n v="78550"/>
    <x v="2"/>
    <s v="OFF-AR-10001044"/>
    <x v="1"/>
    <s v="Art"/>
    <x v="1051"/>
    <n v="145.54400000000001"/>
    <n v="7"/>
    <n v="0.2"/>
    <n v="16.373699999999992"/>
    <n v="0.11249999999999993"/>
    <n v="2.3390999999999988"/>
    <n v="20.792000000000002"/>
    <n v="25.99"/>
    <n v="29.108800000000002"/>
  </r>
  <r>
    <n v="3932"/>
    <s v="CA-2016-132094"/>
    <d v="2016-08-26T00:00:00"/>
    <x v="28"/>
    <d v="2016-09-02T00:00:00"/>
    <s v="Standard Class"/>
    <s v="VG-21805"/>
    <s v="Vivek Grady"/>
    <s v="Corporate"/>
    <s v="United States"/>
    <s v="Philadelphia"/>
    <x v="9"/>
    <n v="19140"/>
    <x v="3"/>
    <s v="OFF-AR-10004165"/>
    <x v="1"/>
    <s v="Art"/>
    <x v="1597"/>
    <n v="5.4719999999999995"/>
    <n v="3"/>
    <n v="0.2"/>
    <n v="1.6416000000000004"/>
    <n v="0.3000000000000001"/>
    <n v="0.54720000000000013"/>
    <n v="1.8239999999999998"/>
    <n v="2.2799999999999994"/>
    <n v="1.0944"/>
  </r>
  <r>
    <n v="3933"/>
    <s v="CA-2016-132094"/>
    <d v="2016-08-26T00:00:00"/>
    <x v="28"/>
    <d v="2016-09-02T00:00:00"/>
    <s v="Standard Class"/>
    <s v="VG-21805"/>
    <s v="Vivek Grady"/>
    <s v="Corporate"/>
    <s v="United States"/>
    <s v="Philadelphia"/>
    <x v="9"/>
    <n v="19140"/>
    <x v="3"/>
    <s v="TEC-AC-10001109"/>
    <x v="2"/>
    <s v="Accessories"/>
    <x v="1007"/>
    <n v="47.984000000000002"/>
    <n v="2"/>
    <n v="0.2"/>
    <n v="13.195600000000001"/>
    <n v="0.27500000000000002"/>
    <n v="6.5978000000000003"/>
    <n v="23.992000000000001"/>
    <n v="29.99"/>
    <n v="9.5968000000000018"/>
  </r>
  <r>
    <n v="3934"/>
    <s v="CA-2017-123001"/>
    <d v="2017-09-02T00:00:00"/>
    <x v="15"/>
    <d v="2017-09-08T00:00:00"/>
    <s v="Standard Class"/>
    <s v="AW-10840"/>
    <s v="Anthony Witt"/>
    <s v="Consumer"/>
    <s v="United States"/>
    <s v="Bakersfield"/>
    <x v="1"/>
    <n v="93309"/>
    <x v="1"/>
    <s v="OFF-AR-10001919"/>
    <x v="1"/>
    <s v="Art"/>
    <x v="862"/>
    <n v="9.3999999999999986"/>
    <n v="5"/>
    <n v="0"/>
    <n v="2.7259999999999995"/>
    <n v="0.28999999999999998"/>
    <n v="0.54519999999999991"/>
    <n v="1.8799999999999997"/>
    <n v="1.8799999999999997"/>
    <n v="0"/>
  </r>
  <r>
    <n v="3935"/>
    <s v="CA-2017-123001"/>
    <d v="2017-09-02T00:00:00"/>
    <x v="15"/>
    <d v="2017-09-08T00:00:00"/>
    <s v="Standard Class"/>
    <s v="AW-10840"/>
    <s v="Anthony Witt"/>
    <s v="Consumer"/>
    <s v="United States"/>
    <s v="Bakersfield"/>
    <x v="1"/>
    <n v="93309"/>
    <x v="1"/>
    <s v="OFF-LA-10004544"/>
    <x v="1"/>
    <s v="Labels"/>
    <x v="199"/>
    <n v="74"/>
    <n v="5"/>
    <n v="0"/>
    <n v="37"/>
    <n v="0.5"/>
    <n v="7.4"/>
    <n v="14.8"/>
    <n v="14.8"/>
    <n v="0"/>
  </r>
  <r>
    <n v="3936"/>
    <s v="CA-2017-123001"/>
    <d v="2017-09-02T00:00:00"/>
    <x v="15"/>
    <d v="2017-09-08T00:00:00"/>
    <s v="Standard Class"/>
    <s v="AW-10840"/>
    <s v="Anthony Witt"/>
    <s v="Consumer"/>
    <s v="United States"/>
    <s v="Bakersfield"/>
    <x v="1"/>
    <n v="93309"/>
    <x v="1"/>
    <s v="TEC-PH-10003484"/>
    <x v="2"/>
    <s v="Phones"/>
    <x v="1539"/>
    <n v="201.584"/>
    <n v="2"/>
    <n v="0.2"/>
    <n v="12.599000000000004"/>
    <n v="6.2500000000000014E-2"/>
    <n v="6.2995000000000019"/>
    <n v="100.792"/>
    <n v="125.99"/>
    <n v="40.316800000000001"/>
  </r>
  <r>
    <n v="3937"/>
    <s v="CA-2015-118955"/>
    <d v="2015-06-16T00:00:00"/>
    <x v="40"/>
    <d v="2015-06-20T00:00:00"/>
    <s v="Standard Class"/>
    <s v="LS-17230"/>
    <s v="Lycoris Saunders"/>
    <s v="Consumer"/>
    <s v="United States"/>
    <s v="Grand Prairie"/>
    <x v="5"/>
    <n v="75051"/>
    <x v="2"/>
    <s v="OFF-EN-10001028"/>
    <x v="1"/>
    <s v="Envelopes"/>
    <x v="153"/>
    <n v="28.752000000000002"/>
    <n v="3"/>
    <n v="0.2"/>
    <n v="9.3443999999999985"/>
    <n v="0.3249999999999999"/>
    <n v="3.1147999999999993"/>
    <n v="9.5840000000000014"/>
    <n v="11.979999999999999"/>
    <n v="5.7504000000000008"/>
  </r>
  <r>
    <n v="3938"/>
    <s v="CA-2015-118955"/>
    <d v="2015-06-16T00:00:00"/>
    <x v="40"/>
    <d v="2015-06-20T00:00:00"/>
    <s v="Standard Class"/>
    <s v="LS-17230"/>
    <s v="Lycoris Saunders"/>
    <s v="Consumer"/>
    <s v="United States"/>
    <s v="Grand Prairie"/>
    <x v="5"/>
    <n v="75051"/>
    <x v="2"/>
    <s v="OFF-PA-10004156"/>
    <x v="1"/>
    <s v="Paper"/>
    <x v="750"/>
    <n v="27.216000000000001"/>
    <n v="3"/>
    <n v="0.2"/>
    <n v="9.8657999999999983"/>
    <n v="0.36249999999999993"/>
    <n v="3.2885999999999993"/>
    <n v="9.072000000000001"/>
    <n v="11.339999999999998"/>
    <n v="5.4432000000000009"/>
  </r>
  <r>
    <n v="3939"/>
    <s v="CA-2015-118955"/>
    <d v="2015-06-16T00:00:00"/>
    <x v="40"/>
    <d v="2015-06-20T00:00:00"/>
    <s v="Standard Class"/>
    <s v="LS-17230"/>
    <s v="Lycoris Saunders"/>
    <s v="Consumer"/>
    <s v="United States"/>
    <s v="Grand Prairie"/>
    <x v="5"/>
    <n v="75051"/>
    <x v="2"/>
    <s v="FUR-CH-10001708"/>
    <x v="0"/>
    <s v="Chairs"/>
    <x v="893"/>
    <n v="197.37199999999999"/>
    <n v="2"/>
    <n v="0.3"/>
    <n v="-25.376400000000018"/>
    <n v="-0.12857142857142867"/>
    <n v="-12.688200000000009"/>
    <n v="98.685999999999993"/>
    <n v="140.97999999999999"/>
    <n v="59.21159999999999"/>
  </r>
  <r>
    <n v="3940"/>
    <s v="US-2016-143448"/>
    <d v="2016-12-10T00:00:00"/>
    <x v="5"/>
    <d v="2016-12-10T00:00:00"/>
    <s v="Same Day"/>
    <s v="MH-17455"/>
    <s v="Mark Hamilton"/>
    <s v="Consumer"/>
    <s v="United States"/>
    <s v="Greenwood"/>
    <x v="14"/>
    <n v="46142"/>
    <x v="2"/>
    <s v="FUR-CH-10003379"/>
    <x v="0"/>
    <s v="Chairs"/>
    <x v="464"/>
    <n v="1424.9"/>
    <n v="5"/>
    <n v="0"/>
    <n v="356.22500000000002"/>
    <n v="0.25"/>
    <n v="71.245000000000005"/>
    <n v="284.98"/>
    <n v="284.98"/>
    <n v="0"/>
  </r>
  <r>
    <n v="3941"/>
    <s v="CA-2017-117863"/>
    <d v="2017-05-18T00:00:00"/>
    <x v="24"/>
    <d v="2017-05-23T00:00:00"/>
    <s v="Standard Class"/>
    <s v="TS-21340"/>
    <s v="Toby Swindell"/>
    <s v="Consumer"/>
    <s v="United States"/>
    <s v="New York City"/>
    <x v="15"/>
    <n v="10024"/>
    <x v="3"/>
    <s v="FUR-FU-10002456"/>
    <x v="0"/>
    <s v="Furnishings"/>
    <x v="1018"/>
    <n v="14.56"/>
    <n v="2"/>
    <n v="0"/>
    <n v="6.2608000000000015"/>
    <n v="0.4300000000000001"/>
    <n v="3.1304000000000007"/>
    <n v="7.28"/>
    <n v="7.28"/>
    <n v="0"/>
  </r>
  <r>
    <n v="3942"/>
    <s v="CA-2017-117863"/>
    <d v="2017-05-18T00:00:00"/>
    <x v="24"/>
    <d v="2017-05-23T00:00:00"/>
    <s v="Standard Class"/>
    <s v="TS-21340"/>
    <s v="Toby Swindell"/>
    <s v="Consumer"/>
    <s v="United States"/>
    <s v="New York City"/>
    <x v="15"/>
    <n v="10024"/>
    <x v="3"/>
    <s v="OFF-BI-10000605"/>
    <x v="1"/>
    <s v="Binders"/>
    <x v="536"/>
    <n v="3.048"/>
    <n v="1"/>
    <n v="0.2"/>
    <n v="1.0286999999999997"/>
    <n v="0.33749999999999991"/>
    <n v="1.0286999999999997"/>
    <n v="3.048"/>
    <n v="3.81"/>
    <n v="0.60960000000000003"/>
  </r>
  <r>
    <n v="3943"/>
    <s v="CA-2017-160458"/>
    <d v="2017-05-27T00:00:00"/>
    <x v="24"/>
    <d v="2017-05-29T00:00:00"/>
    <s v="Second Class"/>
    <s v="EH-13945"/>
    <s v="Eric Hoffmann"/>
    <s v="Consumer"/>
    <s v="United States"/>
    <s v="Memphis"/>
    <x v="18"/>
    <n v="38109"/>
    <x v="0"/>
    <s v="OFF-PA-10001166"/>
    <x v="1"/>
    <s v="Paper"/>
    <x v="777"/>
    <n v="25.920000000000005"/>
    <n v="5"/>
    <n v="0.2"/>
    <n v="9.0719999999999992"/>
    <n v="0.34999999999999992"/>
    <n v="1.8143999999999998"/>
    <n v="5.1840000000000011"/>
    <n v="6.4800000000000013"/>
    <n v="5.1840000000000011"/>
  </r>
  <r>
    <n v="3944"/>
    <s v="US-2016-142685"/>
    <d v="2016-06-23T00:00:00"/>
    <x v="1"/>
    <d v="2016-06-30T00:00:00"/>
    <s v="Standard Class"/>
    <s v="MG-17695"/>
    <s v="Maureen Gnade"/>
    <s v="Consumer"/>
    <s v="United States"/>
    <s v="Buffalo"/>
    <x v="15"/>
    <n v="14215"/>
    <x v="3"/>
    <s v="OFF-SU-10000157"/>
    <x v="1"/>
    <s v="Supplies"/>
    <x v="1408"/>
    <n v="835.17000000000007"/>
    <n v="7"/>
    <n v="0"/>
    <n v="16.703400000000016"/>
    <n v="2.0000000000000018E-2"/>
    <n v="2.3862000000000023"/>
    <n v="119.31000000000002"/>
    <n v="119.31000000000002"/>
    <n v="0"/>
  </r>
  <r>
    <n v="3945"/>
    <s v="CA-2016-133144"/>
    <d v="2016-05-16T00:00:00"/>
    <x v="35"/>
    <d v="2016-05-21T00:00:00"/>
    <s v="Second Class"/>
    <s v="DO-13435"/>
    <s v="Denny Ordway"/>
    <s v="Consumer"/>
    <s v="United States"/>
    <s v="Los Angeles"/>
    <x v="1"/>
    <n v="90036"/>
    <x v="1"/>
    <s v="OFF-PA-10004971"/>
    <x v="1"/>
    <s v="Paper"/>
    <x v="609"/>
    <n v="17.34"/>
    <n v="3"/>
    <n v="0"/>
    <n v="8.4966000000000008"/>
    <n v="0.49000000000000005"/>
    <n v="2.8322000000000003"/>
    <n v="5.78"/>
    <n v="5.78"/>
    <n v="0"/>
  </r>
  <r>
    <n v="3946"/>
    <s v="CA-2017-167871"/>
    <d v="2017-11-18T00:00:00"/>
    <x v="23"/>
    <d v="2017-11-23T00:00:00"/>
    <s v="Standard Class"/>
    <s v="AF-10870"/>
    <s v="Art Ferguson"/>
    <s v="Consumer"/>
    <s v="United States"/>
    <s v="Homestead"/>
    <x v="2"/>
    <n v="33030"/>
    <x v="0"/>
    <s v="OFF-PA-10001977"/>
    <x v="1"/>
    <s v="Paper"/>
    <x v="1473"/>
    <n v="44.384"/>
    <n v="1"/>
    <n v="0.2"/>
    <n v="15.534399999999998"/>
    <n v="0.35"/>
    <n v="15.534399999999998"/>
    <n v="44.384"/>
    <n v="55.48"/>
    <n v="8.8768000000000011"/>
  </r>
  <r>
    <n v="3947"/>
    <s v="CA-2017-167871"/>
    <d v="2017-11-18T00:00:00"/>
    <x v="23"/>
    <d v="2017-11-23T00:00:00"/>
    <s v="Standard Class"/>
    <s v="AF-10870"/>
    <s v="Art Ferguson"/>
    <s v="Consumer"/>
    <s v="United States"/>
    <s v="Homestead"/>
    <x v="2"/>
    <n v="33030"/>
    <x v="0"/>
    <s v="OFF-SU-10001225"/>
    <x v="1"/>
    <s v="Supplies"/>
    <x v="327"/>
    <n v="2.9440000000000004"/>
    <n v="1"/>
    <n v="0.2"/>
    <n v="-0.66240000000000021"/>
    <n v="-0.22500000000000003"/>
    <n v="-0.66240000000000021"/>
    <n v="2.9440000000000004"/>
    <n v="3.68"/>
    <n v="0.5888000000000001"/>
  </r>
  <r>
    <n v="3948"/>
    <s v="CA-2016-119963"/>
    <d v="2016-11-18T00:00:00"/>
    <x v="0"/>
    <d v="2016-11-22T00:00:00"/>
    <s v="Standard Class"/>
    <s v="SN-20710"/>
    <s v="Steve Nguyen"/>
    <s v="Home Office"/>
    <s v="United States"/>
    <s v="Pasadena"/>
    <x v="5"/>
    <n v="77506"/>
    <x v="2"/>
    <s v="OFF-AR-10003514"/>
    <x v="1"/>
    <s v="Art"/>
    <x v="182"/>
    <n v="6.3680000000000003"/>
    <n v="2"/>
    <n v="0.2"/>
    <n v="1.0347999999999993"/>
    <n v="0.16249999999999987"/>
    <n v="0.51739999999999964"/>
    <n v="3.1840000000000002"/>
    <n v="3.98"/>
    <n v="1.2736000000000001"/>
  </r>
  <r>
    <n v="3949"/>
    <s v="CA-2016-119963"/>
    <d v="2016-11-18T00:00:00"/>
    <x v="0"/>
    <d v="2016-11-22T00:00:00"/>
    <s v="Standard Class"/>
    <s v="SN-20710"/>
    <s v="Steve Nguyen"/>
    <s v="Home Office"/>
    <s v="United States"/>
    <s v="Pasadena"/>
    <x v="5"/>
    <n v="77506"/>
    <x v="2"/>
    <s v="OFF-LA-10003510"/>
    <x v="1"/>
    <s v="Labels"/>
    <x v="580"/>
    <n v="48.848000000000006"/>
    <n v="2"/>
    <n v="0.2"/>
    <n v="15.8756"/>
    <n v="0.32499999999999996"/>
    <n v="7.9378000000000002"/>
    <n v="24.424000000000003"/>
    <n v="30.53"/>
    <n v="9.7696000000000023"/>
  </r>
  <r>
    <n v="3950"/>
    <s v="CA-2016-119963"/>
    <d v="2016-11-18T00:00:00"/>
    <x v="0"/>
    <d v="2016-11-22T00:00:00"/>
    <s v="Standard Class"/>
    <s v="SN-20710"/>
    <s v="Steve Nguyen"/>
    <s v="Home Office"/>
    <s v="United States"/>
    <s v="Pasadena"/>
    <x v="5"/>
    <n v="77506"/>
    <x v="2"/>
    <s v="OFF-PA-10001970"/>
    <x v="1"/>
    <s v="Paper"/>
    <x v="314"/>
    <n v="19.648"/>
    <n v="2"/>
    <n v="0.2"/>
    <n v="6.6311999999999989"/>
    <n v="0.33749999999999997"/>
    <n v="3.3155999999999994"/>
    <n v="9.8239999999999998"/>
    <n v="12.28"/>
    <n v="3.9296000000000002"/>
  </r>
  <r>
    <n v="3951"/>
    <s v="CA-2016-119963"/>
    <d v="2016-11-18T00:00:00"/>
    <x v="0"/>
    <d v="2016-11-22T00:00:00"/>
    <s v="Standard Class"/>
    <s v="SN-20710"/>
    <s v="Steve Nguyen"/>
    <s v="Home Office"/>
    <s v="United States"/>
    <s v="Pasadena"/>
    <x v="5"/>
    <n v="77506"/>
    <x v="2"/>
    <s v="FUR-CH-10003817"/>
    <x v="0"/>
    <s v="Chairs"/>
    <x v="164"/>
    <n v="255.108"/>
    <n v="6"/>
    <n v="0.3"/>
    <n v="-18.221999999999994"/>
    <n v="-7.1428571428571411E-2"/>
    <n v="-3.036999999999999"/>
    <n v="42.518000000000001"/>
    <n v="60.740000000000009"/>
    <n v="76.532399999999996"/>
  </r>
  <r>
    <n v="3952"/>
    <s v="CA-2014-121167"/>
    <d v="2014-11-28T00:00:00"/>
    <x v="7"/>
    <d v="2014-11-30T00:00:00"/>
    <s v="Second Class"/>
    <s v="MO-17500"/>
    <s v="Mary O'Rourke"/>
    <s v="Consumer"/>
    <s v="United States"/>
    <s v="Freeport"/>
    <x v="15"/>
    <n v="11520"/>
    <x v="3"/>
    <s v="OFF-BI-10003676"/>
    <x v="1"/>
    <s v="Binders"/>
    <x v="824"/>
    <n v="17.248000000000001"/>
    <n v="2"/>
    <n v="0.2"/>
    <n v="6.0367999999999986"/>
    <n v="0.34999999999999992"/>
    <n v="3.0183999999999993"/>
    <n v="8.6240000000000006"/>
    <n v="10.78"/>
    <n v="3.4496000000000002"/>
  </r>
  <r>
    <n v="3953"/>
    <s v="US-2016-151862"/>
    <d v="2016-03-01T00:00:00"/>
    <x v="17"/>
    <d v="2016-03-08T00:00:00"/>
    <s v="Standard Class"/>
    <s v="ON-18715"/>
    <s v="Odella Nelson"/>
    <s v="Corporate"/>
    <s v="United States"/>
    <s v="Denver"/>
    <x v="22"/>
    <n v="80219"/>
    <x v="1"/>
    <s v="TEC-PH-10003535"/>
    <x v="2"/>
    <s v="Phones"/>
    <x v="1598"/>
    <n v="159.98400000000001"/>
    <n v="2"/>
    <n v="0.2"/>
    <n v="13.998599999999989"/>
    <n v="8.7499999999999925E-2"/>
    <n v="6.9992999999999945"/>
    <n v="79.992000000000004"/>
    <n v="99.99"/>
    <n v="31.996800000000004"/>
  </r>
  <r>
    <n v="3954"/>
    <s v="CA-2017-152961"/>
    <d v="2017-01-15T00:00:00"/>
    <x v="44"/>
    <d v="2017-01-19T00:00:00"/>
    <s v="Standard Class"/>
    <s v="SC-20095"/>
    <s v="Sanjit Chand"/>
    <s v="Consumer"/>
    <s v="United States"/>
    <s v="Quincy"/>
    <x v="31"/>
    <n v="2169"/>
    <x v="3"/>
    <s v="OFF-PA-10004675"/>
    <x v="1"/>
    <s v="Paper"/>
    <x v="69"/>
    <n v="12.7"/>
    <n v="2"/>
    <n v="0"/>
    <n v="5.8419999999999996"/>
    <n v="0.46"/>
    <n v="2.9209999999999998"/>
    <n v="6.35"/>
    <n v="6.35"/>
    <n v="0"/>
  </r>
  <r>
    <n v="3955"/>
    <s v="CA-2014-133228"/>
    <d v="2014-04-04T00:00:00"/>
    <x v="41"/>
    <d v="2014-04-09T00:00:00"/>
    <s v="Standard Class"/>
    <s v="MS-17710"/>
    <s v="Maurice Satty"/>
    <s v="Consumer"/>
    <s v="United States"/>
    <s v="Detroit"/>
    <x v="12"/>
    <n v="48205"/>
    <x v="2"/>
    <s v="FUR-FU-10004020"/>
    <x v="0"/>
    <s v="Furnishings"/>
    <x v="493"/>
    <n v="5.47"/>
    <n v="1"/>
    <n v="0"/>
    <n v="2.3521000000000001"/>
    <n v="0.43000000000000005"/>
    <n v="2.3521000000000001"/>
    <n v="5.47"/>
    <n v="5.47"/>
    <n v="0"/>
  </r>
  <r>
    <n v="3956"/>
    <s v="CA-2014-133228"/>
    <d v="2014-04-04T00:00:00"/>
    <x v="41"/>
    <d v="2014-04-09T00:00:00"/>
    <s v="Standard Class"/>
    <s v="MS-17710"/>
    <s v="Maurice Satty"/>
    <s v="Consumer"/>
    <s v="United States"/>
    <s v="Detroit"/>
    <x v="12"/>
    <n v="48205"/>
    <x v="2"/>
    <s v="OFF-AR-10001955"/>
    <x v="1"/>
    <s v="Art"/>
    <x v="1030"/>
    <n v="79.36"/>
    <n v="4"/>
    <n v="0"/>
    <n v="23.807999999999993"/>
    <n v="0.29999999999999993"/>
    <n v="5.9519999999999982"/>
    <n v="19.84"/>
    <n v="19.84"/>
    <n v="0"/>
  </r>
  <r>
    <n v="3957"/>
    <s v="CA-2016-114951"/>
    <d v="2016-06-26T00:00:00"/>
    <x v="1"/>
    <d v="2016-07-03T00:00:00"/>
    <s v="Standard Class"/>
    <s v="DN-13690"/>
    <s v="Duane Noonan"/>
    <s v="Consumer"/>
    <s v="United States"/>
    <s v="San Francisco"/>
    <x v="1"/>
    <n v="94109"/>
    <x v="1"/>
    <s v="FUR-FU-10002364"/>
    <x v="0"/>
    <s v="Furnishings"/>
    <x v="1240"/>
    <n v="22.14"/>
    <n v="3"/>
    <n v="0"/>
    <n v="6.4205999999999976"/>
    <n v="0.28999999999999987"/>
    <n v="2.1401999999999992"/>
    <n v="7.38"/>
    <n v="7.38"/>
    <n v="0"/>
  </r>
  <r>
    <n v="3958"/>
    <s v="CA-2016-156573"/>
    <d v="2016-05-29T00:00:00"/>
    <x v="35"/>
    <d v="2016-06-02T00:00:00"/>
    <s v="Standard Class"/>
    <s v="RB-19360"/>
    <s v="Raymond Buch"/>
    <s v="Consumer"/>
    <s v="United States"/>
    <s v="Nashville"/>
    <x v="18"/>
    <n v="37211"/>
    <x v="0"/>
    <s v="OFF-BI-10002414"/>
    <x v="1"/>
    <s v="Binders"/>
    <x v="1085"/>
    <n v="11.277000000000001"/>
    <n v="3"/>
    <n v="0.7"/>
    <n v="-8.6456999999999979"/>
    <n v="-0.76666666666666639"/>
    <n v="-2.8818999999999995"/>
    <n v="3.7590000000000003"/>
    <n v="12.53"/>
    <n v="7.8939000000000004"/>
  </r>
  <r>
    <n v="3959"/>
    <s v="CA-2016-156573"/>
    <d v="2016-05-29T00:00:00"/>
    <x v="35"/>
    <d v="2016-06-02T00:00:00"/>
    <s v="Standard Class"/>
    <s v="RB-19360"/>
    <s v="Raymond Buch"/>
    <s v="Consumer"/>
    <s v="United States"/>
    <s v="Nashville"/>
    <x v="18"/>
    <n v="37211"/>
    <x v="0"/>
    <s v="OFF-AR-10003732"/>
    <x v="1"/>
    <s v="Art"/>
    <x v="324"/>
    <n v="4.4479999999999995"/>
    <n v="2"/>
    <n v="0.2"/>
    <n v="0.3335999999999999"/>
    <n v="7.4999999999999983E-2"/>
    <n v="0.16679999999999995"/>
    <n v="2.2239999999999998"/>
    <n v="2.7799999999999994"/>
    <n v="0.88959999999999995"/>
  </r>
  <r>
    <n v="3960"/>
    <s v="CA-2016-156573"/>
    <d v="2016-05-29T00:00:00"/>
    <x v="35"/>
    <d v="2016-06-02T00:00:00"/>
    <s v="Standard Class"/>
    <s v="RB-19360"/>
    <s v="Raymond Buch"/>
    <s v="Consumer"/>
    <s v="United States"/>
    <s v="Nashville"/>
    <x v="18"/>
    <n v="37211"/>
    <x v="0"/>
    <s v="FUR-FU-10001085"/>
    <x v="0"/>
    <s v="Furnishings"/>
    <x v="1599"/>
    <n v="44.76"/>
    <n v="3"/>
    <n v="0.2"/>
    <n v="14.546999999999995"/>
    <n v="0.3249999999999999"/>
    <n v="4.8489999999999984"/>
    <n v="14.92"/>
    <n v="18.649999999999995"/>
    <n v="8.952"/>
  </r>
  <r>
    <n v="3961"/>
    <s v="CA-2015-113901"/>
    <d v="2015-10-19T00:00:00"/>
    <x v="2"/>
    <d v="2015-10-24T00:00:00"/>
    <s v="Standard Class"/>
    <s v="NH-18610"/>
    <s v="Nicole Hansen"/>
    <s v="Corporate"/>
    <s v="United States"/>
    <s v="Detroit"/>
    <x v="12"/>
    <n v="48227"/>
    <x v="2"/>
    <s v="OFF-BI-10001249"/>
    <x v="1"/>
    <s v="Binders"/>
    <x v="1191"/>
    <n v="38.28"/>
    <n v="6"/>
    <n v="0"/>
    <n v="17.608799999999999"/>
    <n v="0.45999999999999996"/>
    <n v="2.9347999999999996"/>
    <n v="6.38"/>
    <n v="6.38"/>
    <n v="0"/>
  </r>
  <r>
    <n v="3962"/>
    <s v="CA-2015-113901"/>
    <d v="2015-10-19T00:00:00"/>
    <x v="2"/>
    <d v="2015-10-24T00:00:00"/>
    <s v="Standard Class"/>
    <s v="NH-18610"/>
    <s v="Nicole Hansen"/>
    <s v="Corporate"/>
    <s v="United States"/>
    <s v="Detroit"/>
    <x v="12"/>
    <n v="48227"/>
    <x v="2"/>
    <s v="TEC-PH-10002564"/>
    <x v="2"/>
    <s v="Phones"/>
    <x v="985"/>
    <n v="149.94999999999999"/>
    <n v="5"/>
    <n v="0"/>
    <n v="44.984999999999985"/>
    <n v="0.29999999999999993"/>
    <n v="8.9969999999999963"/>
    <n v="29.99"/>
    <n v="29.99"/>
    <n v="0"/>
  </r>
  <r>
    <n v="3963"/>
    <s v="CA-2017-134838"/>
    <d v="2017-02-19T00:00:00"/>
    <x v="31"/>
    <d v="2017-02-20T00:00:00"/>
    <s v="First Class"/>
    <s v="ED-13885"/>
    <s v="Emily Ducich"/>
    <s v="Home Office"/>
    <s v="United States"/>
    <s v="Los Angeles"/>
    <x v="1"/>
    <n v="90045"/>
    <x v="1"/>
    <s v="OFF-AR-10000634"/>
    <x v="1"/>
    <s v="Art"/>
    <x v="997"/>
    <n v="12.84"/>
    <n v="3"/>
    <n v="0"/>
    <n v="3.4668000000000005"/>
    <n v="0.27000000000000007"/>
    <n v="1.1556000000000002"/>
    <n v="4.28"/>
    <n v="4.28"/>
    <n v="0"/>
  </r>
  <r>
    <n v="3964"/>
    <s v="CA-2017-134838"/>
    <d v="2017-02-19T00:00:00"/>
    <x v="31"/>
    <d v="2017-02-20T00:00:00"/>
    <s v="First Class"/>
    <s v="ED-13885"/>
    <s v="Emily Ducich"/>
    <s v="Home Office"/>
    <s v="United States"/>
    <s v="Los Angeles"/>
    <x v="1"/>
    <n v="90045"/>
    <x v="1"/>
    <s v="FUR-FU-10004018"/>
    <x v="0"/>
    <s v="Furnishings"/>
    <x v="936"/>
    <n v="44.67"/>
    <n v="3"/>
    <n v="0"/>
    <n v="12.060900000000002"/>
    <n v="0.27"/>
    <n v="4.0203000000000007"/>
    <n v="14.89"/>
    <n v="14.89"/>
    <n v="0"/>
  </r>
  <r>
    <n v="3965"/>
    <s v="CA-2016-120257"/>
    <d v="2016-09-22T00:00:00"/>
    <x v="21"/>
    <d v="2016-09-28T00:00:00"/>
    <s v="Standard Class"/>
    <s v="PW-19240"/>
    <s v="Pierre Wener"/>
    <s v="Consumer"/>
    <s v="United States"/>
    <s v="Philadelphia"/>
    <x v="9"/>
    <n v="19140"/>
    <x v="3"/>
    <s v="OFF-AR-10003481"/>
    <x v="1"/>
    <s v="Art"/>
    <x v="1600"/>
    <n v="7.8719999999999999"/>
    <n v="3"/>
    <n v="0.2"/>
    <n v="0.88559999999999883"/>
    <n v="0.11249999999999985"/>
    <n v="0.29519999999999963"/>
    <n v="2.6240000000000001"/>
    <n v="3.2799999999999994"/>
    <n v="1.5744"/>
  </r>
  <r>
    <n v="3966"/>
    <s v="CA-2014-164910"/>
    <d v="2014-11-12T00:00:00"/>
    <x v="7"/>
    <d v="2014-11-17T00:00:00"/>
    <s v="Second Class"/>
    <s v="DM-13345"/>
    <s v="Denise Monton"/>
    <s v="Corporate"/>
    <s v="United States"/>
    <s v="Asheville"/>
    <x v="3"/>
    <n v="28806"/>
    <x v="0"/>
    <s v="OFF-AR-10003651"/>
    <x v="1"/>
    <s v="Art"/>
    <x v="279"/>
    <n v="7.8719999999999999"/>
    <n v="3"/>
    <n v="0.2"/>
    <n v="0.88559999999999883"/>
    <n v="0.11249999999999985"/>
    <n v="0.29519999999999963"/>
    <n v="2.6240000000000001"/>
    <n v="3.2799999999999994"/>
    <n v="1.5744"/>
  </r>
  <r>
    <n v="3967"/>
    <s v="CA-2016-149902"/>
    <d v="2016-04-01T00:00:00"/>
    <x v="25"/>
    <d v="2016-04-06T00:00:00"/>
    <s v="Standard Class"/>
    <s v="DW-13540"/>
    <s v="Don Weiss"/>
    <s v="Consumer"/>
    <s v="United States"/>
    <s v="New York City"/>
    <x v="15"/>
    <n v="10024"/>
    <x v="3"/>
    <s v="OFF-AR-10002956"/>
    <x v="1"/>
    <s v="Art"/>
    <x v="666"/>
    <n v="88.04"/>
    <n v="4"/>
    <n v="0"/>
    <n v="22.8904"/>
    <n v="0.25999999999999995"/>
    <n v="5.7225999999999999"/>
    <n v="22.01"/>
    <n v="22.01"/>
    <n v="0"/>
  </r>
  <r>
    <n v="3968"/>
    <s v="CA-2016-146010"/>
    <d v="2016-05-20T00:00:00"/>
    <x v="35"/>
    <d v="2016-05-23T00:00:00"/>
    <s v="First Class"/>
    <s v="EH-14125"/>
    <s v="Eugene Hildebrand"/>
    <s v="Home Office"/>
    <s v="United States"/>
    <s v="Colorado Springs"/>
    <x v="22"/>
    <n v="80906"/>
    <x v="1"/>
    <s v="OFF-BI-10003638"/>
    <x v="1"/>
    <s v="Binders"/>
    <x v="612"/>
    <n v="40.635000000000012"/>
    <n v="7"/>
    <n v="0.7"/>
    <n v="-32.507999999999996"/>
    <n v="-0.7999999999999996"/>
    <n v="-4.6439999999999992"/>
    <n v="5.8050000000000015"/>
    <n v="19.350000000000001"/>
    <n v="28.444500000000005"/>
  </r>
  <r>
    <n v="3969"/>
    <s v="US-2015-163685"/>
    <d v="2015-06-01T00:00:00"/>
    <x v="40"/>
    <d v="2015-06-05T00:00:00"/>
    <s v="Standard Class"/>
    <s v="KE-16420"/>
    <s v="Katrina Edelman"/>
    <s v="Corporate"/>
    <s v="United States"/>
    <s v="San Antonio"/>
    <x v="5"/>
    <n v="78207"/>
    <x v="2"/>
    <s v="OFF-BI-10001890"/>
    <x v="1"/>
    <s v="Binders"/>
    <x v="176"/>
    <n v="5.7279999999999989"/>
    <n v="8"/>
    <n v="0.8"/>
    <n v="-9.1648000000000032"/>
    <n v="-1.600000000000001"/>
    <n v="-1.1456000000000004"/>
    <n v="0.71599999999999986"/>
    <n v="3.58"/>
    <n v="4.5823999999999989"/>
  </r>
  <r>
    <n v="3970"/>
    <s v="US-2015-163685"/>
    <d v="2015-06-01T00:00:00"/>
    <x v="40"/>
    <d v="2015-06-05T00:00:00"/>
    <s v="Standard Class"/>
    <s v="KE-16420"/>
    <s v="Katrina Edelman"/>
    <s v="Corporate"/>
    <s v="United States"/>
    <s v="San Antonio"/>
    <x v="5"/>
    <n v="78207"/>
    <x v="2"/>
    <s v="OFF-PA-10002606"/>
    <x v="1"/>
    <s v="Paper"/>
    <x v="1601"/>
    <n v="42.24"/>
    <n v="10"/>
    <n v="0.2"/>
    <n v="13.199999999999998"/>
    <n v="0.31249999999999994"/>
    <n v="1.3199999999999998"/>
    <n v="4.2240000000000002"/>
    <n v="5.28"/>
    <n v="8.4480000000000004"/>
  </r>
  <r>
    <n v="3971"/>
    <s v="CA-2014-135090"/>
    <d v="2014-11-22T00:00:00"/>
    <x v="7"/>
    <d v="2014-11-26T00:00:00"/>
    <s v="Standard Class"/>
    <s v="SP-20920"/>
    <s v="Susan Pistek"/>
    <s v="Consumer"/>
    <s v="United States"/>
    <s v="Los Angeles"/>
    <x v="1"/>
    <n v="90036"/>
    <x v="1"/>
    <s v="OFF-PA-10002245"/>
    <x v="1"/>
    <s v="Paper"/>
    <x v="1343"/>
    <n v="53.820000000000007"/>
    <n v="9"/>
    <n v="0"/>
    <n v="24.218999999999998"/>
    <n v="0.4499999999999999"/>
    <n v="2.6909999999999998"/>
    <n v="5.98"/>
    <n v="5.98"/>
    <n v="0"/>
  </r>
  <r>
    <n v="3972"/>
    <s v="CA-2015-132374"/>
    <d v="2015-02-22T00:00:00"/>
    <x v="36"/>
    <d v="2015-02-24T00:00:00"/>
    <s v="Second Class"/>
    <s v="PS-19045"/>
    <s v="Penelope Sewall"/>
    <s v="Home Office"/>
    <s v="United States"/>
    <s v="Sterling Heights"/>
    <x v="12"/>
    <n v="48310"/>
    <x v="2"/>
    <s v="OFF-AR-10001615"/>
    <x v="1"/>
    <s v="Art"/>
    <x v="1488"/>
    <n v="79.36"/>
    <n v="4"/>
    <n v="0"/>
    <n v="20.633600000000001"/>
    <n v="0.26"/>
    <n v="5.1584000000000003"/>
    <n v="19.84"/>
    <n v="19.84"/>
    <n v="0"/>
  </r>
  <r>
    <n v="3973"/>
    <s v="CA-2016-167556"/>
    <d v="2016-03-29T00:00:00"/>
    <x v="17"/>
    <d v="2016-04-02T00:00:00"/>
    <s v="Standard Class"/>
    <s v="JM-15250"/>
    <s v="Janet Martin"/>
    <s v="Consumer"/>
    <s v="United States"/>
    <s v="New York City"/>
    <x v="15"/>
    <n v="10009"/>
    <x v="3"/>
    <s v="OFF-PA-10000466"/>
    <x v="1"/>
    <s v="Paper"/>
    <x v="942"/>
    <n v="13.48"/>
    <n v="2"/>
    <n v="0"/>
    <n v="6.74"/>
    <n v="0.5"/>
    <n v="3.37"/>
    <n v="6.74"/>
    <n v="6.74"/>
    <n v="0"/>
  </r>
  <r>
    <n v="3974"/>
    <s v="CA-2016-167556"/>
    <d v="2016-03-29T00:00:00"/>
    <x v="17"/>
    <d v="2016-04-02T00:00:00"/>
    <s v="Standard Class"/>
    <s v="JM-15250"/>
    <s v="Janet Martin"/>
    <s v="Consumer"/>
    <s v="United States"/>
    <s v="New York City"/>
    <x v="15"/>
    <n v="10009"/>
    <x v="3"/>
    <s v="OFF-BI-10003708"/>
    <x v="1"/>
    <s v="Binders"/>
    <x v="978"/>
    <n v="29.800000000000004"/>
    <n v="5"/>
    <n v="0.2"/>
    <n v="9.3124999999999982"/>
    <n v="0.31249999999999989"/>
    <n v="1.8624999999999996"/>
    <n v="5.9600000000000009"/>
    <n v="7.4500000000000011"/>
    <n v="5.9600000000000009"/>
  </r>
  <r>
    <n v="3975"/>
    <s v="CA-2016-167556"/>
    <d v="2016-03-29T00:00:00"/>
    <x v="17"/>
    <d v="2016-04-02T00:00:00"/>
    <s v="Standard Class"/>
    <s v="JM-15250"/>
    <s v="Janet Martin"/>
    <s v="Consumer"/>
    <s v="United States"/>
    <s v="New York City"/>
    <x v="15"/>
    <n v="10009"/>
    <x v="3"/>
    <s v="FUR-FU-10004848"/>
    <x v="0"/>
    <s v="Furnishings"/>
    <x v="28"/>
    <n v="414"/>
    <n v="8"/>
    <n v="0"/>
    <n v="124.19999999999999"/>
    <n v="0.3"/>
    <n v="15.524999999999999"/>
    <n v="51.75"/>
    <n v="51.75"/>
    <n v="0"/>
  </r>
  <r>
    <n v="3976"/>
    <s v="CA-2016-167556"/>
    <d v="2016-03-29T00:00:00"/>
    <x v="17"/>
    <d v="2016-04-02T00:00:00"/>
    <s v="Standard Class"/>
    <s v="JM-15250"/>
    <s v="Janet Martin"/>
    <s v="Consumer"/>
    <s v="United States"/>
    <s v="New York City"/>
    <x v="15"/>
    <n v="10009"/>
    <x v="3"/>
    <s v="OFF-BI-10000320"/>
    <x v="1"/>
    <s v="Binders"/>
    <x v="776"/>
    <n v="41.328000000000003"/>
    <n v="7"/>
    <n v="0.2"/>
    <n v="14.981400000000001"/>
    <n v="0.36249999999999999"/>
    <n v="2.1402000000000001"/>
    <n v="5.9040000000000008"/>
    <n v="7.38"/>
    <n v="8.2656000000000009"/>
  </r>
  <r>
    <n v="3977"/>
    <s v="US-2016-116400"/>
    <d v="2016-10-22T00:00:00"/>
    <x v="32"/>
    <d v="2016-10-24T00:00:00"/>
    <s v="First Class"/>
    <s v="EB-13930"/>
    <s v="Eric Barreto"/>
    <s v="Consumer"/>
    <s v="United States"/>
    <s v="Richmond"/>
    <x v="17"/>
    <n v="23223"/>
    <x v="0"/>
    <s v="FUR-FU-10003731"/>
    <x v="0"/>
    <s v="Furnishings"/>
    <x v="1602"/>
    <n v="39.92"/>
    <n v="4"/>
    <n v="0"/>
    <n v="11.177600000000002"/>
    <n v="0.28000000000000003"/>
    <n v="2.7944000000000004"/>
    <n v="9.98"/>
    <n v="9.98"/>
    <n v="0"/>
  </r>
  <r>
    <n v="3978"/>
    <s v="CA-2017-101308"/>
    <d v="2017-10-02T00:00:00"/>
    <x v="13"/>
    <d v="2017-10-07T00:00:00"/>
    <s v="Standard Class"/>
    <s v="FG-14260"/>
    <s v="Frank Gastineau"/>
    <s v="Home Office"/>
    <s v="United States"/>
    <s v="Seattle"/>
    <x v="4"/>
    <n v="98105"/>
    <x v="1"/>
    <s v="OFF-FA-10002780"/>
    <x v="1"/>
    <s v="Fasteners"/>
    <x v="128"/>
    <n v="8.94"/>
    <n v="3"/>
    <n v="0"/>
    <n v="4.1123999999999992"/>
    <n v="0.45999999999999991"/>
    <n v="1.3707999999999998"/>
    <n v="2.98"/>
    <n v="2.98"/>
    <n v="0"/>
  </r>
  <r>
    <n v="3979"/>
    <s v="CA-2017-101308"/>
    <d v="2017-10-02T00:00:00"/>
    <x v="13"/>
    <d v="2017-10-07T00:00:00"/>
    <s v="Standard Class"/>
    <s v="FG-14260"/>
    <s v="Frank Gastineau"/>
    <s v="Home Office"/>
    <s v="United States"/>
    <s v="Seattle"/>
    <x v="4"/>
    <n v="98105"/>
    <x v="1"/>
    <s v="TEC-PH-10003800"/>
    <x v="2"/>
    <s v="Phones"/>
    <x v="509"/>
    <n v="84.784000000000006"/>
    <n v="2"/>
    <n v="0.2"/>
    <n v="-20.136200000000006"/>
    <n v="-0.23750000000000004"/>
    <n v="-10.068100000000003"/>
    <n v="42.392000000000003"/>
    <n v="52.99"/>
    <n v="16.956800000000001"/>
  </r>
  <r>
    <n v="3980"/>
    <s v="CA-2014-114517"/>
    <d v="2014-12-23T00:00:00"/>
    <x v="20"/>
    <d v="2014-12-27T00:00:00"/>
    <s v="Standard Class"/>
    <s v="TH-21235"/>
    <s v="Tiffany House"/>
    <s v="Corporate"/>
    <s v="United States"/>
    <s v="New York City"/>
    <x v="15"/>
    <n v="10024"/>
    <x v="3"/>
    <s v="FUR-TA-10001676"/>
    <x v="0"/>
    <s v="Tables"/>
    <x v="966"/>
    <n v="53.315999999999995"/>
    <n v="2"/>
    <n v="0.4"/>
    <n v="-19.549200000000006"/>
    <n v="-0.36666666666666681"/>
    <n v="-9.7746000000000031"/>
    <n v="26.657999999999998"/>
    <n v="44.43"/>
    <n v="21.3264"/>
  </r>
  <r>
    <n v="3981"/>
    <s v="CA-2014-114517"/>
    <d v="2014-12-23T00:00:00"/>
    <x v="20"/>
    <d v="2014-12-27T00:00:00"/>
    <s v="Standard Class"/>
    <s v="TH-21235"/>
    <s v="Tiffany House"/>
    <s v="Corporate"/>
    <s v="United States"/>
    <s v="New York City"/>
    <x v="15"/>
    <n v="10024"/>
    <x v="3"/>
    <s v="OFF-AP-10002350"/>
    <x v="1"/>
    <s v="Appliances"/>
    <x v="550"/>
    <n v="56.519999999999996"/>
    <n v="3"/>
    <n v="0"/>
    <n v="15.8256"/>
    <n v="0.28000000000000003"/>
    <n v="5.2751999999999999"/>
    <n v="18.84"/>
    <n v="18.84"/>
    <n v="0"/>
  </r>
  <r>
    <n v="3982"/>
    <s v="CA-2017-119564"/>
    <d v="2017-12-15T00:00:00"/>
    <x v="22"/>
    <d v="2017-12-20T00:00:00"/>
    <s v="Standard Class"/>
    <s v="PL-18925"/>
    <s v="Paul Lucas"/>
    <s v="Home Office"/>
    <s v="United States"/>
    <s v="Seattle"/>
    <x v="4"/>
    <n v="98115"/>
    <x v="1"/>
    <s v="FUR-FU-10003096"/>
    <x v="0"/>
    <s v="Furnishings"/>
    <x v="559"/>
    <n v="22.77"/>
    <n v="3"/>
    <n v="0"/>
    <n v="9.7911000000000001"/>
    <n v="0.43"/>
    <n v="3.2637"/>
    <n v="7.59"/>
    <n v="7.59"/>
    <n v="0"/>
  </r>
  <r>
    <n v="3983"/>
    <s v="CA-2016-135265"/>
    <d v="2016-07-07T00:00:00"/>
    <x v="16"/>
    <d v="2016-07-09T00:00:00"/>
    <s v="Second Class"/>
    <s v="CC-12370"/>
    <s v="Christopher Conant"/>
    <s v="Consumer"/>
    <s v="United States"/>
    <s v="Los Angeles"/>
    <x v="1"/>
    <n v="90045"/>
    <x v="1"/>
    <s v="FUR-CH-10003061"/>
    <x v="0"/>
    <s v="Chairs"/>
    <x v="51"/>
    <n v="287.96800000000002"/>
    <n v="4"/>
    <n v="0.2"/>
    <n v="-3.5996000000000521"/>
    <n v="-1.2500000000000179E-2"/>
    <n v="-0.89990000000001302"/>
    <n v="71.992000000000004"/>
    <n v="89.99"/>
    <n v="57.593600000000009"/>
  </r>
  <r>
    <n v="3984"/>
    <s v="CA-2016-135265"/>
    <d v="2016-07-07T00:00:00"/>
    <x v="16"/>
    <d v="2016-07-09T00:00:00"/>
    <s v="Second Class"/>
    <s v="CC-12370"/>
    <s v="Christopher Conant"/>
    <s v="Consumer"/>
    <s v="United States"/>
    <s v="Los Angeles"/>
    <x v="1"/>
    <n v="90045"/>
    <x v="1"/>
    <s v="TEC-CO-10003763"/>
    <x v="2"/>
    <s v="Copiers"/>
    <x v="1279"/>
    <n v="2799.9600000000005"/>
    <n v="5"/>
    <n v="0.2"/>
    <n v="944.98649999999986"/>
    <n v="0.33749999999999991"/>
    <n v="188.99729999999997"/>
    <n v="559.99200000000008"/>
    <n v="699.99000000000012"/>
    <n v="559.99200000000008"/>
  </r>
  <r>
    <n v="3985"/>
    <s v="CA-2016-135265"/>
    <d v="2016-07-07T00:00:00"/>
    <x v="16"/>
    <d v="2016-07-09T00:00:00"/>
    <s v="Second Class"/>
    <s v="CC-12370"/>
    <s v="Christopher Conant"/>
    <s v="Consumer"/>
    <s v="United States"/>
    <s v="Los Angeles"/>
    <x v="1"/>
    <n v="90045"/>
    <x v="1"/>
    <s v="OFF-PA-10002923"/>
    <x v="1"/>
    <s v="Paper"/>
    <x v="1426"/>
    <n v="48.94"/>
    <n v="1"/>
    <n v="0"/>
    <n v="24.47"/>
    <n v="0.5"/>
    <n v="24.47"/>
    <n v="48.94"/>
    <n v="48.94"/>
    <n v="0"/>
  </r>
  <r>
    <n v="3986"/>
    <s v="CA-2016-108735"/>
    <d v="2016-04-17T00:00:00"/>
    <x v="25"/>
    <d v="2016-04-21T00:00:00"/>
    <s v="Standard Class"/>
    <s v="JM-15535"/>
    <s v="Jessica Myrick"/>
    <s v="Consumer"/>
    <s v="United States"/>
    <s v="Lakewood"/>
    <x v="1"/>
    <n v="90712"/>
    <x v="1"/>
    <s v="FUR-BO-10003441"/>
    <x v="0"/>
    <s v="Bookcases"/>
    <x v="712"/>
    <n v="257.49900000000002"/>
    <n v="3"/>
    <n v="0.15"/>
    <n v="24.235199999999978"/>
    <n v="9.4117647058823431E-2"/>
    <n v="8.0783999999999931"/>
    <n v="85.833000000000013"/>
    <n v="100.98000000000002"/>
    <n v="38.624850000000002"/>
  </r>
  <r>
    <n v="3987"/>
    <s v="CA-2017-112333"/>
    <d v="2017-04-08T00:00:00"/>
    <x v="4"/>
    <d v="2017-04-14T00:00:00"/>
    <s v="Standard Class"/>
    <s v="KF-16285"/>
    <s v="Karen Ferguson"/>
    <s v="Home Office"/>
    <s v="United States"/>
    <s v="Plainfield"/>
    <x v="30"/>
    <n v="7060"/>
    <x v="3"/>
    <s v="OFF-ST-10001780"/>
    <x v="1"/>
    <s v="Storage"/>
    <x v="486"/>
    <n v="2591.56"/>
    <n v="4"/>
    <n v="0"/>
    <n v="621.97440000000006"/>
    <n v="0.24000000000000002"/>
    <n v="155.49360000000001"/>
    <n v="647.89"/>
    <n v="647.89"/>
    <n v="0"/>
  </r>
  <r>
    <n v="3988"/>
    <s v="CA-2017-112333"/>
    <d v="2017-04-08T00:00:00"/>
    <x v="4"/>
    <d v="2017-04-14T00:00:00"/>
    <s v="Standard Class"/>
    <s v="KF-16285"/>
    <s v="Karen Ferguson"/>
    <s v="Home Office"/>
    <s v="United States"/>
    <s v="Plainfield"/>
    <x v="30"/>
    <n v="7060"/>
    <x v="3"/>
    <s v="OFF-AP-10001962"/>
    <x v="1"/>
    <s v="Appliances"/>
    <x v="1603"/>
    <n v="41.95"/>
    <n v="5"/>
    <n v="0"/>
    <n v="10.487500000000001"/>
    <n v="0.25"/>
    <n v="2.0975000000000001"/>
    <n v="8.39"/>
    <n v="8.39"/>
    <n v="0"/>
  </r>
  <r>
    <n v="3989"/>
    <s v="US-2016-159415"/>
    <d v="2016-04-17T00:00:00"/>
    <x v="25"/>
    <d v="2016-04-22T00:00:00"/>
    <s v="Standard Class"/>
    <s v="CS-12175"/>
    <s v="Charles Sheldon"/>
    <s v="Corporate"/>
    <s v="United States"/>
    <s v="Columbia"/>
    <x v="18"/>
    <n v="38401"/>
    <x v="0"/>
    <s v="FUR-FU-10003798"/>
    <x v="0"/>
    <s v="Furnishings"/>
    <x v="1604"/>
    <n v="79.12"/>
    <n v="5"/>
    <n v="0.2"/>
    <n v="13.845999999999997"/>
    <n v="0.17499999999999993"/>
    <n v="2.7691999999999992"/>
    <n v="15.824000000000002"/>
    <n v="19.78"/>
    <n v="15.824000000000002"/>
  </r>
  <r>
    <n v="3990"/>
    <s v="CA-2014-122588"/>
    <d v="2014-11-25T00:00:00"/>
    <x v="7"/>
    <d v="2014-11-27T00:00:00"/>
    <s v="Second Class"/>
    <s v="AR-10540"/>
    <s v="Andy Reiter"/>
    <s v="Consumer"/>
    <s v="United States"/>
    <s v="Woonsocket"/>
    <x v="34"/>
    <n v="2895"/>
    <x v="3"/>
    <s v="FUR-FU-10001095"/>
    <x v="0"/>
    <s v="Furnishings"/>
    <x v="748"/>
    <n v="52.96"/>
    <n v="2"/>
    <n v="0"/>
    <n v="20.1248"/>
    <n v="0.38"/>
    <n v="10.0624"/>
    <n v="26.48"/>
    <n v="26.48"/>
    <n v="0"/>
  </r>
  <r>
    <n v="3991"/>
    <s v="CA-2014-137589"/>
    <d v="2014-11-03T00:00:00"/>
    <x v="7"/>
    <d v="2014-11-08T00:00:00"/>
    <s v="Standard Class"/>
    <s v="MS-17770"/>
    <s v="Maxwell Schwartz"/>
    <s v="Consumer"/>
    <s v="United States"/>
    <s v="Lancaster"/>
    <x v="9"/>
    <n v="17602"/>
    <x v="3"/>
    <s v="OFF-SU-10000157"/>
    <x v="1"/>
    <s v="Supplies"/>
    <x v="1408"/>
    <n v="286.34400000000005"/>
    <n v="3"/>
    <n v="0.2"/>
    <n v="-64.427400000000006"/>
    <n v="-0.22499999999999998"/>
    <n v="-21.475800000000003"/>
    <n v="95.448000000000022"/>
    <n v="119.31"/>
    <n v="57.268800000000013"/>
  </r>
  <r>
    <n v="3992"/>
    <s v="CA-2015-161998"/>
    <d v="2015-05-01T00:00:00"/>
    <x v="33"/>
    <d v="2015-05-05T00:00:00"/>
    <s v="Standard Class"/>
    <s v="DB-13120"/>
    <s v="David Bremer"/>
    <s v="Corporate"/>
    <s v="United States"/>
    <s v="Tampa"/>
    <x v="2"/>
    <n v="33614"/>
    <x v="0"/>
    <s v="FUR-FU-10001095"/>
    <x v="0"/>
    <s v="Furnishings"/>
    <x v="748"/>
    <n v="63.552000000000007"/>
    <n v="3"/>
    <n v="0.2"/>
    <n v="14.299199999999999"/>
    <n v="0.22499999999999995"/>
    <n v="4.7664"/>
    <n v="21.184000000000001"/>
    <n v="26.48"/>
    <n v="12.710400000000002"/>
  </r>
  <r>
    <n v="3993"/>
    <s v="CA-2015-161998"/>
    <d v="2015-05-01T00:00:00"/>
    <x v="33"/>
    <d v="2015-05-05T00:00:00"/>
    <s v="Standard Class"/>
    <s v="DB-13120"/>
    <s v="David Bremer"/>
    <s v="Corporate"/>
    <s v="United States"/>
    <s v="Tampa"/>
    <x v="2"/>
    <n v="33614"/>
    <x v="0"/>
    <s v="OFF-SU-10004261"/>
    <x v="1"/>
    <s v="Supplies"/>
    <x v="610"/>
    <n v="41.375999999999998"/>
    <n v="3"/>
    <n v="0.2"/>
    <n v="4.6547999999999927"/>
    <n v="0.11249999999999984"/>
    <n v="1.5515999999999976"/>
    <n v="13.792"/>
    <n v="17.239999999999995"/>
    <n v="8.2751999999999999"/>
  </r>
  <r>
    <n v="3994"/>
    <s v="CA-2015-161998"/>
    <d v="2015-05-01T00:00:00"/>
    <x v="33"/>
    <d v="2015-05-05T00:00:00"/>
    <s v="Standard Class"/>
    <s v="DB-13120"/>
    <s v="David Bremer"/>
    <s v="Corporate"/>
    <s v="United States"/>
    <s v="Tampa"/>
    <x v="2"/>
    <n v="33614"/>
    <x v="0"/>
    <s v="OFF-AR-10004022"/>
    <x v="1"/>
    <s v="Art"/>
    <x v="907"/>
    <n v="172.70400000000001"/>
    <n v="6"/>
    <n v="0.2"/>
    <n v="10.793999999999983"/>
    <n v="6.2499999999999896E-2"/>
    <n v="1.798999999999997"/>
    <n v="28.784000000000002"/>
    <n v="35.979999999999997"/>
    <n v="34.540800000000004"/>
  </r>
  <r>
    <n v="3995"/>
    <s v="CA-2015-105627"/>
    <d v="2015-03-08T00:00:00"/>
    <x v="29"/>
    <d v="2015-03-12T00:00:00"/>
    <s v="Standard Class"/>
    <s v="DK-12895"/>
    <s v="Dana Kaydos"/>
    <s v="Consumer"/>
    <s v="United States"/>
    <s v="Kenosha"/>
    <x v="6"/>
    <n v="53142"/>
    <x v="2"/>
    <s v="FUR-BO-10002916"/>
    <x v="0"/>
    <s v="Bookcases"/>
    <x v="1515"/>
    <n v="512.93999999999994"/>
    <n v="3"/>
    <n v="0"/>
    <n v="97.45859999999999"/>
    <n v="0.19"/>
    <n v="32.486199999999997"/>
    <n v="170.98"/>
    <n v="170.98"/>
    <n v="0"/>
  </r>
  <r>
    <n v="3996"/>
    <s v="CA-2015-105627"/>
    <d v="2015-03-08T00:00:00"/>
    <x v="29"/>
    <d v="2015-03-12T00:00:00"/>
    <s v="Standard Class"/>
    <s v="DK-12895"/>
    <s v="Dana Kaydos"/>
    <s v="Consumer"/>
    <s v="United States"/>
    <s v="Kenosha"/>
    <x v="6"/>
    <n v="53142"/>
    <x v="2"/>
    <s v="FUR-CH-10002084"/>
    <x v="0"/>
    <s v="Chairs"/>
    <x v="1249"/>
    <n v="860.93"/>
    <n v="7"/>
    <n v="0"/>
    <n v="189.40460000000002"/>
    <n v="0.22000000000000003"/>
    <n v="27.057800000000004"/>
    <n v="122.99"/>
    <n v="122.99"/>
    <n v="0"/>
  </r>
  <r>
    <n v="3997"/>
    <s v="CA-2015-105627"/>
    <d v="2015-03-08T00:00:00"/>
    <x v="29"/>
    <d v="2015-03-12T00:00:00"/>
    <s v="Standard Class"/>
    <s v="DK-12895"/>
    <s v="Dana Kaydos"/>
    <s v="Consumer"/>
    <s v="United States"/>
    <s v="Kenosha"/>
    <x v="6"/>
    <n v="53142"/>
    <x v="2"/>
    <s v="TEC-PH-10003012"/>
    <x v="2"/>
    <s v="Phones"/>
    <x v="348"/>
    <n v="769.95"/>
    <n v="5"/>
    <n v="0"/>
    <n v="223.28549999999993"/>
    <n v="0.28999999999999987"/>
    <n v="44.657099999999986"/>
    <n v="153.99"/>
    <n v="153.99"/>
    <n v="0"/>
  </r>
  <r>
    <n v="3998"/>
    <s v="CA-2015-105627"/>
    <d v="2015-03-08T00:00:00"/>
    <x v="29"/>
    <d v="2015-03-12T00:00:00"/>
    <s v="Standard Class"/>
    <s v="DK-12895"/>
    <s v="Dana Kaydos"/>
    <s v="Consumer"/>
    <s v="United States"/>
    <s v="Kenosha"/>
    <x v="6"/>
    <n v="53142"/>
    <x v="2"/>
    <s v="OFF-AR-10002704"/>
    <x v="1"/>
    <s v="Art"/>
    <x v="1605"/>
    <n v="14.98"/>
    <n v="1"/>
    <n v="0"/>
    <n v="4.4939999999999998"/>
    <n v="0.3"/>
    <n v="4.4939999999999998"/>
    <n v="14.98"/>
    <n v="14.98"/>
    <n v="0"/>
  </r>
  <r>
    <n v="3999"/>
    <s v="CA-2015-105627"/>
    <d v="2015-03-08T00:00:00"/>
    <x v="29"/>
    <d v="2015-03-12T00:00:00"/>
    <s v="Standard Class"/>
    <s v="DK-12895"/>
    <s v="Dana Kaydos"/>
    <s v="Consumer"/>
    <s v="United States"/>
    <s v="Kenosha"/>
    <x v="6"/>
    <n v="53142"/>
    <x v="2"/>
    <s v="FUR-FU-10000308"/>
    <x v="0"/>
    <s v="Furnishings"/>
    <x v="1278"/>
    <n v="373.08"/>
    <n v="6"/>
    <n v="0"/>
    <n v="82.077600000000004"/>
    <n v="0.22000000000000003"/>
    <n v="13.679600000000001"/>
    <n v="62.18"/>
    <n v="62.18"/>
    <n v="0"/>
  </r>
  <r>
    <n v="4000"/>
    <s v="US-2015-149629"/>
    <d v="2015-07-17T00:00:00"/>
    <x v="38"/>
    <d v="2015-07-20T00:00:00"/>
    <s v="Second Class"/>
    <s v="MP-17965"/>
    <s v="Michael Paige"/>
    <s v="Corporate"/>
    <s v="United States"/>
    <s v="Port Saint Lucie"/>
    <x v="2"/>
    <n v="34952"/>
    <x v="0"/>
    <s v="FUR-BO-10004709"/>
    <x v="0"/>
    <s v="Bookcases"/>
    <x v="266"/>
    <n v="231.92000000000002"/>
    <n v="5"/>
    <n v="0.2"/>
    <n v="5.7980000000000018"/>
    <n v="2.5000000000000005E-2"/>
    <n v="1.1596000000000004"/>
    <n v="46.384"/>
    <n v="57.980000000000004"/>
    <n v="46.384000000000007"/>
  </r>
  <r>
    <n v="4001"/>
    <s v="CA-2014-116834"/>
    <d v="2014-10-11T00:00:00"/>
    <x v="18"/>
    <d v="2014-10-16T00:00:00"/>
    <s v="Standard Class"/>
    <s v="Dp-13240"/>
    <s v="Dean percer"/>
    <s v="Home Office"/>
    <s v="United States"/>
    <s v="Seattle"/>
    <x v="4"/>
    <n v="98115"/>
    <x v="1"/>
    <s v="FUR-FU-10001196"/>
    <x v="0"/>
    <s v="Furnishings"/>
    <x v="1125"/>
    <n v="63.47"/>
    <n v="11"/>
    <n v="0"/>
    <n v="19.040999999999997"/>
    <n v="0.29999999999999993"/>
    <n v="1.7309999999999997"/>
    <n v="5.77"/>
    <n v="5.77"/>
    <n v="0"/>
  </r>
  <r>
    <n v="4002"/>
    <s v="CA-2014-116834"/>
    <d v="2014-10-11T00:00:00"/>
    <x v="18"/>
    <d v="2014-10-16T00:00:00"/>
    <s v="Standard Class"/>
    <s v="Dp-13240"/>
    <s v="Dean percer"/>
    <s v="Home Office"/>
    <s v="United States"/>
    <s v="Seattle"/>
    <x v="4"/>
    <n v="98115"/>
    <x v="1"/>
    <s v="TEC-AC-10002942"/>
    <x v="2"/>
    <s v="Accessories"/>
    <x v="1606"/>
    <n v="345"/>
    <n v="5"/>
    <n v="0"/>
    <n v="58.649999999999984"/>
    <n v="0.16999999999999996"/>
    <n v="11.729999999999997"/>
    <n v="69"/>
    <n v="69"/>
    <n v="0"/>
  </r>
  <r>
    <n v="4003"/>
    <s v="CA-2016-145730"/>
    <d v="2016-03-03T00:00:00"/>
    <x v="17"/>
    <d v="2016-03-08T00:00:00"/>
    <s v="Standard Class"/>
    <s v="CC-12220"/>
    <s v="Chris Cortes"/>
    <s v="Consumer"/>
    <s v="United States"/>
    <s v="San Antonio"/>
    <x v="5"/>
    <n v="78207"/>
    <x v="2"/>
    <s v="FUR-TA-10004915"/>
    <x v="0"/>
    <s v="Tables"/>
    <x v="335"/>
    <n v="637.89599999999996"/>
    <n v="3"/>
    <n v="0.3"/>
    <n v="-127.57919999999996"/>
    <n v="-0.19999999999999996"/>
    <n v="-42.526399999999988"/>
    <n v="212.63199999999998"/>
    <n v="303.76000000000005"/>
    <n v="191.36879999999999"/>
  </r>
  <r>
    <n v="4004"/>
    <s v="CA-2016-145730"/>
    <d v="2016-03-03T00:00:00"/>
    <x v="17"/>
    <d v="2016-03-08T00:00:00"/>
    <s v="Standard Class"/>
    <s v="CC-12220"/>
    <s v="Chris Cortes"/>
    <s v="Consumer"/>
    <s v="United States"/>
    <s v="San Antonio"/>
    <x v="5"/>
    <n v="78207"/>
    <x v="2"/>
    <s v="TEC-MA-10001016"/>
    <x v="2"/>
    <s v="Machines"/>
    <x v="1607"/>
    <n v="287.90999999999997"/>
    <n v="3"/>
    <n v="0.4"/>
    <n v="33.589499999999987"/>
    <n v="0.11666666666666663"/>
    <n v="11.196499999999995"/>
    <n v="95.969999999999985"/>
    <n v="159.94999999999999"/>
    <n v="115.16399999999999"/>
  </r>
  <r>
    <n v="4005"/>
    <s v="CA-2016-145730"/>
    <d v="2016-03-03T00:00:00"/>
    <x v="17"/>
    <d v="2016-03-08T00:00:00"/>
    <s v="Standard Class"/>
    <s v="CC-12220"/>
    <s v="Chris Cortes"/>
    <s v="Consumer"/>
    <s v="United States"/>
    <s v="San Antonio"/>
    <x v="5"/>
    <n v="78207"/>
    <x v="2"/>
    <s v="OFF-EN-10000483"/>
    <x v="1"/>
    <s v="Envelopes"/>
    <x v="374"/>
    <n v="36.6"/>
    <n v="3"/>
    <n v="0.2"/>
    <n v="11.894999999999994"/>
    <n v="0.32499999999999984"/>
    <n v="3.9649999999999981"/>
    <n v="12.200000000000001"/>
    <n v="15.249999999999998"/>
    <n v="7.32"/>
  </r>
  <r>
    <n v="4006"/>
    <s v="US-2015-168732"/>
    <d v="2015-12-10T00:00:00"/>
    <x v="14"/>
    <d v="2015-12-16T00:00:00"/>
    <s v="Standard Class"/>
    <s v="KM-16660"/>
    <s v="Khloe Miller"/>
    <s v="Consumer"/>
    <s v="United States"/>
    <s v="Roswell"/>
    <x v="32"/>
    <n v="30076"/>
    <x v="0"/>
    <s v="OFF-AR-10003087"/>
    <x v="1"/>
    <s v="Art"/>
    <x v="772"/>
    <n v="1.78"/>
    <n v="1"/>
    <n v="0"/>
    <n v="0.49839999999999995"/>
    <n v="0.27999999999999997"/>
    <n v="0.49839999999999995"/>
    <n v="1.78"/>
    <n v="1.78"/>
    <n v="0"/>
  </r>
  <r>
    <n v="4007"/>
    <s v="US-2015-168732"/>
    <d v="2015-12-10T00:00:00"/>
    <x v="14"/>
    <d v="2015-12-16T00:00:00"/>
    <s v="Standard Class"/>
    <s v="KM-16660"/>
    <s v="Khloe Miller"/>
    <s v="Consumer"/>
    <s v="United States"/>
    <s v="Roswell"/>
    <x v="32"/>
    <n v="30076"/>
    <x v="0"/>
    <s v="OFF-PA-10000520"/>
    <x v="1"/>
    <s v="Paper"/>
    <x v="1428"/>
    <n v="25.92"/>
    <n v="4"/>
    <n v="0"/>
    <n v="12.441600000000001"/>
    <n v="0.48000000000000004"/>
    <n v="3.1104000000000003"/>
    <n v="6.48"/>
    <n v="6.48"/>
    <n v="0"/>
  </r>
  <r>
    <n v="4008"/>
    <s v="US-2015-168732"/>
    <d v="2015-12-10T00:00:00"/>
    <x v="14"/>
    <d v="2015-12-16T00:00:00"/>
    <s v="Standard Class"/>
    <s v="KM-16660"/>
    <s v="Khloe Miller"/>
    <s v="Consumer"/>
    <s v="United States"/>
    <s v="Roswell"/>
    <x v="32"/>
    <n v="30076"/>
    <x v="0"/>
    <s v="TEC-AC-10001553"/>
    <x v="2"/>
    <s v="Accessories"/>
    <x v="1608"/>
    <n v="101.94"/>
    <n v="6"/>
    <n v="0"/>
    <n v="21.407399999999999"/>
    <n v="0.21"/>
    <n v="3.5678999999999998"/>
    <n v="16.989999999999998"/>
    <n v="16.989999999999998"/>
    <n v="0"/>
  </r>
  <r>
    <n v="4009"/>
    <s v="CA-2015-107468"/>
    <d v="2015-12-18T00:00:00"/>
    <x v="14"/>
    <d v="2015-12-22T00:00:00"/>
    <s v="Standard Class"/>
    <s v="MK-17905"/>
    <s v="Michael Kennedy"/>
    <s v="Corporate"/>
    <s v="United States"/>
    <s v="Louisville"/>
    <x v="22"/>
    <n v="80027"/>
    <x v="1"/>
    <s v="OFF-AR-10000634"/>
    <x v="1"/>
    <s v="Art"/>
    <x v="997"/>
    <n v="6.8480000000000008"/>
    <n v="2"/>
    <n v="0.2"/>
    <n v="0.59920000000000018"/>
    <n v="8.7500000000000022E-2"/>
    <n v="0.29960000000000009"/>
    <n v="3.4240000000000004"/>
    <n v="4.28"/>
    <n v="1.3696000000000002"/>
  </r>
  <r>
    <n v="4010"/>
    <s v="CA-2017-144463"/>
    <d v="2017-01-01T00:00:00"/>
    <x v="44"/>
    <d v="2017-01-05T00:00:00"/>
    <s v="Standard Class"/>
    <s v="SC-20725"/>
    <s v="Steven Cartwright"/>
    <s v="Consumer"/>
    <s v="United States"/>
    <s v="Los Angeles"/>
    <x v="1"/>
    <n v="90036"/>
    <x v="1"/>
    <s v="FUR-FU-10001215"/>
    <x v="0"/>
    <s v="Furnishings"/>
    <x v="1609"/>
    <n v="474.43"/>
    <n v="11"/>
    <n v="0"/>
    <n v="199.26060000000004"/>
    <n v="0.4200000000000001"/>
    <n v="18.114600000000003"/>
    <n v="43.13"/>
    <n v="43.13"/>
    <n v="0"/>
  </r>
  <r>
    <n v="4011"/>
    <s v="CA-2017-100811"/>
    <d v="2017-11-21T00:00:00"/>
    <x v="23"/>
    <d v="2017-11-24T00:00:00"/>
    <s v="First Class"/>
    <s v="CC-12475"/>
    <s v="Cindy Chapman"/>
    <s v="Consumer"/>
    <s v="United States"/>
    <s v="Philadelphia"/>
    <x v="9"/>
    <n v="19143"/>
    <x v="3"/>
    <s v="OFF-PA-10001204"/>
    <x v="1"/>
    <s v="Paper"/>
    <x v="523"/>
    <n v="8.4480000000000004"/>
    <n v="2"/>
    <n v="0.2"/>
    <n v="2.6399999999999997"/>
    <n v="0.31249999999999994"/>
    <n v="1.3199999999999998"/>
    <n v="4.2240000000000002"/>
    <n v="5.28"/>
    <n v="1.6896000000000002"/>
  </r>
  <r>
    <n v="4012"/>
    <s v="CA-2017-100811"/>
    <d v="2017-11-21T00:00:00"/>
    <x v="23"/>
    <d v="2017-11-24T00:00:00"/>
    <s v="First Class"/>
    <s v="CC-12475"/>
    <s v="Cindy Chapman"/>
    <s v="Consumer"/>
    <s v="United States"/>
    <s v="Philadelphia"/>
    <x v="9"/>
    <n v="19143"/>
    <x v="3"/>
    <s v="OFF-ST-10002444"/>
    <x v="1"/>
    <s v="Storage"/>
    <x v="576"/>
    <n v="39.295999999999999"/>
    <n v="4"/>
    <n v="0.2"/>
    <n v="3.9295999999999989"/>
    <n v="9.9999999999999978E-2"/>
    <n v="0.98239999999999972"/>
    <n v="9.8239999999999998"/>
    <n v="12.28"/>
    <n v="7.8592000000000004"/>
  </r>
  <r>
    <n v="4013"/>
    <s v="CA-2015-153612"/>
    <d v="2015-12-22T00:00:00"/>
    <x v="14"/>
    <d v="2015-12-27T00:00:00"/>
    <s v="Standard Class"/>
    <s v="BT-11305"/>
    <s v="Beth Thompson"/>
    <s v="Home Office"/>
    <s v="United States"/>
    <s v="Superior"/>
    <x v="6"/>
    <n v="54880"/>
    <x v="2"/>
    <s v="OFF-AR-10000203"/>
    <x v="1"/>
    <s v="Art"/>
    <x v="785"/>
    <n v="17.12"/>
    <n v="4"/>
    <n v="0"/>
    <n v="4.9647999999999985"/>
    <n v="0.28999999999999992"/>
    <n v="1.2411999999999996"/>
    <n v="4.28"/>
    <n v="4.28"/>
    <n v="0"/>
  </r>
  <r>
    <n v="4014"/>
    <s v="CA-2015-165624"/>
    <d v="2015-08-23T00:00:00"/>
    <x v="37"/>
    <d v="2015-08-28T00:00:00"/>
    <s v="Standard Class"/>
    <s v="FH-14350"/>
    <s v="Fred Harton"/>
    <s v="Consumer"/>
    <s v="United States"/>
    <s v="Atlanta"/>
    <x v="32"/>
    <n v="30318"/>
    <x v="0"/>
    <s v="OFF-AP-10000828"/>
    <x v="1"/>
    <s v="Appliances"/>
    <x v="1096"/>
    <n v="542.93999999999994"/>
    <n v="3"/>
    <n v="0"/>
    <n v="152.02319999999997"/>
    <n v="0.27999999999999997"/>
    <n v="50.674399999999991"/>
    <n v="180.98"/>
    <n v="180.98"/>
    <n v="0"/>
  </r>
  <r>
    <n v="4015"/>
    <s v="CA-2015-165624"/>
    <d v="2015-08-23T00:00:00"/>
    <x v="37"/>
    <d v="2015-08-28T00:00:00"/>
    <s v="Standard Class"/>
    <s v="FH-14350"/>
    <s v="Fred Harton"/>
    <s v="Consumer"/>
    <s v="United States"/>
    <s v="Atlanta"/>
    <x v="32"/>
    <n v="30318"/>
    <x v="0"/>
    <s v="OFF-LA-10003190"/>
    <x v="1"/>
    <s v="Labels"/>
    <x v="1172"/>
    <n v="8.64"/>
    <n v="3"/>
    <n v="0"/>
    <n v="4.2336"/>
    <n v="0.49"/>
    <n v="1.4112"/>
    <n v="2.8800000000000003"/>
    <n v="2.8800000000000003"/>
    <n v="0"/>
  </r>
  <r>
    <n v="4016"/>
    <s v="CA-2015-165624"/>
    <d v="2015-08-23T00:00:00"/>
    <x v="37"/>
    <d v="2015-08-28T00:00:00"/>
    <s v="Standard Class"/>
    <s v="FH-14350"/>
    <s v="Fred Harton"/>
    <s v="Consumer"/>
    <s v="United States"/>
    <s v="Atlanta"/>
    <x v="32"/>
    <n v="30318"/>
    <x v="0"/>
    <s v="OFF-PA-10002319"/>
    <x v="1"/>
    <s v="Paper"/>
    <x v="1400"/>
    <n v="193.79999999999998"/>
    <n v="5"/>
    <n v="0"/>
    <n v="94.962000000000003"/>
    <n v="0.49000000000000005"/>
    <n v="18.9924"/>
    <n v="38.76"/>
    <n v="38.76"/>
    <n v="0"/>
  </r>
  <r>
    <n v="4017"/>
    <s v="CA-2015-165624"/>
    <d v="2015-08-23T00:00:00"/>
    <x v="37"/>
    <d v="2015-08-28T00:00:00"/>
    <s v="Standard Class"/>
    <s v="FH-14350"/>
    <s v="Fred Harton"/>
    <s v="Consumer"/>
    <s v="United States"/>
    <s v="Atlanta"/>
    <x v="32"/>
    <n v="30318"/>
    <x v="0"/>
    <s v="OFF-PA-10003893"/>
    <x v="1"/>
    <s v="Paper"/>
    <x v="1105"/>
    <n v="21.400000000000002"/>
    <n v="5"/>
    <n v="0"/>
    <n v="9.629999999999999"/>
    <n v="0.4499999999999999"/>
    <n v="1.9259999999999997"/>
    <n v="4.28"/>
    <n v="4.28"/>
    <n v="0"/>
  </r>
  <r>
    <n v="4018"/>
    <s v="CA-2015-165624"/>
    <d v="2015-08-23T00:00:00"/>
    <x v="37"/>
    <d v="2015-08-28T00:00:00"/>
    <s v="Standard Class"/>
    <s v="FH-14350"/>
    <s v="Fred Harton"/>
    <s v="Consumer"/>
    <s v="United States"/>
    <s v="Atlanta"/>
    <x v="32"/>
    <n v="30318"/>
    <x v="0"/>
    <s v="OFF-PA-10002499"/>
    <x v="1"/>
    <s v="Paper"/>
    <x v="1610"/>
    <n v="97.88"/>
    <n v="2"/>
    <n v="0"/>
    <n v="48.94"/>
    <n v="0.5"/>
    <n v="24.47"/>
    <n v="48.94"/>
    <n v="48.94"/>
    <n v="0"/>
  </r>
  <r>
    <n v="4019"/>
    <s v="CA-2015-165624"/>
    <d v="2015-08-23T00:00:00"/>
    <x v="37"/>
    <d v="2015-08-28T00:00:00"/>
    <s v="Standard Class"/>
    <s v="FH-14350"/>
    <s v="Fred Harton"/>
    <s v="Consumer"/>
    <s v="United States"/>
    <s v="Atlanta"/>
    <x v="32"/>
    <n v="30318"/>
    <x v="0"/>
    <s v="TEC-AC-10004568"/>
    <x v="2"/>
    <s v="Accessories"/>
    <x v="1118"/>
    <n v="251.91"/>
    <n v="9"/>
    <n v="0"/>
    <n v="47.862899999999982"/>
    <n v="0.18999999999999992"/>
    <n v="5.3180999999999976"/>
    <n v="27.99"/>
    <n v="27.99"/>
    <n v="0"/>
  </r>
  <r>
    <n v="4020"/>
    <s v="CA-2015-165624"/>
    <d v="2015-08-23T00:00:00"/>
    <x v="37"/>
    <d v="2015-08-28T00:00:00"/>
    <s v="Standard Class"/>
    <s v="FH-14350"/>
    <s v="Fred Harton"/>
    <s v="Consumer"/>
    <s v="United States"/>
    <s v="Atlanta"/>
    <x v="32"/>
    <n v="30318"/>
    <x v="0"/>
    <s v="OFF-AP-10001492"/>
    <x v="1"/>
    <s v="Appliances"/>
    <x v="22"/>
    <n v="25.86"/>
    <n v="3"/>
    <n v="0"/>
    <n v="6.7236000000000002"/>
    <n v="0.26"/>
    <n v="2.2412000000000001"/>
    <n v="8.6199999999999992"/>
    <n v="8.6199999999999992"/>
    <n v="0"/>
  </r>
  <r>
    <n v="4021"/>
    <s v="CA-2014-154963"/>
    <d v="2014-06-22T00:00:00"/>
    <x v="3"/>
    <d v="2014-06-27T00:00:00"/>
    <s v="Standard Class"/>
    <s v="AA-10645"/>
    <s v="Anna Andreadi"/>
    <s v="Consumer"/>
    <s v="United States"/>
    <s v="Chester"/>
    <x v="9"/>
    <n v="19013"/>
    <x v="3"/>
    <s v="FUR-CH-10004698"/>
    <x v="0"/>
    <s v="Chairs"/>
    <x v="168"/>
    <n v="170.05799999999999"/>
    <n v="3"/>
    <n v="0.3"/>
    <n v="-4.858799999999988"/>
    <n v="-2.8571428571428501E-2"/>
    <n v="-1.6195999999999959"/>
    <n v="56.686"/>
    <n v="80.98"/>
    <n v="51.017399999999995"/>
  </r>
  <r>
    <n v="4022"/>
    <s v="CA-2014-154963"/>
    <d v="2014-06-22T00:00:00"/>
    <x v="3"/>
    <d v="2014-06-27T00:00:00"/>
    <s v="Standard Class"/>
    <s v="AA-10645"/>
    <s v="Anna Andreadi"/>
    <s v="Consumer"/>
    <s v="United States"/>
    <s v="Chester"/>
    <x v="9"/>
    <n v="19013"/>
    <x v="3"/>
    <s v="TEC-PH-10004093"/>
    <x v="2"/>
    <s v="Phones"/>
    <x v="40"/>
    <n v="82.782000000000011"/>
    <n v="3"/>
    <n v="0.4"/>
    <n v="-15.176700000000004"/>
    <n v="-0.18333333333333335"/>
    <n v="-5.0589000000000013"/>
    <n v="27.594000000000005"/>
    <n v="45.990000000000009"/>
    <n v="33.112800000000007"/>
  </r>
  <r>
    <n v="4023"/>
    <s v="CA-2014-154963"/>
    <d v="2014-06-22T00:00:00"/>
    <x v="3"/>
    <d v="2014-06-27T00:00:00"/>
    <s v="Standard Class"/>
    <s v="AA-10645"/>
    <s v="Anna Andreadi"/>
    <s v="Consumer"/>
    <s v="United States"/>
    <s v="Chester"/>
    <x v="9"/>
    <n v="19013"/>
    <x v="3"/>
    <s v="FUR-CH-10000454"/>
    <x v="0"/>
    <s v="Chairs"/>
    <x v="1"/>
    <n v="853.92999999999984"/>
    <n v="5"/>
    <n v="0.3"/>
    <n v="0"/>
    <n v="0"/>
    <n v="0"/>
    <n v="170.78599999999997"/>
    <n v="243.97999999999996"/>
    <n v="256.17899999999992"/>
  </r>
  <r>
    <n v="4024"/>
    <s v="CA-2017-130764"/>
    <d v="2017-10-27T00:00:00"/>
    <x v="13"/>
    <d v="2017-10-28T00:00:00"/>
    <s v="First Class"/>
    <s v="JO-15145"/>
    <s v="Jack O'Briant"/>
    <s v="Corporate"/>
    <s v="United States"/>
    <s v="San Francisco"/>
    <x v="1"/>
    <n v="94110"/>
    <x v="1"/>
    <s v="FUR-BO-10003034"/>
    <x v="0"/>
    <s v="Bookcases"/>
    <x v="1203"/>
    <n v="556.66499999999996"/>
    <n v="5"/>
    <n v="0.15"/>
    <n v="6.5490000000000208"/>
    <n v="1.1764705882352979E-2"/>
    <n v="1.3098000000000041"/>
    <n v="111.333"/>
    <n v="130.97999999999999"/>
    <n v="83.499749999999992"/>
  </r>
  <r>
    <n v="4025"/>
    <s v="CA-2017-130764"/>
    <d v="2017-10-27T00:00:00"/>
    <x v="13"/>
    <d v="2017-10-28T00:00:00"/>
    <s v="First Class"/>
    <s v="JO-15145"/>
    <s v="Jack O'Briant"/>
    <s v="Corporate"/>
    <s v="United States"/>
    <s v="San Francisco"/>
    <x v="1"/>
    <n v="94110"/>
    <x v="1"/>
    <s v="TEC-PH-10003215"/>
    <x v="2"/>
    <s v="Phones"/>
    <x v="1611"/>
    <n v="95.84"/>
    <n v="4"/>
    <n v="0.2"/>
    <n v="34.741999999999997"/>
    <n v="0.36249999999999993"/>
    <n v="8.6854999999999993"/>
    <n v="23.96"/>
    <n v="29.95"/>
    <n v="19.168000000000003"/>
  </r>
  <r>
    <n v="4026"/>
    <s v="CA-2017-139311"/>
    <d v="2017-08-11T00:00:00"/>
    <x v="43"/>
    <d v="2017-08-13T00:00:00"/>
    <s v="First Class"/>
    <s v="SF-20965"/>
    <s v="Sylvia Foulston"/>
    <s v="Corporate"/>
    <s v="United States"/>
    <s v="Bedford"/>
    <x v="5"/>
    <n v="76021"/>
    <x v="2"/>
    <s v="OFF-PA-10001776"/>
    <x v="1"/>
    <s v="Paper"/>
    <x v="1272"/>
    <n v="29.664000000000001"/>
    <n v="4"/>
    <n v="0.2"/>
    <n v="10.011599999999998"/>
    <n v="0.33749999999999991"/>
    <n v="2.5028999999999995"/>
    <n v="7.4160000000000004"/>
    <n v="9.27"/>
    <n v="5.9328000000000003"/>
  </r>
  <r>
    <n v="4027"/>
    <s v="CA-2017-139311"/>
    <d v="2017-08-11T00:00:00"/>
    <x v="43"/>
    <d v="2017-08-13T00:00:00"/>
    <s v="First Class"/>
    <s v="SF-20965"/>
    <s v="Sylvia Foulston"/>
    <s v="Corporate"/>
    <s v="United States"/>
    <s v="Bedford"/>
    <x v="5"/>
    <n v="76021"/>
    <x v="2"/>
    <s v="OFF-AR-10004582"/>
    <x v="1"/>
    <s v="Art"/>
    <x v="1184"/>
    <n v="9.1840000000000011"/>
    <n v="7"/>
    <n v="0.2"/>
    <n v="2.8699999999999992"/>
    <n v="0.31249999999999989"/>
    <n v="0.40999999999999986"/>
    <n v="1.3120000000000001"/>
    <n v="1.6400000000000001"/>
    <n v="1.8368000000000002"/>
  </r>
  <r>
    <n v="4028"/>
    <s v="CA-2017-139311"/>
    <d v="2017-08-11T00:00:00"/>
    <x v="43"/>
    <d v="2017-08-13T00:00:00"/>
    <s v="First Class"/>
    <s v="SF-20965"/>
    <s v="Sylvia Foulston"/>
    <s v="Corporate"/>
    <s v="United States"/>
    <s v="Bedford"/>
    <x v="5"/>
    <n v="76021"/>
    <x v="2"/>
    <s v="TEC-PH-10001557"/>
    <x v="2"/>
    <s v="Phones"/>
    <x v="664"/>
    <n v="153.584"/>
    <n v="2"/>
    <n v="0.2"/>
    <n v="13.438599999999994"/>
    <n v="8.7499999999999953E-2"/>
    <n v="6.7192999999999969"/>
    <n v="76.792000000000002"/>
    <n v="95.99"/>
    <n v="30.716800000000003"/>
  </r>
  <r>
    <n v="4029"/>
    <s v="CA-2017-139311"/>
    <d v="2017-08-11T00:00:00"/>
    <x v="43"/>
    <d v="2017-08-13T00:00:00"/>
    <s v="First Class"/>
    <s v="SF-20965"/>
    <s v="Sylvia Foulston"/>
    <s v="Corporate"/>
    <s v="United States"/>
    <s v="Bedford"/>
    <x v="5"/>
    <n v="76021"/>
    <x v="2"/>
    <s v="OFF-BI-10004209"/>
    <x v="1"/>
    <s v="Binders"/>
    <x v="1215"/>
    <n v="12.863999999999995"/>
    <n v="8"/>
    <n v="0.8"/>
    <n v="-22.512"/>
    <n v="-1.7500000000000007"/>
    <n v="-2.8140000000000001"/>
    <n v="1.6079999999999994"/>
    <n v="8.0399999999999991"/>
    <n v="10.291199999999996"/>
  </r>
  <r>
    <n v="4030"/>
    <s v="CA-2017-124296"/>
    <d v="2017-12-24T00:00:00"/>
    <x v="22"/>
    <d v="2017-12-28T00:00:00"/>
    <s v="Standard Class"/>
    <s v="CS-12355"/>
    <s v="Christine Sundaresam"/>
    <s v="Consumer"/>
    <s v="United States"/>
    <s v="Lafayette"/>
    <x v="28"/>
    <n v="70506"/>
    <x v="0"/>
    <s v="TEC-MA-10003183"/>
    <x v="2"/>
    <s v="Machines"/>
    <x v="951"/>
    <n v="479.97"/>
    <n v="3"/>
    <n v="0"/>
    <n v="239.98500000000001"/>
    <n v="0.5"/>
    <n v="79.995000000000005"/>
    <n v="159.99"/>
    <n v="159.99"/>
    <n v="0"/>
  </r>
  <r>
    <n v="4031"/>
    <s v="CA-2017-124296"/>
    <d v="2017-12-24T00:00:00"/>
    <x v="22"/>
    <d v="2017-12-28T00:00:00"/>
    <s v="Standard Class"/>
    <s v="CS-12355"/>
    <s v="Christine Sundaresam"/>
    <s v="Consumer"/>
    <s v="United States"/>
    <s v="Lafayette"/>
    <x v="28"/>
    <n v="70506"/>
    <x v="0"/>
    <s v="FUR-CH-10002439"/>
    <x v="0"/>
    <s v="Chairs"/>
    <x v="1325"/>
    <n v="232.88"/>
    <n v="4"/>
    <n v="0"/>
    <n v="60.5488"/>
    <n v="0.26"/>
    <n v="15.1372"/>
    <n v="58.22"/>
    <n v="58.22"/>
    <n v="0"/>
  </r>
  <r>
    <n v="4032"/>
    <s v="CA-2016-169957"/>
    <d v="2016-09-26T00:00:00"/>
    <x v="21"/>
    <d v="2016-09-30T00:00:00"/>
    <s v="Standard Class"/>
    <s v="SN-20710"/>
    <s v="Steve Nguyen"/>
    <s v="Home Office"/>
    <s v="United States"/>
    <s v="Covington"/>
    <x v="4"/>
    <n v="98042"/>
    <x v="1"/>
    <s v="OFF-AP-10000576"/>
    <x v="1"/>
    <s v="Appliances"/>
    <x v="643"/>
    <n v="236.88"/>
    <n v="6"/>
    <n v="0"/>
    <n v="66.326400000000007"/>
    <n v="0.28000000000000003"/>
    <n v="11.054400000000001"/>
    <n v="39.479999999999997"/>
    <n v="39.479999999999997"/>
    <n v="0"/>
  </r>
  <r>
    <n v="4033"/>
    <s v="CA-2016-169957"/>
    <d v="2016-09-26T00:00:00"/>
    <x v="21"/>
    <d v="2016-09-30T00:00:00"/>
    <s v="Standard Class"/>
    <s v="SN-20710"/>
    <s v="Steve Nguyen"/>
    <s v="Home Office"/>
    <s v="United States"/>
    <s v="Covington"/>
    <x v="4"/>
    <n v="98042"/>
    <x v="1"/>
    <s v="OFF-PA-10004040"/>
    <x v="1"/>
    <s v="Paper"/>
    <x v="99"/>
    <n v="29.900000000000002"/>
    <n v="5"/>
    <n v="0"/>
    <n v="14.651"/>
    <n v="0.48999999999999994"/>
    <n v="2.9302000000000001"/>
    <n v="5.98"/>
    <n v="5.98"/>
    <n v="0"/>
  </r>
  <r>
    <n v="4034"/>
    <s v="CA-2016-169957"/>
    <d v="2016-09-26T00:00:00"/>
    <x v="21"/>
    <d v="2016-09-30T00:00:00"/>
    <s v="Standard Class"/>
    <s v="SN-20710"/>
    <s v="Steve Nguyen"/>
    <s v="Home Office"/>
    <s v="United States"/>
    <s v="Covington"/>
    <x v="4"/>
    <n v="98042"/>
    <x v="1"/>
    <s v="TEC-AC-10003063"/>
    <x v="2"/>
    <s v="Accessories"/>
    <x v="1061"/>
    <n v="100"/>
    <n v="4"/>
    <n v="0"/>
    <n v="21"/>
    <n v="0.21"/>
    <n v="5.25"/>
    <n v="25"/>
    <n v="25"/>
    <n v="0"/>
  </r>
  <r>
    <n v="4035"/>
    <s v="US-2016-108777"/>
    <d v="2016-12-12T00:00:00"/>
    <x v="5"/>
    <d v="2016-12-12T00:00:00"/>
    <s v="Same Day"/>
    <s v="JM-15655"/>
    <s v="Jim Mitchum"/>
    <s v="Corporate"/>
    <s v="United States"/>
    <s v="Lorain"/>
    <x v="24"/>
    <n v="44052"/>
    <x v="3"/>
    <s v="OFF-BI-10003982"/>
    <x v="1"/>
    <s v="Binders"/>
    <x v="350"/>
    <n v="18.693000000000001"/>
    <n v="3"/>
    <n v="0.7"/>
    <n v="-14.331299999999992"/>
    <n v="-0.76666666666666616"/>
    <n v="-4.7770999999999972"/>
    <n v="6.2310000000000008"/>
    <n v="20.77"/>
    <n v="13.085100000000001"/>
  </r>
  <r>
    <n v="4036"/>
    <s v="US-2016-108777"/>
    <d v="2016-12-12T00:00:00"/>
    <x v="5"/>
    <d v="2016-12-12T00:00:00"/>
    <s v="Same Day"/>
    <s v="JM-15655"/>
    <s v="Jim Mitchum"/>
    <s v="Corporate"/>
    <s v="United States"/>
    <s v="Lorain"/>
    <x v="24"/>
    <n v="44052"/>
    <x v="3"/>
    <s v="TEC-AC-10002567"/>
    <x v="2"/>
    <s v="Accessories"/>
    <x v="428"/>
    <n v="383.952"/>
    <n v="6"/>
    <n v="0.2"/>
    <n v="76.790399999999977"/>
    <n v="0.19999999999999993"/>
    <n v="12.798399999999996"/>
    <n v="63.991999999999997"/>
    <n v="79.989999999999981"/>
    <n v="76.790400000000005"/>
  </r>
  <r>
    <n v="4037"/>
    <s v="CA-2015-148859"/>
    <d v="2015-12-28T00:00:00"/>
    <x v="14"/>
    <d v="2016-01-01T00:00:00"/>
    <s v="Standard Class"/>
    <s v="FH-14350"/>
    <s v="Fred Harton"/>
    <s v="Consumer"/>
    <s v="United States"/>
    <s v="Chicago"/>
    <x v="10"/>
    <n v="60623"/>
    <x v="2"/>
    <s v="OFF-ST-10004950"/>
    <x v="1"/>
    <s v="Storage"/>
    <x v="1519"/>
    <n v="24.816000000000003"/>
    <n v="2"/>
    <n v="0.2"/>
    <n v="1.5509999999999984"/>
    <n v="6.2499999999999931E-2"/>
    <n v="0.77549999999999919"/>
    <n v="12.408000000000001"/>
    <n v="15.510000000000002"/>
    <n v="4.9632000000000005"/>
  </r>
  <r>
    <n v="4038"/>
    <s v="CA-2014-110786"/>
    <d v="2014-12-29T00:00:00"/>
    <x v="20"/>
    <d v="2015-01-02T00:00:00"/>
    <s v="Standard Class"/>
    <s v="AJ-10795"/>
    <s v="Anthony Johnson"/>
    <s v="Corporate"/>
    <s v="United States"/>
    <s v="San Francisco"/>
    <x v="1"/>
    <n v="94110"/>
    <x v="1"/>
    <s v="FUR-FU-10000550"/>
    <x v="0"/>
    <s v="Furnishings"/>
    <x v="1454"/>
    <n v="24.900000000000002"/>
    <n v="5"/>
    <n v="0"/>
    <n v="8.2169999999999987"/>
    <n v="0.3299999999999999"/>
    <n v="1.6433999999999997"/>
    <n v="4.9800000000000004"/>
    <n v="4.9800000000000004"/>
    <n v="0"/>
  </r>
  <r>
    <n v="4039"/>
    <s v="CA-2014-110786"/>
    <d v="2014-12-29T00:00:00"/>
    <x v="20"/>
    <d v="2015-01-02T00:00:00"/>
    <s v="Standard Class"/>
    <s v="AJ-10795"/>
    <s v="Anthony Johnson"/>
    <s v="Corporate"/>
    <s v="United States"/>
    <s v="San Francisco"/>
    <x v="1"/>
    <n v="94110"/>
    <x v="1"/>
    <s v="OFF-PA-10000528"/>
    <x v="1"/>
    <s v="Paper"/>
    <x v="1145"/>
    <n v="21.12"/>
    <n v="4"/>
    <n v="0"/>
    <n v="9.5039999999999996"/>
    <n v="0.44999999999999996"/>
    <n v="2.3759999999999999"/>
    <n v="5.28"/>
    <n v="5.28"/>
    <n v="0"/>
  </r>
  <r>
    <n v="4040"/>
    <s v="CA-2014-110786"/>
    <d v="2014-12-29T00:00:00"/>
    <x v="20"/>
    <d v="2015-01-02T00:00:00"/>
    <s v="Standard Class"/>
    <s v="AJ-10795"/>
    <s v="Anthony Johnson"/>
    <s v="Corporate"/>
    <s v="United States"/>
    <s v="San Francisco"/>
    <x v="1"/>
    <n v="94110"/>
    <x v="1"/>
    <s v="TEC-MA-10003183"/>
    <x v="2"/>
    <s v="Machines"/>
    <x v="951"/>
    <n v="767.95200000000011"/>
    <n v="6"/>
    <n v="0.2"/>
    <n v="287.98199999999997"/>
    <n v="0.37499999999999989"/>
    <n v="47.996999999999993"/>
    <n v="127.99200000000002"/>
    <n v="159.99"/>
    <n v="153.59040000000005"/>
  </r>
  <r>
    <n v="4041"/>
    <s v="CA-2014-110786"/>
    <d v="2014-12-29T00:00:00"/>
    <x v="20"/>
    <d v="2015-01-02T00:00:00"/>
    <s v="Standard Class"/>
    <s v="AJ-10795"/>
    <s v="Anthony Johnson"/>
    <s v="Corporate"/>
    <s v="United States"/>
    <s v="San Francisco"/>
    <x v="1"/>
    <n v="94110"/>
    <x v="1"/>
    <s v="OFF-BI-10003305"/>
    <x v="1"/>
    <s v="Binders"/>
    <x v="570"/>
    <n v="14.352000000000002"/>
    <n v="3"/>
    <n v="0.2"/>
    <n v="4.6643999999999988"/>
    <n v="0.32499999999999984"/>
    <n v="1.5547999999999995"/>
    <n v="4.7840000000000007"/>
    <n v="5.98"/>
    <n v="2.8704000000000005"/>
  </r>
  <r>
    <n v="4042"/>
    <s v="CA-2014-110786"/>
    <d v="2014-12-29T00:00:00"/>
    <x v="20"/>
    <d v="2015-01-02T00:00:00"/>
    <s v="Standard Class"/>
    <s v="AJ-10795"/>
    <s v="Anthony Johnson"/>
    <s v="Corporate"/>
    <s v="United States"/>
    <s v="San Francisco"/>
    <x v="1"/>
    <n v="94110"/>
    <x v="1"/>
    <s v="TEC-PH-10001425"/>
    <x v="2"/>
    <s v="Phones"/>
    <x v="516"/>
    <n v="191.976"/>
    <n v="3"/>
    <n v="0.2"/>
    <n v="19.197599999999994"/>
    <n v="9.9999999999999964E-2"/>
    <n v="6.3991999999999978"/>
    <n v="63.991999999999997"/>
    <n v="79.989999999999981"/>
    <n v="38.395200000000003"/>
  </r>
  <r>
    <n v="4043"/>
    <s v="CA-2014-110786"/>
    <d v="2014-12-29T00:00:00"/>
    <x v="20"/>
    <d v="2015-01-02T00:00:00"/>
    <s v="Standard Class"/>
    <s v="AJ-10795"/>
    <s v="Anthony Johnson"/>
    <s v="Corporate"/>
    <s v="United States"/>
    <s v="San Francisco"/>
    <x v="1"/>
    <n v="94110"/>
    <x v="1"/>
    <s v="OFF-LA-10001474"/>
    <x v="1"/>
    <s v="Labels"/>
    <x v="926"/>
    <n v="274.77"/>
    <n v="9"/>
    <n v="0"/>
    <n v="126.39420000000001"/>
    <n v="0.46000000000000008"/>
    <n v="14.043800000000001"/>
    <n v="30.529999999999998"/>
    <n v="30.529999999999998"/>
    <n v="0"/>
  </r>
  <r>
    <n v="4044"/>
    <s v="CA-2014-110786"/>
    <d v="2014-12-29T00:00:00"/>
    <x v="20"/>
    <d v="2015-01-02T00:00:00"/>
    <s v="Standard Class"/>
    <s v="AJ-10795"/>
    <s v="Anthony Johnson"/>
    <s v="Corporate"/>
    <s v="United States"/>
    <s v="San Francisco"/>
    <x v="1"/>
    <n v="94110"/>
    <x v="1"/>
    <s v="FUR-FU-10000672"/>
    <x v="0"/>
    <s v="Furnishings"/>
    <x v="1517"/>
    <n v="70.56"/>
    <n v="6"/>
    <n v="0"/>
    <n v="23.990399999999994"/>
    <n v="0.33999999999999991"/>
    <n v="3.9983999999999988"/>
    <n v="11.76"/>
    <n v="11.76"/>
    <n v="0"/>
  </r>
  <r>
    <n v="4045"/>
    <s v="CA-2015-137750"/>
    <d v="2015-06-25T00:00:00"/>
    <x v="40"/>
    <d v="2015-06-30T00:00:00"/>
    <s v="Standard Class"/>
    <s v="JF-15565"/>
    <s v="Jill Fjeld"/>
    <s v="Consumer"/>
    <s v="United States"/>
    <s v="San Francisco"/>
    <x v="1"/>
    <n v="94110"/>
    <x v="1"/>
    <s v="FUR-FU-10001979"/>
    <x v="0"/>
    <s v="Furnishings"/>
    <x v="514"/>
    <n v="204.85"/>
    <n v="5"/>
    <n v="0"/>
    <n v="57.358000000000011"/>
    <n v="0.28000000000000008"/>
    <n v="11.471600000000002"/>
    <n v="40.97"/>
    <n v="40.97"/>
    <n v="0"/>
  </r>
  <r>
    <n v="4046"/>
    <s v="CA-2015-136378"/>
    <d v="2015-04-02T00:00:00"/>
    <x v="19"/>
    <d v="2015-04-07T00:00:00"/>
    <s v="Standard Class"/>
    <s v="CS-11845"/>
    <s v="Cari Sayre"/>
    <s v="Corporate"/>
    <s v="United States"/>
    <s v="Houston"/>
    <x v="5"/>
    <n v="77070"/>
    <x v="2"/>
    <s v="OFF-BI-10003707"/>
    <x v="1"/>
    <s v="Binders"/>
    <x v="784"/>
    <n v="9.155999999999997"/>
    <n v="3"/>
    <n v="0.8"/>
    <n v="-13.734000000000002"/>
    <n v="-1.5000000000000007"/>
    <n v="-4.5780000000000003"/>
    <n v="3.0519999999999992"/>
    <n v="15.259999999999998"/>
    <n v="7.324799999999998"/>
  </r>
  <r>
    <n v="4047"/>
    <s v="CA-2017-100356"/>
    <d v="2017-10-21T00:00:00"/>
    <x v="13"/>
    <d v="2017-10-25T00:00:00"/>
    <s v="Standard Class"/>
    <s v="SP-20920"/>
    <s v="Susan Pistek"/>
    <s v="Consumer"/>
    <s v="United States"/>
    <s v="Chicago"/>
    <x v="10"/>
    <n v="60653"/>
    <x v="2"/>
    <s v="OFF-AP-10002191"/>
    <x v="1"/>
    <s v="Appliances"/>
    <x v="808"/>
    <n v="23.991999999999994"/>
    <n v="2"/>
    <n v="0.8"/>
    <n v="-62.379199999999997"/>
    <n v="-2.6000000000000005"/>
    <n v="-31.189599999999999"/>
    <n v="11.995999999999997"/>
    <n v="59.98"/>
    <n v="19.193599999999996"/>
  </r>
  <r>
    <n v="4048"/>
    <s v="US-2015-166520"/>
    <d v="2015-07-16T00:00:00"/>
    <x v="38"/>
    <d v="2015-07-19T00:00:00"/>
    <s v="First Class"/>
    <s v="KE-16420"/>
    <s v="Katrina Edelman"/>
    <s v="Corporate"/>
    <s v="United States"/>
    <s v="New York City"/>
    <x v="15"/>
    <n v="10035"/>
    <x v="3"/>
    <s v="OFF-PA-10000501"/>
    <x v="1"/>
    <s v="Paper"/>
    <x v="975"/>
    <n v="80.88"/>
    <n v="3"/>
    <n v="0"/>
    <n v="39.6312"/>
    <n v="0.49000000000000005"/>
    <n v="13.2104"/>
    <n v="26.959999999999997"/>
    <n v="26.959999999999997"/>
    <n v="0"/>
  </r>
  <r>
    <n v="4049"/>
    <s v="US-2015-166520"/>
    <d v="2015-07-16T00:00:00"/>
    <x v="38"/>
    <d v="2015-07-19T00:00:00"/>
    <s v="First Class"/>
    <s v="KE-16420"/>
    <s v="Katrina Edelman"/>
    <s v="Corporate"/>
    <s v="United States"/>
    <s v="New York City"/>
    <x v="15"/>
    <n v="10035"/>
    <x v="3"/>
    <s v="TEC-AC-10001990"/>
    <x v="2"/>
    <s v="Accessories"/>
    <x v="870"/>
    <n v="599.9"/>
    <n v="10"/>
    <n v="0"/>
    <n v="191.96799999999996"/>
    <n v="0.31999999999999995"/>
    <n v="19.196799999999996"/>
    <n v="59.989999999999995"/>
    <n v="59.989999999999995"/>
    <n v="0"/>
  </r>
  <r>
    <n v="4050"/>
    <s v="CA-2017-136350"/>
    <d v="2017-06-24T00:00:00"/>
    <x v="27"/>
    <d v="2017-06-26T00:00:00"/>
    <s v="Second Class"/>
    <s v="GA-14515"/>
    <s v="George Ashbrook"/>
    <s v="Consumer"/>
    <s v="United States"/>
    <s v="New York City"/>
    <x v="15"/>
    <n v="10011"/>
    <x v="3"/>
    <s v="FUR-FU-10003601"/>
    <x v="0"/>
    <s v="Furnishings"/>
    <x v="736"/>
    <n v="276.69"/>
    <n v="3"/>
    <n v="0"/>
    <n v="49.804199999999994"/>
    <n v="0.18"/>
    <n v="16.601399999999998"/>
    <n v="92.23"/>
    <n v="92.23"/>
    <n v="0"/>
  </r>
  <r>
    <n v="4051"/>
    <s v="CA-2017-136350"/>
    <d v="2017-06-24T00:00:00"/>
    <x v="27"/>
    <d v="2017-06-26T00:00:00"/>
    <s v="Second Class"/>
    <s v="GA-14515"/>
    <s v="George Ashbrook"/>
    <s v="Consumer"/>
    <s v="United States"/>
    <s v="New York City"/>
    <x v="15"/>
    <n v="10011"/>
    <x v="3"/>
    <s v="FUR-CH-10001891"/>
    <x v="0"/>
    <s v="Chairs"/>
    <x v="268"/>
    <n v="172.76400000000001"/>
    <n v="2"/>
    <n v="0.1"/>
    <n v="32.633200000000016"/>
    <n v="0.18888888888888897"/>
    <n v="16.316600000000008"/>
    <n v="86.382000000000005"/>
    <n v="95.98"/>
    <n v="17.276400000000002"/>
  </r>
  <r>
    <n v="4052"/>
    <s v="CA-2014-122931"/>
    <d v="2014-09-29T00:00:00"/>
    <x v="30"/>
    <d v="2014-10-03T00:00:00"/>
    <s v="Standard Class"/>
    <s v="SM-20950"/>
    <s v="Suzanne McNair"/>
    <s v="Corporate"/>
    <s v="United States"/>
    <s v="Philadelphia"/>
    <x v="9"/>
    <n v="19134"/>
    <x v="3"/>
    <s v="OFF-AR-10003469"/>
    <x v="1"/>
    <s v="Art"/>
    <x v="1258"/>
    <n v="4.2240000000000002"/>
    <n v="3"/>
    <n v="0.2"/>
    <n v="1.4783999999999997"/>
    <n v="0.34999999999999992"/>
    <n v="0.4927999999999999"/>
    <n v="1.4080000000000001"/>
    <n v="1.7599999999999998"/>
    <n v="0.84480000000000011"/>
  </r>
  <r>
    <n v="4053"/>
    <s v="CA-2014-122931"/>
    <d v="2014-09-29T00:00:00"/>
    <x v="30"/>
    <d v="2014-10-03T00:00:00"/>
    <s v="Standard Class"/>
    <s v="SM-20950"/>
    <s v="Suzanne McNair"/>
    <s v="Corporate"/>
    <s v="United States"/>
    <s v="Philadelphia"/>
    <x v="9"/>
    <n v="19134"/>
    <x v="3"/>
    <s v="FUR-TA-10004175"/>
    <x v="0"/>
    <s v="Tables"/>
    <x v="1155"/>
    <n v="409.27199999999999"/>
    <n v="2"/>
    <n v="0.4"/>
    <n v="-81.854399999999998"/>
    <n v="-0.2"/>
    <n v="-40.927199999999999"/>
    <n v="204.636"/>
    <n v="341.06"/>
    <n v="163.7088"/>
  </r>
  <r>
    <n v="4054"/>
    <s v="CA-2014-122931"/>
    <d v="2014-09-29T00:00:00"/>
    <x v="30"/>
    <d v="2014-10-03T00:00:00"/>
    <s v="Standard Class"/>
    <s v="SM-20950"/>
    <s v="Suzanne McNair"/>
    <s v="Corporate"/>
    <s v="United States"/>
    <s v="Philadelphia"/>
    <x v="9"/>
    <n v="19134"/>
    <x v="3"/>
    <s v="OFF-LA-10002945"/>
    <x v="1"/>
    <s v="Labels"/>
    <x v="1612"/>
    <n v="55.44"/>
    <n v="11"/>
    <n v="0.2"/>
    <n v="18.017999999999997"/>
    <n v="0.32499999999999996"/>
    <n v="1.6379999999999997"/>
    <n v="5.04"/>
    <n v="6.2999999999999989"/>
    <n v="11.088000000000001"/>
  </r>
  <r>
    <n v="4055"/>
    <s v="CA-2014-122931"/>
    <d v="2014-09-29T00:00:00"/>
    <x v="30"/>
    <d v="2014-10-03T00:00:00"/>
    <s v="Standard Class"/>
    <s v="SM-20950"/>
    <s v="Suzanne McNair"/>
    <s v="Corporate"/>
    <s v="United States"/>
    <s v="Philadelphia"/>
    <x v="9"/>
    <n v="19134"/>
    <x v="3"/>
    <s v="OFF-PA-10000533"/>
    <x v="1"/>
    <s v="Paper"/>
    <x v="1205"/>
    <n v="20.928000000000001"/>
    <n v="4"/>
    <n v="0.2"/>
    <n v="6.8015999999999996"/>
    <n v="0.32499999999999996"/>
    <n v="1.7003999999999999"/>
    <n v="5.2320000000000002"/>
    <n v="6.54"/>
    <n v="4.1856"/>
  </r>
  <r>
    <n v="4056"/>
    <s v="CA-2014-122931"/>
    <d v="2014-09-29T00:00:00"/>
    <x v="30"/>
    <d v="2014-10-03T00:00:00"/>
    <s v="Standard Class"/>
    <s v="SM-20950"/>
    <s v="Suzanne McNair"/>
    <s v="Corporate"/>
    <s v="United States"/>
    <s v="Philadelphia"/>
    <x v="9"/>
    <n v="19134"/>
    <x v="3"/>
    <s v="OFF-ST-10004459"/>
    <x v="1"/>
    <s v="Storage"/>
    <x v="459"/>
    <n v="1801.6320000000001"/>
    <n v="6"/>
    <n v="0.2"/>
    <n v="-337.80600000000004"/>
    <n v="-0.18750000000000003"/>
    <n v="-56.301000000000009"/>
    <n v="300.27199999999999"/>
    <n v="375.34"/>
    <n v="360.32640000000004"/>
  </r>
  <r>
    <n v="4057"/>
    <s v="CA-2014-122931"/>
    <d v="2014-09-29T00:00:00"/>
    <x v="30"/>
    <d v="2014-10-03T00:00:00"/>
    <s v="Standard Class"/>
    <s v="SM-20950"/>
    <s v="Suzanne McNair"/>
    <s v="Corporate"/>
    <s v="United States"/>
    <s v="Philadelphia"/>
    <x v="9"/>
    <n v="19134"/>
    <x v="3"/>
    <s v="FUR-TA-10004147"/>
    <x v="0"/>
    <s v="Tables"/>
    <x v="819"/>
    <n v="67.175999999999988"/>
    <n v="1"/>
    <n v="0.4"/>
    <n v="-20.152800000000006"/>
    <n v="-0.30000000000000016"/>
    <n v="-20.152800000000006"/>
    <n v="67.175999999999988"/>
    <n v="111.95999999999998"/>
    <n v="26.870399999999997"/>
  </r>
  <r>
    <n v="4058"/>
    <s v="CA-2014-163034"/>
    <d v="2014-11-24T00:00:00"/>
    <x v="7"/>
    <d v="2014-11-28T00:00:00"/>
    <s v="Standard Class"/>
    <s v="DK-12985"/>
    <s v="Darren Koutras"/>
    <s v="Consumer"/>
    <s v="United States"/>
    <s v="Chicago"/>
    <x v="10"/>
    <n v="60610"/>
    <x v="2"/>
    <s v="OFF-ST-10000046"/>
    <x v="1"/>
    <s v="Storage"/>
    <x v="764"/>
    <n v="646.20000000000005"/>
    <n v="5"/>
    <n v="0.2"/>
    <n v="-8.0774999999999864"/>
    <n v="-1.2499999999999978E-2"/>
    <n v="-1.6154999999999973"/>
    <n v="129.24"/>
    <n v="161.55000000000001"/>
    <n v="129.24"/>
  </r>
  <r>
    <n v="4059"/>
    <s v="CA-2015-124058"/>
    <d v="2015-11-20T00:00:00"/>
    <x v="6"/>
    <d v="2015-11-24T00:00:00"/>
    <s v="Standard Class"/>
    <s v="LC-16885"/>
    <s v="Lena Creighton"/>
    <s v="Consumer"/>
    <s v="United States"/>
    <s v="Oakland"/>
    <x v="1"/>
    <n v="94601"/>
    <x v="1"/>
    <s v="TEC-PH-10004774"/>
    <x v="2"/>
    <s v="Phones"/>
    <x v="713"/>
    <n v="72.744000000000014"/>
    <n v="7"/>
    <n v="0.2"/>
    <n v="-15.458100000000007"/>
    <n v="-0.21250000000000005"/>
    <n v="-2.2083000000000008"/>
    <n v="10.392000000000001"/>
    <n v="12.990000000000002"/>
    <n v="14.548800000000004"/>
  </r>
  <r>
    <n v="4060"/>
    <s v="CA-2015-124058"/>
    <d v="2015-11-20T00:00:00"/>
    <x v="6"/>
    <d v="2015-11-24T00:00:00"/>
    <s v="Standard Class"/>
    <s v="LC-16885"/>
    <s v="Lena Creighton"/>
    <s v="Consumer"/>
    <s v="United States"/>
    <s v="Oakland"/>
    <x v="1"/>
    <n v="94601"/>
    <x v="1"/>
    <s v="FUR-CH-10000595"/>
    <x v="0"/>
    <s v="Chairs"/>
    <x v="468"/>
    <n v="572.16000000000008"/>
    <n v="3"/>
    <n v="0.2"/>
    <n v="35.759999999999962"/>
    <n v="6.2499999999999924E-2"/>
    <n v="11.919999999999987"/>
    <n v="190.72000000000003"/>
    <n v="238.4"/>
    <n v="114.43200000000002"/>
  </r>
  <r>
    <n v="4061"/>
    <s v="CA-2016-129196"/>
    <d v="2016-11-01T00:00:00"/>
    <x v="0"/>
    <d v="2016-11-07T00:00:00"/>
    <s v="Standard Class"/>
    <s v="XP-21865"/>
    <s v="Xylona Preis"/>
    <s v="Consumer"/>
    <s v="United States"/>
    <s v="Chicago"/>
    <x v="10"/>
    <n v="60610"/>
    <x v="2"/>
    <s v="TEC-AC-10002473"/>
    <x v="2"/>
    <s v="Accessories"/>
    <x v="720"/>
    <n v="68.111999999999995"/>
    <n v="3"/>
    <n v="0.2"/>
    <n v="17.879399999999997"/>
    <n v="0.26249999999999996"/>
    <n v="5.9597999999999987"/>
    <n v="22.703999999999997"/>
    <n v="28.379999999999992"/>
    <n v="13.622399999999999"/>
  </r>
  <r>
    <n v="4062"/>
    <s v="US-2015-138716"/>
    <d v="2015-09-17T00:00:00"/>
    <x v="11"/>
    <d v="2015-09-20T00:00:00"/>
    <s v="First Class"/>
    <s v="CS-11845"/>
    <s v="Cari Sayre"/>
    <s v="Corporate"/>
    <s v="United States"/>
    <s v="Seattle"/>
    <x v="4"/>
    <n v="98105"/>
    <x v="1"/>
    <s v="OFF-BI-10001628"/>
    <x v="1"/>
    <s v="Binders"/>
    <x v="1112"/>
    <n v="25.031999999999996"/>
    <n v="3"/>
    <n v="0.2"/>
    <n v="7.822499999999998"/>
    <n v="0.31249999999999994"/>
    <n v="2.6074999999999995"/>
    <n v="8.3439999999999994"/>
    <n v="10.429999999999996"/>
    <n v="5.0063999999999993"/>
  </r>
  <r>
    <n v="4063"/>
    <s v="US-2016-122182"/>
    <d v="2016-03-10T00:00:00"/>
    <x v="17"/>
    <d v="2016-03-14T00:00:00"/>
    <s v="Standard Class"/>
    <s v="BD-11770"/>
    <s v="Bryan Davis"/>
    <s v="Consumer"/>
    <s v="United States"/>
    <s v="Philadelphia"/>
    <x v="9"/>
    <n v="19143"/>
    <x v="3"/>
    <s v="TEC-AC-10002800"/>
    <x v="2"/>
    <s v="Accessories"/>
    <x v="1216"/>
    <n v="39.992000000000004"/>
    <n v="1"/>
    <n v="0.2"/>
    <n v="7.4984999999999964"/>
    <n v="0.18749999999999989"/>
    <n v="7.4984999999999964"/>
    <n v="39.992000000000004"/>
    <n v="49.99"/>
    <n v="7.9984000000000011"/>
  </r>
  <r>
    <n v="4064"/>
    <s v="US-2014-130358"/>
    <d v="2014-06-23T00:00:00"/>
    <x v="3"/>
    <d v="2014-06-26T00:00:00"/>
    <s v="First Class"/>
    <s v="DL-13330"/>
    <s v="Denise Leinenbach"/>
    <s v="Consumer"/>
    <s v="United States"/>
    <s v="Concord"/>
    <x v="3"/>
    <n v="28027"/>
    <x v="0"/>
    <s v="OFF-AR-10002766"/>
    <x v="1"/>
    <s v="Art"/>
    <x v="1050"/>
    <n v="20.015999999999998"/>
    <n v="9"/>
    <n v="0.2"/>
    <n v="1.7514000000000003"/>
    <n v="8.7500000000000022E-2"/>
    <n v="0.19460000000000002"/>
    <n v="2.2239999999999998"/>
    <n v="2.78"/>
    <n v="4.0031999999999996"/>
  </r>
  <r>
    <n v="4065"/>
    <s v="US-2014-130358"/>
    <d v="2014-06-23T00:00:00"/>
    <x v="3"/>
    <d v="2014-06-26T00:00:00"/>
    <s v="First Class"/>
    <s v="DL-13330"/>
    <s v="Denise Leinenbach"/>
    <s v="Consumer"/>
    <s v="United States"/>
    <s v="Concord"/>
    <x v="3"/>
    <n v="28027"/>
    <x v="0"/>
    <s v="OFF-SU-10002522"/>
    <x v="1"/>
    <s v="Supplies"/>
    <x v="1553"/>
    <n v="3.1040000000000001"/>
    <n v="1"/>
    <n v="0.2"/>
    <n v="0.34919999999999951"/>
    <n v="0.11249999999999984"/>
    <n v="0.34919999999999951"/>
    <n v="3.1040000000000001"/>
    <n v="3.88"/>
    <n v="0.62080000000000002"/>
  </r>
  <r>
    <n v="4066"/>
    <s v="CA-2014-102673"/>
    <d v="2014-11-01T00:00:00"/>
    <x v="7"/>
    <d v="2014-11-05T00:00:00"/>
    <s v="Standard Class"/>
    <s v="KH-16630"/>
    <s v="Ken Heidel"/>
    <s v="Corporate"/>
    <s v="United States"/>
    <s v="Charlotte"/>
    <x v="3"/>
    <n v="28205"/>
    <x v="0"/>
    <s v="OFF-FA-10003021"/>
    <x v="1"/>
    <s v="Fasteners"/>
    <x v="128"/>
    <n v="7.52"/>
    <n v="5"/>
    <n v="0.2"/>
    <n v="1.4099999999999997"/>
    <n v="0.18749999999999997"/>
    <n v="0.28199999999999992"/>
    <n v="1.504"/>
    <n v="1.88"/>
    <n v="1.504"/>
  </r>
  <r>
    <n v="4067"/>
    <s v="CA-2014-102673"/>
    <d v="2014-11-01T00:00:00"/>
    <x v="7"/>
    <d v="2014-11-05T00:00:00"/>
    <s v="Standard Class"/>
    <s v="KH-16630"/>
    <s v="Ken Heidel"/>
    <s v="Corporate"/>
    <s v="United States"/>
    <s v="Charlotte"/>
    <x v="3"/>
    <n v="28205"/>
    <x v="0"/>
    <s v="OFF-AR-10000634"/>
    <x v="1"/>
    <s v="Art"/>
    <x v="997"/>
    <n v="10.272000000000002"/>
    <n v="3"/>
    <n v="0.2"/>
    <n v="0.89880000000000004"/>
    <n v="8.7499999999999981E-2"/>
    <n v="0.29960000000000003"/>
    <n v="3.4240000000000008"/>
    <n v="4.28"/>
    <n v="2.0544000000000007"/>
  </r>
  <r>
    <n v="4068"/>
    <s v="CA-2014-102673"/>
    <d v="2014-11-01T00:00:00"/>
    <x v="7"/>
    <d v="2014-11-05T00:00:00"/>
    <s v="Standard Class"/>
    <s v="KH-16630"/>
    <s v="Ken Heidel"/>
    <s v="Corporate"/>
    <s v="United States"/>
    <s v="Charlotte"/>
    <x v="3"/>
    <n v="28205"/>
    <x v="0"/>
    <s v="OFF-LA-10001771"/>
    <x v="1"/>
    <s v="Labels"/>
    <x v="1128"/>
    <n v="47.808000000000007"/>
    <n v="12"/>
    <n v="0.2"/>
    <n v="15.537599999999998"/>
    <n v="0.3249999999999999"/>
    <n v="1.2947999999999997"/>
    <n v="3.9840000000000004"/>
    <n v="4.9800000000000004"/>
    <n v="9.5616000000000021"/>
  </r>
  <r>
    <n v="4069"/>
    <s v="CA-2014-102673"/>
    <d v="2014-11-01T00:00:00"/>
    <x v="7"/>
    <d v="2014-11-05T00:00:00"/>
    <s v="Standard Class"/>
    <s v="KH-16630"/>
    <s v="Ken Heidel"/>
    <s v="Corporate"/>
    <s v="United States"/>
    <s v="Charlotte"/>
    <x v="3"/>
    <n v="28205"/>
    <x v="0"/>
    <s v="TEC-PH-10004434"/>
    <x v="2"/>
    <s v="Phones"/>
    <x v="1613"/>
    <n v="978.83999999999992"/>
    <n v="9"/>
    <n v="0.2"/>
    <n v="110.1194999999999"/>
    <n v="0.11249999999999991"/>
    <n v="12.235499999999989"/>
    <n v="108.75999999999999"/>
    <n v="135.94999999999999"/>
    <n v="195.768"/>
  </r>
  <r>
    <n v="4070"/>
    <s v="CA-2016-145303"/>
    <d v="2016-08-28T00:00:00"/>
    <x v="28"/>
    <d v="2016-08-31T00:00:00"/>
    <s v="First Class"/>
    <s v="TP-21415"/>
    <s v="Tom Prescott"/>
    <s v="Consumer"/>
    <s v="United States"/>
    <s v="Dallas"/>
    <x v="5"/>
    <n v="75081"/>
    <x v="2"/>
    <s v="OFF-BI-10000050"/>
    <x v="1"/>
    <s v="Binders"/>
    <x v="347"/>
    <n v="13.139999999999997"/>
    <n v="9"/>
    <n v="0.8"/>
    <n v="-21.681000000000004"/>
    <n v="-1.6500000000000008"/>
    <n v="-2.4090000000000007"/>
    <n v="1.4599999999999997"/>
    <n v="7.3"/>
    <n v="10.511999999999999"/>
  </r>
  <r>
    <n v="4071"/>
    <s v="CA-2016-145303"/>
    <d v="2016-08-28T00:00:00"/>
    <x v="28"/>
    <d v="2016-08-31T00:00:00"/>
    <s v="First Class"/>
    <s v="TP-21415"/>
    <s v="Tom Prescott"/>
    <s v="Consumer"/>
    <s v="United States"/>
    <s v="Dallas"/>
    <x v="5"/>
    <n v="75081"/>
    <x v="2"/>
    <s v="OFF-BI-10002414"/>
    <x v="1"/>
    <s v="Binders"/>
    <x v="1085"/>
    <n v="10.023999999999997"/>
    <n v="4"/>
    <n v="0.8"/>
    <n v="-16.539600000000007"/>
    <n v="-1.6500000000000012"/>
    <n v="-4.1349000000000018"/>
    <n v="2.5059999999999993"/>
    <n v="12.53"/>
    <n v="8.0191999999999979"/>
  </r>
  <r>
    <n v="4072"/>
    <s v="CA-2016-145303"/>
    <d v="2016-08-28T00:00:00"/>
    <x v="28"/>
    <d v="2016-08-31T00:00:00"/>
    <s v="First Class"/>
    <s v="TP-21415"/>
    <s v="Tom Prescott"/>
    <s v="Consumer"/>
    <s v="United States"/>
    <s v="Dallas"/>
    <x v="5"/>
    <n v="75081"/>
    <x v="2"/>
    <s v="FUR-BO-10003159"/>
    <x v="0"/>
    <s v="Bookcases"/>
    <x v="1109"/>
    <n v="156.37279999999998"/>
    <n v="2"/>
    <n v="0.32"/>
    <n v="-52.890800000000027"/>
    <n v="-0.33823529411764724"/>
    <n v="-26.445400000000014"/>
    <n v="78.186399999999992"/>
    <n v="114.98"/>
    <n v="50.039295999999993"/>
  </r>
  <r>
    <n v="4073"/>
    <s v="CA-2015-156104"/>
    <d v="2015-12-06T00:00:00"/>
    <x v="14"/>
    <d v="2015-12-08T00:00:00"/>
    <s v="Second Class"/>
    <s v="NP-18685"/>
    <s v="Nora Pelletier"/>
    <s v="Home Office"/>
    <s v="United States"/>
    <s v="Indianapolis"/>
    <x v="14"/>
    <n v="46203"/>
    <x v="2"/>
    <s v="TEC-CO-10002095"/>
    <x v="2"/>
    <s v="Copiers"/>
    <x v="615"/>
    <n v="999.98"/>
    <n v="2"/>
    <n v="0"/>
    <n v="449.99099999999999"/>
    <n v="0.44999999999999996"/>
    <n v="224.99549999999999"/>
    <n v="499.99"/>
    <n v="499.99"/>
    <n v="0"/>
  </r>
  <r>
    <n v="4074"/>
    <s v="US-2015-164308"/>
    <d v="2015-09-24T00:00:00"/>
    <x v="11"/>
    <d v="2015-09-27T00:00:00"/>
    <s v="First Class"/>
    <s v="SC-20680"/>
    <s v="Steve Carroll"/>
    <s v="Home Office"/>
    <s v="United States"/>
    <s v="Broken Arrow"/>
    <x v="26"/>
    <n v="74012"/>
    <x v="2"/>
    <s v="TEC-PH-10004120"/>
    <x v="2"/>
    <s v="Phones"/>
    <x v="1534"/>
    <n v="821.94"/>
    <n v="6"/>
    <n v="0"/>
    <n v="213.70440000000002"/>
    <n v="0.26"/>
    <n v="35.617400000000004"/>
    <n v="136.99"/>
    <n v="136.99"/>
    <n v="0"/>
  </r>
  <r>
    <n v="4075"/>
    <s v="CA-2017-108112"/>
    <d v="2017-11-15T00:00:00"/>
    <x v="23"/>
    <d v="2017-11-20T00:00:00"/>
    <s v="Standard Class"/>
    <s v="DK-12895"/>
    <s v="Dana Kaydos"/>
    <s v="Consumer"/>
    <s v="United States"/>
    <s v="Miramar"/>
    <x v="2"/>
    <n v="33023"/>
    <x v="0"/>
    <s v="FUR-FU-10003553"/>
    <x v="0"/>
    <s v="Furnishings"/>
    <x v="568"/>
    <n v="220.06399999999999"/>
    <n v="4"/>
    <n v="0.2"/>
    <n v="55.016000000000012"/>
    <n v="0.25000000000000006"/>
    <n v="13.754000000000003"/>
    <n v="55.015999999999998"/>
    <n v="68.77"/>
    <n v="44.012799999999999"/>
  </r>
  <r>
    <n v="4076"/>
    <s v="CA-2017-108112"/>
    <d v="2017-11-15T00:00:00"/>
    <x v="23"/>
    <d v="2017-11-20T00:00:00"/>
    <s v="Standard Class"/>
    <s v="DK-12895"/>
    <s v="Dana Kaydos"/>
    <s v="Consumer"/>
    <s v="United States"/>
    <s v="Miramar"/>
    <x v="2"/>
    <n v="33023"/>
    <x v="0"/>
    <s v="FUR-FU-10001488"/>
    <x v="0"/>
    <s v="Furnishings"/>
    <x v="1049"/>
    <n v="339.13600000000002"/>
    <n v="4"/>
    <n v="0.2"/>
    <n v="0"/>
    <n v="0"/>
    <n v="0"/>
    <n v="84.784000000000006"/>
    <n v="105.98"/>
    <n v="67.827200000000005"/>
  </r>
  <r>
    <n v="4077"/>
    <s v="CA-2015-100685"/>
    <d v="2015-12-19T00:00:00"/>
    <x v="14"/>
    <d v="2015-12-21T00:00:00"/>
    <s v="Second Class"/>
    <s v="SM-20950"/>
    <s v="Suzanne McNair"/>
    <s v="Corporate"/>
    <s v="United States"/>
    <s v="Omaha"/>
    <x v="8"/>
    <n v="68104"/>
    <x v="2"/>
    <s v="OFF-BI-10003094"/>
    <x v="1"/>
    <s v="Binders"/>
    <x v="653"/>
    <n v="7.04"/>
    <n v="2"/>
    <n v="0"/>
    <n v="3.3087999999999997"/>
    <n v="0.47"/>
    <n v="1.6543999999999999"/>
    <n v="3.52"/>
    <n v="3.52"/>
    <n v="0"/>
  </r>
  <r>
    <n v="4078"/>
    <s v="CA-2015-100685"/>
    <d v="2015-12-19T00:00:00"/>
    <x v="14"/>
    <d v="2015-12-21T00:00:00"/>
    <s v="Second Class"/>
    <s v="SM-20950"/>
    <s v="Suzanne McNair"/>
    <s v="Corporate"/>
    <s v="United States"/>
    <s v="Omaha"/>
    <x v="8"/>
    <n v="68104"/>
    <x v="2"/>
    <s v="OFF-FA-10003472"/>
    <x v="1"/>
    <s v="Fasteners"/>
    <x v="243"/>
    <n v="5.04"/>
    <n v="4"/>
    <n v="0"/>
    <n v="0.2016"/>
    <n v="0.04"/>
    <n v="5.04E-2"/>
    <n v="1.26"/>
    <n v="1.26"/>
    <n v="0"/>
  </r>
  <r>
    <n v="4079"/>
    <s v="CA-2015-100685"/>
    <d v="2015-12-19T00:00:00"/>
    <x v="14"/>
    <d v="2015-12-21T00:00:00"/>
    <s v="Second Class"/>
    <s v="SM-20950"/>
    <s v="Suzanne McNair"/>
    <s v="Corporate"/>
    <s v="United States"/>
    <s v="Omaha"/>
    <x v="8"/>
    <n v="68104"/>
    <x v="2"/>
    <s v="OFF-PA-10001289"/>
    <x v="1"/>
    <s v="Paper"/>
    <x v="961"/>
    <n v="116.28"/>
    <n v="3"/>
    <n v="0"/>
    <n v="56.977199999999996"/>
    <n v="0.48999999999999994"/>
    <n v="18.9924"/>
    <n v="38.76"/>
    <n v="38.76"/>
    <n v="0"/>
  </r>
  <r>
    <n v="4080"/>
    <s v="CA-2015-165414"/>
    <d v="2015-12-21T00:00:00"/>
    <x v="14"/>
    <d v="2015-12-24T00:00:00"/>
    <s v="First Class"/>
    <s v="LS-17245"/>
    <s v="Lynn Smith"/>
    <s v="Consumer"/>
    <s v="United States"/>
    <s v="Jacksonville"/>
    <x v="3"/>
    <n v="28540"/>
    <x v="0"/>
    <s v="TEC-PH-10002293"/>
    <x v="2"/>
    <s v="Phones"/>
    <x v="126"/>
    <n v="47.975999999999999"/>
    <n v="3"/>
    <n v="0.2"/>
    <n v="4.7976000000000028"/>
    <n v="0.10000000000000006"/>
    <n v="1.5992000000000008"/>
    <n v="15.991999999999999"/>
    <n v="19.989999999999998"/>
    <n v="9.5952000000000002"/>
  </r>
  <r>
    <n v="4081"/>
    <s v="CA-2016-140417"/>
    <d v="2016-09-25T00:00:00"/>
    <x v="21"/>
    <d v="2016-09-29T00:00:00"/>
    <s v="Standard Class"/>
    <s v="KE-16420"/>
    <s v="Katrina Edelman"/>
    <s v="Corporate"/>
    <s v="United States"/>
    <s v="Tigard"/>
    <x v="21"/>
    <n v="97224"/>
    <x v="1"/>
    <s v="OFF-PA-10000380"/>
    <x v="1"/>
    <s v="Paper"/>
    <x v="1290"/>
    <n v="60.048000000000002"/>
    <n v="9"/>
    <n v="0.2"/>
    <n v="22.518000000000001"/>
    <n v="0.375"/>
    <n v="2.5020000000000002"/>
    <n v="6.6720000000000006"/>
    <n v="8.34"/>
    <n v="12.009600000000001"/>
  </r>
  <r>
    <n v="4082"/>
    <s v="CA-2016-140417"/>
    <d v="2016-09-25T00:00:00"/>
    <x v="21"/>
    <d v="2016-09-29T00:00:00"/>
    <s v="Standard Class"/>
    <s v="KE-16420"/>
    <s v="Katrina Edelman"/>
    <s v="Corporate"/>
    <s v="United States"/>
    <s v="Tigard"/>
    <x v="21"/>
    <n v="97224"/>
    <x v="1"/>
    <s v="OFF-BI-10004828"/>
    <x v="1"/>
    <s v="Binders"/>
    <x v="1587"/>
    <n v="5.0220000000000002"/>
    <n v="1"/>
    <n v="0.7"/>
    <n v="-3.5153999999999996"/>
    <n v="-0.69999999999999984"/>
    <n v="-3.5153999999999996"/>
    <n v="5.0220000000000002"/>
    <n v="16.739999999999998"/>
    <n v="3.5154000000000001"/>
  </r>
  <r>
    <n v="4083"/>
    <s v="US-2017-151316"/>
    <d v="2017-06-24T00:00:00"/>
    <x v="27"/>
    <d v="2017-06-30T00:00:00"/>
    <s v="Standard Class"/>
    <s v="MC-17635"/>
    <s v="Matthew Clasen"/>
    <s v="Corporate"/>
    <s v="United States"/>
    <s v="Decatur"/>
    <x v="10"/>
    <n v="62521"/>
    <x v="2"/>
    <s v="OFF-BI-10004632"/>
    <x v="1"/>
    <s v="Binders"/>
    <x v="569"/>
    <n v="182.99399999999997"/>
    <n v="3"/>
    <n v="0.8"/>
    <n v="-320.23950000000013"/>
    <n v="-1.7500000000000011"/>
    <n v="-106.74650000000004"/>
    <n v="60.99799999999999"/>
    <n v="304.99"/>
    <n v="146.39519999999999"/>
  </r>
  <r>
    <n v="4084"/>
    <s v="US-2017-151316"/>
    <d v="2017-06-24T00:00:00"/>
    <x v="27"/>
    <d v="2017-06-30T00:00:00"/>
    <s v="Standard Class"/>
    <s v="MC-17635"/>
    <s v="Matthew Clasen"/>
    <s v="Corporate"/>
    <s v="United States"/>
    <s v="Decatur"/>
    <x v="10"/>
    <n v="62521"/>
    <x v="2"/>
    <s v="OFF-PA-10000327"/>
    <x v="1"/>
    <s v="Paper"/>
    <x v="1437"/>
    <n v="10.272000000000002"/>
    <n v="3"/>
    <n v="0.2"/>
    <n v="3.2099999999999982"/>
    <n v="0.31249999999999978"/>
    <n v="1.0699999999999994"/>
    <n v="3.4240000000000008"/>
    <n v="4.28"/>
    <n v="2.0544000000000007"/>
  </r>
  <r>
    <n v="4085"/>
    <s v="CA-2017-163692"/>
    <d v="2017-09-07T00:00:00"/>
    <x v="15"/>
    <d v="2017-09-09T00:00:00"/>
    <s v="First Class"/>
    <s v="Dp-13240"/>
    <s v="Dean percer"/>
    <s v="Home Office"/>
    <s v="United States"/>
    <s v="Phoenix"/>
    <x v="16"/>
    <n v="85023"/>
    <x v="1"/>
    <s v="OFF-BI-10003291"/>
    <x v="1"/>
    <s v="Binders"/>
    <x v="44"/>
    <n v="7.857000000000002"/>
    <n v="3"/>
    <n v="0.7"/>
    <n v="-6.0236999999999998"/>
    <n v="-0.7666666666666665"/>
    <n v="-2.0078999999999998"/>
    <n v="2.6190000000000007"/>
    <n v="8.73"/>
    <n v="5.4999000000000011"/>
  </r>
  <r>
    <n v="4086"/>
    <s v="CA-2016-111913"/>
    <d v="2016-08-04T00:00:00"/>
    <x v="28"/>
    <d v="2016-08-06T00:00:00"/>
    <s v="Second Class"/>
    <s v="LC-16930"/>
    <s v="Linda Cazamias"/>
    <s v="Corporate"/>
    <s v="United States"/>
    <s v="Sacramento"/>
    <x v="1"/>
    <n v="95823"/>
    <x v="1"/>
    <s v="TEC-PH-10002275"/>
    <x v="2"/>
    <s v="Phones"/>
    <x v="7"/>
    <n v="302.38400000000001"/>
    <n v="2"/>
    <n v="0.2"/>
    <n v="30.238400000000013"/>
    <n v="0.10000000000000003"/>
    <n v="15.119200000000006"/>
    <n v="151.19200000000001"/>
    <n v="188.99"/>
    <n v="60.476800000000004"/>
  </r>
  <r>
    <n v="4087"/>
    <s v="CA-2016-111913"/>
    <d v="2016-08-04T00:00:00"/>
    <x v="28"/>
    <d v="2016-08-06T00:00:00"/>
    <s v="Second Class"/>
    <s v="LC-16930"/>
    <s v="Linda Cazamias"/>
    <s v="Corporate"/>
    <s v="United States"/>
    <s v="Sacramento"/>
    <x v="1"/>
    <n v="95823"/>
    <x v="1"/>
    <s v="OFF-BI-10003291"/>
    <x v="1"/>
    <s v="Binders"/>
    <x v="44"/>
    <n v="20.952000000000002"/>
    <n v="3"/>
    <n v="0.2"/>
    <n v="7.0712999999999981"/>
    <n v="0.33749999999999991"/>
    <n v="2.3570999999999995"/>
    <n v="6.9840000000000009"/>
    <n v="8.7299999999999986"/>
    <n v="4.1904000000000003"/>
  </r>
  <r>
    <n v="4088"/>
    <s v="CA-2016-111913"/>
    <d v="2016-08-04T00:00:00"/>
    <x v="28"/>
    <d v="2016-08-06T00:00:00"/>
    <s v="Second Class"/>
    <s v="LC-16930"/>
    <s v="Linda Cazamias"/>
    <s v="Corporate"/>
    <s v="United States"/>
    <s v="Sacramento"/>
    <x v="1"/>
    <n v="95823"/>
    <x v="1"/>
    <s v="OFF-BI-10000343"/>
    <x v="1"/>
    <s v="Binders"/>
    <x v="186"/>
    <n v="11.784000000000001"/>
    <n v="3"/>
    <n v="0.2"/>
    <n v="3.9770999999999996"/>
    <n v="0.33749999999999997"/>
    <n v="1.3256999999999999"/>
    <n v="3.9280000000000004"/>
    <n v="4.9099999999999993"/>
    <n v="2.3568000000000002"/>
  </r>
  <r>
    <n v="4089"/>
    <s v="US-2014-156559"/>
    <d v="2014-08-19T00:00:00"/>
    <x v="9"/>
    <d v="2014-08-26T00:00:00"/>
    <s v="Standard Class"/>
    <s v="LH-16900"/>
    <s v="Lena Hernandez"/>
    <s v="Consumer"/>
    <s v="United States"/>
    <s v="Jonesboro"/>
    <x v="36"/>
    <n v="72401"/>
    <x v="0"/>
    <s v="FUR-BO-10000711"/>
    <x v="0"/>
    <s v="Bookcases"/>
    <x v="1614"/>
    <n v="638.82000000000005"/>
    <n v="9"/>
    <n v="0"/>
    <n v="172.48140000000001"/>
    <n v="0.27"/>
    <n v="19.1646"/>
    <n v="70.98"/>
    <n v="70.98"/>
    <n v="0"/>
  </r>
  <r>
    <n v="4090"/>
    <s v="CA-2016-161473"/>
    <d v="2016-04-01T00:00:00"/>
    <x v="25"/>
    <d v="2016-04-05T00:00:00"/>
    <s v="Standard Class"/>
    <s v="TB-21175"/>
    <s v="Thomas Boland"/>
    <s v="Corporate"/>
    <s v="United States"/>
    <s v="New York City"/>
    <x v="15"/>
    <n v="10035"/>
    <x v="3"/>
    <s v="OFF-LA-10001297"/>
    <x v="1"/>
    <s v="Labels"/>
    <x v="488"/>
    <n v="20.7"/>
    <n v="2"/>
    <n v="0"/>
    <n v="9.9359999999999999"/>
    <n v="0.48000000000000004"/>
    <n v="4.968"/>
    <n v="10.35"/>
    <n v="10.35"/>
    <n v="0"/>
  </r>
  <r>
    <n v="4091"/>
    <s v="CA-2016-161473"/>
    <d v="2016-04-01T00:00:00"/>
    <x v="25"/>
    <d v="2016-04-05T00:00:00"/>
    <s v="Standard Class"/>
    <s v="TB-21175"/>
    <s v="Thomas Boland"/>
    <s v="Corporate"/>
    <s v="United States"/>
    <s v="New York City"/>
    <x v="15"/>
    <n v="10035"/>
    <x v="3"/>
    <s v="OFF-SU-10001574"/>
    <x v="1"/>
    <s v="Supplies"/>
    <x v="503"/>
    <n v="10.95"/>
    <n v="3"/>
    <n v="0"/>
    <n v="3.2849999999999993"/>
    <n v="0.29999999999999993"/>
    <n v="1.0949999999999998"/>
    <n v="3.65"/>
    <n v="3.65"/>
    <n v="0"/>
  </r>
  <r>
    <n v="4092"/>
    <s v="CA-2016-161473"/>
    <d v="2016-04-01T00:00:00"/>
    <x v="25"/>
    <d v="2016-04-05T00:00:00"/>
    <s v="Standard Class"/>
    <s v="TB-21175"/>
    <s v="Thomas Boland"/>
    <s v="Corporate"/>
    <s v="United States"/>
    <s v="New York City"/>
    <x v="15"/>
    <n v="10035"/>
    <x v="3"/>
    <s v="OFF-BI-10003305"/>
    <x v="1"/>
    <s v="Binders"/>
    <x v="570"/>
    <n v="14.352000000000002"/>
    <n v="3"/>
    <n v="0.2"/>
    <n v="4.6643999999999988"/>
    <n v="0.32499999999999984"/>
    <n v="1.5547999999999995"/>
    <n v="4.7840000000000007"/>
    <n v="5.98"/>
    <n v="2.8704000000000005"/>
  </r>
  <r>
    <n v="4093"/>
    <s v="CA-2017-166576"/>
    <d v="2017-05-16T00:00:00"/>
    <x v="24"/>
    <d v="2017-05-18T00:00:00"/>
    <s v="First Class"/>
    <s v="JM-15865"/>
    <s v="John Murray"/>
    <s v="Consumer"/>
    <s v="United States"/>
    <s v="Akron"/>
    <x v="24"/>
    <n v="44312"/>
    <x v="3"/>
    <s v="OFF-ST-10002574"/>
    <x v="1"/>
    <s v="Storage"/>
    <x v="935"/>
    <n v="221.024"/>
    <n v="2"/>
    <n v="0.2"/>
    <n v="-55.256"/>
    <n v="-0.25"/>
    <n v="-27.628"/>
    <n v="110.512"/>
    <n v="138.13999999999999"/>
    <n v="44.204800000000006"/>
  </r>
  <r>
    <n v="4094"/>
    <s v="CA-2015-102491"/>
    <d v="2015-08-24T00:00:00"/>
    <x v="37"/>
    <d v="2015-08-28T00:00:00"/>
    <s v="Standard Class"/>
    <s v="KW-16435"/>
    <s v="Katrina Willman"/>
    <s v="Consumer"/>
    <s v="United States"/>
    <s v="Florence"/>
    <x v="0"/>
    <n v="41042"/>
    <x v="0"/>
    <s v="TEC-MA-10000864"/>
    <x v="2"/>
    <s v="Machines"/>
    <x v="201"/>
    <n v="3080"/>
    <n v="7"/>
    <n v="0"/>
    <n v="1416.7999999999997"/>
    <n v="0.45999999999999991"/>
    <n v="202.39999999999995"/>
    <n v="440"/>
    <n v="440"/>
    <n v="0"/>
  </r>
  <r>
    <n v="4095"/>
    <s v="CA-2015-102491"/>
    <d v="2015-08-24T00:00:00"/>
    <x v="37"/>
    <d v="2015-08-28T00:00:00"/>
    <s v="Standard Class"/>
    <s v="KW-16435"/>
    <s v="Katrina Willman"/>
    <s v="Consumer"/>
    <s v="United States"/>
    <s v="Florence"/>
    <x v="0"/>
    <n v="41042"/>
    <x v="0"/>
    <s v="TEC-AC-10003289"/>
    <x v="2"/>
    <s v="Accessories"/>
    <x v="1218"/>
    <n v="79.959999999999994"/>
    <n v="4"/>
    <n v="0"/>
    <n v="18.390799999999999"/>
    <n v="0.23"/>
    <n v="4.5976999999999997"/>
    <n v="19.989999999999998"/>
    <n v="19.989999999999998"/>
    <n v="0"/>
  </r>
  <r>
    <n v="4096"/>
    <s v="CA-2015-102491"/>
    <d v="2015-08-24T00:00:00"/>
    <x v="37"/>
    <d v="2015-08-28T00:00:00"/>
    <s v="Standard Class"/>
    <s v="KW-16435"/>
    <s v="Katrina Willman"/>
    <s v="Consumer"/>
    <s v="United States"/>
    <s v="Florence"/>
    <x v="0"/>
    <n v="41042"/>
    <x v="0"/>
    <s v="TEC-PH-10001619"/>
    <x v="2"/>
    <s v="Phones"/>
    <x v="1594"/>
    <n v="587.97"/>
    <n v="3"/>
    <n v="0"/>
    <n v="170.51129999999998"/>
    <n v="0.28999999999999992"/>
    <n v="56.837099999999992"/>
    <n v="195.99"/>
    <n v="195.99"/>
    <n v="0"/>
  </r>
  <r>
    <n v="4097"/>
    <s v="CA-2014-116904"/>
    <d v="2014-09-23T00:00:00"/>
    <x v="30"/>
    <d v="2014-09-28T00:00:00"/>
    <s v="Standard Class"/>
    <s v="SC-20095"/>
    <s v="Sanjit Chand"/>
    <s v="Consumer"/>
    <s v="United States"/>
    <s v="Minneapolis"/>
    <x v="11"/>
    <n v="55407"/>
    <x v="2"/>
    <s v="OFF-PA-10004888"/>
    <x v="1"/>
    <s v="Paper"/>
    <x v="968"/>
    <n v="32.400000000000006"/>
    <n v="5"/>
    <n v="0"/>
    <n v="15.552000000000001"/>
    <n v="0.48"/>
    <n v="3.1104000000000003"/>
    <n v="6.4800000000000013"/>
    <n v="6.4800000000000013"/>
    <n v="0"/>
  </r>
  <r>
    <n v="4098"/>
    <s v="CA-2014-116904"/>
    <d v="2014-09-23T00:00:00"/>
    <x v="30"/>
    <d v="2014-09-28T00:00:00"/>
    <s v="Standard Class"/>
    <s v="SC-20095"/>
    <s v="Sanjit Chand"/>
    <s v="Consumer"/>
    <s v="United States"/>
    <s v="Minneapolis"/>
    <x v="11"/>
    <n v="55407"/>
    <x v="2"/>
    <s v="OFF-ST-10000736"/>
    <x v="1"/>
    <s v="Storage"/>
    <x v="460"/>
    <n v="404.90000000000003"/>
    <n v="5"/>
    <n v="0"/>
    <n v="16.195999999999984"/>
    <n v="3.9999999999999959E-2"/>
    <n v="3.2391999999999967"/>
    <n v="80.98"/>
    <n v="80.98"/>
    <n v="0"/>
  </r>
  <r>
    <n v="4099"/>
    <s v="CA-2014-116904"/>
    <d v="2014-09-23T00:00:00"/>
    <x v="30"/>
    <d v="2014-09-28T00:00:00"/>
    <s v="Standard Class"/>
    <s v="SC-20095"/>
    <s v="Sanjit Chand"/>
    <s v="Consumer"/>
    <s v="United States"/>
    <s v="Minneapolis"/>
    <x v="11"/>
    <n v="55407"/>
    <x v="2"/>
    <s v="OFF-BI-10001120"/>
    <x v="1"/>
    <s v="Binders"/>
    <x v="1615"/>
    <n v="9449.9500000000007"/>
    <n v="5"/>
    <n v="0"/>
    <n v="4630.4755000000005"/>
    <n v="0.49"/>
    <n v="926.09510000000012"/>
    <n v="1889.9900000000002"/>
    <n v="1889.9900000000002"/>
    <n v="0"/>
  </r>
  <r>
    <n v="4100"/>
    <s v="CA-2014-116904"/>
    <d v="2014-09-23T00:00:00"/>
    <x v="30"/>
    <d v="2014-09-28T00:00:00"/>
    <s v="Standard Class"/>
    <s v="SC-20095"/>
    <s v="Sanjit Chand"/>
    <s v="Consumer"/>
    <s v="United States"/>
    <s v="Minneapolis"/>
    <x v="11"/>
    <n v="55407"/>
    <x v="2"/>
    <s v="OFF-BI-10000301"/>
    <x v="1"/>
    <s v="Binders"/>
    <x v="625"/>
    <n v="12.94"/>
    <n v="2"/>
    <n v="0"/>
    <n v="6.47"/>
    <n v="0.5"/>
    <n v="3.2349999999999999"/>
    <n v="6.47"/>
    <n v="6.47"/>
    <n v="0"/>
  </r>
  <r>
    <n v="4101"/>
    <s v="US-2017-102288"/>
    <d v="2017-06-19T00:00:00"/>
    <x v="27"/>
    <d v="2017-06-23T00:00:00"/>
    <s v="Standard Class"/>
    <s v="ZC-21910"/>
    <s v="Zuschuss Carroll"/>
    <s v="Consumer"/>
    <s v="United States"/>
    <s v="Houston"/>
    <x v="5"/>
    <n v="77095"/>
    <x v="2"/>
    <s v="OFF-AP-10004655"/>
    <x v="1"/>
    <s v="Appliances"/>
    <x v="1616"/>
    <n v="2.2639999999999993"/>
    <n v="1"/>
    <n v="0.8"/>
    <n v="-5.2072000000000012"/>
    <n v="-2.3000000000000012"/>
    <n v="-5.2072000000000012"/>
    <n v="2.2639999999999993"/>
    <n v="11.319999999999999"/>
    <n v="1.8111999999999995"/>
  </r>
  <r>
    <n v="4102"/>
    <s v="US-2017-102288"/>
    <d v="2017-06-19T00:00:00"/>
    <x v="27"/>
    <d v="2017-06-23T00:00:00"/>
    <s v="Standard Class"/>
    <s v="ZC-21910"/>
    <s v="Zuschuss Carroll"/>
    <s v="Consumer"/>
    <s v="United States"/>
    <s v="Houston"/>
    <x v="5"/>
    <n v="77095"/>
    <x v="2"/>
    <s v="OFF-AP-10002906"/>
    <x v="1"/>
    <s v="Appliances"/>
    <x v="1097"/>
    <n v="0.44399999999999995"/>
    <n v="1"/>
    <n v="0.8"/>
    <n v="-1.1100000000000003"/>
    <n v="-2.5000000000000009"/>
    <n v="-1.1100000000000003"/>
    <n v="0.44399999999999995"/>
    <n v="2.2200000000000002"/>
    <n v="0.35519999999999996"/>
  </r>
  <r>
    <n v="4103"/>
    <s v="US-2017-102288"/>
    <d v="2017-06-19T00:00:00"/>
    <x v="27"/>
    <d v="2017-06-23T00:00:00"/>
    <s v="Standard Class"/>
    <s v="ZC-21910"/>
    <s v="Zuschuss Carroll"/>
    <s v="Consumer"/>
    <s v="United States"/>
    <s v="Houston"/>
    <x v="5"/>
    <n v="77095"/>
    <x v="2"/>
    <s v="OFF-PA-10000740"/>
    <x v="1"/>
    <s v="Paper"/>
    <x v="1248"/>
    <n v="146.17600000000002"/>
    <n v="8"/>
    <n v="0.2"/>
    <n v="47.50719999999999"/>
    <n v="0.3249999999999999"/>
    <n v="5.9383999999999988"/>
    <n v="18.272000000000002"/>
    <n v="22.84"/>
    <n v="29.235200000000006"/>
  </r>
  <r>
    <n v="4104"/>
    <s v="CA-2017-137456"/>
    <d v="2017-12-21T00:00:00"/>
    <x v="22"/>
    <d v="2017-12-21T00:00:00"/>
    <s v="Same Day"/>
    <s v="RB-19465"/>
    <s v="Rick Bensley"/>
    <s v="Home Office"/>
    <s v="United States"/>
    <s v="Fremont"/>
    <x v="8"/>
    <n v="68025"/>
    <x v="2"/>
    <s v="FUR-FU-10001940"/>
    <x v="0"/>
    <s v="Furnishings"/>
    <x v="222"/>
    <n v="15.92"/>
    <n v="2"/>
    <n v="0"/>
    <n v="7.0048000000000012"/>
    <n v="0.44000000000000006"/>
    <n v="3.5024000000000006"/>
    <n v="7.96"/>
    <n v="7.96"/>
    <n v="0"/>
  </r>
  <r>
    <n v="4105"/>
    <s v="US-2017-155999"/>
    <d v="2017-08-07T00:00:00"/>
    <x v="43"/>
    <d v="2017-08-13T00:00:00"/>
    <s v="Standard Class"/>
    <s v="JK-15370"/>
    <s v="Jay Kimmel"/>
    <s v="Consumer"/>
    <s v="United States"/>
    <s v="San Diego"/>
    <x v="1"/>
    <n v="92105"/>
    <x v="1"/>
    <s v="TEC-PH-10000439"/>
    <x v="2"/>
    <s v="Phones"/>
    <x v="878"/>
    <n v="159.96000000000004"/>
    <n v="5"/>
    <n v="0.2"/>
    <n v="17.995499999999979"/>
    <n v="0.11249999999999984"/>
    <n v="3.5990999999999955"/>
    <n v="31.992000000000008"/>
    <n v="39.990000000000009"/>
    <n v="31.992000000000008"/>
  </r>
  <r>
    <n v="4106"/>
    <s v="US-2017-155999"/>
    <d v="2017-08-07T00:00:00"/>
    <x v="43"/>
    <d v="2017-08-13T00:00:00"/>
    <s v="Standard Class"/>
    <s v="JK-15370"/>
    <s v="Jay Kimmel"/>
    <s v="Consumer"/>
    <s v="United States"/>
    <s v="San Diego"/>
    <x v="1"/>
    <n v="92105"/>
    <x v="1"/>
    <s v="OFF-BI-10000404"/>
    <x v="1"/>
    <s v="Binders"/>
    <x v="481"/>
    <n v="13.76"/>
    <n v="2"/>
    <n v="0.2"/>
    <n v="4.6440000000000001"/>
    <n v="0.33750000000000002"/>
    <n v="2.3220000000000001"/>
    <n v="6.88"/>
    <n v="8.6"/>
    <n v="2.7520000000000002"/>
  </r>
  <r>
    <n v="4107"/>
    <s v="US-2016-148334"/>
    <d v="2016-08-22T00:00:00"/>
    <x v="28"/>
    <d v="2016-08-26T00:00:00"/>
    <s v="Standard Class"/>
    <s v="DD-13570"/>
    <s v="Dorothy Dickinson"/>
    <s v="Consumer"/>
    <s v="United States"/>
    <s v="Houston"/>
    <x v="5"/>
    <n v="77041"/>
    <x v="2"/>
    <s v="OFF-BI-10003676"/>
    <x v="1"/>
    <s v="Binders"/>
    <x v="824"/>
    <n v="4.3119999999999985"/>
    <n v="2"/>
    <n v="0.8"/>
    <n v="-6.8992000000000022"/>
    <n v="-1.600000000000001"/>
    <n v="-3.4496000000000011"/>
    <n v="2.1559999999999993"/>
    <n v="10.78"/>
    <n v="3.4495999999999989"/>
  </r>
  <r>
    <n v="4108"/>
    <s v="CA-2015-105599"/>
    <d v="2015-09-07T00:00:00"/>
    <x v="11"/>
    <d v="2015-09-07T00:00:00"/>
    <s v="Same Day"/>
    <s v="MC-17275"/>
    <s v="Marc Crier"/>
    <s v="Consumer"/>
    <s v="United States"/>
    <s v="New York City"/>
    <x v="15"/>
    <n v="10011"/>
    <x v="3"/>
    <s v="OFF-ST-10002486"/>
    <x v="1"/>
    <s v="Storage"/>
    <x v="700"/>
    <n v="13.96"/>
    <n v="2"/>
    <n v="0"/>
    <n v="0.27919999999999945"/>
    <n v="1.9999999999999959E-2"/>
    <n v="0.13959999999999972"/>
    <n v="6.98"/>
    <n v="6.98"/>
    <n v="0"/>
  </r>
  <r>
    <n v="4109"/>
    <s v="CA-2015-105599"/>
    <d v="2015-09-07T00:00:00"/>
    <x v="11"/>
    <d v="2015-09-07T00:00:00"/>
    <s v="Same Day"/>
    <s v="MC-17275"/>
    <s v="Marc Crier"/>
    <s v="Consumer"/>
    <s v="United States"/>
    <s v="New York City"/>
    <x v="15"/>
    <n v="10011"/>
    <x v="3"/>
    <s v="FUR-TA-10003837"/>
    <x v="0"/>
    <s v="Tables"/>
    <x v="1466"/>
    <n v="27.414000000000001"/>
    <n v="3"/>
    <n v="0.4"/>
    <n v="-14.163900000000005"/>
    <n v="-0.51666666666666683"/>
    <n v="-4.7213000000000021"/>
    <n v="9.1379999999999999"/>
    <n v="15.230000000000002"/>
    <n v="10.965600000000002"/>
  </r>
  <r>
    <n v="4110"/>
    <s v="CA-2015-153717"/>
    <d v="2015-12-25T00:00:00"/>
    <x v="14"/>
    <d v="2016-01-01T00:00:00"/>
    <s v="Standard Class"/>
    <s v="DL-13495"/>
    <s v="Dionis Lloyd"/>
    <s v="Corporate"/>
    <s v="United States"/>
    <s v="Detroit"/>
    <x v="12"/>
    <n v="48227"/>
    <x v="2"/>
    <s v="TEC-PH-10002923"/>
    <x v="2"/>
    <s v="Phones"/>
    <x v="687"/>
    <n v="73.98"/>
    <n v="2"/>
    <n v="0"/>
    <n v="19.974600000000002"/>
    <n v="0.27"/>
    <n v="9.9873000000000012"/>
    <n v="36.99"/>
    <n v="36.99"/>
    <n v="0"/>
  </r>
  <r>
    <n v="4111"/>
    <s v="CA-2015-153717"/>
    <d v="2015-12-25T00:00:00"/>
    <x v="14"/>
    <d v="2016-01-01T00:00:00"/>
    <s v="Standard Class"/>
    <s v="DL-13495"/>
    <s v="Dionis Lloyd"/>
    <s v="Corporate"/>
    <s v="United States"/>
    <s v="Detroit"/>
    <x v="12"/>
    <n v="48227"/>
    <x v="2"/>
    <s v="FUR-BO-10004360"/>
    <x v="0"/>
    <s v="Bookcases"/>
    <x v="1617"/>
    <n v="160.97999999999999"/>
    <n v="1"/>
    <n v="0"/>
    <n v="20.927400000000006"/>
    <n v="0.13000000000000003"/>
    <n v="20.927400000000006"/>
    <n v="160.97999999999999"/>
    <n v="160.97999999999999"/>
    <n v="0"/>
  </r>
  <r>
    <n v="4112"/>
    <s v="CA-2015-153717"/>
    <d v="2015-12-25T00:00:00"/>
    <x v="14"/>
    <d v="2016-01-01T00:00:00"/>
    <s v="Standard Class"/>
    <s v="DL-13495"/>
    <s v="Dionis Lloyd"/>
    <s v="Corporate"/>
    <s v="United States"/>
    <s v="Detroit"/>
    <x v="12"/>
    <n v="48227"/>
    <x v="2"/>
    <s v="OFF-PA-10002160"/>
    <x v="1"/>
    <s v="Paper"/>
    <x v="1199"/>
    <n v="17.34"/>
    <n v="3"/>
    <n v="0"/>
    <n v="8.4966000000000008"/>
    <n v="0.49000000000000005"/>
    <n v="2.8322000000000003"/>
    <n v="5.78"/>
    <n v="5.78"/>
    <n v="0"/>
  </r>
  <r>
    <n v="4113"/>
    <s v="CA-2015-153717"/>
    <d v="2015-12-25T00:00:00"/>
    <x v="14"/>
    <d v="2016-01-01T00:00:00"/>
    <s v="Standard Class"/>
    <s v="DL-13495"/>
    <s v="Dionis Lloyd"/>
    <s v="Corporate"/>
    <s v="United States"/>
    <s v="Detroit"/>
    <x v="12"/>
    <n v="48227"/>
    <x v="2"/>
    <s v="OFF-AR-10002375"/>
    <x v="1"/>
    <s v="Art"/>
    <x v="831"/>
    <n v="3.28"/>
    <n v="1"/>
    <n v="0"/>
    <n v="0.9511999999999996"/>
    <n v="0.28999999999999987"/>
    <n v="0.9511999999999996"/>
    <n v="3.28"/>
    <n v="3.28"/>
    <n v="0"/>
  </r>
  <r>
    <n v="4114"/>
    <s v="CA-2015-116687"/>
    <d v="2015-05-02T00:00:00"/>
    <x v="33"/>
    <d v="2015-05-07T00:00:00"/>
    <s v="Standard Class"/>
    <s v="NC-18625"/>
    <s v="Noah Childs"/>
    <s v="Corporate"/>
    <s v="United States"/>
    <s v="Houston"/>
    <x v="5"/>
    <n v="77095"/>
    <x v="2"/>
    <s v="OFF-LA-10000443"/>
    <x v="1"/>
    <s v="Labels"/>
    <x v="1127"/>
    <n v="8.8559999999999999"/>
    <n v="3"/>
    <n v="0.2"/>
    <n v="2.9888999999999997"/>
    <n v="0.33749999999999997"/>
    <n v="0.99629999999999985"/>
    <n v="2.952"/>
    <n v="3.6899999999999995"/>
    <n v="1.7712000000000001"/>
  </r>
  <r>
    <n v="4115"/>
    <s v="CA-2015-116687"/>
    <d v="2015-05-02T00:00:00"/>
    <x v="33"/>
    <d v="2015-05-07T00:00:00"/>
    <s v="Standard Class"/>
    <s v="NC-18625"/>
    <s v="Noah Childs"/>
    <s v="Corporate"/>
    <s v="United States"/>
    <s v="Houston"/>
    <x v="5"/>
    <n v="77095"/>
    <x v="2"/>
    <s v="TEC-PH-10001750"/>
    <x v="2"/>
    <s v="Phones"/>
    <x v="977"/>
    <n v="158.376"/>
    <n v="3"/>
    <n v="0.2"/>
    <n v="13.857900000000008"/>
    <n v="8.750000000000005E-2"/>
    <n v="4.6193000000000026"/>
    <n v="52.792000000000002"/>
    <n v="65.989999999999995"/>
    <n v="31.675200000000004"/>
  </r>
  <r>
    <n v="4116"/>
    <s v="CA-2016-163573"/>
    <d v="2016-11-24T00:00:00"/>
    <x v="0"/>
    <d v="2016-11-27T00:00:00"/>
    <s v="First Class"/>
    <s v="AC-10450"/>
    <s v="Amy Cox"/>
    <s v="Consumer"/>
    <s v="United States"/>
    <s v="Seattle"/>
    <x v="4"/>
    <n v="98105"/>
    <x v="1"/>
    <s v="OFF-BI-10004632"/>
    <x v="1"/>
    <s v="Binders"/>
    <x v="569"/>
    <n v="1219.96"/>
    <n v="5"/>
    <n v="0.2"/>
    <n v="381.23749999999995"/>
    <n v="0.31249999999999994"/>
    <n v="76.247499999999988"/>
    <n v="243.99200000000002"/>
    <n v="304.99"/>
    <n v="243.99200000000002"/>
  </r>
  <r>
    <n v="4117"/>
    <s v="CA-2015-153416"/>
    <d v="2015-11-24T00:00:00"/>
    <x v="6"/>
    <d v="2015-11-29T00:00:00"/>
    <s v="Standard Class"/>
    <s v="TS-21340"/>
    <s v="Toby Swindell"/>
    <s v="Consumer"/>
    <s v="United States"/>
    <s v="Los Angeles"/>
    <x v="1"/>
    <n v="90036"/>
    <x v="1"/>
    <s v="OFF-BI-10002813"/>
    <x v="1"/>
    <s v="Binders"/>
    <x v="914"/>
    <n v="3.1680000000000001"/>
    <n v="2"/>
    <n v="0.2"/>
    <n v="0.99"/>
    <n v="0.3125"/>
    <n v="0.495"/>
    <n v="1.5840000000000001"/>
    <n v="1.98"/>
    <n v="0.63360000000000005"/>
  </r>
  <r>
    <n v="4118"/>
    <s v="CA-2015-153416"/>
    <d v="2015-11-24T00:00:00"/>
    <x v="6"/>
    <d v="2015-11-29T00:00:00"/>
    <s v="Standard Class"/>
    <s v="TS-21340"/>
    <s v="Toby Swindell"/>
    <s v="Consumer"/>
    <s v="United States"/>
    <s v="Los Angeles"/>
    <x v="1"/>
    <n v="90036"/>
    <x v="1"/>
    <s v="OFF-PA-10002005"/>
    <x v="1"/>
    <s v="Paper"/>
    <x v="510"/>
    <n v="19.440000000000001"/>
    <n v="3"/>
    <n v="0"/>
    <n v="9.3312000000000008"/>
    <n v="0.48000000000000004"/>
    <n v="3.1104000000000003"/>
    <n v="6.48"/>
    <n v="6.48"/>
    <n v="0"/>
  </r>
  <r>
    <n v="4119"/>
    <s v="CA-2015-153416"/>
    <d v="2015-11-24T00:00:00"/>
    <x v="6"/>
    <d v="2015-11-29T00:00:00"/>
    <s v="Standard Class"/>
    <s v="TS-21340"/>
    <s v="Toby Swindell"/>
    <s v="Consumer"/>
    <s v="United States"/>
    <s v="Los Angeles"/>
    <x v="1"/>
    <n v="90036"/>
    <x v="1"/>
    <s v="OFF-ST-10000060"/>
    <x v="1"/>
    <s v="Storage"/>
    <x v="392"/>
    <n v="454.86"/>
    <n v="7"/>
    <n v="0"/>
    <n v="54.583200000000019"/>
    <n v="0.12000000000000004"/>
    <n v="7.7976000000000028"/>
    <n v="64.98"/>
    <n v="64.98"/>
    <n v="0"/>
  </r>
  <r>
    <n v="4120"/>
    <s v="CA-2015-153416"/>
    <d v="2015-11-24T00:00:00"/>
    <x v="6"/>
    <d v="2015-11-29T00:00:00"/>
    <s v="Standard Class"/>
    <s v="TS-21340"/>
    <s v="Toby Swindell"/>
    <s v="Consumer"/>
    <s v="United States"/>
    <s v="Los Angeles"/>
    <x v="1"/>
    <n v="90036"/>
    <x v="1"/>
    <s v="OFF-BI-10002706"/>
    <x v="1"/>
    <s v="Binders"/>
    <x v="276"/>
    <n v="91.391999999999996"/>
    <n v="8"/>
    <n v="0.2"/>
    <n v="29.702399999999997"/>
    <n v="0.32500000000000001"/>
    <n v="3.7127999999999997"/>
    <n v="11.423999999999999"/>
    <n v="14.28"/>
    <n v="18.278400000000001"/>
  </r>
  <r>
    <n v="4121"/>
    <s v="CA-2017-117394"/>
    <d v="2017-09-04T00:00:00"/>
    <x v="15"/>
    <d v="2017-09-10T00:00:00"/>
    <s v="Standard Class"/>
    <s v="MM-17920"/>
    <s v="Michael Moore"/>
    <s v="Consumer"/>
    <s v="United States"/>
    <s v="Philadelphia"/>
    <x v="9"/>
    <n v="19120"/>
    <x v="3"/>
    <s v="TEC-AC-10000199"/>
    <x v="2"/>
    <s v="Accessories"/>
    <x v="1618"/>
    <n v="19.040000000000003"/>
    <n v="4"/>
    <n v="0.2"/>
    <n v="-1.4279999999999999"/>
    <n v="-7.4999999999999983E-2"/>
    <n v="-0.35699999999999998"/>
    <n v="4.7600000000000007"/>
    <n v="5.95"/>
    <n v="3.8080000000000007"/>
  </r>
  <r>
    <n v="4122"/>
    <s v="CA-2017-133823"/>
    <d v="2017-05-11T00:00:00"/>
    <x v="24"/>
    <d v="2017-05-12T00:00:00"/>
    <s v="Same Day"/>
    <s v="LP-17080"/>
    <s v="Liz Pelletier"/>
    <s v="Consumer"/>
    <s v="United States"/>
    <s v="Seattle"/>
    <x v="4"/>
    <n v="98103"/>
    <x v="1"/>
    <s v="OFF-PA-10002870"/>
    <x v="1"/>
    <s v="Paper"/>
    <x v="902"/>
    <n v="37.44"/>
    <n v="6"/>
    <n v="0"/>
    <n v="16.847999999999999"/>
    <n v="0.45"/>
    <n v="2.8079999999999998"/>
    <n v="6.2399999999999993"/>
    <n v="6.2399999999999993"/>
    <n v="0"/>
  </r>
  <r>
    <n v="4123"/>
    <s v="CA-2017-133823"/>
    <d v="2017-05-11T00:00:00"/>
    <x v="24"/>
    <d v="2017-05-12T00:00:00"/>
    <s v="Same Day"/>
    <s v="LP-17080"/>
    <s v="Liz Pelletier"/>
    <s v="Consumer"/>
    <s v="United States"/>
    <s v="Seattle"/>
    <x v="4"/>
    <n v="98103"/>
    <x v="1"/>
    <s v="OFF-LA-10004545"/>
    <x v="1"/>
    <s v="Labels"/>
    <x v="1337"/>
    <n v="37.589999999999996"/>
    <n v="3"/>
    <n v="0"/>
    <n v="17.667299999999997"/>
    <n v="0.47"/>
    <n v="5.8890999999999991"/>
    <n v="12.53"/>
    <n v="12.53"/>
    <n v="0"/>
  </r>
  <r>
    <n v="4124"/>
    <s v="CA-2017-133823"/>
    <d v="2017-05-11T00:00:00"/>
    <x v="24"/>
    <d v="2017-05-12T00:00:00"/>
    <s v="Same Day"/>
    <s v="LP-17080"/>
    <s v="Liz Pelletier"/>
    <s v="Consumer"/>
    <s v="United States"/>
    <s v="Seattle"/>
    <x v="4"/>
    <n v="98103"/>
    <x v="1"/>
    <s v="OFF-BI-10000962"/>
    <x v="1"/>
    <s v="Binders"/>
    <x v="1513"/>
    <n v="26.032"/>
    <n v="2"/>
    <n v="0.2"/>
    <n v="9.4365999999999985"/>
    <n v="0.36249999999999993"/>
    <n v="4.7182999999999993"/>
    <n v="13.016"/>
    <n v="16.27"/>
    <n v="5.2064000000000004"/>
  </r>
  <r>
    <n v="4125"/>
    <s v="CA-2014-127523"/>
    <d v="2014-05-11T00:00:00"/>
    <x v="8"/>
    <d v="2014-05-18T00:00:00"/>
    <s v="Standard Class"/>
    <s v="BG-11695"/>
    <s v="Brooke Gillingham"/>
    <s v="Corporate"/>
    <s v="United States"/>
    <s v="Watertown"/>
    <x v="15"/>
    <n v="13601"/>
    <x v="3"/>
    <s v="OFF-AP-10004249"/>
    <x v="1"/>
    <s v="Appliances"/>
    <x v="360"/>
    <n v="35.910000000000004"/>
    <n v="3"/>
    <n v="0"/>
    <n v="9.6956999999999987"/>
    <n v="0.26999999999999996"/>
    <n v="3.2318999999999996"/>
    <n v="11.97"/>
    <n v="11.97"/>
    <n v="0"/>
  </r>
  <r>
    <n v="4126"/>
    <s v="CA-2017-123239"/>
    <d v="2017-07-27T00:00:00"/>
    <x v="10"/>
    <d v="2017-07-31T00:00:00"/>
    <s v="Second Class"/>
    <s v="MG-18145"/>
    <s v="Mike Gockenbach"/>
    <s v="Consumer"/>
    <s v="United States"/>
    <s v="Jacksonville"/>
    <x v="2"/>
    <n v="32216"/>
    <x v="0"/>
    <s v="FUR-FU-10001602"/>
    <x v="0"/>
    <s v="Furnishings"/>
    <x v="766"/>
    <n v="91.032000000000011"/>
    <n v="3"/>
    <n v="0.2"/>
    <n v="-2.2758000000000109"/>
    <n v="-2.5000000000000116E-2"/>
    <n v="-0.7586000000000036"/>
    <n v="30.344000000000005"/>
    <n v="37.93"/>
    <n v="18.206400000000002"/>
  </r>
  <r>
    <n v="4127"/>
    <s v="CA-2017-156769"/>
    <d v="2017-05-06T00:00:00"/>
    <x v="24"/>
    <d v="2017-05-09T00:00:00"/>
    <s v="First Class"/>
    <s v="GZ-14470"/>
    <s v="Gary Zandusky"/>
    <s v="Consumer"/>
    <s v="United States"/>
    <s v="Arlington"/>
    <x v="17"/>
    <n v="22204"/>
    <x v="0"/>
    <s v="OFF-AR-10003179"/>
    <x v="1"/>
    <s v="Art"/>
    <x v="1574"/>
    <n v="54.66"/>
    <n v="6"/>
    <n v="0"/>
    <n v="18.037799999999997"/>
    <n v="0.32999999999999996"/>
    <n v="3.0062999999999995"/>
    <n v="9.11"/>
    <n v="9.11"/>
    <n v="0"/>
  </r>
  <r>
    <n v="4128"/>
    <s v="CA-2014-127299"/>
    <d v="2014-09-19T00:00:00"/>
    <x v="30"/>
    <d v="2014-09-24T00:00:00"/>
    <s v="Standard Class"/>
    <s v="JL-15835"/>
    <s v="John Lee"/>
    <s v="Consumer"/>
    <s v="United States"/>
    <s v="Charlotte"/>
    <x v="3"/>
    <n v="28205"/>
    <x v="0"/>
    <s v="OFF-ST-10003722"/>
    <x v="1"/>
    <s v="Storage"/>
    <x v="767"/>
    <n v="67.343999999999994"/>
    <n v="6"/>
    <n v="0.2"/>
    <n v="7.5761999999999894"/>
    <n v="0.11249999999999985"/>
    <n v="1.2626999999999982"/>
    <n v="11.223999999999998"/>
    <n v="14.029999999999996"/>
    <n v="13.4688"/>
  </r>
  <r>
    <n v="4129"/>
    <s v="CA-2014-127299"/>
    <d v="2014-09-19T00:00:00"/>
    <x v="30"/>
    <d v="2014-09-24T00:00:00"/>
    <s v="Standard Class"/>
    <s v="JL-15835"/>
    <s v="John Lee"/>
    <s v="Consumer"/>
    <s v="United States"/>
    <s v="Charlotte"/>
    <x v="3"/>
    <n v="28205"/>
    <x v="0"/>
    <s v="TEC-MA-10001127"/>
    <x v="2"/>
    <s v="Machines"/>
    <x v="1619"/>
    <n v="2624.9850000000001"/>
    <n v="3"/>
    <n v="0.5"/>
    <n v="-944.99460000000045"/>
    <n v="-0.36000000000000015"/>
    <n v="-314.99820000000017"/>
    <n v="874.995"/>
    <n v="1749.99"/>
    <n v="1312.4925000000001"/>
  </r>
  <r>
    <n v="4130"/>
    <s v="CA-2015-121272"/>
    <d v="2015-03-29T00:00:00"/>
    <x v="29"/>
    <d v="2015-04-04T00:00:00"/>
    <s v="Standard Class"/>
    <s v="DO-13435"/>
    <s v="Denny Ordway"/>
    <s v="Consumer"/>
    <s v="United States"/>
    <s v="Seattle"/>
    <x v="4"/>
    <n v="98103"/>
    <x v="1"/>
    <s v="OFF-AP-10001947"/>
    <x v="1"/>
    <s v="Appliances"/>
    <x v="1537"/>
    <n v="73.28"/>
    <n v="4"/>
    <n v="0"/>
    <n v="21.251199999999997"/>
    <n v="0.28999999999999998"/>
    <n v="5.3127999999999993"/>
    <n v="18.32"/>
    <n v="18.32"/>
    <n v="0"/>
  </r>
  <r>
    <n v="4131"/>
    <s v="CA-2014-115336"/>
    <d v="2014-11-18T00:00:00"/>
    <x v="7"/>
    <d v="2014-11-25T00:00:00"/>
    <s v="Standard Class"/>
    <s v="AB-10600"/>
    <s v="Ann Blume"/>
    <s v="Corporate"/>
    <s v="United States"/>
    <s v="Chicago"/>
    <x v="10"/>
    <n v="60623"/>
    <x v="2"/>
    <s v="OFF-BI-10001107"/>
    <x v="1"/>
    <s v="Binders"/>
    <x v="497"/>
    <n v="14.479999999999997"/>
    <n v="5"/>
    <n v="0.8"/>
    <n v="-23.89200000000001"/>
    <n v="-1.650000000000001"/>
    <n v="-4.7784000000000022"/>
    <n v="2.8959999999999995"/>
    <n v="14.48"/>
    <n v="11.583999999999998"/>
  </r>
  <r>
    <n v="4132"/>
    <s v="CA-2015-111703"/>
    <d v="2015-07-02T00:00:00"/>
    <x v="38"/>
    <d v="2015-07-09T00:00:00"/>
    <s v="Standard Class"/>
    <s v="KB-16315"/>
    <s v="Karl Braun"/>
    <s v="Consumer"/>
    <s v="United States"/>
    <s v="Hollywood"/>
    <x v="2"/>
    <n v="33021"/>
    <x v="0"/>
    <s v="OFF-PA-10000349"/>
    <x v="1"/>
    <s v="Paper"/>
    <x v="33"/>
    <n v="11.952000000000002"/>
    <n v="3"/>
    <n v="0.2"/>
    <n v="4.0338000000000003"/>
    <n v="0.33749999999999997"/>
    <n v="1.3446"/>
    <n v="3.9840000000000004"/>
    <n v="4.9800000000000004"/>
    <n v="2.3904000000000005"/>
  </r>
  <r>
    <n v="4133"/>
    <s v="CA-2015-111703"/>
    <d v="2015-07-02T00:00:00"/>
    <x v="38"/>
    <d v="2015-07-09T00:00:00"/>
    <s v="Standard Class"/>
    <s v="KB-16315"/>
    <s v="Karl Braun"/>
    <s v="Consumer"/>
    <s v="United States"/>
    <s v="Hollywood"/>
    <x v="2"/>
    <n v="33021"/>
    <x v="0"/>
    <s v="OFF-PA-10003349"/>
    <x v="1"/>
    <s v="Paper"/>
    <x v="220"/>
    <n v="15.552000000000003"/>
    <n v="3"/>
    <n v="0.2"/>
    <n v="5.6375999999999999"/>
    <n v="0.36249999999999993"/>
    <n v="1.8792"/>
    <n v="5.1840000000000011"/>
    <n v="6.48"/>
    <n v="3.1104000000000007"/>
  </r>
  <r>
    <n v="4134"/>
    <s v="CA-2014-128839"/>
    <d v="2014-09-08T00:00:00"/>
    <x v="30"/>
    <d v="2014-09-13T00:00:00"/>
    <s v="Standard Class"/>
    <s v="TT-21070"/>
    <s v="Ted Trevino"/>
    <s v="Consumer"/>
    <s v="United States"/>
    <s v="Chesapeake"/>
    <x v="17"/>
    <n v="23320"/>
    <x v="0"/>
    <s v="OFF-FA-10002280"/>
    <x v="1"/>
    <s v="Fasteners"/>
    <x v="659"/>
    <n v="45"/>
    <n v="9"/>
    <n v="0"/>
    <n v="21.599999999999998"/>
    <n v="0.47999999999999993"/>
    <n v="2.4"/>
    <n v="5"/>
    <n v="5"/>
    <n v="0"/>
  </r>
  <r>
    <n v="4135"/>
    <s v="CA-2014-128839"/>
    <d v="2014-09-08T00:00:00"/>
    <x v="30"/>
    <d v="2014-09-13T00:00:00"/>
    <s v="Standard Class"/>
    <s v="TT-21070"/>
    <s v="Ted Trevino"/>
    <s v="Consumer"/>
    <s v="United States"/>
    <s v="Chesapeake"/>
    <x v="17"/>
    <n v="23320"/>
    <x v="0"/>
    <s v="TEC-MA-10000029"/>
    <x v="2"/>
    <s v="Machines"/>
    <x v="381"/>
    <n v="209.96999999999997"/>
    <n v="3"/>
    <n v="0"/>
    <n v="90.287100000000009"/>
    <n v="0.4300000000000001"/>
    <n v="30.095700000000004"/>
    <n v="69.989999999999995"/>
    <n v="69.989999999999995"/>
    <n v="0"/>
  </r>
  <r>
    <n v="4136"/>
    <s v="CA-2017-105914"/>
    <d v="2017-10-02T00:00:00"/>
    <x v="13"/>
    <d v="2017-10-08T00:00:00"/>
    <s v="Standard Class"/>
    <s v="PV-18985"/>
    <s v="Paul Van Hugh"/>
    <s v="Home Office"/>
    <s v="United States"/>
    <s v="Los Angeles"/>
    <x v="1"/>
    <n v="90036"/>
    <x v="1"/>
    <s v="OFF-BI-10002854"/>
    <x v="1"/>
    <s v="Binders"/>
    <x v="904"/>
    <n v="112.12000000000002"/>
    <n v="5"/>
    <n v="0.2"/>
    <n v="42.045000000000002"/>
    <n v="0.37499999999999994"/>
    <n v="8.4090000000000007"/>
    <n v="22.424000000000003"/>
    <n v="28.030000000000005"/>
    <n v="22.424000000000007"/>
  </r>
  <r>
    <n v="4137"/>
    <s v="CA-2017-105914"/>
    <d v="2017-10-02T00:00:00"/>
    <x v="13"/>
    <d v="2017-10-08T00:00:00"/>
    <s v="Standard Class"/>
    <s v="PV-18985"/>
    <s v="Paul Van Hugh"/>
    <s v="Home Office"/>
    <s v="United States"/>
    <s v="Los Angeles"/>
    <x v="1"/>
    <n v="90036"/>
    <x v="1"/>
    <s v="OFF-ST-10003716"/>
    <x v="1"/>
    <s v="Storage"/>
    <x v="898"/>
    <n v="1575.14"/>
    <n v="7"/>
    <n v="0"/>
    <n v="204.76820000000001"/>
    <n v="0.13"/>
    <n v="29.252600000000001"/>
    <n v="225.02"/>
    <n v="225.02"/>
    <n v="0"/>
  </r>
  <r>
    <n v="4138"/>
    <s v="CA-2017-110926"/>
    <d v="2017-11-19T00:00:00"/>
    <x v="23"/>
    <d v="2017-11-23T00:00:00"/>
    <s v="Standard Class"/>
    <s v="DD-13570"/>
    <s v="Dorothy Dickinson"/>
    <s v="Consumer"/>
    <s v="United States"/>
    <s v="Alexandria"/>
    <x v="17"/>
    <n v="22304"/>
    <x v="0"/>
    <s v="OFF-FA-10000624"/>
    <x v="1"/>
    <s v="Fasteners"/>
    <x v="294"/>
    <n v="25.060000000000002"/>
    <n v="7"/>
    <n v="0"/>
    <n v="12.530000000000001"/>
    <n v="0.5"/>
    <n v="1.7900000000000003"/>
    <n v="3.5800000000000005"/>
    <n v="3.5800000000000005"/>
    <n v="0"/>
  </r>
  <r>
    <n v="4139"/>
    <s v="CA-2016-117226"/>
    <d v="2016-12-30T00:00:00"/>
    <x v="5"/>
    <d v="2017-01-01T00:00:00"/>
    <s v="First Class"/>
    <s v="KD-16495"/>
    <s v="Keith Dawkins"/>
    <s v="Corporate"/>
    <s v="United States"/>
    <s v="Deer Park"/>
    <x v="5"/>
    <n v="77536"/>
    <x v="2"/>
    <s v="OFF-BI-10004654"/>
    <x v="1"/>
    <s v="Binders"/>
    <x v="68"/>
    <n v="6.9239999999999977"/>
    <n v="6"/>
    <n v="0.8"/>
    <n v="-10.385999999999999"/>
    <n v="-1.5000000000000004"/>
    <n v="-1.7309999999999999"/>
    <n v="1.1539999999999997"/>
    <n v="5.77"/>
    <n v="5.5391999999999983"/>
  </r>
  <r>
    <n v="4140"/>
    <s v="CA-2017-127313"/>
    <d v="2017-12-01T00:00:00"/>
    <x v="22"/>
    <d v="2017-12-04T00:00:00"/>
    <s v="First Class"/>
    <s v="RA-19285"/>
    <s v="Ralph Arnett"/>
    <s v="Consumer"/>
    <s v="United States"/>
    <s v="Philadelphia"/>
    <x v="9"/>
    <n v="19120"/>
    <x v="3"/>
    <s v="OFF-ST-10001228"/>
    <x v="1"/>
    <s v="Storage"/>
    <x v="450"/>
    <n v="37.392000000000003"/>
    <n v="3"/>
    <n v="0.2"/>
    <n v="2.336999999999998"/>
    <n v="6.2499999999999938E-2"/>
    <n v="0.77899999999999936"/>
    <n v="12.464"/>
    <n v="15.579999999999998"/>
    <n v="7.4784000000000006"/>
  </r>
  <r>
    <n v="4141"/>
    <s v="CA-2017-127313"/>
    <d v="2017-12-01T00:00:00"/>
    <x v="22"/>
    <d v="2017-12-04T00:00:00"/>
    <s v="First Class"/>
    <s v="RA-19285"/>
    <s v="Ralph Arnett"/>
    <s v="Consumer"/>
    <s v="United States"/>
    <s v="Philadelphia"/>
    <x v="9"/>
    <n v="19120"/>
    <x v="3"/>
    <s v="FUR-FU-10003798"/>
    <x v="0"/>
    <s v="Furnishings"/>
    <x v="1604"/>
    <n v="79.12"/>
    <n v="5"/>
    <n v="0.2"/>
    <n v="13.845999999999997"/>
    <n v="0.17499999999999993"/>
    <n v="2.7691999999999992"/>
    <n v="15.824000000000002"/>
    <n v="19.78"/>
    <n v="15.824000000000002"/>
  </r>
  <r>
    <n v="4142"/>
    <s v="CA-2016-136287"/>
    <d v="2016-06-13T00:00:00"/>
    <x v="1"/>
    <d v="2016-06-17T00:00:00"/>
    <s v="Standard Class"/>
    <s v="SS-20590"/>
    <s v="Sonia Sunley"/>
    <s v="Consumer"/>
    <s v="United States"/>
    <s v="Wichita"/>
    <x v="41"/>
    <n v="67212"/>
    <x v="2"/>
    <s v="OFF-LA-10003148"/>
    <x v="1"/>
    <s v="Labels"/>
    <x v="166"/>
    <n v="18.899999999999999"/>
    <n v="3"/>
    <n v="0"/>
    <n v="8.6939999999999991"/>
    <n v="0.45999999999999996"/>
    <n v="2.8979999999999997"/>
    <n v="6.3"/>
    <n v="6.3"/>
    <n v="0"/>
  </r>
  <r>
    <n v="4143"/>
    <s v="US-2014-107699"/>
    <d v="2014-05-19T00:00:00"/>
    <x v="8"/>
    <d v="2014-05-23T00:00:00"/>
    <s v="Standard Class"/>
    <s v="JH-15820"/>
    <s v="John Huston"/>
    <s v="Consumer"/>
    <s v="United States"/>
    <s v="Midland"/>
    <x v="12"/>
    <n v="48640"/>
    <x v="2"/>
    <s v="OFF-BI-10001249"/>
    <x v="1"/>
    <s v="Binders"/>
    <x v="1191"/>
    <n v="57.42"/>
    <n v="9"/>
    <n v="0"/>
    <n v="26.413199999999996"/>
    <n v="0.45999999999999991"/>
    <n v="2.9347999999999996"/>
    <n v="6.38"/>
    <n v="6.38"/>
    <n v="0"/>
  </r>
  <r>
    <n v="4144"/>
    <s v="CA-2017-112725"/>
    <d v="2017-01-30T00:00:00"/>
    <x v="44"/>
    <d v="2017-02-06T00:00:00"/>
    <s v="Standard Class"/>
    <s v="EH-14125"/>
    <s v="Eugene Hildebrand"/>
    <s v="Home Office"/>
    <s v="United States"/>
    <s v="San Francisco"/>
    <x v="1"/>
    <n v="94110"/>
    <x v="1"/>
    <s v="OFF-AR-10003759"/>
    <x v="1"/>
    <s v="Art"/>
    <x v="846"/>
    <n v="12.74"/>
    <n v="7"/>
    <n v="0"/>
    <n v="5.7329999999999997"/>
    <n v="0.44999999999999996"/>
    <n v="0.81899999999999995"/>
    <n v="1.82"/>
    <n v="1.82"/>
    <n v="0"/>
  </r>
  <r>
    <n v="4145"/>
    <s v="CA-2017-112725"/>
    <d v="2017-01-30T00:00:00"/>
    <x v="44"/>
    <d v="2017-02-06T00:00:00"/>
    <s v="Standard Class"/>
    <s v="EH-14125"/>
    <s v="Eugene Hildebrand"/>
    <s v="Home Office"/>
    <s v="United States"/>
    <s v="San Francisco"/>
    <x v="1"/>
    <n v="94110"/>
    <x v="1"/>
    <s v="OFF-AR-10001227"/>
    <x v="1"/>
    <s v="Art"/>
    <x v="1620"/>
    <n v="8.82"/>
    <n v="3"/>
    <n v="0"/>
    <n v="2.3814000000000002"/>
    <n v="0.27"/>
    <n v="0.79380000000000006"/>
    <n v="2.94"/>
    <n v="2.94"/>
    <n v="0"/>
  </r>
  <r>
    <n v="4146"/>
    <s v="CA-2017-112725"/>
    <d v="2017-01-30T00:00:00"/>
    <x v="44"/>
    <d v="2017-02-06T00:00:00"/>
    <s v="Standard Class"/>
    <s v="EH-14125"/>
    <s v="Eugene Hildebrand"/>
    <s v="Home Office"/>
    <s v="United States"/>
    <s v="San Francisco"/>
    <x v="1"/>
    <n v="94110"/>
    <x v="1"/>
    <s v="FUR-CH-10000863"/>
    <x v="0"/>
    <s v="Chairs"/>
    <x v="83"/>
    <n v="120.78399999999999"/>
    <n v="1"/>
    <n v="0.2"/>
    <n v="-13.588200000000001"/>
    <n v="-0.11250000000000002"/>
    <n v="-13.588200000000001"/>
    <n v="120.78399999999999"/>
    <n v="150.97999999999999"/>
    <n v="24.1568"/>
  </r>
  <r>
    <n v="4147"/>
    <s v="CA-2015-136196"/>
    <d v="2015-11-28T00:00:00"/>
    <x v="6"/>
    <d v="2015-12-04T00:00:00"/>
    <s v="Standard Class"/>
    <s v="TP-21415"/>
    <s v="Tom Prescott"/>
    <s v="Consumer"/>
    <s v="United States"/>
    <s v="Freeport"/>
    <x v="15"/>
    <n v="11520"/>
    <x v="3"/>
    <s v="FUR-FU-10004017"/>
    <x v="0"/>
    <s v="Furnishings"/>
    <x v="217"/>
    <n v="322.59000000000003"/>
    <n v="3"/>
    <n v="0"/>
    <n v="64.518000000000001"/>
    <n v="0.19999999999999998"/>
    <n v="21.506"/>
    <n v="107.53000000000002"/>
    <n v="107.53000000000002"/>
    <n v="0"/>
  </r>
  <r>
    <n v="4148"/>
    <s v="CA-2017-106068"/>
    <d v="2017-10-23T00:00:00"/>
    <x v="13"/>
    <d v="2017-10-28T00:00:00"/>
    <s v="Standard Class"/>
    <s v="RB-19330"/>
    <s v="Randy Bradley"/>
    <s v="Consumer"/>
    <s v="United States"/>
    <s v="Austin"/>
    <x v="5"/>
    <n v="78745"/>
    <x v="2"/>
    <s v="OFF-BI-10000962"/>
    <x v="1"/>
    <s v="Binders"/>
    <x v="1513"/>
    <n v="9.7619999999999969"/>
    <n v="3"/>
    <n v="0.8"/>
    <n v="-15.131100000000004"/>
    <n v="-1.5500000000000009"/>
    <n v="-5.0437000000000012"/>
    <n v="3.2539999999999991"/>
    <n v="16.27"/>
    <n v="7.8095999999999979"/>
  </r>
  <r>
    <n v="4149"/>
    <s v="CA-2017-106068"/>
    <d v="2017-10-23T00:00:00"/>
    <x v="13"/>
    <d v="2017-10-28T00:00:00"/>
    <s v="Standard Class"/>
    <s v="RB-19330"/>
    <s v="Randy Bradley"/>
    <s v="Consumer"/>
    <s v="United States"/>
    <s v="Austin"/>
    <x v="5"/>
    <n v="78745"/>
    <x v="2"/>
    <s v="OFF-ST-10004507"/>
    <x v="1"/>
    <s v="Storage"/>
    <x v="457"/>
    <n v="13.719999999999999"/>
    <n v="1"/>
    <n v="0.2"/>
    <n v="1.2004999999999999"/>
    <n v="8.7499999999999994E-2"/>
    <n v="1.2004999999999999"/>
    <n v="13.719999999999999"/>
    <n v="17.149999999999999"/>
    <n v="2.7439999999999998"/>
  </r>
  <r>
    <n v="4150"/>
    <s v="CA-2017-106068"/>
    <d v="2017-10-23T00:00:00"/>
    <x v="13"/>
    <d v="2017-10-28T00:00:00"/>
    <s v="Standard Class"/>
    <s v="RB-19330"/>
    <s v="Randy Bradley"/>
    <s v="Consumer"/>
    <s v="United States"/>
    <s v="Austin"/>
    <x v="5"/>
    <n v="78745"/>
    <x v="2"/>
    <s v="TEC-AC-10002942"/>
    <x v="2"/>
    <s v="Accessories"/>
    <x v="1606"/>
    <n v="55.2"/>
    <n v="1"/>
    <n v="0.2"/>
    <n v="-2.0700000000000038"/>
    <n v="-3.7500000000000068E-2"/>
    <n v="-2.0700000000000038"/>
    <n v="55.2"/>
    <n v="69"/>
    <n v="11.040000000000001"/>
  </r>
  <r>
    <n v="4151"/>
    <s v="CA-2017-106068"/>
    <d v="2017-10-23T00:00:00"/>
    <x v="13"/>
    <d v="2017-10-28T00:00:00"/>
    <s v="Standard Class"/>
    <s v="RB-19330"/>
    <s v="Randy Bradley"/>
    <s v="Consumer"/>
    <s v="United States"/>
    <s v="Austin"/>
    <x v="5"/>
    <n v="78745"/>
    <x v="2"/>
    <s v="OFF-ST-10002344"/>
    <x v="1"/>
    <s v="Storage"/>
    <x v="865"/>
    <n v="259.13600000000002"/>
    <n v="4"/>
    <n v="0.2"/>
    <n v="-58.305599999999984"/>
    <n v="-0.22499999999999992"/>
    <n v="-14.576399999999996"/>
    <n v="64.784000000000006"/>
    <n v="80.98"/>
    <n v="51.827200000000005"/>
  </r>
  <r>
    <n v="4152"/>
    <s v="CA-2017-100160"/>
    <d v="2017-09-07T00:00:00"/>
    <x v="15"/>
    <d v="2017-09-11T00:00:00"/>
    <s v="Standard Class"/>
    <s v="CB-12025"/>
    <s v="Cassandra Brandow"/>
    <s v="Consumer"/>
    <s v="United States"/>
    <s v="Philadelphia"/>
    <x v="9"/>
    <n v="19134"/>
    <x v="3"/>
    <s v="OFF-LA-10002475"/>
    <x v="1"/>
    <s v="Labels"/>
    <x v="149"/>
    <n v="29.24"/>
    <n v="5"/>
    <n v="0.2"/>
    <n v="9.8685000000000009"/>
    <n v="0.33750000000000008"/>
    <n v="1.9737000000000002"/>
    <n v="5.8479999999999999"/>
    <n v="7.31"/>
    <n v="5.8479999999999999"/>
  </r>
  <r>
    <n v="4153"/>
    <s v="CA-2017-100160"/>
    <d v="2017-09-07T00:00:00"/>
    <x v="15"/>
    <d v="2017-09-11T00:00:00"/>
    <s v="Standard Class"/>
    <s v="CB-12025"/>
    <s v="Cassandra Brandow"/>
    <s v="Consumer"/>
    <s v="United States"/>
    <s v="Philadelphia"/>
    <x v="9"/>
    <n v="19134"/>
    <x v="3"/>
    <s v="OFF-PA-10003072"/>
    <x v="1"/>
    <s v="Paper"/>
    <x v="927"/>
    <n v="15.552000000000003"/>
    <n v="3"/>
    <n v="0.2"/>
    <n v="5.4432"/>
    <n v="0.34999999999999992"/>
    <n v="1.8144"/>
    <n v="5.1840000000000011"/>
    <n v="6.48"/>
    <n v="3.1104000000000007"/>
  </r>
  <r>
    <n v="4154"/>
    <s v="CA-2017-100160"/>
    <d v="2017-09-07T00:00:00"/>
    <x v="15"/>
    <d v="2017-09-11T00:00:00"/>
    <s v="Standard Class"/>
    <s v="CB-12025"/>
    <s v="Cassandra Brandow"/>
    <s v="Consumer"/>
    <s v="United States"/>
    <s v="Philadelphia"/>
    <x v="9"/>
    <n v="19134"/>
    <x v="3"/>
    <s v="OFF-EN-10001509"/>
    <x v="1"/>
    <s v="Envelopes"/>
    <x v="29"/>
    <n v="4.8960000000000008"/>
    <n v="3"/>
    <n v="0.2"/>
    <n v="1.6523999999999992"/>
    <n v="0.3374999999999998"/>
    <n v="0.55079999999999973"/>
    <n v="1.6320000000000003"/>
    <n v="2.04"/>
    <n v="0.97920000000000018"/>
  </r>
  <r>
    <n v="4155"/>
    <s v="CA-2016-139689"/>
    <d v="2016-12-29T00:00:00"/>
    <x v="5"/>
    <d v="2017-01-03T00:00:00"/>
    <s v="Standard Class"/>
    <s v="MP-17965"/>
    <s v="Michael Paige"/>
    <s v="Corporate"/>
    <s v="United States"/>
    <s v="Bristol"/>
    <x v="18"/>
    <n v="37620"/>
    <x v="0"/>
    <s v="OFF-BI-10004781"/>
    <x v="1"/>
    <s v="Binders"/>
    <x v="133"/>
    <n v="38.088000000000001"/>
    <n v="4"/>
    <n v="0.7"/>
    <n v="-27.93119999999999"/>
    <n v="-0.73333333333333306"/>
    <n v="-6.9827999999999975"/>
    <n v="9.5220000000000002"/>
    <n v="31.739999999999995"/>
    <n v="26.6616"/>
  </r>
  <r>
    <n v="4156"/>
    <s v="CA-2016-139689"/>
    <d v="2016-12-29T00:00:00"/>
    <x v="5"/>
    <d v="2017-01-03T00:00:00"/>
    <s v="Standard Class"/>
    <s v="MP-17965"/>
    <s v="Michael Paige"/>
    <s v="Corporate"/>
    <s v="United States"/>
    <s v="Bristol"/>
    <x v="18"/>
    <n v="37620"/>
    <x v="0"/>
    <s v="OFF-BI-10000145"/>
    <x v="1"/>
    <s v="Binders"/>
    <x v="742"/>
    <n v="2.8080000000000007"/>
    <n v="3"/>
    <n v="0.7"/>
    <n v="-1.9656000000000002"/>
    <n v="-0.7"/>
    <n v="-0.65520000000000012"/>
    <n v="0.93600000000000028"/>
    <n v="3.1200000000000006"/>
    <n v="1.9656000000000005"/>
  </r>
  <r>
    <n v="4157"/>
    <s v="CA-2015-101091"/>
    <d v="2015-12-05T00:00:00"/>
    <x v="14"/>
    <d v="2015-12-09T00:00:00"/>
    <s v="Second Class"/>
    <s v="SW-20245"/>
    <s v="Scot Wooten"/>
    <s v="Consumer"/>
    <s v="United States"/>
    <s v="Philadelphia"/>
    <x v="9"/>
    <n v="19140"/>
    <x v="3"/>
    <s v="TEC-AC-10003280"/>
    <x v="2"/>
    <s v="Accessories"/>
    <x v="1037"/>
    <n v="47.984000000000002"/>
    <n v="2"/>
    <n v="0.2"/>
    <n v="0.59979999999999656"/>
    <n v="1.2499999999999928E-2"/>
    <n v="0.29989999999999828"/>
    <n v="23.992000000000001"/>
    <n v="29.99"/>
    <n v="9.5968000000000018"/>
  </r>
  <r>
    <n v="4158"/>
    <s v="CA-2015-101091"/>
    <d v="2015-12-05T00:00:00"/>
    <x v="14"/>
    <d v="2015-12-09T00:00:00"/>
    <s v="Second Class"/>
    <s v="SW-20245"/>
    <s v="Scot Wooten"/>
    <s v="Consumer"/>
    <s v="United States"/>
    <s v="Philadelphia"/>
    <x v="9"/>
    <n v="19140"/>
    <x v="3"/>
    <s v="OFF-BI-10001107"/>
    <x v="1"/>
    <s v="Binders"/>
    <x v="497"/>
    <n v="26.064000000000007"/>
    <n v="6"/>
    <n v="0.7"/>
    <n v="-19.982399999999991"/>
    <n v="-0.76666666666666616"/>
    <n v="-3.3303999999999987"/>
    <n v="4.3440000000000012"/>
    <n v="14.480000000000002"/>
    <n v="18.244800000000005"/>
  </r>
  <r>
    <n v="4159"/>
    <s v="CA-2014-126907"/>
    <d v="2014-11-01T00:00:00"/>
    <x v="7"/>
    <d v="2014-11-08T00:00:00"/>
    <s v="Standard Class"/>
    <s v="SM-20950"/>
    <s v="Suzanne McNair"/>
    <s v="Corporate"/>
    <s v="United States"/>
    <s v="Chicago"/>
    <x v="10"/>
    <n v="60610"/>
    <x v="2"/>
    <s v="OFF-PA-10000533"/>
    <x v="1"/>
    <s v="Paper"/>
    <x v="1205"/>
    <n v="15.696000000000002"/>
    <n v="3"/>
    <n v="0.2"/>
    <n v="5.1011999999999995"/>
    <n v="0.32499999999999996"/>
    <n v="1.7003999999999999"/>
    <n v="5.2320000000000002"/>
    <n v="6.54"/>
    <n v="3.1392000000000007"/>
  </r>
  <r>
    <n v="4160"/>
    <s v="US-2016-164588"/>
    <d v="2016-04-16T00:00:00"/>
    <x v="25"/>
    <d v="2016-04-23T00:00:00"/>
    <s v="Standard Class"/>
    <s v="AP-10915"/>
    <s v="Arthur Prichep"/>
    <s v="Consumer"/>
    <s v="United States"/>
    <s v="Columbus"/>
    <x v="32"/>
    <n v="31907"/>
    <x v="0"/>
    <s v="OFF-AR-10003056"/>
    <x v="1"/>
    <s v="Art"/>
    <x v="18"/>
    <n v="12.84"/>
    <n v="3"/>
    <n v="0"/>
    <n v="3.7235999999999989"/>
    <n v="0.28999999999999992"/>
    <n v="1.2411999999999996"/>
    <n v="4.28"/>
    <n v="4.28"/>
    <n v="0"/>
  </r>
  <r>
    <n v="4161"/>
    <s v="CA-2017-115546"/>
    <d v="2017-05-14T00:00:00"/>
    <x v="24"/>
    <d v="2017-05-18T00:00:00"/>
    <s v="Standard Class"/>
    <s v="AH-10465"/>
    <s v="Amy Hunt"/>
    <s v="Consumer"/>
    <s v="United States"/>
    <s v="New York City"/>
    <x v="15"/>
    <n v="10035"/>
    <x v="3"/>
    <s v="TEC-PH-10002834"/>
    <x v="2"/>
    <s v="Phones"/>
    <x v="1387"/>
    <n v="539.97"/>
    <n v="3"/>
    <n v="0"/>
    <n v="134.99250000000001"/>
    <n v="0.25"/>
    <n v="44.997500000000002"/>
    <n v="179.99"/>
    <n v="179.99"/>
    <n v="0"/>
  </r>
  <r>
    <n v="4162"/>
    <s v="CA-2017-115546"/>
    <d v="2017-05-14T00:00:00"/>
    <x v="24"/>
    <d v="2017-05-18T00:00:00"/>
    <s v="Standard Class"/>
    <s v="AH-10465"/>
    <s v="Amy Hunt"/>
    <s v="Consumer"/>
    <s v="United States"/>
    <s v="New York City"/>
    <x v="15"/>
    <n v="10035"/>
    <x v="3"/>
    <s v="OFF-ST-10002214"/>
    <x v="1"/>
    <s v="Storage"/>
    <x v="1003"/>
    <n v="22.58"/>
    <n v="2"/>
    <n v="0"/>
    <n v="5.8707999999999991"/>
    <n v="0.26"/>
    <n v="2.9353999999999996"/>
    <n v="11.29"/>
    <n v="11.29"/>
    <n v="0"/>
  </r>
  <r>
    <n v="4163"/>
    <s v="CA-2015-163587"/>
    <d v="2015-03-14T00:00:00"/>
    <x v="29"/>
    <d v="2015-03-18T00:00:00"/>
    <s v="Standard Class"/>
    <s v="EP-13915"/>
    <s v="Emily Phan"/>
    <s v="Consumer"/>
    <s v="United States"/>
    <s v="Dover"/>
    <x v="38"/>
    <n v="3820"/>
    <x v="3"/>
    <s v="OFF-LA-10004484"/>
    <x v="1"/>
    <s v="Labels"/>
    <x v="617"/>
    <n v="16.52"/>
    <n v="4"/>
    <n v="0"/>
    <n v="7.5991999999999997"/>
    <n v="0.46"/>
    <n v="1.8997999999999999"/>
    <n v="4.13"/>
    <n v="4.13"/>
    <n v="0"/>
  </r>
  <r>
    <n v="4164"/>
    <s v="CA-2015-163587"/>
    <d v="2015-03-14T00:00:00"/>
    <x v="29"/>
    <d v="2015-03-18T00:00:00"/>
    <s v="Standard Class"/>
    <s v="EP-13915"/>
    <s v="Emily Phan"/>
    <s v="Consumer"/>
    <s v="United States"/>
    <s v="Dover"/>
    <x v="38"/>
    <n v="3820"/>
    <x v="3"/>
    <s v="OFF-BI-10003091"/>
    <x v="1"/>
    <s v="Binders"/>
    <x v="1174"/>
    <n v="671.93999999999994"/>
    <n v="3"/>
    <n v="0"/>
    <n v="315.81179999999995"/>
    <n v="0.47"/>
    <n v="105.27059999999999"/>
    <n v="223.98"/>
    <n v="223.98"/>
    <n v="0"/>
  </r>
  <r>
    <n v="4165"/>
    <s v="US-2017-106131"/>
    <d v="2017-01-14T00:00:00"/>
    <x v="44"/>
    <d v="2017-01-16T00:00:00"/>
    <s v="First Class"/>
    <s v="TP-21565"/>
    <s v="Tracy Poddar"/>
    <s v="Corporate"/>
    <s v="United States"/>
    <s v="Aurora"/>
    <x v="22"/>
    <n v="80013"/>
    <x v="1"/>
    <s v="TEC-AC-10003027"/>
    <x v="2"/>
    <s v="Accessories"/>
    <x v="25"/>
    <n v="169.06400000000002"/>
    <n v="7"/>
    <n v="0.2"/>
    <n v="-14.793099999999995"/>
    <n v="-8.7499999999999967E-2"/>
    <n v="-2.1132999999999993"/>
    <n v="24.152000000000005"/>
    <n v="30.19"/>
    <n v="33.812800000000003"/>
  </r>
  <r>
    <n v="4166"/>
    <s v="US-2017-106131"/>
    <d v="2017-01-14T00:00:00"/>
    <x v="44"/>
    <d v="2017-01-16T00:00:00"/>
    <s v="First Class"/>
    <s v="TP-21565"/>
    <s v="Tracy Poddar"/>
    <s v="Corporate"/>
    <s v="United States"/>
    <s v="Aurora"/>
    <x v="22"/>
    <n v="80013"/>
    <x v="1"/>
    <s v="OFF-ST-10003638"/>
    <x v="1"/>
    <s v="Storage"/>
    <x v="1231"/>
    <n v="168.624"/>
    <n v="9"/>
    <n v="0.2"/>
    <n v="14.754599999999996"/>
    <n v="8.7499999999999981E-2"/>
    <n v="1.6393999999999995"/>
    <n v="18.736000000000001"/>
    <n v="23.419999999999998"/>
    <n v="33.724800000000002"/>
  </r>
  <r>
    <n v="4167"/>
    <s v="CA-2015-160213"/>
    <d v="2015-03-08T00:00:00"/>
    <x v="29"/>
    <d v="2015-03-13T00:00:00"/>
    <s v="Standard Class"/>
    <s v="AR-10825"/>
    <s v="Anthony Rawles"/>
    <s v="Corporate"/>
    <s v="United States"/>
    <s v="Long Beach"/>
    <x v="15"/>
    <n v="11561"/>
    <x v="3"/>
    <s v="OFF-PA-10003848"/>
    <x v="1"/>
    <s v="Paper"/>
    <x v="1451"/>
    <n v="19.440000000000001"/>
    <n v="3"/>
    <n v="0"/>
    <n v="9.3312000000000008"/>
    <n v="0.48000000000000004"/>
    <n v="3.1104000000000003"/>
    <n v="6.48"/>
    <n v="6.48"/>
    <n v="0"/>
  </r>
  <r>
    <n v="4168"/>
    <s v="CA-2014-157924"/>
    <d v="2014-10-11T00:00:00"/>
    <x v="18"/>
    <d v="2014-10-13T00:00:00"/>
    <s v="First Class"/>
    <s v="HA-14920"/>
    <s v="Helen Andreada"/>
    <s v="Consumer"/>
    <s v="United States"/>
    <s v="Pasadena"/>
    <x v="1"/>
    <n v="91104"/>
    <x v="1"/>
    <s v="OFF-ST-10002352"/>
    <x v="1"/>
    <s v="Storage"/>
    <x v="855"/>
    <n v="31.92"/>
    <n v="4"/>
    <n v="0"/>
    <n v="8.299199999999999"/>
    <n v="0.25999999999999995"/>
    <n v="2.0747999999999998"/>
    <n v="7.98"/>
    <n v="7.98"/>
    <n v="0"/>
  </r>
  <r>
    <n v="4169"/>
    <s v="CA-2014-157924"/>
    <d v="2014-10-11T00:00:00"/>
    <x v="18"/>
    <d v="2014-10-13T00:00:00"/>
    <s v="First Class"/>
    <s v="HA-14920"/>
    <s v="Helen Andreada"/>
    <s v="Consumer"/>
    <s v="United States"/>
    <s v="Pasadena"/>
    <x v="1"/>
    <n v="91104"/>
    <x v="1"/>
    <s v="FUR-CH-10000229"/>
    <x v="0"/>
    <s v="Chairs"/>
    <x v="1621"/>
    <n v="433.56800000000004"/>
    <n v="2"/>
    <n v="0.2"/>
    <n v="-65.035200000000046"/>
    <n v="-0.15000000000000011"/>
    <n v="-32.517600000000023"/>
    <n v="216.78400000000002"/>
    <n v="270.98"/>
    <n v="86.713600000000014"/>
  </r>
  <r>
    <n v="4170"/>
    <s v="CA-2015-100216"/>
    <d v="2015-04-13T00:00:00"/>
    <x v="19"/>
    <d v="2015-04-14T00:00:00"/>
    <s v="First Class"/>
    <s v="HJ-14875"/>
    <s v="Heather Jas"/>
    <s v="Home Office"/>
    <s v="United States"/>
    <s v="Mesa"/>
    <x v="16"/>
    <n v="85204"/>
    <x v="1"/>
    <s v="OFF-PA-10000788"/>
    <x v="1"/>
    <s v="Paper"/>
    <x v="738"/>
    <n v="31.104000000000006"/>
    <n v="6"/>
    <n v="0.2"/>
    <n v="10.8864"/>
    <n v="0.34999999999999992"/>
    <n v="1.8144"/>
    <n v="5.1840000000000011"/>
    <n v="6.48"/>
    <n v="6.2208000000000014"/>
  </r>
  <r>
    <n v="4171"/>
    <s v="CA-2015-100216"/>
    <d v="2015-04-13T00:00:00"/>
    <x v="19"/>
    <d v="2015-04-14T00:00:00"/>
    <s v="First Class"/>
    <s v="HJ-14875"/>
    <s v="Heather Jas"/>
    <s v="Home Office"/>
    <s v="United States"/>
    <s v="Mesa"/>
    <x v="16"/>
    <n v="85204"/>
    <x v="1"/>
    <s v="OFF-PA-10002968"/>
    <x v="1"/>
    <s v="Paper"/>
    <x v="918"/>
    <n v="54.816000000000003"/>
    <n v="3"/>
    <n v="0.2"/>
    <n v="17.815199999999997"/>
    <n v="0.32499999999999996"/>
    <n v="5.9383999999999988"/>
    <n v="18.272000000000002"/>
    <n v="22.839999999999996"/>
    <n v="10.963200000000001"/>
  </r>
  <r>
    <n v="4172"/>
    <s v="CA-2017-100601"/>
    <d v="2017-11-16T00:00:00"/>
    <x v="23"/>
    <d v="2017-11-20T00:00:00"/>
    <s v="Standard Class"/>
    <s v="JK-15370"/>
    <s v="Jay Kimmel"/>
    <s v="Consumer"/>
    <s v="United States"/>
    <s v="Fresno"/>
    <x v="1"/>
    <n v="93727"/>
    <x v="1"/>
    <s v="OFF-ST-10002486"/>
    <x v="1"/>
    <s v="Storage"/>
    <x v="700"/>
    <n v="48.86"/>
    <n v="7"/>
    <n v="0"/>
    <n v="0.97719999999999807"/>
    <n v="1.9999999999999962E-2"/>
    <n v="0.13959999999999972"/>
    <n v="6.9799999999999995"/>
    <n v="6.9799999999999995"/>
    <n v="0"/>
  </r>
  <r>
    <n v="4173"/>
    <s v="CA-2016-152163"/>
    <d v="2016-07-01T00:00:00"/>
    <x v="16"/>
    <d v="2016-07-01T00:00:00"/>
    <s v="Same Day"/>
    <s v="JF-15355"/>
    <s v="Jay Fein"/>
    <s v="Consumer"/>
    <s v="United States"/>
    <s v="Columbia"/>
    <x v="20"/>
    <n v="29203"/>
    <x v="0"/>
    <s v="OFF-BI-10002215"/>
    <x v="1"/>
    <s v="Binders"/>
    <x v="20"/>
    <n v="14.2"/>
    <n v="2"/>
    <n v="0"/>
    <n v="6.5319999999999991"/>
    <n v="0.45999999999999996"/>
    <n v="3.2659999999999996"/>
    <n v="7.1"/>
    <n v="7.1"/>
    <n v="0"/>
  </r>
  <r>
    <n v="4174"/>
    <s v="CA-2016-152163"/>
    <d v="2016-07-01T00:00:00"/>
    <x v="16"/>
    <d v="2016-07-01T00:00:00"/>
    <s v="Same Day"/>
    <s v="JF-15355"/>
    <s v="Jay Fein"/>
    <s v="Consumer"/>
    <s v="United States"/>
    <s v="Columbia"/>
    <x v="20"/>
    <n v="29203"/>
    <x v="0"/>
    <s v="OFF-PA-10000788"/>
    <x v="1"/>
    <s v="Paper"/>
    <x v="738"/>
    <n v="12.96"/>
    <n v="2"/>
    <n v="0"/>
    <n v="6.2208000000000006"/>
    <n v="0.48000000000000004"/>
    <n v="3.1104000000000003"/>
    <n v="6.48"/>
    <n v="6.48"/>
    <n v="0"/>
  </r>
  <r>
    <n v="4175"/>
    <s v="CA-2016-152163"/>
    <d v="2016-07-01T00:00:00"/>
    <x v="16"/>
    <d v="2016-07-01T00:00:00"/>
    <s v="Same Day"/>
    <s v="JF-15355"/>
    <s v="Jay Fein"/>
    <s v="Consumer"/>
    <s v="United States"/>
    <s v="Columbia"/>
    <x v="20"/>
    <n v="29203"/>
    <x v="0"/>
    <s v="OFF-BI-10003364"/>
    <x v="1"/>
    <s v="Binders"/>
    <x v="705"/>
    <n v="58.34"/>
    <n v="2"/>
    <n v="0"/>
    <n v="28.0032"/>
    <n v="0.48"/>
    <n v="14.0016"/>
    <n v="29.17"/>
    <n v="29.17"/>
    <n v="0"/>
  </r>
  <r>
    <n v="4176"/>
    <s v="CA-2015-154340"/>
    <d v="2015-11-29T00:00:00"/>
    <x v="6"/>
    <d v="2015-11-30T00:00:00"/>
    <s v="First Class"/>
    <s v="EK-13795"/>
    <s v="Eileen Kiefer"/>
    <s v="Home Office"/>
    <s v="United States"/>
    <s v="Santa Ana"/>
    <x v="1"/>
    <n v="92704"/>
    <x v="1"/>
    <s v="OFF-AR-10003582"/>
    <x v="1"/>
    <s v="Art"/>
    <x v="1460"/>
    <n v="56.3"/>
    <n v="2"/>
    <n v="0"/>
    <n v="15.764000000000003"/>
    <n v="0.28000000000000008"/>
    <n v="7.8820000000000014"/>
    <n v="28.15"/>
    <n v="28.15"/>
    <n v="0"/>
  </r>
  <r>
    <n v="4177"/>
    <s v="CA-2014-128846"/>
    <d v="2014-04-07T00:00:00"/>
    <x v="41"/>
    <d v="2014-04-12T00:00:00"/>
    <s v="Standard Class"/>
    <s v="RS-19765"/>
    <s v="Roland Schwarz"/>
    <s v="Corporate"/>
    <s v="United States"/>
    <s v="Columbia"/>
    <x v="20"/>
    <n v="29203"/>
    <x v="0"/>
    <s v="TEC-PH-10003273"/>
    <x v="2"/>
    <s v="Phones"/>
    <x v="173"/>
    <n v="629.94999999999993"/>
    <n v="5"/>
    <n v="0"/>
    <n v="163.78700000000003"/>
    <n v="0.26000000000000006"/>
    <n v="32.757400000000004"/>
    <n v="125.98999999999998"/>
    <n v="125.98999999999998"/>
    <n v="0"/>
  </r>
  <r>
    <n v="4178"/>
    <s v="CA-2014-128846"/>
    <d v="2014-04-07T00:00:00"/>
    <x v="41"/>
    <d v="2014-04-12T00:00:00"/>
    <s v="Standard Class"/>
    <s v="RS-19765"/>
    <s v="Roland Schwarz"/>
    <s v="Corporate"/>
    <s v="United States"/>
    <s v="Columbia"/>
    <x v="20"/>
    <n v="29203"/>
    <x v="0"/>
    <s v="OFF-PA-10000100"/>
    <x v="1"/>
    <s v="Paper"/>
    <x v="833"/>
    <n v="122.97"/>
    <n v="3"/>
    <n v="0"/>
    <n v="60.255300000000005"/>
    <n v="0.49000000000000005"/>
    <n v="20.085100000000001"/>
    <n v="40.99"/>
    <n v="40.99"/>
    <n v="0"/>
  </r>
  <r>
    <n v="4179"/>
    <s v="CA-2016-148593"/>
    <d v="2016-06-16T00:00:00"/>
    <x v="1"/>
    <d v="2016-06-18T00:00:00"/>
    <s v="Second Class"/>
    <s v="BD-11320"/>
    <s v="Bill Donatelli"/>
    <s v="Consumer"/>
    <s v="United States"/>
    <s v="Los Angeles"/>
    <x v="1"/>
    <n v="90045"/>
    <x v="1"/>
    <s v="OFF-PA-10001776"/>
    <x v="1"/>
    <s v="Paper"/>
    <x v="1272"/>
    <n v="46.349999999999994"/>
    <n v="5"/>
    <n v="0"/>
    <n v="21.784499999999998"/>
    <n v="0.47000000000000003"/>
    <n v="4.3568999999999996"/>
    <n v="9.27"/>
    <n v="9.27"/>
    <n v="0"/>
  </r>
  <r>
    <n v="4180"/>
    <s v="US-2017-119039"/>
    <d v="2017-03-06T00:00:00"/>
    <x v="42"/>
    <d v="2017-03-10T00:00:00"/>
    <s v="Standard Class"/>
    <s v="BF-11170"/>
    <s v="Ben Ferrer"/>
    <s v="Home Office"/>
    <s v="United States"/>
    <s v="San Francisco"/>
    <x v="1"/>
    <n v="94109"/>
    <x v="1"/>
    <s v="OFF-BI-10004182"/>
    <x v="1"/>
    <s v="Binders"/>
    <x v="73"/>
    <n v="14.976000000000001"/>
    <n v="9"/>
    <n v="0.2"/>
    <n v="5.4288000000000007"/>
    <n v="0.36250000000000004"/>
    <n v="0.60320000000000007"/>
    <n v="1.6640000000000001"/>
    <n v="2.08"/>
    <n v="2.9952000000000005"/>
  </r>
  <r>
    <n v="4181"/>
    <s v="CA-2017-128426"/>
    <d v="2017-10-07T00:00:00"/>
    <x v="13"/>
    <d v="2017-10-11T00:00:00"/>
    <s v="Standard Class"/>
    <s v="JK-15730"/>
    <s v="Joe Kamberova"/>
    <s v="Consumer"/>
    <s v="United States"/>
    <s v="Houston"/>
    <x v="5"/>
    <n v="77036"/>
    <x v="2"/>
    <s v="OFF-BI-10000756"/>
    <x v="1"/>
    <s v="Binders"/>
    <x v="15"/>
    <n v="4.2399999999999993"/>
    <n v="5"/>
    <n v="0.8"/>
    <n v="-6.3599999999999994"/>
    <n v="-1.5"/>
    <n v="-1.2719999999999998"/>
    <n v="0.84799999999999986"/>
    <n v="4.24"/>
    <n v="3.3919999999999995"/>
  </r>
  <r>
    <n v="4182"/>
    <s v="US-2017-136868"/>
    <d v="2017-10-06T00:00:00"/>
    <x v="13"/>
    <d v="2017-10-12T00:00:00"/>
    <s v="Standard Class"/>
    <s v="CR-12820"/>
    <s v="Cyra Reiten"/>
    <s v="Home Office"/>
    <s v="United States"/>
    <s v="New York City"/>
    <x v="15"/>
    <n v="10035"/>
    <x v="3"/>
    <s v="TEC-AC-10001539"/>
    <x v="2"/>
    <s v="Accessories"/>
    <x v="1585"/>
    <n v="319.95999999999998"/>
    <n v="4"/>
    <n v="0"/>
    <n v="115.18559999999999"/>
    <n v="0.36"/>
    <n v="28.796399999999998"/>
    <n v="79.989999999999995"/>
    <n v="79.989999999999995"/>
    <n v="0"/>
  </r>
  <r>
    <n v="4183"/>
    <s v="US-2017-136868"/>
    <d v="2017-10-06T00:00:00"/>
    <x v="13"/>
    <d v="2017-10-12T00:00:00"/>
    <s v="Standard Class"/>
    <s v="CR-12820"/>
    <s v="Cyra Reiten"/>
    <s v="Home Office"/>
    <s v="United States"/>
    <s v="New York City"/>
    <x v="15"/>
    <n v="10035"/>
    <x v="3"/>
    <s v="OFF-PA-10002377"/>
    <x v="1"/>
    <s v="Paper"/>
    <x v="562"/>
    <n v="17.04"/>
    <n v="3"/>
    <n v="0"/>
    <n v="7.6679999999999993"/>
    <n v="0.44999999999999996"/>
    <n v="2.5559999999999996"/>
    <n v="5.68"/>
    <n v="5.68"/>
    <n v="0"/>
  </r>
  <r>
    <n v="4184"/>
    <s v="US-2017-136868"/>
    <d v="2017-10-06T00:00:00"/>
    <x v="13"/>
    <d v="2017-10-12T00:00:00"/>
    <s v="Standard Class"/>
    <s v="CR-12820"/>
    <s v="Cyra Reiten"/>
    <s v="Home Office"/>
    <s v="United States"/>
    <s v="New York City"/>
    <x v="15"/>
    <n v="10035"/>
    <x v="3"/>
    <s v="OFF-ST-10000991"/>
    <x v="1"/>
    <s v="Storage"/>
    <x v="157"/>
    <n v="344.90999999999997"/>
    <n v="3"/>
    <n v="0"/>
    <n v="10.347300000000004"/>
    <n v="3.0000000000000016E-2"/>
    <n v="3.4491000000000014"/>
    <n v="114.96999999999998"/>
    <n v="114.96999999999998"/>
    <n v="0"/>
  </r>
  <r>
    <n v="4185"/>
    <s v="CA-2016-143749"/>
    <d v="2016-12-05T00:00:00"/>
    <x v="5"/>
    <d v="2016-12-07T00:00:00"/>
    <s v="First Class"/>
    <s v="AG-10300"/>
    <s v="Aleksandra Gannaway"/>
    <s v="Corporate"/>
    <s v="United States"/>
    <s v="Franklin"/>
    <x v="31"/>
    <n v="2038"/>
    <x v="3"/>
    <s v="FUR-BO-10002853"/>
    <x v="0"/>
    <s v="Bookcases"/>
    <x v="1622"/>
    <n v="81.94"/>
    <n v="1"/>
    <n v="0"/>
    <n v="20.484999999999999"/>
    <n v="0.25"/>
    <n v="20.484999999999999"/>
    <n v="81.94"/>
    <n v="81.94"/>
    <n v="0"/>
  </r>
  <r>
    <n v="4186"/>
    <s v="CA-2016-111493"/>
    <d v="2016-10-21T00:00:00"/>
    <x v="32"/>
    <d v="2016-10-22T00:00:00"/>
    <s v="First Class"/>
    <s v="CM-12160"/>
    <s v="Charles McCrossin"/>
    <s v="Consumer"/>
    <s v="United States"/>
    <s v="Baltimore"/>
    <x v="39"/>
    <n v="21215"/>
    <x v="3"/>
    <s v="TEC-AC-10004510"/>
    <x v="2"/>
    <s v="Accessories"/>
    <x v="953"/>
    <n v="98.16"/>
    <n v="6"/>
    <n v="0"/>
    <n v="9.8159999999999954"/>
    <n v="9.999999999999995E-2"/>
    <n v="1.6359999999999992"/>
    <n v="16.36"/>
    <n v="16.36"/>
    <n v="0"/>
  </r>
  <r>
    <n v="4187"/>
    <s v="CA-2017-112536"/>
    <d v="2017-05-18T00:00:00"/>
    <x v="24"/>
    <d v="2017-05-23T00:00:00"/>
    <s v="Standard Class"/>
    <s v="SG-20890"/>
    <s v="Susan Gilcrest"/>
    <s v="Corporate"/>
    <s v="United States"/>
    <s v="Mcallen"/>
    <x v="5"/>
    <n v="78501"/>
    <x v="2"/>
    <s v="OFF-BI-10003712"/>
    <x v="1"/>
    <s v="Binders"/>
    <x v="696"/>
    <n v="6.8739999999999988"/>
    <n v="7"/>
    <n v="0.8"/>
    <n v="-10.654700000000002"/>
    <n v="-1.5500000000000005"/>
    <n v="-1.5221000000000002"/>
    <n v="0.98199999999999987"/>
    <n v="4.91"/>
    <n v="5.4991999999999992"/>
  </r>
  <r>
    <n v="4188"/>
    <s v="CA-2017-112536"/>
    <d v="2017-05-18T00:00:00"/>
    <x v="24"/>
    <d v="2017-05-23T00:00:00"/>
    <s v="Standard Class"/>
    <s v="SG-20890"/>
    <s v="Susan Gilcrest"/>
    <s v="Corporate"/>
    <s v="United States"/>
    <s v="Mcallen"/>
    <x v="5"/>
    <n v="78501"/>
    <x v="2"/>
    <s v="OFF-BI-10002571"/>
    <x v="1"/>
    <s v="Binders"/>
    <x v="1213"/>
    <n v="1.9959999999999996"/>
    <n v="1"/>
    <n v="0.8"/>
    <n v="-3.293400000000001"/>
    <n v="-1.6500000000000008"/>
    <n v="-3.293400000000001"/>
    <n v="1.9959999999999996"/>
    <n v="9.98"/>
    <n v="1.5967999999999998"/>
  </r>
  <r>
    <n v="4189"/>
    <s v="CA-2017-112536"/>
    <d v="2017-05-18T00:00:00"/>
    <x v="24"/>
    <d v="2017-05-23T00:00:00"/>
    <s v="Standard Class"/>
    <s v="SG-20890"/>
    <s v="Susan Gilcrest"/>
    <s v="Corporate"/>
    <s v="United States"/>
    <s v="Mcallen"/>
    <x v="5"/>
    <n v="78501"/>
    <x v="2"/>
    <s v="OFF-ST-10004835"/>
    <x v="1"/>
    <s v="Storage"/>
    <x v="1415"/>
    <n v="8.9280000000000008"/>
    <n v="2"/>
    <n v="0.2"/>
    <n v="0.66959999999999997"/>
    <n v="7.4999999999999983E-2"/>
    <n v="0.33479999999999999"/>
    <n v="4.4640000000000004"/>
    <n v="5.58"/>
    <n v="1.7856000000000003"/>
  </r>
  <r>
    <n v="4190"/>
    <s v="CA-2016-157714"/>
    <d v="2016-09-26T00:00:00"/>
    <x v="21"/>
    <d v="2016-10-01T00:00:00"/>
    <s v="Second Class"/>
    <s v="CS-12175"/>
    <s v="Charles Sheldon"/>
    <s v="Corporate"/>
    <s v="United States"/>
    <s v="Iowa City"/>
    <x v="23"/>
    <n v="52240"/>
    <x v="2"/>
    <s v="OFF-PA-10004022"/>
    <x v="1"/>
    <s v="Paper"/>
    <x v="1623"/>
    <n v="9.99"/>
    <n v="1"/>
    <n v="0"/>
    <n v="4.4954999999999998"/>
    <n v="0.44999999999999996"/>
    <n v="4.4954999999999998"/>
    <n v="9.99"/>
    <n v="9.99"/>
    <n v="0"/>
  </r>
  <r>
    <n v="4191"/>
    <s v="CA-2017-166709"/>
    <d v="2017-11-17T00:00:00"/>
    <x v="23"/>
    <d v="2017-11-22T00:00:00"/>
    <s v="Standard Class"/>
    <s v="HL-15040"/>
    <s v="Hunter Lopez"/>
    <s v="Consumer"/>
    <s v="United States"/>
    <s v="Newark"/>
    <x v="13"/>
    <n v="19711"/>
    <x v="3"/>
    <s v="TEC-CO-10004722"/>
    <x v="2"/>
    <s v="Copiers"/>
    <x v="1374"/>
    <n v="10499.97"/>
    <n v="3"/>
    <n v="0"/>
    <n v="5039.9856"/>
    <n v="0.48000000000000004"/>
    <n v="1679.9952000000001"/>
    <n v="3499.99"/>
    <n v="3499.99"/>
    <n v="0"/>
  </r>
  <r>
    <n v="4192"/>
    <s v="CA-2015-129392"/>
    <d v="2015-07-08T00:00:00"/>
    <x v="38"/>
    <d v="2015-07-08T00:00:00"/>
    <s v="Same Day"/>
    <s v="DM-13015"/>
    <s v="Darrin Martin"/>
    <s v="Consumer"/>
    <s v="United States"/>
    <s v="Houston"/>
    <x v="5"/>
    <n v="77070"/>
    <x v="2"/>
    <s v="OFF-PA-10004248"/>
    <x v="1"/>
    <s v="Paper"/>
    <x v="1624"/>
    <n v="21.12"/>
    <n v="5"/>
    <n v="0.2"/>
    <n v="6.5999999999999988"/>
    <n v="0.31249999999999994"/>
    <n v="1.3199999999999998"/>
    <n v="4.2240000000000002"/>
    <n v="5.28"/>
    <n v="4.2240000000000002"/>
  </r>
  <r>
    <n v="4193"/>
    <s v="CA-2015-150875"/>
    <d v="2015-11-16T00:00:00"/>
    <x v="6"/>
    <d v="2015-11-20T00:00:00"/>
    <s v="Standard Class"/>
    <s v="HK-14890"/>
    <s v="Heather Kirkland"/>
    <s v="Corporate"/>
    <s v="United States"/>
    <s v="Boise"/>
    <x v="45"/>
    <n v="83704"/>
    <x v="1"/>
    <s v="FUR-TA-10000577"/>
    <x v="0"/>
    <s v="Tables"/>
    <x v="3"/>
    <n v="696.42"/>
    <n v="2"/>
    <n v="0"/>
    <n v="160.17660000000001"/>
    <n v="0.23000000000000004"/>
    <n v="80.088300000000004"/>
    <n v="348.21"/>
    <n v="348.21"/>
    <n v="0"/>
  </r>
  <r>
    <n v="4194"/>
    <s v="CA-2015-150875"/>
    <d v="2015-11-16T00:00:00"/>
    <x v="6"/>
    <d v="2015-11-20T00:00:00"/>
    <s v="Standard Class"/>
    <s v="HK-14890"/>
    <s v="Heather Kirkland"/>
    <s v="Corporate"/>
    <s v="United States"/>
    <s v="Boise"/>
    <x v="45"/>
    <n v="83704"/>
    <x v="1"/>
    <s v="TEC-PH-10001254"/>
    <x v="2"/>
    <s v="Phones"/>
    <x v="144"/>
    <n v="304.77600000000001"/>
    <n v="3"/>
    <n v="0.2"/>
    <n v="22.858199999999982"/>
    <n v="7.4999999999999942E-2"/>
    <n v="7.6193999999999944"/>
    <n v="101.592"/>
    <n v="126.98999999999998"/>
    <n v="60.955200000000005"/>
  </r>
  <r>
    <n v="4195"/>
    <s v="CA-2015-154200"/>
    <d v="2015-06-18T00:00:00"/>
    <x v="40"/>
    <d v="2015-06-22T00:00:00"/>
    <s v="Standard Class"/>
    <s v="BG-11740"/>
    <s v="Bruce Geld"/>
    <s v="Consumer"/>
    <s v="United States"/>
    <s v="San Diego"/>
    <x v="1"/>
    <n v="92105"/>
    <x v="1"/>
    <s v="OFF-AR-10001044"/>
    <x v="1"/>
    <s v="Art"/>
    <x v="1051"/>
    <n v="51.98"/>
    <n v="2"/>
    <n v="0"/>
    <n v="15.074199999999998"/>
    <n v="0.28999999999999998"/>
    <n v="7.5370999999999988"/>
    <n v="25.99"/>
    <n v="25.99"/>
    <n v="0"/>
  </r>
  <r>
    <n v="4196"/>
    <s v="CA-2016-124233"/>
    <d v="2016-04-08T00:00:00"/>
    <x v="25"/>
    <d v="2016-04-14T00:00:00"/>
    <s v="Standard Class"/>
    <s v="CK-12595"/>
    <s v="Clytie Kelty"/>
    <s v="Consumer"/>
    <s v="United States"/>
    <s v="Los Angeles"/>
    <x v="1"/>
    <n v="90032"/>
    <x v="1"/>
    <s v="FUR-FU-10002597"/>
    <x v="0"/>
    <s v="Furnishings"/>
    <x v="627"/>
    <n v="24.700000000000003"/>
    <n v="5"/>
    <n v="0"/>
    <n v="10.374000000000001"/>
    <n v="0.42"/>
    <n v="2.0748000000000002"/>
    <n v="4.9400000000000004"/>
    <n v="4.9400000000000004"/>
    <n v="0"/>
  </r>
  <r>
    <n v="4197"/>
    <s v="US-2015-134271"/>
    <d v="2015-04-18T00:00:00"/>
    <x v="19"/>
    <d v="2015-04-23T00:00:00"/>
    <s v="Second Class"/>
    <s v="RF-19735"/>
    <s v="Roland Fjeld"/>
    <s v="Consumer"/>
    <s v="United States"/>
    <s v="New York City"/>
    <x v="15"/>
    <n v="10024"/>
    <x v="3"/>
    <s v="OFF-LA-10004093"/>
    <x v="1"/>
    <s v="Labels"/>
    <x v="676"/>
    <n v="21.93"/>
    <n v="3"/>
    <n v="0"/>
    <n v="10.307099999999998"/>
    <n v="0.46999999999999992"/>
    <n v="3.4356999999999993"/>
    <n v="7.31"/>
    <n v="7.31"/>
    <n v="0"/>
  </r>
  <r>
    <n v="4198"/>
    <s v="US-2016-161683"/>
    <d v="2016-12-03T00:00:00"/>
    <x v="5"/>
    <d v="2016-12-08T00:00:00"/>
    <s v="Standard Class"/>
    <s v="CJ-12010"/>
    <s v="Caroline Jumper"/>
    <s v="Consumer"/>
    <s v="United States"/>
    <s v="Philadelphia"/>
    <x v="9"/>
    <n v="19134"/>
    <x v="3"/>
    <s v="OFF-AP-10000179"/>
    <x v="1"/>
    <s v="Appliances"/>
    <x v="532"/>
    <n v="394.81600000000003"/>
    <n v="4"/>
    <n v="0.2"/>
    <n v="93.768799999999999"/>
    <n v="0.23749999999999999"/>
    <n v="23.4422"/>
    <n v="98.704000000000008"/>
    <n v="123.38000000000001"/>
    <n v="78.963200000000015"/>
  </r>
  <r>
    <n v="4199"/>
    <s v="US-2016-161683"/>
    <d v="2016-12-03T00:00:00"/>
    <x v="5"/>
    <d v="2016-12-08T00:00:00"/>
    <s v="Standard Class"/>
    <s v="CJ-12010"/>
    <s v="Caroline Jumper"/>
    <s v="Consumer"/>
    <s v="United States"/>
    <s v="Philadelphia"/>
    <x v="9"/>
    <n v="19134"/>
    <x v="3"/>
    <s v="OFF-BI-10001072"/>
    <x v="1"/>
    <s v="Binders"/>
    <x v="280"/>
    <n v="18.192000000000004"/>
    <n v="4"/>
    <n v="0.7"/>
    <n v="-14.553600000000003"/>
    <n v="-0.8"/>
    <n v="-3.6384000000000007"/>
    <n v="4.5480000000000009"/>
    <n v="15.16"/>
    <n v="12.734400000000003"/>
  </r>
  <r>
    <n v="4200"/>
    <s v="CA-2015-143105"/>
    <d v="2015-12-10T00:00:00"/>
    <x v="14"/>
    <d v="2015-12-10T00:00:00"/>
    <s v="Same Day"/>
    <s v="MA-17560"/>
    <s v="Matt Abelman"/>
    <s v="Home Office"/>
    <s v="United States"/>
    <s v="New York City"/>
    <x v="15"/>
    <n v="10024"/>
    <x v="3"/>
    <s v="OFF-LA-10004093"/>
    <x v="1"/>
    <s v="Labels"/>
    <x v="676"/>
    <n v="7.31"/>
    <n v="1"/>
    <n v="0"/>
    <n v="3.4356999999999998"/>
    <n v="0.47"/>
    <n v="3.4356999999999998"/>
    <n v="7.31"/>
    <n v="7.31"/>
    <n v="0"/>
  </r>
  <r>
    <n v="4201"/>
    <s v="CA-2015-143105"/>
    <d v="2015-12-10T00:00:00"/>
    <x v="14"/>
    <d v="2015-12-10T00:00:00"/>
    <s v="Same Day"/>
    <s v="MA-17560"/>
    <s v="Matt Abelman"/>
    <s v="Home Office"/>
    <s v="United States"/>
    <s v="New York City"/>
    <x v="15"/>
    <n v="10024"/>
    <x v="3"/>
    <s v="TEC-CO-10002095"/>
    <x v="2"/>
    <s v="Copiers"/>
    <x v="615"/>
    <n v="799.98400000000004"/>
    <n v="2"/>
    <n v="0.2"/>
    <n v="249.99499999999998"/>
    <n v="0.31249999999999994"/>
    <n v="124.99749999999999"/>
    <n v="399.99200000000002"/>
    <n v="499.99"/>
    <n v="159.99680000000001"/>
  </r>
  <r>
    <n v="4202"/>
    <s v="CA-2015-143105"/>
    <d v="2015-12-10T00:00:00"/>
    <x v="14"/>
    <d v="2015-12-10T00:00:00"/>
    <s v="Same Day"/>
    <s v="MA-17560"/>
    <s v="Matt Abelman"/>
    <s v="Home Office"/>
    <s v="United States"/>
    <s v="New York City"/>
    <x v="15"/>
    <n v="10024"/>
    <x v="3"/>
    <s v="OFF-PA-10002713"/>
    <x v="1"/>
    <s v="Paper"/>
    <x v="320"/>
    <n v="41.28"/>
    <n v="6"/>
    <n v="0"/>
    <n v="18.988799999999998"/>
    <n v="0.45999999999999991"/>
    <n v="3.1647999999999996"/>
    <n v="6.88"/>
    <n v="6.88"/>
    <n v="0"/>
  </r>
  <r>
    <n v="4203"/>
    <s v="CA-2015-143105"/>
    <d v="2015-12-10T00:00:00"/>
    <x v="14"/>
    <d v="2015-12-10T00:00:00"/>
    <s v="Same Day"/>
    <s v="MA-17560"/>
    <s v="Matt Abelman"/>
    <s v="Home Office"/>
    <s v="United States"/>
    <s v="New York City"/>
    <x v="15"/>
    <n v="10024"/>
    <x v="3"/>
    <s v="OFF-PA-10002254"/>
    <x v="1"/>
    <s v="Paper"/>
    <x v="146"/>
    <n v="184.66"/>
    <n v="7"/>
    <n v="0"/>
    <n v="84.943599999999989"/>
    <n v="0.45999999999999996"/>
    <n v="12.134799999999998"/>
    <n v="26.38"/>
    <n v="26.38"/>
    <n v="0"/>
  </r>
  <r>
    <n v="4204"/>
    <s v="CA-2014-145387"/>
    <d v="2014-10-31T00:00:00"/>
    <x v="18"/>
    <d v="2014-11-02T00:00:00"/>
    <s v="Second Class"/>
    <s v="AM-10705"/>
    <s v="Anne McFarland"/>
    <s v="Consumer"/>
    <s v="United States"/>
    <s v="Cranston"/>
    <x v="34"/>
    <n v="2920"/>
    <x v="3"/>
    <s v="OFF-AR-10001683"/>
    <x v="1"/>
    <s v="Art"/>
    <x v="32"/>
    <n v="49.25"/>
    <n v="5"/>
    <n v="0"/>
    <n v="18.715000000000003"/>
    <n v="0.38000000000000006"/>
    <n v="3.7430000000000008"/>
    <n v="9.85"/>
    <n v="9.85"/>
    <n v="0"/>
  </r>
  <r>
    <n v="4205"/>
    <s v="CA-2014-145387"/>
    <d v="2014-10-31T00:00:00"/>
    <x v="18"/>
    <d v="2014-11-02T00:00:00"/>
    <s v="Second Class"/>
    <s v="AM-10705"/>
    <s v="Anne McFarland"/>
    <s v="Consumer"/>
    <s v="United States"/>
    <s v="Cranston"/>
    <x v="34"/>
    <n v="2920"/>
    <x v="3"/>
    <s v="OFF-PA-10002195"/>
    <x v="1"/>
    <s v="Paper"/>
    <x v="726"/>
    <n v="10.16"/>
    <n v="2"/>
    <n v="0"/>
    <n v="4.7751999999999999"/>
    <n v="0.47"/>
    <n v="2.3875999999999999"/>
    <n v="5.08"/>
    <n v="5.08"/>
    <n v="0"/>
  </r>
  <r>
    <n v="4206"/>
    <s v="CA-2014-145387"/>
    <d v="2014-10-31T00:00:00"/>
    <x v="18"/>
    <d v="2014-11-02T00:00:00"/>
    <s v="Second Class"/>
    <s v="AM-10705"/>
    <s v="Anne McFarland"/>
    <s v="Consumer"/>
    <s v="United States"/>
    <s v="Cranston"/>
    <x v="34"/>
    <n v="2920"/>
    <x v="3"/>
    <s v="FUR-FU-10002364"/>
    <x v="0"/>
    <s v="Furnishings"/>
    <x v="1240"/>
    <n v="14.76"/>
    <n v="2"/>
    <n v="0"/>
    <n v="4.2803999999999984"/>
    <n v="0.28999999999999992"/>
    <n v="2.1401999999999992"/>
    <n v="7.38"/>
    <n v="7.38"/>
    <n v="0"/>
  </r>
  <r>
    <n v="4207"/>
    <s v="CA-2014-145387"/>
    <d v="2014-10-31T00:00:00"/>
    <x v="18"/>
    <d v="2014-11-02T00:00:00"/>
    <s v="Second Class"/>
    <s v="AM-10705"/>
    <s v="Anne McFarland"/>
    <s v="Consumer"/>
    <s v="United States"/>
    <s v="Cranston"/>
    <x v="34"/>
    <n v="2920"/>
    <x v="3"/>
    <s v="OFF-BI-10004001"/>
    <x v="1"/>
    <s v="Binders"/>
    <x v="818"/>
    <n v="34.08"/>
    <n v="2"/>
    <n v="0"/>
    <n v="15.676799999999997"/>
    <n v="0.45999999999999991"/>
    <n v="7.8383999999999983"/>
    <n v="17.04"/>
    <n v="17.04"/>
    <n v="0"/>
  </r>
  <r>
    <n v="4208"/>
    <s v="CA-2014-145387"/>
    <d v="2014-10-31T00:00:00"/>
    <x v="18"/>
    <d v="2014-11-02T00:00:00"/>
    <s v="Second Class"/>
    <s v="AM-10705"/>
    <s v="Anne McFarland"/>
    <s v="Consumer"/>
    <s v="United States"/>
    <s v="Cranston"/>
    <x v="34"/>
    <n v="2920"/>
    <x v="3"/>
    <s v="FUR-FU-10000023"/>
    <x v="0"/>
    <s v="Furnishings"/>
    <x v="325"/>
    <n v="17.669999999999998"/>
    <n v="3"/>
    <n v="0"/>
    <n v="7.7748000000000008"/>
    <n v="0.44000000000000011"/>
    <n v="2.5916000000000001"/>
    <n v="5.89"/>
    <n v="5.89"/>
    <n v="0"/>
  </r>
  <r>
    <n v="4209"/>
    <s v="CA-2014-145387"/>
    <d v="2014-10-31T00:00:00"/>
    <x v="18"/>
    <d v="2014-11-02T00:00:00"/>
    <s v="Second Class"/>
    <s v="AM-10705"/>
    <s v="Anne McFarland"/>
    <s v="Consumer"/>
    <s v="United States"/>
    <s v="Cranston"/>
    <x v="34"/>
    <n v="2920"/>
    <x v="3"/>
    <s v="FUR-CH-10002320"/>
    <x v="0"/>
    <s v="Chairs"/>
    <x v="1463"/>
    <n v="1604.9"/>
    <n v="5"/>
    <n v="0"/>
    <n v="481.46999999999991"/>
    <n v="0.29999999999999993"/>
    <n v="96.293999999999983"/>
    <n v="320.98"/>
    <n v="320.98"/>
    <n v="0"/>
  </r>
  <r>
    <n v="4210"/>
    <s v="CA-2014-145387"/>
    <d v="2014-10-31T00:00:00"/>
    <x v="18"/>
    <d v="2014-11-02T00:00:00"/>
    <s v="Second Class"/>
    <s v="AM-10705"/>
    <s v="Anne McFarland"/>
    <s v="Consumer"/>
    <s v="United States"/>
    <s v="Cranston"/>
    <x v="34"/>
    <n v="2920"/>
    <x v="3"/>
    <s v="FUR-TA-10003238"/>
    <x v="0"/>
    <s v="Tables"/>
    <x v="1242"/>
    <n v="385.68599999999998"/>
    <n v="1"/>
    <n v="0.3"/>
    <n v="-60.607800000000026"/>
    <n v="-0.15714285714285722"/>
    <n v="-60.607800000000026"/>
    <n v="385.68599999999998"/>
    <n v="550.98"/>
    <n v="115.70579999999998"/>
  </r>
  <r>
    <n v="4211"/>
    <s v="CA-2017-109715"/>
    <d v="2017-12-09T00:00:00"/>
    <x v="22"/>
    <d v="2017-12-14T00:00:00"/>
    <s v="Standard Class"/>
    <s v="AH-10585"/>
    <s v="Angele Hood"/>
    <s v="Consumer"/>
    <s v="United States"/>
    <s v="Chicago"/>
    <x v="10"/>
    <n v="60623"/>
    <x v="2"/>
    <s v="OFF-PA-10004965"/>
    <x v="1"/>
    <s v="Paper"/>
    <x v="112"/>
    <n v="15.984000000000002"/>
    <n v="2"/>
    <n v="0.2"/>
    <n v="4.9949999999999992"/>
    <n v="0.31249999999999989"/>
    <n v="2.4974999999999996"/>
    <n v="7.9920000000000009"/>
    <n v="9.99"/>
    <n v="3.1968000000000005"/>
  </r>
  <r>
    <n v="4212"/>
    <s v="CA-2014-166457"/>
    <d v="2014-05-05T00:00:00"/>
    <x v="8"/>
    <d v="2014-05-09T00:00:00"/>
    <s v="Second Class"/>
    <s v="PF-19120"/>
    <s v="Peter Fuller"/>
    <s v="Consumer"/>
    <s v="United States"/>
    <s v="Richmond"/>
    <x v="0"/>
    <n v="40475"/>
    <x v="0"/>
    <s v="OFF-PA-10003016"/>
    <x v="1"/>
    <s v="Paper"/>
    <x v="1394"/>
    <n v="9.42"/>
    <n v="3"/>
    <n v="0"/>
    <n v="4.238999999999999"/>
    <n v="0.4499999999999999"/>
    <n v="1.4129999999999996"/>
    <n v="3.14"/>
    <n v="3.14"/>
    <n v="0"/>
  </r>
  <r>
    <n v="4213"/>
    <s v="CA-2014-166457"/>
    <d v="2014-05-05T00:00:00"/>
    <x v="8"/>
    <d v="2014-05-09T00:00:00"/>
    <s v="Second Class"/>
    <s v="PF-19120"/>
    <s v="Peter Fuller"/>
    <s v="Consumer"/>
    <s v="United States"/>
    <s v="Richmond"/>
    <x v="0"/>
    <n v="40475"/>
    <x v="0"/>
    <s v="OFF-AR-10003651"/>
    <x v="1"/>
    <s v="Art"/>
    <x v="279"/>
    <n v="6.56"/>
    <n v="2"/>
    <n v="0"/>
    <n v="1.9023999999999992"/>
    <n v="0.28999999999999987"/>
    <n v="0.9511999999999996"/>
    <n v="3.28"/>
    <n v="3.28"/>
    <n v="0"/>
  </r>
  <r>
    <n v="4214"/>
    <s v="CA-2014-166457"/>
    <d v="2014-05-05T00:00:00"/>
    <x v="8"/>
    <d v="2014-05-09T00:00:00"/>
    <s v="Second Class"/>
    <s v="PF-19120"/>
    <s v="Peter Fuller"/>
    <s v="Consumer"/>
    <s v="United States"/>
    <s v="Richmond"/>
    <x v="0"/>
    <n v="40475"/>
    <x v="0"/>
    <s v="OFF-PA-10001363"/>
    <x v="1"/>
    <s v="Paper"/>
    <x v="1625"/>
    <n v="24.56"/>
    <n v="2"/>
    <n v="0"/>
    <n v="11.543199999999999"/>
    <n v="0.47"/>
    <n v="5.7715999999999994"/>
    <n v="12.28"/>
    <n v="12.28"/>
    <n v="0"/>
  </r>
  <r>
    <n v="4215"/>
    <s v="CA-2016-164637"/>
    <d v="2016-03-04T00:00:00"/>
    <x v="17"/>
    <d v="2016-03-08T00:00:00"/>
    <s v="Standard Class"/>
    <s v="RD-19480"/>
    <s v="Rick Duston"/>
    <s v="Consumer"/>
    <s v="United States"/>
    <s v="Mishawaka"/>
    <x v="14"/>
    <n v="46544"/>
    <x v="2"/>
    <s v="OFF-BI-10003876"/>
    <x v="1"/>
    <s v="Binders"/>
    <x v="1626"/>
    <n v="128.39999999999998"/>
    <n v="3"/>
    <n v="0"/>
    <n v="64.199999999999989"/>
    <n v="0.5"/>
    <n v="21.399999999999995"/>
    <n v="42.79999999999999"/>
    <n v="42.79999999999999"/>
    <n v="0"/>
  </r>
  <r>
    <n v="4216"/>
    <s v="CA-2014-103590"/>
    <d v="2014-11-30T00:00:00"/>
    <x v="7"/>
    <d v="2014-12-04T00:00:00"/>
    <s v="Standard Class"/>
    <s v="JL-15505"/>
    <s v="Jeremy Lonsdale"/>
    <s v="Consumer"/>
    <s v="United States"/>
    <s v="Mount Vernon"/>
    <x v="15"/>
    <n v="10550"/>
    <x v="3"/>
    <s v="OFF-EN-10004007"/>
    <x v="1"/>
    <s v="Envelopes"/>
    <x v="1627"/>
    <n v="62.28"/>
    <n v="4"/>
    <n v="0"/>
    <n v="29.271599999999999"/>
    <n v="0.47"/>
    <n v="7.3178999999999998"/>
    <n v="15.57"/>
    <n v="15.57"/>
    <n v="0"/>
  </r>
  <r>
    <n v="4217"/>
    <s v="CA-2015-111234"/>
    <d v="2015-02-18T00:00:00"/>
    <x v="36"/>
    <d v="2015-02-22T00:00:00"/>
    <s v="Standard Class"/>
    <s v="AB-10600"/>
    <s v="Ann Blume"/>
    <s v="Corporate"/>
    <s v="United States"/>
    <s v="Los Angeles"/>
    <x v="1"/>
    <n v="90004"/>
    <x v="1"/>
    <s v="OFF-LA-10002271"/>
    <x v="1"/>
    <s v="Labels"/>
    <x v="641"/>
    <n v="9.24"/>
    <n v="3"/>
    <n v="0"/>
    <n v="4.4352"/>
    <n v="0.48"/>
    <n v="1.4783999999999999"/>
    <n v="3.08"/>
    <n v="3.08"/>
    <n v="0"/>
  </r>
  <r>
    <n v="4218"/>
    <s v="CA-2017-149881"/>
    <d v="2017-04-01T00:00:00"/>
    <x v="4"/>
    <d v="2017-04-03T00:00:00"/>
    <s v="First Class"/>
    <s v="NC-18535"/>
    <s v="Nick Crebassa"/>
    <s v="Corporate"/>
    <s v="United States"/>
    <s v="San Francisco"/>
    <x v="1"/>
    <n v="94110"/>
    <x v="1"/>
    <s v="FUR-BO-10003894"/>
    <x v="0"/>
    <s v="Bookcases"/>
    <x v="1628"/>
    <n v="482.66399999999999"/>
    <n v="8"/>
    <n v="0.15"/>
    <n v="85.175999999999974"/>
    <n v="0.17647058823529407"/>
    <n v="10.646999999999997"/>
    <n v="60.332999999999998"/>
    <n v="70.98"/>
    <n v="72.399599999999992"/>
  </r>
  <r>
    <n v="4219"/>
    <s v="CA-2017-149881"/>
    <d v="2017-04-01T00:00:00"/>
    <x v="4"/>
    <d v="2017-04-03T00:00:00"/>
    <s v="First Class"/>
    <s v="NC-18535"/>
    <s v="Nick Crebassa"/>
    <s v="Corporate"/>
    <s v="United States"/>
    <s v="San Francisco"/>
    <x v="1"/>
    <n v="94110"/>
    <x v="1"/>
    <s v="TEC-MA-10000418"/>
    <x v="2"/>
    <s v="Machines"/>
    <x v="1485"/>
    <n v="4799.9839999999995"/>
    <n v="2"/>
    <n v="0.2"/>
    <n v="359.99879999999962"/>
    <n v="7.4999999999999928E-2"/>
    <n v="179.99939999999981"/>
    <n v="2399.9919999999997"/>
    <n v="2999.9899999999993"/>
    <n v="959.99679999999989"/>
  </r>
  <r>
    <n v="4220"/>
    <s v="CA-2017-134565"/>
    <d v="2017-06-11T00:00:00"/>
    <x v="27"/>
    <d v="2017-06-13T00:00:00"/>
    <s v="Second Class"/>
    <s v="TB-21400"/>
    <s v="Tom Boeckenhauer"/>
    <s v="Consumer"/>
    <s v="United States"/>
    <s v="Seattle"/>
    <x v="4"/>
    <n v="98103"/>
    <x v="1"/>
    <s v="OFF-PA-10004243"/>
    <x v="1"/>
    <s v="Paper"/>
    <x v="274"/>
    <n v="37.94"/>
    <n v="2"/>
    <n v="0"/>
    <n v="18.211199999999998"/>
    <n v="0.48"/>
    <n v="9.105599999999999"/>
    <n v="18.97"/>
    <n v="18.97"/>
    <n v="0"/>
  </r>
  <r>
    <n v="4221"/>
    <s v="CA-2017-134565"/>
    <d v="2017-06-11T00:00:00"/>
    <x v="27"/>
    <d v="2017-06-13T00:00:00"/>
    <s v="Second Class"/>
    <s v="TB-21400"/>
    <s v="Tom Boeckenhauer"/>
    <s v="Consumer"/>
    <s v="United States"/>
    <s v="Seattle"/>
    <x v="4"/>
    <n v="98103"/>
    <x v="1"/>
    <s v="OFF-BI-10001759"/>
    <x v="1"/>
    <s v="Binders"/>
    <x v="732"/>
    <n v="18.288"/>
    <n v="6"/>
    <n v="0.2"/>
    <n v="6.6293999999999995"/>
    <n v="0.36249999999999999"/>
    <n v="1.1049"/>
    <n v="3.048"/>
    <n v="3.8099999999999996"/>
    <n v="3.6576000000000004"/>
  </r>
  <r>
    <n v="4222"/>
    <s v="CA-2017-134565"/>
    <d v="2017-06-11T00:00:00"/>
    <x v="27"/>
    <d v="2017-06-13T00:00:00"/>
    <s v="Second Class"/>
    <s v="TB-21400"/>
    <s v="Tom Boeckenhauer"/>
    <s v="Consumer"/>
    <s v="United States"/>
    <s v="Seattle"/>
    <x v="4"/>
    <n v="98103"/>
    <x v="1"/>
    <s v="TEC-MA-10001570"/>
    <x v="2"/>
    <s v="Machines"/>
    <x v="1629"/>
    <n v="385.80000000000007"/>
    <n v="5"/>
    <n v="0.2"/>
    <n v="130.20749999999998"/>
    <n v="0.33749999999999991"/>
    <n v="26.041499999999996"/>
    <n v="77.160000000000011"/>
    <n v="96.450000000000017"/>
    <n v="77.160000000000025"/>
  </r>
  <r>
    <n v="4223"/>
    <s v="CA-2017-134565"/>
    <d v="2017-06-11T00:00:00"/>
    <x v="27"/>
    <d v="2017-06-13T00:00:00"/>
    <s v="Second Class"/>
    <s v="TB-21400"/>
    <s v="Tom Boeckenhauer"/>
    <s v="Consumer"/>
    <s v="United States"/>
    <s v="Seattle"/>
    <x v="4"/>
    <n v="98103"/>
    <x v="1"/>
    <s v="OFF-ST-10004804"/>
    <x v="1"/>
    <s v="Storage"/>
    <x v="233"/>
    <n v="102.96"/>
    <n v="2"/>
    <n v="0"/>
    <n v="1.0296000000000021"/>
    <n v="1.0000000000000021E-2"/>
    <n v="0.51480000000000103"/>
    <n v="51.48"/>
    <n v="51.48"/>
    <n v="0"/>
  </r>
  <r>
    <n v="4224"/>
    <s v="CA-2017-134565"/>
    <d v="2017-06-11T00:00:00"/>
    <x v="27"/>
    <d v="2017-06-13T00:00:00"/>
    <s v="Second Class"/>
    <s v="TB-21400"/>
    <s v="Tom Boeckenhauer"/>
    <s v="Consumer"/>
    <s v="United States"/>
    <s v="Seattle"/>
    <x v="4"/>
    <n v="98103"/>
    <x v="1"/>
    <s v="FUR-BO-10001519"/>
    <x v="0"/>
    <s v="Bookcases"/>
    <x v="672"/>
    <n v="174.42000000000002"/>
    <n v="3"/>
    <n v="0"/>
    <n v="41.860800000000005"/>
    <n v="0.24"/>
    <n v="13.953600000000002"/>
    <n v="58.140000000000008"/>
    <n v="58.140000000000008"/>
    <n v="0"/>
  </r>
  <r>
    <n v="4225"/>
    <s v="CA-2016-108644"/>
    <d v="2016-09-30T00:00:00"/>
    <x v="21"/>
    <d v="2016-10-03T00:00:00"/>
    <s v="First Class"/>
    <s v="SJ-20215"/>
    <s v="Sarah Jordon"/>
    <s v="Consumer"/>
    <s v="United States"/>
    <s v="Quincy"/>
    <x v="10"/>
    <n v="62301"/>
    <x v="2"/>
    <s v="OFF-BI-10000343"/>
    <x v="1"/>
    <s v="Binders"/>
    <x v="186"/>
    <n v="1.9639999999999995"/>
    <n v="2"/>
    <n v="0.8"/>
    <n v="-3.2406000000000006"/>
    <n v="-1.6500000000000008"/>
    <n v="-1.6203000000000003"/>
    <n v="0.98199999999999976"/>
    <n v="4.91"/>
    <n v="1.5711999999999997"/>
  </r>
  <r>
    <n v="4226"/>
    <s v="US-2014-102631"/>
    <d v="2014-12-13T00:00:00"/>
    <x v="20"/>
    <d v="2014-12-17T00:00:00"/>
    <s v="Standard Class"/>
    <s v="EB-13840"/>
    <s v="Ellis Ballard"/>
    <s v="Corporate"/>
    <s v="United States"/>
    <s v="Chicago"/>
    <x v="10"/>
    <n v="60623"/>
    <x v="2"/>
    <s v="FUR-FU-10003930"/>
    <x v="0"/>
    <s v="Furnishings"/>
    <x v="1630"/>
    <n v="94.427999999999997"/>
    <n v="3"/>
    <n v="0.6"/>
    <n v="-42.492599999999982"/>
    <n v="-0.44999999999999984"/>
    <n v="-14.164199999999994"/>
    <n v="31.475999999999999"/>
    <n v="78.689999999999984"/>
    <n v="56.656799999999997"/>
  </r>
  <r>
    <n v="4227"/>
    <s v="CA-2017-120327"/>
    <d v="2017-11-11T00:00:00"/>
    <x v="23"/>
    <d v="2017-11-16T00:00:00"/>
    <s v="Standard Class"/>
    <s v="WB-21850"/>
    <s v="William Brown"/>
    <s v="Consumer"/>
    <s v="United States"/>
    <s v="Urbandale"/>
    <x v="23"/>
    <n v="50322"/>
    <x v="2"/>
    <s v="OFF-FA-10004854"/>
    <x v="1"/>
    <s v="Fasteners"/>
    <x v="271"/>
    <n v="45.92"/>
    <n v="4"/>
    <n v="0"/>
    <n v="21.5824"/>
    <n v="0.47"/>
    <n v="5.3956"/>
    <n v="11.48"/>
    <n v="11.48"/>
    <n v="0"/>
  </r>
  <r>
    <n v="4228"/>
    <s v="CA-2015-154970"/>
    <d v="2015-01-05T00:00:00"/>
    <x v="26"/>
    <d v="2015-01-10T00:00:00"/>
    <s v="Standard Class"/>
    <s v="SR-20740"/>
    <s v="Steven Roelle"/>
    <s v="Home Office"/>
    <s v="United States"/>
    <s v="Seattle"/>
    <x v="4"/>
    <n v="98103"/>
    <x v="1"/>
    <s v="FUR-CH-10003396"/>
    <x v="0"/>
    <s v="Chairs"/>
    <x v="390"/>
    <n v="61.584000000000003"/>
    <n v="1"/>
    <n v="0.2"/>
    <n v="-6.9282000000000039"/>
    <n v="-0.11250000000000006"/>
    <n v="-6.9282000000000039"/>
    <n v="61.584000000000003"/>
    <n v="76.98"/>
    <n v="12.316800000000001"/>
  </r>
  <r>
    <n v="4229"/>
    <s v="CA-2016-113803"/>
    <d v="2016-03-24T00:00:00"/>
    <x v="17"/>
    <d v="2016-03-26T00:00:00"/>
    <s v="First Class"/>
    <s v="VG-21805"/>
    <s v="Vivek Grady"/>
    <s v="Corporate"/>
    <s v="United States"/>
    <s v="Richmond"/>
    <x v="14"/>
    <n v="47374"/>
    <x v="2"/>
    <s v="OFF-PA-10001994"/>
    <x v="1"/>
    <s v="Paper"/>
    <x v="1122"/>
    <n v="22.48"/>
    <n v="1"/>
    <n v="0"/>
    <n v="10.3408"/>
    <n v="0.45999999999999996"/>
    <n v="10.3408"/>
    <n v="22.48"/>
    <n v="22.48"/>
    <n v="0"/>
  </r>
  <r>
    <n v="4230"/>
    <s v="CA-2017-100223"/>
    <d v="2017-07-05T00:00:00"/>
    <x v="10"/>
    <d v="2017-07-10T00:00:00"/>
    <s v="Standard Class"/>
    <s v="LS-16945"/>
    <s v="Linda Southworth"/>
    <s v="Corporate"/>
    <s v="United States"/>
    <s v="Dallas"/>
    <x v="5"/>
    <n v="75220"/>
    <x v="2"/>
    <s v="FUR-FU-10003601"/>
    <x v="0"/>
    <s v="Furnishings"/>
    <x v="736"/>
    <n v="332.02800000000002"/>
    <n v="9"/>
    <n v="0.6"/>
    <n v="-348.62940000000003"/>
    <n v="-1.05"/>
    <n v="-38.736600000000003"/>
    <n v="36.892000000000003"/>
    <n v="92.23"/>
    <n v="199.21680000000001"/>
  </r>
  <r>
    <n v="4231"/>
    <s v="CA-2017-100223"/>
    <d v="2017-07-05T00:00:00"/>
    <x v="10"/>
    <d v="2017-07-10T00:00:00"/>
    <s v="Standard Class"/>
    <s v="LS-16945"/>
    <s v="Linda Southworth"/>
    <s v="Corporate"/>
    <s v="United States"/>
    <s v="Dallas"/>
    <x v="5"/>
    <n v="75220"/>
    <x v="2"/>
    <s v="OFF-BI-10003429"/>
    <x v="1"/>
    <s v="Binders"/>
    <x v="852"/>
    <n v="11.393999999999998"/>
    <n v="9"/>
    <n v="0.8"/>
    <n v="-17.660699999999999"/>
    <n v="-1.55"/>
    <n v="-1.9622999999999999"/>
    <n v="1.2659999999999998"/>
    <n v="6.33"/>
    <n v="9.1151999999999997"/>
  </r>
  <r>
    <n v="4232"/>
    <s v="CA-2017-100223"/>
    <d v="2017-07-05T00:00:00"/>
    <x v="10"/>
    <d v="2017-07-10T00:00:00"/>
    <s v="Standard Class"/>
    <s v="LS-16945"/>
    <s v="Linda Southworth"/>
    <s v="Corporate"/>
    <s v="United States"/>
    <s v="Dallas"/>
    <x v="5"/>
    <n v="75220"/>
    <x v="2"/>
    <s v="OFF-PA-10000232"/>
    <x v="1"/>
    <s v="Paper"/>
    <x v="1631"/>
    <n v="15.552000000000003"/>
    <n v="3"/>
    <n v="0.2"/>
    <n v="5.6375999999999999"/>
    <n v="0.36249999999999993"/>
    <n v="1.8792"/>
    <n v="5.1840000000000011"/>
    <n v="6.48"/>
    <n v="3.1104000000000007"/>
  </r>
  <r>
    <n v="4233"/>
    <s v="CA-2017-100223"/>
    <d v="2017-07-05T00:00:00"/>
    <x v="10"/>
    <d v="2017-07-10T00:00:00"/>
    <s v="Standard Class"/>
    <s v="LS-16945"/>
    <s v="Linda Southworth"/>
    <s v="Corporate"/>
    <s v="United States"/>
    <s v="Dallas"/>
    <x v="5"/>
    <n v="75220"/>
    <x v="2"/>
    <s v="OFF-PA-10002195"/>
    <x v="1"/>
    <s v="Paper"/>
    <x v="1552"/>
    <n v="31.104000000000006"/>
    <n v="6"/>
    <n v="0.2"/>
    <n v="11.2752"/>
    <n v="0.36249999999999993"/>
    <n v="1.8792"/>
    <n v="5.1840000000000011"/>
    <n v="6.48"/>
    <n v="6.2208000000000014"/>
  </r>
  <r>
    <n v="4234"/>
    <s v="CA-2017-100223"/>
    <d v="2017-07-05T00:00:00"/>
    <x v="10"/>
    <d v="2017-07-10T00:00:00"/>
    <s v="Standard Class"/>
    <s v="LS-16945"/>
    <s v="Linda Southworth"/>
    <s v="Corporate"/>
    <s v="United States"/>
    <s v="Dallas"/>
    <x v="5"/>
    <n v="75220"/>
    <x v="2"/>
    <s v="OFF-BI-10004492"/>
    <x v="1"/>
    <s v="Binders"/>
    <x v="351"/>
    <n v="6.3159999999999981"/>
    <n v="1"/>
    <n v="0.8"/>
    <n v="-10.421400000000002"/>
    <n v="-1.6500000000000008"/>
    <n v="-10.421400000000002"/>
    <n v="6.3159999999999981"/>
    <n v="31.58"/>
    <n v="5.0527999999999986"/>
  </r>
  <r>
    <n v="4235"/>
    <s v="CA-2014-168823"/>
    <d v="2014-09-21T00:00:00"/>
    <x v="30"/>
    <d v="2014-09-24T00:00:00"/>
    <s v="First Class"/>
    <s v="MA-17560"/>
    <s v="Matt Abelman"/>
    <s v="Home Office"/>
    <s v="United States"/>
    <s v="Philadelphia"/>
    <x v="9"/>
    <n v="19143"/>
    <x v="3"/>
    <s v="OFF-PA-10004000"/>
    <x v="1"/>
    <s v="Paper"/>
    <x v="205"/>
    <n v="11.352000000000002"/>
    <n v="3"/>
    <n v="0.2"/>
    <n v="4.1151"/>
    <n v="0.36249999999999993"/>
    <n v="1.3716999999999999"/>
    <n v="3.7840000000000007"/>
    <n v="4.7300000000000004"/>
    <n v="2.2704000000000004"/>
  </r>
  <r>
    <n v="4236"/>
    <s v="CA-2014-168823"/>
    <d v="2014-09-21T00:00:00"/>
    <x v="30"/>
    <d v="2014-09-24T00:00:00"/>
    <s v="First Class"/>
    <s v="MA-17560"/>
    <s v="Matt Abelman"/>
    <s v="Home Office"/>
    <s v="United States"/>
    <s v="Philadelphia"/>
    <x v="9"/>
    <n v="19143"/>
    <x v="3"/>
    <s v="OFF-LA-10004425"/>
    <x v="1"/>
    <s v="Labels"/>
    <x v="859"/>
    <n v="20.808000000000003"/>
    <n v="9"/>
    <n v="0.2"/>
    <n v="7.0226999999999995"/>
    <n v="0.33749999999999991"/>
    <n v="0.78029999999999999"/>
    <n v="2.3120000000000003"/>
    <n v="2.8900000000000006"/>
    <n v="4.1616000000000009"/>
  </r>
  <r>
    <n v="4237"/>
    <s v="CA-2016-162404"/>
    <d v="2016-07-23T00:00:00"/>
    <x v="16"/>
    <d v="2016-07-27T00:00:00"/>
    <s v="Standard Class"/>
    <s v="NF-18475"/>
    <s v="Neil Französisch"/>
    <s v="Home Office"/>
    <s v="United States"/>
    <s v="Rockford"/>
    <x v="10"/>
    <n v="61107"/>
    <x v="2"/>
    <s v="OFF-BI-10000948"/>
    <x v="1"/>
    <s v="Binders"/>
    <x v="1382"/>
    <n v="11.415999999999997"/>
    <n v="4"/>
    <n v="0.8"/>
    <n v="-18.836400000000005"/>
    <n v="-1.6500000000000008"/>
    <n v="-4.7091000000000012"/>
    <n v="2.8539999999999992"/>
    <n v="14.27"/>
    <n v="9.1327999999999978"/>
  </r>
  <r>
    <n v="4238"/>
    <s v="CA-2017-104024"/>
    <d v="2017-08-29T00:00:00"/>
    <x v="43"/>
    <d v="2017-09-03T00:00:00"/>
    <s v="Second Class"/>
    <s v="MD-17860"/>
    <s v="Michael Dominguez"/>
    <s v="Corporate"/>
    <s v="United States"/>
    <s v="Philadelphia"/>
    <x v="9"/>
    <n v="19134"/>
    <x v="3"/>
    <s v="OFF-AR-10001972"/>
    <x v="1"/>
    <s v="Art"/>
    <x v="1632"/>
    <n v="9.4080000000000013"/>
    <n v="7"/>
    <n v="0.2"/>
    <n v="0.70560000000000045"/>
    <n v="7.5000000000000039E-2"/>
    <n v="0.10080000000000007"/>
    <n v="1.3440000000000001"/>
    <n v="1.6800000000000002"/>
    <n v="1.8816000000000004"/>
  </r>
  <r>
    <n v="4239"/>
    <s v="CA-2017-147144"/>
    <d v="2017-03-26T00:00:00"/>
    <x v="42"/>
    <d v="2017-03-28T00:00:00"/>
    <s v="First Class"/>
    <s v="MZ-17335"/>
    <s v="Maria Zettner"/>
    <s v="Home Office"/>
    <s v="United States"/>
    <s v="Seattle"/>
    <x v="4"/>
    <n v="98105"/>
    <x v="1"/>
    <s v="OFF-AR-10004587"/>
    <x v="1"/>
    <s v="Art"/>
    <x v="1633"/>
    <n v="19.829999999999998"/>
    <n v="1"/>
    <n v="0"/>
    <n v="5.9489999999999981"/>
    <n v="0.29999999999999993"/>
    <n v="5.9489999999999981"/>
    <n v="19.829999999999998"/>
    <n v="19.829999999999998"/>
    <n v="0"/>
  </r>
  <r>
    <n v="4240"/>
    <s v="CA-2017-158673"/>
    <d v="2017-12-29T00:00:00"/>
    <x v="22"/>
    <d v="2018-01-04T00:00:00"/>
    <s v="Standard Class"/>
    <s v="KB-16600"/>
    <s v="Ken Brennan"/>
    <s v="Corporate"/>
    <s v="United States"/>
    <s v="Grand Rapids"/>
    <x v="12"/>
    <n v="49505"/>
    <x v="2"/>
    <s v="OFF-PA-10000994"/>
    <x v="1"/>
    <s v="Paper"/>
    <x v="913"/>
    <n v="209.7"/>
    <n v="2"/>
    <n v="0"/>
    <n v="100.65599999999999"/>
    <n v="0.48"/>
    <n v="50.327999999999996"/>
    <n v="104.85"/>
    <n v="104.85"/>
    <n v="0"/>
  </r>
  <r>
    <n v="4241"/>
    <s v="CA-2014-133704"/>
    <d v="2014-09-20T00:00:00"/>
    <x v="30"/>
    <d v="2014-09-26T00:00:00"/>
    <s v="Standard Class"/>
    <s v="MA-17995"/>
    <s v="Michelle Arnett"/>
    <s v="Home Office"/>
    <s v="United States"/>
    <s v="Los Angeles"/>
    <x v="1"/>
    <n v="90004"/>
    <x v="1"/>
    <s v="OFF-AP-10001366"/>
    <x v="1"/>
    <s v="Appliances"/>
    <x v="360"/>
    <n v="43.92"/>
    <n v="4"/>
    <n v="0"/>
    <n v="11.858400000000003"/>
    <n v="0.27000000000000007"/>
    <n v="2.9646000000000008"/>
    <n v="10.98"/>
    <n v="10.98"/>
    <n v="0"/>
  </r>
  <r>
    <n v="4242"/>
    <s v="CA-2014-133704"/>
    <d v="2014-09-20T00:00:00"/>
    <x v="30"/>
    <d v="2014-09-26T00:00:00"/>
    <s v="Standard Class"/>
    <s v="MA-17995"/>
    <s v="Michelle Arnett"/>
    <s v="Home Office"/>
    <s v="United States"/>
    <s v="Los Angeles"/>
    <x v="1"/>
    <n v="90004"/>
    <x v="1"/>
    <s v="OFF-BI-10001636"/>
    <x v="1"/>
    <s v="Binders"/>
    <x v="674"/>
    <n v="20.231999999999999"/>
    <n v="3"/>
    <n v="0.2"/>
    <n v="6.5753999999999984"/>
    <n v="0.32499999999999996"/>
    <n v="2.1917999999999993"/>
    <n v="6.7439999999999998"/>
    <n v="8.4299999999999979"/>
    <n v="4.0464000000000002"/>
  </r>
  <r>
    <n v="4243"/>
    <s v="CA-2016-159142"/>
    <d v="2016-04-04T00:00:00"/>
    <x v="25"/>
    <d v="2016-04-05T00:00:00"/>
    <s v="First Class"/>
    <s v="ME-17320"/>
    <s v="Maria Etezadi"/>
    <s v="Home Office"/>
    <s v="United States"/>
    <s v="Springfield"/>
    <x v="17"/>
    <n v="22153"/>
    <x v="0"/>
    <s v="TEC-PH-10001448"/>
    <x v="2"/>
    <s v="Phones"/>
    <x v="141"/>
    <n v="149.97"/>
    <n v="3"/>
    <n v="0"/>
    <n v="5.9987999999999815"/>
    <n v="3.9999999999999876E-2"/>
    <n v="1.9995999999999938"/>
    <n v="49.99"/>
    <n v="49.99"/>
    <n v="0"/>
  </r>
  <r>
    <n v="4244"/>
    <s v="CA-2016-159142"/>
    <d v="2016-04-04T00:00:00"/>
    <x v="25"/>
    <d v="2016-04-05T00:00:00"/>
    <s v="First Class"/>
    <s v="ME-17320"/>
    <s v="Maria Etezadi"/>
    <s v="Home Office"/>
    <s v="United States"/>
    <s v="Springfield"/>
    <x v="17"/>
    <n v="22153"/>
    <x v="0"/>
    <s v="OFF-PA-10001776"/>
    <x v="1"/>
    <s v="Paper"/>
    <x v="1272"/>
    <n v="27.81"/>
    <n v="3"/>
    <n v="0"/>
    <n v="13.070699999999999"/>
    <n v="0.47"/>
    <n v="4.3568999999999996"/>
    <n v="9.27"/>
    <n v="9.27"/>
    <n v="0"/>
  </r>
  <r>
    <n v="4245"/>
    <s v="CA-2014-138436"/>
    <d v="2014-03-26T00:00:00"/>
    <x v="34"/>
    <d v="2014-03-30T00:00:00"/>
    <s v="Standard Class"/>
    <s v="JD-15895"/>
    <s v="Jonathan Doherty"/>
    <s v="Corporate"/>
    <s v="United States"/>
    <s v="Los Angeles"/>
    <x v="1"/>
    <n v="90036"/>
    <x v="1"/>
    <s v="TEC-AC-10002323"/>
    <x v="2"/>
    <s v="Accessories"/>
    <x v="177"/>
    <n v="66.300000000000011"/>
    <n v="3"/>
    <n v="0"/>
    <n v="8.6190000000000033"/>
    <n v="0.13000000000000003"/>
    <n v="2.8730000000000011"/>
    <n v="22.100000000000005"/>
    <n v="22.100000000000005"/>
    <n v="0"/>
  </r>
  <r>
    <n v="4246"/>
    <s v="CA-2017-117702"/>
    <d v="2017-11-28T00:00:00"/>
    <x v="23"/>
    <d v="2017-12-04T00:00:00"/>
    <s v="Standard Class"/>
    <s v="LS-16975"/>
    <s v="Lindsay Shagiari"/>
    <s v="Home Office"/>
    <s v="United States"/>
    <s v="Baltimore"/>
    <x v="39"/>
    <n v="21215"/>
    <x v="3"/>
    <s v="OFF-AR-10004582"/>
    <x v="1"/>
    <s v="Art"/>
    <x v="1184"/>
    <n v="1.64"/>
    <n v="1"/>
    <n v="0"/>
    <n v="0.73799999999999988"/>
    <n v="0.44999999999999996"/>
    <n v="0.73799999999999988"/>
    <n v="1.64"/>
    <n v="1.64"/>
    <n v="0"/>
  </r>
  <r>
    <n v="4247"/>
    <s v="CA-2017-117702"/>
    <d v="2017-11-28T00:00:00"/>
    <x v="23"/>
    <d v="2017-12-04T00:00:00"/>
    <s v="Standard Class"/>
    <s v="LS-16975"/>
    <s v="Lindsay Shagiari"/>
    <s v="Home Office"/>
    <s v="United States"/>
    <s v="Baltimore"/>
    <x v="39"/>
    <n v="21215"/>
    <x v="3"/>
    <s v="FUR-FU-10000576"/>
    <x v="0"/>
    <s v="Furnishings"/>
    <x v="221"/>
    <n v="1049.2"/>
    <n v="5"/>
    <n v="0"/>
    <n v="272.79200000000003"/>
    <n v="0.26"/>
    <n v="54.558400000000006"/>
    <n v="209.84"/>
    <n v="209.84"/>
    <n v="0"/>
  </r>
  <r>
    <n v="4248"/>
    <s v="CA-2017-117702"/>
    <d v="2017-11-28T00:00:00"/>
    <x v="23"/>
    <d v="2017-12-04T00:00:00"/>
    <s v="Standard Class"/>
    <s v="LS-16975"/>
    <s v="Lindsay Shagiari"/>
    <s v="Home Office"/>
    <s v="United States"/>
    <s v="Baltimore"/>
    <x v="39"/>
    <n v="21215"/>
    <x v="3"/>
    <s v="FUR-FU-10004270"/>
    <x v="0"/>
    <s v="Furnishings"/>
    <x v="998"/>
    <n v="20.9"/>
    <n v="5"/>
    <n v="0"/>
    <n v="7.5239999999999991"/>
    <n v="0.36"/>
    <n v="1.5047999999999999"/>
    <n v="4.18"/>
    <n v="4.18"/>
    <n v="0"/>
  </r>
  <r>
    <n v="4249"/>
    <s v="CA-2016-157336"/>
    <d v="2016-12-01T00:00:00"/>
    <x v="5"/>
    <d v="2016-12-05T00:00:00"/>
    <s v="Second Class"/>
    <s v="SJ-20500"/>
    <s v="Shirley Jackson"/>
    <s v="Consumer"/>
    <s v="United States"/>
    <s v="Fairfield"/>
    <x v="29"/>
    <n v="6824"/>
    <x v="3"/>
    <s v="OFF-BI-10004236"/>
    <x v="1"/>
    <s v="Binders"/>
    <x v="900"/>
    <n v="88.08"/>
    <n v="6"/>
    <n v="0"/>
    <n v="40.516799999999996"/>
    <n v="0.45999999999999996"/>
    <n v="6.7527999999999997"/>
    <n v="14.68"/>
    <n v="14.68"/>
    <n v="0"/>
  </r>
  <r>
    <n v="4250"/>
    <s v="CA-2016-157336"/>
    <d v="2016-12-01T00:00:00"/>
    <x v="5"/>
    <d v="2016-12-05T00:00:00"/>
    <s v="Second Class"/>
    <s v="SJ-20500"/>
    <s v="Shirley Jackson"/>
    <s v="Consumer"/>
    <s v="United States"/>
    <s v="Fairfield"/>
    <x v="29"/>
    <n v="6824"/>
    <x v="3"/>
    <s v="FUR-CH-10004997"/>
    <x v="0"/>
    <s v="Chairs"/>
    <x v="499"/>
    <n v="751.92"/>
    <n v="4"/>
    <n v="0"/>
    <n v="150.38400000000001"/>
    <n v="0.20000000000000004"/>
    <n v="37.596000000000004"/>
    <n v="187.98"/>
    <n v="187.98"/>
    <n v="0"/>
  </r>
  <r>
    <n v="4251"/>
    <s v="CA-2014-168130"/>
    <d v="2014-09-19T00:00:00"/>
    <x v="30"/>
    <d v="2014-09-19T00:00:00"/>
    <s v="Same Day"/>
    <s v="BS-11365"/>
    <s v="Bill Shonely"/>
    <s v="Corporate"/>
    <s v="United States"/>
    <s v="New York City"/>
    <x v="15"/>
    <n v="10011"/>
    <x v="3"/>
    <s v="FUR-CH-10000988"/>
    <x v="0"/>
    <s v="Chairs"/>
    <x v="1141"/>
    <n v="887.10299999999995"/>
    <n v="7"/>
    <n v="0.1"/>
    <n v="177.42059999999998"/>
    <n v="0.19999999999999998"/>
    <n v="25.345799999999997"/>
    <n v="126.729"/>
    <n v="140.81"/>
    <n v="88.710300000000004"/>
  </r>
  <r>
    <n v="4252"/>
    <s v="CA-2015-155068"/>
    <d v="2015-10-23T00:00:00"/>
    <x v="2"/>
    <d v="2015-10-23T00:00:00"/>
    <s v="Same Day"/>
    <s v="RA-19285"/>
    <s v="Ralph Arnett"/>
    <s v="Consumer"/>
    <s v="United States"/>
    <s v="Lakeland"/>
    <x v="2"/>
    <n v="33801"/>
    <x v="0"/>
    <s v="TEC-PH-10004897"/>
    <x v="2"/>
    <s v="Phones"/>
    <x v="1124"/>
    <n v="55.944000000000003"/>
    <n v="7"/>
    <n v="0.2"/>
    <n v="-13.286700000000002"/>
    <n v="-0.23750000000000002"/>
    <n v="-1.8981000000000001"/>
    <n v="7.992"/>
    <n v="9.99"/>
    <n v="11.188800000000001"/>
  </r>
  <r>
    <n v="4253"/>
    <s v="CA-2015-155068"/>
    <d v="2015-10-23T00:00:00"/>
    <x v="2"/>
    <d v="2015-10-23T00:00:00"/>
    <s v="Same Day"/>
    <s v="RA-19285"/>
    <s v="Ralph Arnett"/>
    <s v="Consumer"/>
    <s v="United States"/>
    <s v="Lakeland"/>
    <x v="2"/>
    <n v="33801"/>
    <x v="0"/>
    <s v="OFF-AR-10002656"/>
    <x v="1"/>
    <s v="Art"/>
    <x v="159"/>
    <n v="10.688000000000001"/>
    <n v="2"/>
    <n v="0.2"/>
    <n v="2.271199999999999"/>
    <n v="0.21249999999999988"/>
    <n v="1.1355999999999995"/>
    <n v="5.3440000000000003"/>
    <n v="6.68"/>
    <n v="2.1376000000000004"/>
  </r>
  <r>
    <n v="4254"/>
    <s v="CA-2015-155068"/>
    <d v="2015-10-23T00:00:00"/>
    <x v="2"/>
    <d v="2015-10-23T00:00:00"/>
    <s v="Same Day"/>
    <s v="RA-19285"/>
    <s v="Ralph Arnett"/>
    <s v="Consumer"/>
    <s v="United States"/>
    <s v="Lakeland"/>
    <x v="2"/>
    <n v="33801"/>
    <x v="0"/>
    <s v="TEC-PH-10004924"/>
    <x v="2"/>
    <s v="Phones"/>
    <x v="1165"/>
    <n v="11.824"/>
    <n v="2"/>
    <n v="0.2"/>
    <n v="1.0346000000000006"/>
    <n v="8.750000000000005E-2"/>
    <n v="0.51730000000000032"/>
    <n v="5.9119999999999999"/>
    <n v="7.39"/>
    <n v="2.3648000000000002"/>
  </r>
  <r>
    <n v="4255"/>
    <s v="CA-2017-163160"/>
    <d v="2017-10-13T00:00:00"/>
    <x v="13"/>
    <d v="2017-10-16T00:00:00"/>
    <s v="First Class"/>
    <s v="TS-21610"/>
    <s v="Troy Staebel"/>
    <s v="Consumer"/>
    <s v="United States"/>
    <s v="Freeport"/>
    <x v="10"/>
    <n v="61032"/>
    <x v="2"/>
    <s v="OFF-PA-10003127"/>
    <x v="1"/>
    <s v="Paper"/>
    <x v="33"/>
    <n v="63.311999999999998"/>
    <n v="3"/>
    <n v="0.2"/>
    <n v="20.576399999999996"/>
    <n v="0.32499999999999996"/>
    <n v="6.8587999999999987"/>
    <n v="21.103999999999999"/>
    <n v="26.379999999999995"/>
    <n v="12.6624"/>
  </r>
  <r>
    <n v="4256"/>
    <s v="CA-2017-163160"/>
    <d v="2017-10-13T00:00:00"/>
    <x v="13"/>
    <d v="2017-10-16T00:00:00"/>
    <s v="First Class"/>
    <s v="TS-21610"/>
    <s v="Troy Staebel"/>
    <s v="Consumer"/>
    <s v="United States"/>
    <s v="Freeport"/>
    <x v="10"/>
    <n v="61032"/>
    <x v="2"/>
    <s v="OFF-BI-10000778"/>
    <x v="1"/>
    <s v="Binders"/>
    <x v="261"/>
    <n v="96.783999999999978"/>
    <n v="4"/>
    <n v="0.8"/>
    <n v="-145.17600000000002"/>
    <n v="-1.5000000000000004"/>
    <n v="-36.294000000000004"/>
    <n v="24.195999999999994"/>
    <n v="120.98"/>
    <n v="77.427199999999985"/>
  </r>
  <r>
    <n v="4257"/>
    <s v="CA-2017-163160"/>
    <d v="2017-10-13T00:00:00"/>
    <x v="13"/>
    <d v="2017-10-16T00:00:00"/>
    <s v="First Class"/>
    <s v="TS-21610"/>
    <s v="Troy Staebel"/>
    <s v="Consumer"/>
    <s v="United States"/>
    <s v="Freeport"/>
    <x v="10"/>
    <n v="61032"/>
    <x v="2"/>
    <s v="FUR-FU-10001424"/>
    <x v="0"/>
    <s v="Furnishings"/>
    <x v="698"/>
    <n v="10.476000000000001"/>
    <n v="3"/>
    <n v="0.6"/>
    <n v="-6.8094000000000037"/>
    <n v="-0.65000000000000024"/>
    <n v="-2.2698000000000014"/>
    <n v="3.4920000000000004"/>
    <n v="8.7299999999999986"/>
    <n v="6.2856000000000005"/>
  </r>
  <r>
    <n v="4258"/>
    <s v="CA-2015-101924"/>
    <d v="2015-09-04T00:00:00"/>
    <x v="11"/>
    <d v="2015-09-09T00:00:00"/>
    <s v="Standard Class"/>
    <s v="KB-16585"/>
    <s v="Ken Black"/>
    <s v="Corporate"/>
    <s v="United States"/>
    <s v="Medford"/>
    <x v="21"/>
    <n v="97504"/>
    <x v="1"/>
    <s v="OFF-BI-10000962"/>
    <x v="1"/>
    <s v="Binders"/>
    <x v="1513"/>
    <n v="9.7620000000000005"/>
    <n v="2"/>
    <n v="0.7"/>
    <n v="-6.833400000000001"/>
    <n v="-0.70000000000000007"/>
    <n v="-3.4167000000000005"/>
    <n v="4.8810000000000002"/>
    <n v="16.27"/>
    <n v="6.8334000000000001"/>
  </r>
  <r>
    <n v="4259"/>
    <s v="CA-2016-124793"/>
    <d v="2016-03-14T00:00:00"/>
    <x v="17"/>
    <d v="2016-03-16T00:00:00"/>
    <s v="First Class"/>
    <s v="MM-18280"/>
    <s v="Muhammed MacIntyre"/>
    <s v="Corporate"/>
    <s v="United States"/>
    <s v="Seattle"/>
    <x v="4"/>
    <n v="98103"/>
    <x v="1"/>
    <s v="FUR-CH-10002880"/>
    <x v="0"/>
    <s v="Chairs"/>
    <x v="809"/>
    <n v="196.78399999999999"/>
    <n v="2"/>
    <n v="0.2"/>
    <n v="-22.138200000000012"/>
    <n v="-0.11250000000000006"/>
    <n v="-11.069100000000006"/>
    <n v="98.391999999999996"/>
    <n v="122.99"/>
    <n v="39.3568"/>
  </r>
  <r>
    <n v="4260"/>
    <s v="CA-2017-118367"/>
    <d v="2017-10-28T00:00:00"/>
    <x v="13"/>
    <d v="2017-11-02T00:00:00"/>
    <s v="Second Class"/>
    <s v="LO-17170"/>
    <s v="Lori Olson"/>
    <s v="Corporate"/>
    <s v="United States"/>
    <s v="New York City"/>
    <x v="15"/>
    <n v="10035"/>
    <x v="3"/>
    <s v="OFF-EN-10004386"/>
    <x v="1"/>
    <s v="Envelopes"/>
    <x v="245"/>
    <n v="47.98"/>
    <n v="2"/>
    <n v="0"/>
    <n v="23.99"/>
    <n v="0.5"/>
    <n v="11.994999999999999"/>
    <n v="23.99"/>
    <n v="23.99"/>
    <n v="0"/>
  </r>
  <r>
    <n v="4261"/>
    <s v="CA-2017-164819"/>
    <d v="2017-10-15T00:00:00"/>
    <x v="13"/>
    <d v="2017-10-19T00:00:00"/>
    <s v="Second Class"/>
    <s v="RS-19420"/>
    <s v="Ricardo Sperren"/>
    <s v="Corporate"/>
    <s v="United States"/>
    <s v="Fairfield"/>
    <x v="29"/>
    <n v="6824"/>
    <x v="3"/>
    <s v="OFF-LA-10001045"/>
    <x v="1"/>
    <s v="Labels"/>
    <x v="708"/>
    <n v="13.049999999999999"/>
    <n v="5"/>
    <n v="0"/>
    <n v="6.0029999999999992"/>
    <n v="0.45999999999999996"/>
    <n v="1.2005999999999999"/>
    <n v="2.61"/>
    <n v="2.61"/>
    <n v="0"/>
  </r>
  <r>
    <n v="4262"/>
    <s v="CA-2017-158344"/>
    <d v="2017-08-07T00:00:00"/>
    <x v="43"/>
    <d v="2017-08-11T00:00:00"/>
    <s v="Standard Class"/>
    <s v="CC-12475"/>
    <s v="Cindy Chapman"/>
    <s v="Consumer"/>
    <s v="United States"/>
    <s v="Moorhead"/>
    <x v="11"/>
    <n v="56560"/>
    <x v="2"/>
    <s v="TEC-AC-10002006"/>
    <x v="2"/>
    <s v="Accessories"/>
    <x v="1087"/>
    <n v="63.96"/>
    <n v="4"/>
    <n v="0"/>
    <n v="19.827599999999997"/>
    <n v="0.30999999999999994"/>
    <n v="4.9568999999999992"/>
    <n v="15.99"/>
    <n v="15.99"/>
    <n v="0"/>
  </r>
  <r>
    <n v="4263"/>
    <s v="CA-2017-123351"/>
    <d v="2017-09-21T00:00:00"/>
    <x v="15"/>
    <d v="2017-09-25T00:00:00"/>
    <s v="Standard Class"/>
    <s v="KT-16480"/>
    <s v="Kean Thornton"/>
    <s v="Consumer"/>
    <s v="United States"/>
    <s v="Columbus"/>
    <x v="32"/>
    <n v="31907"/>
    <x v="0"/>
    <s v="OFF-AP-10001242"/>
    <x v="1"/>
    <s v="Appliances"/>
    <x v="1417"/>
    <n v="80.48"/>
    <n v="1"/>
    <n v="0"/>
    <n v="24.143999999999998"/>
    <n v="0.3"/>
    <n v="24.143999999999998"/>
    <n v="80.48"/>
    <n v="80.48"/>
    <n v="0"/>
  </r>
  <r>
    <n v="4264"/>
    <s v="CA-2017-110429"/>
    <d v="2017-11-03T00:00:00"/>
    <x v="23"/>
    <d v="2017-11-08T00:00:00"/>
    <s v="Standard Class"/>
    <s v="DM-13015"/>
    <s v="Darrin Martin"/>
    <s v="Consumer"/>
    <s v="United States"/>
    <s v="Philadelphia"/>
    <x v="9"/>
    <n v="19143"/>
    <x v="3"/>
    <s v="OFF-BI-10000216"/>
    <x v="1"/>
    <s v="Binders"/>
    <x v="1634"/>
    <n v="11.673000000000002"/>
    <n v="3"/>
    <n v="0.7"/>
    <n v="-7.782"/>
    <n v="-0.66666666666666652"/>
    <n v="-2.5939999999999999"/>
    <n v="3.8910000000000005"/>
    <n v="12.97"/>
    <n v="8.1711000000000009"/>
  </r>
  <r>
    <n v="4265"/>
    <s v="US-2016-131611"/>
    <d v="2016-11-05T00:00:00"/>
    <x v="0"/>
    <d v="2016-11-09T00:00:00"/>
    <s v="Standard Class"/>
    <s v="EP-13915"/>
    <s v="Emily Phan"/>
    <s v="Consumer"/>
    <s v="United States"/>
    <s v="Houston"/>
    <x v="5"/>
    <n v="77036"/>
    <x v="2"/>
    <s v="FUR-TA-10002774"/>
    <x v="0"/>
    <s v="Tables"/>
    <x v="584"/>
    <n v="863.12799999999993"/>
    <n v="8"/>
    <n v="0.3"/>
    <n v="-160.29520000000008"/>
    <n v="-0.18571428571428583"/>
    <n v="-20.03690000000001"/>
    <n v="107.89099999999999"/>
    <n v="154.13"/>
    <n v="258.93839999999994"/>
  </r>
  <r>
    <n v="4266"/>
    <s v="US-2016-131611"/>
    <d v="2016-11-05T00:00:00"/>
    <x v="0"/>
    <d v="2016-11-09T00:00:00"/>
    <s v="Standard Class"/>
    <s v="EP-13915"/>
    <s v="Emily Phan"/>
    <s v="Consumer"/>
    <s v="United States"/>
    <s v="Houston"/>
    <x v="5"/>
    <n v="77036"/>
    <x v="2"/>
    <s v="OFF-BI-10004364"/>
    <x v="1"/>
    <s v="Binders"/>
    <x v="305"/>
    <n v="3.5639999999999992"/>
    <n v="3"/>
    <n v="0.8"/>
    <n v="-6.2370000000000019"/>
    <n v="-1.7500000000000009"/>
    <n v="-2.0790000000000006"/>
    <n v="1.1879999999999997"/>
    <n v="5.9399999999999995"/>
    <n v="2.8511999999999995"/>
  </r>
  <r>
    <n v="4267"/>
    <s v="US-2016-131611"/>
    <d v="2016-11-05T00:00:00"/>
    <x v="0"/>
    <d v="2016-11-09T00:00:00"/>
    <s v="Standard Class"/>
    <s v="EP-13915"/>
    <s v="Emily Phan"/>
    <s v="Consumer"/>
    <s v="United States"/>
    <s v="Houston"/>
    <x v="5"/>
    <n v="77036"/>
    <x v="2"/>
    <s v="FUR-BO-10000780"/>
    <x v="0"/>
    <s v="Bookcases"/>
    <x v="1318"/>
    <n v="956.6647999999999"/>
    <n v="7"/>
    <n v="0.32"/>
    <n v="-225.09759999999991"/>
    <n v="-0.23529411764705876"/>
    <n v="-32.15679999999999"/>
    <n v="136.66639999999998"/>
    <n v="200.98"/>
    <n v="306.13273599999997"/>
  </r>
  <r>
    <n v="4268"/>
    <s v="US-2016-131611"/>
    <d v="2016-11-05T00:00:00"/>
    <x v="0"/>
    <d v="2016-11-09T00:00:00"/>
    <s v="Standard Class"/>
    <s v="EP-13915"/>
    <s v="Emily Phan"/>
    <s v="Consumer"/>
    <s v="United States"/>
    <s v="Houston"/>
    <x v="5"/>
    <n v="77036"/>
    <x v="2"/>
    <s v="OFF-BI-10001989"/>
    <x v="1"/>
    <s v="Binders"/>
    <x v="542"/>
    <n v="12.587999999999997"/>
    <n v="3"/>
    <n v="0.8"/>
    <n v="-20.140800000000006"/>
    <n v="-1.6000000000000008"/>
    <n v="-6.7136000000000022"/>
    <n v="4.1959999999999988"/>
    <n v="20.98"/>
    <n v="10.070399999999999"/>
  </r>
  <r>
    <n v="4269"/>
    <s v="US-2016-131611"/>
    <d v="2016-11-05T00:00:00"/>
    <x v="0"/>
    <d v="2016-11-09T00:00:00"/>
    <s v="Standard Class"/>
    <s v="EP-13915"/>
    <s v="Emily Phan"/>
    <s v="Consumer"/>
    <s v="United States"/>
    <s v="Houston"/>
    <x v="5"/>
    <n v="77036"/>
    <x v="2"/>
    <s v="TEC-AC-10004001"/>
    <x v="2"/>
    <s v="Accessories"/>
    <x v="1469"/>
    <n v="171.96"/>
    <n v="5"/>
    <n v="0.2"/>
    <n v="45.139500000000005"/>
    <n v="0.26250000000000001"/>
    <n v="9.0279000000000007"/>
    <n v="34.392000000000003"/>
    <n v="42.99"/>
    <n v="34.392000000000003"/>
  </r>
  <r>
    <n v="4270"/>
    <s v="US-2017-124821"/>
    <d v="2017-06-25T00:00:00"/>
    <x v="27"/>
    <d v="2017-06-29T00:00:00"/>
    <s v="Second Class"/>
    <s v="AM-10705"/>
    <s v="Anne McFarland"/>
    <s v="Consumer"/>
    <s v="United States"/>
    <s v="Seattle"/>
    <x v="4"/>
    <n v="98115"/>
    <x v="1"/>
    <s v="FUR-TA-10000688"/>
    <x v="0"/>
    <s v="Tables"/>
    <x v="561"/>
    <n v="871.4"/>
    <n v="4"/>
    <n v="0"/>
    <n v="148.13799999999992"/>
    <n v="0.1699999999999999"/>
    <n v="37.03449999999998"/>
    <n v="217.85"/>
    <n v="217.85"/>
    <n v="0"/>
  </r>
  <r>
    <n v="4271"/>
    <s v="CA-2015-166975"/>
    <d v="2015-11-26T00:00:00"/>
    <x v="6"/>
    <d v="2015-11-30T00:00:00"/>
    <s v="Standard Class"/>
    <s v="SH-20635"/>
    <s v="Stefanie Holloman"/>
    <s v="Corporate"/>
    <s v="United States"/>
    <s v="Jackson"/>
    <x v="18"/>
    <n v="38301"/>
    <x v="0"/>
    <s v="FUR-FU-10003930"/>
    <x v="0"/>
    <s v="Furnishings"/>
    <x v="1630"/>
    <n v="692.47199999999998"/>
    <n v="11"/>
    <n v="0.2"/>
    <n v="190.42980000000006"/>
    <n v="0.27500000000000008"/>
    <n v="17.311800000000005"/>
    <n v="62.951999999999998"/>
    <n v="78.69"/>
    <n v="138.49440000000001"/>
  </r>
  <r>
    <n v="4272"/>
    <s v="CA-2016-123806"/>
    <d v="2016-11-24T00:00:00"/>
    <x v="0"/>
    <d v="2016-11-27T00:00:00"/>
    <s v="Second Class"/>
    <s v="LA-16780"/>
    <s v="Laura Armstrong"/>
    <s v="Corporate"/>
    <s v="United States"/>
    <s v="Baltimore"/>
    <x v="39"/>
    <n v="21215"/>
    <x v="3"/>
    <s v="FUR-FU-10000965"/>
    <x v="0"/>
    <s v="Furnishings"/>
    <x v="689"/>
    <n v="207.76"/>
    <n v="4"/>
    <n v="0"/>
    <n v="85.181600000000003"/>
    <n v="0.41000000000000003"/>
    <n v="21.295400000000001"/>
    <n v="51.94"/>
    <n v="51.94"/>
    <n v="0"/>
  </r>
  <r>
    <n v="4273"/>
    <s v="US-2017-158505"/>
    <d v="2017-07-21T00:00:00"/>
    <x v="10"/>
    <d v="2017-07-21T00:00:00"/>
    <s v="Same Day"/>
    <s v="SF-20200"/>
    <s v="Sarah Foster"/>
    <s v="Consumer"/>
    <s v="United States"/>
    <s v="Murray"/>
    <x v="7"/>
    <n v="84107"/>
    <x v="1"/>
    <s v="TEC-PH-10004071"/>
    <x v="2"/>
    <s v="Phones"/>
    <x v="1546"/>
    <n v="71.928000000000011"/>
    <n v="9"/>
    <n v="0.2"/>
    <n v="6.2936999999999976"/>
    <n v="8.7499999999999953E-2"/>
    <n v="0.6992999999999997"/>
    <n v="7.9920000000000009"/>
    <n v="9.990000000000002"/>
    <n v="14.385600000000004"/>
  </r>
  <r>
    <n v="4274"/>
    <s v="US-2017-158505"/>
    <d v="2017-07-21T00:00:00"/>
    <x v="10"/>
    <d v="2017-07-21T00:00:00"/>
    <s v="Same Day"/>
    <s v="SF-20200"/>
    <s v="Sarah Foster"/>
    <s v="Consumer"/>
    <s v="United States"/>
    <s v="Murray"/>
    <x v="7"/>
    <n v="84107"/>
    <x v="1"/>
    <s v="OFF-AR-10001044"/>
    <x v="1"/>
    <s v="Art"/>
    <x v="1051"/>
    <n v="25.99"/>
    <n v="1"/>
    <n v="0"/>
    <n v="7.5370999999999988"/>
    <n v="0.28999999999999998"/>
    <n v="7.5370999999999988"/>
    <n v="25.99"/>
    <n v="25.99"/>
    <n v="0"/>
  </r>
  <r>
    <n v="4275"/>
    <s v="CA-2015-142692"/>
    <d v="2015-10-23T00:00:00"/>
    <x v="2"/>
    <d v="2015-10-28T00:00:00"/>
    <s v="Standard Class"/>
    <s v="AG-10495"/>
    <s v="Andrew Gjertsen"/>
    <s v="Corporate"/>
    <s v="United States"/>
    <s v="Seattle"/>
    <x v="4"/>
    <n v="98105"/>
    <x v="1"/>
    <s v="OFF-BI-10004140"/>
    <x v="1"/>
    <s v="Binders"/>
    <x v="307"/>
    <n v="3.5920000000000005"/>
    <n v="1"/>
    <n v="0.2"/>
    <n v="1.1224999999999996"/>
    <n v="0.31249999999999983"/>
    <n v="1.1224999999999996"/>
    <n v="3.5920000000000005"/>
    <n v="4.49"/>
    <n v="0.71840000000000015"/>
  </r>
  <r>
    <n v="4276"/>
    <s v="CA-2015-123456"/>
    <d v="2015-07-09T00:00:00"/>
    <x v="38"/>
    <d v="2015-07-13T00:00:00"/>
    <s v="Standard Class"/>
    <s v="KN-16450"/>
    <s v="Kean Nguyen"/>
    <s v="Corporate"/>
    <s v="United States"/>
    <s v="Dallas"/>
    <x v="5"/>
    <n v="75220"/>
    <x v="2"/>
    <s v="OFF-AP-10002684"/>
    <x v="1"/>
    <s v="Appliances"/>
    <x v="167"/>
    <n v="48.631999999999991"/>
    <n v="2"/>
    <n v="0.8"/>
    <n v="-121.58000000000004"/>
    <n v="-2.5000000000000013"/>
    <n v="-60.79000000000002"/>
    <n v="24.315999999999995"/>
    <n v="121.58"/>
    <n v="38.905599999999993"/>
  </r>
  <r>
    <n v="4277"/>
    <s v="CA-2017-151358"/>
    <d v="2017-08-18T00:00:00"/>
    <x v="43"/>
    <d v="2017-08-22T00:00:00"/>
    <s v="Standard Class"/>
    <s v="NF-18595"/>
    <s v="Nicole Fjeld"/>
    <s v="Home Office"/>
    <s v="United States"/>
    <s v="Seattle"/>
    <x v="4"/>
    <n v="98105"/>
    <x v="1"/>
    <s v="OFF-ST-10000046"/>
    <x v="1"/>
    <s v="Storage"/>
    <x v="764"/>
    <n v="323.10000000000002"/>
    <n v="2"/>
    <n v="0"/>
    <n v="61.38900000000001"/>
    <n v="0.19000000000000003"/>
    <n v="30.694500000000005"/>
    <n v="161.55000000000001"/>
    <n v="161.55000000000001"/>
    <n v="0"/>
  </r>
  <r>
    <n v="4278"/>
    <s v="US-2016-107440"/>
    <d v="2016-04-16T00:00:00"/>
    <x v="25"/>
    <d v="2016-04-20T00:00:00"/>
    <s v="Standard Class"/>
    <s v="BS-11365"/>
    <s v="Bill Shonely"/>
    <s v="Corporate"/>
    <s v="United States"/>
    <s v="Lakewood"/>
    <x v="30"/>
    <n v="8701"/>
    <x v="3"/>
    <s v="TEC-MA-10001047"/>
    <x v="2"/>
    <s v="Machines"/>
    <x v="1635"/>
    <n v="9099.93"/>
    <n v="7"/>
    <n v="0"/>
    <n v="2365.9817999999996"/>
    <n v="0.25999999999999995"/>
    <n v="337.99739999999991"/>
    <n v="1299.99"/>
    <n v="1299.99"/>
    <n v="0"/>
  </r>
  <r>
    <n v="4279"/>
    <s v="US-2016-107440"/>
    <d v="2016-04-16T00:00:00"/>
    <x v="25"/>
    <d v="2016-04-20T00:00:00"/>
    <s v="Standard Class"/>
    <s v="BS-11365"/>
    <s v="Bill Shonely"/>
    <s v="Corporate"/>
    <s v="United States"/>
    <s v="Lakewood"/>
    <x v="30"/>
    <n v="8701"/>
    <x v="3"/>
    <s v="FUR-FU-10000550"/>
    <x v="0"/>
    <s v="Furnishings"/>
    <x v="1454"/>
    <n v="9.9600000000000009"/>
    <n v="2"/>
    <n v="0"/>
    <n v="3.2867999999999995"/>
    <n v="0.3299999999999999"/>
    <n v="1.6433999999999997"/>
    <n v="4.9800000000000004"/>
    <n v="4.9800000000000004"/>
    <n v="0"/>
  </r>
  <r>
    <n v="4280"/>
    <s v="US-2016-107440"/>
    <d v="2016-04-16T00:00:00"/>
    <x v="25"/>
    <d v="2016-04-20T00:00:00"/>
    <s v="Standard Class"/>
    <s v="BS-11365"/>
    <s v="Bill Shonely"/>
    <s v="Corporate"/>
    <s v="United States"/>
    <s v="Lakewood"/>
    <x v="30"/>
    <n v="8701"/>
    <x v="3"/>
    <s v="OFF-BI-10002432"/>
    <x v="1"/>
    <s v="Binders"/>
    <x v="875"/>
    <n v="25.299999999999997"/>
    <n v="5"/>
    <n v="0"/>
    <n v="11.890999999999998"/>
    <n v="0.47"/>
    <n v="2.3781999999999996"/>
    <n v="5.0599999999999996"/>
    <n v="5.0599999999999996"/>
    <n v="0"/>
  </r>
  <r>
    <n v="4281"/>
    <s v="CA-2014-166989"/>
    <d v="2014-11-14T00:00:00"/>
    <x v="7"/>
    <d v="2014-11-18T00:00:00"/>
    <s v="Standard Class"/>
    <s v="RM-19675"/>
    <s v="Robert Marley"/>
    <s v="Home Office"/>
    <s v="United States"/>
    <s v="New York City"/>
    <x v="15"/>
    <n v="10011"/>
    <x v="3"/>
    <s v="OFF-PA-10004470"/>
    <x v="1"/>
    <s v="Paper"/>
    <x v="253"/>
    <n v="11.36"/>
    <n v="2"/>
    <n v="0"/>
    <n v="5.2255999999999991"/>
    <n v="0.45999999999999996"/>
    <n v="2.6127999999999996"/>
    <n v="5.68"/>
    <n v="5.68"/>
    <n v="0"/>
  </r>
  <r>
    <n v="4282"/>
    <s v="CA-2014-166989"/>
    <d v="2014-11-14T00:00:00"/>
    <x v="7"/>
    <d v="2014-11-18T00:00:00"/>
    <s v="Standard Class"/>
    <s v="RM-19675"/>
    <s v="Robert Marley"/>
    <s v="Home Office"/>
    <s v="United States"/>
    <s v="New York City"/>
    <x v="15"/>
    <n v="10011"/>
    <x v="3"/>
    <s v="FUR-CH-10001797"/>
    <x v="0"/>
    <s v="Chairs"/>
    <x v="1450"/>
    <n v="69.263999999999996"/>
    <n v="2"/>
    <n v="0.1"/>
    <n v="14.62239999999999"/>
    <n v="0.21111111111111097"/>
    <n v="7.311199999999995"/>
    <n v="34.631999999999998"/>
    <n v="38.479999999999997"/>
    <n v="6.9264000000000001"/>
  </r>
  <r>
    <n v="4283"/>
    <s v="CA-2014-103100"/>
    <d v="2014-12-20T00:00:00"/>
    <x v="20"/>
    <d v="2014-12-23T00:00:00"/>
    <s v="First Class"/>
    <s v="AB-10105"/>
    <s v="Adrian Barton"/>
    <s v="Consumer"/>
    <s v="United States"/>
    <s v="Indianapolis"/>
    <x v="14"/>
    <n v="46203"/>
    <x v="2"/>
    <s v="OFF-LA-10003720"/>
    <x v="1"/>
    <s v="Labels"/>
    <x v="1636"/>
    <n v="3.69"/>
    <n v="1"/>
    <n v="0"/>
    <n v="1.7343"/>
    <n v="0.47"/>
    <n v="1.7343"/>
    <n v="3.69"/>
    <n v="3.69"/>
    <n v="0"/>
  </r>
  <r>
    <n v="4284"/>
    <s v="CA-2014-103100"/>
    <d v="2014-12-20T00:00:00"/>
    <x v="20"/>
    <d v="2014-12-23T00:00:00"/>
    <s v="First Class"/>
    <s v="AB-10105"/>
    <s v="Adrian Barton"/>
    <s v="Consumer"/>
    <s v="United States"/>
    <s v="Indianapolis"/>
    <x v="14"/>
    <n v="46203"/>
    <x v="2"/>
    <s v="OFF-BI-10004600"/>
    <x v="1"/>
    <s v="Binders"/>
    <x v="1486"/>
    <n v="1103.97"/>
    <n v="3"/>
    <n v="0"/>
    <n v="496.78649999999993"/>
    <n v="0.44999999999999996"/>
    <n v="165.59549999999999"/>
    <n v="367.99"/>
    <n v="367.99"/>
    <n v="0"/>
  </r>
  <r>
    <n v="4285"/>
    <s v="CA-2015-105690"/>
    <d v="2015-11-21T00:00:00"/>
    <x v="6"/>
    <d v="2015-11-26T00:00:00"/>
    <s v="Second Class"/>
    <s v="CA-11965"/>
    <s v="Carol Adams"/>
    <s v="Corporate"/>
    <s v="United States"/>
    <s v="Port Arthur"/>
    <x v="5"/>
    <n v="77642"/>
    <x v="2"/>
    <s v="FUR-BO-10003965"/>
    <x v="0"/>
    <s v="Bookcases"/>
    <x v="1092"/>
    <n v="246.13279999999997"/>
    <n v="2"/>
    <n v="0.32"/>
    <n v="-76.011599999999973"/>
    <n v="-0.30882352941176461"/>
    <n v="-38.005799999999986"/>
    <n v="123.06639999999999"/>
    <n v="180.98"/>
    <n v="78.762495999999999"/>
  </r>
  <r>
    <n v="4286"/>
    <s v="CA-2015-105690"/>
    <d v="2015-11-21T00:00:00"/>
    <x v="6"/>
    <d v="2015-11-26T00:00:00"/>
    <s v="Second Class"/>
    <s v="CA-11965"/>
    <s v="Carol Adams"/>
    <s v="Corporate"/>
    <s v="United States"/>
    <s v="Port Arthur"/>
    <x v="5"/>
    <n v="77642"/>
    <x v="2"/>
    <s v="OFF-LA-10000240"/>
    <x v="1"/>
    <s v="Labels"/>
    <x v="2"/>
    <n v="11.696"/>
    <n v="2"/>
    <n v="0.2"/>
    <n v="3.9473999999999996"/>
    <n v="0.33749999999999997"/>
    <n v="1.9736999999999998"/>
    <n v="5.8479999999999999"/>
    <n v="7.31"/>
    <n v="2.3391999999999999"/>
  </r>
  <r>
    <n v="4287"/>
    <s v="CA-2015-105690"/>
    <d v="2015-11-21T00:00:00"/>
    <x v="6"/>
    <d v="2015-11-26T00:00:00"/>
    <s v="Second Class"/>
    <s v="CA-11965"/>
    <s v="Carol Adams"/>
    <s v="Corporate"/>
    <s v="United States"/>
    <s v="Port Arthur"/>
    <x v="5"/>
    <n v="77642"/>
    <x v="2"/>
    <s v="TEC-CO-10001571"/>
    <x v="2"/>
    <s v="Copiers"/>
    <x v="1563"/>
    <n v="439.99200000000002"/>
    <n v="1"/>
    <n v="0.2"/>
    <n v="164.99700000000001"/>
    <n v="0.375"/>
    <n v="164.99700000000001"/>
    <n v="439.99200000000002"/>
    <n v="549.99"/>
    <n v="87.998400000000004"/>
  </r>
  <r>
    <n v="4288"/>
    <s v="CA-2017-127516"/>
    <d v="2017-12-28T00:00:00"/>
    <x v="22"/>
    <d v="2018-01-03T00:00:00"/>
    <s v="Standard Class"/>
    <s v="EH-14005"/>
    <s v="Erica Hernandez"/>
    <s v="Home Office"/>
    <s v="United States"/>
    <s v="Nashville"/>
    <x v="18"/>
    <n v="37211"/>
    <x v="0"/>
    <s v="OFF-ST-10000736"/>
    <x v="1"/>
    <s v="Storage"/>
    <x v="460"/>
    <n v="64.784000000000006"/>
    <n v="1"/>
    <n v="0.2"/>
    <n v="-12.956800000000005"/>
    <n v="-0.20000000000000007"/>
    <n v="-12.956800000000005"/>
    <n v="64.784000000000006"/>
    <n v="80.98"/>
    <n v="12.956800000000001"/>
  </r>
  <r>
    <n v="4289"/>
    <s v="US-2015-117184"/>
    <d v="2015-05-17T00:00:00"/>
    <x v="33"/>
    <d v="2015-05-21T00:00:00"/>
    <s v="Standard Class"/>
    <s v="ON-18715"/>
    <s v="Odella Nelson"/>
    <s v="Corporate"/>
    <s v="United States"/>
    <s v="Houston"/>
    <x v="5"/>
    <n v="77095"/>
    <x v="2"/>
    <s v="OFF-BI-10002082"/>
    <x v="1"/>
    <s v="Binders"/>
    <x v="1182"/>
    <n v="33.279999999999994"/>
    <n v="5"/>
    <n v="0.8"/>
    <n v="-49.92"/>
    <n v="-1.5000000000000002"/>
    <n v="-9.984"/>
    <n v="6.6559999999999988"/>
    <n v="33.28"/>
    <n v="26.623999999999995"/>
  </r>
  <r>
    <n v="4290"/>
    <s v="US-2015-117184"/>
    <d v="2015-05-17T00:00:00"/>
    <x v="33"/>
    <d v="2015-05-21T00:00:00"/>
    <s v="Standard Class"/>
    <s v="ON-18715"/>
    <s v="Odella Nelson"/>
    <s v="Corporate"/>
    <s v="United States"/>
    <s v="Houston"/>
    <x v="5"/>
    <n v="77095"/>
    <x v="2"/>
    <s v="OFF-PA-10002250"/>
    <x v="1"/>
    <s v="Paper"/>
    <x v="706"/>
    <n v="14.088000000000001"/>
    <n v="3"/>
    <n v="0.2"/>
    <n v="4.9307999999999996"/>
    <n v="0.34999999999999992"/>
    <n v="1.6435999999999999"/>
    <n v="4.6960000000000006"/>
    <n v="5.8699999999999992"/>
    <n v="2.8176000000000005"/>
  </r>
  <r>
    <n v="4291"/>
    <s v="CA-2017-102407"/>
    <d v="2017-12-09T00:00:00"/>
    <x v="22"/>
    <d v="2017-12-13T00:00:00"/>
    <s v="Second Class"/>
    <s v="AT-10435"/>
    <s v="Alyssa Tate"/>
    <s v="Home Office"/>
    <s v="United States"/>
    <s v="Los Angeles"/>
    <x v="1"/>
    <n v="90004"/>
    <x v="1"/>
    <s v="OFF-AR-10000122"/>
    <x v="1"/>
    <s v="Art"/>
    <x v="311"/>
    <n v="11.16"/>
    <n v="2"/>
    <n v="0"/>
    <n v="2.7899999999999991"/>
    <n v="0.24999999999999992"/>
    <n v="1.3949999999999996"/>
    <n v="5.58"/>
    <n v="5.58"/>
    <n v="0"/>
  </r>
  <r>
    <n v="4292"/>
    <s v="CA-2017-102407"/>
    <d v="2017-12-09T00:00:00"/>
    <x v="22"/>
    <d v="2017-12-13T00:00:00"/>
    <s v="Second Class"/>
    <s v="AT-10435"/>
    <s v="Alyssa Tate"/>
    <s v="Home Office"/>
    <s v="United States"/>
    <s v="Los Angeles"/>
    <x v="1"/>
    <n v="90004"/>
    <x v="1"/>
    <s v="FUR-TA-10003748"/>
    <x v="0"/>
    <s v="Tables"/>
    <x v="210"/>
    <n v="896.32799999999997"/>
    <n v="9"/>
    <n v="0.2"/>
    <n v="22.408199999999994"/>
    <n v="2.4999999999999994E-2"/>
    <n v="2.4897999999999993"/>
    <n v="99.591999999999999"/>
    <n v="124.49"/>
    <n v="179.26560000000001"/>
  </r>
  <r>
    <n v="4293"/>
    <s v="CA-2017-102407"/>
    <d v="2017-12-09T00:00:00"/>
    <x v="22"/>
    <d v="2017-12-13T00:00:00"/>
    <s v="Second Class"/>
    <s v="AT-10435"/>
    <s v="Alyssa Tate"/>
    <s v="Home Office"/>
    <s v="United States"/>
    <s v="Los Angeles"/>
    <x v="1"/>
    <n v="90004"/>
    <x v="1"/>
    <s v="OFF-AP-10001394"/>
    <x v="1"/>
    <s v="Appliances"/>
    <x v="1129"/>
    <n v="189"/>
    <n v="1"/>
    <n v="0"/>
    <n v="68.039999999999992"/>
    <n v="0.35999999999999993"/>
    <n v="68.039999999999992"/>
    <n v="189"/>
    <n v="189"/>
    <n v="0"/>
  </r>
  <r>
    <n v="4294"/>
    <s v="CA-2017-130967"/>
    <d v="2017-03-10T00:00:00"/>
    <x v="42"/>
    <d v="2017-03-16T00:00:00"/>
    <s v="Standard Class"/>
    <s v="EB-13870"/>
    <s v="Emily Burns"/>
    <s v="Consumer"/>
    <s v="United States"/>
    <s v="Philadelphia"/>
    <x v="9"/>
    <n v="19140"/>
    <x v="3"/>
    <s v="TEC-PH-10004896"/>
    <x v="2"/>
    <s v="Phones"/>
    <x v="174"/>
    <n v="53.981999999999999"/>
    <n v="3"/>
    <n v="0.4"/>
    <n v="-10.796399999999995"/>
    <n v="-0.1999999999999999"/>
    <n v="-3.5987999999999984"/>
    <n v="17.994"/>
    <n v="29.990000000000002"/>
    <n v="21.5928"/>
  </r>
  <r>
    <n v="4295"/>
    <s v="CA-2017-101581"/>
    <d v="2017-10-22T00:00:00"/>
    <x v="13"/>
    <d v="2017-10-27T00:00:00"/>
    <s v="Standard Class"/>
    <s v="DW-13195"/>
    <s v="David Wiener"/>
    <s v="Corporate"/>
    <s v="United States"/>
    <s v="Redmond"/>
    <x v="21"/>
    <n v="97756"/>
    <x v="1"/>
    <s v="FUR-TA-10002607"/>
    <x v="0"/>
    <s v="Tables"/>
    <x v="224"/>
    <n v="177.22499999999999"/>
    <n v="5"/>
    <n v="0.5"/>
    <n v="-120.51299999999998"/>
    <n v="-0.67999999999999994"/>
    <n v="-24.102599999999995"/>
    <n v="35.445"/>
    <n v="70.89"/>
    <n v="88.612499999999997"/>
  </r>
  <r>
    <n v="4296"/>
    <s v="CA-2017-169124"/>
    <d v="2017-07-03T00:00:00"/>
    <x v="10"/>
    <d v="2017-07-10T00:00:00"/>
    <s v="Standard Class"/>
    <s v="MB-17305"/>
    <s v="Maria Bertelson"/>
    <s v="Consumer"/>
    <s v="United States"/>
    <s v="Citrus Heights"/>
    <x v="1"/>
    <n v="95610"/>
    <x v="1"/>
    <s v="FUR-FU-10001215"/>
    <x v="0"/>
    <s v="Furnishings"/>
    <x v="1609"/>
    <n v="129.39000000000001"/>
    <n v="3"/>
    <n v="0"/>
    <n v="54.343800000000009"/>
    <n v="0.42000000000000004"/>
    <n v="18.114600000000003"/>
    <n v="43.13"/>
    <n v="43.13"/>
    <n v="0"/>
  </r>
  <r>
    <n v="4297"/>
    <s v="CA-2017-117261"/>
    <d v="2017-09-04T00:00:00"/>
    <x v="15"/>
    <d v="2017-09-10T00:00:00"/>
    <s v="Standard Class"/>
    <s v="TH-21235"/>
    <s v="Tiffany House"/>
    <s v="Corporate"/>
    <s v="United States"/>
    <s v="Los Angeles"/>
    <x v="1"/>
    <n v="90032"/>
    <x v="1"/>
    <s v="OFF-ST-10000419"/>
    <x v="1"/>
    <s v="Storage"/>
    <x v="1024"/>
    <n v="54.32"/>
    <n v="4"/>
    <n v="0"/>
    <n v="0.54319999999999879"/>
    <n v="9.9999999999999777E-3"/>
    <n v="0.1357999999999997"/>
    <n v="13.58"/>
    <n v="13.58"/>
    <n v="0"/>
  </r>
  <r>
    <n v="4298"/>
    <s v="CA-2017-129021"/>
    <d v="2017-08-23T00:00:00"/>
    <x v="43"/>
    <d v="2017-08-26T00:00:00"/>
    <s v="Second Class"/>
    <s v="PO-18850"/>
    <s v="Patrick O'Brill"/>
    <s v="Consumer"/>
    <s v="United States"/>
    <s v="Tallahassee"/>
    <x v="2"/>
    <n v="32303"/>
    <x v="0"/>
    <s v="TEC-PH-10001459"/>
    <x v="2"/>
    <s v="Phones"/>
    <x v="1447"/>
    <n v="4367.8960000000006"/>
    <n v="13"/>
    <n v="0.2"/>
    <n v="327.59220000000005"/>
    <n v="7.4999999999999997E-2"/>
    <n v="25.199400000000004"/>
    <n v="335.99200000000008"/>
    <n v="419.99000000000007"/>
    <n v="873.57920000000013"/>
  </r>
  <r>
    <n v="4299"/>
    <s v="CA-2017-129021"/>
    <d v="2017-08-23T00:00:00"/>
    <x v="43"/>
    <d v="2017-08-26T00:00:00"/>
    <s v="Second Class"/>
    <s v="PO-18850"/>
    <s v="Patrick O'Brill"/>
    <s v="Consumer"/>
    <s v="United States"/>
    <s v="Tallahassee"/>
    <x v="2"/>
    <n v="32303"/>
    <x v="0"/>
    <s v="OFF-PA-10000241"/>
    <x v="1"/>
    <s v="Paper"/>
    <x v="1160"/>
    <n v="49.568000000000005"/>
    <n v="2"/>
    <n v="0.2"/>
    <n v="15.489999999999997"/>
    <n v="0.31249999999999989"/>
    <n v="7.7449999999999983"/>
    <n v="24.784000000000002"/>
    <n v="30.98"/>
    <n v="9.9136000000000024"/>
  </r>
  <r>
    <n v="4300"/>
    <s v="CA-2017-129021"/>
    <d v="2017-08-23T00:00:00"/>
    <x v="43"/>
    <d v="2017-08-26T00:00:00"/>
    <s v="Second Class"/>
    <s v="PO-18850"/>
    <s v="Patrick O'Brill"/>
    <s v="Consumer"/>
    <s v="United States"/>
    <s v="Tallahassee"/>
    <x v="2"/>
    <n v="32303"/>
    <x v="0"/>
    <s v="OFF-AP-10003040"/>
    <x v="1"/>
    <s v="Appliances"/>
    <x v="730"/>
    <n v="161.376"/>
    <n v="6"/>
    <n v="0.2"/>
    <n v="12.103199999999994"/>
    <n v="7.4999999999999956E-2"/>
    <n v="2.017199999999999"/>
    <n v="26.896000000000001"/>
    <n v="33.619999999999997"/>
    <n v="32.275200000000005"/>
  </r>
  <r>
    <n v="4301"/>
    <s v="CA-2017-129021"/>
    <d v="2017-08-23T00:00:00"/>
    <x v="43"/>
    <d v="2017-08-26T00:00:00"/>
    <s v="Second Class"/>
    <s v="PO-18850"/>
    <s v="Patrick O'Brill"/>
    <s v="Consumer"/>
    <s v="United States"/>
    <s v="Tallahassee"/>
    <x v="2"/>
    <n v="32303"/>
    <x v="0"/>
    <s v="FUR-FU-10001852"/>
    <x v="0"/>
    <s v="Furnishings"/>
    <x v="845"/>
    <n v="2.7840000000000003"/>
    <n v="2"/>
    <n v="0.2"/>
    <n v="0.41759999999999986"/>
    <n v="0.14999999999999994"/>
    <n v="0.20879999999999993"/>
    <n v="1.3920000000000001"/>
    <n v="1.74"/>
    <n v="0.55680000000000007"/>
  </r>
  <r>
    <n v="4302"/>
    <s v="CA-2017-129021"/>
    <d v="2017-08-23T00:00:00"/>
    <x v="43"/>
    <d v="2017-08-26T00:00:00"/>
    <s v="Second Class"/>
    <s v="PO-18850"/>
    <s v="Patrick O'Brill"/>
    <s v="Consumer"/>
    <s v="United States"/>
    <s v="Tallahassee"/>
    <x v="2"/>
    <n v="32303"/>
    <x v="0"/>
    <s v="OFF-PA-10000141"/>
    <x v="1"/>
    <s v="Paper"/>
    <x v="829"/>
    <n v="8.7200000000000006"/>
    <n v="5"/>
    <n v="0.2"/>
    <n v="2.9429999999999992"/>
    <n v="0.33749999999999986"/>
    <n v="0.58859999999999979"/>
    <n v="1.7440000000000002"/>
    <n v="2.1800000000000002"/>
    <n v="1.7440000000000002"/>
  </r>
  <r>
    <n v="4303"/>
    <s v="CA-2014-123253"/>
    <d v="2014-08-22T00:00:00"/>
    <x v="9"/>
    <d v="2014-08-25T00:00:00"/>
    <s v="Second Class"/>
    <s v="DE-13255"/>
    <s v="Deanra Eno"/>
    <s v="Home Office"/>
    <s v="United States"/>
    <s v="Lakewood"/>
    <x v="24"/>
    <n v="44107"/>
    <x v="3"/>
    <s v="OFF-AR-10002804"/>
    <x v="1"/>
    <s v="Art"/>
    <x v="282"/>
    <n v="3.9119999999999999"/>
    <n v="1"/>
    <n v="0.2"/>
    <n v="1.0269000000000001"/>
    <n v="0.26250000000000007"/>
    <n v="1.0269000000000001"/>
    <n v="3.9119999999999999"/>
    <n v="4.8899999999999997"/>
    <n v="0.78239999999999998"/>
  </r>
  <r>
    <n v="4304"/>
    <s v="CA-2016-121601"/>
    <d v="2016-10-04T00:00:00"/>
    <x v="32"/>
    <d v="2016-10-04T00:00:00"/>
    <s v="Same Day"/>
    <s v="MO-17500"/>
    <s v="Mary O'Rourke"/>
    <s v="Consumer"/>
    <s v="United States"/>
    <s v="The Colony"/>
    <x v="5"/>
    <n v="75056"/>
    <x v="2"/>
    <s v="OFF-EN-10003862"/>
    <x v="1"/>
    <s v="Envelopes"/>
    <x v="760"/>
    <n v="59.751999999999995"/>
    <n v="7"/>
    <n v="0.2"/>
    <n v="19.4194"/>
    <n v="0.32500000000000001"/>
    <n v="2.7742"/>
    <n v="8.5359999999999996"/>
    <n v="10.669999999999998"/>
    <n v="11.9504"/>
  </r>
  <r>
    <n v="4305"/>
    <s v="CA-2014-162278"/>
    <d v="2014-10-26T00:00:00"/>
    <x v="18"/>
    <d v="2014-10-30T00:00:00"/>
    <s v="Second Class"/>
    <s v="AH-10585"/>
    <s v="Angele Hood"/>
    <s v="Consumer"/>
    <s v="United States"/>
    <s v="Seattle"/>
    <x v="4"/>
    <n v="98105"/>
    <x v="1"/>
    <s v="FUR-FU-10000448"/>
    <x v="0"/>
    <s v="Furnishings"/>
    <x v="469"/>
    <n v="63.92"/>
    <n v="4"/>
    <n v="0"/>
    <n v="3.195999999999998"/>
    <n v="4.9999999999999968E-2"/>
    <n v="0.79899999999999949"/>
    <n v="15.98"/>
    <n v="15.98"/>
    <n v="0"/>
  </r>
  <r>
    <n v="4306"/>
    <s v="CA-2014-162278"/>
    <d v="2014-10-26T00:00:00"/>
    <x v="18"/>
    <d v="2014-10-30T00:00:00"/>
    <s v="Second Class"/>
    <s v="AH-10585"/>
    <s v="Angele Hood"/>
    <s v="Consumer"/>
    <s v="United States"/>
    <s v="Seattle"/>
    <x v="4"/>
    <n v="98105"/>
    <x v="1"/>
    <s v="TEC-PH-10000526"/>
    <x v="2"/>
    <s v="Phones"/>
    <x v="1472"/>
    <n v="383.96000000000004"/>
    <n v="5"/>
    <n v="0.2"/>
    <n v="38.396000000000015"/>
    <n v="0.10000000000000003"/>
    <n v="7.6792000000000034"/>
    <n v="76.792000000000002"/>
    <n v="95.990000000000009"/>
    <n v="76.792000000000016"/>
  </r>
  <r>
    <n v="4307"/>
    <s v="CA-2016-161095"/>
    <d v="2016-06-28T00:00:00"/>
    <x v="1"/>
    <d v="2016-06-28T00:00:00"/>
    <s v="Same Day"/>
    <s v="CS-12250"/>
    <s v="Chris Selesnick"/>
    <s v="Corporate"/>
    <s v="United States"/>
    <s v="Los Angeles"/>
    <x v="1"/>
    <n v="90032"/>
    <x v="1"/>
    <s v="OFF-BI-10002764"/>
    <x v="1"/>
    <s v="Binders"/>
    <x v="507"/>
    <n v="7.7520000000000007"/>
    <n v="3"/>
    <n v="0.2"/>
    <n v="2.8100999999999998"/>
    <n v="0.36249999999999993"/>
    <n v="0.93669999999999998"/>
    <n v="2.5840000000000001"/>
    <n v="3.23"/>
    <n v="1.5504000000000002"/>
  </r>
  <r>
    <n v="4308"/>
    <s v="CA-2016-161095"/>
    <d v="2016-06-28T00:00:00"/>
    <x v="1"/>
    <d v="2016-06-28T00:00:00"/>
    <s v="Same Day"/>
    <s v="CS-12250"/>
    <s v="Chris Selesnick"/>
    <s v="Corporate"/>
    <s v="United States"/>
    <s v="Los Angeles"/>
    <x v="1"/>
    <n v="90032"/>
    <x v="1"/>
    <s v="OFF-BI-10001524"/>
    <x v="1"/>
    <s v="Binders"/>
    <x v="301"/>
    <n v="33.568000000000005"/>
    <n v="2"/>
    <n v="0.2"/>
    <n v="11.748799999999997"/>
    <n v="0.34999999999999987"/>
    <n v="5.8743999999999987"/>
    <n v="16.784000000000002"/>
    <n v="20.98"/>
    <n v="6.7136000000000013"/>
  </r>
  <r>
    <n v="4309"/>
    <s v="CA-2014-125829"/>
    <d v="2014-11-04T00:00:00"/>
    <x v="7"/>
    <d v="2014-11-11T00:00:00"/>
    <s v="Standard Class"/>
    <s v="WB-21850"/>
    <s v="William Brown"/>
    <s v="Consumer"/>
    <s v="United States"/>
    <s v="Los Angeles"/>
    <x v="1"/>
    <n v="90045"/>
    <x v="1"/>
    <s v="TEC-PH-10001079"/>
    <x v="2"/>
    <s v="Phones"/>
    <x v="1255"/>
    <n v="666.34400000000005"/>
    <n v="7"/>
    <n v="0.2"/>
    <n v="66.634399999999971"/>
    <n v="9.999999999999995E-2"/>
    <n v="9.5191999999999961"/>
    <n v="95.192000000000007"/>
    <n v="118.99"/>
    <n v="133.26880000000003"/>
  </r>
  <r>
    <n v="4310"/>
    <s v="CA-2014-125829"/>
    <d v="2014-11-04T00:00:00"/>
    <x v="7"/>
    <d v="2014-11-11T00:00:00"/>
    <s v="Standard Class"/>
    <s v="WB-21850"/>
    <s v="William Brown"/>
    <s v="Consumer"/>
    <s v="United States"/>
    <s v="Los Angeles"/>
    <x v="1"/>
    <n v="90045"/>
    <x v="1"/>
    <s v="FUR-TA-10002041"/>
    <x v="0"/>
    <s v="Tables"/>
    <x v="363"/>
    <n v="573.72799999999995"/>
    <n v="4"/>
    <n v="0.2"/>
    <n v="-64.544399999999968"/>
    <n v="-0.11249999999999995"/>
    <n v="-16.136099999999992"/>
    <n v="143.43199999999999"/>
    <n v="179.28999999999996"/>
    <n v="114.7456"/>
  </r>
  <r>
    <n v="4311"/>
    <s v="CA-2014-125829"/>
    <d v="2014-11-04T00:00:00"/>
    <x v="7"/>
    <d v="2014-11-11T00:00:00"/>
    <s v="Standard Class"/>
    <s v="WB-21850"/>
    <s v="William Brown"/>
    <s v="Consumer"/>
    <s v="United States"/>
    <s v="Los Angeles"/>
    <x v="1"/>
    <n v="90045"/>
    <x v="1"/>
    <s v="OFF-BI-10001036"/>
    <x v="1"/>
    <s v="Binders"/>
    <x v="624"/>
    <n v="21.936000000000003"/>
    <n v="3"/>
    <n v="0.2"/>
    <n v="8.2259999999999991"/>
    <n v="0.37499999999999989"/>
    <n v="2.7419999999999995"/>
    <n v="7.3120000000000012"/>
    <n v="9.14"/>
    <n v="4.3872000000000009"/>
  </r>
  <r>
    <n v="4312"/>
    <s v="CA-2014-125829"/>
    <d v="2014-11-04T00:00:00"/>
    <x v="7"/>
    <d v="2014-11-11T00:00:00"/>
    <s v="Standard Class"/>
    <s v="WB-21850"/>
    <s v="William Brown"/>
    <s v="Consumer"/>
    <s v="United States"/>
    <s v="Los Angeles"/>
    <x v="1"/>
    <n v="90045"/>
    <x v="1"/>
    <s v="OFF-PA-10000223"/>
    <x v="1"/>
    <s v="Paper"/>
    <x v="1383"/>
    <n v="19.440000000000001"/>
    <n v="3"/>
    <n v="0"/>
    <n v="9.3312000000000008"/>
    <n v="0.48000000000000004"/>
    <n v="3.1104000000000003"/>
    <n v="6.48"/>
    <n v="6.48"/>
    <n v="0"/>
  </r>
  <r>
    <n v="4313"/>
    <s v="CA-2014-125829"/>
    <d v="2014-11-04T00:00:00"/>
    <x v="7"/>
    <d v="2014-11-11T00:00:00"/>
    <s v="Standard Class"/>
    <s v="WB-21850"/>
    <s v="William Brown"/>
    <s v="Consumer"/>
    <s v="United States"/>
    <s v="Los Angeles"/>
    <x v="1"/>
    <n v="90045"/>
    <x v="1"/>
    <s v="TEC-MA-10003246"/>
    <x v="2"/>
    <s v="Machines"/>
    <x v="1637"/>
    <n v="447.96800000000007"/>
    <n v="4"/>
    <n v="0.2"/>
    <n v="139.98999999999995"/>
    <n v="0.31249999999999983"/>
    <n v="34.997499999999988"/>
    <n v="111.99200000000002"/>
    <n v="139.99"/>
    <n v="89.593600000000023"/>
  </r>
  <r>
    <n v="4314"/>
    <s v="CA-2014-123127"/>
    <d v="2014-09-08T00:00:00"/>
    <x v="30"/>
    <d v="2014-09-12T00:00:00"/>
    <s v="Standard Class"/>
    <s v="SP-20620"/>
    <s v="Stefania Perrino"/>
    <s v="Corporate"/>
    <s v="United States"/>
    <s v="Long Beach"/>
    <x v="15"/>
    <n v="11561"/>
    <x v="3"/>
    <s v="OFF-AP-10001962"/>
    <x v="1"/>
    <s v="Appliances"/>
    <x v="1603"/>
    <n v="16.78"/>
    <n v="2"/>
    <n v="0"/>
    <n v="4.1950000000000003"/>
    <n v="0.25"/>
    <n v="2.0975000000000001"/>
    <n v="8.39"/>
    <n v="8.39"/>
    <n v="0"/>
  </r>
  <r>
    <n v="4315"/>
    <s v="CA-2015-115945"/>
    <d v="2015-06-25T00:00:00"/>
    <x v="40"/>
    <d v="2015-07-01T00:00:00"/>
    <s v="Standard Class"/>
    <s v="AB-10165"/>
    <s v="Alan Barnes"/>
    <s v="Consumer"/>
    <s v="United States"/>
    <s v="Los Angeles"/>
    <x v="1"/>
    <n v="90045"/>
    <x v="1"/>
    <s v="OFF-AR-10004062"/>
    <x v="1"/>
    <s v="Art"/>
    <x v="772"/>
    <n v="20.96"/>
    <n v="2"/>
    <n v="0"/>
    <n v="5.24"/>
    <n v="0.25"/>
    <n v="2.62"/>
    <n v="10.48"/>
    <n v="10.48"/>
    <n v="0"/>
  </r>
  <r>
    <n v="4316"/>
    <s v="CA-2015-115945"/>
    <d v="2015-06-25T00:00:00"/>
    <x v="40"/>
    <d v="2015-07-01T00:00:00"/>
    <s v="Standard Class"/>
    <s v="AB-10165"/>
    <s v="Alan Barnes"/>
    <s v="Consumer"/>
    <s v="United States"/>
    <s v="Los Angeles"/>
    <x v="1"/>
    <n v="90045"/>
    <x v="1"/>
    <s v="OFF-BI-10004330"/>
    <x v="1"/>
    <s v="Binders"/>
    <x v="803"/>
    <n v="88.751999999999995"/>
    <n v="3"/>
    <n v="0.2"/>
    <n v="27.734999999999996"/>
    <n v="0.31249999999999994"/>
    <n v="9.2449999999999992"/>
    <n v="29.584"/>
    <n v="36.97999999999999"/>
    <n v="17.750399999999999"/>
  </r>
  <r>
    <n v="4317"/>
    <s v="CA-2015-115945"/>
    <d v="2015-06-25T00:00:00"/>
    <x v="40"/>
    <d v="2015-07-01T00:00:00"/>
    <s v="Standard Class"/>
    <s v="AB-10165"/>
    <s v="Alan Barnes"/>
    <s v="Consumer"/>
    <s v="United States"/>
    <s v="Los Angeles"/>
    <x v="1"/>
    <n v="90045"/>
    <x v="1"/>
    <s v="OFF-ST-10001963"/>
    <x v="1"/>
    <s v="Storage"/>
    <x v="537"/>
    <n v="304.23"/>
    <n v="3"/>
    <n v="0"/>
    <n v="9.126899999999992"/>
    <n v="2.9999999999999971E-2"/>
    <n v="3.0422999999999973"/>
    <n v="101.41000000000001"/>
    <n v="101.41000000000001"/>
    <n v="0"/>
  </r>
  <r>
    <n v="4318"/>
    <s v="CA-2015-136735"/>
    <d v="2015-07-26T00:00:00"/>
    <x v="38"/>
    <d v="2015-08-02T00:00:00"/>
    <s v="Standard Class"/>
    <s v="HA-14920"/>
    <s v="Helen Andreada"/>
    <s v="Consumer"/>
    <s v="United States"/>
    <s v="San Francisco"/>
    <x v="1"/>
    <n v="94110"/>
    <x v="1"/>
    <s v="OFF-EN-10002230"/>
    <x v="1"/>
    <s v="Envelopes"/>
    <x v="555"/>
    <n v="167.86"/>
    <n v="2"/>
    <n v="0"/>
    <n v="78.894199999999998"/>
    <n v="0.47"/>
    <n v="39.447099999999999"/>
    <n v="83.93"/>
    <n v="83.93"/>
    <n v="0"/>
  </r>
  <r>
    <n v="4319"/>
    <s v="US-2017-136189"/>
    <d v="2017-12-07T00:00:00"/>
    <x v="22"/>
    <d v="2017-12-11T00:00:00"/>
    <s v="Standard Class"/>
    <s v="DC-13285"/>
    <s v="Debra Catini"/>
    <s v="Consumer"/>
    <s v="United States"/>
    <s v="Richmond"/>
    <x v="17"/>
    <n v="23223"/>
    <x v="0"/>
    <s v="FUR-FU-10000175"/>
    <x v="0"/>
    <s v="Furnishings"/>
    <x v="1638"/>
    <n v="82.38"/>
    <n v="6"/>
    <n v="0"/>
    <n v="25.537799999999997"/>
    <n v="0.31"/>
    <n v="4.2562999999999995"/>
    <n v="13.729999999999999"/>
    <n v="13.729999999999999"/>
    <n v="0"/>
  </r>
  <r>
    <n v="4320"/>
    <s v="CA-2014-152345"/>
    <d v="2014-12-29T00:00:00"/>
    <x v="20"/>
    <d v="2015-01-03T00:00:00"/>
    <s v="Second Class"/>
    <s v="ST-20530"/>
    <s v="Shui Tom"/>
    <s v="Consumer"/>
    <s v="United States"/>
    <s v="Albuquerque"/>
    <x v="27"/>
    <n v="87105"/>
    <x v="1"/>
    <s v="TEC-PH-10004897"/>
    <x v="2"/>
    <s v="Phones"/>
    <x v="1124"/>
    <n v="23.976000000000003"/>
    <n v="3"/>
    <n v="0.2"/>
    <n v="-5.694300000000001"/>
    <n v="-0.23750000000000002"/>
    <n v="-1.8981000000000003"/>
    <n v="7.9920000000000009"/>
    <n v="9.99"/>
    <n v="4.7952000000000004"/>
  </r>
  <r>
    <n v="4321"/>
    <s v="CA-2014-152345"/>
    <d v="2014-12-29T00:00:00"/>
    <x v="20"/>
    <d v="2015-01-03T00:00:00"/>
    <s v="Second Class"/>
    <s v="ST-20530"/>
    <s v="Shui Tom"/>
    <s v="Consumer"/>
    <s v="United States"/>
    <s v="Albuquerque"/>
    <x v="27"/>
    <n v="87105"/>
    <x v="1"/>
    <s v="OFF-ST-10003123"/>
    <x v="1"/>
    <s v="Storage"/>
    <x v="1277"/>
    <n v="33.29"/>
    <n v="1"/>
    <n v="0"/>
    <n v="7.9895999999999994"/>
    <n v="0.24"/>
    <n v="7.9895999999999994"/>
    <n v="33.29"/>
    <n v="33.29"/>
    <n v="0"/>
  </r>
  <r>
    <n v="4322"/>
    <s v="US-2015-147662"/>
    <d v="2015-02-14T00:00:00"/>
    <x v="36"/>
    <d v="2015-02-19T00:00:00"/>
    <s v="Standard Class"/>
    <s v="KB-16315"/>
    <s v="Karl Braun"/>
    <s v="Consumer"/>
    <s v="United States"/>
    <s v="Akron"/>
    <x v="24"/>
    <n v="44312"/>
    <x v="3"/>
    <s v="OFF-BI-10001658"/>
    <x v="1"/>
    <s v="Binders"/>
    <x v="444"/>
    <n v="14.952000000000004"/>
    <n v="2"/>
    <n v="0.7"/>
    <n v="-11.961599999999997"/>
    <n v="-0.7999999999999996"/>
    <n v="-5.9807999999999986"/>
    <n v="7.4760000000000018"/>
    <n v="24.92"/>
    <n v="10.466400000000002"/>
  </r>
  <r>
    <n v="4323"/>
    <s v="US-2015-147662"/>
    <d v="2015-02-14T00:00:00"/>
    <x v="36"/>
    <d v="2015-02-19T00:00:00"/>
    <s v="Standard Class"/>
    <s v="KB-16315"/>
    <s v="Karl Braun"/>
    <s v="Consumer"/>
    <s v="United States"/>
    <s v="Akron"/>
    <x v="24"/>
    <n v="44312"/>
    <x v="3"/>
    <s v="TEC-PH-10002834"/>
    <x v="2"/>
    <s v="Phones"/>
    <x v="1387"/>
    <n v="323.98199999999997"/>
    <n v="3"/>
    <n v="0.4"/>
    <n v="-80.995500000000021"/>
    <n v="-0.25000000000000011"/>
    <n v="-26.998500000000007"/>
    <n v="107.99399999999999"/>
    <n v="179.99"/>
    <n v="129.59279999999998"/>
  </r>
  <r>
    <n v="4324"/>
    <s v="US-2015-147662"/>
    <d v="2015-02-14T00:00:00"/>
    <x v="36"/>
    <d v="2015-02-19T00:00:00"/>
    <s v="Standard Class"/>
    <s v="KB-16315"/>
    <s v="Karl Braun"/>
    <s v="Consumer"/>
    <s v="United States"/>
    <s v="Akron"/>
    <x v="24"/>
    <n v="44312"/>
    <x v="3"/>
    <s v="OFF-BI-10002160"/>
    <x v="1"/>
    <s v="Binders"/>
    <x v="315"/>
    <n v="2.2860000000000005"/>
    <n v="2"/>
    <n v="0.7"/>
    <n v="-1.6763999999999997"/>
    <n v="-0.73333333333333306"/>
    <n v="-0.83819999999999983"/>
    <n v="1.1430000000000002"/>
    <n v="3.81"/>
    <n v="1.6002000000000003"/>
  </r>
  <r>
    <n v="4325"/>
    <s v="US-2015-147662"/>
    <d v="2015-02-14T00:00:00"/>
    <x v="36"/>
    <d v="2015-02-19T00:00:00"/>
    <s v="Standard Class"/>
    <s v="KB-16315"/>
    <s v="Karl Braun"/>
    <s v="Consumer"/>
    <s v="United States"/>
    <s v="Akron"/>
    <x v="24"/>
    <n v="44312"/>
    <x v="3"/>
    <s v="OFF-AR-10004999"/>
    <x v="1"/>
    <s v="Art"/>
    <x v="873"/>
    <n v="14.352000000000002"/>
    <n v="3"/>
    <n v="0.2"/>
    <n v="0.8969999999999998"/>
    <n v="6.2499999999999979E-2"/>
    <n v="0.29899999999999993"/>
    <n v="4.7840000000000007"/>
    <n v="5.98"/>
    <n v="2.8704000000000005"/>
  </r>
  <r>
    <n v="4326"/>
    <s v="US-2015-147662"/>
    <d v="2015-02-14T00:00:00"/>
    <x v="36"/>
    <d v="2015-02-19T00:00:00"/>
    <s v="Standard Class"/>
    <s v="KB-16315"/>
    <s v="Karl Braun"/>
    <s v="Consumer"/>
    <s v="United States"/>
    <s v="Akron"/>
    <x v="24"/>
    <n v="44312"/>
    <x v="3"/>
    <s v="TEC-AC-10003280"/>
    <x v="2"/>
    <s v="Accessories"/>
    <x v="1037"/>
    <n v="71.975999999999999"/>
    <n v="3"/>
    <n v="0.2"/>
    <n v="0.89969999999999573"/>
    <n v="1.249999999999994E-2"/>
    <n v="0.29989999999999856"/>
    <n v="23.992000000000001"/>
    <n v="29.989999999999995"/>
    <n v="14.395200000000001"/>
  </r>
  <r>
    <n v="4327"/>
    <s v="CA-2016-153346"/>
    <d v="2016-01-25T00:00:00"/>
    <x v="12"/>
    <d v="2016-01-27T00:00:00"/>
    <s v="First Class"/>
    <s v="TB-21355"/>
    <s v="Todd Boyes"/>
    <s v="Corporate"/>
    <s v="United States"/>
    <s v="Plainfield"/>
    <x v="30"/>
    <n v="7060"/>
    <x v="3"/>
    <s v="OFF-AR-10000315"/>
    <x v="1"/>
    <s v="Art"/>
    <x v="1306"/>
    <n v="9.2099999999999991"/>
    <n v="3"/>
    <n v="0"/>
    <n v="2.3025000000000002"/>
    <n v="0.25000000000000006"/>
    <n v="0.76750000000000007"/>
    <n v="3.07"/>
    <n v="3.07"/>
    <n v="0"/>
  </r>
  <r>
    <n v="4328"/>
    <s v="CA-2016-153346"/>
    <d v="2016-01-25T00:00:00"/>
    <x v="12"/>
    <d v="2016-01-27T00:00:00"/>
    <s v="First Class"/>
    <s v="TB-21355"/>
    <s v="Todd Boyes"/>
    <s v="Corporate"/>
    <s v="United States"/>
    <s v="Plainfield"/>
    <x v="30"/>
    <n v="7060"/>
    <x v="3"/>
    <s v="OFF-PA-10000007"/>
    <x v="1"/>
    <s v="Paper"/>
    <x v="1540"/>
    <n v="18"/>
    <n v="5"/>
    <n v="0"/>
    <n v="8.2799999999999994"/>
    <n v="0.45999999999999996"/>
    <n v="1.6559999999999999"/>
    <n v="3.6"/>
    <n v="3.6"/>
    <n v="0"/>
  </r>
  <r>
    <n v="4329"/>
    <s v="CA-2017-118360"/>
    <d v="2017-04-01T00:00:00"/>
    <x v="4"/>
    <d v="2017-04-07T00:00:00"/>
    <s v="Standard Class"/>
    <s v="JC-15775"/>
    <s v="John Castell"/>
    <s v="Consumer"/>
    <s v="United States"/>
    <s v="New York City"/>
    <x v="15"/>
    <n v="10011"/>
    <x v="3"/>
    <s v="OFF-PA-10000791"/>
    <x v="1"/>
    <s v="Paper"/>
    <x v="1433"/>
    <n v="42.929999999999993"/>
    <n v="9"/>
    <n v="0"/>
    <n v="19.318499999999997"/>
    <n v="0.45"/>
    <n v="2.1464999999999996"/>
    <n v="4.7699999999999996"/>
    <n v="4.7699999999999996"/>
    <n v="0"/>
  </r>
  <r>
    <n v="4330"/>
    <s v="CA-2017-149853"/>
    <d v="2017-10-03T00:00:00"/>
    <x v="13"/>
    <d v="2017-10-09T00:00:00"/>
    <s v="Standard Class"/>
    <s v="PO-18850"/>
    <s v="Patrick O'Brill"/>
    <s v="Consumer"/>
    <s v="United States"/>
    <s v="Hialeah"/>
    <x v="2"/>
    <n v="33012"/>
    <x v="0"/>
    <s v="OFF-PA-10000556"/>
    <x v="1"/>
    <s v="Paper"/>
    <x v="1639"/>
    <n v="15.552000000000003"/>
    <n v="3"/>
    <n v="0.2"/>
    <n v="5.4432"/>
    <n v="0.34999999999999992"/>
    <n v="1.8144"/>
    <n v="5.1840000000000011"/>
    <n v="6.48"/>
    <n v="3.1104000000000007"/>
  </r>
  <r>
    <n v="4331"/>
    <s v="CA-2017-149853"/>
    <d v="2017-10-03T00:00:00"/>
    <x v="13"/>
    <d v="2017-10-09T00:00:00"/>
    <s v="Standard Class"/>
    <s v="PO-18850"/>
    <s v="Patrick O'Brill"/>
    <s v="Consumer"/>
    <s v="United States"/>
    <s v="Hialeah"/>
    <x v="2"/>
    <n v="33012"/>
    <x v="0"/>
    <s v="OFF-AP-10000804"/>
    <x v="1"/>
    <s v="Appliances"/>
    <x v="566"/>
    <n v="17.920000000000002"/>
    <n v="5"/>
    <n v="0.2"/>
    <n v="1.1200000000000001"/>
    <n v="6.25E-2"/>
    <n v="0.22400000000000003"/>
    <n v="3.5840000000000005"/>
    <n v="4.4800000000000004"/>
    <n v="3.5840000000000005"/>
  </r>
  <r>
    <n v="4332"/>
    <s v="CA-2017-107909"/>
    <d v="2017-09-01T00:00:00"/>
    <x v="15"/>
    <d v="2017-09-06T00:00:00"/>
    <s v="Standard Class"/>
    <s v="SS-20875"/>
    <s v="Sung Shariari"/>
    <s v="Consumer"/>
    <s v="United States"/>
    <s v="Redmond"/>
    <x v="4"/>
    <n v="98052"/>
    <x v="1"/>
    <s v="TEC-AC-10001998"/>
    <x v="2"/>
    <s v="Accessories"/>
    <x v="84"/>
    <n v="19.989999999999998"/>
    <n v="1"/>
    <n v="0"/>
    <n v="6.796599999999998"/>
    <n v="0.33999999999999991"/>
    <n v="6.796599999999998"/>
    <n v="19.989999999999998"/>
    <n v="19.989999999999998"/>
    <n v="0"/>
  </r>
  <r>
    <n v="4333"/>
    <s v="CA-2017-107909"/>
    <d v="2017-09-01T00:00:00"/>
    <x v="15"/>
    <d v="2017-09-06T00:00:00"/>
    <s v="Standard Class"/>
    <s v="SS-20875"/>
    <s v="Sung Shariari"/>
    <s v="Consumer"/>
    <s v="United States"/>
    <s v="Redmond"/>
    <x v="4"/>
    <n v="98052"/>
    <x v="1"/>
    <s v="OFF-BI-10003476"/>
    <x v="1"/>
    <s v="Binders"/>
    <x v="1535"/>
    <n v="22.92"/>
    <n v="5"/>
    <n v="0.2"/>
    <n v="8.0219999999999985"/>
    <n v="0.34999999999999992"/>
    <n v="1.6043999999999996"/>
    <n v="4.5840000000000005"/>
    <n v="5.73"/>
    <n v="4.5840000000000005"/>
  </r>
  <r>
    <n v="4334"/>
    <s v="CA-2015-112375"/>
    <d v="2015-12-21T00:00:00"/>
    <x v="14"/>
    <d v="2015-12-27T00:00:00"/>
    <s v="Standard Class"/>
    <s v="RD-19720"/>
    <s v="Roger Demir"/>
    <s v="Consumer"/>
    <s v="United States"/>
    <s v="Daytona Beach"/>
    <x v="2"/>
    <n v="32114"/>
    <x v="0"/>
    <s v="TEC-AC-10003237"/>
    <x v="2"/>
    <s v="Accessories"/>
    <x v="1640"/>
    <n v="50.88"/>
    <n v="6"/>
    <n v="0.2"/>
    <n v="14.628000000000005"/>
    <n v="0.28750000000000009"/>
    <n v="2.4380000000000011"/>
    <n v="8.48"/>
    <n v="10.6"/>
    <n v="10.176000000000002"/>
  </r>
  <r>
    <n v="4335"/>
    <s v="CA-2015-112375"/>
    <d v="2015-12-21T00:00:00"/>
    <x v="14"/>
    <d v="2015-12-27T00:00:00"/>
    <s v="Standard Class"/>
    <s v="RD-19720"/>
    <s v="Roger Demir"/>
    <s v="Consumer"/>
    <s v="United States"/>
    <s v="Daytona Beach"/>
    <x v="2"/>
    <n v="32114"/>
    <x v="0"/>
    <s v="OFF-EN-10003798"/>
    <x v="1"/>
    <s v="Envelopes"/>
    <x v="825"/>
    <n v="27.312000000000001"/>
    <n v="2"/>
    <n v="0.2"/>
    <n v="9.2178000000000004"/>
    <n v="0.33750000000000002"/>
    <n v="4.6089000000000002"/>
    <n v="13.656000000000001"/>
    <n v="17.07"/>
    <n v="5.4624000000000006"/>
  </r>
  <r>
    <n v="4336"/>
    <s v="CA-2015-154795"/>
    <d v="2015-12-20T00:00:00"/>
    <x v="14"/>
    <d v="2015-12-24T00:00:00"/>
    <s v="Standard Class"/>
    <s v="GZ-14470"/>
    <s v="Gary Zandusky"/>
    <s v="Consumer"/>
    <s v="United States"/>
    <s v="Bullhead City"/>
    <x v="16"/>
    <n v="86442"/>
    <x v="1"/>
    <s v="OFF-EN-10003068"/>
    <x v="1"/>
    <s v="Envelopes"/>
    <x v="1641"/>
    <n v="7.9200000000000008"/>
    <n v="1"/>
    <n v="0.2"/>
    <n v="2.7719999999999994"/>
    <n v="0.34999999999999987"/>
    <n v="2.7719999999999994"/>
    <n v="7.9200000000000008"/>
    <n v="9.9"/>
    <n v="1.5840000000000003"/>
  </r>
  <r>
    <n v="4337"/>
    <s v="CA-2015-154795"/>
    <d v="2015-12-20T00:00:00"/>
    <x v="14"/>
    <d v="2015-12-24T00:00:00"/>
    <s v="Standard Class"/>
    <s v="GZ-14470"/>
    <s v="Gary Zandusky"/>
    <s v="Consumer"/>
    <s v="United States"/>
    <s v="Bullhead City"/>
    <x v="16"/>
    <n v="86442"/>
    <x v="1"/>
    <s v="FUR-FU-10002088"/>
    <x v="0"/>
    <s v="Furnishings"/>
    <x v="1093"/>
    <n v="14.368000000000002"/>
    <n v="2"/>
    <n v="0.2"/>
    <n v="3.9512"/>
    <n v="0.27499999999999997"/>
    <n v="1.9756"/>
    <n v="7.1840000000000011"/>
    <n v="8.98"/>
    <n v="2.8736000000000006"/>
  </r>
  <r>
    <n v="4338"/>
    <s v="CA-2015-125234"/>
    <d v="2015-11-27T00:00:00"/>
    <x v="6"/>
    <d v="2015-12-01T00:00:00"/>
    <s v="Standard Class"/>
    <s v="SN-20710"/>
    <s v="Steve Nguyen"/>
    <s v="Home Office"/>
    <s v="United States"/>
    <s v="Los Angeles"/>
    <x v="1"/>
    <n v="90049"/>
    <x v="1"/>
    <s v="TEC-AC-10000158"/>
    <x v="2"/>
    <s v="Accessories"/>
    <x v="357"/>
    <n v="107.97"/>
    <n v="3"/>
    <n v="0"/>
    <n v="22.6737"/>
    <n v="0.21"/>
    <n v="7.5579000000000001"/>
    <n v="35.99"/>
    <n v="35.99"/>
    <n v="0"/>
  </r>
  <r>
    <n v="4339"/>
    <s v="CA-2015-125234"/>
    <d v="2015-11-27T00:00:00"/>
    <x v="6"/>
    <d v="2015-12-01T00:00:00"/>
    <s v="Standard Class"/>
    <s v="SN-20710"/>
    <s v="Steve Nguyen"/>
    <s v="Home Office"/>
    <s v="United States"/>
    <s v="Los Angeles"/>
    <x v="1"/>
    <n v="90049"/>
    <x v="1"/>
    <s v="OFF-PA-10000482"/>
    <x v="1"/>
    <s v="Paper"/>
    <x v="67"/>
    <n v="113.82"/>
    <n v="3"/>
    <n v="0"/>
    <n v="53.495399999999989"/>
    <n v="0.46999999999999992"/>
    <n v="17.831799999999998"/>
    <n v="37.94"/>
    <n v="37.94"/>
    <n v="0"/>
  </r>
  <r>
    <n v="4340"/>
    <s v="CA-2017-133501"/>
    <d v="2017-08-27T00:00:00"/>
    <x v="43"/>
    <d v="2017-09-01T00:00:00"/>
    <s v="Standard Class"/>
    <s v="DK-12895"/>
    <s v="Dana Kaydos"/>
    <s v="Consumer"/>
    <s v="United States"/>
    <s v="Franklin"/>
    <x v="18"/>
    <n v="37064"/>
    <x v="0"/>
    <s v="OFF-PA-10004888"/>
    <x v="1"/>
    <s v="Paper"/>
    <x v="968"/>
    <n v="5.1840000000000011"/>
    <n v="1"/>
    <n v="0.2"/>
    <n v="1.8144"/>
    <n v="0.34999999999999992"/>
    <n v="1.8144"/>
    <n v="5.1840000000000011"/>
    <n v="6.4800000000000013"/>
    <n v="1.0368000000000002"/>
  </r>
  <r>
    <n v="4341"/>
    <s v="US-2014-129609"/>
    <d v="2014-03-22T00:00:00"/>
    <x v="34"/>
    <d v="2014-03-22T00:00:00"/>
    <s v="Same Day"/>
    <s v="VM-21835"/>
    <s v="Vivian Mathis"/>
    <s v="Consumer"/>
    <s v="United States"/>
    <s v="Portage"/>
    <x v="14"/>
    <n v="46368"/>
    <x v="2"/>
    <s v="OFF-AR-10003478"/>
    <x v="1"/>
    <s v="Art"/>
    <x v="359"/>
    <n v="16.28"/>
    <n v="2"/>
    <n v="0"/>
    <n v="6.5120000000000005"/>
    <n v="0.4"/>
    <n v="3.2560000000000002"/>
    <n v="8.14"/>
    <n v="8.14"/>
    <n v="0"/>
  </r>
  <r>
    <n v="4342"/>
    <s v="CA-2017-130309"/>
    <d v="2017-12-17T00:00:00"/>
    <x v="22"/>
    <d v="2017-12-21T00:00:00"/>
    <s v="Standard Class"/>
    <s v="GB-14575"/>
    <s v="Giulietta Baptist"/>
    <s v="Consumer"/>
    <s v="United States"/>
    <s v="Arlington"/>
    <x v="17"/>
    <n v="22204"/>
    <x v="0"/>
    <s v="OFF-ST-10003208"/>
    <x v="1"/>
    <s v="Storage"/>
    <x v="246"/>
    <n v="544.38"/>
    <n v="3"/>
    <n v="0"/>
    <n v="157.87019999999993"/>
    <n v="0.28999999999999987"/>
    <n v="52.623399999999975"/>
    <n v="181.46"/>
    <n v="181.46"/>
    <n v="0"/>
  </r>
  <r>
    <n v="4343"/>
    <s v="CA-2017-105410"/>
    <d v="2017-03-19T00:00:00"/>
    <x v="42"/>
    <d v="2017-03-22T00:00:00"/>
    <s v="First Class"/>
    <s v="ND-18370"/>
    <s v="Natalie DeCherney"/>
    <s v="Consumer"/>
    <s v="United States"/>
    <s v="San Francisco"/>
    <x v="1"/>
    <n v="94110"/>
    <x v="1"/>
    <s v="OFF-BI-10004970"/>
    <x v="1"/>
    <s v="Binders"/>
    <x v="917"/>
    <n v="19.824000000000002"/>
    <n v="6"/>
    <n v="0.2"/>
    <n v="6.690599999999999"/>
    <n v="0.33749999999999991"/>
    <n v="1.1150999999999998"/>
    <n v="3.3040000000000003"/>
    <n v="4.13"/>
    <n v="3.9648000000000003"/>
  </r>
  <r>
    <n v="4344"/>
    <s v="CA-2017-105410"/>
    <d v="2017-03-19T00:00:00"/>
    <x v="42"/>
    <d v="2017-03-22T00:00:00"/>
    <s v="First Class"/>
    <s v="ND-18370"/>
    <s v="Natalie DeCherney"/>
    <s v="Consumer"/>
    <s v="United States"/>
    <s v="San Francisco"/>
    <x v="1"/>
    <n v="94110"/>
    <x v="1"/>
    <s v="TEC-PH-10000038"/>
    <x v="2"/>
    <s v="Phones"/>
    <x v="1065"/>
    <n v="657.50400000000002"/>
    <n v="6"/>
    <n v="0.2"/>
    <n v="-131.50080000000005"/>
    <n v="-0.20000000000000007"/>
    <n v="-21.916800000000009"/>
    <n v="109.584"/>
    <n v="136.97999999999999"/>
    <n v="131.5008"/>
  </r>
  <r>
    <n v="4345"/>
    <s v="CA-2017-105410"/>
    <d v="2017-03-19T00:00:00"/>
    <x v="42"/>
    <d v="2017-03-22T00:00:00"/>
    <s v="First Class"/>
    <s v="ND-18370"/>
    <s v="Natalie DeCherney"/>
    <s v="Consumer"/>
    <s v="United States"/>
    <s v="San Francisco"/>
    <x v="1"/>
    <n v="94110"/>
    <x v="1"/>
    <s v="TEC-AC-10001552"/>
    <x v="2"/>
    <s v="Accessories"/>
    <x v="100"/>
    <n v="99.54"/>
    <n v="2"/>
    <n v="0"/>
    <n v="10.949399999999997"/>
    <n v="0.10999999999999996"/>
    <n v="5.4746999999999986"/>
    <n v="49.77"/>
    <n v="49.77"/>
    <n v="0"/>
  </r>
  <r>
    <n v="4346"/>
    <s v="CA-2017-105410"/>
    <d v="2017-03-19T00:00:00"/>
    <x v="42"/>
    <d v="2017-03-22T00:00:00"/>
    <s v="First Class"/>
    <s v="ND-18370"/>
    <s v="Natalie DeCherney"/>
    <s v="Consumer"/>
    <s v="United States"/>
    <s v="San Francisco"/>
    <x v="1"/>
    <n v="94110"/>
    <x v="1"/>
    <s v="TEC-AC-10002926"/>
    <x v="2"/>
    <s v="Accessories"/>
    <x v="1123"/>
    <n v="199.96"/>
    <n v="4"/>
    <n v="0"/>
    <n v="85.982800000000012"/>
    <n v="0.43000000000000005"/>
    <n v="21.495700000000003"/>
    <n v="49.99"/>
    <n v="49.99"/>
    <n v="0"/>
  </r>
  <r>
    <n v="4347"/>
    <s v="CA-2016-120355"/>
    <d v="2016-09-18T00:00:00"/>
    <x v="21"/>
    <d v="2016-09-25T00:00:00"/>
    <s v="Standard Class"/>
    <s v="MM-17260"/>
    <s v="Magdelene Morse"/>
    <s v="Consumer"/>
    <s v="United States"/>
    <s v="New Rochelle"/>
    <x v="15"/>
    <n v="10801"/>
    <x v="3"/>
    <s v="FUR-CH-10001394"/>
    <x v="0"/>
    <s v="Chairs"/>
    <x v="654"/>
    <n v="631.78200000000004"/>
    <n v="2"/>
    <n v="0.1"/>
    <n v="140.39599999999993"/>
    <n v="0.2222222222222221"/>
    <n v="70.197999999999965"/>
    <n v="315.89100000000002"/>
    <n v="350.99"/>
    <n v="63.178200000000004"/>
  </r>
  <r>
    <n v="4348"/>
    <s v="CA-2016-120355"/>
    <d v="2016-09-18T00:00:00"/>
    <x v="21"/>
    <d v="2016-09-25T00:00:00"/>
    <s v="Standard Class"/>
    <s v="MM-17260"/>
    <s v="Magdelene Morse"/>
    <s v="Consumer"/>
    <s v="United States"/>
    <s v="New Rochelle"/>
    <x v="15"/>
    <n v="10801"/>
    <x v="3"/>
    <s v="FUR-FU-10004053"/>
    <x v="0"/>
    <s v="Furnishings"/>
    <x v="1642"/>
    <n v="60.72"/>
    <n v="3"/>
    <n v="0"/>
    <n v="26.1096"/>
    <n v="0.43"/>
    <n v="8.7032000000000007"/>
    <n v="20.239999999999998"/>
    <n v="20.239999999999998"/>
    <n v="0"/>
  </r>
  <r>
    <n v="4349"/>
    <s v="CA-2017-169894"/>
    <d v="2017-11-24T00:00:00"/>
    <x v="23"/>
    <d v="2017-11-29T00:00:00"/>
    <s v="Second Class"/>
    <s v="MV-17485"/>
    <s v="Mark Van Huff"/>
    <s v="Consumer"/>
    <s v="United States"/>
    <s v="Mesa"/>
    <x v="16"/>
    <n v="85204"/>
    <x v="1"/>
    <s v="OFF-BI-10004230"/>
    <x v="1"/>
    <s v="Binders"/>
    <x v="655"/>
    <n v="20.724000000000004"/>
    <n v="2"/>
    <n v="0.7"/>
    <n v="-15.197599999999994"/>
    <n v="-0.73333333333333295"/>
    <n v="-7.5987999999999971"/>
    <n v="10.362000000000002"/>
    <n v="34.54"/>
    <n v="14.506800000000002"/>
  </r>
  <r>
    <n v="4350"/>
    <s v="CA-2017-169894"/>
    <d v="2017-11-24T00:00:00"/>
    <x v="23"/>
    <d v="2017-11-29T00:00:00"/>
    <s v="Second Class"/>
    <s v="MV-17485"/>
    <s v="Mark Van Huff"/>
    <s v="Consumer"/>
    <s v="United States"/>
    <s v="Mesa"/>
    <x v="16"/>
    <n v="85204"/>
    <x v="1"/>
    <s v="OFF-ST-10000060"/>
    <x v="1"/>
    <s v="Storage"/>
    <x v="392"/>
    <n v="415.87200000000007"/>
    <n v="8"/>
    <n v="0.2"/>
    <n v="-41.587199999999996"/>
    <n v="-9.9999999999999978E-2"/>
    <n v="-5.1983999999999995"/>
    <n v="51.984000000000009"/>
    <n v="64.98"/>
    <n v="83.17440000000002"/>
  </r>
  <r>
    <n v="4351"/>
    <s v="US-2017-100482"/>
    <d v="2017-04-11T00:00:00"/>
    <x v="4"/>
    <d v="2017-04-15T00:00:00"/>
    <s v="Standard Class"/>
    <s v="JL-15130"/>
    <s v="Jack Lebron"/>
    <s v="Consumer"/>
    <s v="United States"/>
    <s v="Lancaster"/>
    <x v="24"/>
    <n v="43130"/>
    <x v="3"/>
    <s v="OFF-ST-10001325"/>
    <x v="1"/>
    <s v="Storage"/>
    <x v="471"/>
    <n v="16.768000000000001"/>
    <n v="2"/>
    <n v="0.2"/>
    <n v="1.4672000000000001"/>
    <n v="8.7499999999999994E-2"/>
    <n v="0.73360000000000003"/>
    <n v="8.3840000000000003"/>
    <n v="10.48"/>
    <n v="3.3536000000000001"/>
  </r>
  <r>
    <n v="4352"/>
    <s v="US-2017-100482"/>
    <d v="2017-04-11T00:00:00"/>
    <x v="4"/>
    <d v="2017-04-15T00:00:00"/>
    <s v="Standard Class"/>
    <s v="JL-15130"/>
    <s v="Jack Lebron"/>
    <s v="Consumer"/>
    <s v="United States"/>
    <s v="Lancaster"/>
    <x v="24"/>
    <n v="43130"/>
    <x v="3"/>
    <s v="TEC-AC-10003441"/>
    <x v="2"/>
    <s v="Accessories"/>
    <x v="658"/>
    <n v="27.12"/>
    <n v="2"/>
    <n v="0.2"/>
    <n v="-4.7460000000000013"/>
    <n v="-0.17500000000000004"/>
    <n v="-2.3730000000000007"/>
    <n v="13.56"/>
    <n v="16.95"/>
    <n v="5.4240000000000004"/>
  </r>
  <r>
    <n v="4353"/>
    <s v="CA-2017-107748"/>
    <d v="2017-12-10T00:00:00"/>
    <x v="22"/>
    <d v="2017-12-12T00:00:00"/>
    <s v="Second Class"/>
    <s v="AG-10330"/>
    <s v="Alex Grayson"/>
    <s v="Consumer"/>
    <s v="United States"/>
    <s v="Stockton"/>
    <x v="1"/>
    <n v="95207"/>
    <x v="1"/>
    <s v="TEC-PH-10003215"/>
    <x v="2"/>
    <s v="Phones"/>
    <x v="1611"/>
    <n v="95.84"/>
    <n v="4"/>
    <n v="0.2"/>
    <n v="34.741999999999997"/>
    <n v="0.36249999999999993"/>
    <n v="8.6854999999999993"/>
    <n v="23.96"/>
    <n v="29.95"/>
    <n v="19.168000000000003"/>
  </r>
  <r>
    <n v="4354"/>
    <s v="CA-2017-107748"/>
    <d v="2017-12-10T00:00:00"/>
    <x v="22"/>
    <d v="2017-12-12T00:00:00"/>
    <s v="Second Class"/>
    <s v="AG-10330"/>
    <s v="Alex Grayson"/>
    <s v="Consumer"/>
    <s v="United States"/>
    <s v="Stockton"/>
    <x v="1"/>
    <n v="95207"/>
    <x v="1"/>
    <s v="OFF-PA-10002005"/>
    <x v="1"/>
    <s v="Paper"/>
    <x v="510"/>
    <n v="12.96"/>
    <n v="2"/>
    <n v="0"/>
    <n v="6.2208000000000006"/>
    <n v="0.48000000000000004"/>
    <n v="3.1104000000000003"/>
    <n v="6.48"/>
    <n v="6.48"/>
    <n v="0"/>
  </r>
  <r>
    <n v="4355"/>
    <s v="CA-2017-153654"/>
    <d v="2017-11-24T00:00:00"/>
    <x v="23"/>
    <d v="2017-11-26T00:00:00"/>
    <s v="Second Class"/>
    <s v="MD-17860"/>
    <s v="Michael Dominguez"/>
    <s v="Corporate"/>
    <s v="United States"/>
    <s v="Asheville"/>
    <x v="3"/>
    <n v="28806"/>
    <x v="0"/>
    <s v="OFF-BI-10004465"/>
    <x v="1"/>
    <s v="Binders"/>
    <x v="739"/>
    <n v="19.008000000000003"/>
    <n v="8"/>
    <n v="0.7"/>
    <n v="-12.671999999999997"/>
    <n v="-0.66666666666666641"/>
    <n v="-1.5839999999999996"/>
    <n v="2.3760000000000003"/>
    <n v="7.92"/>
    <n v="13.305600000000002"/>
  </r>
  <r>
    <n v="4356"/>
    <s v="CA-2015-155600"/>
    <d v="2015-12-04T00:00:00"/>
    <x v="14"/>
    <d v="2015-12-07T00:00:00"/>
    <s v="Second Class"/>
    <s v="RO-19780"/>
    <s v="Rose O'Brian"/>
    <s v="Consumer"/>
    <s v="United States"/>
    <s v="Clarksville"/>
    <x v="18"/>
    <n v="37042"/>
    <x v="0"/>
    <s v="OFF-BI-10000545"/>
    <x v="1"/>
    <s v="Binders"/>
    <x v="692"/>
    <n v="1598.0580000000002"/>
    <n v="7"/>
    <n v="0.7"/>
    <n v="-1065.3719999999998"/>
    <n v="-0.66666666666666652"/>
    <n v="-152.19599999999997"/>
    <n v="228.29400000000004"/>
    <n v="760.9799999999999"/>
    <n v="1118.6406000000002"/>
  </r>
  <r>
    <n v="4357"/>
    <s v="CA-2015-155600"/>
    <d v="2015-12-04T00:00:00"/>
    <x v="14"/>
    <d v="2015-12-07T00:00:00"/>
    <s v="Second Class"/>
    <s v="RO-19780"/>
    <s v="Rose O'Brian"/>
    <s v="Consumer"/>
    <s v="United States"/>
    <s v="Clarksville"/>
    <x v="18"/>
    <n v="37042"/>
    <x v="0"/>
    <s v="OFF-AR-10003752"/>
    <x v="1"/>
    <s v="Art"/>
    <x v="684"/>
    <n v="36.96"/>
    <n v="4"/>
    <n v="0.2"/>
    <n v="12.011999999999999"/>
    <n v="0.32499999999999996"/>
    <n v="3.0029999999999997"/>
    <n v="9.24"/>
    <n v="11.549999999999999"/>
    <n v="7.3920000000000003"/>
  </r>
  <r>
    <n v="4358"/>
    <s v="CA-2017-162565"/>
    <d v="2017-12-11T00:00:00"/>
    <x v="22"/>
    <d v="2017-12-11T00:00:00"/>
    <s v="Same Day"/>
    <s v="RR-19315"/>
    <s v="Ralph Ritter"/>
    <s v="Consumer"/>
    <s v="United States"/>
    <s v="Aurora"/>
    <x v="10"/>
    <n v="60505"/>
    <x v="2"/>
    <s v="OFF-PA-10001937"/>
    <x v="1"/>
    <s v="Paper"/>
    <x v="289"/>
    <n v="10.368000000000002"/>
    <n v="2"/>
    <n v="0.2"/>
    <n v="3.6288"/>
    <n v="0.34999999999999992"/>
    <n v="1.8144"/>
    <n v="5.1840000000000011"/>
    <n v="6.4800000000000013"/>
    <n v="2.0736000000000003"/>
  </r>
  <r>
    <n v="4359"/>
    <s v="CA-2017-162565"/>
    <d v="2017-12-11T00:00:00"/>
    <x v="22"/>
    <d v="2017-12-11T00:00:00"/>
    <s v="Same Day"/>
    <s v="RR-19315"/>
    <s v="Ralph Ritter"/>
    <s v="Consumer"/>
    <s v="United States"/>
    <s v="Aurora"/>
    <x v="10"/>
    <n v="60505"/>
    <x v="2"/>
    <s v="FUR-FU-10004306"/>
    <x v="0"/>
    <s v="Furnishings"/>
    <x v="622"/>
    <n v="77.720000000000013"/>
    <n v="1"/>
    <n v="0.6"/>
    <n v="-66.061999999999998"/>
    <n v="-0.84999999999999987"/>
    <n v="-66.061999999999998"/>
    <n v="77.720000000000013"/>
    <n v="194.3"/>
    <n v="46.632000000000005"/>
  </r>
  <r>
    <n v="4360"/>
    <s v="CA-2017-162565"/>
    <d v="2017-12-11T00:00:00"/>
    <x v="22"/>
    <d v="2017-12-11T00:00:00"/>
    <s v="Same Day"/>
    <s v="RR-19315"/>
    <s v="Ralph Ritter"/>
    <s v="Consumer"/>
    <s v="United States"/>
    <s v="Aurora"/>
    <x v="10"/>
    <n v="60505"/>
    <x v="2"/>
    <s v="FUR-CH-10003973"/>
    <x v="0"/>
    <s v="Chairs"/>
    <x v="867"/>
    <n v="520.46399999999994"/>
    <n v="2"/>
    <n v="0.3"/>
    <n v="-14.870399999999961"/>
    <n v="-2.8571428571428501E-2"/>
    <n v="-7.4351999999999805"/>
    <n v="260.23199999999997"/>
    <n v="371.76"/>
    <n v="156.13919999999999"/>
  </r>
  <r>
    <n v="4361"/>
    <s v="CA-2016-127642"/>
    <d v="2016-05-21T00:00:00"/>
    <x v="35"/>
    <d v="2016-05-23T00:00:00"/>
    <s v="First Class"/>
    <s v="CP-12340"/>
    <s v="Christine Phan"/>
    <s v="Corporate"/>
    <s v="United States"/>
    <s v="Warwick"/>
    <x v="34"/>
    <n v="2886"/>
    <x v="3"/>
    <s v="OFF-PA-10000565"/>
    <x v="1"/>
    <s v="Paper"/>
    <x v="33"/>
    <n v="111.96"/>
    <n v="2"/>
    <n v="0"/>
    <n v="54.860399999999998"/>
    <n v="0.49"/>
    <n v="27.430199999999999"/>
    <n v="55.98"/>
    <n v="55.98"/>
    <n v="0"/>
  </r>
  <r>
    <n v="4362"/>
    <s v="US-2017-163195"/>
    <d v="2017-02-17T00:00:00"/>
    <x v="31"/>
    <d v="2017-02-21T00:00:00"/>
    <s v="Second Class"/>
    <s v="LL-16840"/>
    <s v="Lauren Leatherbury"/>
    <s v="Consumer"/>
    <s v="United States"/>
    <s v="Lafayette"/>
    <x v="28"/>
    <n v="70506"/>
    <x v="0"/>
    <s v="TEC-PH-10003875"/>
    <x v="2"/>
    <s v="Phones"/>
    <x v="119"/>
    <n v="29.160000000000004"/>
    <n v="3"/>
    <n v="0"/>
    <n v="8.4563999999999986"/>
    <n v="0.28999999999999992"/>
    <n v="2.8187999999999995"/>
    <n v="9.7200000000000006"/>
    <n v="9.7200000000000006"/>
    <n v="0"/>
  </r>
  <r>
    <n v="4363"/>
    <s v="CA-2017-111332"/>
    <d v="2017-05-20T00:00:00"/>
    <x v="24"/>
    <d v="2017-05-22T00:00:00"/>
    <s v="Second Class"/>
    <s v="NC-18340"/>
    <s v="Nat Carroll"/>
    <s v="Consumer"/>
    <s v="United States"/>
    <s v="Fargo"/>
    <x v="46"/>
    <n v="58103"/>
    <x v="2"/>
    <s v="OFF-AR-10001953"/>
    <x v="1"/>
    <s v="Art"/>
    <x v="400"/>
    <n v="131.94"/>
    <n v="3"/>
    <n v="0"/>
    <n v="35.623800000000003"/>
    <n v="0.27"/>
    <n v="11.874600000000001"/>
    <n v="43.98"/>
    <n v="43.98"/>
    <n v="0"/>
  </r>
  <r>
    <n v="4364"/>
    <s v="CA-2017-111332"/>
    <d v="2017-05-20T00:00:00"/>
    <x v="24"/>
    <d v="2017-05-22T00:00:00"/>
    <s v="Second Class"/>
    <s v="NC-18340"/>
    <s v="Nat Carroll"/>
    <s v="Consumer"/>
    <s v="United States"/>
    <s v="Fargo"/>
    <x v="46"/>
    <n v="58103"/>
    <x v="2"/>
    <s v="OFF-AR-10001374"/>
    <x v="1"/>
    <s v="Art"/>
    <x v="313"/>
    <n v="25.92"/>
    <n v="4"/>
    <n v="0"/>
    <n v="8.2943999999999996"/>
    <n v="0.31999999999999995"/>
    <n v="2.0735999999999999"/>
    <n v="6.48"/>
    <n v="6.48"/>
    <n v="0"/>
  </r>
  <r>
    <n v="4365"/>
    <s v="CA-2017-111332"/>
    <d v="2017-05-20T00:00:00"/>
    <x v="24"/>
    <d v="2017-05-22T00:00:00"/>
    <s v="Second Class"/>
    <s v="NC-18340"/>
    <s v="Nat Carroll"/>
    <s v="Consumer"/>
    <s v="United States"/>
    <s v="Fargo"/>
    <x v="46"/>
    <n v="58103"/>
    <x v="2"/>
    <s v="OFF-ST-10003816"/>
    <x v="1"/>
    <s v="Storage"/>
    <x v="717"/>
    <n v="704.76"/>
    <n v="4"/>
    <n v="0"/>
    <n v="162.09479999999996"/>
    <n v="0.22999999999999995"/>
    <n v="40.523699999999991"/>
    <n v="176.19"/>
    <n v="176.19"/>
    <n v="0"/>
  </r>
  <r>
    <n v="4366"/>
    <s v="CA-2017-111332"/>
    <d v="2017-05-20T00:00:00"/>
    <x v="24"/>
    <d v="2017-05-22T00:00:00"/>
    <s v="Second Class"/>
    <s v="NC-18340"/>
    <s v="Nat Carroll"/>
    <s v="Consumer"/>
    <s v="United States"/>
    <s v="Fargo"/>
    <x v="46"/>
    <n v="58103"/>
    <x v="2"/>
    <s v="OFF-FA-10001843"/>
    <x v="1"/>
    <s v="Fasteners"/>
    <x v="128"/>
    <n v="7.41"/>
    <n v="3"/>
    <n v="0"/>
    <n v="3.4827000000000004"/>
    <n v="0.47000000000000003"/>
    <n v="1.1609"/>
    <n v="2.4700000000000002"/>
    <n v="2.4700000000000002"/>
    <n v="0"/>
  </r>
  <r>
    <n v="4367"/>
    <s v="CA-2017-111332"/>
    <d v="2017-05-20T00:00:00"/>
    <x v="24"/>
    <d v="2017-05-22T00:00:00"/>
    <s v="Second Class"/>
    <s v="NC-18340"/>
    <s v="Nat Carroll"/>
    <s v="Consumer"/>
    <s v="United States"/>
    <s v="Fargo"/>
    <x v="46"/>
    <n v="58103"/>
    <x v="2"/>
    <s v="OFF-AR-10000657"/>
    <x v="1"/>
    <s v="Art"/>
    <x v="1527"/>
    <n v="21.5"/>
    <n v="10"/>
    <n v="0"/>
    <n v="7.094999999999998"/>
    <n v="0.3299999999999999"/>
    <n v="0.7094999999999998"/>
    <n v="2.15"/>
    <n v="2.15"/>
    <n v="0"/>
  </r>
  <r>
    <n v="4368"/>
    <s v="CA-2017-117044"/>
    <d v="2017-09-11T00:00:00"/>
    <x v="15"/>
    <d v="2017-09-13T00:00:00"/>
    <s v="Second Class"/>
    <s v="HA-14920"/>
    <s v="Helen Andreada"/>
    <s v="Consumer"/>
    <s v="United States"/>
    <s v="Chicago"/>
    <x v="10"/>
    <n v="60623"/>
    <x v="2"/>
    <s v="OFF-FA-10000936"/>
    <x v="1"/>
    <s v="Fasteners"/>
    <x v="1307"/>
    <n v="10.528"/>
    <n v="4"/>
    <n v="0.2"/>
    <n v="3.2899999999999996"/>
    <n v="0.31249999999999994"/>
    <n v="0.8224999999999999"/>
    <n v="2.6320000000000001"/>
    <n v="3.29"/>
    <n v="2.1056000000000004"/>
  </r>
  <r>
    <n v="4369"/>
    <s v="CA-2017-117044"/>
    <d v="2017-09-11T00:00:00"/>
    <x v="15"/>
    <d v="2017-09-13T00:00:00"/>
    <s v="Second Class"/>
    <s v="HA-14920"/>
    <s v="Helen Andreada"/>
    <s v="Consumer"/>
    <s v="United States"/>
    <s v="Chicago"/>
    <x v="10"/>
    <n v="60623"/>
    <x v="2"/>
    <s v="OFF-PA-10003657"/>
    <x v="1"/>
    <s v="Paper"/>
    <x v="630"/>
    <n v="20.544000000000004"/>
    <n v="6"/>
    <n v="0.2"/>
    <n v="6.4199999999999964"/>
    <n v="0.31249999999999978"/>
    <n v="1.0699999999999994"/>
    <n v="3.4240000000000008"/>
    <n v="4.28"/>
    <n v="4.1088000000000013"/>
  </r>
  <r>
    <n v="4370"/>
    <s v="US-2016-165078"/>
    <d v="2016-11-05T00:00:00"/>
    <x v="0"/>
    <d v="2016-11-10T00:00:00"/>
    <s v="Standard Class"/>
    <s v="MA-17995"/>
    <s v="Michelle Arnett"/>
    <s v="Home Office"/>
    <s v="United States"/>
    <s v="Lawrence"/>
    <x v="14"/>
    <n v="46226"/>
    <x v="2"/>
    <s v="OFF-BI-10001989"/>
    <x v="1"/>
    <s v="Binders"/>
    <x v="542"/>
    <n v="104.9"/>
    <n v="5"/>
    <n v="0"/>
    <n v="50.351999999999997"/>
    <n v="0.47999999999999993"/>
    <n v="10.070399999999999"/>
    <n v="20.98"/>
    <n v="20.98"/>
    <n v="0"/>
  </r>
  <r>
    <n v="4371"/>
    <s v="US-2016-165078"/>
    <d v="2016-11-05T00:00:00"/>
    <x v="0"/>
    <d v="2016-11-10T00:00:00"/>
    <s v="Standard Class"/>
    <s v="MA-17995"/>
    <s v="Michelle Arnett"/>
    <s v="Home Office"/>
    <s v="United States"/>
    <s v="Lawrence"/>
    <x v="14"/>
    <n v="46226"/>
    <x v="2"/>
    <s v="OFF-AR-10002987"/>
    <x v="1"/>
    <s v="Art"/>
    <x v="1562"/>
    <n v="39.68"/>
    <n v="2"/>
    <n v="0"/>
    <n v="16.268800000000002"/>
    <n v="0.41000000000000009"/>
    <n v="8.1344000000000012"/>
    <n v="19.84"/>
    <n v="19.84"/>
    <n v="0"/>
  </r>
  <r>
    <n v="4372"/>
    <s v="US-2016-165078"/>
    <d v="2016-11-05T00:00:00"/>
    <x v="0"/>
    <d v="2016-11-10T00:00:00"/>
    <s v="Standard Class"/>
    <s v="MA-17995"/>
    <s v="Michelle Arnett"/>
    <s v="Home Office"/>
    <s v="United States"/>
    <s v="Lawrence"/>
    <x v="14"/>
    <n v="46226"/>
    <x v="2"/>
    <s v="OFF-LA-10000414"/>
    <x v="1"/>
    <s v="Labels"/>
    <x v="1643"/>
    <n v="51.75"/>
    <n v="5"/>
    <n v="0"/>
    <n v="24.84"/>
    <n v="0.48"/>
    <n v="4.968"/>
    <n v="10.35"/>
    <n v="10.35"/>
    <n v="0"/>
  </r>
  <r>
    <n v="4373"/>
    <s v="US-2017-169320"/>
    <d v="2017-07-23T00:00:00"/>
    <x v="10"/>
    <d v="2017-07-25T00:00:00"/>
    <s v="Second Class"/>
    <s v="LH-16900"/>
    <s v="Lena Hernandez"/>
    <s v="Consumer"/>
    <s v="United States"/>
    <s v="Elkhart"/>
    <x v="14"/>
    <n v="46514"/>
    <x v="2"/>
    <s v="OFF-AR-10003602"/>
    <x v="1"/>
    <s v="Art"/>
    <x v="242"/>
    <n v="11.68"/>
    <n v="2"/>
    <n v="0"/>
    <n v="5.4895999999999994"/>
    <n v="0.47"/>
    <n v="2.7447999999999997"/>
    <n v="5.84"/>
    <n v="5.84"/>
    <n v="0"/>
  </r>
  <r>
    <n v="4374"/>
    <s v="US-2017-169320"/>
    <d v="2017-07-23T00:00:00"/>
    <x v="10"/>
    <d v="2017-07-25T00:00:00"/>
    <s v="Second Class"/>
    <s v="LH-16900"/>
    <s v="Lena Hernandez"/>
    <s v="Consumer"/>
    <s v="United States"/>
    <s v="Elkhart"/>
    <x v="14"/>
    <n v="46514"/>
    <x v="2"/>
    <s v="TEC-AC-10002550"/>
    <x v="2"/>
    <s v="Accessories"/>
    <x v="1548"/>
    <n v="159.75"/>
    <n v="5"/>
    <n v="0"/>
    <n v="11.182499999999997"/>
    <n v="6.9999999999999979E-2"/>
    <n v="2.2364999999999995"/>
    <n v="31.95"/>
    <n v="31.95"/>
    <n v="0"/>
  </r>
  <r>
    <n v="4375"/>
    <s v="CA-2016-158575"/>
    <d v="2016-11-18T00:00:00"/>
    <x v="0"/>
    <d v="2016-11-24T00:00:00"/>
    <s v="Standard Class"/>
    <s v="SB-20290"/>
    <s v="Sean Braxton"/>
    <s v="Corporate"/>
    <s v="United States"/>
    <s v="Kent"/>
    <x v="24"/>
    <n v="44240"/>
    <x v="3"/>
    <s v="OFF-AP-10002998"/>
    <x v="1"/>
    <s v="Appliances"/>
    <x v="1644"/>
    <n v="103.96799999999999"/>
    <n v="6"/>
    <n v="0.2"/>
    <n v="16.894799999999996"/>
    <n v="0.16249999999999998"/>
    <n v="2.8157999999999994"/>
    <n v="17.327999999999999"/>
    <n v="21.659999999999993"/>
    <n v="20.793599999999998"/>
  </r>
  <r>
    <n v="4376"/>
    <s v="CA-2014-166954"/>
    <d v="2014-04-25T00:00:00"/>
    <x v="41"/>
    <d v="2014-04-30T00:00:00"/>
    <s v="Standard Class"/>
    <s v="BT-11305"/>
    <s v="Beth Thompson"/>
    <s v="Home Office"/>
    <s v="United States"/>
    <s v="San Gabriel"/>
    <x v="1"/>
    <n v="91776"/>
    <x v="1"/>
    <s v="FUR-FU-10003708"/>
    <x v="0"/>
    <s v="Furnishings"/>
    <x v="71"/>
    <n v="303.25"/>
    <n v="5"/>
    <n v="0"/>
    <n v="63.682499999999997"/>
    <n v="0.21"/>
    <n v="12.736499999999999"/>
    <n v="60.65"/>
    <n v="60.65"/>
    <n v="0"/>
  </r>
  <r>
    <n v="4377"/>
    <s v="CA-2014-166954"/>
    <d v="2014-04-25T00:00:00"/>
    <x v="41"/>
    <d v="2014-04-30T00:00:00"/>
    <s v="Standard Class"/>
    <s v="BT-11305"/>
    <s v="Beth Thompson"/>
    <s v="Home Office"/>
    <s v="United States"/>
    <s v="San Gabriel"/>
    <x v="1"/>
    <n v="91776"/>
    <x v="1"/>
    <s v="OFF-AP-10001391"/>
    <x v="1"/>
    <s v="Appliances"/>
    <x v="1269"/>
    <n v="270.71999999999997"/>
    <n v="3"/>
    <n v="0"/>
    <n v="78.508799999999965"/>
    <n v="0.28999999999999992"/>
    <n v="26.169599999999988"/>
    <n v="90.24"/>
    <n v="90.24"/>
    <n v="0"/>
  </r>
  <r>
    <n v="4378"/>
    <s v="CA-2014-166954"/>
    <d v="2014-04-25T00:00:00"/>
    <x v="41"/>
    <d v="2014-04-30T00:00:00"/>
    <s v="Standard Class"/>
    <s v="BT-11305"/>
    <s v="Beth Thompson"/>
    <s v="Home Office"/>
    <s v="United States"/>
    <s v="San Gabriel"/>
    <x v="1"/>
    <n v="91776"/>
    <x v="1"/>
    <s v="FUR-CH-10003973"/>
    <x v="0"/>
    <s v="Chairs"/>
    <x v="867"/>
    <n v="1487.04"/>
    <n v="5"/>
    <n v="0.2"/>
    <n v="148.70400000000006"/>
    <n v="0.10000000000000005"/>
    <n v="29.740800000000014"/>
    <n v="297.40800000000002"/>
    <n v="371.76"/>
    <n v="297.40800000000002"/>
  </r>
  <r>
    <n v="4379"/>
    <s v="CA-2015-140830"/>
    <d v="2015-11-30T00:00:00"/>
    <x v="6"/>
    <d v="2015-12-02T00:00:00"/>
    <s v="Second Class"/>
    <s v="PS-18970"/>
    <s v="Paul Stevenson"/>
    <s v="Home Office"/>
    <s v="United States"/>
    <s v="Henderson"/>
    <x v="0"/>
    <n v="42420"/>
    <x v="0"/>
    <s v="OFF-EN-10000461"/>
    <x v="1"/>
    <s v="Envelopes"/>
    <x v="753"/>
    <n v="17.48"/>
    <n v="2"/>
    <n v="0"/>
    <n v="8.2156000000000002"/>
    <n v="0.47000000000000003"/>
    <n v="4.1078000000000001"/>
    <n v="8.74"/>
    <n v="8.74"/>
    <n v="0"/>
  </r>
  <r>
    <n v="4380"/>
    <s v="CA-2015-140830"/>
    <d v="2015-11-30T00:00:00"/>
    <x v="6"/>
    <d v="2015-12-02T00:00:00"/>
    <s v="Second Class"/>
    <s v="PS-18970"/>
    <s v="Paul Stevenson"/>
    <s v="Home Office"/>
    <s v="United States"/>
    <s v="Henderson"/>
    <x v="0"/>
    <n v="42420"/>
    <x v="0"/>
    <s v="OFF-EN-10002831"/>
    <x v="1"/>
    <s v="Envelopes"/>
    <x v="836"/>
    <n v="71.88"/>
    <n v="2"/>
    <n v="0"/>
    <n v="32.345999999999997"/>
    <n v="0.44999999999999996"/>
    <n v="16.172999999999998"/>
    <n v="35.94"/>
    <n v="35.94"/>
    <n v="0"/>
  </r>
  <r>
    <n v="4381"/>
    <s v="CA-2015-152891"/>
    <d v="2015-10-25T00:00:00"/>
    <x v="2"/>
    <d v="2015-10-30T00:00:00"/>
    <s v="Standard Class"/>
    <s v="TB-21625"/>
    <s v="Trudy Brown"/>
    <s v="Consumer"/>
    <s v="United States"/>
    <s v="San Francisco"/>
    <x v="1"/>
    <n v="94110"/>
    <x v="1"/>
    <s v="OFF-AR-10004648"/>
    <x v="1"/>
    <s v="Art"/>
    <x v="626"/>
    <n v="60.449999999999996"/>
    <n v="3"/>
    <n v="0"/>
    <n v="16.3215"/>
    <n v="0.27"/>
    <n v="5.4405000000000001"/>
    <n v="20.149999999999999"/>
    <n v="20.149999999999999"/>
    <n v="0"/>
  </r>
  <r>
    <n v="4382"/>
    <s v="CA-2015-152891"/>
    <d v="2015-10-25T00:00:00"/>
    <x v="2"/>
    <d v="2015-10-30T00:00:00"/>
    <s v="Standard Class"/>
    <s v="TB-21625"/>
    <s v="Trudy Brown"/>
    <s v="Consumer"/>
    <s v="United States"/>
    <s v="San Francisco"/>
    <x v="1"/>
    <n v="94110"/>
    <x v="1"/>
    <s v="FUR-TA-10001857"/>
    <x v="0"/>
    <s v="Tables"/>
    <x v="438"/>
    <n v="253.17599999999999"/>
    <n v="3"/>
    <n v="0.2"/>
    <n v="-31.64700000000002"/>
    <n v="-0.12500000000000008"/>
    <n v="-10.549000000000007"/>
    <n v="84.391999999999996"/>
    <n v="105.48999999999998"/>
    <n v="50.635199999999998"/>
  </r>
  <r>
    <n v="4383"/>
    <s v="US-2015-122784"/>
    <d v="2015-07-20T00:00:00"/>
    <x v="38"/>
    <d v="2015-07-27T00:00:00"/>
    <s v="Standard Class"/>
    <s v="RA-19915"/>
    <s v="Russell Applegate"/>
    <s v="Consumer"/>
    <s v="United States"/>
    <s v="Highland Park"/>
    <x v="10"/>
    <n v="60035"/>
    <x v="2"/>
    <s v="OFF-BI-10000546"/>
    <x v="1"/>
    <s v="Binders"/>
    <x v="614"/>
    <n v="2.879999999999999"/>
    <n v="5"/>
    <n v="0.8"/>
    <n v="-4.4639999999999995"/>
    <n v="-1.5500000000000003"/>
    <n v="-0.89279999999999993"/>
    <n v="0.57599999999999985"/>
    <n v="2.8799999999999994"/>
    <n v="2.3039999999999994"/>
  </r>
  <r>
    <n v="4384"/>
    <s v="US-2015-122784"/>
    <d v="2015-07-20T00:00:00"/>
    <x v="38"/>
    <d v="2015-07-27T00:00:00"/>
    <s v="Standard Class"/>
    <s v="RA-19915"/>
    <s v="Russell Applegate"/>
    <s v="Consumer"/>
    <s v="United States"/>
    <s v="Highland Park"/>
    <x v="10"/>
    <n v="60035"/>
    <x v="2"/>
    <s v="FUR-BO-10004690"/>
    <x v="0"/>
    <s v="Bookcases"/>
    <x v="1645"/>
    <n v="384.94399999999996"/>
    <n v="4"/>
    <n v="0.3"/>
    <n v="-126.48159999999999"/>
    <n v="-0.32857142857142857"/>
    <n v="-31.620399999999997"/>
    <n v="96.23599999999999"/>
    <n v="137.47999999999999"/>
    <n v="115.48319999999998"/>
  </r>
  <r>
    <n v="4385"/>
    <s v="US-2015-122784"/>
    <d v="2015-07-20T00:00:00"/>
    <x v="38"/>
    <d v="2015-07-27T00:00:00"/>
    <s v="Standard Class"/>
    <s v="RA-19915"/>
    <s v="Russell Applegate"/>
    <s v="Consumer"/>
    <s v="United States"/>
    <s v="Highland Park"/>
    <x v="10"/>
    <n v="60035"/>
    <x v="2"/>
    <s v="TEC-PH-10001557"/>
    <x v="2"/>
    <s v="Phones"/>
    <x v="664"/>
    <n v="153.584"/>
    <n v="2"/>
    <n v="0.2"/>
    <n v="13.438599999999994"/>
    <n v="8.7499999999999953E-2"/>
    <n v="6.7192999999999969"/>
    <n v="76.792000000000002"/>
    <n v="95.99"/>
    <n v="30.716800000000003"/>
  </r>
  <r>
    <n v="4386"/>
    <s v="US-2015-122784"/>
    <d v="2015-07-20T00:00:00"/>
    <x v="38"/>
    <d v="2015-07-27T00:00:00"/>
    <s v="Standard Class"/>
    <s v="RA-19915"/>
    <s v="Russell Applegate"/>
    <s v="Consumer"/>
    <s v="United States"/>
    <s v="Highland Park"/>
    <x v="10"/>
    <n v="60035"/>
    <x v="2"/>
    <s v="FUR-BO-10002545"/>
    <x v="0"/>
    <s v="Bookcases"/>
    <x v="37"/>
    <n v="913.43000000000006"/>
    <n v="5"/>
    <n v="0.3"/>
    <n v="-52.195999999999913"/>
    <n v="-5.7142857142857044E-2"/>
    <n v="-10.439199999999982"/>
    <n v="182.68600000000001"/>
    <n v="260.98"/>
    <n v="274.029"/>
  </r>
  <r>
    <n v="4387"/>
    <s v="CA-2016-156811"/>
    <d v="2016-10-27T00:00:00"/>
    <x v="32"/>
    <d v="2016-11-02T00:00:00"/>
    <s v="Standard Class"/>
    <s v="BP-11095"/>
    <s v="Bart Pistole"/>
    <s v="Corporate"/>
    <s v="United States"/>
    <s v="San Francisco"/>
    <x v="1"/>
    <n v="94122"/>
    <x v="1"/>
    <s v="OFF-AP-10001366"/>
    <x v="1"/>
    <s v="Appliances"/>
    <x v="360"/>
    <n v="43.92"/>
    <n v="4"/>
    <n v="0"/>
    <n v="11.858400000000003"/>
    <n v="0.27000000000000007"/>
    <n v="2.9646000000000008"/>
    <n v="10.98"/>
    <n v="10.98"/>
    <n v="0"/>
  </r>
  <r>
    <n v="4388"/>
    <s v="CA-2016-156811"/>
    <d v="2016-10-27T00:00:00"/>
    <x v="32"/>
    <d v="2016-11-02T00:00:00"/>
    <s v="Standard Class"/>
    <s v="BP-11095"/>
    <s v="Bart Pistole"/>
    <s v="Corporate"/>
    <s v="United States"/>
    <s v="San Francisco"/>
    <x v="1"/>
    <n v="94122"/>
    <x v="1"/>
    <s v="OFF-BI-10001628"/>
    <x v="1"/>
    <s v="Binders"/>
    <x v="1112"/>
    <n v="25.031999999999996"/>
    <n v="3"/>
    <n v="0.2"/>
    <n v="7.822499999999998"/>
    <n v="0.31249999999999994"/>
    <n v="2.6074999999999995"/>
    <n v="8.3439999999999994"/>
    <n v="10.429999999999996"/>
    <n v="5.0063999999999993"/>
  </r>
  <r>
    <n v="4389"/>
    <s v="CA-2017-111556"/>
    <d v="2017-11-20T00:00:00"/>
    <x v="23"/>
    <d v="2017-11-22T00:00:00"/>
    <s v="First Class"/>
    <s v="CD-11920"/>
    <s v="Carlos Daly"/>
    <s v="Consumer"/>
    <s v="United States"/>
    <s v="New York City"/>
    <x v="15"/>
    <n v="10035"/>
    <x v="3"/>
    <s v="OFF-PA-10003651"/>
    <x v="1"/>
    <s v="Paper"/>
    <x v="652"/>
    <n v="46.76"/>
    <n v="7"/>
    <n v="0"/>
    <n v="22.444800000000001"/>
    <n v="0.48000000000000004"/>
    <n v="3.2063999999999999"/>
    <n v="6.68"/>
    <n v="6.68"/>
    <n v="0"/>
  </r>
  <r>
    <n v="4390"/>
    <s v="CA-2017-111556"/>
    <d v="2017-11-20T00:00:00"/>
    <x v="23"/>
    <d v="2017-11-22T00:00:00"/>
    <s v="First Class"/>
    <s v="CD-11920"/>
    <s v="Carlos Daly"/>
    <s v="Consumer"/>
    <s v="United States"/>
    <s v="New York City"/>
    <x v="15"/>
    <n v="10035"/>
    <x v="3"/>
    <s v="FUR-BO-10003159"/>
    <x v="0"/>
    <s v="Bookcases"/>
    <x v="1109"/>
    <n v="183.96800000000002"/>
    <n v="2"/>
    <n v="0.2"/>
    <n v="-25.295600000000022"/>
    <n v="-0.13750000000000009"/>
    <n v="-12.647800000000011"/>
    <n v="91.984000000000009"/>
    <n v="114.98"/>
    <n v="36.793600000000005"/>
  </r>
  <r>
    <n v="4391"/>
    <s v="CA-2017-111556"/>
    <d v="2017-11-20T00:00:00"/>
    <x v="23"/>
    <d v="2017-11-22T00:00:00"/>
    <s v="First Class"/>
    <s v="CD-11920"/>
    <s v="Carlos Daly"/>
    <s v="Consumer"/>
    <s v="United States"/>
    <s v="New York City"/>
    <x v="15"/>
    <n v="10035"/>
    <x v="3"/>
    <s v="TEC-PH-10001459"/>
    <x v="2"/>
    <s v="Phones"/>
    <x v="1447"/>
    <n v="1259.97"/>
    <n v="3"/>
    <n v="0"/>
    <n v="327.59220000000005"/>
    <n v="0.26"/>
    <n v="109.19740000000002"/>
    <n v="419.99"/>
    <n v="419.99"/>
    <n v="0"/>
  </r>
  <r>
    <n v="4392"/>
    <s v="CA-2017-111556"/>
    <d v="2017-11-20T00:00:00"/>
    <x v="23"/>
    <d v="2017-11-22T00:00:00"/>
    <s v="First Class"/>
    <s v="CD-11920"/>
    <s v="Carlos Daly"/>
    <s v="Consumer"/>
    <s v="United States"/>
    <s v="New York City"/>
    <x v="15"/>
    <n v="10035"/>
    <x v="3"/>
    <s v="OFF-AR-10004602"/>
    <x v="1"/>
    <s v="Art"/>
    <x v="1226"/>
    <n v="68.97"/>
    <n v="3"/>
    <n v="0"/>
    <n v="19.311600000000002"/>
    <n v="0.28000000000000003"/>
    <n v="6.4372000000000007"/>
    <n v="22.99"/>
    <n v="22.99"/>
    <n v="0"/>
  </r>
  <r>
    <n v="4393"/>
    <s v="CA-2016-108868"/>
    <d v="2016-09-08T00:00:00"/>
    <x v="21"/>
    <d v="2016-09-12T00:00:00"/>
    <s v="Standard Class"/>
    <s v="KB-16585"/>
    <s v="Ken Black"/>
    <s v="Corporate"/>
    <s v="United States"/>
    <s v="Dallas"/>
    <x v="5"/>
    <n v="75081"/>
    <x v="2"/>
    <s v="OFF-AR-10001953"/>
    <x v="1"/>
    <s v="Art"/>
    <x v="400"/>
    <n v="70.367999999999995"/>
    <n v="2"/>
    <n v="0.2"/>
    <n v="6.1572000000000031"/>
    <n v="8.750000000000005E-2"/>
    <n v="3.0786000000000016"/>
    <n v="35.183999999999997"/>
    <n v="43.98"/>
    <n v="14.073599999999999"/>
  </r>
  <r>
    <n v="4394"/>
    <s v="CA-2016-108868"/>
    <d v="2016-09-08T00:00:00"/>
    <x v="21"/>
    <d v="2016-09-12T00:00:00"/>
    <s v="Standard Class"/>
    <s v="KB-16585"/>
    <s v="Ken Black"/>
    <s v="Corporate"/>
    <s v="United States"/>
    <s v="Dallas"/>
    <x v="5"/>
    <n v="75081"/>
    <x v="2"/>
    <s v="TEC-PH-10000923"/>
    <x v="2"/>
    <s v="Phones"/>
    <x v="1234"/>
    <n v="59.960000000000008"/>
    <n v="5"/>
    <n v="0.2"/>
    <n v="21.735500000000002"/>
    <n v="0.36249999999999999"/>
    <n v="4.3471000000000002"/>
    <n v="11.992000000000001"/>
    <n v="14.990000000000002"/>
    <n v="11.992000000000003"/>
  </r>
  <r>
    <n v="4395"/>
    <s v="CA-2014-142965"/>
    <d v="2014-07-20T00:00:00"/>
    <x v="39"/>
    <d v="2014-07-20T00:00:00"/>
    <s v="Same Day"/>
    <s v="SW-20245"/>
    <s v="Scot Wooten"/>
    <s v="Consumer"/>
    <s v="United States"/>
    <s v="Springfield"/>
    <x v="24"/>
    <n v="45503"/>
    <x v="3"/>
    <s v="OFF-ST-10002583"/>
    <x v="1"/>
    <s v="Storage"/>
    <x v="571"/>
    <n v="25.983999999999998"/>
    <n v="1"/>
    <n v="0.2"/>
    <n v="-5.1968000000000005"/>
    <n v="-0.20000000000000004"/>
    <n v="-5.1968000000000005"/>
    <n v="25.983999999999998"/>
    <n v="32.479999999999997"/>
    <n v="5.1967999999999996"/>
  </r>
  <r>
    <n v="4396"/>
    <s v="CA-2014-142965"/>
    <d v="2014-07-20T00:00:00"/>
    <x v="39"/>
    <d v="2014-07-20T00:00:00"/>
    <s v="Same Day"/>
    <s v="SW-20245"/>
    <s v="Scot Wooten"/>
    <s v="Consumer"/>
    <s v="United States"/>
    <s v="Springfield"/>
    <x v="24"/>
    <n v="45503"/>
    <x v="3"/>
    <s v="OFF-BI-10000977"/>
    <x v="1"/>
    <s v="Binders"/>
    <x v="991"/>
    <n v="27.360000000000003"/>
    <n v="3"/>
    <n v="0.7"/>
    <n v="-21.887999999999991"/>
    <n v="-0.7999999999999996"/>
    <n v="-7.2959999999999967"/>
    <n v="9.120000000000001"/>
    <n v="30.4"/>
    <n v="19.152000000000001"/>
  </r>
  <r>
    <n v="4397"/>
    <s v="CA-2016-148740"/>
    <d v="2016-11-15T00:00:00"/>
    <x v="0"/>
    <d v="2016-11-19T00:00:00"/>
    <s v="Standard Class"/>
    <s v="AH-10690"/>
    <s v="Anna Häberlin"/>
    <s v="Corporate"/>
    <s v="United States"/>
    <s v="San Diego"/>
    <x v="1"/>
    <n v="92024"/>
    <x v="1"/>
    <s v="TEC-PH-10002549"/>
    <x v="2"/>
    <s v="Phones"/>
    <x v="937"/>
    <n v="361.37600000000003"/>
    <n v="2"/>
    <n v="0.2"/>
    <n v="27.103200000000001"/>
    <n v="7.4999999999999997E-2"/>
    <n v="13.551600000000001"/>
    <n v="180.68800000000002"/>
    <n v="225.86"/>
    <n v="72.275200000000012"/>
  </r>
  <r>
    <n v="4398"/>
    <s v="US-2014-138758"/>
    <d v="2014-07-07T00:00:00"/>
    <x v="39"/>
    <d v="2014-07-11T00:00:00"/>
    <s v="Standard Class"/>
    <s v="JL-15835"/>
    <s v="John Lee"/>
    <s v="Consumer"/>
    <s v="United States"/>
    <s v="Philadelphia"/>
    <x v="9"/>
    <n v="19120"/>
    <x v="3"/>
    <s v="FUR-CH-10002880"/>
    <x v="0"/>
    <s v="Chairs"/>
    <x v="809"/>
    <n v="172.18599999999998"/>
    <n v="2"/>
    <n v="0.3"/>
    <n v="-46.736200000000011"/>
    <n v="-0.27142857142857152"/>
    <n v="-23.368100000000005"/>
    <n v="86.092999999999989"/>
    <n v="122.99"/>
    <n v="51.655799999999992"/>
  </r>
  <r>
    <n v="4399"/>
    <s v="US-2014-138758"/>
    <d v="2014-07-07T00:00:00"/>
    <x v="39"/>
    <d v="2014-07-11T00:00:00"/>
    <s v="Standard Class"/>
    <s v="JL-15835"/>
    <s v="John Lee"/>
    <s v="Consumer"/>
    <s v="United States"/>
    <s v="Philadelphia"/>
    <x v="9"/>
    <n v="19120"/>
    <x v="3"/>
    <s v="FUR-FU-10003039"/>
    <x v="0"/>
    <s v="Furnishings"/>
    <x v="484"/>
    <n v="69.00800000000001"/>
    <n v="2"/>
    <n v="0.2"/>
    <n v="12.0764"/>
    <n v="0.17499999999999996"/>
    <n v="6.0381999999999998"/>
    <n v="34.504000000000005"/>
    <n v="43.13"/>
    <n v="13.801600000000002"/>
  </r>
  <r>
    <n v="4400"/>
    <s v="CA-2016-131737"/>
    <d v="2016-03-17T00:00:00"/>
    <x v="17"/>
    <d v="2016-03-17T00:00:00"/>
    <s v="Same Day"/>
    <s v="GZ-14470"/>
    <s v="Gary Zandusky"/>
    <s v="Consumer"/>
    <s v="United States"/>
    <s v="Columbia"/>
    <x v="39"/>
    <n v="21044"/>
    <x v="3"/>
    <s v="OFF-EN-10003055"/>
    <x v="1"/>
    <s v="Envelopes"/>
    <x v="882"/>
    <n v="199.89999999999998"/>
    <n v="5"/>
    <n v="0"/>
    <n v="89.954999999999984"/>
    <n v="0.44999999999999996"/>
    <n v="17.990999999999996"/>
    <n v="39.979999999999997"/>
    <n v="39.979999999999997"/>
    <n v="0"/>
  </r>
  <r>
    <n v="4401"/>
    <s v="CA-2016-131737"/>
    <d v="2016-03-17T00:00:00"/>
    <x v="17"/>
    <d v="2016-03-17T00:00:00"/>
    <s v="Same Day"/>
    <s v="GZ-14470"/>
    <s v="Gary Zandusky"/>
    <s v="Consumer"/>
    <s v="United States"/>
    <s v="Columbia"/>
    <x v="39"/>
    <n v="21044"/>
    <x v="3"/>
    <s v="OFF-AP-10002945"/>
    <x v="1"/>
    <s v="Appliances"/>
    <x v="228"/>
    <n v="901.94999999999993"/>
    <n v="3"/>
    <n v="0"/>
    <n v="297.64349999999996"/>
    <n v="0.32999999999999996"/>
    <n v="99.214499999999987"/>
    <n v="300.64999999999998"/>
    <n v="300.64999999999998"/>
    <n v="0"/>
  </r>
  <r>
    <n v="4402"/>
    <s v="CA-2016-131737"/>
    <d v="2016-03-17T00:00:00"/>
    <x v="17"/>
    <d v="2016-03-17T00:00:00"/>
    <s v="Same Day"/>
    <s v="GZ-14470"/>
    <s v="Gary Zandusky"/>
    <s v="Consumer"/>
    <s v="United States"/>
    <s v="Columbia"/>
    <x v="39"/>
    <n v="21044"/>
    <x v="3"/>
    <s v="FUR-FU-10004306"/>
    <x v="0"/>
    <s v="Furnishings"/>
    <x v="622"/>
    <n v="971.5"/>
    <n v="5"/>
    <n v="0"/>
    <n v="252.59"/>
    <n v="0.26"/>
    <n v="50.518000000000001"/>
    <n v="194.3"/>
    <n v="194.3"/>
    <n v="0"/>
  </r>
  <r>
    <n v="4403"/>
    <s v="CA-2016-114538"/>
    <d v="2016-12-26T00:00:00"/>
    <x v="5"/>
    <d v="2016-12-27T00:00:00"/>
    <s v="First Class"/>
    <s v="RC-19825"/>
    <s v="Roy Collins"/>
    <s v="Consumer"/>
    <s v="United States"/>
    <s v="Colorado Springs"/>
    <x v="22"/>
    <n v="80906"/>
    <x v="1"/>
    <s v="OFF-AR-10002445"/>
    <x v="1"/>
    <s v="Art"/>
    <x v="1646"/>
    <n v="11.328000000000001"/>
    <n v="2"/>
    <n v="0.2"/>
    <n v="2.5488000000000004"/>
    <n v="0.22500000000000001"/>
    <n v="1.2744000000000002"/>
    <n v="5.6640000000000006"/>
    <n v="7.08"/>
    <n v="2.2656000000000005"/>
  </r>
  <r>
    <n v="4404"/>
    <s v="CA-2014-127936"/>
    <d v="2014-09-02T00:00:00"/>
    <x v="30"/>
    <d v="2014-09-04T00:00:00"/>
    <s v="First Class"/>
    <s v="CL-12565"/>
    <s v="Clay Ludtke"/>
    <s v="Consumer"/>
    <s v="United States"/>
    <s v="New York City"/>
    <x v="15"/>
    <n v="10009"/>
    <x v="3"/>
    <s v="OFF-AR-10002445"/>
    <x v="1"/>
    <s v="Art"/>
    <x v="1646"/>
    <n v="21.240000000000002"/>
    <n v="3"/>
    <n v="0"/>
    <n v="8.071200000000001"/>
    <n v="0.38"/>
    <n v="2.6904000000000003"/>
    <n v="7.080000000000001"/>
    <n v="7.080000000000001"/>
    <n v="0"/>
  </r>
  <r>
    <n v="4405"/>
    <s v="CA-2015-164336"/>
    <d v="2015-07-05T00:00:00"/>
    <x v="38"/>
    <d v="2015-07-10T00:00:00"/>
    <s v="Standard Class"/>
    <s v="MW-18220"/>
    <s v="Mitch Webber"/>
    <s v="Consumer"/>
    <s v="United States"/>
    <s v="Philadelphia"/>
    <x v="9"/>
    <n v="19140"/>
    <x v="3"/>
    <s v="TEC-AC-10002345"/>
    <x v="2"/>
    <s v="Accessories"/>
    <x v="175"/>
    <n v="34.800000000000004"/>
    <n v="3"/>
    <n v="0.2"/>
    <n v="2.1749999999999989"/>
    <n v="6.2499999999999958E-2"/>
    <n v="0.72499999999999964"/>
    <n v="11.600000000000001"/>
    <n v="14.5"/>
    <n v="6.9600000000000009"/>
  </r>
  <r>
    <n v="4406"/>
    <s v="CA-2015-164336"/>
    <d v="2015-07-05T00:00:00"/>
    <x v="38"/>
    <d v="2015-07-10T00:00:00"/>
    <s v="Standard Class"/>
    <s v="MW-18220"/>
    <s v="Mitch Webber"/>
    <s v="Consumer"/>
    <s v="United States"/>
    <s v="Philadelphia"/>
    <x v="9"/>
    <n v="19140"/>
    <x v="3"/>
    <s v="OFF-ST-10001558"/>
    <x v="1"/>
    <s v="Storage"/>
    <x v="719"/>
    <n v="38.975999999999999"/>
    <n v="3"/>
    <n v="0.2"/>
    <n v="-2.4359999999999999"/>
    <n v="-6.25E-2"/>
    <n v="-0.81199999999999994"/>
    <n v="12.991999999999999"/>
    <n v="16.239999999999998"/>
    <n v="7.7952000000000004"/>
  </r>
  <r>
    <n v="4407"/>
    <s v="CA-2016-100041"/>
    <d v="2016-11-20T00:00:00"/>
    <x v="0"/>
    <d v="2016-11-25T00:00:00"/>
    <s v="Standard Class"/>
    <s v="BF-10975"/>
    <s v="Barbara Fisher"/>
    <s v="Corporate"/>
    <s v="United States"/>
    <s v="Columbus"/>
    <x v="14"/>
    <n v="47201"/>
    <x v="2"/>
    <s v="OFF-PA-10001622"/>
    <x v="1"/>
    <s v="Paper"/>
    <x v="702"/>
    <n v="9.08"/>
    <n v="2"/>
    <n v="0"/>
    <n v="4.0859999999999994"/>
    <n v="0.44999999999999996"/>
    <n v="2.0429999999999997"/>
    <n v="4.54"/>
    <n v="4.54"/>
    <n v="0"/>
  </r>
  <r>
    <n v="4408"/>
    <s v="CA-2016-100041"/>
    <d v="2016-11-20T00:00:00"/>
    <x v="0"/>
    <d v="2016-11-25T00:00:00"/>
    <s v="Standard Class"/>
    <s v="BF-10975"/>
    <s v="Barbara Fisher"/>
    <s v="Corporate"/>
    <s v="United States"/>
    <s v="Columbus"/>
    <x v="14"/>
    <n v="47201"/>
    <x v="2"/>
    <s v="OFF-PA-10000418"/>
    <x v="1"/>
    <s v="Paper"/>
    <x v="970"/>
    <n v="314.54999999999995"/>
    <n v="3"/>
    <n v="0"/>
    <n v="150.98399999999998"/>
    <n v="0.48"/>
    <n v="50.327999999999996"/>
    <n v="104.84999999999998"/>
    <n v="104.84999999999998"/>
    <n v="0"/>
  </r>
  <r>
    <n v="4409"/>
    <s v="CA-2016-100041"/>
    <d v="2016-11-20T00:00:00"/>
    <x v="0"/>
    <d v="2016-11-25T00:00:00"/>
    <s v="Standard Class"/>
    <s v="BF-10975"/>
    <s v="Barbara Fisher"/>
    <s v="Corporate"/>
    <s v="United States"/>
    <s v="Columbus"/>
    <x v="14"/>
    <n v="47201"/>
    <x v="2"/>
    <s v="OFF-BI-10000343"/>
    <x v="1"/>
    <s v="Binders"/>
    <x v="186"/>
    <n v="4.91"/>
    <n v="1"/>
    <n v="0"/>
    <n v="2.3077000000000001"/>
    <n v="0.47000000000000003"/>
    <n v="2.3077000000000001"/>
    <n v="4.91"/>
    <n v="4.91"/>
    <n v="0"/>
  </r>
  <r>
    <n v="4410"/>
    <s v="US-2014-154879"/>
    <d v="2014-05-06T00:00:00"/>
    <x v="8"/>
    <d v="2014-05-11T00:00:00"/>
    <s v="Standard Class"/>
    <s v="SN-20710"/>
    <s v="Steve Nguyen"/>
    <s v="Home Office"/>
    <s v="United States"/>
    <s v="Los Angeles"/>
    <x v="1"/>
    <n v="90004"/>
    <x v="1"/>
    <s v="OFF-LA-10004425"/>
    <x v="1"/>
    <s v="Labels"/>
    <x v="859"/>
    <n v="5.78"/>
    <n v="2"/>
    <n v="0"/>
    <n v="2.7166000000000001"/>
    <n v="0.47000000000000003"/>
    <n v="1.3583000000000001"/>
    <n v="2.89"/>
    <n v="2.89"/>
    <n v="0"/>
  </r>
  <r>
    <n v="4411"/>
    <s v="US-2014-154879"/>
    <d v="2014-05-06T00:00:00"/>
    <x v="8"/>
    <d v="2014-05-11T00:00:00"/>
    <s v="Standard Class"/>
    <s v="SN-20710"/>
    <s v="Steve Nguyen"/>
    <s v="Home Office"/>
    <s v="United States"/>
    <s v="Los Angeles"/>
    <x v="1"/>
    <n v="90004"/>
    <x v="1"/>
    <s v="OFF-AR-10001897"/>
    <x v="1"/>
    <s v="Art"/>
    <x v="646"/>
    <n v="107.94"/>
    <n v="6"/>
    <n v="0"/>
    <n v="30.223200000000002"/>
    <n v="0.28000000000000003"/>
    <n v="5.0372000000000003"/>
    <n v="17.989999999999998"/>
    <n v="17.989999999999998"/>
    <n v="0"/>
  </r>
  <r>
    <n v="4412"/>
    <s v="CA-2014-130624"/>
    <d v="2014-06-21T00:00:00"/>
    <x v="3"/>
    <d v="2014-06-24T00:00:00"/>
    <s v="First Class"/>
    <s v="TB-21280"/>
    <s v="Toby Braunhardt"/>
    <s v="Consumer"/>
    <s v="United States"/>
    <s v="New York City"/>
    <x v="15"/>
    <n v="10024"/>
    <x v="3"/>
    <s v="OFF-PA-10003883"/>
    <x v="1"/>
    <s v="Paper"/>
    <x v="1238"/>
    <n v="19.649999999999999"/>
    <n v="3"/>
    <n v="0"/>
    <n v="9.0389999999999997"/>
    <n v="0.46"/>
    <n v="3.0129999999999999"/>
    <n v="6.55"/>
    <n v="6.55"/>
    <n v="0"/>
  </r>
  <r>
    <n v="4413"/>
    <s v="CA-2014-130624"/>
    <d v="2014-06-21T00:00:00"/>
    <x v="3"/>
    <d v="2014-06-24T00:00:00"/>
    <s v="First Class"/>
    <s v="TB-21280"/>
    <s v="Toby Braunhardt"/>
    <s v="Consumer"/>
    <s v="United States"/>
    <s v="New York City"/>
    <x v="15"/>
    <n v="10024"/>
    <x v="3"/>
    <s v="TEC-PH-10003963"/>
    <x v="2"/>
    <s v="Phones"/>
    <x v="517"/>
    <n v="617.97"/>
    <n v="3"/>
    <n v="0"/>
    <n v="160.6722"/>
    <n v="0.26"/>
    <n v="53.557400000000001"/>
    <n v="205.99"/>
    <n v="205.99"/>
    <n v="0"/>
  </r>
  <r>
    <n v="4414"/>
    <s v="CA-2014-130624"/>
    <d v="2014-06-21T00:00:00"/>
    <x v="3"/>
    <d v="2014-06-24T00:00:00"/>
    <s v="First Class"/>
    <s v="TB-21280"/>
    <s v="Toby Braunhardt"/>
    <s v="Consumer"/>
    <s v="United States"/>
    <s v="New York City"/>
    <x v="15"/>
    <n v="10024"/>
    <x v="3"/>
    <s v="OFF-AP-10001303"/>
    <x v="1"/>
    <s v="Appliances"/>
    <x v="934"/>
    <n v="59.699999999999996"/>
    <n v="3"/>
    <n v="0"/>
    <n v="26.864999999999995"/>
    <n v="0.44999999999999996"/>
    <n v="8.9549999999999983"/>
    <n v="19.899999999999999"/>
    <n v="19.899999999999999"/>
    <n v="0"/>
  </r>
  <r>
    <n v="4415"/>
    <s v="CA-2017-132339"/>
    <d v="2017-08-19T00:00:00"/>
    <x v="43"/>
    <d v="2017-08-23T00:00:00"/>
    <s v="Standard Class"/>
    <s v="JB-15400"/>
    <s v="Jennifer Braxton"/>
    <s v="Corporate"/>
    <s v="United States"/>
    <s v="Lawrence"/>
    <x v="31"/>
    <n v="1841"/>
    <x v="3"/>
    <s v="OFF-BI-10003925"/>
    <x v="1"/>
    <s v="Binders"/>
    <x v="758"/>
    <n v="387.99"/>
    <n v="1"/>
    <n v="0"/>
    <n v="182.3553"/>
    <n v="0.47"/>
    <n v="182.3553"/>
    <n v="387.99"/>
    <n v="387.99"/>
    <n v="0"/>
  </r>
  <r>
    <n v="4416"/>
    <s v="CA-2014-153983"/>
    <d v="2014-11-29T00:00:00"/>
    <x v="7"/>
    <d v="2014-12-06T00:00:00"/>
    <s v="Standard Class"/>
    <s v="AH-10210"/>
    <s v="Alan Hwang"/>
    <s v="Consumer"/>
    <s v="United States"/>
    <s v="San Francisco"/>
    <x v="1"/>
    <n v="94122"/>
    <x v="1"/>
    <s v="TEC-PH-10004586"/>
    <x v="2"/>
    <s v="Phones"/>
    <x v="899"/>
    <n v="575.91999999999996"/>
    <n v="2"/>
    <n v="0.2"/>
    <n v="71.989999999999981"/>
    <n v="0.12499999999999997"/>
    <n v="35.99499999999999"/>
    <n v="287.95999999999998"/>
    <n v="359.94999999999993"/>
    <n v="115.184"/>
  </r>
  <r>
    <n v="4417"/>
    <s v="CA-2014-153983"/>
    <d v="2014-11-29T00:00:00"/>
    <x v="7"/>
    <d v="2014-12-06T00:00:00"/>
    <s v="Standard Class"/>
    <s v="AH-10210"/>
    <s v="Alan Hwang"/>
    <s v="Consumer"/>
    <s v="United States"/>
    <s v="San Francisco"/>
    <x v="1"/>
    <n v="94122"/>
    <x v="1"/>
    <s v="OFF-FA-10003495"/>
    <x v="1"/>
    <s v="Fasteners"/>
    <x v="128"/>
    <n v="30.4"/>
    <n v="5"/>
    <n v="0"/>
    <n v="15.2"/>
    <n v="0.5"/>
    <n v="3.04"/>
    <n v="6.08"/>
    <n v="6.08"/>
    <n v="0"/>
  </r>
  <r>
    <n v="4418"/>
    <s v="CA-2017-112900"/>
    <d v="2017-04-09T00:00:00"/>
    <x v="4"/>
    <d v="2017-04-12T00:00:00"/>
    <s v="Second Class"/>
    <s v="KL-16645"/>
    <s v="Ken Lonsdale"/>
    <s v="Consumer"/>
    <s v="United States"/>
    <s v="Detroit"/>
    <x v="12"/>
    <n v="48205"/>
    <x v="2"/>
    <s v="OFF-BI-10002867"/>
    <x v="1"/>
    <s v="Binders"/>
    <x v="972"/>
    <n v="478.24"/>
    <n v="8"/>
    <n v="0"/>
    <n v="219.99039999999997"/>
    <n v="0.45999999999999991"/>
    <n v="27.498799999999996"/>
    <n v="59.78"/>
    <n v="59.78"/>
    <n v="0"/>
  </r>
  <r>
    <n v="4419"/>
    <s v="CA-2014-160157"/>
    <d v="2014-12-20T00:00:00"/>
    <x v="20"/>
    <d v="2014-12-27T00:00:00"/>
    <s v="Standard Class"/>
    <s v="MH-17455"/>
    <s v="Mark Hamilton"/>
    <s v="Consumer"/>
    <s v="United States"/>
    <s v="Hamilton"/>
    <x v="24"/>
    <n v="45011"/>
    <x v="3"/>
    <s v="FUR-FU-10003773"/>
    <x v="0"/>
    <s v="Furnishings"/>
    <x v="125"/>
    <n v="190.84800000000001"/>
    <n v="3"/>
    <n v="0.2"/>
    <n v="-21.470400000000026"/>
    <n v="-0.11250000000000013"/>
    <n v="-7.1568000000000085"/>
    <n v="63.616000000000007"/>
    <n v="79.52"/>
    <n v="38.169600000000003"/>
  </r>
  <r>
    <n v="4420"/>
    <s v="CA-2014-139633"/>
    <d v="2014-12-17T00:00:00"/>
    <x v="20"/>
    <d v="2014-12-24T00:00:00"/>
    <s v="Standard Class"/>
    <s v="EC-14050"/>
    <s v="Erin Creighton"/>
    <s v="Consumer"/>
    <s v="United States"/>
    <s v="Columbus"/>
    <x v="24"/>
    <n v="43229"/>
    <x v="3"/>
    <s v="OFF-BI-10002954"/>
    <x v="1"/>
    <s v="Binders"/>
    <x v="1188"/>
    <n v="5.4840000000000009"/>
    <n v="4"/>
    <n v="0.7"/>
    <n v="-4.0215999999999994"/>
    <n v="-0.73333333333333306"/>
    <n v="-1.0053999999999998"/>
    <n v="1.3710000000000002"/>
    <n v="4.57"/>
    <n v="3.8388000000000004"/>
  </r>
  <r>
    <n v="4421"/>
    <s v="CA-2015-163090"/>
    <d v="2015-11-17T00:00:00"/>
    <x v="6"/>
    <d v="2015-11-21T00:00:00"/>
    <s v="Second Class"/>
    <s v="GH-14665"/>
    <s v="Greg Hansen"/>
    <s v="Consumer"/>
    <s v="United States"/>
    <s v="Chicago"/>
    <x v="10"/>
    <n v="60610"/>
    <x v="2"/>
    <s v="OFF-SU-10002537"/>
    <x v="1"/>
    <s v="Supplies"/>
    <x v="682"/>
    <n v="40.92"/>
    <n v="5"/>
    <n v="0.2"/>
    <n v="3.0690000000000026"/>
    <n v="7.5000000000000067E-2"/>
    <n v="0.61380000000000057"/>
    <n v="8.1840000000000011"/>
    <n v="10.23"/>
    <n v="8.1840000000000011"/>
  </r>
  <r>
    <n v="4422"/>
    <s v="CA-2014-117016"/>
    <d v="2014-03-04T00:00:00"/>
    <x v="34"/>
    <d v="2014-03-09T00:00:00"/>
    <s v="Standard Class"/>
    <s v="SC-20095"/>
    <s v="Sanjit Chand"/>
    <s v="Consumer"/>
    <s v="United States"/>
    <s v="Margate"/>
    <x v="2"/>
    <n v="33063"/>
    <x v="0"/>
    <s v="OFF-AR-10001374"/>
    <x v="1"/>
    <s v="Art"/>
    <x v="313"/>
    <n v="15.552000000000003"/>
    <n v="3"/>
    <n v="0.2"/>
    <n v="2.3327999999999989"/>
    <n v="0.14999999999999988"/>
    <n v="0.77759999999999962"/>
    <n v="5.1840000000000011"/>
    <n v="6.48"/>
    <n v="3.1104000000000007"/>
  </r>
  <r>
    <n v="4423"/>
    <s v="CA-2017-159464"/>
    <d v="2017-05-18T00:00:00"/>
    <x v="24"/>
    <d v="2017-05-19T00:00:00"/>
    <s v="First Class"/>
    <s v="TB-21355"/>
    <s v="Todd Boyes"/>
    <s v="Corporate"/>
    <s v="United States"/>
    <s v="Sandy Springs"/>
    <x v="32"/>
    <n v="30328"/>
    <x v="0"/>
    <s v="OFF-AP-10001492"/>
    <x v="1"/>
    <s v="Appliances"/>
    <x v="22"/>
    <n v="17.239999999999998"/>
    <n v="2"/>
    <n v="0"/>
    <n v="4.4824000000000002"/>
    <n v="0.26"/>
    <n v="2.2412000000000001"/>
    <n v="8.6199999999999992"/>
    <n v="8.6199999999999992"/>
    <n v="0"/>
  </r>
  <r>
    <n v="4424"/>
    <s v="CA-2017-159464"/>
    <d v="2017-05-18T00:00:00"/>
    <x v="24"/>
    <d v="2017-05-19T00:00:00"/>
    <s v="First Class"/>
    <s v="TB-21355"/>
    <s v="Todd Boyes"/>
    <s v="Corporate"/>
    <s v="United States"/>
    <s v="Sandy Springs"/>
    <x v="32"/>
    <n v="30328"/>
    <x v="0"/>
    <s v="FUR-BO-10003546"/>
    <x v="0"/>
    <s v="Bookcases"/>
    <x v="1647"/>
    <n v="302.94"/>
    <n v="3"/>
    <n v="0"/>
    <n v="75.735000000000014"/>
    <n v="0.25000000000000006"/>
    <n v="25.245000000000005"/>
    <n v="100.98"/>
    <n v="100.98"/>
    <n v="0"/>
  </r>
  <r>
    <n v="4425"/>
    <s v="CA-2017-159464"/>
    <d v="2017-05-18T00:00:00"/>
    <x v="24"/>
    <d v="2017-05-19T00:00:00"/>
    <s v="First Class"/>
    <s v="TB-21355"/>
    <s v="Todd Boyes"/>
    <s v="Corporate"/>
    <s v="United States"/>
    <s v="Sandy Springs"/>
    <x v="32"/>
    <n v="30328"/>
    <x v="0"/>
    <s v="TEC-PH-10002185"/>
    <x v="2"/>
    <s v="Phones"/>
    <x v="1081"/>
    <n v="34.75"/>
    <n v="5"/>
    <n v="0"/>
    <n v="15.637499999999999"/>
    <n v="0.44999999999999996"/>
    <n v="3.1274999999999999"/>
    <n v="6.95"/>
    <n v="6.95"/>
    <n v="0"/>
  </r>
  <r>
    <n v="4426"/>
    <s v="CA-2017-159464"/>
    <d v="2017-05-18T00:00:00"/>
    <x v="24"/>
    <d v="2017-05-19T00:00:00"/>
    <s v="First Class"/>
    <s v="TB-21355"/>
    <s v="Todd Boyes"/>
    <s v="Corporate"/>
    <s v="United States"/>
    <s v="Sandy Springs"/>
    <x v="32"/>
    <n v="30328"/>
    <x v="0"/>
    <s v="OFF-BI-10000315"/>
    <x v="1"/>
    <s v="Binders"/>
    <x v="412"/>
    <n v="113.94"/>
    <n v="6"/>
    <n v="0"/>
    <n v="54.691199999999995"/>
    <n v="0.48"/>
    <n v="9.1151999999999997"/>
    <n v="18.989999999999998"/>
    <n v="18.989999999999998"/>
    <n v="0"/>
  </r>
  <r>
    <n v="4427"/>
    <s v="CA-2017-159464"/>
    <d v="2017-05-18T00:00:00"/>
    <x v="24"/>
    <d v="2017-05-19T00:00:00"/>
    <s v="First Class"/>
    <s v="TB-21355"/>
    <s v="Todd Boyes"/>
    <s v="Corporate"/>
    <s v="United States"/>
    <s v="Sandy Springs"/>
    <x v="32"/>
    <n v="30328"/>
    <x v="0"/>
    <s v="TEC-PH-10002350"/>
    <x v="2"/>
    <s v="Phones"/>
    <x v="1467"/>
    <n v="55.98"/>
    <n v="2"/>
    <n v="0"/>
    <n v="15.674399999999999"/>
    <n v="0.27999999999999997"/>
    <n v="7.8371999999999993"/>
    <n v="27.99"/>
    <n v="27.99"/>
    <n v="0"/>
  </r>
  <r>
    <n v="4428"/>
    <s v="US-2017-103226"/>
    <d v="2017-09-22T00:00:00"/>
    <x v="15"/>
    <d v="2017-09-28T00:00:00"/>
    <s v="Standard Class"/>
    <s v="DW-13195"/>
    <s v="David Wiener"/>
    <s v="Corporate"/>
    <s v="United States"/>
    <s v="Albuquerque"/>
    <x v="27"/>
    <n v="87105"/>
    <x v="1"/>
    <s v="OFF-PA-10002666"/>
    <x v="1"/>
    <s v="Paper"/>
    <x v="188"/>
    <n v="27.18"/>
    <n v="3"/>
    <n v="0"/>
    <n v="12.231"/>
    <n v="0.45"/>
    <n v="4.077"/>
    <n v="9.06"/>
    <n v="9.06"/>
    <n v="0"/>
  </r>
  <r>
    <n v="4429"/>
    <s v="CA-2017-119452"/>
    <d v="2017-03-21T00:00:00"/>
    <x v="42"/>
    <d v="2017-03-27T00:00:00"/>
    <s v="Standard Class"/>
    <s v="CL-12565"/>
    <s v="Clay Ludtke"/>
    <s v="Consumer"/>
    <s v="United States"/>
    <s v="Tulsa"/>
    <x v="26"/>
    <n v="74133"/>
    <x v="2"/>
    <s v="FUR-CH-10004495"/>
    <x v="0"/>
    <s v="Chairs"/>
    <x v="1484"/>
    <n v="1805.88"/>
    <n v="6"/>
    <n v="0"/>
    <n v="523.70519999999988"/>
    <n v="0.28999999999999992"/>
    <n v="87.284199999999984"/>
    <n v="300.98"/>
    <n v="300.98"/>
    <n v="0"/>
  </r>
  <r>
    <n v="4430"/>
    <s v="CA-2017-147725"/>
    <d v="2017-09-14T00:00:00"/>
    <x v="15"/>
    <d v="2017-09-14T00:00:00"/>
    <s v="Same Day"/>
    <s v="LT-17110"/>
    <s v="Liz Thompson"/>
    <s v="Consumer"/>
    <s v="United States"/>
    <s v="Orange"/>
    <x v="30"/>
    <n v="7050"/>
    <x v="3"/>
    <s v="OFF-AR-10001725"/>
    <x v="1"/>
    <s v="Art"/>
    <x v="1549"/>
    <n v="70.949999999999989"/>
    <n v="3"/>
    <n v="0"/>
    <n v="18.447000000000003"/>
    <n v="0.26000000000000006"/>
    <n v="6.1490000000000009"/>
    <n v="23.649999999999995"/>
    <n v="23.649999999999995"/>
    <n v="0"/>
  </r>
  <r>
    <n v="4431"/>
    <s v="CA-2016-168893"/>
    <d v="2016-11-03T00:00:00"/>
    <x v="0"/>
    <d v="2016-11-08T00:00:00"/>
    <s v="Second Class"/>
    <s v="AP-10915"/>
    <s v="Arthur Prichep"/>
    <s v="Consumer"/>
    <s v="United States"/>
    <s v="Henderson"/>
    <x v="0"/>
    <n v="42420"/>
    <x v="0"/>
    <s v="OFF-FA-10002280"/>
    <x v="1"/>
    <s v="Fasteners"/>
    <x v="659"/>
    <n v="20"/>
    <n v="4"/>
    <n v="0"/>
    <n v="9.6"/>
    <n v="0.48"/>
    <n v="2.4"/>
    <n v="5"/>
    <n v="5"/>
    <n v="0"/>
  </r>
  <r>
    <n v="4432"/>
    <s v="CA-2016-168893"/>
    <d v="2016-11-03T00:00:00"/>
    <x v="0"/>
    <d v="2016-11-08T00:00:00"/>
    <s v="Second Class"/>
    <s v="AP-10915"/>
    <s v="Arthur Prichep"/>
    <s v="Consumer"/>
    <s v="United States"/>
    <s v="Henderson"/>
    <x v="0"/>
    <n v="42420"/>
    <x v="0"/>
    <s v="OFF-AR-10001770"/>
    <x v="1"/>
    <s v="Art"/>
    <x v="1588"/>
    <n v="7.98"/>
    <n v="3"/>
    <n v="0"/>
    <n v="2.0747999999999998"/>
    <n v="0.25999999999999995"/>
    <n v="0.69159999999999988"/>
    <n v="2.66"/>
    <n v="2.66"/>
    <n v="0"/>
  </r>
  <r>
    <n v="4433"/>
    <s v="CA-2016-168893"/>
    <d v="2016-11-03T00:00:00"/>
    <x v="0"/>
    <d v="2016-11-08T00:00:00"/>
    <s v="Second Class"/>
    <s v="AP-10915"/>
    <s v="Arthur Prichep"/>
    <s v="Consumer"/>
    <s v="United States"/>
    <s v="Henderson"/>
    <x v="0"/>
    <n v="42420"/>
    <x v="0"/>
    <s v="FUR-FU-10002885"/>
    <x v="0"/>
    <s v="Furnishings"/>
    <x v="762"/>
    <n v="24.1"/>
    <n v="5"/>
    <n v="0"/>
    <n v="9.1580000000000013"/>
    <n v="0.38"/>
    <n v="1.8316000000000003"/>
    <n v="4.82"/>
    <n v="4.82"/>
    <n v="0"/>
  </r>
  <r>
    <n v="4434"/>
    <s v="CA-2016-168893"/>
    <d v="2016-11-03T00:00:00"/>
    <x v="0"/>
    <d v="2016-11-08T00:00:00"/>
    <s v="Second Class"/>
    <s v="AP-10915"/>
    <s v="Arthur Prichep"/>
    <s v="Consumer"/>
    <s v="United States"/>
    <s v="Henderson"/>
    <x v="0"/>
    <n v="42420"/>
    <x v="0"/>
    <s v="OFF-AR-10003772"/>
    <x v="1"/>
    <s v="Art"/>
    <x v="1438"/>
    <n v="8.75"/>
    <n v="1"/>
    <n v="0"/>
    <n v="2.6249999999999991"/>
    <n v="0.29999999999999988"/>
    <n v="2.6249999999999991"/>
    <n v="8.75"/>
    <n v="8.75"/>
    <n v="0"/>
  </r>
  <r>
    <n v="4435"/>
    <s v="CA-2016-168893"/>
    <d v="2016-11-03T00:00:00"/>
    <x v="0"/>
    <d v="2016-11-08T00:00:00"/>
    <s v="Second Class"/>
    <s v="AP-10915"/>
    <s v="Arthur Prichep"/>
    <s v="Consumer"/>
    <s v="United States"/>
    <s v="Henderson"/>
    <x v="0"/>
    <n v="42420"/>
    <x v="0"/>
    <s v="FUR-TA-10003392"/>
    <x v="0"/>
    <s v="Tables"/>
    <x v="1648"/>
    <n v="842.94"/>
    <n v="3"/>
    <n v="0"/>
    <n v="160.15860000000001"/>
    <n v="0.19"/>
    <n v="53.386200000000002"/>
    <n v="280.98"/>
    <n v="280.98"/>
    <n v="0"/>
  </r>
  <r>
    <n v="4436"/>
    <s v="CA-2016-163398"/>
    <d v="2016-05-03T00:00:00"/>
    <x v="35"/>
    <d v="2016-05-08T00:00:00"/>
    <s v="Standard Class"/>
    <s v="CB-12415"/>
    <s v="Christy Brittain"/>
    <s v="Consumer"/>
    <s v="United States"/>
    <s v="Chicago"/>
    <x v="10"/>
    <n v="60653"/>
    <x v="2"/>
    <s v="OFF-BI-10000014"/>
    <x v="1"/>
    <s v="Binders"/>
    <x v="634"/>
    <n v="2.1819999999999995"/>
    <n v="1"/>
    <n v="0.8"/>
    <n v="-3.6002999999999998"/>
    <n v="-1.6500000000000004"/>
    <n v="-3.6002999999999998"/>
    <n v="2.1819999999999995"/>
    <n v="10.91"/>
    <n v="1.7455999999999996"/>
  </r>
  <r>
    <n v="4437"/>
    <s v="CA-2016-163398"/>
    <d v="2016-05-03T00:00:00"/>
    <x v="35"/>
    <d v="2016-05-08T00:00:00"/>
    <s v="Standard Class"/>
    <s v="CB-12415"/>
    <s v="Christy Brittain"/>
    <s v="Consumer"/>
    <s v="United States"/>
    <s v="Chicago"/>
    <x v="10"/>
    <n v="60653"/>
    <x v="2"/>
    <s v="OFF-AR-10003217"/>
    <x v="1"/>
    <s v="Art"/>
    <x v="1649"/>
    <n v="27.384"/>
    <n v="7"/>
    <n v="0.2"/>
    <n v="2.7384000000000022"/>
    <n v="0.10000000000000007"/>
    <n v="0.39120000000000033"/>
    <n v="3.9119999999999999"/>
    <n v="4.8899999999999997"/>
    <n v="5.4768000000000008"/>
  </r>
  <r>
    <n v="4438"/>
    <s v="CA-2016-163398"/>
    <d v="2016-05-03T00:00:00"/>
    <x v="35"/>
    <d v="2016-05-08T00:00:00"/>
    <s v="Standard Class"/>
    <s v="CB-12415"/>
    <s v="Christy Brittain"/>
    <s v="Consumer"/>
    <s v="United States"/>
    <s v="Chicago"/>
    <x v="10"/>
    <n v="60653"/>
    <x v="2"/>
    <s v="OFF-AP-10002403"/>
    <x v="1"/>
    <s v="Appliances"/>
    <x v="1311"/>
    <n v="26.405999999999992"/>
    <n v="3"/>
    <n v="0.8"/>
    <n v="-71.296199999999999"/>
    <n v="-2.7000000000000006"/>
    <n v="-23.7654"/>
    <n v="8.8019999999999978"/>
    <n v="44.01"/>
    <n v="21.124799999999993"/>
  </r>
  <r>
    <n v="4439"/>
    <s v="CA-2016-162726"/>
    <d v="2016-12-27T00:00:00"/>
    <x v="5"/>
    <d v="2017-01-02T00:00:00"/>
    <s v="Standard Class"/>
    <s v="MT-17815"/>
    <s v="Meg Tillman"/>
    <s v="Consumer"/>
    <s v="United States"/>
    <s v="Port Arthur"/>
    <x v="5"/>
    <n v="77642"/>
    <x v="2"/>
    <s v="OFF-PA-10001972"/>
    <x v="1"/>
    <s v="Paper"/>
    <x v="1178"/>
    <n v="10.368000000000002"/>
    <n v="2"/>
    <n v="0.2"/>
    <n v="3.6288"/>
    <n v="0.34999999999999992"/>
    <n v="1.8144"/>
    <n v="5.1840000000000011"/>
    <n v="6.4800000000000013"/>
    <n v="2.0736000000000003"/>
  </r>
  <r>
    <n v="4440"/>
    <s v="CA-2016-162726"/>
    <d v="2016-12-27T00:00:00"/>
    <x v="5"/>
    <d v="2017-01-02T00:00:00"/>
    <s v="Standard Class"/>
    <s v="MT-17815"/>
    <s v="Meg Tillman"/>
    <s v="Consumer"/>
    <s v="United States"/>
    <s v="Port Arthur"/>
    <x v="5"/>
    <n v="77642"/>
    <x v="2"/>
    <s v="OFF-PA-10004041"/>
    <x v="1"/>
    <s v="Paper"/>
    <x v="949"/>
    <n v="23.680000000000003"/>
    <n v="4"/>
    <n v="0.2"/>
    <n v="7.3999999999999995"/>
    <n v="0.31249999999999994"/>
    <n v="1.8499999999999999"/>
    <n v="5.9200000000000008"/>
    <n v="7.4"/>
    <n v="4.7360000000000007"/>
  </r>
  <r>
    <n v="4441"/>
    <s v="US-2016-111290"/>
    <d v="2016-07-22T00:00:00"/>
    <x v="16"/>
    <d v="2016-07-26T00:00:00"/>
    <s v="Standard Class"/>
    <s v="DK-13375"/>
    <s v="Dennis Kane"/>
    <s v="Consumer"/>
    <s v="United States"/>
    <s v="Westland"/>
    <x v="12"/>
    <n v="48185"/>
    <x v="2"/>
    <s v="TEC-AC-10004975"/>
    <x v="2"/>
    <s v="Accessories"/>
    <x v="982"/>
    <n v="109.95"/>
    <n v="1"/>
    <n v="0"/>
    <n v="36.283500000000004"/>
    <n v="0.33"/>
    <n v="36.283500000000004"/>
    <n v="109.95"/>
    <n v="109.95"/>
    <n v="0"/>
  </r>
  <r>
    <n v="4442"/>
    <s v="US-2016-111290"/>
    <d v="2016-07-22T00:00:00"/>
    <x v="16"/>
    <d v="2016-07-26T00:00:00"/>
    <s v="Standard Class"/>
    <s v="DK-13375"/>
    <s v="Dennis Kane"/>
    <s v="Consumer"/>
    <s v="United States"/>
    <s v="Westland"/>
    <x v="12"/>
    <n v="48185"/>
    <x v="2"/>
    <s v="OFF-ST-10001932"/>
    <x v="1"/>
    <s v="Storage"/>
    <x v="1650"/>
    <n v="965.84999999999991"/>
    <n v="5"/>
    <n v="0"/>
    <n v="135.21900000000002"/>
    <n v="0.14000000000000004"/>
    <n v="27.043800000000005"/>
    <n v="193.17"/>
    <n v="193.17"/>
    <n v="0"/>
  </r>
  <r>
    <n v="4443"/>
    <s v="US-2016-111290"/>
    <d v="2016-07-22T00:00:00"/>
    <x v="16"/>
    <d v="2016-07-26T00:00:00"/>
    <s v="Standard Class"/>
    <s v="DK-13375"/>
    <s v="Dennis Kane"/>
    <s v="Consumer"/>
    <s v="United States"/>
    <s v="Westland"/>
    <x v="12"/>
    <n v="48185"/>
    <x v="2"/>
    <s v="OFF-AR-10001761"/>
    <x v="1"/>
    <s v="Art"/>
    <x v="1651"/>
    <n v="29.2"/>
    <n v="5"/>
    <n v="0"/>
    <n v="10.511999999999999"/>
    <n v="0.36"/>
    <n v="2.1023999999999998"/>
    <n v="5.84"/>
    <n v="5.84"/>
    <n v="0"/>
  </r>
  <r>
    <n v="4444"/>
    <s v="US-2016-111290"/>
    <d v="2016-07-22T00:00:00"/>
    <x v="16"/>
    <d v="2016-07-26T00:00:00"/>
    <s v="Standard Class"/>
    <s v="DK-13375"/>
    <s v="Dennis Kane"/>
    <s v="Consumer"/>
    <s v="United States"/>
    <s v="Westland"/>
    <x v="12"/>
    <n v="48185"/>
    <x v="2"/>
    <s v="OFF-PA-10002262"/>
    <x v="1"/>
    <s v="Paper"/>
    <x v="1001"/>
    <n v="32.400000000000006"/>
    <n v="5"/>
    <n v="0"/>
    <n v="15.552000000000001"/>
    <n v="0.48"/>
    <n v="3.1104000000000003"/>
    <n v="6.4800000000000013"/>
    <n v="6.4800000000000013"/>
    <n v="0"/>
  </r>
  <r>
    <n v="4445"/>
    <s v="US-2014-147704"/>
    <d v="2014-11-16T00:00:00"/>
    <x v="7"/>
    <d v="2014-11-21T00:00:00"/>
    <s v="Standard Class"/>
    <s v="SR-20740"/>
    <s v="Steven Roelle"/>
    <s v="Home Office"/>
    <s v="United States"/>
    <s v="Bloomington"/>
    <x v="14"/>
    <n v="47401"/>
    <x v="2"/>
    <s v="OFF-EN-10004483"/>
    <x v="1"/>
    <s v="Envelopes"/>
    <x v="1344"/>
    <n v="78.349999999999994"/>
    <n v="5"/>
    <n v="0"/>
    <n v="36.824499999999993"/>
    <n v="0.47"/>
    <n v="7.3648999999999987"/>
    <n v="15.669999999999998"/>
    <n v="15.669999999999998"/>
    <n v="0"/>
  </r>
  <r>
    <n v="4446"/>
    <s v="US-2014-147704"/>
    <d v="2014-11-16T00:00:00"/>
    <x v="7"/>
    <d v="2014-11-21T00:00:00"/>
    <s v="Standard Class"/>
    <s v="SR-20740"/>
    <s v="Steven Roelle"/>
    <s v="Home Office"/>
    <s v="United States"/>
    <s v="Bloomington"/>
    <x v="14"/>
    <n v="47401"/>
    <x v="2"/>
    <s v="OFF-PA-10003270"/>
    <x v="1"/>
    <s v="Paper"/>
    <x v="1424"/>
    <n v="31.68"/>
    <n v="6"/>
    <n v="0"/>
    <n v="14.256"/>
    <n v="0.45"/>
    <n v="2.3759999999999999"/>
    <n v="5.28"/>
    <n v="5.28"/>
    <n v="0"/>
  </r>
  <r>
    <n v="4447"/>
    <s v="US-2014-147704"/>
    <d v="2014-11-16T00:00:00"/>
    <x v="7"/>
    <d v="2014-11-21T00:00:00"/>
    <s v="Standard Class"/>
    <s v="SR-20740"/>
    <s v="Steven Roelle"/>
    <s v="Home Office"/>
    <s v="United States"/>
    <s v="Bloomington"/>
    <x v="14"/>
    <n v="47401"/>
    <x v="2"/>
    <s v="OFF-BI-10001634"/>
    <x v="1"/>
    <s v="Binders"/>
    <x v="24"/>
    <n v="29.12"/>
    <n v="4"/>
    <n v="0"/>
    <n v="14.268800000000001"/>
    <n v="0.49"/>
    <n v="3.5672000000000001"/>
    <n v="7.28"/>
    <n v="7.28"/>
    <n v="0"/>
  </r>
  <r>
    <n v="4448"/>
    <s v="US-2014-147704"/>
    <d v="2014-11-16T00:00:00"/>
    <x v="7"/>
    <d v="2014-11-21T00:00:00"/>
    <s v="Standard Class"/>
    <s v="SR-20740"/>
    <s v="Steven Roelle"/>
    <s v="Home Office"/>
    <s v="United States"/>
    <s v="Bloomington"/>
    <x v="14"/>
    <n v="47401"/>
    <x v="2"/>
    <s v="OFF-ST-10000675"/>
    <x v="1"/>
    <s v="Storage"/>
    <x v="298"/>
    <n v="169.45"/>
    <n v="5"/>
    <n v="0"/>
    <n v="42.362499999999997"/>
    <n v="0.25"/>
    <n v="8.4725000000000001"/>
    <n v="33.89"/>
    <n v="33.89"/>
    <n v="0"/>
  </r>
  <r>
    <n v="4449"/>
    <s v="CA-2015-121965"/>
    <d v="2015-06-19T00:00:00"/>
    <x v="40"/>
    <d v="2015-06-23T00:00:00"/>
    <s v="Standard Class"/>
    <s v="LH-17155"/>
    <s v="Logan Haushalter"/>
    <s v="Consumer"/>
    <s v="United States"/>
    <s v="Los Angeles"/>
    <x v="1"/>
    <n v="90032"/>
    <x v="1"/>
    <s v="FUR-FU-10000732"/>
    <x v="0"/>
    <s v="Furnishings"/>
    <x v="545"/>
    <n v="12.56"/>
    <n v="2"/>
    <n v="0"/>
    <n v="4.0191999999999997"/>
    <n v="0.31999999999999995"/>
    <n v="2.0095999999999998"/>
    <n v="6.28"/>
    <n v="6.28"/>
    <n v="0"/>
  </r>
  <r>
    <n v="4450"/>
    <s v="CA-2015-121965"/>
    <d v="2015-06-19T00:00:00"/>
    <x v="40"/>
    <d v="2015-06-23T00:00:00"/>
    <s v="Standard Class"/>
    <s v="LH-17155"/>
    <s v="Logan Haushalter"/>
    <s v="Consumer"/>
    <s v="United States"/>
    <s v="Los Angeles"/>
    <x v="1"/>
    <n v="90032"/>
    <x v="1"/>
    <s v="OFF-PA-10004355"/>
    <x v="1"/>
    <s v="Paper"/>
    <x v="1103"/>
    <n v="6.48"/>
    <n v="1"/>
    <n v="0"/>
    <n v="3.1104000000000003"/>
    <n v="0.48000000000000004"/>
    <n v="3.1104000000000003"/>
    <n v="6.48"/>
    <n v="6.48"/>
    <n v="0"/>
  </r>
  <r>
    <n v="4451"/>
    <s v="CA-2015-121965"/>
    <d v="2015-06-19T00:00:00"/>
    <x v="40"/>
    <d v="2015-06-23T00:00:00"/>
    <s v="Standard Class"/>
    <s v="LH-17155"/>
    <s v="Logan Haushalter"/>
    <s v="Consumer"/>
    <s v="United States"/>
    <s v="Los Angeles"/>
    <x v="1"/>
    <n v="90032"/>
    <x v="1"/>
    <s v="OFF-EN-10000056"/>
    <x v="1"/>
    <s v="Envelopes"/>
    <x v="633"/>
    <n v="186.69"/>
    <n v="3"/>
    <n v="0"/>
    <n v="87.744299999999981"/>
    <n v="0.46999999999999992"/>
    <n v="29.248099999999994"/>
    <n v="62.23"/>
    <n v="62.23"/>
    <n v="0"/>
  </r>
  <r>
    <n v="4452"/>
    <s v="CA-2016-147137"/>
    <d v="2016-07-04T00:00:00"/>
    <x v="16"/>
    <d v="2016-07-06T00:00:00"/>
    <s v="First Class"/>
    <s v="AA-10645"/>
    <s v="Anna Andreadi"/>
    <s v="Consumer"/>
    <s v="United States"/>
    <s v="San Francisco"/>
    <x v="1"/>
    <n v="94109"/>
    <x v="1"/>
    <s v="FUR-FU-10000221"/>
    <x v="0"/>
    <s v="Furnishings"/>
    <x v="534"/>
    <n v="25.4"/>
    <n v="5"/>
    <n v="0"/>
    <n v="8.6359999999999992"/>
    <n v="0.33999999999999997"/>
    <n v="1.7271999999999998"/>
    <n v="5.08"/>
    <n v="5.08"/>
    <n v="0"/>
  </r>
  <r>
    <n v="4453"/>
    <s v="CA-2016-147137"/>
    <d v="2016-07-04T00:00:00"/>
    <x v="16"/>
    <d v="2016-07-06T00:00:00"/>
    <s v="First Class"/>
    <s v="AA-10645"/>
    <s v="Anna Andreadi"/>
    <s v="Consumer"/>
    <s v="United States"/>
    <s v="San Francisco"/>
    <x v="1"/>
    <n v="94109"/>
    <x v="1"/>
    <s v="OFF-EN-10003567"/>
    <x v="1"/>
    <s v="Envelopes"/>
    <x v="1652"/>
    <n v="43.96"/>
    <n v="2"/>
    <n v="0"/>
    <n v="20.661200000000001"/>
    <n v="0.47000000000000003"/>
    <n v="10.3306"/>
    <n v="21.98"/>
    <n v="21.98"/>
    <n v="0"/>
  </r>
  <r>
    <n v="4454"/>
    <s v="CA-2016-147137"/>
    <d v="2016-07-04T00:00:00"/>
    <x v="16"/>
    <d v="2016-07-06T00:00:00"/>
    <s v="First Class"/>
    <s v="AA-10645"/>
    <s v="Anna Andreadi"/>
    <s v="Consumer"/>
    <s v="United States"/>
    <s v="San Francisco"/>
    <x v="1"/>
    <n v="94109"/>
    <x v="1"/>
    <s v="FUR-BO-10001811"/>
    <x v="0"/>
    <s v="Bookcases"/>
    <x v="787"/>
    <n v="1279.165"/>
    <n v="5"/>
    <n v="0.15"/>
    <n v="225.73499999999993"/>
    <n v="0.17647058823529407"/>
    <n v="45.146999999999984"/>
    <n v="255.833"/>
    <n v="300.98"/>
    <n v="191.87474999999998"/>
  </r>
  <r>
    <n v="4455"/>
    <s v="CA-2016-147137"/>
    <d v="2016-07-04T00:00:00"/>
    <x v="16"/>
    <d v="2016-07-06T00:00:00"/>
    <s v="First Class"/>
    <s v="AA-10645"/>
    <s v="Anna Andreadi"/>
    <s v="Consumer"/>
    <s v="United States"/>
    <s v="San Francisco"/>
    <x v="1"/>
    <n v="94109"/>
    <x v="1"/>
    <s v="OFF-ST-10002486"/>
    <x v="1"/>
    <s v="Storage"/>
    <x v="700"/>
    <n v="27.92"/>
    <n v="4"/>
    <n v="0"/>
    <n v="0.5583999999999989"/>
    <n v="1.9999999999999959E-2"/>
    <n v="0.13959999999999972"/>
    <n v="6.98"/>
    <n v="6.98"/>
    <n v="0"/>
  </r>
  <r>
    <n v="4456"/>
    <s v="US-2015-146745"/>
    <d v="2015-09-03T00:00:00"/>
    <x v="11"/>
    <d v="2015-09-08T00:00:00"/>
    <s v="Standard Class"/>
    <s v="AS-10630"/>
    <s v="Ann Steele"/>
    <s v="Home Office"/>
    <s v="United States"/>
    <s v="San Francisco"/>
    <x v="1"/>
    <n v="94110"/>
    <x v="1"/>
    <s v="FUR-CH-10002372"/>
    <x v="0"/>
    <s v="Chairs"/>
    <x v="395"/>
    <n v="129.56800000000001"/>
    <n v="2"/>
    <n v="0.2"/>
    <n v="-12.956799999999994"/>
    <n v="-9.999999999999995E-2"/>
    <n v="-6.478399999999997"/>
    <n v="64.784000000000006"/>
    <n v="80.98"/>
    <n v="25.913600000000002"/>
  </r>
  <r>
    <n v="4457"/>
    <s v="US-2015-146745"/>
    <d v="2015-09-03T00:00:00"/>
    <x v="11"/>
    <d v="2015-09-08T00:00:00"/>
    <s v="Standard Class"/>
    <s v="AS-10630"/>
    <s v="Ann Steele"/>
    <s v="Home Office"/>
    <s v="United States"/>
    <s v="San Francisco"/>
    <x v="1"/>
    <n v="94110"/>
    <x v="1"/>
    <s v="OFF-BI-10003274"/>
    <x v="1"/>
    <s v="Binders"/>
    <x v="122"/>
    <n v="6.3680000000000003"/>
    <n v="2"/>
    <n v="0.2"/>
    <n v="2.1492"/>
    <n v="0.33749999999999997"/>
    <n v="1.0746"/>
    <n v="3.1840000000000002"/>
    <n v="3.98"/>
    <n v="1.2736000000000001"/>
  </r>
  <r>
    <n v="4458"/>
    <s v="CA-2017-115175"/>
    <d v="2017-08-07T00:00:00"/>
    <x v="43"/>
    <d v="2017-08-12T00:00:00"/>
    <s v="Standard Class"/>
    <s v="MC-17575"/>
    <s v="Matt Collins"/>
    <s v="Consumer"/>
    <s v="United States"/>
    <s v="San Jose"/>
    <x v="1"/>
    <n v="95123"/>
    <x v="1"/>
    <s v="OFF-PA-10001878"/>
    <x v="1"/>
    <s v="Paper"/>
    <x v="1170"/>
    <n v="244.54999999999998"/>
    <n v="5"/>
    <n v="0"/>
    <n v="114.93849999999998"/>
    <n v="0.46999999999999992"/>
    <n v="22.987699999999997"/>
    <n v="48.91"/>
    <n v="48.91"/>
    <n v="0"/>
  </r>
  <r>
    <n v="4459"/>
    <s v="CA-2017-105851"/>
    <d v="2017-03-13T00:00:00"/>
    <x v="42"/>
    <d v="2017-03-20T00:00:00"/>
    <s v="Standard Class"/>
    <s v="SE-20110"/>
    <s v="Sanjit Engle"/>
    <s v="Consumer"/>
    <s v="United States"/>
    <s v="Denver"/>
    <x v="22"/>
    <n v="80219"/>
    <x v="1"/>
    <s v="OFF-SU-10002881"/>
    <x v="1"/>
    <s v="Supplies"/>
    <x v="466"/>
    <n v="1332.4960000000001"/>
    <n v="2"/>
    <n v="0.2"/>
    <n v="-299.8116"/>
    <n v="-0.22499999999999998"/>
    <n v="-149.9058"/>
    <n v="666.24800000000005"/>
    <n v="832.81000000000006"/>
    <n v="266.49920000000003"/>
  </r>
  <r>
    <n v="4460"/>
    <s v="US-2017-125717"/>
    <d v="2017-09-28T00:00:00"/>
    <x v="15"/>
    <d v="2017-10-01T00:00:00"/>
    <s v="First Class"/>
    <s v="DS-13030"/>
    <s v="Darrin Sayre"/>
    <s v="Home Office"/>
    <s v="United States"/>
    <s v="Aurora"/>
    <x v="22"/>
    <n v="80013"/>
    <x v="1"/>
    <s v="FUR-FU-10001979"/>
    <x v="0"/>
    <s v="Furnishings"/>
    <x v="514"/>
    <n v="32.776000000000003"/>
    <n v="1"/>
    <n v="0.2"/>
    <n v="3.2776000000000014"/>
    <n v="0.10000000000000003"/>
    <n v="3.2776000000000014"/>
    <n v="32.776000000000003"/>
    <n v="40.97"/>
    <n v="6.555200000000001"/>
  </r>
  <r>
    <n v="4461"/>
    <s v="US-2017-125717"/>
    <d v="2017-09-28T00:00:00"/>
    <x v="15"/>
    <d v="2017-10-01T00:00:00"/>
    <s v="First Class"/>
    <s v="DS-13030"/>
    <s v="Darrin Sayre"/>
    <s v="Home Office"/>
    <s v="United States"/>
    <s v="Aurora"/>
    <x v="22"/>
    <n v="80013"/>
    <x v="1"/>
    <s v="OFF-ST-10001522"/>
    <x v="1"/>
    <s v="Storage"/>
    <x v="197"/>
    <n v="147.184"/>
    <n v="2"/>
    <n v="0.2"/>
    <n v="-29.436800000000012"/>
    <n v="-0.20000000000000009"/>
    <n v="-14.718400000000006"/>
    <n v="73.591999999999999"/>
    <n v="91.99"/>
    <n v="29.436800000000002"/>
  </r>
  <r>
    <n v="4462"/>
    <s v="US-2017-125717"/>
    <d v="2017-09-28T00:00:00"/>
    <x v="15"/>
    <d v="2017-10-01T00:00:00"/>
    <s v="First Class"/>
    <s v="DS-13030"/>
    <s v="Darrin Sayre"/>
    <s v="Home Office"/>
    <s v="United States"/>
    <s v="Aurora"/>
    <x v="22"/>
    <n v="80013"/>
    <x v="1"/>
    <s v="TEC-AC-10003657"/>
    <x v="2"/>
    <s v="Accessories"/>
    <x v="152"/>
    <n v="54.384000000000007"/>
    <n v="2"/>
    <n v="0.2"/>
    <n v="1.359599999999995"/>
    <n v="2.4999999999999904E-2"/>
    <n v="0.67979999999999752"/>
    <n v="27.192000000000004"/>
    <n v="33.99"/>
    <n v="10.876800000000003"/>
  </r>
  <r>
    <n v="4463"/>
    <s v="US-2017-125717"/>
    <d v="2017-09-28T00:00:00"/>
    <x v="15"/>
    <d v="2017-10-01T00:00:00"/>
    <s v="First Class"/>
    <s v="DS-13030"/>
    <s v="Darrin Sayre"/>
    <s v="Home Office"/>
    <s v="United States"/>
    <s v="Aurora"/>
    <x v="22"/>
    <n v="80013"/>
    <x v="1"/>
    <s v="OFF-BI-10001718"/>
    <x v="1"/>
    <s v="Binders"/>
    <x v="1225"/>
    <n v="76.77600000000001"/>
    <n v="4"/>
    <n v="0.7"/>
    <n v="-58.861599999999981"/>
    <n v="-0.76666666666666627"/>
    <n v="-14.715399999999995"/>
    <n v="19.194000000000003"/>
    <n v="63.98"/>
    <n v="53.743200000000002"/>
  </r>
  <r>
    <n v="4464"/>
    <s v="US-2017-125717"/>
    <d v="2017-09-28T00:00:00"/>
    <x v="15"/>
    <d v="2017-10-01T00:00:00"/>
    <s v="First Class"/>
    <s v="DS-13030"/>
    <s v="Darrin Sayre"/>
    <s v="Home Office"/>
    <s v="United States"/>
    <s v="Aurora"/>
    <x v="22"/>
    <n v="80013"/>
    <x v="1"/>
    <s v="OFF-PA-10003022"/>
    <x v="1"/>
    <s v="Paper"/>
    <x v="1653"/>
    <n v="14.352000000000002"/>
    <n v="3"/>
    <n v="0.2"/>
    <n v="5.2026000000000003"/>
    <n v="0.36249999999999999"/>
    <n v="1.7342000000000002"/>
    <n v="4.7840000000000007"/>
    <n v="5.98"/>
    <n v="2.8704000000000005"/>
  </r>
  <r>
    <n v="4465"/>
    <s v="US-2017-125717"/>
    <d v="2017-09-28T00:00:00"/>
    <x v="15"/>
    <d v="2017-10-01T00:00:00"/>
    <s v="First Class"/>
    <s v="DS-13030"/>
    <s v="Darrin Sayre"/>
    <s v="Home Office"/>
    <s v="United States"/>
    <s v="Aurora"/>
    <x v="22"/>
    <n v="80013"/>
    <x v="1"/>
    <s v="OFF-AP-10000891"/>
    <x v="1"/>
    <s v="Appliances"/>
    <x v="165"/>
    <n v="209.79200000000003"/>
    <n v="2"/>
    <n v="0.2"/>
    <n v="26.22399999999999"/>
    <n v="0.12499999999999993"/>
    <n v="13.111999999999995"/>
    <n v="104.89600000000002"/>
    <n v="131.12"/>
    <n v="41.958400000000012"/>
  </r>
  <r>
    <n v="4466"/>
    <s v="CA-2015-163895"/>
    <d v="2015-08-07T00:00:00"/>
    <x v="37"/>
    <d v="2015-08-11T00:00:00"/>
    <s v="Standard Class"/>
    <s v="NS-18640"/>
    <s v="Noel Staavos"/>
    <s v="Corporate"/>
    <s v="United States"/>
    <s v="Boise"/>
    <x v="45"/>
    <n v="83704"/>
    <x v="1"/>
    <s v="OFF-BI-10004970"/>
    <x v="1"/>
    <s v="Binders"/>
    <x v="917"/>
    <n v="3.3040000000000003"/>
    <n v="1"/>
    <n v="0.2"/>
    <n v="1.1151"/>
    <n v="0.33749999999999997"/>
    <n v="1.1151"/>
    <n v="3.3040000000000003"/>
    <n v="4.13"/>
    <n v="0.66080000000000005"/>
  </r>
  <r>
    <n v="4467"/>
    <s v="CA-2017-168641"/>
    <d v="2017-11-24T00:00:00"/>
    <x v="23"/>
    <d v="2017-12-01T00:00:00"/>
    <s v="Standard Class"/>
    <s v="KA-16525"/>
    <s v="Kelly Andreada"/>
    <s v="Consumer"/>
    <s v="United States"/>
    <s v="New York City"/>
    <x v="15"/>
    <n v="10035"/>
    <x v="3"/>
    <s v="OFF-AR-10003759"/>
    <x v="1"/>
    <s v="Art"/>
    <x v="846"/>
    <n v="16.38"/>
    <n v="9"/>
    <n v="0"/>
    <n v="7.3709999999999996"/>
    <n v="0.45"/>
    <n v="0.81899999999999995"/>
    <n v="1.8199999999999998"/>
    <n v="1.8199999999999998"/>
    <n v="0"/>
  </r>
  <r>
    <n v="4468"/>
    <s v="CA-2017-168641"/>
    <d v="2017-11-24T00:00:00"/>
    <x v="23"/>
    <d v="2017-12-01T00:00:00"/>
    <s v="Standard Class"/>
    <s v="KA-16525"/>
    <s v="Kelly Andreada"/>
    <s v="Consumer"/>
    <s v="United States"/>
    <s v="New York City"/>
    <x v="15"/>
    <n v="10035"/>
    <x v="3"/>
    <s v="OFF-EN-10003001"/>
    <x v="1"/>
    <s v="Envelopes"/>
    <x v="964"/>
    <n v="167.96"/>
    <n v="2"/>
    <n v="0"/>
    <n v="78.941199999999995"/>
    <n v="0.47"/>
    <n v="39.470599999999997"/>
    <n v="83.98"/>
    <n v="83.98"/>
    <n v="0"/>
  </r>
  <r>
    <n v="4469"/>
    <s v="CA-2017-168641"/>
    <d v="2017-11-24T00:00:00"/>
    <x v="23"/>
    <d v="2017-12-01T00:00:00"/>
    <s v="Standard Class"/>
    <s v="KA-16525"/>
    <s v="Kelly Andreada"/>
    <s v="Consumer"/>
    <s v="United States"/>
    <s v="New York City"/>
    <x v="15"/>
    <n v="10035"/>
    <x v="3"/>
    <s v="FUR-BO-10000780"/>
    <x v="0"/>
    <s v="Bookcases"/>
    <x v="1318"/>
    <n v="321.56799999999998"/>
    <n v="2"/>
    <n v="0.2"/>
    <n v="-16.078399999999988"/>
    <n v="-4.9999999999999968E-2"/>
    <n v="-8.0391999999999939"/>
    <n v="160.78399999999999"/>
    <n v="200.98"/>
    <n v="64.313599999999994"/>
  </r>
  <r>
    <n v="4470"/>
    <s v="CA-2017-168641"/>
    <d v="2017-11-24T00:00:00"/>
    <x v="23"/>
    <d v="2017-12-01T00:00:00"/>
    <s v="Standard Class"/>
    <s v="KA-16525"/>
    <s v="Kelly Andreada"/>
    <s v="Consumer"/>
    <s v="United States"/>
    <s v="New York City"/>
    <x v="15"/>
    <n v="10035"/>
    <x v="3"/>
    <s v="OFF-PA-10001972"/>
    <x v="1"/>
    <s v="Paper"/>
    <x v="1178"/>
    <n v="12.96"/>
    <n v="2"/>
    <n v="0"/>
    <n v="6.2208000000000006"/>
    <n v="0.48000000000000004"/>
    <n v="3.1104000000000003"/>
    <n v="6.48"/>
    <n v="6.48"/>
    <n v="0"/>
  </r>
  <r>
    <n v="4471"/>
    <s v="CA-2017-156895"/>
    <d v="2017-05-08T00:00:00"/>
    <x v="24"/>
    <d v="2017-05-12T00:00:00"/>
    <s v="Standard Class"/>
    <s v="DJ-13510"/>
    <s v="Don Jones"/>
    <s v="Corporate"/>
    <s v="United States"/>
    <s v="Philadelphia"/>
    <x v="9"/>
    <n v="19140"/>
    <x v="3"/>
    <s v="FUR-CH-10003535"/>
    <x v="0"/>
    <s v="Chairs"/>
    <x v="1522"/>
    <n v="128.05799999999999"/>
    <n v="3"/>
    <n v="0.3"/>
    <n v="-23.782199999999996"/>
    <n v="-0.18571428571428569"/>
    <n v="-7.9273999999999987"/>
    <n v="42.686"/>
    <n v="60.980000000000004"/>
    <n v="38.417399999999994"/>
  </r>
  <r>
    <n v="4472"/>
    <s v="CA-2017-121300"/>
    <d v="2017-09-29T00:00:00"/>
    <x v="15"/>
    <d v="2017-09-29T00:00:00"/>
    <s v="Same Day"/>
    <s v="MG-17680"/>
    <s v="Maureen Gastineau"/>
    <s v="Home Office"/>
    <s v="United States"/>
    <s v="Mentor"/>
    <x v="24"/>
    <n v="44060"/>
    <x v="3"/>
    <s v="FUR-CH-10003774"/>
    <x v="0"/>
    <s v="Chairs"/>
    <x v="1194"/>
    <n v="63.686"/>
    <n v="1"/>
    <n v="0.3"/>
    <n v="-15.466600000000003"/>
    <n v="-0.24285714285714291"/>
    <n v="-15.466600000000003"/>
    <n v="63.686"/>
    <n v="90.98"/>
    <n v="19.105799999999999"/>
  </r>
  <r>
    <n v="4473"/>
    <s v="CA-2017-121300"/>
    <d v="2017-09-29T00:00:00"/>
    <x v="15"/>
    <d v="2017-09-29T00:00:00"/>
    <s v="Same Day"/>
    <s v="MG-17680"/>
    <s v="Maureen Gastineau"/>
    <s v="Home Office"/>
    <s v="United States"/>
    <s v="Mentor"/>
    <x v="24"/>
    <n v="44060"/>
    <x v="3"/>
    <s v="TEC-AC-10004571"/>
    <x v="2"/>
    <s v="Accessories"/>
    <x v="409"/>
    <n v="239.976"/>
    <n v="3"/>
    <n v="0.2"/>
    <n v="65.993400000000008"/>
    <n v="0.27500000000000002"/>
    <n v="21.997800000000002"/>
    <n v="79.992000000000004"/>
    <n v="99.989999999999981"/>
    <n v="47.995200000000004"/>
  </r>
  <r>
    <n v="4474"/>
    <s v="CA-2017-121300"/>
    <d v="2017-09-29T00:00:00"/>
    <x v="15"/>
    <d v="2017-09-29T00:00:00"/>
    <s v="Same Day"/>
    <s v="MG-17680"/>
    <s v="Maureen Gastineau"/>
    <s v="Home Office"/>
    <s v="United States"/>
    <s v="Mentor"/>
    <x v="24"/>
    <n v="44060"/>
    <x v="3"/>
    <s v="FUR-TA-10004442"/>
    <x v="0"/>
    <s v="Tables"/>
    <x v="1654"/>
    <n v="344.22"/>
    <n v="2"/>
    <n v="0.4"/>
    <n v="-189.32100000000003"/>
    <n v="-0.55000000000000004"/>
    <n v="-94.660500000000013"/>
    <n v="172.11"/>
    <n v="286.85000000000002"/>
    <n v="137.68800000000002"/>
  </r>
  <r>
    <n v="4475"/>
    <s v="CA-2017-121300"/>
    <d v="2017-09-29T00:00:00"/>
    <x v="15"/>
    <d v="2017-09-29T00:00:00"/>
    <s v="Same Day"/>
    <s v="MG-17680"/>
    <s v="Maureen Gastineau"/>
    <s v="Home Office"/>
    <s v="United States"/>
    <s v="Mentor"/>
    <x v="24"/>
    <n v="44060"/>
    <x v="3"/>
    <s v="OFF-PA-10002787"/>
    <x v="1"/>
    <s v="Paper"/>
    <x v="1276"/>
    <n v="15.552000000000003"/>
    <n v="3"/>
    <n v="0.2"/>
    <n v="5.4432"/>
    <n v="0.34999999999999992"/>
    <n v="1.8144"/>
    <n v="5.1840000000000011"/>
    <n v="6.48"/>
    <n v="3.1104000000000007"/>
  </r>
  <r>
    <n v="4476"/>
    <s v="CA-2017-121300"/>
    <d v="2017-09-29T00:00:00"/>
    <x v="15"/>
    <d v="2017-09-29T00:00:00"/>
    <s v="Same Day"/>
    <s v="MG-17680"/>
    <s v="Maureen Gastineau"/>
    <s v="Home Office"/>
    <s v="United States"/>
    <s v="Mentor"/>
    <x v="24"/>
    <n v="44060"/>
    <x v="3"/>
    <s v="FUR-FU-10004586"/>
    <x v="0"/>
    <s v="Furnishings"/>
    <x v="1482"/>
    <n v="21.248000000000001"/>
    <n v="4"/>
    <n v="0.2"/>
    <n v="7.436799999999999"/>
    <n v="0.34999999999999992"/>
    <n v="1.8591999999999997"/>
    <n v="5.3120000000000003"/>
    <n v="6.64"/>
    <n v="4.2496"/>
  </r>
  <r>
    <n v="4477"/>
    <s v="CA-2017-121300"/>
    <d v="2017-09-29T00:00:00"/>
    <x v="15"/>
    <d v="2017-09-29T00:00:00"/>
    <s v="Same Day"/>
    <s v="MG-17680"/>
    <s v="Maureen Gastineau"/>
    <s v="Home Office"/>
    <s v="United States"/>
    <s v="Mentor"/>
    <x v="24"/>
    <n v="44060"/>
    <x v="3"/>
    <s v="OFF-PA-10002606"/>
    <x v="1"/>
    <s v="Paper"/>
    <x v="1601"/>
    <n v="8.4480000000000004"/>
    <n v="2"/>
    <n v="0.2"/>
    <n v="2.6399999999999997"/>
    <n v="0.31249999999999994"/>
    <n v="1.3199999999999998"/>
    <n v="4.2240000000000002"/>
    <n v="5.28"/>
    <n v="1.6896000000000002"/>
  </r>
  <r>
    <n v="4478"/>
    <s v="CA-2017-130211"/>
    <d v="2017-10-22T00:00:00"/>
    <x v="13"/>
    <d v="2017-10-22T00:00:00"/>
    <s v="Same Day"/>
    <s v="BD-11620"/>
    <s v="Brian DeCherney"/>
    <s v="Consumer"/>
    <s v="United States"/>
    <s v="Lawton"/>
    <x v="26"/>
    <n v="73505"/>
    <x v="2"/>
    <s v="OFF-ST-10000129"/>
    <x v="1"/>
    <s v="Storage"/>
    <x v="1655"/>
    <n v="333.09000000000003"/>
    <n v="3"/>
    <n v="0"/>
    <n v="23.316299999999984"/>
    <n v="6.9999999999999951E-2"/>
    <n v="7.7720999999999947"/>
    <n v="111.03000000000002"/>
    <n v="111.03000000000002"/>
    <n v="0"/>
  </r>
  <r>
    <n v="4479"/>
    <s v="CA-2017-130211"/>
    <d v="2017-10-22T00:00:00"/>
    <x v="13"/>
    <d v="2017-10-22T00:00:00"/>
    <s v="Same Day"/>
    <s v="BD-11620"/>
    <s v="Brian DeCherney"/>
    <s v="Consumer"/>
    <s v="United States"/>
    <s v="Lawton"/>
    <x v="26"/>
    <n v="73505"/>
    <x v="2"/>
    <s v="FUR-TA-10003748"/>
    <x v="0"/>
    <s v="Tables"/>
    <x v="210"/>
    <n v="248.98"/>
    <n v="2"/>
    <n v="0"/>
    <n v="54.775599999999997"/>
    <n v="0.22"/>
    <n v="27.387799999999999"/>
    <n v="124.49"/>
    <n v="124.49"/>
    <n v="0"/>
  </r>
  <r>
    <n v="4480"/>
    <s v="CA-2014-147235"/>
    <d v="2014-03-24T00:00:00"/>
    <x v="34"/>
    <d v="2014-03-28T00:00:00"/>
    <s v="Standard Class"/>
    <s v="CD-11920"/>
    <s v="Carlos Daly"/>
    <s v="Consumer"/>
    <s v="United States"/>
    <s v="New York City"/>
    <x v="15"/>
    <n v="10024"/>
    <x v="3"/>
    <s v="OFF-PA-10004948"/>
    <x v="1"/>
    <s v="Paper"/>
    <x v="1656"/>
    <n v="24.900000000000002"/>
    <n v="5"/>
    <n v="0"/>
    <n v="11.703000000000001"/>
    <n v="0.47000000000000003"/>
    <n v="2.3406000000000002"/>
    <n v="4.9800000000000004"/>
    <n v="4.9800000000000004"/>
    <n v="0"/>
  </r>
  <r>
    <n v="4481"/>
    <s v="CA-2016-109365"/>
    <d v="2016-11-03T00:00:00"/>
    <x v="0"/>
    <d v="2016-11-08T00:00:00"/>
    <s v="Standard Class"/>
    <s v="XP-21865"/>
    <s v="Xylona Preis"/>
    <s v="Consumer"/>
    <s v="United States"/>
    <s v="Los Angeles"/>
    <x v="1"/>
    <n v="90049"/>
    <x v="1"/>
    <s v="OFF-FA-10001561"/>
    <x v="1"/>
    <s v="Fasteners"/>
    <x v="839"/>
    <n v="15.260000000000002"/>
    <n v="7"/>
    <n v="0"/>
    <n v="5.0358000000000001"/>
    <n v="0.32999999999999996"/>
    <n v="0.71940000000000004"/>
    <n v="2.1800000000000002"/>
    <n v="2.1800000000000002"/>
    <n v="0"/>
  </r>
  <r>
    <n v="4482"/>
    <s v="CA-2016-109365"/>
    <d v="2016-11-03T00:00:00"/>
    <x v="0"/>
    <d v="2016-11-08T00:00:00"/>
    <s v="Standard Class"/>
    <s v="XP-21865"/>
    <s v="Xylona Preis"/>
    <s v="Consumer"/>
    <s v="United States"/>
    <s v="Los Angeles"/>
    <x v="1"/>
    <n v="90049"/>
    <x v="1"/>
    <s v="OFF-AP-10002998"/>
    <x v="1"/>
    <s v="Appliances"/>
    <x v="1644"/>
    <n v="43.32"/>
    <n v="2"/>
    <n v="0"/>
    <n v="14.295599999999997"/>
    <n v="0.3299999999999999"/>
    <n v="7.1477999999999984"/>
    <n v="21.66"/>
    <n v="21.66"/>
    <n v="0"/>
  </r>
  <r>
    <n v="4483"/>
    <s v="CA-2016-109365"/>
    <d v="2016-11-03T00:00:00"/>
    <x v="0"/>
    <d v="2016-11-08T00:00:00"/>
    <s v="Standard Class"/>
    <s v="XP-21865"/>
    <s v="Xylona Preis"/>
    <s v="Consumer"/>
    <s v="United States"/>
    <s v="Los Angeles"/>
    <x v="1"/>
    <n v="90049"/>
    <x v="1"/>
    <s v="OFF-BI-10003981"/>
    <x v="1"/>
    <s v="Binders"/>
    <x v="109"/>
    <n v="43.584000000000003"/>
    <n v="12"/>
    <n v="0.2"/>
    <n v="15.799199999999999"/>
    <n v="0.36249999999999993"/>
    <n v="1.3166"/>
    <n v="3.6320000000000001"/>
    <n v="4.54"/>
    <n v="8.716800000000001"/>
  </r>
  <r>
    <n v="4484"/>
    <s v="CA-2016-109365"/>
    <d v="2016-11-03T00:00:00"/>
    <x v="0"/>
    <d v="2016-11-08T00:00:00"/>
    <s v="Standard Class"/>
    <s v="XP-21865"/>
    <s v="Xylona Preis"/>
    <s v="Consumer"/>
    <s v="United States"/>
    <s v="Los Angeles"/>
    <x v="1"/>
    <n v="90049"/>
    <x v="1"/>
    <s v="OFF-PA-10001725"/>
    <x v="1"/>
    <s v="Paper"/>
    <x v="1657"/>
    <n v="116.28"/>
    <n v="3"/>
    <n v="0"/>
    <n v="56.977199999999996"/>
    <n v="0.48999999999999994"/>
    <n v="18.9924"/>
    <n v="38.76"/>
    <n v="38.76"/>
    <n v="0"/>
  </r>
  <r>
    <n v="4485"/>
    <s v="CA-2016-109365"/>
    <d v="2016-11-03T00:00:00"/>
    <x v="0"/>
    <d v="2016-11-08T00:00:00"/>
    <s v="Standard Class"/>
    <s v="XP-21865"/>
    <s v="Xylona Preis"/>
    <s v="Consumer"/>
    <s v="United States"/>
    <s v="Los Angeles"/>
    <x v="1"/>
    <n v="90049"/>
    <x v="1"/>
    <s v="OFF-BI-10002071"/>
    <x v="1"/>
    <s v="Binders"/>
    <x v="699"/>
    <n v="9.2959999999999994"/>
    <n v="2"/>
    <n v="0.2"/>
    <n v="3.0211999999999994"/>
    <n v="0.32499999999999996"/>
    <n v="1.5105999999999997"/>
    <n v="4.6479999999999997"/>
    <n v="5.81"/>
    <n v="1.8592"/>
  </r>
  <r>
    <n v="4486"/>
    <s v="CA-2016-109365"/>
    <d v="2016-11-03T00:00:00"/>
    <x v="0"/>
    <d v="2016-11-08T00:00:00"/>
    <s v="Standard Class"/>
    <s v="XP-21865"/>
    <s v="Xylona Preis"/>
    <s v="Consumer"/>
    <s v="United States"/>
    <s v="Los Angeles"/>
    <x v="1"/>
    <n v="90049"/>
    <x v="1"/>
    <s v="OFF-PA-10000477"/>
    <x v="1"/>
    <s v="Paper"/>
    <x v="1270"/>
    <n v="19.440000000000001"/>
    <n v="3"/>
    <n v="0"/>
    <n v="9.3312000000000008"/>
    <n v="0.48000000000000004"/>
    <n v="3.1104000000000003"/>
    <n v="6.48"/>
    <n v="6.48"/>
    <n v="0"/>
  </r>
  <r>
    <n v="4487"/>
    <s v="CA-2016-109365"/>
    <d v="2016-11-03T00:00:00"/>
    <x v="0"/>
    <d v="2016-11-08T00:00:00"/>
    <s v="Standard Class"/>
    <s v="XP-21865"/>
    <s v="Xylona Preis"/>
    <s v="Consumer"/>
    <s v="United States"/>
    <s v="Los Angeles"/>
    <x v="1"/>
    <n v="90049"/>
    <x v="1"/>
    <s v="OFF-PA-10004359"/>
    <x v="1"/>
    <s v="Paper"/>
    <x v="1068"/>
    <n v="314.54999999999995"/>
    <n v="3"/>
    <n v="0"/>
    <n v="150.98399999999998"/>
    <n v="0.48"/>
    <n v="50.327999999999996"/>
    <n v="104.84999999999998"/>
    <n v="104.84999999999998"/>
    <n v="0"/>
  </r>
  <r>
    <n v="4488"/>
    <s v="CA-2015-162621"/>
    <d v="2015-09-05T00:00:00"/>
    <x v="11"/>
    <d v="2015-09-11T00:00:00"/>
    <s v="Standard Class"/>
    <s v="CA-12055"/>
    <s v="Cathy Armstrong"/>
    <s v="Home Office"/>
    <s v="United States"/>
    <s v="Houston"/>
    <x v="5"/>
    <n v="77036"/>
    <x v="2"/>
    <s v="OFF-BI-10000962"/>
    <x v="1"/>
    <s v="Binders"/>
    <x v="1513"/>
    <n v="16.269999999999996"/>
    <n v="5"/>
    <n v="0.8"/>
    <n v="-25.218500000000006"/>
    <n v="-1.5500000000000007"/>
    <n v="-5.0437000000000012"/>
    <n v="3.2539999999999991"/>
    <n v="16.27"/>
    <n v="13.015999999999998"/>
  </r>
  <r>
    <n v="4489"/>
    <s v="CA-2015-162621"/>
    <d v="2015-09-05T00:00:00"/>
    <x v="11"/>
    <d v="2015-09-11T00:00:00"/>
    <s v="Standard Class"/>
    <s v="CA-12055"/>
    <s v="Cathy Armstrong"/>
    <s v="Home Office"/>
    <s v="United States"/>
    <s v="Houston"/>
    <x v="5"/>
    <n v="77036"/>
    <x v="2"/>
    <s v="OFF-SU-10003567"/>
    <x v="1"/>
    <s v="Supplies"/>
    <x v="1498"/>
    <n v="69.12"/>
    <n v="9"/>
    <n v="0.2"/>
    <n v="-14.687999999999999"/>
    <n v="-0.21249999999999997"/>
    <n v="-1.6319999999999999"/>
    <n v="7.6800000000000006"/>
    <n v="9.6"/>
    <n v="13.824000000000002"/>
  </r>
  <r>
    <n v="4490"/>
    <s v="CA-2015-162621"/>
    <d v="2015-09-05T00:00:00"/>
    <x v="11"/>
    <d v="2015-09-11T00:00:00"/>
    <s v="Standard Class"/>
    <s v="CA-12055"/>
    <s v="Cathy Armstrong"/>
    <s v="Home Office"/>
    <s v="United States"/>
    <s v="Houston"/>
    <x v="5"/>
    <n v="77036"/>
    <x v="2"/>
    <s v="OFF-BI-10003708"/>
    <x v="1"/>
    <s v="Binders"/>
    <x v="978"/>
    <n v="4.4699999999999989"/>
    <n v="3"/>
    <n v="0.8"/>
    <n v="-7.8225000000000016"/>
    <n v="-1.7500000000000009"/>
    <n v="-2.6075000000000004"/>
    <n v="1.4899999999999995"/>
    <n v="7.45"/>
    <n v="3.5759999999999992"/>
  </r>
  <r>
    <n v="4491"/>
    <s v="CA-2017-105921"/>
    <d v="2017-08-14T00:00:00"/>
    <x v="43"/>
    <d v="2017-08-21T00:00:00"/>
    <s v="Standard Class"/>
    <s v="JM-15250"/>
    <s v="Janet Martin"/>
    <s v="Consumer"/>
    <s v="United States"/>
    <s v="Los Angeles"/>
    <x v="1"/>
    <n v="90032"/>
    <x v="1"/>
    <s v="FUR-TA-10001095"/>
    <x v="0"/>
    <s v="Tables"/>
    <x v="616"/>
    <n v="418.29599999999994"/>
    <n v="3"/>
    <n v="0.2"/>
    <n v="5.2287000000000035"/>
    <n v="1.2500000000000009E-2"/>
    <n v="1.7429000000000012"/>
    <n v="139.43199999999999"/>
    <n v="174.28999999999994"/>
    <n v="83.659199999999998"/>
  </r>
  <r>
    <n v="4492"/>
    <s v="CA-2014-150798"/>
    <d v="2014-12-01T00:00:00"/>
    <x v="20"/>
    <d v="2014-12-03T00:00:00"/>
    <s v="Second Class"/>
    <s v="JK-15730"/>
    <s v="Joe Kamberova"/>
    <s v="Consumer"/>
    <s v="United States"/>
    <s v="Columbus"/>
    <x v="24"/>
    <n v="43229"/>
    <x v="3"/>
    <s v="TEC-CO-10001571"/>
    <x v="2"/>
    <s v="Copiers"/>
    <x v="1563"/>
    <n v="659.98799999999994"/>
    <n v="2"/>
    <n v="0.4"/>
    <n v="109.99799999999999"/>
    <n v="0.16666666666666666"/>
    <n v="54.998999999999995"/>
    <n v="329.99399999999997"/>
    <n v="549.99"/>
    <n v="263.99520000000001"/>
  </r>
  <r>
    <n v="4493"/>
    <s v="CA-2014-150798"/>
    <d v="2014-12-01T00:00:00"/>
    <x v="20"/>
    <d v="2014-12-03T00:00:00"/>
    <s v="Second Class"/>
    <s v="JK-15730"/>
    <s v="Joe Kamberova"/>
    <s v="Consumer"/>
    <s v="United States"/>
    <s v="Columbus"/>
    <x v="24"/>
    <n v="43229"/>
    <x v="3"/>
    <s v="FUR-FU-10000221"/>
    <x v="0"/>
    <s v="Furnishings"/>
    <x v="534"/>
    <n v="8.1280000000000001"/>
    <n v="2"/>
    <n v="0.2"/>
    <n v="1.4223999999999997"/>
    <n v="0.17499999999999996"/>
    <n v="0.71119999999999983"/>
    <n v="4.0640000000000001"/>
    <n v="5.08"/>
    <n v="1.6256000000000002"/>
  </r>
  <r>
    <n v="4494"/>
    <s v="CA-2014-150798"/>
    <d v="2014-12-01T00:00:00"/>
    <x v="20"/>
    <d v="2014-12-03T00:00:00"/>
    <s v="Second Class"/>
    <s v="JK-15730"/>
    <s v="Joe Kamberova"/>
    <s v="Consumer"/>
    <s v="United States"/>
    <s v="Columbus"/>
    <x v="24"/>
    <n v="43229"/>
    <x v="3"/>
    <s v="OFF-PA-10001972"/>
    <x v="1"/>
    <s v="Paper"/>
    <x v="1178"/>
    <n v="36.288000000000011"/>
    <n v="7"/>
    <n v="0.2"/>
    <n v="12.700800000000001"/>
    <n v="0.34999999999999992"/>
    <n v="1.8144000000000002"/>
    <n v="5.1840000000000019"/>
    <n v="6.4800000000000013"/>
    <n v="7.2576000000000027"/>
  </r>
  <r>
    <n v="4495"/>
    <s v="CA-2014-150798"/>
    <d v="2014-12-01T00:00:00"/>
    <x v="20"/>
    <d v="2014-12-03T00:00:00"/>
    <s v="Second Class"/>
    <s v="JK-15730"/>
    <s v="Joe Kamberova"/>
    <s v="Consumer"/>
    <s v="United States"/>
    <s v="Columbus"/>
    <x v="24"/>
    <n v="43229"/>
    <x v="3"/>
    <s v="FUR-CH-10000015"/>
    <x v="0"/>
    <s v="Chairs"/>
    <x v="378"/>
    <n v="909.7199999999998"/>
    <n v="6"/>
    <n v="0.3"/>
    <n v="-51.983999999999924"/>
    <n v="-5.7142857142857072E-2"/>
    <n v="-8.6639999999999873"/>
    <n v="151.61999999999998"/>
    <n v="216.6"/>
    <n v="272.91599999999994"/>
  </r>
  <r>
    <n v="4496"/>
    <s v="CA-2017-112753"/>
    <d v="2017-06-18T00:00:00"/>
    <x v="27"/>
    <d v="2017-06-23T00:00:00"/>
    <s v="Standard Class"/>
    <s v="CC-12670"/>
    <s v="Craig Carreira"/>
    <s v="Consumer"/>
    <s v="United States"/>
    <s v="Los Angeles"/>
    <x v="1"/>
    <n v="90032"/>
    <x v="1"/>
    <s v="FUR-BO-10004015"/>
    <x v="0"/>
    <s v="Bookcases"/>
    <x v="574"/>
    <n v="917.92349999999988"/>
    <n v="9"/>
    <n v="0.15"/>
    <n v="75.593699999999899"/>
    <n v="8.235294117647049E-2"/>
    <n v="8.3992999999999896"/>
    <n v="101.99149999999999"/>
    <n v="119.99"/>
    <n v="137.68852499999997"/>
  </r>
  <r>
    <n v="4497"/>
    <s v="CA-2017-112753"/>
    <d v="2017-06-18T00:00:00"/>
    <x v="27"/>
    <d v="2017-06-23T00:00:00"/>
    <s v="Standard Class"/>
    <s v="CC-12670"/>
    <s v="Craig Carreira"/>
    <s v="Consumer"/>
    <s v="United States"/>
    <s v="Los Angeles"/>
    <x v="1"/>
    <n v="90032"/>
    <x v="1"/>
    <s v="OFF-PA-10002036"/>
    <x v="1"/>
    <s v="Paper"/>
    <x v="329"/>
    <n v="38.880000000000003"/>
    <n v="6"/>
    <n v="0"/>
    <n v="19.051200000000001"/>
    <n v="0.49"/>
    <n v="3.1752000000000002"/>
    <n v="6.48"/>
    <n v="6.48"/>
    <n v="0"/>
  </r>
  <r>
    <n v="4498"/>
    <s v="CA-2017-155075"/>
    <d v="2017-12-02T00:00:00"/>
    <x v="22"/>
    <d v="2017-12-09T00:00:00"/>
    <s v="Standard Class"/>
    <s v="GW-14605"/>
    <s v="Giulietta Weimer"/>
    <s v="Consumer"/>
    <s v="United States"/>
    <s v="Philadelphia"/>
    <x v="9"/>
    <n v="19140"/>
    <x v="3"/>
    <s v="OFF-BI-10003650"/>
    <x v="1"/>
    <s v="Binders"/>
    <x v="115"/>
    <n v="631.17600000000016"/>
    <n v="4"/>
    <n v="0.7"/>
    <n v="-462.86239999999998"/>
    <n v="-0.73333333333333317"/>
    <n v="-115.71559999999999"/>
    <n v="157.79400000000004"/>
    <n v="525.98"/>
    <n v="441.8232000000001"/>
  </r>
  <r>
    <n v="4499"/>
    <s v="CA-2014-103401"/>
    <d v="2014-11-21T00:00:00"/>
    <x v="7"/>
    <d v="2014-11-26T00:00:00"/>
    <s v="Standard Class"/>
    <s v="GR-14560"/>
    <s v="Georgia Rosenberg"/>
    <s v="Corporate"/>
    <s v="United States"/>
    <s v="San Francisco"/>
    <x v="1"/>
    <n v="94110"/>
    <x v="1"/>
    <s v="OFF-PA-10003309"/>
    <x v="1"/>
    <s v="Paper"/>
    <x v="1152"/>
    <n v="12.96"/>
    <n v="2"/>
    <n v="0"/>
    <n v="6.2208000000000006"/>
    <n v="0.48000000000000004"/>
    <n v="3.1104000000000003"/>
    <n v="6.48"/>
    <n v="6.48"/>
    <n v="0"/>
  </r>
  <r>
    <n v="4500"/>
    <s v="CA-2016-124814"/>
    <d v="2016-04-10T00:00:00"/>
    <x v="25"/>
    <d v="2016-04-16T00:00:00"/>
    <s v="Standard Class"/>
    <s v="FM-14215"/>
    <s v="Filia McAdams"/>
    <s v="Corporate"/>
    <s v="United States"/>
    <s v="Bakersfield"/>
    <x v="1"/>
    <n v="93309"/>
    <x v="1"/>
    <s v="OFF-PA-10002787"/>
    <x v="1"/>
    <s v="Paper"/>
    <x v="1276"/>
    <n v="12.96"/>
    <n v="2"/>
    <n v="0"/>
    <n v="6.2208000000000006"/>
    <n v="0.48000000000000004"/>
    <n v="3.1104000000000003"/>
    <n v="6.48"/>
    <n v="6.48"/>
    <n v="0"/>
  </r>
  <r>
    <n v="4501"/>
    <s v="CA-2016-124814"/>
    <d v="2016-04-10T00:00:00"/>
    <x v="25"/>
    <d v="2016-04-16T00:00:00"/>
    <s v="Standard Class"/>
    <s v="FM-14215"/>
    <s v="Filia McAdams"/>
    <s v="Corporate"/>
    <s v="United States"/>
    <s v="Bakersfield"/>
    <x v="1"/>
    <n v="93309"/>
    <x v="1"/>
    <s v="OFF-BI-10000174"/>
    <x v="1"/>
    <s v="Binders"/>
    <x v="1444"/>
    <n v="23.2"/>
    <n v="5"/>
    <n v="0.2"/>
    <n v="8.1199999999999974"/>
    <n v="0.34999999999999992"/>
    <n v="1.6239999999999994"/>
    <n v="4.6399999999999997"/>
    <n v="5.8"/>
    <n v="4.6399999999999997"/>
  </r>
  <r>
    <n v="4502"/>
    <s v="CA-2014-116757"/>
    <d v="2014-06-30T00:00:00"/>
    <x v="3"/>
    <d v="2014-07-04T00:00:00"/>
    <s v="Standard Class"/>
    <s v="MS-17980"/>
    <s v="Michael Stewart"/>
    <s v="Corporate"/>
    <s v="United States"/>
    <s v="Houston"/>
    <x v="5"/>
    <n v="77095"/>
    <x v="2"/>
    <s v="OFF-PA-10002005"/>
    <x v="1"/>
    <s v="Paper"/>
    <x v="510"/>
    <n v="25.920000000000005"/>
    <n v="5"/>
    <n v="0.2"/>
    <n v="9.0719999999999992"/>
    <n v="0.34999999999999992"/>
    <n v="1.8143999999999998"/>
    <n v="5.1840000000000011"/>
    <n v="6.4800000000000013"/>
    <n v="5.1840000000000011"/>
  </r>
  <r>
    <n v="4503"/>
    <s v="CA-2014-116757"/>
    <d v="2014-06-30T00:00:00"/>
    <x v="3"/>
    <d v="2014-07-04T00:00:00"/>
    <s v="Standard Class"/>
    <s v="MS-17980"/>
    <s v="Michael Stewart"/>
    <s v="Corporate"/>
    <s v="United States"/>
    <s v="Houston"/>
    <x v="5"/>
    <n v="77095"/>
    <x v="2"/>
    <s v="OFF-FA-10002815"/>
    <x v="1"/>
    <s v="Fasteners"/>
    <x v="128"/>
    <n v="21.312000000000005"/>
    <n v="6"/>
    <n v="0.2"/>
    <n v="7.1928000000000001"/>
    <n v="0.33749999999999991"/>
    <n v="1.1988000000000001"/>
    <n v="3.5520000000000009"/>
    <n v="4.4400000000000004"/>
    <n v="4.2624000000000013"/>
  </r>
  <r>
    <n v="4504"/>
    <s v="US-2014-138247"/>
    <d v="2014-12-24T00:00:00"/>
    <x v="20"/>
    <d v="2014-12-29T00:00:00"/>
    <s v="Standard Class"/>
    <s v="BF-11170"/>
    <s v="Ben Ferrer"/>
    <s v="Home Office"/>
    <s v="United States"/>
    <s v="Los Angeles"/>
    <x v="1"/>
    <n v="90045"/>
    <x v="1"/>
    <s v="TEC-PH-10000213"/>
    <x v="2"/>
    <s v="Phones"/>
    <x v="1658"/>
    <n v="173.65600000000003"/>
    <n v="7"/>
    <n v="0.2"/>
    <n v="17.365599999999993"/>
    <n v="9.9999999999999936E-2"/>
    <n v="2.480799999999999"/>
    <n v="24.808000000000003"/>
    <n v="31.01"/>
    <n v="34.731200000000008"/>
  </r>
  <r>
    <n v="4505"/>
    <s v="US-2014-138247"/>
    <d v="2014-12-24T00:00:00"/>
    <x v="20"/>
    <d v="2014-12-29T00:00:00"/>
    <s v="Standard Class"/>
    <s v="BF-11170"/>
    <s v="Ben Ferrer"/>
    <s v="Home Office"/>
    <s v="United States"/>
    <s v="Los Angeles"/>
    <x v="1"/>
    <n v="90045"/>
    <x v="1"/>
    <s v="OFF-AP-10000828"/>
    <x v="1"/>
    <s v="Appliances"/>
    <x v="1096"/>
    <n v="361.96"/>
    <n v="2"/>
    <n v="0"/>
    <n v="101.34879999999998"/>
    <n v="0.27999999999999997"/>
    <n v="50.674399999999991"/>
    <n v="180.98"/>
    <n v="180.98"/>
    <n v="0"/>
  </r>
  <r>
    <n v="4506"/>
    <s v="US-2014-138247"/>
    <d v="2014-12-24T00:00:00"/>
    <x v="20"/>
    <d v="2014-12-29T00:00:00"/>
    <s v="Standard Class"/>
    <s v="BF-11170"/>
    <s v="Ben Ferrer"/>
    <s v="Home Office"/>
    <s v="United States"/>
    <s v="Los Angeles"/>
    <x v="1"/>
    <n v="90045"/>
    <x v="1"/>
    <s v="TEC-AC-10004708"/>
    <x v="2"/>
    <s v="Accessories"/>
    <x v="341"/>
    <n v="62.849999999999994"/>
    <n v="3"/>
    <n v="0"/>
    <n v="13.198499999999999"/>
    <n v="0.21000000000000002"/>
    <n v="4.3994999999999997"/>
    <n v="20.95"/>
    <n v="20.95"/>
    <n v="0"/>
  </r>
  <r>
    <n v="4507"/>
    <s v="US-2014-138247"/>
    <d v="2014-12-24T00:00:00"/>
    <x v="20"/>
    <d v="2014-12-29T00:00:00"/>
    <s v="Standard Class"/>
    <s v="BF-11170"/>
    <s v="Ben Ferrer"/>
    <s v="Home Office"/>
    <s v="United States"/>
    <s v="Los Angeles"/>
    <x v="1"/>
    <n v="90045"/>
    <x v="1"/>
    <s v="TEC-PH-10001530"/>
    <x v="2"/>
    <s v="Phones"/>
    <x v="638"/>
    <n v="818.37600000000009"/>
    <n v="3"/>
    <n v="0.2"/>
    <n v="51.148499999999984"/>
    <n v="6.2499999999999972E-2"/>
    <n v="17.049499999999995"/>
    <n v="272.79200000000003"/>
    <n v="340.99"/>
    <n v="163.67520000000002"/>
  </r>
  <r>
    <n v="4508"/>
    <s v="US-2014-138247"/>
    <d v="2014-12-24T00:00:00"/>
    <x v="20"/>
    <d v="2014-12-29T00:00:00"/>
    <s v="Standard Class"/>
    <s v="BF-11170"/>
    <s v="Ben Ferrer"/>
    <s v="Home Office"/>
    <s v="United States"/>
    <s v="Los Angeles"/>
    <x v="1"/>
    <n v="90045"/>
    <x v="1"/>
    <s v="OFF-ST-10002301"/>
    <x v="1"/>
    <s v="Storage"/>
    <x v="1499"/>
    <n v="20.34"/>
    <n v="1"/>
    <n v="0"/>
    <n v="0.20339999999999847"/>
    <n v="9.9999999999999256E-3"/>
    <n v="0.20339999999999847"/>
    <n v="20.34"/>
    <n v="20.34"/>
    <n v="0"/>
  </r>
  <r>
    <n v="4509"/>
    <s v="US-2014-138247"/>
    <d v="2014-12-24T00:00:00"/>
    <x v="20"/>
    <d v="2014-12-29T00:00:00"/>
    <s v="Standard Class"/>
    <s v="BF-11170"/>
    <s v="Ben Ferrer"/>
    <s v="Home Office"/>
    <s v="United States"/>
    <s v="Los Angeles"/>
    <x v="1"/>
    <n v="90045"/>
    <x v="1"/>
    <s v="FUR-FU-10002554"/>
    <x v="0"/>
    <s v="Furnishings"/>
    <x v="921"/>
    <n v="23.99"/>
    <n v="1"/>
    <n v="0"/>
    <n v="5.5176999999999978"/>
    <n v="0.22999999999999993"/>
    <n v="5.5176999999999978"/>
    <n v="23.99"/>
    <n v="23.99"/>
    <n v="0"/>
  </r>
  <r>
    <n v="4510"/>
    <s v="CA-2017-167003"/>
    <d v="2017-05-23T00:00:00"/>
    <x v="24"/>
    <d v="2017-05-29T00:00:00"/>
    <s v="Standard Class"/>
    <s v="VS-21820"/>
    <s v="Vivek Sundaresam"/>
    <s v="Consumer"/>
    <s v="United States"/>
    <s v="Los Angeles"/>
    <x v="1"/>
    <n v="90036"/>
    <x v="1"/>
    <s v="FUR-TA-10001520"/>
    <x v="0"/>
    <s v="Tables"/>
    <x v="718"/>
    <n v="171.28800000000001"/>
    <n v="3"/>
    <n v="0.2"/>
    <n v="-6.423300000000026"/>
    <n v="-3.7500000000000151E-2"/>
    <n v="-2.1411000000000087"/>
    <n v="57.096000000000004"/>
    <n v="71.36999999999999"/>
    <n v="34.257600000000004"/>
  </r>
  <r>
    <n v="4511"/>
    <s v="CA-2016-119935"/>
    <d v="2016-11-10T00:00:00"/>
    <x v="0"/>
    <d v="2016-11-14T00:00:00"/>
    <s v="Standard Class"/>
    <s v="KM-16225"/>
    <s v="Kalyca Meade"/>
    <s v="Corporate"/>
    <s v="United States"/>
    <s v="Springfield"/>
    <x v="25"/>
    <n v="65807"/>
    <x v="2"/>
    <s v="FUR-FU-10001085"/>
    <x v="0"/>
    <s v="Furnishings"/>
    <x v="1599"/>
    <n v="37.299999999999997"/>
    <n v="2"/>
    <n v="0"/>
    <n v="17.157999999999998"/>
    <n v="0.45999999999999996"/>
    <n v="8.5789999999999988"/>
    <n v="18.649999999999999"/>
    <n v="18.649999999999999"/>
    <n v="0"/>
  </r>
  <r>
    <n v="4512"/>
    <s v="CA-2016-119935"/>
    <d v="2016-11-10T00:00:00"/>
    <x v="0"/>
    <d v="2016-11-14T00:00:00"/>
    <s v="Standard Class"/>
    <s v="KM-16225"/>
    <s v="Kalyca Meade"/>
    <s v="Corporate"/>
    <s v="United States"/>
    <s v="Springfield"/>
    <x v="25"/>
    <n v="65807"/>
    <x v="2"/>
    <s v="OFF-BI-10001597"/>
    <x v="1"/>
    <s v="Binders"/>
    <x v="798"/>
    <n v="81.96"/>
    <n v="2"/>
    <n v="0"/>
    <n v="39.340799999999994"/>
    <n v="0.48"/>
    <n v="19.670399999999997"/>
    <n v="40.98"/>
    <n v="40.98"/>
    <n v="0"/>
  </r>
  <r>
    <n v="4513"/>
    <s v="CA-2016-118969"/>
    <d v="2016-10-02T00:00:00"/>
    <x v="32"/>
    <d v="2016-10-03T00:00:00"/>
    <s v="First Class"/>
    <s v="LP-17095"/>
    <s v="Liz Preis"/>
    <s v="Consumer"/>
    <s v="United States"/>
    <s v="Phoenix"/>
    <x v="16"/>
    <n v="85023"/>
    <x v="1"/>
    <s v="OFF-BI-10002429"/>
    <x v="1"/>
    <s v="Binders"/>
    <x v="472"/>
    <n v="54.792000000000009"/>
    <n v="6"/>
    <n v="0.7"/>
    <n v="-40.180799999999991"/>
    <n v="-0.73333333333333306"/>
    <n v="-6.6967999999999988"/>
    <n v="9.1320000000000014"/>
    <n v="30.44"/>
    <n v="38.354400000000005"/>
  </r>
  <r>
    <n v="4514"/>
    <s v="CA-2016-145240"/>
    <d v="2016-09-06T00:00:00"/>
    <x v="21"/>
    <d v="2016-09-08T00:00:00"/>
    <s v="First Class"/>
    <s v="BG-11740"/>
    <s v="Bruce Geld"/>
    <s v="Consumer"/>
    <s v="United States"/>
    <s v="Houston"/>
    <x v="5"/>
    <n v="77070"/>
    <x v="2"/>
    <s v="OFF-ST-10001590"/>
    <x v="1"/>
    <s v="Storage"/>
    <x v="147"/>
    <n v="10.784000000000001"/>
    <n v="1"/>
    <n v="0.2"/>
    <n v="0.8087999999999993"/>
    <n v="7.4999999999999928E-2"/>
    <n v="0.8087999999999993"/>
    <n v="10.784000000000001"/>
    <n v="13.48"/>
    <n v="2.1568000000000001"/>
  </r>
  <r>
    <n v="4515"/>
    <s v="CA-2016-120873"/>
    <d v="2016-10-27T00:00:00"/>
    <x v="32"/>
    <d v="2016-11-01T00:00:00"/>
    <s v="Second Class"/>
    <s v="BW-11200"/>
    <s v="Ben Wallace"/>
    <s v="Consumer"/>
    <s v="United States"/>
    <s v="Hampton"/>
    <x v="17"/>
    <n v="23666"/>
    <x v="0"/>
    <s v="FUR-CH-10000847"/>
    <x v="0"/>
    <s v="Chairs"/>
    <x v="995"/>
    <n v="290.98"/>
    <n v="1"/>
    <n v="0"/>
    <n v="75.654799999999994"/>
    <n v="0.25999999999999995"/>
    <n v="75.654799999999994"/>
    <n v="290.98"/>
    <n v="290.98"/>
    <n v="0"/>
  </r>
  <r>
    <n v="4516"/>
    <s v="US-2017-111920"/>
    <d v="2017-10-22T00:00:00"/>
    <x v="13"/>
    <d v="2017-10-26T00:00:00"/>
    <s v="Standard Class"/>
    <s v="PS-18970"/>
    <s v="Paul Stevenson"/>
    <s v="Home Office"/>
    <s v="United States"/>
    <s v="Tulsa"/>
    <x v="26"/>
    <n v="74133"/>
    <x v="2"/>
    <s v="OFF-AR-10003179"/>
    <x v="1"/>
    <s v="Art"/>
    <x v="1574"/>
    <n v="36.44"/>
    <n v="4"/>
    <n v="0"/>
    <n v="12.025199999999998"/>
    <n v="0.32999999999999996"/>
    <n v="3.0062999999999995"/>
    <n v="9.11"/>
    <n v="9.11"/>
    <n v="0"/>
  </r>
  <r>
    <n v="4517"/>
    <s v="US-2016-128678"/>
    <d v="2016-09-15T00:00:00"/>
    <x v="21"/>
    <d v="2016-09-20T00:00:00"/>
    <s v="Standard Class"/>
    <s v="RB-19570"/>
    <s v="Rob Beeghly"/>
    <s v="Consumer"/>
    <s v="United States"/>
    <s v="Seattle"/>
    <x v="4"/>
    <n v="98105"/>
    <x v="1"/>
    <s v="OFF-PA-10000807"/>
    <x v="1"/>
    <s v="Paper"/>
    <x v="1659"/>
    <n v="21.400000000000002"/>
    <n v="5"/>
    <n v="0"/>
    <n v="10.058"/>
    <n v="0.46999999999999992"/>
    <n v="2.0116000000000001"/>
    <n v="4.28"/>
    <n v="4.28"/>
    <n v="0"/>
  </r>
  <r>
    <n v="4518"/>
    <s v="US-2016-128678"/>
    <d v="2016-09-15T00:00:00"/>
    <x v="21"/>
    <d v="2016-09-20T00:00:00"/>
    <s v="Standard Class"/>
    <s v="RB-19570"/>
    <s v="Rob Beeghly"/>
    <s v="Consumer"/>
    <s v="United States"/>
    <s v="Seattle"/>
    <x v="4"/>
    <n v="98105"/>
    <x v="1"/>
    <s v="OFF-BI-10002103"/>
    <x v="1"/>
    <s v="Binders"/>
    <x v="530"/>
    <n v="48.664000000000001"/>
    <n v="7"/>
    <n v="0.2"/>
    <n v="15.815799999999999"/>
    <n v="0.32499999999999996"/>
    <n v="2.2593999999999999"/>
    <n v="6.952"/>
    <n v="8.69"/>
    <n v="9.732800000000001"/>
  </r>
  <r>
    <n v="4519"/>
    <s v="CA-2016-101385"/>
    <d v="2016-09-25T00:00:00"/>
    <x v="21"/>
    <d v="2016-10-01T00:00:00"/>
    <s v="Standard Class"/>
    <s v="JW-16075"/>
    <s v="Julia West"/>
    <s v="Consumer"/>
    <s v="United States"/>
    <s v="San Francisco"/>
    <x v="1"/>
    <n v="94109"/>
    <x v="1"/>
    <s v="OFF-AR-10004441"/>
    <x v="1"/>
    <s v="Art"/>
    <x v="155"/>
    <n v="16.559999999999999"/>
    <n v="4"/>
    <n v="0"/>
    <n v="6.9551999999999996"/>
    <n v="0.42"/>
    <n v="1.7387999999999999"/>
    <n v="4.1399999999999997"/>
    <n v="4.1399999999999997"/>
    <n v="0"/>
  </r>
  <r>
    <n v="4520"/>
    <s v="CA-2017-107167"/>
    <d v="2017-06-10T00:00:00"/>
    <x v="27"/>
    <d v="2017-06-14T00:00:00"/>
    <s v="Standard Class"/>
    <s v="ND-18460"/>
    <s v="Neil Ducich"/>
    <s v="Corporate"/>
    <s v="United States"/>
    <s v="Jacksonville"/>
    <x v="2"/>
    <n v="32216"/>
    <x v="0"/>
    <s v="OFF-ST-10003805"/>
    <x v="1"/>
    <s v="Storage"/>
    <x v="1660"/>
    <n v="1347.5200000000002"/>
    <n v="8"/>
    <n v="0.2"/>
    <n v="84.219999999999857"/>
    <n v="6.2499999999999882E-2"/>
    <n v="10.527499999999982"/>
    <n v="168.44000000000003"/>
    <n v="210.55"/>
    <n v="269.50400000000008"/>
  </r>
  <r>
    <n v="4521"/>
    <s v="CA-2014-109491"/>
    <d v="2014-02-20T00:00:00"/>
    <x v="45"/>
    <d v="2014-02-26T00:00:00"/>
    <s v="Standard Class"/>
    <s v="LC-16930"/>
    <s v="Linda Cazamias"/>
    <s v="Corporate"/>
    <s v="United States"/>
    <s v="Richmond"/>
    <x v="14"/>
    <n v="47374"/>
    <x v="2"/>
    <s v="TEC-AC-10001284"/>
    <x v="2"/>
    <s v="Accessories"/>
    <x v="1181"/>
    <n v="62.31"/>
    <n v="3"/>
    <n v="0"/>
    <n v="22.4316"/>
    <n v="0.36"/>
    <n v="7.4771999999999998"/>
    <n v="20.77"/>
    <n v="20.77"/>
    <n v="0"/>
  </r>
  <r>
    <n v="4522"/>
    <s v="CA-2014-109491"/>
    <d v="2014-02-20T00:00:00"/>
    <x v="45"/>
    <d v="2014-02-26T00:00:00"/>
    <s v="Standard Class"/>
    <s v="LC-16930"/>
    <s v="Linda Cazamias"/>
    <s v="Corporate"/>
    <s v="United States"/>
    <s v="Richmond"/>
    <x v="14"/>
    <n v="47374"/>
    <x v="2"/>
    <s v="FUR-FU-10000221"/>
    <x v="0"/>
    <s v="Furnishings"/>
    <x v="534"/>
    <n v="20.32"/>
    <n v="4"/>
    <n v="0"/>
    <n v="6.9087999999999994"/>
    <n v="0.33999999999999997"/>
    <n v="1.7271999999999998"/>
    <n v="5.08"/>
    <n v="5.08"/>
    <n v="0"/>
  </r>
  <r>
    <n v="4523"/>
    <s v="CA-2017-105445"/>
    <d v="2017-02-20T00:00:00"/>
    <x v="31"/>
    <d v="2017-02-25T00:00:00"/>
    <s v="Second Class"/>
    <s v="BP-11095"/>
    <s v="Bart Pistole"/>
    <s v="Corporate"/>
    <s v="United States"/>
    <s v="Louisville"/>
    <x v="22"/>
    <n v="80027"/>
    <x v="1"/>
    <s v="OFF-FA-10001229"/>
    <x v="1"/>
    <s v="Fasteners"/>
    <x v="128"/>
    <n v="9.4320000000000004"/>
    <n v="3"/>
    <n v="0.2"/>
    <n v="3.065399999999999"/>
    <n v="0.3249999999999999"/>
    <n v="1.0217999999999996"/>
    <n v="3.1440000000000001"/>
    <n v="3.9299999999999997"/>
    <n v="1.8864000000000001"/>
  </r>
  <r>
    <n v="4524"/>
    <s v="CA-2014-107454"/>
    <d v="2014-11-02T00:00:00"/>
    <x v="7"/>
    <d v="2014-11-06T00:00:00"/>
    <s v="Standard Class"/>
    <s v="RD-19720"/>
    <s v="Roger Demir"/>
    <s v="Consumer"/>
    <s v="United States"/>
    <s v="New York City"/>
    <x v="15"/>
    <n v="10024"/>
    <x v="3"/>
    <s v="OFF-LA-10001569"/>
    <x v="1"/>
    <s v="Labels"/>
    <x v="639"/>
    <n v="34.86"/>
    <n v="7"/>
    <n v="0"/>
    <n v="16.035599999999999"/>
    <n v="0.45999999999999996"/>
    <n v="2.2907999999999999"/>
    <n v="4.9799999999999995"/>
    <n v="4.9799999999999995"/>
    <n v="0"/>
  </r>
  <r>
    <n v="4525"/>
    <s v="CA-2014-107454"/>
    <d v="2014-11-02T00:00:00"/>
    <x v="7"/>
    <d v="2014-11-06T00:00:00"/>
    <s v="Standard Class"/>
    <s v="RD-19720"/>
    <s v="Roger Demir"/>
    <s v="Consumer"/>
    <s v="United States"/>
    <s v="New York City"/>
    <x v="15"/>
    <n v="10024"/>
    <x v="3"/>
    <s v="FUR-FU-10004018"/>
    <x v="0"/>
    <s v="Furnishings"/>
    <x v="936"/>
    <n v="89.34"/>
    <n v="6"/>
    <n v="0"/>
    <n v="24.121800000000004"/>
    <n v="0.27"/>
    <n v="4.0203000000000007"/>
    <n v="14.89"/>
    <n v="14.89"/>
    <n v="0"/>
  </r>
  <r>
    <n v="4526"/>
    <s v="US-2017-105046"/>
    <d v="2017-07-17T00:00:00"/>
    <x v="10"/>
    <d v="2017-07-23T00:00:00"/>
    <s v="Standard Class"/>
    <s v="BE-11335"/>
    <s v="Bill Eplett"/>
    <s v="Home Office"/>
    <s v="United States"/>
    <s v="Rome"/>
    <x v="15"/>
    <n v="13440"/>
    <x v="3"/>
    <s v="TEC-PH-10004536"/>
    <x v="2"/>
    <s v="Phones"/>
    <x v="150"/>
    <n v="269.98"/>
    <n v="2"/>
    <n v="0"/>
    <n v="67.495000000000005"/>
    <n v="0.25"/>
    <n v="33.747500000000002"/>
    <n v="134.99"/>
    <n v="134.99"/>
    <n v="0"/>
  </r>
  <r>
    <n v="4527"/>
    <s v="US-2017-105046"/>
    <d v="2017-07-17T00:00:00"/>
    <x v="10"/>
    <d v="2017-07-23T00:00:00"/>
    <s v="Standard Class"/>
    <s v="BE-11335"/>
    <s v="Bill Eplett"/>
    <s v="Home Office"/>
    <s v="United States"/>
    <s v="Rome"/>
    <x v="15"/>
    <n v="13440"/>
    <x v="3"/>
    <s v="OFF-PA-10004353"/>
    <x v="1"/>
    <s v="Paper"/>
    <x v="1661"/>
    <n v="99.9"/>
    <n v="5"/>
    <n v="0"/>
    <n v="47.952000000000005"/>
    <n v="0.48000000000000004"/>
    <n v="9.5904000000000007"/>
    <n v="19.98"/>
    <n v="19.98"/>
    <n v="0"/>
  </r>
  <r>
    <n v="4528"/>
    <s v="US-2017-105046"/>
    <d v="2017-07-17T00:00:00"/>
    <x v="10"/>
    <d v="2017-07-23T00:00:00"/>
    <s v="Standard Class"/>
    <s v="BE-11335"/>
    <s v="Bill Eplett"/>
    <s v="Home Office"/>
    <s v="United States"/>
    <s v="Rome"/>
    <x v="15"/>
    <n v="13440"/>
    <x v="3"/>
    <s v="FUR-FU-10004848"/>
    <x v="0"/>
    <s v="Furnishings"/>
    <x v="1310"/>
    <n v="39.08"/>
    <n v="4"/>
    <n v="0"/>
    <n v="14.459599999999998"/>
    <n v="0.37"/>
    <n v="3.6148999999999996"/>
    <n v="9.77"/>
    <n v="9.77"/>
    <n v="0"/>
  </r>
  <r>
    <n v="4529"/>
    <s v="CA-2017-152856"/>
    <d v="2017-09-08T00:00:00"/>
    <x v="15"/>
    <d v="2017-09-10T00:00:00"/>
    <s v="Second Class"/>
    <s v="RS-19765"/>
    <s v="Roland Schwarz"/>
    <s v="Corporate"/>
    <s v="United States"/>
    <s v="Marion"/>
    <x v="24"/>
    <n v="43302"/>
    <x v="3"/>
    <s v="TEC-AC-10004864"/>
    <x v="2"/>
    <s v="Accessories"/>
    <x v="1298"/>
    <n v="116.83199999999999"/>
    <n v="4"/>
    <n v="0.2"/>
    <n v="33.589200000000005"/>
    <n v="0.28750000000000003"/>
    <n v="8.3973000000000013"/>
    <n v="29.207999999999998"/>
    <n v="36.51"/>
    <n v="23.366399999999999"/>
  </r>
  <r>
    <n v="4530"/>
    <s v="CA-2016-134691"/>
    <d v="2016-11-14T00:00:00"/>
    <x v="0"/>
    <d v="2016-11-18T00:00:00"/>
    <s v="Standard Class"/>
    <s v="KC-16540"/>
    <s v="Kelly Collister"/>
    <s v="Consumer"/>
    <s v="United States"/>
    <s v="Houston"/>
    <x v="5"/>
    <n v="77041"/>
    <x v="2"/>
    <s v="OFF-BI-10002393"/>
    <x v="1"/>
    <s v="Binders"/>
    <x v="1197"/>
    <n v="2.2959999999999994"/>
    <n v="2"/>
    <n v="0.8"/>
    <n v="-3.9032000000000009"/>
    <n v="-1.7000000000000008"/>
    <n v="-1.9516000000000004"/>
    <n v="1.1479999999999997"/>
    <n v="5.7399999999999993"/>
    <n v="1.8367999999999995"/>
  </r>
  <r>
    <n v="4531"/>
    <s v="CA-2016-118759"/>
    <d v="2016-11-14T00:00:00"/>
    <x v="0"/>
    <d v="2016-11-17T00:00:00"/>
    <s v="First Class"/>
    <s v="MB-17305"/>
    <s v="Maria Bertelson"/>
    <s v="Consumer"/>
    <s v="United States"/>
    <s v="New York City"/>
    <x v="15"/>
    <n v="10009"/>
    <x v="3"/>
    <s v="FUR-CH-10002335"/>
    <x v="0"/>
    <s v="Chairs"/>
    <x v="629"/>
    <n v="408.00599999999997"/>
    <n v="2"/>
    <n v="0.1"/>
    <n v="72.534400000000005"/>
    <n v="0.17777777777777781"/>
    <n v="36.267200000000003"/>
    <n v="204.00299999999999"/>
    <n v="226.67"/>
    <n v="40.800600000000003"/>
  </r>
  <r>
    <n v="4532"/>
    <s v="CA-2016-118759"/>
    <d v="2016-11-14T00:00:00"/>
    <x v="0"/>
    <d v="2016-11-17T00:00:00"/>
    <s v="First Class"/>
    <s v="MB-17305"/>
    <s v="Maria Bertelson"/>
    <s v="Consumer"/>
    <s v="United States"/>
    <s v="New York City"/>
    <x v="15"/>
    <n v="10009"/>
    <x v="3"/>
    <s v="OFF-ST-10001590"/>
    <x v="1"/>
    <s v="Storage"/>
    <x v="147"/>
    <n v="40.44"/>
    <n v="3"/>
    <n v="0"/>
    <n v="10.514399999999998"/>
    <n v="0.25999999999999995"/>
    <n v="3.5047999999999995"/>
    <n v="13.479999999999999"/>
    <n v="13.479999999999999"/>
    <n v="0"/>
  </r>
  <r>
    <n v="4533"/>
    <s v="CA-2014-140403"/>
    <d v="2014-10-10T00:00:00"/>
    <x v="18"/>
    <d v="2014-10-10T00:00:00"/>
    <s v="Same Day"/>
    <s v="TN-21040"/>
    <s v="Tanja Norvell"/>
    <s v="Home Office"/>
    <s v="United States"/>
    <s v="Manteca"/>
    <x v="1"/>
    <n v="95336"/>
    <x v="1"/>
    <s v="FUR-CH-10002774"/>
    <x v="0"/>
    <s v="Chairs"/>
    <x v="23"/>
    <n v="122.352"/>
    <n v="3"/>
    <n v="0.2"/>
    <n v="13.764599999999994"/>
    <n v="0.11249999999999995"/>
    <n v="4.5881999999999978"/>
    <n v="40.783999999999999"/>
    <n v="50.98"/>
    <n v="24.470400000000001"/>
  </r>
  <r>
    <n v="4534"/>
    <s v="CA-2014-140403"/>
    <d v="2014-10-10T00:00:00"/>
    <x v="18"/>
    <d v="2014-10-10T00:00:00"/>
    <s v="Same Day"/>
    <s v="TN-21040"/>
    <s v="Tanja Norvell"/>
    <s v="Home Office"/>
    <s v="United States"/>
    <s v="Manteca"/>
    <x v="1"/>
    <n v="95336"/>
    <x v="1"/>
    <s v="OFF-EN-10001219"/>
    <x v="1"/>
    <s v="Envelopes"/>
    <x v="588"/>
    <n v="15.28"/>
    <n v="2"/>
    <n v="0"/>
    <n v="7.4871999999999996"/>
    <n v="0.49"/>
    <n v="3.7435999999999998"/>
    <n v="7.64"/>
    <n v="7.64"/>
    <n v="0"/>
  </r>
  <r>
    <n v="4535"/>
    <s v="CA-2015-163104"/>
    <d v="2015-03-19T00:00:00"/>
    <x v="29"/>
    <d v="2015-03-26T00:00:00"/>
    <s v="Standard Class"/>
    <s v="MC-18130"/>
    <s v="Mike Caudle"/>
    <s v="Corporate"/>
    <s v="United States"/>
    <s v="Los Angeles"/>
    <x v="1"/>
    <n v="90004"/>
    <x v="1"/>
    <s v="OFF-PA-10001947"/>
    <x v="1"/>
    <s v="Paper"/>
    <x v="358"/>
    <n v="11.96"/>
    <n v="2"/>
    <n v="0"/>
    <n v="5.8604000000000003"/>
    <n v="0.49"/>
    <n v="2.9302000000000001"/>
    <n v="5.98"/>
    <n v="5.98"/>
    <n v="0"/>
  </r>
  <r>
    <n v="4536"/>
    <s v="CA-2017-138464"/>
    <d v="2017-07-08T00:00:00"/>
    <x v="10"/>
    <d v="2017-07-12T00:00:00"/>
    <s v="Standard Class"/>
    <s v="VF-21715"/>
    <s v="Vicky Freymann"/>
    <s v="Home Office"/>
    <s v="United States"/>
    <s v="Seattle"/>
    <x v="4"/>
    <n v="98115"/>
    <x v="1"/>
    <s v="FUR-FU-10003142"/>
    <x v="0"/>
    <s v="Furnishings"/>
    <x v="1210"/>
    <n v="15.84"/>
    <n v="3"/>
    <n v="0"/>
    <n v="4.9103999999999992"/>
    <n v="0.30999999999999994"/>
    <n v="1.6367999999999998"/>
    <n v="5.28"/>
    <n v="5.28"/>
    <n v="0"/>
  </r>
  <r>
    <n v="4537"/>
    <s v="CA-2017-138464"/>
    <d v="2017-07-08T00:00:00"/>
    <x v="10"/>
    <d v="2017-07-12T00:00:00"/>
    <s v="Standard Class"/>
    <s v="VF-21715"/>
    <s v="Vicky Freymann"/>
    <s v="Home Office"/>
    <s v="United States"/>
    <s v="Seattle"/>
    <x v="4"/>
    <n v="98115"/>
    <x v="1"/>
    <s v="OFF-BI-10001543"/>
    <x v="1"/>
    <s v="Binders"/>
    <x v="380"/>
    <n v="86.376000000000005"/>
    <n v="3"/>
    <n v="0.2"/>
    <n v="30.231600000000007"/>
    <n v="0.35000000000000009"/>
    <n v="10.077200000000003"/>
    <n v="28.792000000000002"/>
    <n v="35.989999999999995"/>
    <n v="17.275200000000002"/>
  </r>
  <r>
    <n v="4538"/>
    <s v="CA-2017-138464"/>
    <d v="2017-07-08T00:00:00"/>
    <x v="10"/>
    <d v="2017-07-12T00:00:00"/>
    <s v="Standard Class"/>
    <s v="VF-21715"/>
    <s v="Vicky Freymann"/>
    <s v="Home Office"/>
    <s v="United States"/>
    <s v="Seattle"/>
    <x v="4"/>
    <n v="98115"/>
    <x v="1"/>
    <s v="OFF-AR-10003560"/>
    <x v="1"/>
    <s v="Art"/>
    <x v="487"/>
    <n v="18.240000000000002"/>
    <n v="3"/>
    <n v="0"/>
    <n v="6.2015999999999991"/>
    <n v="0.33999999999999991"/>
    <n v="2.0671999999999997"/>
    <n v="6.080000000000001"/>
    <n v="6.080000000000001"/>
    <n v="0"/>
  </r>
  <r>
    <n v="4539"/>
    <s v="CA-2017-138464"/>
    <d v="2017-07-08T00:00:00"/>
    <x v="10"/>
    <d v="2017-07-12T00:00:00"/>
    <s v="Standard Class"/>
    <s v="VF-21715"/>
    <s v="Vicky Freymann"/>
    <s v="Home Office"/>
    <s v="United States"/>
    <s v="Seattle"/>
    <x v="4"/>
    <n v="98115"/>
    <x v="1"/>
    <s v="OFF-AR-10004757"/>
    <x v="1"/>
    <s v="Art"/>
    <x v="346"/>
    <n v="13.12"/>
    <n v="4"/>
    <n v="0"/>
    <n v="4.3295999999999992"/>
    <n v="0.32999999999999996"/>
    <n v="1.0823999999999998"/>
    <n v="3.28"/>
    <n v="3.28"/>
    <n v="0"/>
  </r>
  <r>
    <n v="4540"/>
    <s v="CA-2015-104129"/>
    <d v="2015-02-27T00:00:00"/>
    <x v="36"/>
    <d v="2015-03-02T00:00:00"/>
    <s v="Standard Class"/>
    <s v="ES-14080"/>
    <s v="Erin Smith"/>
    <s v="Corporate"/>
    <s v="United States"/>
    <s v="Providence"/>
    <x v="34"/>
    <n v="2908"/>
    <x v="3"/>
    <s v="TEC-PH-10003800"/>
    <x v="2"/>
    <s v="Phones"/>
    <x v="509"/>
    <n v="105.98"/>
    <n v="2"/>
    <n v="0"/>
    <n v="1.0597999999999956"/>
    <n v="9.9999999999999586E-3"/>
    <n v="0.52989999999999782"/>
    <n v="52.99"/>
    <n v="52.99"/>
    <n v="0"/>
  </r>
  <r>
    <n v="4541"/>
    <s v="CA-2015-104129"/>
    <d v="2015-02-27T00:00:00"/>
    <x v="36"/>
    <d v="2015-03-02T00:00:00"/>
    <s v="Standard Class"/>
    <s v="ES-14080"/>
    <s v="Erin Smith"/>
    <s v="Corporate"/>
    <s v="United States"/>
    <s v="Providence"/>
    <x v="34"/>
    <n v="2908"/>
    <x v="3"/>
    <s v="FUR-TA-10004152"/>
    <x v="0"/>
    <s v="Tables"/>
    <x v="1516"/>
    <n v="493.9199999999999"/>
    <n v="7"/>
    <n v="0.3"/>
    <n v="-28.22399999999999"/>
    <n v="-5.7142857142857134E-2"/>
    <n v="-4.0319999999999983"/>
    <n v="70.559999999999988"/>
    <n v="100.8"/>
    <n v="148.17599999999996"/>
  </r>
  <r>
    <n v="4542"/>
    <s v="US-2017-132206"/>
    <d v="2017-06-16T00:00:00"/>
    <x v="27"/>
    <d v="2017-06-21T00:00:00"/>
    <s v="Standard Class"/>
    <s v="MK-17905"/>
    <s v="Michael Kennedy"/>
    <s v="Corporate"/>
    <s v="United States"/>
    <s v="Chicago"/>
    <x v="10"/>
    <n v="60653"/>
    <x v="2"/>
    <s v="OFF-BI-10000756"/>
    <x v="1"/>
    <s v="Binders"/>
    <x v="15"/>
    <n v="5.9359999999999991"/>
    <n v="7"/>
    <n v="0.8"/>
    <n v="-8.9040000000000035"/>
    <n v="-1.5000000000000009"/>
    <n v="-1.2720000000000005"/>
    <n v="0.84799999999999986"/>
    <n v="4.24"/>
    <n v="4.7487999999999992"/>
  </r>
  <r>
    <n v="4543"/>
    <s v="CA-2017-113474"/>
    <d v="2017-03-30T00:00:00"/>
    <x v="42"/>
    <d v="2017-03-31T00:00:00"/>
    <s v="First Class"/>
    <s v="TM-21490"/>
    <s v="Tony Molinari"/>
    <s v="Consumer"/>
    <s v="United States"/>
    <s v="Oklahoma City"/>
    <x v="26"/>
    <n v="73120"/>
    <x v="2"/>
    <s v="OFF-EN-10004206"/>
    <x v="1"/>
    <s v="Envelopes"/>
    <x v="1662"/>
    <n v="325.86"/>
    <n v="2"/>
    <n v="0"/>
    <n v="149.8956"/>
    <n v="0.45999999999999996"/>
    <n v="74.947800000000001"/>
    <n v="162.93"/>
    <n v="162.93"/>
    <n v="0"/>
  </r>
  <r>
    <n v="4544"/>
    <s v="CA-2015-126557"/>
    <d v="2015-07-12T00:00:00"/>
    <x v="38"/>
    <d v="2015-07-17T00:00:00"/>
    <s v="Second Class"/>
    <s v="RL-19615"/>
    <s v="Rob Lucas"/>
    <s v="Consumer"/>
    <s v="United States"/>
    <s v="Chicago"/>
    <x v="10"/>
    <n v="60610"/>
    <x v="2"/>
    <s v="FUR-CH-10004477"/>
    <x v="0"/>
    <s v="Chairs"/>
    <x v="213"/>
    <n v="383.60699999999997"/>
    <n v="9"/>
    <n v="0.3"/>
    <n v="-5.4801000000000215"/>
    <n v="-1.4285714285714343E-2"/>
    <n v="-0.60890000000000244"/>
    <n v="42.622999999999998"/>
    <n v="60.89"/>
    <n v="115.08209999999998"/>
  </r>
  <r>
    <n v="4545"/>
    <s v="CA-2015-126557"/>
    <d v="2015-07-12T00:00:00"/>
    <x v="38"/>
    <d v="2015-07-17T00:00:00"/>
    <s v="Second Class"/>
    <s v="RL-19615"/>
    <s v="Rob Lucas"/>
    <s v="Consumer"/>
    <s v="United States"/>
    <s v="Chicago"/>
    <x v="10"/>
    <n v="60610"/>
    <x v="2"/>
    <s v="TEC-PH-10003505"/>
    <x v="2"/>
    <s v="Phones"/>
    <x v="910"/>
    <n v="148.47999999999999"/>
    <n v="2"/>
    <n v="0.2"/>
    <n v="16.703999999999986"/>
    <n v="0.11249999999999992"/>
    <n v="8.3519999999999932"/>
    <n v="74.239999999999995"/>
    <n v="92.799999999999983"/>
    <n v="29.695999999999998"/>
  </r>
  <r>
    <n v="4546"/>
    <s v="CA-2015-126557"/>
    <d v="2015-07-12T00:00:00"/>
    <x v="38"/>
    <d v="2015-07-17T00:00:00"/>
    <s v="Second Class"/>
    <s v="RL-19615"/>
    <s v="Rob Lucas"/>
    <s v="Consumer"/>
    <s v="United States"/>
    <s v="Chicago"/>
    <x v="10"/>
    <n v="60610"/>
    <x v="2"/>
    <s v="TEC-PH-10000526"/>
    <x v="2"/>
    <s v="Phones"/>
    <x v="1472"/>
    <n v="537.54399999999998"/>
    <n v="7"/>
    <n v="0.2"/>
    <n v="53.754400000000004"/>
    <n v="0.1"/>
    <n v="7.6792000000000007"/>
    <n v="76.792000000000002"/>
    <n v="95.989999999999981"/>
    <n v="107.50880000000001"/>
  </r>
  <r>
    <n v="4547"/>
    <s v="CA-2015-126557"/>
    <d v="2015-07-12T00:00:00"/>
    <x v="38"/>
    <d v="2015-07-17T00:00:00"/>
    <s v="Second Class"/>
    <s v="RL-19615"/>
    <s v="Rob Lucas"/>
    <s v="Consumer"/>
    <s v="United States"/>
    <s v="Chicago"/>
    <x v="10"/>
    <n v="60610"/>
    <x v="2"/>
    <s v="OFF-BI-10003314"/>
    <x v="1"/>
    <s v="Binders"/>
    <x v="308"/>
    <n v="1.9279999999999997"/>
    <n v="2"/>
    <n v="0.8"/>
    <n v="-2.9884000000000004"/>
    <n v="-1.5500000000000005"/>
    <n v="-1.4942000000000002"/>
    <n v="0.96399999999999986"/>
    <n v="4.82"/>
    <n v="1.5423999999999998"/>
  </r>
  <r>
    <n v="4548"/>
    <s v="CA-2015-126557"/>
    <d v="2015-07-12T00:00:00"/>
    <x v="38"/>
    <d v="2015-07-17T00:00:00"/>
    <s v="Second Class"/>
    <s v="RL-19615"/>
    <s v="Rob Lucas"/>
    <s v="Consumer"/>
    <s v="United States"/>
    <s v="Chicago"/>
    <x v="10"/>
    <n v="60610"/>
    <x v="2"/>
    <s v="OFF-AR-10003190"/>
    <x v="1"/>
    <s v="Art"/>
    <x v="649"/>
    <n v="6.911999999999999"/>
    <n v="3"/>
    <n v="0.2"/>
    <n v="0.69120000000000026"/>
    <n v="0.10000000000000005"/>
    <n v="0.23040000000000008"/>
    <n v="2.3039999999999998"/>
    <n v="2.879999999999999"/>
    <n v="1.3823999999999999"/>
  </r>
  <r>
    <n v="4549"/>
    <s v="CA-2015-126557"/>
    <d v="2015-07-12T00:00:00"/>
    <x v="38"/>
    <d v="2015-07-17T00:00:00"/>
    <s v="Second Class"/>
    <s v="RL-19615"/>
    <s v="Rob Lucas"/>
    <s v="Consumer"/>
    <s v="United States"/>
    <s v="Chicago"/>
    <x v="10"/>
    <n v="60610"/>
    <x v="2"/>
    <s v="FUR-FU-10001861"/>
    <x v="0"/>
    <s v="Furnishings"/>
    <x v="275"/>
    <n v="7.76"/>
    <n v="1"/>
    <n v="0.6"/>
    <n v="-2.1340000000000003"/>
    <n v="-0.27500000000000008"/>
    <n v="-2.1340000000000003"/>
    <n v="7.76"/>
    <n v="19.399999999999999"/>
    <n v="4.6559999999999997"/>
  </r>
  <r>
    <n v="4550"/>
    <s v="CA-2015-126557"/>
    <d v="2015-07-12T00:00:00"/>
    <x v="38"/>
    <d v="2015-07-17T00:00:00"/>
    <s v="Second Class"/>
    <s v="RL-19615"/>
    <s v="Rob Lucas"/>
    <s v="Consumer"/>
    <s v="United States"/>
    <s v="Chicago"/>
    <x v="10"/>
    <n v="60610"/>
    <x v="2"/>
    <s v="TEC-PH-10003963"/>
    <x v="2"/>
    <s v="Phones"/>
    <x v="517"/>
    <n v="659.16800000000012"/>
    <n v="4"/>
    <n v="0.2"/>
    <n v="49.437599999999975"/>
    <n v="7.4999999999999942E-2"/>
    <n v="12.359399999999994"/>
    <n v="164.79200000000003"/>
    <n v="205.99000000000004"/>
    <n v="131.83360000000002"/>
  </r>
  <r>
    <n v="4551"/>
    <s v="US-2017-107636"/>
    <d v="2017-04-30T00:00:00"/>
    <x v="4"/>
    <d v="2017-05-02T00:00:00"/>
    <s v="First Class"/>
    <s v="NM-18520"/>
    <s v="Neoma Murray"/>
    <s v="Consumer"/>
    <s v="United States"/>
    <s v="Manchester"/>
    <x v="29"/>
    <n v="6040"/>
    <x v="3"/>
    <s v="OFF-LA-10003388"/>
    <x v="1"/>
    <s v="Labels"/>
    <x v="1663"/>
    <n v="5.76"/>
    <n v="2"/>
    <n v="0"/>
    <n v="2.8224"/>
    <n v="0.49000000000000005"/>
    <n v="1.4112"/>
    <n v="2.88"/>
    <n v="2.88"/>
    <n v="0"/>
  </r>
  <r>
    <n v="4552"/>
    <s v="US-2014-165862"/>
    <d v="2014-07-13T00:00:00"/>
    <x v="39"/>
    <d v="2014-07-17T00:00:00"/>
    <s v="Standard Class"/>
    <s v="GK-14620"/>
    <s v="Grace Kelly"/>
    <s v="Corporate"/>
    <s v="United States"/>
    <s v="Los Angeles"/>
    <x v="1"/>
    <n v="90049"/>
    <x v="1"/>
    <s v="FUR-TA-10002855"/>
    <x v="0"/>
    <s v="Tables"/>
    <x v="1198"/>
    <n v="351.21600000000001"/>
    <n v="3"/>
    <n v="0.2"/>
    <n v="4.3901999999999788"/>
    <n v="1.249999999999994E-2"/>
    <n v="1.4633999999999929"/>
    <n v="117.072"/>
    <n v="146.33999999999997"/>
    <n v="70.243200000000002"/>
  </r>
  <r>
    <n v="4553"/>
    <s v="US-2014-106334"/>
    <d v="2014-12-27T00:00:00"/>
    <x v="20"/>
    <d v="2015-01-02T00:00:00"/>
    <s v="Standard Class"/>
    <s v="JF-15490"/>
    <s v="Jeremy Farry"/>
    <s v="Consumer"/>
    <s v="United States"/>
    <s v="San Francisco"/>
    <x v="1"/>
    <n v="94122"/>
    <x v="1"/>
    <s v="FUR-CH-10004886"/>
    <x v="0"/>
    <s v="Chairs"/>
    <x v="371"/>
    <n v="230.28000000000003"/>
    <n v="3"/>
    <n v="0.2"/>
    <n v="23.027999999999992"/>
    <n v="9.999999999999995E-2"/>
    <n v="7.6759999999999975"/>
    <n v="76.760000000000005"/>
    <n v="95.95"/>
    <n v="46.056000000000012"/>
  </r>
  <r>
    <n v="4554"/>
    <s v="US-2014-106334"/>
    <d v="2014-12-27T00:00:00"/>
    <x v="20"/>
    <d v="2015-01-02T00:00:00"/>
    <s v="Standard Class"/>
    <s v="JF-15490"/>
    <s v="Jeremy Farry"/>
    <s v="Consumer"/>
    <s v="United States"/>
    <s v="San Francisco"/>
    <x v="1"/>
    <n v="94122"/>
    <x v="1"/>
    <s v="OFF-PA-10003657"/>
    <x v="1"/>
    <s v="Paper"/>
    <x v="630"/>
    <n v="12.84"/>
    <n v="3"/>
    <n v="0"/>
    <n v="5.7779999999999987"/>
    <n v="0.4499999999999999"/>
    <n v="1.9259999999999995"/>
    <n v="4.28"/>
    <n v="4.28"/>
    <n v="0"/>
  </r>
  <r>
    <n v="4555"/>
    <s v="CA-2016-101448"/>
    <d v="2016-02-27T00:00:00"/>
    <x v="47"/>
    <d v="2016-03-01T00:00:00"/>
    <s v="Second Class"/>
    <s v="EB-13930"/>
    <s v="Eric Barreto"/>
    <s v="Consumer"/>
    <s v="United States"/>
    <s v="La Crosse"/>
    <x v="6"/>
    <n v="54601"/>
    <x v="2"/>
    <s v="OFF-BI-10004738"/>
    <x v="1"/>
    <s v="Binders"/>
    <x v="92"/>
    <n v="56.820000000000007"/>
    <n v="3"/>
    <n v="0"/>
    <n v="28.410000000000004"/>
    <n v="0.5"/>
    <n v="9.4700000000000006"/>
    <n v="18.940000000000001"/>
    <n v="18.940000000000001"/>
    <n v="0"/>
  </r>
  <r>
    <n v="4556"/>
    <s v="CA-2015-130218"/>
    <d v="2015-03-23T00:00:00"/>
    <x v="29"/>
    <d v="2015-03-26T00:00:00"/>
    <s v="First Class"/>
    <s v="SG-20470"/>
    <s v="Sheri Gordon"/>
    <s v="Consumer"/>
    <s v="United States"/>
    <s v="Florence"/>
    <x v="20"/>
    <n v="29501"/>
    <x v="0"/>
    <s v="OFF-FA-10003112"/>
    <x v="1"/>
    <s v="Fasteners"/>
    <x v="128"/>
    <n v="31.56"/>
    <n v="4"/>
    <n v="0"/>
    <n v="14.201999999999998"/>
    <n v="0.44999999999999996"/>
    <n v="3.5504999999999995"/>
    <n v="7.89"/>
    <n v="7.89"/>
    <n v="0"/>
  </r>
  <r>
    <n v="4557"/>
    <s v="CA-2015-130218"/>
    <d v="2015-03-23T00:00:00"/>
    <x v="29"/>
    <d v="2015-03-26T00:00:00"/>
    <s v="First Class"/>
    <s v="SG-20470"/>
    <s v="Sheri Gordon"/>
    <s v="Consumer"/>
    <s v="United States"/>
    <s v="Florence"/>
    <x v="20"/>
    <n v="29501"/>
    <x v="0"/>
    <s v="OFF-ST-10002486"/>
    <x v="1"/>
    <s v="Storage"/>
    <x v="700"/>
    <n v="27.92"/>
    <n v="4"/>
    <n v="0"/>
    <n v="0.5583999999999989"/>
    <n v="1.9999999999999959E-2"/>
    <n v="0.13959999999999972"/>
    <n v="6.98"/>
    <n v="6.98"/>
    <n v="0"/>
  </r>
  <r>
    <n v="4558"/>
    <s v="US-2017-117331"/>
    <d v="2017-10-21T00:00:00"/>
    <x v="13"/>
    <d v="2017-10-28T00:00:00"/>
    <s v="Standard Class"/>
    <s v="ND-18370"/>
    <s v="Natalie DeCherney"/>
    <s v="Consumer"/>
    <s v="United States"/>
    <s v="Glendale"/>
    <x v="16"/>
    <n v="85301"/>
    <x v="1"/>
    <s v="OFF-BI-10003984"/>
    <x v="1"/>
    <s v="Binders"/>
    <x v="697"/>
    <n v="8.5590000000000011"/>
    <n v="1"/>
    <n v="0.7"/>
    <n v="-6.5618999999999996"/>
    <n v="-0.7666666666666665"/>
    <n v="-6.5618999999999996"/>
    <n v="8.5590000000000011"/>
    <n v="28.529999999999998"/>
    <n v="5.9913000000000007"/>
  </r>
  <r>
    <n v="4559"/>
    <s v="CA-2014-127383"/>
    <d v="2014-12-31T00:00:00"/>
    <x v="20"/>
    <d v="2015-01-05T00:00:00"/>
    <s v="Standard Class"/>
    <s v="CM-11815"/>
    <s v="Candace McMahon"/>
    <s v="Corporate"/>
    <s v="United States"/>
    <s v="El Paso"/>
    <x v="5"/>
    <n v="79907"/>
    <x v="2"/>
    <s v="OFF-EN-10004773"/>
    <x v="1"/>
    <s v="Envelopes"/>
    <x v="153"/>
    <n v="49.568000000000005"/>
    <n v="2"/>
    <n v="0.2"/>
    <n v="17.968399999999995"/>
    <n v="0.36249999999999988"/>
    <n v="8.9841999999999977"/>
    <n v="24.784000000000002"/>
    <n v="30.98"/>
    <n v="9.9136000000000024"/>
  </r>
  <r>
    <n v="4560"/>
    <s v="CA-2014-110219"/>
    <d v="2014-05-05T00:00:00"/>
    <x v="8"/>
    <d v="2014-05-08T00:00:00"/>
    <s v="First Class"/>
    <s v="EB-13870"/>
    <s v="Emily Burns"/>
    <s v="Consumer"/>
    <s v="United States"/>
    <s v="San Antonio"/>
    <x v="5"/>
    <n v="78207"/>
    <x v="2"/>
    <s v="FUR-CH-10001146"/>
    <x v="0"/>
    <s v="Chairs"/>
    <x v="64"/>
    <n v="127.869"/>
    <n v="3"/>
    <n v="0.3"/>
    <n v="-9.1335000000000122"/>
    <n v="-7.1428571428571522E-2"/>
    <n v="-3.0445000000000042"/>
    <n v="42.622999999999998"/>
    <n v="60.890000000000008"/>
    <n v="38.360700000000001"/>
  </r>
  <r>
    <n v="4561"/>
    <s v="CA-2015-118871"/>
    <d v="2015-12-04T00:00:00"/>
    <x v="14"/>
    <d v="2015-12-09T00:00:00"/>
    <s v="Second Class"/>
    <s v="HM-14860"/>
    <s v="Harry Marie"/>
    <s v="Corporate"/>
    <s v="United States"/>
    <s v="Los Angeles"/>
    <x v="1"/>
    <n v="90049"/>
    <x v="1"/>
    <s v="OFF-EN-10003296"/>
    <x v="1"/>
    <s v="Envelopes"/>
    <x v="232"/>
    <n v="271.44"/>
    <n v="3"/>
    <n v="0"/>
    <n v="122.148"/>
    <n v="0.45"/>
    <n v="40.716000000000001"/>
    <n v="90.48"/>
    <n v="90.48"/>
    <n v="0"/>
  </r>
  <r>
    <n v="4562"/>
    <s v="CA-2015-118871"/>
    <d v="2015-12-04T00:00:00"/>
    <x v="14"/>
    <d v="2015-12-09T00:00:00"/>
    <s v="Second Class"/>
    <s v="HM-14860"/>
    <s v="Harry Marie"/>
    <s v="Corporate"/>
    <s v="United States"/>
    <s v="Los Angeles"/>
    <x v="1"/>
    <n v="90049"/>
    <x v="1"/>
    <s v="TEC-PH-10000193"/>
    <x v="2"/>
    <s v="Phones"/>
    <x v="1664"/>
    <n v="110.352"/>
    <n v="3"/>
    <n v="0.2"/>
    <n v="8.2763999999999953"/>
    <n v="7.4999999999999956E-2"/>
    <n v="2.7587999999999986"/>
    <n v="36.783999999999999"/>
    <n v="45.98"/>
    <n v="22.070400000000003"/>
  </r>
  <r>
    <n v="4563"/>
    <s v="CA-2015-118871"/>
    <d v="2015-12-04T00:00:00"/>
    <x v="14"/>
    <d v="2015-12-09T00:00:00"/>
    <s v="Second Class"/>
    <s v="HM-14860"/>
    <s v="Harry Marie"/>
    <s v="Corporate"/>
    <s v="United States"/>
    <s v="Los Angeles"/>
    <x v="1"/>
    <n v="90049"/>
    <x v="1"/>
    <s v="FUR-FU-10002111"/>
    <x v="0"/>
    <s v="Furnishings"/>
    <x v="1665"/>
    <n v="36.4"/>
    <n v="5"/>
    <n v="0"/>
    <n v="13.832000000000001"/>
    <n v="0.38000000000000006"/>
    <n v="2.7664"/>
    <n v="7.2799999999999994"/>
    <n v="7.2799999999999994"/>
    <n v="0"/>
  </r>
  <r>
    <n v="4564"/>
    <s v="CA-2017-129490"/>
    <d v="2017-09-26T00:00:00"/>
    <x v="15"/>
    <d v="2017-09-30T00:00:00"/>
    <s v="Standard Class"/>
    <s v="SJ-20125"/>
    <s v="Sanjit Jacobs"/>
    <s v="Home Office"/>
    <s v="United States"/>
    <s v="Miramar"/>
    <x v="2"/>
    <n v="33023"/>
    <x v="0"/>
    <s v="FUR-CH-10003298"/>
    <x v="0"/>
    <s v="Chairs"/>
    <x v="1576"/>
    <n v="419.13599999999997"/>
    <n v="4"/>
    <n v="0.2"/>
    <n v="-57.631200000000035"/>
    <n v="-0.13750000000000009"/>
    <n v="-14.407800000000009"/>
    <n v="104.78399999999999"/>
    <n v="130.97999999999999"/>
    <n v="83.827200000000005"/>
  </r>
  <r>
    <n v="4565"/>
    <s v="CA-2014-101175"/>
    <d v="2014-12-09T00:00:00"/>
    <x v="20"/>
    <d v="2014-12-14T00:00:00"/>
    <s v="Standard Class"/>
    <s v="DM-12955"/>
    <s v="Dario Medina"/>
    <s v="Corporate"/>
    <s v="United States"/>
    <s v="Mesa"/>
    <x v="16"/>
    <n v="85204"/>
    <x v="1"/>
    <s v="OFF-ST-10004950"/>
    <x v="1"/>
    <s v="Storage"/>
    <x v="1009"/>
    <n v="100.70400000000001"/>
    <n v="6"/>
    <n v="0.2"/>
    <n v="-1.2588000000000008"/>
    <n v="-1.2500000000000008E-2"/>
    <n v="-0.20980000000000013"/>
    <n v="16.784000000000002"/>
    <n v="20.979999999999997"/>
    <n v="20.140800000000002"/>
  </r>
  <r>
    <n v="4566"/>
    <s v="US-2017-149510"/>
    <d v="2017-12-03T00:00:00"/>
    <x v="22"/>
    <d v="2017-12-10T00:00:00"/>
    <s v="Standard Class"/>
    <s v="MC-17575"/>
    <s v="Matt Collins"/>
    <s v="Consumer"/>
    <s v="United States"/>
    <s v="Fayetteville"/>
    <x v="3"/>
    <n v="28314"/>
    <x v="0"/>
    <s v="OFF-AP-10002350"/>
    <x v="1"/>
    <s v="Appliances"/>
    <x v="550"/>
    <n v="45.216000000000001"/>
    <n v="3"/>
    <n v="0.2"/>
    <n v="4.5215999999999994"/>
    <n v="9.9999999999999978E-2"/>
    <n v="1.5071999999999999"/>
    <n v="15.072000000000001"/>
    <n v="18.839999999999996"/>
    <n v="9.0432000000000006"/>
  </r>
  <r>
    <n v="4567"/>
    <s v="US-2017-149510"/>
    <d v="2017-12-03T00:00:00"/>
    <x v="22"/>
    <d v="2017-12-10T00:00:00"/>
    <s v="Standard Class"/>
    <s v="MC-17575"/>
    <s v="Matt Collins"/>
    <s v="Consumer"/>
    <s v="United States"/>
    <s v="Fayetteville"/>
    <x v="3"/>
    <n v="28314"/>
    <x v="0"/>
    <s v="OFF-BI-10004233"/>
    <x v="1"/>
    <s v="Binders"/>
    <x v="1386"/>
    <n v="28.782000000000004"/>
    <n v="6"/>
    <n v="0.7"/>
    <n v="-21.1068"/>
    <n v="-0.73333333333333328"/>
    <n v="-3.5177999999999998"/>
    <n v="4.7970000000000006"/>
    <n v="15.99"/>
    <n v="20.147400000000001"/>
  </r>
  <r>
    <n v="4568"/>
    <s v="US-2017-149510"/>
    <d v="2017-12-03T00:00:00"/>
    <x v="22"/>
    <d v="2017-12-10T00:00:00"/>
    <s v="Standard Class"/>
    <s v="MC-17575"/>
    <s v="Matt Collins"/>
    <s v="Consumer"/>
    <s v="United States"/>
    <s v="Fayetteville"/>
    <x v="3"/>
    <n v="28314"/>
    <x v="0"/>
    <s v="OFF-PA-10001892"/>
    <x v="1"/>
    <s v="Paper"/>
    <x v="823"/>
    <n v="24.448"/>
    <n v="4"/>
    <n v="0.2"/>
    <n v="8.8623999999999992"/>
    <n v="0.36249999999999993"/>
    <n v="2.2155999999999998"/>
    <n v="6.1120000000000001"/>
    <n v="7.64"/>
    <n v="4.8896000000000006"/>
  </r>
  <r>
    <n v="4569"/>
    <s v="CA-2015-111990"/>
    <d v="2015-11-08T00:00:00"/>
    <x v="6"/>
    <d v="2015-11-13T00:00:00"/>
    <s v="Standard Class"/>
    <s v="DB-13660"/>
    <s v="Duane Benoit"/>
    <s v="Consumer"/>
    <s v="United States"/>
    <s v="Houston"/>
    <x v="5"/>
    <n v="77095"/>
    <x v="2"/>
    <s v="OFF-BI-10003291"/>
    <x v="1"/>
    <s v="Binders"/>
    <x v="44"/>
    <n v="10.475999999999999"/>
    <n v="6"/>
    <n v="0.8"/>
    <n v="-17.285400000000006"/>
    <n v="-1.6500000000000008"/>
    <n v="-2.8809000000000009"/>
    <n v="1.7459999999999998"/>
    <n v="8.73"/>
    <n v="8.3807999999999989"/>
  </r>
  <r>
    <n v="4570"/>
    <s v="CA-2014-169460"/>
    <d v="2014-04-19T00:00:00"/>
    <x v="41"/>
    <d v="2014-04-21T00:00:00"/>
    <s v="Second Class"/>
    <s v="NF-18595"/>
    <s v="Nicole Fjeld"/>
    <s v="Home Office"/>
    <s v="United States"/>
    <s v="San Jose"/>
    <x v="1"/>
    <n v="95123"/>
    <x v="1"/>
    <s v="FUR-FU-10004017"/>
    <x v="0"/>
    <s v="Furnishings"/>
    <x v="1579"/>
    <n v="76.14"/>
    <n v="3"/>
    <n v="0"/>
    <n v="26.648999999999997"/>
    <n v="0.35"/>
    <n v="8.8829999999999991"/>
    <n v="25.38"/>
    <n v="25.38"/>
    <n v="0"/>
  </r>
  <r>
    <n v="4571"/>
    <s v="US-2015-152128"/>
    <d v="2015-05-25T00:00:00"/>
    <x v="33"/>
    <d v="2015-05-27T00:00:00"/>
    <s v="Second Class"/>
    <s v="NM-18445"/>
    <s v="Nathan Mautz"/>
    <s v="Home Office"/>
    <s v="United States"/>
    <s v="Wichita"/>
    <x v="41"/>
    <n v="67212"/>
    <x v="2"/>
    <s v="OFF-AR-10002445"/>
    <x v="1"/>
    <s v="Art"/>
    <x v="1646"/>
    <n v="21.240000000000002"/>
    <n v="3"/>
    <n v="0"/>
    <n v="8.071200000000001"/>
    <n v="0.38"/>
    <n v="2.6904000000000003"/>
    <n v="7.080000000000001"/>
    <n v="7.080000000000001"/>
    <n v="0"/>
  </r>
  <r>
    <n v="4572"/>
    <s v="US-2015-152128"/>
    <d v="2015-05-25T00:00:00"/>
    <x v="33"/>
    <d v="2015-05-27T00:00:00"/>
    <s v="Second Class"/>
    <s v="NM-18445"/>
    <s v="Nathan Mautz"/>
    <s v="Home Office"/>
    <s v="United States"/>
    <s v="Wichita"/>
    <x v="41"/>
    <n v="67212"/>
    <x v="2"/>
    <s v="OFF-BI-10001718"/>
    <x v="1"/>
    <s v="Binders"/>
    <x v="1225"/>
    <n v="127.96"/>
    <n v="2"/>
    <n v="0"/>
    <n v="60.141199999999998"/>
    <n v="0.47000000000000003"/>
    <n v="30.070599999999999"/>
    <n v="63.98"/>
    <n v="63.98"/>
    <n v="0"/>
  </r>
  <r>
    <n v="4573"/>
    <s v="CA-2017-126662"/>
    <d v="2017-07-17T00:00:00"/>
    <x v="10"/>
    <d v="2017-07-21T00:00:00"/>
    <s v="Standard Class"/>
    <s v="AB-10255"/>
    <s v="Alejandro Ballentine"/>
    <s v="Home Office"/>
    <s v="United States"/>
    <s v="Los Angeles"/>
    <x v="1"/>
    <n v="90036"/>
    <x v="1"/>
    <s v="TEC-CO-10004202"/>
    <x v="2"/>
    <s v="Copiers"/>
    <x v="844"/>
    <n v="479.98400000000004"/>
    <n v="2"/>
    <n v="0.2"/>
    <n v="89.996999999999986"/>
    <n v="0.18749999999999994"/>
    <n v="44.998499999999993"/>
    <n v="239.99200000000002"/>
    <n v="299.99"/>
    <n v="95.996800000000007"/>
  </r>
  <r>
    <n v="4574"/>
    <s v="CA-2016-139395"/>
    <d v="2016-12-12T00:00:00"/>
    <x v="5"/>
    <d v="2016-12-18T00:00:00"/>
    <s v="Standard Class"/>
    <s v="MG-17650"/>
    <s v="Matthew Grinstein"/>
    <s v="Home Office"/>
    <s v="United States"/>
    <s v="Jackson"/>
    <x v="12"/>
    <n v="49201"/>
    <x v="2"/>
    <s v="TEC-PH-10002103"/>
    <x v="2"/>
    <s v="Phones"/>
    <x v="539"/>
    <n v="657.93"/>
    <n v="7"/>
    <n v="0"/>
    <n v="184.22039999999998"/>
    <n v="0.27999999999999997"/>
    <n v="26.317199999999996"/>
    <n v="93.99"/>
    <n v="93.99"/>
    <n v="0"/>
  </r>
  <r>
    <n v="4575"/>
    <s v="CA-2016-139395"/>
    <d v="2016-12-12T00:00:00"/>
    <x v="5"/>
    <d v="2016-12-18T00:00:00"/>
    <s v="Standard Class"/>
    <s v="MG-17650"/>
    <s v="Matthew Grinstein"/>
    <s v="Home Office"/>
    <s v="United States"/>
    <s v="Jackson"/>
    <x v="12"/>
    <n v="49201"/>
    <x v="2"/>
    <s v="FUR-FU-10003724"/>
    <x v="0"/>
    <s v="Furnishings"/>
    <x v="896"/>
    <n v="33.479999999999997"/>
    <n v="4"/>
    <n v="0"/>
    <n v="8.7047999999999988"/>
    <n v="0.26"/>
    <n v="2.1761999999999997"/>
    <n v="8.3699999999999992"/>
    <n v="8.3699999999999992"/>
    <n v="0"/>
  </r>
  <r>
    <n v="4576"/>
    <s v="CA-2016-139395"/>
    <d v="2016-12-12T00:00:00"/>
    <x v="5"/>
    <d v="2016-12-18T00:00:00"/>
    <s v="Standard Class"/>
    <s v="MG-17650"/>
    <s v="Matthew Grinstein"/>
    <s v="Home Office"/>
    <s v="United States"/>
    <s v="Jackson"/>
    <x v="12"/>
    <n v="49201"/>
    <x v="2"/>
    <s v="OFF-AR-10003732"/>
    <x v="1"/>
    <s v="Art"/>
    <x v="324"/>
    <n v="13.899999999999999"/>
    <n v="5"/>
    <n v="0"/>
    <n v="3.6139999999999994"/>
    <n v="0.26"/>
    <n v="0.72279999999999989"/>
    <n v="2.78"/>
    <n v="2.78"/>
    <n v="0"/>
  </r>
  <r>
    <n v="4577"/>
    <s v="CA-2016-139395"/>
    <d v="2016-12-12T00:00:00"/>
    <x v="5"/>
    <d v="2016-12-18T00:00:00"/>
    <s v="Standard Class"/>
    <s v="MG-17650"/>
    <s v="Matthew Grinstein"/>
    <s v="Home Office"/>
    <s v="United States"/>
    <s v="Jackson"/>
    <x v="12"/>
    <n v="49201"/>
    <x v="2"/>
    <s v="OFF-ST-10000885"/>
    <x v="1"/>
    <s v="Storage"/>
    <x v="1666"/>
    <n v="26.86"/>
    <n v="2"/>
    <n v="0"/>
    <n v="6.7149999999999999"/>
    <n v="0.25"/>
    <n v="3.3574999999999999"/>
    <n v="13.43"/>
    <n v="13.43"/>
    <n v="0"/>
  </r>
  <r>
    <n v="4578"/>
    <s v="US-2014-121734"/>
    <d v="2014-04-11T00:00:00"/>
    <x v="41"/>
    <d v="2014-04-16T00:00:00"/>
    <s v="Standard Class"/>
    <s v="SE-20110"/>
    <s v="Sanjit Engle"/>
    <s v="Consumer"/>
    <s v="United States"/>
    <s v="Lewiston"/>
    <x v="45"/>
    <n v="83501"/>
    <x v="1"/>
    <s v="OFF-BI-10004817"/>
    <x v="1"/>
    <s v="Binders"/>
    <x v="1208"/>
    <n v="9.5840000000000014"/>
    <n v="1"/>
    <n v="0.2"/>
    <n v="3.3543999999999996"/>
    <n v="0.34999999999999992"/>
    <n v="3.3543999999999996"/>
    <n v="9.5840000000000014"/>
    <n v="11.98"/>
    <n v="1.9168000000000003"/>
  </r>
  <r>
    <n v="4579"/>
    <s v="CA-2015-110947"/>
    <d v="2015-06-09T00:00:00"/>
    <x v="40"/>
    <d v="2015-06-15T00:00:00"/>
    <s v="Standard Class"/>
    <s v="AG-10765"/>
    <s v="Anthony Garverick"/>
    <s v="Home Office"/>
    <s v="United States"/>
    <s v="Hampton"/>
    <x v="17"/>
    <n v="23666"/>
    <x v="0"/>
    <s v="OFF-BI-10001670"/>
    <x v="1"/>
    <s v="Binders"/>
    <x v="443"/>
    <n v="113.10000000000001"/>
    <n v="3"/>
    <n v="0"/>
    <n v="56.550000000000004"/>
    <n v="0.5"/>
    <n v="18.850000000000001"/>
    <n v="37.700000000000003"/>
    <n v="37.700000000000003"/>
    <n v="0"/>
  </r>
  <r>
    <n v="4580"/>
    <s v="US-2014-150126"/>
    <d v="2014-07-27T00:00:00"/>
    <x v="39"/>
    <d v="2014-08-02T00:00:00"/>
    <s v="Standard Class"/>
    <s v="AS-10045"/>
    <s v="Aaron Smayling"/>
    <s v="Corporate"/>
    <s v="United States"/>
    <s v="New York City"/>
    <x v="15"/>
    <n v="10035"/>
    <x v="3"/>
    <s v="OFF-PA-10002709"/>
    <x v="1"/>
    <s v="Paper"/>
    <x v="1667"/>
    <n v="65.78"/>
    <n v="11"/>
    <n v="0"/>
    <n v="32.232199999999999"/>
    <n v="0.49"/>
    <n v="2.9301999999999997"/>
    <n v="5.98"/>
    <n v="5.98"/>
    <n v="0"/>
  </r>
  <r>
    <n v="4581"/>
    <s v="CA-2015-164427"/>
    <d v="2015-07-31T00:00:00"/>
    <x v="38"/>
    <d v="2015-08-06T00:00:00"/>
    <s v="Standard Class"/>
    <s v="AR-10405"/>
    <s v="Allen Rosenblatt"/>
    <s v="Corporate"/>
    <s v="United States"/>
    <s v="Hattiesburg"/>
    <x v="35"/>
    <n v="39401"/>
    <x v="0"/>
    <s v="TEC-AC-10004469"/>
    <x v="2"/>
    <s v="Accessories"/>
    <x v="241"/>
    <n v="239.70000000000002"/>
    <n v="6"/>
    <n v="0"/>
    <n v="105.46800000000002"/>
    <n v="0.44000000000000006"/>
    <n v="17.578000000000003"/>
    <n v="39.950000000000003"/>
    <n v="39.950000000000003"/>
    <n v="0"/>
  </r>
  <r>
    <n v="4582"/>
    <s v="CA-2016-120250"/>
    <d v="2016-09-19T00:00:00"/>
    <x v="21"/>
    <d v="2016-09-22T00:00:00"/>
    <s v="First Class"/>
    <s v="AP-10720"/>
    <s v="Anne Pryor"/>
    <s v="Home Office"/>
    <s v="United States"/>
    <s v="Philadelphia"/>
    <x v="9"/>
    <n v="19140"/>
    <x v="3"/>
    <s v="FUR-FU-10003424"/>
    <x v="0"/>
    <s v="Furnishings"/>
    <x v="1668"/>
    <n v="25.632000000000001"/>
    <n v="3"/>
    <n v="0.2"/>
    <n v="3.8447999999999967"/>
    <n v="0.14999999999999986"/>
    <n v="1.281599999999999"/>
    <n v="8.5440000000000005"/>
    <n v="10.68"/>
    <n v="5.1264000000000003"/>
  </r>
  <r>
    <n v="4583"/>
    <s v="CA-2016-121993"/>
    <d v="2016-06-10T00:00:00"/>
    <x v="1"/>
    <d v="2016-06-12T00:00:00"/>
    <s v="First Class"/>
    <s v="JB-16000"/>
    <s v="Joy Bell-"/>
    <s v="Consumer"/>
    <s v="United States"/>
    <s v="Philadelphia"/>
    <x v="9"/>
    <n v="19140"/>
    <x v="3"/>
    <s v="OFF-LA-10003720"/>
    <x v="1"/>
    <s v="Labels"/>
    <x v="1636"/>
    <n v="23.616"/>
    <n v="8"/>
    <n v="0.2"/>
    <n v="7.9703999999999997"/>
    <n v="0.33749999999999997"/>
    <n v="0.99629999999999996"/>
    <n v="2.952"/>
    <n v="3.69"/>
    <n v="4.7232000000000003"/>
  </r>
  <r>
    <n v="4584"/>
    <s v="US-2016-100405"/>
    <d v="2016-08-26T00:00:00"/>
    <x v="28"/>
    <d v="2016-08-28T00:00:00"/>
    <s v="Second Class"/>
    <s v="TS-21430"/>
    <s v="Tom Stivers"/>
    <s v="Corporate"/>
    <s v="United States"/>
    <s v="Los Angeles"/>
    <x v="1"/>
    <n v="90045"/>
    <x v="1"/>
    <s v="OFF-AR-10000390"/>
    <x v="1"/>
    <s v="Art"/>
    <x v="105"/>
    <n v="8.26"/>
    <n v="2"/>
    <n v="0"/>
    <n v="3.7995999999999999"/>
    <n v="0.46"/>
    <n v="1.8997999999999999"/>
    <n v="4.13"/>
    <n v="4.13"/>
    <n v="0"/>
  </r>
  <r>
    <n v="4585"/>
    <s v="US-2017-163790"/>
    <d v="2017-11-02T00:00:00"/>
    <x v="23"/>
    <d v="2017-11-04T00:00:00"/>
    <s v="Second Class"/>
    <s v="NL-18310"/>
    <s v="Nancy Lomonaco"/>
    <s v="Home Office"/>
    <s v="United States"/>
    <s v="Danville"/>
    <x v="1"/>
    <n v="94526"/>
    <x v="1"/>
    <s v="OFF-EN-10001335"/>
    <x v="1"/>
    <s v="Envelopes"/>
    <x v="467"/>
    <n v="76.58"/>
    <n v="7"/>
    <n v="0"/>
    <n v="38.29"/>
    <n v="0.5"/>
    <n v="5.47"/>
    <n v="10.94"/>
    <n v="10.94"/>
    <n v="0"/>
  </r>
  <r>
    <n v="4586"/>
    <s v="US-2017-163790"/>
    <d v="2017-11-02T00:00:00"/>
    <x v="23"/>
    <d v="2017-11-04T00:00:00"/>
    <s v="Second Class"/>
    <s v="NL-18310"/>
    <s v="Nancy Lomonaco"/>
    <s v="Home Office"/>
    <s v="United States"/>
    <s v="Danville"/>
    <x v="1"/>
    <n v="94526"/>
    <x v="1"/>
    <s v="OFF-AR-10003469"/>
    <x v="1"/>
    <s v="Art"/>
    <x v="1258"/>
    <n v="8.8000000000000007"/>
    <n v="5"/>
    <n v="0"/>
    <n v="4.2240000000000002"/>
    <n v="0.48"/>
    <n v="0.8448"/>
    <n v="1.7600000000000002"/>
    <n v="1.7600000000000002"/>
    <n v="0"/>
  </r>
  <r>
    <n v="4587"/>
    <s v="US-2017-163790"/>
    <d v="2017-11-02T00:00:00"/>
    <x v="23"/>
    <d v="2017-11-04T00:00:00"/>
    <s v="Second Class"/>
    <s v="NL-18310"/>
    <s v="Nancy Lomonaco"/>
    <s v="Home Office"/>
    <s v="United States"/>
    <s v="Danville"/>
    <x v="1"/>
    <n v="94526"/>
    <x v="1"/>
    <s v="OFF-BI-10003718"/>
    <x v="1"/>
    <s v="Binders"/>
    <x v="1669"/>
    <n v="590.35199999999998"/>
    <n v="6"/>
    <n v="0.2"/>
    <n v="206.62319999999997"/>
    <n v="0.35"/>
    <n v="34.437199999999997"/>
    <n v="98.391999999999996"/>
    <n v="122.98999999999998"/>
    <n v="118.07040000000001"/>
  </r>
  <r>
    <n v="4588"/>
    <s v="US-2017-163790"/>
    <d v="2017-11-02T00:00:00"/>
    <x v="23"/>
    <d v="2017-11-04T00:00:00"/>
    <s v="Second Class"/>
    <s v="NL-18310"/>
    <s v="Nancy Lomonaco"/>
    <s v="Home Office"/>
    <s v="United States"/>
    <s v="Danville"/>
    <x v="1"/>
    <n v="94526"/>
    <x v="1"/>
    <s v="OFF-FA-10004838"/>
    <x v="1"/>
    <s v="Fasteners"/>
    <x v="800"/>
    <n v="5.58"/>
    <n v="3"/>
    <n v="0"/>
    <n v="0.16740000000000022"/>
    <n v="3.0000000000000037E-2"/>
    <n v="5.5800000000000072E-2"/>
    <n v="1.86"/>
    <n v="1.86"/>
    <n v="0"/>
  </r>
  <r>
    <n v="4589"/>
    <s v="US-2017-163790"/>
    <d v="2017-11-02T00:00:00"/>
    <x v="23"/>
    <d v="2017-11-04T00:00:00"/>
    <s v="Second Class"/>
    <s v="NL-18310"/>
    <s v="Nancy Lomonaco"/>
    <s v="Home Office"/>
    <s v="United States"/>
    <s v="Danville"/>
    <x v="1"/>
    <n v="94526"/>
    <x v="1"/>
    <s v="FUR-FU-10002508"/>
    <x v="0"/>
    <s v="Furnishings"/>
    <x v="1670"/>
    <n v="25.02"/>
    <n v="3"/>
    <n v="0"/>
    <n v="10.508400000000002"/>
    <n v="0.4200000000000001"/>
    <n v="3.5028000000000006"/>
    <n v="8.34"/>
    <n v="8.34"/>
    <n v="0"/>
  </r>
  <r>
    <n v="4590"/>
    <s v="US-2017-163790"/>
    <d v="2017-11-02T00:00:00"/>
    <x v="23"/>
    <d v="2017-11-04T00:00:00"/>
    <s v="Second Class"/>
    <s v="NL-18310"/>
    <s v="Nancy Lomonaco"/>
    <s v="Home Office"/>
    <s v="United States"/>
    <s v="Danville"/>
    <x v="1"/>
    <n v="94526"/>
    <x v="1"/>
    <s v="OFF-ST-10001511"/>
    <x v="1"/>
    <s v="Storage"/>
    <x v="556"/>
    <n v="452.55000000000007"/>
    <n v="7"/>
    <n v="0"/>
    <n v="22.627499999999962"/>
    <n v="4.9999999999999906E-2"/>
    <n v="3.2324999999999946"/>
    <n v="64.650000000000006"/>
    <n v="64.650000000000006"/>
    <n v="0"/>
  </r>
  <r>
    <n v="4591"/>
    <s v="CA-2016-129868"/>
    <d v="2016-12-26T00:00:00"/>
    <x v="5"/>
    <d v="2016-12-31T00:00:00"/>
    <s v="Standard Class"/>
    <s v="MC-18130"/>
    <s v="Mike Caudle"/>
    <s v="Corporate"/>
    <s v="United States"/>
    <s v="Los Angeles"/>
    <x v="1"/>
    <n v="90004"/>
    <x v="1"/>
    <s v="OFF-SU-10000952"/>
    <x v="1"/>
    <s v="Supplies"/>
    <x v="1265"/>
    <n v="17.760000000000002"/>
    <n v="2"/>
    <n v="0"/>
    <n v="4.9728000000000012"/>
    <n v="0.28000000000000003"/>
    <n v="2.4864000000000006"/>
    <n v="8.8800000000000008"/>
    <n v="8.8800000000000008"/>
    <n v="0"/>
  </r>
  <r>
    <n v="4592"/>
    <s v="CA-2016-129868"/>
    <d v="2016-12-26T00:00:00"/>
    <x v="5"/>
    <d v="2016-12-31T00:00:00"/>
    <s v="Standard Class"/>
    <s v="MC-18130"/>
    <s v="Mike Caudle"/>
    <s v="Corporate"/>
    <s v="United States"/>
    <s v="Los Angeles"/>
    <x v="1"/>
    <n v="90004"/>
    <x v="1"/>
    <s v="TEC-PH-10002275"/>
    <x v="2"/>
    <s v="Phones"/>
    <x v="7"/>
    <n v="302.38400000000001"/>
    <n v="2"/>
    <n v="0.2"/>
    <n v="30.238400000000013"/>
    <n v="0.10000000000000003"/>
    <n v="15.119200000000006"/>
    <n v="151.19200000000001"/>
    <n v="188.99"/>
    <n v="60.476800000000004"/>
  </r>
  <r>
    <n v="4593"/>
    <s v="CA-2016-129868"/>
    <d v="2016-12-26T00:00:00"/>
    <x v="5"/>
    <d v="2016-12-31T00:00:00"/>
    <s v="Standard Class"/>
    <s v="MC-18130"/>
    <s v="Mike Caudle"/>
    <s v="Corporate"/>
    <s v="United States"/>
    <s v="Los Angeles"/>
    <x v="1"/>
    <n v="90004"/>
    <x v="1"/>
    <s v="FUR-CH-10003535"/>
    <x v="0"/>
    <s v="Chairs"/>
    <x v="1522"/>
    <n v="146.352"/>
    <n v="3"/>
    <n v="0.2"/>
    <n v="-5.4882000000000062"/>
    <n v="-3.750000000000004E-2"/>
    <n v="-1.8294000000000021"/>
    <n v="48.783999999999999"/>
    <n v="60.97999999999999"/>
    <n v="29.270400000000002"/>
  </r>
  <r>
    <n v="4594"/>
    <s v="CA-2016-129868"/>
    <d v="2016-12-26T00:00:00"/>
    <x v="5"/>
    <d v="2016-12-31T00:00:00"/>
    <s v="Standard Class"/>
    <s v="MC-18130"/>
    <s v="Mike Caudle"/>
    <s v="Corporate"/>
    <s v="United States"/>
    <s v="Los Angeles"/>
    <x v="1"/>
    <n v="90004"/>
    <x v="1"/>
    <s v="OFF-AP-10004052"/>
    <x v="1"/>
    <s v="Appliances"/>
    <x v="1671"/>
    <n v="7.9"/>
    <n v="2"/>
    <n v="0"/>
    <n v="2.0540000000000003"/>
    <n v="0.26"/>
    <n v="1.0270000000000001"/>
    <n v="3.95"/>
    <n v="3.95"/>
    <n v="0"/>
  </r>
  <r>
    <n v="4595"/>
    <s v="CA-2016-129868"/>
    <d v="2016-12-26T00:00:00"/>
    <x v="5"/>
    <d v="2016-12-31T00:00:00"/>
    <s v="Standard Class"/>
    <s v="MC-18130"/>
    <s v="Mike Caudle"/>
    <s v="Corporate"/>
    <s v="United States"/>
    <s v="Los Angeles"/>
    <x v="1"/>
    <n v="90004"/>
    <x v="1"/>
    <s v="FUR-TA-10003473"/>
    <x v="0"/>
    <s v="Tables"/>
    <x v="216"/>
    <n v="902.71199999999999"/>
    <n v="3"/>
    <n v="0.2"/>
    <n v="33.851700000000051"/>
    <n v="3.7500000000000054E-2"/>
    <n v="11.283900000000017"/>
    <n v="300.904"/>
    <n v="376.12999999999994"/>
    <n v="180.54240000000001"/>
  </r>
  <r>
    <n v="4596"/>
    <s v="CA-2016-129868"/>
    <d v="2016-12-26T00:00:00"/>
    <x v="5"/>
    <d v="2016-12-31T00:00:00"/>
    <s v="Standard Class"/>
    <s v="MC-18130"/>
    <s v="Mike Caudle"/>
    <s v="Corporate"/>
    <s v="United States"/>
    <s v="Los Angeles"/>
    <x v="1"/>
    <n v="90004"/>
    <x v="1"/>
    <s v="OFF-AR-10001897"/>
    <x v="1"/>
    <s v="Art"/>
    <x v="646"/>
    <n v="53.97"/>
    <n v="3"/>
    <n v="0"/>
    <n v="15.111600000000001"/>
    <n v="0.28000000000000003"/>
    <n v="5.0372000000000003"/>
    <n v="17.989999999999998"/>
    <n v="17.989999999999998"/>
    <n v="0"/>
  </r>
  <r>
    <n v="4597"/>
    <s v="CA-2016-140564"/>
    <d v="2016-12-05T00:00:00"/>
    <x v="5"/>
    <d v="2016-12-10T00:00:00"/>
    <s v="Second Class"/>
    <s v="TC-21475"/>
    <s v="Tony Chapman"/>
    <s v="Home Office"/>
    <s v="United States"/>
    <s v="Washington"/>
    <x v="40"/>
    <n v="20016"/>
    <x v="3"/>
    <s v="OFF-AR-10000034"/>
    <x v="1"/>
    <s v="Art"/>
    <x v="751"/>
    <n v="33.92"/>
    <n v="8"/>
    <n v="0"/>
    <n v="13.2288"/>
    <n v="0.38999999999999996"/>
    <n v="1.6536"/>
    <n v="4.24"/>
    <n v="4.24"/>
    <n v="0"/>
  </r>
  <r>
    <n v="4598"/>
    <s v="US-2017-169502"/>
    <d v="2017-08-28T00:00:00"/>
    <x v="43"/>
    <d v="2017-09-01T00:00:00"/>
    <s v="Standard Class"/>
    <s v="MG-17650"/>
    <s v="Matthew Grinstein"/>
    <s v="Home Office"/>
    <s v="United States"/>
    <s v="Milwaukee"/>
    <x v="6"/>
    <n v="53209"/>
    <x v="2"/>
    <s v="OFF-SU-10004115"/>
    <x v="1"/>
    <s v="Supplies"/>
    <x v="515"/>
    <n v="21.81"/>
    <n v="3"/>
    <n v="0"/>
    <n v="5.8887000000000009"/>
    <n v="0.27000000000000007"/>
    <n v="1.9629000000000003"/>
    <n v="7.27"/>
    <n v="7.27"/>
    <n v="0"/>
  </r>
  <r>
    <n v="4599"/>
    <s v="US-2017-169502"/>
    <d v="2017-08-28T00:00:00"/>
    <x v="43"/>
    <d v="2017-09-01T00:00:00"/>
    <s v="Standard Class"/>
    <s v="MG-17650"/>
    <s v="Matthew Grinstein"/>
    <s v="Home Office"/>
    <s v="United States"/>
    <s v="Milwaukee"/>
    <x v="6"/>
    <n v="53209"/>
    <x v="2"/>
    <s v="OFF-AP-10001947"/>
    <x v="1"/>
    <s v="Appliances"/>
    <x v="1537"/>
    <n v="91.6"/>
    <n v="5"/>
    <n v="0"/>
    <n v="26.563999999999997"/>
    <n v="0.28999999999999998"/>
    <n v="5.3127999999999993"/>
    <n v="18.32"/>
    <n v="18.32"/>
    <n v="0"/>
  </r>
  <r>
    <n v="4600"/>
    <s v="CA-2015-146948"/>
    <d v="2015-07-16T00:00:00"/>
    <x v="38"/>
    <d v="2015-07-20T00:00:00"/>
    <s v="Standard Class"/>
    <s v="MG-17890"/>
    <s v="Michael Granlund"/>
    <s v="Home Office"/>
    <s v="United States"/>
    <s v="Baltimore"/>
    <x v="39"/>
    <n v="21215"/>
    <x v="3"/>
    <s v="FUR-CH-10004853"/>
    <x v="0"/>
    <s v="Chairs"/>
    <x v="531"/>
    <n v="150.97999999999999"/>
    <n v="1"/>
    <n v="0"/>
    <n v="43.784199999999984"/>
    <n v="0.28999999999999992"/>
    <n v="43.784199999999984"/>
    <n v="150.97999999999999"/>
    <n v="150.97999999999999"/>
    <n v="0"/>
  </r>
  <r>
    <n v="4601"/>
    <s v="CA-2015-146948"/>
    <d v="2015-07-16T00:00:00"/>
    <x v="38"/>
    <d v="2015-07-20T00:00:00"/>
    <s v="Standard Class"/>
    <s v="MG-17890"/>
    <s v="Michael Granlund"/>
    <s v="Home Office"/>
    <s v="United States"/>
    <s v="Baltimore"/>
    <x v="39"/>
    <n v="21215"/>
    <x v="3"/>
    <s v="OFF-EN-10000483"/>
    <x v="1"/>
    <s v="Envelopes"/>
    <x v="374"/>
    <n v="137.25"/>
    <n v="9"/>
    <n v="0"/>
    <n v="63.134999999999991"/>
    <n v="0.45999999999999991"/>
    <n v="7.0149999999999988"/>
    <n v="15.25"/>
    <n v="15.25"/>
    <n v="0"/>
  </r>
  <r>
    <n v="4602"/>
    <s v="CA-2015-146948"/>
    <d v="2015-07-16T00:00:00"/>
    <x v="38"/>
    <d v="2015-07-20T00:00:00"/>
    <s v="Standard Class"/>
    <s v="MG-17890"/>
    <s v="Michael Granlund"/>
    <s v="Home Office"/>
    <s v="United States"/>
    <s v="Baltimore"/>
    <x v="39"/>
    <n v="21215"/>
    <x v="3"/>
    <s v="OFF-FA-10001332"/>
    <x v="1"/>
    <s v="Fasteners"/>
    <x v="1570"/>
    <n v="11.52"/>
    <n v="4"/>
    <n v="0"/>
    <n v="5.4143999999999997"/>
    <n v="0.47"/>
    <n v="1.3535999999999999"/>
    <n v="2.88"/>
    <n v="2.88"/>
    <n v="0"/>
  </r>
  <r>
    <n v="4603"/>
    <s v="US-2015-113327"/>
    <d v="2015-05-26T00:00:00"/>
    <x v="33"/>
    <d v="2015-05-29T00:00:00"/>
    <s v="Second Class"/>
    <s v="BF-11170"/>
    <s v="Ben Ferrer"/>
    <s v="Home Office"/>
    <s v="United States"/>
    <s v="Jacksonville"/>
    <x v="3"/>
    <n v="28540"/>
    <x v="0"/>
    <s v="OFF-PA-10003790"/>
    <x v="1"/>
    <s v="Paper"/>
    <x v="1259"/>
    <n v="18.272000000000002"/>
    <n v="1"/>
    <n v="0.2"/>
    <n v="5.9383999999999988"/>
    <n v="0.3249999999999999"/>
    <n v="5.9383999999999988"/>
    <n v="18.272000000000002"/>
    <n v="22.84"/>
    <n v="3.6544000000000008"/>
  </r>
  <r>
    <n v="4604"/>
    <s v="US-2015-113327"/>
    <d v="2015-05-26T00:00:00"/>
    <x v="33"/>
    <d v="2015-05-29T00:00:00"/>
    <s v="Second Class"/>
    <s v="BF-11170"/>
    <s v="Ben Ferrer"/>
    <s v="Home Office"/>
    <s v="United States"/>
    <s v="Jacksonville"/>
    <x v="3"/>
    <n v="28540"/>
    <x v="0"/>
    <s v="OFF-PA-10003134"/>
    <x v="1"/>
    <s v="Paper"/>
    <x v="1672"/>
    <n v="153.72800000000001"/>
    <n v="4"/>
    <n v="0.2"/>
    <n v="53.804799999999986"/>
    <n v="0.34999999999999987"/>
    <n v="13.451199999999996"/>
    <n v="38.432000000000002"/>
    <n v="48.04"/>
    <n v="30.745600000000003"/>
  </r>
  <r>
    <n v="4605"/>
    <s v="US-2015-113327"/>
    <d v="2015-05-26T00:00:00"/>
    <x v="33"/>
    <d v="2015-05-29T00:00:00"/>
    <s v="Second Class"/>
    <s v="BF-11170"/>
    <s v="Ben Ferrer"/>
    <s v="Home Office"/>
    <s v="United States"/>
    <s v="Jacksonville"/>
    <x v="3"/>
    <n v="28540"/>
    <x v="0"/>
    <s v="OFF-EN-10004459"/>
    <x v="1"/>
    <s v="Envelopes"/>
    <x v="661"/>
    <n v="12.224"/>
    <n v="2"/>
    <n v="0.2"/>
    <n v="4.4311999999999996"/>
    <n v="0.36249999999999993"/>
    <n v="2.2155999999999998"/>
    <n v="6.1120000000000001"/>
    <n v="7.64"/>
    <n v="2.4448000000000003"/>
  </r>
  <r>
    <n v="4606"/>
    <s v="US-2015-113327"/>
    <d v="2015-05-26T00:00:00"/>
    <x v="33"/>
    <d v="2015-05-29T00:00:00"/>
    <s v="Second Class"/>
    <s v="BF-11170"/>
    <s v="Ben Ferrer"/>
    <s v="Home Office"/>
    <s v="United States"/>
    <s v="Jacksonville"/>
    <x v="3"/>
    <n v="28540"/>
    <x v="0"/>
    <s v="TEC-AC-10003628"/>
    <x v="2"/>
    <s v="Accessories"/>
    <x v="247"/>
    <n v="167.94400000000002"/>
    <n v="7"/>
    <n v="0.2"/>
    <n v="50.383200000000016"/>
    <n v="0.30000000000000004"/>
    <n v="7.1976000000000022"/>
    <n v="23.992000000000001"/>
    <n v="29.99"/>
    <n v="33.588800000000006"/>
  </r>
  <r>
    <n v="4607"/>
    <s v="CA-2015-135020"/>
    <d v="2015-05-28T00:00:00"/>
    <x v="33"/>
    <d v="2015-06-02T00:00:00"/>
    <s v="Standard Class"/>
    <s v="MS-17770"/>
    <s v="Maxwell Schwartz"/>
    <s v="Consumer"/>
    <s v="United States"/>
    <s v="Rochester"/>
    <x v="15"/>
    <n v="14609"/>
    <x v="3"/>
    <s v="TEC-PH-10004093"/>
    <x v="2"/>
    <s v="Phones"/>
    <x v="40"/>
    <n v="45.99"/>
    <n v="1"/>
    <n v="0"/>
    <n v="13.3371"/>
    <n v="0.28999999999999998"/>
    <n v="13.3371"/>
    <n v="45.99"/>
    <n v="45.99"/>
    <n v="0"/>
  </r>
  <r>
    <n v="4608"/>
    <s v="CA-2015-135020"/>
    <d v="2015-05-28T00:00:00"/>
    <x v="33"/>
    <d v="2015-06-02T00:00:00"/>
    <s v="Standard Class"/>
    <s v="MS-17770"/>
    <s v="Maxwell Schwartz"/>
    <s v="Consumer"/>
    <s v="United States"/>
    <s v="Rochester"/>
    <x v="15"/>
    <n v="14609"/>
    <x v="3"/>
    <s v="OFF-ST-10001490"/>
    <x v="1"/>
    <s v="Storage"/>
    <x v="518"/>
    <n v="535.41"/>
    <n v="3"/>
    <n v="0"/>
    <n v="160.62299999999993"/>
    <n v="0.29999999999999988"/>
    <n v="53.540999999999976"/>
    <n v="178.47"/>
    <n v="178.47"/>
    <n v="0"/>
  </r>
  <r>
    <n v="4609"/>
    <s v="CA-2015-135020"/>
    <d v="2015-05-28T00:00:00"/>
    <x v="33"/>
    <d v="2015-06-02T00:00:00"/>
    <s v="Standard Class"/>
    <s v="MS-17770"/>
    <s v="Maxwell Schwartz"/>
    <s v="Consumer"/>
    <s v="United States"/>
    <s v="Rochester"/>
    <x v="15"/>
    <n v="14609"/>
    <x v="3"/>
    <s v="OFF-BI-10000605"/>
    <x v="1"/>
    <s v="Binders"/>
    <x v="536"/>
    <n v="6.0960000000000001"/>
    <n v="2"/>
    <n v="0.2"/>
    <n v="2.0573999999999995"/>
    <n v="0.33749999999999991"/>
    <n v="1.0286999999999997"/>
    <n v="3.048"/>
    <n v="3.81"/>
    <n v="1.2192000000000001"/>
  </r>
  <r>
    <n v="4610"/>
    <s v="CA-2015-135020"/>
    <d v="2015-05-28T00:00:00"/>
    <x v="33"/>
    <d v="2015-06-02T00:00:00"/>
    <s v="Standard Class"/>
    <s v="MS-17770"/>
    <s v="Maxwell Schwartz"/>
    <s v="Consumer"/>
    <s v="United States"/>
    <s v="Rochester"/>
    <x v="15"/>
    <n v="14609"/>
    <x v="3"/>
    <s v="OFF-PA-10004255"/>
    <x v="1"/>
    <s v="Paper"/>
    <x v="1315"/>
    <n v="45.36"/>
    <n v="7"/>
    <n v="0"/>
    <n v="21.772800000000004"/>
    <n v="0.48000000000000009"/>
    <n v="3.1104000000000007"/>
    <n v="6.4799999999999995"/>
    <n v="6.4799999999999995"/>
    <n v="0"/>
  </r>
  <r>
    <n v="4611"/>
    <s v="US-2017-141852"/>
    <d v="2017-11-09T00:00:00"/>
    <x v="23"/>
    <d v="2017-11-14T00:00:00"/>
    <s v="Standard Class"/>
    <s v="JE-15745"/>
    <s v="Joel Eaton"/>
    <s v="Consumer"/>
    <s v="United States"/>
    <s v="Oceanside"/>
    <x v="1"/>
    <n v="92054"/>
    <x v="1"/>
    <s v="FUR-FU-10000023"/>
    <x v="0"/>
    <s v="Furnishings"/>
    <x v="325"/>
    <n v="47.12"/>
    <n v="8"/>
    <n v="0"/>
    <n v="20.732800000000001"/>
    <n v="0.44000000000000006"/>
    <n v="2.5916000000000001"/>
    <n v="5.89"/>
    <n v="5.89"/>
    <n v="0"/>
  </r>
  <r>
    <n v="4612"/>
    <s v="CA-2016-109407"/>
    <d v="2016-01-24T00:00:00"/>
    <x v="12"/>
    <d v="2016-01-26T00:00:00"/>
    <s v="Second Class"/>
    <s v="HG-14965"/>
    <s v="Henry Goldwyn"/>
    <s v="Corporate"/>
    <s v="United States"/>
    <s v="Gulfport"/>
    <x v="35"/>
    <n v="39503"/>
    <x v="0"/>
    <s v="OFF-BI-10000285"/>
    <x v="1"/>
    <s v="Binders"/>
    <x v="461"/>
    <n v="31.36"/>
    <n v="4"/>
    <n v="0"/>
    <n v="15.68"/>
    <n v="0.5"/>
    <n v="3.92"/>
    <n v="7.84"/>
    <n v="7.84"/>
    <n v="0"/>
  </r>
  <r>
    <n v="4613"/>
    <s v="US-2017-165953"/>
    <d v="2016-12-31T00:00:00"/>
    <x v="5"/>
    <d v="2017-01-06T00:00:00"/>
    <s v="Standard Class"/>
    <s v="EP-13915"/>
    <s v="Emily Phan"/>
    <s v="Consumer"/>
    <s v="United States"/>
    <s v="Jacksonville"/>
    <x v="2"/>
    <n v="32216"/>
    <x v="0"/>
    <s v="OFF-AR-10000588"/>
    <x v="1"/>
    <s v="Art"/>
    <x v="398"/>
    <n v="47.616"/>
    <n v="3"/>
    <n v="0.2"/>
    <n v="3.571200000000001"/>
    <n v="7.5000000000000025E-2"/>
    <n v="1.1904000000000003"/>
    <n v="15.872"/>
    <n v="19.839999999999996"/>
    <n v="9.523200000000001"/>
  </r>
  <r>
    <n v="4614"/>
    <s v="US-2017-165953"/>
    <d v="2016-12-31T00:00:00"/>
    <x v="5"/>
    <d v="2017-01-06T00:00:00"/>
    <s v="Standard Class"/>
    <s v="EP-13915"/>
    <s v="Emily Phan"/>
    <s v="Consumer"/>
    <s v="United States"/>
    <s v="Jacksonville"/>
    <x v="2"/>
    <n v="32216"/>
    <x v="0"/>
    <s v="OFF-PA-10002250"/>
    <x v="1"/>
    <s v="Paper"/>
    <x v="706"/>
    <n v="23.480000000000004"/>
    <n v="5"/>
    <n v="0.2"/>
    <n v="8.218"/>
    <n v="0.34999999999999992"/>
    <n v="1.6435999999999999"/>
    <n v="4.6960000000000006"/>
    <n v="5.870000000000001"/>
    <n v="4.6960000000000006"/>
  </r>
  <r>
    <n v="4615"/>
    <s v="CA-2016-144540"/>
    <d v="2016-09-05T00:00:00"/>
    <x v="21"/>
    <d v="2016-09-10T00:00:00"/>
    <s v="Standard Class"/>
    <s v="GH-14410"/>
    <s v="Gary Hansen"/>
    <s v="Home Office"/>
    <s v="United States"/>
    <s v="Houston"/>
    <x v="5"/>
    <n v="77070"/>
    <x v="2"/>
    <s v="OFF-AP-10002457"/>
    <x v="1"/>
    <s v="Appliances"/>
    <x v="549"/>
    <n v="62.789999999999992"/>
    <n v="3"/>
    <n v="0.8"/>
    <n v="-166.39350000000002"/>
    <n v="-2.6500000000000008"/>
    <n v="-55.464500000000008"/>
    <n v="20.929999999999996"/>
    <n v="104.65"/>
    <n v="50.231999999999999"/>
  </r>
  <r>
    <n v="4616"/>
    <s v="CA-2016-144540"/>
    <d v="2016-09-05T00:00:00"/>
    <x v="21"/>
    <d v="2016-09-10T00:00:00"/>
    <s v="Standard Class"/>
    <s v="GH-14410"/>
    <s v="Gary Hansen"/>
    <s v="Home Office"/>
    <s v="United States"/>
    <s v="Houston"/>
    <x v="5"/>
    <n v="77070"/>
    <x v="2"/>
    <s v="OFF-FA-10002763"/>
    <x v="1"/>
    <s v="Fasteners"/>
    <x v="1420"/>
    <n v="28.44"/>
    <n v="9"/>
    <n v="0.2"/>
    <n v="4.2659999999999973"/>
    <n v="0.14999999999999991"/>
    <n v="0.4739999999999997"/>
    <n v="3.16"/>
    <n v="3.95"/>
    <n v="5.6880000000000006"/>
  </r>
  <r>
    <n v="4617"/>
    <s v="CA-2015-159863"/>
    <d v="2015-09-04T00:00:00"/>
    <x v="11"/>
    <d v="2015-09-07T00:00:00"/>
    <s v="Second Class"/>
    <s v="DS-13180"/>
    <s v="David Smith"/>
    <s v="Corporate"/>
    <s v="United States"/>
    <s v="Houston"/>
    <x v="5"/>
    <n v="77095"/>
    <x v="2"/>
    <s v="TEC-AC-10000109"/>
    <x v="2"/>
    <s v="Accessories"/>
    <x v="202"/>
    <n v="134.376"/>
    <n v="3"/>
    <n v="0.2"/>
    <n v="6.7188000000000088"/>
    <n v="5.0000000000000065E-2"/>
    <n v="2.2396000000000029"/>
    <n v="44.792000000000002"/>
    <n v="55.989999999999995"/>
    <n v="26.875200000000003"/>
  </r>
  <r>
    <n v="4618"/>
    <s v="CA-2015-117800"/>
    <d v="2015-09-21T00:00:00"/>
    <x v="11"/>
    <d v="2015-09-26T00:00:00"/>
    <s v="Standard Class"/>
    <s v="TH-21550"/>
    <s v="Tracy Hopkins"/>
    <s v="Home Office"/>
    <s v="United States"/>
    <s v="Everett"/>
    <x v="31"/>
    <n v="2149"/>
    <x v="3"/>
    <s v="TEC-PH-10002415"/>
    <x v="2"/>
    <s v="Phones"/>
    <x v="1526"/>
    <n v="589.9"/>
    <n v="2"/>
    <n v="0"/>
    <n v="147.47500000000002"/>
    <n v="0.25000000000000006"/>
    <n v="73.737500000000011"/>
    <n v="294.95"/>
    <n v="294.95"/>
    <n v="0"/>
  </r>
  <r>
    <n v="4619"/>
    <s v="CA-2015-117800"/>
    <d v="2015-09-21T00:00:00"/>
    <x v="11"/>
    <d v="2015-09-26T00:00:00"/>
    <s v="Standard Class"/>
    <s v="TH-21550"/>
    <s v="Tracy Hopkins"/>
    <s v="Home Office"/>
    <s v="United States"/>
    <s v="Everett"/>
    <x v="31"/>
    <n v="2149"/>
    <x v="3"/>
    <s v="FUR-CH-10000785"/>
    <x v="0"/>
    <s v="Chairs"/>
    <x v="323"/>
    <n v="542.93999999999994"/>
    <n v="3"/>
    <n v="0"/>
    <n v="141.1644"/>
    <n v="0.26"/>
    <n v="47.0548"/>
    <n v="180.98"/>
    <n v="180.98"/>
    <n v="0"/>
  </r>
  <r>
    <n v="4620"/>
    <s v="CA-2017-145219"/>
    <d v="2017-12-24T00:00:00"/>
    <x v="22"/>
    <d v="2017-12-25T00:00:00"/>
    <s v="First Class"/>
    <s v="RM-19675"/>
    <s v="Robert Marley"/>
    <s v="Home Office"/>
    <s v="United States"/>
    <s v="Los Angeles"/>
    <x v="1"/>
    <n v="90049"/>
    <x v="1"/>
    <s v="TEC-CO-10001449"/>
    <x v="2"/>
    <s v="Copiers"/>
    <x v="306"/>
    <n v="2879.9520000000002"/>
    <n v="6"/>
    <n v="0.2"/>
    <n v="1007.9831999999999"/>
    <n v="0.34999999999999992"/>
    <n v="167.99719999999999"/>
    <n v="479.99200000000002"/>
    <n v="599.99"/>
    <n v="575.99040000000002"/>
  </r>
  <r>
    <n v="4621"/>
    <s v="CA-2017-145219"/>
    <d v="2017-12-24T00:00:00"/>
    <x v="22"/>
    <d v="2017-12-25T00:00:00"/>
    <s v="First Class"/>
    <s v="RM-19675"/>
    <s v="Robert Marley"/>
    <s v="Home Office"/>
    <s v="United States"/>
    <s v="Los Angeles"/>
    <x v="1"/>
    <n v="90049"/>
    <x v="1"/>
    <s v="OFF-BI-10001670"/>
    <x v="1"/>
    <s v="Binders"/>
    <x v="443"/>
    <n v="90.480000000000018"/>
    <n v="3"/>
    <n v="0.2"/>
    <n v="33.93"/>
    <n v="0.37499999999999994"/>
    <n v="11.31"/>
    <n v="30.160000000000007"/>
    <n v="37.700000000000003"/>
    <n v="18.096000000000004"/>
  </r>
  <r>
    <n v="4622"/>
    <s v="CA-2015-161214"/>
    <d v="2015-10-05T00:00:00"/>
    <x v="2"/>
    <d v="2015-10-08T00:00:00"/>
    <s v="Second Class"/>
    <s v="SF-20965"/>
    <s v="Sylvia Foulston"/>
    <s v="Corporate"/>
    <s v="United States"/>
    <s v="Wilmington"/>
    <x v="13"/>
    <n v="19805"/>
    <x v="3"/>
    <s v="OFF-ST-10001328"/>
    <x v="1"/>
    <s v="Storage"/>
    <x v="178"/>
    <n v="77.55"/>
    <n v="5"/>
    <n v="0"/>
    <n v="21.714000000000002"/>
    <n v="0.28000000000000003"/>
    <n v="4.3428000000000004"/>
    <n v="15.51"/>
    <n v="15.51"/>
    <n v="0"/>
  </r>
  <r>
    <n v="4623"/>
    <s v="CA-2017-147228"/>
    <d v="2017-09-09T00:00:00"/>
    <x v="15"/>
    <d v="2017-09-14T00:00:00"/>
    <s v="Standard Class"/>
    <s v="SO-20335"/>
    <s v="Sean O'Donnell"/>
    <s v="Consumer"/>
    <s v="United States"/>
    <s v="Columbia"/>
    <x v="18"/>
    <n v="38401"/>
    <x v="0"/>
    <s v="OFF-SU-10001225"/>
    <x v="1"/>
    <s v="Supplies"/>
    <x v="327"/>
    <n v="8.8320000000000007"/>
    <n v="3"/>
    <n v="0.2"/>
    <n v="-1.9872000000000005"/>
    <n v="-0.22500000000000003"/>
    <n v="-0.66240000000000021"/>
    <n v="2.9440000000000004"/>
    <n v="3.6799999999999997"/>
    <n v="1.7664000000000002"/>
  </r>
  <r>
    <n v="4624"/>
    <s v="CA-2017-147228"/>
    <d v="2017-09-09T00:00:00"/>
    <x v="15"/>
    <d v="2017-09-14T00:00:00"/>
    <s v="Standard Class"/>
    <s v="SO-20335"/>
    <s v="Sean O'Donnell"/>
    <s v="Consumer"/>
    <s v="United States"/>
    <s v="Columbia"/>
    <x v="18"/>
    <n v="38401"/>
    <x v="0"/>
    <s v="OFF-PA-10000357"/>
    <x v="1"/>
    <s v="Paper"/>
    <x v="1228"/>
    <n v="177.536"/>
    <n v="4"/>
    <n v="0.2"/>
    <n v="62.137599999999992"/>
    <n v="0.35"/>
    <n v="15.534399999999998"/>
    <n v="44.384"/>
    <n v="55.48"/>
    <n v="35.507200000000005"/>
  </r>
  <r>
    <n v="4625"/>
    <s v="CA-2017-147228"/>
    <d v="2017-09-09T00:00:00"/>
    <x v="15"/>
    <d v="2017-09-14T00:00:00"/>
    <s v="Standard Class"/>
    <s v="SO-20335"/>
    <s v="Sean O'Donnell"/>
    <s v="Consumer"/>
    <s v="United States"/>
    <s v="Columbia"/>
    <x v="18"/>
    <n v="38401"/>
    <x v="0"/>
    <s v="OFF-ST-10000046"/>
    <x v="1"/>
    <s v="Storage"/>
    <x v="764"/>
    <n v="258.48"/>
    <n v="2"/>
    <n v="0.2"/>
    <n v="-3.2309999999999945"/>
    <n v="-1.2499999999999978E-2"/>
    <n v="-1.6154999999999973"/>
    <n v="129.24"/>
    <n v="161.55000000000001"/>
    <n v="51.696000000000005"/>
  </r>
  <r>
    <n v="4626"/>
    <s v="CA-2017-147228"/>
    <d v="2017-09-09T00:00:00"/>
    <x v="15"/>
    <d v="2017-09-14T00:00:00"/>
    <s v="Standard Class"/>
    <s v="SO-20335"/>
    <s v="Sean O'Donnell"/>
    <s v="Consumer"/>
    <s v="United States"/>
    <s v="Columbia"/>
    <x v="18"/>
    <n v="38401"/>
    <x v="0"/>
    <s v="FUR-FU-10000023"/>
    <x v="0"/>
    <s v="Furnishings"/>
    <x v="325"/>
    <n v="14.135999999999999"/>
    <n v="3"/>
    <n v="0.2"/>
    <n v="4.240800000000001"/>
    <n v="0.3000000000000001"/>
    <n v="1.4136000000000004"/>
    <n v="4.7119999999999997"/>
    <n v="5.8899999999999988"/>
    <n v="2.8271999999999999"/>
  </r>
  <r>
    <n v="4627"/>
    <s v="CA-2016-101336"/>
    <d v="2016-11-13T00:00:00"/>
    <x v="0"/>
    <d v="2016-11-18T00:00:00"/>
    <s v="Standard Class"/>
    <s v="CK-12760"/>
    <s v="Cyma Kinney"/>
    <s v="Corporate"/>
    <s v="United States"/>
    <s v="New York City"/>
    <x v="15"/>
    <n v="10011"/>
    <x v="3"/>
    <s v="OFF-ST-10003455"/>
    <x v="1"/>
    <s v="Storage"/>
    <x v="171"/>
    <n v="77.55"/>
    <n v="5"/>
    <n v="0"/>
    <n v="20.163000000000004"/>
    <n v="0.26000000000000006"/>
    <n v="4.0326000000000004"/>
    <n v="15.51"/>
    <n v="15.51"/>
    <n v="0"/>
  </r>
  <r>
    <n v="4628"/>
    <s v="CA-2016-101336"/>
    <d v="2016-11-13T00:00:00"/>
    <x v="0"/>
    <d v="2016-11-18T00:00:00"/>
    <s v="Standard Class"/>
    <s v="CK-12760"/>
    <s v="Cyma Kinney"/>
    <s v="Corporate"/>
    <s v="United States"/>
    <s v="New York City"/>
    <x v="15"/>
    <n v="10011"/>
    <x v="3"/>
    <s v="OFF-ST-10000876"/>
    <x v="1"/>
    <s v="Storage"/>
    <x v="254"/>
    <n v="24.88"/>
    <n v="2"/>
    <n v="0"/>
    <n v="6.9664000000000001"/>
    <n v="0.28000000000000003"/>
    <n v="3.4832000000000001"/>
    <n v="12.44"/>
    <n v="12.44"/>
    <n v="0"/>
  </r>
  <r>
    <n v="4629"/>
    <s v="CA-2016-101336"/>
    <d v="2016-11-13T00:00:00"/>
    <x v="0"/>
    <d v="2016-11-18T00:00:00"/>
    <s v="Standard Class"/>
    <s v="CK-12760"/>
    <s v="Cyma Kinney"/>
    <s v="Corporate"/>
    <s v="United States"/>
    <s v="New York City"/>
    <x v="15"/>
    <n v="10011"/>
    <x v="3"/>
    <s v="OFF-AR-10003582"/>
    <x v="1"/>
    <s v="Art"/>
    <x v="1460"/>
    <n v="140.75"/>
    <n v="5"/>
    <n v="0"/>
    <n v="39.410000000000011"/>
    <n v="0.28000000000000008"/>
    <n v="7.8820000000000023"/>
    <n v="28.15"/>
    <n v="28.15"/>
    <n v="0"/>
  </r>
  <r>
    <n v="4630"/>
    <s v="CA-2016-101336"/>
    <d v="2016-11-13T00:00:00"/>
    <x v="0"/>
    <d v="2016-11-18T00:00:00"/>
    <s v="Standard Class"/>
    <s v="CK-12760"/>
    <s v="Cyma Kinney"/>
    <s v="Corporate"/>
    <s v="United States"/>
    <s v="New York City"/>
    <x v="15"/>
    <n v="10011"/>
    <x v="3"/>
    <s v="OFF-ST-10004258"/>
    <x v="1"/>
    <s v="Storage"/>
    <x v="761"/>
    <n v="36.630000000000003"/>
    <n v="3"/>
    <n v="0"/>
    <n v="9.8901000000000039"/>
    <n v="0.27000000000000007"/>
    <n v="3.2967000000000013"/>
    <n v="12.21"/>
    <n v="12.21"/>
    <n v="0"/>
  </r>
  <r>
    <n v="4631"/>
    <s v="US-2015-126235"/>
    <d v="2015-10-15T00:00:00"/>
    <x v="2"/>
    <d v="2015-10-15T00:00:00"/>
    <s v="Same Day"/>
    <s v="GA-14725"/>
    <s v="Guy Armstrong"/>
    <s v="Consumer"/>
    <s v="United States"/>
    <s v="Mount Pleasant"/>
    <x v="12"/>
    <n v="48858"/>
    <x v="2"/>
    <s v="FUR-FU-10000719"/>
    <x v="0"/>
    <s v="Furnishings"/>
    <x v="1673"/>
    <n v="17.14"/>
    <n v="2"/>
    <n v="0"/>
    <n v="6.1704000000000008"/>
    <n v="0.36000000000000004"/>
    <n v="3.0852000000000004"/>
    <n v="8.57"/>
    <n v="8.57"/>
    <n v="0"/>
  </r>
  <r>
    <n v="4632"/>
    <s v="CA-2017-168396"/>
    <d v="2017-08-03T00:00:00"/>
    <x v="43"/>
    <d v="2017-08-08T00:00:00"/>
    <s v="Second Class"/>
    <s v="BD-11725"/>
    <s v="Bruce Degenhardt"/>
    <s v="Consumer"/>
    <s v="United States"/>
    <s v="San Francisco"/>
    <x v="1"/>
    <n v="94122"/>
    <x v="1"/>
    <s v="OFF-LA-10001297"/>
    <x v="1"/>
    <s v="Labels"/>
    <x v="488"/>
    <n v="51.75"/>
    <n v="5"/>
    <n v="0"/>
    <n v="24.84"/>
    <n v="0.48"/>
    <n v="4.968"/>
    <n v="10.35"/>
    <n v="10.35"/>
    <n v="0"/>
  </r>
  <r>
    <n v="4633"/>
    <s v="CA-2017-168396"/>
    <d v="2017-08-03T00:00:00"/>
    <x v="43"/>
    <d v="2017-08-08T00:00:00"/>
    <s v="Second Class"/>
    <s v="BD-11725"/>
    <s v="Bruce Degenhardt"/>
    <s v="Consumer"/>
    <s v="United States"/>
    <s v="San Francisco"/>
    <x v="1"/>
    <n v="94122"/>
    <x v="1"/>
    <s v="FUR-FU-10000723"/>
    <x v="0"/>
    <s v="Furnishings"/>
    <x v="480"/>
    <n v="123.96000000000001"/>
    <n v="3"/>
    <n v="0"/>
    <n v="11.156400000000005"/>
    <n v="9.0000000000000038E-2"/>
    <n v="3.7188000000000017"/>
    <n v="41.32"/>
    <n v="41.32"/>
    <n v="0"/>
  </r>
  <r>
    <n v="4634"/>
    <s v="CA-2015-130456"/>
    <d v="2015-08-21T00:00:00"/>
    <x v="37"/>
    <d v="2015-08-26T00:00:00"/>
    <s v="Standard Class"/>
    <s v="DS-13180"/>
    <s v="David Smith"/>
    <s v="Corporate"/>
    <s v="United States"/>
    <s v="San Francisco"/>
    <x v="1"/>
    <n v="94122"/>
    <x v="1"/>
    <s v="FUR-BO-10003893"/>
    <x v="0"/>
    <s v="Bookcases"/>
    <x v="1674"/>
    <n v="586.39800000000002"/>
    <n v="6"/>
    <n v="0.15"/>
    <n v="34.493999999999971"/>
    <n v="5.8823529411764656E-2"/>
    <n v="5.7489999999999952"/>
    <n v="97.733000000000004"/>
    <n v="114.98000000000002"/>
    <n v="87.959699999999998"/>
  </r>
  <r>
    <n v="4635"/>
    <s v="CA-2015-130456"/>
    <d v="2015-08-21T00:00:00"/>
    <x v="37"/>
    <d v="2015-08-26T00:00:00"/>
    <s v="Standard Class"/>
    <s v="DS-13180"/>
    <s v="David Smith"/>
    <s v="Corporate"/>
    <s v="United States"/>
    <s v="San Francisco"/>
    <x v="1"/>
    <n v="94122"/>
    <x v="1"/>
    <s v="OFF-ST-10000736"/>
    <x v="1"/>
    <s v="Storage"/>
    <x v="460"/>
    <n v="80.98"/>
    <n v="1"/>
    <n v="0"/>
    <n v="3.2391999999999967"/>
    <n v="3.9999999999999959E-2"/>
    <n v="3.2391999999999967"/>
    <n v="80.98"/>
    <n v="80.98"/>
    <n v="0"/>
  </r>
  <r>
    <n v="4636"/>
    <s v="CA-2017-116288"/>
    <d v="2017-03-12T00:00:00"/>
    <x v="42"/>
    <d v="2017-03-17T00:00:00"/>
    <s v="Standard Class"/>
    <s v="BS-11380"/>
    <s v="Bill Stewart"/>
    <s v="Corporate"/>
    <s v="United States"/>
    <s v="San Francisco"/>
    <x v="1"/>
    <n v="94122"/>
    <x v="1"/>
    <s v="OFF-ST-10000736"/>
    <x v="1"/>
    <s v="Storage"/>
    <x v="460"/>
    <n v="242.94"/>
    <n v="3"/>
    <n v="0"/>
    <n v="9.7175999999999902"/>
    <n v="3.9999999999999959E-2"/>
    <n v="3.2391999999999967"/>
    <n v="80.98"/>
    <n v="80.98"/>
    <n v="0"/>
  </r>
  <r>
    <n v="4637"/>
    <s v="CA-2017-168228"/>
    <d v="2017-04-27T00:00:00"/>
    <x v="4"/>
    <d v="2017-04-29T00:00:00"/>
    <s v="First Class"/>
    <s v="AP-10915"/>
    <s v="Arthur Prichep"/>
    <s v="Consumer"/>
    <s v="United States"/>
    <s v="Los Angeles"/>
    <x v="1"/>
    <n v="90045"/>
    <x v="1"/>
    <s v="OFF-AR-10003373"/>
    <x v="1"/>
    <s v="Art"/>
    <x v="290"/>
    <n v="123.92"/>
    <n v="4"/>
    <n v="0"/>
    <n v="33.458399999999997"/>
    <n v="0.26999999999999996"/>
    <n v="8.3645999999999994"/>
    <n v="30.98"/>
    <n v="30.98"/>
    <n v="0"/>
  </r>
  <r>
    <n v="4638"/>
    <s v="CA-2017-168228"/>
    <d v="2017-04-27T00:00:00"/>
    <x v="4"/>
    <d v="2017-04-29T00:00:00"/>
    <s v="First Class"/>
    <s v="AP-10915"/>
    <s v="Arthur Prichep"/>
    <s v="Consumer"/>
    <s v="United States"/>
    <s v="Los Angeles"/>
    <x v="1"/>
    <n v="90045"/>
    <x v="1"/>
    <s v="OFF-AR-10000390"/>
    <x v="1"/>
    <s v="Art"/>
    <x v="105"/>
    <n v="12.39"/>
    <n v="3"/>
    <n v="0"/>
    <n v="5.6993999999999998"/>
    <n v="0.45999999999999996"/>
    <n v="1.8997999999999999"/>
    <n v="4.13"/>
    <n v="4.13"/>
    <n v="0"/>
  </r>
  <r>
    <n v="4639"/>
    <s v="CA-2017-168228"/>
    <d v="2017-04-27T00:00:00"/>
    <x v="4"/>
    <d v="2017-04-29T00:00:00"/>
    <s v="First Class"/>
    <s v="AP-10915"/>
    <s v="Arthur Prichep"/>
    <s v="Consumer"/>
    <s v="United States"/>
    <s v="Los Angeles"/>
    <x v="1"/>
    <n v="90045"/>
    <x v="1"/>
    <s v="OFF-AR-10001725"/>
    <x v="1"/>
    <s v="Art"/>
    <x v="1549"/>
    <n v="47.3"/>
    <n v="2"/>
    <n v="0"/>
    <n v="12.298000000000002"/>
    <n v="0.26000000000000006"/>
    <n v="6.1490000000000009"/>
    <n v="23.65"/>
    <n v="23.65"/>
    <n v="0"/>
  </r>
  <r>
    <n v="4640"/>
    <s v="CA-2016-102162"/>
    <d v="2016-09-11T00:00:00"/>
    <x v="21"/>
    <d v="2016-09-16T00:00:00"/>
    <s v="Standard Class"/>
    <s v="JF-15565"/>
    <s v="Jill Fjeld"/>
    <s v="Consumer"/>
    <s v="United States"/>
    <s v="Newport News"/>
    <x v="17"/>
    <n v="23602"/>
    <x v="0"/>
    <s v="TEC-CO-10001943"/>
    <x v="2"/>
    <s v="Copiers"/>
    <x v="1675"/>
    <n v="1599.92"/>
    <n v="8"/>
    <n v="0"/>
    <n v="751.9624"/>
    <n v="0.47"/>
    <n v="93.9953"/>
    <n v="199.99"/>
    <n v="199.99"/>
    <n v="0"/>
  </r>
  <r>
    <n v="4641"/>
    <s v="CA-2016-102162"/>
    <d v="2016-09-11T00:00:00"/>
    <x v="21"/>
    <d v="2016-09-16T00:00:00"/>
    <s v="Standard Class"/>
    <s v="JF-15565"/>
    <s v="Jill Fjeld"/>
    <s v="Consumer"/>
    <s v="United States"/>
    <s v="Newport News"/>
    <x v="17"/>
    <n v="23602"/>
    <x v="0"/>
    <s v="OFF-EN-10002312"/>
    <x v="1"/>
    <s v="Envelopes"/>
    <x v="1462"/>
    <n v="11.09"/>
    <n v="1"/>
    <n v="0"/>
    <n v="5.4340999999999999"/>
    <n v="0.49"/>
    <n v="5.4340999999999999"/>
    <n v="11.09"/>
    <n v="11.09"/>
    <n v="0"/>
  </r>
  <r>
    <n v="4642"/>
    <s v="CA-2017-130141"/>
    <d v="2017-10-22T00:00:00"/>
    <x v="13"/>
    <d v="2017-10-24T00:00:00"/>
    <s v="Second Class"/>
    <s v="HA-14905"/>
    <s v="Helen Abelman"/>
    <s v="Consumer"/>
    <s v="United States"/>
    <s v="Fort Collins"/>
    <x v="22"/>
    <n v="80525"/>
    <x v="1"/>
    <s v="OFF-BI-10000831"/>
    <x v="1"/>
    <s v="Binders"/>
    <x v="446"/>
    <n v="3.1680000000000006"/>
    <n v="4"/>
    <n v="0.7"/>
    <n v="-2.5343999999999998"/>
    <n v="-0.79999999999999982"/>
    <n v="-0.63359999999999994"/>
    <n v="0.79200000000000015"/>
    <n v="2.64"/>
    <n v="2.2176000000000005"/>
  </r>
  <r>
    <n v="4643"/>
    <s v="CA-2017-130141"/>
    <d v="2017-10-22T00:00:00"/>
    <x v="13"/>
    <d v="2017-10-24T00:00:00"/>
    <s v="Second Class"/>
    <s v="HA-14905"/>
    <s v="Helen Abelman"/>
    <s v="Consumer"/>
    <s v="United States"/>
    <s v="Fort Collins"/>
    <x v="22"/>
    <n v="80525"/>
    <x v="1"/>
    <s v="FUR-CH-10000749"/>
    <x v="0"/>
    <s v="Chairs"/>
    <x v="1676"/>
    <n v="579.13599999999997"/>
    <n v="4"/>
    <n v="0.2"/>
    <n v="-28.95679999999993"/>
    <n v="-4.9999999999999885E-2"/>
    <n v="-7.2391999999999825"/>
    <n v="144.78399999999999"/>
    <n v="180.98"/>
    <n v="115.8272"/>
  </r>
  <r>
    <n v="4644"/>
    <s v="CA-2015-147501"/>
    <d v="2015-08-02T00:00:00"/>
    <x v="37"/>
    <d v="2015-08-06T00:00:00"/>
    <s v="Standard Class"/>
    <s v="Co-12640"/>
    <s v="Corey-Lock"/>
    <s v="Consumer"/>
    <s v="United States"/>
    <s v="Seattle"/>
    <x v="4"/>
    <n v="98105"/>
    <x v="1"/>
    <s v="OFF-BI-10002003"/>
    <x v="1"/>
    <s v="Binders"/>
    <x v="1393"/>
    <n v="6.3680000000000003"/>
    <n v="2"/>
    <n v="0.2"/>
    <n v="2.1492"/>
    <n v="0.33749999999999997"/>
    <n v="1.0746"/>
    <n v="3.1840000000000002"/>
    <n v="3.98"/>
    <n v="1.2736000000000001"/>
  </r>
  <r>
    <n v="4645"/>
    <s v="CA-2015-147501"/>
    <d v="2015-08-02T00:00:00"/>
    <x v="37"/>
    <d v="2015-08-06T00:00:00"/>
    <s v="Standard Class"/>
    <s v="Co-12640"/>
    <s v="Corey-Lock"/>
    <s v="Consumer"/>
    <s v="United States"/>
    <s v="Seattle"/>
    <x v="4"/>
    <n v="98105"/>
    <x v="1"/>
    <s v="TEC-MA-10001972"/>
    <x v="2"/>
    <s v="Machines"/>
    <x v="1478"/>
    <n v="558.4"/>
    <n v="2"/>
    <n v="0.2"/>
    <n v="41.880000000000024"/>
    <n v="7.5000000000000053E-2"/>
    <n v="20.940000000000012"/>
    <n v="279.2"/>
    <n v="348.99999999999994"/>
    <n v="111.68"/>
  </r>
  <r>
    <n v="4646"/>
    <s v="CA-2016-143910"/>
    <d v="2016-08-12T00:00:00"/>
    <x v="28"/>
    <d v="2016-08-16T00:00:00"/>
    <s v="Standard Class"/>
    <s v="BC-11125"/>
    <s v="Becky Castell"/>
    <s v="Home Office"/>
    <s v="United States"/>
    <s v="New York City"/>
    <x v="15"/>
    <n v="10011"/>
    <x v="3"/>
    <s v="FUR-CH-10000225"/>
    <x v="0"/>
    <s v="Chairs"/>
    <x v="406"/>
    <n v="145.76400000000001"/>
    <n v="2"/>
    <n v="0.1"/>
    <n v="-8.0980000000000167"/>
    <n v="-5.5555555555555663E-2"/>
    <n v="-4.0490000000000084"/>
    <n v="72.882000000000005"/>
    <n v="80.98"/>
    <n v="14.576400000000001"/>
  </r>
  <r>
    <n v="4647"/>
    <s v="CA-2014-146885"/>
    <d v="2014-05-30T00:00:00"/>
    <x v="8"/>
    <d v="2014-06-05T00:00:00"/>
    <s v="Standard Class"/>
    <s v="EB-13840"/>
    <s v="Ellis Ballard"/>
    <s v="Corporate"/>
    <s v="United States"/>
    <s v="Richmond"/>
    <x v="17"/>
    <n v="23223"/>
    <x v="0"/>
    <s v="OFF-PA-10001622"/>
    <x v="1"/>
    <s v="Paper"/>
    <x v="702"/>
    <n v="13.620000000000001"/>
    <n v="3"/>
    <n v="0"/>
    <n v="6.1289999999999996"/>
    <n v="0.44999999999999996"/>
    <n v="2.0429999999999997"/>
    <n v="4.54"/>
    <n v="4.54"/>
    <n v="0"/>
  </r>
  <r>
    <n v="4648"/>
    <s v="CA-2016-139556"/>
    <d v="2016-04-26T00:00:00"/>
    <x v="25"/>
    <d v="2016-05-01T00:00:00"/>
    <s v="Standard Class"/>
    <s v="DB-13360"/>
    <s v="Dennis Bolton"/>
    <s v="Home Office"/>
    <s v="United States"/>
    <s v="New York City"/>
    <x v="15"/>
    <n v="10009"/>
    <x v="3"/>
    <s v="FUR-CH-10004983"/>
    <x v="0"/>
    <s v="Chairs"/>
    <x v="1569"/>
    <n v="434.64600000000002"/>
    <n v="3"/>
    <n v="0.1"/>
    <n v="62.782199999999975"/>
    <n v="0.14444444444444438"/>
    <n v="20.927399999999992"/>
    <n v="144.88200000000001"/>
    <n v="160.97999999999999"/>
    <n v="43.464600000000004"/>
  </r>
  <r>
    <n v="4649"/>
    <s v="CA-2017-129357"/>
    <d v="2017-05-14T00:00:00"/>
    <x v="24"/>
    <d v="2017-05-19T00:00:00"/>
    <s v="Standard Class"/>
    <s v="KB-16585"/>
    <s v="Ken Black"/>
    <s v="Corporate"/>
    <s v="United States"/>
    <s v="Seattle"/>
    <x v="4"/>
    <n v="98103"/>
    <x v="1"/>
    <s v="OFF-PA-10003228"/>
    <x v="1"/>
    <s v="Paper"/>
    <x v="1677"/>
    <n v="440.18999999999994"/>
    <n v="9"/>
    <n v="0"/>
    <n v="206.88929999999996"/>
    <n v="0.47"/>
    <n v="22.987699999999997"/>
    <n v="48.91"/>
    <n v="48.91"/>
    <n v="0"/>
  </r>
  <r>
    <n v="4650"/>
    <s v="CA-2017-129357"/>
    <d v="2017-05-14T00:00:00"/>
    <x v="24"/>
    <d v="2017-05-19T00:00:00"/>
    <s v="Standard Class"/>
    <s v="KB-16585"/>
    <s v="Ken Black"/>
    <s v="Corporate"/>
    <s v="United States"/>
    <s v="Seattle"/>
    <x v="4"/>
    <n v="98103"/>
    <x v="1"/>
    <s v="OFF-SU-10004498"/>
    <x v="1"/>
    <s v="Supplies"/>
    <x v="505"/>
    <n v="64.400000000000006"/>
    <n v="5"/>
    <n v="0"/>
    <n v="1.9320000000000004"/>
    <n v="3.0000000000000002E-2"/>
    <n v="0.38640000000000008"/>
    <n v="12.88"/>
    <n v="12.88"/>
    <n v="0"/>
  </r>
  <r>
    <n v="4651"/>
    <s v="CA-2017-150987"/>
    <d v="2017-04-08T00:00:00"/>
    <x v="4"/>
    <d v="2017-04-12T00:00:00"/>
    <s v="Standard Class"/>
    <s v="AH-10120"/>
    <s v="Adrian Hane"/>
    <s v="Home Office"/>
    <s v="United States"/>
    <s v="San Francisco"/>
    <x v="1"/>
    <n v="94110"/>
    <x v="1"/>
    <s v="OFF-PA-10001878"/>
    <x v="1"/>
    <s v="Paper"/>
    <x v="1170"/>
    <n v="244.54999999999998"/>
    <n v="5"/>
    <n v="0"/>
    <n v="114.93849999999998"/>
    <n v="0.46999999999999992"/>
    <n v="22.987699999999997"/>
    <n v="48.91"/>
    <n v="48.91"/>
    <n v="0"/>
  </r>
  <r>
    <n v="4652"/>
    <s v="CA-2017-150987"/>
    <d v="2017-04-08T00:00:00"/>
    <x v="4"/>
    <d v="2017-04-12T00:00:00"/>
    <s v="Standard Class"/>
    <s v="AH-10120"/>
    <s v="Adrian Hane"/>
    <s v="Home Office"/>
    <s v="United States"/>
    <s v="San Francisco"/>
    <x v="1"/>
    <n v="94110"/>
    <x v="1"/>
    <s v="OFF-PA-10002923"/>
    <x v="1"/>
    <s v="Paper"/>
    <x v="1426"/>
    <n v="195.76"/>
    <n v="4"/>
    <n v="0"/>
    <n v="97.88"/>
    <n v="0.5"/>
    <n v="24.47"/>
    <n v="48.94"/>
    <n v="48.94"/>
    <n v="0"/>
  </r>
  <r>
    <n v="4653"/>
    <s v="CA-2017-132647"/>
    <d v="2017-02-17T00:00:00"/>
    <x v="31"/>
    <d v="2017-02-23T00:00:00"/>
    <s v="Standard Class"/>
    <s v="GH-14410"/>
    <s v="Gary Hansen"/>
    <s v="Home Office"/>
    <s v="United States"/>
    <s v="Perth Amboy"/>
    <x v="30"/>
    <n v="8861"/>
    <x v="3"/>
    <s v="OFF-PA-10001838"/>
    <x v="1"/>
    <s v="Paper"/>
    <x v="1008"/>
    <n v="11.76"/>
    <n v="2"/>
    <n v="0"/>
    <n v="5.7623999999999995"/>
    <n v="0.49"/>
    <n v="2.8811999999999998"/>
    <n v="5.88"/>
    <n v="5.88"/>
    <n v="0"/>
  </r>
  <r>
    <n v="4654"/>
    <s v="CA-2017-132647"/>
    <d v="2017-02-17T00:00:00"/>
    <x v="31"/>
    <d v="2017-02-23T00:00:00"/>
    <s v="Standard Class"/>
    <s v="GH-14410"/>
    <s v="Gary Hansen"/>
    <s v="Home Office"/>
    <s v="United States"/>
    <s v="Perth Amboy"/>
    <x v="30"/>
    <n v="8861"/>
    <x v="3"/>
    <s v="OFF-ST-10003123"/>
    <x v="1"/>
    <s v="Storage"/>
    <x v="1277"/>
    <n v="166.45"/>
    <n v="5"/>
    <n v="0"/>
    <n v="39.947999999999993"/>
    <n v="0.23999999999999996"/>
    <n v="7.9895999999999985"/>
    <n v="33.29"/>
    <n v="33.29"/>
    <n v="0"/>
  </r>
  <r>
    <n v="4655"/>
    <s v="CA-2017-159107"/>
    <d v="2017-06-24T00:00:00"/>
    <x v="27"/>
    <d v="2017-06-26T00:00:00"/>
    <s v="Second Class"/>
    <s v="KT-16480"/>
    <s v="Kean Thornton"/>
    <s v="Consumer"/>
    <s v="United States"/>
    <s v="San Francisco"/>
    <x v="1"/>
    <n v="94110"/>
    <x v="1"/>
    <s v="OFF-FA-10001332"/>
    <x v="1"/>
    <s v="Fasteners"/>
    <x v="1570"/>
    <n v="2.88"/>
    <n v="1"/>
    <n v="0"/>
    <n v="1.3535999999999999"/>
    <n v="0.47"/>
    <n v="1.3535999999999999"/>
    <n v="2.88"/>
    <n v="2.88"/>
    <n v="0"/>
  </r>
  <r>
    <n v="4656"/>
    <s v="CA-2014-160738"/>
    <d v="2014-05-05T00:00:00"/>
    <x v="8"/>
    <d v="2014-05-10T00:00:00"/>
    <s v="Standard Class"/>
    <s v="KH-16330"/>
    <s v="Katharine Harms"/>
    <s v="Corporate"/>
    <s v="United States"/>
    <s v="Freeport"/>
    <x v="10"/>
    <n v="61032"/>
    <x v="2"/>
    <s v="OFF-ST-10003442"/>
    <x v="1"/>
    <s v="Storage"/>
    <x v="86"/>
    <n v="45.248000000000005"/>
    <n v="2"/>
    <n v="0.2"/>
    <n v="3.9591999999999992"/>
    <n v="8.7499999999999967E-2"/>
    <n v="1.9795999999999996"/>
    <n v="22.624000000000002"/>
    <n v="28.28"/>
    <n v="9.0496000000000016"/>
  </r>
  <r>
    <n v="4657"/>
    <s v="CA-2015-112130"/>
    <d v="2015-05-03T00:00:00"/>
    <x v="33"/>
    <d v="2015-05-07T00:00:00"/>
    <s v="Standard Class"/>
    <s v="SV-20785"/>
    <s v="Stewart Visinsky"/>
    <s v="Consumer"/>
    <s v="United States"/>
    <s v="Philadelphia"/>
    <x v="9"/>
    <n v="19140"/>
    <x v="3"/>
    <s v="OFF-AR-10001468"/>
    <x v="1"/>
    <s v="Art"/>
    <x v="725"/>
    <n v="59.903999999999996"/>
    <n v="2"/>
    <n v="0.2"/>
    <n v="14.227200000000003"/>
    <n v="0.23750000000000007"/>
    <n v="7.1136000000000017"/>
    <n v="29.951999999999998"/>
    <n v="37.44"/>
    <n v="11.9808"/>
  </r>
  <r>
    <n v="4658"/>
    <s v="CA-2015-112130"/>
    <d v="2015-05-03T00:00:00"/>
    <x v="33"/>
    <d v="2015-05-07T00:00:00"/>
    <s v="Standard Class"/>
    <s v="SV-20785"/>
    <s v="Stewart Visinsky"/>
    <s v="Consumer"/>
    <s v="United States"/>
    <s v="Philadelphia"/>
    <x v="9"/>
    <n v="19140"/>
    <x v="3"/>
    <s v="OFF-AP-10003266"/>
    <x v="1"/>
    <s v="Appliances"/>
    <x v="667"/>
    <n v="23.696000000000002"/>
    <n v="2"/>
    <n v="0.2"/>
    <n v="6.5164"/>
    <n v="0.27499999999999997"/>
    <n v="3.2582"/>
    <n v="11.848000000000001"/>
    <n v="14.81"/>
    <n v="4.7392000000000003"/>
  </r>
  <r>
    <n v="4659"/>
    <s v="CA-2015-112130"/>
    <d v="2015-05-03T00:00:00"/>
    <x v="33"/>
    <d v="2015-05-07T00:00:00"/>
    <s v="Standard Class"/>
    <s v="SV-20785"/>
    <s v="Stewart Visinsky"/>
    <s v="Consumer"/>
    <s v="United States"/>
    <s v="Philadelphia"/>
    <x v="9"/>
    <n v="19140"/>
    <x v="3"/>
    <s v="OFF-PA-10002230"/>
    <x v="1"/>
    <s v="Paper"/>
    <x v="389"/>
    <n v="7.9680000000000009"/>
    <n v="2"/>
    <n v="0.2"/>
    <n v="2.8884000000000007"/>
    <n v="0.36250000000000004"/>
    <n v="1.4442000000000004"/>
    <n v="3.9840000000000004"/>
    <n v="4.9800000000000004"/>
    <n v="1.5936000000000003"/>
  </r>
  <r>
    <n v="4660"/>
    <s v="CA-2015-112130"/>
    <d v="2015-05-03T00:00:00"/>
    <x v="33"/>
    <d v="2015-05-07T00:00:00"/>
    <s v="Standard Class"/>
    <s v="SV-20785"/>
    <s v="Stewart Visinsky"/>
    <s v="Consumer"/>
    <s v="United States"/>
    <s v="Philadelphia"/>
    <x v="9"/>
    <n v="19140"/>
    <x v="3"/>
    <s v="OFF-AP-10003622"/>
    <x v="1"/>
    <s v="Appliances"/>
    <x v="190"/>
    <n v="18.2"/>
    <n v="7"/>
    <n v="0.2"/>
    <n v="2.0474999999999994"/>
    <n v="0.11249999999999998"/>
    <n v="0.29249999999999993"/>
    <n v="2.6"/>
    <n v="3.2499999999999996"/>
    <n v="3.64"/>
  </r>
  <r>
    <n v="4661"/>
    <s v="CA-2015-112130"/>
    <d v="2015-05-03T00:00:00"/>
    <x v="33"/>
    <d v="2015-05-07T00:00:00"/>
    <s v="Standard Class"/>
    <s v="SV-20785"/>
    <s v="Stewart Visinsky"/>
    <s v="Consumer"/>
    <s v="United States"/>
    <s v="Philadelphia"/>
    <x v="9"/>
    <n v="19140"/>
    <x v="3"/>
    <s v="TEC-AC-10001542"/>
    <x v="2"/>
    <s v="Accessories"/>
    <x v="1678"/>
    <n v="27.552000000000003"/>
    <n v="3"/>
    <n v="0.2"/>
    <n v="-0.3444000000000047"/>
    <n v="-1.2500000000000169E-2"/>
    <n v="-0.11480000000000157"/>
    <n v="9.1840000000000011"/>
    <n v="11.48"/>
    <n v="5.5104000000000006"/>
  </r>
  <r>
    <n v="4662"/>
    <s v="CA-2015-112130"/>
    <d v="2015-05-03T00:00:00"/>
    <x v="33"/>
    <d v="2015-05-07T00:00:00"/>
    <s v="Standard Class"/>
    <s v="SV-20785"/>
    <s v="Stewart Visinsky"/>
    <s v="Consumer"/>
    <s v="United States"/>
    <s v="Philadelphia"/>
    <x v="9"/>
    <n v="19140"/>
    <x v="3"/>
    <s v="FUR-CH-10002965"/>
    <x v="0"/>
    <s v="Chairs"/>
    <x v="229"/>
    <n v="844.11599999999987"/>
    <n v="6"/>
    <n v="0.3"/>
    <n v="-36.176400000000001"/>
    <n v="-4.2857142857142864E-2"/>
    <n v="-6.0293999999999999"/>
    <n v="140.68599999999998"/>
    <n v="200.98"/>
    <n v="253.23479999999995"/>
  </r>
  <r>
    <n v="4663"/>
    <s v="CA-2015-112130"/>
    <d v="2015-05-03T00:00:00"/>
    <x v="33"/>
    <d v="2015-05-07T00:00:00"/>
    <s v="Standard Class"/>
    <s v="SV-20785"/>
    <s v="Stewart Visinsky"/>
    <s v="Consumer"/>
    <s v="United States"/>
    <s v="Philadelphia"/>
    <x v="9"/>
    <n v="19140"/>
    <x v="3"/>
    <s v="OFF-ST-10000563"/>
    <x v="1"/>
    <s v="Storage"/>
    <x v="903"/>
    <n v="76.75200000000001"/>
    <n v="3"/>
    <n v="0.2"/>
    <n v="-9.5940000000000012"/>
    <n v="-0.125"/>
    <n v="-3.1980000000000004"/>
    <n v="25.584000000000003"/>
    <n v="31.98"/>
    <n v="15.350400000000002"/>
  </r>
  <r>
    <n v="4664"/>
    <s v="CA-2016-111409"/>
    <d v="2016-09-18T00:00:00"/>
    <x v="21"/>
    <d v="2016-09-22T00:00:00"/>
    <s v="Standard Class"/>
    <s v="PO-18850"/>
    <s v="Patrick O'Brill"/>
    <s v="Consumer"/>
    <s v="United States"/>
    <s v="Jacksonville"/>
    <x v="2"/>
    <n v="32216"/>
    <x v="0"/>
    <s v="OFF-LA-10002787"/>
    <x v="1"/>
    <s v="Labels"/>
    <x v="547"/>
    <n v="3"/>
    <n v="1"/>
    <n v="0.2"/>
    <n v="1.0499999999999998"/>
    <n v="0.34999999999999992"/>
    <n v="1.0499999999999998"/>
    <n v="3"/>
    <n v="3.75"/>
    <n v="0.60000000000000009"/>
  </r>
  <r>
    <n v="4665"/>
    <s v="CA-2016-116232"/>
    <d v="2016-09-22T00:00:00"/>
    <x v="21"/>
    <d v="2016-09-26T00:00:00"/>
    <s v="Standard Class"/>
    <s v="AC-10450"/>
    <s v="Amy Cox"/>
    <s v="Consumer"/>
    <s v="United States"/>
    <s v="Pembroke Pines"/>
    <x v="2"/>
    <n v="33024"/>
    <x v="0"/>
    <s v="OFF-BI-10004022"/>
    <x v="1"/>
    <s v="Binders"/>
    <x v="755"/>
    <n v="7.5060000000000002"/>
    <n v="9"/>
    <n v="0.7"/>
    <n v="-6.0047999999999977"/>
    <n v="-0.79999999999999971"/>
    <n v="-0.66719999999999979"/>
    <n v="0.83400000000000007"/>
    <n v="2.78"/>
    <n v="5.2542"/>
  </r>
  <r>
    <n v="4666"/>
    <s v="CA-2016-116232"/>
    <d v="2016-09-22T00:00:00"/>
    <x v="21"/>
    <d v="2016-09-26T00:00:00"/>
    <s v="Standard Class"/>
    <s v="AC-10450"/>
    <s v="Amy Cox"/>
    <s v="Consumer"/>
    <s v="United States"/>
    <s v="Pembroke Pines"/>
    <x v="2"/>
    <n v="33024"/>
    <x v="0"/>
    <s v="OFF-LA-10001158"/>
    <x v="1"/>
    <s v="Labels"/>
    <x v="322"/>
    <n v="16.559999999999999"/>
    <n v="2"/>
    <n v="0.2"/>
    <n v="5.7960000000000003"/>
    <n v="0.35000000000000003"/>
    <n v="2.8980000000000001"/>
    <n v="8.2799999999999994"/>
    <n v="10.349999999999998"/>
    <n v="3.3119999999999998"/>
  </r>
  <r>
    <n v="4667"/>
    <s v="CA-2016-116547"/>
    <d v="2016-01-10T00:00:00"/>
    <x v="12"/>
    <d v="2016-01-17T00:00:00"/>
    <s v="Standard Class"/>
    <s v="KB-16585"/>
    <s v="Ken Black"/>
    <s v="Corporate"/>
    <s v="United States"/>
    <s v="Seattle"/>
    <x v="4"/>
    <n v="98115"/>
    <x v="1"/>
    <s v="FUR-FU-10000076"/>
    <x v="0"/>
    <s v="Furnishings"/>
    <x v="884"/>
    <n v="79.92"/>
    <n v="4"/>
    <n v="0"/>
    <n v="34.365600000000008"/>
    <n v="0.4300000000000001"/>
    <n v="8.5914000000000019"/>
    <n v="19.98"/>
    <n v="19.98"/>
    <n v="0"/>
  </r>
  <r>
    <n v="4668"/>
    <s v="CA-2016-116547"/>
    <d v="2016-01-10T00:00:00"/>
    <x v="12"/>
    <d v="2016-01-17T00:00:00"/>
    <s v="Standard Class"/>
    <s v="KB-16585"/>
    <s v="Ken Black"/>
    <s v="Corporate"/>
    <s v="United States"/>
    <s v="Seattle"/>
    <x v="4"/>
    <n v="98115"/>
    <x v="1"/>
    <s v="TEC-AC-10002335"/>
    <x v="2"/>
    <s v="Accessories"/>
    <x v="343"/>
    <n v="69.98"/>
    <n v="2"/>
    <n v="0"/>
    <n v="13.296199999999999"/>
    <n v="0.18999999999999997"/>
    <n v="6.6480999999999995"/>
    <n v="34.99"/>
    <n v="34.99"/>
    <n v="0"/>
  </r>
  <r>
    <n v="4669"/>
    <s v="US-2017-133200"/>
    <d v="2017-05-06T00:00:00"/>
    <x v="24"/>
    <d v="2017-05-11T00:00:00"/>
    <s v="Standard Class"/>
    <s v="DB-13555"/>
    <s v="Dorothy Badders"/>
    <s v="Corporate"/>
    <s v="United States"/>
    <s v="Fort Worth"/>
    <x v="5"/>
    <n v="76106"/>
    <x v="2"/>
    <s v="OFF-BI-10002827"/>
    <x v="1"/>
    <s v="Binders"/>
    <x v="554"/>
    <n v="11.059999999999999"/>
    <n v="10"/>
    <n v="0.8"/>
    <n v="-18.802"/>
    <n v="-1.7000000000000002"/>
    <n v="-1.8801999999999999"/>
    <n v="1.1059999999999999"/>
    <n v="5.53"/>
    <n v="8.847999999999999"/>
  </r>
  <r>
    <n v="4670"/>
    <s v="US-2017-133200"/>
    <d v="2017-05-06T00:00:00"/>
    <x v="24"/>
    <d v="2017-05-11T00:00:00"/>
    <s v="Standard Class"/>
    <s v="DB-13555"/>
    <s v="Dorothy Badders"/>
    <s v="Corporate"/>
    <s v="United States"/>
    <s v="Fort Worth"/>
    <x v="5"/>
    <n v="76106"/>
    <x v="2"/>
    <s v="FUR-BO-10001601"/>
    <x v="0"/>
    <s v="Bookcases"/>
    <x v="419"/>
    <n v="623.46479999999997"/>
    <n v="7"/>
    <n v="0.32"/>
    <n v="-119.19180000000006"/>
    <n v="-0.19117647058823539"/>
    <n v="-17.027400000000007"/>
    <n v="89.066400000000002"/>
    <n v="130.97999999999999"/>
    <n v="199.508736"/>
  </r>
  <r>
    <n v="4671"/>
    <s v="US-2017-133200"/>
    <d v="2017-05-06T00:00:00"/>
    <x v="24"/>
    <d v="2017-05-11T00:00:00"/>
    <s v="Standard Class"/>
    <s v="DB-13555"/>
    <s v="Dorothy Badders"/>
    <s v="Corporate"/>
    <s v="United States"/>
    <s v="Fort Worth"/>
    <x v="5"/>
    <n v="76106"/>
    <x v="2"/>
    <s v="OFF-ST-10001932"/>
    <x v="1"/>
    <s v="Storage"/>
    <x v="1650"/>
    <n v="772.68000000000006"/>
    <n v="5"/>
    <n v="0.2"/>
    <n v="-57.950999999999993"/>
    <n v="-7.4999999999999983E-2"/>
    <n v="-11.590199999999999"/>
    <n v="154.536"/>
    <n v="193.17000000000002"/>
    <n v="154.53600000000003"/>
  </r>
  <r>
    <n v="4672"/>
    <s v="CA-2016-133550"/>
    <d v="2016-07-31T00:00:00"/>
    <x v="16"/>
    <d v="2016-08-06T00:00:00"/>
    <s v="Standard Class"/>
    <s v="KL-16645"/>
    <s v="Ken Lonsdale"/>
    <s v="Consumer"/>
    <s v="United States"/>
    <s v="Detroit"/>
    <x v="12"/>
    <n v="48205"/>
    <x v="2"/>
    <s v="OFF-AP-10001005"/>
    <x v="1"/>
    <s v="Appliances"/>
    <x v="1140"/>
    <n v="283.14000000000004"/>
    <n v="4"/>
    <n v="0.1"/>
    <n v="72.357999999999976"/>
    <n v="0.25555555555555542"/>
    <n v="18.089499999999994"/>
    <n v="70.785000000000011"/>
    <n v="78.650000000000006"/>
    <n v="28.314000000000007"/>
  </r>
  <r>
    <n v="4673"/>
    <s v="CA-2016-133550"/>
    <d v="2016-07-31T00:00:00"/>
    <x v="16"/>
    <d v="2016-08-06T00:00:00"/>
    <s v="Standard Class"/>
    <s v="KL-16645"/>
    <s v="Ken Lonsdale"/>
    <s v="Consumer"/>
    <s v="United States"/>
    <s v="Detroit"/>
    <x v="12"/>
    <n v="48205"/>
    <x v="2"/>
    <s v="TEC-PH-10004042"/>
    <x v="2"/>
    <s v="Phones"/>
    <x v="558"/>
    <n v="635.96"/>
    <n v="4"/>
    <n v="0"/>
    <n v="165.34960000000001"/>
    <n v="0.26"/>
    <n v="41.337400000000002"/>
    <n v="158.99"/>
    <n v="158.99"/>
    <n v="0"/>
  </r>
  <r>
    <n v="4674"/>
    <s v="CA-2016-133550"/>
    <d v="2016-07-31T00:00:00"/>
    <x v="16"/>
    <d v="2016-08-06T00:00:00"/>
    <s v="Standard Class"/>
    <s v="KL-16645"/>
    <s v="Ken Lonsdale"/>
    <s v="Consumer"/>
    <s v="United States"/>
    <s v="Detroit"/>
    <x v="12"/>
    <n v="48205"/>
    <x v="2"/>
    <s v="TEC-PH-10001079"/>
    <x v="2"/>
    <s v="Phones"/>
    <x v="1255"/>
    <n v="118.99"/>
    <n v="1"/>
    <n v="0"/>
    <n v="33.3172"/>
    <n v="0.28000000000000003"/>
    <n v="33.3172"/>
    <n v="118.99"/>
    <n v="118.99"/>
    <n v="0"/>
  </r>
  <r>
    <n v="4675"/>
    <s v="CA-2016-133550"/>
    <d v="2016-07-31T00:00:00"/>
    <x v="16"/>
    <d v="2016-08-06T00:00:00"/>
    <s v="Standard Class"/>
    <s v="KL-16645"/>
    <s v="Ken Lonsdale"/>
    <s v="Consumer"/>
    <s v="United States"/>
    <s v="Detroit"/>
    <x v="12"/>
    <n v="48205"/>
    <x v="2"/>
    <s v="FUR-FU-10002918"/>
    <x v="0"/>
    <s v="Furnishings"/>
    <x v="269"/>
    <n v="272.94"/>
    <n v="3"/>
    <n v="0"/>
    <n v="30.023400000000009"/>
    <n v="0.11000000000000004"/>
    <n v="10.007800000000003"/>
    <n v="90.98"/>
    <n v="90.98"/>
    <n v="0"/>
  </r>
  <r>
    <n v="4676"/>
    <s v="CA-2017-139416"/>
    <d v="2017-03-27T00:00:00"/>
    <x v="42"/>
    <d v="2017-03-29T00:00:00"/>
    <s v="Second Class"/>
    <s v="AG-10270"/>
    <s v="Alejandro Grove"/>
    <s v="Consumer"/>
    <s v="United States"/>
    <s v="Philadelphia"/>
    <x v="9"/>
    <n v="19120"/>
    <x v="3"/>
    <s v="FUR-FU-10003832"/>
    <x v="0"/>
    <s v="Furnishings"/>
    <x v="1429"/>
    <n v="15.008000000000003"/>
    <n v="2"/>
    <n v="0.2"/>
    <n v="1.5007999999999999"/>
    <n v="9.9999999999999978E-2"/>
    <n v="0.75039999999999996"/>
    <n v="7.5040000000000013"/>
    <n v="9.3800000000000008"/>
    <n v="3.0016000000000007"/>
  </r>
  <r>
    <n v="4677"/>
    <s v="CA-2014-114510"/>
    <d v="2014-03-14T00:00:00"/>
    <x v="34"/>
    <d v="2014-03-19T00:00:00"/>
    <s v="Standard Class"/>
    <s v="JF-15295"/>
    <s v="Jason Fortune-"/>
    <s v="Consumer"/>
    <s v="United States"/>
    <s v="Logan"/>
    <x v="7"/>
    <n v="84321"/>
    <x v="1"/>
    <s v="OFF-BI-10001617"/>
    <x v="1"/>
    <s v="Binders"/>
    <x v="1324"/>
    <n v="33.088000000000001"/>
    <n v="4"/>
    <n v="0.2"/>
    <n v="11.167199999999999"/>
    <n v="0.33749999999999997"/>
    <n v="2.7917999999999998"/>
    <n v="8.2720000000000002"/>
    <n v="10.34"/>
    <n v="6.6176000000000004"/>
  </r>
  <r>
    <n v="4678"/>
    <s v="CA-2014-114510"/>
    <d v="2014-03-14T00:00:00"/>
    <x v="34"/>
    <d v="2014-03-19T00:00:00"/>
    <s v="Standard Class"/>
    <s v="JF-15295"/>
    <s v="Jason Fortune-"/>
    <s v="Consumer"/>
    <s v="United States"/>
    <s v="Logan"/>
    <x v="7"/>
    <n v="84321"/>
    <x v="1"/>
    <s v="OFF-ST-10000736"/>
    <x v="1"/>
    <s v="Storage"/>
    <x v="460"/>
    <n v="80.98"/>
    <n v="1"/>
    <n v="0"/>
    <n v="3.2391999999999967"/>
    <n v="3.9999999999999959E-2"/>
    <n v="3.2391999999999967"/>
    <n v="80.98"/>
    <n v="80.98"/>
    <n v="0"/>
  </r>
  <r>
    <n v="4679"/>
    <s v="CA-2014-114510"/>
    <d v="2014-03-14T00:00:00"/>
    <x v="34"/>
    <d v="2014-03-19T00:00:00"/>
    <s v="Standard Class"/>
    <s v="JF-15295"/>
    <s v="Jason Fortune-"/>
    <s v="Consumer"/>
    <s v="United States"/>
    <s v="Logan"/>
    <x v="7"/>
    <n v="84321"/>
    <x v="1"/>
    <s v="TEC-AC-10004877"/>
    <x v="2"/>
    <s v="Accessories"/>
    <x v="1679"/>
    <n v="82.800000000000011"/>
    <n v="12"/>
    <n v="0"/>
    <n v="6.6239999999999952"/>
    <n v="7.9999999999999932E-2"/>
    <n v="0.5519999999999996"/>
    <n v="6.9000000000000012"/>
    <n v="6.9000000000000012"/>
    <n v="0"/>
  </r>
  <r>
    <n v="4680"/>
    <s v="CA-2014-114510"/>
    <d v="2014-03-14T00:00:00"/>
    <x v="34"/>
    <d v="2014-03-19T00:00:00"/>
    <s v="Standard Class"/>
    <s v="JF-15295"/>
    <s v="Jason Fortune-"/>
    <s v="Consumer"/>
    <s v="United States"/>
    <s v="Logan"/>
    <x v="7"/>
    <n v="84321"/>
    <x v="1"/>
    <s v="OFF-ST-10003221"/>
    <x v="1"/>
    <s v="Storage"/>
    <x v="683"/>
    <n v="21.36"/>
    <n v="2"/>
    <n v="0"/>
    <n v="5.7672000000000008"/>
    <n v="0.27"/>
    <n v="2.8836000000000004"/>
    <n v="10.68"/>
    <n v="10.68"/>
    <n v="0"/>
  </r>
  <r>
    <n v="4681"/>
    <s v="CA-2014-114510"/>
    <d v="2014-03-14T00:00:00"/>
    <x v="34"/>
    <d v="2014-03-19T00:00:00"/>
    <s v="Standard Class"/>
    <s v="JF-15295"/>
    <s v="Jason Fortune-"/>
    <s v="Consumer"/>
    <s v="United States"/>
    <s v="Logan"/>
    <x v="7"/>
    <n v="84321"/>
    <x v="1"/>
    <s v="OFF-BI-10003007"/>
    <x v="1"/>
    <s v="Binders"/>
    <x v="1551"/>
    <n v="62.048000000000002"/>
    <n v="2"/>
    <n v="0.2"/>
    <n v="20.165599999999998"/>
    <n v="0.32499999999999996"/>
    <n v="10.082799999999999"/>
    <n v="31.024000000000001"/>
    <n v="38.78"/>
    <n v="12.409600000000001"/>
  </r>
  <r>
    <n v="4682"/>
    <s v="CA-2016-169215"/>
    <d v="2016-07-14T00:00:00"/>
    <x v="16"/>
    <d v="2016-07-18T00:00:00"/>
    <s v="Second Class"/>
    <s v="RE-19450"/>
    <s v="Richard Eichhorn"/>
    <s v="Consumer"/>
    <s v="United States"/>
    <s v="Auburn"/>
    <x v="15"/>
    <n v="13021"/>
    <x v="3"/>
    <s v="OFF-FA-10000936"/>
    <x v="1"/>
    <s v="Fasteners"/>
    <x v="1307"/>
    <n v="29.61"/>
    <n v="9"/>
    <n v="0"/>
    <n v="13.324499999999999"/>
    <n v="0.44999999999999996"/>
    <n v="1.4804999999999999"/>
    <n v="3.29"/>
    <n v="3.29"/>
    <n v="0"/>
  </r>
  <r>
    <n v="4683"/>
    <s v="CA-2016-127698"/>
    <d v="2016-12-01T00:00:00"/>
    <x v="5"/>
    <d v="2016-12-01T00:00:00"/>
    <s v="Same Day"/>
    <s v="MV-18190"/>
    <s v="Mike Vittorini"/>
    <s v="Consumer"/>
    <s v="United States"/>
    <s v="Raleigh"/>
    <x v="3"/>
    <n v="27604"/>
    <x v="0"/>
    <s v="TEC-PH-10003811"/>
    <x v="2"/>
    <s v="Phones"/>
    <x v="1196"/>
    <n v="863.928"/>
    <n v="9"/>
    <n v="0.2"/>
    <n v="86.392799999999994"/>
    <n v="9.9999999999999992E-2"/>
    <n v="9.5991999999999997"/>
    <n v="95.992000000000004"/>
    <n v="119.99"/>
    <n v="172.78560000000002"/>
  </r>
  <r>
    <n v="4684"/>
    <s v="CA-2016-159912"/>
    <d v="2016-08-29T00:00:00"/>
    <x v="28"/>
    <d v="2016-09-03T00:00:00"/>
    <s v="Standard Class"/>
    <s v="GB-14530"/>
    <s v="George Bell"/>
    <s v="Corporate"/>
    <s v="United States"/>
    <s v="Philadelphia"/>
    <x v="9"/>
    <n v="19120"/>
    <x v="3"/>
    <s v="FUR-TA-10004152"/>
    <x v="0"/>
    <s v="Tables"/>
    <x v="1516"/>
    <n v="241.92"/>
    <n v="4"/>
    <n v="0.4"/>
    <n v="-56.448000000000008"/>
    <n v="-0.23333333333333336"/>
    <n v="-14.112000000000002"/>
    <n v="60.48"/>
    <n v="100.8"/>
    <n v="96.768000000000001"/>
  </r>
  <r>
    <n v="4685"/>
    <s v="CA-2016-159912"/>
    <d v="2016-08-29T00:00:00"/>
    <x v="28"/>
    <d v="2016-09-03T00:00:00"/>
    <s v="Standard Class"/>
    <s v="GB-14530"/>
    <s v="George Bell"/>
    <s v="Corporate"/>
    <s v="United States"/>
    <s v="Philadelphia"/>
    <x v="9"/>
    <n v="19120"/>
    <x v="3"/>
    <s v="FUR-BO-10002853"/>
    <x v="0"/>
    <s v="Bookcases"/>
    <x v="1622"/>
    <n v="163.88"/>
    <n v="4"/>
    <n v="0.5"/>
    <n v="-81.94"/>
    <n v="-0.5"/>
    <n v="-20.484999999999999"/>
    <n v="40.97"/>
    <n v="81.94"/>
    <n v="81.94"/>
  </r>
  <r>
    <n v="4686"/>
    <s v="CA-2016-159912"/>
    <d v="2016-08-29T00:00:00"/>
    <x v="28"/>
    <d v="2016-09-03T00:00:00"/>
    <s v="Standard Class"/>
    <s v="GB-14530"/>
    <s v="George Bell"/>
    <s v="Corporate"/>
    <s v="United States"/>
    <s v="Philadelphia"/>
    <x v="9"/>
    <n v="19120"/>
    <x v="3"/>
    <s v="OFF-BI-10002071"/>
    <x v="1"/>
    <s v="Binders"/>
    <x v="699"/>
    <n v="3.4860000000000002"/>
    <n v="2"/>
    <n v="0.7"/>
    <n v="-2.7887999999999993"/>
    <n v="-0.79999999999999971"/>
    <n v="-1.3943999999999996"/>
    <n v="1.7430000000000001"/>
    <n v="5.81"/>
    <n v="2.4401999999999999"/>
  </r>
  <r>
    <n v="4687"/>
    <s v="CA-2016-159912"/>
    <d v="2016-08-29T00:00:00"/>
    <x v="28"/>
    <d v="2016-09-03T00:00:00"/>
    <s v="Standard Class"/>
    <s v="GB-14530"/>
    <s v="George Bell"/>
    <s v="Corporate"/>
    <s v="United States"/>
    <s v="Philadelphia"/>
    <x v="9"/>
    <n v="19120"/>
    <x v="3"/>
    <s v="OFF-FA-10000053"/>
    <x v="1"/>
    <s v="Fasteners"/>
    <x v="962"/>
    <n v="10.584"/>
    <n v="7"/>
    <n v="0.2"/>
    <n v="-2.3813999999999993"/>
    <n v="-0.22499999999999995"/>
    <n v="-0.34019999999999989"/>
    <n v="1.512"/>
    <n v="1.8899999999999997"/>
    <n v="2.1168"/>
  </r>
  <r>
    <n v="4688"/>
    <s v="CA-2016-101987"/>
    <d v="2016-06-24T00:00:00"/>
    <x v="1"/>
    <d v="2016-06-30T00:00:00"/>
    <s v="Standard Class"/>
    <s v="HL-15040"/>
    <s v="Hunter Lopez"/>
    <s v="Consumer"/>
    <s v="United States"/>
    <s v="Richmond"/>
    <x v="14"/>
    <n v="47374"/>
    <x v="2"/>
    <s v="TEC-PH-10001305"/>
    <x v="2"/>
    <s v="Phones"/>
    <x v="1680"/>
    <n v="440.91"/>
    <n v="9"/>
    <n v="0"/>
    <n v="123.45480000000005"/>
    <n v="0.28000000000000008"/>
    <n v="13.717200000000005"/>
    <n v="48.99"/>
    <n v="48.99"/>
    <n v="0"/>
  </r>
  <r>
    <n v="4689"/>
    <s v="US-2017-154851"/>
    <d v="2017-03-30T00:00:00"/>
    <x v="42"/>
    <d v="2017-04-03T00:00:00"/>
    <s v="Standard Class"/>
    <s v="BP-11155"/>
    <s v="Becky Pak"/>
    <s v="Consumer"/>
    <s v="United States"/>
    <s v="Lancaster"/>
    <x v="9"/>
    <n v="17602"/>
    <x v="3"/>
    <s v="OFF-BI-10001525"/>
    <x v="1"/>
    <s v="Binders"/>
    <x v="31"/>
    <n v="5.7150000000000016"/>
    <n v="5"/>
    <n v="0.7"/>
    <n v="-4.7625000000000011"/>
    <n v="-0.83333333333333326"/>
    <n v="-0.95250000000000024"/>
    <n v="1.1430000000000002"/>
    <n v="3.8100000000000005"/>
    <n v="4.0005000000000006"/>
  </r>
  <r>
    <n v="4690"/>
    <s v="CA-2014-138681"/>
    <d v="2014-12-20T00:00:00"/>
    <x v="20"/>
    <d v="2014-12-22T00:00:00"/>
    <s v="First Class"/>
    <s v="CT-11995"/>
    <s v="Carol Triggs"/>
    <s v="Consumer"/>
    <s v="United States"/>
    <s v="Tucson"/>
    <x v="16"/>
    <n v="85705"/>
    <x v="1"/>
    <s v="FUR-FU-10001876"/>
    <x v="0"/>
    <s v="Furnishings"/>
    <x v="1403"/>
    <n v="51.967999999999996"/>
    <n v="2"/>
    <n v="0.2"/>
    <n v="10.393599999999998"/>
    <n v="0.19999999999999996"/>
    <n v="5.1967999999999988"/>
    <n v="25.983999999999998"/>
    <n v="32.479999999999997"/>
    <n v="10.393599999999999"/>
  </r>
  <r>
    <n v="4691"/>
    <s v="CA-2014-138681"/>
    <d v="2014-12-20T00:00:00"/>
    <x v="20"/>
    <d v="2014-12-22T00:00:00"/>
    <s v="First Class"/>
    <s v="CT-11995"/>
    <s v="Carol Triggs"/>
    <s v="Consumer"/>
    <s v="United States"/>
    <s v="Tucson"/>
    <x v="16"/>
    <n v="85705"/>
    <x v="1"/>
    <s v="TEC-AC-10003628"/>
    <x v="2"/>
    <s v="Accessories"/>
    <x v="247"/>
    <n v="71.975999999999999"/>
    <n v="3"/>
    <n v="0.2"/>
    <n v="21.592800000000011"/>
    <n v="0.30000000000000016"/>
    <n v="7.197600000000004"/>
    <n v="23.992000000000001"/>
    <n v="29.989999999999995"/>
    <n v="14.395200000000001"/>
  </r>
  <r>
    <n v="4692"/>
    <s v="CA-2014-138681"/>
    <d v="2014-12-20T00:00:00"/>
    <x v="20"/>
    <d v="2014-12-22T00:00:00"/>
    <s v="First Class"/>
    <s v="CT-11995"/>
    <s v="Carol Triggs"/>
    <s v="Consumer"/>
    <s v="United States"/>
    <s v="Tucson"/>
    <x v="16"/>
    <n v="85705"/>
    <x v="1"/>
    <s v="FUR-CH-10004860"/>
    <x v="0"/>
    <s v="Chairs"/>
    <x v="212"/>
    <n v="242.35200000000003"/>
    <n v="3"/>
    <n v="0.2"/>
    <n v="-42.411600000000035"/>
    <n v="-0.17500000000000013"/>
    <n v="-14.137200000000012"/>
    <n v="80.784000000000006"/>
    <n v="100.98"/>
    <n v="48.470400000000012"/>
  </r>
  <r>
    <n v="4693"/>
    <s v="CA-2014-138681"/>
    <d v="2014-12-20T00:00:00"/>
    <x v="20"/>
    <d v="2014-12-22T00:00:00"/>
    <s v="First Class"/>
    <s v="CT-11995"/>
    <s v="Carol Triggs"/>
    <s v="Consumer"/>
    <s v="United States"/>
    <s v="Tucson"/>
    <x v="16"/>
    <n v="85705"/>
    <x v="1"/>
    <s v="OFF-PA-10000357"/>
    <x v="1"/>
    <s v="Paper"/>
    <x v="1228"/>
    <n v="221.92000000000002"/>
    <n v="5"/>
    <n v="0.2"/>
    <n v="77.671999999999983"/>
    <n v="0.34999999999999992"/>
    <n v="15.534399999999996"/>
    <n v="44.384"/>
    <n v="55.480000000000004"/>
    <n v="44.384000000000007"/>
  </r>
  <r>
    <n v="4694"/>
    <s v="CA-2014-138681"/>
    <d v="2014-12-20T00:00:00"/>
    <x v="20"/>
    <d v="2014-12-22T00:00:00"/>
    <s v="First Class"/>
    <s v="CT-11995"/>
    <s v="Carol Triggs"/>
    <s v="Consumer"/>
    <s v="United States"/>
    <s v="Tucson"/>
    <x v="16"/>
    <n v="85705"/>
    <x v="1"/>
    <s v="OFF-PA-10003270"/>
    <x v="1"/>
    <s v="Paper"/>
    <x v="1424"/>
    <n v="8.4480000000000004"/>
    <n v="2"/>
    <n v="0.2"/>
    <n v="2.6399999999999997"/>
    <n v="0.31249999999999994"/>
    <n v="1.3199999999999998"/>
    <n v="4.2240000000000002"/>
    <n v="5.28"/>
    <n v="1.6896000000000002"/>
  </r>
  <r>
    <n v="4695"/>
    <s v="US-2015-138121"/>
    <d v="2015-12-17T00:00:00"/>
    <x v="14"/>
    <d v="2015-12-17T00:00:00"/>
    <s v="Same Day"/>
    <s v="JL-15835"/>
    <s v="John Lee"/>
    <s v="Consumer"/>
    <s v="United States"/>
    <s v="Detroit"/>
    <x v="12"/>
    <n v="48205"/>
    <x v="2"/>
    <s v="OFF-BI-10000320"/>
    <x v="1"/>
    <s v="Binders"/>
    <x v="776"/>
    <n v="29.52"/>
    <n v="4"/>
    <n v="0"/>
    <n v="14.4648"/>
    <n v="0.49"/>
    <n v="3.6162000000000001"/>
    <n v="7.38"/>
    <n v="7.38"/>
    <n v="0"/>
  </r>
  <r>
    <n v="4696"/>
    <s v="US-2015-138121"/>
    <d v="2015-12-17T00:00:00"/>
    <x v="14"/>
    <d v="2015-12-17T00:00:00"/>
    <s v="Same Day"/>
    <s v="JL-15835"/>
    <s v="John Lee"/>
    <s v="Consumer"/>
    <s v="United States"/>
    <s v="Detroit"/>
    <x v="12"/>
    <n v="48205"/>
    <x v="2"/>
    <s v="FUR-CH-10003846"/>
    <x v="0"/>
    <s v="Chairs"/>
    <x v="924"/>
    <n v="302.94"/>
    <n v="3"/>
    <n v="0"/>
    <n v="48.470400000000012"/>
    <n v="0.16000000000000003"/>
    <n v="16.156800000000004"/>
    <n v="100.98"/>
    <n v="100.98"/>
    <n v="0"/>
  </r>
  <r>
    <n v="4697"/>
    <s v="US-2015-138121"/>
    <d v="2015-12-17T00:00:00"/>
    <x v="14"/>
    <d v="2015-12-17T00:00:00"/>
    <s v="Same Day"/>
    <s v="JL-15835"/>
    <s v="John Lee"/>
    <s v="Consumer"/>
    <s v="United States"/>
    <s v="Detroit"/>
    <x v="12"/>
    <n v="48205"/>
    <x v="2"/>
    <s v="FUR-CH-10004875"/>
    <x v="0"/>
    <s v="Chairs"/>
    <x v="1445"/>
    <n v="142.36000000000001"/>
    <n v="2"/>
    <n v="0"/>
    <n v="38.437200000000004"/>
    <n v="0.27"/>
    <n v="19.218600000000002"/>
    <n v="71.180000000000007"/>
    <n v="71.180000000000007"/>
    <n v="0"/>
  </r>
  <r>
    <n v="4698"/>
    <s v="US-2015-138121"/>
    <d v="2015-12-17T00:00:00"/>
    <x v="14"/>
    <d v="2015-12-17T00:00:00"/>
    <s v="Same Day"/>
    <s v="JL-15835"/>
    <s v="John Lee"/>
    <s v="Consumer"/>
    <s v="United States"/>
    <s v="Detroit"/>
    <x v="12"/>
    <n v="48205"/>
    <x v="2"/>
    <s v="FUR-CH-10003817"/>
    <x v="0"/>
    <s v="Chairs"/>
    <x v="164"/>
    <n v="546.66"/>
    <n v="9"/>
    <n v="0"/>
    <n v="136.66500000000002"/>
    <n v="0.25000000000000006"/>
    <n v="15.185000000000002"/>
    <n v="60.739999999999995"/>
    <n v="60.739999999999995"/>
    <n v="0"/>
  </r>
  <r>
    <n v="4699"/>
    <s v="US-2015-138121"/>
    <d v="2015-12-17T00:00:00"/>
    <x v="14"/>
    <d v="2015-12-17T00:00:00"/>
    <s v="Same Day"/>
    <s v="JL-15835"/>
    <s v="John Lee"/>
    <s v="Consumer"/>
    <s v="United States"/>
    <s v="Detroit"/>
    <x v="12"/>
    <n v="48205"/>
    <x v="2"/>
    <s v="FUR-FU-10002116"/>
    <x v="0"/>
    <s v="Furnishings"/>
    <x v="1440"/>
    <n v="212.13"/>
    <n v="3"/>
    <n v="0"/>
    <n v="14.849099999999979"/>
    <n v="6.9999999999999896E-2"/>
    <n v="4.9496999999999929"/>
    <n v="70.709999999999994"/>
    <n v="70.709999999999994"/>
    <n v="0"/>
  </r>
  <r>
    <n v="4700"/>
    <s v="CA-2017-140298"/>
    <d v="2017-05-11T00:00:00"/>
    <x v="24"/>
    <d v="2017-05-17T00:00:00"/>
    <s v="Standard Class"/>
    <s v="JK-16120"/>
    <s v="Julie Kriz"/>
    <s v="Home Office"/>
    <s v="United States"/>
    <s v="Austin"/>
    <x v="5"/>
    <n v="78745"/>
    <x v="2"/>
    <s v="OFF-AR-10003481"/>
    <x v="1"/>
    <s v="Art"/>
    <x v="1600"/>
    <n v="5.2480000000000002"/>
    <n v="2"/>
    <n v="0.2"/>
    <n v="0.59039999999999915"/>
    <n v="0.11249999999999984"/>
    <n v="0.29519999999999957"/>
    <n v="2.6240000000000001"/>
    <n v="3.28"/>
    <n v="1.0496000000000001"/>
  </r>
  <r>
    <n v="4701"/>
    <s v="CA-2017-140298"/>
    <d v="2017-05-11T00:00:00"/>
    <x v="24"/>
    <d v="2017-05-17T00:00:00"/>
    <s v="Standard Class"/>
    <s v="JK-16120"/>
    <s v="Julie Kriz"/>
    <s v="Home Office"/>
    <s v="United States"/>
    <s v="Austin"/>
    <x v="5"/>
    <n v="78745"/>
    <x v="2"/>
    <s v="OFF-ST-10004180"/>
    <x v="1"/>
    <s v="Storage"/>
    <x v="244"/>
    <n v="74.415999999999997"/>
    <n v="2"/>
    <n v="0.2"/>
    <n v="-14.883200000000002"/>
    <n v="-0.20000000000000004"/>
    <n v="-7.4416000000000011"/>
    <n v="37.207999999999998"/>
    <n v="46.51"/>
    <n v="14.8832"/>
  </r>
  <r>
    <n v="4702"/>
    <s v="CA-2017-140298"/>
    <d v="2017-05-11T00:00:00"/>
    <x v="24"/>
    <d v="2017-05-17T00:00:00"/>
    <s v="Standard Class"/>
    <s v="JK-16120"/>
    <s v="Julie Kriz"/>
    <s v="Home Office"/>
    <s v="United States"/>
    <s v="Austin"/>
    <x v="5"/>
    <n v="78745"/>
    <x v="2"/>
    <s v="OFF-PA-10003657"/>
    <x v="1"/>
    <s v="Paper"/>
    <x v="630"/>
    <n v="6.8480000000000008"/>
    <n v="2"/>
    <n v="0.2"/>
    <n v="2.1399999999999992"/>
    <n v="0.31249999999999983"/>
    <n v="1.0699999999999996"/>
    <n v="3.4240000000000004"/>
    <n v="4.28"/>
    <n v="1.3696000000000002"/>
  </r>
  <r>
    <n v="4703"/>
    <s v="CA-2017-140298"/>
    <d v="2017-05-11T00:00:00"/>
    <x v="24"/>
    <d v="2017-05-17T00:00:00"/>
    <s v="Standard Class"/>
    <s v="JK-16120"/>
    <s v="Julie Kriz"/>
    <s v="Home Office"/>
    <s v="United States"/>
    <s v="Austin"/>
    <x v="5"/>
    <n v="78745"/>
    <x v="2"/>
    <s v="FUR-FU-10001967"/>
    <x v="0"/>
    <s v="Furnishings"/>
    <x v="296"/>
    <n v="7.9959999999999996"/>
    <n v="1"/>
    <n v="0.6"/>
    <n v="-6.9964999999999993"/>
    <n v="-0.875"/>
    <n v="-6.9964999999999993"/>
    <n v="7.9959999999999996"/>
    <n v="19.989999999999998"/>
    <n v="4.7975999999999992"/>
  </r>
  <r>
    <n v="4704"/>
    <s v="CA-2016-166240"/>
    <d v="2016-06-24T00:00:00"/>
    <x v="1"/>
    <d v="2016-06-28T00:00:00"/>
    <s v="Standard Class"/>
    <s v="DH-13075"/>
    <s v="Dave Hallsten"/>
    <s v="Corporate"/>
    <s v="United States"/>
    <s v="Houston"/>
    <x v="5"/>
    <n v="77095"/>
    <x v="2"/>
    <s v="OFF-AP-10002082"/>
    <x v="1"/>
    <s v="Appliances"/>
    <x v="1101"/>
    <n v="8.711999999999998"/>
    <n v="2"/>
    <n v="0.8"/>
    <n v="-19.602000000000007"/>
    <n v="-2.2500000000000013"/>
    <n v="-9.8010000000000037"/>
    <n v="4.355999999999999"/>
    <n v="21.78"/>
    <n v="6.9695999999999989"/>
  </r>
  <r>
    <n v="4705"/>
    <s v="CA-2016-158435"/>
    <d v="2016-05-17T00:00:00"/>
    <x v="35"/>
    <d v="2016-05-18T00:00:00"/>
    <s v="First Class"/>
    <s v="AG-10900"/>
    <s v="Arthur Gainer"/>
    <s v="Consumer"/>
    <s v="United States"/>
    <s v="Waterbury"/>
    <x v="29"/>
    <n v="6708"/>
    <x v="3"/>
    <s v="OFF-SU-10000381"/>
    <x v="1"/>
    <s v="Supplies"/>
    <x v="660"/>
    <n v="65.17"/>
    <n v="7"/>
    <n v="0"/>
    <n v="18.899299999999997"/>
    <n v="0.28999999999999992"/>
    <n v="2.6998999999999995"/>
    <n v="9.31"/>
    <n v="9.31"/>
    <n v="0"/>
  </r>
  <r>
    <n v="4706"/>
    <s v="CA-2016-158435"/>
    <d v="2016-05-17T00:00:00"/>
    <x v="35"/>
    <d v="2016-05-18T00:00:00"/>
    <s v="First Class"/>
    <s v="AG-10900"/>
    <s v="Arthur Gainer"/>
    <s v="Consumer"/>
    <s v="United States"/>
    <s v="Waterbury"/>
    <x v="29"/>
    <n v="6708"/>
    <x v="3"/>
    <s v="OFF-LA-10002475"/>
    <x v="1"/>
    <s v="Labels"/>
    <x v="149"/>
    <n v="14.62"/>
    <n v="2"/>
    <n v="0"/>
    <n v="6.8713999999999995"/>
    <n v="0.47"/>
    <n v="3.4356999999999998"/>
    <n v="7.31"/>
    <n v="7.31"/>
    <n v="0"/>
  </r>
  <r>
    <n v="4707"/>
    <s v="CA-2016-158435"/>
    <d v="2016-05-17T00:00:00"/>
    <x v="35"/>
    <d v="2016-05-18T00:00:00"/>
    <s v="First Class"/>
    <s v="AG-10900"/>
    <s v="Arthur Gainer"/>
    <s v="Consumer"/>
    <s v="United States"/>
    <s v="Waterbury"/>
    <x v="29"/>
    <n v="6708"/>
    <x v="3"/>
    <s v="FUR-FU-10003975"/>
    <x v="0"/>
    <s v="Furnishings"/>
    <x v="783"/>
    <n v="173.24"/>
    <n v="4"/>
    <n v="0"/>
    <n v="17.323999999999984"/>
    <n v="9.9999999999999908E-2"/>
    <n v="4.330999999999996"/>
    <n v="43.31"/>
    <n v="43.31"/>
    <n v="0"/>
  </r>
  <r>
    <n v="4708"/>
    <s v="CA-2017-138149"/>
    <d v="2017-06-29T00:00:00"/>
    <x v="27"/>
    <d v="2017-06-30T00:00:00"/>
    <s v="First Class"/>
    <s v="WB-21850"/>
    <s v="William Brown"/>
    <s v="Consumer"/>
    <s v="United States"/>
    <s v="Los Angeles"/>
    <x v="1"/>
    <n v="90049"/>
    <x v="1"/>
    <s v="OFF-BI-10003091"/>
    <x v="1"/>
    <s v="Binders"/>
    <x v="1174"/>
    <n v="895.92"/>
    <n v="5"/>
    <n v="0.2"/>
    <n v="302.37299999999993"/>
    <n v="0.33749999999999997"/>
    <n v="60.474599999999988"/>
    <n v="179.184"/>
    <n v="223.98"/>
    <n v="179.184"/>
  </r>
  <r>
    <n v="4709"/>
    <s v="CA-2017-138149"/>
    <d v="2017-06-29T00:00:00"/>
    <x v="27"/>
    <d v="2017-06-30T00:00:00"/>
    <s v="First Class"/>
    <s v="WB-21850"/>
    <s v="William Brown"/>
    <s v="Consumer"/>
    <s v="United States"/>
    <s v="Los Angeles"/>
    <x v="1"/>
    <n v="90049"/>
    <x v="1"/>
    <s v="OFF-ST-10002974"/>
    <x v="1"/>
    <s v="Storage"/>
    <x v="123"/>
    <n v="130.71"/>
    <n v="3"/>
    <n v="0"/>
    <n v="39.212999999999994"/>
    <n v="0.29999999999999993"/>
    <n v="13.070999999999998"/>
    <n v="43.57"/>
    <n v="43.57"/>
    <n v="0"/>
  </r>
  <r>
    <n v="4710"/>
    <s v="CA-2017-138149"/>
    <d v="2017-06-29T00:00:00"/>
    <x v="27"/>
    <d v="2017-06-30T00:00:00"/>
    <s v="First Class"/>
    <s v="WB-21850"/>
    <s v="William Brown"/>
    <s v="Consumer"/>
    <s v="United States"/>
    <s v="Los Angeles"/>
    <x v="1"/>
    <n v="90049"/>
    <x v="1"/>
    <s v="OFF-AR-10000255"/>
    <x v="1"/>
    <s v="Art"/>
    <x v="807"/>
    <n v="11.68"/>
    <n v="2"/>
    <n v="0"/>
    <n v="3.0367999999999995"/>
    <n v="0.25999999999999995"/>
    <n v="1.5183999999999997"/>
    <n v="5.84"/>
    <n v="5.84"/>
    <n v="0"/>
  </r>
  <r>
    <n v="4711"/>
    <s v="CA-2017-138149"/>
    <d v="2017-06-29T00:00:00"/>
    <x v="27"/>
    <d v="2017-06-30T00:00:00"/>
    <s v="First Class"/>
    <s v="WB-21850"/>
    <s v="William Brown"/>
    <s v="Consumer"/>
    <s v="United States"/>
    <s v="Los Angeles"/>
    <x v="1"/>
    <n v="90049"/>
    <x v="1"/>
    <s v="TEC-AC-10001284"/>
    <x v="2"/>
    <s v="Accessories"/>
    <x v="1181"/>
    <n v="62.31"/>
    <n v="3"/>
    <n v="0"/>
    <n v="22.4316"/>
    <n v="0.36"/>
    <n v="7.4771999999999998"/>
    <n v="20.77"/>
    <n v="20.77"/>
    <n v="0"/>
  </r>
  <r>
    <n v="4712"/>
    <s v="CA-2014-112403"/>
    <d v="2014-03-31T00:00:00"/>
    <x v="34"/>
    <d v="2014-03-31T00:00:00"/>
    <s v="Same Day"/>
    <s v="JO-15280"/>
    <s v="Jas O'Carroll"/>
    <s v="Consumer"/>
    <s v="United States"/>
    <s v="Philadelphia"/>
    <x v="9"/>
    <n v="19120"/>
    <x v="3"/>
    <s v="OFF-BI-10003529"/>
    <x v="1"/>
    <s v="Binders"/>
    <x v="796"/>
    <n v="0.85200000000000009"/>
    <n v="1"/>
    <n v="0.7"/>
    <n v="-0.59639999999999982"/>
    <n v="-0.69999999999999973"/>
    <n v="-0.59639999999999982"/>
    <n v="0.85200000000000009"/>
    <n v="2.84"/>
    <n v="0.59640000000000004"/>
  </r>
  <r>
    <n v="4713"/>
    <s v="CA-2014-108273"/>
    <d v="2014-12-16T00:00:00"/>
    <x v="20"/>
    <d v="2014-12-21T00:00:00"/>
    <s v="Standard Class"/>
    <s v="EJ-13720"/>
    <s v="Ed Jacobs"/>
    <s v="Consumer"/>
    <s v="United States"/>
    <s v="Huntsville"/>
    <x v="5"/>
    <n v="77340"/>
    <x v="2"/>
    <s v="OFF-PA-10000029"/>
    <x v="1"/>
    <s v="Paper"/>
    <x v="811"/>
    <n v="36.288000000000011"/>
    <n v="7"/>
    <n v="0.2"/>
    <n v="12.700800000000001"/>
    <n v="0.34999999999999992"/>
    <n v="1.8144000000000002"/>
    <n v="5.1840000000000019"/>
    <n v="6.4800000000000013"/>
    <n v="7.2576000000000027"/>
  </r>
  <r>
    <n v="4714"/>
    <s v="CA-2014-108273"/>
    <d v="2014-12-16T00:00:00"/>
    <x v="20"/>
    <d v="2014-12-21T00:00:00"/>
    <s v="Standard Class"/>
    <s v="EJ-13720"/>
    <s v="Ed Jacobs"/>
    <s v="Consumer"/>
    <s v="United States"/>
    <s v="Huntsville"/>
    <x v="5"/>
    <n v="77340"/>
    <x v="2"/>
    <s v="FUR-FU-10002116"/>
    <x v="0"/>
    <s v="Furnishings"/>
    <x v="1440"/>
    <n v="56.567999999999998"/>
    <n v="2"/>
    <n v="0.6"/>
    <n v="-74.952600000000004"/>
    <n v="-1.3250000000000002"/>
    <n v="-37.476300000000002"/>
    <n v="28.283999999999999"/>
    <n v="70.709999999999994"/>
    <n v="33.940799999999996"/>
  </r>
  <r>
    <n v="4715"/>
    <s v="CA-2017-121643"/>
    <d v="2017-05-18T00:00:00"/>
    <x v="24"/>
    <d v="2017-05-20T00:00:00"/>
    <s v="First Class"/>
    <s v="AB-10105"/>
    <s v="Adrian Barton"/>
    <s v="Consumer"/>
    <s v="United States"/>
    <s v="Portland"/>
    <x v="21"/>
    <n v="97206"/>
    <x v="1"/>
    <s v="TEC-PH-10002200"/>
    <x v="2"/>
    <s v="Phones"/>
    <x v="1480"/>
    <n v="344.70400000000001"/>
    <n v="2"/>
    <n v="0.2"/>
    <n v="38.779199999999989"/>
    <n v="0.11249999999999996"/>
    <n v="19.389599999999994"/>
    <n v="172.352"/>
    <n v="215.44"/>
    <n v="68.94080000000001"/>
  </r>
  <r>
    <n v="4716"/>
    <s v="US-2015-122910"/>
    <d v="2015-05-12T00:00:00"/>
    <x v="33"/>
    <d v="2015-05-16T00:00:00"/>
    <s v="Standard Class"/>
    <s v="LT-16765"/>
    <s v="Larry Tron"/>
    <s v="Consumer"/>
    <s v="United States"/>
    <s v="Louisville"/>
    <x v="22"/>
    <n v="80027"/>
    <x v="1"/>
    <s v="TEC-PH-10000441"/>
    <x v="2"/>
    <s v="Phones"/>
    <x v="1055"/>
    <n v="201.584"/>
    <n v="2"/>
    <n v="0.2"/>
    <n v="20.158400000000015"/>
    <n v="0.10000000000000007"/>
    <n v="10.079200000000007"/>
    <n v="100.792"/>
    <n v="125.99"/>
    <n v="40.316800000000001"/>
  </r>
  <r>
    <n v="4717"/>
    <s v="CA-2017-143126"/>
    <d v="2017-12-03T00:00:00"/>
    <x v="22"/>
    <d v="2017-12-07T00:00:00"/>
    <s v="Second Class"/>
    <s v="CM-12655"/>
    <s v="Corinna Mitchell"/>
    <s v="Home Office"/>
    <s v="United States"/>
    <s v="Seattle"/>
    <x v="4"/>
    <n v="98115"/>
    <x v="1"/>
    <s v="FUR-TA-10002958"/>
    <x v="0"/>
    <s v="Tables"/>
    <x v="965"/>
    <n v="521.96"/>
    <n v="2"/>
    <n v="0"/>
    <n v="88.733199999999954"/>
    <n v="0.1699999999999999"/>
    <n v="44.366599999999977"/>
    <n v="260.98"/>
    <n v="260.98"/>
    <n v="0"/>
  </r>
  <r>
    <n v="4718"/>
    <s v="CA-2015-129042"/>
    <d v="2015-12-12T00:00:00"/>
    <x v="14"/>
    <d v="2015-12-17T00:00:00"/>
    <s v="Standard Class"/>
    <s v="EM-13960"/>
    <s v="Eric Murdock"/>
    <s v="Consumer"/>
    <s v="United States"/>
    <s v="Baltimore"/>
    <x v="39"/>
    <n v="21215"/>
    <x v="3"/>
    <s v="OFF-AR-10001662"/>
    <x v="1"/>
    <s v="Art"/>
    <x v="448"/>
    <n v="8.2200000000000006"/>
    <n v="3"/>
    <n v="0"/>
    <n v="2.2194000000000007"/>
    <n v="0.27000000000000007"/>
    <n v="0.73980000000000024"/>
    <n v="2.74"/>
    <n v="2.74"/>
    <n v="0"/>
  </r>
  <r>
    <n v="4719"/>
    <s v="CA-2015-109736"/>
    <d v="2015-10-10T00:00:00"/>
    <x v="2"/>
    <d v="2015-10-11T00:00:00"/>
    <s v="First Class"/>
    <s v="DJ-13420"/>
    <s v="Denny Joy"/>
    <s v="Corporate"/>
    <s v="United States"/>
    <s v="San Francisco"/>
    <x v="1"/>
    <n v="94109"/>
    <x v="1"/>
    <s v="OFF-PA-10004101"/>
    <x v="1"/>
    <s v="Paper"/>
    <x v="511"/>
    <n v="45.36"/>
    <n v="7"/>
    <n v="0"/>
    <n v="21.772800000000004"/>
    <n v="0.48000000000000009"/>
    <n v="3.1104000000000007"/>
    <n v="6.4799999999999995"/>
    <n v="6.4799999999999995"/>
    <n v="0"/>
  </r>
  <r>
    <n v="4720"/>
    <s v="CA-2015-142601"/>
    <d v="2015-04-18T00:00:00"/>
    <x v="19"/>
    <d v="2015-04-20T00:00:00"/>
    <s v="Second Class"/>
    <s v="DE-13255"/>
    <s v="Deanra Eno"/>
    <s v="Home Office"/>
    <s v="United States"/>
    <s v="Los Angeles"/>
    <x v="1"/>
    <n v="90004"/>
    <x v="1"/>
    <s v="OFF-ST-10002756"/>
    <x v="1"/>
    <s v="Storage"/>
    <x v="273"/>
    <n v="947.17000000000007"/>
    <n v="7"/>
    <n v="0"/>
    <n v="9.4717000000000837"/>
    <n v="1.0000000000000087E-2"/>
    <n v="1.353100000000012"/>
    <n v="135.31"/>
    <n v="135.31"/>
    <n v="0"/>
  </r>
  <r>
    <n v="4721"/>
    <s v="CA-2015-142601"/>
    <d v="2015-04-18T00:00:00"/>
    <x v="19"/>
    <d v="2015-04-20T00:00:00"/>
    <s v="Second Class"/>
    <s v="DE-13255"/>
    <s v="Deanra Eno"/>
    <s v="Home Office"/>
    <s v="United States"/>
    <s v="Los Angeles"/>
    <x v="1"/>
    <n v="90004"/>
    <x v="1"/>
    <s v="OFF-PA-10000483"/>
    <x v="1"/>
    <s v="Paper"/>
    <x v="1681"/>
    <n v="61.96"/>
    <n v="2"/>
    <n v="0"/>
    <n v="27.881999999999998"/>
    <n v="0.44999999999999996"/>
    <n v="13.940999999999999"/>
    <n v="30.98"/>
    <n v="30.98"/>
    <n v="0"/>
  </r>
  <r>
    <n v="4722"/>
    <s v="CA-2014-106229"/>
    <d v="2014-06-07T00:00:00"/>
    <x v="3"/>
    <d v="2014-06-11T00:00:00"/>
    <s v="Second Class"/>
    <s v="NR-18550"/>
    <s v="Nick Radford"/>
    <s v="Consumer"/>
    <s v="United States"/>
    <s v="Aurora"/>
    <x v="10"/>
    <n v="60505"/>
    <x v="2"/>
    <s v="FUR-TA-10002041"/>
    <x v="0"/>
    <s v="Tables"/>
    <x v="363"/>
    <n v="268.935"/>
    <n v="3"/>
    <n v="0.5"/>
    <n v="-209.76929999999999"/>
    <n v="-0.77999999999999992"/>
    <n v="-69.923099999999991"/>
    <n v="89.644999999999996"/>
    <n v="179.29"/>
    <n v="134.4675"/>
  </r>
  <r>
    <n v="4723"/>
    <s v="US-2017-135230"/>
    <d v="2017-09-01T00:00:00"/>
    <x v="15"/>
    <d v="2017-09-07T00:00:00"/>
    <s v="Standard Class"/>
    <s v="CK-12325"/>
    <s v="Christine Kargatis"/>
    <s v="Home Office"/>
    <s v="United States"/>
    <s v="Seattle"/>
    <x v="4"/>
    <n v="98103"/>
    <x v="1"/>
    <s v="OFF-AR-10001166"/>
    <x v="1"/>
    <s v="Art"/>
    <x v="772"/>
    <n v="7.58"/>
    <n v="1"/>
    <n v="0"/>
    <n v="2.9561999999999999"/>
    <n v="0.39"/>
    <n v="2.9561999999999999"/>
    <n v="7.58"/>
    <n v="7.58"/>
    <n v="0"/>
  </r>
  <r>
    <n v="4724"/>
    <s v="CA-2016-159653"/>
    <d v="2016-05-22T00:00:00"/>
    <x v="35"/>
    <d v="2016-05-22T00:00:00"/>
    <s v="Same Day"/>
    <s v="JF-15490"/>
    <s v="Jeremy Farry"/>
    <s v="Consumer"/>
    <s v="United States"/>
    <s v="Athens"/>
    <x v="32"/>
    <n v="30605"/>
    <x v="0"/>
    <s v="OFF-LA-10004345"/>
    <x v="1"/>
    <s v="Labels"/>
    <x v="522"/>
    <n v="14.73"/>
    <n v="3"/>
    <n v="0"/>
    <n v="7.2176999999999998"/>
    <n v="0.49"/>
    <n v="2.4058999999999999"/>
    <n v="4.91"/>
    <n v="4.91"/>
    <n v="0"/>
  </r>
  <r>
    <n v="4725"/>
    <s v="CA-2016-131968"/>
    <d v="2016-11-11T00:00:00"/>
    <x v="0"/>
    <d v="2016-11-15T00:00:00"/>
    <s v="Standard Class"/>
    <s v="LB-16795"/>
    <s v="Laurel Beltran"/>
    <s v="Home Office"/>
    <s v="United States"/>
    <s v="Apopka"/>
    <x v="2"/>
    <n v="32712"/>
    <x v="0"/>
    <s v="OFF-BI-10002852"/>
    <x v="1"/>
    <s v="Binders"/>
    <x v="91"/>
    <n v="9.8880000000000017"/>
    <n v="2"/>
    <n v="0.7"/>
    <n v="-6.921599999999998"/>
    <n v="-0.69999999999999962"/>
    <n v="-3.460799999999999"/>
    <n v="4.9440000000000008"/>
    <n v="16.48"/>
    <n v="6.9216000000000006"/>
  </r>
  <r>
    <n v="4726"/>
    <s v="CA-2016-131968"/>
    <d v="2016-11-11T00:00:00"/>
    <x v="0"/>
    <d v="2016-11-15T00:00:00"/>
    <s v="Standard Class"/>
    <s v="LB-16795"/>
    <s v="Laurel Beltran"/>
    <s v="Home Office"/>
    <s v="United States"/>
    <s v="Apopka"/>
    <x v="2"/>
    <n v="32712"/>
    <x v="0"/>
    <s v="OFF-AP-10001058"/>
    <x v="1"/>
    <s v="Appliances"/>
    <x v="138"/>
    <n v="671.5440000000001"/>
    <n v="3"/>
    <n v="0.2"/>
    <n v="50.36579999999995"/>
    <n v="7.4999999999999914E-2"/>
    <n v="16.788599999999985"/>
    <n v="223.84800000000004"/>
    <n v="279.81"/>
    <n v="134.30880000000002"/>
  </r>
  <r>
    <n v="4727"/>
    <s v="CA-2014-119151"/>
    <d v="2014-11-25T00:00:00"/>
    <x v="7"/>
    <d v="2014-11-29T00:00:00"/>
    <s v="Second Class"/>
    <s v="MP-18175"/>
    <s v="Mike Pelletier"/>
    <s v="Home Office"/>
    <s v="United States"/>
    <s v="New York City"/>
    <x v="15"/>
    <n v="10009"/>
    <x v="3"/>
    <s v="OFF-ST-10003470"/>
    <x v="1"/>
    <s v="Storage"/>
    <x v="1348"/>
    <n v="1117.92"/>
    <n v="4"/>
    <n v="0"/>
    <n v="55.895999999999958"/>
    <n v="4.9999999999999961E-2"/>
    <n v="13.97399999999999"/>
    <n v="279.48"/>
    <n v="279.48"/>
    <n v="0"/>
  </r>
  <r>
    <n v="4728"/>
    <s v="CA-2014-119151"/>
    <d v="2014-11-25T00:00:00"/>
    <x v="7"/>
    <d v="2014-11-29T00:00:00"/>
    <s v="Second Class"/>
    <s v="MP-18175"/>
    <s v="Mike Pelletier"/>
    <s v="Home Office"/>
    <s v="United States"/>
    <s v="New York City"/>
    <x v="15"/>
    <n v="10009"/>
    <x v="3"/>
    <s v="FUR-BO-10003159"/>
    <x v="0"/>
    <s v="Bookcases"/>
    <x v="1109"/>
    <n v="275.952"/>
    <n v="3"/>
    <n v="0.2"/>
    <n v="-37.943400000000025"/>
    <n v="-0.13750000000000009"/>
    <n v="-12.647800000000009"/>
    <n v="91.983999999999995"/>
    <n v="114.97999999999998"/>
    <n v="55.190400000000004"/>
  </r>
  <r>
    <n v="4729"/>
    <s v="CA-2014-123323"/>
    <d v="2014-11-07T00:00:00"/>
    <x v="7"/>
    <d v="2014-11-12T00:00:00"/>
    <s v="Standard Class"/>
    <s v="LH-16900"/>
    <s v="Lena Hernandez"/>
    <s v="Consumer"/>
    <s v="United States"/>
    <s v="San Francisco"/>
    <x v="1"/>
    <n v="94110"/>
    <x v="1"/>
    <s v="OFF-BI-10003684"/>
    <x v="1"/>
    <s v="Binders"/>
    <x v="714"/>
    <n v="123.14399999999999"/>
    <n v="7"/>
    <n v="0.2"/>
    <n v="46.178999999999988"/>
    <n v="0.37499999999999994"/>
    <n v="6.5969999999999986"/>
    <n v="17.591999999999999"/>
    <n v="21.989999999999995"/>
    <n v="24.628799999999998"/>
  </r>
  <r>
    <n v="4730"/>
    <s v="CA-2016-124681"/>
    <d v="2016-07-18T00:00:00"/>
    <x v="16"/>
    <d v="2016-07-23T00:00:00"/>
    <s v="Second Class"/>
    <s v="SV-20935"/>
    <s v="Susan Vittorini"/>
    <s v="Consumer"/>
    <s v="United States"/>
    <s v="Dallas"/>
    <x v="5"/>
    <n v="75217"/>
    <x v="2"/>
    <s v="TEC-AC-10000487"/>
    <x v="2"/>
    <s v="Accessories"/>
    <x v="1682"/>
    <n v="15.576000000000001"/>
    <n v="3"/>
    <n v="0.2"/>
    <n v="3.3098999999999998"/>
    <n v="0.21249999999999999"/>
    <n v="1.1032999999999999"/>
    <n v="5.1920000000000002"/>
    <n v="6.4899999999999993"/>
    <n v="3.1152000000000002"/>
  </r>
  <r>
    <n v="4731"/>
    <s v="US-2015-103996"/>
    <d v="2015-03-29T00:00:00"/>
    <x v="29"/>
    <d v="2015-03-31T00:00:00"/>
    <s v="Second Class"/>
    <s v="RB-19435"/>
    <s v="Richard Bierner"/>
    <s v="Consumer"/>
    <s v="United States"/>
    <s v="San Diego"/>
    <x v="1"/>
    <n v="92105"/>
    <x v="1"/>
    <s v="OFF-PA-10001736"/>
    <x v="1"/>
    <s v="Paper"/>
    <x v="130"/>
    <n v="212.64"/>
    <n v="6"/>
    <n v="0"/>
    <n v="99.940799999999982"/>
    <n v="0.46999999999999992"/>
    <n v="16.656799999999997"/>
    <n v="35.44"/>
    <n v="35.44"/>
    <n v="0"/>
  </r>
  <r>
    <n v="4732"/>
    <s v="US-2015-103996"/>
    <d v="2015-03-29T00:00:00"/>
    <x v="29"/>
    <d v="2015-03-31T00:00:00"/>
    <s v="Second Class"/>
    <s v="RB-19435"/>
    <s v="Richard Bierner"/>
    <s v="Consumer"/>
    <s v="United States"/>
    <s v="San Diego"/>
    <x v="1"/>
    <n v="92105"/>
    <x v="1"/>
    <s v="OFF-PA-10001609"/>
    <x v="1"/>
    <s v="Paper"/>
    <x v="1116"/>
    <n v="9.870000000000001"/>
    <n v="3"/>
    <n v="0"/>
    <n v="4.5401999999999996"/>
    <n v="0.45999999999999991"/>
    <n v="1.5133999999999999"/>
    <n v="3.2900000000000005"/>
    <n v="3.2900000000000005"/>
    <n v="0"/>
  </r>
  <r>
    <n v="4733"/>
    <s v="US-2015-103996"/>
    <d v="2015-03-29T00:00:00"/>
    <x v="29"/>
    <d v="2015-03-31T00:00:00"/>
    <s v="Second Class"/>
    <s v="RB-19435"/>
    <s v="Richard Bierner"/>
    <s v="Consumer"/>
    <s v="United States"/>
    <s v="San Diego"/>
    <x v="1"/>
    <n v="92105"/>
    <x v="1"/>
    <s v="TEC-AC-10003116"/>
    <x v="2"/>
    <s v="Accessories"/>
    <x v="929"/>
    <n v="53.25"/>
    <n v="3"/>
    <n v="0"/>
    <n v="20.767499999999998"/>
    <n v="0.38999999999999996"/>
    <n v="6.9224999999999994"/>
    <n v="17.75"/>
    <n v="17.75"/>
    <n v="0"/>
  </r>
  <r>
    <n v="4734"/>
    <s v="US-2015-103996"/>
    <d v="2015-03-29T00:00:00"/>
    <x v="29"/>
    <d v="2015-03-31T00:00:00"/>
    <s v="Second Class"/>
    <s v="RB-19435"/>
    <s v="Richard Bierner"/>
    <s v="Consumer"/>
    <s v="United States"/>
    <s v="San Diego"/>
    <x v="1"/>
    <n v="92105"/>
    <x v="1"/>
    <s v="FUR-FU-10004586"/>
    <x v="0"/>
    <s v="Furnishings"/>
    <x v="1482"/>
    <n v="19.919999999999998"/>
    <n v="3"/>
    <n v="0"/>
    <n v="9.5615999999999985"/>
    <n v="0.48"/>
    <n v="3.1871999999999994"/>
    <n v="6.64"/>
    <n v="6.64"/>
    <n v="0"/>
  </r>
  <r>
    <n v="4735"/>
    <s v="CA-2016-120530"/>
    <d v="2016-04-07T00:00:00"/>
    <x v="25"/>
    <d v="2016-04-12T00:00:00"/>
    <s v="Standard Class"/>
    <s v="Dl-13600"/>
    <s v="Dorris liebe"/>
    <s v="Corporate"/>
    <s v="United States"/>
    <s v="New York City"/>
    <x v="15"/>
    <n v="10035"/>
    <x v="3"/>
    <s v="FUR-CH-10000454"/>
    <x v="0"/>
    <s v="Chairs"/>
    <x v="1"/>
    <n v="658.74599999999998"/>
    <n v="3"/>
    <n v="0.1"/>
    <n v="146.38799999999998"/>
    <n v="0.22222222222222218"/>
    <n v="48.795999999999992"/>
    <n v="219.58199999999999"/>
    <n v="243.98"/>
    <n v="65.874600000000001"/>
  </r>
  <r>
    <n v="4736"/>
    <s v="CA-2015-155054"/>
    <d v="2015-06-13T00:00:00"/>
    <x v="40"/>
    <d v="2015-06-19T00:00:00"/>
    <s v="Standard Class"/>
    <s v="PS-19045"/>
    <s v="Penelope Sewall"/>
    <s v="Home Office"/>
    <s v="United States"/>
    <s v="Lewiston"/>
    <x v="43"/>
    <n v="4240"/>
    <x v="3"/>
    <s v="OFF-BI-10004970"/>
    <x v="1"/>
    <s v="Binders"/>
    <x v="917"/>
    <n v="8.26"/>
    <n v="2"/>
    <n v="0"/>
    <n v="3.8822000000000001"/>
    <n v="0.47000000000000003"/>
    <n v="1.9411"/>
    <n v="4.13"/>
    <n v="4.13"/>
    <n v="0"/>
  </r>
  <r>
    <n v="4737"/>
    <s v="CA-2015-155054"/>
    <d v="2015-06-13T00:00:00"/>
    <x v="40"/>
    <d v="2015-06-19T00:00:00"/>
    <s v="Standard Class"/>
    <s v="PS-19045"/>
    <s v="Penelope Sewall"/>
    <s v="Home Office"/>
    <s v="United States"/>
    <s v="Lewiston"/>
    <x v="43"/>
    <n v="4240"/>
    <x v="3"/>
    <s v="OFF-BI-10002824"/>
    <x v="1"/>
    <s v="Binders"/>
    <x v="528"/>
    <n v="29.84"/>
    <n v="2"/>
    <n v="0"/>
    <n v="13.427999999999997"/>
    <n v="0.4499999999999999"/>
    <n v="6.7139999999999986"/>
    <n v="14.92"/>
    <n v="14.92"/>
    <n v="0"/>
  </r>
  <r>
    <n v="4738"/>
    <s v="CA-2015-155054"/>
    <d v="2015-06-13T00:00:00"/>
    <x v="40"/>
    <d v="2015-06-19T00:00:00"/>
    <s v="Standard Class"/>
    <s v="PS-19045"/>
    <s v="Penelope Sewall"/>
    <s v="Home Office"/>
    <s v="United States"/>
    <s v="Lewiston"/>
    <x v="43"/>
    <n v="4240"/>
    <x v="3"/>
    <s v="TEC-AC-10003657"/>
    <x v="2"/>
    <s v="Accessories"/>
    <x v="152"/>
    <n v="67.98"/>
    <n v="2"/>
    <n v="0"/>
    <n v="14.955599999999997"/>
    <n v="0.21999999999999995"/>
    <n v="7.4777999999999984"/>
    <n v="33.99"/>
    <n v="33.99"/>
    <n v="0"/>
  </r>
  <r>
    <n v="4739"/>
    <s v="CA-2015-105725"/>
    <d v="2015-02-18T00:00:00"/>
    <x v="36"/>
    <d v="2015-02-24T00:00:00"/>
    <s v="Standard Class"/>
    <s v="GT-14755"/>
    <s v="Guy Thornton"/>
    <s v="Consumer"/>
    <s v="United States"/>
    <s v="Long Beach"/>
    <x v="1"/>
    <n v="90805"/>
    <x v="1"/>
    <s v="OFF-LA-10003510"/>
    <x v="1"/>
    <s v="Labels"/>
    <x v="580"/>
    <n v="61.06"/>
    <n v="2"/>
    <n v="0"/>
    <n v="28.087600000000002"/>
    <n v="0.46"/>
    <n v="14.043800000000001"/>
    <n v="30.53"/>
    <n v="30.53"/>
    <n v="0"/>
  </r>
  <r>
    <n v="4740"/>
    <s v="CA-2015-105725"/>
    <d v="2015-02-18T00:00:00"/>
    <x v="36"/>
    <d v="2015-02-24T00:00:00"/>
    <s v="Standard Class"/>
    <s v="GT-14755"/>
    <s v="Guy Thornton"/>
    <s v="Consumer"/>
    <s v="United States"/>
    <s v="Long Beach"/>
    <x v="1"/>
    <n v="90805"/>
    <x v="1"/>
    <s v="FUR-TA-10001676"/>
    <x v="0"/>
    <s v="Tables"/>
    <x v="966"/>
    <n v="35.544000000000004"/>
    <n v="1"/>
    <n v="0.2"/>
    <n v="-0.88860000000000205"/>
    <n v="-2.5000000000000053E-2"/>
    <n v="-0.88860000000000205"/>
    <n v="35.544000000000004"/>
    <n v="44.43"/>
    <n v="7.1088000000000013"/>
  </r>
  <r>
    <n v="4741"/>
    <s v="CA-2017-164364"/>
    <d v="2017-11-12T00:00:00"/>
    <x v="23"/>
    <d v="2017-11-16T00:00:00"/>
    <s v="Standard Class"/>
    <s v="CS-12355"/>
    <s v="Christine Sundaresam"/>
    <s v="Consumer"/>
    <s v="United States"/>
    <s v="Seattle"/>
    <x v="4"/>
    <n v="98115"/>
    <x v="1"/>
    <s v="OFF-LA-10004853"/>
    <x v="1"/>
    <s v="Labels"/>
    <x v="690"/>
    <n v="9.9600000000000009"/>
    <n v="2"/>
    <n v="0"/>
    <n v="4.5815999999999999"/>
    <n v="0.45999999999999996"/>
    <n v="2.2907999999999999"/>
    <n v="4.9800000000000004"/>
    <n v="4.9800000000000004"/>
    <n v="0"/>
  </r>
  <r>
    <n v="4742"/>
    <s v="CA-2017-164364"/>
    <d v="2017-11-12T00:00:00"/>
    <x v="23"/>
    <d v="2017-11-16T00:00:00"/>
    <s v="Standard Class"/>
    <s v="CS-12355"/>
    <s v="Christine Sundaresam"/>
    <s v="Consumer"/>
    <s v="United States"/>
    <s v="Seattle"/>
    <x v="4"/>
    <n v="98115"/>
    <x v="1"/>
    <s v="OFF-AR-10000315"/>
    <x v="1"/>
    <s v="Art"/>
    <x v="1306"/>
    <n v="9.2099999999999991"/>
    <n v="3"/>
    <n v="0"/>
    <n v="2.3025000000000002"/>
    <n v="0.25000000000000006"/>
    <n v="0.76750000000000007"/>
    <n v="3.07"/>
    <n v="3.07"/>
    <n v="0"/>
  </r>
  <r>
    <n v="4743"/>
    <s v="CA-2017-164364"/>
    <d v="2017-11-12T00:00:00"/>
    <x v="23"/>
    <d v="2017-11-16T00:00:00"/>
    <s v="Standard Class"/>
    <s v="CS-12355"/>
    <s v="Christine Sundaresam"/>
    <s v="Consumer"/>
    <s v="United States"/>
    <s v="Seattle"/>
    <x v="4"/>
    <n v="98115"/>
    <x v="1"/>
    <s v="OFF-SU-10000381"/>
    <x v="1"/>
    <s v="Supplies"/>
    <x v="660"/>
    <n v="27.93"/>
    <n v="3"/>
    <n v="0"/>
    <n v="8.0996999999999986"/>
    <n v="0.28999999999999992"/>
    <n v="2.6998999999999995"/>
    <n v="9.31"/>
    <n v="9.31"/>
    <n v="0"/>
  </r>
  <r>
    <n v="4744"/>
    <s v="CA-2017-168123"/>
    <d v="2017-03-05T00:00:00"/>
    <x v="42"/>
    <d v="2017-03-05T00:00:00"/>
    <s v="Same Day"/>
    <s v="JD-16060"/>
    <s v="Julia Dunbar"/>
    <s v="Consumer"/>
    <s v="United States"/>
    <s v="Rochester"/>
    <x v="11"/>
    <n v="55901"/>
    <x v="2"/>
    <s v="OFF-FA-10002763"/>
    <x v="1"/>
    <s v="Fasteners"/>
    <x v="1420"/>
    <n v="7.9"/>
    <n v="2"/>
    <n v="0"/>
    <n v="2.5279999999999996"/>
    <n v="0.31999999999999995"/>
    <n v="1.2639999999999998"/>
    <n v="3.95"/>
    <n v="3.95"/>
    <n v="0"/>
  </r>
  <r>
    <n v="4745"/>
    <s v="CA-2017-168123"/>
    <d v="2017-03-05T00:00:00"/>
    <x v="42"/>
    <d v="2017-03-05T00:00:00"/>
    <s v="Same Day"/>
    <s v="JD-16060"/>
    <s v="Julia Dunbar"/>
    <s v="Consumer"/>
    <s v="United States"/>
    <s v="Rochester"/>
    <x v="11"/>
    <n v="55901"/>
    <x v="2"/>
    <s v="OFF-ST-10000877"/>
    <x v="1"/>
    <s v="Storage"/>
    <x v="1113"/>
    <n v="221.16"/>
    <n v="4"/>
    <n v="0"/>
    <n v="57.501599999999996"/>
    <n v="0.26"/>
    <n v="14.375399999999999"/>
    <n v="55.29"/>
    <n v="55.29"/>
    <n v="0"/>
  </r>
  <r>
    <n v="4746"/>
    <s v="CA-2017-168123"/>
    <d v="2017-03-05T00:00:00"/>
    <x v="42"/>
    <d v="2017-03-05T00:00:00"/>
    <s v="Same Day"/>
    <s v="JD-16060"/>
    <s v="Julia Dunbar"/>
    <s v="Consumer"/>
    <s v="United States"/>
    <s v="Rochester"/>
    <x v="11"/>
    <n v="55901"/>
    <x v="2"/>
    <s v="OFF-BI-10001071"/>
    <x v="1"/>
    <s v="Binders"/>
    <x v="669"/>
    <n v="127.96"/>
    <n v="2"/>
    <n v="0"/>
    <n v="62.700400000000002"/>
    <n v="0.49000000000000005"/>
    <n v="31.350200000000001"/>
    <n v="63.98"/>
    <n v="63.98"/>
    <n v="0"/>
  </r>
  <r>
    <n v="4747"/>
    <s v="CA-2017-168123"/>
    <d v="2017-03-05T00:00:00"/>
    <x v="42"/>
    <d v="2017-03-05T00:00:00"/>
    <s v="Same Day"/>
    <s v="JD-16060"/>
    <s v="Julia Dunbar"/>
    <s v="Consumer"/>
    <s v="United States"/>
    <s v="Rochester"/>
    <x v="11"/>
    <n v="55901"/>
    <x v="2"/>
    <s v="OFF-BI-10001097"/>
    <x v="1"/>
    <s v="Binders"/>
    <x v="797"/>
    <n v="18.690000000000001"/>
    <n v="3"/>
    <n v="0"/>
    <n v="9.158100000000001"/>
    <n v="0.49000000000000005"/>
    <n v="3.0527000000000002"/>
    <n v="6.23"/>
    <n v="6.23"/>
    <n v="0"/>
  </r>
  <r>
    <n v="4748"/>
    <s v="CA-2016-120005"/>
    <d v="2016-03-03T00:00:00"/>
    <x v="17"/>
    <d v="2016-03-03T00:00:00"/>
    <s v="Same Day"/>
    <s v="TS-21160"/>
    <s v="Theresa Swint"/>
    <s v="Corporate"/>
    <s v="United States"/>
    <s v="San Francisco"/>
    <x v="1"/>
    <n v="94110"/>
    <x v="1"/>
    <s v="OFF-SU-10004782"/>
    <x v="1"/>
    <s v="Supplies"/>
    <x v="1557"/>
    <n v="25.349999999999998"/>
    <n v="3"/>
    <n v="0"/>
    <n v="7.6049999999999978"/>
    <n v="0.29999999999999993"/>
    <n v="2.5349999999999993"/>
    <n v="8.4499999999999993"/>
    <n v="8.4499999999999993"/>
    <n v="0"/>
  </r>
  <r>
    <n v="4749"/>
    <s v="CA-2016-120005"/>
    <d v="2016-03-03T00:00:00"/>
    <x v="17"/>
    <d v="2016-03-03T00:00:00"/>
    <s v="Same Day"/>
    <s v="TS-21160"/>
    <s v="Theresa Swint"/>
    <s v="Corporate"/>
    <s v="United States"/>
    <s v="San Francisco"/>
    <x v="1"/>
    <n v="94110"/>
    <x v="1"/>
    <s v="FUR-FU-10000672"/>
    <x v="0"/>
    <s v="Furnishings"/>
    <x v="1517"/>
    <n v="35.28"/>
    <n v="3"/>
    <n v="0"/>
    <n v="11.995199999999997"/>
    <n v="0.33999999999999991"/>
    <n v="3.9983999999999988"/>
    <n v="11.76"/>
    <n v="11.76"/>
    <n v="0"/>
  </r>
  <r>
    <n v="4750"/>
    <s v="CA-2016-123526"/>
    <d v="2016-12-24T00:00:00"/>
    <x v="5"/>
    <d v="2016-12-25T00:00:00"/>
    <s v="First Class"/>
    <s v="BV-11245"/>
    <s v="Benjamin Venier"/>
    <s v="Corporate"/>
    <s v="United States"/>
    <s v="Seattle"/>
    <x v="4"/>
    <n v="98103"/>
    <x v="1"/>
    <s v="OFF-PA-10002986"/>
    <x v="1"/>
    <s v="Paper"/>
    <x v="482"/>
    <n v="33.4"/>
    <n v="5"/>
    <n v="0"/>
    <n v="16.032"/>
    <n v="0.48000000000000004"/>
    <n v="3.2063999999999999"/>
    <n v="6.68"/>
    <n v="6.68"/>
    <n v="0"/>
  </r>
  <r>
    <n v="4751"/>
    <s v="CA-2016-127649"/>
    <d v="2016-10-07T00:00:00"/>
    <x v="32"/>
    <d v="2016-10-09T00:00:00"/>
    <s v="First Class"/>
    <s v="DL-13495"/>
    <s v="Dionis Lloyd"/>
    <s v="Corporate"/>
    <s v="United States"/>
    <s v="Spokane"/>
    <x v="4"/>
    <n v="99207"/>
    <x v="1"/>
    <s v="TEC-MA-10001972"/>
    <x v="2"/>
    <s v="Machines"/>
    <x v="1478"/>
    <n v="837.59999999999991"/>
    <n v="3"/>
    <n v="0.2"/>
    <n v="62.82000000000005"/>
    <n v="7.5000000000000067E-2"/>
    <n v="20.940000000000015"/>
    <n v="279.2"/>
    <n v="348.99999999999989"/>
    <n v="167.51999999999998"/>
  </r>
  <r>
    <n v="4752"/>
    <s v="CA-2016-159989"/>
    <d v="2016-12-09T00:00:00"/>
    <x v="5"/>
    <d v="2016-12-13T00:00:00"/>
    <s v="Standard Class"/>
    <s v="EB-13870"/>
    <s v="Emily Burns"/>
    <s v="Consumer"/>
    <s v="United States"/>
    <s v="Franklin"/>
    <x v="18"/>
    <n v="37064"/>
    <x v="0"/>
    <s v="TEC-PH-10000169"/>
    <x v="2"/>
    <s v="Phones"/>
    <x v="1038"/>
    <n v="40.68"/>
    <n v="3"/>
    <n v="0.2"/>
    <n v="-9.153000000000004"/>
    <n v="-0.22500000000000009"/>
    <n v="-3.0510000000000015"/>
    <n v="13.56"/>
    <n v="16.949999999999996"/>
    <n v="8.136000000000001"/>
  </r>
  <r>
    <n v="4753"/>
    <s v="CA-2017-103499"/>
    <d v="2017-11-20T00:00:00"/>
    <x v="23"/>
    <d v="2017-11-24T00:00:00"/>
    <s v="Standard Class"/>
    <s v="ES-14020"/>
    <s v="Erica Smith"/>
    <s v="Consumer"/>
    <s v="United States"/>
    <s v="Jackson"/>
    <x v="18"/>
    <n v="38301"/>
    <x v="0"/>
    <s v="FUR-CH-10001482"/>
    <x v="0"/>
    <s v="Chairs"/>
    <x v="541"/>
    <n v="209.56799999999998"/>
    <n v="2"/>
    <n v="0.2"/>
    <n v="-23.576400000000007"/>
    <n v="-0.11250000000000004"/>
    <n v="-11.788200000000003"/>
    <n v="104.78399999999999"/>
    <n v="130.97999999999999"/>
    <n v="41.913600000000002"/>
  </r>
  <r>
    <n v="4754"/>
    <s v="US-2015-167220"/>
    <d v="2015-12-12T00:00:00"/>
    <x v="14"/>
    <d v="2015-12-16T00:00:00"/>
    <s v="Standard Class"/>
    <s v="JB-15925"/>
    <s v="Joni Blumstein"/>
    <s v="Consumer"/>
    <s v="United States"/>
    <s v="Austin"/>
    <x v="5"/>
    <n v="78745"/>
    <x v="2"/>
    <s v="TEC-AC-10002018"/>
    <x v="2"/>
    <s v="Accessories"/>
    <x v="1683"/>
    <n v="22.368000000000002"/>
    <n v="4"/>
    <n v="0.2"/>
    <n v="6.4308000000000014"/>
    <n v="0.28750000000000003"/>
    <n v="1.6077000000000004"/>
    <n v="5.5920000000000005"/>
    <n v="6.99"/>
    <n v="4.4736000000000002"/>
  </r>
  <r>
    <n v="4755"/>
    <s v="CA-2017-126354"/>
    <d v="2017-02-03T00:00:00"/>
    <x v="31"/>
    <d v="2017-02-08T00:00:00"/>
    <s v="Standard Class"/>
    <s v="SC-20380"/>
    <s v="Shahid Collister"/>
    <s v="Consumer"/>
    <s v="United States"/>
    <s v="Pembroke Pines"/>
    <x v="2"/>
    <n v="33024"/>
    <x v="0"/>
    <s v="OFF-BI-10000301"/>
    <x v="1"/>
    <s v="Binders"/>
    <x v="625"/>
    <n v="3.8820000000000006"/>
    <n v="2"/>
    <n v="0.7"/>
    <n v="-2.5880000000000001"/>
    <n v="-0.66666666666666663"/>
    <n v="-1.294"/>
    <n v="1.9410000000000003"/>
    <n v="6.47"/>
    <n v="2.7174"/>
  </r>
  <r>
    <n v="4756"/>
    <s v="CA-2017-126354"/>
    <d v="2017-02-03T00:00:00"/>
    <x v="31"/>
    <d v="2017-02-08T00:00:00"/>
    <s v="Standard Class"/>
    <s v="SC-20380"/>
    <s v="Shahid Collister"/>
    <s v="Consumer"/>
    <s v="United States"/>
    <s v="Pembroke Pines"/>
    <x v="2"/>
    <n v="33024"/>
    <x v="0"/>
    <s v="OFF-PA-10004381"/>
    <x v="1"/>
    <s v="Paper"/>
    <x v="1684"/>
    <n v="115.29600000000001"/>
    <n v="3"/>
    <n v="0.2"/>
    <n v="40.353599999999986"/>
    <n v="0.34999999999999987"/>
    <n v="13.451199999999995"/>
    <n v="38.432000000000002"/>
    <n v="48.039999999999992"/>
    <n v="23.059200000000004"/>
  </r>
  <r>
    <n v="4757"/>
    <s v="CA-2017-169817"/>
    <d v="2017-09-21T00:00:00"/>
    <x v="15"/>
    <d v="2017-09-25T00:00:00"/>
    <s v="Standard Class"/>
    <s v="EB-13870"/>
    <s v="Emily Burns"/>
    <s v="Consumer"/>
    <s v="United States"/>
    <s v="Philadelphia"/>
    <x v="9"/>
    <n v="19143"/>
    <x v="3"/>
    <s v="OFF-BI-10004141"/>
    <x v="1"/>
    <s v="Binders"/>
    <x v="1296"/>
    <n v="1.9080000000000004"/>
    <n v="2"/>
    <n v="0.7"/>
    <n v="-1.5264000000000002"/>
    <n v="-0.79999999999999993"/>
    <n v="-0.7632000000000001"/>
    <n v="0.95400000000000018"/>
    <n v="3.18"/>
    <n v="1.3356000000000001"/>
  </r>
  <r>
    <n v="4758"/>
    <s v="US-2017-144582"/>
    <d v="2017-04-30T00:00:00"/>
    <x v="4"/>
    <d v="2017-05-05T00:00:00"/>
    <s v="Standard Class"/>
    <s v="TC-21475"/>
    <s v="Tony Chapman"/>
    <s v="Home Office"/>
    <s v="United States"/>
    <s v="Danville"/>
    <x v="10"/>
    <n v="61832"/>
    <x v="2"/>
    <s v="OFF-BI-10001575"/>
    <x v="1"/>
    <s v="Binders"/>
    <x v="582"/>
    <n v="43.371999999999993"/>
    <n v="7"/>
    <n v="0.8"/>
    <n v="-69.395200000000031"/>
    <n v="-1.600000000000001"/>
    <n v="-9.9136000000000042"/>
    <n v="6.1959999999999988"/>
    <n v="30.98"/>
    <n v="34.697599999999994"/>
  </r>
  <r>
    <n v="4759"/>
    <s v="CA-2014-121573"/>
    <d v="2014-11-03T00:00:00"/>
    <x v="7"/>
    <d v="2014-11-07T00:00:00"/>
    <s v="Standard Class"/>
    <s v="SG-20605"/>
    <s v="Speros Goranitis"/>
    <s v="Consumer"/>
    <s v="United States"/>
    <s v="New York City"/>
    <x v="15"/>
    <n v="10009"/>
    <x v="3"/>
    <s v="TEC-PH-10000984"/>
    <x v="2"/>
    <s v="Phones"/>
    <x v="470"/>
    <n v="783.96"/>
    <n v="4"/>
    <n v="0"/>
    <n v="219.50880000000006"/>
    <n v="0.28000000000000008"/>
    <n v="54.877200000000016"/>
    <n v="195.99"/>
    <n v="195.99"/>
    <n v="0"/>
  </r>
  <r>
    <n v="4760"/>
    <s v="CA-2014-121573"/>
    <d v="2014-11-03T00:00:00"/>
    <x v="7"/>
    <d v="2014-11-07T00:00:00"/>
    <s v="Standard Class"/>
    <s v="SG-20605"/>
    <s v="Speros Goranitis"/>
    <s v="Consumer"/>
    <s v="United States"/>
    <s v="New York City"/>
    <x v="15"/>
    <n v="10009"/>
    <x v="3"/>
    <s v="OFF-BI-10000666"/>
    <x v="1"/>
    <s v="Binders"/>
    <x v="989"/>
    <n v="48.896000000000001"/>
    <n v="2"/>
    <n v="0.2"/>
    <n v="18.335999999999999"/>
    <n v="0.37499999999999994"/>
    <n v="9.1679999999999993"/>
    <n v="24.448"/>
    <n v="30.56"/>
    <n v="9.7792000000000012"/>
  </r>
  <r>
    <n v="4761"/>
    <s v="CA-2014-121573"/>
    <d v="2014-11-03T00:00:00"/>
    <x v="7"/>
    <d v="2014-11-07T00:00:00"/>
    <s v="Standard Class"/>
    <s v="SG-20605"/>
    <s v="Speros Goranitis"/>
    <s v="Consumer"/>
    <s v="United States"/>
    <s v="New York City"/>
    <x v="15"/>
    <n v="10009"/>
    <x v="3"/>
    <s v="OFF-BI-10003712"/>
    <x v="1"/>
    <s v="Binders"/>
    <x v="696"/>
    <n v="7.8560000000000008"/>
    <n v="2"/>
    <n v="0.2"/>
    <n v="2.8477999999999994"/>
    <n v="0.36249999999999988"/>
    <n v="1.4238999999999997"/>
    <n v="3.9280000000000004"/>
    <n v="4.91"/>
    <n v="1.5712000000000002"/>
  </r>
  <r>
    <n v="4762"/>
    <s v="CA-2016-117660"/>
    <d v="2016-12-30T00:00:00"/>
    <x v="5"/>
    <d v="2017-01-04T00:00:00"/>
    <s v="Standard Class"/>
    <s v="BM-11785"/>
    <s v="Bryan Mills"/>
    <s v="Consumer"/>
    <s v="United States"/>
    <s v="Columbus"/>
    <x v="24"/>
    <n v="43229"/>
    <x v="3"/>
    <s v="OFF-LA-10003720"/>
    <x v="1"/>
    <s v="Labels"/>
    <x v="1636"/>
    <n v="5.9039999999999999"/>
    <n v="2"/>
    <n v="0.2"/>
    <n v="1.9925999999999999"/>
    <n v="0.33749999999999997"/>
    <n v="0.99629999999999996"/>
    <n v="2.952"/>
    <n v="3.69"/>
    <n v="1.1808000000000001"/>
  </r>
  <r>
    <n v="4763"/>
    <s v="CA-2016-117660"/>
    <d v="2016-12-30T00:00:00"/>
    <x v="5"/>
    <d v="2017-01-04T00:00:00"/>
    <s v="Standard Class"/>
    <s v="BM-11785"/>
    <s v="Bryan Mills"/>
    <s v="Consumer"/>
    <s v="United States"/>
    <s v="Columbus"/>
    <x v="24"/>
    <n v="43229"/>
    <x v="3"/>
    <s v="OFF-SU-10001664"/>
    <x v="1"/>
    <s v="Supplies"/>
    <x v="1241"/>
    <n v="13.712000000000002"/>
    <n v="2"/>
    <n v="0.2"/>
    <n v="1.0284"/>
    <n v="7.4999999999999983E-2"/>
    <n v="0.51419999999999999"/>
    <n v="6.8560000000000008"/>
    <n v="8.57"/>
    <n v="2.7424000000000004"/>
  </r>
  <r>
    <n v="4764"/>
    <s v="CA-2014-112851"/>
    <d v="2014-09-17T00:00:00"/>
    <x v="30"/>
    <d v="2014-09-21T00:00:00"/>
    <s v="Standard Class"/>
    <s v="NR-18550"/>
    <s v="Nick Radford"/>
    <s v="Consumer"/>
    <s v="United States"/>
    <s v="Chula Vista"/>
    <x v="1"/>
    <n v="91911"/>
    <x v="1"/>
    <s v="OFF-EN-10001453"/>
    <x v="1"/>
    <s v="Envelopes"/>
    <x v="1685"/>
    <n v="182.94"/>
    <n v="3"/>
    <n v="0"/>
    <n v="85.981799999999993"/>
    <n v="0.47"/>
    <n v="28.660599999999999"/>
    <n v="60.98"/>
    <n v="60.98"/>
    <n v="0"/>
  </r>
  <r>
    <n v="4765"/>
    <s v="CA-2017-123701"/>
    <d v="2017-11-24T00:00:00"/>
    <x v="23"/>
    <d v="2017-11-27T00:00:00"/>
    <s v="First Class"/>
    <s v="PG-18820"/>
    <s v="Patrick Gardner"/>
    <s v="Consumer"/>
    <s v="United States"/>
    <s v="San Francisco"/>
    <x v="1"/>
    <n v="94110"/>
    <x v="1"/>
    <s v="OFF-AR-10001860"/>
    <x v="1"/>
    <s v="Art"/>
    <x v="916"/>
    <n v="27.76"/>
    <n v="4"/>
    <n v="0"/>
    <n v="9.9936000000000007"/>
    <n v="0.36"/>
    <n v="2.4984000000000002"/>
    <n v="6.94"/>
    <n v="6.94"/>
    <n v="0"/>
  </r>
  <r>
    <n v="4766"/>
    <s v="CA-2015-118227"/>
    <d v="2015-04-24T00:00:00"/>
    <x v="19"/>
    <d v="2015-04-28T00:00:00"/>
    <s v="Standard Class"/>
    <s v="DB-13270"/>
    <s v="Deborah Brumfield"/>
    <s v="Home Office"/>
    <s v="United States"/>
    <s v="New York City"/>
    <x v="15"/>
    <n v="10009"/>
    <x v="3"/>
    <s v="OFF-AR-10001044"/>
    <x v="1"/>
    <s v="Art"/>
    <x v="1051"/>
    <n v="25.99"/>
    <n v="1"/>
    <n v="0"/>
    <n v="7.5370999999999988"/>
    <n v="0.28999999999999998"/>
    <n v="7.5370999999999988"/>
    <n v="25.99"/>
    <n v="25.99"/>
    <n v="0"/>
  </r>
  <r>
    <n v="4767"/>
    <s v="CA-2015-123155"/>
    <d v="2015-03-09T00:00:00"/>
    <x v="29"/>
    <d v="2015-03-12T00:00:00"/>
    <s v="First Class"/>
    <s v="NS-18640"/>
    <s v="Noel Staavos"/>
    <s v="Corporate"/>
    <s v="United States"/>
    <s v="San Antonio"/>
    <x v="5"/>
    <n v="78207"/>
    <x v="2"/>
    <s v="TEC-AC-10002473"/>
    <x v="2"/>
    <s v="Accessories"/>
    <x v="720"/>
    <n v="113.52000000000001"/>
    <n v="5"/>
    <n v="0.2"/>
    <n v="29.798999999999999"/>
    <n v="0.26249999999999996"/>
    <n v="5.9597999999999995"/>
    <n v="22.704000000000001"/>
    <n v="28.380000000000003"/>
    <n v="22.704000000000004"/>
  </r>
  <r>
    <n v="4768"/>
    <s v="CA-2015-123155"/>
    <d v="2015-03-09T00:00:00"/>
    <x v="29"/>
    <d v="2015-03-12T00:00:00"/>
    <s v="First Class"/>
    <s v="NS-18640"/>
    <s v="Noel Staavos"/>
    <s v="Corporate"/>
    <s v="United States"/>
    <s v="San Antonio"/>
    <x v="5"/>
    <n v="78207"/>
    <x v="2"/>
    <s v="TEC-PH-10001809"/>
    <x v="2"/>
    <s v="Phones"/>
    <x v="1173"/>
    <n v="359.88"/>
    <n v="3"/>
    <n v="0.2"/>
    <n v="22.492499999999993"/>
    <n v="6.2499999999999979E-2"/>
    <n v="7.4974999999999978"/>
    <n v="119.96"/>
    <n v="149.94999999999999"/>
    <n v="71.975999999999999"/>
  </r>
  <r>
    <n v="4769"/>
    <s v="CA-2017-158883"/>
    <d v="2017-06-02T00:00:00"/>
    <x v="27"/>
    <d v="2017-06-03T00:00:00"/>
    <s v="Same Day"/>
    <s v="CS-11860"/>
    <s v="Cari Schnelling"/>
    <s v="Consumer"/>
    <s v="United States"/>
    <s v="Jacksonville"/>
    <x v="3"/>
    <n v="28540"/>
    <x v="0"/>
    <s v="OFF-PA-10004733"/>
    <x v="1"/>
    <s v="Paper"/>
    <x v="1580"/>
    <n v="25.344000000000001"/>
    <n v="4"/>
    <n v="0.2"/>
    <n v="9.1871999999999989"/>
    <n v="0.36249999999999993"/>
    <n v="2.2967999999999997"/>
    <n v="6.3360000000000003"/>
    <n v="7.92"/>
    <n v="5.0688000000000004"/>
  </r>
  <r>
    <n v="4770"/>
    <s v="US-2016-114888"/>
    <d v="2016-09-19T00:00:00"/>
    <x v="21"/>
    <d v="2016-09-24T00:00:00"/>
    <s v="Second Class"/>
    <s v="CC-12430"/>
    <s v="Chuck Clark"/>
    <s v="Home Office"/>
    <s v="United States"/>
    <s v="San Francisco"/>
    <x v="1"/>
    <n v="94109"/>
    <x v="1"/>
    <s v="OFF-BI-10003355"/>
    <x v="1"/>
    <s v="Binders"/>
    <x v="591"/>
    <n v="11.952000000000002"/>
    <n v="3"/>
    <n v="0.2"/>
    <n v="4.1832000000000003"/>
    <n v="0.35"/>
    <n v="1.3944000000000001"/>
    <n v="3.9840000000000004"/>
    <n v="4.9800000000000004"/>
    <n v="2.3904000000000005"/>
  </r>
  <r>
    <n v="4771"/>
    <s v="US-2016-114888"/>
    <d v="2016-09-19T00:00:00"/>
    <x v="21"/>
    <d v="2016-09-24T00:00:00"/>
    <s v="Second Class"/>
    <s v="CC-12430"/>
    <s v="Chuck Clark"/>
    <s v="Home Office"/>
    <s v="United States"/>
    <s v="San Francisco"/>
    <x v="1"/>
    <n v="94109"/>
    <x v="1"/>
    <s v="OFF-SU-10001212"/>
    <x v="1"/>
    <s v="Supplies"/>
    <x v="1686"/>
    <n v="6.24"/>
    <n v="3"/>
    <n v="0"/>
    <n v="1.8719999999999997"/>
    <n v="0.29999999999999993"/>
    <n v="0.62399999999999989"/>
    <n v="2.08"/>
    <n v="2.08"/>
    <n v="0"/>
  </r>
  <r>
    <n v="4772"/>
    <s v="US-2014-167262"/>
    <d v="2014-10-31T00:00:00"/>
    <x v="18"/>
    <d v="2014-11-03T00:00:00"/>
    <s v="Second Class"/>
    <s v="AC-10450"/>
    <s v="Amy Cox"/>
    <s v="Consumer"/>
    <s v="United States"/>
    <s v="Avondale"/>
    <x v="16"/>
    <n v="85323"/>
    <x v="1"/>
    <s v="TEC-PH-10000486"/>
    <x v="2"/>
    <s v="Phones"/>
    <x v="39"/>
    <n v="742.33600000000001"/>
    <n v="8"/>
    <n v="0.2"/>
    <n v="83.512799999999913"/>
    <n v="0.11249999999999988"/>
    <n v="10.439099999999989"/>
    <n v="92.792000000000002"/>
    <n v="115.99"/>
    <n v="148.46720000000002"/>
  </r>
  <r>
    <n v="4773"/>
    <s v="CA-2017-119746"/>
    <d v="2017-11-23T00:00:00"/>
    <x v="23"/>
    <d v="2017-11-27T00:00:00"/>
    <s v="Standard Class"/>
    <s v="CM-12385"/>
    <s v="Christopher Martinez"/>
    <s v="Consumer"/>
    <s v="United States"/>
    <s v="Chicago"/>
    <x v="10"/>
    <n v="60610"/>
    <x v="2"/>
    <s v="FUR-FU-10004909"/>
    <x v="0"/>
    <s v="Furnishings"/>
    <x v="1357"/>
    <n v="6.4640000000000004"/>
    <n v="1"/>
    <n v="0.6"/>
    <n v="-4.0400000000000009"/>
    <n v="-0.62500000000000011"/>
    <n v="-4.0400000000000009"/>
    <n v="6.4640000000000004"/>
    <n v="16.16"/>
    <n v="3.8784000000000001"/>
  </r>
  <r>
    <n v="4774"/>
    <s v="CA-2017-119746"/>
    <d v="2017-11-23T00:00:00"/>
    <x v="23"/>
    <d v="2017-11-27T00:00:00"/>
    <s v="Standard Class"/>
    <s v="CM-12385"/>
    <s v="Christopher Martinez"/>
    <s v="Consumer"/>
    <s v="United States"/>
    <s v="Chicago"/>
    <x v="10"/>
    <n v="60610"/>
    <x v="2"/>
    <s v="OFF-LA-10001613"/>
    <x v="1"/>
    <s v="Labels"/>
    <x v="743"/>
    <n v="11.52"/>
    <n v="5"/>
    <n v="0.2"/>
    <n v="4.1760000000000002"/>
    <n v="0.36250000000000004"/>
    <n v="0.83520000000000005"/>
    <n v="2.3039999999999998"/>
    <n v="2.88"/>
    <n v="2.3039999999999998"/>
  </r>
  <r>
    <n v="4775"/>
    <s v="CA-2017-119746"/>
    <d v="2017-11-23T00:00:00"/>
    <x v="23"/>
    <d v="2017-11-27T00:00:00"/>
    <s v="Standard Class"/>
    <s v="CM-12385"/>
    <s v="Christopher Martinez"/>
    <s v="Consumer"/>
    <s v="United States"/>
    <s v="Chicago"/>
    <x v="10"/>
    <n v="60610"/>
    <x v="2"/>
    <s v="TEC-PH-10004447"/>
    <x v="2"/>
    <s v="Phones"/>
    <x v="866"/>
    <n v="222.38400000000001"/>
    <n v="2"/>
    <n v="0.2"/>
    <n v="16.678799999999995"/>
    <n v="7.4999999999999969E-2"/>
    <n v="8.3393999999999977"/>
    <n v="111.19200000000001"/>
    <n v="138.99"/>
    <n v="44.476800000000004"/>
  </r>
  <r>
    <n v="4776"/>
    <s v="CA-2017-108091"/>
    <d v="2017-11-16T00:00:00"/>
    <x v="23"/>
    <d v="2017-11-21T00:00:00"/>
    <s v="Standard Class"/>
    <s v="EK-13795"/>
    <s v="Eileen Kiefer"/>
    <s v="Home Office"/>
    <s v="United States"/>
    <s v="Escondido"/>
    <x v="1"/>
    <n v="92025"/>
    <x v="1"/>
    <s v="OFF-AR-10000255"/>
    <x v="1"/>
    <s v="Art"/>
    <x v="807"/>
    <n v="23.36"/>
    <n v="4"/>
    <n v="0"/>
    <n v="6.073599999999999"/>
    <n v="0.25999999999999995"/>
    <n v="1.5183999999999997"/>
    <n v="5.84"/>
    <n v="5.84"/>
    <n v="0"/>
  </r>
  <r>
    <n v="4777"/>
    <s v="CA-2016-101630"/>
    <d v="2016-02-19T00:00:00"/>
    <x v="47"/>
    <d v="2016-02-23T00:00:00"/>
    <s v="Second Class"/>
    <s v="CK-12760"/>
    <s v="Cyma Kinney"/>
    <s v="Corporate"/>
    <s v="United States"/>
    <s v="Long Beach"/>
    <x v="15"/>
    <n v="11561"/>
    <x v="3"/>
    <s v="OFF-LA-10004425"/>
    <x v="1"/>
    <s v="Labels"/>
    <x v="859"/>
    <n v="8.67"/>
    <n v="3"/>
    <n v="0"/>
    <n v="4.0749000000000004"/>
    <n v="0.47000000000000003"/>
    <n v="1.3583000000000001"/>
    <n v="2.89"/>
    <n v="2.89"/>
    <n v="0"/>
  </r>
  <r>
    <n v="4778"/>
    <s v="CA-2016-101630"/>
    <d v="2016-02-19T00:00:00"/>
    <x v="47"/>
    <d v="2016-02-23T00:00:00"/>
    <s v="Second Class"/>
    <s v="CK-12760"/>
    <s v="Cyma Kinney"/>
    <s v="Corporate"/>
    <s v="United States"/>
    <s v="Long Beach"/>
    <x v="15"/>
    <n v="11561"/>
    <x v="3"/>
    <s v="OFF-SU-10001664"/>
    <x v="1"/>
    <s v="Supplies"/>
    <x v="1241"/>
    <n v="25.71"/>
    <n v="3"/>
    <n v="0"/>
    <n v="6.6846000000000005"/>
    <n v="0.26"/>
    <n v="2.2282000000000002"/>
    <n v="8.57"/>
    <n v="8.57"/>
    <n v="0"/>
  </r>
  <r>
    <n v="4779"/>
    <s v="CA-2017-132346"/>
    <d v="2017-11-07T00:00:00"/>
    <x v="23"/>
    <d v="2017-11-11T00:00:00"/>
    <s v="Standard Class"/>
    <s v="PK-19075"/>
    <s v="Pete Kriz"/>
    <s v="Consumer"/>
    <s v="United States"/>
    <s v="Newark"/>
    <x v="13"/>
    <n v="19711"/>
    <x v="3"/>
    <s v="OFF-AP-10000696"/>
    <x v="1"/>
    <s v="Appliances"/>
    <x v="336"/>
    <n v="100.94"/>
    <n v="7"/>
    <n v="0"/>
    <n v="33.310199999999995"/>
    <n v="0.32999999999999996"/>
    <n v="4.7585999999999995"/>
    <n v="14.42"/>
    <n v="14.42"/>
    <n v="0"/>
  </r>
  <r>
    <n v="4780"/>
    <s v="CA-2014-150301"/>
    <d v="2014-07-08T00:00:00"/>
    <x v="39"/>
    <d v="2014-07-10T00:00:00"/>
    <s v="First Class"/>
    <s v="MH-18025"/>
    <s v="Michelle Huthwaite"/>
    <s v="Consumer"/>
    <s v="United States"/>
    <s v="Buffalo"/>
    <x v="15"/>
    <n v="14215"/>
    <x v="3"/>
    <s v="FUR-CH-10002647"/>
    <x v="0"/>
    <s v="Chairs"/>
    <x v="475"/>
    <n v="63.882000000000005"/>
    <n v="1"/>
    <n v="0.1"/>
    <n v="10.647000000000004"/>
    <n v="0.16666666666666671"/>
    <n v="10.647000000000004"/>
    <n v="63.882000000000005"/>
    <n v="70.98"/>
    <n v="6.3882000000000012"/>
  </r>
  <r>
    <n v="4781"/>
    <s v="CA-2014-159310"/>
    <d v="2014-11-07T00:00:00"/>
    <x v="7"/>
    <d v="2014-11-12T00:00:00"/>
    <s v="Standard Class"/>
    <s v="SC-20725"/>
    <s v="Steven Cartwright"/>
    <s v="Consumer"/>
    <s v="United States"/>
    <s v="Houston"/>
    <x v="5"/>
    <n v="77070"/>
    <x v="2"/>
    <s v="FUR-CH-10002758"/>
    <x v="0"/>
    <s v="Chairs"/>
    <x v="1411"/>
    <n v="683.14399999999989"/>
    <n v="4"/>
    <n v="0.3"/>
    <n v="0"/>
    <n v="0"/>
    <n v="0"/>
    <n v="170.78599999999997"/>
    <n v="243.98"/>
    <n v="204.94319999999996"/>
  </r>
  <r>
    <n v="4782"/>
    <s v="CA-2014-159310"/>
    <d v="2014-11-07T00:00:00"/>
    <x v="7"/>
    <d v="2014-11-12T00:00:00"/>
    <s v="Standard Class"/>
    <s v="SC-20725"/>
    <s v="Steven Cartwright"/>
    <s v="Consumer"/>
    <s v="United States"/>
    <s v="Houston"/>
    <x v="5"/>
    <n v="77070"/>
    <x v="2"/>
    <s v="OFF-BI-10000201"/>
    <x v="1"/>
    <s v="Binders"/>
    <x v="1687"/>
    <n v="1.4759999999999995"/>
    <n v="3"/>
    <n v="0.8"/>
    <n v="-2.214"/>
    <n v="-1.5000000000000004"/>
    <n v="-0.73799999999999999"/>
    <n v="0.49199999999999983"/>
    <n v="2.46"/>
    <n v="1.1807999999999996"/>
  </r>
  <r>
    <n v="4783"/>
    <s v="CA-2014-159310"/>
    <d v="2014-11-07T00:00:00"/>
    <x v="7"/>
    <d v="2014-11-12T00:00:00"/>
    <s v="Standard Class"/>
    <s v="SC-20725"/>
    <s v="Steven Cartwright"/>
    <s v="Consumer"/>
    <s v="United States"/>
    <s v="Houston"/>
    <x v="5"/>
    <n v="77070"/>
    <x v="2"/>
    <s v="OFF-SU-10004115"/>
    <x v="1"/>
    <s v="Supplies"/>
    <x v="515"/>
    <n v="40.711999999999996"/>
    <n v="7"/>
    <n v="0.2"/>
    <n v="3.5623000000000022"/>
    <n v="8.7500000000000064E-2"/>
    <n v="0.50890000000000035"/>
    <n v="5.8159999999999998"/>
    <n v="7.2699999999999987"/>
    <n v="8.1424000000000003"/>
  </r>
  <r>
    <n v="4784"/>
    <s v="US-2017-147984"/>
    <d v="2017-01-28T00:00:00"/>
    <x v="44"/>
    <d v="2017-02-01T00:00:00"/>
    <s v="Standard Class"/>
    <s v="GB-14575"/>
    <s v="Giulietta Baptist"/>
    <s v="Consumer"/>
    <s v="United States"/>
    <s v="Wichita"/>
    <x v="41"/>
    <n v="67212"/>
    <x v="2"/>
    <s v="OFF-PA-10000806"/>
    <x v="1"/>
    <s v="Paper"/>
    <x v="957"/>
    <n v="279.89999999999998"/>
    <n v="5"/>
    <n v="0"/>
    <n v="137.15100000000001"/>
    <n v="0.4900000000000001"/>
    <n v="27.430200000000003"/>
    <n v="55.98"/>
    <n v="55.98"/>
    <n v="0"/>
  </r>
  <r>
    <n v="4785"/>
    <s v="CA-2015-104346"/>
    <d v="2015-12-11T00:00:00"/>
    <x v="14"/>
    <d v="2015-12-16T00:00:00"/>
    <s v="Standard Class"/>
    <s v="IM-15070"/>
    <s v="Irene Maddox"/>
    <s v="Consumer"/>
    <s v="United States"/>
    <s v="Colorado Springs"/>
    <x v="22"/>
    <n v="80906"/>
    <x v="1"/>
    <s v="OFF-AR-10001473"/>
    <x v="1"/>
    <s v="Art"/>
    <x v="1341"/>
    <n v="13.120000000000001"/>
    <n v="5"/>
    <n v="0.2"/>
    <n v="1.1480000000000006"/>
    <n v="8.7500000000000036E-2"/>
    <n v="0.22960000000000011"/>
    <n v="2.6240000000000001"/>
    <n v="3.2800000000000002"/>
    <n v="2.6240000000000006"/>
  </r>
  <r>
    <n v="4786"/>
    <s v="CA-2015-104346"/>
    <d v="2015-12-11T00:00:00"/>
    <x v="14"/>
    <d v="2015-12-16T00:00:00"/>
    <s v="Standard Class"/>
    <s v="IM-15070"/>
    <s v="Irene Maddox"/>
    <s v="Consumer"/>
    <s v="United States"/>
    <s v="Colorado Springs"/>
    <x v="22"/>
    <n v="80906"/>
    <x v="1"/>
    <s v="FUR-BO-10003450"/>
    <x v="0"/>
    <s v="Bookcases"/>
    <x v="1353"/>
    <n v="69.576000000000008"/>
    <n v="4"/>
    <n v="0.7"/>
    <n v="-143.79040000000001"/>
    <n v="-2.0666666666666664"/>
    <n v="-35.947600000000001"/>
    <n v="17.394000000000002"/>
    <n v="57.98"/>
    <n v="48.703200000000002"/>
  </r>
  <r>
    <n v="4787"/>
    <s v="CA-2015-104346"/>
    <d v="2015-12-11T00:00:00"/>
    <x v="14"/>
    <d v="2015-12-16T00:00:00"/>
    <s v="Standard Class"/>
    <s v="IM-15070"/>
    <s v="Irene Maddox"/>
    <s v="Consumer"/>
    <s v="United States"/>
    <s v="Colorado Springs"/>
    <x v="22"/>
    <n v="80906"/>
    <x v="1"/>
    <s v="OFF-AR-10001545"/>
    <x v="1"/>
    <s v="Art"/>
    <x v="820"/>
    <n v="4.2240000000000002"/>
    <n v="3"/>
    <n v="0.2"/>
    <n v="0.47519999999999984"/>
    <n v="0.11249999999999996"/>
    <n v="0.15839999999999996"/>
    <n v="1.4080000000000001"/>
    <n v="1.7599999999999998"/>
    <n v="0.84480000000000011"/>
  </r>
  <r>
    <n v="4788"/>
    <s v="CA-2015-104346"/>
    <d v="2015-12-11T00:00:00"/>
    <x v="14"/>
    <d v="2015-12-16T00:00:00"/>
    <s v="Standard Class"/>
    <s v="IM-15070"/>
    <s v="Irene Maddox"/>
    <s v="Consumer"/>
    <s v="United States"/>
    <s v="Colorado Springs"/>
    <x v="22"/>
    <n v="80906"/>
    <x v="1"/>
    <s v="TEC-AC-10004396"/>
    <x v="2"/>
    <s v="Accessories"/>
    <x v="1688"/>
    <n v="58.08"/>
    <n v="4"/>
    <n v="0.2"/>
    <n v="-6.5339999999999954"/>
    <n v="-0.11249999999999992"/>
    <n v="-1.6334999999999988"/>
    <n v="14.52"/>
    <n v="18.149999999999999"/>
    <n v="11.616"/>
  </r>
  <r>
    <n v="4789"/>
    <s v="CA-2015-104346"/>
    <d v="2015-12-11T00:00:00"/>
    <x v="14"/>
    <d v="2015-12-16T00:00:00"/>
    <s v="Standard Class"/>
    <s v="IM-15070"/>
    <s v="Irene Maddox"/>
    <s v="Consumer"/>
    <s v="United States"/>
    <s v="Colorado Springs"/>
    <x v="22"/>
    <n v="80906"/>
    <x v="1"/>
    <s v="FUR-FU-10002456"/>
    <x v="0"/>
    <s v="Furnishings"/>
    <x v="1018"/>
    <n v="52.416000000000004"/>
    <n v="9"/>
    <n v="0.2"/>
    <n v="15.069600000000007"/>
    <n v="0.28750000000000009"/>
    <n v="1.6744000000000008"/>
    <n v="5.8240000000000007"/>
    <n v="7.28"/>
    <n v="10.483200000000002"/>
  </r>
  <r>
    <n v="4790"/>
    <s v="CA-2015-104346"/>
    <d v="2015-12-11T00:00:00"/>
    <x v="14"/>
    <d v="2015-12-16T00:00:00"/>
    <s v="Standard Class"/>
    <s v="IM-15070"/>
    <s v="Irene Maddox"/>
    <s v="Consumer"/>
    <s v="United States"/>
    <s v="Colorado Springs"/>
    <x v="22"/>
    <n v="80906"/>
    <x v="1"/>
    <s v="FUR-FU-10001473"/>
    <x v="0"/>
    <s v="Furnishings"/>
    <x v="993"/>
    <n v="54.920000000000009"/>
    <n v="5"/>
    <n v="0.2"/>
    <n v="10.983999999999996"/>
    <n v="0.1999999999999999"/>
    <n v="2.1967999999999992"/>
    <n v="10.984000000000002"/>
    <n v="13.730000000000002"/>
    <n v="10.984000000000002"/>
  </r>
  <r>
    <n v="4791"/>
    <s v="CA-2015-104346"/>
    <d v="2015-12-11T00:00:00"/>
    <x v="14"/>
    <d v="2015-12-16T00:00:00"/>
    <s v="Standard Class"/>
    <s v="IM-15070"/>
    <s v="Irene Maddox"/>
    <s v="Consumer"/>
    <s v="United States"/>
    <s v="Colorado Springs"/>
    <x v="22"/>
    <n v="80906"/>
    <x v="1"/>
    <s v="FUR-TA-10000849"/>
    <x v="0"/>
    <s v="Tables"/>
    <x v="1327"/>
    <n v="364.95"/>
    <n v="5"/>
    <n v="0.5"/>
    <n v="-248.16599999999994"/>
    <n v="-0.67999999999999983"/>
    <n v="-49.633199999999988"/>
    <n v="72.989999999999995"/>
    <n v="145.97999999999999"/>
    <n v="182.47499999999999"/>
  </r>
  <r>
    <n v="4792"/>
    <s v="CA-2015-104346"/>
    <d v="2015-12-11T00:00:00"/>
    <x v="14"/>
    <d v="2015-12-16T00:00:00"/>
    <s v="Standard Class"/>
    <s v="IM-15070"/>
    <s v="Irene Maddox"/>
    <s v="Consumer"/>
    <s v="United States"/>
    <s v="Colorado Springs"/>
    <x v="22"/>
    <n v="80906"/>
    <x v="1"/>
    <s v="OFF-PA-10001166"/>
    <x v="1"/>
    <s v="Paper"/>
    <x v="1689"/>
    <n v="85.055999999999997"/>
    <n v="3"/>
    <n v="0.2"/>
    <n v="28.706399999999991"/>
    <n v="0.33749999999999991"/>
    <n v="9.5687999999999978"/>
    <n v="28.352"/>
    <n v="35.439999999999991"/>
    <n v="17.011199999999999"/>
  </r>
  <r>
    <n v="4793"/>
    <s v="CA-2015-104346"/>
    <d v="2015-12-11T00:00:00"/>
    <x v="14"/>
    <d v="2015-12-16T00:00:00"/>
    <s v="Standard Class"/>
    <s v="IM-15070"/>
    <s v="Irene Maddox"/>
    <s v="Consumer"/>
    <s v="United States"/>
    <s v="Colorado Springs"/>
    <x v="22"/>
    <n v="80906"/>
    <x v="1"/>
    <s v="OFF-PA-10003256"/>
    <x v="1"/>
    <s v="Paper"/>
    <x v="96"/>
    <n v="27.695999999999998"/>
    <n v="3"/>
    <n v="0.2"/>
    <n v="9.6935999999999964"/>
    <n v="0.34999999999999992"/>
    <n v="3.231199999999999"/>
    <n v="9.2319999999999993"/>
    <n v="11.539999999999997"/>
    <n v="5.5392000000000001"/>
  </r>
  <r>
    <n v="4794"/>
    <s v="US-2015-141684"/>
    <d v="2015-06-29T00:00:00"/>
    <x v="40"/>
    <d v="2015-07-04T00:00:00"/>
    <s v="Standard Class"/>
    <s v="MM-18055"/>
    <s v="Michelle Moray"/>
    <s v="Consumer"/>
    <s v="United States"/>
    <s v="New York City"/>
    <x v="15"/>
    <n v="10011"/>
    <x v="3"/>
    <s v="OFF-PA-10002870"/>
    <x v="1"/>
    <s v="Paper"/>
    <x v="902"/>
    <n v="24.96"/>
    <n v="4"/>
    <n v="0"/>
    <n v="11.231999999999999"/>
    <n v="0.44999999999999996"/>
    <n v="2.8079999999999998"/>
    <n v="6.24"/>
    <n v="6.24"/>
    <n v="0"/>
  </r>
  <r>
    <n v="4795"/>
    <s v="CA-2015-144722"/>
    <d v="2015-03-16T00:00:00"/>
    <x v="29"/>
    <d v="2015-03-23T00:00:00"/>
    <s v="Standard Class"/>
    <s v="MF-18250"/>
    <s v="Monica Federle"/>
    <s v="Corporate"/>
    <s v="United States"/>
    <s v="Los Angeles"/>
    <x v="1"/>
    <n v="90036"/>
    <x v="1"/>
    <s v="FUR-FU-10001215"/>
    <x v="0"/>
    <s v="Furnishings"/>
    <x v="1609"/>
    <n v="43.13"/>
    <n v="1"/>
    <n v="0"/>
    <n v="18.114600000000003"/>
    <n v="0.42000000000000004"/>
    <n v="18.114600000000003"/>
    <n v="43.13"/>
    <n v="43.13"/>
    <n v="0"/>
  </r>
  <r>
    <n v="4796"/>
    <s v="CA-2015-120516"/>
    <d v="2015-08-13T00:00:00"/>
    <x v="37"/>
    <d v="2015-08-17T00:00:00"/>
    <s v="Standard Class"/>
    <s v="CK-12595"/>
    <s v="Clytie Kelty"/>
    <s v="Consumer"/>
    <s v="United States"/>
    <s v="Marietta"/>
    <x v="32"/>
    <n v="30062"/>
    <x v="0"/>
    <s v="OFF-BI-10004187"/>
    <x v="1"/>
    <s v="Binders"/>
    <x v="620"/>
    <n v="5.64"/>
    <n v="3"/>
    <n v="0"/>
    <n v="2.7071999999999994"/>
    <n v="0.47999999999999993"/>
    <n v="0.90239999999999976"/>
    <n v="1.88"/>
    <n v="1.88"/>
    <n v="0"/>
  </r>
  <r>
    <n v="4797"/>
    <s v="US-2016-148901"/>
    <d v="2016-05-14T00:00:00"/>
    <x v="35"/>
    <d v="2016-05-19T00:00:00"/>
    <s v="Standard Class"/>
    <s v="MK-17905"/>
    <s v="Michael Kennedy"/>
    <s v="Corporate"/>
    <s v="United States"/>
    <s v="Jacksonville"/>
    <x v="2"/>
    <n v="32216"/>
    <x v="0"/>
    <s v="OFF-BI-10001718"/>
    <x v="1"/>
    <s v="Binders"/>
    <x v="1225"/>
    <n v="57.582000000000008"/>
    <n v="3"/>
    <n v="0.7"/>
    <n v="-44.146199999999979"/>
    <n v="-0.76666666666666616"/>
    <n v="-14.715399999999994"/>
    <n v="19.194000000000003"/>
    <n v="63.98"/>
    <n v="40.307400000000001"/>
  </r>
  <r>
    <n v="4798"/>
    <s v="US-2016-148901"/>
    <d v="2016-05-14T00:00:00"/>
    <x v="35"/>
    <d v="2016-05-19T00:00:00"/>
    <s v="Standard Class"/>
    <s v="MK-17905"/>
    <s v="Michael Kennedy"/>
    <s v="Corporate"/>
    <s v="United States"/>
    <s v="Jacksonville"/>
    <x v="2"/>
    <n v="32216"/>
    <x v="0"/>
    <s v="OFF-PA-10004983"/>
    <x v="1"/>
    <s v="Paper"/>
    <x v="1332"/>
    <n v="31.104000000000006"/>
    <n v="6"/>
    <n v="0.2"/>
    <n v="10.8864"/>
    <n v="0.34999999999999992"/>
    <n v="1.8144"/>
    <n v="5.1840000000000011"/>
    <n v="6.48"/>
    <n v="6.2208000000000014"/>
  </r>
  <r>
    <n v="4799"/>
    <s v="US-2016-148901"/>
    <d v="2016-05-14T00:00:00"/>
    <x v="35"/>
    <d v="2016-05-19T00:00:00"/>
    <s v="Standard Class"/>
    <s v="MK-17905"/>
    <s v="Michael Kennedy"/>
    <s v="Corporate"/>
    <s v="United States"/>
    <s v="Jacksonville"/>
    <x v="2"/>
    <n v="32216"/>
    <x v="0"/>
    <s v="FUR-FU-10002396"/>
    <x v="0"/>
    <s v="Furnishings"/>
    <x v="1590"/>
    <n v="30.192"/>
    <n v="3"/>
    <n v="0.2"/>
    <n v="8.3028000000000031"/>
    <n v="0.27500000000000008"/>
    <n v="2.7676000000000012"/>
    <n v="10.064"/>
    <n v="12.579999999999998"/>
    <n v="6.0384000000000002"/>
  </r>
  <r>
    <n v="4800"/>
    <s v="US-2016-148901"/>
    <d v="2016-05-14T00:00:00"/>
    <x v="35"/>
    <d v="2016-05-19T00:00:00"/>
    <s v="Standard Class"/>
    <s v="MK-17905"/>
    <s v="Michael Kennedy"/>
    <s v="Corporate"/>
    <s v="United States"/>
    <s v="Jacksonville"/>
    <x v="2"/>
    <n v="32216"/>
    <x v="0"/>
    <s v="TEC-PH-10003988"/>
    <x v="2"/>
    <s v="Phones"/>
    <x v="47"/>
    <n v="43.6"/>
    <n v="5"/>
    <n v="0.2"/>
    <n v="4.3600000000000012"/>
    <n v="0.10000000000000002"/>
    <n v="0.87200000000000022"/>
    <n v="8.7200000000000006"/>
    <n v="10.9"/>
    <n v="8.7200000000000006"/>
  </r>
  <r>
    <n v="4801"/>
    <s v="US-2016-148901"/>
    <d v="2016-05-14T00:00:00"/>
    <x v="35"/>
    <d v="2016-05-19T00:00:00"/>
    <s v="Standard Class"/>
    <s v="MK-17905"/>
    <s v="Michael Kennedy"/>
    <s v="Corporate"/>
    <s v="United States"/>
    <s v="Jacksonville"/>
    <x v="2"/>
    <n v="32216"/>
    <x v="0"/>
    <s v="OFF-AR-10002467"/>
    <x v="1"/>
    <s v="Art"/>
    <x v="1690"/>
    <n v="4.7679999999999998"/>
    <n v="2"/>
    <n v="0.2"/>
    <n v="0.41720000000000046"/>
    <n v="8.7500000000000105E-2"/>
    <n v="0.20860000000000023"/>
    <n v="2.3839999999999999"/>
    <n v="2.9799999999999995"/>
    <n v="0.9536"/>
  </r>
  <r>
    <n v="4802"/>
    <s v="US-2016-148901"/>
    <d v="2016-05-14T00:00:00"/>
    <x v="35"/>
    <d v="2016-05-19T00:00:00"/>
    <s v="Standard Class"/>
    <s v="MK-17905"/>
    <s v="Michael Kennedy"/>
    <s v="Corporate"/>
    <s v="United States"/>
    <s v="Jacksonville"/>
    <x v="2"/>
    <n v="32216"/>
    <x v="0"/>
    <s v="OFF-BI-10004002"/>
    <x v="1"/>
    <s v="Binders"/>
    <x v="154"/>
    <n v="10.380000000000003"/>
    <n v="2"/>
    <n v="0.7"/>
    <n v="-7.6119999999999983"/>
    <n v="-0.73333333333333295"/>
    <n v="-3.8059999999999992"/>
    <n v="5.1900000000000013"/>
    <n v="17.3"/>
    <n v="7.2660000000000009"/>
  </r>
  <r>
    <n v="4803"/>
    <s v="US-2016-148901"/>
    <d v="2016-05-14T00:00:00"/>
    <x v="35"/>
    <d v="2016-05-19T00:00:00"/>
    <s v="Standard Class"/>
    <s v="MK-17905"/>
    <s v="Michael Kennedy"/>
    <s v="Corporate"/>
    <s v="United States"/>
    <s v="Jacksonville"/>
    <x v="2"/>
    <n v="32216"/>
    <x v="0"/>
    <s v="OFF-BI-10002309"/>
    <x v="1"/>
    <s v="Binders"/>
    <x v="78"/>
    <n v="13.392000000000003"/>
    <n v="8"/>
    <n v="0.7"/>
    <n v="-9.8207999999999984"/>
    <n v="-0.73333333333333306"/>
    <n v="-1.2275999999999998"/>
    <n v="1.6740000000000004"/>
    <n v="5.58"/>
    <n v="9.3744000000000014"/>
  </r>
  <r>
    <n v="4804"/>
    <s v="CA-2017-136364"/>
    <d v="2017-07-13T00:00:00"/>
    <x v="10"/>
    <d v="2017-07-17T00:00:00"/>
    <s v="Second Class"/>
    <s v="MH-17455"/>
    <s v="Mark Hamilton"/>
    <s v="Consumer"/>
    <s v="United States"/>
    <s v="Philadelphia"/>
    <x v="9"/>
    <n v="19140"/>
    <x v="3"/>
    <s v="TEC-PH-10003885"/>
    <x v="2"/>
    <s v="Phones"/>
    <x v="780"/>
    <n v="39.593999999999994"/>
    <n v="1"/>
    <n v="0.4"/>
    <n v="-7.2589000000000041"/>
    <n v="-0.18333333333333346"/>
    <n v="-7.2589000000000041"/>
    <n v="39.593999999999994"/>
    <n v="65.989999999999995"/>
    <n v="15.837599999999998"/>
  </r>
  <r>
    <n v="4805"/>
    <s v="CA-2017-136364"/>
    <d v="2017-07-13T00:00:00"/>
    <x v="10"/>
    <d v="2017-07-17T00:00:00"/>
    <s v="Second Class"/>
    <s v="MH-17455"/>
    <s v="Mark Hamilton"/>
    <s v="Consumer"/>
    <s v="United States"/>
    <s v="Philadelphia"/>
    <x v="9"/>
    <n v="19140"/>
    <x v="3"/>
    <s v="FUR-FU-10002501"/>
    <x v="0"/>
    <s v="Furnishings"/>
    <x v="1293"/>
    <n v="91.00800000000001"/>
    <n v="9"/>
    <n v="0.2"/>
    <n v="19.339199999999998"/>
    <n v="0.21249999999999997"/>
    <n v="2.1487999999999996"/>
    <n v="10.112000000000002"/>
    <n v="12.64"/>
    <n v="18.201600000000003"/>
  </r>
  <r>
    <n v="4806"/>
    <s v="CA-2015-137708"/>
    <d v="2015-11-22T00:00:00"/>
    <x v="6"/>
    <d v="2015-11-25T00:00:00"/>
    <s v="Second Class"/>
    <s v="NG-18430"/>
    <s v="Nathan Gelder"/>
    <s v="Consumer"/>
    <s v="United States"/>
    <s v="Los Angeles"/>
    <x v="1"/>
    <n v="90008"/>
    <x v="1"/>
    <s v="OFF-PA-10000176"/>
    <x v="1"/>
    <s v="Paper"/>
    <x v="640"/>
    <n v="37.94"/>
    <n v="2"/>
    <n v="0"/>
    <n v="18.211199999999998"/>
    <n v="0.48"/>
    <n v="9.105599999999999"/>
    <n v="18.97"/>
    <n v="18.97"/>
    <n v="0"/>
  </r>
  <r>
    <n v="4807"/>
    <s v="CA-2015-137708"/>
    <d v="2015-11-22T00:00:00"/>
    <x v="6"/>
    <d v="2015-11-25T00:00:00"/>
    <s v="Second Class"/>
    <s v="NG-18430"/>
    <s v="Nathan Gelder"/>
    <s v="Consumer"/>
    <s v="United States"/>
    <s v="Los Angeles"/>
    <x v="1"/>
    <n v="90008"/>
    <x v="1"/>
    <s v="OFF-PA-10000327"/>
    <x v="1"/>
    <s v="Paper"/>
    <x v="1437"/>
    <n v="42.800000000000004"/>
    <n v="10"/>
    <n v="0"/>
    <n v="19.259999999999998"/>
    <n v="0.4499999999999999"/>
    <n v="1.9259999999999997"/>
    <n v="4.28"/>
    <n v="4.28"/>
    <n v="0"/>
  </r>
  <r>
    <n v="4808"/>
    <s v="CA-2015-137708"/>
    <d v="2015-11-22T00:00:00"/>
    <x v="6"/>
    <d v="2015-11-25T00:00:00"/>
    <s v="Second Class"/>
    <s v="NG-18430"/>
    <s v="Nathan Gelder"/>
    <s v="Consumer"/>
    <s v="United States"/>
    <s v="Los Angeles"/>
    <x v="1"/>
    <n v="90008"/>
    <x v="1"/>
    <s v="OFF-ST-10004634"/>
    <x v="1"/>
    <s v="Storage"/>
    <x v="602"/>
    <n v="33.630000000000003"/>
    <n v="3"/>
    <n v="0"/>
    <n v="10.088999999999999"/>
    <n v="0.29999999999999993"/>
    <n v="3.3629999999999995"/>
    <n v="11.21"/>
    <n v="11.21"/>
    <n v="0"/>
  </r>
  <r>
    <n v="4809"/>
    <s v="CA-2014-149055"/>
    <d v="2014-11-23T00:00:00"/>
    <x v="7"/>
    <d v="2014-11-28T00:00:00"/>
    <s v="Standard Class"/>
    <s v="PB-19210"/>
    <s v="Phillip Breyer"/>
    <s v="Corporate"/>
    <s v="United States"/>
    <s v="Philadelphia"/>
    <x v="9"/>
    <n v="19134"/>
    <x v="3"/>
    <s v="OFF-EN-10003040"/>
    <x v="1"/>
    <s v="Envelopes"/>
    <x v="1233"/>
    <n v="62.808000000000007"/>
    <n v="3"/>
    <n v="0.2"/>
    <n v="21.197700000000001"/>
    <n v="0.33749999999999997"/>
    <n v="7.0659000000000001"/>
    <n v="20.936000000000003"/>
    <n v="26.169999999999998"/>
    <n v="12.561600000000002"/>
  </r>
  <r>
    <n v="4810"/>
    <s v="CA-2015-151589"/>
    <d v="2015-12-27T00:00:00"/>
    <x v="14"/>
    <d v="2015-12-30T00:00:00"/>
    <s v="First Class"/>
    <s v="RE-19450"/>
    <s v="Richard Eichhorn"/>
    <s v="Consumer"/>
    <s v="United States"/>
    <s v="Eau Claire"/>
    <x v="6"/>
    <n v="54703"/>
    <x v="2"/>
    <s v="OFF-PA-10003228"/>
    <x v="1"/>
    <s v="Paper"/>
    <x v="1677"/>
    <n v="195.64"/>
    <n v="4"/>
    <n v="0"/>
    <n v="91.950799999999987"/>
    <n v="0.47"/>
    <n v="22.987699999999997"/>
    <n v="48.91"/>
    <n v="48.91"/>
    <n v="0"/>
  </r>
  <r>
    <n v="4811"/>
    <s v="CA-2015-151589"/>
    <d v="2015-12-27T00:00:00"/>
    <x v="14"/>
    <d v="2015-12-30T00:00:00"/>
    <s v="First Class"/>
    <s v="RE-19450"/>
    <s v="Richard Eichhorn"/>
    <s v="Consumer"/>
    <s v="United States"/>
    <s v="Eau Claire"/>
    <x v="6"/>
    <n v="54703"/>
    <x v="2"/>
    <s v="TEC-PH-10004345"/>
    <x v="2"/>
    <s v="Phones"/>
    <x v="1176"/>
    <n v="239.9"/>
    <n v="2"/>
    <n v="0"/>
    <n v="71.97"/>
    <n v="0.3"/>
    <n v="35.984999999999999"/>
    <n v="119.95"/>
    <n v="119.95"/>
    <n v="0"/>
  </r>
  <r>
    <n v="4812"/>
    <s v="CA-2016-121370"/>
    <d v="2016-11-14T00:00:00"/>
    <x v="0"/>
    <d v="2016-11-19T00:00:00"/>
    <s v="Second Class"/>
    <s v="EB-14110"/>
    <s v="Eugene Barchas"/>
    <s v="Consumer"/>
    <s v="United States"/>
    <s v="Philadelphia"/>
    <x v="9"/>
    <n v="19134"/>
    <x v="3"/>
    <s v="FUR-CH-10000785"/>
    <x v="0"/>
    <s v="Chairs"/>
    <x v="323"/>
    <n v="380.05799999999994"/>
    <n v="3"/>
    <n v="0.3"/>
    <n v="-21.717600000000004"/>
    <n v="-5.7142857142857162E-2"/>
    <n v="-7.2392000000000012"/>
    <n v="126.68599999999998"/>
    <n v="180.98"/>
    <n v="114.01739999999998"/>
  </r>
  <r>
    <n v="4813"/>
    <s v="CA-2016-121370"/>
    <d v="2016-11-14T00:00:00"/>
    <x v="0"/>
    <d v="2016-11-19T00:00:00"/>
    <s v="Second Class"/>
    <s v="EB-14110"/>
    <s v="Eugene Barchas"/>
    <s v="Consumer"/>
    <s v="United States"/>
    <s v="Philadelphia"/>
    <x v="9"/>
    <n v="19134"/>
    <x v="3"/>
    <s v="TEC-CO-10004115"/>
    <x v="2"/>
    <s v="Copiers"/>
    <x v="361"/>
    <n v="1199.9759999999999"/>
    <n v="4"/>
    <n v="0.4"/>
    <n v="179.99639999999999"/>
    <n v="0.15000000000000002"/>
    <n v="44.999099999999999"/>
    <n v="299.99399999999997"/>
    <n v="499.98999999999995"/>
    <n v="479.99039999999997"/>
  </r>
  <r>
    <n v="4814"/>
    <s v="CA-2016-121370"/>
    <d v="2016-11-14T00:00:00"/>
    <x v="0"/>
    <d v="2016-11-19T00:00:00"/>
    <s v="Second Class"/>
    <s v="EB-14110"/>
    <s v="Eugene Barchas"/>
    <s v="Consumer"/>
    <s v="United States"/>
    <s v="Philadelphia"/>
    <x v="9"/>
    <n v="19134"/>
    <x v="3"/>
    <s v="FUR-FU-10002813"/>
    <x v="0"/>
    <s v="Furnishings"/>
    <x v="1691"/>
    <n v="48.576000000000001"/>
    <n v="3"/>
    <n v="0.2"/>
    <n v="9.7151999999999941"/>
    <n v="0.19999999999999987"/>
    <n v="3.2383999999999982"/>
    <n v="16.192"/>
    <n v="20.239999999999998"/>
    <n v="9.7152000000000012"/>
  </r>
  <r>
    <n v="4815"/>
    <s v="CA-2016-111696"/>
    <d v="2016-05-08T00:00:00"/>
    <x v="35"/>
    <d v="2016-05-10T00:00:00"/>
    <s v="First Class"/>
    <s v="TB-21625"/>
    <s v="Trudy Brown"/>
    <s v="Consumer"/>
    <s v="United States"/>
    <s v="Los Angeles"/>
    <x v="1"/>
    <n v="90004"/>
    <x v="1"/>
    <s v="OFF-PA-10002751"/>
    <x v="1"/>
    <s v="Paper"/>
    <x v="151"/>
    <n v="17.940000000000001"/>
    <n v="3"/>
    <n v="0"/>
    <n v="8.0730000000000004"/>
    <n v="0.45"/>
    <n v="2.6910000000000003"/>
    <n v="5.98"/>
    <n v="5.98"/>
    <n v="0"/>
  </r>
  <r>
    <n v="4816"/>
    <s v="CA-2014-139598"/>
    <d v="2014-12-26T00:00:00"/>
    <x v="20"/>
    <d v="2014-12-31T00:00:00"/>
    <s v="Standard Class"/>
    <s v="MG-17695"/>
    <s v="Maureen Gnade"/>
    <s v="Consumer"/>
    <s v="United States"/>
    <s v="Philadelphia"/>
    <x v="9"/>
    <n v="19134"/>
    <x v="3"/>
    <s v="OFF-PA-10004569"/>
    <x v="1"/>
    <s v="Paper"/>
    <x v="230"/>
    <n v="18.264000000000003"/>
    <n v="3"/>
    <n v="0.2"/>
    <n v="6.1640999999999995"/>
    <n v="0.33749999999999991"/>
    <n v="2.0547"/>
    <n v="6.088000000000001"/>
    <n v="7.61"/>
    <n v="3.6528000000000009"/>
  </r>
  <r>
    <n v="4817"/>
    <s v="CA-2014-139598"/>
    <d v="2014-12-26T00:00:00"/>
    <x v="20"/>
    <d v="2014-12-31T00:00:00"/>
    <s v="Standard Class"/>
    <s v="MG-17695"/>
    <s v="Maureen Gnade"/>
    <s v="Consumer"/>
    <s v="United States"/>
    <s v="Philadelphia"/>
    <x v="9"/>
    <n v="19134"/>
    <x v="3"/>
    <s v="OFF-AP-10002998"/>
    <x v="1"/>
    <s v="Appliances"/>
    <x v="1644"/>
    <n v="34.655999999999999"/>
    <n v="2"/>
    <n v="0.2"/>
    <n v="5.6315999999999971"/>
    <n v="0.16249999999999992"/>
    <n v="2.8157999999999985"/>
    <n v="17.327999999999999"/>
    <n v="21.659999999999997"/>
    <n v="6.9312000000000005"/>
  </r>
  <r>
    <n v="4818"/>
    <s v="CA-2014-139598"/>
    <d v="2014-12-26T00:00:00"/>
    <x v="20"/>
    <d v="2014-12-31T00:00:00"/>
    <s v="Standard Class"/>
    <s v="MG-17695"/>
    <s v="Maureen Gnade"/>
    <s v="Consumer"/>
    <s v="United States"/>
    <s v="Philadelphia"/>
    <x v="9"/>
    <n v="19134"/>
    <x v="3"/>
    <s v="OFF-AP-10003287"/>
    <x v="1"/>
    <s v="Appliances"/>
    <x v="543"/>
    <n v="81.552000000000007"/>
    <n v="2"/>
    <n v="0.2"/>
    <n v="8.1551999999999971"/>
    <n v="9.999999999999995E-2"/>
    <n v="4.0775999999999986"/>
    <n v="40.776000000000003"/>
    <n v="50.97"/>
    <n v="16.310400000000001"/>
  </r>
  <r>
    <n v="4819"/>
    <s v="CA-2014-139598"/>
    <d v="2014-12-26T00:00:00"/>
    <x v="20"/>
    <d v="2014-12-31T00:00:00"/>
    <s v="Standard Class"/>
    <s v="MG-17695"/>
    <s v="Maureen Gnade"/>
    <s v="Consumer"/>
    <s v="United States"/>
    <s v="Philadelphia"/>
    <x v="9"/>
    <n v="19134"/>
    <x v="3"/>
    <s v="OFF-ST-10001370"/>
    <x v="1"/>
    <s v="Storage"/>
    <x v="1032"/>
    <n v="227.13600000000002"/>
    <n v="4"/>
    <n v="0.2"/>
    <n v="-42.588000000000036"/>
    <n v="-0.18750000000000014"/>
    <n v="-10.647000000000009"/>
    <n v="56.784000000000006"/>
    <n v="70.98"/>
    <n v="45.427200000000006"/>
  </r>
  <r>
    <n v="4820"/>
    <s v="CA-2017-117436"/>
    <d v="2017-06-08T00:00:00"/>
    <x v="27"/>
    <d v="2017-06-14T00:00:00"/>
    <s v="Standard Class"/>
    <s v="LW-17125"/>
    <s v="Liz Willingham"/>
    <s v="Consumer"/>
    <s v="United States"/>
    <s v="Norwich"/>
    <x v="29"/>
    <n v="6360"/>
    <x v="3"/>
    <s v="OFF-BI-10004040"/>
    <x v="1"/>
    <s v="Binders"/>
    <x v="1487"/>
    <n v="10.36"/>
    <n v="2"/>
    <n v="0"/>
    <n v="5.0763999999999996"/>
    <n v="0.49"/>
    <n v="2.5381999999999998"/>
    <n v="5.18"/>
    <n v="5.18"/>
    <n v="0"/>
  </r>
  <r>
    <n v="4821"/>
    <s v="CA-2015-140025"/>
    <d v="2015-04-07T00:00:00"/>
    <x v="19"/>
    <d v="2015-04-11T00:00:00"/>
    <s v="Standard Class"/>
    <s v="PF-19120"/>
    <s v="Peter Fuller"/>
    <s v="Consumer"/>
    <s v="United States"/>
    <s v="San Antonio"/>
    <x v="5"/>
    <n v="78207"/>
    <x v="2"/>
    <s v="OFF-AP-10002651"/>
    <x v="1"/>
    <s v="Appliances"/>
    <x v="1350"/>
    <n v="463.24799999999988"/>
    <n v="8"/>
    <n v="0.8"/>
    <n v="-1181.2824000000003"/>
    <n v="-2.5500000000000012"/>
    <n v="-147.66030000000003"/>
    <n v="57.905999999999985"/>
    <n v="289.52999999999997"/>
    <n v="370.59839999999991"/>
  </r>
  <r>
    <n v="4822"/>
    <s v="CA-2015-140025"/>
    <d v="2015-04-07T00:00:00"/>
    <x v="19"/>
    <d v="2015-04-11T00:00:00"/>
    <s v="Standard Class"/>
    <s v="PF-19120"/>
    <s v="Peter Fuller"/>
    <s v="Consumer"/>
    <s v="United States"/>
    <s v="San Antonio"/>
    <x v="5"/>
    <n v="78207"/>
    <x v="2"/>
    <s v="TEC-AC-10002402"/>
    <x v="2"/>
    <s v="Accessories"/>
    <x v="657"/>
    <n v="383.952"/>
    <n v="6"/>
    <n v="0.2"/>
    <n v="47.993999999999971"/>
    <n v="0.12499999999999993"/>
    <n v="7.9989999999999952"/>
    <n v="63.991999999999997"/>
    <n v="79.989999999999981"/>
    <n v="76.790400000000005"/>
  </r>
  <r>
    <n v="4823"/>
    <s v="CA-2016-134222"/>
    <d v="2016-07-10T00:00:00"/>
    <x v="16"/>
    <d v="2016-07-11T00:00:00"/>
    <s v="Same Day"/>
    <s v="NZ-18565"/>
    <s v="Nick Zandusky"/>
    <s v="Home Office"/>
    <s v="United States"/>
    <s v="Yuma"/>
    <x v="16"/>
    <n v="85364"/>
    <x v="1"/>
    <s v="OFF-BI-10001658"/>
    <x v="1"/>
    <s v="Binders"/>
    <x v="444"/>
    <n v="44.856000000000009"/>
    <n v="6"/>
    <n v="0.7"/>
    <n v="-35.884799999999984"/>
    <n v="-0.79999999999999949"/>
    <n v="-5.9807999999999977"/>
    <n v="7.4760000000000018"/>
    <n v="24.92"/>
    <n v="31.399200000000004"/>
  </r>
  <r>
    <n v="4824"/>
    <s v="CA-2016-140018"/>
    <d v="2016-11-21T00:00:00"/>
    <x v="0"/>
    <d v="2016-11-26T00:00:00"/>
    <s v="Standard Class"/>
    <s v="CK-12205"/>
    <s v="Chloris Kastensmidt"/>
    <s v="Consumer"/>
    <s v="United States"/>
    <s v="Columbus"/>
    <x v="24"/>
    <n v="43229"/>
    <x v="3"/>
    <s v="TEC-MA-10000752"/>
    <x v="2"/>
    <s v="Machines"/>
    <x v="1692"/>
    <n v="30.345000000000006"/>
    <n v="7"/>
    <n v="0.7"/>
    <n v="-24.275999999999996"/>
    <n v="-0.79999999999999971"/>
    <n v="-3.4679999999999995"/>
    <n v="4.3350000000000009"/>
    <n v="14.45"/>
    <n v="21.241500000000002"/>
  </r>
  <r>
    <n v="4825"/>
    <s v="CA-2016-140018"/>
    <d v="2016-11-21T00:00:00"/>
    <x v="0"/>
    <d v="2016-11-26T00:00:00"/>
    <s v="Standard Class"/>
    <s v="CK-12205"/>
    <s v="Chloris Kastensmidt"/>
    <s v="Consumer"/>
    <s v="United States"/>
    <s v="Columbus"/>
    <x v="24"/>
    <n v="43229"/>
    <x v="3"/>
    <s v="FUR-CH-10003817"/>
    <x v="0"/>
    <s v="Chairs"/>
    <x v="164"/>
    <n v="127.554"/>
    <n v="3"/>
    <n v="0.3"/>
    <n v="-9.1109999999999971"/>
    <n v="-7.1428571428571411E-2"/>
    <n v="-3.036999999999999"/>
    <n v="42.518000000000001"/>
    <n v="60.740000000000009"/>
    <n v="38.266199999999998"/>
  </r>
  <r>
    <n v="4826"/>
    <s v="CA-2016-140018"/>
    <d v="2016-11-21T00:00:00"/>
    <x v="0"/>
    <d v="2016-11-26T00:00:00"/>
    <s v="Standard Class"/>
    <s v="CK-12205"/>
    <s v="Chloris Kastensmidt"/>
    <s v="Consumer"/>
    <s v="United States"/>
    <s v="Columbus"/>
    <x v="24"/>
    <n v="43229"/>
    <x v="3"/>
    <s v="FUR-FU-10001876"/>
    <x v="0"/>
    <s v="Furnishings"/>
    <x v="1403"/>
    <n v="77.951999999999998"/>
    <n v="3"/>
    <n v="0.2"/>
    <n v="15.590399999999995"/>
    <n v="0.19999999999999996"/>
    <n v="5.1967999999999988"/>
    <n v="25.983999999999998"/>
    <n v="32.479999999999997"/>
    <n v="15.590400000000001"/>
  </r>
  <r>
    <n v="4827"/>
    <s v="US-2017-136707"/>
    <d v="2017-11-12T00:00:00"/>
    <x v="23"/>
    <d v="2017-11-15T00:00:00"/>
    <s v="First Class"/>
    <s v="JE-15610"/>
    <s v="Jim Epp"/>
    <s v="Corporate"/>
    <s v="United States"/>
    <s v="Los Angeles"/>
    <x v="1"/>
    <n v="90036"/>
    <x v="1"/>
    <s v="OFF-BI-10003460"/>
    <x v="1"/>
    <s v="Binders"/>
    <x v="237"/>
    <n v="14.016"/>
    <n v="4"/>
    <n v="0.2"/>
    <n v="4.9055999999999997"/>
    <n v="0.35"/>
    <n v="1.2263999999999999"/>
    <n v="3.504"/>
    <n v="4.38"/>
    <n v="2.8032000000000004"/>
  </r>
  <r>
    <n v="4828"/>
    <s v="CA-2014-152562"/>
    <d v="2014-11-01T00:00:00"/>
    <x v="7"/>
    <d v="2014-11-08T00:00:00"/>
    <s v="Standard Class"/>
    <s v="JO-15145"/>
    <s v="Jack O'Briant"/>
    <s v="Corporate"/>
    <s v="United States"/>
    <s v="Richmond"/>
    <x v="0"/>
    <n v="40475"/>
    <x v="0"/>
    <s v="OFF-ST-10000464"/>
    <x v="1"/>
    <s v="Storage"/>
    <x v="1144"/>
    <n v="69.52"/>
    <n v="2"/>
    <n v="0"/>
    <n v="19.465600000000002"/>
    <n v="0.28000000000000003"/>
    <n v="9.732800000000001"/>
    <n v="34.76"/>
    <n v="34.76"/>
    <n v="0"/>
  </r>
  <r>
    <n v="4829"/>
    <s v="CA-2014-152562"/>
    <d v="2014-11-01T00:00:00"/>
    <x v="7"/>
    <d v="2014-11-08T00:00:00"/>
    <s v="Standard Class"/>
    <s v="JO-15145"/>
    <s v="Jack O'Briant"/>
    <s v="Corporate"/>
    <s v="United States"/>
    <s v="Richmond"/>
    <x v="0"/>
    <n v="40475"/>
    <x v="0"/>
    <s v="OFF-AR-10001919"/>
    <x v="1"/>
    <s v="Art"/>
    <x v="862"/>
    <n v="5.64"/>
    <n v="3"/>
    <n v="0"/>
    <n v="1.6355999999999997"/>
    <n v="0.28999999999999998"/>
    <n v="0.54519999999999991"/>
    <n v="1.88"/>
    <n v="1.88"/>
    <n v="0"/>
  </r>
  <r>
    <n v="4830"/>
    <s v="CA-2016-152408"/>
    <d v="2016-05-15T00:00:00"/>
    <x v="35"/>
    <d v="2016-05-21T00:00:00"/>
    <s v="Standard Class"/>
    <s v="TT-21220"/>
    <s v="Thomas Thornton"/>
    <s v="Consumer"/>
    <s v="United States"/>
    <s v="New York City"/>
    <x v="15"/>
    <n v="10035"/>
    <x v="3"/>
    <s v="OFF-BI-10002393"/>
    <x v="1"/>
    <s v="Binders"/>
    <x v="1197"/>
    <n v="13.776000000000002"/>
    <n v="3"/>
    <n v="0.2"/>
    <n v="4.4771999999999998"/>
    <n v="0.32499999999999996"/>
    <n v="1.4923999999999999"/>
    <n v="4.5920000000000005"/>
    <n v="5.74"/>
    <n v="2.7552000000000003"/>
  </r>
  <r>
    <n v="4831"/>
    <s v="CA-2014-120278"/>
    <d v="2014-11-07T00:00:00"/>
    <x v="7"/>
    <d v="2014-11-12T00:00:00"/>
    <s v="Standard Class"/>
    <s v="MS-17365"/>
    <s v="Maribeth Schnelling"/>
    <s v="Consumer"/>
    <s v="United States"/>
    <s v="Wausau"/>
    <x v="6"/>
    <n v="54401"/>
    <x v="2"/>
    <s v="OFF-AP-10001293"/>
    <x v="1"/>
    <s v="Appliances"/>
    <x v="1346"/>
    <n v="245.88"/>
    <n v="6"/>
    <n v="0"/>
    <n v="68.846399999999988"/>
    <n v="0.27999999999999997"/>
    <n v="11.474399999999997"/>
    <n v="40.98"/>
    <n v="40.98"/>
    <n v="0"/>
  </r>
  <r>
    <n v="4832"/>
    <s v="CA-2014-120278"/>
    <d v="2014-11-07T00:00:00"/>
    <x v="7"/>
    <d v="2014-11-12T00:00:00"/>
    <s v="Standard Class"/>
    <s v="MS-17365"/>
    <s v="Maribeth Schnelling"/>
    <s v="Consumer"/>
    <s v="United States"/>
    <s v="Wausau"/>
    <x v="6"/>
    <n v="54401"/>
    <x v="2"/>
    <s v="OFF-ST-10004258"/>
    <x v="1"/>
    <s v="Storage"/>
    <x v="761"/>
    <n v="36.630000000000003"/>
    <n v="3"/>
    <n v="0"/>
    <n v="9.8901000000000039"/>
    <n v="0.27000000000000007"/>
    <n v="3.2967000000000013"/>
    <n v="12.21"/>
    <n v="12.21"/>
    <n v="0"/>
  </r>
  <r>
    <n v="4833"/>
    <s v="CA-2014-120278"/>
    <d v="2014-11-07T00:00:00"/>
    <x v="7"/>
    <d v="2014-11-12T00:00:00"/>
    <s v="Standard Class"/>
    <s v="MS-17365"/>
    <s v="Maribeth Schnelling"/>
    <s v="Consumer"/>
    <s v="United States"/>
    <s v="Wausau"/>
    <x v="6"/>
    <n v="54401"/>
    <x v="2"/>
    <s v="OFF-ST-10002214"/>
    <x v="1"/>
    <s v="Storage"/>
    <x v="1003"/>
    <n v="22.58"/>
    <n v="2"/>
    <n v="0"/>
    <n v="5.8707999999999991"/>
    <n v="0.26"/>
    <n v="2.9353999999999996"/>
    <n v="11.29"/>
    <n v="11.29"/>
    <n v="0"/>
  </r>
  <r>
    <n v="4834"/>
    <s v="CA-2014-120278"/>
    <d v="2014-11-07T00:00:00"/>
    <x v="7"/>
    <d v="2014-11-12T00:00:00"/>
    <s v="Standard Class"/>
    <s v="MS-17365"/>
    <s v="Maribeth Schnelling"/>
    <s v="Consumer"/>
    <s v="United States"/>
    <s v="Wausau"/>
    <x v="6"/>
    <n v="54401"/>
    <x v="2"/>
    <s v="OFF-BI-10004970"/>
    <x v="1"/>
    <s v="Binders"/>
    <x v="917"/>
    <n v="12.39"/>
    <n v="3"/>
    <n v="0"/>
    <n v="5.8232999999999997"/>
    <n v="0.47"/>
    <n v="1.9410999999999998"/>
    <n v="4.13"/>
    <n v="4.13"/>
    <n v="0"/>
  </r>
  <r>
    <n v="4835"/>
    <s v="CA-2017-167661"/>
    <d v="2017-10-05T00:00:00"/>
    <x v="13"/>
    <d v="2017-10-10T00:00:00"/>
    <s v="Standard Class"/>
    <s v="MP-18175"/>
    <s v="Mike Pelletier"/>
    <s v="Home Office"/>
    <s v="United States"/>
    <s v="San Francisco"/>
    <x v="1"/>
    <n v="94110"/>
    <x v="1"/>
    <s v="OFF-BI-10002571"/>
    <x v="1"/>
    <s v="Binders"/>
    <x v="1213"/>
    <n v="39.92"/>
    <n v="5"/>
    <n v="0.2"/>
    <n v="13.472999999999999"/>
    <n v="0.33749999999999997"/>
    <n v="2.6945999999999999"/>
    <n v="7.984"/>
    <n v="9.98"/>
    <n v="7.9840000000000009"/>
  </r>
  <r>
    <n v="4836"/>
    <s v="CA-2017-167661"/>
    <d v="2017-10-05T00:00:00"/>
    <x v="13"/>
    <d v="2017-10-10T00:00:00"/>
    <s v="Standard Class"/>
    <s v="MP-18175"/>
    <s v="Mike Pelletier"/>
    <s v="Home Office"/>
    <s v="United States"/>
    <s v="San Francisco"/>
    <x v="1"/>
    <n v="94110"/>
    <x v="1"/>
    <s v="OFF-PA-10002581"/>
    <x v="1"/>
    <s v="Paper"/>
    <x v="1309"/>
    <n v="61.96"/>
    <n v="2"/>
    <n v="0"/>
    <n v="27.881999999999998"/>
    <n v="0.44999999999999996"/>
    <n v="13.940999999999999"/>
    <n v="30.98"/>
    <n v="30.98"/>
    <n v="0"/>
  </r>
  <r>
    <n v="4837"/>
    <s v="CA-2017-167661"/>
    <d v="2017-10-05T00:00:00"/>
    <x v="13"/>
    <d v="2017-10-10T00:00:00"/>
    <s v="Standard Class"/>
    <s v="MP-18175"/>
    <s v="Mike Pelletier"/>
    <s v="Home Office"/>
    <s v="United States"/>
    <s v="San Francisco"/>
    <x v="1"/>
    <n v="94110"/>
    <x v="1"/>
    <s v="OFF-BI-10001097"/>
    <x v="1"/>
    <s v="Binders"/>
    <x v="797"/>
    <n v="19.936000000000003"/>
    <n v="4"/>
    <n v="0.2"/>
    <n v="7.2267999999999999"/>
    <n v="0.36249999999999993"/>
    <n v="1.8067"/>
    <n v="4.9840000000000009"/>
    <n v="6.23"/>
    <n v="3.987200000000001"/>
  </r>
  <r>
    <n v="4838"/>
    <s v="CA-2017-106831"/>
    <d v="2017-06-01T00:00:00"/>
    <x v="27"/>
    <d v="2017-06-03T00:00:00"/>
    <s v="First Class"/>
    <s v="FH-14350"/>
    <s v="Fred Harton"/>
    <s v="Consumer"/>
    <s v="United States"/>
    <s v="Dublin"/>
    <x v="24"/>
    <n v="43017"/>
    <x v="3"/>
    <s v="OFF-BI-10003429"/>
    <x v="1"/>
    <s v="Binders"/>
    <x v="852"/>
    <n v="3.7980000000000005"/>
    <n v="2"/>
    <n v="0.7"/>
    <n v="-2.6585999999999999"/>
    <n v="-0.69999999999999984"/>
    <n v="-1.3292999999999999"/>
    <n v="1.8990000000000002"/>
    <n v="6.33"/>
    <n v="2.6586000000000003"/>
  </r>
  <r>
    <n v="4839"/>
    <s v="CA-2017-106831"/>
    <d v="2017-06-01T00:00:00"/>
    <x v="27"/>
    <d v="2017-06-03T00:00:00"/>
    <s v="First Class"/>
    <s v="FH-14350"/>
    <s v="Fred Harton"/>
    <s v="Consumer"/>
    <s v="United States"/>
    <s v="Dublin"/>
    <x v="24"/>
    <n v="43017"/>
    <x v="3"/>
    <s v="OFF-PA-10000682"/>
    <x v="1"/>
    <s v="Paper"/>
    <x v="868"/>
    <n v="27.744000000000003"/>
    <n v="6"/>
    <n v="0.2"/>
    <n v="10.057200000000002"/>
    <n v="0.36250000000000004"/>
    <n v="1.6762000000000004"/>
    <n v="4.6240000000000006"/>
    <n v="5.78"/>
    <n v="5.5488000000000008"/>
  </r>
  <r>
    <n v="4840"/>
    <s v="CA-2017-106831"/>
    <d v="2017-06-01T00:00:00"/>
    <x v="27"/>
    <d v="2017-06-03T00:00:00"/>
    <s v="First Class"/>
    <s v="FH-14350"/>
    <s v="Fred Harton"/>
    <s v="Consumer"/>
    <s v="United States"/>
    <s v="Dublin"/>
    <x v="24"/>
    <n v="43017"/>
    <x v="3"/>
    <s v="TEC-PH-10001700"/>
    <x v="2"/>
    <s v="Phones"/>
    <x v="195"/>
    <n v="158.37599999999998"/>
    <n v="4"/>
    <n v="0.4"/>
    <n v="-34.314799999999991"/>
    <n v="-0.21666666666666665"/>
    <n v="-8.5786999999999978"/>
    <n v="39.593999999999994"/>
    <n v="65.989999999999995"/>
    <n v="63.350399999999993"/>
  </r>
  <r>
    <n v="4841"/>
    <s v="CA-2017-154123"/>
    <d v="2017-11-20T00:00:00"/>
    <x v="23"/>
    <d v="2017-11-25T00:00:00"/>
    <s v="Standard Class"/>
    <s v="SC-20050"/>
    <s v="Sample Company A"/>
    <s v="Home Office"/>
    <s v="United States"/>
    <s v="Henderson"/>
    <x v="0"/>
    <n v="42420"/>
    <x v="0"/>
    <s v="FUR-FU-10000629"/>
    <x v="0"/>
    <s v="Furnishings"/>
    <x v="93"/>
    <n v="27.58"/>
    <n v="2"/>
    <n v="0"/>
    <n v="11.583600000000001"/>
    <n v="0.42000000000000004"/>
    <n v="5.7918000000000003"/>
    <n v="13.79"/>
    <n v="13.79"/>
    <n v="0"/>
  </r>
  <r>
    <n v="4842"/>
    <s v="CA-2016-136049"/>
    <d v="2016-12-23T00:00:00"/>
    <x v="5"/>
    <d v="2016-12-28T00:00:00"/>
    <s v="Standard Class"/>
    <s v="NM-18520"/>
    <s v="Neoma Murray"/>
    <s v="Consumer"/>
    <s v="United States"/>
    <s v="Bowling Green"/>
    <x v="24"/>
    <n v="43402"/>
    <x v="3"/>
    <s v="OFF-BI-10001267"/>
    <x v="1"/>
    <s v="Binders"/>
    <x v="1475"/>
    <n v="5.5530000000000008"/>
    <n v="3"/>
    <n v="0.7"/>
    <n v="-4.0722000000000023"/>
    <n v="-0.73333333333333361"/>
    <n v="-1.3574000000000008"/>
    <n v="1.8510000000000002"/>
    <n v="6.17"/>
    <n v="3.8871000000000002"/>
  </r>
  <r>
    <n v="4843"/>
    <s v="CA-2017-118402"/>
    <d v="2017-09-29T00:00:00"/>
    <x v="15"/>
    <d v="2017-10-04T00:00:00"/>
    <s v="Standard Class"/>
    <s v="JO-15280"/>
    <s v="Jas O'Carroll"/>
    <s v="Consumer"/>
    <s v="United States"/>
    <s v="Memphis"/>
    <x v="18"/>
    <n v="38109"/>
    <x v="0"/>
    <s v="OFF-ST-10001418"/>
    <x v="1"/>
    <s v="Storage"/>
    <x v="879"/>
    <n v="243.92"/>
    <n v="5"/>
    <n v="0.2"/>
    <n v="-54.881999999999998"/>
    <n v="-0.22500000000000001"/>
    <n v="-10.9764"/>
    <n v="48.783999999999999"/>
    <n v="60.98"/>
    <n v="48.783999999999999"/>
  </r>
  <r>
    <n v="4844"/>
    <s v="US-2016-139388"/>
    <d v="2016-11-07T00:00:00"/>
    <x v="0"/>
    <d v="2016-11-09T00:00:00"/>
    <s v="First Class"/>
    <s v="CC-12475"/>
    <s v="Cindy Chapman"/>
    <s v="Consumer"/>
    <s v="United States"/>
    <s v="Lakewood"/>
    <x v="30"/>
    <n v="8701"/>
    <x v="3"/>
    <s v="OFF-FA-10004968"/>
    <x v="1"/>
    <s v="Fasteners"/>
    <x v="1019"/>
    <n v="14.96"/>
    <n v="4"/>
    <n v="0"/>
    <n v="0.2992000000000008"/>
    <n v="2.0000000000000052E-2"/>
    <n v="7.48000000000002E-2"/>
    <n v="3.74"/>
    <n v="3.74"/>
    <n v="0"/>
  </r>
  <r>
    <n v="4845"/>
    <s v="US-2014-128685"/>
    <d v="2014-04-04T00:00:00"/>
    <x v="41"/>
    <d v="2014-04-05T00:00:00"/>
    <s v="First Class"/>
    <s v="MZ-17515"/>
    <s v="Mary Zewe"/>
    <s v="Corporate"/>
    <s v="United States"/>
    <s v="Los Angeles"/>
    <x v="1"/>
    <n v="90008"/>
    <x v="1"/>
    <s v="OFF-BI-10004140"/>
    <x v="1"/>
    <s v="Binders"/>
    <x v="307"/>
    <n v="7.1840000000000011"/>
    <n v="2"/>
    <n v="0.2"/>
    <n v="2.2449999999999992"/>
    <n v="0.31249999999999983"/>
    <n v="1.1224999999999996"/>
    <n v="3.5920000000000005"/>
    <n v="4.49"/>
    <n v="1.4368000000000003"/>
  </r>
  <r>
    <n v="4846"/>
    <s v="CA-2015-124044"/>
    <d v="2015-07-23T00:00:00"/>
    <x v="38"/>
    <d v="2015-07-26T00:00:00"/>
    <s v="Second Class"/>
    <s v="MS-17830"/>
    <s v="Melanie Seite"/>
    <s v="Consumer"/>
    <s v="United States"/>
    <s v="Rochester"/>
    <x v="15"/>
    <n v="14609"/>
    <x v="3"/>
    <s v="OFF-BI-10003460"/>
    <x v="1"/>
    <s v="Binders"/>
    <x v="237"/>
    <n v="10.512"/>
    <n v="3"/>
    <n v="0.2"/>
    <n v="3.6791999999999998"/>
    <n v="0.35"/>
    <n v="1.2263999999999999"/>
    <n v="3.504"/>
    <n v="4.38"/>
    <n v="2.1024000000000003"/>
  </r>
  <r>
    <n v="4847"/>
    <s v="CA-2014-164469"/>
    <d v="2014-06-25T00:00:00"/>
    <x v="3"/>
    <d v="2014-06-27T00:00:00"/>
    <s v="Second Class"/>
    <s v="GK-14620"/>
    <s v="Grace Kelly"/>
    <s v="Corporate"/>
    <s v="United States"/>
    <s v="Salem"/>
    <x v="21"/>
    <n v="97301"/>
    <x v="1"/>
    <s v="TEC-PH-10002115"/>
    <x v="2"/>
    <s v="Phones"/>
    <x v="801"/>
    <n v="263.96000000000004"/>
    <n v="5"/>
    <n v="0.2"/>
    <n v="19.796999999999997"/>
    <n v="7.4999999999999983E-2"/>
    <n v="3.9593999999999996"/>
    <n v="52.792000000000009"/>
    <n v="65.990000000000009"/>
    <n v="52.792000000000009"/>
  </r>
  <r>
    <n v="4848"/>
    <s v="CA-2014-164469"/>
    <d v="2014-06-25T00:00:00"/>
    <x v="3"/>
    <d v="2014-06-27T00:00:00"/>
    <s v="Second Class"/>
    <s v="GK-14620"/>
    <s v="Grace Kelly"/>
    <s v="Corporate"/>
    <s v="United States"/>
    <s v="Salem"/>
    <x v="21"/>
    <n v="97301"/>
    <x v="1"/>
    <s v="OFF-AR-10003478"/>
    <x v="1"/>
    <s v="Art"/>
    <x v="359"/>
    <n v="71.632000000000005"/>
    <n v="11"/>
    <n v="0.2"/>
    <n v="17.908000000000001"/>
    <n v="0.25"/>
    <n v="1.6280000000000001"/>
    <n v="6.5120000000000005"/>
    <n v="8.14"/>
    <n v="14.326400000000001"/>
  </r>
  <r>
    <n v="4849"/>
    <s v="CA-2014-164469"/>
    <d v="2014-06-25T00:00:00"/>
    <x v="3"/>
    <d v="2014-06-27T00:00:00"/>
    <s v="Second Class"/>
    <s v="GK-14620"/>
    <s v="Grace Kelly"/>
    <s v="Corporate"/>
    <s v="United States"/>
    <s v="Salem"/>
    <x v="21"/>
    <n v="97301"/>
    <x v="1"/>
    <s v="OFF-AR-10000475"/>
    <x v="1"/>
    <s v="Art"/>
    <x v="1120"/>
    <n v="9.3280000000000012"/>
    <n v="1"/>
    <n v="0.2"/>
    <n v="0.8162000000000007"/>
    <n v="8.7500000000000064E-2"/>
    <n v="0.8162000000000007"/>
    <n v="9.3280000000000012"/>
    <n v="11.66"/>
    <n v="1.8656000000000004"/>
  </r>
  <r>
    <n v="4850"/>
    <s v="CA-2014-107818"/>
    <d v="2014-09-08T00:00:00"/>
    <x v="30"/>
    <d v="2014-09-14T00:00:00"/>
    <s v="Standard Class"/>
    <s v="MC-17275"/>
    <s v="Marc Crier"/>
    <s v="Consumer"/>
    <s v="United States"/>
    <s v="Pasco"/>
    <x v="4"/>
    <n v="99301"/>
    <x v="1"/>
    <s v="OFF-AR-10003045"/>
    <x v="1"/>
    <s v="Art"/>
    <x v="425"/>
    <n v="5.88"/>
    <n v="2"/>
    <n v="0"/>
    <n v="2.6459999999999999"/>
    <n v="0.45"/>
    <n v="1.323"/>
    <n v="2.94"/>
    <n v="2.94"/>
    <n v="0"/>
  </r>
  <r>
    <n v="4851"/>
    <s v="CA-2014-107818"/>
    <d v="2014-09-08T00:00:00"/>
    <x v="30"/>
    <d v="2014-09-14T00:00:00"/>
    <s v="Standard Class"/>
    <s v="MC-17275"/>
    <s v="Marc Crier"/>
    <s v="Consumer"/>
    <s v="United States"/>
    <s v="Pasco"/>
    <x v="4"/>
    <n v="99301"/>
    <x v="1"/>
    <s v="FUR-CH-10000454"/>
    <x v="0"/>
    <s v="Chairs"/>
    <x v="1"/>
    <n v="975.92"/>
    <n v="5"/>
    <n v="0.2"/>
    <n v="121.98999999999992"/>
    <n v="0.12499999999999993"/>
    <n v="24.397999999999985"/>
    <n v="195.184"/>
    <n v="243.98"/>
    <n v="195.184"/>
  </r>
  <r>
    <n v="4852"/>
    <s v="CA-2014-107818"/>
    <d v="2014-09-08T00:00:00"/>
    <x v="30"/>
    <d v="2014-09-14T00:00:00"/>
    <s v="Standard Class"/>
    <s v="MC-17275"/>
    <s v="Marc Crier"/>
    <s v="Consumer"/>
    <s v="United States"/>
    <s v="Pasco"/>
    <x v="4"/>
    <n v="99301"/>
    <x v="1"/>
    <s v="OFF-AR-10000380"/>
    <x v="1"/>
    <s v="Art"/>
    <x v="108"/>
    <n v="303.83999999999997"/>
    <n v="8"/>
    <n v="0"/>
    <n v="91.151999999999958"/>
    <n v="0.29999999999999988"/>
    <n v="11.393999999999995"/>
    <n v="37.979999999999997"/>
    <n v="37.979999999999997"/>
    <n v="0"/>
  </r>
  <r>
    <n v="4853"/>
    <s v="CA-2014-107818"/>
    <d v="2014-09-08T00:00:00"/>
    <x v="30"/>
    <d v="2014-09-14T00:00:00"/>
    <s v="Standard Class"/>
    <s v="MC-17275"/>
    <s v="Marc Crier"/>
    <s v="Consumer"/>
    <s v="United States"/>
    <s v="Pasco"/>
    <x v="4"/>
    <n v="99301"/>
    <x v="1"/>
    <s v="OFF-ST-10000736"/>
    <x v="1"/>
    <s v="Storage"/>
    <x v="460"/>
    <n v="485.88"/>
    <n v="6"/>
    <n v="0"/>
    <n v="19.43519999999998"/>
    <n v="3.9999999999999959E-2"/>
    <n v="3.2391999999999967"/>
    <n v="80.98"/>
    <n v="80.98"/>
    <n v="0"/>
  </r>
  <r>
    <n v="4854"/>
    <s v="CA-2014-113320"/>
    <d v="2014-12-12T00:00:00"/>
    <x v="20"/>
    <d v="2014-12-15T00:00:00"/>
    <s v="Second Class"/>
    <s v="LH-17155"/>
    <s v="Logan Haushalter"/>
    <s v="Consumer"/>
    <s v="United States"/>
    <s v="Oakland"/>
    <x v="1"/>
    <n v="94601"/>
    <x v="1"/>
    <s v="FUR-FU-10004270"/>
    <x v="0"/>
    <s v="Furnishings"/>
    <x v="998"/>
    <n v="12.54"/>
    <n v="3"/>
    <n v="0"/>
    <n v="4.5144000000000002"/>
    <n v="0.36000000000000004"/>
    <n v="1.5048000000000001"/>
    <n v="4.18"/>
    <n v="4.18"/>
    <n v="0"/>
  </r>
  <r>
    <n v="4855"/>
    <s v="CA-2014-113320"/>
    <d v="2014-12-12T00:00:00"/>
    <x v="20"/>
    <d v="2014-12-15T00:00:00"/>
    <s v="Second Class"/>
    <s v="LH-17155"/>
    <s v="Logan Haushalter"/>
    <s v="Consumer"/>
    <s v="United States"/>
    <s v="Oakland"/>
    <x v="1"/>
    <n v="94601"/>
    <x v="1"/>
    <s v="OFF-ST-10000617"/>
    <x v="1"/>
    <s v="Storage"/>
    <x v="384"/>
    <n v="8.94"/>
    <n v="3"/>
    <n v="0"/>
    <n v="0.62579999999999902"/>
    <n v="6.9999999999999896E-2"/>
    <n v="0.20859999999999967"/>
    <n v="2.98"/>
    <n v="2.98"/>
    <n v="0"/>
  </r>
  <r>
    <n v="4856"/>
    <s v="CA-2014-113320"/>
    <d v="2014-12-12T00:00:00"/>
    <x v="20"/>
    <d v="2014-12-15T00:00:00"/>
    <s v="Second Class"/>
    <s v="LH-17155"/>
    <s v="Logan Haushalter"/>
    <s v="Consumer"/>
    <s v="United States"/>
    <s v="Oakland"/>
    <x v="1"/>
    <n v="94601"/>
    <x v="1"/>
    <s v="FUR-FU-10001706"/>
    <x v="0"/>
    <s v="Furnishings"/>
    <x v="50"/>
    <n v="9.24"/>
    <n v="3"/>
    <n v="0"/>
    <n v="4.4352"/>
    <n v="0.48"/>
    <n v="1.4783999999999999"/>
    <n v="3.08"/>
    <n v="3.08"/>
    <n v="0"/>
  </r>
  <r>
    <n v="4857"/>
    <s v="CA-2015-137526"/>
    <d v="2015-01-13T00:00:00"/>
    <x v="26"/>
    <d v="2015-01-17T00:00:00"/>
    <s v="Standard Class"/>
    <s v="PB-19150"/>
    <s v="Philip Brown"/>
    <s v="Consumer"/>
    <s v="United States"/>
    <s v="Los Angeles"/>
    <x v="1"/>
    <n v="90004"/>
    <x v="1"/>
    <s v="OFF-BI-10003364"/>
    <x v="1"/>
    <s v="Binders"/>
    <x v="705"/>
    <n v="70.00800000000001"/>
    <n v="3"/>
    <n v="0.2"/>
    <n v="24.502800000000001"/>
    <n v="0.35"/>
    <n v="8.1676000000000002"/>
    <n v="23.336000000000002"/>
    <n v="29.169999999999998"/>
    <n v="14.001600000000003"/>
  </r>
  <r>
    <n v="4858"/>
    <s v="CA-2015-137526"/>
    <d v="2015-01-13T00:00:00"/>
    <x v="26"/>
    <d v="2015-01-17T00:00:00"/>
    <s v="Standard Class"/>
    <s v="PB-19150"/>
    <s v="Philip Brown"/>
    <s v="Consumer"/>
    <s v="United States"/>
    <s v="Los Angeles"/>
    <x v="1"/>
    <n v="90004"/>
    <x v="1"/>
    <s v="FUR-FU-10001861"/>
    <x v="0"/>
    <s v="Furnishings"/>
    <x v="275"/>
    <n v="77.599999999999994"/>
    <n v="4"/>
    <n v="0"/>
    <n v="38.023999999999994"/>
    <n v="0.48999999999999994"/>
    <n v="9.5059999999999985"/>
    <n v="19.399999999999999"/>
    <n v="19.399999999999999"/>
    <n v="0"/>
  </r>
  <r>
    <n v="4859"/>
    <s v="CA-2015-137526"/>
    <d v="2015-01-13T00:00:00"/>
    <x v="26"/>
    <d v="2015-01-17T00:00:00"/>
    <s v="Standard Class"/>
    <s v="PB-19150"/>
    <s v="Philip Brown"/>
    <s v="Consumer"/>
    <s v="United States"/>
    <s v="Los Angeles"/>
    <x v="1"/>
    <n v="90004"/>
    <x v="1"/>
    <s v="FUR-FU-10004845"/>
    <x v="0"/>
    <s v="Furnishings"/>
    <x v="1693"/>
    <n v="464.84999999999997"/>
    <n v="9"/>
    <n v="0"/>
    <n v="92.969999999999985"/>
    <n v="0.19999999999999998"/>
    <n v="10.329999999999998"/>
    <n v="51.65"/>
    <n v="51.65"/>
    <n v="0"/>
  </r>
  <r>
    <n v="4860"/>
    <s v="CA-2017-136063"/>
    <d v="2017-12-15T00:00:00"/>
    <x v="22"/>
    <d v="2017-12-19T00:00:00"/>
    <s v="Standard Class"/>
    <s v="SS-20140"/>
    <s v="Saphhira Shifley"/>
    <s v="Corporate"/>
    <s v="United States"/>
    <s v="Oak Park"/>
    <x v="10"/>
    <n v="60302"/>
    <x v="2"/>
    <s v="OFF-AR-10000823"/>
    <x v="1"/>
    <s v="Art"/>
    <x v="1052"/>
    <n v="10.192000000000002"/>
    <n v="7"/>
    <n v="0.2"/>
    <n v="1.0192000000000001"/>
    <n v="9.9999999999999992E-2"/>
    <n v="0.14560000000000001"/>
    <n v="1.4560000000000002"/>
    <n v="1.8200000000000003"/>
    <n v="2.0384000000000007"/>
  </r>
  <r>
    <n v="4861"/>
    <s v="CA-2016-101546"/>
    <d v="2016-12-18T00:00:00"/>
    <x v="5"/>
    <d v="2016-12-24T00:00:00"/>
    <s v="Standard Class"/>
    <s v="GK-14620"/>
    <s v="Grace Kelly"/>
    <s v="Corporate"/>
    <s v="United States"/>
    <s v="Morristown"/>
    <x v="30"/>
    <n v="7960"/>
    <x v="3"/>
    <s v="OFF-BI-10001359"/>
    <x v="1"/>
    <s v="Binders"/>
    <x v="1162"/>
    <n v="1793.98"/>
    <n v="2"/>
    <n v="0"/>
    <n v="843.17059999999992"/>
    <n v="0.47"/>
    <n v="421.58529999999996"/>
    <n v="896.99"/>
    <n v="896.99"/>
    <n v="0"/>
  </r>
  <r>
    <n v="4862"/>
    <s v="CA-2014-138940"/>
    <d v="2014-04-11T00:00:00"/>
    <x v="41"/>
    <d v="2014-04-16T00:00:00"/>
    <s v="Second Class"/>
    <s v="GM-14455"/>
    <s v="Gary Mitchum"/>
    <s v="Home Office"/>
    <s v="United States"/>
    <s v="Austin"/>
    <x v="5"/>
    <n v="78745"/>
    <x v="2"/>
    <s v="TEC-PH-10001835"/>
    <x v="2"/>
    <s v="Phones"/>
    <x v="1342"/>
    <n v="758.35200000000009"/>
    <n v="6"/>
    <n v="0.2"/>
    <n v="265.42320000000001"/>
    <n v="0.35"/>
    <n v="44.237200000000001"/>
    <n v="126.39200000000001"/>
    <n v="157.99"/>
    <n v="151.67040000000003"/>
  </r>
  <r>
    <n v="4863"/>
    <s v="CA-2016-125164"/>
    <d v="2016-11-10T00:00:00"/>
    <x v="0"/>
    <d v="2016-11-14T00:00:00"/>
    <s v="Standard Class"/>
    <s v="SH-19975"/>
    <s v="Sally Hughsby"/>
    <s v="Corporate"/>
    <s v="United States"/>
    <s v="New York City"/>
    <x v="15"/>
    <n v="10011"/>
    <x v="3"/>
    <s v="OFF-BI-10001191"/>
    <x v="1"/>
    <s v="Binders"/>
    <x v="979"/>
    <n v="20.368000000000002"/>
    <n v="1"/>
    <n v="0.2"/>
    <n v="7.3834"/>
    <n v="0.36249999999999993"/>
    <n v="7.3834"/>
    <n v="20.368000000000002"/>
    <n v="25.46"/>
    <n v="4.0736000000000008"/>
  </r>
  <r>
    <n v="4864"/>
    <s v="CA-2016-125164"/>
    <d v="2016-11-10T00:00:00"/>
    <x v="0"/>
    <d v="2016-11-14T00:00:00"/>
    <s v="Standard Class"/>
    <s v="SH-19975"/>
    <s v="Sally Hughsby"/>
    <s v="Corporate"/>
    <s v="United States"/>
    <s v="New York City"/>
    <x v="15"/>
    <n v="10011"/>
    <x v="3"/>
    <s v="OFF-BI-10003982"/>
    <x v="1"/>
    <s v="Binders"/>
    <x v="350"/>
    <n v="49.847999999999999"/>
    <n v="3"/>
    <n v="0.2"/>
    <n v="16.823699999999999"/>
    <n v="0.33749999999999997"/>
    <n v="5.6078999999999999"/>
    <n v="16.616"/>
    <n v="20.769999999999996"/>
    <n v="9.9695999999999998"/>
  </r>
  <r>
    <n v="4865"/>
    <s v="CA-2017-163531"/>
    <d v="2017-06-26T00:00:00"/>
    <x v="27"/>
    <d v="2017-06-30T00:00:00"/>
    <s v="Standard Class"/>
    <s v="SC-20725"/>
    <s v="Steven Cartwright"/>
    <s v="Consumer"/>
    <s v="United States"/>
    <s v="New York City"/>
    <x v="15"/>
    <n v="10024"/>
    <x v="3"/>
    <s v="TEC-PH-10001425"/>
    <x v="2"/>
    <s v="Phones"/>
    <x v="516"/>
    <n v="239.96999999999997"/>
    <n v="3"/>
    <n v="0"/>
    <n v="67.191599999999994"/>
    <n v="0.28000000000000003"/>
    <n v="22.397199999999998"/>
    <n v="79.989999999999995"/>
    <n v="79.989999999999995"/>
    <n v="0"/>
  </r>
  <r>
    <n v="4866"/>
    <s v="CA-2017-122490"/>
    <d v="2017-11-13T00:00:00"/>
    <x v="23"/>
    <d v="2017-11-18T00:00:00"/>
    <s v="Standard Class"/>
    <s v="TT-21070"/>
    <s v="Ted Trevino"/>
    <s v="Consumer"/>
    <s v="United States"/>
    <s v="Seattle"/>
    <x v="4"/>
    <n v="98103"/>
    <x v="1"/>
    <s v="FUR-CH-10001215"/>
    <x v="0"/>
    <s v="Chairs"/>
    <x v="445"/>
    <n v="2404.7040000000002"/>
    <n v="6"/>
    <n v="0.2"/>
    <n v="150.29399999999998"/>
    <n v="6.2499999999999986E-2"/>
    <n v="25.048999999999996"/>
    <n v="400.78400000000005"/>
    <n v="500.97999999999996"/>
    <n v="480.94080000000008"/>
  </r>
  <r>
    <n v="4867"/>
    <s v="CA-2017-122490"/>
    <d v="2017-11-13T00:00:00"/>
    <x v="23"/>
    <d v="2017-11-18T00:00:00"/>
    <s v="Standard Class"/>
    <s v="TT-21070"/>
    <s v="Ted Trevino"/>
    <s v="Consumer"/>
    <s v="United States"/>
    <s v="Seattle"/>
    <x v="4"/>
    <n v="98103"/>
    <x v="1"/>
    <s v="OFF-BI-10001718"/>
    <x v="1"/>
    <s v="Binders"/>
    <x v="1225"/>
    <n v="563.024"/>
    <n v="11"/>
    <n v="0.2"/>
    <n v="190.02059999999997"/>
    <n v="0.33749999999999997"/>
    <n v="17.274599999999996"/>
    <n v="51.183999999999997"/>
    <n v="63.98"/>
    <n v="112.60480000000001"/>
  </r>
  <r>
    <n v="4868"/>
    <s v="CA-2017-122490"/>
    <d v="2017-11-13T00:00:00"/>
    <x v="23"/>
    <d v="2017-11-18T00:00:00"/>
    <s v="Standard Class"/>
    <s v="TT-21070"/>
    <s v="Ted Trevino"/>
    <s v="Consumer"/>
    <s v="United States"/>
    <s v="Seattle"/>
    <x v="4"/>
    <n v="98103"/>
    <x v="1"/>
    <s v="OFF-ST-10000991"/>
    <x v="1"/>
    <s v="Storage"/>
    <x v="157"/>
    <n v="344.90999999999997"/>
    <n v="3"/>
    <n v="0"/>
    <n v="10.347300000000004"/>
    <n v="3.0000000000000016E-2"/>
    <n v="3.4491000000000014"/>
    <n v="114.96999999999998"/>
    <n v="114.96999999999998"/>
    <n v="0"/>
  </r>
  <r>
    <n v="4869"/>
    <s v="CA-2017-122490"/>
    <d v="2017-11-13T00:00:00"/>
    <x v="23"/>
    <d v="2017-11-18T00:00:00"/>
    <s v="Standard Class"/>
    <s v="TT-21070"/>
    <s v="Ted Trevino"/>
    <s v="Consumer"/>
    <s v="United States"/>
    <s v="Seattle"/>
    <x v="4"/>
    <n v="98103"/>
    <x v="1"/>
    <s v="OFF-LA-10001613"/>
    <x v="1"/>
    <s v="Labels"/>
    <x v="743"/>
    <n v="8.64"/>
    <n v="3"/>
    <n v="0"/>
    <n v="4.2336"/>
    <n v="0.49"/>
    <n v="1.4112"/>
    <n v="2.8800000000000003"/>
    <n v="2.8800000000000003"/>
    <n v="0"/>
  </r>
  <r>
    <n v="4870"/>
    <s v="CA-2017-131366"/>
    <d v="2017-11-24T00:00:00"/>
    <x v="23"/>
    <d v="2017-11-29T00:00:00"/>
    <s v="Standard Class"/>
    <s v="SC-20440"/>
    <s v="Shaun Chance"/>
    <s v="Corporate"/>
    <s v="United States"/>
    <s v="Lancaster"/>
    <x v="9"/>
    <n v="17602"/>
    <x v="3"/>
    <s v="TEC-PH-10003437"/>
    <x v="2"/>
    <s v="Phones"/>
    <x v="922"/>
    <n v="89.987999999999985"/>
    <n v="2"/>
    <n v="0.4"/>
    <n v="-14.998000000000012"/>
    <n v="-0.16666666666666682"/>
    <n v="-7.4990000000000059"/>
    <n v="44.993999999999993"/>
    <n v="74.989999999999995"/>
    <n v="35.995199999999997"/>
  </r>
  <r>
    <n v="4871"/>
    <s v="CA-2017-131366"/>
    <d v="2017-11-24T00:00:00"/>
    <x v="23"/>
    <d v="2017-11-29T00:00:00"/>
    <s v="Standard Class"/>
    <s v="SC-20440"/>
    <s v="Shaun Chance"/>
    <s v="Corporate"/>
    <s v="United States"/>
    <s v="Lancaster"/>
    <x v="9"/>
    <n v="17602"/>
    <x v="3"/>
    <s v="OFF-PA-10000675"/>
    <x v="1"/>
    <s v="Paper"/>
    <x v="1115"/>
    <n v="229.54400000000001"/>
    <n v="7"/>
    <n v="0.2"/>
    <n v="83.209699999999998"/>
    <n v="0.36249999999999999"/>
    <n v="11.8871"/>
    <n v="32.792000000000002"/>
    <n v="40.989999999999995"/>
    <n v="45.908800000000006"/>
  </r>
  <r>
    <n v="4872"/>
    <s v="CA-2017-164042"/>
    <d v="2017-05-23T00:00:00"/>
    <x v="24"/>
    <d v="2017-05-27T00:00:00"/>
    <s v="Standard Class"/>
    <s v="KL-16645"/>
    <s v="Ken Lonsdale"/>
    <s v="Consumer"/>
    <s v="United States"/>
    <s v="Houston"/>
    <x v="5"/>
    <n v="77095"/>
    <x v="2"/>
    <s v="OFF-FA-10000840"/>
    <x v="1"/>
    <s v="Fasteners"/>
    <x v="1694"/>
    <n v="1.8239999999999998"/>
    <n v="2"/>
    <n v="0.2"/>
    <n v="0.61559999999999993"/>
    <n v="0.33749999999999997"/>
    <n v="0.30779999999999996"/>
    <n v="0.91199999999999992"/>
    <n v="1.1399999999999999"/>
    <n v="0.36480000000000001"/>
  </r>
  <r>
    <n v="4873"/>
    <s v="CA-2017-164042"/>
    <d v="2017-05-23T00:00:00"/>
    <x v="24"/>
    <d v="2017-05-27T00:00:00"/>
    <s v="Standard Class"/>
    <s v="KL-16645"/>
    <s v="Ken Lonsdale"/>
    <s v="Consumer"/>
    <s v="United States"/>
    <s v="Houston"/>
    <x v="5"/>
    <n v="77095"/>
    <x v="2"/>
    <s v="OFF-AP-10001947"/>
    <x v="1"/>
    <s v="Appliances"/>
    <x v="1537"/>
    <n v="18.319999999999997"/>
    <n v="5"/>
    <n v="0.8"/>
    <n v="-46.716000000000008"/>
    <n v="-2.5500000000000007"/>
    <n v="-9.3432000000000013"/>
    <n v="3.6639999999999993"/>
    <n v="18.32"/>
    <n v="14.655999999999999"/>
  </r>
  <r>
    <n v="4874"/>
    <s v="CA-2017-164042"/>
    <d v="2017-05-23T00:00:00"/>
    <x v="24"/>
    <d v="2017-05-27T00:00:00"/>
    <s v="Standard Class"/>
    <s v="KL-16645"/>
    <s v="Ken Lonsdale"/>
    <s v="Consumer"/>
    <s v="United States"/>
    <s v="Houston"/>
    <x v="5"/>
    <n v="77095"/>
    <x v="2"/>
    <s v="OFF-ST-10002301"/>
    <x v="1"/>
    <s v="Storage"/>
    <x v="1499"/>
    <n v="48.816000000000003"/>
    <n v="3"/>
    <n v="0.2"/>
    <n v="-11.593800000000005"/>
    <n v="-0.2375000000000001"/>
    <n v="-3.8646000000000016"/>
    <n v="16.272000000000002"/>
    <n v="20.339999999999996"/>
    <n v="9.7632000000000012"/>
  </r>
  <r>
    <n v="4875"/>
    <s v="CA-2017-164042"/>
    <d v="2017-05-23T00:00:00"/>
    <x v="24"/>
    <d v="2017-05-27T00:00:00"/>
    <s v="Standard Class"/>
    <s v="KL-16645"/>
    <s v="Ken Lonsdale"/>
    <s v="Consumer"/>
    <s v="United States"/>
    <s v="Houston"/>
    <x v="5"/>
    <n v="77095"/>
    <x v="2"/>
    <s v="OFF-BI-10001922"/>
    <x v="1"/>
    <s v="Binders"/>
    <x v="305"/>
    <n v="1.1879999999999997"/>
    <n v="1"/>
    <n v="0.8"/>
    <n v="-1.9602000000000008"/>
    <n v="-1.650000000000001"/>
    <n v="-1.9602000000000008"/>
    <n v="1.1879999999999997"/>
    <n v="5.9399999999999995"/>
    <n v="0.9503999999999998"/>
  </r>
  <r>
    <n v="4876"/>
    <s v="CA-2014-132864"/>
    <d v="2014-12-02T00:00:00"/>
    <x v="20"/>
    <d v="2014-12-07T00:00:00"/>
    <s v="Standard Class"/>
    <s v="KN-16390"/>
    <s v="Katherine Nockton"/>
    <s v="Corporate"/>
    <s v="United States"/>
    <s v="Columbus"/>
    <x v="24"/>
    <n v="43229"/>
    <x v="3"/>
    <s v="TEC-AC-10001267"/>
    <x v="2"/>
    <s v="Accessories"/>
    <x v="538"/>
    <n v="119.80000000000001"/>
    <n v="5"/>
    <n v="0.2"/>
    <n v="29.950000000000003"/>
    <n v="0.25"/>
    <n v="5.99"/>
    <n v="23.96"/>
    <n v="29.950000000000003"/>
    <n v="23.960000000000004"/>
  </r>
  <r>
    <n v="4877"/>
    <s v="US-2014-155817"/>
    <d v="2014-10-03T00:00:00"/>
    <x v="18"/>
    <d v="2014-10-09T00:00:00"/>
    <s v="Standard Class"/>
    <s v="SL-20155"/>
    <s v="Sara Luxemburg"/>
    <s v="Home Office"/>
    <s v="United States"/>
    <s v="Durham"/>
    <x v="3"/>
    <n v="27707"/>
    <x v="0"/>
    <s v="OFF-ST-10000532"/>
    <x v="1"/>
    <s v="Storage"/>
    <x v="1412"/>
    <n v="61.567999999999998"/>
    <n v="2"/>
    <n v="0.2"/>
    <n v="4.6175999999999995"/>
    <n v="7.4999999999999997E-2"/>
    <n v="2.3087999999999997"/>
    <n v="30.783999999999999"/>
    <n v="38.479999999999997"/>
    <n v="12.313600000000001"/>
  </r>
  <r>
    <n v="4878"/>
    <s v="US-2014-155817"/>
    <d v="2014-10-03T00:00:00"/>
    <x v="18"/>
    <d v="2014-10-09T00:00:00"/>
    <s v="Standard Class"/>
    <s v="SL-20155"/>
    <s v="Sara Luxemburg"/>
    <s v="Home Office"/>
    <s v="United States"/>
    <s v="Durham"/>
    <x v="3"/>
    <n v="27707"/>
    <x v="0"/>
    <s v="OFF-AR-10002335"/>
    <x v="1"/>
    <s v="Art"/>
    <x v="679"/>
    <n v="6.1920000000000002"/>
    <n v="3"/>
    <n v="0.2"/>
    <n v="0.46440000000000037"/>
    <n v="7.5000000000000053E-2"/>
    <n v="0.15480000000000013"/>
    <n v="2.0640000000000001"/>
    <n v="2.5799999999999996"/>
    <n v="1.2384000000000002"/>
  </r>
  <r>
    <n v="4879"/>
    <s v="US-2016-131891"/>
    <d v="2016-07-29T00:00:00"/>
    <x v="16"/>
    <d v="2016-07-31T00:00:00"/>
    <s v="First Class"/>
    <s v="PW-19240"/>
    <s v="Pierre Wener"/>
    <s v="Consumer"/>
    <s v="United States"/>
    <s v="Pensacola"/>
    <x v="2"/>
    <n v="32503"/>
    <x v="0"/>
    <s v="OFF-BI-10000201"/>
    <x v="1"/>
    <s v="Binders"/>
    <x v="1687"/>
    <n v="2.2140000000000004"/>
    <n v="3"/>
    <n v="0.7"/>
    <n v="-1.4760000000000004"/>
    <n v="-0.66666666666666674"/>
    <n v="-0.49200000000000016"/>
    <n v="0.7380000000000001"/>
    <n v="2.46"/>
    <n v="1.5498000000000003"/>
  </r>
  <r>
    <n v="4880"/>
    <s v="CA-2017-143567"/>
    <d v="2017-11-02T00:00:00"/>
    <x v="23"/>
    <d v="2017-11-05T00:00:00"/>
    <s v="Second Class"/>
    <s v="TB-21175"/>
    <s v="Thomas Boland"/>
    <s v="Corporate"/>
    <s v="United States"/>
    <s v="Henderson"/>
    <x v="0"/>
    <n v="42420"/>
    <x v="0"/>
    <s v="OFF-EN-10004846"/>
    <x v="1"/>
    <s v="Envelopes"/>
    <x v="1497"/>
    <n v="5.32"/>
    <n v="2"/>
    <n v="0"/>
    <n v="2.6068000000000002"/>
    <n v="0.49"/>
    <n v="1.3034000000000001"/>
    <n v="2.66"/>
    <n v="2.66"/>
    <n v="0"/>
  </r>
  <r>
    <n v="4881"/>
    <s v="CA-2017-143567"/>
    <d v="2017-11-02T00:00:00"/>
    <x v="23"/>
    <d v="2017-11-05T00:00:00"/>
    <s v="Second Class"/>
    <s v="TB-21175"/>
    <s v="Thomas Boland"/>
    <s v="Corporate"/>
    <s v="United States"/>
    <s v="Henderson"/>
    <x v="0"/>
    <n v="42420"/>
    <x v="0"/>
    <s v="FUR-CH-10000454"/>
    <x v="0"/>
    <s v="Chairs"/>
    <x v="1"/>
    <n v="975.92"/>
    <n v="4"/>
    <n v="0"/>
    <n v="292.77599999999995"/>
    <n v="0.3"/>
    <n v="73.193999999999988"/>
    <n v="243.98"/>
    <n v="243.98"/>
    <n v="0"/>
  </r>
  <r>
    <n v="4882"/>
    <s v="CA-2017-143567"/>
    <d v="2017-11-02T00:00:00"/>
    <x v="23"/>
    <d v="2017-11-05T00:00:00"/>
    <s v="Second Class"/>
    <s v="TB-21175"/>
    <s v="Thomas Boland"/>
    <s v="Corporate"/>
    <s v="United States"/>
    <s v="Henderson"/>
    <x v="0"/>
    <n v="42420"/>
    <x v="0"/>
    <s v="TEC-AC-10004145"/>
    <x v="2"/>
    <s v="Accessories"/>
    <x v="1273"/>
    <n v="2249.91"/>
    <n v="9"/>
    <n v="0"/>
    <n v="517.47930000000008"/>
    <n v="0.23000000000000004"/>
    <n v="57.497700000000009"/>
    <n v="249.98999999999998"/>
    <n v="249.98999999999998"/>
    <n v="0"/>
  </r>
  <r>
    <n v="4883"/>
    <s v="CA-2017-143567"/>
    <d v="2017-11-02T00:00:00"/>
    <x v="23"/>
    <d v="2017-11-05T00:00:00"/>
    <s v="Second Class"/>
    <s v="TB-21175"/>
    <s v="Thomas Boland"/>
    <s v="Corporate"/>
    <s v="United States"/>
    <s v="Henderson"/>
    <x v="0"/>
    <n v="42420"/>
    <x v="0"/>
    <s v="OFF-ST-10001580"/>
    <x v="1"/>
    <s v="Storage"/>
    <x v="355"/>
    <n v="59.92"/>
    <n v="4"/>
    <n v="0"/>
    <n v="16.7776"/>
    <n v="0.27999999999999997"/>
    <n v="4.1943999999999999"/>
    <n v="14.98"/>
    <n v="14.98"/>
    <n v="0"/>
  </r>
  <r>
    <n v="4884"/>
    <s v="CA-2017-104080"/>
    <d v="2017-03-08T00:00:00"/>
    <x v="42"/>
    <d v="2017-03-15T00:00:00"/>
    <s v="Standard Class"/>
    <s v="AH-10210"/>
    <s v="Alan Hwang"/>
    <s v="Consumer"/>
    <s v="United States"/>
    <s v="Anaheim"/>
    <x v="1"/>
    <n v="92804"/>
    <x v="1"/>
    <s v="OFF-BI-10003876"/>
    <x v="1"/>
    <s v="Binders"/>
    <x v="1626"/>
    <n v="171.20000000000002"/>
    <n v="5"/>
    <n v="0.2"/>
    <n v="64.199999999999989"/>
    <n v="0.37499999999999989"/>
    <n v="12.839999999999998"/>
    <n v="34.24"/>
    <n v="42.800000000000004"/>
    <n v="34.24"/>
  </r>
  <r>
    <n v="4885"/>
    <s v="CA-2017-104080"/>
    <d v="2017-03-08T00:00:00"/>
    <x v="42"/>
    <d v="2017-03-15T00:00:00"/>
    <s v="Standard Class"/>
    <s v="AH-10210"/>
    <s v="Alan Hwang"/>
    <s v="Consumer"/>
    <s v="United States"/>
    <s v="Anaheim"/>
    <x v="1"/>
    <n v="92804"/>
    <x v="1"/>
    <s v="OFF-AR-10001972"/>
    <x v="1"/>
    <s v="Art"/>
    <x v="1632"/>
    <n v="3.36"/>
    <n v="2"/>
    <n v="0"/>
    <n v="0.87360000000000015"/>
    <n v="0.26000000000000006"/>
    <n v="0.43680000000000008"/>
    <n v="1.68"/>
    <n v="1.68"/>
    <n v="0"/>
  </r>
  <r>
    <n v="4886"/>
    <s v="CA-2014-151379"/>
    <d v="2014-12-16T00:00:00"/>
    <x v="20"/>
    <d v="2014-12-20T00:00:00"/>
    <s v="Standard Class"/>
    <s v="SC-20695"/>
    <s v="Steve Chapman"/>
    <s v="Corporate"/>
    <s v="United States"/>
    <s v="Detroit"/>
    <x v="12"/>
    <n v="48227"/>
    <x v="2"/>
    <s v="OFF-PA-10000595"/>
    <x v="1"/>
    <s v="Paper"/>
    <x v="1126"/>
    <n v="114.2"/>
    <n v="5"/>
    <n v="0"/>
    <n v="52.531999999999996"/>
    <n v="0.45999999999999996"/>
    <n v="10.506399999999999"/>
    <n v="22.84"/>
    <n v="22.84"/>
    <n v="0"/>
  </r>
  <r>
    <n v="4887"/>
    <s v="CA-2016-163167"/>
    <d v="2016-11-28T00:00:00"/>
    <x v="0"/>
    <d v="2016-12-01T00:00:00"/>
    <s v="Second Class"/>
    <s v="RF-19345"/>
    <s v="Randy Ferguson"/>
    <s v="Corporate"/>
    <s v="United States"/>
    <s v="Marietta"/>
    <x v="32"/>
    <n v="30062"/>
    <x v="0"/>
    <s v="FUR-CH-10004477"/>
    <x v="0"/>
    <s v="Chairs"/>
    <x v="213"/>
    <n v="182.67000000000002"/>
    <n v="3"/>
    <n v="0"/>
    <n v="52.974299999999992"/>
    <n v="0.28999999999999992"/>
    <n v="17.658099999999997"/>
    <n v="60.890000000000008"/>
    <n v="60.890000000000008"/>
    <n v="0"/>
  </r>
  <r>
    <n v="4888"/>
    <s v="CA-2016-163167"/>
    <d v="2016-11-28T00:00:00"/>
    <x v="0"/>
    <d v="2016-12-01T00:00:00"/>
    <s v="Second Class"/>
    <s v="RF-19345"/>
    <s v="Randy Ferguson"/>
    <s v="Corporate"/>
    <s v="United States"/>
    <s v="Marietta"/>
    <x v="32"/>
    <n v="30062"/>
    <x v="0"/>
    <s v="TEC-AC-10003441"/>
    <x v="2"/>
    <s v="Accessories"/>
    <x v="658"/>
    <n v="101.69999999999999"/>
    <n v="6"/>
    <n v="0"/>
    <n v="6.1019999999999968"/>
    <n v="5.9999999999999977E-2"/>
    <n v="1.0169999999999995"/>
    <n v="16.95"/>
    <n v="16.95"/>
    <n v="0"/>
  </r>
  <r>
    <n v="4889"/>
    <s v="CA-2016-163167"/>
    <d v="2016-11-28T00:00:00"/>
    <x v="0"/>
    <d v="2016-12-01T00:00:00"/>
    <s v="Second Class"/>
    <s v="RF-19345"/>
    <s v="Randy Ferguson"/>
    <s v="Corporate"/>
    <s v="United States"/>
    <s v="Marietta"/>
    <x v="32"/>
    <n v="30062"/>
    <x v="0"/>
    <s v="OFF-ST-10004459"/>
    <x v="1"/>
    <s v="Storage"/>
    <x v="459"/>
    <n v="1126.02"/>
    <n v="3"/>
    <n v="0"/>
    <n v="56.300999999999988"/>
    <n v="4.9999999999999989E-2"/>
    <n v="18.766999999999996"/>
    <n v="375.34"/>
    <n v="375.34"/>
    <n v="0"/>
  </r>
  <r>
    <n v="4890"/>
    <s v="CA-2016-163167"/>
    <d v="2016-11-28T00:00:00"/>
    <x v="0"/>
    <d v="2016-12-01T00:00:00"/>
    <s v="Second Class"/>
    <s v="RF-19345"/>
    <s v="Randy Ferguson"/>
    <s v="Corporate"/>
    <s v="United States"/>
    <s v="Marietta"/>
    <x v="32"/>
    <n v="30062"/>
    <x v="0"/>
    <s v="OFF-ST-10003805"/>
    <x v="1"/>
    <s v="Storage"/>
    <x v="1660"/>
    <n v="1263.3000000000002"/>
    <n v="6"/>
    <n v="0"/>
    <n v="315.82499999999993"/>
    <n v="0.24999999999999992"/>
    <n v="52.637499999999989"/>
    <n v="210.55000000000004"/>
    <n v="210.55000000000004"/>
    <n v="0"/>
  </r>
  <r>
    <n v="4891"/>
    <s v="CA-2016-135776"/>
    <d v="2016-12-23T00:00:00"/>
    <x v="5"/>
    <d v="2016-12-30T00:00:00"/>
    <s v="Standard Class"/>
    <s v="EH-13765"/>
    <s v="Edward Hooks"/>
    <s v="Corporate"/>
    <s v="United States"/>
    <s v="Seattle"/>
    <x v="4"/>
    <n v="98103"/>
    <x v="1"/>
    <s v="OFF-AR-10001246"/>
    <x v="1"/>
    <s v="Art"/>
    <x v="455"/>
    <n v="8.82"/>
    <n v="3"/>
    <n v="0"/>
    <n v="2.5577999999999994"/>
    <n v="0.28999999999999992"/>
    <n v="0.8525999999999998"/>
    <n v="2.94"/>
    <n v="2.94"/>
    <n v="0"/>
  </r>
  <r>
    <n v="4892"/>
    <s v="CA-2016-135776"/>
    <d v="2016-12-23T00:00:00"/>
    <x v="5"/>
    <d v="2016-12-30T00:00:00"/>
    <s v="Standard Class"/>
    <s v="EH-13765"/>
    <s v="Edward Hooks"/>
    <s v="Corporate"/>
    <s v="United States"/>
    <s v="Seattle"/>
    <x v="4"/>
    <n v="98103"/>
    <x v="1"/>
    <s v="OFF-PA-10001295"/>
    <x v="1"/>
    <s v="Paper"/>
    <x v="1220"/>
    <n v="37.94"/>
    <n v="2"/>
    <n v="0"/>
    <n v="18.211199999999998"/>
    <n v="0.48"/>
    <n v="9.105599999999999"/>
    <n v="18.97"/>
    <n v="18.97"/>
    <n v="0"/>
  </r>
  <r>
    <n v="4893"/>
    <s v="CA-2016-135776"/>
    <d v="2016-12-23T00:00:00"/>
    <x v="5"/>
    <d v="2016-12-30T00:00:00"/>
    <s v="Standard Class"/>
    <s v="EH-13765"/>
    <s v="Edward Hooks"/>
    <s v="Corporate"/>
    <s v="United States"/>
    <s v="Seattle"/>
    <x v="4"/>
    <n v="98103"/>
    <x v="1"/>
    <s v="OFF-AR-10001231"/>
    <x v="1"/>
    <s v="Art"/>
    <x v="1695"/>
    <n v="4.2"/>
    <n v="2"/>
    <n v="0"/>
    <n v="1.1760000000000002"/>
    <n v="0.28000000000000003"/>
    <n v="0.58800000000000008"/>
    <n v="2.1"/>
    <n v="2.1"/>
    <n v="0"/>
  </r>
  <r>
    <n v="4894"/>
    <s v="CA-2016-135776"/>
    <d v="2016-12-23T00:00:00"/>
    <x v="5"/>
    <d v="2016-12-30T00:00:00"/>
    <s v="Standard Class"/>
    <s v="EH-13765"/>
    <s v="Edward Hooks"/>
    <s v="Corporate"/>
    <s v="United States"/>
    <s v="Seattle"/>
    <x v="4"/>
    <n v="98103"/>
    <x v="1"/>
    <s v="OFF-ST-10002743"/>
    <x v="1"/>
    <s v="Storage"/>
    <x v="418"/>
    <n v="227.28"/>
    <n v="2"/>
    <n v="0"/>
    <n v="2.2727999999999895"/>
    <n v="9.9999999999999534E-3"/>
    <n v="1.1363999999999947"/>
    <n v="113.64"/>
    <n v="113.64"/>
    <n v="0"/>
  </r>
  <r>
    <n v="4895"/>
    <s v="CA-2016-135776"/>
    <d v="2016-12-23T00:00:00"/>
    <x v="5"/>
    <d v="2016-12-30T00:00:00"/>
    <s v="Standard Class"/>
    <s v="EH-13765"/>
    <s v="Edward Hooks"/>
    <s v="Corporate"/>
    <s v="United States"/>
    <s v="Seattle"/>
    <x v="4"/>
    <n v="98103"/>
    <x v="1"/>
    <s v="OFF-PA-10004327"/>
    <x v="1"/>
    <s v="Paper"/>
    <x v="137"/>
    <n v="47.9"/>
    <n v="1"/>
    <n v="0"/>
    <n v="22.991999999999997"/>
    <n v="0.48"/>
    <n v="22.991999999999997"/>
    <n v="47.9"/>
    <n v="47.9"/>
    <n v="0"/>
  </r>
  <r>
    <n v="4896"/>
    <s v="CA-2016-135776"/>
    <d v="2016-12-23T00:00:00"/>
    <x v="5"/>
    <d v="2016-12-30T00:00:00"/>
    <s v="Standard Class"/>
    <s v="EH-13765"/>
    <s v="Edward Hooks"/>
    <s v="Corporate"/>
    <s v="United States"/>
    <s v="Seattle"/>
    <x v="4"/>
    <n v="98103"/>
    <x v="1"/>
    <s v="OFF-EN-10004773"/>
    <x v="1"/>
    <s v="Envelopes"/>
    <x v="153"/>
    <n v="61.96"/>
    <n v="2"/>
    <n v="0"/>
    <n v="30.360399999999998"/>
    <n v="0.49"/>
    <n v="15.180199999999999"/>
    <n v="30.98"/>
    <n v="30.98"/>
    <n v="0"/>
  </r>
  <r>
    <n v="4897"/>
    <s v="CA-2016-135776"/>
    <d v="2016-12-23T00:00:00"/>
    <x v="5"/>
    <d v="2016-12-30T00:00:00"/>
    <s v="Standard Class"/>
    <s v="EH-13765"/>
    <s v="Edward Hooks"/>
    <s v="Corporate"/>
    <s v="United States"/>
    <s v="Seattle"/>
    <x v="4"/>
    <n v="98103"/>
    <x v="1"/>
    <s v="OFF-ST-10003470"/>
    <x v="1"/>
    <s v="Storage"/>
    <x v="1348"/>
    <n v="1117.92"/>
    <n v="4"/>
    <n v="0"/>
    <n v="55.895999999999958"/>
    <n v="4.9999999999999961E-2"/>
    <n v="13.97399999999999"/>
    <n v="279.48"/>
    <n v="279.48"/>
    <n v="0"/>
  </r>
  <r>
    <n v="4898"/>
    <s v="US-2014-122021"/>
    <d v="2014-10-15T00:00:00"/>
    <x v="18"/>
    <d v="2014-10-17T00:00:00"/>
    <s v="First Class"/>
    <s v="AC-10660"/>
    <s v="Anna Chung"/>
    <s v="Consumer"/>
    <s v="United States"/>
    <s v="Parma"/>
    <x v="24"/>
    <n v="44134"/>
    <x v="3"/>
    <s v="FUR-CH-10003761"/>
    <x v="0"/>
    <s v="Chairs"/>
    <x v="1388"/>
    <n v="183.37199999999999"/>
    <n v="2"/>
    <n v="0.3"/>
    <n v="-7.8588000000000022"/>
    <n v="-4.2857142857142871E-2"/>
    <n v="-3.9294000000000011"/>
    <n v="91.685999999999993"/>
    <n v="130.97999999999999"/>
    <n v="55.011599999999994"/>
  </r>
  <r>
    <n v="4899"/>
    <s v="US-2014-122021"/>
    <d v="2014-10-15T00:00:00"/>
    <x v="18"/>
    <d v="2014-10-17T00:00:00"/>
    <s v="First Class"/>
    <s v="AC-10660"/>
    <s v="Anna Chung"/>
    <s v="Consumer"/>
    <s v="United States"/>
    <s v="Parma"/>
    <x v="24"/>
    <n v="44134"/>
    <x v="3"/>
    <s v="OFF-PA-10002230"/>
    <x v="1"/>
    <s v="Paper"/>
    <x v="389"/>
    <n v="7.9680000000000009"/>
    <n v="2"/>
    <n v="0.2"/>
    <n v="2.8884000000000007"/>
    <n v="0.36250000000000004"/>
    <n v="1.4442000000000004"/>
    <n v="3.9840000000000004"/>
    <n v="4.9800000000000004"/>
    <n v="1.5936000000000003"/>
  </r>
  <r>
    <n v="4900"/>
    <s v="CA-2016-130484"/>
    <d v="2016-08-22T00:00:00"/>
    <x v="28"/>
    <d v="2016-08-27T00:00:00"/>
    <s v="Standard Class"/>
    <s v="SG-20470"/>
    <s v="Sheri Gordon"/>
    <s v="Consumer"/>
    <s v="United States"/>
    <s v="Gresham"/>
    <x v="21"/>
    <n v="97030"/>
    <x v="1"/>
    <s v="OFF-BI-10000088"/>
    <x v="1"/>
    <s v="Binders"/>
    <x v="1034"/>
    <n v="26.352000000000004"/>
    <n v="8"/>
    <n v="0.7"/>
    <n v="-18.446399999999997"/>
    <n v="-0.69999999999999973"/>
    <n v="-2.3057999999999996"/>
    <n v="3.2940000000000005"/>
    <n v="10.98"/>
    <n v="18.446400000000001"/>
  </r>
  <r>
    <n v="4901"/>
    <s v="CA-2017-120936"/>
    <d v="2017-12-17T00:00:00"/>
    <x v="22"/>
    <d v="2017-12-21T00:00:00"/>
    <s v="Standard Class"/>
    <s v="CA-12310"/>
    <s v="Christine Abelman"/>
    <s v="Corporate"/>
    <s v="United States"/>
    <s v="Anaheim"/>
    <x v="1"/>
    <n v="92804"/>
    <x v="1"/>
    <s v="OFF-ST-10001526"/>
    <x v="1"/>
    <s v="Storage"/>
    <x v="771"/>
    <n v="481.32"/>
    <n v="4"/>
    <n v="0"/>
    <n v="125.14319999999998"/>
    <n v="0.25999999999999995"/>
    <n v="31.285799999999995"/>
    <n v="120.33"/>
    <n v="120.33"/>
    <n v="0"/>
  </r>
  <r>
    <n v="4902"/>
    <s v="CA-2017-120936"/>
    <d v="2017-12-17T00:00:00"/>
    <x v="22"/>
    <d v="2017-12-21T00:00:00"/>
    <s v="Standard Class"/>
    <s v="CA-12310"/>
    <s v="Christine Abelman"/>
    <s v="Corporate"/>
    <s v="United States"/>
    <s v="Anaheim"/>
    <x v="1"/>
    <n v="92804"/>
    <x v="1"/>
    <s v="OFF-SU-10002557"/>
    <x v="1"/>
    <s v="Supplies"/>
    <x v="1338"/>
    <n v="13.98"/>
    <n v="1"/>
    <n v="0"/>
    <n v="3.6348000000000003"/>
    <n v="0.26"/>
    <n v="3.6348000000000003"/>
    <n v="13.98"/>
    <n v="13.98"/>
    <n v="0"/>
  </r>
  <r>
    <n v="4903"/>
    <s v="CA-2017-110884"/>
    <d v="2017-03-07T00:00:00"/>
    <x v="42"/>
    <d v="2017-03-12T00:00:00"/>
    <s v="Standard Class"/>
    <s v="SH-20395"/>
    <s v="Shahid Hopkins"/>
    <s v="Consumer"/>
    <s v="United States"/>
    <s v="New York City"/>
    <x v="15"/>
    <n v="10035"/>
    <x v="3"/>
    <s v="OFF-BI-10003669"/>
    <x v="1"/>
    <s v="Binders"/>
    <x v="804"/>
    <n v="25.92"/>
    <n v="6"/>
    <n v="0.2"/>
    <n v="9.0719999999999992"/>
    <n v="0.34999999999999992"/>
    <n v="1.5119999999999998"/>
    <n v="4.32"/>
    <n v="5.3999999999999995"/>
    <n v="5.1840000000000011"/>
  </r>
  <r>
    <n v="4904"/>
    <s v="CA-2017-110884"/>
    <d v="2017-03-07T00:00:00"/>
    <x v="42"/>
    <d v="2017-03-12T00:00:00"/>
    <s v="Standard Class"/>
    <s v="SH-20395"/>
    <s v="Shahid Hopkins"/>
    <s v="Consumer"/>
    <s v="United States"/>
    <s v="New York City"/>
    <x v="15"/>
    <n v="10035"/>
    <x v="3"/>
    <s v="OFF-LA-10003510"/>
    <x v="1"/>
    <s v="Labels"/>
    <x v="580"/>
    <n v="91.59"/>
    <n v="3"/>
    <n v="0"/>
    <n v="42.131399999999999"/>
    <n v="0.45999999999999996"/>
    <n v="14.043799999999999"/>
    <n v="30.53"/>
    <n v="30.53"/>
    <n v="0"/>
  </r>
  <r>
    <n v="4905"/>
    <s v="US-2014-161613"/>
    <d v="2014-12-01T00:00:00"/>
    <x v="20"/>
    <d v="2014-12-03T00:00:00"/>
    <s v="Second Class"/>
    <s v="MC-17605"/>
    <s v="Matt Connell"/>
    <s v="Corporate"/>
    <s v="United States"/>
    <s v="Houston"/>
    <x v="5"/>
    <n v="77070"/>
    <x v="2"/>
    <s v="FUR-CH-10003746"/>
    <x v="0"/>
    <s v="Chairs"/>
    <x v="623"/>
    <n v="674.05799999999999"/>
    <n v="3"/>
    <n v="0.3"/>
    <n v="-19.258800000000008"/>
    <n v="-2.8571428571428584E-2"/>
    <n v="-6.4196000000000026"/>
    <n v="224.68600000000001"/>
    <n v="320.98000000000008"/>
    <n v="202.2174"/>
  </r>
  <r>
    <n v="4906"/>
    <s v="US-2014-146353"/>
    <d v="2014-10-14T00:00:00"/>
    <x v="18"/>
    <d v="2014-10-16T00:00:00"/>
    <s v="Second Class"/>
    <s v="JE-15610"/>
    <s v="Jim Epp"/>
    <s v="Corporate"/>
    <s v="United States"/>
    <s v="Concord"/>
    <x v="38"/>
    <n v="3301"/>
    <x v="3"/>
    <s v="OFF-BI-10003476"/>
    <x v="1"/>
    <s v="Binders"/>
    <x v="1535"/>
    <n v="22.92"/>
    <n v="4"/>
    <n v="0"/>
    <n v="11.0016"/>
    <n v="0.48"/>
    <n v="2.7504"/>
    <n v="5.73"/>
    <n v="5.73"/>
    <n v="0"/>
  </r>
  <r>
    <n v="4907"/>
    <s v="US-2014-146353"/>
    <d v="2014-10-14T00:00:00"/>
    <x v="18"/>
    <d v="2014-10-16T00:00:00"/>
    <s v="Second Class"/>
    <s v="JE-15610"/>
    <s v="Jim Epp"/>
    <s v="Corporate"/>
    <s v="United States"/>
    <s v="Concord"/>
    <x v="38"/>
    <n v="3301"/>
    <x v="3"/>
    <s v="OFF-ST-10001469"/>
    <x v="1"/>
    <s v="Storage"/>
    <x v="399"/>
    <n v="269.89999999999998"/>
    <n v="5"/>
    <n v="0"/>
    <n v="16.193999999999988"/>
    <n v="5.9999999999999963E-2"/>
    <n v="3.2387999999999977"/>
    <n v="53.98"/>
    <n v="53.98"/>
    <n v="0"/>
  </r>
  <r>
    <n v="4908"/>
    <s v="CA-2014-133809"/>
    <d v="2014-11-18T00:00:00"/>
    <x v="7"/>
    <d v="2014-11-23T00:00:00"/>
    <s v="Second Class"/>
    <s v="MS-17530"/>
    <s v="MaryBeth Skach"/>
    <s v="Consumer"/>
    <s v="United States"/>
    <s v="Fairfield"/>
    <x v="24"/>
    <n v="45014"/>
    <x v="3"/>
    <s v="OFF-BI-10001757"/>
    <x v="1"/>
    <s v="Binders"/>
    <x v="1167"/>
    <n v="11.808000000000002"/>
    <n v="8"/>
    <n v="0.7"/>
    <n v="-8.659200000000002"/>
    <n v="-0.73333333333333339"/>
    <n v="-1.0824000000000003"/>
    <n v="1.4760000000000002"/>
    <n v="4.92"/>
    <n v="8.2656000000000009"/>
  </r>
  <r>
    <n v="4909"/>
    <s v="CA-2014-133809"/>
    <d v="2014-11-18T00:00:00"/>
    <x v="7"/>
    <d v="2014-11-23T00:00:00"/>
    <s v="Second Class"/>
    <s v="MS-17530"/>
    <s v="MaryBeth Skach"/>
    <s v="Consumer"/>
    <s v="United States"/>
    <s v="Fairfield"/>
    <x v="24"/>
    <n v="45014"/>
    <x v="3"/>
    <s v="TEC-PH-10004875"/>
    <x v="2"/>
    <s v="Phones"/>
    <x v="1696"/>
    <n v="9.5879999999999992"/>
    <n v="2"/>
    <n v="0.4"/>
    <n v="-2.0773999999999999"/>
    <n v="-0.21666666666666667"/>
    <n v="-1.0387"/>
    <n v="4.7939999999999996"/>
    <n v="7.9899999999999993"/>
    <n v="3.8351999999999999"/>
  </r>
  <r>
    <n v="4910"/>
    <s v="CA-2017-127306"/>
    <d v="2017-01-14T00:00:00"/>
    <x v="44"/>
    <d v="2017-01-18T00:00:00"/>
    <s v="Standard Class"/>
    <s v="BH-11710"/>
    <s v="Brosina Hoffman"/>
    <s v="Consumer"/>
    <s v="United States"/>
    <s v="Johnson City"/>
    <x v="18"/>
    <n v="37604"/>
    <x v="0"/>
    <s v="OFF-EN-10001219"/>
    <x v="1"/>
    <s v="Envelopes"/>
    <x v="588"/>
    <n v="18.335999999999999"/>
    <n v="3"/>
    <n v="0.2"/>
    <n v="6.6467999999999989"/>
    <n v="0.36249999999999999"/>
    <n v="2.2155999999999998"/>
    <n v="6.1119999999999992"/>
    <n v="7.6399999999999979"/>
    <n v="3.6671999999999998"/>
  </r>
  <r>
    <n v="4911"/>
    <s v="CA-2017-127306"/>
    <d v="2017-01-14T00:00:00"/>
    <x v="44"/>
    <d v="2017-01-18T00:00:00"/>
    <s v="Standard Class"/>
    <s v="BH-11710"/>
    <s v="Brosina Hoffman"/>
    <s v="Consumer"/>
    <s v="United States"/>
    <s v="Johnson City"/>
    <x v="18"/>
    <n v="37604"/>
    <x v="0"/>
    <s v="OFF-PA-10000019"/>
    <x v="1"/>
    <s v="Paper"/>
    <x v="711"/>
    <n v="36.288000000000011"/>
    <n v="7"/>
    <n v="0.2"/>
    <n v="12.700800000000001"/>
    <n v="0.34999999999999992"/>
    <n v="1.8144000000000002"/>
    <n v="5.1840000000000019"/>
    <n v="6.4800000000000013"/>
    <n v="7.2576000000000027"/>
  </r>
  <r>
    <n v="4912"/>
    <s v="CA-2017-127306"/>
    <d v="2017-01-14T00:00:00"/>
    <x v="44"/>
    <d v="2017-01-18T00:00:00"/>
    <s v="Standard Class"/>
    <s v="BH-11710"/>
    <s v="Brosina Hoffman"/>
    <s v="Consumer"/>
    <s v="United States"/>
    <s v="Johnson City"/>
    <x v="18"/>
    <n v="37604"/>
    <x v="0"/>
    <s v="TEC-PH-10001924"/>
    <x v="2"/>
    <s v="Phones"/>
    <x v="431"/>
    <n v="111.98399999999999"/>
    <n v="2"/>
    <n v="0.2"/>
    <n v="6.9990000000000059"/>
    <n v="6.2500000000000056E-2"/>
    <n v="3.4995000000000029"/>
    <n v="55.991999999999997"/>
    <n v="69.989999999999995"/>
    <n v="22.396799999999999"/>
  </r>
  <r>
    <n v="4913"/>
    <s v="CA-2017-127306"/>
    <d v="2017-01-14T00:00:00"/>
    <x v="44"/>
    <d v="2017-01-18T00:00:00"/>
    <s v="Standard Class"/>
    <s v="BH-11710"/>
    <s v="Brosina Hoffman"/>
    <s v="Consumer"/>
    <s v="United States"/>
    <s v="Johnson City"/>
    <x v="18"/>
    <n v="37604"/>
    <x v="0"/>
    <s v="OFF-BI-10002003"/>
    <x v="1"/>
    <s v="Binders"/>
    <x v="1393"/>
    <n v="5.9700000000000006"/>
    <n v="5"/>
    <n v="0.7"/>
    <n v="-4.577"/>
    <n v="-0.76666666666666661"/>
    <n v="-0.91539999999999999"/>
    <n v="1.1940000000000002"/>
    <n v="3.98"/>
    <n v="4.1790000000000003"/>
  </r>
  <r>
    <n v="4914"/>
    <s v="CA-2017-127306"/>
    <d v="2017-01-14T00:00:00"/>
    <x v="44"/>
    <d v="2017-01-18T00:00:00"/>
    <s v="Standard Class"/>
    <s v="BH-11710"/>
    <s v="Brosina Hoffman"/>
    <s v="Consumer"/>
    <s v="United States"/>
    <s v="Johnson City"/>
    <x v="18"/>
    <n v="37604"/>
    <x v="0"/>
    <s v="OFF-BI-10003727"/>
    <x v="1"/>
    <s v="Binders"/>
    <x v="805"/>
    <n v="2.508"/>
    <n v="2"/>
    <n v="0.7"/>
    <n v="-1.8391999999999999"/>
    <n v="-0.73333333333333328"/>
    <n v="-0.91959999999999997"/>
    <n v="1.254"/>
    <n v="4.18"/>
    <n v="1.7555999999999998"/>
  </r>
  <r>
    <n v="4915"/>
    <s v="CA-2015-161830"/>
    <d v="2015-09-24T00:00:00"/>
    <x v="11"/>
    <d v="2015-09-26T00:00:00"/>
    <s v="Second Class"/>
    <s v="ME-17725"/>
    <s v="Max Engle"/>
    <s v="Consumer"/>
    <s v="United States"/>
    <s v="Seattle"/>
    <x v="4"/>
    <n v="98105"/>
    <x v="1"/>
    <s v="OFF-AR-10004042"/>
    <x v="1"/>
    <s v="Art"/>
    <x v="30"/>
    <n v="35.96"/>
    <n v="2"/>
    <n v="0"/>
    <n v="10.428399999999996"/>
    <n v="0.28999999999999987"/>
    <n v="5.2141999999999982"/>
    <n v="17.98"/>
    <n v="17.98"/>
    <n v="0"/>
  </r>
  <r>
    <n v="4916"/>
    <s v="CA-2015-161830"/>
    <d v="2015-09-24T00:00:00"/>
    <x v="11"/>
    <d v="2015-09-26T00:00:00"/>
    <s v="Second Class"/>
    <s v="ME-17725"/>
    <s v="Max Engle"/>
    <s v="Consumer"/>
    <s v="United States"/>
    <s v="Seattle"/>
    <x v="4"/>
    <n v="98105"/>
    <x v="1"/>
    <s v="OFF-BI-10001097"/>
    <x v="1"/>
    <s v="Binders"/>
    <x v="797"/>
    <n v="14.952000000000002"/>
    <n v="3"/>
    <n v="0.2"/>
    <n v="5.4201000000000006"/>
    <n v="0.36249999999999999"/>
    <n v="1.8067000000000002"/>
    <n v="4.9840000000000009"/>
    <n v="6.2299999999999995"/>
    <n v="2.9904000000000006"/>
  </r>
  <r>
    <n v="4917"/>
    <s v="CA-2017-163125"/>
    <d v="2017-10-09T00:00:00"/>
    <x v="13"/>
    <d v="2017-10-11T00:00:00"/>
    <s v="Second Class"/>
    <s v="MB-17305"/>
    <s v="Maria Bertelson"/>
    <s v="Consumer"/>
    <s v="United States"/>
    <s v="League City"/>
    <x v="5"/>
    <n v="77573"/>
    <x v="2"/>
    <s v="OFF-AR-10004344"/>
    <x v="1"/>
    <s v="Art"/>
    <x v="370"/>
    <n v="67.144000000000005"/>
    <n v="7"/>
    <n v="0.2"/>
    <n v="5.8750999999999962"/>
    <n v="8.7499999999999939E-2"/>
    <n v="0.83929999999999949"/>
    <n v="9.5920000000000005"/>
    <n v="11.99"/>
    <n v="13.428800000000003"/>
  </r>
  <r>
    <n v="4918"/>
    <s v="CA-2017-163125"/>
    <d v="2017-10-09T00:00:00"/>
    <x v="13"/>
    <d v="2017-10-11T00:00:00"/>
    <s v="Second Class"/>
    <s v="MB-17305"/>
    <s v="Maria Bertelson"/>
    <s v="Consumer"/>
    <s v="United States"/>
    <s v="League City"/>
    <x v="5"/>
    <n v="77573"/>
    <x v="2"/>
    <s v="FUR-CH-10001802"/>
    <x v="0"/>
    <s v="Chairs"/>
    <x v="1697"/>
    <n v="254.05799999999999"/>
    <n v="3"/>
    <n v="0.3"/>
    <n v="-32.664599999999993"/>
    <n v="-0.12857142857142856"/>
    <n v="-10.888199999999998"/>
    <n v="84.685999999999993"/>
    <n v="120.98000000000002"/>
    <n v="76.217399999999998"/>
  </r>
  <r>
    <n v="4919"/>
    <s v="CA-2016-160304"/>
    <d v="2016-01-02T00:00:00"/>
    <x v="12"/>
    <d v="2016-01-07T00:00:00"/>
    <s v="Standard Class"/>
    <s v="BM-11575"/>
    <s v="Brendan Murry"/>
    <s v="Corporate"/>
    <s v="United States"/>
    <s v="Gaithersburg"/>
    <x v="39"/>
    <n v="20877"/>
    <x v="3"/>
    <s v="FUR-BO-10004709"/>
    <x v="0"/>
    <s v="Bookcases"/>
    <x v="266"/>
    <n v="173.94"/>
    <n v="3"/>
    <n v="0"/>
    <n v="38.266800000000003"/>
    <n v="0.22000000000000003"/>
    <n v="12.755600000000001"/>
    <n v="57.98"/>
    <n v="57.98"/>
    <n v="0"/>
  </r>
  <r>
    <n v="4920"/>
    <s v="CA-2016-160304"/>
    <d v="2016-01-02T00:00:00"/>
    <x v="12"/>
    <d v="2016-01-07T00:00:00"/>
    <s v="Standard Class"/>
    <s v="BM-11575"/>
    <s v="Brendan Murry"/>
    <s v="Corporate"/>
    <s v="United States"/>
    <s v="Gaithersburg"/>
    <x v="39"/>
    <n v="20877"/>
    <x v="3"/>
    <s v="TEC-PH-10000455"/>
    <x v="2"/>
    <s v="Phones"/>
    <x v="1121"/>
    <n v="231.98"/>
    <n v="2"/>
    <n v="0"/>
    <n v="67.274199999999979"/>
    <n v="0.28999999999999992"/>
    <n v="33.63709999999999"/>
    <n v="115.99"/>
    <n v="115.99"/>
    <n v="0"/>
  </r>
  <r>
    <n v="4921"/>
    <s v="CA-2017-101728"/>
    <d v="2017-08-19T00:00:00"/>
    <x v="43"/>
    <d v="2017-08-23T00:00:00"/>
    <s v="Standard Class"/>
    <s v="SC-20575"/>
    <s v="Sonia Cooley"/>
    <s v="Consumer"/>
    <s v="United States"/>
    <s v="Chicago"/>
    <x v="10"/>
    <n v="60653"/>
    <x v="2"/>
    <s v="OFF-BI-10002393"/>
    <x v="1"/>
    <s v="Binders"/>
    <x v="1197"/>
    <n v="2.2959999999999994"/>
    <n v="2"/>
    <n v="0.8"/>
    <n v="-3.9032000000000009"/>
    <n v="-1.7000000000000008"/>
    <n v="-1.9516000000000004"/>
    <n v="1.1479999999999997"/>
    <n v="5.7399999999999993"/>
    <n v="1.8367999999999995"/>
  </r>
  <r>
    <n v="4922"/>
    <s v="CA-2017-114055"/>
    <d v="2017-12-25T00:00:00"/>
    <x v="22"/>
    <d v="2017-12-29T00:00:00"/>
    <s v="Second Class"/>
    <s v="MH-18115"/>
    <s v="Mick Hernandez"/>
    <s v="Home Office"/>
    <s v="United States"/>
    <s v="Huntsville"/>
    <x v="19"/>
    <n v="35810"/>
    <x v="0"/>
    <s v="OFF-PA-10004381"/>
    <x v="1"/>
    <s v="Paper"/>
    <x v="1684"/>
    <n v="96.08"/>
    <n v="2"/>
    <n v="0"/>
    <n v="46.118399999999994"/>
    <n v="0.47999999999999993"/>
    <n v="23.059199999999997"/>
    <n v="48.04"/>
    <n v="48.04"/>
    <n v="0"/>
  </r>
  <r>
    <n v="4923"/>
    <s v="CA-2017-114055"/>
    <d v="2017-12-25T00:00:00"/>
    <x v="22"/>
    <d v="2017-12-29T00:00:00"/>
    <s v="Second Class"/>
    <s v="MH-18115"/>
    <s v="Mick Hernandez"/>
    <s v="Home Office"/>
    <s v="United States"/>
    <s v="Huntsville"/>
    <x v="19"/>
    <n v="35810"/>
    <x v="0"/>
    <s v="OFF-FA-10003059"/>
    <x v="1"/>
    <s v="Fasteners"/>
    <x v="802"/>
    <n v="3.62"/>
    <n v="2"/>
    <n v="0"/>
    <n v="1.1945999999999999"/>
    <n v="0.32999999999999996"/>
    <n v="0.59729999999999994"/>
    <n v="1.81"/>
    <n v="1.81"/>
    <n v="0"/>
  </r>
  <r>
    <n v="4924"/>
    <s v="CA-2017-114055"/>
    <d v="2017-12-25T00:00:00"/>
    <x v="22"/>
    <d v="2017-12-29T00:00:00"/>
    <s v="Second Class"/>
    <s v="MH-18115"/>
    <s v="Mick Hernandez"/>
    <s v="Home Office"/>
    <s v="United States"/>
    <s v="Huntsville"/>
    <x v="19"/>
    <n v="35810"/>
    <x v="0"/>
    <s v="OFF-PA-10000994"/>
    <x v="1"/>
    <s v="Paper"/>
    <x v="913"/>
    <n v="629.09999999999991"/>
    <n v="6"/>
    <n v="0"/>
    <n v="301.96799999999996"/>
    <n v="0.48"/>
    <n v="50.327999999999996"/>
    <n v="104.84999999999998"/>
    <n v="104.84999999999998"/>
    <n v="0"/>
  </r>
  <r>
    <n v="4925"/>
    <s v="CA-2017-114055"/>
    <d v="2017-12-25T00:00:00"/>
    <x v="22"/>
    <d v="2017-12-29T00:00:00"/>
    <s v="Second Class"/>
    <s v="MH-18115"/>
    <s v="Mick Hernandez"/>
    <s v="Home Office"/>
    <s v="United States"/>
    <s v="Huntsville"/>
    <x v="19"/>
    <n v="35810"/>
    <x v="0"/>
    <s v="TEC-PH-10002890"/>
    <x v="2"/>
    <s v="Phones"/>
    <x v="1396"/>
    <n v="90.48"/>
    <n v="2"/>
    <n v="0"/>
    <n v="23.524799999999999"/>
    <n v="0.25999999999999995"/>
    <n v="11.7624"/>
    <n v="45.24"/>
    <n v="45.24"/>
    <n v="0"/>
  </r>
  <r>
    <n v="4926"/>
    <s v="CA-2017-126438"/>
    <d v="2017-09-10T00:00:00"/>
    <x v="15"/>
    <d v="2017-09-13T00:00:00"/>
    <s v="First Class"/>
    <s v="AR-10345"/>
    <s v="Alex Russell"/>
    <s v="Corporate"/>
    <s v="United States"/>
    <s v="Lawrence"/>
    <x v="31"/>
    <n v="1841"/>
    <x v="3"/>
    <s v="OFF-AR-10003338"/>
    <x v="1"/>
    <s v="Art"/>
    <x v="1439"/>
    <n v="14.88"/>
    <n v="2"/>
    <n v="0"/>
    <n v="3.7200000000000006"/>
    <n v="0.25000000000000006"/>
    <n v="1.8600000000000003"/>
    <n v="7.44"/>
    <n v="7.44"/>
    <n v="0"/>
  </r>
  <r>
    <n v="4927"/>
    <s v="CA-2017-117653"/>
    <d v="2017-10-19T00:00:00"/>
    <x v="13"/>
    <d v="2017-10-23T00:00:00"/>
    <s v="Standard Class"/>
    <s v="MO-17500"/>
    <s v="Mary O'Rourke"/>
    <s v="Consumer"/>
    <s v="United States"/>
    <s v="Chicago"/>
    <x v="10"/>
    <n v="60623"/>
    <x v="2"/>
    <s v="FUR-TA-10003008"/>
    <x v="0"/>
    <s v="Tables"/>
    <x v="955"/>
    <n v="91.275000000000006"/>
    <n v="1"/>
    <n v="0.5"/>
    <n v="-67.543499999999995"/>
    <n v="-0.73999999999999988"/>
    <n v="-67.543499999999995"/>
    <n v="91.275000000000006"/>
    <n v="182.55"/>
    <n v="45.637500000000003"/>
  </r>
  <r>
    <n v="4928"/>
    <s v="CA-2017-143245"/>
    <d v="2017-12-01T00:00:00"/>
    <x v="22"/>
    <d v="2017-12-06T00:00:00"/>
    <s v="Standard Class"/>
    <s v="AD-10180"/>
    <s v="Alan Dominguez"/>
    <s v="Home Office"/>
    <s v="United States"/>
    <s v="Fairfield"/>
    <x v="29"/>
    <n v="6824"/>
    <x v="3"/>
    <s v="OFF-PA-10001972"/>
    <x v="1"/>
    <s v="Paper"/>
    <x v="1178"/>
    <n v="19.440000000000001"/>
    <n v="3"/>
    <n v="0"/>
    <n v="9.3312000000000008"/>
    <n v="0.48000000000000004"/>
    <n v="3.1104000000000003"/>
    <n v="6.48"/>
    <n v="6.48"/>
    <n v="0"/>
  </r>
  <r>
    <n v="4929"/>
    <s v="CA-2017-143245"/>
    <d v="2017-12-01T00:00:00"/>
    <x v="22"/>
    <d v="2017-12-06T00:00:00"/>
    <s v="Standard Class"/>
    <s v="AD-10180"/>
    <s v="Alan Dominguez"/>
    <s v="Home Office"/>
    <s v="United States"/>
    <s v="Fairfield"/>
    <x v="29"/>
    <n v="6824"/>
    <x v="3"/>
    <s v="FUR-CH-10000155"/>
    <x v="0"/>
    <s v="Chairs"/>
    <x v="1166"/>
    <n v="897.15000000000009"/>
    <n v="3"/>
    <n v="0"/>
    <n v="251.20200000000003"/>
    <n v="0.28000000000000003"/>
    <n v="83.734000000000009"/>
    <n v="299.05"/>
    <n v="299.05"/>
    <n v="0"/>
  </r>
  <r>
    <n v="4930"/>
    <s v="US-2014-138828"/>
    <d v="2014-09-02T00:00:00"/>
    <x v="30"/>
    <d v="2014-09-03T00:00:00"/>
    <s v="First Class"/>
    <s v="KD-16345"/>
    <s v="Katherine Ducich"/>
    <s v="Consumer"/>
    <s v="United States"/>
    <s v="New York City"/>
    <x v="15"/>
    <n v="10009"/>
    <x v="3"/>
    <s v="OFF-AR-10000658"/>
    <x v="1"/>
    <s v="Art"/>
    <x v="332"/>
    <n v="57.75"/>
    <n v="5"/>
    <n v="0"/>
    <n v="16.170000000000002"/>
    <n v="0.28000000000000003"/>
    <n v="3.2340000000000004"/>
    <n v="11.55"/>
    <n v="11.55"/>
    <n v="0"/>
  </r>
  <r>
    <n v="4931"/>
    <s v="US-2014-138828"/>
    <d v="2014-09-02T00:00:00"/>
    <x v="30"/>
    <d v="2014-09-03T00:00:00"/>
    <s v="First Class"/>
    <s v="KD-16345"/>
    <s v="Katherine Ducich"/>
    <s v="Consumer"/>
    <s v="United States"/>
    <s v="New York City"/>
    <x v="15"/>
    <n v="10009"/>
    <x v="3"/>
    <s v="OFF-PA-10000349"/>
    <x v="1"/>
    <s v="Paper"/>
    <x v="33"/>
    <n v="14.940000000000001"/>
    <n v="3"/>
    <n v="0"/>
    <n v="7.0218000000000007"/>
    <n v="0.47000000000000003"/>
    <n v="2.3406000000000002"/>
    <n v="4.9800000000000004"/>
    <n v="4.9800000000000004"/>
    <n v="0"/>
  </r>
  <r>
    <n v="4932"/>
    <s v="CA-2017-143651"/>
    <d v="2017-03-25T00:00:00"/>
    <x v="42"/>
    <d v="2017-03-30T00:00:00"/>
    <s v="Standard Class"/>
    <s v="FM-14215"/>
    <s v="Filia McAdams"/>
    <s v="Corporate"/>
    <s v="United States"/>
    <s v="Seattle"/>
    <x v="4"/>
    <n v="98103"/>
    <x v="1"/>
    <s v="OFF-AR-10001446"/>
    <x v="1"/>
    <s v="Art"/>
    <x v="1161"/>
    <n v="23.1"/>
    <n v="2"/>
    <n v="0"/>
    <n v="6.93"/>
    <n v="0.3"/>
    <n v="3.4649999999999999"/>
    <n v="11.55"/>
    <n v="11.55"/>
    <n v="0"/>
  </r>
  <r>
    <n v="4933"/>
    <s v="CA-2015-106978"/>
    <d v="2015-09-28T00:00:00"/>
    <x v="11"/>
    <d v="2015-10-04T00:00:00"/>
    <s v="Standard Class"/>
    <s v="ZC-21910"/>
    <s v="Zuschuss Carroll"/>
    <s v="Consumer"/>
    <s v="United States"/>
    <s v="Aurora"/>
    <x v="22"/>
    <n v="80013"/>
    <x v="1"/>
    <s v="OFF-EN-10004483"/>
    <x v="1"/>
    <s v="Envelopes"/>
    <x v="1344"/>
    <n v="12.536000000000001"/>
    <n v="1"/>
    <n v="0.2"/>
    <n v="4.2308999999999983"/>
    <n v="0.33749999999999986"/>
    <n v="4.2308999999999983"/>
    <n v="12.536000000000001"/>
    <n v="15.670000000000002"/>
    <n v="2.5072000000000005"/>
  </r>
  <r>
    <n v="4934"/>
    <s v="CA-2015-106978"/>
    <d v="2015-09-28T00:00:00"/>
    <x v="11"/>
    <d v="2015-10-04T00:00:00"/>
    <s v="Standard Class"/>
    <s v="ZC-21910"/>
    <s v="Zuschuss Carroll"/>
    <s v="Consumer"/>
    <s v="United States"/>
    <s v="Aurora"/>
    <x v="22"/>
    <n v="80013"/>
    <x v="1"/>
    <s v="OFF-BI-10002012"/>
    <x v="1"/>
    <s v="Binders"/>
    <x v="749"/>
    <n v="1.0800000000000003"/>
    <n v="2"/>
    <n v="0.7"/>
    <n v="-0.79200000000000004"/>
    <n v="-0.73333333333333317"/>
    <n v="-0.39600000000000002"/>
    <n v="0.54000000000000015"/>
    <n v="1.8000000000000003"/>
    <n v="0.75600000000000012"/>
  </r>
  <r>
    <n v="4935"/>
    <s v="CA-2015-106978"/>
    <d v="2015-09-28T00:00:00"/>
    <x v="11"/>
    <d v="2015-10-04T00:00:00"/>
    <s v="Standard Class"/>
    <s v="ZC-21910"/>
    <s v="Zuschuss Carroll"/>
    <s v="Consumer"/>
    <s v="United States"/>
    <s v="Aurora"/>
    <x v="22"/>
    <n v="80013"/>
    <x v="1"/>
    <s v="OFF-FA-10003021"/>
    <x v="1"/>
    <s v="Fasteners"/>
    <x v="128"/>
    <n v="4.5120000000000005"/>
    <n v="3"/>
    <n v="0.2"/>
    <n v="0.84599999999999964"/>
    <n v="0.18749999999999989"/>
    <n v="0.28199999999999986"/>
    <n v="1.5040000000000002"/>
    <n v="1.88"/>
    <n v="0.90240000000000009"/>
  </r>
  <r>
    <n v="4936"/>
    <s v="CA-2015-155124"/>
    <d v="2015-03-15T00:00:00"/>
    <x v="29"/>
    <d v="2015-03-21T00:00:00"/>
    <s v="Standard Class"/>
    <s v="KS-16300"/>
    <s v="Karen Seio"/>
    <s v="Corporate"/>
    <s v="United States"/>
    <s v="Lehi"/>
    <x v="7"/>
    <n v="84043"/>
    <x v="1"/>
    <s v="TEC-PH-10003356"/>
    <x v="2"/>
    <s v="Phones"/>
    <x v="1698"/>
    <n v="16.776000000000003"/>
    <n v="3"/>
    <n v="0.2"/>
    <n v="1.6776"/>
    <n v="9.9999999999999978E-2"/>
    <n v="0.55920000000000003"/>
    <n v="5.5920000000000014"/>
    <n v="6.99"/>
    <n v="3.3552000000000008"/>
  </r>
  <r>
    <n v="4937"/>
    <s v="CA-2017-150931"/>
    <d v="2017-01-06T00:00:00"/>
    <x v="44"/>
    <d v="2017-01-13T00:00:00"/>
    <s v="Standard Class"/>
    <s v="DP-13390"/>
    <s v="Dennis Pardue"/>
    <s v="Home Office"/>
    <s v="United States"/>
    <s v="Tuscaloosa"/>
    <x v="19"/>
    <n v="35401"/>
    <x v="0"/>
    <s v="OFF-BI-10004728"/>
    <x v="1"/>
    <s v="Binders"/>
    <x v="544"/>
    <n v="33.74"/>
    <n v="7"/>
    <n v="0"/>
    <n v="15.5204"/>
    <n v="0.45999999999999996"/>
    <n v="2.2172000000000001"/>
    <n v="4.82"/>
    <n v="4.82"/>
    <n v="0"/>
  </r>
  <r>
    <n v="4938"/>
    <s v="CA-2014-157147"/>
    <d v="2014-01-13T00:00:00"/>
    <x v="46"/>
    <d v="2014-01-18T00:00:00"/>
    <s v="Standard Class"/>
    <s v="BD-11605"/>
    <s v="Brian Dahlen"/>
    <s v="Consumer"/>
    <s v="United States"/>
    <s v="San Francisco"/>
    <x v="1"/>
    <n v="94109"/>
    <x v="1"/>
    <s v="OFF-ST-10000078"/>
    <x v="1"/>
    <s v="Storage"/>
    <x v="1227"/>
    <n v="1325.8500000000001"/>
    <n v="5"/>
    <n v="0"/>
    <n v="238.65299999999991"/>
    <n v="0.17999999999999991"/>
    <n v="47.730599999999981"/>
    <n v="265.17"/>
    <n v="265.17"/>
    <n v="0"/>
  </r>
  <r>
    <n v="4939"/>
    <s v="CA-2014-157147"/>
    <d v="2014-01-13T00:00:00"/>
    <x v="46"/>
    <d v="2014-01-18T00:00:00"/>
    <s v="Standard Class"/>
    <s v="BD-11605"/>
    <s v="Brian Dahlen"/>
    <s v="Consumer"/>
    <s v="United States"/>
    <s v="San Francisco"/>
    <x v="1"/>
    <n v="94109"/>
    <x v="1"/>
    <s v="FUR-BO-10003034"/>
    <x v="0"/>
    <s v="Bookcases"/>
    <x v="1203"/>
    <n v="333.99899999999997"/>
    <n v="3"/>
    <n v="0.15"/>
    <n v="3.9294000000000082"/>
    <n v="1.1764705882352967E-2"/>
    <n v="1.3098000000000027"/>
    <n v="111.33299999999998"/>
    <n v="130.97999999999999"/>
    <n v="50.099849999999996"/>
  </r>
  <r>
    <n v="4940"/>
    <s v="CA-2014-157147"/>
    <d v="2014-01-13T00:00:00"/>
    <x v="46"/>
    <d v="2014-01-18T00:00:00"/>
    <s v="Standard Class"/>
    <s v="BD-11605"/>
    <s v="Brian Dahlen"/>
    <s v="Consumer"/>
    <s v="United States"/>
    <s v="San Francisco"/>
    <x v="1"/>
    <n v="94109"/>
    <x v="1"/>
    <s v="OFF-AR-10003514"/>
    <x v="1"/>
    <s v="Art"/>
    <x v="182"/>
    <n v="19.899999999999999"/>
    <n v="5"/>
    <n v="0"/>
    <n v="6.5669999999999984"/>
    <n v="0.32999999999999996"/>
    <n v="1.3133999999999997"/>
    <n v="3.9799999999999995"/>
    <n v="3.9799999999999995"/>
    <n v="0"/>
  </r>
  <r>
    <n v="4941"/>
    <s v="CA-2015-156482"/>
    <d v="2015-02-06T00:00:00"/>
    <x v="36"/>
    <d v="2015-02-13T00:00:00"/>
    <s v="Standard Class"/>
    <s v="IL-15100"/>
    <s v="Ivan Liston"/>
    <s v="Consumer"/>
    <s v="United States"/>
    <s v="Wilmington"/>
    <x v="13"/>
    <n v="19805"/>
    <x v="3"/>
    <s v="FUR-CH-10001708"/>
    <x v="0"/>
    <s v="Chairs"/>
    <x v="893"/>
    <n v="1268.82"/>
    <n v="9"/>
    <n v="0"/>
    <n v="266.45219999999989"/>
    <n v="0.20999999999999994"/>
    <n v="29.605799999999988"/>
    <n v="140.97999999999999"/>
    <n v="140.97999999999999"/>
    <n v="0"/>
  </r>
  <r>
    <n v="4942"/>
    <s v="CA-2015-156482"/>
    <d v="2015-02-06T00:00:00"/>
    <x v="36"/>
    <d v="2015-02-13T00:00:00"/>
    <s v="Standard Class"/>
    <s v="IL-15100"/>
    <s v="Ivan Liston"/>
    <s v="Consumer"/>
    <s v="United States"/>
    <s v="Wilmington"/>
    <x v="13"/>
    <n v="19805"/>
    <x v="3"/>
    <s v="FUR-BO-10002598"/>
    <x v="0"/>
    <s v="Bookcases"/>
    <x v="1518"/>
    <n v="283.92"/>
    <n v="4"/>
    <n v="0"/>
    <n v="82.336799999999982"/>
    <n v="0.28999999999999992"/>
    <n v="20.584199999999996"/>
    <n v="70.98"/>
    <n v="70.98"/>
    <n v="0"/>
  </r>
  <r>
    <n v="4943"/>
    <s v="CA-2015-156482"/>
    <d v="2015-02-06T00:00:00"/>
    <x v="36"/>
    <d v="2015-02-13T00:00:00"/>
    <s v="Standard Class"/>
    <s v="IL-15100"/>
    <s v="Ivan Liston"/>
    <s v="Consumer"/>
    <s v="United States"/>
    <s v="Wilmington"/>
    <x v="13"/>
    <n v="19805"/>
    <x v="3"/>
    <s v="OFF-AR-10001022"/>
    <x v="1"/>
    <s v="Art"/>
    <x v="881"/>
    <n v="5.68"/>
    <n v="2"/>
    <n v="0"/>
    <n v="1.7607999999999997"/>
    <n v="0.30999999999999994"/>
    <n v="0.88039999999999985"/>
    <n v="2.84"/>
    <n v="2.84"/>
    <n v="0"/>
  </r>
  <r>
    <n v="4944"/>
    <s v="CA-2017-106782"/>
    <d v="2017-12-21T00:00:00"/>
    <x v="22"/>
    <d v="2017-12-27T00:00:00"/>
    <s v="Standard Class"/>
    <s v="LP-17095"/>
    <s v="Liz Preis"/>
    <s v="Consumer"/>
    <s v="United States"/>
    <s v="Lafayette"/>
    <x v="14"/>
    <n v="47905"/>
    <x v="2"/>
    <s v="OFF-ST-10004459"/>
    <x v="1"/>
    <s v="Storage"/>
    <x v="459"/>
    <n v="375.34"/>
    <n v="1"/>
    <n v="0"/>
    <n v="18.766999999999996"/>
    <n v="4.9999999999999996E-2"/>
    <n v="18.766999999999996"/>
    <n v="375.34"/>
    <n v="375.34"/>
    <n v="0"/>
  </r>
  <r>
    <n v="4945"/>
    <s v="CA-2016-151372"/>
    <d v="2016-09-05T00:00:00"/>
    <x v="21"/>
    <d v="2016-09-06T00:00:00"/>
    <s v="First Class"/>
    <s v="JH-15985"/>
    <s v="Joseph Holt"/>
    <s v="Consumer"/>
    <s v="United States"/>
    <s v="Redondo Beach"/>
    <x v="1"/>
    <n v="90278"/>
    <x v="1"/>
    <s v="OFF-PA-10004381"/>
    <x v="1"/>
    <s v="Paper"/>
    <x v="1684"/>
    <n v="96.08"/>
    <n v="2"/>
    <n v="0"/>
    <n v="46.118399999999994"/>
    <n v="0.47999999999999993"/>
    <n v="23.059199999999997"/>
    <n v="48.04"/>
    <n v="48.04"/>
    <n v="0"/>
  </r>
  <r>
    <n v="4946"/>
    <s v="CA-2016-151372"/>
    <d v="2016-09-05T00:00:00"/>
    <x v="21"/>
    <d v="2016-09-06T00:00:00"/>
    <s v="First Class"/>
    <s v="JH-15985"/>
    <s v="Joseph Holt"/>
    <s v="Consumer"/>
    <s v="United States"/>
    <s v="Redondo Beach"/>
    <x v="1"/>
    <n v="90278"/>
    <x v="1"/>
    <s v="OFF-BI-10000050"/>
    <x v="1"/>
    <s v="Binders"/>
    <x v="347"/>
    <n v="11.68"/>
    <n v="2"/>
    <n v="0.2"/>
    <n v="3.9419999999999993"/>
    <n v="0.33749999999999997"/>
    <n v="1.9709999999999996"/>
    <n v="5.84"/>
    <n v="7.3"/>
    <n v="2.3359999999999999"/>
  </r>
  <r>
    <n v="4947"/>
    <s v="CA-2016-151372"/>
    <d v="2016-09-05T00:00:00"/>
    <x v="21"/>
    <d v="2016-09-06T00:00:00"/>
    <s v="First Class"/>
    <s v="JH-15985"/>
    <s v="Joseph Holt"/>
    <s v="Consumer"/>
    <s v="United States"/>
    <s v="Redondo Beach"/>
    <x v="1"/>
    <n v="90278"/>
    <x v="1"/>
    <s v="OFF-FA-10000304"/>
    <x v="1"/>
    <s v="Fasteners"/>
    <x v="52"/>
    <n v="4.3600000000000003"/>
    <n v="2"/>
    <n v="0"/>
    <n v="1.7876000000000003"/>
    <n v="0.41000000000000003"/>
    <n v="0.89380000000000015"/>
    <n v="2.1800000000000002"/>
    <n v="2.1800000000000002"/>
    <n v="0"/>
  </r>
  <r>
    <n v="4948"/>
    <s v="CA-2014-102085"/>
    <d v="2014-10-04T00:00:00"/>
    <x v="18"/>
    <d v="2014-10-09T00:00:00"/>
    <s v="Standard Class"/>
    <s v="JD-16015"/>
    <s v="Joy Daniels"/>
    <s v="Consumer"/>
    <s v="United States"/>
    <s v="Seattle"/>
    <x v="4"/>
    <n v="98115"/>
    <x v="1"/>
    <s v="OFF-LA-10002475"/>
    <x v="1"/>
    <s v="Labels"/>
    <x v="149"/>
    <n v="29.24"/>
    <n v="4"/>
    <n v="0"/>
    <n v="13.742799999999999"/>
    <n v="0.47"/>
    <n v="3.4356999999999998"/>
    <n v="7.31"/>
    <n v="7.31"/>
    <n v="0"/>
  </r>
  <r>
    <n v="4949"/>
    <s v="CA-2017-107125"/>
    <d v="2017-11-27T00:00:00"/>
    <x v="23"/>
    <d v="2017-12-02T00:00:00"/>
    <s v="Standard Class"/>
    <s v="BD-11320"/>
    <s v="Bill Donatelli"/>
    <s v="Consumer"/>
    <s v="United States"/>
    <s v="Los Angeles"/>
    <x v="1"/>
    <n v="90045"/>
    <x v="1"/>
    <s v="OFF-BI-10001989"/>
    <x v="1"/>
    <s v="Binders"/>
    <x v="542"/>
    <n v="117.48800000000001"/>
    <n v="7"/>
    <n v="0.2"/>
    <n v="41.120799999999988"/>
    <n v="0.34999999999999987"/>
    <n v="5.8743999999999987"/>
    <n v="16.784000000000002"/>
    <n v="20.98"/>
    <n v="23.497600000000006"/>
  </r>
  <r>
    <n v="4950"/>
    <s v="CA-2017-107125"/>
    <d v="2017-11-27T00:00:00"/>
    <x v="23"/>
    <d v="2017-12-02T00:00:00"/>
    <s v="Standard Class"/>
    <s v="BD-11320"/>
    <s v="Bill Donatelli"/>
    <s v="Consumer"/>
    <s v="United States"/>
    <s v="Los Angeles"/>
    <x v="1"/>
    <n v="90045"/>
    <x v="1"/>
    <s v="FUR-FU-10000732"/>
    <x v="0"/>
    <s v="Furnishings"/>
    <x v="545"/>
    <n v="18.84"/>
    <n v="3"/>
    <n v="0"/>
    <n v="6.0287999999999995"/>
    <n v="0.31999999999999995"/>
    <n v="2.0095999999999998"/>
    <n v="6.28"/>
    <n v="6.28"/>
    <n v="0"/>
  </r>
  <r>
    <n v="4951"/>
    <s v="CA-2016-125815"/>
    <d v="2016-10-28T00:00:00"/>
    <x v="32"/>
    <d v="2016-11-01T00:00:00"/>
    <s v="Second Class"/>
    <s v="DL-13330"/>
    <s v="Denise Leinenbach"/>
    <s v="Consumer"/>
    <s v="United States"/>
    <s v="New York City"/>
    <x v="15"/>
    <n v="10009"/>
    <x v="3"/>
    <s v="OFF-AR-10004441"/>
    <x v="1"/>
    <s v="Art"/>
    <x v="155"/>
    <n v="12.419999999999998"/>
    <n v="3"/>
    <n v="0"/>
    <n v="5.2164000000000001"/>
    <n v="0.4200000000000001"/>
    <n v="1.7388000000000001"/>
    <n v="4.1399999999999997"/>
    <n v="4.1399999999999997"/>
    <n v="0"/>
  </r>
  <r>
    <n v="4952"/>
    <s v="CA-2015-144190"/>
    <d v="2015-06-09T00:00:00"/>
    <x v="40"/>
    <d v="2015-06-13T00:00:00"/>
    <s v="Standard Class"/>
    <s v="NC-18415"/>
    <s v="Nathan Cano"/>
    <s v="Consumer"/>
    <s v="United States"/>
    <s v="Royal Oak"/>
    <x v="12"/>
    <n v="48073"/>
    <x v="2"/>
    <s v="OFF-PA-10000304"/>
    <x v="1"/>
    <s v="Paper"/>
    <x v="88"/>
    <n v="12.96"/>
    <n v="2"/>
    <n v="0"/>
    <n v="6.2208000000000006"/>
    <n v="0.48000000000000004"/>
    <n v="3.1104000000000003"/>
    <n v="6.48"/>
    <n v="6.48"/>
    <n v="0"/>
  </r>
  <r>
    <n v="4953"/>
    <s v="CA-2017-117926"/>
    <d v="2017-12-08T00:00:00"/>
    <x v="22"/>
    <d v="2017-12-12T00:00:00"/>
    <s v="Second Class"/>
    <s v="AS-10225"/>
    <s v="Alan Schoenberger"/>
    <s v="Corporate"/>
    <s v="United States"/>
    <s v="San Francisco"/>
    <x v="1"/>
    <n v="94109"/>
    <x v="1"/>
    <s v="OFF-AP-10002670"/>
    <x v="1"/>
    <s v="Appliances"/>
    <x v="1699"/>
    <n v="69.48"/>
    <n v="1"/>
    <n v="0"/>
    <n v="20.843999999999994"/>
    <n v="0.29999999999999988"/>
    <n v="20.843999999999994"/>
    <n v="69.48"/>
    <n v="69.48"/>
    <n v="0"/>
  </r>
  <r>
    <n v="4954"/>
    <s v="CA-2015-153906"/>
    <d v="2015-03-16T00:00:00"/>
    <x v="29"/>
    <d v="2015-03-20T00:00:00"/>
    <s v="Standard Class"/>
    <s v="MS-17980"/>
    <s v="Michael Stewart"/>
    <s v="Corporate"/>
    <s v="United States"/>
    <s v="New York City"/>
    <x v="15"/>
    <n v="10009"/>
    <x v="3"/>
    <s v="TEC-PH-10001527"/>
    <x v="2"/>
    <s v="Phones"/>
    <x v="1285"/>
    <n v="85.9"/>
    <n v="2"/>
    <n v="0"/>
    <n v="2.5769999999999982"/>
    <n v="2.9999999999999978E-2"/>
    <n v="1.2884999999999991"/>
    <n v="42.95"/>
    <n v="42.95"/>
    <n v="0"/>
  </r>
  <r>
    <n v="4955"/>
    <s v="CA-2014-160262"/>
    <d v="2014-06-09T00:00:00"/>
    <x v="3"/>
    <d v="2014-06-13T00:00:00"/>
    <s v="Second Class"/>
    <s v="TS-21205"/>
    <s v="Thomas Seio"/>
    <s v="Corporate"/>
    <s v="United States"/>
    <s v="North Las Vegas"/>
    <x v="33"/>
    <n v="89031"/>
    <x v="1"/>
    <s v="OFF-AR-10002335"/>
    <x v="1"/>
    <s v="Art"/>
    <x v="679"/>
    <n v="18.060000000000002"/>
    <n v="7"/>
    <n v="0"/>
    <n v="4.6956000000000007"/>
    <n v="0.26"/>
    <n v="0.67080000000000006"/>
    <n v="2.5800000000000005"/>
    <n v="2.5800000000000005"/>
    <n v="0"/>
  </r>
  <r>
    <n v="4956"/>
    <s v="CA-2014-160262"/>
    <d v="2014-06-09T00:00:00"/>
    <x v="3"/>
    <d v="2014-06-13T00:00:00"/>
    <s v="Second Class"/>
    <s v="TS-21205"/>
    <s v="Thomas Seio"/>
    <s v="Corporate"/>
    <s v="United States"/>
    <s v="North Las Vegas"/>
    <x v="33"/>
    <n v="89031"/>
    <x v="1"/>
    <s v="OFF-PA-10003641"/>
    <x v="1"/>
    <s v="Paper"/>
    <x v="947"/>
    <n v="79.14"/>
    <n v="3"/>
    <n v="0"/>
    <n v="36.404399999999995"/>
    <n v="0.45999999999999996"/>
    <n v="12.134799999999998"/>
    <n v="26.38"/>
    <n v="26.38"/>
    <n v="0"/>
  </r>
  <r>
    <n v="4957"/>
    <s v="CA-2014-160262"/>
    <d v="2014-06-09T00:00:00"/>
    <x v="3"/>
    <d v="2014-06-13T00:00:00"/>
    <s v="Second Class"/>
    <s v="TS-21205"/>
    <s v="Thomas Seio"/>
    <s v="Corporate"/>
    <s v="United States"/>
    <s v="North Las Vegas"/>
    <x v="33"/>
    <n v="89031"/>
    <x v="1"/>
    <s v="FUR-FU-10002685"/>
    <x v="0"/>
    <s v="Furnishings"/>
    <x v="1442"/>
    <n v="37.4"/>
    <n v="2"/>
    <n v="0"/>
    <n v="14.212"/>
    <n v="0.38"/>
    <n v="7.1059999999999999"/>
    <n v="18.7"/>
    <n v="18.7"/>
    <n v="0"/>
  </r>
  <r>
    <n v="4958"/>
    <s v="CA-2015-127607"/>
    <d v="2015-03-20T00:00:00"/>
    <x v="29"/>
    <d v="2015-03-26T00:00:00"/>
    <s v="Standard Class"/>
    <s v="JK-15730"/>
    <s v="Joe Kamberova"/>
    <s v="Consumer"/>
    <s v="United States"/>
    <s v="Carrollton"/>
    <x v="5"/>
    <n v="75007"/>
    <x v="2"/>
    <s v="OFF-BI-10001308"/>
    <x v="1"/>
    <s v="Binders"/>
    <x v="1360"/>
    <n v="2.5119999999999996"/>
    <n v="2"/>
    <n v="0.8"/>
    <n v="-4.3960000000000026"/>
    <n v="-1.7500000000000013"/>
    <n v="-2.1980000000000013"/>
    <n v="1.2559999999999998"/>
    <n v="6.28"/>
    <n v="2.0095999999999998"/>
  </r>
  <r>
    <n v="4959"/>
    <s v="CA-2015-127607"/>
    <d v="2015-03-20T00:00:00"/>
    <x v="29"/>
    <d v="2015-03-26T00:00:00"/>
    <s v="Standard Class"/>
    <s v="JK-15730"/>
    <s v="Joe Kamberova"/>
    <s v="Consumer"/>
    <s v="United States"/>
    <s v="Carrollton"/>
    <x v="5"/>
    <n v="75007"/>
    <x v="2"/>
    <s v="OFF-FA-10003485"/>
    <x v="1"/>
    <s v="Fasteners"/>
    <x v="128"/>
    <n v="18.864000000000001"/>
    <n v="9"/>
    <n v="0.2"/>
    <n v="6.1307999999999998"/>
    <n v="0.32499999999999996"/>
    <n v="0.68120000000000003"/>
    <n v="2.0960000000000001"/>
    <n v="2.62"/>
    <n v="3.7728000000000002"/>
  </r>
  <r>
    <n v="4960"/>
    <s v="CA-2016-166226"/>
    <d v="2016-11-18T00:00:00"/>
    <x v="0"/>
    <d v="2016-11-22T00:00:00"/>
    <s v="Standard Class"/>
    <s v="TC-21535"/>
    <s v="Tracy Collins"/>
    <s v="Home Office"/>
    <s v="United States"/>
    <s v="Los Angeles"/>
    <x v="1"/>
    <n v="90008"/>
    <x v="1"/>
    <s v="TEC-PH-10003357"/>
    <x v="2"/>
    <s v="Phones"/>
    <x v="1071"/>
    <n v="61.192"/>
    <n v="1"/>
    <n v="0.2"/>
    <n v="6.1192000000000011"/>
    <n v="0.10000000000000002"/>
    <n v="6.1192000000000011"/>
    <n v="61.192"/>
    <n v="76.489999999999995"/>
    <n v="12.2384"/>
  </r>
  <r>
    <n v="4961"/>
    <s v="CA-2016-166226"/>
    <d v="2016-11-18T00:00:00"/>
    <x v="0"/>
    <d v="2016-11-22T00:00:00"/>
    <s v="Standard Class"/>
    <s v="TC-21535"/>
    <s v="Tracy Collins"/>
    <s v="Home Office"/>
    <s v="United States"/>
    <s v="Los Angeles"/>
    <x v="1"/>
    <n v="90008"/>
    <x v="1"/>
    <s v="OFF-AP-10002867"/>
    <x v="1"/>
    <s v="Appliances"/>
    <x v="1514"/>
    <n v="67.84"/>
    <n v="1"/>
    <n v="0"/>
    <n v="18.316800000000001"/>
    <n v="0.27"/>
    <n v="18.316800000000001"/>
    <n v="67.84"/>
    <n v="67.84"/>
    <n v="0"/>
  </r>
  <r>
    <n v="4962"/>
    <s v="CA-2014-156587"/>
    <d v="2014-03-07T00:00:00"/>
    <x v="34"/>
    <d v="2014-03-08T00:00:00"/>
    <s v="First Class"/>
    <s v="AB-10015"/>
    <s v="Aaron Bergman"/>
    <s v="Consumer"/>
    <s v="United States"/>
    <s v="Seattle"/>
    <x v="4"/>
    <n v="98103"/>
    <x v="1"/>
    <s v="FUR-CH-10004477"/>
    <x v="0"/>
    <s v="Chairs"/>
    <x v="213"/>
    <n v="48.712000000000003"/>
    <n v="1"/>
    <n v="0.2"/>
    <n v="5.4800999999999966"/>
    <n v="0.11249999999999992"/>
    <n v="5.4800999999999966"/>
    <n v="48.712000000000003"/>
    <n v="60.89"/>
    <n v="9.7424000000000017"/>
  </r>
  <r>
    <n v="4963"/>
    <s v="CA-2014-156587"/>
    <d v="2014-03-07T00:00:00"/>
    <x v="34"/>
    <d v="2014-03-08T00:00:00"/>
    <s v="First Class"/>
    <s v="AB-10015"/>
    <s v="Aaron Bergman"/>
    <s v="Consumer"/>
    <s v="United States"/>
    <s v="Seattle"/>
    <x v="4"/>
    <n v="98103"/>
    <x v="1"/>
    <s v="OFF-AR-10001427"/>
    <x v="1"/>
    <s v="Art"/>
    <x v="251"/>
    <n v="17.940000000000001"/>
    <n v="3"/>
    <n v="0"/>
    <n v="4.6644000000000005"/>
    <n v="0.26"/>
    <n v="1.5548000000000002"/>
    <n v="5.98"/>
    <n v="5.98"/>
    <n v="0"/>
  </r>
  <r>
    <n v="4964"/>
    <s v="CA-2014-156587"/>
    <d v="2014-03-07T00:00:00"/>
    <x v="34"/>
    <d v="2014-03-08T00:00:00"/>
    <s v="First Class"/>
    <s v="AB-10015"/>
    <s v="Aaron Bergman"/>
    <s v="Consumer"/>
    <s v="United States"/>
    <s v="Seattle"/>
    <x v="4"/>
    <n v="98103"/>
    <x v="1"/>
    <s v="OFF-ST-10002344"/>
    <x v="1"/>
    <s v="Storage"/>
    <x v="865"/>
    <n v="242.94"/>
    <n v="3"/>
    <n v="0"/>
    <n v="4.8588000000000164"/>
    <n v="2.0000000000000066E-2"/>
    <n v="1.6196000000000055"/>
    <n v="80.98"/>
    <n v="80.98"/>
    <n v="0"/>
  </r>
  <r>
    <n v="4965"/>
    <s v="CA-2016-141180"/>
    <d v="2016-05-15T00:00:00"/>
    <x v="35"/>
    <d v="2016-05-19T00:00:00"/>
    <s v="Second Class"/>
    <s v="DP-13000"/>
    <s v="Darren Powers"/>
    <s v="Consumer"/>
    <s v="United States"/>
    <s v="Fort Lauderdale"/>
    <x v="2"/>
    <n v="33311"/>
    <x v="0"/>
    <s v="OFF-BI-10000301"/>
    <x v="1"/>
    <s v="Binders"/>
    <x v="625"/>
    <n v="7.7640000000000011"/>
    <n v="4"/>
    <n v="0.7"/>
    <n v="-5.1760000000000002"/>
    <n v="-0.66666666666666663"/>
    <n v="-1.294"/>
    <n v="1.9410000000000003"/>
    <n v="6.47"/>
    <n v="5.4348000000000001"/>
  </r>
  <r>
    <n v="4966"/>
    <s v="CA-2015-109708"/>
    <d v="2015-05-25T00:00:00"/>
    <x v="33"/>
    <d v="2015-05-28T00:00:00"/>
    <s v="Second Class"/>
    <s v="CY-12745"/>
    <s v="Craig Yedwab"/>
    <s v="Corporate"/>
    <s v="United States"/>
    <s v="Columbia"/>
    <x v="18"/>
    <n v="38401"/>
    <x v="0"/>
    <s v="TEC-PH-10001944"/>
    <x v="2"/>
    <s v="Phones"/>
    <x v="1271"/>
    <n v="467.03999999999996"/>
    <n v="4"/>
    <n v="0.2"/>
    <n v="58.379999999999939"/>
    <n v="0.12499999999999988"/>
    <n v="14.594999999999985"/>
    <n v="116.75999999999999"/>
    <n v="145.94999999999999"/>
    <n v="93.408000000000001"/>
  </r>
  <r>
    <n v="4967"/>
    <s v="CA-2015-122406"/>
    <d v="2015-08-02T00:00:00"/>
    <x v="37"/>
    <d v="2015-08-05T00:00:00"/>
    <s v="Second Class"/>
    <s v="BE-11455"/>
    <s v="Brad Eason"/>
    <s v="Home Office"/>
    <s v="United States"/>
    <s v="Providence"/>
    <x v="34"/>
    <n v="2908"/>
    <x v="3"/>
    <s v="TEC-PH-10001527"/>
    <x v="2"/>
    <s v="Phones"/>
    <x v="1285"/>
    <n v="128.85000000000002"/>
    <n v="3"/>
    <n v="0"/>
    <n v="3.8654999999999973"/>
    <n v="2.9999999999999975E-2"/>
    <n v="1.2884999999999991"/>
    <n v="42.95000000000001"/>
    <n v="42.95000000000001"/>
    <n v="0"/>
  </r>
  <r>
    <n v="4968"/>
    <s v="CA-2015-122406"/>
    <d v="2015-08-02T00:00:00"/>
    <x v="37"/>
    <d v="2015-08-05T00:00:00"/>
    <s v="Second Class"/>
    <s v="BE-11455"/>
    <s v="Brad Eason"/>
    <s v="Home Office"/>
    <s v="United States"/>
    <s v="Providence"/>
    <x v="34"/>
    <n v="2908"/>
    <x v="3"/>
    <s v="OFF-PA-10001307"/>
    <x v="1"/>
    <s v="Paper"/>
    <x v="792"/>
    <n v="8.4"/>
    <n v="2"/>
    <n v="0"/>
    <n v="4.1159999999999997"/>
    <n v="0.48999999999999994"/>
    <n v="2.0579999999999998"/>
    <n v="4.2"/>
    <n v="4.2"/>
    <n v="0"/>
  </r>
  <r>
    <n v="4969"/>
    <s v="CA-2015-122406"/>
    <d v="2015-08-02T00:00:00"/>
    <x v="37"/>
    <d v="2015-08-05T00:00:00"/>
    <s v="Second Class"/>
    <s v="BE-11455"/>
    <s v="Brad Eason"/>
    <s v="Home Office"/>
    <s v="United States"/>
    <s v="Providence"/>
    <x v="34"/>
    <n v="2908"/>
    <x v="3"/>
    <s v="TEC-AC-10004571"/>
    <x v="2"/>
    <s v="Accessories"/>
    <x v="409"/>
    <n v="199.98"/>
    <n v="2"/>
    <n v="0"/>
    <n v="83.991600000000005"/>
    <n v="0.42000000000000004"/>
    <n v="41.995800000000003"/>
    <n v="99.99"/>
    <n v="99.99"/>
    <n v="0"/>
  </r>
  <r>
    <n v="4970"/>
    <s v="CA-2015-122406"/>
    <d v="2015-08-02T00:00:00"/>
    <x v="37"/>
    <d v="2015-08-05T00:00:00"/>
    <s v="Second Class"/>
    <s v="BE-11455"/>
    <s v="Brad Eason"/>
    <s v="Home Office"/>
    <s v="United States"/>
    <s v="Providence"/>
    <x v="34"/>
    <n v="2908"/>
    <x v="3"/>
    <s v="FUR-CH-10001973"/>
    <x v="0"/>
    <s v="Chairs"/>
    <x v="905"/>
    <n v="110.98"/>
    <n v="1"/>
    <n v="0"/>
    <n v="15.537199999999999"/>
    <n v="0.13999999999999999"/>
    <n v="15.537199999999999"/>
    <n v="110.98"/>
    <n v="110.98"/>
    <n v="0"/>
  </r>
  <r>
    <n v="4971"/>
    <s v="US-2016-153815"/>
    <d v="2016-11-06T00:00:00"/>
    <x v="0"/>
    <d v="2016-11-09T00:00:00"/>
    <s v="First Class"/>
    <s v="KL-16555"/>
    <s v="Kelly Lampkin"/>
    <s v="Corporate"/>
    <s v="United States"/>
    <s v="Jacksonville"/>
    <x v="2"/>
    <n v="32216"/>
    <x v="0"/>
    <s v="FUR-CH-10000513"/>
    <x v="0"/>
    <s v="Chairs"/>
    <x v="70"/>
    <n v="207.98400000000004"/>
    <n v="2"/>
    <n v="0.2"/>
    <n v="-28.597800000000007"/>
    <n v="-0.13750000000000001"/>
    <n v="-14.298900000000003"/>
    <n v="103.99200000000002"/>
    <n v="129.99"/>
    <n v="41.596800000000009"/>
  </r>
  <r>
    <n v="4972"/>
    <s v="US-2016-153815"/>
    <d v="2016-11-06T00:00:00"/>
    <x v="0"/>
    <d v="2016-11-09T00:00:00"/>
    <s v="First Class"/>
    <s v="KL-16555"/>
    <s v="Kelly Lampkin"/>
    <s v="Corporate"/>
    <s v="United States"/>
    <s v="Jacksonville"/>
    <x v="2"/>
    <n v="32216"/>
    <x v="0"/>
    <s v="OFF-PA-10002421"/>
    <x v="1"/>
    <s v="Paper"/>
    <x v="1425"/>
    <n v="36.112000000000002"/>
    <n v="2"/>
    <n v="0.2"/>
    <n v="12.639200000000001"/>
    <n v="0.35"/>
    <n v="6.3196000000000003"/>
    <n v="18.056000000000001"/>
    <n v="22.57"/>
    <n v="7.2224000000000004"/>
  </r>
  <r>
    <n v="4973"/>
    <s v="US-2016-153815"/>
    <d v="2016-11-06T00:00:00"/>
    <x v="0"/>
    <d v="2016-11-09T00:00:00"/>
    <s v="First Class"/>
    <s v="KL-16555"/>
    <s v="Kelly Lampkin"/>
    <s v="Corporate"/>
    <s v="United States"/>
    <s v="Jacksonville"/>
    <x v="2"/>
    <n v="32216"/>
    <x v="0"/>
    <s v="FUR-FU-10004090"/>
    <x v="0"/>
    <s v="Furnishings"/>
    <x v="642"/>
    <n v="35.568000000000005"/>
    <n v="2"/>
    <n v="0.2"/>
    <n v="5.7797999999999963"/>
    <n v="0.16249999999999987"/>
    <n v="2.8898999999999981"/>
    <n v="17.784000000000002"/>
    <n v="22.23"/>
    <n v="7.1136000000000017"/>
  </r>
  <r>
    <n v="4974"/>
    <s v="US-2016-153815"/>
    <d v="2016-11-06T00:00:00"/>
    <x v="0"/>
    <d v="2016-11-09T00:00:00"/>
    <s v="First Class"/>
    <s v="KL-16555"/>
    <s v="Kelly Lampkin"/>
    <s v="Corporate"/>
    <s v="United States"/>
    <s v="Jacksonville"/>
    <x v="2"/>
    <n v="32216"/>
    <x v="0"/>
    <s v="OFF-PA-10004071"/>
    <x v="1"/>
    <s v="Paper"/>
    <x v="417"/>
    <n v="88.768000000000001"/>
    <n v="2"/>
    <n v="0.2"/>
    <n v="31.068799999999996"/>
    <n v="0.35"/>
    <n v="15.534399999999998"/>
    <n v="44.384"/>
    <n v="55.48"/>
    <n v="17.753600000000002"/>
  </r>
  <r>
    <n v="4975"/>
    <s v="CA-2016-164896"/>
    <d v="2016-11-07T00:00:00"/>
    <x v="0"/>
    <d v="2016-11-12T00:00:00"/>
    <s v="Standard Class"/>
    <s v="PS-19045"/>
    <s v="Penelope Sewall"/>
    <s v="Home Office"/>
    <s v="United States"/>
    <s v="Oceanside"/>
    <x v="1"/>
    <n v="92054"/>
    <x v="1"/>
    <s v="OFF-PA-10002246"/>
    <x v="1"/>
    <s v="Paper"/>
    <x v="1395"/>
    <n v="12.9"/>
    <n v="2"/>
    <n v="0"/>
    <n v="6.3209999999999997"/>
    <n v="0.49"/>
    <n v="3.1604999999999999"/>
    <n v="6.45"/>
    <n v="6.45"/>
    <n v="0"/>
  </r>
  <r>
    <n v="4976"/>
    <s v="CA-2015-142202"/>
    <d v="2015-09-18T00:00:00"/>
    <x v="11"/>
    <d v="2015-09-23T00:00:00"/>
    <s v="Second Class"/>
    <s v="JR-16210"/>
    <s v="Justin Ritter"/>
    <s v="Corporate"/>
    <s v="United States"/>
    <s v="Jacksonville"/>
    <x v="2"/>
    <n v="32216"/>
    <x v="0"/>
    <s v="TEC-AC-10003198"/>
    <x v="2"/>
    <s v="Accessories"/>
    <x v="768"/>
    <n v="717.12000000000012"/>
    <n v="9"/>
    <n v="0.2"/>
    <n v="152.38799999999992"/>
    <n v="0.21249999999999986"/>
    <n v="16.931999999999992"/>
    <n v="79.680000000000007"/>
    <n v="99.600000000000009"/>
    <n v="143.42400000000004"/>
  </r>
  <r>
    <n v="4977"/>
    <s v="CA-2015-165050"/>
    <d v="2015-12-07T00:00:00"/>
    <x v="14"/>
    <d v="2015-12-09T00:00:00"/>
    <s v="First Class"/>
    <s v="AH-10210"/>
    <s v="Alan Hwang"/>
    <s v="Consumer"/>
    <s v="United States"/>
    <s v="New York City"/>
    <x v="15"/>
    <n v="10024"/>
    <x v="3"/>
    <s v="OFF-BI-10001031"/>
    <x v="1"/>
    <s v="Binders"/>
    <x v="874"/>
    <n v="21.36"/>
    <n v="5"/>
    <n v="0.2"/>
    <n v="7.2089999999999996"/>
    <n v="0.33749999999999997"/>
    <n v="1.4418"/>
    <n v="4.2720000000000002"/>
    <n v="5.34"/>
    <n v="4.2720000000000002"/>
  </r>
  <r>
    <n v="4978"/>
    <s v="CA-2015-165050"/>
    <d v="2015-12-07T00:00:00"/>
    <x v="14"/>
    <d v="2015-12-09T00:00:00"/>
    <s v="First Class"/>
    <s v="AH-10210"/>
    <s v="Alan Hwang"/>
    <s v="Consumer"/>
    <s v="United States"/>
    <s v="New York City"/>
    <x v="15"/>
    <n v="10024"/>
    <x v="3"/>
    <s v="OFF-BI-10003727"/>
    <x v="1"/>
    <s v="Binders"/>
    <x v="805"/>
    <n v="6.6879999999999997"/>
    <n v="2"/>
    <n v="0.2"/>
    <n v="2.3407999999999998"/>
    <n v="0.35"/>
    <n v="1.1703999999999999"/>
    <n v="3.3439999999999999"/>
    <n v="4.18"/>
    <n v="1.3376000000000001"/>
  </r>
  <r>
    <n v="4979"/>
    <s v="CA-2015-165050"/>
    <d v="2015-12-07T00:00:00"/>
    <x v="14"/>
    <d v="2015-12-09T00:00:00"/>
    <s v="First Class"/>
    <s v="AH-10210"/>
    <s v="Alan Hwang"/>
    <s v="Consumer"/>
    <s v="United States"/>
    <s v="New York City"/>
    <x v="15"/>
    <n v="10024"/>
    <x v="3"/>
    <s v="TEC-PH-10001336"/>
    <x v="2"/>
    <s v="Phones"/>
    <x v="950"/>
    <n v="773.94"/>
    <n v="6"/>
    <n v="0"/>
    <n v="224.4426"/>
    <n v="0.28999999999999998"/>
    <n v="37.4071"/>
    <n v="128.99"/>
    <n v="128.99"/>
    <n v="0"/>
  </r>
  <r>
    <n v="4980"/>
    <s v="US-2016-131114"/>
    <d v="2016-12-09T00:00:00"/>
    <x v="5"/>
    <d v="2016-12-13T00:00:00"/>
    <s v="Second Class"/>
    <s v="RW-19630"/>
    <s v="Rob Williams"/>
    <s v="Corporate"/>
    <s v="United States"/>
    <s v="Chicago"/>
    <x v="10"/>
    <n v="60610"/>
    <x v="2"/>
    <s v="OFF-SU-10001664"/>
    <x v="1"/>
    <s v="Supplies"/>
    <x v="1241"/>
    <n v="20.568000000000001"/>
    <n v="3"/>
    <n v="0.2"/>
    <n v="1.5426000000000002"/>
    <n v="7.5000000000000011E-2"/>
    <n v="0.5142000000000001"/>
    <n v="6.8560000000000008"/>
    <n v="8.5699999999999985"/>
    <n v="4.1136000000000008"/>
  </r>
  <r>
    <n v="4981"/>
    <s v="US-2016-131114"/>
    <d v="2016-12-09T00:00:00"/>
    <x v="5"/>
    <d v="2016-12-13T00:00:00"/>
    <s v="Second Class"/>
    <s v="RW-19630"/>
    <s v="Rob Williams"/>
    <s v="Corporate"/>
    <s v="United States"/>
    <s v="Chicago"/>
    <x v="10"/>
    <n v="60610"/>
    <x v="2"/>
    <s v="OFF-AP-10003971"/>
    <x v="1"/>
    <s v="Appliances"/>
    <x v="923"/>
    <n v="4.355999999999999"/>
    <n v="2"/>
    <n v="0.8"/>
    <n v="-11.761200000000002"/>
    <n v="-2.7000000000000011"/>
    <n v="-5.8806000000000012"/>
    <n v="2.1779999999999995"/>
    <n v="10.89"/>
    <n v="3.4847999999999995"/>
  </r>
  <r>
    <n v="4982"/>
    <s v="US-2016-131114"/>
    <d v="2016-12-09T00:00:00"/>
    <x v="5"/>
    <d v="2016-12-13T00:00:00"/>
    <s v="Second Class"/>
    <s v="RW-19630"/>
    <s v="Rob Williams"/>
    <s v="Corporate"/>
    <s v="United States"/>
    <s v="Chicago"/>
    <x v="10"/>
    <n v="60610"/>
    <x v="2"/>
    <s v="TEC-AC-10000199"/>
    <x v="2"/>
    <s v="Accessories"/>
    <x v="1618"/>
    <n v="19.040000000000003"/>
    <n v="4"/>
    <n v="0.2"/>
    <n v="-1.4279999999999999"/>
    <n v="-7.4999999999999983E-2"/>
    <n v="-0.35699999999999998"/>
    <n v="4.7600000000000007"/>
    <n v="5.95"/>
    <n v="3.8080000000000007"/>
  </r>
  <r>
    <n v="4983"/>
    <s v="CA-2014-160066"/>
    <d v="2014-11-16T00:00:00"/>
    <x v="7"/>
    <d v="2014-11-22T00:00:00"/>
    <s v="Standard Class"/>
    <s v="AH-10075"/>
    <s v="Adam Hart"/>
    <s v="Corporate"/>
    <s v="United States"/>
    <s v="Huntington Beach"/>
    <x v="1"/>
    <n v="92646"/>
    <x v="1"/>
    <s v="OFF-LA-10001045"/>
    <x v="1"/>
    <s v="Labels"/>
    <x v="708"/>
    <n v="5.22"/>
    <n v="2"/>
    <n v="0"/>
    <n v="2.4011999999999998"/>
    <n v="0.45999999999999996"/>
    <n v="1.2005999999999999"/>
    <n v="2.61"/>
    <n v="2.61"/>
    <n v="0"/>
  </r>
  <r>
    <n v="4984"/>
    <s v="CA-2016-109925"/>
    <d v="2016-11-06T00:00:00"/>
    <x v="0"/>
    <d v="2016-11-10T00:00:00"/>
    <s v="Second Class"/>
    <s v="IM-15070"/>
    <s v="Irene Maddox"/>
    <s v="Consumer"/>
    <s v="United States"/>
    <s v="San Diego"/>
    <x v="1"/>
    <n v="92105"/>
    <x v="1"/>
    <s v="OFF-ST-10003442"/>
    <x v="1"/>
    <s v="Storage"/>
    <x v="86"/>
    <n v="84.84"/>
    <n v="3"/>
    <n v="0"/>
    <n v="22.9068"/>
    <n v="0.27"/>
    <n v="7.6356000000000002"/>
    <n v="28.28"/>
    <n v="28.28"/>
    <n v="0"/>
  </r>
  <r>
    <n v="4985"/>
    <s v="CA-2015-160696"/>
    <d v="2015-09-06T00:00:00"/>
    <x v="11"/>
    <d v="2015-09-10T00:00:00"/>
    <s v="Standard Class"/>
    <s v="CK-12760"/>
    <s v="Cyma Kinney"/>
    <s v="Corporate"/>
    <s v="United States"/>
    <s v="Nashville"/>
    <x v="18"/>
    <n v="37211"/>
    <x v="0"/>
    <s v="OFF-FA-10003059"/>
    <x v="1"/>
    <s v="Fasteners"/>
    <x v="802"/>
    <n v="7.2400000000000011"/>
    <n v="5"/>
    <n v="0.2"/>
    <n v="1.1764999999999992"/>
    <n v="0.16249999999999987"/>
    <n v="0.23529999999999984"/>
    <n v="1.4480000000000002"/>
    <n v="1.8100000000000003"/>
    <n v="1.4480000000000004"/>
  </r>
  <r>
    <n v="4986"/>
    <s v="CA-2014-125171"/>
    <d v="2014-09-03T00:00:00"/>
    <x v="30"/>
    <d v="2014-09-03T00:00:00"/>
    <s v="Same Day"/>
    <s v="AG-10390"/>
    <s v="Allen Goldenen"/>
    <s v="Consumer"/>
    <s v="United States"/>
    <s v="New York City"/>
    <x v="15"/>
    <n v="10009"/>
    <x v="3"/>
    <s v="OFF-LA-10001175"/>
    <x v="1"/>
    <s v="Labels"/>
    <x v="781"/>
    <n v="14.399999999999999"/>
    <n v="5"/>
    <n v="0"/>
    <n v="7.056"/>
    <n v="0.49000000000000005"/>
    <n v="1.4112"/>
    <n v="2.88"/>
    <n v="2.88"/>
    <n v="0"/>
  </r>
  <r>
    <n v="4987"/>
    <s v="CA-2016-149279"/>
    <d v="2016-04-24T00:00:00"/>
    <x v="25"/>
    <d v="2016-04-28T00:00:00"/>
    <s v="Standard Class"/>
    <s v="CL-12700"/>
    <s v="Craig Leslie"/>
    <s v="Home Office"/>
    <s v="United States"/>
    <s v="Colorado Springs"/>
    <x v="22"/>
    <n v="80906"/>
    <x v="1"/>
    <s v="OFF-PA-10003441"/>
    <x v="1"/>
    <s v="Paper"/>
    <x v="490"/>
    <n v="15.552000000000003"/>
    <n v="3"/>
    <n v="0.2"/>
    <n v="5.4432"/>
    <n v="0.34999999999999992"/>
    <n v="1.8144"/>
    <n v="5.1840000000000011"/>
    <n v="6.48"/>
    <n v="3.1104000000000007"/>
  </r>
  <r>
    <n v="4988"/>
    <s v="CA-2016-149279"/>
    <d v="2016-04-24T00:00:00"/>
    <x v="25"/>
    <d v="2016-04-28T00:00:00"/>
    <s v="Standard Class"/>
    <s v="CL-12700"/>
    <s v="Craig Leslie"/>
    <s v="Home Office"/>
    <s v="United States"/>
    <s v="Colorado Springs"/>
    <x v="22"/>
    <n v="80906"/>
    <x v="1"/>
    <s v="FUR-CH-10004287"/>
    <x v="0"/>
    <s v="Chairs"/>
    <x v="158"/>
    <n v="1325.76"/>
    <n v="6"/>
    <n v="0.2"/>
    <n v="149.14799999999991"/>
    <n v="0.11249999999999993"/>
    <n v="24.857999999999986"/>
    <n v="220.96"/>
    <n v="276.19999999999993"/>
    <n v="265.15199999999999"/>
  </r>
  <r>
    <n v="4989"/>
    <s v="CA-2016-149279"/>
    <d v="2016-04-24T00:00:00"/>
    <x v="25"/>
    <d v="2016-04-28T00:00:00"/>
    <s v="Standard Class"/>
    <s v="CL-12700"/>
    <s v="Craig Leslie"/>
    <s v="Home Office"/>
    <s v="United States"/>
    <s v="Colorado Springs"/>
    <x v="22"/>
    <n v="80906"/>
    <x v="1"/>
    <s v="OFF-BI-10004040"/>
    <x v="1"/>
    <s v="Binders"/>
    <x v="1487"/>
    <n v="3.1080000000000001"/>
    <n v="2"/>
    <n v="0.7"/>
    <n v="-2.1755999999999993"/>
    <n v="-0.69999999999999973"/>
    <n v="-1.0877999999999997"/>
    <n v="1.554"/>
    <n v="5.18"/>
    <n v="2.1755999999999998"/>
  </r>
  <r>
    <n v="4990"/>
    <s v="CA-2017-107321"/>
    <d v="2017-08-31T00:00:00"/>
    <x v="43"/>
    <d v="2017-09-04T00:00:00"/>
    <s v="Standard Class"/>
    <s v="AW-10930"/>
    <s v="Arthur Wiediger"/>
    <s v="Home Office"/>
    <s v="United States"/>
    <s v="San Francisco"/>
    <x v="1"/>
    <n v="94110"/>
    <x v="1"/>
    <s v="OFF-BI-10004022"/>
    <x v="1"/>
    <s v="Binders"/>
    <x v="755"/>
    <n v="6.6719999999999988"/>
    <n v="3"/>
    <n v="0.2"/>
    <n v="2.1683999999999997"/>
    <n v="0.32500000000000001"/>
    <n v="0.72279999999999989"/>
    <n v="2.2239999999999998"/>
    <n v="2.7799999999999989"/>
    <n v="1.3343999999999998"/>
  </r>
  <r>
    <n v="4991"/>
    <s v="CA-2017-107321"/>
    <d v="2017-08-31T00:00:00"/>
    <x v="43"/>
    <d v="2017-09-04T00:00:00"/>
    <s v="Standard Class"/>
    <s v="AW-10930"/>
    <s v="Arthur Wiediger"/>
    <s v="Home Office"/>
    <s v="United States"/>
    <s v="San Francisco"/>
    <x v="1"/>
    <n v="94110"/>
    <x v="1"/>
    <s v="TEC-PH-10002200"/>
    <x v="2"/>
    <s v="Phones"/>
    <x v="1480"/>
    <n v="689.40800000000002"/>
    <n v="4"/>
    <n v="0.2"/>
    <n v="77.558399999999978"/>
    <n v="0.11249999999999996"/>
    <n v="19.389599999999994"/>
    <n v="172.352"/>
    <n v="215.44"/>
    <n v="137.88160000000002"/>
  </r>
  <r>
    <n v="4992"/>
    <s v="US-2017-122714"/>
    <d v="2017-12-07T00:00:00"/>
    <x v="22"/>
    <d v="2017-12-13T00:00:00"/>
    <s v="Standard Class"/>
    <s v="HG-14965"/>
    <s v="Henry Goldwyn"/>
    <s v="Corporate"/>
    <s v="United States"/>
    <s v="Chicago"/>
    <x v="10"/>
    <n v="60653"/>
    <x v="2"/>
    <s v="OFF-BI-10001120"/>
    <x v="1"/>
    <s v="Binders"/>
    <x v="1615"/>
    <n v="1889.9899999999998"/>
    <n v="5"/>
    <n v="0.8"/>
    <n v="-2929.4845000000005"/>
    <n v="-1.5500000000000005"/>
    <n v="-585.89690000000007"/>
    <n v="377.99799999999993"/>
    <n v="1889.9900000000002"/>
    <n v="1511.992"/>
  </r>
  <r>
    <n v="4993"/>
    <s v="CA-2015-153038"/>
    <d v="2015-12-18T00:00:00"/>
    <x v="14"/>
    <d v="2015-12-25T00:00:00"/>
    <s v="Standard Class"/>
    <s v="RB-19645"/>
    <s v="Robert Barroso"/>
    <s v="Corporate"/>
    <s v="United States"/>
    <s v="Memphis"/>
    <x v="18"/>
    <n v="38109"/>
    <x v="0"/>
    <s v="OFF-EN-10000461"/>
    <x v="1"/>
    <s v="Envelopes"/>
    <x v="753"/>
    <n v="55.936000000000007"/>
    <n v="8"/>
    <n v="0.2"/>
    <n v="18.878399999999999"/>
    <n v="0.33749999999999997"/>
    <n v="2.3597999999999999"/>
    <n v="6.9920000000000009"/>
    <n v="8.74"/>
    <n v="11.187200000000002"/>
  </r>
  <r>
    <n v="4994"/>
    <s v="CA-2015-153038"/>
    <d v="2015-12-18T00:00:00"/>
    <x v="14"/>
    <d v="2015-12-25T00:00:00"/>
    <s v="Standard Class"/>
    <s v="RB-19645"/>
    <s v="Robert Barroso"/>
    <s v="Corporate"/>
    <s v="United States"/>
    <s v="Memphis"/>
    <x v="18"/>
    <n v="38109"/>
    <x v="0"/>
    <s v="OFF-LA-10004008"/>
    <x v="1"/>
    <s v="Labels"/>
    <x v="1223"/>
    <n v="18.431999999999999"/>
    <n v="8"/>
    <n v="0.2"/>
    <n v="5.9903999999999984"/>
    <n v="0.32499999999999996"/>
    <n v="0.7487999999999998"/>
    <n v="2.3039999999999998"/>
    <n v="2.8799999999999994"/>
    <n v="3.6863999999999999"/>
  </r>
  <r>
    <n v="4995"/>
    <s v="CA-2015-153038"/>
    <d v="2015-12-18T00:00:00"/>
    <x v="14"/>
    <d v="2015-12-25T00:00:00"/>
    <s v="Standard Class"/>
    <s v="RB-19645"/>
    <s v="Robert Barroso"/>
    <s v="Corporate"/>
    <s v="United States"/>
    <s v="Memphis"/>
    <x v="18"/>
    <n v="38109"/>
    <x v="0"/>
    <s v="FUR-FU-10000221"/>
    <x v="0"/>
    <s v="Furnishings"/>
    <x v="534"/>
    <n v="20.32"/>
    <n v="5"/>
    <n v="0.2"/>
    <n v="3.5559999999999992"/>
    <n v="0.17499999999999996"/>
    <n v="0.71119999999999983"/>
    <n v="4.0640000000000001"/>
    <n v="5.08"/>
    <n v="4.0640000000000001"/>
  </r>
  <r>
    <n v="4996"/>
    <s v="CA-2014-132227"/>
    <d v="2014-11-04T00:00:00"/>
    <x v="7"/>
    <d v="2014-11-10T00:00:00"/>
    <s v="Standard Class"/>
    <s v="SZ-20035"/>
    <s v="Sam Zeldin"/>
    <s v="Home Office"/>
    <s v="United States"/>
    <s v="New York City"/>
    <x v="15"/>
    <n v="10011"/>
    <x v="3"/>
    <s v="OFF-BI-10000962"/>
    <x v="1"/>
    <s v="Binders"/>
    <x v="1513"/>
    <n v="52.064"/>
    <n v="4"/>
    <n v="0.2"/>
    <n v="18.873199999999997"/>
    <n v="0.36249999999999993"/>
    <n v="4.7182999999999993"/>
    <n v="13.016"/>
    <n v="16.27"/>
    <n v="10.412800000000001"/>
  </r>
  <r>
    <n v="4997"/>
    <s v="CA-2017-155824"/>
    <d v="2017-03-10T00:00:00"/>
    <x v="42"/>
    <d v="2017-03-15T00:00:00"/>
    <s v="Standard Class"/>
    <s v="KS-16300"/>
    <s v="Karen Seio"/>
    <s v="Corporate"/>
    <s v="United States"/>
    <s v="Raleigh"/>
    <x v="3"/>
    <n v="27604"/>
    <x v="0"/>
    <s v="OFF-AP-10000390"/>
    <x v="1"/>
    <s v="Appliances"/>
    <x v="1700"/>
    <n v="48.783999999999999"/>
    <n v="1"/>
    <n v="0.2"/>
    <n v="3.6587999999999976"/>
    <n v="7.4999999999999956E-2"/>
    <n v="3.6587999999999976"/>
    <n v="48.783999999999999"/>
    <n v="60.98"/>
    <n v="9.7568000000000001"/>
  </r>
  <r>
    <n v="4998"/>
    <s v="CA-2017-155824"/>
    <d v="2017-03-10T00:00:00"/>
    <x v="42"/>
    <d v="2017-03-15T00:00:00"/>
    <s v="Standard Class"/>
    <s v="KS-16300"/>
    <s v="Karen Seio"/>
    <s v="Corporate"/>
    <s v="United States"/>
    <s v="Raleigh"/>
    <x v="3"/>
    <n v="27604"/>
    <x v="0"/>
    <s v="OFF-BI-10000014"/>
    <x v="1"/>
    <s v="Binders"/>
    <x v="634"/>
    <n v="13.092000000000002"/>
    <n v="4"/>
    <n v="0.7"/>
    <n v="-10.037199999999999"/>
    <n v="-0.76666666666666639"/>
    <n v="-2.5092999999999996"/>
    <n v="3.2730000000000006"/>
    <n v="10.91"/>
    <n v="9.1644000000000005"/>
  </r>
  <r>
    <n v="4999"/>
    <s v="CA-2016-129238"/>
    <d v="2016-01-31T00:00:00"/>
    <x v="12"/>
    <d v="2016-02-04T00:00:00"/>
    <s v="Standard Class"/>
    <s v="SC-20050"/>
    <s v="Sample Company A"/>
    <s v="Home Office"/>
    <s v="United States"/>
    <s v="Los Angeles"/>
    <x v="1"/>
    <n v="90045"/>
    <x v="1"/>
    <s v="TEC-PH-10004120"/>
    <x v="2"/>
    <s v="Phones"/>
    <x v="1534"/>
    <n v="109.59200000000001"/>
    <n v="1"/>
    <n v="0.2"/>
    <n v="8.2194000000000003"/>
    <n v="7.4999999999999997E-2"/>
    <n v="8.2194000000000003"/>
    <n v="109.59200000000001"/>
    <n v="136.99"/>
    <n v="21.918400000000005"/>
  </r>
  <r>
    <n v="5000"/>
    <s v="CA-2016-129238"/>
    <d v="2016-01-31T00:00:00"/>
    <x v="12"/>
    <d v="2016-02-04T00:00:00"/>
    <s v="Standard Class"/>
    <s v="SC-20050"/>
    <s v="Sample Company A"/>
    <s v="Home Office"/>
    <s v="United States"/>
    <s v="Los Angeles"/>
    <x v="1"/>
    <n v="90045"/>
    <x v="1"/>
    <s v="OFF-PA-10002764"/>
    <x v="1"/>
    <s v="Paper"/>
    <x v="33"/>
    <n v="56.7"/>
    <n v="5"/>
    <n v="0"/>
    <n v="27.782999999999998"/>
    <n v="0.48999999999999994"/>
    <n v="5.5565999999999995"/>
    <n v="11.34"/>
    <n v="11.34"/>
    <n v="0"/>
  </r>
  <r>
    <n v="5001"/>
    <s v="CA-2017-159688"/>
    <d v="2017-05-07T00:00:00"/>
    <x v="24"/>
    <d v="2017-05-12T00:00:00"/>
    <s v="Standard Class"/>
    <s v="AB-10060"/>
    <s v="Adam Bellavance"/>
    <s v="Home Office"/>
    <s v="United States"/>
    <s v="Los Angeles"/>
    <x v="1"/>
    <n v="90004"/>
    <x v="1"/>
    <s v="TEC-AC-10000736"/>
    <x v="2"/>
    <s v="Accessories"/>
    <x v="1094"/>
    <n v="79.989999999999995"/>
    <n v="1"/>
    <n v="0"/>
    <n v="28.796399999999998"/>
    <n v="0.36"/>
    <n v="28.796399999999998"/>
    <n v="79.989999999999995"/>
    <n v="79.989999999999995"/>
    <n v="0"/>
  </r>
  <r>
    <n v="5002"/>
    <s v="CA-2016-136126"/>
    <d v="2016-05-24T00:00:00"/>
    <x v="35"/>
    <d v="2016-05-24T00:00:00"/>
    <s v="Same Day"/>
    <s v="EH-14125"/>
    <s v="Eugene Hildebrand"/>
    <s v="Home Office"/>
    <s v="United States"/>
    <s v="Newport News"/>
    <x v="17"/>
    <n v="23602"/>
    <x v="0"/>
    <s v="OFF-SU-10000898"/>
    <x v="1"/>
    <s v="Supplies"/>
    <x v="1190"/>
    <n v="69.5"/>
    <n v="5"/>
    <n v="0"/>
    <n v="20.154999999999994"/>
    <n v="0.28999999999999992"/>
    <n v="4.0309999999999988"/>
    <n v="13.9"/>
    <n v="13.9"/>
    <n v="0"/>
  </r>
  <r>
    <n v="5003"/>
    <s v="CA-2016-136126"/>
    <d v="2016-05-24T00:00:00"/>
    <x v="35"/>
    <d v="2016-05-24T00:00:00"/>
    <s v="Same Day"/>
    <s v="EH-14125"/>
    <s v="Eugene Hildebrand"/>
    <s v="Home Office"/>
    <s v="United States"/>
    <s v="Newport News"/>
    <x v="17"/>
    <n v="23602"/>
    <x v="0"/>
    <s v="OFF-PA-10004327"/>
    <x v="1"/>
    <s v="Paper"/>
    <x v="137"/>
    <n v="191.6"/>
    <n v="4"/>
    <n v="0"/>
    <n v="91.967999999999989"/>
    <n v="0.48"/>
    <n v="22.991999999999997"/>
    <n v="47.9"/>
    <n v="47.9"/>
    <n v="0"/>
  </r>
  <r>
    <n v="5004"/>
    <s v="CA-2016-155033"/>
    <d v="2016-10-07T00:00:00"/>
    <x v="32"/>
    <d v="2016-10-12T00:00:00"/>
    <s v="Standard Class"/>
    <s v="CC-12475"/>
    <s v="Cindy Chapman"/>
    <s v="Consumer"/>
    <s v="United States"/>
    <s v="Los Angeles"/>
    <x v="1"/>
    <n v="90032"/>
    <x v="1"/>
    <s v="OFF-PA-10000143"/>
    <x v="1"/>
    <s v="Paper"/>
    <x v="1701"/>
    <n v="10.56"/>
    <n v="2"/>
    <n v="0"/>
    <n v="5.0688000000000004"/>
    <n v="0.48000000000000004"/>
    <n v="2.5344000000000002"/>
    <n v="5.28"/>
    <n v="5.28"/>
    <n v="0"/>
  </r>
  <r>
    <n v="5005"/>
    <s v="CA-2014-156006"/>
    <d v="2014-04-30T00:00:00"/>
    <x v="41"/>
    <d v="2014-05-02T00:00:00"/>
    <s v="Second Class"/>
    <s v="TM-21010"/>
    <s v="Tamara Manning"/>
    <s v="Consumer"/>
    <s v="United States"/>
    <s v="Jackson"/>
    <x v="35"/>
    <n v="39212"/>
    <x v="0"/>
    <s v="TEC-AC-10002550"/>
    <x v="2"/>
    <s v="Accessories"/>
    <x v="1351"/>
    <n v="47.79"/>
    <n v="3"/>
    <n v="0"/>
    <n v="16.2486"/>
    <n v="0.34"/>
    <n v="5.4161999999999999"/>
    <n v="15.93"/>
    <n v="15.93"/>
    <n v="0"/>
  </r>
  <r>
    <n v="5006"/>
    <s v="CA-2015-158659"/>
    <d v="2015-11-10T00:00:00"/>
    <x v="6"/>
    <d v="2015-11-14T00:00:00"/>
    <s v="Second Class"/>
    <s v="SC-20695"/>
    <s v="Steve Chapman"/>
    <s v="Corporate"/>
    <s v="United States"/>
    <s v="Richmond"/>
    <x v="14"/>
    <n v="47374"/>
    <x v="2"/>
    <s v="OFF-ST-10003306"/>
    <x v="1"/>
    <s v="Storage"/>
    <x v="385"/>
    <n v="714.30000000000007"/>
    <n v="5"/>
    <n v="0"/>
    <n v="207.14699999999993"/>
    <n v="0.28999999999999987"/>
    <n v="41.429399999999987"/>
    <n v="142.86000000000001"/>
    <n v="142.86000000000001"/>
    <n v="0"/>
  </r>
  <r>
    <n v="5007"/>
    <s v="CA-2015-169796"/>
    <d v="2015-11-09T00:00:00"/>
    <x v="6"/>
    <d v="2015-11-14T00:00:00"/>
    <s v="Standard Class"/>
    <s v="Dp-13240"/>
    <s v="Dean percer"/>
    <s v="Home Office"/>
    <s v="United States"/>
    <s v="New York City"/>
    <x v="15"/>
    <n v="10035"/>
    <x v="3"/>
    <s v="TEC-MA-10000045"/>
    <x v="2"/>
    <s v="Machines"/>
    <x v="1702"/>
    <n v="2321.9"/>
    <n v="2"/>
    <n v="0"/>
    <n v="1114.5119999999999"/>
    <n v="0.48"/>
    <n v="557.25599999999997"/>
    <n v="1160.95"/>
    <n v="1160.95"/>
    <n v="0"/>
  </r>
  <r>
    <n v="5008"/>
    <s v="CA-2015-169796"/>
    <d v="2015-11-09T00:00:00"/>
    <x v="6"/>
    <d v="2015-11-14T00:00:00"/>
    <s v="Standard Class"/>
    <s v="Dp-13240"/>
    <s v="Dean percer"/>
    <s v="Home Office"/>
    <s v="United States"/>
    <s v="New York City"/>
    <x v="15"/>
    <n v="10035"/>
    <x v="3"/>
    <s v="OFF-ST-10001505"/>
    <x v="1"/>
    <s v="Storage"/>
    <x v="1183"/>
    <n v="17.940000000000001"/>
    <n v="3"/>
    <n v="0"/>
    <n v="3.0497999999999985"/>
    <n v="0.1699999999999999"/>
    <n v="1.0165999999999995"/>
    <n v="5.98"/>
    <n v="5.98"/>
    <n v="0"/>
  </r>
  <r>
    <n v="5009"/>
    <s v="CA-2015-102876"/>
    <d v="2015-09-07T00:00:00"/>
    <x v="11"/>
    <d v="2015-09-14T00:00:00"/>
    <s v="Standard Class"/>
    <s v="LR-17035"/>
    <s v="Lisa Ryan"/>
    <s v="Corporate"/>
    <s v="United States"/>
    <s v="Philadelphia"/>
    <x v="9"/>
    <n v="19134"/>
    <x v="3"/>
    <s v="OFF-BI-10004781"/>
    <x v="1"/>
    <s v="Binders"/>
    <x v="133"/>
    <n v="9.5220000000000002"/>
    <n v="1"/>
    <n v="0.7"/>
    <n v="-6.9827999999999975"/>
    <n v="-0.73333333333333306"/>
    <n v="-6.9827999999999975"/>
    <n v="9.5220000000000002"/>
    <n v="31.739999999999995"/>
    <n v="6.6654"/>
  </r>
  <r>
    <n v="5010"/>
    <s v="CA-2015-102876"/>
    <d v="2015-09-07T00:00:00"/>
    <x v="11"/>
    <d v="2015-09-14T00:00:00"/>
    <s v="Standard Class"/>
    <s v="LR-17035"/>
    <s v="Lisa Ryan"/>
    <s v="Corporate"/>
    <s v="United States"/>
    <s v="Philadelphia"/>
    <x v="9"/>
    <n v="19134"/>
    <x v="3"/>
    <s v="TEC-PH-10002680"/>
    <x v="2"/>
    <s v="Phones"/>
    <x v="420"/>
    <n v="791.96399999999994"/>
    <n v="6"/>
    <n v="0.4"/>
    <n v="-131.9940000000002"/>
    <n v="-0.16666666666666693"/>
    <n v="-21.999000000000034"/>
    <n v="131.994"/>
    <n v="219.99"/>
    <n v="316.78559999999999"/>
  </r>
  <r>
    <n v="5011"/>
    <s v="CA-2015-102876"/>
    <d v="2015-09-07T00:00:00"/>
    <x v="11"/>
    <d v="2015-09-14T00:00:00"/>
    <s v="Standard Class"/>
    <s v="LR-17035"/>
    <s v="Lisa Ryan"/>
    <s v="Corporate"/>
    <s v="United States"/>
    <s v="Philadelphia"/>
    <x v="9"/>
    <n v="19134"/>
    <x v="3"/>
    <s v="OFF-BI-10000848"/>
    <x v="1"/>
    <s v="Binders"/>
    <x v="520"/>
    <n v="4.9230000000000009"/>
    <n v="3"/>
    <n v="0.7"/>
    <n v="-3.9383999999999997"/>
    <n v="-0.79999999999999982"/>
    <n v="-1.3128"/>
    <n v="1.6410000000000002"/>
    <n v="5.4700000000000006"/>
    <n v="3.4461000000000004"/>
  </r>
  <r>
    <n v="5012"/>
    <s v="US-2017-139647"/>
    <d v="2017-05-11T00:00:00"/>
    <x v="24"/>
    <d v="2017-05-13T00:00:00"/>
    <s v="First Class"/>
    <s v="TS-21370"/>
    <s v="Todd Sumrall"/>
    <s v="Corporate"/>
    <s v="United States"/>
    <s v="Phoenix"/>
    <x v="16"/>
    <n v="85023"/>
    <x v="1"/>
    <s v="FUR-BO-10004467"/>
    <x v="0"/>
    <s v="Bookcases"/>
    <x v="892"/>
    <n v="209.97900000000001"/>
    <n v="7"/>
    <n v="0.7"/>
    <n v="-356.96429999999998"/>
    <n v="-1.6999999999999997"/>
    <n v="-50.994899999999994"/>
    <n v="29.997000000000003"/>
    <n v="99.989999999999981"/>
    <n v="146.9853"/>
  </r>
  <r>
    <n v="5013"/>
    <s v="US-2017-160465"/>
    <d v="2017-07-21T00:00:00"/>
    <x v="10"/>
    <d v="2017-07-26T00:00:00"/>
    <s v="Standard Class"/>
    <s v="SW-20350"/>
    <s v="Sean Wendt"/>
    <s v="Home Office"/>
    <s v="United States"/>
    <s v="Cleveland"/>
    <x v="24"/>
    <n v="44105"/>
    <x v="3"/>
    <s v="OFF-BI-10001670"/>
    <x v="1"/>
    <s v="Binders"/>
    <x v="443"/>
    <n v="33.930000000000007"/>
    <n v="3"/>
    <n v="0.7"/>
    <n v="-22.619999999999997"/>
    <n v="-0.66666666666666641"/>
    <n v="-7.5399999999999991"/>
    <n v="11.310000000000002"/>
    <n v="37.700000000000003"/>
    <n v="23.751000000000005"/>
  </r>
  <r>
    <n v="5014"/>
    <s v="US-2017-160465"/>
    <d v="2017-07-21T00:00:00"/>
    <x v="10"/>
    <d v="2017-07-26T00:00:00"/>
    <s v="Standard Class"/>
    <s v="SW-20350"/>
    <s v="Sean Wendt"/>
    <s v="Home Office"/>
    <s v="United States"/>
    <s v="Cleveland"/>
    <x v="24"/>
    <n v="44105"/>
    <x v="3"/>
    <s v="OFF-ST-10000136"/>
    <x v="1"/>
    <s v="Storage"/>
    <x v="1703"/>
    <n v="222.32000000000005"/>
    <n v="7"/>
    <n v="0.2"/>
    <n v="25.010999999999967"/>
    <n v="0.11249999999999982"/>
    <n v="3.5729999999999955"/>
    <n v="31.760000000000009"/>
    <n v="39.700000000000003"/>
    <n v="44.464000000000013"/>
  </r>
  <r>
    <n v="5015"/>
    <s v="US-2017-160465"/>
    <d v="2017-07-21T00:00:00"/>
    <x v="10"/>
    <d v="2017-07-26T00:00:00"/>
    <s v="Standard Class"/>
    <s v="SW-20350"/>
    <s v="Sean Wendt"/>
    <s v="Home Office"/>
    <s v="United States"/>
    <s v="Cleveland"/>
    <x v="24"/>
    <n v="44105"/>
    <x v="3"/>
    <s v="TEC-PH-10004522"/>
    <x v="2"/>
    <s v="Phones"/>
    <x v="1704"/>
    <n v="210.56400000000002"/>
    <n v="6"/>
    <n v="0.4"/>
    <n v="-52.640999999999991"/>
    <n v="-0.24999999999999994"/>
    <n v="-8.7734999999999985"/>
    <n v="35.094000000000001"/>
    <n v="58.490000000000009"/>
    <n v="84.225600000000014"/>
  </r>
  <r>
    <n v="5016"/>
    <s v="CA-2014-153850"/>
    <d v="2014-11-24T00:00:00"/>
    <x v="7"/>
    <d v="2014-11-29T00:00:00"/>
    <s v="Standard Class"/>
    <s v="TH-21100"/>
    <s v="Thea Hendricks"/>
    <s v="Consumer"/>
    <s v="United States"/>
    <s v="Toledo"/>
    <x v="24"/>
    <n v="43615"/>
    <x v="3"/>
    <s v="FUR-FU-10002960"/>
    <x v="0"/>
    <s v="Furnishings"/>
    <x v="192"/>
    <n v="35.168000000000006"/>
    <n v="7"/>
    <n v="0.2"/>
    <n v="9.6712000000000025"/>
    <n v="0.27500000000000002"/>
    <n v="1.3816000000000004"/>
    <n v="5.0240000000000009"/>
    <n v="6.28"/>
    <n v="7.0336000000000016"/>
  </r>
  <r>
    <n v="5017"/>
    <s v="CA-2014-153850"/>
    <d v="2014-11-24T00:00:00"/>
    <x v="7"/>
    <d v="2014-11-29T00:00:00"/>
    <s v="Standard Class"/>
    <s v="TH-21100"/>
    <s v="Thea Hendricks"/>
    <s v="Consumer"/>
    <s v="United States"/>
    <s v="Toledo"/>
    <x v="24"/>
    <n v="43615"/>
    <x v="3"/>
    <s v="TEC-PH-10002584"/>
    <x v="2"/>
    <s v="Phones"/>
    <x v="1705"/>
    <n v="1502.376"/>
    <n v="4"/>
    <n v="0.4"/>
    <n v="-250.39600000000019"/>
    <n v="-0.1666666666666668"/>
    <n v="-62.599000000000046"/>
    <n v="375.59399999999999"/>
    <n v="625.99"/>
    <n v="600.95040000000006"/>
  </r>
  <r>
    <n v="5018"/>
    <s v="CA-2014-127558"/>
    <d v="2014-11-15T00:00:00"/>
    <x v="7"/>
    <d v="2014-11-18T00:00:00"/>
    <s v="First Class"/>
    <s v="SS-20410"/>
    <s v="Shahid Shariari"/>
    <s v="Consumer"/>
    <s v="United States"/>
    <s v="Los Angeles"/>
    <x v="1"/>
    <n v="90008"/>
    <x v="1"/>
    <s v="FUR-FU-10002505"/>
    <x v="0"/>
    <s v="Furnishings"/>
    <x v="225"/>
    <n v="10.11"/>
    <n v="3"/>
    <n v="0"/>
    <n v="3.2351999999999994"/>
    <n v="0.31999999999999995"/>
    <n v="1.0783999999999998"/>
    <n v="3.3699999999999997"/>
    <n v="3.3699999999999997"/>
    <n v="0"/>
  </r>
  <r>
    <n v="5019"/>
    <s v="CA-2014-127558"/>
    <d v="2014-11-15T00:00:00"/>
    <x v="7"/>
    <d v="2014-11-18T00:00:00"/>
    <s v="First Class"/>
    <s v="SS-20410"/>
    <s v="Shahid Shariari"/>
    <s v="Consumer"/>
    <s v="United States"/>
    <s v="Los Angeles"/>
    <x v="1"/>
    <n v="90008"/>
    <x v="1"/>
    <s v="TEC-AC-10003832"/>
    <x v="2"/>
    <s v="Accessories"/>
    <x v="218"/>
    <n v="772.47"/>
    <n v="3"/>
    <n v="0"/>
    <n v="146.76929999999993"/>
    <n v="0.18999999999999989"/>
    <n v="48.923099999999977"/>
    <n v="257.49"/>
    <n v="257.49"/>
    <n v="0"/>
  </r>
  <r>
    <n v="5020"/>
    <s v="CA-2014-127558"/>
    <d v="2014-11-15T00:00:00"/>
    <x v="7"/>
    <d v="2014-11-18T00:00:00"/>
    <s v="First Class"/>
    <s v="SS-20410"/>
    <s v="Shahid Shariari"/>
    <s v="Consumer"/>
    <s v="United States"/>
    <s v="Los Angeles"/>
    <x v="1"/>
    <n v="90008"/>
    <x v="1"/>
    <s v="OFF-SU-10002537"/>
    <x v="1"/>
    <s v="Supplies"/>
    <x v="682"/>
    <n v="20.46"/>
    <n v="2"/>
    <n v="0"/>
    <n v="5.3196000000000012"/>
    <n v="0.26000000000000006"/>
    <n v="2.6598000000000006"/>
    <n v="10.23"/>
    <n v="10.23"/>
    <n v="0"/>
  </r>
  <r>
    <n v="5021"/>
    <s v="CA-2017-136511"/>
    <d v="2017-03-23T00:00:00"/>
    <x v="42"/>
    <d v="2017-03-25T00:00:00"/>
    <s v="Second Class"/>
    <s v="MZ-17515"/>
    <s v="Mary Zewe"/>
    <s v="Corporate"/>
    <s v="United States"/>
    <s v="New York City"/>
    <x v="15"/>
    <n v="10011"/>
    <x v="3"/>
    <s v="OFF-SU-10003505"/>
    <x v="1"/>
    <s v="Supplies"/>
    <x v="413"/>
    <n v="347.58"/>
    <n v="3"/>
    <n v="0"/>
    <n v="17.378999999999976"/>
    <n v="4.9999999999999933E-2"/>
    <n v="5.7929999999999922"/>
    <n v="115.86"/>
    <n v="115.86"/>
    <n v="0"/>
  </r>
  <r>
    <n v="5022"/>
    <s v="CA-2016-133795"/>
    <d v="2016-12-18T00:00:00"/>
    <x v="5"/>
    <d v="2016-12-24T00:00:00"/>
    <s v="Standard Class"/>
    <s v="JE-15475"/>
    <s v="Jeremy Ellison"/>
    <s v="Consumer"/>
    <s v="United States"/>
    <s v="San Diego"/>
    <x v="1"/>
    <n v="92037"/>
    <x v="1"/>
    <s v="TEC-AC-10001465"/>
    <x v="2"/>
    <s v="Accessories"/>
    <x v="478"/>
    <n v="72.64"/>
    <n v="2"/>
    <n v="0"/>
    <n v="21.791999999999994"/>
    <n v="0.29999999999999993"/>
    <n v="10.895999999999997"/>
    <n v="36.32"/>
    <n v="36.32"/>
    <n v="0"/>
  </r>
  <r>
    <n v="5023"/>
    <s v="CA-2016-133795"/>
    <d v="2016-12-18T00:00:00"/>
    <x v="5"/>
    <d v="2016-12-24T00:00:00"/>
    <s v="Standard Class"/>
    <s v="JE-15475"/>
    <s v="Jeremy Ellison"/>
    <s v="Consumer"/>
    <s v="United States"/>
    <s v="San Diego"/>
    <x v="1"/>
    <n v="92037"/>
    <x v="1"/>
    <s v="TEC-AC-10003832"/>
    <x v="2"/>
    <s v="Accessories"/>
    <x v="218"/>
    <n v="772.47"/>
    <n v="3"/>
    <n v="0"/>
    <n v="146.76929999999993"/>
    <n v="0.18999999999999989"/>
    <n v="48.923099999999977"/>
    <n v="257.49"/>
    <n v="257.49"/>
    <n v="0"/>
  </r>
  <r>
    <n v="5024"/>
    <s v="CA-2016-133795"/>
    <d v="2016-12-18T00:00:00"/>
    <x v="5"/>
    <d v="2016-12-24T00:00:00"/>
    <s v="Standard Class"/>
    <s v="JE-15475"/>
    <s v="Jeremy Ellison"/>
    <s v="Consumer"/>
    <s v="United States"/>
    <s v="San Diego"/>
    <x v="1"/>
    <n v="92037"/>
    <x v="1"/>
    <s v="FUR-FU-10003731"/>
    <x v="0"/>
    <s v="Furnishings"/>
    <x v="1602"/>
    <n v="39.92"/>
    <n v="4"/>
    <n v="0"/>
    <n v="11.177600000000002"/>
    <n v="0.28000000000000003"/>
    <n v="2.7944000000000004"/>
    <n v="9.98"/>
    <n v="9.98"/>
    <n v="0"/>
  </r>
  <r>
    <n v="5025"/>
    <s v="US-2017-130953"/>
    <d v="2017-07-29T00:00:00"/>
    <x v="10"/>
    <d v="2017-08-03T00:00:00"/>
    <s v="Standard Class"/>
    <s v="RF-19735"/>
    <s v="Roland Fjeld"/>
    <s v="Consumer"/>
    <s v="United States"/>
    <s v="Oklahoma City"/>
    <x v="26"/>
    <n v="73120"/>
    <x v="2"/>
    <s v="OFF-BI-10004828"/>
    <x v="1"/>
    <s v="Binders"/>
    <x v="1587"/>
    <n v="33.479999999999997"/>
    <n v="2"/>
    <n v="0"/>
    <n v="16.405199999999997"/>
    <n v="0.48999999999999994"/>
    <n v="8.2025999999999986"/>
    <n v="16.739999999999998"/>
    <n v="16.739999999999998"/>
    <n v="0"/>
  </r>
  <r>
    <n v="5026"/>
    <s v="US-2017-130953"/>
    <d v="2017-07-29T00:00:00"/>
    <x v="10"/>
    <d v="2017-08-03T00:00:00"/>
    <s v="Standard Class"/>
    <s v="RF-19735"/>
    <s v="Roland Fjeld"/>
    <s v="Consumer"/>
    <s v="United States"/>
    <s v="Oklahoma City"/>
    <x v="26"/>
    <n v="73120"/>
    <x v="2"/>
    <s v="TEC-PH-10003012"/>
    <x v="2"/>
    <s v="Phones"/>
    <x v="348"/>
    <n v="461.97"/>
    <n v="3"/>
    <n v="0"/>
    <n v="133.97129999999996"/>
    <n v="0.28999999999999987"/>
    <n v="44.657099999999986"/>
    <n v="153.99"/>
    <n v="153.99"/>
    <n v="0"/>
  </r>
  <r>
    <n v="5027"/>
    <s v="US-2017-130953"/>
    <d v="2017-07-29T00:00:00"/>
    <x v="10"/>
    <d v="2017-08-03T00:00:00"/>
    <s v="Standard Class"/>
    <s v="RF-19735"/>
    <s v="Roland Fjeld"/>
    <s v="Consumer"/>
    <s v="United States"/>
    <s v="Oklahoma City"/>
    <x v="26"/>
    <n v="73120"/>
    <x v="2"/>
    <s v="OFF-AP-10002311"/>
    <x v="1"/>
    <s v="Appliances"/>
    <x v="14"/>
    <n v="137.62"/>
    <n v="2"/>
    <n v="0"/>
    <n v="60.552800000000005"/>
    <n v="0.44"/>
    <n v="30.276400000000002"/>
    <n v="68.81"/>
    <n v="68.81"/>
    <n v="0"/>
  </r>
  <r>
    <n v="5028"/>
    <s v="US-2017-130953"/>
    <d v="2017-07-29T00:00:00"/>
    <x v="10"/>
    <d v="2017-08-03T00:00:00"/>
    <s v="Standard Class"/>
    <s v="RF-19735"/>
    <s v="Roland Fjeld"/>
    <s v="Consumer"/>
    <s v="United States"/>
    <s v="Oklahoma City"/>
    <x v="26"/>
    <n v="73120"/>
    <x v="2"/>
    <s v="FUR-CH-10004626"/>
    <x v="0"/>
    <s v="Chairs"/>
    <x v="1706"/>
    <n v="302.67"/>
    <n v="3"/>
    <n v="0"/>
    <n v="72.640799999999999"/>
    <n v="0.24"/>
    <n v="24.2136"/>
    <n v="100.89"/>
    <n v="100.89"/>
    <n v="0"/>
  </r>
  <r>
    <n v="5029"/>
    <s v="CA-2014-151792"/>
    <d v="2014-09-02T00:00:00"/>
    <x v="30"/>
    <d v="2014-09-07T00:00:00"/>
    <s v="Second Class"/>
    <s v="CV-12295"/>
    <s v="Christina VanderZanden"/>
    <s v="Consumer"/>
    <s v="United States"/>
    <s v="Chicago"/>
    <x v="10"/>
    <n v="60653"/>
    <x v="2"/>
    <s v="TEC-AC-10001606"/>
    <x v="2"/>
    <s v="Accessories"/>
    <x v="590"/>
    <n v="239.976"/>
    <n v="3"/>
    <n v="0.2"/>
    <n v="53.994600000000005"/>
    <n v="0.22500000000000003"/>
    <n v="17.998200000000001"/>
    <n v="79.992000000000004"/>
    <n v="99.989999999999981"/>
    <n v="47.995200000000004"/>
  </r>
  <r>
    <n v="5030"/>
    <s v="CA-2017-139304"/>
    <d v="2017-01-29T00:00:00"/>
    <x v="44"/>
    <d v="2017-02-02T00:00:00"/>
    <s v="Standard Class"/>
    <s v="VG-21790"/>
    <s v="Vivek Gonzalez"/>
    <s v="Consumer"/>
    <s v="United States"/>
    <s v="San Francisco"/>
    <x v="1"/>
    <n v="94109"/>
    <x v="1"/>
    <s v="OFF-AR-10001216"/>
    <x v="1"/>
    <s v="Art"/>
    <x v="1464"/>
    <n v="8.34"/>
    <n v="3"/>
    <n v="0"/>
    <n v="2.1683999999999997"/>
    <n v="0.25999999999999995"/>
    <n v="0.72279999999999989"/>
    <n v="2.78"/>
    <n v="2.78"/>
    <n v="0"/>
  </r>
  <r>
    <n v="5031"/>
    <s v="CA-2017-139304"/>
    <d v="2017-01-29T00:00:00"/>
    <x v="44"/>
    <d v="2017-02-02T00:00:00"/>
    <s v="Standard Class"/>
    <s v="VG-21790"/>
    <s v="Vivek Gonzalez"/>
    <s v="Consumer"/>
    <s v="United States"/>
    <s v="San Francisco"/>
    <x v="1"/>
    <n v="94109"/>
    <x v="1"/>
    <s v="OFF-SU-10001664"/>
    <x v="1"/>
    <s v="Supplies"/>
    <x v="1241"/>
    <n v="8.57"/>
    <n v="1"/>
    <n v="0"/>
    <n v="2.2282000000000002"/>
    <n v="0.26"/>
    <n v="2.2282000000000002"/>
    <n v="8.57"/>
    <n v="8.57"/>
    <n v="0"/>
  </r>
  <r>
    <n v="5032"/>
    <s v="CA-2017-139304"/>
    <d v="2017-01-29T00:00:00"/>
    <x v="44"/>
    <d v="2017-02-02T00:00:00"/>
    <s v="Standard Class"/>
    <s v="VG-21790"/>
    <s v="Vivek Gonzalez"/>
    <s v="Consumer"/>
    <s v="United States"/>
    <s v="San Francisco"/>
    <x v="1"/>
    <n v="94109"/>
    <x v="1"/>
    <s v="OFF-BI-10002498"/>
    <x v="1"/>
    <s v="Binders"/>
    <x v="440"/>
    <n v="119.61600000000001"/>
    <n v="8"/>
    <n v="0.2"/>
    <n v="40.370399999999997"/>
    <n v="0.33749999999999991"/>
    <n v="5.0462999999999996"/>
    <n v="14.952000000000002"/>
    <n v="18.690000000000001"/>
    <n v="23.923200000000005"/>
  </r>
  <r>
    <n v="5033"/>
    <s v="CA-2016-155166"/>
    <d v="2016-12-26T00:00:00"/>
    <x v="5"/>
    <d v="2017-01-02T00:00:00"/>
    <s v="Standard Class"/>
    <s v="BB-11545"/>
    <s v="Brenda Bowman"/>
    <s v="Corporate"/>
    <s v="United States"/>
    <s v="Vineland"/>
    <x v="30"/>
    <n v="8360"/>
    <x v="3"/>
    <s v="FUR-CH-10003968"/>
    <x v="0"/>
    <s v="Chairs"/>
    <x v="56"/>
    <n v="212.94"/>
    <n v="3"/>
    <n v="0"/>
    <n v="25.552800000000005"/>
    <n v="0.12000000000000002"/>
    <n v="8.5176000000000016"/>
    <n v="70.98"/>
    <n v="70.98"/>
    <n v="0"/>
  </r>
  <r>
    <n v="5034"/>
    <s v="CA-2016-155166"/>
    <d v="2016-12-26T00:00:00"/>
    <x v="5"/>
    <d v="2017-01-02T00:00:00"/>
    <s v="Standard Class"/>
    <s v="BB-11545"/>
    <s v="Brenda Bowman"/>
    <s v="Corporate"/>
    <s v="United States"/>
    <s v="Vineland"/>
    <x v="30"/>
    <n v="8360"/>
    <x v="3"/>
    <s v="OFF-AP-10002765"/>
    <x v="1"/>
    <s v="Appliances"/>
    <x v="1261"/>
    <n v="26.49"/>
    <n v="1"/>
    <n v="0"/>
    <n v="7.4172000000000011"/>
    <n v="0.28000000000000008"/>
    <n v="7.4172000000000011"/>
    <n v="26.49"/>
    <n v="26.49"/>
    <n v="0"/>
  </r>
  <r>
    <n v="5035"/>
    <s v="CA-2015-103954"/>
    <d v="2015-08-09T00:00:00"/>
    <x v="37"/>
    <d v="2015-08-13T00:00:00"/>
    <s v="Second Class"/>
    <s v="HR-14770"/>
    <s v="Hallie Redmond"/>
    <s v="Home Office"/>
    <s v="United States"/>
    <s v="Milwaukee"/>
    <x v="6"/>
    <n v="53209"/>
    <x v="2"/>
    <s v="FUR-BO-10004690"/>
    <x v="0"/>
    <s v="Bookcases"/>
    <x v="1645"/>
    <n v="687.4"/>
    <n v="5"/>
    <n v="0"/>
    <n v="48.117999999999981"/>
    <n v="6.9999999999999979E-2"/>
    <n v="9.6235999999999962"/>
    <n v="137.47999999999999"/>
    <n v="137.47999999999999"/>
    <n v="0"/>
  </r>
  <r>
    <n v="5036"/>
    <s v="CA-2014-169803"/>
    <d v="2014-04-06T00:00:00"/>
    <x v="41"/>
    <d v="2014-04-12T00:00:00"/>
    <s v="Standard Class"/>
    <s v="SC-20260"/>
    <s v="Scott Cohen"/>
    <s v="Corporate"/>
    <s v="United States"/>
    <s v="Seattle"/>
    <x v="4"/>
    <n v="98115"/>
    <x v="1"/>
    <s v="FUR-TA-10000688"/>
    <x v="0"/>
    <s v="Tables"/>
    <x v="561"/>
    <n v="653.54999999999995"/>
    <n v="3"/>
    <n v="0"/>
    <n v="111.10349999999994"/>
    <n v="0.16999999999999993"/>
    <n v="37.03449999999998"/>
    <n v="217.85"/>
    <n v="217.85"/>
    <n v="0"/>
  </r>
  <r>
    <n v="5037"/>
    <s v="CA-2014-169803"/>
    <d v="2014-04-06T00:00:00"/>
    <x v="41"/>
    <d v="2014-04-12T00:00:00"/>
    <s v="Standard Class"/>
    <s v="SC-20260"/>
    <s v="Scott Cohen"/>
    <s v="Corporate"/>
    <s v="United States"/>
    <s v="Seattle"/>
    <x v="4"/>
    <n v="98115"/>
    <x v="1"/>
    <s v="TEC-AC-10003441"/>
    <x v="2"/>
    <s v="Accessories"/>
    <x v="658"/>
    <n v="33.9"/>
    <n v="2"/>
    <n v="0"/>
    <n v="2.0339999999999989"/>
    <n v="5.999999999999997E-2"/>
    <n v="1.0169999999999995"/>
    <n v="16.95"/>
    <n v="16.95"/>
    <n v="0"/>
  </r>
  <r>
    <n v="5038"/>
    <s v="CA-2017-141719"/>
    <d v="2017-11-17T00:00:00"/>
    <x v="23"/>
    <d v="2017-11-21T00:00:00"/>
    <s v="Second Class"/>
    <s v="EG-13900"/>
    <s v="Emily Grady"/>
    <s v="Consumer"/>
    <s v="United States"/>
    <s v="Naperville"/>
    <x v="10"/>
    <n v="60540"/>
    <x v="2"/>
    <s v="TEC-AC-10003610"/>
    <x v="2"/>
    <s v="Accessories"/>
    <x v="603"/>
    <n v="239.96000000000004"/>
    <n v="5"/>
    <n v="0.2"/>
    <n v="83.98599999999999"/>
    <n v="0.34999999999999992"/>
    <n v="16.797199999999997"/>
    <n v="47.992000000000004"/>
    <n v="59.990000000000009"/>
    <n v="47.992000000000012"/>
  </r>
  <r>
    <n v="5039"/>
    <s v="CA-2015-136469"/>
    <d v="2015-07-11T00:00:00"/>
    <x v="38"/>
    <d v="2015-07-12T00:00:00"/>
    <s v="First Class"/>
    <s v="TS-21370"/>
    <s v="Todd Sumrall"/>
    <s v="Corporate"/>
    <s v="United States"/>
    <s v="Wilmington"/>
    <x v="13"/>
    <n v="19805"/>
    <x v="3"/>
    <s v="FUR-TA-10001520"/>
    <x v="0"/>
    <s v="Tables"/>
    <x v="718"/>
    <n v="199.83600000000001"/>
    <n v="4"/>
    <n v="0.3"/>
    <n v="-37.112400000000036"/>
    <n v="-0.18571428571428589"/>
    <n v="-9.2781000000000091"/>
    <n v="49.959000000000003"/>
    <n v="71.37"/>
    <n v="59.950800000000001"/>
  </r>
  <r>
    <n v="5040"/>
    <s v="CA-2015-136469"/>
    <d v="2015-07-11T00:00:00"/>
    <x v="38"/>
    <d v="2015-07-12T00:00:00"/>
    <s v="First Class"/>
    <s v="TS-21370"/>
    <s v="Todd Sumrall"/>
    <s v="Corporate"/>
    <s v="United States"/>
    <s v="Wilmington"/>
    <x v="13"/>
    <n v="19805"/>
    <x v="3"/>
    <s v="TEC-PH-10001817"/>
    <x v="2"/>
    <s v="Phones"/>
    <x v="1106"/>
    <n v="716"/>
    <n v="2"/>
    <n v="0"/>
    <n v="193.32000000000005"/>
    <n v="0.27000000000000007"/>
    <n v="96.660000000000025"/>
    <n v="358"/>
    <n v="358"/>
    <n v="0"/>
  </r>
  <r>
    <n v="5041"/>
    <s v="CA-2015-136469"/>
    <d v="2015-07-11T00:00:00"/>
    <x v="38"/>
    <d v="2015-07-12T00:00:00"/>
    <s v="First Class"/>
    <s v="TS-21370"/>
    <s v="Todd Sumrall"/>
    <s v="Corporate"/>
    <s v="United States"/>
    <s v="Wilmington"/>
    <x v="13"/>
    <n v="19805"/>
    <x v="3"/>
    <s v="OFF-BI-10004492"/>
    <x v="1"/>
    <s v="Binders"/>
    <x v="351"/>
    <n v="221.06"/>
    <n v="7"/>
    <n v="0"/>
    <n v="103.89819999999997"/>
    <n v="0.46999999999999986"/>
    <n v="14.842599999999996"/>
    <n v="31.580000000000002"/>
    <n v="31.580000000000002"/>
    <n v="0"/>
  </r>
  <r>
    <n v="5042"/>
    <s v="CA-2016-158694"/>
    <d v="2016-11-10T00:00:00"/>
    <x v="0"/>
    <d v="2016-11-13T00:00:00"/>
    <s v="Second Class"/>
    <s v="AI-10855"/>
    <s v="Arianne Irving"/>
    <s v="Consumer"/>
    <s v="United States"/>
    <s v="Los Angeles"/>
    <x v="1"/>
    <n v="90036"/>
    <x v="1"/>
    <s v="OFF-PA-10002421"/>
    <x v="1"/>
    <s v="Paper"/>
    <x v="1425"/>
    <n v="67.710000000000008"/>
    <n v="3"/>
    <n v="0"/>
    <n v="32.500799999999998"/>
    <n v="0.47999999999999993"/>
    <n v="10.833599999999999"/>
    <n v="22.570000000000004"/>
    <n v="22.570000000000004"/>
    <n v="0"/>
  </r>
  <r>
    <n v="5043"/>
    <s v="CA-2016-158694"/>
    <d v="2016-11-10T00:00:00"/>
    <x v="0"/>
    <d v="2016-11-13T00:00:00"/>
    <s v="Second Class"/>
    <s v="AI-10855"/>
    <s v="Arianne Irving"/>
    <s v="Consumer"/>
    <s v="United States"/>
    <s v="Los Angeles"/>
    <x v="1"/>
    <n v="90036"/>
    <x v="1"/>
    <s v="OFF-AP-10000055"/>
    <x v="1"/>
    <s v="Appliances"/>
    <x v="789"/>
    <n v="129.91999999999999"/>
    <n v="4"/>
    <n v="0"/>
    <n v="38.975999999999985"/>
    <n v="0.29999999999999993"/>
    <n v="9.7439999999999962"/>
    <n v="32.479999999999997"/>
    <n v="32.479999999999997"/>
    <n v="0"/>
  </r>
  <r>
    <n v="5044"/>
    <s v="CA-2016-158694"/>
    <d v="2016-11-10T00:00:00"/>
    <x v="0"/>
    <d v="2016-11-13T00:00:00"/>
    <s v="Second Class"/>
    <s v="AI-10855"/>
    <s v="Arianne Irving"/>
    <s v="Consumer"/>
    <s v="United States"/>
    <s v="Los Angeles"/>
    <x v="1"/>
    <n v="90036"/>
    <x v="1"/>
    <s v="FUR-FU-10000965"/>
    <x v="0"/>
    <s v="Furnishings"/>
    <x v="689"/>
    <n v="467.46"/>
    <n v="9"/>
    <n v="0"/>
    <n v="191.65860000000001"/>
    <n v="0.41000000000000003"/>
    <n v="21.295400000000001"/>
    <n v="51.94"/>
    <n v="51.94"/>
    <n v="0"/>
  </r>
  <r>
    <n v="5045"/>
    <s v="CA-2016-158694"/>
    <d v="2016-11-10T00:00:00"/>
    <x v="0"/>
    <d v="2016-11-13T00:00:00"/>
    <s v="Second Class"/>
    <s v="AI-10855"/>
    <s v="Arianne Irving"/>
    <s v="Consumer"/>
    <s v="United States"/>
    <s v="Los Angeles"/>
    <x v="1"/>
    <n v="90036"/>
    <x v="1"/>
    <s v="OFF-PA-10001363"/>
    <x v="1"/>
    <s v="Paper"/>
    <x v="1625"/>
    <n v="61.4"/>
    <n v="5"/>
    <n v="0"/>
    <n v="28.857999999999997"/>
    <n v="0.47"/>
    <n v="5.7715999999999994"/>
    <n v="12.28"/>
    <n v="12.28"/>
    <n v="0"/>
  </r>
  <r>
    <n v="5046"/>
    <s v="CA-2016-158694"/>
    <d v="2016-11-10T00:00:00"/>
    <x v="0"/>
    <d v="2016-11-13T00:00:00"/>
    <s v="Second Class"/>
    <s v="AI-10855"/>
    <s v="Arianne Irving"/>
    <s v="Consumer"/>
    <s v="United States"/>
    <s v="Los Angeles"/>
    <x v="1"/>
    <n v="90036"/>
    <x v="1"/>
    <s v="OFF-ST-10001496"/>
    <x v="1"/>
    <s v="Storage"/>
    <x v="733"/>
    <n v="720.76"/>
    <n v="4"/>
    <n v="0"/>
    <n v="187.39760000000001"/>
    <n v="0.26"/>
    <n v="46.849400000000003"/>
    <n v="180.19"/>
    <n v="180.19"/>
    <n v="0"/>
  </r>
  <r>
    <n v="5047"/>
    <s v="CA-2016-158694"/>
    <d v="2016-11-10T00:00:00"/>
    <x v="0"/>
    <d v="2016-11-13T00:00:00"/>
    <s v="Second Class"/>
    <s v="AI-10855"/>
    <s v="Arianne Irving"/>
    <s v="Consumer"/>
    <s v="United States"/>
    <s v="Los Angeles"/>
    <x v="1"/>
    <n v="90036"/>
    <x v="1"/>
    <s v="OFF-BI-10004656"/>
    <x v="1"/>
    <s v="Binders"/>
    <x v="864"/>
    <n v="5.1840000000000011"/>
    <n v="3"/>
    <n v="0.2"/>
    <n v="1.8143999999999996"/>
    <n v="0.34999999999999987"/>
    <n v="0.60479999999999989"/>
    <n v="1.7280000000000004"/>
    <n v="2.16"/>
    <n v="1.0368000000000002"/>
  </r>
  <r>
    <n v="5048"/>
    <s v="CA-2016-158694"/>
    <d v="2016-11-10T00:00:00"/>
    <x v="0"/>
    <d v="2016-11-13T00:00:00"/>
    <s v="Second Class"/>
    <s v="AI-10855"/>
    <s v="Arianne Irving"/>
    <s v="Consumer"/>
    <s v="United States"/>
    <s v="Los Angeles"/>
    <x v="1"/>
    <n v="90036"/>
    <x v="1"/>
    <s v="OFF-AR-10001227"/>
    <x v="1"/>
    <s v="Art"/>
    <x v="1620"/>
    <n v="14.7"/>
    <n v="5"/>
    <n v="0"/>
    <n v="3.9690000000000003"/>
    <n v="0.27"/>
    <n v="0.79380000000000006"/>
    <n v="2.94"/>
    <n v="2.94"/>
    <n v="0"/>
  </r>
  <r>
    <n v="5049"/>
    <s v="US-2014-104759"/>
    <d v="2014-03-31T00:00:00"/>
    <x v="34"/>
    <d v="2014-04-04T00:00:00"/>
    <s v="Standard Class"/>
    <s v="DD-13570"/>
    <s v="Dorothy Dickinson"/>
    <s v="Consumer"/>
    <s v="United States"/>
    <s v="Chicago"/>
    <x v="10"/>
    <n v="60610"/>
    <x v="2"/>
    <s v="OFF-BI-10002071"/>
    <x v="1"/>
    <s v="Binders"/>
    <x v="699"/>
    <n v="8.1339999999999986"/>
    <n v="7"/>
    <n v="0.8"/>
    <n v="-13.827800000000003"/>
    <n v="-1.7000000000000006"/>
    <n v="-1.9754000000000005"/>
    <n v="1.1619999999999997"/>
    <n v="5.8100000000000005"/>
    <n v="6.5071999999999992"/>
  </r>
  <r>
    <n v="5050"/>
    <s v="US-2014-104759"/>
    <d v="2014-03-31T00:00:00"/>
    <x v="34"/>
    <d v="2014-04-04T00:00:00"/>
    <s v="Standard Class"/>
    <s v="DD-13570"/>
    <s v="Dorothy Dickinson"/>
    <s v="Consumer"/>
    <s v="United States"/>
    <s v="Chicago"/>
    <x v="10"/>
    <n v="60610"/>
    <x v="2"/>
    <s v="TEC-AC-10004901"/>
    <x v="2"/>
    <s v="Accessories"/>
    <x v="648"/>
    <n v="79.984000000000009"/>
    <n v="2"/>
    <n v="0.2"/>
    <n v="13.997199999999999"/>
    <n v="0.17499999999999996"/>
    <n v="6.9985999999999997"/>
    <n v="39.992000000000004"/>
    <n v="49.99"/>
    <n v="15.996800000000002"/>
  </r>
  <r>
    <n v="5051"/>
    <s v="CA-2015-150511"/>
    <d v="2015-09-18T00:00:00"/>
    <x v="11"/>
    <d v="2015-09-24T00:00:00"/>
    <s v="Standard Class"/>
    <s v="AB-10060"/>
    <s v="Adam Bellavance"/>
    <s v="Home Office"/>
    <s v="United States"/>
    <s v="Des Moines"/>
    <x v="4"/>
    <n v="98198"/>
    <x v="1"/>
    <s v="OFF-PA-10001776"/>
    <x v="1"/>
    <s v="Paper"/>
    <x v="1272"/>
    <n v="18.54"/>
    <n v="2"/>
    <n v="0"/>
    <n v="8.7137999999999991"/>
    <n v="0.47"/>
    <n v="4.3568999999999996"/>
    <n v="9.27"/>
    <n v="9.27"/>
    <n v="0"/>
  </r>
  <r>
    <n v="5052"/>
    <s v="CA-2015-134922"/>
    <d v="2015-11-07T00:00:00"/>
    <x v="6"/>
    <d v="2015-11-11T00:00:00"/>
    <s v="Standard Class"/>
    <s v="KB-16240"/>
    <s v="Karen Bern"/>
    <s v="Corporate"/>
    <s v="United States"/>
    <s v="Philadelphia"/>
    <x v="9"/>
    <n v="19140"/>
    <x v="3"/>
    <s v="OFF-EN-10000483"/>
    <x v="1"/>
    <s v="Envelopes"/>
    <x v="374"/>
    <n v="24.400000000000002"/>
    <n v="2"/>
    <n v="0.2"/>
    <n v="7.9299999999999971"/>
    <n v="0.32499999999999984"/>
    <n v="3.9649999999999985"/>
    <n v="12.200000000000001"/>
    <n v="15.25"/>
    <n v="4.8800000000000008"/>
  </r>
  <r>
    <n v="5053"/>
    <s v="US-2017-120607"/>
    <d v="2017-05-19T00:00:00"/>
    <x v="24"/>
    <d v="2017-05-19T00:00:00"/>
    <s v="Same Day"/>
    <s v="JC-15775"/>
    <s v="John Castell"/>
    <s v="Consumer"/>
    <s v="United States"/>
    <s v="Atlanta"/>
    <x v="32"/>
    <n v="30318"/>
    <x v="0"/>
    <s v="OFF-PA-10003129"/>
    <x v="1"/>
    <s v="Paper"/>
    <x v="1146"/>
    <n v="195.64"/>
    <n v="4"/>
    <n v="0"/>
    <n v="91.950799999999987"/>
    <n v="0.47"/>
    <n v="22.987699999999997"/>
    <n v="48.91"/>
    <n v="48.91"/>
    <n v="0"/>
  </r>
  <r>
    <n v="5054"/>
    <s v="CA-2015-141243"/>
    <d v="2015-01-03T00:00:00"/>
    <x v="26"/>
    <d v="2015-01-08T00:00:00"/>
    <s v="Second Class"/>
    <s v="AH-10465"/>
    <s v="Amy Hunt"/>
    <s v="Consumer"/>
    <s v="United States"/>
    <s v="Dallas"/>
    <x v="5"/>
    <n v="75217"/>
    <x v="2"/>
    <s v="TEC-AC-10003198"/>
    <x v="2"/>
    <s v="Accessories"/>
    <x v="768"/>
    <n v="398.40000000000003"/>
    <n v="5"/>
    <n v="0.2"/>
    <n v="84.659999999999982"/>
    <n v="0.21249999999999994"/>
    <n v="16.931999999999995"/>
    <n v="79.680000000000007"/>
    <n v="99.600000000000009"/>
    <n v="79.680000000000007"/>
  </r>
  <r>
    <n v="5055"/>
    <s v="CA-2015-141243"/>
    <d v="2015-01-03T00:00:00"/>
    <x v="26"/>
    <d v="2015-01-08T00:00:00"/>
    <s v="Second Class"/>
    <s v="AH-10465"/>
    <s v="Amy Hunt"/>
    <s v="Consumer"/>
    <s v="United States"/>
    <s v="Dallas"/>
    <x v="5"/>
    <n v="75217"/>
    <x v="2"/>
    <s v="OFF-AR-10001246"/>
    <x v="1"/>
    <s v="Art"/>
    <x v="455"/>
    <n v="7.0559999999999992"/>
    <n v="3"/>
    <n v="0.2"/>
    <n v="0.79379999999999962"/>
    <n v="0.11249999999999996"/>
    <n v="0.26459999999999989"/>
    <n v="2.3519999999999999"/>
    <n v="2.9399999999999991"/>
    <n v="1.4112"/>
  </r>
  <r>
    <n v="5056"/>
    <s v="CA-2015-141243"/>
    <d v="2015-01-03T00:00:00"/>
    <x v="26"/>
    <d v="2015-01-08T00:00:00"/>
    <s v="Second Class"/>
    <s v="AH-10465"/>
    <s v="Amy Hunt"/>
    <s v="Consumer"/>
    <s v="United States"/>
    <s v="Dallas"/>
    <x v="5"/>
    <n v="75217"/>
    <x v="2"/>
    <s v="FUR-BO-10003272"/>
    <x v="0"/>
    <s v="Bookcases"/>
    <x v="587"/>
    <n v="1352.3975999999998"/>
    <n v="9"/>
    <n v="0.32"/>
    <n v="-437.5404000000002"/>
    <n v="-0.32352941176470607"/>
    <n v="-48.615600000000022"/>
    <n v="150.26639999999998"/>
    <n v="220.98"/>
    <n v="432.76723199999992"/>
  </r>
  <r>
    <n v="5057"/>
    <s v="CA-2015-162166"/>
    <d v="2015-09-08T00:00:00"/>
    <x v="11"/>
    <d v="2015-09-11T00:00:00"/>
    <s v="First Class"/>
    <s v="NM-18520"/>
    <s v="Neoma Murray"/>
    <s v="Consumer"/>
    <s v="United States"/>
    <s v="Moreno Valley"/>
    <x v="1"/>
    <n v="92553"/>
    <x v="1"/>
    <s v="OFF-PA-10002606"/>
    <x v="1"/>
    <s v="Paper"/>
    <x v="1601"/>
    <n v="26.400000000000002"/>
    <n v="5"/>
    <n v="0"/>
    <n v="11.879999999999999"/>
    <n v="0.4499999999999999"/>
    <n v="2.3759999999999999"/>
    <n v="5.28"/>
    <n v="5.28"/>
    <n v="0"/>
  </r>
  <r>
    <n v="5058"/>
    <s v="CA-2015-162166"/>
    <d v="2015-09-08T00:00:00"/>
    <x v="11"/>
    <d v="2015-09-11T00:00:00"/>
    <s v="First Class"/>
    <s v="NM-18520"/>
    <s v="Neoma Murray"/>
    <s v="Consumer"/>
    <s v="United States"/>
    <s v="Moreno Valley"/>
    <x v="1"/>
    <n v="92553"/>
    <x v="1"/>
    <s v="OFF-ST-10002486"/>
    <x v="1"/>
    <s v="Storage"/>
    <x v="700"/>
    <n v="41.88"/>
    <n v="6"/>
    <n v="0"/>
    <n v="0.83759999999999835"/>
    <n v="1.9999999999999959E-2"/>
    <n v="0.13959999999999972"/>
    <n v="6.98"/>
    <n v="6.98"/>
    <n v="0"/>
  </r>
  <r>
    <n v="5059"/>
    <s v="CA-2016-120796"/>
    <d v="2016-04-03T00:00:00"/>
    <x v="25"/>
    <d v="2016-04-07T00:00:00"/>
    <s v="Standard Class"/>
    <s v="CS-11950"/>
    <s v="Carlos Soltero"/>
    <s v="Consumer"/>
    <s v="United States"/>
    <s v="Philadelphia"/>
    <x v="9"/>
    <n v="19140"/>
    <x v="3"/>
    <s v="OFF-BI-10004330"/>
    <x v="1"/>
    <s v="Binders"/>
    <x v="803"/>
    <n v="99.846000000000004"/>
    <n v="9"/>
    <n v="0.7"/>
    <n v="-83.204999999999984"/>
    <n v="-0.83333333333333315"/>
    <n v="-9.2449999999999974"/>
    <n v="11.094000000000001"/>
    <n v="36.979999999999997"/>
    <n v="69.892200000000003"/>
  </r>
  <r>
    <n v="5060"/>
    <s v="CA-2016-109722"/>
    <d v="2016-12-05T00:00:00"/>
    <x v="5"/>
    <d v="2016-12-07T00:00:00"/>
    <s v="Second Class"/>
    <s v="TP-21130"/>
    <s v="Theone Pippenger"/>
    <s v="Consumer"/>
    <s v="United States"/>
    <s v="Georgetown"/>
    <x v="0"/>
    <n v="40324"/>
    <x v="0"/>
    <s v="TEC-PH-10000560"/>
    <x v="2"/>
    <s v="Phones"/>
    <x v="752"/>
    <n v="699.98"/>
    <n v="2"/>
    <n v="0"/>
    <n v="195.99440000000004"/>
    <n v="0.28000000000000003"/>
    <n v="97.997200000000021"/>
    <n v="349.99"/>
    <n v="349.99"/>
    <n v="0"/>
  </r>
  <r>
    <n v="5061"/>
    <s v="CA-2016-109722"/>
    <d v="2016-12-05T00:00:00"/>
    <x v="5"/>
    <d v="2016-12-07T00:00:00"/>
    <s v="Second Class"/>
    <s v="TP-21130"/>
    <s v="Theone Pippenger"/>
    <s v="Consumer"/>
    <s v="United States"/>
    <s v="Georgetown"/>
    <x v="0"/>
    <n v="40324"/>
    <x v="0"/>
    <s v="OFF-ST-10000060"/>
    <x v="1"/>
    <s v="Storage"/>
    <x v="392"/>
    <n v="584.82000000000005"/>
    <n v="9"/>
    <n v="0"/>
    <n v="70.178400000000025"/>
    <n v="0.12000000000000004"/>
    <n v="7.7976000000000028"/>
    <n v="64.98"/>
    <n v="64.98"/>
    <n v="0"/>
  </r>
  <r>
    <n v="5062"/>
    <s v="CA-2015-136798"/>
    <d v="2015-05-08T00:00:00"/>
    <x v="33"/>
    <d v="2015-05-12T00:00:00"/>
    <s v="Standard Class"/>
    <s v="DL-12925"/>
    <s v="Daniel Lacy"/>
    <s v="Consumer"/>
    <s v="United States"/>
    <s v="Minneapolis"/>
    <x v="11"/>
    <n v="55407"/>
    <x v="2"/>
    <s v="OFF-BI-10003684"/>
    <x v="1"/>
    <s v="Binders"/>
    <x v="714"/>
    <n v="43.98"/>
    <n v="2"/>
    <n v="0"/>
    <n v="21.99"/>
    <n v="0.5"/>
    <n v="10.994999999999999"/>
    <n v="21.99"/>
    <n v="21.99"/>
    <n v="0"/>
  </r>
  <r>
    <n v="5063"/>
    <s v="CA-2015-136798"/>
    <d v="2015-05-08T00:00:00"/>
    <x v="33"/>
    <d v="2015-05-12T00:00:00"/>
    <s v="Standard Class"/>
    <s v="DL-12925"/>
    <s v="Daniel Lacy"/>
    <s v="Consumer"/>
    <s v="United States"/>
    <s v="Minneapolis"/>
    <x v="11"/>
    <n v="55407"/>
    <x v="2"/>
    <s v="TEC-PH-10000441"/>
    <x v="2"/>
    <s v="Phones"/>
    <x v="1055"/>
    <n v="377.96999999999997"/>
    <n v="3"/>
    <n v="0"/>
    <n v="105.83160000000002"/>
    <n v="0.28000000000000008"/>
    <n v="35.277200000000008"/>
    <n v="125.99"/>
    <n v="125.99"/>
    <n v="0"/>
  </r>
  <r>
    <n v="5064"/>
    <s v="CA-2015-136798"/>
    <d v="2015-05-08T00:00:00"/>
    <x v="33"/>
    <d v="2015-05-12T00:00:00"/>
    <s v="Standard Class"/>
    <s v="DL-12925"/>
    <s v="Daniel Lacy"/>
    <s v="Consumer"/>
    <s v="United States"/>
    <s v="Minneapolis"/>
    <x v="11"/>
    <n v="55407"/>
    <x v="2"/>
    <s v="FUR-FU-10000723"/>
    <x v="0"/>
    <s v="Furnishings"/>
    <x v="480"/>
    <n v="123.96000000000001"/>
    <n v="3"/>
    <n v="0"/>
    <n v="11.156400000000005"/>
    <n v="9.0000000000000038E-2"/>
    <n v="3.7188000000000017"/>
    <n v="41.32"/>
    <n v="41.32"/>
    <n v="0"/>
  </r>
  <r>
    <n v="5065"/>
    <s v="CA-2017-122196"/>
    <d v="2017-09-22T00:00:00"/>
    <x v="15"/>
    <d v="2017-09-24T00:00:00"/>
    <s v="First Class"/>
    <s v="CA-12265"/>
    <s v="Christina Anderson"/>
    <s v="Consumer"/>
    <s v="United States"/>
    <s v="Wilmington"/>
    <x v="13"/>
    <n v="19805"/>
    <x v="3"/>
    <s v="TEC-PH-10004977"/>
    <x v="2"/>
    <s v="Phones"/>
    <x v="34"/>
    <n v="391.98"/>
    <n v="2"/>
    <n v="0"/>
    <n v="113.67419999999998"/>
    <n v="0.28999999999999992"/>
    <n v="56.837099999999992"/>
    <n v="195.99"/>
    <n v="195.99"/>
    <n v="0"/>
  </r>
  <r>
    <n v="5066"/>
    <s v="CA-2017-142090"/>
    <d v="2017-11-30T00:00:00"/>
    <x v="23"/>
    <d v="2017-12-07T00:00:00"/>
    <s v="Standard Class"/>
    <s v="SC-20380"/>
    <s v="Shahid Collister"/>
    <s v="Consumer"/>
    <s v="United States"/>
    <s v="Burlington"/>
    <x v="3"/>
    <n v="27217"/>
    <x v="0"/>
    <s v="TEC-AC-10002001"/>
    <x v="2"/>
    <s v="Accessories"/>
    <x v="265"/>
    <n v="383.97600000000006"/>
    <n v="3"/>
    <n v="0.2"/>
    <n v="81.59490000000001"/>
    <n v="0.21249999999999999"/>
    <n v="27.198300000000003"/>
    <n v="127.99200000000002"/>
    <n v="159.99"/>
    <n v="76.795200000000023"/>
  </r>
  <r>
    <n v="5067"/>
    <s v="CA-2017-142090"/>
    <d v="2017-11-30T00:00:00"/>
    <x v="23"/>
    <d v="2017-12-07T00:00:00"/>
    <s v="Standard Class"/>
    <s v="SC-20380"/>
    <s v="Shahid Collister"/>
    <s v="Consumer"/>
    <s v="United States"/>
    <s v="Burlington"/>
    <x v="3"/>
    <n v="27217"/>
    <x v="0"/>
    <s v="FUR-TA-10001889"/>
    <x v="0"/>
    <s v="Tables"/>
    <x v="411"/>
    <n v="1781.6819999999998"/>
    <n v="7"/>
    <n v="0.4"/>
    <n v="-653.28340000000003"/>
    <n v="-0.36666666666666675"/>
    <n v="-93.3262"/>
    <n v="254.52599999999998"/>
    <n v="424.20999999999992"/>
    <n v="712.67279999999994"/>
  </r>
  <r>
    <n v="5068"/>
    <s v="CA-2017-160934"/>
    <d v="2017-01-15T00:00:00"/>
    <x v="44"/>
    <d v="2017-01-19T00:00:00"/>
    <s v="Standard Class"/>
    <s v="TT-21460"/>
    <s v="Tonja Turnell"/>
    <s v="Home Office"/>
    <s v="United States"/>
    <s v="Los Angeles"/>
    <x v="1"/>
    <n v="90008"/>
    <x v="1"/>
    <s v="OFF-AR-10003504"/>
    <x v="1"/>
    <s v="Art"/>
    <x v="1035"/>
    <n v="21.400000000000002"/>
    <n v="5"/>
    <n v="0"/>
    <n v="6.2059999999999977"/>
    <n v="0.28999999999999987"/>
    <n v="1.2411999999999996"/>
    <n v="4.28"/>
    <n v="4.28"/>
    <n v="0"/>
  </r>
  <r>
    <n v="5069"/>
    <s v="CA-2014-124478"/>
    <d v="2014-08-08T00:00:00"/>
    <x v="9"/>
    <d v="2014-08-12T00:00:00"/>
    <s v="Standard Class"/>
    <s v="MA-17560"/>
    <s v="Matt Abelman"/>
    <s v="Home Office"/>
    <s v="United States"/>
    <s v="Trenton"/>
    <x v="12"/>
    <n v="48183"/>
    <x v="2"/>
    <s v="TEC-CO-10001571"/>
    <x v="2"/>
    <s v="Copiers"/>
    <x v="1563"/>
    <n v="549.99"/>
    <n v="1"/>
    <n v="0"/>
    <n v="274.995"/>
    <n v="0.5"/>
    <n v="274.995"/>
    <n v="549.99"/>
    <n v="549.99"/>
    <n v="0"/>
  </r>
  <r>
    <n v="5070"/>
    <s v="CA-2014-124478"/>
    <d v="2014-08-08T00:00:00"/>
    <x v="9"/>
    <d v="2014-08-12T00:00:00"/>
    <s v="Standard Class"/>
    <s v="MA-17560"/>
    <s v="Matt Abelman"/>
    <s v="Home Office"/>
    <s v="United States"/>
    <s v="Trenton"/>
    <x v="12"/>
    <n v="48183"/>
    <x v="2"/>
    <s v="OFF-AP-10002495"/>
    <x v="1"/>
    <s v="Appliances"/>
    <x v="1084"/>
    <n v="167.535"/>
    <n v="3"/>
    <n v="0.1"/>
    <n v="37.229999999999983"/>
    <n v="0.22222222222222213"/>
    <n v="12.409999999999995"/>
    <n v="55.844999999999999"/>
    <n v="62.05"/>
    <n v="16.753499999999999"/>
  </r>
  <r>
    <n v="5071"/>
    <s v="CA-2014-124478"/>
    <d v="2014-08-08T00:00:00"/>
    <x v="9"/>
    <d v="2014-08-12T00:00:00"/>
    <s v="Standard Class"/>
    <s v="MA-17560"/>
    <s v="Matt Abelman"/>
    <s v="Home Office"/>
    <s v="United States"/>
    <s v="Trenton"/>
    <x v="12"/>
    <n v="48183"/>
    <x v="2"/>
    <s v="OFF-EN-10002500"/>
    <x v="1"/>
    <s v="Envelopes"/>
    <x v="118"/>
    <n v="38.339999999999996"/>
    <n v="3"/>
    <n v="0"/>
    <n v="17.253"/>
    <n v="0.45000000000000007"/>
    <n v="5.7510000000000003"/>
    <n v="12.78"/>
    <n v="12.78"/>
    <n v="0"/>
  </r>
  <r>
    <n v="5072"/>
    <s v="CA-2014-124478"/>
    <d v="2014-08-08T00:00:00"/>
    <x v="9"/>
    <d v="2014-08-12T00:00:00"/>
    <s v="Standard Class"/>
    <s v="MA-17560"/>
    <s v="Matt Abelman"/>
    <s v="Home Office"/>
    <s v="United States"/>
    <s v="Trenton"/>
    <x v="12"/>
    <n v="48183"/>
    <x v="2"/>
    <s v="FUR-FU-10002088"/>
    <x v="0"/>
    <s v="Furnishings"/>
    <x v="1093"/>
    <n v="53.88"/>
    <n v="6"/>
    <n v="0"/>
    <n v="22.629600000000003"/>
    <n v="0.42000000000000004"/>
    <n v="3.7716000000000007"/>
    <n v="8.98"/>
    <n v="8.98"/>
    <n v="0"/>
  </r>
  <r>
    <n v="5073"/>
    <s v="CA-2014-124478"/>
    <d v="2014-08-08T00:00:00"/>
    <x v="9"/>
    <d v="2014-08-12T00:00:00"/>
    <s v="Standard Class"/>
    <s v="MA-17560"/>
    <s v="Matt Abelman"/>
    <s v="Home Office"/>
    <s v="United States"/>
    <s v="Trenton"/>
    <x v="12"/>
    <n v="48183"/>
    <x v="2"/>
    <s v="TEC-PH-10001128"/>
    <x v="2"/>
    <s v="Phones"/>
    <x v="1508"/>
    <n v="299.98"/>
    <n v="2"/>
    <n v="0"/>
    <n v="83.994400000000013"/>
    <n v="0.28000000000000003"/>
    <n v="41.997200000000007"/>
    <n v="149.99"/>
    <n v="149.99"/>
    <n v="0"/>
  </r>
  <r>
    <n v="5074"/>
    <s v="CA-2015-145485"/>
    <d v="2015-11-05T00:00:00"/>
    <x v="6"/>
    <d v="2015-11-05T00:00:00"/>
    <s v="Same Day"/>
    <s v="JM-16195"/>
    <s v="Justin MacKendrick"/>
    <s v="Consumer"/>
    <s v="United States"/>
    <s v="San Francisco"/>
    <x v="1"/>
    <n v="94109"/>
    <x v="1"/>
    <s v="OFF-ST-10000649"/>
    <x v="1"/>
    <s v="Storage"/>
    <x v="946"/>
    <n v="62.8"/>
    <n v="4"/>
    <n v="0"/>
    <n v="15.700000000000003"/>
    <n v="0.25000000000000006"/>
    <n v="3.9250000000000007"/>
    <n v="15.7"/>
    <n v="15.7"/>
    <n v="0"/>
  </r>
  <r>
    <n v="5075"/>
    <s v="CA-2017-151071"/>
    <d v="2017-04-25T00:00:00"/>
    <x v="4"/>
    <d v="2017-04-29T00:00:00"/>
    <s v="Second Class"/>
    <s v="MB-18085"/>
    <s v="Mick Brown"/>
    <s v="Consumer"/>
    <s v="United States"/>
    <s v="Los Angeles"/>
    <x v="1"/>
    <n v="90049"/>
    <x v="1"/>
    <s v="OFF-BI-10002103"/>
    <x v="1"/>
    <s v="Binders"/>
    <x v="530"/>
    <n v="13.904"/>
    <n v="2"/>
    <n v="0.2"/>
    <n v="4.5187999999999997"/>
    <n v="0.32499999999999996"/>
    <n v="2.2593999999999999"/>
    <n v="6.952"/>
    <n v="8.69"/>
    <n v="2.7808000000000002"/>
  </r>
  <r>
    <n v="5076"/>
    <s v="CA-2014-134572"/>
    <d v="2014-04-20T00:00:00"/>
    <x v="41"/>
    <d v="2014-04-22T00:00:00"/>
    <s v="Second Class"/>
    <s v="SV-20365"/>
    <s v="Seth Vernon"/>
    <s v="Consumer"/>
    <s v="United States"/>
    <s v="Houston"/>
    <x v="5"/>
    <n v="77070"/>
    <x v="2"/>
    <s v="FUR-TA-10001705"/>
    <x v="0"/>
    <s v="Tables"/>
    <x v="215"/>
    <n v="744.09999999999991"/>
    <n v="5"/>
    <n v="0.3"/>
    <n v="-95.670000000000044"/>
    <n v="-0.12857142857142864"/>
    <n v="-19.134000000000007"/>
    <n v="148.82"/>
    <n v="212.59999999999997"/>
    <n v="223.22999999999996"/>
  </r>
  <r>
    <n v="5077"/>
    <s v="CA-2014-134572"/>
    <d v="2014-04-20T00:00:00"/>
    <x v="41"/>
    <d v="2014-04-22T00:00:00"/>
    <s v="Second Class"/>
    <s v="SV-20365"/>
    <s v="Seth Vernon"/>
    <s v="Consumer"/>
    <s v="United States"/>
    <s v="Houston"/>
    <x v="5"/>
    <n v="77070"/>
    <x v="2"/>
    <s v="OFF-ST-10004634"/>
    <x v="1"/>
    <s v="Storage"/>
    <x v="602"/>
    <n v="44.840000000000011"/>
    <n v="5"/>
    <n v="0.2"/>
    <n v="5.6049999999999951"/>
    <n v="0.12499999999999986"/>
    <n v="1.1209999999999991"/>
    <n v="8.9680000000000017"/>
    <n v="11.210000000000003"/>
    <n v="8.9680000000000017"/>
  </r>
  <r>
    <n v="5078"/>
    <s v="CA-2014-134572"/>
    <d v="2014-04-20T00:00:00"/>
    <x v="41"/>
    <d v="2014-04-22T00:00:00"/>
    <s v="Second Class"/>
    <s v="SV-20365"/>
    <s v="Seth Vernon"/>
    <s v="Consumer"/>
    <s v="United States"/>
    <s v="Houston"/>
    <x v="5"/>
    <n v="77070"/>
    <x v="2"/>
    <s v="FUR-TA-10004442"/>
    <x v="0"/>
    <s v="Tables"/>
    <x v="1654"/>
    <n v="401.59000000000003"/>
    <n v="2"/>
    <n v="0.3"/>
    <n v="-131.95100000000002"/>
    <n v="-0.32857142857142863"/>
    <n v="-65.975500000000011"/>
    <n v="200.79500000000002"/>
    <n v="286.85000000000002"/>
    <n v="120.477"/>
  </r>
  <r>
    <n v="5079"/>
    <s v="CA-2017-143217"/>
    <d v="2017-11-11T00:00:00"/>
    <x v="23"/>
    <d v="2017-11-17T00:00:00"/>
    <s v="Standard Class"/>
    <s v="CG-12040"/>
    <s v="Catherine Glotzbach"/>
    <s v="Home Office"/>
    <s v="United States"/>
    <s v="Milwaukee"/>
    <x v="6"/>
    <n v="53209"/>
    <x v="2"/>
    <s v="OFF-BI-10002949"/>
    <x v="1"/>
    <s v="Binders"/>
    <x v="525"/>
    <n v="18.240000000000002"/>
    <n v="3"/>
    <n v="0"/>
    <n v="8.5727999999999991"/>
    <n v="0.46999999999999992"/>
    <n v="2.8575999999999997"/>
    <n v="6.080000000000001"/>
    <n v="6.080000000000001"/>
    <n v="0"/>
  </r>
  <r>
    <n v="5080"/>
    <s v="US-2017-133312"/>
    <d v="2017-11-25T00:00:00"/>
    <x v="23"/>
    <d v="2017-11-29T00:00:00"/>
    <s v="Standard Class"/>
    <s v="BD-11500"/>
    <s v="Bradley Drucker"/>
    <s v="Consumer"/>
    <s v="United States"/>
    <s v="San Francisco"/>
    <x v="1"/>
    <n v="94122"/>
    <x v="1"/>
    <s v="FUR-BO-10002213"/>
    <x v="0"/>
    <s v="Bookcases"/>
    <x v="1334"/>
    <n v="359.49899999999997"/>
    <n v="3"/>
    <n v="0.15"/>
    <n v="-29.605799999999981"/>
    <n v="-8.2352941176470545E-2"/>
    <n v="-9.8685999999999936"/>
    <n v="119.83299999999998"/>
    <n v="140.97999999999999"/>
    <n v="53.924849999999992"/>
  </r>
  <r>
    <n v="5081"/>
    <s v="US-2017-133312"/>
    <d v="2017-11-25T00:00:00"/>
    <x v="23"/>
    <d v="2017-11-29T00:00:00"/>
    <s v="Standard Class"/>
    <s v="BD-11500"/>
    <s v="Bradley Drucker"/>
    <s v="Consumer"/>
    <s v="United States"/>
    <s v="San Francisco"/>
    <x v="1"/>
    <n v="94122"/>
    <x v="1"/>
    <s v="OFF-ST-10001325"/>
    <x v="1"/>
    <s v="Storage"/>
    <x v="471"/>
    <n v="10.48"/>
    <n v="1"/>
    <n v="0"/>
    <n v="2.8296000000000001"/>
    <n v="0.27"/>
    <n v="2.8296000000000001"/>
    <n v="10.48"/>
    <n v="10.48"/>
    <n v="0"/>
  </r>
  <r>
    <n v="5082"/>
    <s v="US-2015-137533"/>
    <d v="2015-12-18T00:00:00"/>
    <x v="14"/>
    <d v="2015-12-18T00:00:00"/>
    <s v="Same Day"/>
    <s v="JK-15640"/>
    <s v="Jim Kriz"/>
    <s v="Home Office"/>
    <s v="United States"/>
    <s v="Cleveland"/>
    <x v="24"/>
    <n v="44105"/>
    <x v="3"/>
    <s v="OFF-PA-10003441"/>
    <x v="1"/>
    <s v="Paper"/>
    <x v="490"/>
    <n v="20.736000000000004"/>
    <n v="4"/>
    <n v="0.2"/>
    <n v="7.2576000000000001"/>
    <n v="0.34999999999999992"/>
    <n v="1.8144"/>
    <n v="5.1840000000000011"/>
    <n v="6.4800000000000013"/>
    <n v="4.1472000000000007"/>
  </r>
  <r>
    <n v="5083"/>
    <s v="CA-2016-155138"/>
    <d v="2016-09-08T00:00:00"/>
    <x v="21"/>
    <d v="2016-09-12T00:00:00"/>
    <s v="Standard Class"/>
    <s v="JM-15580"/>
    <s v="Jill Matthias"/>
    <s v="Consumer"/>
    <s v="United States"/>
    <s v="Monroe"/>
    <x v="3"/>
    <n v="28110"/>
    <x v="0"/>
    <s v="TEC-AC-10004209"/>
    <x v="2"/>
    <s v="Accessories"/>
    <x v="908"/>
    <n v="35.167999999999999"/>
    <n v="4"/>
    <n v="0.2"/>
    <n v="8.3524000000000012"/>
    <n v="0.23750000000000004"/>
    <n v="2.0881000000000003"/>
    <n v="8.7919999999999998"/>
    <n v="10.989999999999998"/>
    <n v="7.0335999999999999"/>
  </r>
  <r>
    <n v="5084"/>
    <s v="CA-2016-155138"/>
    <d v="2016-09-08T00:00:00"/>
    <x v="21"/>
    <d v="2016-09-12T00:00:00"/>
    <s v="Standard Class"/>
    <s v="JM-15580"/>
    <s v="Jill Matthias"/>
    <s v="Consumer"/>
    <s v="United States"/>
    <s v="Monroe"/>
    <x v="3"/>
    <n v="28110"/>
    <x v="0"/>
    <s v="OFF-PA-10000501"/>
    <x v="1"/>
    <s v="Paper"/>
    <x v="975"/>
    <n v="64.704000000000008"/>
    <n v="3"/>
    <n v="0.2"/>
    <n v="23.455199999999998"/>
    <n v="0.36249999999999993"/>
    <n v="7.8183999999999996"/>
    <n v="21.568000000000001"/>
    <n v="26.96"/>
    <n v="12.940800000000003"/>
  </r>
  <r>
    <n v="5085"/>
    <s v="CA-2016-108350"/>
    <d v="2016-06-06T00:00:00"/>
    <x v="1"/>
    <d v="2016-06-09T00:00:00"/>
    <s v="Second Class"/>
    <s v="SC-20230"/>
    <s v="Scot Coram"/>
    <s v="Corporate"/>
    <s v="United States"/>
    <s v="Lowell"/>
    <x v="31"/>
    <n v="1852"/>
    <x v="3"/>
    <s v="OFF-PA-10003656"/>
    <x v="1"/>
    <s v="Paper"/>
    <x v="778"/>
    <n v="105.52"/>
    <n v="4"/>
    <n v="0"/>
    <n v="48.539199999999994"/>
    <n v="0.45999999999999996"/>
    <n v="12.134799999999998"/>
    <n v="26.38"/>
    <n v="26.38"/>
    <n v="0"/>
  </r>
  <r>
    <n v="5086"/>
    <s v="CA-2015-144302"/>
    <d v="2015-06-19T00:00:00"/>
    <x v="40"/>
    <d v="2015-06-23T00:00:00"/>
    <s v="Standard Class"/>
    <s v="ME-17320"/>
    <s v="Maria Etezadi"/>
    <s v="Home Office"/>
    <s v="United States"/>
    <s v="Dallas"/>
    <x v="5"/>
    <n v="75081"/>
    <x v="2"/>
    <s v="OFF-BI-10001107"/>
    <x v="1"/>
    <s v="Binders"/>
    <x v="497"/>
    <n v="5.7919999999999989"/>
    <n v="2"/>
    <n v="0.8"/>
    <n v="-9.5568000000000026"/>
    <n v="-1.6500000000000008"/>
    <n v="-4.7784000000000013"/>
    <n v="2.8959999999999995"/>
    <n v="14.48"/>
    <n v="4.6335999999999995"/>
  </r>
  <r>
    <n v="5087"/>
    <s v="CA-2015-109001"/>
    <d v="2015-03-05T00:00:00"/>
    <x v="29"/>
    <d v="2015-03-09T00:00:00"/>
    <s v="Standard Class"/>
    <s v="KN-16390"/>
    <s v="Katherine Nockton"/>
    <s v="Corporate"/>
    <s v="United States"/>
    <s v="Philadelphia"/>
    <x v="9"/>
    <n v="19120"/>
    <x v="3"/>
    <s v="TEC-PH-10000562"/>
    <x v="2"/>
    <s v="Phones"/>
    <x v="1707"/>
    <n v="466.15799999999996"/>
    <n v="7"/>
    <n v="0.4"/>
    <n v="-93.231599999999958"/>
    <n v="-0.19999999999999993"/>
    <n v="-13.318799999999994"/>
    <n v="66.593999999999994"/>
    <n v="110.98999999999998"/>
    <n v="186.4632"/>
  </r>
  <r>
    <n v="5088"/>
    <s v="CA-2015-109001"/>
    <d v="2015-03-05T00:00:00"/>
    <x v="29"/>
    <d v="2015-03-09T00:00:00"/>
    <s v="Standard Class"/>
    <s v="KN-16390"/>
    <s v="Katherine Nockton"/>
    <s v="Corporate"/>
    <s v="United States"/>
    <s v="Philadelphia"/>
    <x v="9"/>
    <n v="19120"/>
    <x v="3"/>
    <s v="TEC-AC-10001101"/>
    <x v="2"/>
    <s v="Accessories"/>
    <x v="552"/>
    <n v="10.312000000000001"/>
    <n v="1"/>
    <n v="0.2"/>
    <n v="-1.2890000000000006"/>
    <n v="-0.12500000000000006"/>
    <n v="-1.2890000000000006"/>
    <n v="10.312000000000001"/>
    <n v="12.89"/>
    <n v="2.0624000000000002"/>
  </r>
  <r>
    <n v="5089"/>
    <s v="CA-2015-109001"/>
    <d v="2015-03-05T00:00:00"/>
    <x v="29"/>
    <d v="2015-03-09T00:00:00"/>
    <s v="Standard Class"/>
    <s v="KN-16390"/>
    <s v="Katherine Nockton"/>
    <s v="Corporate"/>
    <s v="United States"/>
    <s v="Philadelphia"/>
    <x v="9"/>
    <n v="19120"/>
    <x v="3"/>
    <s v="OFF-BI-10003529"/>
    <x v="1"/>
    <s v="Binders"/>
    <x v="796"/>
    <n v="2.556"/>
    <n v="3"/>
    <n v="0.7"/>
    <n v="-1.7892000000000001"/>
    <n v="-0.70000000000000007"/>
    <n v="-0.59640000000000004"/>
    <n v="0.85199999999999998"/>
    <n v="2.8399999999999994"/>
    <n v="1.7891999999999999"/>
  </r>
  <r>
    <n v="5090"/>
    <s v="CA-2017-132738"/>
    <d v="2017-08-04T00:00:00"/>
    <x v="43"/>
    <d v="2017-08-07T00:00:00"/>
    <s v="First Class"/>
    <s v="HM-14860"/>
    <s v="Harry Marie"/>
    <s v="Corporate"/>
    <s v="United States"/>
    <s v="Loveland"/>
    <x v="22"/>
    <n v="80538"/>
    <x v="1"/>
    <s v="OFF-PA-10001752"/>
    <x v="1"/>
    <s v="Paper"/>
    <x v="1369"/>
    <n v="7.9680000000000009"/>
    <n v="2"/>
    <n v="0.2"/>
    <n v="2.8884000000000007"/>
    <n v="0.36250000000000004"/>
    <n v="1.4442000000000004"/>
    <n v="3.9840000000000004"/>
    <n v="4.9800000000000004"/>
    <n v="1.5936000000000003"/>
  </r>
  <r>
    <n v="5091"/>
    <s v="CA-2017-132738"/>
    <d v="2017-08-04T00:00:00"/>
    <x v="43"/>
    <d v="2017-08-07T00:00:00"/>
    <s v="First Class"/>
    <s v="HM-14860"/>
    <s v="Harry Marie"/>
    <s v="Corporate"/>
    <s v="United States"/>
    <s v="Loveland"/>
    <x v="22"/>
    <n v="80538"/>
    <x v="1"/>
    <s v="OFF-EN-10001141"/>
    <x v="1"/>
    <s v="Envelopes"/>
    <x v="598"/>
    <n v="8.7840000000000007"/>
    <n v="1"/>
    <n v="0.2"/>
    <n v="3.1842000000000001"/>
    <n v="0.36249999999999999"/>
    <n v="3.1842000000000001"/>
    <n v="8.7840000000000007"/>
    <n v="10.98"/>
    <n v="1.7568000000000001"/>
  </r>
  <r>
    <n v="5092"/>
    <s v="CA-2017-156720"/>
    <d v="2017-12-30T00:00:00"/>
    <x v="22"/>
    <d v="2018-01-03T00:00:00"/>
    <s v="Standard Class"/>
    <s v="JM-15580"/>
    <s v="Jill Matthias"/>
    <s v="Consumer"/>
    <s v="United States"/>
    <s v="Loveland"/>
    <x v="22"/>
    <n v="80538"/>
    <x v="1"/>
    <s v="OFF-FA-10003472"/>
    <x v="1"/>
    <s v="Fasteners"/>
    <x v="243"/>
    <n v="3.024"/>
    <n v="3"/>
    <n v="0.2"/>
    <n v="-0.6048"/>
    <n v="-0.2"/>
    <n v="-0.2016"/>
    <n v="1.008"/>
    <n v="1.2599999999999998"/>
    <n v="0.6048"/>
  </r>
  <r>
    <n v="5093"/>
    <s v="CA-2015-119102"/>
    <d v="2015-05-23T00:00:00"/>
    <x v="33"/>
    <d v="2015-05-27T00:00:00"/>
    <s v="Standard Class"/>
    <s v="KH-16690"/>
    <s v="Kristen Hastings"/>
    <s v="Corporate"/>
    <s v="United States"/>
    <s v="Woonsocket"/>
    <x v="34"/>
    <n v="2895"/>
    <x v="3"/>
    <s v="OFF-ST-10004507"/>
    <x v="1"/>
    <s v="Storage"/>
    <x v="457"/>
    <n v="51.449999999999996"/>
    <n v="3"/>
    <n v="0"/>
    <n v="13.891499999999999"/>
    <n v="0.27"/>
    <n v="4.6304999999999996"/>
    <n v="17.149999999999999"/>
    <n v="17.149999999999999"/>
    <n v="0"/>
  </r>
  <r>
    <n v="5094"/>
    <s v="US-2014-140452"/>
    <d v="2014-12-06T00:00:00"/>
    <x v="20"/>
    <d v="2014-12-10T00:00:00"/>
    <s v="Standard Class"/>
    <s v="BK-11260"/>
    <s v="Berenike Kampe"/>
    <s v="Consumer"/>
    <s v="United States"/>
    <s v="Chicago"/>
    <x v="10"/>
    <n v="60610"/>
    <x v="2"/>
    <s v="OFF-AP-10004036"/>
    <x v="1"/>
    <s v="Appliances"/>
    <x v="1282"/>
    <n v="14.015999999999996"/>
    <n v="4"/>
    <n v="0.8"/>
    <n v="-31.536000000000001"/>
    <n v="-2.2500000000000004"/>
    <n v="-7.8840000000000003"/>
    <n v="3.5039999999999991"/>
    <n v="17.52"/>
    <n v="11.212799999999998"/>
  </r>
  <r>
    <n v="5095"/>
    <s v="US-2014-140452"/>
    <d v="2014-12-06T00:00:00"/>
    <x v="20"/>
    <d v="2014-12-10T00:00:00"/>
    <s v="Standard Class"/>
    <s v="BK-11260"/>
    <s v="Berenike Kampe"/>
    <s v="Consumer"/>
    <s v="United States"/>
    <s v="Chicago"/>
    <x v="10"/>
    <n v="60610"/>
    <x v="2"/>
    <s v="FUR-TA-10004086"/>
    <x v="0"/>
    <s v="Tables"/>
    <x v="832"/>
    <n v="214.95000000000002"/>
    <n v="5"/>
    <n v="0.5"/>
    <n v="-120.37200000000003"/>
    <n v="-0.56000000000000005"/>
    <n v="-24.074400000000004"/>
    <n v="42.99"/>
    <n v="85.98"/>
    <n v="107.47500000000001"/>
  </r>
  <r>
    <n v="5096"/>
    <s v="US-2014-140452"/>
    <d v="2014-12-06T00:00:00"/>
    <x v="20"/>
    <d v="2014-12-10T00:00:00"/>
    <s v="Standard Class"/>
    <s v="BK-11260"/>
    <s v="Berenike Kampe"/>
    <s v="Consumer"/>
    <s v="United States"/>
    <s v="Chicago"/>
    <x v="10"/>
    <n v="60610"/>
    <x v="2"/>
    <s v="TEC-PH-10000307"/>
    <x v="2"/>
    <s v="Phones"/>
    <x v="843"/>
    <n v="35.04"/>
    <n v="4"/>
    <n v="0.2"/>
    <n v="-7.0080000000000044"/>
    <n v="-0.20000000000000012"/>
    <n v="-1.7520000000000011"/>
    <n v="8.76"/>
    <n v="10.95"/>
    <n v="7.008"/>
  </r>
  <r>
    <n v="5097"/>
    <s v="US-2014-140452"/>
    <d v="2014-12-06T00:00:00"/>
    <x v="20"/>
    <d v="2014-12-10T00:00:00"/>
    <s v="Standard Class"/>
    <s v="BK-11260"/>
    <s v="Berenike Kampe"/>
    <s v="Consumer"/>
    <s v="United States"/>
    <s v="Chicago"/>
    <x v="10"/>
    <n v="60610"/>
    <x v="2"/>
    <s v="FUR-FU-10002088"/>
    <x v="0"/>
    <s v="Furnishings"/>
    <x v="1093"/>
    <n v="10.776000000000002"/>
    <n v="3"/>
    <n v="0.6"/>
    <n v="-4.8491999999999997"/>
    <n v="-0.4499999999999999"/>
    <n v="-1.6163999999999998"/>
    <n v="3.5920000000000005"/>
    <n v="8.98"/>
    <n v="6.4656000000000011"/>
  </r>
  <r>
    <n v="5098"/>
    <s v="US-2014-140452"/>
    <d v="2014-12-06T00:00:00"/>
    <x v="20"/>
    <d v="2014-12-10T00:00:00"/>
    <s v="Standard Class"/>
    <s v="BK-11260"/>
    <s v="Berenike Kampe"/>
    <s v="Consumer"/>
    <s v="United States"/>
    <s v="Chicago"/>
    <x v="10"/>
    <n v="60610"/>
    <x v="2"/>
    <s v="OFF-BI-10004965"/>
    <x v="1"/>
    <s v="Binders"/>
    <x v="1014"/>
    <n v="4.5999999999999988"/>
    <n v="2"/>
    <n v="0.8"/>
    <n v="-8.0500000000000025"/>
    <n v="-1.7500000000000011"/>
    <n v="-4.0250000000000012"/>
    <n v="2.2999999999999994"/>
    <n v="11.5"/>
    <n v="3.6799999999999993"/>
  </r>
  <r>
    <n v="5099"/>
    <s v="US-2014-140452"/>
    <d v="2014-12-06T00:00:00"/>
    <x v="20"/>
    <d v="2014-12-10T00:00:00"/>
    <s v="Standard Class"/>
    <s v="BK-11260"/>
    <s v="Berenike Kampe"/>
    <s v="Consumer"/>
    <s v="United States"/>
    <s v="Chicago"/>
    <x v="10"/>
    <n v="60610"/>
    <x v="2"/>
    <s v="OFF-ST-10002485"/>
    <x v="1"/>
    <s v="Storage"/>
    <x v="211"/>
    <n v="35.167999999999999"/>
    <n v="2"/>
    <n v="0.2"/>
    <n v="-8.3524000000000012"/>
    <n v="-0.23750000000000004"/>
    <n v="-4.1762000000000006"/>
    <n v="17.584"/>
    <n v="21.979999999999997"/>
    <n v="7.0335999999999999"/>
  </r>
  <r>
    <n v="5100"/>
    <s v="CA-2015-141936"/>
    <d v="2015-08-07T00:00:00"/>
    <x v="37"/>
    <d v="2015-08-12T00:00:00"/>
    <s v="Standard Class"/>
    <s v="PN-18775"/>
    <s v="Parhena Norris"/>
    <s v="Home Office"/>
    <s v="United States"/>
    <s v="Bakersfield"/>
    <x v="1"/>
    <n v="93309"/>
    <x v="1"/>
    <s v="OFF-BI-10002194"/>
    <x v="1"/>
    <s v="Binders"/>
    <x v="416"/>
    <n v="19.152000000000001"/>
    <n v="3"/>
    <n v="0.2"/>
    <n v="6.4638000000000009"/>
    <n v="0.33750000000000002"/>
    <n v="2.1546000000000003"/>
    <n v="6.3840000000000003"/>
    <n v="7.9799999999999995"/>
    <n v="3.8304000000000005"/>
  </r>
  <r>
    <n v="5101"/>
    <s v="CA-2014-158442"/>
    <d v="2014-03-17T00:00:00"/>
    <x v="34"/>
    <d v="2014-03-17T00:00:00"/>
    <s v="Same Day"/>
    <s v="AZ-10750"/>
    <s v="Annie Zypern"/>
    <s v="Consumer"/>
    <s v="United States"/>
    <s v="Dallas"/>
    <x v="5"/>
    <n v="75217"/>
    <x v="2"/>
    <s v="OFF-AR-10003732"/>
    <x v="1"/>
    <s v="Art"/>
    <x v="324"/>
    <n v="4.4479999999999995"/>
    <n v="2"/>
    <n v="0.2"/>
    <n v="0.3335999999999999"/>
    <n v="7.4999999999999983E-2"/>
    <n v="0.16679999999999995"/>
    <n v="2.2239999999999998"/>
    <n v="2.7799999999999994"/>
    <n v="0.88959999999999995"/>
  </r>
  <r>
    <n v="5102"/>
    <s v="CA-2014-158442"/>
    <d v="2014-03-17T00:00:00"/>
    <x v="34"/>
    <d v="2014-03-17T00:00:00"/>
    <s v="Same Day"/>
    <s v="AZ-10750"/>
    <s v="Annie Zypern"/>
    <s v="Consumer"/>
    <s v="United States"/>
    <s v="Dallas"/>
    <x v="5"/>
    <n v="75217"/>
    <x v="2"/>
    <s v="OFF-PA-10002195"/>
    <x v="1"/>
    <s v="Paper"/>
    <x v="1552"/>
    <n v="5.1840000000000011"/>
    <n v="1"/>
    <n v="0.2"/>
    <n v="1.8792"/>
    <n v="0.36249999999999993"/>
    <n v="1.8792"/>
    <n v="5.1840000000000011"/>
    <n v="6.4800000000000013"/>
    <n v="1.0368000000000002"/>
  </r>
  <r>
    <n v="5103"/>
    <s v="CA-2014-158442"/>
    <d v="2014-03-17T00:00:00"/>
    <x v="34"/>
    <d v="2014-03-17T00:00:00"/>
    <s v="Same Day"/>
    <s v="AZ-10750"/>
    <s v="Annie Zypern"/>
    <s v="Consumer"/>
    <s v="United States"/>
    <s v="Dallas"/>
    <x v="5"/>
    <n v="75217"/>
    <x v="2"/>
    <s v="OFF-PA-10002365"/>
    <x v="1"/>
    <s v="Paper"/>
    <x v="12"/>
    <n v="15.552000000000003"/>
    <n v="3"/>
    <n v="0.2"/>
    <n v="5.4432"/>
    <n v="0.34999999999999992"/>
    <n v="1.8144"/>
    <n v="5.1840000000000011"/>
    <n v="6.48"/>
    <n v="3.1104000000000007"/>
  </r>
  <r>
    <n v="5104"/>
    <s v="CA-2015-167374"/>
    <d v="2015-03-26T00:00:00"/>
    <x v="29"/>
    <d v="2015-03-30T00:00:00"/>
    <s v="Second Class"/>
    <s v="GM-14500"/>
    <s v="Gene McClure"/>
    <s v="Consumer"/>
    <s v="United States"/>
    <s v="Philadelphia"/>
    <x v="9"/>
    <n v="19140"/>
    <x v="3"/>
    <s v="OFF-PA-10001950"/>
    <x v="1"/>
    <s v="Paper"/>
    <x v="145"/>
    <n v="40.032000000000004"/>
    <n v="6"/>
    <n v="0.2"/>
    <n v="12.509999999999993"/>
    <n v="0.31249999999999978"/>
    <n v="2.0849999999999986"/>
    <n v="6.6720000000000006"/>
    <n v="8.34"/>
    <n v="8.0064000000000011"/>
  </r>
  <r>
    <n v="5105"/>
    <s v="CA-2015-167374"/>
    <d v="2015-03-26T00:00:00"/>
    <x v="29"/>
    <d v="2015-03-30T00:00:00"/>
    <s v="Second Class"/>
    <s v="GM-14500"/>
    <s v="Gene McClure"/>
    <s v="Consumer"/>
    <s v="United States"/>
    <s v="Philadelphia"/>
    <x v="9"/>
    <n v="19140"/>
    <x v="3"/>
    <s v="TEC-AC-10004633"/>
    <x v="2"/>
    <s v="Accessories"/>
    <x v="60"/>
    <n v="16.776000000000003"/>
    <n v="3"/>
    <n v="0.2"/>
    <n v="5.0327999999999999"/>
    <n v="0.29999999999999993"/>
    <n v="1.6776"/>
    <n v="5.5920000000000014"/>
    <n v="6.99"/>
    <n v="3.3552000000000008"/>
  </r>
  <r>
    <n v="5106"/>
    <s v="CA-2014-116568"/>
    <d v="2014-12-14T00:00:00"/>
    <x v="20"/>
    <d v="2014-12-20T00:00:00"/>
    <s v="Standard Class"/>
    <s v="BM-11785"/>
    <s v="Bryan Mills"/>
    <s v="Consumer"/>
    <s v="United States"/>
    <s v="Deltona"/>
    <x v="2"/>
    <n v="32725"/>
    <x v="0"/>
    <s v="FUR-CH-10002439"/>
    <x v="0"/>
    <s v="Chairs"/>
    <x v="1325"/>
    <n v="186.304"/>
    <n v="4"/>
    <n v="0.2"/>
    <n v="13.972799999999999"/>
    <n v="7.4999999999999997E-2"/>
    <n v="3.4931999999999999"/>
    <n v="46.576000000000001"/>
    <n v="58.22"/>
    <n v="37.260800000000003"/>
  </r>
  <r>
    <n v="5107"/>
    <s v="CA-2015-147102"/>
    <d v="2015-09-19T00:00:00"/>
    <x v="11"/>
    <d v="2015-09-26T00:00:00"/>
    <s v="Standard Class"/>
    <s v="NH-18610"/>
    <s v="Nicole Hansen"/>
    <s v="Corporate"/>
    <s v="United States"/>
    <s v="Columbus"/>
    <x v="32"/>
    <n v="31907"/>
    <x v="0"/>
    <s v="TEC-AC-10000682"/>
    <x v="2"/>
    <s v="Accessories"/>
    <x v="1336"/>
    <n v="66.36"/>
    <n v="4"/>
    <n v="0"/>
    <n v="23.225999999999999"/>
    <n v="0.35"/>
    <n v="5.8064999999999998"/>
    <n v="16.59"/>
    <n v="16.59"/>
    <n v="0"/>
  </r>
  <r>
    <n v="5108"/>
    <s v="CA-2017-132213"/>
    <d v="2017-04-25T00:00:00"/>
    <x v="4"/>
    <d v="2017-04-26T00:00:00"/>
    <s v="First Class"/>
    <s v="PN-18775"/>
    <s v="Parhena Norris"/>
    <s v="Home Office"/>
    <s v="United States"/>
    <s v="Nashville"/>
    <x v="18"/>
    <n v="37211"/>
    <x v="0"/>
    <s v="OFF-AR-10004078"/>
    <x v="1"/>
    <s v="Art"/>
    <x v="512"/>
    <n v="42.047999999999995"/>
    <n v="9"/>
    <n v="0.2"/>
    <n v="5.2559999999999985"/>
    <n v="0.12499999999999997"/>
    <n v="0.58399999999999985"/>
    <n v="4.6719999999999997"/>
    <n v="5.839999999999999"/>
    <n v="8.4095999999999993"/>
  </r>
  <r>
    <n v="5109"/>
    <s v="CA-2017-132213"/>
    <d v="2017-04-25T00:00:00"/>
    <x v="4"/>
    <d v="2017-04-26T00:00:00"/>
    <s v="First Class"/>
    <s v="PN-18775"/>
    <s v="Parhena Norris"/>
    <s v="Home Office"/>
    <s v="United States"/>
    <s v="Nashville"/>
    <x v="18"/>
    <n v="37211"/>
    <x v="0"/>
    <s v="OFF-AR-10001958"/>
    <x v="1"/>
    <s v="Art"/>
    <x v="208"/>
    <n v="67.92"/>
    <n v="5"/>
    <n v="0.2"/>
    <n v="6.7920000000000016"/>
    <n v="0.10000000000000002"/>
    <n v="1.3584000000000003"/>
    <n v="13.584"/>
    <n v="16.98"/>
    <n v="13.584000000000001"/>
  </r>
  <r>
    <n v="5110"/>
    <s v="CA-2014-138450"/>
    <d v="2014-10-18T00:00:00"/>
    <x v="18"/>
    <d v="2014-10-22T00:00:00"/>
    <s v="Standard Class"/>
    <s v="EH-13765"/>
    <s v="Edward Hooks"/>
    <s v="Corporate"/>
    <s v="United States"/>
    <s v="Philadelphia"/>
    <x v="9"/>
    <n v="19134"/>
    <x v="3"/>
    <s v="OFF-EN-10001335"/>
    <x v="1"/>
    <s v="Envelopes"/>
    <x v="467"/>
    <n v="52.512"/>
    <n v="6"/>
    <n v="0.2"/>
    <n v="19.692"/>
    <n v="0.375"/>
    <n v="3.282"/>
    <n v="8.7520000000000007"/>
    <n v="10.939999999999998"/>
    <n v="10.502400000000002"/>
  </r>
  <r>
    <n v="5111"/>
    <s v="CA-2014-138450"/>
    <d v="2014-10-18T00:00:00"/>
    <x v="18"/>
    <d v="2014-10-22T00:00:00"/>
    <s v="Standard Class"/>
    <s v="EH-13765"/>
    <s v="Edward Hooks"/>
    <s v="Corporate"/>
    <s v="United States"/>
    <s v="Philadelphia"/>
    <x v="9"/>
    <n v="19134"/>
    <x v="3"/>
    <s v="OFF-ST-10003479"/>
    <x v="1"/>
    <s v="Storage"/>
    <x v="41"/>
    <n v="186.91200000000001"/>
    <n v="6"/>
    <n v="0.2"/>
    <n v="-35.046000000000028"/>
    <n v="-0.18750000000000014"/>
    <n v="-5.8410000000000046"/>
    <n v="31.152000000000001"/>
    <n v="38.94"/>
    <n v="37.382400000000004"/>
  </r>
  <r>
    <n v="5112"/>
    <s v="CA-2014-138450"/>
    <d v="2014-10-18T00:00:00"/>
    <x v="18"/>
    <d v="2014-10-22T00:00:00"/>
    <s v="Standard Class"/>
    <s v="EH-13765"/>
    <s v="Edward Hooks"/>
    <s v="Corporate"/>
    <s v="United States"/>
    <s v="Philadelphia"/>
    <x v="9"/>
    <n v="19134"/>
    <x v="3"/>
    <s v="OFF-PA-10003016"/>
    <x v="1"/>
    <s v="Paper"/>
    <x v="1394"/>
    <n v="10.048000000000002"/>
    <n v="4"/>
    <n v="0.2"/>
    <n v="3.1399999999999988"/>
    <n v="0.31249999999999983"/>
    <n v="0.7849999999999997"/>
    <n v="2.5120000000000005"/>
    <n v="3.1400000000000006"/>
    <n v="2.0096000000000003"/>
  </r>
  <r>
    <n v="5113"/>
    <s v="CA-2015-153073"/>
    <d v="2015-11-13T00:00:00"/>
    <x v="6"/>
    <d v="2015-11-13T00:00:00"/>
    <s v="Same Day"/>
    <s v="HA-14905"/>
    <s v="Helen Abelman"/>
    <s v="Consumer"/>
    <s v="United States"/>
    <s v="Chicago"/>
    <x v="10"/>
    <n v="60610"/>
    <x v="2"/>
    <s v="FUR-FU-10001025"/>
    <x v="0"/>
    <s v="Furnishings"/>
    <x v="1708"/>
    <n v="17.496000000000002"/>
    <n v="9"/>
    <n v="0.6"/>
    <n v="-7.4357999999999969"/>
    <n v="-0.42499999999999977"/>
    <n v="-0.8261999999999996"/>
    <n v="1.9440000000000002"/>
    <n v="4.8600000000000003"/>
    <n v="10.4976"/>
  </r>
  <r>
    <n v="5114"/>
    <s v="CA-2016-147970"/>
    <d v="2016-01-31T00:00:00"/>
    <x v="12"/>
    <d v="2016-02-02T00:00:00"/>
    <s v="Second Class"/>
    <s v="AB-10150"/>
    <s v="Aimee Bixby"/>
    <s v="Consumer"/>
    <s v="United States"/>
    <s v="Dallas"/>
    <x v="5"/>
    <n v="75220"/>
    <x v="2"/>
    <s v="OFF-PA-10003936"/>
    <x v="1"/>
    <s v="Paper"/>
    <x v="1292"/>
    <n v="15.552000000000003"/>
    <n v="3"/>
    <n v="0.2"/>
    <n v="5.4432"/>
    <n v="0.34999999999999992"/>
    <n v="1.8144"/>
    <n v="5.1840000000000011"/>
    <n v="6.48"/>
    <n v="3.1104000000000007"/>
  </r>
  <r>
    <n v="5115"/>
    <s v="CA-2016-150658"/>
    <d v="2016-11-17T00:00:00"/>
    <x v="0"/>
    <d v="2016-11-22T00:00:00"/>
    <s v="Standard Class"/>
    <s v="MS-17365"/>
    <s v="Maribeth Schnelling"/>
    <s v="Consumer"/>
    <s v="United States"/>
    <s v="Carlsbad"/>
    <x v="27"/>
    <n v="88220"/>
    <x v="1"/>
    <s v="OFF-BI-10004140"/>
    <x v="1"/>
    <s v="Binders"/>
    <x v="307"/>
    <n v="10.776000000000002"/>
    <n v="3"/>
    <n v="0.2"/>
    <n v="3.3674999999999984"/>
    <n v="0.31249999999999978"/>
    <n v="1.1224999999999994"/>
    <n v="3.5920000000000005"/>
    <n v="4.49"/>
    <n v="2.1552000000000002"/>
  </r>
  <r>
    <n v="5116"/>
    <s v="CA-2017-125640"/>
    <d v="2017-07-25T00:00:00"/>
    <x v="10"/>
    <d v="2017-07-29T00:00:00"/>
    <s v="Standard Class"/>
    <s v="DD-13570"/>
    <s v="Dorothy Dickinson"/>
    <s v="Consumer"/>
    <s v="United States"/>
    <s v="Philadelphia"/>
    <x v="9"/>
    <n v="19134"/>
    <x v="3"/>
    <s v="OFF-LA-10004178"/>
    <x v="1"/>
    <s v="Labels"/>
    <x v="1709"/>
    <n v="3.3040000000000003"/>
    <n v="1"/>
    <n v="0.2"/>
    <n v="1.0737999999999999"/>
    <n v="0.32499999999999996"/>
    <n v="1.0737999999999999"/>
    <n v="3.3040000000000003"/>
    <n v="4.13"/>
    <n v="0.66080000000000005"/>
  </r>
  <r>
    <n v="5117"/>
    <s v="CA-2017-154137"/>
    <d v="2017-11-11T00:00:00"/>
    <x v="23"/>
    <d v="2017-11-17T00:00:00"/>
    <s v="Standard Class"/>
    <s v="MT-17815"/>
    <s v="Meg Tillman"/>
    <s v="Consumer"/>
    <s v="United States"/>
    <s v="New York City"/>
    <x v="15"/>
    <n v="10009"/>
    <x v="3"/>
    <s v="OFF-ST-10003324"/>
    <x v="1"/>
    <s v="Storage"/>
    <x v="1023"/>
    <n v="35.479999999999997"/>
    <n v="1"/>
    <n v="0"/>
    <n v="0"/>
    <n v="0"/>
    <n v="0"/>
    <n v="35.479999999999997"/>
    <n v="35.479999999999997"/>
    <n v="0"/>
  </r>
  <r>
    <n v="5118"/>
    <s v="CA-2015-127173"/>
    <d v="2015-09-26T00:00:00"/>
    <x v="11"/>
    <d v="2015-10-03T00:00:00"/>
    <s v="Standard Class"/>
    <s v="GM-14500"/>
    <s v="Gene McClure"/>
    <s v="Consumer"/>
    <s v="United States"/>
    <s v="Oceanside"/>
    <x v="15"/>
    <n v="11572"/>
    <x v="3"/>
    <s v="OFF-FA-10004854"/>
    <x v="1"/>
    <s v="Fasteners"/>
    <x v="271"/>
    <n v="34.44"/>
    <n v="3"/>
    <n v="0"/>
    <n v="16.186799999999998"/>
    <n v="0.47"/>
    <n v="5.3955999999999991"/>
    <n v="11.479999999999999"/>
    <n v="11.479999999999999"/>
    <n v="0"/>
  </r>
  <r>
    <n v="5119"/>
    <s v="CA-2015-127173"/>
    <d v="2015-09-26T00:00:00"/>
    <x v="11"/>
    <d v="2015-10-03T00:00:00"/>
    <s v="Standard Class"/>
    <s v="GM-14500"/>
    <s v="Gene McClure"/>
    <s v="Consumer"/>
    <s v="United States"/>
    <s v="Oceanside"/>
    <x v="15"/>
    <n v="11572"/>
    <x v="3"/>
    <s v="TEC-MA-10002859"/>
    <x v="2"/>
    <s v="Machines"/>
    <x v="1536"/>
    <n v="629.92999999999995"/>
    <n v="7"/>
    <n v="0"/>
    <n v="296.06709999999998"/>
    <n v="0.47000000000000003"/>
    <n v="42.295299999999997"/>
    <n v="89.99"/>
    <n v="89.99"/>
    <n v="0"/>
  </r>
  <r>
    <n v="5120"/>
    <s v="CA-2015-127173"/>
    <d v="2015-09-26T00:00:00"/>
    <x v="11"/>
    <d v="2015-10-03T00:00:00"/>
    <s v="Standard Class"/>
    <s v="GM-14500"/>
    <s v="Gene McClure"/>
    <s v="Consumer"/>
    <s v="United States"/>
    <s v="Oceanside"/>
    <x v="15"/>
    <n v="11572"/>
    <x v="3"/>
    <s v="OFF-BI-10000088"/>
    <x v="1"/>
    <s v="Binders"/>
    <x v="1034"/>
    <n v="79.056000000000012"/>
    <n v="9"/>
    <n v="0.2"/>
    <n v="28.657800000000002"/>
    <n v="0.36249999999999999"/>
    <n v="3.1842000000000001"/>
    <n v="8.7840000000000007"/>
    <n v="10.980000000000002"/>
    <n v="15.811200000000003"/>
  </r>
  <r>
    <n v="5121"/>
    <s v="CA-2014-149538"/>
    <d v="2014-04-04T00:00:00"/>
    <x v="41"/>
    <d v="2014-04-08T00:00:00"/>
    <s v="Standard Class"/>
    <s v="KB-16585"/>
    <s v="Ken Black"/>
    <s v="Corporate"/>
    <s v="United States"/>
    <s v="Lafayette"/>
    <x v="28"/>
    <n v="70506"/>
    <x v="0"/>
    <s v="OFF-ST-10004180"/>
    <x v="1"/>
    <s v="Storage"/>
    <x v="244"/>
    <n v="232.54999999999998"/>
    <n v="5"/>
    <n v="0"/>
    <n v="9.3019999999999925"/>
    <n v="3.9999999999999973E-2"/>
    <n v="1.8603999999999985"/>
    <n v="46.51"/>
    <n v="46.51"/>
    <n v="0"/>
  </r>
  <r>
    <n v="5122"/>
    <s v="CA-2014-149538"/>
    <d v="2014-04-04T00:00:00"/>
    <x v="41"/>
    <d v="2014-04-08T00:00:00"/>
    <s v="Standard Class"/>
    <s v="KB-16585"/>
    <s v="Ken Black"/>
    <s v="Corporate"/>
    <s v="United States"/>
    <s v="Lafayette"/>
    <x v="28"/>
    <n v="70506"/>
    <x v="0"/>
    <s v="TEC-AC-10002926"/>
    <x v="2"/>
    <s v="Accessories"/>
    <x v="1123"/>
    <n v="99.98"/>
    <n v="2"/>
    <n v="0"/>
    <n v="42.991400000000006"/>
    <n v="0.43000000000000005"/>
    <n v="21.495700000000003"/>
    <n v="49.99"/>
    <n v="49.99"/>
    <n v="0"/>
  </r>
  <r>
    <n v="5123"/>
    <s v="CA-2014-149538"/>
    <d v="2014-04-04T00:00:00"/>
    <x v="41"/>
    <d v="2014-04-08T00:00:00"/>
    <s v="Standard Class"/>
    <s v="KB-16585"/>
    <s v="Ken Black"/>
    <s v="Corporate"/>
    <s v="United States"/>
    <s v="Lafayette"/>
    <x v="28"/>
    <n v="70506"/>
    <x v="0"/>
    <s v="OFF-PA-10003797"/>
    <x v="1"/>
    <s v="Paper"/>
    <x v="1710"/>
    <n v="19.440000000000001"/>
    <n v="3"/>
    <n v="0"/>
    <n v="9.3312000000000008"/>
    <n v="0.48000000000000004"/>
    <n v="3.1104000000000003"/>
    <n v="6.48"/>
    <n v="6.48"/>
    <n v="0"/>
  </r>
  <r>
    <n v="5124"/>
    <s v="CA-2014-149538"/>
    <d v="2014-04-04T00:00:00"/>
    <x v="41"/>
    <d v="2014-04-08T00:00:00"/>
    <s v="Standard Class"/>
    <s v="KB-16585"/>
    <s v="Ken Black"/>
    <s v="Corporate"/>
    <s v="United States"/>
    <s v="Lafayette"/>
    <x v="28"/>
    <n v="70506"/>
    <x v="0"/>
    <s v="OFF-PA-10002195"/>
    <x v="1"/>
    <s v="Paper"/>
    <x v="1552"/>
    <n v="12.96"/>
    <n v="2"/>
    <n v="0"/>
    <n v="6.3504000000000005"/>
    <n v="0.49"/>
    <n v="3.1752000000000002"/>
    <n v="6.48"/>
    <n v="6.48"/>
    <n v="0"/>
  </r>
  <r>
    <n v="5125"/>
    <s v="CA-2014-160766"/>
    <d v="2014-09-14T00:00:00"/>
    <x v="30"/>
    <d v="2014-09-14T00:00:00"/>
    <s v="Same Day"/>
    <s v="DM-13015"/>
    <s v="Darrin Martin"/>
    <s v="Consumer"/>
    <s v="United States"/>
    <s v="New York City"/>
    <x v="15"/>
    <n v="10009"/>
    <x v="3"/>
    <s v="FUR-TA-10001039"/>
    <x v="0"/>
    <s v="Tables"/>
    <x v="832"/>
    <n v="464.29200000000003"/>
    <n v="9"/>
    <n v="0.4"/>
    <n v="-108.33479999999997"/>
    <n v="-0.23333333333333325"/>
    <n v="-12.037199999999997"/>
    <n v="51.588000000000001"/>
    <n v="85.980000000000018"/>
    <n v="185.71680000000003"/>
  </r>
  <r>
    <n v="5126"/>
    <s v="CA-2014-160766"/>
    <d v="2014-09-14T00:00:00"/>
    <x v="30"/>
    <d v="2014-09-14T00:00:00"/>
    <s v="Same Day"/>
    <s v="DM-13015"/>
    <s v="Darrin Martin"/>
    <s v="Consumer"/>
    <s v="United States"/>
    <s v="New York City"/>
    <x v="15"/>
    <n v="10009"/>
    <x v="3"/>
    <s v="OFF-EN-10001099"/>
    <x v="1"/>
    <s v="Envelopes"/>
    <x v="153"/>
    <n v="68.459999999999994"/>
    <n v="7"/>
    <n v="0"/>
    <n v="31.491599999999995"/>
    <n v="0.45999999999999996"/>
    <n v="4.4987999999999992"/>
    <n v="9.7799999999999994"/>
    <n v="9.7799999999999994"/>
    <n v="0"/>
  </r>
  <r>
    <n v="5127"/>
    <s v="CA-2014-160766"/>
    <d v="2014-09-14T00:00:00"/>
    <x v="30"/>
    <d v="2014-09-14T00:00:00"/>
    <s v="Same Day"/>
    <s v="DM-13015"/>
    <s v="Darrin Martin"/>
    <s v="Consumer"/>
    <s v="United States"/>
    <s v="New York City"/>
    <x v="15"/>
    <n v="10009"/>
    <x v="3"/>
    <s v="TEC-MA-10003979"/>
    <x v="2"/>
    <s v="Machines"/>
    <x v="810"/>
    <n v="2799.96"/>
    <n v="4"/>
    <n v="0"/>
    <n v="1371.9803999999999"/>
    <n v="0.49"/>
    <n v="342.99509999999998"/>
    <n v="699.99"/>
    <n v="699.99"/>
    <n v="0"/>
  </r>
  <r>
    <n v="5128"/>
    <s v="CA-2014-160766"/>
    <d v="2014-09-14T00:00:00"/>
    <x v="30"/>
    <d v="2014-09-14T00:00:00"/>
    <s v="Same Day"/>
    <s v="DM-13015"/>
    <s v="Darrin Martin"/>
    <s v="Consumer"/>
    <s v="United States"/>
    <s v="New York City"/>
    <x v="15"/>
    <n v="10009"/>
    <x v="3"/>
    <s v="OFF-AP-10002945"/>
    <x v="1"/>
    <s v="Appliances"/>
    <x v="228"/>
    <n v="601.29999999999995"/>
    <n v="2"/>
    <n v="0"/>
    <n v="198.42899999999997"/>
    <n v="0.32999999999999996"/>
    <n v="99.214499999999987"/>
    <n v="300.64999999999998"/>
    <n v="300.64999999999998"/>
    <n v="0"/>
  </r>
  <r>
    <n v="5129"/>
    <s v="CA-2014-160766"/>
    <d v="2014-09-14T00:00:00"/>
    <x v="30"/>
    <d v="2014-09-14T00:00:00"/>
    <s v="Same Day"/>
    <s v="DM-13015"/>
    <s v="Darrin Martin"/>
    <s v="Consumer"/>
    <s v="United States"/>
    <s v="New York City"/>
    <x v="15"/>
    <n v="10009"/>
    <x v="3"/>
    <s v="TEC-PH-10001536"/>
    <x v="2"/>
    <s v="Phones"/>
    <x v="1243"/>
    <n v="16.989999999999998"/>
    <n v="1"/>
    <n v="0"/>
    <n v="4.4173999999999989"/>
    <n v="0.25999999999999995"/>
    <n v="4.4173999999999989"/>
    <n v="16.989999999999998"/>
    <n v="16.989999999999998"/>
    <n v="0"/>
  </r>
  <r>
    <n v="5130"/>
    <s v="CA-2014-160766"/>
    <d v="2014-09-14T00:00:00"/>
    <x v="30"/>
    <d v="2014-09-14T00:00:00"/>
    <s v="Same Day"/>
    <s v="DM-13015"/>
    <s v="Darrin Martin"/>
    <s v="Consumer"/>
    <s v="United States"/>
    <s v="New York City"/>
    <x v="15"/>
    <n v="10009"/>
    <x v="3"/>
    <s v="TEC-PH-10000526"/>
    <x v="2"/>
    <s v="Phones"/>
    <x v="1472"/>
    <n v="287.96999999999997"/>
    <n v="3"/>
    <n v="0"/>
    <n v="80.631600000000006"/>
    <n v="0.28000000000000003"/>
    <n v="26.877200000000002"/>
    <n v="95.99"/>
    <n v="95.99"/>
    <n v="0"/>
  </r>
  <r>
    <n v="5131"/>
    <s v="CA-2014-160766"/>
    <d v="2014-09-14T00:00:00"/>
    <x v="30"/>
    <d v="2014-09-14T00:00:00"/>
    <s v="Same Day"/>
    <s v="DM-13015"/>
    <s v="Darrin Martin"/>
    <s v="Consumer"/>
    <s v="United States"/>
    <s v="New York City"/>
    <x v="15"/>
    <n v="10009"/>
    <x v="3"/>
    <s v="OFF-PA-10000213"/>
    <x v="1"/>
    <s v="Paper"/>
    <x v="1449"/>
    <n v="44.820000000000007"/>
    <n v="9"/>
    <n v="0"/>
    <n v="21.065400000000004"/>
    <n v="0.47000000000000003"/>
    <n v="2.3406000000000002"/>
    <n v="4.9800000000000004"/>
    <n v="4.9800000000000004"/>
    <n v="0"/>
  </r>
  <r>
    <n v="5132"/>
    <s v="CA-2017-146626"/>
    <d v="2017-12-29T00:00:00"/>
    <x v="22"/>
    <d v="2018-01-05T00:00:00"/>
    <s v="Standard Class"/>
    <s v="BP-11185"/>
    <s v="Ben Peterman"/>
    <s v="Corporate"/>
    <s v="United States"/>
    <s v="Anaheim"/>
    <x v="1"/>
    <n v="92804"/>
    <x v="1"/>
    <s v="FUR-FU-10002501"/>
    <x v="0"/>
    <s v="Furnishings"/>
    <x v="1293"/>
    <n v="101.12"/>
    <n v="8"/>
    <n v="0"/>
    <n v="37.414400000000001"/>
    <n v="0.37"/>
    <n v="4.6768000000000001"/>
    <n v="12.64"/>
    <n v="12.64"/>
    <n v="0"/>
  </r>
  <r>
    <n v="5133"/>
    <s v="CA-2015-123330"/>
    <d v="2015-06-21T00:00:00"/>
    <x v="40"/>
    <d v="2015-06-27T00:00:00"/>
    <s v="Standard Class"/>
    <s v="EP-13915"/>
    <s v="Emily Phan"/>
    <s v="Consumer"/>
    <s v="United States"/>
    <s v="Deltona"/>
    <x v="2"/>
    <n v="32725"/>
    <x v="0"/>
    <s v="TEC-PH-10001819"/>
    <x v="2"/>
    <s v="Phones"/>
    <x v="813"/>
    <n v="107.97600000000001"/>
    <n v="3"/>
    <n v="0.2"/>
    <n v="37.791599999999988"/>
    <n v="0.34999999999999987"/>
    <n v="12.597199999999996"/>
    <n v="35.992000000000004"/>
    <n v="44.99"/>
    <n v="21.595200000000006"/>
  </r>
  <r>
    <n v="5134"/>
    <s v="CA-2017-155607"/>
    <d v="2017-11-26T00:00:00"/>
    <x v="23"/>
    <d v="2017-11-30T00:00:00"/>
    <s v="Standard Class"/>
    <s v="FG-14260"/>
    <s v="Frank Gastineau"/>
    <s v="Home Office"/>
    <s v="United States"/>
    <s v="New York City"/>
    <x v="15"/>
    <n v="10009"/>
    <x v="3"/>
    <s v="OFF-AP-10001962"/>
    <x v="1"/>
    <s v="Appliances"/>
    <x v="1603"/>
    <n v="58.730000000000004"/>
    <n v="7"/>
    <n v="0"/>
    <n v="14.682500000000001"/>
    <n v="0.25"/>
    <n v="2.0975000000000001"/>
    <n v="8.39"/>
    <n v="8.39"/>
    <n v="0"/>
  </r>
  <r>
    <n v="5135"/>
    <s v="CA-2017-155607"/>
    <d v="2017-11-26T00:00:00"/>
    <x v="23"/>
    <d v="2017-11-30T00:00:00"/>
    <s v="Standard Class"/>
    <s v="FG-14260"/>
    <s v="Frank Gastineau"/>
    <s v="Home Office"/>
    <s v="United States"/>
    <s v="New York City"/>
    <x v="15"/>
    <n v="10009"/>
    <x v="3"/>
    <s v="OFF-BI-10003364"/>
    <x v="1"/>
    <s v="Binders"/>
    <x v="705"/>
    <n v="93.344000000000008"/>
    <n v="4"/>
    <n v="0.2"/>
    <n v="32.670400000000001"/>
    <n v="0.35"/>
    <n v="8.1676000000000002"/>
    <n v="23.336000000000002"/>
    <n v="29.17"/>
    <n v="18.668800000000001"/>
  </r>
  <r>
    <n v="5136"/>
    <s v="CA-2016-151323"/>
    <d v="2016-10-23T00:00:00"/>
    <x v="32"/>
    <d v="2016-10-28T00:00:00"/>
    <s v="Standard Class"/>
    <s v="AB-10255"/>
    <s v="Alejandro Ballentine"/>
    <s v="Home Office"/>
    <s v="United States"/>
    <s v="Seattle"/>
    <x v="4"/>
    <n v="98103"/>
    <x v="1"/>
    <s v="OFF-FA-10002983"/>
    <x v="1"/>
    <s v="Fasteners"/>
    <x v="263"/>
    <n v="17.05"/>
    <n v="5"/>
    <n v="0"/>
    <n v="8.1840000000000011"/>
    <n v="0.48000000000000004"/>
    <n v="1.6368000000000003"/>
    <n v="3.41"/>
    <n v="3.41"/>
    <n v="0"/>
  </r>
  <r>
    <n v="5137"/>
    <s v="CA-2015-146696"/>
    <d v="2015-12-14T00:00:00"/>
    <x v="14"/>
    <d v="2015-12-19T00:00:00"/>
    <s v="Standard Class"/>
    <s v="RD-19480"/>
    <s v="Rick Duston"/>
    <s v="Consumer"/>
    <s v="United States"/>
    <s v="San Diego"/>
    <x v="1"/>
    <n v="92105"/>
    <x v="1"/>
    <s v="OFF-BI-10002432"/>
    <x v="1"/>
    <s v="Binders"/>
    <x v="875"/>
    <n v="8.0960000000000001"/>
    <n v="2"/>
    <n v="0.2"/>
    <n v="2.7323999999999993"/>
    <n v="0.33749999999999991"/>
    <n v="1.3661999999999996"/>
    <n v="4.048"/>
    <n v="5.0599999999999996"/>
    <n v="1.6192000000000002"/>
  </r>
  <r>
    <n v="5138"/>
    <s v="CA-2016-128972"/>
    <d v="2016-11-13T00:00:00"/>
    <x v="0"/>
    <d v="2016-11-17T00:00:00"/>
    <s v="Standard Class"/>
    <s v="TS-21430"/>
    <s v="Tom Stivers"/>
    <s v="Corporate"/>
    <s v="United States"/>
    <s v="Oklahoma City"/>
    <x v="26"/>
    <n v="73120"/>
    <x v="2"/>
    <s v="FUR-FU-10003096"/>
    <x v="0"/>
    <s v="Furnishings"/>
    <x v="559"/>
    <n v="30.36"/>
    <n v="4"/>
    <n v="0"/>
    <n v="13.0548"/>
    <n v="0.43"/>
    <n v="3.2637"/>
    <n v="7.59"/>
    <n v="7.59"/>
    <n v="0"/>
  </r>
  <r>
    <n v="5139"/>
    <s v="CA-2017-128335"/>
    <d v="2017-09-29T00:00:00"/>
    <x v="15"/>
    <d v="2017-10-05T00:00:00"/>
    <s v="Standard Class"/>
    <s v="JA-15970"/>
    <s v="Joseph Airdo"/>
    <s v="Consumer"/>
    <s v="United States"/>
    <s v="Mount Vernon"/>
    <x v="15"/>
    <n v="10550"/>
    <x v="3"/>
    <s v="OFF-EN-10001539"/>
    <x v="1"/>
    <s v="Envelopes"/>
    <x v="153"/>
    <n v="23.34"/>
    <n v="3"/>
    <n v="0"/>
    <n v="10.969799999999999"/>
    <n v="0.47"/>
    <n v="3.6565999999999996"/>
    <n v="7.78"/>
    <n v="7.78"/>
    <n v="0"/>
  </r>
  <r>
    <n v="5140"/>
    <s v="CA-2017-128335"/>
    <d v="2017-09-29T00:00:00"/>
    <x v="15"/>
    <d v="2017-10-05T00:00:00"/>
    <s v="Standard Class"/>
    <s v="JA-15970"/>
    <s v="Joseph Airdo"/>
    <s v="Consumer"/>
    <s v="United States"/>
    <s v="Mount Vernon"/>
    <x v="15"/>
    <n v="10550"/>
    <x v="3"/>
    <s v="OFF-PA-10004996"/>
    <x v="1"/>
    <s v="Paper"/>
    <x v="1528"/>
    <n v="51.550000000000004"/>
    <n v="5"/>
    <n v="0"/>
    <n v="24.2285"/>
    <n v="0.47"/>
    <n v="4.8456999999999999"/>
    <n v="10.31"/>
    <n v="10.31"/>
    <n v="0"/>
  </r>
  <r>
    <n v="5141"/>
    <s v="CA-2015-154886"/>
    <d v="2015-11-08T00:00:00"/>
    <x v="6"/>
    <d v="2015-11-12T00:00:00"/>
    <s v="Standard Class"/>
    <s v="SW-20455"/>
    <s v="Shaun Weien"/>
    <s v="Consumer"/>
    <s v="United States"/>
    <s v="San Francisco"/>
    <x v="1"/>
    <n v="94109"/>
    <x v="1"/>
    <s v="TEC-AC-10001956"/>
    <x v="2"/>
    <s v="Accessories"/>
    <x v="259"/>
    <n v="119.9"/>
    <n v="2"/>
    <n v="0"/>
    <n v="43.164000000000001"/>
    <n v="0.36"/>
    <n v="21.582000000000001"/>
    <n v="59.95"/>
    <n v="59.95"/>
    <n v="0"/>
  </r>
  <r>
    <n v="5142"/>
    <s v="CA-2016-111213"/>
    <d v="2016-04-01T00:00:00"/>
    <x v="25"/>
    <d v="2016-04-05T00:00:00"/>
    <s v="Standard Class"/>
    <s v="FP-14320"/>
    <s v="Frank Preis"/>
    <s v="Consumer"/>
    <s v="United States"/>
    <s v="New York City"/>
    <x v="15"/>
    <n v="10009"/>
    <x v="3"/>
    <s v="FUR-CH-10000454"/>
    <x v="0"/>
    <s v="Chairs"/>
    <x v="1"/>
    <n v="1317.492"/>
    <n v="6"/>
    <n v="0.1"/>
    <n v="292.77599999999995"/>
    <n v="0.22222222222222218"/>
    <n v="48.795999999999992"/>
    <n v="219.58199999999999"/>
    <n v="243.98"/>
    <n v="131.7492"/>
  </r>
  <r>
    <n v="5143"/>
    <s v="CA-2016-111213"/>
    <d v="2016-04-01T00:00:00"/>
    <x v="25"/>
    <d v="2016-04-05T00:00:00"/>
    <s v="Standard Class"/>
    <s v="FP-14320"/>
    <s v="Frank Preis"/>
    <s v="Consumer"/>
    <s v="United States"/>
    <s v="New York City"/>
    <x v="15"/>
    <n v="10009"/>
    <x v="3"/>
    <s v="OFF-SU-10000946"/>
    <x v="1"/>
    <s v="Supplies"/>
    <x v="327"/>
    <n v="63.84"/>
    <n v="8"/>
    <n v="0"/>
    <n v="18.513599999999997"/>
    <n v="0.28999999999999992"/>
    <n v="2.3141999999999996"/>
    <n v="7.98"/>
    <n v="7.98"/>
    <n v="0"/>
  </r>
  <r>
    <n v="5144"/>
    <s v="CA-2016-111213"/>
    <d v="2016-04-01T00:00:00"/>
    <x v="25"/>
    <d v="2016-04-05T00:00:00"/>
    <s v="Standard Class"/>
    <s v="FP-14320"/>
    <s v="Frank Preis"/>
    <s v="Consumer"/>
    <s v="United States"/>
    <s v="New York City"/>
    <x v="15"/>
    <n v="10009"/>
    <x v="3"/>
    <s v="OFF-BI-10004140"/>
    <x v="1"/>
    <s v="Binders"/>
    <x v="307"/>
    <n v="3.5920000000000005"/>
    <n v="1"/>
    <n v="0.2"/>
    <n v="1.1224999999999996"/>
    <n v="0.31249999999999983"/>
    <n v="1.1224999999999996"/>
    <n v="3.5920000000000005"/>
    <n v="4.49"/>
    <n v="0.71840000000000015"/>
  </r>
  <r>
    <n v="5145"/>
    <s v="CA-2017-161333"/>
    <d v="2017-02-02T00:00:00"/>
    <x v="31"/>
    <d v="2017-02-07T00:00:00"/>
    <s v="Standard Class"/>
    <s v="JL-15835"/>
    <s v="John Lee"/>
    <s v="Consumer"/>
    <s v="United States"/>
    <s v="Los Angeles"/>
    <x v="1"/>
    <n v="90045"/>
    <x v="1"/>
    <s v="FUR-FU-10003039"/>
    <x v="0"/>
    <s v="Furnishings"/>
    <x v="484"/>
    <n v="86.26"/>
    <n v="2"/>
    <n v="0"/>
    <n v="29.328400000000002"/>
    <n v="0.34"/>
    <n v="14.664200000000001"/>
    <n v="43.13"/>
    <n v="43.13"/>
    <n v="0"/>
  </r>
  <r>
    <n v="5146"/>
    <s v="CA-2017-161333"/>
    <d v="2017-02-02T00:00:00"/>
    <x v="31"/>
    <d v="2017-02-07T00:00:00"/>
    <s v="Standard Class"/>
    <s v="JL-15835"/>
    <s v="John Lee"/>
    <s v="Consumer"/>
    <s v="United States"/>
    <s v="Los Angeles"/>
    <x v="1"/>
    <n v="90045"/>
    <x v="1"/>
    <s v="OFF-ST-10000464"/>
    <x v="1"/>
    <s v="Storage"/>
    <x v="1144"/>
    <n v="139.04"/>
    <n v="4"/>
    <n v="0"/>
    <n v="38.931200000000004"/>
    <n v="0.28000000000000003"/>
    <n v="9.732800000000001"/>
    <n v="34.76"/>
    <n v="34.76"/>
    <n v="0"/>
  </r>
  <r>
    <n v="5147"/>
    <s v="CA-2017-161333"/>
    <d v="2017-02-02T00:00:00"/>
    <x v="31"/>
    <d v="2017-02-07T00:00:00"/>
    <s v="Standard Class"/>
    <s v="JL-15835"/>
    <s v="John Lee"/>
    <s v="Consumer"/>
    <s v="United States"/>
    <s v="Los Angeles"/>
    <x v="1"/>
    <n v="90045"/>
    <x v="1"/>
    <s v="OFF-AP-10000252"/>
    <x v="1"/>
    <s v="Appliances"/>
    <x v="1251"/>
    <n v="46.8"/>
    <n v="4"/>
    <n v="0"/>
    <n v="16.38"/>
    <n v="0.35"/>
    <n v="4.0949999999999998"/>
    <n v="11.7"/>
    <n v="11.7"/>
    <n v="0"/>
  </r>
  <r>
    <n v="5148"/>
    <s v="CA-2017-128734"/>
    <d v="2017-12-24T00:00:00"/>
    <x v="22"/>
    <d v="2017-12-31T00:00:00"/>
    <s v="Standard Class"/>
    <s v="JL-15175"/>
    <s v="James Lanier"/>
    <s v="Home Office"/>
    <s v="United States"/>
    <s v="Chandler"/>
    <x v="16"/>
    <n v="85224"/>
    <x v="1"/>
    <s v="FUR-FU-10001731"/>
    <x v="0"/>
    <s v="Furnishings"/>
    <x v="1556"/>
    <n v="8.5440000000000005"/>
    <n v="4"/>
    <n v="0.2"/>
    <n v="1.9223999999999997"/>
    <n v="0.22499999999999995"/>
    <n v="0.48059999999999992"/>
    <n v="2.1360000000000001"/>
    <n v="2.67"/>
    <n v="1.7088000000000001"/>
  </r>
  <r>
    <n v="5149"/>
    <s v="CA-2017-128734"/>
    <d v="2017-12-24T00:00:00"/>
    <x v="22"/>
    <d v="2017-12-31T00:00:00"/>
    <s v="Standard Class"/>
    <s v="JL-15175"/>
    <s v="James Lanier"/>
    <s v="Home Office"/>
    <s v="United States"/>
    <s v="Chandler"/>
    <x v="16"/>
    <n v="85224"/>
    <x v="1"/>
    <s v="FUR-CH-10001394"/>
    <x v="0"/>
    <s v="Chairs"/>
    <x v="654"/>
    <n v="842.37600000000009"/>
    <n v="3"/>
    <n v="0.2"/>
    <n v="105.29699999999988"/>
    <n v="0.12499999999999985"/>
    <n v="35.098999999999961"/>
    <n v="280.79200000000003"/>
    <n v="350.99"/>
    <n v="168.47520000000003"/>
  </r>
  <r>
    <n v="5150"/>
    <s v="CA-2014-141796"/>
    <d v="2014-06-21T00:00:00"/>
    <x v="3"/>
    <d v="2014-06-21T00:00:00"/>
    <s v="Same Day"/>
    <s v="JG-15160"/>
    <s v="James Galang"/>
    <s v="Consumer"/>
    <s v="United States"/>
    <s v="Long Beach"/>
    <x v="15"/>
    <n v="11561"/>
    <x v="3"/>
    <s v="TEC-PH-10001578"/>
    <x v="2"/>
    <s v="Phones"/>
    <x v="1230"/>
    <n v="1214.8499999999999"/>
    <n v="3"/>
    <n v="0"/>
    <n v="352.30649999999997"/>
    <n v="0.28999999999999998"/>
    <n v="117.43549999999999"/>
    <n v="404.95"/>
    <n v="404.95"/>
    <n v="0"/>
  </r>
  <r>
    <n v="5151"/>
    <s v="CA-2017-125101"/>
    <d v="2017-03-06T00:00:00"/>
    <x v="42"/>
    <d v="2017-03-10T00:00:00"/>
    <s v="Second Class"/>
    <s v="SH-19975"/>
    <s v="Sally Hughsby"/>
    <s v="Corporate"/>
    <s v="United States"/>
    <s v="San Francisco"/>
    <x v="1"/>
    <n v="94109"/>
    <x v="1"/>
    <s v="OFF-ST-10000675"/>
    <x v="1"/>
    <s v="Storage"/>
    <x v="298"/>
    <n v="67.78"/>
    <n v="2"/>
    <n v="0"/>
    <n v="16.945"/>
    <n v="0.25"/>
    <n v="8.4725000000000001"/>
    <n v="33.89"/>
    <n v="33.89"/>
    <n v="0"/>
  </r>
  <r>
    <n v="5152"/>
    <s v="CA-2017-169929"/>
    <d v="2017-09-25T00:00:00"/>
    <x v="15"/>
    <d v="2017-09-28T00:00:00"/>
    <s v="First Class"/>
    <s v="LS-17200"/>
    <s v="Luke Schmidt"/>
    <s v="Corporate"/>
    <s v="United States"/>
    <s v="Helena"/>
    <x v="37"/>
    <n v="59601"/>
    <x v="1"/>
    <s v="OFF-ST-10002352"/>
    <x v="1"/>
    <s v="Storage"/>
    <x v="855"/>
    <n v="39.900000000000006"/>
    <n v="5"/>
    <n v="0"/>
    <n v="10.373999999999999"/>
    <n v="0.25999999999999995"/>
    <n v="2.0747999999999998"/>
    <n v="7.9800000000000013"/>
    <n v="7.9800000000000013"/>
    <n v="0"/>
  </r>
  <r>
    <n v="5153"/>
    <s v="US-2014-121566"/>
    <d v="2014-06-30T00:00:00"/>
    <x v="3"/>
    <d v="2014-07-06T00:00:00"/>
    <s v="Standard Class"/>
    <s v="CS-11860"/>
    <s v="Cari Schnelling"/>
    <s v="Consumer"/>
    <s v="United States"/>
    <s v="New York City"/>
    <x v="15"/>
    <n v="10011"/>
    <x v="3"/>
    <s v="OFF-BI-10004528"/>
    <x v="1"/>
    <s v="Binders"/>
    <x v="473"/>
    <n v="2.6880000000000002"/>
    <n v="1"/>
    <n v="0.2"/>
    <n v="0.83999999999999975"/>
    <n v="0.31249999999999989"/>
    <n v="0.83999999999999975"/>
    <n v="2.6880000000000002"/>
    <n v="3.36"/>
    <n v="0.53760000000000008"/>
  </r>
  <r>
    <n v="5154"/>
    <s v="US-2014-121566"/>
    <d v="2014-06-30T00:00:00"/>
    <x v="3"/>
    <d v="2014-07-06T00:00:00"/>
    <s v="Standard Class"/>
    <s v="CS-11860"/>
    <s v="Cari Schnelling"/>
    <s v="Consumer"/>
    <s v="United States"/>
    <s v="New York City"/>
    <x v="15"/>
    <n v="10011"/>
    <x v="3"/>
    <s v="OFF-AR-10001026"/>
    <x v="1"/>
    <s v="Art"/>
    <x v="209"/>
    <n v="6.6000000000000005"/>
    <n v="3"/>
    <n v="0"/>
    <n v="2.9040000000000008"/>
    <n v="0.44000000000000011"/>
    <n v="0.9680000000000003"/>
    <n v="2.2000000000000002"/>
    <n v="2.2000000000000002"/>
    <n v="0"/>
  </r>
  <r>
    <n v="5155"/>
    <s v="US-2015-124219"/>
    <d v="2015-08-07T00:00:00"/>
    <x v="37"/>
    <d v="2015-08-08T00:00:00"/>
    <s v="First Class"/>
    <s v="KW-16570"/>
    <s v="Kelly Williams"/>
    <s v="Consumer"/>
    <s v="United States"/>
    <s v="Kirkwood"/>
    <x v="25"/>
    <n v="63122"/>
    <x v="2"/>
    <s v="OFF-BI-10002215"/>
    <x v="1"/>
    <s v="Binders"/>
    <x v="20"/>
    <n v="28.4"/>
    <n v="4"/>
    <n v="0"/>
    <n v="13.063999999999998"/>
    <n v="0.45999999999999996"/>
    <n v="3.2659999999999996"/>
    <n v="7.1"/>
    <n v="7.1"/>
    <n v="0"/>
  </r>
  <r>
    <n v="5156"/>
    <s v="US-2015-124219"/>
    <d v="2015-08-07T00:00:00"/>
    <x v="37"/>
    <d v="2015-08-08T00:00:00"/>
    <s v="First Class"/>
    <s v="KW-16570"/>
    <s v="Kelly Williams"/>
    <s v="Consumer"/>
    <s v="United States"/>
    <s v="Kirkwood"/>
    <x v="25"/>
    <n v="63122"/>
    <x v="2"/>
    <s v="FUR-FU-10000305"/>
    <x v="0"/>
    <s v="Furnishings"/>
    <x v="1446"/>
    <n v="212.94"/>
    <n v="3"/>
    <n v="0"/>
    <n v="34.070399999999999"/>
    <n v="0.16"/>
    <n v="11.3568"/>
    <n v="70.98"/>
    <n v="70.98"/>
    <n v="0"/>
  </r>
  <r>
    <n v="5157"/>
    <s v="CA-2017-163006"/>
    <d v="2017-06-30T00:00:00"/>
    <x v="27"/>
    <d v="2017-07-04T00:00:00"/>
    <s v="Second Class"/>
    <s v="GH-14410"/>
    <s v="Gary Hansen"/>
    <s v="Home Office"/>
    <s v="United States"/>
    <s v="Chicago"/>
    <x v="10"/>
    <n v="60653"/>
    <x v="2"/>
    <s v="TEC-PH-10002584"/>
    <x v="2"/>
    <s v="Phones"/>
    <x v="1705"/>
    <n v="1001.5840000000001"/>
    <n v="2"/>
    <n v="0.2"/>
    <n v="125.19799999999992"/>
    <n v="0.12499999999999992"/>
    <n v="62.598999999999961"/>
    <n v="500.79200000000003"/>
    <n v="625.99"/>
    <n v="200.31680000000003"/>
  </r>
  <r>
    <n v="5158"/>
    <s v="CA-2017-163006"/>
    <d v="2017-06-30T00:00:00"/>
    <x v="27"/>
    <d v="2017-07-04T00:00:00"/>
    <s v="Second Class"/>
    <s v="GH-14410"/>
    <s v="Gary Hansen"/>
    <s v="Home Office"/>
    <s v="United States"/>
    <s v="Chicago"/>
    <x v="10"/>
    <n v="60653"/>
    <x v="2"/>
    <s v="FUR-CH-10000229"/>
    <x v="0"/>
    <s v="Chairs"/>
    <x v="1621"/>
    <n v="569.05799999999999"/>
    <n v="3"/>
    <n v="0.3"/>
    <n v="-178.84680000000006"/>
    <n v="-0.31428571428571439"/>
    <n v="-59.615600000000022"/>
    <n v="189.68600000000001"/>
    <n v="270.98"/>
    <n v="170.7174"/>
  </r>
  <r>
    <n v="5159"/>
    <s v="CA-2017-163006"/>
    <d v="2017-06-30T00:00:00"/>
    <x v="27"/>
    <d v="2017-07-04T00:00:00"/>
    <s v="Second Class"/>
    <s v="GH-14410"/>
    <s v="Gary Hansen"/>
    <s v="Home Office"/>
    <s v="United States"/>
    <s v="Chicago"/>
    <x v="10"/>
    <n v="60653"/>
    <x v="2"/>
    <s v="FUR-FU-10003799"/>
    <x v="0"/>
    <s v="Furnishings"/>
    <x v="90"/>
    <n v="14.224000000000002"/>
    <n v="2"/>
    <n v="0.6"/>
    <n v="-10.312400000000004"/>
    <n v="-0.7250000000000002"/>
    <n v="-5.1562000000000019"/>
    <n v="7.112000000000001"/>
    <n v="17.78"/>
    <n v="8.5344000000000015"/>
  </r>
  <r>
    <n v="5160"/>
    <s v="CA-2015-156146"/>
    <d v="2015-10-26T00:00:00"/>
    <x v="2"/>
    <d v="2015-10-30T00:00:00"/>
    <s v="Second Class"/>
    <s v="AG-10495"/>
    <s v="Andrew Gjertsen"/>
    <s v="Corporate"/>
    <s v="United States"/>
    <s v="Peoria"/>
    <x v="16"/>
    <n v="85345"/>
    <x v="1"/>
    <s v="TEC-PH-10001700"/>
    <x v="2"/>
    <s v="Phones"/>
    <x v="195"/>
    <n v="105.584"/>
    <n v="2"/>
    <n v="0.2"/>
    <n v="9.2386000000000053"/>
    <n v="8.750000000000005E-2"/>
    <n v="4.6193000000000026"/>
    <n v="52.792000000000002"/>
    <n v="65.989999999999995"/>
    <n v="21.116800000000001"/>
  </r>
  <r>
    <n v="5161"/>
    <s v="CA-2015-156146"/>
    <d v="2015-10-26T00:00:00"/>
    <x v="2"/>
    <d v="2015-10-30T00:00:00"/>
    <s v="Second Class"/>
    <s v="AG-10495"/>
    <s v="Andrew Gjertsen"/>
    <s v="Corporate"/>
    <s v="United States"/>
    <s v="Peoria"/>
    <x v="16"/>
    <n v="85345"/>
    <x v="1"/>
    <s v="TEC-PH-10001527"/>
    <x v="2"/>
    <s v="Phones"/>
    <x v="1285"/>
    <n v="68.720000000000013"/>
    <n v="2"/>
    <n v="0.2"/>
    <n v="-14.603000000000005"/>
    <n v="-0.21250000000000002"/>
    <n v="-7.3015000000000025"/>
    <n v="34.360000000000007"/>
    <n v="42.95"/>
    <n v="13.744000000000003"/>
  </r>
  <r>
    <n v="5162"/>
    <s v="CA-2014-111192"/>
    <d v="2014-07-30T00:00:00"/>
    <x v="39"/>
    <d v="2014-08-05T00:00:00"/>
    <s v="Standard Class"/>
    <s v="TS-21430"/>
    <s v="Tom Stivers"/>
    <s v="Corporate"/>
    <s v="United States"/>
    <s v="Seattle"/>
    <x v="4"/>
    <n v="98103"/>
    <x v="1"/>
    <s v="FUR-BO-10002916"/>
    <x v="0"/>
    <s v="Bookcases"/>
    <x v="1515"/>
    <n v="1367.84"/>
    <n v="8"/>
    <n v="0"/>
    <n v="259.88959999999997"/>
    <n v="0.19"/>
    <n v="32.486199999999997"/>
    <n v="170.98"/>
    <n v="170.98"/>
    <n v="0"/>
  </r>
  <r>
    <n v="5163"/>
    <s v="CA-2016-115378"/>
    <d v="2016-11-18T00:00:00"/>
    <x v="0"/>
    <d v="2016-11-23T00:00:00"/>
    <s v="Second Class"/>
    <s v="AJ-10945"/>
    <s v="Ashley Jarboe"/>
    <s v="Consumer"/>
    <s v="United States"/>
    <s v="Taylor"/>
    <x v="12"/>
    <n v="48180"/>
    <x v="2"/>
    <s v="FUR-CH-10000863"/>
    <x v="0"/>
    <s v="Chairs"/>
    <x v="83"/>
    <n v="301.95999999999998"/>
    <n v="2"/>
    <n v="0"/>
    <n v="33.215599999999995"/>
    <n v="0.10999999999999999"/>
    <n v="16.607799999999997"/>
    <n v="150.97999999999999"/>
    <n v="150.97999999999999"/>
    <n v="0"/>
  </r>
  <r>
    <n v="5164"/>
    <s v="CA-2015-161627"/>
    <d v="2015-07-06T00:00:00"/>
    <x v="38"/>
    <d v="2015-07-11T00:00:00"/>
    <s v="Standard Class"/>
    <s v="SJ-20215"/>
    <s v="Sarah Jordon"/>
    <s v="Consumer"/>
    <s v="United States"/>
    <s v="Pasadena"/>
    <x v="1"/>
    <n v="91104"/>
    <x v="1"/>
    <s v="FUR-CH-10003968"/>
    <x v="0"/>
    <s v="Chairs"/>
    <x v="56"/>
    <n v="170.35200000000003"/>
    <n v="3"/>
    <n v="0.2"/>
    <n v="-17.035200000000003"/>
    <n v="-0.1"/>
    <n v="-5.6784000000000008"/>
    <n v="56.784000000000013"/>
    <n v="70.98"/>
    <n v="34.070400000000006"/>
  </r>
  <r>
    <n v="5165"/>
    <s v="CA-2014-121006"/>
    <d v="2014-11-10T00:00:00"/>
    <x v="7"/>
    <d v="2014-11-16T00:00:00"/>
    <s v="Standard Class"/>
    <s v="SC-20020"/>
    <s v="Sam Craven"/>
    <s v="Consumer"/>
    <s v="United States"/>
    <s v="Midland"/>
    <x v="12"/>
    <n v="48640"/>
    <x v="2"/>
    <s v="OFF-AR-10001149"/>
    <x v="1"/>
    <s v="Art"/>
    <x v="1544"/>
    <n v="3.9"/>
    <n v="2"/>
    <n v="0"/>
    <n v="1.5209999999999999"/>
    <n v="0.38999999999999996"/>
    <n v="0.76049999999999995"/>
    <n v="1.95"/>
    <n v="1.95"/>
    <n v="0"/>
  </r>
  <r>
    <n v="5166"/>
    <s v="CA-2014-121006"/>
    <d v="2014-11-10T00:00:00"/>
    <x v="7"/>
    <d v="2014-11-16T00:00:00"/>
    <s v="Standard Class"/>
    <s v="SC-20020"/>
    <s v="Sam Craven"/>
    <s v="Consumer"/>
    <s v="United States"/>
    <s v="Midland"/>
    <x v="12"/>
    <n v="48640"/>
    <x v="2"/>
    <s v="OFF-PA-10000130"/>
    <x v="1"/>
    <s v="Paper"/>
    <x v="1004"/>
    <n v="12.84"/>
    <n v="3"/>
    <n v="0"/>
    <n v="5.7779999999999987"/>
    <n v="0.4499999999999999"/>
    <n v="1.9259999999999995"/>
    <n v="4.28"/>
    <n v="4.28"/>
    <n v="0"/>
  </r>
  <r>
    <n v="5167"/>
    <s v="CA-2014-121006"/>
    <d v="2014-11-10T00:00:00"/>
    <x v="7"/>
    <d v="2014-11-16T00:00:00"/>
    <s v="Standard Class"/>
    <s v="SC-20020"/>
    <s v="Sam Craven"/>
    <s v="Consumer"/>
    <s v="United States"/>
    <s v="Midland"/>
    <x v="12"/>
    <n v="48640"/>
    <x v="2"/>
    <s v="OFF-PA-10002479"/>
    <x v="1"/>
    <s v="Paper"/>
    <x v="219"/>
    <n v="15.84"/>
    <n v="3"/>
    <n v="0"/>
    <n v="7.1280000000000001"/>
    <n v="0.45"/>
    <n v="2.3759999999999999"/>
    <n v="5.28"/>
    <n v="5.28"/>
    <n v="0"/>
  </r>
  <r>
    <n v="5168"/>
    <s v="CA-2014-121006"/>
    <d v="2014-11-10T00:00:00"/>
    <x v="7"/>
    <d v="2014-11-16T00:00:00"/>
    <s v="Standard Class"/>
    <s v="SC-20020"/>
    <s v="Sam Craven"/>
    <s v="Consumer"/>
    <s v="United States"/>
    <s v="Midland"/>
    <x v="12"/>
    <n v="48640"/>
    <x v="2"/>
    <s v="FUR-CH-10004997"/>
    <x v="0"/>
    <s v="Chairs"/>
    <x v="499"/>
    <n v="563.93999999999994"/>
    <n v="3"/>
    <n v="0"/>
    <n v="112.78800000000001"/>
    <n v="0.20000000000000004"/>
    <n v="37.596000000000004"/>
    <n v="187.98"/>
    <n v="187.98"/>
    <n v="0"/>
  </r>
  <r>
    <n v="5169"/>
    <s v="CA-2014-121006"/>
    <d v="2014-11-10T00:00:00"/>
    <x v="7"/>
    <d v="2014-11-16T00:00:00"/>
    <s v="Standard Class"/>
    <s v="SC-20020"/>
    <s v="Sam Craven"/>
    <s v="Consumer"/>
    <s v="United States"/>
    <s v="Midland"/>
    <x v="12"/>
    <n v="48640"/>
    <x v="2"/>
    <s v="OFF-ST-10004950"/>
    <x v="1"/>
    <s v="Storage"/>
    <x v="1009"/>
    <n v="62.94"/>
    <n v="3"/>
    <n v="0"/>
    <n v="11.958600000000001"/>
    <n v="0.19"/>
    <n v="3.9862000000000002"/>
    <n v="20.98"/>
    <n v="20.98"/>
    <n v="0"/>
  </r>
  <r>
    <n v="5170"/>
    <s v="CA-2014-121006"/>
    <d v="2014-11-10T00:00:00"/>
    <x v="7"/>
    <d v="2014-11-16T00:00:00"/>
    <s v="Standard Class"/>
    <s v="SC-20020"/>
    <s v="Sam Craven"/>
    <s v="Consumer"/>
    <s v="United States"/>
    <s v="Midland"/>
    <x v="12"/>
    <n v="48640"/>
    <x v="2"/>
    <s v="OFF-ST-10001490"/>
    <x v="1"/>
    <s v="Storage"/>
    <x v="518"/>
    <n v="535.41"/>
    <n v="3"/>
    <n v="0"/>
    <n v="160.62299999999993"/>
    <n v="0.29999999999999988"/>
    <n v="53.540999999999976"/>
    <n v="178.47"/>
    <n v="178.47"/>
    <n v="0"/>
  </r>
  <r>
    <n v="5171"/>
    <s v="CA-2016-122903"/>
    <d v="2016-05-27T00:00:00"/>
    <x v="35"/>
    <d v="2016-05-29T00:00:00"/>
    <s v="Second Class"/>
    <s v="LA-16780"/>
    <s v="Laura Armstrong"/>
    <s v="Corporate"/>
    <s v="United States"/>
    <s v="Detroit"/>
    <x v="12"/>
    <n v="48205"/>
    <x v="2"/>
    <s v="FUR-CH-10002024"/>
    <x v="0"/>
    <s v="Chairs"/>
    <x v="483"/>
    <n v="3504.9"/>
    <n v="5"/>
    <n v="0"/>
    <n v="700.98000000000013"/>
    <n v="0.20000000000000004"/>
    <n v="140.19600000000003"/>
    <n v="700.98"/>
    <n v="700.98"/>
    <n v="0"/>
  </r>
  <r>
    <n v="5172"/>
    <s v="CA-2016-122903"/>
    <d v="2016-05-27T00:00:00"/>
    <x v="35"/>
    <d v="2016-05-29T00:00:00"/>
    <s v="Second Class"/>
    <s v="LA-16780"/>
    <s v="Laura Armstrong"/>
    <s v="Corporate"/>
    <s v="United States"/>
    <s v="Detroit"/>
    <x v="12"/>
    <n v="48205"/>
    <x v="2"/>
    <s v="OFF-PA-10001790"/>
    <x v="1"/>
    <s v="Paper"/>
    <x v="694"/>
    <n v="144.12"/>
    <n v="3"/>
    <n v="0"/>
    <n v="69.177599999999984"/>
    <n v="0.47999999999999987"/>
    <n v="23.059199999999993"/>
    <n v="48.04"/>
    <n v="48.04"/>
    <n v="0"/>
  </r>
  <r>
    <n v="5173"/>
    <s v="CA-2016-122903"/>
    <d v="2016-05-27T00:00:00"/>
    <x v="35"/>
    <d v="2016-05-29T00:00:00"/>
    <s v="Second Class"/>
    <s v="LA-16780"/>
    <s v="Laura Armstrong"/>
    <s v="Corporate"/>
    <s v="United States"/>
    <s v="Detroit"/>
    <x v="12"/>
    <n v="48205"/>
    <x v="2"/>
    <s v="OFF-PA-10000994"/>
    <x v="1"/>
    <s v="Paper"/>
    <x v="913"/>
    <n v="314.54999999999995"/>
    <n v="3"/>
    <n v="0"/>
    <n v="150.98399999999998"/>
    <n v="0.48"/>
    <n v="50.327999999999996"/>
    <n v="104.84999999999998"/>
    <n v="104.84999999999998"/>
    <n v="0"/>
  </r>
  <r>
    <n v="5174"/>
    <s v="CA-2015-107741"/>
    <d v="2015-03-08T00:00:00"/>
    <x v="29"/>
    <d v="2015-03-10T00:00:00"/>
    <s v="First Class"/>
    <s v="FC-14335"/>
    <s v="Fred Chung"/>
    <s v="Corporate"/>
    <s v="United States"/>
    <s v="Pueblo"/>
    <x v="22"/>
    <n v="81001"/>
    <x v="1"/>
    <s v="OFF-AR-10002399"/>
    <x v="1"/>
    <s v="Art"/>
    <x v="319"/>
    <n v="3.4079999999999999"/>
    <n v="1"/>
    <n v="0.2"/>
    <n v="0.89459999999999995"/>
    <n v="0.26250000000000001"/>
    <n v="0.89459999999999995"/>
    <n v="3.4079999999999999"/>
    <n v="4.26"/>
    <n v="0.68159999999999998"/>
  </r>
  <r>
    <n v="5175"/>
    <s v="CA-2017-106432"/>
    <d v="2017-10-19T00:00:00"/>
    <x v="13"/>
    <d v="2017-10-24T00:00:00"/>
    <s v="Standard Class"/>
    <s v="CA-12265"/>
    <s v="Christina Anderson"/>
    <s v="Consumer"/>
    <s v="United States"/>
    <s v="Waco"/>
    <x v="5"/>
    <n v="76706"/>
    <x v="2"/>
    <s v="OFF-BI-10002799"/>
    <x v="1"/>
    <s v="Binders"/>
    <x v="1459"/>
    <n v="2.0719999999999996"/>
    <n v="2"/>
    <n v="0.8"/>
    <n v="-3.5224000000000011"/>
    <n v="-1.7000000000000008"/>
    <n v="-1.7612000000000005"/>
    <n v="1.0359999999999998"/>
    <n v="5.1800000000000006"/>
    <n v="1.6575999999999997"/>
  </r>
  <r>
    <n v="5176"/>
    <s v="CA-2017-106432"/>
    <d v="2017-10-19T00:00:00"/>
    <x v="13"/>
    <d v="2017-10-24T00:00:00"/>
    <s v="Standard Class"/>
    <s v="CA-12265"/>
    <s v="Christina Anderson"/>
    <s v="Consumer"/>
    <s v="United States"/>
    <s v="Waco"/>
    <x v="5"/>
    <n v="76706"/>
    <x v="2"/>
    <s v="FUR-BO-10004360"/>
    <x v="0"/>
    <s v="Bookcases"/>
    <x v="1617"/>
    <n v="328.39919999999995"/>
    <n v="3"/>
    <n v="0.32"/>
    <n v="-91.758599999999973"/>
    <n v="-0.2794117647058823"/>
    <n v="-30.586199999999991"/>
    <n v="109.46639999999998"/>
    <n v="160.97999999999996"/>
    <n v="105.08774399999999"/>
  </r>
  <r>
    <n v="5177"/>
    <s v="CA-2016-148908"/>
    <d v="2016-11-05T00:00:00"/>
    <x v="0"/>
    <d v="2016-11-08T00:00:00"/>
    <s v="First Class"/>
    <s v="JH-15985"/>
    <s v="Joseph Holt"/>
    <s v="Consumer"/>
    <s v="United States"/>
    <s v="San Francisco"/>
    <x v="1"/>
    <n v="94109"/>
    <x v="1"/>
    <s v="OFF-BI-10002082"/>
    <x v="1"/>
    <s v="Binders"/>
    <x v="1182"/>
    <n v="53.248000000000005"/>
    <n v="2"/>
    <n v="0.2"/>
    <n v="19.968"/>
    <n v="0.37499999999999994"/>
    <n v="9.984"/>
    <n v="26.624000000000002"/>
    <n v="33.28"/>
    <n v="10.649600000000001"/>
  </r>
  <r>
    <n v="5178"/>
    <s v="CA-2016-123015"/>
    <d v="2016-12-26T00:00:00"/>
    <x v="5"/>
    <d v="2016-12-30T00:00:00"/>
    <s v="Standard Class"/>
    <s v="AJ-10795"/>
    <s v="Anthony Johnson"/>
    <s v="Corporate"/>
    <s v="United States"/>
    <s v="New York City"/>
    <x v="15"/>
    <n v="10024"/>
    <x v="3"/>
    <s v="OFF-BI-10004967"/>
    <x v="1"/>
    <s v="Binders"/>
    <x v="256"/>
    <n v="4.9920000000000009"/>
    <n v="3"/>
    <n v="0.2"/>
    <n v="1.6848000000000001"/>
    <n v="0.33749999999999997"/>
    <n v="0.56159999999999999"/>
    <n v="1.6640000000000004"/>
    <n v="2.08"/>
    <n v="0.99840000000000018"/>
  </r>
  <r>
    <n v="5179"/>
    <s v="US-2015-120502"/>
    <d v="2015-04-13T00:00:00"/>
    <x v="19"/>
    <d v="2015-04-19T00:00:00"/>
    <s v="Standard Class"/>
    <s v="BT-11395"/>
    <s v="Bill Tyler"/>
    <s v="Corporate"/>
    <s v="United States"/>
    <s v="Los Angeles"/>
    <x v="1"/>
    <n v="90036"/>
    <x v="1"/>
    <s v="FUR-FU-10004973"/>
    <x v="0"/>
    <s v="Furnishings"/>
    <x v="1143"/>
    <n v="37.68"/>
    <n v="2"/>
    <n v="0"/>
    <n v="15.825600000000001"/>
    <n v="0.42000000000000004"/>
    <n v="7.9128000000000007"/>
    <n v="18.84"/>
    <n v="18.84"/>
    <n v="0"/>
  </r>
  <r>
    <n v="5180"/>
    <s v="US-2015-120502"/>
    <d v="2015-04-13T00:00:00"/>
    <x v="19"/>
    <d v="2015-04-19T00:00:00"/>
    <s v="Standard Class"/>
    <s v="BT-11395"/>
    <s v="Bill Tyler"/>
    <s v="Corporate"/>
    <s v="United States"/>
    <s v="Los Angeles"/>
    <x v="1"/>
    <n v="90036"/>
    <x v="1"/>
    <s v="TEC-PH-10003645"/>
    <x v="2"/>
    <s v="Phones"/>
    <x v="297"/>
    <n v="258.57600000000002"/>
    <n v="2"/>
    <n v="0.2"/>
    <n v="19.393200000000007"/>
    <n v="7.5000000000000025E-2"/>
    <n v="9.6966000000000037"/>
    <n v="129.28800000000001"/>
    <n v="161.61000000000001"/>
    <n v="51.71520000000001"/>
  </r>
  <r>
    <n v="5181"/>
    <s v="US-2015-120502"/>
    <d v="2015-04-13T00:00:00"/>
    <x v="19"/>
    <d v="2015-04-19T00:00:00"/>
    <s v="Standard Class"/>
    <s v="BT-11395"/>
    <s v="Bill Tyler"/>
    <s v="Corporate"/>
    <s v="United States"/>
    <s v="Los Angeles"/>
    <x v="1"/>
    <n v="90036"/>
    <x v="1"/>
    <s v="OFF-AP-10004980"/>
    <x v="1"/>
    <s v="Appliances"/>
    <x v="976"/>
    <n v="75.84"/>
    <n v="2"/>
    <n v="0"/>
    <n v="29.577600000000004"/>
    <n v="0.39"/>
    <n v="14.788800000000002"/>
    <n v="37.92"/>
    <n v="37.92"/>
    <n v="0"/>
  </r>
  <r>
    <n v="5182"/>
    <s v="CA-2017-108749"/>
    <d v="2017-09-12T00:00:00"/>
    <x v="15"/>
    <d v="2017-09-15T00:00:00"/>
    <s v="First Class"/>
    <s v="DJ-13510"/>
    <s v="Don Jones"/>
    <s v="Corporate"/>
    <s v="United States"/>
    <s v="Woonsocket"/>
    <x v="34"/>
    <n v="2895"/>
    <x v="3"/>
    <s v="OFF-PA-10003797"/>
    <x v="1"/>
    <s v="Paper"/>
    <x v="1710"/>
    <n v="45.36"/>
    <n v="7"/>
    <n v="0"/>
    <n v="21.772800000000004"/>
    <n v="0.48000000000000009"/>
    <n v="3.1104000000000007"/>
    <n v="6.4799999999999995"/>
    <n v="6.4799999999999995"/>
    <n v="0"/>
  </r>
  <r>
    <n v="5183"/>
    <s v="CA-2017-108749"/>
    <d v="2017-09-12T00:00:00"/>
    <x v="15"/>
    <d v="2017-09-15T00:00:00"/>
    <s v="First Class"/>
    <s v="DJ-13510"/>
    <s v="Don Jones"/>
    <s v="Corporate"/>
    <s v="United States"/>
    <s v="Woonsocket"/>
    <x v="34"/>
    <n v="2895"/>
    <x v="3"/>
    <s v="OFF-BI-10003707"/>
    <x v="1"/>
    <s v="Binders"/>
    <x v="784"/>
    <n v="45.78"/>
    <n v="3"/>
    <n v="0"/>
    <n v="22.89"/>
    <n v="0.5"/>
    <n v="7.63"/>
    <n v="15.26"/>
    <n v="15.26"/>
    <n v="0"/>
  </r>
  <r>
    <n v="5184"/>
    <s v="CA-2017-163335"/>
    <d v="2017-09-24T00:00:00"/>
    <x v="15"/>
    <d v="2017-09-27T00:00:00"/>
    <s v="First Class"/>
    <s v="AG-10675"/>
    <s v="Anna Gayman"/>
    <s v="Consumer"/>
    <s v="United States"/>
    <s v="Columbus"/>
    <x v="32"/>
    <n v="31907"/>
    <x v="0"/>
    <s v="OFF-ST-10000885"/>
    <x v="1"/>
    <s v="Storage"/>
    <x v="1666"/>
    <n v="40.29"/>
    <n v="3"/>
    <n v="0"/>
    <n v="10.0725"/>
    <n v="0.25"/>
    <n v="3.3574999999999999"/>
    <n v="13.43"/>
    <n v="13.43"/>
    <n v="0"/>
  </r>
  <r>
    <n v="5185"/>
    <s v="CA-2017-163335"/>
    <d v="2017-09-24T00:00:00"/>
    <x v="15"/>
    <d v="2017-09-27T00:00:00"/>
    <s v="First Class"/>
    <s v="AG-10675"/>
    <s v="Anna Gayman"/>
    <s v="Consumer"/>
    <s v="United States"/>
    <s v="Columbus"/>
    <x v="32"/>
    <n v="31907"/>
    <x v="0"/>
    <s v="OFF-BI-10002827"/>
    <x v="1"/>
    <s v="Binders"/>
    <x v="554"/>
    <n v="38.71"/>
    <n v="7"/>
    <n v="0"/>
    <n v="17.8066"/>
    <n v="0.45999999999999996"/>
    <n v="2.5438000000000001"/>
    <n v="5.53"/>
    <n v="5.53"/>
    <n v="0"/>
  </r>
  <r>
    <n v="5186"/>
    <s v="CA-2015-134719"/>
    <d v="2015-10-10T00:00:00"/>
    <x v="2"/>
    <d v="2015-10-15T00:00:00"/>
    <s v="Standard Class"/>
    <s v="JD-15790"/>
    <s v="John Dryer"/>
    <s v="Consumer"/>
    <s v="United States"/>
    <s v="Jacksonville"/>
    <x v="2"/>
    <n v="32216"/>
    <x v="0"/>
    <s v="OFF-ST-10004459"/>
    <x v="1"/>
    <s v="Storage"/>
    <x v="459"/>
    <n v="1801.6320000000001"/>
    <n v="6"/>
    <n v="0.2"/>
    <n v="-337.80600000000004"/>
    <n v="-0.18750000000000003"/>
    <n v="-56.301000000000009"/>
    <n v="300.27199999999999"/>
    <n v="375.34"/>
    <n v="360.32640000000004"/>
  </r>
  <r>
    <n v="5187"/>
    <s v="US-2015-154389"/>
    <d v="2015-11-27T00:00:00"/>
    <x v="6"/>
    <d v="2015-12-03T00:00:00"/>
    <s v="Standard Class"/>
    <s v="EH-14125"/>
    <s v="Eugene Hildebrand"/>
    <s v="Home Office"/>
    <s v="United States"/>
    <s v="Philadelphia"/>
    <x v="9"/>
    <n v="19140"/>
    <x v="3"/>
    <s v="TEC-PH-10002789"/>
    <x v="2"/>
    <s v="Phones"/>
    <x v="1586"/>
    <n v="748.75200000000007"/>
    <n v="8"/>
    <n v="0.4"/>
    <n v="-162.22960000000006"/>
    <n v="-0.21666666666666673"/>
    <n v="-20.278700000000008"/>
    <n v="93.594000000000008"/>
    <n v="155.99"/>
    <n v="299.50080000000003"/>
  </r>
  <r>
    <n v="5188"/>
    <s v="CA-2015-115567"/>
    <d v="2015-09-13T00:00:00"/>
    <x v="11"/>
    <d v="2015-09-18T00:00:00"/>
    <s v="Standard Class"/>
    <s v="ZC-21910"/>
    <s v="Zuschuss Carroll"/>
    <s v="Consumer"/>
    <s v="United States"/>
    <s v="Columbus"/>
    <x v="14"/>
    <n v="47201"/>
    <x v="2"/>
    <s v="TEC-AC-10001314"/>
    <x v="2"/>
    <s v="Accessories"/>
    <x v="952"/>
    <n v="199.96"/>
    <n v="4"/>
    <n v="0"/>
    <n v="15.996799999999979"/>
    <n v="7.9999999999999891E-2"/>
    <n v="3.9991999999999948"/>
    <n v="49.99"/>
    <n v="49.99"/>
    <n v="0"/>
  </r>
  <r>
    <n v="5189"/>
    <s v="CA-2015-115567"/>
    <d v="2015-09-13T00:00:00"/>
    <x v="11"/>
    <d v="2015-09-18T00:00:00"/>
    <s v="Standard Class"/>
    <s v="ZC-21910"/>
    <s v="Zuschuss Carroll"/>
    <s v="Consumer"/>
    <s v="United States"/>
    <s v="Columbus"/>
    <x v="14"/>
    <n v="47201"/>
    <x v="2"/>
    <s v="FUR-CH-10000015"/>
    <x v="0"/>
    <s v="Chairs"/>
    <x v="378"/>
    <n v="1516.2"/>
    <n v="7"/>
    <n v="0"/>
    <n v="394.21199999999999"/>
    <n v="0.26"/>
    <n v="56.315999999999995"/>
    <n v="216.6"/>
    <n v="216.6"/>
    <n v="0"/>
  </r>
  <r>
    <n v="5190"/>
    <s v="US-2017-136679"/>
    <d v="2017-11-14T00:00:00"/>
    <x v="23"/>
    <d v="2017-11-18T00:00:00"/>
    <s v="Standard Class"/>
    <s v="XP-21865"/>
    <s v="Xylona Preis"/>
    <s v="Consumer"/>
    <s v="United States"/>
    <s v="Pasadena"/>
    <x v="5"/>
    <n v="77506"/>
    <x v="2"/>
    <s v="TEC-AC-10004855"/>
    <x v="2"/>
    <s v="Accessories"/>
    <x v="1056"/>
    <n v="167.95200000000003"/>
    <n v="6"/>
    <n v="0.2"/>
    <n v="-27.292200000000001"/>
    <n v="-0.16249999999999998"/>
    <n v="-4.5487000000000002"/>
    <n v="27.992000000000004"/>
    <n v="34.99"/>
    <n v="33.59040000000001"/>
  </r>
  <r>
    <n v="5191"/>
    <s v="US-2017-136679"/>
    <d v="2017-11-14T00:00:00"/>
    <x v="23"/>
    <d v="2017-11-18T00:00:00"/>
    <s v="Standard Class"/>
    <s v="XP-21865"/>
    <s v="Xylona Preis"/>
    <s v="Consumer"/>
    <s v="United States"/>
    <s v="Pasadena"/>
    <x v="5"/>
    <n v="77506"/>
    <x v="2"/>
    <s v="OFF-AR-10003582"/>
    <x v="1"/>
    <s v="Art"/>
    <x v="1460"/>
    <n v="45.04"/>
    <n v="2"/>
    <n v="0.2"/>
    <n v="4.5040000000000031"/>
    <n v="0.10000000000000007"/>
    <n v="2.2520000000000016"/>
    <n v="22.52"/>
    <n v="28.15"/>
    <n v="9.0080000000000009"/>
  </r>
  <r>
    <n v="5192"/>
    <s v="US-2017-141943"/>
    <d v="2017-05-05T00:00:00"/>
    <x v="24"/>
    <d v="2017-05-09T00:00:00"/>
    <s v="Standard Class"/>
    <s v="DK-12985"/>
    <s v="Darren Koutras"/>
    <s v="Consumer"/>
    <s v="United States"/>
    <s v="San Francisco"/>
    <x v="1"/>
    <n v="94122"/>
    <x v="1"/>
    <s v="OFF-EN-10003448"/>
    <x v="1"/>
    <s v="Envelopes"/>
    <x v="1711"/>
    <n v="23.16"/>
    <n v="2"/>
    <n v="0"/>
    <n v="11.58"/>
    <n v="0.5"/>
    <n v="5.79"/>
    <n v="11.58"/>
    <n v="11.58"/>
    <n v="0"/>
  </r>
  <r>
    <n v="5193"/>
    <s v="CA-2014-101560"/>
    <d v="2014-11-28T00:00:00"/>
    <x v="7"/>
    <d v="2014-12-01T00:00:00"/>
    <s v="Second Class"/>
    <s v="CS-12250"/>
    <s v="Chris Selesnick"/>
    <s v="Corporate"/>
    <s v="United States"/>
    <s v="Columbia"/>
    <x v="20"/>
    <n v="29203"/>
    <x v="0"/>
    <s v="FUR-FU-10003773"/>
    <x v="0"/>
    <s v="Furnishings"/>
    <x v="125"/>
    <n v="397.59999999999997"/>
    <n v="5"/>
    <n v="0"/>
    <n v="43.735999999999962"/>
    <n v="0.10999999999999992"/>
    <n v="8.7471999999999923"/>
    <n v="79.52"/>
    <n v="79.52"/>
    <n v="0"/>
  </r>
  <r>
    <n v="5194"/>
    <s v="CA-2014-101560"/>
    <d v="2014-11-28T00:00:00"/>
    <x v="7"/>
    <d v="2014-12-01T00:00:00"/>
    <s v="Second Class"/>
    <s v="CS-12250"/>
    <s v="Chris Selesnick"/>
    <s v="Corporate"/>
    <s v="United States"/>
    <s v="Columbia"/>
    <x v="20"/>
    <n v="29203"/>
    <x v="0"/>
    <s v="OFF-PA-10001363"/>
    <x v="1"/>
    <s v="Paper"/>
    <x v="1625"/>
    <n v="85.96"/>
    <n v="7"/>
    <n v="0"/>
    <n v="40.401199999999996"/>
    <n v="0.47"/>
    <n v="5.7715999999999994"/>
    <n v="12.28"/>
    <n v="12.28"/>
    <n v="0"/>
  </r>
  <r>
    <n v="5195"/>
    <s v="CA-2014-101560"/>
    <d v="2014-11-28T00:00:00"/>
    <x v="7"/>
    <d v="2014-12-01T00:00:00"/>
    <s v="Second Class"/>
    <s v="CS-12250"/>
    <s v="Chris Selesnick"/>
    <s v="Corporate"/>
    <s v="United States"/>
    <s v="Columbia"/>
    <x v="20"/>
    <n v="29203"/>
    <x v="0"/>
    <s v="OFF-AR-10004757"/>
    <x v="1"/>
    <s v="Art"/>
    <x v="346"/>
    <n v="13.12"/>
    <n v="4"/>
    <n v="0"/>
    <n v="4.3295999999999992"/>
    <n v="0.32999999999999996"/>
    <n v="1.0823999999999998"/>
    <n v="3.28"/>
    <n v="3.28"/>
    <n v="0"/>
  </r>
  <r>
    <n v="5196"/>
    <s v="CA-2014-101560"/>
    <d v="2014-11-28T00:00:00"/>
    <x v="7"/>
    <d v="2014-12-01T00:00:00"/>
    <s v="Second Class"/>
    <s v="CS-12250"/>
    <s v="Chris Selesnick"/>
    <s v="Corporate"/>
    <s v="United States"/>
    <s v="Columbia"/>
    <x v="20"/>
    <n v="29203"/>
    <x v="0"/>
    <s v="OFF-BI-10000309"/>
    <x v="1"/>
    <s v="Binders"/>
    <x v="338"/>
    <n v="45.660000000000004"/>
    <n v="3"/>
    <n v="0"/>
    <n v="22.3734"/>
    <n v="0.49"/>
    <n v="7.4577999999999998"/>
    <n v="15.22"/>
    <n v="15.22"/>
    <n v="0"/>
  </r>
  <r>
    <n v="5197"/>
    <s v="CA-2014-159709"/>
    <d v="2014-05-10T00:00:00"/>
    <x v="8"/>
    <d v="2014-05-15T00:00:00"/>
    <s v="Standard Class"/>
    <s v="AI-10855"/>
    <s v="Arianne Irving"/>
    <s v="Consumer"/>
    <s v="United States"/>
    <s v="Kent"/>
    <x v="4"/>
    <n v="98031"/>
    <x v="1"/>
    <s v="OFF-EN-10001434"/>
    <x v="1"/>
    <s v="Envelopes"/>
    <x v="439"/>
    <n v="158.13"/>
    <n v="3"/>
    <n v="0"/>
    <n v="77.483699999999999"/>
    <n v="0.49"/>
    <n v="25.8279"/>
    <n v="52.71"/>
    <n v="52.71"/>
    <n v="0"/>
  </r>
  <r>
    <n v="5198"/>
    <s v="CA-2014-159709"/>
    <d v="2014-05-10T00:00:00"/>
    <x v="8"/>
    <d v="2014-05-15T00:00:00"/>
    <s v="Standard Class"/>
    <s v="AI-10855"/>
    <s v="Arianne Irving"/>
    <s v="Consumer"/>
    <s v="United States"/>
    <s v="Kent"/>
    <x v="4"/>
    <n v="98031"/>
    <x v="1"/>
    <s v="TEC-PH-10003988"/>
    <x v="2"/>
    <s v="Phones"/>
    <x v="47"/>
    <n v="43.6"/>
    <n v="5"/>
    <n v="0.2"/>
    <n v="4.3600000000000012"/>
    <n v="0.10000000000000002"/>
    <n v="0.87200000000000022"/>
    <n v="8.7200000000000006"/>
    <n v="10.9"/>
    <n v="8.7200000000000006"/>
  </r>
  <r>
    <n v="5199"/>
    <s v="CA-2016-103982"/>
    <d v="2016-03-03T00:00:00"/>
    <x v="17"/>
    <d v="2016-03-08T00:00:00"/>
    <s v="Standard Class"/>
    <s v="AA-10315"/>
    <s v="Alex Avila"/>
    <s v="Consumer"/>
    <s v="United States"/>
    <s v="Round Rock"/>
    <x v="5"/>
    <n v="78664"/>
    <x v="2"/>
    <s v="OFF-SU-10000151"/>
    <x v="1"/>
    <s v="Supplies"/>
    <x v="1345"/>
    <n v="3930.0720000000001"/>
    <n v="3"/>
    <n v="0.2"/>
    <n v="-786.01440000000025"/>
    <n v="-0.20000000000000007"/>
    <n v="-262.0048000000001"/>
    <n v="1310.0240000000001"/>
    <n v="1637.5299999999997"/>
    <n v="786.01440000000002"/>
  </r>
  <r>
    <n v="5200"/>
    <s v="CA-2016-103982"/>
    <d v="2016-03-03T00:00:00"/>
    <x v="17"/>
    <d v="2016-03-08T00:00:00"/>
    <s v="Standard Class"/>
    <s v="AA-10315"/>
    <s v="Alex Avila"/>
    <s v="Consumer"/>
    <s v="United States"/>
    <s v="Round Rock"/>
    <x v="5"/>
    <n v="78664"/>
    <x v="2"/>
    <s v="OFF-FA-10001332"/>
    <x v="1"/>
    <s v="Fasteners"/>
    <x v="1570"/>
    <n v="2.3039999999999998"/>
    <n v="1"/>
    <n v="0.2"/>
    <n v="0.77759999999999996"/>
    <n v="0.33750000000000002"/>
    <n v="0.77759999999999996"/>
    <n v="2.3039999999999998"/>
    <n v="2.8799999999999994"/>
    <n v="0.46079999999999999"/>
  </r>
  <r>
    <n v="5201"/>
    <s v="CA-2016-103982"/>
    <d v="2016-03-03T00:00:00"/>
    <x v="17"/>
    <d v="2016-03-08T00:00:00"/>
    <s v="Standard Class"/>
    <s v="AA-10315"/>
    <s v="Alex Avila"/>
    <s v="Consumer"/>
    <s v="United States"/>
    <s v="Round Rock"/>
    <x v="5"/>
    <n v="78664"/>
    <x v="2"/>
    <s v="TEC-PH-10000895"/>
    <x v="2"/>
    <s v="Phones"/>
    <x v="1137"/>
    <n v="431.97600000000006"/>
    <n v="3"/>
    <n v="0.2"/>
    <n v="32.398200000000017"/>
    <n v="7.5000000000000025E-2"/>
    <n v="10.799400000000006"/>
    <n v="143.99200000000002"/>
    <n v="179.99"/>
    <n v="86.395200000000017"/>
  </r>
  <r>
    <n v="5202"/>
    <s v="CA-2016-103982"/>
    <d v="2016-03-03T00:00:00"/>
    <x v="17"/>
    <d v="2016-03-08T00:00:00"/>
    <s v="Standard Class"/>
    <s v="AA-10315"/>
    <s v="Alex Avila"/>
    <s v="Consumer"/>
    <s v="United States"/>
    <s v="Round Rock"/>
    <x v="5"/>
    <n v="78664"/>
    <x v="2"/>
    <s v="TEC-AC-10002857"/>
    <x v="2"/>
    <s v="Accessories"/>
    <x v="540"/>
    <n v="41.720000000000006"/>
    <n v="7"/>
    <n v="0.2"/>
    <n v="5.7364999999999977"/>
    <n v="0.13749999999999993"/>
    <n v="0.81949999999999967"/>
    <n v="5.9600000000000009"/>
    <n v="7.45"/>
    <n v="8.3440000000000012"/>
  </r>
  <r>
    <n v="5203"/>
    <s v="CA-2015-142454"/>
    <d v="2015-08-15T00:00:00"/>
    <x v="37"/>
    <d v="2015-08-19T00:00:00"/>
    <s v="Standard Class"/>
    <s v="RE-19450"/>
    <s v="Richard Eichhorn"/>
    <s v="Consumer"/>
    <s v="United States"/>
    <s v="Oakland"/>
    <x v="1"/>
    <n v="94601"/>
    <x v="1"/>
    <s v="FUR-FU-10004018"/>
    <x v="0"/>
    <s v="Furnishings"/>
    <x v="936"/>
    <n v="104.23"/>
    <n v="7"/>
    <n v="0"/>
    <n v="28.142100000000006"/>
    <n v="0.27000000000000007"/>
    <n v="4.0203000000000007"/>
    <n v="14.89"/>
    <n v="14.89"/>
    <n v="0"/>
  </r>
  <r>
    <n v="5204"/>
    <s v="CA-2015-142454"/>
    <d v="2015-08-15T00:00:00"/>
    <x v="37"/>
    <d v="2015-08-19T00:00:00"/>
    <s v="Standard Class"/>
    <s v="RE-19450"/>
    <s v="Richard Eichhorn"/>
    <s v="Consumer"/>
    <s v="United States"/>
    <s v="Oakland"/>
    <x v="1"/>
    <n v="94601"/>
    <x v="1"/>
    <s v="OFF-ST-10003638"/>
    <x v="1"/>
    <s v="Storage"/>
    <x v="1231"/>
    <n v="70.260000000000005"/>
    <n v="3"/>
    <n v="0"/>
    <n v="18.970199999999998"/>
    <n v="0.26999999999999996"/>
    <n v="6.3233999999999995"/>
    <n v="23.42"/>
    <n v="23.42"/>
    <n v="0"/>
  </r>
  <r>
    <n v="5205"/>
    <s v="CA-2015-102015"/>
    <d v="2015-09-12T00:00:00"/>
    <x v="11"/>
    <d v="2015-09-18T00:00:00"/>
    <s v="Standard Class"/>
    <s v="TM-21010"/>
    <s v="Tamara Manning"/>
    <s v="Consumer"/>
    <s v="United States"/>
    <s v="Auburn"/>
    <x v="15"/>
    <n v="13021"/>
    <x v="3"/>
    <s v="OFF-AR-10004685"/>
    <x v="1"/>
    <s v="Art"/>
    <x v="183"/>
    <n v="9.26"/>
    <n v="2"/>
    <n v="0"/>
    <n v="3.0557999999999996"/>
    <n v="0.32999999999999996"/>
    <n v="1.5278999999999998"/>
    <n v="4.63"/>
    <n v="4.63"/>
    <n v="0"/>
  </r>
  <r>
    <n v="5206"/>
    <s v="CA-2015-102015"/>
    <d v="2015-09-12T00:00:00"/>
    <x v="11"/>
    <d v="2015-09-18T00:00:00"/>
    <s v="Standard Class"/>
    <s v="TM-21010"/>
    <s v="Tamara Manning"/>
    <s v="Consumer"/>
    <s v="United States"/>
    <s v="Auburn"/>
    <x v="15"/>
    <n v="13021"/>
    <x v="3"/>
    <s v="OFF-ST-10001713"/>
    <x v="1"/>
    <s v="Storage"/>
    <x v="45"/>
    <n v="105.98"/>
    <n v="2"/>
    <n v="0"/>
    <n v="4.2391999999999967"/>
    <n v="3.9999999999999966E-2"/>
    <n v="2.1195999999999984"/>
    <n v="52.99"/>
    <n v="52.99"/>
    <n v="0"/>
  </r>
  <r>
    <n v="5207"/>
    <s v="CA-2015-102015"/>
    <d v="2015-09-12T00:00:00"/>
    <x v="11"/>
    <d v="2015-09-18T00:00:00"/>
    <s v="Standard Class"/>
    <s v="TM-21010"/>
    <s v="Tamara Manning"/>
    <s v="Consumer"/>
    <s v="United States"/>
    <s v="Auburn"/>
    <x v="15"/>
    <n v="13021"/>
    <x v="3"/>
    <s v="OFF-FA-10000490"/>
    <x v="1"/>
    <s v="Fasteners"/>
    <x v="310"/>
    <n v="1.24"/>
    <n v="1"/>
    <n v="0"/>
    <n v="0.58279999999999998"/>
    <n v="0.47"/>
    <n v="0.58279999999999998"/>
    <n v="1.24"/>
    <n v="1.24"/>
    <n v="0"/>
  </r>
  <r>
    <n v="5208"/>
    <s v="CA-2015-102015"/>
    <d v="2015-09-12T00:00:00"/>
    <x v="11"/>
    <d v="2015-09-18T00:00:00"/>
    <s v="Standard Class"/>
    <s v="TM-21010"/>
    <s v="Tamara Manning"/>
    <s v="Consumer"/>
    <s v="United States"/>
    <s v="Auburn"/>
    <x v="15"/>
    <n v="13021"/>
    <x v="3"/>
    <s v="OFF-LA-10002043"/>
    <x v="1"/>
    <s v="Labels"/>
    <x v="255"/>
    <n v="20.7"/>
    <n v="2"/>
    <n v="0"/>
    <n v="9.9359999999999999"/>
    <n v="0.48000000000000004"/>
    <n v="4.968"/>
    <n v="10.35"/>
    <n v="10.35"/>
    <n v="0"/>
  </r>
  <r>
    <n v="5209"/>
    <s v="CA-2015-102015"/>
    <d v="2015-09-12T00:00:00"/>
    <x v="11"/>
    <d v="2015-09-18T00:00:00"/>
    <s v="Standard Class"/>
    <s v="TM-21010"/>
    <s v="Tamara Manning"/>
    <s v="Consumer"/>
    <s v="United States"/>
    <s v="Auburn"/>
    <x v="15"/>
    <n v="13021"/>
    <x v="3"/>
    <s v="OFF-PA-10002464"/>
    <x v="1"/>
    <s v="Paper"/>
    <x v="1002"/>
    <n v="28.900000000000002"/>
    <n v="5"/>
    <n v="0"/>
    <n v="14.161000000000001"/>
    <n v="0.49"/>
    <n v="2.8322000000000003"/>
    <n v="5.78"/>
    <n v="5.78"/>
    <n v="0"/>
  </r>
  <r>
    <n v="5210"/>
    <s v="CA-2015-102015"/>
    <d v="2015-09-12T00:00:00"/>
    <x v="11"/>
    <d v="2015-09-18T00:00:00"/>
    <s v="Standard Class"/>
    <s v="TM-21010"/>
    <s v="Tamara Manning"/>
    <s v="Consumer"/>
    <s v="United States"/>
    <s v="Auburn"/>
    <x v="15"/>
    <n v="13021"/>
    <x v="3"/>
    <s v="OFF-EN-10002504"/>
    <x v="1"/>
    <s v="Envelopes"/>
    <x v="113"/>
    <n v="27.18"/>
    <n v="1"/>
    <n v="0"/>
    <n v="12.7746"/>
    <n v="0.47"/>
    <n v="12.7746"/>
    <n v="27.18"/>
    <n v="27.18"/>
    <n v="0"/>
  </r>
  <r>
    <n v="5211"/>
    <s v="CA-2015-156755"/>
    <d v="2015-01-12T00:00:00"/>
    <x v="26"/>
    <d v="2015-01-18T00:00:00"/>
    <s v="Standard Class"/>
    <s v="YS-21880"/>
    <s v="Yana Sorensen"/>
    <s v="Corporate"/>
    <s v="United States"/>
    <s v="Newark"/>
    <x v="13"/>
    <n v="19711"/>
    <x v="3"/>
    <s v="OFF-ST-10002615"/>
    <x v="1"/>
    <s v="Storage"/>
    <x v="1436"/>
    <n v="465.18"/>
    <n v="3"/>
    <n v="0"/>
    <n v="120.94680000000001"/>
    <n v="0.26"/>
    <n v="40.315600000000003"/>
    <n v="155.06"/>
    <n v="155.06"/>
    <n v="0"/>
  </r>
  <r>
    <n v="5212"/>
    <s v="CA-2015-130876"/>
    <d v="2015-05-12T00:00:00"/>
    <x v="33"/>
    <d v="2015-05-16T00:00:00"/>
    <s v="Second Class"/>
    <s v="AZ-10750"/>
    <s v="Annie Zypern"/>
    <s v="Consumer"/>
    <s v="United States"/>
    <s v="New York City"/>
    <x v="15"/>
    <n v="10024"/>
    <x v="3"/>
    <s v="OFF-ST-10004258"/>
    <x v="1"/>
    <s v="Storage"/>
    <x v="761"/>
    <n v="36.630000000000003"/>
    <n v="3"/>
    <n v="0"/>
    <n v="9.8901000000000039"/>
    <n v="0.27000000000000007"/>
    <n v="3.2967000000000013"/>
    <n v="12.21"/>
    <n v="12.21"/>
    <n v="0"/>
  </r>
  <r>
    <n v="5213"/>
    <s v="CA-2016-145898"/>
    <d v="2016-09-26T00:00:00"/>
    <x v="21"/>
    <d v="2016-09-26T00:00:00"/>
    <s v="Same Day"/>
    <s v="CM-12445"/>
    <s v="Chuck Magee"/>
    <s v="Consumer"/>
    <s v="United States"/>
    <s v="Redlands"/>
    <x v="1"/>
    <n v="92374"/>
    <x v="1"/>
    <s v="OFF-ST-10004507"/>
    <x v="1"/>
    <s v="Storage"/>
    <x v="457"/>
    <n v="51.449999999999996"/>
    <n v="3"/>
    <n v="0"/>
    <n v="13.891499999999999"/>
    <n v="0.27"/>
    <n v="4.6304999999999996"/>
    <n v="17.149999999999999"/>
    <n v="17.149999999999999"/>
    <n v="0"/>
  </r>
  <r>
    <n v="5214"/>
    <s v="CA-2016-145898"/>
    <d v="2016-09-26T00:00:00"/>
    <x v="21"/>
    <d v="2016-09-26T00:00:00"/>
    <s v="Same Day"/>
    <s v="CM-12445"/>
    <s v="Chuck Magee"/>
    <s v="Consumer"/>
    <s v="United States"/>
    <s v="Redlands"/>
    <x v="1"/>
    <n v="92374"/>
    <x v="1"/>
    <s v="OFF-LA-10000262"/>
    <x v="1"/>
    <s v="Labels"/>
    <x v="941"/>
    <n v="7.83"/>
    <n v="3"/>
    <n v="0"/>
    <n v="3.6017999999999999"/>
    <n v="0.45999999999999996"/>
    <n v="1.2005999999999999"/>
    <n v="2.61"/>
    <n v="2.61"/>
    <n v="0"/>
  </r>
  <r>
    <n v="5215"/>
    <s v="CA-2016-145898"/>
    <d v="2016-09-26T00:00:00"/>
    <x v="21"/>
    <d v="2016-09-26T00:00:00"/>
    <s v="Same Day"/>
    <s v="CM-12445"/>
    <s v="Chuck Magee"/>
    <s v="Consumer"/>
    <s v="United States"/>
    <s v="Redlands"/>
    <x v="1"/>
    <n v="92374"/>
    <x v="1"/>
    <s v="OFF-AR-10002445"/>
    <x v="1"/>
    <s v="Art"/>
    <x v="1646"/>
    <n v="35.4"/>
    <n v="5"/>
    <n v="0"/>
    <n v="13.452000000000002"/>
    <n v="0.38000000000000006"/>
    <n v="2.6904000000000003"/>
    <n v="7.08"/>
    <n v="7.08"/>
    <n v="0"/>
  </r>
  <r>
    <n v="5216"/>
    <s v="CA-2016-145898"/>
    <d v="2016-09-26T00:00:00"/>
    <x v="21"/>
    <d v="2016-09-26T00:00:00"/>
    <s v="Same Day"/>
    <s v="CM-12445"/>
    <s v="Chuck Magee"/>
    <s v="Consumer"/>
    <s v="United States"/>
    <s v="Redlands"/>
    <x v="1"/>
    <n v="92374"/>
    <x v="1"/>
    <s v="OFF-PA-10001667"/>
    <x v="1"/>
    <s v="Paper"/>
    <x v="458"/>
    <n v="29.900000000000002"/>
    <n v="5"/>
    <n v="0"/>
    <n v="13.454999999999998"/>
    <n v="0.4499999999999999"/>
    <n v="2.6909999999999998"/>
    <n v="5.98"/>
    <n v="5.98"/>
    <n v="0"/>
  </r>
  <r>
    <n v="5217"/>
    <s v="US-2017-159562"/>
    <d v="2017-09-09T00:00:00"/>
    <x v="15"/>
    <d v="2017-09-15T00:00:00"/>
    <s v="Standard Class"/>
    <s v="JB-16000"/>
    <s v="Joy Bell-"/>
    <s v="Consumer"/>
    <s v="United States"/>
    <s v="Roseville"/>
    <x v="12"/>
    <n v="48066"/>
    <x v="2"/>
    <s v="OFF-EN-10000461"/>
    <x v="1"/>
    <s v="Envelopes"/>
    <x v="753"/>
    <n v="17.48"/>
    <n v="2"/>
    <n v="0"/>
    <n v="8.2156000000000002"/>
    <n v="0.47000000000000003"/>
    <n v="4.1078000000000001"/>
    <n v="8.74"/>
    <n v="8.74"/>
    <n v="0"/>
  </r>
  <r>
    <n v="5218"/>
    <s v="CA-2017-134635"/>
    <d v="2017-04-15T00:00:00"/>
    <x v="4"/>
    <d v="2017-04-17T00:00:00"/>
    <s v="Second Class"/>
    <s v="NS-18640"/>
    <s v="Noel Staavos"/>
    <s v="Corporate"/>
    <s v="United States"/>
    <s v="Los Angeles"/>
    <x v="1"/>
    <n v="90049"/>
    <x v="1"/>
    <s v="OFF-PA-10002254"/>
    <x v="1"/>
    <s v="Paper"/>
    <x v="146"/>
    <n v="79.14"/>
    <n v="3"/>
    <n v="0"/>
    <n v="36.404399999999995"/>
    <n v="0.45999999999999996"/>
    <n v="12.134799999999998"/>
    <n v="26.38"/>
    <n v="26.38"/>
    <n v="0"/>
  </r>
  <r>
    <n v="5219"/>
    <s v="CA-2017-167080"/>
    <d v="2017-06-10T00:00:00"/>
    <x v="27"/>
    <d v="2017-06-14T00:00:00"/>
    <s v="Standard Class"/>
    <s v="LC-16930"/>
    <s v="Linda Cazamias"/>
    <s v="Corporate"/>
    <s v="United States"/>
    <s v="New York City"/>
    <x v="15"/>
    <n v="10011"/>
    <x v="3"/>
    <s v="OFF-AR-10001868"/>
    <x v="1"/>
    <s v="Art"/>
    <x v="59"/>
    <n v="8.4"/>
    <n v="5"/>
    <n v="0"/>
    <n v="4.2"/>
    <n v="0.5"/>
    <n v="0.84000000000000008"/>
    <n v="1.6800000000000002"/>
    <n v="1.6800000000000002"/>
    <n v="0"/>
  </r>
  <r>
    <n v="5220"/>
    <s v="CA-2017-145653"/>
    <d v="2017-09-01T00:00:00"/>
    <x v="15"/>
    <d v="2017-09-01T00:00:00"/>
    <s v="Same Day"/>
    <s v="CA-12775"/>
    <s v="Cynthia Arntzen"/>
    <s v="Consumer"/>
    <s v="United States"/>
    <s v="Detroit"/>
    <x v="12"/>
    <n v="48205"/>
    <x v="2"/>
    <s v="FUR-CH-10004875"/>
    <x v="0"/>
    <s v="Chairs"/>
    <x v="1445"/>
    <n v="498.26000000000005"/>
    <n v="7"/>
    <n v="0"/>
    <n v="134.53020000000001"/>
    <n v="0.26999999999999996"/>
    <n v="19.218600000000002"/>
    <n v="71.180000000000007"/>
    <n v="71.180000000000007"/>
    <n v="0"/>
  </r>
  <r>
    <n v="5221"/>
    <s v="CA-2014-140487"/>
    <d v="2014-06-14T00:00:00"/>
    <x v="3"/>
    <d v="2014-06-20T00:00:00"/>
    <s v="Standard Class"/>
    <s v="SR-20425"/>
    <s v="Sharelle Roach"/>
    <s v="Home Office"/>
    <s v="United States"/>
    <s v="Detroit"/>
    <x v="12"/>
    <n v="48234"/>
    <x v="2"/>
    <s v="FUR-BO-10000711"/>
    <x v="0"/>
    <s v="Bookcases"/>
    <x v="1614"/>
    <n v="212.94"/>
    <n v="3"/>
    <n v="0"/>
    <n v="57.4938"/>
    <n v="0.27"/>
    <n v="19.1646"/>
    <n v="70.98"/>
    <n v="70.98"/>
    <n v="0"/>
  </r>
  <r>
    <n v="5222"/>
    <s v="CA-2017-117401"/>
    <d v="2017-05-18T00:00:00"/>
    <x v="24"/>
    <d v="2017-05-22T00:00:00"/>
    <s v="Second Class"/>
    <s v="PP-18955"/>
    <s v="Paul Prost"/>
    <s v="Home Office"/>
    <s v="United States"/>
    <s v="Springfield"/>
    <x v="25"/>
    <n v="65807"/>
    <x v="2"/>
    <s v="OFF-AP-10000938"/>
    <x v="1"/>
    <s v="Appliances"/>
    <x v="1712"/>
    <n v="706.86"/>
    <n v="7"/>
    <n v="0"/>
    <n v="197.92079999999999"/>
    <n v="0.27999999999999997"/>
    <n v="28.274399999999996"/>
    <n v="100.98"/>
    <n v="100.98"/>
    <n v="0"/>
  </r>
  <r>
    <n v="5223"/>
    <s v="CA-2017-117401"/>
    <d v="2017-05-18T00:00:00"/>
    <x v="24"/>
    <d v="2017-05-22T00:00:00"/>
    <s v="Second Class"/>
    <s v="PP-18955"/>
    <s v="Paul Prost"/>
    <s v="Home Office"/>
    <s v="United States"/>
    <s v="Springfield"/>
    <x v="25"/>
    <n v="65807"/>
    <x v="2"/>
    <s v="TEC-PH-10003555"/>
    <x v="2"/>
    <s v="Phones"/>
    <x v="462"/>
    <n v="114.94999999999999"/>
    <n v="5"/>
    <n v="0"/>
    <n v="2.2990000000000066"/>
    <n v="2.0000000000000059E-2"/>
    <n v="0.45980000000000132"/>
    <n v="22.99"/>
    <n v="22.99"/>
    <n v="0"/>
  </r>
  <r>
    <n v="5224"/>
    <s v="CA-2017-117401"/>
    <d v="2017-05-18T00:00:00"/>
    <x v="24"/>
    <d v="2017-05-22T00:00:00"/>
    <s v="Second Class"/>
    <s v="PP-18955"/>
    <s v="Paul Prost"/>
    <s v="Home Office"/>
    <s v="United States"/>
    <s v="Springfield"/>
    <x v="25"/>
    <n v="65807"/>
    <x v="2"/>
    <s v="OFF-BI-10001267"/>
    <x v="1"/>
    <s v="Binders"/>
    <x v="1475"/>
    <n v="43.19"/>
    <n v="7"/>
    <n v="0"/>
    <n v="20.731199999999998"/>
    <n v="0.48"/>
    <n v="2.9615999999999998"/>
    <n v="6.17"/>
    <n v="6.17"/>
    <n v="0"/>
  </r>
  <r>
    <n v="5225"/>
    <s v="US-2017-109582"/>
    <d v="2017-09-12T00:00:00"/>
    <x v="15"/>
    <d v="2017-09-17T00:00:00"/>
    <s v="Second Class"/>
    <s v="JM-15865"/>
    <s v="John Murray"/>
    <s v="Consumer"/>
    <s v="United States"/>
    <s v="Los Angeles"/>
    <x v="1"/>
    <n v="90036"/>
    <x v="1"/>
    <s v="OFF-PA-10004071"/>
    <x v="1"/>
    <s v="Paper"/>
    <x v="417"/>
    <n v="166.44"/>
    <n v="3"/>
    <n v="0"/>
    <n v="79.891199999999998"/>
    <n v="0.48"/>
    <n v="26.630399999999998"/>
    <n v="55.48"/>
    <n v="55.48"/>
    <n v="0"/>
  </r>
  <r>
    <n v="5226"/>
    <s v="CA-2016-119865"/>
    <d v="2016-06-21T00:00:00"/>
    <x v="1"/>
    <d v="2016-06-26T00:00:00"/>
    <s v="Standard Class"/>
    <s v="AS-10090"/>
    <s v="Adam Shillingsburg"/>
    <s v="Consumer"/>
    <s v="United States"/>
    <s v="New York City"/>
    <x v="15"/>
    <n v="10011"/>
    <x v="3"/>
    <s v="OFF-BI-10001553"/>
    <x v="1"/>
    <s v="Binders"/>
    <x v="1302"/>
    <n v="36.56"/>
    <n v="5"/>
    <n v="0.2"/>
    <n v="12.795999999999999"/>
    <n v="0.35"/>
    <n v="2.5591999999999997"/>
    <n v="7.3120000000000003"/>
    <n v="9.14"/>
    <n v="7.3120000000000012"/>
  </r>
  <r>
    <n v="5227"/>
    <s v="CA-2016-119865"/>
    <d v="2016-06-21T00:00:00"/>
    <x v="1"/>
    <d v="2016-06-26T00:00:00"/>
    <s v="Standard Class"/>
    <s v="AS-10090"/>
    <s v="Adam Shillingsburg"/>
    <s v="Consumer"/>
    <s v="United States"/>
    <s v="New York City"/>
    <x v="15"/>
    <n v="10011"/>
    <x v="3"/>
    <s v="OFF-BI-10003007"/>
    <x v="1"/>
    <s v="Binders"/>
    <x v="1551"/>
    <n v="186.14400000000001"/>
    <n v="6"/>
    <n v="0.2"/>
    <n v="60.496799999999993"/>
    <n v="0.32499999999999996"/>
    <n v="10.082799999999999"/>
    <n v="31.024000000000001"/>
    <n v="38.779999999999994"/>
    <n v="37.2288"/>
  </r>
  <r>
    <n v="5228"/>
    <s v="CA-2016-119865"/>
    <d v="2016-06-21T00:00:00"/>
    <x v="1"/>
    <d v="2016-06-26T00:00:00"/>
    <s v="Standard Class"/>
    <s v="AS-10090"/>
    <s v="Adam Shillingsburg"/>
    <s v="Consumer"/>
    <s v="United States"/>
    <s v="New York City"/>
    <x v="15"/>
    <n v="10011"/>
    <x v="3"/>
    <s v="FUR-BO-10003272"/>
    <x v="0"/>
    <s v="Bookcases"/>
    <x v="587"/>
    <n v="353.56799999999998"/>
    <n v="2"/>
    <n v="0.2"/>
    <n v="-44.196000000000026"/>
    <n v="-0.12500000000000008"/>
    <n v="-22.098000000000013"/>
    <n v="176.78399999999999"/>
    <n v="220.98"/>
    <n v="70.7136"/>
  </r>
  <r>
    <n v="5229"/>
    <s v="US-2014-147648"/>
    <d v="2014-11-26T00:00:00"/>
    <x v="7"/>
    <d v="2014-12-01T00:00:00"/>
    <s v="Standard Class"/>
    <s v="LS-16975"/>
    <s v="Lindsay Shagiari"/>
    <s v="Home Office"/>
    <s v="United States"/>
    <s v="San Francisco"/>
    <x v="1"/>
    <n v="94109"/>
    <x v="1"/>
    <s v="OFF-PA-10001033"/>
    <x v="1"/>
    <s v="Paper"/>
    <x v="1509"/>
    <n v="81.98"/>
    <n v="2"/>
    <n v="0"/>
    <n v="40.170200000000001"/>
    <n v="0.49"/>
    <n v="20.085100000000001"/>
    <n v="40.99"/>
    <n v="40.99"/>
    <n v="0"/>
  </r>
  <r>
    <n v="5230"/>
    <s v="CA-2017-124436"/>
    <d v="2017-03-19T00:00:00"/>
    <x v="42"/>
    <d v="2017-03-22T00:00:00"/>
    <s v="Second Class"/>
    <s v="SA-20830"/>
    <s v="Sue Ann Reed"/>
    <s v="Consumer"/>
    <s v="United States"/>
    <s v="Fresno"/>
    <x v="1"/>
    <n v="93727"/>
    <x v="1"/>
    <s v="OFF-BI-10001553"/>
    <x v="1"/>
    <s v="Binders"/>
    <x v="1302"/>
    <n v="14.624000000000002"/>
    <n v="2"/>
    <n v="0.2"/>
    <n v="5.1183999999999994"/>
    <n v="0.34999999999999992"/>
    <n v="2.5591999999999997"/>
    <n v="7.3120000000000012"/>
    <n v="9.14"/>
    <n v="2.9248000000000007"/>
  </r>
  <r>
    <n v="5231"/>
    <s v="CA-2017-124436"/>
    <d v="2017-03-19T00:00:00"/>
    <x v="42"/>
    <d v="2017-03-22T00:00:00"/>
    <s v="Second Class"/>
    <s v="SA-20830"/>
    <s v="Sue Ann Reed"/>
    <s v="Consumer"/>
    <s v="United States"/>
    <s v="Fresno"/>
    <x v="1"/>
    <n v="93727"/>
    <x v="1"/>
    <s v="FUR-TA-10001095"/>
    <x v="0"/>
    <s v="Tables"/>
    <x v="616"/>
    <n v="697.16"/>
    <n v="5"/>
    <n v="0.2"/>
    <n v="8.7144999999999868"/>
    <n v="1.2499999999999982E-2"/>
    <n v="1.7428999999999975"/>
    <n v="139.43199999999999"/>
    <n v="174.29"/>
    <n v="139.43199999999999"/>
  </r>
  <r>
    <n v="5232"/>
    <s v="CA-2017-124436"/>
    <d v="2017-03-19T00:00:00"/>
    <x v="42"/>
    <d v="2017-03-22T00:00:00"/>
    <s v="Second Class"/>
    <s v="SA-20830"/>
    <s v="Sue Ann Reed"/>
    <s v="Consumer"/>
    <s v="United States"/>
    <s v="Fresno"/>
    <x v="1"/>
    <n v="93727"/>
    <x v="1"/>
    <s v="FUR-FU-10001185"/>
    <x v="0"/>
    <s v="Furnishings"/>
    <x v="1423"/>
    <n v="30.93"/>
    <n v="1"/>
    <n v="0"/>
    <n v="12.6813"/>
    <n v="0.41000000000000003"/>
    <n v="12.6813"/>
    <n v="30.93"/>
    <n v="30.93"/>
    <n v="0"/>
  </r>
  <r>
    <n v="5233"/>
    <s v="CA-2017-124436"/>
    <d v="2017-03-19T00:00:00"/>
    <x v="42"/>
    <d v="2017-03-22T00:00:00"/>
    <s v="Second Class"/>
    <s v="SA-20830"/>
    <s v="Sue Ann Reed"/>
    <s v="Consumer"/>
    <s v="United States"/>
    <s v="Fresno"/>
    <x v="1"/>
    <n v="93727"/>
    <x v="1"/>
    <s v="OFF-BI-10000343"/>
    <x v="1"/>
    <s v="Binders"/>
    <x v="186"/>
    <n v="27.496000000000002"/>
    <n v="7"/>
    <n v="0.2"/>
    <n v="9.2798999999999996"/>
    <n v="0.33749999999999997"/>
    <n v="1.3256999999999999"/>
    <n v="3.9280000000000004"/>
    <n v="4.91"/>
    <n v="5.499200000000001"/>
  </r>
  <r>
    <n v="5234"/>
    <s v="CA-2014-115084"/>
    <d v="2014-10-18T00:00:00"/>
    <x v="18"/>
    <d v="2014-10-22T00:00:00"/>
    <s v="Standard Class"/>
    <s v="LS-17200"/>
    <s v="Luke Schmidt"/>
    <s v="Corporate"/>
    <s v="United States"/>
    <s v="Texarkana"/>
    <x v="36"/>
    <n v="71854"/>
    <x v="0"/>
    <s v="FUR-CH-10004626"/>
    <x v="0"/>
    <s v="Chairs"/>
    <x v="1706"/>
    <n v="605.34"/>
    <n v="6"/>
    <n v="0"/>
    <n v="145.2816"/>
    <n v="0.24"/>
    <n v="24.2136"/>
    <n v="100.89"/>
    <n v="100.89"/>
    <n v="0"/>
  </r>
  <r>
    <n v="5235"/>
    <s v="CA-2017-131037"/>
    <d v="2017-08-22T00:00:00"/>
    <x v="43"/>
    <d v="2017-08-23T00:00:00"/>
    <s v="First Class"/>
    <s v="TM-21490"/>
    <s v="Tony Molinari"/>
    <s v="Consumer"/>
    <s v="United States"/>
    <s v="San Francisco"/>
    <x v="1"/>
    <n v="94110"/>
    <x v="1"/>
    <s v="FUR-TA-10001768"/>
    <x v="0"/>
    <s v="Tables"/>
    <x v="114"/>
    <n v="210.00800000000001"/>
    <n v="1"/>
    <n v="0.2"/>
    <n v="2.625099999999982"/>
    <n v="1.2499999999999914E-2"/>
    <n v="2.625099999999982"/>
    <n v="210.00800000000001"/>
    <n v="262.51"/>
    <n v="42.001600000000003"/>
  </r>
  <r>
    <n v="5236"/>
    <s v="CA-2016-111143"/>
    <d v="2016-11-19T00:00:00"/>
    <x v="0"/>
    <d v="2016-11-22T00:00:00"/>
    <s v="First Class"/>
    <s v="TT-21265"/>
    <s v="Tim Taslimi"/>
    <s v="Corporate"/>
    <s v="United States"/>
    <s v="Indianapolis"/>
    <x v="14"/>
    <n v="46203"/>
    <x v="2"/>
    <s v="OFF-AP-10001947"/>
    <x v="1"/>
    <s v="Appliances"/>
    <x v="1537"/>
    <n v="54.96"/>
    <n v="3"/>
    <n v="0"/>
    <n v="15.938399999999998"/>
    <n v="0.28999999999999998"/>
    <n v="5.3127999999999993"/>
    <n v="18.32"/>
    <n v="18.32"/>
    <n v="0"/>
  </r>
  <r>
    <n v="5237"/>
    <s v="CA-2014-166744"/>
    <d v="2014-09-20T00:00:00"/>
    <x v="30"/>
    <d v="2014-09-24T00:00:00"/>
    <s v="Standard Class"/>
    <s v="DN-13690"/>
    <s v="Duane Noonan"/>
    <s v="Consumer"/>
    <s v="United States"/>
    <s v="Columbia"/>
    <x v="39"/>
    <n v="21044"/>
    <x v="3"/>
    <s v="FUR-FU-10004952"/>
    <x v="0"/>
    <s v="Furnishings"/>
    <x v="853"/>
    <n v="164.22"/>
    <n v="3"/>
    <n v="0"/>
    <n v="50.908200000000001"/>
    <n v="0.31"/>
    <n v="16.9694"/>
    <n v="54.74"/>
    <n v="54.74"/>
    <n v="0"/>
  </r>
  <r>
    <n v="5238"/>
    <s v="CA-2014-166744"/>
    <d v="2014-09-20T00:00:00"/>
    <x v="30"/>
    <d v="2014-09-24T00:00:00"/>
    <s v="Standard Class"/>
    <s v="DN-13690"/>
    <s v="Duane Noonan"/>
    <s v="Consumer"/>
    <s v="United States"/>
    <s v="Columbia"/>
    <x v="39"/>
    <n v="21044"/>
    <x v="3"/>
    <s v="FUR-BO-10001337"/>
    <x v="0"/>
    <s v="Bookcases"/>
    <x v="430"/>
    <n v="362.94"/>
    <n v="3"/>
    <n v="0"/>
    <n v="36.293999999999997"/>
    <n v="9.9999999999999992E-2"/>
    <n v="12.097999999999999"/>
    <n v="120.98"/>
    <n v="120.98"/>
    <n v="0"/>
  </r>
  <r>
    <n v="5239"/>
    <s v="CA-2014-166744"/>
    <d v="2014-09-20T00:00:00"/>
    <x v="30"/>
    <d v="2014-09-24T00:00:00"/>
    <s v="Standard Class"/>
    <s v="DN-13690"/>
    <s v="Duane Noonan"/>
    <s v="Consumer"/>
    <s v="United States"/>
    <s v="Columbia"/>
    <x v="39"/>
    <n v="21044"/>
    <x v="3"/>
    <s v="TEC-AC-10003628"/>
    <x v="2"/>
    <s v="Accessories"/>
    <x v="247"/>
    <n v="59.98"/>
    <n v="2"/>
    <n v="0"/>
    <n v="26.391200000000005"/>
    <n v="0.44000000000000011"/>
    <n v="13.195600000000002"/>
    <n v="29.99"/>
    <n v="29.99"/>
    <n v="0"/>
  </r>
  <r>
    <n v="5240"/>
    <s v="CA-2016-116561"/>
    <d v="2016-09-11T00:00:00"/>
    <x v="21"/>
    <d v="2016-09-17T00:00:00"/>
    <s v="Standard Class"/>
    <s v="EB-14110"/>
    <s v="Eugene Barchas"/>
    <s v="Consumer"/>
    <s v="United States"/>
    <s v="San Jose"/>
    <x v="1"/>
    <n v="95123"/>
    <x v="1"/>
    <s v="OFF-ST-10004186"/>
    <x v="1"/>
    <s v="Storage"/>
    <x v="16"/>
    <n v="332.94"/>
    <n v="3"/>
    <n v="0"/>
    <n v="6.6587999999999994"/>
    <n v="1.9999999999999997E-2"/>
    <n v="2.2195999999999998"/>
    <n v="110.98"/>
    <n v="110.98"/>
    <n v="0"/>
  </r>
  <r>
    <n v="5241"/>
    <s v="CA-2016-116561"/>
    <d v="2016-09-11T00:00:00"/>
    <x v="21"/>
    <d v="2016-09-17T00:00:00"/>
    <s v="Standard Class"/>
    <s v="EB-14110"/>
    <s v="Eugene Barchas"/>
    <s v="Consumer"/>
    <s v="United States"/>
    <s v="San Jose"/>
    <x v="1"/>
    <n v="95123"/>
    <x v="1"/>
    <s v="OFF-BI-10001658"/>
    <x v="1"/>
    <s v="Binders"/>
    <x v="444"/>
    <n v="39.872000000000007"/>
    <n v="2"/>
    <n v="0.2"/>
    <n v="12.958399999999999"/>
    <n v="0.3249999999999999"/>
    <n v="6.4791999999999996"/>
    <n v="19.936000000000003"/>
    <n v="24.92"/>
    <n v="7.9744000000000019"/>
  </r>
  <r>
    <n v="5242"/>
    <s v="CA-2016-110730"/>
    <d v="2016-09-23T00:00:00"/>
    <x v="21"/>
    <d v="2016-09-26T00:00:00"/>
    <s v="Second Class"/>
    <s v="CM-11815"/>
    <s v="Candace McMahon"/>
    <s v="Corporate"/>
    <s v="United States"/>
    <s v="Seattle"/>
    <x v="4"/>
    <n v="98115"/>
    <x v="1"/>
    <s v="OFF-SU-10004737"/>
    <x v="1"/>
    <s v="Supplies"/>
    <x v="1713"/>
    <n v="13.68"/>
    <n v="2"/>
    <n v="0"/>
    <n v="3.6936"/>
    <n v="0.27"/>
    <n v="1.8468"/>
    <n v="6.84"/>
    <n v="6.84"/>
    <n v="0"/>
  </r>
  <r>
    <n v="5243"/>
    <s v="CA-2017-146367"/>
    <d v="2017-08-04T00:00:00"/>
    <x v="43"/>
    <d v="2017-08-08T00:00:00"/>
    <s v="Standard Class"/>
    <s v="HM-14860"/>
    <s v="Harry Marie"/>
    <s v="Corporate"/>
    <s v="United States"/>
    <s v="Carrollton"/>
    <x v="5"/>
    <n v="75007"/>
    <x v="2"/>
    <s v="OFF-BI-10002827"/>
    <x v="1"/>
    <s v="Binders"/>
    <x v="554"/>
    <n v="3.3179999999999996"/>
    <n v="3"/>
    <n v="0.8"/>
    <n v="-5.6406000000000018"/>
    <n v="-1.7000000000000008"/>
    <n v="-1.8802000000000005"/>
    <n v="1.1059999999999999"/>
    <n v="5.53"/>
    <n v="2.6543999999999999"/>
  </r>
  <r>
    <n v="5244"/>
    <s v="CA-2016-149454"/>
    <d v="2016-07-25T00:00:00"/>
    <x v="16"/>
    <d v="2016-07-26T00:00:00"/>
    <s v="First Class"/>
    <s v="KM-16375"/>
    <s v="Katherine Murray"/>
    <s v="Home Office"/>
    <s v="United States"/>
    <s v="Arlington"/>
    <x v="17"/>
    <n v="22204"/>
    <x v="0"/>
    <s v="OFF-BI-10003694"/>
    <x v="1"/>
    <s v="Binders"/>
    <x v="858"/>
    <n v="10.44"/>
    <n v="1"/>
    <n v="0"/>
    <n v="4.8023999999999996"/>
    <n v="0.45999999999999996"/>
    <n v="4.8023999999999996"/>
    <n v="10.44"/>
    <n v="10.44"/>
    <n v="0"/>
  </r>
  <r>
    <n v="5245"/>
    <s v="CA-2016-156265"/>
    <d v="2016-08-02T00:00:00"/>
    <x v="28"/>
    <d v="2016-08-04T00:00:00"/>
    <s v="Second Class"/>
    <s v="BF-11020"/>
    <s v="Barry Französisch"/>
    <s v="Corporate"/>
    <s v="United States"/>
    <s v="Los Angeles"/>
    <x v="1"/>
    <n v="90032"/>
    <x v="1"/>
    <s v="FUR-TA-10001691"/>
    <x v="0"/>
    <s v="Tables"/>
    <x v="1714"/>
    <n v="136.46400000000003"/>
    <n v="2"/>
    <n v="0.2"/>
    <n v="15.352199999999989"/>
    <n v="0.11249999999999989"/>
    <n v="7.6760999999999946"/>
    <n v="68.232000000000014"/>
    <n v="85.29"/>
    <n v="27.292800000000007"/>
  </r>
  <r>
    <n v="5246"/>
    <s v="CA-2016-156265"/>
    <d v="2016-08-02T00:00:00"/>
    <x v="28"/>
    <d v="2016-08-04T00:00:00"/>
    <s v="Second Class"/>
    <s v="BF-11020"/>
    <s v="Barry Französisch"/>
    <s v="Corporate"/>
    <s v="United States"/>
    <s v="Los Angeles"/>
    <x v="1"/>
    <n v="90032"/>
    <x v="1"/>
    <s v="TEC-PH-10001918"/>
    <x v="2"/>
    <s v="Phones"/>
    <x v="193"/>
    <n v="333.57600000000002"/>
    <n v="3"/>
    <n v="0.2"/>
    <n v="33.357600000000019"/>
    <n v="0.10000000000000005"/>
    <n v="11.119200000000006"/>
    <n v="111.19200000000001"/>
    <n v="138.98999999999998"/>
    <n v="66.71520000000001"/>
  </r>
  <r>
    <n v="5247"/>
    <s v="CA-2016-156265"/>
    <d v="2016-08-02T00:00:00"/>
    <x v="28"/>
    <d v="2016-08-04T00:00:00"/>
    <s v="Second Class"/>
    <s v="BF-11020"/>
    <s v="Barry Französisch"/>
    <s v="Corporate"/>
    <s v="United States"/>
    <s v="Los Angeles"/>
    <x v="1"/>
    <n v="90032"/>
    <x v="1"/>
    <s v="OFF-BI-10000285"/>
    <x v="1"/>
    <s v="Binders"/>
    <x v="461"/>
    <n v="12.544"/>
    <n v="2"/>
    <n v="0.2"/>
    <n v="4.7039999999999997"/>
    <n v="0.37499999999999994"/>
    <n v="2.3519999999999999"/>
    <n v="6.2720000000000002"/>
    <n v="7.84"/>
    <n v="2.5088000000000004"/>
  </r>
  <r>
    <n v="5248"/>
    <s v="US-2015-168914"/>
    <d v="2015-05-21T00:00:00"/>
    <x v="33"/>
    <d v="2015-05-27T00:00:00"/>
    <s v="Standard Class"/>
    <s v="JE-15745"/>
    <s v="Joel Eaton"/>
    <s v="Consumer"/>
    <s v="United States"/>
    <s v="Frankfort"/>
    <x v="10"/>
    <n v="60423"/>
    <x v="2"/>
    <s v="OFF-AP-10000358"/>
    <x v="1"/>
    <s v="Appliances"/>
    <x v="95"/>
    <n v="20.767999999999997"/>
    <n v="8"/>
    <n v="0.8"/>
    <n v="-52.958400000000012"/>
    <n v="-2.5500000000000007"/>
    <n v="-6.6198000000000015"/>
    <n v="2.5959999999999996"/>
    <n v="12.98"/>
    <n v="16.6144"/>
  </r>
  <r>
    <n v="5249"/>
    <s v="US-2017-110989"/>
    <d v="2017-11-03T00:00:00"/>
    <x v="23"/>
    <d v="2017-11-05T00:00:00"/>
    <s v="Second Class"/>
    <s v="EJ-14155"/>
    <s v="Eva Jacobs"/>
    <s v="Consumer"/>
    <s v="United States"/>
    <s v="Seattle"/>
    <x v="4"/>
    <n v="98105"/>
    <x v="1"/>
    <s v="TEC-AC-10002345"/>
    <x v="2"/>
    <s v="Accessories"/>
    <x v="175"/>
    <n v="43.5"/>
    <n v="3"/>
    <n v="0"/>
    <n v="10.875"/>
    <n v="0.25"/>
    <n v="3.625"/>
    <n v="14.5"/>
    <n v="14.5"/>
    <n v="0"/>
  </r>
  <r>
    <n v="5250"/>
    <s v="CA-2015-106215"/>
    <d v="2015-04-16T00:00:00"/>
    <x v="19"/>
    <d v="2015-04-21T00:00:00"/>
    <s v="Standard Class"/>
    <s v="BN-11470"/>
    <s v="Brad Norvell"/>
    <s v="Corporate"/>
    <s v="United States"/>
    <s v="Philadelphia"/>
    <x v="9"/>
    <n v="19143"/>
    <x v="3"/>
    <s v="OFF-FA-10001229"/>
    <x v="1"/>
    <s v="Fasteners"/>
    <x v="128"/>
    <n v="12.576000000000001"/>
    <n v="4"/>
    <n v="0.2"/>
    <n v="4.0871999999999993"/>
    <n v="0.32499999999999996"/>
    <n v="1.0217999999999998"/>
    <n v="3.1440000000000001"/>
    <n v="3.93"/>
    <n v="2.5152000000000001"/>
  </r>
  <r>
    <n v="5251"/>
    <s v="US-2016-169369"/>
    <d v="2016-12-12T00:00:00"/>
    <x v="5"/>
    <d v="2016-12-18T00:00:00"/>
    <s v="Standard Class"/>
    <s v="EC-14050"/>
    <s v="Erin Creighton"/>
    <s v="Consumer"/>
    <s v="United States"/>
    <s v="Columbus"/>
    <x v="32"/>
    <n v="31907"/>
    <x v="0"/>
    <s v="TEC-AC-10001314"/>
    <x v="2"/>
    <s v="Accessories"/>
    <x v="952"/>
    <n v="249.95000000000002"/>
    <n v="5"/>
    <n v="0"/>
    <n v="19.995999999999974"/>
    <n v="7.9999999999999891E-2"/>
    <n v="3.9991999999999948"/>
    <n v="49.99"/>
    <n v="49.99"/>
    <n v="0"/>
  </r>
  <r>
    <n v="5252"/>
    <s v="US-2016-169369"/>
    <d v="2016-12-12T00:00:00"/>
    <x v="5"/>
    <d v="2016-12-18T00:00:00"/>
    <s v="Standard Class"/>
    <s v="EC-14050"/>
    <s v="Erin Creighton"/>
    <s v="Consumer"/>
    <s v="United States"/>
    <s v="Columbus"/>
    <x v="32"/>
    <n v="31907"/>
    <x v="0"/>
    <s v="OFF-PA-10004438"/>
    <x v="1"/>
    <s v="Paper"/>
    <x v="1481"/>
    <n v="49.12"/>
    <n v="4"/>
    <n v="0"/>
    <n v="23.086399999999998"/>
    <n v="0.47"/>
    <n v="5.7715999999999994"/>
    <n v="12.28"/>
    <n v="12.28"/>
    <n v="0"/>
  </r>
  <r>
    <n v="5253"/>
    <s v="CA-2015-132318"/>
    <d v="2015-10-30T00:00:00"/>
    <x v="2"/>
    <d v="2015-11-02T00:00:00"/>
    <s v="First Class"/>
    <s v="TT-21220"/>
    <s v="Thomas Thornton"/>
    <s v="Consumer"/>
    <s v="United States"/>
    <s v="Virginia Beach"/>
    <x v="17"/>
    <n v="23464"/>
    <x v="0"/>
    <s v="OFF-AP-10000026"/>
    <x v="1"/>
    <s v="Appliances"/>
    <x v="1291"/>
    <n v="182.91"/>
    <n v="3"/>
    <n v="0"/>
    <n v="53.043899999999979"/>
    <n v="0.28999999999999987"/>
    <n v="17.681299999999993"/>
    <n v="60.97"/>
    <n v="60.97"/>
    <n v="0"/>
  </r>
  <r>
    <n v="5254"/>
    <s v="US-2014-131982"/>
    <d v="2014-03-07T00:00:00"/>
    <x v="34"/>
    <d v="2014-03-11T00:00:00"/>
    <s v="Second Class"/>
    <s v="NP-18685"/>
    <s v="Nora Pelletier"/>
    <s v="Home Office"/>
    <s v="United States"/>
    <s v="Des Moines"/>
    <x v="4"/>
    <n v="98198"/>
    <x v="1"/>
    <s v="OFF-BI-10004224"/>
    <x v="1"/>
    <s v="Binders"/>
    <x v="1070"/>
    <n v="107.64800000000001"/>
    <n v="2"/>
    <n v="0.2"/>
    <n v="33.639999999999986"/>
    <n v="0.31249999999999983"/>
    <n v="16.819999999999993"/>
    <n v="53.824000000000005"/>
    <n v="67.28"/>
    <n v="21.529600000000002"/>
  </r>
  <r>
    <n v="5255"/>
    <s v="CA-2015-125185"/>
    <d v="2015-03-05T00:00:00"/>
    <x v="29"/>
    <d v="2015-03-07T00:00:00"/>
    <s v="Second Class"/>
    <s v="AH-10195"/>
    <s v="Alan Haines"/>
    <s v="Corporate"/>
    <s v="United States"/>
    <s v="Bethlehem"/>
    <x v="9"/>
    <n v="18018"/>
    <x v="3"/>
    <s v="FUR-CH-10002647"/>
    <x v="0"/>
    <s v="Chairs"/>
    <x v="475"/>
    <n v="99.372"/>
    <n v="2"/>
    <n v="0.3"/>
    <n v="-7.0979999999999919"/>
    <n v="-7.1428571428571341E-2"/>
    <n v="-3.5489999999999959"/>
    <n v="49.686"/>
    <n v="70.98"/>
    <n v="29.811599999999999"/>
  </r>
  <r>
    <n v="5256"/>
    <s v="CA-2015-125185"/>
    <d v="2015-03-05T00:00:00"/>
    <x v="29"/>
    <d v="2015-03-07T00:00:00"/>
    <s v="Second Class"/>
    <s v="AH-10195"/>
    <s v="Alan Haines"/>
    <s v="Corporate"/>
    <s v="United States"/>
    <s v="Bethlehem"/>
    <x v="9"/>
    <n v="18018"/>
    <x v="3"/>
    <s v="FUR-FU-10003247"/>
    <x v="0"/>
    <s v="Furnishings"/>
    <x v="1465"/>
    <n v="33.568000000000005"/>
    <n v="2"/>
    <n v="0.2"/>
    <n v="-5.4548000000000041"/>
    <n v="-0.16250000000000009"/>
    <n v="-2.727400000000002"/>
    <n v="16.784000000000002"/>
    <n v="20.98"/>
    <n v="6.7136000000000013"/>
  </r>
  <r>
    <n v="5257"/>
    <s v="CA-2016-130078"/>
    <d v="2016-08-08T00:00:00"/>
    <x v="28"/>
    <d v="2016-08-14T00:00:00"/>
    <s v="Standard Class"/>
    <s v="CC-12145"/>
    <s v="Charles Crestani"/>
    <s v="Consumer"/>
    <s v="United States"/>
    <s v="Oklahoma City"/>
    <x v="26"/>
    <n v="73120"/>
    <x v="2"/>
    <s v="OFF-PA-10003270"/>
    <x v="1"/>
    <s v="Paper"/>
    <x v="1424"/>
    <n v="10.56"/>
    <n v="2"/>
    <n v="0"/>
    <n v="4.7519999999999998"/>
    <n v="0.44999999999999996"/>
    <n v="2.3759999999999999"/>
    <n v="5.28"/>
    <n v="5.28"/>
    <n v="0"/>
  </r>
  <r>
    <n v="5258"/>
    <s v="US-2017-114034"/>
    <d v="2017-01-03T00:00:00"/>
    <x v="44"/>
    <d v="2017-01-08T00:00:00"/>
    <s v="Standard Class"/>
    <s v="DL-13315"/>
    <s v="Delfina Latchford"/>
    <s v="Consumer"/>
    <s v="United States"/>
    <s v="Rancho Cucamonga"/>
    <x v="1"/>
    <n v="91730"/>
    <x v="1"/>
    <s v="OFF-PA-10004735"/>
    <x v="1"/>
    <s v="Paper"/>
    <x v="827"/>
    <n v="38.880000000000003"/>
    <n v="6"/>
    <n v="0"/>
    <n v="18.662400000000002"/>
    <n v="0.48000000000000004"/>
    <n v="3.1104000000000003"/>
    <n v="6.48"/>
    <n v="6.48"/>
    <n v="0"/>
  </r>
  <r>
    <n v="5259"/>
    <s v="US-2017-115595"/>
    <d v="2017-10-09T00:00:00"/>
    <x v="13"/>
    <d v="2017-10-11T00:00:00"/>
    <s v="First Class"/>
    <s v="XP-21865"/>
    <s v="Xylona Preis"/>
    <s v="Consumer"/>
    <s v="United States"/>
    <s v="Los Angeles"/>
    <x v="1"/>
    <n v="90032"/>
    <x v="1"/>
    <s v="OFF-PA-10001745"/>
    <x v="1"/>
    <s v="Paper"/>
    <x v="727"/>
    <n v="35.200000000000003"/>
    <n v="5"/>
    <n v="0"/>
    <n v="16.543999999999997"/>
    <n v="0.46999999999999986"/>
    <n v="3.3087999999999993"/>
    <n v="7.0400000000000009"/>
    <n v="7.0400000000000009"/>
    <n v="0"/>
  </r>
  <r>
    <n v="5260"/>
    <s v="CA-2017-158722"/>
    <d v="2017-10-20T00:00:00"/>
    <x v="13"/>
    <d v="2017-10-26T00:00:00"/>
    <s v="Standard Class"/>
    <s v="MA-17560"/>
    <s v="Matt Abelman"/>
    <s v="Home Office"/>
    <s v="United States"/>
    <s v="Philadelphia"/>
    <x v="9"/>
    <n v="19120"/>
    <x v="3"/>
    <s v="OFF-PA-10000176"/>
    <x v="1"/>
    <s v="Paper"/>
    <x v="640"/>
    <n v="45.527999999999999"/>
    <n v="3"/>
    <n v="0.2"/>
    <n v="15.934799999999997"/>
    <n v="0.35"/>
    <n v="5.3115999999999994"/>
    <n v="15.176"/>
    <n v="18.969999999999995"/>
    <n v="9.1056000000000008"/>
  </r>
  <r>
    <n v="5261"/>
    <s v="CA-2014-105165"/>
    <d v="2014-09-07T00:00:00"/>
    <x v="30"/>
    <d v="2014-09-10T00:00:00"/>
    <s v="First Class"/>
    <s v="SZ-20035"/>
    <s v="Sam Zeldin"/>
    <s v="Home Office"/>
    <s v="United States"/>
    <s v="Houston"/>
    <x v="5"/>
    <n v="77036"/>
    <x v="2"/>
    <s v="TEC-PH-10000675"/>
    <x v="2"/>
    <s v="Phones"/>
    <x v="1347"/>
    <n v="196.77600000000001"/>
    <n v="3"/>
    <n v="0.2"/>
    <n v="14.758199999999995"/>
    <n v="7.4999999999999969E-2"/>
    <n v="4.9193999999999987"/>
    <n v="65.591999999999999"/>
    <n v="81.99"/>
    <n v="39.355200000000004"/>
  </r>
  <r>
    <n v="5262"/>
    <s v="CA-2014-105165"/>
    <d v="2014-09-07T00:00:00"/>
    <x v="30"/>
    <d v="2014-09-10T00:00:00"/>
    <s v="First Class"/>
    <s v="SZ-20035"/>
    <s v="Sam Zeldin"/>
    <s v="Home Office"/>
    <s v="United States"/>
    <s v="Houston"/>
    <x v="5"/>
    <n v="77036"/>
    <x v="2"/>
    <s v="OFF-BI-10000050"/>
    <x v="1"/>
    <s v="Binders"/>
    <x v="347"/>
    <n v="2.9199999999999995"/>
    <n v="2"/>
    <n v="0.8"/>
    <n v="-4.8180000000000005"/>
    <n v="-1.6500000000000004"/>
    <n v="-2.4090000000000003"/>
    <n v="1.4599999999999997"/>
    <n v="7.3000000000000007"/>
    <n v="2.3359999999999999"/>
  </r>
  <r>
    <n v="5263"/>
    <s v="CA-2014-105165"/>
    <d v="2014-09-07T00:00:00"/>
    <x v="30"/>
    <d v="2014-09-10T00:00:00"/>
    <s v="First Class"/>
    <s v="SZ-20035"/>
    <s v="Sam Zeldin"/>
    <s v="Home Office"/>
    <s v="United States"/>
    <s v="Houston"/>
    <x v="5"/>
    <n v="77036"/>
    <x v="2"/>
    <s v="FUR-TA-10004154"/>
    <x v="0"/>
    <s v="Tables"/>
    <x v="737"/>
    <n v="200.79500000000002"/>
    <n v="1"/>
    <n v="0.3"/>
    <n v="-22.948000000000008"/>
    <n v="-0.11428571428571431"/>
    <n v="-22.948000000000008"/>
    <n v="200.79500000000002"/>
    <n v="286.85000000000002"/>
    <n v="60.238500000000002"/>
  </r>
  <r>
    <n v="5264"/>
    <s v="CA-2014-105165"/>
    <d v="2014-09-07T00:00:00"/>
    <x v="30"/>
    <d v="2014-09-10T00:00:00"/>
    <s v="First Class"/>
    <s v="SZ-20035"/>
    <s v="Sam Zeldin"/>
    <s v="Home Office"/>
    <s v="United States"/>
    <s v="Houston"/>
    <x v="5"/>
    <n v="77036"/>
    <x v="2"/>
    <s v="TEC-AC-10002718"/>
    <x v="2"/>
    <s v="Accessories"/>
    <x v="1192"/>
    <n v="46.688000000000002"/>
    <n v="4"/>
    <n v="0.2"/>
    <n v="-2.9180000000000028"/>
    <n v="-6.2500000000000056E-2"/>
    <n v="-0.7295000000000007"/>
    <n v="11.672000000000001"/>
    <n v="14.59"/>
    <n v="9.3376000000000001"/>
  </r>
  <r>
    <n v="5265"/>
    <s v="CA-2014-105165"/>
    <d v="2014-09-07T00:00:00"/>
    <x v="30"/>
    <d v="2014-09-10T00:00:00"/>
    <s v="First Class"/>
    <s v="SZ-20035"/>
    <s v="Sam Zeldin"/>
    <s v="Home Office"/>
    <s v="United States"/>
    <s v="Houston"/>
    <x v="5"/>
    <n v="77036"/>
    <x v="2"/>
    <s v="OFF-AR-10003179"/>
    <x v="1"/>
    <s v="Art"/>
    <x v="1574"/>
    <n v="21.864000000000001"/>
    <n v="3"/>
    <n v="0.2"/>
    <n v="3.5528999999999984"/>
    <n v="0.16249999999999992"/>
    <n v="1.1842999999999995"/>
    <n v="7.2880000000000003"/>
    <n v="9.11"/>
    <n v="4.3728000000000007"/>
  </r>
  <r>
    <n v="5266"/>
    <s v="CA-2017-147452"/>
    <d v="2017-09-30T00:00:00"/>
    <x v="15"/>
    <d v="2017-10-03T00:00:00"/>
    <s v="First Class"/>
    <s v="CS-11845"/>
    <s v="Cari Sayre"/>
    <s v="Corporate"/>
    <s v="United States"/>
    <s v="Seattle"/>
    <x v="4"/>
    <n v="98103"/>
    <x v="1"/>
    <s v="OFF-PA-10001838"/>
    <x v="1"/>
    <s v="Paper"/>
    <x v="1008"/>
    <n v="11.76"/>
    <n v="2"/>
    <n v="0"/>
    <n v="5.7623999999999995"/>
    <n v="0.49"/>
    <n v="2.8811999999999998"/>
    <n v="5.88"/>
    <n v="5.88"/>
    <n v="0"/>
  </r>
  <r>
    <n v="5267"/>
    <s v="CA-2017-147452"/>
    <d v="2017-09-30T00:00:00"/>
    <x v="15"/>
    <d v="2017-10-03T00:00:00"/>
    <s v="First Class"/>
    <s v="CS-11845"/>
    <s v="Cari Sayre"/>
    <s v="Corporate"/>
    <s v="United States"/>
    <s v="Seattle"/>
    <x v="4"/>
    <n v="98103"/>
    <x v="1"/>
    <s v="OFF-PA-10004039"/>
    <x v="1"/>
    <s v="Paper"/>
    <x v="1547"/>
    <n v="167.94"/>
    <n v="3"/>
    <n v="0"/>
    <n v="82.290599999999998"/>
    <n v="0.49"/>
    <n v="27.430199999999999"/>
    <n v="55.98"/>
    <n v="55.98"/>
    <n v="0"/>
  </r>
  <r>
    <n v="5268"/>
    <s v="CA-2017-147452"/>
    <d v="2017-09-30T00:00:00"/>
    <x v="15"/>
    <d v="2017-10-03T00:00:00"/>
    <s v="First Class"/>
    <s v="CS-11845"/>
    <s v="Cari Sayre"/>
    <s v="Corporate"/>
    <s v="United States"/>
    <s v="Seattle"/>
    <x v="4"/>
    <n v="98103"/>
    <x v="1"/>
    <s v="OFF-AP-10001626"/>
    <x v="1"/>
    <s v="Appliances"/>
    <x v="1025"/>
    <n v="3.89"/>
    <n v="1"/>
    <n v="0"/>
    <n v="1.0114000000000001"/>
    <n v="0.26"/>
    <n v="1.0114000000000001"/>
    <n v="3.89"/>
    <n v="3.89"/>
    <n v="0"/>
  </r>
  <r>
    <n v="5269"/>
    <s v="US-2017-114657"/>
    <d v="2017-11-16T00:00:00"/>
    <x v="23"/>
    <d v="2017-11-21T00:00:00"/>
    <s v="Standard Class"/>
    <s v="MH-18115"/>
    <s v="Mick Hernandez"/>
    <s v="Home Office"/>
    <s v="United States"/>
    <s v="Yonkers"/>
    <x v="15"/>
    <n v="10701"/>
    <x v="3"/>
    <s v="TEC-MA-10003173"/>
    <x v="2"/>
    <s v="Machines"/>
    <x v="1715"/>
    <n v="52.44"/>
    <n v="4"/>
    <n v="0"/>
    <n v="24.122399999999995"/>
    <n v="0.45999999999999991"/>
    <n v="6.0305999999999989"/>
    <n v="13.11"/>
    <n v="13.11"/>
    <n v="0"/>
  </r>
  <r>
    <n v="5270"/>
    <s v="CA-2017-144484"/>
    <d v="2017-09-11T00:00:00"/>
    <x v="15"/>
    <d v="2017-09-11T00:00:00"/>
    <s v="Same Day"/>
    <s v="CB-12025"/>
    <s v="Cassandra Brandow"/>
    <s v="Consumer"/>
    <s v="United States"/>
    <s v="San Francisco"/>
    <x v="1"/>
    <n v="94110"/>
    <x v="1"/>
    <s v="FUR-FU-10000260"/>
    <x v="0"/>
    <s v="Furnishings"/>
    <x v="74"/>
    <n v="32.36"/>
    <n v="4"/>
    <n v="0"/>
    <n v="11.6496"/>
    <n v="0.36"/>
    <n v="2.9123999999999999"/>
    <n v="8.09"/>
    <n v="8.09"/>
    <n v="0"/>
  </r>
  <r>
    <n v="5271"/>
    <s v="CA-2017-144484"/>
    <d v="2017-09-11T00:00:00"/>
    <x v="15"/>
    <d v="2017-09-11T00:00:00"/>
    <s v="Same Day"/>
    <s v="CB-12025"/>
    <s v="Cassandra Brandow"/>
    <s v="Consumer"/>
    <s v="United States"/>
    <s v="San Francisco"/>
    <x v="1"/>
    <n v="94110"/>
    <x v="1"/>
    <s v="OFF-AP-10004487"/>
    <x v="1"/>
    <s v="Appliances"/>
    <x v="722"/>
    <n v="406.59999999999997"/>
    <n v="5"/>
    <n v="0"/>
    <n v="113.84799999999998"/>
    <n v="0.27999999999999997"/>
    <n v="22.769599999999997"/>
    <n v="81.319999999999993"/>
    <n v="81.319999999999993"/>
    <n v="0"/>
  </r>
  <r>
    <n v="5272"/>
    <s v="CA-2017-125913"/>
    <d v="2017-01-16T00:00:00"/>
    <x v="44"/>
    <d v="2017-01-16T00:00:00"/>
    <s v="Same Day"/>
    <s v="JO-15145"/>
    <s v="Jack O'Briant"/>
    <s v="Corporate"/>
    <s v="United States"/>
    <s v="Los Angeles"/>
    <x v="1"/>
    <n v="90008"/>
    <x v="1"/>
    <s v="FUR-FU-10001487"/>
    <x v="0"/>
    <s v="Furnishings"/>
    <x v="5"/>
    <n v="27.92"/>
    <n v="4"/>
    <n v="0"/>
    <n v="8.0967999999999982"/>
    <n v="0.28999999999999992"/>
    <n v="2.0241999999999996"/>
    <n v="6.98"/>
    <n v="6.98"/>
    <n v="0"/>
  </r>
  <r>
    <n v="5273"/>
    <s v="CA-2017-125913"/>
    <d v="2017-01-16T00:00:00"/>
    <x v="44"/>
    <d v="2017-01-16T00:00:00"/>
    <s v="Same Day"/>
    <s v="JO-15145"/>
    <s v="Jack O'Briant"/>
    <s v="Corporate"/>
    <s v="United States"/>
    <s v="Los Angeles"/>
    <x v="1"/>
    <n v="90008"/>
    <x v="1"/>
    <s v="FUR-TA-10001520"/>
    <x v="0"/>
    <s v="Tables"/>
    <x v="718"/>
    <n v="399.67200000000003"/>
    <n v="7"/>
    <n v="0.2"/>
    <n v="-14.987700000000061"/>
    <n v="-3.7500000000000151E-2"/>
    <n v="-2.1411000000000087"/>
    <n v="57.096000000000004"/>
    <n v="71.37"/>
    <n v="79.934400000000011"/>
  </r>
  <r>
    <n v="5274"/>
    <s v="US-2016-158309"/>
    <d v="2016-11-26T00:00:00"/>
    <x v="0"/>
    <d v="2016-11-29T00:00:00"/>
    <s v="First Class"/>
    <s v="PA-19060"/>
    <s v="Pete Armstrong"/>
    <s v="Home Office"/>
    <s v="United States"/>
    <s v="Miami"/>
    <x v="2"/>
    <n v="33142"/>
    <x v="0"/>
    <s v="OFF-BI-10000145"/>
    <x v="1"/>
    <s v="Binders"/>
    <x v="742"/>
    <n v="3.7440000000000007"/>
    <n v="4"/>
    <n v="0.7"/>
    <n v="-2.6207999999999991"/>
    <n v="-0.69999999999999962"/>
    <n v="-0.65519999999999978"/>
    <n v="0.93600000000000017"/>
    <n v="3.12"/>
    <n v="2.6208000000000005"/>
  </r>
  <r>
    <n v="5275"/>
    <s v="CA-2015-162887"/>
    <d v="2015-11-07T00:00:00"/>
    <x v="6"/>
    <d v="2015-11-09T00:00:00"/>
    <s v="Second Class"/>
    <s v="SV-20785"/>
    <s v="Stewart Visinsky"/>
    <s v="Consumer"/>
    <s v="United States"/>
    <s v="Burlington"/>
    <x v="42"/>
    <s v="05408"/>
    <x v="3"/>
    <s v="FUR-CH-10000595"/>
    <x v="0"/>
    <s v="Chairs"/>
    <x v="468"/>
    <n v="715.2"/>
    <n v="3"/>
    <n v="0"/>
    <n v="178.79999999999998"/>
    <n v="0.24999999999999997"/>
    <n v="59.599999999999994"/>
    <n v="238.4"/>
    <n v="238.4"/>
    <n v="0"/>
  </r>
  <r>
    <n v="5276"/>
    <s v="CA-2017-147333"/>
    <d v="2017-12-14T00:00:00"/>
    <x v="22"/>
    <d v="2017-12-20T00:00:00"/>
    <s v="Standard Class"/>
    <s v="KL-16555"/>
    <s v="Kelly Lampkin"/>
    <s v="Corporate"/>
    <s v="United States"/>
    <s v="Fayetteville"/>
    <x v="36"/>
    <n v="72701"/>
    <x v="0"/>
    <s v="TEC-AC-10004469"/>
    <x v="2"/>
    <s v="Accessories"/>
    <x v="241"/>
    <n v="159.80000000000001"/>
    <n v="4"/>
    <n v="0"/>
    <n v="70.312000000000012"/>
    <n v="0.44000000000000006"/>
    <n v="17.578000000000003"/>
    <n v="39.950000000000003"/>
    <n v="39.950000000000003"/>
    <n v="0"/>
  </r>
  <r>
    <n v="5277"/>
    <s v="CA-2017-147333"/>
    <d v="2017-12-14T00:00:00"/>
    <x v="22"/>
    <d v="2017-12-20T00:00:00"/>
    <s v="Standard Class"/>
    <s v="KL-16555"/>
    <s v="Kelly Lampkin"/>
    <s v="Corporate"/>
    <s v="United States"/>
    <s v="Fayetteville"/>
    <x v="36"/>
    <n v="72701"/>
    <x v="0"/>
    <s v="TEC-AC-10003038"/>
    <x v="2"/>
    <s v="Accessories"/>
    <x v="1033"/>
    <n v="44.75"/>
    <n v="5"/>
    <n v="0"/>
    <n v="8.5024999999999942"/>
    <n v="0.18999999999999986"/>
    <n v="1.7004999999999988"/>
    <n v="8.9499999999999993"/>
    <n v="8.9499999999999993"/>
    <n v="0"/>
  </r>
  <r>
    <n v="5278"/>
    <s v="CA-2014-113859"/>
    <d v="2014-09-13T00:00:00"/>
    <x v="30"/>
    <d v="2014-09-17T00:00:00"/>
    <s v="Standard Class"/>
    <s v="BC-11125"/>
    <s v="Becky Castell"/>
    <s v="Home Office"/>
    <s v="United States"/>
    <s v="Odessa"/>
    <x v="5"/>
    <n v="79762"/>
    <x v="2"/>
    <s v="FUR-CH-10004698"/>
    <x v="0"/>
    <s v="Chairs"/>
    <x v="168"/>
    <n v="340.11599999999999"/>
    <n v="6"/>
    <n v="0.3"/>
    <n v="-9.717599999999976"/>
    <n v="-2.8571428571428501E-2"/>
    <n v="-1.6195999999999959"/>
    <n v="56.686"/>
    <n v="80.98"/>
    <n v="102.03479999999999"/>
  </r>
  <r>
    <n v="5279"/>
    <s v="CA-2014-159681"/>
    <d v="2014-12-07T00:00:00"/>
    <x v="20"/>
    <d v="2014-12-13T00:00:00"/>
    <s v="Standard Class"/>
    <s v="PO-18850"/>
    <s v="Patrick O'Brill"/>
    <s v="Consumer"/>
    <s v="United States"/>
    <s v="Virginia Beach"/>
    <x v="17"/>
    <n v="23464"/>
    <x v="0"/>
    <s v="OFF-PA-10003641"/>
    <x v="1"/>
    <s v="Paper"/>
    <x v="947"/>
    <n v="105.52"/>
    <n v="4"/>
    <n v="0"/>
    <n v="48.539199999999994"/>
    <n v="0.45999999999999996"/>
    <n v="12.134799999999998"/>
    <n v="26.38"/>
    <n v="26.38"/>
    <n v="0"/>
  </r>
  <r>
    <n v="5280"/>
    <s v="US-2017-104094"/>
    <d v="2017-09-07T00:00:00"/>
    <x v="15"/>
    <d v="2017-09-11T00:00:00"/>
    <s v="Standard Class"/>
    <s v="AG-10675"/>
    <s v="Anna Gayman"/>
    <s v="Consumer"/>
    <s v="United States"/>
    <s v="Milwaukee"/>
    <x v="6"/>
    <n v="53209"/>
    <x v="2"/>
    <s v="TEC-AC-10002134"/>
    <x v="2"/>
    <s v="Accessories"/>
    <x v="1545"/>
    <n v="13.48"/>
    <n v="1"/>
    <n v="0"/>
    <n v="1.8872"/>
    <n v="0.13999999999999999"/>
    <n v="1.8872"/>
    <n v="13.48"/>
    <n v="13.48"/>
    <n v="0"/>
  </r>
  <r>
    <n v="5281"/>
    <s v="CA-2017-152709"/>
    <d v="2017-10-07T00:00:00"/>
    <x v="13"/>
    <d v="2017-10-12T00:00:00"/>
    <s v="Standard Class"/>
    <s v="DB-13210"/>
    <s v="Dean Braden"/>
    <s v="Consumer"/>
    <s v="United States"/>
    <s v="Detroit"/>
    <x v="12"/>
    <n v="48234"/>
    <x v="2"/>
    <s v="OFF-ST-10001837"/>
    <x v="1"/>
    <s v="Storage"/>
    <x v="1340"/>
    <n v="85.52"/>
    <n v="2"/>
    <n v="0"/>
    <n v="22.235199999999999"/>
    <n v="0.26"/>
    <n v="11.117599999999999"/>
    <n v="42.76"/>
    <n v="42.76"/>
    <n v="0"/>
  </r>
  <r>
    <n v="5282"/>
    <s v="CA-2015-105158"/>
    <d v="2015-09-05T00:00:00"/>
    <x v="11"/>
    <d v="2015-09-10T00:00:00"/>
    <s v="Standard Class"/>
    <s v="SP-20860"/>
    <s v="Sung Pak"/>
    <s v="Corporate"/>
    <s v="United States"/>
    <s v="Rochester"/>
    <x v="11"/>
    <n v="55901"/>
    <x v="2"/>
    <s v="FUR-FU-10001706"/>
    <x v="0"/>
    <s v="Furnishings"/>
    <x v="50"/>
    <n v="6.16"/>
    <n v="2"/>
    <n v="0"/>
    <n v="2.9567999999999999"/>
    <n v="0.48"/>
    <n v="1.4783999999999999"/>
    <n v="3.08"/>
    <n v="3.08"/>
    <n v="0"/>
  </r>
  <r>
    <n v="5283"/>
    <s v="CA-2015-105158"/>
    <d v="2015-09-05T00:00:00"/>
    <x v="11"/>
    <d v="2015-09-10T00:00:00"/>
    <s v="Standard Class"/>
    <s v="SP-20860"/>
    <s v="Sung Pak"/>
    <s v="Corporate"/>
    <s v="United States"/>
    <s v="Rochester"/>
    <x v="11"/>
    <n v="55901"/>
    <x v="2"/>
    <s v="OFF-PA-10001970"/>
    <x v="1"/>
    <s v="Paper"/>
    <x v="314"/>
    <n v="36.839999999999996"/>
    <n v="3"/>
    <n v="0"/>
    <n v="17.314799999999998"/>
    <n v="0.47"/>
    <n v="5.7715999999999994"/>
    <n v="12.28"/>
    <n v="12.28"/>
    <n v="0"/>
  </r>
  <r>
    <n v="5284"/>
    <s v="CA-2014-133424"/>
    <d v="2014-03-30T00:00:00"/>
    <x v="34"/>
    <d v="2014-04-04T00:00:00"/>
    <s v="Standard Class"/>
    <s v="Dl-13600"/>
    <s v="Dorris liebe"/>
    <s v="Corporate"/>
    <s v="United States"/>
    <s v="Seattle"/>
    <x v="4"/>
    <n v="98105"/>
    <x v="1"/>
    <s v="OFF-ST-10002957"/>
    <x v="1"/>
    <s v="Storage"/>
    <x v="1492"/>
    <n v="15.84"/>
    <n v="3"/>
    <n v="0"/>
    <n v="0"/>
    <n v="0"/>
    <n v="0"/>
    <n v="5.28"/>
    <n v="5.28"/>
    <n v="0"/>
  </r>
  <r>
    <n v="5285"/>
    <s v="CA-2014-133424"/>
    <d v="2014-03-30T00:00:00"/>
    <x v="34"/>
    <d v="2014-04-04T00:00:00"/>
    <s v="Standard Class"/>
    <s v="Dl-13600"/>
    <s v="Dorris liebe"/>
    <s v="Corporate"/>
    <s v="United States"/>
    <s v="Seattle"/>
    <x v="4"/>
    <n v="98105"/>
    <x v="1"/>
    <s v="OFF-LA-10002312"/>
    <x v="1"/>
    <s v="Labels"/>
    <x v="579"/>
    <n v="44.400000000000006"/>
    <n v="3"/>
    <n v="0"/>
    <n v="22.200000000000003"/>
    <n v="0.5"/>
    <n v="7.4000000000000012"/>
    <n v="14.800000000000002"/>
    <n v="14.800000000000002"/>
    <n v="0"/>
  </r>
  <r>
    <n v="5286"/>
    <s v="CA-2017-105991"/>
    <d v="2017-05-05T00:00:00"/>
    <x v="24"/>
    <d v="2017-05-06T00:00:00"/>
    <s v="First Class"/>
    <s v="LH-17020"/>
    <s v="Lisa Hazard"/>
    <s v="Consumer"/>
    <s v="United States"/>
    <s v="Louisville"/>
    <x v="22"/>
    <n v="80027"/>
    <x v="1"/>
    <s v="OFF-EN-10002600"/>
    <x v="1"/>
    <s v="Envelopes"/>
    <x v="111"/>
    <n v="21.240000000000002"/>
    <n v="9"/>
    <n v="0.2"/>
    <n v="7.4339999999999993"/>
    <n v="0.34999999999999992"/>
    <n v="0.82599999999999996"/>
    <n v="2.3600000000000003"/>
    <n v="2.95"/>
    <n v="4.2480000000000002"/>
  </r>
  <r>
    <n v="5287"/>
    <s v="CA-2017-105991"/>
    <d v="2017-05-05T00:00:00"/>
    <x v="24"/>
    <d v="2017-05-06T00:00:00"/>
    <s v="First Class"/>
    <s v="LH-17020"/>
    <s v="Lisa Hazard"/>
    <s v="Consumer"/>
    <s v="United States"/>
    <s v="Louisville"/>
    <x v="22"/>
    <n v="80027"/>
    <x v="1"/>
    <s v="OFF-BI-10003274"/>
    <x v="1"/>
    <s v="Binders"/>
    <x v="122"/>
    <n v="9.5520000000000014"/>
    <n v="8"/>
    <n v="0.7"/>
    <n v="-7.3231999999999999"/>
    <n v="-0.7666666666666665"/>
    <n v="-0.91539999999999999"/>
    <n v="1.1940000000000002"/>
    <n v="3.98"/>
    <n v="6.6864000000000008"/>
  </r>
  <r>
    <n v="5288"/>
    <s v="CA-2017-105991"/>
    <d v="2017-05-05T00:00:00"/>
    <x v="24"/>
    <d v="2017-05-06T00:00:00"/>
    <s v="First Class"/>
    <s v="LH-17020"/>
    <s v="Lisa Hazard"/>
    <s v="Consumer"/>
    <s v="United States"/>
    <s v="Louisville"/>
    <x v="22"/>
    <n v="80027"/>
    <x v="1"/>
    <s v="FUR-BO-10004467"/>
    <x v="0"/>
    <s v="Bookcases"/>
    <x v="892"/>
    <n v="89.991000000000014"/>
    <n v="3"/>
    <n v="0.7"/>
    <n v="-152.9847"/>
    <n v="-1.6999999999999997"/>
    <n v="-50.994900000000001"/>
    <n v="29.997000000000003"/>
    <n v="99.99"/>
    <n v="62.993700000000004"/>
  </r>
  <r>
    <n v="5289"/>
    <s v="US-2017-136784"/>
    <d v="2017-04-30T00:00:00"/>
    <x v="4"/>
    <d v="2017-05-05T00:00:00"/>
    <s v="Standard Class"/>
    <s v="AD-10180"/>
    <s v="Alan Dominguez"/>
    <s v="Home Office"/>
    <s v="United States"/>
    <s v="San Francisco"/>
    <x v="1"/>
    <n v="94122"/>
    <x v="1"/>
    <s v="OFF-PA-10000675"/>
    <x v="1"/>
    <s v="Paper"/>
    <x v="1115"/>
    <n v="163.96"/>
    <n v="4"/>
    <n v="0"/>
    <n v="80.340400000000002"/>
    <n v="0.49"/>
    <n v="20.085100000000001"/>
    <n v="40.99"/>
    <n v="40.99"/>
    <n v="0"/>
  </r>
  <r>
    <n v="5290"/>
    <s v="CA-2014-146283"/>
    <d v="2014-09-08T00:00:00"/>
    <x v="30"/>
    <d v="2014-09-15T00:00:00"/>
    <s v="Standard Class"/>
    <s v="KT-16465"/>
    <s v="Kean Takahito"/>
    <s v="Consumer"/>
    <s v="United States"/>
    <s v="Houston"/>
    <x v="5"/>
    <n v="77036"/>
    <x v="2"/>
    <s v="OFF-PA-10002259"/>
    <x v="1"/>
    <s v="Paper"/>
    <x v="856"/>
    <n v="17.904"/>
    <n v="2"/>
    <n v="0.2"/>
    <n v="6.2664"/>
    <n v="0.35"/>
    <n v="3.1332"/>
    <n v="8.952"/>
    <n v="11.19"/>
    <n v="3.5808"/>
  </r>
  <r>
    <n v="5291"/>
    <s v="CA-2014-146283"/>
    <d v="2014-09-08T00:00:00"/>
    <x v="30"/>
    <d v="2014-09-15T00:00:00"/>
    <s v="Standard Class"/>
    <s v="KT-16465"/>
    <s v="Kean Takahito"/>
    <s v="Consumer"/>
    <s v="United States"/>
    <s v="Houston"/>
    <x v="5"/>
    <n v="77036"/>
    <x v="2"/>
    <s v="FUR-CH-10004287"/>
    <x v="0"/>
    <s v="Chairs"/>
    <x v="158"/>
    <n v="966.69999999999982"/>
    <n v="5"/>
    <n v="0.3"/>
    <n v="-13.810000000000116"/>
    <n v="-1.4285714285714408E-2"/>
    <n v="-2.7620000000000231"/>
    <n v="193.33999999999997"/>
    <n v="276.19999999999993"/>
    <n v="290.00999999999993"/>
  </r>
  <r>
    <n v="5292"/>
    <s v="CA-2014-146283"/>
    <d v="2014-09-08T00:00:00"/>
    <x v="30"/>
    <d v="2014-09-15T00:00:00"/>
    <s v="Standard Class"/>
    <s v="KT-16465"/>
    <s v="Kean Takahito"/>
    <s v="Consumer"/>
    <s v="United States"/>
    <s v="Houston"/>
    <x v="5"/>
    <n v="77036"/>
    <x v="2"/>
    <s v="OFF-PA-10000482"/>
    <x v="1"/>
    <s v="Paper"/>
    <x v="67"/>
    <n v="182.11199999999999"/>
    <n v="6"/>
    <n v="0.2"/>
    <n v="61.46279999999998"/>
    <n v="0.33749999999999991"/>
    <n v="10.243799999999997"/>
    <n v="30.352"/>
    <n v="37.939999999999991"/>
    <n v="36.422400000000003"/>
  </r>
  <r>
    <n v="5293"/>
    <s v="CA-2017-151218"/>
    <d v="2017-06-20T00:00:00"/>
    <x v="27"/>
    <d v="2017-06-23T00:00:00"/>
    <s v="First Class"/>
    <s v="PJ-19015"/>
    <s v="Pauline Johnson"/>
    <s v="Consumer"/>
    <s v="United States"/>
    <s v="Miami"/>
    <x v="2"/>
    <n v="33180"/>
    <x v="0"/>
    <s v="OFF-ST-10004835"/>
    <x v="1"/>
    <s v="Storage"/>
    <x v="1415"/>
    <n v="4.4640000000000004"/>
    <n v="1"/>
    <n v="0.2"/>
    <n v="0.33479999999999999"/>
    <n v="7.4999999999999983E-2"/>
    <n v="0.33479999999999999"/>
    <n v="4.4640000000000004"/>
    <n v="5.58"/>
    <n v="0.89280000000000015"/>
  </r>
  <r>
    <n v="5294"/>
    <s v="CA-2015-111073"/>
    <d v="2015-12-26T00:00:00"/>
    <x v="14"/>
    <d v="2015-12-30T00:00:00"/>
    <s v="Standard Class"/>
    <s v="MC-18100"/>
    <s v="Mick Crebagga"/>
    <s v="Consumer"/>
    <s v="United States"/>
    <s v="Medina"/>
    <x v="24"/>
    <n v="44256"/>
    <x v="3"/>
    <s v="FUR-TA-10004086"/>
    <x v="0"/>
    <s v="Tables"/>
    <x v="832"/>
    <n v="51.588000000000001"/>
    <n v="1"/>
    <n v="0.4"/>
    <n v="-15.476400000000005"/>
    <n v="-0.3000000000000001"/>
    <n v="-15.476400000000005"/>
    <n v="51.588000000000001"/>
    <n v="85.98"/>
    <n v="20.635200000000001"/>
  </r>
  <r>
    <n v="5295"/>
    <s v="CA-2017-144883"/>
    <d v="2017-08-15T00:00:00"/>
    <x v="43"/>
    <d v="2017-08-19T00:00:00"/>
    <s v="Standard Class"/>
    <s v="BO-11350"/>
    <s v="Bill Overfelt"/>
    <s v="Corporate"/>
    <s v="United States"/>
    <s v="Roseville"/>
    <x v="11"/>
    <n v="55113"/>
    <x v="2"/>
    <s v="OFF-LA-10000305"/>
    <x v="1"/>
    <s v="Labels"/>
    <x v="1716"/>
    <n v="50.4"/>
    <n v="8"/>
    <n v="0"/>
    <n v="23.183999999999997"/>
    <n v="0.45999999999999996"/>
    <n v="2.8979999999999997"/>
    <n v="6.3"/>
    <n v="6.3"/>
    <n v="0"/>
  </r>
  <r>
    <n v="5296"/>
    <s v="CA-2017-142174"/>
    <d v="2017-03-04T00:00:00"/>
    <x v="42"/>
    <d v="2017-03-09T00:00:00"/>
    <s v="Standard Class"/>
    <s v="DP-13000"/>
    <s v="Darren Powers"/>
    <s v="Consumer"/>
    <s v="United States"/>
    <s v="Houston"/>
    <x v="5"/>
    <n v="77041"/>
    <x v="2"/>
    <s v="OFF-PA-10000806"/>
    <x v="1"/>
    <s v="Paper"/>
    <x v="957"/>
    <n v="89.567999999999998"/>
    <n v="2"/>
    <n v="0.2"/>
    <n v="32.468400000000003"/>
    <n v="0.36250000000000004"/>
    <n v="16.234200000000001"/>
    <n v="44.783999999999999"/>
    <n v="55.98"/>
    <n v="17.913599999999999"/>
  </r>
  <r>
    <n v="5297"/>
    <s v="CA-2017-108791"/>
    <d v="2017-07-27T00:00:00"/>
    <x v="10"/>
    <d v="2017-07-31T00:00:00"/>
    <s v="Standard Class"/>
    <s v="TM-21490"/>
    <s v="Tony Molinari"/>
    <s v="Consumer"/>
    <s v="United States"/>
    <s v="Yonkers"/>
    <x v="15"/>
    <n v="10701"/>
    <x v="3"/>
    <s v="FUR-FU-10004018"/>
    <x v="0"/>
    <s v="Furnishings"/>
    <x v="936"/>
    <n v="14.89"/>
    <n v="1"/>
    <n v="0"/>
    <n v="4.0203000000000007"/>
    <n v="0.27"/>
    <n v="4.0203000000000007"/>
    <n v="14.89"/>
    <n v="14.89"/>
    <n v="0"/>
  </r>
  <r>
    <n v="5298"/>
    <s v="CA-2017-108791"/>
    <d v="2017-07-27T00:00:00"/>
    <x v="10"/>
    <d v="2017-07-31T00:00:00"/>
    <s v="Standard Class"/>
    <s v="TM-21490"/>
    <s v="Tony Molinari"/>
    <s v="Consumer"/>
    <s v="United States"/>
    <s v="Yonkers"/>
    <x v="15"/>
    <n v="10701"/>
    <x v="3"/>
    <s v="TEC-PH-10002660"/>
    <x v="2"/>
    <s v="Phones"/>
    <x v="704"/>
    <n v="543.91999999999996"/>
    <n v="8"/>
    <n v="0"/>
    <n v="135.98000000000002"/>
    <n v="0.25000000000000006"/>
    <n v="16.997500000000002"/>
    <n v="67.989999999999995"/>
    <n v="67.989999999999995"/>
    <n v="0"/>
  </r>
  <r>
    <n v="5299"/>
    <s v="CA-2016-106656"/>
    <d v="2016-09-23T00:00:00"/>
    <x v="21"/>
    <d v="2016-09-26T00:00:00"/>
    <s v="First Class"/>
    <s v="DV-13045"/>
    <s v="Darrin Van Huff"/>
    <s v="Corporate"/>
    <s v="United States"/>
    <s v="San Diego"/>
    <x v="1"/>
    <n v="92037"/>
    <x v="1"/>
    <s v="OFF-EN-10001509"/>
    <x v="1"/>
    <s v="Envelopes"/>
    <x v="29"/>
    <n v="4.08"/>
    <n v="2"/>
    <n v="0"/>
    <n v="1.9175999999999997"/>
    <n v="0.46999999999999992"/>
    <n v="0.95879999999999987"/>
    <n v="2.04"/>
    <n v="2.04"/>
    <n v="0"/>
  </r>
  <r>
    <n v="5300"/>
    <s v="CA-2016-106656"/>
    <d v="2016-09-23T00:00:00"/>
    <x v="21"/>
    <d v="2016-09-26T00:00:00"/>
    <s v="First Class"/>
    <s v="DV-13045"/>
    <s v="Darrin Van Huff"/>
    <s v="Corporate"/>
    <s v="United States"/>
    <s v="San Diego"/>
    <x v="1"/>
    <n v="92037"/>
    <x v="1"/>
    <s v="OFF-LA-10003148"/>
    <x v="1"/>
    <s v="Labels"/>
    <x v="166"/>
    <n v="18.899999999999999"/>
    <n v="3"/>
    <n v="0"/>
    <n v="8.6939999999999991"/>
    <n v="0.45999999999999996"/>
    <n v="2.8979999999999997"/>
    <n v="6.3"/>
    <n v="6.3"/>
    <n v="0"/>
  </r>
  <r>
    <n v="5301"/>
    <s v="CA-2016-113831"/>
    <d v="2016-05-30T00:00:00"/>
    <x v="35"/>
    <d v="2016-06-03T00:00:00"/>
    <s v="Standard Class"/>
    <s v="AH-10690"/>
    <s v="Anna Häberlin"/>
    <s v="Corporate"/>
    <s v="United States"/>
    <s v="Springfield"/>
    <x v="17"/>
    <n v="22153"/>
    <x v="0"/>
    <s v="FUR-TA-10002645"/>
    <x v="0"/>
    <s v="Tables"/>
    <x v="1322"/>
    <n v="2275.5"/>
    <n v="10"/>
    <n v="0"/>
    <n v="386.83499999999981"/>
    <n v="0.16999999999999993"/>
    <n v="38.683499999999981"/>
    <n v="227.55"/>
    <n v="227.55"/>
    <n v="0"/>
  </r>
  <r>
    <n v="5302"/>
    <s v="CA-2016-113831"/>
    <d v="2016-05-30T00:00:00"/>
    <x v="35"/>
    <d v="2016-06-03T00:00:00"/>
    <s v="Standard Class"/>
    <s v="AH-10690"/>
    <s v="Anna Häberlin"/>
    <s v="Corporate"/>
    <s v="United States"/>
    <s v="Springfield"/>
    <x v="17"/>
    <n v="22153"/>
    <x v="0"/>
    <s v="TEC-AC-10003033"/>
    <x v="2"/>
    <s v="Accessories"/>
    <x v="763"/>
    <n v="1979.6999999999998"/>
    <n v="6"/>
    <n v="0"/>
    <n v="653.30099999999982"/>
    <n v="0.32999999999999996"/>
    <n v="108.88349999999997"/>
    <n v="329.95"/>
    <n v="329.95"/>
    <n v="0"/>
  </r>
  <r>
    <n v="5303"/>
    <s v="CA-2016-113831"/>
    <d v="2016-05-30T00:00:00"/>
    <x v="35"/>
    <d v="2016-06-03T00:00:00"/>
    <s v="Standard Class"/>
    <s v="AH-10690"/>
    <s v="Anna Häberlin"/>
    <s v="Corporate"/>
    <s v="United States"/>
    <s v="Springfield"/>
    <x v="17"/>
    <n v="22153"/>
    <x v="0"/>
    <s v="OFF-LA-10001297"/>
    <x v="1"/>
    <s v="Labels"/>
    <x v="488"/>
    <n v="62.099999999999994"/>
    <n v="6"/>
    <n v="0"/>
    <n v="29.808"/>
    <n v="0.48000000000000004"/>
    <n v="4.968"/>
    <n v="10.35"/>
    <n v="10.35"/>
    <n v="0"/>
  </r>
  <r>
    <n v="5304"/>
    <s v="US-2014-139500"/>
    <d v="2014-11-16T00:00:00"/>
    <x v="7"/>
    <d v="2014-11-20T00:00:00"/>
    <s v="Standard Class"/>
    <s v="AB-10165"/>
    <s v="Alan Barnes"/>
    <s v="Consumer"/>
    <s v="United States"/>
    <s v="Decatur"/>
    <x v="10"/>
    <n v="62521"/>
    <x v="2"/>
    <s v="FUR-CH-10002017"/>
    <x v="0"/>
    <s v="Chairs"/>
    <x v="1377"/>
    <n v="37.295999999999999"/>
    <n v="2"/>
    <n v="0.3"/>
    <n v="-1.0656000000000017"/>
    <n v="-2.8571428571428616E-2"/>
    <n v="-0.53280000000000083"/>
    <n v="18.648"/>
    <n v="26.64"/>
    <n v="11.188799999999999"/>
  </r>
  <r>
    <n v="5305"/>
    <s v="US-2014-166310"/>
    <d v="2014-09-21T00:00:00"/>
    <x v="30"/>
    <d v="2014-09-23T00:00:00"/>
    <s v="First Class"/>
    <s v="JS-15940"/>
    <s v="Joni Sundaresam"/>
    <s v="Home Office"/>
    <s v="United States"/>
    <s v="Garland"/>
    <x v="5"/>
    <n v="75043"/>
    <x v="2"/>
    <s v="FUR-FU-10001546"/>
    <x v="0"/>
    <s v="Furnishings"/>
    <x v="1432"/>
    <n v="8.5440000000000005"/>
    <n v="2"/>
    <n v="0.6"/>
    <n v="-7.4759999999999991"/>
    <n v="-0.87499999999999989"/>
    <n v="-3.7379999999999995"/>
    <n v="4.2720000000000002"/>
    <n v="10.68"/>
    <n v="5.1264000000000003"/>
  </r>
  <r>
    <n v="5306"/>
    <s v="US-2016-168410"/>
    <d v="2016-02-21T00:00:00"/>
    <x v="47"/>
    <d v="2016-02-26T00:00:00"/>
    <s v="Standard Class"/>
    <s v="BV-11245"/>
    <s v="Benjamin Venier"/>
    <s v="Corporate"/>
    <s v="United States"/>
    <s v="Oceanside"/>
    <x v="15"/>
    <n v="11572"/>
    <x v="3"/>
    <s v="FUR-FU-10000629"/>
    <x v="0"/>
    <s v="Furnishings"/>
    <x v="93"/>
    <n v="68.949999999999989"/>
    <n v="5"/>
    <n v="0"/>
    <n v="28.959000000000003"/>
    <n v="0.4200000000000001"/>
    <n v="5.7918000000000003"/>
    <n v="13.789999999999997"/>
    <n v="13.789999999999997"/>
    <n v="0"/>
  </r>
  <r>
    <n v="5307"/>
    <s v="US-2016-168410"/>
    <d v="2016-02-21T00:00:00"/>
    <x v="47"/>
    <d v="2016-02-26T00:00:00"/>
    <s v="Standard Class"/>
    <s v="BV-11245"/>
    <s v="Benjamin Venier"/>
    <s v="Corporate"/>
    <s v="United States"/>
    <s v="Oceanside"/>
    <x v="15"/>
    <n v="11572"/>
    <x v="3"/>
    <s v="OFF-ST-10000036"/>
    <x v="1"/>
    <s v="Storage"/>
    <x v="595"/>
    <n v="296.37"/>
    <n v="3"/>
    <n v="0"/>
    <n v="80.019899999999993"/>
    <n v="0.26999999999999996"/>
    <n v="26.673299999999998"/>
    <n v="98.79"/>
    <n v="98.79"/>
    <n v="0"/>
  </r>
  <r>
    <n v="5308"/>
    <s v="US-2016-168410"/>
    <d v="2016-02-21T00:00:00"/>
    <x v="47"/>
    <d v="2016-02-26T00:00:00"/>
    <s v="Standard Class"/>
    <s v="BV-11245"/>
    <s v="Benjamin Venier"/>
    <s v="Corporate"/>
    <s v="United States"/>
    <s v="Oceanside"/>
    <x v="15"/>
    <n v="11572"/>
    <x v="3"/>
    <s v="TEC-PH-10002583"/>
    <x v="2"/>
    <s v="Phones"/>
    <x v="1717"/>
    <n v="39.979999999999997"/>
    <n v="2"/>
    <n v="0"/>
    <n v="1.9989999999999952"/>
    <n v="4.9999999999999885E-2"/>
    <n v="0.99949999999999761"/>
    <n v="19.989999999999998"/>
    <n v="19.989999999999998"/>
    <n v="0"/>
  </r>
  <r>
    <n v="5309"/>
    <s v="CA-2017-131254"/>
    <d v="2017-11-19T00:00:00"/>
    <x v="23"/>
    <d v="2017-11-21T00:00:00"/>
    <s v="First Class"/>
    <s v="NC-18415"/>
    <s v="Nathan Cano"/>
    <s v="Consumer"/>
    <s v="United States"/>
    <s v="Houston"/>
    <x v="5"/>
    <n v="77095"/>
    <x v="2"/>
    <s v="FUR-CH-10003774"/>
    <x v="0"/>
    <s v="Chairs"/>
    <x v="1194"/>
    <n v="191.05799999999999"/>
    <n v="3"/>
    <n v="0.3"/>
    <n v="-46.399800000000013"/>
    <n v="-0.24285714285714294"/>
    <n v="-15.466600000000005"/>
    <n v="63.686"/>
    <n v="90.980000000000018"/>
    <n v="57.317399999999999"/>
  </r>
  <r>
    <n v="5310"/>
    <s v="CA-2017-131254"/>
    <d v="2017-11-19T00:00:00"/>
    <x v="23"/>
    <d v="2017-11-21T00:00:00"/>
    <s v="First Class"/>
    <s v="NC-18415"/>
    <s v="Nathan Cano"/>
    <s v="Consumer"/>
    <s v="United States"/>
    <s v="Houston"/>
    <x v="5"/>
    <n v="77095"/>
    <x v="2"/>
    <s v="OFF-AR-10003876"/>
    <x v="1"/>
    <s v="Art"/>
    <x v="1718"/>
    <n v="13.040000000000001"/>
    <n v="5"/>
    <n v="0.2"/>
    <n v="3.9120000000000004"/>
    <n v="0.3"/>
    <n v="0.7824000000000001"/>
    <n v="2.6080000000000001"/>
    <n v="3.2600000000000002"/>
    <n v="2.6080000000000005"/>
  </r>
  <r>
    <n v="5311"/>
    <s v="CA-2017-131254"/>
    <d v="2017-11-19T00:00:00"/>
    <x v="23"/>
    <d v="2017-11-21T00:00:00"/>
    <s v="First Class"/>
    <s v="NC-18415"/>
    <s v="Nathan Cano"/>
    <s v="Consumer"/>
    <s v="United States"/>
    <s v="Houston"/>
    <x v="5"/>
    <n v="77095"/>
    <x v="2"/>
    <s v="OFF-BI-10003527"/>
    <x v="1"/>
    <s v="Binders"/>
    <x v="451"/>
    <n v="1525.1879999999996"/>
    <n v="6"/>
    <n v="0.8"/>
    <n v="-2287.7820000000002"/>
    <n v="-1.5000000000000004"/>
    <n v="-381.29700000000003"/>
    <n v="254.19799999999995"/>
    <n v="1270.99"/>
    <n v="1220.1503999999998"/>
  </r>
  <r>
    <n v="5312"/>
    <s v="CA-2016-123414"/>
    <d v="2016-08-21T00:00:00"/>
    <x v="28"/>
    <d v="2016-08-27T00:00:00"/>
    <s v="Standard Class"/>
    <s v="SU-20665"/>
    <s v="Stephanie Ulpright"/>
    <s v="Home Office"/>
    <s v="United States"/>
    <s v="Greenville"/>
    <x v="3"/>
    <n v="27834"/>
    <x v="0"/>
    <s v="OFF-LA-10004559"/>
    <x v="1"/>
    <s v="Labels"/>
    <x v="1349"/>
    <n v="9.2159999999999993"/>
    <n v="4"/>
    <n v="0.2"/>
    <n v="3.3408000000000002"/>
    <n v="0.36250000000000004"/>
    <n v="0.83520000000000005"/>
    <n v="2.3039999999999998"/>
    <n v="2.8799999999999994"/>
    <n v="1.8431999999999999"/>
  </r>
  <r>
    <n v="5313"/>
    <s v="CA-2016-123414"/>
    <d v="2016-08-21T00:00:00"/>
    <x v="28"/>
    <d v="2016-08-27T00:00:00"/>
    <s v="Standard Class"/>
    <s v="SU-20665"/>
    <s v="Stephanie Ulpright"/>
    <s v="Home Office"/>
    <s v="United States"/>
    <s v="Greenville"/>
    <x v="3"/>
    <n v="27834"/>
    <x v="0"/>
    <s v="OFF-SU-10002573"/>
    <x v="1"/>
    <s v="Supplies"/>
    <x v="354"/>
    <n v="28.048000000000002"/>
    <n v="2"/>
    <n v="0.2"/>
    <n v="3.5059999999999967"/>
    <n v="0.12499999999999988"/>
    <n v="1.7529999999999983"/>
    <n v="14.024000000000001"/>
    <n v="17.53"/>
    <n v="5.6096000000000004"/>
  </r>
  <r>
    <n v="5314"/>
    <s v="CA-2017-137876"/>
    <d v="2017-04-30T00:00:00"/>
    <x v="4"/>
    <d v="2017-05-05T00:00:00"/>
    <s v="Standard Class"/>
    <s v="DJ-13510"/>
    <s v="Don Jones"/>
    <s v="Corporate"/>
    <s v="United States"/>
    <s v="San Francisco"/>
    <x v="1"/>
    <n v="94110"/>
    <x v="1"/>
    <s v="FUR-FU-10000222"/>
    <x v="0"/>
    <s v="Furnishings"/>
    <x v="596"/>
    <n v="64.959999999999994"/>
    <n v="2"/>
    <n v="0"/>
    <n v="21.436799999999998"/>
    <n v="0.33"/>
    <n v="10.718399999999999"/>
    <n v="32.479999999999997"/>
    <n v="32.479999999999997"/>
    <n v="0"/>
  </r>
  <r>
    <n v="5315"/>
    <s v="CA-2017-137876"/>
    <d v="2017-04-30T00:00:00"/>
    <x v="4"/>
    <d v="2017-05-05T00:00:00"/>
    <s v="Standard Class"/>
    <s v="DJ-13510"/>
    <s v="Don Jones"/>
    <s v="Corporate"/>
    <s v="United States"/>
    <s v="San Francisco"/>
    <x v="1"/>
    <n v="94110"/>
    <x v="1"/>
    <s v="OFF-EN-10001219"/>
    <x v="1"/>
    <s v="Envelopes"/>
    <x v="588"/>
    <n v="30.56"/>
    <n v="4"/>
    <n v="0"/>
    <n v="14.974399999999999"/>
    <n v="0.49"/>
    <n v="3.7435999999999998"/>
    <n v="7.64"/>
    <n v="7.64"/>
    <n v="0"/>
  </r>
  <r>
    <n v="5316"/>
    <s v="CA-2016-154060"/>
    <d v="2016-05-02T00:00:00"/>
    <x v="35"/>
    <d v="2016-05-08T00:00:00"/>
    <s v="Standard Class"/>
    <s v="DL-12865"/>
    <s v="Dan Lawera"/>
    <s v="Consumer"/>
    <s v="United States"/>
    <s v="Greensboro"/>
    <x v="3"/>
    <n v="27405"/>
    <x v="0"/>
    <s v="FUR-CH-10002304"/>
    <x v="0"/>
    <s v="Chairs"/>
    <x v="790"/>
    <n v="187.05600000000001"/>
    <n v="9"/>
    <n v="0.2"/>
    <n v="11.69100000000001"/>
    <n v="6.2500000000000042E-2"/>
    <n v="1.299000000000001"/>
    <n v="20.784000000000002"/>
    <n v="25.98"/>
    <n v="37.411200000000001"/>
  </r>
  <r>
    <n v="5317"/>
    <s v="US-2017-162558"/>
    <d v="2017-10-02T00:00:00"/>
    <x v="13"/>
    <d v="2017-10-05T00:00:00"/>
    <s v="First Class"/>
    <s v="Dp-13240"/>
    <s v="Dean percer"/>
    <s v="Home Office"/>
    <s v="United States"/>
    <s v="Knoxville"/>
    <x v="18"/>
    <n v="37918"/>
    <x v="0"/>
    <s v="FUR-FU-10002364"/>
    <x v="0"/>
    <s v="Furnishings"/>
    <x v="1240"/>
    <n v="11.808"/>
    <n v="2"/>
    <n v="0.2"/>
    <n v="1.3283999999999985"/>
    <n v="0.11249999999999988"/>
    <n v="0.66419999999999924"/>
    <n v="5.9039999999999999"/>
    <n v="7.38"/>
    <n v="2.3616000000000001"/>
  </r>
  <r>
    <n v="5318"/>
    <s v="US-2017-162558"/>
    <d v="2017-10-02T00:00:00"/>
    <x v="13"/>
    <d v="2017-10-05T00:00:00"/>
    <s v="First Class"/>
    <s v="Dp-13240"/>
    <s v="Dean percer"/>
    <s v="Home Office"/>
    <s v="United States"/>
    <s v="Knoxville"/>
    <x v="18"/>
    <n v="37918"/>
    <x v="0"/>
    <s v="FUR-FU-10004864"/>
    <x v="0"/>
    <s v="Furnishings"/>
    <x v="1719"/>
    <n v="9.6560000000000006"/>
    <n v="1"/>
    <n v="0.2"/>
    <n v="1.5691000000000002"/>
    <n v="0.16250000000000001"/>
    <n v="1.5691000000000002"/>
    <n v="9.6560000000000006"/>
    <n v="12.07"/>
    <n v="1.9312000000000002"/>
  </r>
  <r>
    <n v="5319"/>
    <s v="US-2017-162558"/>
    <d v="2017-10-02T00:00:00"/>
    <x v="13"/>
    <d v="2017-10-05T00:00:00"/>
    <s v="First Class"/>
    <s v="Dp-13240"/>
    <s v="Dean percer"/>
    <s v="Home Office"/>
    <s v="United States"/>
    <s v="Knoxville"/>
    <x v="18"/>
    <n v="37918"/>
    <x v="0"/>
    <s v="OFF-PA-10003172"/>
    <x v="1"/>
    <s v="Paper"/>
    <x v="854"/>
    <n v="20.736000000000004"/>
    <n v="4"/>
    <n v="0.2"/>
    <n v="7.2576000000000001"/>
    <n v="0.34999999999999992"/>
    <n v="1.8144"/>
    <n v="5.1840000000000011"/>
    <n v="6.4800000000000013"/>
    <n v="4.1472000000000007"/>
  </r>
  <r>
    <n v="5320"/>
    <s v="US-2017-162558"/>
    <d v="2017-10-02T00:00:00"/>
    <x v="13"/>
    <d v="2017-10-05T00:00:00"/>
    <s v="First Class"/>
    <s v="Dp-13240"/>
    <s v="Dean percer"/>
    <s v="Home Office"/>
    <s v="United States"/>
    <s v="Knoxville"/>
    <x v="18"/>
    <n v="37918"/>
    <x v="0"/>
    <s v="OFF-BI-10000977"/>
    <x v="1"/>
    <s v="Binders"/>
    <x v="991"/>
    <n v="27.360000000000003"/>
    <n v="3"/>
    <n v="0.7"/>
    <n v="-21.887999999999991"/>
    <n v="-0.7999999999999996"/>
    <n v="-7.2959999999999967"/>
    <n v="9.120000000000001"/>
    <n v="30.4"/>
    <n v="19.152000000000001"/>
  </r>
  <r>
    <n v="5321"/>
    <s v="US-2017-162558"/>
    <d v="2017-10-02T00:00:00"/>
    <x v="13"/>
    <d v="2017-10-05T00:00:00"/>
    <s v="First Class"/>
    <s v="Dp-13240"/>
    <s v="Dean percer"/>
    <s v="Home Office"/>
    <s v="United States"/>
    <s v="Knoxville"/>
    <x v="18"/>
    <n v="37918"/>
    <x v="0"/>
    <s v="FUR-TA-10000198"/>
    <x v="0"/>
    <s v="Tables"/>
    <x v="594"/>
    <n v="2314.116"/>
    <n v="7"/>
    <n v="0.4"/>
    <n v="-1002.7836000000001"/>
    <n v="-0.4333333333333334"/>
    <n v="-143.25480000000002"/>
    <n v="330.58800000000002"/>
    <n v="550.98"/>
    <n v="925.64640000000009"/>
  </r>
  <r>
    <n v="5322"/>
    <s v="US-2017-162558"/>
    <d v="2017-10-02T00:00:00"/>
    <x v="13"/>
    <d v="2017-10-05T00:00:00"/>
    <s v="First Class"/>
    <s v="Dp-13240"/>
    <s v="Dean percer"/>
    <s v="Home Office"/>
    <s v="United States"/>
    <s v="Knoxville"/>
    <x v="18"/>
    <n v="37918"/>
    <x v="0"/>
    <s v="OFF-BI-10003984"/>
    <x v="1"/>
    <s v="Binders"/>
    <x v="697"/>
    <n v="34.236000000000004"/>
    <n v="4"/>
    <n v="0.7"/>
    <n v="-26.247599999999998"/>
    <n v="-0.7666666666666665"/>
    <n v="-6.5618999999999996"/>
    <n v="8.5590000000000011"/>
    <n v="28.529999999999998"/>
    <n v="23.965200000000003"/>
  </r>
  <r>
    <n v="5323"/>
    <s v="US-2017-162558"/>
    <d v="2017-10-02T00:00:00"/>
    <x v="13"/>
    <d v="2017-10-05T00:00:00"/>
    <s v="First Class"/>
    <s v="Dp-13240"/>
    <s v="Dean percer"/>
    <s v="Home Office"/>
    <s v="United States"/>
    <s v="Knoxville"/>
    <x v="18"/>
    <n v="37918"/>
    <x v="0"/>
    <s v="FUR-FU-10003691"/>
    <x v="0"/>
    <s v="Furnishings"/>
    <x v="886"/>
    <n v="19.760000000000002"/>
    <n v="2"/>
    <n v="0.2"/>
    <n v="5.9279999999999999"/>
    <n v="0.3"/>
    <n v="2.964"/>
    <n v="9.8800000000000008"/>
    <n v="12.35"/>
    <n v="3.9520000000000004"/>
  </r>
  <r>
    <n v="5324"/>
    <s v="CA-2017-134439"/>
    <d v="2017-09-18T00:00:00"/>
    <x v="15"/>
    <d v="2017-09-23T00:00:00"/>
    <s v="Second Class"/>
    <s v="TM-21010"/>
    <s v="Tamara Manning"/>
    <s v="Consumer"/>
    <s v="United States"/>
    <s v="Grand Island"/>
    <x v="8"/>
    <n v="68801"/>
    <x v="2"/>
    <s v="OFF-PA-10004082"/>
    <x v="1"/>
    <s v="Paper"/>
    <x v="227"/>
    <n v="15.96"/>
    <n v="2"/>
    <n v="0"/>
    <n v="7.98"/>
    <n v="0.5"/>
    <n v="3.99"/>
    <n v="7.98"/>
    <n v="7.98"/>
    <n v="0"/>
  </r>
  <r>
    <n v="5325"/>
    <s v="CA-2015-119508"/>
    <d v="2015-12-04T00:00:00"/>
    <x v="14"/>
    <d v="2015-12-09T00:00:00"/>
    <s v="Standard Class"/>
    <s v="TZ-21580"/>
    <s v="Tracy Zic"/>
    <s v="Consumer"/>
    <s v="United States"/>
    <s v="Lakewood"/>
    <x v="1"/>
    <n v="90712"/>
    <x v="1"/>
    <s v="OFF-AR-10003723"/>
    <x v="1"/>
    <s v="Art"/>
    <x v="1159"/>
    <n v="16.899999999999999"/>
    <n v="5"/>
    <n v="0"/>
    <n v="6.2530000000000001"/>
    <n v="0.37000000000000005"/>
    <n v="1.2505999999999999"/>
    <n v="3.38"/>
    <n v="3.38"/>
    <n v="0"/>
  </r>
  <r>
    <n v="5326"/>
    <s v="CA-2015-119508"/>
    <d v="2015-12-04T00:00:00"/>
    <x v="14"/>
    <d v="2015-12-09T00:00:00"/>
    <s v="Standard Class"/>
    <s v="TZ-21580"/>
    <s v="Tracy Zic"/>
    <s v="Consumer"/>
    <s v="United States"/>
    <s v="Lakewood"/>
    <x v="1"/>
    <n v="90712"/>
    <x v="1"/>
    <s v="FUR-FU-10004270"/>
    <x v="0"/>
    <s v="Furnishings"/>
    <x v="998"/>
    <n v="25.08"/>
    <n v="6"/>
    <n v="0"/>
    <n v="9.0288000000000004"/>
    <n v="0.36000000000000004"/>
    <n v="1.5048000000000001"/>
    <n v="4.18"/>
    <n v="4.18"/>
    <n v="0"/>
  </r>
  <r>
    <n v="5327"/>
    <s v="CA-2015-152681"/>
    <d v="2015-01-17T00:00:00"/>
    <x v="26"/>
    <d v="2015-01-22T00:00:00"/>
    <s v="Standard Class"/>
    <s v="SC-20260"/>
    <s v="Scott Cohen"/>
    <s v="Corporate"/>
    <s v="United States"/>
    <s v="Lawrence"/>
    <x v="31"/>
    <n v="1841"/>
    <x v="3"/>
    <s v="OFF-AR-10003183"/>
    <x v="1"/>
    <s v="Art"/>
    <x v="1399"/>
    <n v="6.68"/>
    <n v="2"/>
    <n v="0"/>
    <n v="2.0039999999999996"/>
    <n v="0.29999999999999993"/>
    <n v="1.0019999999999998"/>
    <n v="3.34"/>
    <n v="3.34"/>
    <n v="0"/>
  </r>
  <r>
    <n v="5328"/>
    <s v="CA-2014-130813"/>
    <d v="2014-01-06T00:00:00"/>
    <x v="46"/>
    <d v="2014-01-08T00:00:00"/>
    <s v="Second Class"/>
    <s v="LS-17230"/>
    <s v="Lycoris Saunders"/>
    <s v="Consumer"/>
    <s v="United States"/>
    <s v="Los Angeles"/>
    <x v="1"/>
    <n v="90049"/>
    <x v="1"/>
    <s v="OFF-PA-10002005"/>
    <x v="1"/>
    <s v="Paper"/>
    <x v="510"/>
    <n v="19.440000000000001"/>
    <n v="3"/>
    <n v="0"/>
    <n v="9.3312000000000008"/>
    <n v="0.48000000000000004"/>
    <n v="3.1104000000000003"/>
    <n v="6.48"/>
    <n v="6.48"/>
    <n v="0"/>
  </r>
  <r>
    <n v="5329"/>
    <s v="CA-2015-120320"/>
    <d v="2015-03-05T00:00:00"/>
    <x v="29"/>
    <d v="2015-03-09T00:00:00"/>
    <s v="Standard Class"/>
    <s v="MV-18190"/>
    <s v="Mike Vittorini"/>
    <s v="Consumer"/>
    <s v="United States"/>
    <s v="Houston"/>
    <x v="5"/>
    <n v="77036"/>
    <x v="2"/>
    <s v="TEC-PH-10000149"/>
    <x v="2"/>
    <s v="Phones"/>
    <x v="424"/>
    <n v="31.92"/>
    <n v="2"/>
    <n v="0.2"/>
    <n v="2.3939999999999984"/>
    <n v="7.4999999999999942E-2"/>
    <n v="1.1969999999999992"/>
    <n v="15.96"/>
    <n v="19.95"/>
    <n v="6.3840000000000003"/>
  </r>
  <r>
    <n v="5330"/>
    <s v="CA-2016-111941"/>
    <d v="2016-12-25T00:00:00"/>
    <x v="5"/>
    <d v="2016-12-28T00:00:00"/>
    <s v="Second Class"/>
    <s v="BD-11620"/>
    <s v="Brian DeCherney"/>
    <s v="Consumer"/>
    <s v="United States"/>
    <s v="New York City"/>
    <x v="15"/>
    <n v="10035"/>
    <x v="3"/>
    <s v="OFF-BI-10001524"/>
    <x v="1"/>
    <s v="Binders"/>
    <x v="301"/>
    <n v="33.568000000000005"/>
    <n v="2"/>
    <n v="0.2"/>
    <n v="11.748799999999997"/>
    <n v="0.34999999999999987"/>
    <n v="5.8743999999999987"/>
    <n v="16.784000000000002"/>
    <n v="20.98"/>
    <n v="6.7136000000000013"/>
  </r>
  <r>
    <n v="5331"/>
    <s v="CA-2016-123120"/>
    <d v="2016-09-04T00:00:00"/>
    <x v="21"/>
    <d v="2016-09-08T00:00:00"/>
    <s v="Standard Class"/>
    <s v="CV-12295"/>
    <s v="Christina VanderZanden"/>
    <s v="Consumer"/>
    <s v="United States"/>
    <s v="New York City"/>
    <x v="15"/>
    <n v="10011"/>
    <x v="3"/>
    <s v="FUR-FU-10004748"/>
    <x v="0"/>
    <s v="Furnishings"/>
    <x v="1252"/>
    <n v="63.94"/>
    <n v="1"/>
    <n v="0"/>
    <n v="24.936599999999999"/>
    <n v="0.39"/>
    <n v="24.936599999999999"/>
    <n v="63.94"/>
    <n v="63.94"/>
    <n v="0"/>
  </r>
  <r>
    <n v="5332"/>
    <s v="CA-2016-123120"/>
    <d v="2016-09-04T00:00:00"/>
    <x v="21"/>
    <d v="2016-09-08T00:00:00"/>
    <s v="Standard Class"/>
    <s v="CV-12295"/>
    <s v="Christina VanderZanden"/>
    <s v="Consumer"/>
    <s v="United States"/>
    <s v="New York City"/>
    <x v="15"/>
    <n v="10011"/>
    <x v="3"/>
    <s v="OFF-BI-10001460"/>
    <x v="1"/>
    <s v="Binders"/>
    <x v="58"/>
    <n v="60.600000000000009"/>
    <n v="5"/>
    <n v="0.2"/>
    <n v="20.452499999999997"/>
    <n v="0.33749999999999991"/>
    <n v="4.0904999999999996"/>
    <n v="12.120000000000001"/>
    <n v="15.150000000000002"/>
    <n v="12.120000000000003"/>
  </r>
  <r>
    <n v="5333"/>
    <s v="CA-2016-123120"/>
    <d v="2016-09-04T00:00:00"/>
    <x v="21"/>
    <d v="2016-09-08T00:00:00"/>
    <s v="Standard Class"/>
    <s v="CV-12295"/>
    <s v="Christina VanderZanden"/>
    <s v="Consumer"/>
    <s v="United States"/>
    <s v="New York City"/>
    <x v="15"/>
    <n v="10011"/>
    <x v="3"/>
    <s v="OFF-SU-10002503"/>
    <x v="1"/>
    <s v="Supplies"/>
    <x v="675"/>
    <n v="22.72"/>
    <n v="4"/>
    <n v="0"/>
    <n v="6.5887999999999991"/>
    <n v="0.28999999999999998"/>
    <n v="1.6471999999999998"/>
    <n v="5.68"/>
    <n v="5.68"/>
    <n v="0"/>
  </r>
  <r>
    <n v="5334"/>
    <s v="CA-2014-103331"/>
    <d v="2014-08-26T00:00:00"/>
    <x v="9"/>
    <d v="2014-09-01T00:00:00"/>
    <s v="Standard Class"/>
    <s v="KB-16315"/>
    <s v="Karl Braun"/>
    <s v="Consumer"/>
    <s v="United States"/>
    <s v="Newark"/>
    <x v="13"/>
    <n v="19711"/>
    <x v="3"/>
    <s v="FUR-FU-10001731"/>
    <x v="0"/>
    <s v="Furnishings"/>
    <x v="1556"/>
    <n v="10.68"/>
    <n v="4"/>
    <n v="0"/>
    <n v="4.0583999999999998"/>
    <n v="0.38"/>
    <n v="1.0145999999999999"/>
    <n v="2.67"/>
    <n v="2.67"/>
    <n v="0"/>
  </r>
  <r>
    <n v="5335"/>
    <s v="CA-2014-103331"/>
    <d v="2014-08-26T00:00:00"/>
    <x v="9"/>
    <d v="2014-09-01T00:00:00"/>
    <s v="Standard Class"/>
    <s v="KB-16315"/>
    <s v="Karl Braun"/>
    <s v="Consumer"/>
    <s v="United States"/>
    <s v="Newark"/>
    <x v="13"/>
    <n v="19711"/>
    <x v="3"/>
    <s v="OFF-PA-10002160"/>
    <x v="1"/>
    <s v="Paper"/>
    <x v="1199"/>
    <n v="17.34"/>
    <n v="3"/>
    <n v="0"/>
    <n v="8.4966000000000008"/>
    <n v="0.49000000000000005"/>
    <n v="2.8322000000000003"/>
    <n v="5.78"/>
    <n v="5.78"/>
    <n v="0"/>
  </r>
  <r>
    <n v="5336"/>
    <s v="CA-2014-103331"/>
    <d v="2014-08-26T00:00:00"/>
    <x v="9"/>
    <d v="2014-09-01T00:00:00"/>
    <s v="Standard Class"/>
    <s v="KB-16315"/>
    <s v="Karl Braun"/>
    <s v="Consumer"/>
    <s v="United States"/>
    <s v="Newark"/>
    <x v="13"/>
    <n v="19711"/>
    <x v="3"/>
    <s v="OFF-PA-10002659"/>
    <x v="1"/>
    <s v="Paper"/>
    <x v="931"/>
    <n v="3.38"/>
    <n v="1"/>
    <n v="0"/>
    <n v="1.5547999999999997"/>
    <n v="0.45999999999999996"/>
    <n v="1.5547999999999997"/>
    <n v="3.38"/>
    <n v="3.38"/>
    <n v="0"/>
  </r>
  <r>
    <n v="5337"/>
    <s v="CA-2015-169278"/>
    <d v="2015-05-21T00:00:00"/>
    <x v="33"/>
    <d v="2015-05-25T00:00:00"/>
    <s v="Standard Class"/>
    <s v="ME-18010"/>
    <s v="Michelle Ellison"/>
    <s v="Corporate"/>
    <s v="United States"/>
    <s v="Seattle"/>
    <x v="4"/>
    <n v="98105"/>
    <x v="1"/>
    <s v="OFF-BI-10001636"/>
    <x v="1"/>
    <s v="Binders"/>
    <x v="674"/>
    <n v="26.975999999999999"/>
    <n v="4"/>
    <n v="0.2"/>
    <n v="8.767199999999999"/>
    <n v="0.32499999999999996"/>
    <n v="2.1917999999999997"/>
    <n v="6.7439999999999998"/>
    <n v="8.43"/>
    <n v="5.3952"/>
  </r>
  <r>
    <n v="5338"/>
    <s v="CA-2017-111577"/>
    <d v="2017-10-16T00:00:00"/>
    <x v="13"/>
    <d v="2017-10-21T00:00:00"/>
    <s v="Standard Class"/>
    <s v="AJ-10780"/>
    <s v="Anthony Jacobs"/>
    <s v="Corporate"/>
    <s v="United States"/>
    <s v="Scottsdale"/>
    <x v="16"/>
    <n v="85254"/>
    <x v="1"/>
    <s v="OFF-PA-10000062"/>
    <x v="1"/>
    <s v="Paper"/>
    <x v="1384"/>
    <n v="307.77600000000001"/>
    <n v="7"/>
    <n v="0.2"/>
    <n v="111.5688"/>
    <n v="0.36249999999999999"/>
    <n v="15.9384"/>
    <n v="43.968000000000004"/>
    <n v="54.959999999999994"/>
    <n v="61.555200000000006"/>
  </r>
  <r>
    <n v="5339"/>
    <s v="CA-2015-146486"/>
    <d v="2015-11-09T00:00:00"/>
    <x v="6"/>
    <d v="2015-11-14T00:00:00"/>
    <s v="Second Class"/>
    <s v="DV-13465"/>
    <s v="Dianna Vittorini"/>
    <s v="Consumer"/>
    <s v="United States"/>
    <s v="Oceanside"/>
    <x v="15"/>
    <n v="11572"/>
    <x v="3"/>
    <s v="OFF-ST-10002554"/>
    <x v="1"/>
    <s v="Storage"/>
    <x v="1153"/>
    <n v="244.54999999999998"/>
    <n v="5"/>
    <n v="0"/>
    <n v="4.8910000000000053"/>
    <n v="2.0000000000000025E-2"/>
    <n v="0.97820000000000107"/>
    <n v="48.91"/>
    <n v="48.91"/>
    <n v="0"/>
  </r>
  <r>
    <n v="5340"/>
    <s v="CA-2015-146486"/>
    <d v="2015-11-09T00:00:00"/>
    <x v="6"/>
    <d v="2015-11-14T00:00:00"/>
    <s v="Second Class"/>
    <s v="DV-13465"/>
    <s v="Dianna Vittorini"/>
    <s v="Consumer"/>
    <s v="United States"/>
    <s v="Oceanside"/>
    <x v="15"/>
    <n v="11572"/>
    <x v="3"/>
    <s v="OFF-EN-10001509"/>
    <x v="1"/>
    <s v="Envelopes"/>
    <x v="29"/>
    <n v="12.24"/>
    <n v="6"/>
    <n v="0"/>
    <n v="5.7527999999999988"/>
    <n v="0.46999999999999992"/>
    <n v="0.95879999999999976"/>
    <n v="2.04"/>
    <n v="2.04"/>
    <n v="0"/>
  </r>
  <r>
    <n v="5341"/>
    <s v="CA-2015-146486"/>
    <d v="2015-11-09T00:00:00"/>
    <x v="6"/>
    <d v="2015-11-14T00:00:00"/>
    <s v="Second Class"/>
    <s v="DV-13465"/>
    <s v="Dianna Vittorini"/>
    <s v="Consumer"/>
    <s v="United States"/>
    <s v="Oceanside"/>
    <x v="15"/>
    <n v="11572"/>
    <x v="3"/>
    <s v="TEC-AC-10002018"/>
    <x v="2"/>
    <s v="Accessories"/>
    <x v="1683"/>
    <n v="13.98"/>
    <n v="2"/>
    <n v="0"/>
    <n v="6.011400000000001"/>
    <n v="0.43000000000000005"/>
    <n v="3.0057000000000005"/>
    <n v="6.99"/>
    <n v="6.99"/>
    <n v="0"/>
  </r>
  <r>
    <n v="5342"/>
    <s v="CA-2015-146486"/>
    <d v="2015-11-09T00:00:00"/>
    <x v="6"/>
    <d v="2015-11-14T00:00:00"/>
    <s v="Second Class"/>
    <s v="DV-13465"/>
    <s v="Dianna Vittorini"/>
    <s v="Consumer"/>
    <s v="United States"/>
    <s v="Oceanside"/>
    <x v="15"/>
    <n v="11572"/>
    <x v="3"/>
    <s v="TEC-AC-10002637"/>
    <x v="2"/>
    <s v="Accessories"/>
    <x v="1317"/>
    <n v="899.95"/>
    <n v="5"/>
    <n v="0"/>
    <n v="53.996999999999957"/>
    <n v="5.9999999999999949E-2"/>
    <n v="10.799399999999991"/>
    <n v="179.99"/>
    <n v="179.99"/>
    <n v="0"/>
  </r>
  <r>
    <n v="5343"/>
    <s v="US-2014-168501"/>
    <d v="2014-11-21T00:00:00"/>
    <x v="7"/>
    <d v="2014-11-27T00:00:00"/>
    <s v="Standard Class"/>
    <s v="JK-15325"/>
    <s v="Jason Klamczynski"/>
    <s v="Corporate"/>
    <s v="United States"/>
    <s v="Dallas"/>
    <x v="5"/>
    <n v="75220"/>
    <x v="2"/>
    <s v="OFF-EN-10001509"/>
    <x v="1"/>
    <s v="Envelopes"/>
    <x v="29"/>
    <n v="1.6320000000000001"/>
    <n v="1"/>
    <n v="0.2"/>
    <n v="0.55079999999999985"/>
    <n v="0.33749999999999986"/>
    <n v="0.55079999999999985"/>
    <n v="1.6320000000000001"/>
    <n v="2.04"/>
    <n v="0.32640000000000002"/>
  </r>
  <r>
    <n v="5344"/>
    <s v="US-2014-168501"/>
    <d v="2014-11-21T00:00:00"/>
    <x v="7"/>
    <d v="2014-11-27T00:00:00"/>
    <s v="Standard Class"/>
    <s v="JK-15325"/>
    <s v="Jason Klamczynski"/>
    <s v="Corporate"/>
    <s v="United States"/>
    <s v="Dallas"/>
    <x v="5"/>
    <n v="75220"/>
    <x v="2"/>
    <s v="TEC-PH-10004922"/>
    <x v="2"/>
    <s v="Phones"/>
    <x v="1076"/>
    <n v="267.95999999999998"/>
    <n v="5"/>
    <n v="0.2"/>
    <n v="16.747500000000016"/>
    <n v="6.2500000000000069E-2"/>
    <n v="3.3495000000000035"/>
    <n v="53.591999999999999"/>
    <n v="66.989999999999995"/>
    <n v="53.591999999999999"/>
  </r>
  <r>
    <n v="5345"/>
    <s v="CA-2015-112053"/>
    <d v="2015-10-11T00:00:00"/>
    <x v="2"/>
    <d v="2015-10-13T00:00:00"/>
    <s v="Second Class"/>
    <s v="SH-20395"/>
    <s v="Shahid Hopkins"/>
    <s v="Consumer"/>
    <s v="United States"/>
    <s v="Rochester"/>
    <x v="15"/>
    <n v="14609"/>
    <x v="3"/>
    <s v="TEC-AC-10002550"/>
    <x v="2"/>
    <s v="Accessories"/>
    <x v="1548"/>
    <n v="31.95"/>
    <n v="1"/>
    <n v="0"/>
    <n v="2.2364999999999995"/>
    <n v="6.9999999999999979E-2"/>
    <n v="2.2364999999999995"/>
    <n v="31.95"/>
    <n v="31.95"/>
    <n v="0"/>
  </r>
  <r>
    <n v="5346"/>
    <s v="CA-2017-108539"/>
    <d v="2017-03-21T00:00:00"/>
    <x v="42"/>
    <d v="2017-03-23T00:00:00"/>
    <s v="Second Class"/>
    <s v="SC-20725"/>
    <s v="Steven Cartwright"/>
    <s v="Consumer"/>
    <s v="United States"/>
    <s v="Los Angeles"/>
    <x v="1"/>
    <n v="90045"/>
    <x v="1"/>
    <s v="OFF-ST-10003208"/>
    <x v="1"/>
    <s v="Storage"/>
    <x v="246"/>
    <n v="725.84"/>
    <n v="4"/>
    <n v="0"/>
    <n v="210.4935999999999"/>
    <n v="0.28999999999999987"/>
    <n v="52.623399999999975"/>
    <n v="181.46"/>
    <n v="181.46"/>
    <n v="0"/>
  </r>
  <r>
    <n v="5347"/>
    <s v="CA-2017-108539"/>
    <d v="2017-03-21T00:00:00"/>
    <x v="42"/>
    <d v="2017-03-23T00:00:00"/>
    <s v="Second Class"/>
    <s v="SC-20725"/>
    <s v="Steven Cartwright"/>
    <s v="Consumer"/>
    <s v="United States"/>
    <s v="Los Angeles"/>
    <x v="1"/>
    <n v="90045"/>
    <x v="1"/>
    <s v="OFF-BI-10003981"/>
    <x v="1"/>
    <s v="Binders"/>
    <x v="109"/>
    <n v="10.896000000000001"/>
    <n v="3"/>
    <n v="0.2"/>
    <n v="3.9497999999999998"/>
    <n v="0.36249999999999993"/>
    <n v="1.3166"/>
    <n v="3.6320000000000001"/>
    <n v="4.54"/>
    <n v="2.1792000000000002"/>
  </r>
  <r>
    <n v="5348"/>
    <s v="CA-2017-108539"/>
    <d v="2017-03-21T00:00:00"/>
    <x v="42"/>
    <d v="2017-03-23T00:00:00"/>
    <s v="Second Class"/>
    <s v="SC-20725"/>
    <s v="Steven Cartwright"/>
    <s v="Consumer"/>
    <s v="United States"/>
    <s v="Los Angeles"/>
    <x v="1"/>
    <n v="90045"/>
    <x v="1"/>
    <s v="OFF-BI-10001031"/>
    <x v="1"/>
    <s v="Binders"/>
    <x v="874"/>
    <n v="8.5440000000000005"/>
    <n v="2"/>
    <n v="0.2"/>
    <n v="2.8835999999999995"/>
    <n v="0.33749999999999991"/>
    <n v="1.4417999999999997"/>
    <n v="4.2720000000000002"/>
    <n v="5.34"/>
    <n v="1.7088000000000001"/>
  </r>
  <r>
    <n v="5349"/>
    <s v="CA-2015-149811"/>
    <d v="2015-01-04T00:00:00"/>
    <x v="26"/>
    <d v="2015-01-10T00:00:00"/>
    <s v="Standard Class"/>
    <s v="CS-12250"/>
    <s v="Chris Selesnick"/>
    <s v="Corporate"/>
    <s v="United States"/>
    <s v="Woodbury"/>
    <x v="11"/>
    <n v="55125"/>
    <x v="2"/>
    <s v="OFF-BI-10003676"/>
    <x v="1"/>
    <s v="Binders"/>
    <x v="824"/>
    <n v="32.339999999999996"/>
    <n v="3"/>
    <n v="0"/>
    <n v="15.523199999999999"/>
    <n v="0.48000000000000004"/>
    <n v="5.1743999999999994"/>
    <n v="10.78"/>
    <n v="10.78"/>
    <n v="0"/>
  </r>
  <r>
    <n v="5350"/>
    <s v="CA-2015-149811"/>
    <d v="2015-01-04T00:00:00"/>
    <x v="26"/>
    <d v="2015-01-10T00:00:00"/>
    <s v="Standard Class"/>
    <s v="CS-12250"/>
    <s v="Chris Selesnick"/>
    <s v="Corporate"/>
    <s v="United States"/>
    <s v="Woodbury"/>
    <x v="11"/>
    <n v="55125"/>
    <x v="2"/>
    <s v="OFF-PA-10004082"/>
    <x v="1"/>
    <s v="Paper"/>
    <x v="227"/>
    <n v="39.900000000000006"/>
    <n v="5"/>
    <n v="0"/>
    <n v="19.950000000000003"/>
    <n v="0.5"/>
    <n v="3.9900000000000007"/>
    <n v="7.9800000000000013"/>
    <n v="7.9800000000000013"/>
    <n v="0"/>
  </r>
  <r>
    <n v="5351"/>
    <s v="US-2017-103814"/>
    <d v="2017-12-09T00:00:00"/>
    <x v="22"/>
    <d v="2017-12-16T00:00:00"/>
    <s v="Standard Class"/>
    <s v="LH-16900"/>
    <s v="Lena Hernandez"/>
    <s v="Consumer"/>
    <s v="United States"/>
    <s v="Park Ridge"/>
    <x v="10"/>
    <n v="60068"/>
    <x v="2"/>
    <s v="OFF-PA-10001019"/>
    <x v="1"/>
    <s v="Paper"/>
    <x v="681"/>
    <n v="143.85600000000002"/>
    <n v="9"/>
    <n v="0.2"/>
    <n v="48.551399999999994"/>
    <n v="0.33749999999999991"/>
    <n v="5.3945999999999996"/>
    <n v="15.984000000000002"/>
    <n v="19.980000000000004"/>
    <n v="28.771200000000007"/>
  </r>
  <r>
    <n v="5352"/>
    <s v="CA-2016-123932"/>
    <d v="2016-09-06T00:00:00"/>
    <x v="21"/>
    <d v="2016-09-12T00:00:00"/>
    <s v="Standard Class"/>
    <s v="YC-21895"/>
    <s v="Yoseph Carroll"/>
    <s v="Corporate"/>
    <s v="United States"/>
    <s v="Dallas"/>
    <x v="5"/>
    <n v="75217"/>
    <x v="2"/>
    <s v="OFF-PA-10004665"/>
    <x v="1"/>
    <s v="Paper"/>
    <x v="1389"/>
    <n v="41.92"/>
    <n v="4"/>
    <n v="0.2"/>
    <n v="15.195999999999998"/>
    <n v="0.36249999999999993"/>
    <n v="3.7989999999999995"/>
    <n v="10.48"/>
    <n v="13.1"/>
    <n v="8.3840000000000003"/>
  </r>
  <r>
    <n v="5353"/>
    <s v="CA-2016-123932"/>
    <d v="2016-09-06T00:00:00"/>
    <x v="21"/>
    <d v="2016-09-12T00:00:00"/>
    <s v="Standard Class"/>
    <s v="YC-21895"/>
    <s v="Yoseph Carroll"/>
    <s v="Corporate"/>
    <s v="United States"/>
    <s v="Dallas"/>
    <x v="5"/>
    <n v="75217"/>
    <x v="2"/>
    <s v="TEC-PH-10002447"/>
    <x v="2"/>
    <s v="Phones"/>
    <x v="53"/>
    <n v="329.58400000000006"/>
    <n v="2"/>
    <n v="0.2"/>
    <n v="37.078199999999981"/>
    <n v="0.11249999999999992"/>
    <n v="18.539099999999991"/>
    <n v="164.79200000000003"/>
    <n v="205.99000000000004"/>
    <n v="65.916800000000009"/>
  </r>
  <r>
    <n v="5354"/>
    <s v="US-2016-101616"/>
    <d v="2016-09-03T00:00:00"/>
    <x v="21"/>
    <d v="2016-09-06T00:00:00"/>
    <s v="First Class"/>
    <s v="CY-12745"/>
    <s v="Craig Yedwab"/>
    <s v="Corporate"/>
    <s v="United States"/>
    <s v="Monroe"/>
    <x v="28"/>
    <n v="71203"/>
    <x v="0"/>
    <s v="OFF-BI-10000014"/>
    <x v="1"/>
    <s v="Binders"/>
    <x v="634"/>
    <n v="87.28"/>
    <n v="8"/>
    <n v="0"/>
    <n v="41.021599999999999"/>
    <n v="0.47"/>
    <n v="5.1276999999999999"/>
    <n v="10.91"/>
    <n v="10.91"/>
    <n v="0"/>
  </r>
  <r>
    <n v="5355"/>
    <s v="CA-2014-113768"/>
    <d v="2014-05-13T00:00:00"/>
    <x v="8"/>
    <d v="2014-05-19T00:00:00"/>
    <s v="Standard Class"/>
    <s v="AH-10030"/>
    <s v="Aaron Hawkins"/>
    <s v="Corporate"/>
    <s v="United States"/>
    <s v="Los Angeles"/>
    <x v="1"/>
    <n v="90004"/>
    <x v="1"/>
    <s v="FUR-CH-10002439"/>
    <x v="0"/>
    <s v="Chairs"/>
    <x v="1325"/>
    <n v="279.45600000000002"/>
    <n v="6"/>
    <n v="0.2"/>
    <n v="20.959199999999996"/>
    <n v="7.4999999999999983E-2"/>
    <n v="3.4931999999999994"/>
    <n v="46.576000000000001"/>
    <n v="58.219999999999992"/>
    <n v="55.891200000000005"/>
  </r>
  <r>
    <n v="5356"/>
    <s v="CA-2014-113768"/>
    <d v="2014-05-13T00:00:00"/>
    <x v="8"/>
    <d v="2014-05-19T00:00:00"/>
    <s v="Standard Class"/>
    <s v="AH-10030"/>
    <s v="Aaron Hawkins"/>
    <s v="Corporate"/>
    <s v="United States"/>
    <s v="Los Angeles"/>
    <x v="1"/>
    <n v="90004"/>
    <x v="1"/>
    <s v="OFF-PA-10003063"/>
    <x v="1"/>
    <s v="Paper"/>
    <x v="1720"/>
    <n v="8"/>
    <n v="2"/>
    <n v="0"/>
    <n v="3.84"/>
    <n v="0.48"/>
    <n v="1.92"/>
    <n v="4"/>
    <n v="4"/>
    <n v="0"/>
  </r>
  <r>
    <n v="5357"/>
    <s v="CA-2016-138037"/>
    <d v="2016-09-29T00:00:00"/>
    <x v="21"/>
    <d v="2016-10-03T00:00:00"/>
    <s v="Standard Class"/>
    <s v="AR-10540"/>
    <s v="Andy Reiter"/>
    <s v="Consumer"/>
    <s v="United States"/>
    <s v="San Francisco"/>
    <x v="1"/>
    <n v="94109"/>
    <x v="1"/>
    <s v="OFF-BI-10002982"/>
    <x v="1"/>
    <s v="Binders"/>
    <x v="1267"/>
    <n v="27.240000000000002"/>
    <n v="5"/>
    <n v="0.2"/>
    <n v="9.5339999999999971"/>
    <n v="0.34999999999999987"/>
    <n v="1.9067999999999994"/>
    <n v="5.4480000000000004"/>
    <n v="6.8100000000000005"/>
    <n v="5.4480000000000004"/>
  </r>
  <r>
    <n v="5358"/>
    <s v="CA-2014-150490"/>
    <d v="2014-08-05T00:00:00"/>
    <x v="9"/>
    <d v="2014-08-11T00:00:00"/>
    <s v="Standard Class"/>
    <s v="SS-20590"/>
    <s v="Sonia Sunley"/>
    <s v="Consumer"/>
    <s v="United States"/>
    <s v="San Francisco"/>
    <x v="1"/>
    <n v="94122"/>
    <x v="1"/>
    <s v="TEC-AC-10004510"/>
    <x v="2"/>
    <s v="Accessories"/>
    <x v="953"/>
    <n v="16.36"/>
    <n v="1"/>
    <n v="0"/>
    <n v="1.6359999999999992"/>
    <n v="9.999999999999995E-2"/>
    <n v="1.6359999999999992"/>
    <n v="16.36"/>
    <n v="16.36"/>
    <n v="0"/>
  </r>
  <r>
    <n v="5359"/>
    <s v="CA-2014-150490"/>
    <d v="2014-08-05T00:00:00"/>
    <x v="9"/>
    <d v="2014-08-11T00:00:00"/>
    <s v="Standard Class"/>
    <s v="SS-20590"/>
    <s v="Sonia Sunley"/>
    <s v="Consumer"/>
    <s v="United States"/>
    <s v="San Francisco"/>
    <x v="1"/>
    <n v="94122"/>
    <x v="1"/>
    <s v="OFF-ST-10000321"/>
    <x v="1"/>
    <s v="Storage"/>
    <x v="1543"/>
    <n v="15.78"/>
    <n v="2"/>
    <n v="0"/>
    <n v="0.63119999999999798"/>
    <n v="3.9999999999999876E-2"/>
    <n v="0.31559999999999899"/>
    <n v="7.89"/>
    <n v="7.89"/>
    <n v="0"/>
  </r>
  <r>
    <n v="5360"/>
    <s v="CA-2014-150490"/>
    <d v="2014-08-05T00:00:00"/>
    <x v="9"/>
    <d v="2014-08-11T00:00:00"/>
    <s v="Standard Class"/>
    <s v="SS-20590"/>
    <s v="Sonia Sunley"/>
    <s v="Consumer"/>
    <s v="United States"/>
    <s v="San Francisco"/>
    <x v="1"/>
    <n v="94122"/>
    <x v="1"/>
    <s v="OFF-AR-10004602"/>
    <x v="1"/>
    <s v="Art"/>
    <x v="1226"/>
    <n v="45.98"/>
    <n v="2"/>
    <n v="0"/>
    <n v="12.874400000000001"/>
    <n v="0.28000000000000003"/>
    <n v="6.4372000000000007"/>
    <n v="22.99"/>
    <n v="22.99"/>
    <n v="0"/>
  </r>
  <r>
    <n v="5361"/>
    <s v="US-2017-126060"/>
    <d v="2017-04-14T00:00:00"/>
    <x v="4"/>
    <d v="2017-04-18T00:00:00"/>
    <s v="Standard Class"/>
    <s v="DW-13585"/>
    <s v="Dorothy Wardle"/>
    <s v="Corporate"/>
    <s v="United States"/>
    <s v="Fayetteville"/>
    <x v="3"/>
    <n v="28314"/>
    <x v="0"/>
    <s v="FUR-BO-10003433"/>
    <x v="0"/>
    <s v="Bookcases"/>
    <x v="920"/>
    <n v="198.27200000000002"/>
    <n v="8"/>
    <n v="0.2"/>
    <n v="-32.219200000000022"/>
    <n v="-0.16250000000000009"/>
    <n v="-4.0274000000000028"/>
    <n v="24.784000000000002"/>
    <n v="30.98"/>
    <n v="39.65440000000001"/>
  </r>
  <r>
    <n v="5362"/>
    <s v="CA-2017-100951"/>
    <d v="2017-06-09T00:00:00"/>
    <x v="27"/>
    <d v="2017-06-10T00:00:00"/>
    <s v="First Class"/>
    <s v="NC-18625"/>
    <s v="Noah Childs"/>
    <s v="Corporate"/>
    <s v="United States"/>
    <s v="Dallas"/>
    <x v="5"/>
    <n v="75217"/>
    <x v="2"/>
    <s v="OFF-ST-10001496"/>
    <x v="1"/>
    <s v="Storage"/>
    <x v="733"/>
    <n v="720.7600000000001"/>
    <n v="5"/>
    <n v="0.2"/>
    <n v="54.056999999999988"/>
    <n v="7.4999999999999969E-2"/>
    <n v="10.811399999999997"/>
    <n v="144.15200000000002"/>
    <n v="180.19000000000003"/>
    <n v="144.15200000000002"/>
  </r>
  <r>
    <n v="5363"/>
    <s v="CA-2016-122017"/>
    <d v="2016-12-29T00:00:00"/>
    <x v="5"/>
    <d v="2017-01-02T00:00:00"/>
    <s v="Standard Class"/>
    <s v="CD-11920"/>
    <s v="Carlos Daly"/>
    <s v="Consumer"/>
    <s v="United States"/>
    <s v="Wichita"/>
    <x v="41"/>
    <n v="67212"/>
    <x v="2"/>
    <s v="FUR-FU-10000672"/>
    <x v="0"/>
    <s v="Furnishings"/>
    <x v="1517"/>
    <n v="70.56"/>
    <n v="6"/>
    <n v="0"/>
    <n v="23.990399999999994"/>
    <n v="0.33999999999999991"/>
    <n v="3.9983999999999988"/>
    <n v="11.76"/>
    <n v="11.76"/>
    <n v="0"/>
  </r>
  <r>
    <n v="5364"/>
    <s v="CA-2016-122017"/>
    <d v="2016-12-29T00:00:00"/>
    <x v="5"/>
    <d v="2017-01-02T00:00:00"/>
    <s v="Standard Class"/>
    <s v="CD-11920"/>
    <s v="Carlos Daly"/>
    <s v="Consumer"/>
    <s v="United States"/>
    <s v="Wichita"/>
    <x v="41"/>
    <n v="67212"/>
    <x v="2"/>
    <s v="OFF-AP-10001293"/>
    <x v="1"/>
    <s v="Appliances"/>
    <x v="1346"/>
    <n v="81.96"/>
    <n v="2"/>
    <n v="0"/>
    <n v="22.948799999999999"/>
    <n v="0.28000000000000003"/>
    <n v="11.474399999999999"/>
    <n v="40.98"/>
    <n v="40.98"/>
    <n v="0"/>
  </r>
  <r>
    <n v="5365"/>
    <s v="CA-2014-123477"/>
    <d v="2014-01-18T00:00:00"/>
    <x v="46"/>
    <d v="2014-01-21T00:00:00"/>
    <s v="Second Class"/>
    <s v="DW-13195"/>
    <s v="David Wiener"/>
    <s v="Corporate"/>
    <s v="United States"/>
    <s v="Springfield"/>
    <x v="21"/>
    <n v="97477"/>
    <x v="1"/>
    <s v="OFF-AP-10000692"/>
    <x v="1"/>
    <s v="Appliances"/>
    <x v="1250"/>
    <n v="64.864000000000004"/>
    <n v="4"/>
    <n v="0.2"/>
    <n v="6.4864000000000033"/>
    <n v="0.10000000000000005"/>
    <n v="1.6216000000000008"/>
    <n v="16.216000000000001"/>
    <n v="20.27"/>
    <n v="12.972800000000001"/>
  </r>
  <r>
    <n v="5366"/>
    <s v="CA-2016-107790"/>
    <d v="2016-11-20T00:00:00"/>
    <x v="0"/>
    <d v="2016-11-24T00:00:00"/>
    <s v="Standard Class"/>
    <s v="EH-13990"/>
    <s v="Erica Hackney"/>
    <s v="Consumer"/>
    <s v="United States"/>
    <s v="Houston"/>
    <x v="5"/>
    <n v="77041"/>
    <x v="2"/>
    <s v="TEC-PH-10004539"/>
    <x v="2"/>
    <s v="Phones"/>
    <x v="861"/>
    <n v="151.19200000000001"/>
    <n v="1"/>
    <n v="0.2"/>
    <n v="13.229299999999995"/>
    <n v="8.7499999999999967E-2"/>
    <n v="13.229299999999995"/>
    <n v="151.19200000000001"/>
    <n v="188.99"/>
    <n v="30.238400000000002"/>
  </r>
  <r>
    <n v="5367"/>
    <s v="CA-2017-158071"/>
    <d v="2017-06-10T00:00:00"/>
    <x v="27"/>
    <d v="2017-06-15T00:00:00"/>
    <s v="Standard Class"/>
    <s v="BD-11320"/>
    <s v="Bill Donatelli"/>
    <s v="Consumer"/>
    <s v="United States"/>
    <s v="Seattle"/>
    <x v="4"/>
    <n v="98103"/>
    <x v="1"/>
    <s v="TEC-PH-10002923"/>
    <x v="2"/>
    <s v="Phones"/>
    <x v="687"/>
    <n v="88.77600000000001"/>
    <n v="3"/>
    <n v="0.2"/>
    <n v="7.7679000000000009"/>
    <n v="8.7499999999999994E-2"/>
    <n v="2.5893000000000002"/>
    <n v="29.592000000000002"/>
    <n v="36.99"/>
    <n v="17.755200000000002"/>
  </r>
  <r>
    <n v="5368"/>
    <s v="CA-2017-158071"/>
    <d v="2017-06-10T00:00:00"/>
    <x v="27"/>
    <d v="2017-06-15T00:00:00"/>
    <s v="Standard Class"/>
    <s v="BD-11320"/>
    <s v="Bill Donatelli"/>
    <s v="Consumer"/>
    <s v="United States"/>
    <s v="Seattle"/>
    <x v="4"/>
    <n v="98103"/>
    <x v="1"/>
    <s v="OFF-LA-10004689"/>
    <x v="1"/>
    <s v="Labels"/>
    <x v="264"/>
    <n v="11.56"/>
    <n v="4"/>
    <n v="0"/>
    <n v="5.4332000000000003"/>
    <n v="0.47000000000000003"/>
    <n v="1.3583000000000001"/>
    <n v="2.89"/>
    <n v="2.89"/>
    <n v="0"/>
  </r>
  <r>
    <n v="5369"/>
    <s v="CA-2017-158071"/>
    <d v="2017-06-10T00:00:00"/>
    <x v="27"/>
    <d v="2017-06-15T00:00:00"/>
    <s v="Standard Class"/>
    <s v="BD-11320"/>
    <s v="Bill Donatelli"/>
    <s v="Consumer"/>
    <s v="United States"/>
    <s v="Seattle"/>
    <x v="4"/>
    <n v="98103"/>
    <x v="1"/>
    <s v="OFF-ST-10001228"/>
    <x v="1"/>
    <s v="Storage"/>
    <x v="450"/>
    <n v="15.58"/>
    <n v="1"/>
    <n v="0"/>
    <n v="3.8949999999999996"/>
    <n v="0.24999999999999997"/>
    <n v="3.8949999999999996"/>
    <n v="15.58"/>
    <n v="15.58"/>
    <n v="0"/>
  </r>
  <r>
    <n v="5370"/>
    <s v="CA-2017-147403"/>
    <d v="2017-09-10T00:00:00"/>
    <x v="15"/>
    <d v="2017-09-13T00:00:00"/>
    <s v="First Class"/>
    <s v="KH-16630"/>
    <s v="Ken Heidel"/>
    <s v="Corporate"/>
    <s v="United States"/>
    <s v="Akron"/>
    <x v="24"/>
    <n v="44312"/>
    <x v="3"/>
    <s v="OFF-PA-10003302"/>
    <x v="1"/>
    <s v="Paper"/>
    <x v="1721"/>
    <n v="85.055999999999997"/>
    <n v="3"/>
    <n v="0.2"/>
    <n v="28.706399999999991"/>
    <n v="0.33749999999999991"/>
    <n v="9.5687999999999978"/>
    <n v="28.352"/>
    <n v="35.439999999999991"/>
    <n v="17.011199999999999"/>
  </r>
  <r>
    <n v="5371"/>
    <s v="US-2017-136721"/>
    <d v="2017-04-08T00:00:00"/>
    <x v="4"/>
    <d v="2017-04-12T00:00:00"/>
    <s v="Standard Class"/>
    <s v="NH-18610"/>
    <s v="Nicole Hansen"/>
    <s v="Corporate"/>
    <s v="United States"/>
    <s v="Oak Park"/>
    <x v="12"/>
    <n v="48237"/>
    <x v="2"/>
    <s v="FUR-FU-10004665"/>
    <x v="0"/>
    <s v="Furnishings"/>
    <x v="1354"/>
    <n v="273.95999999999998"/>
    <n v="2"/>
    <n v="0"/>
    <n v="71.229600000000005"/>
    <n v="0.26000000000000006"/>
    <n v="35.614800000000002"/>
    <n v="136.97999999999999"/>
    <n v="136.97999999999999"/>
    <n v="0"/>
  </r>
  <r>
    <n v="5372"/>
    <s v="US-2017-136721"/>
    <d v="2017-04-08T00:00:00"/>
    <x v="4"/>
    <d v="2017-04-12T00:00:00"/>
    <s v="Standard Class"/>
    <s v="NH-18610"/>
    <s v="Nicole Hansen"/>
    <s v="Corporate"/>
    <s v="United States"/>
    <s v="Oak Park"/>
    <x v="12"/>
    <n v="48237"/>
    <x v="2"/>
    <s v="FUR-FU-10004188"/>
    <x v="0"/>
    <s v="Furnishings"/>
    <x v="741"/>
    <n v="306.89999999999998"/>
    <n v="3"/>
    <n v="0"/>
    <n v="79.793999999999997"/>
    <n v="0.26"/>
    <n v="26.597999999999999"/>
    <n v="102.3"/>
    <n v="102.3"/>
    <n v="0"/>
  </r>
  <r>
    <n v="5373"/>
    <s v="CA-2015-118738"/>
    <d v="2015-10-24T00:00:00"/>
    <x v="2"/>
    <d v="2015-10-30T00:00:00"/>
    <s v="Standard Class"/>
    <s v="AG-10495"/>
    <s v="Andrew Gjertsen"/>
    <s v="Corporate"/>
    <s v="United States"/>
    <s v="Houston"/>
    <x v="5"/>
    <n v="77041"/>
    <x v="2"/>
    <s v="OFF-PA-10003177"/>
    <x v="1"/>
    <s v="Paper"/>
    <x v="89"/>
    <n v="15.552000000000003"/>
    <n v="3"/>
    <n v="0.2"/>
    <n v="5.4432"/>
    <n v="0.34999999999999992"/>
    <n v="1.8144"/>
    <n v="5.1840000000000011"/>
    <n v="6.48"/>
    <n v="3.1104000000000007"/>
  </r>
  <r>
    <n v="5374"/>
    <s v="CA-2015-118738"/>
    <d v="2015-10-24T00:00:00"/>
    <x v="2"/>
    <d v="2015-10-30T00:00:00"/>
    <s v="Standard Class"/>
    <s v="AG-10495"/>
    <s v="Andrew Gjertsen"/>
    <s v="Corporate"/>
    <s v="United States"/>
    <s v="Houston"/>
    <x v="5"/>
    <n v="77041"/>
    <x v="2"/>
    <s v="FUR-TA-10002607"/>
    <x v="0"/>
    <s v="Tables"/>
    <x v="224"/>
    <n v="347.36099999999999"/>
    <n v="7"/>
    <n v="0.3"/>
    <n v="-69.472199999999958"/>
    <n v="-0.19999999999999987"/>
    <n v="-9.9245999999999945"/>
    <n v="49.622999999999998"/>
    <n v="70.89"/>
    <n v="104.20829999999999"/>
  </r>
  <r>
    <n v="5375"/>
    <s v="CA-2015-118738"/>
    <d v="2015-10-24T00:00:00"/>
    <x v="2"/>
    <d v="2015-10-30T00:00:00"/>
    <s v="Standard Class"/>
    <s v="AG-10495"/>
    <s v="Andrew Gjertsen"/>
    <s v="Corporate"/>
    <s v="United States"/>
    <s v="Houston"/>
    <x v="5"/>
    <n v="77041"/>
    <x v="2"/>
    <s v="OFF-PA-10001166"/>
    <x v="1"/>
    <s v="Paper"/>
    <x v="777"/>
    <n v="10.368000000000002"/>
    <n v="2"/>
    <n v="0.2"/>
    <n v="3.6288"/>
    <n v="0.34999999999999992"/>
    <n v="1.8144"/>
    <n v="5.1840000000000011"/>
    <n v="6.4800000000000013"/>
    <n v="2.0736000000000003"/>
  </r>
  <r>
    <n v="5376"/>
    <s v="CA-2017-134152"/>
    <d v="2017-05-27T00:00:00"/>
    <x v="24"/>
    <d v="2017-05-31T00:00:00"/>
    <s v="Standard Class"/>
    <s v="RP-19855"/>
    <s v="Roy Phan"/>
    <s v="Corporate"/>
    <s v="United States"/>
    <s v="Seattle"/>
    <x v="4"/>
    <n v="98103"/>
    <x v="1"/>
    <s v="TEC-AC-10004510"/>
    <x v="2"/>
    <s v="Accessories"/>
    <x v="953"/>
    <n v="98.16"/>
    <n v="6"/>
    <n v="0"/>
    <n v="9.8159999999999954"/>
    <n v="9.999999999999995E-2"/>
    <n v="1.6359999999999992"/>
    <n v="16.36"/>
    <n v="16.36"/>
    <n v="0"/>
  </r>
  <r>
    <n v="5377"/>
    <s v="CA-2017-134152"/>
    <d v="2017-05-27T00:00:00"/>
    <x v="24"/>
    <d v="2017-05-31T00:00:00"/>
    <s v="Standard Class"/>
    <s v="RP-19855"/>
    <s v="Roy Phan"/>
    <s v="Corporate"/>
    <s v="United States"/>
    <s v="Seattle"/>
    <x v="4"/>
    <n v="98103"/>
    <x v="1"/>
    <s v="OFF-AR-10004062"/>
    <x v="1"/>
    <s v="Art"/>
    <x v="772"/>
    <n v="31.44"/>
    <n v="3"/>
    <n v="0"/>
    <n v="7.86"/>
    <n v="0.25"/>
    <n v="2.62"/>
    <n v="10.48"/>
    <n v="10.48"/>
    <n v="0"/>
  </r>
  <r>
    <n v="5378"/>
    <s v="CA-2014-125542"/>
    <d v="2014-12-05T00:00:00"/>
    <x v="20"/>
    <d v="2014-12-07T00:00:00"/>
    <s v="First Class"/>
    <s v="NB-18655"/>
    <s v="Nona Balk"/>
    <s v="Corporate"/>
    <s v="United States"/>
    <s v="Philadelphia"/>
    <x v="9"/>
    <n v="19134"/>
    <x v="3"/>
    <s v="OFF-EN-10000056"/>
    <x v="1"/>
    <s v="Envelopes"/>
    <x v="633"/>
    <n v="348.488"/>
    <n v="7"/>
    <n v="0.2"/>
    <n v="117.61469999999996"/>
    <n v="0.33749999999999986"/>
    <n v="16.802099999999992"/>
    <n v="49.783999999999999"/>
    <n v="62.23"/>
    <n v="69.697600000000008"/>
  </r>
  <r>
    <n v="5379"/>
    <s v="CA-2014-125542"/>
    <d v="2014-12-05T00:00:00"/>
    <x v="20"/>
    <d v="2014-12-07T00:00:00"/>
    <s v="First Class"/>
    <s v="NB-18655"/>
    <s v="Nona Balk"/>
    <s v="Corporate"/>
    <s v="United States"/>
    <s v="Philadelphia"/>
    <x v="9"/>
    <n v="19134"/>
    <x v="3"/>
    <s v="OFF-ST-10001469"/>
    <x v="1"/>
    <s v="Storage"/>
    <x v="399"/>
    <n v="172.73599999999999"/>
    <n v="4"/>
    <n v="0.2"/>
    <n v="-30.228800000000007"/>
    <n v="-0.17500000000000004"/>
    <n v="-7.5572000000000017"/>
    <n v="43.183999999999997"/>
    <n v="53.98"/>
    <n v="34.547199999999997"/>
  </r>
  <r>
    <n v="5380"/>
    <s v="CA-2016-136021"/>
    <d v="2016-08-14T00:00:00"/>
    <x v="28"/>
    <d v="2016-08-18T00:00:00"/>
    <s v="Standard Class"/>
    <s v="JM-15580"/>
    <s v="Jill Matthias"/>
    <s v="Consumer"/>
    <s v="United States"/>
    <s v="Los Angeles"/>
    <x v="1"/>
    <n v="90045"/>
    <x v="1"/>
    <s v="OFF-PA-10000551"/>
    <x v="1"/>
    <s v="Paper"/>
    <x v="1246"/>
    <n v="15.54"/>
    <n v="3"/>
    <n v="0"/>
    <n v="7.6145999999999994"/>
    <n v="0.49"/>
    <n v="2.5381999999999998"/>
    <n v="5.18"/>
    <n v="5.18"/>
    <n v="0"/>
  </r>
  <r>
    <n v="5381"/>
    <s v="CA-2016-136021"/>
    <d v="2016-08-14T00:00:00"/>
    <x v="28"/>
    <d v="2016-08-18T00:00:00"/>
    <s v="Standard Class"/>
    <s v="JM-15580"/>
    <s v="Jill Matthias"/>
    <s v="Consumer"/>
    <s v="United States"/>
    <s v="Los Angeles"/>
    <x v="1"/>
    <n v="90045"/>
    <x v="1"/>
    <s v="TEC-MA-10000423"/>
    <x v="2"/>
    <s v="Machines"/>
    <x v="1722"/>
    <n v="105.55199999999999"/>
    <n v="6"/>
    <n v="0.2"/>
    <n v="35.623799999999996"/>
    <n v="0.33749999999999997"/>
    <n v="5.9372999999999996"/>
    <n v="17.591999999999999"/>
    <n v="21.989999999999995"/>
    <n v="21.110399999999998"/>
  </r>
  <r>
    <n v="5382"/>
    <s v="CA-2016-149195"/>
    <d v="2016-09-05T00:00:00"/>
    <x v="21"/>
    <d v="2016-09-07T00:00:00"/>
    <s v="Second Class"/>
    <s v="DM-13525"/>
    <s v="Don Miller"/>
    <s v="Corporate"/>
    <s v="United States"/>
    <s v="Houston"/>
    <x v="5"/>
    <n v="77070"/>
    <x v="2"/>
    <s v="OFF-PA-10001870"/>
    <x v="1"/>
    <s v="Paper"/>
    <x v="680"/>
    <n v="25.920000000000005"/>
    <n v="5"/>
    <n v="0.2"/>
    <n v="9.0719999999999992"/>
    <n v="0.34999999999999992"/>
    <n v="1.8143999999999998"/>
    <n v="5.1840000000000011"/>
    <n v="6.4800000000000013"/>
    <n v="5.1840000000000011"/>
  </r>
  <r>
    <n v="5383"/>
    <s v="CA-2016-149195"/>
    <d v="2016-09-05T00:00:00"/>
    <x v="21"/>
    <d v="2016-09-07T00:00:00"/>
    <s v="Second Class"/>
    <s v="DM-13525"/>
    <s v="Don Miller"/>
    <s v="Corporate"/>
    <s v="United States"/>
    <s v="Houston"/>
    <x v="5"/>
    <n v="77070"/>
    <x v="2"/>
    <s v="OFF-FA-10001843"/>
    <x v="1"/>
    <s v="Fasteners"/>
    <x v="128"/>
    <n v="15.808000000000002"/>
    <n v="8"/>
    <n v="0.2"/>
    <n v="5.3352000000000004"/>
    <n v="0.33749999999999997"/>
    <n v="0.66690000000000005"/>
    <n v="1.9760000000000002"/>
    <n v="2.4700000000000002"/>
    <n v="3.1616000000000004"/>
  </r>
  <r>
    <n v="5384"/>
    <s v="CA-2016-149195"/>
    <d v="2016-09-05T00:00:00"/>
    <x v="21"/>
    <d v="2016-09-07T00:00:00"/>
    <s v="Second Class"/>
    <s v="DM-13525"/>
    <s v="Don Miller"/>
    <s v="Corporate"/>
    <s v="United States"/>
    <s v="Houston"/>
    <x v="5"/>
    <n v="77070"/>
    <x v="2"/>
    <s v="OFF-PA-10002036"/>
    <x v="1"/>
    <s v="Paper"/>
    <x v="329"/>
    <n v="10.368000000000002"/>
    <n v="2"/>
    <n v="0.2"/>
    <n v="3.7584"/>
    <n v="0.36249999999999993"/>
    <n v="1.8792"/>
    <n v="5.1840000000000011"/>
    <n v="6.4800000000000013"/>
    <n v="2.0736000000000003"/>
  </r>
  <r>
    <n v="5385"/>
    <s v="CA-2017-161410"/>
    <d v="2017-06-26T00:00:00"/>
    <x v="27"/>
    <d v="2017-07-03T00:00:00"/>
    <s v="Standard Class"/>
    <s v="CC-12220"/>
    <s v="Chris Cortes"/>
    <s v="Consumer"/>
    <s v="United States"/>
    <s v="Philadelphia"/>
    <x v="9"/>
    <n v="19143"/>
    <x v="3"/>
    <s v="TEC-PH-10001760"/>
    <x v="2"/>
    <s v="Phones"/>
    <x v="257"/>
    <n v="358.2"/>
    <n v="3"/>
    <n v="0.4"/>
    <n v="41.79000000000002"/>
    <n v="0.11666666666666672"/>
    <n v="13.930000000000007"/>
    <n v="119.39999999999999"/>
    <n v="199"/>
    <n v="143.28"/>
  </r>
  <r>
    <n v="5386"/>
    <s v="CA-2017-161410"/>
    <d v="2017-06-26T00:00:00"/>
    <x v="27"/>
    <d v="2017-07-03T00:00:00"/>
    <s v="Standard Class"/>
    <s v="CC-12220"/>
    <s v="Chris Cortes"/>
    <s v="Consumer"/>
    <s v="United States"/>
    <s v="Philadelphia"/>
    <x v="9"/>
    <n v="19143"/>
    <x v="3"/>
    <s v="TEC-PH-10000673"/>
    <x v="2"/>
    <s v="Phones"/>
    <x v="1405"/>
    <n v="545.91599999999994"/>
    <n v="14"/>
    <n v="0.4"/>
    <n v="72.788800000000037"/>
    <n v="0.13333333333333341"/>
    <n v="5.1992000000000029"/>
    <n v="38.993999999999993"/>
    <n v="64.989999999999995"/>
    <n v="218.3664"/>
  </r>
  <r>
    <n v="5387"/>
    <s v="CA-2017-152786"/>
    <d v="2017-03-12T00:00:00"/>
    <x v="42"/>
    <d v="2017-03-17T00:00:00"/>
    <s v="Standard Class"/>
    <s v="GA-14725"/>
    <s v="Guy Armstrong"/>
    <s v="Consumer"/>
    <s v="United States"/>
    <s v="Rogers"/>
    <x v="36"/>
    <n v="72756"/>
    <x v="0"/>
    <s v="OFF-BI-10000829"/>
    <x v="1"/>
    <s v="Binders"/>
    <x v="307"/>
    <n v="40.410000000000004"/>
    <n v="9"/>
    <n v="0"/>
    <n v="18.5886"/>
    <n v="0.45999999999999996"/>
    <n v="2.0653999999999999"/>
    <n v="4.49"/>
    <n v="4.49"/>
    <n v="0"/>
  </r>
  <r>
    <n v="5388"/>
    <s v="CA-2017-164707"/>
    <d v="2017-02-18T00:00:00"/>
    <x v="31"/>
    <d v="2017-02-21T00:00:00"/>
    <s v="Second Class"/>
    <s v="CV-12805"/>
    <s v="Cynthia Voltz"/>
    <s v="Corporate"/>
    <s v="United States"/>
    <s v="Los Angeles"/>
    <x v="1"/>
    <n v="90045"/>
    <x v="1"/>
    <s v="TEC-PH-10001924"/>
    <x v="2"/>
    <s v="Phones"/>
    <x v="431"/>
    <n v="167.976"/>
    <n v="3"/>
    <n v="0.2"/>
    <n v="10.498500000000007"/>
    <n v="6.2500000000000042E-2"/>
    <n v="3.4995000000000025"/>
    <n v="55.991999999999997"/>
    <n v="69.989999999999995"/>
    <n v="33.595199999999998"/>
  </r>
  <r>
    <n v="5389"/>
    <s v="CA-2017-164707"/>
    <d v="2017-02-18T00:00:00"/>
    <x v="31"/>
    <d v="2017-02-21T00:00:00"/>
    <s v="Second Class"/>
    <s v="CV-12805"/>
    <s v="Cynthia Voltz"/>
    <s v="Corporate"/>
    <s v="United States"/>
    <s v="Los Angeles"/>
    <x v="1"/>
    <n v="90045"/>
    <x v="1"/>
    <s v="TEC-AC-10004864"/>
    <x v="2"/>
    <s v="Accessories"/>
    <x v="1298"/>
    <n v="109.53"/>
    <n v="3"/>
    <n v="0"/>
    <n v="47.097900000000003"/>
    <n v="0.43"/>
    <n v="15.699300000000001"/>
    <n v="36.51"/>
    <n v="36.51"/>
    <n v="0"/>
  </r>
  <r>
    <n v="5390"/>
    <s v="CA-2017-164707"/>
    <d v="2017-02-18T00:00:00"/>
    <x v="31"/>
    <d v="2017-02-21T00:00:00"/>
    <s v="Second Class"/>
    <s v="CV-12805"/>
    <s v="Cynthia Voltz"/>
    <s v="Corporate"/>
    <s v="United States"/>
    <s v="Los Angeles"/>
    <x v="1"/>
    <n v="90045"/>
    <x v="1"/>
    <s v="OFF-LA-10004345"/>
    <x v="1"/>
    <s v="Labels"/>
    <x v="522"/>
    <n v="9.82"/>
    <n v="2"/>
    <n v="0"/>
    <n v="4.8117999999999999"/>
    <n v="0.49"/>
    <n v="2.4058999999999999"/>
    <n v="4.91"/>
    <n v="4.91"/>
    <n v="0"/>
  </r>
  <r>
    <n v="5391"/>
    <s v="CA-2017-163874"/>
    <d v="2017-11-10T00:00:00"/>
    <x v="23"/>
    <d v="2017-11-12T00:00:00"/>
    <s v="Second Class"/>
    <s v="NC-18535"/>
    <s v="Nick Crebassa"/>
    <s v="Corporate"/>
    <s v="United States"/>
    <s v="Seattle"/>
    <x v="4"/>
    <n v="98105"/>
    <x v="1"/>
    <s v="OFF-BI-10000088"/>
    <x v="1"/>
    <s v="Binders"/>
    <x v="1034"/>
    <n v="26.352000000000004"/>
    <n v="3"/>
    <n v="0.2"/>
    <n v="9.5525999999999982"/>
    <n v="0.36249999999999988"/>
    <n v="3.1841999999999993"/>
    <n v="8.7840000000000007"/>
    <n v="10.98"/>
    <n v="5.2704000000000013"/>
  </r>
  <r>
    <n v="5392"/>
    <s v="US-2014-123183"/>
    <d v="2014-11-19T00:00:00"/>
    <x v="7"/>
    <d v="2014-11-25T00:00:00"/>
    <s v="Standard Class"/>
    <s v="GR-14560"/>
    <s v="Georgia Rosenberg"/>
    <s v="Corporate"/>
    <s v="United States"/>
    <s v="Wilmington"/>
    <x v="13"/>
    <n v="19805"/>
    <x v="3"/>
    <s v="OFF-LA-10002787"/>
    <x v="1"/>
    <s v="Labels"/>
    <x v="547"/>
    <n v="22.5"/>
    <n v="6"/>
    <n v="0"/>
    <n v="10.799999999999999"/>
    <n v="0.47999999999999993"/>
    <n v="1.7999999999999998"/>
    <n v="3.75"/>
    <n v="3.75"/>
    <n v="0"/>
  </r>
  <r>
    <n v="5393"/>
    <s v="US-2014-123183"/>
    <d v="2014-11-19T00:00:00"/>
    <x v="7"/>
    <d v="2014-11-25T00:00:00"/>
    <s v="Standard Class"/>
    <s v="GR-14560"/>
    <s v="Georgia Rosenberg"/>
    <s v="Corporate"/>
    <s v="United States"/>
    <s v="Wilmington"/>
    <x v="13"/>
    <n v="19805"/>
    <x v="3"/>
    <s v="OFF-LA-10001569"/>
    <x v="1"/>
    <s v="Labels"/>
    <x v="639"/>
    <n v="9.9600000000000009"/>
    <n v="2"/>
    <n v="0"/>
    <n v="4.5815999999999999"/>
    <n v="0.45999999999999996"/>
    <n v="2.2907999999999999"/>
    <n v="4.9800000000000004"/>
    <n v="4.9800000000000004"/>
    <n v="0"/>
  </r>
  <r>
    <n v="5394"/>
    <s v="US-2014-123183"/>
    <d v="2014-11-19T00:00:00"/>
    <x v="7"/>
    <d v="2014-11-25T00:00:00"/>
    <s v="Standard Class"/>
    <s v="GR-14560"/>
    <s v="Georgia Rosenberg"/>
    <s v="Corporate"/>
    <s v="United States"/>
    <s v="Wilmington"/>
    <x v="13"/>
    <n v="19805"/>
    <x v="3"/>
    <s v="OFF-BI-10002429"/>
    <x v="1"/>
    <s v="Binders"/>
    <x v="472"/>
    <n v="213.08"/>
    <n v="7"/>
    <n v="0"/>
    <n v="102.2784"/>
    <n v="0.48"/>
    <n v="14.6112"/>
    <n v="30.44"/>
    <n v="30.44"/>
    <n v="0"/>
  </r>
  <r>
    <n v="5395"/>
    <s v="US-2014-123183"/>
    <d v="2014-11-19T00:00:00"/>
    <x v="7"/>
    <d v="2014-11-25T00:00:00"/>
    <s v="Standard Class"/>
    <s v="GR-14560"/>
    <s v="Georgia Rosenberg"/>
    <s v="Corporate"/>
    <s v="United States"/>
    <s v="Wilmington"/>
    <x v="13"/>
    <n v="19805"/>
    <x v="3"/>
    <s v="FUR-BO-10000362"/>
    <x v="0"/>
    <s v="Bookcases"/>
    <x v="1046"/>
    <n v="1025.8799999999999"/>
    <n v="6"/>
    <n v="0"/>
    <n v="235.95240000000001"/>
    <n v="0.23000000000000004"/>
    <n v="39.325400000000002"/>
    <n v="170.98"/>
    <n v="170.98"/>
    <n v="0"/>
  </r>
  <r>
    <n v="5396"/>
    <s v="CA-2014-104829"/>
    <d v="2014-11-18T00:00:00"/>
    <x v="7"/>
    <d v="2014-11-21T00:00:00"/>
    <s v="Second Class"/>
    <s v="JG-15805"/>
    <s v="John Grady"/>
    <s v="Corporate"/>
    <s v="United States"/>
    <s v="Provo"/>
    <x v="7"/>
    <n v="84604"/>
    <x v="1"/>
    <s v="OFF-PA-10003016"/>
    <x v="1"/>
    <s v="Paper"/>
    <x v="1394"/>
    <n v="21.98"/>
    <n v="7"/>
    <n v="0"/>
    <n v="9.8909999999999982"/>
    <n v="0.4499999999999999"/>
    <n v="1.4129999999999998"/>
    <n v="3.14"/>
    <n v="3.14"/>
    <n v="0"/>
  </r>
  <r>
    <n v="5397"/>
    <s v="US-2016-147340"/>
    <d v="2016-09-24T00:00:00"/>
    <x v="21"/>
    <d v="2016-09-24T00:00:00"/>
    <s v="Same Day"/>
    <s v="EB-13750"/>
    <s v="Edward Becker"/>
    <s v="Corporate"/>
    <s v="United States"/>
    <s v="San Francisco"/>
    <x v="1"/>
    <n v="94110"/>
    <x v="1"/>
    <s v="FUR-FU-10002501"/>
    <x v="0"/>
    <s v="Furnishings"/>
    <x v="1293"/>
    <n v="63.2"/>
    <n v="5"/>
    <n v="0"/>
    <n v="23.384"/>
    <n v="0.37"/>
    <n v="4.6768000000000001"/>
    <n v="12.64"/>
    <n v="12.64"/>
    <n v="0"/>
  </r>
  <r>
    <n v="5398"/>
    <s v="CA-2016-145492"/>
    <d v="2016-11-20T00:00:00"/>
    <x v="0"/>
    <d v="2016-11-27T00:00:00"/>
    <s v="Standard Class"/>
    <s v="MC-17605"/>
    <s v="Matt Connell"/>
    <s v="Corporate"/>
    <s v="United States"/>
    <s v="Los Angeles"/>
    <x v="1"/>
    <n v="90004"/>
    <x v="1"/>
    <s v="OFF-AP-10003622"/>
    <x v="1"/>
    <s v="Appliances"/>
    <x v="190"/>
    <n v="39"/>
    <n v="12"/>
    <n v="0"/>
    <n v="11.309999999999999"/>
    <n v="0.28999999999999998"/>
    <n v="0.94249999999999989"/>
    <n v="3.25"/>
    <n v="3.25"/>
    <n v="0"/>
  </r>
  <r>
    <n v="5399"/>
    <s v="CA-2016-163202"/>
    <d v="2016-09-27T00:00:00"/>
    <x v="21"/>
    <d v="2016-10-02T00:00:00"/>
    <s v="Standard Class"/>
    <s v="BM-11650"/>
    <s v="Brian Moss"/>
    <s v="Corporate"/>
    <s v="United States"/>
    <s v="Lancaster"/>
    <x v="24"/>
    <n v="43130"/>
    <x v="3"/>
    <s v="OFF-BI-10002764"/>
    <x v="1"/>
    <s v="Binders"/>
    <x v="507"/>
    <n v="2.907"/>
    <n v="3"/>
    <n v="0.7"/>
    <n v="-2.0348999999999995"/>
    <n v="-0.69999999999999984"/>
    <n v="-0.67829999999999979"/>
    <n v="0.96899999999999997"/>
    <n v="3.2299999999999995"/>
    <n v="2.0348999999999999"/>
  </r>
  <r>
    <n v="5400"/>
    <s v="CA-2016-117681"/>
    <d v="2016-04-09T00:00:00"/>
    <x v="25"/>
    <d v="2016-04-14T00:00:00"/>
    <s v="Standard Class"/>
    <s v="HF-14995"/>
    <s v="Herbert Flentye"/>
    <s v="Consumer"/>
    <s v="United States"/>
    <s v="Los Angeles"/>
    <x v="1"/>
    <n v="90004"/>
    <x v="1"/>
    <s v="FUR-BO-10001798"/>
    <x v="0"/>
    <s v="Bookcases"/>
    <x v="0"/>
    <n v="556.66499999999996"/>
    <n v="5"/>
    <n v="0.15"/>
    <n v="6.5490000000000208"/>
    <n v="1.1764705882352979E-2"/>
    <n v="1.3098000000000041"/>
    <n v="111.333"/>
    <n v="130.97999999999999"/>
    <n v="83.499749999999992"/>
  </r>
  <r>
    <n v="5401"/>
    <s v="CA-2017-132262"/>
    <d v="2017-09-21T00:00:00"/>
    <x v="15"/>
    <d v="2017-09-23T00:00:00"/>
    <s v="First Class"/>
    <s v="ML-18265"/>
    <s v="Muhammed Lee"/>
    <s v="Consumer"/>
    <s v="United States"/>
    <s v="Seattle"/>
    <x v="4"/>
    <n v="98103"/>
    <x v="1"/>
    <s v="TEC-AC-10000158"/>
    <x v="2"/>
    <s v="Accessories"/>
    <x v="357"/>
    <n v="71.98"/>
    <n v="2"/>
    <n v="0"/>
    <n v="15.1158"/>
    <n v="0.21"/>
    <n v="7.5579000000000001"/>
    <n v="35.99"/>
    <n v="35.99"/>
    <n v="0"/>
  </r>
  <r>
    <n v="5402"/>
    <s v="CA-2017-132262"/>
    <d v="2017-09-21T00:00:00"/>
    <x v="15"/>
    <d v="2017-09-23T00:00:00"/>
    <s v="First Class"/>
    <s v="ML-18265"/>
    <s v="Muhammed Lee"/>
    <s v="Consumer"/>
    <s v="United States"/>
    <s v="Seattle"/>
    <x v="4"/>
    <n v="98103"/>
    <x v="1"/>
    <s v="TEC-AC-10000303"/>
    <x v="2"/>
    <s v="Accessories"/>
    <x v="434"/>
    <n v="79.98"/>
    <n v="2"/>
    <n v="0"/>
    <n v="26.3934"/>
    <n v="0.32999999999999996"/>
    <n v="13.1967"/>
    <n v="39.99"/>
    <n v="39.99"/>
    <n v="0"/>
  </r>
  <r>
    <n v="5403"/>
    <s v="CA-2017-123043"/>
    <d v="2017-08-24T00:00:00"/>
    <x v="43"/>
    <d v="2017-08-29T00:00:00"/>
    <s v="Standard Class"/>
    <s v="AH-10195"/>
    <s v="Alan Haines"/>
    <s v="Corporate"/>
    <s v="United States"/>
    <s v="New York City"/>
    <x v="15"/>
    <n v="10024"/>
    <x v="3"/>
    <s v="OFF-BI-10003910"/>
    <x v="1"/>
    <s v="Binders"/>
    <x v="8"/>
    <n v="24.672000000000001"/>
    <n v="4"/>
    <n v="0.2"/>
    <n v="7.71"/>
    <n v="0.3125"/>
    <n v="1.9275"/>
    <n v="6.1680000000000001"/>
    <n v="7.71"/>
    <n v="4.9344000000000001"/>
  </r>
  <r>
    <n v="5404"/>
    <s v="CA-2017-123043"/>
    <d v="2017-08-24T00:00:00"/>
    <x v="43"/>
    <d v="2017-08-29T00:00:00"/>
    <s v="Standard Class"/>
    <s v="AH-10195"/>
    <s v="Alan Haines"/>
    <s v="Corporate"/>
    <s v="United States"/>
    <s v="New York City"/>
    <x v="15"/>
    <n v="10024"/>
    <x v="3"/>
    <s v="OFF-BI-10000138"/>
    <x v="1"/>
    <s v="Binders"/>
    <x v="605"/>
    <n v="3.7439999999999998"/>
    <n v="1"/>
    <n v="0.2"/>
    <n v="1.3104"/>
    <n v="0.35000000000000003"/>
    <n v="1.3104"/>
    <n v="3.7439999999999998"/>
    <n v="4.68"/>
    <n v="0.74880000000000002"/>
  </r>
  <r>
    <n v="5405"/>
    <s v="US-2016-143280"/>
    <d v="2016-02-22T00:00:00"/>
    <x v="47"/>
    <d v="2016-02-26T00:00:00"/>
    <s v="Standard Class"/>
    <s v="TZ-21580"/>
    <s v="Tracy Zic"/>
    <s v="Consumer"/>
    <s v="United States"/>
    <s v="Los Angeles"/>
    <x v="1"/>
    <n v="90045"/>
    <x v="1"/>
    <s v="TEC-PH-10002398"/>
    <x v="2"/>
    <s v="Phones"/>
    <x v="288"/>
    <n v="445.96000000000004"/>
    <n v="5"/>
    <n v="0.2"/>
    <n v="55.744999999999948"/>
    <n v="0.12499999999999988"/>
    <n v="11.14899999999999"/>
    <n v="89.192000000000007"/>
    <n v="111.49000000000001"/>
    <n v="89.192000000000007"/>
  </r>
  <r>
    <n v="5406"/>
    <s v="US-2016-143280"/>
    <d v="2016-02-22T00:00:00"/>
    <x v="47"/>
    <d v="2016-02-26T00:00:00"/>
    <s v="Standard Class"/>
    <s v="TZ-21580"/>
    <s v="Tracy Zic"/>
    <s v="Consumer"/>
    <s v="United States"/>
    <s v="Los Angeles"/>
    <x v="1"/>
    <n v="90045"/>
    <x v="1"/>
    <s v="TEC-AC-10003399"/>
    <x v="2"/>
    <s v="Accessories"/>
    <x v="1506"/>
    <n v="36.24"/>
    <n v="1"/>
    <n v="0"/>
    <n v="15.220800000000001"/>
    <n v="0.42"/>
    <n v="15.220800000000001"/>
    <n v="36.24"/>
    <n v="36.24"/>
    <n v="0"/>
  </r>
  <r>
    <n v="5407"/>
    <s v="US-2016-143280"/>
    <d v="2016-02-22T00:00:00"/>
    <x v="47"/>
    <d v="2016-02-26T00:00:00"/>
    <s v="Standard Class"/>
    <s v="TZ-21580"/>
    <s v="Tracy Zic"/>
    <s v="Consumer"/>
    <s v="United States"/>
    <s v="Los Angeles"/>
    <x v="1"/>
    <n v="90045"/>
    <x v="1"/>
    <s v="OFF-FA-10000992"/>
    <x v="1"/>
    <s v="Fasteners"/>
    <x v="1042"/>
    <n v="10.649999999999999"/>
    <n v="3"/>
    <n v="0"/>
    <n v="5.0054999999999996"/>
    <n v="0.47000000000000003"/>
    <n v="1.6684999999999999"/>
    <n v="3.5499999999999994"/>
    <n v="3.5499999999999994"/>
    <n v="0"/>
  </r>
  <r>
    <n v="5408"/>
    <s v="CA-2017-108854"/>
    <d v="2017-12-08T00:00:00"/>
    <x v="22"/>
    <d v="2017-12-14T00:00:00"/>
    <s v="Standard Class"/>
    <s v="DM-13345"/>
    <s v="Denise Monton"/>
    <s v="Corporate"/>
    <s v="United States"/>
    <s v="San Francisco"/>
    <x v="1"/>
    <n v="94109"/>
    <x v="1"/>
    <s v="OFF-PA-10003022"/>
    <x v="1"/>
    <s v="Paper"/>
    <x v="1723"/>
    <n v="87.92"/>
    <n v="4"/>
    <n v="0"/>
    <n v="40.443199999999997"/>
    <n v="0.45999999999999996"/>
    <n v="10.110799999999999"/>
    <n v="21.98"/>
    <n v="21.98"/>
    <n v="0"/>
  </r>
  <r>
    <n v="5409"/>
    <s v="CA-2017-108854"/>
    <d v="2017-12-08T00:00:00"/>
    <x v="22"/>
    <d v="2017-12-14T00:00:00"/>
    <s v="Standard Class"/>
    <s v="DM-13345"/>
    <s v="Denise Monton"/>
    <s v="Corporate"/>
    <s v="United States"/>
    <s v="San Francisco"/>
    <x v="1"/>
    <n v="94109"/>
    <x v="1"/>
    <s v="OFF-BI-10002854"/>
    <x v="1"/>
    <s v="Binders"/>
    <x v="904"/>
    <n v="22.424000000000003"/>
    <n v="1"/>
    <n v="0.2"/>
    <n v="8.4089999999999989"/>
    <n v="0.37499999999999989"/>
    <n v="8.4089999999999989"/>
    <n v="22.424000000000003"/>
    <n v="28.03"/>
    <n v="4.4848000000000008"/>
  </r>
  <r>
    <n v="5410"/>
    <s v="CA-2017-108854"/>
    <d v="2017-12-08T00:00:00"/>
    <x v="22"/>
    <d v="2017-12-14T00:00:00"/>
    <s v="Standard Class"/>
    <s v="DM-13345"/>
    <s v="Denise Monton"/>
    <s v="Corporate"/>
    <s v="United States"/>
    <s v="San Francisco"/>
    <x v="1"/>
    <n v="94109"/>
    <x v="1"/>
    <s v="OFF-BI-10001670"/>
    <x v="1"/>
    <s v="Binders"/>
    <x v="443"/>
    <n v="90.480000000000018"/>
    <n v="3"/>
    <n v="0.2"/>
    <n v="33.93"/>
    <n v="0.37499999999999994"/>
    <n v="11.31"/>
    <n v="30.160000000000007"/>
    <n v="37.700000000000003"/>
    <n v="18.096000000000004"/>
  </r>
  <r>
    <n v="5411"/>
    <s v="CA-2017-108854"/>
    <d v="2017-12-08T00:00:00"/>
    <x v="22"/>
    <d v="2017-12-14T00:00:00"/>
    <s v="Standard Class"/>
    <s v="DM-13345"/>
    <s v="Denise Monton"/>
    <s v="Corporate"/>
    <s v="United States"/>
    <s v="San Francisco"/>
    <x v="1"/>
    <n v="94109"/>
    <x v="1"/>
    <s v="OFF-ST-10001837"/>
    <x v="1"/>
    <s v="Storage"/>
    <x v="1340"/>
    <n v="42.76"/>
    <n v="1"/>
    <n v="0"/>
    <n v="11.117599999999999"/>
    <n v="0.26"/>
    <n v="11.117599999999999"/>
    <n v="42.76"/>
    <n v="42.76"/>
    <n v="0"/>
  </r>
  <r>
    <n v="5412"/>
    <s v="CA-2017-166856"/>
    <d v="2017-09-18T00:00:00"/>
    <x v="15"/>
    <d v="2017-09-22T00:00:00"/>
    <s v="Standard Class"/>
    <s v="TS-21505"/>
    <s v="Tony Sayre"/>
    <s v="Consumer"/>
    <s v="United States"/>
    <s v="Clovis"/>
    <x v="27"/>
    <n v="88101"/>
    <x v="1"/>
    <s v="OFF-BI-10002012"/>
    <x v="1"/>
    <s v="Binders"/>
    <x v="749"/>
    <n v="10.080000000000002"/>
    <n v="7"/>
    <n v="0.2"/>
    <n v="3.5279999999999996"/>
    <n v="0.34999999999999987"/>
    <n v="0.50399999999999989"/>
    <n v="1.4400000000000002"/>
    <n v="1.8000000000000003"/>
    <n v="2.0160000000000005"/>
  </r>
  <r>
    <n v="5413"/>
    <s v="CA-2017-166856"/>
    <d v="2017-09-18T00:00:00"/>
    <x v="15"/>
    <d v="2017-09-22T00:00:00"/>
    <s v="Standard Class"/>
    <s v="TS-21505"/>
    <s v="Tony Sayre"/>
    <s v="Consumer"/>
    <s v="United States"/>
    <s v="Clovis"/>
    <x v="27"/>
    <n v="88101"/>
    <x v="1"/>
    <s v="TEC-AC-10004992"/>
    <x v="2"/>
    <s v="Accessories"/>
    <x v="1724"/>
    <n v="101.34"/>
    <n v="3"/>
    <n v="0"/>
    <n v="8.1071999999999917"/>
    <n v="7.9999999999999918E-2"/>
    <n v="2.7023999999999972"/>
    <n v="33.78"/>
    <n v="33.78"/>
    <n v="0"/>
  </r>
  <r>
    <n v="5414"/>
    <s v="CA-2016-153157"/>
    <d v="2016-09-11T00:00:00"/>
    <x v="21"/>
    <d v="2016-09-14T00:00:00"/>
    <s v="First Class"/>
    <s v="TB-21625"/>
    <s v="Trudy Brown"/>
    <s v="Consumer"/>
    <s v="United States"/>
    <s v="Wichita"/>
    <x v="41"/>
    <n v="67212"/>
    <x v="2"/>
    <s v="TEC-PH-10003171"/>
    <x v="2"/>
    <s v="Phones"/>
    <x v="1504"/>
    <n v="224.75"/>
    <n v="5"/>
    <n v="0"/>
    <n v="62.929999999999993"/>
    <n v="0.27999999999999997"/>
    <n v="12.585999999999999"/>
    <n v="44.95"/>
    <n v="44.95"/>
    <n v="0"/>
  </r>
  <r>
    <n v="5415"/>
    <s v="US-2017-125647"/>
    <d v="2017-09-23T00:00:00"/>
    <x v="15"/>
    <d v="2017-09-28T00:00:00"/>
    <s v="Standard Class"/>
    <s v="LC-16870"/>
    <s v="Lena Cacioppo"/>
    <s v="Consumer"/>
    <s v="United States"/>
    <s v="Chicago"/>
    <x v="10"/>
    <n v="60653"/>
    <x v="2"/>
    <s v="OFF-AP-10000390"/>
    <x v="1"/>
    <s v="Appliances"/>
    <x v="1700"/>
    <n v="73.175999999999974"/>
    <n v="6"/>
    <n v="0.8"/>
    <n v="-197.57520000000002"/>
    <n v="-2.7000000000000015"/>
    <n v="-32.929200000000002"/>
    <n v="12.195999999999996"/>
    <n v="60.97999999999999"/>
    <n v="58.540799999999983"/>
  </r>
  <r>
    <n v="5416"/>
    <s v="US-2017-125647"/>
    <d v="2017-09-23T00:00:00"/>
    <x v="15"/>
    <d v="2017-09-28T00:00:00"/>
    <s v="Standard Class"/>
    <s v="LC-16870"/>
    <s v="Lena Cacioppo"/>
    <s v="Consumer"/>
    <s v="United States"/>
    <s v="Chicago"/>
    <x v="10"/>
    <n v="60653"/>
    <x v="2"/>
    <s v="OFF-PA-10004888"/>
    <x v="1"/>
    <s v="Paper"/>
    <x v="968"/>
    <n v="20.736000000000004"/>
    <n v="4"/>
    <n v="0.2"/>
    <n v="7.2576000000000001"/>
    <n v="0.34999999999999992"/>
    <n v="1.8144"/>
    <n v="5.1840000000000011"/>
    <n v="6.4800000000000013"/>
    <n v="4.1472000000000007"/>
  </r>
  <r>
    <n v="5417"/>
    <s v="US-2017-125647"/>
    <d v="2017-09-23T00:00:00"/>
    <x v="15"/>
    <d v="2017-09-28T00:00:00"/>
    <s v="Standard Class"/>
    <s v="LC-16870"/>
    <s v="Lena Cacioppo"/>
    <s v="Consumer"/>
    <s v="United States"/>
    <s v="Chicago"/>
    <x v="10"/>
    <n v="60653"/>
    <x v="2"/>
    <s v="TEC-PH-10004188"/>
    <x v="2"/>
    <s v="Phones"/>
    <x v="770"/>
    <n v="39.984000000000002"/>
    <n v="2"/>
    <n v="0.2"/>
    <n v="-8.9963999999999995"/>
    <n v="-0.22499999999999998"/>
    <n v="-4.4981999999999998"/>
    <n v="19.992000000000001"/>
    <n v="24.99"/>
    <n v="7.9968000000000004"/>
  </r>
  <r>
    <n v="5418"/>
    <s v="CA-2014-132542"/>
    <d v="2014-10-06T00:00:00"/>
    <x v="18"/>
    <d v="2014-10-08T00:00:00"/>
    <s v="Second Class"/>
    <s v="AM-10360"/>
    <s v="Alice McCarthy"/>
    <s v="Corporate"/>
    <s v="United States"/>
    <s v="Omaha"/>
    <x v="8"/>
    <n v="68104"/>
    <x v="2"/>
    <s v="OFF-BI-10004099"/>
    <x v="1"/>
    <s v="Binders"/>
    <x v="1725"/>
    <n v="15.36"/>
    <n v="2"/>
    <n v="0"/>
    <n v="7.68"/>
    <n v="0.5"/>
    <n v="3.84"/>
    <n v="7.68"/>
    <n v="7.68"/>
    <n v="0"/>
  </r>
  <r>
    <n v="5419"/>
    <s v="CA-2015-110877"/>
    <d v="2015-10-23T00:00:00"/>
    <x v="2"/>
    <d v="2015-10-26T00:00:00"/>
    <s v="First Class"/>
    <s v="JE-15715"/>
    <s v="Joe Elijah"/>
    <s v="Consumer"/>
    <s v="United States"/>
    <s v="Houston"/>
    <x v="5"/>
    <n v="77041"/>
    <x v="2"/>
    <s v="OFF-PA-10004621"/>
    <x v="1"/>
    <s v="Paper"/>
    <x v="745"/>
    <n v="36.288000000000011"/>
    <n v="7"/>
    <n v="0.2"/>
    <n v="12.700800000000001"/>
    <n v="0.34999999999999992"/>
    <n v="1.8144000000000002"/>
    <n v="5.1840000000000019"/>
    <n v="6.4800000000000013"/>
    <n v="7.2576000000000027"/>
  </r>
  <r>
    <n v="5420"/>
    <s v="CA-2015-110877"/>
    <d v="2015-10-23T00:00:00"/>
    <x v="2"/>
    <d v="2015-10-26T00:00:00"/>
    <s v="First Class"/>
    <s v="JE-15715"/>
    <s v="Joe Elijah"/>
    <s v="Consumer"/>
    <s v="United States"/>
    <s v="Houston"/>
    <x v="5"/>
    <n v="77041"/>
    <x v="2"/>
    <s v="TEC-PH-10002103"/>
    <x v="2"/>
    <s v="Phones"/>
    <x v="539"/>
    <n v="150.38399999999999"/>
    <n v="2"/>
    <n v="0.2"/>
    <n v="15.038400000000003"/>
    <n v="0.10000000000000003"/>
    <n v="7.5192000000000014"/>
    <n v="75.191999999999993"/>
    <n v="93.989999999999981"/>
    <n v="30.076799999999999"/>
  </r>
  <r>
    <n v="5421"/>
    <s v="US-2016-151827"/>
    <d v="2016-03-31T00:00:00"/>
    <x v="17"/>
    <d v="2016-04-02T00:00:00"/>
    <s v="Second Class"/>
    <s v="CS-11950"/>
    <s v="Carlos Soltero"/>
    <s v="Consumer"/>
    <s v="United States"/>
    <s v="Philadelphia"/>
    <x v="9"/>
    <n v="19134"/>
    <x v="3"/>
    <s v="TEC-PH-10002789"/>
    <x v="2"/>
    <s v="Phones"/>
    <x v="1586"/>
    <n v="280.78200000000004"/>
    <n v="3"/>
    <n v="0.4"/>
    <n v="-60.836100000000016"/>
    <n v="-0.2166666666666667"/>
    <n v="-20.278700000000004"/>
    <n v="93.594000000000008"/>
    <n v="155.99000000000004"/>
    <n v="112.31280000000002"/>
  </r>
  <r>
    <n v="5422"/>
    <s v="US-2016-151827"/>
    <d v="2016-03-31T00:00:00"/>
    <x v="17"/>
    <d v="2016-04-02T00:00:00"/>
    <s v="Second Class"/>
    <s v="CS-11950"/>
    <s v="Carlos Soltero"/>
    <s v="Consumer"/>
    <s v="United States"/>
    <s v="Philadelphia"/>
    <x v="9"/>
    <n v="19134"/>
    <x v="3"/>
    <s v="TEC-AC-10003289"/>
    <x v="2"/>
    <s v="Accessories"/>
    <x v="1218"/>
    <n v="31.983999999999998"/>
    <n v="2"/>
    <n v="0.2"/>
    <n v="1.1993999999999998"/>
    <n v="3.7499999999999999E-2"/>
    <n v="0.5996999999999999"/>
    <n v="15.991999999999999"/>
    <n v="19.989999999999998"/>
    <n v="6.3967999999999998"/>
  </r>
  <r>
    <n v="5423"/>
    <s v="US-2016-163258"/>
    <d v="2016-12-29T00:00:00"/>
    <x v="5"/>
    <d v="2017-01-02T00:00:00"/>
    <s v="Standard Class"/>
    <s v="PF-19225"/>
    <s v="Phillip Flathmann"/>
    <s v="Consumer"/>
    <s v="United States"/>
    <s v="Los Angeles"/>
    <x v="1"/>
    <n v="90045"/>
    <x v="1"/>
    <s v="OFF-BI-10000138"/>
    <x v="1"/>
    <s v="Binders"/>
    <x v="605"/>
    <n v="11.231999999999999"/>
    <n v="3"/>
    <n v="0.2"/>
    <n v="3.9312000000000005"/>
    <n v="0.35000000000000009"/>
    <n v="1.3104000000000002"/>
    <n v="3.7439999999999998"/>
    <n v="4.6799999999999988"/>
    <n v="2.2464"/>
  </r>
  <r>
    <n v="5424"/>
    <s v="CA-2017-103009"/>
    <d v="2017-11-03T00:00:00"/>
    <x v="23"/>
    <d v="2017-11-05T00:00:00"/>
    <s v="Second Class"/>
    <s v="PJ-18835"/>
    <s v="Patrick Jones"/>
    <s v="Corporate"/>
    <s v="United States"/>
    <s v="Richmond"/>
    <x v="0"/>
    <n v="40475"/>
    <x v="0"/>
    <s v="OFF-PA-10001215"/>
    <x v="1"/>
    <s v="Paper"/>
    <x v="1726"/>
    <n v="26.400000000000002"/>
    <n v="5"/>
    <n v="0"/>
    <n v="11.879999999999999"/>
    <n v="0.4499999999999999"/>
    <n v="2.3759999999999999"/>
    <n v="5.28"/>
    <n v="5.28"/>
    <n v="0"/>
  </r>
  <r>
    <n v="5425"/>
    <s v="US-2017-120649"/>
    <d v="2017-01-20T00:00:00"/>
    <x v="44"/>
    <d v="2017-01-26T00:00:00"/>
    <s v="Standard Class"/>
    <s v="JF-15490"/>
    <s v="Jeremy Farry"/>
    <s v="Consumer"/>
    <s v="United States"/>
    <s v="Waterbury"/>
    <x v="29"/>
    <n v="6708"/>
    <x v="3"/>
    <s v="OFF-AR-10001545"/>
    <x v="1"/>
    <s v="Art"/>
    <x v="820"/>
    <n v="3.52"/>
    <n v="2"/>
    <n v="0"/>
    <n v="1.0207999999999999"/>
    <n v="0.28999999999999998"/>
    <n v="0.51039999999999996"/>
    <n v="1.76"/>
    <n v="1.76"/>
    <n v="0"/>
  </r>
  <r>
    <n v="5426"/>
    <s v="CA-2016-153598"/>
    <d v="2016-12-03T00:00:00"/>
    <x v="5"/>
    <d v="2016-12-06T00:00:00"/>
    <s v="First Class"/>
    <s v="NM-18520"/>
    <s v="Neoma Murray"/>
    <s v="Consumer"/>
    <s v="United States"/>
    <s v="Los Angeles"/>
    <x v="1"/>
    <n v="90045"/>
    <x v="1"/>
    <s v="TEC-AC-10003870"/>
    <x v="2"/>
    <s v="Accessories"/>
    <x v="1727"/>
    <n v="1649.95"/>
    <n v="5"/>
    <n v="0"/>
    <n v="659.98"/>
    <n v="0.4"/>
    <n v="131.99600000000001"/>
    <n v="329.99"/>
    <n v="329.99"/>
    <n v="0"/>
  </r>
  <r>
    <n v="5427"/>
    <s v="CA-2016-153598"/>
    <d v="2016-12-03T00:00:00"/>
    <x v="5"/>
    <d v="2016-12-06T00:00:00"/>
    <s v="First Class"/>
    <s v="NM-18520"/>
    <s v="Neoma Murray"/>
    <s v="Consumer"/>
    <s v="United States"/>
    <s v="Los Angeles"/>
    <x v="1"/>
    <n v="90045"/>
    <x v="1"/>
    <s v="FUR-FU-10001085"/>
    <x v="0"/>
    <s v="Furnishings"/>
    <x v="1599"/>
    <n v="111.89999999999999"/>
    <n v="6"/>
    <n v="0"/>
    <n v="51.47399999999999"/>
    <n v="0.45999999999999996"/>
    <n v="8.5789999999999988"/>
    <n v="18.649999999999999"/>
    <n v="18.649999999999999"/>
    <n v="0"/>
  </r>
  <r>
    <n v="5428"/>
    <s v="US-2016-108497"/>
    <d v="2016-06-14T00:00:00"/>
    <x v="1"/>
    <d v="2016-06-14T00:00:00"/>
    <s v="Same Day"/>
    <s v="MH-17290"/>
    <s v="Marc Harrigan"/>
    <s v="Home Office"/>
    <s v="United States"/>
    <s v="Los Angeles"/>
    <x v="1"/>
    <n v="90036"/>
    <x v="1"/>
    <s v="FUR-BO-10004218"/>
    <x v="0"/>
    <s v="Bookcases"/>
    <x v="1593"/>
    <n v="599.16499999999996"/>
    <n v="5"/>
    <n v="0.15"/>
    <n v="35.245000000000005"/>
    <n v="5.8823529411764719E-2"/>
    <n v="7.0490000000000013"/>
    <n v="119.833"/>
    <n v="140.97999999999999"/>
    <n v="89.874749999999992"/>
  </r>
  <r>
    <n v="5429"/>
    <s v="CA-2016-113096"/>
    <d v="2016-09-02T00:00:00"/>
    <x v="21"/>
    <d v="2016-09-04T00:00:00"/>
    <s v="First Class"/>
    <s v="SZ-20035"/>
    <s v="Sam Zeldin"/>
    <s v="Home Office"/>
    <s v="United States"/>
    <s v="San Francisco"/>
    <x v="1"/>
    <n v="94122"/>
    <x v="1"/>
    <s v="OFF-ST-10003455"/>
    <x v="1"/>
    <s v="Storage"/>
    <x v="171"/>
    <n v="46.53"/>
    <n v="3"/>
    <n v="0"/>
    <n v="12.097800000000001"/>
    <n v="0.26"/>
    <n v="4.0326000000000004"/>
    <n v="15.51"/>
    <n v="15.51"/>
    <n v="0"/>
  </r>
  <r>
    <n v="5430"/>
    <s v="CA-2014-136861"/>
    <d v="2014-09-05T00:00:00"/>
    <x v="30"/>
    <d v="2014-09-07T00:00:00"/>
    <s v="First Class"/>
    <s v="PR-18880"/>
    <s v="Patrick Ryan"/>
    <s v="Consumer"/>
    <s v="United States"/>
    <s v="Saint Petersburg"/>
    <x v="2"/>
    <n v="33710"/>
    <x v="0"/>
    <s v="FUR-FU-10001967"/>
    <x v="0"/>
    <s v="Furnishings"/>
    <x v="296"/>
    <n v="31.983999999999998"/>
    <n v="2"/>
    <n v="0.2"/>
    <n v="1.9989999999999979"/>
    <n v="6.2499999999999938E-2"/>
    <n v="0.99949999999999894"/>
    <n v="15.991999999999999"/>
    <n v="19.989999999999998"/>
    <n v="6.3967999999999998"/>
  </r>
  <r>
    <n v="5431"/>
    <s v="CA-2017-117422"/>
    <d v="2017-10-21T00:00:00"/>
    <x v="13"/>
    <d v="2017-10-25T00:00:00"/>
    <s v="Standard Class"/>
    <s v="FC-14245"/>
    <s v="Frank Carlisle"/>
    <s v="Home Office"/>
    <s v="United States"/>
    <s v="Lakewood"/>
    <x v="24"/>
    <n v="44107"/>
    <x v="3"/>
    <s v="OFF-AP-10000938"/>
    <x v="1"/>
    <s v="Appliances"/>
    <x v="1712"/>
    <n v="161.56800000000001"/>
    <n v="2"/>
    <n v="0.2"/>
    <n v="16.156799999999997"/>
    <n v="9.9999999999999978E-2"/>
    <n v="8.0783999999999985"/>
    <n v="80.784000000000006"/>
    <n v="100.98"/>
    <n v="32.313600000000001"/>
  </r>
  <r>
    <n v="5432"/>
    <s v="CA-2017-117422"/>
    <d v="2017-10-21T00:00:00"/>
    <x v="13"/>
    <d v="2017-10-25T00:00:00"/>
    <s v="Standard Class"/>
    <s v="FC-14245"/>
    <s v="Frank Carlisle"/>
    <s v="Home Office"/>
    <s v="United States"/>
    <s v="Lakewood"/>
    <x v="24"/>
    <n v="44107"/>
    <x v="3"/>
    <s v="OFF-PA-10002195"/>
    <x v="1"/>
    <s v="Paper"/>
    <x v="726"/>
    <n v="4.0640000000000001"/>
    <n v="1"/>
    <n v="0.2"/>
    <n v="1.3715999999999999"/>
    <n v="0.33749999999999997"/>
    <n v="1.3715999999999999"/>
    <n v="4.0640000000000001"/>
    <n v="5.08"/>
    <n v="0.81280000000000008"/>
  </r>
  <r>
    <n v="5433"/>
    <s v="CA-2017-117422"/>
    <d v="2017-10-21T00:00:00"/>
    <x v="13"/>
    <d v="2017-10-25T00:00:00"/>
    <s v="Standard Class"/>
    <s v="FC-14245"/>
    <s v="Frank Carlisle"/>
    <s v="Home Office"/>
    <s v="United States"/>
    <s v="Lakewood"/>
    <x v="24"/>
    <n v="44107"/>
    <x v="3"/>
    <s v="OFF-BI-10002799"/>
    <x v="1"/>
    <s v="Binders"/>
    <x v="1459"/>
    <n v="6.2160000000000002"/>
    <n v="4"/>
    <n v="0.7"/>
    <n v="-4.9727999999999994"/>
    <n v="-0.79999999999999993"/>
    <n v="-1.2431999999999999"/>
    <n v="1.554"/>
    <n v="5.18"/>
    <n v="4.3511999999999995"/>
  </r>
  <r>
    <n v="5434"/>
    <s v="CA-2017-129707"/>
    <d v="2017-04-25T00:00:00"/>
    <x v="4"/>
    <d v="2017-04-29T00:00:00"/>
    <s v="Standard Class"/>
    <s v="LH-16750"/>
    <s v="Larry Hughes"/>
    <s v="Consumer"/>
    <s v="United States"/>
    <s v="Chandler"/>
    <x v="16"/>
    <n v="85224"/>
    <x v="1"/>
    <s v="OFF-AR-10000246"/>
    <x v="1"/>
    <s v="Art"/>
    <x v="21"/>
    <n v="8.895999999999999"/>
    <n v="4"/>
    <n v="0.2"/>
    <n v="0.66719999999999979"/>
    <n v="7.4999999999999983E-2"/>
    <n v="0.16679999999999995"/>
    <n v="2.2239999999999998"/>
    <n v="2.7799999999999994"/>
    <n v="1.7791999999999999"/>
  </r>
  <r>
    <n v="5435"/>
    <s v="CA-2015-160171"/>
    <d v="2015-10-19T00:00:00"/>
    <x v="2"/>
    <d v="2015-10-24T00:00:00"/>
    <s v="Standard Class"/>
    <s v="RM-19675"/>
    <s v="Robert Marley"/>
    <s v="Home Office"/>
    <s v="United States"/>
    <s v="Los Angeles"/>
    <x v="1"/>
    <n v="90008"/>
    <x v="1"/>
    <s v="OFF-AP-10000275"/>
    <x v="1"/>
    <s v="Appliances"/>
    <x v="1728"/>
    <n v="1640.6999999999998"/>
    <n v="5"/>
    <n v="0"/>
    <n v="459.39599999999996"/>
    <n v="0.28000000000000003"/>
    <n v="91.879199999999997"/>
    <n v="328.14"/>
    <n v="328.14"/>
    <n v="0"/>
  </r>
  <r>
    <n v="5436"/>
    <s v="CA-2015-160171"/>
    <d v="2015-10-19T00:00:00"/>
    <x v="2"/>
    <d v="2015-10-24T00:00:00"/>
    <s v="Standard Class"/>
    <s v="RM-19675"/>
    <s v="Robert Marley"/>
    <s v="Home Office"/>
    <s v="United States"/>
    <s v="Los Angeles"/>
    <x v="1"/>
    <n v="90008"/>
    <x v="1"/>
    <s v="TEC-AC-10000892"/>
    <x v="2"/>
    <s v="Accessories"/>
    <x v="293"/>
    <n v="270"/>
    <n v="3"/>
    <n v="0"/>
    <n v="97.199999999999989"/>
    <n v="0.35999999999999993"/>
    <n v="32.4"/>
    <n v="90"/>
    <n v="90"/>
    <n v="0"/>
  </r>
  <r>
    <n v="5437"/>
    <s v="CA-2014-103317"/>
    <d v="2014-07-05T00:00:00"/>
    <x v="39"/>
    <d v="2014-07-08T00:00:00"/>
    <s v="First Class"/>
    <s v="DM-13525"/>
    <s v="Don Miller"/>
    <s v="Corporate"/>
    <s v="United States"/>
    <s v="Palm Coast"/>
    <x v="2"/>
    <n v="32137"/>
    <x v="0"/>
    <s v="FUR-FU-10001591"/>
    <x v="0"/>
    <s v="Furnishings"/>
    <x v="1110"/>
    <n v="19.52"/>
    <n v="2"/>
    <n v="0.2"/>
    <n v="5.3680000000000012"/>
    <n v="0.27500000000000008"/>
    <n v="2.6840000000000006"/>
    <n v="9.76"/>
    <n v="12.2"/>
    <n v="3.9039999999999999"/>
  </r>
  <r>
    <n v="5438"/>
    <s v="CA-2014-103317"/>
    <d v="2014-07-05T00:00:00"/>
    <x v="39"/>
    <d v="2014-07-08T00:00:00"/>
    <s v="First Class"/>
    <s v="DM-13525"/>
    <s v="Don Miller"/>
    <s v="Corporate"/>
    <s v="United States"/>
    <s v="Palm Coast"/>
    <x v="2"/>
    <n v="32137"/>
    <x v="0"/>
    <s v="OFF-BI-10001787"/>
    <x v="1"/>
    <s v="Binders"/>
    <x v="1491"/>
    <n v="9.8100000000000023"/>
    <n v="5"/>
    <n v="0.7"/>
    <n v="-6.8669999999999973"/>
    <n v="-0.69999999999999951"/>
    <n v="-1.3733999999999995"/>
    <n v="1.9620000000000004"/>
    <n v="6.5400000000000009"/>
    <n v="6.8670000000000009"/>
  </r>
  <r>
    <n v="5439"/>
    <s v="CA-2014-103317"/>
    <d v="2014-07-05T00:00:00"/>
    <x v="39"/>
    <d v="2014-07-08T00:00:00"/>
    <s v="First Class"/>
    <s v="DM-13525"/>
    <s v="Don Miller"/>
    <s v="Corporate"/>
    <s v="United States"/>
    <s v="Palm Coast"/>
    <x v="2"/>
    <n v="32137"/>
    <x v="0"/>
    <s v="FUR-FU-10003192"/>
    <x v="0"/>
    <s v="Furnishings"/>
    <x v="1729"/>
    <n v="213.21600000000001"/>
    <n v="3"/>
    <n v="0.2"/>
    <n v="15.991199999999992"/>
    <n v="7.4999999999999956E-2"/>
    <n v="5.3303999999999974"/>
    <n v="71.072000000000003"/>
    <n v="88.839999999999989"/>
    <n v="42.643200000000007"/>
  </r>
  <r>
    <n v="5440"/>
    <s v="CA-2016-167115"/>
    <d v="2016-04-04T00:00:00"/>
    <x v="25"/>
    <d v="2016-04-09T00:00:00"/>
    <s v="Standard Class"/>
    <s v="EH-14185"/>
    <s v="Evan Henry"/>
    <s v="Consumer"/>
    <s v="United States"/>
    <s v="New York City"/>
    <x v="15"/>
    <n v="10035"/>
    <x v="3"/>
    <s v="OFF-BI-10004600"/>
    <x v="1"/>
    <s v="Binders"/>
    <x v="1486"/>
    <n v="588.78399999999999"/>
    <n v="2"/>
    <n v="0.2"/>
    <n v="183.99499999999998"/>
    <n v="0.31249999999999994"/>
    <n v="91.997499999999988"/>
    <n v="294.392"/>
    <n v="367.98999999999995"/>
    <n v="117.7568"/>
  </r>
  <r>
    <n v="5441"/>
    <s v="US-2017-153633"/>
    <d v="2017-11-13T00:00:00"/>
    <x v="23"/>
    <d v="2017-11-18T00:00:00"/>
    <s v="Second Class"/>
    <s v="TC-21295"/>
    <s v="Toby Carlisle"/>
    <s v="Consumer"/>
    <s v="United States"/>
    <s v="Jupiter"/>
    <x v="2"/>
    <n v="33458"/>
    <x v="0"/>
    <s v="OFF-AR-10002335"/>
    <x v="1"/>
    <s v="Art"/>
    <x v="679"/>
    <n v="2.0640000000000001"/>
    <n v="1"/>
    <n v="0.2"/>
    <n v="0.15480000000000005"/>
    <n v="7.5000000000000025E-2"/>
    <n v="0.15480000000000005"/>
    <n v="2.0640000000000001"/>
    <n v="2.58"/>
    <n v="0.41280000000000006"/>
  </r>
  <r>
    <n v="5442"/>
    <s v="CA-2017-155929"/>
    <d v="2017-09-09T00:00:00"/>
    <x v="15"/>
    <d v="2017-09-13T00:00:00"/>
    <s v="Standard Class"/>
    <s v="AI-10855"/>
    <s v="Arianne Irving"/>
    <s v="Consumer"/>
    <s v="United States"/>
    <s v="Glendale"/>
    <x v="16"/>
    <n v="85301"/>
    <x v="1"/>
    <s v="OFF-PA-10000859"/>
    <x v="1"/>
    <s v="Paper"/>
    <x v="1730"/>
    <n v="6.3680000000000003"/>
    <n v="2"/>
    <n v="0.2"/>
    <n v="2.3879999999999999"/>
    <n v="0.37499999999999994"/>
    <n v="1.194"/>
    <n v="3.1840000000000002"/>
    <n v="3.98"/>
    <n v="1.2736000000000001"/>
  </r>
  <r>
    <n v="5443"/>
    <s v="CA-2015-148712"/>
    <d v="2015-04-17T00:00:00"/>
    <x v="19"/>
    <d v="2015-04-23T00:00:00"/>
    <s v="Standard Class"/>
    <s v="JM-15535"/>
    <s v="Jessica Myrick"/>
    <s v="Consumer"/>
    <s v="United States"/>
    <s v="New York City"/>
    <x v="15"/>
    <n v="10035"/>
    <x v="3"/>
    <s v="TEC-AC-10003198"/>
    <x v="2"/>
    <s v="Accessories"/>
    <x v="768"/>
    <n v="99.6"/>
    <n v="1"/>
    <n v="0"/>
    <n v="36.851999999999997"/>
    <n v="0.37"/>
    <n v="36.851999999999997"/>
    <n v="99.6"/>
    <n v="99.6"/>
    <n v="0"/>
  </r>
  <r>
    <n v="5444"/>
    <s v="CA-2015-148712"/>
    <d v="2015-04-17T00:00:00"/>
    <x v="19"/>
    <d v="2015-04-23T00:00:00"/>
    <s v="Standard Class"/>
    <s v="JM-15535"/>
    <s v="Jessica Myrick"/>
    <s v="Consumer"/>
    <s v="United States"/>
    <s v="New York City"/>
    <x v="15"/>
    <n v="10035"/>
    <x v="3"/>
    <s v="OFF-BI-10001900"/>
    <x v="1"/>
    <s v="Binders"/>
    <x v="1108"/>
    <n v="62.296000000000006"/>
    <n v="13"/>
    <n v="0.2"/>
    <n v="21.024899999999999"/>
    <n v="0.33749999999999997"/>
    <n v="1.6173"/>
    <n v="4.7920000000000007"/>
    <n v="5.99"/>
    <n v="12.459200000000003"/>
  </r>
  <r>
    <n v="5445"/>
    <s v="CA-2015-148712"/>
    <d v="2015-04-17T00:00:00"/>
    <x v="19"/>
    <d v="2015-04-23T00:00:00"/>
    <s v="Standard Class"/>
    <s v="JM-15535"/>
    <s v="Jessica Myrick"/>
    <s v="Consumer"/>
    <s v="United States"/>
    <s v="New York City"/>
    <x v="15"/>
    <n v="10035"/>
    <x v="3"/>
    <s v="OFF-AR-10000614"/>
    <x v="1"/>
    <s v="Art"/>
    <x v="1731"/>
    <n v="10.709999999999999"/>
    <n v="3"/>
    <n v="0"/>
    <n v="2.7845999999999997"/>
    <n v="0.26"/>
    <n v="0.92819999999999991"/>
    <n v="3.57"/>
    <n v="3.57"/>
    <n v="0"/>
  </r>
  <r>
    <n v="5446"/>
    <s v="CA-2016-128307"/>
    <d v="2016-07-25T00:00:00"/>
    <x v="16"/>
    <d v="2016-07-29T00:00:00"/>
    <s v="Standard Class"/>
    <s v="BE-11335"/>
    <s v="Bill Eplett"/>
    <s v="Home Office"/>
    <s v="United States"/>
    <s v="Houston"/>
    <x v="5"/>
    <n v="77041"/>
    <x v="2"/>
    <s v="OFF-EN-10003040"/>
    <x v="1"/>
    <s v="Envelopes"/>
    <x v="1233"/>
    <n v="20.936000000000003"/>
    <n v="1"/>
    <n v="0.2"/>
    <n v="7.0659000000000001"/>
    <n v="0.33749999999999997"/>
    <n v="7.0659000000000001"/>
    <n v="20.936000000000003"/>
    <n v="26.17"/>
    <n v="4.1872000000000007"/>
  </r>
  <r>
    <n v="5447"/>
    <s v="US-2016-127425"/>
    <d v="2016-08-26T00:00:00"/>
    <x v="28"/>
    <d v="2016-08-31T00:00:00"/>
    <s v="Standard Class"/>
    <s v="DR-12880"/>
    <s v="Dan Reichenbach"/>
    <s v="Corporate"/>
    <s v="United States"/>
    <s v="New York City"/>
    <x v="15"/>
    <n v="10035"/>
    <x v="3"/>
    <s v="TEC-PH-10003442"/>
    <x v="2"/>
    <s v="Phones"/>
    <x v="888"/>
    <n v="33"/>
    <n v="6"/>
    <n v="0"/>
    <n v="8.25"/>
    <n v="0.25"/>
    <n v="1.375"/>
    <n v="5.5"/>
    <n v="5.5"/>
    <n v="0"/>
  </r>
  <r>
    <n v="5448"/>
    <s v="US-2016-127425"/>
    <d v="2016-08-26T00:00:00"/>
    <x v="28"/>
    <d v="2016-08-31T00:00:00"/>
    <s v="Standard Class"/>
    <s v="DR-12880"/>
    <s v="Dan Reichenbach"/>
    <s v="Corporate"/>
    <s v="United States"/>
    <s v="New York City"/>
    <x v="15"/>
    <n v="10035"/>
    <x v="3"/>
    <s v="TEC-AC-10002800"/>
    <x v="2"/>
    <s v="Accessories"/>
    <x v="1216"/>
    <n v="249.95000000000002"/>
    <n v="5"/>
    <n v="0"/>
    <n v="87.482499999999987"/>
    <n v="0.34999999999999992"/>
    <n v="17.496499999999997"/>
    <n v="49.99"/>
    <n v="49.99"/>
    <n v="0"/>
  </r>
  <r>
    <n v="5449"/>
    <s v="US-2014-119081"/>
    <d v="2014-09-12T00:00:00"/>
    <x v="30"/>
    <d v="2014-09-19T00:00:00"/>
    <s v="Standard Class"/>
    <s v="TA-21385"/>
    <s v="Tom Ashbrook"/>
    <s v="Home Office"/>
    <s v="United States"/>
    <s v="Olathe"/>
    <x v="41"/>
    <n v="66062"/>
    <x v="2"/>
    <s v="OFF-SU-10000157"/>
    <x v="1"/>
    <s v="Supplies"/>
    <x v="1408"/>
    <n v="357.93"/>
    <n v="3"/>
    <n v="0"/>
    <n v="7.158600000000007"/>
    <n v="2.0000000000000018E-2"/>
    <n v="2.3862000000000023"/>
    <n v="119.31"/>
    <n v="119.31"/>
    <n v="0"/>
  </r>
  <r>
    <n v="5450"/>
    <s v="US-2014-119081"/>
    <d v="2014-09-12T00:00:00"/>
    <x v="30"/>
    <d v="2014-09-19T00:00:00"/>
    <s v="Standard Class"/>
    <s v="TA-21385"/>
    <s v="Tom Ashbrook"/>
    <s v="Home Office"/>
    <s v="United States"/>
    <s v="Olathe"/>
    <x v="41"/>
    <n v="66062"/>
    <x v="2"/>
    <s v="TEC-AC-10001542"/>
    <x v="2"/>
    <s v="Accessories"/>
    <x v="1678"/>
    <n v="57.400000000000006"/>
    <n v="5"/>
    <n v="0"/>
    <n v="10.905999999999993"/>
    <n v="0.18999999999999986"/>
    <n v="2.1811999999999987"/>
    <n v="11.48"/>
    <n v="11.48"/>
    <n v="0"/>
  </r>
  <r>
    <n v="5451"/>
    <s v="US-2014-119081"/>
    <d v="2014-09-12T00:00:00"/>
    <x v="30"/>
    <d v="2014-09-19T00:00:00"/>
    <s v="Standard Class"/>
    <s v="TA-21385"/>
    <s v="Tom Ashbrook"/>
    <s v="Home Office"/>
    <s v="United States"/>
    <s v="Olathe"/>
    <x v="41"/>
    <n v="66062"/>
    <x v="2"/>
    <s v="OFF-BI-10004519"/>
    <x v="1"/>
    <s v="Binders"/>
    <x v="889"/>
    <n v="331.96"/>
    <n v="2"/>
    <n v="0"/>
    <n v="149.38199999999998"/>
    <n v="0.44999999999999996"/>
    <n v="74.690999999999988"/>
    <n v="165.98"/>
    <n v="165.98"/>
    <n v="0"/>
  </r>
  <r>
    <n v="5452"/>
    <s v="US-2014-119081"/>
    <d v="2014-09-12T00:00:00"/>
    <x v="30"/>
    <d v="2014-09-19T00:00:00"/>
    <s v="Standard Class"/>
    <s v="TA-21385"/>
    <s v="Tom Ashbrook"/>
    <s v="Home Office"/>
    <s v="United States"/>
    <s v="Olathe"/>
    <x v="41"/>
    <n v="66062"/>
    <x v="2"/>
    <s v="FUR-FU-10003464"/>
    <x v="0"/>
    <s v="Furnishings"/>
    <x v="1479"/>
    <n v="40.56"/>
    <n v="2"/>
    <n v="0"/>
    <n v="12.979199999999999"/>
    <n v="0.31999999999999995"/>
    <n v="6.4895999999999994"/>
    <n v="20.28"/>
    <n v="20.28"/>
    <n v="0"/>
  </r>
  <r>
    <n v="5453"/>
    <s v="CA-2016-140613"/>
    <d v="2016-07-22T00:00:00"/>
    <x v="16"/>
    <d v="2016-07-29T00:00:00"/>
    <s v="Standard Class"/>
    <s v="KN-16705"/>
    <s v="Kristina Nunn"/>
    <s v="Home Office"/>
    <s v="United States"/>
    <s v="Sparks"/>
    <x v="33"/>
    <n v="89431"/>
    <x v="1"/>
    <s v="OFF-SU-10004261"/>
    <x v="1"/>
    <s v="Supplies"/>
    <x v="610"/>
    <n v="86.199999999999989"/>
    <n v="5"/>
    <n v="0"/>
    <n v="24.997999999999987"/>
    <n v="0.28999999999999987"/>
    <n v="4.9995999999999974"/>
    <n v="17.239999999999998"/>
    <n v="17.239999999999998"/>
    <n v="0"/>
  </r>
  <r>
    <n v="5454"/>
    <s v="US-2017-108700"/>
    <d v="2017-05-19T00:00:00"/>
    <x v="24"/>
    <d v="2017-05-23T00:00:00"/>
    <s v="Standard Class"/>
    <s v="PJ-18835"/>
    <s v="Patrick Jones"/>
    <s v="Corporate"/>
    <s v="United States"/>
    <s v="Rockford"/>
    <x v="10"/>
    <n v="61107"/>
    <x v="2"/>
    <s v="OFF-PA-10004733"/>
    <x v="1"/>
    <s v="Paper"/>
    <x v="1580"/>
    <n v="38.016000000000005"/>
    <n v="6"/>
    <n v="0.2"/>
    <n v="13.780799999999996"/>
    <n v="0.36249999999999982"/>
    <n v="2.2967999999999993"/>
    <n v="6.3360000000000012"/>
    <n v="7.92"/>
    <n v="7.6032000000000011"/>
  </r>
  <r>
    <n v="5455"/>
    <s v="CA-2017-160962"/>
    <d v="2017-04-28T00:00:00"/>
    <x v="4"/>
    <d v="2017-05-02T00:00:00"/>
    <s v="Standard Class"/>
    <s v="MC-17605"/>
    <s v="Matt Connell"/>
    <s v="Corporate"/>
    <s v="United States"/>
    <s v="Philadelphia"/>
    <x v="9"/>
    <n v="19143"/>
    <x v="3"/>
    <s v="OFF-ST-10001325"/>
    <x v="1"/>
    <s v="Storage"/>
    <x v="471"/>
    <n v="8.3840000000000003"/>
    <n v="1"/>
    <n v="0.2"/>
    <n v="0.73360000000000003"/>
    <n v="8.7499999999999994E-2"/>
    <n v="0.73360000000000003"/>
    <n v="8.3840000000000003"/>
    <n v="10.48"/>
    <n v="1.6768000000000001"/>
  </r>
  <r>
    <n v="5456"/>
    <s v="CA-2017-160962"/>
    <d v="2017-04-28T00:00:00"/>
    <x v="4"/>
    <d v="2017-05-02T00:00:00"/>
    <s v="Standard Class"/>
    <s v="MC-17605"/>
    <s v="Matt Connell"/>
    <s v="Corporate"/>
    <s v="United States"/>
    <s v="Philadelphia"/>
    <x v="9"/>
    <n v="19143"/>
    <x v="3"/>
    <s v="OFF-AR-10003056"/>
    <x v="1"/>
    <s v="Art"/>
    <x v="18"/>
    <n v="6.8480000000000008"/>
    <n v="2"/>
    <n v="0.2"/>
    <n v="0.77039999999999909"/>
    <n v="0.11249999999999985"/>
    <n v="0.38519999999999954"/>
    <n v="3.4240000000000004"/>
    <n v="4.28"/>
    <n v="1.3696000000000002"/>
  </r>
  <r>
    <n v="5457"/>
    <s v="CA-2017-130631"/>
    <d v="2017-12-29T00:00:00"/>
    <x v="22"/>
    <d v="2018-01-02T00:00:00"/>
    <s v="Standard Class"/>
    <s v="BS-11755"/>
    <s v="Bruce Stewart"/>
    <s v="Consumer"/>
    <s v="United States"/>
    <s v="Edmonds"/>
    <x v="4"/>
    <n v="98026"/>
    <x v="1"/>
    <s v="OFF-FA-10000089"/>
    <x v="1"/>
    <s v="Fasteners"/>
    <x v="1732"/>
    <n v="19.600000000000001"/>
    <n v="5"/>
    <n v="0"/>
    <n v="9.6039999999999992"/>
    <n v="0.48999999999999994"/>
    <n v="1.9207999999999998"/>
    <n v="3.9200000000000004"/>
    <n v="3.9200000000000004"/>
    <n v="0"/>
  </r>
  <r>
    <n v="5458"/>
    <s v="CA-2017-130631"/>
    <d v="2017-12-29T00:00:00"/>
    <x v="22"/>
    <d v="2018-01-02T00:00:00"/>
    <s v="Standard Class"/>
    <s v="BS-11755"/>
    <s v="Bruce Stewart"/>
    <s v="Consumer"/>
    <s v="United States"/>
    <s v="Edmonds"/>
    <x v="4"/>
    <n v="98026"/>
    <x v="1"/>
    <s v="FUR-FU-10004093"/>
    <x v="0"/>
    <s v="Furnishings"/>
    <x v="1168"/>
    <n v="68.459999999999994"/>
    <n v="2"/>
    <n v="0"/>
    <n v="20.537999999999997"/>
    <n v="0.3"/>
    <n v="10.268999999999998"/>
    <n v="34.229999999999997"/>
    <n v="34.229999999999997"/>
    <n v="0"/>
  </r>
  <r>
    <n v="5459"/>
    <s v="CA-2017-116680"/>
    <d v="2017-09-04T00:00:00"/>
    <x v="15"/>
    <d v="2017-09-06T00:00:00"/>
    <s v="Second Class"/>
    <s v="PK-19075"/>
    <s v="Pete Kriz"/>
    <s v="Consumer"/>
    <s v="United States"/>
    <s v="San Francisco"/>
    <x v="1"/>
    <n v="94122"/>
    <x v="1"/>
    <s v="OFF-BI-10004022"/>
    <x v="1"/>
    <s v="Binders"/>
    <x v="755"/>
    <n v="13.343999999999998"/>
    <n v="6"/>
    <n v="0.2"/>
    <n v="4.3367999999999993"/>
    <n v="0.32500000000000001"/>
    <n v="0.72279999999999989"/>
    <n v="2.2239999999999998"/>
    <n v="2.7799999999999989"/>
    <n v="2.6687999999999996"/>
  </r>
  <r>
    <n v="5460"/>
    <s v="CA-2017-116680"/>
    <d v="2017-09-04T00:00:00"/>
    <x v="15"/>
    <d v="2017-09-06T00:00:00"/>
    <s v="Second Class"/>
    <s v="PK-19075"/>
    <s v="Pete Kriz"/>
    <s v="Consumer"/>
    <s v="United States"/>
    <s v="San Francisco"/>
    <x v="1"/>
    <n v="94122"/>
    <x v="1"/>
    <s v="FUR-TA-10001771"/>
    <x v="0"/>
    <s v="Tables"/>
    <x v="1733"/>
    <n v="1478.2719999999999"/>
    <n v="8"/>
    <n v="0.2"/>
    <n v="92.392000000000053"/>
    <n v="6.2500000000000042E-2"/>
    <n v="11.549000000000007"/>
    <n v="184.78399999999999"/>
    <n v="230.98"/>
    <n v="295.65440000000001"/>
  </r>
  <r>
    <n v="5461"/>
    <s v="US-2014-107405"/>
    <d v="2014-03-21T00:00:00"/>
    <x v="34"/>
    <d v="2014-03-25T00:00:00"/>
    <s v="Standard Class"/>
    <s v="TS-21205"/>
    <s v="Thomas Seio"/>
    <s v="Corporate"/>
    <s v="United States"/>
    <s v="Asheville"/>
    <x v="3"/>
    <n v="28806"/>
    <x v="0"/>
    <s v="OFF-ST-10002301"/>
    <x v="1"/>
    <s v="Storage"/>
    <x v="1499"/>
    <n v="16.272000000000002"/>
    <n v="1"/>
    <n v="0.2"/>
    <n v="-3.864600000000002"/>
    <n v="-0.2375000000000001"/>
    <n v="-3.864600000000002"/>
    <n v="16.272000000000002"/>
    <n v="20.34"/>
    <n v="3.2544000000000004"/>
  </r>
  <r>
    <n v="5462"/>
    <s v="CA-2017-101574"/>
    <d v="2017-09-28T00:00:00"/>
    <x v="15"/>
    <d v="2017-10-04T00:00:00"/>
    <s v="Standard Class"/>
    <s v="BD-11725"/>
    <s v="Bruce Degenhardt"/>
    <s v="Consumer"/>
    <s v="United States"/>
    <s v="Los Angeles"/>
    <x v="1"/>
    <n v="90032"/>
    <x v="1"/>
    <s v="FUR-FU-10001706"/>
    <x v="0"/>
    <s v="Furnishings"/>
    <x v="50"/>
    <n v="9.24"/>
    <n v="3"/>
    <n v="0"/>
    <n v="4.4352"/>
    <n v="0.48"/>
    <n v="1.4783999999999999"/>
    <n v="3.08"/>
    <n v="3.08"/>
    <n v="0"/>
  </r>
  <r>
    <n v="5463"/>
    <s v="CA-2014-146591"/>
    <d v="2014-01-19T00:00:00"/>
    <x v="46"/>
    <d v="2014-01-20T00:00:00"/>
    <s v="First Class"/>
    <s v="TS-21340"/>
    <s v="Toby Swindell"/>
    <s v="Consumer"/>
    <s v="United States"/>
    <s v="Scottsdale"/>
    <x v="16"/>
    <n v="85254"/>
    <x v="1"/>
    <s v="OFF-BI-10003676"/>
    <x v="1"/>
    <s v="Binders"/>
    <x v="824"/>
    <n v="32.340000000000003"/>
    <n v="10"/>
    <n v="0.7"/>
    <n v="-23.716000000000001"/>
    <n v="-0.73333333333333328"/>
    <n v="-2.3715999999999999"/>
    <n v="3.2340000000000004"/>
    <n v="10.78"/>
    <n v="22.638000000000002"/>
  </r>
  <r>
    <n v="5464"/>
    <s v="CA-2014-146591"/>
    <d v="2014-01-19T00:00:00"/>
    <x v="46"/>
    <d v="2014-01-20T00:00:00"/>
    <s v="First Class"/>
    <s v="TS-21340"/>
    <s v="Toby Swindell"/>
    <s v="Consumer"/>
    <s v="United States"/>
    <s v="Scottsdale"/>
    <x v="16"/>
    <n v="85254"/>
    <x v="1"/>
    <s v="OFF-PA-10000659"/>
    <x v="1"/>
    <s v="Paper"/>
    <x v="1295"/>
    <n v="56.064"/>
    <n v="4"/>
    <n v="0.2"/>
    <n v="19.622399999999999"/>
    <n v="0.35"/>
    <n v="4.9055999999999997"/>
    <n v="14.016"/>
    <n v="17.52"/>
    <n v="11.212800000000001"/>
  </r>
  <r>
    <n v="5465"/>
    <s v="CA-2014-146591"/>
    <d v="2014-01-19T00:00:00"/>
    <x v="46"/>
    <d v="2014-01-20T00:00:00"/>
    <s v="First Class"/>
    <s v="TS-21340"/>
    <s v="Toby Swindell"/>
    <s v="Consumer"/>
    <s v="United States"/>
    <s v="Scottsdale"/>
    <x v="16"/>
    <n v="85254"/>
    <x v="1"/>
    <s v="OFF-EN-10002504"/>
    <x v="1"/>
    <s v="Envelopes"/>
    <x v="113"/>
    <n v="108.72"/>
    <n v="5"/>
    <n v="0.2"/>
    <n v="36.692999999999998"/>
    <n v="0.33749999999999997"/>
    <n v="7.3385999999999996"/>
    <n v="21.744"/>
    <n v="27.18"/>
    <n v="21.744"/>
  </r>
  <r>
    <n v="5466"/>
    <s v="CA-2014-146591"/>
    <d v="2014-01-19T00:00:00"/>
    <x v="46"/>
    <d v="2014-01-20T00:00:00"/>
    <s v="First Class"/>
    <s v="TS-21340"/>
    <s v="Toby Swindell"/>
    <s v="Consumer"/>
    <s v="United States"/>
    <s v="Scottsdale"/>
    <x v="16"/>
    <n v="85254"/>
    <x v="1"/>
    <s v="FUR-BO-10001972"/>
    <x v="0"/>
    <s v="Bookcases"/>
    <x v="367"/>
    <n v="181.47000000000003"/>
    <n v="5"/>
    <n v="0.7"/>
    <n v="-320.59699999999998"/>
    <n v="-1.7666666666666664"/>
    <n v="-64.119399999999999"/>
    <n v="36.294000000000004"/>
    <n v="120.98"/>
    <n v="127.02900000000001"/>
  </r>
  <r>
    <n v="5467"/>
    <s v="CA-2014-107706"/>
    <d v="2014-02-14T00:00:00"/>
    <x v="45"/>
    <d v="2014-02-19T00:00:00"/>
    <s v="Second Class"/>
    <s v="ST-20530"/>
    <s v="Shui Tom"/>
    <s v="Consumer"/>
    <s v="United States"/>
    <s v="Houston"/>
    <x v="5"/>
    <n v="77095"/>
    <x v="2"/>
    <s v="OFF-PA-10000466"/>
    <x v="1"/>
    <s v="Paper"/>
    <x v="942"/>
    <n v="16.176000000000002"/>
    <n v="3"/>
    <n v="0.2"/>
    <n v="6.0659999999999989"/>
    <n v="0.37499999999999989"/>
    <n v="2.0219999999999998"/>
    <n v="5.3920000000000003"/>
    <n v="6.74"/>
    <n v="3.2352000000000007"/>
  </r>
  <r>
    <n v="5468"/>
    <s v="CA-2016-122448"/>
    <d v="2016-06-09T00:00:00"/>
    <x v="1"/>
    <d v="2016-06-14T00:00:00"/>
    <s v="Standard Class"/>
    <s v="DB-13210"/>
    <s v="Dean Braden"/>
    <s v="Consumer"/>
    <s v="United States"/>
    <s v="San Francisco"/>
    <x v="1"/>
    <n v="94109"/>
    <x v="1"/>
    <s v="FUR-CH-10002774"/>
    <x v="0"/>
    <s v="Chairs"/>
    <x v="23"/>
    <n v="122.352"/>
    <n v="3"/>
    <n v="0.2"/>
    <n v="13.764599999999994"/>
    <n v="0.11249999999999995"/>
    <n v="4.5881999999999978"/>
    <n v="40.783999999999999"/>
    <n v="50.98"/>
    <n v="24.470400000000001"/>
  </r>
  <r>
    <n v="5469"/>
    <s v="CA-2014-132451"/>
    <d v="2014-09-26T00:00:00"/>
    <x v="30"/>
    <d v="2014-09-27T00:00:00"/>
    <s v="First Class"/>
    <s v="KF-16285"/>
    <s v="Karen Ferguson"/>
    <s v="Home Office"/>
    <s v="United States"/>
    <s v="San Diego"/>
    <x v="1"/>
    <n v="92105"/>
    <x v="1"/>
    <s v="FUR-CH-10000454"/>
    <x v="0"/>
    <s v="Chairs"/>
    <x v="1"/>
    <n v="585.55200000000002"/>
    <n v="3"/>
    <n v="0.2"/>
    <n v="73.19399999999996"/>
    <n v="0.12499999999999993"/>
    <n v="24.397999999999985"/>
    <n v="195.184"/>
    <n v="243.97999999999996"/>
    <n v="117.11040000000001"/>
  </r>
  <r>
    <n v="5470"/>
    <s v="CA-2014-132451"/>
    <d v="2014-09-26T00:00:00"/>
    <x v="30"/>
    <d v="2014-09-27T00:00:00"/>
    <s v="First Class"/>
    <s v="KF-16285"/>
    <s v="Karen Ferguson"/>
    <s v="Home Office"/>
    <s v="United States"/>
    <s v="San Diego"/>
    <x v="1"/>
    <n v="92105"/>
    <x v="1"/>
    <s v="OFF-PA-10004888"/>
    <x v="1"/>
    <s v="Paper"/>
    <x v="968"/>
    <n v="19.440000000000001"/>
    <n v="3"/>
    <n v="0"/>
    <n v="9.3312000000000008"/>
    <n v="0.48000000000000004"/>
    <n v="3.1104000000000003"/>
    <n v="6.48"/>
    <n v="6.48"/>
    <n v="0"/>
  </r>
  <r>
    <n v="5471"/>
    <s v="CA-2016-158547"/>
    <d v="2016-05-30T00:00:00"/>
    <x v="35"/>
    <d v="2016-06-04T00:00:00"/>
    <s v="Standard Class"/>
    <s v="JM-16195"/>
    <s v="Justin MacKendrick"/>
    <s v="Consumer"/>
    <s v="United States"/>
    <s v="Hamilton"/>
    <x v="24"/>
    <n v="45011"/>
    <x v="3"/>
    <s v="OFF-AP-10003842"/>
    <x v="1"/>
    <s v="Appliances"/>
    <x v="1256"/>
    <n v="123.92000000000002"/>
    <n v="5"/>
    <n v="0.2"/>
    <n v="9.2939999999999969"/>
    <n v="7.4999999999999969E-2"/>
    <n v="1.8587999999999993"/>
    <n v="24.784000000000002"/>
    <n v="30.980000000000004"/>
    <n v="24.784000000000006"/>
  </r>
  <r>
    <n v="5472"/>
    <s v="CA-2017-116946"/>
    <d v="2017-12-19T00:00:00"/>
    <x v="22"/>
    <d v="2017-12-23T00:00:00"/>
    <s v="Standard Class"/>
    <s v="TS-21505"/>
    <s v="Tony Sayre"/>
    <s v="Consumer"/>
    <s v="United States"/>
    <s v="Parker"/>
    <x v="22"/>
    <n v="80134"/>
    <x v="1"/>
    <s v="FUR-FU-10000320"/>
    <x v="0"/>
    <s v="Furnishings"/>
    <x v="1521"/>
    <n v="13.360000000000001"/>
    <n v="5"/>
    <n v="0.2"/>
    <n v="4.0080000000000009"/>
    <n v="0.30000000000000004"/>
    <n v="0.8016000000000002"/>
    <n v="2.6720000000000002"/>
    <n v="3.3400000000000003"/>
    <n v="2.6720000000000006"/>
  </r>
  <r>
    <n v="5473"/>
    <s v="CA-2017-116946"/>
    <d v="2017-12-19T00:00:00"/>
    <x v="22"/>
    <d v="2017-12-23T00:00:00"/>
    <s v="Standard Class"/>
    <s v="TS-21505"/>
    <s v="Tony Sayre"/>
    <s v="Consumer"/>
    <s v="United States"/>
    <s v="Parker"/>
    <x v="22"/>
    <n v="80134"/>
    <x v="1"/>
    <s v="OFF-ST-10002554"/>
    <x v="1"/>
    <s v="Storage"/>
    <x v="1153"/>
    <n v="78.256"/>
    <n v="2"/>
    <n v="0.2"/>
    <n v="-17.607599999999998"/>
    <n v="-0.22499999999999998"/>
    <n v="-8.803799999999999"/>
    <n v="39.128"/>
    <n v="48.91"/>
    <n v="15.651200000000001"/>
  </r>
  <r>
    <n v="5474"/>
    <s v="CA-2017-116946"/>
    <d v="2017-12-19T00:00:00"/>
    <x v="22"/>
    <d v="2017-12-23T00:00:00"/>
    <s v="Standard Class"/>
    <s v="TS-21505"/>
    <s v="Tony Sayre"/>
    <s v="Consumer"/>
    <s v="United States"/>
    <s v="Parker"/>
    <x v="22"/>
    <n v="80134"/>
    <x v="1"/>
    <s v="FUR-BO-10000468"/>
    <x v="0"/>
    <s v="Bookcases"/>
    <x v="1180"/>
    <n v="102.01800000000001"/>
    <n v="7"/>
    <n v="0.7"/>
    <n v="-183.6323999999999"/>
    <n v="-1.7999999999999987"/>
    <n v="-26.233199999999986"/>
    <n v="14.574000000000002"/>
    <n v="48.58"/>
    <n v="71.412600000000012"/>
  </r>
  <r>
    <n v="5475"/>
    <s v="CA-2017-121741"/>
    <d v="2017-12-26T00:00:00"/>
    <x v="22"/>
    <d v="2017-12-26T00:00:00"/>
    <s v="Same Day"/>
    <s v="YC-21895"/>
    <s v="Yoseph Carroll"/>
    <s v="Corporate"/>
    <s v="United States"/>
    <s v="Fremont"/>
    <x v="8"/>
    <n v="68025"/>
    <x v="2"/>
    <s v="OFF-ST-10004459"/>
    <x v="1"/>
    <s v="Storage"/>
    <x v="459"/>
    <n v="750.68"/>
    <n v="2"/>
    <n v="0"/>
    <n v="37.533999999999992"/>
    <n v="4.9999999999999996E-2"/>
    <n v="18.766999999999996"/>
    <n v="375.34"/>
    <n v="375.34"/>
    <n v="0"/>
  </r>
  <r>
    <n v="5476"/>
    <s v="CA-2017-169691"/>
    <d v="2017-06-15T00:00:00"/>
    <x v="27"/>
    <d v="2017-06-18T00:00:00"/>
    <s v="First Class"/>
    <s v="Dp-13240"/>
    <s v="Dean percer"/>
    <s v="Home Office"/>
    <s v="United States"/>
    <s v="Maple Grove"/>
    <x v="11"/>
    <n v="55369"/>
    <x v="2"/>
    <s v="OFF-LA-10002312"/>
    <x v="1"/>
    <s v="Labels"/>
    <x v="579"/>
    <n v="44.400000000000006"/>
    <n v="3"/>
    <n v="0"/>
    <n v="22.200000000000003"/>
    <n v="0.5"/>
    <n v="7.4000000000000012"/>
    <n v="14.800000000000002"/>
    <n v="14.800000000000002"/>
    <n v="0"/>
  </r>
  <r>
    <n v="5477"/>
    <s v="CA-2017-169691"/>
    <d v="2017-06-15T00:00:00"/>
    <x v="27"/>
    <d v="2017-06-18T00:00:00"/>
    <s v="First Class"/>
    <s v="Dp-13240"/>
    <s v="Dean percer"/>
    <s v="Home Office"/>
    <s v="United States"/>
    <s v="Maple Grove"/>
    <x v="11"/>
    <n v="55369"/>
    <x v="2"/>
    <s v="OFF-ST-10001291"/>
    <x v="1"/>
    <s v="Storage"/>
    <x v="1026"/>
    <n v="84.55"/>
    <n v="5"/>
    <n v="0"/>
    <n v="22.828499999999998"/>
    <n v="0.26999999999999996"/>
    <n v="4.5656999999999996"/>
    <n v="16.91"/>
    <n v="16.91"/>
    <n v="0"/>
  </r>
  <r>
    <n v="5478"/>
    <s v="CA-2017-169691"/>
    <d v="2017-06-15T00:00:00"/>
    <x v="27"/>
    <d v="2017-06-18T00:00:00"/>
    <s v="First Class"/>
    <s v="Dp-13240"/>
    <s v="Dean percer"/>
    <s v="Home Office"/>
    <s v="United States"/>
    <s v="Maple Grove"/>
    <x v="11"/>
    <n v="55369"/>
    <x v="2"/>
    <s v="OFF-PA-10003022"/>
    <x v="1"/>
    <s v="Paper"/>
    <x v="1653"/>
    <n v="17.940000000000001"/>
    <n v="3"/>
    <n v="0"/>
    <n v="8.7906000000000013"/>
    <n v="0.49000000000000005"/>
    <n v="2.9302000000000006"/>
    <n v="5.98"/>
    <n v="5.98"/>
    <n v="0"/>
  </r>
  <r>
    <n v="5479"/>
    <s v="CA-2016-121356"/>
    <d v="2016-11-20T00:00:00"/>
    <x v="0"/>
    <d v="2016-11-24T00:00:00"/>
    <s v="Standard Class"/>
    <s v="SJ-20500"/>
    <s v="Shirley Jackson"/>
    <s v="Consumer"/>
    <s v="United States"/>
    <s v="Newark"/>
    <x v="13"/>
    <n v="19711"/>
    <x v="3"/>
    <s v="OFF-BI-10002133"/>
    <x v="1"/>
    <s v="Binders"/>
    <x v="1147"/>
    <n v="128.39999999999998"/>
    <n v="3"/>
    <n v="0"/>
    <n v="62.915999999999997"/>
    <n v="0.49000000000000005"/>
    <n v="20.971999999999998"/>
    <n v="42.79999999999999"/>
    <n v="42.79999999999999"/>
    <n v="0"/>
  </r>
  <r>
    <n v="5480"/>
    <s v="CA-2014-101770"/>
    <d v="2014-03-31T00:00:00"/>
    <x v="34"/>
    <d v="2014-04-04T00:00:00"/>
    <s v="Standard Class"/>
    <s v="KB-16240"/>
    <s v="Karen Bern"/>
    <s v="Corporate"/>
    <s v="United States"/>
    <s v="Miami"/>
    <x v="2"/>
    <n v="33180"/>
    <x v="0"/>
    <s v="OFF-BI-10001097"/>
    <x v="1"/>
    <s v="Binders"/>
    <x v="797"/>
    <n v="1.8690000000000004"/>
    <n v="1"/>
    <n v="0.7"/>
    <n v="-1.3082999999999996"/>
    <n v="-0.69999999999999962"/>
    <n v="-1.3082999999999996"/>
    <n v="1.8690000000000004"/>
    <n v="6.23"/>
    <n v="1.3083000000000002"/>
  </r>
  <r>
    <n v="5481"/>
    <s v="CA-2017-105487"/>
    <d v="2017-10-08T00:00:00"/>
    <x v="13"/>
    <d v="2017-10-14T00:00:00"/>
    <s v="Standard Class"/>
    <s v="CS-12250"/>
    <s v="Chris Selesnick"/>
    <s v="Corporate"/>
    <s v="United States"/>
    <s v="San Diego"/>
    <x v="1"/>
    <n v="92105"/>
    <x v="1"/>
    <s v="TEC-PH-10001336"/>
    <x v="2"/>
    <s v="Phones"/>
    <x v="950"/>
    <n v="103.19200000000001"/>
    <n v="1"/>
    <n v="0.2"/>
    <n v="11.609099999999998"/>
    <n v="0.11249999999999998"/>
    <n v="11.609099999999998"/>
    <n v="103.19200000000001"/>
    <n v="128.99"/>
    <n v="20.638400000000004"/>
  </r>
  <r>
    <n v="5482"/>
    <s v="CA-2017-105487"/>
    <d v="2017-10-08T00:00:00"/>
    <x v="13"/>
    <d v="2017-10-14T00:00:00"/>
    <s v="Standard Class"/>
    <s v="CS-12250"/>
    <s v="Chris Selesnick"/>
    <s v="Corporate"/>
    <s v="United States"/>
    <s v="San Diego"/>
    <x v="1"/>
    <n v="92105"/>
    <x v="1"/>
    <s v="TEC-AC-10002305"/>
    <x v="2"/>
    <s v="Accessories"/>
    <x v="1530"/>
    <n v="36"/>
    <n v="2"/>
    <n v="0"/>
    <n v="6.4799999999999969"/>
    <n v="0.17999999999999991"/>
    <n v="3.2399999999999984"/>
    <n v="18"/>
    <n v="18"/>
    <n v="0"/>
  </r>
  <r>
    <n v="5483"/>
    <s v="CA-2017-105487"/>
    <d v="2017-10-08T00:00:00"/>
    <x v="13"/>
    <d v="2017-10-14T00:00:00"/>
    <s v="Standard Class"/>
    <s v="CS-12250"/>
    <s v="Chris Selesnick"/>
    <s v="Corporate"/>
    <s v="United States"/>
    <s v="San Diego"/>
    <x v="1"/>
    <n v="92105"/>
    <x v="1"/>
    <s v="TEC-AC-10003610"/>
    <x v="2"/>
    <s v="Accessories"/>
    <x v="603"/>
    <n v="239.96"/>
    <n v="4"/>
    <n v="0"/>
    <n v="115.1808"/>
    <n v="0.48"/>
    <n v="28.795200000000001"/>
    <n v="59.99"/>
    <n v="59.99"/>
    <n v="0"/>
  </r>
  <r>
    <n v="5484"/>
    <s v="CA-2017-105487"/>
    <d v="2017-10-08T00:00:00"/>
    <x v="13"/>
    <d v="2017-10-14T00:00:00"/>
    <s v="Standard Class"/>
    <s v="CS-12250"/>
    <s v="Chris Selesnick"/>
    <s v="Corporate"/>
    <s v="United States"/>
    <s v="San Diego"/>
    <x v="1"/>
    <n v="92105"/>
    <x v="1"/>
    <s v="OFF-ST-10002301"/>
    <x v="1"/>
    <s v="Storage"/>
    <x v="1499"/>
    <n v="40.68"/>
    <n v="2"/>
    <n v="0"/>
    <n v="0.40679999999999694"/>
    <n v="9.9999999999999256E-3"/>
    <n v="0.20339999999999847"/>
    <n v="20.34"/>
    <n v="20.34"/>
    <n v="0"/>
  </r>
  <r>
    <n v="5485"/>
    <s v="CA-2017-148999"/>
    <d v="2017-01-30T00:00:00"/>
    <x v="44"/>
    <d v="2017-02-04T00:00:00"/>
    <s v="Standard Class"/>
    <s v="EB-13870"/>
    <s v="Emily Burns"/>
    <s v="Consumer"/>
    <s v="United States"/>
    <s v="Miami"/>
    <x v="2"/>
    <n v="33142"/>
    <x v="0"/>
    <s v="FUR-CH-10002044"/>
    <x v="0"/>
    <s v="Chairs"/>
    <x v="1734"/>
    <n v="419.13599999999997"/>
    <n v="4"/>
    <n v="0.2"/>
    <n v="-68.1096"/>
    <n v="-0.16250000000000001"/>
    <n v="-17.0274"/>
    <n v="104.78399999999999"/>
    <n v="130.97999999999999"/>
    <n v="83.827200000000005"/>
  </r>
  <r>
    <n v="5486"/>
    <s v="CA-2014-107573"/>
    <d v="2014-12-12T00:00:00"/>
    <x v="20"/>
    <d v="2014-12-17T00:00:00"/>
    <s v="Standard Class"/>
    <s v="PB-19150"/>
    <s v="Philip Brown"/>
    <s v="Consumer"/>
    <s v="United States"/>
    <s v="Miami"/>
    <x v="2"/>
    <n v="33178"/>
    <x v="0"/>
    <s v="OFF-EN-10001099"/>
    <x v="1"/>
    <s v="Envelopes"/>
    <x v="153"/>
    <n v="23.472000000000001"/>
    <n v="3"/>
    <n v="0.2"/>
    <n v="7.6283999999999974"/>
    <n v="0.32499999999999984"/>
    <n v="2.5427999999999993"/>
    <n v="7.8240000000000007"/>
    <n v="9.7799999999999994"/>
    <n v="4.6944000000000008"/>
  </r>
  <r>
    <n v="5487"/>
    <s v="CA-2015-156608"/>
    <d v="2015-10-24T00:00:00"/>
    <x v="2"/>
    <d v="2015-10-29T00:00:00"/>
    <s v="Standard Class"/>
    <s v="MT-18070"/>
    <s v="Michelle Tran"/>
    <s v="Home Office"/>
    <s v="United States"/>
    <s v="San Antonio"/>
    <x v="5"/>
    <n v="78207"/>
    <x v="2"/>
    <s v="OFF-BI-10004140"/>
    <x v="1"/>
    <s v="Binders"/>
    <x v="307"/>
    <n v="3.5919999999999992"/>
    <n v="4"/>
    <n v="0.8"/>
    <n v="-6.2860000000000031"/>
    <n v="-1.7500000000000013"/>
    <n v="-1.5715000000000008"/>
    <n v="0.8979999999999998"/>
    <n v="4.49"/>
    <n v="2.8735999999999997"/>
  </r>
  <r>
    <n v="5488"/>
    <s v="CA-2017-134495"/>
    <d v="2017-04-01T00:00:00"/>
    <x v="4"/>
    <d v="2017-04-04T00:00:00"/>
    <s v="Second Class"/>
    <s v="BF-11020"/>
    <s v="Barry Französisch"/>
    <s v="Corporate"/>
    <s v="United States"/>
    <s v="Jacksonville"/>
    <x v="2"/>
    <n v="32216"/>
    <x v="0"/>
    <s v="TEC-PH-10004897"/>
    <x v="2"/>
    <s v="Phones"/>
    <x v="1124"/>
    <n v="23.976000000000003"/>
    <n v="3"/>
    <n v="0.2"/>
    <n v="-5.694300000000001"/>
    <n v="-0.23750000000000002"/>
    <n v="-1.8981000000000003"/>
    <n v="7.9920000000000009"/>
    <n v="9.99"/>
    <n v="4.7952000000000004"/>
  </r>
  <r>
    <n v="5489"/>
    <s v="CA-2017-134495"/>
    <d v="2017-04-01T00:00:00"/>
    <x v="4"/>
    <d v="2017-04-04T00:00:00"/>
    <s v="Second Class"/>
    <s v="BF-11020"/>
    <s v="Barry Französisch"/>
    <s v="Corporate"/>
    <s v="United States"/>
    <s v="Jacksonville"/>
    <x v="2"/>
    <n v="32216"/>
    <x v="0"/>
    <s v="OFF-LA-10000262"/>
    <x v="1"/>
    <s v="Labels"/>
    <x v="941"/>
    <n v="6.2640000000000002"/>
    <n v="3"/>
    <n v="0.2"/>
    <n v="2.0358000000000001"/>
    <n v="0.32500000000000001"/>
    <n v="0.67859999999999998"/>
    <n v="2.0880000000000001"/>
    <n v="2.61"/>
    <n v="1.2528000000000001"/>
  </r>
  <r>
    <n v="5490"/>
    <s v="CA-2017-134495"/>
    <d v="2017-04-01T00:00:00"/>
    <x v="4"/>
    <d v="2017-04-04T00:00:00"/>
    <s v="Second Class"/>
    <s v="BF-11020"/>
    <s v="Barry Französisch"/>
    <s v="Corporate"/>
    <s v="United States"/>
    <s v="Jacksonville"/>
    <x v="2"/>
    <n v="32216"/>
    <x v="0"/>
    <s v="OFF-AP-10002222"/>
    <x v="1"/>
    <s v="Appliances"/>
    <x v="360"/>
    <n v="20.808"/>
    <n v="3"/>
    <n v="0.2"/>
    <n v="1.8207000000000013"/>
    <n v="8.7500000000000064E-2"/>
    <n v="0.60690000000000044"/>
    <n v="6.9359999999999999"/>
    <n v="8.6699999999999982"/>
    <n v="4.1616"/>
  </r>
  <r>
    <n v="5491"/>
    <s v="CA-2017-134495"/>
    <d v="2017-04-01T00:00:00"/>
    <x v="4"/>
    <d v="2017-04-04T00:00:00"/>
    <s v="Second Class"/>
    <s v="BF-11020"/>
    <s v="Barry Französisch"/>
    <s v="Corporate"/>
    <s v="United States"/>
    <s v="Jacksonville"/>
    <x v="2"/>
    <n v="32216"/>
    <x v="0"/>
    <s v="FUR-CH-10003774"/>
    <x v="0"/>
    <s v="Chairs"/>
    <x v="1194"/>
    <n v="218.35200000000003"/>
    <n v="3"/>
    <n v="0.2"/>
    <n v="-19.105800000000016"/>
    <n v="-8.7500000000000064E-2"/>
    <n v="-6.3686000000000051"/>
    <n v="72.784000000000006"/>
    <n v="90.98"/>
    <n v="43.670400000000008"/>
  </r>
  <r>
    <n v="5492"/>
    <s v="CA-2017-164098"/>
    <d v="2017-01-26T00:00:00"/>
    <x v="44"/>
    <d v="2017-01-27T00:00:00"/>
    <s v="First Class"/>
    <s v="CG-12520"/>
    <s v="Claire Gute"/>
    <s v="Consumer"/>
    <s v="United States"/>
    <s v="Houston"/>
    <x v="5"/>
    <n v="77070"/>
    <x v="2"/>
    <s v="OFF-ST-10000615"/>
    <x v="1"/>
    <s v="Storage"/>
    <x v="75"/>
    <n v="18.16"/>
    <n v="2"/>
    <n v="0.2"/>
    <n v="1.8160000000000016"/>
    <n v="0.10000000000000009"/>
    <n v="0.90800000000000081"/>
    <n v="9.08"/>
    <n v="11.35"/>
    <n v="3.6320000000000001"/>
  </r>
  <r>
    <n v="5493"/>
    <s v="CA-2014-105249"/>
    <d v="2014-11-28T00:00:00"/>
    <x v="7"/>
    <d v="2014-11-28T00:00:00"/>
    <s v="Same Day"/>
    <s v="DH-13675"/>
    <s v="Duane Huffman"/>
    <s v="Home Office"/>
    <s v="United States"/>
    <s v="San Francisco"/>
    <x v="1"/>
    <n v="94122"/>
    <x v="1"/>
    <s v="OFF-SU-10001225"/>
    <x v="1"/>
    <s v="Supplies"/>
    <x v="327"/>
    <n v="7.36"/>
    <n v="2"/>
    <n v="0"/>
    <n v="0.14719999999999978"/>
    <n v="1.9999999999999969E-2"/>
    <n v="7.3599999999999888E-2"/>
    <n v="3.68"/>
    <n v="3.68"/>
    <n v="0"/>
  </r>
  <r>
    <n v="5494"/>
    <s v="CA-2014-105249"/>
    <d v="2014-11-28T00:00:00"/>
    <x v="7"/>
    <d v="2014-11-28T00:00:00"/>
    <s v="Same Day"/>
    <s v="DH-13675"/>
    <s v="Duane Huffman"/>
    <s v="Home Office"/>
    <s v="United States"/>
    <s v="San Francisco"/>
    <x v="1"/>
    <n v="94122"/>
    <x v="1"/>
    <s v="OFF-LA-10002043"/>
    <x v="1"/>
    <s v="Labels"/>
    <x v="255"/>
    <n v="41.4"/>
    <n v="4"/>
    <n v="0"/>
    <n v="19.872"/>
    <n v="0.48000000000000004"/>
    <n v="4.968"/>
    <n v="10.35"/>
    <n v="10.35"/>
    <n v="0"/>
  </r>
  <r>
    <n v="5495"/>
    <s v="CA-2014-105249"/>
    <d v="2014-11-28T00:00:00"/>
    <x v="7"/>
    <d v="2014-11-28T00:00:00"/>
    <s v="Same Day"/>
    <s v="DH-13675"/>
    <s v="Duane Huffman"/>
    <s v="Home Office"/>
    <s v="United States"/>
    <s v="San Francisco"/>
    <x v="1"/>
    <n v="94122"/>
    <x v="1"/>
    <s v="FUR-BO-10000330"/>
    <x v="0"/>
    <s v="Bookcases"/>
    <x v="1107"/>
    <n v="411.33199999999999"/>
    <n v="4"/>
    <n v="0.15"/>
    <n v="-4.8391999999999769"/>
    <n v="-1.1764705882352886E-2"/>
    <n v="-1.2097999999999942"/>
    <n v="102.833"/>
    <n v="120.98"/>
    <n v="61.699799999999996"/>
  </r>
  <r>
    <n v="5496"/>
    <s v="CA-2015-113523"/>
    <d v="2015-09-04T00:00:00"/>
    <x v="11"/>
    <d v="2015-09-08T00:00:00"/>
    <s v="Standard Class"/>
    <s v="SC-20440"/>
    <s v="Shaun Chance"/>
    <s v="Corporate"/>
    <s v="United States"/>
    <s v="Philadelphia"/>
    <x v="9"/>
    <n v="19140"/>
    <x v="3"/>
    <s v="OFF-BI-10001249"/>
    <x v="1"/>
    <s v="Binders"/>
    <x v="1191"/>
    <n v="7.6560000000000006"/>
    <n v="4"/>
    <n v="0.7"/>
    <n v="-6.1247999999999987"/>
    <n v="-0.79999999999999982"/>
    <n v="-1.5311999999999997"/>
    <n v="1.9140000000000001"/>
    <n v="6.38"/>
    <n v="5.3592000000000004"/>
  </r>
  <r>
    <n v="5497"/>
    <s v="CA-2017-117821"/>
    <d v="2017-06-12T00:00:00"/>
    <x v="27"/>
    <d v="2017-06-16T00:00:00"/>
    <s v="Standard Class"/>
    <s v="HG-15025"/>
    <s v="Hunter Glantz"/>
    <s v="Consumer"/>
    <s v="United States"/>
    <s v="Marion"/>
    <x v="24"/>
    <n v="43302"/>
    <x v="3"/>
    <s v="TEC-AC-10004469"/>
    <x v="2"/>
    <s v="Accessories"/>
    <x v="241"/>
    <n v="63.920000000000009"/>
    <n v="2"/>
    <n v="0.2"/>
    <n v="19.176000000000002"/>
    <n v="0.3"/>
    <n v="9.588000000000001"/>
    <n v="31.960000000000004"/>
    <n v="39.950000000000003"/>
    <n v="12.784000000000002"/>
  </r>
  <r>
    <n v="5498"/>
    <s v="CA-2017-164378"/>
    <d v="2017-07-15T00:00:00"/>
    <x v="10"/>
    <d v="2017-07-18T00:00:00"/>
    <s v="Second Class"/>
    <s v="MM-18055"/>
    <s v="Michelle Moray"/>
    <s v="Consumer"/>
    <s v="United States"/>
    <s v="New York City"/>
    <x v="15"/>
    <n v="10024"/>
    <x v="3"/>
    <s v="OFF-AR-10001177"/>
    <x v="1"/>
    <s v="Art"/>
    <x v="1224"/>
    <n v="6.56"/>
    <n v="2"/>
    <n v="0"/>
    <n v="1.9023999999999992"/>
    <n v="0.28999999999999987"/>
    <n v="0.9511999999999996"/>
    <n v="3.28"/>
    <n v="3.28"/>
    <n v="0"/>
  </r>
  <r>
    <n v="5499"/>
    <s v="CA-2017-164378"/>
    <d v="2017-07-15T00:00:00"/>
    <x v="10"/>
    <d v="2017-07-18T00:00:00"/>
    <s v="Second Class"/>
    <s v="MM-18055"/>
    <s v="Michelle Moray"/>
    <s v="Consumer"/>
    <s v="United States"/>
    <s v="New York City"/>
    <x v="15"/>
    <n v="10024"/>
    <x v="3"/>
    <s v="OFF-LA-10000634"/>
    <x v="1"/>
    <s v="Labels"/>
    <x v="286"/>
    <n v="7.83"/>
    <n v="3"/>
    <n v="0"/>
    <n v="3.6017999999999999"/>
    <n v="0.45999999999999996"/>
    <n v="1.2005999999999999"/>
    <n v="2.61"/>
    <n v="2.61"/>
    <n v="0"/>
  </r>
  <r>
    <n v="5500"/>
    <s v="CA-2017-164378"/>
    <d v="2017-07-15T00:00:00"/>
    <x v="10"/>
    <d v="2017-07-18T00:00:00"/>
    <s v="Second Class"/>
    <s v="MM-18055"/>
    <s v="Michelle Moray"/>
    <s v="Consumer"/>
    <s v="United States"/>
    <s v="New York City"/>
    <x v="15"/>
    <n v="10024"/>
    <x v="3"/>
    <s v="TEC-AC-10004708"/>
    <x v="2"/>
    <s v="Accessories"/>
    <x v="341"/>
    <n v="41.9"/>
    <n v="2"/>
    <n v="0"/>
    <n v="8.7989999999999995"/>
    <n v="0.21"/>
    <n v="4.3994999999999997"/>
    <n v="20.95"/>
    <n v="20.95"/>
    <n v="0"/>
  </r>
  <r>
    <n v="5501"/>
    <s v="CA-2017-164378"/>
    <d v="2017-07-15T00:00:00"/>
    <x v="10"/>
    <d v="2017-07-18T00:00:00"/>
    <s v="Second Class"/>
    <s v="MM-18055"/>
    <s v="Michelle Moray"/>
    <s v="Consumer"/>
    <s v="United States"/>
    <s v="New York City"/>
    <x v="15"/>
    <n v="10024"/>
    <x v="3"/>
    <s v="FUR-CH-10002084"/>
    <x v="0"/>
    <s v="Chairs"/>
    <x v="1249"/>
    <n v="664.14599999999996"/>
    <n v="6"/>
    <n v="0.1"/>
    <n v="88.552800000000005"/>
    <n v="0.13333333333333336"/>
    <n v="14.758800000000001"/>
    <n v="110.69099999999999"/>
    <n v="122.98999999999998"/>
    <n v="66.414599999999993"/>
  </r>
  <r>
    <n v="5502"/>
    <s v="CA-2017-164378"/>
    <d v="2017-07-15T00:00:00"/>
    <x v="10"/>
    <d v="2017-07-18T00:00:00"/>
    <s v="Second Class"/>
    <s v="MM-18055"/>
    <s v="Michelle Moray"/>
    <s v="Consumer"/>
    <s v="United States"/>
    <s v="New York City"/>
    <x v="15"/>
    <n v="10024"/>
    <x v="3"/>
    <s v="OFF-PA-10004519"/>
    <x v="1"/>
    <s v="Paper"/>
    <x v="1045"/>
    <n v="8.9600000000000009"/>
    <n v="2"/>
    <n v="0"/>
    <n v="4.3904000000000005"/>
    <n v="0.49"/>
    <n v="2.1952000000000003"/>
    <n v="4.4800000000000004"/>
    <n v="4.4800000000000004"/>
    <n v="0"/>
  </r>
  <r>
    <n v="5503"/>
    <s v="CA-2017-127782"/>
    <d v="2017-11-02T00:00:00"/>
    <x v="23"/>
    <d v="2017-11-06T00:00:00"/>
    <s v="Standard Class"/>
    <s v="TH-21115"/>
    <s v="Thea Hudgings"/>
    <s v="Corporate"/>
    <s v="United States"/>
    <s v="Philadelphia"/>
    <x v="9"/>
    <n v="19140"/>
    <x v="3"/>
    <s v="FUR-FU-10001847"/>
    <x v="0"/>
    <s v="Furnishings"/>
    <x v="1364"/>
    <n v="3.3119999999999998"/>
    <n v="1"/>
    <n v="0.2"/>
    <n v="0.66239999999999977"/>
    <n v="0.19999999999999993"/>
    <n v="0.66239999999999977"/>
    <n v="3.3119999999999998"/>
    <n v="4.1399999999999997"/>
    <n v="0.66239999999999999"/>
  </r>
  <r>
    <n v="5504"/>
    <s v="CA-2017-127782"/>
    <d v="2017-11-02T00:00:00"/>
    <x v="23"/>
    <d v="2017-11-06T00:00:00"/>
    <s v="Standard Class"/>
    <s v="TH-21115"/>
    <s v="Thea Hudgings"/>
    <s v="Corporate"/>
    <s v="United States"/>
    <s v="Philadelphia"/>
    <x v="9"/>
    <n v="19140"/>
    <x v="3"/>
    <s v="OFF-AP-10001962"/>
    <x v="1"/>
    <s v="Appliances"/>
    <x v="1603"/>
    <n v="20.136000000000003"/>
    <n v="3"/>
    <n v="0.2"/>
    <n v="1.2584999999999997"/>
    <n v="6.2499999999999979E-2"/>
    <n v="0.41949999999999993"/>
    <n v="6.7120000000000006"/>
    <n v="8.39"/>
    <n v="4.0272000000000006"/>
  </r>
  <r>
    <n v="5505"/>
    <s v="CA-2017-127782"/>
    <d v="2017-11-02T00:00:00"/>
    <x v="23"/>
    <d v="2017-11-06T00:00:00"/>
    <s v="Standard Class"/>
    <s v="TH-21115"/>
    <s v="Thea Hudgings"/>
    <s v="Corporate"/>
    <s v="United States"/>
    <s v="Philadelphia"/>
    <x v="9"/>
    <n v="19140"/>
    <x v="3"/>
    <s v="OFF-EN-10003845"/>
    <x v="1"/>
    <s v="Envelopes"/>
    <x v="436"/>
    <n v="8.8559999999999999"/>
    <n v="3"/>
    <n v="0.2"/>
    <n v="2.8781999999999992"/>
    <n v="0.3249999999999999"/>
    <n v="0.9593999999999997"/>
    <n v="2.952"/>
    <n v="3.6899999999999995"/>
    <n v="1.7712000000000001"/>
  </r>
  <r>
    <n v="5506"/>
    <s v="CA-2017-127782"/>
    <d v="2017-11-02T00:00:00"/>
    <x v="23"/>
    <d v="2017-11-06T00:00:00"/>
    <s v="Standard Class"/>
    <s v="TH-21115"/>
    <s v="Thea Hudgings"/>
    <s v="Corporate"/>
    <s v="United States"/>
    <s v="Philadelphia"/>
    <x v="9"/>
    <n v="19140"/>
    <x v="3"/>
    <s v="TEC-PH-10001817"/>
    <x v="2"/>
    <s v="Phones"/>
    <x v="1106"/>
    <n v="859.19999999999993"/>
    <n v="4"/>
    <n v="0.4"/>
    <n v="-186.15999999999997"/>
    <n v="-0.21666666666666665"/>
    <n v="-46.539999999999992"/>
    <n v="214.79999999999998"/>
    <n v="358"/>
    <n v="343.68"/>
  </r>
  <r>
    <n v="5507"/>
    <s v="US-2016-162026"/>
    <d v="2016-10-08T00:00:00"/>
    <x v="32"/>
    <d v="2016-10-08T00:00:00"/>
    <s v="Same Day"/>
    <s v="JE-15745"/>
    <s v="Joel Eaton"/>
    <s v="Consumer"/>
    <s v="United States"/>
    <s v="Los Angeles"/>
    <x v="1"/>
    <n v="90036"/>
    <x v="1"/>
    <s v="OFF-PA-10000167"/>
    <x v="1"/>
    <s v="Paper"/>
    <x v="1080"/>
    <n v="61.96"/>
    <n v="2"/>
    <n v="0"/>
    <n v="27.881999999999998"/>
    <n v="0.44999999999999996"/>
    <n v="13.940999999999999"/>
    <n v="30.98"/>
    <n v="30.98"/>
    <n v="0"/>
  </r>
  <r>
    <n v="5508"/>
    <s v="CA-2016-150000"/>
    <d v="2016-04-08T00:00:00"/>
    <x v="25"/>
    <d v="2016-04-14T00:00:00"/>
    <s v="Standard Class"/>
    <s v="PG-18820"/>
    <s v="Patrick Gardner"/>
    <s v="Consumer"/>
    <s v="United States"/>
    <s v="Smyrna"/>
    <x v="32"/>
    <n v="30080"/>
    <x v="0"/>
    <s v="OFF-EN-10002973"/>
    <x v="1"/>
    <s v="Envelopes"/>
    <x v="1328"/>
    <n v="17.920000000000002"/>
    <n v="4"/>
    <n v="0"/>
    <n v="8.6016000000000012"/>
    <n v="0.48000000000000004"/>
    <n v="2.1504000000000003"/>
    <n v="4.4800000000000004"/>
    <n v="4.4800000000000004"/>
    <n v="0"/>
  </r>
  <r>
    <n v="5509"/>
    <s v="CA-2015-168529"/>
    <d v="2015-10-08T00:00:00"/>
    <x v="2"/>
    <d v="2015-10-12T00:00:00"/>
    <s v="Standard Class"/>
    <s v="MB-17305"/>
    <s v="Maria Bertelson"/>
    <s v="Consumer"/>
    <s v="United States"/>
    <s v="San Francisco"/>
    <x v="1"/>
    <n v="94122"/>
    <x v="1"/>
    <s v="FUR-FU-10001588"/>
    <x v="0"/>
    <s v="Furnishings"/>
    <x v="287"/>
    <n v="145.9"/>
    <n v="5"/>
    <n v="0"/>
    <n v="62.736999999999995"/>
    <n v="0.42999999999999994"/>
    <n v="12.5474"/>
    <n v="29.18"/>
    <n v="29.18"/>
    <n v="0"/>
  </r>
  <r>
    <n v="5510"/>
    <s v="US-2017-152569"/>
    <d v="2017-05-15T00:00:00"/>
    <x v="24"/>
    <d v="2017-05-20T00:00:00"/>
    <s v="Standard Class"/>
    <s v="JD-16015"/>
    <s v="Joy Daniels"/>
    <s v="Consumer"/>
    <s v="United States"/>
    <s v="Chicago"/>
    <x v="10"/>
    <n v="60653"/>
    <x v="2"/>
    <s v="OFF-PA-10001736"/>
    <x v="1"/>
    <s v="Paper"/>
    <x v="130"/>
    <n v="56.704000000000001"/>
    <n v="2"/>
    <n v="0.2"/>
    <n v="19.137599999999992"/>
    <n v="0.33749999999999986"/>
    <n v="9.568799999999996"/>
    <n v="28.352"/>
    <n v="35.44"/>
    <n v="11.340800000000002"/>
  </r>
  <r>
    <n v="5511"/>
    <s v="US-2017-152569"/>
    <d v="2017-05-15T00:00:00"/>
    <x v="24"/>
    <d v="2017-05-20T00:00:00"/>
    <s v="Standard Class"/>
    <s v="JD-16015"/>
    <s v="Joy Daniels"/>
    <s v="Consumer"/>
    <s v="United States"/>
    <s v="Chicago"/>
    <x v="10"/>
    <n v="60653"/>
    <x v="2"/>
    <s v="TEC-PH-10002185"/>
    <x v="2"/>
    <s v="Phones"/>
    <x v="1081"/>
    <n v="11.120000000000001"/>
    <n v="2"/>
    <n v="0.2"/>
    <n v="3.4749999999999996"/>
    <n v="0.31249999999999994"/>
    <n v="1.7374999999999998"/>
    <n v="5.5600000000000005"/>
    <n v="6.95"/>
    <n v="2.2240000000000002"/>
  </r>
  <r>
    <n v="5512"/>
    <s v="US-2014-137680"/>
    <d v="2014-02-24T00:00:00"/>
    <x v="45"/>
    <d v="2014-03-02T00:00:00"/>
    <s v="Standard Class"/>
    <s v="JH-15430"/>
    <s v="Jennifer Halladay"/>
    <s v="Consumer"/>
    <s v="United States"/>
    <s v="Medford"/>
    <x v="21"/>
    <n v="97504"/>
    <x v="1"/>
    <s v="OFF-PA-10000174"/>
    <x v="1"/>
    <s v="Paper"/>
    <x v="1524"/>
    <n v="32.896000000000001"/>
    <n v="4"/>
    <n v="0.2"/>
    <n v="11.102399999999996"/>
    <n v="0.33749999999999986"/>
    <n v="2.775599999999999"/>
    <n v="8.2240000000000002"/>
    <n v="10.28"/>
    <n v="6.5792000000000002"/>
  </r>
  <r>
    <n v="5513"/>
    <s v="US-2014-137680"/>
    <d v="2014-02-24T00:00:00"/>
    <x v="45"/>
    <d v="2014-03-02T00:00:00"/>
    <s v="Standard Class"/>
    <s v="JH-15430"/>
    <s v="Jennifer Halladay"/>
    <s v="Consumer"/>
    <s v="United States"/>
    <s v="Medford"/>
    <x v="21"/>
    <n v="97504"/>
    <x v="1"/>
    <s v="OFF-PA-10000069"/>
    <x v="1"/>
    <s v="Paper"/>
    <x v="1578"/>
    <n v="22.776000000000003"/>
    <n v="3"/>
    <n v="0.2"/>
    <n v="7.6868999999999996"/>
    <n v="0.33749999999999991"/>
    <n v="2.5623"/>
    <n v="7.5920000000000014"/>
    <n v="9.49"/>
    <n v="4.555200000000001"/>
  </r>
  <r>
    <n v="5514"/>
    <s v="CA-2015-103177"/>
    <d v="2015-05-30T00:00:00"/>
    <x v="33"/>
    <d v="2015-06-01T00:00:00"/>
    <s v="First Class"/>
    <s v="EN-13780"/>
    <s v="Edward Nazzal"/>
    <s v="Consumer"/>
    <s v="United States"/>
    <s v="New York City"/>
    <x v="15"/>
    <n v="10009"/>
    <x v="3"/>
    <s v="TEC-PH-10001795"/>
    <x v="2"/>
    <s v="Phones"/>
    <x v="1735"/>
    <n v="239.96999999999997"/>
    <n v="3"/>
    <n v="0"/>
    <n v="2.3996999999999815"/>
    <n v="9.9999999999999239E-3"/>
    <n v="0.79989999999999384"/>
    <n v="79.989999999999995"/>
    <n v="79.989999999999995"/>
    <n v="0"/>
  </r>
  <r>
    <n v="5515"/>
    <s v="CA-2015-103177"/>
    <d v="2015-05-30T00:00:00"/>
    <x v="33"/>
    <d v="2015-06-01T00:00:00"/>
    <s v="First Class"/>
    <s v="EN-13780"/>
    <s v="Edward Nazzal"/>
    <s v="Consumer"/>
    <s v="United States"/>
    <s v="New York City"/>
    <x v="15"/>
    <n v="10009"/>
    <x v="3"/>
    <s v="OFF-AP-10004540"/>
    <x v="1"/>
    <s v="Appliances"/>
    <x v="1303"/>
    <n v="160.32"/>
    <n v="2"/>
    <n v="0"/>
    <n v="44.889600000000002"/>
    <n v="0.28000000000000003"/>
    <n v="22.444800000000001"/>
    <n v="80.16"/>
    <n v="80.16"/>
    <n v="0"/>
  </r>
  <r>
    <n v="5516"/>
    <s v="CA-2015-103177"/>
    <d v="2015-05-30T00:00:00"/>
    <x v="33"/>
    <d v="2015-06-01T00:00:00"/>
    <s v="First Class"/>
    <s v="EN-13780"/>
    <s v="Edward Nazzal"/>
    <s v="Consumer"/>
    <s v="United States"/>
    <s v="New York City"/>
    <x v="15"/>
    <n v="10009"/>
    <x v="3"/>
    <s v="TEC-PH-10001527"/>
    <x v="2"/>
    <s v="Phones"/>
    <x v="1285"/>
    <n v="128.85000000000002"/>
    <n v="3"/>
    <n v="0"/>
    <n v="3.8654999999999973"/>
    <n v="2.9999999999999975E-2"/>
    <n v="1.2884999999999991"/>
    <n v="42.95000000000001"/>
    <n v="42.95000000000001"/>
    <n v="0"/>
  </r>
  <r>
    <n v="5517"/>
    <s v="US-2016-138408"/>
    <d v="2016-11-18T00:00:00"/>
    <x v="0"/>
    <d v="2016-11-21T00:00:00"/>
    <s v="Second Class"/>
    <s v="KC-16255"/>
    <s v="Karen Carlisle"/>
    <s v="Corporate"/>
    <s v="United States"/>
    <s v="Huntsville"/>
    <x v="19"/>
    <n v="35810"/>
    <x v="0"/>
    <s v="TEC-AC-10003870"/>
    <x v="2"/>
    <s v="Accessories"/>
    <x v="1727"/>
    <n v="1319.96"/>
    <n v="4"/>
    <n v="0"/>
    <n v="527.98400000000004"/>
    <n v="0.4"/>
    <n v="131.99600000000001"/>
    <n v="329.99"/>
    <n v="329.99"/>
    <n v="0"/>
  </r>
  <r>
    <n v="5518"/>
    <s v="CA-2017-117667"/>
    <d v="2017-12-04T00:00:00"/>
    <x v="22"/>
    <d v="2017-12-09T00:00:00"/>
    <s v="Standard Class"/>
    <s v="MS-17980"/>
    <s v="Michael Stewart"/>
    <s v="Corporate"/>
    <s v="United States"/>
    <s v="Philadelphia"/>
    <x v="9"/>
    <n v="19134"/>
    <x v="3"/>
    <s v="FUR-CH-10004540"/>
    <x v="0"/>
    <s v="Chairs"/>
    <x v="871"/>
    <n v="239.95999999999998"/>
    <n v="10"/>
    <n v="0.3"/>
    <n v="-10.283999999999992"/>
    <n v="-4.285714285714283E-2"/>
    <n v="-1.0283999999999991"/>
    <n v="23.995999999999999"/>
    <n v="34.279999999999994"/>
    <n v="71.987999999999985"/>
  </r>
  <r>
    <n v="5519"/>
    <s v="CA-2017-117667"/>
    <d v="2017-12-04T00:00:00"/>
    <x v="22"/>
    <d v="2017-12-09T00:00:00"/>
    <s v="Standard Class"/>
    <s v="MS-17980"/>
    <s v="Michael Stewart"/>
    <s v="Corporate"/>
    <s v="United States"/>
    <s v="Philadelphia"/>
    <x v="9"/>
    <n v="19134"/>
    <x v="3"/>
    <s v="FUR-FU-10004093"/>
    <x v="0"/>
    <s v="Furnishings"/>
    <x v="1168"/>
    <n v="54.768000000000001"/>
    <n v="2"/>
    <n v="0.2"/>
    <n v="6.8459999999999965"/>
    <n v="0.12499999999999993"/>
    <n v="3.4229999999999983"/>
    <n v="27.384"/>
    <n v="34.229999999999997"/>
    <n v="10.953600000000002"/>
  </r>
  <r>
    <n v="5520"/>
    <s v="CA-2017-117667"/>
    <d v="2017-12-04T00:00:00"/>
    <x v="22"/>
    <d v="2017-12-09T00:00:00"/>
    <s v="Standard Class"/>
    <s v="MS-17980"/>
    <s v="Michael Stewart"/>
    <s v="Corporate"/>
    <s v="United States"/>
    <s v="Philadelphia"/>
    <x v="9"/>
    <n v="19134"/>
    <x v="3"/>
    <s v="OFF-AR-10000716"/>
    <x v="1"/>
    <s v="Art"/>
    <x v="794"/>
    <n v="13.392000000000001"/>
    <n v="3"/>
    <n v="0.2"/>
    <n v="3.1806000000000005"/>
    <n v="0.23750000000000002"/>
    <n v="1.0602000000000003"/>
    <n v="4.4640000000000004"/>
    <n v="5.58"/>
    <n v="2.6784000000000003"/>
  </r>
  <r>
    <n v="5521"/>
    <s v="CA-2017-117667"/>
    <d v="2017-12-04T00:00:00"/>
    <x v="22"/>
    <d v="2017-12-09T00:00:00"/>
    <s v="Standard Class"/>
    <s v="MS-17980"/>
    <s v="Michael Stewart"/>
    <s v="Corporate"/>
    <s v="United States"/>
    <s v="Philadelphia"/>
    <x v="9"/>
    <n v="19134"/>
    <x v="3"/>
    <s v="OFF-PA-10002709"/>
    <x v="1"/>
    <s v="Paper"/>
    <x v="1667"/>
    <n v="23.92"/>
    <n v="5"/>
    <n v="0.2"/>
    <n v="8.6709999999999994"/>
    <n v="0.36249999999999993"/>
    <n v="1.7342"/>
    <n v="4.7840000000000007"/>
    <n v="5.98"/>
    <n v="4.7840000000000007"/>
  </r>
  <r>
    <n v="5522"/>
    <s v="CA-2017-117667"/>
    <d v="2017-12-04T00:00:00"/>
    <x v="22"/>
    <d v="2017-12-09T00:00:00"/>
    <s v="Standard Class"/>
    <s v="MS-17980"/>
    <s v="Michael Stewart"/>
    <s v="Corporate"/>
    <s v="United States"/>
    <s v="Philadelphia"/>
    <x v="9"/>
    <n v="19134"/>
    <x v="3"/>
    <s v="TEC-AC-10000580"/>
    <x v="2"/>
    <s v="Accessories"/>
    <x v="906"/>
    <n v="255.96799999999999"/>
    <n v="4"/>
    <n v="0.2"/>
    <n v="-28.796399999999984"/>
    <n v="-0.11249999999999995"/>
    <n v="-7.1990999999999961"/>
    <n v="63.991999999999997"/>
    <n v="79.989999999999995"/>
    <n v="51.193600000000004"/>
  </r>
  <r>
    <n v="5523"/>
    <s v="CA-2016-110982"/>
    <d v="2016-06-05T00:00:00"/>
    <x v="1"/>
    <d v="2016-06-07T00:00:00"/>
    <s v="First Class"/>
    <s v="CK-12205"/>
    <s v="Chloris Kastensmidt"/>
    <s v="Consumer"/>
    <s v="United States"/>
    <s v="Santa Clara"/>
    <x v="1"/>
    <n v="95051"/>
    <x v="1"/>
    <s v="OFF-BI-10000829"/>
    <x v="1"/>
    <s v="Binders"/>
    <x v="307"/>
    <n v="21.552000000000003"/>
    <n v="6"/>
    <n v="0.2"/>
    <n v="7.0043999999999977"/>
    <n v="0.32499999999999984"/>
    <n v="1.1673999999999995"/>
    <n v="3.5920000000000005"/>
    <n v="4.49"/>
    <n v="4.3104000000000005"/>
  </r>
  <r>
    <n v="5524"/>
    <s v="CA-2016-110982"/>
    <d v="2016-06-05T00:00:00"/>
    <x v="1"/>
    <d v="2016-06-07T00:00:00"/>
    <s v="First Class"/>
    <s v="CK-12205"/>
    <s v="Chloris Kastensmidt"/>
    <s v="Consumer"/>
    <s v="United States"/>
    <s v="Santa Clara"/>
    <x v="1"/>
    <n v="95051"/>
    <x v="1"/>
    <s v="OFF-AP-10004859"/>
    <x v="1"/>
    <s v="Appliances"/>
    <x v="930"/>
    <n v="58.24"/>
    <n v="4"/>
    <n v="0"/>
    <n v="15.724800000000002"/>
    <n v="0.27"/>
    <n v="3.9312000000000005"/>
    <n v="14.56"/>
    <n v="14.56"/>
    <n v="0"/>
  </r>
  <r>
    <n v="5525"/>
    <s v="CA-2016-147123"/>
    <d v="2016-12-10T00:00:00"/>
    <x v="5"/>
    <d v="2016-12-12T00:00:00"/>
    <s v="First Class"/>
    <s v="SJ-20125"/>
    <s v="Sanjit Jacobs"/>
    <s v="Home Office"/>
    <s v="United States"/>
    <s v="Long Beach"/>
    <x v="1"/>
    <n v="90805"/>
    <x v="1"/>
    <s v="OFF-PA-10000575"/>
    <x v="1"/>
    <s v="Paper"/>
    <x v="1059"/>
    <n v="80.28"/>
    <n v="12"/>
    <n v="0"/>
    <n v="36.928799999999995"/>
    <n v="0.45999999999999991"/>
    <n v="3.0773999999999995"/>
    <n v="6.69"/>
    <n v="6.69"/>
    <n v="0"/>
  </r>
  <r>
    <n v="5526"/>
    <s v="CA-2017-154501"/>
    <d v="2017-04-30T00:00:00"/>
    <x v="4"/>
    <d v="2017-05-05T00:00:00"/>
    <s v="Standard Class"/>
    <s v="EA-14035"/>
    <s v="Erin Ashbrook"/>
    <s v="Corporate"/>
    <s v="United States"/>
    <s v="Los Angeles"/>
    <x v="1"/>
    <n v="90008"/>
    <x v="1"/>
    <s v="OFF-AR-10002804"/>
    <x v="1"/>
    <s v="Art"/>
    <x v="282"/>
    <n v="9.7799999999999994"/>
    <n v="2"/>
    <n v="0"/>
    <n v="4.0098000000000003"/>
    <n v="0.41000000000000003"/>
    <n v="2.0049000000000001"/>
    <n v="4.8899999999999997"/>
    <n v="4.8899999999999997"/>
    <n v="0"/>
  </r>
  <r>
    <n v="5527"/>
    <s v="CA-2017-166933"/>
    <d v="2017-04-24T00:00:00"/>
    <x v="4"/>
    <d v="2017-04-28T00:00:00"/>
    <s v="Standard Class"/>
    <s v="MG-17890"/>
    <s v="Michael Granlund"/>
    <s v="Home Office"/>
    <s v="United States"/>
    <s v="Santa Barbara"/>
    <x v="1"/>
    <n v="93101"/>
    <x v="1"/>
    <s v="OFF-FA-10002676"/>
    <x v="1"/>
    <s v="Fasteners"/>
    <x v="1078"/>
    <n v="1.81"/>
    <n v="1"/>
    <n v="0"/>
    <n v="0.65159999999999996"/>
    <n v="0.36"/>
    <n v="0.65159999999999996"/>
    <n v="1.81"/>
    <n v="1.81"/>
    <n v="0"/>
  </r>
  <r>
    <n v="5528"/>
    <s v="CA-2015-142055"/>
    <d v="2015-05-08T00:00:00"/>
    <x v="33"/>
    <d v="2015-05-10T00:00:00"/>
    <s v="First Class"/>
    <s v="AB-10255"/>
    <s v="Alejandro Ballentine"/>
    <s v="Home Office"/>
    <s v="United States"/>
    <s v="New York City"/>
    <x v="15"/>
    <n v="10009"/>
    <x v="3"/>
    <s v="OFF-PA-10003465"/>
    <x v="1"/>
    <s v="Paper"/>
    <x v="423"/>
    <n v="37.94"/>
    <n v="2"/>
    <n v="0"/>
    <n v="18.211199999999998"/>
    <n v="0.48"/>
    <n v="9.105599999999999"/>
    <n v="18.97"/>
    <n v="18.97"/>
    <n v="0"/>
  </r>
  <r>
    <n v="5529"/>
    <s v="CA-2015-137106"/>
    <d v="2015-03-31T00:00:00"/>
    <x v="29"/>
    <d v="2015-04-04T00:00:00"/>
    <s v="Standard Class"/>
    <s v="SC-20260"/>
    <s v="Scott Cohen"/>
    <s v="Corporate"/>
    <s v="United States"/>
    <s v="Jacksonville"/>
    <x v="2"/>
    <n v="32216"/>
    <x v="0"/>
    <s v="TEC-PH-10000011"/>
    <x v="2"/>
    <s v="Phones"/>
    <x v="223"/>
    <n v="79.959999999999994"/>
    <n v="5"/>
    <n v="0.2"/>
    <n v="27.985999999999994"/>
    <n v="0.34999999999999992"/>
    <n v="5.5971999999999991"/>
    <n v="15.991999999999999"/>
    <n v="19.989999999999998"/>
    <n v="15.991999999999999"/>
  </r>
  <r>
    <n v="5530"/>
    <s v="CA-2017-136609"/>
    <d v="2017-08-06T00:00:00"/>
    <x v="43"/>
    <d v="2017-08-11T00:00:00"/>
    <s v="Standard Class"/>
    <s v="TB-21355"/>
    <s v="Todd Boyes"/>
    <s v="Corporate"/>
    <s v="United States"/>
    <s v="Cedar Hill"/>
    <x v="5"/>
    <n v="75104"/>
    <x v="2"/>
    <s v="OFF-PA-10004381"/>
    <x v="1"/>
    <s v="Paper"/>
    <x v="1684"/>
    <n v="115.29600000000001"/>
    <n v="3"/>
    <n v="0.2"/>
    <n v="40.353599999999986"/>
    <n v="0.34999999999999987"/>
    <n v="13.451199999999995"/>
    <n v="38.432000000000002"/>
    <n v="48.039999999999992"/>
    <n v="23.059200000000004"/>
  </r>
  <r>
    <n v="5531"/>
    <s v="CA-2017-160885"/>
    <d v="2017-12-02T00:00:00"/>
    <x v="22"/>
    <d v="2017-12-06T00:00:00"/>
    <s v="Standard Class"/>
    <s v="JK-16090"/>
    <s v="Juliana Krohn"/>
    <s v="Consumer"/>
    <s v="United States"/>
    <s v="Omaha"/>
    <x v="8"/>
    <n v="68104"/>
    <x v="2"/>
    <s v="TEC-PH-10001795"/>
    <x v="2"/>
    <s v="Phones"/>
    <x v="647"/>
    <n v="2479.96"/>
    <n v="4"/>
    <n v="0"/>
    <n v="743.98799999999983"/>
    <n v="0.29999999999999993"/>
    <n v="185.99699999999996"/>
    <n v="619.99"/>
    <n v="619.99"/>
    <n v="0"/>
  </r>
  <r>
    <n v="5532"/>
    <s v="US-2016-167472"/>
    <d v="2016-06-06T00:00:00"/>
    <x v="1"/>
    <d v="2016-06-07T00:00:00"/>
    <s v="First Class"/>
    <s v="CK-12595"/>
    <s v="Clytie Kelty"/>
    <s v="Consumer"/>
    <s v="United States"/>
    <s v="Little Rock"/>
    <x v="36"/>
    <n v="72209"/>
    <x v="0"/>
    <s v="TEC-AC-10001109"/>
    <x v="2"/>
    <s v="Accessories"/>
    <x v="1007"/>
    <n v="179.94"/>
    <n v="6"/>
    <n v="0"/>
    <n v="75.57480000000001"/>
    <n v="0.42000000000000004"/>
    <n v="12.595800000000002"/>
    <n v="29.99"/>
    <n v="29.99"/>
    <n v="0"/>
  </r>
  <r>
    <n v="5533"/>
    <s v="US-2016-167472"/>
    <d v="2016-06-06T00:00:00"/>
    <x v="1"/>
    <d v="2016-06-07T00:00:00"/>
    <s v="First Class"/>
    <s v="CK-12595"/>
    <s v="Clytie Kelty"/>
    <s v="Consumer"/>
    <s v="United States"/>
    <s v="Little Rock"/>
    <x v="36"/>
    <n v="72209"/>
    <x v="0"/>
    <s v="TEC-AC-10003038"/>
    <x v="2"/>
    <s v="Accessories"/>
    <x v="1033"/>
    <n v="26.849999999999998"/>
    <n v="3"/>
    <n v="0"/>
    <n v="5.101499999999997"/>
    <n v="0.18999999999999989"/>
    <n v="1.700499999999999"/>
    <n v="8.9499999999999993"/>
    <n v="8.9499999999999993"/>
    <n v="0"/>
  </r>
  <r>
    <n v="5534"/>
    <s v="US-2016-167472"/>
    <d v="2016-06-06T00:00:00"/>
    <x v="1"/>
    <d v="2016-06-07T00:00:00"/>
    <s v="First Class"/>
    <s v="CK-12595"/>
    <s v="Clytie Kelty"/>
    <s v="Consumer"/>
    <s v="United States"/>
    <s v="Little Rock"/>
    <x v="36"/>
    <n v="72209"/>
    <x v="0"/>
    <s v="TEC-AC-10003174"/>
    <x v="2"/>
    <s v="Accessories"/>
    <x v="619"/>
    <n v="323.37"/>
    <n v="3"/>
    <n v="0"/>
    <n v="129.34800000000001"/>
    <n v="0.4"/>
    <n v="43.116000000000007"/>
    <n v="107.79"/>
    <n v="107.79"/>
    <n v="0"/>
  </r>
  <r>
    <n v="5535"/>
    <s v="US-2016-167472"/>
    <d v="2016-06-06T00:00:00"/>
    <x v="1"/>
    <d v="2016-06-07T00:00:00"/>
    <s v="First Class"/>
    <s v="CK-12595"/>
    <s v="Clytie Kelty"/>
    <s v="Consumer"/>
    <s v="United States"/>
    <s v="Little Rock"/>
    <x v="36"/>
    <n v="72209"/>
    <x v="0"/>
    <s v="OFF-PA-10000157"/>
    <x v="1"/>
    <s v="Paper"/>
    <x v="369"/>
    <n v="59.94"/>
    <n v="3"/>
    <n v="0"/>
    <n v="28.171799999999998"/>
    <n v="0.47"/>
    <n v="9.3905999999999992"/>
    <n v="19.98"/>
    <n v="19.98"/>
    <n v="0"/>
  </r>
  <r>
    <n v="5536"/>
    <s v="US-2016-167472"/>
    <d v="2016-06-06T00:00:00"/>
    <x v="1"/>
    <d v="2016-06-07T00:00:00"/>
    <s v="First Class"/>
    <s v="CK-12595"/>
    <s v="Clytie Kelty"/>
    <s v="Consumer"/>
    <s v="United States"/>
    <s v="Little Rock"/>
    <x v="36"/>
    <n v="72209"/>
    <x v="0"/>
    <s v="OFF-BI-10001721"/>
    <x v="1"/>
    <s v="Binders"/>
    <x v="94"/>
    <n v="64.14"/>
    <n v="3"/>
    <n v="0"/>
    <n v="30.787199999999999"/>
    <n v="0.48"/>
    <n v="10.2624"/>
    <n v="21.38"/>
    <n v="21.38"/>
    <n v="0"/>
  </r>
  <r>
    <n v="5537"/>
    <s v="US-2016-167472"/>
    <d v="2016-06-06T00:00:00"/>
    <x v="1"/>
    <d v="2016-06-07T00:00:00"/>
    <s v="First Class"/>
    <s v="CK-12595"/>
    <s v="Clytie Kelty"/>
    <s v="Consumer"/>
    <s v="United States"/>
    <s v="Little Rock"/>
    <x v="36"/>
    <n v="72209"/>
    <x v="0"/>
    <s v="OFF-BI-10000591"/>
    <x v="1"/>
    <s v="Binders"/>
    <x v="1054"/>
    <n v="11.67"/>
    <n v="3"/>
    <n v="0"/>
    <n v="5.6015999999999995"/>
    <n v="0.48"/>
    <n v="1.8671999999999997"/>
    <n v="3.89"/>
    <n v="3.89"/>
    <n v="0"/>
  </r>
  <r>
    <n v="5538"/>
    <s v="US-2016-167472"/>
    <d v="2016-06-06T00:00:00"/>
    <x v="1"/>
    <d v="2016-06-07T00:00:00"/>
    <s v="First Class"/>
    <s v="CK-12595"/>
    <s v="Clytie Kelty"/>
    <s v="Consumer"/>
    <s v="United States"/>
    <s v="Little Rock"/>
    <x v="36"/>
    <n v="72209"/>
    <x v="0"/>
    <s v="OFF-PA-10001534"/>
    <x v="1"/>
    <s v="Paper"/>
    <x v="1470"/>
    <n v="12.96"/>
    <n v="2"/>
    <n v="0"/>
    <n v="6.2208000000000006"/>
    <n v="0.48000000000000004"/>
    <n v="3.1104000000000003"/>
    <n v="6.48"/>
    <n v="6.48"/>
    <n v="0"/>
  </r>
  <r>
    <n v="5539"/>
    <s v="CA-2015-120551"/>
    <d v="2015-04-13T00:00:00"/>
    <x v="19"/>
    <d v="2015-04-20T00:00:00"/>
    <s v="Standard Class"/>
    <s v="SS-20590"/>
    <s v="Sonia Sunley"/>
    <s v="Consumer"/>
    <s v="United States"/>
    <s v="Norfolk"/>
    <x v="8"/>
    <n v="68701"/>
    <x v="2"/>
    <s v="OFF-BI-10002071"/>
    <x v="1"/>
    <s v="Binders"/>
    <x v="699"/>
    <n v="17.43"/>
    <n v="3"/>
    <n v="0"/>
    <n v="8.0177999999999994"/>
    <n v="0.45999999999999996"/>
    <n v="2.6725999999999996"/>
    <n v="5.81"/>
    <n v="5.81"/>
    <n v="0"/>
  </r>
  <r>
    <n v="5540"/>
    <s v="US-2017-150595"/>
    <d v="2017-05-22T00:00:00"/>
    <x v="24"/>
    <d v="2017-05-26T00:00:00"/>
    <s v="Standard Class"/>
    <s v="LE-16810"/>
    <s v="Laurel Elliston"/>
    <s v="Consumer"/>
    <s v="United States"/>
    <s v="Chicago"/>
    <x v="10"/>
    <n v="60653"/>
    <x v="2"/>
    <s v="FUR-CH-10000513"/>
    <x v="0"/>
    <s v="Chairs"/>
    <x v="70"/>
    <n v="181.98599999999999"/>
    <n v="2"/>
    <n v="0.3"/>
    <n v="-54.595799999999997"/>
    <n v="-0.3"/>
    <n v="-27.297899999999998"/>
    <n v="90.992999999999995"/>
    <n v="129.99"/>
    <n v="54.595799999999997"/>
  </r>
  <r>
    <n v="5541"/>
    <s v="US-2017-150595"/>
    <d v="2017-05-22T00:00:00"/>
    <x v="24"/>
    <d v="2017-05-26T00:00:00"/>
    <s v="Standard Class"/>
    <s v="LE-16810"/>
    <s v="Laurel Elliston"/>
    <s v="Consumer"/>
    <s v="United States"/>
    <s v="Chicago"/>
    <x v="10"/>
    <n v="60653"/>
    <x v="2"/>
    <s v="OFF-BI-10003274"/>
    <x v="1"/>
    <s v="Binders"/>
    <x v="122"/>
    <n v="1.5919999999999996"/>
    <n v="2"/>
    <n v="0.8"/>
    <n v="-2.6268000000000002"/>
    <n v="-1.6500000000000006"/>
    <n v="-1.3134000000000001"/>
    <n v="0.79599999999999982"/>
    <n v="3.98"/>
    <n v="1.2735999999999998"/>
  </r>
  <r>
    <n v="5542"/>
    <s v="US-2017-150595"/>
    <d v="2017-05-22T00:00:00"/>
    <x v="24"/>
    <d v="2017-05-26T00:00:00"/>
    <s v="Standard Class"/>
    <s v="LE-16810"/>
    <s v="Laurel Elliston"/>
    <s v="Consumer"/>
    <s v="United States"/>
    <s v="Chicago"/>
    <x v="10"/>
    <n v="60653"/>
    <x v="2"/>
    <s v="OFF-SU-10000381"/>
    <x v="1"/>
    <s v="Supplies"/>
    <x v="660"/>
    <n v="22.344000000000001"/>
    <n v="3"/>
    <n v="0.2"/>
    <n v="2.5136999999999983"/>
    <n v="0.11249999999999992"/>
    <n v="0.83789999999999942"/>
    <n v="7.4480000000000004"/>
    <n v="9.3099999999999987"/>
    <n v="4.4688000000000008"/>
  </r>
  <r>
    <n v="5543"/>
    <s v="CA-2016-134936"/>
    <d v="2016-12-19T00:00:00"/>
    <x v="5"/>
    <d v="2016-12-25T00:00:00"/>
    <s v="Standard Class"/>
    <s v="ES-14080"/>
    <s v="Erin Smith"/>
    <s v="Corporate"/>
    <s v="United States"/>
    <s v="Tucson"/>
    <x v="16"/>
    <n v="85705"/>
    <x v="1"/>
    <s v="FUR-TA-10001086"/>
    <x v="0"/>
    <s v="Tables"/>
    <x v="1736"/>
    <n v="455.97"/>
    <n v="6"/>
    <n v="0.5"/>
    <n v="-218.86559999999997"/>
    <n v="-0.47999999999999993"/>
    <n v="-36.477599999999995"/>
    <n v="75.995000000000005"/>
    <n v="151.99"/>
    <n v="227.98500000000001"/>
  </r>
  <r>
    <n v="5544"/>
    <s v="CA-2016-134936"/>
    <d v="2016-12-19T00:00:00"/>
    <x v="5"/>
    <d v="2016-12-25T00:00:00"/>
    <s v="Standard Class"/>
    <s v="ES-14080"/>
    <s v="Erin Smith"/>
    <s v="Corporate"/>
    <s v="United States"/>
    <s v="Tucson"/>
    <x v="16"/>
    <n v="85705"/>
    <x v="1"/>
    <s v="OFF-BI-10000174"/>
    <x v="1"/>
    <s v="Binders"/>
    <x v="1444"/>
    <n v="10.440000000000001"/>
    <n v="6"/>
    <n v="0.7"/>
    <n v="-7.6559999999999988"/>
    <n v="-0.73333333333333317"/>
    <n v="-1.2759999999999998"/>
    <n v="1.7400000000000002"/>
    <n v="5.8"/>
    <n v="7.3080000000000007"/>
  </r>
  <r>
    <n v="5545"/>
    <s v="CA-2016-134936"/>
    <d v="2016-12-19T00:00:00"/>
    <x v="5"/>
    <d v="2016-12-25T00:00:00"/>
    <s v="Standard Class"/>
    <s v="ES-14080"/>
    <s v="Erin Smith"/>
    <s v="Corporate"/>
    <s v="United States"/>
    <s v="Tucson"/>
    <x v="16"/>
    <n v="85705"/>
    <x v="1"/>
    <s v="OFF-BI-10002103"/>
    <x v="1"/>
    <s v="Binders"/>
    <x v="530"/>
    <n v="5.2140000000000004"/>
    <n v="2"/>
    <n v="0.7"/>
    <n v="-4.1711999999999989"/>
    <n v="-0.79999999999999971"/>
    <n v="-2.0855999999999995"/>
    <n v="2.6070000000000002"/>
    <n v="8.69"/>
    <n v="3.6497999999999999"/>
  </r>
  <r>
    <n v="5546"/>
    <s v="CA-2017-102967"/>
    <d v="2017-09-22T00:00:00"/>
    <x v="15"/>
    <d v="2017-09-26T00:00:00"/>
    <s v="Standard Class"/>
    <s v="MG-17890"/>
    <s v="Michael Granlund"/>
    <s v="Home Office"/>
    <s v="United States"/>
    <s v="Concord"/>
    <x v="38"/>
    <n v="3301"/>
    <x v="3"/>
    <s v="OFF-ST-10001590"/>
    <x v="1"/>
    <s v="Storage"/>
    <x v="147"/>
    <n v="67.400000000000006"/>
    <n v="5"/>
    <n v="0"/>
    <n v="17.523999999999997"/>
    <n v="0.25999999999999995"/>
    <n v="3.5047999999999995"/>
    <n v="13.48"/>
    <n v="13.48"/>
    <n v="0"/>
  </r>
  <r>
    <n v="5547"/>
    <s v="CA-2017-151008"/>
    <d v="2017-09-07T00:00:00"/>
    <x v="15"/>
    <d v="2017-09-08T00:00:00"/>
    <s v="First Class"/>
    <s v="JM-16195"/>
    <s v="Justin MacKendrick"/>
    <s v="Consumer"/>
    <s v="United States"/>
    <s v="Draper"/>
    <x v="7"/>
    <n v="84020"/>
    <x v="1"/>
    <s v="FUR-FU-10002396"/>
    <x v="0"/>
    <s v="Furnishings"/>
    <x v="1590"/>
    <n v="25.16"/>
    <n v="2"/>
    <n v="0"/>
    <n v="10.567200000000001"/>
    <n v="0.42000000000000004"/>
    <n v="5.2836000000000007"/>
    <n v="12.58"/>
    <n v="12.58"/>
    <n v="0"/>
  </r>
  <r>
    <n v="5548"/>
    <s v="CA-2017-151008"/>
    <d v="2017-09-07T00:00:00"/>
    <x v="15"/>
    <d v="2017-09-08T00:00:00"/>
    <s v="First Class"/>
    <s v="JM-16195"/>
    <s v="Justin MacKendrick"/>
    <s v="Consumer"/>
    <s v="United States"/>
    <s v="Draper"/>
    <x v="7"/>
    <n v="84020"/>
    <x v="1"/>
    <s v="TEC-PH-10002807"/>
    <x v="2"/>
    <s v="Phones"/>
    <x v="1239"/>
    <n v="126.56"/>
    <n v="4"/>
    <n v="0.2"/>
    <n v="47.459999999999994"/>
    <n v="0.37499999999999994"/>
    <n v="11.864999999999998"/>
    <n v="31.64"/>
    <n v="39.549999999999997"/>
    <n v="25.312000000000001"/>
  </r>
  <r>
    <n v="5549"/>
    <s v="CA-2014-159800"/>
    <d v="2014-11-28T00:00:00"/>
    <x v="7"/>
    <d v="2014-12-01T00:00:00"/>
    <s v="First Class"/>
    <s v="SG-20470"/>
    <s v="Sheri Gordon"/>
    <s v="Consumer"/>
    <s v="United States"/>
    <s v="San Francisco"/>
    <x v="1"/>
    <n v="94109"/>
    <x v="1"/>
    <s v="OFF-AP-10004859"/>
    <x v="1"/>
    <s v="Appliances"/>
    <x v="930"/>
    <n v="43.68"/>
    <n v="3"/>
    <n v="0"/>
    <n v="11.793600000000001"/>
    <n v="0.27"/>
    <n v="3.9312000000000005"/>
    <n v="14.56"/>
    <n v="14.56"/>
    <n v="0"/>
  </r>
  <r>
    <n v="5550"/>
    <s v="CA-2014-159800"/>
    <d v="2014-11-28T00:00:00"/>
    <x v="7"/>
    <d v="2014-12-01T00:00:00"/>
    <s v="First Class"/>
    <s v="SG-20470"/>
    <s v="Sheri Gordon"/>
    <s v="Consumer"/>
    <s v="United States"/>
    <s v="San Francisco"/>
    <x v="1"/>
    <n v="94109"/>
    <x v="1"/>
    <s v="TEC-AC-10003447"/>
    <x v="2"/>
    <s v="Accessories"/>
    <x v="806"/>
    <n v="139.92999999999998"/>
    <n v="7"/>
    <n v="0"/>
    <n v="34.982499999999987"/>
    <n v="0.24999999999999994"/>
    <n v="4.9974999999999978"/>
    <n v="19.989999999999998"/>
    <n v="19.989999999999998"/>
    <n v="0"/>
  </r>
  <r>
    <n v="5551"/>
    <s v="US-2014-159618"/>
    <d v="2014-11-12T00:00:00"/>
    <x v="7"/>
    <d v="2014-11-16T00:00:00"/>
    <s v="Standard Class"/>
    <s v="DB-12970"/>
    <s v="Darren Budd"/>
    <s v="Corporate"/>
    <s v="United States"/>
    <s v="Houston"/>
    <x v="5"/>
    <n v="77036"/>
    <x v="2"/>
    <s v="OFF-AR-10003183"/>
    <x v="1"/>
    <s v="Art"/>
    <x v="1399"/>
    <n v="2.6720000000000002"/>
    <n v="1"/>
    <n v="0.2"/>
    <n v="0.33399999999999974"/>
    <n v="0.1249999999999999"/>
    <n v="0.33399999999999974"/>
    <n v="2.6720000000000002"/>
    <n v="3.34"/>
    <n v="0.5344000000000001"/>
  </r>
  <r>
    <n v="5552"/>
    <s v="US-2014-159618"/>
    <d v="2014-11-12T00:00:00"/>
    <x v="7"/>
    <d v="2014-11-16T00:00:00"/>
    <s v="Standard Class"/>
    <s v="DB-12970"/>
    <s v="Darren Budd"/>
    <s v="Corporate"/>
    <s v="United States"/>
    <s v="Houston"/>
    <x v="5"/>
    <n v="77036"/>
    <x v="2"/>
    <s v="OFF-SU-10000432"/>
    <x v="1"/>
    <s v="Supplies"/>
    <x v="1558"/>
    <n v="16.656000000000002"/>
    <n v="6"/>
    <n v="0.2"/>
    <n v="-3.123000000000002"/>
    <n v="-0.18750000000000008"/>
    <n v="-0.5205000000000003"/>
    <n v="2.7760000000000002"/>
    <n v="3.47"/>
    <n v="3.3312000000000008"/>
  </r>
  <r>
    <n v="5553"/>
    <s v="US-2014-159618"/>
    <d v="2014-11-12T00:00:00"/>
    <x v="7"/>
    <d v="2014-11-16T00:00:00"/>
    <s v="Standard Class"/>
    <s v="DB-12970"/>
    <s v="Darren Budd"/>
    <s v="Corporate"/>
    <s v="United States"/>
    <s v="Houston"/>
    <x v="5"/>
    <n v="77036"/>
    <x v="2"/>
    <s v="TEC-AC-10003832"/>
    <x v="2"/>
    <s v="Accessories"/>
    <x v="463"/>
    <n v="79.512000000000015"/>
    <n v="3"/>
    <n v="0.2"/>
    <n v="20.8719"/>
    <n v="0.26249999999999996"/>
    <n v="6.9573"/>
    <n v="26.504000000000005"/>
    <n v="33.130000000000003"/>
    <n v="15.902400000000004"/>
  </r>
  <r>
    <n v="5554"/>
    <s v="US-2014-159618"/>
    <d v="2014-11-12T00:00:00"/>
    <x v="7"/>
    <d v="2014-11-16T00:00:00"/>
    <s v="Standard Class"/>
    <s v="DB-12970"/>
    <s v="Darren Budd"/>
    <s v="Corporate"/>
    <s v="United States"/>
    <s v="Houston"/>
    <x v="5"/>
    <n v="77036"/>
    <x v="2"/>
    <s v="OFF-PA-10004100"/>
    <x v="1"/>
    <s v="Paper"/>
    <x v="260"/>
    <n v="36.288000000000011"/>
    <n v="7"/>
    <n v="0.2"/>
    <n v="12.700800000000001"/>
    <n v="0.34999999999999992"/>
    <n v="1.8144000000000002"/>
    <n v="5.1840000000000019"/>
    <n v="6.4800000000000013"/>
    <n v="7.2576000000000027"/>
  </r>
  <r>
    <n v="5555"/>
    <s v="US-2014-159618"/>
    <d v="2014-11-12T00:00:00"/>
    <x v="7"/>
    <d v="2014-11-16T00:00:00"/>
    <s v="Standard Class"/>
    <s v="DB-12970"/>
    <s v="Darren Budd"/>
    <s v="Corporate"/>
    <s v="United States"/>
    <s v="Houston"/>
    <x v="5"/>
    <n v="77036"/>
    <x v="2"/>
    <s v="FUR-BO-10004467"/>
    <x v="0"/>
    <s v="Bookcases"/>
    <x v="892"/>
    <n v="67.993199999999987"/>
    <n v="1"/>
    <n v="0.32"/>
    <n v="-12.998700000000007"/>
    <n v="-0.19117647058823542"/>
    <n v="-12.998700000000007"/>
    <n v="67.993199999999987"/>
    <n v="99.99"/>
    <n v="21.757823999999996"/>
  </r>
  <r>
    <n v="5556"/>
    <s v="CA-2017-116113"/>
    <d v="2017-10-02T00:00:00"/>
    <x v="13"/>
    <d v="2017-10-06T00:00:00"/>
    <s v="Second Class"/>
    <s v="JW-15220"/>
    <s v="Jane Waco"/>
    <s v="Corporate"/>
    <s v="United States"/>
    <s v="Montgomery"/>
    <x v="19"/>
    <n v="36116"/>
    <x v="0"/>
    <s v="FUR-FU-10002963"/>
    <x v="0"/>
    <s v="Furnishings"/>
    <x v="1511"/>
    <n v="10.16"/>
    <n v="2"/>
    <n v="0"/>
    <n v="3.4543999999999997"/>
    <n v="0.33999999999999997"/>
    <n v="1.7271999999999998"/>
    <n v="5.08"/>
    <n v="5.08"/>
    <n v="0"/>
  </r>
  <r>
    <n v="5557"/>
    <s v="CA-2015-125066"/>
    <d v="2015-12-14T00:00:00"/>
    <x v="14"/>
    <d v="2015-12-18T00:00:00"/>
    <s v="Standard Class"/>
    <s v="KD-16495"/>
    <s v="Keith Dawkins"/>
    <s v="Corporate"/>
    <s v="United States"/>
    <s v="Jackson"/>
    <x v="35"/>
    <n v="39212"/>
    <x v="0"/>
    <s v="FUR-FU-10003829"/>
    <x v="0"/>
    <s v="Furnishings"/>
    <x v="1378"/>
    <n v="6.16"/>
    <n v="2"/>
    <n v="0"/>
    <n v="1.9711999999999996"/>
    <n v="0.31999999999999995"/>
    <n v="0.98559999999999981"/>
    <n v="3.08"/>
    <n v="3.08"/>
    <n v="0"/>
  </r>
  <r>
    <n v="5558"/>
    <s v="CA-2015-125066"/>
    <d v="2015-12-14T00:00:00"/>
    <x v="14"/>
    <d v="2015-12-18T00:00:00"/>
    <s v="Standard Class"/>
    <s v="KD-16495"/>
    <s v="Keith Dawkins"/>
    <s v="Corporate"/>
    <s v="United States"/>
    <s v="Jackson"/>
    <x v="35"/>
    <n v="39212"/>
    <x v="0"/>
    <s v="OFF-AR-10003582"/>
    <x v="1"/>
    <s v="Art"/>
    <x v="1460"/>
    <n v="56.3"/>
    <n v="2"/>
    <n v="0"/>
    <n v="15.764000000000003"/>
    <n v="0.28000000000000008"/>
    <n v="7.8820000000000014"/>
    <n v="28.15"/>
    <n v="28.15"/>
    <n v="0"/>
  </r>
  <r>
    <n v="5559"/>
    <s v="US-2015-114741"/>
    <d v="2015-12-06T00:00:00"/>
    <x v="14"/>
    <d v="2015-12-10T00:00:00"/>
    <s v="Standard Class"/>
    <s v="IL-15100"/>
    <s v="Ivan Liston"/>
    <s v="Consumer"/>
    <s v="United States"/>
    <s v="North Las Vegas"/>
    <x v="33"/>
    <n v="89031"/>
    <x v="1"/>
    <s v="OFF-PA-10000048"/>
    <x v="1"/>
    <s v="Paper"/>
    <x v="1737"/>
    <n v="6.48"/>
    <n v="1"/>
    <n v="0"/>
    <n v="3.1104000000000003"/>
    <n v="0.48000000000000004"/>
    <n v="3.1104000000000003"/>
    <n v="6.48"/>
    <n v="6.48"/>
    <n v="0"/>
  </r>
  <r>
    <n v="5560"/>
    <s v="US-2015-114741"/>
    <d v="2015-12-06T00:00:00"/>
    <x v="14"/>
    <d v="2015-12-10T00:00:00"/>
    <s v="Standard Class"/>
    <s v="IL-15100"/>
    <s v="Ivan Liston"/>
    <s v="Consumer"/>
    <s v="United States"/>
    <s v="North Las Vegas"/>
    <x v="33"/>
    <n v="89031"/>
    <x v="1"/>
    <s v="OFF-ST-10000078"/>
    <x v="1"/>
    <s v="Storage"/>
    <x v="1227"/>
    <n v="1325.8500000000001"/>
    <n v="5"/>
    <n v="0"/>
    <n v="238.65299999999991"/>
    <n v="0.17999999999999991"/>
    <n v="47.730599999999981"/>
    <n v="265.17"/>
    <n v="265.17"/>
    <n v="0"/>
  </r>
  <r>
    <n v="5561"/>
    <s v="US-2015-114741"/>
    <d v="2015-12-06T00:00:00"/>
    <x v="14"/>
    <d v="2015-12-10T00:00:00"/>
    <s v="Standard Class"/>
    <s v="IL-15100"/>
    <s v="Ivan Liston"/>
    <s v="Consumer"/>
    <s v="United States"/>
    <s v="North Las Vegas"/>
    <x v="33"/>
    <n v="89031"/>
    <x v="1"/>
    <s v="OFF-LA-10004853"/>
    <x v="1"/>
    <s v="Labels"/>
    <x v="690"/>
    <n v="14.940000000000001"/>
    <n v="3"/>
    <n v="0"/>
    <n v="6.8723999999999998"/>
    <n v="0.45999999999999996"/>
    <n v="2.2907999999999999"/>
    <n v="4.9800000000000004"/>
    <n v="4.9800000000000004"/>
    <n v="0"/>
  </r>
  <r>
    <n v="5562"/>
    <s v="CA-2017-133263"/>
    <d v="2017-03-31T00:00:00"/>
    <x v="42"/>
    <d v="2017-04-02T00:00:00"/>
    <s v="Second Class"/>
    <s v="JE-15610"/>
    <s v="Jim Epp"/>
    <s v="Corporate"/>
    <s v="United States"/>
    <s v="Atlanta"/>
    <x v="32"/>
    <n v="30318"/>
    <x v="0"/>
    <s v="OFF-BI-10001153"/>
    <x v="1"/>
    <s v="Binders"/>
    <x v="303"/>
    <n v="34.54"/>
    <n v="1"/>
    <n v="0"/>
    <n v="17.27"/>
    <n v="0.5"/>
    <n v="17.27"/>
    <n v="34.54"/>
    <n v="34.54"/>
    <n v="0"/>
  </r>
  <r>
    <n v="5563"/>
    <s v="CA-2017-133263"/>
    <d v="2017-03-31T00:00:00"/>
    <x v="42"/>
    <d v="2017-04-02T00:00:00"/>
    <s v="Second Class"/>
    <s v="JE-15610"/>
    <s v="Jim Epp"/>
    <s v="Corporate"/>
    <s v="United States"/>
    <s v="Atlanta"/>
    <x v="32"/>
    <n v="30318"/>
    <x v="0"/>
    <s v="TEC-CO-10001449"/>
    <x v="2"/>
    <s v="Copiers"/>
    <x v="306"/>
    <n v="2999.95"/>
    <n v="5"/>
    <n v="0"/>
    <n v="1439.9760000000001"/>
    <n v="0.48000000000000009"/>
    <n v="287.99520000000001"/>
    <n v="599.99"/>
    <n v="599.99"/>
    <n v="0"/>
  </r>
  <r>
    <n v="5564"/>
    <s v="CA-2017-133263"/>
    <d v="2017-03-31T00:00:00"/>
    <x v="42"/>
    <d v="2017-04-02T00:00:00"/>
    <s v="Second Class"/>
    <s v="JE-15610"/>
    <s v="Jim Epp"/>
    <s v="Corporate"/>
    <s v="United States"/>
    <s v="Atlanta"/>
    <x v="32"/>
    <n v="30318"/>
    <x v="0"/>
    <s v="OFF-BI-10000474"/>
    <x v="1"/>
    <s v="Binders"/>
    <x v="27"/>
    <n v="64.12"/>
    <n v="4"/>
    <n v="0"/>
    <n v="30.7776"/>
    <n v="0.48"/>
    <n v="7.6943999999999999"/>
    <n v="16.03"/>
    <n v="16.03"/>
    <n v="0"/>
  </r>
  <r>
    <n v="5565"/>
    <s v="CA-2017-157966"/>
    <d v="2017-03-13T00:00:00"/>
    <x v="42"/>
    <d v="2017-03-13T00:00:00"/>
    <s v="Same Day"/>
    <s v="SU-20665"/>
    <s v="Stephanie Ulpright"/>
    <s v="Home Office"/>
    <s v="United States"/>
    <s v="Chicago"/>
    <x v="10"/>
    <n v="60610"/>
    <x v="2"/>
    <s v="OFF-AR-10000799"/>
    <x v="1"/>
    <s v="Art"/>
    <x v="1502"/>
    <n v="19.456000000000003"/>
    <n v="4"/>
    <n v="0.2"/>
    <n v="2.188799999999997"/>
    <n v="0.11249999999999982"/>
    <n v="0.54719999999999924"/>
    <n v="4.8640000000000008"/>
    <n v="6.080000000000001"/>
    <n v="3.8912000000000009"/>
  </r>
  <r>
    <n v="5566"/>
    <s v="CA-2017-157966"/>
    <d v="2017-03-13T00:00:00"/>
    <x v="42"/>
    <d v="2017-03-13T00:00:00"/>
    <s v="Same Day"/>
    <s v="SU-20665"/>
    <s v="Stephanie Ulpright"/>
    <s v="Home Office"/>
    <s v="United States"/>
    <s v="Chicago"/>
    <x v="10"/>
    <n v="60610"/>
    <x v="2"/>
    <s v="TEC-MA-10002109"/>
    <x v="2"/>
    <s v="Machines"/>
    <x v="1738"/>
    <n v="209.98599999999999"/>
    <n v="2"/>
    <n v="0.3"/>
    <n v="8.9993999999999801"/>
    <n v="4.2857142857142767E-2"/>
    <n v="4.49969999999999"/>
    <n v="104.99299999999999"/>
    <n v="149.99"/>
    <n v="62.995799999999996"/>
  </r>
  <r>
    <n v="5567"/>
    <s v="CA-2017-157966"/>
    <d v="2017-03-13T00:00:00"/>
    <x v="42"/>
    <d v="2017-03-13T00:00:00"/>
    <s v="Same Day"/>
    <s v="SU-20665"/>
    <s v="Stephanie Ulpright"/>
    <s v="Home Office"/>
    <s v="United States"/>
    <s v="Chicago"/>
    <x v="10"/>
    <n v="60610"/>
    <x v="2"/>
    <s v="OFF-AR-10003338"/>
    <x v="1"/>
    <s v="Art"/>
    <x v="1439"/>
    <n v="29.760000000000005"/>
    <n v="5"/>
    <n v="0.2"/>
    <n v="1.8599999999999994"/>
    <n v="6.2499999999999972E-2"/>
    <n v="0.37199999999999989"/>
    <n v="5.9520000000000008"/>
    <n v="7.4400000000000013"/>
    <n v="5.9520000000000017"/>
  </r>
  <r>
    <n v="5568"/>
    <s v="CA-2017-157966"/>
    <d v="2017-03-13T00:00:00"/>
    <x v="42"/>
    <d v="2017-03-13T00:00:00"/>
    <s v="Same Day"/>
    <s v="SU-20665"/>
    <s v="Stephanie Ulpright"/>
    <s v="Home Office"/>
    <s v="United States"/>
    <s v="Chicago"/>
    <x v="10"/>
    <n v="60610"/>
    <x v="2"/>
    <s v="FUR-CH-10003606"/>
    <x v="0"/>
    <s v="Chairs"/>
    <x v="1575"/>
    <n v="89.768000000000001"/>
    <n v="1"/>
    <n v="0.3"/>
    <n v="-2.5647999999999982"/>
    <n v="-2.857142857142855E-2"/>
    <n v="-2.5647999999999982"/>
    <n v="89.768000000000001"/>
    <n v="128.24"/>
    <n v="26.930399999999999"/>
  </r>
  <r>
    <n v="5569"/>
    <s v="CA-2017-157966"/>
    <d v="2017-03-13T00:00:00"/>
    <x v="42"/>
    <d v="2017-03-13T00:00:00"/>
    <s v="Same Day"/>
    <s v="SU-20665"/>
    <s v="Stephanie Ulpright"/>
    <s v="Home Office"/>
    <s v="United States"/>
    <s v="Chicago"/>
    <x v="10"/>
    <n v="60610"/>
    <x v="2"/>
    <s v="TEC-CO-10001449"/>
    <x v="2"/>
    <s v="Copiers"/>
    <x v="306"/>
    <n v="959.98400000000004"/>
    <n v="2"/>
    <n v="0.2"/>
    <n v="335.99440000000004"/>
    <n v="0.35000000000000003"/>
    <n v="167.99720000000002"/>
    <n v="479.99200000000002"/>
    <n v="599.99"/>
    <n v="191.99680000000001"/>
  </r>
  <r>
    <n v="5570"/>
    <s v="CA-2017-157966"/>
    <d v="2017-03-13T00:00:00"/>
    <x v="42"/>
    <d v="2017-03-13T00:00:00"/>
    <s v="Same Day"/>
    <s v="SU-20665"/>
    <s v="Stephanie Ulpright"/>
    <s v="Home Office"/>
    <s v="United States"/>
    <s v="Chicago"/>
    <x v="10"/>
    <n v="60610"/>
    <x v="2"/>
    <s v="OFF-PA-10001934"/>
    <x v="1"/>
    <s v="Paper"/>
    <x v="548"/>
    <n v="15.552000000000003"/>
    <n v="3"/>
    <n v="0.2"/>
    <n v="5.6375999999999999"/>
    <n v="0.36249999999999993"/>
    <n v="1.8792"/>
    <n v="5.1840000000000011"/>
    <n v="6.48"/>
    <n v="3.1104000000000007"/>
  </r>
  <r>
    <n v="5571"/>
    <s v="CA-2017-157966"/>
    <d v="2017-03-13T00:00:00"/>
    <x v="42"/>
    <d v="2017-03-13T00:00:00"/>
    <s v="Same Day"/>
    <s v="SU-20665"/>
    <s v="Stephanie Ulpright"/>
    <s v="Home Office"/>
    <s v="United States"/>
    <s v="Chicago"/>
    <x v="10"/>
    <n v="60610"/>
    <x v="2"/>
    <s v="TEC-PH-10001527"/>
    <x v="2"/>
    <s v="Phones"/>
    <x v="1285"/>
    <n v="34.360000000000007"/>
    <n v="1"/>
    <n v="0.2"/>
    <n v="-7.3015000000000025"/>
    <n v="-0.21250000000000002"/>
    <n v="-7.3015000000000025"/>
    <n v="34.360000000000007"/>
    <n v="42.95"/>
    <n v="6.8720000000000017"/>
  </r>
  <r>
    <n v="5572"/>
    <s v="CA-2014-151162"/>
    <d v="2014-12-05T00:00:00"/>
    <x v="20"/>
    <d v="2014-12-09T00:00:00"/>
    <s v="Standard Class"/>
    <s v="EA-14035"/>
    <s v="Erin Ashbrook"/>
    <s v="Corporate"/>
    <s v="United States"/>
    <s v="Columbus"/>
    <x v="24"/>
    <n v="43229"/>
    <x v="3"/>
    <s v="OFF-PA-10001033"/>
    <x v="1"/>
    <s v="Paper"/>
    <x v="1509"/>
    <n v="98.376000000000005"/>
    <n v="3"/>
    <n v="0.2"/>
    <n v="35.661300000000004"/>
    <n v="0.36250000000000004"/>
    <n v="11.887100000000002"/>
    <n v="32.792000000000002"/>
    <n v="40.989999999999995"/>
    <n v="19.675200000000004"/>
  </r>
  <r>
    <n v="5573"/>
    <s v="CA-2014-151162"/>
    <d v="2014-12-05T00:00:00"/>
    <x v="20"/>
    <d v="2014-12-09T00:00:00"/>
    <s v="Standard Class"/>
    <s v="EA-14035"/>
    <s v="Erin Ashbrook"/>
    <s v="Corporate"/>
    <s v="United States"/>
    <s v="Columbus"/>
    <x v="24"/>
    <n v="43229"/>
    <x v="3"/>
    <s v="OFF-BI-10003719"/>
    <x v="1"/>
    <s v="Binders"/>
    <x v="691"/>
    <n v="29.940000000000005"/>
    <n v="4"/>
    <n v="0.7"/>
    <n v="-23.952000000000005"/>
    <n v="-0.8"/>
    <n v="-5.9880000000000013"/>
    <n v="7.4850000000000012"/>
    <n v="24.95"/>
    <n v="20.958000000000002"/>
  </r>
  <r>
    <n v="5574"/>
    <s v="CA-2014-151162"/>
    <d v="2014-12-05T00:00:00"/>
    <x v="20"/>
    <d v="2014-12-09T00:00:00"/>
    <s v="Standard Class"/>
    <s v="EA-14035"/>
    <s v="Erin Ashbrook"/>
    <s v="Corporate"/>
    <s v="United States"/>
    <s v="Columbus"/>
    <x v="24"/>
    <n v="43229"/>
    <x v="3"/>
    <s v="OFF-PA-10003036"/>
    <x v="1"/>
    <s v="Paper"/>
    <x v="1739"/>
    <n v="17.472000000000001"/>
    <n v="3"/>
    <n v="0.2"/>
    <n v="5.6783999999999981"/>
    <n v="0.32499999999999984"/>
    <n v="1.8927999999999994"/>
    <n v="5.8240000000000007"/>
    <n v="7.2799999999999994"/>
    <n v="3.4944000000000006"/>
  </r>
  <r>
    <n v="5575"/>
    <s v="CA-2014-151162"/>
    <d v="2014-12-05T00:00:00"/>
    <x v="20"/>
    <d v="2014-12-09T00:00:00"/>
    <s v="Standard Class"/>
    <s v="EA-14035"/>
    <s v="Erin Ashbrook"/>
    <s v="Corporate"/>
    <s v="United States"/>
    <s v="Columbus"/>
    <x v="24"/>
    <n v="43229"/>
    <x v="3"/>
    <s v="TEC-PH-10001870"/>
    <x v="2"/>
    <s v="Phones"/>
    <x v="1740"/>
    <n v="36.738"/>
    <n v="1"/>
    <n v="0.4"/>
    <n v="-9.1845000000000034"/>
    <n v="-0.25000000000000011"/>
    <n v="-9.1845000000000034"/>
    <n v="36.738"/>
    <n v="61.230000000000004"/>
    <n v="14.6952"/>
  </r>
  <r>
    <n v="5576"/>
    <s v="CA-2014-151162"/>
    <d v="2014-12-05T00:00:00"/>
    <x v="20"/>
    <d v="2014-12-09T00:00:00"/>
    <s v="Standard Class"/>
    <s v="EA-14035"/>
    <s v="Erin Ashbrook"/>
    <s v="Corporate"/>
    <s v="United States"/>
    <s v="Columbus"/>
    <x v="24"/>
    <n v="43229"/>
    <x v="3"/>
    <s v="TEC-PH-10001809"/>
    <x v="2"/>
    <s v="Phones"/>
    <x v="1173"/>
    <n v="179.93999999999997"/>
    <n v="2"/>
    <n v="0.4"/>
    <n v="-44.984999999999999"/>
    <n v="-0.25000000000000006"/>
    <n v="-22.4925"/>
    <n v="89.969999999999985"/>
    <n v="149.94999999999999"/>
    <n v="71.975999999999985"/>
  </r>
  <r>
    <n v="5577"/>
    <s v="CA-2016-136686"/>
    <d v="2016-12-12T00:00:00"/>
    <x v="5"/>
    <d v="2016-12-16T00:00:00"/>
    <s v="Standard Class"/>
    <s v="RF-19840"/>
    <s v="Roy Französisch"/>
    <s v="Consumer"/>
    <s v="United States"/>
    <s v="Pasadena"/>
    <x v="1"/>
    <n v="91104"/>
    <x v="1"/>
    <s v="FUR-FU-10004864"/>
    <x v="0"/>
    <s v="Furnishings"/>
    <x v="441"/>
    <n v="383.64"/>
    <n v="6"/>
    <n v="0"/>
    <n v="122.76479999999999"/>
    <n v="0.32"/>
    <n v="20.460799999999999"/>
    <n v="63.94"/>
    <n v="63.94"/>
    <n v="0"/>
  </r>
  <r>
    <n v="5578"/>
    <s v="CA-2016-136686"/>
    <d v="2016-12-12T00:00:00"/>
    <x v="5"/>
    <d v="2016-12-16T00:00:00"/>
    <s v="Standard Class"/>
    <s v="RF-19840"/>
    <s v="Roy Französisch"/>
    <s v="Consumer"/>
    <s v="United States"/>
    <s v="Pasadena"/>
    <x v="1"/>
    <n v="91104"/>
    <x v="1"/>
    <s v="OFF-AP-10002350"/>
    <x v="1"/>
    <s v="Appliances"/>
    <x v="550"/>
    <n v="56.519999999999996"/>
    <n v="3"/>
    <n v="0"/>
    <n v="15.8256"/>
    <n v="0.28000000000000003"/>
    <n v="5.2751999999999999"/>
    <n v="18.84"/>
    <n v="18.84"/>
    <n v="0"/>
  </r>
  <r>
    <n v="5579"/>
    <s v="CA-2017-137498"/>
    <d v="2017-09-09T00:00:00"/>
    <x v="15"/>
    <d v="2017-09-14T00:00:00"/>
    <s v="Second Class"/>
    <s v="LC-17050"/>
    <s v="Liz Carlisle"/>
    <s v="Consumer"/>
    <s v="United States"/>
    <s v="Los Angeles"/>
    <x v="1"/>
    <n v="90004"/>
    <x v="1"/>
    <s v="OFF-AR-10003829"/>
    <x v="1"/>
    <s v="Art"/>
    <x v="943"/>
    <n v="6.56"/>
    <n v="2"/>
    <n v="0"/>
    <n v="1.9023999999999992"/>
    <n v="0.28999999999999987"/>
    <n v="0.9511999999999996"/>
    <n v="3.28"/>
    <n v="3.28"/>
    <n v="0"/>
  </r>
  <r>
    <n v="5580"/>
    <s v="CA-2017-137498"/>
    <d v="2017-09-09T00:00:00"/>
    <x v="15"/>
    <d v="2017-09-14T00:00:00"/>
    <s v="Second Class"/>
    <s v="LC-17050"/>
    <s v="Liz Carlisle"/>
    <s v="Consumer"/>
    <s v="United States"/>
    <s v="Los Angeles"/>
    <x v="1"/>
    <n v="90004"/>
    <x v="1"/>
    <s v="FUR-CH-10003833"/>
    <x v="0"/>
    <s v="Chairs"/>
    <x v="1209"/>
    <n v="243.92"/>
    <n v="5"/>
    <n v="0.2"/>
    <n v="-15.245000000000005"/>
    <n v="-6.2500000000000028E-2"/>
    <n v="-3.0490000000000008"/>
    <n v="48.783999999999999"/>
    <n v="60.98"/>
    <n v="48.783999999999999"/>
  </r>
  <r>
    <n v="5581"/>
    <s v="CA-2017-137498"/>
    <d v="2017-09-09T00:00:00"/>
    <x v="15"/>
    <d v="2017-09-14T00:00:00"/>
    <s v="Second Class"/>
    <s v="LC-17050"/>
    <s v="Liz Carlisle"/>
    <s v="Consumer"/>
    <s v="United States"/>
    <s v="Los Angeles"/>
    <x v="1"/>
    <n v="90004"/>
    <x v="1"/>
    <s v="OFF-PA-10000143"/>
    <x v="1"/>
    <s v="Paper"/>
    <x v="1701"/>
    <n v="47.52"/>
    <n v="9"/>
    <n v="0"/>
    <n v="22.809600000000003"/>
    <n v="0.48000000000000004"/>
    <n v="2.5344000000000002"/>
    <n v="5.28"/>
    <n v="5.28"/>
    <n v="0"/>
  </r>
  <r>
    <n v="5582"/>
    <s v="CA-2017-163818"/>
    <d v="2017-10-04T00:00:00"/>
    <x v="13"/>
    <d v="2017-10-08T00:00:00"/>
    <s v="Standard Class"/>
    <s v="PS-18970"/>
    <s v="Paul Stevenson"/>
    <s v="Home Office"/>
    <s v="United States"/>
    <s v="Clinton"/>
    <x v="39"/>
    <n v="20735"/>
    <x v="3"/>
    <s v="FUR-FU-10000076"/>
    <x v="0"/>
    <s v="Furnishings"/>
    <x v="884"/>
    <n v="19.98"/>
    <n v="1"/>
    <n v="0"/>
    <n v="8.5914000000000019"/>
    <n v="0.4300000000000001"/>
    <n v="8.5914000000000019"/>
    <n v="19.98"/>
    <n v="19.98"/>
    <n v="0"/>
  </r>
  <r>
    <n v="5583"/>
    <s v="CA-2016-161158"/>
    <d v="2016-05-09T00:00:00"/>
    <x v="35"/>
    <d v="2016-05-13T00:00:00"/>
    <s v="Standard Class"/>
    <s v="PS-18970"/>
    <s v="Paul Stevenson"/>
    <s v="Home Office"/>
    <s v="United States"/>
    <s v="New York City"/>
    <x v="15"/>
    <n v="10024"/>
    <x v="3"/>
    <s v="OFF-AR-10000462"/>
    <x v="1"/>
    <s v="Art"/>
    <x v="894"/>
    <n v="8"/>
    <n v="5"/>
    <n v="0"/>
    <n v="3.4400000000000008"/>
    <n v="0.4300000000000001"/>
    <n v="0.68800000000000017"/>
    <n v="1.6"/>
    <n v="1.6"/>
    <n v="0"/>
  </r>
  <r>
    <n v="5584"/>
    <s v="CA-2014-116673"/>
    <d v="2014-12-15T00:00:00"/>
    <x v="20"/>
    <d v="2014-12-19T00:00:00"/>
    <s v="Second Class"/>
    <s v="JO-15280"/>
    <s v="Jas O'Carroll"/>
    <s v="Consumer"/>
    <s v="United States"/>
    <s v="San Diego"/>
    <x v="1"/>
    <n v="92037"/>
    <x v="1"/>
    <s v="FUR-FU-10003829"/>
    <x v="0"/>
    <s v="Furnishings"/>
    <x v="1378"/>
    <n v="6.16"/>
    <n v="2"/>
    <n v="0"/>
    <n v="1.9711999999999996"/>
    <n v="0.31999999999999995"/>
    <n v="0.98559999999999981"/>
    <n v="3.08"/>
    <n v="3.08"/>
    <n v="0"/>
  </r>
  <r>
    <n v="5585"/>
    <s v="CA-2017-105333"/>
    <d v="2017-11-30T00:00:00"/>
    <x v="23"/>
    <d v="2017-12-04T00:00:00"/>
    <s v="Standard Class"/>
    <s v="VP-21730"/>
    <s v="Victor Preis"/>
    <s v="Home Office"/>
    <s v="United States"/>
    <s v="New York City"/>
    <x v="15"/>
    <n v="10011"/>
    <x v="3"/>
    <s v="OFF-ST-10002182"/>
    <x v="1"/>
    <s v="Storage"/>
    <x v="1741"/>
    <n v="83.56"/>
    <n v="4"/>
    <n v="0"/>
    <n v="1.6711999999999989"/>
    <n v="1.9999999999999987E-2"/>
    <n v="0.41779999999999973"/>
    <n v="20.89"/>
    <n v="20.89"/>
    <n v="0"/>
  </r>
  <r>
    <n v="5586"/>
    <s v="CA-2017-105333"/>
    <d v="2017-11-30T00:00:00"/>
    <x v="23"/>
    <d v="2017-12-04T00:00:00"/>
    <s v="Standard Class"/>
    <s v="VP-21730"/>
    <s v="Victor Preis"/>
    <s v="Home Office"/>
    <s v="United States"/>
    <s v="New York City"/>
    <x v="15"/>
    <n v="10011"/>
    <x v="3"/>
    <s v="TEC-PH-10001468"/>
    <x v="2"/>
    <s v="Phones"/>
    <x v="1742"/>
    <n v="546.06000000000006"/>
    <n v="3"/>
    <n v="0"/>
    <n v="163.81799999999998"/>
    <n v="0.29999999999999993"/>
    <n v="54.605999999999995"/>
    <n v="182.02"/>
    <n v="182.02"/>
    <n v="0"/>
  </r>
  <r>
    <n v="5587"/>
    <s v="CA-2017-105333"/>
    <d v="2017-11-30T00:00:00"/>
    <x v="23"/>
    <d v="2017-12-04T00:00:00"/>
    <s v="Standard Class"/>
    <s v="VP-21730"/>
    <s v="Victor Preis"/>
    <s v="Home Office"/>
    <s v="United States"/>
    <s v="New York City"/>
    <x v="15"/>
    <n v="10011"/>
    <x v="3"/>
    <s v="OFF-ST-10001809"/>
    <x v="1"/>
    <s v="Storage"/>
    <x v="435"/>
    <n v="269.49"/>
    <n v="3"/>
    <n v="0"/>
    <n v="5.3897999999999939"/>
    <n v="1.9999999999999976E-2"/>
    <n v="1.796599999999998"/>
    <n v="89.83"/>
    <n v="89.83"/>
    <n v="0"/>
  </r>
  <r>
    <n v="5588"/>
    <s v="CA-2015-149993"/>
    <d v="2015-03-19T00:00:00"/>
    <x v="29"/>
    <d v="2015-03-20T00:00:00"/>
    <s v="First Class"/>
    <s v="GA-14725"/>
    <s v="Guy Armstrong"/>
    <s v="Consumer"/>
    <s v="United States"/>
    <s v="Lancaster"/>
    <x v="1"/>
    <n v="93534"/>
    <x v="1"/>
    <s v="OFF-FA-10001561"/>
    <x v="1"/>
    <s v="Fasteners"/>
    <x v="839"/>
    <n v="10.9"/>
    <n v="5"/>
    <n v="0"/>
    <n v="3.5970000000000004"/>
    <n v="0.33"/>
    <n v="0.71940000000000004"/>
    <n v="2.1800000000000002"/>
    <n v="2.1800000000000002"/>
    <n v="0"/>
  </r>
  <r>
    <n v="5589"/>
    <s v="CA-2014-168158"/>
    <d v="2014-07-19T00:00:00"/>
    <x v="39"/>
    <d v="2014-07-24T00:00:00"/>
    <s v="Standard Class"/>
    <s v="EM-14140"/>
    <s v="Eugene Moren"/>
    <s v="Home Office"/>
    <s v="United States"/>
    <s v="Great Falls"/>
    <x v="37"/>
    <n v="59405"/>
    <x v="1"/>
    <s v="OFF-BI-10001759"/>
    <x v="1"/>
    <s v="Binders"/>
    <x v="732"/>
    <n v="6.0960000000000001"/>
    <n v="2"/>
    <n v="0.2"/>
    <n v="2.2098"/>
    <n v="0.36249999999999999"/>
    <n v="1.1049"/>
    <n v="3.048"/>
    <n v="3.81"/>
    <n v="1.2192000000000001"/>
  </r>
  <r>
    <n v="5590"/>
    <s v="CA-2016-115224"/>
    <d v="2016-12-08T00:00:00"/>
    <x v="5"/>
    <d v="2016-12-11T00:00:00"/>
    <s v="Second Class"/>
    <s v="DB-13615"/>
    <s v="Doug Bickford"/>
    <s v="Consumer"/>
    <s v="United States"/>
    <s v="San Francisco"/>
    <x v="1"/>
    <n v="94110"/>
    <x v="1"/>
    <s v="OFF-ST-10000615"/>
    <x v="1"/>
    <s v="Storage"/>
    <x v="75"/>
    <n v="34.049999999999997"/>
    <n v="3"/>
    <n v="0"/>
    <n v="9.5340000000000025"/>
    <n v="0.28000000000000008"/>
    <n v="3.1780000000000008"/>
    <n v="11.35"/>
    <n v="11.35"/>
    <n v="0"/>
  </r>
  <r>
    <n v="5591"/>
    <s v="CA-2016-115224"/>
    <d v="2016-12-08T00:00:00"/>
    <x v="5"/>
    <d v="2016-12-11T00:00:00"/>
    <s v="Second Class"/>
    <s v="DB-13615"/>
    <s v="Doug Bickford"/>
    <s v="Consumer"/>
    <s v="United States"/>
    <s v="San Francisco"/>
    <x v="1"/>
    <n v="94110"/>
    <x v="1"/>
    <s v="OFF-ST-10003816"/>
    <x v="1"/>
    <s v="Storage"/>
    <x v="717"/>
    <n v="352.38"/>
    <n v="2"/>
    <n v="0"/>
    <n v="81.047399999999982"/>
    <n v="0.22999999999999995"/>
    <n v="40.523699999999991"/>
    <n v="176.19"/>
    <n v="176.19"/>
    <n v="0"/>
  </r>
  <r>
    <n v="5592"/>
    <s v="CA-2014-164742"/>
    <d v="2014-10-13T00:00:00"/>
    <x v="18"/>
    <d v="2014-10-18T00:00:00"/>
    <s v="Second Class"/>
    <s v="ML-17395"/>
    <s v="Marina Lichtenstein"/>
    <s v="Corporate"/>
    <s v="United States"/>
    <s v="Lakewood"/>
    <x v="30"/>
    <n v="8701"/>
    <x v="3"/>
    <s v="FUR-CH-10002880"/>
    <x v="0"/>
    <s v="Chairs"/>
    <x v="809"/>
    <n v="245.98"/>
    <n v="2"/>
    <n v="0"/>
    <n v="27.057799999999986"/>
    <n v="0.10999999999999995"/>
    <n v="13.528899999999993"/>
    <n v="122.99"/>
    <n v="122.99"/>
    <n v="0"/>
  </r>
  <r>
    <n v="5593"/>
    <s v="CA-2014-164742"/>
    <d v="2014-10-13T00:00:00"/>
    <x v="18"/>
    <d v="2014-10-18T00:00:00"/>
    <s v="Second Class"/>
    <s v="ML-17395"/>
    <s v="Marina Lichtenstein"/>
    <s v="Corporate"/>
    <s v="United States"/>
    <s v="Lakewood"/>
    <x v="30"/>
    <n v="8701"/>
    <x v="3"/>
    <s v="OFF-BI-10004738"/>
    <x v="1"/>
    <s v="Binders"/>
    <x v="92"/>
    <n v="18.940000000000001"/>
    <n v="1"/>
    <n v="0"/>
    <n v="9.4700000000000006"/>
    <n v="0.5"/>
    <n v="9.4700000000000006"/>
    <n v="18.940000000000001"/>
    <n v="18.940000000000001"/>
    <n v="0"/>
  </r>
  <r>
    <n v="5594"/>
    <s v="US-2017-108014"/>
    <d v="2017-11-19T00:00:00"/>
    <x v="23"/>
    <d v="2017-11-25T00:00:00"/>
    <s v="Standard Class"/>
    <s v="JH-15430"/>
    <s v="Jennifer Halladay"/>
    <s v="Consumer"/>
    <s v="United States"/>
    <s v="Cleveland"/>
    <x v="24"/>
    <n v="44105"/>
    <x v="3"/>
    <s v="OFF-BI-10003984"/>
    <x v="1"/>
    <s v="Binders"/>
    <x v="697"/>
    <n v="59.913000000000011"/>
    <n v="7"/>
    <n v="0.7"/>
    <n v="-45.933299999999988"/>
    <n v="-0.76666666666666639"/>
    <n v="-6.5618999999999987"/>
    <n v="8.5590000000000011"/>
    <n v="28.529999999999998"/>
    <n v="41.939100000000003"/>
  </r>
  <r>
    <n v="5595"/>
    <s v="CA-2017-160325"/>
    <d v="2017-09-24T00:00:00"/>
    <x v="15"/>
    <d v="2017-09-24T00:00:00"/>
    <s v="Same Day"/>
    <s v="BP-11095"/>
    <s v="Bart Pistole"/>
    <s v="Corporate"/>
    <s v="United States"/>
    <s v="Lawrence"/>
    <x v="31"/>
    <n v="1841"/>
    <x v="3"/>
    <s v="TEC-PH-10000984"/>
    <x v="2"/>
    <s v="Phones"/>
    <x v="470"/>
    <n v="391.98"/>
    <n v="2"/>
    <n v="0"/>
    <n v="109.75440000000003"/>
    <n v="0.28000000000000008"/>
    <n v="54.877200000000016"/>
    <n v="195.99"/>
    <n v="195.99"/>
    <n v="0"/>
  </r>
  <r>
    <n v="5596"/>
    <s v="CA-2017-160325"/>
    <d v="2017-09-24T00:00:00"/>
    <x v="15"/>
    <d v="2017-09-24T00:00:00"/>
    <s v="Same Day"/>
    <s v="BP-11095"/>
    <s v="Bart Pistole"/>
    <s v="Corporate"/>
    <s v="United States"/>
    <s v="Lawrence"/>
    <x v="31"/>
    <n v="1841"/>
    <x v="3"/>
    <s v="TEC-PH-10001944"/>
    <x v="2"/>
    <s v="Phones"/>
    <x v="1271"/>
    <n v="437.84999999999997"/>
    <n v="3"/>
    <n v="0"/>
    <n v="131.35499999999996"/>
    <n v="0.29999999999999993"/>
    <n v="43.784999999999989"/>
    <n v="145.94999999999999"/>
    <n v="145.94999999999999"/>
    <n v="0"/>
  </r>
  <r>
    <n v="5597"/>
    <s v="CA-2015-159779"/>
    <d v="2015-09-25T00:00:00"/>
    <x v="11"/>
    <d v="2015-09-29T00:00:00"/>
    <s v="Standard Class"/>
    <s v="SB-20185"/>
    <s v="Sarah Brown"/>
    <s v="Consumer"/>
    <s v="United States"/>
    <s v="Concord"/>
    <x v="38"/>
    <n v="3301"/>
    <x v="3"/>
    <s v="OFF-BI-10002735"/>
    <x v="1"/>
    <s v="Binders"/>
    <x v="142"/>
    <n v="68.62"/>
    <n v="2"/>
    <n v="0"/>
    <n v="32.251400000000004"/>
    <n v="0.47000000000000003"/>
    <n v="16.125700000000002"/>
    <n v="34.31"/>
    <n v="34.31"/>
    <n v="0"/>
  </r>
  <r>
    <n v="5598"/>
    <s v="CA-2017-151176"/>
    <d v="2017-02-13T00:00:00"/>
    <x v="31"/>
    <d v="2017-02-20T00:00:00"/>
    <s v="Standard Class"/>
    <s v="SV-20785"/>
    <s v="Stewart Visinsky"/>
    <s v="Consumer"/>
    <s v="United States"/>
    <s v="Baltimore"/>
    <x v="39"/>
    <n v="21215"/>
    <x v="3"/>
    <s v="OFF-SU-10001165"/>
    <x v="1"/>
    <s v="Supplies"/>
    <x v="1048"/>
    <n v="25.02"/>
    <n v="3"/>
    <n v="0"/>
    <n v="6.5052000000000003"/>
    <n v="0.26"/>
    <n v="2.1684000000000001"/>
    <n v="8.34"/>
    <n v="8.34"/>
    <n v="0"/>
  </r>
  <r>
    <n v="5599"/>
    <s v="CA-2017-151176"/>
    <d v="2017-02-13T00:00:00"/>
    <x v="31"/>
    <d v="2017-02-20T00:00:00"/>
    <s v="Standard Class"/>
    <s v="SV-20785"/>
    <s v="Stewart Visinsky"/>
    <s v="Consumer"/>
    <s v="United States"/>
    <s v="Baltimore"/>
    <x v="39"/>
    <n v="21215"/>
    <x v="3"/>
    <s v="OFF-AR-10000614"/>
    <x v="1"/>
    <s v="Art"/>
    <x v="1731"/>
    <n v="10.709999999999999"/>
    <n v="3"/>
    <n v="0"/>
    <n v="2.7845999999999997"/>
    <n v="0.26"/>
    <n v="0.92819999999999991"/>
    <n v="3.57"/>
    <n v="3.57"/>
    <n v="0"/>
  </r>
  <r>
    <n v="5600"/>
    <s v="CA-2014-108903"/>
    <d v="2014-10-03T00:00:00"/>
    <x v="18"/>
    <d v="2014-10-03T00:00:00"/>
    <s v="Same Day"/>
    <s v="DO-13435"/>
    <s v="Denny Ordway"/>
    <s v="Consumer"/>
    <s v="United States"/>
    <s v="Columbus"/>
    <x v="24"/>
    <n v="43229"/>
    <x v="3"/>
    <s v="OFF-AR-10004010"/>
    <x v="1"/>
    <s v="Art"/>
    <x v="1743"/>
    <n v="55.984000000000009"/>
    <n v="2"/>
    <n v="0.2"/>
    <n v="4.1987999999999985"/>
    <n v="7.4999999999999956E-2"/>
    <n v="2.0993999999999993"/>
    <n v="27.992000000000004"/>
    <n v="34.99"/>
    <n v="11.196800000000003"/>
  </r>
  <r>
    <n v="5601"/>
    <s v="CA-2014-108903"/>
    <d v="2014-10-03T00:00:00"/>
    <x v="18"/>
    <d v="2014-10-03T00:00:00"/>
    <s v="Same Day"/>
    <s v="DO-13435"/>
    <s v="Denny Ordway"/>
    <s v="Consumer"/>
    <s v="United States"/>
    <s v="Columbus"/>
    <x v="24"/>
    <n v="43229"/>
    <x v="3"/>
    <s v="OFF-EN-10004030"/>
    <x v="1"/>
    <s v="Envelopes"/>
    <x v="136"/>
    <n v="14.480000000000002"/>
    <n v="5"/>
    <n v="0.2"/>
    <n v="4.8869999999999987"/>
    <n v="0.33749999999999986"/>
    <n v="0.97739999999999971"/>
    <n v="2.8960000000000004"/>
    <n v="3.6200000000000006"/>
    <n v="2.8960000000000008"/>
  </r>
  <r>
    <n v="5602"/>
    <s v="CA-2014-108903"/>
    <d v="2014-10-03T00:00:00"/>
    <x v="18"/>
    <d v="2014-10-03T00:00:00"/>
    <s v="Same Day"/>
    <s v="DO-13435"/>
    <s v="Denny Ordway"/>
    <s v="Consumer"/>
    <s v="United States"/>
    <s v="Columbus"/>
    <x v="24"/>
    <n v="43229"/>
    <x v="3"/>
    <s v="TEC-AC-10003023"/>
    <x v="2"/>
    <s v="Accessories"/>
    <x v="1079"/>
    <n v="142.488"/>
    <n v="3"/>
    <n v="0.2"/>
    <n v="-3.5622000000000043"/>
    <n v="-2.5000000000000029E-2"/>
    <n v="-1.1874000000000013"/>
    <n v="47.496000000000002"/>
    <n v="59.36999999999999"/>
    <n v="28.497600000000002"/>
  </r>
  <r>
    <n v="5603"/>
    <s v="CA-2016-117919"/>
    <d v="2016-08-27T00:00:00"/>
    <x v="28"/>
    <d v="2016-08-29T00:00:00"/>
    <s v="Second Class"/>
    <s v="TB-21355"/>
    <s v="Todd Boyes"/>
    <s v="Corporate"/>
    <s v="United States"/>
    <s v="Houston"/>
    <x v="5"/>
    <n v="77041"/>
    <x v="2"/>
    <s v="OFF-ST-10003572"/>
    <x v="1"/>
    <s v="Storage"/>
    <x v="1744"/>
    <n v="14.16"/>
    <n v="1"/>
    <n v="0.2"/>
    <n v="1.0620000000000003"/>
    <n v="7.5000000000000025E-2"/>
    <n v="1.0620000000000003"/>
    <n v="14.16"/>
    <n v="17.7"/>
    <n v="2.8320000000000003"/>
  </r>
  <r>
    <n v="5604"/>
    <s v="CA-2016-117919"/>
    <d v="2016-08-27T00:00:00"/>
    <x v="28"/>
    <d v="2016-08-29T00:00:00"/>
    <s v="Second Class"/>
    <s v="TB-21355"/>
    <s v="Todd Boyes"/>
    <s v="Corporate"/>
    <s v="United States"/>
    <s v="Houston"/>
    <x v="5"/>
    <n v="77041"/>
    <x v="2"/>
    <s v="OFF-PA-10004353"/>
    <x v="1"/>
    <s v="Paper"/>
    <x v="1661"/>
    <n v="79.920000000000016"/>
    <n v="5"/>
    <n v="0.2"/>
    <n v="27.972000000000001"/>
    <n v="0.34999999999999992"/>
    <n v="5.5944000000000003"/>
    <n v="15.984000000000004"/>
    <n v="19.980000000000004"/>
    <n v="15.984000000000004"/>
  </r>
  <r>
    <n v="5605"/>
    <s v="CA-2015-142475"/>
    <d v="2015-12-03T00:00:00"/>
    <x v="14"/>
    <d v="2015-12-07T00:00:00"/>
    <s v="Standard Class"/>
    <s v="BS-11380"/>
    <s v="Bill Stewart"/>
    <s v="Corporate"/>
    <s v="United States"/>
    <s v="New York City"/>
    <x v="15"/>
    <n v="10011"/>
    <x v="3"/>
    <s v="OFF-BI-10003718"/>
    <x v="1"/>
    <s v="Binders"/>
    <x v="1669"/>
    <n v="590.35199999999998"/>
    <n v="6"/>
    <n v="0.2"/>
    <n v="206.62319999999997"/>
    <n v="0.35"/>
    <n v="34.437199999999997"/>
    <n v="98.391999999999996"/>
    <n v="122.98999999999998"/>
    <n v="118.07040000000001"/>
  </r>
  <r>
    <n v="5606"/>
    <s v="CA-2016-134516"/>
    <d v="2016-09-20T00:00:00"/>
    <x v="21"/>
    <d v="2016-09-25T00:00:00"/>
    <s v="Standard Class"/>
    <s v="FM-14215"/>
    <s v="Filia McAdams"/>
    <s v="Corporate"/>
    <s v="United States"/>
    <s v="Greensboro"/>
    <x v="3"/>
    <n v="27405"/>
    <x v="0"/>
    <s v="FUR-FU-10001546"/>
    <x v="0"/>
    <s v="Furnishings"/>
    <x v="1432"/>
    <n v="17.088000000000001"/>
    <n v="2"/>
    <n v="0.2"/>
    <n v="1.0679999999999996"/>
    <n v="6.2499999999999972E-2"/>
    <n v="0.53399999999999981"/>
    <n v="8.5440000000000005"/>
    <n v="10.68"/>
    <n v="3.4176000000000002"/>
  </r>
  <r>
    <n v="5607"/>
    <s v="CA-2016-134516"/>
    <d v="2016-09-20T00:00:00"/>
    <x v="21"/>
    <d v="2016-09-25T00:00:00"/>
    <s v="Standard Class"/>
    <s v="FM-14215"/>
    <s v="Filia McAdams"/>
    <s v="Corporate"/>
    <s v="United States"/>
    <s v="Greensboro"/>
    <x v="3"/>
    <n v="27405"/>
    <x v="0"/>
    <s v="FUR-CH-10002880"/>
    <x v="0"/>
    <s v="Chairs"/>
    <x v="809"/>
    <n v="98.391999999999996"/>
    <n v="1"/>
    <n v="0.2"/>
    <n v="-11.069100000000006"/>
    <n v="-0.11250000000000006"/>
    <n v="-11.069100000000006"/>
    <n v="98.391999999999996"/>
    <n v="122.99"/>
    <n v="19.6784"/>
  </r>
  <r>
    <n v="5608"/>
    <s v="CA-2017-105193"/>
    <d v="2017-03-25T00:00:00"/>
    <x v="42"/>
    <d v="2017-03-31T00:00:00"/>
    <s v="Standard Class"/>
    <s v="JL-15835"/>
    <s v="John Lee"/>
    <s v="Consumer"/>
    <s v="United States"/>
    <s v="New York City"/>
    <x v="15"/>
    <n v="10024"/>
    <x v="3"/>
    <s v="OFF-AR-10001547"/>
    <x v="1"/>
    <s v="Art"/>
    <x v="148"/>
    <n v="11.05"/>
    <n v="5"/>
    <n v="0"/>
    <n v="2.9835000000000003"/>
    <n v="0.27"/>
    <n v="0.59670000000000001"/>
    <n v="2.21"/>
    <n v="2.21"/>
    <n v="0"/>
  </r>
  <r>
    <n v="5609"/>
    <s v="CA-2015-168634"/>
    <d v="2015-12-06T00:00:00"/>
    <x v="14"/>
    <d v="2015-12-11T00:00:00"/>
    <s v="Standard Class"/>
    <s v="AF-10870"/>
    <s v="Art Ferguson"/>
    <s v="Consumer"/>
    <s v="United States"/>
    <s v="San Francisco"/>
    <x v="1"/>
    <n v="94109"/>
    <x v="1"/>
    <s v="OFF-AP-10001626"/>
    <x v="1"/>
    <s v="Appliances"/>
    <x v="1025"/>
    <n v="7.78"/>
    <n v="2"/>
    <n v="0"/>
    <n v="2.0228000000000002"/>
    <n v="0.26"/>
    <n v="1.0114000000000001"/>
    <n v="3.89"/>
    <n v="3.89"/>
    <n v="0"/>
  </r>
  <r>
    <n v="5610"/>
    <s v="CA-2017-117198"/>
    <d v="2017-08-31T00:00:00"/>
    <x v="43"/>
    <d v="2017-09-05T00:00:00"/>
    <s v="Standard Class"/>
    <s v="BG-11035"/>
    <s v="Barry Gonzalez"/>
    <s v="Consumer"/>
    <s v="United States"/>
    <s v="Monroe"/>
    <x v="28"/>
    <n v="71203"/>
    <x v="0"/>
    <s v="TEC-AC-10003033"/>
    <x v="2"/>
    <s v="Accessories"/>
    <x v="763"/>
    <n v="659.9"/>
    <n v="2"/>
    <n v="0"/>
    <n v="217.76699999999994"/>
    <n v="0.3299999999999999"/>
    <n v="108.88349999999997"/>
    <n v="329.95"/>
    <n v="329.95"/>
    <n v="0"/>
  </r>
  <r>
    <n v="5611"/>
    <s v="CA-2015-145828"/>
    <d v="2015-10-05T00:00:00"/>
    <x v="2"/>
    <d v="2015-10-07T00:00:00"/>
    <s v="First Class"/>
    <s v="MB-17305"/>
    <s v="Maria Bertelson"/>
    <s v="Consumer"/>
    <s v="United States"/>
    <s v="Cincinnati"/>
    <x v="24"/>
    <n v="45231"/>
    <x v="3"/>
    <s v="TEC-AC-10002323"/>
    <x v="2"/>
    <s v="Accessories"/>
    <x v="177"/>
    <n v="53.040000000000006"/>
    <n v="3"/>
    <n v="0.2"/>
    <n v="-4.6409999999999982"/>
    <n v="-8.7499999999999953E-2"/>
    <n v="-1.5469999999999995"/>
    <n v="17.680000000000003"/>
    <n v="22.099999999999998"/>
    <n v="10.608000000000002"/>
  </r>
  <r>
    <n v="5612"/>
    <s v="CA-2017-121027"/>
    <d v="2017-08-18T00:00:00"/>
    <x v="43"/>
    <d v="2017-08-22T00:00:00"/>
    <s v="Standard Class"/>
    <s v="HW-14935"/>
    <s v="Helen Wasserman"/>
    <s v="Corporate"/>
    <s v="United States"/>
    <s v="Seattle"/>
    <x v="4"/>
    <n v="98105"/>
    <x v="1"/>
    <s v="TEC-AC-10002049"/>
    <x v="2"/>
    <s v="Accessories"/>
    <x v="1062"/>
    <n v="843.9"/>
    <n v="2"/>
    <n v="0"/>
    <n v="371.31600000000003"/>
    <n v="0.44000000000000006"/>
    <n v="185.65800000000002"/>
    <n v="421.95"/>
    <n v="421.95"/>
    <n v="0"/>
  </r>
  <r>
    <n v="5613"/>
    <s v="CA-2017-121027"/>
    <d v="2017-08-18T00:00:00"/>
    <x v="43"/>
    <d v="2017-08-22T00:00:00"/>
    <s v="Standard Class"/>
    <s v="HW-14935"/>
    <s v="Helen Wasserman"/>
    <s v="Corporate"/>
    <s v="United States"/>
    <s v="Seattle"/>
    <x v="4"/>
    <n v="98105"/>
    <x v="1"/>
    <s v="TEC-AC-10002253"/>
    <x v="2"/>
    <s v="Accessories"/>
    <x v="577"/>
    <n v="1496.16"/>
    <n v="9"/>
    <n v="0"/>
    <n v="224.42400000000006"/>
    <n v="0.15000000000000002"/>
    <n v="24.936000000000007"/>
    <n v="166.24"/>
    <n v="166.24"/>
    <n v="0"/>
  </r>
  <r>
    <n v="5614"/>
    <s v="CA-2016-147431"/>
    <d v="2016-02-02T00:00:00"/>
    <x v="47"/>
    <d v="2016-02-07T00:00:00"/>
    <s v="Standard Class"/>
    <s v="AB-10105"/>
    <s v="Adrian Barton"/>
    <s v="Consumer"/>
    <s v="United States"/>
    <s v="New York City"/>
    <x v="15"/>
    <n v="10011"/>
    <x v="3"/>
    <s v="OFF-ST-10003994"/>
    <x v="1"/>
    <s v="Storage"/>
    <x v="1745"/>
    <n v="117.96"/>
    <n v="2"/>
    <n v="0"/>
    <n v="5.8979999999999961"/>
    <n v="4.9999999999999968E-2"/>
    <n v="2.9489999999999981"/>
    <n v="58.98"/>
    <n v="58.98"/>
    <n v="0"/>
  </r>
  <r>
    <n v="5615"/>
    <s v="CA-2016-158001"/>
    <d v="2016-08-23T00:00:00"/>
    <x v="28"/>
    <d v="2016-08-27T00:00:00"/>
    <s v="Standard Class"/>
    <s v="JP-15460"/>
    <s v="Jennifer Patt"/>
    <s v="Corporate"/>
    <s v="United States"/>
    <s v="New York City"/>
    <x v="15"/>
    <n v="10035"/>
    <x v="3"/>
    <s v="OFF-AR-10002399"/>
    <x v="1"/>
    <s v="Art"/>
    <x v="319"/>
    <n v="21.299999999999997"/>
    <n v="5"/>
    <n v="0"/>
    <n v="8.7330000000000005"/>
    <n v="0.41000000000000009"/>
    <n v="1.7466000000000002"/>
    <n v="4.26"/>
    <n v="4.26"/>
    <n v="0"/>
  </r>
  <r>
    <n v="5616"/>
    <s v="CA-2016-158001"/>
    <d v="2016-08-23T00:00:00"/>
    <x v="28"/>
    <d v="2016-08-27T00:00:00"/>
    <s v="Standard Class"/>
    <s v="JP-15460"/>
    <s v="Jennifer Patt"/>
    <s v="Corporate"/>
    <s v="United States"/>
    <s v="New York City"/>
    <x v="15"/>
    <n v="10035"/>
    <x v="3"/>
    <s v="OFF-AP-10002118"/>
    <x v="1"/>
    <s v="Appliances"/>
    <x v="77"/>
    <n v="1040.8"/>
    <n v="5"/>
    <n v="0"/>
    <n v="281.01600000000008"/>
    <n v="0.27000000000000007"/>
    <n v="56.203200000000017"/>
    <n v="208.16"/>
    <n v="208.16"/>
    <n v="0"/>
  </r>
  <r>
    <n v="5617"/>
    <s v="CA-2016-158001"/>
    <d v="2016-08-23T00:00:00"/>
    <x v="28"/>
    <d v="2016-08-27T00:00:00"/>
    <s v="Standard Class"/>
    <s v="JP-15460"/>
    <s v="Jennifer Patt"/>
    <s v="Corporate"/>
    <s v="United States"/>
    <s v="New York City"/>
    <x v="15"/>
    <n v="10035"/>
    <x v="3"/>
    <s v="OFF-AR-10001954"/>
    <x v="1"/>
    <s v="Art"/>
    <x v="563"/>
    <n v="29.339999999999996"/>
    <n v="6"/>
    <n v="0"/>
    <n v="7.9218000000000002"/>
    <n v="0.27"/>
    <n v="1.3203"/>
    <n v="4.8899999999999997"/>
    <n v="4.8899999999999997"/>
    <n v="0"/>
  </r>
  <r>
    <n v="5618"/>
    <s v="CA-2017-125745"/>
    <d v="2017-06-30T00:00:00"/>
    <x v="27"/>
    <d v="2017-07-04T00:00:00"/>
    <s v="Standard Class"/>
    <s v="DV-13045"/>
    <s v="Darrin Van Huff"/>
    <s v="Corporate"/>
    <s v="United States"/>
    <s v="Memphis"/>
    <x v="18"/>
    <n v="38109"/>
    <x v="0"/>
    <s v="FUR-FU-10001591"/>
    <x v="0"/>
    <s v="Furnishings"/>
    <x v="1110"/>
    <n v="19.52"/>
    <n v="2"/>
    <n v="0.2"/>
    <n v="5.3680000000000012"/>
    <n v="0.27500000000000008"/>
    <n v="2.6840000000000006"/>
    <n v="9.76"/>
    <n v="12.2"/>
    <n v="3.9039999999999999"/>
  </r>
  <r>
    <n v="5619"/>
    <s v="CA-2015-101154"/>
    <d v="2015-09-18T00:00:00"/>
    <x v="11"/>
    <d v="2015-09-21T00:00:00"/>
    <s v="First Class"/>
    <s v="CM-12190"/>
    <s v="Charlotte Melton"/>
    <s v="Consumer"/>
    <s v="United States"/>
    <s v="San Diego"/>
    <x v="1"/>
    <n v="92105"/>
    <x v="1"/>
    <s v="OFF-ST-10004186"/>
    <x v="1"/>
    <s v="Storage"/>
    <x v="16"/>
    <n v="443.92"/>
    <n v="4"/>
    <n v="0"/>
    <n v="8.8783999999999992"/>
    <n v="1.9999999999999997E-2"/>
    <n v="2.2195999999999998"/>
    <n v="110.98"/>
    <n v="110.98"/>
    <n v="0"/>
  </r>
  <r>
    <n v="5620"/>
    <s v="US-2016-124163"/>
    <d v="2016-09-25T00:00:00"/>
    <x v="21"/>
    <d v="2016-09-30T00:00:00"/>
    <s v="Standard Class"/>
    <s v="SC-20695"/>
    <s v="Steve Chapman"/>
    <s v="Corporate"/>
    <s v="United States"/>
    <s v="La Crosse"/>
    <x v="6"/>
    <n v="54601"/>
    <x v="2"/>
    <s v="TEC-AC-10001908"/>
    <x v="2"/>
    <s v="Accessories"/>
    <x v="295"/>
    <n v="499.95"/>
    <n v="5"/>
    <n v="0"/>
    <n v="174.98249999999999"/>
    <n v="0.35"/>
    <n v="34.996499999999997"/>
    <n v="99.99"/>
    <n v="99.99"/>
    <n v="0"/>
  </r>
  <r>
    <n v="5621"/>
    <s v="US-2016-124163"/>
    <d v="2016-09-25T00:00:00"/>
    <x v="21"/>
    <d v="2016-09-30T00:00:00"/>
    <s v="Standard Class"/>
    <s v="SC-20695"/>
    <s v="Steve Chapman"/>
    <s v="Corporate"/>
    <s v="United States"/>
    <s v="La Crosse"/>
    <x v="6"/>
    <n v="54601"/>
    <x v="2"/>
    <s v="OFF-AR-10000817"/>
    <x v="1"/>
    <s v="Art"/>
    <x v="1264"/>
    <n v="3.04"/>
    <n v="1"/>
    <n v="0"/>
    <n v="1.0335999999999999"/>
    <n v="0.33999999999999997"/>
    <n v="1.0335999999999999"/>
    <n v="3.04"/>
    <n v="3.04"/>
    <n v="0"/>
  </r>
  <r>
    <n v="5622"/>
    <s v="US-2016-124163"/>
    <d v="2016-09-25T00:00:00"/>
    <x v="21"/>
    <d v="2016-09-30T00:00:00"/>
    <s v="Standard Class"/>
    <s v="SC-20695"/>
    <s v="Steve Chapman"/>
    <s v="Corporate"/>
    <s v="United States"/>
    <s v="La Crosse"/>
    <x v="6"/>
    <n v="54601"/>
    <x v="2"/>
    <s v="FUR-CH-10004218"/>
    <x v="0"/>
    <s v="Chairs"/>
    <x v="38"/>
    <n v="201.96"/>
    <n v="2"/>
    <n v="0"/>
    <n v="50.490000000000009"/>
    <n v="0.25000000000000006"/>
    <n v="25.245000000000005"/>
    <n v="100.98"/>
    <n v="100.98"/>
    <n v="0"/>
  </r>
  <r>
    <n v="5623"/>
    <s v="US-2016-124163"/>
    <d v="2016-09-25T00:00:00"/>
    <x v="21"/>
    <d v="2016-09-30T00:00:00"/>
    <s v="Standard Class"/>
    <s v="SC-20695"/>
    <s v="Steve Chapman"/>
    <s v="Corporate"/>
    <s v="United States"/>
    <s v="La Crosse"/>
    <x v="6"/>
    <n v="54601"/>
    <x v="2"/>
    <s v="FUR-FU-10000755"/>
    <x v="0"/>
    <s v="Furnishings"/>
    <x v="1452"/>
    <n v="68.64"/>
    <n v="11"/>
    <n v="0"/>
    <n v="17.160000000000004"/>
    <n v="0.25000000000000006"/>
    <n v="1.5600000000000003"/>
    <n v="6.24"/>
    <n v="6.24"/>
    <n v="0"/>
  </r>
  <r>
    <n v="5624"/>
    <s v="CA-2016-121748"/>
    <d v="2016-10-24T00:00:00"/>
    <x v="32"/>
    <d v="2016-10-28T00:00:00"/>
    <s v="Second Class"/>
    <s v="VW-21775"/>
    <s v="Victoria Wilson"/>
    <s v="Corporate"/>
    <s v="United States"/>
    <s v="Los Angeles"/>
    <x v="1"/>
    <n v="90032"/>
    <x v="1"/>
    <s v="TEC-AC-10003063"/>
    <x v="2"/>
    <s v="Accessories"/>
    <x v="1061"/>
    <n v="100"/>
    <n v="4"/>
    <n v="0"/>
    <n v="21"/>
    <n v="0.21"/>
    <n v="5.25"/>
    <n v="25"/>
    <n v="25"/>
    <n v="0"/>
  </r>
  <r>
    <n v="5625"/>
    <s v="CA-2016-121748"/>
    <d v="2016-10-24T00:00:00"/>
    <x v="32"/>
    <d v="2016-10-28T00:00:00"/>
    <s v="Second Class"/>
    <s v="VW-21775"/>
    <s v="Victoria Wilson"/>
    <s v="Corporate"/>
    <s v="United States"/>
    <s v="Los Angeles"/>
    <x v="1"/>
    <n v="90032"/>
    <x v="1"/>
    <s v="TEC-AC-10002637"/>
    <x v="2"/>
    <s v="Accessories"/>
    <x v="1317"/>
    <n v="359.98"/>
    <n v="2"/>
    <n v="0"/>
    <n v="21.598799999999983"/>
    <n v="5.9999999999999949E-2"/>
    <n v="10.799399999999991"/>
    <n v="179.99"/>
    <n v="179.99"/>
    <n v="0"/>
  </r>
  <r>
    <n v="5626"/>
    <s v="CA-2014-126683"/>
    <d v="2014-09-29T00:00:00"/>
    <x v="30"/>
    <d v="2014-10-01T00:00:00"/>
    <s v="Second Class"/>
    <s v="PP-18955"/>
    <s v="Paul Prost"/>
    <s v="Home Office"/>
    <s v="United States"/>
    <s v="Seattle"/>
    <x v="4"/>
    <n v="98115"/>
    <x v="1"/>
    <s v="FUR-FU-10001706"/>
    <x v="0"/>
    <s v="Furnishings"/>
    <x v="50"/>
    <n v="6.16"/>
    <n v="2"/>
    <n v="0"/>
    <n v="2.9567999999999999"/>
    <n v="0.48"/>
    <n v="1.4783999999999999"/>
    <n v="3.08"/>
    <n v="3.08"/>
    <n v="0"/>
  </r>
  <r>
    <n v="5627"/>
    <s v="CA-2014-126683"/>
    <d v="2014-09-29T00:00:00"/>
    <x v="30"/>
    <d v="2014-10-01T00:00:00"/>
    <s v="Second Class"/>
    <s v="PP-18955"/>
    <s v="Paul Prost"/>
    <s v="Home Office"/>
    <s v="United States"/>
    <s v="Seattle"/>
    <x v="4"/>
    <n v="98115"/>
    <x v="1"/>
    <s v="FUR-TA-10002958"/>
    <x v="0"/>
    <s v="Tables"/>
    <x v="965"/>
    <n v="2348.8200000000002"/>
    <n v="9"/>
    <n v="0"/>
    <n v="399.29939999999976"/>
    <n v="0.1699999999999999"/>
    <n v="44.366599999999977"/>
    <n v="260.98"/>
    <n v="260.98"/>
    <n v="0"/>
  </r>
  <r>
    <n v="5628"/>
    <s v="CA-2017-148810"/>
    <d v="2017-06-26T00:00:00"/>
    <x v="27"/>
    <d v="2017-07-01T00:00:00"/>
    <s v="Standard Class"/>
    <s v="DR-12880"/>
    <s v="Dan Reichenbach"/>
    <s v="Corporate"/>
    <s v="United States"/>
    <s v="Miami"/>
    <x v="2"/>
    <n v="33180"/>
    <x v="0"/>
    <s v="OFF-LA-10004689"/>
    <x v="1"/>
    <s v="Labels"/>
    <x v="264"/>
    <n v="13.872000000000002"/>
    <n v="6"/>
    <n v="0.2"/>
    <n v="4.6818000000000008"/>
    <n v="0.33750000000000002"/>
    <n v="0.7803000000000001"/>
    <n v="2.3120000000000003"/>
    <n v="2.89"/>
    <n v="2.7744000000000004"/>
  </r>
  <r>
    <n v="5629"/>
    <s v="CA-2017-148810"/>
    <d v="2017-06-26T00:00:00"/>
    <x v="27"/>
    <d v="2017-07-01T00:00:00"/>
    <s v="Standard Class"/>
    <s v="DR-12880"/>
    <s v="Dan Reichenbach"/>
    <s v="Corporate"/>
    <s v="United States"/>
    <s v="Miami"/>
    <x v="2"/>
    <n v="33180"/>
    <x v="0"/>
    <s v="FUR-CH-10001545"/>
    <x v="0"/>
    <s v="Chairs"/>
    <x v="1746"/>
    <n v="273.55200000000002"/>
    <n v="3"/>
    <n v="0.2"/>
    <n v="-13.677599999999998"/>
    <n v="-4.9999999999999989E-2"/>
    <n v="-4.5591999999999997"/>
    <n v="91.184000000000012"/>
    <n v="113.97999999999999"/>
    <n v="54.710400000000007"/>
  </r>
  <r>
    <n v="5630"/>
    <s v="US-2016-146066"/>
    <d v="2016-08-21T00:00:00"/>
    <x v="28"/>
    <d v="2016-08-23T00:00:00"/>
    <s v="Second Class"/>
    <s v="RB-19465"/>
    <s v="Rick Bensley"/>
    <s v="Home Office"/>
    <s v="United States"/>
    <s v="Philadelphia"/>
    <x v="9"/>
    <n v="19143"/>
    <x v="3"/>
    <s v="FUR-TA-10002530"/>
    <x v="0"/>
    <s v="Tables"/>
    <x v="992"/>
    <n v="815.29199999999992"/>
    <n v="9"/>
    <n v="0.4"/>
    <n v="-339.7050000000001"/>
    <n v="-0.41666666666666685"/>
    <n v="-37.745000000000012"/>
    <n v="90.587999999999994"/>
    <n v="150.97999999999999"/>
    <n v="326.11680000000001"/>
  </r>
  <r>
    <n v="5631"/>
    <s v="CA-2014-127614"/>
    <d v="2014-02-11T00:00:00"/>
    <x v="45"/>
    <d v="2014-02-15T00:00:00"/>
    <s v="Standard Class"/>
    <s v="NF-18385"/>
    <s v="Natalie Fritzler"/>
    <s v="Consumer"/>
    <s v="United States"/>
    <s v="Chesapeake"/>
    <x v="17"/>
    <n v="23320"/>
    <x v="0"/>
    <s v="TEC-AC-10001432"/>
    <x v="2"/>
    <s v="Accessories"/>
    <x v="476"/>
    <n v="234.45000000000002"/>
    <n v="3"/>
    <n v="0"/>
    <n v="103.15800000000003"/>
    <n v="0.44000000000000011"/>
    <n v="34.38600000000001"/>
    <n v="78.150000000000006"/>
    <n v="78.150000000000006"/>
    <n v="0"/>
  </r>
  <r>
    <n v="5632"/>
    <s v="CA-2014-127614"/>
    <d v="2014-02-11T00:00:00"/>
    <x v="45"/>
    <d v="2014-02-15T00:00:00"/>
    <s v="Standard Class"/>
    <s v="NF-18385"/>
    <s v="Natalie Fritzler"/>
    <s v="Consumer"/>
    <s v="United States"/>
    <s v="Chesapeake"/>
    <x v="17"/>
    <n v="23320"/>
    <x v="0"/>
    <s v="FUR-TA-10003715"/>
    <x v="0"/>
    <s v="Tables"/>
    <x v="1012"/>
    <n v="1256.22"/>
    <n v="6"/>
    <n v="0"/>
    <n v="75.37319999999994"/>
    <n v="5.9999999999999949E-2"/>
    <n v="12.56219999999999"/>
    <n v="209.37"/>
    <n v="209.37"/>
    <n v="0"/>
  </r>
  <r>
    <n v="5633"/>
    <s v="CA-2014-127614"/>
    <d v="2014-02-11T00:00:00"/>
    <x v="45"/>
    <d v="2014-02-15T00:00:00"/>
    <s v="Standard Class"/>
    <s v="NF-18385"/>
    <s v="Natalie Fritzler"/>
    <s v="Consumer"/>
    <s v="United States"/>
    <s v="Chesapeake"/>
    <x v="17"/>
    <n v="23320"/>
    <x v="0"/>
    <s v="OFF-BI-10003291"/>
    <x v="1"/>
    <s v="Binders"/>
    <x v="44"/>
    <n v="17.46"/>
    <n v="2"/>
    <n v="0"/>
    <n v="8.2061999999999991"/>
    <n v="0.46999999999999992"/>
    <n v="4.1030999999999995"/>
    <n v="8.73"/>
    <n v="8.73"/>
    <n v="0"/>
  </r>
  <r>
    <n v="5634"/>
    <s v="CA-2016-101742"/>
    <d v="2016-09-23T00:00:00"/>
    <x v="21"/>
    <d v="2016-09-28T00:00:00"/>
    <s v="Second Class"/>
    <s v="CR-12580"/>
    <s v="Clay Rozendal"/>
    <s v="Home Office"/>
    <s v="United States"/>
    <s v="New York City"/>
    <x v="15"/>
    <n v="10009"/>
    <x v="3"/>
    <s v="OFF-BI-10004187"/>
    <x v="1"/>
    <s v="Binders"/>
    <x v="620"/>
    <n v="10.528"/>
    <n v="7"/>
    <n v="0.2"/>
    <n v="3.6847999999999987"/>
    <n v="0.34999999999999987"/>
    <n v="0.52639999999999987"/>
    <n v="1.504"/>
    <n v="1.88"/>
    <n v="2.1056000000000004"/>
  </r>
  <r>
    <n v="5635"/>
    <s v="CA-2015-134943"/>
    <d v="2015-12-05T00:00:00"/>
    <x v="14"/>
    <d v="2015-12-06T00:00:00"/>
    <s v="First Class"/>
    <s v="SU-20665"/>
    <s v="Stephanie Ulpright"/>
    <s v="Home Office"/>
    <s v="United States"/>
    <s v="Ann Arbor"/>
    <x v="12"/>
    <n v="48104"/>
    <x v="2"/>
    <s v="OFF-BI-10000666"/>
    <x v="1"/>
    <s v="Binders"/>
    <x v="989"/>
    <n v="152.79999999999998"/>
    <n v="5"/>
    <n v="0"/>
    <n v="76.399999999999991"/>
    <n v="0.5"/>
    <n v="15.279999999999998"/>
    <n v="30.559999999999995"/>
    <n v="30.559999999999995"/>
    <n v="0"/>
  </r>
  <r>
    <n v="5636"/>
    <s v="CA-2017-123022"/>
    <d v="2017-09-03T00:00:00"/>
    <x v="15"/>
    <d v="2017-09-08T00:00:00"/>
    <s v="Standard Class"/>
    <s v="SC-20050"/>
    <s v="Sample Company A"/>
    <s v="Home Office"/>
    <s v="United States"/>
    <s v="La Mesa"/>
    <x v="1"/>
    <n v="91941"/>
    <x v="1"/>
    <s v="OFF-BI-10002225"/>
    <x v="1"/>
    <s v="Binders"/>
    <x v="340"/>
    <n v="82.56"/>
    <n v="5"/>
    <n v="0.2"/>
    <n v="28.896000000000001"/>
    <n v="0.35"/>
    <n v="5.7792000000000003"/>
    <n v="16.512"/>
    <n v="20.64"/>
    <n v="16.512"/>
  </r>
  <r>
    <n v="5637"/>
    <s v="CA-2017-123022"/>
    <d v="2017-09-03T00:00:00"/>
    <x v="15"/>
    <d v="2017-09-08T00:00:00"/>
    <s v="Standard Class"/>
    <s v="SC-20050"/>
    <s v="Sample Company A"/>
    <s v="Home Office"/>
    <s v="United States"/>
    <s v="La Mesa"/>
    <x v="1"/>
    <n v="91941"/>
    <x v="1"/>
    <s v="TEC-AC-10000474"/>
    <x v="2"/>
    <s v="Accessories"/>
    <x v="1510"/>
    <n v="284.96999999999997"/>
    <n v="3"/>
    <n v="0"/>
    <n v="85.490999999999957"/>
    <n v="0.29999999999999988"/>
    <n v="28.496999999999986"/>
    <n v="94.99"/>
    <n v="94.99"/>
    <n v="0"/>
  </r>
  <r>
    <n v="5638"/>
    <s v="CA-2017-113208"/>
    <d v="2017-03-26T00:00:00"/>
    <x v="42"/>
    <d v="2017-04-02T00:00:00"/>
    <s v="Standard Class"/>
    <s v="ML-18040"/>
    <s v="Michelle Lonsdale"/>
    <s v="Corporate"/>
    <s v="United States"/>
    <s v="Dearborn"/>
    <x v="12"/>
    <n v="48126"/>
    <x v="2"/>
    <s v="FUR-FU-10004245"/>
    <x v="0"/>
    <s v="Furnishings"/>
    <x v="1747"/>
    <n v="60.84"/>
    <n v="3"/>
    <n v="0"/>
    <n v="23.119199999999999"/>
    <n v="0.37999999999999995"/>
    <n v="7.7063999999999995"/>
    <n v="20.28"/>
    <n v="20.28"/>
    <n v="0"/>
  </r>
  <r>
    <n v="5639"/>
    <s v="CA-2014-154893"/>
    <d v="2014-12-21T00:00:00"/>
    <x v="20"/>
    <d v="2014-12-27T00:00:00"/>
    <s v="Standard Class"/>
    <s v="GM-14440"/>
    <s v="Gary McGarr"/>
    <s v="Consumer"/>
    <s v="United States"/>
    <s v="San Diego"/>
    <x v="1"/>
    <n v="92024"/>
    <x v="1"/>
    <s v="FUR-CH-10004287"/>
    <x v="0"/>
    <s v="Chairs"/>
    <x v="158"/>
    <n v="1325.76"/>
    <n v="6"/>
    <n v="0.2"/>
    <n v="149.14799999999991"/>
    <n v="0.11249999999999993"/>
    <n v="24.857999999999986"/>
    <n v="220.96"/>
    <n v="276.19999999999993"/>
    <n v="265.15199999999999"/>
  </r>
  <r>
    <n v="5640"/>
    <s v="CA-2014-154893"/>
    <d v="2014-12-21T00:00:00"/>
    <x v="20"/>
    <d v="2014-12-27T00:00:00"/>
    <s v="Standard Class"/>
    <s v="GM-14440"/>
    <s v="Gary McGarr"/>
    <s v="Consumer"/>
    <s v="United States"/>
    <s v="San Diego"/>
    <x v="1"/>
    <n v="92024"/>
    <x v="1"/>
    <s v="FUR-CH-10000595"/>
    <x v="0"/>
    <s v="Chairs"/>
    <x v="468"/>
    <n v="572.16000000000008"/>
    <n v="3"/>
    <n v="0.2"/>
    <n v="35.759999999999962"/>
    <n v="6.2499999999999924E-2"/>
    <n v="11.919999999999987"/>
    <n v="190.72000000000003"/>
    <n v="238.4"/>
    <n v="114.43200000000002"/>
  </r>
  <r>
    <n v="5641"/>
    <s v="CA-2014-147900"/>
    <d v="2014-09-23T00:00:00"/>
    <x v="30"/>
    <d v="2014-09-28T00:00:00"/>
    <s v="Standard Class"/>
    <s v="JK-15640"/>
    <s v="Jim Kriz"/>
    <s v="Home Office"/>
    <s v="United States"/>
    <s v="Lakewood"/>
    <x v="24"/>
    <n v="44107"/>
    <x v="3"/>
    <s v="OFF-PA-10003063"/>
    <x v="1"/>
    <s v="Paper"/>
    <x v="1720"/>
    <n v="28.8"/>
    <n v="9"/>
    <n v="0.2"/>
    <n v="10.080000000000002"/>
    <n v="0.35000000000000003"/>
    <n v="1.1200000000000001"/>
    <n v="3.2"/>
    <n v="4"/>
    <n v="5.7600000000000007"/>
  </r>
  <r>
    <n v="5642"/>
    <s v="CA-2017-106355"/>
    <d v="2017-04-02T00:00:00"/>
    <x v="4"/>
    <d v="2017-04-05T00:00:00"/>
    <s v="First Class"/>
    <s v="AT-10435"/>
    <s v="Alyssa Tate"/>
    <s v="Home Office"/>
    <s v="United States"/>
    <s v="Meriden"/>
    <x v="29"/>
    <n v="6450"/>
    <x v="3"/>
    <s v="OFF-AR-10000246"/>
    <x v="1"/>
    <s v="Art"/>
    <x v="21"/>
    <n v="11.12"/>
    <n v="4"/>
    <n v="0"/>
    <n v="2.8911999999999995"/>
    <n v="0.25999999999999995"/>
    <n v="0.72279999999999989"/>
    <n v="2.78"/>
    <n v="2.78"/>
    <n v="0"/>
  </r>
  <r>
    <n v="5643"/>
    <s v="CA-2016-127985"/>
    <d v="2016-04-01T00:00:00"/>
    <x v="25"/>
    <d v="2016-04-05T00:00:00"/>
    <s v="Second Class"/>
    <s v="DB-12910"/>
    <s v="Daniel Byrd"/>
    <s v="Home Office"/>
    <s v="United States"/>
    <s v="Columbus"/>
    <x v="32"/>
    <n v="31907"/>
    <x v="0"/>
    <s v="FUR-FU-10003274"/>
    <x v="0"/>
    <s v="Furnishings"/>
    <x v="248"/>
    <n v="7.04"/>
    <n v="4"/>
    <n v="0"/>
    <n v="3.0976000000000004"/>
    <n v="0.44000000000000006"/>
    <n v="0.77440000000000009"/>
    <n v="1.76"/>
    <n v="1.76"/>
    <n v="0"/>
  </r>
  <r>
    <n v="5644"/>
    <s v="CA-2015-166604"/>
    <d v="2015-05-15T00:00:00"/>
    <x v="33"/>
    <d v="2015-05-20T00:00:00"/>
    <s v="Second Class"/>
    <s v="AH-10690"/>
    <s v="Anna Häberlin"/>
    <s v="Corporate"/>
    <s v="United States"/>
    <s v="Roswell"/>
    <x v="32"/>
    <n v="30076"/>
    <x v="0"/>
    <s v="OFF-EN-10004147"/>
    <x v="1"/>
    <s v="Envelopes"/>
    <x v="1288"/>
    <n v="17.940000000000001"/>
    <n v="3"/>
    <n v="0"/>
    <n v="8.7906000000000013"/>
    <n v="0.49000000000000005"/>
    <n v="2.9302000000000006"/>
    <n v="5.98"/>
    <n v="5.98"/>
    <n v="0"/>
  </r>
  <r>
    <n v="5645"/>
    <s v="CA-2017-120719"/>
    <d v="2017-03-23T00:00:00"/>
    <x v="42"/>
    <d v="2017-03-26T00:00:00"/>
    <s v="First Class"/>
    <s v="SJ-20125"/>
    <s v="Sanjit Jacobs"/>
    <s v="Home Office"/>
    <s v="United States"/>
    <s v="Seattle"/>
    <x v="4"/>
    <n v="98105"/>
    <x v="1"/>
    <s v="OFF-BI-10002103"/>
    <x v="1"/>
    <s v="Binders"/>
    <x v="530"/>
    <n v="34.76"/>
    <n v="5"/>
    <n v="0.2"/>
    <n v="11.296999999999999"/>
    <n v="0.32500000000000001"/>
    <n v="2.2593999999999999"/>
    <n v="6.952"/>
    <n v="8.69"/>
    <n v="6.952"/>
  </r>
  <r>
    <n v="5646"/>
    <s v="CA-2017-127117"/>
    <d v="2017-04-14T00:00:00"/>
    <x v="4"/>
    <d v="2017-04-19T00:00:00"/>
    <s v="Standard Class"/>
    <s v="HM-14860"/>
    <s v="Harry Marie"/>
    <s v="Corporate"/>
    <s v="United States"/>
    <s v="Morristown"/>
    <x v="30"/>
    <n v="7960"/>
    <x v="3"/>
    <s v="FUR-FU-10004018"/>
    <x v="0"/>
    <s v="Furnishings"/>
    <x v="936"/>
    <n v="74.45"/>
    <n v="5"/>
    <n v="0"/>
    <n v="20.101500000000001"/>
    <n v="0.27"/>
    <n v="4.0203000000000007"/>
    <n v="14.89"/>
    <n v="14.89"/>
    <n v="0"/>
  </r>
  <r>
    <n v="5647"/>
    <s v="CA-2015-104241"/>
    <d v="2015-01-04T00:00:00"/>
    <x v="26"/>
    <d v="2015-01-09T00:00:00"/>
    <s v="Standard Class"/>
    <s v="AG-10495"/>
    <s v="Andrew Gjertsen"/>
    <s v="Corporate"/>
    <s v="United States"/>
    <s v="Alexandria"/>
    <x v="17"/>
    <n v="22304"/>
    <x v="0"/>
    <s v="FUR-FU-10001473"/>
    <x v="0"/>
    <s v="Furnishings"/>
    <x v="993"/>
    <n v="192.22"/>
    <n v="14"/>
    <n v="0"/>
    <n v="69.199200000000005"/>
    <n v="0.36000000000000004"/>
    <n v="4.9428000000000001"/>
    <n v="13.73"/>
    <n v="13.73"/>
    <n v="0"/>
  </r>
  <r>
    <n v="5648"/>
    <s v="CA-2017-168179"/>
    <d v="2017-11-02T00:00:00"/>
    <x v="23"/>
    <d v="2017-11-07T00:00:00"/>
    <s v="Standard Class"/>
    <s v="JB-16000"/>
    <s v="Joy Bell-"/>
    <s v="Consumer"/>
    <s v="United States"/>
    <s v="Salt Lake City"/>
    <x v="7"/>
    <n v="84106"/>
    <x v="1"/>
    <s v="OFF-PA-10001800"/>
    <x v="1"/>
    <s v="Paper"/>
    <x v="585"/>
    <n v="19.440000000000001"/>
    <n v="3"/>
    <n v="0"/>
    <n v="9.3312000000000008"/>
    <n v="0.48000000000000004"/>
    <n v="3.1104000000000003"/>
    <n v="6.48"/>
    <n v="6.48"/>
    <n v="0"/>
  </r>
  <r>
    <n v="5649"/>
    <s v="CA-2017-142342"/>
    <d v="2017-07-17T00:00:00"/>
    <x v="10"/>
    <d v="2017-07-19T00:00:00"/>
    <s v="Second Class"/>
    <s v="AJ-10795"/>
    <s v="Anthony Johnson"/>
    <s v="Corporate"/>
    <s v="United States"/>
    <s v="Apple Valley"/>
    <x v="1"/>
    <n v="92307"/>
    <x v="1"/>
    <s v="OFF-PA-10004609"/>
    <x v="1"/>
    <s v="Paper"/>
    <x v="1503"/>
    <n v="32.400000000000006"/>
    <n v="5"/>
    <n v="0"/>
    <n v="15.552000000000001"/>
    <n v="0.48"/>
    <n v="3.1104000000000003"/>
    <n v="6.4800000000000013"/>
    <n v="6.4800000000000013"/>
    <n v="0"/>
  </r>
  <r>
    <n v="5650"/>
    <s v="CA-2017-142342"/>
    <d v="2017-07-17T00:00:00"/>
    <x v="10"/>
    <d v="2017-07-19T00:00:00"/>
    <s v="Second Class"/>
    <s v="AJ-10795"/>
    <s v="Anthony Johnson"/>
    <s v="Corporate"/>
    <s v="United States"/>
    <s v="Apple Valley"/>
    <x v="1"/>
    <n v="92307"/>
    <x v="1"/>
    <s v="OFF-EN-10002592"/>
    <x v="1"/>
    <s v="Envelopes"/>
    <x v="1711"/>
    <n v="57.9"/>
    <n v="5"/>
    <n v="0"/>
    <n v="28.95"/>
    <n v="0.5"/>
    <n v="5.79"/>
    <n v="11.58"/>
    <n v="11.58"/>
    <n v="0"/>
  </r>
  <r>
    <n v="5651"/>
    <s v="CA-2017-142342"/>
    <d v="2017-07-17T00:00:00"/>
    <x v="10"/>
    <d v="2017-07-19T00:00:00"/>
    <s v="Second Class"/>
    <s v="AJ-10795"/>
    <s v="Anthony Johnson"/>
    <s v="Corporate"/>
    <s v="United States"/>
    <s v="Apple Valley"/>
    <x v="1"/>
    <n v="92307"/>
    <x v="1"/>
    <s v="OFF-ST-10002957"/>
    <x v="1"/>
    <s v="Storage"/>
    <x v="1492"/>
    <n v="10.56"/>
    <n v="2"/>
    <n v="0"/>
    <n v="0"/>
    <n v="0"/>
    <n v="0"/>
    <n v="5.28"/>
    <n v="5.28"/>
    <n v="0"/>
  </r>
  <r>
    <n v="5652"/>
    <s v="CA-2017-142342"/>
    <d v="2017-07-17T00:00:00"/>
    <x v="10"/>
    <d v="2017-07-19T00:00:00"/>
    <s v="Second Class"/>
    <s v="AJ-10795"/>
    <s v="Anthony Johnson"/>
    <s v="Corporate"/>
    <s v="United States"/>
    <s v="Apple Valley"/>
    <x v="1"/>
    <n v="92307"/>
    <x v="1"/>
    <s v="FUR-BO-10002613"/>
    <x v="0"/>
    <s v="Bookcases"/>
    <x v="179"/>
    <n v="1194.165"/>
    <n v="5"/>
    <n v="0.15"/>
    <n v="210.73499999999993"/>
    <n v="0.17647058823529407"/>
    <n v="42.146999999999984"/>
    <n v="238.833"/>
    <n v="280.98"/>
    <n v="179.12474999999998"/>
  </r>
  <r>
    <n v="5653"/>
    <s v="CA-2017-109099"/>
    <d v="2017-10-06T00:00:00"/>
    <x v="13"/>
    <d v="2017-10-11T00:00:00"/>
    <s v="Standard Class"/>
    <s v="MM-18280"/>
    <s v="Muhammed MacIntyre"/>
    <s v="Corporate"/>
    <s v="United States"/>
    <s v="New York City"/>
    <x v="15"/>
    <n v="10009"/>
    <x v="3"/>
    <s v="OFF-PA-10001033"/>
    <x v="1"/>
    <s v="Paper"/>
    <x v="1509"/>
    <n v="40.99"/>
    <n v="1"/>
    <n v="0"/>
    <n v="20.085100000000001"/>
    <n v="0.49"/>
    <n v="20.085100000000001"/>
    <n v="40.99"/>
    <n v="40.99"/>
    <n v="0"/>
  </r>
  <r>
    <n v="5654"/>
    <s v="US-2014-134187"/>
    <d v="2014-11-04T00:00:00"/>
    <x v="7"/>
    <d v="2014-11-11T00:00:00"/>
    <s v="Standard Class"/>
    <s v="TH-21235"/>
    <s v="Tiffany House"/>
    <s v="Corporate"/>
    <s v="United States"/>
    <s v="Long Beach"/>
    <x v="1"/>
    <n v="90805"/>
    <x v="1"/>
    <s v="OFF-AR-10000940"/>
    <x v="1"/>
    <s v="Art"/>
    <x v="135"/>
    <n v="2.94"/>
    <n v="1"/>
    <n v="0"/>
    <n v="0.79380000000000006"/>
    <n v="0.27"/>
    <n v="0.79380000000000006"/>
    <n v="2.94"/>
    <n v="2.94"/>
    <n v="0"/>
  </r>
  <r>
    <n v="5655"/>
    <s v="CA-2016-145261"/>
    <d v="2016-12-18T00:00:00"/>
    <x v="5"/>
    <d v="2016-12-21T00:00:00"/>
    <s v="First Class"/>
    <s v="AH-10120"/>
    <s v="Adrian Hane"/>
    <s v="Home Office"/>
    <s v="United States"/>
    <s v="Salem"/>
    <x v="21"/>
    <n v="97301"/>
    <x v="1"/>
    <s v="OFF-BI-10001670"/>
    <x v="1"/>
    <s v="Binders"/>
    <x v="443"/>
    <n v="45.240000000000009"/>
    <n v="4"/>
    <n v="0.7"/>
    <n v="-30.159999999999997"/>
    <n v="-0.66666666666666641"/>
    <n v="-7.5399999999999991"/>
    <n v="11.310000000000002"/>
    <n v="37.700000000000003"/>
    <n v="31.668000000000003"/>
  </r>
  <r>
    <n v="5656"/>
    <s v="CA-2016-145261"/>
    <d v="2016-12-18T00:00:00"/>
    <x v="5"/>
    <d v="2016-12-21T00:00:00"/>
    <s v="First Class"/>
    <s v="AH-10120"/>
    <s v="Adrian Hane"/>
    <s v="Home Office"/>
    <s v="United States"/>
    <s v="Salem"/>
    <x v="21"/>
    <n v="97301"/>
    <x v="1"/>
    <s v="OFF-AR-10004078"/>
    <x v="1"/>
    <s v="Art"/>
    <x v="512"/>
    <n v="18.687999999999999"/>
    <n v="4"/>
    <n v="0.2"/>
    <n v="2.3359999999999994"/>
    <n v="0.12499999999999997"/>
    <n v="0.58399999999999985"/>
    <n v="4.6719999999999997"/>
    <n v="5.839999999999999"/>
    <n v="3.7376"/>
  </r>
  <r>
    <n v="5657"/>
    <s v="CA-2016-145261"/>
    <d v="2016-12-18T00:00:00"/>
    <x v="5"/>
    <d v="2016-12-21T00:00:00"/>
    <s v="First Class"/>
    <s v="AH-10120"/>
    <s v="Adrian Hane"/>
    <s v="Home Office"/>
    <s v="United States"/>
    <s v="Salem"/>
    <x v="21"/>
    <n v="97301"/>
    <x v="1"/>
    <s v="OFF-PA-10003036"/>
    <x v="1"/>
    <s v="Paper"/>
    <x v="1739"/>
    <n v="11.648000000000001"/>
    <n v="2"/>
    <n v="0.2"/>
    <n v="3.7855999999999992"/>
    <n v="0.3249999999999999"/>
    <n v="1.8927999999999996"/>
    <n v="5.8240000000000007"/>
    <n v="7.28"/>
    <n v="2.3296000000000006"/>
  </r>
  <r>
    <n v="5658"/>
    <s v="CA-2016-145261"/>
    <d v="2016-12-18T00:00:00"/>
    <x v="5"/>
    <d v="2016-12-21T00:00:00"/>
    <s v="First Class"/>
    <s v="AH-10120"/>
    <s v="Adrian Hane"/>
    <s v="Home Office"/>
    <s v="United States"/>
    <s v="Salem"/>
    <x v="21"/>
    <n v="97301"/>
    <x v="1"/>
    <s v="TEC-AC-10000991"/>
    <x v="2"/>
    <s v="Accessories"/>
    <x v="437"/>
    <n v="112.77600000000001"/>
    <n v="3"/>
    <n v="0.2"/>
    <n v="-8.4581999999999979"/>
    <n v="-7.4999999999999969E-2"/>
    <n v="-2.8193999999999995"/>
    <n v="37.592000000000006"/>
    <n v="46.989999999999995"/>
    <n v="22.555200000000003"/>
  </r>
  <r>
    <n v="5659"/>
    <s v="CA-2016-145261"/>
    <d v="2016-12-18T00:00:00"/>
    <x v="5"/>
    <d v="2016-12-21T00:00:00"/>
    <s v="First Class"/>
    <s v="AH-10120"/>
    <s v="Adrian Hane"/>
    <s v="Home Office"/>
    <s v="United States"/>
    <s v="Salem"/>
    <x v="21"/>
    <n v="97301"/>
    <x v="1"/>
    <s v="FUR-TA-10002530"/>
    <x v="0"/>
    <s v="Tables"/>
    <x v="992"/>
    <n v="377.45"/>
    <n v="5"/>
    <n v="0.5"/>
    <n v="-264.21500000000003"/>
    <n v="-0.70000000000000007"/>
    <n v="-52.843000000000004"/>
    <n v="75.489999999999995"/>
    <n v="150.97999999999999"/>
    <n v="188.72499999999999"/>
  </r>
  <r>
    <n v="5660"/>
    <s v="CA-2016-145261"/>
    <d v="2016-12-18T00:00:00"/>
    <x v="5"/>
    <d v="2016-12-21T00:00:00"/>
    <s v="First Class"/>
    <s v="AH-10120"/>
    <s v="Adrian Hane"/>
    <s v="Home Office"/>
    <s v="United States"/>
    <s v="Salem"/>
    <x v="21"/>
    <n v="97301"/>
    <x v="1"/>
    <s v="OFF-LA-10000407"/>
    <x v="1"/>
    <s v="Labels"/>
    <x v="1495"/>
    <n v="15.936000000000002"/>
    <n v="4"/>
    <n v="0.2"/>
    <n v="5.1791999999999998"/>
    <n v="0.32499999999999996"/>
    <n v="1.2948"/>
    <n v="3.9840000000000004"/>
    <n v="4.9800000000000004"/>
    <n v="3.1872000000000007"/>
  </r>
  <r>
    <n v="5661"/>
    <s v="CA-2016-145261"/>
    <d v="2016-12-18T00:00:00"/>
    <x v="5"/>
    <d v="2016-12-21T00:00:00"/>
    <s v="First Class"/>
    <s v="AH-10120"/>
    <s v="Adrian Hane"/>
    <s v="Home Office"/>
    <s v="United States"/>
    <s v="Salem"/>
    <x v="21"/>
    <n v="97301"/>
    <x v="1"/>
    <s v="TEC-PH-10004833"/>
    <x v="2"/>
    <s v="Phones"/>
    <x v="1363"/>
    <n v="28.68"/>
    <n v="3"/>
    <n v="0.2"/>
    <n v="-7.17"/>
    <n v="-0.25"/>
    <n v="-2.39"/>
    <n v="9.56"/>
    <n v="11.949999999999998"/>
    <n v="5.7360000000000007"/>
  </r>
  <r>
    <n v="5662"/>
    <s v="CA-2016-108875"/>
    <d v="2016-09-24T00:00:00"/>
    <x v="21"/>
    <d v="2016-10-01T00:00:00"/>
    <s v="Standard Class"/>
    <s v="CL-12700"/>
    <s v="Craig Leslie"/>
    <s v="Home Office"/>
    <s v="United States"/>
    <s v="Aurora"/>
    <x v="22"/>
    <n v="80013"/>
    <x v="1"/>
    <s v="FUR-FU-10002671"/>
    <x v="0"/>
    <s v="Furnishings"/>
    <x v="278"/>
    <n v="21.44"/>
    <n v="2"/>
    <n v="0.2"/>
    <n v="7.5039999999999987"/>
    <n v="0.34999999999999992"/>
    <n v="3.7519999999999993"/>
    <n v="10.72"/>
    <n v="13.4"/>
    <n v="4.2880000000000003"/>
  </r>
  <r>
    <n v="5663"/>
    <s v="CA-2016-108875"/>
    <d v="2016-09-24T00:00:00"/>
    <x v="21"/>
    <d v="2016-10-01T00:00:00"/>
    <s v="Standard Class"/>
    <s v="CL-12700"/>
    <s v="Craig Leslie"/>
    <s v="Home Office"/>
    <s v="United States"/>
    <s v="Aurora"/>
    <x v="22"/>
    <n v="80013"/>
    <x v="1"/>
    <s v="OFF-ST-10001370"/>
    <x v="1"/>
    <s v="Storage"/>
    <x v="1032"/>
    <n v="511.05600000000004"/>
    <n v="9"/>
    <n v="0.2"/>
    <n v="-95.823000000000079"/>
    <n v="-0.18750000000000014"/>
    <n v="-10.647000000000009"/>
    <n v="56.784000000000006"/>
    <n v="70.98"/>
    <n v="102.21120000000002"/>
  </r>
  <r>
    <n v="5664"/>
    <s v="CA-2016-141957"/>
    <d v="2016-07-21T00:00:00"/>
    <x v="16"/>
    <d v="2016-07-21T00:00:00"/>
    <s v="Same Day"/>
    <s v="JG-15310"/>
    <s v="Jason Gross"/>
    <s v="Corporate"/>
    <s v="United States"/>
    <s v="Newark"/>
    <x v="24"/>
    <n v="43055"/>
    <x v="3"/>
    <s v="OFF-AR-10000914"/>
    <x v="1"/>
    <s v="Art"/>
    <x v="1748"/>
    <n v="18.656000000000002"/>
    <n v="2"/>
    <n v="0.2"/>
    <n v="1.3992000000000013"/>
    <n v="7.5000000000000067E-2"/>
    <n v="0.69960000000000067"/>
    <n v="9.3280000000000012"/>
    <n v="11.66"/>
    <n v="3.7312000000000007"/>
  </r>
  <r>
    <n v="5665"/>
    <s v="CA-2016-141957"/>
    <d v="2016-07-21T00:00:00"/>
    <x v="16"/>
    <d v="2016-07-21T00:00:00"/>
    <s v="Same Day"/>
    <s v="JG-15310"/>
    <s v="Jason Gross"/>
    <s v="Corporate"/>
    <s v="United States"/>
    <s v="Newark"/>
    <x v="24"/>
    <n v="43055"/>
    <x v="3"/>
    <s v="OFF-BI-10001116"/>
    <x v="1"/>
    <s v="Binders"/>
    <x v="1075"/>
    <n v="11.088000000000003"/>
    <n v="7"/>
    <n v="0.7"/>
    <n v="-8.1311999999999998"/>
    <n v="-0.73333333333333317"/>
    <n v="-1.1616"/>
    <n v="1.5840000000000003"/>
    <n v="5.28"/>
    <n v="7.7616000000000014"/>
  </r>
  <r>
    <n v="5666"/>
    <s v="CA-2016-141957"/>
    <d v="2016-07-21T00:00:00"/>
    <x v="16"/>
    <d v="2016-07-21T00:00:00"/>
    <s v="Same Day"/>
    <s v="JG-15310"/>
    <s v="Jason Gross"/>
    <s v="Corporate"/>
    <s v="United States"/>
    <s v="Newark"/>
    <x v="24"/>
    <n v="43055"/>
    <x v="3"/>
    <s v="OFF-ST-10002276"/>
    <x v="1"/>
    <s v="Storage"/>
    <x v="226"/>
    <n v="66.688000000000002"/>
    <n v="1"/>
    <n v="0.2"/>
    <n v="4.1680000000000028"/>
    <n v="6.2500000000000042E-2"/>
    <n v="4.1680000000000028"/>
    <n v="66.688000000000002"/>
    <n v="83.36"/>
    <n v="13.337600000000002"/>
  </r>
  <r>
    <n v="5667"/>
    <s v="CA-2016-141957"/>
    <d v="2016-07-21T00:00:00"/>
    <x v="16"/>
    <d v="2016-07-21T00:00:00"/>
    <s v="Same Day"/>
    <s v="JG-15310"/>
    <s v="Jason Gross"/>
    <s v="Corporate"/>
    <s v="United States"/>
    <s v="Newark"/>
    <x v="24"/>
    <n v="43055"/>
    <x v="3"/>
    <s v="OFF-ST-10004340"/>
    <x v="1"/>
    <s v="Storage"/>
    <x v="817"/>
    <n v="99.488"/>
    <n v="2"/>
    <n v="0.2"/>
    <n v="8.7052000000000049"/>
    <n v="8.750000000000005E-2"/>
    <n v="4.3526000000000025"/>
    <n v="49.744"/>
    <n v="62.18"/>
    <n v="19.897600000000001"/>
  </r>
  <r>
    <n v="5668"/>
    <s v="CA-2016-142405"/>
    <d v="2016-06-11T00:00:00"/>
    <x v="1"/>
    <d v="2016-06-15T00:00:00"/>
    <s v="Standard Class"/>
    <s v="SE-20110"/>
    <s v="Sanjit Engle"/>
    <s v="Consumer"/>
    <s v="United States"/>
    <s v="Seattle"/>
    <x v="4"/>
    <n v="98103"/>
    <x v="1"/>
    <s v="OFF-LA-10004093"/>
    <x v="1"/>
    <s v="Labels"/>
    <x v="676"/>
    <n v="14.62"/>
    <n v="2"/>
    <n v="0"/>
    <n v="6.8713999999999995"/>
    <n v="0.47"/>
    <n v="3.4356999999999998"/>
    <n v="7.31"/>
    <n v="7.31"/>
    <n v="0"/>
  </r>
  <r>
    <n v="5669"/>
    <s v="CA-2016-142405"/>
    <d v="2016-06-11T00:00:00"/>
    <x v="1"/>
    <d v="2016-06-15T00:00:00"/>
    <s v="Standard Class"/>
    <s v="SE-20110"/>
    <s v="Sanjit Engle"/>
    <s v="Consumer"/>
    <s v="United States"/>
    <s v="Seattle"/>
    <x v="4"/>
    <n v="98103"/>
    <x v="1"/>
    <s v="OFF-BI-10004728"/>
    <x v="1"/>
    <s v="Binders"/>
    <x v="544"/>
    <n v="53.984000000000002"/>
    <n v="14"/>
    <n v="0.2"/>
    <n v="17.544800000000002"/>
    <n v="0.32500000000000001"/>
    <n v="1.2532000000000001"/>
    <n v="3.8560000000000003"/>
    <n v="4.8199999999999994"/>
    <n v="10.796800000000001"/>
  </r>
  <r>
    <n v="5670"/>
    <s v="CA-2016-142405"/>
    <d v="2016-06-11T00:00:00"/>
    <x v="1"/>
    <d v="2016-06-15T00:00:00"/>
    <s v="Standard Class"/>
    <s v="SE-20110"/>
    <s v="Sanjit Engle"/>
    <s v="Consumer"/>
    <s v="United States"/>
    <s v="Seattle"/>
    <x v="4"/>
    <n v="98103"/>
    <x v="1"/>
    <s v="TEC-AC-10003095"/>
    <x v="2"/>
    <s v="Accessories"/>
    <x v="1286"/>
    <n v="389.97"/>
    <n v="3"/>
    <n v="0"/>
    <n v="132.58980000000003"/>
    <n v="0.34"/>
    <n v="44.196600000000011"/>
    <n v="129.99"/>
    <n v="129.99"/>
    <n v="0"/>
  </r>
  <r>
    <n v="5671"/>
    <s v="CA-2015-141012"/>
    <d v="2015-06-09T00:00:00"/>
    <x v="40"/>
    <d v="2015-06-11T00:00:00"/>
    <s v="Second Class"/>
    <s v="TG-21640"/>
    <s v="Trudy Glocke"/>
    <s v="Consumer"/>
    <s v="United States"/>
    <s v="Pocatello"/>
    <x v="45"/>
    <n v="83201"/>
    <x v="1"/>
    <s v="FUR-FU-10003192"/>
    <x v="0"/>
    <s v="Furnishings"/>
    <x v="1729"/>
    <n v="355.36"/>
    <n v="4"/>
    <n v="0"/>
    <n v="92.393599999999992"/>
    <n v="0.25999999999999995"/>
    <n v="23.098399999999998"/>
    <n v="88.84"/>
    <n v="88.84"/>
    <n v="0"/>
  </r>
  <r>
    <n v="5672"/>
    <s v="CA-2015-141012"/>
    <d v="2015-06-09T00:00:00"/>
    <x v="40"/>
    <d v="2015-06-11T00:00:00"/>
    <s v="Second Class"/>
    <s v="TG-21640"/>
    <s v="Trudy Glocke"/>
    <s v="Consumer"/>
    <s v="United States"/>
    <s v="Pocatello"/>
    <x v="45"/>
    <n v="83201"/>
    <x v="1"/>
    <s v="TEC-PH-10004522"/>
    <x v="2"/>
    <s v="Phones"/>
    <x v="1704"/>
    <n v="140.376"/>
    <n v="3"/>
    <n v="0.2"/>
    <n v="8.7735000000000056"/>
    <n v="6.2500000000000042E-2"/>
    <n v="2.9245000000000019"/>
    <n v="46.792000000000002"/>
    <n v="58.489999999999995"/>
    <n v="28.075200000000002"/>
  </r>
  <r>
    <n v="5673"/>
    <s v="CA-2017-127922"/>
    <d v="2017-10-27T00:00:00"/>
    <x v="13"/>
    <d v="2017-11-03T00:00:00"/>
    <s v="Standard Class"/>
    <s v="SH-19975"/>
    <s v="Sally Hughsby"/>
    <s v="Corporate"/>
    <s v="United States"/>
    <s v="Dallas"/>
    <x v="5"/>
    <n v="75081"/>
    <x v="2"/>
    <s v="OFF-EN-10003068"/>
    <x v="1"/>
    <s v="Envelopes"/>
    <x v="1641"/>
    <n v="15.840000000000002"/>
    <n v="2"/>
    <n v="0.2"/>
    <n v="5.5439999999999987"/>
    <n v="0.34999999999999987"/>
    <n v="2.7719999999999994"/>
    <n v="7.9200000000000008"/>
    <n v="9.9"/>
    <n v="3.1680000000000006"/>
  </r>
  <r>
    <n v="5674"/>
    <s v="CA-2017-127922"/>
    <d v="2017-10-27T00:00:00"/>
    <x v="13"/>
    <d v="2017-11-03T00:00:00"/>
    <s v="Standard Class"/>
    <s v="SH-19975"/>
    <s v="Sally Hughsby"/>
    <s v="Corporate"/>
    <s v="United States"/>
    <s v="Dallas"/>
    <x v="5"/>
    <n v="75081"/>
    <x v="2"/>
    <s v="OFF-PA-10001204"/>
    <x v="1"/>
    <s v="Paper"/>
    <x v="523"/>
    <n v="8.4480000000000004"/>
    <n v="2"/>
    <n v="0.2"/>
    <n v="2.6399999999999997"/>
    <n v="0.31249999999999994"/>
    <n v="1.3199999999999998"/>
    <n v="4.2240000000000002"/>
    <n v="5.28"/>
    <n v="1.6896000000000002"/>
  </r>
  <r>
    <n v="5675"/>
    <s v="CA-2016-146318"/>
    <d v="2016-01-22T00:00:00"/>
    <x v="12"/>
    <d v="2016-01-27T00:00:00"/>
    <s v="Standard Class"/>
    <s v="MC-17275"/>
    <s v="Marc Crier"/>
    <s v="Consumer"/>
    <s v="United States"/>
    <s v="Seattle"/>
    <x v="4"/>
    <n v="98105"/>
    <x v="1"/>
    <s v="OFF-PA-10003953"/>
    <x v="1"/>
    <s v="Paper"/>
    <x v="644"/>
    <n v="12.96"/>
    <n v="2"/>
    <n v="0"/>
    <n v="6.2208000000000006"/>
    <n v="0.48000000000000004"/>
    <n v="3.1104000000000003"/>
    <n v="6.48"/>
    <n v="6.48"/>
    <n v="0"/>
  </r>
  <r>
    <n v="5676"/>
    <s v="CA-2014-135993"/>
    <d v="2014-05-28T00:00:00"/>
    <x v="8"/>
    <d v="2014-06-02T00:00:00"/>
    <s v="Standard Class"/>
    <s v="PJ-18835"/>
    <s v="Patrick Jones"/>
    <s v="Corporate"/>
    <s v="United States"/>
    <s v="Seattle"/>
    <x v="4"/>
    <n v="98115"/>
    <x v="1"/>
    <s v="TEC-PH-10001552"/>
    <x v="2"/>
    <s v="Phones"/>
    <x v="180"/>
    <n v="57.408000000000008"/>
    <n v="6"/>
    <n v="0.2"/>
    <n v="5.7408000000000019"/>
    <n v="0.10000000000000002"/>
    <n v="0.95680000000000032"/>
    <n v="9.5680000000000014"/>
    <n v="11.96"/>
    <n v="11.481600000000002"/>
  </r>
  <r>
    <n v="5677"/>
    <s v="CA-2014-135993"/>
    <d v="2014-05-28T00:00:00"/>
    <x v="8"/>
    <d v="2014-06-02T00:00:00"/>
    <s v="Standard Class"/>
    <s v="PJ-18835"/>
    <s v="Patrick Jones"/>
    <s v="Corporate"/>
    <s v="United States"/>
    <s v="Seattle"/>
    <x v="4"/>
    <n v="98115"/>
    <x v="1"/>
    <s v="TEC-AC-10004877"/>
    <x v="2"/>
    <s v="Accessories"/>
    <x v="1679"/>
    <n v="27.6"/>
    <n v="4"/>
    <n v="0"/>
    <n v="2.2079999999999984"/>
    <n v="7.9999999999999932E-2"/>
    <n v="0.5519999999999996"/>
    <n v="6.9"/>
    <n v="6.9"/>
    <n v="0"/>
  </r>
  <r>
    <n v="5678"/>
    <s v="CA-2014-126802"/>
    <d v="2014-12-29T00:00:00"/>
    <x v="20"/>
    <d v="2015-01-05T00:00:00"/>
    <s v="Standard Class"/>
    <s v="ZC-21910"/>
    <s v="Zuschuss Carroll"/>
    <s v="Consumer"/>
    <s v="United States"/>
    <s v="Chicago"/>
    <x v="10"/>
    <n v="60610"/>
    <x v="2"/>
    <s v="FUR-FU-10000193"/>
    <x v="0"/>
    <s v="Furnishings"/>
    <x v="1512"/>
    <n v="38.975999999999999"/>
    <n v="3"/>
    <n v="0.6"/>
    <n v="-50.66879999999999"/>
    <n v="-1.2999999999999998"/>
    <n v="-16.889599999999998"/>
    <n v="12.991999999999999"/>
    <n v="32.479999999999997"/>
    <n v="23.3856"/>
  </r>
  <r>
    <n v="5679"/>
    <s v="CA-2016-143924"/>
    <d v="2016-07-28T00:00:00"/>
    <x v="16"/>
    <d v="2016-08-03T00:00:00"/>
    <s v="Standard Class"/>
    <s v="SC-20680"/>
    <s v="Steve Carroll"/>
    <s v="Home Office"/>
    <s v="United States"/>
    <s v="Holland"/>
    <x v="12"/>
    <n v="49423"/>
    <x v="2"/>
    <s v="OFF-FA-10000735"/>
    <x v="1"/>
    <s v="Fasteners"/>
    <x v="128"/>
    <n v="20.439999999999998"/>
    <n v="7"/>
    <n v="0"/>
    <n v="9.1979999999999986"/>
    <n v="0.44999999999999996"/>
    <n v="1.3139999999999998"/>
    <n v="2.9199999999999995"/>
    <n v="2.9199999999999995"/>
    <n v="0"/>
  </r>
  <r>
    <n v="5680"/>
    <s v="CA-2016-143924"/>
    <d v="2016-07-28T00:00:00"/>
    <x v="16"/>
    <d v="2016-08-03T00:00:00"/>
    <s v="Standard Class"/>
    <s v="SC-20680"/>
    <s v="Steve Carroll"/>
    <s v="Home Office"/>
    <s v="United States"/>
    <s v="Holland"/>
    <x v="12"/>
    <n v="49423"/>
    <x v="2"/>
    <s v="OFF-PA-10002120"/>
    <x v="1"/>
    <s v="Paper"/>
    <x v="519"/>
    <n v="109.92"/>
    <n v="2"/>
    <n v="0"/>
    <n v="53.860799999999998"/>
    <n v="0.49"/>
    <n v="26.930399999999999"/>
    <n v="54.96"/>
    <n v="54.96"/>
    <n v="0"/>
  </r>
  <r>
    <n v="5681"/>
    <s v="CA-2016-141551"/>
    <d v="2016-09-24T00:00:00"/>
    <x v="21"/>
    <d v="2016-09-30T00:00:00"/>
    <s v="Standard Class"/>
    <s v="BP-11230"/>
    <s v="Benjamin Patterson"/>
    <s v="Consumer"/>
    <s v="United States"/>
    <s v="Broken Arrow"/>
    <x v="26"/>
    <n v="74012"/>
    <x v="2"/>
    <s v="OFF-BI-10001249"/>
    <x v="1"/>
    <s v="Binders"/>
    <x v="1191"/>
    <n v="6.38"/>
    <n v="1"/>
    <n v="0"/>
    <n v="2.9347999999999996"/>
    <n v="0.45999999999999996"/>
    <n v="2.9347999999999996"/>
    <n v="6.38"/>
    <n v="6.38"/>
    <n v="0"/>
  </r>
  <r>
    <n v="5682"/>
    <s v="CA-2016-141551"/>
    <d v="2016-09-24T00:00:00"/>
    <x v="21"/>
    <d v="2016-09-30T00:00:00"/>
    <s v="Standard Class"/>
    <s v="BP-11230"/>
    <s v="Benjamin Patterson"/>
    <s v="Consumer"/>
    <s v="United States"/>
    <s v="Broken Arrow"/>
    <x v="26"/>
    <n v="74012"/>
    <x v="2"/>
    <s v="OFF-PA-10001569"/>
    <x v="1"/>
    <s v="Paper"/>
    <x v="55"/>
    <n v="6.48"/>
    <n v="1"/>
    <n v="0"/>
    <n v="3.1104000000000003"/>
    <n v="0.48000000000000004"/>
    <n v="3.1104000000000003"/>
    <n v="6.48"/>
    <n v="6.48"/>
    <n v="0"/>
  </r>
  <r>
    <n v="5683"/>
    <s v="CA-2014-164315"/>
    <d v="2014-04-02T00:00:00"/>
    <x v="41"/>
    <d v="2014-04-08T00:00:00"/>
    <s v="Standard Class"/>
    <s v="RD-19585"/>
    <s v="Rob Dowd"/>
    <s v="Consumer"/>
    <s v="United States"/>
    <s v="Athens"/>
    <x v="32"/>
    <n v="30605"/>
    <x v="0"/>
    <s v="OFF-PA-10004248"/>
    <x v="1"/>
    <s v="Paper"/>
    <x v="1624"/>
    <n v="15.84"/>
    <n v="3"/>
    <n v="0"/>
    <n v="7.1280000000000001"/>
    <n v="0.45"/>
    <n v="2.3759999999999999"/>
    <n v="5.28"/>
    <n v="5.28"/>
    <n v="0"/>
  </r>
  <r>
    <n v="5684"/>
    <s v="CA-2014-164315"/>
    <d v="2014-04-02T00:00:00"/>
    <x v="41"/>
    <d v="2014-04-08T00:00:00"/>
    <s v="Standard Class"/>
    <s v="RD-19585"/>
    <s v="Rob Dowd"/>
    <s v="Consumer"/>
    <s v="United States"/>
    <s v="Athens"/>
    <x v="32"/>
    <n v="30605"/>
    <x v="0"/>
    <s v="TEC-PH-10001128"/>
    <x v="2"/>
    <s v="Phones"/>
    <x v="1508"/>
    <n v="1049.93"/>
    <n v="7"/>
    <n v="0"/>
    <n v="293.98040000000003"/>
    <n v="0.28000000000000003"/>
    <n v="41.997200000000007"/>
    <n v="149.99"/>
    <n v="149.99"/>
    <n v="0"/>
  </r>
  <r>
    <n v="5685"/>
    <s v="CA-2014-164315"/>
    <d v="2014-04-02T00:00:00"/>
    <x v="41"/>
    <d v="2014-04-08T00:00:00"/>
    <s v="Standard Class"/>
    <s v="RD-19585"/>
    <s v="Rob Dowd"/>
    <s v="Consumer"/>
    <s v="United States"/>
    <s v="Athens"/>
    <x v="32"/>
    <n v="30605"/>
    <x v="0"/>
    <s v="OFF-AP-10003842"/>
    <x v="1"/>
    <s v="Appliances"/>
    <x v="1256"/>
    <n v="154.9"/>
    <n v="5"/>
    <n v="0"/>
    <n v="40.274000000000001"/>
    <n v="0.26"/>
    <n v="8.0548000000000002"/>
    <n v="30.98"/>
    <n v="30.98"/>
    <n v="0"/>
  </r>
  <r>
    <n v="5686"/>
    <s v="CA-2015-131072"/>
    <d v="2015-11-05T00:00:00"/>
    <x v="6"/>
    <d v="2015-11-05T00:00:00"/>
    <s v="Same Day"/>
    <s v="KL-16645"/>
    <s v="Ken Lonsdale"/>
    <s v="Consumer"/>
    <s v="United States"/>
    <s v="Seattle"/>
    <x v="4"/>
    <n v="98105"/>
    <x v="1"/>
    <s v="OFF-BI-10002794"/>
    <x v="1"/>
    <s v="Binders"/>
    <x v="102"/>
    <n v="98.352000000000004"/>
    <n v="3"/>
    <n v="0.2"/>
    <n v="35.652599999999993"/>
    <n v="0.36249999999999993"/>
    <n v="11.884199999999998"/>
    <n v="32.783999999999999"/>
    <n v="40.98"/>
    <n v="19.670400000000001"/>
  </r>
  <r>
    <n v="5687"/>
    <s v="CA-2014-131541"/>
    <d v="2014-07-28T00:00:00"/>
    <x v="39"/>
    <d v="2014-07-28T00:00:00"/>
    <s v="Same Day"/>
    <s v="CK-12205"/>
    <s v="Chloris Kastensmidt"/>
    <s v="Consumer"/>
    <s v="United States"/>
    <s v="Apopka"/>
    <x v="2"/>
    <n v="32712"/>
    <x v="0"/>
    <s v="OFF-FA-10000621"/>
    <x v="1"/>
    <s v="Fasteners"/>
    <x v="110"/>
    <n v="14.320000000000002"/>
    <n v="5"/>
    <n v="0.2"/>
    <n v="5.1910000000000007"/>
    <n v="0.36249999999999999"/>
    <n v="1.0382000000000002"/>
    <n v="2.8640000000000003"/>
    <n v="3.5800000000000005"/>
    <n v="2.8640000000000008"/>
  </r>
  <r>
    <n v="5688"/>
    <s v="CA-2014-131541"/>
    <d v="2014-07-28T00:00:00"/>
    <x v="39"/>
    <d v="2014-07-28T00:00:00"/>
    <s v="Same Day"/>
    <s v="CK-12205"/>
    <s v="Chloris Kastensmidt"/>
    <s v="Consumer"/>
    <s v="United States"/>
    <s v="Apopka"/>
    <x v="2"/>
    <n v="32712"/>
    <x v="0"/>
    <s v="FUR-FU-10003623"/>
    <x v="0"/>
    <s v="Furnishings"/>
    <x v="1235"/>
    <n v="129.88800000000001"/>
    <n v="6"/>
    <n v="0.2"/>
    <n v="12.988799999999991"/>
    <n v="9.9999999999999922E-2"/>
    <n v="2.1647999999999983"/>
    <n v="21.648"/>
    <n v="27.06"/>
    <n v="25.977600000000002"/>
  </r>
  <r>
    <n v="5689"/>
    <s v="CA-2014-131541"/>
    <d v="2014-07-28T00:00:00"/>
    <x v="39"/>
    <d v="2014-07-28T00:00:00"/>
    <s v="Same Day"/>
    <s v="CK-12205"/>
    <s v="Chloris Kastensmidt"/>
    <s v="Consumer"/>
    <s v="United States"/>
    <s v="Apopka"/>
    <x v="2"/>
    <n v="32712"/>
    <x v="0"/>
    <s v="OFF-EN-10000781"/>
    <x v="1"/>
    <s v="Envelopes"/>
    <x v="753"/>
    <n v="48.944000000000003"/>
    <n v="7"/>
    <n v="0.2"/>
    <n v="16.518599999999999"/>
    <n v="0.33749999999999997"/>
    <n v="2.3597999999999999"/>
    <n v="6.992"/>
    <n v="8.74"/>
    <n v="9.7888000000000019"/>
  </r>
  <r>
    <n v="5690"/>
    <s v="CA-2015-119550"/>
    <d v="2015-12-26T00:00:00"/>
    <x v="14"/>
    <d v="2015-12-31T00:00:00"/>
    <s v="Standard Class"/>
    <s v="RB-19705"/>
    <s v="Roger Barcio"/>
    <s v="Home Office"/>
    <s v="United States"/>
    <s v="Houston"/>
    <x v="5"/>
    <n v="77070"/>
    <x v="2"/>
    <s v="FUR-CH-10002044"/>
    <x v="0"/>
    <s v="Chairs"/>
    <x v="1734"/>
    <n v="275.05799999999999"/>
    <n v="3"/>
    <n v="0.3"/>
    <n v="-90.376199999999997"/>
    <n v="-0.32857142857142857"/>
    <n v="-30.125399999999999"/>
    <n v="91.685999999999993"/>
    <n v="130.98000000000002"/>
    <n v="82.517399999999995"/>
  </r>
  <r>
    <n v="5691"/>
    <s v="US-2015-138093"/>
    <d v="2015-12-10T00:00:00"/>
    <x v="14"/>
    <d v="2015-12-16T00:00:00"/>
    <s v="Standard Class"/>
    <s v="KM-16225"/>
    <s v="Kalyca Meade"/>
    <s v="Corporate"/>
    <s v="United States"/>
    <s v="Baltimore"/>
    <x v="39"/>
    <n v="21215"/>
    <x v="3"/>
    <s v="OFF-AR-10000817"/>
    <x v="1"/>
    <s v="Art"/>
    <x v="1264"/>
    <n v="27.36"/>
    <n v="9"/>
    <n v="0"/>
    <n v="9.3023999999999987"/>
    <n v="0.33999999999999997"/>
    <n v="1.0335999999999999"/>
    <n v="3.04"/>
    <n v="3.04"/>
    <n v="0"/>
  </r>
  <r>
    <n v="5692"/>
    <s v="US-2015-138093"/>
    <d v="2015-12-10T00:00:00"/>
    <x v="14"/>
    <d v="2015-12-16T00:00:00"/>
    <s v="Standard Class"/>
    <s v="KM-16225"/>
    <s v="Kalyca Meade"/>
    <s v="Corporate"/>
    <s v="United States"/>
    <s v="Baltimore"/>
    <x v="39"/>
    <n v="21215"/>
    <x v="3"/>
    <s v="OFF-PA-10001509"/>
    <x v="1"/>
    <s v="Paper"/>
    <x v="422"/>
    <n v="44.75"/>
    <n v="5"/>
    <n v="0"/>
    <n v="20.584999999999994"/>
    <n v="0.45999999999999985"/>
    <n v="4.1169999999999991"/>
    <n v="8.9499999999999993"/>
    <n v="8.9499999999999993"/>
    <n v="0"/>
  </r>
  <r>
    <n v="5693"/>
    <s v="US-2015-138093"/>
    <d v="2015-12-10T00:00:00"/>
    <x v="14"/>
    <d v="2015-12-16T00:00:00"/>
    <s v="Standard Class"/>
    <s v="KM-16225"/>
    <s v="Kalyca Meade"/>
    <s v="Corporate"/>
    <s v="United States"/>
    <s v="Baltimore"/>
    <x v="39"/>
    <n v="21215"/>
    <x v="3"/>
    <s v="TEC-PH-10004667"/>
    <x v="2"/>
    <s v="Phones"/>
    <x v="524"/>
    <n v="134.99"/>
    <n v="1"/>
    <n v="0"/>
    <n v="36.447299999999998"/>
    <n v="0.26999999999999996"/>
    <n v="36.447299999999998"/>
    <n v="134.99"/>
    <n v="134.99"/>
    <n v="0"/>
  </r>
  <r>
    <n v="5694"/>
    <s v="US-2015-138093"/>
    <d v="2015-12-10T00:00:00"/>
    <x v="14"/>
    <d v="2015-12-16T00:00:00"/>
    <s v="Standard Class"/>
    <s v="KM-16225"/>
    <s v="Kalyca Meade"/>
    <s v="Corporate"/>
    <s v="United States"/>
    <s v="Baltimore"/>
    <x v="39"/>
    <n v="21215"/>
    <x v="3"/>
    <s v="OFF-PA-10000143"/>
    <x v="1"/>
    <s v="Paper"/>
    <x v="1701"/>
    <n v="26.400000000000002"/>
    <n v="5"/>
    <n v="0"/>
    <n v="12.672000000000001"/>
    <n v="0.48"/>
    <n v="2.5344000000000002"/>
    <n v="5.28"/>
    <n v="5.28"/>
    <n v="0"/>
  </r>
  <r>
    <n v="5695"/>
    <s v="US-2015-138093"/>
    <d v="2015-12-10T00:00:00"/>
    <x v="14"/>
    <d v="2015-12-16T00:00:00"/>
    <s v="Standard Class"/>
    <s v="KM-16225"/>
    <s v="Kalyca Meade"/>
    <s v="Corporate"/>
    <s v="United States"/>
    <s v="Baltimore"/>
    <x v="39"/>
    <n v="21215"/>
    <x v="3"/>
    <s v="FUR-CH-10000785"/>
    <x v="0"/>
    <s v="Chairs"/>
    <x v="323"/>
    <n v="542.93999999999994"/>
    <n v="3"/>
    <n v="0"/>
    <n v="141.1644"/>
    <n v="0.26"/>
    <n v="47.0548"/>
    <n v="180.98"/>
    <n v="180.98"/>
    <n v="0"/>
  </r>
  <r>
    <n v="5696"/>
    <s v="CA-2016-126165"/>
    <d v="2016-05-05T00:00:00"/>
    <x v="35"/>
    <d v="2016-05-07T00:00:00"/>
    <s v="Second Class"/>
    <s v="AH-10465"/>
    <s v="Amy Hunt"/>
    <s v="Consumer"/>
    <s v="United States"/>
    <s v="San Francisco"/>
    <x v="1"/>
    <n v="94109"/>
    <x v="1"/>
    <s v="FUR-TA-10001676"/>
    <x v="0"/>
    <s v="Tables"/>
    <x v="966"/>
    <n v="71.088000000000008"/>
    <n v="2"/>
    <n v="0.2"/>
    <n v="-1.7772000000000041"/>
    <n v="-2.5000000000000053E-2"/>
    <n v="-0.88860000000000205"/>
    <n v="35.544000000000004"/>
    <n v="44.43"/>
    <n v="14.217600000000003"/>
  </r>
  <r>
    <n v="5697"/>
    <s v="CA-2017-126123"/>
    <d v="2017-10-14T00:00:00"/>
    <x v="13"/>
    <d v="2017-10-18T00:00:00"/>
    <s v="Standard Class"/>
    <s v="AG-10765"/>
    <s v="Anthony Garverick"/>
    <s v="Home Office"/>
    <s v="United States"/>
    <s v="Chicago"/>
    <x v="10"/>
    <n v="60623"/>
    <x v="2"/>
    <s v="OFF-BI-10000309"/>
    <x v="1"/>
    <s v="Binders"/>
    <x v="338"/>
    <n v="27.395999999999997"/>
    <n v="9"/>
    <n v="0.8"/>
    <n v="-42.46380000000002"/>
    <n v="-1.5500000000000009"/>
    <n v="-4.7182000000000022"/>
    <n v="3.0439999999999996"/>
    <n v="15.220000000000002"/>
    <n v="21.916799999999999"/>
  </r>
  <r>
    <n v="5698"/>
    <s v="CA-2017-126123"/>
    <d v="2017-10-14T00:00:00"/>
    <x v="13"/>
    <d v="2017-10-18T00:00:00"/>
    <s v="Standard Class"/>
    <s v="AG-10765"/>
    <s v="Anthony Garverick"/>
    <s v="Home Office"/>
    <s v="United States"/>
    <s v="Chicago"/>
    <x v="10"/>
    <n v="60623"/>
    <x v="2"/>
    <s v="OFF-BI-10004224"/>
    <x v="1"/>
    <s v="Binders"/>
    <x v="1070"/>
    <n v="13.455999999999998"/>
    <n v="1"/>
    <n v="0.8"/>
    <n v="-23.548000000000009"/>
    <n v="-1.7500000000000009"/>
    <n v="-23.548000000000009"/>
    <n v="13.455999999999998"/>
    <n v="67.28"/>
    <n v="10.764799999999999"/>
  </r>
  <r>
    <n v="5699"/>
    <s v="CA-2016-143441"/>
    <d v="2016-11-05T00:00:00"/>
    <x v="0"/>
    <d v="2016-11-05T00:00:00"/>
    <s v="Same Day"/>
    <s v="EB-14170"/>
    <s v="Evan Bailliet"/>
    <s v="Consumer"/>
    <s v="United States"/>
    <s v="Laredo"/>
    <x v="5"/>
    <n v="78041"/>
    <x v="2"/>
    <s v="OFF-LA-10002312"/>
    <x v="1"/>
    <s v="Labels"/>
    <x v="579"/>
    <n v="11.840000000000002"/>
    <n v="1"/>
    <n v="0.2"/>
    <n v="4.4399999999999995"/>
    <n v="0.37499999999999989"/>
    <n v="4.4399999999999995"/>
    <n v="11.840000000000002"/>
    <n v="14.8"/>
    <n v="2.3680000000000003"/>
  </r>
  <r>
    <n v="5700"/>
    <s v="CA-2017-148320"/>
    <d v="2017-11-03T00:00:00"/>
    <x v="23"/>
    <d v="2017-11-08T00:00:00"/>
    <s v="Standard Class"/>
    <s v="PG-18895"/>
    <s v="Paul Gonzalez"/>
    <s v="Consumer"/>
    <s v="United States"/>
    <s v="San Francisco"/>
    <x v="1"/>
    <n v="94109"/>
    <x v="1"/>
    <s v="OFF-PA-10003022"/>
    <x v="1"/>
    <s v="Paper"/>
    <x v="1653"/>
    <n v="35.880000000000003"/>
    <n v="6"/>
    <n v="0"/>
    <n v="17.581200000000003"/>
    <n v="0.49000000000000005"/>
    <n v="2.9302000000000006"/>
    <n v="5.98"/>
    <n v="5.98"/>
    <n v="0"/>
  </r>
  <r>
    <n v="5701"/>
    <s v="CA-2016-125661"/>
    <d v="2016-11-24T00:00:00"/>
    <x v="0"/>
    <d v="2016-11-26T00:00:00"/>
    <s v="First Class"/>
    <s v="CA-12055"/>
    <s v="Cathy Armstrong"/>
    <s v="Home Office"/>
    <s v="United States"/>
    <s v="Cleveland"/>
    <x v="24"/>
    <n v="44105"/>
    <x v="3"/>
    <s v="OFF-EN-10001532"/>
    <x v="1"/>
    <s v="Envelopes"/>
    <x v="618"/>
    <n v="40.752000000000002"/>
    <n v="3"/>
    <n v="0.2"/>
    <n v="15.281999999999998"/>
    <n v="0.37499999999999994"/>
    <n v="5.0939999999999994"/>
    <n v="13.584000000000001"/>
    <n v="16.979999999999997"/>
    <n v="8.1504000000000012"/>
  </r>
  <r>
    <n v="5702"/>
    <s v="CA-2016-125661"/>
    <d v="2016-11-24T00:00:00"/>
    <x v="0"/>
    <d v="2016-11-26T00:00:00"/>
    <s v="First Class"/>
    <s v="CA-12055"/>
    <s v="Cathy Armstrong"/>
    <s v="Home Office"/>
    <s v="United States"/>
    <s v="Cleveland"/>
    <x v="24"/>
    <n v="44105"/>
    <x v="3"/>
    <s v="TEC-AC-10004855"/>
    <x v="2"/>
    <s v="Accessories"/>
    <x v="1056"/>
    <n v="139.96000000000004"/>
    <n v="5"/>
    <n v="0.2"/>
    <n v="-22.743500000000004"/>
    <n v="-0.16249999999999998"/>
    <n v="-4.5487000000000011"/>
    <n v="27.992000000000008"/>
    <n v="34.990000000000009"/>
    <n v="27.992000000000008"/>
  </r>
  <r>
    <n v="5703"/>
    <s v="US-2014-123519"/>
    <d v="2014-12-14T00:00:00"/>
    <x v="20"/>
    <d v="2014-12-21T00:00:00"/>
    <s v="Standard Class"/>
    <s v="SS-20875"/>
    <s v="Sung Shariari"/>
    <s v="Consumer"/>
    <s v="United States"/>
    <s v="Marion"/>
    <x v="24"/>
    <n v="43302"/>
    <x v="3"/>
    <s v="OFF-AR-10003829"/>
    <x v="1"/>
    <s v="Art"/>
    <x v="943"/>
    <n v="2.6240000000000001"/>
    <n v="1"/>
    <n v="0.2"/>
    <n v="0.29519999999999957"/>
    <n v="0.11249999999999984"/>
    <n v="0.29519999999999957"/>
    <n v="2.6240000000000001"/>
    <n v="3.28"/>
    <n v="0.52480000000000004"/>
  </r>
  <r>
    <n v="5704"/>
    <s v="US-2014-123519"/>
    <d v="2014-12-14T00:00:00"/>
    <x v="20"/>
    <d v="2014-12-21T00:00:00"/>
    <s v="Standard Class"/>
    <s v="SS-20875"/>
    <s v="Sung Shariari"/>
    <s v="Consumer"/>
    <s v="United States"/>
    <s v="Marion"/>
    <x v="24"/>
    <n v="43302"/>
    <x v="3"/>
    <s v="FUR-TA-10002645"/>
    <x v="0"/>
    <s v="Tables"/>
    <x v="1322"/>
    <n v="136.53"/>
    <n v="1"/>
    <n v="0.4"/>
    <n v="-52.336500000000029"/>
    <n v="-0.38333333333333353"/>
    <n v="-52.336500000000029"/>
    <n v="136.53"/>
    <n v="227.55"/>
    <n v="54.612000000000002"/>
  </r>
  <r>
    <n v="5705"/>
    <s v="US-2014-123519"/>
    <d v="2014-12-14T00:00:00"/>
    <x v="20"/>
    <d v="2014-12-21T00:00:00"/>
    <s v="Standard Class"/>
    <s v="SS-20875"/>
    <s v="Sung Shariari"/>
    <s v="Consumer"/>
    <s v="United States"/>
    <s v="Marion"/>
    <x v="24"/>
    <n v="43302"/>
    <x v="3"/>
    <s v="TEC-AC-10003033"/>
    <x v="2"/>
    <s v="Accessories"/>
    <x v="763"/>
    <n v="263.95999999999998"/>
    <n v="1"/>
    <n v="0.2"/>
    <n v="42.893499999999975"/>
    <n v="0.16249999999999992"/>
    <n v="42.893499999999975"/>
    <n v="263.95999999999998"/>
    <n v="329.94999999999993"/>
    <n v="52.792000000000002"/>
  </r>
  <r>
    <n v="5706"/>
    <s v="CA-2014-155593"/>
    <d v="2014-11-03T00:00:00"/>
    <x v="7"/>
    <d v="2014-11-08T00:00:00"/>
    <s v="Standard Class"/>
    <s v="RP-19390"/>
    <s v="Resi Pölking"/>
    <s v="Consumer"/>
    <s v="United States"/>
    <s v="Fairfield"/>
    <x v="29"/>
    <n v="6824"/>
    <x v="3"/>
    <s v="OFF-SU-10002522"/>
    <x v="1"/>
    <s v="Supplies"/>
    <x v="1553"/>
    <n v="11.64"/>
    <n v="3"/>
    <n v="0"/>
    <n v="3.3755999999999986"/>
    <n v="0.28999999999999987"/>
    <n v="1.1251999999999995"/>
    <n v="3.8800000000000003"/>
    <n v="3.8800000000000003"/>
    <n v="0"/>
  </r>
  <r>
    <n v="5707"/>
    <s v="CA-2017-136000"/>
    <d v="2017-09-22T00:00:00"/>
    <x v="15"/>
    <d v="2017-09-25T00:00:00"/>
    <s v="Second Class"/>
    <s v="SC-20440"/>
    <s v="Shaun Chance"/>
    <s v="Corporate"/>
    <s v="United States"/>
    <s v="New York City"/>
    <x v="15"/>
    <n v="10009"/>
    <x v="3"/>
    <s v="OFF-BI-10004828"/>
    <x v="1"/>
    <s v="Binders"/>
    <x v="1587"/>
    <n v="40.176000000000002"/>
    <n v="3"/>
    <n v="0.2"/>
    <n v="14.563799999999997"/>
    <n v="0.36249999999999993"/>
    <n v="4.8545999999999987"/>
    <n v="13.392000000000001"/>
    <n v="16.739999999999998"/>
    <n v="8.0352000000000015"/>
  </r>
  <r>
    <n v="5708"/>
    <s v="US-2015-160857"/>
    <d v="2015-05-08T00:00:00"/>
    <x v="33"/>
    <d v="2015-05-15T00:00:00"/>
    <s v="Standard Class"/>
    <s v="NW-18400"/>
    <s v="Natalie Webber"/>
    <s v="Consumer"/>
    <s v="United States"/>
    <s v="New York City"/>
    <x v="15"/>
    <n v="10024"/>
    <x v="3"/>
    <s v="FUR-FU-10001095"/>
    <x v="0"/>
    <s v="Furnishings"/>
    <x v="748"/>
    <n v="79.44"/>
    <n v="3"/>
    <n v="0"/>
    <n v="30.187200000000001"/>
    <n v="0.38"/>
    <n v="10.0624"/>
    <n v="26.48"/>
    <n v="26.48"/>
    <n v="0"/>
  </r>
  <r>
    <n v="5709"/>
    <s v="US-2015-160857"/>
    <d v="2015-05-08T00:00:00"/>
    <x v="33"/>
    <d v="2015-05-15T00:00:00"/>
    <s v="Standard Class"/>
    <s v="NW-18400"/>
    <s v="Natalie Webber"/>
    <s v="Consumer"/>
    <s v="United States"/>
    <s v="New York City"/>
    <x v="15"/>
    <n v="10024"/>
    <x v="3"/>
    <s v="OFF-SU-10000157"/>
    <x v="1"/>
    <s v="Supplies"/>
    <x v="1408"/>
    <n v="357.93"/>
    <n v="3"/>
    <n v="0"/>
    <n v="7.158600000000007"/>
    <n v="2.0000000000000018E-2"/>
    <n v="2.3862000000000023"/>
    <n v="119.31"/>
    <n v="119.31"/>
    <n v="0"/>
  </r>
  <r>
    <n v="5710"/>
    <s v="US-2015-160857"/>
    <d v="2015-05-08T00:00:00"/>
    <x v="33"/>
    <d v="2015-05-15T00:00:00"/>
    <s v="Standard Class"/>
    <s v="NW-18400"/>
    <s v="Natalie Webber"/>
    <s v="Consumer"/>
    <s v="United States"/>
    <s v="New York City"/>
    <x v="15"/>
    <n v="10024"/>
    <x v="3"/>
    <s v="FUR-CH-10002647"/>
    <x v="0"/>
    <s v="Chairs"/>
    <x v="475"/>
    <n v="127.76400000000001"/>
    <n v="2"/>
    <n v="0.1"/>
    <n v="21.294000000000008"/>
    <n v="0.16666666666666671"/>
    <n v="10.647000000000004"/>
    <n v="63.882000000000005"/>
    <n v="70.98"/>
    <n v="12.776400000000002"/>
  </r>
  <r>
    <n v="5711"/>
    <s v="US-2015-160857"/>
    <d v="2015-05-08T00:00:00"/>
    <x v="33"/>
    <d v="2015-05-15T00:00:00"/>
    <s v="Standard Class"/>
    <s v="NW-18400"/>
    <s v="Natalie Webber"/>
    <s v="Consumer"/>
    <s v="United States"/>
    <s v="New York City"/>
    <x v="15"/>
    <n v="10024"/>
    <x v="3"/>
    <s v="TEC-CO-10004115"/>
    <x v="2"/>
    <s v="Copiers"/>
    <x v="361"/>
    <n v="2799.944"/>
    <n v="7"/>
    <n v="0.2"/>
    <n v="1014.9797"/>
    <n v="0.36249999999999999"/>
    <n v="144.99709999999999"/>
    <n v="399.99200000000002"/>
    <n v="499.98999999999995"/>
    <n v="559.98879999999997"/>
  </r>
  <r>
    <n v="5712"/>
    <s v="US-2015-160857"/>
    <d v="2015-05-08T00:00:00"/>
    <x v="33"/>
    <d v="2015-05-15T00:00:00"/>
    <s v="Standard Class"/>
    <s v="NW-18400"/>
    <s v="Natalie Webber"/>
    <s v="Consumer"/>
    <s v="United States"/>
    <s v="New York City"/>
    <x v="15"/>
    <n v="10024"/>
    <x v="3"/>
    <s v="OFF-PA-10003363"/>
    <x v="1"/>
    <s v="Paper"/>
    <x v="1529"/>
    <n v="19.440000000000001"/>
    <n v="3"/>
    <n v="0"/>
    <n v="9.3312000000000008"/>
    <n v="0.48000000000000004"/>
    <n v="3.1104000000000003"/>
    <n v="6.48"/>
    <n v="6.48"/>
    <n v="0"/>
  </r>
  <r>
    <n v="5713"/>
    <s v="CA-2017-115805"/>
    <d v="2017-07-31T00:00:00"/>
    <x v="10"/>
    <d v="2017-07-31T00:00:00"/>
    <s v="Same Day"/>
    <s v="KW-16435"/>
    <s v="Katrina Willman"/>
    <s v="Consumer"/>
    <s v="United States"/>
    <s v="Chicago"/>
    <x v="10"/>
    <n v="60653"/>
    <x v="2"/>
    <s v="TEC-PH-10003092"/>
    <x v="2"/>
    <s v="Phones"/>
    <x v="521"/>
    <n v="36.792000000000002"/>
    <n v="1"/>
    <n v="0.2"/>
    <n v="4.1390999999999991"/>
    <n v="0.11249999999999998"/>
    <n v="4.1390999999999991"/>
    <n v="36.792000000000002"/>
    <n v="45.99"/>
    <n v="7.3584000000000005"/>
  </r>
  <r>
    <n v="5714"/>
    <s v="US-2014-143707"/>
    <d v="2014-03-01T00:00:00"/>
    <x v="34"/>
    <d v="2014-03-05T00:00:00"/>
    <s v="Standard Class"/>
    <s v="HR-14770"/>
    <s v="Hallie Redmond"/>
    <s v="Home Office"/>
    <s v="United States"/>
    <s v="New York City"/>
    <x v="15"/>
    <n v="10035"/>
    <x v="3"/>
    <s v="TEC-PH-10003655"/>
    <x v="2"/>
    <s v="Phones"/>
    <x v="863"/>
    <n v="5.9399999999999995"/>
    <n v="3"/>
    <n v="0"/>
    <n v="1.6037999999999999"/>
    <n v="0.27"/>
    <n v="0.53459999999999996"/>
    <n v="1.9799999999999998"/>
    <n v="1.9799999999999998"/>
    <n v="0"/>
  </r>
  <r>
    <n v="5715"/>
    <s v="CA-2017-116939"/>
    <d v="2017-09-25T00:00:00"/>
    <x v="15"/>
    <d v="2017-09-29T00:00:00"/>
    <s v="Standard Class"/>
    <s v="AG-10900"/>
    <s v="Arthur Gainer"/>
    <s v="Consumer"/>
    <s v="United States"/>
    <s v="Richmond"/>
    <x v="17"/>
    <n v="23223"/>
    <x v="0"/>
    <s v="OFF-ST-10001476"/>
    <x v="1"/>
    <s v="Storage"/>
    <x v="835"/>
    <n v="177.54999999999998"/>
    <n v="5"/>
    <n v="0"/>
    <n v="47.938500000000005"/>
    <n v="0.27000000000000007"/>
    <n v="9.5877000000000017"/>
    <n v="35.51"/>
    <n v="35.51"/>
    <n v="0"/>
  </r>
  <r>
    <n v="5716"/>
    <s v="CA-2015-124107"/>
    <d v="2015-10-09T00:00:00"/>
    <x v="2"/>
    <d v="2015-10-12T00:00:00"/>
    <s v="Second Class"/>
    <s v="BM-11650"/>
    <s v="Brian Moss"/>
    <s v="Corporate"/>
    <s v="United States"/>
    <s v="Ann Arbor"/>
    <x v="12"/>
    <n v="48104"/>
    <x v="2"/>
    <s v="TEC-AC-10002049"/>
    <x v="2"/>
    <s v="Accessories"/>
    <x v="695"/>
    <n v="619.94999999999993"/>
    <n v="5"/>
    <n v="0"/>
    <n v="111.59099999999995"/>
    <n v="0.17999999999999994"/>
    <n v="22.31819999999999"/>
    <n v="123.98999999999998"/>
    <n v="123.98999999999998"/>
    <n v="0"/>
  </r>
  <r>
    <n v="5717"/>
    <s v="CA-2015-124107"/>
    <d v="2015-10-09T00:00:00"/>
    <x v="2"/>
    <d v="2015-10-12T00:00:00"/>
    <s v="Second Class"/>
    <s v="BM-11650"/>
    <s v="Brian Moss"/>
    <s v="Corporate"/>
    <s v="United States"/>
    <s v="Ann Arbor"/>
    <x v="12"/>
    <n v="48104"/>
    <x v="2"/>
    <s v="TEC-PH-10003875"/>
    <x v="2"/>
    <s v="Phones"/>
    <x v="119"/>
    <n v="29.160000000000004"/>
    <n v="3"/>
    <n v="0"/>
    <n v="8.4563999999999986"/>
    <n v="0.28999999999999992"/>
    <n v="2.8187999999999995"/>
    <n v="9.7200000000000006"/>
    <n v="9.7200000000000006"/>
    <n v="0"/>
  </r>
  <r>
    <n v="5718"/>
    <s v="CA-2015-124107"/>
    <d v="2015-10-09T00:00:00"/>
    <x v="2"/>
    <d v="2015-10-12T00:00:00"/>
    <s v="Second Class"/>
    <s v="BM-11650"/>
    <s v="Brian Moss"/>
    <s v="Corporate"/>
    <s v="United States"/>
    <s v="Ann Arbor"/>
    <x v="12"/>
    <n v="48104"/>
    <x v="2"/>
    <s v="OFF-EN-10003286"/>
    <x v="1"/>
    <s v="Envelopes"/>
    <x v="153"/>
    <n v="57.959999999999994"/>
    <n v="7"/>
    <n v="0"/>
    <n v="27.241199999999996"/>
    <n v="0.47"/>
    <n v="3.8915999999999995"/>
    <n v="8.2799999999999994"/>
    <n v="8.2799999999999994"/>
    <n v="0"/>
  </r>
  <r>
    <n v="5719"/>
    <s v="CA-2015-124107"/>
    <d v="2015-10-09T00:00:00"/>
    <x v="2"/>
    <d v="2015-10-12T00:00:00"/>
    <s v="Second Class"/>
    <s v="BM-11650"/>
    <s v="Brian Moss"/>
    <s v="Corporate"/>
    <s v="United States"/>
    <s v="Ann Arbor"/>
    <x v="12"/>
    <n v="48104"/>
    <x v="2"/>
    <s v="OFF-AP-10003971"/>
    <x v="1"/>
    <s v="Appliances"/>
    <x v="923"/>
    <n v="29.402999999999999"/>
    <n v="3"/>
    <n v="0.1"/>
    <n v="5.2272000000000007"/>
    <n v="0.17777777777777781"/>
    <n v="1.7424000000000002"/>
    <n v="9.8010000000000002"/>
    <n v="10.889999999999999"/>
    <n v="2.9403000000000001"/>
  </r>
  <r>
    <n v="5720"/>
    <s v="CA-2017-126550"/>
    <d v="2017-03-29T00:00:00"/>
    <x v="42"/>
    <d v="2017-04-02T00:00:00"/>
    <s v="Second Class"/>
    <s v="RD-19720"/>
    <s v="Roger Demir"/>
    <s v="Consumer"/>
    <s v="United States"/>
    <s v="Lafayette"/>
    <x v="14"/>
    <n v="47905"/>
    <x v="2"/>
    <s v="OFF-ST-10001031"/>
    <x v="1"/>
    <s v="Storage"/>
    <x v="1560"/>
    <n v="81.400000000000006"/>
    <n v="5"/>
    <n v="0"/>
    <n v="21.164000000000005"/>
    <n v="0.26000000000000006"/>
    <n v="4.232800000000001"/>
    <n v="16.28"/>
    <n v="16.28"/>
    <n v="0"/>
  </r>
  <r>
    <n v="5721"/>
    <s v="CA-2015-138674"/>
    <d v="2015-11-14T00:00:00"/>
    <x v="6"/>
    <d v="2015-11-17T00:00:00"/>
    <s v="First Class"/>
    <s v="KB-16585"/>
    <s v="Ken Black"/>
    <s v="Corporate"/>
    <s v="United States"/>
    <s v="Springfield"/>
    <x v="21"/>
    <n v="97477"/>
    <x v="1"/>
    <s v="OFF-FA-10000304"/>
    <x v="1"/>
    <s v="Fasteners"/>
    <x v="52"/>
    <n v="8.7200000000000006"/>
    <n v="5"/>
    <n v="0.2"/>
    <n v="2.289000000000001"/>
    <n v="0.26250000000000012"/>
    <n v="0.45780000000000021"/>
    <n v="1.7440000000000002"/>
    <n v="2.1800000000000002"/>
    <n v="1.7440000000000002"/>
  </r>
  <r>
    <n v="5722"/>
    <s v="CA-2015-138674"/>
    <d v="2015-11-14T00:00:00"/>
    <x v="6"/>
    <d v="2015-11-17T00:00:00"/>
    <s v="First Class"/>
    <s v="KB-16585"/>
    <s v="Ken Black"/>
    <s v="Corporate"/>
    <s v="United States"/>
    <s v="Springfield"/>
    <x v="21"/>
    <n v="97477"/>
    <x v="1"/>
    <s v="TEC-AC-10000358"/>
    <x v="2"/>
    <s v="Accessories"/>
    <x v="1287"/>
    <n v="91.176000000000016"/>
    <n v="3"/>
    <n v="0.2"/>
    <n v="4.5587999999999944"/>
    <n v="4.9999999999999926E-2"/>
    <n v="1.5195999999999981"/>
    <n v="30.392000000000007"/>
    <n v="37.99"/>
    <n v="18.235200000000003"/>
  </r>
  <r>
    <n v="5723"/>
    <s v="CA-2015-138674"/>
    <d v="2015-11-14T00:00:00"/>
    <x v="6"/>
    <d v="2015-11-17T00:00:00"/>
    <s v="First Class"/>
    <s v="KB-16585"/>
    <s v="Ken Black"/>
    <s v="Corporate"/>
    <s v="United States"/>
    <s v="Springfield"/>
    <x v="21"/>
    <n v="97477"/>
    <x v="1"/>
    <s v="TEC-AC-10002800"/>
    <x v="2"/>
    <s v="Accessories"/>
    <x v="1216"/>
    <n v="159.96800000000002"/>
    <n v="4"/>
    <n v="0.2"/>
    <n v="29.993999999999986"/>
    <n v="0.18749999999999989"/>
    <n v="7.4984999999999964"/>
    <n v="39.992000000000004"/>
    <n v="49.99"/>
    <n v="31.993600000000004"/>
  </r>
  <r>
    <n v="5724"/>
    <s v="CA-2016-165820"/>
    <d v="2016-09-26T00:00:00"/>
    <x v="21"/>
    <d v="2016-09-30T00:00:00"/>
    <s v="Standard Class"/>
    <s v="DW-13585"/>
    <s v="Dorothy Wardle"/>
    <s v="Corporate"/>
    <s v="United States"/>
    <s v="San Francisco"/>
    <x v="1"/>
    <n v="94109"/>
    <x v="1"/>
    <s v="OFF-PA-10004735"/>
    <x v="1"/>
    <s v="Paper"/>
    <x v="827"/>
    <n v="12.96"/>
    <n v="2"/>
    <n v="0"/>
    <n v="6.2208000000000006"/>
    <n v="0.48000000000000004"/>
    <n v="3.1104000000000003"/>
    <n v="6.48"/>
    <n v="6.48"/>
    <n v="0"/>
  </r>
  <r>
    <n v="5725"/>
    <s v="CA-2014-103191"/>
    <d v="2014-09-22T00:00:00"/>
    <x v="30"/>
    <d v="2014-09-27T00:00:00"/>
    <s v="Standard Class"/>
    <s v="VG-21805"/>
    <s v="Vivek Grady"/>
    <s v="Corporate"/>
    <s v="United States"/>
    <s v="Chicago"/>
    <x v="10"/>
    <n v="60653"/>
    <x v="2"/>
    <s v="OFF-ST-10002574"/>
    <x v="1"/>
    <s v="Storage"/>
    <x v="935"/>
    <n v="331.536"/>
    <n v="3"/>
    <n v="0.2"/>
    <n v="-82.884"/>
    <n v="-0.25"/>
    <n v="-27.628"/>
    <n v="110.512"/>
    <n v="138.13999999999999"/>
    <n v="66.307200000000009"/>
  </r>
  <r>
    <n v="5726"/>
    <s v="CA-2015-103933"/>
    <d v="2015-09-25T00:00:00"/>
    <x v="11"/>
    <d v="2015-09-27T00:00:00"/>
    <s v="First Class"/>
    <s v="DR-12880"/>
    <s v="Dan Reichenbach"/>
    <s v="Corporate"/>
    <s v="United States"/>
    <s v="New York City"/>
    <x v="15"/>
    <n v="10011"/>
    <x v="3"/>
    <s v="TEC-AC-10004171"/>
    <x v="2"/>
    <s v="Accessories"/>
    <x v="1321"/>
    <n v="899.91"/>
    <n v="9"/>
    <n v="0"/>
    <n v="395.96040000000005"/>
    <n v="0.44000000000000006"/>
    <n v="43.995600000000003"/>
    <n v="99.99"/>
    <n v="99.99"/>
    <n v="0"/>
  </r>
  <r>
    <n v="5727"/>
    <s v="CA-2015-110548"/>
    <d v="2015-05-04T00:00:00"/>
    <x v="33"/>
    <d v="2015-05-08T00:00:00"/>
    <s v="Standard Class"/>
    <s v="AH-10690"/>
    <s v="Anna Häberlin"/>
    <s v="Corporate"/>
    <s v="United States"/>
    <s v="Houston"/>
    <x v="5"/>
    <n v="77095"/>
    <x v="2"/>
    <s v="TEC-PH-10002922"/>
    <x v="2"/>
    <s v="Phones"/>
    <x v="974"/>
    <n v="946.34400000000005"/>
    <n v="7"/>
    <n v="0.2"/>
    <n v="118.29299999999989"/>
    <n v="0.12499999999999988"/>
    <n v="16.898999999999983"/>
    <n v="135.19200000000001"/>
    <n v="168.98999999999998"/>
    <n v="189.26880000000003"/>
  </r>
  <r>
    <n v="5728"/>
    <s v="CA-2017-117324"/>
    <d v="2017-12-08T00:00:00"/>
    <x v="22"/>
    <d v="2017-12-13T00:00:00"/>
    <s v="Standard Class"/>
    <s v="JP-15520"/>
    <s v="Jeremy Pistek"/>
    <s v="Consumer"/>
    <s v="United States"/>
    <s v="Madison"/>
    <x v="6"/>
    <n v="53711"/>
    <x v="2"/>
    <s v="TEC-AC-10003023"/>
    <x v="2"/>
    <s v="Accessories"/>
    <x v="1079"/>
    <n v="178.10999999999999"/>
    <n v="3"/>
    <n v="0"/>
    <n v="32.059799999999996"/>
    <n v="0.18"/>
    <n v="10.686599999999999"/>
    <n v="59.37"/>
    <n v="59.37"/>
    <n v="0"/>
  </r>
  <r>
    <n v="5729"/>
    <s v="CA-2017-117324"/>
    <d v="2017-12-08T00:00:00"/>
    <x v="22"/>
    <d v="2017-12-13T00:00:00"/>
    <s v="Standard Class"/>
    <s v="JP-15520"/>
    <s v="Jeremy Pistek"/>
    <s v="Consumer"/>
    <s v="United States"/>
    <s v="Madison"/>
    <x v="6"/>
    <n v="53711"/>
    <x v="2"/>
    <s v="OFF-AP-10003590"/>
    <x v="1"/>
    <s v="Appliances"/>
    <x v="956"/>
    <n v="1089.75"/>
    <n v="3"/>
    <n v="0"/>
    <n v="305.13000000000011"/>
    <n v="0.28000000000000008"/>
    <n v="101.71000000000004"/>
    <n v="363.25"/>
    <n v="363.25"/>
    <n v="0"/>
  </r>
  <r>
    <n v="5730"/>
    <s v="CA-2017-117324"/>
    <d v="2017-12-08T00:00:00"/>
    <x v="22"/>
    <d v="2017-12-13T00:00:00"/>
    <s v="Standard Class"/>
    <s v="JP-15520"/>
    <s v="Jeremy Pistek"/>
    <s v="Consumer"/>
    <s v="United States"/>
    <s v="Madison"/>
    <x v="6"/>
    <n v="53711"/>
    <x v="2"/>
    <s v="OFF-LA-10003510"/>
    <x v="1"/>
    <s v="Labels"/>
    <x v="580"/>
    <n v="61.06"/>
    <n v="2"/>
    <n v="0"/>
    <n v="28.087600000000002"/>
    <n v="0.46"/>
    <n v="14.043800000000001"/>
    <n v="30.53"/>
    <n v="30.53"/>
    <n v="0"/>
  </r>
  <r>
    <n v="5731"/>
    <s v="CA-2017-117324"/>
    <d v="2017-12-08T00:00:00"/>
    <x v="22"/>
    <d v="2017-12-13T00:00:00"/>
    <s v="Standard Class"/>
    <s v="JP-15520"/>
    <s v="Jeremy Pistek"/>
    <s v="Consumer"/>
    <s v="United States"/>
    <s v="Madison"/>
    <x v="6"/>
    <n v="53711"/>
    <x v="2"/>
    <s v="FUR-BO-10003159"/>
    <x v="0"/>
    <s v="Bookcases"/>
    <x v="1109"/>
    <n v="459.92"/>
    <n v="4"/>
    <n v="0"/>
    <n v="41.392799999999966"/>
    <n v="8.9999999999999927E-2"/>
    <n v="10.348199999999991"/>
    <n v="114.98"/>
    <n v="114.98"/>
    <n v="0"/>
  </r>
  <r>
    <n v="5732"/>
    <s v="CA-2017-117324"/>
    <d v="2017-12-08T00:00:00"/>
    <x v="22"/>
    <d v="2017-12-13T00:00:00"/>
    <s v="Standard Class"/>
    <s v="JP-15520"/>
    <s v="Jeremy Pistek"/>
    <s v="Consumer"/>
    <s v="United States"/>
    <s v="Madison"/>
    <x v="6"/>
    <n v="53711"/>
    <x v="2"/>
    <s v="OFF-PA-10002713"/>
    <x v="1"/>
    <s v="Paper"/>
    <x v="320"/>
    <n v="27.52"/>
    <n v="4"/>
    <n v="0"/>
    <n v="12.659199999999998"/>
    <n v="0.45999999999999996"/>
    <n v="3.1647999999999996"/>
    <n v="6.88"/>
    <n v="6.88"/>
    <n v="0"/>
  </r>
  <r>
    <n v="5733"/>
    <s v="CA-2017-143574"/>
    <d v="2017-06-29T00:00:00"/>
    <x v="27"/>
    <d v="2017-07-02T00:00:00"/>
    <s v="First Class"/>
    <s v="DR-12880"/>
    <s v="Dan Reichenbach"/>
    <s v="Corporate"/>
    <s v="United States"/>
    <s v="Milford"/>
    <x v="29"/>
    <n v="6460"/>
    <x v="3"/>
    <s v="FUR-BO-10002598"/>
    <x v="0"/>
    <s v="Bookcases"/>
    <x v="1518"/>
    <n v="638.82000000000005"/>
    <n v="9"/>
    <n v="0"/>
    <n v="185.25779999999997"/>
    <n v="0.28999999999999992"/>
    <n v="20.584199999999996"/>
    <n v="70.98"/>
    <n v="70.98"/>
    <n v="0"/>
  </r>
  <r>
    <n v="5734"/>
    <s v="CA-2017-143574"/>
    <d v="2017-06-29T00:00:00"/>
    <x v="27"/>
    <d v="2017-07-02T00:00:00"/>
    <s v="First Class"/>
    <s v="DR-12880"/>
    <s v="Dan Reichenbach"/>
    <s v="Corporate"/>
    <s v="United States"/>
    <s v="Milford"/>
    <x v="29"/>
    <n v="6460"/>
    <x v="3"/>
    <s v="OFF-SU-10002537"/>
    <x v="1"/>
    <s v="Supplies"/>
    <x v="682"/>
    <n v="30.69"/>
    <n v="3"/>
    <n v="0"/>
    <n v="7.9794000000000018"/>
    <n v="0.26000000000000006"/>
    <n v="2.6598000000000006"/>
    <n v="10.23"/>
    <n v="10.23"/>
    <n v="0"/>
  </r>
  <r>
    <n v="5735"/>
    <s v="CA-2017-143574"/>
    <d v="2017-06-29T00:00:00"/>
    <x v="27"/>
    <d v="2017-07-02T00:00:00"/>
    <s v="First Class"/>
    <s v="DR-12880"/>
    <s v="Dan Reichenbach"/>
    <s v="Corporate"/>
    <s v="United States"/>
    <s v="Milford"/>
    <x v="29"/>
    <n v="6460"/>
    <x v="3"/>
    <s v="FUR-FU-10003976"/>
    <x v="0"/>
    <s v="Furnishings"/>
    <x v="973"/>
    <n v="25.16"/>
    <n v="2"/>
    <n v="0"/>
    <n v="8.5543999999999976"/>
    <n v="0.33999999999999991"/>
    <n v="4.2771999999999988"/>
    <n v="12.58"/>
    <n v="12.58"/>
    <n v="0"/>
  </r>
  <r>
    <n v="5736"/>
    <s v="CA-2014-111773"/>
    <d v="2014-06-29T00:00:00"/>
    <x v="3"/>
    <d v="2014-07-03T00:00:00"/>
    <s v="Standard Class"/>
    <s v="JK-15625"/>
    <s v="Jim Karlsson"/>
    <s v="Consumer"/>
    <s v="United States"/>
    <s v="New York City"/>
    <x v="15"/>
    <n v="10024"/>
    <x v="3"/>
    <s v="OFF-BI-10000174"/>
    <x v="1"/>
    <s v="Binders"/>
    <x v="1444"/>
    <n v="13.919999999999998"/>
    <n v="3"/>
    <n v="0.2"/>
    <n v="4.8720000000000008"/>
    <n v="0.35000000000000009"/>
    <n v="1.6240000000000003"/>
    <n v="4.6399999999999997"/>
    <n v="5.799999999999998"/>
    <n v="2.7839999999999998"/>
  </r>
  <r>
    <n v="5737"/>
    <s v="CA-2014-148614"/>
    <d v="2014-01-20T00:00:00"/>
    <x v="46"/>
    <d v="2014-01-25T00:00:00"/>
    <s v="Standard Class"/>
    <s v="MV-17485"/>
    <s v="Mark Van Huff"/>
    <s v="Consumer"/>
    <s v="United States"/>
    <s v="Los Angeles"/>
    <x v="1"/>
    <n v="90049"/>
    <x v="1"/>
    <s v="OFF-PA-10002893"/>
    <x v="1"/>
    <s v="Paper"/>
    <x v="364"/>
    <n v="19.36"/>
    <n v="2"/>
    <n v="0"/>
    <n v="9.2927999999999997"/>
    <n v="0.48"/>
    <n v="4.6463999999999999"/>
    <n v="9.68"/>
    <n v="9.68"/>
    <n v="0"/>
  </r>
  <r>
    <n v="5738"/>
    <s v="CA-2014-148614"/>
    <d v="2014-01-20T00:00:00"/>
    <x v="46"/>
    <d v="2014-01-25T00:00:00"/>
    <s v="Standard Class"/>
    <s v="MV-17485"/>
    <s v="Mark Van Huff"/>
    <s v="Consumer"/>
    <s v="United States"/>
    <s v="Los Angeles"/>
    <x v="1"/>
    <n v="90049"/>
    <x v="1"/>
    <s v="FUR-FU-10003194"/>
    <x v="0"/>
    <s v="Furnishings"/>
    <x v="76"/>
    <n v="19.3"/>
    <n v="2"/>
    <n v="0"/>
    <n v="5.7899999999999991"/>
    <n v="0.29999999999999993"/>
    <n v="2.8949999999999996"/>
    <n v="9.65"/>
    <n v="9.65"/>
    <n v="0"/>
  </r>
  <r>
    <n v="5739"/>
    <s v="CA-2017-156139"/>
    <d v="2016-12-31T00:00:00"/>
    <x v="5"/>
    <d v="2017-01-06T00:00:00"/>
    <s v="Standard Class"/>
    <s v="BP-11155"/>
    <s v="Becky Pak"/>
    <s v="Consumer"/>
    <s v="United States"/>
    <s v="San Francisco"/>
    <x v="1"/>
    <n v="94109"/>
    <x v="1"/>
    <s v="OFF-BI-10004233"/>
    <x v="1"/>
    <s v="Binders"/>
    <x v="1386"/>
    <n v="38.376000000000005"/>
    <n v="3"/>
    <n v="0.2"/>
    <n v="13.4316"/>
    <n v="0.34999999999999992"/>
    <n v="4.4771999999999998"/>
    <n v="12.792000000000002"/>
    <n v="15.99"/>
    <n v="7.6752000000000011"/>
  </r>
  <r>
    <n v="5740"/>
    <s v="US-2017-147886"/>
    <d v="2017-03-28T00:00:00"/>
    <x v="42"/>
    <d v="2017-03-31T00:00:00"/>
    <s v="First Class"/>
    <s v="DH-13075"/>
    <s v="Dave Hallsten"/>
    <s v="Corporate"/>
    <s v="United States"/>
    <s v="Fairfield"/>
    <x v="1"/>
    <n v="94533"/>
    <x v="1"/>
    <s v="OFF-PA-10000232"/>
    <x v="1"/>
    <s v="Paper"/>
    <x v="1631"/>
    <n v="12.96"/>
    <n v="2"/>
    <n v="0"/>
    <n v="6.3504000000000005"/>
    <n v="0.49"/>
    <n v="3.1752000000000002"/>
    <n v="6.48"/>
    <n v="6.48"/>
    <n v="0"/>
  </r>
  <r>
    <n v="5741"/>
    <s v="US-2017-147886"/>
    <d v="2017-03-28T00:00:00"/>
    <x v="42"/>
    <d v="2017-03-31T00:00:00"/>
    <s v="First Class"/>
    <s v="DH-13075"/>
    <s v="Dave Hallsten"/>
    <s v="Corporate"/>
    <s v="United States"/>
    <s v="Fairfield"/>
    <x v="1"/>
    <n v="94533"/>
    <x v="1"/>
    <s v="FUR-FU-10001095"/>
    <x v="0"/>
    <s v="Furnishings"/>
    <x v="748"/>
    <n v="26.48"/>
    <n v="1"/>
    <n v="0"/>
    <n v="10.0624"/>
    <n v="0.38"/>
    <n v="10.0624"/>
    <n v="26.48"/>
    <n v="26.48"/>
    <n v="0"/>
  </r>
  <r>
    <n v="5742"/>
    <s v="US-2017-147886"/>
    <d v="2017-03-28T00:00:00"/>
    <x v="42"/>
    <d v="2017-03-31T00:00:00"/>
    <s v="First Class"/>
    <s v="DH-13075"/>
    <s v="Dave Hallsten"/>
    <s v="Corporate"/>
    <s v="United States"/>
    <s v="Fairfield"/>
    <x v="1"/>
    <n v="94533"/>
    <x v="1"/>
    <s v="TEC-MA-10004679"/>
    <x v="2"/>
    <s v="Machines"/>
    <x v="1083"/>
    <n v="532.72"/>
    <n v="2"/>
    <n v="0.2"/>
    <n v="53.271999999999991"/>
    <n v="9.9999999999999978E-2"/>
    <n v="26.635999999999996"/>
    <n v="266.36"/>
    <n v="332.95"/>
    <n v="106.54400000000001"/>
  </r>
  <r>
    <n v="5743"/>
    <s v="US-2017-147886"/>
    <d v="2017-03-28T00:00:00"/>
    <x v="42"/>
    <d v="2017-03-31T00:00:00"/>
    <s v="First Class"/>
    <s v="DH-13075"/>
    <s v="Dave Hallsten"/>
    <s v="Corporate"/>
    <s v="United States"/>
    <s v="Fairfield"/>
    <x v="1"/>
    <n v="94533"/>
    <x v="1"/>
    <s v="OFF-PA-10003651"/>
    <x v="1"/>
    <s v="Paper"/>
    <x v="652"/>
    <n v="26.72"/>
    <n v="4"/>
    <n v="0"/>
    <n v="12.8256"/>
    <n v="0.48"/>
    <n v="3.2063999999999999"/>
    <n v="6.68"/>
    <n v="6.68"/>
    <n v="0"/>
  </r>
  <r>
    <n v="5744"/>
    <s v="US-2017-147886"/>
    <d v="2017-03-28T00:00:00"/>
    <x v="42"/>
    <d v="2017-03-31T00:00:00"/>
    <s v="First Class"/>
    <s v="DH-13075"/>
    <s v="Dave Hallsten"/>
    <s v="Corporate"/>
    <s v="United States"/>
    <s v="Fairfield"/>
    <x v="1"/>
    <n v="94533"/>
    <x v="1"/>
    <s v="OFF-PA-10000743"/>
    <x v="1"/>
    <s v="Paper"/>
    <x v="578"/>
    <n v="20.04"/>
    <n v="3"/>
    <n v="0"/>
    <n v="9.6191999999999993"/>
    <n v="0.48"/>
    <n v="3.2063999999999999"/>
    <n v="6.68"/>
    <n v="6.68"/>
    <n v="0"/>
  </r>
  <r>
    <n v="5745"/>
    <s v="US-2017-147886"/>
    <d v="2017-03-28T00:00:00"/>
    <x v="42"/>
    <d v="2017-03-31T00:00:00"/>
    <s v="First Class"/>
    <s v="DH-13075"/>
    <s v="Dave Hallsten"/>
    <s v="Corporate"/>
    <s v="United States"/>
    <s v="Fairfield"/>
    <x v="1"/>
    <n v="94533"/>
    <x v="1"/>
    <s v="OFF-ST-10002743"/>
    <x v="1"/>
    <s v="Storage"/>
    <x v="418"/>
    <n v="795.48"/>
    <n v="7"/>
    <n v="0"/>
    <n v="7.9547999999999632"/>
    <n v="9.9999999999999534E-3"/>
    <n v="1.1363999999999947"/>
    <n v="113.64"/>
    <n v="113.64"/>
    <n v="0"/>
  </r>
  <r>
    <n v="5746"/>
    <s v="US-2017-147886"/>
    <d v="2017-03-28T00:00:00"/>
    <x v="42"/>
    <d v="2017-03-31T00:00:00"/>
    <s v="First Class"/>
    <s v="DH-13075"/>
    <s v="Dave Hallsten"/>
    <s v="Corporate"/>
    <s v="United States"/>
    <s v="Fairfield"/>
    <x v="1"/>
    <n v="94533"/>
    <x v="1"/>
    <s v="FUR-FU-10003829"/>
    <x v="0"/>
    <s v="Furnishings"/>
    <x v="1378"/>
    <n v="21.560000000000002"/>
    <n v="7"/>
    <n v="0"/>
    <n v="6.8991999999999987"/>
    <n v="0.3199999999999999"/>
    <n v="0.98559999999999981"/>
    <n v="3.0800000000000005"/>
    <n v="3.0800000000000005"/>
    <n v="0"/>
  </r>
  <r>
    <n v="5747"/>
    <s v="CA-2016-113733"/>
    <d v="2016-12-08T00:00:00"/>
    <x v="5"/>
    <d v="2016-12-12T00:00:00"/>
    <s v="Standard Class"/>
    <s v="LH-16900"/>
    <s v="Lena Hernandez"/>
    <s v="Consumer"/>
    <s v="United States"/>
    <s v="Greenville"/>
    <x v="3"/>
    <n v="27834"/>
    <x v="0"/>
    <s v="TEC-PH-10002496"/>
    <x v="2"/>
    <s v="Phones"/>
    <x v="495"/>
    <n v="249.58400000000003"/>
    <n v="2"/>
    <n v="0.2"/>
    <n v="31.197999999999986"/>
    <n v="0.12499999999999993"/>
    <n v="15.598999999999993"/>
    <n v="124.79200000000002"/>
    <n v="155.99"/>
    <n v="49.916800000000009"/>
  </r>
  <r>
    <n v="5748"/>
    <s v="CA-2016-113733"/>
    <d v="2016-12-08T00:00:00"/>
    <x v="5"/>
    <d v="2016-12-12T00:00:00"/>
    <s v="Standard Class"/>
    <s v="LH-16900"/>
    <s v="Lena Hernandez"/>
    <s v="Consumer"/>
    <s v="United States"/>
    <s v="Greenville"/>
    <x v="3"/>
    <n v="27834"/>
    <x v="0"/>
    <s v="TEC-AC-10002473"/>
    <x v="2"/>
    <s v="Accessories"/>
    <x v="720"/>
    <n v="68.111999999999995"/>
    <n v="3"/>
    <n v="0.2"/>
    <n v="17.879399999999997"/>
    <n v="0.26249999999999996"/>
    <n v="5.9597999999999987"/>
    <n v="22.703999999999997"/>
    <n v="28.379999999999992"/>
    <n v="13.622399999999999"/>
  </r>
  <r>
    <n v="5749"/>
    <s v="CA-2016-113733"/>
    <d v="2016-12-08T00:00:00"/>
    <x v="5"/>
    <d v="2016-12-12T00:00:00"/>
    <s v="Standard Class"/>
    <s v="LH-16900"/>
    <s v="Lena Hernandez"/>
    <s v="Consumer"/>
    <s v="United States"/>
    <s v="Greenville"/>
    <x v="3"/>
    <n v="27834"/>
    <x v="0"/>
    <s v="TEC-AC-10004877"/>
    <x v="2"/>
    <s v="Accessories"/>
    <x v="1679"/>
    <n v="16.560000000000002"/>
    <n v="3"/>
    <n v="0.2"/>
    <n v="-2.4840000000000018"/>
    <n v="-0.15000000000000008"/>
    <n v="-0.82800000000000062"/>
    <n v="5.5200000000000005"/>
    <n v="6.9"/>
    <n v="3.3120000000000007"/>
  </r>
  <r>
    <n v="5750"/>
    <s v="CA-2017-104913"/>
    <d v="2017-11-18T00:00:00"/>
    <x v="23"/>
    <d v="2017-11-22T00:00:00"/>
    <s v="Standard Class"/>
    <s v="DK-13090"/>
    <s v="Dave Kipp"/>
    <s v="Consumer"/>
    <s v="United States"/>
    <s v="Long Beach"/>
    <x v="15"/>
    <n v="11561"/>
    <x v="3"/>
    <s v="TEC-PH-10000923"/>
    <x v="2"/>
    <s v="Phones"/>
    <x v="1234"/>
    <n v="74.95"/>
    <n v="5"/>
    <n v="0"/>
    <n v="36.725500000000004"/>
    <n v="0.49000000000000005"/>
    <n v="7.3451000000000004"/>
    <n v="14.99"/>
    <n v="14.99"/>
    <n v="0"/>
  </r>
  <r>
    <n v="5751"/>
    <s v="CA-2014-145800"/>
    <d v="2014-05-30T00:00:00"/>
    <x v="8"/>
    <d v="2014-06-05T00:00:00"/>
    <s v="Standard Class"/>
    <s v="SS-20410"/>
    <s v="Shahid Shariari"/>
    <s v="Consumer"/>
    <s v="United States"/>
    <s v="Buffalo Grove"/>
    <x v="10"/>
    <n v="60089"/>
    <x v="2"/>
    <s v="FUR-TA-10001539"/>
    <x v="0"/>
    <s v="Tables"/>
    <x v="10"/>
    <n v="355.45499999999998"/>
    <n v="3"/>
    <n v="0.5"/>
    <n v="-184.83660000000003"/>
    <n v="-0.52000000000000013"/>
    <n v="-61.612200000000009"/>
    <n v="118.485"/>
    <n v="236.97"/>
    <n v="177.72749999999999"/>
  </r>
  <r>
    <n v="5752"/>
    <s v="CA-2016-125850"/>
    <d v="2016-01-22T00:00:00"/>
    <x v="12"/>
    <d v="2016-01-28T00:00:00"/>
    <s v="Standard Class"/>
    <s v="FP-14320"/>
    <s v="Frank Preis"/>
    <s v="Consumer"/>
    <s v="United States"/>
    <s v="San Diego"/>
    <x v="1"/>
    <n v="92037"/>
    <x v="1"/>
    <s v="OFF-LA-10003498"/>
    <x v="1"/>
    <s v="Labels"/>
    <x v="1749"/>
    <n v="44.400000000000006"/>
    <n v="3"/>
    <n v="0"/>
    <n v="22.200000000000003"/>
    <n v="0.5"/>
    <n v="7.4000000000000012"/>
    <n v="14.800000000000002"/>
    <n v="14.800000000000002"/>
    <n v="0"/>
  </r>
  <r>
    <n v="5753"/>
    <s v="CA-2016-125850"/>
    <d v="2016-01-22T00:00:00"/>
    <x v="12"/>
    <d v="2016-01-28T00:00:00"/>
    <s v="Standard Class"/>
    <s v="FP-14320"/>
    <s v="Frank Preis"/>
    <s v="Consumer"/>
    <s v="United States"/>
    <s v="San Diego"/>
    <x v="1"/>
    <n v="92037"/>
    <x v="1"/>
    <s v="OFF-LA-10004484"/>
    <x v="1"/>
    <s v="Labels"/>
    <x v="617"/>
    <n v="20.65"/>
    <n v="5"/>
    <n v="0"/>
    <n v="9.4989999999999988"/>
    <n v="0.45999999999999996"/>
    <n v="1.8997999999999997"/>
    <n v="4.13"/>
    <n v="4.13"/>
    <n v="0"/>
  </r>
  <r>
    <n v="5754"/>
    <s v="CA-2016-118514"/>
    <d v="2016-02-03T00:00:00"/>
    <x v="47"/>
    <d v="2016-02-10T00:00:00"/>
    <s v="Standard Class"/>
    <s v="LC-17050"/>
    <s v="Liz Carlisle"/>
    <s v="Consumer"/>
    <s v="United States"/>
    <s v="Richmond"/>
    <x v="0"/>
    <n v="40475"/>
    <x v="0"/>
    <s v="FUR-CH-10000015"/>
    <x v="0"/>
    <s v="Chairs"/>
    <x v="378"/>
    <n v="866.4"/>
    <n v="4"/>
    <n v="0"/>
    <n v="225.26400000000001"/>
    <n v="0.26"/>
    <n v="56.316000000000003"/>
    <n v="216.6"/>
    <n v="216.6"/>
    <n v="0"/>
  </r>
  <r>
    <n v="5755"/>
    <s v="CA-2015-150749"/>
    <d v="2015-03-29T00:00:00"/>
    <x v="29"/>
    <d v="2015-04-03T00:00:00"/>
    <s v="Second Class"/>
    <s v="AS-10240"/>
    <s v="Alan Shonely"/>
    <s v="Consumer"/>
    <s v="United States"/>
    <s v="Springfield"/>
    <x v="17"/>
    <n v="22153"/>
    <x v="0"/>
    <s v="OFF-AR-10003732"/>
    <x v="1"/>
    <s v="Art"/>
    <x v="324"/>
    <n v="5.56"/>
    <n v="2"/>
    <n v="0"/>
    <n v="1.4455999999999998"/>
    <n v="0.25999999999999995"/>
    <n v="0.72279999999999989"/>
    <n v="2.78"/>
    <n v="2.78"/>
    <n v="0"/>
  </r>
  <r>
    <n v="5756"/>
    <s v="CA-2014-163748"/>
    <d v="2014-10-14T00:00:00"/>
    <x v="18"/>
    <d v="2014-10-18T00:00:00"/>
    <s v="Standard Class"/>
    <s v="HG-15025"/>
    <s v="Hunter Glantz"/>
    <s v="Consumer"/>
    <s v="United States"/>
    <s v="Fort Worth"/>
    <x v="5"/>
    <n v="76106"/>
    <x v="2"/>
    <s v="OFF-AP-10004052"/>
    <x v="1"/>
    <s v="Appliances"/>
    <x v="1671"/>
    <n v="3.1599999999999993"/>
    <n v="4"/>
    <n v="0.8"/>
    <n v="-8.532"/>
    <n v="-2.7000000000000006"/>
    <n v="-2.133"/>
    <n v="0.78999999999999981"/>
    <n v="3.9499999999999997"/>
    <n v="2.5279999999999996"/>
  </r>
  <r>
    <n v="5757"/>
    <s v="CA-2014-163748"/>
    <d v="2014-10-14T00:00:00"/>
    <x v="18"/>
    <d v="2014-10-18T00:00:00"/>
    <s v="Standard Class"/>
    <s v="HG-15025"/>
    <s v="Hunter Glantz"/>
    <s v="Consumer"/>
    <s v="United States"/>
    <s v="Fort Worth"/>
    <x v="5"/>
    <n v="76106"/>
    <x v="2"/>
    <s v="TEC-CO-10002095"/>
    <x v="2"/>
    <s v="Copiers"/>
    <x v="615"/>
    <n v="1999.96"/>
    <n v="5"/>
    <n v="0.2"/>
    <n v="624.98749999999995"/>
    <n v="0.31249999999999994"/>
    <n v="124.99749999999999"/>
    <n v="399.99200000000002"/>
    <n v="499.99"/>
    <n v="399.99200000000002"/>
  </r>
  <r>
    <n v="5758"/>
    <s v="CA-2015-119634"/>
    <d v="2015-08-11T00:00:00"/>
    <x v="37"/>
    <d v="2015-08-16T00:00:00"/>
    <s v="Standard Class"/>
    <s v="BW-11065"/>
    <s v="Barry Weirich"/>
    <s v="Consumer"/>
    <s v="United States"/>
    <s v="Raleigh"/>
    <x v="3"/>
    <n v="27604"/>
    <x v="0"/>
    <s v="FUR-FU-10004270"/>
    <x v="0"/>
    <s v="Furnishings"/>
    <x v="1381"/>
    <n v="46.152000000000001"/>
    <n v="3"/>
    <n v="0.2"/>
    <n v="12.114900000000002"/>
    <n v="0.26250000000000007"/>
    <n v="4.0383000000000004"/>
    <n v="15.384"/>
    <n v="19.229999999999997"/>
    <n v="9.2304000000000013"/>
  </r>
  <r>
    <n v="5759"/>
    <s v="CA-2015-149300"/>
    <d v="2015-11-22T00:00:00"/>
    <x v="6"/>
    <d v="2015-11-23T00:00:00"/>
    <s v="First Class"/>
    <s v="BH-11710"/>
    <s v="Brosina Hoffman"/>
    <s v="Consumer"/>
    <s v="United States"/>
    <s v="Hialeah"/>
    <x v="2"/>
    <n v="33012"/>
    <x v="0"/>
    <s v="TEC-MA-10000423"/>
    <x v="2"/>
    <s v="Machines"/>
    <x v="1722"/>
    <n v="32.984999999999999"/>
    <n v="3"/>
    <n v="0.5"/>
    <n v="-1.9791000000000025"/>
    <n v="-6.0000000000000074E-2"/>
    <n v="-0.65970000000000084"/>
    <n v="10.994999999999999"/>
    <n v="21.99"/>
    <n v="16.4925"/>
  </r>
  <r>
    <n v="5760"/>
    <s v="US-2016-111528"/>
    <d v="2016-12-30T00:00:00"/>
    <x v="5"/>
    <d v="2016-12-30T00:00:00"/>
    <s v="Same Day"/>
    <s v="JP-16135"/>
    <s v="Julie Prescott"/>
    <s v="Home Office"/>
    <s v="United States"/>
    <s v="Los Angeles"/>
    <x v="1"/>
    <n v="90032"/>
    <x v="1"/>
    <s v="OFF-ST-10001526"/>
    <x v="1"/>
    <s v="Storage"/>
    <x v="771"/>
    <n v="481.32"/>
    <n v="4"/>
    <n v="0"/>
    <n v="125.14319999999998"/>
    <n v="0.25999999999999995"/>
    <n v="31.285799999999995"/>
    <n v="120.33"/>
    <n v="120.33"/>
    <n v="0"/>
  </r>
  <r>
    <n v="5761"/>
    <s v="US-2016-111528"/>
    <d v="2016-12-30T00:00:00"/>
    <x v="5"/>
    <d v="2016-12-30T00:00:00"/>
    <s v="Same Day"/>
    <s v="JP-16135"/>
    <s v="Julie Prescott"/>
    <s v="Home Office"/>
    <s v="United States"/>
    <s v="Los Angeles"/>
    <x v="1"/>
    <n v="90032"/>
    <x v="1"/>
    <s v="OFF-BI-10002194"/>
    <x v="1"/>
    <s v="Binders"/>
    <x v="416"/>
    <n v="6.3840000000000003"/>
    <n v="1"/>
    <n v="0.2"/>
    <n v="2.1546000000000003"/>
    <n v="0.33750000000000002"/>
    <n v="2.1546000000000003"/>
    <n v="6.3840000000000003"/>
    <n v="7.98"/>
    <n v="1.2768000000000002"/>
  </r>
  <r>
    <n v="5762"/>
    <s v="CA-2017-158169"/>
    <d v="2017-08-12T00:00:00"/>
    <x v="43"/>
    <d v="2017-08-15T00:00:00"/>
    <s v="First Class"/>
    <s v="JM-16195"/>
    <s v="Justin MacKendrick"/>
    <s v="Consumer"/>
    <s v="United States"/>
    <s v="Lake Forest"/>
    <x v="1"/>
    <n v="92630"/>
    <x v="1"/>
    <s v="OFF-AP-10000828"/>
    <x v="1"/>
    <s v="Appliances"/>
    <x v="1096"/>
    <n v="542.93999999999994"/>
    <n v="3"/>
    <n v="0"/>
    <n v="152.02319999999997"/>
    <n v="0.27999999999999997"/>
    <n v="50.674399999999991"/>
    <n v="180.98"/>
    <n v="180.98"/>
    <n v="0"/>
  </r>
  <r>
    <n v="5763"/>
    <s v="CA-2017-158169"/>
    <d v="2017-08-12T00:00:00"/>
    <x v="43"/>
    <d v="2017-08-15T00:00:00"/>
    <s v="First Class"/>
    <s v="JM-16195"/>
    <s v="Justin MacKendrick"/>
    <s v="Consumer"/>
    <s v="United States"/>
    <s v="Lake Forest"/>
    <x v="1"/>
    <n v="92630"/>
    <x v="1"/>
    <s v="FUR-FU-10001473"/>
    <x v="0"/>
    <s v="Furnishings"/>
    <x v="993"/>
    <n v="54.92"/>
    <n v="4"/>
    <n v="0"/>
    <n v="19.7712"/>
    <n v="0.36"/>
    <n v="4.9428000000000001"/>
    <n v="13.73"/>
    <n v="13.73"/>
    <n v="0"/>
  </r>
  <r>
    <n v="5764"/>
    <s v="CA-2015-162047"/>
    <d v="2015-11-03T00:00:00"/>
    <x v="6"/>
    <d v="2015-11-05T00:00:00"/>
    <s v="First Class"/>
    <s v="FH-14365"/>
    <s v="Fred Hopkins"/>
    <s v="Corporate"/>
    <s v="United States"/>
    <s v="Long Beach"/>
    <x v="15"/>
    <n v="11561"/>
    <x v="3"/>
    <s v="FUR-CH-10004983"/>
    <x v="0"/>
    <s v="Chairs"/>
    <x v="1569"/>
    <n v="1448.8200000000002"/>
    <n v="10"/>
    <n v="0.1"/>
    <n v="209.27399999999992"/>
    <n v="0.14444444444444438"/>
    <n v="20.927399999999992"/>
    <n v="144.88200000000001"/>
    <n v="160.98000000000002"/>
    <n v="144.88200000000003"/>
  </r>
  <r>
    <n v="5765"/>
    <s v="CA-2015-117772"/>
    <d v="2015-09-10T00:00:00"/>
    <x v="11"/>
    <d v="2015-09-12T00:00:00"/>
    <s v="Second Class"/>
    <s v="MC-17575"/>
    <s v="Matt Collins"/>
    <s v="Consumer"/>
    <s v="United States"/>
    <s v="Seattle"/>
    <x v="4"/>
    <n v="98103"/>
    <x v="1"/>
    <s v="OFF-ST-10003994"/>
    <x v="1"/>
    <s v="Storage"/>
    <x v="1745"/>
    <n v="353.88"/>
    <n v="6"/>
    <n v="0"/>
    <n v="17.693999999999988"/>
    <n v="4.9999999999999968E-2"/>
    <n v="2.9489999999999981"/>
    <n v="58.98"/>
    <n v="58.98"/>
    <n v="0"/>
  </r>
  <r>
    <n v="5766"/>
    <s v="US-2014-126340"/>
    <d v="2014-11-08T00:00:00"/>
    <x v="7"/>
    <d v="2014-11-14T00:00:00"/>
    <s v="Standard Class"/>
    <s v="EB-13870"/>
    <s v="Emily Burns"/>
    <s v="Consumer"/>
    <s v="United States"/>
    <s v="Redding"/>
    <x v="1"/>
    <n v="96003"/>
    <x v="1"/>
    <s v="TEC-PH-10004447"/>
    <x v="2"/>
    <s v="Phones"/>
    <x v="866"/>
    <n v="333.57600000000002"/>
    <n v="3"/>
    <n v="0.2"/>
    <n v="25.018199999999993"/>
    <n v="7.4999999999999969E-2"/>
    <n v="8.3393999999999977"/>
    <n v="111.19200000000001"/>
    <n v="138.98999999999998"/>
    <n v="66.71520000000001"/>
  </r>
  <r>
    <n v="5767"/>
    <s v="CA-2016-149685"/>
    <d v="2016-10-08T00:00:00"/>
    <x v="32"/>
    <d v="2016-10-15T00:00:00"/>
    <s v="Standard Class"/>
    <s v="PM-19135"/>
    <s v="Peter McVee"/>
    <s v="Home Office"/>
    <s v="United States"/>
    <s v="San Antonio"/>
    <x v="5"/>
    <n v="78207"/>
    <x v="2"/>
    <s v="OFF-LA-10004545"/>
    <x v="1"/>
    <s v="Labels"/>
    <x v="1337"/>
    <n v="60.144000000000005"/>
    <n v="6"/>
    <n v="0.2"/>
    <n v="20.298599999999993"/>
    <n v="0.33749999999999986"/>
    <n v="3.3830999999999989"/>
    <n v="10.024000000000001"/>
    <n v="12.53"/>
    <n v="12.028800000000002"/>
  </r>
  <r>
    <n v="5768"/>
    <s v="CA-2017-126396"/>
    <d v="2017-09-08T00:00:00"/>
    <x v="15"/>
    <d v="2017-09-12T00:00:00"/>
    <s v="Second Class"/>
    <s v="AR-10345"/>
    <s v="Alex Russell"/>
    <s v="Corporate"/>
    <s v="United States"/>
    <s v="Houston"/>
    <x v="5"/>
    <n v="77070"/>
    <x v="2"/>
    <s v="TEC-AC-10003116"/>
    <x v="2"/>
    <s v="Accessories"/>
    <x v="929"/>
    <n v="85.2"/>
    <n v="6"/>
    <n v="0.2"/>
    <n v="20.234999999999996"/>
    <n v="0.23749999999999993"/>
    <n v="3.3724999999999992"/>
    <n v="14.200000000000001"/>
    <n v="17.749999999999996"/>
    <n v="17.040000000000003"/>
  </r>
  <r>
    <n v="5769"/>
    <s v="CA-2015-154900"/>
    <d v="2015-02-25T00:00:00"/>
    <x v="36"/>
    <d v="2015-03-01T00:00:00"/>
    <s v="Standard Class"/>
    <s v="SS-20875"/>
    <s v="Sung Shariari"/>
    <s v="Consumer"/>
    <s v="United States"/>
    <s v="Leominster"/>
    <x v="31"/>
    <n v="1453"/>
    <x v="3"/>
    <s v="OFF-LA-10001641"/>
    <x v="1"/>
    <s v="Labels"/>
    <x v="1031"/>
    <n v="3.15"/>
    <n v="1"/>
    <n v="0"/>
    <n v="1.512"/>
    <n v="0.48000000000000004"/>
    <n v="1.512"/>
    <n v="3.15"/>
    <n v="3.15"/>
    <n v="0"/>
  </r>
  <r>
    <n v="5770"/>
    <s v="CA-2015-154900"/>
    <d v="2015-02-25T00:00:00"/>
    <x v="36"/>
    <d v="2015-03-01T00:00:00"/>
    <s v="Standard Class"/>
    <s v="SS-20875"/>
    <s v="Sung Shariari"/>
    <s v="Consumer"/>
    <s v="United States"/>
    <s v="Leominster"/>
    <x v="31"/>
    <n v="1453"/>
    <x v="3"/>
    <s v="OFF-PA-10002377"/>
    <x v="1"/>
    <s v="Paper"/>
    <x v="562"/>
    <n v="22.72"/>
    <n v="4"/>
    <n v="0"/>
    <n v="10.223999999999998"/>
    <n v="0.44999999999999996"/>
    <n v="2.5559999999999996"/>
    <n v="5.68"/>
    <n v="5.68"/>
    <n v="0"/>
  </r>
  <r>
    <n v="5771"/>
    <s v="CA-2015-103835"/>
    <d v="2015-09-24T00:00:00"/>
    <x v="11"/>
    <d v="2015-09-28T00:00:00"/>
    <s v="Standard Class"/>
    <s v="SC-20440"/>
    <s v="Shaun Chance"/>
    <s v="Corporate"/>
    <s v="United States"/>
    <s v="Los Angeles"/>
    <x v="1"/>
    <n v="90032"/>
    <x v="1"/>
    <s v="FUR-FU-10000010"/>
    <x v="0"/>
    <s v="Furnishings"/>
    <x v="527"/>
    <n v="14.91"/>
    <n v="3"/>
    <n v="0"/>
    <n v="4.6220999999999997"/>
    <n v="0.31"/>
    <n v="1.5407"/>
    <n v="4.97"/>
    <n v="4.97"/>
    <n v="0"/>
  </r>
  <r>
    <n v="5772"/>
    <s v="CA-2015-103835"/>
    <d v="2015-09-24T00:00:00"/>
    <x v="11"/>
    <d v="2015-09-28T00:00:00"/>
    <s v="Standard Class"/>
    <s v="SC-20440"/>
    <s v="Shaun Chance"/>
    <s v="Corporate"/>
    <s v="United States"/>
    <s v="Los Angeles"/>
    <x v="1"/>
    <n v="90032"/>
    <x v="1"/>
    <s v="OFF-AP-10002651"/>
    <x v="1"/>
    <s v="Appliances"/>
    <x v="1350"/>
    <n v="1158.1199999999999"/>
    <n v="4"/>
    <n v="0"/>
    <n v="335.85479999999984"/>
    <n v="0.28999999999999987"/>
    <n v="83.96369999999996"/>
    <n v="289.52999999999997"/>
    <n v="289.52999999999997"/>
    <n v="0"/>
  </r>
  <r>
    <n v="5773"/>
    <s v="CA-2015-158939"/>
    <d v="2015-11-26T00:00:00"/>
    <x v="6"/>
    <d v="2015-12-01T00:00:00"/>
    <s v="Standard Class"/>
    <s v="EA-14035"/>
    <s v="Erin Ashbrook"/>
    <s v="Corporate"/>
    <s v="United States"/>
    <s v="Springfield"/>
    <x v="25"/>
    <n v="65807"/>
    <x v="2"/>
    <s v="TEC-CO-10002313"/>
    <x v="2"/>
    <s v="Copiers"/>
    <x v="349"/>
    <n v="599.99"/>
    <n v="1"/>
    <n v="0"/>
    <n v="233.99610000000001"/>
    <n v="0.39"/>
    <n v="233.99610000000001"/>
    <n v="599.99"/>
    <n v="599.99"/>
    <n v="0"/>
  </r>
  <r>
    <n v="5774"/>
    <s v="CA-2016-117408"/>
    <d v="2016-08-31T00:00:00"/>
    <x v="28"/>
    <d v="2016-09-06T00:00:00"/>
    <s v="Standard Class"/>
    <s v="TP-21130"/>
    <s v="Theone Pippenger"/>
    <s v="Consumer"/>
    <s v="United States"/>
    <s v="Waco"/>
    <x v="5"/>
    <n v="76706"/>
    <x v="2"/>
    <s v="OFF-ST-10001580"/>
    <x v="1"/>
    <s v="Storage"/>
    <x v="355"/>
    <n v="23.968000000000004"/>
    <n v="2"/>
    <n v="0.2"/>
    <n v="2.3967999999999989"/>
    <n v="9.9999999999999936E-2"/>
    <n v="1.1983999999999995"/>
    <n v="11.984000000000002"/>
    <n v="14.980000000000002"/>
    <n v="4.7936000000000005"/>
  </r>
  <r>
    <n v="5775"/>
    <s v="CA-2016-142398"/>
    <d v="2016-04-12T00:00:00"/>
    <x v="25"/>
    <d v="2016-04-16T00:00:00"/>
    <s v="Standard Class"/>
    <s v="BP-11290"/>
    <s v="Beth Paige"/>
    <s v="Consumer"/>
    <s v="United States"/>
    <s v="Los Angeles"/>
    <x v="1"/>
    <n v="90036"/>
    <x v="1"/>
    <s v="FUR-CH-10001545"/>
    <x v="0"/>
    <s v="Chairs"/>
    <x v="1746"/>
    <n v="638.28800000000012"/>
    <n v="7"/>
    <n v="0.2"/>
    <n v="-31.914400000000015"/>
    <n v="-5.0000000000000017E-2"/>
    <n v="-4.5592000000000024"/>
    <n v="91.184000000000012"/>
    <n v="113.98000000000002"/>
    <n v="127.65760000000003"/>
  </r>
  <r>
    <n v="5776"/>
    <s v="CA-2016-142398"/>
    <d v="2016-04-12T00:00:00"/>
    <x v="25"/>
    <d v="2016-04-16T00:00:00"/>
    <s v="Standard Class"/>
    <s v="BP-11290"/>
    <s v="Beth Paige"/>
    <s v="Consumer"/>
    <s v="United States"/>
    <s v="Los Angeles"/>
    <x v="1"/>
    <n v="90036"/>
    <x v="1"/>
    <s v="OFF-BI-10004826"/>
    <x v="1"/>
    <s v="Binders"/>
    <x v="728"/>
    <n v="13.208000000000002"/>
    <n v="1"/>
    <n v="0.2"/>
    <n v="4.6228000000000007"/>
    <n v="0.35"/>
    <n v="4.6228000000000007"/>
    <n v="13.208000000000002"/>
    <n v="16.510000000000002"/>
    <n v="2.6416000000000004"/>
  </r>
  <r>
    <n v="5777"/>
    <s v="CA-2016-105277"/>
    <d v="2016-12-04T00:00:00"/>
    <x v="5"/>
    <d v="2016-12-08T00:00:00"/>
    <s v="Standard Class"/>
    <s v="LM-17065"/>
    <s v="Liz MacKendrick"/>
    <s v="Consumer"/>
    <s v="United States"/>
    <s v="Auburn"/>
    <x v="15"/>
    <n v="13021"/>
    <x v="3"/>
    <s v="OFF-BI-10000301"/>
    <x v="1"/>
    <s v="Binders"/>
    <x v="625"/>
    <n v="15.528"/>
    <n v="3"/>
    <n v="0.2"/>
    <n v="5.8230000000000004"/>
    <n v="0.375"/>
    <n v="1.9410000000000001"/>
    <n v="5.1760000000000002"/>
    <n v="6.4699999999999989"/>
    <n v="3.1056000000000004"/>
  </r>
  <r>
    <n v="5778"/>
    <s v="CA-2016-112060"/>
    <d v="2016-12-04T00:00:00"/>
    <x v="5"/>
    <d v="2016-12-09T00:00:00"/>
    <s v="Standard Class"/>
    <s v="KT-16465"/>
    <s v="Kean Takahito"/>
    <s v="Consumer"/>
    <s v="United States"/>
    <s v="San Francisco"/>
    <x v="1"/>
    <n v="94109"/>
    <x v="1"/>
    <s v="OFF-PA-10000994"/>
    <x v="1"/>
    <s v="Paper"/>
    <x v="913"/>
    <n v="104.85"/>
    <n v="1"/>
    <n v="0"/>
    <n v="50.327999999999996"/>
    <n v="0.48"/>
    <n v="50.327999999999996"/>
    <n v="104.85"/>
    <n v="104.85"/>
    <n v="0"/>
  </r>
  <r>
    <n v="5779"/>
    <s v="CA-2014-105270"/>
    <d v="2014-11-11T00:00:00"/>
    <x v="7"/>
    <d v="2014-11-18T00:00:00"/>
    <s v="Standard Class"/>
    <s v="AP-10915"/>
    <s v="Arthur Prichep"/>
    <s v="Consumer"/>
    <s v="United States"/>
    <s v="Los Angeles"/>
    <x v="1"/>
    <n v="90008"/>
    <x v="1"/>
    <s v="OFF-AR-10003156"/>
    <x v="1"/>
    <s v="Art"/>
    <x v="401"/>
    <n v="30.48"/>
    <n v="3"/>
    <n v="0"/>
    <n v="7.9248000000000012"/>
    <n v="0.26"/>
    <n v="2.6416000000000004"/>
    <n v="10.16"/>
    <n v="10.16"/>
    <n v="0"/>
  </r>
  <r>
    <n v="5780"/>
    <s v="CA-2014-105270"/>
    <d v="2014-11-11T00:00:00"/>
    <x v="7"/>
    <d v="2014-11-18T00:00:00"/>
    <s v="Standard Class"/>
    <s v="AP-10915"/>
    <s v="Arthur Prichep"/>
    <s v="Consumer"/>
    <s v="United States"/>
    <s v="Los Angeles"/>
    <x v="1"/>
    <n v="90008"/>
    <x v="1"/>
    <s v="FUR-CH-10000988"/>
    <x v="0"/>
    <s v="Chairs"/>
    <x v="1141"/>
    <n v="112.64800000000001"/>
    <n v="1"/>
    <n v="0.2"/>
    <n v="11.264799999999997"/>
    <n v="9.9999999999999964E-2"/>
    <n v="11.264799999999997"/>
    <n v="112.64800000000001"/>
    <n v="140.81"/>
    <n v="22.529600000000002"/>
  </r>
  <r>
    <n v="5781"/>
    <s v="US-2015-159513"/>
    <d v="2015-04-02T00:00:00"/>
    <x v="19"/>
    <d v="2015-04-09T00:00:00"/>
    <s v="Standard Class"/>
    <s v="JD-15790"/>
    <s v="John Dryer"/>
    <s v="Consumer"/>
    <s v="United States"/>
    <s v="Los Angeles"/>
    <x v="1"/>
    <n v="90049"/>
    <x v="1"/>
    <s v="TEC-MA-10003329"/>
    <x v="2"/>
    <s v="Machines"/>
    <x v="1750"/>
    <n v="71.975999999999999"/>
    <n v="3"/>
    <n v="0.2"/>
    <n v="24.291899999999998"/>
    <n v="0.33749999999999997"/>
    <n v="8.0972999999999988"/>
    <n v="23.992000000000001"/>
    <n v="29.989999999999995"/>
    <n v="14.395200000000001"/>
  </r>
  <r>
    <n v="5782"/>
    <s v="CA-2015-155586"/>
    <d v="2015-12-12T00:00:00"/>
    <x v="14"/>
    <d v="2015-12-16T00:00:00"/>
    <s v="Second Class"/>
    <s v="XP-21865"/>
    <s v="Xylona Preis"/>
    <s v="Consumer"/>
    <s v="United States"/>
    <s v="Chico"/>
    <x v="1"/>
    <n v="95928"/>
    <x v="1"/>
    <s v="OFF-AR-10001547"/>
    <x v="1"/>
    <s v="Art"/>
    <x v="148"/>
    <n v="2.21"/>
    <n v="1"/>
    <n v="0"/>
    <n v="0.59670000000000001"/>
    <n v="0.27"/>
    <n v="0.59670000000000001"/>
    <n v="2.21"/>
    <n v="2.21"/>
    <n v="0"/>
  </r>
  <r>
    <n v="5783"/>
    <s v="CA-2015-155586"/>
    <d v="2015-12-12T00:00:00"/>
    <x v="14"/>
    <d v="2015-12-16T00:00:00"/>
    <s v="Second Class"/>
    <s v="XP-21865"/>
    <s v="Xylona Preis"/>
    <s v="Consumer"/>
    <s v="United States"/>
    <s v="Chico"/>
    <x v="1"/>
    <n v="95928"/>
    <x v="1"/>
    <s v="OFF-EN-10003072"/>
    <x v="1"/>
    <s v="Envelopes"/>
    <x v="775"/>
    <n v="15.52"/>
    <n v="4"/>
    <n v="0"/>
    <n v="7.4496000000000002"/>
    <n v="0.48000000000000004"/>
    <n v="1.8624000000000001"/>
    <n v="3.88"/>
    <n v="3.88"/>
    <n v="0"/>
  </r>
  <r>
    <n v="5784"/>
    <s v="CA-2015-155586"/>
    <d v="2015-12-12T00:00:00"/>
    <x v="14"/>
    <d v="2015-12-16T00:00:00"/>
    <s v="Second Class"/>
    <s v="XP-21865"/>
    <s v="Xylona Preis"/>
    <s v="Consumer"/>
    <s v="United States"/>
    <s v="Chico"/>
    <x v="1"/>
    <n v="95928"/>
    <x v="1"/>
    <s v="OFF-PA-10000726"/>
    <x v="1"/>
    <s v="Paper"/>
    <x v="1331"/>
    <n v="36.44"/>
    <n v="4"/>
    <n v="0"/>
    <n v="16.397999999999996"/>
    <n v="0.4499999999999999"/>
    <n v="4.099499999999999"/>
    <n v="9.11"/>
    <n v="9.11"/>
    <n v="0"/>
  </r>
  <r>
    <n v="5785"/>
    <s v="CA-2017-141117"/>
    <d v="2017-10-02T00:00:00"/>
    <x v="13"/>
    <d v="2017-10-08T00:00:00"/>
    <s v="Standard Class"/>
    <s v="JK-16090"/>
    <s v="Juliana Krohn"/>
    <s v="Consumer"/>
    <s v="United States"/>
    <s v="Springfield"/>
    <x v="21"/>
    <n v="97477"/>
    <x v="1"/>
    <s v="FUR-BO-10001972"/>
    <x v="0"/>
    <s v="Bookcases"/>
    <x v="367"/>
    <n v="217.76400000000001"/>
    <n v="6"/>
    <n v="0.7"/>
    <n v="-384.71640000000002"/>
    <n v="-1.7666666666666666"/>
    <n v="-64.119399999999999"/>
    <n v="36.294000000000004"/>
    <n v="120.97999999999999"/>
    <n v="152.4348"/>
  </r>
  <r>
    <n v="5786"/>
    <s v="CA-2017-141117"/>
    <d v="2017-10-02T00:00:00"/>
    <x v="13"/>
    <d v="2017-10-08T00:00:00"/>
    <s v="Standard Class"/>
    <s v="JK-16090"/>
    <s v="Juliana Krohn"/>
    <s v="Consumer"/>
    <s v="United States"/>
    <s v="Springfield"/>
    <x v="21"/>
    <n v="97477"/>
    <x v="1"/>
    <s v="OFF-SU-10004664"/>
    <x v="1"/>
    <s v="Supplies"/>
    <x v="597"/>
    <n v="39.072000000000003"/>
    <n v="6"/>
    <n v="0.2"/>
    <n v="4.3955999999999982"/>
    <n v="0.11249999999999995"/>
    <n v="0.7325999999999997"/>
    <n v="6.5120000000000005"/>
    <n v="8.1399999999999988"/>
    <n v="7.8144000000000009"/>
  </r>
  <r>
    <n v="5787"/>
    <s v="CA-2017-141117"/>
    <d v="2017-10-02T00:00:00"/>
    <x v="13"/>
    <d v="2017-10-08T00:00:00"/>
    <s v="Standard Class"/>
    <s v="JK-16090"/>
    <s v="Juliana Krohn"/>
    <s v="Consumer"/>
    <s v="United States"/>
    <s v="Springfield"/>
    <x v="21"/>
    <n v="97477"/>
    <x v="1"/>
    <s v="OFF-BI-10003676"/>
    <x v="1"/>
    <s v="Binders"/>
    <x v="824"/>
    <n v="22.638000000000002"/>
    <n v="7"/>
    <n v="0.7"/>
    <n v="-16.601199999999999"/>
    <n v="-0.73333333333333317"/>
    <n v="-2.3715999999999999"/>
    <n v="3.2340000000000004"/>
    <n v="10.779999999999998"/>
    <n v="15.8466"/>
  </r>
  <r>
    <n v="5788"/>
    <s v="CA-2017-141117"/>
    <d v="2017-10-02T00:00:00"/>
    <x v="13"/>
    <d v="2017-10-08T00:00:00"/>
    <s v="Standard Class"/>
    <s v="JK-16090"/>
    <s v="Juliana Krohn"/>
    <s v="Consumer"/>
    <s v="United States"/>
    <s v="Springfield"/>
    <x v="21"/>
    <n v="97477"/>
    <x v="1"/>
    <s v="OFF-AR-10003727"/>
    <x v="1"/>
    <s v="Art"/>
    <x v="1371"/>
    <n v="95.143999999999991"/>
    <n v="7"/>
    <n v="0.2"/>
    <n v="10.703699999999987"/>
    <n v="0.11249999999999988"/>
    <n v="1.5290999999999981"/>
    <n v="13.591999999999999"/>
    <n v="16.989999999999998"/>
    <n v="19.0288"/>
  </r>
  <r>
    <n v="5789"/>
    <s v="CA-2017-115070"/>
    <d v="2017-04-10T00:00:00"/>
    <x v="4"/>
    <d v="2017-04-14T00:00:00"/>
    <s v="Second Class"/>
    <s v="MG-18205"/>
    <s v="Mitch Gastineau"/>
    <s v="Corporate"/>
    <s v="United States"/>
    <s v="Jacksonville"/>
    <x v="2"/>
    <n v="32216"/>
    <x v="0"/>
    <s v="FUR-FU-10003829"/>
    <x v="0"/>
    <s v="Furnishings"/>
    <x v="1378"/>
    <n v="12.320000000000002"/>
    <n v="5"/>
    <n v="0.2"/>
    <n v="1.8479999999999985"/>
    <n v="0.14999999999999986"/>
    <n v="0.36959999999999971"/>
    <n v="2.4640000000000004"/>
    <n v="3.0800000000000005"/>
    <n v="2.4640000000000004"/>
  </r>
  <r>
    <n v="5790"/>
    <s v="CA-2017-115070"/>
    <d v="2017-04-10T00:00:00"/>
    <x v="4"/>
    <d v="2017-04-14T00:00:00"/>
    <s v="Second Class"/>
    <s v="MG-18205"/>
    <s v="Mitch Gastineau"/>
    <s v="Corporate"/>
    <s v="United States"/>
    <s v="Jacksonville"/>
    <x v="2"/>
    <n v="32216"/>
    <x v="0"/>
    <s v="OFF-BI-10003712"/>
    <x v="1"/>
    <s v="Binders"/>
    <x v="696"/>
    <n v="4.4190000000000005"/>
    <n v="3"/>
    <n v="0.7"/>
    <n v="-3.0933000000000002"/>
    <n v="-0.7"/>
    <n v="-1.0311000000000001"/>
    <n v="1.4730000000000001"/>
    <n v="4.91"/>
    <n v="3.0933000000000002"/>
  </r>
  <r>
    <n v="5791"/>
    <s v="CA-2017-140186"/>
    <d v="2017-09-29T00:00:00"/>
    <x v="15"/>
    <d v="2017-10-02T00:00:00"/>
    <s v="First Class"/>
    <s v="PG-18820"/>
    <s v="Patrick Gardner"/>
    <s v="Consumer"/>
    <s v="United States"/>
    <s v="Bakersfield"/>
    <x v="1"/>
    <n v="93309"/>
    <x v="1"/>
    <s v="OFF-FA-10002280"/>
    <x v="1"/>
    <s v="Fasteners"/>
    <x v="659"/>
    <n v="35"/>
    <n v="7"/>
    <n v="0"/>
    <n v="16.8"/>
    <n v="0.48000000000000004"/>
    <n v="2.4"/>
    <n v="5"/>
    <n v="5"/>
    <n v="0"/>
  </r>
  <r>
    <n v="5792"/>
    <s v="CA-2017-140186"/>
    <d v="2017-09-29T00:00:00"/>
    <x v="15"/>
    <d v="2017-10-02T00:00:00"/>
    <s v="First Class"/>
    <s v="PG-18820"/>
    <s v="Patrick Gardner"/>
    <s v="Consumer"/>
    <s v="United States"/>
    <s v="Bakersfield"/>
    <x v="1"/>
    <n v="93309"/>
    <x v="1"/>
    <s v="FUR-CH-10002961"/>
    <x v="0"/>
    <s v="Chairs"/>
    <x v="948"/>
    <n v="72.784000000000006"/>
    <n v="1"/>
    <n v="0.2"/>
    <n v="0"/>
    <n v="0"/>
    <n v="0"/>
    <n v="72.784000000000006"/>
    <n v="90.98"/>
    <n v="14.556800000000003"/>
  </r>
  <r>
    <n v="5793"/>
    <s v="CA-2017-140186"/>
    <d v="2017-09-29T00:00:00"/>
    <x v="15"/>
    <d v="2017-10-02T00:00:00"/>
    <s v="First Class"/>
    <s v="PG-18820"/>
    <s v="Patrick Gardner"/>
    <s v="Consumer"/>
    <s v="United States"/>
    <s v="Bakersfield"/>
    <x v="1"/>
    <n v="93309"/>
    <x v="1"/>
    <s v="OFF-AP-10002578"/>
    <x v="1"/>
    <s v="Appliances"/>
    <x v="414"/>
    <n v="97.84"/>
    <n v="2"/>
    <n v="0"/>
    <n v="25.438400000000001"/>
    <n v="0.26"/>
    <n v="12.719200000000001"/>
    <n v="48.92"/>
    <n v="48.92"/>
    <n v="0"/>
  </r>
  <r>
    <n v="5794"/>
    <s v="CA-2017-140186"/>
    <d v="2017-09-29T00:00:00"/>
    <x v="15"/>
    <d v="2017-10-02T00:00:00"/>
    <s v="First Class"/>
    <s v="PG-18820"/>
    <s v="Patrick Gardner"/>
    <s v="Consumer"/>
    <s v="United States"/>
    <s v="Bakersfield"/>
    <x v="1"/>
    <n v="93309"/>
    <x v="1"/>
    <s v="FUR-FU-10004848"/>
    <x v="0"/>
    <s v="Furnishings"/>
    <x v="28"/>
    <n v="51.75"/>
    <n v="1"/>
    <n v="0"/>
    <n v="15.524999999999999"/>
    <n v="0.3"/>
    <n v="15.524999999999999"/>
    <n v="51.75"/>
    <n v="51.75"/>
    <n v="0"/>
  </r>
  <r>
    <n v="5795"/>
    <s v="CA-2017-140186"/>
    <d v="2017-09-29T00:00:00"/>
    <x v="15"/>
    <d v="2017-10-02T00:00:00"/>
    <s v="First Class"/>
    <s v="PG-18820"/>
    <s v="Patrick Gardner"/>
    <s v="Consumer"/>
    <s v="United States"/>
    <s v="Bakersfield"/>
    <x v="1"/>
    <n v="93309"/>
    <x v="1"/>
    <s v="OFF-BI-10003364"/>
    <x v="1"/>
    <s v="Binders"/>
    <x v="705"/>
    <n v="46.672000000000004"/>
    <n v="2"/>
    <n v="0.2"/>
    <n v="16.3352"/>
    <n v="0.35"/>
    <n v="8.1676000000000002"/>
    <n v="23.336000000000002"/>
    <n v="29.17"/>
    <n v="9.3344000000000005"/>
  </r>
  <r>
    <n v="5796"/>
    <s v="CA-2014-124856"/>
    <d v="2014-09-29T00:00:00"/>
    <x v="30"/>
    <d v="2014-10-03T00:00:00"/>
    <s v="Second Class"/>
    <s v="LD-17005"/>
    <s v="Lisa DeCherney"/>
    <s v="Consumer"/>
    <s v="United States"/>
    <s v="New York City"/>
    <x v="15"/>
    <n v="10011"/>
    <x v="3"/>
    <s v="OFF-ST-10002615"/>
    <x v="1"/>
    <s v="Storage"/>
    <x v="1436"/>
    <n v="1395.54"/>
    <n v="9"/>
    <n v="0"/>
    <n v="362.84040000000005"/>
    <n v="0.26000000000000006"/>
    <n v="40.315600000000003"/>
    <n v="155.06"/>
    <n v="155.06"/>
    <n v="0"/>
  </r>
  <r>
    <n v="5797"/>
    <s v="CA-2014-124856"/>
    <d v="2014-09-29T00:00:00"/>
    <x v="30"/>
    <d v="2014-10-03T00:00:00"/>
    <s v="Second Class"/>
    <s v="LD-17005"/>
    <s v="Lisa DeCherney"/>
    <s v="Consumer"/>
    <s v="United States"/>
    <s v="New York City"/>
    <x v="15"/>
    <n v="10011"/>
    <x v="3"/>
    <s v="FUR-FU-10000521"/>
    <x v="0"/>
    <s v="Furnishings"/>
    <x v="139"/>
    <n v="117.36"/>
    <n v="4"/>
    <n v="0"/>
    <n v="36.381599999999992"/>
    <n v="0.30999999999999994"/>
    <n v="9.0953999999999979"/>
    <n v="29.34"/>
    <n v="29.34"/>
    <n v="0"/>
  </r>
  <r>
    <n v="5798"/>
    <s v="CA-2014-124856"/>
    <d v="2014-09-29T00:00:00"/>
    <x v="30"/>
    <d v="2014-10-03T00:00:00"/>
    <s v="Second Class"/>
    <s v="LD-17005"/>
    <s v="Lisa DeCherney"/>
    <s v="Consumer"/>
    <s v="United States"/>
    <s v="New York City"/>
    <x v="15"/>
    <n v="10011"/>
    <x v="3"/>
    <s v="OFF-LA-10000121"/>
    <x v="1"/>
    <s v="Labels"/>
    <x v="911"/>
    <n v="18.899999999999999"/>
    <n v="3"/>
    <n v="0"/>
    <n v="8.6939999999999991"/>
    <n v="0.45999999999999996"/>
    <n v="2.8979999999999997"/>
    <n v="6.3"/>
    <n v="6.3"/>
    <n v="0"/>
  </r>
  <r>
    <n v="5799"/>
    <s v="CA-2014-124856"/>
    <d v="2014-09-29T00:00:00"/>
    <x v="30"/>
    <d v="2014-10-03T00:00:00"/>
    <s v="Second Class"/>
    <s v="LD-17005"/>
    <s v="Lisa DeCherney"/>
    <s v="Consumer"/>
    <s v="United States"/>
    <s v="New York City"/>
    <x v="15"/>
    <n v="10011"/>
    <x v="3"/>
    <s v="OFF-PA-10001289"/>
    <x v="1"/>
    <s v="Paper"/>
    <x v="961"/>
    <n v="77.52"/>
    <n v="2"/>
    <n v="0"/>
    <n v="37.9848"/>
    <n v="0.49000000000000005"/>
    <n v="18.9924"/>
    <n v="38.76"/>
    <n v="38.76"/>
    <n v="0"/>
  </r>
  <r>
    <n v="5800"/>
    <s v="CA-2014-166716"/>
    <d v="2014-08-20T00:00:00"/>
    <x v="9"/>
    <d v="2014-08-25T00:00:00"/>
    <s v="Second Class"/>
    <s v="CR-12730"/>
    <s v="Craig Reiter"/>
    <s v="Consumer"/>
    <s v="United States"/>
    <s v="Chicago"/>
    <x v="10"/>
    <n v="60610"/>
    <x v="2"/>
    <s v="FUR-CH-10004495"/>
    <x v="0"/>
    <s v="Chairs"/>
    <x v="1484"/>
    <n v="421.37200000000001"/>
    <n v="2"/>
    <n v="0.3"/>
    <n v="-6.0196000000000538"/>
    <n v="-1.4285714285714414E-2"/>
    <n v="-3.0098000000000269"/>
    <n v="210.68600000000001"/>
    <n v="300.98"/>
    <n v="126.41159999999999"/>
  </r>
  <r>
    <n v="5801"/>
    <s v="CA-2014-123225"/>
    <d v="2014-07-11T00:00:00"/>
    <x v="39"/>
    <d v="2014-07-14T00:00:00"/>
    <s v="First Class"/>
    <s v="MN-17935"/>
    <s v="Michael Nguyen"/>
    <s v="Consumer"/>
    <s v="United States"/>
    <s v="El Paso"/>
    <x v="5"/>
    <n v="79907"/>
    <x v="2"/>
    <s v="TEC-PH-10000895"/>
    <x v="2"/>
    <s v="Phones"/>
    <x v="1137"/>
    <n v="575.96800000000007"/>
    <n v="4"/>
    <n v="0.2"/>
    <n v="43.197600000000023"/>
    <n v="7.5000000000000025E-2"/>
    <n v="10.799400000000006"/>
    <n v="143.99200000000002"/>
    <n v="179.99"/>
    <n v="115.19360000000002"/>
  </r>
  <r>
    <n v="5802"/>
    <s v="CA-2014-123225"/>
    <d v="2014-07-11T00:00:00"/>
    <x v="39"/>
    <d v="2014-07-14T00:00:00"/>
    <s v="First Class"/>
    <s v="MN-17935"/>
    <s v="Michael Nguyen"/>
    <s v="Consumer"/>
    <s v="United States"/>
    <s v="El Paso"/>
    <x v="5"/>
    <n v="79907"/>
    <x v="2"/>
    <s v="OFF-PA-10000552"/>
    <x v="1"/>
    <s v="Paper"/>
    <x v="1541"/>
    <n v="10.368000000000002"/>
    <n v="2"/>
    <n v="0.2"/>
    <n v="3.6288"/>
    <n v="0.34999999999999992"/>
    <n v="1.8144"/>
    <n v="5.1840000000000011"/>
    <n v="6.4800000000000013"/>
    <n v="2.0736000000000003"/>
  </r>
  <r>
    <n v="5803"/>
    <s v="CA-2015-163440"/>
    <d v="2015-03-22T00:00:00"/>
    <x v="29"/>
    <d v="2015-03-24T00:00:00"/>
    <s v="First Class"/>
    <s v="RD-19900"/>
    <s v="Ruben Dartt"/>
    <s v="Consumer"/>
    <s v="United States"/>
    <s v="Thousand Oaks"/>
    <x v="1"/>
    <n v="91360"/>
    <x v="1"/>
    <s v="TEC-PH-10000376"/>
    <x v="2"/>
    <s v="Phones"/>
    <x v="433"/>
    <n v="15.984000000000002"/>
    <n v="2"/>
    <n v="0.2"/>
    <n v="1.1988000000000003"/>
    <n v="7.5000000000000011E-2"/>
    <n v="0.59940000000000015"/>
    <n v="7.9920000000000009"/>
    <n v="9.99"/>
    <n v="3.1968000000000005"/>
  </r>
  <r>
    <n v="5804"/>
    <s v="US-2017-106796"/>
    <d v="2017-05-12T00:00:00"/>
    <x v="24"/>
    <d v="2017-05-19T00:00:00"/>
    <s v="Standard Class"/>
    <s v="JP-16135"/>
    <s v="Julie Prescott"/>
    <s v="Home Office"/>
    <s v="United States"/>
    <s v="Springfield"/>
    <x v="24"/>
    <n v="45503"/>
    <x v="3"/>
    <s v="OFF-AR-10003504"/>
    <x v="1"/>
    <s v="Art"/>
    <x v="1035"/>
    <n v="10.272000000000002"/>
    <n v="3"/>
    <n v="0.2"/>
    <n v="1.1555999999999984"/>
    <n v="0.11249999999999982"/>
    <n v="0.38519999999999949"/>
    <n v="3.4240000000000008"/>
    <n v="4.28"/>
    <n v="2.0544000000000007"/>
  </r>
  <r>
    <n v="5805"/>
    <s v="CA-2017-113873"/>
    <d v="2017-11-13T00:00:00"/>
    <x v="23"/>
    <d v="2017-11-19T00:00:00"/>
    <s v="Standard Class"/>
    <s v="KE-16420"/>
    <s v="Katrina Edelman"/>
    <s v="Corporate"/>
    <s v="United States"/>
    <s v="Dallas"/>
    <x v="5"/>
    <n v="75220"/>
    <x v="2"/>
    <s v="OFF-ST-10000943"/>
    <x v="1"/>
    <s v="Storage"/>
    <x v="1204"/>
    <n v="61.792000000000002"/>
    <n v="4"/>
    <n v="0.2"/>
    <n v="6.1792000000000016"/>
    <n v="0.10000000000000002"/>
    <n v="1.5448000000000004"/>
    <n v="15.448"/>
    <n v="19.309999999999999"/>
    <n v="12.358400000000001"/>
  </r>
  <r>
    <n v="5806"/>
    <s v="CA-2017-113873"/>
    <d v="2017-11-13T00:00:00"/>
    <x v="23"/>
    <d v="2017-11-19T00:00:00"/>
    <s v="Standard Class"/>
    <s v="KE-16420"/>
    <s v="Katrina Edelman"/>
    <s v="Corporate"/>
    <s v="United States"/>
    <s v="Dallas"/>
    <x v="5"/>
    <n v="75220"/>
    <x v="2"/>
    <s v="FUR-BO-10003441"/>
    <x v="0"/>
    <s v="Bookcases"/>
    <x v="712"/>
    <n v="205.99919999999997"/>
    <n v="3"/>
    <n v="0.32"/>
    <n v="-27.264600000000016"/>
    <n v="-0.13235294117647067"/>
    <n v="-9.0882000000000058"/>
    <n v="68.666399999999996"/>
    <n v="100.97999999999999"/>
    <n v="65.919743999999994"/>
  </r>
  <r>
    <n v="5807"/>
    <s v="CA-2016-149783"/>
    <d v="2016-09-04T00:00:00"/>
    <x v="21"/>
    <d v="2016-09-07T00:00:00"/>
    <s v="Second Class"/>
    <s v="DL-13315"/>
    <s v="Delfina Latchford"/>
    <s v="Consumer"/>
    <s v="United States"/>
    <s v="Knoxville"/>
    <x v="18"/>
    <n v="37918"/>
    <x v="0"/>
    <s v="OFF-PA-10002195"/>
    <x v="1"/>
    <s v="Paper"/>
    <x v="726"/>
    <n v="12.192"/>
    <n v="3"/>
    <n v="0.2"/>
    <n v="4.1147999999999998"/>
    <n v="0.33749999999999997"/>
    <n v="1.3715999999999999"/>
    <n v="4.0640000000000001"/>
    <n v="5.0799999999999992"/>
    <n v="2.4384000000000001"/>
  </r>
  <r>
    <n v="5808"/>
    <s v="CA-2016-149783"/>
    <d v="2016-09-04T00:00:00"/>
    <x v="21"/>
    <d v="2016-09-07T00:00:00"/>
    <s v="Second Class"/>
    <s v="DL-13315"/>
    <s v="Delfina Latchford"/>
    <s v="Consumer"/>
    <s v="United States"/>
    <s v="Knoxville"/>
    <x v="18"/>
    <n v="37918"/>
    <x v="0"/>
    <s v="OFF-AP-10001205"/>
    <x v="1"/>
    <s v="Appliances"/>
    <x v="1294"/>
    <n v="87.168000000000006"/>
    <n v="2"/>
    <n v="0.2"/>
    <n v="8.7168000000000063"/>
    <n v="0.10000000000000006"/>
    <n v="4.3584000000000032"/>
    <n v="43.584000000000003"/>
    <n v="54.480000000000004"/>
    <n v="17.433600000000002"/>
  </r>
  <r>
    <n v="5809"/>
    <s v="CA-2016-149783"/>
    <d v="2016-09-04T00:00:00"/>
    <x v="21"/>
    <d v="2016-09-07T00:00:00"/>
    <s v="Second Class"/>
    <s v="DL-13315"/>
    <s v="Delfina Latchford"/>
    <s v="Consumer"/>
    <s v="United States"/>
    <s v="Knoxville"/>
    <x v="18"/>
    <n v="37918"/>
    <x v="0"/>
    <s v="OFF-AR-10002987"/>
    <x v="1"/>
    <s v="Art"/>
    <x v="1562"/>
    <n v="31.744"/>
    <n v="2"/>
    <n v="0.2"/>
    <n v="8.3328000000000024"/>
    <n v="0.26250000000000007"/>
    <n v="4.1664000000000012"/>
    <n v="15.872"/>
    <n v="19.84"/>
    <n v="6.3488000000000007"/>
  </r>
  <r>
    <n v="5810"/>
    <s v="CA-2016-125017"/>
    <d v="2016-02-06T00:00:00"/>
    <x v="47"/>
    <d v="2016-02-11T00:00:00"/>
    <s v="Standard Class"/>
    <s v="KB-16240"/>
    <s v="Karen Bern"/>
    <s v="Corporate"/>
    <s v="United States"/>
    <s v="Chattanooga"/>
    <x v="18"/>
    <n v="37421"/>
    <x v="0"/>
    <s v="FUR-FU-10000723"/>
    <x v="0"/>
    <s v="Furnishings"/>
    <x v="480"/>
    <n v="132.22400000000002"/>
    <n v="4"/>
    <n v="0.2"/>
    <n v="-18.180799999999998"/>
    <n v="-0.13749999999999996"/>
    <n v="-4.5451999999999995"/>
    <n v="33.056000000000004"/>
    <n v="41.32"/>
    <n v="26.444800000000004"/>
  </r>
  <r>
    <n v="5811"/>
    <s v="US-2015-163279"/>
    <d v="2015-03-22T00:00:00"/>
    <x v="29"/>
    <d v="2015-03-26T00:00:00"/>
    <s v="Standard Class"/>
    <s v="JD-16150"/>
    <s v="Justin Deggeller"/>
    <s v="Corporate"/>
    <s v="United States"/>
    <s v="San Diego"/>
    <x v="1"/>
    <n v="92037"/>
    <x v="1"/>
    <s v="OFF-PA-10003127"/>
    <x v="1"/>
    <s v="Paper"/>
    <x v="33"/>
    <n v="105.52"/>
    <n v="4"/>
    <n v="0"/>
    <n v="48.539199999999994"/>
    <n v="0.45999999999999996"/>
    <n v="12.134799999999998"/>
    <n v="26.38"/>
    <n v="26.38"/>
    <n v="0"/>
  </r>
  <r>
    <n v="5812"/>
    <s v="US-2015-163279"/>
    <d v="2015-03-22T00:00:00"/>
    <x v="29"/>
    <d v="2015-03-26T00:00:00"/>
    <s v="Standard Class"/>
    <s v="JD-16150"/>
    <s v="Justin Deggeller"/>
    <s v="Corporate"/>
    <s v="United States"/>
    <s v="San Diego"/>
    <x v="1"/>
    <n v="92037"/>
    <x v="1"/>
    <s v="FUR-FU-10000747"/>
    <x v="0"/>
    <s v="Furnishings"/>
    <x v="1751"/>
    <n v="91.96"/>
    <n v="2"/>
    <n v="0"/>
    <n v="15.633199999999988"/>
    <n v="0.16999999999999987"/>
    <n v="7.816599999999994"/>
    <n v="45.98"/>
    <n v="45.98"/>
    <n v="0"/>
  </r>
  <r>
    <n v="5813"/>
    <s v="US-2015-163279"/>
    <d v="2015-03-22T00:00:00"/>
    <x v="29"/>
    <d v="2015-03-26T00:00:00"/>
    <s v="Standard Class"/>
    <s v="JD-16150"/>
    <s v="Justin Deggeller"/>
    <s v="Corporate"/>
    <s v="United States"/>
    <s v="San Diego"/>
    <x v="1"/>
    <n v="92037"/>
    <x v="1"/>
    <s v="TEC-PH-10001795"/>
    <x v="2"/>
    <s v="Phones"/>
    <x v="647"/>
    <n v="1487.9760000000001"/>
    <n v="3"/>
    <n v="0.2"/>
    <n v="185.99699999999984"/>
    <n v="0.12499999999999989"/>
    <n v="61.998999999999945"/>
    <n v="495.99200000000002"/>
    <n v="619.99"/>
    <n v="297.59520000000003"/>
  </r>
  <r>
    <n v="5814"/>
    <s v="CA-2015-150196"/>
    <d v="2015-07-02T00:00:00"/>
    <x v="38"/>
    <d v="2015-07-03T00:00:00"/>
    <s v="First Class"/>
    <s v="SR-20740"/>
    <s v="Steven Roelle"/>
    <s v="Home Office"/>
    <s v="United States"/>
    <s v="New York City"/>
    <x v="15"/>
    <n v="10024"/>
    <x v="3"/>
    <s v="OFF-PA-10003797"/>
    <x v="1"/>
    <s v="Paper"/>
    <x v="1710"/>
    <n v="19.440000000000001"/>
    <n v="3"/>
    <n v="0"/>
    <n v="9.3312000000000008"/>
    <n v="0.48000000000000004"/>
    <n v="3.1104000000000003"/>
    <n v="6.48"/>
    <n v="6.48"/>
    <n v="0"/>
  </r>
  <r>
    <n v="5815"/>
    <s v="US-2015-106495"/>
    <d v="2015-06-15T00:00:00"/>
    <x v="40"/>
    <d v="2015-06-17T00:00:00"/>
    <s v="First Class"/>
    <s v="AC-10450"/>
    <s v="Amy Cox"/>
    <s v="Consumer"/>
    <s v="United States"/>
    <s v="Tampa"/>
    <x v="2"/>
    <n v="33614"/>
    <x v="0"/>
    <s v="TEC-AC-10002718"/>
    <x v="2"/>
    <s v="Accessories"/>
    <x v="1192"/>
    <n v="11.672000000000001"/>
    <n v="1"/>
    <n v="0.2"/>
    <n v="-0.7295000000000007"/>
    <n v="-6.2500000000000056E-2"/>
    <n v="-0.7295000000000007"/>
    <n v="11.672000000000001"/>
    <n v="14.59"/>
    <n v="2.3344"/>
  </r>
  <r>
    <n v="5816"/>
    <s v="CA-2014-124730"/>
    <d v="2014-11-26T00:00:00"/>
    <x v="7"/>
    <d v="2014-11-26T00:00:00"/>
    <s v="Same Day"/>
    <s v="LS-17245"/>
    <s v="Lynn Smith"/>
    <s v="Consumer"/>
    <s v="United States"/>
    <s v="Utica"/>
    <x v="15"/>
    <n v="13501"/>
    <x v="3"/>
    <s v="TEC-PH-10002170"/>
    <x v="2"/>
    <s v="Phones"/>
    <x v="599"/>
    <n v="279.95999999999998"/>
    <n v="4"/>
    <n v="0"/>
    <n v="78.388800000000003"/>
    <n v="0.28000000000000003"/>
    <n v="19.597200000000001"/>
    <n v="69.989999999999995"/>
    <n v="69.989999999999995"/>
    <n v="0"/>
  </r>
  <r>
    <n v="5817"/>
    <s v="CA-2014-124730"/>
    <d v="2014-11-26T00:00:00"/>
    <x v="7"/>
    <d v="2014-11-26T00:00:00"/>
    <s v="Same Day"/>
    <s v="LS-17245"/>
    <s v="Lynn Smith"/>
    <s v="Consumer"/>
    <s v="United States"/>
    <s v="Utica"/>
    <x v="15"/>
    <n v="13501"/>
    <x v="3"/>
    <s v="OFF-BI-10001078"/>
    <x v="1"/>
    <s v="Binders"/>
    <x v="61"/>
    <n v="12.912000000000001"/>
    <n v="3"/>
    <n v="0.2"/>
    <n v="4.6806000000000001"/>
    <n v="0.36249999999999999"/>
    <n v="1.5602"/>
    <n v="4.3040000000000003"/>
    <n v="5.38"/>
    <n v="2.5824000000000003"/>
  </r>
  <r>
    <n v="5818"/>
    <s v="CA-2014-124730"/>
    <d v="2014-11-26T00:00:00"/>
    <x v="7"/>
    <d v="2014-11-26T00:00:00"/>
    <s v="Same Day"/>
    <s v="LS-17245"/>
    <s v="Lynn Smith"/>
    <s v="Consumer"/>
    <s v="United States"/>
    <s v="Utica"/>
    <x v="15"/>
    <n v="13501"/>
    <x v="3"/>
    <s v="OFF-BI-10001031"/>
    <x v="1"/>
    <s v="Binders"/>
    <x v="874"/>
    <n v="17.088000000000001"/>
    <n v="4"/>
    <n v="0.2"/>
    <n v="5.767199999999999"/>
    <n v="0.33749999999999991"/>
    <n v="1.4417999999999997"/>
    <n v="4.2720000000000002"/>
    <n v="5.34"/>
    <n v="3.4176000000000002"/>
  </r>
  <r>
    <n v="5819"/>
    <s v="CA-2014-124730"/>
    <d v="2014-11-26T00:00:00"/>
    <x v="7"/>
    <d v="2014-11-26T00:00:00"/>
    <s v="Same Day"/>
    <s v="LS-17245"/>
    <s v="Lynn Smith"/>
    <s v="Consumer"/>
    <s v="United States"/>
    <s v="Utica"/>
    <x v="15"/>
    <n v="13501"/>
    <x v="3"/>
    <s v="OFF-LA-10001158"/>
    <x v="1"/>
    <s v="Labels"/>
    <x v="322"/>
    <n v="93.149999999999991"/>
    <n v="9"/>
    <n v="0"/>
    <n v="44.712000000000003"/>
    <n v="0.48000000000000009"/>
    <n v="4.968"/>
    <n v="10.35"/>
    <n v="10.35"/>
    <n v="0"/>
  </r>
  <r>
    <n v="5820"/>
    <s v="CA-2014-124730"/>
    <d v="2014-11-26T00:00:00"/>
    <x v="7"/>
    <d v="2014-11-26T00:00:00"/>
    <s v="Same Day"/>
    <s v="LS-17245"/>
    <s v="Lynn Smith"/>
    <s v="Consumer"/>
    <s v="United States"/>
    <s v="Utica"/>
    <x v="15"/>
    <n v="13501"/>
    <x v="3"/>
    <s v="OFF-LA-10001613"/>
    <x v="1"/>
    <s v="Labels"/>
    <x v="743"/>
    <n v="11.52"/>
    <n v="4"/>
    <n v="0"/>
    <n v="5.6448"/>
    <n v="0.49000000000000005"/>
    <n v="1.4112"/>
    <n v="2.88"/>
    <n v="2.88"/>
    <n v="0"/>
  </r>
  <r>
    <n v="5821"/>
    <s v="CA-2017-117632"/>
    <d v="2017-05-12T00:00:00"/>
    <x v="24"/>
    <d v="2017-05-18T00:00:00"/>
    <s v="Standard Class"/>
    <s v="CS-12175"/>
    <s v="Charles Sheldon"/>
    <s v="Corporate"/>
    <s v="United States"/>
    <s v="San Francisco"/>
    <x v="1"/>
    <n v="94122"/>
    <x v="1"/>
    <s v="OFF-SU-10000157"/>
    <x v="1"/>
    <s v="Supplies"/>
    <x v="1408"/>
    <n v="238.62"/>
    <n v="2"/>
    <n v="0"/>
    <n v="4.7724000000000046"/>
    <n v="2.0000000000000018E-2"/>
    <n v="2.3862000000000023"/>
    <n v="119.31"/>
    <n v="119.31"/>
    <n v="0"/>
  </r>
  <r>
    <n v="5822"/>
    <s v="CA-2017-117632"/>
    <d v="2017-05-12T00:00:00"/>
    <x v="24"/>
    <d v="2017-05-18T00:00:00"/>
    <s v="Standard Class"/>
    <s v="CS-12175"/>
    <s v="Charles Sheldon"/>
    <s v="Corporate"/>
    <s v="United States"/>
    <s v="San Francisco"/>
    <x v="1"/>
    <n v="94122"/>
    <x v="1"/>
    <s v="OFF-AP-10004868"/>
    <x v="1"/>
    <s v="Appliances"/>
    <x v="1027"/>
    <n v="7.77"/>
    <n v="1"/>
    <n v="0"/>
    <n v="2.0979000000000001"/>
    <n v="0.27"/>
    <n v="2.0979000000000001"/>
    <n v="7.77"/>
    <n v="7.77"/>
    <n v="0"/>
  </r>
  <r>
    <n v="5823"/>
    <s v="CA-2017-117632"/>
    <d v="2017-05-12T00:00:00"/>
    <x v="24"/>
    <d v="2017-05-18T00:00:00"/>
    <s v="Standard Class"/>
    <s v="CS-12175"/>
    <s v="Charles Sheldon"/>
    <s v="Corporate"/>
    <s v="United States"/>
    <s v="San Francisco"/>
    <x v="1"/>
    <n v="94122"/>
    <x v="1"/>
    <s v="FUR-TA-10001520"/>
    <x v="0"/>
    <s v="Tables"/>
    <x v="718"/>
    <n v="285.48"/>
    <n v="5"/>
    <n v="0.2"/>
    <n v="-10.705500000000043"/>
    <n v="-3.7500000000000151E-2"/>
    <n v="-2.1411000000000087"/>
    <n v="57.096000000000004"/>
    <n v="71.37"/>
    <n v="57.096000000000004"/>
  </r>
  <r>
    <n v="5824"/>
    <s v="CA-2017-117632"/>
    <d v="2017-05-12T00:00:00"/>
    <x v="24"/>
    <d v="2017-05-18T00:00:00"/>
    <s v="Standard Class"/>
    <s v="CS-12175"/>
    <s v="Charles Sheldon"/>
    <s v="Corporate"/>
    <s v="United States"/>
    <s v="San Francisco"/>
    <x v="1"/>
    <n v="94122"/>
    <x v="1"/>
    <s v="OFF-BI-10001900"/>
    <x v="1"/>
    <s v="Binders"/>
    <x v="1108"/>
    <n v="19.168000000000003"/>
    <n v="4"/>
    <n v="0.2"/>
    <n v="6.4691999999999998"/>
    <n v="0.33749999999999997"/>
    <n v="1.6173"/>
    <n v="4.7920000000000007"/>
    <n v="5.99"/>
    <n v="3.8336000000000006"/>
  </r>
  <r>
    <n v="5825"/>
    <s v="CA-2014-115056"/>
    <d v="2014-05-02T00:00:00"/>
    <x v="8"/>
    <d v="2014-05-02T00:00:00"/>
    <s v="Same Day"/>
    <s v="AR-10510"/>
    <s v="Andrew Roberts"/>
    <s v="Consumer"/>
    <s v="United States"/>
    <s v="Columbus"/>
    <x v="24"/>
    <n v="43229"/>
    <x v="3"/>
    <s v="OFF-AP-10003971"/>
    <x v="1"/>
    <s v="Appliances"/>
    <x v="923"/>
    <n v="26.136000000000003"/>
    <n v="3"/>
    <n v="0.2"/>
    <n v="1.9602000000000004"/>
    <n v="7.5000000000000011E-2"/>
    <n v="0.65340000000000009"/>
    <n v="8.7120000000000015"/>
    <n v="10.889999999999999"/>
    <n v="5.2272000000000007"/>
  </r>
  <r>
    <n v="5826"/>
    <s v="CA-2017-161067"/>
    <d v="2017-09-03T00:00:00"/>
    <x v="15"/>
    <d v="2017-09-06T00:00:00"/>
    <s v="Second Class"/>
    <s v="KB-16405"/>
    <s v="Katrina Bavinger"/>
    <s v="Home Office"/>
    <s v="United States"/>
    <s v="New York City"/>
    <x v="15"/>
    <n v="10035"/>
    <x v="3"/>
    <s v="OFF-PA-10000418"/>
    <x v="1"/>
    <s v="Paper"/>
    <x v="970"/>
    <n v="419.4"/>
    <n v="4"/>
    <n v="0"/>
    <n v="201.31199999999998"/>
    <n v="0.48"/>
    <n v="50.327999999999996"/>
    <n v="104.85"/>
    <n v="104.85"/>
    <n v="0"/>
  </r>
  <r>
    <n v="5827"/>
    <s v="CA-2017-161067"/>
    <d v="2017-09-03T00:00:00"/>
    <x v="15"/>
    <d v="2017-09-06T00:00:00"/>
    <s v="Second Class"/>
    <s v="KB-16405"/>
    <s v="Katrina Bavinger"/>
    <s v="Home Office"/>
    <s v="United States"/>
    <s v="New York City"/>
    <x v="15"/>
    <n v="10035"/>
    <x v="3"/>
    <s v="FUR-CH-10004626"/>
    <x v="0"/>
    <s v="Chairs"/>
    <x v="1706"/>
    <n v="90.801000000000002"/>
    <n v="1"/>
    <n v="0.1"/>
    <n v="14.124599999999999"/>
    <n v="0.15555555555555553"/>
    <n v="14.124599999999999"/>
    <n v="90.801000000000002"/>
    <n v="100.89"/>
    <n v="9.0800999999999998"/>
  </r>
  <r>
    <n v="5828"/>
    <s v="CA-2017-161067"/>
    <d v="2017-09-03T00:00:00"/>
    <x v="15"/>
    <d v="2017-09-06T00:00:00"/>
    <s v="Second Class"/>
    <s v="KB-16405"/>
    <s v="Katrina Bavinger"/>
    <s v="Home Office"/>
    <s v="United States"/>
    <s v="New York City"/>
    <x v="15"/>
    <n v="10035"/>
    <x v="3"/>
    <s v="FUR-CH-10004860"/>
    <x v="0"/>
    <s v="Chairs"/>
    <x v="212"/>
    <n v="181.76400000000001"/>
    <n v="2"/>
    <n v="0.1"/>
    <n v="-8.0784000000000198"/>
    <n v="-4.444444444444455E-2"/>
    <n v="-4.0392000000000099"/>
    <n v="90.882000000000005"/>
    <n v="100.98"/>
    <n v="18.176400000000001"/>
  </r>
  <r>
    <n v="5829"/>
    <s v="CA-2017-161067"/>
    <d v="2017-09-03T00:00:00"/>
    <x v="15"/>
    <d v="2017-09-06T00:00:00"/>
    <s v="Second Class"/>
    <s v="KB-16405"/>
    <s v="Katrina Bavinger"/>
    <s v="Home Office"/>
    <s v="United States"/>
    <s v="New York City"/>
    <x v="15"/>
    <n v="10035"/>
    <x v="3"/>
    <s v="OFF-AR-10003251"/>
    <x v="1"/>
    <s v="Art"/>
    <x v="1050"/>
    <n v="5.56"/>
    <n v="2"/>
    <n v="0"/>
    <n v="2.2239999999999998"/>
    <n v="0.39999999999999997"/>
    <n v="1.1119999999999999"/>
    <n v="2.78"/>
    <n v="2.78"/>
    <n v="0"/>
  </r>
  <r>
    <n v="5830"/>
    <s v="CA-2016-122063"/>
    <d v="2016-12-03T00:00:00"/>
    <x v="5"/>
    <d v="2016-12-07T00:00:00"/>
    <s v="Standard Class"/>
    <s v="MM-17920"/>
    <s v="Michael Moore"/>
    <s v="Consumer"/>
    <s v="United States"/>
    <s v="Richmond"/>
    <x v="14"/>
    <n v="47374"/>
    <x v="2"/>
    <s v="FUR-TA-10004575"/>
    <x v="0"/>
    <s v="Tables"/>
    <x v="309"/>
    <n v="581.96"/>
    <n v="2"/>
    <n v="0"/>
    <n v="104.75279999999998"/>
    <n v="0.17999999999999997"/>
    <n v="52.37639999999999"/>
    <n v="290.98"/>
    <n v="290.98"/>
    <n v="0"/>
  </r>
  <r>
    <n v="5831"/>
    <s v="CA-2016-122063"/>
    <d v="2016-12-03T00:00:00"/>
    <x v="5"/>
    <d v="2016-12-07T00:00:00"/>
    <s v="Standard Class"/>
    <s v="MM-17920"/>
    <s v="Michael Moore"/>
    <s v="Consumer"/>
    <s v="United States"/>
    <s v="Richmond"/>
    <x v="14"/>
    <n v="47374"/>
    <x v="2"/>
    <s v="FUR-CH-10004754"/>
    <x v="0"/>
    <s v="Chairs"/>
    <x v="1132"/>
    <n v="29.98"/>
    <n v="1"/>
    <n v="0"/>
    <n v="8.0945999999999998"/>
    <n v="0.26999999999999996"/>
    <n v="8.0945999999999998"/>
    <n v="29.98"/>
    <n v="29.98"/>
    <n v="0"/>
  </r>
  <r>
    <n v="5832"/>
    <s v="CA-2015-111206"/>
    <d v="2015-07-18T00:00:00"/>
    <x v="38"/>
    <d v="2015-07-22T00:00:00"/>
    <s v="Standard Class"/>
    <s v="RF-19735"/>
    <s v="Roland Fjeld"/>
    <s v="Consumer"/>
    <s v="United States"/>
    <s v="San Diego"/>
    <x v="1"/>
    <n v="92105"/>
    <x v="1"/>
    <s v="TEC-AC-10003095"/>
    <x v="2"/>
    <s v="Accessories"/>
    <x v="1286"/>
    <n v="519.96"/>
    <n v="4"/>
    <n v="0"/>
    <n v="176.78640000000001"/>
    <n v="0.34"/>
    <n v="44.196600000000004"/>
    <n v="129.99"/>
    <n v="129.99"/>
    <n v="0"/>
  </r>
  <r>
    <n v="5833"/>
    <s v="CA-2016-142895"/>
    <d v="2016-07-21T00:00:00"/>
    <x v="16"/>
    <d v="2016-07-26T00:00:00"/>
    <s v="Standard Class"/>
    <s v="BP-11290"/>
    <s v="Beth Paige"/>
    <s v="Consumer"/>
    <s v="United States"/>
    <s v="Concord"/>
    <x v="3"/>
    <n v="28027"/>
    <x v="0"/>
    <s v="OFF-LA-10000262"/>
    <x v="1"/>
    <s v="Labels"/>
    <x v="941"/>
    <n v="6.2640000000000002"/>
    <n v="3"/>
    <n v="0.2"/>
    <n v="2.0358000000000001"/>
    <n v="0.32500000000000001"/>
    <n v="0.67859999999999998"/>
    <n v="2.0880000000000001"/>
    <n v="2.61"/>
    <n v="1.2528000000000001"/>
  </r>
  <r>
    <n v="5834"/>
    <s v="CA-2016-142895"/>
    <d v="2016-07-21T00:00:00"/>
    <x v="16"/>
    <d v="2016-07-26T00:00:00"/>
    <s v="Standard Class"/>
    <s v="BP-11290"/>
    <s v="Beth Paige"/>
    <s v="Consumer"/>
    <s v="United States"/>
    <s v="Concord"/>
    <x v="3"/>
    <n v="28027"/>
    <x v="0"/>
    <s v="FUR-CH-10002961"/>
    <x v="0"/>
    <s v="Chairs"/>
    <x v="948"/>
    <n v="363.92"/>
    <n v="5"/>
    <n v="0.2"/>
    <n v="0"/>
    <n v="0"/>
    <n v="0"/>
    <n v="72.784000000000006"/>
    <n v="90.98"/>
    <n v="72.784000000000006"/>
  </r>
  <r>
    <n v="5835"/>
    <s v="CA-2015-101868"/>
    <d v="2015-06-09T00:00:00"/>
    <x v="40"/>
    <d v="2015-06-16T00:00:00"/>
    <s v="Standard Class"/>
    <s v="MJ-17740"/>
    <s v="Max Jones"/>
    <s v="Consumer"/>
    <s v="United States"/>
    <s v="Miami"/>
    <x v="2"/>
    <n v="33178"/>
    <x v="0"/>
    <s v="OFF-BI-10003876"/>
    <x v="1"/>
    <s v="Binders"/>
    <x v="1626"/>
    <n v="64.2"/>
    <n v="5"/>
    <n v="0.7"/>
    <n v="-42.799999999999983"/>
    <n v="-0.66666666666666641"/>
    <n v="-8.5599999999999969"/>
    <n v="12.84"/>
    <n v="42.8"/>
    <n v="44.94"/>
  </r>
  <r>
    <n v="5836"/>
    <s v="CA-2015-101868"/>
    <d v="2015-06-09T00:00:00"/>
    <x v="40"/>
    <d v="2015-06-16T00:00:00"/>
    <s v="Standard Class"/>
    <s v="MJ-17740"/>
    <s v="Max Jones"/>
    <s v="Consumer"/>
    <s v="United States"/>
    <s v="Miami"/>
    <x v="2"/>
    <n v="33178"/>
    <x v="0"/>
    <s v="OFF-BI-10002133"/>
    <x v="1"/>
    <s v="Binders"/>
    <x v="1147"/>
    <n v="38.520000000000003"/>
    <n v="3"/>
    <n v="0.7"/>
    <n v="-26.963999999999999"/>
    <n v="-0.7"/>
    <n v="-8.9879999999999995"/>
    <n v="12.840000000000002"/>
    <n v="42.8"/>
    <n v="26.964000000000002"/>
  </r>
  <r>
    <n v="5837"/>
    <s v="CA-2015-101868"/>
    <d v="2015-06-09T00:00:00"/>
    <x v="40"/>
    <d v="2015-06-16T00:00:00"/>
    <s v="Standard Class"/>
    <s v="MJ-17740"/>
    <s v="Max Jones"/>
    <s v="Consumer"/>
    <s v="United States"/>
    <s v="Miami"/>
    <x v="2"/>
    <n v="33178"/>
    <x v="0"/>
    <s v="TEC-AC-10004396"/>
    <x v="2"/>
    <s v="Accessories"/>
    <x v="1688"/>
    <n v="72.599999999999994"/>
    <n v="5"/>
    <n v="0.2"/>
    <n v="-8.1674999999999933"/>
    <n v="-0.11249999999999992"/>
    <n v="-1.6334999999999986"/>
    <n v="14.52"/>
    <n v="18.149999999999999"/>
    <n v="14.52"/>
  </r>
  <r>
    <n v="5838"/>
    <s v="CA-2017-133207"/>
    <d v="2017-11-27T00:00:00"/>
    <x v="23"/>
    <d v="2017-12-03T00:00:00"/>
    <s v="Standard Class"/>
    <s v="DO-13645"/>
    <s v="Doug O'Connell"/>
    <s v="Consumer"/>
    <s v="United States"/>
    <s v="Los Angeles"/>
    <x v="1"/>
    <n v="90036"/>
    <x v="1"/>
    <s v="TEC-PH-10004100"/>
    <x v="2"/>
    <s v="Phones"/>
    <x v="1752"/>
    <n v="57.567999999999998"/>
    <n v="4"/>
    <n v="0.2"/>
    <n v="5.7568000000000019"/>
    <n v="0.10000000000000003"/>
    <n v="1.4392000000000005"/>
    <n v="14.391999999999999"/>
    <n v="17.989999999999998"/>
    <n v="11.5136"/>
  </r>
  <r>
    <n v="5839"/>
    <s v="CA-2015-132948"/>
    <d v="2015-03-27T00:00:00"/>
    <x v="29"/>
    <d v="2015-04-03T00:00:00"/>
    <s v="Standard Class"/>
    <s v="MV-17485"/>
    <s v="Mark Van Huff"/>
    <s v="Consumer"/>
    <s v="United States"/>
    <s v="Seattle"/>
    <x v="4"/>
    <n v="98115"/>
    <x v="1"/>
    <s v="OFF-ST-10000636"/>
    <x v="1"/>
    <s v="Storage"/>
    <x v="1753"/>
    <n v="83.699999999999989"/>
    <n v="5"/>
    <n v="0"/>
    <n v="3.3479999999999954"/>
    <n v="3.9999999999999952E-2"/>
    <n v="0.66959999999999908"/>
    <n v="16.739999999999998"/>
    <n v="16.739999999999998"/>
    <n v="0"/>
  </r>
  <r>
    <n v="5840"/>
    <s v="CA-2015-134992"/>
    <d v="2015-09-22T00:00:00"/>
    <x v="11"/>
    <d v="2015-09-26T00:00:00"/>
    <s v="Second Class"/>
    <s v="MG-17875"/>
    <s v="Michael Grace"/>
    <s v="Home Office"/>
    <s v="United States"/>
    <s v="Arlington"/>
    <x v="17"/>
    <n v="22204"/>
    <x v="0"/>
    <s v="OFF-PA-10001972"/>
    <x v="1"/>
    <s v="Paper"/>
    <x v="1178"/>
    <n v="32.400000000000006"/>
    <n v="5"/>
    <n v="0"/>
    <n v="15.552000000000001"/>
    <n v="0.48"/>
    <n v="3.1104000000000003"/>
    <n v="6.4800000000000013"/>
    <n v="6.4800000000000013"/>
    <n v="0"/>
  </r>
  <r>
    <n v="5841"/>
    <s v="CA-2015-134992"/>
    <d v="2015-09-22T00:00:00"/>
    <x v="11"/>
    <d v="2015-09-26T00:00:00"/>
    <s v="Second Class"/>
    <s v="MG-17875"/>
    <s v="Michael Grace"/>
    <s v="Home Office"/>
    <s v="United States"/>
    <s v="Arlington"/>
    <x v="17"/>
    <n v="22204"/>
    <x v="0"/>
    <s v="FUR-FU-10002554"/>
    <x v="0"/>
    <s v="Furnishings"/>
    <x v="921"/>
    <n v="47.98"/>
    <n v="2"/>
    <n v="0"/>
    <n v="11.035399999999996"/>
    <n v="0.22999999999999993"/>
    <n v="5.5176999999999978"/>
    <n v="23.99"/>
    <n v="23.99"/>
    <n v="0"/>
  </r>
  <r>
    <n v="5842"/>
    <s v="CA-2015-126725"/>
    <d v="2015-11-17T00:00:00"/>
    <x v="6"/>
    <d v="2015-11-21T00:00:00"/>
    <s v="Standard Class"/>
    <s v="BS-11665"/>
    <s v="Brian Stugart"/>
    <s v="Consumer"/>
    <s v="United States"/>
    <s v="San Diego"/>
    <x v="1"/>
    <n v="92105"/>
    <x v="1"/>
    <s v="TEC-PH-10003174"/>
    <x v="2"/>
    <s v="Phones"/>
    <x v="1754"/>
    <n v="415.96800000000007"/>
    <n v="4"/>
    <n v="0.2"/>
    <n v="51.995999999999981"/>
    <n v="0.12499999999999993"/>
    <n v="12.998999999999995"/>
    <n v="103.99200000000002"/>
    <n v="129.99"/>
    <n v="83.193600000000018"/>
  </r>
  <r>
    <n v="5843"/>
    <s v="CA-2015-126725"/>
    <d v="2015-11-17T00:00:00"/>
    <x v="6"/>
    <d v="2015-11-21T00:00:00"/>
    <s v="Standard Class"/>
    <s v="BS-11665"/>
    <s v="Brian Stugart"/>
    <s v="Consumer"/>
    <s v="United States"/>
    <s v="San Diego"/>
    <x v="1"/>
    <n v="92105"/>
    <x v="1"/>
    <s v="OFF-ST-10001418"/>
    <x v="1"/>
    <s v="Storage"/>
    <x v="879"/>
    <n v="304.89999999999998"/>
    <n v="5"/>
    <n v="0"/>
    <n v="6.097999999999999"/>
    <n v="1.9999999999999997E-2"/>
    <n v="1.2195999999999998"/>
    <n v="60.98"/>
    <n v="60.98"/>
    <n v="0"/>
  </r>
  <r>
    <n v="5844"/>
    <s v="CA-2015-126725"/>
    <d v="2015-11-17T00:00:00"/>
    <x v="6"/>
    <d v="2015-11-21T00:00:00"/>
    <s v="Standard Class"/>
    <s v="BS-11665"/>
    <s v="Brian Stugart"/>
    <s v="Consumer"/>
    <s v="United States"/>
    <s v="San Diego"/>
    <x v="1"/>
    <n v="92105"/>
    <x v="1"/>
    <s v="FUR-FU-10002813"/>
    <x v="0"/>
    <s v="Furnishings"/>
    <x v="1691"/>
    <n v="80.959999999999994"/>
    <n v="4"/>
    <n v="0"/>
    <n v="29.145599999999995"/>
    <n v="0.36"/>
    <n v="7.2863999999999987"/>
    <n v="20.239999999999998"/>
    <n v="20.239999999999998"/>
    <n v="0"/>
  </r>
  <r>
    <n v="5845"/>
    <s v="CA-2015-126725"/>
    <d v="2015-11-17T00:00:00"/>
    <x v="6"/>
    <d v="2015-11-21T00:00:00"/>
    <s v="Standard Class"/>
    <s v="BS-11665"/>
    <s v="Brian Stugart"/>
    <s v="Consumer"/>
    <s v="United States"/>
    <s v="San Diego"/>
    <x v="1"/>
    <n v="92105"/>
    <x v="1"/>
    <s v="OFF-ST-10000129"/>
    <x v="1"/>
    <s v="Storage"/>
    <x v="1655"/>
    <n v="777.21"/>
    <n v="7"/>
    <n v="0"/>
    <n v="54.404699999999963"/>
    <n v="6.9999999999999951E-2"/>
    <n v="7.7720999999999947"/>
    <n v="111.03"/>
    <n v="111.03"/>
    <n v="0"/>
  </r>
  <r>
    <n v="5846"/>
    <s v="CA-2015-126725"/>
    <d v="2015-11-17T00:00:00"/>
    <x v="6"/>
    <d v="2015-11-21T00:00:00"/>
    <s v="Standard Class"/>
    <s v="BS-11665"/>
    <s v="Brian Stugart"/>
    <s v="Consumer"/>
    <s v="United States"/>
    <s v="San Diego"/>
    <x v="1"/>
    <n v="92105"/>
    <x v="1"/>
    <s v="OFF-PA-10001639"/>
    <x v="1"/>
    <s v="Paper"/>
    <x v="981"/>
    <n v="32.400000000000006"/>
    <n v="5"/>
    <n v="0"/>
    <n v="15.552000000000001"/>
    <n v="0.48"/>
    <n v="3.1104000000000003"/>
    <n v="6.4800000000000013"/>
    <n v="6.4800000000000013"/>
    <n v="0"/>
  </r>
  <r>
    <n v="5847"/>
    <s v="CA-2015-126725"/>
    <d v="2015-11-17T00:00:00"/>
    <x v="6"/>
    <d v="2015-11-21T00:00:00"/>
    <s v="Standard Class"/>
    <s v="BS-11665"/>
    <s v="Brian Stugart"/>
    <s v="Consumer"/>
    <s v="United States"/>
    <s v="San Diego"/>
    <x v="1"/>
    <n v="92105"/>
    <x v="1"/>
    <s v="FUR-CH-10001708"/>
    <x v="0"/>
    <s v="Chairs"/>
    <x v="893"/>
    <n v="225.56799999999998"/>
    <n v="2"/>
    <n v="0.2"/>
    <n v="2.8195999999999799"/>
    <n v="1.2499999999999912E-2"/>
    <n v="1.40979999999999"/>
    <n v="112.78399999999999"/>
    <n v="140.97999999999999"/>
    <n v="45.113599999999998"/>
  </r>
  <r>
    <n v="5848"/>
    <s v="CA-2015-126725"/>
    <d v="2015-11-17T00:00:00"/>
    <x v="6"/>
    <d v="2015-11-21T00:00:00"/>
    <s v="Standard Class"/>
    <s v="BS-11665"/>
    <s v="Brian Stugart"/>
    <s v="Consumer"/>
    <s v="United States"/>
    <s v="San Diego"/>
    <x v="1"/>
    <n v="92105"/>
    <x v="1"/>
    <s v="FUR-FU-10001591"/>
    <x v="0"/>
    <s v="Furnishings"/>
    <x v="1110"/>
    <n v="36.599999999999994"/>
    <n v="3"/>
    <n v="0"/>
    <n v="15.372000000000002"/>
    <n v="0.4200000000000001"/>
    <n v="5.1240000000000006"/>
    <n v="12.199999999999998"/>
    <n v="12.199999999999998"/>
    <n v="0"/>
  </r>
  <r>
    <n v="5849"/>
    <s v="CA-2015-121783"/>
    <d v="2015-11-10T00:00:00"/>
    <x v="6"/>
    <d v="2015-11-14T00:00:00"/>
    <s v="Standard Class"/>
    <s v="PO-19180"/>
    <s v="Philisse Overcash"/>
    <s v="Home Office"/>
    <s v="United States"/>
    <s v="Roseville"/>
    <x v="11"/>
    <n v="55113"/>
    <x v="2"/>
    <s v="OFF-AP-10003849"/>
    <x v="1"/>
    <s v="Appliances"/>
    <x v="841"/>
    <n v="715.64"/>
    <n v="2"/>
    <n v="0"/>
    <n v="178.90999999999997"/>
    <n v="0.24999999999999997"/>
    <n v="89.454999999999984"/>
    <n v="357.82"/>
    <n v="357.82"/>
    <n v="0"/>
  </r>
  <r>
    <n v="5850"/>
    <s v="CA-2015-121783"/>
    <d v="2015-11-10T00:00:00"/>
    <x v="6"/>
    <d v="2015-11-14T00:00:00"/>
    <s v="Standard Class"/>
    <s v="PO-19180"/>
    <s v="Philisse Overcash"/>
    <s v="Home Office"/>
    <s v="United States"/>
    <s v="Roseville"/>
    <x v="11"/>
    <n v="55113"/>
    <x v="2"/>
    <s v="OFF-ST-10000078"/>
    <x v="1"/>
    <s v="Storage"/>
    <x v="1227"/>
    <n v="795.51"/>
    <n v="3"/>
    <n v="0"/>
    <n v="143.19179999999994"/>
    <n v="0.17999999999999994"/>
    <n v="47.730599999999981"/>
    <n v="265.17"/>
    <n v="265.17"/>
    <n v="0"/>
  </r>
  <r>
    <n v="5851"/>
    <s v="CA-2015-121783"/>
    <d v="2015-11-10T00:00:00"/>
    <x v="6"/>
    <d v="2015-11-14T00:00:00"/>
    <s v="Standard Class"/>
    <s v="PO-19180"/>
    <s v="Philisse Overcash"/>
    <s v="Home Office"/>
    <s v="United States"/>
    <s v="Roseville"/>
    <x v="11"/>
    <n v="55113"/>
    <x v="2"/>
    <s v="TEC-CO-10001571"/>
    <x v="2"/>
    <s v="Copiers"/>
    <x v="1563"/>
    <n v="549.99"/>
    <n v="1"/>
    <n v="0"/>
    <n v="274.995"/>
    <n v="0.5"/>
    <n v="274.995"/>
    <n v="549.99"/>
    <n v="549.99"/>
    <n v="0"/>
  </r>
  <r>
    <n v="5852"/>
    <s v="CA-2015-121783"/>
    <d v="2015-11-10T00:00:00"/>
    <x v="6"/>
    <d v="2015-11-14T00:00:00"/>
    <s v="Standard Class"/>
    <s v="PO-19180"/>
    <s v="Philisse Overcash"/>
    <s v="Home Office"/>
    <s v="United States"/>
    <s v="Roseville"/>
    <x v="11"/>
    <n v="55113"/>
    <x v="2"/>
    <s v="OFF-BI-10001658"/>
    <x v="1"/>
    <s v="Binders"/>
    <x v="444"/>
    <n v="74.760000000000005"/>
    <n v="3"/>
    <n v="0"/>
    <n v="34.389600000000002"/>
    <n v="0.45999999999999996"/>
    <n v="11.463200000000001"/>
    <n v="24.92"/>
    <n v="24.92"/>
    <n v="0"/>
  </r>
  <r>
    <n v="5853"/>
    <s v="CA-2015-121783"/>
    <d v="2015-11-10T00:00:00"/>
    <x v="6"/>
    <d v="2015-11-14T00:00:00"/>
    <s v="Standard Class"/>
    <s v="PO-19180"/>
    <s v="Philisse Overcash"/>
    <s v="Home Office"/>
    <s v="United States"/>
    <s v="Roseville"/>
    <x v="11"/>
    <n v="55113"/>
    <x v="2"/>
    <s v="FUR-FU-10004351"/>
    <x v="0"/>
    <s v="Furnishings"/>
    <x v="222"/>
    <n v="29.22"/>
    <n v="3"/>
    <n v="0"/>
    <n v="12.856800000000002"/>
    <n v="0.44000000000000006"/>
    <n v="4.2856000000000005"/>
    <n v="9.74"/>
    <n v="9.74"/>
    <n v="0"/>
  </r>
  <r>
    <n v="5854"/>
    <s v="US-2014-138835"/>
    <d v="2014-09-10T00:00:00"/>
    <x v="30"/>
    <d v="2014-09-14T00:00:00"/>
    <s v="Standard Class"/>
    <s v="DA-13450"/>
    <s v="Dianna Arnett"/>
    <s v="Home Office"/>
    <s v="United States"/>
    <s v="Virginia Beach"/>
    <x v="17"/>
    <n v="23464"/>
    <x v="0"/>
    <s v="OFF-BI-10003314"/>
    <x v="1"/>
    <s v="Binders"/>
    <x v="308"/>
    <n v="9.64"/>
    <n v="2"/>
    <n v="0"/>
    <n v="4.7236000000000002"/>
    <n v="0.49"/>
    <n v="2.3618000000000001"/>
    <n v="4.82"/>
    <n v="4.82"/>
    <n v="0"/>
  </r>
  <r>
    <n v="5855"/>
    <s v="CA-2015-112214"/>
    <d v="2015-08-05T00:00:00"/>
    <x v="37"/>
    <d v="2015-08-11T00:00:00"/>
    <s v="Standard Class"/>
    <s v="AH-10690"/>
    <s v="Anna Häberlin"/>
    <s v="Corporate"/>
    <s v="United States"/>
    <s v="Dallas"/>
    <x v="5"/>
    <n v="75220"/>
    <x v="2"/>
    <s v="OFF-ST-10001505"/>
    <x v="1"/>
    <s v="Storage"/>
    <x v="1183"/>
    <n v="33.488000000000007"/>
    <n v="7"/>
    <n v="0.2"/>
    <n v="-1.2558000000000051"/>
    <n v="-3.7500000000000144E-2"/>
    <n v="-0.17940000000000073"/>
    <n v="4.7840000000000007"/>
    <n v="5.98"/>
    <n v="6.6976000000000013"/>
  </r>
  <r>
    <n v="5856"/>
    <s v="CA-2015-112214"/>
    <d v="2015-08-05T00:00:00"/>
    <x v="37"/>
    <d v="2015-08-11T00:00:00"/>
    <s v="Standard Class"/>
    <s v="AH-10690"/>
    <s v="Anna Häberlin"/>
    <s v="Corporate"/>
    <s v="United States"/>
    <s v="Dallas"/>
    <x v="5"/>
    <n v="75220"/>
    <x v="2"/>
    <s v="OFF-SU-10003567"/>
    <x v="1"/>
    <s v="Supplies"/>
    <x v="1498"/>
    <n v="23.04"/>
    <n v="3"/>
    <n v="0.2"/>
    <n v="-4.895999999999999"/>
    <n v="-0.21249999999999997"/>
    <n v="-1.6319999999999997"/>
    <n v="7.68"/>
    <n v="9.5999999999999979"/>
    <n v="4.6079999999999997"/>
  </r>
  <r>
    <n v="5857"/>
    <s v="CA-2015-112214"/>
    <d v="2015-08-05T00:00:00"/>
    <x v="37"/>
    <d v="2015-08-11T00:00:00"/>
    <s v="Standard Class"/>
    <s v="AH-10690"/>
    <s v="Anna Häberlin"/>
    <s v="Corporate"/>
    <s v="United States"/>
    <s v="Dallas"/>
    <x v="5"/>
    <n v="75220"/>
    <x v="2"/>
    <s v="OFF-BI-10002982"/>
    <x v="1"/>
    <s v="Binders"/>
    <x v="1267"/>
    <n v="1.3619999999999997"/>
    <n v="1"/>
    <n v="0.8"/>
    <n v="-2.1792000000000007"/>
    <n v="-1.600000000000001"/>
    <n v="-2.1792000000000007"/>
    <n v="1.3619999999999997"/>
    <n v="6.81"/>
    <n v="1.0895999999999997"/>
  </r>
  <r>
    <n v="5858"/>
    <s v="CA-2015-112214"/>
    <d v="2015-08-05T00:00:00"/>
    <x v="37"/>
    <d v="2015-08-11T00:00:00"/>
    <s v="Standard Class"/>
    <s v="AH-10690"/>
    <s v="Anna Häberlin"/>
    <s v="Corporate"/>
    <s v="United States"/>
    <s v="Dallas"/>
    <x v="5"/>
    <n v="75220"/>
    <x v="2"/>
    <s v="FUR-FU-10002364"/>
    <x v="0"/>
    <s v="Furnishings"/>
    <x v="1240"/>
    <n v="14.76"/>
    <n v="5"/>
    <n v="0.6"/>
    <n v="-11.439000000000004"/>
    <n v="-0.77500000000000024"/>
    <n v="-2.2878000000000007"/>
    <n v="2.952"/>
    <n v="7.38"/>
    <n v="8.8559999999999999"/>
  </r>
  <r>
    <n v="5859"/>
    <s v="US-2017-153255"/>
    <d v="2017-09-03T00:00:00"/>
    <x v="15"/>
    <d v="2017-09-07T00:00:00"/>
    <s v="Second Class"/>
    <s v="JK-15730"/>
    <s v="Joe Kamberova"/>
    <s v="Consumer"/>
    <s v="United States"/>
    <s v="Concord"/>
    <x v="1"/>
    <n v="94521"/>
    <x v="1"/>
    <s v="FUR-BO-10004218"/>
    <x v="0"/>
    <s v="Bookcases"/>
    <x v="1593"/>
    <n v="239.66599999999997"/>
    <n v="2"/>
    <n v="0.15"/>
    <n v="14.097999999999999"/>
    <n v="5.8823529411764712E-2"/>
    <n v="7.0489999999999995"/>
    <n v="119.83299999999998"/>
    <n v="140.97999999999999"/>
    <n v="35.949899999999992"/>
  </r>
  <r>
    <n v="5860"/>
    <s v="CA-2015-108119"/>
    <d v="2015-11-01T00:00:00"/>
    <x v="6"/>
    <d v="2015-11-08T00:00:00"/>
    <s v="Standard Class"/>
    <s v="MS-17530"/>
    <s v="MaryBeth Skach"/>
    <s v="Consumer"/>
    <s v="United States"/>
    <s v="Conway"/>
    <x v="36"/>
    <n v="72032"/>
    <x v="0"/>
    <s v="FUR-TA-10002530"/>
    <x v="0"/>
    <s v="Tables"/>
    <x v="992"/>
    <n v="301.95999999999998"/>
    <n v="2"/>
    <n v="0"/>
    <n v="45.293999999999983"/>
    <n v="0.14999999999999997"/>
    <n v="22.646999999999991"/>
    <n v="150.97999999999999"/>
    <n v="150.97999999999999"/>
    <n v="0"/>
  </r>
  <r>
    <n v="5861"/>
    <s v="CA-2015-157434"/>
    <d v="2015-04-29T00:00:00"/>
    <x v="19"/>
    <d v="2015-05-04T00:00:00"/>
    <s v="Second Class"/>
    <s v="JK-15640"/>
    <s v="Jim Kriz"/>
    <s v="Home Office"/>
    <s v="United States"/>
    <s v="Philadelphia"/>
    <x v="9"/>
    <n v="19120"/>
    <x v="3"/>
    <s v="OFF-PA-10001526"/>
    <x v="1"/>
    <s v="Paper"/>
    <x v="1039"/>
    <n v="7.9680000000000009"/>
    <n v="2"/>
    <n v="0.2"/>
    <n v="2.8884000000000007"/>
    <n v="0.36250000000000004"/>
    <n v="1.4442000000000004"/>
    <n v="3.9840000000000004"/>
    <n v="4.9800000000000004"/>
    <n v="1.5936000000000003"/>
  </r>
  <r>
    <n v="5862"/>
    <s v="CA-2016-101525"/>
    <d v="2016-05-01T00:00:00"/>
    <x v="35"/>
    <d v="2016-05-04T00:00:00"/>
    <s v="Second Class"/>
    <s v="CM-12235"/>
    <s v="Chris McAfee"/>
    <s v="Consumer"/>
    <s v="United States"/>
    <s v="Little Rock"/>
    <x v="36"/>
    <n v="72209"/>
    <x v="0"/>
    <s v="OFF-PA-10001497"/>
    <x v="1"/>
    <s v="Paper"/>
    <x v="1755"/>
    <n v="109.92"/>
    <n v="2"/>
    <n v="0"/>
    <n v="53.860799999999998"/>
    <n v="0.49"/>
    <n v="26.930399999999999"/>
    <n v="54.96"/>
    <n v="54.96"/>
    <n v="0"/>
  </r>
  <r>
    <n v="5863"/>
    <s v="CA-2016-101525"/>
    <d v="2016-05-01T00:00:00"/>
    <x v="35"/>
    <d v="2016-05-04T00:00:00"/>
    <s v="Second Class"/>
    <s v="CM-12235"/>
    <s v="Chris McAfee"/>
    <s v="Consumer"/>
    <s v="United States"/>
    <s v="Little Rock"/>
    <x v="36"/>
    <n v="72209"/>
    <x v="0"/>
    <s v="OFF-PA-10003936"/>
    <x v="1"/>
    <s v="Paper"/>
    <x v="1292"/>
    <n v="19.440000000000001"/>
    <n v="3"/>
    <n v="0"/>
    <n v="9.3312000000000008"/>
    <n v="0.48000000000000004"/>
    <n v="3.1104000000000003"/>
    <n v="6.48"/>
    <n v="6.48"/>
    <n v="0"/>
  </r>
  <r>
    <n v="5864"/>
    <s v="CA-2016-101525"/>
    <d v="2016-05-01T00:00:00"/>
    <x v="35"/>
    <d v="2016-05-04T00:00:00"/>
    <s v="Second Class"/>
    <s v="CM-12235"/>
    <s v="Chris McAfee"/>
    <s v="Consumer"/>
    <s v="United States"/>
    <s v="Little Rock"/>
    <x v="36"/>
    <n v="72209"/>
    <x v="0"/>
    <s v="OFF-AR-10000716"/>
    <x v="1"/>
    <s v="Art"/>
    <x v="794"/>
    <n v="11.16"/>
    <n v="2"/>
    <n v="0"/>
    <n v="4.3524000000000003"/>
    <n v="0.39"/>
    <n v="2.1762000000000001"/>
    <n v="5.58"/>
    <n v="5.58"/>
    <n v="0"/>
  </r>
  <r>
    <n v="5865"/>
    <s v="US-2014-117968"/>
    <d v="2014-08-05T00:00:00"/>
    <x v="9"/>
    <d v="2014-08-07T00:00:00"/>
    <s v="Second Class"/>
    <s v="RS-19420"/>
    <s v="Ricardo Sperren"/>
    <s v="Corporate"/>
    <s v="United States"/>
    <s v="Meriden"/>
    <x v="29"/>
    <n v="6450"/>
    <x v="3"/>
    <s v="OFF-AP-10002765"/>
    <x v="1"/>
    <s v="Appliances"/>
    <x v="1261"/>
    <n v="79.47"/>
    <n v="3"/>
    <n v="0"/>
    <n v="22.251600000000003"/>
    <n v="0.28000000000000003"/>
    <n v="7.4172000000000011"/>
    <n v="26.49"/>
    <n v="26.49"/>
    <n v="0"/>
  </r>
  <r>
    <n v="5866"/>
    <s v="US-2014-117968"/>
    <d v="2014-08-05T00:00:00"/>
    <x v="9"/>
    <d v="2014-08-07T00:00:00"/>
    <s v="Second Class"/>
    <s v="RS-19420"/>
    <s v="Ricardo Sperren"/>
    <s v="Corporate"/>
    <s v="United States"/>
    <s v="Meriden"/>
    <x v="29"/>
    <n v="6450"/>
    <x v="3"/>
    <s v="OFF-AR-10004165"/>
    <x v="1"/>
    <s v="Art"/>
    <x v="1597"/>
    <n v="4.5599999999999996"/>
    <n v="2"/>
    <n v="0"/>
    <n v="2.0064000000000002"/>
    <n v="0.44000000000000006"/>
    <n v="1.0032000000000001"/>
    <n v="2.2799999999999998"/>
    <n v="2.2799999999999998"/>
    <n v="0"/>
  </r>
  <r>
    <n v="5867"/>
    <s v="US-2014-117968"/>
    <d v="2014-08-05T00:00:00"/>
    <x v="9"/>
    <d v="2014-08-07T00:00:00"/>
    <s v="Second Class"/>
    <s v="RS-19420"/>
    <s v="Ricardo Sperren"/>
    <s v="Corporate"/>
    <s v="United States"/>
    <s v="Meriden"/>
    <x v="29"/>
    <n v="6450"/>
    <x v="3"/>
    <s v="FUR-CH-10002335"/>
    <x v="0"/>
    <s v="Chairs"/>
    <x v="629"/>
    <n v="1133.3499999999999"/>
    <n v="5"/>
    <n v="0"/>
    <n v="294.67100000000005"/>
    <n v="0.26000000000000006"/>
    <n v="58.934200000000011"/>
    <n v="226.67"/>
    <n v="226.67"/>
    <n v="0"/>
  </r>
  <r>
    <n v="5868"/>
    <s v="CA-2016-158211"/>
    <d v="2016-01-04T00:00:00"/>
    <x v="12"/>
    <d v="2016-01-08T00:00:00"/>
    <s v="Standard Class"/>
    <s v="BP-11185"/>
    <s v="Ben Peterman"/>
    <s v="Corporate"/>
    <s v="United States"/>
    <s v="Philadelphia"/>
    <x v="9"/>
    <n v="19143"/>
    <x v="3"/>
    <s v="OFF-AR-10004078"/>
    <x v="1"/>
    <s v="Art"/>
    <x v="512"/>
    <n v="4.6719999999999997"/>
    <n v="1"/>
    <n v="0.2"/>
    <n v="0.58399999999999985"/>
    <n v="0.12499999999999997"/>
    <n v="0.58399999999999985"/>
    <n v="4.6719999999999997"/>
    <n v="5.839999999999999"/>
    <n v="0.93440000000000001"/>
  </r>
  <r>
    <n v="5869"/>
    <s v="CA-2016-158211"/>
    <d v="2016-01-04T00:00:00"/>
    <x v="12"/>
    <d v="2016-01-08T00:00:00"/>
    <s v="Standard Class"/>
    <s v="BP-11185"/>
    <s v="Ben Peterman"/>
    <s v="Corporate"/>
    <s v="United States"/>
    <s v="Philadelphia"/>
    <x v="9"/>
    <n v="19143"/>
    <x v="3"/>
    <s v="OFF-BI-10002026"/>
    <x v="1"/>
    <s v="Binders"/>
    <x v="912"/>
    <n v="104.58000000000001"/>
    <n v="6"/>
    <n v="0.7"/>
    <n v="-80.178000000000026"/>
    <n v="-0.76666666666666683"/>
    <n v="-13.363000000000005"/>
    <n v="17.430000000000003"/>
    <n v="58.1"/>
    <n v="73.206000000000003"/>
  </r>
  <r>
    <n v="5870"/>
    <s v="CA-2016-152247"/>
    <d v="2016-11-07T00:00:00"/>
    <x v="0"/>
    <d v="2016-11-12T00:00:00"/>
    <s v="Standard Class"/>
    <s v="MA-17995"/>
    <s v="Michelle Arnett"/>
    <s v="Home Office"/>
    <s v="United States"/>
    <s v="Cheyenne"/>
    <x v="47"/>
    <n v="82001"/>
    <x v="1"/>
    <s v="FUR-CH-10001215"/>
    <x v="0"/>
    <s v="Chairs"/>
    <x v="445"/>
    <n v="1603.1360000000002"/>
    <n v="4"/>
    <n v="0.2"/>
    <n v="100.19599999999997"/>
    <n v="6.2499999999999972E-2"/>
    <n v="25.048999999999992"/>
    <n v="400.78400000000005"/>
    <n v="500.98"/>
    <n v="320.62720000000007"/>
  </r>
  <r>
    <n v="5871"/>
    <s v="CA-2016-128223"/>
    <d v="2016-06-14T00:00:00"/>
    <x v="1"/>
    <d v="2016-06-14T00:00:00"/>
    <s v="Same Day"/>
    <s v="EB-13705"/>
    <s v="Ed Braxton"/>
    <s v="Corporate"/>
    <s v="United States"/>
    <s v="Anaheim"/>
    <x v="1"/>
    <n v="92804"/>
    <x v="1"/>
    <s v="FUR-TA-10001771"/>
    <x v="0"/>
    <s v="Tables"/>
    <x v="1733"/>
    <n v="1293.4879999999998"/>
    <n v="7"/>
    <n v="0.2"/>
    <n v="80.843000000000075"/>
    <n v="6.2500000000000069E-2"/>
    <n v="11.54900000000001"/>
    <n v="184.78399999999996"/>
    <n v="230.97999999999996"/>
    <n v="258.69759999999997"/>
  </r>
  <r>
    <n v="5872"/>
    <s v="CA-2016-154235"/>
    <d v="2016-09-24T00:00:00"/>
    <x v="21"/>
    <d v="2016-09-28T00:00:00"/>
    <s v="Standard Class"/>
    <s v="RD-19900"/>
    <s v="Ruben Dartt"/>
    <s v="Consumer"/>
    <s v="United States"/>
    <s v="Bloomington"/>
    <x v="14"/>
    <n v="47401"/>
    <x v="2"/>
    <s v="FUR-FU-10004006"/>
    <x v="0"/>
    <s v="Furnishings"/>
    <x v="101"/>
    <n v="127.94999999999999"/>
    <n v="3"/>
    <n v="0"/>
    <n v="21.751499999999986"/>
    <n v="0.1699999999999999"/>
    <n v="7.2504999999999953"/>
    <n v="42.65"/>
    <n v="42.65"/>
    <n v="0"/>
  </r>
  <r>
    <n v="5873"/>
    <s v="CA-2017-129910"/>
    <d v="2017-03-30T00:00:00"/>
    <x v="42"/>
    <d v="2017-04-03T00:00:00"/>
    <s v="Standard Class"/>
    <s v="ME-17320"/>
    <s v="Maria Etezadi"/>
    <s v="Home Office"/>
    <s v="United States"/>
    <s v="Columbus"/>
    <x v="32"/>
    <n v="31907"/>
    <x v="0"/>
    <s v="OFF-ST-10003282"/>
    <x v="1"/>
    <s v="Storage"/>
    <x v="42"/>
    <n v="59.76"/>
    <n v="1"/>
    <n v="0"/>
    <n v="16.732800000000005"/>
    <n v="0.28000000000000008"/>
    <n v="16.732800000000005"/>
    <n v="59.76"/>
    <n v="59.76"/>
    <n v="0"/>
  </r>
  <r>
    <n v="5874"/>
    <s v="CA-2017-133095"/>
    <d v="2017-06-04T00:00:00"/>
    <x v="27"/>
    <d v="2017-06-04T00:00:00"/>
    <s v="Same Day"/>
    <s v="EH-14005"/>
    <s v="Erica Hernandez"/>
    <s v="Home Office"/>
    <s v="United States"/>
    <s v="Jonesboro"/>
    <x v="36"/>
    <n v="72401"/>
    <x v="0"/>
    <s v="OFF-BI-10002353"/>
    <x v="1"/>
    <s v="Binders"/>
    <x v="1077"/>
    <n v="108.08"/>
    <n v="7"/>
    <n v="0"/>
    <n v="54.04"/>
    <n v="0.5"/>
    <n v="7.72"/>
    <n v="15.44"/>
    <n v="15.44"/>
    <n v="0"/>
  </r>
  <r>
    <n v="5875"/>
    <s v="CA-2017-133095"/>
    <d v="2017-06-04T00:00:00"/>
    <x v="27"/>
    <d v="2017-06-04T00:00:00"/>
    <s v="Same Day"/>
    <s v="EH-14005"/>
    <s v="Erica Hernandez"/>
    <s v="Home Office"/>
    <s v="United States"/>
    <s v="Jonesboro"/>
    <x v="36"/>
    <n v="72401"/>
    <x v="0"/>
    <s v="OFF-BI-10004141"/>
    <x v="1"/>
    <s v="Binders"/>
    <x v="1296"/>
    <n v="9.5400000000000009"/>
    <n v="3"/>
    <n v="0"/>
    <n v="4.3883999999999999"/>
    <n v="0.45999999999999996"/>
    <n v="1.4627999999999999"/>
    <n v="3.18"/>
    <n v="3.18"/>
    <n v="0"/>
  </r>
  <r>
    <n v="5876"/>
    <s v="CA-2015-130554"/>
    <d v="2015-04-07T00:00:00"/>
    <x v="19"/>
    <d v="2015-04-09T00:00:00"/>
    <s v="First Class"/>
    <s v="FM-14290"/>
    <s v="Frank Merwin"/>
    <s v="Home Office"/>
    <s v="United States"/>
    <s v="Philadelphia"/>
    <x v="9"/>
    <n v="19140"/>
    <x v="3"/>
    <s v="OFF-AR-10001954"/>
    <x v="1"/>
    <s v="Art"/>
    <x v="563"/>
    <n v="11.736000000000001"/>
    <n v="3"/>
    <n v="0.2"/>
    <n v="1.0268999999999999"/>
    <n v="8.7499999999999994E-2"/>
    <n v="0.34229999999999999"/>
    <n v="3.9120000000000004"/>
    <n v="4.8899999999999997"/>
    <n v="2.3472000000000004"/>
  </r>
  <r>
    <n v="5877"/>
    <s v="CA-2014-152443"/>
    <d v="2014-05-21T00:00:00"/>
    <x v="8"/>
    <d v="2014-05-26T00:00:00"/>
    <s v="Standard Class"/>
    <s v="FG-14260"/>
    <s v="Frank Gastineau"/>
    <s v="Home Office"/>
    <s v="United States"/>
    <s v="Lawrence"/>
    <x v="31"/>
    <n v="1841"/>
    <x v="3"/>
    <s v="OFF-BI-10001071"/>
    <x v="1"/>
    <s v="Binders"/>
    <x v="669"/>
    <n v="447.85999999999996"/>
    <n v="7"/>
    <n v="0"/>
    <n v="219.45140000000001"/>
    <n v="0.49000000000000005"/>
    <n v="31.350200000000001"/>
    <n v="63.98"/>
    <n v="63.98"/>
    <n v="0"/>
  </r>
  <r>
    <n v="5878"/>
    <s v="CA-2014-152443"/>
    <d v="2014-05-21T00:00:00"/>
    <x v="8"/>
    <d v="2014-05-26T00:00:00"/>
    <s v="Standard Class"/>
    <s v="FG-14260"/>
    <s v="Frank Gastineau"/>
    <s v="Home Office"/>
    <s v="United States"/>
    <s v="Lawrence"/>
    <x v="31"/>
    <n v="1841"/>
    <x v="3"/>
    <s v="OFF-PA-10003022"/>
    <x v="1"/>
    <s v="Paper"/>
    <x v="1653"/>
    <n v="17.940000000000001"/>
    <n v="3"/>
    <n v="0"/>
    <n v="8.7906000000000013"/>
    <n v="0.49000000000000005"/>
    <n v="2.9302000000000006"/>
    <n v="5.98"/>
    <n v="5.98"/>
    <n v="0"/>
  </r>
  <r>
    <n v="5879"/>
    <s v="CA-2014-152443"/>
    <d v="2014-05-21T00:00:00"/>
    <x v="8"/>
    <d v="2014-05-26T00:00:00"/>
    <s v="Standard Class"/>
    <s v="FG-14260"/>
    <s v="Frank Gastineau"/>
    <s v="Home Office"/>
    <s v="United States"/>
    <s v="Lawrence"/>
    <x v="31"/>
    <n v="1841"/>
    <x v="3"/>
    <s v="OFF-AP-10001293"/>
    <x v="1"/>
    <s v="Appliances"/>
    <x v="1346"/>
    <n v="245.88"/>
    <n v="6"/>
    <n v="0"/>
    <n v="68.846399999999988"/>
    <n v="0.27999999999999997"/>
    <n v="11.474399999999997"/>
    <n v="40.98"/>
    <n v="40.98"/>
    <n v="0"/>
  </r>
  <r>
    <n v="5880"/>
    <s v="CA-2016-133319"/>
    <d v="2016-09-05T00:00:00"/>
    <x v="21"/>
    <d v="2016-09-11T00:00:00"/>
    <s v="Standard Class"/>
    <s v="MV-17485"/>
    <s v="Mark Van Huff"/>
    <s v="Consumer"/>
    <s v="United States"/>
    <s v="New York City"/>
    <x v="15"/>
    <n v="10011"/>
    <x v="3"/>
    <s v="OFF-PA-10001815"/>
    <x v="1"/>
    <s v="Paper"/>
    <x v="1402"/>
    <n v="192.16"/>
    <n v="4"/>
    <n v="0"/>
    <n v="92.236799999999988"/>
    <n v="0.47999999999999993"/>
    <n v="23.059199999999997"/>
    <n v="48.04"/>
    <n v="48.04"/>
    <n v="0"/>
  </r>
  <r>
    <n v="5881"/>
    <s v="CA-2016-133935"/>
    <d v="2016-09-18T00:00:00"/>
    <x v="21"/>
    <d v="2016-09-22T00:00:00"/>
    <s v="Standard Class"/>
    <s v="JW-15220"/>
    <s v="Jane Waco"/>
    <s v="Corporate"/>
    <s v="United States"/>
    <s v="San Diego"/>
    <x v="1"/>
    <n v="92105"/>
    <x v="1"/>
    <s v="FUR-CH-10001215"/>
    <x v="0"/>
    <s v="Chairs"/>
    <x v="445"/>
    <n v="801.5680000000001"/>
    <n v="2"/>
    <n v="0.2"/>
    <n v="50.097999999999985"/>
    <n v="6.2499999999999972E-2"/>
    <n v="25.048999999999992"/>
    <n v="400.78400000000005"/>
    <n v="500.98"/>
    <n v="160.31360000000004"/>
  </r>
  <r>
    <n v="5882"/>
    <s v="CA-2016-133935"/>
    <d v="2016-09-18T00:00:00"/>
    <x v="21"/>
    <d v="2016-09-22T00:00:00"/>
    <s v="Standard Class"/>
    <s v="JW-15220"/>
    <s v="Jane Waco"/>
    <s v="Corporate"/>
    <s v="United States"/>
    <s v="San Diego"/>
    <x v="1"/>
    <n v="92105"/>
    <x v="1"/>
    <s v="OFF-PA-10000100"/>
    <x v="1"/>
    <s v="Paper"/>
    <x v="833"/>
    <n v="368.91"/>
    <n v="9"/>
    <n v="0"/>
    <n v="180.76590000000002"/>
    <n v="0.49"/>
    <n v="20.085100000000001"/>
    <n v="40.99"/>
    <n v="40.99"/>
    <n v="0"/>
  </r>
  <r>
    <n v="5883"/>
    <s v="CA-2016-133935"/>
    <d v="2016-09-18T00:00:00"/>
    <x v="21"/>
    <d v="2016-09-22T00:00:00"/>
    <s v="Standard Class"/>
    <s v="JW-15220"/>
    <s v="Jane Waco"/>
    <s v="Corporate"/>
    <s v="United States"/>
    <s v="San Diego"/>
    <x v="1"/>
    <n v="92105"/>
    <x v="1"/>
    <s v="FUR-CH-10002880"/>
    <x v="0"/>
    <s v="Chairs"/>
    <x v="809"/>
    <n v="885.52800000000002"/>
    <n v="9"/>
    <n v="0.2"/>
    <n v="-99.621900000000068"/>
    <n v="-0.11250000000000007"/>
    <n v="-11.069100000000008"/>
    <n v="98.391999999999996"/>
    <n v="122.99"/>
    <n v="177.10560000000001"/>
  </r>
  <r>
    <n v="5884"/>
    <s v="CA-2016-136301"/>
    <d v="2016-03-13T00:00:00"/>
    <x v="17"/>
    <d v="2016-03-15T00:00:00"/>
    <s v="Second Class"/>
    <s v="EH-13765"/>
    <s v="Edward Hooks"/>
    <s v="Corporate"/>
    <s v="United States"/>
    <s v="San Francisco"/>
    <x v="1"/>
    <n v="94109"/>
    <x v="1"/>
    <s v="FUR-FU-10004712"/>
    <x v="0"/>
    <s v="Furnishings"/>
    <x v="376"/>
    <n v="28.28"/>
    <n v="2"/>
    <n v="0"/>
    <n v="7.352800000000002"/>
    <n v="0.26000000000000006"/>
    <n v="3.676400000000001"/>
    <n v="14.14"/>
    <n v="14.14"/>
    <n v="0"/>
  </r>
  <r>
    <n v="5885"/>
    <s v="CA-2016-136301"/>
    <d v="2016-03-13T00:00:00"/>
    <x v="17"/>
    <d v="2016-03-15T00:00:00"/>
    <s v="Second Class"/>
    <s v="EH-13765"/>
    <s v="Edward Hooks"/>
    <s v="Corporate"/>
    <s v="United States"/>
    <s v="San Francisco"/>
    <x v="1"/>
    <n v="94109"/>
    <x v="1"/>
    <s v="OFF-SU-10000151"/>
    <x v="1"/>
    <s v="Supplies"/>
    <x v="1345"/>
    <n v="4912.59"/>
    <n v="3"/>
    <n v="0"/>
    <n v="196.50359999999978"/>
    <n v="3.9999999999999952E-2"/>
    <n v="65.501199999999926"/>
    <n v="1637.53"/>
    <n v="1637.53"/>
    <n v="0"/>
  </r>
  <r>
    <n v="5886"/>
    <s v="US-2014-109456"/>
    <d v="2014-10-16T00:00:00"/>
    <x v="18"/>
    <d v="2014-10-17T00:00:00"/>
    <s v="Same Day"/>
    <s v="LS-17245"/>
    <s v="Lynn Smith"/>
    <s v="Consumer"/>
    <s v="United States"/>
    <s v="San Francisco"/>
    <x v="1"/>
    <n v="94110"/>
    <x v="1"/>
    <s v="OFF-BI-10000136"/>
    <x v="1"/>
    <s v="Binders"/>
    <x v="945"/>
    <n v="14.352000000000002"/>
    <n v="3"/>
    <n v="0.2"/>
    <n v="5.0231999999999992"/>
    <n v="0.34999999999999992"/>
    <n v="1.6743999999999997"/>
    <n v="4.7840000000000007"/>
    <n v="5.98"/>
    <n v="2.8704000000000005"/>
  </r>
  <r>
    <n v="5887"/>
    <s v="US-2014-109456"/>
    <d v="2014-10-16T00:00:00"/>
    <x v="18"/>
    <d v="2014-10-17T00:00:00"/>
    <s v="Same Day"/>
    <s v="LS-17245"/>
    <s v="Lynn Smith"/>
    <s v="Consumer"/>
    <s v="United States"/>
    <s v="San Francisco"/>
    <x v="1"/>
    <n v="94110"/>
    <x v="1"/>
    <s v="TEC-AC-10003610"/>
    <x v="2"/>
    <s v="Accessories"/>
    <x v="603"/>
    <n v="179.97"/>
    <n v="3"/>
    <n v="0"/>
    <n v="86.385600000000011"/>
    <n v="0.48000000000000004"/>
    <n v="28.795200000000005"/>
    <n v="59.99"/>
    <n v="59.99"/>
    <n v="0"/>
  </r>
  <r>
    <n v="5888"/>
    <s v="CA-2017-151596"/>
    <d v="2017-10-08T00:00:00"/>
    <x v="13"/>
    <d v="2017-10-11T00:00:00"/>
    <s v="First Class"/>
    <s v="BP-11050"/>
    <s v="Barry Pond"/>
    <s v="Corporate"/>
    <s v="United States"/>
    <s v="Cranston"/>
    <x v="34"/>
    <n v="2920"/>
    <x v="3"/>
    <s v="OFF-ST-10001837"/>
    <x v="1"/>
    <s v="Storage"/>
    <x v="1340"/>
    <n v="42.76"/>
    <n v="1"/>
    <n v="0"/>
    <n v="11.117599999999999"/>
    <n v="0.26"/>
    <n v="11.117599999999999"/>
    <n v="42.76"/>
    <n v="42.76"/>
    <n v="0"/>
  </r>
  <r>
    <n v="5889"/>
    <s v="CA-2015-147879"/>
    <d v="2015-05-07T00:00:00"/>
    <x v="33"/>
    <d v="2015-05-12T00:00:00"/>
    <s v="Standard Class"/>
    <s v="CC-12220"/>
    <s v="Chris Cortes"/>
    <s v="Consumer"/>
    <s v="United States"/>
    <s v="Owensboro"/>
    <x v="0"/>
    <n v="42301"/>
    <x v="0"/>
    <s v="OFF-PA-10001952"/>
    <x v="1"/>
    <s v="Paper"/>
    <x v="1756"/>
    <n v="45.68"/>
    <n v="2"/>
    <n v="0"/>
    <n v="21.012799999999999"/>
    <n v="0.45999999999999996"/>
    <n v="10.506399999999999"/>
    <n v="22.84"/>
    <n v="22.84"/>
    <n v="0"/>
  </r>
  <r>
    <n v="5890"/>
    <s v="CA-2016-166625"/>
    <d v="2016-04-14T00:00:00"/>
    <x v="25"/>
    <d v="2016-04-17T00:00:00"/>
    <s v="First Class"/>
    <s v="JM-15580"/>
    <s v="Jill Matthias"/>
    <s v="Consumer"/>
    <s v="United States"/>
    <s v="Baltimore"/>
    <x v="39"/>
    <n v="21215"/>
    <x v="3"/>
    <s v="OFF-BI-10002414"/>
    <x v="1"/>
    <s v="Binders"/>
    <x v="1085"/>
    <n v="25.06"/>
    <n v="2"/>
    <n v="0"/>
    <n v="11.778199999999998"/>
    <n v="0.47"/>
    <n v="5.8890999999999991"/>
    <n v="12.53"/>
    <n v="12.53"/>
    <n v="0"/>
  </r>
  <r>
    <n v="5891"/>
    <s v="CA-2016-146157"/>
    <d v="2016-11-21T00:00:00"/>
    <x v="0"/>
    <d v="2016-11-26T00:00:00"/>
    <s v="Standard Class"/>
    <s v="RD-19720"/>
    <s v="Roger Demir"/>
    <s v="Consumer"/>
    <s v="United States"/>
    <s v="Chicago"/>
    <x v="10"/>
    <n v="60610"/>
    <x v="2"/>
    <s v="OFF-PA-10001790"/>
    <x v="1"/>
    <s v="Paper"/>
    <x v="694"/>
    <n v="38.432000000000002"/>
    <n v="1"/>
    <n v="0.2"/>
    <n v="13.451199999999996"/>
    <n v="0.34999999999999987"/>
    <n v="13.451199999999996"/>
    <n v="38.432000000000002"/>
    <n v="48.04"/>
    <n v="7.6864000000000008"/>
  </r>
  <r>
    <n v="5892"/>
    <s v="CA-2016-146157"/>
    <d v="2016-11-21T00:00:00"/>
    <x v="0"/>
    <d v="2016-11-26T00:00:00"/>
    <s v="Standard Class"/>
    <s v="RD-19720"/>
    <s v="Roger Demir"/>
    <s v="Consumer"/>
    <s v="United States"/>
    <s v="Chicago"/>
    <x v="10"/>
    <n v="60610"/>
    <x v="2"/>
    <s v="OFF-ST-10001590"/>
    <x v="1"/>
    <s v="Storage"/>
    <x v="147"/>
    <n v="21.568000000000001"/>
    <n v="2"/>
    <n v="0.2"/>
    <n v="1.6175999999999986"/>
    <n v="7.4999999999999928E-2"/>
    <n v="0.8087999999999993"/>
    <n v="10.784000000000001"/>
    <n v="13.48"/>
    <n v="4.3136000000000001"/>
  </r>
  <r>
    <n v="5893"/>
    <s v="CA-2016-146157"/>
    <d v="2016-11-21T00:00:00"/>
    <x v="0"/>
    <d v="2016-11-26T00:00:00"/>
    <s v="Standard Class"/>
    <s v="RD-19720"/>
    <s v="Roger Demir"/>
    <s v="Consumer"/>
    <s v="United States"/>
    <s v="Chicago"/>
    <x v="10"/>
    <n v="60610"/>
    <x v="2"/>
    <s v="TEC-AC-10003657"/>
    <x v="2"/>
    <s v="Accessories"/>
    <x v="152"/>
    <n v="81.576000000000008"/>
    <n v="3"/>
    <n v="0.2"/>
    <n v="2.0393999999999934"/>
    <n v="2.4999999999999918E-2"/>
    <n v="0.67979999999999785"/>
    <n v="27.192000000000004"/>
    <n v="33.989999999999995"/>
    <n v="16.315200000000001"/>
  </r>
  <r>
    <n v="5894"/>
    <s v="CA-2017-159954"/>
    <d v="2017-09-10T00:00:00"/>
    <x v="15"/>
    <d v="2017-09-14T00:00:00"/>
    <s v="Standard Class"/>
    <s v="SS-20410"/>
    <s v="Shahid Shariari"/>
    <s v="Consumer"/>
    <s v="United States"/>
    <s v="Atlanta"/>
    <x v="32"/>
    <n v="30318"/>
    <x v="0"/>
    <s v="OFF-BI-10004876"/>
    <x v="1"/>
    <s v="Binders"/>
    <x v="986"/>
    <n v="2.78"/>
    <n v="1"/>
    <n v="0"/>
    <n v="1.3621999999999999"/>
    <n v="0.49"/>
    <n v="1.3621999999999999"/>
    <n v="2.78"/>
    <n v="2.78"/>
    <n v="0"/>
  </r>
  <r>
    <n v="5895"/>
    <s v="CA-2017-100825"/>
    <d v="2017-09-09T00:00:00"/>
    <x v="15"/>
    <d v="2017-09-14T00:00:00"/>
    <s v="Standard Class"/>
    <s v="KD-16495"/>
    <s v="Keith Dawkins"/>
    <s v="Corporate"/>
    <s v="United States"/>
    <s v="Los Angeles"/>
    <x v="1"/>
    <n v="90036"/>
    <x v="1"/>
    <s v="OFF-ST-10003123"/>
    <x v="1"/>
    <s v="Storage"/>
    <x v="1277"/>
    <n v="99.87"/>
    <n v="3"/>
    <n v="0"/>
    <n v="23.968799999999998"/>
    <n v="0.23999999999999996"/>
    <n v="7.9895999999999994"/>
    <n v="33.29"/>
    <n v="33.29"/>
    <n v="0"/>
  </r>
  <r>
    <n v="5896"/>
    <s v="CA-2014-168305"/>
    <d v="2014-11-01T00:00:00"/>
    <x v="7"/>
    <d v="2014-11-08T00:00:00"/>
    <s v="Standard Class"/>
    <s v="PL-18925"/>
    <s v="Paul Lucas"/>
    <s v="Home Office"/>
    <s v="United States"/>
    <s v="Los Angeles"/>
    <x v="1"/>
    <n v="90049"/>
    <x v="1"/>
    <s v="OFF-LA-10003498"/>
    <x v="1"/>
    <s v="Labels"/>
    <x v="1749"/>
    <n v="44.400000000000006"/>
    <n v="3"/>
    <n v="0"/>
    <n v="22.200000000000003"/>
    <n v="0.5"/>
    <n v="7.4000000000000012"/>
    <n v="14.800000000000002"/>
    <n v="14.800000000000002"/>
    <n v="0"/>
  </r>
  <r>
    <n v="5897"/>
    <s v="CA-2014-168305"/>
    <d v="2014-11-01T00:00:00"/>
    <x v="7"/>
    <d v="2014-11-08T00:00:00"/>
    <s v="Standard Class"/>
    <s v="PL-18925"/>
    <s v="Paul Lucas"/>
    <s v="Home Office"/>
    <s v="United States"/>
    <s v="Los Angeles"/>
    <x v="1"/>
    <n v="90049"/>
    <x v="1"/>
    <s v="OFF-PA-10004947"/>
    <x v="1"/>
    <s v="Paper"/>
    <x v="33"/>
    <n v="21.400000000000002"/>
    <n v="5"/>
    <n v="0"/>
    <n v="9.629999999999999"/>
    <n v="0.4499999999999999"/>
    <n v="1.9259999999999997"/>
    <n v="4.28"/>
    <n v="4.28"/>
    <n v="0"/>
  </r>
  <r>
    <n v="5898"/>
    <s v="CA-2016-167682"/>
    <d v="2016-04-03T00:00:00"/>
    <x v="25"/>
    <d v="2016-04-09T00:00:00"/>
    <s v="Standard Class"/>
    <s v="ZD-21925"/>
    <s v="Zuschuss Donatelli"/>
    <s v="Consumer"/>
    <s v="United States"/>
    <s v="Richmond"/>
    <x v="14"/>
    <n v="47374"/>
    <x v="2"/>
    <s v="FUR-FU-10003799"/>
    <x v="0"/>
    <s v="Furnishings"/>
    <x v="90"/>
    <n v="71.12"/>
    <n v="4"/>
    <n v="0"/>
    <n v="22.047199999999997"/>
    <n v="0.30999999999999994"/>
    <n v="5.5117999999999991"/>
    <n v="17.78"/>
    <n v="17.78"/>
    <n v="0"/>
  </r>
  <r>
    <n v="5899"/>
    <s v="CA-2016-167682"/>
    <d v="2016-04-03T00:00:00"/>
    <x v="25"/>
    <d v="2016-04-09T00:00:00"/>
    <s v="Standard Class"/>
    <s v="ZD-21925"/>
    <s v="Zuschuss Donatelli"/>
    <s v="Consumer"/>
    <s v="United States"/>
    <s v="Richmond"/>
    <x v="14"/>
    <n v="47374"/>
    <x v="2"/>
    <s v="TEC-PH-10000673"/>
    <x v="2"/>
    <s v="Phones"/>
    <x v="1405"/>
    <n v="259.95999999999998"/>
    <n v="4"/>
    <n v="0"/>
    <n v="124.7808"/>
    <n v="0.48000000000000004"/>
    <n v="31.1952"/>
    <n v="64.989999999999995"/>
    <n v="64.989999999999995"/>
    <n v="0"/>
  </r>
  <r>
    <n v="5900"/>
    <s v="CA-2017-108000"/>
    <d v="2017-01-12T00:00:00"/>
    <x v="44"/>
    <d v="2017-01-16T00:00:00"/>
    <s v="Standard Class"/>
    <s v="LS-16945"/>
    <s v="Linda Southworth"/>
    <s v="Corporate"/>
    <s v="United States"/>
    <s v="San Francisco"/>
    <x v="1"/>
    <n v="94110"/>
    <x v="1"/>
    <s v="OFF-EN-10002621"/>
    <x v="1"/>
    <s v="Envelopes"/>
    <x v="153"/>
    <n v="9.7799999999999994"/>
    <n v="1"/>
    <n v="0"/>
    <n v="4.8899999999999997"/>
    <n v="0.5"/>
    <n v="4.8899999999999997"/>
    <n v="9.7799999999999994"/>
    <n v="9.7799999999999994"/>
    <n v="0"/>
  </r>
  <r>
    <n v="5901"/>
    <s v="CA-2015-146465"/>
    <d v="2015-11-20T00:00:00"/>
    <x v="6"/>
    <d v="2015-11-24T00:00:00"/>
    <s v="Standard Class"/>
    <s v="PB-18805"/>
    <s v="Patrick Bzostek"/>
    <s v="Home Office"/>
    <s v="United States"/>
    <s v="San Francisco"/>
    <x v="1"/>
    <n v="94122"/>
    <x v="1"/>
    <s v="OFF-BI-10004528"/>
    <x v="1"/>
    <s v="Binders"/>
    <x v="473"/>
    <n v="24.192"/>
    <n v="9"/>
    <n v="0.2"/>
    <n v="7.5599999999999987"/>
    <n v="0.31249999999999994"/>
    <n v="0.83999999999999986"/>
    <n v="2.6880000000000002"/>
    <n v="3.36"/>
    <n v="4.8384"/>
  </r>
  <r>
    <n v="5902"/>
    <s v="CA-2016-159639"/>
    <d v="2016-11-27T00:00:00"/>
    <x v="0"/>
    <d v="2016-12-02T00:00:00"/>
    <s v="Standard Class"/>
    <s v="PC-18745"/>
    <s v="Pamela Coakley"/>
    <s v="Corporate"/>
    <s v="United States"/>
    <s v="Westfield"/>
    <x v="30"/>
    <n v="7090"/>
    <x v="3"/>
    <s v="FUR-FU-10001889"/>
    <x v="0"/>
    <s v="Furnishings"/>
    <x v="1158"/>
    <n v="31.56"/>
    <n v="3"/>
    <n v="0"/>
    <n v="10.4148"/>
    <n v="0.33"/>
    <n v="3.4716"/>
    <n v="10.52"/>
    <n v="10.52"/>
    <n v="0"/>
  </r>
  <r>
    <n v="5903"/>
    <s v="US-2017-153948"/>
    <d v="2017-11-06T00:00:00"/>
    <x v="23"/>
    <d v="2017-11-06T00:00:00"/>
    <s v="Same Day"/>
    <s v="FM-14290"/>
    <s v="Frank Merwin"/>
    <s v="Home Office"/>
    <s v="United States"/>
    <s v="San Francisco"/>
    <x v="1"/>
    <n v="94122"/>
    <x v="1"/>
    <s v="OFF-PA-10000157"/>
    <x v="1"/>
    <s v="Paper"/>
    <x v="369"/>
    <n v="59.94"/>
    <n v="3"/>
    <n v="0"/>
    <n v="28.171799999999998"/>
    <n v="0.47"/>
    <n v="9.3905999999999992"/>
    <n v="19.98"/>
    <n v="19.98"/>
    <n v="0"/>
  </r>
  <r>
    <n v="5904"/>
    <s v="US-2017-153948"/>
    <d v="2017-11-06T00:00:00"/>
    <x v="23"/>
    <d v="2017-11-06T00:00:00"/>
    <s v="Same Day"/>
    <s v="FM-14290"/>
    <s v="Frank Merwin"/>
    <s v="Home Office"/>
    <s v="United States"/>
    <s v="San Francisco"/>
    <x v="1"/>
    <n v="94122"/>
    <x v="1"/>
    <s v="OFF-PA-10002764"/>
    <x v="1"/>
    <s v="Paper"/>
    <x v="33"/>
    <n v="45.36"/>
    <n v="4"/>
    <n v="0"/>
    <n v="22.226399999999998"/>
    <n v="0.49"/>
    <n v="5.5565999999999995"/>
    <n v="11.34"/>
    <n v="11.34"/>
    <n v="0"/>
  </r>
  <r>
    <n v="5905"/>
    <s v="US-2017-153948"/>
    <d v="2017-11-06T00:00:00"/>
    <x v="23"/>
    <d v="2017-11-06T00:00:00"/>
    <s v="Same Day"/>
    <s v="FM-14290"/>
    <s v="Frank Merwin"/>
    <s v="Home Office"/>
    <s v="United States"/>
    <s v="San Francisco"/>
    <x v="1"/>
    <n v="94122"/>
    <x v="1"/>
    <s v="OFF-PA-10000143"/>
    <x v="1"/>
    <s v="Paper"/>
    <x v="1701"/>
    <n v="26.400000000000002"/>
    <n v="5"/>
    <n v="0"/>
    <n v="12.672000000000001"/>
    <n v="0.48"/>
    <n v="2.5344000000000002"/>
    <n v="5.28"/>
    <n v="5.28"/>
    <n v="0"/>
  </r>
  <r>
    <n v="5906"/>
    <s v="US-2017-153948"/>
    <d v="2017-11-06T00:00:00"/>
    <x v="23"/>
    <d v="2017-11-06T00:00:00"/>
    <s v="Same Day"/>
    <s v="FM-14290"/>
    <s v="Frank Merwin"/>
    <s v="Home Office"/>
    <s v="United States"/>
    <s v="San Francisco"/>
    <x v="1"/>
    <n v="94122"/>
    <x v="1"/>
    <s v="OFF-LA-10000414"/>
    <x v="1"/>
    <s v="Labels"/>
    <x v="1643"/>
    <n v="41.4"/>
    <n v="4"/>
    <n v="0"/>
    <n v="19.872"/>
    <n v="0.48000000000000004"/>
    <n v="4.968"/>
    <n v="10.35"/>
    <n v="10.35"/>
    <n v="0"/>
  </r>
  <r>
    <n v="5907"/>
    <s v="US-2017-153948"/>
    <d v="2017-11-06T00:00:00"/>
    <x v="23"/>
    <d v="2017-11-06T00:00:00"/>
    <s v="Same Day"/>
    <s v="FM-14290"/>
    <s v="Frank Merwin"/>
    <s v="Home Office"/>
    <s v="United States"/>
    <s v="San Francisco"/>
    <x v="1"/>
    <n v="94122"/>
    <x v="1"/>
    <s v="TEC-AC-10003441"/>
    <x v="2"/>
    <s v="Accessories"/>
    <x v="658"/>
    <n v="16.95"/>
    <n v="1"/>
    <n v="0"/>
    <n v="1.0169999999999995"/>
    <n v="5.999999999999997E-2"/>
    <n v="1.0169999999999995"/>
    <n v="16.95"/>
    <n v="16.95"/>
    <n v="0"/>
  </r>
  <r>
    <n v="5908"/>
    <s v="US-2016-113985"/>
    <d v="2016-12-02T00:00:00"/>
    <x v="5"/>
    <d v="2016-12-07T00:00:00"/>
    <s v="Standard Class"/>
    <s v="KD-16495"/>
    <s v="Keith Dawkins"/>
    <s v="Corporate"/>
    <s v="United States"/>
    <s v="San Jose"/>
    <x v="1"/>
    <n v="95123"/>
    <x v="1"/>
    <s v="OFF-BI-10002353"/>
    <x v="1"/>
    <s v="Binders"/>
    <x v="1077"/>
    <n v="24.704000000000001"/>
    <n v="2"/>
    <n v="0.2"/>
    <n v="9.2639999999999993"/>
    <n v="0.37499999999999994"/>
    <n v="4.6319999999999997"/>
    <n v="12.352"/>
    <n v="15.44"/>
    <n v="4.9408000000000003"/>
  </r>
  <r>
    <n v="5909"/>
    <s v="US-2016-113985"/>
    <d v="2016-12-02T00:00:00"/>
    <x v="5"/>
    <d v="2016-12-07T00:00:00"/>
    <s v="Standard Class"/>
    <s v="KD-16495"/>
    <s v="Keith Dawkins"/>
    <s v="Corporate"/>
    <s v="United States"/>
    <s v="San Jose"/>
    <x v="1"/>
    <n v="95123"/>
    <x v="1"/>
    <s v="OFF-AP-10001303"/>
    <x v="1"/>
    <s v="Appliances"/>
    <x v="934"/>
    <n v="59.699999999999996"/>
    <n v="3"/>
    <n v="0"/>
    <n v="26.864999999999995"/>
    <n v="0.44999999999999996"/>
    <n v="8.9549999999999983"/>
    <n v="19.899999999999999"/>
    <n v="19.899999999999999"/>
    <n v="0"/>
  </r>
  <r>
    <n v="5910"/>
    <s v="US-2016-113985"/>
    <d v="2016-12-02T00:00:00"/>
    <x v="5"/>
    <d v="2016-12-07T00:00:00"/>
    <s v="Standard Class"/>
    <s v="KD-16495"/>
    <s v="Keith Dawkins"/>
    <s v="Corporate"/>
    <s v="United States"/>
    <s v="San Jose"/>
    <x v="1"/>
    <n v="95123"/>
    <x v="1"/>
    <s v="FUR-FU-10003026"/>
    <x v="0"/>
    <s v="Furnishings"/>
    <x v="1564"/>
    <n v="14.52"/>
    <n v="3"/>
    <n v="0"/>
    <n v="5.6627999999999998"/>
    <n v="0.39"/>
    <n v="1.8875999999999999"/>
    <n v="4.84"/>
    <n v="4.84"/>
    <n v="0"/>
  </r>
  <r>
    <n v="5911"/>
    <s v="US-2016-113985"/>
    <d v="2016-12-02T00:00:00"/>
    <x v="5"/>
    <d v="2016-12-07T00:00:00"/>
    <s v="Standard Class"/>
    <s v="KD-16495"/>
    <s v="Keith Dawkins"/>
    <s v="Corporate"/>
    <s v="United States"/>
    <s v="San Jose"/>
    <x v="1"/>
    <n v="95123"/>
    <x v="1"/>
    <s v="OFF-BI-10000632"/>
    <x v="1"/>
    <s v="Binders"/>
    <x v="1297"/>
    <n v="104.184"/>
    <n v="3"/>
    <n v="0.2"/>
    <n v="33.8598"/>
    <n v="0.32500000000000001"/>
    <n v="11.2866"/>
    <n v="34.728000000000002"/>
    <n v="43.409999999999989"/>
    <n v="20.8368"/>
  </r>
  <r>
    <n v="5912"/>
    <s v="CA-2016-155383"/>
    <d v="2016-12-17T00:00:00"/>
    <x v="5"/>
    <d v="2016-12-22T00:00:00"/>
    <s v="Standard Class"/>
    <s v="SC-20680"/>
    <s v="Steve Carroll"/>
    <s v="Home Office"/>
    <s v="United States"/>
    <s v="Seattle"/>
    <x v="4"/>
    <n v="98115"/>
    <x v="1"/>
    <s v="OFF-ST-10001328"/>
    <x v="1"/>
    <s v="Storage"/>
    <x v="178"/>
    <n v="46.53"/>
    <n v="3"/>
    <n v="0"/>
    <n v="13.028400000000001"/>
    <n v="0.28000000000000003"/>
    <n v="4.3428000000000004"/>
    <n v="15.51"/>
    <n v="15.51"/>
    <n v="0"/>
  </r>
  <r>
    <n v="5913"/>
    <s v="CA-2014-120432"/>
    <d v="2014-08-24T00:00:00"/>
    <x v="9"/>
    <d v="2014-08-26T00:00:00"/>
    <s v="Second Class"/>
    <s v="DW-13585"/>
    <s v="Dorothy Wardle"/>
    <s v="Corporate"/>
    <s v="United States"/>
    <s v="Owensboro"/>
    <x v="0"/>
    <n v="42301"/>
    <x v="0"/>
    <s v="OFF-SU-10004661"/>
    <x v="1"/>
    <s v="Supplies"/>
    <x v="1757"/>
    <n v="25.5"/>
    <n v="3"/>
    <n v="0"/>
    <n v="6.63"/>
    <n v="0.26"/>
    <n v="2.21"/>
    <n v="8.5"/>
    <n v="8.5"/>
    <n v="0"/>
  </r>
  <r>
    <n v="5914"/>
    <s v="US-2015-126977"/>
    <d v="2015-09-17T00:00:00"/>
    <x v="11"/>
    <d v="2015-09-23T00:00:00"/>
    <s v="Standard Class"/>
    <s v="PF-19120"/>
    <s v="Peter Fuller"/>
    <s v="Consumer"/>
    <s v="United States"/>
    <s v="New York City"/>
    <x v="15"/>
    <n v="10035"/>
    <x v="3"/>
    <s v="OFF-ST-10000617"/>
    <x v="1"/>
    <s v="Storage"/>
    <x v="384"/>
    <n v="14.9"/>
    <n v="5"/>
    <n v="0"/>
    <n v="1.0429999999999984"/>
    <n v="6.9999999999999896E-2"/>
    <n v="0.20859999999999967"/>
    <n v="2.98"/>
    <n v="2.98"/>
    <n v="0"/>
  </r>
  <r>
    <n v="5915"/>
    <s v="US-2015-126977"/>
    <d v="2015-09-17T00:00:00"/>
    <x v="11"/>
    <d v="2015-09-23T00:00:00"/>
    <s v="Standard Class"/>
    <s v="PF-19120"/>
    <s v="Peter Fuller"/>
    <s v="Consumer"/>
    <s v="United States"/>
    <s v="New York City"/>
    <x v="15"/>
    <n v="10035"/>
    <x v="3"/>
    <s v="OFF-LA-10002762"/>
    <x v="1"/>
    <s v="Labels"/>
    <x v="49"/>
    <n v="87.71"/>
    <n v="7"/>
    <n v="0"/>
    <n v="41.223699999999994"/>
    <n v="0.47"/>
    <n v="5.8890999999999991"/>
    <n v="12.53"/>
    <n v="12.53"/>
    <n v="0"/>
  </r>
  <r>
    <n v="5916"/>
    <s v="US-2015-126977"/>
    <d v="2015-09-17T00:00:00"/>
    <x v="11"/>
    <d v="2015-09-23T00:00:00"/>
    <s v="Standard Class"/>
    <s v="PF-19120"/>
    <s v="Peter Fuller"/>
    <s v="Consumer"/>
    <s v="United States"/>
    <s v="New York City"/>
    <x v="15"/>
    <n v="10035"/>
    <x v="3"/>
    <s v="FUR-CH-10001973"/>
    <x v="0"/>
    <s v="Chairs"/>
    <x v="905"/>
    <n v="199.76400000000001"/>
    <n v="2"/>
    <n v="0.1"/>
    <n v="8.8783999999999956"/>
    <n v="4.4444444444444418E-2"/>
    <n v="4.4391999999999978"/>
    <n v="99.882000000000005"/>
    <n v="110.98"/>
    <n v="19.976400000000002"/>
  </r>
  <r>
    <n v="5917"/>
    <s v="US-2015-126977"/>
    <d v="2015-09-17T00:00:00"/>
    <x v="11"/>
    <d v="2015-09-23T00:00:00"/>
    <s v="Standard Class"/>
    <s v="PF-19120"/>
    <s v="Peter Fuller"/>
    <s v="Consumer"/>
    <s v="United States"/>
    <s v="New York City"/>
    <x v="15"/>
    <n v="10035"/>
    <x v="3"/>
    <s v="OFF-ST-10003058"/>
    <x v="1"/>
    <s v="Storage"/>
    <x v="393"/>
    <n v="94.6"/>
    <n v="4"/>
    <n v="0"/>
    <n v="27.433999999999997"/>
    <n v="0.28999999999999998"/>
    <n v="6.8584999999999994"/>
    <n v="23.65"/>
    <n v="23.65"/>
    <n v="0"/>
  </r>
  <r>
    <n v="5918"/>
    <s v="US-2015-126977"/>
    <d v="2015-09-17T00:00:00"/>
    <x v="11"/>
    <d v="2015-09-23T00:00:00"/>
    <s v="Standard Class"/>
    <s v="PF-19120"/>
    <s v="Peter Fuller"/>
    <s v="Consumer"/>
    <s v="United States"/>
    <s v="New York City"/>
    <x v="15"/>
    <n v="10035"/>
    <x v="3"/>
    <s v="FUR-BO-10004834"/>
    <x v="0"/>
    <s v="Bookcases"/>
    <x v="26"/>
    <n v="4228.7040000000006"/>
    <n v="6"/>
    <n v="0.2"/>
    <n v="158.57639999999992"/>
    <n v="3.7499999999999978E-2"/>
    <n v="26.429399999999987"/>
    <n v="704.78400000000011"/>
    <n v="880.98"/>
    <n v="845.74080000000015"/>
  </r>
  <r>
    <n v="5919"/>
    <s v="US-2015-126977"/>
    <d v="2015-09-17T00:00:00"/>
    <x v="11"/>
    <d v="2015-09-23T00:00:00"/>
    <s v="Standard Class"/>
    <s v="PF-19120"/>
    <s v="Peter Fuller"/>
    <s v="Consumer"/>
    <s v="United States"/>
    <s v="New York City"/>
    <x v="15"/>
    <n v="10035"/>
    <x v="3"/>
    <s v="FUR-BO-10002213"/>
    <x v="0"/>
    <s v="Bookcases"/>
    <x v="1232"/>
    <n v="2003.9200000000003"/>
    <n v="5"/>
    <n v="0.2"/>
    <n v="-25.049000000000149"/>
    <n v="-1.2500000000000072E-2"/>
    <n v="-5.0098000000000296"/>
    <n v="400.78400000000005"/>
    <n v="500.98000000000008"/>
    <n v="400.78400000000011"/>
  </r>
  <r>
    <n v="5920"/>
    <s v="US-2015-126977"/>
    <d v="2015-09-17T00:00:00"/>
    <x v="11"/>
    <d v="2015-09-23T00:00:00"/>
    <s v="Standard Class"/>
    <s v="PF-19120"/>
    <s v="Peter Fuller"/>
    <s v="Consumer"/>
    <s v="United States"/>
    <s v="New York City"/>
    <x v="15"/>
    <n v="10035"/>
    <x v="3"/>
    <s v="TEC-PH-10002170"/>
    <x v="2"/>
    <s v="Phones"/>
    <x v="599"/>
    <n v="209.96999999999997"/>
    <n v="3"/>
    <n v="0"/>
    <n v="58.791600000000003"/>
    <n v="0.28000000000000003"/>
    <n v="19.597200000000001"/>
    <n v="69.989999999999995"/>
    <n v="69.989999999999995"/>
    <n v="0"/>
  </r>
  <r>
    <n v="5921"/>
    <s v="US-2015-126977"/>
    <d v="2015-09-17T00:00:00"/>
    <x v="11"/>
    <d v="2015-09-23T00:00:00"/>
    <s v="Standard Class"/>
    <s v="PF-19120"/>
    <s v="Peter Fuller"/>
    <s v="Consumer"/>
    <s v="United States"/>
    <s v="New York City"/>
    <x v="15"/>
    <n v="10035"/>
    <x v="3"/>
    <s v="TEC-AC-10003033"/>
    <x v="2"/>
    <s v="Accessories"/>
    <x v="763"/>
    <n v="659.9"/>
    <n v="2"/>
    <n v="0"/>
    <n v="217.76699999999994"/>
    <n v="0.3299999999999999"/>
    <n v="108.88349999999997"/>
    <n v="329.95"/>
    <n v="329.95"/>
    <n v="0"/>
  </r>
  <r>
    <n v="5922"/>
    <s v="US-2015-126977"/>
    <d v="2015-09-17T00:00:00"/>
    <x v="11"/>
    <d v="2015-09-23T00:00:00"/>
    <s v="Standard Class"/>
    <s v="PF-19120"/>
    <s v="Peter Fuller"/>
    <s v="Consumer"/>
    <s v="United States"/>
    <s v="New York City"/>
    <x v="15"/>
    <n v="10035"/>
    <x v="3"/>
    <s v="OFF-PA-10004071"/>
    <x v="1"/>
    <s v="Paper"/>
    <x v="417"/>
    <n v="110.96"/>
    <n v="2"/>
    <n v="0"/>
    <n v="53.260799999999996"/>
    <n v="0.48"/>
    <n v="26.630399999999998"/>
    <n v="55.48"/>
    <n v="55.48"/>
    <n v="0"/>
  </r>
  <r>
    <n v="5923"/>
    <s v="US-2015-126977"/>
    <d v="2015-09-17T00:00:00"/>
    <x v="11"/>
    <d v="2015-09-23T00:00:00"/>
    <s v="Standard Class"/>
    <s v="PF-19120"/>
    <s v="Peter Fuller"/>
    <s v="Consumer"/>
    <s v="United States"/>
    <s v="New York City"/>
    <x v="15"/>
    <n v="10035"/>
    <x v="3"/>
    <s v="TEC-PH-10000169"/>
    <x v="2"/>
    <s v="Phones"/>
    <x v="1038"/>
    <n v="67.8"/>
    <n v="4"/>
    <n v="0"/>
    <n v="1.3559999999999945"/>
    <n v="1.9999999999999921E-2"/>
    <n v="0.33899999999999864"/>
    <n v="16.95"/>
    <n v="16.95"/>
    <n v="0"/>
  </r>
  <r>
    <n v="5924"/>
    <s v="CA-2016-130288"/>
    <d v="2016-11-26T00:00:00"/>
    <x v="0"/>
    <d v="2016-11-30T00:00:00"/>
    <s v="Second Class"/>
    <s v="DK-13225"/>
    <s v="Dean Katz"/>
    <s v="Corporate"/>
    <s v="United States"/>
    <s v="New York City"/>
    <x v="15"/>
    <n v="10011"/>
    <x v="3"/>
    <s v="FUR-TA-10002958"/>
    <x v="0"/>
    <s v="Tables"/>
    <x v="965"/>
    <n v="313.17599999999999"/>
    <n v="2"/>
    <n v="0.4"/>
    <n v="-120.05080000000007"/>
    <n v="-0.38333333333333358"/>
    <n v="-60.025400000000033"/>
    <n v="156.58799999999999"/>
    <n v="260.98"/>
    <n v="125.2704"/>
  </r>
  <r>
    <n v="5925"/>
    <s v="CA-2017-146458"/>
    <d v="2017-11-19T00:00:00"/>
    <x v="23"/>
    <d v="2017-11-22T00:00:00"/>
    <s v="Second Class"/>
    <s v="RB-19435"/>
    <s v="Richard Bierner"/>
    <s v="Consumer"/>
    <s v="United States"/>
    <s v="Springfield"/>
    <x v="17"/>
    <n v="22153"/>
    <x v="0"/>
    <s v="OFF-AR-10001177"/>
    <x v="1"/>
    <s v="Art"/>
    <x v="1224"/>
    <n v="22.959999999999997"/>
    <n v="7"/>
    <n v="0"/>
    <n v="6.6583999999999968"/>
    <n v="0.28999999999999987"/>
    <n v="0.95119999999999949"/>
    <n v="3.28"/>
    <n v="3.28"/>
    <n v="0"/>
  </r>
  <r>
    <n v="5926"/>
    <s v="CA-2017-150420"/>
    <d v="2017-06-03T00:00:00"/>
    <x v="27"/>
    <d v="2017-06-08T00:00:00"/>
    <s v="Standard Class"/>
    <s v="GD-14590"/>
    <s v="Giulietta Dortch"/>
    <s v="Corporate"/>
    <s v="United States"/>
    <s v="Bellingham"/>
    <x v="4"/>
    <n v="98226"/>
    <x v="1"/>
    <s v="TEC-AC-10004975"/>
    <x v="2"/>
    <s v="Accessories"/>
    <x v="982"/>
    <n v="1099.5"/>
    <n v="10"/>
    <n v="0"/>
    <n v="362.83500000000004"/>
    <n v="0.33"/>
    <n v="36.283500000000004"/>
    <n v="109.95"/>
    <n v="109.95"/>
    <n v="0"/>
  </r>
  <r>
    <n v="5927"/>
    <s v="US-2014-118997"/>
    <d v="2014-04-08T00:00:00"/>
    <x v="41"/>
    <d v="2014-04-12T00:00:00"/>
    <s v="Standard Class"/>
    <s v="RA-19885"/>
    <s v="Ruben Ausman"/>
    <s v="Corporate"/>
    <s v="United States"/>
    <s v="Decatur"/>
    <x v="19"/>
    <n v="35601"/>
    <x v="0"/>
    <s v="FUR-TA-10001086"/>
    <x v="0"/>
    <s v="Tables"/>
    <x v="1736"/>
    <n v="1215.92"/>
    <n v="8"/>
    <n v="0"/>
    <n v="316.13920000000007"/>
    <n v="0.26000000000000006"/>
    <n v="39.517400000000009"/>
    <n v="151.99"/>
    <n v="151.99"/>
    <n v="0"/>
  </r>
  <r>
    <n v="5928"/>
    <s v="CA-2014-114314"/>
    <d v="2014-10-11T00:00:00"/>
    <x v="18"/>
    <d v="2014-10-15T00:00:00"/>
    <s v="Standard Class"/>
    <s v="DB-13555"/>
    <s v="Dorothy Badders"/>
    <s v="Corporate"/>
    <s v="United States"/>
    <s v="Fayetteville"/>
    <x v="36"/>
    <n v="72701"/>
    <x v="0"/>
    <s v="OFF-LA-10000240"/>
    <x v="1"/>
    <s v="Labels"/>
    <x v="2"/>
    <n v="7.31"/>
    <n v="1"/>
    <n v="0"/>
    <n v="3.4356999999999998"/>
    <n v="0.47"/>
    <n v="3.4356999999999998"/>
    <n v="7.31"/>
    <n v="7.31"/>
    <n v="0"/>
  </r>
  <r>
    <n v="5929"/>
    <s v="CA-2014-114314"/>
    <d v="2014-10-11T00:00:00"/>
    <x v="18"/>
    <d v="2014-10-15T00:00:00"/>
    <s v="Standard Class"/>
    <s v="DB-13555"/>
    <s v="Dorothy Badders"/>
    <s v="Corporate"/>
    <s v="United States"/>
    <s v="Fayetteville"/>
    <x v="36"/>
    <n v="72701"/>
    <x v="0"/>
    <s v="FUR-FU-10002107"/>
    <x v="0"/>
    <s v="Furnishings"/>
    <x v="1333"/>
    <n v="8.92"/>
    <n v="4"/>
    <n v="0"/>
    <n v="3.9248000000000003"/>
    <n v="0.44000000000000006"/>
    <n v="0.98120000000000007"/>
    <n v="2.23"/>
    <n v="2.23"/>
    <n v="0"/>
  </r>
  <r>
    <n v="5930"/>
    <s v="US-2017-169551"/>
    <d v="2017-07-07T00:00:00"/>
    <x v="10"/>
    <d v="2017-07-09T00:00:00"/>
    <s v="First Class"/>
    <s v="RL-19615"/>
    <s v="Rob Lucas"/>
    <s v="Consumer"/>
    <s v="United States"/>
    <s v="Philadelphia"/>
    <x v="9"/>
    <n v="19120"/>
    <x v="3"/>
    <s v="FUR-BO-10001519"/>
    <x v="0"/>
    <s v="Bookcases"/>
    <x v="672"/>
    <n v="87.210000000000008"/>
    <n v="3"/>
    <n v="0.5"/>
    <n v="-45.349200000000003"/>
    <n v="-0.52"/>
    <n v="-15.116400000000001"/>
    <n v="29.070000000000004"/>
    <n v="58.140000000000008"/>
    <n v="43.605000000000004"/>
  </r>
  <r>
    <n v="5931"/>
    <s v="US-2017-169551"/>
    <d v="2017-07-07T00:00:00"/>
    <x v="10"/>
    <d v="2017-07-09T00:00:00"/>
    <s v="First Class"/>
    <s v="RL-19615"/>
    <s v="Rob Lucas"/>
    <s v="Consumer"/>
    <s v="United States"/>
    <s v="Philadelphia"/>
    <x v="9"/>
    <n v="19120"/>
    <x v="3"/>
    <s v="OFF-PA-10004100"/>
    <x v="1"/>
    <s v="Paper"/>
    <x v="260"/>
    <n v="15.552000000000003"/>
    <n v="3"/>
    <n v="0.2"/>
    <n v="5.4432"/>
    <n v="0.34999999999999992"/>
    <n v="1.8144"/>
    <n v="5.1840000000000011"/>
    <n v="6.48"/>
    <n v="3.1104000000000007"/>
  </r>
  <r>
    <n v="5932"/>
    <s v="US-2017-169551"/>
    <d v="2017-07-07T00:00:00"/>
    <x v="10"/>
    <d v="2017-07-09T00:00:00"/>
    <s v="First Class"/>
    <s v="RL-19615"/>
    <s v="Rob Lucas"/>
    <s v="Consumer"/>
    <s v="United States"/>
    <s v="Philadelphia"/>
    <x v="9"/>
    <n v="19120"/>
    <x v="3"/>
    <s v="TEC-PH-10001363"/>
    <x v="2"/>
    <s v="Phones"/>
    <x v="432"/>
    <n v="683.98799999999994"/>
    <n v="2"/>
    <n v="0.4"/>
    <n v="-113.9980000000001"/>
    <n v="-0.16666666666666682"/>
    <n v="-56.999000000000052"/>
    <n v="341.99399999999997"/>
    <n v="569.99"/>
    <n v="273.59519999999998"/>
  </r>
  <r>
    <n v="5933"/>
    <s v="US-2017-169551"/>
    <d v="2017-07-07T00:00:00"/>
    <x v="10"/>
    <d v="2017-07-09T00:00:00"/>
    <s v="First Class"/>
    <s v="RL-19615"/>
    <s v="Rob Lucas"/>
    <s v="Consumer"/>
    <s v="United States"/>
    <s v="Philadelphia"/>
    <x v="9"/>
    <n v="19120"/>
    <x v="3"/>
    <s v="OFF-ST-10004835"/>
    <x v="1"/>
    <s v="Storage"/>
    <x v="1415"/>
    <n v="13.392000000000001"/>
    <n v="3"/>
    <n v="0.2"/>
    <n v="1.0044"/>
    <n v="7.4999999999999983E-2"/>
    <n v="0.33479999999999999"/>
    <n v="4.4640000000000004"/>
    <n v="5.58"/>
    <n v="2.6784000000000003"/>
  </r>
  <r>
    <n v="5934"/>
    <s v="US-2017-169551"/>
    <d v="2017-07-07T00:00:00"/>
    <x v="10"/>
    <d v="2017-07-09T00:00:00"/>
    <s v="First Class"/>
    <s v="RL-19615"/>
    <s v="Rob Lucas"/>
    <s v="Consumer"/>
    <s v="United States"/>
    <s v="Philadelphia"/>
    <x v="9"/>
    <n v="19120"/>
    <x v="3"/>
    <s v="TEC-AC-10002018"/>
    <x v="2"/>
    <s v="Accessories"/>
    <x v="1683"/>
    <n v="16.776000000000003"/>
    <n v="3"/>
    <n v="0.2"/>
    <n v="4.8231000000000002"/>
    <n v="0.28749999999999998"/>
    <n v="1.6077000000000001"/>
    <n v="5.5920000000000014"/>
    <n v="6.99"/>
    <n v="3.3552000000000008"/>
  </r>
  <r>
    <n v="5935"/>
    <s v="US-2017-169551"/>
    <d v="2017-07-07T00:00:00"/>
    <x v="10"/>
    <d v="2017-07-09T00:00:00"/>
    <s v="First Class"/>
    <s v="RL-19615"/>
    <s v="Rob Lucas"/>
    <s v="Consumer"/>
    <s v="United States"/>
    <s v="Philadelphia"/>
    <x v="9"/>
    <n v="19120"/>
    <x v="3"/>
    <s v="TEC-AC-10003033"/>
    <x v="2"/>
    <s v="Accessories"/>
    <x v="763"/>
    <n v="527.91999999999996"/>
    <n v="2"/>
    <n v="0.2"/>
    <n v="85.786999999999949"/>
    <n v="0.16249999999999992"/>
    <n v="42.893499999999975"/>
    <n v="263.95999999999998"/>
    <n v="329.94999999999993"/>
    <n v="105.584"/>
  </r>
  <r>
    <n v="5936"/>
    <s v="CA-2016-103107"/>
    <d v="2016-07-04T00:00:00"/>
    <x v="16"/>
    <d v="2016-07-04T00:00:00"/>
    <s v="Same Day"/>
    <s v="RB-19465"/>
    <s v="Rick Bensley"/>
    <s v="Home Office"/>
    <s v="United States"/>
    <s v="Seattle"/>
    <x v="4"/>
    <n v="98103"/>
    <x v="1"/>
    <s v="FUR-FU-10000221"/>
    <x v="0"/>
    <s v="Furnishings"/>
    <x v="534"/>
    <n v="25.4"/>
    <n v="5"/>
    <n v="0"/>
    <n v="8.6359999999999992"/>
    <n v="0.33999999999999997"/>
    <n v="1.7271999999999998"/>
    <n v="5.08"/>
    <n v="5.08"/>
    <n v="0"/>
  </r>
  <r>
    <n v="5937"/>
    <s v="CA-2016-103107"/>
    <d v="2016-07-04T00:00:00"/>
    <x v="16"/>
    <d v="2016-07-04T00:00:00"/>
    <s v="Same Day"/>
    <s v="RB-19465"/>
    <s v="Rick Bensley"/>
    <s v="Home Office"/>
    <s v="United States"/>
    <s v="Seattle"/>
    <x v="4"/>
    <n v="98103"/>
    <x v="1"/>
    <s v="TEC-PH-10001198"/>
    <x v="2"/>
    <s v="Phones"/>
    <x v="1177"/>
    <n v="177.48000000000002"/>
    <n v="3"/>
    <n v="0.2"/>
    <n v="19.966499999999982"/>
    <n v="0.11249999999999989"/>
    <n v="6.6554999999999938"/>
    <n v="59.160000000000004"/>
    <n v="73.95"/>
    <n v="35.496000000000002"/>
  </r>
  <r>
    <n v="5938"/>
    <s v="CA-2016-103107"/>
    <d v="2016-07-04T00:00:00"/>
    <x v="16"/>
    <d v="2016-07-04T00:00:00"/>
    <s v="Same Day"/>
    <s v="RB-19465"/>
    <s v="Rick Bensley"/>
    <s v="Home Office"/>
    <s v="United States"/>
    <s v="Seattle"/>
    <x v="4"/>
    <n v="98103"/>
    <x v="1"/>
    <s v="TEC-PH-10002564"/>
    <x v="2"/>
    <s v="Phones"/>
    <x v="985"/>
    <n v="71.975999999999999"/>
    <n v="3"/>
    <n v="0.2"/>
    <n v="8.9969999999999892"/>
    <n v="0.12499999999999985"/>
    <n v="2.9989999999999966"/>
    <n v="23.992000000000001"/>
    <n v="29.989999999999995"/>
    <n v="14.395200000000001"/>
  </r>
  <r>
    <n v="5939"/>
    <s v="CA-2017-122077"/>
    <d v="2017-05-19T00:00:00"/>
    <x v="24"/>
    <d v="2017-05-25T00:00:00"/>
    <s v="Standard Class"/>
    <s v="JF-15295"/>
    <s v="Jason Fortune-"/>
    <s v="Consumer"/>
    <s v="United States"/>
    <s v="Plano"/>
    <x v="5"/>
    <n v="75023"/>
    <x v="2"/>
    <s v="TEC-PH-10003811"/>
    <x v="2"/>
    <s v="Phones"/>
    <x v="1196"/>
    <n v="95.992000000000004"/>
    <n v="1"/>
    <n v="0.2"/>
    <n v="9.5991999999999997"/>
    <n v="9.9999999999999992E-2"/>
    <n v="9.5991999999999997"/>
    <n v="95.992000000000004"/>
    <n v="119.99"/>
    <n v="19.198400000000003"/>
  </r>
  <r>
    <n v="5940"/>
    <s v="CA-2017-122077"/>
    <d v="2017-05-19T00:00:00"/>
    <x v="24"/>
    <d v="2017-05-25T00:00:00"/>
    <s v="Standard Class"/>
    <s v="JF-15295"/>
    <s v="Jason Fortune-"/>
    <s v="Consumer"/>
    <s v="United States"/>
    <s v="Plano"/>
    <x v="5"/>
    <n v="75023"/>
    <x v="2"/>
    <s v="OFF-LA-10004178"/>
    <x v="1"/>
    <s v="Labels"/>
    <x v="1709"/>
    <n v="13.216000000000001"/>
    <n v="4"/>
    <n v="0.2"/>
    <n v="4.2951999999999995"/>
    <n v="0.32499999999999996"/>
    <n v="1.0737999999999999"/>
    <n v="3.3040000000000003"/>
    <n v="4.13"/>
    <n v="2.6432000000000002"/>
  </r>
  <r>
    <n v="5941"/>
    <s v="CA-2017-112431"/>
    <d v="2017-10-12T00:00:00"/>
    <x v="13"/>
    <d v="2017-10-14T00:00:00"/>
    <s v="Second Class"/>
    <s v="RW-19690"/>
    <s v="Robert Waldorf"/>
    <s v="Consumer"/>
    <s v="United States"/>
    <s v="Los Angeles"/>
    <x v="1"/>
    <n v="90049"/>
    <x v="1"/>
    <s v="TEC-AC-10001465"/>
    <x v="2"/>
    <s v="Accessories"/>
    <x v="478"/>
    <n v="435.84000000000003"/>
    <n v="12"/>
    <n v="0"/>
    <n v="130.75199999999995"/>
    <n v="0.29999999999999988"/>
    <n v="10.895999999999995"/>
    <n v="36.32"/>
    <n v="36.32"/>
    <n v="0"/>
  </r>
  <r>
    <n v="5942"/>
    <s v="CA-2017-112431"/>
    <d v="2017-10-12T00:00:00"/>
    <x v="13"/>
    <d v="2017-10-14T00:00:00"/>
    <s v="Second Class"/>
    <s v="RW-19690"/>
    <s v="Robert Waldorf"/>
    <s v="Consumer"/>
    <s v="United States"/>
    <s v="Los Angeles"/>
    <x v="1"/>
    <n v="90049"/>
    <x v="1"/>
    <s v="OFF-AR-10000940"/>
    <x v="1"/>
    <s v="Art"/>
    <x v="135"/>
    <n v="5.88"/>
    <n v="2"/>
    <n v="0"/>
    <n v="1.5876000000000001"/>
    <n v="0.27"/>
    <n v="0.79380000000000006"/>
    <n v="2.94"/>
    <n v="2.94"/>
    <n v="0"/>
  </r>
  <r>
    <n v="5943"/>
    <s v="CA-2016-151092"/>
    <d v="2016-08-06T00:00:00"/>
    <x v="28"/>
    <d v="2016-08-13T00:00:00"/>
    <s v="Standard Class"/>
    <s v="VG-21790"/>
    <s v="Vivek Gonzalez"/>
    <s v="Consumer"/>
    <s v="United States"/>
    <s v="Los Angeles"/>
    <x v="1"/>
    <n v="90032"/>
    <x v="1"/>
    <s v="TEC-PH-10001700"/>
    <x v="2"/>
    <s v="Phones"/>
    <x v="195"/>
    <n v="211.16800000000001"/>
    <n v="4"/>
    <n v="0.2"/>
    <n v="18.477200000000011"/>
    <n v="8.750000000000005E-2"/>
    <n v="4.6193000000000026"/>
    <n v="52.792000000000002"/>
    <n v="65.989999999999995"/>
    <n v="42.233600000000003"/>
  </r>
  <r>
    <n v="5944"/>
    <s v="CA-2014-104178"/>
    <d v="2014-08-25T00:00:00"/>
    <x v="9"/>
    <d v="2014-08-29T00:00:00"/>
    <s v="Standard Class"/>
    <s v="JM-15265"/>
    <s v="Janet Molinari"/>
    <s v="Corporate"/>
    <s v="United States"/>
    <s v="Los Angeles"/>
    <x v="1"/>
    <n v="90036"/>
    <x v="1"/>
    <s v="FUR-FU-10000771"/>
    <x v="0"/>
    <s v="Furnishings"/>
    <x v="1435"/>
    <n v="6.28"/>
    <n v="1"/>
    <n v="0"/>
    <n v="2.6376000000000004"/>
    <n v="0.42000000000000004"/>
    <n v="2.6376000000000004"/>
    <n v="6.28"/>
    <n v="6.28"/>
    <n v="0"/>
  </r>
  <r>
    <n v="5945"/>
    <s v="CA-2014-104178"/>
    <d v="2014-08-25T00:00:00"/>
    <x v="9"/>
    <d v="2014-08-29T00:00:00"/>
    <s v="Standard Class"/>
    <s v="JM-15265"/>
    <s v="Janet Molinari"/>
    <s v="Corporate"/>
    <s v="United States"/>
    <s v="Los Angeles"/>
    <x v="1"/>
    <n v="90036"/>
    <x v="1"/>
    <s v="TEC-AC-10002399"/>
    <x v="2"/>
    <s v="Accessories"/>
    <x v="453"/>
    <n v="95.1"/>
    <n v="5"/>
    <n v="0"/>
    <n v="30.431999999999995"/>
    <n v="0.31999999999999995"/>
    <n v="6.0863999999999994"/>
    <n v="19.02"/>
    <n v="19.02"/>
    <n v="0"/>
  </r>
  <r>
    <n v="5946"/>
    <s v="CA-2014-104178"/>
    <d v="2014-08-25T00:00:00"/>
    <x v="9"/>
    <d v="2014-08-29T00:00:00"/>
    <s v="Standard Class"/>
    <s v="JM-15265"/>
    <s v="Janet Molinari"/>
    <s v="Corporate"/>
    <s v="United States"/>
    <s v="Los Angeles"/>
    <x v="1"/>
    <n v="90036"/>
    <x v="1"/>
    <s v="OFF-PA-10004983"/>
    <x v="1"/>
    <s v="Paper"/>
    <x v="1332"/>
    <n v="25.92"/>
    <n v="4"/>
    <n v="0"/>
    <n v="12.441600000000001"/>
    <n v="0.48000000000000004"/>
    <n v="3.1104000000000003"/>
    <n v="6.48"/>
    <n v="6.48"/>
    <n v="0"/>
  </r>
  <r>
    <n v="5947"/>
    <s v="CA-2014-104178"/>
    <d v="2014-08-25T00:00:00"/>
    <x v="9"/>
    <d v="2014-08-29T00:00:00"/>
    <s v="Standard Class"/>
    <s v="JM-15265"/>
    <s v="Janet Molinari"/>
    <s v="Corporate"/>
    <s v="United States"/>
    <s v="Los Angeles"/>
    <x v="1"/>
    <n v="90036"/>
    <x v="1"/>
    <s v="OFF-ST-10004258"/>
    <x v="1"/>
    <s v="Storage"/>
    <x v="761"/>
    <n v="48.84"/>
    <n v="4"/>
    <n v="0"/>
    <n v="13.186800000000005"/>
    <n v="0.27000000000000007"/>
    <n v="3.2967000000000013"/>
    <n v="12.21"/>
    <n v="12.21"/>
    <n v="0"/>
  </r>
  <r>
    <n v="5948"/>
    <s v="CA-2015-115924"/>
    <d v="2015-09-14T00:00:00"/>
    <x v="11"/>
    <d v="2015-09-18T00:00:00"/>
    <s v="Second Class"/>
    <s v="BE-11455"/>
    <s v="Brad Eason"/>
    <s v="Home Office"/>
    <s v="United States"/>
    <s v="Des Moines"/>
    <x v="23"/>
    <n v="50315"/>
    <x v="2"/>
    <s v="OFF-BI-10004040"/>
    <x v="1"/>
    <s v="Binders"/>
    <x v="1487"/>
    <n v="25.9"/>
    <n v="5"/>
    <n v="0"/>
    <n v="12.690999999999999"/>
    <n v="0.49"/>
    <n v="2.5381999999999998"/>
    <n v="5.18"/>
    <n v="5.18"/>
    <n v="0"/>
  </r>
  <r>
    <n v="5949"/>
    <s v="CA-2017-161046"/>
    <d v="2017-03-05T00:00:00"/>
    <x v="42"/>
    <d v="2017-03-05T00:00:00"/>
    <s v="Same Day"/>
    <s v="CB-12535"/>
    <s v="Claudia Bergmann"/>
    <s v="Corporate"/>
    <s v="United States"/>
    <s v="Southaven"/>
    <x v="35"/>
    <n v="38671"/>
    <x v="0"/>
    <s v="OFF-EN-10003862"/>
    <x v="1"/>
    <s v="Envelopes"/>
    <x v="760"/>
    <n v="42.68"/>
    <n v="4"/>
    <n v="0"/>
    <n v="19.6328"/>
    <n v="0.46"/>
    <n v="4.9081999999999999"/>
    <n v="10.67"/>
    <n v="10.67"/>
    <n v="0"/>
  </r>
  <r>
    <n v="5950"/>
    <s v="CA-2017-161046"/>
    <d v="2017-03-05T00:00:00"/>
    <x v="42"/>
    <d v="2017-03-05T00:00:00"/>
    <s v="Same Day"/>
    <s v="CB-12535"/>
    <s v="Claudia Bergmann"/>
    <s v="Corporate"/>
    <s v="United States"/>
    <s v="Southaven"/>
    <x v="35"/>
    <n v="38671"/>
    <x v="0"/>
    <s v="TEC-AC-10004571"/>
    <x v="2"/>
    <s v="Accessories"/>
    <x v="409"/>
    <n v="299.96999999999997"/>
    <n v="3"/>
    <n v="0"/>
    <n v="125.98740000000001"/>
    <n v="0.4200000000000001"/>
    <n v="41.995800000000003"/>
    <n v="99.99"/>
    <n v="99.99"/>
    <n v="0"/>
  </r>
  <r>
    <n v="5951"/>
    <s v="CA-2017-161046"/>
    <d v="2017-03-05T00:00:00"/>
    <x v="42"/>
    <d v="2017-03-05T00:00:00"/>
    <s v="Same Day"/>
    <s v="CB-12535"/>
    <s v="Claudia Bergmann"/>
    <s v="Corporate"/>
    <s v="United States"/>
    <s v="Southaven"/>
    <x v="35"/>
    <n v="38671"/>
    <x v="0"/>
    <s v="OFF-AP-10000891"/>
    <x v="1"/>
    <s v="Appliances"/>
    <x v="165"/>
    <n v="262.24"/>
    <n v="2"/>
    <n v="0"/>
    <n v="78.671999999999997"/>
    <n v="0.3"/>
    <n v="39.335999999999999"/>
    <n v="131.12"/>
    <n v="131.12"/>
    <n v="0"/>
  </r>
  <r>
    <n v="5952"/>
    <s v="CA-2017-161046"/>
    <d v="2017-03-05T00:00:00"/>
    <x v="42"/>
    <d v="2017-03-05T00:00:00"/>
    <s v="Same Day"/>
    <s v="CB-12535"/>
    <s v="Claudia Bergmann"/>
    <s v="Corporate"/>
    <s v="United States"/>
    <s v="Southaven"/>
    <x v="35"/>
    <n v="38671"/>
    <x v="0"/>
    <s v="OFF-BI-10002026"/>
    <x v="1"/>
    <s v="Binders"/>
    <x v="1758"/>
    <n v="234.36"/>
    <n v="6"/>
    <n v="0"/>
    <n v="112.49279999999999"/>
    <n v="0.47999999999999993"/>
    <n v="18.748799999999999"/>
    <n v="39.06"/>
    <n v="39.06"/>
    <n v="0"/>
  </r>
  <r>
    <n v="5953"/>
    <s v="US-2017-141698"/>
    <d v="2017-04-15T00:00:00"/>
    <x v="4"/>
    <d v="2017-04-21T00:00:00"/>
    <s v="Standard Class"/>
    <s v="SD-20485"/>
    <s v="Shirley Daniels"/>
    <s v="Home Office"/>
    <s v="United States"/>
    <s v="Houston"/>
    <x v="5"/>
    <n v="77041"/>
    <x v="2"/>
    <s v="OFF-PA-10001826"/>
    <x v="1"/>
    <s v="Paper"/>
    <x v="1759"/>
    <n v="20.736000000000004"/>
    <n v="4"/>
    <n v="0.2"/>
    <n v="7.2576000000000001"/>
    <n v="0.34999999999999992"/>
    <n v="1.8144"/>
    <n v="5.1840000000000011"/>
    <n v="6.4800000000000013"/>
    <n v="4.1472000000000007"/>
  </r>
  <r>
    <n v="5954"/>
    <s v="US-2014-105151"/>
    <d v="2014-03-30T00:00:00"/>
    <x v="34"/>
    <d v="2014-03-31T00:00:00"/>
    <s v="First Class"/>
    <s v="SG-20890"/>
    <s v="Susan Gilcrest"/>
    <s v="Corporate"/>
    <s v="United States"/>
    <s v="New York City"/>
    <x v="15"/>
    <n v="10009"/>
    <x v="3"/>
    <s v="OFF-AR-10001231"/>
    <x v="1"/>
    <s v="Art"/>
    <x v="1695"/>
    <n v="10.5"/>
    <n v="5"/>
    <n v="0"/>
    <n v="2.9400000000000004"/>
    <n v="0.28000000000000003"/>
    <n v="0.58800000000000008"/>
    <n v="2.1"/>
    <n v="2.1"/>
    <n v="0"/>
  </r>
  <r>
    <n v="5955"/>
    <s v="CA-2014-155796"/>
    <d v="2014-11-11T00:00:00"/>
    <x v="7"/>
    <d v="2014-11-15T00:00:00"/>
    <s v="Second Class"/>
    <s v="TS-21430"/>
    <s v="Tom Stivers"/>
    <s v="Corporate"/>
    <s v="United States"/>
    <s v="Reading"/>
    <x v="9"/>
    <n v="19601"/>
    <x v="3"/>
    <s v="FUR-FU-10000409"/>
    <x v="0"/>
    <s v="Furnishings"/>
    <x v="1430"/>
    <n v="23.968000000000004"/>
    <n v="2"/>
    <n v="0.2"/>
    <n v="7.7896000000000001"/>
    <n v="0.32499999999999996"/>
    <n v="3.8948"/>
    <n v="11.984000000000002"/>
    <n v="14.980000000000002"/>
    <n v="4.7936000000000005"/>
  </r>
  <r>
    <n v="5956"/>
    <s v="CA-2014-155796"/>
    <d v="2014-11-11T00:00:00"/>
    <x v="7"/>
    <d v="2014-11-15T00:00:00"/>
    <s v="Second Class"/>
    <s v="TS-21430"/>
    <s v="Tom Stivers"/>
    <s v="Corporate"/>
    <s v="United States"/>
    <s v="Reading"/>
    <x v="9"/>
    <n v="19601"/>
    <x v="3"/>
    <s v="FUR-BO-10002545"/>
    <x v="0"/>
    <s v="Bookcases"/>
    <x v="37"/>
    <n v="521.96"/>
    <n v="4"/>
    <n v="0.5"/>
    <n v="-250.54079999999999"/>
    <n v="-0.47999999999999993"/>
    <n v="-62.635199999999998"/>
    <n v="130.49"/>
    <n v="260.98"/>
    <n v="260.98"/>
  </r>
  <r>
    <n v="5957"/>
    <s v="CA-2016-127138"/>
    <d v="2016-03-12T00:00:00"/>
    <x v="17"/>
    <d v="2016-03-15T00:00:00"/>
    <s v="Second Class"/>
    <s v="DK-13225"/>
    <s v="Dean Katz"/>
    <s v="Corporate"/>
    <s v="United States"/>
    <s v="San Francisco"/>
    <x v="1"/>
    <n v="94109"/>
    <x v="1"/>
    <s v="OFF-ST-10002756"/>
    <x v="1"/>
    <s v="Storage"/>
    <x v="273"/>
    <n v="676.55"/>
    <n v="5"/>
    <n v="0"/>
    <n v="6.7655000000000598"/>
    <n v="1.0000000000000089E-2"/>
    <n v="1.353100000000012"/>
    <n v="135.31"/>
    <n v="135.31"/>
    <n v="0"/>
  </r>
  <r>
    <n v="5958"/>
    <s v="CA-2016-127138"/>
    <d v="2016-03-12T00:00:00"/>
    <x v="17"/>
    <d v="2016-03-15T00:00:00"/>
    <s v="Second Class"/>
    <s v="DK-13225"/>
    <s v="Dean Katz"/>
    <s v="Corporate"/>
    <s v="United States"/>
    <s v="San Francisco"/>
    <x v="1"/>
    <n v="94109"/>
    <x v="1"/>
    <s v="OFF-AP-10003842"/>
    <x v="1"/>
    <s v="Appliances"/>
    <x v="1256"/>
    <n v="154.9"/>
    <n v="5"/>
    <n v="0"/>
    <n v="40.274000000000001"/>
    <n v="0.26"/>
    <n v="8.0548000000000002"/>
    <n v="30.98"/>
    <n v="30.98"/>
    <n v="0"/>
  </r>
  <r>
    <n v="5959"/>
    <s v="CA-2016-127138"/>
    <d v="2016-03-12T00:00:00"/>
    <x v="17"/>
    <d v="2016-03-15T00:00:00"/>
    <s v="Second Class"/>
    <s v="DK-13225"/>
    <s v="Dean Katz"/>
    <s v="Corporate"/>
    <s v="United States"/>
    <s v="San Francisco"/>
    <x v="1"/>
    <n v="94109"/>
    <x v="1"/>
    <s v="OFF-EN-10004459"/>
    <x v="1"/>
    <s v="Envelopes"/>
    <x v="661"/>
    <n v="30.56"/>
    <n v="4"/>
    <n v="0"/>
    <n v="14.974399999999999"/>
    <n v="0.49"/>
    <n v="3.7435999999999998"/>
    <n v="7.64"/>
    <n v="7.64"/>
    <n v="0"/>
  </r>
  <r>
    <n v="5960"/>
    <s v="CA-2016-127138"/>
    <d v="2016-03-12T00:00:00"/>
    <x v="17"/>
    <d v="2016-03-15T00:00:00"/>
    <s v="Second Class"/>
    <s v="DK-13225"/>
    <s v="Dean Katz"/>
    <s v="Corporate"/>
    <s v="United States"/>
    <s v="San Francisco"/>
    <x v="1"/>
    <n v="94109"/>
    <x v="1"/>
    <s v="FUR-CH-10003746"/>
    <x v="0"/>
    <s v="Chairs"/>
    <x v="623"/>
    <n v="770.35200000000009"/>
    <n v="3"/>
    <n v="0.2"/>
    <n v="77.035199999999975"/>
    <n v="9.999999999999995E-2"/>
    <n v="25.678399999999993"/>
    <n v="256.78400000000005"/>
    <n v="320.97999999999996"/>
    <n v="154.07040000000003"/>
  </r>
  <r>
    <n v="5961"/>
    <s v="CA-2017-150602"/>
    <d v="2017-02-09T00:00:00"/>
    <x v="31"/>
    <d v="2017-02-14T00:00:00"/>
    <s v="Second Class"/>
    <s v="ML-17395"/>
    <s v="Marina Lichtenstein"/>
    <s v="Corporate"/>
    <s v="United States"/>
    <s v="Los Angeles"/>
    <x v="1"/>
    <n v="90045"/>
    <x v="1"/>
    <s v="FUR-FU-10003142"/>
    <x v="0"/>
    <s v="Furnishings"/>
    <x v="1210"/>
    <n v="21.12"/>
    <n v="4"/>
    <n v="0"/>
    <n v="6.5471999999999984"/>
    <n v="0.30999999999999989"/>
    <n v="1.6367999999999996"/>
    <n v="5.28"/>
    <n v="5.28"/>
    <n v="0"/>
  </r>
  <r>
    <n v="5962"/>
    <s v="CA-2014-140732"/>
    <d v="2014-11-11T00:00:00"/>
    <x v="7"/>
    <d v="2014-11-13T00:00:00"/>
    <s v="Second Class"/>
    <s v="MA-17560"/>
    <s v="Matt Abelman"/>
    <s v="Home Office"/>
    <s v="United States"/>
    <s v="Los Angeles"/>
    <x v="1"/>
    <n v="90004"/>
    <x v="1"/>
    <s v="TEC-PH-10001425"/>
    <x v="2"/>
    <s v="Phones"/>
    <x v="516"/>
    <n v="575.928"/>
    <n v="9"/>
    <n v="0.2"/>
    <n v="57.592799999999983"/>
    <n v="9.9999999999999964E-2"/>
    <n v="6.3991999999999978"/>
    <n v="63.991999999999997"/>
    <n v="79.989999999999995"/>
    <n v="115.18560000000001"/>
  </r>
  <r>
    <n v="5963"/>
    <s v="CA-2014-140732"/>
    <d v="2014-11-11T00:00:00"/>
    <x v="7"/>
    <d v="2014-11-13T00:00:00"/>
    <s v="Second Class"/>
    <s v="MA-17560"/>
    <s v="Matt Abelman"/>
    <s v="Home Office"/>
    <s v="United States"/>
    <s v="Los Angeles"/>
    <x v="1"/>
    <n v="90004"/>
    <x v="1"/>
    <s v="OFF-AP-10001626"/>
    <x v="1"/>
    <s v="Appliances"/>
    <x v="1025"/>
    <n v="7.78"/>
    <n v="2"/>
    <n v="0"/>
    <n v="2.0228000000000002"/>
    <n v="0.26"/>
    <n v="1.0114000000000001"/>
    <n v="3.89"/>
    <n v="3.89"/>
    <n v="0"/>
  </r>
  <r>
    <n v="5964"/>
    <s v="CA-2014-140732"/>
    <d v="2014-11-11T00:00:00"/>
    <x v="7"/>
    <d v="2014-11-13T00:00:00"/>
    <s v="Second Class"/>
    <s v="MA-17560"/>
    <s v="Matt Abelman"/>
    <s v="Home Office"/>
    <s v="United States"/>
    <s v="Los Angeles"/>
    <x v="1"/>
    <n v="90004"/>
    <x v="1"/>
    <s v="OFF-PA-10003625"/>
    <x v="1"/>
    <s v="Paper"/>
    <x v="757"/>
    <n v="123.92"/>
    <n v="4"/>
    <n v="0"/>
    <n v="55.763999999999996"/>
    <n v="0.44999999999999996"/>
    <n v="13.940999999999999"/>
    <n v="30.98"/>
    <n v="30.98"/>
    <n v="0"/>
  </r>
  <r>
    <n v="5965"/>
    <s v="CA-2017-119011"/>
    <d v="2017-08-20T00:00:00"/>
    <x v="43"/>
    <d v="2017-08-25T00:00:00"/>
    <s v="Standard Class"/>
    <s v="LR-17035"/>
    <s v="Lisa Ryan"/>
    <s v="Corporate"/>
    <s v="United States"/>
    <s v="San Francisco"/>
    <x v="1"/>
    <n v="94109"/>
    <x v="1"/>
    <s v="OFF-SU-10004768"/>
    <x v="1"/>
    <s v="Supplies"/>
    <x v="1308"/>
    <n v="17.22"/>
    <n v="3"/>
    <n v="0"/>
    <n v="5.1659999999999986"/>
    <n v="0.29999999999999993"/>
    <n v="1.7219999999999995"/>
    <n v="5.7399999999999993"/>
    <n v="5.7399999999999993"/>
    <n v="0"/>
  </r>
  <r>
    <n v="5966"/>
    <s v="CA-2017-119011"/>
    <d v="2017-08-20T00:00:00"/>
    <x v="43"/>
    <d v="2017-08-25T00:00:00"/>
    <s v="Standard Class"/>
    <s v="LR-17035"/>
    <s v="Lisa Ryan"/>
    <s v="Corporate"/>
    <s v="United States"/>
    <s v="San Francisco"/>
    <x v="1"/>
    <n v="94109"/>
    <x v="1"/>
    <s v="OFF-ST-10000777"/>
    <x v="1"/>
    <s v="Storage"/>
    <x v="117"/>
    <n v="226.56"/>
    <n v="6"/>
    <n v="0"/>
    <n v="63.436800000000005"/>
    <n v="0.28000000000000003"/>
    <n v="10.572800000000001"/>
    <n v="37.76"/>
    <n v="37.76"/>
    <n v="0"/>
  </r>
  <r>
    <n v="5967"/>
    <s v="CA-2017-119011"/>
    <d v="2017-08-20T00:00:00"/>
    <x v="43"/>
    <d v="2017-08-25T00:00:00"/>
    <s v="Standard Class"/>
    <s v="LR-17035"/>
    <s v="Lisa Ryan"/>
    <s v="Corporate"/>
    <s v="United States"/>
    <s v="San Francisco"/>
    <x v="1"/>
    <n v="94109"/>
    <x v="1"/>
    <s v="TEC-PH-10003171"/>
    <x v="2"/>
    <s v="Phones"/>
    <x v="1504"/>
    <n v="107.88"/>
    <n v="3"/>
    <n v="0.2"/>
    <n v="10.787999999999997"/>
    <n v="9.9999999999999978E-2"/>
    <n v="3.5959999999999988"/>
    <n v="35.96"/>
    <n v="44.949999999999989"/>
    <n v="21.576000000000001"/>
  </r>
  <r>
    <n v="5968"/>
    <s v="CA-2016-166912"/>
    <d v="2016-01-15T00:00:00"/>
    <x v="12"/>
    <d v="2016-01-17T00:00:00"/>
    <s v="First Class"/>
    <s v="BE-11335"/>
    <s v="Bill Eplett"/>
    <s v="Home Office"/>
    <s v="United States"/>
    <s v="New York City"/>
    <x v="15"/>
    <n v="10009"/>
    <x v="3"/>
    <s v="OFF-PA-10001033"/>
    <x v="1"/>
    <s v="Paper"/>
    <x v="1509"/>
    <n v="81.98"/>
    <n v="2"/>
    <n v="0"/>
    <n v="40.170200000000001"/>
    <n v="0.49"/>
    <n v="20.085100000000001"/>
    <n v="40.99"/>
    <n v="40.99"/>
    <n v="0"/>
  </r>
  <r>
    <n v="5969"/>
    <s v="CA-2014-141726"/>
    <d v="2014-07-20T00:00:00"/>
    <x v="39"/>
    <d v="2014-07-22T00:00:00"/>
    <s v="First Class"/>
    <s v="CC-12145"/>
    <s v="Charles Crestani"/>
    <s v="Consumer"/>
    <s v="United States"/>
    <s v="San Diego"/>
    <x v="1"/>
    <n v="92105"/>
    <x v="1"/>
    <s v="OFF-PA-10000418"/>
    <x v="1"/>
    <s v="Paper"/>
    <x v="970"/>
    <n v="104.85"/>
    <n v="1"/>
    <n v="0"/>
    <n v="50.327999999999996"/>
    <n v="0.48"/>
    <n v="50.327999999999996"/>
    <n v="104.85"/>
    <n v="104.85"/>
    <n v="0"/>
  </r>
  <r>
    <n v="5970"/>
    <s v="CA-2014-141726"/>
    <d v="2014-07-20T00:00:00"/>
    <x v="39"/>
    <d v="2014-07-22T00:00:00"/>
    <s v="First Class"/>
    <s v="CC-12145"/>
    <s v="Charles Crestani"/>
    <s v="Consumer"/>
    <s v="United States"/>
    <s v="San Diego"/>
    <x v="1"/>
    <n v="92105"/>
    <x v="1"/>
    <s v="OFF-BI-10001982"/>
    <x v="1"/>
    <s v="Binders"/>
    <x v="304"/>
    <n v="8.7040000000000006"/>
    <n v="2"/>
    <n v="0.2"/>
    <n v="3.1551999999999998"/>
    <n v="0.36249999999999993"/>
    <n v="1.5775999999999999"/>
    <n v="4.3520000000000003"/>
    <n v="5.44"/>
    <n v="1.7408000000000001"/>
  </r>
  <r>
    <n v="5971"/>
    <s v="CA-2014-141726"/>
    <d v="2014-07-20T00:00:00"/>
    <x v="39"/>
    <d v="2014-07-22T00:00:00"/>
    <s v="First Class"/>
    <s v="CC-12145"/>
    <s v="Charles Crestani"/>
    <s v="Consumer"/>
    <s v="United States"/>
    <s v="San Diego"/>
    <x v="1"/>
    <n v="92105"/>
    <x v="1"/>
    <s v="OFF-PA-10002230"/>
    <x v="1"/>
    <s v="Paper"/>
    <x v="389"/>
    <n v="19.920000000000002"/>
    <n v="4"/>
    <n v="0"/>
    <n v="9.7608000000000015"/>
    <n v="0.49000000000000005"/>
    <n v="2.4402000000000004"/>
    <n v="4.9800000000000004"/>
    <n v="4.9800000000000004"/>
    <n v="0"/>
  </r>
  <r>
    <n v="5972"/>
    <s v="CA-2014-141726"/>
    <d v="2014-07-20T00:00:00"/>
    <x v="39"/>
    <d v="2014-07-22T00:00:00"/>
    <s v="First Class"/>
    <s v="CC-12145"/>
    <s v="Charles Crestani"/>
    <s v="Consumer"/>
    <s v="United States"/>
    <s v="San Diego"/>
    <x v="1"/>
    <n v="92105"/>
    <x v="1"/>
    <s v="FUR-FU-10003577"/>
    <x v="0"/>
    <s v="Furnishings"/>
    <x v="613"/>
    <n v="43.019999999999996"/>
    <n v="3"/>
    <n v="0"/>
    <n v="15.4872"/>
    <n v="0.36000000000000004"/>
    <n v="5.1623999999999999"/>
    <n v="14.339999999999998"/>
    <n v="14.339999999999998"/>
    <n v="0"/>
  </r>
  <r>
    <n v="5973"/>
    <s v="CA-2017-115105"/>
    <d v="2017-02-06T00:00:00"/>
    <x v="31"/>
    <d v="2017-02-11T00:00:00"/>
    <s v="Standard Class"/>
    <s v="BD-11770"/>
    <s v="Bryan Davis"/>
    <s v="Consumer"/>
    <s v="United States"/>
    <s v="New York City"/>
    <x v="15"/>
    <n v="10024"/>
    <x v="3"/>
    <s v="FUR-BO-10001811"/>
    <x v="0"/>
    <s v="Bookcases"/>
    <x v="787"/>
    <n v="240.78400000000002"/>
    <n v="1"/>
    <n v="0.2"/>
    <n v="30.097999999999978"/>
    <n v="0.1249999999999999"/>
    <n v="30.097999999999978"/>
    <n v="240.78400000000002"/>
    <n v="300.98"/>
    <n v="48.156800000000004"/>
  </r>
  <r>
    <n v="5974"/>
    <s v="CA-2015-143980"/>
    <d v="2015-12-25T00:00:00"/>
    <x v="14"/>
    <d v="2015-12-29T00:00:00"/>
    <s v="Standard Class"/>
    <s v="JK-15640"/>
    <s v="Jim Kriz"/>
    <s v="Home Office"/>
    <s v="United States"/>
    <s v="New York City"/>
    <x v="15"/>
    <n v="10011"/>
    <x v="3"/>
    <s v="OFF-AP-10003779"/>
    <x v="1"/>
    <s v="Appliances"/>
    <x v="1457"/>
    <n v="414.96"/>
    <n v="2"/>
    <n v="0"/>
    <n v="124.48799999999994"/>
    <n v="0.29999999999999988"/>
    <n v="62.243999999999971"/>
    <n v="207.48"/>
    <n v="207.48"/>
    <n v="0"/>
  </r>
  <r>
    <n v="5975"/>
    <s v="CA-2016-135636"/>
    <d v="2016-10-08T00:00:00"/>
    <x v="32"/>
    <d v="2016-10-13T00:00:00"/>
    <s v="Standard Class"/>
    <s v="DB-13615"/>
    <s v="Doug Bickford"/>
    <s v="Consumer"/>
    <s v="United States"/>
    <s v="Charlotte"/>
    <x v="3"/>
    <n v="28205"/>
    <x v="0"/>
    <s v="OFF-ST-10000676"/>
    <x v="1"/>
    <s v="Storage"/>
    <x v="880"/>
    <n v="387.72"/>
    <n v="5"/>
    <n v="0.2"/>
    <n v="-67.851000000000028"/>
    <n v="-0.17500000000000007"/>
    <n v="-13.570200000000005"/>
    <n v="77.544000000000011"/>
    <n v="96.93"/>
    <n v="77.544000000000011"/>
  </r>
  <r>
    <n v="5976"/>
    <s v="CA-2017-102155"/>
    <d v="2017-07-13T00:00:00"/>
    <x v="10"/>
    <d v="2017-07-17T00:00:00"/>
    <s v="Standard Class"/>
    <s v="RR-19525"/>
    <s v="Rick Reed"/>
    <s v="Corporate"/>
    <s v="United States"/>
    <s v="Overland Park"/>
    <x v="41"/>
    <n v="66212"/>
    <x v="2"/>
    <s v="OFF-ST-10001496"/>
    <x v="1"/>
    <s v="Storage"/>
    <x v="733"/>
    <n v="360.38"/>
    <n v="2"/>
    <n v="0"/>
    <n v="93.698800000000006"/>
    <n v="0.26"/>
    <n v="46.849400000000003"/>
    <n v="180.19"/>
    <n v="180.19"/>
    <n v="0"/>
  </r>
  <r>
    <n v="5977"/>
    <s v="CA-2017-102155"/>
    <d v="2017-07-13T00:00:00"/>
    <x v="10"/>
    <d v="2017-07-17T00:00:00"/>
    <s v="Standard Class"/>
    <s v="RR-19525"/>
    <s v="Rick Reed"/>
    <s v="Corporate"/>
    <s v="United States"/>
    <s v="Overland Park"/>
    <x v="41"/>
    <n v="66212"/>
    <x v="2"/>
    <s v="OFF-PA-10003673"/>
    <x v="1"/>
    <s v="Paper"/>
    <x v="980"/>
    <n v="13.56"/>
    <n v="2"/>
    <n v="0"/>
    <n v="6.2375999999999996"/>
    <n v="0.45999999999999996"/>
    <n v="3.1187999999999998"/>
    <n v="6.78"/>
    <n v="6.78"/>
    <n v="0"/>
  </r>
  <r>
    <n v="5978"/>
    <s v="CA-2017-116953"/>
    <d v="2017-04-24T00:00:00"/>
    <x v="4"/>
    <d v="2017-04-25T00:00:00"/>
    <s v="First Class"/>
    <s v="SV-20935"/>
    <s v="Susan Vittorini"/>
    <s v="Consumer"/>
    <s v="United States"/>
    <s v="Mesa"/>
    <x v="16"/>
    <n v="85204"/>
    <x v="1"/>
    <s v="TEC-PH-10004614"/>
    <x v="2"/>
    <s v="Phones"/>
    <x v="302"/>
    <n v="552"/>
    <n v="10"/>
    <n v="0.2"/>
    <n v="34.5"/>
    <n v="6.25E-2"/>
    <n v="3.45"/>
    <n v="55.2"/>
    <n v="69"/>
    <n v="110.4"/>
  </r>
  <r>
    <n v="5979"/>
    <s v="CA-2014-117765"/>
    <d v="2014-09-07T00:00:00"/>
    <x v="30"/>
    <d v="2014-09-13T00:00:00"/>
    <s v="Standard Class"/>
    <s v="RB-19465"/>
    <s v="Rick Bensley"/>
    <s v="Home Office"/>
    <s v="United States"/>
    <s v="Tulsa"/>
    <x v="26"/>
    <n v="74133"/>
    <x v="2"/>
    <s v="FUR-TA-10001039"/>
    <x v="0"/>
    <s v="Tables"/>
    <x v="832"/>
    <n v="429.90000000000003"/>
    <n v="5"/>
    <n v="0"/>
    <n v="111.77400000000003"/>
    <n v="0.26000000000000006"/>
    <n v="22.354800000000004"/>
    <n v="85.98"/>
    <n v="85.98"/>
    <n v="0"/>
  </r>
  <r>
    <n v="5980"/>
    <s v="CA-2014-117765"/>
    <d v="2014-09-07T00:00:00"/>
    <x v="30"/>
    <d v="2014-09-13T00:00:00"/>
    <s v="Standard Class"/>
    <s v="RB-19465"/>
    <s v="Rick Bensley"/>
    <s v="Home Office"/>
    <s v="United States"/>
    <s v="Tulsa"/>
    <x v="26"/>
    <n v="74133"/>
    <x v="2"/>
    <s v="OFF-BI-10000474"/>
    <x v="1"/>
    <s v="Binders"/>
    <x v="27"/>
    <n v="32.06"/>
    <n v="2"/>
    <n v="0"/>
    <n v="15.3888"/>
    <n v="0.48"/>
    <n v="7.6943999999999999"/>
    <n v="16.03"/>
    <n v="16.03"/>
    <n v="0"/>
  </r>
  <r>
    <n v="5981"/>
    <s v="CA-2014-117765"/>
    <d v="2014-09-07T00:00:00"/>
    <x v="30"/>
    <d v="2014-09-13T00:00:00"/>
    <s v="Standard Class"/>
    <s v="RB-19465"/>
    <s v="Rick Bensley"/>
    <s v="Home Office"/>
    <s v="United States"/>
    <s v="Tulsa"/>
    <x v="26"/>
    <n v="74133"/>
    <x v="2"/>
    <s v="FUR-CH-10004698"/>
    <x v="0"/>
    <s v="Chairs"/>
    <x v="168"/>
    <n v="161.96"/>
    <n v="2"/>
    <n v="0"/>
    <n v="45.348800000000011"/>
    <n v="0.28000000000000008"/>
    <n v="22.674400000000006"/>
    <n v="80.98"/>
    <n v="80.98"/>
    <n v="0"/>
  </r>
  <r>
    <n v="5982"/>
    <s v="CA-2014-117765"/>
    <d v="2014-09-07T00:00:00"/>
    <x v="30"/>
    <d v="2014-09-13T00:00:00"/>
    <s v="Standard Class"/>
    <s v="RB-19465"/>
    <s v="Rick Bensley"/>
    <s v="Home Office"/>
    <s v="United States"/>
    <s v="Tulsa"/>
    <x v="26"/>
    <n v="74133"/>
    <x v="2"/>
    <s v="OFF-ST-10003327"/>
    <x v="1"/>
    <s v="Storage"/>
    <x v="337"/>
    <n v="19.86"/>
    <n v="2"/>
    <n v="0"/>
    <n v="5.7593999999999976"/>
    <n v="0.28999999999999987"/>
    <n v="2.8796999999999988"/>
    <n v="9.93"/>
    <n v="9.93"/>
    <n v="0"/>
  </r>
  <r>
    <n v="5983"/>
    <s v="CA-2016-114895"/>
    <d v="2016-11-21T00:00:00"/>
    <x v="0"/>
    <d v="2016-11-28T00:00:00"/>
    <s v="Standard Class"/>
    <s v="MV-18190"/>
    <s v="Mike Vittorini"/>
    <s v="Consumer"/>
    <s v="United States"/>
    <s v="New York City"/>
    <x v="15"/>
    <n v="10035"/>
    <x v="3"/>
    <s v="OFF-PA-10000232"/>
    <x v="1"/>
    <s v="Paper"/>
    <x v="1631"/>
    <n v="12.96"/>
    <n v="2"/>
    <n v="0"/>
    <n v="6.3504000000000005"/>
    <n v="0.49"/>
    <n v="3.1752000000000002"/>
    <n v="6.48"/>
    <n v="6.48"/>
    <n v="0"/>
  </r>
  <r>
    <n v="5984"/>
    <s v="CA-2017-112984"/>
    <d v="2017-09-16T00:00:00"/>
    <x v="15"/>
    <d v="2017-09-18T00:00:00"/>
    <s v="Second Class"/>
    <s v="EH-14185"/>
    <s v="Evan Henry"/>
    <s v="Consumer"/>
    <s v="United States"/>
    <s v="Philadelphia"/>
    <x v="9"/>
    <n v="19143"/>
    <x v="3"/>
    <s v="OFF-PA-10003657"/>
    <x v="1"/>
    <s v="Paper"/>
    <x v="630"/>
    <n v="20.544000000000004"/>
    <n v="6"/>
    <n v="0.2"/>
    <n v="6.4199999999999964"/>
    <n v="0.31249999999999978"/>
    <n v="1.0699999999999994"/>
    <n v="3.4240000000000008"/>
    <n v="4.28"/>
    <n v="4.1088000000000013"/>
  </r>
  <r>
    <n v="5985"/>
    <s v="CA-2016-163776"/>
    <d v="2016-07-19T00:00:00"/>
    <x v="16"/>
    <d v="2016-07-25T00:00:00"/>
    <s v="Standard Class"/>
    <s v="JS-16030"/>
    <s v="Joy Smith"/>
    <s v="Consumer"/>
    <s v="United States"/>
    <s v="Hattiesburg"/>
    <x v="35"/>
    <n v="39401"/>
    <x v="0"/>
    <s v="FUR-FU-10001185"/>
    <x v="0"/>
    <s v="Furnishings"/>
    <x v="1423"/>
    <n v="185.57999999999998"/>
    <n v="6"/>
    <n v="0"/>
    <n v="76.087800000000001"/>
    <n v="0.41000000000000003"/>
    <n v="12.6813"/>
    <n v="30.929999999999996"/>
    <n v="30.929999999999996"/>
    <n v="0"/>
  </r>
  <r>
    <n v="5986"/>
    <s v="CA-2016-163776"/>
    <d v="2016-07-19T00:00:00"/>
    <x v="16"/>
    <d v="2016-07-25T00:00:00"/>
    <s v="Standard Class"/>
    <s v="JS-16030"/>
    <s v="Joy Smith"/>
    <s v="Consumer"/>
    <s v="United States"/>
    <s v="Hattiesburg"/>
    <x v="35"/>
    <n v="39401"/>
    <x v="0"/>
    <s v="OFF-BI-10003007"/>
    <x v="1"/>
    <s v="Binders"/>
    <x v="1551"/>
    <n v="77.56"/>
    <n v="2"/>
    <n v="0"/>
    <n v="35.677599999999998"/>
    <n v="0.45999999999999996"/>
    <n v="17.838799999999999"/>
    <n v="38.78"/>
    <n v="38.78"/>
    <n v="0"/>
  </r>
  <r>
    <n v="5987"/>
    <s v="CA-2016-163776"/>
    <d v="2016-07-19T00:00:00"/>
    <x v="16"/>
    <d v="2016-07-25T00:00:00"/>
    <s v="Standard Class"/>
    <s v="JS-16030"/>
    <s v="Joy Smith"/>
    <s v="Consumer"/>
    <s v="United States"/>
    <s v="Hattiesburg"/>
    <x v="35"/>
    <n v="39401"/>
    <x v="0"/>
    <s v="OFF-ST-10002485"/>
    <x v="1"/>
    <s v="Storage"/>
    <x v="211"/>
    <n v="87.92"/>
    <n v="4"/>
    <n v="0"/>
    <n v="0.87919999999999732"/>
    <n v="9.999999999999969E-3"/>
    <n v="0.21979999999999933"/>
    <n v="21.98"/>
    <n v="21.98"/>
    <n v="0"/>
  </r>
  <r>
    <n v="5988"/>
    <s v="CA-2016-163776"/>
    <d v="2016-07-19T00:00:00"/>
    <x v="16"/>
    <d v="2016-07-25T00:00:00"/>
    <s v="Standard Class"/>
    <s v="JS-16030"/>
    <s v="Joy Smith"/>
    <s v="Consumer"/>
    <s v="United States"/>
    <s v="Hattiesburg"/>
    <x v="35"/>
    <n v="39401"/>
    <x v="0"/>
    <s v="OFF-PA-10001033"/>
    <x v="1"/>
    <s v="Paper"/>
    <x v="1509"/>
    <n v="245.94"/>
    <n v="6"/>
    <n v="0"/>
    <n v="120.51060000000001"/>
    <n v="0.49000000000000005"/>
    <n v="20.085100000000001"/>
    <n v="40.99"/>
    <n v="40.99"/>
    <n v="0"/>
  </r>
  <r>
    <n v="5989"/>
    <s v="CA-2016-163776"/>
    <d v="2016-07-19T00:00:00"/>
    <x v="16"/>
    <d v="2016-07-25T00:00:00"/>
    <s v="Standard Class"/>
    <s v="JS-16030"/>
    <s v="Joy Smith"/>
    <s v="Consumer"/>
    <s v="United States"/>
    <s v="Hattiesburg"/>
    <x v="35"/>
    <n v="39401"/>
    <x v="0"/>
    <s v="OFF-BI-10000404"/>
    <x v="1"/>
    <s v="Binders"/>
    <x v="481"/>
    <n v="8.6"/>
    <n v="1"/>
    <n v="0"/>
    <n v="4.0419999999999998"/>
    <n v="0.47"/>
    <n v="4.0419999999999998"/>
    <n v="8.6"/>
    <n v="8.6"/>
    <n v="0"/>
  </r>
  <r>
    <n v="5990"/>
    <s v="CA-2016-163776"/>
    <d v="2016-07-19T00:00:00"/>
    <x v="16"/>
    <d v="2016-07-25T00:00:00"/>
    <s v="Standard Class"/>
    <s v="JS-16030"/>
    <s v="Joy Smith"/>
    <s v="Consumer"/>
    <s v="United States"/>
    <s v="Hattiesburg"/>
    <x v="35"/>
    <n v="39401"/>
    <x v="0"/>
    <s v="FUR-BO-10003546"/>
    <x v="0"/>
    <s v="Bookcases"/>
    <x v="1647"/>
    <n v="504.90000000000003"/>
    <n v="5"/>
    <n v="0"/>
    <n v="126.22500000000002"/>
    <n v="0.25000000000000006"/>
    <n v="25.245000000000005"/>
    <n v="100.98"/>
    <n v="100.98"/>
    <n v="0"/>
  </r>
  <r>
    <n v="5991"/>
    <s v="US-2017-163300"/>
    <d v="2017-09-15T00:00:00"/>
    <x v="15"/>
    <d v="2017-09-21T00:00:00"/>
    <s v="Standard Class"/>
    <s v="ES-14020"/>
    <s v="Erica Smith"/>
    <s v="Consumer"/>
    <s v="United States"/>
    <s v="Los Angeles"/>
    <x v="1"/>
    <n v="90049"/>
    <x v="1"/>
    <s v="OFF-BI-10004390"/>
    <x v="1"/>
    <s v="Binders"/>
    <x v="1164"/>
    <n v="2357.4880000000003"/>
    <n v="7"/>
    <n v="0.2"/>
    <n v="884.05799999999999"/>
    <n v="0.37499999999999994"/>
    <n v="126.294"/>
    <n v="336.78400000000005"/>
    <n v="420.98"/>
    <n v="471.49760000000009"/>
  </r>
  <r>
    <n v="5992"/>
    <s v="US-2017-163300"/>
    <d v="2017-09-15T00:00:00"/>
    <x v="15"/>
    <d v="2017-09-21T00:00:00"/>
    <s v="Standard Class"/>
    <s v="ES-14020"/>
    <s v="Erica Smith"/>
    <s v="Consumer"/>
    <s v="United States"/>
    <s v="Los Angeles"/>
    <x v="1"/>
    <n v="90049"/>
    <x v="1"/>
    <s v="TEC-PH-10001700"/>
    <x v="2"/>
    <s v="Phones"/>
    <x v="195"/>
    <n v="369.54399999999998"/>
    <n v="7"/>
    <n v="0.2"/>
    <n v="32.335100000000025"/>
    <n v="8.7500000000000078E-2"/>
    <n v="4.6193000000000035"/>
    <n v="52.791999999999994"/>
    <n v="65.989999999999995"/>
    <n v="73.908799999999999"/>
  </r>
  <r>
    <n v="5993"/>
    <s v="US-2017-163300"/>
    <d v="2017-09-15T00:00:00"/>
    <x v="15"/>
    <d v="2017-09-21T00:00:00"/>
    <s v="Standard Class"/>
    <s v="ES-14020"/>
    <s v="Erica Smith"/>
    <s v="Consumer"/>
    <s v="United States"/>
    <s v="Los Angeles"/>
    <x v="1"/>
    <n v="90049"/>
    <x v="1"/>
    <s v="FUR-CH-10003396"/>
    <x v="0"/>
    <s v="Chairs"/>
    <x v="390"/>
    <n v="184.75200000000001"/>
    <n v="3"/>
    <n v="0.2"/>
    <n v="-20.784600000000012"/>
    <n v="-0.11250000000000006"/>
    <n v="-6.9282000000000039"/>
    <n v="61.584000000000003"/>
    <n v="76.97999999999999"/>
    <n v="36.950400000000002"/>
  </r>
  <r>
    <n v="5994"/>
    <s v="CA-2016-162187"/>
    <d v="2016-12-11T00:00:00"/>
    <x v="5"/>
    <d v="2016-12-11T00:00:00"/>
    <s v="Same Day"/>
    <s v="NS-18640"/>
    <s v="Noel Staavos"/>
    <s v="Corporate"/>
    <s v="United States"/>
    <s v="Columbus"/>
    <x v="24"/>
    <n v="43229"/>
    <x v="3"/>
    <s v="OFF-ST-10001558"/>
    <x v="1"/>
    <s v="Storage"/>
    <x v="719"/>
    <n v="64.959999999999994"/>
    <n v="5"/>
    <n v="0.2"/>
    <n v="-4.0599999999999987"/>
    <n v="-6.2499999999999986E-2"/>
    <n v="-0.81199999999999972"/>
    <n v="12.991999999999999"/>
    <n v="16.239999999999998"/>
    <n v="12.991999999999999"/>
  </r>
  <r>
    <n v="5995"/>
    <s v="CA-2016-162187"/>
    <d v="2016-12-11T00:00:00"/>
    <x v="5"/>
    <d v="2016-12-11T00:00:00"/>
    <s v="Same Day"/>
    <s v="NS-18640"/>
    <s v="Noel Staavos"/>
    <s v="Corporate"/>
    <s v="United States"/>
    <s v="Columbus"/>
    <x v="24"/>
    <n v="43229"/>
    <x v="3"/>
    <s v="OFF-SU-10004782"/>
    <x v="1"/>
    <s v="Supplies"/>
    <x v="1557"/>
    <n v="13.52"/>
    <n v="2"/>
    <n v="0.2"/>
    <n v="1.6899999999999986"/>
    <n v="0.1249999999999999"/>
    <n v="0.84499999999999931"/>
    <n v="6.76"/>
    <n v="8.4499999999999993"/>
    <n v="2.7040000000000002"/>
  </r>
  <r>
    <n v="5996"/>
    <s v="CA-2016-162187"/>
    <d v="2016-12-11T00:00:00"/>
    <x v="5"/>
    <d v="2016-12-11T00:00:00"/>
    <s v="Same Day"/>
    <s v="NS-18640"/>
    <s v="Noel Staavos"/>
    <s v="Corporate"/>
    <s v="United States"/>
    <s v="Columbus"/>
    <x v="24"/>
    <n v="43229"/>
    <x v="3"/>
    <s v="FUR-CH-10003298"/>
    <x v="0"/>
    <s v="Chairs"/>
    <x v="1576"/>
    <n v="458.42999999999995"/>
    <n v="5"/>
    <n v="0.3"/>
    <n v="-137.52900000000002"/>
    <n v="-0.3000000000000001"/>
    <n v="-27.505800000000004"/>
    <n v="91.685999999999993"/>
    <n v="130.97999999999999"/>
    <n v="137.52899999999997"/>
  </r>
  <r>
    <n v="5997"/>
    <s v="CA-2016-162187"/>
    <d v="2016-12-11T00:00:00"/>
    <x v="5"/>
    <d v="2016-12-11T00:00:00"/>
    <s v="Same Day"/>
    <s v="NS-18640"/>
    <s v="Noel Staavos"/>
    <s v="Corporate"/>
    <s v="United States"/>
    <s v="Columbus"/>
    <x v="24"/>
    <n v="43229"/>
    <x v="3"/>
    <s v="OFF-AP-10000576"/>
    <x v="1"/>
    <s v="Appliances"/>
    <x v="850"/>
    <n v="387.13600000000002"/>
    <n v="4"/>
    <n v="0.2"/>
    <n v="24.196000000000012"/>
    <n v="6.2500000000000028E-2"/>
    <n v="6.049000000000003"/>
    <n v="96.784000000000006"/>
    <n v="120.98"/>
    <n v="77.427200000000013"/>
  </r>
  <r>
    <n v="5998"/>
    <s v="CA-2016-162187"/>
    <d v="2016-12-11T00:00:00"/>
    <x v="5"/>
    <d v="2016-12-11T00:00:00"/>
    <s v="Same Day"/>
    <s v="NS-18640"/>
    <s v="Noel Staavos"/>
    <s v="Corporate"/>
    <s v="United States"/>
    <s v="Columbus"/>
    <x v="24"/>
    <n v="43229"/>
    <x v="3"/>
    <s v="FUR-TA-10003008"/>
    <x v="0"/>
    <s v="Tables"/>
    <x v="955"/>
    <n v="328.59000000000003"/>
    <n v="3"/>
    <n v="0.4"/>
    <n v="-147.8655"/>
    <n v="-0.44999999999999996"/>
    <n v="-49.288499999999999"/>
    <n v="109.53000000000002"/>
    <n v="182.55000000000004"/>
    <n v="131.43600000000001"/>
  </r>
  <r>
    <n v="5999"/>
    <s v="US-2014-112991"/>
    <d v="2014-12-10T00:00:00"/>
    <x v="20"/>
    <d v="2014-12-14T00:00:00"/>
    <s v="Standard Class"/>
    <s v="SH-19975"/>
    <s v="Sally Hughsby"/>
    <s v="Corporate"/>
    <s v="United States"/>
    <s v="Caldwell"/>
    <x v="45"/>
    <n v="83605"/>
    <x v="1"/>
    <s v="FUR-CH-10001708"/>
    <x v="0"/>
    <s v="Chairs"/>
    <x v="893"/>
    <n v="338.35199999999998"/>
    <n v="3"/>
    <n v="0.2"/>
    <n v="4.2293999999999699"/>
    <n v="1.2499999999999912E-2"/>
    <n v="1.40979999999999"/>
    <n v="112.78399999999999"/>
    <n v="140.97999999999996"/>
    <n v="67.670400000000001"/>
  </r>
  <r>
    <n v="6000"/>
    <s v="US-2014-112991"/>
    <d v="2014-12-10T00:00:00"/>
    <x v="20"/>
    <d v="2014-12-14T00:00:00"/>
    <s v="Standard Class"/>
    <s v="SH-19975"/>
    <s v="Sally Hughsby"/>
    <s v="Corporate"/>
    <s v="United States"/>
    <s v="Caldwell"/>
    <x v="45"/>
    <n v="83605"/>
    <x v="1"/>
    <s v="OFF-PA-10000019"/>
    <x v="1"/>
    <s v="Paper"/>
    <x v="711"/>
    <n v="25.92"/>
    <n v="4"/>
    <n v="0"/>
    <n v="12.441600000000001"/>
    <n v="0.48000000000000004"/>
    <n v="3.1104000000000003"/>
    <n v="6.48"/>
    <n v="6.48"/>
    <n v="0"/>
  </r>
  <r>
    <n v="6001"/>
    <s v="US-2014-112991"/>
    <d v="2014-12-10T00:00:00"/>
    <x v="20"/>
    <d v="2014-12-14T00:00:00"/>
    <s v="Standard Class"/>
    <s v="SH-19975"/>
    <s v="Sally Hughsby"/>
    <s v="Corporate"/>
    <s v="United States"/>
    <s v="Caldwell"/>
    <x v="45"/>
    <n v="83605"/>
    <x v="1"/>
    <s v="OFF-PA-10002222"/>
    <x v="1"/>
    <s v="Paper"/>
    <x v="394"/>
    <n v="91.36"/>
    <n v="4"/>
    <n v="0"/>
    <n v="42.025599999999997"/>
    <n v="0.45999999999999996"/>
    <n v="10.506399999999999"/>
    <n v="22.84"/>
    <n v="22.84"/>
    <n v="0"/>
  </r>
  <r>
    <n v="6002"/>
    <s v="CA-2014-124079"/>
    <d v="2014-12-13T00:00:00"/>
    <x v="20"/>
    <d v="2014-12-17T00:00:00"/>
    <s v="Standard Class"/>
    <s v="RF-19345"/>
    <s v="Randy Ferguson"/>
    <s v="Corporate"/>
    <s v="United States"/>
    <s v="Phoenix"/>
    <x v="16"/>
    <n v="85023"/>
    <x v="1"/>
    <s v="FUR-FU-10002553"/>
    <x v="0"/>
    <s v="Furnishings"/>
    <x v="1130"/>
    <n v="87.960000000000008"/>
    <n v="3"/>
    <n v="0.2"/>
    <n v="7.6965000000000039"/>
    <n v="8.7500000000000036E-2"/>
    <n v="2.5655000000000014"/>
    <n v="29.320000000000004"/>
    <n v="36.65"/>
    <n v="17.592000000000002"/>
  </r>
  <r>
    <n v="6003"/>
    <s v="CA-2014-124079"/>
    <d v="2014-12-13T00:00:00"/>
    <x v="20"/>
    <d v="2014-12-17T00:00:00"/>
    <s v="Standard Class"/>
    <s v="RF-19345"/>
    <s v="Randy Ferguson"/>
    <s v="Corporate"/>
    <s v="United States"/>
    <s v="Phoenix"/>
    <x v="16"/>
    <n v="85023"/>
    <x v="1"/>
    <s v="OFF-BI-10002103"/>
    <x v="1"/>
    <s v="Binders"/>
    <x v="530"/>
    <n v="5.2140000000000004"/>
    <n v="2"/>
    <n v="0.7"/>
    <n v="-4.1711999999999989"/>
    <n v="-0.79999999999999971"/>
    <n v="-2.0855999999999995"/>
    <n v="2.6070000000000002"/>
    <n v="8.69"/>
    <n v="3.6497999999999999"/>
  </r>
  <r>
    <n v="6004"/>
    <s v="US-2017-146878"/>
    <d v="2017-09-21T00:00:00"/>
    <x v="15"/>
    <d v="2017-09-27T00:00:00"/>
    <s v="Standard Class"/>
    <s v="DL-12865"/>
    <s v="Dan Lawera"/>
    <s v="Consumer"/>
    <s v="United States"/>
    <s v="Miami"/>
    <x v="2"/>
    <n v="33142"/>
    <x v="0"/>
    <s v="OFF-BI-10002794"/>
    <x v="1"/>
    <s v="Binders"/>
    <x v="102"/>
    <n v="12.294"/>
    <n v="1"/>
    <n v="0.7"/>
    <n v="-8.6057999999999986"/>
    <n v="-0.69999999999999984"/>
    <n v="-8.6057999999999986"/>
    <n v="12.294"/>
    <n v="40.98"/>
    <n v="8.6058000000000003"/>
  </r>
  <r>
    <n v="6005"/>
    <s v="CA-2017-107244"/>
    <d v="2017-09-07T00:00:00"/>
    <x v="15"/>
    <d v="2017-09-11T00:00:00"/>
    <s v="Standard Class"/>
    <s v="AG-10390"/>
    <s v="Allen Goldenen"/>
    <s v="Consumer"/>
    <s v="United States"/>
    <s v="Los Angeles"/>
    <x v="1"/>
    <n v="90004"/>
    <x v="1"/>
    <s v="FUR-FU-10002597"/>
    <x v="0"/>
    <s v="Furnishings"/>
    <x v="627"/>
    <n v="19.760000000000002"/>
    <n v="4"/>
    <n v="0"/>
    <n v="8.2992000000000008"/>
    <n v="0.42"/>
    <n v="2.0748000000000002"/>
    <n v="4.9400000000000004"/>
    <n v="4.9400000000000004"/>
    <n v="0"/>
  </r>
  <r>
    <n v="6006"/>
    <s v="CA-2015-100657"/>
    <d v="2015-11-02T00:00:00"/>
    <x v="6"/>
    <d v="2015-11-07T00:00:00"/>
    <s v="Standard Class"/>
    <s v="SW-20245"/>
    <s v="Scot Wooten"/>
    <s v="Consumer"/>
    <s v="United States"/>
    <s v="Troy"/>
    <x v="15"/>
    <n v="12180"/>
    <x v="3"/>
    <s v="FUR-CH-10003535"/>
    <x v="0"/>
    <s v="Chairs"/>
    <x v="1522"/>
    <n v="109.764"/>
    <n v="2"/>
    <n v="0.1"/>
    <n v="8.5371999999999968"/>
    <n v="7.7777777777777751E-2"/>
    <n v="4.2685999999999984"/>
    <n v="54.881999999999998"/>
    <n v="60.98"/>
    <n v="10.9764"/>
  </r>
  <r>
    <n v="6007"/>
    <s v="CA-2017-129581"/>
    <d v="2017-12-11T00:00:00"/>
    <x v="22"/>
    <d v="2017-12-18T00:00:00"/>
    <s v="Standard Class"/>
    <s v="KN-16390"/>
    <s v="Katherine Nockton"/>
    <s v="Corporate"/>
    <s v="United States"/>
    <s v="New Bedford"/>
    <x v="31"/>
    <n v="2740"/>
    <x v="3"/>
    <s v="TEC-PH-10001527"/>
    <x v="2"/>
    <s v="Phones"/>
    <x v="1285"/>
    <n v="128.85000000000002"/>
    <n v="3"/>
    <n v="0"/>
    <n v="3.8654999999999973"/>
    <n v="2.9999999999999975E-2"/>
    <n v="1.2884999999999991"/>
    <n v="42.95000000000001"/>
    <n v="42.95000000000001"/>
    <n v="0"/>
  </r>
  <r>
    <n v="6008"/>
    <s v="CA-2017-129028"/>
    <d v="2017-04-01T00:00:00"/>
    <x v="4"/>
    <d v="2017-04-03T00:00:00"/>
    <s v="First Class"/>
    <s v="GB-14530"/>
    <s v="George Bell"/>
    <s v="Corporate"/>
    <s v="United States"/>
    <s v="Florence"/>
    <x v="20"/>
    <n v="29501"/>
    <x v="0"/>
    <s v="FUR-FU-10004006"/>
    <x v="0"/>
    <s v="Furnishings"/>
    <x v="101"/>
    <n v="127.94999999999999"/>
    <n v="3"/>
    <n v="0"/>
    <n v="21.751499999999986"/>
    <n v="0.1699999999999999"/>
    <n v="7.2504999999999953"/>
    <n v="42.65"/>
    <n v="42.65"/>
    <n v="0"/>
  </r>
  <r>
    <n v="6009"/>
    <s v="CA-2015-135580"/>
    <d v="2015-12-30T00:00:00"/>
    <x v="14"/>
    <d v="2016-01-03T00:00:00"/>
    <s v="Standard Class"/>
    <s v="CL-12565"/>
    <s v="Clay Ludtke"/>
    <s v="Consumer"/>
    <s v="United States"/>
    <s v="Los Angeles"/>
    <x v="1"/>
    <n v="90049"/>
    <x v="1"/>
    <s v="OFF-PA-10000595"/>
    <x v="1"/>
    <s v="Paper"/>
    <x v="1126"/>
    <n v="68.52"/>
    <n v="3"/>
    <n v="0"/>
    <n v="31.519199999999998"/>
    <n v="0.46"/>
    <n v="10.506399999999999"/>
    <n v="22.84"/>
    <n v="22.84"/>
    <n v="0"/>
  </r>
  <r>
    <n v="6010"/>
    <s v="CA-2015-135580"/>
    <d v="2015-12-30T00:00:00"/>
    <x v="14"/>
    <d v="2016-01-03T00:00:00"/>
    <s v="Standard Class"/>
    <s v="CL-12565"/>
    <s v="Clay Ludtke"/>
    <s v="Consumer"/>
    <s v="United States"/>
    <s v="Los Angeles"/>
    <x v="1"/>
    <n v="90049"/>
    <x v="1"/>
    <s v="OFF-ST-10000798"/>
    <x v="1"/>
    <s v="Storage"/>
    <x v="352"/>
    <n v="74.94"/>
    <n v="3"/>
    <n v="0"/>
    <n v="14.238599999999995"/>
    <n v="0.18999999999999995"/>
    <n v="4.7461999999999982"/>
    <n v="24.98"/>
    <n v="24.98"/>
    <n v="0"/>
  </r>
  <r>
    <n v="6011"/>
    <s v="CA-2015-135580"/>
    <d v="2015-12-30T00:00:00"/>
    <x v="14"/>
    <d v="2016-01-03T00:00:00"/>
    <s v="Standard Class"/>
    <s v="CL-12565"/>
    <s v="Clay Ludtke"/>
    <s v="Consumer"/>
    <s v="United States"/>
    <s v="Los Angeles"/>
    <x v="1"/>
    <n v="90049"/>
    <x v="1"/>
    <s v="TEC-MA-10004002"/>
    <x v="2"/>
    <s v="Machines"/>
    <x v="668"/>
    <n v="2548.5600000000004"/>
    <n v="6"/>
    <n v="0.2"/>
    <n v="286.71299999999962"/>
    <n v="0.11249999999999984"/>
    <n v="47.785499999999935"/>
    <n v="424.76000000000005"/>
    <n v="530.95000000000005"/>
    <n v="509.7120000000001"/>
  </r>
  <r>
    <n v="6012"/>
    <s v="CA-2015-135580"/>
    <d v="2015-12-30T00:00:00"/>
    <x v="14"/>
    <d v="2016-01-03T00:00:00"/>
    <s v="Standard Class"/>
    <s v="CL-12565"/>
    <s v="Clay Ludtke"/>
    <s v="Consumer"/>
    <s v="United States"/>
    <s v="Los Angeles"/>
    <x v="1"/>
    <n v="90049"/>
    <x v="1"/>
    <s v="OFF-EN-10003296"/>
    <x v="1"/>
    <s v="Envelopes"/>
    <x v="232"/>
    <n v="271.44"/>
    <n v="3"/>
    <n v="0"/>
    <n v="122.148"/>
    <n v="0.45"/>
    <n v="40.716000000000001"/>
    <n v="90.48"/>
    <n v="90.48"/>
    <n v="0"/>
  </r>
  <r>
    <n v="6013"/>
    <s v="CA-2015-135580"/>
    <d v="2015-12-30T00:00:00"/>
    <x v="14"/>
    <d v="2016-01-03T00:00:00"/>
    <s v="Standard Class"/>
    <s v="CL-12565"/>
    <s v="Clay Ludtke"/>
    <s v="Consumer"/>
    <s v="United States"/>
    <s v="Los Angeles"/>
    <x v="1"/>
    <n v="90049"/>
    <x v="1"/>
    <s v="TEC-PH-10004345"/>
    <x v="2"/>
    <s v="Phones"/>
    <x v="1176"/>
    <n v="287.88"/>
    <n v="3"/>
    <n v="0.2"/>
    <n v="35.984999999999999"/>
    <n v="0.125"/>
    <n v="11.994999999999999"/>
    <n v="95.96"/>
    <n v="119.94999999999997"/>
    <n v="57.576000000000001"/>
  </r>
  <r>
    <n v="6014"/>
    <s v="CA-2016-159016"/>
    <d v="2016-03-10T00:00:00"/>
    <x v="17"/>
    <d v="2016-03-11T00:00:00"/>
    <s v="First Class"/>
    <s v="KF-16285"/>
    <s v="Karen Ferguson"/>
    <s v="Home Office"/>
    <s v="United States"/>
    <s v="Los Angeles"/>
    <x v="1"/>
    <n v="90008"/>
    <x v="1"/>
    <s v="OFF-PA-10004405"/>
    <x v="1"/>
    <s v="Paper"/>
    <x v="1091"/>
    <n v="14.9"/>
    <n v="5"/>
    <n v="0"/>
    <n v="7.1519999999999992"/>
    <n v="0.47999999999999993"/>
    <n v="1.4303999999999999"/>
    <n v="2.98"/>
    <n v="2.98"/>
    <n v="0"/>
  </r>
  <r>
    <n v="6015"/>
    <s v="CA-2016-159016"/>
    <d v="2016-03-10T00:00:00"/>
    <x v="17"/>
    <d v="2016-03-11T00:00:00"/>
    <s v="First Class"/>
    <s v="KF-16285"/>
    <s v="Karen Ferguson"/>
    <s v="Home Office"/>
    <s v="United States"/>
    <s v="Los Angeles"/>
    <x v="1"/>
    <n v="90008"/>
    <x v="1"/>
    <s v="TEC-PH-10002885"/>
    <x v="2"/>
    <s v="Phones"/>
    <x v="1136"/>
    <n v="4158.9120000000003"/>
    <n v="8"/>
    <n v="0.2"/>
    <n v="363.90480000000025"/>
    <n v="8.750000000000005E-2"/>
    <n v="45.488100000000031"/>
    <n v="519.86400000000003"/>
    <n v="649.83000000000004"/>
    <n v="831.78240000000005"/>
  </r>
  <r>
    <n v="6016"/>
    <s v="CA-2014-102652"/>
    <d v="2014-04-06T00:00:00"/>
    <x v="41"/>
    <d v="2014-04-12T00:00:00"/>
    <s v="Standard Class"/>
    <s v="AY-10555"/>
    <s v="Andy Yotov"/>
    <s v="Corporate"/>
    <s v="United States"/>
    <s v="Los Angeles"/>
    <x v="1"/>
    <n v="90049"/>
    <x v="1"/>
    <s v="FUR-FU-10000747"/>
    <x v="0"/>
    <s v="Furnishings"/>
    <x v="1751"/>
    <n v="91.96"/>
    <n v="2"/>
    <n v="0"/>
    <n v="15.633199999999988"/>
    <n v="0.16999999999999987"/>
    <n v="7.816599999999994"/>
    <n v="45.98"/>
    <n v="45.98"/>
    <n v="0"/>
  </r>
  <r>
    <n v="6017"/>
    <s v="CA-2014-102652"/>
    <d v="2014-04-06T00:00:00"/>
    <x v="41"/>
    <d v="2014-04-12T00:00:00"/>
    <s v="Standard Class"/>
    <s v="AY-10555"/>
    <s v="Andy Yotov"/>
    <s v="Corporate"/>
    <s v="United States"/>
    <s v="Los Angeles"/>
    <x v="1"/>
    <n v="90049"/>
    <x v="1"/>
    <s v="FUR-FU-10001918"/>
    <x v="0"/>
    <s v="Furnishings"/>
    <x v="283"/>
    <n v="33.11"/>
    <n v="7"/>
    <n v="0"/>
    <n v="12.912900000000004"/>
    <n v="0.39000000000000012"/>
    <n v="1.8447000000000007"/>
    <n v="4.7299999999999995"/>
    <n v="4.7299999999999995"/>
    <n v="0"/>
  </r>
  <r>
    <n v="6018"/>
    <s v="CA-2014-102652"/>
    <d v="2014-04-06T00:00:00"/>
    <x v="41"/>
    <d v="2014-04-12T00:00:00"/>
    <s v="Standard Class"/>
    <s v="AY-10555"/>
    <s v="Andy Yotov"/>
    <s v="Corporate"/>
    <s v="United States"/>
    <s v="Los Angeles"/>
    <x v="1"/>
    <n v="90049"/>
    <x v="1"/>
    <s v="OFF-PA-10003309"/>
    <x v="1"/>
    <s v="Paper"/>
    <x v="1152"/>
    <n v="19.440000000000001"/>
    <n v="3"/>
    <n v="0"/>
    <n v="9.3312000000000008"/>
    <n v="0.48000000000000004"/>
    <n v="3.1104000000000003"/>
    <n v="6.48"/>
    <n v="6.48"/>
    <n v="0"/>
  </r>
  <r>
    <n v="6019"/>
    <s v="CA-2014-102652"/>
    <d v="2014-04-06T00:00:00"/>
    <x v="41"/>
    <d v="2014-04-12T00:00:00"/>
    <s v="Standard Class"/>
    <s v="AY-10555"/>
    <s v="Andy Yotov"/>
    <s v="Corporate"/>
    <s v="United States"/>
    <s v="Los Angeles"/>
    <x v="1"/>
    <n v="90049"/>
    <x v="1"/>
    <s v="OFF-PA-10001977"/>
    <x v="1"/>
    <s v="Paper"/>
    <x v="1473"/>
    <n v="55.48"/>
    <n v="1"/>
    <n v="0"/>
    <n v="26.630399999999998"/>
    <n v="0.48"/>
    <n v="26.630399999999998"/>
    <n v="55.48"/>
    <n v="55.48"/>
    <n v="0"/>
  </r>
  <r>
    <n v="6020"/>
    <s v="CA-2014-152422"/>
    <d v="2014-10-05T00:00:00"/>
    <x v="18"/>
    <d v="2014-10-10T00:00:00"/>
    <s v="Second Class"/>
    <s v="BD-11635"/>
    <s v="Brian Derr"/>
    <s v="Consumer"/>
    <s v="United States"/>
    <s v="Columbus"/>
    <x v="24"/>
    <n v="43229"/>
    <x v="3"/>
    <s v="OFF-AP-10002892"/>
    <x v="1"/>
    <s v="Appliances"/>
    <x v="9"/>
    <n v="91.92"/>
    <n v="5"/>
    <n v="0.2"/>
    <n v="11.489999999999991"/>
    <n v="0.1249999999999999"/>
    <n v="2.2979999999999983"/>
    <n v="18.384"/>
    <n v="22.98"/>
    <n v="18.384"/>
  </r>
  <r>
    <n v="6021"/>
    <s v="US-2016-156692"/>
    <d v="2016-08-13T00:00:00"/>
    <x v="28"/>
    <d v="2016-08-13T00:00:00"/>
    <s v="Same Day"/>
    <s v="HG-15025"/>
    <s v="Hunter Glantz"/>
    <s v="Consumer"/>
    <s v="United States"/>
    <s v="Kenner"/>
    <x v="28"/>
    <n v="70065"/>
    <x v="0"/>
    <s v="OFF-AP-10002222"/>
    <x v="1"/>
    <s v="Appliances"/>
    <x v="360"/>
    <n v="17.34"/>
    <n v="2"/>
    <n v="0"/>
    <n v="4.6818000000000008"/>
    <n v="0.27000000000000007"/>
    <n v="2.3409000000000004"/>
    <n v="8.67"/>
    <n v="8.67"/>
    <n v="0"/>
  </r>
  <r>
    <n v="6022"/>
    <s v="US-2016-156692"/>
    <d v="2016-08-13T00:00:00"/>
    <x v="28"/>
    <d v="2016-08-13T00:00:00"/>
    <s v="Same Day"/>
    <s v="HG-15025"/>
    <s v="Hunter Glantz"/>
    <s v="Consumer"/>
    <s v="United States"/>
    <s v="Kenner"/>
    <x v="28"/>
    <n v="70065"/>
    <x v="0"/>
    <s v="TEC-AC-10000158"/>
    <x v="2"/>
    <s v="Accessories"/>
    <x v="357"/>
    <n v="71.98"/>
    <n v="2"/>
    <n v="0"/>
    <n v="15.1158"/>
    <n v="0.21"/>
    <n v="7.5579000000000001"/>
    <n v="35.99"/>
    <n v="35.99"/>
    <n v="0"/>
  </r>
  <r>
    <n v="6023"/>
    <s v="CA-2014-130869"/>
    <d v="2014-11-17T00:00:00"/>
    <x v="7"/>
    <d v="2014-11-21T00:00:00"/>
    <s v="Standard Class"/>
    <s v="CB-12025"/>
    <s v="Cassandra Brandow"/>
    <s v="Consumer"/>
    <s v="United States"/>
    <s v="Cedar Hill"/>
    <x v="5"/>
    <n v="75104"/>
    <x v="2"/>
    <s v="OFF-EN-10002600"/>
    <x v="1"/>
    <s v="Envelopes"/>
    <x v="111"/>
    <n v="7.080000000000001"/>
    <n v="3"/>
    <n v="0.2"/>
    <n v="2.4779999999999989"/>
    <n v="0.34999999999999981"/>
    <n v="0.82599999999999962"/>
    <n v="2.3600000000000003"/>
    <n v="2.95"/>
    <n v="1.4160000000000004"/>
  </r>
  <r>
    <n v="6024"/>
    <s v="US-2017-128832"/>
    <d v="2017-04-24T00:00:00"/>
    <x v="4"/>
    <d v="2017-04-27T00:00:00"/>
    <s v="First Class"/>
    <s v="LS-16945"/>
    <s v="Linda Southworth"/>
    <s v="Corporate"/>
    <s v="United States"/>
    <s v="Providence"/>
    <x v="34"/>
    <n v="2908"/>
    <x v="3"/>
    <s v="TEC-AC-10004855"/>
    <x v="2"/>
    <s v="Accessories"/>
    <x v="1056"/>
    <n v="69.98"/>
    <n v="2"/>
    <n v="0"/>
    <n v="4.8986000000000018"/>
    <n v="7.0000000000000021E-2"/>
    <n v="2.4493000000000009"/>
    <n v="34.99"/>
    <n v="34.99"/>
    <n v="0"/>
  </r>
  <r>
    <n v="6025"/>
    <s v="CA-2017-139717"/>
    <d v="2017-08-24T00:00:00"/>
    <x v="43"/>
    <d v="2017-08-26T00:00:00"/>
    <s v="Second Class"/>
    <s v="DM-13015"/>
    <s v="Darrin Martin"/>
    <s v="Consumer"/>
    <s v="United States"/>
    <s v="Lancaster"/>
    <x v="24"/>
    <n v="43130"/>
    <x v="3"/>
    <s v="OFF-AP-10000938"/>
    <x v="1"/>
    <s v="Appliances"/>
    <x v="1712"/>
    <n v="646.27200000000005"/>
    <n v="8"/>
    <n v="0.2"/>
    <n v="64.627199999999988"/>
    <n v="9.9999999999999978E-2"/>
    <n v="8.0783999999999985"/>
    <n v="80.784000000000006"/>
    <n v="100.98"/>
    <n v="129.2544"/>
  </r>
  <r>
    <n v="6026"/>
    <s v="CA-2017-139717"/>
    <d v="2017-08-24T00:00:00"/>
    <x v="43"/>
    <d v="2017-08-26T00:00:00"/>
    <s v="Second Class"/>
    <s v="DM-13015"/>
    <s v="Darrin Martin"/>
    <s v="Consumer"/>
    <s v="United States"/>
    <s v="Lancaster"/>
    <x v="24"/>
    <n v="43130"/>
    <x v="3"/>
    <s v="OFF-PA-10002195"/>
    <x v="1"/>
    <s v="Paper"/>
    <x v="1552"/>
    <n v="10.368000000000002"/>
    <n v="2"/>
    <n v="0.2"/>
    <n v="3.7584"/>
    <n v="0.36249999999999993"/>
    <n v="1.8792"/>
    <n v="5.1840000000000011"/>
    <n v="6.4800000000000013"/>
    <n v="2.0736000000000003"/>
  </r>
  <r>
    <n v="6027"/>
    <s v="CA-2017-136007"/>
    <d v="2017-02-23T00:00:00"/>
    <x v="31"/>
    <d v="2017-03-02T00:00:00"/>
    <s v="Standard Class"/>
    <s v="AC-10615"/>
    <s v="Ann Chong"/>
    <s v="Corporate"/>
    <s v="United States"/>
    <s v="Seattle"/>
    <x v="4"/>
    <n v="98115"/>
    <x v="1"/>
    <s v="OFF-FA-10002701"/>
    <x v="1"/>
    <s v="Fasteners"/>
    <x v="1458"/>
    <n v="8.4"/>
    <n v="5"/>
    <n v="0"/>
    <n v="0.33599999999999963"/>
    <n v="3.9999999999999952E-2"/>
    <n v="6.7199999999999926E-2"/>
    <n v="1.6800000000000002"/>
    <n v="1.6800000000000002"/>
    <n v="0"/>
  </r>
  <r>
    <n v="6028"/>
    <s v="CA-2017-136007"/>
    <d v="2017-02-23T00:00:00"/>
    <x v="31"/>
    <d v="2017-03-02T00:00:00"/>
    <s v="Standard Class"/>
    <s v="AC-10615"/>
    <s v="Ann Chong"/>
    <s v="Corporate"/>
    <s v="United States"/>
    <s v="Seattle"/>
    <x v="4"/>
    <n v="98115"/>
    <x v="1"/>
    <s v="TEC-PH-10003589"/>
    <x v="2"/>
    <s v="Phones"/>
    <x v="826"/>
    <n v="71.959999999999994"/>
    <n v="5"/>
    <n v="0.2"/>
    <n v="25.185999999999996"/>
    <n v="0.35"/>
    <n v="5.0371999999999995"/>
    <n v="14.391999999999999"/>
    <n v="17.989999999999998"/>
    <n v="14.391999999999999"/>
  </r>
  <r>
    <n v="6029"/>
    <s v="CA-2016-157364"/>
    <d v="2016-11-19T00:00:00"/>
    <x v="0"/>
    <d v="2016-11-21T00:00:00"/>
    <s v="First Class"/>
    <s v="LT-17110"/>
    <s v="Liz Thompson"/>
    <s v="Consumer"/>
    <s v="United States"/>
    <s v="Jacksonville"/>
    <x v="3"/>
    <n v="28540"/>
    <x v="0"/>
    <s v="OFF-AR-10003752"/>
    <x v="1"/>
    <s v="Art"/>
    <x v="684"/>
    <n v="18.48"/>
    <n v="2"/>
    <n v="0.2"/>
    <n v="6.0059999999999993"/>
    <n v="0.32499999999999996"/>
    <n v="3.0029999999999997"/>
    <n v="9.24"/>
    <n v="11.549999999999999"/>
    <n v="3.6960000000000002"/>
  </r>
  <r>
    <n v="6030"/>
    <s v="US-2016-112970"/>
    <d v="2016-11-14T00:00:00"/>
    <x v="0"/>
    <d v="2016-11-15T00:00:00"/>
    <s v="First Class"/>
    <s v="TB-21250"/>
    <s v="Tim Brockman"/>
    <s v="Consumer"/>
    <s v="United States"/>
    <s v="Los Angeles"/>
    <x v="1"/>
    <n v="90049"/>
    <x v="1"/>
    <s v="OFF-AR-10003829"/>
    <x v="1"/>
    <s v="Art"/>
    <x v="943"/>
    <n v="9.84"/>
    <n v="3"/>
    <n v="0"/>
    <n v="2.8535999999999988"/>
    <n v="0.28999999999999987"/>
    <n v="0.9511999999999996"/>
    <n v="3.28"/>
    <n v="3.28"/>
    <n v="0"/>
  </r>
  <r>
    <n v="6031"/>
    <s v="US-2017-152492"/>
    <d v="2017-07-06T00:00:00"/>
    <x v="10"/>
    <d v="2017-07-06T00:00:00"/>
    <s v="Same Day"/>
    <s v="AH-10585"/>
    <s v="Angele Hood"/>
    <s v="Consumer"/>
    <s v="United States"/>
    <s v="Miami"/>
    <x v="2"/>
    <n v="33142"/>
    <x v="0"/>
    <s v="FUR-CH-10000155"/>
    <x v="0"/>
    <s v="Chairs"/>
    <x v="1166"/>
    <n v="239.24"/>
    <n v="1"/>
    <n v="0.2"/>
    <n v="23.924000000000007"/>
    <n v="0.10000000000000002"/>
    <n v="23.924000000000007"/>
    <n v="239.24"/>
    <n v="299.05"/>
    <n v="47.848000000000006"/>
  </r>
  <r>
    <n v="6032"/>
    <s v="CA-2016-101168"/>
    <d v="2016-12-25T00:00:00"/>
    <x v="5"/>
    <d v="2017-01-01T00:00:00"/>
    <s v="Standard Class"/>
    <s v="SS-20140"/>
    <s v="Saphhira Shifley"/>
    <s v="Corporate"/>
    <s v="United States"/>
    <s v="Nashua"/>
    <x v="38"/>
    <n v="3060"/>
    <x v="3"/>
    <s v="FUR-FU-10003142"/>
    <x v="0"/>
    <s v="Furnishings"/>
    <x v="1210"/>
    <n v="21.12"/>
    <n v="4"/>
    <n v="0"/>
    <n v="6.5471999999999984"/>
    <n v="0.30999999999999989"/>
    <n v="1.6367999999999996"/>
    <n v="5.28"/>
    <n v="5.28"/>
    <n v="0"/>
  </r>
  <r>
    <n v="6033"/>
    <s v="CA-2017-104010"/>
    <d v="2017-04-23T00:00:00"/>
    <x v="4"/>
    <d v="2017-04-25T00:00:00"/>
    <s v="First Class"/>
    <s v="TD-20995"/>
    <s v="Tamara Dahlen"/>
    <s v="Consumer"/>
    <s v="United States"/>
    <s v="New York City"/>
    <x v="15"/>
    <n v="10011"/>
    <x v="3"/>
    <s v="OFF-SU-10001218"/>
    <x v="1"/>
    <s v="Supplies"/>
    <x v="134"/>
    <n v="54.900000000000006"/>
    <n v="5"/>
    <n v="0"/>
    <n v="15.372000000000003"/>
    <n v="0.28000000000000003"/>
    <n v="3.0744000000000007"/>
    <n v="10.98"/>
    <n v="10.98"/>
    <n v="0"/>
  </r>
  <r>
    <n v="6034"/>
    <s v="CA-2015-130253"/>
    <d v="2015-12-14T00:00:00"/>
    <x v="14"/>
    <d v="2015-12-18T00:00:00"/>
    <s v="Standard Class"/>
    <s v="PP-18955"/>
    <s v="Paul Prost"/>
    <s v="Home Office"/>
    <s v="United States"/>
    <s v="Los Angeles"/>
    <x v="1"/>
    <n v="90036"/>
    <x v="1"/>
    <s v="FUR-FU-10002963"/>
    <x v="0"/>
    <s v="Furnishings"/>
    <x v="1511"/>
    <n v="15.24"/>
    <n v="3"/>
    <n v="0"/>
    <n v="5.1815999999999995"/>
    <n v="0.33999999999999997"/>
    <n v="1.7271999999999998"/>
    <n v="5.08"/>
    <n v="5.08"/>
    <n v="0"/>
  </r>
  <r>
    <n v="6035"/>
    <s v="US-2015-155369"/>
    <d v="2015-04-19T00:00:00"/>
    <x v="19"/>
    <d v="2015-04-25T00:00:00"/>
    <s v="Standard Class"/>
    <s v="PG-18820"/>
    <s v="Patrick Gardner"/>
    <s v="Consumer"/>
    <s v="United States"/>
    <s v="Carrollton"/>
    <x v="5"/>
    <n v="75007"/>
    <x v="2"/>
    <s v="OFF-AP-10002578"/>
    <x v="1"/>
    <s v="Appliances"/>
    <x v="414"/>
    <n v="19.567999999999998"/>
    <n v="2"/>
    <n v="0.8"/>
    <n v="-52.833600000000004"/>
    <n v="-2.7000000000000006"/>
    <n v="-26.416800000000002"/>
    <n v="9.7839999999999989"/>
    <n v="48.920000000000009"/>
    <n v="15.654399999999999"/>
  </r>
  <r>
    <n v="6036"/>
    <s v="US-2015-155369"/>
    <d v="2015-04-19T00:00:00"/>
    <x v="19"/>
    <d v="2015-04-25T00:00:00"/>
    <s v="Standard Class"/>
    <s v="PG-18820"/>
    <s v="Patrick Gardner"/>
    <s v="Consumer"/>
    <s v="United States"/>
    <s v="Carrollton"/>
    <x v="5"/>
    <n v="75007"/>
    <x v="2"/>
    <s v="OFF-BI-10003925"/>
    <x v="1"/>
    <s v="Binders"/>
    <x v="758"/>
    <n v="310.39199999999994"/>
    <n v="4"/>
    <n v="0.8"/>
    <n v="-512.14680000000021"/>
    <n v="-1.650000000000001"/>
    <n v="-128.03670000000005"/>
    <n v="77.597999999999985"/>
    <n v="387.99"/>
    <n v="248.31359999999995"/>
  </r>
  <r>
    <n v="6037"/>
    <s v="CA-2016-131205"/>
    <d v="2016-09-04T00:00:00"/>
    <x v="21"/>
    <d v="2016-09-08T00:00:00"/>
    <s v="Standard Class"/>
    <s v="AA-10645"/>
    <s v="Anna Andreadi"/>
    <s v="Consumer"/>
    <s v="United States"/>
    <s v="Georgetown"/>
    <x v="0"/>
    <n v="40324"/>
    <x v="0"/>
    <s v="FUR-FU-10003347"/>
    <x v="0"/>
    <s v="Furnishings"/>
    <x v="379"/>
    <n v="42.599999999999994"/>
    <n v="3"/>
    <n v="0"/>
    <n v="16.614000000000001"/>
    <n v="0.39000000000000007"/>
    <n v="5.5380000000000003"/>
    <n v="14.199999999999998"/>
    <n v="14.199999999999998"/>
    <n v="0"/>
  </r>
  <r>
    <n v="6038"/>
    <s v="CA-2016-131205"/>
    <d v="2016-09-04T00:00:00"/>
    <x v="21"/>
    <d v="2016-09-08T00:00:00"/>
    <s v="Standard Class"/>
    <s v="AA-10645"/>
    <s v="Anna Andreadi"/>
    <s v="Consumer"/>
    <s v="United States"/>
    <s v="Georgetown"/>
    <x v="0"/>
    <n v="40324"/>
    <x v="0"/>
    <s v="OFF-BI-10000315"/>
    <x v="1"/>
    <s v="Binders"/>
    <x v="412"/>
    <n v="113.94"/>
    <n v="6"/>
    <n v="0"/>
    <n v="54.691199999999995"/>
    <n v="0.48"/>
    <n v="9.1151999999999997"/>
    <n v="18.989999999999998"/>
    <n v="18.989999999999998"/>
    <n v="0"/>
  </r>
  <r>
    <n v="6039"/>
    <s v="CA-2016-131205"/>
    <d v="2016-09-04T00:00:00"/>
    <x v="21"/>
    <d v="2016-09-08T00:00:00"/>
    <s v="Standard Class"/>
    <s v="AA-10645"/>
    <s v="Anna Andreadi"/>
    <s v="Consumer"/>
    <s v="United States"/>
    <s v="Georgetown"/>
    <x v="0"/>
    <n v="40324"/>
    <x v="0"/>
    <s v="OFF-ST-10002583"/>
    <x v="1"/>
    <s v="Storage"/>
    <x v="571"/>
    <n v="129.91999999999999"/>
    <n v="4"/>
    <n v="0"/>
    <n v="5.1967999999999961"/>
    <n v="3.9999999999999973E-2"/>
    <n v="1.299199999999999"/>
    <n v="32.479999999999997"/>
    <n v="32.479999999999997"/>
    <n v="0"/>
  </r>
  <r>
    <n v="6040"/>
    <s v="CA-2016-131205"/>
    <d v="2016-09-04T00:00:00"/>
    <x v="21"/>
    <d v="2016-09-08T00:00:00"/>
    <s v="Standard Class"/>
    <s v="AA-10645"/>
    <s v="Anna Andreadi"/>
    <s v="Consumer"/>
    <s v="United States"/>
    <s v="Georgetown"/>
    <x v="0"/>
    <n v="40324"/>
    <x v="0"/>
    <s v="OFF-AR-10003469"/>
    <x v="1"/>
    <s v="Art"/>
    <x v="1258"/>
    <n v="5.28"/>
    <n v="3"/>
    <n v="0"/>
    <n v="2.5343999999999998"/>
    <n v="0.47999999999999993"/>
    <n v="0.84479999999999988"/>
    <n v="1.76"/>
    <n v="1.76"/>
    <n v="0"/>
  </r>
  <r>
    <n v="6041"/>
    <s v="CA-2017-122364"/>
    <d v="2017-09-24T00:00:00"/>
    <x v="15"/>
    <d v="2017-09-29T00:00:00"/>
    <s v="Standard Class"/>
    <s v="FA-14230"/>
    <s v="Frank Atkinson"/>
    <s v="Corporate"/>
    <s v="United States"/>
    <s v="Los Angeles"/>
    <x v="1"/>
    <n v="90008"/>
    <x v="1"/>
    <s v="TEC-PH-10001817"/>
    <x v="2"/>
    <s v="Phones"/>
    <x v="1106"/>
    <n v="859.2"/>
    <n v="3"/>
    <n v="0.2"/>
    <n v="75.180000000000064"/>
    <n v="8.7500000000000064E-2"/>
    <n v="25.06000000000002"/>
    <n v="286.40000000000003"/>
    <n v="357.99999999999994"/>
    <n v="171.84000000000003"/>
  </r>
  <r>
    <n v="6042"/>
    <s v="CA-2017-122364"/>
    <d v="2017-09-24T00:00:00"/>
    <x v="15"/>
    <d v="2017-09-29T00:00:00"/>
    <s v="Standard Class"/>
    <s v="FA-14230"/>
    <s v="Frank Atkinson"/>
    <s v="Corporate"/>
    <s v="United States"/>
    <s v="Los Angeles"/>
    <x v="1"/>
    <n v="90008"/>
    <x v="1"/>
    <s v="TEC-MA-10001031"/>
    <x v="2"/>
    <s v="Machines"/>
    <x v="1760"/>
    <n v="506.28"/>
    <n v="3"/>
    <n v="0.2"/>
    <n v="177.19799999999998"/>
    <n v="0.35"/>
    <n v="59.065999999999995"/>
    <n v="168.76"/>
    <n v="210.94999999999996"/>
    <n v="101.256"/>
  </r>
  <r>
    <n v="6043"/>
    <s v="CA-2016-117912"/>
    <d v="2016-02-04T00:00:00"/>
    <x v="47"/>
    <d v="2016-02-08T00:00:00"/>
    <s v="Standard Class"/>
    <s v="TB-21520"/>
    <s v="Tracy Blumstein"/>
    <s v="Consumer"/>
    <s v="United States"/>
    <s v="Sierra Vista"/>
    <x v="16"/>
    <n v="85635"/>
    <x v="1"/>
    <s v="FUR-FU-10002088"/>
    <x v="0"/>
    <s v="Furnishings"/>
    <x v="1093"/>
    <n v="14.368000000000002"/>
    <n v="2"/>
    <n v="0.2"/>
    <n v="3.9512"/>
    <n v="0.27499999999999997"/>
    <n v="1.9756"/>
    <n v="7.1840000000000011"/>
    <n v="8.98"/>
    <n v="2.8736000000000006"/>
  </r>
  <r>
    <n v="6044"/>
    <s v="CA-2017-145702"/>
    <d v="2017-05-19T00:00:00"/>
    <x v="24"/>
    <d v="2017-05-24T00:00:00"/>
    <s v="Second Class"/>
    <s v="AH-10075"/>
    <s v="Adam Hart"/>
    <s v="Corporate"/>
    <s v="United States"/>
    <s v="Knoxville"/>
    <x v="18"/>
    <n v="37918"/>
    <x v="0"/>
    <s v="FUR-CH-10001482"/>
    <x v="0"/>
    <s v="Chairs"/>
    <x v="541"/>
    <n v="314.35199999999998"/>
    <n v="3"/>
    <n v="0.2"/>
    <n v="-35.36460000000001"/>
    <n v="-0.11250000000000004"/>
    <n v="-11.788200000000003"/>
    <n v="104.78399999999999"/>
    <n v="130.97999999999996"/>
    <n v="62.870399999999997"/>
  </r>
  <r>
    <n v="6045"/>
    <s v="CA-2017-145702"/>
    <d v="2017-05-19T00:00:00"/>
    <x v="24"/>
    <d v="2017-05-24T00:00:00"/>
    <s v="Second Class"/>
    <s v="AH-10075"/>
    <s v="Adam Hart"/>
    <s v="Corporate"/>
    <s v="United States"/>
    <s v="Knoxville"/>
    <x v="18"/>
    <n v="37918"/>
    <x v="0"/>
    <s v="OFF-PA-10001526"/>
    <x v="1"/>
    <s v="Paper"/>
    <x v="1039"/>
    <n v="27.888000000000002"/>
    <n v="7"/>
    <n v="0.2"/>
    <n v="10.109400000000001"/>
    <n v="0.36249999999999999"/>
    <n v="1.4442000000000002"/>
    <n v="3.9840000000000004"/>
    <n v="4.9799999999999995"/>
    <n v="5.5776000000000003"/>
  </r>
  <r>
    <n v="6046"/>
    <s v="CA-2015-113215"/>
    <d v="2015-09-03T00:00:00"/>
    <x v="11"/>
    <d v="2015-09-08T00:00:00"/>
    <s v="Standard Class"/>
    <s v="CP-12085"/>
    <s v="Cathy Prescott"/>
    <s v="Corporate"/>
    <s v="United States"/>
    <s v="Tucson"/>
    <x v="16"/>
    <n v="85705"/>
    <x v="1"/>
    <s v="FUR-FU-10002937"/>
    <x v="0"/>
    <s v="Furnishings"/>
    <x v="1060"/>
    <n v="238.15200000000004"/>
    <n v="3"/>
    <n v="0.2"/>
    <n v="89.306999999999988"/>
    <n v="0.37499999999999989"/>
    <n v="29.768999999999995"/>
    <n v="79.384000000000015"/>
    <n v="99.23"/>
    <n v="47.630400000000009"/>
  </r>
  <r>
    <n v="6047"/>
    <s v="CA-2016-154662"/>
    <d v="2016-06-09T00:00:00"/>
    <x v="1"/>
    <d v="2016-06-16T00:00:00"/>
    <s v="Standard Class"/>
    <s v="BF-11215"/>
    <s v="Benjamin Farhat"/>
    <s v="Home Office"/>
    <s v="United States"/>
    <s v="Minneapolis"/>
    <x v="11"/>
    <n v="55407"/>
    <x v="2"/>
    <s v="FUR-TA-10001771"/>
    <x v="0"/>
    <s v="Tables"/>
    <x v="1733"/>
    <n v="692.93999999999994"/>
    <n v="3"/>
    <n v="0"/>
    <n v="173.23500000000001"/>
    <n v="0.25000000000000006"/>
    <n v="57.745000000000005"/>
    <n v="230.98"/>
    <n v="230.98"/>
    <n v="0"/>
  </r>
  <r>
    <n v="6048"/>
    <s v="CA-2015-105571"/>
    <d v="2015-11-07T00:00:00"/>
    <x v="6"/>
    <d v="2015-11-11T00:00:00"/>
    <s v="Standard Class"/>
    <s v="CP-12340"/>
    <s v="Christine Phan"/>
    <s v="Corporate"/>
    <s v="United States"/>
    <s v="Miami"/>
    <x v="2"/>
    <n v="33142"/>
    <x v="0"/>
    <s v="OFF-BI-10003305"/>
    <x v="1"/>
    <s v="Binders"/>
    <x v="570"/>
    <n v="16.146000000000004"/>
    <n v="9"/>
    <n v="0.7"/>
    <n v="-12.916800000000002"/>
    <n v="-0.79999999999999993"/>
    <n v="-1.4352000000000003"/>
    <n v="1.7940000000000005"/>
    <n v="5.9800000000000013"/>
    <n v="11.302200000000003"/>
  </r>
  <r>
    <n v="6049"/>
    <s v="CA-2015-105571"/>
    <d v="2015-11-07T00:00:00"/>
    <x v="6"/>
    <d v="2015-11-11T00:00:00"/>
    <s v="Standard Class"/>
    <s v="CP-12340"/>
    <s v="Christine Phan"/>
    <s v="Corporate"/>
    <s v="United States"/>
    <s v="Miami"/>
    <x v="2"/>
    <n v="33142"/>
    <x v="0"/>
    <s v="OFF-BI-10001359"/>
    <x v="1"/>
    <s v="Binders"/>
    <x v="1162"/>
    <n v="1345.4850000000001"/>
    <n v="5"/>
    <n v="0.7"/>
    <n v="-1031.5385000000001"/>
    <n v="-0.76666666666666672"/>
    <n v="-206.30770000000001"/>
    <n v="269.09700000000004"/>
    <n v="896.9899999999999"/>
    <n v="941.83950000000004"/>
  </r>
  <r>
    <n v="6050"/>
    <s v="CA-2016-152765"/>
    <d v="2016-06-15T00:00:00"/>
    <x v="1"/>
    <d v="2016-06-18T00:00:00"/>
    <s v="First Class"/>
    <s v="LS-17245"/>
    <s v="Lynn Smith"/>
    <s v="Consumer"/>
    <s v="United States"/>
    <s v="Houston"/>
    <x v="5"/>
    <n v="77036"/>
    <x v="2"/>
    <s v="OFF-PA-10000483"/>
    <x v="1"/>
    <s v="Paper"/>
    <x v="1681"/>
    <n v="173.48800000000003"/>
    <n v="7"/>
    <n v="0.2"/>
    <n v="54.214999999999982"/>
    <n v="0.31249999999999983"/>
    <n v="7.7449999999999974"/>
    <n v="24.784000000000002"/>
    <n v="30.98"/>
    <n v="34.697600000000008"/>
  </r>
  <r>
    <n v="6051"/>
    <s v="CA-2015-153878"/>
    <d v="2015-04-25T00:00:00"/>
    <x v="19"/>
    <d v="2015-04-30T00:00:00"/>
    <s v="Standard Class"/>
    <s v="TS-21655"/>
    <s v="Trudy Schmidt"/>
    <s v="Consumer"/>
    <s v="United States"/>
    <s v="Milwaukee"/>
    <x v="6"/>
    <n v="53209"/>
    <x v="2"/>
    <s v="OFF-AR-10000658"/>
    <x v="1"/>
    <s v="Art"/>
    <x v="332"/>
    <n v="57.75"/>
    <n v="5"/>
    <n v="0"/>
    <n v="16.170000000000002"/>
    <n v="0.28000000000000003"/>
    <n v="3.2340000000000004"/>
    <n v="11.55"/>
    <n v="11.55"/>
    <n v="0"/>
  </r>
  <r>
    <n v="6052"/>
    <s v="CA-2015-153878"/>
    <d v="2015-04-25T00:00:00"/>
    <x v="19"/>
    <d v="2015-04-30T00:00:00"/>
    <s v="Standard Class"/>
    <s v="TS-21655"/>
    <s v="Trudy Schmidt"/>
    <s v="Consumer"/>
    <s v="United States"/>
    <s v="Milwaukee"/>
    <x v="6"/>
    <n v="53209"/>
    <x v="2"/>
    <s v="OFF-AP-10001205"/>
    <x v="1"/>
    <s v="Appliances"/>
    <x v="1294"/>
    <n v="272.39999999999998"/>
    <n v="5"/>
    <n v="0"/>
    <n v="76.27200000000002"/>
    <n v="0.28000000000000008"/>
    <n v="15.254400000000004"/>
    <n v="54.48"/>
    <n v="54.48"/>
    <n v="0"/>
  </r>
  <r>
    <n v="6053"/>
    <s v="CA-2016-124016"/>
    <d v="2016-09-23T00:00:00"/>
    <x v="21"/>
    <d v="2016-09-26T00:00:00"/>
    <s v="Second Class"/>
    <s v="JS-15940"/>
    <s v="Joni Sundaresam"/>
    <s v="Home Office"/>
    <s v="United States"/>
    <s v="Lancaster"/>
    <x v="24"/>
    <n v="43130"/>
    <x v="3"/>
    <s v="OFF-PA-10002586"/>
    <x v="1"/>
    <s v="Paper"/>
    <x v="1016"/>
    <n v="11.952000000000002"/>
    <n v="3"/>
    <n v="0.2"/>
    <n v="4.0338000000000003"/>
    <n v="0.33749999999999997"/>
    <n v="1.3446"/>
    <n v="3.9840000000000004"/>
    <n v="4.9800000000000004"/>
    <n v="2.3904000000000005"/>
  </r>
  <r>
    <n v="6054"/>
    <s v="CA-2016-124016"/>
    <d v="2016-09-23T00:00:00"/>
    <x v="21"/>
    <d v="2016-09-26T00:00:00"/>
    <s v="Second Class"/>
    <s v="JS-15940"/>
    <s v="Joni Sundaresam"/>
    <s v="Home Office"/>
    <s v="United States"/>
    <s v="Lancaster"/>
    <x v="24"/>
    <n v="43130"/>
    <x v="3"/>
    <s v="FUR-FU-10004963"/>
    <x v="0"/>
    <s v="Furnishings"/>
    <x v="1443"/>
    <n v="28"/>
    <n v="4"/>
    <n v="0.2"/>
    <n v="7.7000000000000028"/>
    <n v="0.27500000000000008"/>
    <n v="1.9250000000000007"/>
    <n v="7"/>
    <n v="8.75"/>
    <n v="5.6000000000000005"/>
  </r>
  <r>
    <n v="6055"/>
    <s v="CA-2016-124016"/>
    <d v="2016-09-23T00:00:00"/>
    <x v="21"/>
    <d v="2016-09-26T00:00:00"/>
    <s v="Second Class"/>
    <s v="JS-15940"/>
    <s v="Joni Sundaresam"/>
    <s v="Home Office"/>
    <s v="United States"/>
    <s v="Lancaster"/>
    <x v="24"/>
    <n v="43130"/>
    <x v="3"/>
    <s v="OFF-BI-10002071"/>
    <x v="1"/>
    <s v="Binders"/>
    <x v="699"/>
    <n v="12.201000000000001"/>
    <n v="7"/>
    <n v="0.7"/>
    <n v="-9.7607999999999961"/>
    <n v="-0.7999999999999996"/>
    <n v="-1.3943999999999994"/>
    <n v="1.7430000000000001"/>
    <n v="5.8099999999999987"/>
    <n v="8.5406999999999993"/>
  </r>
  <r>
    <n v="6056"/>
    <s v="CA-2016-113551"/>
    <d v="2016-08-18T00:00:00"/>
    <x v="28"/>
    <d v="2016-08-20T00:00:00"/>
    <s v="First Class"/>
    <s v="NF-18385"/>
    <s v="Natalie Fritzler"/>
    <s v="Consumer"/>
    <s v="United States"/>
    <s v="Edinburg"/>
    <x v="5"/>
    <n v="78539"/>
    <x v="2"/>
    <s v="OFF-BI-10001617"/>
    <x v="1"/>
    <s v="Binders"/>
    <x v="1324"/>
    <n v="2.0679999999999996"/>
    <n v="1"/>
    <n v="0.8"/>
    <n v="-3.4122000000000003"/>
    <n v="-1.6500000000000006"/>
    <n v="-3.4122000000000003"/>
    <n v="2.0679999999999996"/>
    <n v="10.34"/>
    <n v="1.6543999999999999"/>
  </r>
  <r>
    <n v="6057"/>
    <s v="CA-2016-113551"/>
    <d v="2016-08-18T00:00:00"/>
    <x v="28"/>
    <d v="2016-08-20T00:00:00"/>
    <s v="First Class"/>
    <s v="NF-18385"/>
    <s v="Natalie Fritzler"/>
    <s v="Consumer"/>
    <s v="United States"/>
    <s v="Edinburg"/>
    <x v="5"/>
    <n v="78539"/>
    <x v="2"/>
    <s v="OFF-PA-10004665"/>
    <x v="1"/>
    <s v="Paper"/>
    <x v="1389"/>
    <n v="83.84"/>
    <n v="8"/>
    <n v="0.2"/>
    <n v="30.391999999999996"/>
    <n v="0.36249999999999993"/>
    <n v="3.7989999999999995"/>
    <n v="10.48"/>
    <n v="13.1"/>
    <n v="16.768000000000001"/>
  </r>
  <r>
    <n v="6058"/>
    <s v="CA-2014-107524"/>
    <d v="2014-03-02T00:00:00"/>
    <x v="34"/>
    <d v="2014-03-08T00:00:00"/>
    <s v="Standard Class"/>
    <s v="KN-16705"/>
    <s v="Kristina Nunn"/>
    <s v="Home Office"/>
    <s v="United States"/>
    <s v="New York City"/>
    <x v="15"/>
    <n v="10009"/>
    <x v="3"/>
    <s v="OFF-EN-10001990"/>
    <x v="1"/>
    <s v="Envelopes"/>
    <x v="153"/>
    <n v="11.36"/>
    <n v="2"/>
    <n v="0"/>
    <n v="5.3391999999999991"/>
    <n v="0.46999999999999992"/>
    <n v="2.6695999999999995"/>
    <n v="5.68"/>
    <n v="5.68"/>
    <n v="0"/>
  </r>
  <r>
    <n v="6059"/>
    <s v="CA-2014-107524"/>
    <d v="2014-03-02T00:00:00"/>
    <x v="34"/>
    <d v="2014-03-08T00:00:00"/>
    <s v="Standard Class"/>
    <s v="KN-16705"/>
    <s v="Kristina Nunn"/>
    <s v="Home Office"/>
    <s v="United States"/>
    <s v="New York City"/>
    <x v="15"/>
    <n v="10009"/>
    <x v="3"/>
    <s v="OFF-PA-10000587"/>
    <x v="1"/>
    <s v="Paper"/>
    <x v="57"/>
    <n v="36.4"/>
    <n v="5"/>
    <n v="0"/>
    <n v="17.472000000000001"/>
    <n v="0.48000000000000004"/>
    <n v="3.4944000000000002"/>
    <n v="7.2799999999999994"/>
    <n v="7.2799999999999994"/>
    <n v="0"/>
  </r>
  <r>
    <n v="6060"/>
    <s v="CA-2014-138072"/>
    <d v="2014-12-30T00:00:00"/>
    <x v="20"/>
    <d v="2015-01-03T00:00:00"/>
    <s v="Standard Class"/>
    <s v="GA-14725"/>
    <s v="Guy Armstrong"/>
    <s v="Consumer"/>
    <s v="United States"/>
    <s v="Philadelphia"/>
    <x v="9"/>
    <n v="19120"/>
    <x v="3"/>
    <s v="TEC-AC-10004859"/>
    <x v="2"/>
    <s v="Accessories"/>
    <x v="1554"/>
    <n v="27.968000000000004"/>
    <n v="2"/>
    <n v="0.2"/>
    <n v="6.9920000000000009"/>
    <n v="0.25"/>
    <n v="3.4960000000000004"/>
    <n v="13.984000000000002"/>
    <n v="17.48"/>
    <n v="5.5936000000000012"/>
  </r>
  <r>
    <n v="6061"/>
    <s v="CA-2015-134201"/>
    <d v="2015-04-10T00:00:00"/>
    <x v="19"/>
    <d v="2015-04-16T00:00:00"/>
    <s v="Standard Class"/>
    <s v="EH-14125"/>
    <s v="Eugene Hildebrand"/>
    <s v="Home Office"/>
    <s v="United States"/>
    <s v="Rochester"/>
    <x v="15"/>
    <n v="14609"/>
    <x v="3"/>
    <s v="OFF-ST-10001476"/>
    <x v="1"/>
    <s v="Storage"/>
    <x v="835"/>
    <n v="142.04"/>
    <n v="4"/>
    <n v="0"/>
    <n v="38.350800000000007"/>
    <n v="0.27000000000000007"/>
    <n v="9.5877000000000017"/>
    <n v="35.51"/>
    <n v="35.51"/>
    <n v="0"/>
  </r>
  <r>
    <n v="6062"/>
    <s v="CA-2015-134201"/>
    <d v="2015-04-10T00:00:00"/>
    <x v="19"/>
    <d v="2015-04-16T00:00:00"/>
    <s v="Standard Class"/>
    <s v="EH-14125"/>
    <s v="Eugene Hildebrand"/>
    <s v="Home Office"/>
    <s v="United States"/>
    <s v="Rochester"/>
    <x v="15"/>
    <n v="14609"/>
    <x v="3"/>
    <s v="OFF-AR-10002804"/>
    <x v="1"/>
    <s v="Art"/>
    <x v="282"/>
    <n v="14.669999999999998"/>
    <n v="3"/>
    <n v="0"/>
    <n v="6.0147000000000004"/>
    <n v="0.41000000000000009"/>
    <n v="2.0049000000000001"/>
    <n v="4.8899999999999997"/>
    <n v="4.8899999999999997"/>
    <n v="0"/>
  </r>
  <r>
    <n v="6063"/>
    <s v="CA-2015-111780"/>
    <d v="2015-12-25T00:00:00"/>
    <x v="14"/>
    <d v="2015-12-30T00:00:00"/>
    <s v="Second Class"/>
    <s v="RA-19285"/>
    <s v="Ralph Arnett"/>
    <s v="Consumer"/>
    <s v="United States"/>
    <s v="San Diego"/>
    <x v="1"/>
    <n v="92037"/>
    <x v="1"/>
    <s v="TEC-CO-10004202"/>
    <x v="2"/>
    <s v="Copiers"/>
    <x v="844"/>
    <n v="1199.96"/>
    <n v="5"/>
    <n v="0.2"/>
    <n v="224.99249999999995"/>
    <n v="0.18749999999999994"/>
    <n v="44.998499999999993"/>
    <n v="239.99200000000002"/>
    <n v="299.99"/>
    <n v="239.99200000000002"/>
  </r>
  <r>
    <n v="6064"/>
    <s v="CA-2015-111780"/>
    <d v="2015-12-25T00:00:00"/>
    <x v="14"/>
    <d v="2015-12-30T00:00:00"/>
    <s v="Second Class"/>
    <s v="RA-19285"/>
    <s v="Ralph Arnett"/>
    <s v="Consumer"/>
    <s v="United States"/>
    <s v="San Diego"/>
    <x v="1"/>
    <n v="92037"/>
    <x v="1"/>
    <s v="OFF-PA-10001307"/>
    <x v="1"/>
    <s v="Paper"/>
    <x v="792"/>
    <n v="12.600000000000001"/>
    <n v="3"/>
    <n v="0"/>
    <n v="6.1739999999999995"/>
    <n v="0.48999999999999988"/>
    <n v="2.0579999999999998"/>
    <n v="4.2"/>
    <n v="4.2"/>
    <n v="0"/>
  </r>
  <r>
    <n v="6065"/>
    <s v="CA-2015-111780"/>
    <d v="2015-12-25T00:00:00"/>
    <x v="14"/>
    <d v="2015-12-30T00:00:00"/>
    <s v="Second Class"/>
    <s v="RA-19285"/>
    <s v="Ralph Arnett"/>
    <s v="Consumer"/>
    <s v="United States"/>
    <s v="San Diego"/>
    <x v="1"/>
    <n v="92037"/>
    <x v="1"/>
    <s v="OFF-PA-10001667"/>
    <x v="1"/>
    <s v="Paper"/>
    <x v="458"/>
    <n v="17.940000000000001"/>
    <n v="3"/>
    <n v="0"/>
    <n v="8.0730000000000004"/>
    <n v="0.45"/>
    <n v="2.6910000000000003"/>
    <n v="5.98"/>
    <n v="5.98"/>
    <n v="0"/>
  </r>
  <r>
    <n v="6066"/>
    <s v="CA-2015-119942"/>
    <d v="2015-04-05T00:00:00"/>
    <x v="19"/>
    <d v="2015-04-07T00:00:00"/>
    <s v="First Class"/>
    <s v="TT-21070"/>
    <s v="Ted Trevino"/>
    <s v="Consumer"/>
    <s v="United States"/>
    <s v="Philadelphia"/>
    <x v="9"/>
    <n v="19120"/>
    <x v="3"/>
    <s v="OFF-LA-10001569"/>
    <x v="1"/>
    <s v="Labels"/>
    <x v="639"/>
    <n v="23.904000000000003"/>
    <n v="6"/>
    <n v="0.2"/>
    <n v="7.7687999999999988"/>
    <n v="0.3249999999999999"/>
    <n v="1.2947999999999997"/>
    <n v="3.9840000000000004"/>
    <n v="4.9800000000000004"/>
    <n v="4.780800000000001"/>
  </r>
  <r>
    <n v="6067"/>
    <s v="CA-2015-151547"/>
    <d v="2015-01-17T00:00:00"/>
    <x v="26"/>
    <d v="2015-01-23T00:00:00"/>
    <s v="Standard Class"/>
    <s v="AH-10465"/>
    <s v="Amy Hunt"/>
    <s v="Consumer"/>
    <s v="United States"/>
    <s v="Bartlett"/>
    <x v="18"/>
    <n v="38134"/>
    <x v="0"/>
    <s v="OFF-SU-10000898"/>
    <x v="1"/>
    <s v="Supplies"/>
    <x v="1190"/>
    <n v="88.960000000000008"/>
    <n v="8"/>
    <n v="0.2"/>
    <n v="10.007999999999988"/>
    <n v="0.11249999999999986"/>
    <n v="1.2509999999999986"/>
    <n v="11.120000000000001"/>
    <n v="13.9"/>
    <n v="17.792000000000002"/>
  </r>
  <r>
    <n v="6068"/>
    <s v="CA-2017-166695"/>
    <d v="2017-05-20T00:00:00"/>
    <x v="24"/>
    <d v="2017-05-24T00:00:00"/>
    <s v="Standard Class"/>
    <s v="CC-12430"/>
    <s v="Chuck Clark"/>
    <s v="Home Office"/>
    <s v="United States"/>
    <s v="Lakewood"/>
    <x v="1"/>
    <n v="90712"/>
    <x v="1"/>
    <s v="FUR-CH-10000225"/>
    <x v="0"/>
    <s v="Chairs"/>
    <x v="406"/>
    <n v="518.27200000000005"/>
    <n v="8"/>
    <n v="0.2"/>
    <n v="-97.176000000000073"/>
    <n v="-0.18750000000000011"/>
    <n v="-12.147000000000009"/>
    <n v="64.784000000000006"/>
    <n v="80.98"/>
    <n v="103.65440000000001"/>
  </r>
  <r>
    <n v="6069"/>
    <s v="CA-2017-166695"/>
    <d v="2017-05-20T00:00:00"/>
    <x v="24"/>
    <d v="2017-05-24T00:00:00"/>
    <s v="Standard Class"/>
    <s v="CC-12430"/>
    <s v="Chuck Clark"/>
    <s v="Home Office"/>
    <s v="United States"/>
    <s v="Lakewood"/>
    <x v="1"/>
    <n v="90712"/>
    <x v="1"/>
    <s v="FUR-FU-10002191"/>
    <x v="0"/>
    <s v="Furnishings"/>
    <x v="769"/>
    <n v="6.98"/>
    <n v="1"/>
    <n v="0"/>
    <n v="3.3504"/>
    <n v="0.48"/>
    <n v="3.3504"/>
    <n v="6.98"/>
    <n v="6.98"/>
    <n v="0"/>
  </r>
  <r>
    <n v="6070"/>
    <s v="CA-2017-166695"/>
    <d v="2017-05-20T00:00:00"/>
    <x v="24"/>
    <d v="2017-05-24T00:00:00"/>
    <s v="Standard Class"/>
    <s v="CC-12430"/>
    <s v="Chuck Clark"/>
    <s v="Home Office"/>
    <s v="United States"/>
    <s v="Lakewood"/>
    <x v="1"/>
    <n v="90712"/>
    <x v="1"/>
    <s v="TEC-MA-10003176"/>
    <x v="2"/>
    <s v="Machines"/>
    <x v="1761"/>
    <n v="343.20000000000005"/>
    <n v="1"/>
    <n v="0.2"/>
    <n v="38.609999999999957"/>
    <n v="0.11249999999999986"/>
    <n v="38.609999999999957"/>
    <n v="343.20000000000005"/>
    <n v="429.00000000000006"/>
    <n v="68.640000000000015"/>
  </r>
  <r>
    <n v="6071"/>
    <s v="CA-2017-167542"/>
    <d v="2017-08-13T00:00:00"/>
    <x v="43"/>
    <d v="2017-08-20T00:00:00"/>
    <s v="Standard Class"/>
    <s v="KD-16495"/>
    <s v="Keith Dawkins"/>
    <s v="Corporate"/>
    <s v="United States"/>
    <s v="Philadelphia"/>
    <x v="9"/>
    <n v="19120"/>
    <x v="3"/>
    <s v="OFF-LA-10004093"/>
    <x v="1"/>
    <s v="Labels"/>
    <x v="676"/>
    <n v="17.544"/>
    <n v="3"/>
    <n v="0.2"/>
    <n v="5.9210999999999983"/>
    <n v="0.33749999999999991"/>
    <n v="1.9736999999999993"/>
    <n v="5.8479999999999999"/>
    <n v="7.3099999999999987"/>
    <n v="3.5088000000000004"/>
  </r>
  <r>
    <n v="6072"/>
    <s v="CA-2015-120901"/>
    <d v="2015-12-31T00:00:00"/>
    <x v="14"/>
    <d v="2016-01-04T00:00:00"/>
    <s v="Standard Class"/>
    <s v="BG-11035"/>
    <s v="Barry Gonzalez"/>
    <s v="Consumer"/>
    <s v="United States"/>
    <s v="Austin"/>
    <x v="5"/>
    <n v="78745"/>
    <x v="2"/>
    <s v="OFF-ST-10000025"/>
    <x v="1"/>
    <s v="Storage"/>
    <x v="621"/>
    <n v="152.68800000000002"/>
    <n v="2"/>
    <n v="0.2"/>
    <n v="-26.720400000000019"/>
    <n v="-0.1750000000000001"/>
    <n v="-13.36020000000001"/>
    <n v="76.344000000000008"/>
    <n v="95.43"/>
    <n v="30.537600000000005"/>
  </r>
  <r>
    <n v="6073"/>
    <s v="CA-2015-120901"/>
    <d v="2015-12-31T00:00:00"/>
    <x v="14"/>
    <d v="2016-01-04T00:00:00"/>
    <s v="Standard Class"/>
    <s v="BG-11035"/>
    <s v="Barry Gonzalez"/>
    <s v="Consumer"/>
    <s v="United States"/>
    <s v="Austin"/>
    <x v="5"/>
    <n v="78745"/>
    <x v="2"/>
    <s v="OFF-FA-10001561"/>
    <x v="1"/>
    <s v="Fasteners"/>
    <x v="839"/>
    <n v="3.4880000000000004"/>
    <n v="2"/>
    <n v="0.2"/>
    <n v="0.56679999999999997"/>
    <n v="0.16249999999999998"/>
    <n v="0.28339999999999999"/>
    <n v="1.7440000000000002"/>
    <n v="2.1800000000000002"/>
    <n v="0.69760000000000011"/>
  </r>
  <r>
    <n v="6074"/>
    <s v="CA-2015-120901"/>
    <d v="2015-12-31T00:00:00"/>
    <x v="14"/>
    <d v="2016-01-04T00:00:00"/>
    <s v="Standard Class"/>
    <s v="BG-11035"/>
    <s v="Barry Gonzalez"/>
    <s v="Consumer"/>
    <s v="United States"/>
    <s v="Austin"/>
    <x v="5"/>
    <n v="78745"/>
    <x v="2"/>
    <s v="OFF-SU-10001225"/>
    <x v="1"/>
    <s v="Supplies"/>
    <x v="327"/>
    <n v="5.8880000000000008"/>
    <n v="2"/>
    <n v="0.2"/>
    <n v="-1.3248000000000004"/>
    <n v="-0.22500000000000003"/>
    <n v="-0.66240000000000021"/>
    <n v="2.9440000000000004"/>
    <n v="3.68"/>
    <n v="1.1776000000000002"/>
  </r>
  <r>
    <n v="6075"/>
    <s v="CA-2017-121398"/>
    <d v="2017-12-25T00:00:00"/>
    <x v="22"/>
    <d v="2017-12-29T00:00:00"/>
    <s v="Standard Class"/>
    <s v="FH-14365"/>
    <s v="Fred Hopkins"/>
    <s v="Corporate"/>
    <s v="United States"/>
    <s v="Los Angeles"/>
    <x v="1"/>
    <n v="90008"/>
    <x v="1"/>
    <s v="OFF-BI-10001718"/>
    <x v="1"/>
    <s v="Binders"/>
    <x v="1225"/>
    <n v="153.55199999999999"/>
    <n v="3"/>
    <n v="0.2"/>
    <n v="51.823799999999999"/>
    <n v="0.33750000000000002"/>
    <n v="17.2746"/>
    <n v="51.183999999999997"/>
    <n v="63.97999999999999"/>
    <n v="30.7104"/>
  </r>
  <r>
    <n v="6076"/>
    <s v="CA-2017-121398"/>
    <d v="2017-12-25T00:00:00"/>
    <x v="22"/>
    <d v="2017-12-29T00:00:00"/>
    <s v="Standard Class"/>
    <s v="FH-14365"/>
    <s v="Fred Hopkins"/>
    <s v="Corporate"/>
    <s v="United States"/>
    <s v="Los Angeles"/>
    <x v="1"/>
    <n v="90008"/>
    <x v="1"/>
    <s v="OFF-ST-10002756"/>
    <x v="1"/>
    <s v="Storage"/>
    <x v="273"/>
    <n v="270.62"/>
    <n v="2"/>
    <n v="0"/>
    <n v="2.7062000000000239"/>
    <n v="1.0000000000000089E-2"/>
    <n v="1.353100000000012"/>
    <n v="135.31"/>
    <n v="135.31"/>
    <n v="0"/>
  </r>
  <r>
    <n v="6077"/>
    <s v="CA-2016-151561"/>
    <d v="2016-09-01T00:00:00"/>
    <x v="21"/>
    <d v="2016-09-07T00:00:00"/>
    <s v="Standard Class"/>
    <s v="PG-18820"/>
    <s v="Patrick Gardner"/>
    <s v="Consumer"/>
    <s v="United States"/>
    <s v="New York City"/>
    <x v="15"/>
    <n v="10011"/>
    <x v="3"/>
    <s v="TEC-AC-10001432"/>
    <x v="2"/>
    <s v="Accessories"/>
    <x v="476"/>
    <n v="468.90000000000003"/>
    <n v="6"/>
    <n v="0"/>
    <n v="206.31600000000006"/>
    <n v="0.44000000000000011"/>
    <n v="34.38600000000001"/>
    <n v="78.150000000000006"/>
    <n v="78.150000000000006"/>
    <n v="0"/>
  </r>
  <r>
    <n v="6078"/>
    <s v="CA-2016-151561"/>
    <d v="2016-09-01T00:00:00"/>
    <x v="21"/>
    <d v="2016-09-07T00:00:00"/>
    <s v="Standard Class"/>
    <s v="PG-18820"/>
    <s v="Patrick Gardner"/>
    <s v="Consumer"/>
    <s v="United States"/>
    <s v="New York City"/>
    <x v="15"/>
    <n v="10011"/>
    <x v="3"/>
    <s v="TEC-AC-10003399"/>
    <x v="2"/>
    <s v="Accessories"/>
    <x v="1506"/>
    <n v="72.48"/>
    <n v="2"/>
    <n v="0"/>
    <n v="30.441600000000001"/>
    <n v="0.42"/>
    <n v="15.220800000000001"/>
    <n v="36.24"/>
    <n v="36.24"/>
    <n v="0"/>
  </r>
  <r>
    <n v="6079"/>
    <s v="CA-2016-151561"/>
    <d v="2016-09-01T00:00:00"/>
    <x v="21"/>
    <d v="2016-09-07T00:00:00"/>
    <s v="Standard Class"/>
    <s v="PG-18820"/>
    <s v="Patrick Gardner"/>
    <s v="Consumer"/>
    <s v="United States"/>
    <s v="New York City"/>
    <x v="15"/>
    <n v="10011"/>
    <x v="3"/>
    <s v="OFF-SU-10001574"/>
    <x v="1"/>
    <s v="Supplies"/>
    <x v="503"/>
    <n v="10.95"/>
    <n v="3"/>
    <n v="0"/>
    <n v="3.2849999999999993"/>
    <n v="0.29999999999999993"/>
    <n v="1.0949999999999998"/>
    <n v="3.65"/>
    <n v="3.65"/>
    <n v="0"/>
  </r>
  <r>
    <n v="6080"/>
    <s v="CA-2016-151561"/>
    <d v="2016-09-01T00:00:00"/>
    <x v="21"/>
    <d v="2016-09-07T00:00:00"/>
    <s v="Standard Class"/>
    <s v="PG-18820"/>
    <s v="Patrick Gardner"/>
    <s v="Consumer"/>
    <s v="United States"/>
    <s v="New York City"/>
    <x v="15"/>
    <n v="10011"/>
    <x v="3"/>
    <s v="FUR-FU-10004864"/>
    <x v="0"/>
    <s v="Furnishings"/>
    <x v="441"/>
    <n v="191.82"/>
    <n v="3"/>
    <n v="0"/>
    <n v="61.382399999999997"/>
    <n v="0.32"/>
    <n v="20.460799999999999"/>
    <n v="63.94"/>
    <n v="63.94"/>
    <n v="0"/>
  </r>
  <r>
    <n v="6081"/>
    <s v="CA-2017-154676"/>
    <d v="2017-08-05T00:00:00"/>
    <x v="43"/>
    <d v="2017-08-08T00:00:00"/>
    <s v="First Class"/>
    <s v="NZ-18565"/>
    <s v="Nick Zandusky"/>
    <s v="Home Office"/>
    <s v="United States"/>
    <s v="Houston"/>
    <x v="5"/>
    <n v="77070"/>
    <x v="2"/>
    <s v="OFF-ST-10001172"/>
    <x v="1"/>
    <s v="Storage"/>
    <x v="1206"/>
    <n v="151.05600000000001"/>
    <n v="9"/>
    <n v="0.2"/>
    <n v="7.5527999999999977"/>
    <n v="4.9999999999999982E-2"/>
    <n v="0.83919999999999972"/>
    <n v="16.784000000000002"/>
    <n v="20.98"/>
    <n v="30.211200000000005"/>
  </r>
  <r>
    <n v="6082"/>
    <s v="US-2014-165589"/>
    <d v="2014-02-18T00:00:00"/>
    <x v="45"/>
    <d v="2014-02-18T00:00:00"/>
    <s v="Same Day"/>
    <s v="TB-21595"/>
    <s v="Troy Blackwell"/>
    <s v="Consumer"/>
    <s v="United States"/>
    <s v="Lubbock"/>
    <x v="5"/>
    <n v="79424"/>
    <x v="2"/>
    <s v="FUR-FU-10002396"/>
    <x v="0"/>
    <s v="Furnishings"/>
    <x v="1590"/>
    <n v="25.16"/>
    <n v="5"/>
    <n v="0.6"/>
    <n v="-11.321999999999999"/>
    <n v="-0.44999999999999996"/>
    <n v="-2.2643999999999997"/>
    <n v="5.032"/>
    <n v="12.58"/>
    <n v="15.096"/>
  </r>
  <r>
    <n v="6083"/>
    <s v="US-2016-132577"/>
    <d v="2016-11-22T00:00:00"/>
    <x v="0"/>
    <d v="2016-11-27T00:00:00"/>
    <s v="Standard Class"/>
    <s v="JE-15475"/>
    <s v="Jeremy Ellison"/>
    <s v="Consumer"/>
    <s v="United States"/>
    <s v="Houston"/>
    <x v="5"/>
    <n v="77095"/>
    <x v="2"/>
    <s v="OFF-BI-10004040"/>
    <x v="1"/>
    <s v="Binders"/>
    <x v="1487"/>
    <n v="6.2159999999999993"/>
    <n v="6"/>
    <n v="0.8"/>
    <n v="-9.634800000000002"/>
    <n v="-1.5500000000000005"/>
    <n v="-1.6058000000000003"/>
    <n v="1.0359999999999998"/>
    <n v="5.1800000000000006"/>
    <n v="4.9727999999999994"/>
  </r>
  <r>
    <n v="6084"/>
    <s v="US-2016-132577"/>
    <d v="2016-11-22T00:00:00"/>
    <x v="0"/>
    <d v="2016-11-27T00:00:00"/>
    <s v="Standard Class"/>
    <s v="JE-15475"/>
    <s v="Jeremy Ellison"/>
    <s v="Consumer"/>
    <s v="United States"/>
    <s v="Houston"/>
    <x v="5"/>
    <n v="77095"/>
    <x v="2"/>
    <s v="OFF-AR-10003481"/>
    <x v="1"/>
    <s v="Art"/>
    <x v="1600"/>
    <n v="23.616"/>
    <n v="9"/>
    <n v="0.2"/>
    <n v="2.6567999999999969"/>
    <n v="0.11249999999999988"/>
    <n v="0.29519999999999968"/>
    <n v="2.6240000000000001"/>
    <n v="3.28"/>
    <n v="4.7232000000000003"/>
  </r>
  <r>
    <n v="6085"/>
    <s v="US-2016-132577"/>
    <d v="2016-11-22T00:00:00"/>
    <x v="0"/>
    <d v="2016-11-27T00:00:00"/>
    <s v="Standard Class"/>
    <s v="JE-15475"/>
    <s v="Jeremy Ellison"/>
    <s v="Consumer"/>
    <s v="United States"/>
    <s v="Houston"/>
    <x v="5"/>
    <n v="77095"/>
    <x v="2"/>
    <s v="TEC-AC-10000387"/>
    <x v="2"/>
    <s v="Accessories"/>
    <x v="1359"/>
    <n v="24.032"/>
    <n v="2"/>
    <n v="0.2"/>
    <n v="-0.60080000000000044"/>
    <n v="-2.5000000000000019E-2"/>
    <n v="-0.30040000000000022"/>
    <n v="12.016"/>
    <n v="15.02"/>
    <n v="4.8064"/>
  </r>
  <r>
    <n v="6086"/>
    <s v="US-2016-132577"/>
    <d v="2016-11-22T00:00:00"/>
    <x v="0"/>
    <d v="2016-11-27T00:00:00"/>
    <s v="Standard Class"/>
    <s v="JE-15475"/>
    <s v="Jeremy Ellison"/>
    <s v="Consumer"/>
    <s v="United States"/>
    <s v="Houston"/>
    <x v="5"/>
    <n v="77095"/>
    <x v="2"/>
    <s v="OFF-LA-10000262"/>
    <x v="1"/>
    <s v="Labels"/>
    <x v="941"/>
    <n v="2.0880000000000001"/>
    <n v="1"/>
    <n v="0.2"/>
    <n v="0.67859999999999987"/>
    <n v="0.3249999999999999"/>
    <n v="0.67859999999999987"/>
    <n v="2.0880000000000001"/>
    <n v="2.61"/>
    <n v="0.41760000000000003"/>
  </r>
  <r>
    <n v="6087"/>
    <s v="US-2016-132577"/>
    <d v="2016-11-22T00:00:00"/>
    <x v="0"/>
    <d v="2016-11-27T00:00:00"/>
    <s v="Standard Class"/>
    <s v="JE-15475"/>
    <s v="Jeremy Ellison"/>
    <s v="Consumer"/>
    <s v="United States"/>
    <s v="Houston"/>
    <x v="5"/>
    <n v="77095"/>
    <x v="2"/>
    <s v="OFF-BI-10003196"/>
    <x v="1"/>
    <s v="Binders"/>
    <x v="1376"/>
    <n v="4.4879999999999995"/>
    <n v="6"/>
    <n v="0.8"/>
    <n v="-6.7320000000000011"/>
    <n v="-1.5000000000000004"/>
    <n v="-1.1220000000000001"/>
    <n v="0.74799999999999989"/>
    <n v="3.7400000000000007"/>
    <n v="3.5903999999999998"/>
  </r>
  <r>
    <n v="6088"/>
    <s v="CA-2015-114048"/>
    <d v="2015-12-14T00:00:00"/>
    <x v="14"/>
    <d v="2015-12-18T00:00:00"/>
    <s v="Standard Class"/>
    <s v="EH-13945"/>
    <s v="Eric Hoffmann"/>
    <s v="Consumer"/>
    <s v="United States"/>
    <s v="Costa Mesa"/>
    <x v="1"/>
    <n v="92627"/>
    <x v="1"/>
    <s v="FUR-FU-10004351"/>
    <x v="0"/>
    <s v="Furnishings"/>
    <x v="222"/>
    <n v="29.22"/>
    <n v="3"/>
    <n v="0"/>
    <n v="12.856800000000002"/>
    <n v="0.44000000000000006"/>
    <n v="4.2856000000000005"/>
    <n v="9.74"/>
    <n v="9.74"/>
    <n v="0"/>
  </r>
  <r>
    <n v="6089"/>
    <s v="CA-2015-137281"/>
    <d v="2015-06-13T00:00:00"/>
    <x v="40"/>
    <d v="2015-06-17T00:00:00"/>
    <s v="Standard Class"/>
    <s v="BF-10975"/>
    <s v="Barbara Fisher"/>
    <s v="Corporate"/>
    <s v="United States"/>
    <s v="Roswell"/>
    <x v="32"/>
    <n v="30076"/>
    <x v="0"/>
    <s v="OFF-PA-10001870"/>
    <x v="1"/>
    <s v="Paper"/>
    <x v="680"/>
    <n v="6.48"/>
    <n v="1"/>
    <n v="0"/>
    <n v="3.1104000000000003"/>
    <n v="0.48000000000000004"/>
    <n v="3.1104000000000003"/>
    <n v="6.48"/>
    <n v="6.48"/>
    <n v="0"/>
  </r>
  <r>
    <n v="6090"/>
    <s v="US-2017-162068"/>
    <d v="2017-12-28T00:00:00"/>
    <x v="22"/>
    <d v="2017-12-31T00:00:00"/>
    <s v="Second Class"/>
    <s v="PC-18745"/>
    <s v="Pamela Coakley"/>
    <s v="Corporate"/>
    <s v="United States"/>
    <s v="Loveland"/>
    <x v="22"/>
    <n v="80538"/>
    <x v="1"/>
    <s v="OFF-BI-10002813"/>
    <x v="1"/>
    <s v="Binders"/>
    <x v="914"/>
    <n v="1.1880000000000002"/>
    <n v="2"/>
    <n v="0.7"/>
    <n v="-0.98999999999999977"/>
    <n v="-0.83333333333333304"/>
    <n v="-0.49499999999999988"/>
    <n v="0.59400000000000008"/>
    <n v="1.98"/>
    <n v="0.83160000000000012"/>
  </r>
  <r>
    <n v="6091"/>
    <s v="CA-2017-100111"/>
    <d v="2017-09-20T00:00:00"/>
    <x v="15"/>
    <d v="2017-09-26T00:00:00"/>
    <s v="Standard Class"/>
    <s v="SV-20365"/>
    <s v="Seth Vernon"/>
    <s v="Consumer"/>
    <s v="United States"/>
    <s v="New York City"/>
    <x v="15"/>
    <n v="10035"/>
    <x v="3"/>
    <s v="FUR-CH-10003846"/>
    <x v="0"/>
    <s v="Chairs"/>
    <x v="924"/>
    <n v="272.64600000000002"/>
    <n v="3"/>
    <n v="0.1"/>
    <n v="18.176400000000008"/>
    <n v="6.6666666666666693E-2"/>
    <n v="6.0588000000000024"/>
    <n v="90.882000000000005"/>
    <n v="100.98"/>
    <n v="27.264600000000002"/>
  </r>
  <r>
    <n v="6092"/>
    <s v="CA-2017-100111"/>
    <d v="2017-09-20T00:00:00"/>
    <x v="15"/>
    <d v="2017-09-26T00:00:00"/>
    <s v="Standard Class"/>
    <s v="SV-20365"/>
    <s v="Seth Vernon"/>
    <s v="Consumer"/>
    <s v="United States"/>
    <s v="New York City"/>
    <x v="15"/>
    <n v="10035"/>
    <x v="3"/>
    <s v="TEC-AC-10002647"/>
    <x v="2"/>
    <s v="Accessories"/>
    <x v="1762"/>
    <n v="212.8"/>
    <n v="2"/>
    <n v="0"/>
    <n v="95.759999999999991"/>
    <n v="0.44999999999999996"/>
    <n v="47.879999999999995"/>
    <n v="106.4"/>
    <n v="106.4"/>
    <n v="0"/>
  </r>
  <r>
    <n v="6093"/>
    <s v="CA-2017-100111"/>
    <d v="2017-09-20T00:00:00"/>
    <x v="15"/>
    <d v="2017-09-26T00:00:00"/>
    <s v="Standard Class"/>
    <s v="SV-20365"/>
    <s v="Seth Vernon"/>
    <s v="Consumer"/>
    <s v="United States"/>
    <s v="New York City"/>
    <x v="15"/>
    <n v="10035"/>
    <x v="3"/>
    <s v="OFF-PA-10000807"/>
    <x v="1"/>
    <s v="Paper"/>
    <x v="1659"/>
    <n v="38.520000000000003"/>
    <n v="9"/>
    <n v="0"/>
    <n v="18.104400000000002"/>
    <n v="0.47000000000000003"/>
    <n v="2.0116000000000001"/>
    <n v="4.28"/>
    <n v="4.28"/>
    <n v="0"/>
  </r>
  <r>
    <n v="6094"/>
    <s v="CA-2017-100111"/>
    <d v="2017-09-20T00:00:00"/>
    <x v="15"/>
    <d v="2017-09-26T00:00:00"/>
    <s v="Standard Class"/>
    <s v="SV-20365"/>
    <s v="Seth Vernon"/>
    <s v="Consumer"/>
    <s v="United States"/>
    <s v="New York City"/>
    <x v="15"/>
    <n v="10035"/>
    <x v="3"/>
    <s v="TEC-AC-10001465"/>
    <x v="2"/>
    <s v="Accessories"/>
    <x v="478"/>
    <n v="72.64"/>
    <n v="2"/>
    <n v="0"/>
    <n v="21.791999999999994"/>
    <n v="0.29999999999999993"/>
    <n v="10.895999999999997"/>
    <n v="36.32"/>
    <n v="36.32"/>
    <n v="0"/>
  </r>
  <r>
    <n v="6095"/>
    <s v="CA-2017-100111"/>
    <d v="2017-09-20T00:00:00"/>
    <x v="15"/>
    <d v="2017-09-26T00:00:00"/>
    <s v="Standard Class"/>
    <s v="SV-20365"/>
    <s v="Seth Vernon"/>
    <s v="Consumer"/>
    <s v="United States"/>
    <s v="New York City"/>
    <x v="15"/>
    <n v="10035"/>
    <x v="3"/>
    <s v="OFF-ST-10000615"/>
    <x v="1"/>
    <s v="Storage"/>
    <x v="75"/>
    <n v="45.4"/>
    <n v="4"/>
    <n v="0"/>
    <n v="12.712000000000003"/>
    <n v="0.28000000000000008"/>
    <n v="3.1780000000000008"/>
    <n v="11.35"/>
    <n v="11.35"/>
    <n v="0"/>
  </r>
  <r>
    <n v="6096"/>
    <s v="CA-2017-100111"/>
    <d v="2017-09-20T00:00:00"/>
    <x v="15"/>
    <d v="2017-09-26T00:00:00"/>
    <s v="Standard Class"/>
    <s v="SV-20365"/>
    <s v="Seth Vernon"/>
    <s v="Consumer"/>
    <s v="United States"/>
    <s v="New York City"/>
    <x v="15"/>
    <n v="10035"/>
    <x v="3"/>
    <s v="OFF-PA-10002713"/>
    <x v="1"/>
    <s v="Paper"/>
    <x v="320"/>
    <n v="13.76"/>
    <n v="2"/>
    <n v="0"/>
    <n v="6.3295999999999992"/>
    <n v="0.45999999999999996"/>
    <n v="3.1647999999999996"/>
    <n v="6.88"/>
    <n v="6.88"/>
    <n v="0"/>
  </r>
  <r>
    <n v="6097"/>
    <s v="CA-2017-100111"/>
    <d v="2017-09-20T00:00:00"/>
    <x v="15"/>
    <d v="2017-09-26T00:00:00"/>
    <s v="Standard Class"/>
    <s v="SV-20365"/>
    <s v="Seth Vernon"/>
    <s v="Consumer"/>
    <s v="United States"/>
    <s v="New York City"/>
    <x v="15"/>
    <n v="10035"/>
    <x v="3"/>
    <s v="FUR-CH-10003061"/>
    <x v="0"/>
    <s v="Chairs"/>
    <x v="51"/>
    <n v="80.991"/>
    <n v="1"/>
    <n v="0.1"/>
    <n v="8.0990999999999875"/>
    <n v="9.9999999999999853E-2"/>
    <n v="8.0990999999999875"/>
    <n v="80.991"/>
    <n v="89.99"/>
    <n v="8.0991"/>
  </r>
  <r>
    <n v="6098"/>
    <s v="CA-2017-100111"/>
    <d v="2017-09-20T00:00:00"/>
    <x v="15"/>
    <d v="2017-09-26T00:00:00"/>
    <s v="Standard Class"/>
    <s v="SV-20365"/>
    <s v="Seth Vernon"/>
    <s v="Consumer"/>
    <s v="United States"/>
    <s v="New York City"/>
    <x v="15"/>
    <n v="10035"/>
    <x v="3"/>
    <s v="OFF-BI-10000343"/>
    <x v="1"/>
    <s v="Binders"/>
    <x v="186"/>
    <n v="11.784000000000001"/>
    <n v="3"/>
    <n v="0.2"/>
    <n v="3.9770999999999996"/>
    <n v="0.33749999999999997"/>
    <n v="1.3256999999999999"/>
    <n v="3.9280000000000004"/>
    <n v="4.9099999999999993"/>
    <n v="2.3568000000000002"/>
  </r>
  <r>
    <n v="6099"/>
    <s v="CA-2017-100111"/>
    <d v="2017-09-20T00:00:00"/>
    <x v="15"/>
    <d v="2017-09-26T00:00:00"/>
    <s v="Standard Class"/>
    <s v="SV-20365"/>
    <s v="Seth Vernon"/>
    <s v="Consumer"/>
    <s v="United States"/>
    <s v="New York City"/>
    <x v="15"/>
    <n v="10035"/>
    <x v="3"/>
    <s v="OFF-FA-10000304"/>
    <x v="1"/>
    <s v="Fasteners"/>
    <x v="52"/>
    <n v="4.3600000000000003"/>
    <n v="2"/>
    <n v="0"/>
    <n v="1.7876000000000003"/>
    <n v="0.41000000000000003"/>
    <n v="0.89380000000000015"/>
    <n v="2.1800000000000002"/>
    <n v="2.1800000000000002"/>
    <n v="0"/>
  </r>
  <r>
    <n v="6100"/>
    <s v="CA-2017-100111"/>
    <d v="2017-09-20T00:00:00"/>
    <x v="15"/>
    <d v="2017-09-26T00:00:00"/>
    <s v="Standard Class"/>
    <s v="SV-20365"/>
    <s v="Seth Vernon"/>
    <s v="Consumer"/>
    <s v="United States"/>
    <s v="New York City"/>
    <x v="15"/>
    <n v="10035"/>
    <x v="3"/>
    <s v="FUR-CH-10004086"/>
    <x v="0"/>
    <s v="Chairs"/>
    <x v="284"/>
    <n v="2888.1270000000004"/>
    <n v="11"/>
    <n v="0.1"/>
    <n v="609.71569999999997"/>
    <n v="0.21111111111111108"/>
    <n v="55.428699999999999"/>
    <n v="262.55700000000002"/>
    <n v="291.73"/>
    <n v="288.81270000000006"/>
  </r>
  <r>
    <n v="6101"/>
    <s v="CA-2017-100111"/>
    <d v="2017-09-20T00:00:00"/>
    <x v="15"/>
    <d v="2017-09-26T00:00:00"/>
    <s v="Standard Class"/>
    <s v="SV-20365"/>
    <s v="Seth Vernon"/>
    <s v="Consumer"/>
    <s v="United States"/>
    <s v="New York City"/>
    <x v="15"/>
    <n v="10035"/>
    <x v="3"/>
    <s v="TEC-PH-10002885"/>
    <x v="2"/>
    <s v="Phones"/>
    <x v="1136"/>
    <n v="1299.6600000000001"/>
    <n v="2"/>
    <n v="0"/>
    <n v="350.90820000000008"/>
    <n v="0.27"/>
    <n v="175.45410000000004"/>
    <n v="649.83000000000004"/>
    <n v="649.83000000000004"/>
    <n v="0"/>
  </r>
  <r>
    <n v="6102"/>
    <s v="CA-2017-100111"/>
    <d v="2017-09-20T00:00:00"/>
    <x v="15"/>
    <d v="2017-09-26T00:00:00"/>
    <s v="Standard Class"/>
    <s v="SV-20365"/>
    <s v="Seth Vernon"/>
    <s v="Consumer"/>
    <s v="United States"/>
    <s v="New York City"/>
    <x v="15"/>
    <n v="10035"/>
    <x v="3"/>
    <s v="FUR-CH-10001215"/>
    <x v="0"/>
    <s v="Chairs"/>
    <x v="445"/>
    <n v="2254.41"/>
    <n v="5"/>
    <n v="0.1"/>
    <n v="375.73500000000001"/>
    <n v="0.16666666666666669"/>
    <n v="75.147000000000006"/>
    <n v="450.88199999999995"/>
    <n v="500.97999999999996"/>
    <n v="225.441"/>
  </r>
  <r>
    <n v="6103"/>
    <s v="CA-2017-100111"/>
    <d v="2017-09-20T00:00:00"/>
    <x v="15"/>
    <d v="2017-09-26T00:00:00"/>
    <s v="Standard Class"/>
    <s v="SV-20365"/>
    <s v="Seth Vernon"/>
    <s v="Consumer"/>
    <s v="United States"/>
    <s v="New York City"/>
    <x v="15"/>
    <n v="10035"/>
    <x v="3"/>
    <s v="TEC-PH-10000215"/>
    <x v="2"/>
    <s v="Phones"/>
    <x v="140"/>
    <n v="104.85000000000001"/>
    <n v="3"/>
    <n v="0"/>
    <n v="28.309500000000007"/>
    <n v="0.27"/>
    <n v="9.4365000000000023"/>
    <n v="34.950000000000003"/>
    <n v="34.950000000000003"/>
    <n v="0"/>
  </r>
  <r>
    <n v="6104"/>
    <s v="CA-2017-100111"/>
    <d v="2017-09-20T00:00:00"/>
    <x v="15"/>
    <d v="2017-09-26T00:00:00"/>
    <s v="Standard Class"/>
    <s v="SV-20365"/>
    <s v="Seth Vernon"/>
    <s v="Consumer"/>
    <s v="United States"/>
    <s v="New York City"/>
    <x v="15"/>
    <n v="10035"/>
    <x v="3"/>
    <s v="TEC-AC-10001998"/>
    <x v="2"/>
    <s v="Accessories"/>
    <x v="84"/>
    <n v="59.97"/>
    <n v="3"/>
    <n v="0"/>
    <n v="20.389799999999994"/>
    <n v="0.33999999999999991"/>
    <n v="6.796599999999998"/>
    <n v="19.989999999999998"/>
    <n v="19.989999999999998"/>
    <n v="0"/>
  </r>
  <r>
    <n v="6105"/>
    <s v="US-2017-132381"/>
    <d v="2017-08-22T00:00:00"/>
    <x v="43"/>
    <d v="2017-08-24T00:00:00"/>
    <s v="First Class"/>
    <s v="Dp-13240"/>
    <s v="Dean percer"/>
    <s v="Home Office"/>
    <s v="United States"/>
    <s v="Philadelphia"/>
    <x v="9"/>
    <n v="19143"/>
    <x v="3"/>
    <s v="FUR-TA-10002356"/>
    <x v="0"/>
    <s v="Tables"/>
    <x v="735"/>
    <n v="314.53199999999998"/>
    <n v="2"/>
    <n v="0.4"/>
    <n v="-83.875200000000035"/>
    <n v="-0.26666666666666677"/>
    <n v="-41.937600000000018"/>
    <n v="157.26599999999999"/>
    <n v="262.11"/>
    <n v="125.8128"/>
  </r>
  <r>
    <n v="6106"/>
    <s v="CA-2015-147011"/>
    <d v="2015-06-18T00:00:00"/>
    <x v="40"/>
    <d v="2015-06-22T00:00:00"/>
    <s v="Standard Class"/>
    <s v="HR-14830"/>
    <s v="Harold Ryan"/>
    <s v="Corporate"/>
    <s v="United States"/>
    <s v="Miami"/>
    <x v="2"/>
    <n v="33178"/>
    <x v="0"/>
    <s v="OFF-AR-10002399"/>
    <x v="1"/>
    <s v="Art"/>
    <x v="319"/>
    <n v="13.632"/>
    <n v="4"/>
    <n v="0.2"/>
    <n v="3.5783999999999998"/>
    <n v="0.26250000000000001"/>
    <n v="0.89459999999999995"/>
    <n v="3.4079999999999999"/>
    <n v="4.26"/>
    <n v="2.7263999999999999"/>
  </r>
  <r>
    <n v="6107"/>
    <s v="CA-2014-120852"/>
    <d v="2014-12-20T00:00:00"/>
    <x v="20"/>
    <d v="2014-12-25T00:00:00"/>
    <s v="Standard Class"/>
    <s v="WB-21850"/>
    <s v="William Brown"/>
    <s v="Consumer"/>
    <s v="United States"/>
    <s v="Grand Prairie"/>
    <x v="5"/>
    <n v="75051"/>
    <x v="2"/>
    <s v="OFF-AP-10001563"/>
    <x v="1"/>
    <s v="Appliances"/>
    <x v="535"/>
    <n v="19.431999999999995"/>
    <n v="2"/>
    <n v="0.8"/>
    <n v="-49.551600000000022"/>
    <n v="-2.5500000000000016"/>
    <n v="-24.775800000000011"/>
    <n v="9.7159999999999975"/>
    <n v="48.58"/>
    <n v="15.545599999999997"/>
  </r>
  <r>
    <n v="6108"/>
    <s v="CA-2014-120852"/>
    <d v="2014-12-20T00:00:00"/>
    <x v="20"/>
    <d v="2014-12-25T00:00:00"/>
    <s v="Standard Class"/>
    <s v="WB-21850"/>
    <s v="William Brown"/>
    <s v="Consumer"/>
    <s v="United States"/>
    <s v="Grand Prairie"/>
    <x v="5"/>
    <n v="75051"/>
    <x v="2"/>
    <s v="TEC-AC-10004510"/>
    <x v="2"/>
    <s v="Accessories"/>
    <x v="953"/>
    <n v="65.44"/>
    <n v="5"/>
    <n v="0.2"/>
    <n v="-8.1800000000000033"/>
    <n v="-0.12500000000000006"/>
    <n v="-1.6360000000000006"/>
    <n v="13.087999999999999"/>
    <n v="16.36"/>
    <n v="13.088000000000001"/>
  </r>
  <r>
    <n v="6109"/>
    <s v="CA-2016-150007"/>
    <d v="2016-09-11T00:00:00"/>
    <x v="21"/>
    <d v="2016-09-16T00:00:00"/>
    <s v="Standard Class"/>
    <s v="AS-10090"/>
    <s v="Adam Shillingsburg"/>
    <s v="Consumer"/>
    <s v="United States"/>
    <s v="Chicago"/>
    <x v="10"/>
    <n v="60653"/>
    <x v="2"/>
    <s v="OFF-LA-10001982"/>
    <x v="1"/>
    <s v="Labels"/>
    <x v="1538"/>
    <n v="6"/>
    <n v="2"/>
    <n v="0.2"/>
    <n v="2.0999999999999996"/>
    <n v="0.34999999999999992"/>
    <n v="1.0499999999999998"/>
    <n v="3"/>
    <n v="3.75"/>
    <n v="1.2000000000000002"/>
  </r>
  <r>
    <n v="6110"/>
    <s v="CA-2016-150007"/>
    <d v="2016-09-11T00:00:00"/>
    <x v="21"/>
    <d v="2016-09-16T00:00:00"/>
    <s v="Standard Class"/>
    <s v="AS-10090"/>
    <s v="Adam Shillingsburg"/>
    <s v="Consumer"/>
    <s v="United States"/>
    <s v="Chicago"/>
    <x v="10"/>
    <n v="60653"/>
    <x v="2"/>
    <s v="OFF-BI-10004141"/>
    <x v="1"/>
    <s v="Binders"/>
    <x v="1296"/>
    <n v="1.9079999999999997"/>
    <n v="3"/>
    <n v="0.8"/>
    <n v="-3.2436000000000016"/>
    <n v="-1.7000000000000011"/>
    <n v="-1.0812000000000006"/>
    <n v="0.6359999999999999"/>
    <n v="3.18"/>
    <n v="1.5263999999999998"/>
  </r>
  <r>
    <n v="6111"/>
    <s v="CA-2016-124590"/>
    <d v="2016-11-12T00:00:00"/>
    <x v="0"/>
    <d v="2016-11-16T00:00:00"/>
    <s v="Standard Class"/>
    <s v="SP-20920"/>
    <s v="Susan Pistek"/>
    <s v="Consumer"/>
    <s v="United States"/>
    <s v="Parma"/>
    <x v="24"/>
    <n v="44134"/>
    <x v="3"/>
    <s v="FUR-CH-10004495"/>
    <x v="0"/>
    <s v="Chairs"/>
    <x v="1484"/>
    <n v="1474.8020000000001"/>
    <n v="7"/>
    <n v="0.3"/>
    <n v="-21.068600000000174"/>
    <n v="-1.4285714285714403E-2"/>
    <n v="-3.0098000000000247"/>
    <n v="210.68600000000001"/>
    <n v="300.98000000000008"/>
    <n v="442.44060000000002"/>
  </r>
  <r>
    <n v="6112"/>
    <s v="CA-2016-124590"/>
    <d v="2016-11-12T00:00:00"/>
    <x v="0"/>
    <d v="2016-11-16T00:00:00"/>
    <s v="Standard Class"/>
    <s v="SP-20920"/>
    <s v="Susan Pistek"/>
    <s v="Consumer"/>
    <s v="United States"/>
    <s v="Parma"/>
    <x v="24"/>
    <n v="44134"/>
    <x v="3"/>
    <s v="OFF-AP-10002311"/>
    <x v="1"/>
    <s v="Appliances"/>
    <x v="14"/>
    <n v="110.096"/>
    <n v="2"/>
    <n v="0.2"/>
    <n v="33.028800000000004"/>
    <n v="0.30000000000000004"/>
    <n v="16.514400000000002"/>
    <n v="55.048000000000002"/>
    <n v="68.81"/>
    <n v="22.019200000000001"/>
  </r>
  <r>
    <n v="6113"/>
    <s v="CA-2016-124590"/>
    <d v="2016-11-12T00:00:00"/>
    <x v="0"/>
    <d v="2016-11-16T00:00:00"/>
    <s v="Standard Class"/>
    <s v="SP-20920"/>
    <s v="Susan Pistek"/>
    <s v="Consumer"/>
    <s v="United States"/>
    <s v="Parma"/>
    <x v="24"/>
    <n v="44134"/>
    <x v="3"/>
    <s v="OFF-FA-10000585"/>
    <x v="1"/>
    <s v="Fasteners"/>
    <x v="204"/>
    <n v="16.752000000000002"/>
    <n v="6"/>
    <n v="0.2"/>
    <n v="5.4443999999999999"/>
    <n v="0.32499999999999996"/>
    <n v="0.90739999999999998"/>
    <n v="2.7920000000000003"/>
    <n v="3.49"/>
    <n v="3.3504000000000005"/>
  </r>
  <r>
    <n v="6114"/>
    <s v="CA-2016-124590"/>
    <d v="2016-11-12T00:00:00"/>
    <x v="0"/>
    <d v="2016-11-16T00:00:00"/>
    <s v="Standard Class"/>
    <s v="SP-20920"/>
    <s v="Susan Pistek"/>
    <s v="Consumer"/>
    <s v="United States"/>
    <s v="Parma"/>
    <x v="24"/>
    <n v="44134"/>
    <x v="3"/>
    <s v="FUR-CH-10000454"/>
    <x v="0"/>
    <s v="Chairs"/>
    <x v="1"/>
    <n v="1537.0739999999998"/>
    <n v="9"/>
    <n v="0.3"/>
    <n v="0"/>
    <n v="0"/>
    <n v="0"/>
    <n v="170.78599999999997"/>
    <n v="243.98"/>
    <n v="461.12219999999991"/>
  </r>
  <r>
    <n v="6115"/>
    <s v="CA-2016-124590"/>
    <d v="2016-11-12T00:00:00"/>
    <x v="0"/>
    <d v="2016-11-16T00:00:00"/>
    <s v="Standard Class"/>
    <s v="SP-20920"/>
    <s v="Susan Pistek"/>
    <s v="Consumer"/>
    <s v="United States"/>
    <s v="Parma"/>
    <x v="24"/>
    <n v="44134"/>
    <x v="3"/>
    <s v="FUR-CH-10003746"/>
    <x v="0"/>
    <s v="Chairs"/>
    <x v="623"/>
    <n v="449.37200000000001"/>
    <n v="2"/>
    <n v="0.3"/>
    <n v="-12.839199999999977"/>
    <n v="-2.8571428571428518E-2"/>
    <n v="-6.4195999999999884"/>
    <n v="224.68600000000001"/>
    <n v="320.98"/>
    <n v="134.8116"/>
  </r>
  <r>
    <n v="6116"/>
    <s v="CA-2016-133802"/>
    <d v="2016-03-14T00:00:00"/>
    <x v="17"/>
    <d v="2016-03-20T00:00:00"/>
    <s v="Standard Class"/>
    <s v="SP-20650"/>
    <s v="Stephanie Phelps"/>
    <s v="Corporate"/>
    <s v="United States"/>
    <s v="Redwood City"/>
    <x v="1"/>
    <n v="94061"/>
    <x v="1"/>
    <s v="OFF-BI-10003291"/>
    <x v="1"/>
    <s v="Binders"/>
    <x v="44"/>
    <n v="41.904000000000003"/>
    <n v="6"/>
    <n v="0.2"/>
    <n v="14.142599999999996"/>
    <n v="0.33749999999999991"/>
    <n v="2.3570999999999995"/>
    <n v="6.9840000000000009"/>
    <n v="8.7299999999999986"/>
    <n v="8.3808000000000007"/>
  </r>
  <r>
    <n v="6117"/>
    <s v="US-2016-113677"/>
    <d v="2016-11-13T00:00:00"/>
    <x v="0"/>
    <d v="2016-11-19T00:00:00"/>
    <s v="Standard Class"/>
    <s v="CM-12655"/>
    <s v="Corinna Mitchell"/>
    <s v="Home Office"/>
    <s v="United States"/>
    <s v="New York City"/>
    <x v="15"/>
    <n v="10011"/>
    <x v="3"/>
    <s v="TEC-PH-10002114"/>
    <x v="2"/>
    <s v="Phones"/>
    <x v="1763"/>
    <n v="2279.96"/>
    <n v="4"/>
    <n v="0"/>
    <n v="592.78960000000006"/>
    <n v="0.26"/>
    <n v="148.19740000000002"/>
    <n v="569.99"/>
    <n v="569.99"/>
    <n v="0"/>
  </r>
  <r>
    <n v="6118"/>
    <s v="US-2016-113677"/>
    <d v="2016-11-13T00:00:00"/>
    <x v="0"/>
    <d v="2016-11-19T00:00:00"/>
    <s v="Standard Class"/>
    <s v="CM-12655"/>
    <s v="Corinna Mitchell"/>
    <s v="Home Office"/>
    <s v="United States"/>
    <s v="New York City"/>
    <x v="15"/>
    <n v="10011"/>
    <x v="3"/>
    <s v="OFF-LA-10001569"/>
    <x v="1"/>
    <s v="Labels"/>
    <x v="639"/>
    <n v="14.940000000000001"/>
    <n v="3"/>
    <n v="0"/>
    <n v="6.8723999999999998"/>
    <n v="0.45999999999999996"/>
    <n v="2.2907999999999999"/>
    <n v="4.9800000000000004"/>
    <n v="4.9800000000000004"/>
    <n v="0"/>
  </r>
  <r>
    <n v="6119"/>
    <s v="CA-2017-143378"/>
    <d v="2017-09-19T00:00:00"/>
    <x v="15"/>
    <d v="2017-09-25T00:00:00"/>
    <s v="Standard Class"/>
    <s v="JR-16210"/>
    <s v="Justin Ritter"/>
    <s v="Corporate"/>
    <s v="United States"/>
    <s v="Springfield"/>
    <x v="21"/>
    <n v="97477"/>
    <x v="1"/>
    <s v="TEC-PH-10001425"/>
    <x v="2"/>
    <s v="Phones"/>
    <x v="516"/>
    <n v="191.976"/>
    <n v="3"/>
    <n v="0.2"/>
    <n v="19.197599999999994"/>
    <n v="9.9999999999999964E-2"/>
    <n v="6.3991999999999978"/>
    <n v="63.991999999999997"/>
    <n v="79.989999999999981"/>
    <n v="38.395200000000003"/>
  </r>
  <r>
    <n v="6120"/>
    <s v="CA-2017-143378"/>
    <d v="2017-09-19T00:00:00"/>
    <x v="15"/>
    <d v="2017-09-25T00:00:00"/>
    <s v="Standard Class"/>
    <s v="JR-16210"/>
    <s v="Justin Ritter"/>
    <s v="Corporate"/>
    <s v="United States"/>
    <s v="Springfield"/>
    <x v="21"/>
    <n v="97477"/>
    <x v="1"/>
    <s v="OFF-AR-10001915"/>
    <x v="1"/>
    <s v="Art"/>
    <x v="1057"/>
    <n v="23.832000000000001"/>
    <n v="3"/>
    <n v="0.2"/>
    <n v="6.5538000000000007"/>
    <n v="0.27500000000000002"/>
    <n v="2.1846000000000001"/>
    <n v="7.944"/>
    <n v="9.93"/>
    <n v="4.7664"/>
  </r>
  <r>
    <n v="6121"/>
    <s v="CA-2017-143378"/>
    <d v="2017-09-19T00:00:00"/>
    <x v="15"/>
    <d v="2017-09-25T00:00:00"/>
    <s v="Standard Class"/>
    <s v="JR-16210"/>
    <s v="Justin Ritter"/>
    <s v="Corporate"/>
    <s v="United States"/>
    <s v="Springfield"/>
    <x v="21"/>
    <n v="97477"/>
    <x v="1"/>
    <s v="FUR-FU-10004864"/>
    <x v="0"/>
    <s v="Furnishings"/>
    <x v="441"/>
    <n v="409.21600000000001"/>
    <n v="8"/>
    <n v="0.2"/>
    <n v="61.38239999999999"/>
    <n v="0.14999999999999997"/>
    <n v="7.6727999999999987"/>
    <n v="51.152000000000001"/>
    <n v="63.94"/>
    <n v="81.84320000000001"/>
  </r>
  <r>
    <n v="6122"/>
    <s v="CA-2017-143378"/>
    <d v="2017-09-19T00:00:00"/>
    <x v="15"/>
    <d v="2017-09-25T00:00:00"/>
    <s v="Standard Class"/>
    <s v="JR-16210"/>
    <s v="Justin Ritter"/>
    <s v="Corporate"/>
    <s v="United States"/>
    <s v="Springfield"/>
    <x v="21"/>
    <n v="97477"/>
    <x v="1"/>
    <s v="FUR-BO-10001972"/>
    <x v="0"/>
    <s v="Bookcases"/>
    <x v="367"/>
    <n v="72.588000000000008"/>
    <n v="2"/>
    <n v="0.7"/>
    <n v="-128.2388"/>
    <n v="-1.7666666666666664"/>
    <n v="-64.119399999999999"/>
    <n v="36.294000000000004"/>
    <n v="120.97999999999999"/>
    <n v="50.811600000000006"/>
  </r>
  <r>
    <n v="6123"/>
    <s v="CA-2017-152660"/>
    <d v="2017-12-04T00:00:00"/>
    <x v="22"/>
    <d v="2017-12-09T00:00:00"/>
    <s v="Standard Class"/>
    <s v="CB-12415"/>
    <s v="Christy Brittain"/>
    <s v="Consumer"/>
    <s v="United States"/>
    <s v="Chicago"/>
    <x v="10"/>
    <n v="60610"/>
    <x v="2"/>
    <s v="OFF-ST-10000532"/>
    <x v="1"/>
    <s v="Storage"/>
    <x v="1412"/>
    <n v="61.567999999999998"/>
    <n v="2"/>
    <n v="0.2"/>
    <n v="4.6175999999999995"/>
    <n v="7.4999999999999997E-2"/>
    <n v="2.3087999999999997"/>
    <n v="30.783999999999999"/>
    <n v="38.479999999999997"/>
    <n v="12.313600000000001"/>
  </r>
  <r>
    <n v="6124"/>
    <s v="CA-2015-142139"/>
    <d v="2015-08-31T00:00:00"/>
    <x v="37"/>
    <d v="2015-09-05T00:00:00"/>
    <s v="Standard Class"/>
    <s v="SD-20485"/>
    <s v="Shirley Daniels"/>
    <s v="Home Office"/>
    <s v="United States"/>
    <s v="Bedford"/>
    <x v="5"/>
    <n v="76021"/>
    <x v="2"/>
    <s v="OFF-PA-10003883"/>
    <x v="1"/>
    <s v="Paper"/>
    <x v="1238"/>
    <n v="20.96"/>
    <n v="4"/>
    <n v="0.2"/>
    <n v="6.8119999999999994"/>
    <n v="0.32499999999999996"/>
    <n v="1.7029999999999998"/>
    <n v="5.24"/>
    <n v="6.55"/>
    <n v="4.1920000000000002"/>
  </r>
  <r>
    <n v="6125"/>
    <s v="CA-2017-145772"/>
    <d v="2017-06-03T00:00:00"/>
    <x v="27"/>
    <d v="2017-06-07T00:00:00"/>
    <s v="Standard Class"/>
    <s v="SS-20140"/>
    <s v="Saphhira Shifley"/>
    <s v="Corporate"/>
    <s v="United States"/>
    <s v="Los Angeles"/>
    <x v="1"/>
    <n v="90036"/>
    <x v="1"/>
    <s v="TEC-AC-10003038"/>
    <x v="2"/>
    <s v="Accessories"/>
    <x v="1033"/>
    <n v="44.75"/>
    <n v="5"/>
    <n v="0"/>
    <n v="8.5024999999999942"/>
    <n v="0.18999999999999986"/>
    <n v="1.7004999999999988"/>
    <n v="8.9499999999999993"/>
    <n v="8.9499999999999993"/>
    <n v="0"/>
  </r>
  <r>
    <n v="6126"/>
    <s v="CA-2017-145772"/>
    <d v="2017-06-03T00:00:00"/>
    <x v="27"/>
    <d v="2017-06-07T00:00:00"/>
    <s v="Standard Class"/>
    <s v="SS-20140"/>
    <s v="Saphhira Shifley"/>
    <s v="Corporate"/>
    <s v="United States"/>
    <s v="Los Angeles"/>
    <x v="1"/>
    <n v="90036"/>
    <x v="1"/>
    <s v="OFF-PA-10001593"/>
    <x v="1"/>
    <s v="Paper"/>
    <x v="1764"/>
    <n v="11.96"/>
    <n v="2"/>
    <n v="0"/>
    <n v="5.3819999999999997"/>
    <n v="0.44999999999999996"/>
    <n v="2.6909999999999998"/>
    <n v="5.98"/>
    <n v="5.98"/>
    <n v="0"/>
  </r>
  <r>
    <n v="6127"/>
    <s v="CA-2017-145772"/>
    <d v="2017-06-03T00:00:00"/>
    <x v="27"/>
    <d v="2017-06-07T00:00:00"/>
    <s v="Standard Class"/>
    <s v="SS-20140"/>
    <s v="Saphhira Shifley"/>
    <s v="Corporate"/>
    <s v="United States"/>
    <s v="Los Angeles"/>
    <x v="1"/>
    <n v="90036"/>
    <x v="1"/>
    <s v="OFF-BI-10002049"/>
    <x v="1"/>
    <s v="Binders"/>
    <x v="765"/>
    <n v="3.9119999999999999"/>
    <n v="1"/>
    <n v="0.2"/>
    <n v="1.2713999999999996"/>
    <n v="0.3249999999999999"/>
    <n v="1.2713999999999996"/>
    <n v="3.9119999999999999"/>
    <n v="4.8899999999999997"/>
    <n v="0.78239999999999998"/>
  </r>
  <r>
    <n v="6128"/>
    <s v="CA-2016-124100"/>
    <d v="2016-03-31T00:00:00"/>
    <x v="17"/>
    <d v="2016-04-06T00:00:00"/>
    <s v="Standard Class"/>
    <s v="EH-13990"/>
    <s v="Erica Hackney"/>
    <s v="Consumer"/>
    <s v="United States"/>
    <s v="New York City"/>
    <x v="15"/>
    <n v="10009"/>
    <x v="3"/>
    <s v="FUR-CH-10003817"/>
    <x v="0"/>
    <s v="Chairs"/>
    <x v="164"/>
    <n v="327.99600000000004"/>
    <n v="6"/>
    <n v="0.1"/>
    <n v="54.666000000000011"/>
    <n v="0.16666666666666669"/>
    <n v="9.1110000000000024"/>
    <n v="54.666000000000004"/>
    <n v="60.74"/>
    <n v="32.799600000000005"/>
  </r>
  <r>
    <n v="6129"/>
    <s v="US-2014-158400"/>
    <d v="2014-10-25T00:00:00"/>
    <x v="18"/>
    <d v="2014-10-28T00:00:00"/>
    <s v="First Class"/>
    <s v="AH-10030"/>
    <s v="Aaron Hawkins"/>
    <s v="Corporate"/>
    <s v="United States"/>
    <s v="San Francisco"/>
    <x v="1"/>
    <n v="94109"/>
    <x v="1"/>
    <s v="OFF-BI-10002353"/>
    <x v="1"/>
    <s v="Binders"/>
    <x v="1077"/>
    <n v="49.408000000000001"/>
    <n v="4"/>
    <n v="0.2"/>
    <n v="18.527999999999999"/>
    <n v="0.37499999999999994"/>
    <n v="4.6319999999999997"/>
    <n v="12.352"/>
    <n v="15.44"/>
    <n v="9.8816000000000006"/>
  </r>
  <r>
    <n v="6130"/>
    <s v="CA-2017-162033"/>
    <d v="2017-03-26T00:00:00"/>
    <x v="42"/>
    <d v="2017-04-02T00:00:00"/>
    <s v="Standard Class"/>
    <s v="EM-14200"/>
    <s v="Evan Minnotte"/>
    <s v="Home Office"/>
    <s v="United States"/>
    <s v="Virginia Beach"/>
    <x v="17"/>
    <n v="23464"/>
    <x v="0"/>
    <s v="TEC-AC-10003116"/>
    <x v="2"/>
    <s v="Accessories"/>
    <x v="929"/>
    <n v="53.25"/>
    <n v="3"/>
    <n v="0"/>
    <n v="20.767499999999998"/>
    <n v="0.38999999999999996"/>
    <n v="6.9224999999999994"/>
    <n v="17.75"/>
    <n v="17.75"/>
    <n v="0"/>
  </r>
  <r>
    <n v="6131"/>
    <s v="CA-2017-162033"/>
    <d v="2017-03-26T00:00:00"/>
    <x v="42"/>
    <d v="2017-04-02T00:00:00"/>
    <s v="Standard Class"/>
    <s v="EM-14200"/>
    <s v="Evan Minnotte"/>
    <s v="Home Office"/>
    <s v="United States"/>
    <s v="Virginia Beach"/>
    <x v="17"/>
    <n v="23464"/>
    <x v="0"/>
    <s v="OFF-FA-10003021"/>
    <x v="1"/>
    <s v="Fasteners"/>
    <x v="128"/>
    <n v="3.76"/>
    <n v="2"/>
    <n v="0"/>
    <n v="1.3159999999999998"/>
    <n v="0.35"/>
    <n v="0.65799999999999992"/>
    <n v="1.88"/>
    <n v="1.88"/>
    <n v="0"/>
  </r>
  <r>
    <n v="6132"/>
    <s v="CA-2014-163447"/>
    <d v="2014-12-27T00:00:00"/>
    <x v="20"/>
    <d v="2014-12-31T00:00:00"/>
    <s v="Standard Class"/>
    <s v="TB-21190"/>
    <s v="Thomas Brumley"/>
    <s v="Home Office"/>
    <s v="United States"/>
    <s v="New York City"/>
    <x v="15"/>
    <n v="10011"/>
    <x v="3"/>
    <s v="FUR-CH-10004477"/>
    <x v="0"/>
    <s v="Chairs"/>
    <x v="213"/>
    <n v="767.21400000000006"/>
    <n v="14"/>
    <n v="0.1"/>
    <n v="161.96739999999997"/>
    <n v="0.21111111111111105"/>
    <n v="11.569099999999997"/>
    <n v="54.801000000000002"/>
    <n v="60.890000000000008"/>
    <n v="76.721400000000003"/>
  </r>
  <r>
    <n v="6133"/>
    <s v="CA-2017-145737"/>
    <d v="2017-09-15T00:00:00"/>
    <x v="15"/>
    <d v="2017-09-20T00:00:00"/>
    <s v="Standard Class"/>
    <s v="AB-10165"/>
    <s v="Alan Barnes"/>
    <s v="Consumer"/>
    <s v="United States"/>
    <s v="Lebanon"/>
    <x v="18"/>
    <n v="37087"/>
    <x v="0"/>
    <s v="OFF-PA-10001033"/>
    <x v="1"/>
    <s v="Paper"/>
    <x v="1509"/>
    <n v="163.96"/>
    <n v="5"/>
    <n v="0.2"/>
    <n v="59.435499999999998"/>
    <n v="0.36249999999999999"/>
    <n v="11.8871"/>
    <n v="32.792000000000002"/>
    <n v="40.99"/>
    <n v="32.792000000000002"/>
  </r>
  <r>
    <n v="6134"/>
    <s v="CA-2016-148096"/>
    <d v="2016-08-16T00:00:00"/>
    <x v="28"/>
    <d v="2016-08-19T00:00:00"/>
    <s v="First Class"/>
    <s v="AO-10810"/>
    <s v="Anthony O'Donnell"/>
    <s v="Corporate"/>
    <s v="United States"/>
    <s v="Los Angeles"/>
    <x v="1"/>
    <n v="90045"/>
    <x v="1"/>
    <s v="FUR-TA-10004152"/>
    <x v="0"/>
    <s v="Tables"/>
    <x v="1516"/>
    <n v="161.28"/>
    <n v="2"/>
    <n v="0.2"/>
    <n v="12.095999999999997"/>
    <n v="7.4999999999999983E-2"/>
    <n v="6.0479999999999983"/>
    <n v="80.64"/>
    <n v="100.8"/>
    <n v="32.256"/>
  </r>
  <r>
    <n v="6135"/>
    <s v="CA-2016-146766"/>
    <d v="2016-11-04T00:00:00"/>
    <x v="0"/>
    <d v="2016-11-04T00:00:00"/>
    <s v="Same Day"/>
    <s v="TT-21220"/>
    <s v="Thomas Thornton"/>
    <s v="Consumer"/>
    <s v="United States"/>
    <s v="Chula Vista"/>
    <x v="1"/>
    <n v="91911"/>
    <x v="1"/>
    <s v="OFF-AR-10002135"/>
    <x v="1"/>
    <s v="Art"/>
    <x v="281"/>
    <n v="192.8"/>
    <n v="4"/>
    <n v="0"/>
    <n v="55.911999999999978"/>
    <n v="0.28999999999999987"/>
    <n v="13.977999999999994"/>
    <n v="48.2"/>
    <n v="48.2"/>
    <n v="0"/>
  </r>
  <r>
    <n v="6136"/>
    <s v="CA-2015-105613"/>
    <d v="2015-10-18T00:00:00"/>
    <x v="2"/>
    <d v="2015-10-22T00:00:00"/>
    <s v="Standard Class"/>
    <s v="KN-16705"/>
    <s v="Kristina Nunn"/>
    <s v="Home Office"/>
    <s v="United States"/>
    <s v="Mcallen"/>
    <x v="5"/>
    <n v="78501"/>
    <x v="2"/>
    <s v="TEC-AC-10000521"/>
    <x v="2"/>
    <s v="Accessories"/>
    <x v="1566"/>
    <n v="27.695999999999998"/>
    <n v="3"/>
    <n v="0.2"/>
    <n v="3.4619999999999997"/>
    <n v="0.125"/>
    <n v="1.1539999999999999"/>
    <n v="9.2319999999999993"/>
    <n v="11.539999999999997"/>
    <n v="5.5392000000000001"/>
  </r>
  <r>
    <n v="6137"/>
    <s v="CA-2015-105613"/>
    <d v="2015-10-18T00:00:00"/>
    <x v="2"/>
    <d v="2015-10-22T00:00:00"/>
    <s v="Standard Class"/>
    <s v="KN-16705"/>
    <s v="Kristina Nunn"/>
    <s v="Home Office"/>
    <s v="United States"/>
    <s v="Mcallen"/>
    <x v="5"/>
    <n v="78501"/>
    <x v="2"/>
    <s v="OFF-AP-10000026"/>
    <x v="1"/>
    <s v="Appliances"/>
    <x v="1291"/>
    <n v="73.163999999999987"/>
    <n v="6"/>
    <n v="0.8"/>
    <n v="-186.56820000000005"/>
    <n v="-2.5500000000000012"/>
    <n v="-31.094700000000007"/>
    <n v="12.193999999999997"/>
    <n v="60.970000000000006"/>
    <n v="58.531199999999991"/>
  </r>
  <r>
    <n v="6138"/>
    <s v="US-2016-142251"/>
    <d v="2016-10-31T00:00:00"/>
    <x v="32"/>
    <d v="2016-11-04T00:00:00"/>
    <s v="Second Class"/>
    <s v="FO-14305"/>
    <s v="Frank Olsen"/>
    <s v="Consumer"/>
    <s v="United States"/>
    <s v="Hollywood"/>
    <x v="2"/>
    <n v="33021"/>
    <x v="0"/>
    <s v="OFF-PA-10002986"/>
    <x v="1"/>
    <s v="Paper"/>
    <x v="482"/>
    <n v="32.064"/>
    <n v="6"/>
    <n v="0.2"/>
    <n v="11.222399999999999"/>
    <n v="0.35"/>
    <n v="1.8703999999999998"/>
    <n v="5.3440000000000003"/>
    <n v="6.6799999999999988"/>
    <n v="6.4128000000000007"/>
  </r>
  <r>
    <n v="6139"/>
    <s v="CA-2014-131247"/>
    <d v="2014-03-30T00:00:00"/>
    <x v="34"/>
    <d v="2014-04-04T00:00:00"/>
    <s v="Standard Class"/>
    <s v="GA-14725"/>
    <s v="Guy Armstrong"/>
    <s v="Consumer"/>
    <s v="United States"/>
    <s v="San Francisco"/>
    <x v="1"/>
    <n v="94110"/>
    <x v="1"/>
    <s v="FUR-BO-10001337"/>
    <x v="0"/>
    <s v="Bookcases"/>
    <x v="430"/>
    <n v="205.666"/>
    <n v="2"/>
    <n v="0.15"/>
    <n v="-12.097999999999999"/>
    <n v="-5.8823529411764705E-2"/>
    <n v="-6.0489999999999995"/>
    <n v="102.833"/>
    <n v="120.98"/>
    <n v="30.849899999999998"/>
  </r>
  <r>
    <n v="6140"/>
    <s v="US-2015-113593"/>
    <d v="2015-04-18T00:00:00"/>
    <x v="19"/>
    <d v="2015-04-20T00:00:00"/>
    <s v="First Class"/>
    <s v="NC-18415"/>
    <s v="Nathan Cano"/>
    <s v="Consumer"/>
    <s v="United States"/>
    <s v="Santa Maria"/>
    <x v="1"/>
    <n v="93454"/>
    <x v="1"/>
    <s v="OFF-ST-10000532"/>
    <x v="1"/>
    <s v="Storage"/>
    <x v="1412"/>
    <n v="115.44"/>
    <n v="3"/>
    <n v="0"/>
    <n v="30.014399999999998"/>
    <n v="0.26"/>
    <n v="10.004799999999999"/>
    <n v="38.479999999999997"/>
    <n v="38.479999999999997"/>
    <n v="0"/>
  </r>
  <r>
    <n v="6141"/>
    <s v="CA-2017-121083"/>
    <d v="2017-07-09T00:00:00"/>
    <x v="10"/>
    <d v="2017-07-15T00:00:00"/>
    <s v="Standard Class"/>
    <s v="JF-15190"/>
    <s v="Jamie Frazer"/>
    <s v="Consumer"/>
    <s v="United States"/>
    <s v="Manchester"/>
    <x v="29"/>
    <n v="6040"/>
    <x v="3"/>
    <s v="OFF-PA-10001497"/>
    <x v="1"/>
    <s v="Paper"/>
    <x v="1755"/>
    <n v="274.8"/>
    <n v="5"/>
    <n v="0"/>
    <n v="134.65199999999999"/>
    <n v="0.48999999999999994"/>
    <n v="26.930399999999999"/>
    <n v="54.96"/>
    <n v="54.96"/>
    <n v="0"/>
  </r>
  <r>
    <n v="6142"/>
    <s v="CA-2017-121083"/>
    <d v="2017-07-09T00:00:00"/>
    <x v="10"/>
    <d v="2017-07-15T00:00:00"/>
    <s v="Standard Class"/>
    <s v="JF-15190"/>
    <s v="Jamie Frazer"/>
    <s v="Consumer"/>
    <s v="United States"/>
    <s v="Manchester"/>
    <x v="29"/>
    <n v="6040"/>
    <x v="3"/>
    <s v="OFF-ST-10002554"/>
    <x v="1"/>
    <s v="Storage"/>
    <x v="1153"/>
    <n v="195.64"/>
    <n v="4"/>
    <n v="0"/>
    <n v="3.9128000000000043"/>
    <n v="2.0000000000000025E-2"/>
    <n v="0.97820000000000107"/>
    <n v="48.91"/>
    <n v="48.91"/>
    <n v="0"/>
  </r>
  <r>
    <n v="6143"/>
    <s v="CA-2017-121083"/>
    <d v="2017-07-09T00:00:00"/>
    <x v="10"/>
    <d v="2017-07-15T00:00:00"/>
    <s v="Standard Class"/>
    <s v="JF-15190"/>
    <s v="Jamie Frazer"/>
    <s v="Consumer"/>
    <s v="United States"/>
    <s v="Manchester"/>
    <x v="29"/>
    <n v="6040"/>
    <x v="3"/>
    <s v="TEC-PH-10001336"/>
    <x v="2"/>
    <s v="Phones"/>
    <x v="950"/>
    <n v="257.98"/>
    <n v="2"/>
    <n v="0"/>
    <n v="74.8142"/>
    <n v="0.28999999999999998"/>
    <n v="37.4071"/>
    <n v="128.99"/>
    <n v="128.99"/>
    <n v="0"/>
  </r>
  <r>
    <n v="6144"/>
    <s v="CA-2017-121083"/>
    <d v="2017-07-09T00:00:00"/>
    <x v="10"/>
    <d v="2017-07-15T00:00:00"/>
    <s v="Standard Class"/>
    <s v="JF-15190"/>
    <s v="Jamie Frazer"/>
    <s v="Consumer"/>
    <s v="United States"/>
    <s v="Manchester"/>
    <x v="29"/>
    <n v="6040"/>
    <x v="3"/>
    <s v="OFF-AR-10002987"/>
    <x v="1"/>
    <s v="Art"/>
    <x v="1562"/>
    <n v="119.03999999999999"/>
    <n v="6"/>
    <n v="0"/>
    <n v="48.806400000000011"/>
    <n v="0.41000000000000014"/>
    <n v="8.1344000000000012"/>
    <n v="19.84"/>
    <n v="19.84"/>
    <n v="0"/>
  </r>
  <r>
    <n v="6145"/>
    <s v="CA-2017-151190"/>
    <d v="2017-06-27T00:00:00"/>
    <x v="27"/>
    <d v="2017-07-01T00:00:00"/>
    <s v="Standard Class"/>
    <s v="GT-14710"/>
    <s v="Greg Tran"/>
    <s v="Consumer"/>
    <s v="United States"/>
    <s v="Omaha"/>
    <x v="8"/>
    <n v="68104"/>
    <x v="2"/>
    <s v="OFF-PA-10000575"/>
    <x v="1"/>
    <s v="Paper"/>
    <x v="1059"/>
    <n v="20.07"/>
    <n v="3"/>
    <n v="0"/>
    <n v="9.2321999999999989"/>
    <n v="0.45999999999999991"/>
    <n v="3.0773999999999995"/>
    <n v="6.69"/>
    <n v="6.69"/>
    <n v="0"/>
  </r>
  <r>
    <n v="6146"/>
    <s v="CA-2014-133543"/>
    <d v="2014-12-22T00:00:00"/>
    <x v="20"/>
    <d v="2014-12-26T00:00:00"/>
    <s v="Standard Class"/>
    <s v="KM-16660"/>
    <s v="Khloe Miller"/>
    <s v="Consumer"/>
    <s v="United States"/>
    <s v="San Jose"/>
    <x v="1"/>
    <n v="95123"/>
    <x v="1"/>
    <s v="OFF-AR-10003394"/>
    <x v="1"/>
    <s v="Art"/>
    <x v="501"/>
    <n v="11.76"/>
    <n v="4"/>
    <n v="0"/>
    <n v="3.1752000000000002"/>
    <n v="0.27"/>
    <n v="0.79380000000000006"/>
    <n v="2.94"/>
    <n v="2.94"/>
    <n v="0"/>
  </r>
  <r>
    <n v="6147"/>
    <s v="CA-2017-105130"/>
    <d v="2017-11-21T00:00:00"/>
    <x v="23"/>
    <d v="2017-11-25T00:00:00"/>
    <s v="Standard Class"/>
    <s v="PJ-18835"/>
    <s v="Patrick Jones"/>
    <s v="Corporate"/>
    <s v="United States"/>
    <s v="San Francisco"/>
    <x v="1"/>
    <n v="94122"/>
    <x v="1"/>
    <s v="OFF-AR-10003394"/>
    <x v="1"/>
    <s v="Art"/>
    <x v="501"/>
    <n v="11.76"/>
    <n v="4"/>
    <n v="0"/>
    <n v="3.1752000000000002"/>
    <n v="0.27"/>
    <n v="0.79380000000000006"/>
    <n v="2.94"/>
    <n v="2.94"/>
    <n v="0"/>
  </r>
  <r>
    <n v="6148"/>
    <s v="CA-2017-105130"/>
    <d v="2017-11-21T00:00:00"/>
    <x v="23"/>
    <d v="2017-11-25T00:00:00"/>
    <s v="Standard Class"/>
    <s v="PJ-18835"/>
    <s v="Patrick Jones"/>
    <s v="Corporate"/>
    <s v="United States"/>
    <s v="San Francisco"/>
    <x v="1"/>
    <n v="94122"/>
    <x v="1"/>
    <s v="OFF-BI-10001191"/>
    <x v="1"/>
    <s v="Binders"/>
    <x v="979"/>
    <n v="40.736000000000004"/>
    <n v="2"/>
    <n v="0.2"/>
    <n v="14.7668"/>
    <n v="0.36249999999999993"/>
    <n v="7.3834"/>
    <n v="20.368000000000002"/>
    <n v="25.46"/>
    <n v="8.1472000000000016"/>
  </r>
  <r>
    <n v="6149"/>
    <s v="CA-2016-161928"/>
    <d v="2016-06-27T00:00:00"/>
    <x v="1"/>
    <d v="2016-06-29T00:00:00"/>
    <s v="Second Class"/>
    <s v="AC-10660"/>
    <s v="Anna Chung"/>
    <s v="Consumer"/>
    <s v="United States"/>
    <s v="San Francisco"/>
    <x v="1"/>
    <n v="94109"/>
    <x v="1"/>
    <s v="TEC-PH-10003484"/>
    <x v="2"/>
    <s v="Phones"/>
    <x v="1539"/>
    <n v="201.584"/>
    <n v="2"/>
    <n v="0.2"/>
    <n v="12.599000000000004"/>
    <n v="6.2500000000000014E-2"/>
    <n v="6.2995000000000019"/>
    <n v="100.792"/>
    <n v="125.99"/>
    <n v="40.316800000000001"/>
  </r>
  <r>
    <n v="6150"/>
    <s v="CA-2017-101322"/>
    <d v="2017-12-28T00:00:00"/>
    <x v="22"/>
    <d v="2017-12-31T00:00:00"/>
    <s v="First Class"/>
    <s v="JG-15310"/>
    <s v="Jason Gross"/>
    <s v="Corporate"/>
    <s v="United States"/>
    <s v="Long Beach"/>
    <x v="1"/>
    <n v="90805"/>
    <x v="1"/>
    <s v="FUR-CH-10003968"/>
    <x v="0"/>
    <s v="Chairs"/>
    <x v="56"/>
    <n v="340.70400000000006"/>
    <n v="6"/>
    <n v="0.2"/>
    <n v="-34.070400000000006"/>
    <n v="-0.1"/>
    <n v="-5.6784000000000008"/>
    <n v="56.784000000000013"/>
    <n v="70.98"/>
    <n v="68.140800000000013"/>
  </r>
  <r>
    <n v="6151"/>
    <s v="US-2016-106600"/>
    <d v="2016-04-08T00:00:00"/>
    <x v="25"/>
    <d v="2016-04-11T00:00:00"/>
    <s v="First Class"/>
    <s v="RM-19375"/>
    <s v="Raymond Messe"/>
    <s v="Consumer"/>
    <s v="United States"/>
    <s v="Columbus"/>
    <x v="32"/>
    <n v="31907"/>
    <x v="0"/>
    <s v="FUR-BO-10001608"/>
    <x v="0"/>
    <s v="Bookcases"/>
    <x v="1532"/>
    <n v="354.90000000000003"/>
    <n v="5"/>
    <n v="0"/>
    <n v="88.725000000000023"/>
    <n v="0.25000000000000006"/>
    <n v="17.745000000000005"/>
    <n v="70.98"/>
    <n v="70.98"/>
    <n v="0"/>
  </r>
  <r>
    <n v="6152"/>
    <s v="CA-2014-111871"/>
    <d v="2014-03-18T00:00:00"/>
    <x v="34"/>
    <d v="2014-03-21T00:00:00"/>
    <s v="Second Class"/>
    <s v="EK-13795"/>
    <s v="Eileen Kiefer"/>
    <s v="Home Office"/>
    <s v="United States"/>
    <s v="San Francisco"/>
    <x v="1"/>
    <n v="94110"/>
    <x v="1"/>
    <s v="FUR-BO-10004218"/>
    <x v="0"/>
    <s v="Bookcases"/>
    <x v="1593"/>
    <n v="1198.33"/>
    <n v="10"/>
    <n v="0.15"/>
    <n v="70.490000000000009"/>
    <n v="5.8823529411764719E-2"/>
    <n v="7.0490000000000013"/>
    <n v="119.833"/>
    <n v="140.97999999999999"/>
    <n v="179.74949999999998"/>
  </r>
  <r>
    <n v="6153"/>
    <s v="CA-2017-139437"/>
    <d v="2017-07-03T00:00:00"/>
    <x v="10"/>
    <d v="2017-07-08T00:00:00"/>
    <s v="Standard Class"/>
    <s v="RD-19585"/>
    <s v="Rob Dowd"/>
    <s v="Consumer"/>
    <s v="United States"/>
    <s v="Los Angeles"/>
    <x v="1"/>
    <n v="90004"/>
    <x v="1"/>
    <s v="OFF-ST-10002485"/>
    <x v="1"/>
    <s v="Storage"/>
    <x v="211"/>
    <n v="87.92"/>
    <n v="4"/>
    <n v="0"/>
    <n v="0.87919999999999732"/>
    <n v="9.999999999999969E-3"/>
    <n v="0.21979999999999933"/>
    <n v="21.98"/>
    <n v="21.98"/>
    <n v="0"/>
  </r>
  <r>
    <n v="6154"/>
    <s v="CA-2017-151484"/>
    <d v="2017-04-20T00:00:00"/>
    <x v="4"/>
    <d v="2017-04-23T00:00:00"/>
    <s v="First Class"/>
    <s v="CV-12805"/>
    <s v="Cynthia Voltz"/>
    <s v="Corporate"/>
    <s v="United States"/>
    <s v="Philadelphia"/>
    <x v="9"/>
    <n v="19120"/>
    <x v="3"/>
    <s v="FUR-FU-10001876"/>
    <x v="0"/>
    <s v="Furnishings"/>
    <x v="1403"/>
    <n v="51.967999999999996"/>
    <n v="2"/>
    <n v="0.2"/>
    <n v="10.393599999999998"/>
    <n v="0.19999999999999996"/>
    <n v="5.1967999999999988"/>
    <n v="25.983999999999998"/>
    <n v="32.479999999999997"/>
    <n v="10.393599999999999"/>
  </r>
  <r>
    <n v="6155"/>
    <s v="CA-2017-151484"/>
    <d v="2017-04-20T00:00:00"/>
    <x v="4"/>
    <d v="2017-04-23T00:00:00"/>
    <s v="First Class"/>
    <s v="CV-12805"/>
    <s v="Cynthia Voltz"/>
    <s v="Corporate"/>
    <s v="United States"/>
    <s v="Philadelphia"/>
    <x v="9"/>
    <n v="19120"/>
    <x v="3"/>
    <s v="OFF-ST-10002370"/>
    <x v="1"/>
    <s v="Storage"/>
    <x v="80"/>
    <n v="51.336000000000006"/>
    <n v="3"/>
    <n v="0.2"/>
    <n v="5.7752999999999961"/>
    <n v="0.11249999999999991"/>
    <n v="1.9250999999999987"/>
    <n v="17.112000000000002"/>
    <n v="21.39"/>
    <n v="10.267200000000003"/>
  </r>
  <r>
    <n v="6156"/>
    <s v="CA-2017-151484"/>
    <d v="2017-04-20T00:00:00"/>
    <x v="4"/>
    <d v="2017-04-23T00:00:00"/>
    <s v="First Class"/>
    <s v="CV-12805"/>
    <s v="Cynthia Voltz"/>
    <s v="Corporate"/>
    <s v="United States"/>
    <s v="Philadelphia"/>
    <x v="9"/>
    <n v="19120"/>
    <x v="3"/>
    <s v="OFF-ST-10000142"/>
    <x v="1"/>
    <s v="Storage"/>
    <x v="404"/>
    <n v="332.70400000000001"/>
    <n v="1"/>
    <n v="0.2"/>
    <n v="33.270399999999981"/>
    <n v="9.9999999999999936E-2"/>
    <n v="33.270399999999981"/>
    <n v="332.70400000000001"/>
    <n v="415.88"/>
    <n v="66.540800000000004"/>
  </r>
  <r>
    <n v="6157"/>
    <s v="CA-2017-151484"/>
    <d v="2017-04-20T00:00:00"/>
    <x v="4"/>
    <d v="2017-04-23T00:00:00"/>
    <s v="First Class"/>
    <s v="CV-12805"/>
    <s v="Cynthia Voltz"/>
    <s v="Corporate"/>
    <s v="United States"/>
    <s v="Philadelphia"/>
    <x v="9"/>
    <n v="19120"/>
    <x v="3"/>
    <s v="FUR-FU-10004671"/>
    <x v="0"/>
    <s v="Furnishings"/>
    <x v="1366"/>
    <n v="42.408000000000008"/>
    <n v="3"/>
    <n v="0.2"/>
    <n v="9.5418000000000003"/>
    <n v="0.22499999999999995"/>
    <n v="3.1806000000000001"/>
    <n v="14.136000000000003"/>
    <n v="17.670000000000002"/>
    <n v="8.481600000000002"/>
  </r>
  <r>
    <n v="6158"/>
    <s v="CA-2016-104150"/>
    <d v="2016-08-03T00:00:00"/>
    <x v="28"/>
    <d v="2016-08-05T00:00:00"/>
    <s v="Second Class"/>
    <s v="AG-10330"/>
    <s v="Alex Grayson"/>
    <s v="Consumer"/>
    <s v="United States"/>
    <s v="Tulsa"/>
    <x v="26"/>
    <n v="74133"/>
    <x v="2"/>
    <s v="OFF-EN-10002504"/>
    <x v="1"/>
    <s v="Envelopes"/>
    <x v="113"/>
    <n v="81.539999999999992"/>
    <n v="3"/>
    <n v="0"/>
    <n v="38.323799999999999"/>
    <n v="0.47000000000000003"/>
    <n v="12.7746"/>
    <n v="27.179999999999996"/>
    <n v="27.179999999999996"/>
    <n v="0"/>
  </r>
  <r>
    <n v="6159"/>
    <s v="CA-2016-104150"/>
    <d v="2016-08-03T00:00:00"/>
    <x v="28"/>
    <d v="2016-08-05T00:00:00"/>
    <s v="Second Class"/>
    <s v="AG-10330"/>
    <s v="Alex Grayson"/>
    <s v="Consumer"/>
    <s v="United States"/>
    <s v="Tulsa"/>
    <x v="26"/>
    <n v="74133"/>
    <x v="2"/>
    <s v="TEC-AC-10004803"/>
    <x v="2"/>
    <s v="Accessories"/>
    <x v="1765"/>
    <n v="167.28"/>
    <n v="12"/>
    <n v="0"/>
    <n v="23.419200000000011"/>
    <n v="0.14000000000000007"/>
    <n v="1.9516000000000009"/>
    <n v="13.94"/>
    <n v="13.94"/>
    <n v="0"/>
  </r>
  <r>
    <n v="6160"/>
    <s v="CA-2016-161025"/>
    <d v="2016-12-03T00:00:00"/>
    <x v="5"/>
    <d v="2016-12-09T00:00:00"/>
    <s v="Standard Class"/>
    <s v="GM-14440"/>
    <s v="Gary McGarr"/>
    <s v="Consumer"/>
    <s v="United States"/>
    <s v="Los Angeles"/>
    <x v="1"/>
    <n v="90049"/>
    <x v="1"/>
    <s v="OFF-ST-10001932"/>
    <x v="1"/>
    <s v="Storage"/>
    <x v="1650"/>
    <n v="772.68"/>
    <n v="4"/>
    <n v="0"/>
    <n v="108.17520000000002"/>
    <n v="0.14000000000000004"/>
    <n v="27.043800000000005"/>
    <n v="193.17"/>
    <n v="193.17"/>
    <n v="0"/>
  </r>
  <r>
    <n v="6161"/>
    <s v="CA-2014-103989"/>
    <d v="2014-03-19T00:00:00"/>
    <x v="34"/>
    <d v="2014-03-21T00:00:00"/>
    <s v="First Class"/>
    <s v="MC-17605"/>
    <s v="Matt Connell"/>
    <s v="Corporate"/>
    <s v="United States"/>
    <s v="Lakeland"/>
    <x v="2"/>
    <n v="33801"/>
    <x v="0"/>
    <s v="TEC-PH-10004667"/>
    <x v="2"/>
    <s v="Phones"/>
    <x v="524"/>
    <n v="323.97600000000006"/>
    <n v="3"/>
    <n v="0.2"/>
    <n v="28.347899999999981"/>
    <n v="8.7499999999999925E-2"/>
    <n v="9.4492999999999938"/>
    <n v="107.99200000000002"/>
    <n v="134.99"/>
    <n v="64.795200000000008"/>
  </r>
  <r>
    <n v="6162"/>
    <s v="CA-2014-103989"/>
    <d v="2014-03-19T00:00:00"/>
    <x v="34"/>
    <d v="2014-03-21T00:00:00"/>
    <s v="First Class"/>
    <s v="MC-17605"/>
    <s v="Matt Connell"/>
    <s v="Corporate"/>
    <s v="United States"/>
    <s v="Lakeland"/>
    <x v="2"/>
    <n v="33801"/>
    <x v="0"/>
    <s v="OFF-LA-10000443"/>
    <x v="1"/>
    <s v="Labels"/>
    <x v="1127"/>
    <n v="11.808"/>
    <n v="4"/>
    <n v="0.2"/>
    <n v="3.9851999999999999"/>
    <n v="0.33749999999999997"/>
    <n v="0.99629999999999996"/>
    <n v="2.952"/>
    <n v="3.69"/>
    <n v="2.3616000000000001"/>
  </r>
  <r>
    <n v="6163"/>
    <s v="CA-2014-103989"/>
    <d v="2014-03-19T00:00:00"/>
    <x v="34"/>
    <d v="2014-03-21T00:00:00"/>
    <s v="First Class"/>
    <s v="MC-17605"/>
    <s v="Matt Connell"/>
    <s v="Corporate"/>
    <s v="United States"/>
    <s v="Lakeland"/>
    <x v="2"/>
    <n v="33801"/>
    <x v="0"/>
    <s v="OFF-ST-10000918"/>
    <x v="1"/>
    <s v="Storage"/>
    <x v="377"/>
    <n v="26.160000000000004"/>
    <n v="3"/>
    <n v="0.2"/>
    <n v="1.961999999999998"/>
    <n v="7.4999999999999914E-2"/>
    <n v="0.65399999999999936"/>
    <n v="8.7200000000000006"/>
    <n v="10.9"/>
    <n v="5.2320000000000011"/>
  </r>
  <r>
    <n v="6164"/>
    <s v="CA-2014-103989"/>
    <d v="2014-03-19T00:00:00"/>
    <x v="34"/>
    <d v="2014-03-21T00:00:00"/>
    <s v="First Class"/>
    <s v="MC-17605"/>
    <s v="Matt Connell"/>
    <s v="Corporate"/>
    <s v="United States"/>
    <s v="Lakeland"/>
    <x v="2"/>
    <n v="33801"/>
    <x v="0"/>
    <s v="OFF-BI-10001196"/>
    <x v="1"/>
    <s v="Binders"/>
    <x v="1390"/>
    <n v="33.57"/>
    <n v="5"/>
    <n v="0.7"/>
    <n v="-25.737000000000002"/>
    <n v="-0.76666666666666672"/>
    <n v="-5.1474000000000002"/>
    <n v="6.7140000000000004"/>
    <n v="22.379999999999995"/>
    <n v="23.498999999999999"/>
  </r>
  <r>
    <n v="6165"/>
    <s v="CA-2014-103989"/>
    <d v="2014-03-19T00:00:00"/>
    <x v="34"/>
    <d v="2014-03-21T00:00:00"/>
    <s v="First Class"/>
    <s v="MC-17605"/>
    <s v="Matt Connell"/>
    <s v="Corporate"/>
    <s v="United States"/>
    <s v="Lakeland"/>
    <x v="2"/>
    <n v="33801"/>
    <x v="0"/>
    <s v="FUR-FU-10003981"/>
    <x v="0"/>
    <s v="Furnishings"/>
    <x v="325"/>
    <n v="4.9920000000000009"/>
    <n v="3"/>
    <n v="0.2"/>
    <n v="1.3728000000000002"/>
    <n v="0.27500000000000002"/>
    <n v="0.45760000000000006"/>
    <n v="1.6640000000000004"/>
    <n v="2.08"/>
    <n v="0.99840000000000018"/>
  </r>
  <r>
    <n v="6166"/>
    <s v="CA-2014-103989"/>
    <d v="2014-03-19T00:00:00"/>
    <x v="34"/>
    <d v="2014-03-21T00:00:00"/>
    <s v="First Class"/>
    <s v="MC-17605"/>
    <s v="Matt Connell"/>
    <s v="Corporate"/>
    <s v="United States"/>
    <s v="Lakeland"/>
    <x v="2"/>
    <n v="33801"/>
    <x v="0"/>
    <s v="FUR-FU-10002508"/>
    <x v="0"/>
    <s v="Furnishings"/>
    <x v="1670"/>
    <n v="20.016000000000002"/>
    <n v="3"/>
    <n v="0.2"/>
    <n v="5.5044000000000013"/>
    <n v="0.27500000000000002"/>
    <n v="1.8348000000000004"/>
    <n v="6.6720000000000006"/>
    <n v="8.34"/>
    <n v="4.0032000000000005"/>
  </r>
  <r>
    <n v="6167"/>
    <s v="CA-2014-103989"/>
    <d v="2014-03-19T00:00:00"/>
    <x v="34"/>
    <d v="2014-03-21T00:00:00"/>
    <s v="First Class"/>
    <s v="MC-17605"/>
    <s v="Matt Connell"/>
    <s v="Corporate"/>
    <s v="United States"/>
    <s v="Lakeland"/>
    <x v="2"/>
    <n v="33801"/>
    <x v="0"/>
    <s v="TEC-AC-10002647"/>
    <x v="2"/>
    <s v="Accessories"/>
    <x v="1762"/>
    <n v="170.24"/>
    <n v="2"/>
    <n v="0.2"/>
    <n v="53.199999999999989"/>
    <n v="0.31249999999999989"/>
    <n v="26.599999999999994"/>
    <n v="85.12"/>
    <n v="106.4"/>
    <n v="34.048000000000002"/>
  </r>
  <r>
    <n v="6168"/>
    <s v="CA-2015-142433"/>
    <d v="2015-04-20T00:00:00"/>
    <x v="19"/>
    <d v="2015-04-25T00:00:00"/>
    <s v="Standard Class"/>
    <s v="ES-14020"/>
    <s v="Erica Smith"/>
    <s v="Consumer"/>
    <s v="United States"/>
    <s v="Houston"/>
    <x v="5"/>
    <n v="77036"/>
    <x v="2"/>
    <s v="OFF-PA-10002377"/>
    <x v="1"/>
    <s v="Paper"/>
    <x v="127"/>
    <n v="117.456"/>
    <n v="3"/>
    <n v="0.2"/>
    <n v="44.045999999999992"/>
    <n v="0.37499999999999994"/>
    <n v="14.681999999999997"/>
    <n v="39.152000000000001"/>
    <n v="48.939999999999991"/>
    <n v="23.491200000000003"/>
  </r>
  <r>
    <n v="6169"/>
    <s v="CA-2015-132815"/>
    <d v="2015-09-19T00:00:00"/>
    <x v="11"/>
    <d v="2015-09-22T00:00:00"/>
    <s v="Second Class"/>
    <s v="RW-19540"/>
    <s v="Rick Wilson"/>
    <s v="Corporate"/>
    <s v="United States"/>
    <s v="Los Angeles"/>
    <x v="1"/>
    <n v="90008"/>
    <x v="1"/>
    <s v="OFF-PA-10004530"/>
    <x v="1"/>
    <s v="Paper"/>
    <x v="496"/>
    <n v="22.96"/>
    <n v="2"/>
    <n v="0"/>
    <n v="11.250400000000001"/>
    <n v="0.49"/>
    <n v="5.6252000000000004"/>
    <n v="11.48"/>
    <n v="11.48"/>
    <n v="0"/>
  </r>
  <r>
    <n v="6170"/>
    <s v="CA-2014-101266"/>
    <d v="2014-08-27T00:00:00"/>
    <x v="9"/>
    <d v="2014-08-30T00:00:00"/>
    <s v="Second Class"/>
    <s v="MM-17920"/>
    <s v="Michael Moore"/>
    <s v="Consumer"/>
    <s v="United States"/>
    <s v="Springfield"/>
    <x v="17"/>
    <n v="22153"/>
    <x v="0"/>
    <s v="OFF-PA-10002986"/>
    <x v="1"/>
    <s v="Paper"/>
    <x v="482"/>
    <n v="13.36"/>
    <n v="2"/>
    <n v="0"/>
    <n v="6.4127999999999998"/>
    <n v="0.48"/>
    <n v="3.2063999999999999"/>
    <n v="6.68"/>
    <n v="6.68"/>
    <n v="0"/>
  </r>
  <r>
    <n v="6171"/>
    <s v="CA-2016-141523"/>
    <d v="2016-12-19T00:00:00"/>
    <x v="5"/>
    <d v="2016-12-24T00:00:00"/>
    <s v="Second Class"/>
    <s v="MH-17440"/>
    <s v="Mark Haberlin"/>
    <s v="Corporate"/>
    <s v="United States"/>
    <s v="New York City"/>
    <x v="15"/>
    <n v="10035"/>
    <x v="3"/>
    <s v="OFF-BI-10000948"/>
    <x v="1"/>
    <s v="Binders"/>
    <x v="1382"/>
    <n v="34.248000000000005"/>
    <n v="3"/>
    <n v="0.2"/>
    <n v="11.558699999999998"/>
    <n v="0.33749999999999991"/>
    <n v="3.8528999999999995"/>
    <n v="11.416000000000002"/>
    <n v="14.27"/>
    <n v="6.8496000000000015"/>
  </r>
  <r>
    <n v="6172"/>
    <s v="CA-2016-141523"/>
    <d v="2016-12-19T00:00:00"/>
    <x v="5"/>
    <d v="2016-12-24T00:00:00"/>
    <s v="Second Class"/>
    <s v="MH-17440"/>
    <s v="Mark Haberlin"/>
    <s v="Corporate"/>
    <s v="United States"/>
    <s v="New York City"/>
    <x v="15"/>
    <n v="10035"/>
    <x v="3"/>
    <s v="OFF-AR-10001545"/>
    <x v="1"/>
    <s v="Art"/>
    <x v="820"/>
    <n v="3.52"/>
    <n v="2"/>
    <n v="0"/>
    <n v="1.0207999999999999"/>
    <n v="0.28999999999999998"/>
    <n v="0.51039999999999996"/>
    <n v="1.76"/>
    <n v="1.76"/>
    <n v="0"/>
  </r>
  <r>
    <n v="6173"/>
    <s v="US-2014-106299"/>
    <d v="2014-08-02T00:00:00"/>
    <x v="9"/>
    <d v="2014-08-08T00:00:00"/>
    <s v="Standard Class"/>
    <s v="NZ-18565"/>
    <s v="Nick Zandusky"/>
    <s v="Home Office"/>
    <s v="United States"/>
    <s v="Springfield"/>
    <x v="25"/>
    <n v="65807"/>
    <x v="2"/>
    <s v="OFF-BI-10001758"/>
    <x v="1"/>
    <s v="Binders"/>
    <x v="944"/>
    <n v="26.7"/>
    <n v="5"/>
    <n v="0"/>
    <n v="12.548999999999999"/>
    <n v="0.47"/>
    <n v="2.5097999999999998"/>
    <n v="5.34"/>
    <n v="5.34"/>
    <n v="0"/>
  </r>
  <r>
    <n v="6174"/>
    <s v="US-2014-106299"/>
    <d v="2014-08-02T00:00:00"/>
    <x v="9"/>
    <d v="2014-08-08T00:00:00"/>
    <s v="Standard Class"/>
    <s v="NZ-18565"/>
    <s v="Nick Zandusky"/>
    <s v="Home Office"/>
    <s v="United States"/>
    <s v="Springfield"/>
    <x v="25"/>
    <n v="65807"/>
    <x v="2"/>
    <s v="TEC-AC-10003237"/>
    <x v="2"/>
    <s v="Accessories"/>
    <x v="1640"/>
    <n v="21.2"/>
    <n v="2"/>
    <n v="0"/>
    <n v="9.1160000000000014"/>
    <n v="0.4300000000000001"/>
    <n v="4.5580000000000007"/>
    <n v="10.6"/>
    <n v="10.6"/>
    <n v="0"/>
  </r>
  <r>
    <n v="6175"/>
    <s v="US-2014-106299"/>
    <d v="2014-08-02T00:00:00"/>
    <x v="9"/>
    <d v="2014-08-08T00:00:00"/>
    <s v="Standard Class"/>
    <s v="NZ-18565"/>
    <s v="Nick Zandusky"/>
    <s v="Home Office"/>
    <s v="United States"/>
    <s v="Springfield"/>
    <x v="25"/>
    <n v="65807"/>
    <x v="2"/>
    <s v="OFF-ST-10002011"/>
    <x v="1"/>
    <s v="Storage"/>
    <x v="1064"/>
    <n v="838.38"/>
    <n v="2"/>
    <n v="0"/>
    <n v="226.36260000000004"/>
    <n v="0.27000000000000007"/>
    <n v="113.18130000000002"/>
    <n v="419.19"/>
    <n v="419.19"/>
    <n v="0"/>
  </r>
  <r>
    <n v="6176"/>
    <s v="CA-2015-158421"/>
    <d v="2015-09-21T00:00:00"/>
    <x v="11"/>
    <d v="2015-09-26T00:00:00"/>
    <s v="Standard Class"/>
    <s v="GB-14575"/>
    <s v="Giulietta Baptist"/>
    <s v="Consumer"/>
    <s v="United States"/>
    <s v="Columbia"/>
    <x v="20"/>
    <n v="29203"/>
    <x v="0"/>
    <s v="FUR-CH-10000309"/>
    <x v="0"/>
    <s v="Chairs"/>
    <x v="773"/>
    <n v="1690.04"/>
    <n v="4"/>
    <n v="0"/>
    <n v="422.51"/>
    <n v="0.25"/>
    <n v="105.6275"/>
    <n v="422.51"/>
    <n v="422.51"/>
    <n v="0"/>
  </r>
  <r>
    <n v="6177"/>
    <s v="CA-2015-158421"/>
    <d v="2015-09-21T00:00:00"/>
    <x v="11"/>
    <d v="2015-09-26T00:00:00"/>
    <s v="Standard Class"/>
    <s v="GB-14575"/>
    <s v="Giulietta Baptist"/>
    <s v="Consumer"/>
    <s v="United States"/>
    <s v="Columbia"/>
    <x v="20"/>
    <n v="29203"/>
    <x v="0"/>
    <s v="OFF-ST-10002444"/>
    <x v="1"/>
    <s v="Storage"/>
    <x v="576"/>
    <n v="85.96"/>
    <n v="7"/>
    <n v="0"/>
    <n v="24.068799999999996"/>
    <n v="0.27999999999999997"/>
    <n v="3.4383999999999992"/>
    <n v="12.28"/>
    <n v="12.28"/>
    <n v="0"/>
  </r>
  <r>
    <n v="6178"/>
    <s v="CA-2015-158421"/>
    <d v="2015-09-21T00:00:00"/>
    <x v="11"/>
    <d v="2015-09-26T00:00:00"/>
    <s v="Standard Class"/>
    <s v="GB-14575"/>
    <s v="Giulietta Baptist"/>
    <s v="Consumer"/>
    <s v="United States"/>
    <s v="Columbia"/>
    <x v="20"/>
    <n v="29203"/>
    <x v="0"/>
    <s v="OFF-EN-10001453"/>
    <x v="1"/>
    <s v="Envelopes"/>
    <x v="1685"/>
    <n v="121.96"/>
    <n v="2"/>
    <n v="0"/>
    <n v="57.32119999999999"/>
    <n v="0.46999999999999992"/>
    <n v="28.660599999999995"/>
    <n v="60.98"/>
    <n v="60.98"/>
    <n v="0"/>
  </r>
  <r>
    <n v="6179"/>
    <s v="CA-2015-158421"/>
    <d v="2015-09-21T00:00:00"/>
    <x v="11"/>
    <d v="2015-09-26T00:00:00"/>
    <s v="Standard Class"/>
    <s v="GB-14575"/>
    <s v="Giulietta Baptist"/>
    <s v="Consumer"/>
    <s v="United States"/>
    <s v="Columbia"/>
    <x v="20"/>
    <n v="29203"/>
    <x v="0"/>
    <s v="OFF-PA-10001801"/>
    <x v="1"/>
    <s v="Paper"/>
    <x v="1766"/>
    <n v="23.92"/>
    <n v="4"/>
    <n v="0"/>
    <n v="11.720800000000001"/>
    <n v="0.49"/>
    <n v="2.9302000000000001"/>
    <n v="5.98"/>
    <n v="5.98"/>
    <n v="0"/>
  </r>
  <r>
    <n v="6180"/>
    <s v="CA-2015-158421"/>
    <d v="2015-09-21T00:00:00"/>
    <x v="11"/>
    <d v="2015-09-26T00:00:00"/>
    <s v="Standard Class"/>
    <s v="GB-14575"/>
    <s v="Giulietta Baptist"/>
    <s v="Consumer"/>
    <s v="United States"/>
    <s v="Columbia"/>
    <x v="20"/>
    <n v="29203"/>
    <x v="0"/>
    <s v="OFF-ST-10000563"/>
    <x v="1"/>
    <s v="Storage"/>
    <x v="903"/>
    <n v="63.96"/>
    <n v="2"/>
    <n v="0"/>
    <n v="6.3960000000000008"/>
    <n v="0.1"/>
    <n v="3.1980000000000004"/>
    <n v="31.98"/>
    <n v="31.98"/>
    <n v="0"/>
  </r>
  <r>
    <n v="6181"/>
    <s v="CA-2015-158421"/>
    <d v="2015-09-21T00:00:00"/>
    <x v="11"/>
    <d v="2015-09-26T00:00:00"/>
    <s v="Standard Class"/>
    <s v="GB-14575"/>
    <s v="Giulietta Baptist"/>
    <s v="Consumer"/>
    <s v="United States"/>
    <s v="Columbia"/>
    <x v="20"/>
    <n v="29203"/>
    <x v="0"/>
    <s v="TEC-PH-10000369"/>
    <x v="2"/>
    <s v="Phones"/>
    <x v="1355"/>
    <n v="629.94999999999993"/>
    <n v="5"/>
    <n v="0"/>
    <n v="176.38600000000002"/>
    <n v="0.28000000000000008"/>
    <n v="35.277200000000008"/>
    <n v="125.98999999999998"/>
    <n v="125.98999999999998"/>
    <n v="0"/>
  </r>
  <r>
    <n v="6182"/>
    <s v="CA-2015-158421"/>
    <d v="2015-09-21T00:00:00"/>
    <x v="11"/>
    <d v="2015-09-26T00:00:00"/>
    <s v="Standard Class"/>
    <s v="GB-14575"/>
    <s v="Giulietta Baptist"/>
    <s v="Consumer"/>
    <s v="United States"/>
    <s v="Columbia"/>
    <x v="20"/>
    <n v="29203"/>
    <x v="0"/>
    <s v="TEC-PH-10002538"/>
    <x v="2"/>
    <s v="Phones"/>
    <x v="529"/>
    <n v="113.72999999999999"/>
    <n v="3"/>
    <n v="0"/>
    <n v="32.981699999999989"/>
    <n v="0.28999999999999992"/>
    <n v="10.993899999999996"/>
    <n v="37.909999999999997"/>
    <n v="37.909999999999997"/>
    <n v="0"/>
  </r>
  <r>
    <n v="6183"/>
    <s v="CA-2015-158421"/>
    <d v="2015-09-21T00:00:00"/>
    <x v="11"/>
    <d v="2015-09-26T00:00:00"/>
    <s v="Standard Class"/>
    <s v="GB-14575"/>
    <s v="Giulietta Baptist"/>
    <s v="Consumer"/>
    <s v="United States"/>
    <s v="Columbia"/>
    <x v="20"/>
    <n v="29203"/>
    <x v="0"/>
    <s v="OFF-BI-10000050"/>
    <x v="1"/>
    <s v="Binders"/>
    <x v="347"/>
    <n v="14.6"/>
    <n v="2"/>
    <n v="0"/>
    <n v="6.8619999999999992"/>
    <n v="0.47"/>
    <n v="3.4309999999999996"/>
    <n v="7.3"/>
    <n v="7.3"/>
    <n v="0"/>
  </r>
  <r>
    <n v="6184"/>
    <s v="CA-2015-158421"/>
    <d v="2015-09-21T00:00:00"/>
    <x v="11"/>
    <d v="2015-09-26T00:00:00"/>
    <s v="Standard Class"/>
    <s v="GB-14575"/>
    <s v="Giulietta Baptist"/>
    <s v="Consumer"/>
    <s v="United States"/>
    <s v="Columbia"/>
    <x v="20"/>
    <n v="29203"/>
    <x v="0"/>
    <s v="OFF-ST-10004186"/>
    <x v="1"/>
    <s v="Storage"/>
    <x v="16"/>
    <n v="887.84"/>
    <n v="8"/>
    <n v="0"/>
    <n v="17.756799999999998"/>
    <n v="1.9999999999999997E-2"/>
    <n v="2.2195999999999998"/>
    <n v="110.98"/>
    <n v="110.98"/>
    <n v="0"/>
  </r>
  <r>
    <n v="6185"/>
    <s v="CA-2016-143609"/>
    <d v="2016-12-11T00:00:00"/>
    <x v="5"/>
    <d v="2016-12-13T00:00:00"/>
    <s v="First Class"/>
    <s v="DB-13270"/>
    <s v="Deborah Brumfield"/>
    <s v="Home Office"/>
    <s v="United States"/>
    <s v="Portland"/>
    <x v="21"/>
    <n v="97206"/>
    <x v="1"/>
    <s v="FUR-CH-10004218"/>
    <x v="0"/>
    <s v="Chairs"/>
    <x v="38"/>
    <n v="403.92"/>
    <n v="5"/>
    <n v="0.2"/>
    <n v="25.245000000000019"/>
    <n v="6.2500000000000042E-2"/>
    <n v="5.0490000000000039"/>
    <n v="80.784000000000006"/>
    <n v="100.98"/>
    <n v="80.784000000000006"/>
  </r>
  <r>
    <n v="6186"/>
    <s v="CA-2015-138331"/>
    <d v="2015-08-07T00:00:00"/>
    <x v="37"/>
    <d v="2015-08-12T00:00:00"/>
    <s v="Standard Class"/>
    <s v="JK-15625"/>
    <s v="Jim Karlsson"/>
    <s v="Consumer"/>
    <s v="United States"/>
    <s v="Philadelphia"/>
    <x v="9"/>
    <n v="19120"/>
    <x v="3"/>
    <s v="OFF-AR-10002952"/>
    <x v="1"/>
    <s v="Art"/>
    <x v="814"/>
    <n v="106.8"/>
    <n v="10"/>
    <n v="0.2"/>
    <n v="10.679999999999996"/>
    <n v="9.9999999999999964E-2"/>
    <n v="1.0679999999999996"/>
    <n v="10.68"/>
    <n v="13.35"/>
    <n v="21.36"/>
  </r>
  <r>
    <n v="6187"/>
    <s v="CA-2015-138954"/>
    <d v="2015-11-15T00:00:00"/>
    <x v="6"/>
    <d v="2015-11-17T00:00:00"/>
    <s v="First Class"/>
    <s v="MH-17785"/>
    <s v="Maya Herman"/>
    <s v="Corporate"/>
    <s v="United States"/>
    <s v="New York City"/>
    <x v="15"/>
    <n v="10035"/>
    <x v="3"/>
    <s v="OFF-ST-10003058"/>
    <x v="1"/>
    <s v="Storage"/>
    <x v="393"/>
    <n v="70.949999999999989"/>
    <n v="3"/>
    <n v="0"/>
    <n v="20.575499999999998"/>
    <n v="0.29000000000000004"/>
    <n v="6.8584999999999994"/>
    <n v="23.649999999999995"/>
    <n v="23.649999999999995"/>
    <n v="0"/>
  </r>
  <r>
    <n v="6188"/>
    <s v="CA-2015-138954"/>
    <d v="2015-11-15T00:00:00"/>
    <x v="6"/>
    <d v="2015-11-17T00:00:00"/>
    <s v="First Class"/>
    <s v="MH-17785"/>
    <s v="Maya Herman"/>
    <s v="Corporate"/>
    <s v="United States"/>
    <s v="New York City"/>
    <x v="15"/>
    <n v="10035"/>
    <x v="3"/>
    <s v="OFF-BI-10003963"/>
    <x v="1"/>
    <s v="Binders"/>
    <x v="1329"/>
    <n v="34.944000000000003"/>
    <n v="6"/>
    <n v="0.2"/>
    <n v="11.793599999999998"/>
    <n v="0.33749999999999991"/>
    <n v="1.9655999999999996"/>
    <n v="5.8240000000000007"/>
    <n v="7.2799999999999994"/>
    <n v="6.9888000000000012"/>
  </r>
  <r>
    <n v="6189"/>
    <s v="CA-2015-138954"/>
    <d v="2015-11-15T00:00:00"/>
    <x v="6"/>
    <d v="2015-11-17T00:00:00"/>
    <s v="First Class"/>
    <s v="MH-17785"/>
    <s v="Maya Herman"/>
    <s v="Corporate"/>
    <s v="United States"/>
    <s v="New York City"/>
    <x v="15"/>
    <n v="10035"/>
    <x v="3"/>
    <s v="OFF-AR-10001955"/>
    <x v="1"/>
    <s v="Art"/>
    <x v="1030"/>
    <n v="119.03999999999999"/>
    <n v="6"/>
    <n v="0"/>
    <n v="35.711999999999989"/>
    <n v="0.29999999999999993"/>
    <n v="5.9519999999999982"/>
    <n v="19.84"/>
    <n v="19.84"/>
    <n v="0"/>
  </r>
  <r>
    <n v="6190"/>
    <s v="CA-2017-157903"/>
    <d v="2017-04-04T00:00:00"/>
    <x v="4"/>
    <d v="2017-04-08T00:00:00"/>
    <s v="Standard Class"/>
    <s v="AM-10705"/>
    <s v="Anne McFarland"/>
    <s v="Consumer"/>
    <s v="United States"/>
    <s v="Des Plaines"/>
    <x v="10"/>
    <n v="60016"/>
    <x v="2"/>
    <s v="TEC-PH-10004345"/>
    <x v="2"/>
    <s v="Phones"/>
    <x v="1176"/>
    <n v="383.84000000000003"/>
    <n v="4"/>
    <n v="0.2"/>
    <n v="47.97999999999999"/>
    <n v="0.12499999999999996"/>
    <n v="11.994999999999997"/>
    <n v="95.960000000000008"/>
    <n v="119.95"/>
    <n v="76.768000000000015"/>
  </r>
  <r>
    <n v="6191"/>
    <s v="CA-2016-157259"/>
    <d v="2016-12-24T00:00:00"/>
    <x v="5"/>
    <d v="2016-12-28T00:00:00"/>
    <s v="Standard Class"/>
    <s v="JM-15535"/>
    <s v="Jessica Myrick"/>
    <s v="Consumer"/>
    <s v="United States"/>
    <s v="New York City"/>
    <x v="15"/>
    <n v="10035"/>
    <x v="3"/>
    <s v="FUR-FU-10003192"/>
    <x v="0"/>
    <s v="Furnishings"/>
    <x v="1729"/>
    <n v="799.56000000000006"/>
    <n v="9"/>
    <n v="0"/>
    <n v="207.88559999999998"/>
    <n v="0.25999999999999995"/>
    <n v="23.098399999999998"/>
    <n v="88.84"/>
    <n v="88.84"/>
    <n v="0"/>
  </r>
  <r>
    <n v="6192"/>
    <s v="CA-2017-107986"/>
    <d v="2017-12-13T00:00:00"/>
    <x v="22"/>
    <d v="2017-12-13T00:00:00"/>
    <s v="Same Day"/>
    <s v="MW-18220"/>
    <s v="Mitch Webber"/>
    <s v="Consumer"/>
    <s v="United States"/>
    <s v="Seattle"/>
    <x v="4"/>
    <n v="98103"/>
    <x v="1"/>
    <s v="OFF-ST-10001325"/>
    <x v="1"/>
    <s v="Storage"/>
    <x v="471"/>
    <n v="31.44"/>
    <n v="3"/>
    <n v="0"/>
    <n v="8.4888000000000012"/>
    <n v="0.27"/>
    <n v="2.8296000000000006"/>
    <n v="10.48"/>
    <n v="10.48"/>
    <n v="0"/>
  </r>
  <r>
    <n v="6193"/>
    <s v="CA-2017-104927"/>
    <d v="2017-12-22T00:00:00"/>
    <x v="22"/>
    <d v="2017-12-26T00:00:00"/>
    <s v="Standard Class"/>
    <s v="AG-10330"/>
    <s v="Alex Grayson"/>
    <s v="Consumer"/>
    <s v="United States"/>
    <s v="Houston"/>
    <x v="5"/>
    <n v="77095"/>
    <x v="2"/>
    <s v="OFF-PA-10000019"/>
    <x v="1"/>
    <s v="Paper"/>
    <x v="711"/>
    <n v="25.920000000000005"/>
    <n v="5"/>
    <n v="0.2"/>
    <n v="9.0719999999999992"/>
    <n v="0.34999999999999992"/>
    <n v="1.8143999999999998"/>
    <n v="5.1840000000000011"/>
    <n v="6.4800000000000013"/>
    <n v="5.1840000000000011"/>
  </r>
  <r>
    <n v="6194"/>
    <s v="CA-2017-104927"/>
    <d v="2017-12-22T00:00:00"/>
    <x v="22"/>
    <d v="2017-12-26T00:00:00"/>
    <s v="Standard Class"/>
    <s v="AG-10330"/>
    <s v="Alex Grayson"/>
    <s v="Consumer"/>
    <s v="United States"/>
    <s v="Houston"/>
    <x v="5"/>
    <n v="77095"/>
    <x v="2"/>
    <s v="OFF-BI-10003429"/>
    <x v="1"/>
    <s v="Binders"/>
    <x v="852"/>
    <n v="6.3299999999999992"/>
    <n v="5"/>
    <n v="0.8"/>
    <n v="-9.8114999999999988"/>
    <n v="-1.55"/>
    <n v="-1.9622999999999997"/>
    <n v="1.2659999999999998"/>
    <n v="6.330000000000001"/>
    <n v="5.0640000000000001"/>
  </r>
  <r>
    <n v="6195"/>
    <s v="CA-2017-104927"/>
    <d v="2017-12-22T00:00:00"/>
    <x v="22"/>
    <d v="2017-12-26T00:00:00"/>
    <s v="Standard Class"/>
    <s v="AG-10330"/>
    <s v="Alex Grayson"/>
    <s v="Consumer"/>
    <s v="United States"/>
    <s v="Houston"/>
    <x v="5"/>
    <n v="77095"/>
    <x v="2"/>
    <s v="OFF-PA-10000176"/>
    <x v="1"/>
    <s v="Paper"/>
    <x v="640"/>
    <n v="75.88"/>
    <n v="5"/>
    <n v="0.2"/>
    <n v="26.557999999999993"/>
    <n v="0.34999999999999992"/>
    <n v="5.3115999999999985"/>
    <n v="15.175999999999998"/>
    <n v="18.97"/>
    <n v="15.176"/>
  </r>
  <r>
    <n v="6196"/>
    <s v="CA-2017-113453"/>
    <d v="2017-10-21T00:00:00"/>
    <x v="13"/>
    <d v="2017-10-28T00:00:00"/>
    <s v="Standard Class"/>
    <s v="CM-12160"/>
    <s v="Charles McCrossin"/>
    <s v="Consumer"/>
    <s v="United States"/>
    <s v="Philadelphia"/>
    <x v="9"/>
    <n v="19143"/>
    <x v="3"/>
    <s v="TEC-PH-10004165"/>
    <x v="2"/>
    <s v="Phones"/>
    <x v="895"/>
    <n v="329.988"/>
    <n v="2"/>
    <n v="0.4"/>
    <n v="-76.997200000000021"/>
    <n v="-0.23333333333333339"/>
    <n v="-38.49860000000001"/>
    <n v="164.994"/>
    <n v="274.99"/>
    <n v="131.99520000000001"/>
  </r>
  <r>
    <n v="6197"/>
    <s v="CA-2017-113453"/>
    <d v="2017-10-21T00:00:00"/>
    <x v="13"/>
    <d v="2017-10-28T00:00:00"/>
    <s v="Standard Class"/>
    <s v="CM-12160"/>
    <s v="Charles McCrossin"/>
    <s v="Consumer"/>
    <s v="United States"/>
    <s v="Philadelphia"/>
    <x v="9"/>
    <n v="19143"/>
    <x v="3"/>
    <s v="OFF-ST-10000352"/>
    <x v="1"/>
    <s v="Storage"/>
    <x v="1058"/>
    <n v="71.376000000000005"/>
    <n v="3"/>
    <n v="0.2"/>
    <n v="-4.460999999999995"/>
    <n v="-6.2499999999999924E-2"/>
    <n v="-1.4869999999999983"/>
    <n v="23.792000000000002"/>
    <n v="29.74"/>
    <n v="14.275200000000002"/>
  </r>
  <r>
    <n v="6198"/>
    <s v="CA-2015-149909"/>
    <d v="2015-11-13T00:00:00"/>
    <x v="6"/>
    <d v="2015-11-17T00:00:00"/>
    <s v="Standard Class"/>
    <s v="RA-19915"/>
    <s v="Russell Applegate"/>
    <s v="Consumer"/>
    <s v="United States"/>
    <s v="Columbus"/>
    <x v="14"/>
    <n v="47201"/>
    <x v="2"/>
    <s v="OFF-PA-10000726"/>
    <x v="1"/>
    <s v="Paper"/>
    <x v="1331"/>
    <n v="63.769999999999996"/>
    <n v="7"/>
    <n v="0"/>
    <n v="28.696499999999993"/>
    <n v="0.4499999999999999"/>
    <n v="4.099499999999999"/>
    <n v="9.11"/>
    <n v="9.11"/>
    <n v="0"/>
  </r>
  <r>
    <n v="6199"/>
    <s v="CA-2015-149909"/>
    <d v="2015-11-13T00:00:00"/>
    <x v="6"/>
    <d v="2015-11-17T00:00:00"/>
    <s v="Standard Class"/>
    <s v="RA-19915"/>
    <s v="Russell Applegate"/>
    <s v="Consumer"/>
    <s v="United States"/>
    <s v="Columbus"/>
    <x v="14"/>
    <n v="47201"/>
    <x v="2"/>
    <s v="TEC-PH-10001536"/>
    <x v="2"/>
    <s v="Phones"/>
    <x v="1243"/>
    <n v="50.97"/>
    <n v="3"/>
    <n v="0"/>
    <n v="13.252199999999997"/>
    <n v="0.25999999999999995"/>
    <n v="4.4173999999999989"/>
    <n v="16.989999999999998"/>
    <n v="16.989999999999998"/>
    <n v="0"/>
  </r>
  <r>
    <n v="6200"/>
    <s v="CA-2015-149909"/>
    <d v="2015-11-13T00:00:00"/>
    <x v="6"/>
    <d v="2015-11-17T00:00:00"/>
    <s v="Standard Class"/>
    <s v="RA-19915"/>
    <s v="Russell Applegate"/>
    <s v="Consumer"/>
    <s v="United States"/>
    <s v="Columbus"/>
    <x v="14"/>
    <n v="47201"/>
    <x v="2"/>
    <s v="OFF-PA-10001790"/>
    <x v="1"/>
    <s v="Paper"/>
    <x v="694"/>
    <n v="96.08"/>
    <n v="2"/>
    <n v="0"/>
    <n v="46.118399999999994"/>
    <n v="0.47999999999999993"/>
    <n v="23.059199999999997"/>
    <n v="48.04"/>
    <n v="48.04"/>
    <n v="0"/>
  </r>
  <r>
    <n v="6201"/>
    <s v="CA-2015-146675"/>
    <d v="2015-04-16T00:00:00"/>
    <x v="19"/>
    <d v="2015-04-20T00:00:00"/>
    <s v="Standard Class"/>
    <s v="SB-20185"/>
    <s v="Sarah Brown"/>
    <s v="Consumer"/>
    <s v="United States"/>
    <s v="Evanston"/>
    <x v="10"/>
    <n v="60201"/>
    <x v="2"/>
    <s v="TEC-CO-10001766"/>
    <x v="2"/>
    <s v="Copiers"/>
    <x v="1067"/>
    <n v="1439.9680000000001"/>
    <n v="4"/>
    <n v="0.2"/>
    <n v="485.98919999999993"/>
    <n v="0.33749999999999991"/>
    <n v="121.49729999999998"/>
    <n v="359.99200000000002"/>
    <n v="449.99"/>
    <n v="287.99360000000001"/>
  </r>
  <r>
    <n v="6202"/>
    <s v="CA-2015-146675"/>
    <d v="2015-04-16T00:00:00"/>
    <x v="19"/>
    <d v="2015-04-20T00:00:00"/>
    <s v="Standard Class"/>
    <s v="SB-20185"/>
    <s v="Sarah Brown"/>
    <s v="Consumer"/>
    <s v="United States"/>
    <s v="Evanston"/>
    <x v="10"/>
    <n v="60201"/>
    <x v="2"/>
    <s v="TEC-AC-10004396"/>
    <x v="2"/>
    <s v="Accessories"/>
    <x v="1688"/>
    <n v="43.56"/>
    <n v="3"/>
    <n v="0.2"/>
    <n v="-4.9004999999999974"/>
    <n v="-0.11249999999999993"/>
    <n v="-1.6334999999999991"/>
    <n v="14.520000000000001"/>
    <n v="18.149999999999999"/>
    <n v="8.7120000000000015"/>
  </r>
  <r>
    <n v="6203"/>
    <s v="CA-2016-118332"/>
    <d v="2016-12-16T00:00:00"/>
    <x v="5"/>
    <d v="2016-12-23T00:00:00"/>
    <s v="Standard Class"/>
    <s v="PK-19075"/>
    <s v="Pete Kriz"/>
    <s v="Consumer"/>
    <s v="United States"/>
    <s v="Apple Valley"/>
    <x v="1"/>
    <n v="92307"/>
    <x v="1"/>
    <s v="FUR-CH-10001708"/>
    <x v="0"/>
    <s v="Chairs"/>
    <x v="893"/>
    <n v="563.91999999999996"/>
    <n v="5"/>
    <n v="0.2"/>
    <n v="7.0489999999999498"/>
    <n v="1.2499999999999912E-2"/>
    <n v="1.40979999999999"/>
    <n v="112.78399999999999"/>
    <n v="140.97999999999999"/>
    <n v="112.78399999999999"/>
  </r>
  <r>
    <n v="6204"/>
    <s v="CA-2016-133669"/>
    <d v="2016-10-21T00:00:00"/>
    <x v="32"/>
    <d v="2016-10-27T00:00:00"/>
    <s v="Standard Class"/>
    <s v="SV-20935"/>
    <s v="Susan Vittorini"/>
    <s v="Consumer"/>
    <s v="United States"/>
    <s v="Columbus"/>
    <x v="24"/>
    <n v="43229"/>
    <x v="3"/>
    <s v="TEC-PH-10001305"/>
    <x v="2"/>
    <s v="Phones"/>
    <x v="1680"/>
    <n v="235.15199999999999"/>
    <n v="8"/>
    <n v="0.4"/>
    <n v="-47.030399999999986"/>
    <n v="-0.19999999999999996"/>
    <n v="-5.8787999999999982"/>
    <n v="29.393999999999998"/>
    <n v="48.99"/>
    <n v="94.0608"/>
  </r>
  <r>
    <n v="6205"/>
    <s v="CA-2017-145660"/>
    <d v="2017-12-01T00:00:00"/>
    <x v="22"/>
    <d v="2017-12-03T00:00:00"/>
    <s v="First Class"/>
    <s v="MG-17650"/>
    <s v="Matthew Grinstein"/>
    <s v="Home Office"/>
    <s v="United States"/>
    <s v="Marion"/>
    <x v="24"/>
    <n v="43302"/>
    <x v="3"/>
    <s v="FUR-FU-10002885"/>
    <x v="0"/>
    <s v="Furnishings"/>
    <x v="762"/>
    <n v="7.7120000000000006"/>
    <n v="2"/>
    <n v="0.2"/>
    <n v="1.7352000000000005"/>
    <n v="0.22500000000000006"/>
    <n v="0.86760000000000026"/>
    <n v="3.8560000000000003"/>
    <n v="4.82"/>
    <n v="1.5424000000000002"/>
  </r>
  <r>
    <n v="6206"/>
    <s v="CA-2016-133697"/>
    <d v="2016-10-20T00:00:00"/>
    <x v="32"/>
    <d v="2016-10-24T00:00:00"/>
    <s v="Second Class"/>
    <s v="CM-12445"/>
    <s v="Chuck Magee"/>
    <s v="Consumer"/>
    <s v="United States"/>
    <s v="Houston"/>
    <x v="5"/>
    <n v="77095"/>
    <x v="2"/>
    <s v="OFF-PA-10000726"/>
    <x v="1"/>
    <s v="Paper"/>
    <x v="1331"/>
    <n v="51.016000000000005"/>
    <n v="7"/>
    <n v="0.2"/>
    <n v="15.942499999999992"/>
    <n v="0.31249999999999983"/>
    <n v="2.277499999999999"/>
    <n v="7.2880000000000011"/>
    <n v="9.11"/>
    <n v="10.203200000000002"/>
  </r>
  <r>
    <n v="6207"/>
    <s v="CA-2016-133697"/>
    <d v="2016-10-20T00:00:00"/>
    <x v="32"/>
    <d v="2016-10-24T00:00:00"/>
    <s v="Second Class"/>
    <s v="CM-12445"/>
    <s v="Chuck Magee"/>
    <s v="Consumer"/>
    <s v="United States"/>
    <s v="Houston"/>
    <x v="5"/>
    <n v="77095"/>
    <x v="2"/>
    <s v="OFF-FA-10003112"/>
    <x v="1"/>
    <s v="Fasteners"/>
    <x v="128"/>
    <n v="25.248000000000001"/>
    <n v="4"/>
    <n v="0.2"/>
    <n v="7.8899999999999979"/>
    <n v="0.31249999999999989"/>
    <n v="1.9724999999999995"/>
    <n v="6.3120000000000003"/>
    <n v="7.89"/>
    <n v="5.0496000000000008"/>
  </r>
  <r>
    <n v="6208"/>
    <s v="CA-2016-133697"/>
    <d v="2016-10-20T00:00:00"/>
    <x v="32"/>
    <d v="2016-10-24T00:00:00"/>
    <s v="Second Class"/>
    <s v="CM-12445"/>
    <s v="Chuck Magee"/>
    <s v="Consumer"/>
    <s v="United States"/>
    <s v="Houston"/>
    <x v="5"/>
    <n v="77095"/>
    <x v="2"/>
    <s v="FUR-CH-10002372"/>
    <x v="0"/>
    <s v="Chairs"/>
    <x v="395"/>
    <n v="56.686"/>
    <n v="1"/>
    <n v="0.3"/>
    <n v="-14.576399999999996"/>
    <n v="-0.25714285714285706"/>
    <n v="-14.576399999999996"/>
    <n v="56.686"/>
    <n v="80.98"/>
    <n v="17.005800000000001"/>
  </r>
  <r>
    <n v="6209"/>
    <s v="CA-2017-148138"/>
    <d v="2017-09-29T00:00:00"/>
    <x v="15"/>
    <d v="2017-10-03T00:00:00"/>
    <s v="Standard Class"/>
    <s v="ME-18010"/>
    <s v="Michelle Ellison"/>
    <s v="Corporate"/>
    <s v="United States"/>
    <s v="Marion"/>
    <x v="24"/>
    <n v="43302"/>
    <x v="3"/>
    <s v="OFF-ST-10000563"/>
    <x v="1"/>
    <s v="Storage"/>
    <x v="903"/>
    <n v="51.168000000000006"/>
    <n v="2"/>
    <n v="0.2"/>
    <n v="-6.3960000000000008"/>
    <n v="-0.125"/>
    <n v="-3.1980000000000004"/>
    <n v="25.584000000000003"/>
    <n v="31.980000000000004"/>
    <n v="10.233600000000003"/>
  </r>
  <r>
    <n v="6210"/>
    <s v="CA-2017-119809"/>
    <d v="2017-08-18T00:00:00"/>
    <x v="43"/>
    <d v="2017-08-25T00:00:00"/>
    <s v="Standard Class"/>
    <s v="YS-21880"/>
    <s v="Yana Sorensen"/>
    <s v="Corporate"/>
    <s v="United States"/>
    <s v="Seattle"/>
    <x v="4"/>
    <n v="98103"/>
    <x v="1"/>
    <s v="OFF-BI-10003925"/>
    <x v="1"/>
    <s v="Binders"/>
    <x v="758"/>
    <n v="2793.5280000000002"/>
    <n v="9"/>
    <n v="0.2"/>
    <n v="942.81569999999988"/>
    <n v="0.33749999999999991"/>
    <n v="104.75729999999999"/>
    <n v="310.39200000000005"/>
    <n v="387.99"/>
    <n v="558.70560000000012"/>
  </r>
  <r>
    <n v="6211"/>
    <s v="CA-2017-119809"/>
    <d v="2017-08-18T00:00:00"/>
    <x v="43"/>
    <d v="2017-08-25T00:00:00"/>
    <s v="Standard Class"/>
    <s v="YS-21880"/>
    <s v="Yana Sorensen"/>
    <s v="Corporate"/>
    <s v="United States"/>
    <s v="Seattle"/>
    <x v="4"/>
    <n v="98103"/>
    <x v="1"/>
    <s v="OFF-ST-10003306"/>
    <x v="1"/>
    <s v="Storage"/>
    <x v="385"/>
    <n v="1000.0200000000001"/>
    <n v="7"/>
    <n v="0"/>
    <n v="290.00579999999991"/>
    <n v="0.28999999999999987"/>
    <n v="41.429399999999987"/>
    <n v="142.86000000000001"/>
    <n v="142.86000000000001"/>
    <n v="0"/>
  </r>
  <r>
    <n v="6212"/>
    <s v="CA-2017-119809"/>
    <d v="2017-08-18T00:00:00"/>
    <x v="43"/>
    <d v="2017-08-25T00:00:00"/>
    <s v="Standard Class"/>
    <s v="YS-21880"/>
    <s v="Yana Sorensen"/>
    <s v="Corporate"/>
    <s v="United States"/>
    <s v="Seattle"/>
    <x v="4"/>
    <n v="98103"/>
    <x v="1"/>
    <s v="FUR-FU-10001475"/>
    <x v="0"/>
    <s v="Furnishings"/>
    <x v="504"/>
    <n v="65.94"/>
    <n v="3"/>
    <n v="0"/>
    <n v="22.419600000000003"/>
    <n v="0.34"/>
    <n v="7.4732000000000012"/>
    <n v="21.98"/>
    <n v="21.98"/>
    <n v="0"/>
  </r>
  <r>
    <n v="6213"/>
    <s v="CA-2017-149944"/>
    <d v="2017-11-12T00:00:00"/>
    <x v="23"/>
    <d v="2017-11-16T00:00:00"/>
    <s v="Second Class"/>
    <s v="MB-17305"/>
    <s v="Maria Bertelson"/>
    <s v="Consumer"/>
    <s v="United States"/>
    <s v="Longview"/>
    <x v="4"/>
    <n v="98632"/>
    <x v="1"/>
    <s v="OFF-FA-10003495"/>
    <x v="1"/>
    <s v="Fasteners"/>
    <x v="128"/>
    <n v="18.240000000000002"/>
    <n v="3"/>
    <n v="0"/>
    <n v="9.120000000000001"/>
    <n v="0.5"/>
    <n v="3.0400000000000005"/>
    <n v="6.080000000000001"/>
    <n v="6.080000000000001"/>
    <n v="0"/>
  </r>
  <r>
    <n v="6214"/>
    <s v="CA-2017-149944"/>
    <d v="2017-11-12T00:00:00"/>
    <x v="23"/>
    <d v="2017-11-16T00:00:00"/>
    <s v="Second Class"/>
    <s v="MB-17305"/>
    <s v="Maria Bertelson"/>
    <s v="Consumer"/>
    <s v="United States"/>
    <s v="Longview"/>
    <x v="4"/>
    <n v="98632"/>
    <x v="1"/>
    <s v="OFF-AP-10004708"/>
    <x v="1"/>
    <s v="Appliances"/>
    <x v="513"/>
    <n v="76.12"/>
    <n v="2"/>
    <n v="0"/>
    <n v="22.074799999999996"/>
    <n v="0.28999999999999992"/>
    <n v="11.037399999999998"/>
    <n v="38.06"/>
    <n v="38.06"/>
    <n v="0"/>
  </r>
  <r>
    <n v="6215"/>
    <s v="CA-2014-128538"/>
    <d v="2014-10-11T00:00:00"/>
    <x v="18"/>
    <d v="2014-10-15T00:00:00"/>
    <s v="Standard Class"/>
    <s v="AS-10240"/>
    <s v="Alan Shonely"/>
    <s v="Consumer"/>
    <s v="United States"/>
    <s v="Redondo Beach"/>
    <x v="1"/>
    <n v="90278"/>
    <x v="1"/>
    <s v="OFF-EN-10001219"/>
    <x v="1"/>
    <s v="Envelopes"/>
    <x v="588"/>
    <n v="7.64"/>
    <n v="1"/>
    <n v="0"/>
    <n v="3.7435999999999998"/>
    <n v="0.49"/>
    <n v="3.7435999999999998"/>
    <n v="7.64"/>
    <n v="7.64"/>
    <n v="0"/>
  </r>
  <r>
    <n v="6216"/>
    <s v="CA-2015-161711"/>
    <d v="2015-11-28T00:00:00"/>
    <x v="6"/>
    <d v="2015-12-03T00:00:00"/>
    <s v="Standard Class"/>
    <s v="MC-17425"/>
    <s v="Mark Cousins"/>
    <s v="Corporate"/>
    <s v="United States"/>
    <s v="New York City"/>
    <x v="15"/>
    <n v="10035"/>
    <x v="3"/>
    <s v="FUR-FU-10000087"/>
    <x v="0"/>
    <s v="Furnishings"/>
    <x v="206"/>
    <n v="68.16"/>
    <n v="3"/>
    <n v="0"/>
    <n v="27.945600000000002"/>
    <n v="0.41000000000000003"/>
    <n v="9.3152000000000008"/>
    <n v="22.72"/>
    <n v="22.72"/>
    <n v="0"/>
  </r>
  <r>
    <n v="6217"/>
    <s v="CA-2015-161711"/>
    <d v="2015-11-28T00:00:00"/>
    <x v="6"/>
    <d v="2015-12-03T00:00:00"/>
    <s v="Standard Class"/>
    <s v="MC-17425"/>
    <s v="Mark Cousins"/>
    <s v="Corporate"/>
    <s v="United States"/>
    <s v="New York City"/>
    <x v="15"/>
    <n v="10035"/>
    <x v="3"/>
    <s v="OFF-EN-10001539"/>
    <x v="1"/>
    <s v="Envelopes"/>
    <x v="153"/>
    <n v="62.24"/>
    <n v="8"/>
    <n v="0"/>
    <n v="29.252800000000001"/>
    <n v="0.47"/>
    <n v="3.6566000000000001"/>
    <n v="7.78"/>
    <n v="7.78"/>
    <n v="0"/>
  </r>
  <r>
    <n v="6218"/>
    <s v="US-2015-129553"/>
    <d v="2015-07-27T00:00:00"/>
    <x v="38"/>
    <d v="2015-08-02T00:00:00"/>
    <s v="Standard Class"/>
    <s v="PG-18820"/>
    <s v="Patrick Gardner"/>
    <s v="Consumer"/>
    <s v="United States"/>
    <s v="Louisville"/>
    <x v="0"/>
    <n v="40214"/>
    <x v="0"/>
    <s v="TEC-PH-10004897"/>
    <x v="2"/>
    <s v="Phones"/>
    <x v="1124"/>
    <n v="29.97"/>
    <n v="3"/>
    <n v="0"/>
    <n v="0.29969999999999963"/>
    <n v="9.9999999999999881E-3"/>
    <n v="9.9899999999999878E-2"/>
    <n v="9.99"/>
    <n v="9.99"/>
    <n v="0"/>
  </r>
  <r>
    <n v="6219"/>
    <s v="CA-2016-160220"/>
    <d v="2016-10-20T00:00:00"/>
    <x v="32"/>
    <d v="2016-10-26T00:00:00"/>
    <s v="Standard Class"/>
    <s v="JS-16030"/>
    <s v="Joy Smith"/>
    <s v="Consumer"/>
    <s v="United States"/>
    <s v="Trenton"/>
    <x v="12"/>
    <n v="48183"/>
    <x v="2"/>
    <s v="TEC-PH-10001300"/>
    <x v="2"/>
    <s v="Phones"/>
    <x v="1011"/>
    <n v="125.69999999999999"/>
    <n v="6"/>
    <n v="0"/>
    <n v="35.195999999999998"/>
    <n v="0.28000000000000003"/>
    <n v="5.8659999999999997"/>
    <n v="20.95"/>
    <n v="20.95"/>
    <n v="0"/>
  </r>
  <r>
    <n v="6220"/>
    <s v="CA-2016-160220"/>
    <d v="2016-10-20T00:00:00"/>
    <x v="32"/>
    <d v="2016-10-26T00:00:00"/>
    <s v="Standard Class"/>
    <s v="JS-16030"/>
    <s v="Joy Smith"/>
    <s v="Consumer"/>
    <s v="United States"/>
    <s v="Trenton"/>
    <x v="12"/>
    <n v="48183"/>
    <x v="2"/>
    <s v="TEC-PH-10001557"/>
    <x v="2"/>
    <s v="Phones"/>
    <x v="664"/>
    <n v="191.98"/>
    <n v="2"/>
    <n v="0"/>
    <n v="51.834599999999995"/>
    <n v="0.26999999999999996"/>
    <n v="25.917299999999997"/>
    <n v="95.99"/>
    <n v="95.99"/>
    <n v="0"/>
  </r>
  <r>
    <n v="6221"/>
    <s v="CA-2016-160220"/>
    <d v="2016-10-20T00:00:00"/>
    <x v="32"/>
    <d v="2016-10-26T00:00:00"/>
    <s v="Standard Class"/>
    <s v="JS-16030"/>
    <s v="Joy Smith"/>
    <s v="Consumer"/>
    <s v="United States"/>
    <s v="Trenton"/>
    <x v="12"/>
    <n v="48183"/>
    <x v="2"/>
    <s v="OFF-ST-10000617"/>
    <x v="1"/>
    <s v="Storage"/>
    <x v="384"/>
    <n v="20.86"/>
    <n v="7"/>
    <n v="0"/>
    <n v="1.4601999999999977"/>
    <n v="6.9999999999999896E-2"/>
    <n v="0.20859999999999967"/>
    <n v="2.98"/>
    <n v="2.98"/>
    <n v="0"/>
  </r>
  <r>
    <n v="6222"/>
    <s v="US-2017-157224"/>
    <d v="2017-09-14T00:00:00"/>
    <x v="15"/>
    <d v="2017-09-18T00:00:00"/>
    <s v="Second Class"/>
    <s v="JB-16000"/>
    <s v="Joy Bell-"/>
    <s v="Consumer"/>
    <s v="United States"/>
    <s v="Los Angeles"/>
    <x v="1"/>
    <n v="90045"/>
    <x v="1"/>
    <s v="OFF-LA-10000121"/>
    <x v="1"/>
    <s v="Labels"/>
    <x v="911"/>
    <n v="56.699999999999996"/>
    <n v="9"/>
    <n v="0"/>
    <n v="26.081999999999997"/>
    <n v="0.45999999999999996"/>
    <n v="2.8979999999999997"/>
    <n v="6.3"/>
    <n v="6.3"/>
    <n v="0"/>
  </r>
  <r>
    <n v="6223"/>
    <s v="CA-2017-140627"/>
    <d v="2017-12-23T00:00:00"/>
    <x v="22"/>
    <d v="2017-12-27T00:00:00"/>
    <s v="Standard Class"/>
    <s v="DK-12985"/>
    <s v="Darren Koutras"/>
    <s v="Consumer"/>
    <s v="United States"/>
    <s v="Hendersonville"/>
    <x v="18"/>
    <n v="37075"/>
    <x v="0"/>
    <s v="FUR-FU-10000087"/>
    <x v="0"/>
    <s v="Furnishings"/>
    <x v="206"/>
    <n v="72.703999999999994"/>
    <n v="4"/>
    <n v="0.2"/>
    <n v="19.084800000000005"/>
    <n v="0.26250000000000007"/>
    <n v="4.7712000000000012"/>
    <n v="18.175999999999998"/>
    <n v="22.719999999999995"/>
    <n v="14.540799999999999"/>
  </r>
  <r>
    <n v="6224"/>
    <s v="CA-2017-140627"/>
    <d v="2017-12-23T00:00:00"/>
    <x v="22"/>
    <d v="2017-12-27T00:00:00"/>
    <s v="Standard Class"/>
    <s v="DK-12985"/>
    <s v="Darren Koutras"/>
    <s v="Consumer"/>
    <s v="United States"/>
    <s v="Hendersonville"/>
    <x v="18"/>
    <n v="37075"/>
    <x v="0"/>
    <s v="OFF-AR-10000422"/>
    <x v="1"/>
    <s v="Art"/>
    <x v="901"/>
    <n v="12.263999999999999"/>
    <n v="7"/>
    <n v="0.2"/>
    <n v="1.0730999999999993"/>
    <n v="8.7499999999999939E-2"/>
    <n v="0.15329999999999991"/>
    <n v="1.752"/>
    <n v="2.1899999999999995"/>
    <n v="2.4527999999999999"/>
  </r>
  <r>
    <n v="6225"/>
    <s v="CA-2017-140627"/>
    <d v="2017-12-23T00:00:00"/>
    <x v="22"/>
    <d v="2017-12-27T00:00:00"/>
    <s v="Standard Class"/>
    <s v="DK-12985"/>
    <s v="Darren Koutras"/>
    <s v="Consumer"/>
    <s v="United States"/>
    <s v="Hendersonville"/>
    <x v="18"/>
    <n v="37075"/>
    <x v="0"/>
    <s v="OFF-ST-10004123"/>
    <x v="1"/>
    <s v="Storage"/>
    <x v="72"/>
    <n v="218.35200000000003"/>
    <n v="3"/>
    <n v="0.2"/>
    <n v="-54.588000000000008"/>
    <n v="-0.25"/>
    <n v="-18.196000000000002"/>
    <n v="72.784000000000006"/>
    <n v="90.98"/>
    <n v="43.670400000000008"/>
  </r>
  <r>
    <n v="6226"/>
    <s v="CA-2015-133445"/>
    <d v="2015-10-05T00:00:00"/>
    <x v="2"/>
    <d v="2015-10-09T00:00:00"/>
    <s v="Standard Class"/>
    <s v="JF-15490"/>
    <s v="Jeremy Farry"/>
    <s v="Consumer"/>
    <s v="United States"/>
    <s v="Portland"/>
    <x v="21"/>
    <n v="97206"/>
    <x v="1"/>
    <s v="FUR-BO-10003660"/>
    <x v="0"/>
    <s v="Bookcases"/>
    <x v="1474"/>
    <n v="66.294000000000011"/>
    <n v="1"/>
    <n v="0.7"/>
    <n v="-103.86059999999998"/>
    <n v="-1.566666666666666"/>
    <n v="-103.86059999999998"/>
    <n v="66.294000000000011"/>
    <n v="220.98000000000002"/>
    <n v="46.405800000000006"/>
  </r>
  <r>
    <n v="6227"/>
    <s v="CA-2015-133445"/>
    <d v="2015-10-05T00:00:00"/>
    <x v="2"/>
    <d v="2015-10-09T00:00:00"/>
    <s v="Standard Class"/>
    <s v="JF-15490"/>
    <s v="Jeremy Farry"/>
    <s v="Consumer"/>
    <s v="United States"/>
    <s v="Portland"/>
    <x v="21"/>
    <n v="97206"/>
    <x v="1"/>
    <s v="FUR-CH-10000422"/>
    <x v="0"/>
    <s v="Chairs"/>
    <x v="1441"/>
    <n v="291.16800000000001"/>
    <n v="4"/>
    <n v="0.2"/>
    <n v="-14.558399999999978"/>
    <n v="-4.999999999999992E-2"/>
    <n v="-3.6395999999999944"/>
    <n v="72.792000000000002"/>
    <n v="90.99"/>
    <n v="58.233600000000003"/>
  </r>
  <r>
    <n v="6228"/>
    <s v="CA-2014-148782"/>
    <d v="2014-11-02T00:00:00"/>
    <x v="7"/>
    <d v="2014-11-07T00:00:00"/>
    <s v="Standard Class"/>
    <s v="PO-18850"/>
    <s v="Patrick O'Brill"/>
    <s v="Consumer"/>
    <s v="United States"/>
    <s v="Irving"/>
    <x v="5"/>
    <n v="75061"/>
    <x v="2"/>
    <s v="TEC-PH-10002923"/>
    <x v="2"/>
    <s v="Phones"/>
    <x v="687"/>
    <n v="88.77600000000001"/>
    <n v="3"/>
    <n v="0.2"/>
    <n v="7.7679000000000009"/>
    <n v="8.7499999999999994E-2"/>
    <n v="2.5893000000000002"/>
    <n v="29.592000000000002"/>
    <n v="36.99"/>
    <n v="17.755200000000002"/>
  </r>
  <r>
    <n v="6229"/>
    <s v="CA-2016-148208"/>
    <d v="2016-01-22T00:00:00"/>
    <x v="12"/>
    <d v="2016-01-27T00:00:00"/>
    <s v="Standard Class"/>
    <s v="BT-11530"/>
    <s v="Bradley Talbott"/>
    <s v="Home Office"/>
    <s v="United States"/>
    <s v="Cleveland"/>
    <x v="24"/>
    <n v="44105"/>
    <x v="3"/>
    <s v="TEC-PH-10004093"/>
    <x v="2"/>
    <s v="Phones"/>
    <x v="40"/>
    <n v="110.376"/>
    <n v="4"/>
    <n v="0.4"/>
    <n v="-20.235600000000005"/>
    <n v="-0.18333333333333338"/>
    <n v="-5.0589000000000013"/>
    <n v="27.594000000000001"/>
    <n v="45.99"/>
    <n v="44.150400000000005"/>
  </r>
  <r>
    <n v="6230"/>
    <s v="CA-2016-148208"/>
    <d v="2016-01-22T00:00:00"/>
    <x v="12"/>
    <d v="2016-01-27T00:00:00"/>
    <s v="Standard Class"/>
    <s v="BT-11530"/>
    <s v="Bradley Talbott"/>
    <s v="Home Office"/>
    <s v="United States"/>
    <s v="Cleveland"/>
    <x v="24"/>
    <n v="44105"/>
    <x v="3"/>
    <s v="TEC-AC-10000171"/>
    <x v="2"/>
    <s v="Accessories"/>
    <x v="43"/>
    <n v="55.176000000000002"/>
    <n v="3"/>
    <n v="0.2"/>
    <n v="15.863099999999999"/>
    <n v="0.28749999999999998"/>
    <n v="5.2877000000000001"/>
    <n v="18.391999999999999"/>
    <n v="22.99"/>
    <n v="11.035200000000001"/>
  </r>
  <r>
    <n v="6231"/>
    <s v="CA-2017-127656"/>
    <d v="2017-07-11T00:00:00"/>
    <x v="10"/>
    <d v="2017-07-17T00:00:00"/>
    <s v="Standard Class"/>
    <s v="NW-18400"/>
    <s v="Natalie Webber"/>
    <s v="Consumer"/>
    <s v="United States"/>
    <s v="Waterloo"/>
    <x v="23"/>
    <n v="50701"/>
    <x v="2"/>
    <s v="OFF-AR-10001166"/>
    <x v="1"/>
    <s v="Art"/>
    <x v="772"/>
    <n v="30.32"/>
    <n v="4"/>
    <n v="0"/>
    <n v="11.8248"/>
    <n v="0.39"/>
    <n v="2.9561999999999999"/>
    <n v="7.58"/>
    <n v="7.58"/>
    <n v="0"/>
  </r>
  <r>
    <n v="6232"/>
    <s v="US-2017-142188"/>
    <d v="2017-09-11T00:00:00"/>
    <x v="15"/>
    <d v="2017-09-11T00:00:00"/>
    <s v="Same Day"/>
    <s v="JF-15415"/>
    <s v="Jennifer Ferguson"/>
    <s v="Consumer"/>
    <s v="United States"/>
    <s v="Seattle"/>
    <x v="4"/>
    <n v="98105"/>
    <x v="1"/>
    <s v="FUR-CH-10003199"/>
    <x v="0"/>
    <s v="Chairs"/>
    <x v="637"/>
    <n v="177.56800000000001"/>
    <n v="2"/>
    <n v="0.2"/>
    <n v="8.8783999999999921"/>
    <n v="4.9999999999999954E-2"/>
    <n v="4.439199999999996"/>
    <n v="88.784000000000006"/>
    <n v="110.98"/>
    <n v="35.513600000000004"/>
  </r>
  <r>
    <n v="6233"/>
    <s v="US-2017-142188"/>
    <d v="2017-09-11T00:00:00"/>
    <x v="15"/>
    <d v="2017-09-11T00:00:00"/>
    <s v="Same Day"/>
    <s v="JF-15415"/>
    <s v="Jennifer Ferguson"/>
    <s v="Consumer"/>
    <s v="United States"/>
    <s v="Seattle"/>
    <x v="4"/>
    <n v="98105"/>
    <x v="1"/>
    <s v="OFF-PA-10002005"/>
    <x v="1"/>
    <s v="Paper"/>
    <x v="510"/>
    <n v="19.440000000000001"/>
    <n v="3"/>
    <n v="0"/>
    <n v="9.3312000000000008"/>
    <n v="0.48000000000000004"/>
    <n v="3.1104000000000003"/>
    <n v="6.48"/>
    <n v="6.48"/>
    <n v="0"/>
  </r>
  <r>
    <n v="6234"/>
    <s v="US-2017-142188"/>
    <d v="2017-09-11T00:00:00"/>
    <x v="15"/>
    <d v="2017-09-11T00:00:00"/>
    <s v="Same Day"/>
    <s v="JF-15415"/>
    <s v="Jennifer Ferguson"/>
    <s v="Consumer"/>
    <s v="United States"/>
    <s v="Seattle"/>
    <x v="4"/>
    <n v="98105"/>
    <x v="1"/>
    <s v="OFF-PA-10004101"/>
    <x v="1"/>
    <s v="Paper"/>
    <x v="511"/>
    <n v="71.28"/>
    <n v="11"/>
    <n v="0"/>
    <n v="34.214400000000005"/>
    <n v="0.48000000000000004"/>
    <n v="3.1104000000000003"/>
    <n v="6.48"/>
    <n v="6.48"/>
    <n v="0"/>
  </r>
  <r>
    <n v="6235"/>
    <s v="US-2017-142188"/>
    <d v="2017-09-11T00:00:00"/>
    <x v="15"/>
    <d v="2017-09-11T00:00:00"/>
    <s v="Same Day"/>
    <s v="JF-15415"/>
    <s v="Jennifer Ferguson"/>
    <s v="Consumer"/>
    <s v="United States"/>
    <s v="Seattle"/>
    <x v="4"/>
    <n v="98105"/>
    <x v="1"/>
    <s v="OFF-BI-10004600"/>
    <x v="1"/>
    <s v="Binders"/>
    <x v="1486"/>
    <n v="1471.96"/>
    <n v="5"/>
    <n v="0.2"/>
    <n v="459.98749999999995"/>
    <n v="0.31249999999999994"/>
    <n v="91.997499999999988"/>
    <n v="294.392"/>
    <n v="367.99"/>
    <n v="294.392"/>
  </r>
  <r>
    <n v="6236"/>
    <s v="US-2017-142188"/>
    <d v="2017-09-11T00:00:00"/>
    <x v="15"/>
    <d v="2017-09-11T00:00:00"/>
    <s v="Same Day"/>
    <s v="JF-15415"/>
    <s v="Jennifer Ferguson"/>
    <s v="Consumer"/>
    <s v="United States"/>
    <s v="Seattle"/>
    <x v="4"/>
    <n v="98105"/>
    <x v="1"/>
    <s v="TEC-PH-10000127"/>
    <x v="2"/>
    <s v="Phones"/>
    <x v="1767"/>
    <n v="79.959999999999994"/>
    <n v="5"/>
    <n v="0.2"/>
    <n v="-17.991000000000003"/>
    <n v="-0.22500000000000006"/>
    <n v="-3.5982000000000007"/>
    <n v="15.991999999999999"/>
    <n v="19.989999999999998"/>
    <n v="15.991999999999999"/>
  </r>
  <r>
    <n v="6237"/>
    <s v="CA-2016-144400"/>
    <d v="2016-02-23T00:00:00"/>
    <x v="47"/>
    <d v="2016-02-27T00:00:00"/>
    <s v="Standard Class"/>
    <s v="AC-10420"/>
    <s v="Alyssa Crouse"/>
    <s v="Corporate"/>
    <s v="United States"/>
    <s v="Philadelphia"/>
    <x v="9"/>
    <n v="19120"/>
    <x v="3"/>
    <s v="OFF-EN-10004386"/>
    <x v="1"/>
    <s v="Envelopes"/>
    <x v="245"/>
    <n v="57.576000000000001"/>
    <n v="3"/>
    <n v="0.2"/>
    <n v="21.591000000000001"/>
    <n v="0.375"/>
    <n v="7.1970000000000001"/>
    <n v="19.192"/>
    <n v="23.99"/>
    <n v="11.5152"/>
  </r>
  <r>
    <n v="6238"/>
    <s v="US-2016-155180"/>
    <d v="2016-01-22T00:00:00"/>
    <x v="12"/>
    <d v="2016-01-29T00:00:00"/>
    <s v="Standard Class"/>
    <s v="TB-21280"/>
    <s v="Toby Braunhardt"/>
    <s v="Consumer"/>
    <s v="United States"/>
    <s v="New York City"/>
    <x v="15"/>
    <n v="10009"/>
    <x v="3"/>
    <s v="OFF-BI-10004506"/>
    <x v="1"/>
    <s v="Binders"/>
    <x v="1247"/>
    <n v="26.336000000000002"/>
    <n v="4"/>
    <n v="0.2"/>
    <n v="9.2176000000000009"/>
    <n v="0.35000000000000003"/>
    <n v="2.3044000000000002"/>
    <n v="6.5840000000000005"/>
    <n v="8.23"/>
    <n v="5.2672000000000008"/>
  </r>
  <r>
    <n v="6239"/>
    <s v="CA-2015-134075"/>
    <d v="2015-12-12T00:00:00"/>
    <x v="14"/>
    <d v="2015-12-16T00:00:00"/>
    <s v="Standard Class"/>
    <s v="HA-14905"/>
    <s v="Helen Abelman"/>
    <s v="Consumer"/>
    <s v="United States"/>
    <s v="San Jose"/>
    <x v="1"/>
    <n v="95123"/>
    <x v="1"/>
    <s v="FUR-FU-10004597"/>
    <x v="0"/>
    <s v="Furnishings"/>
    <x v="1266"/>
    <n v="166.5"/>
    <n v="3"/>
    <n v="0"/>
    <n v="21.64500000000001"/>
    <n v="0.13000000000000006"/>
    <n v="7.2150000000000034"/>
    <n v="55.5"/>
    <n v="55.5"/>
    <n v="0"/>
  </r>
  <r>
    <n v="6240"/>
    <s v="CA-2015-134075"/>
    <d v="2015-12-12T00:00:00"/>
    <x v="14"/>
    <d v="2015-12-16T00:00:00"/>
    <s v="Standard Class"/>
    <s v="HA-14905"/>
    <s v="Helen Abelman"/>
    <s v="Consumer"/>
    <s v="United States"/>
    <s v="San Jose"/>
    <x v="1"/>
    <n v="95123"/>
    <x v="1"/>
    <s v="OFF-ST-10001496"/>
    <x v="1"/>
    <s v="Storage"/>
    <x v="733"/>
    <n v="360.38"/>
    <n v="2"/>
    <n v="0"/>
    <n v="93.698800000000006"/>
    <n v="0.26"/>
    <n v="46.849400000000003"/>
    <n v="180.19"/>
    <n v="180.19"/>
    <n v="0"/>
  </r>
  <r>
    <n v="6241"/>
    <s v="US-2016-131912"/>
    <d v="2016-10-29T00:00:00"/>
    <x v="32"/>
    <d v="2016-11-01T00:00:00"/>
    <s v="Second Class"/>
    <s v="LH-17155"/>
    <s v="Logan Haushalter"/>
    <s v="Consumer"/>
    <s v="United States"/>
    <s v="Los Angeles"/>
    <x v="1"/>
    <n v="90008"/>
    <x v="1"/>
    <s v="OFF-BI-10004236"/>
    <x v="1"/>
    <s v="Binders"/>
    <x v="900"/>
    <n v="11.744"/>
    <n v="1"/>
    <n v="0.2"/>
    <n v="3.8167999999999997"/>
    <n v="0.32500000000000001"/>
    <n v="3.8167999999999997"/>
    <n v="11.744"/>
    <n v="14.68"/>
    <n v="2.3488000000000002"/>
  </r>
  <r>
    <n v="6242"/>
    <s v="CA-2017-141572"/>
    <d v="2017-05-28T00:00:00"/>
    <x v="24"/>
    <d v="2017-05-31T00:00:00"/>
    <s v="Second Class"/>
    <s v="LO-17170"/>
    <s v="Lori Olson"/>
    <s v="Corporate"/>
    <s v="United States"/>
    <s v="Concord"/>
    <x v="38"/>
    <n v="3301"/>
    <x v="3"/>
    <s v="FUR-FU-10001185"/>
    <x v="0"/>
    <s v="Furnishings"/>
    <x v="1423"/>
    <n v="247.44"/>
    <n v="8"/>
    <n v="0"/>
    <n v="101.4504"/>
    <n v="0.41000000000000003"/>
    <n v="12.6813"/>
    <n v="30.93"/>
    <n v="30.93"/>
    <n v="0"/>
  </r>
  <r>
    <n v="6243"/>
    <s v="CA-2014-134621"/>
    <d v="2014-12-21T00:00:00"/>
    <x v="20"/>
    <d v="2014-12-28T00:00:00"/>
    <s v="Standard Class"/>
    <s v="DP-13390"/>
    <s v="Dennis Pardue"/>
    <s v="Home Office"/>
    <s v="United States"/>
    <s v="Columbia"/>
    <x v="18"/>
    <n v="38401"/>
    <x v="0"/>
    <s v="OFF-BI-10000977"/>
    <x v="1"/>
    <s v="Binders"/>
    <x v="991"/>
    <n v="18.240000000000002"/>
    <n v="2"/>
    <n v="0.7"/>
    <n v="-14.591999999999999"/>
    <n v="-0.79999999999999982"/>
    <n v="-7.2959999999999994"/>
    <n v="9.120000000000001"/>
    <n v="30.4"/>
    <n v="12.768000000000001"/>
  </r>
  <r>
    <n v="6244"/>
    <s v="CA-2016-165561"/>
    <d v="2016-11-24T00:00:00"/>
    <x v="0"/>
    <d v="2016-11-28T00:00:00"/>
    <s v="Standard Class"/>
    <s v="CR-12580"/>
    <s v="Clay Rozendal"/>
    <s v="Home Office"/>
    <s v="United States"/>
    <s v="Bellevue"/>
    <x v="4"/>
    <n v="98006"/>
    <x v="1"/>
    <s v="OFF-SU-10004782"/>
    <x v="1"/>
    <s v="Supplies"/>
    <x v="1557"/>
    <n v="25.349999999999998"/>
    <n v="3"/>
    <n v="0"/>
    <n v="7.6049999999999978"/>
    <n v="0.29999999999999993"/>
    <n v="2.5349999999999993"/>
    <n v="8.4499999999999993"/>
    <n v="8.4499999999999993"/>
    <n v="0"/>
  </r>
  <r>
    <n v="6245"/>
    <s v="CA-2015-112305"/>
    <d v="2015-11-20T00:00:00"/>
    <x v="6"/>
    <d v="2015-11-25T00:00:00"/>
    <s v="Standard Class"/>
    <s v="KB-16405"/>
    <s v="Katrina Bavinger"/>
    <s v="Home Office"/>
    <s v="United States"/>
    <s v="Seattle"/>
    <x v="4"/>
    <n v="98105"/>
    <x v="1"/>
    <s v="OFF-AR-10002067"/>
    <x v="1"/>
    <s v="Art"/>
    <x v="1154"/>
    <n v="119.03999999999999"/>
    <n v="6"/>
    <n v="0"/>
    <n v="30.950400000000002"/>
    <n v="0.26"/>
    <n v="5.1584000000000003"/>
    <n v="19.84"/>
    <n v="19.84"/>
    <n v="0"/>
  </r>
  <r>
    <n v="6246"/>
    <s v="CA-2015-112305"/>
    <d v="2015-11-20T00:00:00"/>
    <x v="6"/>
    <d v="2015-11-25T00:00:00"/>
    <s v="Standard Class"/>
    <s v="KB-16405"/>
    <s v="Katrina Bavinger"/>
    <s v="Home Office"/>
    <s v="United States"/>
    <s v="Seattle"/>
    <x v="4"/>
    <n v="98105"/>
    <x v="1"/>
    <s v="FUR-FU-10002364"/>
    <x v="0"/>
    <s v="Furnishings"/>
    <x v="1240"/>
    <n v="22.14"/>
    <n v="3"/>
    <n v="0"/>
    <n v="6.4205999999999976"/>
    <n v="0.28999999999999987"/>
    <n v="2.1401999999999992"/>
    <n v="7.38"/>
    <n v="7.38"/>
    <n v="0"/>
  </r>
  <r>
    <n v="6247"/>
    <s v="CA-2015-112305"/>
    <d v="2015-11-20T00:00:00"/>
    <x v="6"/>
    <d v="2015-11-25T00:00:00"/>
    <s v="Standard Class"/>
    <s v="KB-16405"/>
    <s v="Katrina Bavinger"/>
    <s v="Home Office"/>
    <s v="United States"/>
    <s v="Seattle"/>
    <x v="4"/>
    <n v="98105"/>
    <x v="1"/>
    <s v="TEC-AC-10002018"/>
    <x v="2"/>
    <s v="Accessories"/>
    <x v="1683"/>
    <n v="13.98"/>
    <n v="2"/>
    <n v="0"/>
    <n v="6.011400000000001"/>
    <n v="0.43000000000000005"/>
    <n v="3.0057000000000005"/>
    <n v="6.99"/>
    <n v="6.99"/>
    <n v="0"/>
  </r>
  <r>
    <n v="6248"/>
    <s v="CA-2017-121580"/>
    <d v="2017-05-29T00:00:00"/>
    <x v="24"/>
    <d v="2017-06-04T00:00:00"/>
    <s v="Standard Class"/>
    <s v="ML-17410"/>
    <s v="Maris LaWare"/>
    <s v="Consumer"/>
    <s v="United States"/>
    <s v="Columbus"/>
    <x v="14"/>
    <n v="47201"/>
    <x v="2"/>
    <s v="OFF-BI-10000632"/>
    <x v="1"/>
    <s v="Binders"/>
    <x v="1297"/>
    <n v="43.41"/>
    <n v="1"/>
    <n v="0"/>
    <n v="19.968599999999999"/>
    <n v="0.46"/>
    <n v="19.968599999999999"/>
    <n v="43.41"/>
    <n v="43.41"/>
    <n v="0"/>
  </r>
  <r>
    <n v="6249"/>
    <s v="CA-2017-121580"/>
    <d v="2017-05-29T00:00:00"/>
    <x v="24"/>
    <d v="2017-06-04T00:00:00"/>
    <s v="Standard Class"/>
    <s v="ML-17410"/>
    <s v="Maris LaWare"/>
    <s v="Consumer"/>
    <s v="United States"/>
    <s v="Columbus"/>
    <x v="14"/>
    <n v="47201"/>
    <x v="2"/>
    <s v="FUR-FU-10003981"/>
    <x v="0"/>
    <s v="Furnishings"/>
    <x v="325"/>
    <n v="6.24"/>
    <n v="3"/>
    <n v="0"/>
    <n v="2.6208000000000005"/>
    <n v="0.42000000000000004"/>
    <n v="0.87360000000000015"/>
    <n v="2.08"/>
    <n v="2.08"/>
    <n v="0"/>
  </r>
  <r>
    <n v="6250"/>
    <s v="CA-2017-121580"/>
    <d v="2017-05-29T00:00:00"/>
    <x v="24"/>
    <d v="2017-06-04T00:00:00"/>
    <s v="Standard Class"/>
    <s v="ML-17410"/>
    <s v="Maris LaWare"/>
    <s v="Consumer"/>
    <s v="United States"/>
    <s v="Columbus"/>
    <x v="14"/>
    <n v="47201"/>
    <x v="2"/>
    <s v="OFF-AP-10001564"/>
    <x v="1"/>
    <s v="Appliances"/>
    <x v="1768"/>
    <n v="465.16"/>
    <n v="2"/>
    <n v="0"/>
    <n v="120.94159999999999"/>
    <n v="0.25999999999999995"/>
    <n v="60.470799999999997"/>
    <n v="232.58"/>
    <n v="232.58"/>
    <n v="0"/>
  </r>
  <r>
    <n v="6251"/>
    <s v="CA-2017-121580"/>
    <d v="2017-05-29T00:00:00"/>
    <x v="24"/>
    <d v="2017-06-04T00:00:00"/>
    <s v="Standard Class"/>
    <s v="ML-17410"/>
    <s v="Maris LaWare"/>
    <s v="Consumer"/>
    <s v="United States"/>
    <s v="Columbus"/>
    <x v="14"/>
    <n v="47201"/>
    <x v="2"/>
    <s v="OFF-PA-10004082"/>
    <x v="1"/>
    <s v="Paper"/>
    <x v="227"/>
    <n v="7.98"/>
    <n v="1"/>
    <n v="0"/>
    <n v="3.99"/>
    <n v="0.5"/>
    <n v="3.99"/>
    <n v="7.98"/>
    <n v="7.98"/>
    <n v="0"/>
  </r>
  <r>
    <n v="6252"/>
    <s v="CA-2014-101147"/>
    <d v="2014-12-02T00:00:00"/>
    <x v="20"/>
    <d v="2014-12-04T00:00:00"/>
    <s v="First Class"/>
    <s v="MC-17575"/>
    <s v="Matt Collins"/>
    <s v="Consumer"/>
    <s v="United States"/>
    <s v="Chicago"/>
    <x v="10"/>
    <n v="60623"/>
    <x v="2"/>
    <s v="OFF-AP-10004249"/>
    <x v="1"/>
    <s v="Appliances"/>
    <x v="360"/>
    <n v="2.3939999999999997"/>
    <n v="1"/>
    <n v="0.8"/>
    <n v="-6.344100000000001"/>
    <n v="-2.6500000000000008"/>
    <n v="-6.344100000000001"/>
    <n v="2.3939999999999997"/>
    <n v="11.97"/>
    <n v="1.9151999999999998"/>
  </r>
  <r>
    <n v="6253"/>
    <s v="CA-2014-165806"/>
    <d v="2014-04-07T00:00:00"/>
    <x v="41"/>
    <d v="2014-04-07T00:00:00"/>
    <s v="Same Day"/>
    <s v="VM-21685"/>
    <s v="Valerie Mitchum"/>
    <s v="Home Office"/>
    <s v="United States"/>
    <s v="Marietta"/>
    <x v="32"/>
    <n v="30062"/>
    <x v="0"/>
    <s v="OFF-PA-10003441"/>
    <x v="1"/>
    <s v="Paper"/>
    <x v="490"/>
    <n v="58.320000000000007"/>
    <n v="9"/>
    <n v="0"/>
    <n v="27.993600000000001"/>
    <n v="0.47999999999999993"/>
    <n v="3.1104000000000003"/>
    <n v="6.48"/>
    <n v="6.48"/>
    <n v="0"/>
  </r>
  <r>
    <n v="6254"/>
    <s v="CA-2014-165806"/>
    <d v="2014-04-07T00:00:00"/>
    <x v="41"/>
    <d v="2014-04-07T00:00:00"/>
    <s v="Same Day"/>
    <s v="VM-21685"/>
    <s v="Valerie Mitchum"/>
    <s v="Home Office"/>
    <s v="United States"/>
    <s v="Marietta"/>
    <x v="32"/>
    <n v="30062"/>
    <x v="0"/>
    <s v="TEC-PH-10004922"/>
    <x v="2"/>
    <s v="Phones"/>
    <x v="1076"/>
    <n v="200.96999999999997"/>
    <n v="3"/>
    <n v="0"/>
    <n v="50.242500000000007"/>
    <n v="0.25000000000000006"/>
    <n v="16.747500000000002"/>
    <n v="66.989999999999995"/>
    <n v="66.989999999999995"/>
    <n v="0"/>
  </r>
  <r>
    <n v="6255"/>
    <s v="CA-2015-151624"/>
    <d v="2015-09-08T00:00:00"/>
    <x v="11"/>
    <d v="2015-09-14T00:00:00"/>
    <s v="Standard Class"/>
    <s v="VW-21775"/>
    <s v="Victoria Wilson"/>
    <s v="Corporate"/>
    <s v="United States"/>
    <s v="Montgomery"/>
    <x v="19"/>
    <n v="36116"/>
    <x v="0"/>
    <s v="FUR-FU-10001731"/>
    <x v="0"/>
    <s v="Furnishings"/>
    <x v="1556"/>
    <n v="21.36"/>
    <n v="8"/>
    <n v="0"/>
    <n v="8.1167999999999996"/>
    <n v="0.38"/>
    <n v="1.0145999999999999"/>
    <n v="2.67"/>
    <n v="2.67"/>
    <n v="0"/>
  </r>
  <r>
    <n v="6256"/>
    <s v="CA-2017-139444"/>
    <d v="2017-09-09T00:00:00"/>
    <x v="15"/>
    <d v="2017-09-15T00:00:00"/>
    <s v="Standard Class"/>
    <s v="GK-14620"/>
    <s v="Grace Kelly"/>
    <s v="Corporate"/>
    <s v="United States"/>
    <s v="Plano"/>
    <x v="5"/>
    <n v="75023"/>
    <x v="2"/>
    <s v="OFF-LA-10000134"/>
    <x v="1"/>
    <s v="Labels"/>
    <x v="85"/>
    <n v="9.8560000000000016"/>
    <n v="4"/>
    <n v="0.2"/>
    <n v="3.4495999999999993"/>
    <n v="0.34999999999999987"/>
    <n v="0.86239999999999983"/>
    <n v="2.4640000000000004"/>
    <n v="3.0800000000000005"/>
    <n v="1.9712000000000005"/>
  </r>
  <r>
    <n v="6257"/>
    <s v="CA-2015-133977"/>
    <d v="2015-09-06T00:00:00"/>
    <x v="11"/>
    <d v="2015-09-08T00:00:00"/>
    <s v="Second Class"/>
    <s v="AT-10435"/>
    <s v="Alyssa Tate"/>
    <s v="Home Office"/>
    <s v="United States"/>
    <s v="Tamarac"/>
    <x v="2"/>
    <n v="33319"/>
    <x v="0"/>
    <s v="OFF-BI-10003166"/>
    <x v="1"/>
    <s v="Binders"/>
    <x v="1414"/>
    <n v="3.4440000000000008"/>
    <n v="1"/>
    <n v="0.7"/>
    <n v="-2.5255999999999998"/>
    <n v="-0.73333333333333306"/>
    <n v="-2.5255999999999998"/>
    <n v="3.4440000000000008"/>
    <n v="11.48"/>
    <n v="2.4108000000000005"/>
  </r>
  <r>
    <n v="6258"/>
    <s v="CA-2017-141425"/>
    <d v="2017-11-02T00:00:00"/>
    <x v="23"/>
    <d v="2017-11-06T00:00:00"/>
    <s v="Second Class"/>
    <s v="AR-10825"/>
    <s v="Anthony Rawles"/>
    <s v="Corporate"/>
    <s v="United States"/>
    <s v="Columbus"/>
    <x v="24"/>
    <n v="43229"/>
    <x v="3"/>
    <s v="OFF-SU-10000646"/>
    <x v="1"/>
    <s v="Supplies"/>
    <x v="262"/>
    <n v="384.59200000000004"/>
    <n v="2"/>
    <n v="0.2"/>
    <n v="-81.725799999999978"/>
    <n v="-0.21249999999999991"/>
    <n v="-40.862899999999989"/>
    <n v="192.29600000000002"/>
    <n v="240.37"/>
    <n v="76.91840000000002"/>
  </r>
  <r>
    <n v="6259"/>
    <s v="CA-2015-133536"/>
    <d v="2015-03-28T00:00:00"/>
    <x v="29"/>
    <d v="2015-03-30T00:00:00"/>
    <s v="Second Class"/>
    <s v="JH-15820"/>
    <s v="John Huston"/>
    <s v="Consumer"/>
    <s v="United States"/>
    <s v="New York City"/>
    <x v="15"/>
    <n v="10009"/>
    <x v="3"/>
    <s v="OFF-EN-10004459"/>
    <x v="1"/>
    <s v="Envelopes"/>
    <x v="661"/>
    <n v="22.919999999999998"/>
    <n v="3"/>
    <n v="0"/>
    <n v="11.230799999999999"/>
    <n v="0.49"/>
    <n v="3.7435999999999994"/>
    <n v="7.64"/>
    <n v="7.64"/>
    <n v="0"/>
  </r>
  <r>
    <n v="6260"/>
    <s v="CA-2015-150441"/>
    <d v="2015-08-13T00:00:00"/>
    <x v="37"/>
    <d v="2015-08-17T00:00:00"/>
    <s v="Second Class"/>
    <s v="RA-19285"/>
    <s v="Ralph Arnett"/>
    <s v="Consumer"/>
    <s v="United States"/>
    <s v="Richmond"/>
    <x v="14"/>
    <n v="47374"/>
    <x v="2"/>
    <s v="OFF-BI-10003529"/>
    <x v="1"/>
    <s v="Binders"/>
    <x v="796"/>
    <n v="11.36"/>
    <n v="4"/>
    <n v="0"/>
    <n v="5.5663999999999998"/>
    <n v="0.49"/>
    <n v="1.3915999999999999"/>
    <n v="2.84"/>
    <n v="2.84"/>
    <n v="0"/>
  </r>
  <r>
    <n v="6261"/>
    <s v="CA-2015-162607"/>
    <d v="2015-05-12T00:00:00"/>
    <x v="33"/>
    <d v="2015-05-18T00:00:00"/>
    <s v="Standard Class"/>
    <s v="RO-19780"/>
    <s v="Rose O'Brian"/>
    <s v="Consumer"/>
    <s v="United States"/>
    <s v="Seattle"/>
    <x v="4"/>
    <n v="98115"/>
    <x v="1"/>
    <s v="OFF-BI-10002949"/>
    <x v="1"/>
    <s v="Binders"/>
    <x v="525"/>
    <n v="14.592000000000002"/>
    <n v="3"/>
    <n v="0.2"/>
    <n v="4.9247999999999985"/>
    <n v="0.33749999999999986"/>
    <n v="1.6415999999999995"/>
    <n v="4.8640000000000008"/>
    <n v="6.08"/>
    <n v="2.9184000000000005"/>
  </r>
  <r>
    <n v="6262"/>
    <s v="CA-2017-103506"/>
    <d v="2017-07-23T00:00:00"/>
    <x v="10"/>
    <d v="2017-07-27T00:00:00"/>
    <s v="Standard Class"/>
    <s v="LR-17035"/>
    <s v="Lisa Ryan"/>
    <s v="Corporate"/>
    <s v="United States"/>
    <s v="Long Beach"/>
    <x v="15"/>
    <n v="11561"/>
    <x v="3"/>
    <s v="OFF-LA-10001158"/>
    <x v="1"/>
    <s v="Labels"/>
    <x v="322"/>
    <n v="41.4"/>
    <n v="4"/>
    <n v="0"/>
    <n v="19.872"/>
    <n v="0.48000000000000004"/>
    <n v="4.968"/>
    <n v="10.35"/>
    <n v="10.35"/>
    <n v="0"/>
  </r>
  <r>
    <n v="6263"/>
    <s v="CA-2016-132479"/>
    <d v="2016-09-24T00:00:00"/>
    <x v="21"/>
    <d v="2016-09-26T00:00:00"/>
    <s v="First Class"/>
    <s v="MK-17905"/>
    <s v="Michael Kennedy"/>
    <s v="Corporate"/>
    <s v="United States"/>
    <s v="Rockford"/>
    <x v="10"/>
    <n v="61107"/>
    <x v="2"/>
    <s v="OFF-BI-10004584"/>
    <x v="1"/>
    <s v="Binders"/>
    <x v="383"/>
    <n v="442.37199999999996"/>
    <n v="7"/>
    <n v="0.8"/>
    <n v="-729.91380000000004"/>
    <n v="-1.6500000000000001"/>
    <n v="-104.27340000000001"/>
    <n v="63.195999999999991"/>
    <n v="315.98"/>
    <n v="353.89760000000001"/>
  </r>
  <r>
    <n v="6264"/>
    <s v="CA-2017-160724"/>
    <d v="2017-05-05T00:00:00"/>
    <x v="24"/>
    <d v="2017-05-10T00:00:00"/>
    <s v="Standard Class"/>
    <s v="YS-21880"/>
    <s v="Yana Sorensen"/>
    <s v="Corporate"/>
    <s v="United States"/>
    <s v="Columbus"/>
    <x v="32"/>
    <n v="31907"/>
    <x v="0"/>
    <s v="OFF-BI-10004965"/>
    <x v="1"/>
    <s v="Binders"/>
    <x v="1014"/>
    <n v="34.5"/>
    <n v="3"/>
    <n v="0"/>
    <n v="15.524999999999999"/>
    <n v="0.44999999999999996"/>
    <n v="5.1749999999999998"/>
    <n v="11.5"/>
    <n v="11.5"/>
    <n v="0"/>
  </r>
  <r>
    <n v="6265"/>
    <s v="US-2016-115952"/>
    <d v="2016-10-06T00:00:00"/>
    <x v="32"/>
    <d v="2016-10-06T00:00:00"/>
    <s v="Same Day"/>
    <s v="JH-15910"/>
    <s v="Jonathan Howell"/>
    <s v="Consumer"/>
    <s v="United States"/>
    <s v="Tulsa"/>
    <x v="26"/>
    <n v="74133"/>
    <x v="2"/>
    <s v="OFF-BI-10004654"/>
    <x v="1"/>
    <s v="Binders"/>
    <x v="68"/>
    <n v="28.849999999999998"/>
    <n v="5"/>
    <n v="0"/>
    <n v="14.424999999999999"/>
    <n v="0.5"/>
    <n v="2.8849999999999998"/>
    <n v="5.77"/>
    <n v="5.77"/>
    <n v="0"/>
  </r>
  <r>
    <n v="6266"/>
    <s v="CA-2014-146731"/>
    <d v="2014-11-03T00:00:00"/>
    <x v="7"/>
    <d v="2014-11-08T00:00:00"/>
    <s v="Standard Class"/>
    <s v="AT-10735"/>
    <s v="Annie Thurman"/>
    <s v="Consumer"/>
    <s v="United States"/>
    <s v="Nashville"/>
    <x v="18"/>
    <n v="37211"/>
    <x v="0"/>
    <s v="OFF-PA-10000141"/>
    <x v="1"/>
    <s v="Paper"/>
    <x v="829"/>
    <n v="3.4880000000000004"/>
    <n v="2"/>
    <n v="0.2"/>
    <n v="1.1771999999999998"/>
    <n v="0.33749999999999991"/>
    <n v="0.5885999999999999"/>
    <n v="1.7440000000000002"/>
    <n v="2.1800000000000002"/>
    <n v="0.69760000000000011"/>
  </r>
  <r>
    <n v="6267"/>
    <s v="CA-2014-146731"/>
    <d v="2014-11-03T00:00:00"/>
    <x v="7"/>
    <d v="2014-11-08T00:00:00"/>
    <s v="Standard Class"/>
    <s v="AT-10735"/>
    <s v="Annie Thurman"/>
    <s v="Consumer"/>
    <s v="United States"/>
    <s v="Nashville"/>
    <x v="18"/>
    <n v="37211"/>
    <x v="0"/>
    <s v="OFF-PA-10001019"/>
    <x v="1"/>
    <s v="Paper"/>
    <x v="681"/>
    <n v="143.85600000000002"/>
    <n v="9"/>
    <n v="0.2"/>
    <n v="48.551399999999994"/>
    <n v="0.33749999999999991"/>
    <n v="5.3945999999999996"/>
    <n v="15.984000000000002"/>
    <n v="19.980000000000004"/>
    <n v="28.771200000000007"/>
  </r>
  <r>
    <n v="6268"/>
    <s v="CA-2015-115392"/>
    <d v="2015-10-01T00:00:00"/>
    <x v="2"/>
    <d v="2015-10-04T00:00:00"/>
    <s v="Second Class"/>
    <s v="RM-19675"/>
    <s v="Robert Marley"/>
    <s v="Home Office"/>
    <s v="United States"/>
    <s v="Cambridge"/>
    <x v="31"/>
    <n v="2138"/>
    <x v="3"/>
    <s v="TEC-PH-10002496"/>
    <x v="2"/>
    <s v="Phones"/>
    <x v="495"/>
    <n v="311.98"/>
    <n v="2"/>
    <n v="0"/>
    <n v="93.593999999999994"/>
    <n v="0.3"/>
    <n v="46.796999999999997"/>
    <n v="155.99"/>
    <n v="155.99"/>
    <n v="0"/>
  </r>
  <r>
    <n v="6269"/>
    <s v="CA-2015-115392"/>
    <d v="2015-10-01T00:00:00"/>
    <x v="2"/>
    <d v="2015-10-04T00:00:00"/>
    <s v="Second Class"/>
    <s v="RM-19675"/>
    <s v="Robert Marley"/>
    <s v="Home Office"/>
    <s v="United States"/>
    <s v="Cambridge"/>
    <x v="31"/>
    <n v="2138"/>
    <x v="3"/>
    <s v="OFF-BI-10000829"/>
    <x v="1"/>
    <s v="Binders"/>
    <x v="307"/>
    <n v="22.450000000000003"/>
    <n v="5"/>
    <n v="0"/>
    <n v="10.327"/>
    <n v="0.45999999999999996"/>
    <n v="2.0653999999999999"/>
    <n v="4.49"/>
    <n v="4.49"/>
    <n v="0"/>
  </r>
  <r>
    <n v="6270"/>
    <s v="CA-2017-102379"/>
    <d v="2017-12-02T00:00:00"/>
    <x v="22"/>
    <d v="2017-12-06T00:00:00"/>
    <s v="Standard Class"/>
    <s v="BB-11545"/>
    <s v="Brenda Bowman"/>
    <s v="Corporate"/>
    <s v="United States"/>
    <s v="Oakland"/>
    <x v="1"/>
    <n v="94601"/>
    <x v="1"/>
    <s v="TEC-PH-10001448"/>
    <x v="2"/>
    <s v="Phones"/>
    <x v="141"/>
    <n v="39.992000000000004"/>
    <n v="1"/>
    <n v="0.2"/>
    <n v="-7.9984000000000073"/>
    <n v="-0.20000000000000015"/>
    <n v="-7.9984000000000073"/>
    <n v="39.992000000000004"/>
    <n v="49.99"/>
    <n v="7.9984000000000011"/>
  </r>
  <r>
    <n v="6271"/>
    <s v="CA-2017-102379"/>
    <d v="2017-12-02T00:00:00"/>
    <x v="22"/>
    <d v="2017-12-06T00:00:00"/>
    <s v="Standard Class"/>
    <s v="BB-11545"/>
    <s v="Brenda Bowman"/>
    <s v="Corporate"/>
    <s v="United States"/>
    <s v="Oakland"/>
    <x v="1"/>
    <n v="94601"/>
    <x v="1"/>
    <s v="FUR-CH-10004983"/>
    <x v="0"/>
    <s v="Chairs"/>
    <x v="1569"/>
    <n v="1159.056"/>
    <n v="9"/>
    <n v="0.2"/>
    <n v="43.464599999999905"/>
    <n v="3.7499999999999915E-2"/>
    <n v="4.829399999999989"/>
    <n v="128.78399999999999"/>
    <n v="160.97999999999999"/>
    <n v="231.81120000000001"/>
  </r>
  <r>
    <n v="6272"/>
    <s v="CA-2017-102379"/>
    <d v="2017-12-02T00:00:00"/>
    <x v="22"/>
    <d v="2017-12-06T00:00:00"/>
    <s v="Standard Class"/>
    <s v="BB-11545"/>
    <s v="Brenda Bowman"/>
    <s v="Corporate"/>
    <s v="United States"/>
    <s v="Oakland"/>
    <x v="1"/>
    <n v="94601"/>
    <x v="1"/>
    <s v="OFF-AR-10004022"/>
    <x v="1"/>
    <s v="Art"/>
    <x v="907"/>
    <n v="179.89999999999998"/>
    <n v="5"/>
    <n v="0"/>
    <n v="44.974999999999987"/>
    <n v="0.24999999999999997"/>
    <n v="8.9949999999999974"/>
    <n v="35.979999999999997"/>
    <n v="35.979999999999997"/>
    <n v="0"/>
  </r>
  <r>
    <n v="6273"/>
    <s v="CA-2017-149706"/>
    <d v="2017-12-11T00:00:00"/>
    <x v="22"/>
    <d v="2017-12-12T00:00:00"/>
    <s v="First Class"/>
    <s v="AS-10285"/>
    <s v="Alejandro Savely"/>
    <s v="Corporate"/>
    <s v="United States"/>
    <s v="Palatine"/>
    <x v="10"/>
    <n v="60067"/>
    <x v="2"/>
    <s v="TEC-AC-10001284"/>
    <x v="2"/>
    <s v="Accessories"/>
    <x v="1181"/>
    <n v="116.312"/>
    <n v="7"/>
    <n v="0.2"/>
    <n v="23.262400000000003"/>
    <n v="0.20000000000000004"/>
    <n v="3.3232000000000004"/>
    <n v="16.616"/>
    <n v="20.769999999999996"/>
    <n v="23.2624"/>
  </r>
  <r>
    <n v="6274"/>
    <s v="US-2016-139087"/>
    <d v="2016-07-17T00:00:00"/>
    <x v="16"/>
    <d v="2016-07-22T00:00:00"/>
    <s v="Second Class"/>
    <s v="DK-13375"/>
    <s v="Dennis Kane"/>
    <s v="Consumer"/>
    <s v="United States"/>
    <s v="Seattle"/>
    <x v="4"/>
    <n v="98105"/>
    <x v="1"/>
    <s v="FUR-FU-10001847"/>
    <x v="0"/>
    <s v="Furnishings"/>
    <x v="1364"/>
    <n v="12.419999999999998"/>
    <n v="3"/>
    <n v="0"/>
    <n v="4.4711999999999996"/>
    <n v="0.36000000000000004"/>
    <n v="1.4903999999999999"/>
    <n v="4.1399999999999997"/>
    <n v="4.1399999999999997"/>
    <n v="0"/>
  </r>
  <r>
    <n v="6275"/>
    <s v="US-2016-139087"/>
    <d v="2016-07-17T00:00:00"/>
    <x v="16"/>
    <d v="2016-07-22T00:00:00"/>
    <s v="Second Class"/>
    <s v="DK-13375"/>
    <s v="Dennis Kane"/>
    <s v="Consumer"/>
    <s v="United States"/>
    <s v="Seattle"/>
    <x v="4"/>
    <n v="98105"/>
    <x v="1"/>
    <s v="TEC-AC-10004595"/>
    <x v="2"/>
    <s v="Accessories"/>
    <x v="1769"/>
    <n v="428.40000000000003"/>
    <n v="3"/>
    <n v="0"/>
    <n v="89.963999999999999"/>
    <n v="0.21"/>
    <n v="29.988"/>
    <n v="142.80000000000001"/>
    <n v="142.80000000000001"/>
    <n v="0"/>
  </r>
  <r>
    <n v="6276"/>
    <s v="US-2016-139087"/>
    <d v="2016-07-17T00:00:00"/>
    <x v="16"/>
    <d v="2016-07-22T00:00:00"/>
    <s v="Second Class"/>
    <s v="DK-13375"/>
    <s v="Dennis Kane"/>
    <s v="Consumer"/>
    <s v="United States"/>
    <s v="Seattle"/>
    <x v="4"/>
    <n v="98105"/>
    <x v="1"/>
    <s v="FUR-FU-10004164"/>
    <x v="0"/>
    <s v="Furnishings"/>
    <x v="1584"/>
    <n v="24.75"/>
    <n v="5"/>
    <n v="0"/>
    <n v="10.890000000000002"/>
    <n v="0.44000000000000011"/>
    <n v="2.1780000000000004"/>
    <n v="4.95"/>
    <n v="4.95"/>
    <n v="0"/>
  </r>
  <r>
    <n v="6277"/>
    <s v="US-2016-139087"/>
    <d v="2016-07-17T00:00:00"/>
    <x v="16"/>
    <d v="2016-07-22T00:00:00"/>
    <s v="Second Class"/>
    <s v="DK-13375"/>
    <s v="Dennis Kane"/>
    <s v="Consumer"/>
    <s v="United States"/>
    <s v="Seattle"/>
    <x v="4"/>
    <n v="98105"/>
    <x v="1"/>
    <s v="OFF-LA-10001074"/>
    <x v="1"/>
    <s v="Labels"/>
    <x v="300"/>
    <n v="87.71"/>
    <n v="7"/>
    <n v="0"/>
    <n v="41.223699999999994"/>
    <n v="0.47"/>
    <n v="5.8890999999999991"/>
    <n v="12.53"/>
    <n v="12.53"/>
    <n v="0"/>
  </r>
  <r>
    <n v="6278"/>
    <s v="US-2016-139087"/>
    <d v="2016-07-17T00:00:00"/>
    <x v="16"/>
    <d v="2016-07-22T00:00:00"/>
    <s v="Second Class"/>
    <s v="DK-13375"/>
    <s v="Dennis Kane"/>
    <s v="Consumer"/>
    <s v="United States"/>
    <s v="Seattle"/>
    <x v="4"/>
    <n v="98105"/>
    <x v="1"/>
    <s v="OFF-ST-10000604"/>
    <x v="1"/>
    <s v="Storage"/>
    <x v="54"/>
    <n v="69.52"/>
    <n v="2"/>
    <n v="0"/>
    <n v="17.379999999999995"/>
    <n v="0.24999999999999994"/>
    <n v="8.6899999999999977"/>
    <n v="34.76"/>
    <n v="34.76"/>
    <n v="0"/>
  </r>
  <r>
    <n v="6279"/>
    <s v="US-2016-139087"/>
    <d v="2016-07-17T00:00:00"/>
    <x v="16"/>
    <d v="2016-07-22T00:00:00"/>
    <s v="Second Class"/>
    <s v="DK-13375"/>
    <s v="Dennis Kane"/>
    <s v="Consumer"/>
    <s v="United States"/>
    <s v="Seattle"/>
    <x v="4"/>
    <n v="98105"/>
    <x v="1"/>
    <s v="TEC-PH-10000148"/>
    <x v="2"/>
    <s v="Phones"/>
    <x v="779"/>
    <n v="20.784000000000002"/>
    <n v="2"/>
    <n v="0.2"/>
    <n v="-4.6764000000000001"/>
    <n v="-0.22499999999999998"/>
    <n v="-2.3382000000000001"/>
    <n v="10.392000000000001"/>
    <n v="12.99"/>
    <n v="4.1568000000000005"/>
  </r>
  <r>
    <n v="6280"/>
    <s v="US-2016-139087"/>
    <d v="2016-07-17T00:00:00"/>
    <x v="16"/>
    <d v="2016-07-22T00:00:00"/>
    <s v="Second Class"/>
    <s v="DK-13375"/>
    <s v="Dennis Kane"/>
    <s v="Consumer"/>
    <s v="United States"/>
    <s v="Seattle"/>
    <x v="4"/>
    <n v="98105"/>
    <x v="1"/>
    <s v="OFF-BI-10000042"/>
    <x v="1"/>
    <s v="Binders"/>
    <x v="954"/>
    <n v="12.816000000000001"/>
    <n v="3"/>
    <n v="0.2"/>
    <n v="4.1651999999999987"/>
    <n v="0.3249999999999999"/>
    <n v="1.3883999999999996"/>
    <n v="4.2720000000000002"/>
    <n v="5.34"/>
    <n v="2.5632000000000001"/>
  </r>
  <r>
    <n v="6281"/>
    <s v="CA-2017-152226"/>
    <d v="2017-05-12T00:00:00"/>
    <x v="24"/>
    <d v="2017-05-16T00:00:00"/>
    <s v="Standard Class"/>
    <s v="JH-15910"/>
    <s v="Jonathan Howell"/>
    <s v="Consumer"/>
    <s v="United States"/>
    <s v="Cincinnati"/>
    <x v="24"/>
    <n v="45231"/>
    <x v="3"/>
    <s v="OFF-LA-10000443"/>
    <x v="1"/>
    <s v="Labels"/>
    <x v="1127"/>
    <n v="5.9039999999999999"/>
    <n v="2"/>
    <n v="0.2"/>
    <n v="1.9925999999999999"/>
    <n v="0.33749999999999997"/>
    <n v="0.99629999999999996"/>
    <n v="2.952"/>
    <n v="3.69"/>
    <n v="1.1808000000000001"/>
  </r>
  <r>
    <n v="6282"/>
    <s v="CA-2015-116484"/>
    <d v="2015-11-20T00:00:00"/>
    <x v="6"/>
    <d v="2015-11-26T00:00:00"/>
    <s v="Standard Class"/>
    <s v="JK-15205"/>
    <s v="Jamie Kunitz"/>
    <s v="Consumer"/>
    <s v="United States"/>
    <s v="Marion"/>
    <x v="24"/>
    <n v="43302"/>
    <x v="3"/>
    <s v="FUR-FU-10002874"/>
    <x v="0"/>
    <s v="Furnishings"/>
    <x v="1770"/>
    <n v="63.824000000000005"/>
    <n v="2"/>
    <n v="0.2"/>
    <n v="9.5735999999999937"/>
    <n v="0.14999999999999988"/>
    <n v="4.7867999999999968"/>
    <n v="31.912000000000003"/>
    <n v="39.89"/>
    <n v="12.764800000000001"/>
  </r>
  <r>
    <n v="6283"/>
    <s v="CA-2015-116484"/>
    <d v="2015-11-20T00:00:00"/>
    <x v="6"/>
    <d v="2015-11-26T00:00:00"/>
    <s v="Standard Class"/>
    <s v="JK-15205"/>
    <s v="Jamie Kunitz"/>
    <s v="Consumer"/>
    <s v="United States"/>
    <s v="Marion"/>
    <x v="24"/>
    <n v="43302"/>
    <x v="3"/>
    <s v="OFF-ST-10003994"/>
    <x v="1"/>
    <s v="Storage"/>
    <x v="1745"/>
    <n v="141.55199999999999"/>
    <n v="3"/>
    <n v="0.2"/>
    <n v="-26.541000000000004"/>
    <n v="-0.18750000000000003"/>
    <n v="-8.8470000000000013"/>
    <n v="47.183999999999997"/>
    <n v="58.97999999999999"/>
    <n v="28.310400000000001"/>
  </r>
  <r>
    <n v="6284"/>
    <s v="CA-2016-100944"/>
    <d v="2016-09-24T00:00:00"/>
    <x v="21"/>
    <d v="2016-09-28T00:00:00"/>
    <s v="Standard Class"/>
    <s v="EH-13765"/>
    <s v="Edward Hooks"/>
    <s v="Corporate"/>
    <s v="United States"/>
    <s v="Los Angeles"/>
    <x v="1"/>
    <n v="90049"/>
    <x v="1"/>
    <s v="OFF-EN-10001453"/>
    <x v="1"/>
    <s v="Envelopes"/>
    <x v="1685"/>
    <n v="304.89999999999998"/>
    <n v="5"/>
    <n v="0"/>
    <n v="143.30299999999997"/>
    <n v="0.46999999999999992"/>
    <n v="28.660599999999995"/>
    <n v="60.98"/>
    <n v="60.98"/>
    <n v="0"/>
  </r>
  <r>
    <n v="6285"/>
    <s v="CA-2016-100944"/>
    <d v="2016-09-24T00:00:00"/>
    <x v="21"/>
    <d v="2016-09-28T00:00:00"/>
    <s v="Standard Class"/>
    <s v="EH-13765"/>
    <s v="Edward Hooks"/>
    <s v="Corporate"/>
    <s v="United States"/>
    <s v="Los Angeles"/>
    <x v="1"/>
    <n v="90049"/>
    <x v="1"/>
    <s v="FUR-CH-10000988"/>
    <x v="0"/>
    <s v="Chairs"/>
    <x v="1141"/>
    <n v="563.24"/>
    <n v="5"/>
    <n v="0.2"/>
    <n v="56.324000000000012"/>
    <n v="0.10000000000000002"/>
    <n v="11.264800000000003"/>
    <n v="112.648"/>
    <n v="140.81"/>
    <n v="112.64800000000001"/>
  </r>
  <r>
    <n v="6286"/>
    <s v="CA-2016-125080"/>
    <d v="2016-10-21T00:00:00"/>
    <x v="32"/>
    <d v="2016-10-26T00:00:00"/>
    <s v="Standard Class"/>
    <s v="VW-21775"/>
    <s v="Victoria Wilson"/>
    <s v="Corporate"/>
    <s v="United States"/>
    <s v="Lakewood"/>
    <x v="24"/>
    <n v="44107"/>
    <x v="3"/>
    <s v="FUR-TA-10003238"/>
    <x v="0"/>
    <s v="Tables"/>
    <x v="1242"/>
    <n v="661.17600000000004"/>
    <n v="2"/>
    <n v="0.4"/>
    <n v="-231.41160000000008"/>
    <n v="-0.35000000000000009"/>
    <n v="-115.70580000000004"/>
    <n v="330.58800000000002"/>
    <n v="550.98"/>
    <n v="264.47040000000004"/>
  </r>
  <r>
    <n v="6287"/>
    <s v="CA-2016-121020"/>
    <d v="2016-10-24T00:00:00"/>
    <x v="32"/>
    <d v="2016-10-31T00:00:00"/>
    <s v="Standard Class"/>
    <s v="CG-12040"/>
    <s v="Catherine Glotzbach"/>
    <s v="Home Office"/>
    <s v="United States"/>
    <s v="Lebanon"/>
    <x v="18"/>
    <n v="37087"/>
    <x v="0"/>
    <s v="TEC-PH-10001061"/>
    <x v="2"/>
    <s v="Phones"/>
    <x v="830"/>
    <n v="239.976"/>
    <n v="3"/>
    <n v="0.2"/>
    <n v="17.998199999999997"/>
    <n v="7.4999999999999983E-2"/>
    <n v="5.9993999999999987"/>
    <n v="79.992000000000004"/>
    <n v="99.989999999999981"/>
    <n v="47.995200000000004"/>
  </r>
  <r>
    <n v="6288"/>
    <s v="CA-2014-100090"/>
    <d v="2014-07-08T00:00:00"/>
    <x v="39"/>
    <d v="2014-07-12T00:00:00"/>
    <s v="Standard Class"/>
    <s v="EB-13705"/>
    <s v="Ed Braxton"/>
    <s v="Corporate"/>
    <s v="United States"/>
    <s v="San Francisco"/>
    <x v="1"/>
    <n v="94122"/>
    <x v="1"/>
    <s v="FUR-TA-10003715"/>
    <x v="0"/>
    <s v="Tables"/>
    <x v="1012"/>
    <n v="502.48800000000006"/>
    <n v="3"/>
    <n v="0.2"/>
    <n v="-87.935400000000044"/>
    <n v="-0.17500000000000007"/>
    <n v="-29.311800000000016"/>
    <n v="167.49600000000001"/>
    <n v="209.37"/>
    <n v="100.49760000000002"/>
  </r>
  <r>
    <n v="6289"/>
    <s v="CA-2014-100090"/>
    <d v="2014-07-08T00:00:00"/>
    <x v="39"/>
    <d v="2014-07-12T00:00:00"/>
    <s v="Standard Class"/>
    <s v="EB-13705"/>
    <s v="Ed Braxton"/>
    <s v="Corporate"/>
    <s v="United States"/>
    <s v="San Francisco"/>
    <x v="1"/>
    <n v="94122"/>
    <x v="1"/>
    <s v="OFF-BI-10001597"/>
    <x v="1"/>
    <s v="Binders"/>
    <x v="798"/>
    <n v="196.70400000000001"/>
    <n v="6"/>
    <n v="0.2"/>
    <n v="68.846399999999974"/>
    <n v="0.34999999999999987"/>
    <n v="11.474399999999996"/>
    <n v="32.783999999999999"/>
    <n v="40.98"/>
    <n v="39.340800000000002"/>
  </r>
  <r>
    <n v="6290"/>
    <s v="US-2015-139675"/>
    <d v="2015-03-13T00:00:00"/>
    <x v="29"/>
    <d v="2015-03-18T00:00:00"/>
    <s v="Second Class"/>
    <s v="NF-18595"/>
    <s v="Nicole Fjeld"/>
    <s v="Home Office"/>
    <s v="United States"/>
    <s v="Chico"/>
    <x v="1"/>
    <n v="95928"/>
    <x v="1"/>
    <s v="FUR-CH-10004063"/>
    <x v="0"/>
    <s v="Chairs"/>
    <x v="120"/>
    <n v="915.13600000000008"/>
    <n v="4"/>
    <n v="0.2"/>
    <n v="102.95279999999988"/>
    <n v="0.11249999999999986"/>
    <n v="25.738199999999971"/>
    <n v="228.78400000000002"/>
    <n v="285.98"/>
    <n v="183.02720000000002"/>
  </r>
  <r>
    <n v="6291"/>
    <s v="US-2015-139675"/>
    <d v="2015-03-13T00:00:00"/>
    <x v="29"/>
    <d v="2015-03-18T00:00:00"/>
    <s v="Second Class"/>
    <s v="NF-18595"/>
    <s v="Nicole Fjeld"/>
    <s v="Home Office"/>
    <s v="United States"/>
    <s v="Chico"/>
    <x v="1"/>
    <n v="95928"/>
    <x v="1"/>
    <s v="FUR-FU-10001979"/>
    <x v="0"/>
    <s v="Furnishings"/>
    <x v="514"/>
    <n v="327.76"/>
    <n v="8"/>
    <n v="0"/>
    <n v="91.772800000000018"/>
    <n v="0.28000000000000008"/>
    <n v="11.471600000000002"/>
    <n v="40.97"/>
    <n v="40.97"/>
    <n v="0"/>
  </r>
  <r>
    <n v="6292"/>
    <s v="CA-2017-143756"/>
    <d v="2017-12-02T00:00:00"/>
    <x v="22"/>
    <d v="2017-12-05T00:00:00"/>
    <s v="First Class"/>
    <s v="ME-17725"/>
    <s v="Max Engle"/>
    <s v="Consumer"/>
    <s v="United States"/>
    <s v="Salem"/>
    <x v="17"/>
    <n v="24153"/>
    <x v="0"/>
    <s v="FUR-CH-10001854"/>
    <x v="0"/>
    <s v="Chairs"/>
    <x v="1119"/>
    <n v="701.96"/>
    <n v="2"/>
    <n v="0"/>
    <n v="168.47040000000004"/>
    <n v="0.24000000000000005"/>
    <n v="84.23520000000002"/>
    <n v="350.98"/>
    <n v="350.98"/>
    <n v="0"/>
  </r>
  <r>
    <n v="6293"/>
    <s v="CA-2015-151253"/>
    <d v="2015-04-22T00:00:00"/>
    <x v="19"/>
    <d v="2015-04-26T00:00:00"/>
    <s v="Standard Class"/>
    <s v="AZ-10750"/>
    <s v="Annie Zypern"/>
    <s v="Consumer"/>
    <s v="United States"/>
    <s v="Los Angeles"/>
    <x v="1"/>
    <n v="90008"/>
    <x v="1"/>
    <s v="TEC-PH-10002923"/>
    <x v="2"/>
    <s v="Phones"/>
    <x v="687"/>
    <n v="88.77600000000001"/>
    <n v="3"/>
    <n v="0.2"/>
    <n v="7.7679000000000009"/>
    <n v="8.7499999999999994E-2"/>
    <n v="2.5893000000000002"/>
    <n v="29.592000000000002"/>
    <n v="36.99"/>
    <n v="17.755200000000002"/>
  </r>
  <r>
    <n v="6294"/>
    <s v="CA-2015-151253"/>
    <d v="2015-04-22T00:00:00"/>
    <x v="19"/>
    <d v="2015-04-26T00:00:00"/>
    <s v="Standard Class"/>
    <s v="AZ-10750"/>
    <s v="Annie Zypern"/>
    <s v="Consumer"/>
    <s v="United States"/>
    <s v="Los Angeles"/>
    <x v="1"/>
    <n v="90008"/>
    <x v="1"/>
    <s v="OFF-AR-10004691"/>
    <x v="1"/>
    <s v="Art"/>
    <x v="1380"/>
    <n v="64.14"/>
    <n v="3"/>
    <n v="0"/>
    <n v="16.676400000000001"/>
    <n v="0.26"/>
    <n v="5.5588000000000006"/>
    <n v="21.38"/>
    <n v="21.38"/>
    <n v="0"/>
  </r>
  <r>
    <n v="6295"/>
    <s v="CA-2014-141152"/>
    <d v="2014-09-16T00:00:00"/>
    <x v="30"/>
    <d v="2014-09-19T00:00:00"/>
    <s v="First Class"/>
    <s v="RF-19345"/>
    <s v="Randy Ferguson"/>
    <s v="Corporate"/>
    <s v="United States"/>
    <s v="New York City"/>
    <x v="15"/>
    <n v="10024"/>
    <x v="3"/>
    <s v="OFF-BI-10002931"/>
    <x v="1"/>
    <s v="Binders"/>
    <x v="734"/>
    <n v="33.552"/>
    <n v="1"/>
    <n v="0.2"/>
    <n v="12.581999999999999"/>
    <n v="0.375"/>
    <n v="12.581999999999999"/>
    <n v="33.552"/>
    <n v="41.94"/>
    <n v="6.7103999999999999"/>
  </r>
  <r>
    <n v="6296"/>
    <s v="CA-2014-141313"/>
    <d v="2014-12-28T00:00:00"/>
    <x v="20"/>
    <d v="2015-01-01T00:00:00"/>
    <s v="Standard Class"/>
    <s v="AJ-10780"/>
    <s v="Anthony Jacobs"/>
    <s v="Corporate"/>
    <s v="United States"/>
    <s v="Beverly"/>
    <x v="31"/>
    <n v="1915"/>
    <x v="3"/>
    <s v="OFF-AP-10002651"/>
    <x v="1"/>
    <s v="Appliances"/>
    <x v="1350"/>
    <n v="1737.1799999999998"/>
    <n v="6"/>
    <n v="0"/>
    <n v="503.78219999999976"/>
    <n v="0.28999999999999987"/>
    <n v="83.96369999999996"/>
    <n v="289.52999999999997"/>
    <n v="289.52999999999997"/>
    <n v="0"/>
  </r>
  <r>
    <n v="6297"/>
    <s v="CA-2014-141313"/>
    <d v="2014-12-28T00:00:00"/>
    <x v="20"/>
    <d v="2015-01-01T00:00:00"/>
    <s v="Standard Class"/>
    <s v="AJ-10780"/>
    <s v="Anthony Jacobs"/>
    <s v="Corporate"/>
    <s v="United States"/>
    <s v="Beverly"/>
    <x v="31"/>
    <n v="1915"/>
    <x v="3"/>
    <s v="OFF-ST-10000689"/>
    <x v="1"/>
    <s v="Storage"/>
    <x v="426"/>
    <n v="704.25"/>
    <n v="5"/>
    <n v="0"/>
    <n v="84.51"/>
    <n v="0.12000000000000001"/>
    <n v="16.902000000000001"/>
    <n v="140.85"/>
    <n v="140.85"/>
    <n v="0"/>
  </r>
  <r>
    <n v="6298"/>
    <s v="CA-2014-141313"/>
    <d v="2014-12-28T00:00:00"/>
    <x v="20"/>
    <d v="2015-01-01T00:00:00"/>
    <s v="Standard Class"/>
    <s v="AJ-10780"/>
    <s v="Anthony Jacobs"/>
    <s v="Corporate"/>
    <s v="United States"/>
    <s v="Beverly"/>
    <x v="31"/>
    <n v="1915"/>
    <x v="3"/>
    <s v="OFF-PA-10003302"/>
    <x v="1"/>
    <s v="Paper"/>
    <x v="1721"/>
    <n v="141.76"/>
    <n v="4"/>
    <n v="0"/>
    <n v="66.627199999999988"/>
    <n v="0.46999999999999992"/>
    <n v="16.656799999999997"/>
    <n v="35.44"/>
    <n v="35.44"/>
    <n v="0"/>
  </r>
  <r>
    <n v="6299"/>
    <s v="CA-2014-169852"/>
    <d v="2014-10-21T00:00:00"/>
    <x v="18"/>
    <d v="2014-10-26T00:00:00"/>
    <s v="Standard Class"/>
    <s v="SF-20965"/>
    <s v="Sylvia Foulston"/>
    <s v="Corporate"/>
    <s v="United States"/>
    <s v="San Diego"/>
    <x v="1"/>
    <n v="92024"/>
    <x v="1"/>
    <s v="OFF-BI-10001460"/>
    <x v="1"/>
    <s v="Binders"/>
    <x v="58"/>
    <n v="36.36"/>
    <n v="3"/>
    <n v="0.2"/>
    <n v="12.2715"/>
    <n v="0.33750000000000002"/>
    <n v="4.0904999999999996"/>
    <n v="12.12"/>
    <n v="15.149999999999997"/>
    <n v="7.2720000000000002"/>
  </r>
  <r>
    <n v="6300"/>
    <s v="CA-2017-107314"/>
    <d v="2017-11-30T00:00:00"/>
    <x v="23"/>
    <d v="2017-12-03T00:00:00"/>
    <s v="First Class"/>
    <s v="MZ-17335"/>
    <s v="Maria Zettner"/>
    <s v="Home Office"/>
    <s v="United States"/>
    <s v="San Francisco"/>
    <x v="1"/>
    <n v="94109"/>
    <x v="1"/>
    <s v="FUR-FU-10003489"/>
    <x v="0"/>
    <s v="Furnishings"/>
    <x v="1771"/>
    <n v="25.83"/>
    <n v="3"/>
    <n v="0"/>
    <n v="9.5570999999999984"/>
    <n v="0.36999999999999994"/>
    <n v="3.1856999999999993"/>
    <n v="8.61"/>
    <n v="8.61"/>
    <n v="0"/>
  </r>
  <r>
    <n v="6301"/>
    <s v="US-2014-161305"/>
    <d v="2014-06-06T00:00:00"/>
    <x v="3"/>
    <d v="2014-06-12T00:00:00"/>
    <s v="Standard Class"/>
    <s v="SB-20170"/>
    <s v="Sarah Bern"/>
    <s v="Consumer"/>
    <s v="United States"/>
    <s v="Chicago"/>
    <x v="10"/>
    <n v="60623"/>
    <x v="2"/>
    <s v="OFF-BI-10002794"/>
    <x v="1"/>
    <s v="Binders"/>
    <x v="102"/>
    <n v="24.587999999999994"/>
    <n v="3"/>
    <n v="0.8"/>
    <n v="-38.11140000000001"/>
    <n v="-1.5500000000000007"/>
    <n v="-12.703800000000003"/>
    <n v="8.195999999999998"/>
    <n v="40.98"/>
    <n v="19.670399999999997"/>
  </r>
  <r>
    <n v="6302"/>
    <s v="US-2014-161305"/>
    <d v="2014-06-06T00:00:00"/>
    <x v="3"/>
    <d v="2014-06-12T00:00:00"/>
    <s v="Standard Class"/>
    <s v="SB-20170"/>
    <s v="Sarah Bern"/>
    <s v="Consumer"/>
    <s v="United States"/>
    <s v="Chicago"/>
    <x v="10"/>
    <n v="60623"/>
    <x v="2"/>
    <s v="OFF-EN-10000461"/>
    <x v="1"/>
    <s v="Envelopes"/>
    <x v="753"/>
    <n v="13.984000000000002"/>
    <n v="2"/>
    <n v="0.2"/>
    <n v="4.7195999999999998"/>
    <n v="0.33749999999999997"/>
    <n v="2.3597999999999999"/>
    <n v="6.9920000000000009"/>
    <n v="8.74"/>
    <n v="2.7968000000000006"/>
  </r>
  <r>
    <n v="6303"/>
    <s v="CA-2017-166919"/>
    <d v="2017-11-23T00:00:00"/>
    <x v="23"/>
    <d v="2017-11-27T00:00:00"/>
    <s v="Standard Class"/>
    <s v="AH-10210"/>
    <s v="Alan Hwang"/>
    <s v="Consumer"/>
    <s v="United States"/>
    <s v="Dallas"/>
    <x v="5"/>
    <n v="75220"/>
    <x v="2"/>
    <s v="TEC-PH-10001305"/>
    <x v="2"/>
    <s v="Phones"/>
    <x v="1680"/>
    <n v="195.96000000000004"/>
    <n v="5"/>
    <n v="0.2"/>
    <n v="19.596000000000018"/>
    <n v="0.10000000000000007"/>
    <n v="3.9192000000000036"/>
    <n v="39.192000000000007"/>
    <n v="48.990000000000009"/>
    <n v="39.192000000000007"/>
  </r>
  <r>
    <n v="6304"/>
    <s v="CA-2017-162712"/>
    <d v="2017-06-18T00:00:00"/>
    <x v="27"/>
    <d v="2017-06-20T00:00:00"/>
    <s v="Second Class"/>
    <s v="NK-18490"/>
    <s v="Neil Knudson"/>
    <s v="Home Office"/>
    <s v="United States"/>
    <s v="Corpus Christi"/>
    <x v="5"/>
    <n v="78415"/>
    <x v="2"/>
    <s v="OFF-PA-10000167"/>
    <x v="1"/>
    <s v="Paper"/>
    <x v="1080"/>
    <n v="74.352000000000004"/>
    <n v="3"/>
    <n v="0.2"/>
    <n v="23.234999999999992"/>
    <n v="0.31249999999999989"/>
    <n v="7.7449999999999974"/>
    <n v="24.784000000000002"/>
    <n v="30.979999999999997"/>
    <n v="14.870400000000002"/>
  </r>
  <r>
    <n v="6305"/>
    <s v="CA-2017-107552"/>
    <d v="2017-05-05T00:00:00"/>
    <x v="24"/>
    <d v="2017-05-05T00:00:00"/>
    <s v="Same Day"/>
    <s v="AI-10855"/>
    <s v="Arianne Irving"/>
    <s v="Consumer"/>
    <s v="United States"/>
    <s v="New York City"/>
    <x v="15"/>
    <n v="10035"/>
    <x v="3"/>
    <s v="OFF-PA-10002947"/>
    <x v="1"/>
    <s v="Paper"/>
    <x v="710"/>
    <n v="6.68"/>
    <n v="1"/>
    <n v="0"/>
    <n v="3.2063999999999999"/>
    <n v="0.48"/>
    <n v="3.2063999999999999"/>
    <n v="6.68"/>
    <n v="6.68"/>
    <n v="0"/>
  </r>
  <r>
    <n v="6306"/>
    <s v="CA-2016-163328"/>
    <d v="2016-11-04T00:00:00"/>
    <x v="0"/>
    <d v="2016-11-06T00:00:00"/>
    <s v="Second Class"/>
    <s v="TP-21565"/>
    <s v="Tracy Poddar"/>
    <s v="Corporate"/>
    <s v="United States"/>
    <s v="Eugene"/>
    <x v="21"/>
    <n v="97405"/>
    <x v="1"/>
    <s v="OFF-SU-10002301"/>
    <x v="1"/>
    <s v="Supplies"/>
    <x v="1582"/>
    <n v="17.584000000000003"/>
    <n v="7"/>
    <n v="0.2"/>
    <n v="-4.1761999999999997"/>
    <n v="-0.23749999999999993"/>
    <n v="-0.59659999999999991"/>
    <n v="2.5120000000000005"/>
    <n v="3.14"/>
    <n v="3.5168000000000008"/>
  </r>
  <r>
    <n v="6307"/>
    <s v="CA-2016-163328"/>
    <d v="2016-11-04T00:00:00"/>
    <x v="0"/>
    <d v="2016-11-06T00:00:00"/>
    <s v="Second Class"/>
    <s v="TP-21565"/>
    <s v="Tracy Poddar"/>
    <s v="Corporate"/>
    <s v="United States"/>
    <s v="Eugene"/>
    <x v="21"/>
    <n v="97405"/>
    <x v="1"/>
    <s v="FUR-CH-10003298"/>
    <x v="0"/>
    <s v="Chairs"/>
    <x v="1576"/>
    <n v="104.78399999999999"/>
    <n v="1"/>
    <n v="0.2"/>
    <n v="-14.407800000000009"/>
    <n v="-0.13750000000000009"/>
    <n v="-14.407800000000009"/>
    <n v="104.78399999999999"/>
    <n v="130.97999999999999"/>
    <n v="20.956800000000001"/>
  </r>
  <r>
    <n v="6308"/>
    <s v="CA-2016-163328"/>
    <d v="2016-11-04T00:00:00"/>
    <x v="0"/>
    <d v="2016-11-06T00:00:00"/>
    <s v="Second Class"/>
    <s v="TP-21565"/>
    <s v="Tracy Poddar"/>
    <s v="Corporate"/>
    <s v="United States"/>
    <s v="Eugene"/>
    <x v="21"/>
    <n v="97405"/>
    <x v="1"/>
    <s v="OFF-PA-10004353"/>
    <x v="1"/>
    <s v="Paper"/>
    <x v="1661"/>
    <n v="47.952000000000005"/>
    <n v="3"/>
    <n v="0.2"/>
    <n v="16.783200000000001"/>
    <n v="0.35"/>
    <n v="5.5944000000000003"/>
    <n v="15.984000000000002"/>
    <n v="19.98"/>
    <n v="9.5904000000000007"/>
  </r>
  <r>
    <n v="6309"/>
    <s v="CA-2016-163328"/>
    <d v="2016-11-04T00:00:00"/>
    <x v="0"/>
    <d v="2016-11-06T00:00:00"/>
    <s v="Second Class"/>
    <s v="TP-21565"/>
    <s v="Tracy Poddar"/>
    <s v="Corporate"/>
    <s v="United States"/>
    <s v="Eugene"/>
    <x v="21"/>
    <n v="97405"/>
    <x v="1"/>
    <s v="FUR-CH-10000229"/>
    <x v="0"/>
    <s v="Chairs"/>
    <x v="1621"/>
    <n v="650.35200000000009"/>
    <n v="3"/>
    <n v="0.2"/>
    <n v="-97.552800000000076"/>
    <n v="-0.15000000000000011"/>
    <n v="-32.517600000000023"/>
    <n v="216.78400000000002"/>
    <n v="270.98"/>
    <n v="130.07040000000003"/>
  </r>
  <r>
    <n v="6310"/>
    <s v="CA-2016-163328"/>
    <d v="2016-11-04T00:00:00"/>
    <x v="0"/>
    <d v="2016-11-06T00:00:00"/>
    <s v="Second Class"/>
    <s v="TP-21565"/>
    <s v="Tracy Poddar"/>
    <s v="Corporate"/>
    <s v="United States"/>
    <s v="Eugene"/>
    <x v="21"/>
    <n v="97405"/>
    <x v="1"/>
    <s v="OFF-LA-10003930"/>
    <x v="1"/>
    <s v="Labels"/>
    <x v="508"/>
    <n v="629.18400000000008"/>
    <n v="8"/>
    <n v="0.2"/>
    <n v="228.07919999999999"/>
    <n v="0.36249999999999993"/>
    <n v="28.509899999999998"/>
    <n v="78.64800000000001"/>
    <n v="98.31"/>
    <n v="125.83680000000003"/>
  </r>
  <r>
    <n v="6311"/>
    <s v="CA-2016-163328"/>
    <d v="2016-11-04T00:00:00"/>
    <x v="0"/>
    <d v="2016-11-06T00:00:00"/>
    <s v="Second Class"/>
    <s v="TP-21565"/>
    <s v="Tracy Poddar"/>
    <s v="Corporate"/>
    <s v="United States"/>
    <s v="Eugene"/>
    <x v="21"/>
    <n v="97405"/>
    <x v="1"/>
    <s v="OFF-PA-10000176"/>
    <x v="1"/>
    <s v="Paper"/>
    <x v="640"/>
    <n v="15.176"/>
    <n v="1"/>
    <n v="0.2"/>
    <n v="5.3115999999999985"/>
    <n v="0.34999999999999992"/>
    <n v="5.3115999999999985"/>
    <n v="15.176"/>
    <n v="18.97"/>
    <n v="3.0352000000000001"/>
  </r>
  <r>
    <n v="6312"/>
    <s v="CA-2014-112837"/>
    <d v="2014-09-11T00:00:00"/>
    <x v="30"/>
    <d v="2014-09-16T00:00:00"/>
    <s v="Standard Class"/>
    <s v="LW-17125"/>
    <s v="Liz Willingham"/>
    <s v="Consumer"/>
    <s v="United States"/>
    <s v="Oxnard"/>
    <x v="1"/>
    <n v="93030"/>
    <x v="1"/>
    <s v="FUR-FU-10004006"/>
    <x v="0"/>
    <s v="Furnishings"/>
    <x v="101"/>
    <n v="127.94999999999999"/>
    <n v="3"/>
    <n v="0"/>
    <n v="21.751499999999986"/>
    <n v="0.1699999999999999"/>
    <n v="7.2504999999999953"/>
    <n v="42.65"/>
    <n v="42.65"/>
    <n v="0"/>
  </r>
  <r>
    <n v="6313"/>
    <s v="CA-2017-120019"/>
    <d v="2017-02-16T00:00:00"/>
    <x v="31"/>
    <d v="2017-02-21T00:00:00"/>
    <s v="Standard Class"/>
    <s v="NG-18355"/>
    <s v="Nat Gilpin"/>
    <s v="Corporate"/>
    <s v="United States"/>
    <s v="Fairfield"/>
    <x v="29"/>
    <n v="6824"/>
    <x v="3"/>
    <s v="OFF-ST-10001932"/>
    <x v="1"/>
    <s v="Storage"/>
    <x v="1650"/>
    <n v="579.51"/>
    <n v="3"/>
    <n v="0"/>
    <n v="81.131400000000014"/>
    <n v="0.14000000000000001"/>
    <n v="27.043800000000005"/>
    <n v="193.17"/>
    <n v="193.17"/>
    <n v="0"/>
  </r>
  <r>
    <n v="6314"/>
    <s v="CA-2017-120019"/>
    <d v="2017-02-16T00:00:00"/>
    <x v="31"/>
    <d v="2017-02-21T00:00:00"/>
    <s v="Standard Class"/>
    <s v="NG-18355"/>
    <s v="Nat Gilpin"/>
    <s v="Corporate"/>
    <s v="United States"/>
    <s v="Fairfield"/>
    <x v="29"/>
    <n v="6824"/>
    <x v="3"/>
    <s v="TEC-PH-10000923"/>
    <x v="2"/>
    <s v="Phones"/>
    <x v="1234"/>
    <n v="14.99"/>
    <n v="1"/>
    <n v="0"/>
    <n v="7.3451000000000004"/>
    <n v="0.49000000000000005"/>
    <n v="7.3451000000000004"/>
    <n v="14.99"/>
    <n v="14.99"/>
    <n v="0"/>
  </r>
  <r>
    <n v="6315"/>
    <s v="CA-2014-100762"/>
    <d v="2014-11-24T00:00:00"/>
    <x v="7"/>
    <d v="2014-11-29T00:00:00"/>
    <s v="Standard Class"/>
    <s v="NG-18355"/>
    <s v="Nat Gilpin"/>
    <s v="Corporate"/>
    <s v="United States"/>
    <s v="Jackson"/>
    <x v="12"/>
    <n v="49201"/>
    <x v="2"/>
    <s v="OFF-AR-10000380"/>
    <x v="1"/>
    <s v="Art"/>
    <x v="108"/>
    <n v="151.91999999999999"/>
    <n v="4"/>
    <n v="0"/>
    <n v="45.575999999999979"/>
    <n v="0.29999999999999988"/>
    <n v="11.393999999999995"/>
    <n v="37.979999999999997"/>
    <n v="37.979999999999997"/>
    <n v="0"/>
  </r>
  <r>
    <n v="6316"/>
    <s v="CA-2014-100762"/>
    <d v="2014-11-24T00:00:00"/>
    <x v="7"/>
    <d v="2014-11-29T00:00:00"/>
    <s v="Standard Class"/>
    <s v="NG-18355"/>
    <s v="Nat Gilpin"/>
    <s v="Corporate"/>
    <s v="United States"/>
    <s v="Jackson"/>
    <x v="12"/>
    <n v="49201"/>
    <x v="2"/>
    <s v="OFF-LA-10003930"/>
    <x v="1"/>
    <s v="Labels"/>
    <x v="508"/>
    <n v="196.62"/>
    <n v="2"/>
    <n v="0"/>
    <n v="96.343800000000002"/>
    <n v="0.49"/>
    <n v="48.171900000000001"/>
    <n v="98.31"/>
    <n v="98.31"/>
    <n v="0"/>
  </r>
  <r>
    <n v="6317"/>
    <s v="CA-2014-100762"/>
    <d v="2014-11-24T00:00:00"/>
    <x v="7"/>
    <d v="2014-11-29T00:00:00"/>
    <s v="Standard Class"/>
    <s v="NG-18355"/>
    <s v="Nat Gilpin"/>
    <s v="Corporate"/>
    <s v="United States"/>
    <s v="Jackson"/>
    <x v="12"/>
    <n v="49201"/>
    <x v="2"/>
    <s v="OFF-PA-10001815"/>
    <x v="1"/>
    <s v="Paper"/>
    <x v="1402"/>
    <n v="144.12"/>
    <n v="3"/>
    <n v="0"/>
    <n v="69.177599999999984"/>
    <n v="0.47999999999999987"/>
    <n v="23.059199999999993"/>
    <n v="48.04"/>
    <n v="48.04"/>
    <n v="0"/>
  </r>
  <r>
    <n v="6318"/>
    <s v="CA-2014-100762"/>
    <d v="2014-11-24T00:00:00"/>
    <x v="7"/>
    <d v="2014-11-29T00:00:00"/>
    <s v="Standard Class"/>
    <s v="NG-18355"/>
    <s v="Nat Gilpin"/>
    <s v="Corporate"/>
    <s v="United States"/>
    <s v="Jackson"/>
    <x v="12"/>
    <n v="49201"/>
    <x v="2"/>
    <s v="OFF-PA-10004082"/>
    <x v="1"/>
    <s v="Paper"/>
    <x v="227"/>
    <n v="15.96"/>
    <n v="2"/>
    <n v="0"/>
    <n v="7.98"/>
    <n v="0.5"/>
    <n v="3.99"/>
    <n v="7.98"/>
    <n v="7.98"/>
    <n v="0"/>
  </r>
  <r>
    <n v="6319"/>
    <s v="CA-2017-161459"/>
    <d v="2017-11-25T00:00:00"/>
    <x v="23"/>
    <d v="2017-11-29T00:00:00"/>
    <s v="Second Class"/>
    <s v="EB-13750"/>
    <s v="Edward Becker"/>
    <s v="Corporate"/>
    <s v="United States"/>
    <s v="Laguna Niguel"/>
    <x v="1"/>
    <n v="92677"/>
    <x v="1"/>
    <s v="TEC-PH-10004071"/>
    <x v="2"/>
    <s v="Phones"/>
    <x v="1546"/>
    <n v="39.960000000000008"/>
    <n v="5"/>
    <n v="0.2"/>
    <n v="3.4964999999999993"/>
    <n v="8.7499999999999967E-2"/>
    <n v="0.69929999999999981"/>
    <n v="7.9920000000000018"/>
    <n v="9.990000000000002"/>
    <n v="7.9920000000000018"/>
  </r>
  <r>
    <n v="6320"/>
    <s v="CA-2017-161459"/>
    <d v="2017-11-25T00:00:00"/>
    <x v="23"/>
    <d v="2017-11-29T00:00:00"/>
    <s v="Second Class"/>
    <s v="EB-13750"/>
    <s v="Edward Becker"/>
    <s v="Corporate"/>
    <s v="United States"/>
    <s v="Laguna Niguel"/>
    <x v="1"/>
    <n v="92677"/>
    <x v="1"/>
    <s v="OFF-PA-10002377"/>
    <x v="1"/>
    <s v="Paper"/>
    <x v="562"/>
    <n v="34.08"/>
    <n v="6"/>
    <n v="0"/>
    <n v="15.335999999999999"/>
    <n v="0.44999999999999996"/>
    <n v="2.5559999999999996"/>
    <n v="5.68"/>
    <n v="5.68"/>
    <n v="0"/>
  </r>
  <r>
    <n v="6321"/>
    <s v="CA-2017-160017"/>
    <d v="2017-09-28T00:00:00"/>
    <x v="15"/>
    <d v="2017-10-02T00:00:00"/>
    <s v="Standard Class"/>
    <s v="SP-20860"/>
    <s v="Sung Pak"/>
    <s v="Corporate"/>
    <s v="United States"/>
    <s v="Jacksonville"/>
    <x v="2"/>
    <n v="32216"/>
    <x v="0"/>
    <s v="OFF-PA-10001800"/>
    <x v="1"/>
    <s v="Paper"/>
    <x v="585"/>
    <n v="10.368000000000002"/>
    <n v="2"/>
    <n v="0.2"/>
    <n v="3.6288"/>
    <n v="0.34999999999999992"/>
    <n v="1.8144"/>
    <n v="5.1840000000000011"/>
    <n v="6.4800000000000013"/>
    <n v="2.0736000000000003"/>
  </r>
  <r>
    <n v="6322"/>
    <s v="CA-2014-123316"/>
    <d v="2014-10-13T00:00:00"/>
    <x v="18"/>
    <d v="2014-10-17T00:00:00"/>
    <s v="Standard Class"/>
    <s v="SP-20545"/>
    <s v="Sibella Parks"/>
    <s v="Corporate"/>
    <s v="United States"/>
    <s v="Mount Vernon"/>
    <x v="15"/>
    <n v="10550"/>
    <x v="3"/>
    <s v="OFF-BI-10002764"/>
    <x v="1"/>
    <s v="Binders"/>
    <x v="507"/>
    <n v="7.7520000000000007"/>
    <n v="3"/>
    <n v="0.2"/>
    <n v="2.8100999999999998"/>
    <n v="0.36249999999999993"/>
    <n v="0.93669999999999998"/>
    <n v="2.5840000000000001"/>
    <n v="3.23"/>
    <n v="1.5504000000000002"/>
  </r>
  <r>
    <n v="6323"/>
    <s v="CA-2014-141299"/>
    <d v="2014-06-03T00:00:00"/>
    <x v="3"/>
    <d v="2014-06-07T00:00:00"/>
    <s v="Second Class"/>
    <s v="RB-19795"/>
    <s v="Ross Baird"/>
    <s v="Home Office"/>
    <s v="United States"/>
    <s v="Midland"/>
    <x v="12"/>
    <n v="48640"/>
    <x v="2"/>
    <s v="OFF-EN-10004459"/>
    <x v="1"/>
    <s v="Envelopes"/>
    <x v="661"/>
    <n v="15.28"/>
    <n v="2"/>
    <n v="0"/>
    <n v="7.4871999999999996"/>
    <n v="0.49"/>
    <n v="3.7435999999999998"/>
    <n v="7.64"/>
    <n v="7.64"/>
    <n v="0"/>
  </r>
  <r>
    <n v="6324"/>
    <s v="CA-2014-104402"/>
    <d v="2014-06-17T00:00:00"/>
    <x v="3"/>
    <d v="2014-06-23T00:00:00"/>
    <s v="Standard Class"/>
    <s v="DB-13660"/>
    <s v="Duane Benoit"/>
    <s v="Consumer"/>
    <s v="United States"/>
    <s v="Newark"/>
    <x v="13"/>
    <n v="19711"/>
    <x v="3"/>
    <s v="TEC-MA-10000423"/>
    <x v="2"/>
    <s v="Machines"/>
    <x v="1722"/>
    <n v="65.97"/>
    <n v="3"/>
    <n v="0"/>
    <n v="31.005899999999997"/>
    <n v="0.47"/>
    <n v="10.335299999999998"/>
    <n v="21.99"/>
    <n v="21.99"/>
    <n v="0"/>
  </r>
  <r>
    <n v="6325"/>
    <s v="CA-2015-110289"/>
    <d v="2015-10-29T00:00:00"/>
    <x v="2"/>
    <d v="2015-11-02T00:00:00"/>
    <s v="Standard Class"/>
    <s v="NB-18655"/>
    <s v="Nona Balk"/>
    <s v="Corporate"/>
    <s v="United States"/>
    <s v="San Francisco"/>
    <x v="1"/>
    <n v="94109"/>
    <x v="1"/>
    <s v="OFF-PA-10002986"/>
    <x v="1"/>
    <s v="Paper"/>
    <x v="482"/>
    <n v="33.4"/>
    <n v="5"/>
    <n v="0"/>
    <n v="16.032"/>
    <n v="0.48000000000000004"/>
    <n v="3.2063999999999999"/>
    <n v="6.68"/>
    <n v="6.68"/>
    <n v="0"/>
  </r>
  <r>
    <n v="6326"/>
    <s v="CA-2015-110289"/>
    <d v="2015-10-29T00:00:00"/>
    <x v="2"/>
    <d v="2015-11-02T00:00:00"/>
    <s v="Standard Class"/>
    <s v="NB-18655"/>
    <s v="Nona Balk"/>
    <s v="Corporate"/>
    <s v="United States"/>
    <s v="San Francisco"/>
    <x v="1"/>
    <n v="94109"/>
    <x v="1"/>
    <s v="OFF-EN-10001434"/>
    <x v="1"/>
    <s v="Envelopes"/>
    <x v="439"/>
    <n v="210.84"/>
    <n v="4"/>
    <n v="0"/>
    <n v="103.3116"/>
    <n v="0.49"/>
    <n v="25.8279"/>
    <n v="52.71"/>
    <n v="52.71"/>
    <n v="0"/>
  </r>
  <r>
    <n v="6327"/>
    <s v="CA-2014-167927"/>
    <d v="2014-01-20T00:00:00"/>
    <x v="46"/>
    <d v="2014-01-26T00:00:00"/>
    <s v="Standard Class"/>
    <s v="XP-21865"/>
    <s v="Xylona Preis"/>
    <s v="Consumer"/>
    <s v="United States"/>
    <s v="Westland"/>
    <x v="12"/>
    <n v="48185"/>
    <x v="2"/>
    <s v="OFF-ST-10000760"/>
    <x v="1"/>
    <s v="Storage"/>
    <x v="4"/>
    <n v="13.98"/>
    <n v="1"/>
    <n v="0"/>
    <n v="4.0541999999999998"/>
    <n v="0.28999999999999998"/>
    <n v="4.0541999999999998"/>
    <n v="13.98"/>
    <n v="13.98"/>
    <n v="0"/>
  </r>
  <r>
    <n v="6328"/>
    <s v="CA-2014-167927"/>
    <d v="2014-01-20T00:00:00"/>
    <x v="46"/>
    <d v="2014-01-26T00:00:00"/>
    <s v="Standard Class"/>
    <s v="XP-21865"/>
    <s v="Xylona Preis"/>
    <s v="Consumer"/>
    <s v="United States"/>
    <s v="Westland"/>
    <x v="12"/>
    <n v="48185"/>
    <x v="2"/>
    <s v="FUR-FU-10002918"/>
    <x v="0"/>
    <s v="Furnishings"/>
    <x v="269"/>
    <n v="272.94"/>
    <n v="3"/>
    <n v="0"/>
    <n v="30.023400000000009"/>
    <n v="0.11000000000000004"/>
    <n v="10.007800000000003"/>
    <n v="90.98"/>
    <n v="90.98"/>
    <n v="0"/>
  </r>
  <r>
    <n v="6329"/>
    <s v="CA-2014-167927"/>
    <d v="2014-01-20T00:00:00"/>
    <x v="46"/>
    <d v="2014-01-26T00:00:00"/>
    <s v="Standard Class"/>
    <s v="XP-21865"/>
    <s v="Xylona Preis"/>
    <s v="Consumer"/>
    <s v="United States"/>
    <s v="Westland"/>
    <x v="12"/>
    <n v="48185"/>
    <x v="2"/>
    <s v="OFF-BI-10000605"/>
    <x v="1"/>
    <s v="Binders"/>
    <x v="536"/>
    <n v="19.05"/>
    <n v="5"/>
    <n v="0"/>
    <n v="8.9534999999999982"/>
    <n v="0.46999999999999986"/>
    <n v="1.7906999999999997"/>
    <n v="3.81"/>
    <n v="3.81"/>
    <n v="0"/>
  </r>
  <r>
    <n v="6330"/>
    <s v="CA-2014-167927"/>
    <d v="2014-01-20T00:00:00"/>
    <x v="46"/>
    <d v="2014-01-26T00:00:00"/>
    <s v="Standard Class"/>
    <s v="XP-21865"/>
    <s v="Xylona Preis"/>
    <s v="Consumer"/>
    <s v="United States"/>
    <s v="Westland"/>
    <x v="12"/>
    <n v="48185"/>
    <x v="2"/>
    <s v="OFF-AP-10002311"/>
    <x v="1"/>
    <s v="Appliances"/>
    <x v="14"/>
    <n v="247.71600000000001"/>
    <n v="4"/>
    <n v="0.1"/>
    <n v="93.581600000000009"/>
    <n v="0.37777777777777782"/>
    <n v="23.395400000000002"/>
    <n v="61.929000000000002"/>
    <n v="68.81"/>
    <n v="24.771600000000003"/>
  </r>
  <r>
    <n v="6331"/>
    <s v="CA-2014-167927"/>
    <d v="2014-01-20T00:00:00"/>
    <x v="46"/>
    <d v="2014-01-26T00:00:00"/>
    <s v="Standard Class"/>
    <s v="XP-21865"/>
    <s v="Xylona Preis"/>
    <s v="Consumer"/>
    <s v="United States"/>
    <s v="Westland"/>
    <x v="12"/>
    <n v="48185"/>
    <x v="2"/>
    <s v="OFF-ST-10003123"/>
    <x v="1"/>
    <s v="Storage"/>
    <x v="1277"/>
    <n v="66.58"/>
    <n v="2"/>
    <n v="0"/>
    <n v="15.979199999999999"/>
    <n v="0.24"/>
    <n v="7.9895999999999994"/>
    <n v="33.29"/>
    <n v="33.29"/>
    <n v="0"/>
  </r>
  <r>
    <n v="6332"/>
    <s v="CA-2014-167927"/>
    <d v="2014-01-20T00:00:00"/>
    <x v="46"/>
    <d v="2014-01-26T00:00:00"/>
    <s v="Standard Class"/>
    <s v="XP-21865"/>
    <s v="Xylona Preis"/>
    <s v="Consumer"/>
    <s v="United States"/>
    <s v="Westland"/>
    <x v="12"/>
    <n v="48185"/>
    <x v="2"/>
    <s v="OFF-AR-10004456"/>
    <x v="1"/>
    <s v="Art"/>
    <x v="1053"/>
    <n v="43.92"/>
    <n v="3"/>
    <n v="0"/>
    <n v="12.736799999999999"/>
    <n v="0.28999999999999998"/>
    <n v="4.2455999999999996"/>
    <n v="14.64"/>
    <n v="14.64"/>
    <n v="0"/>
  </r>
  <r>
    <n v="6333"/>
    <s v="CA-2014-167927"/>
    <d v="2014-01-20T00:00:00"/>
    <x v="46"/>
    <d v="2014-01-26T00:00:00"/>
    <s v="Standard Class"/>
    <s v="XP-21865"/>
    <s v="Xylona Preis"/>
    <s v="Consumer"/>
    <s v="United States"/>
    <s v="Westland"/>
    <x v="12"/>
    <n v="48185"/>
    <x v="2"/>
    <s v="FUR-FU-10002268"/>
    <x v="0"/>
    <s v="Furnishings"/>
    <x v="869"/>
    <n v="14.73"/>
    <n v="3"/>
    <n v="0"/>
    <n v="4.8608999999999991"/>
    <n v="0.3299999999999999"/>
    <n v="1.6202999999999996"/>
    <n v="4.91"/>
    <n v="4.91"/>
    <n v="0"/>
  </r>
  <r>
    <n v="6334"/>
    <s v="CA-2014-167927"/>
    <d v="2014-01-20T00:00:00"/>
    <x v="46"/>
    <d v="2014-01-26T00:00:00"/>
    <s v="Standard Class"/>
    <s v="XP-21865"/>
    <s v="Xylona Preis"/>
    <s v="Consumer"/>
    <s v="United States"/>
    <s v="Westland"/>
    <x v="12"/>
    <n v="48185"/>
    <x v="2"/>
    <s v="OFF-BI-10004364"/>
    <x v="1"/>
    <s v="Binders"/>
    <x v="305"/>
    <n v="29.700000000000003"/>
    <n v="5"/>
    <n v="0"/>
    <n v="13.365"/>
    <n v="0.44999999999999996"/>
    <n v="2.673"/>
    <n v="5.94"/>
    <n v="5.94"/>
    <n v="0"/>
  </r>
  <r>
    <n v="6335"/>
    <s v="CA-2014-133305"/>
    <d v="2014-07-11T00:00:00"/>
    <x v="39"/>
    <d v="2014-07-15T00:00:00"/>
    <s v="Standard Class"/>
    <s v="MH-17455"/>
    <s v="Mark Hamilton"/>
    <s v="Consumer"/>
    <s v="United States"/>
    <s v="New York City"/>
    <x v="15"/>
    <n v="10011"/>
    <x v="3"/>
    <s v="OFF-PA-10001970"/>
    <x v="1"/>
    <s v="Paper"/>
    <x v="314"/>
    <n v="49.12"/>
    <n v="4"/>
    <n v="0"/>
    <n v="23.086399999999998"/>
    <n v="0.47"/>
    <n v="5.7715999999999994"/>
    <n v="12.28"/>
    <n v="12.28"/>
    <n v="0"/>
  </r>
  <r>
    <n v="6336"/>
    <s v="CA-2014-133305"/>
    <d v="2014-07-11T00:00:00"/>
    <x v="39"/>
    <d v="2014-07-15T00:00:00"/>
    <s v="Standard Class"/>
    <s v="MH-17455"/>
    <s v="Mark Hamilton"/>
    <s v="Consumer"/>
    <s v="United States"/>
    <s v="New York City"/>
    <x v="15"/>
    <n v="10011"/>
    <x v="3"/>
    <s v="OFF-BI-10002954"/>
    <x v="1"/>
    <s v="Binders"/>
    <x v="1188"/>
    <n v="18.28"/>
    <n v="5"/>
    <n v="0.2"/>
    <n v="6.3979999999999997"/>
    <n v="0.35"/>
    <n v="1.2795999999999998"/>
    <n v="3.6560000000000001"/>
    <n v="4.57"/>
    <n v="3.6560000000000006"/>
  </r>
  <r>
    <n v="6337"/>
    <s v="CA-2016-165995"/>
    <d v="2016-08-30T00:00:00"/>
    <x v="28"/>
    <d v="2016-09-06T00:00:00"/>
    <s v="Standard Class"/>
    <s v="BG-11740"/>
    <s v="Bruce Geld"/>
    <s v="Consumer"/>
    <s v="United States"/>
    <s v="Los Angeles"/>
    <x v="1"/>
    <n v="90008"/>
    <x v="1"/>
    <s v="FUR-FU-10000672"/>
    <x v="0"/>
    <s v="Furnishings"/>
    <x v="1517"/>
    <n v="47.04"/>
    <n v="4"/>
    <n v="0"/>
    <n v="15.993599999999997"/>
    <n v="0.33999999999999997"/>
    <n v="3.9983999999999993"/>
    <n v="11.76"/>
    <n v="11.76"/>
    <n v="0"/>
  </r>
  <r>
    <n v="6338"/>
    <s v="CA-2016-165995"/>
    <d v="2016-08-30T00:00:00"/>
    <x v="28"/>
    <d v="2016-09-06T00:00:00"/>
    <s v="Standard Class"/>
    <s v="BG-11740"/>
    <s v="Bruce Geld"/>
    <s v="Consumer"/>
    <s v="United States"/>
    <s v="Los Angeles"/>
    <x v="1"/>
    <n v="90008"/>
    <x v="1"/>
    <s v="TEC-PH-10004908"/>
    <x v="2"/>
    <s v="Phones"/>
    <x v="1483"/>
    <n v="339.96000000000004"/>
    <n v="5"/>
    <n v="0.2"/>
    <n v="42.494999999999948"/>
    <n v="0.12499999999999983"/>
    <n v="8.4989999999999899"/>
    <n v="67.992000000000004"/>
    <n v="84.990000000000009"/>
    <n v="67.992000000000004"/>
  </r>
  <r>
    <n v="6339"/>
    <s v="CA-2017-143112"/>
    <d v="2017-10-05T00:00:00"/>
    <x v="13"/>
    <d v="2017-10-09T00:00:00"/>
    <s v="Standard Class"/>
    <s v="TS-21370"/>
    <s v="Todd Sumrall"/>
    <s v="Corporate"/>
    <s v="United States"/>
    <s v="New York City"/>
    <x v="15"/>
    <n v="10035"/>
    <x v="3"/>
    <s v="TEC-PH-10003095"/>
    <x v="2"/>
    <s v="Phones"/>
    <x v="1500"/>
    <n v="87.8"/>
    <n v="4"/>
    <n v="0"/>
    <n v="43.9"/>
    <n v="0.5"/>
    <n v="10.975"/>
    <n v="21.95"/>
    <n v="21.95"/>
    <n v="0"/>
  </r>
  <r>
    <n v="6340"/>
    <s v="CA-2017-143112"/>
    <d v="2017-10-05T00:00:00"/>
    <x v="13"/>
    <d v="2017-10-09T00:00:00"/>
    <s v="Standard Class"/>
    <s v="TS-21370"/>
    <s v="Todd Sumrall"/>
    <s v="Corporate"/>
    <s v="United States"/>
    <s v="New York City"/>
    <x v="15"/>
    <n v="10035"/>
    <x v="3"/>
    <s v="FUR-CH-10002880"/>
    <x v="0"/>
    <s v="Chairs"/>
    <x v="809"/>
    <n v="221.38200000000001"/>
    <n v="2"/>
    <n v="0.1"/>
    <n v="2.4597999999999871"/>
    <n v="1.1111111111111053E-2"/>
    <n v="1.2298999999999936"/>
    <n v="110.691"/>
    <n v="122.99"/>
    <n v="22.138200000000001"/>
  </r>
  <r>
    <n v="6341"/>
    <s v="CA-2017-143112"/>
    <d v="2017-10-05T00:00:00"/>
    <x v="13"/>
    <d v="2017-10-09T00:00:00"/>
    <s v="Standard Class"/>
    <s v="TS-21370"/>
    <s v="Todd Sumrall"/>
    <s v="Corporate"/>
    <s v="United States"/>
    <s v="New York City"/>
    <x v="15"/>
    <n v="10035"/>
    <x v="3"/>
    <s v="TEC-MA-10001047"/>
    <x v="2"/>
    <s v="Machines"/>
    <x v="1635"/>
    <n v="5199.96"/>
    <n v="4"/>
    <n v="0"/>
    <n v="1351.9895999999999"/>
    <n v="0.25999999999999995"/>
    <n v="337.99739999999997"/>
    <n v="1299.99"/>
    <n v="1299.99"/>
    <n v="0"/>
  </r>
  <r>
    <n v="6342"/>
    <s v="US-2017-105830"/>
    <d v="2016-12-31T00:00:00"/>
    <x v="5"/>
    <d v="2017-01-02T00:00:00"/>
    <s v="First Class"/>
    <s v="DB-13660"/>
    <s v="Duane Benoit"/>
    <s v="Consumer"/>
    <s v="United States"/>
    <s v="Lancaster"/>
    <x v="24"/>
    <n v="43130"/>
    <x v="3"/>
    <s v="OFF-ST-10002554"/>
    <x v="1"/>
    <s v="Storage"/>
    <x v="1153"/>
    <n v="156.512"/>
    <n v="4"/>
    <n v="0.2"/>
    <n v="-35.215199999999996"/>
    <n v="-0.22499999999999998"/>
    <n v="-8.803799999999999"/>
    <n v="39.128"/>
    <n v="48.91"/>
    <n v="31.302400000000002"/>
  </r>
  <r>
    <n v="6343"/>
    <s v="CA-2015-146255"/>
    <d v="2015-03-07T00:00:00"/>
    <x v="29"/>
    <d v="2015-03-10T00:00:00"/>
    <s v="First Class"/>
    <s v="EM-14140"/>
    <s v="Eugene Moren"/>
    <s v="Home Office"/>
    <s v="United States"/>
    <s v="Newark"/>
    <x v="13"/>
    <n v="19711"/>
    <x v="3"/>
    <s v="TEC-AC-10004469"/>
    <x v="2"/>
    <s v="Accessories"/>
    <x v="241"/>
    <n v="119.85000000000001"/>
    <n v="3"/>
    <n v="0"/>
    <n v="52.734000000000009"/>
    <n v="0.44000000000000006"/>
    <n v="17.578000000000003"/>
    <n v="39.950000000000003"/>
    <n v="39.950000000000003"/>
    <n v="0"/>
  </r>
  <r>
    <n v="6344"/>
    <s v="CA-2015-146255"/>
    <d v="2015-03-07T00:00:00"/>
    <x v="29"/>
    <d v="2015-03-10T00:00:00"/>
    <s v="First Class"/>
    <s v="EM-14140"/>
    <s v="Eugene Moren"/>
    <s v="Home Office"/>
    <s v="United States"/>
    <s v="Newark"/>
    <x v="13"/>
    <n v="19711"/>
    <x v="3"/>
    <s v="OFF-BI-10000309"/>
    <x v="1"/>
    <s v="Binders"/>
    <x v="338"/>
    <n v="30.44"/>
    <n v="2"/>
    <n v="0"/>
    <n v="14.9156"/>
    <n v="0.49"/>
    <n v="7.4577999999999998"/>
    <n v="15.22"/>
    <n v="15.22"/>
    <n v="0"/>
  </r>
  <r>
    <n v="6345"/>
    <s v="CA-2015-146255"/>
    <d v="2015-03-07T00:00:00"/>
    <x v="29"/>
    <d v="2015-03-10T00:00:00"/>
    <s v="First Class"/>
    <s v="EM-14140"/>
    <s v="Eugene Moren"/>
    <s v="Home Office"/>
    <s v="United States"/>
    <s v="Newark"/>
    <x v="13"/>
    <n v="19711"/>
    <x v="3"/>
    <s v="OFF-BI-10001765"/>
    <x v="1"/>
    <s v="Binders"/>
    <x v="994"/>
    <n v="69.28"/>
    <n v="2"/>
    <n v="0"/>
    <n v="33.254399999999997"/>
    <n v="0.47999999999999993"/>
    <n v="16.627199999999998"/>
    <n v="34.64"/>
    <n v="34.64"/>
    <n v="0"/>
  </r>
  <r>
    <n v="6346"/>
    <s v="CA-2015-146255"/>
    <d v="2015-03-07T00:00:00"/>
    <x v="29"/>
    <d v="2015-03-10T00:00:00"/>
    <s v="First Class"/>
    <s v="EM-14140"/>
    <s v="Eugene Moren"/>
    <s v="Home Office"/>
    <s v="United States"/>
    <s v="Newark"/>
    <x v="13"/>
    <n v="19711"/>
    <x v="3"/>
    <s v="TEC-PH-10001619"/>
    <x v="2"/>
    <s v="Phones"/>
    <x v="1594"/>
    <n v="587.97"/>
    <n v="3"/>
    <n v="0"/>
    <n v="170.51129999999998"/>
    <n v="0.28999999999999992"/>
    <n v="56.837099999999992"/>
    <n v="195.99"/>
    <n v="195.99"/>
    <n v="0"/>
  </r>
  <r>
    <n v="6347"/>
    <s v="CA-2017-104822"/>
    <d v="2017-10-20T00:00:00"/>
    <x v="13"/>
    <d v="2017-10-20T00:00:00"/>
    <s v="Same Day"/>
    <s v="RB-19465"/>
    <s v="Rick Bensley"/>
    <s v="Home Office"/>
    <s v="United States"/>
    <s v="New York City"/>
    <x v="15"/>
    <n v="10024"/>
    <x v="3"/>
    <s v="OFF-LA-10002034"/>
    <x v="1"/>
    <s v="Labels"/>
    <x v="1111"/>
    <n v="24.55"/>
    <n v="5"/>
    <n v="0"/>
    <n v="12.029499999999999"/>
    <n v="0.48999999999999994"/>
    <n v="2.4058999999999999"/>
    <n v="4.91"/>
    <n v="4.91"/>
    <n v="0"/>
  </r>
  <r>
    <n v="6348"/>
    <s v="CA-2015-104486"/>
    <d v="2015-05-01T00:00:00"/>
    <x v="33"/>
    <d v="2015-05-06T00:00:00"/>
    <s v="Standard Class"/>
    <s v="PO-18850"/>
    <s v="Patrick O'Brill"/>
    <s v="Consumer"/>
    <s v="United States"/>
    <s v="San Francisco"/>
    <x v="1"/>
    <n v="94109"/>
    <x v="1"/>
    <s v="OFF-BI-10000309"/>
    <x v="1"/>
    <s v="Binders"/>
    <x v="338"/>
    <n v="12.176000000000002"/>
    <n v="1"/>
    <n v="0.2"/>
    <n v="4.4137999999999993"/>
    <n v="0.36249999999999988"/>
    <n v="4.4137999999999993"/>
    <n v="12.176000000000002"/>
    <n v="15.220000000000002"/>
    <n v="2.4352000000000005"/>
  </r>
  <r>
    <n v="6349"/>
    <s v="CA-2015-104486"/>
    <d v="2015-05-01T00:00:00"/>
    <x v="33"/>
    <d v="2015-05-06T00:00:00"/>
    <s v="Standard Class"/>
    <s v="PO-18850"/>
    <s v="Patrick O'Brill"/>
    <s v="Consumer"/>
    <s v="United States"/>
    <s v="San Francisco"/>
    <x v="1"/>
    <n v="94109"/>
    <x v="1"/>
    <s v="OFF-ST-10000876"/>
    <x v="1"/>
    <s v="Storage"/>
    <x v="254"/>
    <n v="37.32"/>
    <n v="3"/>
    <n v="0"/>
    <n v="10.4496"/>
    <n v="0.28000000000000003"/>
    <n v="3.4832000000000001"/>
    <n v="12.44"/>
    <n v="12.44"/>
    <n v="0"/>
  </r>
  <r>
    <n v="6350"/>
    <s v="CA-2015-104486"/>
    <d v="2015-05-01T00:00:00"/>
    <x v="33"/>
    <d v="2015-05-06T00:00:00"/>
    <s v="Standard Class"/>
    <s v="PO-18850"/>
    <s v="Patrick O'Brill"/>
    <s v="Consumer"/>
    <s v="United States"/>
    <s v="San Francisco"/>
    <x v="1"/>
    <n v="94109"/>
    <x v="1"/>
    <s v="OFF-SU-10002573"/>
    <x v="1"/>
    <s v="Supplies"/>
    <x v="354"/>
    <n v="35.06"/>
    <n v="2"/>
    <n v="0"/>
    <n v="10.517999999999997"/>
    <n v="0.29999999999999988"/>
    <n v="5.2589999999999986"/>
    <n v="17.53"/>
    <n v="17.53"/>
    <n v="0"/>
  </r>
  <r>
    <n v="6351"/>
    <s v="CA-2017-161557"/>
    <d v="2017-09-03T00:00:00"/>
    <x v="15"/>
    <d v="2017-09-08T00:00:00"/>
    <s v="Standard Class"/>
    <s v="AG-10900"/>
    <s v="Arthur Gainer"/>
    <s v="Consumer"/>
    <s v="United States"/>
    <s v="Dallas"/>
    <x v="5"/>
    <n v="75217"/>
    <x v="2"/>
    <s v="FUR-FU-10004622"/>
    <x v="0"/>
    <s v="Furnishings"/>
    <x v="795"/>
    <n v="108.40000000000002"/>
    <n v="5"/>
    <n v="0.6"/>
    <n v="-105.69000000000003"/>
    <n v="-0.97500000000000009"/>
    <n v="-21.138000000000005"/>
    <n v="21.680000000000003"/>
    <n v="54.20000000000001"/>
    <n v="65.040000000000006"/>
  </r>
  <r>
    <n v="6352"/>
    <s v="CA-2017-161130"/>
    <d v="2017-11-03T00:00:00"/>
    <x v="23"/>
    <d v="2017-11-08T00:00:00"/>
    <s v="Standard Class"/>
    <s v="BF-11275"/>
    <s v="Beth Fritzler"/>
    <s v="Corporate"/>
    <s v="United States"/>
    <s v="Miami"/>
    <x v="2"/>
    <n v="33178"/>
    <x v="0"/>
    <s v="TEC-PH-10002549"/>
    <x v="2"/>
    <s v="Phones"/>
    <x v="937"/>
    <n v="361.37600000000003"/>
    <n v="2"/>
    <n v="0.2"/>
    <n v="27.103200000000001"/>
    <n v="7.4999999999999997E-2"/>
    <n v="13.551600000000001"/>
    <n v="180.68800000000002"/>
    <n v="225.86"/>
    <n v="72.275200000000012"/>
  </r>
  <r>
    <n v="6353"/>
    <s v="US-2015-161347"/>
    <d v="2015-09-13T00:00:00"/>
    <x v="11"/>
    <d v="2015-09-19T00:00:00"/>
    <s v="Standard Class"/>
    <s v="HG-14845"/>
    <s v="Harry Greene"/>
    <s v="Consumer"/>
    <s v="United States"/>
    <s v="Philadelphia"/>
    <x v="9"/>
    <n v="19120"/>
    <x v="3"/>
    <s v="OFF-BI-10004209"/>
    <x v="1"/>
    <s v="Binders"/>
    <x v="1215"/>
    <n v="2.4119999999999999"/>
    <n v="1"/>
    <n v="0.7"/>
    <n v="-2.0099999999999998"/>
    <n v="-0.83333333333333326"/>
    <n v="-2.0099999999999998"/>
    <n v="2.4119999999999999"/>
    <n v="8.0399999999999991"/>
    <n v="1.6883999999999999"/>
  </r>
  <r>
    <n v="6354"/>
    <s v="US-2015-109015"/>
    <d v="2015-09-06T00:00:00"/>
    <x v="11"/>
    <d v="2015-09-12T00:00:00"/>
    <s v="Standard Class"/>
    <s v="BS-11590"/>
    <s v="Brendan Sweed"/>
    <s v="Corporate"/>
    <s v="United States"/>
    <s v="New York City"/>
    <x v="15"/>
    <n v="10011"/>
    <x v="3"/>
    <s v="OFF-AP-10001962"/>
    <x v="1"/>
    <s v="Appliances"/>
    <x v="1603"/>
    <n v="8.39"/>
    <n v="1"/>
    <n v="0"/>
    <n v="2.0975000000000001"/>
    <n v="0.25"/>
    <n v="2.0975000000000001"/>
    <n v="8.39"/>
    <n v="8.39"/>
    <n v="0"/>
  </r>
  <r>
    <n v="6355"/>
    <s v="US-2015-109015"/>
    <d v="2015-09-06T00:00:00"/>
    <x v="11"/>
    <d v="2015-09-12T00:00:00"/>
    <s v="Standard Class"/>
    <s v="BS-11590"/>
    <s v="Brendan Sweed"/>
    <s v="Corporate"/>
    <s v="United States"/>
    <s v="New York City"/>
    <x v="15"/>
    <n v="10011"/>
    <x v="3"/>
    <s v="TEC-PH-10002922"/>
    <x v="2"/>
    <s v="Phones"/>
    <x v="974"/>
    <n v="337.98"/>
    <n v="2"/>
    <n v="0"/>
    <n v="101.39399999999998"/>
    <n v="0.29999999999999993"/>
    <n v="50.696999999999989"/>
    <n v="168.99"/>
    <n v="168.99"/>
    <n v="0"/>
  </r>
  <r>
    <n v="6356"/>
    <s v="CA-2014-110611"/>
    <d v="2014-10-06T00:00:00"/>
    <x v="18"/>
    <d v="2014-10-13T00:00:00"/>
    <s v="Standard Class"/>
    <s v="JD-16015"/>
    <s v="Joy Daniels"/>
    <s v="Consumer"/>
    <s v="United States"/>
    <s v="Philadelphia"/>
    <x v="9"/>
    <n v="19120"/>
    <x v="3"/>
    <s v="OFF-ST-10000642"/>
    <x v="1"/>
    <s v="Storage"/>
    <x v="194"/>
    <n v="83.920000000000016"/>
    <n v="5"/>
    <n v="0.2"/>
    <n v="-13.637000000000011"/>
    <n v="-0.16250000000000009"/>
    <n v="-2.727400000000002"/>
    <n v="16.784000000000002"/>
    <n v="20.980000000000004"/>
    <n v="16.784000000000002"/>
  </r>
  <r>
    <n v="6357"/>
    <s v="CA-2017-139080"/>
    <d v="2017-01-23T00:00:00"/>
    <x v="44"/>
    <d v="2017-01-28T00:00:00"/>
    <s v="Standard Class"/>
    <s v="CS-12250"/>
    <s v="Chris Selesnick"/>
    <s v="Corporate"/>
    <s v="United States"/>
    <s v="Seattle"/>
    <x v="4"/>
    <n v="98103"/>
    <x v="1"/>
    <s v="OFF-BI-10001757"/>
    <x v="1"/>
    <s v="Binders"/>
    <x v="1167"/>
    <n v="19.68"/>
    <n v="5"/>
    <n v="0.2"/>
    <n v="6.8879999999999981"/>
    <n v="0.34999999999999992"/>
    <n v="1.3775999999999997"/>
    <n v="3.9359999999999999"/>
    <n v="4.92"/>
    <n v="3.9359999999999999"/>
  </r>
  <r>
    <n v="6358"/>
    <s v="CA-2017-139080"/>
    <d v="2017-01-23T00:00:00"/>
    <x v="44"/>
    <d v="2017-01-28T00:00:00"/>
    <s v="Standard Class"/>
    <s v="CS-12250"/>
    <s v="Chris Selesnick"/>
    <s v="Corporate"/>
    <s v="United States"/>
    <s v="Seattle"/>
    <x v="4"/>
    <n v="98103"/>
    <x v="1"/>
    <s v="OFF-PA-10004621"/>
    <x v="1"/>
    <s v="Paper"/>
    <x v="745"/>
    <n v="25.92"/>
    <n v="4"/>
    <n v="0"/>
    <n v="12.441600000000001"/>
    <n v="0.48000000000000004"/>
    <n v="3.1104000000000003"/>
    <n v="6.48"/>
    <n v="6.48"/>
    <n v="0"/>
  </r>
  <r>
    <n v="6359"/>
    <s v="CA-2017-139080"/>
    <d v="2017-01-23T00:00:00"/>
    <x v="44"/>
    <d v="2017-01-28T00:00:00"/>
    <s v="Standard Class"/>
    <s v="CS-12250"/>
    <s v="Chris Selesnick"/>
    <s v="Corporate"/>
    <s v="United States"/>
    <s v="Seattle"/>
    <x v="4"/>
    <n v="98103"/>
    <x v="1"/>
    <s v="OFF-PA-10002262"/>
    <x v="1"/>
    <s v="Paper"/>
    <x v="1001"/>
    <n v="6.48"/>
    <n v="1"/>
    <n v="0"/>
    <n v="3.1104000000000003"/>
    <n v="0.48000000000000004"/>
    <n v="3.1104000000000003"/>
    <n v="6.48"/>
    <n v="6.48"/>
    <n v="0"/>
  </r>
  <r>
    <n v="6360"/>
    <s v="CA-2017-139080"/>
    <d v="2017-01-23T00:00:00"/>
    <x v="44"/>
    <d v="2017-01-28T00:00:00"/>
    <s v="Standard Class"/>
    <s v="CS-12250"/>
    <s v="Chris Selesnick"/>
    <s v="Corporate"/>
    <s v="United States"/>
    <s v="Seattle"/>
    <x v="4"/>
    <n v="98103"/>
    <x v="1"/>
    <s v="TEC-PH-10004100"/>
    <x v="2"/>
    <s v="Phones"/>
    <x v="1752"/>
    <n v="86.352000000000004"/>
    <n v="6"/>
    <n v="0.2"/>
    <n v="8.6352000000000011"/>
    <n v="0.1"/>
    <n v="1.4392000000000003"/>
    <n v="14.392000000000001"/>
    <n v="17.989999999999998"/>
    <n v="17.270400000000002"/>
  </r>
  <r>
    <n v="6361"/>
    <s v="CA-2015-115693"/>
    <d v="2015-12-10T00:00:00"/>
    <x v="14"/>
    <d v="2015-12-15T00:00:00"/>
    <s v="Standard Class"/>
    <s v="FC-14245"/>
    <s v="Frank Carlisle"/>
    <s v="Home Office"/>
    <s v="United States"/>
    <s v="Los Angeles"/>
    <x v="1"/>
    <n v="90032"/>
    <x v="1"/>
    <s v="OFF-AR-10003582"/>
    <x v="1"/>
    <s v="Art"/>
    <x v="1460"/>
    <n v="56.3"/>
    <n v="2"/>
    <n v="0"/>
    <n v="15.764000000000003"/>
    <n v="0.28000000000000008"/>
    <n v="7.8820000000000014"/>
    <n v="28.15"/>
    <n v="28.15"/>
    <n v="0"/>
  </r>
  <r>
    <n v="6362"/>
    <s v="US-2014-107993"/>
    <d v="2014-11-25T00:00:00"/>
    <x v="7"/>
    <d v="2014-11-30T00:00:00"/>
    <s v="Standard Class"/>
    <s v="SE-20110"/>
    <s v="Sanjit Engle"/>
    <s v="Consumer"/>
    <s v="United States"/>
    <s v="Springfield"/>
    <x v="21"/>
    <n v="97477"/>
    <x v="1"/>
    <s v="OFF-AR-10003179"/>
    <x v="1"/>
    <s v="Art"/>
    <x v="1574"/>
    <n v="51.016000000000005"/>
    <n v="7"/>
    <n v="0.2"/>
    <n v="8.2900999999999954"/>
    <n v="0.16249999999999989"/>
    <n v="1.1842999999999992"/>
    <n v="7.2880000000000011"/>
    <n v="9.11"/>
    <n v="10.203200000000002"/>
  </r>
  <r>
    <n v="6363"/>
    <s v="CA-2017-110443"/>
    <d v="2017-11-21T00:00:00"/>
    <x v="23"/>
    <d v="2017-11-25T00:00:00"/>
    <s v="Standard Class"/>
    <s v="CK-12205"/>
    <s v="Chloris Kastensmidt"/>
    <s v="Consumer"/>
    <s v="United States"/>
    <s v="Renton"/>
    <x v="4"/>
    <n v="98059"/>
    <x v="1"/>
    <s v="OFF-BI-10001670"/>
    <x v="1"/>
    <s v="Binders"/>
    <x v="443"/>
    <n v="150.80000000000001"/>
    <n v="5"/>
    <n v="0.2"/>
    <n v="56.55"/>
    <n v="0.37499999999999994"/>
    <n v="11.309999999999999"/>
    <n v="30.160000000000004"/>
    <n v="37.700000000000003"/>
    <n v="30.160000000000004"/>
  </r>
  <r>
    <n v="6364"/>
    <s v="CA-2017-110443"/>
    <d v="2017-11-21T00:00:00"/>
    <x v="23"/>
    <d v="2017-11-25T00:00:00"/>
    <s v="Standard Class"/>
    <s v="CK-12205"/>
    <s v="Chloris Kastensmidt"/>
    <s v="Consumer"/>
    <s v="United States"/>
    <s v="Renton"/>
    <x v="4"/>
    <n v="98059"/>
    <x v="1"/>
    <s v="TEC-MA-10002073"/>
    <x v="2"/>
    <s v="Machines"/>
    <x v="1772"/>
    <n v="1039.992"/>
    <n v="1"/>
    <n v="0.2"/>
    <n v="103.99920000000003"/>
    <n v="0.10000000000000003"/>
    <n v="103.99920000000003"/>
    <n v="1039.992"/>
    <n v="1299.9899999999998"/>
    <n v="207.9984"/>
  </r>
  <r>
    <n v="6365"/>
    <s v="CA-2017-110443"/>
    <d v="2017-11-21T00:00:00"/>
    <x v="23"/>
    <d v="2017-11-25T00:00:00"/>
    <s v="Standard Class"/>
    <s v="CK-12205"/>
    <s v="Chloris Kastensmidt"/>
    <s v="Consumer"/>
    <s v="United States"/>
    <s v="Renton"/>
    <x v="4"/>
    <n v="98059"/>
    <x v="1"/>
    <s v="OFF-PA-10003797"/>
    <x v="1"/>
    <s v="Paper"/>
    <x v="1710"/>
    <n v="51.84"/>
    <n v="8"/>
    <n v="0"/>
    <n v="24.883200000000002"/>
    <n v="0.48000000000000004"/>
    <n v="3.1104000000000003"/>
    <n v="6.48"/>
    <n v="6.48"/>
    <n v="0"/>
  </r>
  <r>
    <n v="6366"/>
    <s v="CA-2017-144848"/>
    <d v="2017-04-04T00:00:00"/>
    <x v="4"/>
    <d v="2017-04-05T00:00:00"/>
    <s v="First Class"/>
    <s v="DS-13030"/>
    <s v="Darrin Sayre"/>
    <s v="Home Office"/>
    <s v="United States"/>
    <s v="New York City"/>
    <x v="15"/>
    <n v="10009"/>
    <x v="3"/>
    <s v="TEC-PH-10004006"/>
    <x v="2"/>
    <s v="Phones"/>
    <x v="1773"/>
    <n v="41.22"/>
    <n v="1"/>
    <n v="0"/>
    <n v="11.1294"/>
    <n v="0.27"/>
    <n v="11.1294"/>
    <n v="41.22"/>
    <n v="41.22"/>
    <n v="0"/>
  </r>
  <r>
    <n v="6367"/>
    <s v="CA-2017-144848"/>
    <d v="2017-04-04T00:00:00"/>
    <x v="4"/>
    <d v="2017-04-05T00:00:00"/>
    <s v="First Class"/>
    <s v="DS-13030"/>
    <s v="Darrin Sayre"/>
    <s v="Home Office"/>
    <s v="United States"/>
    <s v="New York City"/>
    <x v="15"/>
    <n v="10009"/>
    <x v="3"/>
    <s v="OFF-SU-10000646"/>
    <x v="1"/>
    <s v="Supplies"/>
    <x v="262"/>
    <n v="240.37"/>
    <n v="1"/>
    <n v="0"/>
    <n v="7.2111000000000161"/>
    <n v="3.0000000000000065E-2"/>
    <n v="7.2111000000000161"/>
    <n v="240.37"/>
    <n v="240.37"/>
    <n v="0"/>
  </r>
  <r>
    <n v="6368"/>
    <s v="CA-2017-144848"/>
    <d v="2017-04-04T00:00:00"/>
    <x v="4"/>
    <d v="2017-04-05T00:00:00"/>
    <s v="First Class"/>
    <s v="DS-13030"/>
    <s v="Darrin Sayre"/>
    <s v="Home Office"/>
    <s v="United States"/>
    <s v="New York City"/>
    <x v="15"/>
    <n v="10009"/>
    <x v="3"/>
    <s v="TEC-PH-10002262"/>
    <x v="2"/>
    <s v="Phones"/>
    <x v="477"/>
    <n v="119.02"/>
    <n v="2"/>
    <n v="0"/>
    <n v="33.325600000000009"/>
    <n v="0.28000000000000008"/>
    <n v="16.662800000000004"/>
    <n v="59.51"/>
    <n v="59.51"/>
    <n v="0"/>
  </r>
  <r>
    <n v="6369"/>
    <s v="US-2017-147998"/>
    <d v="2017-05-19T00:00:00"/>
    <x v="24"/>
    <d v="2017-05-24T00:00:00"/>
    <s v="Standard Class"/>
    <s v="SA-20830"/>
    <s v="Sue Ann Reed"/>
    <s v="Consumer"/>
    <s v="United States"/>
    <s v="San Jose"/>
    <x v="1"/>
    <n v="95123"/>
    <x v="1"/>
    <s v="OFF-BI-10002082"/>
    <x v="1"/>
    <s v="Binders"/>
    <x v="1182"/>
    <n v="133.12"/>
    <n v="5"/>
    <n v="0.2"/>
    <n v="49.92"/>
    <n v="0.375"/>
    <n v="9.984"/>
    <n v="26.624000000000002"/>
    <n v="33.28"/>
    <n v="26.624000000000002"/>
  </r>
  <r>
    <n v="6370"/>
    <s v="CA-2016-103919"/>
    <d v="2016-10-03T00:00:00"/>
    <x v="32"/>
    <d v="2016-10-07T00:00:00"/>
    <s v="Standard Class"/>
    <s v="TP-21565"/>
    <s v="Tracy Poddar"/>
    <s v="Corporate"/>
    <s v="United States"/>
    <s v="Grand Prairie"/>
    <x v="5"/>
    <n v="75051"/>
    <x v="2"/>
    <s v="FUR-FU-10001756"/>
    <x v="0"/>
    <s v="Furnishings"/>
    <x v="285"/>
    <n v="38.08"/>
    <n v="5"/>
    <n v="0.6"/>
    <n v="-29.512000000000008"/>
    <n v="-0.77500000000000024"/>
    <n v="-5.9024000000000019"/>
    <n v="7.6159999999999997"/>
    <n v="19.04"/>
    <n v="22.847999999999999"/>
  </r>
  <r>
    <n v="6371"/>
    <s v="CA-2016-113425"/>
    <d v="2016-11-21T00:00:00"/>
    <x v="0"/>
    <d v="2016-11-21T00:00:00"/>
    <s v="Same Day"/>
    <s v="JK-16120"/>
    <s v="Julie Kriz"/>
    <s v="Home Office"/>
    <s v="United States"/>
    <s v="New York City"/>
    <x v="15"/>
    <n v="10009"/>
    <x v="3"/>
    <s v="FUR-BO-10002598"/>
    <x v="0"/>
    <s v="Bookcases"/>
    <x v="1518"/>
    <n v="113.56800000000001"/>
    <n v="2"/>
    <n v="0.2"/>
    <n v="12.776399999999988"/>
    <n v="0.11249999999999988"/>
    <n v="6.3881999999999941"/>
    <n v="56.784000000000006"/>
    <n v="70.98"/>
    <n v="22.713600000000003"/>
  </r>
  <r>
    <n v="6372"/>
    <s v="CA-2017-143035"/>
    <d v="2017-10-03T00:00:00"/>
    <x v="13"/>
    <d v="2017-10-05T00:00:00"/>
    <s v="Second Class"/>
    <s v="CC-12430"/>
    <s v="Chuck Clark"/>
    <s v="Home Office"/>
    <s v="United States"/>
    <s v="New York City"/>
    <x v="15"/>
    <n v="10009"/>
    <x v="3"/>
    <s v="FUR-FU-10001934"/>
    <x v="0"/>
    <s v="Furnishings"/>
    <x v="107"/>
    <n v="83.92"/>
    <n v="4"/>
    <n v="0"/>
    <n v="21.819200000000002"/>
    <n v="0.26"/>
    <n v="5.4548000000000005"/>
    <n v="20.98"/>
    <n v="20.98"/>
    <n v="0"/>
  </r>
  <r>
    <n v="6373"/>
    <s v="CA-2017-143035"/>
    <d v="2017-10-03T00:00:00"/>
    <x v="13"/>
    <d v="2017-10-05T00:00:00"/>
    <s v="Second Class"/>
    <s v="CC-12430"/>
    <s v="Chuck Clark"/>
    <s v="Home Office"/>
    <s v="United States"/>
    <s v="New York City"/>
    <x v="15"/>
    <n v="10009"/>
    <x v="3"/>
    <s v="OFF-AR-10001130"/>
    <x v="1"/>
    <s v="Art"/>
    <x v="788"/>
    <n v="6.63"/>
    <n v="3"/>
    <n v="0"/>
    <n v="3.1160999999999999"/>
    <n v="0.47"/>
    <n v="1.0387"/>
    <n v="2.21"/>
    <n v="2.21"/>
    <n v="0"/>
  </r>
  <r>
    <n v="6374"/>
    <s v="CA-2017-143035"/>
    <d v="2017-10-03T00:00:00"/>
    <x v="13"/>
    <d v="2017-10-05T00:00:00"/>
    <s v="Second Class"/>
    <s v="CC-12430"/>
    <s v="Chuck Clark"/>
    <s v="Home Office"/>
    <s v="United States"/>
    <s v="New York City"/>
    <x v="15"/>
    <n v="10009"/>
    <x v="3"/>
    <s v="TEC-AC-10002049"/>
    <x v="2"/>
    <s v="Accessories"/>
    <x v="695"/>
    <n v="371.96999999999997"/>
    <n v="3"/>
    <n v="0"/>
    <n v="66.954599999999971"/>
    <n v="0.17999999999999994"/>
    <n v="22.31819999999999"/>
    <n v="123.99"/>
    <n v="123.99"/>
    <n v="0"/>
  </r>
  <r>
    <n v="6375"/>
    <s v="CA-2014-107811"/>
    <d v="2014-04-29T00:00:00"/>
    <x v="41"/>
    <d v="2014-05-03T00:00:00"/>
    <s v="Standard Class"/>
    <s v="LA-16780"/>
    <s v="Laura Armstrong"/>
    <s v="Corporate"/>
    <s v="United States"/>
    <s v="Memphis"/>
    <x v="18"/>
    <n v="38109"/>
    <x v="0"/>
    <s v="FUR-CH-10001394"/>
    <x v="0"/>
    <s v="Chairs"/>
    <x v="654"/>
    <n v="561.58400000000006"/>
    <n v="2"/>
    <n v="0.2"/>
    <n v="70.197999999999922"/>
    <n v="0.12499999999999985"/>
    <n v="35.098999999999961"/>
    <n v="280.79200000000003"/>
    <n v="350.99"/>
    <n v="112.31680000000001"/>
  </r>
  <r>
    <n v="6376"/>
    <s v="CA-2014-107811"/>
    <d v="2014-04-29T00:00:00"/>
    <x v="41"/>
    <d v="2014-05-03T00:00:00"/>
    <s v="Standard Class"/>
    <s v="LA-16780"/>
    <s v="Laura Armstrong"/>
    <s v="Corporate"/>
    <s v="United States"/>
    <s v="Memphis"/>
    <x v="18"/>
    <n v="38109"/>
    <x v="0"/>
    <s v="OFF-ST-10000798"/>
    <x v="1"/>
    <s v="Storage"/>
    <x v="352"/>
    <n v="99.920000000000016"/>
    <n v="5"/>
    <n v="0.2"/>
    <n v="-1.249000000000013"/>
    <n v="-1.2500000000000127E-2"/>
    <n v="-0.2498000000000026"/>
    <n v="19.984000000000002"/>
    <n v="24.980000000000004"/>
    <n v="19.984000000000005"/>
  </r>
  <r>
    <n v="6377"/>
    <s v="CA-2016-163216"/>
    <d v="2016-10-07T00:00:00"/>
    <x v="32"/>
    <d v="2016-10-10T00:00:00"/>
    <s v="First Class"/>
    <s v="AW-10930"/>
    <s v="Arthur Wiediger"/>
    <s v="Home Office"/>
    <s v="United States"/>
    <s v="Philadelphia"/>
    <x v="9"/>
    <n v="19143"/>
    <x v="3"/>
    <s v="OFF-LA-10000134"/>
    <x v="1"/>
    <s v="Labels"/>
    <x v="85"/>
    <n v="4.9280000000000008"/>
    <n v="2"/>
    <n v="0.2"/>
    <n v="1.7247999999999997"/>
    <n v="0.34999999999999987"/>
    <n v="0.86239999999999983"/>
    <n v="2.4640000000000004"/>
    <n v="3.0800000000000005"/>
    <n v="0.98560000000000025"/>
  </r>
  <r>
    <n v="6378"/>
    <s v="US-2016-116442"/>
    <d v="2016-12-15T00:00:00"/>
    <x v="5"/>
    <d v="2016-12-22T00:00:00"/>
    <s v="Standard Class"/>
    <s v="BP-11230"/>
    <s v="Benjamin Patterson"/>
    <s v="Consumer"/>
    <s v="United States"/>
    <s v="Los Angeles"/>
    <x v="1"/>
    <n v="90004"/>
    <x v="1"/>
    <s v="FUR-FU-10002364"/>
    <x v="0"/>
    <s v="Furnishings"/>
    <x v="1240"/>
    <n v="14.76"/>
    <n v="2"/>
    <n v="0"/>
    <n v="4.2803999999999984"/>
    <n v="0.28999999999999992"/>
    <n v="2.1401999999999992"/>
    <n v="7.38"/>
    <n v="7.38"/>
    <n v="0"/>
  </r>
  <r>
    <n v="6379"/>
    <s v="CA-2017-150623"/>
    <d v="2017-04-10T00:00:00"/>
    <x v="4"/>
    <d v="2017-04-14T00:00:00"/>
    <s v="Standard Class"/>
    <s v="DB-13360"/>
    <s v="Dennis Bolton"/>
    <s v="Home Office"/>
    <s v="United States"/>
    <s v="Waterbury"/>
    <x v="29"/>
    <n v="6708"/>
    <x v="3"/>
    <s v="TEC-AC-10004571"/>
    <x v="2"/>
    <s v="Accessories"/>
    <x v="409"/>
    <n v="99.99"/>
    <n v="1"/>
    <n v="0"/>
    <n v="41.995800000000003"/>
    <n v="0.42000000000000004"/>
    <n v="41.995800000000003"/>
    <n v="99.99"/>
    <n v="99.99"/>
    <n v="0"/>
  </r>
  <r>
    <n v="6380"/>
    <s v="CA-2017-150623"/>
    <d v="2017-04-10T00:00:00"/>
    <x v="4"/>
    <d v="2017-04-14T00:00:00"/>
    <s v="Standard Class"/>
    <s v="DB-13360"/>
    <s v="Dennis Bolton"/>
    <s v="Home Office"/>
    <s v="United States"/>
    <s v="Waterbury"/>
    <x v="29"/>
    <n v="6708"/>
    <x v="3"/>
    <s v="OFF-ST-10003692"/>
    <x v="1"/>
    <s v="Storage"/>
    <x v="1262"/>
    <n v="286.14999999999998"/>
    <n v="5"/>
    <n v="0"/>
    <n v="71.537499999999994"/>
    <n v="0.25"/>
    <n v="14.307499999999999"/>
    <n v="57.23"/>
    <n v="57.23"/>
    <n v="0"/>
  </r>
  <r>
    <n v="6381"/>
    <s v="US-2014-163797"/>
    <d v="2014-04-08T00:00:00"/>
    <x v="41"/>
    <d v="2014-04-13T00:00:00"/>
    <s v="Standard Class"/>
    <s v="PC-19000"/>
    <s v="Pauline Chand"/>
    <s v="Home Office"/>
    <s v="United States"/>
    <s v="Chandler"/>
    <x v="16"/>
    <n v="85224"/>
    <x v="1"/>
    <s v="OFF-FA-10001883"/>
    <x v="1"/>
    <s v="Fasteners"/>
    <x v="1493"/>
    <n v="49.792000000000002"/>
    <n v="8"/>
    <n v="0.2"/>
    <n v="-11.825600000000001"/>
    <n v="-0.23750000000000002"/>
    <n v="-1.4782000000000002"/>
    <n v="6.2240000000000002"/>
    <n v="7.78"/>
    <n v="9.958400000000001"/>
  </r>
  <r>
    <n v="6382"/>
    <s v="CA-2016-127236"/>
    <d v="2016-03-29T00:00:00"/>
    <x v="17"/>
    <d v="2016-04-02T00:00:00"/>
    <s v="Standard Class"/>
    <s v="TB-21595"/>
    <s v="Troy Blackwell"/>
    <s v="Consumer"/>
    <s v="United States"/>
    <s v="Springfield"/>
    <x v="24"/>
    <n v="45503"/>
    <x v="3"/>
    <s v="FUR-BO-10004015"/>
    <x v="0"/>
    <s v="Bookcases"/>
    <x v="574"/>
    <n v="299.97499999999997"/>
    <n v="5"/>
    <n v="0.5"/>
    <n v="-167.98600000000002"/>
    <n v="-0.56000000000000016"/>
    <n v="-33.597200000000001"/>
    <n v="59.99499999999999"/>
    <n v="119.98999999999998"/>
    <n v="149.98749999999998"/>
  </r>
  <r>
    <n v="6383"/>
    <s v="CA-2016-127236"/>
    <d v="2016-03-29T00:00:00"/>
    <x v="17"/>
    <d v="2016-04-02T00:00:00"/>
    <s v="Standard Class"/>
    <s v="TB-21595"/>
    <s v="Troy Blackwell"/>
    <s v="Consumer"/>
    <s v="United States"/>
    <s v="Springfield"/>
    <x v="24"/>
    <n v="45503"/>
    <x v="3"/>
    <s v="TEC-PH-10000141"/>
    <x v="2"/>
    <s v="Phones"/>
    <x v="1312"/>
    <n v="158.37599999999998"/>
    <n v="4"/>
    <n v="0.4"/>
    <n v="-36.954399999999993"/>
    <n v="-0.23333333333333331"/>
    <n v="-9.2385999999999981"/>
    <n v="39.593999999999994"/>
    <n v="65.989999999999995"/>
    <n v="63.350399999999993"/>
  </r>
  <r>
    <n v="6384"/>
    <s v="US-2017-104661"/>
    <d v="2017-01-15T00:00:00"/>
    <x v="44"/>
    <d v="2017-01-18T00:00:00"/>
    <s v="First Class"/>
    <s v="TB-21250"/>
    <s v="Tim Brockman"/>
    <s v="Consumer"/>
    <s v="United States"/>
    <s v="Austin"/>
    <x v="5"/>
    <n v="78745"/>
    <x v="2"/>
    <s v="OFF-BI-10001597"/>
    <x v="1"/>
    <s v="Binders"/>
    <x v="798"/>
    <n v="32.783999999999992"/>
    <n v="4"/>
    <n v="0.8"/>
    <n v="-52.454400000000007"/>
    <n v="-1.6000000000000005"/>
    <n v="-13.113600000000002"/>
    <n v="8.195999999999998"/>
    <n v="40.98"/>
    <n v="26.227199999999996"/>
  </r>
  <r>
    <n v="6385"/>
    <s v="US-2017-104661"/>
    <d v="2017-01-15T00:00:00"/>
    <x v="44"/>
    <d v="2017-01-18T00:00:00"/>
    <s v="First Class"/>
    <s v="TB-21250"/>
    <s v="Tim Brockman"/>
    <s v="Consumer"/>
    <s v="United States"/>
    <s v="Austin"/>
    <x v="5"/>
    <n v="78745"/>
    <x v="2"/>
    <s v="TEC-AC-10003628"/>
    <x v="2"/>
    <s v="Accessories"/>
    <x v="247"/>
    <n v="47.984000000000002"/>
    <n v="2"/>
    <n v="0.2"/>
    <n v="14.395200000000004"/>
    <n v="0.3000000000000001"/>
    <n v="7.1976000000000022"/>
    <n v="23.992000000000001"/>
    <n v="29.99"/>
    <n v="9.5968000000000018"/>
  </r>
  <r>
    <n v="6386"/>
    <s v="US-2017-104661"/>
    <d v="2017-01-15T00:00:00"/>
    <x v="44"/>
    <d v="2017-01-18T00:00:00"/>
    <s v="First Class"/>
    <s v="TB-21250"/>
    <s v="Tim Brockman"/>
    <s v="Consumer"/>
    <s v="United States"/>
    <s v="Austin"/>
    <x v="5"/>
    <n v="78745"/>
    <x v="2"/>
    <s v="TEC-AC-10002331"/>
    <x v="2"/>
    <s v="Accessories"/>
    <x v="1591"/>
    <n v="62.591999999999999"/>
    <n v="8"/>
    <n v="0.2"/>
    <n v="13.300799999999999"/>
    <n v="0.21249999999999999"/>
    <n v="1.6625999999999999"/>
    <n v="7.8239999999999998"/>
    <n v="9.7799999999999994"/>
    <n v="12.5184"/>
  </r>
  <r>
    <n v="6387"/>
    <s v="US-2017-104661"/>
    <d v="2017-01-15T00:00:00"/>
    <x v="44"/>
    <d v="2017-01-18T00:00:00"/>
    <s v="First Class"/>
    <s v="TB-21250"/>
    <s v="Tim Brockman"/>
    <s v="Consumer"/>
    <s v="United States"/>
    <s v="Austin"/>
    <x v="5"/>
    <n v="78745"/>
    <x v="2"/>
    <s v="OFF-BI-10001098"/>
    <x v="1"/>
    <s v="Binders"/>
    <x v="410"/>
    <n v="4.2759999999999989"/>
    <n v="1"/>
    <n v="0.8"/>
    <n v="-6.6278000000000006"/>
    <n v="-1.5500000000000005"/>
    <n v="-6.6278000000000006"/>
    <n v="4.2759999999999989"/>
    <n v="21.38"/>
    <n v="3.4207999999999994"/>
  </r>
  <r>
    <n v="6388"/>
    <s v="CA-2014-134103"/>
    <d v="2014-01-30T00:00:00"/>
    <x v="46"/>
    <d v="2014-02-04T00:00:00"/>
    <s v="Standard Class"/>
    <s v="MV-18190"/>
    <s v="Mike Vittorini"/>
    <s v="Consumer"/>
    <s v="United States"/>
    <s v="Detroit"/>
    <x v="12"/>
    <n v="48234"/>
    <x v="2"/>
    <s v="OFF-PA-10001204"/>
    <x v="1"/>
    <s v="Paper"/>
    <x v="523"/>
    <n v="10.56"/>
    <n v="2"/>
    <n v="0"/>
    <n v="4.7519999999999998"/>
    <n v="0.44999999999999996"/>
    <n v="2.3759999999999999"/>
    <n v="5.28"/>
    <n v="5.28"/>
    <n v="0"/>
  </r>
  <r>
    <n v="6389"/>
    <s v="CA-2014-134103"/>
    <d v="2014-01-30T00:00:00"/>
    <x v="46"/>
    <d v="2014-02-04T00:00:00"/>
    <s v="Standard Class"/>
    <s v="MV-18190"/>
    <s v="Mike Vittorini"/>
    <s v="Consumer"/>
    <s v="United States"/>
    <s v="Detroit"/>
    <x v="12"/>
    <n v="48234"/>
    <x v="2"/>
    <s v="OFF-ST-10000991"/>
    <x v="1"/>
    <s v="Storage"/>
    <x v="157"/>
    <n v="229.94"/>
    <n v="2"/>
    <n v="0"/>
    <n v="6.8982000000000028"/>
    <n v="3.0000000000000013E-2"/>
    <n v="3.4491000000000014"/>
    <n v="114.97"/>
    <n v="114.97"/>
    <n v="0"/>
  </r>
  <r>
    <n v="6390"/>
    <s v="CA-2015-147529"/>
    <d v="2015-02-07T00:00:00"/>
    <x v="36"/>
    <d v="2015-02-11T00:00:00"/>
    <s v="Standard Class"/>
    <s v="DK-12835"/>
    <s v="Damala Kotsonis"/>
    <s v="Corporate"/>
    <s v="United States"/>
    <s v="Springfield"/>
    <x v="17"/>
    <n v="22153"/>
    <x v="0"/>
    <s v="OFF-EN-10000056"/>
    <x v="1"/>
    <s v="Envelopes"/>
    <x v="633"/>
    <n v="311.14999999999998"/>
    <n v="5"/>
    <n v="0"/>
    <n v="146.24049999999997"/>
    <n v="0.46999999999999992"/>
    <n v="29.248099999999994"/>
    <n v="62.23"/>
    <n v="62.23"/>
    <n v="0"/>
  </r>
  <r>
    <n v="6391"/>
    <s v="CA-2015-147529"/>
    <d v="2015-02-07T00:00:00"/>
    <x v="36"/>
    <d v="2015-02-11T00:00:00"/>
    <s v="Standard Class"/>
    <s v="DK-12835"/>
    <s v="Damala Kotsonis"/>
    <s v="Corporate"/>
    <s v="United States"/>
    <s v="Springfield"/>
    <x v="17"/>
    <n v="22153"/>
    <x v="0"/>
    <s v="OFF-PA-10003349"/>
    <x v="1"/>
    <s v="Paper"/>
    <x v="220"/>
    <n v="12.96"/>
    <n v="2"/>
    <n v="0"/>
    <n v="6.3504000000000005"/>
    <n v="0.49"/>
    <n v="3.1752000000000002"/>
    <n v="6.48"/>
    <n v="6.48"/>
    <n v="0"/>
  </r>
  <r>
    <n v="6392"/>
    <s v="CA-2016-129126"/>
    <d v="2016-12-14T00:00:00"/>
    <x v="5"/>
    <d v="2016-12-19T00:00:00"/>
    <s v="Standard Class"/>
    <s v="PK-19075"/>
    <s v="Pete Kriz"/>
    <s v="Consumer"/>
    <s v="United States"/>
    <s v="New York City"/>
    <x v="15"/>
    <n v="10011"/>
    <x v="3"/>
    <s v="OFF-PA-10001471"/>
    <x v="1"/>
    <s v="Paper"/>
    <x v="1477"/>
    <n v="14.62"/>
    <n v="2"/>
    <n v="0"/>
    <n v="6.7251999999999992"/>
    <n v="0.45999999999999996"/>
    <n v="3.3625999999999996"/>
    <n v="7.31"/>
    <n v="7.31"/>
    <n v="0"/>
  </r>
  <r>
    <n v="6393"/>
    <s v="CA-2016-129126"/>
    <d v="2016-12-14T00:00:00"/>
    <x v="5"/>
    <d v="2016-12-19T00:00:00"/>
    <s v="Standard Class"/>
    <s v="PK-19075"/>
    <s v="Pete Kriz"/>
    <s v="Consumer"/>
    <s v="United States"/>
    <s v="New York City"/>
    <x v="15"/>
    <n v="10011"/>
    <x v="3"/>
    <s v="OFF-LA-10003190"/>
    <x v="1"/>
    <s v="Labels"/>
    <x v="1172"/>
    <n v="5.76"/>
    <n v="2"/>
    <n v="0"/>
    <n v="2.8224"/>
    <n v="0.49000000000000005"/>
    <n v="1.4112"/>
    <n v="2.88"/>
    <n v="2.88"/>
    <n v="0"/>
  </r>
  <r>
    <n v="6394"/>
    <s v="CA-2016-129126"/>
    <d v="2016-12-14T00:00:00"/>
    <x v="5"/>
    <d v="2016-12-19T00:00:00"/>
    <s v="Standard Class"/>
    <s v="PK-19075"/>
    <s v="Pete Kriz"/>
    <s v="Consumer"/>
    <s v="United States"/>
    <s v="New York City"/>
    <x v="15"/>
    <n v="10011"/>
    <x v="3"/>
    <s v="OFF-FA-10000621"/>
    <x v="1"/>
    <s v="Fasteners"/>
    <x v="110"/>
    <n v="21.48"/>
    <n v="6"/>
    <n v="0"/>
    <n v="10.5252"/>
    <n v="0.49"/>
    <n v="1.7542"/>
    <n v="3.58"/>
    <n v="3.58"/>
    <n v="0"/>
  </r>
  <r>
    <n v="6395"/>
    <s v="CA-2016-129126"/>
    <d v="2016-12-14T00:00:00"/>
    <x v="5"/>
    <d v="2016-12-19T00:00:00"/>
    <s v="Standard Class"/>
    <s v="PK-19075"/>
    <s v="Pete Kriz"/>
    <s v="Consumer"/>
    <s v="United States"/>
    <s v="New York City"/>
    <x v="15"/>
    <n v="10011"/>
    <x v="3"/>
    <s v="FUR-FU-10002937"/>
    <x v="0"/>
    <s v="Furnishings"/>
    <x v="1060"/>
    <n v="396.92"/>
    <n v="4"/>
    <n v="0"/>
    <n v="198.46"/>
    <n v="0.5"/>
    <n v="49.615000000000002"/>
    <n v="99.23"/>
    <n v="99.23"/>
    <n v="0"/>
  </r>
  <r>
    <n v="6396"/>
    <s v="CA-2016-129126"/>
    <d v="2016-12-14T00:00:00"/>
    <x v="5"/>
    <d v="2016-12-19T00:00:00"/>
    <s v="Standard Class"/>
    <s v="PK-19075"/>
    <s v="Pete Kriz"/>
    <s v="Consumer"/>
    <s v="United States"/>
    <s v="New York City"/>
    <x v="15"/>
    <n v="10011"/>
    <x v="3"/>
    <s v="OFF-ST-10004507"/>
    <x v="1"/>
    <s v="Storage"/>
    <x v="457"/>
    <n v="17.149999999999999"/>
    <n v="1"/>
    <n v="0"/>
    <n v="4.6304999999999996"/>
    <n v="0.27"/>
    <n v="4.6304999999999996"/>
    <n v="17.149999999999999"/>
    <n v="17.149999999999999"/>
    <n v="0"/>
  </r>
  <r>
    <n v="6397"/>
    <s v="CA-2016-129126"/>
    <d v="2016-12-14T00:00:00"/>
    <x v="5"/>
    <d v="2016-12-19T00:00:00"/>
    <s v="Standard Class"/>
    <s v="PK-19075"/>
    <s v="Pete Kriz"/>
    <s v="Consumer"/>
    <s v="United States"/>
    <s v="New York City"/>
    <x v="15"/>
    <n v="10011"/>
    <x v="3"/>
    <s v="OFF-BI-10000279"/>
    <x v="1"/>
    <s v="Binders"/>
    <x v="1774"/>
    <n v="23.12"/>
    <n v="2"/>
    <n v="0.2"/>
    <n v="7.8029999999999982"/>
    <n v="0.33749999999999991"/>
    <n v="3.9014999999999991"/>
    <n v="11.56"/>
    <n v="14.45"/>
    <n v="4.6240000000000006"/>
  </r>
  <r>
    <n v="6398"/>
    <s v="CA-2017-131632"/>
    <d v="2017-10-31T00:00:00"/>
    <x v="13"/>
    <d v="2017-11-04T00:00:00"/>
    <s v="Standard Class"/>
    <s v="AH-10120"/>
    <s v="Adrian Hane"/>
    <s v="Home Office"/>
    <s v="United States"/>
    <s v="Dallas"/>
    <x v="5"/>
    <n v="75217"/>
    <x v="2"/>
    <s v="OFF-AR-10003651"/>
    <x v="1"/>
    <s v="Art"/>
    <x v="279"/>
    <n v="5.2480000000000002"/>
    <n v="2"/>
    <n v="0.2"/>
    <n v="0.59039999999999915"/>
    <n v="0.11249999999999984"/>
    <n v="0.29519999999999957"/>
    <n v="2.6240000000000001"/>
    <n v="3.28"/>
    <n v="1.0496000000000001"/>
  </r>
  <r>
    <n v="6399"/>
    <s v="CA-2017-151981"/>
    <d v="2017-08-06T00:00:00"/>
    <x v="43"/>
    <d v="2017-08-12T00:00:00"/>
    <s v="Standard Class"/>
    <s v="GM-14455"/>
    <s v="Gary Mitchum"/>
    <s v="Home Office"/>
    <s v="United States"/>
    <s v="Concord"/>
    <x v="38"/>
    <n v="3301"/>
    <x v="3"/>
    <s v="TEC-PH-10003601"/>
    <x v="2"/>
    <s v="Phones"/>
    <x v="1392"/>
    <n v="824.95"/>
    <n v="5"/>
    <n v="0"/>
    <n v="247.48499999999993"/>
    <n v="0.29999999999999988"/>
    <n v="49.496999999999986"/>
    <n v="164.99"/>
    <n v="164.99"/>
    <n v="0"/>
  </r>
  <r>
    <n v="6400"/>
    <s v="CA-2017-151981"/>
    <d v="2017-08-06T00:00:00"/>
    <x v="43"/>
    <d v="2017-08-12T00:00:00"/>
    <s v="Standard Class"/>
    <s v="GM-14455"/>
    <s v="Gary Mitchum"/>
    <s v="Home Office"/>
    <s v="United States"/>
    <s v="Concord"/>
    <x v="38"/>
    <n v="3301"/>
    <x v="3"/>
    <s v="OFF-LA-10002195"/>
    <x v="1"/>
    <s v="Labels"/>
    <x v="1028"/>
    <n v="24.64"/>
    <n v="8"/>
    <n v="0"/>
    <n v="11.827199999999999"/>
    <n v="0.48"/>
    <n v="1.4783999999999999"/>
    <n v="3.08"/>
    <n v="3.08"/>
    <n v="0"/>
  </r>
  <r>
    <n v="6401"/>
    <s v="CA-2017-151981"/>
    <d v="2017-08-06T00:00:00"/>
    <x v="43"/>
    <d v="2017-08-12T00:00:00"/>
    <s v="Standard Class"/>
    <s v="GM-14455"/>
    <s v="Gary Mitchum"/>
    <s v="Home Office"/>
    <s v="United States"/>
    <s v="Concord"/>
    <x v="38"/>
    <n v="3301"/>
    <x v="3"/>
    <s v="OFF-AR-10000380"/>
    <x v="1"/>
    <s v="Art"/>
    <x v="108"/>
    <n v="227.88"/>
    <n v="6"/>
    <n v="0"/>
    <n v="68.363999999999976"/>
    <n v="0.29999999999999988"/>
    <n v="11.393999999999997"/>
    <n v="37.979999999999997"/>
    <n v="37.979999999999997"/>
    <n v="0"/>
  </r>
  <r>
    <n v="6402"/>
    <s v="CA-2017-125472"/>
    <d v="2017-05-30T00:00:00"/>
    <x v="24"/>
    <d v="2017-05-31T00:00:00"/>
    <s v="First Class"/>
    <s v="BD-11725"/>
    <s v="Bruce Degenhardt"/>
    <s v="Consumer"/>
    <s v="United States"/>
    <s v="Lafayette"/>
    <x v="28"/>
    <n v="70506"/>
    <x v="0"/>
    <s v="FUR-BO-10000330"/>
    <x v="0"/>
    <s v="Bookcases"/>
    <x v="1107"/>
    <n v="241.96"/>
    <n v="2"/>
    <n v="0"/>
    <n v="33.874400000000009"/>
    <n v="0.14000000000000004"/>
    <n v="16.937200000000004"/>
    <n v="120.98"/>
    <n v="120.98"/>
    <n v="0"/>
  </r>
  <r>
    <n v="6403"/>
    <s v="CA-2017-125472"/>
    <d v="2017-05-30T00:00:00"/>
    <x v="24"/>
    <d v="2017-05-31T00:00:00"/>
    <s v="First Class"/>
    <s v="BD-11725"/>
    <s v="Bruce Degenhardt"/>
    <s v="Consumer"/>
    <s v="United States"/>
    <s v="Lafayette"/>
    <x v="28"/>
    <n v="70506"/>
    <x v="0"/>
    <s v="OFF-BI-10000591"/>
    <x v="1"/>
    <s v="Binders"/>
    <x v="1054"/>
    <n v="3.89"/>
    <n v="1"/>
    <n v="0"/>
    <n v="1.8672"/>
    <n v="0.48"/>
    <n v="1.8672"/>
    <n v="3.89"/>
    <n v="3.89"/>
    <n v="0"/>
  </r>
  <r>
    <n v="6404"/>
    <s v="CA-2017-125472"/>
    <d v="2017-05-30T00:00:00"/>
    <x v="24"/>
    <d v="2017-05-31T00:00:00"/>
    <s v="First Class"/>
    <s v="BD-11725"/>
    <s v="Bruce Degenhardt"/>
    <s v="Consumer"/>
    <s v="United States"/>
    <s v="Lafayette"/>
    <x v="28"/>
    <n v="70506"/>
    <x v="0"/>
    <s v="FUR-FU-10001731"/>
    <x v="0"/>
    <s v="Furnishings"/>
    <x v="1556"/>
    <n v="8.01"/>
    <n v="3"/>
    <n v="0"/>
    <n v="3.0438000000000001"/>
    <n v="0.38"/>
    <n v="1.0145999999999999"/>
    <n v="2.67"/>
    <n v="2.67"/>
    <n v="0"/>
  </r>
  <r>
    <n v="6405"/>
    <s v="CA-2015-156328"/>
    <d v="2015-11-30T00:00:00"/>
    <x v="6"/>
    <d v="2015-12-05T00:00:00"/>
    <s v="Standard Class"/>
    <s v="RM-19375"/>
    <s v="Raymond Messe"/>
    <s v="Consumer"/>
    <s v="United States"/>
    <s v="Raleigh"/>
    <x v="3"/>
    <n v="27604"/>
    <x v="0"/>
    <s v="TEC-PH-10001198"/>
    <x v="2"/>
    <s v="Phones"/>
    <x v="1177"/>
    <n v="177.48000000000002"/>
    <n v="3"/>
    <n v="0.2"/>
    <n v="19.966499999999982"/>
    <n v="0.11249999999999989"/>
    <n v="6.6554999999999938"/>
    <n v="59.160000000000004"/>
    <n v="73.95"/>
    <n v="35.496000000000002"/>
  </r>
  <r>
    <n v="6406"/>
    <s v="CA-2017-154074"/>
    <d v="2017-08-31T00:00:00"/>
    <x v="43"/>
    <d v="2017-09-02T00:00:00"/>
    <s v="Second Class"/>
    <s v="BW-11110"/>
    <s v="Bart Watters"/>
    <s v="Corporate"/>
    <s v="United States"/>
    <s v="Spokane"/>
    <x v="4"/>
    <n v="99207"/>
    <x v="1"/>
    <s v="FUR-CH-10002331"/>
    <x v="0"/>
    <s v="Chairs"/>
    <x v="407"/>
    <n v="569.5680000000001"/>
    <n v="2"/>
    <n v="0.2"/>
    <n v="7.119599999999906"/>
    <n v="1.2499999999999832E-2"/>
    <n v="3.559799999999953"/>
    <n v="284.78400000000005"/>
    <n v="355.98"/>
    <n v="113.91360000000003"/>
  </r>
  <r>
    <n v="6407"/>
    <s v="CA-2017-154074"/>
    <d v="2017-08-31T00:00:00"/>
    <x v="43"/>
    <d v="2017-09-02T00:00:00"/>
    <s v="Second Class"/>
    <s v="BW-11110"/>
    <s v="Bart Watters"/>
    <s v="Corporate"/>
    <s v="United States"/>
    <s v="Spokane"/>
    <x v="4"/>
    <n v="99207"/>
    <x v="1"/>
    <s v="OFF-ST-10002370"/>
    <x v="1"/>
    <s v="Storage"/>
    <x v="80"/>
    <n v="149.73000000000002"/>
    <n v="7"/>
    <n v="0"/>
    <n v="43.421699999999994"/>
    <n v="0.28999999999999992"/>
    <n v="6.2030999999999992"/>
    <n v="21.390000000000004"/>
    <n v="21.390000000000004"/>
    <n v="0"/>
  </r>
  <r>
    <n v="6408"/>
    <s v="CA-2017-161774"/>
    <d v="2017-05-14T00:00:00"/>
    <x v="24"/>
    <d v="2017-05-15T00:00:00"/>
    <s v="First Class"/>
    <s v="GT-14710"/>
    <s v="Greg Tran"/>
    <s v="Consumer"/>
    <s v="United States"/>
    <s v="Houston"/>
    <x v="5"/>
    <n v="77041"/>
    <x v="2"/>
    <s v="FUR-CH-10003981"/>
    <x v="0"/>
    <s v="Chairs"/>
    <x v="1175"/>
    <n v="899.43"/>
    <n v="5"/>
    <n v="0.3"/>
    <n v="-12.84900000000016"/>
    <n v="-1.4285714285714464E-2"/>
    <n v="-2.5698000000000318"/>
    <n v="179.886"/>
    <n v="256.97999999999996"/>
    <n v="269.82899999999995"/>
  </r>
  <r>
    <n v="6409"/>
    <s v="CA-2017-161774"/>
    <d v="2017-05-14T00:00:00"/>
    <x v="24"/>
    <d v="2017-05-15T00:00:00"/>
    <s v="First Class"/>
    <s v="GT-14710"/>
    <s v="Greg Tran"/>
    <s v="Consumer"/>
    <s v="United States"/>
    <s v="Houston"/>
    <x v="5"/>
    <n v="77041"/>
    <x v="2"/>
    <s v="OFF-AR-10001446"/>
    <x v="1"/>
    <s v="Art"/>
    <x v="1161"/>
    <n v="46.2"/>
    <n v="5"/>
    <n v="0.2"/>
    <n v="5.7749999999999986"/>
    <n v="0.12499999999999996"/>
    <n v="1.1549999999999998"/>
    <n v="9.24"/>
    <n v="11.55"/>
    <n v="9.24"/>
  </r>
  <r>
    <n v="6410"/>
    <s v="CA-2017-161774"/>
    <d v="2017-05-14T00:00:00"/>
    <x v="24"/>
    <d v="2017-05-15T00:00:00"/>
    <s v="First Class"/>
    <s v="GT-14710"/>
    <s v="Greg Tran"/>
    <s v="Consumer"/>
    <s v="United States"/>
    <s v="Houston"/>
    <x v="5"/>
    <n v="77041"/>
    <x v="2"/>
    <s v="OFF-PA-10000300"/>
    <x v="1"/>
    <s v="Paper"/>
    <x v="1775"/>
    <n v="47.952000000000005"/>
    <n v="3"/>
    <n v="0.2"/>
    <n v="16.183799999999998"/>
    <n v="0.33749999999999991"/>
    <n v="5.3945999999999996"/>
    <n v="15.984000000000002"/>
    <n v="19.98"/>
    <n v="9.5904000000000007"/>
  </r>
  <r>
    <n v="6411"/>
    <s v="CA-2017-161774"/>
    <d v="2017-05-14T00:00:00"/>
    <x v="24"/>
    <d v="2017-05-15T00:00:00"/>
    <s v="First Class"/>
    <s v="GT-14710"/>
    <s v="Greg Tran"/>
    <s v="Consumer"/>
    <s v="United States"/>
    <s v="Houston"/>
    <x v="5"/>
    <n v="77041"/>
    <x v="2"/>
    <s v="TEC-PH-10004071"/>
    <x v="2"/>
    <s v="Phones"/>
    <x v="1546"/>
    <n v="7.9920000000000009"/>
    <n v="1"/>
    <n v="0.2"/>
    <n v="0.69930000000000003"/>
    <n v="8.7499999999999994E-2"/>
    <n v="0.69930000000000003"/>
    <n v="7.9920000000000009"/>
    <n v="9.99"/>
    <n v="1.5984000000000003"/>
  </r>
  <r>
    <n v="6412"/>
    <s v="CA-2017-161774"/>
    <d v="2017-05-14T00:00:00"/>
    <x v="24"/>
    <d v="2017-05-15T00:00:00"/>
    <s v="First Class"/>
    <s v="GT-14710"/>
    <s v="Greg Tran"/>
    <s v="Consumer"/>
    <s v="United States"/>
    <s v="Houston"/>
    <x v="5"/>
    <n v="77041"/>
    <x v="2"/>
    <s v="OFF-PA-10003134"/>
    <x v="1"/>
    <s v="Paper"/>
    <x v="1672"/>
    <n v="76.864000000000004"/>
    <n v="2"/>
    <n v="0.2"/>
    <n v="26.902399999999993"/>
    <n v="0.34999999999999987"/>
    <n v="13.451199999999996"/>
    <n v="38.432000000000002"/>
    <n v="48.04"/>
    <n v="15.372800000000002"/>
  </r>
  <r>
    <n v="6413"/>
    <s v="CA-2017-151211"/>
    <d v="2017-08-17T00:00:00"/>
    <x v="43"/>
    <d v="2017-08-23T00:00:00"/>
    <s v="Standard Class"/>
    <s v="AH-10120"/>
    <s v="Adrian Hane"/>
    <s v="Home Office"/>
    <s v="United States"/>
    <s v="Louisville"/>
    <x v="0"/>
    <n v="40214"/>
    <x v="0"/>
    <s v="OFF-BI-10002735"/>
    <x v="1"/>
    <s v="Binders"/>
    <x v="142"/>
    <n v="102.93"/>
    <n v="3"/>
    <n v="0"/>
    <n v="48.377100000000006"/>
    <n v="0.47000000000000003"/>
    <n v="16.125700000000002"/>
    <n v="34.31"/>
    <n v="34.31"/>
    <n v="0"/>
  </r>
  <r>
    <n v="6414"/>
    <s v="CA-2017-151211"/>
    <d v="2017-08-17T00:00:00"/>
    <x v="43"/>
    <d v="2017-08-23T00:00:00"/>
    <s v="Standard Class"/>
    <s v="AH-10120"/>
    <s v="Adrian Hane"/>
    <s v="Home Office"/>
    <s v="United States"/>
    <s v="Louisville"/>
    <x v="0"/>
    <n v="40214"/>
    <x v="0"/>
    <s v="TEC-AC-10004510"/>
    <x v="2"/>
    <s v="Accessories"/>
    <x v="953"/>
    <n v="98.16"/>
    <n v="6"/>
    <n v="0"/>
    <n v="9.8159999999999954"/>
    <n v="9.999999999999995E-2"/>
    <n v="1.6359999999999992"/>
    <n v="16.36"/>
    <n v="16.36"/>
    <n v="0"/>
  </r>
  <r>
    <n v="6415"/>
    <s v="CA-2017-142671"/>
    <d v="2017-11-10T00:00:00"/>
    <x v="23"/>
    <d v="2017-11-14T00:00:00"/>
    <s v="Second Class"/>
    <s v="DR-12940"/>
    <s v="Daniel Raglin"/>
    <s v="Home Office"/>
    <s v="United States"/>
    <s v="Hollywood"/>
    <x v="2"/>
    <n v="33021"/>
    <x v="0"/>
    <s v="OFF-BI-10004099"/>
    <x v="1"/>
    <s v="Binders"/>
    <x v="1725"/>
    <n v="11.520000000000001"/>
    <n v="5"/>
    <n v="0.7"/>
    <n v="-7.6799999999999962"/>
    <n v="-0.6666666666666663"/>
    <n v="-1.5359999999999991"/>
    <n v="2.3040000000000003"/>
    <n v="7.68"/>
    <n v="8.0640000000000001"/>
  </r>
  <r>
    <n v="6416"/>
    <s v="CA-2017-144750"/>
    <d v="2017-08-21T00:00:00"/>
    <x v="43"/>
    <d v="2017-08-21T00:00:00"/>
    <s v="Same Day"/>
    <s v="DL-13495"/>
    <s v="Dionis Lloyd"/>
    <s v="Corporate"/>
    <s v="United States"/>
    <s v="Chandler"/>
    <x v="16"/>
    <n v="85224"/>
    <x v="1"/>
    <s v="OFF-PA-10003395"/>
    <x v="1"/>
    <s v="Paper"/>
    <x v="656"/>
    <n v="83.88"/>
    <n v="1"/>
    <n v="0.2"/>
    <n v="29.357999999999997"/>
    <n v="0.35"/>
    <n v="29.357999999999997"/>
    <n v="83.88"/>
    <n v="104.85"/>
    <n v="16.776"/>
  </r>
  <r>
    <n v="6417"/>
    <s v="CA-2016-111976"/>
    <d v="2016-03-08T00:00:00"/>
    <x v="17"/>
    <d v="2016-03-12T00:00:00"/>
    <s v="Standard Class"/>
    <s v="BD-11620"/>
    <s v="Brian DeCherney"/>
    <s v="Consumer"/>
    <s v="United States"/>
    <s v="Philadelphia"/>
    <x v="9"/>
    <n v="19120"/>
    <x v="3"/>
    <s v="TEC-PH-10002890"/>
    <x v="2"/>
    <s v="Phones"/>
    <x v="1396"/>
    <n v="108.57600000000001"/>
    <n v="4"/>
    <n v="0.4"/>
    <n v="-25.334400000000002"/>
    <n v="-0.23333333333333334"/>
    <n v="-6.3336000000000006"/>
    <n v="27.144000000000002"/>
    <n v="45.24"/>
    <n v="43.430400000000006"/>
  </r>
  <r>
    <n v="6418"/>
    <s v="CA-2016-111976"/>
    <d v="2016-03-08T00:00:00"/>
    <x v="17"/>
    <d v="2016-03-12T00:00:00"/>
    <s v="Standard Class"/>
    <s v="BD-11620"/>
    <s v="Brian DeCherney"/>
    <s v="Consumer"/>
    <s v="United States"/>
    <s v="Philadelphia"/>
    <x v="9"/>
    <n v="19120"/>
    <x v="3"/>
    <s v="OFF-FA-10004968"/>
    <x v="1"/>
    <s v="Fasteners"/>
    <x v="1019"/>
    <n v="5.9840000000000009"/>
    <n v="2"/>
    <n v="0.2"/>
    <n v="-1.3463999999999998"/>
    <n v="-0.22499999999999995"/>
    <n v="-0.67319999999999991"/>
    <n v="2.9920000000000004"/>
    <n v="3.74"/>
    <n v="1.1968000000000003"/>
  </r>
  <r>
    <n v="6419"/>
    <s v="CA-2016-140130"/>
    <d v="2016-10-31T00:00:00"/>
    <x v="32"/>
    <d v="2016-11-05T00:00:00"/>
    <s v="Standard Class"/>
    <s v="HW-14935"/>
    <s v="Helen Wasserman"/>
    <s v="Corporate"/>
    <s v="United States"/>
    <s v="Tulsa"/>
    <x v="26"/>
    <n v="74133"/>
    <x v="2"/>
    <s v="OFF-SU-10001218"/>
    <x v="1"/>
    <s v="Supplies"/>
    <x v="134"/>
    <n v="21.96"/>
    <n v="2"/>
    <n v="0"/>
    <n v="6.1488000000000014"/>
    <n v="0.28000000000000003"/>
    <n v="3.0744000000000007"/>
    <n v="10.98"/>
    <n v="10.98"/>
    <n v="0"/>
  </r>
  <r>
    <n v="6420"/>
    <s v="CA-2016-140130"/>
    <d v="2016-10-31T00:00:00"/>
    <x v="32"/>
    <d v="2016-11-05T00:00:00"/>
    <s v="Standard Class"/>
    <s v="HW-14935"/>
    <s v="Helen Wasserman"/>
    <s v="Corporate"/>
    <s v="United States"/>
    <s v="Tulsa"/>
    <x v="26"/>
    <n v="74133"/>
    <x v="2"/>
    <s v="FUR-CH-10002084"/>
    <x v="0"/>
    <s v="Chairs"/>
    <x v="1249"/>
    <n v="368.96999999999997"/>
    <n v="3"/>
    <n v="0"/>
    <n v="81.173400000000001"/>
    <n v="0.22000000000000003"/>
    <n v="27.0578"/>
    <n v="122.99"/>
    <n v="122.99"/>
    <n v="0"/>
  </r>
  <r>
    <n v="6421"/>
    <s v="CA-2016-140130"/>
    <d v="2016-10-31T00:00:00"/>
    <x v="32"/>
    <d v="2016-11-05T00:00:00"/>
    <s v="Standard Class"/>
    <s v="HW-14935"/>
    <s v="Helen Wasserman"/>
    <s v="Corporate"/>
    <s v="United States"/>
    <s v="Tulsa"/>
    <x v="26"/>
    <n v="74133"/>
    <x v="2"/>
    <s v="OFF-AR-10004269"/>
    <x v="1"/>
    <s v="Art"/>
    <x v="1550"/>
    <n v="12.39"/>
    <n v="3"/>
    <n v="0"/>
    <n v="3.4692000000000003"/>
    <n v="0.28000000000000003"/>
    <n v="1.1564000000000001"/>
    <n v="4.13"/>
    <n v="4.13"/>
    <n v="0"/>
  </r>
  <r>
    <n v="6422"/>
    <s v="CA-2016-140130"/>
    <d v="2016-10-31T00:00:00"/>
    <x v="32"/>
    <d v="2016-11-05T00:00:00"/>
    <s v="Standard Class"/>
    <s v="HW-14935"/>
    <s v="Helen Wasserman"/>
    <s v="Corporate"/>
    <s v="United States"/>
    <s v="Tulsa"/>
    <x v="26"/>
    <n v="74133"/>
    <x v="2"/>
    <s v="OFF-ST-10001128"/>
    <x v="1"/>
    <s v="Storage"/>
    <x v="1427"/>
    <n v="332.94"/>
    <n v="3"/>
    <n v="0"/>
    <n v="9.9882000000000204"/>
    <n v="3.0000000000000061E-2"/>
    <n v="3.3294000000000068"/>
    <n v="110.98"/>
    <n v="110.98"/>
    <n v="0"/>
  </r>
  <r>
    <n v="6423"/>
    <s v="CA-2014-159121"/>
    <d v="2014-07-26T00:00:00"/>
    <x v="39"/>
    <d v="2014-08-01T00:00:00"/>
    <s v="Standard Class"/>
    <s v="JO-15145"/>
    <s v="Jack O'Briant"/>
    <s v="Corporate"/>
    <s v="United States"/>
    <s v="Draper"/>
    <x v="7"/>
    <n v="84020"/>
    <x v="1"/>
    <s v="TEC-AC-10002006"/>
    <x v="2"/>
    <s v="Accessories"/>
    <x v="1087"/>
    <n v="111.93"/>
    <n v="7"/>
    <n v="0"/>
    <n v="34.698299999999996"/>
    <n v="0.30999999999999994"/>
    <n v="4.9568999999999992"/>
    <n v="15.99"/>
    <n v="15.99"/>
    <n v="0"/>
  </r>
  <r>
    <n v="6424"/>
    <s v="CA-2015-149650"/>
    <d v="2015-10-24T00:00:00"/>
    <x v="2"/>
    <d v="2015-10-27T00:00:00"/>
    <s v="First Class"/>
    <s v="RD-19660"/>
    <s v="Robert Dilbeck"/>
    <s v="Home Office"/>
    <s v="United States"/>
    <s v="Oakland"/>
    <x v="1"/>
    <n v="94601"/>
    <x v="1"/>
    <s v="FUR-CH-10003956"/>
    <x v="0"/>
    <s v="Chairs"/>
    <x v="368"/>
    <n v="454.27200000000005"/>
    <n v="8"/>
    <n v="0.2"/>
    <n v="-73.819200000000052"/>
    <n v="-0.16250000000000009"/>
    <n v="-9.2274000000000065"/>
    <n v="56.784000000000006"/>
    <n v="70.98"/>
    <n v="90.854400000000012"/>
  </r>
  <r>
    <n v="6425"/>
    <s v="CA-2017-115777"/>
    <d v="2017-08-19T00:00:00"/>
    <x v="43"/>
    <d v="2017-08-24T00:00:00"/>
    <s v="Standard Class"/>
    <s v="DO-13645"/>
    <s v="Doug O'Connell"/>
    <s v="Consumer"/>
    <s v="United States"/>
    <s v="Lawrence"/>
    <x v="31"/>
    <n v="1841"/>
    <x v="3"/>
    <s v="OFF-PA-10000552"/>
    <x v="1"/>
    <s v="Paper"/>
    <x v="1541"/>
    <n v="19.440000000000001"/>
    <n v="3"/>
    <n v="0"/>
    <n v="9.3312000000000008"/>
    <n v="0.48000000000000004"/>
    <n v="3.1104000000000003"/>
    <n v="6.48"/>
    <n v="6.48"/>
    <n v="0"/>
  </r>
  <r>
    <n v="6426"/>
    <s v="CA-2016-143714"/>
    <d v="2016-05-23T00:00:00"/>
    <x v="35"/>
    <d v="2016-05-27T00:00:00"/>
    <s v="Standard Class"/>
    <s v="CC-12370"/>
    <s v="Christopher Conant"/>
    <s v="Consumer"/>
    <s v="United States"/>
    <s v="Philadelphia"/>
    <x v="9"/>
    <n v="19120"/>
    <x v="3"/>
    <s v="TEC-CO-10004722"/>
    <x v="2"/>
    <s v="Copiers"/>
    <x v="1374"/>
    <n v="8399.9759999999987"/>
    <n v="4"/>
    <n v="0.4"/>
    <n v="1119.996799999999"/>
    <n v="0.13333333333333322"/>
    <n v="279.99919999999975"/>
    <n v="2099.9939999999997"/>
    <n v="3499.99"/>
    <n v="3359.9903999999997"/>
  </r>
  <r>
    <n v="6427"/>
    <s v="CA-2016-143714"/>
    <d v="2016-05-23T00:00:00"/>
    <x v="35"/>
    <d v="2016-05-27T00:00:00"/>
    <s v="Standard Class"/>
    <s v="CC-12370"/>
    <s v="Christopher Conant"/>
    <s v="Consumer"/>
    <s v="United States"/>
    <s v="Philadelphia"/>
    <x v="9"/>
    <n v="19120"/>
    <x v="3"/>
    <s v="OFF-BI-10004308"/>
    <x v="1"/>
    <s v="Binders"/>
    <x v="1776"/>
    <n v="6.2940000000000014"/>
    <n v="1"/>
    <n v="0.7"/>
    <n v="-4.1959999999999997"/>
    <n v="-0.66666666666666652"/>
    <n v="-4.1959999999999997"/>
    <n v="6.2940000000000014"/>
    <n v="20.98"/>
    <n v="4.405800000000001"/>
  </r>
  <r>
    <n v="6428"/>
    <s v="CA-2016-143714"/>
    <d v="2016-05-23T00:00:00"/>
    <x v="35"/>
    <d v="2016-05-27T00:00:00"/>
    <s v="Standard Class"/>
    <s v="CC-12370"/>
    <s v="Christopher Conant"/>
    <s v="Consumer"/>
    <s v="United States"/>
    <s v="Philadelphia"/>
    <x v="9"/>
    <n v="19120"/>
    <x v="3"/>
    <s v="OFF-PA-10000029"/>
    <x v="1"/>
    <s v="Paper"/>
    <x v="811"/>
    <n v="10.368000000000002"/>
    <n v="2"/>
    <n v="0.2"/>
    <n v="3.6288"/>
    <n v="0.34999999999999992"/>
    <n v="1.8144"/>
    <n v="5.1840000000000011"/>
    <n v="6.4800000000000013"/>
    <n v="2.0736000000000003"/>
  </r>
  <r>
    <n v="6429"/>
    <s v="CA-2016-143714"/>
    <d v="2016-05-23T00:00:00"/>
    <x v="35"/>
    <d v="2016-05-27T00:00:00"/>
    <s v="Standard Class"/>
    <s v="CC-12370"/>
    <s v="Christopher Conant"/>
    <s v="Consumer"/>
    <s v="United States"/>
    <s v="Philadelphia"/>
    <x v="9"/>
    <n v="19120"/>
    <x v="3"/>
    <s v="TEC-PH-10004080"/>
    <x v="2"/>
    <s v="Phones"/>
    <x v="1777"/>
    <n v="122.38199999999999"/>
    <n v="3"/>
    <n v="0.4"/>
    <n v="-24.476399999999998"/>
    <n v="-0.2"/>
    <n v="-8.1587999999999994"/>
    <n v="40.793999999999997"/>
    <n v="67.989999999999995"/>
    <n v="48.952799999999996"/>
  </r>
  <r>
    <n v="6430"/>
    <s v="CA-2014-165764"/>
    <d v="2014-11-03T00:00:00"/>
    <x v="7"/>
    <d v="2014-11-07T00:00:00"/>
    <s v="Standard Class"/>
    <s v="SH-20395"/>
    <s v="Shahid Hopkins"/>
    <s v="Consumer"/>
    <s v="United States"/>
    <s v="Jacksonville"/>
    <x v="3"/>
    <n v="28540"/>
    <x v="0"/>
    <s v="OFF-ST-10001558"/>
    <x v="1"/>
    <s v="Storage"/>
    <x v="719"/>
    <n v="25.983999999999998"/>
    <n v="2"/>
    <n v="0.2"/>
    <n v="-1.6239999999999997"/>
    <n v="-6.2499999999999993E-2"/>
    <n v="-0.81199999999999983"/>
    <n v="12.991999999999999"/>
    <n v="16.239999999999998"/>
    <n v="5.1967999999999996"/>
  </r>
  <r>
    <n v="6431"/>
    <s v="CA-2014-165764"/>
    <d v="2014-11-03T00:00:00"/>
    <x v="7"/>
    <d v="2014-11-07T00:00:00"/>
    <s v="Standard Class"/>
    <s v="SH-20395"/>
    <s v="Shahid Hopkins"/>
    <s v="Consumer"/>
    <s v="United States"/>
    <s v="Jacksonville"/>
    <x v="3"/>
    <n v="28540"/>
    <x v="0"/>
    <s v="FUR-TA-10001768"/>
    <x v="0"/>
    <s v="Tables"/>
    <x v="114"/>
    <n v="945.03600000000006"/>
    <n v="6"/>
    <n v="0.4"/>
    <n v="-299.26140000000009"/>
    <n v="-0.31666666666666676"/>
    <n v="-49.876900000000013"/>
    <n v="157.506"/>
    <n v="262.51000000000005"/>
    <n v="378.01440000000002"/>
  </r>
  <r>
    <n v="6432"/>
    <s v="CA-2014-165764"/>
    <d v="2014-11-03T00:00:00"/>
    <x v="7"/>
    <d v="2014-11-07T00:00:00"/>
    <s v="Standard Class"/>
    <s v="SH-20395"/>
    <s v="Shahid Hopkins"/>
    <s v="Consumer"/>
    <s v="United States"/>
    <s v="Jacksonville"/>
    <x v="3"/>
    <n v="28540"/>
    <x v="0"/>
    <s v="OFF-BI-10002982"/>
    <x v="1"/>
    <s v="Binders"/>
    <x v="1267"/>
    <n v="14.301000000000002"/>
    <n v="7"/>
    <n v="0.7"/>
    <n v="-10.487400000000001"/>
    <n v="-0.73333333333333328"/>
    <n v="-1.4982000000000002"/>
    <n v="2.0430000000000001"/>
    <n v="6.81"/>
    <n v="10.0107"/>
  </r>
  <r>
    <n v="6433"/>
    <s v="CA-2014-165764"/>
    <d v="2014-11-03T00:00:00"/>
    <x v="7"/>
    <d v="2014-11-07T00:00:00"/>
    <s v="Standard Class"/>
    <s v="SH-20395"/>
    <s v="Shahid Hopkins"/>
    <s v="Consumer"/>
    <s v="United States"/>
    <s v="Jacksonville"/>
    <x v="3"/>
    <n v="28540"/>
    <x v="0"/>
    <s v="FUR-FU-10001468"/>
    <x v="0"/>
    <s v="Furnishings"/>
    <x v="1289"/>
    <n v="410.35199999999998"/>
    <n v="3"/>
    <n v="0.2"/>
    <n v="-51.29400000000004"/>
    <n v="-0.12500000000000011"/>
    <n v="-17.098000000000013"/>
    <n v="136.78399999999999"/>
    <n v="170.97999999999996"/>
    <n v="82.070400000000006"/>
  </r>
  <r>
    <n v="6434"/>
    <s v="CA-2015-121405"/>
    <d v="2015-03-30T00:00:00"/>
    <x v="29"/>
    <d v="2015-04-04T00:00:00"/>
    <s v="Standard Class"/>
    <s v="FC-14335"/>
    <s v="Fred Chung"/>
    <s v="Corporate"/>
    <s v="United States"/>
    <s v="Chicago"/>
    <x v="10"/>
    <n v="60610"/>
    <x v="2"/>
    <s v="OFF-PA-10001838"/>
    <x v="1"/>
    <s v="Paper"/>
    <x v="1008"/>
    <n v="23.52"/>
    <n v="5"/>
    <n v="0.2"/>
    <n v="8.5259999999999998"/>
    <n v="0.36249999999999999"/>
    <n v="1.7052"/>
    <n v="4.7039999999999997"/>
    <n v="5.88"/>
    <n v="4.7039999999999997"/>
  </r>
  <r>
    <n v="6435"/>
    <s v="CA-2015-121405"/>
    <d v="2015-03-30T00:00:00"/>
    <x v="29"/>
    <d v="2015-04-04T00:00:00"/>
    <s v="Standard Class"/>
    <s v="FC-14335"/>
    <s v="Fred Chung"/>
    <s v="Corporate"/>
    <s v="United States"/>
    <s v="Chicago"/>
    <x v="10"/>
    <n v="60610"/>
    <x v="2"/>
    <s v="TEC-PH-10002890"/>
    <x v="2"/>
    <s v="Phones"/>
    <x v="1396"/>
    <n v="180.96"/>
    <n v="5"/>
    <n v="0.2"/>
    <n v="13.571999999999996"/>
    <n v="7.4999999999999969E-2"/>
    <n v="2.714399999999999"/>
    <n v="36.192"/>
    <n v="45.24"/>
    <n v="36.192"/>
  </r>
  <r>
    <n v="6436"/>
    <s v="US-2017-116897"/>
    <d v="2017-05-27T00:00:00"/>
    <x v="24"/>
    <d v="2017-05-29T00:00:00"/>
    <s v="First Class"/>
    <s v="JG-15160"/>
    <s v="James Galang"/>
    <s v="Consumer"/>
    <s v="United States"/>
    <s v="Pocatello"/>
    <x v="45"/>
    <n v="83201"/>
    <x v="1"/>
    <s v="FUR-FU-10004963"/>
    <x v="0"/>
    <s v="Furnishings"/>
    <x v="1443"/>
    <n v="35"/>
    <n v="4"/>
    <n v="0"/>
    <n v="14.700000000000003"/>
    <n v="0.4200000000000001"/>
    <n v="3.6750000000000007"/>
    <n v="8.75"/>
    <n v="8.75"/>
    <n v="0"/>
  </r>
  <r>
    <n v="6437"/>
    <s v="US-2017-116897"/>
    <d v="2017-05-27T00:00:00"/>
    <x v="24"/>
    <d v="2017-05-29T00:00:00"/>
    <s v="First Class"/>
    <s v="JG-15160"/>
    <s v="James Galang"/>
    <s v="Consumer"/>
    <s v="United States"/>
    <s v="Pocatello"/>
    <x v="45"/>
    <n v="83201"/>
    <x v="1"/>
    <s v="OFF-ST-10000025"/>
    <x v="1"/>
    <s v="Storage"/>
    <x v="621"/>
    <n v="477.15000000000003"/>
    <n v="5"/>
    <n v="0"/>
    <n v="28.628999999999962"/>
    <n v="5.9999999999999915E-2"/>
    <n v="5.7257999999999925"/>
    <n v="95.43"/>
    <n v="95.43"/>
    <n v="0"/>
  </r>
  <r>
    <n v="6438"/>
    <s v="US-2017-116897"/>
    <d v="2017-05-27T00:00:00"/>
    <x v="24"/>
    <d v="2017-05-29T00:00:00"/>
    <s v="First Class"/>
    <s v="JG-15160"/>
    <s v="James Galang"/>
    <s v="Consumer"/>
    <s v="United States"/>
    <s v="Pocatello"/>
    <x v="45"/>
    <n v="83201"/>
    <x v="1"/>
    <s v="TEC-PH-10004389"/>
    <x v="2"/>
    <s v="Phones"/>
    <x v="1431"/>
    <n v="302.37599999999998"/>
    <n v="3"/>
    <n v="0.2"/>
    <n v="22.678200000000018"/>
    <n v="7.5000000000000067E-2"/>
    <n v="7.5594000000000063"/>
    <n v="100.79199999999999"/>
    <n v="125.98999999999997"/>
    <n v="60.475200000000001"/>
  </r>
  <r>
    <n v="6439"/>
    <s v="US-2017-113992"/>
    <d v="2017-12-14T00:00:00"/>
    <x v="22"/>
    <d v="2017-12-19T00:00:00"/>
    <s v="Standard Class"/>
    <s v="LC-16885"/>
    <s v="Lena Creighton"/>
    <s v="Consumer"/>
    <s v="United States"/>
    <s v="Plano"/>
    <x v="5"/>
    <n v="75023"/>
    <x v="2"/>
    <s v="FUR-TA-10000577"/>
    <x v="0"/>
    <s v="Tables"/>
    <x v="3"/>
    <n v="974.98799999999983"/>
    <n v="4"/>
    <n v="0.3"/>
    <n v="-97.49879999999996"/>
    <n v="-9.9999999999999978E-2"/>
    <n v="-24.37469999999999"/>
    <n v="243.74699999999996"/>
    <n v="348.21"/>
    <n v="292.49639999999994"/>
  </r>
  <r>
    <n v="6440"/>
    <s v="CA-2014-166891"/>
    <d v="2014-10-04T00:00:00"/>
    <x v="18"/>
    <d v="2014-10-06T00:00:00"/>
    <s v="First Class"/>
    <s v="CC-12220"/>
    <s v="Chris Cortes"/>
    <s v="Consumer"/>
    <s v="United States"/>
    <s v="New York City"/>
    <x v="15"/>
    <n v="10024"/>
    <x v="3"/>
    <s v="FUR-CH-10003298"/>
    <x v="0"/>
    <s v="Chairs"/>
    <x v="1576"/>
    <n v="589.41"/>
    <n v="5"/>
    <n v="0.1"/>
    <n v="-6.5490000000000492"/>
    <n v="-1.1111111111111195E-2"/>
    <n v="-1.3098000000000098"/>
    <n v="117.88199999999999"/>
    <n v="130.97999999999999"/>
    <n v="58.941000000000003"/>
  </r>
  <r>
    <n v="6441"/>
    <s v="CA-2016-101161"/>
    <d v="2016-10-13T00:00:00"/>
    <x v="32"/>
    <d v="2016-10-20T00:00:00"/>
    <s v="Standard Class"/>
    <s v="BW-11110"/>
    <s v="Bart Watters"/>
    <s v="Corporate"/>
    <s v="United States"/>
    <s v="New York City"/>
    <x v="15"/>
    <n v="10024"/>
    <x v="3"/>
    <s v="OFF-AR-10001860"/>
    <x v="1"/>
    <s v="Art"/>
    <x v="916"/>
    <n v="34.700000000000003"/>
    <n v="5"/>
    <n v="0"/>
    <n v="12.492000000000001"/>
    <n v="0.36"/>
    <n v="2.4984000000000002"/>
    <n v="6.94"/>
    <n v="6.94"/>
    <n v="0"/>
  </r>
  <r>
    <n v="6442"/>
    <s v="CA-2016-101161"/>
    <d v="2016-10-13T00:00:00"/>
    <x v="32"/>
    <d v="2016-10-20T00:00:00"/>
    <s v="Standard Class"/>
    <s v="BW-11110"/>
    <s v="Bart Watters"/>
    <s v="Corporate"/>
    <s v="United States"/>
    <s v="New York City"/>
    <x v="15"/>
    <n v="10024"/>
    <x v="3"/>
    <s v="OFF-ST-10003123"/>
    <x v="1"/>
    <s v="Storage"/>
    <x v="1277"/>
    <n v="99.87"/>
    <n v="3"/>
    <n v="0"/>
    <n v="23.968799999999998"/>
    <n v="0.23999999999999996"/>
    <n v="7.9895999999999994"/>
    <n v="33.29"/>
    <n v="33.29"/>
    <n v="0"/>
  </r>
  <r>
    <n v="6443"/>
    <s v="CA-2016-101161"/>
    <d v="2016-10-13T00:00:00"/>
    <x v="32"/>
    <d v="2016-10-20T00:00:00"/>
    <s v="Standard Class"/>
    <s v="BW-11110"/>
    <s v="Bart Watters"/>
    <s v="Corporate"/>
    <s v="United States"/>
    <s v="New York City"/>
    <x v="15"/>
    <n v="10024"/>
    <x v="3"/>
    <s v="OFF-PA-10001295"/>
    <x v="1"/>
    <s v="Paper"/>
    <x v="1220"/>
    <n v="37.94"/>
    <n v="2"/>
    <n v="0"/>
    <n v="18.211199999999998"/>
    <n v="0.48"/>
    <n v="9.105599999999999"/>
    <n v="18.97"/>
    <n v="18.97"/>
    <n v="0"/>
  </r>
  <r>
    <n v="6444"/>
    <s v="CA-2016-101161"/>
    <d v="2016-10-13T00:00:00"/>
    <x v="32"/>
    <d v="2016-10-20T00:00:00"/>
    <s v="Standard Class"/>
    <s v="BW-11110"/>
    <s v="Bart Watters"/>
    <s v="Corporate"/>
    <s v="United States"/>
    <s v="New York City"/>
    <x v="15"/>
    <n v="10024"/>
    <x v="3"/>
    <s v="OFF-LA-10000407"/>
    <x v="1"/>
    <s v="Labels"/>
    <x v="1495"/>
    <n v="24.900000000000002"/>
    <n v="5"/>
    <n v="0"/>
    <n v="11.454000000000001"/>
    <n v="0.45999999999999996"/>
    <n v="2.2907999999999999"/>
    <n v="4.9800000000000004"/>
    <n v="4.9800000000000004"/>
    <n v="0"/>
  </r>
  <r>
    <n v="6445"/>
    <s v="CA-2016-101161"/>
    <d v="2016-10-13T00:00:00"/>
    <x v="32"/>
    <d v="2016-10-20T00:00:00"/>
    <s v="Standard Class"/>
    <s v="BW-11110"/>
    <s v="Bart Watters"/>
    <s v="Corporate"/>
    <s v="United States"/>
    <s v="New York City"/>
    <x v="15"/>
    <n v="10024"/>
    <x v="3"/>
    <s v="FUR-FU-10003535"/>
    <x v="0"/>
    <s v="Furnishings"/>
    <x v="897"/>
    <n v="82.26"/>
    <n v="3"/>
    <n v="0"/>
    <n v="33.726600000000005"/>
    <n v="0.41000000000000003"/>
    <n v="11.242200000000002"/>
    <n v="27.42"/>
    <n v="27.42"/>
    <n v="0"/>
  </r>
  <r>
    <n v="6446"/>
    <s v="CA-2015-151785"/>
    <d v="2015-03-05T00:00:00"/>
    <x v="29"/>
    <d v="2015-03-10T00:00:00"/>
    <s v="Standard Class"/>
    <s v="JJ-15445"/>
    <s v="Jennifer Jackson"/>
    <s v="Consumer"/>
    <s v="United States"/>
    <s v="Chicago"/>
    <x v="10"/>
    <n v="60623"/>
    <x v="2"/>
    <s v="OFF-FA-10000611"/>
    <x v="1"/>
    <s v="Fasteners"/>
    <x v="1074"/>
    <n v="7.1039999999999992"/>
    <n v="6"/>
    <n v="0.2"/>
    <n v="2.4863999999999997"/>
    <n v="0.35"/>
    <n v="0.41439999999999994"/>
    <n v="1.1839999999999999"/>
    <n v="1.4799999999999995"/>
    <n v="1.4207999999999998"/>
  </r>
  <r>
    <n v="6447"/>
    <s v="US-2017-119816"/>
    <d v="2017-03-04T00:00:00"/>
    <x v="42"/>
    <d v="2017-03-06T00:00:00"/>
    <s v="Second Class"/>
    <s v="TT-21460"/>
    <s v="Tonja Turnell"/>
    <s v="Home Office"/>
    <s v="United States"/>
    <s v="Houston"/>
    <x v="5"/>
    <n v="77095"/>
    <x v="2"/>
    <s v="FUR-FU-10004848"/>
    <x v="0"/>
    <s v="Furnishings"/>
    <x v="28"/>
    <n v="103.50000000000001"/>
    <n v="5"/>
    <n v="0.6"/>
    <n v="-77.625"/>
    <n v="-0.74999999999999989"/>
    <n v="-15.525"/>
    <n v="20.700000000000003"/>
    <n v="51.750000000000007"/>
    <n v="62.100000000000009"/>
  </r>
  <r>
    <n v="6448"/>
    <s v="US-2017-119816"/>
    <d v="2017-03-04T00:00:00"/>
    <x v="42"/>
    <d v="2017-03-06T00:00:00"/>
    <s v="Second Class"/>
    <s v="TT-21460"/>
    <s v="Tonja Turnell"/>
    <s v="Home Office"/>
    <s v="United States"/>
    <s v="Houston"/>
    <x v="5"/>
    <n v="77095"/>
    <x v="2"/>
    <s v="OFF-LA-10002381"/>
    <x v="1"/>
    <s v="Labels"/>
    <x v="1088"/>
    <n v="2.4640000000000004"/>
    <n v="1"/>
    <n v="0.2"/>
    <n v="0.86239999999999983"/>
    <n v="0.34999999999999987"/>
    <n v="0.86239999999999983"/>
    <n v="2.4640000000000004"/>
    <n v="3.0800000000000005"/>
    <n v="0.49280000000000013"/>
  </r>
  <r>
    <n v="6449"/>
    <s v="US-2017-119816"/>
    <d v="2017-03-04T00:00:00"/>
    <x v="42"/>
    <d v="2017-03-06T00:00:00"/>
    <s v="Second Class"/>
    <s v="TT-21460"/>
    <s v="Tonja Turnell"/>
    <s v="Home Office"/>
    <s v="United States"/>
    <s v="Houston"/>
    <x v="5"/>
    <n v="77095"/>
    <x v="2"/>
    <s v="OFF-ST-10000918"/>
    <x v="1"/>
    <s v="Storage"/>
    <x v="377"/>
    <n v="8.7200000000000006"/>
    <n v="1"/>
    <n v="0.2"/>
    <n v="0.65399999999999947"/>
    <n v="7.4999999999999928E-2"/>
    <n v="0.65399999999999947"/>
    <n v="8.7200000000000006"/>
    <n v="10.9"/>
    <n v="1.7440000000000002"/>
  </r>
  <r>
    <n v="6450"/>
    <s v="CA-2015-156510"/>
    <d v="2015-09-25T00:00:00"/>
    <x v="11"/>
    <d v="2015-09-29T00:00:00"/>
    <s v="Standard Class"/>
    <s v="EH-13990"/>
    <s v="Erica Hackney"/>
    <s v="Consumer"/>
    <s v="United States"/>
    <s v="Meriden"/>
    <x v="29"/>
    <n v="6450"/>
    <x v="3"/>
    <s v="OFF-BI-10000822"/>
    <x v="1"/>
    <s v="Binders"/>
    <x v="967"/>
    <n v="10.76"/>
    <n v="2"/>
    <n v="0"/>
    <n v="5.1647999999999996"/>
    <n v="0.48"/>
    <n v="2.5823999999999998"/>
    <n v="5.38"/>
    <n v="5.38"/>
    <n v="0"/>
  </r>
  <r>
    <n v="6451"/>
    <s v="CA-2015-156510"/>
    <d v="2015-09-25T00:00:00"/>
    <x v="11"/>
    <d v="2015-09-29T00:00:00"/>
    <s v="Standard Class"/>
    <s v="EH-13990"/>
    <s v="Erica Hackney"/>
    <s v="Consumer"/>
    <s v="United States"/>
    <s v="Meriden"/>
    <x v="29"/>
    <n v="6450"/>
    <x v="3"/>
    <s v="OFF-PA-10002222"/>
    <x v="1"/>
    <s v="Paper"/>
    <x v="394"/>
    <n v="45.68"/>
    <n v="2"/>
    <n v="0"/>
    <n v="21.012799999999999"/>
    <n v="0.45999999999999996"/>
    <n v="10.506399999999999"/>
    <n v="22.84"/>
    <n v="22.84"/>
    <n v="0"/>
  </r>
  <r>
    <n v="6452"/>
    <s v="CA-2015-156510"/>
    <d v="2015-09-25T00:00:00"/>
    <x v="11"/>
    <d v="2015-09-29T00:00:00"/>
    <s v="Standard Class"/>
    <s v="EH-13990"/>
    <s v="Erica Hackney"/>
    <s v="Consumer"/>
    <s v="United States"/>
    <s v="Meriden"/>
    <x v="29"/>
    <n v="6450"/>
    <x v="3"/>
    <s v="OFF-AR-10004930"/>
    <x v="1"/>
    <s v="Art"/>
    <x v="87"/>
    <n v="6.7"/>
    <n v="1"/>
    <n v="0"/>
    <n v="2.2109999999999994"/>
    <n v="0.3299999999999999"/>
    <n v="2.2109999999999994"/>
    <n v="6.7"/>
    <n v="6.7"/>
    <n v="0"/>
  </r>
  <r>
    <n v="6453"/>
    <s v="US-2015-110261"/>
    <d v="2015-12-19T00:00:00"/>
    <x v="14"/>
    <d v="2015-12-23T00:00:00"/>
    <s v="Second Class"/>
    <s v="PR-18880"/>
    <s v="Patrick Ryan"/>
    <s v="Consumer"/>
    <s v="United States"/>
    <s v="Glenview"/>
    <x v="10"/>
    <n v="60025"/>
    <x v="2"/>
    <s v="TEC-PH-10001750"/>
    <x v="2"/>
    <s v="Phones"/>
    <x v="977"/>
    <n v="158.376"/>
    <n v="3"/>
    <n v="0.2"/>
    <n v="13.857900000000008"/>
    <n v="8.750000000000005E-2"/>
    <n v="4.6193000000000026"/>
    <n v="52.792000000000002"/>
    <n v="65.989999999999995"/>
    <n v="31.675200000000004"/>
  </r>
  <r>
    <n v="6454"/>
    <s v="CA-2015-125710"/>
    <d v="2015-10-08T00:00:00"/>
    <x v="2"/>
    <d v="2015-10-13T00:00:00"/>
    <s v="Standard Class"/>
    <s v="BT-11680"/>
    <s v="Brian Thompson"/>
    <s v="Consumer"/>
    <s v="United States"/>
    <s v="Houston"/>
    <x v="5"/>
    <n v="77036"/>
    <x v="2"/>
    <s v="OFF-AR-10000657"/>
    <x v="1"/>
    <s v="Art"/>
    <x v="1527"/>
    <n v="3.44"/>
    <n v="2"/>
    <n v="0.2"/>
    <n v="0.55899999999999961"/>
    <n v="0.16249999999999989"/>
    <n v="0.2794999999999998"/>
    <n v="1.72"/>
    <n v="2.15"/>
    <n v="0.68800000000000006"/>
  </r>
  <r>
    <n v="6455"/>
    <s v="CA-2017-161102"/>
    <d v="2017-07-31T00:00:00"/>
    <x v="10"/>
    <d v="2017-08-03T00:00:00"/>
    <s v="First Class"/>
    <s v="EC-14050"/>
    <s v="Erin Creighton"/>
    <s v="Consumer"/>
    <s v="United States"/>
    <s v="San Francisco"/>
    <x v="1"/>
    <n v="94110"/>
    <x v="1"/>
    <s v="OFF-ST-10003442"/>
    <x v="1"/>
    <s v="Storage"/>
    <x v="86"/>
    <n v="56.56"/>
    <n v="2"/>
    <n v="0"/>
    <n v="15.2712"/>
    <n v="0.27"/>
    <n v="7.6356000000000002"/>
    <n v="28.28"/>
    <n v="28.28"/>
    <n v="0"/>
  </r>
  <r>
    <n v="6456"/>
    <s v="CA-2017-161102"/>
    <d v="2017-07-31T00:00:00"/>
    <x v="10"/>
    <d v="2017-08-03T00:00:00"/>
    <s v="First Class"/>
    <s v="EC-14050"/>
    <s v="Erin Creighton"/>
    <s v="Consumer"/>
    <s v="United States"/>
    <s v="San Francisco"/>
    <x v="1"/>
    <n v="94110"/>
    <x v="1"/>
    <s v="FUR-FU-10003142"/>
    <x v="0"/>
    <s v="Furnishings"/>
    <x v="1210"/>
    <n v="36.96"/>
    <n v="7"/>
    <n v="0"/>
    <n v="11.457599999999998"/>
    <n v="0.30999999999999994"/>
    <n v="1.6367999999999996"/>
    <n v="5.28"/>
    <n v="5.28"/>
    <n v="0"/>
  </r>
  <r>
    <n v="6457"/>
    <s v="CA-2014-110065"/>
    <d v="2014-08-05T00:00:00"/>
    <x v="9"/>
    <d v="2014-08-11T00:00:00"/>
    <s v="Standard Class"/>
    <s v="SP-20650"/>
    <s v="Stephanie Phelps"/>
    <s v="Corporate"/>
    <s v="United States"/>
    <s v="New York City"/>
    <x v="15"/>
    <n v="10009"/>
    <x v="3"/>
    <s v="TEC-PH-10002468"/>
    <x v="2"/>
    <s v="Phones"/>
    <x v="1219"/>
    <n v="135.99"/>
    <n v="1"/>
    <n v="0"/>
    <n v="36.717300000000009"/>
    <n v="0.27000000000000007"/>
    <n v="36.717300000000009"/>
    <n v="135.99"/>
    <n v="135.99"/>
    <n v="0"/>
  </r>
  <r>
    <n v="6458"/>
    <s v="CA-2014-110065"/>
    <d v="2014-08-05T00:00:00"/>
    <x v="9"/>
    <d v="2014-08-11T00:00:00"/>
    <s v="Standard Class"/>
    <s v="SP-20650"/>
    <s v="Stephanie Phelps"/>
    <s v="Corporate"/>
    <s v="United States"/>
    <s v="New York City"/>
    <x v="15"/>
    <n v="10009"/>
    <x v="3"/>
    <s v="OFF-AR-10004165"/>
    <x v="1"/>
    <s v="Art"/>
    <x v="1597"/>
    <n v="15.959999999999999"/>
    <n v="7"/>
    <n v="0"/>
    <n v="7.0224000000000011"/>
    <n v="0.44000000000000011"/>
    <n v="1.0032000000000001"/>
    <n v="2.2799999999999998"/>
    <n v="2.2799999999999998"/>
    <n v="0"/>
  </r>
  <r>
    <n v="6459"/>
    <s v="US-2017-133361"/>
    <d v="2017-05-14T00:00:00"/>
    <x v="24"/>
    <d v="2017-05-17T00:00:00"/>
    <s v="First Class"/>
    <s v="AJ-10780"/>
    <s v="Anthony Jacobs"/>
    <s v="Corporate"/>
    <s v="United States"/>
    <s v="Baltimore"/>
    <x v="39"/>
    <n v="21215"/>
    <x v="3"/>
    <s v="OFF-AR-10001919"/>
    <x v="1"/>
    <s v="Art"/>
    <x v="862"/>
    <n v="3.76"/>
    <n v="2"/>
    <n v="0"/>
    <n v="1.0903999999999998"/>
    <n v="0.28999999999999998"/>
    <n v="0.54519999999999991"/>
    <n v="1.88"/>
    <n v="1.88"/>
    <n v="0"/>
  </r>
  <r>
    <n v="6460"/>
    <s v="US-2017-133361"/>
    <d v="2017-05-14T00:00:00"/>
    <x v="24"/>
    <d v="2017-05-17T00:00:00"/>
    <s v="First Class"/>
    <s v="AJ-10780"/>
    <s v="Anthony Jacobs"/>
    <s v="Corporate"/>
    <s v="United States"/>
    <s v="Baltimore"/>
    <x v="39"/>
    <n v="21215"/>
    <x v="3"/>
    <s v="OFF-AR-10003045"/>
    <x v="1"/>
    <s v="Art"/>
    <x v="425"/>
    <n v="14.7"/>
    <n v="5"/>
    <n v="0"/>
    <n v="6.6150000000000002"/>
    <n v="0.45"/>
    <n v="1.323"/>
    <n v="2.94"/>
    <n v="2.94"/>
    <n v="0"/>
  </r>
  <r>
    <n v="6461"/>
    <s v="US-2017-133361"/>
    <d v="2017-05-14T00:00:00"/>
    <x v="24"/>
    <d v="2017-05-17T00:00:00"/>
    <s v="First Class"/>
    <s v="AJ-10780"/>
    <s v="Anthony Jacobs"/>
    <s v="Corporate"/>
    <s v="United States"/>
    <s v="Baltimore"/>
    <x v="39"/>
    <n v="21215"/>
    <x v="3"/>
    <s v="OFF-AR-10003338"/>
    <x v="1"/>
    <s v="Art"/>
    <x v="1439"/>
    <n v="37.200000000000003"/>
    <n v="5"/>
    <n v="0"/>
    <n v="9.3000000000000007"/>
    <n v="0.25"/>
    <n v="1.86"/>
    <n v="7.44"/>
    <n v="7.44"/>
    <n v="0"/>
  </r>
  <r>
    <n v="6462"/>
    <s v="US-2017-133361"/>
    <d v="2017-05-14T00:00:00"/>
    <x v="24"/>
    <d v="2017-05-17T00:00:00"/>
    <s v="First Class"/>
    <s v="AJ-10780"/>
    <s v="Anthony Jacobs"/>
    <s v="Corporate"/>
    <s v="United States"/>
    <s v="Baltimore"/>
    <x v="39"/>
    <n v="21215"/>
    <x v="3"/>
    <s v="TEC-AC-10003280"/>
    <x v="2"/>
    <s v="Accessories"/>
    <x v="1037"/>
    <n v="89.97"/>
    <n v="3"/>
    <n v="0"/>
    <n v="18.893699999999995"/>
    <n v="0.20999999999999996"/>
    <n v="6.2978999999999985"/>
    <n v="29.99"/>
    <n v="29.99"/>
    <n v="0"/>
  </r>
  <r>
    <n v="6463"/>
    <s v="US-2017-133361"/>
    <d v="2017-05-14T00:00:00"/>
    <x v="24"/>
    <d v="2017-05-17T00:00:00"/>
    <s v="First Class"/>
    <s v="AJ-10780"/>
    <s v="Anthony Jacobs"/>
    <s v="Corporate"/>
    <s v="United States"/>
    <s v="Baltimore"/>
    <x v="39"/>
    <n v="21215"/>
    <x v="3"/>
    <s v="FUR-CH-10003298"/>
    <x v="0"/>
    <s v="Chairs"/>
    <x v="1576"/>
    <n v="261.95999999999998"/>
    <n v="2"/>
    <n v="0"/>
    <n v="23.576399999999978"/>
    <n v="8.9999999999999927E-2"/>
    <n v="11.788199999999989"/>
    <n v="130.97999999999999"/>
    <n v="130.97999999999999"/>
    <n v="0"/>
  </r>
  <r>
    <n v="6464"/>
    <s v="US-2017-133361"/>
    <d v="2017-05-14T00:00:00"/>
    <x v="24"/>
    <d v="2017-05-17T00:00:00"/>
    <s v="First Class"/>
    <s v="AJ-10780"/>
    <s v="Anthony Jacobs"/>
    <s v="Corporate"/>
    <s v="United States"/>
    <s v="Baltimore"/>
    <x v="39"/>
    <n v="21215"/>
    <x v="3"/>
    <s v="OFF-LA-10004544"/>
    <x v="1"/>
    <s v="Labels"/>
    <x v="199"/>
    <n v="74"/>
    <n v="5"/>
    <n v="0"/>
    <n v="37"/>
    <n v="0.5"/>
    <n v="7.4"/>
    <n v="14.8"/>
    <n v="14.8"/>
    <n v="0"/>
  </r>
  <r>
    <n v="6465"/>
    <s v="US-2016-155404"/>
    <d v="2016-09-22T00:00:00"/>
    <x v="21"/>
    <d v="2016-09-28T00:00:00"/>
    <s v="Standard Class"/>
    <s v="AS-10630"/>
    <s v="Ann Steele"/>
    <s v="Home Office"/>
    <s v="United States"/>
    <s v="Louisville"/>
    <x v="0"/>
    <n v="40214"/>
    <x v="0"/>
    <s v="FUR-FU-10004586"/>
    <x v="0"/>
    <s v="Furnishings"/>
    <x v="1482"/>
    <n v="13.28"/>
    <n v="2"/>
    <n v="0"/>
    <n v="6.3743999999999996"/>
    <n v="0.48"/>
    <n v="3.1871999999999998"/>
    <n v="6.64"/>
    <n v="6.64"/>
    <n v="0"/>
  </r>
  <r>
    <n v="6466"/>
    <s v="CA-2015-114503"/>
    <d v="2015-11-13T00:00:00"/>
    <x v="6"/>
    <d v="2015-11-17T00:00:00"/>
    <s v="Standard Class"/>
    <s v="AA-10375"/>
    <s v="Allen Armold"/>
    <s v="Consumer"/>
    <s v="United States"/>
    <s v="Lebanon"/>
    <x v="18"/>
    <n v="37087"/>
    <x v="0"/>
    <s v="OFF-ST-10003572"/>
    <x v="1"/>
    <s v="Storage"/>
    <x v="1744"/>
    <n v="84.960000000000008"/>
    <n v="6"/>
    <n v="0.2"/>
    <n v="6.3719999999999999"/>
    <n v="7.4999999999999997E-2"/>
    <n v="1.0620000000000001"/>
    <n v="14.160000000000002"/>
    <n v="17.7"/>
    <n v="16.992000000000001"/>
  </r>
  <r>
    <n v="6467"/>
    <s v="CA-2017-153080"/>
    <d v="2017-05-22T00:00:00"/>
    <x v="24"/>
    <d v="2017-05-25T00:00:00"/>
    <s v="Second Class"/>
    <s v="EH-13945"/>
    <s v="Eric Hoffmann"/>
    <s v="Consumer"/>
    <s v="United States"/>
    <s v="Los Angeles"/>
    <x v="1"/>
    <n v="90008"/>
    <x v="1"/>
    <s v="TEC-AC-10002331"/>
    <x v="2"/>
    <s v="Accessories"/>
    <x v="1591"/>
    <n v="68.459999999999994"/>
    <n v="7"/>
    <n v="0"/>
    <n v="25.330199999999998"/>
    <n v="0.37"/>
    <n v="3.6185999999999998"/>
    <n v="9.7799999999999994"/>
    <n v="9.7799999999999994"/>
    <n v="0"/>
  </r>
  <r>
    <n v="6468"/>
    <s v="CA-2016-163804"/>
    <d v="2016-12-02T00:00:00"/>
    <x v="5"/>
    <d v="2016-12-08T00:00:00"/>
    <s v="Standard Class"/>
    <s v="DB-13270"/>
    <s v="Deborah Brumfield"/>
    <s v="Home Office"/>
    <s v="United States"/>
    <s v="Providence"/>
    <x v="34"/>
    <n v="2908"/>
    <x v="3"/>
    <s v="OFF-ST-10000142"/>
    <x v="1"/>
    <s v="Storage"/>
    <x v="404"/>
    <n v="2079.4"/>
    <n v="5"/>
    <n v="0"/>
    <n v="582.23199999999997"/>
    <n v="0.27999999999999997"/>
    <n v="116.4464"/>
    <n v="415.88"/>
    <n v="415.88"/>
    <n v="0"/>
  </r>
  <r>
    <n v="6469"/>
    <s v="CA-2016-163804"/>
    <d v="2016-12-02T00:00:00"/>
    <x v="5"/>
    <d v="2016-12-08T00:00:00"/>
    <s v="Standard Class"/>
    <s v="DB-13270"/>
    <s v="Deborah Brumfield"/>
    <s v="Home Office"/>
    <s v="United States"/>
    <s v="Providence"/>
    <x v="34"/>
    <n v="2908"/>
    <x v="3"/>
    <s v="TEC-PH-10000441"/>
    <x v="2"/>
    <s v="Phones"/>
    <x v="1055"/>
    <n v="629.94999999999993"/>
    <n v="5"/>
    <n v="0"/>
    <n v="176.38600000000002"/>
    <n v="0.28000000000000008"/>
    <n v="35.277200000000008"/>
    <n v="125.98999999999998"/>
    <n v="125.98999999999998"/>
    <n v="0"/>
  </r>
  <r>
    <n v="6470"/>
    <s v="CA-2016-163804"/>
    <d v="2016-12-02T00:00:00"/>
    <x v="5"/>
    <d v="2016-12-08T00:00:00"/>
    <s v="Standard Class"/>
    <s v="DB-13270"/>
    <s v="Deborah Brumfield"/>
    <s v="Home Office"/>
    <s v="United States"/>
    <s v="Providence"/>
    <x v="34"/>
    <n v="2908"/>
    <x v="3"/>
    <s v="FUR-FU-10004864"/>
    <x v="0"/>
    <s v="Furnishings"/>
    <x v="1719"/>
    <n v="72.42"/>
    <n v="6"/>
    <n v="0"/>
    <n v="23.898600000000002"/>
    <n v="0.33"/>
    <n v="3.9831000000000003"/>
    <n v="12.07"/>
    <n v="12.07"/>
    <n v="0"/>
  </r>
  <r>
    <n v="6471"/>
    <s v="CA-2015-108532"/>
    <d v="2015-08-29T00:00:00"/>
    <x v="37"/>
    <d v="2015-09-02T00:00:00"/>
    <s v="Standard Class"/>
    <s v="CC-12100"/>
    <s v="Chad Cunningham"/>
    <s v="Home Office"/>
    <s v="United States"/>
    <s v="Detroit"/>
    <x v="12"/>
    <n v="48234"/>
    <x v="2"/>
    <s v="TEC-PH-10001750"/>
    <x v="2"/>
    <s v="Phones"/>
    <x v="977"/>
    <n v="131.97999999999999"/>
    <n v="2"/>
    <n v="0"/>
    <n v="35.634600000000006"/>
    <n v="0.27000000000000007"/>
    <n v="17.817300000000003"/>
    <n v="65.989999999999995"/>
    <n v="65.989999999999995"/>
    <n v="0"/>
  </r>
  <r>
    <n v="6472"/>
    <s v="CA-2015-108532"/>
    <d v="2015-08-29T00:00:00"/>
    <x v="37"/>
    <d v="2015-09-02T00:00:00"/>
    <s v="Standard Class"/>
    <s v="CC-12100"/>
    <s v="Chad Cunningham"/>
    <s v="Home Office"/>
    <s v="United States"/>
    <s v="Detroit"/>
    <x v="12"/>
    <n v="48234"/>
    <x v="2"/>
    <s v="TEC-AC-10004510"/>
    <x v="2"/>
    <s v="Accessories"/>
    <x v="953"/>
    <n v="114.52"/>
    <n v="7"/>
    <n v="0"/>
    <n v="11.451999999999995"/>
    <n v="9.999999999999995E-2"/>
    <n v="1.6359999999999992"/>
    <n v="16.36"/>
    <n v="16.36"/>
    <n v="0"/>
  </r>
  <r>
    <n v="6473"/>
    <s v="CA-2014-151897"/>
    <d v="2014-06-06T00:00:00"/>
    <x v="3"/>
    <d v="2014-06-10T00:00:00"/>
    <s v="Standard Class"/>
    <s v="VT-21700"/>
    <s v="Valerie Takahito"/>
    <s v="Home Office"/>
    <s v="United States"/>
    <s v="Houston"/>
    <x v="5"/>
    <n v="77070"/>
    <x v="2"/>
    <s v="OFF-LA-10001074"/>
    <x v="1"/>
    <s v="Labels"/>
    <x v="300"/>
    <n v="100.24000000000001"/>
    <n v="10"/>
    <n v="0.2"/>
    <n v="33.830999999999989"/>
    <n v="0.33749999999999986"/>
    <n v="3.3830999999999989"/>
    <n v="10.024000000000001"/>
    <n v="12.530000000000001"/>
    <n v="20.048000000000002"/>
  </r>
  <r>
    <n v="6474"/>
    <s v="CA-2016-113292"/>
    <d v="2016-03-18T00:00:00"/>
    <x v="17"/>
    <d v="2016-03-20T00:00:00"/>
    <s v="Second Class"/>
    <s v="DB-13060"/>
    <s v="Dave Brooks"/>
    <s v="Consumer"/>
    <s v="United States"/>
    <s v="Columbia"/>
    <x v="18"/>
    <n v="38401"/>
    <x v="0"/>
    <s v="OFF-AP-10003590"/>
    <x v="1"/>
    <s v="Appliances"/>
    <x v="956"/>
    <n v="871.80000000000007"/>
    <n v="3"/>
    <n v="0.2"/>
    <n v="87.180000000000092"/>
    <n v="0.1000000000000001"/>
    <n v="29.060000000000031"/>
    <n v="290.60000000000002"/>
    <n v="363.25"/>
    <n v="174.36"/>
  </r>
  <r>
    <n v="6475"/>
    <s v="CA-2014-149524"/>
    <d v="2014-01-14T00:00:00"/>
    <x v="46"/>
    <d v="2014-01-15T00:00:00"/>
    <s v="First Class"/>
    <s v="BS-11590"/>
    <s v="Brendan Sweed"/>
    <s v="Corporate"/>
    <s v="United States"/>
    <s v="Philadelphia"/>
    <x v="9"/>
    <n v="19140"/>
    <x v="3"/>
    <s v="FUR-BO-10003433"/>
    <x v="0"/>
    <s v="Bookcases"/>
    <x v="920"/>
    <n v="61.96"/>
    <n v="4"/>
    <n v="0.5"/>
    <n v="-53.285600000000009"/>
    <n v="-0.8600000000000001"/>
    <n v="-13.321400000000002"/>
    <n v="15.49"/>
    <n v="30.98"/>
    <n v="30.98"/>
  </r>
  <r>
    <n v="6476"/>
    <s v="CA-2017-140872"/>
    <d v="2017-06-03T00:00:00"/>
    <x v="27"/>
    <d v="2017-06-10T00:00:00"/>
    <s v="Standard Class"/>
    <s v="NR-18550"/>
    <s v="Nick Radford"/>
    <s v="Consumer"/>
    <s v="United States"/>
    <s v="Pembroke Pines"/>
    <x v="2"/>
    <n v="33024"/>
    <x v="0"/>
    <s v="OFF-BI-10002432"/>
    <x v="1"/>
    <s v="Binders"/>
    <x v="875"/>
    <n v="4.5540000000000003"/>
    <n v="3"/>
    <n v="0.7"/>
    <n v="-3.4913999999999987"/>
    <n v="-0.76666666666666639"/>
    <n v="-1.1637999999999995"/>
    <n v="1.518"/>
    <n v="5.0599999999999996"/>
    <n v="3.1878000000000002"/>
  </r>
  <r>
    <n v="6477"/>
    <s v="CA-2017-140872"/>
    <d v="2017-06-03T00:00:00"/>
    <x v="27"/>
    <d v="2017-06-10T00:00:00"/>
    <s v="Standard Class"/>
    <s v="NR-18550"/>
    <s v="Nick Radford"/>
    <s v="Consumer"/>
    <s v="United States"/>
    <s v="Pembroke Pines"/>
    <x v="2"/>
    <n v="33024"/>
    <x v="0"/>
    <s v="OFF-AP-10003622"/>
    <x v="1"/>
    <s v="Appliances"/>
    <x v="190"/>
    <n v="5.2"/>
    <n v="2"/>
    <n v="0.2"/>
    <n v="0.58499999999999974"/>
    <n v="0.11249999999999995"/>
    <n v="0.29249999999999987"/>
    <n v="2.6"/>
    <n v="3.25"/>
    <n v="1.04"/>
  </r>
  <r>
    <n v="6478"/>
    <s v="CA-2017-140872"/>
    <d v="2017-06-03T00:00:00"/>
    <x v="27"/>
    <d v="2017-06-10T00:00:00"/>
    <s v="Standard Class"/>
    <s v="NR-18550"/>
    <s v="Nick Radford"/>
    <s v="Consumer"/>
    <s v="United States"/>
    <s v="Pembroke Pines"/>
    <x v="2"/>
    <n v="33024"/>
    <x v="0"/>
    <s v="TEC-AC-10003832"/>
    <x v="2"/>
    <s v="Accessories"/>
    <x v="218"/>
    <n v="205.99200000000002"/>
    <n v="1"/>
    <n v="0.2"/>
    <n v="-2.5749000000000279"/>
    <n v="-1.2500000000000134E-2"/>
    <n v="-2.5749000000000279"/>
    <n v="205.99200000000002"/>
    <n v="257.49"/>
    <n v="41.198400000000007"/>
  </r>
  <r>
    <n v="6479"/>
    <s v="CA-2017-140872"/>
    <d v="2017-06-03T00:00:00"/>
    <x v="27"/>
    <d v="2017-06-10T00:00:00"/>
    <s v="Standard Class"/>
    <s v="NR-18550"/>
    <s v="Nick Radford"/>
    <s v="Consumer"/>
    <s v="United States"/>
    <s v="Pembroke Pines"/>
    <x v="2"/>
    <n v="33024"/>
    <x v="0"/>
    <s v="OFF-PA-10000809"/>
    <x v="1"/>
    <s v="Paper"/>
    <x v="1133"/>
    <n v="15.552000000000003"/>
    <n v="3"/>
    <n v="0.2"/>
    <n v="5.4432"/>
    <n v="0.34999999999999992"/>
    <n v="1.8144"/>
    <n v="5.1840000000000011"/>
    <n v="6.48"/>
    <n v="3.1104000000000007"/>
  </r>
  <r>
    <n v="6480"/>
    <s v="CA-2017-140872"/>
    <d v="2017-06-03T00:00:00"/>
    <x v="27"/>
    <d v="2017-06-10T00:00:00"/>
    <s v="Standard Class"/>
    <s v="NR-18550"/>
    <s v="Nick Radford"/>
    <s v="Consumer"/>
    <s v="United States"/>
    <s v="Pembroke Pines"/>
    <x v="2"/>
    <n v="33024"/>
    <x v="0"/>
    <s v="TEC-PH-10000441"/>
    <x v="2"/>
    <s v="Phones"/>
    <x v="1055"/>
    <n v="503.96000000000004"/>
    <n v="5"/>
    <n v="0.2"/>
    <n v="50.396000000000015"/>
    <n v="0.10000000000000002"/>
    <n v="10.079200000000004"/>
    <n v="100.792"/>
    <n v="125.99000000000001"/>
    <n v="100.79200000000002"/>
  </r>
  <r>
    <n v="6481"/>
    <s v="CA-2017-140872"/>
    <d v="2017-06-03T00:00:00"/>
    <x v="27"/>
    <d v="2017-06-10T00:00:00"/>
    <s v="Standard Class"/>
    <s v="NR-18550"/>
    <s v="Nick Radford"/>
    <s v="Consumer"/>
    <s v="United States"/>
    <s v="Pembroke Pines"/>
    <x v="2"/>
    <n v="33024"/>
    <x v="0"/>
    <s v="OFF-AP-10002287"/>
    <x v="1"/>
    <s v="Appliances"/>
    <x v="1283"/>
    <n v="24.472000000000001"/>
    <n v="7"/>
    <n v="0.2"/>
    <n v="1.8353999999999999"/>
    <n v="7.4999999999999997E-2"/>
    <n v="0.26219999999999999"/>
    <n v="3.496"/>
    <n v="4.37"/>
    <n v="4.894400000000001"/>
  </r>
  <r>
    <n v="6482"/>
    <s v="CA-2017-140872"/>
    <d v="2017-06-03T00:00:00"/>
    <x v="27"/>
    <d v="2017-06-10T00:00:00"/>
    <s v="Standard Class"/>
    <s v="NR-18550"/>
    <s v="Nick Radford"/>
    <s v="Consumer"/>
    <s v="United States"/>
    <s v="Pembroke Pines"/>
    <x v="2"/>
    <n v="33024"/>
    <x v="0"/>
    <s v="FUR-BO-10002824"/>
    <x v="0"/>
    <s v="Bookcases"/>
    <x v="415"/>
    <n v="241.56799999999998"/>
    <n v="2"/>
    <n v="0.2"/>
    <n v="0"/>
    <n v="0"/>
    <n v="0"/>
    <n v="120.78399999999999"/>
    <n v="150.97999999999999"/>
    <n v="48.313600000000001"/>
  </r>
  <r>
    <n v="6483"/>
    <s v="CA-2017-140872"/>
    <d v="2017-06-03T00:00:00"/>
    <x v="27"/>
    <d v="2017-06-10T00:00:00"/>
    <s v="Standard Class"/>
    <s v="NR-18550"/>
    <s v="Nick Radford"/>
    <s v="Consumer"/>
    <s v="United States"/>
    <s v="Pembroke Pines"/>
    <x v="2"/>
    <n v="33024"/>
    <x v="0"/>
    <s v="TEC-AC-10002942"/>
    <x v="2"/>
    <s v="Accessories"/>
    <x v="1606"/>
    <n v="110.4"/>
    <n v="2"/>
    <n v="0.2"/>
    <n v="-4.1400000000000077"/>
    <n v="-3.7500000000000068E-2"/>
    <n v="-2.0700000000000038"/>
    <n v="55.2"/>
    <n v="69"/>
    <n v="22.080000000000002"/>
  </r>
  <r>
    <n v="6484"/>
    <s v="CA-2017-113908"/>
    <d v="2017-06-03T00:00:00"/>
    <x v="27"/>
    <d v="2017-06-09T00:00:00"/>
    <s v="Standard Class"/>
    <s v="KN-16390"/>
    <s v="Katherine Nockton"/>
    <s v="Corporate"/>
    <s v="United States"/>
    <s v="New York City"/>
    <x v="15"/>
    <n v="10011"/>
    <x v="3"/>
    <s v="FUR-TA-10001932"/>
    <x v="0"/>
    <s v="Tables"/>
    <x v="848"/>
    <n v="384.76799999999997"/>
    <n v="2"/>
    <n v="0.4"/>
    <n v="-115.43040000000002"/>
    <n v="-0.3000000000000001"/>
    <n v="-57.71520000000001"/>
    <n v="192.38399999999999"/>
    <n v="320.64"/>
    <n v="153.90719999999999"/>
  </r>
  <r>
    <n v="6485"/>
    <s v="CA-2017-113908"/>
    <d v="2017-06-03T00:00:00"/>
    <x v="27"/>
    <d v="2017-06-09T00:00:00"/>
    <s v="Standard Class"/>
    <s v="KN-16390"/>
    <s v="Katherine Nockton"/>
    <s v="Corporate"/>
    <s v="United States"/>
    <s v="New York City"/>
    <x v="15"/>
    <n v="10011"/>
    <x v="3"/>
    <s v="TEC-MA-10003173"/>
    <x v="2"/>
    <s v="Machines"/>
    <x v="1715"/>
    <n v="78.66"/>
    <n v="6"/>
    <n v="0"/>
    <n v="36.183599999999991"/>
    <n v="0.45999999999999991"/>
    <n v="6.0305999999999989"/>
    <n v="13.11"/>
    <n v="13.11"/>
    <n v="0"/>
  </r>
  <r>
    <n v="6486"/>
    <s v="CA-2017-113908"/>
    <d v="2017-06-03T00:00:00"/>
    <x v="27"/>
    <d v="2017-06-09T00:00:00"/>
    <s v="Standard Class"/>
    <s v="KN-16390"/>
    <s v="Katherine Nockton"/>
    <s v="Corporate"/>
    <s v="United States"/>
    <s v="New York City"/>
    <x v="15"/>
    <n v="10011"/>
    <x v="3"/>
    <s v="OFF-PA-10004156"/>
    <x v="1"/>
    <s v="Paper"/>
    <x v="750"/>
    <n v="45.36"/>
    <n v="4"/>
    <n v="0"/>
    <n v="22.226399999999998"/>
    <n v="0.49"/>
    <n v="5.5565999999999995"/>
    <n v="11.34"/>
    <n v="11.34"/>
    <n v="0"/>
  </r>
  <r>
    <n v="6487"/>
    <s v="CA-2015-120621"/>
    <d v="2015-03-21T00:00:00"/>
    <x v="29"/>
    <d v="2015-03-26T00:00:00"/>
    <s v="Standard Class"/>
    <s v="JW-16075"/>
    <s v="Julia West"/>
    <s v="Consumer"/>
    <s v="United States"/>
    <s v="Jacksonville"/>
    <x v="3"/>
    <n v="28540"/>
    <x v="0"/>
    <s v="OFF-AP-10002945"/>
    <x v="1"/>
    <s v="Appliances"/>
    <x v="228"/>
    <n v="962.07999999999993"/>
    <n v="4"/>
    <n v="0.2"/>
    <n v="156.33799999999997"/>
    <n v="0.16249999999999998"/>
    <n v="39.084499999999991"/>
    <n v="240.51999999999998"/>
    <n v="300.64999999999998"/>
    <n v="192.416"/>
  </r>
  <r>
    <n v="6488"/>
    <s v="CA-2015-120621"/>
    <d v="2015-03-21T00:00:00"/>
    <x v="29"/>
    <d v="2015-03-26T00:00:00"/>
    <s v="Standard Class"/>
    <s v="JW-16075"/>
    <s v="Julia West"/>
    <s v="Consumer"/>
    <s v="United States"/>
    <s v="Jacksonville"/>
    <x v="3"/>
    <n v="28540"/>
    <x v="0"/>
    <s v="OFF-BI-10000948"/>
    <x v="1"/>
    <s v="Binders"/>
    <x v="1382"/>
    <n v="12.843000000000002"/>
    <n v="3"/>
    <n v="0.7"/>
    <n v="-9.8462999999999994"/>
    <n v="-0.7666666666666665"/>
    <n v="-3.2820999999999998"/>
    <n v="4.2810000000000006"/>
    <n v="14.27"/>
    <n v="8.9901"/>
  </r>
  <r>
    <n v="6489"/>
    <s v="CA-2015-120621"/>
    <d v="2015-03-21T00:00:00"/>
    <x v="29"/>
    <d v="2015-03-26T00:00:00"/>
    <s v="Standard Class"/>
    <s v="JW-16075"/>
    <s v="Julia West"/>
    <s v="Consumer"/>
    <s v="United States"/>
    <s v="Jacksonville"/>
    <x v="3"/>
    <n v="28540"/>
    <x v="0"/>
    <s v="OFF-PA-10002254"/>
    <x v="1"/>
    <s v="Paper"/>
    <x v="146"/>
    <n v="295.45600000000002"/>
    <n v="14"/>
    <n v="0.2"/>
    <n v="96.023199999999974"/>
    <n v="0.3249999999999999"/>
    <n v="6.8587999999999978"/>
    <n v="21.104000000000003"/>
    <n v="26.38"/>
    <n v="59.091200000000008"/>
  </r>
  <r>
    <n v="6490"/>
    <s v="US-2017-148866"/>
    <d v="2017-09-19T00:00:00"/>
    <x v="15"/>
    <d v="2017-09-24T00:00:00"/>
    <s v="Standard Class"/>
    <s v="JM-15535"/>
    <s v="Jessica Myrick"/>
    <s v="Consumer"/>
    <s v="United States"/>
    <s v="New York City"/>
    <x v="15"/>
    <n v="10011"/>
    <x v="3"/>
    <s v="OFF-PA-10004782"/>
    <x v="1"/>
    <s v="Paper"/>
    <x v="1422"/>
    <n v="32.400000000000006"/>
    <n v="5"/>
    <n v="0"/>
    <n v="15.552000000000001"/>
    <n v="0.48"/>
    <n v="3.1104000000000003"/>
    <n v="6.4800000000000013"/>
    <n v="6.4800000000000013"/>
    <n v="0"/>
  </r>
  <r>
    <n v="6491"/>
    <s v="CA-2014-149594"/>
    <d v="2014-09-15T00:00:00"/>
    <x v="30"/>
    <d v="2014-09-19T00:00:00"/>
    <s v="Standard Class"/>
    <s v="MF-18250"/>
    <s v="Monica Federle"/>
    <s v="Corporate"/>
    <s v="United States"/>
    <s v="Philadelphia"/>
    <x v="9"/>
    <n v="19120"/>
    <x v="3"/>
    <s v="FUR-FU-10000222"/>
    <x v="0"/>
    <s v="Furnishings"/>
    <x v="596"/>
    <n v="103.93599999999999"/>
    <n v="4"/>
    <n v="0.2"/>
    <n v="16.889599999999998"/>
    <n v="0.16249999999999998"/>
    <n v="4.2223999999999995"/>
    <n v="25.983999999999998"/>
    <n v="32.479999999999997"/>
    <n v="20.787199999999999"/>
  </r>
  <r>
    <n v="6492"/>
    <s v="CA-2016-113845"/>
    <d v="2016-11-20T00:00:00"/>
    <x v="0"/>
    <d v="2016-11-25T00:00:00"/>
    <s v="Standard Class"/>
    <s v="FA-14230"/>
    <s v="Frank Atkinson"/>
    <s v="Corporate"/>
    <s v="United States"/>
    <s v="Orlando"/>
    <x v="2"/>
    <n v="32839"/>
    <x v="0"/>
    <s v="FUR-BO-10004695"/>
    <x v="0"/>
    <s v="Bookcases"/>
    <x v="200"/>
    <n v="289.56799999999998"/>
    <n v="2"/>
    <n v="0.2"/>
    <n v="10.858799999999974"/>
    <n v="3.7499999999999908E-2"/>
    <n v="5.4293999999999869"/>
    <n v="144.78399999999999"/>
    <n v="180.98"/>
    <n v="57.913600000000002"/>
  </r>
  <r>
    <n v="6493"/>
    <s v="CA-2016-113845"/>
    <d v="2016-11-20T00:00:00"/>
    <x v="0"/>
    <d v="2016-11-25T00:00:00"/>
    <s v="Standard Class"/>
    <s v="FA-14230"/>
    <s v="Frank Atkinson"/>
    <s v="Corporate"/>
    <s v="United States"/>
    <s v="Orlando"/>
    <x v="2"/>
    <n v="32839"/>
    <x v="0"/>
    <s v="OFF-ST-10003327"/>
    <x v="1"/>
    <s v="Storage"/>
    <x v="337"/>
    <n v="39.72"/>
    <n v="5"/>
    <n v="0.2"/>
    <n v="4.4684999999999953"/>
    <n v="0.11249999999999988"/>
    <n v="0.89369999999999905"/>
    <n v="7.944"/>
    <n v="9.93"/>
    <n v="7.944"/>
  </r>
  <r>
    <n v="6494"/>
    <s v="CA-2016-113845"/>
    <d v="2016-11-20T00:00:00"/>
    <x v="0"/>
    <d v="2016-11-25T00:00:00"/>
    <s v="Standard Class"/>
    <s v="FA-14230"/>
    <s v="Frank Atkinson"/>
    <s v="Corporate"/>
    <s v="United States"/>
    <s v="Orlando"/>
    <x v="2"/>
    <n v="32839"/>
    <x v="0"/>
    <s v="TEC-PH-10003357"/>
    <x v="2"/>
    <s v="Phones"/>
    <x v="1071"/>
    <n v="244.768"/>
    <n v="4"/>
    <n v="0.2"/>
    <n v="24.476800000000004"/>
    <n v="0.10000000000000002"/>
    <n v="6.1192000000000011"/>
    <n v="61.192"/>
    <n v="76.489999999999995"/>
    <n v="48.953600000000002"/>
  </r>
  <r>
    <n v="6495"/>
    <s v="CA-2017-111262"/>
    <d v="2017-10-28T00:00:00"/>
    <x v="13"/>
    <d v="2017-11-01T00:00:00"/>
    <s v="Second Class"/>
    <s v="KH-16510"/>
    <s v="Keith Herrera"/>
    <s v="Consumer"/>
    <s v="United States"/>
    <s v="Houston"/>
    <x v="5"/>
    <n v="77095"/>
    <x v="2"/>
    <s v="TEC-AC-10002167"/>
    <x v="2"/>
    <s v="Accessories"/>
    <x v="46"/>
    <n v="24"/>
    <n v="2"/>
    <n v="0.2"/>
    <n v="-2.6999999999999993"/>
    <n v="-0.11249999999999998"/>
    <n v="-1.3499999999999996"/>
    <n v="12"/>
    <n v="15"/>
    <n v="4.8000000000000007"/>
  </r>
  <r>
    <n v="6496"/>
    <s v="CA-2017-111262"/>
    <d v="2017-10-28T00:00:00"/>
    <x v="13"/>
    <d v="2017-11-01T00:00:00"/>
    <s v="Second Class"/>
    <s v="KH-16510"/>
    <s v="Keith Herrera"/>
    <s v="Consumer"/>
    <s v="United States"/>
    <s v="Houston"/>
    <x v="5"/>
    <n v="77095"/>
    <x v="2"/>
    <s v="OFF-PA-10001937"/>
    <x v="1"/>
    <s v="Paper"/>
    <x v="289"/>
    <n v="15.552000000000003"/>
    <n v="3"/>
    <n v="0.2"/>
    <n v="5.4432"/>
    <n v="0.34999999999999992"/>
    <n v="1.8144"/>
    <n v="5.1840000000000011"/>
    <n v="6.48"/>
    <n v="3.1104000000000007"/>
  </r>
  <r>
    <n v="6497"/>
    <s v="CA-2017-111262"/>
    <d v="2017-10-28T00:00:00"/>
    <x v="13"/>
    <d v="2017-11-01T00:00:00"/>
    <s v="Second Class"/>
    <s v="KH-16510"/>
    <s v="Keith Herrera"/>
    <s v="Consumer"/>
    <s v="United States"/>
    <s v="Houston"/>
    <x v="5"/>
    <n v="77095"/>
    <x v="2"/>
    <s v="TEC-AC-10004510"/>
    <x v="2"/>
    <s v="Accessories"/>
    <x v="953"/>
    <n v="26.176000000000002"/>
    <n v="2"/>
    <n v="0.2"/>
    <n v="-3.272000000000002"/>
    <n v="-0.12500000000000006"/>
    <n v="-1.636000000000001"/>
    <n v="13.088000000000001"/>
    <n v="16.36"/>
    <n v="5.2352000000000007"/>
  </r>
  <r>
    <n v="6498"/>
    <s v="CA-2015-103135"/>
    <d v="2015-07-24T00:00:00"/>
    <x v="38"/>
    <d v="2015-07-28T00:00:00"/>
    <s v="Standard Class"/>
    <s v="SS-20515"/>
    <s v="Shirley Schmidt"/>
    <s v="Home Office"/>
    <s v="United States"/>
    <s v="Louisville"/>
    <x v="0"/>
    <n v="40214"/>
    <x v="0"/>
    <s v="FUR-FU-10001487"/>
    <x v="0"/>
    <s v="Furnishings"/>
    <x v="5"/>
    <n v="20.94"/>
    <n v="3"/>
    <n v="0"/>
    <n v="6.0725999999999987"/>
    <n v="0.28999999999999992"/>
    <n v="2.0241999999999996"/>
    <n v="6.98"/>
    <n v="6.98"/>
    <n v="0"/>
  </r>
  <r>
    <n v="6499"/>
    <s v="CA-2015-103135"/>
    <d v="2015-07-24T00:00:00"/>
    <x v="38"/>
    <d v="2015-07-28T00:00:00"/>
    <s v="Standard Class"/>
    <s v="SS-20515"/>
    <s v="Shirley Schmidt"/>
    <s v="Home Office"/>
    <s v="United States"/>
    <s v="Louisville"/>
    <x v="0"/>
    <n v="40214"/>
    <x v="0"/>
    <s v="OFF-BI-10000069"/>
    <x v="1"/>
    <s v="Binders"/>
    <x v="491"/>
    <n v="135.09"/>
    <n v="9"/>
    <n v="0"/>
    <n v="62.14139999999999"/>
    <n v="0.45999999999999991"/>
    <n v="6.9045999999999985"/>
    <n v="15.01"/>
    <n v="15.01"/>
    <n v="0"/>
  </r>
  <r>
    <n v="6500"/>
    <s v="CA-2015-103135"/>
    <d v="2015-07-24T00:00:00"/>
    <x v="38"/>
    <d v="2015-07-28T00:00:00"/>
    <s v="Standard Class"/>
    <s v="SS-20515"/>
    <s v="Shirley Schmidt"/>
    <s v="Home Office"/>
    <s v="United States"/>
    <s v="Louisville"/>
    <x v="0"/>
    <n v="40214"/>
    <x v="0"/>
    <s v="TEC-AC-10003289"/>
    <x v="2"/>
    <s v="Accessories"/>
    <x v="1218"/>
    <n v="279.85999999999996"/>
    <n v="14"/>
    <n v="0"/>
    <n v="64.367799999999988"/>
    <n v="0.22999999999999998"/>
    <n v="4.5976999999999988"/>
    <n v="19.989999999999998"/>
    <n v="19.989999999999998"/>
    <n v="0"/>
  </r>
  <r>
    <n v="6501"/>
    <s v="CA-2015-103135"/>
    <d v="2015-07-24T00:00:00"/>
    <x v="38"/>
    <d v="2015-07-28T00:00:00"/>
    <s v="Standard Class"/>
    <s v="SS-20515"/>
    <s v="Shirley Schmidt"/>
    <s v="Home Office"/>
    <s v="United States"/>
    <s v="Louisville"/>
    <x v="0"/>
    <n v="40214"/>
    <x v="0"/>
    <s v="OFF-BI-10000069"/>
    <x v="1"/>
    <s v="Binders"/>
    <x v="491"/>
    <n v="90.06"/>
    <n v="6"/>
    <n v="0"/>
    <n v="41.427599999999991"/>
    <n v="0.45999999999999991"/>
    <n v="6.9045999999999985"/>
    <n v="15.01"/>
    <n v="15.01"/>
    <n v="0"/>
  </r>
  <r>
    <n v="6502"/>
    <s v="CA-2014-129147"/>
    <d v="2014-11-02T00:00:00"/>
    <x v="7"/>
    <d v="2014-11-06T00:00:00"/>
    <s v="Standard Class"/>
    <s v="LC-17050"/>
    <s v="Liz Carlisle"/>
    <s v="Consumer"/>
    <s v="United States"/>
    <s v="Medina"/>
    <x v="24"/>
    <n v="44256"/>
    <x v="3"/>
    <s v="TEC-PH-10001299"/>
    <x v="2"/>
    <s v="Phones"/>
    <x v="1489"/>
    <n v="539.96399999999994"/>
    <n v="6"/>
    <n v="0.4"/>
    <n v="-107.99280000000002"/>
    <n v="-0.20000000000000004"/>
    <n v="-17.998800000000003"/>
    <n v="89.993999999999986"/>
    <n v="149.99"/>
    <n v="215.98559999999998"/>
  </r>
  <r>
    <n v="6503"/>
    <s v="CA-2014-129147"/>
    <d v="2014-11-02T00:00:00"/>
    <x v="7"/>
    <d v="2014-11-06T00:00:00"/>
    <s v="Standard Class"/>
    <s v="LC-17050"/>
    <s v="Liz Carlisle"/>
    <s v="Consumer"/>
    <s v="United States"/>
    <s v="Medina"/>
    <x v="24"/>
    <n v="44256"/>
    <x v="3"/>
    <s v="TEC-PH-10001552"/>
    <x v="2"/>
    <s v="Phones"/>
    <x v="180"/>
    <n v="50.231999999999999"/>
    <n v="7"/>
    <n v="0.4"/>
    <n v="-10.046400000000002"/>
    <n v="-0.20000000000000004"/>
    <n v="-1.4352000000000003"/>
    <n v="7.1760000000000002"/>
    <n v="11.959999999999999"/>
    <n v="20.0928"/>
  </r>
  <r>
    <n v="6504"/>
    <s v="CA-2014-129147"/>
    <d v="2014-11-02T00:00:00"/>
    <x v="7"/>
    <d v="2014-11-06T00:00:00"/>
    <s v="Standard Class"/>
    <s v="LC-17050"/>
    <s v="Liz Carlisle"/>
    <s v="Consumer"/>
    <s v="United States"/>
    <s v="Medina"/>
    <x v="24"/>
    <n v="44256"/>
    <x v="3"/>
    <s v="OFF-BI-10001098"/>
    <x v="1"/>
    <s v="Binders"/>
    <x v="410"/>
    <n v="19.242000000000001"/>
    <n v="3"/>
    <n v="0.7"/>
    <n v="-13.4694"/>
    <n v="-0.7"/>
    <n v="-4.4897999999999998"/>
    <n v="6.4140000000000006"/>
    <n v="21.38"/>
    <n v="13.4694"/>
  </r>
  <r>
    <n v="6505"/>
    <s v="CA-2017-128265"/>
    <d v="2017-11-17T00:00:00"/>
    <x v="23"/>
    <d v="2017-11-22T00:00:00"/>
    <s v="Second Class"/>
    <s v="VW-21775"/>
    <s v="Victoria Wilson"/>
    <s v="Corporate"/>
    <s v="United States"/>
    <s v="New York City"/>
    <x v="15"/>
    <n v="10011"/>
    <x v="3"/>
    <s v="OFF-ST-10000142"/>
    <x v="1"/>
    <s v="Storage"/>
    <x v="404"/>
    <n v="1247.6399999999999"/>
    <n v="3"/>
    <n v="0"/>
    <n v="349.33919999999995"/>
    <n v="0.27999999999999997"/>
    <n v="116.44639999999998"/>
    <n v="415.87999999999994"/>
    <n v="415.87999999999994"/>
    <n v="0"/>
  </r>
  <r>
    <n v="6506"/>
    <s v="CA-2016-152331"/>
    <d v="2016-06-26T00:00:00"/>
    <x v="1"/>
    <d v="2016-06-30T00:00:00"/>
    <s v="Standard Class"/>
    <s v="LD-16855"/>
    <s v="Lela Donovan"/>
    <s v="Corporate"/>
    <s v="United States"/>
    <s v="Chicago"/>
    <x v="10"/>
    <n v="60653"/>
    <x v="2"/>
    <s v="OFF-AR-10001547"/>
    <x v="1"/>
    <s v="Art"/>
    <x v="148"/>
    <n v="5.3040000000000003"/>
    <n v="3"/>
    <n v="0.2"/>
    <n v="0.46409999999999996"/>
    <n v="8.7499999999999981E-2"/>
    <n v="0.15469999999999998"/>
    <n v="1.768"/>
    <n v="2.21"/>
    <n v="1.0608000000000002"/>
  </r>
  <r>
    <n v="6507"/>
    <s v="US-2016-128909"/>
    <d v="2016-10-09T00:00:00"/>
    <x v="32"/>
    <d v="2016-10-11T00:00:00"/>
    <s v="Second Class"/>
    <s v="SP-20545"/>
    <s v="Sibella Parks"/>
    <s v="Corporate"/>
    <s v="United States"/>
    <s v="Philadelphia"/>
    <x v="9"/>
    <n v="19143"/>
    <x v="3"/>
    <s v="OFF-PA-10001593"/>
    <x v="1"/>
    <s v="Paper"/>
    <x v="1764"/>
    <n v="19.136000000000003"/>
    <n v="4"/>
    <n v="0.2"/>
    <n v="5.9799999999999986"/>
    <n v="0.31249999999999989"/>
    <n v="1.4949999999999997"/>
    <n v="4.7840000000000007"/>
    <n v="5.98"/>
    <n v="3.8272000000000008"/>
  </r>
  <r>
    <n v="6508"/>
    <s v="US-2016-128909"/>
    <d v="2016-10-09T00:00:00"/>
    <x v="32"/>
    <d v="2016-10-11T00:00:00"/>
    <s v="Second Class"/>
    <s v="SP-20545"/>
    <s v="Sibella Parks"/>
    <s v="Corporate"/>
    <s v="United States"/>
    <s v="Philadelphia"/>
    <x v="9"/>
    <n v="19143"/>
    <x v="3"/>
    <s v="FUR-FU-10004071"/>
    <x v="0"/>
    <s v="Furnishings"/>
    <x v="575"/>
    <n v="332.83200000000005"/>
    <n v="4"/>
    <n v="0.2"/>
    <n v="-24.962399999999988"/>
    <n v="-7.4999999999999956E-2"/>
    <n v="-6.240599999999997"/>
    <n v="83.208000000000013"/>
    <n v="104.01"/>
    <n v="66.566400000000016"/>
  </r>
  <r>
    <n v="6509"/>
    <s v="CA-2017-102197"/>
    <d v="2017-12-20T00:00:00"/>
    <x v="22"/>
    <d v="2017-12-26T00:00:00"/>
    <s v="Standard Class"/>
    <s v="DK-13150"/>
    <s v="David Kendrick"/>
    <s v="Corporate"/>
    <s v="United States"/>
    <s v="New York City"/>
    <x v="15"/>
    <n v="10009"/>
    <x v="3"/>
    <s v="OFF-PA-10001970"/>
    <x v="1"/>
    <s v="Paper"/>
    <x v="366"/>
    <n v="279.89999999999998"/>
    <n v="5"/>
    <n v="0"/>
    <n v="137.15100000000001"/>
    <n v="0.4900000000000001"/>
    <n v="27.430200000000003"/>
    <n v="55.98"/>
    <n v="55.98"/>
    <n v="0"/>
  </r>
  <r>
    <n v="6510"/>
    <s v="CA-2017-102197"/>
    <d v="2017-12-20T00:00:00"/>
    <x v="22"/>
    <d v="2017-12-26T00:00:00"/>
    <s v="Standard Class"/>
    <s v="DK-13150"/>
    <s v="David Kendrick"/>
    <s v="Corporate"/>
    <s v="United States"/>
    <s v="New York City"/>
    <x v="15"/>
    <n v="10009"/>
    <x v="3"/>
    <s v="OFF-BI-10001524"/>
    <x v="1"/>
    <s v="Binders"/>
    <x v="301"/>
    <n v="50.352000000000004"/>
    <n v="3"/>
    <n v="0.2"/>
    <n v="17.623199999999997"/>
    <n v="0.34999999999999992"/>
    <n v="5.8743999999999987"/>
    <n v="16.784000000000002"/>
    <n v="20.979999999999997"/>
    <n v="10.070400000000001"/>
  </r>
  <r>
    <n v="6511"/>
    <s v="CA-2017-102197"/>
    <d v="2017-12-20T00:00:00"/>
    <x v="22"/>
    <d v="2017-12-26T00:00:00"/>
    <s v="Standard Class"/>
    <s v="DK-13150"/>
    <s v="David Kendrick"/>
    <s v="Corporate"/>
    <s v="United States"/>
    <s v="New York City"/>
    <x v="15"/>
    <n v="10009"/>
    <x v="3"/>
    <s v="OFF-PA-10004156"/>
    <x v="1"/>
    <s v="Paper"/>
    <x v="750"/>
    <n v="34.019999999999996"/>
    <n v="3"/>
    <n v="0"/>
    <n v="16.669799999999999"/>
    <n v="0.49"/>
    <n v="5.5565999999999995"/>
    <n v="11.339999999999998"/>
    <n v="11.339999999999998"/>
    <n v="0"/>
  </r>
  <r>
    <n v="6512"/>
    <s v="CA-2017-167640"/>
    <d v="2017-03-06T00:00:00"/>
    <x v="42"/>
    <d v="2017-03-10T00:00:00"/>
    <s v="Standard Class"/>
    <s v="FC-14245"/>
    <s v="Frank Carlisle"/>
    <s v="Home Office"/>
    <s v="United States"/>
    <s v="San Francisco"/>
    <x v="1"/>
    <n v="94109"/>
    <x v="1"/>
    <s v="OFF-AR-10003158"/>
    <x v="1"/>
    <s v="Art"/>
    <x v="703"/>
    <n v="23.88"/>
    <n v="6"/>
    <n v="0"/>
    <n v="8.1191999999999993"/>
    <n v="0.33999999999999997"/>
    <n v="1.3532"/>
    <n v="3.98"/>
    <n v="3.98"/>
    <n v="0"/>
  </r>
  <r>
    <n v="6513"/>
    <s v="CA-2017-167640"/>
    <d v="2017-03-06T00:00:00"/>
    <x v="42"/>
    <d v="2017-03-10T00:00:00"/>
    <s v="Standard Class"/>
    <s v="FC-14245"/>
    <s v="Frank Carlisle"/>
    <s v="Home Office"/>
    <s v="United States"/>
    <s v="San Francisco"/>
    <x v="1"/>
    <n v="94109"/>
    <x v="1"/>
    <s v="OFF-LA-10004559"/>
    <x v="1"/>
    <s v="Labels"/>
    <x v="1349"/>
    <n v="11.52"/>
    <n v="4"/>
    <n v="0"/>
    <n v="5.6448"/>
    <n v="0.49000000000000005"/>
    <n v="1.4112"/>
    <n v="2.88"/>
    <n v="2.88"/>
    <n v="0"/>
  </r>
  <r>
    <n v="6514"/>
    <s v="CA-2017-167640"/>
    <d v="2017-03-06T00:00:00"/>
    <x v="42"/>
    <d v="2017-03-10T00:00:00"/>
    <s v="Standard Class"/>
    <s v="FC-14245"/>
    <s v="Frank Carlisle"/>
    <s v="Home Office"/>
    <s v="United States"/>
    <s v="San Francisco"/>
    <x v="1"/>
    <n v="94109"/>
    <x v="1"/>
    <s v="OFF-PA-10001033"/>
    <x v="1"/>
    <s v="Paper"/>
    <x v="1509"/>
    <n v="286.93"/>
    <n v="7"/>
    <n v="0"/>
    <n v="140.59569999999999"/>
    <n v="0.49"/>
    <n v="20.085100000000001"/>
    <n v="40.99"/>
    <n v="40.99"/>
    <n v="0"/>
  </r>
  <r>
    <n v="6515"/>
    <s v="CA-2017-167640"/>
    <d v="2017-03-06T00:00:00"/>
    <x v="42"/>
    <d v="2017-03-10T00:00:00"/>
    <s v="Standard Class"/>
    <s v="FC-14245"/>
    <s v="Frank Carlisle"/>
    <s v="Home Office"/>
    <s v="United States"/>
    <s v="San Francisco"/>
    <x v="1"/>
    <n v="94109"/>
    <x v="1"/>
    <s v="TEC-PH-10001336"/>
    <x v="2"/>
    <s v="Phones"/>
    <x v="950"/>
    <n v="206.38400000000001"/>
    <n v="2"/>
    <n v="0.2"/>
    <n v="23.218199999999996"/>
    <n v="0.11249999999999998"/>
    <n v="11.609099999999998"/>
    <n v="103.19200000000001"/>
    <n v="128.99"/>
    <n v="41.276800000000009"/>
  </r>
  <r>
    <n v="6516"/>
    <s v="US-2017-116652"/>
    <d v="2017-09-15T00:00:00"/>
    <x v="15"/>
    <d v="2017-09-19T00:00:00"/>
    <s v="Standard Class"/>
    <s v="RD-19480"/>
    <s v="Rick Duston"/>
    <s v="Consumer"/>
    <s v="United States"/>
    <s v="San Francisco"/>
    <x v="1"/>
    <n v="94122"/>
    <x v="1"/>
    <s v="FUR-CH-10002961"/>
    <x v="0"/>
    <s v="Chairs"/>
    <x v="948"/>
    <n v="218.35200000000003"/>
    <n v="3"/>
    <n v="0.2"/>
    <n v="0"/>
    <n v="0"/>
    <n v="0"/>
    <n v="72.784000000000006"/>
    <n v="90.98"/>
    <n v="43.670400000000008"/>
  </r>
  <r>
    <n v="6517"/>
    <s v="US-2017-116652"/>
    <d v="2017-09-15T00:00:00"/>
    <x v="15"/>
    <d v="2017-09-19T00:00:00"/>
    <s v="Standard Class"/>
    <s v="RD-19480"/>
    <s v="Rick Duston"/>
    <s v="Consumer"/>
    <s v="United States"/>
    <s v="San Francisco"/>
    <x v="1"/>
    <n v="94122"/>
    <x v="1"/>
    <s v="FUR-FU-10001488"/>
    <x v="0"/>
    <s v="Furnishings"/>
    <x v="1049"/>
    <n v="529.9"/>
    <n v="5"/>
    <n v="0"/>
    <n v="105.97999999999999"/>
    <n v="0.19999999999999998"/>
    <n v="21.195999999999998"/>
    <n v="105.97999999999999"/>
    <n v="105.97999999999999"/>
    <n v="0"/>
  </r>
  <r>
    <n v="6518"/>
    <s v="US-2017-116652"/>
    <d v="2017-09-15T00:00:00"/>
    <x v="15"/>
    <d v="2017-09-19T00:00:00"/>
    <s v="Standard Class"/>
    <s v="RD-19480"/>
    <s v="Rick Duston"/>
    <s v="Consumer"/>
    <s v="United States"/>
    <s v="San Francisco"/>
    <x v="1"/>
    <n v="94122"/>
    <x v="1"/>
    <s v="OFF-AR-10001915"/>
    <x v="1"/>
    <s v="Art"/>
    <x v="1057"/>
    <n v="99.3"/>
    <n v="10"/>
    <n v="0"/>
    <n v="41.706000000000003"/>
    <n v="0.42000000000000004"/>
    <n v="4.1706000000000003"/>
    <n v="9.93"/>
    <n v="9.93"/>
    <n v="0"/>
  </r>
  <r>
    <n v="6519"/>
    <s v="US-2017-116652"/>
    <d v="2017-09-15T00:00:00"/>
    <x v="15"/>
    <d v="2017-09-19T00:00:00"/>
    <s v="Standard Class"/>
    <s v="RD-19480"/>
    <s v="Rick Duston"/>
    <s v="Consumer"/>
    <s v="United States"/>
    <s v="San Francisco"/>
    <x v="1"/>
    <n v="94122"/>
    <x v="1"/>
    <s v="OFF-AP-10001205"/>
    <x v="1"/>
    <s v="Appliances"/>
    <x v="1294"/>
    <n v="108.96"/>
    <n v="2"/>
    <n v="0"/>
    <n v="30.508800000000008"/>
    <n v="0.28000000000000008"/>
    <n v="15.254400000000004"/>
    <n v="54.48"/>
    <n v="54.48"/>
    <n v="0"/>
  </r>
  <r>
    <n v="6520"/>
    <s v="US-2017-116652"/>
    <d v="2017-09-15T00:00:00"/>
    <x v="15"/>
    <d v="2017-09-19T00:00:00"/>
    <s v="Standard Class"/>
    <s v="RD-19480"/>
    <s v="Rick Duston"/>
    <s v="Consumer"/>
    <s v="United States"/>
    <s v="San Francisco"/>
    <x v="1"/>
    <n v="94122"/>
    <x v="1"/>
    <s v="OFF-BI-10004528"/>
    <x v="1"/>
    <s v="Binders"/>
    <x v="473"/>
    <n v="2.6880000000000002"/>
    <n v="1"/>
    <n v="0.2"/>
    <n v="0.83999999999999975"/>
    <n v="0.31249999999999989"/>
    <n v="0.83999999999999975"/>
    <n v="2.6880000000000002"/>
    <n v="3.36"/>
    <n v="0.53760000000000008"/>
  </r>
  <r>
    <n v="6521"/>
    <s v="CA-2017-138289"/>
    <d v="2017-01-16T00:00:00"/>
    <x v="44"/>
    <d v="2017-01-18T00:00:00"/>
    <s v="Second Class"/>
    <s v="AR-10540"/>
    <s v="Andy Reiter"/>
    <s v="Consumer"/>
    <s v="United States"/>
    <s v="Jackson"/>
    <x v="12"/>
    <n v="49201"/>
    <x v="2"/>
    <s v="OFF-BI-10004995"/>
    <x v="1"/>
    <s v="Binders"/>
    <x v="316"/>
    <n v="5443.96"/>
    <n v="4"/>
    <n v="0"/>
    <n v="2504.2215999999999"/>
    <n v="0.45999999999999996"/>
    <n v="626.05539999999996"/>
    <n v="1360.99"/>
    <n v="1360.99"/>
    <n v="0"/>
  </r>
  <r>
    <n v="6522"/>
    <s v="CA-2017-138289"/>
    <d v="2017-01-16T00:00:00"/>
    <x v="44"/>
    <d v="2017-01-18T00:00:00"/>
    <s v="Second Class"/>
    <s v="AR-10540"/>
    <s v="Andy Reiter"/>
    <s v="Consumer"/>
    <s v="United States"/>
    <s v="Jackson"/>
    <x v="12"/>
    <n v="49201"/>
    <x v="2"/>
    <s v="FUR-CH-10004626"/>
    <x v="0"/>
    <s v="Chairs"/>
    <x v="1706"/>
    <n v="302.67"/>
    <n v="3"/>
    <n v="0"/>
    <n v="72.640799999999999"/>
    <n v="0.24"/>
    <n v="24.2136"/>
    <n v="100.89"/>
    <n v="100.89"/>
    <n v="0"/>
  </r>
  <r>
    <n v="6523"/>
    <s v="CA-2017-138289"/>
    <d v="2017-01-16T00:00:00"/>
    <x v="44"/>
    <d v="2017-01-18T00:00:00"/>
    <s v="Second Class"/>
    <s v="AR-10540"/>
    <s v="Andy Reiter"/>
    <s v="Consumer"/>
    <s v="United States"/>
    <s v="Jackson"/>
    <x v="12"/>
    <n v="49201"/>
    <x v="2"/>
    <s v="OFF-PA-10001260"/>
    <x v="1"/>
    <s v="Paper"/>
    <x v="1778"/>
    <n v="56.07"/>
    <n v="7"/>
    <n v="0"/>
    <n v="25.231499999999997"/>
    <n v="0.44999999999999996"/>
    <n v="3.6044999999999994"/>
    <n v="8.01"/>
    <n v="8.01"/>
    <n v="0"/>
  </r>
  <r>
    <n v="6524"/>
    <s v="CA-2016-129308"/>
    <d v="2016-07-07T00:00:00"/>
    <x v="16"/>
    <d v="2016-07-13T00:00:00"/>
    <s v="Standard Class"/>
    <s v="CC-12100"/>
    <s v="Chad Cunningham"/>
    <s v="Home Office"/>
    <s v="United States"/>
    <s v="Philadelphia"/>
    <x v="9"/>
    <n v="19120"/>
    <x v="3"/>
    <s v="OFF-LA-10002945"/>
    <x v="1"/>
    <s v="Labels"/>
    <x v="1612"/>
    <n v="10.08"/>
    <n v="2"/>
    <n v="0.2"/>
    <n v="3.2759999999999994"/>
    <n v="0.32499999999999996"/>
    <n v="1.6379999999999997"/>
    <n v="5.04"/>
    <n v="6.3"/>
    <n v="2.016"/>
  </r>
  <r>
    <n v="6525"/>
    <s v="CA-2016-129308"/>
    <d v="2016-07-07T00:00:00"/>
    <x v="16"/>
    <d v="2016-07-13T00:00:00"/>
    <s v="Standard Class"/>
    <s v="CC-12100"/>
    <s v="Chad Cunningham"/>
    <s v="Home Office"/>
    <s v="United States"/>
    <s v="Philadelphia"/>
    <x v="9"/>
    <n v="19120"/>
    <x v="3"/>
    <s v="TEC-PH-10002310"/>
    <x v="2"/>
    <s v="Phones"/>
    <x v="959"/>
    <n v="59.993999999999993"/>
    <n v="1"/>
    <n v="0.4"/>
    <n v="-12.998700000000007"/>
    <n v="-0.21666666666666681"/>
    <n v="-12.998700000000007"/>
    <n v="59.993999999999993"/>
    <n v="99.99"/>
    <n v="23.997599999999998"/>
  </r>
  <r>
    <n v="6526"/>
    <s v="CA-2016-129308"/>
    <d v="2016-07-07T00:00:00"/>
    <x v="16"/>
    <d v="2016-07-13T00:00:00"/>
    <s v="Standard Class"/>
    <s v="CC-12100"/>
    <s v="Chad Cunningham"/>
    <s v="Home Office"/>
    <s v="United States"/>
    <s v="Philadelphia"/>
    <x v="9"/>
    <n v="19120"/>
    <x v="3"/>
    <s v="OFF-BI-10001525"/>
    <x v="1"/>
    <s v="Binders"/>
    <x v="31"/>
    <n v="5.7150000000000016"/>
    <n v="5"/>
    <n v="0.7"/>
    <n v="-4.7625000000000011"/>
    <n v="-0.83333333333333326"/>
    <n v="-0.95250000000000024"/>
    <n v="1.1430000000000002"/>
    <n v="3.8100000000000005"/>
    <n v="4.0005000000000006"/>
  </r>
  <r>
    <n v="6527"/>
    <s v="CA-2016-129308"/>
    <d v="2016-07-07T00:00:00"/>
    <x v="16"/>
    <d v="2016-07-13T00:00:00"/>
    <s v="Standard Class"/>
    <s v="CC-12100"/>
    <s v="Chad Cunningham"/>
    <s v="Home Office"/>
    <s v="United States"/>
    <s v="Philadelphia"/>
    <x v="9"/>
    <n v="19120"/>
    <x v="3"/>
    <s v="OFF-BI-10001308"/>
    <x v="1"/>
    <s v="Binders"/>
    <x v="1360"/>
    <n v="9.4200000000000017"/>
    <n v="5"/>
    <n v="0.7"/>
    <n v="-7.8500000000000014"/>
    <n v="-0.83333333333333337"/>
    <n v="-1.5700000000000003"/>
    <n v="1.8840000000000003"/>
    <n v="6.28"/>
    <n v="6.5940000000000012"/>
  </r>
  <r>
    <n v="6528"/>
    <s v="CA-2016-157791"/>
    <d v="2016-12-23T00:00:00"/>
    <x v="5"/>
    <d v="2016-12-28T00:00:00"/>
    <s v="Second Class"/>
    <s v="CA-11965"/>
    <s v="Carol Adams"/>
    <s v="Corporate"/>
    <s v="United States"/>
    <s v="Warwick"/>
    <x v="34"/>
    <n v="2886"/>
    <x v="3"/>
    <s v="TEC-CO-10002095"/>
    <x v="2"/>
    <s v="Copiers"/>
    <x v="615"/>
    <n v="1999.96"/>
    <n v="4"/>
    <n v="0"/>
    <n v="899.98199999999997"/>
    <n v="0.44999999999999996"/>
    <n v="224.99549999999999"/>
    <n v="499.99"/>
    <n v="499.99"/>
    <n v="0"/>
  </r>
  <r>
    <n v="6529"/>
    <s v="CA-2014-146864"/>
    <d v="2014-12-22T00:00:00"/>
    <x v="20"/>
    <d v="2014-12-26T00:00:00"/>
    <s v="Standard Class"/>
    <s v="BT-11530"/>
    <s v="Bradley Talbott"/>
    <s v="Home Office"/>
    <s v="United States"/>
    <s v="New York City"/>
    <x v="15"/>
    <n v="10024"/>
    <x v="3"/>
    <s v="OFF-ST-10004946"/>
    <x v="1"/>
    <s v="Storage"/>
    <x v="1779"/>
    <n v="216.4"/>
    <n v="4"/>
    <n v="0"/>
    <n v="56.26400000000001"/>
    <n v="0.26000000000000006"/>
    <n v="14.066000000000003"/>
    <n v="54.1"/>
    <n v="54.1"/>
    <n v="0"/>
  </r>
  <r>
    <n v="6530"/>
    <s v="CA-2014-103744"/>
    <d v="2014-02-23T00:00:00"/>
    <x v="45"/>
    <d v="2014-02-27T00:00:00"/>
    <s v="Standard Class"/>
    <s v="MG-17875"/>
    <s v="Michael Grace"/>
    <s v="Home Office"/>
    <s v="United States"/>
    <s v="El Paso"/>
    <x v="5"/>
    <n v="79907"/>
    <x v="2"/>
    <s v="OFF-LA-10004425"/>
    <x v="1"/>
    <s v="Labels"/>
    <x v="859"/>
    <n v="6.9360000000000008"/>
    <n v="3"/>
    <n v="0.2"/>
    <n v="2.3409000000000004"/>
    <n v="0.33750000000000002"/>
    <n v="0.7803000000000001"/>
    <n v="2.3120000000000003"/>
    <n v="2.89"/>
    <n v="1.3872000000000002"/>
  </r>
  <r>
    <n v="6531"/>
    <s v="CA-2014-103744"/>
    <d v="2014-02-23T00:00:00"/>
    <x v="45"/>
    <d v="2014-02-27T00:00:00"/>
    <s v="Standard Class"/>
    <s v="MG-17875"/>
    <s v="Michael Grace"/>
    <s v="Home Office"/>
    <s v="United States"/>
    <s v="El Paso"/>
    <x v="5"/>
    <n v="79907"/>
    <x v="2"/>
    <s v="OFF-BI-10000320"/>
    <x v="1"/>
    <s v="Binders"/>
    <x v="776"/>
    <n v="4.427999999999999"/>
    <n v="3"/>
    <n v="0.8"/>
    <n v="-6.8633999999999986"/>
    <n v="-1.55"/>
    <n v="-2.2877999999999994"/>
    <n v="1.4759999999999998"/>
    <n v="7.38"/>
    <n v="3.5423999999999993"/>
  </r>
  <r>
    <n v="6532"/>
    <s v="US-2017-107384"/>
    <d v="2017-12-04T00:00:00"/>
    <x v="22"/>
    <d v="2017-12-08T00:00:00"/>
    <s v="Standard Class"/>
    <s v="TP-21130"/>
    <s v="Theone Pippenger"/>
    <s v="Consumer"/>
    <s v="United States"/>
    <s v="Rochester"/>
    <x v="11"/>
    <n v="55901"/>
    <x v="2"/>
    <s v="OFF-AR-10001315"/>
    <x v="1"/>
    <s v="Art"/>
    <x v="1029"/>
    <n v="8.8000000000000007"/>
    <n v="5"/>
    <n v="0"/>
    <n v="2.5519999999999996"/>
    <n v="0.28999999999999992"/>
    <n v="0.51039999999999996"/>
    <n v="1.7600000000000002"/>
    <n v="1.7600000000000002"/>
    <n v="0"/>
  </r>
  <r>
    <n v="6533"/>
    <s v="US-2017-107384"/>
    <d v="2017-12-04T00:00:00"/>
    <x v="22"/>
    <d v="2017-12-08T00:00:00"/>
    <s v="Standard Class"/>
    <s v="TP-21130"/>
    <s v="Theone Pippenger"/>
    <s v="Consumer"/>
    <s v="United States"/>
    <s v="Rochester"/>
    <x v="11"/>
    <n v="55901"/>
    <x v="2"/>
    <s v="TEC-AC-10004595"/>
    <x v="2"/>
    <s v="Accessories"/>
    <x v="1769"/>
    <n v="142.80000000000001"/>
    <n v="1"/>
    <n v="0"/>
    <n v="29.988"/>
    <n v="0.21"/>
    <n v="29.988"/>
    <n v="142.80000000000001"/>
    <n v="142.80000000000001"/>
    <n v="0"/>
  </r>
  <r>
    <n v="6534"/>
    <s v="US-2017-107384"/>
    <d v="2017-12-04T00:00:00"/>
    <x v="22"/>
    <d v="2017-12-08T00:00:00"/>
    <s v="Standard Class"/>
    <s v="TP-21130"/>
    <s v="Theone Pippenger"/>
    <s v="Consumer"/>
    <s v="United States"/>
    <s v="Rochester"/>
    <x v="11"/>
    <n v="55901"/>
    <x v="2"/>
    <s v="TEC-AC-10001539"/>
    <x v="2"/>
    <s v="Accessories"/>
    <x v="1585"/>
    <n v="399.95"/>
    <n v="5"/>
    <n v="0"/>
    <n v="143.982"/>
    <n v="0.36"/>
    <n v="28.796399999999998"/>
    <n v="79.989999999999995"/>
    <n v="79.989999999999995"/>
    <n v="0"/>
  </r>
  <r>
    <n v="6535"/>
    <s v="CA-2014-128209"/>
    <d v="2014-11-17T00:00:00"/>
    <x v="7"/>
    <d v="2014-11-22T00:00:00"/>
    <s v="Standard Class"/>
    <s v="GT-14710"/>
    <s v="Greg Tran"/>
    <s v="Consumer"/>
    <s v="United States"/>
    <s v="Buffalo"/>
    <x v="15"/>
    <n v="14215"/>
    <x v="3"/>
    <s v="OFF-BI-10001359"/>
    <x v="1"/>
    <s v="Binders"/>
    <x v="1162"/>
    <n v="2152.7760000000003"/>
    <n v="3"/>
    <n v="0.2"/>
    <n v="726.56189999999981"/>
    <n v="0.33749999999999986"/>
    <n v="242.18729999999994"/>
    <n v="717.5920000000001"/>
    <n v="896.99"/>
    <n v="430.55520000000007"/>
  </r>
  <r>
    <n v="6536"/>
    <s v="CA-2014-128209"/>
    <d v="2014-11-17T00:00:00"/>
    <x v="7"/>
    <d v="2014-11-22T00:00:00"/>
    <s v="Standard Class"/>
    <s v="GT-14710"/>
    <s v="Greg Tran"/>
    <s v="Consumer"/>
    <s v="United States"/>
    <s v="Buffalo"/>
    <x v="15"/>
    <n v="14215"/>
    <x v="3"/>
    <s v="FUR-BO-10002213"/>
    <x v="0"/>
    <s v="Bookcases"/>
    <x v="1232"/>
    <n v="4007.8400000000006"/>
    <n v="10"/>
    <n v="0.2"/>
    <n v="-50.098000000000297"/>
    <n v="-1.2500000000000072E-2"/>
    <n v="-5.0098000000000296"/>
    <n v="400.78400000000005"/>
    <n v="500.98000000000008"/>
    <n v="801.56800000000021"/>
  </r>
  <r>
    <n v="6537"/>
    <s v="CA-2014-169684"/>
    <d v="2014-10-20T00:00:00"/>
    <x v="18"/>
    <d v="2014-10-23T00:00:00"/>
    <s v="First Class"/>
    <s v="FH-14365"/>
    <s v="Fred Hopkins"/>
    <s v="Corporate"/>
    <s v="United States"/>
    <s v="Knoxville"/>
    <x v="18"/>
    <n v="37918"/>
    <x v="0"/>
    <s v="FUR-TA-10003008"/>
    <x v="0"/>
    <s v="Tables"/>
    <x v="955"/>
    <n v="328.59000000000003"/>
    <n v="3"/>
    <n v="0.4"/>
    <n v="-147.8655"/>
    <n v="-0.44999999999999996"/>
    <n v="-49.288499999999999"/>
    <n v="109.53000000000002"/>
    <n v="182.55000000000004"/>
    <n v="131.43600000000001"/>
  </r>
  <r>
    <n v="6538"/>
    <s v="CA-2014-169684"/>
    <d v="2014-10-20T00:00:00"/>
    <x v="18"/>
    <d v="2014-10-23T00:00:00"/>
    <s v="First Class"/>
    <s v="FH-14365"/>
    <s v="Fred Hopkins"/>
    <s v="Corporate"/>
    <s v="United States"/>
    <s v="Knoxville"/>
    <x v="18"/>
    <n v="37918"/>
    <x v="0"/>
    <s v="OFF-ST-10000934"/>
    <x v="1"/>
    <s v="Storage"/>
    <x v="356"/>
    <n v="98.352000000000004"/>
    <n v="3"/>
    <n v="0.2"/>
    <n v="-24.588000000000001"/>
    <n v="-0.25"/>
    <n v="-8.1959999999999997"/>
    <n v="32.783999999999999"/>
    <n v="40.98"/>
    <n v="19.670400000000001"/>
  </r>
  <r>
    <n v="6539"/>
    <s v="CA-2015-109862"/>
    <d v="2015-10-25T00:00:00"/>
    <x v="2"/>
    <d v="2015-10-30T00:00:00"/>
    <s v="Standard Class"/>
    <s v="HK-14890"/>
    <s v="Heather Kirkland"/>
    <s v="Corporate"/>
    <s v="United States"/>
    <s v="Newark"/>
    <x v="13"/>
    <n v="19711"/>
    <x v="3"/>
    <s v="TEC-PH-10004042"/>
    <x v="2"/>
    <s v="Phones"/>
    <x v="558"/>
    <n v="158.99"/>
    <n v="1"/>
    <n v="0"/>
    <n v="41.337400000000002"/>
    <n v="0.26"/>
    <n v="41.337400000000002"/>
    <n v="158.99"/>
    <n v="158.99"/>
    <n v="0"/>
  </r>
  <r>
    <n v="6540"/>
    <s v="CA-2015-109862"/>
    <d v="2015-10-25T00:00:00"/>
    <x v="2"/>
    <d v="2015-10-30T00:00:00"/>
    <s v="Standard Class"/>
    <s v="HK-14890"/>
    <s v="Heather Kirkland"/>
    <s v="Corporate"/>
    <s v="United States"/>
    <s v="Newark"/>
    <x v="13"/>
    <n v="19711"/>
    <x v="3"/>
    <s v="FUR-CH-10002439"/>
    <x v="0"/>
    <s v="Chairs"/>
    <x v="1325"/>
    <n v="291.10000000000002"/>
    <n v="5"/>
    <n v="0"/>
    <n v="75.686000000000007"/>
    <n v="0.26"/>
    <n v="15.137200000000002"/>
    <n v="58.220000000000006"/>
    <n v="58.220000000000006"/>
    <n v="0"/>
  </r>
  <r>
    <n v="6541"/>
    <s v="US-2017-107888"/>
    <d v="2017-11-16T00:00:00"/>
    <x v="23"/>
    <d v="2017-11-19T00:00:00"/>
    <s v="First Class"/>
    <s v="CC-12220"/>
    <s v="Chris Cortes"/>
    <s v="Consumer"/>
    <s v="United States"/>
    <s v="Seattle"/>
    <x v="4"/>
    <n v="98103"/>
    <x v="1"/>
    <s v="OFF-PA-10001363"/>
    <x v="1"/>
    <s v="Paper"/>
    <x v="1625"/>
    <n v="73.679999999999993"/>
    <n v="6"/>
    <n v="0"/>
    <n v="34.629599999999996"/>
    <n v="0.47"/>
    <n v="5.7715999999999994"/>
    <n v="12.28"/>
    <n v="12.28"/>
    <n v="0"/>
  </r>
  <r>
    <n v="6542"/>
    <s v="US-2017-107888"/>
    <d v="2017-11-16T00:00:00"/>
    <x v="23"/>
    <d v="2017-11-19T00:00:00"/>
    <s v="First Class"/>
    <s v="CC-12220"/>
    <s v="Chris Cortes"/>
    <s v="Consumer"/>
    <s v="United States"/>
    <s v="Seattle"/>
    <x v="4"/>
    <n v="98103"/>
    <x v="1"/>
    <s v="FUR-FU-10003394"/>
    <x v="0"/>
    <s v="Furnishings"/>
    <x v="583"/>
    <n v="139.91999999999999"/>
    <n v="2"/>
    <n v="0"/>
    <n v="23.786399999999986"/>
    <n v="0.16999999999999993"/>
    <n v="11.893199999999993"/>
    <n v="69.959999999999994"/>
    <n v="69.959999999999994"/>
    <n v="0"/>
  </r>
  <r>
    <n v="6543"/>
    <s v="US-2017-107888"/>
    <d v="2017-11-16T00:00:00"/>
    <x v="23"/>
    <d v="2017-11-19T00:00:00"/>
    <s v="First Class"/>
    <s v="CC-12220"/>
    <s v="Chris Cortes"/>
    <s v="Consumer"/>
    <s v="United States"/>
    <s v="Seattle"/>
    <x v="4"/>
    <n v="98103"/>
    <x v="1"/>
    <s v="TEC-PH-10003171"/>
    <x v="2"/>
    <s v="Phones"/>
    <x v="1504"/>
    <n v="107.88"/>
    <n v="3"/>
    <n v="0.2"/>
    <n v="10.787999999999997"/>
    <n v="9.9999999999999978E-2"/>
    <n v="3.5959999999999988"/>
    <n v="35.96"/>
    <n v="44.949999999999989"/>
    <n v="21.576000000000001"/>
  </r>
  <r>
    <n v="6544"/>
    <s v="US-2017-107888"/>
    <d v="2017-11-16T00:00:00"/>
    <x v="23"/>
    <d v="2017-11-19T00:00:00"/>
    <s v="First Class"/>
    <s v="CC-12220"/>
    <s v="Chris Cortes"/>
    <s v="Consumer"/>
    <s v="United States"/>
    <s v="Seattle"/>
    <x v="4"/>
    <n v="98103"/>
    <x v="1"/>
    <s v="OFF-ST-10003123"/>
    <x v="1"/>
    <s v="Storage"/>
    <x v="1277"/>
    <n v="33.29"/>
    <n v="1"/>
    <n v="0"/>
    <n v="7.9895999999999994"/>
    <n v="0.24"/>
    <n v="7.9895999999999994"/>
    <n v="33.29"/>
    <n v="33.29"/>
    <n v="0"/>
  </r>
  <r>
    <n v="6545"/>
    <s v="US-2017-154872"/>
    <d v="2017-05-14T00:00:00"/>
    <x v="24"/>
    <d v="2017-05-18T00:00:00"/>
    <s v="Standard Class"/>
    <s v="DP-13000"/>
    <s v="Darren Powers"/>
    <s v="Consumer"/>
    <s v="United States"/>
    <s v="Cleveland"/>
    <x v="24"/>
    <n v="44105"/>
    <x v="3"/>
    <s v="OFF-BI-10003007"/>
    <x v="1"/>
    <s v="Binders"/>
    <x v="1551"/>
    <n v="58.170000000000009"/>
    <n v="5"/>
    <n v="0.7"/>
    <n v="-46.53600000000003"/>
    <n v="-0.80000000000000038"/>
    <n v="-9.3072000000000052"/>
    <n v="11.634000000000002"/>
    <n v="38.78"/>
    <n v="40.719000000000001"/>
  </r>
  <r>
    <n v="6546"/>
    <s v="US-2017-154872"/>
    <d v="2017-05-14T00:00:00"/>
    <x v="24"/>
    <d v="2017-05-18T00:00:00"/>
    <s v="Standard Class"/>
    <s v="DP-13000"/>
    <s v="Darren Powers"/>
    <s v="Consumer"/>
    <s v="United States"/>
    <s v="Cleveland"/>
    <x v="24"/>
    <n v="44105"/>
    <x v="3"/>
    <s v="OFF-LA-10000973"/>
    <x v="1"/>
    <s v="Labels"/>
    <x v="834"/>
    <n v="5.04"/>
    <n v="2"/>
    <n v="0.2"/>
    <n v="1.764"/>
    <n v="0.35"/>
    <n v="0.88200000000000001"/>
    <n v="2.52"/>
    <n v="3.15"/>
    <n v="1.008"/>
  </r>
  <r>
    <n v="6547"/>
    <s v="US-2017-154872"/>
    <d v="2017-05-14T00:00:00"/>
    <x v="24"/>
    <d v="2017-05-18T00:00:00"/>
    <s v="Standard Class"/>
    <s v="DP-13000"/>
    <s v="Darren Powers"/>
    <s v="Consumer"/>
    <s v="United States"/>
    <s v="Cleveland"/>
    <x v="24"/>
    <n v="44105"/>
    <x v="3"/>
    <s v="OFF-PA-10000483"/>
    <x v="1"/>
    <s v="Paper"/>
    <x v="1681"/>
    <n v="24.784000000000002"/>
    <n v="1"/>
    <n v="0.2"/>
    <n v="7.7449999999999983"/>
    <n v="0.31249999999999989"/>
    <n v="7.7449999999999983"/>
    <n v="24.784000000000002"/>
    <n v="30.98"/>
    <n v="4.9568000000000012"/>
  </r>
  <r>
    <n v="6548"/>
    <s v="CA-2014-113880"/>
    <d v="2014-03-01T00:00:00"/>
    <x v="34"/>
    <d v="2014-03-05T00:00:00"/>
    <s v="Standard Class"/>
    <s v="VF-21715"/>
    <s v="Vicky Freymann"/>
    <s v="Home Office"/>
    <s v="United States"/>
    <s v="Elmhurst"/>
    <x v="10"/>
    <n v="60126"/>
    <x v="2"/>
    <s v="FUR-CH-10000863"/>
    <x v="0"/>
    <s v="Chairs"/>
    <x v="83"/>
    <n v="634.11599999999999"/>
    <n v="6"/>
    <n v="0.3"/>
    <n v="-172.11720000000003"/>
    <n v="-0.27142857142857146"/>
    <n v="-28.686200000000003"/>
    <n v="105.68599999999999"/>
    <n v="150.98000000000002"/>
    <n v="190.23479999999998"/>
  </r>
  <r>
    <n v="6549"/>
    <s v="CA-2014-113880"/>
    <d v="2014-03-01T00:00:00"/>
    <x v="34"/>
    <d v="2014-03-05T00:00:00"/>
    <s v="Standard Class"/>
    <s v="VF-21715"/>
    <s v="Vicky Freymann"/>
    <s v="Home Office"/>
    <s v="United States"/>
    <s v="Elmhurst"/>
    <x v="10"/>
    <n v="60126"/>
    <x v="2"/>
    <s v="OFF-PA-10003036"/>
    <x v="1"/>
    <s v="Paper"/>
    <x v="1739"/>
    <n v="17.472000000000001"/>
    <n v="3"/>
    <n v="0.2"/>
    <n v="5.6783999999999981"/>
    <n v="0.32499999999999984"/>
    <n v="1.8927999999999994"/>
    <n v="5.8240000000000007"/>
    <n v="7.2799999999999994"/>
    <n v="3.4944000000000006"/>
  </r>
  <r>
    <n v="6550"/>
    <s v="US-2015-164966"/>
    <d v="2015-07-30T00:00:00"/>
    <x v="38"/>
    <d v="2015-08-01T00:00:00"/>
    <s v="First Class"/>
    <s v="GH-14410"/>
    <s v="Gary Hansen"/>
    <s v="Home Office"/>
    <s v="United States"/>
    <s v="Lakeville"/>
    <x v="11"/>
    <n v="55044"/>
    <x v="2"/>
    <s v="FUR-CH-10002304"/>
    <x v="0"/>
    <s v="Chairs"/>
    <x v="790"/>
    <n v="155.88"/>
    <n v="6"/>
    <n v="0"/>
    <n v="38.970000000000006"/>
    <n v="0.25000000000000006"/>
    <n v="6.495000000000001"/>
    <n v="25.98"/>
    <n v="25.98"/>
    <n v="0"/>
  </r>
  <r>
    <n v="6551"/>
    <s v="CA-2015-126739"/>
    <d v="2015-11-01T00:00:00"/>
    <x v="6"/>
    <d v="2015-11-03T00:00:00"/>
    <s v="Second Class"/>
    <s v="JH-16180"/>
    <s v="Justin Hirsh"/>
    <s v="Consumer"/>
    <s v="United States"/>
    <s v="New York City"/>
    <x v="15"/>
    <n v="10035"/>
    <x v="3"/>
    <s v="FUR-CH-10000422"/>
    <x v="0"/>
    <s v="Chairs"/>
    <x v="1441"/>
    <n v="327.56399999999996"/>
    <n v="4"/>
    <n v="0.1"/>
    <n v="21.837600000000023"/>
    <n v="6.6666666666666749E-2"/>
    <n v="5.4594000000000058"/>
    <n v="81.890999999999991"/>
    <n v="90.99"/>
    <n v="32.756399999999999"/>
  </r>
  <r>
    <n v="6552"/>
    <s v="CA-2017-161578"/>
    <d v="2017-12-16T00:00:00"/>
    <x v="22"/>
    <d v="2017-12-21T00:00:00"/>
    <s v="Second Class"/>
    <s v="RB-19465"/>
    <s v="Rick Bensley"/>
    <s v="Home Office"/>
    <s v="United States"/>
    <s v="Los Angeles"/>
    <x v="1"/>
    <n v="90036"/>
    <x v="1"/>
    <s v="OFF-PA-10002986"/>
    <x v="1"/>
    <s v="Paper"/>
    <x v="482"/>
    <n v="13.36"/>
    <n v="2"/>
    <n v="0"/>
    <n v="6.4127999999999998"/>
    <n v="0.48"/>
    <n v="3.2063999999999999"/>
    <n v="6.68"/>
    <n v="6.68"/>
    <n v="0"/>
  </r>
  <r>
    <n v="6553"/>
    <s v="CA-2017-161578"/>
    <d v="2017-12-16T00:00:00"/>
    <x v="22"/>
    <d v="2017-12-21T00:00:00"/>
    <s v="Second Class"/>
    <s v="RB-19465"/>
    <s v="Rick Bensley"/>
    <s v="Home Office"/>
    <s v="United States"/>
    <s v="Los Angeles"/>
    <x v="1"/>
    <n v="90036"/>
    <x v="1"/>
    <s v="OFF-ST-10002289"/>
    <x v="1"/>
    <s v="Storage"/>
    <x v="960"/>
    <n v="158.9"/>
    <n v="5"/>
    <n v="0"/>
    <n v="7.9449999999999932"/>
    <n v="4.9999999999999954E-2"/>
    <n v="1.5889999999999986"/>
    <n v="31.78"/>
    <n v="31.78"/>
    <n v="0"/>
  </r>
  <r>
    <n v="6554"/>
    <s v="CA-2014-137092"/>
    <d v="2014-10-20T00:00:00"/>
    <x v="18"/>
    <d v="2014-10-22T00:00:00"/>
    <s v="Second Class"/>
    <s v="LS-16975"/>
    <s v="Lindsay Shagiari"/>
    <s v="Home Office"/>
    <s v="United States"/>
    <s v="Chicago"/>
    <x v="10"/>
    <n v="60653"/>
    <x v="2"/>
    <s v="TEC-AC-10001606"/>
    <x v="2"/>
    <s v="Accessories"/>
    <x v="590"/>
    <n v="319.96800000000002"/>
    <n v="4"/>
    <n v="0.2"/>
    <n v="71.992800000000003"/>
    <n v="0.22500000000000001"/>
    <n v="17.998200000000001"/>
    <n v="79.992000000000004"/>
    <n v="99.99"/>
    <n v="63.993600000000008"/>
  </r>
  <r>
    <n v="6555"/>
    <s v="CA-2014-137092"/>
    <d v="2014-10-20T00:00:00"/>
    <x v="18"/>
    <d v="2014-10-22T00:00:00"/>
    <s v="Second Class"/>
    <s v="LS-16975"/>
    <s v="Lindsay Shagiari"/>
    <s v="Home Office"/>
    <s v="United States"/>
    <s v="Chicago"/>
    <x v="10"/>
    <n v="60653"/>
    <x v="2"/>
    <s v="OFF-ST-10003805"/>
    <x v="1"/>
    <s v="Storage"/>
    <x v="1660"/>
    <n v="505.32000000000005"/>
    <n v="3"/>
    <n v="0.2"/>
    <n v="31.582499999999953"/>
    <n v="6.2499999999999903E-2"/>
    <n v="10.527499999999984"/>
    <n v="168.44000000000003"/>
    <n v="210.54999999999998"/>
    <n v="101.06400000000002"/>
  </r>
  <r>
    <n v="6556"/>
    <s v="CA-2014-137092"/>
    <d v="2014-10-20T00:00:00"/>
    <x v="18"/>
    <d v="2014-10-22T00:00:00"/>
    <s v="Second Class"/>
    <s v="LS-16975"/>
    <s v="Lindsay Shagiari"/>
    <s v="Home Office"/>
    <s v="United States"/>
    <s v="Chicago"/>
    <x v="10"/>
    <n v="60653"/>
    <x v="2"/>
    <s v="OFF-PA-10002109"/>
    <x v="1"/>
    <s v="Paper"/>
    <x v="1780"/>
    <n v="3.8079999999999998"/>
    <n v="1"/>
    <n v="0.2"/>
    <n v="1.2375999999999996"/>
    <n v="0.3249999999999999"/>
    <n v="1.2375999999999996"/>
    <n v="3.8079999999999998"/>
    <n v="4.76"/>
    <n v="0.76160000000000005"/>
  </r>
  <r>
    <n v="6557"/>
    <s v="CA-2014-137092"/>
    <d v="2014-10-20T00:00:00"/>
    <x v="18"/>
    <d v="2014-10-22T00:00:00"/>
    <s v="Second Class"/>
    <s v="LS-16975"/>
    <s v="Lindsay Shagiari"/>
    <s v="Home Office"/>
    <s v="United States"/>
    <s v="Chicago"/>
    <x v="10"/>
    <n v="60653"/>
    <x v="2"/>
    <s v="OFF-BI-10000632"/>
    <x v="1"/>
    <s v="Binders"/>
    <x v="1297"/>
    <n v="8.6819999999999968"/>
    <n v="1"/>
    <n v="0.8"/>
    <n v="-14.759400000000003"/>
    <n v="-1.7000000000000011"/>
    <n v="-14.759400000000003"/>
    <n v="8.6819999999999968"/>
    <n v="43.41"/>
    <n v="6.945599999999998"/>
  </r>
  <r>
    <n v="6558"/>
    <s v="CA-2014-137092"/>
    <d v="2014-10-20T00:00:00"/>
    <x v="18"/>
    <d v="2014-10-22T00:00:00"/>
    <s v="Second Class"/>
    <s v="LS-16975"/>
    <s v="Lindsay Shagiari"/>
    <s v="Home Office"/>
    <s v="United States"/>
    <s v="Chicago"/>
    <x v="10"/>
    <n v="60653"/>
    <x v="2"/>
    <s v="OFF-LA-10003510"/>
    <x v="1"/>
    <s v="Labels"/>
    <x v="580"/>
    <n v="24.424000000000003"/>
    <n v="1"/>
    <n v="0.2"/>
    <n v="7.9378000000000002"/>
    <n v="0.32499999999999996"/>
    <n v="7.9378000000000002"/>
    <n v="24.424000000000003"/>
    <n v="30.53"/>
    <n v="4.8848000000000011"/>
  </r>
  <r>
    <n v="6559"/>
    <s v="CA-2015-166947"/>
    <d v="2015-06-05T00:00:00"/>
    <x v="40"/>
    <d v="2015-06-10T00:00:00"/>
    <s v="Standard Class"/>
    <s v="EB-13750"/>
    <s v="Edward Becker"/>
    <s v="Corporate"/>
    <s v="United States"/>
    <s v="Buffalo"/>
    <x v="15"/>
    <n v="14215"/>
    <x v="3"/>
    <s v="FUR-CH-10004997"/>
    <x v="0"/>
    <s v="Chairs"/>
    <x v="499"/>
    <n v="1522.6379999999999"/>
    <n v="9"/>
    <n v="0.1"/>
    <n v="169.18200000000004"/>
    <n v="0.11111111111111115"/>
    <n v="18.798000000000005"/>
    <n v="169.18199999999999"/>
    <n v="187.98"/>
    <n v="152.2638"/>
  </r>
  <r>
    <n v="6560"/>
    <s v="CA-2016-160941"/>
    <d v="2016-07-21T00:00:00"/>
    <x v="16"/>
    <d v="2016-07-26T00:00:00"/>
    <s v="Standard Class"/>
    <s v="DK-12835"/>
    <s v="Damala Kotsonis"/>
    <s v="Corporate"/>
    <s v="United States"/>
    <s v="Roseville"/>
    <x v="1"/>
    <n v="95661"/>
    <x v="1"/>
    <s v="OFF-EN-10003001"/>
    <x v="1"/>
    <s v="Envelopes"/>
    <x v="964"/>
    <n v="419.90000000000003"/>
    <n v="5"/>
    <n v="0"/>
    <n v="197.35299999999998"/>
    <n v="0.46999999999999992"/>
    <n v="39.470599999999997"/>
    <n v="83.98"/>
    <n v="83.98"/>
    <n v="0"/>
  </r>
  <r>
    <n v="6561"/>
    <s v="CA-2016-160941"/>
    <d v="2016-07-21T00:00:00"/>
    <x v="16"/>
    <d v="2016-07-26T00:00:00"/>
    <s v="Standard Class"/>
    <s v="DK-12835"/>
    <s v="Damala Kotsonis"/>
    <s v="Corporate"/>
    <s v="United States"/>
    <s v="Roseville"/>
    <x v="1"/>
    <n v="95661"/>
    <x v="1"/>
    <s v="OFF-LA-10003766"/>
    <x v="1"/>
    <s v="Labels"/>
    <x v="365"/>
    <n v="3.15"/>
    <n v="1"/>
    <n v="0"/>
    <n v="1.512"/>
    <n v="0.48000000000000004"/>
    <n v="1.512"/>
    <n v="3.15"/>
    <n v="3.15"/>
    <n v="0"/>
  </r>
  <r>
    <n v="6562"/>
    <s v="CA-2017-144680"/>
    <d v="2017-03-31T00:00:00"/>
    <x v="42"/>
    <d v="2017-04-02T00:00:00"/>
    <s v="First Class"/>
    <s v="SC-20260"/>
    <s v="Scott Cohen"/>
    <s v="Corporate"/>
    <s v="United States"/>
    <s v="Arlington"/>
    <x v="5"/>
    <n v="76017"/>
    <x v="2"/>
    <s v="OFF-AP-10003040"/>
    <x v="1"/>
    <s v="Appliances"/>
    <x v="730"/>
    <n v="33.61999999999999"/>
    <n v="5"/>
    <n v="0.8"/>
    <n v="-90.774000000000029"/>
    <n v="-2.7000000000000015"/>
    <n v="-18.154800000000005"/>
    <n v="6.7239999999999984"/>
    <n v="33.619999999999997"/>
    <n v="26.895999999999994"/>
  </r>
  <r>
    <n v="6563"/>
    <s v="CA-2014-166086"/>
    <d v="2014-05-07T00:00:00"/>
    <x v="8"/>
    <d v="2014-05-12T00:00:00"/>
    <s v="Standard Class"/>
    <s v="CT-11995"/>
    <s v="Carol Triggs"/>
    <s v="Consumer"/>
    <s v="United States"/>
    <s v="Lawrence"/>
    <x v="31"/>
    <n v="1841"/>
    <x v="3"/>
    <s v="OFF-BI-10001078"/>
    <x v="1"/>
    <s v="Binders"/>
    <x v="61"/>
    <n v="16.14"/>
    <n v="3"/>
    <n v="0"/>
    <n v="7.9085999999999999"/>
    <n v="0.49"/>
    <n v="2.6362000000000001"/>
    <n v="5.38"/>
    <n v="5.38"/>
    <n v="0"/>
  </r>
  <r>
    <n v="6564"/>
    <s v="CA-2014-166086"/>
    <d v="2014-05-07T00:00:00"/>
    <x v="8"/>
    <d v="2014-05-12T00:00:00"/>
    <s v="Standard Class"/>
    <s v="CT-11995"/>
    <s v="Carol Triggs"/>
    <s v="Consumer"/>
    <s v="United States"/>
    <s v="Lawrence"/>
    <x v="31"/>
    <n v="1841"/>
    <x v="3"/>
    <s v="FUR-TA-10003469"/>
    <x v="0"/>
    <s v="Tables"/>
    <x v="1573"/>
    <n v="194.25"/>
    <n v="2"/>
    <n v="0.3"/>
    <n v="-38.849999999999994"/>
    <n v="-0.19999999999999998"/>
    <n v="-19.424999999999997"/>
    <n v="97.125"/>
    <n v="138.75"/>
    <n v="58.274999999999999"/>
  </r>
  <r>
    <n v="6565"/>
    <s v="CA-2014-166086"/>
    <d v="2014-05-07T00:00:00"/>
    <x v="8"/>
    <d v="2014-05-12T00:00:00"/>
    <s v="Standard Class"/>
    <s v="CT-11995"/>
    <s v="Carol Triggs"/>
    <s v="Consumer"/>
    <s v="United States"/>
    <s v="Lawrence"/>
    <x v="31"/>
    <n v="1841"/>
    <x v="3"/>
    <s v="OFF-AR-10002578"/>
    <x v="1"/>
    <s v="Art"/>
    <x v="671"/>
    <n v="8.64"/>
    <n v="3"/>
    <n v="0"/>
    <n v="2.5055999999999998"/>
    <n v="0.28999999999999998"/>
    <n v="0.83519999999999994"/>
    <n v="2.8800000000000003"/>
    <n v="2.8800000000000003"/>
    <n v="0"/>
  </r>
  <r>
    <n v="6566"/>
    <s v="CA-2014-166086"/>
    <d v="2014-05-07T00:00:00"/>
    <x v="8"/>
    <d v="2014-05-12T00:00:00"/>
    <s v="Standard Class"/>
    <s v="CT-11995"/>
    <s v="Carol Triggs"/>
    <s v="Consumer"/>
    <s v="United States"/>
    <s v="Lawrence"/>
    <x v="31"/>
    <n v="1841"/>
    <x v="3"/>
    <s v="FUR-CH-10004675"/>
    <x v="0"/>
    <s v="Chairs"/>
    <x v="635"/>
    <n v="872.32"/>
    <n v="4"/>
    <n v="0"/>
    <n v="244.24959999999999"/>
    <n v="0.27999999999999997"/>
    <n v="61.062399999999997"/>
    <n v="218.08"/>
    <n v="218.08"/>
    <n v="0"/>
  </r>
  <r>
    <n v="6567"/>
    <s v="CA-2017-131282"/>
    <d v="2017-02-05T00:00:00"/>
    <x v="31"/>
    <d v="2017-02-08T00:00:00"/>
    <s v="Second Class"/>
    <s v="CB-12025"/>
    <s v="Cassandra Brandow"/>
    <s v="Consumer"/>
    <s v="United States"/>
    <s v="Waco"/>
    <x v="5"/>
    <n v="76706"/>
    <x v="2"/>
    <s v="OFF-BI-10004632"/>
    <x v="1"/>
    <s v="Binders"/>
    <x v="569"/>
    <n v="243.99199999999996"/>
    <n v="4"/>
    <n v="0.8"/>
    <n v="-426.9860000000001"/>
    <n v="-1.7500000000000007"/>
    <n v="-106.74650000000003"/>
    <n v="60.99799999999999"/>
    <n v="304.99"/>
    <n v="195.19359999999998"/>
  </r>
  <r>
    <n v="6568"/>
    <s v="CA-2017-131282"/>
    <d v="2017-02-05T00:00:00"/>
    <x v="31"/>
    <d v="2017-02-08T00:00:00"/>
    <s v="Second Class"/>
    <s v="CB-12025"/>
    <s v="Cassandra Brandow"/>
    <s v="Consumer"/>
    <s v="United States"/>
    <s v="Waco"/>
    <x v="5"/>
    <n v="76706"/>
    <x v="2"/>
    <s v="OFF-AR-10003087"/>
    <x v="1"/>
    <s v="Art"/>
    <x v="772"/>
    <n v="7.120000000000001"/>
    <n v="5"/>
    <n v="0.2"/>
    <n v="0.71199999999999974"/>
    <n v="9.999999999999995E-2"/>
    <n v="0.14239999999999994"/>
    <n v="1.4240000000000002"/>
    <n v="1.7800000000000002"/>
    <n v="1.4240000000000004"/>
  </r>
  <r>
    <n v="6569"/>
    <s v="CA-2014-100678"/>
    <d v="2014-04-18T00:00:00"/>
    <x v="41"/>
    <d v="2014-04-22T00:00:00"/>
    <s v="Standard Class"/>
    <s v="KM-16720"/>
    <s v="Kunst Miller"/>
    <s v="Consumer"/>
    <s v="United States"/>
    <s v="Houston"/>
    <x v="5"/>
    <n v="77095"/>
    <x v="2"/>
    <s v="OFF-AR-10001868"/>
    <x v="1"/>
    <s v="Art"/>
    <x v="59"/>
    <n v="2.6880000000000002"/>
    <n v="2"/>
    <n v="0.2"/>
    <n v="1.008"/>
    <n v="0.375"/>
    <n v="0.504"/>
    <n v="1.3440000000000001"/>
    <n v="1.68"/>
    <n v="0.53760000000000008"/>
  </r>
  <r>
    <n v="6570"/>
    <s v="CA-2014-100678"/>
    <d v="2014-04-18T00:00:00"/>
    <x v="41"/>
    <d v="2014-04-22T00:00:00"/>
    <s v="Standard Class"/>
    <s v="KM-16720"/>
    <s v="Kunst Miller"/>
    <s v="Consumer"/>
    <s v="United States"/>
    <s v="Houston"/>
    <x v="5"/>
    <n v="77095"/>
    <x v="2"/>
    <s v="FUR-CH-10002602"/>
    <x v="0"/>
    <s v="Chairs"/>
    <x v="291"/>
    <n v="317.05799999999999"/>
    <n v="3"/>
    <n v="0.3"/>
    <n v="-18.117599999999996"/>
    <n v="-5.7142857142857134E-2"/>
    <n v="-6.0391999999999983"/>
    <n v="105.68599999999999"/>
    <n v="150.98000000000002"/>
    <n v="95.117399999999989"/>
  </r>
  <r>
    <n v="6571"/>
    <s v="CA-2014-100678"/>
    <d v="2014-04-18T00:00:00"/>
    <x v="41"/>
    <d v="2014-04-22T00:00:00"/>
    <s v="Standard Class"/>
    <s v="KM-16720"/>
    <s v="Kunst Miller"/>
    <s v="Consumer"/>
    <s v="United States"/>
    <s v="Houston"/>
    <x v="5"/>
    <n v="77095"/>
    <x v="2"/>
    <s v="OFF-EN-10000056"/>
    <x v="1"/>
    <s v="Envelopes"/>
    <x v="633"/>
    <n v="149.352"/>
    <n v="3"/>
    <n v="0.2"/>
    <n v="50.40629999999998"/>
    <n v="0.33749999999999986"/>
    <n v="16.802099999999992"/>
    <n v="49.783999999999999"/>
    <n v="62.22999999999999"/>
    <n v="29.870400000000004"/>
  </r>
  <r>
    <n v="6572"/>
    <s v="CA-2014-100678"/>
    <d v="2014-04-18T00:00:00"/>
    <x v="41"/>
    <d v="2014-04-22T00:00:00"/>
    <s v="Standard Class"/>
    <s v="KM-16720"/>
    <s v="Kunst Miller"/>
    <s v="Consumer"/>
    <s v="United States"/>
    <s v="Houston"/>
    <x v="5"/>
    <n v="77095"/>
    <x v="2"/>
    <s v="TEC-AC-10000474"/>
    <x v="2"/>
    <s v="Accessories"/>
    <x v="1510"/>
    <n v="227.976"/>
    <n v="3"/>
    <n v="0.2"/>
    <n v="28.496999999999957"/>
    <n v="0.12499999999999982"/>
    <n v="9.4989999999999863"/>
    <n v="75.992000000000004"/>
    <n v="94.989999999999981"/>
    <n v="45.595200000000006"/>
  </r>
  <r>
    <n v="6573"/>
    <s v="CA-2016-161543"/>
    <d v="2016-05-10T00:00:00"/>
    <x v="35"/>
    <d v="2016-05-16T00:00:00"/>
    <s v="Standard Class"/>
    <s v="RD-19720"/>
    <s v="Roger Demir"/>
    <s v="Consumer"/>
    <s v="United States"/>
    <s v="Seattle"/>
    <x v="4"/>
    <n v="98105"/>
    <x v="1"/>
    <s v="OFF-PA-10003971"/>
    <x v="1"/>
    <s v="Paper"/>
    <x v="1281"/>
    <n v="11.96"/>
    <n v="2"/>
    <n v="0"/>
    <n v="5.8604000000000003"/>
    <n v="0.49"/>
    <n v="2.9302000000000001"/>
    <n v="5.98"/>
    <n v="5.98"/>
    <n v="0"/>
  </r>
  <r>
    <n v="6574"/>
    <s v="CA-2016-160535"/>
    <d v="2016-11-25T00:00:00"/>
    <x v="0"/>
    <d v="2016-11-30T00:00:00"/>
    <s v="Standard Class"/>
    <s v="BP-11050"/>
    <s v="Barry Pond"/>
    <s v="Corporate"/>
    <s v="United States"/>
    <s v="Plainfield"/>
    <x v="30"/>
    <n v="7060"/>
    <x v="3"/>
    <s v="OFF-ST-10000689"/>
    <x v="1"/>
    <s v="Storage"/>
    <x v="426"/>
    <n v="563.4"/>
    <n v="4"/>
    <n v="0"/>
    <n v="67.608000000000004"/>
    <n v="0.12000000000000001"/>
    <n v="16.902000000000001"/>
    <n v="140.85"/>
    <n v="140.85"/>
    <n v="0"/>
  </r>
  <r>
    <n v="6575"/>
    <s v="CA-2016-160535"/>
    <d v="2016-11-25T00:00:00"/>
    <x v="0"/>
    <d v="2016-11-30T00:00:00"/>
    <s v="Standard Class"/>
    <s v="BP-11050"/>
    <s v="Barry Pond"/>
    <s v="Corporate"/>
    <s v="United States"/>
    <s v="Plainfield"/>
    <x v="30"/>
    <n v="7060"/>
    <x v="3"/>
    <s v="TEC-MA-10004255"/>
    <x v="2"/>
    <s v="Machines"/>
    <x v="1781"/>
    <n v="319.92"/>
    <n v="8"/>
    <n v="0"/>
    <n v="118.37040000000002"/>
    <n v="0.37000000000000005"/>
    <n v="14.796300000000002"/>
    <n v="39.99"/>
    <n v="39.99"/>
    <n v="0"/>
  </r>
  <r>
    <n v="6576"/>
    <s v="CA-2017-123085"/>
    <d v="2017-03-03T00:00:00"/>
    <x v="42"/>
    <d v="2017-03-08T00:00:00"/>
    <s v="Standard Class"/>
    <s v="EJ-13720"/>
    <s v="Ed Jacobs"/>
    <s v="Consumer"/>
    <s v="United States"/>
    <s v="Los Angeles"/>
    <x v="1"/>
    <n v="90008"/>
    <x v="1"/>
    <s v="TEC-AC-10000990"/>
    <x v="2"/>
    <s v="Accessories"/>
    <x v="1531"/>
    <n v="1049.44"/>
    <n v="8"/>
    <n v="0"/>
    <n v="440.76480000000004"/>
    <n v="0.42000000000000004"/>
    <n v="55.095600000000005"/>
    <n v="131.18"/>
    <n v="131.18"/>
    <n v="0"/>
  </r>
  <r>
    <n v="6577"/>
    <s v="CA-2017-123085"/>
    <d v="2017-03-03T00:00:00"/>
    <x v="42"/>
    <d v="2017-03-08T00:00:00"/>
    <s v="Standard Class"/>
    <s v="EJ-13720"/>
    <s v="Ed Jacobs"/>
    <s v="Consumer"/>
    <s v="United States"/>
    <s v="Los Angeles"/>
    <x v="1"/>
    <n v="90008"/>
    <x v="1"/>
    <s v="FUR-CH-10003968"/>
    <x v="0"/>
    <s v="Chairs"/>
    <x v="56"/>
    <n v="170.35200000000003"/>
    <n v="3"/>
    <n v="0.2"/>
    <n v="-17.035200000000003"/>
    <n v="-0.1"/>
    <n v="-5.6784000000000008"/>
    <n v="56.784000000000013"/>
    <n v="70.98"/>
    <n v="34.070400000000006"/>
  </r>
  <r>
    <n v="6578"/>
    <s v="CA-2015-153752"/>
    <d v="2015-12-06T00:00:00"/>
    <x v="14"/>
    <d v="2015-12-11T00:00:00"/>
    <s v="Second Class"/>
    <s v="RO-19780"/>
    <s v="Rose O'Brian"/>
    <s v="Consumer"/>
    <s v="United States"/>
    <s v="Arlington"/>
    <x v="17"/>
    <n v="22204"/>
    <x v="0"/>
    <s v="TEC-PH-10001615"/>
    <x v="2"/>
    <s v="Phones"/>
    <x v="1117"/>
    <n v="173.94"/>
    <n v="6"/>
    <n v="0"/>
    <n v="50.442599999999977"/>
    <n v="0.28999999999999987"/>
    <n v="8.4070999999999962"/>
    <n v="28.99"/>
    <n v="28.99"/>
    <n v="0"/>
  </r>
  <r>
    <n v="6579"/>
    <s v="CA-2014-103660"/>
    <d v="2014-08-25T00:00:00"/>
    <x v="9"/>
    <d v="2014-08-30T00:00:00"/>
    <s v="Standard Class"/>
    <s v="MW-18220"/>
    <s v="Mitch Webber"/>
    <s v="Consumer"/>
    <s v="United States"/>
    <s v="Seattle"/>
    <x v="4"/>
    <n v="98103"/>
    <x v="1"/>
    <s v="TEC-PH-10000895"/>
    <x v="2"/>
    <s v="Phones"/>
    <x v="1137"/>
    <n v="1007.9440000000002"/>
    <n v="7"/>
    <n v="0.2"/>
    <n v="75.595799999999997"/>
    <n v="7.4999999999999983E-2"/>
    <n v="10.7994"/>
    <n v="143.99200000000002"/>
    <n v="179.99"/>
    <n v="201.58880000000005"/>
  </r>
  <r>
    <n v="6580"/>
    <s v="CA-2016-169887"/>
    <d v="2016-10-22T00:00:00"/>
    <x v="32"/>
    <d v="2016-10-22T00:00:00"/>
    <s v="Same Day"/>
    <s v="MS-17530"/>
    <s v="MaryBeth Skach"/>
    <s v="Consumer"/>
    <s v="United States"/>
    <s v="Seattle"/>
    <x v="4"/>
    <n v="98105"/>
    <x v="1"/>
    <s v="OFF-PA-10003001"/>
    <x v="1"/>
    <s v="Paper"/>
    <x v="1073"/>
    <n v="6.68"/>
    <n v="1"/>
    <n v="0"/>
    <n v="3.2063999999999999"/>
    <n v="0.48"/>
    <n v="3.2063999999999999"/>
    <n v="6.68"/>
    <n v="6.68"/>
    <n v="0"/>
  </r>
  <r>
    <n v="6581"/>
    <s v="CA-2016-169887"/>
    <d v="2016-10-22T00:00:00"/>
    <x v="32"/>
    <d v="2016-10-22T00:00:00"/>
    <s v="Same Day"/>
    <s v="MS-17530"/>
    <s v="MaryBeth Skach"/>
    <s v="Consumer"/>
    <s v="United States"/>
    <s v="Seattle"/>
    <x v="4"/>
    <n v="98105"/>
    <x v="1"/>
    <s v="OFF-AR-10002766"/>
    <x v="1"/>
    <s v="Art"/>
    <x v="1050"/>
    <n v="8.34"/>
    <n v="3"/>
    <n v="0"/>
    <n v="2.2517999999999998"/>
    <n v="0.26999999999999996"/>
    <n v="0.75059999999999993"/>
    <n v="2.78"/>
    <n v="2.78"/>
    <n v="0"/>
  </r>
  <r>
    <n v="6582"/>
    <s v="CA-2016-169887"/>
    <d v="2016-10-22T00:00:00"/>
    <x v="32"/>
    <d v="2016-10-22T00:00:00"/>
    <s v="Same Day"/>
    <s v="MS-17530"/>
    <s v="MaryBeth Skach"/>
    <s v="Consumer"/>
    <s v="United States"/>
    <s v="Seattle"/>
    <x v="4"/>
    <n v="98105"/>
    <x v="1"/>
    <s v="FUR-FU-10003095"/>
    <x v="0"/>
    <s v="Furnishings"/>
    <x v="1782"/>
    <n v="101.94"/>
    <n v="3"/>
    <n v="0"/>
    <n v="30.581999999999987"/>
    <n v="0.29999999999999988"/>
    <n v="10.193999999999996"/>
    <n v="33.979999999999997"/>
    <n v="33.979999999999997"/>
    <n v="0"/>
  </r>
  <r>
    <n v="6583"/>
    <s v="CA-2016-148516"/>
    <d v="2016-08-07T00:00:00"/>
    <x v="28"/>
    <d v="2016-08-11T00:00:00"/>
    <s v="Standard Class"/>
    <s v="DW-13585"/>
    <s v="Dorothy Wardle"/>
    <s v="Corporate"/>
    <s v="United States"/>
    <s v="Edmonds"/>
    <x v="4"/>
    <n v="98026"/>
    <x v="1"/>
    <s v="TEC-AC-10003610"/>
    <x v="2"/>
    <s v="Accessories"/>
    <x v="603"/>
    <n v="179.97"/>
    <n v="3"/>
    <n v="0"/>
    <n v="86.385600000000011"/>
    <n v="0.48000000000000004"/>
    <n v="28.795200000000005"/>
    <n v="59.99"/>
    <n v="59.99"/>
    <n v="0"/>
  </r>
  <r>
    <n v="6584"/>
    <s v="CA-2017-104731"/>
    <d v="2017-07-21T00:00:00"/>
    <x v="10"/>
    <d v="2017-07-27T00:00:00"/>
    <s v="Standard Class"/>
    <s v="AM-10705"/>
    <s v="Anne McFarland"/>
    <s v="Consumer"/>
    <s v="United States"/>
    <s v="Salem"/>
    <x v="17"/>
    <n v="24153"/>
    <x v="0"/>
    <s v="OFF-AR-10003727"/>
    <x v="1"/>
    <s v="Art"/>
    <x v="1371"/>
    <n v="101.94"/>
    <n v="6"/>
    <n v="0"/>
    <n v="29.562599999999986"/>
    <n v="0.28999999999999987"/>
    <n v="4.9270999999999976"/>
    <n v="16.989999999999998"/>
    <n v="16.989999999999998"/>
    <n v="0"/>
  </r>
  <r>
    <n v="6585"/>
    <s v="CA-2017-104731"/>
    <d v="2017-07-21T00:00:00"/>
    <x v="10"/>
    <d v="2017-07-27T00:00:00"/>
    <s v="Standard Class"/>
    <s v="AM-10705"/>
    <s v="Anne McFarland"/>
    <s v="Consumer"/>
    <s v="United States"/>
    <s v="Salem"/>
    <x v="17"/>
    <n v="24153"/>
    <x v="0"/>
    <s v="TEC-PH-10002660"/>
    <x v="2"/>
    <s v="Phones"/>
    <x v="704"/>
    <n v="271.95999999999998"/>
    <n v="4"/>
    <n v="0"/>
    <n v="67.990000000000009"/>
    <n v="0.25000000000000006"/>
    <n v="16.997500000000002"/>
    <n v="67.989999999999995"/>
    <n v="67.989999999999995"/>
    <n v="0"/>
  </r>
  <r>
    <n v="6586"/>
    <s v="CA-2017-104731"/>
    <d v="2017-07-21T00:00:00"/>
    <x v="10"/>
    <d v="2017-07-27T00:00:00"/>
    <s v="Standard Class"/>
    <s v="AM-10705"/>
    <s v="Anne McFarland"/>
    <s v="Consumer"/>
    <s v="United States"/>
    <s v="Salem"/>
    <x v="17"/>
    <n v="24153"/>
    <x v="0"/>
    <s v="FUR-FU-10003274"/>
    <x v="0"/>
    <s v="Furnishings"/>
    <x v="248"/>
    <n v="8.8000000000000007"/>
    <n v="5"/>
    <n v="0"/>
    <n v="3.8720000000000003"/>
    <n v="0.44"/>
    <n v="0.77440000000000009"/>
    <n v="1.7600000000000002"/>
    <n v="1.7600000000000002"/>
    <n v="0"/>
  </r>
  <r>
    <n v="6587"/>
    <s v="CA-2017-104731"/>
    <d v="2017-07-21T00:00:00"/>
    <x v="10"/>
    <d v="2017-07-27T00:00:00"/>
    <s v="Standard Class"/>
    <s v="AM-10705"/>
    <s v="Anne McFarland"/>
    <s v="Consumer"/>
    <s v="United States"/>
    <s v="Salem"/>
    <x v="17"/>
    <n v="24153"/>
    <x v="0"/>
    <s v="OFF-AR-10003829"/>
    <x v="1"/>
    <s v="Art"/>
    <x v="943"/>
    <n v="19.68"/>
    <n v="6"/>
    <n v="0"/>
    <n v="5.7071999999999976"/>
    <n v="0.28999999999999987"/>
    <n v="0.9511999999999996"/>
    <n v="3.28"/>
    <n v="3.28"/>
    <n v="0"/>
  </r>
  <r>
    <n v="6588"/>
    <s v="CA-2017-104731"/>
    <d v="2017-07-21T00:00:00"/>
    <x v="10"/>
    <d v="2017-07-27T00:00:00"/>
    <s v="Standard Class"/>
    <s v="AM-10705"/>
    <s v="Anne McFarland"/>
    <s v="Consumer"/>
    <s v="United States"/>
    <s v="Salem"/>
    <x v="17"/>
    <n v="24153"/>
    <x v="0"/>
    <s v="FUR-BO-10003441"/>
    <x v="0"/>
    <s v="Bookcases"/>
    <x v="712"/>
    <n v="302.94"/>
    <n v="3"/>
    <n v="0"/>
    <n v="69.67619999999998"/>
    <n v="0.22999999999999993"/>
    <n v="23.225399999999993"/>
    <n v="100.98"/>
    <n v="100.98"/>
    <n v="0"/>
  </r>
  <r>
    <n v="6589"/>
    <s v="CA-2017-104731"/>
    <d v="2017-07-21T00:00:00"/>
    <x v="10"/>
    <d v="2017-07-27T00:00:00"/>
    <s v="Standard Class"/>
    <s v="AM-10705"/>
    <s v="Anne McFarland"/>
    <s v="Consumer"/>
    <s v="United States"/>
    <s v="Salem"/>
    <x v="17"/>
    <n v="24153"/>
    <x v="0"/>
    <s v="OFF-BI-10003355"/>
    <x v="1"/>
    <s v="Binders"/>
    <x v="591"/>
    <n v="14.940000000000001"/>
    <n v="3"/>
    <n v="0"/>
    <n v="7.1712000000000007"/>
    <n v="0.48"/>
    <n v="2.3904000000000001"/>
    <n v="4.9800000000000004"/>
    <n v="4.9800000000000004"/>
    <n v="0"/>
  </r>
  <r>
    <n v="6590"/>
    <s v="CA-2017-104731"/>
    <d v="2017-07-21T00:00:00"/>
    <x v="10"/>
    <d v="2017-07-27T00:00:00"/>
    <s v="Standard Class"/>
    <s v="AM-10705"/>
    <s v="Anne McFarland"/>
    <s v="Consumer"/>
    <s v="United States"/>
    <s v="Salem"/>
    <x v="17"/>
    <n v="24153"/>
    <x v="0"/>
    <s v="OFF-SU-10003505"/>
    <x v="1"/>
    <s v="Supplies"/>
    <x v="413"/>
    <n v="231.72"/>
    <n v="2"/>
    <n v="0"/>
    <n v="11.585999999999984"/>
    <n v="4.9999999999999933E-2"/>
    <n v="5.7929999999999922"/>
    <n v="115.86"/>
    <n v="115.86"/>
    <n v="0"/>
  </r>
  <r>
    <n v="6591"/>
    <s v="CA-2014-164749"/>
    <d v="2014-03-23T00:00:00"/>
    <x v="34"/>
    <d v="2014-03-26T00:00:00"/>
    <s v="First Class"/>
    <s v="BG-11740"/>
    <s v="Bruce Geld"/>
    <s v="Consumer"/>
    <s v="United States"/>
    <s v="Delray Beach"/>
    <x v="2"/>
    <n v="33445"/>
    <x v="0"/>
    <s v="OFF-LA-10004484"/>
    <x v="1"/>
    <s v="Labels"/>
    <x v="617"/>
    <n v="9.9120000000000008"/>
    <n v="3"/>
    <n v="0.2"/>
    <n v="3.2213999999999996"/>
    <n v="0.32499999999999996"/>
    <n v="1.0737999999999999"/>
    <n v="3.3040000000000003"/>
    <n v="4.13"/>
    <n v="1.9824000000000002"/>
  </r>
  <r>
    <n v="6592"/>
    <s v="CA-2015-103716"/>
    <d v="2015-04-30T00:00:00"/>
    <x v="19"/>
    <d v="2015-05-06T00:00:00"/>
    <s v="Standard Class"/>
    <s v="KB-16585"/>
    <s v="Ken Black"/>
    <s v="Corporate"/>
    <s v="United States"/>
    <s v="San Francisco"/>
    <x v="1"/>
    <n v="94110"/>
    <x v="1"/>
    <s v="OFF-AR-10000658"/>
    <x v="1"/>
    <s v="Art"/>
    <x v="332"/>
    <n v="34.650000000000006"/>
    <n v="3"/>
    <n v="0"/>
    <n v="9.702"/>
    <n v="0.27999999999999997"/>
    <n v="3.234"/>
    <n v="11.550000000000002"/>
    <n v="11.550000000000002"/>
    <n v="0"/>
  </r>
  <r>
    <n v="6593"/>
    <s v="CA-2015-103716"/>
    <d v="2015-04-30T00:00:00"/>
    <x v="19"/>
    <d v="2015-05-06T00:00:00"/>
    <s v="Standard Class"/>
    <s v="KB-16585"/>
    <s v="Ken Black"/>
    <s v="Corporate"/>
    <s v="United States"/>
    <s v="San Francisco"/>
    <x v="1"/>
    <n v="94110"/>
    <x v="1"/>
    <s v="TEC-PH-10000347"/>
    <x v="2"/>
    <s v="Phones"/>
    <x v="500"/>
    <n v="19.8"/>
    <n v="5"/>
    <n v="0.2"/>
    <n v="1.7324999999999999"/>
    <n v="8.7499999999999994E-2"/>
    <n v="0.34649999999999997"/>
    <n v="3.96"/>
    <n v="4.95"/>
    <n v="3.9600000000000004"/>
  </r>
  <r>
    <n v="6594"/>
    <s v="CA-2016-126795"/>
    <d v="2016-06-13T00:00:00"/>
    <x v="1"/>
    <d v="2016-06-16T00:00:00"/>
    <s v="Second Class"/>
    <s v="GT-14710"/>
    <s v="Greg Tran"/>
    <s v="Consumer"/>
    <s v="United States"/>
    <s v="New York City"/>
    <x v="15"/>
    <n v="10024"/>
    <x v="3"/>
    <s v="OFF-BI-10001989"/>
    <x v="1"/>
    <s v="Binders"/>
    <x v="542"/>
    <n v="33.568000000000005"/>
    <n v="2"/>
    <n v="0.2"/>
    <n v="11.748799999999997"/>
    <n v="0.34999999999999987"/>
    <n v="5.8743999999999987"/>
    <n v="16.784000000000002"/>
    <n v="20.98"/>
    <n v="6.7136000000000013"/>
  </r>
  <r>
    <n v="6595"/>
    <s v="CA-2015-146290"/>
    <d v="2015-05-04T00:00:00"/>
    <x v="33"/>
    <d v="2015-05-11T00:00:00"/>
    <s v="Standard Class"/>
    <s v="SV-20815"/>
    <s v="Stuart Van"/>
    <s v="Corporate"/>
    <s v="United States"/>
    <s v="Indianapolis"/>
    <x v="14"/>
    <n v="46203"/>
    <x v="2"/>
    <s v="OFF-AR-10001897"/>
    <x v="1"/>
    <s v="Art"/>
    <x v="646"/>
    <n v="125.92999999999999"/>
    <n v="7"/>
    <n v="0"/>
    <n v="35.260400000000004"/>
    <n v="0.28000000000000003"/>
    <n v="5.0372000000000003"/>
    <n v="17.989999999999998"/>
    <n v="17.989999999999998"/>
    <n v="0"/>
  </r>
  <r>
    <n v="6596"/>
    <s v="CA-2017-157112"/>
    <d v="2017-04-23T00:00:00"/>
    <x v="4"/>
    <d v="2017-04-26T00:00:00"/>
    <s v="First Class"/>
    <s v="GG-14650"/>
    <s v="Greg Guthrie"/>
    <s v="Corporate"/>
    <s v="United States"/>
    <s v="Columbus"/>
    <x v="24"/>
    <n v="43229"/>
    <x v="3"/>
    <s v="OFF-BI-10000285"/>
    <x v="1"/>
    <s v="Binders"/>
    <x v="461"/>
    <n v="11.760000000000002"/>
    <n v="5"/>
    <n v="0.7"/>
    <n v="-7.8399999999999963"/>
    <n v="-0.6666666666666663"/>
    <n v="-1.5679999999999992"/>
    <n v="2.3520000000000003"/>
    <n v="7.84"/>
    <n v="8.2320000000000011"/>
  </r>
  <r>
    <n v="6597"/>
    <s v="CA-2017-157112"/>
    <d v="2017-04-23T00:00:00"/>
    <x v="4"/>
    <d v="2017-04-26T00:00:00"/>
    <s v="First Class"/>
    <s v="GG-14650"/>
    <s v="Greg Guthrie"/>
    <s v="Corporate"/>
    <s v="United States"/>
    <s v="Columbus"/>
    <x v="24"/>
    <n v="43229"/>
    <x v="3"/>
    <s v="OFF-PA-10001804"/>
    <x v="1"/>
    <s v="Paper"/>
    <x v="129"/>
    <n v="5.3440000000000003"/>
    <n v="1"/>
    <n v="0.2"/>
    <n v="1.8703999999999998"/>
    <n v="0.35"/>
    <n v="1.8703999999999998"/>
    <n v="5.3440000000000003"/>
    <n v="6.68"/>
    <n v="1.0688000000000002"/>
  </r>
  <r>
    <n v="6598"/>
    <s v="CA-2014-169257"/>
    <d v="2014-06-06T00:00:00"/>
    <x v="3"/>
    <d v="2014-06-12T00:00:00"/>
    <s v="Standard Class"/>
    <s v="SV-20785"/>
    <s v="Stewart Visinsky"/>
    <s v="Consumer"/>
    <s v="United States"/>
    <s v="Jacksonville"/>
    <x v="2"/>
    <n v="32216"/>
    <x v="0"/>
    <s v="OFF-BI-10002557"/>
    <x v="1"/>
    <s v="Binders"/>
    <x v="249"/>
    <n v="1.3650000000000002"/>
    <n v="1"/>
    <n v="0.7"/>
    <n v="-0.9099999999999997"/>
    <n v="-0.6666666666666663"/>
    <n v="-0.9099999999999997"/>
    <n v="1.3650000000000002"/>
    <n v="4.55"/>
    <n v="0.95550000000000013"/>
  </r>
  <r>
    <n v="6599"/>
    <s v="CA-2014-169257"/>
    <d v="2014-06-06T00:00:00"/>
    <x v="3"/>
    <d v="2014-06-12T00:00:00"/>
    <s v="Standard Class"/>
    <s v="SV-20785"/>
    <s v="Stewart Visinsky"/>
    <s v="Consumer"/>
    <s v="United States"/>
    <s v="Jacksonville"/>
    <x v="2"/>
    <n v="32216"/>
    <x v="0"/>
    <s v="OFF-PA-10002319"/>
    <x v="1"/>
    <s v="Paper"/>
    <x v="1400"/>
    <n v="62.015999999999998"/>
    <n v="2"/>
    <n v="0.2"/>
    <n v="22.480800000000002"/>
    <n v="0.36250000000000004"/>
    <n v="11.240400000000001"/>
    <n v="31.007999999999999"/>
    <n v="38.76"/>
    <n v="12.4032"/>
  </r>
  <r>
    <n v="6600"/>
    <s v="CA-2014-154095"/>
    <d v="2014-12-02T00:00:00"/>
    <x v="20"/>
    <d v="2014-12-07T00:00:00"/>
    <s v="Standard Class"/>
    <s v="ON-18715"/>
    <s v="Odella Nelson"/>
    <s v="Corporate"/>
    <s v="United States"/>
    <s v="Clinton"/>
    <x v="39"/>
    <n v="20735"/>
    <x v="3"/>
    <s v="FUR-FU-10003849"/>
    <x v="0"/>
    <s v="Furnishings"/>
    <x v="526"/>
    <n v="60.72"/>
    <n v="3"/>
    <n v="0"/>
    <n v="23.680799999999998"/>
    <n v="0.38999999999999996"/>
    <n v="7.8935999999999993"/>
    <n v="20.239999999999998"/>
    <n v="20.239999999999998"/>
    <n v="0"/>
  </r>
  <r>
    <n v="6601"/>
    <s v="CA-2014-154095"/>
    <d v="2014-12-02T00:00:00"/>
    <x v="20"/>
    <d v="2014-12-07T00:00:00"/>
    <s v="Standard Class"/>
    <s v="ON-18715"/>
    <s v="Odella Nelson"/>
    <s v="Corporate"/>
    <s v="United States"/>
    <s v="Clinton"/>
    <x v="39"/>
    <n v="20735"/>
    <x v="3"/>
    <s v="OFF-PA-10002923"/>
    <x v="1"/>
    <s v="Paper"/>
    <x v="1426"/>
    <n v="146.82"/>
    <n v="3"/>
    <n v="0"/>
    <n v="73.41"/>
    <n v="0.5"/>
    <n v="24.47"/>
    <n v="48.94"/>
    <n v="48.94"/>
    <n v="0"/>
  </r>
  <r>
    <n v="6602"/>
    <s v="CA-2014-154095"/>
    <d v="2014-12-02T00:00:00"/>
    <x v="20"/>
    <d v="2014-12-07T00:00:00"/>
    <s v="Standard Class"/>
    <s v="ON-18715"/>
    <s v="Odella Nelson"/>
    <s v="Corporate"/>
    <s v="United States"/>
    <s v="Clinton"/>
    <x v="39"/>
    <n v="20735"/>
    <x v="3"/>
    <s v="FUR-CH-10004754"/>
    <x v="0"/>
    <s v="Chairs"/>
    <x v="1132"/>
    <n v="239.84"/>
    <n v="8"/>
    <n v="0"/>
    <n v="64.756799999999998"/>
    <n v="0.26999999999999996"/>
    <n v="8.0945999999999998"/>
    <n v="29.98"/>
    <n v="29.98"/>
    <n v="0"/>
  </r>
  <r>
    <n v="6603"/>
    <s v="CA-2014-154095"/>
    <d v="2014-12-02T00:00:00"/>
    <x v="20"/>
    <d v="2014-12-07T00:00:00"/>
    <s v="Standard Class"/>
    <s v="ON-18715"/>
    <s v="Odella Nelson"/>
    <s v="Corporate"/>
    <s v="United States"/>
    <s v="Clinton"/>
    <x v="39"/>
    <n v="20735"/>
    <x v="3"/>
    <s v="OFF-LA-10000634"/>
    <x v="1"/>
    <s v="Labels"/>
    <x v="286"/>
    <n v="15.66"/>
    <n v="6"/>
    <n v="0"/>
    <n v="7.2035999999999998"/>
    <n v="0.45999999999999996"/>
    <n v="1.2005999999999999"/>
    <n v="2.61"/>
    <n v="2.61"/>
    <n v="0"/>
  </r>
  <r>
    <n v="6604"/>
    <s v="CA-2017-146346"/>
    <d v="2017-06-17T00:00:00"/>
    <x v="27"/>
    <d v="2017-06-20T00:00:00"/>
    <s v="First Class"/>
    <s v="RA-19945"/>
    <s v="Ryan Akin"/>
    <s v="Consumer"/>
    <s v="United States"/>
    <s v="Commerce City"/>
    <x v="22"/>
    <n v="80022"/>
    <x v="1"/>
    <s v="OFF-ST-10001418"/>
    <x v="1"/>
    <s v="Storage"/>
    <x v="879"/>
    <n v="146.352"/>
    <n v="3"/>
    <n v="0.2"/>
    <n v="-32.929200000000002"/>
    <n v="-0.22500000000000001"/>
    <n v="-10.9764"/>
    <n v="48.783999999999999"/>
    <n v="60.97999999999999"/>
    <n v="29.270400000000002"/>
  </r>
  <r>
    <n v="6605"/>
    <s v="CA-2016-148852"/>
    <d v="2016-05-26T00:00:00"/>
    <x v="35"/>
    <d v="2016-05-31T00:00:00"/>
    <s v="Standard Class"/>
    <s v="SV-20785"/>
    <s v="Stewart Visinsky"/>
    <s v="Consumer"/>
    <s v="United States"/>
    <s v="Santa Ana"/>
    <x v="1"/>
    <n v="92704"/>
    <x v="1"/>
    <s v="OFF-FA-10003467"/>
    <x v="1"/>
    <s v="Fasteners"/>
    <x v="494"/>
    <n v="5.9399999999999995"/>
    <n v="3"/>
    <n v="0"/>
    <n v="0"/>
    <n v="0"/>
    <n v="0"/>
    <n v="1.9799999999999998"/>
    <n v="1.9799999999999998"/>
    <n v="0"/>
  </r>
  <r>
    <n v="6606"/>
    <s v="CA-2016-148852"/>
    <d v="2016-05-26T00:00:00"/>
    <x v="35"/>
    <d v="2016-05-31T00:00:00"/>
    <s v="Standard Class"/>
    <s v="SV-20785"/>
    <s v="Stewart Visinsky"/>
    <s v="Consumer"/>
    <s v="United States"/>
    <s v="Santa Ana"/>
    <x v="1"/>
    <n v="92704"/>
    <x v="1"/>
    <s v="OFF-PA-10001293"/>
    <x v="1"/>
    <s v="Paper"/>
    <x v="996"/>
    <n v="45.36"/>
    <n v="7"/>
    <n v="0"/>
    <n v="21.772800000000004"/>
    <n v="0.48000000000000009"/>
    <n v="3.1104000000000007"/>
    <n v="6.4799999999999995"/>
    <n v="6.4799999999999995"/>
    <n v="0"/>
  </r>
  <r>
    <n v="6607"/>
    <s v="CA-2016-148852"/>
    <d v="2016-05-26T00:00:00"/>
    <x v="35"/>
    <d v="2016-05-31T00:00:00"/>
    <s v="Standard Class"/>
    <s v="SV-20785"/>
    <s v="Stewart Visinsky"/>
    <s v="Consumer"/>
    <s v="United States"/>
    <s v="Santa Ana"/>
    <x v="1"/>
    <n v="92704"/>
    <x v="1"/>
    <s v="TEC-PH-10003885"/>
    <x v="2"/>
    <s v="Phones"/>
    <x v="780"/>
    <n v="211.16800000000001"/>
    <n v="4"/>
    <n v="0.2"/>
    <n v="23.756399999999985"/>
    <n v="0.11249999999999992"/>
    <n v="5.9390999999999963"/>
    <n v="52.792000000000002"/>
    <n v="65.989999999999995"/>
    <n v="42.233600000000003"/>
  </r>
  <r>
    <n v="6608"/>
    <s v="CA-2016-148852"/>
    <d v="2016-05-26T00:00:00"/>
    <x v="35"/>
    <d v="2016-05-31T00:00:00"/>
    <s v="Standard Class"/>
    <s v="SV-20785"/>
    <s v="Stewart Visinsky"/>
    <s v="Consumer"/>
    <s v="United States"/>
    <s v="Santa Ana"/>
    <x v="1"/>
    <n v="92704"/>
    <x v="1"/>
    <s v="FUR-CH-10004860"/>
    <x v="0"/>
    <s v="Chairs"/>
    <x v="212"/>
    <n v="484.70400000000006"/>
    <n v="6"/>
    <n v="0.2"/>
    <n v="-84.823200000000071"/>
    <n v="-0.17500000000000013"/>
    <n v="-14.137200000000012"/>
    <n v="80.784000000000006"/>
    <n v="100.98"/>
    <n v="96.940800000000024"/>
  </r>
  <r>
    <n v="6609"/>
    <s v="CA-2016-148852"/>
    <d v="2016-05-26T00:00:00"/>
    <x v="35"/>
    <d v="2016-05-31T00:00:00"/>
    <s v="Standard Class"/>
    <s v="SV-20785"/>
    <s v="Stewart Visinsky"/>
    <s v="Consumer"/>
    <s v="United States"/>
    <s v="Santa Ana"/>
    <x v="1"/>
    <n v="92704"/>
    <x v="1"/>
    <s v="TEC-MA-10002428"/>
    <x v="2"/>
    <s v="Machines"/>
    <x v="1507"/>
    <n v="371.97600000000006"/>
    <n v="3"/>
    <n v="0.2"/>
    <n v="116.24249999999996"/>
    <n v="0.31249999999999983"/>
    <n v="38.747499999999988"/>
    <n v="123.99200000000002"/>
    <n v="154.99"/>
    <n v="74.395200000000017"/>
  </r>
  <r>
    <n v="6610"/>
    <s v="US-2015-118906"/>
    <d v="2015-03-10T00:00:00"/>
    <x v="29"/>
    <d v="2015-03-10T00:00:00"/>
    <s v="Same Day"/>
    <s v="KB-16585"/>
    <s v="Ken Black"/>
    <s v="Corporate"/>
    <s v="United States"/>
    <s v="Clinton"/>
    <x v="39"/>
    <n v="20735"/>
    <x v="3"/>
    <s v="OFF-ST-10002406"/>
    <x v="1"/>
    <s v="Storage"/>
    <x v="328"/>
    <n v="89.820000000000007"/>
    <n v="6"/>
    <n v="0"/>
    <n v="25.149600000000007"/>
    <n v="0.28000000000000003"/>
    <n v="4.1916000000000011"/>
    <n v="14.97"/>
    <n v="14.97"/>
    <n v="0"/>
  </r>
  <r>
    <n v="6611"/>
    <s v="CA-2016-168921"/>
    <d v="2016-10-20T00:00:00"/>
    <x v="32"/>
    <d v="2016-10-22T00:00:00"/>
    <s v="First Class"/>
    <s v="AG-10495"/>
    <s v="Andrew Gjertsen"/>
    <s v="Corporate"/>
    <s v="United States"/>
    <s v="Los Angeles"/>
    <x v="1"/>
    <n v="90049"/>
    <x v="1"/>
    <s v="OFF-BI-10004209"/>
    <x v="1"/>
    <s v="Binders"/>
    <x v="1215"/>
    <n v="19.295999999999999"/>
    <n v="3"/>
    <n v="0.2"/>
    <n v="6.0299999999999994"/>
    <n v="0.3125"/>
    <n v="2.0099999999999998"/>
    <n v="6.4319999999999995"/>
    <n v="8.0399999999999991"/>
    <n v="3.8592"/>
  </r>
  <r>
    <n v="6612"/>
    <s v="CA-2015-107678"/>
    <d v="2015-04-21T00:00:00"/>
    <x v="19"/>
    <d v="2015-04-28T00:00:00"/>
    <s v="Standard Class"/>
    <s v="JK-16090"/>
    <s v="Juliana Krohn"/>
    <s v="Consumer"/>
    <s v="United States"/>
    <s v="Louisville"/>
    <x v="0"/>
    <n v="40214"/>
    <x v="0"/>
    <s v="FUR-CH-10001891"/>
    <x v="0"/>
    <s v="Chairs"/>
    <x v="268"/>
    <n v="191.96"/>
    <n v="2"/>
    <n v="0"/>
    <n v="51.829200000000014"/>
    <n v="0.27000000000000007"/>
    <n v="25.914600000000007"/>
    <n v="95.98"/>
    <n v="95.98"/>
    <n v="0"/>
  </r>
  <r>
    <n v="6613"/>
    <s v="CA-2015-107678"/>
    <d v="2015-04-21T00:00:00"/>
    <x v="19"/>
    <d v="2015-04-28T00:00:00"/>
    <s v="Standard Class"/>
    <s v="JK-16090"/>
    <s v="Juliana Krohn"/>
    <s v="Consumer"/>
    <s v="United States"/>
    <s v="Louisville"/>
    <x v="0"/>
    <n v="40214"/>
    <x v="0"/>
    <s v="OFF-BI-10002215"/>
    <x v="1"/>
    <s v="Binders"/>
    <x v="20"/>
    <n v="21.299999999999997"/>
    <n v="3"/>
    <n v="0"/>
    <n v="9.7979999999999983"/>
    <n v="0.45999999999999996"/>
    <n v="3.2659999999999996"/>
    <n v="7.0999999999999988"/>
    <n v="7.0999999999999988"/>
    <n v="0"/>
  </r>
  <r>
    <n v="6614"/>
    <s v="CA-2015-107678"/>
    <d v="2015-04-21T00:00:00"/>
    <x v="19"/>
    <d v="2015-04-28T00:00:00"/>
    <s v="Standard Class"/>
    <s v="JK-16090"/>
    <s v="Juliana Krohn"/>
    <s v="Consumer"/>
    <s v="United States"/>
    <s v="Louisville"/>
    <x v="0"/>
    <n v="40214"/>
    <x v="0"/>
    <s v="TEC-PH-10002103"/>
    <x v="2"/>
    <s v="Phones"/>
    <x v="539"/>
    <n v="469.95"/>
    <n v="5"/>
    <n v="0"/>
    <n v="131.58600000000001"/>
    <n v="0.28000000000000003"/>
    <n v="26.317200000000003"/>
    <n v="93.99"/>
    <n v="93.99"/>
    <n v="0"/>
  </r>
  <r>
    <n v="6615"/>
    <s v="CA-2015-107678"/>
    <d v="2015-04-21T00:00:00"/>
    <x v="19"/>
    <d v="2015-04-28T00:00:00"/>
    <s v="Standard Class"/>
    <s v="JK-16090"/>
    <s v="Juliana Krohn"/>
    <s v="Consumer"/>
    <s v="United States"/>
    <s v="Louisville"/>
    <x v="0"/>
    <n v="40214"/>
    <x v="0"/>
    <s v="FUR-FU-10003394"/>
    <x v="0"/>
    <s v="Furnishings"/>
    <x v="583"/>
    <n v="209.88"/>
    <n v="3"/>
    <n v="0"/>
    <n v="35.679599999999979"/>
    <n v="0.1699999999999999"/>
    <n v="11.893199999999993"/>
    <n v="69.959999999999994"/>
    <n v="69.959999999999994"/>
    <n v="0"/>
  </r>
  <r>
    <n v="6616"/>
    <s v="CA-2016-123512"/>
    <d v="2016-06-17T00:00:00"/>
    <x v="1"/>
    <d v="2016-06-19T00:00:00"/>
    <s v="First Class"/>
    <s v="MV-18190"/>
    <s v="Mike Vittorini"/>
    <s v="Consumer"/>
    <s v="United States"/>
    <s v="Los Angeles"/>
    <x v="1"/>
    <n v="90045"/>
    <x v="1"/>
    <s v="FUR-BO-10004218"/>
    <x v="0"/>
    <s v="Bookcases"/>
    <x v="1593"/>
    <n v="239.66599999999997"/>
    <n v="2"/>
    <n v="0.15"/>
    <n v="14.097999999999999"/>
    <n v="5.8823529411764712E-2"/>
    <n v="7.0489999999999995"/>
    <n v="119.83299999999998"/>
    <n v="140.97999999999999"/>
    <n v="35.949899999999992"/>
  </r>
  <r>
    <n v="6617"/>
    <s v="CA-2016-123512"/>
    <d v="2016-06-17T00:00:00"/>
    <x v="1"/>
    <d v="2016-06-19T00:00:00"/>
    <s v="First Class"/>
    <s v="MV-18190"/>
    <s v="Mike Vittorini"/>
    <s v="Consumer"/>
    <s v="United States"/>
    <s v="Los Angeles"/>
    <x v="1"/>
    <n v="90045"/>
    <x v="1"/>
    <s v="OFF-LA-10000081"/>
    <x v="1"/>
    <s v="Labels"/>
    <x v="1330"/>
    <n v="22.5"/>
    <n v="6"/>
    <n v="0"/>
    <n v="10.799999999999999"/>
    <n v="0.47999999999999993"/>
    <n v="1.7999999999999998"/>
    <n v="3.75"/>
    <n v="3.75"/>
    <n v="0"/>
  </r>
  <r>
    <n v="6618"/>
    <s v="CA-2016-123512"/>
    <d v="2016-06-17T00:00:00"/>
    <x v="1"/>
    <d v="2016-06-19T00:00:00"/>
    <s v="First Class"/>
    <s v="MV-18190"/>
    <s v="Mike Vittorini"/>
    <s v="Consumer"/>
    <s v="United States"/>
    <s v="Los Angeles"/>
    <x v="1"/>
    <n v="90045"/>
    <x v="1"/>
    <s v="OFF-PA-10001497"/>
    <x v="1"/>
    <s v="Paper"/>
    <x v="1755"/>
    <n v="219.84"/>
    <n v="4"/>
    <n v="0"/>
    <n v="107.7216"/>
    <n v="0.49"/>
    <n v="26.930399999999999"/>
    <n v="54.96"/>
    <n v="54.96"/>
    <n v="0"/>
  </r>
  <r>
    <n v="6619"/>
    <s v="US-2017-167402"/>
    <d v="2017-01-13T00:00:00"/>
    <x v="44"/>
    <d v="2017-01-18T00:00:00"/>
    <s v="Second Class"/>
    <s v="CP-12085"/>
    <s v="Cathy Prescott"/>
    <s v="Corporate"/>
    <s v="United States"/>
    <s v="Springfield"/>
    <x v="25"/>
    <n v="65807"/>
    <x v="2"/>
    <s v="OFF-PA-10004983"/>
    <x v="1"/>
    <s v="Paper"/>
    <x v="1332"/>
    <n v="32.400000000000006"/>
    <n v="5"/>
    <n v="0"/>
    <n v="15.552000000000001"/>
    <n v="0.48"/>
    <n v="3.1104000000000003"/>
    <n v="6.4800000000000013"/>
    <n v="6.4800000000000013"/>
    <n v="0"/>
  </r>
  <r>
    <n v="6620"/>
    <s v="US-2017-167402"/>
    <d v="2017-01-13T00:00:00"/>
    <x v="44"/>
    <d v="2017-01-18T00:00:00"/>
    <s v="Second Class"/>
    <s v="CP-12085"/>
    <s v="Cathy Prescott"/>
    <s v="Corporate"/>
    <s v="United States"/>
    <s v="Springfield"/>
    <x v="25"/>
    <n v="65807"/>
    <x v="2"/>
    <s v="OFF-AR-10004010"/>
    <x v="1"/>
    <s v="Art"/>
    <x v="1743"/>
    <n v="209.94"/>
    <n v="6"/>
    <n v="0"/>
    <n v="54.584400000000002"/>
    <n v="0.26"/>
    <n v="9.0974000000000004"/>
    <n v="34.99"/>
    <n v="34.99"/>
    <n v="0"/>
  </r>
  <r>
    <n v="6621"/>
    <s v="US-2017-167402"/>
    <d v="2017-01-13T00:00:00"/>
    <x v="44"/>
    <d v="2017-01-18T00:00:00"/>
    <s v="Second Class"/>
    <s v="CP-12085"/>
    <s v="Cathy Prescott"/>
    <s v="Corporate"/>
    <s v="United States"/>
    <s v="Springfield"/>
    <x v="25"/>
    <n v="65807"/>
    <x v="2"/>
    <s v="OFF-SU-10002881"/>
    <x v="1"/>
    <s v="Supplies"/>
    <x v="466"/>
    <n v="4164.0499999999993"/>
    <n v="5"/>
    <n v="0"/>
    <n v="83.281000000000063"/>
    <n v="2.0000000000000018E-2"/>
    <n v="16.656200000000013"/>
    <n v="832.80999999999983"/>
    <n v="832.80999999999983"/>
    <n v="0"/>
  </r>
  <r>
    <n v="6622"/>
    <s v="US-2017-167402"/>
    <d v="2017-01-13T00:00:00"/>
    <x v="44"/>
    <d v="2017-01-18T00:00:00"/>
    <s v="Second Class"/>
    <s v="CP-12085"/>
    <s v="Cathy Prescott"/>
    <s v="Corporate"/>
    <s v="United States"/>
    <s v="Springfield"/>
    <x v="25"/>
    <n v="65807"/>
    <x v="2"/>
    <s v="FUR-BO-10001608"/>
    <x v="0"/>
    <s v="Bookcases"/>
    <x v="1532"/>
    <n v="212.94"/>
    <n v="3"/>
    <n v="0"/>
    <n v="53.235000000000014"/>
    <n v="0.25000000000000006"/>
    <n v="17.745000000000005"/>
    <n v="70.98"/>
    <n v="70.98"/>
    <n v="0"/>
  </r>
  <r>
    <n v="6623"/>
    <s v="CA-2014-130449"/>
    <d v="2014-09-06T00:00:00"/>
    <x v="30"/>
    <d v="2014-09-09T00:00:00"/>
    <s v="First Class"/>
    <s v="VP-21760"/>
    <s v="Victoria Pisteka"/>
    <s v="Corporate"/>
    <s v="United States"/>
    <s v="San Francisco"/>
    <x v="1"/>
    <n v="94109"/>
    <x v="1"/>
    <s v="FUR-FU-10001487"/>
    <x v="0"/>
    <s v="Furnishings"/>
    <x v="5"/>
    <n v="41.88"/>
    <n v="6"/>
    <n v="0"/>
    <n v="12.145199999999997"/>
    <n v="0.28999999999999992"/>
    <n v="2.0241999999999996"/>
    <n v="6.98"/>
    <n v="6.98"/>
    <n v="0"/>
  </r>
  <r>
    <n v="6624"/>
    <s v="CA-2014-130449"/>
    <d v="2014-09-06T00:00:00"/>
    <x v="30"/>
    <d v="2014-09-09T00:00:00"/>
    <s v="First Class"/>
    <s v="VP-21760"/>
    <s v="Victoria Pisteka"/>
    <s v="Corporate"/>
    <s v="United States"/>
    <s v="San Francisco"/>
    <x v="1"/>
    <n v="94109"/>
    <x v="1"/>
    <s v="OFF-LA-10001934"/>
    <x v="1"/>
    <s v="Labels"/>
    <x v="573"/>
    <n v="58.48"/>
    <n v="8"/>
    <n v="0"/>
    <n v="27.485599999999998"/>
    <n v="0.47"/>
    <n v="3.4356999999999998"/>
    <n v="7.31"/>
    <n v="7.31"/>
    <n v="0"/>
  </r>
  <r>
    <n v="6625"/>
    <s v="CA-2015-141250"/>
    <d v="2015-01-19T00:00:00"/>
    <x v="26"/>
    <d v="2015-01-23T00:00:00"/>
    <s v="Standard Class"/>
    <s v="PM-18940"/>
    <s v="Paul MacIntyre"/>
    <s v="Consumer"/>
    <s v="United States"/>
    <s v="Texas City"/>
    <x v="5"/>
    <n v="77590"/>
    <x v="2"/>
    <s v="FUR-TA-10002855"/>
    <x v="0"/>
    <s v="Tables"/>
    <x v="1198"/>
    <n v="102.438"/>
    <n v="1"/>
    <n v="0.3"/>
    <n v="-13.170600000000007"/>
    <n v="-0.12857142857142864"/>
    <n v="-13.170600000000007"/>
    <n v="102.438"/>
    <n v="146.34"/>
    <n v="30.731400000000001"/>
  </r>
  <r>
    <n v="6626"/>
    <s v="CA-2015-141250"/>
    <d v="2015-01-19T00:00:00"/>
    <x v="26"/>
    <d v="2015-01-23T00:00:00"/>
    <s v="Standard Class"/>
    <s v="PM-18940"/>
    <s v="Paul MacIntyre"/>
    <s v="Consumer"/>
    <s v="United States"/>
    <s v="Texas City"/>
    <x v="5"/>
    <n v="77590"/>
    <x v="2"/>
    <s v="FUR-CH-10004875"/>
    <x v="0"/>
    <s v="Chairs"/>
    <x v="1445"/>
    <n v="199.304"/>
    <n v="4"/>
    <n v="0.3"/>
    <n v="-8.5416000000000025"/>
    <n v="-4.2857142857142871E-2"/>
    <n v="-2.1354000000000006"/>
    <n v="49.826000000000001"/>
    <n v="71.180000000000007"/>
    <n v="59.791199999999996"/>
  </r>
  <r>
    <n v="6627"/>
    <s v="CA-2014-145541"/>
    <d v="2014-12-14T00:00:00"/>
    <x v="20"/>
    <d v="2014-12-21T00:00:00"/>
    <s v="Standard Class"/>
    <s v="TB-21400"/>
    <s v="Tom Boeckenhauer"/>
    <s v="Consumer"/>
    <s v="United States"/>
    <s v="New York City"/>
    <x v="15"/>
    <n v="10024"/>
    <x v="3"/>
    <s v="TEC-MA-10001127"/>
    <x v="2"/>
    <s v="Machines"/>
    <x v="1619"/>
    <n v="6999.96"/>
    <n v="4"/>
    <n v="0"/>
    <n v="2239.9871999999996"/>
    <n v="0.31999999999999995"/>
    <n v="559.99679999999989"/>
    <n v="1749.99"/>
    <n v="1749.99"/>
    <n v="0"/>
  </r>
  <r>
    <n v="6628"/>
    <s v="CA-2014-138513"/>
    <d v="2014-05-23T00:00:00"/>
    <x v="8"/>
    <d v="2014-05-27T00:00:00"/>
    <s v="Standard Class"/>
    <s v="EH-13990"/>
    <s v="Erica Hackney"/>
    <s v="Consumer"/>
    <s v="United States"/>
    <s v="Bellevue"/>
    <x v="4"/>
    <n v="98006"/>
    <x v="1"/>
    <s v="OFF-PA-10003177"/>
    <x v="1"/>
    <s v="Paper"/>
    <x v="89"/>
    <n v="12.96"/>
    <n v="2"/>
    <n v="0"/>
    <n v="6.2208000000000006"/>
    <n v="0.48000000000000004"/>
    <n v="3.1104000000000003"/>
    <n v="6.48"/>
    <n v="6.48"/>
    <n v="0"/>
  </r>
  <r>
    <n v="6629"/>
    <s v="CA-2015-135489"/>
    <d v="2015-09-19T00:00:00"/>
    <x v="11"/>
    <d v="2015-09-22T00:00:00"/>
    <s v="Second Class"/>
    <s v="GW-14605"/>
    <s v="Giulietta Weimer"/>
    <s v="Consumer"/>
    <s v="United States"/>
    <s v="New York City"/>
    <x v="15"/>
    <n v="10024"/>
    <x v="3"/>
    <s v="TEC-PH-10000011"/>
    <x v="2"/>
    <s v="Phones"/>
    <x v="223"/>
    <n v="279.85999999999996"/>
    <n v="14"/>
    <n v="0"/>
    <n v="134.33279999999996"/>
    <n v="0.47999999999999993"/>
    <n v="9.5951999999999966"/>
    <n v="19.989999999999998"/>
    <n v="19.989999999999998"/>
    <n v="0"/>
  </r>
  <r>
    <n v="6630"/>
    <s v="CA-2015-125696"/>
    <d v="2015-10-02T00:00:00"/>
    <x v="2"/>
    <d v="2015-10-06T00:00:00"/>
    <s v="Standard Class"/>
    <s v="NP-18685"/>
    <s v="Nora Pelletier"/>
    <s v="Home Office"/>
    <s v="United States"/>
    <s v="Wilson"/>
    <x v="3"/>
    <n v="27893"/>
    <x v="0"/>
    <s v="OFF-BI-10001757"/>
    <x v="1"/>
    <s v="Binders"/>
    <x v="1167"/>
    <n v="7.3800000000000008"/>
    <n v="5"/>
    <n v="0.7"/>
    <n v="-5.4120000000000008"/>
    <n v="-0.73333333333333339"/>
    <n v="-1.0824000000000003"/>
    <n v="1.4760000000000002"/>
    <n v="4.92"/>
    <n v="5.1660000000000004"/>
  </r>
  <r>
    <n v="6631"/>
    <s v="CA-2016-105081"/>
    <d v="2016-12-25T00:00:00"/>
    <x v="5"/>
    <d v="2016-12-30T00:00:00"/>
    <s v="Standard Class"/>
    <s v="JE-15715"/>
    <s v="Joe Elijah"/>
    <s v="Consumer"/>
    <s v="United States"/>
    <s v="Seattle"/>
    <x v="4"/>
    <n v="98115"/>
    <x v="1"/>
    <s v="FUR-CH-10000847"/>
    <x v="0"/>
    <s v="Chairs"/>
    <x v="995"/>
    <n v="698.35200000000009"/>
    <n v="3"/>
    <n v="0.2"/>
    <n v="52.376399999999961"/>
    <n v="7.4999999999999942E-2"/>
    <n v="17.458799999999986"/>
    <n v="232.78400000000002"/>
    <n v="290.98"/>
    <n v="139.67040000000003"/>
  </r>
  <r>
    <n v="6632"/>
    <s v="CA-2016-105081"/>
    <d v="2016-12-25T00:00:00"/>
    <x v="5"/>
    <d v="2016-12-30T00:00:00"/>
    <s v="Standard Class"/>
    <s v="JE-15715"/>
    <s v="Joe Elijah"/>
    <s v="Consumer"/>
    <s v="United States"/>
    <s v="Seattle"/>
    <x v="4"/>
    <n v="98115"/>
    <x v="1"/>
    <s v="FUR-TA-10001307"/>
    <x v="0"/>
    <s v="Tables"/>
    <x v="1099"/>
    <n v="1747.25"/>
    <n v="5"/>
    <n v="0"/>
    <n v="629.01"/>
    <n v="0.36"/>
    <n v="125.80199999999999"/>
    <n v="349.45"/>
    <n v="349.45"/>
    <n v="0"/>
  </r>
  <r>
    <n v="6633"/>
    <s v="US-2016-146857"/>
    <d v="2016-05-06T00:00:00"/>
    <x v="35"/>
    <d v="2016-05-08T00:00:00"/>
    <s v="Second Class"/>
    <s v="BE-11455"/>
    <s v="Brad Eason"/>
    <s v="Home Office"/>
    <s v="United States"/>
    <s v="Springfield"/>
    <x v="25"/>
    <n v="65807"/>
    <x v="2"/>
    <s v="OFF-AP-10001205"/>
    <x v="1"/>
    <s v="Appliances"/>
    <x v="1294"/>
    <n v="54.48"/>
    <n v="1"/>
    <n v="0"/>
    <n v="15.254400000000004"/>
    <n v="0.28000000000000008"/>
    <n v="15.254400000000004"/>
    <n v="54.48"/>
    <n v="54.48"/>
    <n v="0"/>
  </r>
  <r>
    <n v="6634"/>
    <s v="CA-2016-166275"/>
    <d v="2016-10-24T00:00:00"/>
    <x v="32"/>
    <d v="2016-10-24T00:00:00"/>
    <s v="Same Day"/>
    <s v="SS-20590"/>
    <s v="Sonia Sunley"/>
    <s v="Consumer"/>
    <s v="United States"/>
    <s v="San Francisco"/>
    <x v="1"/>
    <n v="94109"/>
    <x v="1"/>
    <s v="TEC-AC-10001838"/>
    <x v="2"/>
    <s v="Accessories"/>
    <x v="651"/>
    <n v="199.99"/>
    <n v="1"/>
    <n v="0"/>
    <n v="85.995700000000014"/>
    <n v="0.43000000000000005"/>
    <n v="85.995700000000014"/>
    <n v="199.99"/>
    <n v="199.99"/>
    <n v="0"/>
  </r>
  <r>
    <n v="6635"/>
    <s v="CA-2017-144498"/>
    <d v="2017-05-06T00:00:00"/>
    <x v="24"/>
    <d v="2017-05-06T00:00:00"/>
    <s v="Same Day"/>
    <s v="MB-18085"/>
    <s v="Mick Brown"/>
    <s v="Consumer"/>
    <s v="United States"/>
    <s v="Charlotte"/>
    <x v="3"/>
    <n v="28205"/>
    <x v="0"/>
    <s v="OFF-BI-10003982"/>
    <x v="1"/>
    <s v="Binders"/>
    <x v="350"/>
    <n v="68.541000000000011"/>
    <n v="11"/>
    <n v="0.7"/>
    <n v="-52.548099999999991"/>
    <n v="-0.76666666666666639"/>
    <n v="-4.777099999999999"/>
    <n v="6.2310000000000008"/>
    <n v="20.77"/>
    <n v="47.978700000000003"/>
  </r>
  <r>
    <n v="6636"/>
    <s v="CA-2017-144498"/>
    <d v="2017-05-06T00:00:00"/>
    <x v="24"/>
    <d v="2017-05-06T00:00:00"/>
    <s v="Same Day"/>
    <s v="MB-18085"/>
    <s v="Mick Brown"/>
    <s v="Consumer"/>
    <s v="United States"/>
    <s v="Charlotte"/>
    <x v="3"/>
    <n v="28205"/>
    <x v="0"/>
    <s v="TEC-PH-10004977"/>
    <x v="2"/>
    <s v="Phones"/>
    <x v="34"/>
    <n v="627.16800000000012"/>
    <n v="4"/>
    <n v="0.2"/>
    <n v="70.55639999999994"/>
    <n v="0.11249999999999988"/>
    <n v="17.639099999999985"/>
    <n v="156.79200000000003"/>
    <n v="195.99000000000004"/>
    <n v="125.43360000000003"/>
  </r>
  <r>
    <n v="6637"/>
    <s v="CA-2017-144498"/>
    <d v="2017-05-06T00:00:00"/>
    <x v="24"/>
    <d v="2017-05-06T00:00:00"/>
    <s v="Same Day"/>
    <s v="MB-18085"/>
    <s v="Mick Brown"/>
    <s v="Consumer"/>
    <s v="United States"/>
    <s v="Charlotte"/>
    <x v="3"/>
    <n v="28205"/>
    <x v="0"/>
    <s v="OFF-LA-10003510"/>
    <x v="1"/>
    <s v="Labels"/>
    <x v="580"/>
    <n v="122.12000000000002"/>
    <n v="5"/>
    <n v="0.2"/>
    <n v="39.689000000000007"/>
    <n v="0.32500000000000001"/>
    <n v="7.9378000000000011"/>
    <n v="24.424000000000003"/>
    <n v="30.530000000000005"/>
    <n v="24.424000000000007"/>
  </r>
  <r>
    <n v="6638"/>
    <s v="CA-2017-103352"/>
    <d v="2017-11-27T00:00:00"/>
    <x v="23"/>
    <d v="2017-11-30T00:00:00"/>
    <s v="Second Class"/>
    <s v="RP-19390"/>
    <s v="Resi Pölking"/>
    <s v="Consumer"/>
    <s v="United States"/>
    <s v="New York City"/>
    <x v="15"/>
    <n v="10011"/>
    <x v="3"/>
    <s v="OFF-AR-10001573"/>
    <x v="1"/>
    <s v="Art"/>
    <x v="373"/>
    <n v="6.99"/>
    <n v="3"/>
    <n v="0"/>
    <n v="2.027099999999999"/>
    <n v="0.28999999999999987"/>
    <n v="0.67569999999999963"/>
    <n v="2.33"/>
    <n v="2.33"/>
    <n v="0"/>
  </r>
  <r>
    <n v="6639"/>
    <s v="CA-2017-103352"/>
    <d v="2017-11-27T00:00:00"/>
    <x v="23"/>
    <d v="2017-11-30T00:00:00"/>
    <s v="Second Class"/>
    <s v="RP-19390"/>
    <s v="Resi Pölking"/>
    <s v="Consumer"/>
    <s v="United States"/>
    <s v="New York City"/>
    <x v="15"/>
    <n v="10011"/>
    <x v="3"/>
    <s v="OFF-BI-10001196"/>
    <x v="1"/>
    <s v="Binders"/>
    <x v="1390"/>
    <n v="107.42400000000001"/>
    <n v="6"/>
    <n v="0.2"/>
    <n v="36.255599999999994"/>
    <n v="0.33749999999999991"/>
    <n v="6.0425999999999993"/>
    <n v="17.904"/>
    <n v="22.38"/>
    <n v="21.484800000000003"/>
  </r>
  <r>
    <n v="6640"/>
    <s v="CA-2014-108609"/>
    <d v="2014-10-31T00:00:00"/>
    <x v="18"/>
    <d v="2014-11-02T00:00:00"/>
    <s v="Second Class"/>
    <s v="AJ-10780"/>
    <s v="Anthony Jacobs"/>
    <s v="Corporate"/>
    <s v="United States"/>
    <s v="Lorain"/>
    <x v="24"/>
    <n v="44052"/>
    <x v="3"/>
    <s v="FUR-TA-10003954"/>
    <x v="0"/>
    <s v="Tables"/>
    <x v="1217"/>
    <n v="1421.664"/>
    <n v="8"/>
    <n v="0.4"/>
    <n v="-734.52639999999997"/>
    <n v="-0.51666666666666661"/>
    <n v="-91.815799999999996"/>
    <n v="177.708"/>
    <n v="296.18"/>
    <n v="568.66560000000004"/>
  </r>
  <r>
    <n v="6641"/>
    <s v="CA-2017-128328"/>
    <d v="2017-08-05T00:00:00"/>
    <x v="43"/>
    <d v="2017-08-09T00:00:00"/>
    <s v="Standard Class"/>
    <s v="PO-18865"/>
    <s v="Patrick O'Donnell"/>
    <s v="Consumer"/>
    <s v="United States"/>
    <s v="Indianapolis"/>
    <x v="14"/>
    <n v="46203"/>
    <x v="2"/>
    <s v="OFF-BI-10001989"/>
    <x v="1"/>
    <s v="Binders"/>
    <x v="542"/>
    <n v="125.88"/>
    <n v="6"/>
    <n v="0"/>
    <n v="60.422399999999996"/>
    <n v="0.48"/>
    <n v="10.070399999999999"/>
    <n v="20.98"/>
    <n v="20.98"/>
    <n v="0"/>
  </r>
  <r>
    <n v="6642"/>
    <s v="CA-2017-128328"/>
    <d v="2017-08-05T00:00:00"/>
    <x v="43"/>
    <d v="2017-08-09T00:00:00"/>
    <s v="Standard Class"/>
    <s v="PO-18865"/>
    <s v="Patrick O'Donnell"/>
    <s v="Consumer"/>
    <s v="United States"/>
    <s v="Indianapolis"/>
    <x v="14"/>
    <n v="46203"/>
    <x v="2"/>
    <s v="TEC-AC-10001714"/>
    <x v="2"/>
    <s v="Accessories"/>
    <x v="685"/>
    <n v="79.78"/>
    <n v="2"/>
    <n v="0"/>
    <n v="29.518599999999999"/>
    <n v="0.37"/>
    <n v="14.7593"/>
    <n v="39.89"/>
    <n v="39.89"/>
    <n v="0"/>
  </r>
  <r>
    <n v="6643"/>
    <s v="CA-2017-128328"/>
    <d v="2017-08-05T00:00:00"/>
    <x v="43"/>
    <d v="2017-08-09T00:00:00"/>
    <s v="Standard Class"/>
    <s v="PO-18865"/>
    <s v="Patrick O'Donnell"/>
    <s v="Consumer"/>
    <s v="United States"/>
    <s v="Indianapolis"/>
    <x v="14"/>
    <n v="46203"/>
    <x v="2"/>
    <s v="OFF-LA-10003498"/>
    <x v="1"/>
    <s v="Labels"/>
    <x v="1749"/>
    <n v="133.20000000000002"/>
    <n v="9"/>
    <n v="0"/>
    <n v="66.600000000000009"/>
    <n v="0.5"/>
    <n v="7.4000000000000012"/>
    <n v="14.800000000000002"/>
    <n v="14.800000000000002"/>
    <n v="0"/>
  </r>
  <r>
    <n v="6644"/>
    <s v="US-2015-156496"/>
    <d v="2015-08-10T00:00:00"/>
    <x v="37"/>
    <d v="2015-08-16T00:00:00"/>
    <s v="Standard Class"/>
    <s v="WB-21850"/>
    <s v="William Brown"/>
    <s v="Consumer"/>
    <s v="United States"/>
    <s v="Redmond"/>
    <x v="21"/>
    <n v="97756"/>
    <x v="1"/>
    <s v="TEC-PH-10000576"/>
    <x v="2"/>
    <s v="Phones"/>
    <x v="815"/>
    <n v="438.36800000000005"/>
    <n v="4"/>
    <n v="0.2"/>
    <n v="38.357200000000006"/>
    <n v="8.7500000000000008E-2"/>
    <n v="9.5893000000000015"/>
    <n v="109.59200000000001"/>
    <n v="136.99"/>
    <n v="87.673600000000022"/>
  </r>
  <r>
    <n v="6645"/>
    <s v="US-2015-156496"/>
    <d v="2015-08-10T00:00:00"/>
    <x v="37"/>
    <d v="2015-08-16T00:00:00"/>
    <s v="Standard Class"/>
    <s v="WB-21850"/>
    <s v="William Brown"/>
    <s v="Consumer"/>
    <s v="United States"/>
    <s v="Redmond"/>
    <x v="21"/>
    <n v="97756"/>
    <x v="1"/>
    <s v="TEC-PH-10004188"/>
    <x v="2"/>
    <s v="Phones"/>
    <x v="770"/>
    <n v="139.94400000000002"/>
    <n v="7"/>
    <n v="0.2"/>
    <n v="-31.487400000000001"/>
    <n v="-0.22499999999999998"/>
    <n v="-4.4981999999999998"/>
    <n v="19.992000000000001"/>
    <n v="24.990000000000002"/>
    <n v="27.988800000000005"/>
  </r>
  <r>
    <n v="6646"/>
    <s v="US-2015-156496"/>
    <d v="2015-08-10T00:00:00"/>
    <x v="37"/>
    <d v="2015-08-16T00:00:00"/>
    <s v="Standard Class"/>
    <s v="WB-21850"/>
    <s v="William Brown"/>
    <s v="Consumer"/>
    <s v="United States"/>
    <s v="Redmond"/>
    <x v="21"/>
    <n v="97756"/>
    <x v="1"/>
    <s v="OFF-AP-10001469"/>
    <x v="1"/>
    <s v="Appliances"/>
    <x v="586"/>
    <n v="133.47200000000001"/>
    <n v="4"/>
    <n v="0.2"/>
    <n v="15.015599999999985"/>
    <n v="0.11249999999999988"/>
    <n v="3.7538999999999962"/>
    <n v="33.368000000000002"/>
    <n v="41.71"/>
    <n v="26.694400000000002"/>
  </r>
  <r>
    <n v="6647"/>
    <s v="US-2016-127334"/>
    <d v="2016-12-15T00:00:00"/>
    <x v="5"/>
    <d v="2016-12-21T00:00:00"/>
    <s v="Standard Class"/>
    <s v="MP-18175"/>
    <s v="Mike Pelletier"/>
    <s v="Home Office"/>
    <s v="United States"/>
    <s v="Springfield"/>
    <x v="21"/>
    <n v="97477"/>
    <x v="1"/>
    <s v="FUR-TA-10003473"/>
    <x v="0"/>
    <s v="Tables"/>
    <x v="216"/>
    <n v="564.19499999999994"/>
    <n v="3"/>
    <n v="0.5"/>
    <n v="-304.66529999999989"/>
    <n v="-0.53999999999999981"/>
    <n v="-101.55509999999997"/>
    <n v="188.06499999999997"/>
    <n v="376.12999999999994"/>
    <n v="282.09749999999997"/>
  </r>
  <r>
    <n v="6648"/>
    <s v="US-2016-127334"/>
    <d v="2016-12-15T00:00:00"/>
    <x v="5"/>
    <d v="2016-12-21T00:00:00"/>
    <s v="Standard Class"/>
    <s v="MP-18175"/>
    <s v="Mike Pelletier"/>
    <s v="Home Office"/>
    <s v="United States"/>
    <s v="Springfield"/>
    <x v="21"/>
    <n v="97477"/>
    <x v="1"/>
    <s v="OFF-AP-10001205"/>
    <x v="1"/>
    <s v="Appliances"/>
    <x v="1294"/>
    <n v="87.168000000000006"/>
    <n v="2"/>
    <n v="0.2"/>
    <n v="8.7168000000000063"/>
    <n v="0.10000000000000006"/>
    <n v="4.3584000000000032"/>
    <n v="43.584000000000003"/>
    <n v="54.480000000000004"/>
    <n v="17.433600000000002"/>
  </r>
  <r>
    <n v="6649"/>
    <s v="US-2017-124779"/>
    <d v="2017-09-08T00:00:00"/>
    <x v="15"/>
    <d v="2017-09-11T00:00:00"/>
    <s v="First Class"/>
    <s v="BF-11020"/>
    <s v="Barry Französisch"/>
    <s v="Corporate"/>
    <s v="United States"/>
    <s v="Arlington"/>
    <x v="5"/>
    <n v="76017"/>
    <x v="2"/>
    <s v="OFF-BI-10002429"/>
    <x v="1"/>
    <s v="Binders"/>
    <x v="472"/>
    <n v="42.615999999999993"/>
    <n v="7"/>
    <n v="0.8"/>
    <n v="-68.185600000000022"/>
    <n v="-1.6000000000000008"/>
    <n v="-9.7408000000000037"/>
    <n v="6.0879999999999992"/>
    <n v="30.44"/>
    <n v="34.092799999999997"/>
  </r>
  <r>
    <n v="6650"/>
    <s v="US-2017-124779"/>
    <d v="2017-09-08T00:00:00"/>
    <x v="15"/>
    <d v="2017-09-11T00:00:00"/>
    <s v="First Class"/>
    <s v="BF-11020"/>
    <s v="Barry Französisch"/>
    <s v="Corporate"/>
    <s v="United States"/>
    <s v="Arlington"/>
    <x v="5"/>
    <n v="76017"/>
    <x v="2"/>
    <s v="TEC-CO-10001943"/>
    <x v="2"/>
    <s v="Copiers"/>
    <x v="1675"/>
    <n v="319.98400000000004"/>
    <n v="2"/>
    <n v="0.2"/>
    <n v="107.99459999999999"/>
    <n v="0.33749999999999991"/>
    <n v="53.997299999999996"/>
    <n v="159.99200000000002"/>
    <n v="199.99"/>
    <n v="63.996800000000007"/>
  </r>
  <r>
    <n v="6651"/>
    <s v="US-2017-124779"/>
    <d v="2017-09-08T00:00:00"/>
    <x v="15"/>
    <d v="2017-09-11T00:00:00"/>
    <s v="First Class"/>
    <s v="BF-11020"/>
    <s v="Barry Französisch"/>
    <s v="Corporate"/>
    <s v="United States"/>
    <s v="Arlington"/>
    <x v="5"/>
    <n v="76017"/>
    <x v="2"/>
    <s v="OFF-FA-10004854"/>
    <x v="1"/>
    <s v="Fasteners"/>
    <x v="271"/>
    <n v="45.92"/>
    <n v="5"/>
    <n v="0.2"/>
    <n v="15.498000000000001"/>
    <n v="0.33750000000000002"/>
    <n v="3.0996000000000001"/>
    <n v="9.1840000000000011"/>
    <n v="11.48"/>
    <n v="9.1840000000000011"/>
  </r>
  <r>
    <n v="6652"/>
    <s v="US-2017-124779"/>
    <d v="2017-09-08T00:00:00"/>
    <x v="15"/>
    <d v="2017-09-11T00:00:00"/>
    <s v="First Class"/>
    <s v="BF-11020"/>
    <s v="Barry Französisch"/>
    <s v="Corporate"/>
    <s v="United States"/>
    <s v="Arlington"/>
    <x v="5"/>
    <n v="76017"/>
    <x v="2"/>
    <s v="FUR-FU-10001095"/>
    <x v="0"/>
    <s v="Furnishings"/>
    <x v="748"/>
    <n v="21.184000000000001"/>
    <n v="2"/>
    <n v="0.6"/>
    <n v="-11.651199999999999"/>
    <n v="-0.54999999999999993"/>
    <n v="-5.8255999999999997"/>
    <n v="10.592000000000001"/>
    <n v="26.48"/>
    <n v="12.7104"/>
  </r>
  <r>
    <n v="6653"/>
    <s v="US-2017-124779"/>
    <d v="2017-09-08T00:00:00"/>
    <x v="15"/>
    <d v="2017-09-11T00:00:00"/>
    <s v="First Class"/>
    <s v="BF-11020"/>
    <s v="Barry Französisch"/>
    <s v="Corporate"/>
    <s v="United States"/>
    <s v="Arlington"/>
    <x v="5"/>
    <n v="76017"/>
    <x v="2"/>
    <s v="OFF-PA-10000061"/>
    <x v="1"/>
    <s v="Paper"/>
    <x v="181"/>
    <n v="20.736000000000004"/>
    <n v="4"/>
    <n v="0.2"/>
    <n v="7.2576000000000001"/>
    <n v="0.34999999999999992"/>
    <n v="1.8144"/>
    <n v="5.1840000000000011"/>
    <n v="6.4800000000000013"/>
    <n v="4.1472000000000007"/>
  </r>
  <r>
    <n v="6654"/>
    <s v="US-2017-124779"/>
    <d v="2017-09-08T00:00:00"/>
    <x v="15"/>
    <d v="2017-09-11T00:00:00"/>
    <s v="First Class"/>
    <s v="BF-11020"/>
    <s v="Barry Französisch"/>
    <s v="Corporate"/>
    <s v="United States"/>
    <s v="Arlington"/>
    <x v="5"/>
    <n v="76017"/>
    <x v="2"/>
    <s v="FUR-CH-10003535"/>
    <x v="0"/>
    <s v="Chairs"/>
    <x v="1522"/>
    <n v="213.42999999999995"/>
    <n v="5"/>
    <n v="0.3"/>
    <n v="-39.636999999999993"/>
    <n v="-0.18571428571428572"/>
    <n v="-7.9273999999999987"/>
    <n v="42.685999999999993"/>
    <n v="60.979999999999983"/>
    <n v="64.028999999999982"/>
  </r>
  <r>
    <n v="6655"/>
    <s v="CA-2017-135937"/>
    <d v="2017-02-20T00:00:00"/>
    <x v="31"/>
    <d v="2017-02-27T00:00:00"/>
    <s v="Standard Class"/>
    <s v="KM-16375"/>
    <s v="Katherine Murray"/>
    <s v="Home Office"/>
    <s v="United States"/>
    <s v="Gilbert"/>
    <x v="16"/>
    <n v="85234"/>
    <x v="1"/>
    <s v="TEC-PH-10004447"/>
    <x v="2"/>
    <s v="Phones"/>
    <x v="866"/>
    <n v="333.57600000000002"/>
    <n v="3"/>
    <n v="0.2"/>
    <n v="25.018199999999993"/>
    <n v="7.4999999999999969E-2"/>
    <n v="8.3393999999999977"/>
    <n v="111.19200000000001"/>
    <n v="138.98999999999998"/>
    <n v="66.71520000000001"/>
  </r>
  <r>
    <n v="6656"/>
    <s v="CA-2017-135937"/>
    <d v="2017-02-20T00:00:00"/>
    <x v="31"/>
    <d v="2017-02-27T00:00:00"/>
    <s v="Standard Class"/>
    <s v="KM-16375"/>
    <s v="Katherine Murray"/>
    <s v="Home Office"/>
    <s v="United States"/>
    <s v="Gilbert"/>
    <x v="16"/>
    <n v="85234"/>
    <x v="1"/>
    <s v="TEC-AC-10001114"/>
    <x v="2"/>
    <s v="Accessories"/>
    <x v="1211"/>
    <n v="31.992000000000004"/>
    <n v="1"/>
    <n v="0.2"/>
    <n v="4.7987999999999964"/>
    <n v="0.14999999999999986"/>
    <n v="4.7987999999999964"/>
    <n v="31.992000000000004"/>
    <n v="39.99"/>
    <n v="6.3984000000000014"/>
  </r>
  <r>
    <n v="6657"/>
    <s v="CA-2017-135937"/>
    <d v="2017-02-20T00:00:00"/>
    <x v="31"/>
    <d v="2017-02-27T00:00:00"/>
    <s v="Standard Class"/>
    <s v="KM-16375"/>
    <s v="Katherine Murray"/>
    <s v="Home Office"/>
    <s v="United States"/>
    <s v="Gilbert"/>
    <x v="16"/>
    <n v="85234"/>
    <x v="1"/>
    <s v="OFF-ST-10000563"/>
    <x v="1"/>
    <s v="Storage"/>
    <x v="903"/>
    <n v="51.168000000000006"/>
    <n v="2"/>
    <n v="0.2"/>
    <n v="-6.3960000000000008"/>
    <n v="-0.125"/>
    <n v="-3.1980000000000004"/>
    <n v="25.584000000000003"/>
    <n v="31.980000000000004"/>
    <n v="10.233600000000003"/>
  </r>
  <r>
    <n v="6658"/>
    <s v="CA-2017-135937"/>
    <d v="2017-02-20T00:00:00"/>
    <x v="31"/>
    <d v="2017-02-27T00:00:00"/>
    <s v="Standard Class"/>
    <s v="KM-16375"/>
    <s v="Katherine Murray"/>
    <s v="Home Office"/>
    <s v="United States"/>
    <s v="Gilbert"/>
    <x v="16"/>
    <n v="85234"/>
    <x v="1"/>
    <s v="OFF-EN-10004846"/>
    <x v="1"/>
    <s v="Envelopes"/>
    <x v="1497"/>
    <n v="10.64"/>
    <n v="5"/>
    <n v="0.2"/>
    <n v="3.8570000000000002"/>
    <n v="0.36249999999999999"/>
    <n v="0.77140000000000009"/>
    <n v="2.1280000000000001"/>
    <n v="2.66"/>
    <n v="2.1280000000000001"/>
  </r>
  <r>
    <n v="6659"/>
    <s v="CA-2017-135937"/>
    <d v="2017-02-20T00:00:00"/>
    <x v="31"/>
    <d v="2017-02-27T00:00:00"/>
    <s v="Standard Class"/>
    <s v="KM-16375"/>
    <s v="Katherine Murray"/>
    <s v="Home Office"/>
    <s v="United States"/>
    <s v="Gilbert"/>
    <x v="16"/>
    <n v="85234"/>
    <x v="1"/>
    <s v="FUR-FU-10002253"/>
    <x v="0"/>
    <s v="Furnishings"/>
    <x v="592"/>
    <n v="68.703999999999994"/>
    <n v="2"/>
    <n v="0.2"/>
    <n v="16.317200000000003"/>
    <n v="0.23750000000000007"/>
    <n v="8.1586000000000016"/>
    <n v="34.351999999999997"/>
    <n v="42.939999999999991"/>
    <n v="13.7408"/>
  </r>
  <r>
    <n v="6660"/>
    <s v="CA-2017-135937"/>
    <d v="2017-02-20T00:00:00"/>
    <x v="31"/>
    <d v="2017-02-27T00:00:00"/>
    <s v="Standard Class"/>
    <s v="KM-16375"/>
    <s v="Katherine Murray"/>
    <s v="Home Office"/>
    <s v="United States"/>
    <s v="Gilbert"/>
    <x v="16"/>
    <n v="85234"/>
    <x v="1"/>
    <s v="FUR-TA-10001039"/>
    <x v="0"/>
    <s v="Tables"/>
    <x v="832"/>
    <n v="386.91"/>
    <n v="9"/>
    <n v="0.5"/>
    <n v="-185.71679999999998"/>
    <n v="-0.47999999999999993"/>
    <n v="-20.635199999999998"/>
    <n v="42.99"/>
    <n v="85.98"/>
    <n v="193.45500000000001"/>
  </r>
  <r>
    <n v="6661"/>
    <s v="CA-2015-129322"/>
    <d v="2015-08-08T00:00:00"/>
    <x v="37"/>
    <d v="2015-08-10T00:00:00"/>
    <s v="Second Class"/>
    <s v="DB-13405"/>
    <s v="Denny Blanton"/>
    <s v="Consumer"/>
    <s v="United States"/>
    <s v="Lawrence"/>
    <x v="31"/>
    <n v="1841"/>
    <x v="3"/>
    <s v="OFF-AR-10004587"/>
    <x v="1"/>
    <s v="Art"/>
    <x v="1633"/>
    <n v="39.659999999999997"/>
    <n v="2"/>
    <n v="0"/>
    <n v="11.897999999999996"/>
    <n v="0.29999999999999993"/>
    <n v="5.9489999999999981"/>
    <n v="19.829999999999998"/>
    <n v="19.829999999999998"/>
    <n v="0"/>
  </r>
  <r>
    <n v="6662"/>
    <s v="CA-2015-129322"/>
    <d v="2015-08-08T00:00:00"/>
    <x v="37"/>
    <d v="2015-08-10T00:00:00"/>
    <s v="Second Class"/>
    <s v="DB-13405"/>
    <s v="Denny Blanton"/>
    <s v="Consumer"/>
    <s v="United States"/>
    <s v="Lawrence"/>
    <x v="31"/>
    <n v="1841"/>
    <x v="3"/>
    <s v="OFF-AP-10004336"/>
    <x v="1"/>
    <s v="Appliances"/>
    <x v="1040"/>
    <n v="113.92"/>
    <n v="2"/>
    <n v="0"/>
    <n v="33.036799999999985"/>
    <n v="0.28999999999999987"/>
    <n v="16.518399999999993"/>
    <n v="56.96"/>
    <n v="56.96"/>
    <n v="0"/>
  </r>
  <r>
    <n v="6663"/>
    <s v="CA-2015-129322"/>
    <d v="2015-08-08T00:00:00"/>
    <x v="37"/>
    <d v="2015-08-10T00:00:00"/>
    <s v="Second Class"/>
    <s v="DB-13405"/>
    <s v="Denny Blanton"/>
    <s v="Consumer"/>
    <s v="United States"/>
    <s v="Lawrence"/>
    <x v="31"/>
    <n v="1841"/>
    <x v="3"/>
    <s v="OFF-BI-10001718"/>
    <x v="1"/>
    <s v="Binders"/>
    <x v="1225"/>
    <n v="447.85999999999996"/>
    <n v="7"/>
    <n v="0"/>
    <n v="210.49419999999998"/>
    <n v="0.47"/>
    <n v="30.070599999999995"/>
    <n v="63.98"/>
    <n v="63.98"/>
    <n v="0"/>
  </r>
  <r>
    <n v="6664"/>
    <s v="CA-2017-162173"/>
    <d v="2017-10-26T00:00:00"/>
    <x v="13"/>
    <d v="2017-11-01T00:00:00"/>
    <s v="Standard Class"/>
    <s v="OT-18730"/>
    <s v="Olvera Toch"/>
    <s v="Consumer"/>
    <s v="United States"/>
    <s v="Virginia Beach"/>
    <x v="17"/>
    <n v="23464"/>
    <x v="0"/>
    <s v="FUR-TA-10001520"/>
    <x v="0"/>
    <s v="Tables"/>
    <x v="718"/>
    <n v="356.85"/>
    <n v="5"/>
    <n v="0"/>
    <n v="60.664499999999961"/>
    <n v="0.16999999999999987"/>
    <n v="12.132899999999992"/>
    <n v="71.37"/>
    <n v="71.37"/>
    <n v="0"/>
  </r>
  <r>
    <n v="6665"/>
    <s v="CA-2017-162173"/>
    <d v="2017-10-26T00:00:00"/>
    <x v="13"/>
    <d v="2017-11-01T00:00:00"/>
    <s v="Standard Class"/>
    <s v="OT-18730"/>
    <s v="Olvera Toch"/>
    <s v="Consumer"/>
    <s v="United States"/>
    <s v="Virginia Beach"/>
    <x v="17"/>
    <n v="23464"/>
    <x v="0"/>
    <s v="OFF-EN-10002831"/>
    <x v="1"/>
    <s v="Envelopes"/>
    <x v="836"/>
    <n v="251.57999999999998"/>
    <n v="7"/>
    <n v="0"/>
    <n v="113.21099999999998"/>
    <n v="0.44999999999999996"/>
    <n v="16.172999999999998"/>
    <n v="35.94"/>
    <n v="35.94"/>
    <n v="0"/>
  </r>
  <r>
    <n v="6666"/>
    <s v="CA-2016-115483"/>
    <d v="2016-07-14T00:00:00"/>
    <x v="16"/>
    <d v="2016-07-18T00:00:00"/>
    <s v="Second Class"/>
    <s v="JS-15880"/>
    <s v="John Stevenson"/>
    <s v="Consumer"/>
    <s v="United States"/>
    <s v="Irving"/>
    <x v="5"/>
    <n v="75061"/>
    <x v="2"/>
    <s v="OFF-PA-10001497"/>
    <x v="1"/>
    <s v="Paper"/>
    <x v="1755"/>
    <n v="219.84000000000003"/>
    <n v="5"/>
    <n v="0.2"/>
    <n v="79.691999999999979"/>
    <n v="0.36249999999999988"/>
    <n v="15.938399999999996"/>
    <n v="43.968000000000004"/>
    <n v="54.960000000000008"/>
    <n v="43.968000000000011"/>
  </r>
  <r>
    <n v="6667"/>
    <s v="CA-2017-122175"/>
    <d v="2017-05-12T00:00:00"/>
    <x v="24"/>
    <d v="2017-05-14T00:00:00"/>
    <s v="Second Class"/>
    <s v="CA-12775"/>
    <s v="Cynthia Arntzen"/>
    <s v="Consumer"/>
    <s v="United States"/>
    <s v="Vineland"/>
    <x v="30"/>
    <n v="8360"/>
    <x v="3"/>
    <s v="FUR-FU-10000719"/>
    <x v="0"/>
    <s v="Furnishings"/>
    <x v="1673"/>
    <n v="42.85"/>
    <n v="5"/>
    <n v="0"/>
    <n v="15.426000000000002"/>
    <n v="0.36000000000000004"/>
    <n v="3.0852000000000004"/>
    <n v="8.57"/>
    <n v="8.57"/>
    <n v="0"/>
  </r>
  <r>
    <n v="6668"/>
    <s v="CA-2017-122175"/>
    <d v="2017-05-12T00:00:00"/>
    <x v="24"/>
    <d v="2017-05-14T00:00:00"/>
    <s v="Second Class"/>
    <s v="CA-12775"/>
    <s v="Cynthia Arntzen"/>
    <s v="Consumer"/>
    <s v="United States"/>
    <s v="Vineland"/>
    <x v="30"/>
    <n v="8360"/>
    <x v="3"/>
    <s v="OFF-LA-10002271"/>
    <x v="1"/>
    <s v="Labels"/>
    <x v="641"/>
    <n v="6.16"/>
    <n v="2"/>
    <n v="0"/>
    <n v="2.9567999999999999"/>
    <n v="0.48"/>
    <n v="1.4783999999999999"/>
    <n v="3.08"/>
    <n v="3.08"/>
    <n v="0"/>
  </r>
  <r>
    <n v="6669"/>
    <s v="CA-2017-122175"/>
    <d v="2017-05-12T00:00:00"/>
    <x v="24"/>
    <d v="2017-05-14T00:00:00"/>
    <s v="Second Class"/>
    <s v="CA-12775"/>
    <s v="Cynthia Arntzen"/>
    <s v="Consumer"/>
    <s v="United States"/>
    <s v="Vineland"/>
    <x v="30"/>
    <n v="8360"/>
    <x v="3"/>
    <s v="OFF-SU-10004661"/>
    <x v="1"/>
    <s v="Supplies"/>
    <x v="1757"/>
    <n v="17"/>
    <n v="2"/>
    <n v="0"/>
    <n v="4.42"/>
    <n v="0.26"/>
    <n v="2.21"/>
    <n v="8.5"/>
    <n v="8.5"/>
    <n v="0"/>
  </r>
  <r>
    <n v="6670"/>
    <s v="CA-2017-122175"/>
    <d v="2017-05-12T00:00:00"/>
    <x v="24"/>
    <d v="2017-05-14T00:00:00"/>
    <s v="Second Class"/>
    <s v="CA-12775"/>
    <s v="Cynthia Arntzen"/>
    <s v="Consumer"/>
    <s v="United States"/>
    <s v="Vineland"/>
    <x v="30"/>
    <n v="8360"/>
    <x v="3"/>
    <s v="TEC-AC-10004859"/>
    <x v="2"/>
    <s v="Accessories"/>
    <x v="1554"/>
    <n v="87.4"/>
    <n v="5"/>
    <n v="0"/>
    <n v="34.960000000000008"/>
    <n v="0.40000000000000008"/>
    <n v="6.9920000000000018"/>
    <n v="17.48"/>
    <n v="17.48"/>
    <n v="0"/>
  </r>
  <r>
    <n v="6671"/>
    <s v="CA-2017-161088"/>
    <d v="2017-05-25T00:00:00"/>
    <x v="24"/>
    <d v="2017-05-29T00:00:00"/>
    <s v="Standard Class"/>
    <s v="MH-18115"/>
    <s v="Mick Hernandez"/>
    <s v="Home Office"/>
    <s v="United States"/>
    <s v="Columbus"/>
    <x v="32"/>
    <n v="31907"/>
    <x v="0"/>
    <s v="OFF-BI-10002824"/>
    <x v="1"/>
    <s v="Binders"/>
    <x v="528"/>
    <n v="29.84"/>
    <n v="2"/>
    <n v="0"/>
    <n v="13.427999999999997"/>
    <n v="0.4499999999999999"/>
    <n v="6.7139999999999986"/>
    <n v="14.92"/>
    <n v="14.92"/>
    <n v="0"/>
  </r>
  <r>
    <n v="6672"/>
    <s v="CA-2014-154837"/>
    <d v="2014-08-23T00:00:00"/>
    <x v="9"/>
    <d v="2014-08-27T00:00:00"/>
    <s v="Second Class"/>
    <s v="RB-19645"/>
    <s v="Robert Barroso"/>
    <s v="Corporate"/>
    <s v="United States"/>
    <s v="Los Angeles"/>
    <x v="1"/>
    <n v="90032"/>
    <x v="1"/>
    <s v="OFF-BI-10001575"/>
    <x v="1"/>
    <s v="Binders"/>
    <x v="582"/>
    <n v="49.568000000000005"/>
    <n v="2"/>
    <n v="0.2"/>
    <n v="17.348799999999997"/>
    <n v="0.34999999999999992"/>
    <n v="8.6743999999999986"/>
    <n v="24.784000000000002"/>
    <n v="30.98"/>
    <n v="9.9136000000000024"/>
  </r>
  <r>
    <n v="6673"/>
    <s v="CA-2015-153794"/>
    <d v="2015-09-11T00:00:00"/>
    <x v="11"/>
    <d v="2015-09-16T00:00:00"/>
    <s v="Standard Class"/>
    <s v="SB-20290"/>
    <s v="Sean Braxton"/>
    <s v="Corporate"/>
    <s v="United States"/>
    <s v="San Diego"/>
    <x v="1"/>
    <n v="92024"/>
    <x v="1"/>
    <s v="OFF-AR-10000380"/>
    <x v="1"/>
    <s v="Art"/>
    <x v="108"/>
    <n v="265.85999999999996"/>
    <n v="7"/>
    <n v="0"/>
    <n v="79.757999999999967"/>
    <n v="0.29999999999999993"/>
    <n v="11.393999999999995"/>
    <n v="37.979999999999997"/>
    <n v="37.979999999999997"/>
    <n v="0"/>
  </r>
  <r>
    <n v="6674"/>
    <s v="CA-2015-135510"/>
    <d v="2015-09-05T00:00:00"/>
    <x v="11"/>
    <d v="2015-09-12T00:00:00"/>
    <s v="Standard Class"/>
    <s v="TW-21025"/>
    <s v="Tamara Willingham"/>
    <s v="Home Office"/>
    <s v="United States"/>
    <s v="Charlottesville"/>
    <x v="17"/>
    <n v="22901"/>
    <x v="0"/>
    <s v="FUR-FU-10000820"/>
    <x v="0"/>
    <s v="Furnishings"/>
    <x v="1783"/>
    <n v="67.959999999999994"/>
    <n v="4"/>
    <n v="0"/>
    <n v="12.232799999999997"/>
    <n v="0.17999999999999997"/>
    <n v="3.0581999999999994"/>
    <n v="16.989999999999998"/>
    <n v="16.989999999999998"/>
    <n v="0"/>
  </r>
  <r>
    <n v="6675"/>
    <s v="CA-2015-109337"/>
    <d v="2015-11-21T00:00:00"/>
    <x v="6"/>
    <d v="2015-11-23T00:00:00"/>
    <s v="Second Class"/>
    <s v="DL-13330"/>
    <s v="Denise Leinenbach"/>
    <s v="Consumer"/>
    <s v="United States"/>
    <s v="Lawrence"/>
    <x v="14"/>
    <n v="46226"/>
    <x v="2"/>
    <s v="OFF-AR-10003759"/>
    <x v="1"/>
    <s v="Art"/>
    <x v="846"/>
    <n v="10.92"/>
    <n v="6"/>
    <n v="0"/>
    <n v="4.9139999999999997"/>
    <n v="0.44999999999999996"/>
    <n v="0.81899999999999995"/>
    <n v="1.82"/>
    <n v="1.82"/>
    <n v="0"/>
  </r>
  <r>
    <n v="6676"/>
    <s v="CA-2015-109337"/>
    <d v="2015-11-21T00:00:00"/>
    <x v="6"/>
    <d v="2015-11-23T00:00:00"/>
    <s v="Second Class"/>
    <s v="DL-13330"/>
    <s v="Denise Leinenbach"/>
    <s v="Consumer"/>
    <s v="United States"/>
    <s v="Lawrence"/>
    <x v="14"/>
    <n v="46226"/>
    <x v="2"/>
    <s v="TEC-MA-10002930"/>
    <x v="2"/>
    <s v="Machines"/>
    <x v="1784"/>
    <n v="83.9"/>
    <n v="2"/>
    <n v="0"/>
    <n v="22.653000000000006"/>
    <n v="0.27000000000000007"/>
    <n v="11.326500000000003"/>
    <n v="41.95"/>
    <n v="41.95"/>
    <n v="0"/>
  </r>
  <r>
    <n v="6677"/>
    <s v="CA-2015-109337"/>
    <d v="2015-11-21T00:00:00"/>
    <x v="6"/>
    <d v="2015-11-23T00:00:00"/>
    <s v="Second Class"/>
    <s v="DL-13330"/>
    <s v="Denise Leinenbach"/>
    <s v="Consumer"/>
    <s v="United States"/>
    <s v="Lawrence"/>
    <x v="14"/>
    <n v="46226"/>
    <x v="2"/>
    <s v="OFF-AP-10004052"/>
    <x v="1"/>
    <s v="Appliances"/>
    <x v="1671"/>
    <n v="19.75"/>
    <n v="5"/>
    <n v="0"/>
    <n v="5.1350000000000007"/>
    <n v="0.26"/>
    <n v="1.0270000000000001"/>
    <n v="3.95"/>
    <n v="3.95"/>
    <n v="0"/>
  </r>
  <r>
    <n v="6678"/>
    <s v="CA-2015-109337"/>
    <d v="2015-11-21T00:00:00"/>
    <x v="6"/>
    <d v="2015-11-23T00:00:00"/>
    <s v="Second Class"/>
    <s v="DL-13330"/>
    <s v="Denise Leinenbach"/>
    <s v="Consumer"/>
    <s v="United States"/>
    <s v="Lawrence"/>
    <x v="14"/>
    <n v="46226"/>
    <x v="2"/>
    <s v="TEC-AC-10000990"/>
    <x v="2"/>
    <s v="Accessories"/>
    <x v="1531"/>
    <n v="393.54"/>
    <n v="3"/>
    <n v="0"/>
    <n v="165.28680000000003"/>
    <n v="0.42000000000000004"/>
    <n v="55.095600000000012"/>
    <n v="131.18"/>
    <n v="131.18"/>
    <n v="0"/>
  </r>
  <r>
    <n v="6679"/>
    <s v="CA-2014-150329"/>
    <d v="2014-10-10T00:00:00"/>
    <x v="18"/>
    <d v="2014-10-14T00:00:00"/>
    <s v="Standard Class"/>
    <s v="SD-20485"/>
    <s v="Shirley Daniels"/>
    <s v="Home Office"/>
    <s v="United States"/>
    <s v="Phoenix"/>
    <x v="16"/>
    <n v="85023"/>
    <x v="1"/>
    <s v="FUR-FU-10003724"/>
    <x v="0"/>
    <s v="Furnishings"/>
    <x v="896"/>
    <n v="46.872"/>
    <n v="7"/>
    <n v="0.2"/>
    <n v="3.5153999999999979"/>
    <n v="7.4999999999999956E-2"/>
    <n v="0.50219999999999965"/>
    <n v="6.6959999999999997"/>
    <n v="8.3699999999999992"/>
    <n v="9.3743999999999996"/>
  </r>
  <r>
    <n v="6680"/>
    <s v="CA-2017-145037"/>
    <d v="2017-09-02T00:00:00"/>
    <x v="15"/>
    <d v="2017-09-07T00:00:00"/>
    <s v="Second Class"/>
    <s v="TB-21055"/>
    <s v="Ted Butterfield"/>
    <s v="Consumer"/>
    <s v="United States"/>
    <s v="Meriden"/>
    <x v="29"/>
    <n v="6450"/>
    <x v="3"/>
    <s v="OFF-ST-10000918"/>
    <x v="1"/>
    <s v="Storage"/>
    <x v="377"/>
    <n v="10.9"/>
    <n v="1"/>
    <n v="0"/>
    <n v="2.8339999999999996"/>
    <n v="0.25999999999999995"/>
    <n v="2.8339999999999996"/>
    <n v="10.9"/>
    <n v="10.9"/>
    <n v="0"/>
  </r>
  <r>
    <n v="6681"/>
    <s v="CA-2017-145037"/>
    <d v="2017-09-02T00:00:00"/>
    <x v="15"/>
    <d v="2017-09-07T00:00:00"/>
    <s v="Second Class"/>
    <s v="TB-21055"/>
    <s v="Ted Butterfield"/>
    <s v="Consumer"/>
    <s v="United States"/>
    <s v="Meriden"/>
    <x v="29"/>
    <n v="6450"/>
    <x v="3"/>
    <s v="OFF-PA-10000157"/>
    <x v="1"/>
    <s v="Paper"/>
    <x v="369"/>
    <n v="79.92"/>
    <n v="4"/>
    <n v="0"/>
    <n v="37.562399999999997"/>
    <n v="0.47"/>
    <n v="9.3905999999999992"/>
    <n v="19.98"/>
    <n v="19.98"/>
    <n v="0"/>
  </r>
  <r>
    <n v="6682"/>
    <s v="CA-2017-145037"/>
    <d v="2017-09-02T00:00:00"/>
    <x v="15"/>
    <d v="2017-09-07T00:00:00"/>
    <s v="Second Class"/>
    <s v="TB-21055"/>
    <s v="Ted Butterfield"/>
    <s v="Consumer"/>
    <s v="United States"/>
    <s v="Meriden"/>
    <x v="29"/>
    <n v="6450"/>
    <x v="3"/>
    <s v="OFF-PA-10002499"/>
    <x v="1"/>
    <s v="Paper"/>
    <x v="1610"/>
    <n v="146.82"/>
    <n v="3"/>
    <n v="0"/>
    <n v="73.41"/>
    <n v="0.5"/>
    <n v="24.47"/>
    <n v="48.94"/>
    <n v="48.94"/>
    <n v="0"/>
  </r>
  <r>
    <n v="6683"/>
    <s v="CA-2017-154466"/>
    <d v="2017-01-01T00:00:00"/>
    <x v="44"/>
    <d v="2017-01-02T00:00:00"/>
    <s v="First Class"/>
    <s v="DP-13390"/>
    <s v="Dennis Pardue"/>
    <s v="Home Office"/>
    <s v="United States"/>
    <s v="Franklin"/>
    <x v="6"/>
    <n v="53132"/>
    <x v="2"/>
    <s v="OFF-BI-10002012"/>
    <x v="1"/>
    <s v="Binders"/>
    <x v="749"/>
    <n v="3.6"/>
    <n v="2"/>
    <n v="0"/>
    <n v="1.728"/>
    <n v="0.48"/>
    <n v="0.86399999999999999"/>
    <n v="1.8"/>
    <n v="1.8"/>
    <n v="0"/>
  </r>
  <r>
    <n v="6684"/>
    <s v="CA-2014-109134"/>
    <d v="2014-11-05T00:00:00"/>
    <x v="7"/>
    <d v="2014-11-10T00:00:00"/>
    <s v="Standard Class"/>
    <s v="DE-13255"/>
    <s v="Deanra Eno"/>
    <s v="Home Office"/>
    <s v="United States"/>
    <s v="Los Angeles"/>
    <x v="1"/>
    <n v="90008"/>
    <x v="1"/>
    <s v="FUR-FU-10000320"/>
    <x v="0"/>
    <s v="Furnishings"/>
    <x v="1521"/>
    <n v="20.04"/>
    <n v="6"/>
    <n v="0"/>
    <n v="8.8176000000000023"/>
    <n v="0.44000000000000011"/>
    <n v="1.4696000000000005"/>
    <n v="3.34"/>
    <n v="3.34"/>
    <n v="0"/>
  </r>
  <r>
    <n v="6685"/>
    <s v="US-2015-129637"/>
    <d v="2015-12-17T00:00:00"/>
    <x v="14"/>
    <d v="2015-12-22T00:00:00"/>
    <s v="Standard Class"/>
    <s v="MC-18100"/>
    <s v="Mick Crebagga"/>
    <s v="Consumer"/>
    <s v="United States"/>
    <s v="Bloomington"/>
    <x v="10"/>
    <n v="61701"/>
    <x v="2"/>
    <s v="OFF-ST-10003716"/>
    <x v="1"/>
    <s v="Storage"/>
    <x v="898"/>
    <n v="180.01600000000002"/>
    <n v="1"/>
    <n v="0.2"/>
    <n v="-15.751400000000004"/>
    <n v="-8.7500000000000008E-2"/>
    <n v="-15.751400000000004"/>
    <n v="180.01600000000002"/>
    <n v="225.02"/>
    <n v="36.003200000000007"/>
  </r>
  <r>
    <n v="6686"/>
    <s v="US-2015-129637"/>
    <d v="2015-12-17T00:00:00"/>
    <x v="14"/>
    <d v="2015-12-22T00:00:00"/>
    <s v="Standard Class"/>
    <s v="MC-18100"/>
    <s v="Mick Crebagga"/>
    <s v="Consumer"/>
    <s v="United States"/>
    <s v="Bloomington"/>
    <x v="10"/>
    <n v="61701"/>
    <x v="2"/>
    <s v="FUR-FU-10000965"/>
    <x v="0"/>
    <s v="Furnishings"/>
    <x v="689"/>
    <n v="41.552"/>
    <n v="2"/>
    <n v="0.6"/>
    <n v="-19.737199999999994"/>
    <n v="-0.47499999999999987"/>
    <n v="-9.8685999999999972"/>
    <n v="20.776"/>
    <n v="51.94"/>
    <n v="24.9312"/>
  </r>
  <r>
    <n v="6687"/>
    <s v="US-2015-129637"/>
    <d v="2015-12-17T00:00:00"/>
    <x v="14"/>
    <d v="2015-12-22T00:00:00"/>
    <s v="Standard Class"/>
    <s v="MC-18100"/>
    <s v="Mick Crebagga"/>
    <s v="Consumer"/>
    <s v="United States"/>
    <s v="Bloomington"/>
    <x v="10"/>
    <n v="61701"/>
    <x v="2"/>
    <s v="OFF-AR-10003829"/>
    <x v="1"/>
    <s v="Art"/>
    <x v="943"/>
    <n v="13.120000000000001"/>
    <n v="5"/>
    <n v="0.2"/>
    <n v="1.4759999999999982"/>
    <n v="0.11249999999999985"/>
    <n v="0.29519999999999963"/>
    <n v="2.6240000000000001"/>
    <n v="3.2800000000000002"/>
    <n v="2.6240000000000006"/>
  </r>
  <r>
    <n v="6688"/>
    <s v="CA-2015-165162"/>
    <d v="2015-05-14T00:00:00"/>
    <x v="33"/>
    <d v="2015-05-21T00:00:00"/>
    <s v="Standard Class"/>
    <s v="HG-15025"/>
    <s v="Hunter Glantz"/>
    <s v="Consumer"/>
    <s v="United States"/>
    <s v="Los Angeles"/>
    <x v="1"/>
    <n v="90032"/>
    <x v="1"/>
    <s v="OFF-ST-10003470"/>
    <x v="1"/>
    <s v="Storage"/>
    <x v="1348"/>
    <n v="1117.92"/>
    <n v="4"/>
    <n v="0"/>
    <n v="55.895999999999958"/>
    <n v="4.9999999999999961E-2"/>
    <n v="13.97399999999999"/>
    <n v="279.48"/>
    <n v="279.48"/>
    <n v="0"/>
  </r>
  <r>
    <n v="6689"/>
    <s v="CA-2017-140494"/>
    <d v="2017-03-10T00:00:00"/>
    <x v="42"/>
    <d v="2017-03-15T00:00:00"/>
    <s v="Second Class"/>
    <s v="CM-11815"/>
    <s v="Candace McMahon"/>
    <s v="Corporate"/>
    <s v="United States"/>
    <s v="San Francisco"/>
    <x v="1"/>
    <n v="94109"/>
    <x v="1"/>
    <s v="TEC-AC-10004568"/>
    <x v="2"/>
    <s v="Accessories"/>
    <x v="1118"/>
    <n v="111.96"/>
    <n v="4"/>
    <n v="0"/>
    <n v="21.27239999999999"/>
    <n v="0.18999999999999992"/>
    <n v="5.3180999999999976"/>
    <n v="27.99"/>
    <n v="27.99"/>
    <n v="0"/>
  </r>
  <r>
    <n v="6690"/>
    <s v="CA-2017-104108"/>
    <d v="2017-12-02T00:00:00"/>
    <x v="22"/>
    <d v="2017-12-09T00:00:00"/>
    <s v="Standard Class"/>
    <s v="RP-19855"/>
    <s v="Roy Phan"/>
    <s v="Corporate"/>
    <s v="United States"/>
    <s v="Houston"/>
    <x v="5"/>
    <n v="77095"/>
    <x v="2"/>
    <s v="OFF-AR-10000817"/>
    <x v="1"/>
    <s v="Art"/>
    <x v="1264"/>
    <n v="12.160000000000002"/>
    <n v="5"/>
    <n v="0.2"/>
    <n v="2.1279999999999988"/>
    <n v="0.17499999999999988"/>
    <n v="0.42559999999999976"/>
    <n v="2.4320000000000004"/>
    <n v="3.0400000000000005"/>
    <n v="2.4320000000000004"/>
  </r>
  <r>
    <n v="6691"/>
    <s v="US-2017-165869"/>
    <d v="2017-07-31T00:00:00"/>
    <x v="10"/>
    <d v="2017-08-05T00:00:00"/>
    <s v="Standard Class"/>
    <s v="LS-17200"/>
    <s v="Luke Schmidt"/>
    <s v="Corporate"/>
    <s v="United States"/>
    <s v="Milwaukee"/>
    <x v="6"/>
    <n v="53209"/>
    <x v="2"/>
    <s v="OFF-BI-10003460"/>
    <x v="1"/>
    <s v="Binders"/>
    <x v="237"/>
    <n v="17.52"/>
    <n v="4"/>
    <n v="0"/>
    <n v="8.4095999999999993"/>
    <n v="0.48"/>
    <n v="2.1023999999999998"/>
    <n v="4.38"/>
    <n v="4.38"/>
    <n v="0"/>
  </r>
  <r>
    <n v="6692"/>
    <s v="US-2017-165869"/>
    <d v="2017-07-31T00:00:00"/>
    <x v="10"/>
    <d v="2017-08-05T00:00:00"/>
    <s v="Standard Class"/>
    <s v="LS-17200"/>
    <s v="Luke Schmidt"/>
    <s v="Corporate"/>
    <s v="United States"/>
    <s v="Milwaukee"/>
    <x v="6"/>
    <n v="53209"/>
    <x v="2"/>
    <s v="OFF-AP-10002472"/>
    <x v="1"/>
    <s v="Appliances"/>
    <x v="408"/>
    <n v="155.88"/>
    <n v="6"/>
    <n v="0"/>
    <n v="54.558"/>
    <n v="0.35000000000000003"/>
    <n v="9.093"/>
    <n v="25.98"/>
    <n v="25.98"/>
    <n v="0"/>
  </r>
  <r>
    <n v="6693"/>
    <s v="CA-2017-160899"/>
    <d v="2017-08-11T00:00:00"/>
    <x v="43"/>
    <d v="2017-08-13T00:00:00"/>
    <s v="Second Class"/>
    <s v="DR-12940"/>
    <s v="Daniel Raglin"/>
    <s v="Home Office"/>
    <s v="United States"/>
    <s v="Lake Charles"/>
    <x v="28"/>
    <n v="70601"/>
    <x v="0"/>
    <s v="OFF-BI-10000632"/>
    <x v="1"/>
    <s v="Binders"/>
    <x v="1297"/>
    <n v="477.51"/>
    <n v="11"/>
    <n v="0"/>
    <n v="219.65459999999999"/>
    <n v="0.45999999999999996"/>
    <n v="19.968599999999999"/>
    <n v="43.41"/>
    <n v="43.41"/>
    <n v="0"/>
  </r>
  <r>
    <n v="6694"/>
    <s v="CA-2017-144225"/>
    <d v="2017-09-30T00:00:00"/>
    <x v="15"/>
    <d v="2017-10-02T00:00:00"/>
    <s v="Second Class"/>
    <s v="CC-12475"/>
    <s v="Cindy Chapman"/>
    <s v="Consumer"/>
    <s v="United States"/>
    <s v="Baltimore"/>
    <x v="39"/>
    <n v="21215"/>
    <x v="3"/>
    <s v="OFF-PA-10000062"/>
    <x v="1"/>
    <s v="Paper"/>
    <x v="1384"/>
    <n v="164.88"/>
    <n v="3"/>
    <n v="0"/>
    <n v="80.791200000000003"/>
    <n v="0.49000000000000005"/>
    <n v="26.930400000000002"/>
    <n v="54.96"/>
    <n v="54.96"/>
    <n v="0"/>
  </r>
  <r>
    <n v="6695"/>
    <s v="US-2016-163538"/>
    <d v="2016-08-26T00:00:00"/>
    <x v="28"/>
    <d v="2016-08-30T00:00:00"/>
    <s v="Standard Class"/>
    <s v="SS-20515"/>
    <s v="Shirley Schmidt"/>
    <s v="Home Office"/>
    <s v="United States"/>
    <s v="Franklin"/>
    <x v="6"/>
    <n v="53132"/>
    <x v="2"/>
    <s v="TEC-AC-10002006"/>
    <x v="2"/>
    <s v="Accessories"/>
    <x v="1087"/>
    <n v="47.97"/>
    <n v="3"/>
    <n v="0"/>
    <n v="14.870699999999998"/>
    <n v="0.30999999999999994"/>
    <n v="4.9568999999999992"/>
    <n v="15.99"/>
    <n v="15.99"/>
    <n v="0"/>
  </r>
  <r>
    <n v="6696"/>
    <s v="US-2016-155103"/>
    <d v="2016-12-02T00:00:00"/>
    <x v="5"/>
    <d v="2016-12-07T00:00:00"/>
    <s v="Standard Class"/>
    <s v="JF-15190"/>
    <s v="Jamie Frazer"/>
    <s v="Consumer"/>
    <s v="United States"/>
    <s v="New York City"/>
    <x v="15"/>
    <n v="10024"/>
    <x v="3"/>
    <s v="OFF-BI-10004318"/>
    <x v="1"/>
    <s v="Binders"/>
    <x v="1583"/>
    <n v="415.17600000000004"/>
    <n v="3"/>
    <n v="0.2"/>
    <n v="134.93219999999999"/>
    <n v="0.32499999999999996"/>
    <n v="44.977399999999996"/>
    <n v="138.39200000000002"/>
    <n v="172.98999999999998"/>
    <n v="83.035200000000017"/>
  </r>
  <r>
    <n v="6697"/>
    <s v="US-2016-155103"/>
    <d v="2016-12-02T00:00:00"/>
    <x v="5"/>
    <d v="2016-12-07T00:00:00"/>
    <s v="Standard Class"/>
    <s v="JF-15190"/>
    <s v="Jamie Frazer"/>
    <s v="Consumer"/>
    <s v="United States"/>
    <s v="New York City"/>
    <x v="15"/>
    <n v="10024"/>
    <x v="3"/>
    <s v="OFF-BI-10004236"/>
    <x v="1"/>
    <s v="Binders"/>
    <x v="900"/>
    <n v="35.231999999999999"/>
    <n v="3"/>
    <n v="0.2"/>
    <n v="11.450399999999998"/>
    <n v="0.32499999999999996"/>
    <n v="3.8167999999999993"/>
    <n v="11.744"/>
    <n v="14.679999999999998"/>
    <n v="7.0464000000000002"/>
  </r>
  <r>
    <n v="6698"/>
    <s v="US-2016-155103"/>
    <d v="2016-12-02T00:00:00"/>
    <x v="5"/>
    <d v="2016-12-07T00:00:00"/>
    <s v="Standard Class"/>
    <s v="JF-15190"/>
    <s v="Jamie Frazer"/>
    <s v="Consumer"/>
    <s v="United States"/>
    <s v="New York City"/>
    <x v="15"/>
    <n v="10024"/>
    <x v="3"/>
    <s v="OFF-PA-10000062"/>
    <x v="1"/>
    <s v="Paper"/>
    <x v="1384"/>
    <n v="54.96"/>
    <n v="1"/>
    <n v="0"/>
    <n v="26.930399999999999"/>
    <n v="0.49"/>
    <n v="26.930399999999999"/>
    <n v="54.96"/>
    <n v="54.96"/>
    <n v="0"/>
  </r>
  <r>
    <n v="6699"/>
    <s v="CA-2017-145429"/>
    <d v="2017-07-21T00:00:00"/>
    <x v="10"/>
    <d v="2017-07-25T00:00:00"/>
    <s v="Standard Class"/>
    <s v="SW-20455"/>
    <s v="Shaun Weien"/>
    <s v="Consumer"/>
    <s v="United States"/>
    <s v="San Diego"/>
    <x v="1"/>
    <n v="92024"/>
    <x v="1"/>
    <s v="OFF-PA-10003205"/>
    <x v="1"/>
    <s v="Paper"/>
    <x v="1785"/>
    <n v="16.34"/>
    <n v="2"/>
    <n v="0"/>
    <n v="7.6798000000000002"/>
    <n v="0.47000000000000003"/>
    <n v="3.8399000000000001"/>
    <n v="8.17"/>
    <n v="8.17"/>
    <n v="0"/>
  </r>
  <r>
    <n v="6700"/>
    <s v="CA-2017-145429"/>
    <d v="2017-07-21T00:00:00"/>
    <x v="10"/>
    <d v="2017-07-25T00:00:00"/>
    <s v="Standard Class"/>
    <s v="SW-20455"/>
    <s v="Shaun Weien"/>
    <s v="Consumer"/>
    <s v="United States"/>
    <s v="San Diego"/>
    <x v="1"/>
    <n v="92024"/>
    <x v="1"/>
    <s v="FUR-CH-10000988"/>
    <x v="0"/>
    <s v="Chairs"/>
    <x v="1141"/>
    <n v="225.29600000000002"/>
    <n v="2"/>
    <n v="0.2"/>
    <n v="22.529599999999995"/>
    <n v="9.9999999999999964E-2"/>
    <n v="11.264799999999997"/>
    <n v="112.64800000000001"/>
    <n v="140.81"/>
    <n v="45.059200000000004"/>
  </r>
  <r>
    <n v="6701"/>
    <s v="CA-2017-145429"/>
    <d v="2017-07-21T00:00:00"/>
    <x v="10"/>
    <d v="2017-07-25T00:00:00"/>
    <s v="Standard Class"/>
    <s v="SW-20455"/>
    <s v="Shaun Weien"/>
    <s v="Consumer"/>
    <s v="United States"/>
    <s v="San Diego"/>
    <x v="1"/>
    <n v="92024"/>
    <x v="1"/>
    <s v="OFF-BI-10001524"/>
    <x v="1"/>
    <s v="Binders"/>
    <x v="301"/>
    <n v="50.352000000000004"/>
    <n v="3"/>
    <n v="0.2"/>
    <n v="17.623199999999997"/>
    <n v="0.34999999999999992"/>
    <n v="5.8743999999999987"/>
    <n v="16.784000000000002"/>
    <n v="20.979999999999997"/>
    <n v="10.070400000000001"/>
  </r>
  <r>
    <n v="6702"/>
    <s v="CA-2015-153535"/>
    <d v="2015-05-20T00:00:00"/>
    <x v="33"/>
    <d v="2015-05-24T00:00:00"/>
    <s v="Standard Class"/>
    <s v="SG-20470"/>
    <s v="Sheri Gordon"/>
    <s v="Consumer"/>
    <s v="United States"/>
    <s v="Wilson"/>
    <x v="3"/>
    <n v="27893"/>
    <x v="0"/>
    <s v="FUR-FU-10001986"/>
    <x v="0"/>
    <s v="Furnishings"/>
    <x v="1142"/>
    <n v="163.136"/>
    <n v="4"/>
    <n v="0.2"/>
    <n v="20.391999999999989"/>
    <n v="0.12499999999999993"/>
    <n v="5.0979999999999972"/>
    <n v="40.783999999999999"/>
    <n v="50.98"/>
    <n v="32.627200000000002"/>
  </r>
  <r>
    <n v="6703"/>
    <s v="CA-2015-153535"/>
    <d v="2015-05-20T00:00:00"/>
    <x v="33"/>
    <d v="2015-05-24T00:00:00"/>
    <s v="Standard Class"/>
    <s v="SG-20470"/>
    <s v="Sheri Gordon"/>
    <s v="Consumer"/>
    <s v="United States"/>
    <s v="Wilson"/>
    <x v="3"/>
    <n v="27893"/>
    <x v="0"/>
    <s v="OFF-BI-10001031"/>
    <x v="1"/>
    <s v="Binders"/>
    <x v="874"/>
    <n v="6.4080000000000004"/>
    <n v="4"/>
    <n v="0.7"/>
    <n v="-4.9127999999999989"/>
    <n v="-0.7666666666666665"/>
    <n v="-1.2281999999999997"/>
    <n v="1.6020000000000001"/>
    <n v="5.34"/>
    <n v="4.4855999999999998"/>
  </r>
  <r>
    <n v="6704"/>
    <s v="CA-2015-139164"/>
    <d v="2015-06-23T00:00:00"/>
    <x v="40"/>
    <d v="2015-06-28T00:00:00"/>
    <s v="Standard Class"/>
    <s v="CS-12355"/>
    <s v="Christine Sundaresam"/>
    <s v="Consumer"/>
    <s v="United States"/>
    <s v="Long Beach"/>
    <x v="1"/>
    <n v="90805"/>
    <x v="1"/>
    <s v="TEC-PH-10002468"/>
    <x v="2"/>
    <s v="Phones"/>
    <x v="1219"/>
    <n v="217.58400000000003"/>
    <n v="2"/>
    <n v="0.2"/>
    <n v="19.03860000000001"/>
    <n v="8.7500000000000036E-2"/>
    <n v="9.5193000000000048"/>
    <n v="108.79200000000002"/>
    <n v="135.99"/>
    <n v="43.516800000000011"/>
  </r>
  <r>
    <n v="6705"/>
    <s v="CA-2015-139164"/>
    <d v="2015-06-23T00:00:00"/>
    <x v="40"/>
    <d v="2015-06-28T00:00:00"/>
    <s v="Standard Class"/>
    <s v="CS-12355"/>
    <s v="Christine Sundaresam"/>
    <s v="Consumer"/>
    <s v="United States"/>
    <s v="Long Beach"/>
    <x v="1"/>
    <n v="90805"/>
    <x v="1"/>
    <s v="OFF-FA-10003059"/>
    <x v="1"/>
    <s v="Fasteners"/>
    <x v="802"/>
    <n v="5.43"/>
    <n v="3"/>
    <n v="0"/>
    <n v="1.7918999999999998"/>
    <n v="0.32999999999999996"/>
    <n v="0.59729999999999994"/>
    <n v="1.8099999999999998"/>
    <n v="1.8099999999999998"/>
    <n v="0"/>
  </r>
  <r>
    <n v="6706"/>
    <s v="CA-2015-139164"/>
    <d v="2015-06-23T00:00:00"/>
    <x v="40"/>
    <d v="2015-06-28T00:00:00"/>
    <s v="Standard Class"/>
    <s v="CS-12355"/>
    <s v="Christine Sundaresam"/>
    <s v="Consumer"/>
    <s v="United States"/>
    <s v="Long Beach"/>
    <x v="1"/>
    <n v="90805"/>
    <x v="1"/>
    <s v="TEC-PH-10003931"/>
    <x v="2"/>
    <s v="Phones"/>
    <x v="161"/>
    <n v="143.976"/>
    <n v="3"/>
    <n v="0.2"/>
    <n v="8.998500000000007"/>
    <n v="6.2500000000000056E-2"/>
    <n v="2.9995000000000025"/>
    <n v="47.991999999999997"/>
    <n v="59.989999999999988"/>
    <n v="28.795200000000001"/>
  </r>
  <r>
    <n v="6707"/>
    <s v="CA-2016-112277"/>
    <d v="2016-09-10T00:00:00"/>
    <x v="21"/>
    <d v="2016-09-15T00:00:00"/>
    <s v="Standard Class"/>
    <s v="SC-20695"/>
    <s v="Steve Chapman"/>
    <s v="Corporate"/>
    <s v="United States"/>
    <s v="Fort Lauderdale"/>
    <x v="2"/>
    <n v="33311"/>
    <x v="0"/>
    <s v="TEC-PH-10003505"/>
    <x v="2"/>
    <s v="Phones"/>
    <x v="910"/>
    <n v="519.67999999999995"/>
    <n v="7"/>
    <n v="0.2"/>
    <n v="58.46399999999997"/>
    <n v="0.11249999999999995"/>
    <n v="8.351999999999995"/>
    <n v="74.239999999999995"/>
    <n v="92.799999999999983"/>
    <n v="103.93599999999999"/>
  </r>
  <r>
    <n v="6708"/>
    <s v="CA-2014-167724"/>
    <d v="2014-04-13T00:00:00"/>
    <x v="41"/>
    <d v="2014-04-18T00:00:00"/>
    <s v="Standard Class"/>
    <s v="BF-11170"/>
    <s v="Ben Ferrer"/>
    <s v="Home Office"/>
    <s v="United States"/>
    <s v="Baltimore"/>
    <x v="39"/>
    <n v="21215"/>
    <x v="3"/>
    <s v="OFF-LA-10002368"/>
    <x v="1"/>
    <s v="Labels"/>
    <x v="1786"/>
    <n v="7.83"/>
    <n v="3"/>
    <n v="0"/>
    <n v="3.6017999999999999"/>
    <n v="0.45999999999999996"/>
    <n v="1.2005999999999999"/>
    <n v="2.61"/>
    <n v="2.61"/>
    <n v="0"/>
  </r>
  <r>
    <n v="6709"/>
    <s v="CA-2015-123141"/>
    <d v="2015-11-14T00:00:00"/>
    <x v="6"/>
    <d v="2015-11-19T00:00:00"/>
    <s v="Standard Class"/>
    <s v="GZ-14470"/>
    <s v="Gary Zandusky"/>
    <s v="Consumer"/>
    <s v="United States"/>
    <s v="Rio Rancho"/>
    <x v="27"/>
    <n v="87124"/>
    <x v="1"/>
    <s v="FUR-CH-10004287"/>
    <x v="0"/>
    <s v="Chairs"/>
    <x v="158"/>
    <n v="883.84"/>
    <n v="4"/>
    <n v="0.2"/>
    <n v="99.431999999999931"/>
    <n v="0.11249999999999992"/>
    <n v="24.857999999999983"/>
    <n v="220.96"/>
    <n v="276.2"/>
    <n v="176.76800000000003"/>
  </r>
  <r>
    <n v="6710"/>
    <s v="CA-2015-123141"/>
    <d v="2015-11-14T00:00:00"/>
    <x v="6"/>
    <d v="2015-11-19T00:00:00"/>
    <s v="Standard Class"/>
    <s v="GZ-14470"/>
    <s v="Gary Zandusky"/>
    <s v="Consumer"/>
    <s v="United States"/>
    <s v="Rio Rancho"/>
    <x v="27"/>
    <n v="87124"/>
    <x v="1"/>
    <s v="FUR-CH-10001891"/>
    <x v="0"/>
    <s v="Chairs"/>
    <x v="268"/>
    <n v="230.35200000000003"/>
    <n v="3"/>
    <n v="0.2"/>
    <n v="20.155800000000013"/>
    <n v="8.750000000000005E-2"/>
    <n v="6.7186000000000048"/>
    <n v="76.784000000000006"/>
    <n v="95.98"/>
    <n v="46.070400000000006"/>
  </r>
  <r>
    <n v="6711"/>
    <s v="CA-2016-149503"/>
    <d v="2016-12-09T00:00:00"/>
    <x v="5"/>
    <d v="2016-12-12T00:00:00"/>
    <s v="First Class"/>
    <s v="SP-20650"/>
    <s v="Stephanie Phelps"/>
    <s v="Corporate"/>
    <s v="United States"/>
    <s v="Stockton"/>
    <x v="1"/>
    <n v="95207"/>
    <x v="1"/>
    <s v="OFF-BI-10002133"/>
    <x v="1"/>
    <s v="Binders"/>
    <x v="1147"/>
    <n v="273.92"/>
    <n v="8"/>
    <n v="0.2"/>
    <n v="99.295999999999978"/>
    <n v="0.36249999999999988"/>
    <n v="12.411999999999997"/>
    <n v="34.24"/>
    <n v="42.8"/>
    <n v="54.784000000000006"/>
  </r>
  <r>
    <n v="6712"/>
    <s v="CA-2017-163069"/>
    <d v="2017-08-18T00:00:00"/>
    <x v="43"/>
    <d v="2017-08-21T00:00:00"/>
    <s v="Second Class"/>
    <s v="PJ-19015"/>
    <s v="Pauline Johnson"/>
    <s v="Consumer"/>
    <s v="United States"/>
    <s v="Columbus"/>
    <x v="24"/>
    <n v="43229"/>
    <x v="3"/>
    <s v="OFF-AR-10001419"/>
    <x v="1"/>
    <s v="Art"/>
    <x v="1015"/>
    <n v="9.9120000000000008"/>
    <n v="3"/>
    <n v="0.2"/>
    <n v="1.2389999999999994"/>
    <n v="0.12499999999999993"/>
    <n v="0.41299999999999981"/>
    <n v="3.3040000000000003"/>
    <n v="4.13"/>
    <n v="1.9824000000000002"/>
  </r>
  <r>
    <n v="6713"/>
    <s v="CA-2017-107629"/>
    <d v="2017-12-14T00:00:00"/>
    <x v="22"/>
    <d v="2017-12-14T00:00:00"/>
    <s v="Same Day"/>
    <s v="DB-13060"/>
    <s v="Dave Brooks"/>
    <s v="Consumer"/>
    <s v="United States"/>
    <s v="Skokie"/>
    <x v="10"/>
    <n v="60076"/>
    <x v="2"/>
    <s v="FUR-FU-10002298"/>
    <x v="0"/>
    <s v="Furnishings"/>
    <x v="1305"/>
    <n v="266.35200000000003"/>
    <n v="6"/>
    <n v="0.6"/>
    <n v="-292.98719999999997"/>
    <n v="-1.0999999999999999"/>
    <n v="-48.831199999999995"/>
    <n v="44.392000000000003"/>
    <n v="110.98"/>
    <n v="159.81120000000001"/>
  </r>
  <r>
    <n v="6714"/>
    <s v="CA-2017-107629"/>
    <d v="2017-12-14T00:00:00"/>
    <x v="22"/>
    <d v="2017-12-14T00:00:00"/>
    <s v="Same Day"/>
    <s v="DB-13060"/>
    <s v="Dave Brooks"/>
    <s v="Consumer"/>
    <s v="United States"/>
    <s v="Skokie"/>
    <x v="10"/>
    <n v="60076"/>
    <x v="2"/>
    <s v="FUR-FU-10004091"/>
    <x v="0"/>
    <s v="Furnishings"/>
    <x v="267"/>
    <n v="56.328000000000003"/>
    <n v="3"/>
    <n v="0.6"/>
    <n v="-26.755799999999994"/>
    <n v="-0.47499999999999987"/>
    <n v="-8.9185999999999979"/>
    <n v="18.776"/>
    <n v="46.94"/>
    <n v="33.796799999999998"/>
  </r>
  <r>
    <n v="6715"/>
    <s v="CA-2017-107629"/>
    <d v="2017-12-14T00:00:00"/>
    <x v="22"/>
    <d v="2017-12-14T00:00:00"/>
    <s v="Same Day"/>
    <s v="DB-13060"/>
    <s v="Dave Brooks"/>
    <s v="Consumer"/>
    <s v="United States"/>
    <s v="Skokie"/>
    <x v="10"/>
    <n v="60076"/>
    <x v="2"/>
    <s v="TEC-AC-10004510"/>
    <x v="2"/>
    <s v="Accessories"/>
    <x v="953"/>
    <n v="39.264000000000003"/>
    <n v="3"/>
    <n v="0.2"/>
    <n v="-4.908000000000003"/>
    <n v="-0.12500000000000006"/>
    <n v="-1.636000000000001"/>
    <n v="13.088000000000001"/>
    <n v="16.36"/>
    <n v="7.8528000000000011"/>
  </r>
  <r>
    <n v="6716"/>
    <s v="CA-2017-107629"/>
    <d v="2017-12-14T00:00:00"/>
    <x v="22"/>
    <d v="2017-12-14T00:00:00"/>
    <s v="Same Day"/>
    <s v="DB-13060"/>
    <s v="Dave Brooks"/>
    <s v="Consumer"/>
    <s v="United States"/>
    <s v="Skokie"/>
    <x v="10"/>
    <n v="60076"/>
    <x v="2"/>
    <s v="OFF-AR-10002987"/>
    <x v="1"/>
    <s v="Art"/>
    <x v="1562"/>
    <n v="95.231999999999999"/>
    <n v="6"/>
    <n v="0.2"/>
    <n v="24.998400000000011"/>
    <n v="0.26250000000000012"/>
    <n v="4.1664000000000021"/>
    <n v="15.872"/>
    <n v="19.839999999999996"/>
    <n v="19.046400000000002"/>
  </r>
  <r>
    <n v="6717"/>
    <s v="CA-2016-134789"/>
    <d v="2016-04-08T00:00:00"/>
    <x v="25"/>
    <d v="2016-04-15T00:00:00"/>
    <s v="Standard Class"/>
    <s v="CK-12325"/>
    <s v="Christine Kargatis"/>
    <s v="Home Office"/>
    <s v="United States"/>
    <s v="Hot Springs"/>
    <x v="36"/>
    <n v="71901"/>
    <x v="0"/>
    <s v="OFF-FA-10002280"/>
    <x v="1"/>
    <s v="Fasteners"/>
    <x v="659"/>
    <n v="30"/>
    <n v="6"/>
    <n v="0"/>
    <n v="14.399999999999999"/>
    <n v="0.47999999999999993"/>
    <n v="2.4"/>
    <n v="5"/>
    <n v="5"/>
    <n v="0"/>
  </r>
  <r>
    <n v="6718"/>
    <s v="CA-2016-134789"/>
    <d v="2016-04-08T00:00:00"/>
    <x v="25"/>
    <d v="2016-04-15T00:00:00"/>
    <s v="Standard Class"/>
    <s v="CK-12325"/>
    <s v="Christine Kargatis"/>
    <s v="Home Office"/>
    <s v="United States"/>
    <s v="Hot Springs"/>
    <x v="36"/>
    <n v="71901"/>
    <x v="0"/>
    <s v="OFF-PA-10001934"/>
    <x v="1"/>
    <s v="Paper"/>
    <x v="548"/>
    <n v="25.92"/>
    <n v="4"/>
    <n v="0"/>
    <n v="12.700800000000001"/>
    <n v="0.49"/>
    <n v="3.1752000000000002"/>
    <n v="6.48"/>
    <n v="6.48"/>
    <n v="0"/>
  </r>
  <r>
    <n v="6719"/>
    <s v="CA-2016-134789"/>
    <d v="2016-04-08T00:00:00"/>
    <x v="25"/>
    <d v="2016-04-15T00:00:00"/>
    <s v="Standard Class"/>
    <s v="CK-12325"/>
    <s v="Christine Kargatis"/>
    <s v="Home Office"/>
    <s v="United States"/>
    <s v="Hot Springs"/>
    <x v="36"/>
    <n v="71901"/>
    <x v="0"/>
    <s v="FUR-FU-10003268"/>
    <x v="0"/>
    <s v="Furnishings"/>
    <x v="885"/>
    <n v="159.91999999999999"/>
    <n v="4"/>
    <n v="0"/>
    <n v="31.983999999999995"/>
    <n v="0.19999999999999998"/>
    <n v="7.9959999999999987"/>
    <n v="39.979999999999997"/>
    <n v="39.979999999999997"/>
    <n v="0"/>
  </r>
  <r>
    <n v="6720"/>
    <s v="CA-2016-130442"/>
    <d v="2016-12-16T00:00:00"/>
    <x v="5"/>
    <d v="2016-12-19T00:00:00"/>
    <s v="First Class"/>
    <s v="SF-20065"/>
    <s v="Sandra Flanagan"/>
    <s v="Consumer"/>
    <s v="United States"/>
    <s v="Goldsboro"/>
    <x v="3"/>
    <n v="27534"/>
    <x v="0"/>
    <s v="OFF-AP-10004859"/>
    <x v="1"/>
    <s v="Appliances"/>
    <x v="930"/>
    <n v="34.944000000000003"/>
    <n v="3"/>
    <n v="0.2"/>
    <n v="3.0576000000000008"/>
    <n v="8.7500000000000008E-2"/>
    <n v="1.0192000000000003"/>
    <n v="11.648000000000001"/>
    <n v="14.559999999999999"/>
    <n v="6.9888000000000012"/>
  </r>
  <r>
    <n v="6721"/>
    <s v="CA-2017-102974"/>
    <d v="2017-09-19T00:00:00"/>
    <x v="15"/>
    <d v="2017-09-24T00:00:00"/>
    <s v="Standard Class"/>
    <s v="DP-13105"/>
    <s v="Dave Poirier"/>
    <s v="Corporate"/>
    <s v="United States"/>
    <s v="Los Angeles"/>
    <x v="1"/>
    <n v="90032"/>
    <x v="1"/>
    <s v="TEC-AC-10000057"/>
    <x v="2"/>
    <s v="Accessories"/>
    <x v="632"/>
    <n v="149.94999999999999"/>
    <n v="5"/>
    <n v="0"/>
    <n v="31.489499999999992"/>
    <n v="0.20999999999999996"/>
    <n v="6.2978999999999985"/>
    <n v="29.99"/>
    <n v="29.99"/>
    <n v="0"/>
  </r>
  <r>
    <n v="6722"/>
    <s v="CA-2017-102974"/>
    <d v="2017-09-19T00:00:00"/>
    <x v="15"/>
    <d v="2017-09-24T00:00:00"/>
    <s v="Standard Class"/>
    <s v="DP-13105"/>
    <s v="Dave Poirier"/>
    <s v="Corporate"/>
    <s v="United States"/>
    <s v="Los Angeles"/>
    <x v="1"/>
    <n v="90032"/>
    <x v="1"/>
    <s v="OFF-AR-10000914"/>
    <x v="1"/>
    <s v="Art"/>
    <x v="1748"/>
    <n v="23.32"/>
    <n v="2"/>
    <n v="0"/>
    <n v="6.0632000000000019"/>
    <n v="0.26000000000000006"/>
    <n v="3.031600000000001"/>
    <n v="11.66"/>
    <n v="11.66"/>
    <n v="0"/>
  </r>
  <r>
    <n v="6723"/>
    <s v="CA-2017-102974"/>
    <d v="2017-09-19T00:00:00"/>
    <x v="15"/>
    <d v="2017-09-24T00:00:00"/>
    <s v="Standard Class"/>
    <s v="DP-13105"/>
    <s v="Dave Poirier"/>
    <s v="Corporate"/>
    <s v="United States"/>
    <s v="Los Angeles"/>
    <x v="1"/>
    <n v="90032"/>
    <x v="1"/>
    <s v="OFF-AR-10004956"/>
    <x v="1"/>
    <s v="Art"/>
    <x v="1244"/>
    <n v="16.740000000000002"/>
    <n v="3"/>
    <n v="0"/>
    <n v="4.8545999999999978"/>
    <n v="0.28999999999999981"/>
    <n v="1.6181999999999992"/>
    <n v="5.580000000000001"/>
    <n v="5.580000000000001"/>
    <n v="0"/>
  </r>
  <r>
    <n v="6724"/>
    <s v="US-2017-166394"/>
    <d v="2017-09-04T00:00:00"/>
    <x v="15"/>
    <d v="2017-09-06T00:00:00"/>
    <s v="Second Class"/>
    <s v="VM-21835"/>
    <s v="Vivian Mathis"/>
    <s v="Consumer"/>
    <s v="United States"/>
    <s v="Nashua"/>
    <x v="38"/>
    <n v="3060"/>
    <x v="3"/>
    <s v="OFF-FA-10001843"/>
    <x v="1"/>
    <s v="Fasteners"/>
    <x v="128"/>
    <n v="14.82"/>
    <n v="6"/>
    <n v="0"/>
    <n v="6.9654000000000007"/>
    <n v="0.47000000000000003"/>
    <n v="1.1609"/>
    <n v="2.4700000000000002"/>
    <n v="2.4700000000000002"/>
    <n v="0"/>
  </r>
  <r>
    <n v="6725"/>
    <s v="CA-2016-128811"/>
    <d v="2016-09-12T00:00:00"/>
    <x v="21"/>
    <d v="2016-09-16T00:00:00"/>
    <s v="Standard Class"/>
    <s v="SF-20200"/>
    <s v="Sarah Foster"/>
    <s v="Consumer"/>
    <s v="United States"/>
    <s v="Seattle"/>
    <x v="4"/>
    <n v="98103"/>
    <x v="1"/>
    <s v="OFF-FA-10000585"/>
    <x v="1"/>
    <s v="Fasteners"/>
    <x v="204"/>
    <n v="10.47"/>
    <n v="3"/>
    <n v="0"/>
    <n v="4.8162000000000003"/>
    <n v="0.46"/>
    <n v="1.6054000000000002"/>
    <n v="3.49"/>
    <n v="3.49"/>
    <n v="0"/>
  </r>
  <r>
    <n v="6726"/>
    <s v="CA-2016-128811"/>
    <d v="2016-09-12T00:00:00"/>
    <x v="21"/>
    <d v="2016-09-16T00:00:00"/>
    <s v="Standard Class"/>
    <s v="SF-20200"/>
    <s v="Sarah Foster"/>
    <s v="Consumer"/>
    <s v="United States"/>
    <s v="Seattle"/>
    <x v="4"/>
    <n v="98103"/>
    <x v="1"/>
    <s v="OFF-LA-10003720"/>
    <x v="1"/>
    <s v="Labels"/>
    <x v="1636"/>
    <n v="11.07"/>
    <n v="3"/>
    <n v="0"/>
    <n v="5.2028999999999996"/>
    <n v="0.47"/>
    <n v="1.7343"/>
    <n v="3.69"/>
    <n v="3.69"/>
    <n v="0"/>
  </r>
  <r>
    <n v="6727"/>
    <s v="CA-2016-128811"/>
    <d v="2016-09-12T00:00:00"/>
    <x v="21"/>
    <d v="2016-09-16T00:00:00"/>
    <s v="Standard Class"/>
    <s v="SF-20200"/>
    <s v="Sarah Foster"/>
    <s v="Consumer"/>
    <s v="United States"/>
    <s v="Seattle"/>
    <x v="4"/>
    <n v="98103"/>
    <x v="1"/>
    <s v="OFF-BI-10000301"/>
    <x v="1"/>
    <s v="Binders"/>
    <x v="625"/>
    <n v="20.704000000000001"/>
    <n v="4"/>
    <n v="0.2"/>
    <n v="7.7639999999999993"/>
    <n v="0.37499999999999994"/>
    <n v="1.9409999999999998"/>
    <n v="5.1760000000000002"/>
    <n v="6.47"/>
    <n v="4.1408000000000005"/>
  </r>
  <r>
    <n v="6728"/>
    <s v="CA-2017-145443"/>
    <d v="2017-08-10T00:00:00"/>
    <x v="43"/>
    <d v="2017-08-15T00:00:00"/>
    <s v="Second Class"/>
    <s v="SC-20695"/>
    <s v="Steve Chapman"/>
    <s v="Corporate"/>
    <s v="United States"/>
    <s v="Richmond"/>
    <x v="14"/>
    <n v="47374"/>
    <x v="2"/>
    <s v="OFF-PA-10003302"/>
    <x v="1"/>
    <s v="Paper"/>
    <x v="1721"/>
    <n v="177.2"/>
    <n v="5"/>
    <n v="0"/>
    <n v="83.283999999999992"/>
    <n v="0.47"/>
    <n v="16.656799999999997"/>
    <n v="35.44"/>
    <n v="35.44"/>
    <n v="0"/>
  </r>
  <r>
    <n v="6729"/>
    <s v="CA-2016-165827"/>
    <d v="2016-11-04T00:00:00"/>
    <x v="0"/>
    <d v="2016-11-09T00:00:00"/>
    <s v="Standard Class"/>
    <s v="MF-17665"/>
    <s v="Maureen Fritzler"/>
    <s v="Corporate"/>
    <s v="United States"/>
    <s v="Miami"/>
    <x v="2"/>
    <n v="33180"/>
    <x v="0"/>
    <s v="FUR-FU-10001889"/>
    <x v="0"/>
    <s v="Furnishings"/>
    <x v="1158"/>
    <n v="50.496000000000002"/>
    <n v="6"/>
    <n v="0.2"/>
    <n v="8.2055999999999987"/>
    <n v="0.16249999999999998"/>
    <n v="1.3675999999999997"/>
    <n v="8.4160000000000004"/>
    <n v="10.52"/>
    <n v="10.099200000000002"/>
  </r>
  <r>
    <n v="6730"/>
    <s v="CA-2015-156734"/>
    <d v="2015-06-18T00:00:00"/>
    <x v="40"/>
    <d v="2015-06-20T00:00:00"/>
    <s v="First Class"/>
    <s v="BV-11245"/>
    <s v="Benjamin Venier"/>
    <s v="Corporate"/>
    <s v="United States"/>
    <s v="Smyrna"/>
    <x v="18"/>
    <n v="37167"/>
    <x v="0"/>
    <s v="OFF-BI-10002982"/>
    <x v="1"/>
    <s v="Binders"/>
    <x v="1267"/>
    <n v="6.1290000000000004"/>
    <n v="3"/>
    <n v="0.7"/>
    <n v="-4.4945999999999984"/>
    <n v="-0.73333333333333306"/>
    <n v="-1.4981999999999995"/>
    <n v="2.0430000000000001"/>
    <n v="6.81"/>
    <n v="4.2903000000000002"/>
  </r>
  <r>
    <n v="6731"/>
    <s v="CA-2015-156734"/>
    <d v="2015-06-18T00:00:00"/>
    <x v="40"/>
    <d v="2015-06-20T00:00:00"/>
    <s v="First Class"/>
    <s v="BV-11245"/>
    <s v="Benjamin Venier"/>
    <s v="Corporate"/>
    <s v="United States"/>
    <s v="Smyrna"/>
    <x v="18"/>
    <n v="37167"/>
    <x v="0"/>
    <s v="FUR-CH-10002965"/>
    <x v="0"/>
    <s v="Chairs"/>
    <x v="229"/>
    <n v="643.13599999999997"/>
    <n v="4"/>
    <n v="0.2"/>
    <n v="56.274400000000014"/>
    <n v="8.7500000000000022E-2"/>
    <n v="14.068600000000004"/>
    <n v="160.78399999999999"/>
    <n v="200.98"/>
    <n v="128.62719999999999"/>
  </r>
  <r>
    <n v="6732"/>
    <s v="CA-2015-156734"/>
    <d v="2015-06-18T00:00:00"/>
    <x v="40"/>
    <d v="2015-06-20T00:00:00"/>
    <s v="First Class"/>
    <s v="BV-11245"/>
    <s v="Benjamin Venier"/>
    <s v="Corporate"/>
    <s v="United States"/>
    <s v="Smyrna"/>
    <x v="18"/>
    <n v="37167"/>
    <x v="0"/>
    <s v="OFF-PA-10001937"/>
    <x v="1"/>
    <s v="Paper"/>
    <x v="289"/>
    <n v="20.736000000000004"/>
    <n v="4"/>
    <n v="0.2"/>
    <n v="7.2576000000000001"/>
    <n v="0.34999999999999992"/>
    <n v="1.8144"/>
    <n v="5.1840000000000011"/>
    <n v="6.4800000000000013"/>
    <n v="4.1472000000000007"/>
  </r>
  <r>
    <n v="6733"/>
    <s v="CA-2014-120096"/>
    <d v="2014-07-04T00:00:00"/>
    <x v="39"/>
    <d v="2014-07-07T00:00:00"/>
    <s v="First Class"/>
    <s v="KE-16420"/>
    <s v="Katrina Edelman"/>
    <s v="Corporate"/>
    <s v="United States"/>
    <s v="Aurora"/>
    <x v="22"/>
    <n v="80013"/>
    <x v="1"/>
    <s v="OFF-PA-10001977"/>
    <x v="1"/>
    <s v="Paper"/>
    <x v="1473"/>
    <n v="177.536"/>
    <n v="4"/>
    <n v="0.2"/>
    <n v="62.137599999999992"/>
    <n v="0.35"/>
    <n v="15.534399999999998"/>
    <n v="44.384"/>
    <n v="55.48"/>
    <n v="35.507200000000005"/>
  </r>
  <r>
    <n v="6734"/>
    <s v="CA-2014-120096"/>
    <d v="2014-07-04T00:00:00"/>
    <x v="39"/>
    <d v="2014-07-07T00:00:00"/>
    <s v="First Class"/>
    <s v="KE-16420"/>
    <s v="Katrina Edelman"/>
    <s v="Corporate"/>
    <s v="United States"/>
    <s v="Aurora"/>
    <x v="22"/>
    <n v="80013"/>
    <x v="1"/>
    <s v="OFF-AP-10000692"/>
    <x v="1"/>
    <s v="Appliances"/>
    <x v="1250"/>
    <n v="32.432000000000002"/>
    <n v="2"/>
    <n v="0.2"/>
    <n v="3.2432000000000016"/>
    <n v="0.10000000000000005"/>
    <n v="1.6216000000000008"/>
    <n v="16.216000000000001"/>
    <n v="20.27"/>
    <n v="6.4864000000000006"/>
  </r>
  <r>
    <n v="6735"/>
    <s v="CA-2015-141754"/>
    <d v="2015-12-20T00:00:00"/>
    <x v="14"/>
    <d v="2015-12-25T00:00:00"/>
    <s v="Standard Class"/>
    <s v="EM-14200"/>
    <s v="Evan Minnotte"/>
    <s v="Home Office"/>
    <s v="United States"/>
    <s v="Miami"/>
    <x v="2"/>
    <n v="33142"/>
    <x v="0"/>
    <s v="OFF-LA-10004093"/>
    <x v="1"/>
    <s v="Labels"/>
    <x v="676"/>
    <n v="11.696"/>
    <n v="2"/>
    <n v="0.2"/>
    <n v="3.9473999999999996"/>
    <n v="0.33749999999999997"/>
    <n v="1.9736999999999998"/>
    <n v="5.8479999999999999"/>
    <n v="7.31"/>
    <n v="2.3391999999999999"/>
  </r>
  <r>
    <n v="6736"/>
    <s v="CA-2016-123358"/>
    <d v="2016-04-10T00:00:00"/>
    <x v="25"/>
    <d v="2016-04-17T00:00:00"/>
    <s v="Standard Class"/>
    <s v="BT-11680"/>
    <s v="Brian Thompson"/>
    <s v="Consumer"/>
    <s v="United States"/>
    <s v="San Francisco"/>
    <x v="1"/>
    <n v="94122"/>
    <x v="1"/>
    <s v="OFF-AP-10004980"/>
    <x v="1"/>
    <s v="Appliances"/>
    <x v="976"/>
    <n v="113.76"/>
    <n v="3"/>
    <n v="0"/>
    <n v="44.366400000000006"/>
    <n v="0.39"/>
    <n v="14.788800000000002"/>
    <n v="37.92"/>
    <n v="37.92"/>
    <n v="0"/>
  </r>
  <r>
    <n v="6737"/>
    <s v="CA-2016-123358"/>
    <d v="2016-04-10T00:00:00"/>
    <x v="25"/>
    <d v="2016-04-17T00:00:00"/>
    <s v="Standard Class"/>
    <s v="BT-11680"/>
    <s v="Brian Thompson"/>
    <s v="Consumer"/>
    <s v="United States"/>
    <s v="San Francisco"/>
    <x v="1"/>
    <n v="94122"/>
    <x v="1"/>
    <s v="OFF-ST-10001932"/>
    <x v="1"/>
    <s v="Storage"/>
    <x v="1650"/>
    <n v="579.51"/>
    <n v="3"/>
    <n v="0"/>
    <n v="81.131400000000014"/>
    <n v="0.14000000000000001"/>
    <n v="27.043800000000005"/>
    <n v="193.17"/>
    <n v="193.17"/>
    <n v="0"/>
  </r>
  <r>
    <n v="6738"/>
    <s v="CA-2016-123358"/>
    <d v="2016-04-10T00:00:00"/>
    <x v="25"/>
    <d v="2016-04-17T00:00:00"/>
    <s v="Standard Class"/>
    <s v="BT-11680"/>
    <s v="Brian Thompson"/>
    <s v="Consumer"/>
    <s v="United States"/>
    <s v="San Francisco"/>
    <x v="1"/>
    <n v="94122"/>
    <x v="1"/>
    <s v="OFF-ST-10000636"/>
    <x v="1"/>
    <s v="Storage"/>
    <x v="1753"/>
    <n v="150.66"/>
    <n v="9"/>
    <n v="0"/>
    <n v="6.0263999999999918"/>
    <n v="3.9999999999999945E-2"/>
    <n v="0.66959999999999908"/>
    <n v="16.739999999999998"/>
    <n v="16.739999999999998"/>
    <n v="0"/>
  </r>
  <r>
    <n v="6739"/>
    <s v="CA-2016-123358"/>
    <d v="2016-04-10T00:00:00"/>
    <x v="25"/>
    <d v="2016-04-17T00:00:00"/>
    <s v="Standard Class"/>
    <s v="BT-11680"/>
    <s v="Brian Thompson"/>
    <s v="Consumer"/>
    <s v="United States"/>
    <s v="San Francisco"/>
    <x v="1"/>
    <n v="94122"/>
    <x v="1"/>
    <s v="OFF-BI-10000069"/>
    <x v="1"/>
    <s v="Binders"/>
    <x v="491"/>
    <n v="48.032000000000004"/>
    <n v="4"/>
    <n v="0.2"/>
    <n v="15.610399999999993"/>
    <n v="0.32499999999999984"/>
    <n v="3.9025999999999983"/>
    <n v="12.008000000000001"/>
    <n v="15.01"/>
    <n v="9.6064000000000007"/>
  </r>
  <r>
    <n v="6740"/>
    <s v="CA-2014-144029"/>
    <d v="2014-05-26T00:00:00"/>
    <x v="8"/>
    <d v="2014-05-31T00:00:00"/>
    <s v="Standard Class"/>
    <s v="MM-18055"/>
    <s v="Michelle Moray"/>
    <s v="Consumer"/>
    <s v="United States"/>
    <s v="Chicago"/>
    <x v="10"/>
    <n v="60623"/>
    <x v="2"/>
    <s v="OFF-ST-10001837"/>
    <x v="1"/>
    <s v="Storage"/>
    <x v="1340"/>
    <n v="102.624"/>
    <n v="3"/>
    <n v="0.2"/>
    <n v="7.6968000000000032"/>
    <n v="7.5000000000000039E-2"/>
    <n v="2.5656000000000012"/>
    <n v="34.207999999999998"/>
    <n v="42.759999999999991"/>
    <n v="20.524799999999999"/>
  </r>
  <r>
    <n v="6741"/>
    <s v="CA-2014-144029"/>
    <d v="2014-05-26T00:00:00"/>
    <x v="8"/>
    <d v="2014-05-31T00:00:00"/>
    <s v="Standard Class"/>
    <s v="MM-18055"/>
    <s v="Michelle Moray"/>
    <s v="Consumer"/>
    <s v="United States"/>
    <s v="Chicago"/>
    <x v="10"/>
    <n v="60623"/>
    <x v="2"/>
    <s v="FUR-CH-10003981"/>
    <x v="0"/>
    <s v="Chairs"/>
    <x v="1175"/>
    <n v="359.77199999999999"/>
    <n v="2"/>
    <n v="0.3"/>
    <n v="-5.1396000000000583"/>
    <n v="-1.4285714285714448E-2"/>
    <n v="-2.5698000000000292"/>
    <n v="179.886"/>
    <n v="256.98"/>
    <n v="107.93159999999999"/>
  </r>
  <r>
    <n v="6742"/>
    <s v="CA-2014-144029"/>
    <d v="2014-05-26T00:00:00"/>
    <x v="8"/>
    <d v="2014-05-31T00:00:00"/>
    <s v="Standard Class"/>
    <s v="MM-18055"/>
    <s v="Michelle Moray"/>
    <s v="Consumer"/>
    <s v="United States"/>
    <s v="Chicago"/>
    <x v="10"/>
    <n v="60623"/>
    <x v="2"/>
    <s v="OFF-AR-10000716"/>
    <x v="1"/>
    <s v="Art"/>
    <x v="794"/>
    <n v="13.392000000000001"/>
    <n v="3"/>
    <n v="0.2"/>
    <n v="3.1806000000000005"/>
    <n v="0.23750000000000002"/>
    <n v="1.0602000000000003"/>
    <n v="4.4640000000000004"/>
    <n v="5.58"/>
    <n v="2.6784000000000003"/>
  </r>
  <r>
    <n v="6743"/>
    <s v="US-2017-101784"/>
    <d v="2017-07-06T00:00:00"/>
    <x v="10"/>
    <d v="2017-07-11T00:00:00"/>
    <s v="Standard Class"/>
    <s v="PO-18850"/>
    <s v="Patrick O'Brill"/>
    <s v="Consumer"/>
    <s v="United States"/>
    <s v="Los Angeles"/>
    <x v="1"/>
    <n v="90008"/>
    <x v="1"/>
    <s v="FUR-CH-10001146"/>
    <x v="0"/>
    <s v="Chairs"/>
    <x v="124"/>
    <n v="122.13600000000001"/>
    <n v="3"/>
    <n v="0.2"/>
    <n v="-13.740299999999994"/>
    <n v="-0.11249999999999995"/>
    <n v="-4.5800999999999981"/>
    <n v="40.712000000000003"/>
    <n v="50.889999999999993"/>
    <n v="24.427200000000003"/>
  </r>
  <r>
    <n v="6744"/>
    <s v="CA-2015-156923"/>
    <d v="2015-02-16T00:00:00"/>
    <x v="36"/>
    <d v="2015-02-20T00:00:00"/>
    <s v="Standard Class"/>
    <s v="SP-20860"/>
    <s v="Sung Pak"/>
    <s v="Corporate"/>
    <s v="United States"/>
    <s v="Dover"/>
    <x v="38"/>
    <n v="3820"/>
    <x v="3"/>
    <s v="OFF-PA-10002751"/>
    <x v="1"/>
    <s v="Paper"/>
    <x v="151"/>
    <n v="35.880000000000003"/>
    <n v="6"/>
    <n v="0"/>
    <n v="16.146000000000001"/>
    <n v="0.45"/>
    <n v="2.6910000000000003"/>
    <n v="5.98"/>
    <n v="5.98"/>
    <n v="0"/>
  </r>
  <r>
    <n v="6745"/>
    <s v="CA-2017-111269"/>
    <d v="2017-06-16T00:00:00"/>
    <x v="27"/>
    <d v="2017-06-18T00:00:00"/>
    <s v="Second Class"/>
    <s v="CS-12355"/>
    <s v="Christine Sundaresam"/>
    <s v="Consumer"/>
    <s v="United States"/>
    <s v="Dublin"/>
    <x v="24"/>
    <n v="43017"/>
    <x v="3"/>
    <s v="TEC-AC-10001606"/>
    <x v="2"/>
    <s v="Accessories"/>
    <x v="590"/>
    <n v="479.952"/>
    <n v="6"/>
    <n v="0.2"/>
    <n v="107.98920000000001"/>
    <n v="0.22500000000000003"/>
    <n v="17.998200000000001"/>
    <n v="79.992000000000004"/>
    <n v="99.989999999999981"/>
    <n v="95.990400000000008"/>
  </r>
  <r>
    <n v="6746"/>
    <s v="CA-2017-111269"/>
    <d v="2017-06-16T00:00:00"/>
    <x v="27"/>
    <d v="2017-06-18T00:00:00"/>
    <s v="Second Class"/>
    <s v="CS-12355"/>
    <s v="Christine Sundaresam"/>
    <s v="Consumer"/>
    <s v="United States"/>
    <s v="Dublin"/>
    <x v="24"/>
    <n v="43017"/>
    <x v="3"/>
    <s v="OFF-AR-10001427"/>
    <x v="1"/>
    <s v="Art"/>
    <x v="251"/>
    <n v="23.92"/>
    <n v="5"/>
    <n v="0.2"/>
    <n v="1.7940000000000005"/>
    <n v="7.5000000000000011E-2"/>
    <n v="0.35880000000000012"/>
    <n v="4.7840000000000007"/>
    <n v="5.98"/>
    <n v="4.7840000000000007"/>
  </r>
  <r>
    <n v="6747"/>
    <s v="CA-2017-159156"/>
    <d v="2017-11-13T00:00:00"/>
    <x v="23"/>
    <d v="2017-11-16T00:00:00"/>
    <s v="First Class"/>
    <s v="KB-16600"/>
    <s v="Ken Brennan"/>
    <s v="Corporate"/>
    <s v="United States"/>
    <s v="New York City"/>
    <x v="15"/>
    <n v="10009"/>
    <x v="3"/>
    <s v="TEC-PH-10004389"/>
    <x v="2"/>
    <s v="Phones"/>
    <x v="1431"/>
    <n v="629.94999999999993"/>
    <n v="5"/>
    <n v="0"/>
    <n v="163.78700000000003"/>
    <n v="0.26000000000000006"/>
    <n v="32.757400000000004"/>
    <n v="125.98999999999998"/>
    <n v="125.98999999999998"/>
    <n v="0"/>
  </r>
  <r>
    <n v="6748"/>
    <s v="CA-2017-100230"/>
    <d v="2017-12-11T00:00:00"/>
    <x v="22"/>
    <d v="2017-12-15T00:00:00"/>
    <s v="Standard Class"/>
    <s v="AA-10375"/>
    <s v="Allen Armold"/>
    <s v="Consumer"/>
    <s v="United States"/>
    <s v="New York City"/>
    <x v="15"/>
    <n v="10035"/>
    <x v="3"/>
    <s v="OFF-BI-10002498"/>
    <x v="1"/>
    <s v="Binders"/>
    <x v="440"/>
    <n v="14.952000000000002"/>
    <n v="1"/>
    <n v="0.2"/>
    <n v="5.0462999999999996"/>
    <n v="0.33749999999999991"/>
    <n v="5.0462999999999996"/>
    <n v="14.952000000000002"/>
    <n v="18.690000000000001"/>
    <n v="2.9904000000000006"/>
  </r>
  <r>
    <n v="6749"/>
    <s v="CA-2017-100230"/>
    <d v="2017-12-11T00:00:00"/>
    <x v="22"/>
    <d v="2017-12-15T00:00:00"/>
    <s v="Standard Class"/>
    <s v="AA-10375"/>
    <s v="Allen Armold"/>
    <s v="Consumer"/>
    <s v="United States"/>
    <s v="New York City"/>
    <x v="15"/>
    <n v="10035"/>
    <x v="3"/>
    <s v="OFF-PA-10002245"/>
    <x v="1"/>
    <s v="Paper"/>
    <x v="1343"/>
    <n v="17.940000000000001"/>
    <n v="3"/>
    <n v="0"/>
    <n v="8.0730000000000004"/>
    <n v="0.45"/>
    <n v="2.6910000000000003"/>
    <n v="5.98"/>
    <n v="5.98"/>
    <n v="0"/>
  </r>
  <r>
    <n v="6750"/>
    <s v="CA-2017-100230"/>
    <d v="2017-12-11T00:00:00"/>
    <x v="22"/>
    <d v="2017-12-15T00:00:00"/>
    <s v="Standard Class"/>
    <s v="AA-10375"/>
    <s v="Allen Armold"/>
    <s v="Consumer"/>
    <s v="United States"/>
    <s v="New York City"/>
    <x v="15"/>
    <n v="10035"/>
    <x v="3"/>
    <s v="TEC-PH-10004522"/>
    <x v="2"/>
    <s v="Phones"/>
    <x v="1704"/>
    <n v="116.98"/>
    <n v="2"/>
    <n v="0"/>
    <n v="29.245000000000005"/>
    <n v="0.25000000000000006"/>
    <n v="14.622500000000002"/>
    <n v="58.49"/>
    <n v="58.49"/>
    <n v="0"/>
  </r>
  <r>
    <n v="6751"/>
    <s v="CA-2016-154767"/>
    <d v="2016-06-28T00:00:00"/>
    <x v="1"/>
    <d v="2016-06-30T00:00:00"/>
    <s v="Second Class"/>
    <s v="BP-11155"/>
    <s v="Becky Pak"/>
    <s v="Consumer"/>
    <s v="United States"/>
    <s v="Paterson"/>
    <x v="30"/>
    <n v="7501"/>
    <x v="3"/>
    <s v="FUR-CH-10003535"/>
    <x v="0"/>
    <s v="Chairs"/>
    <x v="1522"/>
    <n v="121.96"/>
    <n v="2"/>
    <n v="0"/>
    <n v="20.733199999999997"/>
    <n v="0.16999999999999998"/>
    <n v="10.366599999999998"/>
    <n v="60.98"/>
    <n v="60.98"/>
    <n v="0"/>
  </r>
  <r>
    <n v="6752"/>
    <s v="CA-2016-154767"/>
    <d v="2016-06-28T00:00:00"/>
    <x v="1"/>
    <d v="2016-06-30T00:00:00"/>
    <s v="Second Class"/>
    <s v="BP-11155"/>
    <s v="Becky Pak"/>
    <s v="Consumer"/>
    <s v="United States"/>
    <s v="Paterson"/>
    <x v="30"/>
    <n v="7501"/>
    <x v="3"/>
    <s v="OFF-AP-10000595"/>
    <x v="1"/>
    <s v="Appliances"/>
    <x v="1505"/>
    <n v="8.74"/>
    <n v="2"/>
    <n v="0"/>
    <n v="2.2724000000000002"/>
    <n v="0.26"/>
    <n v="1.1362000000000001"/>
    <n v="4.37"/>
    <n v="4.37"/>
    <n v="0"/>
  </r>
  <r>
    <n v="6753"/>
    <s v="CA-2016-154767"/>
    <d v="2016-06-28T00:00:00"/>
    <x v="1"/>
    <d v="2016-06-30T00:00:00"/>
    <s v="Second Class"/>
    <s v="BP-11155"/>
    <s v="Becky Pak"/>
    <s v="Consumer"/>
    <s v="United States"/>
    <s v="Paterson"/>
    <x v="30"/>
    <n v="7501"/>
    <x v="3"/>
    <s v="OFF-PA-10003039"/>
    <x v="1"/>
    <s v="Paper"/>
    <x v="334"/>
    <n v="61.96"/>
    <n v="2"/>
    <n v="0"/>
    <n v="27.881999999999998"/>
    <n v="0.44999999999999996"/>
    <n v="13.940999999999999"/>
    <n v="30.98"/>
    <n v="30.98"/>
    <n v="0"/>
  </r>
  <r>
    <n v="6754"/>
    <s v="CA-2016-154767"/>
    <d v="2016-06-28T00:00:00"/>
    <x v="1"/>
    <d v="2016-06-30T00:00:00"/>
    <s v="Second Class"/>
    <s v="BP-11155"/>
    <s v="Becky Pak"/>
    <s v="Consumer"/>
    <s v="United States"/>
    <s v="Paterson"/>
    <x v="30"/>
    <n v="7501"/>
    <x v="3"/>
    <s v="OFF-BI-10002003"/>
    <x v="1"/>
    <s v="Binders"/>
    <x v="1393"/>
    <n v="7.96"/>
    <n v="2"/>
    <n v="0"/>
    <n v="3.7412000000000001"/>
    <n v="0.47000000000000003"/>
    <n v="1.8706"/>
    <n v="3.98"/>
    <n v="3.98"/>
    <n v="0"/>
  </r>
  <r>
    <n v="6755"/>
    <s v="CA-2016-154767"/>
    <d v="2016-06-28T00:00:00"/>
    <x v="1"/>
    <d v="2016-06-30T00:00:00"/>
    <s v="Second Class"/>
    <s v="BP-11155"/>
    <s v="Becky Pak"/>
    <s v="Consumer"/>
    <s v="United States"/>
    <s v="Paterson"/>
    <x v="30"/>
    <n v="7501"/>
    <x v="3"/>
    <s v="OFF-AP-10002311"/>
    <x v="1"/>
    <s v="Appliances"/>
    <x v="14"/>
    <n v="275.24"/>
    <n v="4"/>
    <n v="0"/>
    <n v="121.10560000000001"/>
    <n v="0.44"/>
    <n v="30.276400000000002"/>
    <n v="68.81"/>
    <n v="68.81"/>
    <n v="0"/>
  </r>
  <r>
    <n v="6756"/>
    <s v="CA-2017-124205"/>
    <d v="2017-09-15T00:00:00"/>
    <x v="15"/>
    <d v="2017-09-19T00:00:00"/>
    <s v="Standard Class"/>
    <s v="TC-21145"/>
    <s v="Theresa Coyne"/>
    <s v="Corporate"/>
    <s v="United States"/>
    <s v="Lakewood"/>
    <x v="30"/>
    <n v="8701"/>
    <x v="3"/>
    <s v="FUR-FU-10002445"/>
    <x v="0"/>
    <s v="Furnishings"/>
    <x v="1448"/>
    <n v="47.400000000000006"/>
    <n v="5"/>
    <n v="0"/>
    <n v="18.960000000000004"/>
    <n v="0.4"/>
    <n v="3.7920000000000007"/>
    <n v="9.48"/>
    <n v="9.48"/>
    <n v="0"/>
  </r>
  <r>
    <n v="6757"/>
    <s v="CA-2017-124205"/>
    <d v="2017-09-15T00:00:00"/>
    <x v="15"/>
    <d v="2017-09-19T00:00:00"/>
    <s v="Standard Class"/>
    <s v="TC-21145"/>
    <s v="Theresa Coyne"/>
    <s v="Corporate"/>
    <s v="United States"/>
    <s v="Lakewood"/>
    <x v="30"/>
    <n v="8701"/>
    <x v="3"/>
    <s v="FUR-CH-10003606"/>
    <x v="0"/>
    <s v="Chairs"/>
    <x v="1575"/>
    <n v="512.96"/>
    <n v="4"/>
    <n v="0"/>
    <n v="143.62880000000001"/>
    <n v="0.28000000000000003"/>
    <n v="35.907200000000003"/>
    <n v="128.24"/>
    <n v="128.24"/>
    <n v="0"/>
  </r>
  <r>
    <n v="6758"/>
    <s v="CA-2017-124205"/>
    <d v="2017-09-15T00:00:00"/>
    <x v="15"/>
    <d v="2017-09-19T00:00:00"/>
    <s v="Standard Class"/>
    <s v="TC-21145"/>
    <s v="Theresa Coyne"/>
    <s v="Corporate"/>
    <s v="United States"/>
    <s v="Lakewood"/>
    <x v="30"/>
    <n v="8701"/>
    <x v="3"/>
    <s v="TEC-PH-10002115"/>
    <x v="2"/>
    <s v="Phones"/>
    <x v="801"/>
    <n v="395.93999999999994"/>
    <n v="6"/>
    <n v="0"/>
    <n v="102.94440000000002"/>
    <n v="0.26000000000000006"/>
    <n v="17.157400000000003"/>
    <n v="65.989999999999995"/>
    <n v="65.989999999999995"/>
    <n v="0"/>
  </r>
  <r>
    <n v="6759"/>
    <s v="CA-2017-124205"/>
    <d v="2017-09-15T00:00:00"/>
    <x v="15"/>
    <d v="2017-09-19T00:00:00"/>
    <s v="Standard Class"/>
    <s v="TC-21145"/>
    <s v="Theresa Coyne"/>
    <s v="Corporate"/>
    <s v="United States"/>
    <s v="Lakewood"/>
    <x v="30"/>
    <n v="8701"/>
    <x v="3"/>
    <s v="OFF-ST-10000934"/>
    <x v="1"/>
    <s v="Storage"/>
    <x v="356"/>
    <n v="81.96"/>
    <n v="2"/>
    <n v="0"/>
    <n v="0"/>
    <n v="0"/>
    <n v="0"/>
    <n v="40.98"/>
    <n v="40.98"/>
    <n v="0"/>
  </r>
  <r>
    <n v="6760"/>
    <s v="CA-2017-165715"/>
    <d v="2017-12-02T00:00:00"/>
    <x v="22"/>
    <d v="2017-12-08T00:00:00"/>
    <s v="Standard Class"/>
    <s v="BG-11035"/>
    <s v="Barry Gonzalez"/>
    <s v="Consumer"/>
    <s v="United States"/>
    <s v="Greensboro"/>
    <x v="3"/>
    <n v="27405"/>
    <x v="0"/>
    <s v="OFF-AR-10003903"/>
    <x v="1"/>
    <s v="Art"/>
    <x v="887"/>
    <n v="32.776000000000003"/>
    <n v="1"/>
    <n v="0.2"/>
    <n v="2.4581999999999997"/>
    <n v="7.4999999999999983E-2"/>
    <n v="2.4581999999999997"/>
    <n v="32.776000000000003"/>
    <n v="40.97"/>
    <n v="6.555200000000001"/>
  </r>
  <r>
    <n v="6761"/>
    <s v="CA-2017-100636"/>
    <d v="2017-06-26T00:00:00"/>
    <x v="27"/>
    <d v="2017-06-30T00:00:00"/>
    <s v="Standard Class"/>
    <s v="DO-13435"/>
    <s v="Denny Ordway"/>
    <s v="Consumer"/>
    <s v="United States"/>
    <s v="New York City"/>
    <x v="15"/>
    <n v="10035"/>
    <x v="3"/>
    <s v="OFF-ST-10004123"/>
    <x v="1"/>
    <s v="Storage"/>
    <x v="72"/>
    <n v="272.94"/>
    <n v="3"/>
    <n v="0"/>
    <n v="0"/>
    <n v="0"/>
    <n v="0"/>
    <n v="90.98"/>
    <n v="90.98"/>
    <n v="0"/>
  </r>
  <r>
    <n v="6762"/>
    <s v="CA-2016-162943"/>
    <d v="2016-07-24T00:00:00"/>
    <x v="16"/>
    <d v="2016-07-26T00:00:00"/>
    <s v="Second Class"/>
    <s v="DB-12970"/>
    <s v="Darren Budd"/>
    <s v="Corporate"/>
    <s v="United States"/>
    <s v="New York City"/>
    <x v="15"/>
    <n v="10035"/>
    <x v="3"/>
    <s v="FUR-CH-10001708"/>
    <x v="0"/>
    <s v="Chairs"/>
    <x v="893"/>
    <n v="253.76399999999998"/>
    <n v="2"/>
    <n v="0.1"/>
    <n v="31.015599999999978"/>
    <n v="0.12222222222222215"/>
    <n v="15.507799999999989"/>
    <n v="126.88199999999999"/>
    <n v="140.97999999999999"/>
    <n v="25.3764"/>
  </r>
  <r>
    <n v="6763"/>
    <s v="CA-2016-144764"/>
    <d v="2016-09-02T00:00:00"/>
    <x v="21"/>
    <d v="2016-09-08T00:00:00"/>
    <s v="Standard Class"/>
    <s v="RL-19615"/>
    <s v="Rob Lucas"/>
    <s v="Consumer"/>
    <s v="United States"/>
    <s v="Chicago"/>
    <x v="10"/>
    <n v="60623"/>
    <x v="2"/>
    <s v="OFF-LA-10000240"/>
    <x v="1"/>
    <s v="Labels"/>
    <x v="2"/>
    <n v="29.24"/>
    <n v="5"/>
    <n v="0.2"/>
    <n v="9.8685000000000009"/>
    <n v="0.33750000000000008"/>
    <n v="1.9737000000000002"/>
    <n v="5.8479999999999999"/>
    <n v="7.31"/>
    <n v="5.8479999999999999"/>
  </r>
  <r>
    <n v="6764"/>
    <s v="CA-2016-144764"/>
    <d v="2016-09-02T00:00:00"/>
    <x v="21"/>
    <d v="2016-09-08T00:00:00"/>
    <s v="Standard Class"/>
    <s v="RL-19615"/>
    <s v="Rob Lucas"/>
    <s v="Consumer"/>
    <s v="United States"/>
    <s v="Chicago"/>
    <x v="10"/>
    <n v="60623"/>
    <x v="2"/>
    <s v="OFF-ST-10002485"/>
    <x v="1"/>
    <s v="Storage"/>
    <x v="211"/>
    <n v="35.167999999999999"/>
    <n v="2"/>
    <n v="0.2"/>
    <n v="-8.3524000000000012"/>
    <n v="-0.23750000000000004"/>
    <n v="-4.1762000000000006"/>
    <n v="17.584"/>
    <n v="21.979999999999997"/>
    <n v="7.0335999999999999"/>
  </r>
  <r>
    <n v="6765"/>
    <s v="CA-2016-144764"/>
    <d v="2016-09-02T00:00:00"/>
    <x v="21"/>
    <d v="2016-09-08T00:00:00"/>
    <s v="Standard Class"/>
    <s v="RL-19615"/>
    <s v="Rob Lucas"/>
    <s v="Consumer"/>
    <s v="United States"/>
    <s v="Chicago"/>
    <x v="10"/>
    <n v="60623"/>
    <x v="2"/>
    <s v="TEC-MA-10003230"/>
    <x v="2"/>
    <s v="Machines"/>
    <x v="1787"/>
    <n v="1362.8999999999999"/>
    <n v="3"/>
    <n v="0.3"/>
    <n v="-19.470000000000141"/>
    <n v="-1.4285714285714391E-2"/>
    <n v="-6.4900000000000473"/>
    <n v="454.29999999999995"/>
    <n v="649"/>
    <n v="408.86999999999995"/>
  </r>
  <r>
    <n v="6766"/>
    <s v="CA-2017-100615"/>
    <d v="2017-04-20T00:00:00"/>
    <x v="4"/>
    <d v="2017-04-24T00:00:00"/>
    <s v="Standard Class"/>
    <s v="SJ-20215"/>
    <s v="Sarah Jordon"/>
    <s v="Consumer"/>
    <s v="United States"/>
    <s v="Chicago"/>
    <x v="10"/>
    <n v="60653"/>
    <x v="2"/>
    <s v="FUR-CH-10002602"/>
    <x v="0"/>
    <s v="Chairs"/>
    <x v="291"/>
    <n v="317.05799999999999"/>
    <n v="3"/>
    <n v="0.3"/>
    <n v="-18.117599999999996"/>
    <n v="-5.7142857142857134E-2"/>
    <n v="-6.0391999999999983"/>
    <n v="105.68599999999999"/>
    <n v="150.98000000000002"/>
    <n v="95.117399999999989"/>
  </r>
  <r>
    <n v="6767"/>
    <s v="CA-2017-100615"/>
    <d v="2017-04-20T00:00:00"/>
    <x v="4"/>
    <d v="2017-04-24T00:00:00"/>
    <s v="Standard Class"/>
    <s v="SJ-20215"/>
    <s v="Sarah Jordon"/>
    <s v="Consumer"/>
    <s v="United States"/>
    <s v="Chicago"/>
    <x v="10"/>
    <n v="60653"/>
    <x v="2"/>
    <s v="OFF-AR-10001683"/>
    <x v="1"/>
    <s v="Art"/>
    <x v="32"/>
    <n v="15.76"/>
    <n v="2"/>
    <n v="0.2"/>
    <n v="3.5460000000000007"/>
    <n v="0.22500000000000006"/>
    <n v="1.7730000000000004"/>
    <n v="7.88"/>
    <n v="9.85"/>
    <n v="3.1520000000000001"/>
  </r>
  <r>
    <n v="6768"/>
    <s v="CA-2017-100615"/>
    <d v="2017-04-20T00:00:00"/>
    <x v="4"/>
    <d v="2017-04-24T00:00:00"/>
    <s v="Standard Class"/>
    <s v="SJ-20215"/>
    <s v="Sarah Jordon"/>
    <s v="Consumer"/>
    <s v="United States"/>
    <s v="Chicago"/>
    <x v="10"/>
    <n v="60653"/>
    <x v="2"/>
    <s v="FUR-FU-10002456"/>
    <x v="0"/>
    <s v="Furnishings"/>
    <x v="1018"/>
    <n v="14.560000000000002"/>
    <n v="5"/>
    <n v="0.6"/>
    <n v="-6.1879999999999988"/>
    <n v="-0.42499999999999988"/>
    <n v="-1.2375999999999998"/>
    <n v="2.9120000000000004"/>
    <n v="7.2800000000000011"/>
    <n v="8.7360000000000007"/>
  </r>
  <r>
    <n v="6769"/>
    <s v="CA-2014-109302"/>
    <d v="2014-08-12T00:00:00"/>
    <x v="9"/>
    <d v="2014-08-16T00:00:00"/>
    <s v="Standard Class"/>
    <s v="CS-12175"/>
    <s v="Charles Sheldon"/>
    <s v="Corporate"/>
    <s v="United States"/>
    <s v="Lakewood"/>
    <x v="30"/>
    <n v="8701"/>
    <x v="3"/>
    <s v="OFF-BI-10002854"/>
    <x v="1"/>
    <s v="Binders"/>
    <x v="904"/>
    <n v="196.21"/>
    <n v="7"/>
    <n v="0"/>
    <n v="98.105000000000004"/>
    <n v="0.5"/>
    <n v="14.015000000000001"/>
    <n v="28.03"/>
    <n v="28.03"/>
    <n v="0"/>
  </r>
  <r>
    <n v="6770"/>
    <s v="CA-2017-139787"/>
    <d v="2017-09-19T00:00:00"/>
    <x v="15"/>
    <d v="2017-09-23T00:00:00"/>
    <s v="Standard Class"/>
    <s v="JP-16135"/>
    <s v="Julie Prescott"/>
    <s v="Home Office"/>
    <s v="United States"/>
    <s v="Columbus"/>
    <x v="32"/>
    <n v="31907"/>
    <x v="0"/>
    <s v="OFF-AR-10002445"/>
    <x v="1"/>
    <s v="Art"/>
    <x v="1646"/>
    <n v="35.4"/>
    <n v="5"/>
    <n v="0"/>
    <n v="13.452000000000002"/>
    <n v="0.38000000000000006"/>
    <n v="2.6904000000000003"/>
    <n v="7.08"/>
    <n v="7.08"/>
    <n v="0"/>
  </r>
  <r>
    <n v="6771"/>
    <s v="CA-2017-139402"/>
    <d v="2017-12-09T00:00:00"/>
    <x v="22"/>
    <d v="2017-12-13T00:00:00"/>
    <s v="Standard Class"/>
    <s v="NC-18535"/>
    <s v="Nick Crebassa"/>
    <s v="Corporate"/>
    <s v="United States"/>
    <s v="Phoenix"/>
    <x v="16"/>
    <n v="85023"/>
    <x v="1"/>
    <s v="OFF-PA-10004359"/>
    <x v="1"/>
    <s v="Paper"/>
    <x v="1068"/>
    <n v="419.4"/>
    <n v="5"/>
    <n v="0.2"/>
    <n v="146.79"/>
    <n v="0.35"/>
    <n v="29.357999999999997"/>
    <n v="83.88"/>
    <n v="104.85"/>
    <n v="83.88"/>
  </r>
  <r>
    <n v="6772"/>
    <s v="CA-2017-139402"/>
    <d v="2017-12-09T00:00:00"/>
    <x v="22"/>
    <d v="2017-12-13T00:00:00"/>
    <s v="Standard Class"/>
    <s v="NC-18535"/>
    <s v="Nick Crebassa"/>
    <s v="Corporate"/>
    <s v="United States"/>
    <s v="Phoenix"/>
    <x v="16"/>
    <n v="85023"/>
    <x v="1"/>
    <s v="OFF-BI-10000279"/>
    <x v="1"/>
    <s v="Binders"/>
    <x v="1774"/>
    <n v="13.005000000000003"/>
    <n v="3"/>
    <n v="0.7"/>
    <n v="-9.9704999999999977"/>
    <n v="-0.76666666666666639"/>
    <n v="-3.3234999999999992"/>
    <n v="4.3350000000000009"/>
    <n v="14.450000000000001"/>
    <n v="9.1035000000000004"/>
  </r>
  <r>
    <n v="6773"/>
    <s v="CA-2016-119018"/>
    <d v="2016-11-04T00:00:00"/>
    <x v="0"/>
    <d v="2016-11-08T00:00:00"/>
    <s v="Standard Class"/>
    <s v="CW-11905"/>
    <s v="Carl Weiss"/>
    <s v="Home Office"/>
    <s v="United States"/>
    <s v="Los Angeles"/>
    <x v="1"/>
    <n v="90004"/>
    <x v="1"/>
    <s v="OFF-BI-10003314"/>
    <x v="1"/>
    <s v="Binders"/>
    <x v="308"/>
    <n v="7.7120000000000006"/>
    <n v="2"/>
    <n v="0.2"/>
    <n v="2.7956000000000003"/>
    <n v="0.36249999999999999"/>
    <n v="1.3978000000000002"/>
    <n v="3.8560000000000003"/>
    <n v="4.82"/>
    <n v="1.5424000000000002"/>
  </r>
  <r>
    <n v="6774"/>
    <s v="CA-2016-119018"/>
    <d v="2016-11-04T00:00:00"/>
    <x v="0"/>
    <d v="2016-11-08T00:00:00"/>
    <s v="Standard Class"/>
    <s v="CW-11905"/>
    <s v="Carl Weiss"/>
    <s v="Home Office"/>
    <s v="United States"/>
    <s v="Los Angeles"/>
    <x v="1"/>
    <n v="90004"/>
    <x v="1"/>
    <s v="OFF-BI-10000494"/>
    <x v="1"/>
    <s v="Binders"/>
    <x v="1572"/>
    <n v="4.1760000000000002"/>
    <n v="1"/>
    <n v="0.2"/>
    <n v="1.3049999999999997"/>
    <n v="0.31249999999999994"/>
    <n v="1.3049999999999997"/>
    <n v="4.1760000000000002"/>
    <n v="5.22"/>
    <n v="0.83520000000000005"/>
  </r>
  <r>
    <n v="6775"/>
    <s v="CA-2016-119018"/>
    <d v="2016-11-04T00:00:00"/>
    <x v="0"/>
    <d v="2016-11-08T00:00:00"/>
    <s v="Standard Class"/>
    <s v="CW-11905"/>
    <s v="Carl Weiss"/>
    <s v="Home Office"/>
    <s v="United States"/>
    <s v="Los Angeles"/>
    <x v="1"/>
    <n v="90004"/>
    <x v="1"/>
    <s v="OFF-PA-10000295"/>
    <x v="1"/>
    <s v="Paper"/>
    <x v="1788"/>
    <n v="38.880000000000003"/>
    <n v="6"/>
    <n v="0"/>
    <n v="18.662400000000002"/>
    <n v="0.48000000000000004"/>
    <n v="3.1104000000000003"/>
    <n v="6.48"/>
    <n v="6.48"/>
    <n v="0"/>
  </r>
  <r>
    <n v="6776"/>
    <s v="CA-2015-105361"/>
    <d v="2015-03-29T00:00:00"/>
    <x v="29"/>
    <d v="2015-04-04T00:00:00"/>
    <s v="Standard Class"/>
    <s v="CM-12115"/>
    <s v="Chad McGuire"/>
    <s v="Consumer"/>
    <s v="United States"/>
    <s v="New York City"/>
    <x v="15"/>
    <n v="10024"/>
    <x v="3"/>
    <s v="OFF-PA-10002615"/>
    <x v="1"/>
    <s v="Paper"/>
    <x v="250"/>
    <n v="17.64"/>
    <n v="4"/>
    <n v="0"/>
    <n v="8.1143999999999998"/>
    <n v="0.45999999999999996"/>
    <n v="2.0286"/>
    <n v="4.41"/>
    <n v="4.41"/>
    <n v="0"/>
  </r>
  <r>
    <n v="6777"/>
    <s v="US-2016-152373"/>
    <d v="2016-09-05T00:00:00"/>
    <x v="21"/>
    <d v="2016-09-11T00:00:00"/>
    <s v="Standard Class"/>
    <s v="PT-19090"/>
    <s v="Pete Takahito"/>
    <s v="Consumer"/>
    <s v="United States"/>
    <s v="San Antonio"/>
    <x v="5"/>
    <n v="78207"/>
    <x v="2"/>
    <s v="OFF-ST-10003479"/>
    <x v="1"/>
    <s v="Storage"/>
    <x v="41"/>
    <n v="93.456000000000003"/>
    <n v="3"/>
    <n v="0.2"/>
    <n v="-17.523000000000014"/>
    <n v="-0.18750000000000014"/>
    <n v="-5.8410000000000046"/>
    <n v="31.152000000000001"/>
    <n v="38.94"/>
    <n v="18.691200000000002"/>
  </r>
  <r>
    <n v="6778"/>
    <s v="US-2017-166037"/>
    <d v="2017-01-28T00:00:00"/>
    <x v="44"/>
    <d v="2017-02-01T00:00:00"/>
    <s v="Standard Class"/>
    <s v="CL-12700"/>
    <s v="Craig Leslie"/>
    <s v="Home Office"/>
    <s v="United States"/>
    <s v="New York City"/>
    <x v="15"/>
    <n v="10009"/>
    <x v="3"/>
    <s v="TEC-AC-10002800"/>
    <x v="2"/>
    <s v="Accessories"/>
    <x v="1216"/>
    <n v="449.91"/>
    <n v="9"/>
    <n v="0"/>
    <n v="157.46849999999998"/>
    <n v="0.34999999999999992"/>
    <n v="17.496499999999997"/>
    <n v="49.99"/>
    <n v="49.99"/>
    <n v="0"/>
  </r>
  <r>
    <n v="6779"/>
    <s v="US-2016-147711"/>
    <d v="2016-09-03T00:00:00"/>
    <x v="21"/>
    <d v="2016-09-08T00:00:00"/>
    <s v="Second Class"/>
    <s v="HF-14995"/>
    <s v="Herbert Flentye"/>
    <s v="Consumer"/>
    <s v="United States"/>
    <s v="Baltimore"/>
    <x v="39"/>
    <n v="21215"/>
    <x v="3"/>
    <s v="FUR-BO-10003159"/>
    <x v="0"/>
    <s v="Bookcases"/>
    <x v="1109"/>
    <n v="344.94"/>
    <n v="3"/>
    <n v="0"/>
    <n v="31.044599999999974"/>
    <n v="8.9999999999999927E-2"/>
    <n v="10.348199999999991"/>
    <n v="114.98"/>
    <n v="114.98"/>
    <n v="0"/>
  </r>
  <r>
    <n v="6780"/>
    <s v="US-2016-147711"/>
    <d v="2016-09-03T00:00:00"/>
    <x v="21"/>
    <d v="2016-09-08T00:00:00"/>
    <s v="Second Class"/>
    <s v="HF-14995"/>
    <s v="Herbert Flentye"/>
    <s v="Consumer"/>
    <s v="United States"/>
    <s v="Baltimore"/>
    <x v="39"/>
    <n v="21215"/>
    <x v="3"/>
    <s v="FUR-FU-10002364"/>
    <x v="0"/>
    <s v="Furnishings"/>
    <x v="1240"/>
    <n v="14.76"/>
    <n v="2"/>
    <n v="0"/>
    <n v="4.2803999999999984"/>
    <n v="0.28999999999999992"/>
    <n v="2.1401999999999992"/>
    <n v="7.38"/>
    <n v="7.38"/>
    <n v="0"/>
  </r>
  <r>
    <n v="6781"/>
    <s v="US-2016-147711"/>
    <d v="2016-09-03T00:00:00"/>
    <x v="21"/>
    <d v="2016-09-08T00:00:00"/>
    <s v="Second Class"/>
    <s v="HF-14995"/>
    <s v="Herbert Flentye"/>
    <s v="Consumer"/>
    <s v="United States"/>
    <s v="Baltimore"/>
    <x v="39"/>
    <n v="21215"/>
    <x v="3"/>
    <s v="OFF-BI-10003350"/>
    <x v="1"/>
    <s v="Binders"/>
    <x v="842"/>
    <n v="12.76"/>
    <n v="2"/>
    <n v="0"/>
    <n v="5.8695999999999993"/>
    <n v="0.45999999999999996"/>
    <n v="2.9347999999999996"/>
    <n v="6.38"/>
    <n v="6.38"/>
    <n v="0"/>
  </r>
  <r>
    <n v="6782"/>
    <s v="US-2016-147711"/>
    <d v="2016-09-03T00:00:00"/>
    <x v="21"/>
    <d v="2016-09-08T00:00:00"/>
    <s v="Second Class"/>
    <s v="HF-14995"/>
    <s v="Herbert Flentye"/>
    <s v="Consumer"/>
    <s v="United States"/>
    <s v="Baltimore"/>
    <x v="39"/>
    <n v="21215"/>
    <x v="3"/>
    <s v="OFF-LA-10004093"/>
    <x v="1"/>
    <s v="Labels"/>
    <x v="676"/>
    <n v="58.48"/>
    <n v="8"/>
    <n v="0"/>
    <n v="27.485599999999998"/>
    <n v="0.47"/>
    <n v="3.4356999999999998"/>
    <n v="7.31"/>
    <n v="7.31"/>
    <n v="0"/>
  </r>
  <r>
    <n v="6783"/>
    <s v="CA-2017-121293"/>
    <d v="2017-07-25T00:00:00"/>
    <x v="10"/>
    <d v="2017-07-28T00:00:00"/>
    <s v="Second Class"/>
    <s v="JC-15775"/>
    <s v="John Castell"/>
    <s v="Consumer"/>
    <s v="United States"/>
    <s v="Philadelphia"/>
    <x v="9"/>
    <n v="19143"/>
    <x v="3"/>
    <s v="FUR-FU-10000732"/>
    <x v="0"/>
    <s v="Furnishings"/>
    <x v="545"/>
    <n v="20.096000000000004"/>
    <n v="4"/>
    <n v="0.2"/>
    <n v="3.0143999999999984"/>
    <n v="0.14999999999999988"/>
    <n v="0.7535999999999996"/>
    <n v="5.0240000000000009"/>
    <n v="6.2800000000000011"/>
    <n v="4.0192000000000005"/>
  </r>
  <r>
    <n v="6784"/>
    <s v="CA-2017-121293"/>
    <d v="2017-07-25T00:00:00"/>
    <x v="10"/>
    <d v="2017-07-28T00:00:00"/>
    <s v="Second Class"/>
    <s v="JC-15775"/>
    <s v="John Castell"/>
    <s v="Consumer"/>
    <s v="United States"/>
    <s v="Philadelphia"/>
    <x v="9"/>
    <n v="19143"/>
    <x v="3"/>
    <s v="OFF-SU-10004884"/>
    <x v="1"/>
    <s v="Supplies"/>
    <x v="1789"/>
    <n v="37.752000000000002"/>
    <n v="3"/>
    <n v="0.2"/>
    <n v="4.2470999999999943"/>
    <n v="0.11249999999999984"/>
    <n v="1.4156999999999982"/>
    <n v="12.584000000000001"/>
    <n v="15.729999999999999"/>
    <n v="7.5504000000000007"/>
  </r>
  <r>
    <n v="6785"/>
    <s v="CA-2017-121293"/>
    <d v="2017-07-25T00:00:00"/>
    <x v="10"/>
    <d v="2017-07-28T00:00:00"/>
    <s v="Second Class"/>
    <s v="JC-15775"/>
    <s v="John Castell"/>
    <s v="Consumer"/>
    <s v="United States"/>
    <s v="Philadelphia"/>
    <x v="9"/>
    <n v="19143"/>
    <x v="3"/>
    <s v="FUR-TA-10001771"/>
    <x v="0"/>
    <s v="Tables"/>
    <x v="1733"/>
    <n v="138.58799999999999"/>
    <n v="1"/>
    <n v="0.4"/>
    <n v="-34.646999999999991"/>
    <n v="-0.24999999999999994"/>
    <n v="-34.646999999999991"/>
    <n v="138.58799999999999"/>
    <n v="230.98"/>
    <n v="55.435200000000002"/>
  </r>
  <r>
    <n v="6786"/>
    <s v="CA-2017-121293"/>
    <d v="2017-07-25T00:00:00"/>
    <x v="10"/>
    <d v="2017-07-28T00:00:00"/>
    <s v="Second Class"/>
    <s v="JC-15775"/>
    <s v="John Castell"/>
    <s v="Consumer"/>
    <s v="United States"/>
    <s v="Philadelphia"/>
    <x v="9"/>
    <n v="19143"/>
    <x v="3"/>
    <s v="OFF-ST-10000060"/>
    <x v="1"/>
    <s v="Storage"/>
    <x v="392"/>
    <n v="259.92000000000007"/>
    <n v="5"/>
    <n v="0.2"/>
    <n v="-25.992000000000004"/>
    <n v="-9.9999999999999992E-2"/>
    <n v="-5.1984000000000012"/>
    <n v="51.984000000000016"/>
    <n v="64.980000000000018"/>
    <n v="51.984000000000016"/>
  </r>
  <r>
    <n v="6787"/>
    <s v="CA-2017-121293"/>
    <d v="2017-07-25T00:00:00"/>
    <x v="10"/>
    <d v="2017-07-28T00:00:00"/>
    <s v="Second Class"/>
    <s v="JC-15775"/>
    <s v="John Castell"/>
    <s v="Consumer"/>
    <s v="United States"/>
    <s v="Philadelphia"/>
    <x v="9"/>
    <n v="19143"/>
    <x v="3"/>
    <s v="OFF-PA-10004100"/>
    <x v="1"/>
    <s v="Paper"/>
    <x v="260"/>
    <n v="20.736000000000004"/>
    <n v="4"/>
    <n v="0.2"/>
    <n v="7.2576000000000001"/>
    <n v="0.34999999999999992"/>
    <n v="1.8144"/>
    <n v="5.1840000000000011"/>
    <n v="6.4800000000000013"/>
    <n v="4.1472000000000007"/>
  </r>
  <r>
    <n v="6788"/>
    <s v="CA-2015-118843"/>
    <d v="2015-09-13T00:00:00"/>
    <x v="11"/>
    <d v="2015-09-20T00:00:00"/>
    <s v="Standard Class"/>
    <s v="JH-15910"/>
    <s v="Jonathan Howell"/>
    <s v="Consumer"/>
    <s v="United States"/>
    <s v="Atlanta"/>
    <x v="32"/>
    <n v="30318"/>
    <x v="0"/>
    <s v="FUR-FU-10003975"/>
    <x v="0"/>
    <s v="Furnishings"/>
    <x v="783"/>
    <n v="129.93"/>
    <n v="3"/>
    <n v="0"/>
    <n v="12.992999999999988"/>
    <n v="9.9999999999999908E-2"/>
    <n v="4.330999999999996"/>
    <n v="43.31"/>
    <n v="43.31"/>
    <n v="0"/>
  </r>
  <r>
    <n v="6789"/>
    <s v="CA-2015-118843"/>
    <d v="2015-09-13T00:00:00"/>
    <x v="11"/>
    <d v="2015-09-20T00:00:00"/>
    <s v="Standard Class"/>
    <s v="JH-15910"/>
    <s v="Jonathan Howell"/>
    <s v="Consumer"/>
    <s v="United States"/>
    <s v="Atlanta"/>
    <x v="32"/>
    <n v="30318"/>
    <x v="0"/>
    <s v="OFF-PA-10001712"/>
    <x v="1"/>
    <s v="Paper"/>
    <x v="983"/>
    <n v="69.930000000000007"/>
    <n v="7"/>
    <n v="0"/>
    <n v="31.468499999999999"/>
    <n v="0.44999999999999996"/>
    <n v="4.4954999999999998"/>
    <n v="9.99"/>
    <n v="9.99"/>
    <n v="0"/>
  </r>
  <r>
    <n v="6790"/>
    <s v="CA-2015-161445"/>
    <d v="2015-09-07T00:00:00"/>
    <x v="11"/>
    <d v="2015-09-09T00:00:00"/>
    <s v="Second Class"/>
    <s v="CC-12610"/>
    <s v="Corey Catlett"/>
    <s v="Corporate"/>
    <s v="United States"/>
    <s v="Durham"/>
    <x v="3"/>
    <n v="27707"/>
    <x v="0"/>
    <s v="OFF-AR-10001953"/>
    <x v="1"/>
    <s v="Art"/>
    <x v="400"/>
    <n v="140.73599999999999"/>
    <n v="4"/>
    <n v="0.2"/>
    <n v="12.314400000000006"/>
    <n v="8.750000000000005E-2"/>
    <n v="3.0786000000000016"/>
    <n v="35.183999999999997"/>
    <n v="43.98"/>
    <n v="28.147199999999998"/>
  </r>
  <r>
    <n v="6791"/>
    <s v="CA-2016-124527"/>
    <d v="2016-11-16T00:00:00"/>
    <x v="0"/>
    <d v="2016-11-17T00:00:00"/>
    <s v="First Class"/>
    <s v="IM-15055"/>
    <s v="Ionia McGrath"/>
    <s v="Consumer"/>
    <s v="United States"/>
    <s v="Roseville"/>
    <x v="1"/>
    <n v="95661"/>
    <x v="1"/>
    <s v="OFF-BI-10004967"/>
    <x v="1"/>
    <s v="Binders"/>
    <x v="256"/>
    <n v="8.32"/>
    <n v="5"/>
    <n v="0.2"/>
    <n v="2.8079999999999998"/>
    <n v="0.33749999999999997"/>
    <n v="0.56159999999999999"/>
    <n v="1.6640000000000001"/>
    <n v="2.08"/>
    <n v="1.6640000000000001"/>
  </r>
  <r>
    <n v="6792"/>
    <s v="CA-2016-162348"/>
    <d v="2016-11-10T00:00:00"/>
    <x v="0"/>
    <d v="2016-11-15T00:00:00"/>
    <s v="Standard Class"/>
    <s v="BF-11170"/>
    <s v="Ben Ferrer"/>
    <s v="Home Office"/>
    <s v="United States"/>
    <s v="Sacramento"/>
    <x v="1"/>
    <n v="95823"/>
    <x v="1"/>
    <s v="FUR-FU-10003731"/>
    <x v="0"/>
    <s v="Furnishings"/>
    <x v="1602"/>
    <n v="9.98"/>
    <n v="1"/>
    <n v="0"/>
    <n v="2.7944000000000004"/>
    <n v="0.28000000000000003"/>
    <n v="2.7944000000000004"/>
    <n v="9.98"/>
    <n v="9.98"/>
    <n v="0"/>
  </r>
  <r>
    <n v="6793"/>
    <s v="CA-2014-141005"/>
    <d v="2014-08-15T00:00:00"/>
    <x v="9"/>
    <d v="2014-08-18T00:00:00"/>
    <s v="First Class"/>
    <s v="CS-12355"/>
    <s v="Christine Sundaresam"/>
    <s v="Consumer"/>
    <s v="United States"/>
    <s v="Fairfield"/>
    <x v="29"/>
    <n v="6824"/>
    <x v="3"/>
    <s v="OFF-BI-10001989"/>
    <x v="1"/>
    <s v="Binders"/>
    <x v="542"/>
    <n v="62.94"/>
    <n v="3"/>
    <n v="0"/>
    <n v="30.211199999999998"/>
    <n v="0.48"/>
    <n v="10.070399999999999"/>
    <n v="20.98"/>
    <n v="20.98"/>
    <n v="0"/>
  </r>
  <r>
    <n v="6794"/>
    <s v="CA-2015-145394"/>
    <d v="2015-11-16T00:00:00"/>
    <x v="6"/>
    <d v="2015-11-20T00:00:00"/>
    <s v="Standard Class"/>
    <s v="MC-17605"/>
    <s v="Matt Connell"/>
    <s v="Corporate"/>
    <s v="United States"/>
    <s v="Chicago"/>
    <x v="10"/>
    <n v="60610"/>
    <x v="2"/>
    <s v="OFF-ST-10000344"/>
    <x v="1"/>
    <s v="Storage"/>
    <x v="1022"/>
    <n v="21.488"/>
    <n v="2"/>
    <n v="0.2"/>
    <n v="1.6115999999999993"/>
    <n v="7.4999999999999969E-2"/>
    <n v="0.80579999999999963"/>
    <n v="10.744"/>
    <n v="13.43"/>
    <n v="4.2976000000000001"/>
  </r>
  <r>
    <n v="6795"/>
    <s v="CA-2015-145394"/>
    <d v="2015-11-16T00:00:00"/>
    <x v="6"/>
    <d v="2015-11-20T00:00:00"/>
    <s v="Standard Class"/>
    <s v="MC-17605"/>
    <s v="Matt Connell"/>
    <s v="Corporate"/>
    <s v="United States"/>
    <s v="Chicago"/>
    <x v="10"/>
    <n v="60610"/>
    <x v="2"/>
    <s v="TEC-PH-10001051"/>
    <x v="2"/>
    <s v="Phones"/>
    <x v="1263"/>
    <n v="239.976"/>
    <n v="3"/>
    <n v="0.2"/>
    <n v="26.997299999999967"/>
    <n v="0.11249999999999986"/>
    <n v="8.9990999999999897"/>
    <n v="79.992000000000004"/>
    <n v="99.989999999999981"/>
    <n v="47.995200000000004"/>
  </r>
  <r>
    <n v="6796"/>
    <s v="CA-2015-145394"/>
    <d v="2015-11-16T00:00:00"/>
    <x v="6"/>
    <d v="2015-11-20T00:00:00"/>
    <s v="Standard Class"/>
    <s v="MC-17605"/>
    <s v="Matt Connell"/>
    <s v="Corporate"/>
    <s v="United States"/>
    <s v="Chicago"/>
    <x v="10"/>
    <n v="60610"/>
    <x v="2"/>
    <s v="FUR-FU-10001215"/>
    <x v="0"/>
    <s v="Furnishings"/>
    <x v="1609"/>
    <n v="34.504000000000005"/>
    <n v="2"/>
    <n v="0.6"/>
    <n v="-15.526799999999994"/>
    <n v="-0.44999999999999979"/>
    <n v="-7.7633999999999972"/>
    <n v="17.252000000000002"/>
    <n v="43.13"/>
    <n v="20.702400000000001"/>
  </r>
  <r>
    <n v="6797"/>
    <s v="CA-2015-168809"/>
    <d v="2015-08-25T00:00:00"/>
    <x v="37"/>
    <d v="2015-08-25T00:00:00"/>
    <s v="Same Day"/>
    <s v="MC-18100"/>
    <s v="Mick Crebagga"/>
    <s v="Consumer"/>
    <s v="United States"/>
    <s v="Houston"/>
    <x v="5"/>
    <n v="77041"/>
    <x v="2"/>
    <s v="FUR-FU-10001473"/>
    <x v="0"/>
    <s v="Furnishings"/>
    <x v="1253"/>
    <n v="20.103999999999999"/>
    <n v="2"/>
    <n v="0.6"/>
    <n v="-16.585799999999999"/>
    <n v="-0.82499999999999996"/>
    <n v="-8.2928999999999995"/>
    <n v="10.052"/>
    <n v="25.13"/>
    <n v="12.062399999999998"/>
  </r>
  <r>
    <n v="6798"/>
    <s v="CA-2015-168809"/>
    <d v="2015-08-25T00:00:00"/>
    <x v="37"/>
    <d v="2015-08-25T00:00:00"/>
    <s v="Same Day"/>
    <s v="MC-18100"/>
    <s v="Mick Crebagga"/>
    <s v="Consumer"/>
    <s v="United States"/>
    <s v="Houston"/>
    <x v="5"/>
    <n v="77041"/>
    <x v="2"/>
    <s v="OFF-BI-10000315"/>
    <x v="1"/>
    <s v="Binders"/>
    <x v="412"/>
    <n v="3.7979999999999987"/>
    <n v="1"/>
    <n v="0.8"/>
    <n v="-6.0768000000000004"/>
    <n v="-1.6000000000000008"/>
    <n v="-6.0768000000000004"/>
    <n v="3.7979999999999987"/>
    <n v="18.989999999999998"/>
    <n v="3.0383999999999993"/>
  </r>
  <r>
    <n v="6799"/>
    <s v="CA-2015-168809"/>
    <d v="2015-08-25T00:00:00"/>
    <x v="37"/>
    <d v="2015-08-25T00:00:00"/>
    <s v="Same Day"/>
    <s v="MC-18100"/>
    <s v="Mick Crebagga"/>
    <s v="Consumer"/>
    <s v="United States"/>
    <s v="Houston"/>
    <x v="5"/>
    <n v="77041"/>
    <x v="2"/>
    <s v="FUR-FU-10002240"/>
    <x v="0"/>
    <s v="Furnishings"/>
    <x v="1790"/>
    <n v="7.8800000000000008"/>
    <n v="5"/>
    <n v="0.6"/>
    <n v="-3.9399999999999995"/>
    <n v="-0.49999999999999989"/>
    <n v="-0.78799999999999992"/>
    <n v="1.5760000000000001"/>
    <n v="3.9400000000000004"/>
    <n v="4.7280000000000006"/>
  </r>
  <r>
    <n v="6800"/>
    <s v="CA-2016-109827"/>
    <d v="2016-12-25T00:00:00"/>
    <x v="5"/>
    <d v="2017-01-01T00:00:00"/>
    <s v="Standard Class"/>
    <s v="LW-16825"/>
    <s v="Laurel Workman"/>
    <s v="Corporate"/>
    <s v="United States"/>
    <s v="Phoenix"/>
    <x v="16"/>
    <n v="85023"/>
    <x v="1"/>
    <s v="FUR-TA-10002607"/>
    <x v="0"/>
    <s v="Tables"/>
    <x v="224"/>
    <n v="35.445"/>
    <n v="1"/>
    <n v="0.5"/>
    <n v="-24.102599999999995"/>
    <n v="-0.67999999999999983"/>
    <n v="-24.102599999999995"/>
    <n v="35.445"/>
    <n v="70.89"/>
    <n v="17.7225"/>
  </r>
  <r>
    <n v="6801"/>
    <s v="CA-2016-109827"/>
    <d v="2016-12-25T00:00:00"/>
    <x v="5"/>
    <d v="2017-01-01T00:00:00"/>
    <s v="Standard Class"/>
    <s v="LW-16825"/>
    <s v="Laurel Workman"/>
    <s v="Corporate"/>
    <s v="United States"/>
    <s v="Phoenix"/>
    <x v="16"/>
    <n v="85023"/>
    <x v="1"/>
    <s v="TEC-MA-10003356"/>
    <x v="2"/>
    <s v="Machines"/>
    <x v="1370"/>
    <n v="269.97000000000003"/>
    <n v="2"/>
    <n v="0.7"/>
    <n v="-386.95699999999999"/>
    <n v="-1.4333333333333331"/>
    <n v="-193.4785"/>
    <n v="134.98500000000001"/>
    <n v="449.95"/>
    <n v="188.97900000000001"/>
  </r>
  <r>
    <n v="6802"/>
    <s v="CA-2016-109827"/>
    <d v="2016-12-25T00:00:00"/>
    <x v="5"/>
    <d v="2017-01-01T00:00:00"/>
    <s v="Standard Class"/>
    <s v="LW-16825"/>
    <s v="Laurel Workman"/>
    <s v="Corporate"/>
    <s v="United States"/>
    <s v="Phoenix"/>
    <x v="16"/>
    <n v="85023"/>
    <x v="1"/>
    <s v="TEC-AC-10002217"/>
    <x v="2"/>
    <s v="Accessories"/>
    <x v="1187"/>
    <n v="45.120000000000005"/>
    <n v="3"/>
    <n v="0.2"/>
    <n v="-7.8960000000000008"/>
    <n v="-0.17499999999999999"/>
    <n v="-2.6320000000000001"/>
    <n v="15.040000000000001"/>
    <n v="18.8"/>
    <n v="9.0240000000000009"/>
  </r>
  <r>
    <n v="6803"/>
    <s v="CA-2016-109827"/>
    <d v="2016-12-25T00:00:00"/>
    <x v="5"/>
    <d v="2017-01-01T00:00:00"/>
    <s v="Standard Class"/>
    <s v="LW-16825"/>
    <s v="Laurel Workman"/>
    <s v="Corporate"/>
    <s v="United States"/>
    <s v="Phoenix"/>
    <x v="16"/>
    <n v="85023"/>
    <x v="1"/>
    <s v="TEC-AC-10004353"/>
    <x v="2"/>
    <s v="Accessories"/>
    <x v="724"/>
    <n v="100.80000000000001"/>
    <n v="2"/>
    <n v="0.2"/>
    <n v="21.42"/>
    <n v="0.21249999999999999"/>
    <n v="10.71"/>
    <n v="50.400000000000006"/>
    <n v="63.000000000000007"/>
    <n v="20.160000000000004"/>
  </r>
  <r>
    <n v="6804"/>
    <s v="CA-2016-109827"/>
    <d v="2016-12-25T00:00:00"/>
    <x v="5"/>
    <d v="2017-01-01T00:00:00"/>
    <s v="Standard Class"/>
    <s v="LW-16825"/>
    <s v="Laurel Workman"/>
    <s v="Corporate"/>
    <s v="United States"/>
    <s v="Phoenix"/>
    <x v="16"/>
    <n v="85023"/>
    <x v="1"/>
    <s v="FUR-CH-10004754"/>
    <x v="0"/>
    <s v="Chairs"/>
    <x v="1132"/>
    <n v="47.968000000000004"/>
    <n v="2"/>
    <n v="0.2"/>
    <n v="4.1971999999999987"/>
    <n v="8.7499999999999967E-2"/>
    <n v="2.0985999999999994"/>
    <n v="23.984000000000002"/>
    <n v="29.98"/>
    <n v="9.5936000000000021"/>
  </r>
  <r>
    <n v="6805"/>
    <s v="CA-2014-152233"/>
    <d v="2014-10-05T00:00:00"/>
    <x v="18"/>
    <d v="2014-10-06T00:00:00"/>
    <s v="First Class"/>
    <s v="KH-16510"/>
    <s v="Keith Herrera"/>
    <s v="Consumer"/>
    <s v="United States"/>
    <s v="Pomona"/>
    <x v="1"/>
    <n v="91767"/>
    <x v="1"/>
    <s v="TEC-AC-10002800"/>
    <x v="2"/>
    <s v="Accessories"/>
    <x v="1216"/>
    <n v="99.98"/>
    <n v="2"/>
    <n v="0"/>
    <n v="34.992999999999995"/>
    <n v="0.34999999999999992"/>
    <n v="17.496499999999997"/>
    <n v="49.99"/>
    <n v="49.99"/>
    <n v="0"/>
  </r>
  <r>
    <n v="6806"/>
    <s v="CA-2014-125682"/>
    <d v="2014-11-22T00:00:00"/>
    <x v="7"/>
    <d v="2014-11-25T00:00:00"/>
    <s v="First Class"/>
    <s v="RB-19645"/>
    <s v="Robert Barroso"/>
    <s v="Corporate"/>
    <s v="United States"/>
    <s v="Atlanta"/>
    <x v="32"/>
    <n v="30318"/>
    <x v="0"/>
    <s v="OFF-PA-10001752"/>
    <x v="1"/>
    <s v="Paper"/>
    <x v="1369"/>
    <n v="9.9600000000000009"/>
    <n v="2"/>
    <n v="0"/>
    <n v="4.8804000000000007"/>
    <n v="0.49000000000000005"/>
    <n v="2.4402000000000004"/>
    <n v="4.9800000000000004"/>
    <n v="4.9800000000000004"/>
    <n v="0"/>
  </r>
  <r>
    <n v="6807"/>
    <s v="CA-2017-162880"/>
    <d v="2017-12-25T00:00:00"/>
    <x v="22"/>
    <d v="2017-12-29T00:00:00"/>
    <s v="Standard Class"/>
    <s v="GD-14590"/>
    <s v="Giulietta Dortch"/>
    <s v="Corporate"/>
    <s v="United States"/>
    <s v="Everett"/>
    <x v="4"/>
    <n v="98208"/>
    <x v="1"/>
    <s v="OFF-BI-10003314"/>
    <x v="1"/>
    <s v="Binders"/>
    <x v="308"/>
    <n v="3.8560000000000003"/>
    <n v="1"/>
    <n v="0.2"/>
    <n v="1.3978000000000002"/>
    <n v="0.36249999999999999"/>
    <n v="1.3978000000000002"/>
    <n v="3.8560000000000003"/>
    <n v="4.82"/>
    <n v="0.77120000000000011"/>
  </r>
  <r>
    <n v="6808"/>
    <s v="CA-2015-128125"/>
    <d v="2015-03-31T00:00:00"/>
    <x v="29"/>
    <d v="2015-04-05T00:00:00"/>
    <s v="Standard Class"/>
    <s v="EB-13705"/>
    <s v="Ed Braxton"/>
    <s v="Corporate"/>
    <s v="United States"/>
    <s v="Houston"/>
    <x v="5"/>
    <n v="77095"/>
    <x v="2"/>
    <s v="OFF-PA-10000357"/>
    <x v="1"/>
    <s v="Paper"/>
    <x v="447"/>
    <n v="98.376000000000005"/>
    <n v="3"/>
    <n v="0.2"/>
    <n v="35.661300000000004"/>
    <n v="0.36250000000000004"/>
    <n v="11.887100000000002"/>
    <n v="32.792000000000002"/>
    <n v="40.989999999999995"/>
    <n v="19.675200000000004"/>
  </r>
  <r>
    <n v="6809"/>
    <s v="CA-2015-128125"/>
    <d v="2015-03-31T00:00:00"/>
    <x v="29"/>
    <d v="2015-04-05T00:00:00"/>
    <s v="Standard Class"/>
    <s v="EB-13705"/>
    <s v="Ed Braxton"/>
    <s v="Corporate"/>
    <s v="United States"/>
    <s v="Houston"/>
    <x v="5"/>
    <n v="77095"/>
    <x v="2"/>
    <s v="FUR-FU-10001085"/>
    <x v="0"/>
    <s v="Furnishings"/>
    <x v="1599"/>
    <n v="22.38"/>
    <n v="3"/>
    <n v="0.6"/>
    <n v="-7.8330000000000055"/>
    <n v="-0.35000000000000026"/>
    <n v="-2.611000000000002"/>
    <n v="7.46"/>
    <n v="18.649999999999995"/>
    <n v="13.427999999999999"/>
  </r>
  <r>
    <n v="6810"/>
    <s v="CA-2017-156237"/>
    <d v="2017-09-14T00:00:00"/>
    <x v="15"/>
    <d v="2017-09-15T00:00:00"/>
    <s v="First Class"/>
    <s v="PS-18760"/>
    <s v="Pamela Stobb"/>
    <s v="Consumer"/>
    <s v="United States"/>
    <s v="Philadelphia"/>
    <x v="9"/>
    <n v="19140"/>
    <x v="3"/>
    <s v="OFF-BI-10000301"/>
    <x v="1"/>
    <s v="Binders"/>
    <x v="625"/>
    <n v="3.8820000000000006"/>
    <n v="2"/>
    <n v="0.7"/>
    <n v="-2.5880000000000001"/>
    <n v="-0.66666666666666663"/>
    <n v="-1.294"/>
    <n v="1.9410000000000003"/>
    <n v="6.47"/>
    <n v="2.7174"/>
  </r>
  <r>
    <n v="6811"/>
    <s v="CA-2017-156237"/>
    <d v="2017-09-14T00:00:00"/>
    <x v="15"/>
    <d v="2017-09-15T00:00:00"/>
    <s v="First Class"/>
    <s v="PS-18760"/>
    <s v="Pamela Stobb"/>
    <s v="Consumer"/>
    <s v="United States"/>
    <s v="Philadelphia"/>
    <x v="9"/>
    <n v="19140"/>
    <x v="3"/>
    <s v="TEC-MA-10002930"/>
    <x v="2"/>
    <s v="Machines"/>
    <x v="1784"/>
    <n v="12.585000000000003"/>
    <n v="1"/>
    <n v="0.7"/>
    <n v="-18.038499999999996"/>
    <n v="-1.4333333333333327"/>
    <n v="-18.038499999999996"/>
    <n v="12.585000000000003"/>
    <n v="41.95"/>
    <n v="8.8095000000000017"/>
  </r>
  <r>
    <n v="6812"/>
    <s v="CA-2017-156237"/>
    <d v="2017-09-14T00:00:00"/>
    <x v="15"/>
    <d v="2017-09-15T00:00:00"/>
    <s v="First Class"/>
    <s v="PS-18760"/>
    <s v="Pamela Stobb"/>
    <s v="Consumer"/>
    <s v="United States"/>
    <s v="Philadelphia"/>
    <x v="9"/>
    <n v="19140"/>
    <x v="3"/>
    <s v="FUR-CH-10002372"/>
    <x v="0"/>
    <s v="Chairs"/>
    <x v="395"/>
    <n v="113.372"/>
    <n v="2"/>
    <n v="0.3"/>
    <n v="-29.152799999999992"/>
    <n v="-0.25714285714285706"/>
    <n v="-14.576399999999996"/>
    <n v="56.686"/>
    <n v="80.98"/>
    <n v="34.011600000000001"/>
  </r>
  <r>
    <n v="6813"/>
    <s v="CA-2017-156237"/>
    <d v="2017-09-14T00:00:00"/>
    <x v="15"/>
    <d v="2017-09-15T00:00:00"/>
    <s v="First Class"/>
    <s v="PS-18760"/>
    <s v="Pamela Stobb"/>
    <s v="Consumer"/>
    <s v="United States"/>
    <s v="Philadelphia"/>
    <x v="9"/>
    <n v="19140"/>
    <x v="3"/>
    <s v="OFF-BI-10003707"/>
    <x v="1"/>
    <s v="Binders"/>
    <x v="784"/>
    <n v="18.312000000000001"/>
    <n v="4"/>
    <n v="0.7"/>
    <n v="-12.207999999999995"/>
    <n v="-0.6666666666666663"/>
    <n v="-3.0519999999999987"/>
    <n v="4.5780000000000003"/>
    <n v="15.259999999999998"/>
    <n v="12.8184"/>
  </r>
  <r>
    <n v="6814"/>
    <s v="CA-2017-156237"/>
    <d v="2017-09-14T00:00:00"/>
    <x v="15"/>
    <d v="2017-09-15T00:00:00"/>
    <s v="First Class"/>
    <s v="PS-18760"/>
    <s v="Pamela Stobb"/>
    <s v="Consumer"/>
    <s v="United States"/>
    <s v="Philadelphia"/>
    <x v="9"/>
    <n v="19140"/>
    <x v="3"/>
    <s v="FUR-FU-10001057"/>
    <x v="0"/>
    <s v="Furnishings"/>
    <x v="1791"/>
    <n v="127.93599999999999"/>
    <n v="8"/>
    <n v="0.2"/>
    <n v="4.7975999999999992"/>
    <n v="3.7499999999999999E-2"/>
    <n v="0.5996999999999999"/>
    <n v="15.991999999999999"/>
    <n v="19.989999999999998"/>
    <n v="25.587199999999999"/>
  </r>
  <r>
    <n v="6815"/>
    <s v="CA-2017-156237"/>
    <d v="2017-09-14T00:00:00"/>
    <x v="15"/>
    <d v="2017-09-15T00:00:00"/>
    <s v="First Class"/>
    <s v="PS-18760"/>
    <s v="Pamela Stobb"/>
    <s v="Consumer"/>
    <s v="United States"/>
    <s v="Philadelphia"/>
    <x v="9"/>
    <n v="19140"/>
    <x v="3"/>
    <s v="TEC-MA-10001681"/>
    <x v="2"/>
    <s v="Machines"/>
    <x v="344"/>
    <n v="241.17000000000002"/>
    <n v="2"/>
    <n v="0.7"/>
    <n v="-168.8189999999999"/>
    <n v="-0.69999999999999951"/>
    <n v="-84.409499999999952"/>
    <n v="120.58500000000001"/>
    <n v="401.95"/>
    <n v="168.81899999999999"/>
  </r>
  <r>
    <n v="6816"/>
    <s v="CA-2014-144414"/>
    <d v="2014-06-17T00:00:00"/>
    <x v="3"/>
    <d v="2014-06-21T00:00:00"/>
    <s v="Standard Class"/>
    <s v="GH-14425"/>
    <s v="Gary Hwang"/>
    <s v="Consumer"/>
    <s v="United States"/>
    <s v="Seattle"/>
    <x v="4"/>
    <n v="98105"/>
    <x v="1"/>
    <s v="FUR-FU-10003981"/>
    <x v="0"/>
    <s v="Furnishings"/>
    <x v="325"/>
    <n v="6.24"/>
    <n v="3"/>
    <n v="0"/>
    <n v="2.6208000000000005"/>
    <n v="0.42000000000000004"/>
    <n v="0.87360000000000015"/>
    <n v="2.08"/>
    <n v="2.08"/>
    <n v="0"/>
  </r>
  <r>
    <n v="6817"/>
    <s v="CA-2014-144414"/>
    <d v="2014-06-17T00:00:00"/>
    <x v="3"/>
    <d v="2014-06-21T00:00:00"/>
    <s v="Standard Class"/>
    <s v="GH-14425"/>
    <s v="Gary Hwang"/>
    <s v="Consumer"/>
    <s v="United States"/>
    <s v="Seattle"/>
    <x v="4"/>
    <n v="98105"/>
    <x v="1"/>
    <s v="OFF-FA-10000624"/>
    <x v="1"/>
    <s v="Fasteners"/>
    <x v="294"/>
    <n v="17.899999999999999"/>
    <n v="5"/>
    <n v="0"/>
    <n v="8.9499999999999993"/>
    <n v="0.5"/>
    <n v="1.7899999999999998"/>
    <n v="3.5799999999999996"/>
    <n v="3.5799999999999996"/>
    <n v="0"/>
  </r>
  <r>
    <n v="6818"/>
    <s v="CA-2014-144414"/>
    <d v="2014-06-17T00:00:00"/>
    <x v="3"/>
    <d v="2014-06-21T00:00:00"/>
    <s v="Standard Class"/>
    <s v="GH-14425"/>
    <s v="Gary Hwang"/>
    <s v="Consumer"/>
    <s v="United States"/>
    <s v="Seattle"/>
    <x v="4"/>
    <n v="98105"/>
    <x v="1"/>
    <s v="OFF-BI-10004995"/>
    <x v="1"/>
    <s v="Binders"/>
    <x v="316"/>
    <n v="3266.3760000000002"/>
    <n v="3"/>
    <n v="0.2"/>
    <n v="1061.5721999999998"/>
    <n v="0.32499999999999996"/>
    <n v="353.85739999999993"/>
    <n v="1088.7920000000001"/>
    <n v="1360.9899999999998"/>
    <n v="653.27520000000004"/>
  </r>
  <r>
    <n v="6819"/>
    <s v="CA-2017-163860"/>
    <d v="2017-12-28T00:00:00"/>
    <x v="22"/>
    <d v="2018-01-01T00:00:00"/>
    <s v="Standard Class"/>
    <s v="LO-17170"/>
    <s v="Lori Olson"/>
    <s v="Corporate"/>
    <s v="United States"/>
    <s v="Peoria"/>
    <x v="10"/>
    <n v="61604"/>
    <x v="2"/>
    <s v="OFF-BI-10003784"/>
    <x v="1"/>
    <s v="Binders"/>
    <x v="1323"/>
    <n v="1.6799999999999995"/>
    <n v="5"/>
    <n v="0.8"/>
    <n v="-2.6880000000000015"/>
    <n v="-1.6000000000000014"/>
    <n v="-0.5376000000000003"/>
    <n v="0.33599999999999991"/>
    <n v="1.68"/>
    <n v="1.3439999999999996"/>
  </r>
  <r>
    <n v="6820"/>
    <s v="CA-2017-163860"/>
    <d v="2017-12-28T00:00:00"/>
    <x v="22"/>
    <d v="2018-01-01T00:00:00"/>
    <s v="Standard Class"/>
    <s v="LO-17170"/>
    <s v="Lori Olson"/>
    <s v="Corporate"/>
    <s v="United States"/>
    <s v="Peoria"/>
    <x v="10"/>
    <n v="61604"/>
    <x v="2"/>
    <s v="FUR-FU-10004586"/>
    <x v="0"/>
    <s v="Furnishings"/>
    <x v="1482"/>
    <n v="7.968"/>
    <n v="3"/>
    <n v="0.6"/>
    <n v="-2.3903999999999996"/>
    <n v="-0.29999999999999993"/>
    <n v="-0.79679999999999984"/>
    <n v="2.6560000000000001"/>
    <n v="6.6399999999999988"/>
    <n v="4.7808000000000002"/>
  </r>
  <r>
    <n v="6821"/>
    <s v="CA-2017-163860"/>
    <d v="2017-12-28T00:00:00"/>
    <x v="22"/>
    <d v="2018-01-01T00:00:00"/>
    <s v="Standard Class"/>
    <s v="LO-17170"/>
    <s v="Lori Olson"/>
    <s v="Corporate"/>
    <s v="United States"/>
    <s v="Peoria"/>
    <x v="10"/>
    <n v="61604"/>
    <x v="2"/>
    <s v="FUR-CH-10004698"/>
    <x v="0"/>
    <s v="Chairs"/>
    <x v="168"/>
    <n v="113.372"/>
    <n v="2"/>
    <n v="0.3"/>
    <n v="-3.2391999999999896"/>
    <n v="-2.857142857142848E-2"/>
    <n v="-1.6195999999999948"/>
    <n v="56.686"/>
    <n v="80.98"/>
    <n v="34.011600000000001"/>
  </r>
  <r>
    <n v="6822"/>
    <s v="CA-2017-163860"/>
    <d v="2017-12-28T00:00:00"/>
    <x v="22"/>
    <d v="2018-01-01T00:00:00"/>
    <s v="Standard Class"/>
    <s v="LO-17170"/>
    <s v="Lori Olson"/>
    <s v="Corporate"/>
    <s v="United States"/>
    <s v="Peoria"/>
    <x v="10"/>
    <n v="61604"/>
    <x v="2"/>
    <s v="FUR-FU-10001935"/>
    <x v="0"/>
    <s v="Furnishings"/>
    <x v="345"/>
    <n v="2.9600000000000004"/>
    <n v="2"/>
    <n v="0.6"/>
    <n v="-1.4059999999999997"/>
    <n v="-0.47499999999999981"/>
    <n v="-0.70299999999999985"/>
    <n v="1.4800000000000002"/>
    <n v="3.7"/>
    <n v="1.7760000000000002"/>
  </r>
  <r>
    <n v="6823"/>
    <s v="US-2017-115609"/>
    <d v="2017-11-02T00:00:00"/>
    <x v="23"/>
    <d v="2017-11-07T00:00:00"/>
    <s v="Standard Class"/>
    <s v="CS-12505"/>
    <s v="Cindy Stewart"/>
    <s v="Consumer"/>
    <s v="United States"/>
    <s v="Los Angeles"/>
    <x v="1"/>
    <n v="90036"/>
    <x v="1"/>
    <s v="OFF-AP-10003040"/>
    <x v="1"/>
    <s v="Appliances"/>
    <x v="730"/>
    <n v="168.1"/>
    <n v="5"/>
    <n v="0"/>
    <n v="43.705999999999996"/>
    <n v="0.26"/>
    <n v="8.7411999999999992"/>
    <n v="33.619999999999997"/>
    <n v="33.619999999999997"/>
    <n v="0"/>
  </r>
  <r>
    <n v="6824"/>
    <s v="CA-2015-154291"/>
    <d v="2015-07-25T00:00:00"/>
    <x v="38"/>
    <d v="2015-07-29T00:00:00"/>
    <s v="Standard Class"/>
    <s v="YS-21880"/>
    <s v="Yana Sorensen"/>
    <s v="Corporate"/>
    <s v="United States"/>
    <s v="Montgomery"/>
    <x v="19"/>
    <n v="36116"/>
    <x v="0"/>
    <s v="OFF-EN-10001335"/>
    <x v="1"/>
    <s v="Envelopes"/>
    <x v="467"/>
    <n v="98.46"/>
    <n v="9"/>
    <n v="0"/>
    <n v="49.23"/>
    <n v="0.5"/>
    <n v="5.47"/>
    <n v="10.94"/>
    <n v="10.94"/>
    <n v="0"/>
  </r>
  <r>
    <n v="6825"/>
    <s v="CA-2015-154291"/>
    <d v="2015-07-25T00:00:00"/>
    <x v="38"/>
    <d v="2015-07-29T00:00:00"/>
    <s v="Standard Class"/>
    <s v="YS-21880"/>
    <s v="Yana Sorensen"/>
    <s v="Corporate"/>
    <s v="United States"/>
    <s v="Montgomery"/>
    <x v="19"/>
    <n v="36116"/>
    <x v="0"/>
    <s v="FUR-TA-10002041"/>
    <x v="0"/>
    <s v="Tables"/>
    <x v="363"/>
    <n v="358.58"/>
    <n v="2"/>
    <n v="0"/>
    <n v="39.44380000000001"/>
    <n v="0.11000000000000003"/>
    <n v="19.721900000000005"/>
    <n v="179.29"/>
    <n v="179.29"/>
    <n v="0"/>
  </r>
  <r>
    <n v="6826"/>
    <s v="CA-2016-118689"/>
    <d v="2016-10-02T00:00:00"/>
    <x v="32"/>
    <d v="2016-10-09T00:00:00"/>
    <s v="Standard Class"/>
    <s v="TC-20980"/>
    <s v="Tamara Chand"/>
    <s v="Corporate"/>
    <s v="United States"/>
    <s v="Lafayette"/>
    <x v="14"/>
    <n v="47905"/>
    <x v="2"/>
    <s v="OFF-ST-10001558"/>
    <x v="1"/>
    <s v="Storage"/>
    <x v="719"/>
    <n v="32.479999999999997"/>
    <n v="2"/>
    <n v="0"/>
    <n v="4.8719999999999999"/>
    <n v="0.15000000000000002"/>
    <n v="2.4359999999999999"/>
    <n v="16.239999999999998"/>
    <n v="16.239999999999998"/>
    <n v="0"/>
  </r>
  <r>
    <n v="6827"/>
    <s v="CA-2016-118689"/>
    <d v="2016-10-02T00:00:00"/>
    <x v="32"/>
    <d v="2016-10-09T00:00:00"/>
    <s v="Standard Class"/>
    <s v="TC-20980"/>
    <s v="Tamara Chand"/>
    <s v="Corporate"/>
    <s v="United States"/>
    <s v="Lafayette"/>
    <x v="14"/>
    <n v="47905"/>
    <x v="2"/>
    <s v="TEC-CO-10004722"/>
    <x v="2"/>
    <s v="Copiers"/>
    <x v="1374"/>
    <n v="17499.949999999997"/>
    <n v="5"/>
    <n v="0"/>
    <n v="8399.9759999999987"/>
    <n v="0.48"/>
    <n v="1679.9951999999998"/>
    <n v="3499.9899999999993"/>
    <n v="3499.9899999999993"/>
    <n v="0"/>
  </r>
  <r>
    <n v="6828"/>
    <s v="CA-2016-118689"/>
    <d v="2016-10-02T00:00:00"/>
    <x v="32"/>
    <d v="2016-10-09T00:00:00"/>
    <s v="Standard Class"/>
    <s v="TC-20980"/>
    <s v="Tamara Chand"/>
    <s v="Corporate"/>
    <s v="United States"/>
    <s v="Lafayette"/>
    <x v="14"/>
    <n v="47905"/>
    <x v="2"/>
    <s v="OFF-BI-10004600"/>
    <x v="1"/>
    <s v="Binders"/>
    <x v="1486"/>
    <n v="735.98"/>
    <n v="2"/>
    <n v="0"/>
    <n v="331.19099999999997"/>
    <n v="0.44999999999999996"/>
    <n v="165.59549999999999"/>
    <n v="367.99"/>
    <n v="367.99"/>
    <n v="0"/>
  </r>
  <r>
    <n v="6829"/>
    <s v="CA-2016-118689"/>
    <d v="2016-10-02T00:00:00"/>
    <x v="32"/>
    <d v="2016-10-09T00:00:00"/>
    <s v="Standard Class"/>
    <s v="TC-20980"/>
    <s v="Tamara Chand"/>
    <s v="Corporate"/>
    <s v="United States"/>
    <s v="Lafayette"/>
    <x v="14"/>
    <n v="47905"/>
    <x v="2"/>
    <s v="OFF-BI-10003712"/>
    <x v="1"/>
    <s v="Binders"/>
    <x v="696"/>
    <n v="34.370000000000005"/>
    <n v="7"/>
    <n v="0"/>
    <n v="16.8413"/>
    <n v="0.48999999999999994"/>
    <n v="2.4058999999999999"/>
    <n v="4.910000000000001"/>
    <n v="4.910000000000001"/>
    <n v="0"/>
  </r>
  <r>
    <n v="6830"/>
    <s v="CA-2016-118689"/>
    <d v="2016-10-02T00:00:00"/>
    <x v="32"/>
    <d v="2016-10-09T00:00:00"/>
    <s v="Standard Class"/>
    <s v="TC-20980"/>
    <s v="Tamara Chand"/>
    <s v="Corporate"/>
    <s v="United States"/>
    <s v="Lafayette"/>
    <x v="14"/>
    <n v="47905"/>
    <x v="2"/>
    <s v="OFF-AR-10001958"/>
    <x v="1"/>
    <s v="Art"/>
    <x v="208"/>
    <n v="33.96"/>
    <n v="2"/>
    <n v="0"/>
    <n v="9.5088000000000008"/>
    <n v="0.28000000000000003"/>
    <n v="4.7544000000000004"/>
    <n v="16.98"/>
    <n v="16.98"/>
    <n v="0"/>
  </r>
  <r>
    <n v="6831"/>
    <s v="CA-2016-140438"/>
    <d v="2016-12-24T00:00:00"/>
    <x v="5"/>
    <d v="2016-12-27T00:00:00"/>
    <s v="Second Class"/>
    <s v="PW-19030"/>
    <s v="Pauline Webber"/>
    <s v="Corporate"/>
    <s v="United States"/>
    <s v="New York City"/>
    <x v="15"/>
    <n v="10009"/>
    <x v="3"/>
    <s v="TEC-PH-10001750"/>
    <x v="2"/>
    <s v="Phones"/>
    <x v="977"/>
    <n v="197.96999999999997"/>
    <n v="3"/>
    <n v="0"/>
    <n v="53.451900000000009"/>
    <n v="0.27000000000000007"/>
    <n v="17.817300000000003"/>
    <n v="65.989999999999995"/>
    <n v="65.989999999999995"/>
    <n v="0"/>
  </r>
  <r>
    <n v="6832"/>
    <s v="US-2017-123204"/>
    <d v="2017-07-21T00:00:00"/>
    <x v="10"/>
    <d v="2017-07-27T00:00:00"/>
    <s v="Standard Class"/>
    <s v="CS-11860"/>
    <s v="Cari Schnelling"/>
    <s v="Consumer"/>
    <s v="United States"/>
    <s v="New York City"/>
    <x v="15"/>
    <n v="10024"/>
    <x v="3"/>
    <s v="OFF-AP-10002287"/>
    <x v="1"/>
    <s v="Appliances"/>
    <x v="1283"/>
    <n v="17.48"/>
    <n v="4"/>
    <n v="0"/>
    <n v="4.5448000000000004"/>
    <n v="0.26"/>
    <n v="1.1362000000000001"/>
    <n v="4.37"/>
    <n v="4.37"/>
    <n v="0"/>
  </r>
  <r>
    <n v="6833"/>
    <s v="CA-2015-112522"/>
    <d v="2015-10-10T00:00:00"/>
    <x v="2"/>
    <d v="2015-10-17T00:00:00"/>
    <s v="Standard Class"/>
    <s v="DP-13165"/>
    <s v="David Philippe"/>
    <s v="Consumer"/>
    <s v="United States"/>
    <s v="Chicago"/>
    <x v="10"/>
    <n v="60610"/>
    <x v="2"/>
    <s v="OFF-AR-10003183"/>
    <x v="1"/>
    <s v="Art"/>
    <x v="1399"/>
    <n v="8.016"/>
    <n v="3"/>
    <n v="0.2"/>
    <n v="1.0019999999999993"/>
    <n v="0.12499999999999992"/>
    <n v="0.3339999999999998"/>
    <n v="2.6720000000000002"/>
    <n v="3.3399999999999994"/>
    <n v="1.6032000000000002"/>
  </r>
  <r>
    <n v="6834"/>
    <s v="CA-2016-153101"/>
    <d v="2016-09-08T00:00:00"/>
    <x v="21"/>
    <d v="2016-09-08T00:00:00"/>
    <s v="Same Day"/>
    <s v="PJ-19015"/>
    <s v="Pauline Johnson"/>
    <s v="Consumer"/>
    <s v="United States"/>
    <s v="Santa Ana"/>
    <x v="1"/>
    <n v="92704"/>
    <x v="1"/>
    <s v="FUR-TA-10003008"/>
    <x v="0"/>
    <s v="Tables"/>
    <x v="955"/>
    <n v="146.04000000000002"/>
    <n v="1"/>
    <n v="0.2"/>
    <n v="-12.778499999999994"/>
    <n v="-8.7499999999999953E-2"/>
    <n v="-12.778499999999994"/>
    <n v="146.04000000000002"/>
    <n v="182.55"/>
    <n v="29.208000000000006"/>
  </r>
  <r>
    <n v="6835"/>
    <s v="CA-2016-142615"/>
    <d v="2016-11-20T00:00:00"/>
    <x v="0"/>
    <d v="2016-11-24T00:00:00"/>
    <s v="Standard Class"/>
    <s v="BM-11575"/>
    <s v="Brendan Murry"/>
    <s v="Corporate"/>
    <s v="United States"/>
    <s v="Montebello"/>
    <x v="1"/>
    <n v="90640"/>
    <x v="1"/>
    <s v="TEC-AC-10004803"/>
    <x v="2"/>
    <s v="Accessories"/>
    <x v="1765"/>
    <n v="27.88"/>
    <n v="2"/>
    <n v="0"/>
    <n v="3.9032000000000018"/>
    <n v="0.14000000000000007"/>
    <n v="1.9516000000000009"/>
    <n v="13.94"/>
    <n v="13.94"/>
    <n v="0"/>
  </r>
  <r>
    <n v="6836"/>
    <s v="CA-2017-142643"/>
    <d v="2017-10-15T00:00:00"/>
    <x v="13"/>
    <d v="2017-10-20T00:00:00"/>
    <s v="Standard Class"/>
    <s v="DL-13495"/>
    <s v="Dionis Lloyd"/>
    <s v="Corporate"/>
    <s v="United States"/>
    <s v="Thousand Oaks"/>
    <x v="1"/>
    <n v="91360"/>
    <x v="1"/>
    <s v="OFF-LA-10003510"/>
    <x v="1"/>
    <s v="Labels"/>
    <x v="580"/>
    <n v="152.65"/>
    <n v="5"/>
    <n v="0"/>
    <n v="70.219000000000008"/>
    <n v="0.46"/>
    <n v="14.043800000000001"/>
    <n v="30.53"/>
    <n v="30.53"/>
    <n v="0"/>
  </r>
  <r>
    <n v="6837"/>
    <s v="CA-2017-142643"/>
    <d v="2017-10-15T00:00:00"/>
    <x v="13"/>
    <d v="2017-10-20T00:00:00"/>
    <s v="Standard Class"/>
    <s v="DL-13495"/>
    <s v="Dionis Lloyd"/>
    <s v="Corporate"/>
    <s v="United States"/>
    <s v="Thousand Oaks"/>
    <x v="1"/>
    <n v="91360"/>
    <x v="1"/>
    <s v="FUR-FU-10000087"/>
    <x v="0"/>
    <s v="Furnishings"/>
    <x v="206"/>
    <n v="22.72"/>
    <n v="1"/>
    <n v="0"/>
    <n v="9.3152000000000008"/>
    <n v="0.41000000000000003"/>
    <n v="9.3152000000000008"/>
    <n v="22.72"/>
    <n v="22.72"/>
    <n v="0"/>
  </r>
  <r>
    <n v="6838"/>
    <s v="CA-2015-116260"/>
    <d v="2015-07-06T00:00:00"/>
    <x v="38"/>
    <d v="2015-07-12T00:00:00"/>
    <s v="Standard Class"/>
    <s v="BF-10975"/>
    <s v="Barbara Fisher"/>
    <s v="Corporate"/>
    <s v="United States"/>
    <s v="Vineland"/>
    <x v="30"/>
    <n v="8360"/>
    <x v="3"/>
    <s v="OFF-AR-10003732"/>
    <x v="1"/>
    <s v="Art"/>
    <x v="324"/>
    <n v="11.12"/>
    <n v="4"/>
    <n v="0"/>
    <n v="2.8911999999999995"/>
    <n v="0.25999999999999995"/>
    <n v="0.72279999999999989"/>
    <n v="2.78"/>
    <n v="2.78"/>
    <n v="0"/>
  </r>
  <r>
    <n v="6839"/>
    <s v="CA-2017-107517"/>
    <d v="2017-02-05T00:00:00"/>
    <x v="31"/>
    <d v="2017-02-09T00:00:00"/>
    <s v="Standard Class"/>
    <s v="FC-14335"/>
    <s v="Fred Chung"/>
    <s v="Corporate"/>
    <s v="United States"/>
    <s v="Torrance"/>
    <x v="1"/>
    <n v="90503"/>
    <x v="1"/>
    <s v="OFF-AP-10000275"/>
    <x v="1"/>
    <s v="Appliances"/>
    <x v="1728"/>
    <n v="1640.6999999999998"/>
    <n v="5"/>
    <n v="0"/>
    <n v="459.39599999999996"/>
    <n v="0.28000000000000003"/>
    <n v="91.879199999999997"/>
    <n v="328.14"/>
    <n v="328.14"/>
    <n v="0"/>
  </r>
  <r>
    <n v="6840"/>
    <s v="CA-2017-107517"/>
    <d v="2017-02-05T00:00:00"/>
    <x v="31"/>
    <d v="2017-02-09T00:00:00"/>
    <s v="Standard Class"/>
    <s v="FC-14335"/>
    <s v="Fred Chung"/>
    <s v="Corporate"/>
    <s v="United States"/>
    <s v="Torrance"/>
    <x v="1"/>
    <n v="90503"/>
    <x v="1"/>
    <s v="TEC-PH-10003505"/>
    <x v="2"/>
    <s v="Phones"/>
    <x v="910"/>
    <n v="371.2"/>
    <n v="5"/>
    <n v="0.2"/>
    <n v="41.759999999999948"/>
    <n v="0.11249999999999986"/>
    <n v="8.3519999999999897"/>
    <n v="74.239999999999995"/>
    <n v="92.8"/>
    <n v="74.239999999999995"/>
  </r>
  <r>
    <n v="6841"/>
    <s v="CA-2015-166338"/>
    <d v="2015-12-06T00:00:00"/>
    <x v="14"/>
    <d v="2015-12-07T00:00:00"/>
    <s v="First Class"/>
    <s v="MP-18175"/>
    <s v="Mike Pelletier"/>
    <s v="Home Office"/>
    <s v="United States"/>
    <s v="Troy"/>
    <x v="24"/>
    <n v="45373"/>
    <x v="3"/>
    <s v="OFF-BI-10002852"/>
    <x v="1"/>
    <s v="Binders"/>
    <x v="91"/>
    <n v="14.832000000000003"/>
    <n v="3"/>
    <n v="0.7"/>
    <n v="-10.382399999999997"/>
    <n v="-0.69999999999999962"/>
    <n v="-3.460799999999999"/>
    <n v="4.9440000000000008"/>
    <n v="16.48"/>
    <n v="10.382400000000001"/>
  </r>
  <r>
    <n v="6842"/>
    <s v="CA-2016-123946"/>
    <d v="2016-09-12T00:00:00"/>
    <x v="21"/>
    <d v="2016-09-17T00:00:00"/>
    <s v="Standard Class"/>
    <s v="AJ-10795"/>
    <s v="Anthony Johnson"/>
    <s v="Corporate"/>
    <s v="United States"/>
    <s v="Springfield"/>
    <x v="17"/>
    <n v="22153"/>
    <x v="0"/>
    <s v="TEC-AC-10004877"/>
    <x v="2"/>
    <s v="Accessories"/>
    <x v="1679"/>
    <n v="20.700000000000003"/>
    <n v="3"/>
    <n v="0"/>
    <n v="1.6559999999999988"/>
    <n v="7.9999999999999932E-2"/>
    <n v="0.5519999999999996"/>
    <n v="6.9000000000000012"/>
    <n v="6.9000000000000012"/>
    <n v="0"/>
  </r>
  <r>
    <n v="6843"/>
    <s v="CA-2016-123946"/>
    <d v="2016-09-12T00:00:00"/>
    <x v="21"/>
    <d v="2016-09-17T00:00:00"/>
    <s v="Standard Class"/>
    <s v="AJ-10795"/>
    <s v="Anthony Johnson"/>
    <s v="Corporate"/>
    <s v="United States"/>
    <s v="Springfield"/>
    <x v="17"/>
    <n v="22153"/>
    <x v="0"/>
    <s v="OFF-FA-10002975"/>
    <x v="1"/>
    <s v="Fasteners"/>
    <x v="128"/>
    <n v="11.34"/>
    <n v="3"/>
    <n v="0"/>
    <n v="5.2164000000000001"/>
    <n v="0.46"/>
    <n v="1.7388000000000001"/>
    <n v="3.78"/>
    <n v="3.78"/>
    <n v="0"/>
  </r>
  <r>
    <n v="6844"/>
    <s v="CA-2016-123946"/>
    <d v="2016-09-12T00:00:00"/>
    <x v="21"/>
    <d v="2016-09-17T00:00:00"/>
    <s v="Standard Class"/>
    <s v="AJ-10795"/>
    <s v="Anthony Johnson"/>
    <s v="Corporate"/>
    <s v="United States"/>
    <s v="Springfield"/>
    <x v="17"/>
    <n v="22153"/>
    <x v="0"/>
    <s v="OFF-ST-10000419"/>
    <x v="1"/>
    <s v="Storage"/>
    <x v="1024"/>
    <n v="67.900000000000006"/>
    <n v="5"/>
    <n v="0"/>
    <n v="0.67899999999999849"/>
    <n v="9.9999999999999777E-3"/>
    <n v="0.1357999999999997"/>
    <n v="13.580000000000002"/>
    <n v="13.580000000000002"/>
    <n v="0"/>
  </r>
  <r>
    <n v="6845"/>
    <s v="CA-2016-123946"/>
    <d v="2016-09-12T00:00:00"/>
    <x v="21"/>
    <d v="2016-09-17T00:00:00"/>
    <s v="Standard Class"/>
    <s v="AJ-10795"/>
    <s v="Anthony Johnson"/>
    <s v="Corporate"/>
    <s v="United States"/>
    <s v="Springfield"/>
    <x v="17"/>
    <n v="22153"/>
    <x v="0"/>
    <s v="FUR-CH-10002073"/>
    <x v="0"/>
    <s v="Chairs"/>
    <x v="1792"/>
    <n v="1059.1199999999999"/>
    <n v="4"/>
    <n v="0"/>
    <n v="307.14479999999992"/>
    <n v="0.28999999999999998"/>
    <n v="76.78619999999998"/>
    <n v="264.77999999999997"/>
    <n v="264.77999999999997"/>
    <n v="0"/>
  </r>
  <r>
    <n v="6846"/>
    <s v="CA-2014-147543"/>
    <d v="2014-07-06T00:00:00"/>
    <x v="39"/>
    <d v="2014-07-12T00:00:00"/>
    <s v="Standard Class"/>
    <s v="BC-11125"/>
    <s v="Becky Castell"/>
    <s v="Home Office"/>
    <s v="United States"/>
    <s v="El Cajon"/>
    <x v="1"/>
    <n v="92020"/>
    <x v="1"/>
    <s v="FUR-CH-10000155"/>
    <x v="0"/>
    <s v="Chairs"/>
    <x v="1166"/>
    <n v="478.48"/>
    <n v="2"/>
    <n v="0.2"/>
    <n v="47.848000000000013"/>
    <n v="0.10000000000000002"/>
    <n v="23.924000000000007"/>
    <n v="239.24"/>
    <n v="299.05"/>
    <n v="95.696000000000012"/>
  </r>
  <r>
    <n v="6847"/>
    <s v="US-2016-159093"/>
    <d v="2016-05-09T00:00:00"/>
    <x v="35"/>
    <d v="2016-05-14T00:00:00"/>
    <s v="Standard Class"/>
    <s v="RS-19420"/>
    <s v="Ricardo Sperren"/>
    <s v="Corporate"/>
    <s v="United States"/>
    <s v="Los Angeles"/>
    <x v="1"/>
    <n v="90036"/>
    <x v="1"/>
    <s v="OFF-PA-10001260"/>
    <x v="1"/>
    <s v="Paper"/>
    <x v="1778"/>
    <n v="32.04"/>
    <n v="4"/>
    <n v="0"/>
    <n v="14.417999999999999"/>
    <n v="0.45"/>
    <n v="3.6044999999999998"/>
    <n v="8.01"/>
    <n v="8.01"/>
    <n v="0"/>
  </r>
  <r>
    <n v="6848"/>
    <s v="CA-2016-162110"/>
    <d v="2016-07-18T00:00:00"/>
    <x v="16"/>
    <d v="2016-07-22T00:00:00"/>
    <s v="Standard Class"/>
    <s v="NP-18670"/>
    <s v="Nora Paige"/>
    <s v="Consumer"/>
    <s v="United States"/>
    <s v="Phoenix"/>
    <x v="16"/>
    <n v="85023"/>
    <x v="1"/>
    <s v="TEC-PH-10001924"/>
    <x v="2"/>
    <s v="Phones"/>
    <x v="431"/>
    <n v="55.991999999999997"/>
    <n v="1"/>
    <n v="0.2"/>
    <n v="3.4995000000000029"/>
    <n v="6.2500000000000056E-2"/>
    <n v="3.4995000000000029"/>
    <n v="55.991999999999997"/>
    <n v="69.989999999999995"/>
    <n v="11.198399999999999"/>
  </r>
  <r>
    <n v="6849"/>
    <s v="US-2016-163461"/>
    <d v="2016-06-18T00:00:00"/>
    <x v="1"/>
    <d v="2016-06-21T00:00:00"/>
    <s v="First Class"/>
    <s v="BT-11440"/>
    <s v="Bobby Trafton"/>
    <s v="Consumer"/>
    <s v="United States"/>
    <s v="Frankfort"/>
    <x v="10"/>
    <n v="60423"/>
    <x v="2"/>
    <s v="OFF-PA-10003134"/>
    <x v="1"/>
    <s v="Paper"/>
    <x v="1672"/>
    <n v="76.864000000000004"/>
    <n v="2"/>
    <n v="0.2"/>
    <n v="26.902399999999993"/>
    <n v="0.34999999999999987"/>
    <n v="13.451199999999996"/>
    <n v="38.432000000000002"/>
    <n v="48.04"/>
    <n v="15.372800000000002"/>
  </r>
  <r>
    <n v="6850"/>
    <s v="CA-2014-101462"/>
    <d v="2014-04-20T00:00:00"/>
    <x v="41"/>
    <d v="2014-04-25T00:00:00"/>
    <s v="Standard Class"/>
    <s v="BP-11230"/>
    <s v="Benjamin Patterson"/>
    <s v="Consumer"/>
    <s v="United States"/>
    <s v="Los Angeles"/>
    <x v="1"/>
    <n v="90045"/>
    <x v="1"/>
    <s v="FUR-FU-10000409"/>
    <x v="0"/>
    <s v="Furnishings"/>
    <x v="1430"/>
    <n v="59.92"/>
    <n v="4"/>
    <n v="0"/>
    <n v="27.563200000000002"/>
    <n v="0.46"/>
    <n v="6.8908000000000005"/>
    <n v="14.98"/>
    <n v="14.98"/>
    <n v="0"/>
  </r>
  <r>
    <n v="6851"/>
    <s v="US-2016-100461"/>
    <d v="2016-01-08T00:00:00"/>
    <x v="12"/>
    <d v="2016-01-12T00:00:00"/>
    <s v="Standard Class"/>
    <s v="JO-15145"/>
    <s v="Jack O'Briant"/>
    <s v="Corporate"/>
    <s v="United States"/>
    <s v="Franklin"/>
    <x v="6"/>
    <n v="53132"/>
    <x v="2"/>
    <s v="FUR-BO-10002545"/>
    <x v="0"/>
    <s v="Bookcases"/>
    <x v="37"/>
    <n v="1565.88"/>
    <n v="6"/>
    <n v="0"/>
    <n v="407.12880000000007"/>
    <n v="0.26"/>
    <n v="67.854800000000012"/>
    <n v="260.98"/>
    <n v="260.98"/>
    <n v="0"/>
  </r>
  <r>
    <n v="6852"/>
    <s v="US-2016-100461"/>
    <d v="2016-01-08T00:00:00"/>
    <x v="12"/>
    <d v="2016-01-12T00:00:00"/>
    <s v="Standard Class"/>
    <s v="JO-15145"/>
    <s v="Jack O'Briant"/>
    <s v="Corporate"/>
    <s v="United States"/>
    <s v="Franklin"/>
    <x v="6"/>
    <n v="53132"/>
    <x v="2"/>
    <s v="OFF-BI-10001460"/>
    <x v="1"/>
    <s v="Binders"/>
    <x v="58"/>
    <n v="106.05"/>
    <n v="7"/>
    <n v="0"/>
    <n v="49.843499999999999"/>
    <n v="0.47000000000000003"/>
    <n v="7.1204999999999998"/>
    <n v="15.15"/>
    <n v="15.15"/>
    <n v="0"/>
  </r>
  <r>
    <n v="6853"/>
    <s v="US-2017-162670"/>
    <d v="2017-12-23T00:00:00"/>
    <x v="22"/>
    <d v="2017-12-28T00:00:00"/>
    <s v="Second Class"/>
    <s v="MF-18250"/>
    <s v="Monica Federle"/>
    <s v="Corporate"/>
    <s v="United States"/>
    <s v="Little Rock"/>
    <x v="36"/>
    <n v="72209"/>
    <x v="0"/>
    <s v="OFF-ST-10001328"/>
    <x v="1"/>
    <s v="Storage"/>
    <x v="178"/>
    <n v="62.04"/>
    <n v="4"/>
    <n v="0"/>
    <n v="17.371200000000002"/>
    <n v="0.28000000000000003"/>
    <n v="4.3428000000000004"/>
    <n v="15.51"/>
    <n v="15.51"/>
    <n v="0"/>
  </r>
  <r>
    <n v="6854"/>
    <s v="US-2017-162670"/>
    <d v="2017-12-23T00:00:00"/>
    <x v="22"/>
    <d v="2017-12-28T00:00:00"/>
    <s v="Second Class"/>
    <s v="MF-18250"/>
    <s v="Monica Federle"/>
    <s v="Corporate"/>
    <s v="United States"/>
    <s v="Little Rock"/>
    <x v="36"/>
    <n v="72209"/>
    <x v="0"/>
    <s v="TEC-PH-10003601"/>
    <x v="2"/>
    <s v="Phones"/>
    <x v="1392"/>
    <n v="494.97"/>
    <n v="3"/>
    <n v="0"/>
    <n v="148.49099999999996"/>
    <n v="0.29999999999999988"/>
    <n v="49.496999999999986"/>
    <n v="164.99"/>
    <n v="164.99"/>
    <n v="0"/>
  </r>
  <r>
    <n v="6855"/>
    <s v="US-2017-162670"/>
    <d v="2017-12-23T00:00:00"/>
    <x v="22"/>
    <d v="2017-12-28T00:00:00"/>
    <s v="Second Class"/>
    <s v="MF-18250"/>
    <s v="Monica Federle"/>
    <s v="Corporate"/>
    <s v="United States"/>
    <s v="Little Rock"/>
    <x v="36"/>
    <n v="72209"/>
    <x v="0"/>
    <s v="OFF-ST-10001522"/>
    <x v="1"/>
    <s v="Storage"/>
    <x v="197"/>
    <n v="367.96"/>
    <n v="4"/>
    <n v="0"/>
    <n v="14.718399999999974"/>
    <n v="3.9999999999999931E-2"/>
    <n v="3.6795999999999935"/>
    <n v="91.99"/>
    <n v="91.99"/>
    <n v="0"/>
  </r>
  <r>
    <n v="6856"/>
    <s v="US-2017-162670"/>
    <d v="2017-12-23T00:00:00"/>
    <x v="22"/>
    <d v="2017-12-28T00:00:00"/>
    <s v="Second Class"/>
    <s v="MF-18250"/>
    <s v="Monica Federle"/>
    <s v="Corporate"/>
    <s v="United States"/>
    <s v="Little Rock"/>
    <x v="36"/>
    <n v="72209"/>
    <x v="0"/>
    <s v="OFF-PA-10001994"/>
    <x v="1"/>
    <s v="Paper"/>
    <x v="1122"/>
    <n v="44.96"/>
    <n v="2"/>
    <n v="0"/>
    <n v="20.6816"/>
    <n v="0.45999999999999996"/>
    <n v="10.3408"/>
    <n v="22.48"/>
    <n v="22.48"/>
    <n v="0"/>
  </r>
  <r>
    <n v="6857"/>
    <s v="US-2017-162670"/>
    <d v="2017-12-23T00:00:00"/>
    <x v="22"/>
    <d v="2017-12-28T00:00:00"/>
    <s v="Second Class"/>
    <s v="MF-18250"/>
    <s v="Monica Federle"/>
    <s v="Corporate"/>
    <s v="United States"/>
    <s v="Little Rock"/>
    <x v="36"/>
    <n v="72209"/>
    <x v="0"/>
    <s v="OFF-EN-10001453"/>
    <x v="1"/>
    <s v="Envelopes"/>
    <x v="1685"/>
    <n v="182.94"/>
    <n v="3"/>
    <n v="0"/>
    <n v="85.981799999999993"/>
    <n v="0.47"/>
    <n v="28.660599999999999"/>
    <n v="60.98"/>
    <n v="60.98"/>
    <n v="0"/>
  </r>
  <r>
    <n v="6858"/>
    <s v="CA-2017-128965"/>
    <d v="2017-04-17T00:00:00"/>
    <x v="4"/>
    <d v="2017-04-22T00:00:00"/>
    <s v="Standard Class"/>
    <s v="PS-18760"/>
    <s v="Pamela Stobb"/>
    <s v="Consumer"/>
    <s v="United States"/>
    <s v="Los Angeles"/>
    <x v="1"/>
    <n v="90008"/>
    <x v="1"/>
    <s v="OFF-PA-10004911"/>
    <x v="1"/>
    <s v="Paper"/>
    <x v="938"/>
    <n v="28.14"/>
    <n v="3"/>
    <n v="0"/>
    <n v="13.507200000000001"/>
    <n v="0.48000000000000004"/>
    <n v="4.5024000000000006"/>
    <n v="9.3800000000000008"/>
    <n v="9.3800000000000008"/>
    <n v="0"/>
  </r>
  <r>
    <n v="6859"/>
    <s v="CA-2017-128965"/>
    <d v="2017-04-17T00:00:00"/>
    <x v="4"/>
    <d v="2017-04-22T00:00:00"/>
    <s v="Standard Class"/>
    <s v="PS-18760"/>
    <s v="Pamela Stobb"/>
    <s v="Consumer"/>
    <s v="United States"/>
    <s v="Los Angeles"/>
    <x v="1"/>
    <n v="90008"/>
    <x v="1"/>
    <s v="OFF-LA-10001404"/>
    <x v="1"/>
    <s v="Labels"/>
    <x v="925"/>
    <n v="7.38"/>
    <n v="2"/>
    <n v="0"/>
    <n v="3.4685999999999999"/>
    <n v="0.47"/>
    <n v="1.7343"/>
    <n v="3.69"/>
    <n v="3.69"/>
    <n v="0"/>
  </r>
  <r>
    <n v="6860"/>
    <s v="CA-2017-128965"/>
    <d v="2017-04-17T00:00:00"/>
    <x v="4"/>
    <d v="2017-04-22T00:00:00"/>
    <s v="Standard Class"/>
    <s v="PS-18760"/>
    <s v="Pamela Stobb"/>
    <s v="Consumer"/>
    <s v="United States"/>
    <s v="Los Angeles"/>
    <x v="1"/>
    <n v="90008"/>
    <x v="1"/>
    <s v="OFF-FA-10001561"/>
    <x v="1"/>
    <s v="Fasteners"/>
    <x v="839"/>
    <n v="10.9"/>
    <n v="5"/>
    <n v="0"/>
    <n v="3.5970000000000004"/>
    <n v="0.33"/>
    <n v="0.71940000000000004"/>
    <n v="2.1800000000000002"/>
    <n v="2.1800000000000002"/>
    <n v="0"/>
  </r>
  <r>
    <n v="6861"/>
    <s v="CA-2017-128965"/>
    <d v="2017-04-17T00:00:00"/>
    <x v="4"/>
    <d v="2017-04-22T00:00:00"/>
    <s v="Standard Class"/>
    <s v="PS-18760"/>
    <s v="Pamela Stobb"/>
    <s v="Consumer"/>
    <s v="United States"/>
    <s v="Los Angeles"/>
    <x v="1"/>
    <n v="90008"/>
    <x v="1"/>
    <s v="TEC-AC-10001383"/>
    <x v="2"/>
    <s v="Accessories"/>
    <x v="606"/>
    <n v="274.89"/>
    <n v="11"/>
    <n v="0"/>
    <n v="46.731299999999962"/>
    <n v="0.16999999999999987"/>
    <n v="4.2482999999999969"/>
    <n v="24.99"/>
    <n v="24.99"/>
    <n v="0"/>
  </r>
  <r>
    <n v="6862"/>
    <s v="CA-2017-128965"/>
    <d v="2017-04-17T00:00:00"/>
    <x v="4"/>
    <d v="2017-04-22T00:00:00"/>
    <s v="Standard Class"/>
    <s v="PS-18760"/>
    <s v="Pamela Stobb"/>
    <s v="Consumer"/>
    <s v="United States"/>
    <s v="Los Angeles"/>
    <x v="1"/>
    <n v="90008"/>
    <x v="1"/>
    <s v="OFF-LA-10003190"/>
    <x v="1"/>
    <s v="Labels"/>
    <x v="1172"/>
    <n v="23.04"/>
    <n v="8"/>
    <n v="0"/>
    <n v="11.2896"/>
    <n v="0.49000000000000005"/>
    <n v="1.4112"/>
    <n v="2.88"/>
    <n v="2.88"/>
    <n v="0"/>
  </r>
  <r>
    <n v="6863"/>
    <s v="CA-2017-128965"/>
    <d v="2017-04-17T00:00:00"/>
    <x v="4"/>
    <d v="2017-04-22T00:00:00"/>
    <s v="Standard Class"/>
    <s v="PS-18760"/>
    <s v="Pamela Stobb"/>
    <s v="Consumer"/>
    <s v="United States"/>
    <s v="Los Angeles"/>
    <x v="1"/>
    <n v="90008"/>
    <x v="1"/>
    <s v="FUR-CH-10003774"/>
    <x v="0"/>
    <s v="Chairs"/>
    <x v="1194"/>
    <n v="218.35200000000003"/>
    <n v="3"/>
    <n v="0.2"/>
    <n v="-19.105800000000016"/>
    <n v="-8.7500000000000064E-2"/>
    <n v="-6.3686000000000051"/>
    <n v="72.784000000000006"/>
    <n v="90.98"/>
    <n v="43.670400000000008"/>
  </r>
  <r>
    <n v="6864"/>
    <s v="CA-2017-138618"/>
    <d v="2017-12-01T00:00:00"/>
    <x v="22"/>
    <d v="2017-12-08T00:00:00"/>
    <s v="Standard Class"/>
    <s v="MY-17380"/>
    <s v="Maribeth Yedwab"/>
    <s v="Corporate"/>
    <s v="United States"/>
    <s v="San Antonio"/>
    <x v="5"/>
    <n v="78207"/>
    <x v="2"/>
    <s v="OFF-PA-10000520"/>
    <x v="1"/>
    <s v="Paper"/>
    <x v="1428"/>
    <n v="10.368000000000002"/>
    <n v="2"/>
    <n v="0.2"/>
    <n v="3.6288"/>
    <n v="0.34999999999999992"/>
    <n v="1.8144"/>
    <n v="5.1840000000000011"/>
    <n v="6.4800000000000013"/>
    <n v="2.0736000000000003"/>
  </r>
  <r>
    <n v="6865"/>
    <s v="US-2016-126452"/>
    <d v="2016-08-21T00:00:00"/>
    <x v="28"/>
    <d v="2016-08-28T00:00:00"/>
    <s v="Standard Class"/>
    <s v="SC-20230"/>
    <s v="Scot Coram"/>
    <s v="Corporate"/>
    <s v="United States"/>
    <s v="Los Angeles"/>
    <x v="1"/>
    <n v="90004"/>
    <x v="1"/>
    <s v="OFF-BI-10004465"/>
    <x v="1"/>
    <s v="Binders"/>
    <x v="739"/>
    <n v="12.672000000000001"/>
    <n v="2"/>
    <n v="0.2"/>
    <n v="4.7519999999999998"/>
    <n v="0.37499999999999994"/>
    <n v="2.3759999999999999"/>
    <n v="6.3360000000000003"/>
    <n v="7.92"/>
    <n v="2.5344000000000002"/>
  </r>
  <r>
    <n v="6866"/>
    <s v="US-2016-126452"/>
    <d v="2016-08-21T00:00:00"/>
    <x v="28"/>
    <d v="2016-08-28T00:00:00"/>
    <s v="Standard Class"/>
    <s v="SC-20230"/>
    <s v="Scot Coram"/>
    <s v="Corporate"/>
    <s v="United States"/>
    <s v="Los Angeles"/>
    <x v="1"/>
    <n v="90004"/>
    <x v="1"/>
    <s v="TEC-PH-10003555"/>
    <x v="2"/>
    <s v="Phones"/>
    <x v="462"/>
    <n v="91.96"/>
    <n v="5"/>
    <n v="0.2"/>
    <n v="-20.690999999999992"/>
    <n v="-0.22499999999999992"/>
    <n v="-4.1381999999999985"/>
    <n v="18.391999999999999"/>
    <n v="22.99"/>
    <n v="18.391999999999999"/>
  </r>
  <r>
    <n v="6867"/>
    <s v="US-2016-126452"/>
    <d v="2016-08-21T00:00:00"/>
    <x v="28"/>
    <d v="2016-08-28T00:00:00"/>
    <s v="Standard Class"/>
    <s v="SC-20230"/>
    <s v="Scot Coram"/>
    <s v="Corporate"/>
    <s v="United States"/>
    <s v="Los Angeles"/>
    <x v="1"/>
    <n v="90004"/>
    <x v="1"/>
    <s v="TEC-AC-10000844"/>
    <x v="2"/>
    <s v="Accessories"/>
    <x v="106"/>
    <n v="254.96999999999997"/>
    <n v="3"/>
    <n v="0"/>
    <n v="91.789199999999994"/>
    <n v="0.36000000000000004"/>
    <n v="30.596399999999999"/>
    <n v="84.99"/>
    <n v="84.99"/>
    <n v="0"/>
  </r>
  <r>
    <n v="6868"/>
    <s v="US-2016-126452"/>
    <d v="2016-08-21T00:00:00"/>
    <x v="28"/>
    <d v="2016-08-28T00:00:00"/>
    <s v="Standard Class"/>
    <s v="SC-20230"/>
    <s v="Scot Coram"/>
    <s v="Corporate"/>
    <s v="United States"/>
    <s v="Los Angeles"/>
    <x v="1"/>
    <n v="90004"/>
    <x v="1"/>
    <s v="TEC-PH-10003187"/>
    <x v="2"/>
    <s v="Phones"/>
    <x v="1419"/>
    <n v="31.983999999999998"/>
    <n v="2"/>
    <n v="0.2"/>
    <n v="-7.9959999999999996"/>
    <n v="-0.25"/>
    <n v="-3.9979999999999998"/>
    <n v="15.991999999999999"/>
    <n v="19.989999999999998"/>
    <n v="6.3967999999999998"/>
  </r>
  <r>
    <n v="6869"/>
    <s v="US-2016-126452"/>
    <d v="2016-08-21T00:00:00"/>
    <x v="28"/>
    <d v="2016-08-28T00:00:00"/>
    <s v="Standard Class"/>
    <s v="SC-20230"/>
    <s v="Scot Coram"/>
    <s v="Corporate"/>
    <s v="United States"/>
    <s v="Los Angeles"/>
    <x v="1"/>
    <n v="90004"/>
    <x v="1"/>
    <s v="FUR-TA-10003569"/>
    <x v="0"/>
    <s v="Tables"/>
    <x v="1367"/>
    <n v="2887.0560000000005"/>
    <n v="9"/>
    <n v="0.2"/>
    <n v="180.44099999999992"/>
    <n v="6.2499999999999958E-2"/>
    <n v="20.048999999999992"/>
    <n v="320.78400000000005"/>
    <n v="400.98000000000008"/>
    <n v="577.41120000000012"/>
  </r>
  <r>
    <n v="6870"/>
    <s v="US-2016-126452"/>
    <d v="2016-08-21T00:00:00"/>
    <x v="28"/>
    <d v="2016-08-28T00:00:00"/>
    <s v="Standard Class"/>
    <s v="SC-20230"/>
    <s v="Scot Coram"/>
    <s v="Corporate"/>
    <s v="United States"/>
    <s v="Los Angeles"/>
    <x v="1"/>
    <n v="90004"/>
    <x v="1"/>
    <s v="OFF-PA-10003848"/>
    <x v="1"/>
    <s v="Paper"/>
    <x v="1451"/>
    <n v="12.96"/>
    <n v="2"/>
    <n v="0"/>
    <n v="6.2208000000000006"/>
    <n v="0.48000000000000004"/>
    <n v="3.1104000000000003"/>
    <n v="6.48"/>
    <n v="6.48"/>
    <n v="0"/>
  </r>
  <r>
    <n v="6871"/>
    <s v="US-2016-126452"/>
    <d v="2016-08-21T00:00:00"/>
    <x v="28"/>
    <d v="2016-08-28T00:00:00"/>
    <s v="Standard Class"/>
    <s v="SC-20230"/>
    <s v="Scot Coram"/>
    <s v="Corporate"/>
    <s v="United States"/>
    <s v="Los Angeles"/>
    <x v="1"/>
    <n v="90004"/>
    <x v="1"/>
    <s v="OFF-PA-10002606"/>
    <x v="1"/>
    <s v="Paper"/>
    <x v="1601"/>
    <n v="47.52"/>
    <n v="9"/>
    <n v="0"/>
    <n v="21.384"/>
    <n v="0.44999999999999996"/>
    <n v="2.3759999999999999"/>
    <n v="5.28"/>
    <n v="5.28"/>
    <n v="0"/>
  </r>
  <r>
    <n v="6872"/>
    <s v="CA-2016-145009"/>
    <d v="2016-12-05T00:00:00"/>
    <x v="5"/>
    <d v="2016-12-08T00:00:00"/>
    <s v="Second Class"/>
    <s v="RF-19345"/>
    <s v="Randy Ferguson"/>
    <s v="Corporate"/>
    <s v="United States"/>
    <s v="Chicago"/>
    <x v="10"/>
    <n v="60610"/>
    <x v="2"/>
    <s v="OFF-LA-10004853"/>
    <x v="1"/>
    <s v="Labels"/>
    <x v="690"/>
    <n v="11.952000000000002"/>
    <n v="3"/>
    <n v="0.2"/>
    <n v="3.8843999999999994"/>
    <n v="0.3249999999999999"/>
    <n v="1.2947999999999997"/>
    <n v="3.9840000000000004"/>
    <n v="4.9800000000000004"/>
    <n v="2.3904000000000005"/>
  </r>
  <r>
    <n v="6873"/>
    <s v="CA-2015-162544"/>
    <d v="2015-12-16T00:00:00"/>
    <x v="14"/>
    <d v="2015-12-19T00:00:00"/>
    <s v="First Class"/>
    <s v="SG-20080"/>
    <s v="Sandra Glassco"/>
    <s v="Consumer"/>
    <s v="United States"/>
    <s v="Seattle"/>
    <x v="4"/>
    <n v="98105"/>
    <x v="1"/>
    <s v="OFF-PA-10004948"/>
    <x v="1"/>
    <s v="Paper"/>
    <x v="1656"/>
    <n v="4.9800000000000004"/>
    <n v="1"/>
    <n v="0"/>
    <n v="2.3406000000000002"/>
    <n v="0.47000000000000003"/>
    <n v="2.3406000000000002"/>
    <n v="4.9800000000000004"/>
    <n v="4.9800000000000004"/>
    <n v="0"/>
  </r>
  <r>
    <n v="6874"/>
    <s v="CA-2014-124394"/>
    <d v="2014-10-17T00:00:00"/>
    <x v="18"/>
    <d v="2014-10-22T00:00:00"/>
    <s v="Second Class"/>
    <s v="TB-21520"/>
    <s v="Tracy Blumstein"/>
    <s v="Consumer"/>
    <s v="United States"/>
    <s v="Beaumont"/>
    <x v="5"/>
    <n v="77705"/>
    <x v="2"/>
    <s v="OFF-BI-10003676"/>
    <x v="1"/>
    <s v="Binders"/>
    <x v="824"/>
    <n v="10.779999999999996"/>
    <n v="5"/>
    <n v="0.8"/>
    <n v="-17.248000000000008"/>
    <n v="-1.6000000000000014"/>
    <n v="-3.4496000000000016"/>
    <n v="2.1559999999999993"/>
    <n v="10.779999999999998"/>
    <n v="8.623999999999997"/>
  </r>
  <r>
    <n v="6875"/>
    <s v="CA-2014-124394"/>
    <d v="2014-10-17T00:00:00"/>
    <x v="18"/>
    <d v="2014-10-22T00:00:00"/>
    <s v="Second Class"/>
    <s v="TB-21520"/>
    <s v="Tracy Blumstein"/>
    <s v="Consumer"/>
    <s v="United States"/>
    <s v="Beaumont"/>
    <x v="5"/>
    <n v="77705"/>
    <x v="2"/>
    <s v="TEC-AC-10001314"/>
    <x v="2"/>
    <s v="Accessories"/>
    <x v="952"/>
    <n v="119.97600000000001"/>
    <n v="3"/>
    <n v="0.2"/>
    <n v="-17.996400000000019"/>
    <n v="-0.15000000000000013"/>
    <n v="-5.9988000000000063"/>
    <n v="39.992000000000004"/>
    <n v="49.989999999999995"/>
    <n v="23.995200000000004"/>
  </r>
  <r>
    <n v="6876"/>
    <s v="US-2016-121013"/>
    <d v="2016-09-05T00:00:00"/>
    <x v="21"/>
    <d v="2016-09-10T00:00:00"/>
    <s v="Standard Class"/>
    <s v="MM-17920"/>
    <s v="Michael Moore"/>
    <s v="Consumer"/>
    <s v="United States"/>
    <s v="Chesapeake"/>
    <x v="17"/>
    <n v="23320"/>
    <x v="0"/>
    <s v="OFF-LA-10004545"/>
    <x v="1"/>
    <s v="Labels"/>
    <x v="1337"/>
    <n v="25.06"/>
    <n v="2"/>
    <n v="0"/>
    <n v="11.778199999999998"/>
    <n v="0.47"/>
    <n v="5.8890999999999991"/>
    <n v="12.53"/>
    <n v="12.53"/>
    <n v="0"/>
  </r>
  <r>
    <n v="6877"/>
    <s v="US-2016-121013"/>
    <d v="2016-09-05T00:00:00"/>
    <x v="21"/>
    <d v="2016-09-10T00:00:00"/>
    <s v="Standard Class"/>
    <s v="MM-17920"/>
    <s v="Michael Moore"/>
    <s v="Consumer"/>
    <s v="United States"/>
    <s v="Chesapeake"/>
    <x v="17"/>
    <n v="23320"/>
    <x v="0"/>
    <s v="FUR-TA-10003238"/>
    <x v="0"/>
    <s v="Tables"/>
    <x v="1242"/>
    <n v="1652.94"/>
    <n v="3"/>
    <n v="0"/>
    <n v="314.05859999999996"/>
    <n v="0.18999999999999997"/>
    <n v="104.68619999999999"/>
    <n v="550.98"/>
    <n v="550.98"/>
    <n v="0"/>
  </r>
  <r>
    <n v="6878"/>
    <s v="US-2015-123918"/>
    <d v="2015-10-15T00:00:00"/>
    <x v="2"/>
    <d v="2015-10-15T00:00:00"/>
    <s v="Same Day"/>
    <s v="CG-12520"/>
    <s v="Claire Gute"/>
    <s v="Consumer"/>
    <s v="United States"/>
    <s v="Dallas"/>
    <x v="5"/>
    <n v="75217"/>
    <x v="2"/>
    <s v="FUR-FU-10004952"/>
    <x v="0"/>
    <s v="Furnishings"/>
    <x v="853"/>
    <n v="131.376"/>
    <n v="6"/>
    <n v="0.6"/>
    <n v="-95.24760000000002"/>
    <n v="-0.72500000000000009"/>
    <n v="-15.874600000000003"/>
    <n v="21.896000000000001"/>
    <n v="54.739999999999995"/>
    <n v="78.825599999999994"/>
  </r>
  <r>
    <n v="6879"/>
    <s v="US-2015-123918"/>
    <d v="2015-10-15T00:00:00"/>
    <x v="2"/>
    <d v="2015-10-15T00:00:00"/>
    <s v="Same Day"/>
    <s v="CG-12520"/>
    <s v="Claire Gute"/>
    <s v="Consumer"/>
    <s v="United States"/>
    <s v="Dallas"/>
    <x v="5"/>
    <n v="75217"/>
    <x v="2"/>
    <s v="OFF-PA-10003001"/>
    <x v="1"/>
    <s v="Paper"/>
    <x v="1073"/>
    <n v="5.3440000000000003"/>
    <n v="1"/>
    <n v="0.2"/>
    <n v="1.8703999999999998"/>
    <n v="0.35"/>
    <n v="1.8703999999999998"/>
    <n v="5.3440000000000003"/>
    <n v="6.68"/>
    <n v="1.0688000000000002"/>
  </r>
  <r>
    <n v="6880"/>
    <s v="CA-2015-137113"/>
    <d v="2015-12-01T00:00:00"/>
    <x v="14"/>
    <d v="2015-12-05T00:00:00"/>
    <s v="Second Class"/>
    <s v="TW-21025"/>
    <s v="Tamara Willingham"/>
    <s v="Home Office"/>
    <s v="United States"/>
    <s v="Seattle"/>
    <x v="4"/>
    <n v="98105"/>
    <x v="1"/>
    <s v="FUR-CH-10001215"/>
    <x v="0"/>
    <s v="Chairs"/>
    <x v="445"/>
    <n v="2003.9200000000003"/>
    <n v="5"/>
    <n v="0.2"/>
    <n v="125.24499999999995"/>
    <n v="6.2499999999999965E-2"/>
    <n v="25.048999999999989"/>
    <n v="400.78400000000005"/>
    <n v="500.98000000000008"/>
    <n v="400.78400000000011"/>
  </r>
  <r>
    <n v="6881"/>
    <s v="CA-2015-137113"/>
    <d v="2015-12-01T00:00:00"/>
    <x v="14"/>
    <d v="2015-12-05T00:00:00"/>
    <s v="Second Class"/>
    <s v="TW-21025"/>
    <s v="Tamara Willingham"/>
    <s v="Home Office"/>
    <s v="United States"/>
    <s v="Seattle"/>
    <x v="4"/>
    <n v="98105"/>
    <x v="1"/>
    <s v="OFF-PA-10004255"/>
    <x v="1"/>
    <s v="Paper"/>
    <x v="1315"/>
    <n v="32.400000000000006"/>
    <n v="5"/>
    <n v="0"/>
    <n v="15.552000000000001"/>
    <n v="0.48"/>
    <n v="3.1104000000000003"/>
    <n v="6.4800000000000013"/>
    <n v="6.4800000000000013"/>
    <n v="0"/>
  </r>
  <r>
    <n v="6882"/>
    <s v="CA-2015-137113"/>
    <d v="2015-12-01T00:00:00"/>
    <x v="14"/>
    <d v="2015-12-05T00:00:00"/>
    <s v="Second Class"/>
    <s v="TW-21025"/>
    <s v="Tamara Willingham"/>
    <s v="Home Office"/>
    <s v="United States"/>
    <s v="Seattle"/>
    <x v="4"/>
    <n v="98105"/>
    <x v="1"/>
    <s v="FUR-TA-10001705"/>
    <x v="0"/>
    <s v="Tables"/>
    <x v="215"/>
    <n v="1913.3999999999999"/>
    <n v="9"/>
    <n v="0"/>
    <n v="401.81399999999985"/>
    <n v="0.20999999999999994"/>
    <n v="44.645999999999987"/>
    <n v="212.6"/>
    <n v="212.6"/>
    <n v="0"/>
  </r>
  <r>
    <n v="6883"/>
    <s v="CA-2015-137113"/>
    <d v="2015-12-01T00:00:00"/>
    <x v="14"/>
    <d v="2015-12-05T00:00:00"/>
    <s v="Second Class"/>
    <s v="TW-21025"/>
    <s v="Tamara Willingham"/>
    <s v="Home Office"/>
    <s v="United States"/>
    <s v="Seattle"/>
    <x v="4"/>
    <n v="98105"/>
    <x v="1"/>
    <s v="OFF-ST-10002554"/>
    <x v="1"/>
    <s v="Storage"/>
    <x v="1153"/>
    <n v="146.72999999999999"/>
    <n v="3"/>
    <n v="0"/>
    <n v="2.9346000000000032"/>
    <n v="2.0000000000000025E-2"/>
    <n v="0.97820000000000107"/>
    <n v="48.91"/>
    <n v="48.91"/>
    <n v="0"/>
  </r>
  <r>
    <n v="6884"/>
    <s v="CA-2015-137113"/>
    <d v="2015-12-01T00:00:00"/>
    <x v="14"/>
    <d v="2015-12-05T00:00:00"/>
    <s v="Second Class"/>
    <s v="TW-21025"/>
    <s v="Tamara Willingham"/>
    <s v="Home Office"/>
    <s v="United States"/>
    <s v="Seattle"/>
    <x v="4"/>
    <n v="98105"/>
    <x v="1"/>
    <s v="OFF-PA-10002222"/>
    <x v="1"/>
    <s v="Paper"/>
    <x v="394"/>
    <n v="114.2"/>
    <n v="5"/>
    <n v="0"/>
    <n v="52.531999999999996"/>
    <n v="0.45999999999999996"/>
    <n v="10.506399999999999"/>
    <n v="22.84"/>
    <n v="22.84"/>
    <n v="0"/>
  </r>
  <r>
    <n v="6885"/>
    <s v="CA-2015-120677"/>
    <d v="2015-05-31T00:00:00"/>
    <x v="33"/>
    <d v="2015-06-04T00:00:00"/>
    <s v="Standard Class"/>
    <s v="BD-11320"/>
    <s v="Bill Donatelli"/>
    <s v="Consumer"/>
    <s v="United States"/>
    <s v="Minneapolis"/>
    <x v="11"/>
    <n v="55407"/>
    <x v="2"/>
    <s v="FUR-CH-10002320"/>
    <x v="0"/>
    <s v="Chairs"/>
    <x v="1463"/>
    <n v="2567.84"/>
    <n v="8"/>
    <n v="0"/>
    <n v="770.35199999999986"/>
    <n v="0.29999999999999993"/>
    <n v="96.293999999999983"/>
    <n v="320.98"/>
    <n v="320.98"/>
    <n v="0"/>
  </r>
  <r>
    <n v="6886"/>
    <s v="CA-2017-123036"/>
    <d v="2017-09-10T00:00:00"/>
    <x v="15"/>
    <d v="2017-09-17T00:00:00"/>
    <s v="Standard Class"/>
    <s v="HA-14905"/>
    <s v="Helen Abelman"/>
    <s v="Consumer"/>
    <s v="United States"/>
    <s v="Springfield"/>
    <x v="24"/>
    <n v="45503"/>
    <x v="3"/>
    <s v="TEC-AC-10003499"/>
    <x v="2"/>
    <s v="Accessories"/>
    <x v="103"/>
    <n v="37.056000000000004"/>
    <n v="4"/>
    <n v="0.2"/>
    <n v="8.8008000000000006"/>
    <n v="0.23749999999999999"/>
    <n v="2.2002000000000002"/>
    <n v="9.2640000000000011"/>
    <n v="11.58"/>
    <n v="7.4112000000000009"/>
  </r>
  <r>
    <n v="6887"/>
    <s v="CA-2017-123036"/>
    <d v="2017-09-10T00:00:00"/>
    <x v="15"/>
    <d v="2017-09-17T00:00:00"/>
    <s v="Standard Class"/>
    <s v="HA-14905"/>
    <s v="Helen Abelman"/>
    <s v="Consumer"/>
    <s v="United States"/>
    <s v="Springfield"/>
    <x v="24"/>
    <n v="45503"/>
    <x v="3"/>
    <s v="TEC-PH-10003580"/>
    <x v="2"/>
    <s v="Phones"/>
    <x v="1006"/>
    <n v="259.89600000000002"/>
    <n v="2"/>
    <n v="0.4"/>
    <n v="-56.310799999999972"/>
    <n v="-0.21666666666666654"/>
    <n v="-28.155399999999986"/>
    <n v="129.94800000000001"/>
    <n v="216.58"/>
    <n v="103.95840000000001"/>
  </r>
  <r>
    <n v="6888"/>
    <s v="CA-2017-120222"/>
    <d v="2017-04-25T00:00:00"/>
    <x v="4"/>
    <d v="2017-05-02T00:00:00"/>
    <s v="Standard Class"/>
    <s v="LL-16840"/>
    <s v="Lauren Leatherbury"/>
    <s v="Consumer"/>
    <s v="United States"/>
    <s v="Los Angeles"/>
    <x v="1"/>
    <n v="90032"/>
    <x v="1"/>
    <s v="OFF-PA-10004675"/>
    <x v="1"/>
    <s v="Paper"/>
    <x v="69"/>
    <n v="19.049999999999997"/>
    <n v="3"/>
    <n v="0"/>
    <n v="8.7629999999999999"/>
    <n v="0.46000000000000008"/>
    <n v="2.9209999999999998"/>
    <n v="6.3499999999999988"/>
    <n v="6.3499999999999988"/>
    <n v="0"/>
  </r>
  <r>
    <n v="6889"/>
    <s v="CA-2017-120222"/>
    <d v="2017-04-25T00:00:00"/>
    <x v="4"/>
    <d v="2017-05-02T00:00:00"/>
    <s v="Standard Class"/>
    <s v="LL-16840"/>
    <s v="Lauren Leatherbury"/>
    <s v="Consumer"/>
    <s v="United States"/>
    <s v="Los Angeles"/>
    <x v="1"/>
    <n v="90032"/>
    <x v="1"/>
    <s v="OFF-BI-10000666"/>
    <x v="1"/>
    <s v="Binders"/>
    <x v="989"/>
    <n v="73.343999999999994"/>
    <n v="3"/>
    <n v="0.2"/>
    <n v="27.503999999999998"/>
    <n v="0.375"/>
    <n v="9.1679999999999993"/>
    <n v="24.447999999999997"/>
    <n v="30.559999999999992"/>
    <n v="14.668799999999999"/>
  </r>
  <r>
    <n v="6890"/>
    <s v="CA-2017-164756"/>
    <d v="2017-09-18T00:00:00"/>
    <x v="15"/>
    <d v="2017-09-22T00:00:00"/>
    <s v="Standard Class"/>
    <s v="SS-20140"/>
    <s v="Saphhira Shifley"/>
    <s v="Corporate"/>
    <s v="United States"/>
    <s v="Columbus"/>
    <x v="32"/>
    <n v="31907"/>
    <x v="0"/>
    <s v="TEC-PH-10001552"/>
    <x v="2"/>
    <s v="Phones"/>
    <x v="180"/>
    <n v="95.68"/>
    <n v="8"/>
    <n v="0"/>
    <n v="26.790400000000005"/>
    <n v="0.28000000000000003"/>
    <n v="3.3488000000000007"/>
    <n v="11.96"/>
    <n v="11.96"/>
    <n v="0"/>
  </r>
  <r>
    <n v="6891"/>
    <s v="CA-2017-164756"/>
    <d v="2017-09-18T00:00:00"/>
    <x v="15"/>
    <d v="2017-09-22T00:00:00"/>
    <s v="Standard Class"/>
    <s v="SS-20140"/>
    <s v="Saphhira Shifley"/>
    <s v="Corporate"/>
    <s v="United States"/>
    <s v="Columbus"/>
    <x v="32"/>
    <n v="31907"/>
    <x v="0"/>
    <s v="OFF-PA-10000673"/>
    <x v="1"/>
    <s v="Paper"/>
    <x v="252"/>
    <n v="50.96"/>
    <n v="7"/>
    <n v="0"/>
    <n v="24.460800000000003"/>
    <n v="0.48000000000000004"/>
    <n v="3.4944000000000002"/>
    <n v="7.28"/>
    <n v="7.28"/>
    <n v="0"/>
  </r>
  <r>
    <n v="6892"/>
    <s v="CA-2017-164756"/>
    <d v="2017-09-18T00:00:00"/>
    <x v="15"/>
    <d v="2017-09-22T00:00:00"/>
    <s v="Standard Class"/>
    <s v="SS-20140"/>
    <s v="Saphhira Shifley"/>
    <s v="Corporate"/>
    <s v="United States"/>
    <s v="Columbus"/>
    <x v="32"/>
    <n v="31907"/>
    <x v="0"/>
    <s v="OFF-AR-10000380"/>
    <x v="1"/>
    <s v="Art"/>
    <x v="108"/>
    <n v="113.94"/>
    <n v="3"/>
    <n v="0"/>
    <n v="34.181999999999988"/>
    <n v="0.29999999999999988"/>
    <n v="11.393999999999997"/>
    <n v="37.979999999999997"/>
    <n v="37.979999999999997"/>
    <n v="0"/>
  </r>
  <r>
    <n v="6893"/>
    <s v="CA-2017-164756"/>
    <d v="2017-09-18T00:00:00"/>
    <x v="15"/>
    <d v="2017-09-22T00:00:00"/>
    <s v="Standard Class"/>
    <s v="SS-20140"/>
    <s v="Saphhira Shifley"/>
    <s v="Corporate"/>
    <s v="United States"/>
    <s v="Columbus"/>
    <x v="32"/>
    <n v="31907"/>
    <x v="0"/>
    <s v="OFF-PA-10003848"/>
    <x v="1"/>
    <s v="Paper"/>
    <x v="1451"/>
    <n v="25.92"/>
    <n v="4"/>
    <n v="0"/>
    <n v="12.441600000000001"/>
    <n v="0.48000000000000004"/>
    <n v="3.1104000000000003"/>
    <n v="6.48"/>
    <n v="6.48"/>
    <n v="0"/>
  </r>
  <r>
    <n v="6894"/>
    <s v="CA-2017-164756"/>
    <d v="2017-09-18T00:00:00"/>
    <x v="15"/>
    <d v="2017-09-22T00:00:00"/>
    <s v="Standard Class"/>
    <s v="SS-20140"/>
    <s v="Saphhira Shifley"/>
    <s v="Corporate"/>
    <s v="United States"/>
    <s v="Columbus"/>
    <x v="32"/>
    <n v="31907"/>
    <x v="0"/>
    <s v="FUR-FU-10002963"/>
    <x v="0"/>
    <s v="Furnishings"/>
    <x v="1511"/>
    <n v="20.32"/>
    <n v="4"/>
    <n v="0"/>
    <n v="6.9087999999999994"/>
    <n v="0.33999999999999997"/>
    <n v="1.7271999999999998"/>
    <n v="5.08"/>
    <n v="5.08"/>
    <n v="0"/>
  </r>
  <r>
    <n v="6895"/>
    <s v="CA-2017-164756"/>
    <d v="2017-09-18T00:00:00"/>
    <x v="15"/>
    <d v="2017-09-22T00:00:00"/>
    <s v="Standard Class"/>
    <s v="SS-20140"/>
    <s v="Saphhira Shifley"/>
    <s v="Corporate"/>
    <s v="United States"/>
    <s v="Columbus"/>
    <x v="32"/>
    <n v="31907"/>
    <x v="0"/>
    <s v="TEC-PH-10002447"/>
    <x v="2"/>
    <s v="Phones"/>
    <x v="53"/>
    <n v="411.98"/>
    <n v="2"/>
    <n v="0"/>
    <n v="119.4742"/>
    <n v="0.28999999999999998"/>
    <n v="59.737099999999998"/>
    <n v="205.99"/>
    <n v="205.99"/>
    <n v="0"/>
  </r>
  <r>
    <n v="6896"/>
    <s v="CA-2017-164756"/>
    <d v="2017-09-18T00:00:00"/>
    <x v="15"/>
    <d v="2017-09-22T00:00:00"/>
    <s v="Standard Class"/>
    <s v="SS-20140"/>
    <s v="Saphhira Shifley"/>
    <s v="Corporate"/>
    <s v="United States"/>
    <s v="Columbus"/>
    <x v="32"/>
    <n v="31907"/>
    <x v="0"/>
    <s v="OFF-SU-10004261"/>
    <x v="1"/>
    <s v="Supplies"/>
    <x v="610"/>
    <n v="34.479999999999997"/>
    <n v="2"/>
    <n v="0"/>
    <n v="9.9991999999999948"/>
    <n v="0.28999999999999987"/>
    <n v="4.9995999999999974"/>
    <n v="17.239999999999998"/>
    <n v="17.239999999999998"/>
    <n v="0"/>
  </r>
  <r>
    <n v="6897"/>
    <s v="CA-2017-164756"/>
    <d v="2017-09-18T00:00:00"/>
    <x v="15"/>
    <d v="2017-09-22T00:00:00"/>
    <s v="Standard Class"/>
    <s v="SS-20140"/>
    <s v="Saphhira Shifley"/>
    <s v="Corporate"/>
    <s v="United States"/>
    <s v="Columbus"/>
    <x v="32"/>
    <n v="31907"/>
    <x v="0"/>
    <s v="OFF-PA-10003228"/>
    <x v="1"/>
    <s v="Paper"/>
    <x v="1677"/>
    <n v="244.54999999999998"/>
    <n v="5"/>
    <n v="0"/>
    <n v="114.93849999999998"/>
    <n v="0.46999999999999992"/>
    <n v="22.987699999999997"/>
    <n v="48.91"/>
    <n v="48.91"/>
    <n v="0"/>
  </r>
  <r>
    <n v="6898"/>
    <s v="CA-2017-122028"/>
    <d v="2017-08-18T00:00:00"/>
    <x v="43"/>
    <d v="2017-08-25T00:00:00"/>
    <s v="Standard Class"/>
    <s v="CK-12205"/>
    <s v="Chloris Kastensmidt"/>
    <s v="Consumer"/>
    <s v="United States"/>
    <s v="Lakewood"/>
    <x v="24"/>
    <n v="44107"/>
    <x v="3"/>
    <s v="OFF-BI-10004817"/>
    <x v="1"/>
    <s v="Binders"/>
    <x v="1208"/>
    <n v="10.782000000000002"/>
    <n v="3"/>
    <n v="0.7"/>
    <n v="-7.9067999999999969"/>
    <n v="-0.73333333333333295"/>
    <n v="-2.6355999999999988"/>
    <n v="3.5940000000000007"/>
    <n v="11.98"/>
    <n v="7.5474000000000006"/>
  </r>
  <r>
    <n v="6899"/>
    <s v="US-2015-165512"/>
    <d v="2015-05-24T00:00:00"/>
    <x v="33"/>
    <d v="2015-05-26T00:00:00"/>
    <s v="Second Class"/>
    <s v="VS-21820"/>
    <s v="Vivek Sundaresam"/>
    <s v="Consumer"/>
    <s v="United States"/>
    <s v="Naperville"/>
    <x v="10"/>
    <n v="60540"/>
    <x v="2"/>
    <s v="FUR-CH-10002880"/>
    <x v="0"/>
    <s v="Chairs"/>
    <x v="809"/>
    <n v="602.65099999999995"/>
    <n v="7"/>
    <n v="0.3"/>
    <n v="-163.57670000000005"/>
    <n v="-0.27142857142857152"/>
    <n v="-23.368100000000005"/>
    <n v="86.092999999999989"/>
    <n v="122.99000000000001"/>
    <n v="180.79529999999997"/>
  </r>
  <r>
    <n v="6900"/>
    <s v="US-2015-165512"/>
    <d v="2015-05-24T00:00:00"/>
    <x v="33"/>
    <d v="2015-05-26T00:00:00"/>
    <s v="Second Class"/>
    <s v="VS-21820"/>
    <s v="Vivek Sundaresam"/>
    <s v="Consumer"/>
    <s v="United States"/>
    <s v="Naperville"/>
    <x v="10"/>
    <n v="60540"/>
    <x v="2"/>
    <s v="OFF-BI-10001249"/>
    <x v="1"/>
    <s v="Binders"/>
    <x v="1191"/>
    <n v="7.6559999999999988"/>
    <n v="6"/>
    <n v="0.8"/>
    <n v="-13.015200000000004"/>
    <n v="-1.7000000000000008"/>
    <n v="-2.1692000000000005"/>
    <n v="1.2759999999999998"/>
    <n v="6.3800000000000008"/>
    <n v="6.1247999999999996"/>
  </r>
  <r>
    <n v="6901"/>
    <s v="CA-2015-140557"/>
    <d v="2015-09-07T00:00:00"/>
    <x v="11"/>
    <d v="2015-09-11T00:00:00"/>
    <s v="Standard Class"/>
    <s v="TN-21040"/>
    <s v="Tanja Norvell"/>
    <s v="Home Office"/>
    <s v="United States"/>
    <s v="New York City"/>
    <x v="15"/>
    <n v="10009"/>
    <x v="3"/>
    <s v="TEC-AC-10002402"/>
    <x v="2"/>
    <s v="Accessories"/>
    <x v="657"/>
    <n v="559.92999999999995"/>
    <n v="7"/>
    <n v="0"/>
    <n v="167.97899999999996"/>
    <n v="0.29999999999999993"/>
    <n v="23.996999999999993"/>
    <n v="79.989999999999995"/>
    <n v="79.989999999999995"/>
    <n v="0"/>
  </r>
  <r>
    <n v="6902"/>
    <s v="US-2017-135013"/>
    <d v="2017-07-24T00:00:00"/>
    <x v="10"/>
    <d v="2017-07-24T00:00:00"/>
    <s v="Same Day"/>
    <s v="HR-14830"/>
    <s v="Harold Ryan"/>
    <s v="Corporate"/>
    <s v="United States"/>
    <s v="Huntington Beach"/>
    <x v="1"/>
    <n v="92646"/>
    <x v="1"/>
    <s v="TEC-CO-10001449"/>
    <x v="2"/>
    <s v="Copiers"/>
    <x v="306"/>
    <n v="2399.96"/>
    <n v="5"/>
    <n v="0.2"/>
    <n v="839.9860000000001"/>
    <n v="0.35000000000000003"/>
    <n v="167.99720000000002"/>
    <n v="479.99200000000002"/>
    <n v="599.99"/>
    <n v="479.99200000000002"/>
  </r>
  <r>
    <n v="6903"/>
    <s v="CA-2017-111220"/>
    <d v="2017-09-02T00:00:00"/>
    <x v="15"/>
    <d v="2017-09-08T00:00:00"/>
    <s v="Standard Class"/>
    <s v="JS-15595"/>
    <s v="Jill Stevenson"/>
    <s v="Corporate"/>
    <s v="United States"/>
    <s v="Chicago"/>
    <x v="10"/>
    <n v="60653"/>
    <x v="2"/>
    <s v="OFF-FA-10002280"/>
    <x v="1"/>
    <s v="Fasteners"/>
    <x v="659"/>
    <n v="16"/>
    <n v="4"/>
    <n v="0.2"/>
    <n v="5.6"/>
    <n v="0.35"/>
    <n v="1.4"/>
    <n v="4"/>
    <n v="5"/>
    <n v="3.2"/>
  </r>
  <r>
    <n v="6904"/>
    <s v="CA-2017-111220"/>
    <d v="2017-09-02T00:00:00"/>
    <x v="15"/>
    <d v="2017-09-08T00:00:00"/>
    <s v="Standard Class"/>
    <s v="JS-15595"/>
    <s v="Jill Stevenson"/>
    <s v="Corporate"/>
    <s v="United States"/>
    <s v="Chicago"/>
    <x v="10"/>
    <n v="60653"/>
    <x v="2"/>
    <s v="OFF-AP-10003278"/>
    <x v="1"/>
    <s v="Appliances"/>
    <x v="1793"/>
    <n v="5.5879999999999992"/>
    <n v="2"/>
    <n v="0.8"/>
    <n v="-15.087600000000002"/>
    <n v="-2.7000000000000006"/>
    <n v="-7.5438000000000009"/>
    <n v="2.7939999999999996"/>
    <n v="13.97"/>
    <n v="4.4703999999999997"/>
  </r>
  <r>
    <n v="6905"/>
    <s v="CA-2017-111220"/>
    <d v="2017-09-02T00:00:00"/>
    <x v="15"/>
    <d v="2017-09-08T00:00:00"/>
    <s v="Standard Class"/>
    <s v="JS-15595"/>
    <s v="Jill Stevenson"/>
    <s v="Corporate"/>
    <s v="United States"/>
    <s v="Chicago"/>
    <x v="10"/>
    <n v="60653"/>
    <x v="2"/>
    <s v="OFF-ST-10003994"/>
    <x v="1"/>
    <s v="Storage"/>
    <x v="1745"/>
    <n v="235.92"/>
    <n v="5"/>
    <n v="0.2"/>
    <n v="-44.235000000000007"/>
    <n v="-0.18750000000000003"/>
    <n v="-8.8470000000000013"/>
    <n v="47.183999999999997"/>
    <n v="58.98"/>
    <n v="47.183999999999997"/>
  </r>
  <r>
    <n v="6906"/>
    <s v="US-2017-149006"/>
    <d v="2017-12-06T00:00:00"/>
    <x v="22"/>
    <d v="2017-12-08T00:00:00"/>
    <s v="Second Class"/>
    <s v="BN-11470"/>
    <s v="Brad Norvell"/>
    <s v="Corporate"/>
    <s v="United States"/>
    <s v="Brentwood"/>
    <x v="1"/>
    <n v="94513"/>
    <x v="1"/>
    <s v="OFF-ST-10003221"/>
    <x v="1"/>
    <s v="Storage"/>
    <x v="683"/>
    <n v="10.68"/>
    <n v="1"/>
    <n v="0"/>
    <n v="2.8836000000000004"/>
    <n v="0.27"/>
    <n v="2.8836000000000004"/>
    <n v="10.68"/>
    <n v="10.68"/>
    <n v="0"/>
  </r>
  <r>
    <n v="6907"/>
    <s v="CA-2017-149468"/>
    <d v="2017-05-20T00:00:00"/>
    <x v="24"/>
    <d v="2017-05-20T00:00:00"/>
    <s v="Same Day"/>
    <s v="AR-10405"/>
    <s v="Allen Rosenblatt"/>
    <s v="Corporate"/>
    <s v="United States"/>
    <s v="Trenton"/>
    <x v="12"/>
    <n v="48183"/>
    <x v="2"/>
    <s v="OFF-BI-10002225"/>
    <x v="1"/>
    <s v="Binders"/>
    <x v="340"/>
    <n v="41.28"/>
    <n v="2"/>
    <n v="0"/>
    <n v="19.814399999999999"/>
    <n v="0.48"/>
    <n v="9.9071999999999996"/>
    <n v="20.64"/>
    <n v="20.64"/>
    <n v="0"/>
  </r>
  <r>
    <n v="6908"/>
    <s v="CA-2016-140249"/>
    <d v="2016-09-27T00:00:00"/>
    <x v="21"/>
    <d v="2016-10-03T00:00:00"/>
    <s v="Standard Class"/>
    <s v="SW-20455"/>
    <s v="Shaun Weien"/>
    <s v="Consumer"/>
    <s v="United States"/>
    <s v="Seattle"/>
    <x v="4"/>
    <n v="98103"/>
    <x v="1"/>
    <s v="TEC-PH-10002584"/>
    <x v="2"/>
    <s v="Phones"/>
    <x v="1705"/>
    <n v="1001.5840000000001"/>
    <n v="2"/>
    <n v="0.2"/>
    <n v="125.19799999999992"/>
    <n v="0.12499999999999992"/>
    <n v="62.598999999999961"/>
    <n v="500.79200000000003"/>
    <n v="625.99"/>
    <n v="200.31680000000003"/>
  </r>
  <r>
    <n v="6909"/>
    <s v="US-2017-135503"/>
    <d v="2017-12-10T00:00:00"/>
    <x v="22"/>
    <d v="2017-12-15T00:00:00"/>
    <s v="Standard Class"/>
    <s v="JE-16165"/>
    <s v="Justin Ellison"/>
    <s v="Corporate"/>
    <s v="United States"/>
    <s v="North Charleston"/>
    <x v="20"/>
    <n v="29406"/>
    <x v="0"/>
    <s v="FUR-FU-10002364"/>
    <x v="0"/>
    <s v="Furnishings"/>
    <x v="1240"/>
    <n v="14.76"/>
    <n v="2"/>
    <n v="0"/>
    <n v="4.2803999999999984"/>
    <n v="0.28999999999999992"/>
    <n v="2.1401999999999992"/>
    <n v="7.38"/>
    <n v="7.38"/>
    <n v="0"/>
  </r>
  <r>
    <n v="6910"/>
    <s v="CA-2014-126277"/>
    <d v="2014-09-13T00:00:00"/>
    <x v="30"/>
    <d v="2014-09-18T00:00:00"/>
    <s v="Second Class"/>
    <s v="LH-16900"/>
    <s v="Lena Hernandez"/>
    <s v="Consumer"/>
    <s v="United States"/>
    <s v="Columbus"/>
    <x v="24"/>
    <n v="43229"/>
    <x v="3"/>
    <s v="OFF-BI-10004022"/>
    <x v="1"/>
    <s v="Binders"/>
    <x v="755"/>
    <n v="2.5020000000000002"/>
    <n v="3"/>
    <n v="0.7"/>
    <n v="-2.0015999999999998"/>
    <n v="-0.79999999999999982"/>
    <n v="-0.6671999999999999"/>
    <n v="0.83400000000000007"/>
    <n v="2.78"/>
    <n v="1.7514000000000001"/>
  </r>
  <r>
    <n v="6911"/>
    <s v="US-2017-115301"/>
    <d v="2017-07-29T00:00:00"/>
    <x v="10"/>
    <d v="2017-08-02T00:00:00"/>
    <s v="Standard Class"/>
    <s v="VG-21790"/>
    <s v="Vivek Gonzalez"/>
    <s v="Consumer"/>
    <s v="United States"/>
    <s v="Seattle"/>
    <x v="4"/>
    <n v="98103"/>
    <x v="1"/>
    <s v="FUR-BO-10004709"/>
    <x v="0"/>
    <s v="Bookcases"/>
    <x v="266"/>
    <n v="115.96"/>
    <n v="2"/>
    <n v="0"/>
    <n v="25.511200000000002"/>
    <n v="0.22000000000000003"/>
    <n v="12.755600000000001"/>
    <n v="57.98"/>
    <n v="57.98"/>
    <n v="0"/>
  </r>
  <r>
    <n v="6912"/>
    <s v="CA-2017-168942"/>
    <d v="2017-08-01T00:00:00"/>
    <x v="43"/>
    <d v="2017-08-05T00:00:00"/>
    <s v="Second Class"/>
    <s v="EM-13960"/>
    <s v="Eric Murdock"/>
    <s v="Consumer"/>
    <s v="United States"/>
    <s v="San Francisco"/>
    <x v="1"/>
    <n v="94109"/>
    <x v="1"/>
    <s v="OFF-ST-10004340"/>
    <x v="1"/>
    <s v="Storage"/>
    <x v="817"/>
    <n v="186.54"/>
    <n v="3"/>
    <n v="0"/>
    <n v="50.365800000000007"/>
    <n v="0.27000000000000007"/>
    <n v="16.788600000000002"/>
    <n v="62.18"/>
    <n v="62.18"/>
    <n v="0"/>
  </r>
  <r>
    <n v="6913"/>
    <s v="US-2017-128398"/>
    <d v="2017-05-02T00:00:00"/>
    <x v="24"/>
    <d v="2017-05-05T00:00:00"/>
    <s v="Second Class"/>
    <s v="EM-13825"/>
    <s v="Elizabeth Moffitt"/>
    <s v="Corporate"/>
    <s v="United States"/>
    <s v="Los Angeles"/>
    <x v="1"/>
    <n v="90049"/>
    <x v="1"/>
    <s v="TEC-AC-10001714"/>
    <x v="2"/>
    <s v="Accessories"/>
    <x v="685"/>
    <n v="159.56"/>
    <n v="4"/>
    <n v="0"/>
    <n v="59.037199999999999"/>
    <n v="0.37"/>
    <n v="14.7593"/>
    <n v="39.89"/>
    <n v="39.89"/>
    <n v="0"/>
  </r>
  <r>
    <n v="6914"/>
    <s v="CA-2015-104115"/>
    <d v="2015-06-12T00:00:00"/>
    <x v="40"/>
    <d v="2015-06-16T00:00:00"/>
    <s v="Standard Class"/>
    <s v="JH-15910"/>
    <s v="Jonathan Howell"/>
    <s v="Consumer"/>
    <s v="United States"/>
    <s v="West Palm Beach"/>
    <x v="2"/>
    <n v="33407"/>
    <x v="0"/>
    <s v="TEC-PH-10002844"/>
    <x v="2"/>
    <s v="Phones"/>
    <x v="104"/>
    <n v="55.984000000000009"/>
    <n v="2"/>
    <n v="0.2"/>
    <n v="4.1987999999999985"/>
    <n v="7.4999999999999956E-2"/>
    <n v="2.0993999999999993"/>
    <n v="27.992000000000004"/>
    <n v="34.99"/>
    <n v="11.196800000000003"/>
  </r>
  <r>
    <n v="6915"/>
    <s v="CA-2014-142510"/>
    <d v="2014-12-22T00:00:00"/>
    <x v="20"/>
    <d v="2014-12-29T00:00:00"/>
    <s v="Standard Class"/>
    <s v="NP-18700"/>
    <s v="Nora Preis"/>
    <s v="Consumer"/>
    <s v="United States"/>
    <s v="Chicago"/>
    <x v="10"/>
    <n v="60623"/>
    <x v="2"/>
    <s v="OFF-ST-10000585"/>
    <x v="1"/>
    <s v="Storage"/>
    <x v="546"/>
    <n v="132.16"/>
    <n v="1"/>
    <n v="0.2"/>
    <n v="9.911999999999999"/>
    <n v="7.4999999999999997E-2"/>
    <n v="9.911999999999999"/>
    <n v="132.16"/>
    <n v="165.2"/>
    <n v="26.432000000000002"/>
  </r>
  <r>
    <n v="6916"/>
    <s v="CA-2014-142510"/>
    <d v="2014-12-22T00:00:00"/>
    <x v="20"/>
    <d v="2014-12-29T00:00:00"/>
    <s v="Standard Class"/>
    <s v="NP-18700"/>
    <s v="Nora Preis"/>
    <s v="Consumer"/>
    <s v="United States"/>
    <s v="Chicago"/>
    <x v="10"/>
    <n v="60623"/>
    <x v="2"/>
    <s v="OFF-BI-10002824"/>
    <x v="1"/>
    <s v="Binders"/>
    <x v="528"/>
    <n v="17.903999999999996"/>
    <n v="6"/>
    <n v="0.8"/>
    <n v="-31.332000000000008"/>
    <n v="-1.7500000000000009"/>
    <n v="-5.2220000000000013"/>
    <n v="2.9839999999999995"/>
    <n v="14.92"/>
    <n v="14.323199999999998"/>
  </r>
  <r>
    <n v="6917"/>
    <s v="CA-2014-142510"/>
    <d v="2014-12-22T00:00:00"/>
    <x v="20"/>
    <d v="2014-12-29T00:00:00"/>
    <s v="Standard Class"/>
    <s v="NP-18700"/>
    <s v="Nora Preis"/>
    <s v="Consumer"/>
    <s v="United States"/>
    <s v="Chicago"/>
    <x v="10"/>
    <n v="60623"/>
    <x v="2"/>
    <s v="OFF-PA-10001289"/>
    <x v="1"/>
    <s v="Paper"/>
    <x v="961"/>
    <n v="124.032"/>
    <n v="4"/>
    <n v="0.2"/>
    <n v="44.961600000000004"/>
    <n v="0.36250000000000004"/>
    <n v="11.240400000000001"/>
    <n v="31.007999999999999"/>
    <n v="38.76"/>
    <n v="24.8064"/>
  </r>
  <r>
    <n v="6918"/>
    <s v="CA-2014-124247"/>
    <d v="2014-12-16T00:00:00"/>
    <x v="20"/>
    <d v="2014-12-21T00:00:00"/>
    <s v="Standard Class"/>
    <s v="SH-20635"/>
    <s v="Stefanie Holloman"/>
    <s v="Corporate"/>
    <s v="United States"/>
    <s v="Sacramento"/>
    <x v="1"/>
    <n v="95823"/>
    <x v="1"/>
    <s v="FUR-CH-10001854"/>
    <x v="0"/>
    <s v="Chairs"/>
    <x v="1119"/>
    <n v="1403.9200000000003"/>
    <n v="5"/>
    <n v="0.2"/>
    <n v="70.196000000000026"/>
    <n v="5.000000000000001E-2"/>
    <n v="14.039200000000005"/>
    <n v="280.78400000000005"/>
    <n v="350.98000000000008"/>
    <n v="280.78400000000005"/>
  </r>
  <r>
    <n v="6919"/>
    <s v="CA-2016-105473"/>
    <d v="2016-04-16T00:00:00"/>
    <x v="25"/>
    <d v="2016-04-18T00:00:00"/>
    <s v="Second Class"/>
    <s v="BM-11785"/>
    <s v="Bryan Mills"/>
    <s v="Consumer"/>
    <s v="United States"/>
    <s v="Seattle"/>
    <x v="4"/>
    <n v="98115"/>
    <x v="1"/>
    <s v="OFF-SU-10003567"/>
    <x v="1"/>
    <s v="Supplies"/>
    <x v="1498"/>
    <n v="28.799999999999997"/>
    <n v="3"/>
    <n v="0"/>
    <n v="0.86400000000000077"/>
    <n v="3.000000000000003E-2"/>
    <n v="0.28800000000000026"/>
    <n v="9.6"/>
    <n v="9.6"/>
    <n v="0"/>
  </r>
  <r>
    <n v="6920"/>
    <s v="CA-2015-102806"/>
    <d v="2015-05-21T00:00:00"/>
    <x v="33"/>
    <d v="2015-05-28T00:00:00"/>
    <s v="Standard Class"/>
    <s v="HG-14965"/>
    <s v="Henry Goldwyn"/>
    <s v="Corporate"/>
    <s v="United States"/>
    <s v="Philadelphia"/>
    <x v="9"/>
    <n v="19143"/>
    <x v="3"/>
    <s v="OFF-BI-10001597"/>
    <x v="1"/>
    <s v="Binders"/>
    <x v="798"/>
    <n v="24.588000000000001"/>
    <n v="2"/>
    <n v="0.7"/>
    <n v="-18.031199999999998"/>
    <n v="-0.73333333333333328"/>
    <n v="-9.0155999999999992"/>
    <n v="12.294"/>
    <n v="40.98"/>
    <n v="17.211600000000001"/>
  </r>
  <r>
    <n v="6921"/>
    <s v="CA-2017-121706"/>
    <d v="2017-02-26T00:00:00"/>
    <x v="31"/>
    <d v="2017-03-02T00:00:00"/>
    <s v="Standard Class"/>
    <s v="BM-11140"/>
    <s v="Becky Martin"/>
    <s v="Consumer"/>
    <s v="United States"/>
    <s v="Santa Barbara"/>
    <x v="1"/>
    <n v="93101"/>
    <x v="1"/>
    <s v="OFF-AP-10003287"/>
    <x v="1"/>
    <s v="Appliances"/>
    <x v="543"/>
    <n v="356.78999999999996"/>
    <n v="7"/>
    <n v="0"/>
    <n v="99.901199999999989"/>
    <n v="0.27999999999999997"/>
    <n v="14.271599999999998"/>
    <n v="50.969999999999992"/>
    <n v="50.969999999999992"/>
    <n v="0"/>
  </r>
  <r>
    <n v="6922"/>
    <s v="CA-2017-109211"/>
    <d v="2017-04-04T00:00:00"/>
    <x v="4"/>
    <d v="2017-04-10T00:00:00"/>
    <s v="Standard Class"/>
    <s v="PS-19045"/>
    <s v="Penelope Sewall"/>
    <s v="Home Office"/>
    <s v="United States"/>
    <s v="New York City"/>
    <x v="15"/>
    <n v="10011"/>
    <x v="3"/>
    <s v="OFF-EN-10001532"/>
    <x v="1"/>
    <s v="Envelopes"/>
    <x v="618"/>
    <n v="16.98"/>
    <n v="1"/>
    <n v="0"/>
    <n v="8.49"/>
    <n v="0.5"/>
    <n v="8.49"/>
    <n v="16.98"/>
    <n v="16.98"/>
    <n v="0"/>
  </r>
  <r>
    <n v="6923"/>
    <s v="CA-2015-134257"/>
    <d v="2015-03-16T00:00:00"/>
    <x v="29"/>
    <d v="2015-03-19T00:00:00"/>
    <s v="Second Class"/>
    <s v="MS-17710"/>
    <s v="Maurice Satty"/>
    <s v="Consumer"/>
    <s v="United States"/>
    <s v="Auburn"/>
    <x v="19"/>
    <n v="36830"/>
    <x v="0"/>
    <s v="OFF-LA-10003930"/>
    <x v="1"/>
    <s v="Labels"/>
    <x v="508"/>
    <n v="491.55"/>
    <n v="5"/>
    <n v="0"/>
    <n v="240.8595"/>
    <n v="0.49"/>
    <n v="48.171900000000001"/>
    <n v="98.31"/>
    <n v="98.31"/>
    <n v="0"/>
  </r>
  <r>
    <n v="6924"/>
    <s v="CA-2015-134257"/>
    <d v="2015-03-16T00:00:00"/>
    <x v="29"/>
    <d v="2015-03-19T00:00:00"/>
    <s v="Second Class"/>
    <s v="MS-17710"/>
    <s v="Maurice Satty"/>
    <s v="Consumer"/>
    <s v="United States"/>
    <s v="Auburn"/>
    <x v="19"/>
    <n v="36830"/>
    <x v="0"/>
    <s v="OFF-EN-10003845"/>
    <x v="1"/>
    <s v="Envelopes"/>
    <x v="436"/>
    <n v="7.38"/>
    <n v="2"/>
    <n v="0"/>
    <n v="3.3947999999999996"/>
    <n v="0.45999999999999996"/>
    <n v="1.6973999999999998"/>
    <n v="3.69"/>
    <n v="3.69"/>
    <n v="0"/>
  </r>
  <r>
    <n v="6925"/>
    <s v="CA-2015-137925"/>
    <d v="2015-11-30T00:00:00"/>
    <x v="6"/>
    <d v="2015-12-04T00:00:00"/>
    <s v="Standard Class"/>
    <s v="JL-15235"/>
    <s v="Janet Lee"/>
    <s v="Consumer"/>
    <s v="United States"/>
    <s v="New York City"/>
    <x v="15"/>
    <n v="10035"/>
    <x v="3"/>
    <s v="OFF-PA-10002659"/>
    <x v="1"/>
    <s v="Paper"/>
    <x v="931"/>
    <n v="23.66"/>
    <n v="7"/>
    <n v="0"/>
    <n v="10.883599999999998"/>
    <n v="0.45999999999999991"/>
    <n v="1.5547999999999997"/>
    <n v="3.38"/>
    <n v="3.38"/>
    <n v="0"/>
  </r>
  <r>
    <n v="6926"/>
    <s v="CA-2015-137925"/>
    <d v="2015-11-30T00:00:00"/>
    <x v="6"/>
    <d v="2015-12-04T00:00:00"/>
    <s v="Standard Class"/>
    <s v="JL-15235"/>
    <s v="Janet Lee"/>
    <s v="Consumer"/>
    <s v="United States"/>
    <s v="New York City"/>
    <x v="15"/>
    <n v="10035"/>
    <x v="3"/>
    <s v="FUR-BO-10001608"/>
    <x v="0"/>
    <s v="Bookcases"/>
    <x v="1532"/>
    <n v="681.40800000000013"/>
    <n v="12"/>
    <n v="0.2"/>
    <n v="42.588000000000022"/>
    <n v="6.2500000000000028E-2"/>
    <n v="3.5490000000000017"/>
    <n v="56.784000000000013"/>
    <n v="70.98"/>
    <n v="136.28160000000003"/>
  </r>
  <r>
    <n v="6927"/>
    <s v="CA-2016-140046"/>
    <d v="2016-07-28T00:00:00"/>
    <x v="16"/>
    <d v="2016-08-03T00:00:00"/>
    <s v="Standard Class"/>
    <s v="KM-16660"/>
    <s v="Khloe Miller"/>
    <s v="Consumer"/>
    <s v="United States"/>
    <s v="Los Angeles"/>
    <x v="1"/>
    <n v="90032"/>
    <x v="1"/>
    <s v="OFF-LA-10000305"/>
    <x v="1"/>
    <s v="Labels"/>
    <x v="1716"/>
    <n v="18.899999999999999"/>
    <n v="3"/>
    <n v="0"/>
    <n v="8.6939999999999991"/>
    <n v="0.45999999999999996"/>
    <n v="2.8979999999999997"/>
    <n v="6.3"/>
    <n v="6.3"/>
    <n v="0"/>
  </r>
  <r>
    <n v="6928"/>
    <s v="CA-2016-140382"/>
    <d v="2016-06-23T00:00:00"/>
    <x v="1"/>
    <d v="2016-06-25T00:00:00"/>
    <s v="Second Class"/>
    <s v="RD-19900"/>
    <s v="Ruben Dartt"/>
    <s v="Consumer"/>
    <s v="United States"/>
    <s v="San Francisco"/>
    <x v="1"/>
    <n v="94109"/>
    <x v="1"/>
    <s v="OFF-ST-10003638"/>
    <x v="1"/>
    <s v="Storage"/>
    <x v="1231"/>
    <n v="93.68"/>
    <n v="4"/>
    <n v="0"/>
    <n v="25.293599999999998"/>
    <n v="0.26999999999999996"/>
    <n v="6.3233999999999995"/>
    <n v="23.42"/>
    <n v="23.42"/>
    <n v="0"/>
  </r>
  <r>
    <n v="6929"/>
    <s v="CA-2016-140382"/>
    <d v="2016-06-23T00:00:00"/>
    <x v="1"/>
    <d v="2016-06-25T00:00:00"/>
    <s v="Second Class"/>
    <s v="RD-19900"/>
    <s v="Ruben Dartt"/>
    <s v="Consumer"/>
    <s v="United States"/>
    <s v="San Francisco"/>
    <x v="1"/>
    <n v="94109"/>
    <x v="1"/>
    <s v="OFF-LA-10001934"/>
    <x v="1"/>
    <s v="Labels"/>
    <x v="573"/>
    <n v="21.93"/>
    <n v="3"/>
    <n v="0"/>
    <n v="10.307099999999998"/>
    <n v="0.46999999999999992"/>
    <n v="3.4356999999999993"/>
    <n v="7.31"/>
    <n v="7.31"/>
    <n v="0"/>
  </r>
  <r>
    <n v="6930"/>
    <s v="CA-2016-140382"/>
    <d v="2016-06-23T00:00:00"/>
    <x v="1"/>
    <d v="2016-06-25T00:00:00"/>
    <s v="Second Class"/>
    <s v="RD-19900"/>
    <s v="Ruben Dartt"/>
    <s v="Consumer"/>
    <s v="United States"/>
    <s v="San Francisco"/>
    <x v="1"/>
    <n v="94109"/>
    <x v="1"/>
    <s v="TEC-PH-10003012"/>
    <x v="2"/>
    <s v="Phones"/>
    <x v="348"/>
    <n v="862.34400000000005"/>
    <n v="7"/>
    <n v="0.2"/>
    <n v="97.013699999999858"/>
    <n v="0.11249999999999982"/>
    <n v="13.85909999999998"/>
    <n v="123.19200000000001"/>
    <n v="153.98999999999998"/>
    <n v="172.46880000000002"/>
  </r>
  <r>
    <n v="6931"/>
    <s v="CA-2016-140382"/>
    <d v="2016-06-23T00:00:00"/>
    <x v="1"/>
    <d v="2016-06-25T00:00:00"/>
    <s v="Second Class"/>
    <s v="RD-19900"/>
    <s v="Ruben Dartt"/>
    <s v="Consumer"/>
    <s v="United States"/>
    <s v="San Francisco"/>
    <x v="1"/>
    <n v="94109"/>
    <x v="1"/>
    <s v="OFF-PA-10001019"/>
    <x v="1"/>
    <s v="Paper"/>
    <x v="681"/>
    <n v="19.98"/>
    <n v="1"/>
    <n v="0"/>
    <n v="9.3905999999999992"/>
    <n v="0.47"/>
    <n v="9.3905999999999992"/>
    <n v="19.98"/>
    <n v="19.98"/>
    <n v="0"/>
  </r>
  <r>
    <n v="6932"/>
    <s v="CA-2014-164182"/>
    <d v="2014-07-14T00:00:00"/>
    <x v="39"/>
    <d v="2014-07-18T00:00:00"/>
    <s v="Standard Class"/>
    <s v="ST-20530"/>
    <s v="Shui Tom"/>
    <s v="Consumer"/>
    <s v="United States"/>
    <s v="Philadelphia"/>
    <x v="9"/>
    <n v="19140"/>
    <x v="3"/>
    <s v="TEC-PH-10002070"/>
    <x v="2"/>
    <s v="Phones"/>
    <x v="1794"/>
    <n v="13.493999999999998"/>
    <n v="1"/>
    <n v="0.4"/>
    <n v="-2.2490000000000023"/>
    <n v="-0.16666666666666685"/>
    <n v="-2.2490000000000023"/>
    <n v="13.493999999999998"/>
    <n v="22.49"/>
    <n v="5.3975999999999997"/>
  </r>
  <r>
    <n v="6933"/>
    <s v="CA-2014-164182"/>
    <d v="2014-07-14T00:00:00"/>
    <x v="39"/>
    <d v="2014-07-18T00:00:00"/>
    <s v="Standard Class"/>
    <s v="ST-20530"/>
    <s v="Shui Tom"/>
    <s v="Consumer"/>
    <s v="United States"/>
    <s v="Philadelphia"/>
    <x v="9"/>
    <n v="19140"/>
    <x v="3"/>
    <s v="TEC-PH-10002583"/>
    <x v="2"/>
    <s v="Phones"/>
    <x v="1717"/>
    <n v="23.987999999999996"/>
    <n v="2"/>
    <n v="0.4"/>
    <n v="-13.993000000000004"/>
    <n v="-0.58333333333333359"/>
    <n v="-6.9965000000000019"/>
    <n v="11.993999999999998"/>
    <n v="19.989999999999998"/>
    <n v="9.5951999999999984"/>
  </r>
  <r>
    <n v="6934"/>
    <s v="CA-2014-164182"/>
    <d v="2014-07-14T00:00:00"/>
    <x v="39"/>
    <d v="2014-07-18T00:00:00"/>
    <s v="Standard Class"/>
    <s v="ST-20530"/>
    <s v="Shui Tom"/>
    <s v="Consumer"/>
    <s v="United States"/>
    <s v="Philadelphia"/>
    <x v="9"/>
    <n v="19140"/>
    <x v="3"/>
    <s v="FUR-FU-10001057"/>
    <x v="0"/>
    <s v="Furnishings"/>
    <x v="1791"/>
    <n v="31.983999999999998"/>
    <n v="2"/>
    <n v="0.2"/>
    <n v="1.1993999999999998"/>
    <n v="3.7499999999999999E-2"/>
    <n v="0.5996999999999999"/>
    <n v="15.991999999999999"/>
    <n v="19.989999999999998"/>
    <n v="6.3967999999999998"/>
  </r>
  <r>
    <n v="6935"/>
    <s v="CA-2014-164182"/>
    <d v="2014-07-14T00:00:00"/>
    <x v="39"/>
    <d v="2014-07-18T00:00:00"/>
    <s v="Standard Class"/>
    <s v="ST-20530"/>
    <s v="Shui Tom"/>
    <s v="Consumer"/>
    <s v="United States"/>
    <s v="Philadelphia"/>
    <x v="9"/>
    <n v="19140"/>
    <x v="3"/>
    <s v="OFF-AR-10001044"/>
    <x v="1"/>
    <s v="Art"/>
    <x v="1051"/>
    <n v="41.584000000000003"/>
    <n v="2"/>
    <n v="0.2"/>
    <n v="4.6781999999999968"/>
    <n v="0.11249999999999992"/>
    <n v="2.3390999999999984"/>
    <n v="20.792000000000002"/>
    <n v="25.990000000000002"/>
    <n v="8.3168000000000006"/>
  </r>
  <r>
    <n v="6936"/>
    <s v="CA-2017-137365"/>
    <d v="2017-11-30T00:00:00"/>
    <x v="23"/>
    <d v="2017-12-03T00:00:00"/>
    <s v="Second Class"/>
    <s v="BP-11095"/>
    <s v="Bart Pistole"/>
    <s v="Corporate"/>
    <s v="United States"/>
    <s v="El Paso"/>
    <x v="5"/>
    <n v="79907"/>
    <x v="2"/>
    <s v="TEC-AC-10001767"/>
    <x v="2"/>
    <s v="Accessories"/>
    <x v="97"/>
    <n v="95.976000000000013"/>
    <n v="3"/>
    <n v="0.2"/>
    <n v="-10.797300000000011"/>
    <n v="-0.1125000000000001"/>
    <n v="-3.5991000000000035"/>
    <n v="31.992000000000004"/>
    <n v="39.99"/>
    <n v="19.195200000000003"/>
  </r>
  <r>
    <n v="6937"/>
    <s v="CA-2016-129847"/>
    <d v="2016-09-02T00:00:00"/>
    <x v="21"/>
    <d v="2016-09-04T00:00:00"/>
    <s v="First Class"/>
    <s v="TA-21385"/>
    <s v="Tom Ashbrook"/>
    <s v="Home Office"/>
    <s v="United States"/>
    <s v="Chicago"/>
    <x v="10"/>
    <n v="60653"/>
    <x v="2"/>
    <s v="FUR-FU-10000277"/>
    <x v="0"/>
    <s v="Furnishings"/>
    <x v="1795"/>
    <n v="84.272000000000006"/>
    <n v="2"/>
    <n v="0.6"/>
    <n v="-75.844800000000006"/>
    <n v="-0.9"/>
    <n v="-37.922400000000003"/>
    <n v="42.136000000000003"/>
    <n v="105.34"/>
    <n v="50.563200000000002"/>
  </r>
  <r>
    <n v="6938"/>
    <s v="CA-2014-126963"/>
    <d v="2014-06-15T00:00:00"/>
    <x v="3"/>
    <d v="2014-06-15T00:00:00"/>
    <s v="Same Day"/>
    <s v="PS-18760"/>
    <s v="Pamela Stobb"/>
    <s v="Consumer"/>
    <s v="United States"/>
    <s v="El Paso"/>
    <x v="5"/>
    <n v="79907"/>
    <x v="2"/>
    <s v="OFF-PA-10001952"/>
    <x v="1"/>
    <s v="Paper"/>
    <x v="1756"/>
    <n v="36.544000000000004"/>
    <n v="2"/>
    <n v="0.2"/>
    <n v="11.876799999999998"/>
    <n v="0.3249999999999999"/>
    <n v="5.9383999999999988"/>
    <n v="18.272000000000002"/>
    <n v="22.84"/>
    <n v="7.3088000000000015"/>
  </r>
  <r>
    <n v="6939"/>
    <s v="CA-2016-125094"/>
    <d v="2016-11-05T00:00:00"/>
    <x v="0"/>
    <d v="2016-11-09T00:00:00"/>
    <s v="Standard Class"/>
    <s v="NP-18700"/>
    <s v="Nora Preis"/>
    <s v="Consumer"/>
    <s v="United States"/>
    <s v="Seattle"/>
    <x v="4"/>
    <n v="98105"/>
    <x v="1"/>
    <s v="TEC-AC-10004420"/>
    <x v="2"/>
    <s v="Accessories"/>
    <x v="1796"/>
    <n v="479.72"/>
    <n v="4"/>
    <n v="0"/>
    <n v="52.769200000000012"/>
    <n v="0.11000000000000001"/>
    <n v="13.192300000000003"/>
    <n v="119.93"/>
    <n v="119.93"/>
    <n v="0"/>
  </r>
  <r>
    <n v="6940"/>
    <s v="CA-2017-107132"/>
    <d v="2017-06-26T00:00:00"/>
    <x v="27"/>
    <d v="2017-06-30T00:00:00"/>
    <s v="Standard Class"/>
    <s v="SC-20260"/>
    <s v="Scott Cohen"/>
    <s v="Corporate"/>
    <s v="United States"/>
    <s v="New York City"/>
    <x v="15"/>
    <n v="10009"/>
    <x v="3"/>
    <s v="OFF-BI-10001071"/>
    <x v="1"/>
    <s v="Binders"/>
    <x v="669"/>
    <n v="102.36799999999999"/>
    <n v="2"/>
    <n v="0.2"/>
    <n v="37.108400000000003"/>
    <n v="0.36250000000000004"/>
    <n v="18.554200000000002"/>
    <n v="51.183999999999997"/>
    <n v="63.97999999999999"/>
    <n v="20.473600000000001"/>
  </r>
  <r>
    <n v="6941"/>
    <s v="CA-2017-107132"/>
    <d v="2017-06-26T00:00:00"/>
    <x v="27"/>
    <d v="2017-06-30T00:00:00"/>
    <s v="Standard Class"/>
    <s v="SC-20260"/>
    <s v="Scott Cohen"/>
    <s v="Corporate"/>
    <s v="United States"/>
    <s v="New York City"/>
    <x v="15"/>
    <n v="10009"/>
    <x v="3"/>
    <s v="OFF-SU-10002503"/>
    <x v="1"/>
    <s v="Supplies"/>
    <x v="675"/>
    <n v="28.4"/>
    <n v="5"/>
    <n v="0"/>
    <n v="8.2359999999999989"/>
    <n v="0.28999999999999998"/>
    <n v="1.6471999999999998"/>
    <n v="5.68"/>
    <n v="5.68"/>
    <n v="0"/>
  </r>
  <r>
    <n v="6942"/>
    <s v="CA-2017-107132"/>
    <d v="2017-06-26T00:00:00"/>
    <x v="27"/>
    <d v="2017-06-30T00:00:00"/>
    <s v="Standard Class"/>
    <s v="SC-20260"/>
    <s v="Scott Cohen"/>
    <s v="Corporate"/>
    <s v="United States"/>
    <s v="New York City"/>
    <x v="15"/>
    <n v="10009"/>
    <x v="3"/>
    <s v="OFF-ST-10001490"/>
    <x v="1"/>
    <s v="Storage"/>
    <x v="518"/>
    <n v="713.88"/>
    <n v="4"/>
    <n v="0"/>
    <n v="214.16399999999993"/>
    <n v="0.29999999999999988"/>
    <n v="53.540999999999983"/>
    <n v="178.47"/>
    <n v="178.47"/>
    <n v="0"/>
  </r>
  <r>
    <n v="6943"/>
    <s v="CA-2017-107132"/>
    <d v="2017-06-26T00:00:00"/>
    <x v="27"/>
    <d v="2017-06-30T00:00:00"/>
    <s v="Standard Class"/>
    <s v="SC-20260"/>
    <s v="Scott Cohen"/>
    <s v="Corporate"/>
    <s v="United States"/>
    <s v="New York City"/>
    <x v="15"/>
    <n v="10009"/>
    <x v="3"/>
    <s v="OFF-PA-10003790"/>
    <x v="1"/>
    <s v="Paper"/>
    <x v="1259"/>
    <n v="68.52"/>
    <n v="3"/>
    <n v="0"/>
    <n v="31.519199999999998"/>
    <n v="0.46"/>
    <n v="10.506399999999999"/>
    <n v="22.84"/>
    <n v="22.84"/>
    <n v="0"/>
  </r>
  <r>
    <n v="6944"/>
    <s v="CA-2015-139248"/>
    <d v="2015-07-25T00:00:00"/>
    <x v="38"/>
    <d v="2015-07-30T00:00:00"/>
    <s v="Standard Class"/>
    <s v="RD-19930"/>
    <s v="Russell D'Ascenzo"/>
    <s v="Consumer"/>
    <s v="United States"/>
    <s v="Los Angeles"/>
    <x v="1"/>
    <n v="90032"/>
    <x v="1"/>
    <s v="TEC-PH-10004094"/>
    <x v="2"/>
    <s v="Phones"/>
    <x v="1797"/>
    <n v="623.96"/>
    <n v="5"/>
    <n v="0.2"/>
    <n v="38.997500000000002"/>
    <n v="6.25E-2"/>
    <n v="7.7995000000000001"/>
    <n v="124.792"/>
    <n v="155.99"/>
    <n v="124.79200000000002"/>
  </r>
  <r>
    <n v="6945"/>
    <s v="CA-2014-148369"/>
    <d v="2014-09-23T00:00:00"/>
    <x v="30"/>
    <d v="2014-09-27T00:00:00"/>
    <s v="Standard Class"/>
    <s v="TH-21115"/>
    <s v="Thea Hudgings"/>
    <s v="Corporate"/>
    <s v="United States"/>
    <s v="Newark"/>
    <x v="13"/>
    <n v="19711"/>
    <x v="3"/>
    <s v="OFF-BI-10004876"/>
    <x v="1"/>
    <s v="Binders"/>
    <x v="986"/>
    <n v="11.12"/>
    <n v="4"/>
    <n v="0"/>
    <n v="5.4487999999999994"/>
    <n v="0.49"/>
    <n v="1.3621999999999999"/>
    <n v="2.78"/>
    <n v="2.78"/>
    <n v="0"/>
  </r>
  <r>
    <n v="6946"/>
    <s v="CA-2016-106243"/>
    <d v="2016-09-30T00:00:00"/>
    <x v="21"/>
    <d v="2016-10-04T00:00:00"/>
    <s v="Standard Class"/>
    <s v="GM-14680"/>
    <s v="Greg Matthias"/>
    <s v="Consumer"/>
    <s v="United States"/>
    <s v="New York City"/>
    <x v="15"/>
    <n v="10011"/>
    <x v="3"/>
    <s v="FUR-BO-10003034"/>
    <x v="0"/>
    <s v="Bookcases"/>
    <x v="1203"/>
    <n v="523.91999999999996"/>
    <n v="5"/>
    <n v="0.2"/>
    <n v="-26.195999999999984"/>
    <n v="-4.9999999999999975E-2"/>
    <n v="-5.2391999999999967"/>
    <n v="104.78399999999999"/>
    <n v="130.97999999999999"/>
    <n v="104.78399999999999"/>
  </r>
  <r>
    <n v="6947"/>
    <s v="CA-2015-126466"/>
    <d v="2015-11-09T00:00:00"/>
    <x v="6"/>
    <d v="2015-11-13T00:00:00"/>
    <s v="Standard Class"/>
    <s v="JO-15550"/>
    <s v="Jesus Ocampo"/>
    <s v="Home Office"/>
    <s v="United States"/>
    <s v="Roseville"/>
    <x v="1"/>
    <n v="95661"/>
    <x v="1"/>
    <s v="OFF-FA-10000490"/>
    <x v="1"/>
    <s v="Fasteners"/>
    <x v="310"/>
    <n v="2.48"/>
    <n v="2"/>
    <n v="0"/>
    <n v="1.1656"/>
    <n v="0.47"/>
    <n v="0.58279999999999998"/>
    <n v="1.24"/>
    <n v="1.24"/>
    <n v="0"/>
  </r>
  <r>
    <n v="6948"/>
    <s v="CA-2015-130365"/>
    <d v="2015-04-25T00:00:00"/>
    <x v="19"/>
    <d v="2015-04-29T00:00:00"/>
    <s v="Standard Class"/>
    <s v="ZC-21910"/>
    <s v="Zuschuss Carroll"/>
    <s v="Consumer"/>
    <s v="United States"/>
    <s v="Aurora"/>
    <x v="10"/>
    <n v="60505"/>
    <x v="2"/>
    <s v="OFF-ST-10002574"/>
    <x v="1"/>
    <s v="Storage"/>
    <x v="935"/>
    <n v="221.024"/>
    <n v="2"/>
    <n v="0.2"/>
    <n v="-55.256"/>
    <n v="-0.25"/>
    <n v="-27.628"/>
    <n v="110.512"/>
    <n v="138.13999999999999"/>
    <n v="44.204800000000006"/>
  </r>
  <r>
    <n v="6949"/>
    <s v="CA-2015-130365"/>
    <d v="2015-04-25T00:00:00"/>
    <x v="19"/>
    <d v="2015-04-29T00:00:00"/>
    <s v="Standard Class"/>
    <s v="ZC-21910"/>
    <s v="Zuschuss Carroll"/>
    <s v="Consumer"/>
    <s v="United States"/>
    <s v="Aurora"/>
    <x v="10"/>
    <n v="60505"/>
    <x v="2"/>
    <s v="FUR-CH-10003535"/>
    <x v="0"/>
    <s v="Chairs"/>
    <x v="1522"/>
    <n v="128.05799999999999"/>
    <n v="3"/>
    <n v="0.3"/>
    <n v="-23.782199999999996"/>
    <n v="-0.18571428571428569"/>
    <n v="-7.9273999999999987"/>
    <n v="42.686"/>
    <n v="60.980000000000004"/>
    <n v="38.417399999999994"/>
  </r>
  <r>
    <n v="6950"/>
    <s v="CA-2017-143021"/>
    <d v="2017-11-19T00:00:00"/>
    <x v="23"/>
    <d v="2017-11-19T00:00:00"/>
    <s v="Same Day"/>
    <s v="AP-10720"/>
    <s v="Anne Pryor"/>
    <s v="Home Office"/>
    <s v="United States"/>
    <s v="New York City"/>
    <x v="15"/>
    <n v="10011"/>
    <x v="3"/>
    <s v="OFF-BI-10001628"/>
    <x v="1"/>
    <s v="Binders"/>
    <x v="1112"/>
    <n v="58.407999999999994"/>
    <n v="7"/>
    <n v="0.2"/>
    <n v="18.252499999999998"/>
    <n v="0.3125"/>
    <n v="2.6074999999999995"/>
    <n v="8.3439999999999994"/>
    <n v="10.429999999999998"/>
    <n v="11.6816"/>
  </r>
  <r>
    <n v="6951"/>
    <s v="CA-2017-143021"/>
    <d v="2017-11-19T00:00:00"/>
    <x v="23"/>
    <d v="2017-11-19T00:00:00"/>
    <s v="Same Day"/>
    <s v="AP-10720"/>
    <s v="Anne Pryor"/>
    <s v="Home Office"/>
    <s v="United States"/>
    <s v="New York City"/>
    <x v="15"/>
    <n v="10011"/>
    <x v="3"/>
    <s v="FUR-TA-10001676"/>
    <x v="0"/>
    <s v="Tables"/>
    <x v="966"/>
    <n v="79.97399999999999"/>
    <n v="3"/>
    <n v="0.4"/>
    <n v="-29.323800000000006"/>
    <n v="-0.36666666666666681"/>
    <n v="-9.7746000000000013"/>
    <n v="26.657999999999998"/>
    <n v="44.43"/>
    <n v="31.989599999999996"/>
  </r>
  <r>
    <n v="6952"/>
    <s v="CA-2015-161767"/>
    <d v="2015-11-20T00:00:00"/>
    <x v="6"/>
    <d v="2015-11-24T00:00:00"/>
    <s v="Standard Class"/>
    <s v="GK-14620"/>
    <s v="Grace Kelly"/>
    <s v="Corporate"/>
    <s v="United States"/>
    <s v="Dallas"/>
    <x v="5"/>
    <n v="75217"/>
    <x v="2"/>
    <s v="TEC-MA-10002790"/>
    <x v="2"/>
    <s v="Machines"/>
    <x v="1798"/>
    <n v="479.988"/>
    <n v="2"/>
    <n v="0.4"/>
    <n v="55.998599999999954"/>
    <n v="0.11666666666666657"/>
    <n v="27.999299999999977"/>
    <n v="239.994"/>
    <n v="399.99"/>
    <n v="191.99520000000001"/>
  </r>
  <r>
    <n v="6953"/>
    <s v="CA-2015-129917"/>
    <d v="2015-10-02T00:00:00"/>
    <x v="2"/>
    <d v="2015-10-03T00:00:00"/>
    <s v="First Class"/>
    <s v="HM-14980"/>
    <s v="Henry MacAllister"/>
    <s v="Consumer"/>
    <s v="United States"/>
    <s v="Los Angeles"/>
    <x v="1"/>
    <n v="90008"/>
    <x v="1"/>
    <s v="OFF-BI-10001757"/>
    <x v="1"/>
    <s v="Binders"/>
    <x v="1167"/>
    <n v="11.808"/>
    <n v="3"/>
    <n v="0.2"/>
    <n v="4.1327999999999996"/>
    <n v="0.35"/>
    <n v="1.3775999999999999"/>
    <n v="3.9359999999999999"/>
    <n v="4.919999999999999"/>
    <n v="2.3616000000000001"/>
  </r>
  <r>
    <n v="6954"/>
    <s v="CA-2015-129917"/>
    <d v="2015-10-02T00:00:00"/>
    <x v="2"/>
    <d v="2015-10-03T00:00:00"/>
    <s v="First Class"/>
    <s v="HM-14980"/>
    <s v="Henry MacAllister"/>
    <s v="Consumer"/>
    <s v="United States"/>
    <s v="Los Angeles"/>
    <x v="1"/>
    <n v="90008"/>
    <x v="1"/>
    <s v="OFF-BI-10004828"/>
    <x v="1"/>
    <s v="Binders"/>
    <x v="1587"/>
    <n v="53.567999999999998"/>
    <n v="4"/>
    <n v="0.2"/>
    <n v="19.418399999999995"/>
    <n v="0.36249999999999993"/>
    <n v="4.8545999999999987"/>
    <n v="13.391999999999999"/>
    <n v="16.739999999999998"/>
    <n v="10.7136"/>
  </r>
  <r>
    <n v="6955"/>
    <s v="CA-2015-129917"/>
    <d v="2015-10-02T00:00:00"/>
    <x v="2"/>
    <d v="2015-10-03T00:00:00"/>
    <s v="First Class"/>
    <s v="HM-14980"/>
    <s v="Henry MacAllister"/>
    <s v="Consumer"/>
    <s v="United States"/>
    <s v="Los Angeles"/>
    <x v="1"/>
    <n v="90008"/>
    <x v="1"/>
    <s v="TEC-PH-10000369"/>
    <x v="2"/>
    <s v="Phones"/>
    <x v="1355"/>
    <n v="503.96000000000004"/>
    <n v="5"/>
    <n v="0.2"/>
    <n v="50.396000000000015"/>
    <n v="0.10000000000000002"/>
    <n v="10.079200000000004"/>
    <n v="100.792"/>
    <n v="125.99000000000001"/>
    <n v="100.79200000000002"/>
  </r>
  <r>
    <n v="6956"/>
    <s v="CA-2015-115420"/>
    <d v="2015-04-25T00:00:00"/>
    <x v="19"/>
    <d v="2015-05-02T00:00:00"/>
    <s v="Standard Class"/>
    <s v="LS-16945"/>
    <s v="Linda Southworth"/>
    <s v="Corporate"/>
    <s v="United States"/>
    <s v="Los Angeles"/>
    <x v="1"/>
    <n v="90004"/>
    <x v="1"/>
    <s v="OFF-EN-10003862"/>
    <x v="1"/>
    <s v="Envelopes"/>
    <x v="760"/>
    <n v="21.34"/>
    <n v="2"/>
    <n v="0"/>
    <n v="9.8163999999999998"/>
    <n v="0.46"/>
    <n v="4.9081999999999999"/>
    <n v="10.67"/>
    <n v="10.67"/>
    <n v="0"/>
  </r>
  <r>
    <n v="6957"/>
    <s v="CA-2016-157588"/>
    <d v="2016-07-14T00:00:00"/>
    <x v="16"/>
    <d v="2016-07-19T00:00:00"/>
    <s v="Standard Class"/>
    <s v="AR-10570"/>
    <s v="Anemone Ratner"/>
    <s v="Consumer"/>
    <s v="United States"/>
    <s v="Columbus"/>
    <x v="32"/>
    <n v="31907"/>
    <x v="0"/>
    <s v="OFF-BI-10003963"/>
    <x v="1"/>
    <s v="Binders"/>
    <x v="1329"/>
    <n v="36.4"/>
    <n v="5"/>
    <n v="0"/>
    <n v="17.107999999999997"/>
    <n v="0.46999999999999992"/>
    <n v="3.4215999999999993"/>
    <n v="7.2799999999999994"/>
    <n v="7.2799999999999994"/>
    <n v="0"/>
  </r>
  <r>
    <n v="6958"/>
    <s v="CA-2016-157588"/>
    <d v="2016-07-14T00:00:00"/>
    <x v="16"/>
    <d v="2016-07-19T00:00:00"/>
    <s v="Standard Class"/>
    <s v="AR-10570"/>
    <s v="Anemone Ratner"/>
    <s v="Consumer"/>
    <s v="United States"/>
    <s v="Columbus"/>
    <x v="32"/>
    <n v="31907"/>
    <x v="0"/>
    <s v="FUR-FU-10004848"/>
    <x v="0"/>
    <s v="Furnishings"/>
    <x v="28"/>
    <n v="51.75"/>
    <n v="1"/>
    <n v="0"/>
    <n v="15.524999999999999"/>
    <n v="0.3"/>
    <n v="15.524999999999999"/>
    <n v="51.75"/>
    <n v="51.75"/>
    <n v="0"/>
  </r>
  <r>
    <n v="6959"/>
    <s v="CA-2015-167255"/>
    <d v="2015-09-27T00:00:00"/>
    <x v="11"/>
    <d v="2015-09-29T00:00:00"/>
    <s v="Second Class"/>
    <s v="RH-19510"/>
    <s v="Rick Huthwaite"/>
    <s v="Home Office"/>
    <s v="United States"/>
    <s v="San Francisco"/>
    <x v="1"/>
    <n v="94110"/>
    <x v="1"/>
    <s v="OFF-ST-10001328"/>
    <x v="1"/>
    <s v="Storage"/>
    <x v="178"/>
    <n v="15.51"/>
    <n v="1"/>
    <n v="0"/>
    <n v="4.3428000000000004"/>
    <n v="0.28000000000000003"/>
    <n v="4.3428000000000004"/>
    <n v="15.51"/>
    <n v="15.51"/>
    <n v="0"/>
  </r>
  <r>
    <n v="6960"/>
    <s v="CA-2015-167255"/>
    <d v="2015-09-27T00:00:00"/>
    <x v="11"/>
    <d v="2015-09-29T00:00:00"/>
    <s v="Second Class"/>
    <s v="RH-19510"/>
    <s v="Rick Huthwaite"/>
    <s v="Home Office"/>
    <s v="United States"/>
    <s v="San Francisco"/>
    <x v="1"/>
    <n v="94110"/>
    <x v="1"/>
    <s v="OFF-PA-10002377"/>
    <x v="1"/>
    <s v="Paper"/>
    <x v="127"/>
    <n v="146.82"/>
    <n v="3"/>
    <n v="0"/>
    <n v="73.41"/>
    <n v="0.5"/>
    <n v="24.47"/>
    <n v="48.94"/>
    <n v="48.94"/>
    <n v="0"/>
  </r>
  <r>
    <n v="6961"/>
    <s v="CA-2015-167255"/>
    <d v="2015-09-27T00:00:00"/>
    <x v="11"/>
    <d v="2015-09-29T00:00:00"/>
    <s v="Second Class"/>
    <s v="RH-19510"/>
    <s v="Rick Huthwaite"/>
    <s v="Home Office"/>
    <s v="United States"/>
    <s v="San Francisco"/>
    <x v="1"/>
    <n v="94110"/>
    <x v="1"/>
    <s v="OFF-PA-10003441"/>
    <x v="1"/>
    <s v="Paper"/>
    <x v="490"/>
    <n v="12.96"/>
    <n v="2"/>
    <n v="0"/>
    <n v="6.2208000000000006"/>
    <n v="0.48000000000000004"/>
    <n v="3.1104000000000003"/>
    <n v="6.48"/>
    <n v="6.48"/>
    <n v="0"/>
  </r>
  <r>
    <n v="6962"/>
    <s v="CA-2017-162096"/>
    <d v="2017-11-10T00:00:00"/>
    <x v="23"/>
    <d v="2017-11-10T00:00:00"/>
    <s v="Same Day"/>
    <s v="TB-21190"/>
    <s v="Thomas Brumley"/>
    <s v="Home Office"/>
    <s v="United States"/>
    <s v="Riverside"/>
    <x v="1"/>
    <n v="92503"/>
    <x v="1"/>
    <s v="OFF-AR-10002221"/>
    <x v="1"/>
    <s v="Art"/>
    <x v="1017"/>
    <n v="7.8000000000000007"/>
    <n v="3"/>
    <n v="0"/>
    <n v="2.1060000000000008"/>
    <n v="0.27000000000000007"/>
    <n v="0.70200000000000029"/>
    <n v="2.6"/>
    <n v="2.6"/>
    <n v="0"/>
  </r>
  <r>
    <n v="6963"/>
    <s v="CA-2016-157161"/>
    <d v="2016-07-16T00:00:00"/>
    <x v="16"/>
    <d v="2016-07-20T00:00:00"/>
    <s v="Second Class"/>
    <s v="JD-15895"/>
    <s v="Jonathan Doherty"/>
    <s v="Corporate"/>
    <s v="United States"/>
    <s v="Columbia"/>
    <x v="20"/>
    <n v="29203"/>
    <x v="0"/>
    <s v="OFF-EN-10001509"/>
    <x v="1"/>
    <s v="Envelopes"/>
    <x v="29"/>
    <n v="10.199999999999999"/>
    <n v="5"/>
    <n v="0"/>
    <n v="4.7939999999999996"/>
    <n v="0.47"/>
    <n v="0.95879999999999987"/>
    <n v="2.04"/>
    <n v="2.04"/>
    <n v="0"/>
  </r>
  <r>
    <n v="6964"/>
    <s v="CA-2016-157161"/>
    <d v="2016-07-16T00:00:00"/>
    <x v="16"/>
    <d v="2016-07-20T00:00:00"/>
    <s v="Second Class"/>
    <s v="JD-15895"/>
    <s v="Jonathan Doherty"/>
    <s v="Corporate"/>
    <s v="United States"/>
    <s v="Columbia"/>
    <x v="20"/>
    <n v="29203"/>
    <x v="0"/>
    <s v="OFF-AR-10003338"/>
    <x v="1"/>
    <s v="Art"/>
    <x v="1439"/>
    <n v="22.32"/>
    <n v="3"/>
    <n v="0"/>
    <n v="5.580000000000001"/>
    <n v="0.25000000000000006"/>
    <n v="1.8600000000000003"/>
    <n v="7.44"/>
    <n v="7.44"/>
    <n v="0"/>
  </r>
  <r>
    <n v="6965"/>
    <s v="CA-2016-157161"/>
    <d v="2016-07-16T00:00:00"/>
    <x v="16"/>
    <d v="2016-07-20T00:00:00"/>
    <s v="Second Class"/>
    <s v="JD-15895"/>
    <s v="Jonathan Doherty"/>
    <s v="Corporate"/>
    <s v="United States"/>
    <s v="Columbia"/>
    <x v="20"/>
    <n v="29203"/>
    <x v="0"/>
    <s v="OFF-BI-10004728"/>
    <x v="1"/>
    <s v="Binders"/>
    <x v="544"/>
    <n v="24.1"/>
    <n v="5"/>
    <n v="0"/>
    <n v="11.086"/>
    <n v="0.45999999999999996"/>
    <n v="2.2172000000000001"/>
    <n v="4.82"/>
    <n v="4.82"/>
    <n v="0"/>
  </r>
  <r>
    <n v="6966"/>
    <s v="CA-2016-157161"/>
    <d v="2016-07-16T00:00:00"/>
    <x v="16"/>
    <d v="2016-07-20T00:00:00"/>
    <s v="Second Class"/>
    <s v="JD-15895"/>
    <s v="Jonathan Doherty"/>
    <s v="Corporate"/>
    <s v="United States"/>
    <s v="Columbia"/>
    <x v="20"/>
    <n v="29203"/>
    <x v="0"/>
    <s v="TEC-AC-10000358"/>
    <x v="2"/>
    <s v="Accessories"/>
    <x v="1287"/>
    <n v="75.98"/>
    <n v="2"/>
    <n v="0"/>
    <n v="18.235199999999999"/>
    <n v="0.23999999999999996"/>
    <n v="9.1175999999999995"/>
    <n v="37.99"/>
    <n v="37.99"/>
    <n v="0"/>
  </r>
  <r>
    <n v="6967"/>
    <s v="CA-2016-157161"/>
    <d v="2016-07-16T00:00:00"/>
    <x v="16"/>
    <d v="2016-07-20T00:00:00"/>
    <s v="Second Class"/>
    <s v="JD-15895"/>
    <s v="Jonathan Doherty"/>
    <s v="Corporate"/>
    <s v="United States"/>
    <s v="Columbia"/>
    <x v="20"/>
    <n v="29203"/>
    <x v="0"/>
    <s v="OFF-BI-10002764"/>
    <x v="1"/>
    <s v="Binders"/>
    <x v="507"/>
    <n v="6.46"/>
    <n v="2"/>
    <n v="0"/>
    <n v="3.1654"/>
    <n v="0.49"/>
    <n v="1.5827"/>
    <n v="3.23"/>
    <n v="3.23"/>
    <n v="0"/>
  </r>
  <r>
    <n v="6968"/>
    <s v="CA-2016-157161"/>
    <d v="2016-07-16T00:00:00"/>
    <x v="16"/>
    <d v="2016-07-20T00:00:00"/>
    <s v="Second Class"/>
    <s v="JD-15895"/>
    <s v="Jonathan Doherty"/>
    <s v="Corporate"/>
    <s v="United States"/>
    <s v="Columbia"/>
    <x v="20"/>
    <n v="29203"/>
    <x v="0"/>
    <s v="OFF-PA-10001461"/>
    <x v="1"/>
    <s v="Paper"/>
    <x v="1596"/>
    <n v="60.12"/>
    <n v="9"/>
    <n v="0"/>
    <n v="28.857599999999998"/>
    <n v="0.48"/>
    <n v="3.2063999999999999"/>
    <n v="6.68"/>
    <n v="6.68"/>
    <n v="0"/>
  </r>
  <r>
    <n v="6969"/>
    <s v="CA-2015-110765"/>
    <d v="2015-10-16T00:00:00"/>
    <x v="2"/>
    <d v="2015-10-20T00:00:00"/>
    <s v="Second Class"/>
    <s v="MP-17965"/>
    <s v="Michael Paige"/>
    <s v="Corporate"/>
    <s v="United States"/>
    <s v="New York City"/>
    <x v="15"/>
    <n v="10011"/>
    <x v="3"/>
    <s v="TEC-PH-10004165"/>
    <x v="2"/>
    <s v="Phones"/>
    <x v="895"/>
    <n v="824.97"/>
    <n v="3"/>
    <n v="0"/>
    <n v="214.4922"/>
    <n v="0.26"/>
    <n v="71.497399999999999"/>
    <n v="274.99"/>
    <n v="274.99"/>
    <n v="0"/>
  </r>
  <r>
    <n v="6970"/>
    <s v="CA-2016-163937"/>
    <d v="2016-01-10T00:00:00"/>
    <x v="12"/>
    <d v="2016-01-13T00:00:00"/>
    <s v="Second Class"/>
    <s v="JB-16000"/>
    <s v="Joy Bell-"/>
    <s v="Consumer"/>
    <s v="United States"/>
    <s v="Longview"/>
    <x v="4"/>
    <n v="98632"/>
    <x v="1"/>
    <s v="FUR-FU-10000010"/>
    <x v="0"/>
    <s v="Furnishings"/>
    <x v="527"/>
    <n v="24.849999999999998"/>
    <n v="5"/>
    <n v="0"/>
    <n v="7.7034999999999982"/>
    <n v="0.30999999999999994"/>
    <n v="1.5406999999999997"/>
    <n v="4.97"/>
    <n v="4.97"/>
    <n v="0"/>
  </r>
  <r>
    <n v="6971"/>
    <s v="CA-2017-153822"/>
    <d v="2017-09-19T00:00:00"/>
    <x v="15"/>
    <d v="2017-09-25T00:00:00"/>
    <s v="Standard Class"/>
    <s v="AB-10105"/>
    <s v="Adrian Barton"/>
    <s v="Consumer"/>
    <s v="United States"/>
    <s v="Phoenix"/>
    <x v="16"/>
    <n v="85023"/>
    <x v="1"/>
    <s v="OFF-ST-10000321"/>
    <x v="1"/>
    <s v="Storage"/>
    <x v="1543"/>
    <n v="12.624000000000001"/>
    <n v="2"/>
    <n v="0.2"/>
    <n v="-2.5248000000000022"/>
    <n v="-0.20000000000000015"/>
    <n v="-1.2624000000000011"/>
    <n v="6.3120000000000003"/>
    <n v="7.89"/>
    <n v="2.5248000000000004"/>
  </r>
  <r>
    <n v="6972"/>
    <s v="CA-2017-153822"/>
    <d v="2017-09-19T00:00:00"/>
    <x v="15"/>
    <d v="2017-09-25T00:00:00"/>
    <s v="Standard Class"/>
    <s v="AB-10105"/>
    <s v="Adrian Barton"/>
    <s v="Consumer"/>
    <s v="United States"/>
    <s v="Phoenix"/>
    <x v="16"/>
    <n v="85023"/>
    <x v="1"/>
    <s v="TEC-AC-10000109"/>
    <x v="2"/>
    <s v="Accessories"/>
    <x v="202"/>
    <n v="89.584000000000003"/>
    <n v="2"/>
    <n v="0.2"/>
    <n v="4.4792000000000058"/>
    <n v="5.0000000000000065E-2"/>
    <n v="2.2396000000000029"/>
    <n v="44.792000000000002"/>
    <n v="55.99"/>
    <n v="17.916800000000002"/>
  </r>
  <r>
    <n v="6973"/>
    <s v="CA-2017-153822"/>
    <d v="2017-09-19T00:00:00"/>
    <x v="15"/>
    <d v="2017-09-25T00:00:00"/>
    <s v="Standard Class"/>
    <s v="AB-10105"/>
    <s v="Adrian Barton"/>
    <s v="Consumer"/>
    <s v="United States"/>
    <s v="Phoenix"/>
    <x v="16"/>
    <n v="85023"/>
    <x v="1"/>
    <s v="TEC-PH-10002415"/>
    <x v="2"/>
    <s v="Phones"/>
    <x v="1526"/>
    <n v="471.92"/>
    <n v="2"/>
    <n v="0.2"/>
    <n v="29.495000000000019"/>
    <n v="6.2500000000000042E-2"/>
    <n v="14.747500000000009"/>
    <n v="235.96"/>
    <n v="294.95"/>
    <n v="94.384000000000015"/>
  </r>
  <r>
    <n v="6974"/>
    <s v="CA-2017-153822"/>
    <d v="2017-09-19T00:00:00"/>
    <x v="15"/>
    <d v="2017-09-25T00:00:00"/>
    <s v="Standard Class"/>
    <s v="AB-10105"/>
    <s v="Adrian Barton"/>
    <s v="Consumer"/>
    <s v="United States"/>
    <s v="Phoenix"/>
    <x v="16"/>
    <n v="85023"/>
    <x v="1"/>
    <s v="OFF-BI-10001460"/>
    <x v="1"/>
    <s v="Binders"/>
    <x v="58"/>
    <n v="18.180000000000003"/>
    <n v="4"/>
    <n v="0.7"/>
    <n v="-13.938000000000002"/>
    <n v="-0.76666666666666661"/>
    <n v="-3.4845000000000006"/>
    <n v="4.5450000000000008"/>
    <n v="15.15"/>
    <n v="12.726000000000001"/>
  </r>
  <r>
    <n v="6975"/>
    <s v="CA-2017-146185"/>
    <d v="2017-09-15T00:00:00"/>
    <x v="15"/>
    <d v="2017-09-19T00:00:00"/>
    <s v="Standard Class"/>
    <s v="CC-12145"/>
    <s v="Charles Crestani"/>
    <s v="Consumer"/>
    <s v="United States"/>
    <s v="Houston"/>
    <x v="5"/>
    <n v="77095"/>
    <x v="2"/>
    <s v="OFF-AR-10002987"/>
    <x v="1"/>
    <s v="Art"/>
    <x v="1562"/>
    <n v="31.744"/>
    <n v="2"/>
    <n v="0.2"/>
    <n v="8.3328000000000024"/>
    <n v="0.26250000000000007"/>
    <n v="4.1664000000000012"/>
    <n v="15.872"/>
    <n v="19.84"/>
    <n v="6.3488000000000007"/>
  </r>
  <r>
    <n v="6976"/>
    <s v="CA-2015-112144"/>
    <d v="2015-06-28T00:00:00"/>
    <x v="40"/>
    <d v="2015-07-02T00:00:00"/>
    <s v="Standard Class"/>
    <s v="CY-12745"/>
    <s v="Craig Yedwab"/>
    <s v="Corporate"/>
    <s v="United States"/>
    <s v="Gilbert"/>
    <x v="16"/>
    <n v="85234"/>
    <x v="1"/>
    <s v="OFF-LA-10000443"/>
    <x v="1"/>
    <s v="Labels"/>
    <x v="1127"/>
    <n v="5.9039999999999999"/>
    <n v="2"/>
    <n v="0.2"/>
    <n v="1.9925999999999999"/>
    <n v="0.33749999999999997"/>
    <n v="0.99629999999999996"/>
    <n v="2.952"/>
    <n v="3.69"/>
    <n v="1.1808000000000001"/>
  </r>
  <r>
    <n v="6977"/>
    <s v="CA-2015-112144"/>
    <d v="2015-06-28T00:00:00"/>
    <x v="40"/>
    <d v="2015-07-02T00:00:00"/>
    <s v="Standard Class"/>
    <s v="CY-12745"/>
    <s v="Craig Yedwab"/>
    <s v="Corporate"/>
    <s v="United States"/>
    <s v="Gilbert"/>
    <x v="16"/>
    <n v="85234"/>
    <x v="1"/>
    <s v="FUR-FU-10004306"/>
    <x v="0"/>
    <s v="Furnishings"/>
    <x v="622"/>
    <n v="621.7600000000001"/>
    <n v="4"/>
    <n v="0.2"/>
    <n v="46.631999999999977"/>
    <n v="7.4999999999999956E-2"/>
    <n v="11.657999999999994"/>
    <n v="155.44000000000003"/>
    <n v="194.3"/>
    <n v="124.35200000000003"/>
  </r>
  <r>
    <n v="6978"/>
    <s v="US-2016-119298"/>
    <d v="2016-11-25T00:00:00"/>
    <x v="0"/>
    <d v="2016-11-28T00:00:00"/>
    <s v="First Class"/>
    <s v="EP-13915"/>
    <s v="Emily Phan"/>
    <s v="Consumer"/>
    <s v="United States"/>
    <s v="Jonesboro"/>
    <x v="36"/>
    <n v="72401"/>
    <x v="0"/>
    <s v="TEC-PH-10002564"/>
    <x v="2"/>
    <s v="Phones"/>
    <x v="985"/>
    <n v="59.98"/>
    <n v="2"/>
    <n v="0"/>
    <n v="17.993999999999993"/>
    <n v="0.29999999999999988"/>
    <n v="8.9969999999999963"/>
    <n v="29.99"/>
    <n v="29.99"/>
    <n v="0"/>
  </r>
  <r>
    <n v="6979"/>
    <s v="CA-2017-155159"/>
    <d v="2017-11-25T00:00:00"/>
    <x v="23"/>
    <d v="2017-11-29T00:00:00"/>
    <s v="Second Class"/>
    <s v="DL-13315"/>
    <s v="Delfina Latchford"/>
    <s v="Consumer"/>
    <s v="United States"/>
    <s v="Atlanta"/>
    <x v="32"/>
    <n v="30318"/>
    <x v="0"/>
    <s v="OFF-PA-10003724"/>
    <x v="1"/>
    <s v="Paper"/>
    <x v="362"/>
    <n v="48.87"/>
    <n v="9"/>
    <n v="0"/>
    <n v="23.946299999999997"/>
    <n v="0.49"/>
    <n v="2.6606999999999998"/>
    <n v="5.43"/>
    <n v="5.43"/>
    <n v="0"/>
  </r>
  <r>
    <n v="6980"/>
    <s v="CA-2017-149076"/>
    <d v="2017-01-14T00:00:00"/>
    <x v="44"/>
    <d v="2017-01-19T00:00:00"/>
    <s v="Standard Class"/>
    <s v="SO-20335"/>
    <s v="Sean O'Donnell"/>
    <s v="Consumer"/>
    <s v="United States"/>
    <s v="Los Angeles"/>
    <x v="1"/>
    <n v="90036"/>
    <x v="1"/>
    <s v="OFF-PA-10000483"/>
    <x v="1"/>
    <s v="Paper"/>
    <x v="1681"/>
    <n v="154.9"/>
    <n v="5"/>
    <n v="0"/>
    <n v="69.704999999999998"/>
    <n v="0.44999999999999996"/>
    <n v="13.940999999999999"/>
    <n v="30.98"/>
    <n v="30.98"/>
    <n v="0"/>
  </r>
  <r>
    <n v="6981"/>
    <s v="CA-2014-146990"/>
    <d v="2014-11-07T00:00:00"/>
    <x v="7"/>
    <d v="2014-11-08T00:00:00"/>
    <s v="First Class"/>
    <s v="BP-11095"/>
    <s v="Bart Pistole"/>
    <s v="Corporate"/>
    <s v="United States"/>
    <s v="New York City"/>
    <x v="15"/>
    <n v="10024"/>
    <x v="3"/>
    <s v="OFF-FA-10000611"/>
    <x v="1"/>
    <s v="Fasteners"/>
    <x v="1074"/>
    <n v="5.92"/>
    <n v="4"/>
    <n v="0"/>
    <n v="2.8415999999999997"/>
    <n v="0.47999999999999993"/>
    <n v="0.71039999999999992"/>
    <n v="1.48"/>
    <n v="1.48"/>
    <n v="0"/>
  </r>
  <r>
    <n v="6982"/>
    <s v="CA-2014-146990"/>
    <d v="2014-11-07T00:00:00"/>
    <x v="7"/>
    <d v="2014-11-08T00:00:00"/>
    <s v="First Class"/>
    <s v="BP-11095"/>
    <s v="Bart Pistole"/>
    <s v="Corporate"/>
    <s v="United States"/>
    <s v="New York City"/>
    <x v="15"/>
    <n v="10024"/>
    <x v="3"/>
    <s v="OFF-PA-10000246"/>
    <x v="1"/>
    <s v="Paper"/>
    <x v="1595"/>
    <n v="30.18"/>
    <n v="3"/>
    <n v="0"/>
    <n v="13.8828"/>
    <n v="0.45999999999999996"/>
    <n v="4.6276000000000002"/>
    <n v="10.06"/>
    <n v="10.06"/>
    <n v="0"/>
  </r>
  <r>
    <n v="6983"/>
    <s v="CA-2016-116526"/>
    <d v="2016-09-01T00:00:00"/>
    <x v="21"/>
    <d v="2016-09-05T00:00:00"/>
    <s v="Standard Class"/>
    <s v="JA-15970"/>
    <s v="Joseph Airdo"/>
    <s v="Consumer"/>
    <s v="United States"/>
    <s v="Detroit"/>
    <x v="12"/>
    <n v="48227"/>
    <x v="2"/>
    <s v="OFF-BI-10004728"/>
    <x v="1"/>
    <s v="Binders"/>
    <x v="544"/>
    <n v="24.1"/>
    <n v="5"/>
    <n v="0"/>
    <n v="11.086"/>
    <n v="0.45999999999999996"/>
    <n v="2.2172000000000001"/>
    <n v="4.82"/>
    <n v="4.82"/>
    <n v="0"/>
  </r>
  <r>
    <n v="6984"/>
    <s v="CA-2016-116526"/>
    <d v="2016-09-01T00:00:00"/>
    <x v="21"/>
    <d v="2016-09-05T00:00:00"/>
    <s v="Standard Class"/>
    <s v="JA-15970"/>
    <s v="Joseph Airdo"/>
    <s v="Consumer"/>
    <s v="United States"/>
    <s v="Detroit"/>
    <x v="12"/>
    <n v="48227"/>
    <x v="2"/>
    <s v="TEC-PH-10002365"/>
    <x v="2"/>
    <s v="Phones"/>
    <x v="403"/>
    <n v="8.7799999999999994"/>
    <n v="1"/>
    <n v="0"/>
    <n v="2.2827999999999999"/>
    <n v="0.26"/>
    <n v="2.2827999999999999"/>
    <n v="8.7799999999999994"/>
    <n v="8.7799999999999994"/>
    <n v="0"/>
  </r>
  <r>
    <n v="6985"/>
    <s v="CA-2016-116526"/>
    <d v="2016-09-01T00:00:00"/>
    <x v="21"/>
    <d v="2016-09-05T00:00:00"/>
    <s v="Standard Class"/>
    <s v="JA-15970"/>
    <s v="Joseph Airdo"/>
    <s v="Consumer"/>
    <s v="United States"/>
    <s v="Detroit"/>
    <x v="12"/>
    <n v="48227"/>
    <x v="2"/>
    <s v="OFF-AP-10002457"/>
    <x v="1"/>
    <s v="Appliances"/>
    <x v="549"/>
    <n v="376.74"/>
    <n v="4"/>
    <n v="0.1"/>
    <n v="71.161999999999978"/>
    <n v="0.18888888888888883"/>
    <n v="17.790499999999994"/>
    <n v="94.185000000000002"/>
    <n v="104.65"/>
    <n v="37.673999999999999"/>
  </r>
  <r>
    <n v="6986"/>
    <s v="CA-2016-116526"/>
    <d v="2016-09-01T00:00:00"/>
    <x v="21"/>
    <d v="2016-09-05T00:00:00"/>
    <s v="Standard Class"/>
    <s v="JA-15970"/>
    <s v="Joseph Airdo"/>
    <s v="Consumer"/>
    <s v="United States"/>
    <s v="Detroit"/>
    <x v="12"/>
    <n v="48227"/>
    <x v="2"/>
    <s v="OFF-BI-10000320"/>
    <x v="1"/>
    <s v="Binders"/>
    <x v="776"/>
    <n v="29.52"/>
    <n v="4"/>
    <n v="0"/>
    <n v="14.4648"/>
    <n v="0.49"/>
    <n v="3.6162000000000001"/>
    <n v="7.38"/>
    <n v="7.38"/>
    <n v="0"/>
  </r>
  <r>
    <n v="6987"/>
    <s v="CA-2016-116526"/>
    <d v="2016-09-01T00:00:00"/>
    <x v="21"/>
    <d v="2016-09-05T00:00:00"/>
    <s v="Standard Class"/>
    <s v="JA-15970"/>
    <s v="Joseph Airdo"/>
    <s v="Consumer"/>
    <s v="United States"/>
    <s v="Detroit"/>
    <x v="12"/>
    <n v="48227"/>
    <x v="2"/>
    <s v="OFF-AR-10004999"/>
    <x v="1"/>
    <s v="Art"/>
    <x v="873"/>
    <n v="11.96"/>
    <n v="2"/>
    <n v="0"/>
    <n v="2.99"/>
    <n v="0.25"/>
    <n v="1.4950000000000001"/>
    <n v="5.98"/>
    <n v="5.98"/>
    <n v="0"/>
  </r>
  <r>
    <n v="6988"/>
    <s v="CA-2016-116526"/>
    <d v="2016-09-01T00:00:00"/>
    <x v="21"/>
    <d v="2016-09-05T00:00:00"/>
    <s v="Standard Class"/>
    <s v="JA-15970"/>
    <s v="Joseph Airdo"/>
    <s v="Consumer"/>
    <s v="United States"/>
    <s v="Detroit"/>
    <x v="12"/>
    <n v="48227"/>
    <x v="2"/>
    <s v="OFF-BI-10001116"/>
    <x v="1"/>
    <s v="Binders"/>
    <x v="1075"/>
    <n v="26.400000000000002"/>
    <n v="5"/>
    <n v="0"/>
    <n v="12.672000000000001"/>
    <n v="0.48"/>
    <n v="2.5344000000000002"/>
    <n v="5.28"/>
    <n v="5.28"/>
    <n v="0"/>
  </r>
  <r>
    <n v="6989"/>
    <s v="CA-2017-158561"/>
    <d v="2017-11-11T00:00:00"/>
    <x v="23"/>
    <d v="2017-11-16T00:00:00"/>
    <s v="Second Class"/>
    <s v="BB-11545"/>
    <s v="Brenda Bowman"/>
    <s v="Corporate"/>
    <s v="United States"/>
    <s v="Fort Lauderdale"/>
    <x v="2"/>
    <n v="33311"/>
    <x v="0"/>
    <s v="OFF-AP-10002651"/>
    <x v="1"/>
    <s v="Appliances"/>
    <x v="1350"/>
    <n v="1158.1199999999999"/>
    <n v="5"/>
    <n v="0.2"/>
    <n v="130.28849999999983"/>
    <n v="0.11249999999999986"/>
    <n v="26.057699999999965"/>
    <n v="231.62399999999997"/>
    <n v="289.52999999999997"/>
    <n v="231.624"/>
  </r>
  <r>
    <n v="6990"/>
    <s v="CA-2017-165099"/>
    <d v="2017-12-11T00:00:00"/>
    <x v="22"/>
    <d v="2017-12-13T00:00:00"/>
    <s v="First Class"/>
    <s v="DK-13375"/>
    <s v="Dennis Kane"/>
    <s v="Consumer"/>
    <s v="United States"/>
    <s v="Abilene"/>
    <x v="5"/>
    <n v="79605"/>
    <x v="2"/>
    <s v="OFF-AP-10001634"/>
    <x v="1"/>
    <s v="Appliances"/>
    <x v="1799"/>
    <n v="1.3919999999999997"/>
    <n v="2"/>
    <n v="0.8"/>
    <n v="-3.7584000000000009"/>
    <n v="-2.7000000000000011"/>
    <n v="-1.8792000000000004"/>
    <n v="0.69599999999999984"/>
    <n v="3.48"/>
    <n v="1.1135999999999997"/>
  </r>
  <r>
    <n v="6991"/>
    <s v="CA-2015-109386"/>
    <d v="2015-11-08T00:00:00"/>
    <x v="6"/>
    <d v="2015-11-13T00:00:00"/>
    <s v="Second Class"/>
    <s v="RH-19600"/>
    <s v="Rob Haberlin"/>
    <s v="Consumer"/>
    <s v="United States"/>
    <s v="Hampton"/>
    <x v="17"/>
    <n v="23666"/>
    <x v="0"/>
    <s v="OFF-AP-10003266"/>
    <x v="1"/>
    <s v="Appliances"/>
    <x v="667"/>
    <n v="44.43"/>
    <n v="3"/>
    <n v="0"/>
    <n v="18.660600000000002"/>
    <n v="0.42000000000000004"/>
    <n v="6.2202000000000011"/>
    <n v="14.81"/>
    <n v="14.81"/>
    <n v="0"/>
  </r>
  <r>
    <n v="6992"/>
    <s v="CA-2015-109386"/>
    <d v="2015-11-08T00:00:00"/>
    <x v="6"/>
    <d v="2015-11-13T00:00:00"/>
    <s v="Second Class"/>
    <s v="RH-19600"/>
    <s v="Rob Haberlin"/>
    <s v="Consumer"/>
    <s v="United States"/>
    <s v="Hampton"/>
    <x v="17"/>
    <n v="23666"/>
    <x v="0"/>
    <s v="TEC-PH-10002890"/>
    <x v="2"/>
    <s v="Phones"/>
    <x v="1396"/>
    <n v="226.20000000000002"/>
    <n v="5"/>
    <n v="0"/>
    <n v="58.811999999999998"/>
    <n v="0.25999999999999995"/>
    <n v="11.7624"/>
    <n v="45.24"/>
    <n v="45.24"/>
    <n v="0"/>
  </r>
  <r>
    <n v="6993"/>
    <s v="CA-2015-109386"/>
    <d v="2015-11-08T00:00:00"/>
    <x v="6"/>
    <d v="2015-11-13T00:00:00"/>
    <s v="Second Class"/>
    <s v="RH-19600"/>
    <s v="Rob Haberlin"/>
    <s v="Consumer"/>
    <s v="United States"/>
    <s v="Hampton"/>
    <x v="17"/>
    <n v="23666"/>
    <x v="0"/>
    <s v="FUR-FU-10000308"/>
    <x v="0"/>
    <s v="Furnishings"/>
    <x v="1278"/>
    <n v="186.54"/>
    <n v="3"/>
    <n v="0"/>
    <n v="41.038800000000002"/>
    <n v="0.22000000000000003"/>
    <n v="13.679600000000001"/>
    <n v="62.18"/>
    <n v="62.18"/>
    <n v="0"/>
  </r>
  <r>
    <n v="6994"/>
    <s v="CA-2015-109386"/>
    <d v="2015-11-08T00:00:00"/>
    <x v="6"/>
    <d v="2015-11-13T00:00:00"/>
    <s v="Second Class"/>
    <s v="RH-19600"/>
    <s v="Rob Haberlin"/>
    <s v="Consumer"/>
    <s v="United States"/>
    <s v="Hampton"/>
    <x v="17"/>
    <n v="23666"/>
    <x v="0"/>
    <s v="OFF-AR-10000380"/>
    <x v="1"/>
    <s v="Art"/>
    <x v="108"/>
    <n v="265.85999999999996"/>
    <n v="7"/>
    <n v="0"/>
    <n v="79.757999999999967"/>
    <n v="0.29999999999999993"/>
    <n v="11.393999999999995"/>
    <n v="37.979999999999997"/>
    <n v="37.979999999999997"/>
    <n v="0"/>
  </r>
  <r>
    <n v="6995"/>
    <s v="CA-2015-109386"/>
    <d v="2015-11-08T00:00:00"/>
    <x v="6"/>
    <d v="2015-11-13T00:00:00"/>
    <s v="Second Class"/>
    <s v="RH-19600"/>
    <s v="Rob Haberlin"/>
    <s v="Consumer"/>
    <s v="United States"/>
    <s v="Hampton"/>
    <x v="17"/>
    <n v="23666"/>
    <x v="0"/>
    <s v="OFF-AR-10000122"/>
    <x v="1"/>
    <s v="Art"/>
    <x v="311"/>
    <n v="27.9"/>
    <n v="5"/>
    <n v="0"/>
    <n v="6.9749999999999979"/>
    <n v="0.24999999999999994"/>
    <n v="1.3949999999999996"/>
    <n v="5.58"/>
    <n v="5.58"/>
    <n v="0"/>
  </r>
  <r>
    <n v="6996"/>
    <s v="CA-2015-166800"/>
    <d v="2015-11-19T00:00:00"/>
    <x v="6"/>
    <d v="2015-11-26T00:00:00"/>
    <s v="Standard Class"/>
    <s v="AG-10300"/>
    <s v="Aleksandra Gannaway"/>
    <s v="Corporate"/>
    <s v="United States"/>
    <s v="Las Vegas"/>
    <x v="33"/>
    <n v="89115"/>
    <x v="1"/>
    <s v="OFF-AP-10004868"/>
    <x v="1"/>
    <s v="Appliances"/>
    <x v="1027"/>
    <n v="31.08"/>
    <n v="4"/>
    <n v="0"/>
    <n v="8.3916000000000004"/>
    <n v="0.27"/>
    <n v="2.0979000000000001"/>
    <n v="7.77"/>
    <n v="7.77"/>
    <n v="0"/>
  </r>
  <r>
    <n v="6997"/>
    <s v="CA-2017-117443"/>
    <d v="2017-12-23T00:00:00"/>
    <x v="22"/>
    <d v="2017-12-25T00:00:00"/>
    <s v="Second Class"/>
    <s v="JB-15400"/>
    <s v="Jennifer Braxton"/>
    <s v="Corporate"/>
    <s v="United States"/>
    <s v="Rockford"/>
    <x v="10"/>
    <n v="61107"/>
    <x v="2"/>
    <s v="OFF-BI-10004002"/>
    <x v="1"/>
    <s v="Binders"/>
    <x v="154"/>
    <n v="13.839999999999998"/>
    <n v="4"/>
    <n v="0.8"/>
    <n v="-22.144000000000005"/>
    <n v="-1.6000000000000005"/>
    <n v="-5.5360000000000014"/>
    <n v="3.4599999999999995"/>
    <n v="17.3"/>
    <n v="11.071999999999999"/>
  </r>
  <r>
    <n v="6998"/>
    <s v="CA-2017-117443"/>
    <d v="2017-12-23T00:00:00"/>
    <x v="22"/>
    <d v="2017-12-25T00:00:00"/>
    <s v="Second Class"/>
    <s v="JB-15400"/>
    <s v="Jennifer Braxton"/>
    <s v="Corporate"/>
    <s v="United States"/>
    <s v="Rockford"/>
    <x v="10"/>
    <n v="61107"/>
    <x v="2"/>
    <s v="OFF-PA-10004475"/>
    <x v="1"/>
    <s v="Paper"/>
    <x v="1072"/>
    <n v="175.87200000000001"/>
    <n v="4"/>
    <n v="0.2"/>
    <n v="63.753599999999992"/>
    <n v="0.36249999999999993"/>
    <n v="15.938399999999998"/>
    <n v="43.968000000000004"/>
    <n v="54.96"/>
    <n v="35.174400000000006"/>
  </r>
  <r>
    <n v="6999"/>
    <s v="US-2016-134369"/>
    <d v="2016-09-16T00:00:00"/>
    <x v="21"/>
    <d v="2016-09-22T00:00:00"/>
    <s v="Standard Class"/>
    <s v="BC-11125"/>
    <s v="Becky Castell"/>
    <s v="Home Office"/>
    <s v="United States"/>
    <s v="Laguna Niguel"/>
    <x v="1"/>
    <n v="92677"/>
    <x v="1"/>
    <s v="OFF-PA-10002195"/>
    <x v="1"/>
    <s v="Paper"/>
    <x v="1552"/>
    <n v="12.96"/>
    <n v="2"/>
    <n v="0"/>
    <n v="6.3504000000000005"/>
    <n v="0.49"/>
    <n v="3.1752000000000002"/>
    <n v="6.48"/>
    <n v="6.48"/>
    <n v="0"/>
  </r>
  <r>
    <n v="7000"/>
    <s v="CA-2017-123687"/>
    <d v="2017-05-26T00:00:00"/>
    <x v="24"/>
    <d v="2017-05-29T00:00:00"/>
    <s v="First Class"/>
    <s v="KC-16675"/>
    <s v="Kimberly Carter"/>
    <s v="Corporate"/>
    <s v="United States"/>
    <s v="Louisville"/>
    <x v="0"/>
    <n v="40214"/>
    <x v="0"/>
    <s v="OFF-AP-10002670"/>
    <x v="1"/>
    <s v="Appliances"/>
    <x v="1699"/>
    <n v="208.44"/>
    <n v="3"/>
    <n v="0"/>
    <n v="62.531999999999982"/>
    <n v="0.29999999999999993"/>
    <n v="20.843999999999994"/>
    <n v="69.48"/>
    <n v="69.48"/>
    <n v="0"/>
  </r>
  <r>
    <n v="7001"/>
    <s v="CA-2017-123687"/>
    <d v="2017-05-26T00:00:00"/>
    <x v="24"/>
    <d v="2017-05-29T00:00:00"/>
    <s v="First Class"/>
    <s v="KC-16675"/>
    <s v="Kimberly Carter"/>
    <s v="Corporate"/>
    <s v="United States"/>
    <s v="Louisville"/>
    <x v="0"/>
    <n v="40214"/>
    <x v="0"/>
    <s v="OFF-SU-10004498"/>
    <x v="1"/>
    <s v="Supplies"/>
    <x v="505"/>
    <n v="25.76"/>
    <n v="2"/>
    <n v="0"/>
    <n v="0.77280000000000015"/>
    <n v="3.0000000000000006E-2"/>
    <n v="0.38640000000000008"/>
    <n v="12.88"/>
    <n v="12.88"/>
    <n v="0"/>
  </r>
  <r>
    <n v="7002"/>
    <s v="CA-2015-104871"/>
    <d v="2015-03-30T00:00:00"/>
    <x v="29"/>
    <d v="2015-04-03T00:00:00"/>
    <s v="Standard Class"/>
    <s v="DR-12940"/>
    <s v="Daniel Raglin"/>
    <s v="Home Office"/>
    <s v="United States"/>
    <s v="Normal"/>
    <x v="10"/>
    <n v="61761"/>
    <x v="2"/>
    <s v="FUR-CH-10003298"/>
    <x v="0"/>
    <s v="Chairs"/>
    <x v="1576"/>
    <n v="366.74399999999997"/>
    <n v="4"/>
    <n v="0.3"/>
    <n v="-110.02320000000003"/>
    <n v="-0.3000000000000001"/>
    <n v="-27.505800000000008"/>
    <n v="91.685999999999993"/>
    <n v="130.97999999999999"/>
    <n v="110.02319999999999"/>
  </r>
  <r>
    <n v="7003"/>
    <s v="CA-2014-133158"/>
    <d v="2014-08-19T00:00:00"/>
    <x v="9"/>
    <d v="2014-08-21T00:00:00"/>
    <s v="Second Class"/>
    <s v="DW-13195"/>
    <s v="David Wiener"/>
    <s v="Corporate"/>
    <s v="United States"/>
    <s v="Los Angeles"/>
    <x v="1"/>
    <n v="90045"/>
    <x v="1"/>
    <s v="FUR-FU-10000723"/>
    <x v="0"/>
    <s v="Furnishings"/>
    <x v="480"/>
    <n v="289.24"/>
    <n v="7"/>
    <n v="0"/>
    <n v="26.031600000000012"/>
    <n v="9.0000000000000038E-2"/>
    <n v="3.7188000000000017"/>
    <n v="41.32"/>
    <n v="41.32"/>
    <n v="0"/>
  </r>
  <r>
    <n v="7004"/>
    <s v="CA-2014-133158"/>
    <d v="2014-08-19T00:00:00"/>
    <x v="9"/>
    <d v="2014-08-21T00:00:00"/>
    <s v="Second Class"/>
    <s v="DW-13195"/>
    <s v="David Wiener"/>
    <s v="Corporate"/>
    <s v="United States"/>
    <s v="Los Angeles"/>
    <x v="1"/>
    <n v="90045"/>
    <x v="1"/>
    <s v="OFF-BI-10000632"/>
    <x v="1"/>
    <s v="Binders"/>
    <x v="1297"/>
    <n v="69.456000000000003"/>
    <n v="2"/>
    <n v="0.2"/>
    <n v="22.573199999999996"/>
    <n v="0.32499999999999996"/>
    <n v="11.286599999999998"/>
    <n v="34.728000000000002"/>
    <n v="43.41"/>
    <n v="13.891200000000001"/>
  </r>
  <r>
    <n v="7005"/>
    <s v="CA-2014-126333"/>
    <d v="2014-12-23T00:00:00"/>
    <x v="20"/>
    <d v="2014-12-28T00:00:00"/>
    <s v="Standard Class"/>
    <s v="ME-18010"/>
    <s v="Michelle Ellison"/>
    <s v="Corporate"/>
    <s v="United States"/>
    <s v="Port Arthur"/>
    <x v="5"/>
    <n v="77642"/>
    <x v="2"/>
    <s v="OFF-PA-10000223"/>
    <x v="1"/>
    <s v="Paper"/>
    <x v="1383"/>
    <n v="5.1840000000000011"/>
    <n v="1"/>
    <n v="0.2"/>
    <n v="1.8144"/>
    <n v="0.34999999999999992"/>
    <n v="1.8144"/>
    <n v="5.1840000000000011"/>
    <n v="6.4800000000000013"/>
    <n v="1.0368000000000002"/>
  </r>
  <r>
    <n v="7006"/>
    <s v="CA-2015-141740"/>
    <d v="2015-11-01T00:00:00"/>
    <x v="6"/>
    <d v="2015-11-05T00:00:00"/>
    <s v="Standard Class"/>
    <s v="JF-15490"/>
    <s v="Jeremy Farry"/>
    <s v="Consumer"/>
    <s v="United States"/>
    <s v="New York City"/>
    <x v="15"/>
    <n v="10009"/>
    <x v="3"/>
    <s v="FUR-CH-10001545"/>
    <x v="0"/>
    <s v="Chairs"/>
    <x v="1746"/>
    <n v="205.16400000000002"/>
    <n v="2"/>
    <n v="0.1"/>
    <n v="13.677600000000002"/>
    <n v="6.6666666666666666E-2"/>
    <n v="6.8388000000000009"/>
    <n v="102.58200000000001"/>
    <n v="113.98"/>
    <n v="20.516400000000004"/>
  </r>
  <r>
    <n v="7007"/>
    <s v="CA-2014-119466"/>
    <d v="2014-12-15T00:00:00"/>
    <x v="20"/>
    <d v="2014-12-21T00:00:00"/>
    <s v="Standard Class"/>
    <s v="SP-20860"/>
    <s v="Sung Pak"/>
    <s v="Corporate"/>
    <s v="United States"/>
    <s v="Chicago"/>
    <x v="10"/>
    <n v="60623"/>
    <x v="2"/>
    <s v="FUR-FU-10001546"/>
    <x v="0"/>
    <s v="Furnishings"/>
    <x v="1432"/>
    <n v="8.5440000000000005"/>
    <n v="2"/>
    <n v="0.6"/>
    <n v="-7.4759999999999991"/>
    <n v="-0.87499999999999989"/>
    <n v="-3.7379999999999995"/>
    <n v="4.2720000000000002"/>
    <n v="10.68"/>
    <n v="5.1264000000000003"/>
  </r>
  <r>
    <n v="7008"/>
    <s v="CA-2015-154823"/>
    <d v="2015-08-21T00:00:00"/>
    <x v="37"/>
    <d v="2015-08-25T00:00:00"/>
    <s v="Standard Class"/>
    <s v="KN-16390"/>
    <s v="Katherine Nockton"/>
    <s v="Corporate"/>
    <s v="United States"/>
    <s v="Springfield"/>
    <x v="24"/>
    <n v="45503"/>
    <x v="3"/>
    <s v="OFF-BI-10001098"/>
    <x v="1"/>
    <s v="Binders"/>
    <x v="410"/>
    <n v="12.828000000000001"/>
    <n v="2"/>
    <n v="0.7"/>
    <n v="-8.9795999999999978"/>
    <n v="-0.69999999999999973"/>
    <n v="-4.4897999999999989"/>
    <n v="6.4140000000000006"/>
    <n v="21.38"/>
    <n v="8.9795999999999996"/>
  </r>
  <r>
    <n v="7009"/>
    <s v="CA-2015-154823"/>
    <d v="2015-08-21T00:00:00"/>
    <x v="37"/>
    <d v="2015-08-25T00:00:00"/>
    <s v="Standard Class"/>
    <s v="KN-16390"/>
    <s v="Katherine Nockton"/>
    <s v="Corporate"/>
    <s v="United States"/>
    <s v="Springfield"/>
    <x v="24"/>
    <n v="45503"/>
    <x v="3"/>
    <s v="FUR-CH-10003379"/>
    <x v="0"/>
    <s v="Chairs"/>
    <x v="464"/>
    <n v="598.45799999999997"/>
    <n v="3"/>
    <n v="0.3"/>
    <n v="-42.746999999999957"/>
    <n v="-7.1428571428571355E-2"/>
    <n v="-14.248999999999986"/>
    <n v="199.48599999999999"/>
    <n v="284.98"/>
    <n v="179.53739999999999"/>
  </r>
  <r>
    <n v="7010"/>
    <s v="CA-2015-154823"/>
    <d v="2015-08-21T00:00:00"/>
    <x v="37"/>
    <d v="2015-08-25T00:00:00"/>
    <s v="Standard Class"/>
    <s v="KN-16390"/>
    <s v="Katherine Nockton"/>
    <s v="Corporate"/>
    <s v="United States"/>
    <s v="Springfield"/>
    <x v="24"/>
    <n v="45503"/>
    <x v="3"/>
    <s v="FUR-FU-10000193"/>
    <x v="0"/>
    <s v="Furnishings"/>
    <x v="1512"/>
    <n v="25.983999999999998"/>
    <n v="1"/>
    <n v="0.2"/>
    <n v="-3.8976000000000015"/>
    <n v="-0.15000000000000008"/>
    <n v="-3.8976000000000015"/>
    <n v="25.983999999999998"/>
    <n v="32.479999999999997"/>
    <n v="5.1967999999999996"/>
  </r>
  <r>
    <n v="7011"/>
    <s v="US-2014-135881"/>
    <d v="2014-05-23T00:00:00"/>
    <x v="8"/>
    <d v="2014-05-27T00:00:00"/>
    <s v="Standard Class"/>
    <s v="GT-14710"/>
    <s v="Greg Tran"/>
    <s v="Consumer"/>
    <s v="United States"/>
    <s v="New York City"/>
    <x v="15"/>
    <n v="10035"/>
    <x v="3"/>
    <s v="OFF-BI-10000829"/>
    <x v="1"/>
    <s v="Binders"/>
    <x v="307"/>
    <n v="17.96"/>
    <n v="5"/>
    <n v="0.2"/>
    <n v="5.8369999999999997"/>
    <n v="0.32499999999999996"/>
    <n v="1.1674"/>
    <n v="3.5920000000000001"/>
    <n v="4.49"/>
    <n v="3.5920000000000005"/>
  </r>
  <r>
    <n v="7012"/>
    <s v="US-2014-135881"/>
    <d v="2014-05-23T00:00:00"/>
    <x v="8"/>
    <d v="2014-05-27T00:00:00"/>
    <s v="Standard Class"/>
    <s v="GT-14710"/>
    <s v="Greg Tran"/>
    <s v="Consumer"/>
    <s v="United States"/>
    <s v="New York City"/>
    <x v="15"/>
    <n v="10035"/>
    <x v="3"/>
    <s v="OFF-SU-10003002"/>
    <x v="1"/>
    <s v="Supplies"/>
    <x v="1567"/>
    <n v="5.04"/>
    <n v="2"/>
    <n v="0"/>
    <n v="0.15120000000000022"/>
    <n v="3.0000000000000044E-2"/>
    <n v="7.5600000000000112E-2"/>
    <n v="2.52"/>
    <n v="2.52"/>
    <n v="0"/>
  </r>
  <r>
    <n v="7013"/>
    <s v="US-2014-135881"/>
    <d v="2014-05-23T00:00:00"/>
    <x v="8"/>
    <d v="2014-05-27T00:00:00"/>
    <s v="Standard Class"/>
    <s v="GT-14710"/>
    <s v="Greg Tran"/>
    <s v="Consumer"/>
    <s v="United States"/>
    <s v="New York City"/>
    <x v="15"/>
    <n v="10035"/>
    <x v="3"/>
    <s v="OFF-AP-10002118"/>
    <x v="1"/>
    <s v="Appliances"/>
    <x v="77"/>
    <n v="208.16"/>
    <n v="1"/>
    <n v="0"/>
    <n v="56.20320000000001"/>
    <n v="0.27000000000000007"/>
    <n v="56.20320000000001"/>
    <n v="208.16"/>
    <n v="208.16"/>
    <n v="0"/>
  </r>
  <r>
    <n v="7014"/>
    <s v="CA-2017-141201"/>
    <d v="2017-12-09T00:00:00"/>
    <x v="22"/>
    <d v="2017-12-11T00:00:00"/>
    <s v="Second Class"/>
    <s v="DB-12910"/>
    <s v="Daniel Byrd"/>
    <s v="Home Office"/>
    <s v="United States"/>
    <s v="Salinas"/>
    <x v="1"/>
    <n v="93905"/>
    <x v="1"/>
    <s v="FUR-BO-10001519"/>
    <x v="0"/>
    <s v="Bookcases"/>
    <x v="672"/>
    <n v="148.25700000000001"/>
    <n v="3"/>
    <n v="0.15"/>
    <n v="15.697800000000004"/>
    <n v="0.1058823529411765"/>
    <n v="5.2326000000000015"/>
    <n v="49.419000000000004"/>
    <n v="58.140000000000008"/>
    <n v="22.23855"/>
  </r>
  <r>
    <n v="7015"/>
    <s v="CA-2014-114790"/>
    <d v="2014-03-11T00:00:00"/>
    <x v="34"/>
    <d v="2014-03-13T00:00:00"/>
    <s v="Second Class"/>
    <s v="FM-14215"/>
    <s v="Filia McAdams"/>
    <s v="Corporate"/>
    <s v="United States"/>
    <s v="Richmond"/>
    <x v="0"/>
    <n v="40475"/>
    <x v="0"/>
    <s v="OFF-AP-10002578"/>
    <x v="1"/>
    <s v="Appliances"/>
    <x v="414"/>
    <n v="146.76"/>
    <n v="3"/>
    <n v="0"/>
    <n v="38.157600000000002"/>
    <n v="0.26"/>
    <n v="12.719200000000001"/>
    <n v="48.919999999999995"/>
    <n v="48.919999999999995"/>
    <n v="0"/>
  </r>
  <r>
    <n v="7016"/>
    <s v="CA-2014-114790"/>
    <d v="2014-03-11T00:00:00"/>
    <x v="34"/>
    <d v="2014-03-13T00:00:00"/>
    <s v="Second Class"/>
    <s v="FM-14215"/>
    <s v="Filia McAdams"/>
    <s v="Corporate"/>
    <s v="United States"/>
    <s v="Richmond"/>
    <x v="0"/>
    <n v="40475"/>
    <x v="0"/>
    <s v="TEC-AC-10000710"/>
    <x v="2"/>
    <s v="Accessories"/>
    <x v="678"/>
    <n v="32.96"/>
    <n v="2"/>
    <n v="0"/>
    <n v="14.172800000000002"/>
    <n v="0.43000000000000005"/>
    <n v="7.0864000000000011"/>
    <n v="16.48"/>
    <n v="16.48"/>
    <n v="0"/>
  </r>
  <r>
    <n v="7017"/>
    <s v="CA-2014-114790"/>
    <d v="2014-03-11T00:00:00"/>
    <x v="34"/>
    <d v="2014-03-13T00:00:00"/>
    <s v="Second Class"/>
    <s v="FM-14215"/>
    <s v="Filia McAdams"/>
    <s v="Corporate"/>
    <s v="United States"/>
    <s v="Richmond"/>
    <x v="0"/>
    <n v="40475"/>
    <x v="0"/>
    <s v="TEC-PH-10000984"/>
    <x v="2"/>
    <s v="Phones"/>
    <x v="470"/>
    <n v="587.97"/>
    <n v="3"/>
    <n v="0"/>
    <n v="164.63160000000005"/>
    <n v="0.28000000000000008"/>
    <n v="54.877200000000016"/>
    <n v="195.99"/>
    <n v="195.99"/>
    <n v="0"/>
  </r>
  <r>
    <n v="7018"/>
    <s v="CA-2014-114790"/>
    <d v="2014-03-11T00:00:00"/>
    <x v="34"/>
    <d v="2014-03-13T00:00:00"/>
    <s v="Second Class"/>
    <s v="FM-14215"/>
    <s v="Filia McAdams"/>
    <s v="Corporate"/>
    <s v="United States"/>
    <s v="Richmond"/>
    <x v="0"/>
    <n v="40475"/>
    <x v="0"/>
    <s v="OFF-PA-10000213"/>
    <x v="1"/>
    <s v="Paper"/>
    <x v="1449"/>
    <n v="14.940000000000001"/>
    <n v="3"/>
    <n v="0"/>
    <n v="7.0218000000000007"/>
    <n v="0.47000000000000003"/>
    <n v="2.3406000000000002"/>
    <n v="4.9800000000000004"/>
    <n v="4.9800000000000004"/>
    <n v="0"/>
  </r>
  <r>
    <n v="7019"/>
    <s v="US-2016-154256"/>
    <d v="2016-06-23T00:00:00"/>
    <x v="1"/>
    <d v="2016-06-27T00:00:00"/>
    <s v="Second Class"/>
    <s v="SM-20005"/>
    <s v="Sally Matthias"/>
    <s v="Consumer"/>
    <s v="United States"/>
    <s v="New York City"/>
    <x v="15"/>
    <n v="10035"/>
    <x v="3"/>
    <s v="OFF-LA-10003720"/>
    <x v="1"/>
    <s v="Labels"/>
    <x v="1636"/>
    <n v="25.83"/>
    <n v="7"/>
    <n v="0"/>
    <n v="12.1401"/>
    <n v="0.47000000000000003"/>
    <n v="1.7343"/>
    <n v="3.69"/>
    <n v="3.69"/>
    <n v="0"/>
  </r>
  <r>
    <n v="7020"/>
    <s v="CA-2014-124737"/>
    <d v="2014-08-23T00:00:00"/>
    <x v="9"/>
    <d v="2014-08-27T00:00:00"/>
    <s v="Standard Class"/>
    <s v="AP-10915"/>
    <s v="Arthur Prichep"/>
    <s v="Consumer"/>
    <s v="United States"/>
    <s v="Denver"/>
    <x v="22"/>
    <n v="80219"/>
    <x v="1"/>
    <s v="OFF-PA-10001837"/>
    <x v="1"/>
    <s v="Paper"/>
    <x v="1800"/>
    <n v="15.552000000000003"/>
    <n v="3"/>
    <n v="0.2"/>
    <n v="5.4432"/>
    <n v="0.34999999999999992"/>
    <n v="1.8144"/>
    <n v="5.1840000000000011"/>
    <n v="6.48"/>
    <n v="3.1104000000000007"/>
  </r>
  <r>
    <n v="7021"/>
    <s v="CA-2014-124737"/>
    <d v="2014-08-23T00:00:00"/>
    <x v="9"/>
    <d v="2014-08-27T00:00:00"/>
    <s v="Standard Class"/>
    <s v="AP-10915"/>
    <s v="Arthur Prichep"/>
    <s v="Consumer"/>
    <s v="United States"/>
    <s v="Denver"/>
    <x v="22"/>
    <n v="80219"/>
    <x v="1"/>
    <s v="OFF-SU-10004661"/>
    <x v="1"/>
    <s v="Supplies"/>
    <x v="1757"/>
    <n v="6.8000000000000007"/>
    <n v="1"/>
    <n v="0.2"/>
    <n v="0.50999999999999979"/>
    <n v="7.4999999999999956E-2"/>
    <n v="0.50999999999999979"/>
    <n v="6.8000000000000007"/>
    <n v="8.5"/>
    <n v="1.3600000000000003"/>
  </r>
  <r>
    <n v="7022"/>
    <s v="CA-2014-124737"/>
    <d v="2014-08-23T00:00:00"/>
    <x v="9"/>
    <d v="2014-08-27T00:00:00"/>
    <s v="Standard Class"/>
    <s v="AP-10915"/>
    <s v="Arthur Prichep"/>
    <s v="Consumer"/>
    <s v="United States"/>
    <s v="Denver"/>
    <x v="22"/>
    <n v="80219"/>
    <x v="1"/>
    <s v="FUR-FU-10003274"/>
    <x v="0"/>
    <s v="Furnishings"/>
    <x v="248"/>
    <n v="4.2240000000000002"/>
    <n v="3"/>
    <n v="0.2"/>
    <n v="1.2672000000000003"/>
    <n v="0.30000000000000004"/>
    <n v="0.42240000000000011"/>
    <n v="1.4080000000000001"/>
    <n v="1.7599999999999998"/>
    <n v="0.84480000000000011"/>
  </r>
  <r>
    <n v="7023"/>
    <s v="CA-2014-124737"/>
    <d v="2014-08-23T00:00:00"/>
    <x v="9"/>
    <d v="2014-08-27T00:00:00"/>
    <s v="Standard Class"/>
    <s v="AP-10915"/>
    <s v="Arthur Prichep"/>
    <s v="Consumer"/>
    <s v="United States"/>
    <s v="Denver"/>
    <x v="22"/>
    <n v="80219"/>
    <x v="1"/>
    <s v="TEC-PH-10000149"/>
    <x v="2"/>
    <s v="Phones"/>
    <x v="424"/>
    <n v="143.64000000000001"/>
    <n v="9"/>
    <n v="0.2"/>
    <n v="10.772999999999989"/>
    <n v="7.4999999999999914E-2"/>
    <n v="1.1969999999999987"/>
    <n v="15.96"/>
    <n v="19.950000000000003"/>
    <n v="28.728000000000005"/>
  </r>
  <r>
    <n v="7024"/>
    <s v="CA-2014-124737"/>
    <d v="2014-08-23T00:00:00"/>
    <x v="9"/>
    <d v="2014-08-27T00:00:00"/>
    <s v="Standard Class"/>
    <s v="AP-10915"/>
    <s v="Arthur Prichep"/>
    <s v="Consumer"/>
    <s v="United States"/>
    <s v="Denver"/>
    <x v="22"/>
    <n v="80219"/>
    <x v="1"/>
    <s v="OFF-PA-10000019"/>
    <x v="1"/>
    <s v="Paper"/>
    <x v="711"/>
    <n v="31.104000000000006"/>
    <n v="6"/>
    <n v="0.2"/>
    <n v="10.8864"/>
    <n v="0.34999999999999992"/>
    <n v="1.8144"/>
    <n v="5.1840000000000011"/>
    <n v="6.48"/>
    <n v="6.2208000000000014"/>
  </r>
  <r>
    <n v="7025"/>
    <s v="CA-2014-124737"/>
    <d v="2014-08-23T00:00:00"/>
    <x v="9"/>
    <d v="2014-08-27T00:00:00"/>
    <s v="Standard Class"/>
    <s v="AP-10915"/>
    <s v="Arthur Prichep"/>
    <s v="Consumer"/>
    <s v="United States"/>
    <s v="Denver"/>
    <x v="22"/>
    <n v="80219"/>
    <x v="1"/>
    <s v="OFF-PA-10001125"/>
    <x v="1"/>
    <s v="Paper"/>
    <x v="1021"/>
    <n v="223.05600000000001"/>
    <n v="9"/>
    <n v="0.2"/>
    <n v="69.704999999999984"/>
    <n v="0.31249999999999989"/>
    <n v="7.7449999999999983"/>
    <n v="24.784000000000002"/>
    <n v="30.98"/>
    <n v="44.611200000000004"/>
  </r>
  <r>
    <n v="7026"/>
    <s v="US-2017-101840"/>
    <d v="2017-02-06T00:00:00"/>
    <x v="31"/>
    <d v="2017-02-12T00:00:00"/>
    <s v="Standard Class"/>
    <s v="SP-20545"/>
    <s v="Sibella Parks"/>
    <s v="Corporate"/>
    <s v="United States"/>
    <s v="New York City"/>
    <x v="15"/>
    <n v="10024"/>
    <x v="3"/>
    <s v="TEC-PH-10002538"/>
    <x v="2"/>
    <s v="Phones"/>
    <x v="529"/>
    <n v="227.45999999999998"/>
    <n v="6"/>
    <n v="0"/>
    <n v="65.963399999999979"/>
    <n v="0.28999999999999992"/>
    <n v="10.993899999999996"/>
    <n v="37.909999999999997"/>
    <n v="37.909999999999997"/>
    <n v="0"/>
  </r>
  <r>
    <n v="7027"/>
    <s v="US-2017-101840"/>
    <d v="2017-02-06T00:00:00"/>
    <x v="31"/>
    <d v="2017-02-12T00:00:00"/>
    <s v="Standard Class"/>
    <s v="SP-20545"/>
    <s v="Sibella Parks"/>
    <s v="Corporate"/>
    <s v="United States"/>
    <s v="New York City"/>
    <x v="15"/>
    <n v="10024"/>
    <x v="3"/>
    <s v="OFF-BI-10000279"/>
    <x v="1"/>
    <s v="Binders"/>
    <x v="1774"/>
    <n v="46.24"/>
    <n v="4"/>
    <n v="0.2"/>
    <n v="15.605999999999996"/>
    <n v="0.33749999999999991"/>
    <n v="3.9014999999999991"/>
    <n v="11.56"/>
    <n v="14.45"/>
    <n v="9.2480000000000011"/>
  </r>
  <r>
    <n v="7028"/>
    <s v="CA-2017-131653"/>
    <d v="2017-01-29T00:00:00"/>
    <x v="44"/>
    <d v="2017-02-05T00:00:00"/>
    <s v="Standard Class"/>
    <s v="RD-19585"/>
    <s v="Rob Dowd"/>
    <s v="Consumer"/>
    <s v="United States"/>
    <s v="New York City"/>
    <x v="15"/>
    <n v="10011"/>
    <x v="3"/>
    <s v="OFF-LA-10001045"/>
    <x v="1"/>
    <s v="Labels"/>
    <x v="708"/>
    <n v="5.22"/>
    <n v="2"/>
    <n v="0"/>
    <n v="2.4011999999999998"/>
    <n v="0.45999999999999996"/>
    <n v="1.2005999999999999"/>
    <n v="2.61"/>
    <n v="2.61"/>
    <n v="0"/>
  </r>
  <r>
    <n v="7029"/>
    <s v="US-2016-157840"/>
    <d v="2016-12-20T00:00:00"/>
    <x v="5"/>
    <d v="2016-12-23T00:00:00"/>
    <s v="Second Class"/>
    <s v="MC-17575"/>
    <s v="Matt Collins"/>
    <s v="Consumer"/>
    <s v="United States"/>
    <s v="Fremont"/>
    <x v="8"/>
    <n v="68025"/>
    <x v="2"/>
    <s v="OFF-PA-10003673"/>
    <x v="1"/>
    <s v="Paper"/>
    <x v="980"/>
    <n v="33.9"/>
    <n v="5"/>
    <n v="0"/>
    <n v="15.593999999999999"/>
    <n v="0.46"/>
    <n v="3.1187999999999998"/>
    <n v="6.7799999999999994"/>
    <n v="6.7799999999999994"/>
    <n v="0"/>
  </r>
  <r>
    <n v="7030"/>
    <s v="CA-2016-145548"/>
    <d v="2016-11-11T00:00:00"/>
    <x v="0"/>
    <d v="2016-11-16T00:00:00"/>
    <s v="Standard Class"/>
    <s v="EB-13750"/>
    <s v="Edward Becker"/>
    <s v="Corporate"/>
    <s v="United States"/>
    <s v="New York City"/>
    <x v="15"/>
    <n v="10011"/>
    <x v="3"/>
    <s v="OFF-ST-10002562"/>
    <x v="1"/>
    <s v="Storage"/>
    <x v="683"/>
    <n v="28.14"/>
    <n v="3"/>
    <n v="0"/>
    <n v="7.8792000000000009"/>
    <n v="0.28000000000000003"/>
    <n v="2.6264000000000003"/>
    <n v="9.3800000000000008"/>
    <n v="9.3800000000000008"/>
    <n v="0"/>
  </r>
  <r>
    <n v="7031"/>
    <s v="CA-2016-145548"/>
    <d v="2016-11-11T00:00:00"/>
    <x v="0"/>
    <d v="2016-11-16T00:00:00"/>
    <s v="Standard Class"/>
    <s v="EB-13750"/>
    <s v="Edward Becker"/>
    <s v="Corporate"/>
    <s v="United States"/>
    <s v="New York City"/>
    <x v="15"/>
    <n v="10011"/>
    <x v="3"/>
    <s v="TEC-AC-10002305"/>
    <x v="2"/>
    <s v="Accessories"/>
    <x v="1530"/>
    <n v="36"/>
    <n v="2"/>
    <n v="0"/>
    <n v="6.4799999999999969"/>
    <n v="0.17999999999999991"/>
    <n v="3.2399999999999984"/>
    <n v="18"/>
    <n v="18"/>
    <n v="0"/>
  </r>
  <r>
    <n v="7032"/>
    <s v="CA-2016-145548"/>
    <d v="2016-11-11T00:00:00"/>
    <x v="0"/>
    <d v="2016-11-16T00:00:00"/>
    <s v="Standard Class"/>
    <s v="EB-13750"/>
    <s v="Edward Becker"/>
    <s v="Corporate"/>
    <s v="United States"/>
    <s v="New York City"/>
    <x v="15"/>
    <n v="10011"/>
    <x v="3"/>
    <s v="OFF-AR-10003373"/>
    <x v="1"/>
    <s v="Art"/>
    <x v="290"/>
    <n v="92.94"/>
    <n v="3"/>
    <n v="0"/>
    <n v="25.093799999999998"/>
    <n v="0.26999999999999996"/>
    <n v="8.3645999999999994"/>
    <n v="30.98"/>
    <n v="30.98"/>
    <n v="0"/>
  </r>
  <r>
    <n v="7033"/>
    <s v="CA-2016-145548"/>
    <d v="2016-11-11T00:00:00"/>
    <x v="0"/>
    <d v="2016-11-16T00:00:00"/>
    <s v="Standard Class"/>
    <s v="EB-13750"/>
    <s v="Edward Becker"/>
    <s v="Corporate"/>
    <s v="United States"/>
    <s v="New York City"/>
    <x v="15"/>
    <n v="10011"/>
    <x v="3"/>
    <s v="FUR-CH-10003774"/>
    <x v="0"/>
    <s v="Chairs"/>
    <x v="1194"/>
    <n v="245.64600000000002"/>
    <n v="3"/>
    <n v="0.1"/>
    <n v="8.1881999999999877"/>
    <n v="3.3333333333333284E-2"/>
    <n v="2.7293999999999961"/>
    <n v="81.882000000000005"/>
    <n v="90.98"/>
    <n v="24.564600000000002"/>
  </r>
  <r>
    <n v="7034"/>
    <s v="CA-2016-145548"/>
    <d v="2016-11-11T00:00:00"/>
    <x v="0"/>
    <d v="2016-11-16T00:00:00"/>
    <s v="Standard Class"/>
    <s v="EB-13750"/>
    <s v="Edward Becker"/>
    <s v="Corporate"/>
    <s v="United States"/>
    <s v="New York City"/>
    <x v="15"/>
    <n v="10011"/>
    <x v="3"/>
    <s v="OFF-BI-10001510"/>
    <x v="1"/>
    <s v="Binders"/>
    <x v="709"/>
    <n v="55.00800000000001"/>
    <n v="3"/>
    <n v="0.2"/>
    <n v="17.189999999999998"/>
    <n v="0.31249999999999989"/>
    <n v="5.7299999999999995"/>
    <n v="18.336000000000002"/>
    <n v="22.92"/>
    <n v="11.001600000000003"/>
  </r>
  <r>
    <n v="7035"/>
    <s v="CA-2016-145548"/>
    <d v="2016-11-11T00:00:00"/>
    <x v="0"/>
    <d v="2016-11-16T00:00:00"/>
    <s v="Standard Class"/>
    <s v="EB-13750"/>
    <s v="Edward Becker"/>
    <s v="Corporate"/>
    <s v="United States"/>
    <s v="New York City"/>
    <x v="15"/>
    <n v="10011"/>
    <x v="3"/>
    <s v="OFF-BI-10004236"/>
    <x v="1"/>
    <s v="Binders"/>
    <x v="900"/>
    <n v="35.231999999999999"/>
    <n v="3"/>
    <n v="0.2"/>
    <n v="11.450399999999998"/>
    <n v="0.32499999999999996"/>
    <n v="3.8167999999999993"/>
    <n v="11.744"/>
    <n v="14.679999999999998"/>
    <n v="7.0464000000000002"/>
  </r>
  <r>
    <n v="7036"/>
    <s v="CA-2017-119494"/>
    <d v="2017-11-09T00:00:00"/>
    <x v="23"/>
    <d v="2017-11-13T00:00:00"/>
    <s v="Standard Class"/>
    <s v="JE-15610"/>
    <s v="Jim Epp"/>
    <s v="Corporate"/>
    <s v="United States"/>
    <s v="San Diego"/>
    <x v="1"/>
    <n v="92105"/>
    <x v="1"/>
    <s v="FUR-CH-10004675"/>
    <x v="0"/>
    <s v="Chairs"/>
    <x v="635"/>
    <n v="523.39200000000005"/>
    <n v="3"/>
    <n v="0.2"/>
    <n v="52.339199999999977"/>
    <n v="9.999999999999995E-2"/>
    <n v="17.446399999999993"/>
    <n v="174.46400000000003"/>
    <n v="218.07999999999998"/>
    <n v="104.67840000000001"/>
  </r>
  <r>
    <n v="7037"/>
    <s v="CA-2014-124618"/>
    <d v="2014-05-02T00:00:00"/>
    <x v="8"/>
    <d v="2014-05-04T00:00:00"/>
    <s v="Second Class"/>
    <s v="CS-11860"/>
    <s v="Cari Schnelling"/>
    <s v="Consumer"/>
    <s v="United States"/>
    <s v="Lakeland"/>
    <x v="2"/>
    <n v="33801"/>
    <x v="0"/>
    <s v="TEC-CO-10004202"/>
    <x v="2"/>
    <s v="Copiers"/>
    <x v="844"/>
    <n v="479.98400000000004"/>
    <n v="2"/>
    <n v="0.2"/>
    <n v="89.996999999999986"/>
    <n v="0.18749999999999994"/>
    <n v="44.998499999999993"/>
    <n v="239.99200000000002"/>
    <n v="299.99"/>
    <n v="95.996800000000007"/>
  </r>
  <r>
    <n v="7038"/>
    <s v="CA-2017-161970"/>
    <d v="2017-09-22T00:00:00"/>
    <x v="15"/>
    <d v="2017-09-27T00:00:00"/>
    <s v="Standard Class"/>
    <s v="PB-19105"/>
    <s v="Peter Bühler"/>
    <s v="Consumer"/>
    <s v="United States"/>
    <s v="Smyrna"/>
    <x v="32"/>
    <n v="30080"/>
    <x v="0"/>
    <s v="OFF-PA-10004255"/>
    <x v="1"/>
    <s v="Paper"/>
    <x v="1315"/>
    <n v="12.96"/>
    <n v="2"/>
    <n v="0"/>
    <n v="6.2208000000000006"/>
    <n v="0.48000000000000004"/>
    <n v="3.1104000000000003"/>
    <n v="6.48"/>
    <n v="6.48"/>
    <n v="0"/>
  </r>
  <r>
    <n v="7039"/>
    <s v="CA-2017-161970"/>
    <d v="2017-09-22T00:00:00"/>
    <x v="15"/>
    <d v="2017-09-27T00:00:00"/>
    <s v="Standard Class"/>
    <s v="PB-19105"/>
    <s v="Peter Bühler"/>
    <s v="Consumer"/>
    <s v="United States"/>
    <s v="Smyrna"/>
    <x v="32"/>
    <n v="30080"/>
    <x v="0"/>
    <s v="OFF-AR-10003896"/>
    <x v="1"/>
    <s v="Art"/>
    <x v="1801"/>
    <n v="17.940000000000001"/>
    <n v="3"/>
    <n v="0"/>
    <n v="6.4584000000000001"/>
    <n v="0.36"/>
    <n v="2.1528"/>
    <n v="5.98"/>
    <n v="5.98"/>
    <n v="0"/>
  </r>
  <r>
    <n v="7040"/>
    <s v="CA-2017-103443"/>
    <d v="2017-12-17T00:00:00"/>
    <x v="22"/>
    <d v="2017-12-23T00:00:00"/>
    <s v="Standard Class"/>
    <s v="AT-10735"/>
    <s v="Annie Thurman"/>
    <s v="Consumer"/>
    <s v="United States"/>
    <s v="New York City"/>
    <x v="15"/>
    <n v="10009"/>
    <x v="3"/>
    <s v="OFF-ST-10002276"/>
    <x v="1"/>
    <s v="Storage"/>
    <x v="226"/>
    <n v="166.72"/>
    <n v="2"/>
    <n v="0"/>
    <n v="41.680000000000007"/>
    <n v="0.25000000000000006"/>
    <n v="20.840000000000003"/>
    <n v="83.36"/>
    <n v="83.36"/>
    <n v="0"/>
  </r>
  <r>
    <n v="7041"/>
    <s v="CA-2017-103443"/>
    <d v="2017-12-17T00:00:00"/>
    <x v="22"/>
    <d v="2017-12-23T00:00:00"/>
    <s v="Standard Class"/>
    <s v="AT-10735"/>
    <s v="Annie Thurman"/>
    <s v="Consumer"/>
    <s v="United States"/>
    <s v="New York City"/>
    <x v="15"/>
    <n v="10009"/>
    <x v="3"/>
    <s v="OFF-BI-10001617"/>
    <x v="1"/>
    <s v="Binders"/>
    <x v="1324"/>
    <n v="24.816000000000003"/>
    <n v="3"/>
    <n v="0.2"/>
    <n v="8.3753999999999991"/>
    <n v="0.33749999999999991"/>
    <n v="2.7917999999999998"/>
    <n v="8.2720000000000002"/>
    <n v="10.34"/>
    <n v="4.9632000000000005"/>
  </r>
  <r>
    <n v="7042"/>
    <s v="CA-2017-103443"/>
    <d v="2017-12-17T00:00:00"/>
    <x v="22"/>
    <d v="2017-12-23T00:00:00"/>
    <s v="Standard Class"/>
    <s v="AT-10735"/>
    <s v="Annie Thurman"/>
    <s v="Consumer"/>
    <s v="United States"/>
    <s v="New York City"/>
    <x v="15"/>
    <n v="10009"/>
    <x v="3"/>
    <s v="FUR-FU-10000308"/>
    <x v="0"/>
    <s v="Furnishings"/>
    <x v="1278"/>
    <n v="124.36"/>
    <n v="2"/>
    <n v="0"/>
    <n v="27.359200000000001"/>
    <n v="0.22"/>
    <n v="13.679600000000001"/>
    <n v="62.18"/>
    <n v="62.18"/>
    <n v="0"/>
  </r>
  <r>
    <n v="7043"/>
    <s v="US-2017-165358"/>
    <d v="2017-07-18T00:00:00"/>
    <x v="10"/>
    <d v="2017-07-23T00:00:00"/>
    <s v="Standard Class"/>
    <s v="SV-20365"/>
    <s v="Seth Vernon"/>
    <s v="Consumer"/>
    <s v="United States"/>
    <s v="Philadelphia"/>
    <x v="9"/>
    <n v="19134"/>
    <x v="3"/>
    <s v="TEC-CO-10001943"/>
    <x v="2"/>
    <s v="Copiers"/>
    <x v="1675"/>
    <n v="599.97"/>
    <n v="5"/>
    <n v="0.4"/>
    <n v="69.996499999999969"/>
    <n v="0.11666666666666661"/>
    <n v="13.999299999999995"/>
    <n v="119.994"/>
    <n v="199.99"/>
    <n v="239.98800000000003"/>
  </r>
  <r>
    <n v="7044"/>
    <s v="US-2017-165358"/>
    <d v="2017-07-18T00:00:00"/>
    <x v="10"/>
    <d v="2017-07-23T00:00:00"/>
    <s v="Standard Class"/>
    <s v="SV-20365"/>
    <s v="Seth Vernon"/>
    <s v="Consumer"/>
    <s v="United States"/>
    <s v="Philadelphia"/>
    <x v="9"/>
    <n v="19134"/>
    <x v="3"/>
    <s v="FUR-CH-10002647"/>
    <x v="0"/>
    <s v="Chairs"/>
    <x v="475"/>
    <n v="198.744"/>
    <n v="4"/>
    <n v="0.3"/>
    <n v="-14.195999999999984"/>
    <n v="-7.1428571428571341E-2"/>
    <n v="-3.5489999999999959"/>
    <n v="49.686"/>
    <n v="70.98"/>
    <n v="59.623199999999997"/>
  </r>
  <r>
    <n v="7045"/>
    <s v="US-2017-165358"/>
    <d v="2017-07-18T00:00:00"/>
    <x v="10"/>
    <d v="2017-07-23T00:00:00"/>
    <s v="Standard Class"/>
    <s v="SV-20365"/>
    <s v="Seth Vernon"/>
    <s v="Consumer"/>
    <s v="United States"/>
    <s v="Philadelphia"/>
    <x v="9"/>
    <n v="19134"/>
    <x v="3"/>
    <s v="OFF-SU-10004768"/>
    <x v="1"/>
    <s v="Supplies"/>
    <x v="1308"/>
    <n v="9.1840000000000011"/>
    <n v="2"/>
    <n v="0.2"/>
    <n v="1.1479999999999988"/>
    <n v="0.12499999999999986"/>
    <n v="0.5739999999999994"/>
    <n v="4.5920000000000005"/>
    <n v="5.74"/>
    <n v="1.8368000000000002"/>
  </r>
  <r>
    <n v="7046"/>
    <s v="CA-2016-160136"/>
    <d v="2016-11-03T00:00:00"/>
    <x v="0"/>
    <d v="2016-11-09T00:00:00"/>
    <s v="Standard Class"/>
    <s v="PJ-18835"/>
    <s v="Patrick Jones"/>
    <s v="Corporate"/>
    <s v="United States"/>
    <s v="Dallas"/>
    <x v="5"/>
    <n v="75217"/>
    <x v="2"/>
    <s v="OFF-PA-10002160"/>
    <x v="1"/>
    <s v="Paper"/>
    <x v="1199"/>
    <n v="9.2480000000000011"/>
    <n v="2"/>
    <n v="0.2"/>
    <n v="3.3524000000000003"/>
    <n v="0.36249999999999999"/>
    <n v="1.6762000000000001"/>
    <n v="4.6240000000000006"/>
    <n v="5.78"/>
    <n v="1.8496000000000004"/>
  </r>
  <r>
    <n v="7047"/>
    <s v="CA-2014-150581"/>
    <d v="2014-04-08T00:00:00"/>
    <x v="41"/>
    <d v="2014-04-12T00:00:00"/>
    <s v="Standard Class"/>
    <s v="NM-18445"/>
    <s v="Nathan Mautz"/>
    <s v="Home Office"/>
    <s v="United States"/>
    <s v="Concord"/>
    <x v="1"/>
    <n v="94521"/>
    <x v="1"/>
    <s v="FUR-TA-10003748"/>
    <x v="0"/>
    <s v="Tables"/>
    <x v="210"/>
    <n v="99.591999999999999"/>
    <n v="1"/>
    <n v="0.2"/>
    <n v="2.4897999999999989"/>
    <n v="2.4999999999999991E-2"/>
    <n v="2.4897999999999989"/>
    <n v="99.591999999999999"/>
    <n v="124.49"/>
    <n v="19.918400000000002"/>
  </r>
  <r>
    <n v="7048"/>
    <s v="CA-2014-150581"/>
    <d v="2014-04-08T00:00:00"/>
    <x v="41"/>
    <d v="2014-04-12T00:00:00"/>
    <s v="Standard Class"/>
    <s v="NM-18445"/>
    <s v="Nathan Mautz"/>
    <s v="Home Office"/>
    <s v="United States"/>
    <s v="Concord"/>
    <x v="1"/>
    <n v="94521"/>
    <x v="1"/>
    <s v="TEC-AC-10001908"/>
    <x v="2"/>
    <s v="Accessories"/>
    <x v="295"/>
    <n v="399.96"/>
    <n v="4"/>
    <n v="0"/>
    <n v="139.98599999999999"/>
    <n v="0.35"/>
    <n v="34.996499999999997"/>
    <n v="99.99"/>
    <n v="99.99"/>
    <n v="0"/>
  </r>
  <r>
    <n v="7049"/>
    <s v="CA-2016-119515"/>
    <d v="2016-08-14T00:00:00"/>
    <x v="28"/>
    <d v="2016-08-16T00:00:00"/>
    <s v="First Class"/>
    <s v="TR-21325"/>
    <s v="Toby Ritter"/>
    <s v="Consumer"/>
    <s v="United States"/>
    <s v="Nashville"/>
    <x v="18"/>
    <n v="37211"/>
    <x v="0"/>
    <s v="OFF-PA-10000552"/>
    <x v="1"/>
    <s v="Paper"/>
    <x v="1541"/>
    <n v="15.552000000000003"/>
    <n v="3"/>
    <n v="0.2"/>
    <n v="5.4432"/>
    <n v="0.34999999999999992"/>
    <n v="1.8144"/>
    <n v="5.1840000000000011"/>
    <n v="6.48"/>
    <n v="3.1104000000000007"/>
  </r>
  <r>
    <n v="7050"/>
    <s v="CA-2014-141355"/>
    <d v="2014-09-25T00:00:00"/>
    <x v="30"/>
    <d v="2014-09-30T00:00:00"/>
    <s v="Standard Class"/>
    <s v="BF-11005"/>
    <s v="Barry Franz"/>
    <s v="Home Office"/>
    <s v="United States"/>
    <s v="Aurora"/>
    <x v="22"/>
    <n v="80013"/>
    <x v="1"/>
    <s v="OFF-AR-10003179"/>
    <x v="1"/>
    <s v="Art"/>
    <x v="1574"/>
    <n v="14.576000000000001"/>
    <n v="2"/>
    <n v="0.2"/>
    <n v="2.3685999999999989"/>
    <n v="0.16249999999999992"/>
    <n v="1.1842999999999995"/>
    <n v="7.2880000000000003"/>
    <n v="9.11"/>
    <n v="2.9152000000000005"/>
  </r>
  <r>
    <n v="7051"/>
    <s v="CA-2016-165330"/>
    <d v="2016-12-11T00:00:00"/>
    <x v="5"/>
    <d v="2016-12-11T00:00:00"/>
    <s v="Same Day"/>
    <s v="WB-21850"/>
    <s v="William Brown"/>
    <s v="Consumer"/>
    <s v="United States"/>
    <s v="Anaheim"/>
    <x v="1"/>
    <n v="92804"/>
    <x v="1"/>
    <s v="OFF-BI-10004593"/>
    <x v="1"/>
    <s v="Binders"/>
    <x v="270"/>
    <n v="209.60000000000002"/>
    <n v="5"/>
    <n v="0.2"/>
    <n v="68.11999999999999"/>
    <n v="0.3249999999999999"/>
    <n v="13.623999999999999"/>
    <n v="41.92"/>
    <n v="52.400000000000006"/>
    <n v="41.920000000000009"/>
  </r>
  <r>
    <n v="7052"/>
    <s v="CA-2016-165330"/>
    <d v="2016-12-11T00:00:00"/>
    <x v="5"/>
    <d v="2016-12-11T00:00:00"/>
    <s v="Same Day"/>
    <s v="WB-21850"/>
    <s v="William Brown"/>
    <s v="Consumer"/>
    <s v="United States"/>
    <s v="Anaheim"/>
    <x v="1"/>
    <n v="92804"/>
    <x v="1"/>
    <s v="OFF-AR-10000914"/>
    <x v="1"/>
    <s v="Art"/>
    <x v="1748"/>
    <n v="23.32"/>
    <n v="2"/>
    <n v="0"/>
    <n v="6.0632000000000019"/>
    <n v="0.26000000000000006"/>
    <n v="3.031600000000001"/>
    <n v="11.66"/>
    <n v="11.66"/>
    <n v="0"/>
  </r>
  <r>
    <n v="7053"/>
    <s v="CA-2016-165330"/>
    <d v="2016-12-11T00:00:00"/>
    <x v="5"/>
    <d v="2016-12-11T00:00:00"/>
    <s v="Same Day"/>
    <s v="WB-21850"/>
    <s v="William Brown"/>
    <s v="Consumer"/>
    <s v="United States"/>
    <s v="Anaheim"/>
    <x v="1"/>
    <n v="92804"/>
    <x v="1"/>
    <s v="OFF-PA-10000241"/>
    <x v="1"/>
    <s v="Paper"/>
    <x v="1160"/>
    <n v="30.98"/>
    <n v="1"/>
    <n v="0"/>
    <n v="13.940999999999999"/>
    <n v="0.44999999999999996"/>
    <n v="13.940999999999999"/>
    <n v="30.98"/>
    <n v="30.98"/>
    <n v="0"/>
  </r>
  <r>
    <n v="7054"/>
    <s v="CA-2016-165330"/>
    <d v="2016-12-11T00:00:00"/>
    <x v="5"/>
    <d v="2016-12-11T00:00:00"/>
    <s v="Same Day"/>
    <s v="WB-21850"/>
    <s v="William Brown"/>
    <s v="Consumer"/>
    <s v="United States"/>
    <s v="Anaheim"/>
    <x v="1"/>
    <n v="92804"/>
    <x v="1"/>
    <s v="TEC-AC-10000057"/>
    <x v="2"/>
    <s v="Accessories"/>
    <x v="632"/>
    <n v="119.96"/>
    <n v="4"/>
    <n v="0"/>
    <n v="25.191599999999994"/>
    <n v="0.20999999999999996"/>
    <n v="6.2978999999999985"/>
    <n v="29.99"/>
    <n v="29.99"/>
    <n v="0"/>
  </r>
  <r>
    <n v="7055"/>
    <s v="CA-2016-165330"/>
    <d v="2016-12-11T00:00:00"/>
    <x v="5"/>
    <d v="2016-12-11T00:00:00"/>
    <s v="Same Day"/>
    <s v="WB-21850"/>
    <s v="William Brown"/>
    <s v="Consumer"/>
    <s v="United States"/>
    <s v="Anaheim"/>
    <x v="1"/>
    <n v="92804"/>
    <x v="1"/>
    <s v="FUR-CH-10003774"/>
    <x v="0"/>
    <s v="Chairs"/>
    <x v="1194"/>
    <n v="363.92"/>
    <n v="5"/>
    <n v="0.2"/>
    <n v="-31.843000000000018"/>
    <n v="-8.750000000000005E-2"/>
    <n v="-6.3686000000000034"/>
    <n v="72.784000000000006"/>
    <n v="90.98"/>
    <n v="72.784000000000006"/>
  </r>
  <r>
    <n v="7056"/>
    <s v="CA-2016-165330"/>
    <d v="2016-12-11T00:00:00"/>
    <x v="5"/>
    <d v="2016-12-11T00:00:00"/>
    <s v="Same Day"/>
    <s v="WB-21850"/>
    <s v="William Brown"/>
    <s v="Consumer"/>
    <s v="United States"/>
    <s v="Anaheim"/>
    <x v="1"/>
    <n v="92804"/>
    <x v="1"/>
    <s v="OFF-BI-10002824"/>
    <x v="1"/>
    <s v="Binders"/>
    <x v="528"/>
    <n v="35.808"/>
    <n v="3"/>
    <n v="0.2"/>
    <n v="11.189999999999996"/>
    <n v="0.31249999999999989"/>
    <n v="3.7299999999999986"/>
    <n v="11.936"/>
    <n v="14.919999999999998"/>
    <n v="7.1616"/>
  </r>
  <r>
    <n v="7057"/>
    <s v="CA-2016-165330"/>
    <d v="2016-12-11T00:00:00"/>
    <x v="5"/>
    <d v="2016-12-11T00:00:00"/>
    <s v="Same Day"/>
    <s v="WB-21850"/>
    <s v="William Brown"/>
    <s v="Consumer"/>
    <s v="United States"/>
    <s v="Anaheim"/>
    <x v="1"/>
    <n v="92804"/>
    <x v="1"/>
    <s v="OFF-BI-10004001"/>
    <x v="1"/>
    <s v="Binders"/>
    <x v="818"/>
    <n v="122.688"/>
    <n v="9"/>
    <n v="0.2"/>
    <n v="39.873599999999982"/>
    <n v="0.32499999999999984"/>
    <n v="4.4303999999999979"/>
    <n v="13.632"/>
    <n v="17.04"/>
    <n v="24.537600000000001"/>
  </r>
  <r>
    <n v="7058"/>
    <s v="CA-2016-165330"/>
    <d v="2016-12-11T00:00:00"/>
    <x v="5"/>
    <d v="2016-12-11T00:00:00"/>
    <s v="Same Day"/>
    <s v="WB-21850"/>
    <s v="William Brown"/>
    <s v="Consumer"/>
    <s v="United States"/>
    <s v="Anaheim"/>
    <x v="1"/>
    <n v="92804"/>
    <x v="1"/>
    <s v="FUR-TA-10004619"/>
    <x v="0"/>
    <s v="Tables"/>
    <x v="891"/>
    <n v="892.13600000000008"/>
    <n v="7"/>
    <n v="0.2"/>
    <n v="111.51699999999991"/>
    <n v="0.12499999999999989"/>
    <n v="15.930999999999987"/>
    <n v="127.44800000000001"/>
    <n v="159.31"/>
    <n v="178.42720000000003"/>
  </r>
  <r>
    <n v="7059"/>
    <s v="CA-2016-165330"/>
    <d v="2016-12-11T00:00:00"/>
    <x v="5"/>
    <d v="2016-12-11T00:00:00"/>
    <s v="Same Day"/>
    <s v="WB-21850"/>
    <s v="William Brown"/>
    <s v="Consumer"/>
    <s v="United States"/>
    <s v="Anaheim"/>
    <x v="1"/>
    <n v="92804"/>
    <x v="1"/>
    <s v="OFF-ST-10000636"/>
    <x v="1"/>
    <s v="Storage"/>
    <x v="1753"/>
    <n v="50.22"/>
    <n v="3"/>
    <n v="0"/>
    <n v="2.0087999999999973"/>
    <n v="3.9999999999999945E-2"/>
    <n v="0.66959999999999908"/>
    <n v="16.739999999999998"/>
    <n v="16.739999999999998"/>
    <n v="0"/>
  </r>
  <r>
    <n v="7060"/>
    <s v="CA-2016-165330"/>
    <d v="2016-12-11T00:00:00"/>
    <x v="5"/>
    <d v="2016-12-11T00:00:00"/>
    <s v="Same Day"/>
    <s v="WB-21850"/>
    <s v="William Brown"/>
    <s v="Consumer"/>
    <s v="United States"/>
    <s v="Anaheim"/>
    <x v="1"/>
    <n v="92804"/>
    <x v="1"/>
    <s v="OFF-AP-10001469"/>
    <x v="1"/>
    <s v="Appliances"/>
    <x v="586"/>
    <n v="83.42"/>
    <n v="2"/>
    <n v="0"/>
    <n v="24.191799999999994"/>
    <n v="0.28999999999999992"/>
    <n v="12.095899999999997"/>
    <n v="41.71"/>
    <n v="41.71"/>
    <n v="0"/>
  </r>
  <r>
    <n v="7061"/>
    <s v="CA-2016-165330"/>
    <d v="2016-12-11T00:00:00"/>
    <x v="5"/>
    <d v="2016-12-11T00:00:00"/>
    <s v="Same Day"/>
    <s v="WB-21850"/>
    <s v="William Brown"/>
    <s v="Consumer"/>
    <s v="United States"/>
    <s v="Anaheim"/>
    <x v="1"/>
    <n v="92804"/>
    <x v="1"/>
    <s v="OFF-BI-10002897"/>
    <x v="1"/>
    <s v="Binders"/>
    <x v="1802"/>
    <n v="5.8719999999999999"/>
    <n v="2"/>
    <n v="0.2"/>
    <n v="2.1286"/>
    <n v="0.36249999999999999"/>
    <n v="1.0643"/>
    <n v="2.9359999999999999"/>
    <n v="3.67"/>
    <n v="1.1744000000000001"/>
  </r>
  <r>
    <n v="7062"/>
    <s v="CA-2015-132633"/>
    <d v="2015-02-03T00:00:00"/>
    <x v="36"/>
    <d v="2015-02-05T00:00:00"/>
    <s v="Second Class"/>
    <s v="KH-16630"/>
    <s v="Ken Heidel"/>
    <s v="Corporate"/>
    <s v="United States"/>
    <s v="Pleasant Grove"/>
    <x v="7"/>
    <n v="84062"/>
    <x v="1"/>
    <s v="OFF-BI-10002432"/>
    <x v="1"/>
    <s v="Binders"/>
    <x v="875"/>
    <n v="12.144"/>
    <n v="3"/>
    <n v="0.2"/>
    <n v="4.0985999999999994"/>
    <n v="0.33749999999999997"/>
    <n v="1.3661999999999999"/>
    <n v="4.048"/>
    <n v="5.0599999999999996"/>
    <n v="2.4288000000000003"/>
  </r>
  <r>
    <n v="7063"/>
    <s v="CA-2016-157742"/>
    <d v="2016-12-29T00:00:00"/>
    <x v="5"/>
    <d v="2016-12-31T00:00:00"/>
    <s v="Second Class"/>
    <s v="KL-16645"/>
    <s v="Ken Lonsdale"/>
    <s v="Consumer"/>
    <s v="United States"/>
    <s v="Springfield"/>
    <x v="21"/>
    <n v="97477"/>
    <x v="1"/>
    <s v="OFF-EN-10002592"/>
    <x v="1"/>
    <s v="Envelopes"/>
    <x v="1711"/>
    <n v="27.792000000000002"/>
    <n v="3"/>
    <n v="0.2"/>
    <n v="10.422000000000001"/>
    <n v="0.375"/>
    <n v="3.4740000000000002"/>
    <n v="9.2640000000000011"/>
    <n v="11.579999999999998"/>
    <n v="5.5584000000000007"/>
  </r>
  <r>
    <n v="7064"/>
    <s v="CA-2017-127712"/>
    <d v="2017-08-31T00:00:00"/>
    <x v="43"/>
    <d v="2017-09-05T00:00:00"/>
    <s v="Standard Class"/>
    <s v="MG-17890"/>
    <s v="Michael Granlund"/>
    <s v="Home Office"/>
    <s v="United States"/>
    <s v="Salem"/>
    <x v="21"/>
    <n v="97301"/>
    <x v="1"/>
    <s v="OFF-SU-10002522"/>
    <x v="1"/>
    <s v="Supplies"/>
    <x v="1553"/>
    <n v="6.2080000000000002"/>
    <n v="2"/>
    <n v="0.2"/>
    <n v="0.69839999999999902"/>
    <n v="0.11249999999999984"/>
    <n v="0.34919999999999951"/>
    <n v="3.1040000000000001"/>
    <n v="3.88"/>
    <n v="1.2416"/>
  </r>
  <r>
    <n v="7065"/>
    <s v="CA-2017-169474"/>
    <d v="2017-02-04T00:00:00"/>
    <x v="31"/>
    <d v="2017-02-09T00:00:00"/>
    <s v="Standard Class"/>
    <s v="JF-15355"/>
    <s v="Jay Fein"/>
    <s v="Consumer"/>
    <s v="United States"/>
    <s v="Rochester"/>
    <x v="15"/>
    <n v="14609"/>
    <x v="3"/>
    <s v="OFF-AP-10003971"/>
    <x v="1"/>
    <s v="Appliances"/>
    <x v="923"/>
    <n v="32.67"/>
    <n v="3"/>
    <n v="0"/>
    <n v="8.4942000000000011"/>
    <n v="0.26"/>
    <n v="2.8314000000000004"/>
    <n v="10.89"/>
    <n v="10.89"/>
    <n v="0"/>
  </r>
  <r>
    <n v="7066"/>
    <s v="CA-2014-106726"/>
    <d v="2014-12-06T00:00:00"/>
    <x v="20"/>
    <d v="2014-12-08T00:00:00"/>
    <s v="First Class"/>
    <s v="RS-19765"/>
    <s v="Roland Schwarz"/>
    <s v="Corporate"/>
    <s v="United States"/>
    <s v="Los Angeles"/>
    <x v="1"/>
    <n v="90008"/>
    <x v="1"/>
    <s v="OFF-ST-10001496"/>
    <x v="1"/>
    <s v="Storage"/>
    <x v="733"/>
    <n v="1261.33"/>
    <n v="7"/>
    <n v="0"/>
    <n v="327.94580000000002"/>
    <n v="0.26"/>
    <n v="46.849400000000003"/>
    <n v="180.19"/>
    <n v="180.19"/>
    <n v="0"/>
  </r>
  <r>
    <n v="7067"/>
    <s v="CA-2016-147473"/>
    <d v="2016-05-30T00:00:00"/>
    <x v="35"/>
    <d v="2016-06-03T00:00:00"/>
    <s v="Standard Class"/>
    <s v="NL-18310"/>
    <s v="Nancy Lomonaco"/>
    <s v="Home Office"/>
    <s v="United States"/>
    <s v="Los Angeles"/>
    <x v="1"/>
    <n v="90049"/>
    <x v="1"/>
    <s v="OFF-PA-10004782"/>
    <x v="1"/>
    <s v="Paper"/>
    <x v="1422"/>
    <n v="38.880000000000003"/>
    <n v="6"/>
    <n v="0"/>
    <n v="18.662400000000002"/>
    <n v="0.48000000000000004"/>
    <n v="3.1104000000000003"/>
    <n v="6.48"/>
    <n v="6.48"/>
    <n v="0"/>
  </r>
  <r>
    <n v="7068"/>
    <s v="CA-2016-114209"/>
    <d v="2016-05-21T00:00:00"/>
    <x v="35"/>
    <d v="2016-05-26T00:00:00"/>
    <s v="Standard Class"/>
    <s v="AS-10285"/>
    <s v="Alejandro Savely"/>
    <s v="Corporate"/>
    <s v="United States"/>
    <s v="Dallas"/>
    <x v="5"/>
    <n v="75081"/>
    <x v="2"/>
    <s v="OFF-BI-10000343"/>
    <x v="1"/>
    <s v="Binders"/>
    <x v="186"/>
    <n v="1.9639999999999995"/>
    <n v="2"/>
    <n v="0.8"/>
    <n v="-3.2406000000000006"/>
    <n v="-1.6500000000000008"/>
    <n v="-1.6203000000000003"/>
    <n v="0.98199999999999976"/>
    <n v="4.91"/>
    <n v="1.5711999999999997"/>
  </r>
  <r>
    <n v="7069"/>
    <s v="CA-2016-114209"/>
    <d v="2016-05-21T00:00:00"/>
    <x v="35"/>
    <d v="2016-05-26T00:00:00"/>
    <s v="Standard Class"/>
    <s v="AS-10285"/>
    <s v="Alejandro Savely"/>
    <s v="Corporate"/>
    <s v="United States"/>
    <s v="Dallas"/>
    <x v="5"/>
    <n v="75081"/>
    <x v="2"/>
    <s v="OFF-PA-10003591"/>
    <x v="1"/>
    <s v="Paper"/>
    <x v="693"/>
    <n v="82.656000000000006"/>
    <n v="9"/>
    <n v="0.2"/>
    <n v="30.996000000000002"/>
    <n v="0.375"/>
    <n v="3.4440000000000004"/>
    <n v="9.1840000000000011"/>
    <n v="11.48"/>
    <n v="16.531200000000002"/>
  </r>
  <r>
    <n v="7070"/>
    <s v="CA-2014-141901"/>
    <d v="2014-08-09T00:00:00"/>
    <x v="9"/>
    <d v="2014-08-14T00:00:00"/>
    <s v="Standard Class"/>
    <s v="GM-14500"/>
    <s v="Gene McClure"/>
    <s v="Consumer"/>
    <s v="United States"/>
    <s v="Fresno"/>
    <x v="1"/>
    <n v="93727"/>
    <x v="1"/>
    <s v="OFF-PA-10001667"/>
    <x v="1"/>
    <s v="Paper"/>
    <x v="458"/>
    <n v="5.98"/>
    <n v="1"/>
    <n v="0"/>
    <n v="2.6909999999999998"/>
    <n v="0.44999999999999996"/>
    <n v="2.6909999999999998"/>
    <n v="5.98"/>
    <n v="5.98"/>
    <n v="0"/>
  </r>
  <r>
    <n v="7071"/>
    <s v="CA-2016-164490"/>
    <d v="2016-09-05T00:00:00"/>
    <x v="21"/>
    <d v="2016-09-10T00:00:00"/>
    <s v="Second Class"/>
    <s v="SU-20665"/>
    <s v="Stephanie Ulpright"/>
    <s v="Home Office"/>
    <s v="United States"/>
    <s v="Chicago"/>
    <x v="10"/>
    <n v="60653"/>
    <x v="2"/>
    <s v="OFF-PA-10004971"/>
    <x v="1"/>
    <s v="Paper"/>
    <x v="609"/>
    <n v="9.2480000000000011"/>
    <n v="2"/>
    <n v="0.2"/>
    <n v="3.3524000000000003"/>
    <n v="0.36249999999999999"/>
    <n v="1.6762000000000001"/>
    <n v="4.6240000000000006"/>
    <n v="5.78"/>
    <n v="1.8496000000000004"/>
  </r>
  <r>
    <n v="7072"/>
    <s v="CA-2016-112256"/>
    <d v="2016-07-23T00:00:00"/>
    <x v="16"/>
    <d v="2016-07-28T00:00:00"/>
    <s v="Standard Class"/>
    <s v="CK-12205"/>
    <s v="Chloris Kastensmidt"/>
    <s v="Consumer"/>
    <s v="United States"/>
    <s v="Mcallen"/>
    <x v="5"/>
    <n v="78501"/>
    <x v="2"/>
    <s v="OFF-AR-10001216"/>
    <x v="1"/>
    <s v="Art"/>
    <x v="1464"/>
    <n v="4.4479999999999995"/>
    <n v="2"/>
    <n v="0.2"/>
    <n v="0.3335999999999999"/>
    <n v="7.4999999999999983E-2"/>
    <n v="0.16679999999999995"/>
    <n v="2.2239999999999998"/>
    <n v="2.7799999999999994"/>
    <n v="0.88959999999999995"/>
  </r>
  <r>
    <n v="7073"/>
    <s v="CA-2016-112256"/>
    <d v="2016-07-23T00:00:00"/>
    <x v="16"/>
    <d v="2016-07-28T00:00:00"/>
    <s v="Standard Class"/>
    <s v="CK-12205"/>
    <s v="Chloris Kastensmidt"/>
    <s v="Consumer"/>
    <s v="United States"/>
    <s v="Mcallen"/>
    <x v="5"/>
    <n v="78501"/>
    <x v="2"/>
    <s v="OFF-PA-10004355"/>
    <x v="1"/>
    <s v="Paper"/>
    <x v="1103"/>
    <n v="5.1840000000000011"/>
    <n v="1"/>
    <n v="0.2"/>
    <n v="1.8144"/>
    <n v="0.34999999999999992"/>
    <n v="1.8144"/>
    <n v="5.1840000000000011"/>
    <n v="6.4800000000000013"/>
    <n v="1.0368000000000002"/>
  </r>
  <r>
    <n v="7074"/>
    <s v="CA-2016-112256"/>
    <d v="2016-07-23T00:00:00"/>
    <x v="16"/>
    <d v="2016-07-28T00:00:00"/>
    <s v="Standard Class"/>
    <s v="CK-12205"/>
    <s v="Chloris Kastensmidt"/>
    <s v="Consumer"/>
    <s v="United States"/>
    <s v="Mcallen"/>
    <x v="5"/>
    <n v="78501"/>
    <x v="2"/>
    <s v="OFF-AR-10001953"/>
    <x v="1"/>
    <s v="Art"/>
    <x v="400"/>
    <n v="175.92"/>
    <n v="5"/>
    <n v="0.2"/>
    <n v="15.393000000000008"/>
    <n v="8.750000000000005E-2"/>
    <n v="3.0786000000000016"/>
    <n v="35.183999999999997"/>
    <n v="43.98"/>
    <n v="35.183999999999997"/>
  </r>
  <r>
    <n v="7075"/>
    <s v="CA-2016-112256"/>
    <d v="2016-07-23T00:00:00"/>
    <x v="16"/>
    <d v="2016-07-28T00:00:00"/>
    <s v="Standard Class"/>
    <s v="CK-12205"/>
    <s v="Chloris Kastensmidt"/>
    <s v="Consumer"/>
    <s v="United States"/>
    <s v="Mcallen"/>
    <x v="5"/>
    <n v="78501"/>
    <x v="2"/>
    <s v="OFF-BI-10004364"/>
    <x v="1"/>
    <s v="Binders"/>
    <x v="305"/>
    <n v="4.7519999999999989"/>
    <n v="4"/>
    <n v="0.8"/>
    <n v="-8.3160000000000025"/>
    <n v="-1.7500000000000009"/>
    <n v="-2.0790000000000006"/>
    <n v="1.1879999999999997"/>
    <n v="5.9399999999999995"/>
    <n v="3.8015999999999992"/>
  </r>
  <r>
    <n v="7076"/>
    <s v="CA-2016-112256"/>
    <d v="2016-07-23T00:00:00"/>
    <x v="16"/>
    <d v="2016-07-28T00:00:00"/>
    <s v="Standard Class"/>
    <s v="CK-12205"/>
    <s v="Chloris Kastensmidt"/>
    <s v="Consumer"/>
    <s v="United States"/>
    <s v="Mcallen"/>
    <x v="5"/>
    <n v="78501"/>
    <x v="2"/>
    <s v="OFF-SU-10001165"/>
    <x v="1"/>
    <s v="Supplies"/>
    <x v="1048"/>
    <n v="13.344000000000001"/>
    <n v="2"/>
    <n v="0.2"/>
    <n v="1.0007999999999999"/>
    <n v="7.4999999999999983E-2"/>
    <n v="0.50039999999999996"/>
    <n v="6.6720000000000006"/>
    <n v="8.34"/>
    <n v="2.6688000000000005"/>
  </r>
  <r>
    <n v="7077"/>
    <s v="CA-2016-167416"/>
    <d v="2016-05-12T00:00:00"/>
    <x v="35"/>
    <d v="2016-05-17T00:00:00"/>
    <s v="Standard Class"/>
    <s v="JM-15580"/>
    <s v="Jill Matthias"/>
    <s v="Consumer"/>
    <s v="United States"/>
    <s v="Seattle"/>
    <x v="4"/>
    <n v="98105"/>
    <x v="1"/>
    <s v="OFF-EN-10001141"/>
    <x v="1"/>
    <s v="Envelopes"/>
    <x v="598"/>
    <n v="54.900000000000006"/>
    <n v="5"/>
    <n v="0"/>
    <n v="26.901000000000003"/>
    <n v="0.49"/>
    <n v="5.3802000000000003"/>
    <n v="10.98"/>
    <n v="10.98"/>
    <n v="0"/>
  </r>
  <r>
    <n v="7078"/>
    <s v="CA-2016-106950"/>
    <d v="2016-09-02T00:00:00"/>
    <x v="21"/>
    <d v="2016-09-06T00:00:00"/>
    <s v="Standard Class"/>
    <s v="JE-15715"/>
    <s v="Joe Elijah"/>
    <s v="Consumer"/>
    <s v="United States"/>
    <s v="Charlotte"/>
    <x v="3"/>
    <n v="28205"/>
    <x v="0"/>
    <s v="OFF-BI-10000014"/>
    <x v="1"/>
    <s v="Binders"/>
    <x v="634"/>
    <n v="22.911000000000005"/>
    <n v="7"/>
    <n v="0.7"/>
    <n v="-17.565099999999994"/>
    <n v="-0.76666666666666627"/>
    <n v="-2.5092999999999992"/>
    <n v="3.2730000000000006"/>
    <n v="10.91"/>
    <n v="16.037700000000001"/>
  </r>
  <r>
    <n v="7079"/>
    <s v="CA-2016-106950"/>
    <d v="2016-09-02T00:00:00"/>
    <x v="21"/>
    <d v="2016-09-06T00:00:00"/>
    <s v="Standard Class"/>
    <s v="JE-15715"/>
    <s v="Joe Elijah"/>
    <s v="Consumer"/>
    <s v="United States"/>
    <s v="Charlotte"/>
    <x v="3"/>
    <n v="28205"/>
    <x v="0"/>
    <s v="OFF-AP-10000159"/>
    <x v="1"/>
    <s v="Appliances"/>
    <x v="1416"/>
    <n v="309.45600000000002"/>
    <n v="9"/>
    <n v="0.2"/>
    <n v="34.813799999999944"/>
    <n v="0.11249999999999981"/>
    <n v="3.8681999999999936"/>
    <n v="34.384"/>
    <n v="42.980000000000004"/>
    <n v="61.891200000000005"/>
  </r>
  <r>
    <n v="7080"/>
    <s v="CA-2016-106950"/>
    <d v="2016-09-02T00:00:00"/>
    <x v="21"/>
    <d v="2016-09-06T00:00:00"/>
    <s v="Standard Class"/>
    <s v="JE-15715"/>
    <s v="Joe Elijah"/>
    <s v="Consumer"/>
    <s v="United States"/>
    <s v="Charlotte"/>
    <x v="3"/>
    <n v="28205"/>
    <x v="0"/>
    <s v="OFF-AR-10003560"/>
    <x v="1"/>
    <s v="Art"/>
    <x v="487"/>
    <n v="19.456000000000003"/>
    <n v="4"/>
    <n v="0.2"/>
    <n v="3.4047999999999981"/>
    <n v="0.17499999999999988"/>
    <n v="0.85119999999999951"/>
    <n v="4.8640000000000008"/>
    <n v="6.080000000000001"/>
    <n v="3.8912000000000009"/>
  </r>
  <r>
    <n v="7081"/>
    <s v="CA-2016-106950"/>
    <d v="2016-09-02T00:00:00"/>
    <x v="21"/>
    <d v="2016-09-06T00:00:00"/>
    <s v="Standard Class"/>
    <s v="JE-15715"/>
    <s v="Joe Elijah"/>
    <s v="Consumer"/>
    <s v="United States"/>
    <s v="Charlotte"/>
    <x v="3"/>
    <n v="28205"/>
    <x v="0"/>
    <s v="FUR-TA-10001768"/>
    <x v="0"/>
    <s v="Tables"/>
    <x v="114"/>
    <n v="472.51800000000003"/>
    <n v="3"/>
    <n v="0.4"/>
    <n v="-149.63070000000005"/>
    <n v="-0.31666666666666676"/>
    <n v="-49.876900000000013"/>
    <n v="157.506"/>
    <n v="262.51000000000005"/>
    <n v="189.00720000000001"/>
  </r>
  <r>
    <n v="7082"/>
    <s v="CA-2016-106950"/>
    <d v="2016-09-02T00:00:00"/>
    <x v="21"/>
    <d v="2016-09-06T00:00:00"/>
    <s v="Standard Class"/>
    <s v="JE-15715"/>
    <s v="Joe Elijah"/>
    <s v="Consumer"/>
    <s v="United States"/>
    <s v="Charlotte"/>
    <x v="3"/>
    <n v="28205"/>
    <x v="0"/>
    <s v="TEC-AC-10002049"/>
    <x v="2"/>
    <s v="Accessories"/>
    <x v="1062"/>
    <n v="1012.6800000000001"/>
    <n v="3"/>
    <n v="0.2"/>
    <n v="303.80400000000003"/>
    <n v="0.3"/>
    <n v="101.26800000000001"/>
    <n v="337.56"/>
    <n v="421.95"/>
    <n v="202.53600000000003"/>
  </r>
  <r>
    <n v="7083"/>
    <s v="CA-2016-106950"/>
    <d v="2016-09-02T00:00:00"/>
    <x v="21"/>
    <d v="2016-09-06T00:00:00"/>
    <s v="Standard Class"/>
    <s v="JE-15715"/>
    <s v="Joe Elijah"/>
    <s v="Consumer"/>
    <s v="United States"/>
    <s v="Charlotte"/>
    <x v="3"/>
    <n v="28205"/>
    <x v="0"/>
    <s v="OFF-BI-10003166"/>
    <x v="1"/>
    <s v="Binders"/>
    <x v="1414"/>
    <n v="17.220000000000006"/>
    <n v="5"/>
    <n v="0.7"/>
    <n v="-12.628"/>
    <n v="-0.73333333333333306"/>
    <n v="-2.5255999999999998"/>
    <n v="3.4440000000000013"/>
    <n v="11.480000000000002"/>
    <n v="12.054000000000004"/>
  </r>
  <r>
    <n v="7084"/>
    <s v="CA-2017-118724"/>
    <d v="2017-07-21T00:00:00"/>
    <x v="10"/>
    <d v="2017-07-25T00:00:00"/>
    <s v="Second Class"/>
    <s v="AR-10825"/>
    <s v="Anthony Rawles"/>
    <s v="Corporate"/>
    <s v="United States"/>
    <s v="Concord"/>
    <x v="1"/>
    <n v="94521"/>
    <x v="1"/>
    <s v="OFF-AR-10003469"/>
    <x v="1"/>
    <s v="Art"/>
    <x v="1258"/>
    <n v="3.52"/>
    <n v="2"/>
    <n v="0"/>
    <n v="1.6896"/>
    <n v="0.48"/>
    <n v="0.8448"/>
    <n v="1.76"/>
    <n v="1.76"/>
    <n v="0"/>
  </r>
  <r>
    <n v="7085"/>
    <s v="CA-2017-118724"/>
    <d v="2017-07-21T00:00:00"/>
    <x v="10"/>
    <d v="2017-07-25T00:00:00"/>
    <s v="Second Class"/>
    <s v="AR-10825"/>
    <s v="Anthony Rawles"/>
    <s v="Corporate"/>
    <s v="United States"/>
    <s v="Concord"/>
    <x v="1"/>
    <n v="94521"/>
    <x v="1"/>
    <s v="TEC-PH-10002549"/>
    <x v="2"/>
    <s v="Phones"/>
    <x v="937"/>
    <n v="1626.1920000000002"/>
    <n v="9"/>
    <n v="0.2"/>
    <n v="121.96440000000001"/>
    <n v="7.4999999999999997E-2"/>
    <n v="13.551600000000001"/>
    <n v="180.68800000000002"/>
    <n v="225.86"/>
    <n v="325.23840000000007"/>
  </r>
  <r>
    <n v="7086"/>
    <s v="CA-2017-112004"/>
    <d v="2017-09-25T00:00:00"/>
    <x v="15"/>
    <d v="2017-09-28T00:00:00"/>
    <s v="First Class"/>
    <s v="AH-10075"/>
    <s v="Adam Hart"/>
    <s v="Corporate"/>
    <s v="United States"/>
    <s v="Chester"/>
    <x v="9"/>
    <n v="19013"/>
    <x v="3"/>
    <s v="OFF-BI-10003476"/>
    <x v="1"/>
    <s v="Binders"/>
    <x v="1535"/>
    <n v="8.5950000000000024"/>
    <n v="5"/>
    <n v="0.7"/>
    <n v="-6.3030000000000008"/>
    <n v="-0.73333333333333317"/>
    <n v="-1.2606000000000002"/>
    <n v="1.7190000000000005"/>
    <n v="5.73"/>
    <n v="6.0165000000000015"/>
  </r>
  <r>
    <n v="7087"/>
    <s v="CA-2017-112004"/>
    <d v="2017-09-25T00:00:00"/>
    <x v="15"/>
    <d v="2017-09-28T00:00:00"/>
    <s v="First Class"/>
    <s v="AH-10075"/>
    <s v="Adam Hart"/>
    <s v="Corporate"/>
    <s v="United States"/>
    <s v="Chester"/>
    <x v="9"/>
    <n v="19013"/>
    <x v="3"/>
    <s v="OFF-SU-10000157"/>
    <x v="1"/>
    <s v="Supplies"/>
    <x v="1408"/>
    <n v="190.89600000000002"/>
    <n v="2"/>
    <n v="0.2"/>
    <n v="-42.951599999999999"/>
    <n v="-0.22499999999999998"/>
    <n v="-21.4758"/>
    <n v="95.448000000000008"/>
    <n v="119.31"/>
    <n v="38.179200000000002"/>
  </r>
  <r>
    <n v="7088"/>
    <s v="US-2017-143175"/>
    <d v="2017-08-03T00:00:00"/>
    <x v="43"/>
    <d v="2017-08-06T00:00:00"/>
    <s v="Second Class"/>
    <s v="GA-14515"/>
    <s v="George Ashbrook"/>
    <s v="Consumer"/>
    <s v="United States"/>
    <s v="Los Angeles"/>
    <x v="1"/>
    <n v="90004"/>
    <x v="1"/>
    <s v="OFF-ST-10003123"/>
    <x v="1"/>
    <s v="Storage"/>
    <x v="1277"/>
    <n v="99.87"/>
    <n v="3"/>
    <n v="0"/>
    <n v="23.968799999999998"/>
    <n v="0.23999999999999996"/>
    <n v="7.9895999999999994"/>
    <n v="33.29"/>
    <n v="33.29"/>
    <n v="0"/>
  </r>
  <r>
    <n v="7089"/>
    <s v="CA-2015-105844"/>
    <d v="2015-10-25T00:00:00"/>
    <x v="2"/>
    <d v="2015-10-27T00:00:00"/>
    <s v="Second Class"/>
    <s v="JF-15415"/>
    <s v="Jennifer Ferguson"/>
    <s v="Consumer"/>
    <s v="United States"/>
    <s v="Sparks"/>
    <x v="33"/>
    <n v="89431"/>
    <x v="1"/>
    <s v="OFF-AR-10001955"/>
    <x v="1"/>
    <s v="Art"/>
    <x v="1030"/>
    <n v="79.36"/>
    <n v="4"/>
    <n v="0"/>
    <n v="23.807999999999993"/>
    <n v="0.29999999999999993"/>
    <n v="5.9519999999999982"/>
    <n v="19.84"/>
    <n v="19.84"/>
    <n v="0"/>
  </r>
  <r>
    <n v="7090"/>
    <s v="CA-2017-118864"/>
    <d v="2017-06-15T00:00:00"/>
    <x v="27"/>
    <d v="2017-06-19T00:00:00"/>
    <s v="Second Class"/>
    <s v="KH-16690"/>
    <s v="Kristen Hastings"/>
    <s v="Corporate"/>
    <s v="United States"/>
    <s v="Los Angeles"/>
    <x v="1"/>
    <n v="90032"/>
    <x v="1"/>
    <s v="TEC-PH-10001809"/>
    <x v="2"/>
    <s v="Phones"/>
    <x v="1173"/>
    <n v="119.96"/>
    <n v="1"/>
    <n v="0.2"/>
    <n v="7.4974999999999987"/>
    <n v="6.2499999999999993E-2"/>
    <n v="7.4974999999999987"/>
    <n v="119.96"/>
    <n v="149.94999999999999"/>
    <n v="23.992000000000001"/>
  </r>
  <r>
    <n v="7091"/>
    <s v="CA-2015-119480"/>
    <d v="2015-01-09T00:00:00"/>
    <x v="26"/>
    <d v="2015-01-13T00:00:00"/>
    <s v="Standard Class"/>
    <s v="CC-12685"/>
    <s v="Craig Carroll"/>
    <s v="Consumer"/>
    <s v="United States"/>
    <s v="Henderson"/>
    <x v="0"/>
    <n v="42420"/>
    <x v="0"/>
    <s v="OFF-PA-10000474"/>
    <x v="1"/>
    <s v="Paper"/>
    <x v="33"/>
    <n v="106.32"/>
    <n v="3"/>
    <n v="0"/>
    <n v="49.970399999999991"/>
    <n v="0.46999999999999992"/>
    <n v="16.656799999999997"/>
    <n v="35.44"/>
    <n v="35.44"/>
    <n v="0"/>
  </r>
  <r>
    <n v="7092"/>
    <s v="CA-2015-119480"/>
    <d v="2015-01-09T00:00:00"/>
    <x v="26"/>
    <d v="2015-01-13T00:00:00"/>
    <s v="Standard Class"/>
    <s v="CC-12685"/>
    <s v="Craig Carroll"/>
    <s v="Consumer"/>
    <s v="United States"/>
    <s v="Henderson"/>
    <x v="0"/>
    <n v="42420"/>
    <x v="0"/>
    <s v="OFF-AP-10001205"/>
    <x v="1"/>
    <s v="Appliances"/>
    <x v="1294"/>
    <n v="163.44"/>
    <n v="3"/>
    <n v="0"/>
    <n v="45.763200000000012"/>
    <n v="0.28000000000000008"/>
    <n v="15.254400000000004"/>
    <n v="54.48"/>
    <n v="54.48"/>
    <n v="0"/>
  </r>
  <r>
    <n v="7093"/>
    <s v="CA-2015-119480"/>
    <d v="2015-01-09T00:00:00"/>
    <x v="26"/>
    <d v="2015-01-13T00:00:00"/>
    <s v="Standard Class"/>
    <s v="CC-12685"/>
    <s v="Craig Carroll"/>
    <s v="Consumer"/>
    <s v="United States"/>
    <s v="Henderson"/>
    <x v="0"/>
    <n v="42420"/>
    <x v="0"/>
    <s v="OFF-AR-10004691"/>
    <x v="1"/>
    <s v="Art"/>
    <x v="1380"/>
    <n v="42.76"/>
    <n v="2"/>
    <n v="0"/>
    <n v="11.117599999999999"/>
    <n v="0.26"/>
    <n v="5.5587999999999997"/>
    <n v="21.38"/>
    <n v="21.38"/>
    <n v="0"/>
  </r>
  <r>
    <n v="7094"/>
    <s v="CA-2015-119480"/>
    <d v="2015-01-09T00:00:00"/>
    <x v="26"/>
    <d v="2015-01-13T00:00:00"/>
    <s v="Standard Class"/>
    <s v="CC-12685"/>
    <s v="Craig Carroll"/>
    <s v="Consumer"/>
    <s v="United States"/>
    <s v="Henderson"/>
    <x v="0"/>
    <n v="42420"/>
    <x v="0"/>
    <s v="OFF-PA-10004996"/>
    <x v="1"/>
    <s v="Paper"/>
    <x v="1528"/>
    <n v="51.550000000000004"/>
    <n v="5"/>
    <n v="0"/>
    <n v="24.2285"/>
    <n v="0.47"/>
    <n v="4.8456999999999999"/>
    <n v="10.31"/>
    <n v="10.31"/>
    <n v="0"/>
  </r>
  <r>
    <n v="7095"/>
    <s v="US-2015-153374"/>
    <d v="2015-02-09T00:00:00"/>
    <x v="36"/>
    <d v="2015-02-13T00:00:00"/>
    <s v="Second Class"/>
    <s v="JF-15565"/>
    <s v="Jill Fjeld"/>
    <s v="Consumer"/>
    <s v="United States"/>
    <s v="Decatur"/>
    <x v="10"/>
    <n v="62521"/>
    <x v="2"/>
    <s v="TEC-AC-10001908"/>
    <x v="2"/>
    <s v="Accessories"/>
    <x v="295"/>
    <n v="479.952"/>
    <n v="6"/>
    <n v="0.2"/>
    <n v="89.990999999999985"/>
    <n v="0.18749999999999997"/>
    <n v="14.998499999999998"/>
    <n v="79.992000000000004"/>
    <n v="99.989999999999981"/>
    <n v="95.990400000000008"/>
  </r>
  <r>
    <n v="7096"/>
    <s v="CA-2016-101980"/>
    <d v="2016-08-19T00:00:00"/>
    <x v="28"/>
    <d v="2016-08-20T00:00:00"/>
    <s v="First Class"/>
    <s v="RP-19390"/>
    <s v="Resi Pölking"/>
    <s v="Consumer"/>
    <s v="United States"/>
    <s v="New York City"/>
    <x v="15"/>
    <n v="10009"/>
    <x v="3"/>
    <s v="OFF-BI-10000666"/>
    <x v="1"/>
    <s v="Binders"/>
    <x v="989"/>
    <n v="146.68799999999999"/>
    <n v="6"/>
    <n v="0.2"/>
    <n v="55.007999999999996"/>
    <n v="0.375"/>
    <n v="9.1679999999999993"/>
    <n v="24.447999999999997"/>
    <n v="30.559999999999992"/>
    <n v="29.337599999999998"/>
  </r>
  <r>
    <n v="7097"/>
    <s v="CA-2016-101980"/>
    <d v="2016-08-19T00:00:00"/>
    <x v="28"/>
    <d v="2016-08-20T00:00:00"/>
    <s v="First Class"/>
    <s v="RP-19390"/>
    <s v="Resi Pölking"/>
    <s v="Consumer"/>
    <s v="United States"/>
    <s v="New York City"/>
    <x v="15"/>
    <n v="10009"/>
    <x v="3"/>
    <s v="OFF-BI-10004318"/>
    <x v="1"/>
    <s v="Binders"/>
    <x v="1583"/>
    <n v="276.78400000000005"/>
    <n v="2"/>
    <n v="0.2"/>
    <n v="89.954799999999992"/>
    <n v="0.3249999999999999"/>
    <n v="44.977399999999996"/>
    <n v="138.39200000000002"/>
    <n v="172.99"/>
    <n v="55.356800000000014"/>
  </r>
  <r>
    <n v="7098"/>
    <s v="CA-2016-101980"/>
    <d v="2016-08-19T00:00:00"/>
    <x v="28"/>
    <d v="2016-08-20T00:00:00"/>
    <s v="First Class"/>
    <s v="RP-19390"/>
    <s v="Resi Pölking"/>
    <s v="Consumer"/>
    <s v="United States"/>
    <s v="New York City"/>
    <x v="15"/>
    <n v="10009"/>
    <x v="3"/>
    <s v="OFF-BI-10003429"/>
    <x v="1"/>
    <s v="Binders"/>
    <x v="852"/>
    <n v="25.32"/>
    <n v="5"/>
    <n v="0.2"/>
    <n v="9.1785000000000014"/>
    <n v="0.36250000000000004"/>
    <n v="1.8357000000000003"/>
    <n v="5.0640000000000001"/>
    <n v="6.33"/>
    <n v="5.0640000000000001"/>
  </r>
  <r>
    <n v="7099"/>
    <s v="CA-2017-144596"/>
    <d v="2017-11-06T00:00:00"/>
    <x v="23"/>
    <d v="2017-11-10T00:00:00"/>
    <s v="Standard Class"/>
    <s v="CD-11980"/>
    <s v="Carol Darley"/>
    <s v="Consumer"/>
    <s v="United States"/>
    <s v="New York City"/>
    <x v="15"/>
    <n v="10011"/>
    <x v="3"/>
    <s v="OFF-PA-10003302"/>
    <x v="1"/>
    <s v="Paper"/>
    <x v="1721"/>
    <n v="318.95999999999998"/>
    <n v="9"/>
    <n v="0"/>
    <n v="149.91119999999998"/>
    <n v="0.47"/>
    <n v="16.656799999999997"/>
    <n v="35.44"/>
    <n v="35.44"/>
    <n v="0"/>
  </r>
  <r>
    <n v="7100"/>
    <s v="CA-2015-124933"/>
    <d v="2015-12-26T00:00:00"/>
    <x v="14"/>
    <d v="2015-12-30T00:00:00"/>
    <s v="Second Class"/>
    <s v="DF-13135"/>
    <s v="David Flashing"/>
    <s v="Consumer"/>
    <s v="United States"/>
    <s v="New York City"/>
    <x v="15"/>
    <n v="10009"/>
    <x v="3"/>
    <s v="OFF-PA-10003302"/>
    <x v="1"/>
    <s v="Paper"/>
    <x v="1721"/>
    <n v="212.64"/>
    <n v="6"/>
    <n v="0"/>
    <n v="99.940799999999982"/>
    <n v="0.46999999999999992"/>
    <n v="16.656799999999997"/>
    <n v="35.44"/>
    <n v="35.44"/>
    <n v="0"/>
  </r>
  <r>
    <n v="7101"/>
    <s v="CA-2014-159625"/>
    <d v="2014-11-23T00:00:00"/>
    <x v="7"/>
    <d v="2014-11-28T00:00:00"/>
    <s v="Standard Class"/>
    <s v="SM-20005"/>
    <s v="Sally Matthias"/>
    <s v="Consumer"/>
    <s v="United States"/>
    <s v="Scottsdale"/>
    <x v="16"/>
    <n v="85254"/>
    <x v="1"/>
    <s v="OFF-EN-10002621"/>
    <x v="1"/>
    <s v="Envelopes"/>
    <x v="153"/>
    <n v="23.472000000000001"/>
    <n v="3"/>
    <n v="0.2"/>
    <n v="8.8019999999999978"/>
    <n v="0.37499999999999989"/>
    <n v="2.9339999999999993"/>
    <n v="7.8240000000000007"/>
    <n v="9.7799999999999994"/>
    <n v="4.6944000000000008"/>
  </r>
  <r>
    <n v="7102"/>
    <s v="CA-2016-144337"/>
    <d v="2016-08-01T00:00:00"/>
    <x v="28"/>
    <d v="2016-08-05T00:00:00"/>
    <s v="Second Class"/>
    <s v="SG-20890"/>
    <s v="Susan Gilcrest"/>
    <s v="Corporate"/>
    <s v="United States"/>
    <s v="Amarillo"/>
    <x v="5"/>
    <n v="79109"/>
    <x v="2"/>
    <s v="OFF-PA-10000249"/>
    <x v="1"/>
    <s v="Paper"/>
    <x v="33"/>
    <n v="19.648"/>
    <n v="2"/>
    <n v="0.2"/>
    <n v="6.6311999999999989"/>
    <n v="0.33749999999999997"/>
    <n v="3.3155999999999994"/>
    <n v="9.8239999999999998"/>
    <n v="12.28"/>
    <n v="3.9296000000000002"/>
  </r>
  <r>
    <n v="7103"/>
    <s v="CA-2014-117478"/>
    <d v="2014-09-21T00:00:00"/>
    <x v="30"/>
    <d v="2014-09-24T00:00:00"/>
    <s v="First Class"/>
    <s v="LH-16750"/>
    <s v="Larry Hughes"/>
    <s v="Consumer"/>
    <s v="United States"/>
    <s v="Philadelphia"/>
    <x v="9"/>
    <n v="19140"/>
    <x v="3"/>
    <s v="OFF-BI-10000050"/>
    <x v="1"/>
    <s v="Binders"/>
    <x v="347"/>
    <n v="6.5700000000000012"/>
    <n v="3"/>
    <n v="0.7"/>
    <n v="-5.036999999999999"/>
    <n v="-0.76666666666666639"/>
    <n v="-1.6789999999999996"/>
    <n v="2.1900000000000004"/>
    <n v="7.3"/>
    <n v="4.5990000000000002"/>
  </r>
  <r>
    <n v="7104"/>
    <s v="CA-2017-147410"/>
    <d v="2017-09-04T00:00:00"/>
    <x v="15"/>
    <d v="2017-09-08T00:00:00"/>
    <s v="Standard Class"/>
    <s v="EJ-14155"/>
    <s v="Eva Jacobs"/>
    <s v="Consumer"/>
    <s v="United States"/>
    <s v="Santa Ana"/>
    <x v="1"/>
    <n v="92704"/>
    <x v="1"/>
    <s v="OFF-ST-10003805"/>
    <x v="1"/>
    <s v="Storage"/>
    <x v="1660"/>
    <n v="421.1"/>
    <n v="2"/>
    <n v="0"/>
    <n v="105.27499999999998"/>
    <n v="0.24999999999999994"/>
    <n v="52.637499999999989"/>
    <n v="210.55"/>
    <n v="210.55"/>
    <n v="0"/>
  </r>
  <r>
    <n v="7105"/>
    <s v="CA-2017-128944"/>
    <d v="2017-06-19T00:00:00"/>
    <x v="27"/>
    <d v="2017-06-21T00:00:00"/>
    <s v="Second Class"/>
    <s v="KH-16330"/>
    <s v="Katharine Harms"/>
    <s v="Corporate"/>
    <s v="United States"/>
    <s v="Newark"/>
    <x v="24"/>
    <n v="43055"/>
    <x v="3"/>
    <s v="FUR-CH-10000785"/>
    <x v="0"/>
    <s v="Chairs"/>
    <x v="323"/>
    <n v="760.11599999999987"/>
    <n v="6"/>
    <n v="0.3"/>
    <n v="-43.435200000000009"/>
    <n v="-5.7142857142857162E-2"/>
    <n v="-7.2392000000000012"/>
    <n v="126.68599999999998"/>
    <n v="180.98"/>
    <n v="228.03479999999996"/>
  </r>
  <r>
    <n v="7106"/>
    <s v="CA-2017-128944"/>
    <d v="2017-06-19T00:00:00"/>
    <x v="27"/>
    <d v="2017-06-21T00:00:00"/>
    <s v="Second Class"/>
    <s v="KH-16330"/>
    <s v="Katharine Harms"/>
    <s v="Corporate"/>
    <s v="United States"/>
    <s v="Newark"/>
    <x v="24"/>
    <n v="43055"/>
    <x v="3"/>
    <s v="FUR-FU-10004909"/>
    <x v="0"/>
    <s v="Furnishings"/>
    <x v="1357"/>
    <n v="38.784000000000006"/>
    <n v="3"/>
    <n v="0.2"/>
    <n v="7.2719999999999949"/>
    <n v="0.18749999999999983"/>
    <n v="2.4239999999999982"/>
    <n v="12.928000000000003"/>
    <n v="16.16"/>
    <n v="7.7568000000000019"/>
  </r>
  <r>
    <n v="7107"/>
    <s v="CA-2017-128944"/>
    <d v="2017-06-19T00:00:00"/>
    <x v="27"/>
    <d v="2017-06-21T00:00:00"/>
    <s v="Second Class"/>
    <s v="KH-16330"/>
    <s v="Katharine Harms"/>
    <s v="Corporate"/>
    <s v="United States"/>
    <s v="Newark"/>
    <x v="24"/>
    <n v="43055"/>
    <x v="3"/>
    <s v="TEC-AC-10001553"/>
    <x v="2"/>
    <s v="Accessories"/>
    <x v="1608"/>
    <n v="122.32799999999999"/>
    <n v="9"/>
    <n v="0.2"/>
    <n v="1.5291000000000032"/>
    <n v="1.2500000000000028E-2"/>
    <n v="0.16990000000000036"/>
    <n v="13.591999999999999"/>
    <n v="16.989999999999998"/>
    <n v="24.465599999999998"/>
  </r>
  <r>
    <n v="7108"/>
    <s v="CA-2016-109666"/>
    <d v="2016-04-19T00:00:00"/>
    <x v="25"/>
    <d v="2016-04-26T00:00:00"/>
    <s v="Standard Class"/>
    <s v="KM-16720"/>
    <s v="Kunst Miller"/>
    <s v="Consumer"/>
    <s v="United States"/>
    <s v="New York City"/>
    <x v="15"/>
    <n v="10035"/>
    <x v="3"/>
    <s v="TEC-PH-10004774"/>
    <x v="2"/>
    <s v="Phones"/>
    <x v="713"/>
    <n v="25.98"/>
    <n v="2"/>
    <n v="0"/>
    <n v="0.77939999999999898"/>
    <n v="2.9999999999999961E-2"/>
    <n v="0.38969999999999949"/>
    <n v="12.99"/>
    <n v="12.99"/>
    <n v="0"/>
  </r>
  <r>
    <n v="7109"/>
    <s v="CA-2016-109666"/>
    <d v="2016-04-19T00:00:00"/>
    <x v="25"/>
    <d v="2016-04-26T00:00:00"/>
    <s v="Standard Class"/>
    <s v="KM-16720"/>
    <s v="Kunst Miller"/>
    <s v="Consumer"/>
    <s v="United States"/>
    <s v="New York City"/>
    <x v="15"/>
    <n v="10035"/>
    <x v="3"/>
    <s v="OFF-AR-10004582"/>
    <x v="1"/>
    <s v="Art"/>
    <x v="1184"/>
    <n v="3.28"/>
    <n v="2"/>
    <n v="0"/>
    <n v="1.4759999999999998"/>
    <n v="0.44999999999999996"/>
    <n v="0.73799999999999988"/>
    <n v="1.64"/>
    <n v="1.64"/>
    <n v="0"/>
  </r>
  <r>
    <n v="7110"/>
    <s v="CA-2016-109666"/>
    <d v="2016-04-19T00:00:00"/>
    <x v="25"/>
    <d v="2016-04-26T00:00:00"/>
    <s v="Standard Class"/>
    <s v="KM-16720"/>
    <s v="Kunst Miller"/>
    <s v="Consumer"/>
    <s v="United States"/>
    <s v="New York City"/>
    <x v="15"/>
    <n v="10035"/>
    <x v="3"/>
    <s v="OFF-ST-10000991"/>
    <x v="1"/>
    <s v="Storage"/>
    <x v="157"/>
    <n v="459.88"/>
    <n v="4"/>
    <n v="0"/>
    <n v="13.796400000000006"/>
    <n v="3.0000000000000013E-2"/>
    <n v="3.4491000000000014"/>
    <n v="114.97"/>
    <n v="114.97"/>
    <n v="0"/>
  </r>
  <r>
    <n v="7111"/>
    <s v="CA-2016-109666"/>
    <d v="2016-04-19T00:00:00"/>
    <x v="25"/>
    <d v="2016-04-26T00:00:00"/>
    <s v="Standard Class"/>
    <s v="KM-16720"/>
    <s v="Kunst Miller"/>
    <s v="Consumer"/>
    <s v="United States"/>
    <s v="New York City"/>
    <x v="15"/>
    <n v="10035"/>
    <x v="3"/>
    <s v="OFF-SU-10002522"/>
    <x v="1"/>
    <s v="Supplies"/>
    <x v="1553"/>
    <n v="7.76"/>
    <n v="2"/>
    <n v="0"/>
    <n v="2.2503999999999991"/>
    <n v="0.28999999999999987"/>
    <n v="1.1251999999999995"/>
    <n v="3.88"/>
    <n v="3.88"/>
    <n v="0"/>
  </r>
  <r>
    <n v="7112"/>
    <s v="CA-2016-109666"/>
    <d v="2016-04-19T00:00:00"/>
    <x v="25"/>
    <d v="2016-04-26T00:00:00"/>
    <s v="Standard Class"/>
    <s v="KM-16720"/>
    <s v="Kunst Miller"/>
    <s v="Consumer"/>
    <s v="United States"/>
    <s v="New York City"/>
    <x v="15"/>
    <n v="10035"/>
    <x v="3"/>
    <s v="OFF-AR-10004022"/>
    <x v="1"/>
    <s v="Art"/>
    <x v="907"/>
    <n v="71.959999999999994"/>
    <n v="2"/>
    <n v="0"/>
    <n v="17.989999999999995"/>
    <n v="0.24999999999999994"/>
    <n v="8.9949999999999974"/>
    <n v="35.979999999999997"/>
    <n v="35.979999999999997"/>
    <n v="0"/>
  </r>
  <r>
    <n v="7113"/>
    <s v="CA-2016-109666"/>
    <d v="2016-04-19T00:00:00"/>
    <x v="25"/>
    <d v="2016-04-26T00:00:00"/>
    <s v="Standard Class"/>
    <s v="KM-16720"/>
    <s v="Kunst Miller"/>
    <s v="Consumer"/>
    <s v="United States"/>
    <s v="New York City"/>
    <x v="15"/>
    <n v="10035"/>
    <x v="3"/>
    <s v="OFF-SU-10001218"/>
    <x v="1"/>
    <s v="Supplies"/>
    <x v="134"/>
    <n v="54.900000000000006"/>
    <n v="5"/>
    <n v="0"/>
    <n v="15.372000000000003"/>
    <n v="0.28000000000000003"/>
    <n v="3.0744000000000007"/>
    <n v="10.98"/>
    <n v="10.98"/>
    <n v="0"/>
  </r>
  <r>
    <n v="7114"/>
    <s v="CA-2016-109666"/>
    <d v="2016-04-19T00:00:00"/>
    <x v="25"/>
    <d v="2016-04-26T00:00:00"/>
    <s v="Standard Class"/>
    <s v="KM-16720"/>
    <s v="Kunst Miller"/>
    <s v="Consumer"/>
    <s v="United States"/>
    <s v="New York City"/>
    <x v="15"/>
    <n v="10035"/>
    <x v="3"/>
    <s v="OFF-BI-10000174"/>
    <x v="1"/>
    <s v="Binders"/>
    <x v="1444"/>
    <n v="9.2799999999999994"/>
    <n v="2"/>
    <n v="0.2"/>
    <n v="3.2479999999999998"/>
    <n v="0.35"/>
    <n v="1.6239999999999999"/>
    <n v="4.6399999999999997"/>
    <n v="5.7999999999999989"/>
    <n v="1.8559999999999999"/>
  </r>
  <r>
    <n v="7115"/>
    <s v="US-2016-102239"/>
    <d v="2016-05-05T00:00:00"/>
    <x v="35"/>
    <d v="2016-05-06T00:00:00"/>
    <s v="First Class"/>
    <s v="LW-16990"/>
    <s v="Lindsay Williams"/>
    <s v="Corporate"/>
    <s v="United States"/>
    <s v="Henderson"/>
    <x v="33"/>
    <n v="89015"/>
    <x v="1"/>
    <s v="FUR-TA-10003392"/>
    <x v="0"/>
    <s v="Tables"/>
    <x v="1648"/>
    <n v="1685.88"/>
    <n v="6"/>
    <n v="0"/>
    <n v="320.31720000000001"/>
    <n v="0.19"/>
    <n v="53.386200000000002"/>
    <n v="280.98"/>
    <n v="280.98"/>
    <n v="0"/>
  </r>
  <r>
    <n v="7116"/>
    <s v="US-2016-102239"/>
    <d v="2016-05-05T00:00:00"/>
    <x v="35"/>
    <d v="2016-05-06T00:00:00"/>
    <s v="First Class"/>
    <s v="LW-16990"/>
    <s v="Lindsay Williams"/>
    <s v="Corporate"/>
    <s v="United States"/>
    <s v="Henderson"/>
    <x v="33"/>
    <n v="89015"/>
    <x v="1"/>
    <s v="OFF-BI-10001890"/>
    <x v="1"/>
    <s v="Binders"/>
    <x v="176"/>
    <n v="5.7280000000000006"/>
    <n v="2"/>
    <n v="0.2"/>
    <n v="2.0047999999999995"/>
    <n v="0.34999999999999987"/>
    <n v="1.0023999999999997"/>
    <n v="2.8640000000000003"/>
    <n v="3.58"/>
    <n v="1.1456000000000002"/>
  </r>
  <r>
    <n v="7117"/>
    <s v="CA-2014-143168"/>
    <d v="2014-10-18T00:00:00"/>
    <x v="18"/>
    <d v="2014-10-23T00:00:00"/>
    <s v="Second Class"/>
    <s v="IG-15085"/>
    <s v="Ivan Gibson"/>
    <s v="Consumer"/>
    <s v="United States"/>
    <s v="Seattle"/>
    <x v="4"/>
    <n v="98103"/>
    <x v="1"/>
    <s v="OFF-PA-10000167"/>
    <x v="1"/>
    <s v="Paper"/>
    <x v="1080"/>
    <n v="61.96"/>
    <n v="2"/>
    <n v="0"/>
    <n v="27.881999999999998"/>
    <n v="0.44999999999999996"/>
    <n v="13.940999999999999"/>
    <n v="30.98"/>
    <n v="30.98"/>
    <n v="0"/>
  </r>
  <r>
    <n v="7118"/>
    <s v="CA-2014-143168"/>
    <d v="2014-10-18T00:00:00"/>
    <x v="18"/>
    <d v="2014-10-23T00:00:00"/>
    <s v="Second Class"/>
    <s v="IG-15085"/>
    <s v="Ivan Gibson"/>
    <s v="Consumer"/>
    <s v="United States"/>
    <s v="Seattle"/>
    <x v="4"/>
    <n v="98103"/>
    <x v="1"/>
    <s v="OFF-BI-10003784"/>
    <x v="1"/>
    <s v="Binders"/>
    <x v="1323"/>
    <n v="1.3440000000000001"/>
    <n v="1"/>
    <n v="0.2"/>
    <n v="0.47039999999999987"/>
    <n v="0.34999999999999987"/>
    <n v="0.47039999999999987"/>
    <n v="1.3440000000000001"/>
    <n v="1.68"/>
    <n v="0.26880000000000004"/>
  </r>
  <r>
    <n v="7119"/>
    <s v="CA-2017-104906"/>
    <d v="2017-02-13T00:00:00"/>
    <x v="31"/>
    <d v="2017-02-17T00:00:00"/>
    <s v="Standard Class"/>
    <s v="JP-15460"/>
    <s v="Jennifer Patt"/>
    <s v="Corporate"/>
    <s v="United States"/>
    <s v="New York City"/>
    <x v="15"/>
    <n v="10009"/>
    <x v="3"/>
    <s v="OFF-PA-10001184"/>
    <x v="1"/>
    <s v="Paper"/>
    <x v="1316"/>
    <n v="17.940000000000001"/>
    <n v="3"/>
    <n v="0"/>
    <n v="8.7906000000000013"/>
    <n v="0.49000000000000005"/>
    <n v="2.9302000000000006"/>
    <n v="5.98"/>
    <n v="5.98"/>
    <n v="0"/>
  </r>
  <r>
    <n v="7120"/>
    <s v="CA-2017-118122"/>
    <d v="2017-11-17T00:00:00"/>
    <x v="23"/>
    <d v="2017-11-24T00:00:00"/>
    <s v="Standard Class"/>
    <s v="GG-14650"/>
    <s v="Greg Guthrie"/>
    <s v="Corporate"/>
    <s v="United States"/>
    <s v="Seattle"/>
    <x v="4"/>
    <n v="98103"/>
    <x v="1"/>
    <s v="OFF-BI-10002103"/>
    <x v="1"/>
    <s v="Binders"/>
    <x v="530"/>
    <n v="13.904"/>
    <n v="2"/>
    <n v="0.2"/>
    <n v="4.5187999999999997"/>
    <n v="0.32499999999999996"/>
    <n v="2.2593999999999999"/>
    <n v="6.952"/>
    <n v="8.69"/>
    <n v="2.7808000000000002"/>
  </r>
  <r>
    <n v="7121"/>
    <s v="US-2014-147774"/>
    <d v="2014-01-20T00:00:00"/>
    <x v="46"/>
    <d v="2014-01-26T00:00:00"/>
    <s v="Standard Class"/>
    <s v="MM-18280"/>
    <s v="Muhammed MacIntyre"/>
    <s v="Corporate"/>
    <s v="United States"/>
    <s v="Smyrna"/>
    <x v="18"/>
    <n v="37167"/>
    <x v="0"/>
    <s v="OFF-BI-10003091"/>
    <x v="1"/>
    <s v="Binders"/>
    <x v="1174"/>
    <n v="67.194000000000003"/>
    <n v="1"/>
    <n v="0.7"/>
    <n v="-51.515399999999985"/>
    <n v="-0.76666666666666639"/>
    <n v="-51.515399999999985"/>
    <n v="67.194000000000003"/>
    <n v="223.97999999999996"/>
    <n v="47.035800000000002"/>
  </r>
  <r>
    <n v="7122"/>
    <s v="CA-2017-166926"/>
    <d v="2017-12-01T00:00:00"/>
    <x v="22"/>
    <d v="2017-12-08T00:00:00"/>
    <s v="Standard Class"/>
    <s v="SO-20335"/>
    <s v="Sean O'Donnell"/>
    <s v="Consumer"/>
    <s v="United States"/>
    <s v="Seattle"/>
    <x v="4"/>
    <n v="98105"/>
    <x v="1"/>
    <s v="OFF-PA-10001593"/>
    <x v="1"/>
    <s v="Paper"/>
    <x v="1764"/>
    <n v="41.86"/>
    <n v="7"/>
    <n v="0"/>
    <n v="18.837"/>
    <n v="0.45"/>
    <n v="2.6909999999999998"/>
    <n v="5.9799999999999995"/>
    <n v="5.9799999999999995"/>
    <n v="0"/>
  </r>
  <r>
    <n v="7123"/>
    <s v="CA-2017-166926"/>
    <d v="2017-12-01T00:00:00"/>
    <x v="22"/>
    <d v="2017-12-08T00:00:00"/>
    <s v="Standard Class"/>
    <s v="SO-20335"/>
    <s v="Sean O'Donnell"/>
    <s v="Consumer"/>
    <s v="United States"/>
    <s v="Seattle"/>
    <x v="4"/>
    <n v="98105"/>
    <x v="1"/>
    <s v="FUR-BO-10002598"/>
    <x v="0"/>
    <s v="Bookcases"/>
    <x v="1518"/>
    <n v="141.96"/>
    <n v="2"/>
    <n v="0"/>
    <n v="41.168399999999991"/>
    <n v="0.28999999999999992"/>
    <n v="20.584199999999996"/>
    <n v="70.98"/>
    <n v="70.98"/>
    <n v="0"/>
  </r>
  <r>
    <n v="7124"/>
    <s v="CA-2015-128013"/>
    <d v="2015-08-09T00:00:00"/>
    <x v="37"/>
    <d v="2015-08-16T00:00:00"/>
    <s v="Standard Class"/>
    <s v="MF-18250"/>
    <s v="Monica Federle"/>
    <s v="Corporate"/>
    <s v="United States"/>
    <s v="New York City"/>
    <x v="15"/>
    <n v="10035"/>
    <x v="3"/>
    <s v="FUR-FU-10000320"/>
    <x v="0"/>
    <s v="Furnishings"/>
    <x v="1521"/>
    <n v="10.02"/>
    <n v="3"/>
    <n v="0"/>
    <n v="4.4088000000000012"/>
    <n v="0.44000000000000011"/>
    <n v="1.4696000000000005"/>
    <n v="3.34"/>
    <n v="3.34"/>
    <n v="0"/>
  </r>
  <r>
    <n v="7125"/>
    <s v="CA-2015-128013"/>
    <d v="2015-08-09T00:00:00"/>
    <x v="37"/>
    <d v="2015-08-16T00:00:00"/>
    <s v="Standard Class"/>
    <s v="MF-18250"/>
    <s v="Monica Federle"/>
    <s v="Corporate"/>
    <s v="United States"/>
    <s v="New York City"/>
    <x v="15"/>
    <n v="10035"/>
    <x v="3"/>
    <s v="OFF-PA-10001815"/>
    <x v="1"/>
    <s v="Paper"/>
    <x v="1402"/>
    <n v="144.12"/>
    <n v="3"/>
    <n v="0"/>
    <n v="69.177599999999984"/>
    <n v="0.47999999999999987"/>
    <n v="23.059199999999993"/>
    <n v="48.04"/>
    <n v="48.04"/>
    <n v="0"/>
  </r>
  <r>
    <n v="7126"/>
    <s v="CA-2016-123176"/>
    <d v="2016-09-27T00:00:00"/>
    <x v="21"/>
    <d v="2016-09-29T00:00:00"/>
    <s v="Second Class"/>
    <s v="JG-15160"/>
    <s v="James Galang"/>
    <s v="Consumer"/>
    <s v="United States"/>
    <s v="Atlanta"/>
    <x v="32"/>
    <n v="30318"/>
    <x v="0"/>
    <s v="OFF-PA-10003971"/>
    <x v="1"/>
    <s v="Paper"/>
    <x v="1281"/>
    <n v="17.940000000000001"/>
    <n v="3"/>
    <n v="0"/>
    <n v="8.7906000000000013"/>
    <n v="0.49000000000000005"/>
    <n v="2.9302000000000006"/>
    <n v="5.98"/>
    <n v="5.98"/>
    <n v="0"/>
  </r>
  <r>
    <n v="7127"/>
    <s v="CA-2016-123176"/>
    <d v="2016-09-27T00:00:00"/>
    <x v="21"/>
    <d v="2016-09-29T00:00:00"/>
    <s v="Second Class"/>
    <s v="JG-15160"/>
    <s v="James Galang"/>
    <s v="Consumer"/>
    <s v="United States"/>
    <s v="Atlanta"/>
    <x v="32"/>
    <n v="30318"/>
    <x v="0"/>
    <s v="OFF-AR-10004685"/>
    <x v="1"/>
    <s v="Art"/>
    <x v="183"/>
    <n v="13.89"/>
    <n v="3"/>
    <n v="0"/>
    <n v="4.5836999999999994"/>
    <n v="0.32999999999999996"/>
    <n v="1.5278999999999998"/>
    <n v="4.63"/>
    <n v="4.63"/>
    <n v="0"/>
  </r>
  <r>
    <n v="7128"/>
    <s v="US-2016-117541"/>
    <d v="2016-11-14T00:00:00"/>
    <x v="0"/>
    <d v="2016-11-20T00:00:00"/>
    <s v="Standard Class"/>
    <s v="JM-16195"/>
    <s v="Justin MacKendrick"/>
    <s v="Consumer"/>
    <s v="United States"/>
    <s v="Newark"/>
    <x v="13"/>
    <n v="19711"/>
    <x v="3"/>
    <s v="OFF-PA-10001609"/>
    <x v="1"/>
    <s v="Paper"/>
    <x v="1116"/>
    <n v="16.45"/>
    <n v="5"/>
    <n v="0"/>
    <n v="7.5669999999999993"/>
    <n v="0.45999999999999996"/>
    <n v="1.5133999999999999"/>
    <n v="3.29"/>
    <n v="3.29"/>
    <n v="0"/>
  </r>
  <r>
    <n v="7129"/>
    <s v="US-2016-117541"/>
    <d v="2016-11-14T00:00:00"/>
    <x v="0"/>
    <d v="2016-11-20T00:00:00"/>
    <s v="Standard Class"/>
    <s v="JM-16195"/>
    <s v="Justin MacKendrick"/>
    <s v="Consumer"/>
    <s v="United States"/>
    <s v="Newark"/>
    <x v="13"/>
    <n v="19711"/>
    <x v="3"/>
    <s v="FUR-FU-10000550"/>
    <x v="0"/>
    <s v="Furnishings"/>
    <x v="1454"/>
    <n v="19.920000000000002"/>
    <n v="4"/>
    <n v="0"/>
    <n v="6.573599999999999"/>
    <n v="0.3299999999999999"/>
    <n v="1.6433999999999997"/>
    <n v="4.9800000000000004"/>
    <n v="4.9800000000000004"/>
    <n v="0"/>
  </r>
  <r>
    <n v="7130"/>
    <s v="CA-2016-166282"/>
    <d v="2016-04-16T00:00:00"/>
    <x v="25"/>
    <d v="2016-04-22T00:00:00"/>
    <s v="Standard Class"/>
    <s v="PK-19075"/>
    <s v="Pete Kriz"/>
    <s v="Consumer"/>
    <s v="United States"/>
    <s v="Nashville"/>
    <x v="18"/>
    <n v="37211"/>
    <x v="0"/>
    <s v="TEC-AC-10004209"/>
    <x v="2"/>
    <s v="Accessories"/>
    <x v="908"/>
    <n v="35.167999999999999"/>
    <n v="4"/>
    <n v="0.2"/>
    <n v="8.3524000000000012"/>
    <n v="0.23750000000000004"/>
    <n v="2.0881000000000003"/>
    <n v="8.7919999999999998"/>
    <n v="10.989999999999998"/>
    <n v="7.0335999999999999"/>
  </r>
  <r>
    <n v="7131"/>
    <s v="CA-2016-166282"/>
    <d v="2016-04-16T00:00:00"/>
    <x v="25"/>
    <d v="2016-04-22T00:00:00"/>
    <s v="Standard Class"/>
    <s v="PK-19075"/>
    <s v="Pete Kriz"/>
    <s v="Consumer"/>
    <s v="United States"/>
    <s v="Nashville"/>
    <x v="18"/>
    <n v="37211"/>
    <x v="0"/>
    <s v="OFF-PA-10003022"/>
    <x v="1"/>
    <s v="Paper"/>
    <x v="1723"/>
    <n v="123.08799999999999"/>
    <n v="7"/>
    <n v="0.2"/>
    <n v="40.003599999999999"/>
    <n v="0.32500000000000001"/>
    <n v="5.7147999999999994"/>
    <n v="17.584"/>
    <n v="21.979999999999997"/>
    <n v="24.617599999999999"/>
  </r>
  <r>
    <n v="7132"/>
    <s v="CA-2017-141439"/>
    <d v="2017-11-26T00:00:00"/>
    <x v="23"/>
    <d v="2017-12-01T00:00:00"/>
    <s v="Standard Class"/>
    <s v="TT-21460"/>
    <s v="Tonja Turnell"/>
    <s v="Home Office"/>
    <s v="United States"/>
    <s v="Richmond"/>
    <x v="14"/>
    <n v="47374"/>
    <x v="2"/>
    <s v="FUR-TA-10001039"/>
    <x v="0"/>
    <s v="Tables"/>
    <x v="832"/>
    <n v="257.94"/>
    <n v="3"/>
    <n v="0"/>
    <n v="67.064400000000006"/>
    <n v="0.26"/>
    <n v="22.354800000000001"/>
    <n v="85.98"/>
    <n v="85.98"/>
    <n v="0"/>
  </r>
  <r>
    <n v="7133"/>
    <s v="CA-2017-141439"/>
    <d v="2017-11-26T00:00:00"/>
    <x v="23"/>
    <d v="2017-12-01T00:00:00"/>
    <s v="Standard Class"/>
    <s v="TT-21460"/>
    <s v="Tonja Turnell"/>
    <s v="Home Office"/>
    <s v="United States"/>
    <s v="Richmond"/>
    <x v="14"/>
    <n v="47374"/>
    <x v="2"/>
    <s v="TEC-PH-10002624"/>
    <x v="2"/>
    <s v="Phones"/>
    <x v="1135"/>
    <n v="1879.96"/>
    <n v="4"/>
    <n v="0"/>
    <n v="545.18839999999977"/>
    <n v="0.28999999999999987"/>
    <n v="136.29709999999994"/>
    <n v="469.99"/>
    <n v="469.99"/>
    <n v="0"/>
  </r>
  <r>
    <n v="7134"/>
    <s v="CA-2017-141439"/>
    <d v="2017-11-26T00:00:00"/>
    <x v="23"/>
    <d v="2017-12-01T00:00:00"/>
    <s v="Standard Class"/>
    <s v="TT-21460"/>
    <s v="Tonja Turnell"/>
    <s v="Home Office"/>
    <s v="United States"/>
    <s v="Richmond"/>
    <x v="14"/>
    <n v="47374"/>
    <x v="2"/>
    <s v="FUR-FU-10001473"/>
    <x v="0"/>
    <s v="Furnishings"/>
    <x v="993"/>
    <n v="27.46"/>
    <n v="2"/>
    <n v="0"/>
    <n v="9.8856000000000002"/>
    <n v="0.36"/>
    <n v="4.9428000000000001"/>
    <n v="13.73"/>
    <n v="13.73"/>
    <n v="0"/>
  </r>
  <r>
    <n v="7135"/>
    <s v="CA-2017-141439"/>
    <d v="2017-11-26T00:00:00"/>
    <x v="23"/>
    <d v="2017-12-01T00:00:00"/>
    <s v="Standard Class"/>
    <s v="TT-21460"/>
    <s v="Tonja Turnell"/>
    <s v="Home Office"/>
    <s v="United States"/>
    <s v="Richmond"/>
    <x v="14"/>
    <n v="47374"/>
    <x v="2"/>
    <s v="TEC-PH-10001819"/>
    <x v="2"/>
    <s v="Phones"/>
    <x v="813"/>
    <n v="89.98"/>
    <n v="2"/>
    <n v="0"/>
    <n v="43.190399999999997"/>
    <n v="0.47999999999999993"/>
    <n v="21.595199999999998"/>
    <n v="44.99"/>
    <n v="44.99"/>
    <n v="0"/>
  </r>
  <r>
    <n v="7136"/>
    <s v="CA-2017-141439"/>
    <d v="2017-11-26T00:00:00"/>
    <x v="23"/>
    <d v="2017-12-01T00:00:00"/>
    <s v="Standard Class"/>
    <s v="TT-21460"/>
    <s v="Tonja Turnell"/>
    <s v="Home Office"/>
    <s v="United States"/>
    <s v="Richmond"/>
    <x v="14"/>
    <n v="47374"/>
    <x v="2"/>
    <s v="FUR-CH-10004287"/>
    <x v="0"/>
    <s v="Chairs"/>
    <x v="158"/>
    <n v="828.59999999999991"/>
    <n v="3"/>
    <n v="0"/>
    <n v="240.29399999999995"/>
    <n v="0.28999999999999998"/>
    <n v="80.097999999999985"/>
    <n v="276.2"/>
    <n v="276.2"/>
    <n v="0"/>
  </r>
  <r>
    <n v="7137"/>
    <s v="CA-2015-163965"/>
    <d v="2015-11-20T00:00:00"/>
    <x v="6"/>
    <d v="2015-11-27T00:00:00"/>
    <s v="Standard Class"/>
    <s v="SS-20875"/>
    <s v="Sung Shariari"/>
    <s v="Consumer"/>
    <s v="United States"/>
    <s v="Miami"/>
    <x v="2"/>
    <n v="33180"/>
    <x v="0"/>
    <s v="OFF-BI-10004728"/>
    <x v="1"/>
    <s v="Binders"/>
    <x v="544"/>
    <n v="7.2300000000000022"/>
    <n v="5"/>
    <n v="0.7"/>
    <n v="-5.7840000000000007"/>
    <n v="-0.79999999999999982"/>
    <n v="-1.1568000000000001"/>
    <n v="1.4460000000000004"/>
    <n v="4.8200000000000012"/>
    <n v="5.0610000000000008"/>
  </r>
  <r>
    <n v="7138"/>
    <s v="CA-2015-163965"/>
    <d v="2015-11-20T00:00:00"/>
    <x v="6"/>
    <d v="2015-11-27T00:00:00"/>
    <s v="Standard Class"/>
    <s v="SS-20875"/>
    <s v="Sung Shariari"/>
    <s v="Consumer"/>
    <s v="United States"/>
    <s v="Miami"/>
    <x v="2"/>
    <n v="33180"/>
    <x v="0"/>
    <s v="OFF-ST-10000918"/>
    <x v="1"/>
    <s v="Storage"/>
    <x v="377"/>
    <n v="17.440000000000001"/>
    <n v="2"/>
    <n v="0.2"/>
    <n v="1.3079999999999989"/>
    <n v="7.4999999999999928E-2"/>
    <n v="0.65399999999999947"/>
    <n v="8.7200000000000006"/>
    <n v="10.9"/>
    <n v="3.4880000000000004"/>
  </r>
  <r>
    <n v="7139"/>
    <s v="CA-2015-163965"/>
    <d v="2015-11-20T00:00:00"/>
    <x v="6"/>
    <d v="2015-11-27T00:00:00"/>
    <s v="Standard Class"/>
    <s v="SS-20875"/>
    <s v="Sung Shariari"/>
    <s v="Consumer"/>
    <s v="United States"/>
    <s v="Miami"/>
    <x v="2"/>
    <n v="33180"/>
    <x v="0"/>
    <s v="OFF-BI-10004593"/>
    <x v="1"/>
    <s v="Binders"/>
    <x v="270"/>
    <n v="62.88000000000001"/>
    <n v="4"/>
    <n v="0.7"/>
    <n v="-50.304000000000002"/>
    <n v="-0.79999999999999993"/>
    <n v="-12.576000000000001"/>
    <n v="15.720000000000002"/>
    <n v="52.4"/>
    <n v="44.016000000000005"/>
  </r>
  <r>
    <n v="7140"/>
    <s v="CA-2015-163965"/>
    <d v="2015-11-20T00:00:00"/>
    <x v="6"/>
    <d v="2015-11-27T00:00:00"/>
    <s v="Standard Class"/>
    <s v="SS-20875"/>
    <s v="Sung Shariari"/>
    <s v="Consumer"/>
    <s v="United States"/>
    <s v="Miami"/>
    <x v="2"/>
    <n v="33180"/>
    <x v="0"/>
    <s v="FUR-BO-10001337"/>
    <x v="0"/>
    <s v="Bookcases"/>
    <x v="430"/>
    <n v="290.35200000000003"/>
    <n v="3"/>
    <n v="0.2"/>
    <n v="-36.294000000000011"/>
    <n v="-0.12500000000000003"/>
    <n v="-12.098000000000004"/>
    <n v="96.784000000000006"/>
    <n v="120.97999999999999"/>
    <n v="58.070400000000006"/>
  </r>
  <r>
    <n v="7141"/>
    <s v="CA-2017-128783"/>
    <d v="2017-09-07T00:00:00"/>
    <x v="15"/>
    <d v="2017-09-07T00:00:00"/>
    <s v="Same Day"/>
    <s v="TG-21640"/>
    <s v="Trudy Glocke"/>
    <s v="Consumer"/>
    <s v="United States"/>
    <s v="Saint Charles"/>
    <x v="25"/>
    <n v="63301"/>
    <x v="2"/>
    <s v="TEC-AC-10002473"/>
    <x v="2"/>
    <s v="Accessories"/>
    <x v="720"/>
    <n v="113.52"/>
    <n v="4"/>
    <n v="0"/>
    <n v="46.543199999999999"/>
    <n v="0.41000000000000003"/>
    <n v="11.6358"/>
    <n v="28.38"/>
    <n v="28.38"/>
    <n v="0"/>
  </r>
  <r>
    <n v="7142"/>
    <s v="CA-2017-128783"/>
    <d v="2017-09-07T00:00:00"/>
    <x v="15"/>
    <d v="2017-09-07T00:00:00"/>
    <s v="Same Day"/>
    <s v="TG-21640"/>
    <s v="Trudy Glocke"/>
    <s v="Consumer"/>
    <s v="United States"/>
    <s v="Saint Charles"/>
    <x v="25"/>
    <n v="63301"/>
    <x v="2"/>
    <s v="FUR-FU-10003623"/>
    <x v="0"/>
    <s v="Furnishings"/>
    <x v="1235"/>
    <n v="135.29999999999998"/>
    <n v="5"/>
    <n v="0"/>
    <n v="37.883999999999993"/>
    <n v="0.27999999999999997"/>
    <n v="7.5767999999999986"/>
    <n v="27.059999999999995"/>
    <n v="27.059999999999995"/>
    <n v="0"/>
  </r>
  <r>
    <n v="7143"/>
    <s v="CA-2014-122217"/>
    <d v="2014-11-24T00:00:00"/>
    <x v="7"/>
    <d v="2014-11-29T00:00:00"/>
    <s v="Standard Class"/>
    <s v="HP-14815"/>
    <s v="Harold Pawlan"/>
    <s v="Home Office"/>
    <s v="United States"/>
    <s v="Virginia Beach"/>
    <x v="17"/>
    <n v="23464"/>
    <x v="0"/>
    <s v="FUR-FU-10002045"/>
    <x v="0"/>
    <s v="Furnishings"/>
    <x v="1365"/>
    <n v="111.15"/>
    <n v="5"/>
    <n v="0"/>
    <n v="48.906000000000006"/>
    <n v="0.44000000000000006"/>
    <n v="9.7812000000000019"/>
    <n v="22.23"/>
    <n v="22.23"/>
    <n v="0"/>
  </r>
  <r>
    <n v="7144"/>
    <s v="US-2017-141558"/>
    <d v="2017-03-11T00:00:00"/>
    <x v="42"/>
    <d v="2017-03-16T00:00:00"/>
    <s v="Standard Class"/>
    <s v="MH-17290"/>
    <s v="Marc Harrigan"/>
    <s v="Home Office"/>
    <s v="United States"/>
    <s v="Philadelphia"/>
    <x v="9"/>
    <n v="19140"/>
    <x v="3"/>
    <s v="TEC-PH-10002555"/>
    <x v="2"/>
    <s v="Phones"/>
    <x v="1352"/>
    <n v="776.84999999999991"/>
    <n v="5"/>
    <n v="0.4"/>
    <n v="-181.26499999999999"/>
    <n v="-0.23333333333333334"/>
    <n v="-36.253"/>
    <n v="155.36999999999998"/>
    <n v="258.95"/>
    <n v="310.74"/>
  </r>
  <r>
    <n v="7145"/>
    <s v="US-2017-141558"/>
    <d v="2017-03-11T00:00:00"/>
    <x v="42"/>
    <d v="2017-03-16T00:00:00"/>
    <s v="Standard Class"/>
    <s v="MH-17290"/>
    <s v="Marc Harrigan"/>
    <s v="Home Office"/>
    <s v="United States"/>
    <s v="Philadelphia"/>
    <x v="9"/>
    <n v="19140"/>
    <x v="3"/>
    <s v="OFF-BI-10002794"/>
    <x v="1"/>
    <s v="Binders"/>
    <x v="102"/>
    <n v="12.294"/>
    <n v="1"/>
    <n v="0.7"/>
    <n v="-8.6057999999999986"/>
    <n v="-0.69999999999999984"/>
    <n v="-8.6057999999999986"/>
    <n v="12.294"/>
    <n v="40.98"/>
    <n v="8.6058000000000003"/>
  </r>
  <r>
    <n v="7146"/>
    <s v="US-2017-141558"/>
    <d v="2017-03-11T00:00:00"/>
    <x v="42"/>
    <d v="2017-03-16T00:00:00"/>
    <s v="Standard Class"/>
    <s v="MH-17290"/>
    <s v="Marc Harrigan"/>
    <s v="Home Office"/>
    <s v="United States"/>
    <s v="Philadelphia"/>
    <x v="9"/>
    <n v="19140"/>
    <x v="3"/>
    <s v="FUR-TA-10004086"/>
    <x v="0"/>
    <s v="Tables"/>
    <x v="832"/>
    <n v="154.76400000000001"/>
    <n v="3"/>
    <n v="0.4"/>
    <n v="-46.429200000000023"/>
    <n v="-0.30000000000000016"/>
    <n v="-15.476400000000007"/>
    <n v="51.588000000000001"/>
    <n v="85.980000000000018"/>
    <n v="61.905600000000007"/>
  </r>
  <r>
    <n v="7147"/>
    <s v="US-2017-141558"/>
    <d v="2017-03-11T00:00:00"/>
    <x v="42"/>
    <d v="2017-03-16T00:00:00"/>
    <s v="Standard Class"/>
    <s v="MH-17290"/>
    <s v="Marc Harrigan"/>
    <s v="Home Office"/>
    <s v="United States"/>
    <s v="Philadelphia"/>
    <x v="9"/>
    <n v="19140"/>
    <x v="3"/>
    <s v="OFF-ST-10004946"/>
    <x v="1"/>
    <s v="Storage"/>
    <x v="1779"/>
    <n v="43.28"/>
    <n v="1"/>
    <n v="0.2"/>
    <n v="3.2460000000000022"/>
    <n v="7.5000000000000053E-2"/>
    <n v="3.2460000000000022"/>
    <n v="43.28"/>
    <n v="54.1"/>
    <n v="8.6560000000000006"/>
  </r>
  <r>
    <n v="7148"/>
    <s v="CA-2016-139941"/>
    <d v="2016-06-12T00:00:00"/>
    <x v="1"/>
    <d v="2016-06-17T00:00:00"/>
    <s v="Standard Class"/>
    <s v="CB-12415"/>
    <s v="Christy Brittain"/>
    <s v="Consumer"/>
    <s v="United States"/>
    <s v="Long Beach"/>
    <x v="15"/>
    <n v="11561"/>
    <x v="3"/>
    <s v="OFF-PA-10000241"/>
    <x v="1"/>
    <s v="Paper"/>
    <x v="1160"/>
    <n v="92.94"/>
    <n v="3"/>
    <n v="0"/>
    <n v="41.822999999999993"/>
    <n v="0.44999999999999996"/>
    <n v="13.940999999999997"/>
    <n v="30.98"/>
    <n v="30.98"/>
    <n v="0"/>
  </r>
  <r>
    <n v="7149"/>
    <s v="CA-2016-139941"/>
    <d v="2016-06-12T00:00:00"/>
    <x v="1"/>
    <d v="2016-06-17T00:00:00"/>
    <s v="Standard Class"/>
    <s v="CB-12415"/>
    <s v="Christy Brittain"/>
    <s v="Consumer"/>
    <s v="United States"/>
    <s v="Long Beach"/>
    <x v="15"/>
    <n v="11561"/>
    <x v="3"/>
    <s v="OFF-AP-10004036"/>
    <x v="1"/>
    <s v="Appliances"/>
    <x v="1282"/>
    <n v="52.56"/>
    <n v="3"/>
    <n v="0"/>
    <n v="18.396000000000001"/>
    <n v="0.35"/>
    <n v="6.1320000000000006"/>
    <n v="17.52"/>
    <n v="17.52"/>
    <n v="0"/>
  </r>
  <r>
    <n v="7150"/>
    <s v="CA-2015-166583"/>
    <d v="2015-06-26T00:00:00"/>
    <x v="40"/>
    <d v="2015-06-30T00:00:00"/>
    <s v="Standard Class"/>
    <s v="VD-21670"/>
    <s v="Valerie Dominguez"/>
    <s v="Consumer"/>
    <s v="United States"/>
    <s v="Houston"/>
    <x v="5"/>
    <n v="77070"/>
    <x v="2"/>
    <s v="TEC-PH-10001578"/>
    <x v="2"/>
    <s v="Phones"/>
    <x v="1230"/>
    <n v="971.88000000000011"/>
    <n v="3"/>
    <n v="0.2"/>
    <n v="109.33649999999994"/>
    <n v="0.11249999999999993"/>
    <n v="36.445499999999981"/>
    <n v="323.96000000000004"/>
    <n v="404.95"/>
    <n v="194.37600000000003"/>
  </r>
  <r>
    <n v="7151"/>
    <s v="CA-2017-100412"/>
    <d v="2017-12-22T00:00:00"/>
    <x v="22"/>
    <d v="2017-12-26T00:00:00"/>
    <s v="Standard Class"/>
    <s v="SR-20425"/>
    <s v="Sharelle Roach"/>
    <s v="Home Office"/>
    <s v="United States"/>
    <s v="Tuscaloosa"/>
    <x v="19"/>
    <n v="35401"/>
    <x v="0"/>
    <s v="FUR-CH-10002647"/>
    <x v="0"/>
    <s v="Chairs"/>
    <x v="475"/>
    <n v="141.96"/>
    <n v="2"/>
    <n v="0"/>
    <n v="35.490000000000009"/>
    <n v="0.25000000000000006"/>
    <n v="17.745000000000005"/>
    <n v="70.98"/>
    <n v="70.98"/>
    <n v="0"/>
  </r>
  <r>
    <n v="7152"/>
    <s v="CA-2017-142909"/>
    <d v="2017-12-22T00:00:00"/>
    <x v="22"/>
    <d v="2017-12-25T00:00:00"/>
    <s v="Second Class"/>
    <s v="AG-10330"/>
    <s v="Alex Grayson"/>
    <s v="Consumer"/>
    <s v="United States"/>
    <s v="Mesa"/>
    <x v="16"/>
    <n v="85204"/>
    <x v="1"/>
    <s v="FUR-TA-10003008"/>
    <x v="0"/>
    <s v="Tables"/>
    <x v="955"/>
    <n v="182.55"/>
    <n v="2"/>
    <n v="0.5"/>
    <n v="-135.08699999999999"/>
    <n v="-0.73999999999999988"/>
    <n v="-67.543499999999995"/>
    <n v="91.275000000000006"/>
    <n v="182.55"/>
    <n v="91.275000000000006"/>
  </r>
  <r>
    <n v="7153"/>
    <s v="CA-2014-137911"/>
    <d v="2014-10-09T00:00:00"/>
    <x v="18"/>
    <d v="2014-10-15T00:00:00"/>
    <s v="Standard Class"/>
    <s v="BP-11095"/>
    <s v="Bart Pistole"/>
    <s v="Corporate"/>
    <s v="United States"/>
    <s v="Jacksonville"/>
    <x v="3"/>
    <n v="28540"/>
    <x v="0"/>
    <s v="OFF-PA-10004071"/>
    <x v="1"/>
    <s v="Paper"/>
    <x v="417"/>
    <n v="88.768000000000001"/>
    <n v="2"/>
    <n v="0.2"/>
    <n v="31.068799999999996"/>
    <n v="0.35"/>
    <n v="15.534399999999998"/>
    <n v="44.384"/>
    <n v="55.48"/>
    <n v="17.753600000000002"/>
  </r>
  <r>
    <n v="7154"/>
    <s v="CA-2015-106208"/>
    <d v="2015-12-10T00:00:00"/>
    <x v="14"/>
    <d v="2015-12-15T00:00:00"/>
    <s v="Standard Class"/>
    <s v="JW-16075"/>
    <s v="Julia West"/>
    <s v="Consumer"/>
    <s v="United States"/>
    <s v="Chicago"/>
    <x v="10"/>
    <n v="60610"/>
    <x v="2"/>
    <s v="OFF-AP-10004980"/>
    <x v="1"/>
    <s v="Appliances"/>
    <x v="976"/>
    <n v="53.087999999999994"/>
    <n v="7"/>
    <n v="0.8"/>
    <n v="-108.8304"/>
    <n v="-2.0500000000000003"/>
    <n v="-15.5472"/>
    <n v="7.5839999999999987"/>
    <n v="37.92"/>
    <n v="42.470399999999998"/>
  </r>
  <r>
    <n v="7155"/>
    <s v="US-2015-136749"/>
    <d v="2015-12-25T00:00:00"/>
    <x v="14"/>
    <d v="2015-12-27T00:00:00"/>
    <s v="Second Class"/>
    <s v="LH-16900"/>
    <s v="Lena Hernandez"/>
    <s v="Consumer"/>
    <s v="United States"/>
    <s v="Columbus"/>
    <x v="32"/>
    <n v="31907"/>
    <x v="0"/>
    <s v="FUR-FU-10000747"/>
    <x v="0"/>
    <s v="Furnishings"/>
    <x v="1751"/>
    <n v="275.88"/>
    <n v="6"/>
    <n v="0"/>
    <n v="46.899599999999964"/>
    <n v="0.16999999999999987"/>
    <n v="7.816599999999994"/>
    <n v="45.98"/>
    <n v="45.98"/>
    <n v="0"/>
  </r>
  <r>
    <n v="7156"/>
    <s v="US-2015-136749"/>
    <d v="2015-12-25T00:00:00"/>
    <x v="14"/>
    <d v="2015-12-27T00:00:00"/>
    <s v="Second Class"/>
    <s v="LH-16900"/>
    <s v="Lena Hernandez"/>
    <s v="Consumer"/>
    <s v="United States"/>
    <s v="Columbus"/>
    <x v="32"/>
    <n v="31907"/>
    <x v="0"/>
    <s v="OFF-BI-10004492"/>
    <x v="1"/>
    <s v="Binders"/>
    <x v="351"/>
    <n v="157.89999999999998"/>
    <n v="5"/>
    <n v="0"/>
    <n v="74.212999999999994"/>
    <n v="0.47000000000000003"/>
    <n v="14.842599999999999"/>
    <n v="31.579999999999995"/>
    <n v="31.579999999999995"/>
    <n v="0"/>
  </r>
  <r>
    <n v="7157"/>
    <s v="CA-2017-126718"/>
    <d v="2017-04-29T00:00:00"/>
    <x v="4"/>
    <d v="2017-05-04T00:00:00"/>
    <s v="Standard Class"/>
    <s v="KT-16480"/>
    <s v="Kean Thornton"/>
    <s v="Consumer"/>
    <s v="United States"/>
    <s v="Orange"/>
    <x v="30"/>
    <n v="7050"/>
    <x v="3"/>
    <s v="OFF-LA-10004055"/>
    <x v="1"/>
    <s v="Labels"/>
    <x v="744"/>
    <n v="4.91"/>
    <n v="1"/>
    <n v="0"/>
    <n v="2.4058999999999999"/>
    <n v="0.49"/>
    <n v="2.4058999999999999"/>
    <n v="4.91"/>
    <n v="4.91"/>
    <n v="0"/>
  </r>
  <r>
    <n v="7158"/>
    <s v="CA-2016-131380"/>
    <d v="2016-03-28T00:00:00"/>
    <x v="17"/>
    <d v="2016-03-31T00:00:00"/>
    <s v="Second Class"/>
    <s v="CC-12220"/>
    <s v="Chris Cortes"/>
    <s v="Consumer"/>
    <s v="United States"/>
    <s v="Los Angeles"/>
    <x v="1"/>
    <n v="90032"/>
    <x v="1"/>
    <s v="OFF-ST-10002485"/>
    <x v="1"/>
    <s v="Storage"/>
    <x v="211"/>
    <n v="87.92"/>
    <n v="4"/>
    <n v="0"/>
    <n v="0.87919999999999732"/>
    <n v="9.999999999999969E-3"/>
    <n v="0.21979999999999933"/>
    <n v="21.98"/>
    <n v="21.98"/>
    <n v="0"/>
  </r>
  <r>
    <n v="7159"/>
    <s v="CA-2016-131380"/>
    <d v="2016-03-28T00:00:00"/>
    <x v="17"/>
    <d v="2016-03-31T00:00:00"/>
    <s v="Second Class"/>
    <s v="CC-12220"/>
    <s v="Chris Cortes"/>
    <s v="Consumer"/>
    <s v="United States"/>
    <s v="Los Angeles"/>
    <x v="1"/>
    <n v="90032"/>
    <x v="1"/>
    <s v="OFF-PA-10001243"/>
    <x v="1"/>
    <s v="Paper"/>
    <x v="1803"/>
    <n v="5.98"/>
    <n v="1"/>
    <n v="0"/>
    <n v="2.9302000000000001"/>
    <n v="0.49"/>
    <n v="2.9302000000000001"/>
    <n v="5.98"/>
    <n v="5.98"/>
    <n v="0"/>
  </r>
  <r>
    <n v="7160"/>
    <s v="CA-2015-145835"/>
    <d v="2015-05-13T00:00:00"/>
    <x v="33"/>
    <d v="2015-05-18T00:00:00"/>
    <s v="Second Class"/>
    <s v="BF-11170"/>
    <s v="Ben Ferrer"/>
    <s v="Home Office"/>
    <s v="United States"/>
    <s v="Chicago"/>
    <x v="10"/>
    <n v="60623"/>
    <x v="2"/>
    <s v="TEC-PH-10004447"/>
    <x v="2"/>
    <s v="Phones"/>
    <x v="866"/>
    <n v="222.38400000000001"/>
    <n v="2"/>
    <n v="0.2"/>
    <n v="16.678799999999995"/>
    <n v="7.4999999999999969E-2"/>
    <n v="8.3393999999999977"/>
    <n v="111.19200000000001"/>
    <n v="138.99"/>
    <n v="44.476800000000004"/>
  </r>
  <r>
    <n v="7161"/>
    <s v="CA-2015-145835"/>
    <d v="2015-05-13T00:00:00"/>
    <x v="33"/>
    <d v="2015-05-18T00:00:00"/>
    <s v="Second Class"/>
    <s v="BF-11170"/>
    <s v="Ben Ferrer"/>
    <s v="Home Office"/>
    <s v="United States"/>
    <s v="Chicago"/>
    <x v="10"/>
    <n v="60623"/>
    <x v="2"/>
    <s v="OFF-FA-10002280"/>
    <x v="1"/>
    <s v="Fasteners"/>
    <x v="659"/>
    <n v="16"/>
    <n v="4"/>
    <n v="0.2"/>
    <n v="5.6"/>
    <n v="0.35"/>
    <n v="1.4"/>
    <n v="4"/>
    <n v="5"/>
    <n v="3.2"/>
  </r>
  <r>
    <n v="7162"/>
    <s v="CA-2014-138709"/>
    <d v="2014-07-04T00:00:00"/>
    <x v="39"/>
    <d v="2014-07-09T00:00:00"/>
    <s v="Standard Class"/>
    <s v="MS-17770"/>
    <s v="Maxwell Schwartz"/>
    <s v="Consumer"/>
    <s v="United States"/>
    <s v="Richmond"/>
    <x v="17"/>
    <n v="23223"/>
    <x v="0"/>
    <s v="OFF-PA-10004734"/>
    <x v="1"/>
    <s v="Paper"/>
    <x v="339"/>
    <n v="21.84"/>
    <n v="3"/>
    <n v="0"/>
    <n v="10.92"/>
    <n v="0.5"/>
    <n v="3.64"/>
    <n v="7.28"/>
    <n v="7.28"/>
    <n v="0"/>
  </r>
  <r>
    <n v="7163"/>
    <s v="CA-2014-138709"/>
    <d v="2014-07-04T00:00:00"/>
    <x v="39"/>
    <d v="2014-07-09T00:00:00"/>
    <s v="Standard Class"/>
    <s v="MS-17770"/>
    <s v="Maxwell Schwartz"/>
    <s v="Consumer"/>
    <s v="United States"/>
    <s v="Richmond"/>
    <x v="17"/>
    <n v="23223"/>
    <x v="0"/>
    <s v="OFF-BI-10000145"/>
    <x v="1"/>
    <s v="Binders"/>
    <x v="742"/>
    <n v="15.600000000000001"/>
    <n v="5"/>
    <n v="0"/>
    <n v="7.6440000000000001"/>
    <n v="0.49"/>
    <n v="1.5287999999999999"/>
    <n v="3.12"/>
    <n v="3.12"/>
    <n v="0"/>
  </r>
  <r>
    <n v="7164"/>
    <s v="CA-2014-122070"/>
    <d v="2014-04-22T00:00:00"/>
    <x v="41"/>
    <d v="2014-04-24T00:00:00"/>
    <s v="Second Class"/>
    <s v="AH-10030"/>
    <s v="Aaron Hawkins"/>
    <s v="Corporate"/>
    <s v="United States"/>
    <s v="Troy"/>
    <x v="15"/>
    <n v="12180"/>
    <x v="3"/>
    <s v="OFF-EN-10004773"/>
    <x v="1"/>
    <s v="Envelopes"/>
    <x v="153"/>
    <n v="247.84"/>
    <n v="8"/>
    <n v="0"/>
    <n v="121.44159999999999"/>
    <n v="0.49"/>
    <n v="15.180199999999999"/>
    <n v="30.98"/>
    <n v="30.98"/>
    <n v="0"/>
  </r>
  <r>
    <n v="7165"/>
    <s v="CA-2014-122070"/>
    <d v="2014-04-22T00:00:00"/>
    <x v="41"/>
    <d v="2014-04-24T00:00:00"/>
    <s v="Second Class"/>
    <s v="AH-10030"/>
    <s v="Aaron Hawkins"/>
    <s v="Corporate"/>
    <s v="United States"/>
    <s v="Troy"/>
    <x v="15"/>
    <n v="12180"/>
    <x v="3"/>
    <s v="OFF-BI-10004970"/>
    <x v="1"/>
    <s v="Binders"/>
    <x v="917"/>
    <n v="9.9120000000000008"/>
    <n v="3"/>
    <n v="0.2"/>
    <n v="3.3452999999999995"/>
    <n v="0.33749999999999991"/>
    <n v="1.1150999999999998"/>
    <n v="3.3040000000000003"/>
    <n v="4.13"/>
    <n v="1.9824000000000002"/>
  </r>
  <r>
    <n v="7166"/>
    <s v="CA-2016-158610"/>
    <d v="2016-09-19T00:00:00"/>
    <x v="21"/>
    <d v="2016-09-22T00:00:00"/>
    <s v="First Class"/>
    <s v="CK-12595"/>
    <s v="Clytie Kelty"/>
    <s v="Consumer"/>
    <s v="United States"/>
    <s v="Providence"/>
    <x v="34"/>
    <n v="2908"/>
    <x v="3"/>
    <s v="OFF-ST-10000604"/>
    <x v="1"/>
    <s v="Storage"/>
    <x v="54"/>
    <n v="69.52"/>
    <n v="2"/>
    <n v="0"/>
    <n v="17.379999999999995"/>
    <n v="0.24999999999999994"/>
    <n v="8.6899999999999977"/>
    <n v="34.76"/>
    <n v="34.76"/>
    <n v="0"/>
  </r>
  <r>
    <n v="7167"/>
    <s v="CA-2014-117464"/>
    <d v="2014-07-22T00:00:00"/>
    <x v="39"/>
    <d v="2014-07-24T00:00:00"/>
    <s v="Second Class"/>
    <s v="NP-18325"/>
    <s v="Naresj Patel"/>
    <s v="Consumer"/>
    <s v="United States"/>
    <s v="San Francisco"/>
    <x v="1"/>
    <n v="94122"/>
    <x v="1"/>
    <s v="OFF-AR-10003190"/>
    <x v="1"/>
    <s v="Art"/>
    <x v="649"/>
    <n v="11.52"/>
    <n v="4"/>
    <n v="0"/>
    <n v="3.2256"/>
    <n v="0.28000000000000003"/>
    <n v="0.80640000000000001"/>
    <n v="2.88"/>
    <n v="2.88"/>
    <n v="0"/>
  </r>
  <r>
    <n v="7168"/>
    <s v="CA-2014-117464"/>
    <d v="2014-07-22T00:00:00"/>
    <x v="39"/>
    <d v="2014-07-24T00:00:00"/>
    <s v="Second Class"/>
    <s v="NP-18325"/>
    <s v="Naresj Patel"/>
    <s v="Consumer"/>
    <s v="United States"/>
    <s v="San Francisco"/>
    <x v="1"/>
    <n v="94122"/>
    <x v="1"/>
    <s v="FUR-CH-10000155"/>
    <x v="0"/>
    <s v="Chairs"/>
    <x v="1166"/>
    <n v="717.72"/>
    <n v="3"/>
    <n v="0.2"/>
    <n v="71.77200000000002"/>
    <n v="0.10000000000000002"/>
    <n v="23.924000000000007"/>
    <n v="239.24"/>
    <n v="299.04999999999995"/>
    <n v="143.54400000000001"/>
  </r>
  <r>
    <n v="7169"/>
    <s v="CA-2014-117464"/>
    <d v="2014-07-22T00:00:00"/>
    <x v="39"/>
    <d v="2014-07-24T00:00:00"/>
    <s v="Second Class"/>
    <s v="NP-18325"/>
    <s v="Naresj Patel"/>
    <s v="Consumer"/>
    <s v="United States"/>
    <s v="San Francisco"/>
    <x v="1"/>
    <n v="94122"/>
    <x v="1"/>
    <s v="OFF-ST-10003058"/>
    <x v="1"/>
    <s v="Storage"/>
    <x v="393"/>
    <n v="236.5"/>
    <n v="10"/>
    <n v="0"/>
    <n v="68.584999999999994"/>
    <n v="0.28999999999999998"/>
    <n v="6.8584999999999994"/>
    <n v="23.65"/>
    <n v="23.65"/>
    <n v="0"/>
  </r>
  <r>
    <n v="7170"/>
    <s v="CA-2014-117464"/>
    <d v="2014-07-22T00:00:00"/>
    <x v="39"/>
    <d v="2014-07-24T00:00:00"/>
    <s v="Second Class"/>
    <s v="NP-18325"/>
    <s v="Naresj Patel"/>
    <s v="Consumer"/>
    <s v="United States"/>
    <s v="San Francisco"/>
    <x v="1"/>
    <n v="94122"/>
    <x v="1"/>
    <s v="FUR-TA-10004767"/>
    <x v="0"/>
    <s v="Tables"/>
    <x v="1156"/>
    <n v="170.35200000000003"/>
    <n v="3"/>
    <n v="0.2"/>
    <n v="19.164599999999979"/>
    <n v="0.11249999999999985"/>
    <n v="6.3881999999999932"/>
    <n v="56.784000000000013"/>
    <n v="70.98"/>
    <n v="34.070400000000006"/>
  </r>
  <r>
    <n v="7171"/>
    <s v="US-2017-168613"/>
    <d v="2017-10-08T00:00:00"/>
    <x v="13"/>
    <d v="2017-10-14T00:00:00"/>
    <s v="Standard Class"/>
    <s v="GM-14440"/>
    <s v="Gary McGarr"/>
    <s v="Consumer"/>
    <s v="United States"/>
    <s v="New York City"/>
    <x v="15"/>
    <n v="10009"/>
    <x v="3"/>
    <s v="FUR-CH-10002372"/>
    <x v="0"/>
    <s v="Chairs"/>
    <x v="395"/>
    <n v="145.76400000000001"/>
    <n v="2"/>
    <n v="0.1"/>
    <n v="3.2392000000000074"/>
    <n v="2.2222222222222272E-2"/>
    <n v="1.6196000000000037"/>
    <n v="72.882000000000005"/>
    <n v="80.98"/>
    <n v="14.576400000000001"/>
  </r>
  <r>
    <n v="7172"/>
    <s v="CA-2017-125381"/>
    <d v="2017-04-25T00:00:00"/>
    <x v="4"/>
    <d v="2017-04-27T00:00:00"/>
    <s v="Second Class"/>
    <s v="SG-20605"/>
    <s v="Speros Goranitis"/>
    <s v="Consumer"/>
    <s v="United States"/>
    <s v="San Francisco"/>
    <x v="1"/>
    <n v="94109"/>
    <x v="1"/>
    <s v="TEC-AC-10000158"/>
    <x v="2"/>
    <s v="Accessories"/>
    <x v="357"/>
    <n v="107.97"/>
    <n v="3"/>
    <n v="0"/>
    <n v="22.6737"/>
    <n v="0.21"/>
    <n v="7.5579000000000001"/>
    <n v="35.99"/>
    <n v="35.99"/>
    <n v="0"/>
  </r>
  <r>
    <n v="7173"/>
    <s v="US-2017-141677"/>
    <d v="2017-03-26T00:00:00"/>
    <x v="42"/>
    <d v="2017-03-30T00:00:00"/>
    <s v="Standard Class"/>
    <s v="HK-14890"/>
    <s v="Heather Kirkland"/>
    <s v="Corporate"/>
    <s v="United States"/>
    <s v="Houston"/>
    <x v="5"/>
    <n v="77070"/>
    <x v="2"/>
    <s v="TEC-AC-10000158"/>
    <x v="2"/>
    <s v="Accessories"/>
    <x v="357"/>
    <n v="143.96"/>
    <n v="5"/>
    <n v="0.2"/>
    <n v="1.7995000000000019"/>
    <n v="1.2500000000000013E-2"/>
    <n v="0.35990000000000039"/>
    <n v="28.792000000000002"/>
    <n v="35.99"/>
    <n v="28.792000000000002"/>
  </r>
  <r>
    <n v="7174"/>
    <s v="US-2017-141677"/>
    <d v="2017-03-26T00:00:00"/>
    <x v="42"/>
    <d v="2017-03-30T00:00:00"/>
    <s v="Standard Class"/>
    <s v="HK-14890"/>
    <s v="Heather Kirkland"/>
    <s v="Corporate"/>
    <s v="United States"/>
    <s v="Houston"/>
    <x v="5"/>
    <n v="77070"/>
    <x v="2"/>
    <s v="TEC-CO-10002313"/>
    <x v="2"/>
    <s v="Copiers"/>
    <x v="349"/>
    <n v="2399.96"/>
    <n v="5"/>
    <n v="0.2"/>
    <n v="569.99050000000011"/>
    <n v="0.23750000000000004"/>
    <n v="113.99810000000002"/>
    <n v="479.99200000000002"/>
    <n v="599.99"/>
    <n v="479.99200000000002"/>
  </r>
  <r>
    <n v="7175"/>
    <s v="US-2017-141677"/>
    <d v="2017-03-26T00:00:00"/>
    <x v="42"/>
    <d v="2017-03-30T00:00:00"/>
    <s v="Standard Class"/>
    <s v="HK-14890"/>
    <s v="Heather Kirkland"/>
    <s v="Corporate"/>
    <s v="United States"/>
    <s v="Houston"/>
    <x v="5"/>
    <n v="77070"/>
    <x v="2"/>
    <s v="OFF-PA-10002581"/>
    <x v="1"/>
    <s v="Paper"/>
    <x v="1309"/>
    <n v="74.352000000000004"/>
    <n v="3"/>
    <n v="0.2"/>
    <n v="23.234999999999992"/>
    <n v="0.31249999999999989"/>
    <n v="7.7449999999999974"/>
    <n v="24.784000000000002"/>
    <n v="30.979999999999997"/>
    <n v="14.870400000000002"/>
  </r>
  <r>
    <n v="7176"/>
    <s v="US-2017-141677"/>
    <d v="2017-03-26T00:00:00"/>
    <x v="42"/>
    <d v="2017-03-30T00:00:00"/>
    <s v="Standard Class"/>
    <s v="HK-14890"/>
    <s v="Heather Kirkland"/>
    <s v="Corporate"/>
    <s v="United States"/>
    <s v="Houston"/>
    <x v="5"/>
    <n v="77070"/>
    <x v="2"/>
    <s v="OFF-AP-10001205"/>
    <x v="1"/>
    <s v="Appliances"/>
    <x v="1294"/>
    <n v="87.167999999999978"/>
    <n v="8"/>
    <n v="0.8"/>
    <n v="-226.63679999999999"/>
    <n v="-2.6000000000000005"/>
    <n v="-28.329599999999999"/>
    <n v="10.895999999999997"/>
    <n v="54.48"/>
    <n v="69.73439999999998"/>
  </r>
  <r>
    <n v="7177"/>
    <s v="US-2017-141677"/>
    <d v="2017-03-26T00:00:00"/>
    <x v="42"/>
    <d v="2017-03-30T00:00:00"/>
    <s v="Standard Class"/>
    <s v="HK-14890"/>
    <s v="Heather Kirkland"/>
    <s v="Corporate"/>
    <s v="United States"/>
    <s v="Houston"/>
    <x v="5"/>
    <n v="77070"/>
    <x v="2"/>
    <s v="OFF-ST-10000344"/>
    <x v="1"/>
    <s v="Storage"/>
    <x v="1022"/>
    <n v="32.231999999999999"/>
    <n v="3"/>
    <n v="0.2"/>
    <n v="2.4173999999999989"/>
    <n v="7.4999999999999969E-2"/>
    <n v="0.80579999999999963"/>
    <n v="10.744"/>
    <n v="13.429999999999998"/>
    <n v="6.4464000000000006"/>
  </r>
  <r>
    <n v="7178"/>
    <s v="CA-2017-133067"/>
    <d v="2017-05-04T00:00:00"/>
    <x v="24"/>
    <d v="2017-05-10T00:00:00"/>
    <s v="Standard Class"/>
    <s v="MY-18295"/>
    <s v="Muhammed Yedwab"/>
    <s v="Corporate"/>
    <s v="United States"/>
    <s v="Philadelphia"/>
    <x v="9"/>
    <n v="19140"/>
    <x v="3"/>
    <s v="OFF-BI-10002897"/>
    <x v="1"/>
    <s v="Binders"/>
    <x v="1802"/>
    <n v="2.2020000000000004"/>
    <n v="2"/>
    <n v="0.7"/>
    <n v="-1.5413999999999999"/>
    <n v="-0.69999999999999984"/>
    <n v="-0.77069999999999994"/>
    <n v="1.1010000000000002"/>
    <n v="3.67"/>
    <n v="1.5414000000000001"/>
  </r>
  <r>
    <n v="7179"/>
    <s v="CA-2017-133067"/>
    <d v="2017-05-04T00:00:00"/>
    <x v="24"/>
    <d v="2017-05-10T00:00:00"/>
    <s v="Standard Class"/>
    <s v="MY-18295"/>
    <s v="Muhammed Yedwab"/>
    <s v="Corporate"/>
    <s v="United States"/>
    <s v="Philadelphia"/>
    <x v="9"/>
    <n v="19140"/>
    <x v="3"/>
    <s v="OFF-BI-10003694"/>
    <x v="1"/>
    <s v="Binders"/>
    <x v="858"/>
    <n v="9.3960000000000008"/>
    <n v="3"/>
    <n v="0.7"/>
    <n v="-7.5167999999999964"/>
    <n v="-0.7999999999999996"/>
    <n v="-2.5055999999999989"/>
    <n v="3.1320000000000001"/>
    <n v="10.44"/>
    <n v="6.5772000000000004"/>
  </r>
  <r>
    <n v="7180"/>
    <s v="US-2016-144351"/>
    <d v="2016-11-14T00:00:00"/>
    <x v="0"/>
    <d v="2016-11-18T00:00:00"/>
    <s v="Standard Class"/>
    <s v="RC-19960"/>
    <s v="Ryan Crowe"/>
    <s v="Consumer"/>
    <s v="United States"/>
    <s v="Baltimore"/>
    <x v="39"/>
    <n v="21215"/>
    <x v="3"/>
    <s v="TEC-PH-10001644"/>
    <x v="2"/>
    <s v="Phones"/>
    <x v="1494"/>
    <n v="89.97"/>
    <n v="3"/>
    <n v="0"/>
    <n v="25.191600000000005"/>
    <n v="0.28000000000000008"/>
    <n v="8.3972000000000016"/>
    <n v="29.99"/>
    <n v="29.99"/>
    <n v="0"/>
  </r>
  <r>
    <n v="7181"/>
    <s v="CA-2014-106054"/>
    <d v="2014-01-06T00:00:00"/>
    <x v="46"/>
    <d v="2014-01-07T00:00:00"/>
    <s v="First Class"/>
    <s v="JO-15145"/>
    <s v="Jack O'Briant"/>
    <s v="Corporate"/>
    <s v="United States"/>
    <s v="Athens"/>
    <x v="32"/>
    <n v="30605"/>
    <x v="0"/>
    <s v="OFF-AR-10002399"/>
    <x v="1"/>
    <s v="Art"/>
    <x v="319"/>
    <n v="12.78"/>
    <n v="3"/>
    <n v="0"/>
    <n v="5.2397999999999998"/>
    <n v="0.41000000000000003"/>
    <n v="1.7465999999999999"/>
    <n v="4.26"/>
    <n v="4.26"/>
    <n v="0"/>
  </r>
  <r>
    <n v="7182"/>
    <s v="CA-2016-138667"/>
    <d v="2016-12-27T00:00:00"/>
    <x v="5"/>
    <d v="2016-12-30T00:00:00"/>
    <s v="Second Class"/>
    <s v="MW-18220"/>
    <s v="Mitch Webber"/>
    <s v="Consumer"/>
    <s v="United States"/>
    <s v="Lancaster"/>
    <x v="24"/>
    <n v="43130"/>
    <x v="3"/>
    <s v="TEC-AC-10003063"/>
    <x v="2"/>
    <s v="Accessories"/>
    <x v="1061"/>
    <n v="40"/>
    <n v="2"/>
    <n v="0.2"/>
    <n v="0.5"/>
    <n v="1.2500000000000001E-2"/>
    <n v="0.25"/>
    <n v="20"/>
    <n v="25"/>
    <n v="8"/>
  </r>
  <r>
    <n v="7183"/>
    <s v="CA-2017-150609"/>
    <d v="2017-04-30T00:00:00"/>
    <x v="4"/>
    <d v="2017-05-04T00:00:00"/>
    <s v="Standard Class"/>
    <s v="NZ-18565"/>
    <s v="Nick Zandusky"/>
    <s v="Home Office"/>
    <s v="United States"/>
    <s v="Los Angeles"/>
    <x v="1"/>
    <n v="90032"/>
    <x v="1"/>
    <s v="OFF-BI-10002071"/>
    <x v="1"/>
    <s v="Binders"/>
    <x v="699"/>
    <n v="23.24"/>
    <n v="5"/>
    <n v="0.2"/>
    <n v="7.5529999999999982"/>
    <n v="0.32499999999999996"/>
    <n v="1.5105999999999997"/>
    <n v="4.6479999999999997"/>
    <n v="5.81"/>
    <n v="4.6479999999999997"/>
  </r>
  <r>
    <n v="7184"/>
    <s v="CA-2017-128853"/>
    <d v="2017-04-21T00:00:00"/>
    <x v="4"/>
    <d v="2017-04-23T00:00:00"/>
    <s v="First Class"/>
    <s v="JM-15250"/>
    <s v="Janet Martin"/>
    <s v="Consumer"/>
    <s v="United States"/>
    <s v="Baltimore"/>
    <x v="39"/>
    <n v="21215"/>
    <x v="3"/>
    <s v="FUR-CH-10004218"/>
    <x v="0"/>
    <s v="Chairs"/>
    <x v="38"/>
    <n v="908.82"/>
    <n v="9"/>
    <n v="0"/>
    <n v="227.20500000000004"/>
    <n v="0.25000000000000006"/>
    <n v="25.245000000000005"/>
    <n v="100.98"/>
    <n v="100.98"/>
    <n v="0"/>
  </r>
  <r>
    <n v="7185"/>
    <s v="CA-2017-133102"/>
    <d v="2017-08-17T00:00:00"/>
    <x v="43"/>
    <d v="2017-08-24T00:00:00"/>
    <s v="Standard Class"/>
    <s v="ED-13885"/>
    <s v="Emily Ducich"/>
    <s v="Home Office"/>
    <s v="United States"/>
    <s v="Houston"/>
    <x v="5"/>
    <n v="77095"/>
    <x v="2"/>
    <s v="OFF-SU-10000432"/>
    <x v="1"/>
    <s v="Supplies"/>
    <x v="1558"/>
    <n v="5.5520000000000005"/>
    <n v="2"/>
    <n v="0.2"/>
    <n v="-1.0410000000000006"/>
    <n v="-0.18750000000000008"/>
    <n v="-0.5205000000000003"/>
    <n v="2.7760000000000002"/>
    <n v="3.47"/>
    <n v="1.1104000000000001"/>
  </r>
  <r>
    <n v="7186"/>
    <s v="CA-2017-133102"/>
    <d v="2017-08-17T00:00:00"/>
    <x v="43"/>
    <d v="2017-08-24T00:00:00"/>
    <s v="Standard Class"/>
    <s v="ED-13885"/>
    <s v="Emily Ducich"/>
    <s v="Home Office"/>
    <s v="United States"/>
    <s v="Houston"/>
    <x v="5"/>
    <n v="77095"/>
    <x v="2"/>
    <s v="OFF-AR-10003183"/>
    <x v="1"/>
    <s v="Art"/>
    <x v="1399"/>
    <n v="8.016"/>
    <n v="3"/>
    <n v="0.2"/>
    <n v="1.0019999999999993"/>
    <n v="0.12499999999999992"/>
    <n v="0.3339999999999998"/>
    <n v="2.6720000000000002"/>
    <n v="3.3399999999999994"/>
    <n v="1.6032000000000002"/>
  </r>
  <r>
    <n v="7187"/>
    <s v="CA-2017-133102"/>
    <d v="2017-08-17T00:00:00"/>
    <x v="43"/>
    <d v="2017-08-24T00:00:00"/>
    <s v="Standard Class"/>
    <s v="ED-13885"/>
    <s v="Emily Ducich"/>
    <s v="Home Office"/>
    <s v="United States"/>
    <s v="Houston"/>
    <x v="5"/>
    <n v="77095"/>
    <x v="2"/>
    <s v="FUR-CH-10002017"/>
    <x v="0"/>
    <s v="Chairs"/>
    <x v="1377"/>
    <n v="74.591999999999999"/>
    <n v="4"/>
    <n v="0.3"/>
    <n v="-2.1312000000000033"/>
    <n v="-2.8571428571428616E-2"/>
    <n v="-0.53280000000000083"/>
    <n v="18.648"/>
    <n v="26.64"/>
    <n v="22.377599999999997"/>
  </r>
  <r>
    <n v="7188"/>
    <s v="CA-2017-133102"/>
    <d v="2017-08-17T00:00:00"/>
    <x v="43"/>
    <d v="2017-08-24T00:00:00"/>
    <s v="Standard Class"/>
    <s v="ED-13885"/>
    <s v="Emily Ducich"/>
    <s v="Home Office"/>
    <s v="United States"/>
    <s v="Houston"/>
    <x v="5"/>
    <n v="77095"/>
    <x v="2"/>
    <s v="FUR-FU-10003247"/>
    <x v="0"/>
    <s v="Furnishings"/>
    <x v="1465"/>
    <n v="16.784000000000002"/>
    <n v="2"/>
    <n v="0.6"/>
    <n v="-22.238800000000001"/>
    <n v="-1.325"/>
    <n v="-11.119400000000001"/>
    <n v="8.3920000000000012"/>
    <n v="20.98"/>
    <n v="10.070400000000001"/>
  </r>
  <r>
    <n v="7189"/>
    <s v="CA-2017-133102"/>
    <d v="2017-08-17T00:00:00"/>
    <x v="43"/>
    <d v="2017-08-24T00:00:00"/>
    <s v="Standard Class"/>
    <s v="ED-13885"/>
    <s v="Emily Ducich"/>
    <s v="Home Office"/>
    <s v="United States"/>
    <s v="Houston"/>
    <x v="5"/>
    <n v="77095"/>
    <x v="2"/>
    <s v="OFF-AP-10001563"/>
    <x v="1"/>
    <s v="Appliances"/>
    <x v="535"/>
    <n v="38.86399999999999"/>
    <n v="4"/>
    <n v="0.8"/>
    <n v="-99.103200000000044"/>
    <n v="-2.5500000000000016"/>
    <n v="-24.775800000000011"/>
    <n v="9.7159999999999975"/>
    <n v="48.58"/>
    <n v="31.091199999999994"/>
  </r>
  <r>
    <n v="7190"/>
    <s v="CA-2016-164399"/>
    <d v="2016-11-12T00:00:00"/>
    <x v="0"/>
    <d v="2016-11-15T00:00:00"/>
    <s v="First Class"/>
    <s v="DW-13480"/>
    <s v="Dianna Wilson"/>
    <s v="Home Office"/>
    <s v="United States"/>
    <s v="San Diego"/>
    <x v="1"/>
    <n v="92024"/>
    <x v="1"/>
    <s v="TEC-PH-10004908"/>
    <x v="2"/>
    <s v="Phones"/>
    <x v="1483"/>
    <n v="203.976"/>
    <n v="3"/>
    <n v="0.2"/>
    <n v="25.496999999999986"/>
    <n v="0.12499999999999993"/>
    <n v="8.4989999999999952"/>
    <n v="67.992000000000004"/>
    <n v="84.989999999999981"/>
    <n v="40.795200000000001"/>
  </r>
  <r>
    <n v="7191"/>
    <s v="CA-2016-164399"/>
    <d v="2016-11-12T00:00:00"/>
    <x v="0"/>
    <d v="2016-11-15T00:00:00"/>
    <s v="First Class"/>
    <s v="DW-13480"/>
    <s v="Dianna Wilson"/>
    <s v="Home Office"/>
    <s v="United States"/>
    <s v="San Diego"/>
    <x v="1"/>
    <n v="92024"/>
    <x v="1"/>
    <s v="FUR-TA-10003392"/>
    <x v="0"/>
    <s v="Tables"/>
    <x v="1648"/>
    <n v="674.35200000000009"/>
    <n v="3"/>
    <n v="0.2"/>
    <n v="-8.4294000000000153"/>
    <n v="-1.2500000000000022E-2"/>
    <n v="-2.809800000000005"/>
    <n v="224.78400000000002"/>
    <n v="280.98"/>
    <n v="134.87040000000002"/>
  </r>
  <r>
    <n v="7192"/>
    <s v="CA-2016-116918"/>
    <d v="2016-10-01T00:00:00"/>
    <x v="32"/>
    <d v="2016-10-06T00:00:00"/>
    <s v="Second Class"/>
    <s v="JK-15205"/>
    <s v="Jamie Kunitz"/>
    <s v="Consumer"/>
    <s v="United States"/>
    <s v="Hialeah"/>
    <x v="2"/>
    <n v="33012"/>
    <x v="0"/>
    <s v="OFF-BI-10004140"/>
    <x v="1"/>
    <s v="Binders"/>
    <x v="307"/>
    <n v="5.3880000000000008"/>
    <n v="4"/>
    <n v="0.7"/>
    <n v="-4.49"/>
    <n v="-0.83333333333333326"/>
    <n v="-1.1225000000000001"/>
    <n v="1.3470000000000002"/>
    <n v="4.49"/>
    <n v="3.7716000000000003"/>
  </r>
  <r>
    <n v="7193"/>
    <s v="CA-2016-116918"/>
    <d v="2016-10-01T00:00:00"/>
    <x v="32"/>
    <d v="2016-10-06T00:00:00"/>
    <s v="Second Class"/>
    <s v="JK-15205"/>
    <s v="Jamie Kunitz"/>
    <s v="Consumer"/>
    <s v="United States"/>
    <s v="Hialeah"/>
    <x v="2"/>
    <n v="33012"/>
    <x v="0"/>
    <s v="OFF-AR-10003631"/>
    <x v="1"/>
    <s v="Art"/>
    <x v="772"/>
    <n v="30.975999999999999"/>
    <n v="8"/>
    <n v="0.2"/>
    <n v="5.0335999999999999"/>
    <n v="0.16250000000000001"/>
    <n v="0.62919999999999998"/>
    <n v="3.8719999999999999"/>
    <n v="4.84"/>
    <n v="6.1951999999999998"/>
  </r>
  <r>
    <n v="7194"/>
    <s v="CA-2016-110492"/>
    <d v="2016-02-12T00:00:00"/>
    <x v="47"/>
    <d v="2016-02-14T00:00:00"/>
    <s v="First Class"/>
    <s v="JS-15880"/>
    <s v="John Stevenson"/>
    <s v="Consumer"/>
    <s v="United States"/>
    <s v="Atlanta"/>
    <x v="32"/>
    <n v="30318"/>
    <x v="0"/>
    <s v="OFF-ST-10003716"/>
    <x v="1"/>
    <s v="Storage"/>
    <x v="898"/>
    <n v="1350.1200000000001"/>
    <n v="6"/>
    <n v="0"/>
    <n v="175.51560000000001"/>
    <n v="0.13"/>
    <n v="29.252600000000001"/>
    <n v="225.02"/>
    <n v="225.02"/>
    <n v="0"/>
  </r>
  <r>
    <n v="7195"/>
    <s v="CA-2016-110492"/>
    <d v="2016-02-12T00:00:00"/>
    <x v="47"/>
    <d v="2016-02-14T00:00:00"/>
    <s v="First Class"/>
    <s v="JS-15880"/>
    <s v="John Stevenson"/>
    <s v="Consumer"/>
    <s v="United States"/>
    <s v="Atlanta"/>
    <x v="32"/>
    <n v="30318"/>
    <x v="0"/>
    <s v="OFF-BI-10003274"/>
    <x v="1"/>
    <s v="Binders"/>
    <x v="122"/>
    <n v="15.92"/>
    <n v="4"/>
    <n v="0"/>
    <n v="7.4824000000000002"/>
    <n v="0.47000000000000003"/>
    <n v="1.8706"/>
    <n v="3.98"/>
    <n v="3.98"/>
    <n v="0"/>
  </r>
  <r>
    <n v="7196"/>
    <s v="CA-2016-147683"/>
    <d v="2016-11-13T00:00:00"/>
    <x v="0"/>
    <d v="2016-11-17T00:00:00"/>
    <s v="Standard Class"/>
    <s v="PO-19180"/>
    <s v="Philisse Overcash"/>
    <s v="Home Office"/>
    <s v="United States"/>
    <s v="Seattle"/>
    <x v="4"/>
    <n v="98103"/>
    <x v="1"/>
    <s v="FUR-FU-10004848"/>
    <x v="0"/>
    <s v="Furnishings"/>
    <x v="1310"/>
    <n v="19.54"/>
    <n v="2"/>
    <n v="0"/>
    <n v="7.2297999999999991"/>
    <n v="0.37"/>
    <n v="3.6148999999999996"/>
    <n v="9.77"/>
    <n v="9.77"/>
    <n v="0"/>
  </r>
  <r>
    <n v="7197"/>
    <s v="CA-2014-116785"/>
    <d v="2014-04-26T00:00:00"/>
    <x v="41"/>
    <d v="2014-04-30T00:00:00"/>
    <s v="Standard Class"/>
    <s v="MH-17290"/>
    <s v="Marc Harrigan"/>
    <s v="Home Office"/>
    <s v="United States"/>
    <s v="Los Angeles"/>
    <x v="1"/>
    <n v="90036"/>
    <x v="1"/>
    <s v="OFF-AR-10003504"/>
    <x v="1"/>
    <s v="Art"/>
    <x v="1035"/>
    <n v="21.400000000000002"/>
    <n v="5"/>
    <n v="0"/>
    <n v="6.2059999999999977"/>
    <n v="0.28999999999999987"/>
    <n v="1.2411999999999996"/>
    <n v="4.28"/>
    <n v="4.28"/>
    <n v="0"/>
  </r>
  <r>
    <n v="7198"/>
    <s v="CA-2014-116785"/>
    <d v="2014-04-26T00:00:00"/>
    <x v="41"/>
    <d v="2014-04-30T00:00:00"/>
    <s v="Standard Class"/>
    <s v="MH-17290"/>
    <s v="Marc Harrigan"/>
    <s v="Home Office"/>
    <s v="United States"/>
    <s v="Los Angeles"/>
    <x v="1"/>
    <n v="90036"/>
    <x v="1"/>
    <s v="OFF-LA-10000305"/>
    <x v="1"/>
    <s v="Labels"/>
    <x v="1716"/>
    <n v="12.6"/>
    <n v="2"/>
    <n v="0"/>
    <n v="5.7959999999999994"/>
    <n v="0.45999999999999996"/>
    <n v="2.8979999999999997"/>
    <n v="6.3"/>
    <n v="6.3"/>
    <n v="0"/>
  </r>
  <r>
    <n v="7199"/>
    <s v="US-2015-156797"/>
    <d v="2015-08-11T00:00:00"/>
    <x v="37"/>
    <d v="2015-08-15T00:00:00"/>
    <s v="Standard Class"/>
    <s v="PO-19180"/>
    <s v="Philisse Overcash"/>
    <s v="Home Office"/>
    <s v="United States"/>
    <s v="New York City"/>
    <x v="15"/>
    <n v="10035"/>
    <x v="3"/>
    <s v="OFF-AR-10001427"/>
    <x v="1"/>
    <s v="Art"/>
    <x v="251"/>
    <n v="11.96"/>
    <n v="2"/>
    <n v="0"/>
    <n v="3.1096000000000004"/>
    <n v="0.26"/>
    <n v="1.5548000000000002"/>
    <n v="5.98"/>
    <n v="5.98"/>
    <n v="0"/>
  </r>
  <r>
    <n v="7200"/>
    <s v="US-2015-156797"/>
    <d v="2015-08-11T00:00:00"/>
    <x v="37"/>
    <d v="2015-08-15T00:00:00"/>
    <s v="Standard Class"/>
    <s v="PO-19180"/>
    <s v="Philisse Overcash"/>
    <s v="Home Office"/>
    <s v="United States"/>
    <s v="New York City"/>
    <x v="15"/>
    <n v="10035"/>
    <x v="3"/>
    <s v="TEC-PH-10004614"/>
    <x v="2"/>
    <s v="Phones"/>
    <x v="302"/>
    <n v="138"/>
    <n v="2"/>
    <n v="0"/>
    <n v="34.5"/>
    <n v="0.25"/>
    <n v="17.25"/>
    <n v="69"/>
    <n v="69"/>
    <n v="0"/>
  </r>
  <r>
    <n v="7201"/>
    <s v="CA-2016-104276"/>
    <d v="2016-11-27T00:00:00"/>
    <x v="0"/>
    <d v="2016-12-03T00:00:00"/>
    <s v="Standard Class"/>
    <s v="HF-14995"/>
    <s v="Herbert Flentye"/>
    <s v="Consumer"/>
    <s v="United States"/>
    <s v="Fort Lauderdale"/>
    <x v="2"/>
    <n v="33311"/>
    <x v="0"/>
    <s v="TEC-PH-10001944"/>
    <x v="2"/>
    <s v="Phones"/>
    <x v="1271"/>
    <n v="116.75999999999999"/>
    <n v="1"/>
    <n v="0.2"/>
    <n v="14.594999999999985"/>
    <n v="0.12499999999999988"/>
    <n v="14.594999999999985"/>
    <n v="116.75999999999999"/>
    <n v="145.94999999999999"/>
    <n v="23.352"/>
  </r>
  <r>
    <n v="7202"/>
    <s v="CA-2016-104276"/>
    <d v="2016-11-27T00:00:00"/>
    <x v="0"/>
    <d v="2016-12-03T00:00:00"/>
    <s v="Standard Class"/>
    <s v="HF-14995"/>
    <s v="Herbert Flentye"/>
    <s v="Consumer"/>
    <s v="United States"/>
    <s v="Fort Lauderdale"/>
    <x v="2"/>
    <n v="33311"/>
    <x v="0"/>
    <s v="FUR-TA-10001039"/>
    <x v="0"/>
    <s v="Tables"/>
    <x v="832"/>
    <n v="331.02300000000008"/>
    <n v="7"/>
    <n v="0.45"/>
    <n v="-114.35339999999997"/>
    <n v="-0.34545454545454524"/>
    <n v="-16.336199999999995"/>
    <n v="47.289000000000009"/>
    <n v="85.98"/>
    <n v="148.96035000000003"/>
  </r>
  <r>
    <n v="7203"/>
    <s v="CA-2016-120369"/>
    <d v="2016-10-28T00:00:00"/>
    <x v="32"/>
    <d v="2016-10-28T00:00:00"/>
    <s v="Same Day"/>
    <s v="VB-21745"/>
    <s v="Victoria Brennan"/>
    <s v="Corporate"/>
    <s v="United States"/>
    <s v="Rochester"/>
    <x v="15"/>
    <n v="14609"/>
    <x v="3"/>
    <s v="FUR-FU-10003806"/>
    <x v="0"/>
    <s v="Furnishings"/>
    <x v="1804"/>
    <n v="756.80000000000007"/>
    <n v="5"/>
    <n v="0"/>
    <n v="75.679999999999978"/>
    <n v="9.9999999999999964E-2"/>
    <n v="15.135999999999996"/>
    <n v="151.36000000000001"/>
    <n v="151.36000000000001"/>
    <n v="0"/>
  </r>
  <r>
    <n v="7204"/>
    <s v="CA-2014-118276"/>
    <d v="2014-12-29T00:00:00"/>
    <x v="20"/>
    <d v="2015-01-02T00:00:00"/>
    <s v="Standard Class"/>
    <s v="MG-17890"/>
    <s v="Michael Granlund"/>
    <s v="Home Office"/>
    <s v="United States"/>
    <s v="Saint Charles"/>
    <x v="10"/>
    <n v="60174"/>
    <x v="2"/>
    <s v="FUR-FU-10002111"/>
    <x v="0"/>
    <s v="Furnishings"/>
    <x v="1665"/>
    <n v="8.7360000000000007"/>
    <n v="3"/>
    <n v="0.6"/>
    <n v="-4.804800000000002"/>
    <n v="-0.55000000000000016"/>
    <n v="-1.6016000000000006"/>
    <n v="2.9120000000000004"/>
    <n v="7.2799999999999994"/>
    <n v="5.2416"/>
  </r>
  <r>
    <n v="7205"/>
    <s v="CA-2015-136658"/>
    <d v="2015-09-10T00:00:00"/>
    <x v="11"/>
    <d v="2015-09-17T00:00:00"/>
    <s v="Standard Class"/>
    <s v="BO-11425"/>
    <s v="Bobby Odegard"/>
    <s v="Consumer"/>
    <s v="United States"/>
    <s v="New York City"/>
    <x v="15"/>
    <n v="10024"/>
    <x v="3"/>
    <s v="OFF-AR-10000817"/>
    <x v="1"/>
    <s v="Art"/>
    <x v="1264"/>
    <n v="6.08"/>
    <n v="2"/>
    <n v="0"/>
    <n v="2.0671999999999997"/>
    <n v="0.33999999999999997"/>
    <n v="1.0335999999999999"/>
    <n v="3.04"/>
    <n v="3.04"/>
    <n v="0"/>
  </r>
  <r>
    <n v="7206"/>
    <s v="CA-2017-137414"/>
    <d v="2017-10-02T00:00:00"/>
    <x v="13"/>
    <d v="2017-10-06T00:00:00"/>
    <s v="Standard Class"/>
    <s v="CM-12115"/>
    <s v="Chad McGuire"/>
    <s v="Consumer"/>
    <s v="United States"/>
    <s v="San Francisco"/>
    <x v="1"/>
    <n v="94109"/>
    <x v="1"/>
    <s v="FUR-FU-10001424"/>
    <x v="0"/>
    <s v="Furnishings"/>
    <x v="698"/>
    <n v="17.46"/>
    <n v="2"/>
    <n v="0"/>
    <n v="5.936399999999999"/>
    <n v="0.33999999999999991"/>
    <n v="2.9681999999999995"/>
    <n v="8.73"/>
    <n v="8.73"/>
    <n v="0"/>
  </r>
  <r>
    <n v="7207"/>
    <s v="CA-2017-137414"/>
    <d v="2017-10-02T00:00:00"/>
    <x v="13"/>
    <d v="2017-10-06T00:00:00"/>
    <s v="Standard Class"/>
    <s v="CM-12115"/>
    <s v="Chad McGuire"/>
    <s v="Consumer"/>
    <s v="United States"/>
    <s v="San Francisco"/>
    <x v="1"/>
    <n v="94109"/>
    <x v="1"/>
    <s v="TEC-MA-10002930"/>
    <x v="2"/>
    <s v="Machines"/>
    <x v="1784"/>
    <n v="369.16"/>
    <n v="11"/>
    <n v="0.2"/>
    <n v="32.301500000000019"/>
    <n v="8.750000000000005E-2"/>
    <n v="2.9365000000000019"/>
    <n v="33.56"/>
    <n v="41.95"/>
    <n v="73.832000000000008"/>
  </r>
  <r>
    <n v="7208"/>
    <s v="CA-2016-143476"/>
    <d v="2016-09-11T00:00:00"/>
    <x v="21"/>
    <d v="2016-09-13T00:00:00"/>
    <s v="First Class"/>
    <s v="LC-16930"/>
    <s v="Linda Cazamias"/>
    <s v="Corporate"/>
    <s v="United States"/>
    <s v="Phoenix"/>
    <x v="16"/>
    <n v="85023"/>
    <x v="1"/>
    <s v="OFF-AR-10003759"/>
    <x v="1"/>
    <s v="Art"/>
    <x v="846"/>
    <n v="2.9120000000000004"/>
    <n v="2"/>
    <n v="0.2"/>
    <n v="0.90999999999999981"/>
    <n v="0.31249999999999989"/>
    <n v="0.4549999999999999"/>
    <n v="1.4560000000000002"/>
    <n v="1.82"/>
    <n v="0.58240000000000014"/>
  </r>
  <r>
    <n v="7209"/>
    <s v="CA-2016-143476"/>
    <d v="2016-09-11T00:00:00"/>
    <x v="21"/>
    <d v="2016-09-13T00:00:00"/>
    <s v="First Class"/>
    <s v="LC-16930"/>
    <s v="Linda Cazamias"/>
    <s v="Corporate"/>
    <s v="United States"/>
    <s v="Phoenix"/>
    <x v="16"/>
    <n v="85023"/>
    <x v="1"/>
    <s v="OFF-PA-10001837"/>
    <x v="1"/>
    <s v="Paper"/>
    <x v="1800"/>
    <n v="20.736000000000004"/>
    <n v="4"/>
    <n v="0.2"/>
    <n v="7.2576000000000001"/>
    <n v="0.34999999999999992"/>
    <n v="1.8144"/>
    <n v="5.1840000000000011"/>
    <n v="6.4800000000000013"/>
    <n v="4.1472000000000007"/>
  </r>
  <r>
    <n v="7210"/>
    <s v="CA-2016-143476"/>
    <d v="2016-09-11T00:00:00"/>
    <x v="21"/>
    <d v="2016-09-13T00:00:00"/>
    <s v="First Class"/>
    <s v="LC-16930"/>
    <s v="Linda Cazamias"/>
    <s v="Corporate"/>
    <s v="United States"/>
    <s v="Phoenix"/>
    <x v="16"/>
    <n v="85023"/>
    <x v="1"/>
    <s v="OFF-PA-10001667"/>
    <x v="1"/>
    <s v="Paper"/>
    <x v="458"/>
    <n v="9.5680000000000014"/>
    <n v="2"/>
    <n v="0.2"/>
    <n v="2.9899999999999993"/>
    <n v="0.31249999999999989"/>
    <n v="1.4949999999999997"/>
    <n v="4.7840000000000007"/>
    <n v="5.98"/>
    <n v="1.9136000000000004"/>
  </r>
  <r>
    <n v="7211"/>
    <s v="US-2016-119046"/>
    <d v="2016-06-02T00:00:00"/>
    <x v="1"/>
    <d v="2016-06-06T00:00:00"/>
    <s v="Standard Class"/>
    <s v="EH-13765"/>
    <s v="Edward Hooks"/>
    <s v="Corporate"/>
    <s v="United States"/>
    <s v="Seattle"/>
    <x v="4"/>
    <n v="98115"/>
    <x v="1"/>
    <s v="OFF-PA-10000246"/>
    <x v="1"/>
    <s v="Paper"/>
    <x v="1595"/>
    <n v="30.18"/>
    <n v="3"/>
    <n v="0"/>
    <n v="13.8828"/>
    <n v="0.45999999999999996"/>
    <n v="4.6276000000000002"/>
    <n v="10.06"/>
    <n v="10.06"/>
    <n v="0"/>
  </r>
  <r>
    <n v="7212"/>
    <s v="US-2016-119046"/>
    <d v="2016-06-02T00:00:00"/>
    <x v="1"/>
    <d v="2016-06-06T00:00:00"/>
    <s v="Standard Class"/>
    <s v="EH-13765"/>
    <s v="Edward Hooks"/>
    <s v="Corporate"/>
    <s v="United States"/>
    <s v="Seattle"/>
    <x v="4"/>
    <n v="98115"/>
    <x v="1"/>
    <s v="OFF-BI-10001078"/>
    <x v="1"/>
    <s v="Binders"/>
    <x v="61"/>
    <n v="51.648000000000003"/>
    <n v="12"/>
    <n v="0.2"/>
    <n v="18.7224"/>
    <n v="0.36249999999999999"/>
    <n v="1.5602"/>
    <n v="4.3040000000000003"/>
    <n v="5.38"/>
    <n v="10.329600000000001"/>
  </r>
  <r>
    <n v="7213"/>
    <s v="US-2016-119046"/>
    <d v="2016-06-02T00:00:00"/>
    <x v="1"/>
    <d v="2016-06-06T00:00:00"/>
    <s v="Standard Class"/>
    <s v="EH-13765"/>
    <s v="Edward Hooks"/>
    <s v="Corporate"/>
    <s v="United States"/>
    <s v="Seattle"/>
    <x v="4"/>
    <n v="98115"/>
    <x v="1"/>
    <s v="OFF-BI-10000138"/>
    <x v="1"/>
    <s v="Binders"/>
    <x v="605"/>
    <n v="11.231999999999999"/>
    <n v="3"/>
    <n v="0.2"/>
    <n v="3.9312000000000005"/>
    <n v="0.35000000000000009"/>
    <n v="1.3104000000000002"/>
    <n v="3.7439999999999998"/>
    <n v="4.6799999999999988"/>
    <n v="2.2464"/>
  </r>
  <r>
    <n v="7214"/>
    <s v="CA-2017-154949"/>
    <d v="2017-10-15T00:00:00"/>
    <x v="13"/>
    <d v="2017-10-19T00:00:00"/>
    <s v="Standard Class"/>
    <s v="MC-17275"/>
    <s v="Marc Crier"/>
    <s v="Consumer"/>
    <s v="United States"/>
    <s v="Camarillo"/>
    <x v="1"/>
    <n v="93010"/>
    <x v="1"/>
    <s v="OFF-LA-10002034"/>
    <x v="1"/>
    <s v="Labels"/>
    <x v="1111"/>
    <n v="14.73"/>
    <n v="3"/>
    <n v="0"/>
    <n v="7.2176999999999998"/>
    <n v="0.49"/>
    <n v="2.4058999999999999"/>
    <n v="4.91"/>
    <n v="4.91"/>
    <n v="0"/>
  </r>
  <r>
    <n v="7215"/>
    <s v="CA-2015-103072"/>
    <d v="2015-09-27T00:00:00"/>
    <x v="11"/>
    <d v="2015-09-30T00:00:00"/>
    <s v="Second Class"/>
    <s v="HW-14935"/>
    <s v="Helen Wasserman"/>
    <s v="Corporate"/>
    <s v="United States"/>
    <s v="Detroit"/>
    <x v="12"/>
    <n v="48205"/>
    <x v="2"/>
    <s v="OFF-AR-10000127"/>
    <x v="1"/>
    <s v="Art"/>
    <x v="1195"/>
    <n v="16.399999999999999"/>
    <n v="5"/>
    <n v="0"/>
    <n v="4.7559999999999985"/>
    <n v="0.28999999999999992"/>
    <n v="0.95119999999999971"/>
    <n v="3.28"/>
    <n v="3.28"/>
    <n v="0"/>
  </r>
  <r>
    <n v="7216"/>
    <s v="CA-2015-103072"/>
    <d v="2015-09-27T00:00:00"/>
    <x v="11"/>
    <d v="2015-09-30T00:00:00"/>
    <s v="Second Class"/>
    <s v="HW-14935"/>
    <s v="Helen Wasserman"/>
    <s v="Corporate"/>
    <s v="United States"/>
    <s v="Detroit"/>
    <x v="12"/>
    <n v="48205"/>
    <x v="2"/>
    <s v="OFF-PA-10003172"/>
    <x v="1"/>
    <s v="Paper"/>
    <x v="854"/>
    <n v="25.92"/>
    <n v="4"/>
    <n v="0"/>
    <n v="12.441600000000001"/>
    <n v="0.48000000000000004"/>
    <n v="3.1104000000000003"/>
    <n v="6.48"/>
    <n v="6.48"/>
    <n v="0"/>
  </r>
  <r>
    <n v="7217"/>
    <s v="CA-2015-150770"/>
    <d v="2015-05-03T00:00:00"/>
    <x v="33"/>
    <d v="2015-05-06T00:00:00"/>
    <s v="First Class"/>
    <s v="LC-16870"/>
    <s v="Lena Cacioppo"/>
    <s v="Consumer"/>
    <s v="United States"/>
    <s v="San Francisco"/>
    <x v="1"/>
    <n v="94109"/>
    <x v="1"/>
    <s v="OFF-AR-10001246"/>
    <x v="1"/>
    <s v="Art"/>
    <x v="455"/>
    <n v="8.82"/>
    <n v="3"/>
    <n v="0"/>
    <n v="2.5577999999999994"/>
    <n v="0.28999999999999992"/>
    <n v="0.8525999999999998"/>
    <n v="2.94"/>
    <n v="2.94"/>
    <n v="0"/>
  </r>
  <r>
    <n v="7218"/>
    <s v="CA-2015-150770"/>
    <d v="2015-05-03T00:00:00"/>
    <x v="33"/>
    <d v="2015-05-06T00:00:00"/>
    <s v="First Class"/>
    <s v="LC-16870"/>
    <s v="Lena Cacioppo"/>
    <s v="Consumer"/>
    <s v="United States"/>
    <s v="San Francisco"/>
    <x v="1"/>
    <n v="94109"/>
    <x v="1"/>
    <s v="OFF-BI-10002026"/>
    <x v="1"/>
    <s v="Binders"/>
    <x v="1758"/>
    <n v="62.496000000000009"/>
    <n v="2"/>
    <n v="0.2"/>
    <n v="21.873599999999996"/>
    <n v="0.34999999999999987"/>
    <n v="10.936799999999998"/>
    <n v="31.248000000000005"/>
    <n v="39.06"/>
    <n v="12.499200000000002"/>
  </r>
  <r>
    <n v="7219"/>
    <s v="CA-2015-150770"/>
    <d v="2015-05-03T00:00:00"/>
    <x v="33"/>
    <d v="2015-05-06T00:00:00"/>
    <s v="First Class"/>
    <s v="LC-16870"/>
    <s v="Lena Cacioppo"/>
    <s v="Consumer"/>
    <s v="United States"/>
    <s v="San Francisco"/>
    <x v="1"/>
    <n v="94109"/>
    <x v="1"/>
    <s v="TEC-AC-10000844"/>
    <x v="2"/>
    <s v="Accessories"/>
    <x v="106"/>
    <n v="339.96"/>
    <n v="4"/>
    <n v="0"/>
    <n v="122.38559999999998"/>
    <n v="0.36"/>
    <n v="30.596399999999996"/>
    <n v="84.99"/>
    <n v="84.99"/>
    <n v="0"/>
  </r>
  <r>
    <n v="7220"/>
    <s v="CA-2015-150770"/>
    <d v="2015-05-03T00:00:00"/>
    <x v="33"/>
    <d v="2015-05-06T00:00:00"/>
    <s v="First Class"/>
    <s v="LC-16870"/>
    <s v="Lena Cacioppo"/>
    <s v="Consumer"/>
    <s v="United States"/>
    <s v="San Francisco"/>
    <x v="1"/>
    <n v="94109"/>
    <x v="1"/>
    <s v="OFF-BI-10001575"/>
    <x v="1"/>
    <s v="Binders"/>
    <x v="582"/>
    <n v="49.568000000000005"/>
    <n v="2"/>
    <n v="0.2"/>
    <n v="17.348799999999997"/>
    <n v="0.34999999999999992"/>
    <n v="8.6743999999999986"/>
    <n v="24.784000000000002"/>
    <n v="30.98"/>
    <n v="9.9136000000000024"/>
  </r>
  <r>
    <n v="7221"/>
    <s v="CA-2017-154760"/>
    <d v="2017-01-09T00:00:00"/>
    <x v="44"/>
    <d v="2017-01-13T00:00:00"/>
    <s v="Standard Class"/>
    <s v="BP-11290"/>
    <s v="Beth Paige"/>
    <s v="Consumer"/>
    <s v="United States"/>
    <s v="Philadelphia"/>
    <x v="9"/>
    <n v="19140"/>
    <x v="3"/>
    <s v="OFF-BI-10004632"/>
    <x v="1"/>
    <s v="Binders"/>
    <x v="569"/>
    <n v="274.49100000000004"/>
    <n v="3"/>
    <n v="0.7"/>
    <n v="-228.74250000000006"/>
    <n v="-0.83333333333333348"/>
    <n v="-76.247500000000016"/>
    <n v="91.497000000000014"/>
    <n v="304.99"/>
    <n v="192.14370000000002"/>
  </r>
  <r>
    <n v="7222"/>
    <s v="US-2017-104437"/>
    <d v="2017-01-27T00:00:00"/>
    <x v="44"/>
    <d v="2017-01-31T00:00:00"/>
    <s v="Standard Class"/>
    <s v="TG-21310"/>
    <s v="Toby Gnade"/>
    <s v="Consumer"/>
    <s v="United States"/>
    <s v="New York City"/>
    <x v="15"/>
    <n v="10035"/>
    <x v="3"/>
    <s v="TEC-PH-10000193"/>
    <x v="2"/>
    <s v="Phones"/>
    <x v="1664"/>
    <n v="137.94"/>
    <n v="3"/>
    <n v="0"/>
    <n v="35.864399999999996"/>
    <n v="0.25999999999999995"/>
    <n v="11.954799999999999"/>
    <n v="45.98"/>
    <n v="45.98"/>
    <n v="0"/>
  </r>
  <r>
    <n v="7223"/>
    <s v="CA-2017-113075"/>
    <d v="2017-09-02T00:00:00"/>
    <x v="15"/>
    <d v="2017-09-06T00:00:00"/>
    <s v="Standard Class"/>
    <s v="MC-18100"/>
    <s v="Mick Crebagga"/>
    <s v="Consumer"/>
    <s v="United States"/>
    <s v="Chicago"/>
    <x v="10"/>
    <n v="60623"/>
    <x v="2"/>
    <s v="TEC-AC-10003441"/>
    <x v="2"/>
    <s v="Accessories"/>
    <x v="658"/>
    <n v="40.68"/>
    <n v="3"/>
    <n v="0.2"/>
    <n v="-7.1190000000000015"/>
    <n v="-0.17500000000000004"/>
    <n v="-2.3730000000000007"/>
    <n v="13.56"/>
    <n v="16.949999999999996"/>
    <n v="8.136000000000001"/>
  </r>
  <r>
    <n v="7224"/>
    <s v="CA-2016-109953"/>
    <d v="2016-07-14T00:00:00"/>
    <x v="16"/>
    <d v="2016-07-18T00:00:00"/>
    <s v="Standard Class"/>
    <s v="RB-19360"/>
    <s v="Raymond Buch"/>
    <s v="Consumer"/>
    <s v="United States"/>
    <s v="San Francisco"/>
    <x v="1"/>
    <n v="94122"/>
    <x v="1"/>
    <s v="TEC-PH-10004093"/>
    <x v="2"/>
    <s v="Phones"/>
    <x v="40"/>
    <n v="110.376"/>
    <n v="3"/>
    <n v="0.2"/>
    <n v="12.417299999999997"/>
    <n v="0.11249999999999998"/>
    <n v="4.1390999999999991"/>
    <n v="36.792000000000002"/>
    <n v="45.989999999999995"/>
    <n v="22.075200000000002"/>
  </r>
  <r>
    <n v="7225"/>
    <s v="CA-2016-109953"/>
    <d v="2016-07-14T00:00:00"/>
    <x v="16"/>
    <d v="2016-07-18T00:00:00"/>
    <s v="Standard Class"/>
    <s v="RB-19360"/>
    <s v="Raymond Buch"/>
    <s v="Consumer"/>
    <s v="United States"/>
    <s v="San Francisco"/>
    <x v="1"/>
    <n v="94122"/>
    <x v="1"/>
    <s v="OFF-AP-10002998"/>
    <x v="1"/>
    <s v="Appliances"/>
    <x v="1644"/>
    <n v="151.62"/>
    <n v="7"/>
    <n v="0"/>
    <n v="50.03459999999999"/>
    <n v="0.3299999999999999"/>
    <n v="7.1477999999999984"/>
    <n v="21.66"/>
    <n v="21.66"/>
    <n v="0"/>
  </r>
  <r>
    <n v="7226"/>
    <s v="CA-2016-109953"/>
    <d v="2016-07-14T00:00:00"/>
    <x v="16"/>
    <d v="2016-07-18T00:00:00"/>
    <s v="Standard Class"/>
    <s v="RB-19360"/>
    <s v="Raymond Buch"/>
    <s v="Consumer"/>
    <s v="United States"/>
    <s v="San Francisco"/>
    <x v="1"/>
    <n v="94122"/>
    <x v="1"/>
    <s v="FUR-FU-10000073"/>
    <x v="0"/>
    <s v="Furnishings"/>
    <x v="442"/>
    <n v="30.8"/>
    <n v="4"/>
    <n v="0"/>
    <n v="10.163999999999998"/>
    <n v="0.3299999999999999"/>
    <n v="2.5409999999999995"/>
    <n v="7.7"/>
    <n v="7.7"/>
    <n v="0"/>
  </r>
  <r>
    <n v="7227"/>
    <s v="CA-2017-127397"/>
    <d v="2017-02-24T00:00:00"/>
    <x v="31"/>
    <d v="2017-02-28T00:00:00"/>
    <s v="Standard Class"/>
    <s v="ES-14080"/>
    <s v="Erin Smith"/>
    <s v="Corporate"/>
    <s v="United States"/>
    <s v="Philadelphia"/>
    <x v="9"/>
    <n v="19134"/>
    <x v="3"/>
    <s v="OFF-PA-10001125"/>
    <x v="1"/>
    <s v="Paper"/>
    <x v="1021"/>
    <n v="123.92000000000002"/>
    <n v="5"/>
    <n v="0.2"/>
    <n v="38.724999999999994"/>
    <n v="0.31249999999999989"/>
    <n v="7.7449999999999992"/>
    <n v="24.784000000000002"/>
    <n v="30.980000000000004"/>
    <n v="24.784000000000006"/>
  </r>
  <r>
    <n v="7228"/>
    <s v="CA-2017-127397"/>
    <d v="2017-02-24T00:00:00"/>
    <x v="31"/>
    <d v="2017-02-28T00:00:00"/>
    <s v="Standard Class"/>
    <s v="ES-14080"/>
    <s v="Erin Smith"/>
    <s v="Corporate"/>
    <s v="United States"/>
    <s v="Philadelphia"/>
    <x v="9"/>
    <n v="19134"/>
    <x v="3"/>
    <s v="TEC-AC-10003033"/>
    <x v="2"/>
    <s v="Accessories"/>
    <x v="763"/>
    <n v="1319.8"/>
    <n v="5"/>
    <n v="0.2"/>
    <n v="214.4674999999998"/>
    <n v="0.16249999999999987"/>
    <n v="42.89349999999996"/>
    <n v="263.95999999999998"/>
    <n v="329.95"/>
    <n v="263.95999999999998"/>
  </r>
  <r>
    <n v="7229"/>
    <s v="CA-2014-157546"/>
    <d v="2014-07-20T00:00:00"/>
    <x v="39"/>
    <d v="2014-07-22T00:00:00"/>
    <s v="First Class"/>
    <s v="RD-19720"/>
    <s v="Roger Demir"/>
    <s v="Consumer"/>
    <s v="United States"/>
    <s v="San Francisco"/>
    <x v="1"/>
    <n v="94122"/>
    <x v="1"/>
    <s v="OFF-BI-10002498"/>
    <x v="1"/>
    <s v="Binders"/>
    <x v="440"/>
    <n v="89.712000000000018"/>
    <n v="6"/>
    <n v="0.2"/>
    <n v="30.277799999999992"/>
    <n v="0.33749999999999986"/>
    <n v="5.0462999999999987"/>
    <n v="14.952000000000004"/>
    <n v="18.690000000000001"/>
    <n v="17.942400000000003"/>
  </r>
  <r>
    <n v="7230"/>
    <s v="CA-2014-157546"/>
    <d v="2014-07-20T00:00:00"/>
    <x v="39"/>
    <d v="2014-07-22T00:00:00"/>
    <s v="First Class"/>
    <s v="RD-19720"/>
    <s v="Roger Demir"/>
    <s v="Consumer"/>
    <s v="United States"/>
    <s v="San Francisco"/>
    <x v="1"/>
    <n v="94122"/>
    <x v="1"/>
    <s v="OFF-PA-10004569"/>
    <x v="1"/>
    <s v="Paper"/>
    <x v="230"/>
    <n v="22.830000000000002"/>
    <n v="3"/>
    <n v="0"/>
    <n v="10.7301"/>
    <n v="0.47"/>
    <n v="3.5767000000000002"/>
    <n v="7.61"/>
    <n v="7.61"/>
    <n v="0"/>
  </r>
  <r>
    <n v="7231"/>
    <s v="CA-2017-153843"/>
    <d v="2017-03-13T00:00:00"/>
    <x v="42"/>
    <d v="2017-03-15T00:00:00"/>
    <s v="First Class"/>
    <s v="SC-20380"/>
    <s v="Shahid Collister"/>
    <s v="Consumer"/>
    <s v="United States"/>
    <s v="Fairfield"/>
    <x v="29"/>
    <n v="6824"/>
    <x v="3"/>
    <s v="OFF-BI-10002353"/>
    <x v="1"/>
    <s v="Binders"/>
    <x v="1077"/>
    <n v="30.88"/>
    <n v="2"/>
    <n v="0"/>
    <n v="15.44"/>
    <n v="0.5"/>
    <n v="7.72"/>
    <n v="15.44"/>
    <n v="15.44"/>
    <n v="0"/>
  </r>
  <r>
    <n v="7232"/>
    <s v="CA-2017-153843"/>
    <d v="2017-03-13T00:00:00"/>
    <x v="42"/>
    <d v="2017-03-15T00:00:00"/>
    <s v="First Class"/>
    <s v="SC-20380"/>
    <s v="Shahid Collister"/>
    <s v="Consumer"/>
    <s v="United States"/>
    <s v="Fairfield"/>
    <x v="29"/>
    <n v="6824"/>
    <x v="3"/>
    <s v="OFF-AP-10001564"/>
    <x v="1"/>
    <s v="Appliances"/>
    <x v="1768"/>
    <n v="465.16"/>
    <n v="2"/>
    <n v="0"/>
    <n v="120.94159999999999"/>
    <n v="0.25999999999999995"/>
    <n v="60.470799999999997"/>
    <n v="232.58"/>
    <n v="232.58"/>
    <n v="0"/>
  </r>
  <r>
    <n v="7233"/>
    <s v="CA-2017-153843"/>
    <d v="2017-03-13T00:00:00"/>
    <x v="42"/>
    <d v="2017-03-15T00:00:00"/>
    <s v="First Class"/>
    <s v="SC-20380"/>
    <s v="Shahid Collister"/>
    <s v="Consumer"/>
    <s v="United States"/>
    <s v="Fairfield"/>
    <x v="29"/>
    <n v="6824"/>
    <x v="3"/>
    <s v="OFF-PA-10003673"/>
    <x v="1"/>
    <s v="Paper"/>
    <x v="980"/>
    <n v="27.12"/>
    <n v="4"/>
    <n v="0"/>
    <n v="12.475199999999999"/>
    <n v="0.45999999999999996"/>
    <n v="3.1187999999999998"/>
    <n v="6.78"/>
    <n v="6.78"/>
    <n v="0"/>
  </r>
  <r>
    <n v="7234"/>
    <s v="CA-2016-137337"/>
    <d v="2016-03-08T00:00:00"/>
    <x v="17"/>
    <d v="2016-03-12T00:00:00"/>
    <s v="Standard Class"/>
    <s v="GB-14575"/>
    <s v="Giulietta Baptist"/>
    <s v="Consumer"/>
    <s v="United States"/>
    <s v="New York City"/>
    <x v="15"/>
    <n v="10011"/>
    <x v="3"/>
    <s v="FUR-FU-10003347"/>
    <x v="0"/>
    <s v="Furnishings"/>
    <x v="379"/>
    <n v="113.6"/>
    <n v="8"/>
    <n v="0"/>
    <n v="44.304000000000002"/>
    <n v="0.39"/>
    <n v="5.5380000000000003"/>
    <n v="14.2"/>
    <n v="14.2"/>
    <n v="0"/>
  </r>
  <r>
    <n v="7235"/>
    <s v="CA-2016-137337"/>
    <d v="2016-03-08T00:00:00"/>
    <x v="17"/>
    <d v="2016-03-12T00:00:00"/>
    <s v="Standard Class"/>
    <s v="GB-14575"/>
    <s v="Giulietta Baptist"/>
    <s v="Consumer"/>
    <s v="United States"/>
    <s v="New York City"/>
    <x v="15"/>
    <n v="10011"/>
    <x v="3"/>
    <s v="OFF-PA-10001934"/>
    <x v="1"/>
    <s v="Paper"/>
    <x v="548"/>
    <n v="12.96"/>
    <n v="2"/>
    <n v="0"/>
    <n v="6.3504000000000005"/>
    <n v="0.49"/>
    <n v="3.1752000000000002"/>
    <n v="6.48"/>
    <n v="6.48"/>
    <n v="0"/>
  </r>
  <r>
    <n v="7236"/>
    <s v="CA-2016-137337"/>
    <d v="2016-03-08T00:00:00"/>
    <x v="17"/>
    <d v="2016-03-12T00:00:00"/>
    <s v="Standard Class"/>
    <s v="GB-14575"/>
    <s v="Giulietta Baptist"/>
    <s v="Consumer"/>
    <s v="United States"/>
    <s v="New York City"/>
    <x v="15"/>
    <n v="10011"/>
    <x v="3"/>
    <s v="OFF-BI-10000632"/>
    <x v="1"/>
    <s v="Binders"/>
    <x v="1297"/>
    <n v="69.456000000000003"/>
    <n v="2"/>
    <n v="0.2"/>
    <n v="22.573199999999996"/>
    <n v="0.32499999999999996"/>
    <n v="11.286599999999998"/>
    <n v="34.728000000000002"/>
    <n v="43.41"/>
    <n v="13.891200000000001"/>
  </r>
  <r>
    <n v="7237"/>
    <s v="CA-2014-138737"/>
    <d v="2014-12-07T00:00:00"/>
    <x v="20"/>
    <d v="2014-12-10T00:00:00"/>
    <s v="First Class"/>
    <s v="FP-14320"/>
    <s v="Frank Preis"/>
    <s v="Consumer"/>
    <s v="United States"/>
    <s v="Los Angeles"/>
    <x v="1"/>
    <n v="90049"/>
    <x v="1"/>
    <s v="OFF-AR-10003190"/>
    <x v="1"/>
    <s v="Art"/>
    <x v="649"/>
    <n v="8.64"/>
    <n v="3"/>
    <n v="0"/>
    <n v="2.4192"/>
    <n v="0.27999999999999997"/>
    <n v="0.80640000000000001"/>
    <n v="2.8800000000000003"/>
    <n v="2.8800000000000003"/>
    <n v="0"/>
  </r>
  <r>
    <n v="7238"/>
    <s v="CA-2016-164924"/>
    <d v="2016-07-10T00:00:00"/>
    <x v="16"/>
    <d v="2016-07-10T00:00:00"/>
    <s v="Same Day"/>
    <s v="EA-14035"/>
    <s v="Erin Ashbrook"/>
    <s v="Corporate"/>
    <s v="United States"/>
    <s v="Philadelphia"/>
    <x v="9"/>
    <n v="19143"/>
    <x v="3"/>
    <s v="TEC-MA-10000904"/>
    <x v="2"/>
    <s v="Machines"/>
    <x v="1805"/>
    <n v="341.99100000000004"/>
    <n v="3"/>
    <n v="0.7"/>
    <n v="-319.19159999999999"/>
    <n v="-0.93333333333333324"/>
    <n v="-106.3972"/>
    <n v="113.99700000000001"/>
    <n v="379.99"/>
    <n v="239.39370000000002"/>
  </r>
  <r>
    <n v="7239"/>
    <s v="CA-2016-101651"/>
    <d v="2016-12-24T00:00:00"/>
    <x v="5"/>
    <d v="2016-12-30T00:00:00"/>
    <s v="Standard Class"/>
    <s v="SC-20305"/>
    <s v="Sean Christensen"/>
    <s v="Consumer"/>
    <s v="United States"/>
    <s v="San Jose"/>
    <x v="1"/>
    <n v="95123"/>
    <x v="1"/>
    <s v="FUR-FU-10000771"/>
    <x v="0"/>
    <s v="Furnishings"/>
    <x v="1435"/>
    <n v="43.96"/>
    <n v="7"/>
    <n v="0"/>
    <n v="18.463200000000004"/>
    <n v="0.4200000000000001"/>
    <n v="2.6376000000000004"/>
    <n v="6.28"/>
    <n v="6.28"/>
    <n v="0"/>
  </r>
  <r>
    <n v="7240"/>
    <s v="CA-2016-101651"/>
    <d v="2016-12-24T00:00:00"/>
    <x v="5"/>
    <d v="2016-12-30T00:00:00"/>
    <s v="Standard Class"/>
    <s v="SC-20305"/>
    <s v="Sean Christensen"/>
    <s v="Consumer"/>
    <s v="United States"/>
    <s v="San Jose"/>
    <x v="1"/>
    <n v="95123"/>
    <x v="1"/>
    <s v="OFF-EN-10001990"/>
    <x v="1"/>
    <s v="Envelopes"/>
    <x v="153"/>
    <n v="39.76"/>
    <n v="7"/>
    <n v="0"/>
    <n v="18.687199999999997"/>
    <n v="0.47"/>
    <n v="2.6695999999999995"/>
    <n v="5.68"/>
    <n v="5.68"/>
    <n v="0"/>
  </r>
  <r>
    <n v="7241"/>
    <s v="CA-2017-136651"/>
    <d v="2017-04-23T00:00:00"/>
    <x v="4"/>
    <d v="2017-04-25T00:00:00"/>
    <s v="Second Class"/>
    <s v="JF-15355"/>
    <s v="Jay Fein"/>
    <s v="Consumer"/>
    <s v="United States"/>
    <s v="Pasadena"/>
    <x v="1"/>
    <n v="91104"/>
    <x v="1"/>
    <s v="FUR-FU-10002445"/>
    <x v="0"/>
    <s v="Furnishings"/>
    <x v="1448"/>
    <n v="66.36"/>
    <n v="7"/>
    <n v="0"/>
    <n v="26.544000000000004"/>
    <n v="0.40000000000000008"/>
    <n v="3.7920000000000007"/>
    <n v="9.48"/>
    <n v="9.48"/>
    <n v="0"/>
  </r>
  <r>
    <n v="7242"/>
    <s v="CA-2017-136651"/>
    <d v="2017-04-23T00:00:00"/>
    <x v="4"/>
    <d v="2017-04-25T00:00:00"/>
    <s v="Second Class"/>
    <s v="JF-15355"/>
    <s v="Jay Fein"/>
    <s v="Consumer"/>
    <s v="United States"/>
    <s v="Pasadena"/>
    <x v="1"/>
    <n v="91104"/>
    <x v="1"/>
    <s v="OFF-BI-10003638"/>
    <x v="1"/>
    <s v="Binders"/>
    <x v="612"/>
    <n v="92.88000000000001"/>
    <n v="6"/>
    <n v="0.2"/>
    <n v="30.185999999999996"/>
    <n v="0.3249999999999999"/>
    <n v="5.0309999999999997"/>
    <n v="15.480000000000002"/>
    <n v="19.349999999999998"/>
    <n v="18.576000000000004"/>
  </r>
  <r>
    <n v="7243"/>
    <s v="CA-2017-136651"/>
    <d v="2017-04-23T00:00:00"/>
    <x v="4"/>
    <d v="2017-04-25T00:00:00"/>
    <s v="Second Class"/>
    <s v="JF-15355"/>
    <s v="Jay Fein"/>
    <s v="Consumer"/>
    <s v="United States"/>
    <s v="Pasadena"/>
    <x v="1"/>
    <n v="91104"/>
    <x v="1"/>
    <s v="FUR-FU-10004864"/>
    <x v="0"/>
    <s v="Furnishings"/>
    <x v="1719"/>
    <n v="24.14"/>
    <n v="2"/>
    <n v="0"/>
    <n v="7.9662000000000006"/>
    <n v="0.33"/>
    <n v="3.9831000000000003"/>
    <n v="12.07"/>
    <n v="12.07"/>
    <n v="0"/>
  </r>
  <r>
    <n v="7244"/>
    <s v="CA-2017-118892"/>
    <d v="2017-08-17T00:00:00"/>
    <x v="43"/>
    <d v="2017-08-22T00:00:00"/>
    <s v="Second Class"/>
    <s v="TP-21415"/>
    <s v="Tom Prescott"/>
    <s v="Consumer"/>
    <s v="United States"/>
    <s v="Philadelphia"/>
    <x v="9"/>
    <n v="19134"/>
    <x v="3"/>
    <s v="FUR-CH-10002024"/>
    <x v="0"/>
    <s v="Chairs"/>
    <x v="483"/>
    <n v="4416.174"/>
    <n v="9"/>
    <n v="0.3"/>
    <n v="-630.88200000000006"/>
    <n v="-0.14285714285714288"/>
    <n v="-70.098000000000013"/>
    <n v="490.68599999999998"/>
    <n v="700.98"/>
    <n v="1324.8522"/>
  </r>
  <r>
    <n v="7245"/>
    <s v="US-2017-151127"/>
    <d v="2017-05-22T00:00:00"/>
    <x v="24"/>
    <d v="2017-05-25T00:00:00"/>
    <s v="First Class"/>
    <s v="RL-19615"/>
    <s v="Rob Lucas"/>
    <s v="Consumer"/>
    <s v="United States"/>
    <s v="Los Angeles"/>
    <x v="1"/>
    <n v="90049"/>
    <x v="1"/>
    <s v="OFF-AR-10002445"/>
    <x v="1"/>
    <s v="Art"/>
    <x v="1646"/>
    <n v="49.56"/>
    <n v="7"/>
    <n v="0"/>
    <n v="18.832800000000002"/>
    <n v="0.38"/>
    <n v="2.6904000000000003"/>
    <n v="7.08"/>
    <n v="7.08"/>
    <n v="0"/>
  </r>
  <r>
    <n v="7246"/>
    <s v="CA-2017-145807"/>
    <d v="2017-02-09T00:00:00"/>
    <x v="31"/>
    <d v="2017-02-13T00:00:00"/>
    <s v="Standard Class"/>
    <s v="SB-20170"/>
    <s v="Sarah Bern"/>
    <s v="Consumer"/>
    <s v="United States"/>
    <s v="Los Angeles"/>
    <x v="1"/>
    <n v="90032"/>
    <x v="1"/>
    <s v="OFF-ST-10001370"/>
    <x v="1"/>
    <s v="Storage"/>
    <x v="1032"/>
    <n v="354.90000000000003"/>
    <n v="5"/>
    <n v="0"/>
    <n v="17.744999999999962"/>
    <n v="4.9999999999999885E-2"/>
    <n v="3.5489999999999924"/>
    <n v="70.98"/>
    <n v="70.98"/>
    <n v="0"/>
  </r>
  <r>
    <n v="7247"/>
    <s v="US-2014-127978"/>
    <d v="2014-03-03T00:00:00"/>
    <x v="34"/>
    <d v="2014-03-08T00:00:00"/>
    <s v="Standard Class"/>
    <s v="JS-15595"/>
    <s v="Jill Stevenson"/>
    <s v="Corporate"/>
    <s v="United States"/>
    <s v="Columbus"/>
    <x v="24"/>
    <n v="43229"/>
    <x v="3"/>
    <s v="OFF-LA-10000305"/>
    <x v="1"/>
    <s v="Labels"/>
    <x v="1716"/>
    <n v="15.120000000000001"/>
    <n v="3"/>
    <n v="0.2"/>
    <n v="4.9139999999999988"/>
    <n v="0.3249999999999999"/>
    <n v="1.6379999999999997"/>
    <n v="5.04"/>
    <n v="6.3"/>
    <n v="3.0240000000000005"/>
  </r>
  <r>
    <n v="7248"/>
    <s v="US-2014-127978"/>
    <d v="2014-03-03T00:00:00"/>
    <x v="34"/>
    <d v="2014-03-08T00:00:00"/>
    <s v="Standard Class"/>
    <s v="JS-15595"/>
    <s v="Jill Stevenson"/>
    <s v="Corporate"/>
    <s v="United States"/>
    <s v="Columbus"/>
    <x v="24"/>
    <n v="43229"/>
    <x v="3"/>
    <s v="FUR-BO-10001972"/>
    <x v="0"/>
    <s v="Bookcases"/>
    <x v="367"/>
    <n v="302.45"/>
    <n v="5"/>
    <n v="0.5"/>
    <n v="-199.61700000000002"/>
    <n v="-0.66"/>
    <n v="-39.923400000000001"/>
    <n v="60.489999999999995"/>
    <n v="120.97999999999999"/>
    <n v="151.22499999999999"/>
  </r>
  <r>
    <n v="7249"/>
    <s v="US-2014-127978"/>
    <d v="2014-03-03T00:00:00"/>
    <x v="34"/>
    <d v="2014-03-08T00:00:00"/>
    <s v="Standard Class"/>
    <s v="JS-15595"/>
    <s v="Jill Stevenson"/>
    <s v="Corporate"/>
    <s v="United States"/>
    <s v="Columbus"/>
    <x v="24"/>
    <n v="43229"/>
    <x v="3"/>
    <s v="OFF-ST-10002486"/>
    <x v="1"/>
    <s v="Storage"/>
    <x v="700"/>
    <n v="44.672000000000004"/>
    <n v="8"/>
    <n v="0.2"/>
    <n v="-10.051200000000003"/>
    <n v="-0.22500000000000006"/>
    <n v="-1.2564000000000004"/>
    <n v="5.5840000000000005"/>
    <n v="6.98"/>
    <n v="8.9344000000000019"/>
  </r>
  <r>
    <n v="7250"/>
    <s v="CA-2015-158491"/>
    <d v="2015-06-04T00:00:00"/>
    <x v="40"/>
    <d v="2015-06-09T00:00:00"/>
    <s v="Second Class"/>
    <s v="BP-11155"/>
    <s v="Becky Pak"/>
    <s v="Consumer"/>
    <s v="United States"/>
    <s v="Los Angeles"/>
    <x v="1"/>
    <n v="90008"/>
    <x v="1"/>
    <s v="TEC-AC-10001874"/>
    <x v="2"/>
    <s v="Accessories"/>
    <x v="1571"/>
    <n v="119.98"/>
    <n v="2"/>
    <n v="0"/>
    <n v="35.994"/>
    <n v="0.3"/>
    <n v="17.997"/>
    <n v="59.99"/>
    <n v="59.99"/>
    <n v="0"/>
  </r>
  <r>
    <n v="7251"/>
    <s v="CA-2015-158491"/>
    <d v="2015-06-04T00:00:00"/>
    <x v="40"/>
    <d v="2015-06-09T00:00:00"/>
    <s v="Second Class"/>
    <s v="BP-11155"/>
    <s v="Becky Pak"/>
    <s v="Consumer"/>
    <s v="United States"/>
    <s v="Los Angeles"/>
    <x v="1"/>
    <n v="90008"/>
    <x v="1"/>
    <s v="TEC-AC-10003870"/>
    <x v="2"/>
    <s v="Accessories"/>
    <x v="1727"/>
    <n v="989.97"/>
    <n v="3"/>
    <n v="0"/>
    <n v="395.98800000000006"/>
    <n v="0.4"/>
    <n v="131.99600000000001"/>
    <n v="329.99"/>
    <n v="329.99"/>
    <n v="0"/>
  </r>
  <r>
    <n v="7252"/>
    <s v="CA-2016-116764"/>
    <d v="2016-08-27T00:00:00"/>
    <x v="28"/>
    <d v="2016-09-02T00:00:00"/>
    <s v="Standard Class"/>
    <s v="EM-13825"/>
    <s v="Elizabeth Moffitt"/>
    <s v="Corporate"/>
    <s v="United States"/>
    <s v="Hollywood"/>
    <x v="2"/>
    <n v="33021"/>
    <x v="0"/>
    <s v="OFF-LA-10002473"/>
    <x v="1"/>
    <s v="Labels"/>
    <x v="1806"/>
    <n v="9.2159999999999993"/>
    <n v="4"/>
    <n v="0.2"/>
    <n v="3.3408000000000002"/>
    <n v="0.36250000000000004"/>
    <n v="0.83520000000000005"/>
    <n v="2.3039999999999998"/>
    <n v="2.8799999999999994"/>
    <n v="1.8431999999999999"/>
  </r>
  <r>
    <n v="7253"/>
    <s v="CA-2016-152457"/>
    <d v="2016-09-12T00:00:00"/>
    <x v="21"/>
    <d v="2016-09-18T00:00:00"/>
    <s v="Standard Class"/>
    <s v="SC-20695"/>
    <s v="Steve Chapman"/>
    <s v="Corporate"/>
    <s v="United States"/>
    <s v="Roseville"/>
    <x v="12"/>
    <n v="48066"/>
    <x v="2"/>
    <s v="OFF-PA-10003790"/>
    <x v="1"/>
    <s v="Paper"/>
    <x v="1259"/>
    <n v="68.52"/>
    <n v="3"/>
    <n v="0"/>
    <n v="31.519199999999998"/>
    <n v="0.46"/>
    <n v="10.506399999999999"/>
    <n v="22.84"/>
    <n v="22.84"/>
    <n v="0"/>
  </r>
  <r>
    <n v="7254"/>
    <s v="CA-2016-152730"/>
    <d v="2016-05-30T00:00:00"/>
    <x v="35"/>
    <d v="2016-06-04T00:00:00"/>
    <s v="Standard Class"/>
    <s v="EM-14140"/>
    <s v="Eugene Moren"/>
    <s v="Home Office"/>
    <s v="United States"/>
    <s v="Superior"/>
    <x v="6"/>
    <n v="54880"/>
    <x v="2"/>
    <s v="OFF-AP-10002684"/>
    <x v="1"/>
    <s v="Appliances"/>
    <x v="167"/>
    <n v="364.74"/>
    <n v="3"/>
    <n v="0"/>
    <n v="109.42199999999997"/>
    <n v="0.29999999999999993"/>
    <n v="36.47399999999999"/>
    <n v="121.58"/>
    <n v="121.58"/>
    <n v="0"/>
  </r>
  <r>
    <n v="7255"/>
    <s v="CA-2016-152730"/>
    <d v="2016-05-30T00:00:00"/>
    <x v="35"/>
    <d v="2016-06-04T00:00:00"/>
    <s v="Standard Class"/>
    <s v="EM-14140"/>
    <s v="Eugene Moren"/>
    <s v="Home Office"/>
    <s v="United States"/>
    <s v="Superior"/>
    <x v="6"/>
    <n v="54880"/>
    <x v="2"/>
    <s v="FUR-FU-10001037"/>
    <x v="0"/>
    <s v="Furnishings"/>
    <x v="1169"/>
    <n v="47.400000000000006"/>
    <n v="5"/>
    <n v="0"/>
    <n v="21.33"/>
    <n v="0.4499999999999999"/>
    <n v="4.266"/>
    <n v="9.48"/>
    <n v="9.48"/>
    <n v="0"/>
  </r>
  <r>
    <n v="7256"/>
    <s v="CA-2016-152730"/>
    <d v="2016-05-30T00:00:00"/>
    <x v="35"/>
    <d v="2016-06-04T00:00:00"/>
    <s v="Standard Class"/>
    <s v="EM-14140"/>
    <s v="Eugene Moren"/>
    <s v="Home Office"/>
    <s v="United States"/>
    <s v="Superior"/>
    <x v="6"/>
    <n v="54880"/>
    <x v="2"/>
    <s v="OFF-ST-10000876"/>
    <x v="1"/>
    <s v="Storage"/>
    <x v="254"/>
    <n v="49.76"/>
    <n v="4"/>
    <n v="0"/>
    <n v="13.9328"/>
    <n v="0.28000000000000003"/>
    <n v="3.4832000000000001"/>
    <n v="12.44"/>
    <n v="12.44"/>
    <n v="0"/>
  </r>
  <r>
    <n v="7257"/>
    <s v="CA-2016-152730"/>
    <d v="2016-05-30T00:00:00"/>
    <x v="35"/>
    <d v="2016-06-04T00:00:00"/>
    <s v="Standard Class"/>
    <s v="EM-14140"/>
    <s v="Eugene Moren"/>
    <s v="Home Office"/>
    <s v="United States"/>
    <s v="Superior"/>
    <x v="6"/>
    <n v="54880"/>
    <x v="2"/>
    <s v="OFF-AR-10003732"/>
    <x v="1"/>
    <s v="Art"/>
    <x v="324"/>
    <n v="5.56"/>
    <n v="2"/>
    <n v="0"/>
    <n v="1.4455999999999998"/>
    <n v="0.25999999999999995"/>
    <n v="0.72279999999999989"/>
    <n v="2.78"/>
    <n v="2.78"/>
    <n v="0"/>
  </r>
  <r>
    <n v="7258"/>
    <s v="CA-2016-152730"/>
    <d v="2016-05-30T00:00:00"/>
    <x v="35"/>
    <d v="2016-06-04T00:00:00"/>
    <s v="Standard Class"/>
    <s v="EM-14140"/>
    <s v="Eugene Moren"/>
    <s v="Home Office"/>
    <s v="United States"/>
    <s v="Superior"/>
    <x v="6"/>
    <n v="54880"/>
    <x v="2"/>
    <s v="OFF-PA-10000994"/>
    <x v="1"/>
    <s v="Paper"/>
    <x v="913"/>
    <n v="629.09999999999991"/>
    <n v="6"/>
    <n v="0"/>
    <n v="301.96799999999996"/>
    <n v="0.48"/>
    <n v="50.327999999999996"/>
    <n v="104.84999999999998"/>
    <n v="104.84999999999998"/>
    <n v="0"/>
  </r>
  <r>
    <n v="7259"/>
    <s v="CA-2016-152730"/>
    <d v="2016-05-30T00:00:00"/>
    <x v="35"/>
    <d v="2016-06-04T00:00:00"/>
    <s v="Standard Class"/>
    <s v="EM-14140"/>
    <s v="Eugene Moren"/>
    <s v="Home Office"/>
    <s v="United States"/>
    <s v="Superior"/>
    <x v="6"/>
    <n v="54880"/>
    <x v="2"/>
    <s v="OFF-AR-10000940"/>
    <x v="1"/>
    <s v="Art"/>
    <x v="135"/>
    <n v="14.7"/>
    <n v="5"/>
    <n v="0"/>
    <n v="3.9690000000000003"/>
    <n v="0.27"/>
    <n v="0.79380000000000006"/>
    <n v="2.94"/>
    <n v="2.94"/>
    <n v="0"/>
  </r>
  <r>
    <n v="7260"/>
    <s v="CA-2016-152730"/>
    <d v="2016-05-30T00:00:00"/>
    <x v="35"/>
    <d v="2016-06-04T00:00:00"/>
    <s v="Standard Class"/>
    <s v="EM-14140"/>
    <s v="Eugene Moren"/>
    <s v="Home Office"/>
    <s v="United States"/>
    <s v="Superior"/>
    <x v="6"/>
    <n v="54880"/>
    <x v="2"/>
    <s v="OFF-PA-10004888"/>
    <x v="1"/>
    <s v="Paper"/>
    <x v="968"/>
    <n v="45.36"/>
    <n v="7"/>
    <n v="0"/>
    <n v="21.772800000000004"/>
    <n v="0.48000000000000009"/>
    <n v="3.1104000000000007"/>
    <n v="6.4799999999999995"/>
    <n v="6.4799999999999995"/>
    <n v="0"/>
  </r>
  <r>
    <n v="7261"/>
    <s v="CA-2016-152730"/>
    <d v="2016-05-30T00:00:00"/>
    <x v="35"/>
    <d v="2016-06-04T00:00:00"/>
    <s v="Standard Class"/>
    <s v="EM-14140"/>
    <s v="Eugene Moren"/>
    <s v="Home Office"/>
    <s v="United States"/>
    <s v="Superior"/>
    <x v="6"/>
    <n v="54880"/>
    <x v="2"/>
    <s v="TEC-PH-10000441"/>
    <x v="2"/>
    <s v="Phones"/>
    <x v="1055"/>
    <n v="125.99"/>
    <n v="1"/>
    <n v="0"/>
    <n v="35.277200000000008"/>
    <n v="0.28000000000000008"/>
    <n v="35.277200000000008"/>
    <n v="125.99"/>
    <n v="125.99"/>
    <n v="0"/>
  </r>
  <r>
    <n v="7262"/>
    <s v="CA-2017-137001"/>
    <d v="2017-06-10T00:00:00"/>
    <x v="27"/>
    <d v="2017-06-13T00:00:00"/>
    <s v="Second Class"/>
    <s v="GZ-14545"/>
    <s v="George Zrebassa"/>
    <s v="Corporate"/>
    <s v="United States"/>
    <s v="Thousand Oaks"/>
    <x v="1"/>
    <n v="91360"/>
    <x v="1"/>
    <s v="OFF-AR-10001231"/>
    <x v="1"/>
    <s v="Art"/>
    <x v="1695"/>
    <n v="14.700000000000001"/>
    <n v="7"/>
    <n v="0"/>
    <n v="4.1160000000000005"/>
    <n v="0.28000000000000003"/>
    <n v="0.58800000000000008"/>
    <n v="2.1"/>
    <n v="2.1"/>
    <n v="0"/>
  </r>
  <r>
    <n v="7263"/>
    <s v="CA-2017-156363"/>
    <d v="2017-10-22T00:00:00"/>
    <x v="13"/>
    <d v="2017-10-28T00:00:00"/>
    <s v="Standard Class"/>
    <s v="ML-17395"/>
    <s v="Marina Lichtenstein"/>
    <s v="Corporate"/>
    <s v="United States"/>
    <s v="Philadelphia"/>
    <x v="9"/>
    <n v="19134"/>
    <x v="3"/>
    <s v="TEC-PH-10003988"/>
    <x v="2"/>
    <s v="Phones"/>
    <x v="47"/>
    <n v="32.700000000000003"/>
    <n v="5"/>
    <n v="0.4"/>
    <n v="-6.5399999999999991"/>
    <n v="-0.19999999999999996"/>
    <n v="-1.3079999999999998"/>
    <n v="6.5400000000000009"/>
    <n v="10.9"/>
    <n v="13.080000000000002"/>
  </r>
  <r>
    <n v="7264"/>
    <s v="CA-2017-156363"/>
    <d v="2017-10-22T00:00:00"/>
    <x v="13"/>
    <d v="2017-10-28T00:00:00"/>
    <s v="Standard Class"/>
    <s v="ML-17395"/>
    <s v="Marina Lichtenstein"/>
    <s v="Corporate"/>
    <s v="United States"/>
    <s v="Philadelphia"/>
    <x v="9"/>
    <n v="19134"/>
    <x v="3"/>
    <s v="OFF-EN-10003068"/>
    <x v="1"/>
    <s v="Envelopes"/>
    <x v="1641"/>
    <n v="31.680000000000003"/>
    <n v="4"/>
    <n v="0.2"/>
    <n v="11.087999999999997"/>
    <n v="0.34999999999999987"/>
    <n v="2.7719999999999994"/>
    <n v="7.9200000000000008"/>
    <n v="9.9"/>
    <n v="6.3360000000000012"/>
  </r>
  <r>
    <n v="7265"/>
    <s v="CA-2017-122056"/>
    <d v="2017-06-13T00:00:00"/>
    <x v="27"/>
    <d v="2017-06-17T00:00:00"/>
    <s v="Standard Class"/>
    <s v="PG-18895"/>
    <s v="Paul Gonzalez"/>
    <s v="Consumer"/>
    <s v="United States"/>
    <s v="Springfield"/>
    <x v="17"/>
    <n v="22153"/>
    <x v="0"/>
    <s v="OFF-AR-10004260"/>
    <x v="1"/>
    <s v="Art"/>
    <x v="1490"/>
    <n v="181.86"/>
    <n v="7"/>
    <n v="0"/>
    <n v="50.9208"/>
    <n v="0.27999999999999997"/>
    <n v="7.2744"/>
    <n v="25.98"/>
    <n v="25.98"/>
    <n v="0"/>
  </r>
  <r>
    <n v="7266"/>
    <s v="US-2014-143721"/>
    <d v="2014-11-23T00:00:00"/>
    <x v="7"/>
    <d v="2014-11-26T00:00:00"/>
    <s v="Second Class"/>
    <s v="DK-12835"/>
    <s v="Damala Kotsonis"/>
    <s v="Corporate"/>
    <s v="United States"/>
    <s v="Houston"/>
    <x v="5"/>
    <n v="77095"/>
    <x v="2"/>
    <s v="FUR-CH-10001973"/>
    <x v="0"/>
    <s v="Chairs"/>
    <x v="905"/>
    <n v="155.37199999999999"/>
    <n v="2"/>
    <n v="0.3"/>
    <n v="-35.513599999999997"/>
    <n v="-0.22857142857142856"/>
    <n v="-17.756799999999998"/>
    <n v="77.685999999999993"/>
    <n v="110.97999999999999"/>
    <n v="46.611599999999996"/>
  </r>
  <r>
    <n v="7267"/>
    <s v="CA-2017-122987"/>
    <d v="2017-08-16T00:00:00"/>
    <x v="43"/>
    <d v="2017-08-16T00:00:00"/>
    <s v="Same Day"/>
    <s v="SJ-20215"/>
    <s v="Sarah Jordon"/>
    <s v="Consumer"/>
    <s v="United States"/>
    <s v="Columbia"/>
    <x v="18"/>
    <n v="38401"/>
    <x v="0"/>
    <s v="OFF-BI-10002824"/>
    <x v="1"/>
    <s v="Binders"/>
    <x v="528"/>
    <n v="13.428000000000003"/>
    <n v="3"/>
    <n v="0.7"/>
    <n v="-11.190000000000001"/>
    <n v="-0.83333333333333326"/>
    <n v="-3.7300000000000004"/>
    <n v="4.4760000000000009"/>
    <n v="14.92"/>
    <n v="9.3996000000000013"/>
  </r>
  <r>
    <n v="7268"/>
    <s v="CA-2017-122987"/>
    <d v="2017-08-16T00:00:00"/>
    <x v="43"/>
    <d v="2017-08-16T00:00:00"/>
    <s v="Same Day"/>
    <s v="SJ-20215"/>
    <s v="Sarah Jordon"/>
    <s v="Consumer"/>
    <s v="United States"/>
    <s v="Columbia"/>
    <x v="18"/>
    <n v="38401"/>
    <x v="0"/>
    <s v="OFF-ST-10004950"/>
    <x v="1"/>
    <s v="Storage"/>
    <x v="1009"/>
    <n v="67.13600000000001"/>
    <n v="4"/>
    <n v="0.2"/>
    <n v="-0.83920000000000172"/>
    <n v="-1.2500000000000023E-2"/>
    <n v="-0.20980000000000043"/>
    <n v="16.784000000000002"/>
    <n v="20.98"/>
    <n v="13.427200000000003"/>
  </r>
  <r>
    <n v="7269"/>
    <s v="CA-2016-133368"/>
    <d v="2016-01-14T00:00:00"/>
    <x v="12"/>
    <d v="2016-01-20T00:00:00"/>
    <s v="Standard Class"/>
    <s v="AG-10675"/>
    <s v="Anna Gayman"/>
    <s v="Consumer"/>
    <s v="United States"/>
    <s v="Concord"/>
    <x v="3"/>
    <n v="28027"/>
    <x v="0"/>
    <s v="OFF-PA-10004039"/>
    <x v="1"/>
    <s v="Paper"/>
    <x v="1547"/>
    <n v="89.567999999999998"/>
    <n v="2"/>
    <n v="0.2"/>
    <n v="32.468400000000003"/>
    <n v="0.36250000000000004"/>
    <n v="16.234200000000001"/>
    <n v="44.783999999999999"/>
    <n v="55.98"/>
    <n v="17.913599999999999"/>
  </r>
  <r>
    <n v="7270"/>
    <s v="CA-2016-133368"/>
    <d v="2016-01-14T00:00:00"/>
    <x v="12"/>
    <d v="2016-01-20T00:00:00"/>
    <s v="Standard Class"/>
    <s v="AG-10675"/>
    <s v="Anna Gayman"/>
    <s v="Consumer"/>
    <s v="United States"/>
    <s v="Concord"/>
    <x v="3"/>
    <n v="28027"/>
    <x v="0"/>
    <s v="FUR-FU-10003374"/>
    <x v="0"/>
    <s v="Furnishings"/>
    <x v="1807"/>
    <n v="315.77600000000007"/>
    <n v="8"/>
    <n v="0.2"/>
    <n v="31.577600000000018"/>
    <n v="0.10000000000000003"/>
    <n v="3.9472000000000023"/>
    <n v="39.472000000000008"/>
    <n v="49.340000000000011"/>
    <n v="63.155200000000015"/>
  </r>
  <r>
    <n v="7271"/>
    <s v="CA-2016-123337"/>
    <d v="2016-09-16T00:00:00"/>
    <x v="21"/>
    <d v="2016-09-22T00:00:00"/>
    <s v="Standard Class"/>
    <s v="KD-16495"/>
    <s v="Keith Dawkins"/>
    <s v="Corporate"/>
    <s v="United States"/>
    <s v="San Jose"/>
    <x v="1"/>
    <n v="95123"/>
    <x v="1"/>
    <s v="FUR-BO-10001918"/>
    <x v="0"/>
    <s v="Bookcases"/>
    <x v="1149"/>
    <n v="273.666"/>
    <n v="2"/>
    <n v="0.15"/>
    <n v="-12.878400000000013"/>
    <n v="-4.7058823529411813E-2"/>
    <n v="-6.4392000000000067"/>
    <n v="136.833"/>
    <n v="160.97999999999999"/>
    <n v="41.049900000000001"/>
  </r>
  <r>
    <n v="7272"/>
    <s v="CA-2016-123337"/>
    <d v="2016-09-16T00:00:00"/>
    <x v="21"/>
    <d v="2016-09-22T00:00:00"/>
    <s v="Standard Class"/>
    <s v="KD-16495"/>
    <s v="Keith Dawkins"/>
    <s v="Corporate"/>
    <s v="United States"/>
    <s v="San Jose"/>
    <x v="1"/>
    <n v="95123"/>
    <x v="1"/>
    <s v="OFF-AP-10002287"/>
    <x v="1"/>
    <s v="Appliances"/>
    <x v="1283"/>
    <n v="17.48"/>
    <n v="4"/>
    <n v="0"/>
    <n v="4.5448000000000004"/>
    <n v="0.26"/>
    <n v="1.1362000000000001"/>
    <n v="4.37"/>
    <n v="4.37"/>
    <n v="0"/>
  </r>
  <r>
    <n v="7273"/>
    <s v="US-2016-150357"/>
    <d v="2016-10-10T00:00:00"/>
    <x v="32"/>
    <d v="2016-10-14T00:00:00"/>
    <s v="Standard Class"/>
    <s v="EB-13975"/>
    <s v="Erica Bern"/>
    <s v="Corporate"/>
    <s v="United States"/>
    <s v="Greensboro"/>
    <x v="3"/>
    <n v="27405"/>
    <x v="0"/>
    <s v="OFF-SU-10004498"/>
    <x v="1"/>
    <s v="Supplies"/>
    <x v="505"/>
    <n v="20.608000000000004"/>
    <n v="2"/>
    <n v="0.2"/>
    <n v="-4.3792000000000009"/>
    <n v="-0.21249999999999999"/>
    <n v="-2.1896000000000004"/>
    <n v="10.304000000000002"/>
    <n v="12.880000000000003"/>
    <n v="4.1216000000000008"/>
  </r>
  <r>
    <n v="7274"/>
    <s v="US-2016-150357"/>
    <d v="2016-10-10T00:00:00"/>
    <x v="32"/>
    <d v="2016-10-14T00:00:00"/>
    <s v="Standard Class"/>
    <s v="EB-13975"/>
    <s v="Erica Bern"/>
    <s v="Corporate"/>
    <s v="United States"/>
    <s v="Greensboro"/>
    <x v="3"/>
    <n v="27405"/>
    <x v="0"/>
    <s v="OFF-BI-10002557"/>
    <x v="1"/>
    <s v="Binders"/>
    <x v="249"/>
    <n v="4.0950000000000006"/>
    <n v="3"/>
    <n v="0.7"/>
    <n v="-2.7300000000000004"/>
    <n v="-0.66666666666666663"/>
    <n v="-0.91000000000000014"/>
    <n v="1.3650000000000002"/>
    <n v="4.55"/>
    <n v="2.8665000000000003"/>
  </r>
  <r>
    <n v="7275"/>
    <s v="CA-2015-144519"/>
    <d v="2015-11-13T00:00:00"/>
    <x v="6"/>
    <d v="2015-11-17T00:00:00"/>
    <s v="Standard Class"/>
    <s v="AW-10930"/>
    <s v="Arthur Wiediger"/>
    <s v="Home Office"/>
    <s v="United States"/>
    <s v="Helena"/>
    <x v="37"/>
    <n v="59601"/>
    <x v="1"/>
    <s v="TEC-PH-10004908"/>
    <x v="2"/>
    <s v="Phones"/>
    <x v="1483"/>
    <n v="339.96000000000004"/>
    <n v="5"/>
    <n v="0.2"/>
    <n v="42.494999999999948"/>
    <n v="0.12499999999999983"/>
    <n v="8.4989999999999899"/>
    <n v="67.992000000000004"/>
    <n v="84.990000000000009"/>
    <n v="67.992000000000004"/>
  </r>
  <r>
    <n v="7276"/>
    <s v="CA-2015-144519"/>
    <d v="2015-11-13T00:00:00"/>
    <x v="6"/>
    <d v="2015-11-17T00:00:00"/>
    <s v="Standard Class"/>
    <s v="AW-10930"/>
    <s v="Arthur Wiediger"/>
    <s v="Home Office"/>
    <s v="United States"/>
    <s v="Helena"/>
    <x v="37"/>
    <n v="59601"/>
    <x v="1"/>
    <s v="FUR-FU-10000794"/>
    <x v="0"/>
    <s v="Furnishings"/>
    <x v="645"/>
    <n v="63.980000000000004"/>
    <n v="7"/>
    <n v="0"/>
    <n v="21.7532"/>
    <n v="0.33999999999999997"/>
    <n v="3.1076000000000001"/>
    <n v="9.14"/>
    <n v="9.14"/>
    <n v="0"/>
  </r>
  <r>
    <n v="7277"/>
    <s v="CA-2014-120670"/>
    <d v="2014-11-02T00:00:00"/>
    <x v="7"/>
    <d v="2014-11-06T00:00:00"/>
    <s v="Standard Class"/>
    <s v="JK-16120"/>
    <s v="Julie Kriz"/>
    <s v="Home Office"/>
    <s v="United States"/>
    <s v="Fort Lauderdale"/>
    <x v="2"/>
    <n v="33311"/>
    <x v="0"/>
    <s v="TEC-AC-10004171"/>
    <x v="2"/>
    <s v="Accessories"/>
    <x v="1321"/>
    <n v="799.92000000000007"/>
    <n v="10"/>
    <n v="0.2"/>
    <n v="239.976"/>
    <n v="0.3"/>
    <n v="23.997599999999998"/>
    <n v="79.992000000000004"/>
    <n v="99.990000000000009"/>
    <n v="159.98400000000004"/>
  </r>
  <r>
    <n v="7278"/>
    <s v="CA-2016-157217"/>
    <d v="2016-07-19T00:00:00"/>
    <x v="16"/>
    <d v="2016-07-21T00:00:00"/>
    <s v="First Class"/>
    <s v="TC-21535"/>
    <s v="Tracy Collins"/>
    <s v="Home Office"/>
    <s v="United States"/>
    <s v="San Francisco"/>
    <x v="1"/>
    <n v="94110"/>
    <x v="1"/>
    <s v="TEC-PH-10002070"/>
    <x v="2"/>
    <s v="Phones"/>
    <x v="1794"/>
    <n v="35.984000000000002"/>
    <n v="2"/>
    <n v="0.2"/>
    <n v="4.4979999999999958"/>
    <n v="0.12499999999999988"/>
    <n v="2.2489999999999979"/>
    <n v="17.992000000000001"/>
    <n v="22.49"/>
    <n v="7.1968000000000005"/>
  </r>
  <r>
    <n v="7279"/>
    <s v="CA-2016-157217"/>
    <d v="2016-07-19T00:00:00"/>
    <x v="16"/>
    <d v="2016-07-21T00:00:00"/>
    <s v="First Class"/>
    <s v="TC-21535"/>
    <s v="Tracy Collins"/>
    <s v="Home Office"/>
    <s v="United States"/>
    <s v="San Francisco"/>
    <x v="1"/>
    <n v="94110"/>
    <x v="1"/>
    <s v="TEC-AC-10003095"/>
    <x v="2"/>
    <s v="Accessories"/>
    <x v="1286"/>
    <n v="389.97"/>
    <n v="3"/>
    <n v="0"/>
    <n v="132.58980000000003"/>
    <n v="0.34"/>
    <n v="44.196600000000011"/>
    <n v="129.99"/>
    <n v="129.99"/>
    <n v="0"/>
  </r>
  <r>
    <n v="7280"/>
    <s v="CA-2016-108224"/>
    <d v="2016-05-14T00:00:00"/>
    <x v="35"/>
    <d v="2016-05-14T00:00:00"/>
    <s v="Same Day"/>
    <s v="TH-21235"/>
    <s v="Tiffany House"/>
    <s v="Corporate"/>
    <s v="United States"/>
    <s v="Yuma"/>
    <x v="16"/>
    <n v="85364"/>
    <x v="1"/>
    <s v="TEC-AC-10003832"/>
    <x v="2"/>
    <s v="Accessories"/>
    <x v="463"/>
    <n v="185.52800000000002"/>
    <n v="7"/>
    <n v="0.2"/>
    <n v="48.701099999999997"/>
    <n v="0.26249999999999996"/>
    <n v="6.9572999999999992"/>
    <n v="26.504000000000001"/>
    <n v="33.130000000000003"/>
    <n v="37.105600000000003"/>
  </r>
  <r>
    <n v="7281"/>
    <s v="CA-2015-162782"/>
    <d v="2015-02-21T00:00:00"/>
    <x v="36"/>
    <d v="2015-02-27T00:00:00"/>
    <s v="Standard Class"/>
    <s v="PW-19240"/>
    <s v="Pierre Wener"/>
    <s v="Consumer"/>
    <s v="United States"/>
    <s v="Columbia"/>
    <x v="39"/>
    <n v="21044"/>
    <x v="3"/>
    <s v="OFF-BI-10003527"/>
    <x v="1"/>
    <s v="Binders"/>
    <x v="451"/>
    <n v="2541.98"/>
    <n v="2"/>
    <n v="0"/>
    <n v="1270.99"/>
    <n v="0.5"/>
    <n v="635.495"/>
    <n v="1270.99"/>
    <n v="1270.99"/>
    <n v="0"/>
  </r>
  <r>
    <n v="7282"/>
    <s v="CA-2017-159282"/>
    <d v="2017-10-16T00:00:00"/>
    <x v="13"/>
    <d v="2017-10-21T00:00:00"/>
    <s v="Standard Class"/>
    <s v="GH-14410"/>
    <s v="Gary Hansen"/>
    <s v="Home Office"/>
    <s v="United States"/>
    <s v="Yuma"/>
    <x v="16"/>
    <n v="85364"/>
    <x v="1"/>
    <s v="TEC-MA-10001148"/>
    <x v="2"/>
    <s v="Machines"/>
    <x v="207"/>
    <n v="599.98500000000013"/>
    <n v="5"/>
    <n v="0.7"/>
    <n v="-479.98799999999994"/>
    <n v="-0.79999999999999971"/>
    <n v="-95.997599999999991"/>
    <n v="119.99700000000003"/>
    <n v="399.99"/>
    <n v="419.98950000000008"/>
  </r>
  <r>
    <n v="7283"/>
    <s v="CA-2017-155936"/>
    <d v="2017-06-22T00:00:00"/>
    <x v="27"/>
    <d v="2017-06-29T00:00:00"/>
    <s v="Standard Class"/>
    <s v="JK-15730"/>
    <s v="Joe Kamberova"/>
    <s v="Consumer"/>
    <s v="United States"/>
    <s v="Chicago"/>
    <x v="10"/>
    <n v="60653"/>
    <x v="2"/>
    <s v="OFF-BI-10002432"/>
    <x v="1"/>
    <s v="Binders"/>
    <x v="875"/>
    <n v="3.0359999999999996"/>
    <n v="3"/>
    <n v="0.8"/>
    <n v="-5.0094000000000012"/>
    <n v="-1.6500000000000006"/>
    <n v="-1.6698000000000004"/>
    <n v="1.0119999999999998"/>
    <n v="5.0600000000000005"/>
    <n v="2.4287999999999998"/>
  </r>
  <r>
    <n v="7284"/>
    <s v="CA-2017-169439"/>
    <d v="2017-09-09T00:00:00"/>
    <x v="15"/>
    <d v="2017-09-13T00:00:00"/>
    <s v="Standard Class"/>
    <s v="LC-17140"/>
    <s v="Logan Currie"/>
    <s v="Consumer"/>
    <s v="United States"/>
    <s v="Cleveland"/>
    <x v="24"/>
    <n v="44105"/>
    <x v="3"/>
    <s v="OFF-AR-10001374"/>
    <x v="1"/>
    <s v="Art"/>
    <x v="313"/>
    <n v="25.920000000000005"/>
    <n v="5"/>
    <n v="0.2"/>
    <n v="3.8879999999999972"/>
    <n v="0.14999999999999986"/>
    <n v="0.7775999999999994"/>
    <n v="5.1840000000000011"/>
    <n v="6.4800000000000013"/>
    <n v="5.1840000000000011"/>
  </r>
  <r>
    <n v="7285"/>
    <s v="CA-2017-169439"/>
    <d v="2017-09-09T00:00:00"/>
    <x v="15"/>
    <d v="2017-09-13T00:00:00"/>
    <s v="Standard Class"/>
    <s v="LC-17140"/>
    <s v="Logan Currie"/>
    <s v="Consumer"/>
    <s v="United States"/>
    <s v="Cleveland"/>
    <x v="24"/>
    <n v="44105"/>
    <x v="3"/>
    <s v="FUR-FU-10000723"/>
    <x v="0"/>
    <s v="Furnishings"/>
    <x v="480"/>
    <n v="66.112000000000009"/>
    <n v="2"/>
    <n v="0.2"/>
    <n v="-9.0903999999999989"/>
    <n v="-0.13749999999999996"/>
    <n v="-4.5451999999999995"/>
    <n v="33.056000000000004"/>
    <n v="41.32"/>
    <n v="13.222400000000002"/>
  </r>
  <r>
    <n v="7286"/>
    <s v="CA-2017-151183"/>
    <d v="2017-10-14T00:00:00"/>
    <x v="13"/>
    <d v="2017-10-19T00:00:00"/>
    <s v="Standard Class"/>
    <s v="BK-11260"/>
    <s v="Berenike Kampe"/>
    <s v="Consumer"/>
    <s v="United States"/>
    <s v="San Francisco"/>
    <x v="1"/>
    <n v="94110"/>
    <x v="1"/>
    <s v="TEC-AC-10003614"/>
    <x v="2"/>
    <s v="Accessories"/>
    <x v="567"/>
    <n v="46.36"/>
    <n v="4"/>
    <n v="0"/>
    <n v="15.298799999999996"/>
    <n v="0.3299999999999999"/>
    <n v="3.8246999999999991"/>
    <n v="11.59"/>
    <n v="11.59"/>
    <n v="0"/>
  </r>
  <r>
    <n v="7287"/>
    <s v="CA-2016-149965"/>
    <d v="2016-06-20T00:00:00"/>
    <x v="1"/>
    <d v="2016-06-25T00:00:00"/>
    <s v="Standard Class"/>
    <s v="BS-11365"/>
    <s v="Bill Shonely"/>
    <s v="Corporate"/>
    <s v="United States"/>
    <s v="Oklahoma City"/>
    <x v="26"/>
    <n v="73120"/>
    <x v="2"/>
    <s v="TEC-AC-10004877"/>
    <x v="2"/>
    <s v="Accessories"/>
    <x v="1679"/>
    <n v="6.9"/>
    <n v="1"/>
    <n v="0"/>
    <n v="0.5519999999999996"/>
    <n v="7.9999999999999932E-2"/>
    <n v="0.5519999999999996"/>
    <n v="6.9"/>
    <n v="6.9"/>
    <n v="0"/>
  </r>
  <r>
    <n v="7288"/>
    <s v="CA-2016-149965"/>
    <d v="2016-06-20T00:00:00"/>
    <x v="1"/>
    <d v="2016-06-25T00:00:00"/>
    <s v="Standard Class"/>
    <s v="BS-11365"/>
    <s v="Bill Shonely"/>
    <s v="Corporate"/>
    <s v="United States"/>
    <s v="Oklahoma City"/>
    <x v="26"/>
    <n v="73120"/>
    <x v="2"/>
    <s v="FUR-FU-10004270"/>
    <x v="0"/>
    <s v="Furnishings"/>
    <x v="1381"/>
    <n v="57.69"/>
    <n v="3"/>
    <n v="0"/>
    <n v="23.652900000000002"/>
    <n v="0.41000000000000009"/>
    <n v="7.8843000000000005"/>
    <n v="19.23"/>
    <n v="19.23"/>
    <n v="0"/>
  </r>
  <r>
    <n v="7289"/>
    <s v="CA-2014-158281"/>
    <d v="2014-09-02T00:00:00"/>
    <x v="30"/>
    <d v="2014-09-07T00:00:00"/>
    <s v="Standard Class"/>
    <s v="AG-10525"/>
    <s v="Andy Gerbode"/>
    <s v="Corporate"/>
    <s v="United States"/>
    <s v="Houston"/>
    <x v="5"/>
    <n v="77095"/>
    <x v="2"/>
    <s v="TEC-MA-10002210"/>
    <x v="2"/>
    <s v="Machines"/>
    <x v="1375"/>
    <n v="559.71"/>
    <n v="3"/>
    <n v="0.4"/>
    <n v="-121.27049999999997"/>
    <n v="-0.21666666666666659"/>
    <n v="-40.42349999999999"/>
    <n v="186.57000000000002"/>
    <n v="310.95000000000005"/>
    <n v="223.88400000000001"/>
  </r>
  <r>
    <n v="7290"/>
    <s v="CA-2016-153661"/>
    <d v="2016-01-30T00:00:00"/>
    <x v="12"/>
    <d v="2016-01-31T00:00:00"/>
    <s v="First Class"/>
    <s v="SC-20725"/>
    <s v="Steven Cartwright"/>
    <s v="Consumer"/>
    <s v="United States"/>
    <s v="San Francisco"/>
    <x v="1"/>
    <n v="94122"/>
    <x v="1"/>
    <s v="OFF-ST-10000675"/>
    <x v="1"/>
    <s v="Storage"/>
    <x v="298"/>
    <n v="305.01"/>
    <n v="9"/>
    <n v="0"/>
    <n v="76.252499999999998"/>
    <n v="0.25"/>
    <n v="8.4725000000000001"/>
    <n v="33.89"/>
    <n v="33.89"/>
    <n v="0"/>
  </r>
  <r>
    <n v="7291"/>
    <s v="CA-2016-153661"/>
    <d v="2016-01-30T00:00:00"/>
    <x v="12"/>
    <d v="2016-01-31T00:00:00"/>
    <s v="First Class"/>
    <s v="SC-20725"/>
    <s v="Steven Cartwright"/>
    <s v="Consumer"/>
    <s v="United States"/>
    <s v="San Francisco"/>
    <x v="1"/>
    <n v="94122"/>
    <x v="1"/>
    <s v="OFF-BI-10004781"/>
    <x v="1"/>
    <s v="Binders"/>
    <x v="133"/>
    <n v="50.783999999999999"/>
    <n v="2"/>
    <n v="0.2"/>
    <n v="17.7744"/>
    <n v="0.35000000000000003"/>
    <n v="8.8872"/>
    <n v="25.391999999999999"/>
    <n v="31.74"/>
    <n v="10.1568"/>
  </r>
  <r>
    <n v="7292"/>
    <s v="CA-2016-153661"/>
    <d v="2016-01-30T00:00:00"/>
    <x v="12"/>
    <d v="2016-01-31T00:00:00"/>
    <s v="First Class"/>
    <s v="SC-20725"/>
    <s v="Steven Cartwright"/>
    <s v="Consumer"/>
    <s v="United States"/>
    <s v="San Francisco"/>
    <x v="1"/>
    <n v="94122"/>
    <x v="1"/>
    <s v="OFF-LA-10004689"/>
    <x v="1"/>
    <s v="Labels"/>
    <x v="264"/>
    <n v="26.01"/>
    <n v="9"/>
    <n v="0"/>
    <n v="12.2247"/>
    <n v="0.47"/>
    <n v="1.3583000000000001"/>
    <n v="2.89"/>
    <n v="2.89"/>
    <n v="0"/>
  </r>
  <r>
    <n v="7293"/>
    <s v="CA-2017-109183"/>
    <d v="2017-12-04T00:00:00"/>
    <x v="22"/>
    <d v="2017-12-09T00:00:00"/>
    <s v="Standard Class"/>
    <s v="LR-16915"/>
    <s v="Lena Radford"/>
    <s v="Consumer"/>
    <s v="United States"/>
    <s v="Nashville"/>
    <x v="18"/>
    <n v="37211"/>
    <x v="0"/>
    <s v="TEC-MA-10001856"/>
    <x v="2"/>
    <s v="Machines"/>
    <x v="1787"/>
    <n v="649"/>
    <n v="2"/>
    <n v="0.5"/>
    <n v="-272.58000000000015"/>
    <n v="-0.42000000000000026"/>
    <n v="-136.29000000000008"/>
    <n v="324.5"/>
    <n v="649"/>
    <n v="324.5"/>
  </r>
  <r>
    <n v="7294"/>
    <s v="CA-2016-113656"/>
    <d v="2016-01-23T00:00:00"/>
    <x v="12"/>
    <d v="2016-01-29T00:00:00"/>
    <s v="Standard Class"/>
    <s v="CB-12415"/>
    <s v="Christy Brittain"/>
    <s v="Consumer"/>
    <s v="United States"/>
    <s v="Los Angeles"/>
    <x v="1"/>
    <n v="90036"/>
    <x v="1"/>
    <s v="FUR-FU-10000719"/>
    <x v="0"/>
    <s v="Furnishings"/>
    <x v="1673"/>
    <n v="59.99"/>
    <n v="7"/>
    <n v="0"/>
    <n v="21.596400000000003"/>
    <n v="0.36000000000000004"/>
    <n v="3.0852000000000004"/>
    <n v="8.57"/>
    <n v="8.57"/>
    <n v="0"/>
  </r>
  <r>
    <n v="7295"/>
    <s v="CA-2015-148964"/>
    <d v="2015-05-26T00:00:00"/>
    <x v="33"/>
    <d v="2015-05-31T00:00:00"/>
    <s v="Standard Class"/>
    <s v="RD-19900"/>
    <s v="Ruben Dartt"/>
    <s v="Consumer"/>
    <s v="United States"/>
    <s v="Bellevue"/>
    <x v="4"/>
    <n v="98006"/>
    <x v="1"/>
    <s v="FUR-FU-10003849"/>
    <x v="0"/>
    <s v="Furnishings"/>
    <x v="526"/>
    <n v="20.239999999999998"/>
    <n v="1"/>
    <n v="0"/>
    <n v="7.8935999999999993"/>
    <n v="0.39"/>
    <n v="7.8935999999999993"/>
    <n v="20.239999999999998"/>
    <n v="20.239999999999998"/>
    <n v="0"/>
  </r>
  <r>
    <n v="7296"/>
    <s v="CA-2014-111899"/>
    <d v="2014-05-04T00:00:00"/>
    <x v="8"/>
    <d v="2014-05-05T00:00:00"/>
    <s v="First Class"/>
    <s v="NC-18340"/>
    <s v="Nat Carroll"/>
    <s v="Consumer"/>
    <s v="United States"/>
    <s v="Houston"/>
    <x v="5"/>
    <n v="77036"/>
    <x v="2"/>
    <s v="OFF-AR-10001725"/>
    <x v="1"/>
    <s v="Art"/>
    <x v="1549"/>
    <n v="37.839999999999996"/>
    <n v="2"/>
    <n v="0.2"/>
    <n v="2.8380000000000027"/>
    <n v="7.500000000000008E-2"/>
    <n v="1.4190000000000014"/>
    <n v="18.919999999999998"/>
    <n v="23.649999999999995"/>
    <n v="7.5679999999999996"/>
  </r>
  <r>
    <n v="7297"/>
    <s v="CA-2014-111899"/>
    <d v="2014-05-04T00:00:00"/>
    <x v="8"/>
    <d v="2014-05-05T00:00:00"/>
    <s v="First Class"/>
    <s v="NC-18340"/>
    <s v="Nat Carroll"/>
    <s v="Consumer"/>
    <s v="United States"/>
    <s v="Houston"/>
    <x v="5"/>
    <n v="77036"/>
    <x v="2"/>
    <s v="OFF-FA-10000840"/>
    <x v="1"/>
    <s v="Fasteners"/>
    <x v="1694"/>
    <n v="5.4719999999999995"/>
    <n v="6"/>
    <n v="0.2"/>
    <n v="1.8467999999999996"/>
    <n v="0.33749999999999997"/>
    <n v="0.30779999999999991"/>
    <n v="0.91199999999999992"/>
    <n v="1.1399999999999997"/>
    <n v="1.0944"/>
  </r>
  <r>
    <n v="7298"/>
    <s v="CA-2015-101126"/>
    <d v="2015-02-10T00:00:00"/>
    <x v="36"/>
    <d v="2015-02-14T00:00:00"/>
    <s v="Second Class"/>
    <s v="NB-18655"/>
    <s v="Nona Balk"/>
    <s v="Corporate"/>
    <s v="United States"/>
    <s v="Philadelphia"/>
    <x v="9"/>
    <n v="19143"/>
    <x v="3"/>
    <s v="OFF-ST-10000943"/>
    <x v="1"/>
    <s v="Storage"/>
    <x v="1204"/>
    <n v="77.240000000000009"/>
    <n v="5"/>
    <n v="0.2"/>
    <n v="7.7240000000000002"/>
    <n v="9.9999999999999992E-2"/>
    <n v="1.5448"/>
    <n v="15.448000000000002"/>
    <n v="19.310000000000002"/>
    <n v="15.448000000000002"/>
  </r>
  <r>
    <n v="7299"/>
    <s v="CA-2014-163468"/>
    <d v="2014-11-18T00:00:00"/>
    <x v="7"/>
    <d v="2014-11-21T00:00:00"/>
    <s v="First Class"/>
    <s v="JK-15730"/>
    <s v="Joe Kamberova"/>
    <s v="Consumer"/>
    <s v="United States"/>
    <s v="Des Plaines"/>
    <x v="10"/>
    <n v="60016"/>
    <x v="2"/>
    <s v="FUR-TA-10002533"/>
    <x v="0"/>
    <s v="Tables"/>
    <x v="277"/>
    <n v="292.10000000000002"/>
    <n v="4"/>
    <n v="0.5"/>
    <n v="-175.26000000000005"/>
    <n v="-0.60000000000000009"/>
    <n v="-43.815000000000012"/>
    <n v="73.025000000000006"/>
    <n v="146.05000000000001"/>
    <n v="146.05000000000001"/>
  </r>
  <r>
    <n v="7300"/>
    <s v="CA-2014-163468"/>
    <d v="2014-11-18T00:00:00"/>
    <x v="7"/>
    <d v="2014-11-21T00:00:00"/>
    <s v="First Class"/>
    <s v="JK-15730"/>
    <s v="Joe Kamberova"/>
    <s v="Consumer"/>
    <s v="United States"/>
    <s v="Des Plaines"/>
    <x v="10"/>
    <n v="60016"/>
    <x v="2"/>
    <s v="FUR-FU-10001546"/>
    <x v="0"/>
    <s v="Furnishings"/>
    <x v="1432"/>
    <n v="8.5440000000000005"/>
    <n v="2"/>
    <n v="0.6"/>
    <n v="-7.4759999999999991"/>
    <n v="-0.87499999999999989"/>
    <n v="-3.7379999999999995"/>
    <n v="4.2720000000000002"/>
    <n v="10.68"/>
    <n v="5.1264000000000003"/>
  </r>
  <r>
    <n v="7301"/>
    <s v="CA-2014-163468"/>
    <d v="2014-11-18T00:00:00"/>
    <x v="7"/>
    <d v="2014-11-21T00:00:00"/>
    <s v="First Class"/>
    <s v="JK-15730"/>
    <s v="Joe Kamberova"/>
    <s v="Consumer"/>
    <s v="United States"/>
    <s v="Des Plaines"/>
    <x v="10"/>
    <n v="60016"/>
    <x v="2"/>
    <s v="FUR-BO-10003546"/>
    <x v="0"/>
    <s v="Bookcases"/>
    <x v="1647"/>
    <n v="424.11599999999999"/>
    <n v="6"/>
    <n v="0.3"/>
    <n v="-30.293999999999983"/>
    <n v="-7.1428571428571397E-2"/>
    <n v="-5.0489999999999968"/>
    <n v="70.685999999999993"/>
    <n v="100.98000000000002"/>
    <n v="127.23479999999999"/>
  </r>
  <r>
    <n v="7302"/>
    <s v="CA-2014-163468"/>
    <d v="2014-11-18T00:00:00"/>
    <x v="7"/>
    <d v="2014-11-21T00:00:00"/>
    <s v="First Class"/>
    <s v="JK-15730"/>
    <s v="Joe Kamberova"/>
    <s v="Consumer"/>
    <s v="United States"/>
    <s v="Des Plaines"/>
    <x v="10"/>
    <n v="60016"/>
    <x v="2"/>
    <s v="OFF-BI-10004728"/>
    <x v="1"/>
    <s v="Binders"/>
    <x v="544"/>
    <n v="2.8919999999999995"/>
    <n v="3"/>
    <n v="0.8"/>
    <n v="-4.9164000000000012"/>
    <n v="-1.7000000000000008"/>
    <n v="-1.6388000000000005"/>
    <n v="0.96399999999999986"/>
    <n v="4.82"/>
    <n v="2.3135999999999997"/>
  </r>
  <r>
    <n v="7303"/>
    <s v="CA-2014-163468"/>
    <d v="2014-11-18T00:00:00"/>
    <x v="7"/>
    <d v="2014-11-21T00:00:00"/>
    <s v="First Class"/>
    <s v="JK-15730"/>
    <s v="Joe Kamberova"/>
    <s v="Consumer"/>
    <s v="United States"/>
    <s v="Des Plaines"/>
    <x v="10"/>
    <n v="60016"/>
    <x v="2"/>
    <s v="OFF-ST-10000025"/>
    <x v="1"/>
    <s v="Storage"/>
    <x v="621"/>
    <n v="381.72"/>
    <n v="5"/>
    <n v="0.2"/>
    <n v="-66.801000000000045"/>
    <n v="-0.1750000000000001"/>
    <n v="-13.36020000000001"/>
    <n v="76.344000000000008"/>
    <n v="95.43"/>
    <n v="76.344000000000008"/>
  </r>
  <r>
    <n v="7304"/>
    <s v="US-2017-117450"/>
    <d v="2017-09-04T00:00:00"/>
    <x v="15"/>
    <d v="2017-09-08T00:00:00"/>
    <s v="Standard Class"/>
    <s v="DO-13645"/>
    <s v="Doug O'Connell"/>
    <s v="Consumer"/>
    <s v="United States"/>
    <s v="Boynton Beach"/>
    <x v="2"/>
    <n v="33437"/>
    <x v="0"/>
    <s v="FUR-CH-10003817"/>
    <x v="0"/>
    <s v="Chairs"/>
    <x v="164"/>
    <n v="97.184000000000012"/>
    <n v="2"/>
    <n v="0.2"/>
    <n v="6.0740000000000016"/>
    <n v="6.2500000000000014E-2"/>
    <n v="3.0370000000000008"/>
    <n v="48.592000000000006"/>
    <n v="60.74"/>
    <n v="19.436800000000005"/>
  </r>
  <r>
    <n v="7305"/>
    <s v="US-2017-117450"/>
    <d v="2017-09-04T00:00:00"/>
    <x v="15"/>
    <d v="2017-09-08T00:00:00"/>
    <s v="Standard Class"/>
    <s v="DO-13645"/>
    <s v="Doug O'Connell"/>
    <s v="Consumer"/>
    <s v="United States"/>
    <s v="Boynton Beach"/>
    <x v="2"/>
    <n v="33437"/>
    <x v="0"/>
    <s v="OFF-PA-10000289"/>
    <x v="1"/>
    <s v="Paper"/>
    <x v="729"/>
    <n v="10.368000000000002"/>
    <n v="2"/>
    <n v="0.2"/>
    <n v="3.6288"/>
    <n v="0.34999999999999992"/>
    <n v="1.8144"/>
    <n v="5.1840000000000011"/>
    <n v="6.4800000000000013"/>
    <n v="2.0736000000000003"/>
  </r>
  <r>
    <n v="7306"/>
    <s v="CA-2014-137274"/>
    <d v="2014-03-29T00:00:00"/>
    <x v="34"/>
    <d v="2014-04-02T00:00:00"/>
    <s v="Standard Class"/>
    <s v="MG-18145"/>
    <s v="Mike Gockenbach"/>
    <s v="Consumer"/>
    <s v="United States"/>
    <s v="Plano"/>
    <x v="5"/>
    <n v="75023"/>
    <x v="2"/>
    <s v="FUR-TA-10001889"/>
    <x v="0"/>
    <s v="Tables"/>
    <x v="411"/>
    <n v="890.84099999999989"/>
    <n v="3"/>
    <n v="0.3"/>
    <n v="-152.71559999999999"/>
    <n v="-0.17142857142857143"/>
    <n v="-50.905200000000001"/>
    <n v="296.94699999999995"/>
    <n v="424.21000000000004"/>
    <n v="267.25229999999993"/>
  </r>
  <r>
    <n v="7307"/>
    <s v="CA-2016-144092"/>
    <d v="2016-11-05T00:00:00"/>
    <x v="0"/>
    <d v="2016-11-07T00:00:00"/>
    <s v="Second Class"/>
    <s v="LH-17155"/>
    <s v="Logan Haushalter"/>
    <s v="Consumer"/>
    <s v="United States"/>
    <s v="San Jose"/>
    <x v="1"/>
    <n v="95123"/>
    <x v="1"/>
    <s v="TEC-AC-10002305"/>
    <x v="2"/>
    <s v="Accessories"/>
    <x v="1530"/>
    <n v="72"/>
    <n v="4"/>
    <n v="0"/>
    <n v="12.959999999999994"/>
    <n v="0.17999999999999991"/>
    <n v="3.2399999999999984"/>
    <n v="18"/>
    <n v="18"/>
    <n v="0"/>
  </r>
  <r>
    <n v="7308"/>
    <s v="CA-2016-144092"/>
    <d v="2016-11-05T00:00:00"/>
    <x v="0"/>
    <d v="2016-11-07T00:00:00"/>
    <s v="Second Class"/>
    <s v="LH-17155"/>
    <s v="Logan Haushalter"/>
    <s v="Consumer"/>
    <s v="United States"/>
    <s v="San Jose"/>
    <x v="1"/>
    <n v="95123"/>
    <x v="1"/>
    <s v="FUR-CH-10004875"/>
    <x v="0"/>
    <s v="Chairs"/>
    <x v="1445"/>
    <n v="113.88800000000002"/>
    <n v="2"/>
    <n v="0.2"/>
    <n v="9.9651999999999994"/>
    <n v="8.7499999999999981E-2"/>
    <n v="4.9825999999999997"/>
    <n v="56.94400000000001"/>
    <n v="71.180000000000007"/>
    <n v="22.777600000000007"/>
  </r>
  <r>
    <n v="7309"/>
    <s v="CA-2016-144092"/>
    <d v="2016-11-05T00:00:00"/>
    <x v="0"/>
    <d v="2016-11-07T00:00:00"/>
    <s v="Second Class"/>
    <s v="LH-17155"/>
    <s v="Logan Haushalter"/>
    <s v="Consumer"/>
    <s v="United States"/>
    <s v="San Jose"/>
    <x v="1"/>
    <n v="95123"/>
    <x v="1"/>
    <s v="OFF-EN-10001434"/>
    <x v="1"/>
    <s v="Envelopes"/>
    <x v="439"/>
    <n v="158.13"/>
    <n v="3"/>
    <n v="0"/>
    <n v="77.483699999999999"/>
    <n v="0.49"/>
    <n v="25.8279"/>
    <n v="52.71"/>
    <n v="52.71"/>
    <n v="0"/>
  </r>
  <r>
    <n v="7310"/>
    <s v="CA-2017-112172"/>
    <d v="2017-06-10T00:00:00"/>
    <x v="27"/>
    <d v="2017-06-14T00:00:00"/>
    <s v="Second Class"/>
    <s v="MM-18280"/>
    <s v="Muhammed MacIntyre"/>
    <s v="Corporate"/>
    <s v="United States"/>
    <s v="New York City"/>
    <x v="15"/>
    <n v="10024"/>
    <x v="3"/>
    <s v="OFF-FA-10004395"/>
    <x v="1"/>
    <s v="Fasteners"/>
    <x v="1201"/>
    <n v="14.129999999999999"/>
    <n v="3"/>
    <n v="0"/>
    <n v="0.70650000000000013"/>
    <n v="5.000000000000001E-2"/>
    <n v="0.23550000000000004"/>
    <n v="4.71"/>
    <n v="4.71"/>
    <n v="0"/>
  </r>
  <r>
    <n v="7311"/>
    <s v="CA-2015-121699"/>
    <d v="2015-08-10T00:00:00"/>
    <x v="37"/>
    <d v="2015-08-14T00:00:00"/>
    <s v="Standard Class"/>
    <s v="BD-11320"/>
    <s v="Bill Donatelli"/>
    <s v="Consumer"/>
    <s v="United States"/>
    <s v="Detroit"/>
    <x v="12"/>
    <n v="48227"/>
    <x v="2"/>
    <s v="OFF-BI-10004632"/>
    <x v="1"/>
    <s v="Binders"/>
    <x v="919"/>
    <n v="64.75"/>
    <n v="5"/>
    <n v="0"/>
    <n v="29.137499999999996"/>
    <n v="0.44999999999999996"/>
    <n v="5.8274999999999988"/>
    <n v="12.95"/>
    <n v="12.95"/>
    <n v="0"/>
  </r>
  <r>
    <n v="7312"/>
    <s v="CA-2015-162761"/>
    <d v="2015-10-09T00:00:00"/>
    <x v="2"/>
    <d v="2015-10-13T00:00:00"/>
    <s v="Standard Class"/>
    <s v="SC-20575"/>
    <s v="Sonia Cooley"/>
    <s v="Consumer"/>
    <s v="United States"/>
    <s v="Miami"/>
    <x v="2"/>
    <n v="33178"/>
    <x v="0"/>
    <s v="OFF-BI-10000145"/>
    <x v="1"/>
    <s v="Binders"/>
    <x v="742"/>
    <n v="1.8720000000000003"/>
    <n v="2"/>
    <n v="0.7"/>
    <n v="-1.3103999999999996"/>
    <n v="-0.69999999999999962"/>
    <n v="-0.65519999999999978"/>
    <n v="0.93600000000000017"/>
    <n v="3.12"/>
    <n v="1.3104000000000002"/>
  </r>
  <r>
    <n v="7313"/>
    <s v="CA-2015-162761"/>
    <d v="2015-10-09T00:00:00"/>
    <x v="2"/>
    <d v="2015-10-13T00:00:00"/>
    <s v="Standard Class"/>
    <s v="SC-20575"/>
    <s v="Sonia Cooley"/>
    <s v="Consumer"/>
    <s v="United States"/>
    <s v="Miami"/>
    <x v="2"/>
    <n v="33178"/>
    <x v="0"/>
    <s v="OFF-BI-10002498"/>
    <x v="1"/>
    <s v="Binders"/>
    <x v="440"/>
    <n v="11.214000000000002"/>
    <n v="2"/>
    <n v="0.7"/>
    <n v="-8.5974000000000004"/>
    <n v="-0.7666666666666665"/>
    <n v="-4.2987000000000002"/>
    <n v="5.6070000000000011"/>
    <n v="18.690000000000001"/>
    <n v="7.849800000000001"/>
  </r>
  <r>
    <n v="7314"/>
    <s v="CA-2015-162761"/>
    <d v="2015-10-09T00:00:00"/>
    <x v="2"/>
    <d v="2015-10-13T00:00:00"/>
    <s v="Standard Class"/>
    <s v="SC-20575"/>
    <s v="Sonia Cooley"/>
    <s v="Consumer"/>
    <s v="United States"/>
    <s v="Miami"/>
    <x v="2"/>
    <n v="33178"/>
    <x v="0"/>
    <s v="OFF-AR-10001761"/>
    <x v="1"/>
    <s v="Art"/>
    <x v="1651"/>
    <n v="37.375999999999998"/>
    <n v="8"/>
    <n v="0.2"/>
    <n v="7.4751999999999992"/>
    <n v="0.19999999999999998"/>
    <n v="0.9343999999999999"/>
    <n v="4.6719999999999997"/>
    <n v="5.839999999999999"/>
    <n v="7.4752000000000001"/>
  </r>
  <r>
    <n v="7315"/>
    <s v="CA-2016-121377"/>
    <d v="2016-05-28T00:00:00"/>
    <x v="35"/>
    <d v="2016-06-02T00:00:00"/>
    <s v="Standard Class"/>
    <s v="TN-21040"/>
    <s v="Tanja Norvell"/>
    <s v="Home Office"/>
    <s v="United States"/>
    <s v="Park Ridge"/>
    <x v="10"/>
    <n v="60068"/>
    <x v="2"/>
    <s v="TEC-PH-10001817"/>
    <x v="2"/>
    <s v="Phones"/>
    <x v="1106"/>
    <n v="286.40000000000003"/>
    <n v="1"/>
    <n v="0.2"/>
    <n v="25.060000000000016"/>
    <n v="8.750000000000005E-2"/>
    <n v="25.060000000000016"/>
    <n v="286.40000000000003"/>
    <n v="358"/>
    <n v="57.280000000000008"/>
  </r>
  <r>
    <n v="7316"/>
    <s v="CA-2017-115322"/>
    <d v="2017-05-11T00:00:00"/>
    <x v="24"/>
    <d v="2017-05-16T00:00:00"/>
    <s v="Second Class"/>
    <s v="ZC-21910"/>
    <s v="Zuschuss Carroll"/>
    <s v="Consumer"/>
    <s v="United States"/>
    <s v="New York City"/>
    <x v="15"/>
    <n v="10024"/>
    <x v="3"/>
    <s v="OFF-AR-10004456"/>
    <x v="1"/>
    <s v="Art"/>
    <x v="1053"/>
    <n v="43.92"/>
    <n v="3"/>
    <n v="0"/>
    <n v="12.736799999999999"/>
    <n v="0.28999999999999998"/>
    <n v="4.2455999999999996"/>
    <n v="14.64"/>
    <n v="14.64"/>
    <n v="0"/>
  </r>
  <r>
    <n v="7317"/>
    <s v="CA-2016-132066"/>
    <d v="2016-10-16T00:00:00"/>
    <x v="32"/>
    <d v="2016-10-20T00:00:00"/>
    <s v="Standard Class"/>
    <s v="NB-18655"/>
    <s v="Nona Balk"/>
    <s v="Corporate"/>
    <s v="United States"/>
    <s v="New York City"/>
    <x v="15"/>
    <n v="10011"/>
    <x v="3"/>
    <s v="FUR-TA-10001539"/>
    <x v="0"/>
    <s v="Tables"/>
    <x v="10"/>
    <n v="142.18199999999999"/>
    <n v="1"/>
    <n v="0.4"/>
    <n v="-37.915200000000027"/>
    <n v="-0.26666666666666689"/>
    <n v="-37.915200000000027"/>
    <n v="142.18199999999999"/>
    <n v="236.97"/>
    <n v="56.872799999999998"/>
  </r>
  <r>
    <n v="7318"/>
    <s v="CA-2017-158120"/>
    <d v="2017-11-17T00:00:00"/>
    <x v="23"/>
    <d v="2017-11-21T00:00:00"/>
    <s v="Standard Class"/>
    <s v="KH-16330"/>
    <s v="Katharine Harms"/>
    <s v="Corporate"/>
    <s v="United States"/>
    <s v="Hillsboro"/>
    <x v="21"/>
    <n v="97123"/>
    <x v="1"/>
    <s v="OFF-PA-10003205"/>
    <x v="1"/>
    <s v="Paper"/>
    <x v="1785"/>
    <n v="19.608000000000001"/>
    <n v="3"/>
    <n v="0.2"/>
    <n v="6.6177000000000001"/>
    <n v="0.33750000000000002"/>
    <n v="2.2059000000000002"/>
    <n v="6.5360000000000005"/>
    <n v="8.1699999999999982"/>
    <n v="3.9216000000000002"/>
  </r>
  <r>
    <n v="7319"/>
    <s v="CA-2017-158120"/>
    <d v="2017-11-17T00:00:00"/>
    <x v="23"/>
    <d v="2017-11-21T00:00:00"/>
    <s v="Standard Class"/>
    <s v="KH-16330"/>
    <s v="Katharine Harms"/>
    <s v="Corporate"/>
    <s v="United States"/>
    <s v="Hillsboro"/>
    <x v="21"/>
    <n v="97123"/>
    <x v="1"/>
    <s v="OFF-BI-10002813"/>
    <x v="1"/>
    <s v="Binders"/>
    <x v="914"/>
    <n v="4.1580000000000004"/>
    <n v="7"/>
    <n v="0.7"/>
    <n v="-3.4649999999999999"/>
    <n v="-0.83333333333333326"/>
    <n v="-0.495"/>
    <n v="0.59400000000000008"/>
    <n v="1.9799999999999998"/>
    <n v="2.9106000000000001"/>
  </r>
  <r>
    <n v="7320"/>
    <s v="CA-2017-100097"/>
    <d v="2017-11-26T00:00:00"/>
    <x v="23"/>
    <d v="2017-11-29T00:00:00"/>
    <s v="Second Class"/>
    <s v="MN-17935"/>
    <s v="Michael Nguyen"/>
    <s v="Consumer"/>
    <s v="United States"/>
    <s v="New York City"/>
    <x v="15"/>
    <n v="10009"/>
    <x v="3"/>
    <s v="TEC-PH-10002310"/>
    <x v="2"/>
    <s v="Phones"/>
    <x v="1368"/>
    <n v="979.95"/>
    <n v="5"/>
    <n v="0"/>
    <n v="264.58650000000006"/>
    <n v="0.27000000000000007"/>
    <n v="52.917300000000012"/>
    <n v="195.99"/>
    <n v="195.99"/>
    <n v="0"/>
  </r>
  <r>
    <n v="7321"/>
    <s v="CA-2017-100097"/>
    <d v="2017-11-26T00:00:00"/>
    <x v="23"/>
    <d v="2017-11-29T00:00:00"/>
    <s v="Second Class"/>
    <s v="MN-17935"/>
    <s v="Michael Nguyen"/>
    <s v="Consumer"/>
    <s v="United States"/>
    <s v="New York City"/>
    <x v="15"/>
    <n v="10009"/>
    <x v="3"/>
    <s v="FUR-FU-10003623"/>
    <x v="0"/>
    <s v="Furnishings"/>
    <x v="1235"/>
    <n v="135.29999999999998"/>
    <n v="5"/>
    <n v="0"/>
    <n v="37.883999999999993"/>
    <n v="0.27999999999999997"/>
    <n v="7.5767999999999986"/>
    <n v="27.059999999999995"/>
    <n v="27.059999999999995"/>
    <n v="0"/>
  </r>
  <r>
    <n v="7322"/>
    <s v="CA-2017-167626"/>
    <d v="2017-09-03T00:00:00"/>
    <x v="15"/>
    <d v="2017-09-07T00:00:00"/>
    <s v="Standard Class"/>
    <s v="MY-18295"/>
    <s v="Muhammed Yedwab"/>
    <s v="Corporate"/>
    <s v="United States"/>
    <s v="Chicago"/>
    <x v="10"/>
    <n v="60623"/>
    <x v="2"/>
    <s v="OFF-PA-10003424"/>
    <x v="1"/>
    <s v="Paper"/>
    <x v="1090"/>
    <n v="8.9039999999999999"/>
    <n v="3"/>
    <n v="0.2"/>
    <n v="3.3389999999999995"/>
    <n v="0.37499999999999994"/>
    <n v="1.1129999999999998"/>
    <n v="2.968"/>
    <n v="3.7099999999999995"/>
    <n v="1.7808000000000002"/>
  </r>
  <r>
    <n v="7323"/>
    <s v="CA-2017-167626"/>
    <d v="2017-09-03T00:00:00"/>
    <x v="15"/>
    <d v="2017-09-07T00:00:00"/>
    <s v="Standard Class"/>
    <s v="MY-18295"/>
    <s v="Muhammed Yedwab"/>
    <s v="Corporate"/>
    <s v="United States"/>
    <s v="Chicago"/>
    <x v="10"/>
    <n v="60623"/>
    <x v="2"/>
    <s v="TEC-AC-10004353"/>
    <x v="2"/>
    <s v="Accessories"/>
    <x v="724"/>
    <n v="100.80000000000001"/>
    <n v="2"/>
    <n v="0.2"/>
    <n v="21.42"/>
    <n v="0.21249999999999999"/>
    <n v="10.71"/>
    <n v="50.400000000000006"/>
    <n v="63.000000000000007"/>
    <n v="20.160000000000004"/>
  </r>
  <r>
    <n v="7324"/>
    <s v="US-2017-126053"/>
    <d v="2017-12-05T00:00:00"/>
    <x v="22"/>
    <d v="2017-12-08T00:00:00"/>
    <s v="First Class"/>
    <s v="CS-11950"/>
    <s v="Carlos Soltero"/>
    <s v="Consumer"/>
    <s v="United States"/>
    <s v="New York City"/>
    <x v="15"/>
    <n v="10024"/>
    <x v="3"/>
    <s v="FUR-FU-10001934"/>
    <x v="0"/>
    <s v="Furnishings"/>
    <x v="107"/>
    <n v="41.96"/>
    <n v="2"/>
    <n v="0"/>
    <n v="10.909600000000001"/>
    <n v="0.26"/>
    <n v="5.4548000000000005"/>
    <n v="20.98"/>
    <n v="20.98"/>
    <n v="0"/>
  </r>
  <r>
    <n v="7325"/>
    <s v="US-2017-126053"/>
    <d v="2017-12-05T00:00:00"/>
    <x v="22"/>
    <d v="2017-12-08T00:00:00"/>
    <s v="First Class"/>
    <s v="CS-11950"/>
    <s v="Carlos Soltero"/>
    <s v="Consumer"/>
    <s v="United States"/>
    <s v="New York City"/>
    <x v="15"/>
    <n v="10024"/>
    <x v="3"/>
    <s v="OFF-LA-10003766"/>
    <x v="1"/>
    <s v="Labels"/>
    <x v="365"/>
    <n v="9.4499999999999993"/>
    <n v="3"/>
    <n v="0"/>
    <n v="4.5359999999999996"/>
    <n v="0.48"/>
    <n v="1.5119999999999998"/>
    <n v="3.15"/>
    <n v="3.15"/>
    <n v="0"/>
  </r>
  <r>
    <n v="7326"/>
    <s v="US-2017-128447"/>
    <d v="2017-11-10T00:00:00"/>
    <x v="23"/>
    <d v="2017-11-17T00:00:00"/>
    <s v="Standard Class"/>
    <s v="MC-17845"/>
    <s v="Michael Chen"/>
    <s v="Consumer"/>
    <s v="United States"/>
    <s v="Pasco"/>
    <x v="4"/>
    <n v="99301"/>
    <x v="1"/>
    <s v="OFF-AP-10004540"/>
    <x v="1"/>
    <s v="Appliances"/>
    <x v="1303"/>
    <n v="400.79999999999995"/>
    <n v="5"/>
    <n v="0"/>
    <n v="112.224"/>
    <n v="0.28000000000000003"/>
    <n v="22.444800000000001"/>
    <n v="80.16"/>
    <n v="80.16"/>
    <n v="0"/>
  </r>
  <r>
    <n v="7327"/>
    <s v="US-2017-128447"/>
    <d v="2017-11-10T00:00:00"/>
    <x v="23"/>
    <d v="2017-11-17T00:00:00"/>
    <s v="Standard Class"/>
    <s v="MC-17845"/>
    <s v="Michael Chen"/>
    <s v="Consumer"/>
    <s v="United States"/>
    <s v="Pasco"/>
    <x v="4"/>
    <n v="99301"/>
    <x v="1"/>
    <s v="OFF-BI-10001543"/>
    <x v="1"/>
    <s v="Binders"/>
    <x v="380"/>
    <n v="28.792000000000002"/>
    <n v="1"/>
    <n v="0.2"/>
    <n v="10.077200000000001"/>
    <n v="0.35000000000000003"/>
    <n v="10.077200000000001"/>
    <n v="28.792000000000002"/>
    <n v="35.99"/>
    <n v="5.7584000000000009"/>
  </r>
  <r>
    <n v="7328"/>
    <s v="US-2014-131275"/>
    <d v="2014-03-18T00:00:00"/>
    <x v="34"/>
    <d v="2014-03-24T00:00:00"/>
    <s v="Standard Class"/>
    <s v="SC-20050"/>
    <s v="Sample Company A"/>
    <s v="Home Office"/>
    <s v="United States"/>
    <s v="Burbank"/>
    <x v="1"/>
    <n v="91505"/>
    <x v="1"/>
    <s v="FUR-FU-10004597"/>
    <x v="0"/>
    <s v="Furnishings"/>
    <x v="1266"/>
    <n v="111"/>
    <n v="2"/>
    <n v="0"/>
    <n v="14.430000000000007"/>
    <n v="0.13000000000000006"/>
    <n v="7.2150000000000034"/>
    <n v="55.5"/>
    <n v="55.5"/>
    <n v="0"/>
  </r>
  <r>
    <n v="7329"/>
    <s v="US-2014-131275"/>
    <d v="2014-03-18T00:00:00"/>
    <x v="34"/>
    <d v="2014-03-24T00:00:00"/>
    <s v="Standard Class"/>
    <s v="SC-20050"/>
    <s v="Sample Company A"/>
    <s v="Home Office"/>
    <s v="United States"/>
    <s v="Burbank"/>
    <x v="1"/>
    <n v="91505"/>
    <x v="1"/>
    <s v="TEC-MA-10001148"/>
    <x v="2"/>
    <s v="Machines"/>
    <x v="207"/>
    <n v="1279.9680000000001"/>
    <n v="4"/>
    <n v="0.2"/>
    <n v="415.98959999999994"/>
    <n v="0.32499999999999996"/>
    <n v="103.99739999999998"/>
    <n v="319.99200000000002"/>
    <n v="399.99"/>
    <n v="255.99360000000001"/>
  </r>
  <r>
    <n v="7330"/>
    <s v="US-2014-131275"/>
    <d v="2014-03-18T00:00:00"/>
    <x v="34"/>
    <d v="2014-03-24T00:00:00"/>
    <s v="Standard Class"/>
    <s v="SC-20050"/>
    <s v="Sample Company A"/>
    <s v="Home Office"/>
    <s v="United States"/>
    <s v="Burbank"/>
    <x v="1"/>
    <n v="91505"/>
    <x v="1"/>
    <s v="OFF-ST-10000078"/>
    <x v="1"/>
    <s v="Storage"/>
    <x v="1227"/>
    <n v="1856.19"/>
    <n v="7"/>
    <n v="0"/>
    <n v="334.11419999999987"/>
    <n v="0.17999999999999994"/>
    <n v="47.730599999999981"/>
    <n v="265.17"/>
    <n v="265.17"/>
    <n v="0"/>
  </r>
  <r>
    <n v="7331"/>
    <s v="CA-2016-149349"/>
    <d v="2016-11-12T00:00:00"/>
    <x v="0"/>
    <d v="2016-11-13T00:00:00"/>
    <s v="First Class"/>
    <s v="SP-20650"/>
    <s v="Stephanie Phelps"/>
    <s v="Corporate"/>
    <s v="United States"/>
    <s v="Chicago"/>
    <x v="10"/>
    <n v="60623"/>
    <x v="2"/>
    <s v="FUR-FU-10001037"/>
    <x v="0"/>
    <s v="Furnishings"/>
    <x v="1169"/>
    <n v="22.752000000000002"/>
    <n v="6"/>
    <n v="0.6"/>
    <n v="-8.532"/>
    <n v="-0.37499999999999994"/>
    <n v="-1.4219999999999999"/>
    <n v="3.7920000000000003"/>
    <n v="9.48"/>
    <n v="13.651200000000001"/>
  </r>
  <r>
    <n v="7332"/>
    <s v="CA-2017-115119"/>
    <d v="2017-10-26T00:00:00"/>
    <x v="13"/>
    <d v="2017-10-30T00:00:00"/>
    <s v="Standard Class"/>
    <s v="SC-20440"/>
    <s v="Shaun Chance"/>
    <s v="Corporate"/>
    <s v="United States"/>
    <s v="Lancaster"/>
    <x v="9"/>
    <n v="17602"/>
    <x v="3"/>
    <s v="TEC-PH-10001433"/>
    <x v="2"/>
    <s v="Phones"/>
    <x v="240"/>
    <n v="61.541999999999994"/>
    <n v="1"/>
    <n v="0.4"/>
    <n v="-13.334099999999999"/>
    <n v="-0.21666666666666667"/>
    <n v="-13.334099999999999"/>
    <n v="61.541999999999994"/>
    <n v="102.57"/>
    <n v="24.616799999999998"/>
  </r>
  <r>
    <n v="7333"/>
    <s v="CA-2017-115119"/>
    <d v="2017-10-26T00:00:00"/>
    <x v="13"/>
    <d v="2017-10-30T00:00:00"/>
    <s v="Standard Class"/>
    <s v="SC-20440"/>
    <s v="Shaun Chance"/>
    <s v="Corporate"/>
    <s v="United States"/>
    <s v="Lancaster"/>
    <x v="9"/>
    <n v="17602"/>
    <x v="3"/>
    <s v="OFF-BI-10003007"/>
    <x v="1"/>
    <s v="Binders"/>
    <x v="1551"/>
    <n v="81.438000000000017"/>
    <n v="7"/>
    <n v="0.7"/>
    <n v="-65.150399999999991"/>
    <n v="-0.79999999999999971"/>
    <n v="-9.3071999999999981"/>
    <n v="11.634000000000002"/>
    <n v="38.78"/>
    <n v="57.006600000000006"/>
  </r>
  <r>
    <n v="7334"/>
    <s v="CA-2015-125563"/>
    <d v="2015-04-11T00:00:00"/>
    <x v="19"/>
    <d v="2015-04-17T00:00:00"/>
    <s v="Standard Class"/>
    <s v="PR-18880"/>
    <s v="Patrick Ryan"/>
    <s v="Consumer"/>
    <s v="United States"/>
    <s v="Tampa"/>
    <x v="2"/>
    <n v="33614"/>
    <x v="0"/>
    <s v="FUR-FU-10001290"/>
    <x v="0"/>
    <s v="Furnishings"/>
    <x v="452"/>
    <n v="67.36"/>
    <n v="2"/>
    <n v="0.2"/>
    <n v="10.103999999999996"/>
    <n v="0.14999999999999994"/>
    <n v="5.0519999999999978"/>
    <n v="33.68"/>
    <n v="42.099999999999994"/>
    <n v="13.472000000000001"/>
  </r>
  <r>
    <n v="7335"/>
    <s v="CA-2015-125563"/>
    <d v="2015-04-11T00:00:00"/>
    <x v="19"/>
    <d v="2015-04-17T00:00:00"/>
    <s v="Standard Class"/>
    <s v="PR-18880"/>
    <s v="Patrick Ryan"/>
    <s v="Consumer"/>
    <s v="United States"/>
    <s v="Tampa"/>
    <x v="2"/>
    <n v="33614"/>
    <x v="0"/>
    <s v="FUR-FU-10000087"/>
    <x v="0"/>
    <s v="Furnishings"/>
    <x v="206"/>
    <n v="54.527999999999992"/>
    <n v="3"/>
    <n v="0.2"/>
    <n v="14.313600000000005"/>
    <n v="0.26250000000000012"/>
    <n v="4.7712000000000012"/>
    <n v="18.175999999999998"/>
    <n v="22.719999999999992"/>
    <n v="10.9056"/>
  </r>
  <r>
    <n v="7336"/>
    <s v="CA-2015-113152"/>
    <d v="2015-12-25T00:00:00"/>
    <x v="14"/>
    <d v="2015-12-30T00:00:00"/>
    <s v="Standard Class"/>
    <s v="JK-15625"/>
    <s v="Jim Karlsson"/>
    <s v="Consumer"/>
    <s v="United States"/>
    <s v="New York City"/>
    <x v="15"/>
    <n v="10024"/>
    <x v="3"/>
    <s v="TEC-AC-10002049"/>
    <x v="2"/>
    <s v="Accessories"/>
    <x v="1062"/>
    <n v="843.9"/>
    <n v="2"/>
    <n v="0"/>
    <n v="371.31600000000003"/>
    <n v="0.44000000000000006"/>
    <n v="185.65800000000002"/>
    <n v="421.95"/>
    <n v="421.95"/>
    <n v="0"/>
  </r>
  <r>
    <n v="7337"/>
    <s v="CA-2015-113152"/>
    <d v="2015-12-25T00:00:00"/>
    <x v="14"/>
    <d v="2015-12-30T00:00:00"/>
    <s v="Standard Class"/>
    <s v="JK-15625"/>
    <s v="Jim Karlsson"/>
    <s v="Consumer"/>
    <s v="United States"/>
    <s v="New York City"/>
    <x v="15"/>
    <n v="10024"/>
    <x v="3"/>
    <s v="FUR-BO-10002613"/>
    <x v="0"/>
    <s v="Bookcases"/>
    <x v="179"/>
    <n v="449.56800000000004"/>
    <n v="2"/>
    <n v="0.2"/>
    <n v="56.195999999999955"/>
    <n v="0.12499999999999989"/>
    <n v="28.097999999999978"/>
    <n v="224.78400000000002"/>
    <n v="280.98"/>
    <n v="89.913600000000017"/>
  </r>
  <r>
    <n v="7338"/>
    <s v="CA-2017-165155"/>
    <d v="2017-09-21T00:00:00"/>
    <x v="15"/>
    <d v="2017-09-23T00:00:00"/>
    <s v="First Class"/>
    <s v="BM-11575"/>
    <s v="Brendan Murry"/>
    <s v="Corporate"/>
    <s v="United States"/>
    <s v="Los Angeles"/>
    <x v="1"/>
    <n v="90045"/>
    <x v="1"/>
    <s v="OFF-ST-10004950"/>
    <x v="1"/>
    <s v="Storage"/>
    <x v="1519"/>
    <n v="15.51"/>
    <n v="1"/>
    <n v="0"/>
    <n v="3.8774999999999995"/>
    <n v="0.24999999999999997"/>
    <n v="3.8774999999999995"/>
    <n v="15.51"/>
    <n v="15.51"/>
    <n v="0"/>
  </r>
  <r>
    <n v="7339"/>
    <s v="CA-2014-163412"/>
    <d v="2014-12-20T00:00:00"/>
    <x v="20"/>
    <d v="2014-12-23T00:00:00"/>
    <s v="Second Class"/>
    <s v="SM-20950"/>
    <s v="Suzanne McNair"/>
    <s v="Corporate"/>
    <s v="United States"/>
    <s v="New York City"/>
    <x v="15"/>
    <n v="10035"/>
    <x v="3"/>
    <s v="FUR-CH-10004875"/>
    <x v="0"/>
    <s v="Chairs"/>
    <x v="1445"/>
    <n v="192.18600000000004"/>
    <n v="3"/>
    <n v="0.1"/>
    <n v="36.3018"/>
    <n v="0.18888888888888886"/>
    <n v="12.1006"/>
    <n v="64.062000000000012"/>
    <n v="71.180000000000007"/>
    <n v="19.218600000000006"/>
  </r>
  <r>
    <n v="7340"/>
    <s v="CA-2015-159590"/>
    <d v="2015-07-18T00:00:00"/>
    <x v="38"/>
    <d v="2015-07-21T00:00:00"/>
    <s v="First Class"/>
    <s v="KC-16255"/>
    <s v="Karen Carlisle"/>
    <s v="Corporate"/>
    <s v="United States"/>
    <s v="New York City"/>
    <x v="15"/>
    <n v="10009"/>
    <x v="3"/>
    <s v="OFF-AR-10003190"/>
    <x v="1"/>
    <s v="Art"/>
    <x v="649"/>
    <n v="5.76"/>
    <n v="2"/>
    <n v="0"/>
    <n v="1.6128"/>
    <n v="0.28000000000000003"/>
    <n v="0.80640000000000001"/>
    <n v="2.88"/>
    <n v="2.88"/>
    <n v="0"/>
  </r>
  <r>
    <n v="7341"/>
    <s v="CA-2014-116190"/>
    <d v="2014-07-26T00:00:00"/>
    <x v="39"/>
    <d v="2014-08-01T00:00:00"/>
    <s v="Standard Class"/>
    <s v="SG-20470"/>
    <s v="Sheri Gordon"/>
    <s v="Consumer"/>
    <s v="United States"/>
    <s v="Atlanta"/>
    <x v="32"/>
    <n v="30318"/>
    <x v="0"/>
    <s v="FUR-CH-10000553"/>
    <x v="0"/>
    <s v="Chairs"/>
    <x v="1257"/>
    <n v="67.88"/>
    <n v="2"/>
    <n v="0"/>
    <n v="18.327599999999997"/>
    <n v="0.26999999999999996"/>
    <n v="9.1637999999999984"/>
    <n v="33.94"/>
    <n v="33.94"/>
    <n v="0"/>
  </r>
  <r>
    <n v="7342"/>
    <s v="CA-2014-116190"/>
    <d v="2014-07-26T00:00:00"/>
    <x v="39"/>
    <d v="2014-08-01T00:00:00"/>
    <s v="Standard Class"/>
    <s v="SG-20470"/>
    <s v="Sheri Gordon"/>
    <s v="Consumer"/>
    <s v="United States"/>
    <s v="Atlanta"/>
    <x v="32"/>
    <n v="30318"/>
    <x v="0"/>
    <s v="OFF-LA-10002762"/>
    <x v="1"/>
    <s v="Labels"/>
    <x v="49"/>
    <n v="162.88999999999999"/>
    <n v="13"/>
    <n v="0"/>
    <n v="76.558299999999988"/>
    <n v="0.47"/>
    <n v="5.8890999999999991"/>
    <n v="12.53"/>
    <n v="12.53"/>
    <n v="0"/>
  </r>
  <r>
    <n v="7343"/>
    <s v="CA-2014-116190"/>
    <d v="2014-07-26T00:00:00"/>
    <x v="39"/>
    <d v="2014-08-01T00:00:00"/>
    <s v="Standard Class"/>
    <s v="SG-20470"/>
    <s v="Sheri Gordon"/>
    <s v="Consumer"/>
    <s v="United States"/>
    <s v="Atlanta"/>
    <x v="32"/>
    <n v="30318"/>
    <x v="0"/>
    <s v="FUR-FU-10000719"/>
    <x v="0"/>
    <s v="Furnishings"/>
    <x v="1673"/>
    <n v="25.71"/>
    <n v="3"/>
    <n v="0"/>
    <n v="9.2556000000000012"/>
    <n v="0.36000000000000004"/>
    <n v="3.0852000000000004"/>
    <n v="8.57"/>
    <n v="8.57"/>
    <n v="0"/>
  </r>
  <r>
    <n v="7344"/>
    <s v="CA-2014-168473"/>
    <d v="2014-12-26T00:00:00"/>
    <x v="20"/>
    <d v="2015-01-01T00:00:00"/>
    <s v="Standard Class"/>
    <s v="TB-21520"/>
    <s v="Tracy Blumstein"/>
    <s v="Consumer"/>
    <s v="United States"/>
    <s v="New York City"/>
    <x v="15"/>
    <n v="10009"/>
    <x v="3"/>
    <s v="OFF-ST-10000563"/>
    <x v="1"/>
    <s v="Storage"/>
    <x v="903"/>
    <n v="191.88"/>
    <n v="6"/>
    <n v="0"/>
    <n v="19.188000000000002"/>
    <n v="0.10000000000000002"/>
    <n v="3.1980000000000004"/>
    <n v="31.98"/>
    <n v="31.98"/>
    <n v="0"/>
  </r>
  <r>
    <n v="7345"/>
    <s v="CA-2017-168389"/>
    <d v="2017-12-11T00:00:00"/>
    <x v="22"/>
    <d v="2017-12-17T00:00:00"/>
    <s v="Standard Class"/>
    <s v="DV-13045"/>
    <s v="Darrin Van Huff"/>
    <s v="Corporate"/>
    <s v="United States"/>
    <s v="Jacksonville"/>
    <x v="2"/>
    <n v="32216"/>
    <x v="0"/>
    <s v="FUR-TA-10004289"/>
    <x v="0"/>
    <s v="Tables"/>
    <x v="189"/>
    <n v="721.87500000000011"/>
    <n v="6"/>
    <n v="0.45"/>
    <n v="-420"/>
    <n v="-0.58181818181818168"/>
    <n v="-70"/>
    <n v="120.31250000000001"/>
    <n v="218.75000000000003"/>
    <n v="324.84375000000006"/>
  </r>
  <r>
    <n v="7346"/>
    <s v="CA-2017-168389"/>
    <d v="2017-12-11T00:00:00"/>
    <x v="22"/>
    <d v="2017-12-17T00:00:00"/>
    <s v="Standard Class"/>
    <s v="DV-13045"/>
    <s v="Darrin Van Huff"/>
    <s v="Corporate"/>
    <s v="United States"/>
    <s v="Jacksonville"/>
    <x v="2"/>
    <n v="32216"/>
    <x v="0"/>
    <s v="TEC-PH-10003555"/>
    <x v="2"/>
    <s v="Phones"/>
    <x v="462"/>
    <n v="73.567999999999998"/>
    <n v="4"/>
    <n v="0.2"/>
    <n v="-16.552799999999994"/>
    <n v="-0.22499999999999992"/>
    <n v="-4.1381999999999985"/>
    <n v="18.391999999999999"/>
    <n v="22.99"/>
    <n v="14.7136"/>
  </r>
  <r>
    <n v="7347"/>
    <s v="CA-2017-168389"/>
    <d v="2017-12-11T00:00:00"/>
    <x v="22"/>
    <d v="2017-12-17T00:00:00"/>
    <s v="Standard Class"/>
    <s v="DV-13045"/>
    <s v="Darrin Van Huff"/>
    <s v="Corporate"/>
    <s v="United States"/>
    <s v="Jacksonville"/>
    <x v="2"/>
    <n v="32216"/>
    <x v="0"/>
    <s v="OFF-AR-10001958"/>
    <x v="1"/>
    <s v="Art"/>
    <x v="208"/>
    <n v="13.584000000000001"/>
    <n v="1"/>
    <n v="0.2"/>
    <n v="1.3584000000000001"/>
    <n v="9.9999999999999992E-2"/>
    <n v="1.3584000000000001"/>
    <n v="13.584000000000001"/>
    <n v="16.98"/>
    <n v="2.7168000000000005"/>
  </r>
  <r>
    <n v="7348"/>
    <s v="CA-2017-168389"/>
    <d v="2017-12-11T00:00:00"/>
    <x v="22"/>
    <d v="2017-12-17T00:00:00"/>
    <s v="Standard Class"/>
    <s v="DV-13045"/>
    <s v="Darrin Van Huff"/>
    <s v="Corporate"/>
    <s v="United States"/>
    <s v="Jacksonville"/>
    <x v="2"/>
    <n v="32216"/>
    <x v="0"/>
    <s v="FUR-CH-10000225"/>
    <x v="0"/>
    <s v="Chairs"/>
    <x v="406"/>
    <n v="64.784000000000006"/>
    <n v="1"/>
    <n v="0.2"/>
    <n v="-12.147000000000009"/>
    <n v="-0.18750000000000011"/>
    <n v="-12.147000000000009"/>
    <n v="64.784000000000006"/>
    <n v="80.98"/>
    <n v="12.956800000000001"/>
  </r>
  <r>
    <n v="7349"/>
    <s v="CA-2014-130421"/>
    <d v="2014-03-03T00:00:00"/>
    <x v="34"/>
    <d v="2014-03-07T00:00:00"/>
    <s v="Standard Class"/>
    <s v="SC-20020"/>
    <s v="Sam Craven"/>
    <s v="Consumer"/>
    <s v="United States"/>
    <s v="Houston"/>
    <x v="5"/>
    <n v="77095"/>
    <x v="2"/>
    <s v="OFF-AP-10002534"/>
    <x v="1"/>
    <s v="Appliances"/>
    <x v="1202"/>
    <n v="176.77199999999996"/>
    <n v="3"/>
    <n v="0.8"/>
    <n v="-459.60720000000003"/>
    <n v="-2.6000000000000005"/>
    <n v="-153.20240000000001"/>
    <n v="58.923999999999985"/>
    <n v="294.62"/>
    <n v="141.41759999999996"/>
  </r>
  <r>
    <n v="7350"/>
    <s v="CA-2017-142125"/>
    <d v="2017-10-21T00:00:00"/>
    <x v="13"/>
    <d v="2017-10-27T00:00:00"/>
    <s v="Standard Class"/>
    <s v="JB-15400"/>
    <s v="Jennifer Braxton"/>
    <s v="Corporate"/>
    <s v="United States"/>
    <s v="Milwaukee"/>
    <x v="6"/>
    <n v="53209"/>
    <x v="2"/>
    <s v="OFF-BI-10000301"/>
    <x v="1"/>
    <s v="Binders"/>
    <x v="625"/>
    <n v="38.82"/>
    <n v="6"/>
    <n v="0"/>
    <n v="19.41"/>
    <n v="0.5"/>
    <n v="3.2349999999999999"/>
    <n v="6.47"/>
    <n v="6.47"/>
    <n v="0"/>
  </r>
  <r>
    <n v="7351"/>
    <s v="CA-2017-142125"/>
    <d v="2017-10-21T00:00:00"/>
    <x v="13"/>
    <d v="2017-10-27T00:00:00"/>
    <s v="Standard Class"/>
    <s v="JB-15400"/>
    <s v="Jennifer Braxton"/>
    <s v="Corporate"/>
    <s v="United States"/>
    <s v="Milwaukee"/>
    <x v="6"/>
    <n v="53209"/>
    <x v="2"/>
    <s v="OFF-BI-10003460"/>
    <x v="1"/>
    <s v="Binders"/>
    <x v="237"/>
    <n v="21.9"/>
    <n v="5"/>
    <n v="0"/>
    <n v="10.511999999999999"/>
    <n v="0.48"/>
    <n v="2.1023999999999998"/>
    <n v="4.38"/>
    <n v="4.38"/>
    <n v="0"/>
  </r>
  <r>
    <n v="7352"/>
    <s v="CA-2017-141138"/>
    <d v="2017-11-10T00:00:00"/>
    <x v="23"/>
    <d v="2017-11-16T00:00:00"/>
    <s v="Standard Class"/>
    <s v="GH-14425"/>
    <s v="Gary Hwang"/>
    <s v="Consumer"/>
    <s v="United States"/>
    <s v="Modesto"/>
    <x v="1"/>
    <n v="95351"/>
    <x v="1"/>
    <s v="TEC-AC-10001772"/>
    <x v="2"/>
    <s v="Accessories"/>
    <x v="405"/>
    <n v="111.79"/>
    <n v="7"/>
    <n v="0"/>
    <n v="43.598100000000002"/>
    <n v="0.39"/>
    <n v="6.2282999999999999"/>
    <n v="15.97"/>
    <n v="15.97"/>
    <n v="0"/>
  </r>
  <r>
    <n v="7353"/>
    <s v="CA-2017-152135"/>
    <d v="2017-03-16T00:00:00"/>
    <x v="42"/>
    <d v="2017-03-18T00:00:00"/>
    <s v="Second Class"/>
    <s v="MG-17650"/>
    <s v="Matthew Grinstein"/>
    <s v="Home Office"/>
    <s v="United States"/>
    <s v="Lakewood"/>
    <x v="24"/>
    <n v="44107"/>
    <x v="3"/>
    <s v="TEC-PH-10003505"/>
    <x v="2"/>
    <s v="Phones"/>
    <x v="910"/>
    <n v="445.44"/>
    <n v="8"/>
    <n v="0.4"/>
    <n v="-81.664000000000044"/>
    <n v="-0.18333333333333343"/>
    <n v="-10.208000000000006"/>
    <n v="55.68"/>
    <n v="92.8"/>
    <n v="178.17600000000002"/>
  </r>
  <r>
    <n v="7354"/>
    <s v="CA-2016-151974"/>
    <d v="2016-09-22T00:00:00"/>
    <x v="21"/>
    <d v="2016-09-29T00:00:00"/>
    <s v="Standard Class"/>
    <s v="RD-19660"/>
    <s v="Robert Dilbeck"/>
    <s v="Home Office"/>
    <s v="United States"/>
    <s v="Philadelphia"/>
    <x v="9"/>
    <n v="19134"/>
    <x v="3"/>
    <s v="OFF-LA-10004484"/>
    <x v="1"/>
    <s v="Labels"/>
    <x v="617"/>
    <n v="16.520000000000003"/>
    <n v="5"/>
    <n v="0.2"/>
    <n v="5.368999999999998"/>
    <n v="0.32499999999999984"/>
    <n v="1.0737999999999996"/>
    <n v="3.3040000000000007"/>
    <n v="4.1300000000000008"/>
    <n v="3.3040000000000007"/>
  </r>
  <r>
    <n v="7355"/>
    <s v="CA-2017-154102"/>
    <d v="2017-02-06T00:00:00"/>
    <x v="31"/>
    <d v="2017-02-13T00:00:00"/>
    <s v="Standard Class"/>
    <s v="SN-20560"/>
    <s v="Skye Norling"/>
    <s v="Home Office"/>
    <s v="United States"/>
    <s v="San Francisco"/>
    <x v="1"/>
    <n v="94109"/>
    <x v="1"/>
    <s v="OFF-PA-10001593"/>
    <x v="1"/>
    <s v="Paper"/>
    <x v="1764"/>
    <n v="29.900000000000002"/>
    <n v="5"/>
    <n v="0"/>
    <n v="13.454999999999998"/>
    <n v="0.4499999999999999"/>
    <n v="2.6909999999999998"/>
    <n v="5.98"/>
    <n v="5.98"/>
    <n v="0"/>
  </r>
  <r>
    <n v="7356"/>
    <s v="CA-2015-139780"/>
    <d v="2015-12-31T00:00:00"/>
    <x v="14"/>
    <d v="2016-01-02T00:00:00"/>
    <s v="Second Class"/>
    <s v="AH-10690"/>
    <s v="Anna Häberlin"/>
    <s v="Corporate"/>
    <s v="United States"/>
    <s v="Detroit"/>
    <x v="12"/>
    <n v="48205"/>
    <x v="2"/>
    <s v="OFF-BI-10004139"/>
    <x v="1"/>
    <s v="Binders"/>
    <x v="932"/>
    <n v="116.4"/>
    <n v="8"/>
    <n v="0"/>
    <n v="52.379999999999995"/>
    <n v="0.44999999999999996"/>
    <n v="6.5474999999999994"/>
    <n v="14.55"/>
    <n v="14.55"/>
    <n v="0"/>
  </r>
  <r>
    <n v="7357"/>
    <s v="CA-2016-114748"/>
    <d v="2016-10-09T00:00:00"/>
    <x v="32"/>
    <d v="2016-10-14T00:00:00"/>
    <s v="Standard Class"/>
    <s v="MZ-17335"/>
    <s v="Maria Zettner"/>
    <s v="Home Office"/>
    <s v="United States"/>
    <s v="Phoenix"/>
    <x v="16"/>
    <n v="85023"/>
    <x v="1"/>
    <s v="OFF-AR-10001315"/>
    <x v="1"/>
    <s v="Art"/>
    <x v="1029"/>
    <n v="1.4080000000000001"/>
    <n v="1"/>
    <n v="0.2"/>
    <n v="0.15839999999999993"/>
    <n v="0.11249999999999993"/>
    <n v="0.15839999999999993"/>
    <n v="1.4080000000000001"/>
    <n v="1.76"/>
    <n v="0.28160000000000002"/>
  </r>
  <r>
    <n v="7358"/>
    <s v="CA-2016-114748"/>
    <d v="2016-10-09T00:00:00"/>
    <x v="32"/>
    <d v="2016-10-14T00:00:00"/>
    <s v="Standard Class"/>
    <s v="MZ-17335"/>
    <s v="Maria Zettner"/>
    <s v="Home Office"/>
    <s v="United States"/>
    <s v="Phoenix"/>
    <x v="16"/>
    <n v="85023"/>
    <x v="1"/>
    <s v="FUR-FU-10001488"/>
    <x v="0"/>
    <s v="Furnishings"/>
    <x v="1049"/>
    <n v="169.56800000000001"/>
    <n v="2"/>
    <n v="0.2"/>
    <n v="0"/>
    <n v="0"/>
    <n v="0"/>
    <n v="84.784000000000006"/>
    <n v="105.98"/>
    <n v="33.913600000000002"/>
  </r>
  <r>
    <n v="7359"/>
    <s v="US-2014-115189"/>
    <d v="2014-12-30T00:00:00"/>
    <x v="20"/>
    <d v="2015-01-03T00:00:00"/>
    <s v="Second Class"/>
    <s v="AR-10345"/>
    <s v="Alex Russell"/>
    <s v="Corporate"/>
    <s v="United States"/>
    <s v="Philadelphia"/>
    <x v="9"/>
    <n v="19143"/>
    <x v="3"/>
    <s v="TEC-PH-10002170"/>
    <x v="2"/>
    <s v="Phones"/>
    <x v="599"/>
    <n v="251.96399999999994"/>
    <n v="6"/>
    <n v="0.4"/>
    <n v="-50.392799999999994"/>
    <n v="-0.2"/>
    <n v="-8.3987999999999996"/>
    <n v="41.993999999999993"/>
    <n v="69.989999999999995"/>
    <n v="100.78559999999999"/>
  </r>
  <r>
    <n v="7360"/>
    <s v="US-2014-115189"/>
    <d v="2014-12-30T00:00:00"/>
    <x v="20"/>
    <d v="2015-01-03T00:00:00"/>
    <s v="Second Class"/>
    <s v="AR-10345"/>
    <s v="Alex Russell"/>
    <s v="Corporate"/>
    <s v="United States"/>
    <s v="Philadelphia"/>
    <x v="9"/>
    <n v="19143"/>
    <x v="3"/>
    <s v="FUR-TA-10004575"/>
    <x v="0"/>
    <s v="Tables"/>
    <x v="309"/>
    <n v="523.76400000000001"/>
    <n v="3"/>
    <n v="0.4"/>
    <n v="-192.04680000000008"/>
    <n v="-0.36666666666666681"/>
    <n v="-64.01560000000002"/>
    <n v="174.58799999999999"/>
    <n v="290.98"/>
    <n v="209.50560000000002"/>
  </r>
  <r>
    <n v="7361"/>
    <s v="CA-2016-163594"/>
    <d v="2016-04-12T00:00:00"/>
    <x v="25"/>
    <d v="2016-04-14T00:00:00"/>
    <s v="First Class"/>
    <s v="JF-15295"/>
    <s v="Jason Fortune-"/>
    <s v="Consumer"/>
    <s v="United States"/>
    <s v="Los Angeles"/>
    <x v="1"/>
    <n v="90036"/>
    <x v="1"/>
    <s v="OFF-PA-10000809"/>
    <x v="1"/>
    <s v="Paper"/>
    <x v="1133"/>
    <n v="19.440000000000001"/>
    <n v="3"/>
    <n v="0"/>
    <n v="9.3312000000000008"/>
    <n v="0.48000000000000004"/>
    <n v="3.1104000000000003"/>
    <n v="6.48"/>
    <n v="6.48"/>
    <n v="0"/>
  </r>
  <r>
    <n v="7362"/>
    <s v="CA-2016-163594"/>
    <d v="2016-04-12T00:00:00"/>
    <x v="25"/>
    <d v="2016-04-14T00:00:00"/>
    <s v="First Class"/>
    <s v="JF-15295"/>
    <s v="Jason Fortune-"/>
    <s v="Consumer"/>
    <s v="United States"/>
    <s v="Los Angeles"/>
    <x v="1"/>
    <n v="90036"/>
    <x v="1"/>
    <s v="FUR-CH-10000225"/>
    <x v="0"/>
    <s v="Chairs"/>
    <x v="406"/>
    <n v="194.35200000000003"/>
    <n v="3"/>
    <n v="0.2"/>
    <n v="-36.441000000000031"/>
    <n v="-0.18750000000000014"/>
    <n v="-12.147000000000011"/>
    <n v="64.784000000000006"/>
    <n v="80.98"/>
    <n v="38.870400000000011"/>
  </r>
  <r>
    <n v="7363"/>
    <s v="CA-2016-163594"/>
    <d v="2016-04-12T00:00:00"/>
    <x v="25"/>
    <d v="2016-04-14T00:00:00"/>
    <s v="First Class"/>
    <s v="JF-15295"/>
    <s v="Jason Fortune-"/>
    <s v="Consumer"/>
    <s v="United States"/>
    <s v="Los Angeles"/>
    <x v="1"/>
    <n v="90036"/>
    <x v="1"/>
    <s v="OFF-BI-10003707"/>
    <x v="1"/>
    <s v="Binders"/>
    <x v="784"/>
    <n v="36.624000000000002"/>
    <n v="3"/>
    <n v="0.2"/>
    <n v="13.734"/>
    <n v="0.375"/>
    <n v="4.5780000000000003"/>
    <n v="12.208"/>
    <n v="15.259999999999998"/>
    <n v="7.3248000000000006"/>
  </r>
  <r>
    <n v="7364"/>
    <s v="CA-2016-127243"/>
    <d v="2016-11-28T00:00:00"/>
    <x v="0"/>
    <d v="2016-12-04T00:00:00"/>
    <s v="Standard Class"/>
    <s v="DS-13180"/>
    <s v="David Smith"/>
    <s v="Corporate"/>
    <s v="United States"/>
    <s v="Philadelphia"/>
    <x v="9"/>
    <n v="19140"/>
    <x v="3"/>
    <s v="TEC-PH-10004539"/>
    <x v="2"/>
    <s v="Phones"/>
    <x v="861"/>
    <n v="340.18200000000002"/>
    <n v="3"/>
    <n v="0.4"/>
    <n v="-73.706100000000021"/>
    <n v="-0.21666666666666673"/>
    <n v="-24.568700000000007"/>
    <n v="113.39400000000001"/>
    <n v="188.99000000000004"/>
    <n v="136.0728"/>
  </r>
  <r>
    <n v="7365"/>
    <s v="CA-2016-127243"/>
    <d v="2016-11-28T00:00:00"/>
    <x v="0"/>
    <d v="2016-12-04T00:00:00"/>
    <s v="Standard Class"/>
    <s v="DS-13180"/>
    <s v="David Smith"/>
    <s v="Corporate"/>
    <s v="United States"/>
    <s v="Philadelphia"/>
    <x v="9"/>
    <n v="19140"/>
    <x v="3"/>
    <s v="OFF-FA-10004076"/>
    <x v="1"/>
    <s v="Fasteners"/>
    <x v="1222"/>
    <n v="12.672000000000001"/>
    <n v="8"/>
    <n v="0.2"/>
    <n v="2.6927999999999992"/>
    <n v="0.21249999999999994"/>
    <n v="0.3365999999999999"/>
    <n v="1.5840000000000001"/>
    <n v="1.98"/>
    <n v="2.5344000000000002"/>
  </r>
  <r>
    <n v="7366"/>
    <s v="CA-2016-127243"/>
    <d v="2016-11-28T00:00:00"/>
    <x v="0"/>
    <d v="2016-12-04T00:00:00"/>
    <s v="Standard Class"/>
    <s v="DS-13180"/>
    <s v="David Smith"/>
    <s v="Corporate"/>
    <s v="United States"/>
    <s v="Philadelphia"/>
    <x v="9"/>
    <n v="19140"/>
    <x v="3"/>
    <s v="OFF-BI-10003166"/>
    <x v="1"/>
    <s v="Binders"/>
    <x v="1414"/>
    <n v="6.8880000000000017"/>
    <n v="2"/>
    <n v="0.7"/>
    <n v="-5.0511999999999997"/>
    <n v="-0.73333333333333306"/>
    <n v="-2.5255999999999998"/>
    <n v="3.4440000000000008"/>
    <n v="11.48"/>
    <n v="4.821600000000001"/>
  </r>
  <r>
    <n v="7367"/>
    <s v="CA-2016-127243"/>
    <d v="2016-11-28T00:00:00"/>
    <x v="0"/>
    <d v="2016-12-04T00:00:00"/>
    <s v="Standard Class"/>
    <s v="DS-13180"/>
    <s v="David Smith"/>
    <s v="Corporate"/>
    <s v="United States"/>
    <s v="Philadelphia"/>
    <x v="9"/>
    <n v="19140"/>
    <x v="3"/>
    <s v="OFF-ST-10002301"/>
    <x v="1"/>
    <s v="Storage"/>
    <x v="1499"/>
    <n v="32.544000000000004"/>
    <n v="2"/>
    <n v="0.2"/>
    <n v="-7.7292000000000041"/>
    <n v="-0.2375000000000001"/>
    <n v="-3.864600000000002"/>
    <n v="16.272000000000002"/>
    <n v="20.34"/>
    <n v="6.5088000000000008"/>
  </r>
  <r>
    <n v="7368"/>
    <s v="CA-2016-127243"/>
    <d v="2016-11-28T00:00:00"/>
    <x v="0"/>
    <d v="2016-12-04T00:00:00"/>
    <s v="Standard Class"/>
    <s v="DS-13180"/>
    <s v="David Smith"/>
    <s v="Corporate"/>
    <s v="United States"/>
    <s v="Philadelphia"/>
    <x v="9"/>
    <n v="19140"/>
    <x v="3"/>
    <s v="FUR-CH-10002647"/>
    <x v="0"/>
    <s v="Chairs"/>
    <x v="475"/>
    <n v="347.80200000000002"/>
    <n v="7"/>
    <n v="0.3"/>
    <n v="-24.842999999999961"/>
    <n v="-7.1428571428571314E-2"/>
    <n v="-3.5489999999999946"/>
    <n v="49.686"/>
    <n v="70.980000000000018"/>
    <n v="104.34060000000001"/>
  </r>
  <r>
    <n v="7369"/>
    <s v="CA-2017-161851"/>
    <d v="2017-04-15T00:00:00"/>
    <x v="4"/>
    <d v="2017-04-17T00:00:00"/>
    <s v="First Class"/>
    <s v="BP-11095"/>
    <s v="Bart Pistole"/>
    <s v="Corporate"/>
    <s v="United States"/>
    <s v="Miami"/>
    <x v="2"/>
    <n v="33180"/>
    <x v="0"/>
    <s v="OFF-BI-10004654"/>
    <x v="1"/>
    <s v="Binders"/>
    <x v="1453"/>
    <n v="15.570000000000004"/>
    <n v="3"/>
    <n v="0.7"/>
    <n v="-11.936999999999998"/>
    <n v="-0.76666666666666627"/>
    <n v="-3.9789999999999992"/>
    <n v="5.1900000000000013"/>
    <n v="17.3"/>
    <n v="10.899000000000003"/>
  </r>
  <r>
    <n v="7370"/>
    <s v="CA-2015-110345"/>
    <d v="2015-03-09T00:00:00"/>
    <x v="29"/>
    <d v="2015-03-11T00:00:00"/>
    <s v="Second Class"/>
    <s v="TG-21310"/>
    <s v="Toby Gnade"/>
    <s v="Consumer"/>
    <s v="United States"/>
    <s v="Raleigh"/>
    <x v="3"/>
    <n v="27604"/>
    <x v="0"/>
    <s v="OFF-LA-10001175"/>
    <x v="1"/>
    <s v="Labels"/>
    <x v="781"/>
    <n v="4.6079999999999997"/>
    <n v="2"/>
    <n v="0.2"/>
    <n v="1.6704000000000001"/>
    <n v="0.36250000000000004"/>
    <n v="0.83520000000000005"/>
    <n v="2.3039999999999998"/>
    <n v="2.8799999999999994"/>
    <n v="0.92159999999999997"/>
  </r>
  <r>
    <n v="7371"/>
    <s v="CA-2014-107769"/>
    <d v="2014-10-28T00:00:00"/>
    <x v="18"/>
    <d v="2014-11-01T00:00:00"/>
    <s v="Standard Class"/>
    <s v="BT-11395"/>
    <s v="Bill Tyler"/>
    <s v="Corporate"/>
    <s v="United States"/>
    <s v="Garden City"/>
    <x v="41"/>
    <n v="67846"/>
    <x v="2"/>
    <s v="TEC-PH-10001336"/>
    <x v="2"/>
    <s v="Phones"/>
    <x v="950"/>
    <n v="257.98"/>
    <n v="2"/>
    <n v="0"/>
    <n v="74.8142"/>
    <n v="0.28999999999999998"/>
    <n v="37.4071"/>
    <n v="128.99"/>
    <n v="128.99"/>
    <n v="0"/>
  </r>
  <r>
    <n v="7372"/>
    <s v="US-2017-123862"/>
    <d v="2017-01-07T00:00:00"/>
    <x v="44"/>
    <d v="2017-01-09T00:00:00"/>
    <s v="Second Class"/>
    <s v="JF-15190"/>
    <s v="Jamie Frazer"/>
    <s v="Consumer"/>
    <s v="United States"/>
    <s v="Long Beach"/>
    <x v="1"/>
    <n v="90805"/>
    <x v="1"/>
    <s v="OFF-ST-10000760"/>
    <x v="1"/>
    <s v="Storage"/>
    <x v="4"/>
    <n v="153.78"/>
    <n v="11"/>
    <n v="0"/>
    <n v="44.596199999999996"/>
    <n v="0.28999999999999998"/>
    <n v="4.0541999999999998"/>
    <n v="13.98"/>
    <n v="13.98"/>
    <n v="0"/>
  </r>
  <r>
    <n v="7373"/>
    <s v="US-2017-123862"/>
    <d v="2017-01-07T00:00:00"/>
    <x v="44"/>
    <d v="2017-01-09T00:00:00"/>
    <s v="Second Class"/>
    <s v="JF-15190"/>
    <s v="Jamie Frazer"/>
    <s v="Consumer"/>
    <s v="United States"/>
    <s v="Long Beach"/>
    <x v="1"/>
    <n v="90805"/>
    <x v="1"/>
    <s v="OFF-ST-10002301"/>
    <x v="1"/>
    <s v="Storage"/>
    <x v="1499"/>
    <n v="61.019999999999996"/>
    <n v="3"/>
    <n v="0"/>
    <n v="0.61019999999999541"/>
    <n v="9.9999999999999256E-3"/>
    <n v="0.20339999999999847"/>
    <n v="20.34"/>
    <n v="20.34"/>
    <n v="0"/>
  </r>
  <r>
    <n v="7374"/>
    <s v="US-2017-123862"/>
    <d v="2017-01-07T00:00:00"/>
    <x v="44"/>
    <d v="2017-01-09T00:00:00"/>
    <s v="Second Class"/>
    <s v="JF-15190"/>
    <s v="Jamie Frazer"/>
    <s v="Consumer"/>
    <s v="United States"/>
    <s v="Long Beach"/>
    <x v="1"/>
    <n v="90805"/>
    <x v="1"/>
    <s v="OFF-SU-10004884"/>
    <x v="1"/>
    <s v="Supplies"/>
    <x v="1789"/>
    <n v="110.11"/>
    <n v="7"/>
    <n v="0"/>
    <n v="31.931899999999988"/>
    <n v="0.28999999999999987"/>
    <n v="4.5616999999999983"/>
    <n v="15.73"/>
    <n v="15.73"/>
    <n v="0"/>
  </r>
  <r>
    <n v="7375"/>
    <s v="US-2017-123862"/>
    <d v="2017-01-07T00:00:00"/>
    <x v="44"/>
    <d v="2017-01-09T00:00:00"/>
    <s v="Second Class"/>
    <s v="JF-15190"/>
    <s v="Jamie Frazer"/>
    <s v="Consumer"/>
    <s v="United States"/>
    <s v="Long Beach"/>
    <x v="1"/>
    <n v="90805"/>
    <x v="1"/>
    <s v="OFF-FA-10003112"/>
    <x v="1"/>
    <s v="Fasteners"/>
    <x v="128"/>
    <n v="7.89"/>
    <n v="1"/>
    <n v="0"/>
    <n v="3.5504999999999995"/>
    <n v="0.44999999999999996"/>
    <n v="3.5504999999999995"/>
    <n v="7.89"/>
    <n v="7.89"/>
    <n v="0"/>
  </r>
  <r>
    <n v="7376"/>
    <s v="CA-2017-100580"/>
    <d v="2017-08-13T00:00:00"/>
    <x v="43"/>
    <d v="2017-08-20T00:00:00"/>
    <s v="Standard Class"/>
    <s v="MK-17905"/>
    <s v="Michael Kennedy"/>
    <s v="Corporate"/>
    <s v="United States"/>
    <s v="San Diego"/>
    <x v="1"/>
    <n v="92037"/>
    <x v="1"/>
    <s v="OFF-BI-10000069"/>
    <x v="1"/>
    <s v="Binders"/>
    <x v="491"/>
    <n v="36.024000000000001"/>
    <n v="3"/>
    <n v="0.2"/>
    <n v="11.707799999999995"/>
    <n v="0.32499999999999984"/>
    <n v="3.9025999999999983"/>
    <n v="12.008000000000001"/>
    <n v="15.009999999999998"/>
    <n v="7.2048000000000005"/>
  </r>
  <r>
    <n v="7377"/>
    <s v="US-2017-145597"/>
    <d v="2017-11-02T00:00:00"/>
    <x v="23"/>
    <d v="2017-11-05T00:00:00"/>
    <s v="First Class"/>
    <s v="GG-14650"/>
    <s v="Greg Guthrie"/>
    <s v="Corporate"/>
    <s v="United States"/>
    <s v="Bloomington"/>
    <x v="10"/>
    <n v="61701"/>
    <x v="2"/>
    <s v="OFF-AR-10001958"/>
    <x v="1"/>
    <s v="Art"/>
    <x v="208"/>
    <n v="54.336000000000006"/>
    <n v="4"/>
    <n v="0.2"/>
    <n v="5.4336000000000002"/>
    <n v="9.9999999999999992E-2"/>
    <n v="1.3584000000000001"/>
    <n v="13.584000000000001"/>
    <n v="16.98"/>
    <n v="10.867200000000002"/>
  </r>
  <r>
    <n v="7378"/>
    <s v="CA-2014-132787"/>
    <d v="2014-09-19T00:00:00"/>
    <x v="30"/>
    <d v="2014-09-23T00:00:00"/>
    <s v="Standard Class"/>
    <s v="MC-18130"/>
    <s v="Mike Caudle"/>
    <s v="Corporate"/>
    <s v="United States"/>
    <s v="Seattle"/>
    <x v="4"/>
    <n v="98115"/>
    <x v="1"/>
    <s v="OFF-ST-10001321"/>
    <x v="1"/>
    <s v="Storage"/>
    <x v="421"/>
    <n v="92.52"/>
    <n v="6"/>
    <n v="0"/>
    <n v="24.980400000000007"/>
    <n v="0.27000000000000007"/>
    <n v="4.1634000000000011"/>
    <n v="15.42"/>
    <n v="15.42"/>
    <n v="0"/>
  </r>
  <r>
    <n v="7379"/>
    <s v="CA-2015-136224"/>
    <d v="2015-05-31T00:00:00"/>
    <x v="33"/>
    <d v="2015-05-31T00:00:00"/>
    <s v="Same Day"/>
    <s v="ML-18265"/>
    <s v="Muhammed Lee"/>
    <s v="Consumer"/>
    <s v="United States"/>
    <s v="Fayetteville"/>
    <x v="3"/>
    <n v="28314"/>
    <x v="0"/>
    <s v="OFF-AR-10003504"/>
    <x v="1"/>
    <s v="Art"/>
    <x v="1035"/>
    <n v="10.272000000000002"/>
    <n v="3"/>
    <n v="0.2"/>
    <n v="1.1555999999999984"/>
    <n v="0.11249999999999982"/>
    <n v="0.38519999999999949"/>
    <n v="3.4240000000000008"/>
    <n v="4.28"/>
    <n v="2.0544000000000007"/>
  </r>
  <r>
    <n v="7380"/>
    <s v="CA-2016-105732"/>
    <d v="2016-09-13T00:00:00"/>
    <x v="21"/>
    <d v="2016-09-18T00:00:00"/>
    <s v="Standard Class"/>
    <s v="AG-10270"/>
    <s v="Alejandro Grove"/>
    <s v="Consumer"/>
    <s v="United States"/>
    <s v="Omaha"/>
    <x v="8"/>
    <n v="68104"/>
    <x v="2"/>
    <s v="OFF-ST-10000419"/>
    <x v="1"/>
    <s v="Storage"/>
    <x v="1024"/>
    <n v="40.74"/>
    <n v="3"/>
    <n v="0"/>
    <n v="0.4073999999999991"/>
    <n v="9.9999999999999777E-3"/>
    <n v="0.1357999999999997"/>
    <n v="13.58"/>
    <n v="13.58"/>
    <n v="0"/>
  </r>
  <r>
    <n v="7381"/>
    <s v="CA-2016-105732"/>
    <d v="2016-09-13T00:00:00"/>
    <x v="21"/>
    <d v="2016-09-18T00:00:00"/>
    <s v="Standard Class"/>
    <s v="AG-10270"/>
    <s v="Alejandro Grove"/>
    <s v="Consumer"/>
    <s v="United States"/>
    <s v="Omaha"/>
    <x v="8"/>
    <n v="68104"/>
    <x v="2"/>
    <s v="OFF-LA-10004559"/>
    <x v="1"/>
    <s v="Labels"/>
    <x v="1349"/>
    <n v="14.399999999999999"/>
    <n v="5"/>
    <n v="0"/>
    <n v="7.056"/>
    <n v="0.49000000000000005"/>
    <n v="1.4112"/>
    <n v="2.88"/>
    <n v="2.88"/>
    <n v="0"/>
  </r>
  <r>
    <n v="7382"/>
    <s v="CA-2016-105732"/>
    <d v="2016-09-13T00:00:00"/>
    <x v="21"/>
    <d v="2016-09-18T00:00:00"/>
    <s v="Standard Class"/>
    <s v="AG-10270"/>
    <s v="Alejandro Grove"/>
    <s v="Consumer"/>
    <s v="United States"/>
    <s v="Omaha"/>
    <x v="8"/>
    <n v="68104"/>
    <x v="2"/>
    <s v="TEC-PH-10001644"/>
    <x v="2"/>
    <s v="Phones"/>
    <x v="1494"/>
    <n v="149.94999999999999"/>
    <n v="5"/>
    <n v="0"/>
    <n v="41.986000000000004"/>
    <n v="0.28000000000000003"/>
    <n v="8.3972000000000016"/>
    <n v="29.99"/>
    <n v="29.99"/>
    <n v="0"/>
  </r>
  <r>
    <n v="7383"/>
    <s v="CA-2016-105732"/>
    <d v="2016-09-13T00:00:00"/>
    <x v="21"/>
    <d v="2016-09-18T00:00:00"/>
    <s v="Standard Class"/>
    <s v="AG-10270"/>
    <s v="Alejandro Grove"/>
    <s v="Consumer"/>
    <s v="United States"/>
    <s v="Omaha"/>
    <x v="8"/>
    <n v="68104"/>
    <x v="2"/>
    <s v="OFF-SU-10004782"/>
    <x v="1"/>
    <s v="Supplies"/>
    <x v="1557"/>
    <n v="16.899999999999999"/>
    <n v="2"/>
    <n v="0"/>
    <n v="5.0699999999999985"/>
    <n v="0.29999999999999993"/>
    <n v="2.5349999999999993"/>
    <n v="8.4499999999999993"/>
    <n v="8.4499999999999993"/>
    <n v="0"/>
  </r>
  <r>
    <n v="7384"/>
    <s v="CA-2016-105732"/>
    <d v="2016-09-13T00:00:00"/>
    <x v="21"/>
    <d v="2016-09-18T00:00:00"/>
    <s v="Standard Class"/>
    <s v="AG-10270"/>
    <s v="Alejandro Grove"/>
    <s v="Consumer"/>
    <s v="United States"/>
    <s v="Omaha"/>
    <x v="8"/>
    <n v="68104"/>
    <x v="2"/>
    <s v="OFF-PA-10002250"/>
    <x v="1"/>
    <s v="Paper"/>
    <x v="706"/>
    <n v="17.61"/>
    <n v="3"/>
    <n v="0"/>
    <n v="8.4527999999999999"/>
    <n v="0.48"/>
    <n v="2.8176000000000001"/>
    <n v="5.87"/>
    <n v="5.87"/>
    <n v="0"/>
  </r>
  <r>
    <n v="7385"/>
    <s v="CA-2016-105732"/>
    <d v="2016-09-13T00:00:00"/>
    <x v="21"/>
    <d v="2016-09-18T00:00:00"/>
    <s v="Standard Class"/>
    <s v="AG-10270"/>
    <s v="Alejandro Grove"/>
    <s v="Consumer"/>
    <s v="United States"/>
    <s v="Omaha"/>
    <x v="8"/>
    <n v="68104"/>
    <x v="2"/>
    <s v="OFF-AP-10001394"/>
    <x v="1"/>
    <s v="Appliances"/>
    <x v="1129"/>
    <n v="378"/>
    <n v="2"/>
    <n v="0"/>
    <n v="136.07999999999998"/>
    <n v="0.35999999999999993"/>
    <n v="68.039999999999992"/>
    <n v="189"/>
    <n v="189"/>
    <n v="0"/>
  </r>
  <r>
    <n v="7386"/>
    <s v="CA-2016-105732"/>
    <d v="2016-09-13T00:00:00"/>
    <x v="21"/>
    <d v="2016-09-18T00:00:00"/>
    <s v="Standard Class"/>
    <s v="AG-10270"/>
    <s v="Alejandro Grove"/>
    <s v="Consumer"/>
    <s v="United States"/>
    <s v="Omaha"/>
    <x v="8"/>
    <n v="68104"/>
    <x v="2"/>
    <s v="OFF-PA-10001838"/>
    <x v="1"/>
    <s v="Paper"/>
    <x v="1008"/>
    <n v="17.64"/>
    <n v="3"/>
    <n v="0"/>
    <n v="8.6435999999999993"/>
    <n v="0.48999999999999994"/>
    <n v="2.8811999999999998"/>
    <n v="5.88"/>
    <n v="5.88"/>
    <n v="0"/>
  </r>
  <r>
    <n v="7387"/>
    <s v="CA-2016-105732"/>
    <d v="2016-09-13T00:00:00"/>
    <x v="21"/>
    <d v="2016-09-18T00:00:00"/>
    <s v="Standard Class"/>
    <s v="AG-10270"/>
    <s v="Alejandro Grove"/>
    <s v="Consumer"/>
    <s v="United States"/>
    <s v="Omaha"/>
    <x v="8"/>
    <n v="68104"/>
    <x v="2"/>
    <s v="OFF-ST-10004340"/>
    <x v="1"/>
    <s v="Storage"/>
    <x v="817"/>
    <n v="373.08"/>
    <n v="6"/>
    <n v="0"/>
    <n v="100.73160000000001"/>
    <n v="0.27000000000000007"/>
    <n v="16.788600000000002"/>
    <n v="62.18"/>
    <n v="62.18"/>
    <n v="0"/>
  </r>
  <r>
    <n v="7388"/>
    <s v="CA-2016-105732"/>
    <d v="2016-09-13T00:00:00"/>
    <x v="21"/>
    <d v="2016-09-18T00:00:00"/>
    <s v="Standard Class"/>
    <s v="AG-10270"/>
    <s v="Alejandro Grove"/>
    <s v="Consumer"/>
    <s v="United States"/>
    <s v="Omaha"/>
    <x v="8"/>
    <n v="68104"/>
    <x v="2"/>
    <s v="FUR-FU-10003664"/>
    <x v="0"/>
    <s v="Furnishings"/>
    <x v="35"/>
    <n v="1336.4399999999998"/>
    <n v="14"/>
    <n v="0"/>
    <n v="387.56759999999986"/>
    <n v="0.28999999999999992"/>
    <n v="27.683399999999988"/>
    <n v="95.46"/>
    <n v="95.46"/>
    <n v="0"/>
  </r>
  <r>
    <n v="7389"/>
    <s v="CA-2016-105732"/>
    <d v="2016-09-13T00:00:00"/>
    <x v="21"/>
    <d v="2016-09-18T00:00:00"/>
    <s v="Standard Class"/>
    <s v="AG-10270"/>
    <s v="Alejandro Grove"/>
    <s v="Consumer"/>
    <s v="United States"/>
    <s v="Omaha"/>
    <x v="8"/>
    <n v="68104"/>
    <x v="2"/>
    <s v="TEC-PH-10004897"/>
    <x v="2"/>
    <s v="Phones"/>
    <x v="1124"/>
    <n v="29.97"/>
    <n v="3"/>
    <n v="0"/>
    <n v="0.29969999999999963"/>
    <n v="9.9999999999999881E-3"/>
    <n v="9.9899999999999878E-2"/>
    <n v="9.99"/>
    <n v="9.99"/>
    <n v="0"/>
  </r>
  <r>
    <n v="7390"/>
    <s v="CA-2017-108035"/>
    <d v="2017-11-29T00:00:00"/>
    <x v="23"/>
    <d v="2017-12-03T00:00:00"/>
    <s v="Standard Class"/>
    <s v="TT-21070"/>
    <s v="Ted Trevino"/>
    <s v="Consumer"/>
    <s v="United States"/>
    <s v="Chattanooga"/>
    <x v="18"/>
    <n v="37421"/>
    <x v="0"/>
    <s v="FUR-CH-10000454"/>
    <x v="0"/>
    <s v="Chairs"/>
    <x v="1"/>
    <n v="390.36799999999999"/>
    <n v="2"/>
    <n v="0.2"/>
    <n v="48.795999999999978"/>
    <n v="0.12499999999999994"/>
    <n v="24.397999999999989"/>
    <n v="195.184"/>
    <n v="243.98"/>
    <n v="78.073599999999999"/>
  </r>
  <r>
    <n v="7391"/>
    <s v="CA-2017-108035"/>
    <d v="2017-11-29T00:00:00"/>
    <x v="23"/>
    <d v="2017-12-03T00:00:00"/>
    <s v="Standard Class"/>
    <s v="TT-21070"/>
    <s v="Ted Trevino"/>
    <s v="Consumer"/>
    <s v="United States"/>
    <s v="Chattanooga"/>
    <x v="18"/>
    <n v="37421"/>
    <x v="0"/>
    <s v="FUR-FU-10004017"/>
    <x v="0"/>
    <s v="Furnishings"/>
    <x v="1579"/>
    <n v="101.52000000000001"/>
    <n v="5"/>
    <n v="0.2"/>
    <n v="19.034999999999989"/>
    <n v="0.18749999999999989"/>
    <n v="3.8069999999999977"/>
    <n v="20.304000000000002"/>
    <n v="25.380000000000003"/>
    <n v="20.304000000000002"/>
  </r>
  <r>
    <n v="7392"/>
    <s v="CA-2017-160031"/>
    <d v="2017-12-04T00:00:00"/>
    <x v="22"/>
    <d v="2017-12-07T00:00:00"/>
    <s v="Second Class"/>
    <s v="LT-16765"/>
    <s v="Larry Tron"/>
    <s v="Consumer"/>
    <s v="United States"/>
    <s v="Fairfield"/>
    <x v="24"/>
    <n v="45014"/>
    <x v="3"/>
    <s v="OFF-PA-10000241"/>
    <x v="1"/>
    <s v="Paper"/>
    <x v="1160"/>
    <n v="74.352000000000004"/>
    <n v="3"/>
    <n v="0.2"/>
    <n v="23.234999999999992"/>
    <n v="0.31249999999999989"/>
    <n v="7.7449999999999974"/>
    <n v="24.784000000000002"/>
    <n v="30.979999999999997"/>
    <n v="14.870400000000002"/>
  </r>
  <r>
    <n v="7393"/>
    <s v="CA-2017-147844"/>
    <d v="2017-05-02T00:00:00"/>
    <x v="24"/>
    <d v="2017-05-06T00:00:00"/>
    <s v="Standard Class"/>
    <s v="DD-13570"/>
    <s v="Dorothy Dickinson"/>
    <s v="Consumer"/>
    <s v="United States"/>
    <s v="Los Angeles"/>
    <x v="1"/>
    <n v="90049"/>
    <x v="1"/>
    <s v="OFF-PA-10003016"/>
    <x v="1"/>
    <s v="Paper"/>
    <x v="1394"/>
    <n v="15.700000000000001"/>
    <n v="5"/>
    <n v="0"/>
    <n v="7.0649999999999995"/>
    <n v="0.44999999999999996"/>
    <n v="1.4129999999999998"/>
    <n v="3.14"/>
    <n v="3.14"/>
    <n v="0"/>
  </r>
  <r>
    <n v="7394"/>
    <s v="CA-2017-147844"/>
    <d v="2017-05-02T00:00:00"/>
    <x v="24"/>
    <d v="2017-05-06T00:00:00"/>
    <s v="Standard Class"/>
    <s v="DD-13570"/>
    <s v="Dorothy Dickinson"/>
    <s v="Consumer"/>
    <s v="United States"/>
    <s v="Los Angeles"/>
    <x v="1"/>
    <n v="90049"/>
    <x v="1"/>
    <s v="OFF-AR-10001615"/>
    <x v="1"/>
    <s v="Art"/>
    <x v="1488"/>
    <n v="59.519999999999996"/>
    <n v="3"/>
    <n v="0"/>
    <n v="15.475200000000001"/>
    <n v="0.26"/>
    <n v="5.1584000000000003"/>
    <n v="19.84"/>
    <n v="19.84"/>
    <n v="0"/>
  </r>
  <r>
    <n v="7395"/>
    <s v="CA-2017-147844"/>
    <d v="2017-05-02T00:00:00"/>
    <x v="24"/>
    <d v="2017-05-06T00:00:00"/>
    <s v="Standard Class"/>
    <s v="DD-13570"/>
    <s v="Dorothy Dickinson"/>
    <s v="Consumer"/>
    <s v="United States"/>
    <s v="Los Angeles"/>
    <x v="1"/>
    <n v="90049"/>
    <x v="1"/>
    <s v="OFF-PA-10002713"/>
    <x v="1"/>
    <s v="Paper"/>
    <x v="320"/>
    <n v="34.4"/>
    <n v="5"/>
    <n v="0"/>
    <n v="15.823999999999998"/>
    <n v="0.45999999999999996"/>
    <n v="3.1647999999999996"/>
    <n v="6.88"/>
    <n v="6.88"/>
    <n v="0"/>
  </r>
  <r>
    <n v="7396"/>
    <s v="CA-2016-110975"/>
    <d v="2016-12-25T00:00:00"/>
    <x v="5"/>
    <d v="2016-12-30T00:00:00"/>
    <s v="Standard Class"/>
    <s v="DB-12970"/>
    <s v="Darren Budd"/>
    <s v="Corporate"/>
    <s v="United States"/>
    <s v="New York City"/>
    <x v="15"/>
    <n v="10024"/>
    <x v="3"/>
    <s v="FUR-TA-10002958"/>
    <x v="0"/>
    <s v="Tables"/>
    <x v="965"/>
    <n v="313.17599999999999"/>
    <n v="2"/>
    <n v="0.4"/>
    <n v="-120.05080000000007"/>
    <n v="-0.38333333333333358"/>
    <n v="-60.025400000000033"/>
    <n v="156.58799999999999"/>
    <n v="260.98"/>
    <n v="125.2704"/>
  </r>
  <r>
    <n v="7397"/>
    <s v="CA-2016-110975"/>
    <d v="2016-12-25T00:00:00"/>
    <x v="5"/>
    <d v="2016-12-30T00:00:00"/>
    <s v="Standard Class"/>
    <s v="DB-12970"/>
    <s v="Darren Budd"/>
    <s v="Corporate"/>
    <s v="United States"/>
    <s v="New York City"/>
    <x v="15"/>
    <n v="10024"/>
    <x v="3"/>
    <s v="FUR-CH-10003746"/>
    <x v="0"/>
    <s v="Chairs"/>
    <x v="623"/>
    <n v="866.64599999999996"/>
    <n v="3"/>
    <n v="0.1"/>
    <n v="173.32919999999999"/>
    <n v="0.19999999999999998"/>
    <n v="57.776399999999995"/>
    <n v="288.88200000000001"/>
    <n v="320.97999999999996"/>
    <n v="86.664600000000007"/>
  </r>
  <r>
    <n v="7398"/>
    <s v="CA-2014-141649"/>
    <d v="2014-09-30T00:00:00"/>
    <x v="30"/>
    <d v="2014-09-30T00:00:00"/>
    <s v="Same Day"/>
    <s v="DM-12955"/>
    <s v="Dario Medina"/>
    <s v="Corporate"/>
    <s v="United States"/>
    <s v="Fairfield"/>
    <x v="24"/>
    <n v="45014"/>
    <x v="3"/>
    <s v="OFF-AP-10003217"/>
    <x v="1"/>
    <s v="Appliances"/>
    <x v="191"/>
    <n v="795.40800000000013"/>
    <n v="6"/>
    <n v="0.2"/>
    <n v="59.655599999999993"/>
    <n v="7.4999999999999983E-2"/>
    <n v="9.9425999999999988"/>
    <n v="132.56800000000001"/>
    <n v="165.71"/>
    <n v="159.08160000000004"/>
  </r>
  <r>
    <n v="7399"/>
    <s v="CA-2014-124807"/>
    <d v="2014-07-12T00:00:00"/>
    <x v="39"/>
    <d v="2014-07-15T00:00:00"/>
    <s v="Second Class"/>
    <s v="ME-17725"/>
    <s v="Max Engle"/>
    <s v="Consumer"/>
    <s v="United States"/>
    <s v="Chicago"/>
    <x v="10"/>
    <n v="60610"/>
    <x v="2"/>
    <s v="OFF-PA-10001526"/>
    <x v="1"/>
    <s v="Paper"/>
    <x v="1039"/>
    <n v="35.856000000000002"/>
    <n v="9"/>
    <n v="0.2"/>
    <n v="12.997800000000003"/>
    <n v="0.3625000000000001"/>
    <n v="1.4442000000000004"/>
    <n v="3.984"/>
    <n v="4.9800000000000004"/>
    <n v="7.1712000000000007"/>
  </r>
  <r>
    <n v="7400"/>
    <s v="CA-2014-124807"/>
    <d v="2014-07-12T00:00:00"/>
    <x v="39"/>
    <d v="2014-07-15T00:00:00"/>
    <s v="Second Class"/>
    <s v="ME-17725"/>
    <s v="Max Engle"/>
    <s v="Consumer"/>
    <s v="United States"/>
    <s v="Chicago"/>
    <x v="10"/>
    <n v="60610"/>
    <x v="2"/>
    <s v="TEC-AC-10002857"/>
    <x v="2"/>
    <s v="Accessories"/>
    <x v="540"/>
    <n v="23.840000000000003"/>
    <n v="4"/>
    <n v="0.2"/>
    <n v="3.2779999999999987"/>
    <n v="0.13749999999999993"/>
    <n v="0.81949999999999967"/>
    <n v="5.9600000000000009"/>
    <n v="7.4500000000000011"/>
    <n v="4.7680000000000007"/>
  </r>
  <r>
    <n v="7401"/>
    <s v="CA-2016-110009"/>
    <d v="2016-09-08T00:00:00"/>
    <x v="21"/>
    <d v="2016-09-13T00:00:00"/>
    <s v="Standard Class"/>
    <s v="TR-21325"/>
    <s v="Toby Ritter"/>
    <s v="Consumer"/>
    <s v="United States"/>
    <s v="Seattle"/>
    <x v="4"/>
    <n v="98103"/>
    <x v="1"/>
    <s v="FUR-FU-10003039"/>
    <x v="0"/>
    <s v="Furnishings"/>
    <x v="484"/>
    <n v="43.13"/>
    <n v="1"/>
    <n v="0"/>
    <n v="14.664200000000001"/>
    <n v="0.34"/>
    <n v="14.664200000000001"/>
    <n v="43.13"/>
    <n v="43.13"/>
    <n v="0"/>
  </r>
  <r>
    <n v="7402"/>
    <s v="CA-2016-110009"/>
    <d v="2016-09-08T00:00:00"/>
    <x v="21"/>
    <d v="2016-09-13T00:00:00"/>
    <s v="Standard Class"/>
    <s v="TR-21325"/>
    <s v="Toby Ritter"/>
    <s v="Consumer"/>
    <s v="United States"/>
    <s v="Seattle"/>
    <x v="4"/>
    <n v="98103"/>
    <x v="1"/>
    <s v="OFF-PA-10002615"/>
    <x v="1"/>
    <s v="Paper"/>
    <x v="250"/>
    <n v="30.87"/>
    <n v="7"/>
    <n v="0"/>
    <n v="14.200199999999999"/>
    <n v="0.45999999999999996"/>
    <n v="2.0286"/>
    <n v="4.41"/>
    <n v="4.41"/>
    <n v="0"/>
  </r>
  <r>
    <n v="7403"/>
    <s v="CA-2017-168172"/>
    <d v="2017-08-06T00:00:00"/>
    <x v="43"/>
    <d v="2017-08-10T00:00:00"/>
    <s v="Standard Class"/>
    <s v="SH-20395"/>
    <s v="Shahid Hopkins"/>
    <s v="Consumer"/>
    <s v="United States"/>
    <s v="New York City"/>
    <x v="15"/>
    <n v="10011"/>
    <x v="3"/>
    <s v="OFF-SU-10002573"/>
    <x v="1"/>
    <s v="Supplies"/>
    <x v="354"/>
    <n v="70.12"/>
    <n v="4"/>
    <n v="0"/>
    <n v="21.035999999999994"/>
    <n v="0.29999999999999988"/>
    <n v="5.2589999999999986"/>
    <n v="17.53"/>
    <n v="17.53"/>
    <n v="0"/>
  </r>
  <r>
    <n v="7404"/>
    <s v="CA-2015-100146"/>
    <d v="2015-05-14T00:00:00"/>
    <x v="33"/>
    <d v="2015-05-19T00:00:00"/>
    <s v="Standard Class"/>
    <s v="CB-12535"/>
    <s v="Claudia Bergmann"/>
    <s v="Corporate"/>
    <s v="United States"/>
    <s v="Camarillo"/>
    <x v="1"/>
    <n v="93010"/>
    <x v="1"/>
    <s v="FUR-BO-10004015"/>
    <x v="0"/>
    <s v="Bookcases"/>
    <x v="574"/>
    <n v="509.95749999999992"/>
    <n v="5"/>
    <n v="0.15"/>
    <n v="41.996499999999941"/>
    <n v="8.235294117647049E-2"/>
    <n v="8.3992999999999878"/>
    <n v="101.99149999999999"/>
    <n v="119.98999999999998"/>
    <n v="76.49362499999998"/>
  </r>
  <r>
    <n v="7405"/>
    <s v="CA-2015-100146"/>
    <d v="2015-05-14T00:00:00"/>
    <x v="33"/>
    <d v="2015-05-19T00:00:00"/>
    <s v="Standard Class"/>
    <s v="CB-12535"/>
    <s v="Claudia Bergmann"/>
    <s v="Corporate"/>
    <s v="United States"/>
    <s v="Camarillo"/>
    <x v="1"/>
    <n v="93010"/>
    <x v="1"/>
    <s v="FUR-FU-10001979"/>
    <x v="0"/>
    <s v="Furnishings"/>
    <x v="514"/>
    <n v="122.91"/>
    <n v="3"/>
    <n v="0"/>
    <n v="34.414800000000007"/>
    <n v="0.28000000000000008"/>
    <n v="11.471600000000002"/>
    <n v="40.97"/>
    <n v="40.97"/>
    <n v="0"/>
  </r>
  <r>
    <n v="7406"/>
    <s v="CA-2015-100146"/>
    <d v="2015-05-14T00:00:00"/>
    <x v="33"/>
    <d v="2015-05-19T00:00:00"/>
    <s v="Standard Class"/>
    <s v="CB-12535"/>
    <s v="Claudia Bergmann"/>
    <s v="Corporate"/>
    <s v="United States"/>
    <s v="Camarillo"/>
    <x v="1"/>
    <n v="93010"/>
    <x v="1"/>
    <s v="FUR-CH-10003833"/>
    <x v="0"/>
    <s v="Chairs"/>
    <x v="1209"/>
    <n v="97.567999999999998"/>
    <n v="2"/>
    <n v="0.2"/>
    <n v="-6.0980000000000025"/>
    <n v="-6.2500000000000028E-2"/>
    <n v="-3.0490000000000013"/>
    <n v="48.783999999999999"/>
    <n v="60.98"/>
    <n v="19.5136"/>
  </r>
  <r>
    <n v="7407"/>
    <s v="CA-2015-100146"/>
    <d v="2015-05-14T00:00:00"/>
    <x v="33"/>
    <d v="2015-05-19T00:00:00"/>
    <s v="Standard Class"/>
    <s v="CB-12535"/>
    <s v="Claudia Bergmann"/>
    <s v="Corporate"/>
    <s v="United States"/>
    <s v="Camarillo"/>
    <x v="1"/>
    <n v="93010"/>
    <x v="1"/>
    <s v="FUR-CH-10004495"/>
    <x v="0"/>
    <s v="Chairs"/>
    <x v="1484"/>
    <n v="722.35200000000009"/>
    <n v="3"/>
    <n v="0.2"/>
    <n v="81.264599999999916"/>
    <n v="0.11249999999999986"/>
    <n v="27.088199999999972"/>
    <n v="240.78400000000002"/>
    <n v="300.98"/>
    <n v="144.47040000000001"/>
  </r>
  <r>
    <n v="7408"/>
    <s v="CA-2017-152079"/>
    <d v="2017-01-20T00:00:00"/>
    <x v="44"/>
    <d v="2017-01-21T00:00:00"/>
    <s v="First Class"/>
    <s v="ML-17410"/>
    <s v="Maris LaWare"/>
    <s v="Consumer"/>
    <s v="United States"/>
    <s v="Chicago"/>
    <x v="10"/>
    <n v="60653"/>
    <x v="2"/>
    <s v="OFF-LA-10001613"/>
    <x v="1"/>
    <s v="Labels"/>
    <x v="743"/>
    <n v="11.52"/>
    <n v="5"/>
    <n v="0.2"/>
    <n v="4.1760000000000002"/>
    <n v="0.36250000000000004"/>
    <n v="0.83520000000000005"/>
    <n v="2.3039999999999998"/>
    <n v="2.88"/>
    <n v="2.3039999999999998"/>
  </r>
  <r>
    <n v="7409"/>
    <s v="CA-2016-129728"/>
    <d v="2016-05-30T00:00:00"/>
    <x v="35"/>
    <d v="2016-06-06T00:00:00"/>
    <s v="Standard Class"/>
    <s v="JG-15310"/>
    <s v="Jason Gross"/>
    <s v="Corporate"/>
    <s v="United States"/>
    <s v="Los Angeles"/>
    <x v="1"/>
    <n v="90032"/>
    <x v="1"/>
    <s v="FUR-FU-10003247"/>
    <x v="0"/>
    <s v="Furnishings"/>
    <x v="1465"/>
    <n v="167.84"/>
    <n v="8"/>
    <n v="0"/>
    <n v="11.748799999999989"/>
    <n v="6.9999999999999937E-2"/>
    <n v="1.4685999999999986"/>
    <n v="20.98"/>
    <n v="20.98"/>
    <n v="0"/>
  </r>
  <r>
    <n v="7410"/>
    <s v="CA-2014-121769"/>
    <d v="2014-04-08T00:00:00"/>
    <x v="41"/>
    <d v="2014-04-12T00:00:00"/>
    <s v="Standard Class"/>
    <s v="JS-15880"/>
    <s v="John Stevenson"/>
    <s v="Consumer"/>
    <s v="United States"/>
    <s v="Toledo"/>
    <x v="24"/>
    <n v="43615"/>
    <x v="3"/>
    <s v="FUR-TA-10004442"/>
    <x v="0"/>
    <s v="Tables"/>
    <x v="1654"/>
    <n v="172.11"/>
    <n v="1"/>
    <n v="0.4"/>
    <n v="-94.660500000000013"/>
    <n v="-0.55000000000000004"/>
    <n v="-94.660500000000013"/>
    <n v="172.11"/>
    <n v="286.85000000000002"/>
    <n v="68.844000000000008"/>
  </r>
  <r>
    <n v="7411"/>
    <s v="CA-2014-103058"/>
    <d v="2014-07-23T00:00:00"/>
    <x v="39"/>
    <d v="2014-07-24T00:00:00"/>
    <s v="First Class"/>
    <s v="AG-10270"/>
    <s v="Alejandro Grove"/>
    <s v="Consumer"/>
    <s v="United States"/>
    <s v="New York City"/>
    <x v="15"/>
    <n v="10011"/>
    <x v="3"/>
    <s v="TEC-AC-10001314"/>
    <x v="2"/>
    <s v="Accessories"/>
    <x v="952"/>
    <n v="99.98"/>
    <n v="2"/>
    <n v="0"/>
    <n v="7.9983999999999895"/>
    <n v="7.9999999999999891E-2"/>
    <n v="3.9991999999999948"/>
    <n v="49.99"/>
    <n v="49.99"/>
    <n v="0"/>
  </r>
  <r>
    <n v="7412"/>
    <s v="CA-2017-121125"/>
    <d v="2017-05-30T00:00:00"/>
    <x v="24"/>
    <d v="2017-06-03T00:00:00"/>
    <s v="Standard Class"/>
    <s v="MG-17890"/>
    <s v="Michael Granlund"/>
    <s v="Home Office"/>
    <s v="United States"/>
    <s v="Tigard"/>
    <x v="21"/>
    <n v="97224"/>
    <x v="1"/>
    <s v="TEC-PH-10001619"/>
    <x v="2"/>
    <s v="Phones"/>
    <x v="1594"/>
    <n v="156.79200000000003"/>
    <n v="1"/>
    <n v="0.2"/>
    <n v="17.639099999999985"/>
    <n v="0.11249999999999988"/>
    <n v="17.639099999999985"/>
    <n v="156.79200000000003"/>
    <n v="195.99000000000004"/>
    <n v="31.358400000000007"/>
  </r>
  <r>
    <n v="7413"/>
    <s v="CA-2017-121125"/>
    <d v="2017-05-30T00:00:00"/>
    <x v="24"/>
    <d v="2017-06-03T00:00:00"/>
    <s v="Standard Class"/>
    <s v="MG-17890"/>
    <s v="Michael Granlund"/>
    <s v="Home Office"/>
    <s v="United States"/>
    <s v="Tigard"/>
    <x v="21"/>
    <n v="97224"/>
    <x v="1"/>
    <s v="TEC-AC-10002323"/>
    <x v="2"/>
    <s v="Accessories"/>
    <x v="177"/>
    <n v="35.360000000000007"/>
    <n v="2"/>
    <n v="0.2"/>
    <n v="-3.0939999999999994"/>
    <n v="-8.7499999999999967E-2"/>
    <n v="-1.5469999999999997"/>
    <n v="17.680000000000003"/>
    <n v="22.1"/>
    <n v="7.0720000000000018"/>
  </r>
  <r>
    <n v="7414"/>
    <s v="CA-2017-121125"/>
    <d v="2017-05-30T00:00:00"/>
    <x v="24"/>
    <d v="2017-06-03T00:00:00"/>
    <s v="Standard Class"/>
    <s v="MG-17890"/>
    <s v="Michael Granlund"/>
    <s v="Home Office"/>
    <s v="United States"/>
    <s v="Tigard"/>
    <x v="21"/>
    <n v="97224"/>
    <x v="1"/>
    <s v="FUR-FU-10000820"/>
    <x v="0"/>
    <s v="Furnishings"/>
    <x v="1783"/>
    <n v="13.591999999999999"/>
    <n v="1"/>
    <n v="0.2"/>
    <n v="-0.33980000000000032"/>
    <n v="-2.5000000000000026E-2"/>
    <n v="-0.33980000000000032"/>
    <n v="13.591999999999999"/>
    <n v="16.989999999999998"/>
    <n v="2.7183999999999999"/>
  </r>
  <r>
    <n v="7415"/>
    <s v="US-2016-114013"/>
    <d v="2016-03-13T00:00:00"/>
    <x v="17"/>
    <d v="2016-03-15T00:00:00"/>
    <s v="Second Class"/>
    <s v="SC-20770"/>
    <s v="Stewart Carmichael"/>
    <s v="Corporate"/>
    <s v="United States"/>
    <s v="Philadelphia"/>
    <x v="9"/>
    <n v="19134"/>
    <x v="3"/>
    <s v="FUR-CH-10004287"/>
    <x v="0"/>
    <s v="Chairs"/>
    <x v="158"/>
    <n v="386.67999999999995"/>
    <n v="2"/>
    <n v="0.3"/>
    <n v="-5.5240000000000293"/>
    <n v="-1.4285714285714363E-2"/>
    <n v="-2.7620000000000147"/>
    <n v="193.33999999999997"/>
    <n v="276.2"/>
    <n v="116.00399999999998"/>
  </r>
  <r>
    <n v="7416"/>
    <s v="US-2016-114013"/>
    <d v="2016-03-13T00:00:00"/>
    <x v="17"/>
    <d v="2016-03-15T00:00:00"/>
    <s v="Second Class"/>
    <s v="SC-20770"/>
    <s v="Stewart Carmichael"/>
    <s v="Corporate"/>
    <s v="United States"/>
    <s v="Philadelphia"/>
    <x v="9"/>
    <n v="19134"/>
    <x v="3"/>
    <s v="TEC-AC-10000474"/>
    <x v="2"/>
    <s v="Accessories"/>
    <x v="1510"/>
    <n v="379.96000000000004"/>
    <n v="5"/>
    <n v="0.2"/>
    <n v="47.494999999999919"/>
    <n v="0.12499999999999978"/>
    <n v="9.4989999999999846"/>
    <n v="75.992000000000004"/>
    <n v="94.990000000000009"/>
    <n v="75.992000000000004"/>
  </r>
  <r>
    <n v="7417"/>
    <s v="US-2016-114013"/>
    <d v="2016-03-13T00:00:00"/>
    <x v="17"/>
    <d v="2016-03-15T00:00:00"/>
    <s v="Second Class"/>
    <s v="SC-20770"/>
    <s v="Stewart Carmichael"/>
    <s v="Corporate"/>
    <s v="United States"/>
    <s v="Philadelphia"/>
    <x v="9"/>
    <n v="19134"/>
    <x v="3"/>
    <s v="TEC-PH-10001494"/>
    <x v="2"/>
    <s v="Phones"/>
    <x v="715"/>
    <n v="539.91"/>
    <n v="3"/>
    <n v="0.4"/>
    <n v="-116.98049999999998"/>
    <n v="-0.21666666666666665"/>
    <n v="-38.99349999999999"/>
    <n v="179.97"/>
    <n v="299.95"/>
    <n v="215.964"/>
  </r>
  <r>
    <n v="7418"/>
    <s v="US-2016-114013"/>
    <d v="2016-03-13T00:00:00"/>
    <x v="17"/>
    <d v="2016-03-15T00:00:00"/>
    <s v="Second Class"/>
    <s v="SC-20770"/>
    <s v="Stewart Carmichael"/>
    <s v="Corporate"/>
    <s v="United States"/>
    <s v="Philadelphia"/>
    <x v="9"/>
    <n v="19134"/>
    <x v="3"/>
    <s v="OFF-PA-10004996"/>
    <x v="1"/>
    <s v="Paper"/>
    <x v="1528"/>
    <n v="41.240000000000009"/>
    <n v="5"/>
    <n v="0.2"/>
    <n v="13.918499999999998"/>
    <n v="0.33749999999999986"/>
    <n v="2.7836999999999996"/>
    <n v="8.2480000000000011"/>
    <n v="10.310000000000002"/>
    <n v="8.2480000000000029"/>
  </r>
  <r>
    <n v="7419"/>
    <s v="US-2016-114013"/>
    <d v="2016-03-13T00:00:00"/>
    <x v="17"/>
    <d v="2016-03-15T00:00:00"/>
    <s v="Second Class"/>
    <s v="SC-20770"/>
    <s v="Stewart Carmichael"/>
    <s v="Corporate"/>
    <s v="United States"/>
    <s v="Philadelphia"/>
    <x v="9"/>
    <n v="19134"/>
    <x v="3"/>
    <s v="OFF-BI-10004318"/>
    <x v="1"/>
    <s v="Binders"/>
    <x v="1583"/>
    <n v="51.897000000000013"/>
    <n v="1"/>
    <n v="0.7"/>
    <n v="-41.517600000000002"/>
    <n v="-0.79999999999999982"/>
    <n v="-41.517600000000002"/>
    <n v="51.897000000000013"/>
    <n v="172.99"/>
    <n v="36.327900000000007"/>
  </r>
  <r>
    <n v="7420"/>
    <s v="US-2016-114013"/>
    <d v="2016-03-13T00:00:00"/>
    <x v="17"/>
    <d v="2016-03-15T00:00:00"/>
    <s v="Second Class"/>
    <s v="SC-20770"/>
    <s v="Stewart Carmichael"/>
    <s v="Corporate"/>
    <s v="United States"/>
    <s v="Philadelphia"/>
    <x v="9"/>
    <n v="19134"/>
    <x v="3"/>
    <s v="OFF-ST-10002574"/>
    <x v="1"/>
    <s v="Storage"/>
    <x v="935"/>
    <n v="552.55999999999995"/>
    <n v="5"/>
    <n v="0.2"/>
    <n v="-138.13999999999999"/>
    <n v="-0.25"/>
    <n v="-27.627999999999997"/>
    <n v="110.51199999999999"/>
    <n v="138.13999999999999"/>
    <n v="110.512"/>
  </r>
  <r>
    <n v="7421"/>
    <s v="US-2016-114013"/>
    <d v="2016-03-13T00:00:00"/>
    <x v="17"/>
    <d v="2016-03-15T00:00:00"/>
    <s v="Second Class"/>
    <s v="SC-20770"/>
    <s v="Stewart Carmichael"/>
    <s v="Corporate"/>
    <s v="United States"/>
    <s v="Philadelphia"/>
    <x v="9"/>
    <n v="19134"/>
    <x v="3"/>
    <s v="OFF-BI-10002353"/>
    <x v="1"/>
    <s v="Binders"/>
    <x v="1077"/>
    <n v="23.160000000000004"/>
    <n v="5"/>
    <n v="0.7"/>
    <n v="-15.439999999999998"/>
    <n v="-0.66666666666666641"/>
    <n v="-3.0879999999999996"/>
    <n v="4.6320000000000006"/>
    <n v="15.44"/>
    <n v="16.212000000000003"/>
  </r>
  <r>
    <n v="7422"/>
    <s v="US-2016-114013"/>
    <d v="2016-03-13T00:00:00"/>
    <x v="17"/>
    <d v="2016-03-15T00:00:00"/>
    <s v="Second Class"/>
    <s v="SC-20770"/>
    <s v="Stewart Carmichael"/>
    <s v="Corporate"/>
    <s v="United States"/>
    <s v="Philadelphia"/>
    <x v="9"/>
    <n v="19134"/>
    <x v="3"/>
    <s v="OFF-ST-10003641"/>
    <x v="1"/>
    <s v="Storage"/>
    <x v="1808"/>
    <n v="126.08"/>
    <n v="2"/>
    <n v="0.2"/>
    <n v="-28.367999999999984"/>
    <n v="-0.22499999999999987"/>
    <n v="-14.183999999999992"/>
    <n v="63.04"/>
    <n v="78.8"/>
    <n v="25.216000000000001"/>
  </r>
  <r>
    <n v="7423"/>
    <s v="US-2016-114013"/>
    <d v="2016-03-13T00:00:00"/>
    <x v="17"/>
    <d v="2016-03-15T00:00:00"/>
    <s v="Second Class"/>
    <s v="SC-20770"/>
    <s v="Stewart Carmichael"/>
    <s v="Corporate"/>
    <s v="United States"/>
    <s v="Philadelphia"/>
    <x v="9"/>
    <n v="19134"/>
    <x v="3"/>
    <s v="TEC-MA-10001148"/>
    <x v="2"/>
    <s v="Machines"/>
    <x v="1542"/>
    <n v="449.1"/>
    <n v="3"/>
    <n v="0.7"/>
    <n v="-643.70999999999981"/>
    <n v="-1.4333333333333329"/>
    <n v="-214.56999999999994"/>
    <n v="149.70000000000002"/>
    <n v="498.99999999999994"/>
    <n v="314.37"/>
  </r>
  <r>
    <n v="7424"/>
    <s v="CA-2017-135069"/>
    <d v="2017-04-10T00:00:00"/>
    <x v="4"/>
    <d v="2017-04-14T00:00:00"/>
    <s v="Standard Class"/>
    <s v="BS-11755"/>
    <s v="Bruce Stewart"/>
    <s v="Consumer"/>
    <s v="United States"/>
    <s v="Philadelphia"/>
    <x v="9"/>
    <n v="19143"/>
    <x v="3"/>
    <s v="OFF-AP-10000026"/>
    <x v="1"/>
    <s v="Appliances"/>
    <x v="1291"/>
    <n v="195.10400000000001"/>
    <n v="4"/>
    <n v="0.2"/>
    <n v="21.949199999999969"/>
    <n v="0.11249999999999984"/>
    <n v="5.4872999999999923"/>
    <n v="48.776000000000003"/>
    <n v="60.97"/>
    <n v="39.020800000000008"/>
  </r>
  <r>
    <n v="7425"/>
    <s v="CA-2017-135069"/>
    <d v="2017-04-10T00:00:00"/>
    <x v="4"/>
    <d v="2017-04-14T00:00:00"/>
    <s v="Standard Class"/>
    <s v="BS-11755"/>
    <s v="Bruce Stewart"/>
    <s v="Consumer"/>
    <s v="United States"/>
    <s v="Philadelphia"/>
    <x v="9"/>
    <n v="19143"/>
    <x v="3"/>
    <s v="FUR-FU-10003878"/>
    <x v="0"/>
    <s v="Furnishings"/>
    <x v="677"/>
    <n v="36.671999999999997"/>
    <n v="3"/>
    <n v="0.2"/>
    <n v="6.4176000000000002"/>
    <n v="0.17500000000000002"/>
    <n v="2.1392000000000002"/>
    <n v="12.223999999999998"/>
    <n v="15.279999999999996"/>
    <n v="7.3343999999999996"/>
  </r>
  <r>
    <n v="7426"/>
    <s v="CA-2016-101693"/>
    <d v="2016-06-25T00:00:00"/>
    <x v="1"/>
    <d v="2016-06-27T00:00:00"/>
    <s v="Second Class"/>
    <s v="LC-17140"/>
    <s v="Logan Currie"/>
    <s v="Consumer"/>
    <s v="United States"/>
    <s v="Houston"/>
    <x v="5"/>
    <n v="77070"/>
    <x v="2"/>
    <s v="FUR-CH-10001146"/>
    <x v="0"/>
    <s v="Chairs"/>
    <x v="64"/>
    <n v="85.245999999999995"/>
    <n v="2"/>
    <n v="0.3"/>
    <n v="-6.0890000000000057"/>
    <n v="-7.1428571428571494E-2"/>
    <n v="-3.0445000000000029"/>
    <n v="42.622999999999998"/>
    <n v="60.89"/>
    <n v="25.573799999999999"/>
  </r>
  <r>
    <n v="7427"/>
    <s v="CA-2016-101693"/>
    <d v="2016-06-25T00:00:00"/>
    <x v="1"/>
    <d v="2016-06-27T00:00:00"/>
    <s v="Second Class"/>
    <s v="LC-17140"/>
    <s v="Logan Currie"/>
    <s v="Consumer"/>
    <s v="United States"/>
    <s v="Houston"/>
    <x v="5"/>
    <n v="77070"/>
    <x v="2"/>
    <s v="FUR-FU-10003919"/>
    <x v="0"/>
    <s v="Furnishings"/>
    <x v="1523"/>
    <n v="32.712000000000003"/>
    <n v="2"/>
    <n v="0.6"/>
    <n v="-26.169599999999996"/>
    <n v="-0.79999999999999982"/>
    <n v="-13.084799999999998"/>
    <n v="16.356000000000002"/>
    <n v="40.89"/>
    <n v="19.627200000000002"/>
  </r>
  <r>
    <n v="7428"/>
    <s v="US-2014-164763"/>
    <d v="2014-03-17T00:00:00"/>
    <x v="34"/>
    <d v="2014-03-21T00:00:00"/>
    <s v="Standard Class"/>
    <s v="MH-17440"/>
    <s v="Mark Haberlin"/>
    <s v="Corporate"/>
    <s v="United States"/>
    <s v="Jackson"/>
    <x v="35"/>
    <n v="39212"/>
    <x v="0"/>
    <s v="OFF-BI-10000605"/>
    <x v="1"/>
    <s v="Binders"/>
    <x v="536"/>
    <n v="11.43"/>
    <n v="3"/>
    <n v="0"/>
    <n v="5.3720999999999997"/>
    <n v="0.47"/>
    <n v="1.7907"/>
    <n v="3.81"/>
    <n v="3.81"/>
    <n v="0"/>
  </r>
  <r>
    <n v="7429"/>
    <s v="US-2014-164763"/>
    <d v="2014-03-17T00:00:00"/>
    <x v="34"/>
    <d v="2014-03-21T00:00:00"/>
    <s v="Standard Class"/>
    <s v="MH-17440"/>
    <s v="Mark Haberlin"/>
    <s v="Corporate"/>
    <s v="United States"/>
    <s v="Jackson"/>
    <x v="35"/>
    <n v="39212"/>
    <x v="0"/>
    <s v="OFF-BI-10000309"/>
    <x v="1"/>
    <s v="Binders"/>
    <x v="338"/>
    <n v="30.44"/>
    <n v="2"/>
    <n v="0"/>
    <n v="14.9156"/>
    <n v="0.49"/>
    <n v="7.4577999999999998"/>
    <n v="15.22"/>
    <n v="15.22"/>
    <n v="0"/>
  </r>
  <r>
    <n v="7430"/>
    <s v="US-2014-164763"/>
    <d v="2014-03-17T00:00:00"/>
    <x v="34"/>
    <d v="2014-03-21T00:00:00"/>
    <s v="Standard Class"/>
    <s v="MH-17440"/>
    <s v="Mark Haberlin"/>
    <s v="Corporate"/>
    <s v="United States"/>
    <s v="Jackson"/>
    <x v="35"/>
    <n v="39212"/>
    <x v="0"/>
    <s v="OFF-PA-10003349"/>
    <x v="1"/>
    <s v="Paper"/>
    <x v="220"/>
    <n v="12.96"/>
    <n v="2"/>
    <n v="0"/>
    <n v="6.3504000000000005"/>
    <n v="0.49"/>
    <n v="3.1752000000000002"/>
    <n v="6.48"/>
    <n v="6.48"/>
    <n v="0"/>
  </r>
  <r>
    <n v="7431"/>
    <s v="US-2014-164763"/>
    <d v="2014-03-17T00:00:00"/>
    <x v="34"/>
    <d v="2014-03-21T00:00:00"/>
    <s v="Standard Class"/>
    <s v="MH-17440"/>
    <s v="Mark Haberlin"/>
    <s v="Corporate"/>
    <s v="United States"/>
    <s v="Jackson"/>
    <x v="35"/>
    <n v="39212"/>
    <x v="0"/>
    <s v="OFF-PA-10003063"/>
    <x v="1"/>
    <s v="Paper"/>
    <x v="1720"/>
    <n v="16"/>
    <n v="4"/>
    <n v="0"/>
    <n v="7.68"/>
    <n v="0.48"/>
    <n v="1.92"/>
    <n v="4"/>
    <n v="4"/>
    <n v="0"/>
  </r>
  <r>
    <n v="7432"/>
    <s v="US-2014-164763"/>
    <d v="2014-03-17T00:00:00"/>
    <x v="34"/>
    <d v="2014-03-21T00:00:00"/>
    <s v="Standard Class"/>
    <s v="MH-17440"/>
    <s v="Mark Haberlin"/>
    <s v="Corporate"/>
    <s v="United States"/>
    <s v="Jackson"/>
    <x v="35"/>
    <n v="39212"/>
    <x v="0"/>
    <s v="OFF-AP-10003971"/>
    <x v="1"/>
    <s v="Appliances"/>
    <x v="923"/>
    <n v="32.67"/>
    <n v="3"/>
    <n v="0"/>
    <n v="8.4942000000000011"/>
    <n v="0.26"/>
    <n v="2.8314000000000004"/>
    <n v="10.89"/>
    <n v="10.89"/>
    <n v="0"/>
  </r>
  <r>
    <n v="7433"/>
    <s v="CA-2014-161249"/>
    <d v="2014-08-09T00:00:00"/>
    <x v="9"/>
    <d v="2014-08-13T00:00:00"/>
    <s v="Standard Class"/>
    <s v="RD-19720"/>
    <s v="Roger Demir"/>
    <s v="Consumer"/>
    <s v="United States"/>
    <s v="Phoenix"/>
    <x v="16"/>
    <n v="85023"/>
    <x v="1"/>
    <s v="OFF-FA-10004838"/>
    <x v="1"/>
    <s v="Fasteners"/>
    <x v="800"/>
    <n v="4.4640000000000004"/>
    <n v="3"/>
    <n v="0.2"/>
    <n v="-0.94859999999999989"/>
    <n v="-0.21249999999999997"/>
    <n v="-0.31619999999999998"/>
    <n v="1.4880000000000002"/>
    <n v="1.8599999999999999"/>
    <n v="0.89280000000000015"/>
  </r>
  <r>
    <n v="7434"/>
    <s v="CA-2014-161249"/>
    <d v="2014-08-09T00:00:00"/>
    <x v="9"/>
    <d v="2014-08-13T00:00:00"/>
    <s v="Standard Class"/>
    <s v="RD-19720"/>
    <s v="Roger Demir"/>
    <s v="Consumer"/>
    <s v="United States"/>
    <s v="Phoenix"/>
    <x v="16"/>
    <n v="85023"/>
    <x v="1"/>
    <s v="OFF-BI-10001097"/>
    <x v="1"/>
    <s v="Binders"/>
    <x v="797"/>
    <n v="9.3450000000000024"/>
    <n v="5"/>
    <n v="0.7"/>
    <n v="-6.5414999999999992"/>
    <n v="-0.69999999999999973"/>
    <n v="-1.3082999999999998"/>
    <n v="1.8690000000000004"/>
    <n v="6.23"/>
    <n v="6.541500000000001"/>
  </r>
  <r>
    <n v="7435"/>
    <s v="CA-2015-148180"/>
    <d v="2015-07-26T00:00:00"/>
    <x v="38"/>
    <d v="2015-07-31T00:00:00"/>
    <s v="Standard Class"/>
    <s v="BP-11095"/>
    <s v="Bart Pistole"/>
    <s v="Corporate"/>
    <s v="United States"/>
    <s v="Oxnard"/>
    <x v="1"/>
    <n v="93030"/>
    <x v="1"/>
    <s v="OFF-BI-10000605"/>
    <x v="1"/>
    <s v="Binders"/>
    <x v="536"/>
    <n v="9.1440000000000001"/>
    <n v="3"/>
    <n v="0.2"/>
    <n v="3.0860999999999996"/>
    <n v="0.33749999999999997"/>
    <n v="1.0286999999999999"/>
    <n v="3.048"/>
    <n v="3.8099999999999996"/>
    <n v="1.8288000000000002"/>
  </r>
  <r>
    <n v="7436"/>
    <s v="CA-2015-148180"/>
    <d v="2015-07-26T00:00:00"/>
    <x v="38"/>
    <d v="2015-07-31T00:00:00"/>
    <s v="Standard Class"/>
    <s v="BP-11095"/>
    <s v="Bart Pistole"/>
    <s v="Corporate"/>
    <s v="United States"/>
    <s v="Oxnard"/>
    <x v="1"/>
    <n v="93030"/>
    <x v="1"/>
    <s v="OFF-BI-10003314"/>
    <x v="1"/>
    <s v="Binders"/>
    <x v="308"/>
    <n v="23.136000000000003"/>
    <n v="6"/>
    <n v="0.2"/>
    <n v="8.3867999999999991"/>
    <n v="0.36249999999999993"/>
    <n v="1.3977999999999999"/>
    <n v="3.8560000000000003"/>
    <n v="4.82"/>
    <n v="4.6272000000000011"/>
  </r>
  <r>
    <n v="7437"/>
    <s v="CA-2015-148180"/>
    <d v="2015-07-26T00:00:00"/>
    <x v="38"/>
    <d v="2015-07-31T00:00:00"/>
    <s v="Standard Class"/>
    <s v="BP-11095"/>
    <s v="Bart Pistole"/>
    <s v="Corporate"/>
    <s v="United States"/>
    <s v="Oxnard"/>
    <x v="1"/>
    <n v="93030"/>
    <x v="1"/>
    <s v="OFF-AR-10002067"/>
    <x v="1"/>
    <s v="Art"/>
    <x v="1154"/>
    <n v="99.2"/>
    <n v="5"/>
    <n v="0"/>
    <n v="25.792000000000002"/>
    <n v="0.26"/>
    <n v="5.1584000000000003"/>
    <n v="19.84"/>
    <n v="19.84"/>
    <n v="0"/>
  </r>
  <r>
    <n v="7438"/>
    <s v="CA-2014-165568"/>
    <d v="2014-02-15T00:00:00"/>
    <x v="45"/>
    <d v="2014-02-19T00:00:00"/>
    <s v="Standard Class"/>
    <s v="BF-11020"/>
    <s v="Barry Französisch"/>
    <s v="Corporate"/>
    <s v="United States"/>
    <s v="Seattle"/>
    <x v="4"/>
    <n v="98105"/>
    <x v="1"/>
    <s v="OFF-BI-10001031"/>
    <x v="1"/>
    <s v="Binders"/>
    <x v="874"/>
    <n v="21.36"/>
    <n v="5"/>
    <n v="0.2"/>
    <n v="7.2089999999999996"/>
    <n v="0.33749999999999997"/>
    <n v="1.4418"/>
    <n v="4.2720000000000002"/>
    <n v="5.34"/>
    <n v="4.2720000000000002"/>
  </r>
  <r>
    <n v="7439"/>
    <s v="CA-2015-145457"/>
    <d v="2015-03-24T00:00:00"/>
    <x v="29"/>
    <d v="2015-03-27T00:00:00"/>
    <s v="Second Class"/>
    <s v="CP-12085"/>
    <s v="Cathy Prescott"/>
    <s v="Corporate"/>
    <s v="United States"/>
    <s v="Covington"/>
    <x v="4"/>
    <n v="98042"/>
    <x v="1"/>
    <s v="FUR-FU-10003832"/>
    <x v="0"/>
    <s v="Furnishings"/>
    <x v="1429"/>
    <n v="46.900000000000006"/>
    <n v="5"/>
    <n v="0"/>
    <n v="13.132000000000001"/>
    <n v="0.27999999999999997"/>
    <n v="2.6264000000000003"/>
    <n v="9.3800000000000008"/>
    <n v="9.3800000000000008"/>
    <n v="0"/>
  </r>
  <r>
    <n v="7440"/>
    <s v="US-2017-163657"/>
    <d v="2017-09-02T00:00:00"/>
    <x v="15"/>
    <d v="2017-09-06T00:00:00"/>
    <s v="Standard Class"/>
    <s v="JL-15235"/>
    <s v="Janet Lee"/>
    <s v="Consumer"/>
    <s v="United States"/>
    <s v="Los Angeles"/>
    <x v="1"/>
    <n v="90049"/>
    <x v="1"/>
    <s v="OFF-BI-10000138"/>
    <x v="1"/>
    <s v="Binders"/>
    <x v="605"/>
    <n v="18.72"/>
    <n v="5"/>
    <n v="0.2"/>
    <n v="6.5519999999999996"/>
    <n v="0.35"/>
    <n v="1.3104"/>
    <n v="3.7439999999999998"/>
    <n v="4.68"/>
    <n v="3.7439999999999998"/>
  </r>
  <r>
    <n v="7441"/>
    <s v="US-2017-163657"/>
    <d v="2017-09-02T00:00:00"/>
    <x v="15"/>
    <d v="2017-09-06T00:00:00"/>
    <s v="Standard Class"/>
    <s v="JL-15235"/>
    <s v="Janet Lee"/>
    <s v="Consumer"/>
    <s v="United States"/>
    <s v="Los Angeles"/>
    <x v="1"/>
    <n v="90049"/>
    <x v="1"/>
    <s v="FUR-TA-10004607"/>
    <x v="0"/>
    <s v="Tables"/>
    <x v="1104"/>
    <n v="236.52800000000002"/>
    <n v="2"/>
    <n v="0.2"/>
    <n v="-2.9566000000000088"/>
    <n v="-1.2500000000000035E-2"/>
    <n v="-1.4783000000000044"/>
    <n v="118.26400000000001"/>
    <n v="147.83000000000001"/>
    <n v="47.305600000000005"/>
  </r>
  <r>
    <n v="7442"/>
    <s v="CA-2015-120446"/>
    <d v="2015-11-16T00:00:00"/>
    <x v="6"/>
    <d v="2015-11-18T00:00:00"/>
    <s v="First Class"/>
    <s v="JG-15805"/>
    <s v="John Grady"/>
    <s v="Corporate"/>
    <s v="United States"/>
    <s v="San Diego"/>
    <x v="1"/>
    <n v="92105"/>
    <x v="1"/>
    <s v="OFF-LA-10003148"/>
    <x v="1"/>
    <s v="Labels"/>
    <x v="166"/>
    <n v="18.899999999999999"/>
    <n v="3"/>
    <n v="0"/>
    <n v="8.6939999999999991"/>
    <n v="0.45999999999999996"/>
    <n v="2.8979999999999997"/>
    <n v="6.3"/>
    <n v="6.3"/>
    <n v="0"/>
  </r>
  <r>
    <n v="7443"/>
    <s v="CA-2014-109932"/>
    <d v="2014-12-09T00:00:00"/>
    <x v="20"/>
    <d v="2014-12-11T00:00:00"/>
    <s v="First Class"/>
    <s v="VP-21760"/>
    <s v="Victoria Pisteka"/>
    <s v="Corporate"/>
    <s v="United States"/>
    <s v="Brownsville"/>
    <x v="5"/>
    <n v="78521"/>
    <x v="2"/>
    <s v="OFF-PA-10001804"/>
    <x v="1"/>
    <s v="Paper"/>
    <x v="129"/>
    <n v="10.688000000000001"/>
    <n v="2"/>
    <n v="0.2"/>
    <n v="3.7407999999999997"/>
    <n v="0.35"/>
    <n v="1.8703999999999998"/>
    <n v="5.3440000000000003"/>
    <n v="6.68"/>
    <n v="2.1376000000000004"/>
  </r>
  <r>
    <n v="7444"/>
    <s v="CA-2014-109932"/>
    <d v="2014-12-09T00:00:00"/>
    <x v="20"/>
    <d v="2014-12-11T00:00:00"/>
    <s v="First Class"/>
    <s v="VP-21760"/>
    <s v="Victoria Pisteka"/>
    <s v="Corporate"/>
    <s v="United States"/>
    <s v="Brownsville"/>
    <x v="5"/>
    <n v="78521"/>
    <x v="2"/>
    <s v="OFF-ST-10000036"/>
    <x v="1"/>
    <s v="Storage"/>
    <x v="595"/>
    <n v="237.09600000000003"/>
    <n v="3"/>
    <n v="0.2"/>
    <n v="20.745899999999985"/>
    <n v="8.7499999999999925E-2"/>
    <n v="6.9152999999999949"/>
    <n v="79.032000000000011"/>
    <n v="98.789999999999992"/>
    <n v="47.419200000000011"/>
  </r>
  <r>
    <n v="7445"/>
    <s v="CA-2017-127474"/>
    <d v="2017-02-03T00:00:00"/>
    <x v="31"/>
    <d v="2017-02-07T00:00:00"/>
    <s v="Second Class"/>
    <s v="RD-19810"/>
    <s v="Ross DeVincentis"/>
    <s v="Home Office"/>
    <s v="United States"/>
    <s v="Chicago"/>
    <x v="10"/>
    <n v="60610"/>
    <x v="2"/>
    <s v="OFF-PA-10001166"/>
    <x v="1"/>
    <s v="Paper"/>
    <x v="777"/>
    <n v="5.1840000000000011"/>
    <n v="1"/>
    <n v="0.2"/>
    <n v="1.8144"/>
    <n v="0.34999999999999992"/>
    <n v="1.8144"/>
    <n v="5.1840000000000011"/>
    <n v="6.4800000000000013"/>
    <n v="1.0368000000000002"/>
  </r>
  <r>
    <n v="7446"/>
    <s v="CA-2017-127474"/>
    <d v="2017-02-03T00:00:00"/>
    <x v="31"/>
    <d v="2017-02-07T00:00:00"/>
    <s v="Second Class"/>
    <s v="RD-19810"/>
    <s v="Ross DeVincentis"/>
    <s v="Home Office"/>
    <s v="United States"/>
    <s v="Chicago"/>
    <x v="10"/>
    <n v="60610"/>
    <x v="2"/>
    <s v="OFF-PA-10001033"/>
    <x v="1"/>
    <s v="Paper"/>
    <x v="1509"/>
    <n v="65.584000000000003"/>
    <n v="2"/>
    <n v="0.2"/>
    <n v="23.7742"/>
    <n v="0.36249999999999999"/>
    <n v="11.8871"/>
    <n v="32.792000000000002"/>
    <n v="40.99"/>
    <n v="13.116800000000001"/>
  </r>
  <r>
    <n v="7447"/>
    <s v="CA-2017-127474"/>
    <d v="2017-02-03T00:00:00"/>
    <x v="31"/>
    <d v="2017-02-07T00:00:00"/>
    <s v="Second Class"/>
    <s v="RD-19810"/>
    <s v="Ross DeVincentis"/>
    <s v="Home Office"/>
    <s v="United States"/>
    <s v="Chicago"/>
    <x v="10"/>
    <n v="60610"/>
    <x v="2"/>
    <s v="FUR-FU-10004597"/>
    <x v="0"/>
    <s v="Furnishings"/>
    <x v="1266"/>
    <n v="22.200000000000003"/>
    <n v="1"/>
    <n v="0.6"/>
    <n v="-26.084999999999994"/>
    <n v="-1.1749999999999996"/>
    <n v="-26.084999999999994"/>
    <n v="22.200000000000003"/>
    <n v="55.500000000000007"/>
    <n v="13.320000000000002"/>
  </r>
  <r>
    <n v="7448"/>
    <s v="CA-2017-127474"/>
    <d v="2017-02-03T00:00:00"/>
    <x v="31"/>
    <d v="2017-02-07T00:00:00"/>
    <s v="Second Class"/>
    <s v="RD-19810"/>
    <s v="Ross DeVincentis"/>
    <s v="Home Office"/>
    <s v="United States"/>
    <s v="Chicago"/>
    <x v="10"/>
    <n v="60610"/>
    <x v="2"/>
    <s v="OFF-PA-10000418"/>
    <x v="1"/>
    <s v="Paper"/>
    <x v="970"/>
    <n v="419.4"/>
    <n v="5"/>
    <n v="0.2"/>
    <n v="146.79"/>
    <n v="0.35"/>
    <n v="29.357999999999997"/>
    <n v="83.88"/>
    <n v="104.85"/>
    <n v="83.88"/>
  </r>
  <r>
    <n v="7449"/>
    <s v="CA-2017-115448"/>
    <d v="2017-11-11T00:00:00"/>
    <x v="23"/>
    <d v="2017-11-14T00:00:00"/>
    <s v="First Class"/>
    <s v="MH-18025"/>
    <s v="Michelle Huthwaite"/>
    <s v="Consumer"/>
    <s v="United States"/>
    <s v="Knoxville"/>
    <x v="18"/>
    <n v="37918"/>
    <x v="0"/>
    <s v="FUR-FU-10004090"/>
    <x v="0"/>
    <s v="Furnishings"/>
    <x v="642"/>
    <n v="88.920000000000016"/>
    <n v="5"/>
    <n v="0.2"/>
    <n v="14.449499999999986"/>
    <n v="0.16249999999999981"/>
    <n v="2.8898999999999972"/>
    <n v="17.784000000000002"/>
    <n v="22.230000000000004"/>
    <n v="17.784000000000002"/>
  </r>
  <r>
    <n v="7450"/>
    <s v="CA-2017-105669"/>
    <d v="2017-09-17T00:00:00"/>
    <x v="15"/>
    <d v="2017-09-22T00:00:00"/>
    <s v="Second Class"/>
    <s v="SJ-20125"/>
    <s v="Sanjit Jacobs"/>
    <s v="Home Office"/>
    <s v="United States"/>
    <s v="Houston"/>
    <x v="5"/>
    <n v="77036"/>
    <x v="2"/>
    <s v="OFF-AR-10000390"/>
    <x v="1"/>
    <s v="Art"/>
    <x v="105"/>
    <n v="9.9120000000000008"/>
    <n v="3"/>
    <n v="0.2"/>
    <n v="3.2213999999999996"/>
    <n v="0.32499999999999996"/>
    <n v="1.0737999999999999"/>
    <n v="3.3040000000000003"/>
    <n v="4.13"/>
    <n v="1.9824000000000002"/>
  </r>
  <r>
    <n v="7451"/>
    <s v="CA-2017-105669"/>
    <d v="2017-09-17T00:00:00"/>
    <x v="15"/>
    <d v="2017-09-22T00:00:00"/>
    <s v="Second Class"/>
    <s v="SJ-20125"/>
    <s v="Sanjit Jacobs"/>
    <s v="Home Office"/>
    <s v="United States"/>
    <s v="Houston"/>
    <x v="5"/>
    <n v="77036"/>
    <x v="2"/>
    <s v="FUR-CH-10003774"/>
    <x v="0"/>
    <s v="Chairs"/>
    <x v="1194"/>
    <n v="318.43"/>
    <n v="5"/>
    <n v="0.3"/>
    <n v="-77.333000000000013"/>
    <n v="-0.24285714285714288"/>
    <n v="-15.466600000000003"/>
    <n v="63.686"/>
    <n v="90.98"/>
    <n v="95.528999999999996"/>
  </r>
  <r>
    <n v="7452"/>
    <s v="CA-2017-105669"/>
    <d v="2017-09-17T00:00:00"/>
    <x v="15"/>
    <d v="2017-09-22T00:00:00"/>
    <s v="Second Class"/>
    <s v="SJ-20125"/>
    <s v="Sanjit Jacobs"/>
    <s v="Home Office"/>
    <s v="United States"/>
    <s v="Houston"/>
    <x v="5"/>
    <n v="77036"/>
    <x v="2"/>
    <s v="OFF-BI-10002412"/>
    <x v="1"/>
    <s v="Binders"/>
    <x v="326"/>
    <n v="5.7999999999999989"/>
    <n v="5"/>
    <n v="0.8"/>
    <n v="-10.15"/>
    <n v="-1.7500000000000004"/>
    <n v="-2.0300000000000002"/>
    <n v="1.1599999999999997"/>
    <n v="5.8"/>
    <n v="4.6399999999999997"/>
  </r>
  <r>
    <n v="7453"/>
    <s v="CA-2017-105669"/>
    <d v="2017-09-17T00:00:00"/>
    <x v="15"/>
    <d v="2017-09-22T00:00:00"/>
    <s v="Second Class"/>
    <s v="SJ-20125"/>
    <s v="Sanjit Jacobs"/>
    <s v="Home Office"/>
    <s v="United States"/>
    <s v="Houston"/>
    <x v="5"/>
    <n v="77036"/>
    <x v="2"/>
    <s v="TEC-PH-10002415"/>
    <x v="2"/>
    <s v="Phones"/>
    <x v="1526"/>
    <n v="1415.76"/>
    <n v="6"/>
    <n v="0.2"/>
    <n v="88.48500000000007"/>
    <n v="6.2500000000000056E-2"/>
    <n v="14.747500000000011"/>
    <n v="235.96"/>
    <n v="294.94999999999993"/>
    <n v="283.15199999999999"/>
  </r>
  <r>
    <n v="7454"/>
    <s v="CA-2017-134796"/>
    <d v="2017-06-25T00:00:00"/>
    <x v="27"/>
    <d v="2017-07-01T00:00:00"/>
    <s v="Standard Class"/>
    <s v="FM-14380"/>
    <s v="Fred McMath"/>
    <s v="Consumer"/>
    <s v="United States"/>
    <s v="Bolingbrook"/>
    <x v="10"/>
    <n v="60440"/>
    <x v="2"/>
    <s v="TEC-PH-10003505"/>
    <x v="2"/>
    <s v="Phones"/>
    <x v="910"/>
    <n v="148.47999999999999"/>
    <n v="2"/>
    <n v="0.2"/>
    <n v="16.703999999999986"/>
    <n v="0.11249999999999992"/>
    <n v="8.3519999999999932"/>
    <n v="74.239999999999995"/>
    <n v="92.799999999999983"/>
    <n v="29.695999999999998"/>
  </r>
  <r>
    <n v="7455"/>
    <s v="CA-2016-137743"/>
    <d v="2016-07-30T00:00:00"/>
    <x v="16"/>
    <d v="2016-08-04T00:00:00"/>
    <s v="Standard Class"/>
    <s v="KH-16360"/>
    <s v="Katherine Hughes"/>
    <s v="Consumer"/>
    <s v="United States"/>
    <s v="Chicago"/>
    <x v="10"/>
    <n v="60623"/>
    <x v="2"/>
    <s v="OFF-LA-10003663"/>
    <x v="1"/>
    <s v="Labels"/>
    <x v="1373"/>
    <n v="9.2480000000000011"/>
    <n v="4"/>
    <n v="0.2"/>
    <n v="3.1212"/>
    <n v="0.33749999999999997"/>
    <n v="0.78029999999999999"/>
    <n v="2.3120000000000003"/>
    <n v="2.89"/>
    <n v="1.8496000000000004"/>
  </r>
  <r>
    <n v="7456"/>
    <s v="CA-2016-137743"/>
    <d v="2016-07-30T00:00:00"/>
    <x v="16"/>
    <d v="2016-08-04T00:00:00"/>
    <s v="Standard Class"/>
    <s v="KH-16360"/>
    <s v="Katherine Hughes"/>
    <s v="Consumer"/>
    <s v="United States"/>
    <s v="Chicago"/>
    <x v="10"/>
    <n v="60623"/>
    <x v="2"/>
    <s v="OFF-ST-10001780"/>
    <x v="1"/>
    <s v="Storage"/>
    <x v="486"/>
    <n v="1036.624"/>
    <n v="2"/>
    <n v="0.2"/>
    <n v="51.831200000000024"/>
    <n v="5.0000000000000024E-2"/>
    <n v="25.915600000000012"/>
    <n v="518.31200000000001"/>
    <n v="647.89"/>
    <n v="207.32480000000001"/>
  </r>
  <r>
    <n v="7457"/>
    <s v="CA-2015-137974"/>
    <d v="2015-04-16T00:00:00"/>
    <x v="19"/>
    <d v="2015-04-18T00:00:00"/>
    <s v="First Class"/>
    <s v="LL-16840"/>
    <s v="Lauren Leatherbury"/>
    <s v="Consumer"/>
    <s v="United States"/>
    <s v="Waynesboro"/>
    <x v="17"/>
    <n v="22980"/>
    <x v="0"/>
    <s v="TEC-PH-10002033"/>
    <x v="2"/>
    <s v="Phones"/>
    <x v="11"/>
    <n v="569.64"/>
    <n v="2"/>
    <n v="0"/>
    <n v="148.10640000000001"/>
    <n v="0.26"/>
    <n v="74.053200000000004"/>
    <n v="284.82"/>
    <n v="284.82"/>
    <n v="0"/>
  </r>
  <r>
    <n v="7458"/>
    <s v="CA-2015-137974"/>
    <d v="2015-04-16T00:00:00"/>
    <x v="19"/>
    <d v="2015-04-18T00:00:00"/>
    <s v="First Class"/>
    <s v="LL-16840"/>
    <s v="Lauren Leatherbury"/>
    <s v="Consumer"/>
    <s v="United States"/>
    <s v="Waynesboro"/>
    <x v="17"/>
    <n v="22980"/>
    <x v="0"/>
    <s v="OFF-BI-10001036"/>
    <x v="1"/>
    <s v="Binders"/>
    <x v="624"/>
    <n v="9.14"/>
    <n v="1"/>
    <n v="0"/>
    <n v="4.57"/>
    <n v="0.5"/>
    <n v="4.57"/>
    <n v="9.14"/>
    <n v="9.14"/>
    <n v="0"/>
  </r>
  <r>
    <n v="7459"/>
    <s v="CA-2015-137974"/>
    <d v="2015-04-16T00:00:00"/>
    <x v="19"/>
    <d v="2015-04-18T00:00:00"/>
    <s v="First Class"/>
    <s v="LL-16840"/>
    <s v="Lauren Leatherbury"/>
    <s v="Consumer"/>
    <s v="United States"/>
    <s v="Waynesboro"/>
    <x v="17"/>
    <n v="22980"/>
    <x v="0"/>
    <s v="FUR-FU-10001468"/>
    <x v="0"/>
    <s v="Furnishings"/>
    <x v="1289"/>
    <n v="1196.8599999999999"/>
    <n v="7"/>
    <n v="0"/>
    <n v="119.68599999999989"/>
    <n v="9.9999999999999922E-2"/>
    <n v="17.097999999999985"/>
    <n v="170.98"/>
    <n v="170.98"/>
    <n v="0"/>
  </r>
  <r>
    <n v="7460"/>
    <s v="CA-2015-137974"/>
    <d v="2015-04-16T00:00:00"/>
    <x v="19"/>
    <d v="2015-04-18T00:00:00"/>
    <s v="First Class"/>
    <s v="LL-16840"/>
    <s v="Lauren Leatherbury"/>
    <s v="Consumer"/>
    <s v="United States"/>
    <s v="Waynesboro"/>
    <x v="17"/>
    <n v="22980"/>
    <x v="0"/>
    <s v="FUR-BO-10001519"/>
    <x v="0"/>
    <s v="Bookcases"/>
    <x v="672"/>
    <n v="523.26"/>
    <n v="9"/>
    <n v="0"/>
    <n v="125.58240000000001"/>
    <n v="0.24000000000000002"/>
    <n v="13.953600000000002"/>
    <n v="58.14"/>
    <n v="58.14"/>
    <n v="0"/>
  </r>
  <r>
    <n v="7461"/>
    <s v="US-2015-136987"/>
    <d v="2015-04-11T00:00:00"/>
    <x v="19"/>
    <d v="2015-04-14T00:00:00"/>
    <s v="Second Class"/>
    <s v="AR-10540"/>
    <s v="Andy Reiter"/>
    <s v="Consumer"/>
    <s v="United States"/>
    <s v="Los Angeles"/>
    <x v="1"/>
    <n v="90004"/>
    <x v="1"/>
    <s v="TEC-CO-10001943"/>
    <x v="2"/>
    <s v="Copiers"/>
    <x v="1675"/>
    <n v="639.96800000000007"/>
    <n v="4"/>
    <n v="0.2"/>
    <n v="215.98919999999998"/>
    <n v="0.33749999999999991"/>
    <n v="53.997299999999996"/>
    <n v="159.99200000000002"/>
    <n v="199.99"/>
    <n v="127.99360000000001"/>
  </r>
  <r>
    <n v="7462"/>
    <s v="US-2015-136987"/>
    <d v="2015-04-11T00:00:00"/>
    <x v="19"/>
    <d v="2015-04-14T00:00:00"/>
    <s v="Second Class"/>
    <s v="AR-10540"/>
    <s v="Andy Reiter"/>
    <s v="Consumer"/>
    <s v="United States"/>
    <s v="Los Angeles"/>
    <x v="1"/>
    <n v="90004"/>
    <x v="1"/>
    <s v="OFF-PA-10003127"/>
    <x v="1"/>
    <s v="Paper"/>
    <x v="33"/>
    <n v="52.76"/>
    <n v="2"/>
    <n v="0"/>
    <n v="24.269599999999997"/>
    <n v="0.45999999999999996"/>
    <n v="12.134799999999998"/>
    <n v="26.38"/>
    <n v="26.38"/>
    <n v="0"/>
  </r>
  <r>
    <n v="7463"/>
    <s v="CA-2015-138485"/>
    <d v="2015-02-27T00:00:00"/>
    <x v="36"/>
    <d v="2015-03-01T00:00:00"/>
    <s v="Second Class"/>
    <s v="NP-18670"/>
    <s v="Nora Paige"/>
    <s v="Consumer"/>
    <s v="United States"/>
    <s v="Seattle"/>
    <x v="4"/>
    <n v="98105"/>
    <x v="1"/>
    <s v="TEC-AC-10002076"/>
    <x v="2"/>
    <s v="Accessories"/>
    <x v="333"/>
    <n v="538.92000000000007"/>
    <n v="9"/>
    <n v="0"/>
    <n v="80.837999999999994"/>
    <n v="0.14999999999999997"/>
    <n v="8.9819999999999993"/>
    <n v="59.88000000000001"/>
    <n v="59.88000000000001"/>
    <n v="0"/>
  </r>
  <r>
    <n v="7464"/>
    <s v="CA-2016-103709"/>
    <d v="2016-09-08T00:00:00"/>
    <x v="21"/>
    <d v="2016-09-15T00:00:00"/>
    <s v="Standard Class"/>
    <s v="LP-17095"/>
    <s v="Liz Preis"/>
    <s v="Consumer"/>
    <s v="United States"/>
    <s v="Visalia"/>
    <x v="1"/>
    <n v="93277"/>
    <x v="1"/>
    <s v="OFF-AR-10003338"/>
    <x v="1"/>
    <s v="Art"/>
    <x v="1439"/>
    <n v="14.88"/>
    <n v="2"/>
    <n v="0"/>
    <n v="3.7200000000000006"/>
    <n v="0.25000000000000006"/>
    <n v="1.8600000000000003"/>
    <n v="7.44"/>
    <n v="7.44"/>
    <n v="0"/>
  </r>
  <r>
    <n v="7465"/>
    <s v="CA-2016-103709"/>
    <d v="2016-09-08T00:00:00"/>
    <x v="21"/>
    <d v="2016-09-15T00:00:00"/>
    <s v="Standard Class"/>
    <s v="LP-17095"/>
    <s v="Liz Preis"/>
    <s v="Consumer"/>
    <s v="United States"/>
    <s v="Visalia"/>
    <x v="1"/>
    <n v="93277"/>
    <x v="1"/>
    <s v="OFF-PA-10004610"/>
    <x v="1"/>
    <s v="Paper"/>
    <x v="1520"/>
    <n v="34.24"/>
    <n v="8"/>
    <n v="0"/>
    <n v="15.407999999999998"/>
    <n v="0.4499999999999999"/>
    <n v="1.9259999999999997"/>
    <n v="4.28"/>
    <n v="4.28"/>
    <n v="0"/>
  </r>
  <r>
    <n v="7466"/>
    <s v="CA-2016-103709"/>
    <d v="2016-09-08T00:00:00"/>
    <x v="21"/>
    <d v="2016-09-15T00:00:00"/>
    <s v="Standard Class"/>
    <s v="LP-17095"/>
    <s v="Liz Preis"/>
    <s v="Consumer"/>
    <s v="United States"/>
    <s v="Visalia"/>
    <x v="1"/>
    <n v="93277"/>
    <x v="1"/>
    <s v="OFF-ST-10001272"/>
    <x v="1"/>
    <s v="Storage"/>
    <x v="533"/>
    <n v="261.74"/>
    <n v="2"/>
    <n v="0"/>
    <n v="65.435000000000002"/>
    <n v="0.25"/>
    <n v="32.717500000000001"/>
    <n v="130.87"/>
    <n v="130.87"/>
    <n v="0"/>
  </r>
  <r>
    <n v="7467"/>
    <s v="CA-2016-138282"/>
    <d v="2016-05-19T00:00:00"/>
    <x v="35"/>
    <d v="2016-05-23T00:00:00"/>
    <s v="Standard Class"/>
    <s v="AH-10690"/>
    <s v="Anna Häberlin"/>
    <s v="Corporate"/>
    <s v="United States"/>
    <s v="Los Angeles"/>
    <x v="1"/>
    <n v="90008"/>
    <x v="1"/>
    <s v="OFF-AP-10001366"/>
    <x v="1"/>
    <s v="Appliances"/>
    <x v="360"/>
    <n v="87.84"/>
    <n v="8"/>
    <n v="0"/>
    <n v="23.716800000000006"/>
    <n v="0.27000000000000007"/>
    <n v="2.9646000000000008"/>
    <n v="10.98"/>
    <n v="10.98"/>
    <n v="0"/>
  </r>
  <r>
    <n v="7468"/>
    <s v="CA-2017-148985"/>
    <d v="2017-11-11T00:00:00"/>
    <x v="23"/>
    <d v="2017-11-15T00:00:00"/>
    <s v="Second Class"/>
    <s v="TB-21190"/>
    <s v="Thomas Brumley"/>
    <s v="Home Office"/>
    <s v="United States"/>
    <s v="Los Angeles"/>
    <x v="1"/>
    <n v="90045"/>
    <x v="1"/>
    <s v="FUR-FU-10001424"/>
    <x v="0"/>
    <s v="Furnishings"/>
    <x v="698"/>
    <n v="34.92"/>
    <n v="4"/>
    <n v="0"/>
    <n v="11.872799999999998"/>
    <n v="0.33999999999999991"/>
    <n v="2.9681999999999995"/>
    <n v="8.73"/>
    <n v="8.73"/>
    <n v="0"/>
  </r>
  <r>
    <n v="7469"/>
    <s v="CA-2014-138100"/>
    <d v="2014-09-15T00:00:00"/>
    <x v="30"/>
    <d v="2014-09-20T00:00:00"/>
    <s v="Standard Class"/>
    <s v="AA-10315"/>
    <s v="Alex Avila"/>
    <s v="Consumer"/>
    <s v="United States"/>
    <s v="New York City"/>
    <x v="15"/>
    <n v="10011"/>
    <x v="3"/>
    <s v="OFF-PA-10000349"/>
    <x v="1"/>
    <s v="Paper"/>
    <x v="33"/>
    <n v="14.940000000000001"/>
    <n v="3"/>
    <n v="0"/>
    <n v="7.0218000000000007"/>
    <n v="0.47000000000000003"/>
    <n v="2.3406000000000002"/>
    <n v="4.9800000000000004"/>
    <n v="4.9800000000000004"/>
    <n v="0"/>
  </r>
  <r>
    <n v="7470"/>
    <s v="CA-2014-138100"/>
    <d v="2014-09-15T00:00:00"/>
    <x v="30"/>
    <d v="2014-09-20T00:00:00"/>
    <s v="Standard Class"/>
    <s v="AA-10315"/>
    <s v="Alex Avila"/>
    <s v="Consumer"/>
    <s v="United States"/>
    <s v="New York City"/>
    <x v="15"/>
    <n v="10011"/>
    <x v="3"/>
    <s v="FUR-FU-10002456"/>
    <x v="0"/>
    <s v="Furnishings"/>
    <x v="1018"/>
    <n v="14.56"/>
    <n v="2"/>
    <n v="0"/>
    <n v="6.2608000000000015"/>
    <n v="0.4300000000000001"/>
    <n v="3.1304000000000007"/>
    <n v="7.28"/>
    <n v="7.28"/>
    <n v="0"/>
  </r>
  <r>
    <n v="7471"/>
    <s v="CA-2015-100734"/>
    <d v="2015-09-15T00:00:00"/>
    <x v="11"/>
    <d v="2015-09-20T00:00:00"/>
    <s v="Standard Class"/>
    <s v="AC-10615"/>
    <s v="Ann Chong"/>
    <s v="Corporate"/>
    <s v="United States"/>
    <s v="Philadelphia"/>
    <x v="9"/>
    <n v="19143"/>
    <x v="3"/>
    <s v="OFF-BI-10002609"/>
    <x v="1"/>
    <s v="Binders"/>
    <x v="98"/>
    <n v="3.5760000000000005"/>
    <n v="4"/>
    <n v="0.7"/>
    <n v="-2.8608000000000002"/>
    <n v="-0.79999999999999993"/>
    <n v="-0.71520000000000006"/>
    <n v="0.89400000000000013"/>
    <n v="2.98"/>
    <n v="2.5032000000000001"/>
  </r>
  <r>
    <n v="7472"/>
    <s v="CA-2015-100734"/>
    <d v="2015-09-15T00:00:00"/>
    <x v="11"/>
    <d v="2015-09-20T00:00:00"/>
    <s v="Standard Class"/>
    <s v="AC-10615"/>
    <s v="Ann Chong"/>
    <s v="Corporate"/>
    <s v="United States"/>
    <s v="Philadelphia"/>
    <x v="9"/>
    <n v="19143"/>
    <x v="3"/>
    <s v="OFF-ST-10001522"/>
    <x v="1"/>
    <s v="Storage"/>
    <x v="197"/>
    <n v="147.184"/>
    <n v="2"/>
    <n v="0.2"/>
    <n v="-29.436800000000012"/>
    <n v="-0.20000000000000009"/>
    <n v="-14.718400000000006"/>
    <n v="73.591999999999999"/>
    <n v="91.99"/>
    <n v="29.436800000000002"/>
  </r>
  <r>
    <n v="7473"/>
    <s v="CA-2016-139997"/>
    <d v="2016-07-01T00:00:00"/>
    <x v="16"/>
    <d v="2016-07-03T00:00:00"/>
    <s v="First Class"/>
    <s v="EM-14140"/>
    <s v="Eugene Moren"/>
    <s v="Home Office"/>
    <s v="United States"/>
    <s v="Lehi"/>
    <x v="7"/>
    <n v="84043"/>
    <x v="1"/>
    <s v="TEC-CO-10000971"/>
    <x v="2"/>
    <s v="Copiers"/>
    <x v="1313"/>
    <n v="1499.95"/>
    <n v="5"/>
    <n v="0"/>
    <n v="449.9849999999999"/>
    <n v="0.29999999999999993"/>
    <n v="89.996999999999986"/>
    <n v="299.99"/>
    <n v="299.99"/>
    <n v="0"/>
  </r>
  <r>
    <n v="7474"/>
    <s v="CA-2016-109652"/>
    <d v="2016-04-10T00:00:00"/>
    <x v="25"/>
    <d v="2016-04-15T00:00:00"/>
    <s v="Standard Class"/>
    <s v="QJ-19255"/>
    <s v="Quincy Jones"/>
    <s v="Corporate"/>
    <s v="United States"/>
    <s v="Chicago"/>
    <x v="10"/>
    <n v="60653"/>
    <x v="2"/>
    <s v="OFF-AR-10000034"/>
    <x v="1"/>
    <s v="Art"/>
    <x v="751"/>
    <n v="13.568000000000001"/>
    <n v="4"/>
    <n v="0.2"/>
    <n v="3.2223999999999995"/>
    <n v="0.23749999999999993"/>
    <n v="0.80559999999999987"/>
    <n v="3.3920000000000003"/>
    <n v="4.24"/>
    <n v="2.7136000000000005"/>
  </r>
  <r>
    <n v="7475"/>
    <s v="CA-2014-167199"/>
    <d v="2014-01-06T00:00:00"/>
    <x v="46"/>
    <d v="2014-01-10T00:00:00"/>
    <s v="Standard Class"/>
    <s v="ME-17320"/>
    <s v="Maria Etezadi"/>
    <s v="Home Office"/>
    <s v="United States"/>
    <s v="Henderson"/>
    <x v="0"/>
    <n v="42420"/>
    <x v="0"/>
    <s v="FUR-CH-10004063"/>
    <x v="0"/>
    <s v="Chairs"/>
    <x v="120"/>
    <n v="2573.8200000000002"/>
    <n v="9"/>
    <n v="0"/>
    <n v="746.40779999999972"/>
    <n v="0.28999999999999987"/>
    <n v="82.934199999999976"/>
    <n v="285.98"/>
    <n v="285.98"/>
    <n v="0"/>
  </r>
  <r>
    <n v="7476"/>
    <s v="CA-2014-167199"/>
    <d v="2014-01-06T00:00:00"/>
    <x v="46"/>
    <d v="2014-01-10T00:00:00"/>
    <s v="Standard Class"/>
    <s v="ME-17320"/>
    <s v="Maria Etezadi"/>
    <s v="Home Office"/>
    <s v="United States"/>
    <s v="Henderson"/>
    <x v="0"/>
    <n v="42420"/>
    <x v="0"/>
    <s v="OFF-BI-10004632"/>
    <x v="1"/>
    <s v="Binders"/>
    <x v="569"/>
    <n v="609.98"/>
    <n v="2"/>
    <n v="0"/>
    <n v="274.49099999999999"/>
    <n v="0.44999999999999996"/>
    <n v="137.24549999999999"/>
    <n v="304.99"/>
    <n v="304.99"/>
    <n v="0"/>
  </r>
  <r>
    <n v="7477"/>
    <s v="CA-2014-167199"/>
    <d v="2014-01-06T00:00:00"/>
    <x v="46"/>
    <d v="2014-01-10T00:00:00"/>
    <s v="Standard Class"/>
    <s v="ME-17320"/>
    <s v="Maria Etezadi"/>
    <s v="Home Office"/>
    <s v="United States"/>
    <s v="Henderson"/>
    <x v="0"/>
    <n v="42420"/>
    <x v="0"/>
    <s v="OFF-AR-10001662"/>
    <x v="1"/>
    <s v="Art"/>
    <x v="448"/>
    <n v="5.48"/>
    <n v="2"/>
    <n v="0"/>
    <n v="1.4796000000000005"/>
    <n v="0.27000000000000007"/>
    <n v="0.73980000000000024"/>
    <n v="2.74"/>
    <n v="2.74"/>
    <n v="0"/>
  </r>
  <r>
    <n v="7478"/>
    <s v="CA-2014-167199"/>
    <d v="2014-01-06T00:00:00"/>
    <x v="46"/>
    <d v="2014-01-10T00:00:00"/>
    <s v="Standard Class"/>
    <s v="ME-17320"/>
    <s v="Maria Etezadi"/>
    <s v="Home Office"/>
    <s v="United States"/>
    <s v="Henderson"/>
    <x v="0"/>
    <n v="42420"/>
    <x v="0"/>
    <s v="TEC-PH-10004977"/>
    <x v="2"/>
    <s v="Phones"/>
    <x v="34"/>
    <n v="391.98"/>
    <n v="2"/>
    <n v="0"/>
    <n v="113.67419999999998"/>
    <n v="0.28999999999999992"/>
    <n v="56.837099999999992"/>
    <n v="195.99"/>
    <n v="195.99"/>
    <n v="0"/>
  </r>
  <r>
    <n v="7479"/>
    <s v="CA-2014-167199"/>
    <d v="2014-01-06T00:00:00"/>
    <x v="46"/>
    <d v="2014-01-10T00:00:00"/>
    <s v="Standard Class"/>
    <s v="ME-17320"/>
    <s v="Maria Etezadi"/>
    <s v="Home Office"/>
    <s v="United States"/>
    <s v="Henderson"/>
    <x v="0"/>
    <n v="42420"/>
    <x v="0"/>
    <s v="TEC-PH-10004539"/>
    <x v="2"/>
    <s v="Phones"/>
    <x v="861"/>
    <n v="755.96"/>
    <n v="4"/>
    <n v="0"/>
    <n v="204.10919999999999"/>
    <n v="0.26999999999999996"/>
    <n v="51.027299999999997"/>
    <n v="188.99"/>
    <n v="188.99"/>
    <n v="0"/>
  </r>
  <r>
    <n v="7480"/>
    <s v="CA-2014-167199"/>
    <d v="2014-01-06T00:00:00"/>
    <x v="46"/>
    <d v="2014-01-10T00:00:00"/>
    <s v="Standard Class"/>
    <s v="ME-17320"/>
    <s v="Maria Etezadi"/>
    <s v="Home Office"/>
    <s v="United States"/>
    <s v="Henderson"/>
    <x v="0"/>
    <n v="42420"/>
    <x v="0"/>
    <s v="OFF-FA-10001883"/>
    <x v="1"/>
    <s v="Fasteners"/>
    <x v="1493"/>
    <n v="31.12"/>
    <n v="4"/>
    <n v="0"/>
    <n v="0.31119999999999948"/>
    <n v="9.9999999999999829E-3"/>
    <n v="7.7799999999999869E-2"/>
    <n v="7.78"/>
    <n v="7.78"/>
    <n v="0"/>
  </r>
  <r>
    <n v="7481"/>
    <s v="CA-2014-167199"/>
    <d v="2014-01-06T00:00:00"/>
    <x v="46"/>
    <d v="2014-01-10T00:00:00"/>
    <s v="Standard Class"/>
    <s v="ME-17320"/>
    <s v="Maria Etezadi"/>
    <s v="Home Office"/>
    <s v="United States"/>
    <s v="Henderson"/>
    <x v="0"/>
    <n v="42420"/>
    <x v="0"/>
    <s v="OFF-PA-10000955"/>
    <x v="1"/>
    <s v="Paper"/>
    <x v="782"/>
    <n v="6.54"/>
    <n v="1"/>
    <n v="0"/>
    <n v="3.0084"/>
    <n v="0.45999999999999996"/>
    <n v="3.0084"/>
    <n v="6.54"/>
    <n v="6.54"/>
    <n v="0"/>
  </r>
  <r>
    <n v="7482"/>
    <s v="CA-2016-124583"/>
    <d v="2016-09-01T00:00:00"/>
    <x v="21"/>
    <d v="2016-09-03T00:00:00"/>
    <s v="Second Class"/>
    <s v="LB-16795"/>
    <s v="Laurel Beltran"/>
    <s v="Home Office"/>
    <s v="United States"/>
    <s v="Huntington Beach"/>
    <x v="1"/>
    <n v="92646"/>
    <x v="1"/>
    <s v="OFF-EN-10002500"/>
    <x v="1"/>
    <s v="Envelopes"/>
    <x v="118"/>
    <n v="12.78"/>
    <n v="1"/>
    <n v="0"/>
    <n v="5.7509999999999994"/>
    <n v="0.44999999999999996"/>
    <n v="5.7509999999999994"/>
    <n v="12.78"/>
    <n v="12.78"/>
    <n v="0"/>
  </r>
  <r>
    <n v="7483"/>
    <s v="CA-2014-113964"/>
    <d v="2014-09-23T00:00:00"/>
    <x v="30"/>
    <d v="2014-09-30T00:00:00"/>
    <s v="Standard Class"/>
    <s v="JP-16135"/>
    <s v="Julie Prescott"/>
    <s v="Home Office"/>
    <s v="United States"/>
    <s v="New York City"/>
    <x v="15"/>
    <n v="10011"/>
    <x v="3"/>
    <s v="OFF-BI-10004654"/>
    <x v="1"/>
    <s v="Binders"/>
    <x v="68"/>
    <n v="18.463999999999999"/>
    <n v="4"/>
    <n v="0.2"/>
    <n v="6.9239999999999995"/>
    <n v="0.375"/>
    <n v="1.7309999999999999"/>
    <n v="4.6159999999999997"/>
    <n v="5.77"/>
    <n v="3.6928000000000001"/>
  </r>
  <r>
    <n v="7484"/>
    <s v="CA-2014-129938"/>
    <d v="2014-12-15T00:00:00"/>
    <x v="20"/>
    <d v="2014-12-17T00:00:00"/>
    <s v="Second Class"/>
    <s v="EB-13705"/>
    <s v="Ed Braxton"/>
    <s v="Corporate"/>
    <s v="United States"/>
    <s v="Philadelphia"/>
    <x v="9"/>
    <n v="19140"/>
    <x v="3"/>
    <s v="FUR-CH-10003774"/>
    <x v="0"/>
    <s v="Chairs"/>
    <x v="1194"/>
    <n v="445.80200000000002"/>
    <n v="7"/>
    <n v="0.3"/>
    <n v="-108.26620000000001"/>
    <n v="-0.24285714285714288"/>
    <n v="-15.466600000000001"/>
    <n v="63.686"/>
    <n v="90.980000000000018"/>
    <n v="133.7406"/>
  </r>
  <r>
    <n v="7485"/>
    <s v="CA-2017-135111"/>
    <d v="2017-12-28T00:00:00"/>
    <x v="22"/>
    <d v="2018-01-02T00:00:00"/>
    <s v="Standard Class"/>
    <s v="CS-12400"/>
    <s v="Christopher Schild"/>
    <s v="Home Office"/>
    <s v="United States"/>
    <s v="Fargo"/>
    <x v="46"/>
    <n v="58103"/>
    <x v="2"/>
    <s v="OFF-AR-10004707"/>
    <x v="1"/>
    <s v="Art"/>
    <x v="772"/>
    <n v="2.48"/>
    <n v="1"/>
    <n v="0"/>
    <n v="0.86799999999999988"/>
    <n v="0.35"/>
    <n v="0.86799999999999988"/>
    <n v="2.48"/>
    <n v="2.48"/>
    <n v="0"/>
  </r>
  <r>
    <n v="7486"/>
    <s v="CA-2017-135111"/>
    <d v="2017-12-28T00:00:00"/>
    <x v="22"/>
    <d v="2018-01-02T00:00:00"/>
    <s v="Standard Class"/>
    <s v="CS-12400"/>
    <s v="Christopher Schild"/>
    <s v="Home Office"/>
    <s v="United States"/>
    <s v="Fargo"/>
    <x v="46"/>
    <n v="58103"/>
    <x v="2"/>
    <s v="OFF-BI-10004040"/>
    <x v="1"/>
    <s v="Binders"/>
    <x v="1487"/>
    <n v="25.9"/>
    <n v="5"/>
    <n v="0"/>
    <n v="12.690999999999999"/>
    <n v="0.49"/>
    <n v="2.5381999999999998"/>
    <n v="5.18"/>
    <n v="5.18"/>
    <n v="0"/>
  </r>
  <r>
    <n v="7487"/>
    <s v="US-2015-134558"/>
    <d v="2015-12-19T00:00:00"/>
    <x v="14"/>
    <d v="2015-12-24T00:00:00"/>
    <s v="Second Class"/>
    <s v="PM-19135"/>
    <s v="Peter McVee"/>
    <s v="Home Office"/>
    <s v="United States"/>
    <s v="Dover"/>
    <x v="38"/>
    <n v="3820"/>
    <x v="3"/>
    <s v="OFF-PA-10001184"/>
    <x v="1"/>
    <s v="Paper"/>
    <x v="1316"/>
    <n v="29.900000000000002"/>
    <n v="5"/>
    <n v="0"/>
    <n v="14.651"/>
    <n v="0.48999999999999994"/>
    <n v="2.9302000000000001"/>
    <n v="5.98"/>
    <n v="5.98"/>
    <n v="0"/>
  </r>
  <r>
    <n v="7488"/>
    <s v="US-2015-134558"/>
    <d v="2015-12-19T00:00:00"/>
    <x v="14"/>
    <d v="2015-12-24T00:00:00"/>
    <s v="Second Class"/>
    <s v="PM-19135"/>
    <s v="Peter McVee"/>
    <s v="Home Office"/>
    <s v="United States"/>
    <s v="Dover"/>
    <x v="38"/>
    <n v="3820"/>
    <x v="3"/>
    <s v="TEC-AC-10004145"/>
    <x v="2"/>
    <s v="Accessories"/>
    <x v="1273"/>
    <n v="2249.91"/>
    <n v="9"/>
    <n v="0"/>
    <n v="517.47930000000008"/>
    <n v="0.23000000000000004"/>
    <n v="57.497700000000009"/>
    <n v="249.98999999999998"/>
    <n v="249.98999999999998"/>
    <n v="0"/>
  </r>
  <r>
    <n v="7489"/>
    <s v="US-2015-134558"/>
    <d v="2015-12-19T00:00:00"/>
    <x v="14"/>
    <d v="2015-12-24T00:00:00"/>
    <s v="Second Class"/>
    <s v="PM-19135"/>
    <s v="Peter McVee"/>
    <s v="Home Office"/>
    <s v="United States"/>
    <s v="Dover"/>
    <x v="38"/>
    <n v="3820"/>
    <x v="3"/>
    <s v="FUR-TA-10003473"/>
    <x v="0"/>
    <s v="Tables"/>
    <x v="216"/>
    <n v="1053.164"/>
    <n v="4"/>
    <n v="0.3"/>
    <n v="-105.31639999999993"/>
    <n v="-9.9999999999999936E-2"/>
    <n v="-26.329099999999983"/>
    <n v="263.291"/>
    <n v="376.13"/>
    <n v="315.94919999999996"/>
  </r>
  <r>
    <n v="7490"/>
    <s v="CA-2017-157196"/>
    <d v="2017-11-05T00:00:00"/>
    <x v="23"/>
    <d v="2017-11-09T00:00:00"/>
    <s v="Standard Class"/>
    <s v="AA-10645"/>
    <s v="Anna Andreadi"/>
    <s v="Consumer"/>
    <s v="United States"/>
    <s v="San Diego"/>
    <x v="1"/>
    <n v="92105"/>
    <x v="1"/>
    <s v="OFF-PA-10003172"/>
    <x v="1"/>
    <s v="Paper"/>
    <x v="854"/>
    <n v="12.96"/>
    <n v="2"/>
    <n v="0"/>
    <n v="6.2208000000000006"/>
    <n v="0.48000000000000004"/>
    <n v="3.1104000000000003"/>
    <n v="6.48"/>
    <n v="6.48"/>
    <n v="0"/>
  </r>
  <r>
    <n v="7491"/>
    <s v="CA-2015-108672"/>
    <d v="2015-09-10T00:00:00"/>
    <x v="11"/>
    <d v="2015-09-16T00:00:00"/>
    <s v="Standard Class"/>
    <s v="FA-14230"/>
    <s v="Frank Atkinson"/>
    <s v="Corporate"/>
    <s v="United States"/>
    <s v="Los Angeles"/>
    <x v="1"/>
    <n v="90032"/>
    <x v="1"/>
    <s v="FUR-FU-10003799"/>
    <x v="0"/>
    <s v="Furnishings"/>
    <x v="90"/>
    <n v="106.68"/>
    <n v="6"/>
    <n v="0"/>
    <n v="33.070799999999991"/>
    <n v="0.30999999999999989"/>
    <n v="5.5117999999999983"/>
    <n v="17.78"/>
    <n v="17.78"/>
    <n v="0"/>
  </r>
  <r>
    <n v="7492"/>
    <s v="US-2017-118598"/>
    <d v="2017-11-16T00:00:00"/>
    <x v="23"/>
    <d v="2017-11-16T00:00:00"/>
    <s v="Same Day"/>
    <s v="CM-12190"/>
    <s v="Charlotte Melton"/>
    <s v="Consumer"/>
    <s v="United States"/>
    <s v="Utica"/>
    <x v="15"/>
    <n v="13501"/>
    <x v="3"/>
    <s v="TEC-PH-10002583"/>
    <x v="2"/>
    <s v="Phones"/>
    <x v="1717"/>
    <n v="119.94"/>
    <n v="6"/>
    <n v="0"/>
    <n v="5.9969999999999857"/>
    <n v="4.9999999999999885E-2"/>
    <n v="0.99949999999999761"/>
    <n v="19.989999999999998"/>
    <n v="19.989999999999998"/>
    <n v="0"/>
  </r>
  <r>
    <n v="7493"/>
    <s v="US-2017-160836"/>
    <d v="2017-09-11T00:00:00"/>
    <x v="15"/>
    <d v="2017-09-16T00:00:00"/>
    <s v="Standard Class"/>
    <s v="CC-12475"/>
    <s v="Cindy Chapman"/>
    <s v="Consumer"/>
    <s v="United States"/>
    <s v="Houston"/>
    <x v="5"/>
    <n v="77070"/>
    <x v="2"/>
    <s v="OFF-PA-10004239"/>
    <x v="1"/>
    <s v="Paper"/>
    <x v="1421"/>
    <n v="10.272000000000002"/>
    <n v="3"/>
    <n v="0.2"/>
    <n v="3.2099999999999982"/>
    <n v="0.31249999999999978"/>
    <n v="1.0699999999999994"/>
    <n v="3.4240000000000008"/>
    <n v="4.28"/>
    <n v="2.0544000000000007"/>
  </r>
  <r>
    <n v="7494"/>
    <s v="US-2017-160836"/>
    <d v="2017-09-11T00:00:00"/>
    <x v="15"/>
    <d v="2017-09-16T00:00:00"/>
    <s v="Standard Class"/>
    <s v="CC-12475"/>
    <s v="Cindy Chapman"/>
    <s v="Consumer"/>
    <s v="United States"/>
    <s v="Houston"/>
    <x v="5"/>
    <n v="77070"/>
    <x v="2"/>
    <s v="FUR-TA-10002855"/>
    <x v="0"/>
    <s v="Tables"/>
    <x v="1198"/>
    <n v="512.19000000000005"/>
    <n v="5"/>
    <n v="0.3"/>
    <n v="-65.853000000000009"/>
    <n v="-0.12857142857142859"/>
    <n v="-13.170600000000002"/>
    <n v="102.43800000000002"/>
    <n v="146.34"/>
    <n v="153.65700000000001"/>
  </r>
  <r>
    <n v="7495"/>
    <s v="US-2017-160836"/>
    <d v="2017-09-11T00:00:00"/>
    <x v="15"/>
    <d v="2017-09-16T00:00:00"/>
    <s v="Standard Class"/>
    <s v="CC-12475"/>
    <s v="Cindy Chapman"/>
    <s v="Consumer"/>
    <s v="United States"/>
    <s v="Houston"/>
    <x v="5"/>
    <n v="77070"/>
    <x v="2"/>
    <s v="OFF-AP-10001626"/>
    <x v="1"/>
    <s v="Appliances"/>
    <x v="1025"/>
    <n v="1.5559999999999996"/>
    <n v="2"/>
    <n v="0.8"/>
    <n v="-4.2012"/>
    <n v="-2.7000000000000006"/>
    <n v="-2.1006"/>
    <n v="0.7779999999999998"/>
    <n v="3.8899999999999997"/>
    <n v="1.2447999999999997"/>
  </r>
  <r>
    <n v="7496"/>
    <s v="CA-2017-121048"/>
    <d v="2017-07-14T00:00:00"/>
    <x v="10"/>
    <d v="2017-07-18T00:00:00"/>
    <s v="Standard Class"/>
    <s v="TC-21295"/>
    <s v="Toby Carlisle"/>
    <s v="Consumer"/>
    <s v="United States"/>
    <s v="Westminster"/>
    <x v="1"/>
    <n v="92683"/>
    <x v="1"/>
    <s v="OFF-BI-10004022"/>
    <x v="1"/>
    <s v="Binders"/>
    <x v="755"/>
    <n v="4.4479999999999995"/>
    <n v="2"/>
    <n v="0.2"/>
    <n v="1.4455999999999996"/>
    <n v="0.32499999999999996"/>
    <n v="0.72279999999999978"/>
    <n v="2.2239999999999998"/>
    <n v="2.7799999999999994"/>
    <n v="0.88959999999999995"/>
  </r>
  <r>
    <n v="7497"/>
    <s v="CA-2017-121048"/>
    <d v="2017-07-14T00:00:00"/>
    <x v="10"/>
    <d v="2017-07-18T00:00:00"/>
    <s v="Standard Class"/>
    <s v="TC-21295"/>
    <s v="Toby Carlisle"/>
    <s v="Consumer"/>
    <s v="United States"/>
    <s v="Westminster"/>
    <x v="1"/>
    <n v="92683"/>
    <x v="1"/>
    <s v="FUR-FU-10003601"/>
    <x v="0"/>
    <s v="Furnishings"/>
    <x v="736"/>
    <n v="276.69"/>
    <n v="3"/>
    <n v="0"/>
    <n v="49.804199999999994"/>
    <n v="0.18"/>
    <n v="16.601399999999998"/>
    <n v="92.23"/>
    <n v="92.23"/>
    <n v="0"/>
  </r>
  <r>
    <n v="7498"/>
    <s v="CA-2017-121048"/>
    <d v="2017-07-14T00:00:00"/>
    <x v="10"/>
    <d v="2017-07-18T00:00:00"/>
    <s v="Standard Class"/>
    <s v="TC-21295"/>
    <s v="Toby Carlisle"/>
    <s v="Consumer"/>
    <s v="United States"/>
    <s v="Westminster"/>
    <x v="1"/>
    <n v="92683"/>
    <x v="1"/>
    <s v="OFF-FA-10000490"/>
    <x v="1"/>
    <s v="Fasteners"/>
    <x v="310"/>
    <n v="4.96"/>
    <n v="4"/>
    <n v="0"/>
    <n v="2.3311999999999999"/>
    <n v="0.47"/>
    <n v="0.58279999999999998"/>
    <n v="1.24"/>
    <n v="1.24"/>
    <n v="0"/>
  </r>
  <r>
    <n v="7499"/>
    <s v="CA-2017-121048"/>
    <d v="2017-07-14T00:00:00"/>
    <x v="10"/>
    <d v="2017-07-18T00:00:00"/>
    <s v="Standard Class"/>
    <s v="TC-21295"/>
    <s v="Toby Carlisle"/>
    <s v="Consumer"/>
    <s v="United States"/>
    <s v="Westminster"/>
    <x v="1"/>
    <n v="92683"/>
    <x v="1"/>
    <s v="OFF-AR-10004042"/>
    <x v="1"/>
    <s v="Art"/>
    <x v="30"/>
    <n v="71.92"/>
    <n v="4"/>
    <n v="0"/>
    <n v="20.856799999999993"/>
    <n v="0.28999999999999987"/>
    <n v="5.2141999999999982"/>
    <n v="17.98"/>
    <n v="17.98"/>
    <n v="0"/>
  </r>
  <r>
    <n v="7500"/>
    <s v="CA-2017-121048"/>
    <d v="2017-07-14T00:00:00"/>
    <x v="10"/>
    <d v="2017-07-18T00:00:00"/>
    <s v="Standard Class"/>
    <s v="TC-21295"/>
    <s v="Toby Carlisle"/>
    <s v="Consumer"/>
    <s v="United States"/>
    <s v="Westminster"/>
    <x v="1"/>
    <n v="92683"/>
    <x v="1"/>
    <s v="FUR-FU-10002960"/>
    <x v="0"/>
    <s v="Furnishings"/>
    <x v="192"/>
    <n v="18.84"/>
    <n v="3"/>
    <n v="0"/>
    <n v="7.9128000000000007"/>
    <n v="0.42000000000000004"/>
    <n v="2.6376000000000004"/>
    <n v="6.28"/>
    <n v="6.28"/>
    <n v="0"/>
  </r>
  <r>
    <n v="7501"/>
    <s v="CA-2017-121048"/>
    <d v="2017-07-14T00:00:00"/>
    <x v="10"/>
    <d v="2017-07-18T00:00:00"/>
    <s v="Standard Class"/>
    <s v="TC-21295"/>
    <s v="Toby Carlisle"/>
    <s v="Consumer"/>
    <s v="United States"/>
    <s v="Westminster"/>
    <x v="1"/>
    <n v="92683"/>
    <x v="1"/>
    <s v="TEC-AC-10000991"/>
    <x v="2"/>
    <s v="Accessories"/>
    <x v="437"/>
    <n v="140.97"/>
    <n v="3"/>
    <n v="0"/>
    <n v="19.735800000000005"/>
    <n v="0.14000000000000004"/>
    <n v="6.5786000000000016"/>
    <n v="46.99"/>
    <n v="46.99"/>
    <n v="0"/>
  </r>
  <r>
    <n v="7502"/>
    <s v="CA-2017-121048"/>
    <d v="2017-07-14T00:00:00"/>
    <x v="10"/>
    <d v="2017-07-18T00:00:00"/>
    <s v="Standard Class"/>
    <s v="TC-21295"/>
    <s v="Toby Carlisle"/>
    <s v="Consumer"/>
    <s v="United States"/>
    <s v="Westminster"/>
    <x v="1"/>
    <n v="92683"/>
    <x v="1"/>
    <s v="TEC-PH-10004977"/>
    <x v="2"/>
    <s v="Phones"/>
    <x v="34"/>
    <n v="470.37600000000009"/>
    <n v="3"/>
    <n v="0.2"/>
    <n v="52.917299999999955"/>
    <n v="0.11249999999999988"/>
    <n v="17.639099999999985"/>
    <n v="156.79200000000003"/>
    <n v="195.99"/>
    <n v="94.075200000000024"/>
  </r>
  <r>
    <n v="7503"/>
    <s v="US-2017-120147"/>
    <d v="2017-03-30T00:00:00"/>
    <x v="42"/>
    <d v="2017-03-30T00:00:00"/>
    <s v="Same Day"/>
    <s v="TB-21400"/>
    <s v="Tom Boeckenhauer"/>
    <s v="Consumer"/>
    <s v="United States"/>
    <s v="Los Angeles"/>
    <x v="1"/>
    <n v="90036"/>
    <x v="1"/>
    <s v="OFF-AR-10000817"/>
    <x v="1"/>
    <s v="Art"/>
    <x v="1264"/>
    <n v="6.08"/>
    <n v="2"/>
    <n v="0"/>
    <n v="2.0671999999999997"/>
    <n v="0.33999999999999997"/>
    <n v="1.0335999999999999"/>
    <n v="3.04"/>
    <n v="3.04"/>
    <n v="0"/>
  </r>
  <r>
    <n v="7504"/>
    <s v="US-2017-120147"/>
    <d v="2017-03-30T00:00:00"/>
    <x v="42"/>
    <d v="2017-03-30T00:00:00"/>
    <s v="Same Day"/>
    <s v="TB-21400"/>
    <s v="Tom Boeckenhauer"/>
    <s v="Consumer"/>
    <s v="United States"/>
    <s v="Los Angeles"/>
    <x v="1"/>
    <n v="90036"/>
    <x v="1"/>
    <s v="TEC-PH-10002447"/>
    <x v="2"/>
    <s v="Phones"/>
    <x v="53"/>
    <n v="164.79200000000003"/>
    <n v="1"/>
    <n v="0.2"/>
    <n v="18.539099999999991"/>
    <n v="0.11249999999999992"/>
    <n v="18.539099999999991"/>
    <n v="164.79200000000003"/>
    <n v="205.99000000000004"/>
    <n v="32.958400000000005"/>
  </r>
  <r>
    <n v="7505"/>
    <s v="CA-2016-158043"/>
    <d v="2016-01-31T00:00:00"/>
    <x v="12"/>
    <d v="2016-02-04T00:00:00"/>
    <s v="Second Class"/>
    <s v="JK-15325"/>
    <s v="Jason Klamczynski"/>
    <s v="Corporate"/>
    <s v="United States"/>
    <s v="Atlantic City"/>
    <x v="30"/>
    <n v="8401"/>
    <x v="3"/>
    <s v="OFF-EN-10003134"/>
    <x v="1"/>
    <s v="Envelopes"/>
    <x v="153"/>
    <n v="23.36"/>
    <n v="2"/>
    <n v="0"/>
    <n v="11.68"/>
    <n v="0.5"/>
    <n v="5.84"/>
    <n v="11.68"/>
    <n v="11.68"/>
    <n v="0"/>
  </r>
  <r>
    <n v="7506"/>
    <s v="US-2017-106579"/>
    <d v="2017-06-08T00:00:00"/>
    <x v="27"/>
    <d v="2017-06-13T00:00:00"/>
    <s v="Standard Class"/>
    <s v="BW-11200"/>
    <s v="Ben Wallace"/>
    <s v="Consumer"/>
    <s v="United States"/>
    <s v="Skokie"/>
    <x v="10"/>
    <n v="60076"/>
    <x v="2"/>
    <s v="OFF-BI-10000309"/>
    <x v="1"/>
    <s v="Binders"/>
    <x v="338"/>
    <n v="12.175999999999998"/>
    <n v="4"/>
    <n v="0.8"/>
    <n v="-18.872800000000009"/>
    <n v="-1.5500000000000009"/>
    <n v="-4.7182000000000022"/>
    <n v="3.0439999999999996"/>
    <n v="15.22"/>
    <n v="9.7408000000000001"/>
  </r>
  <r>
    <n v="7507"/>
    <s v="CA-2014-115889"/>
    <d v="2014-11-02T00:00:00"/>
    <x v="7"/>
    <d v="2014-11-06T00:00:00"/>
    <s v="Standard Class"/>
    <s v="SH-20395"/>
    <s v="Shahid Hopkins"/>
    <s v="Consumer"/>
    <s v="United States"/>
    <s v="San Francisco"/>
    <x v="1"/>
    <n v="94122"/>
    <x v="1"/>
    <s v="TEC-PH-10001615"/>
    <x v="2"/>
    <s v="Phones"/>
    <x v="1117"/>
    <n v="46.384"/>
    <n v="2"/>
    <n v="0.2"/>
    <n v="5.2181999999999924"/>
    <n v="0.11249999999999984"/>
    <n v="2.6090999999999962"/>
    <n v="23.192"/>
    <n v="28.99"/>
    <n v="9.2767999999999997"/>
  </r>
  <r>
    <n v="7508"/>
    <s v="CA-2014-115889"/>
    <d v="2014-11-02T00:00:00"/>
    <x v="7"/>
    <d v="2014-11-06T00:00:00"/>
    <s v="Standard Class"/>
    <s v="SH-20395"/>
    <s v="Shahid Hopkins"/>
    <s v="Consumer"/>
    <s v="United States"/>
    <s v="San Francisco"/>
    <x v="1"/>
    <n v="94122"/>
    <x v="1"/>
    <s v="OFF-ST-10003208"/>
    <x v="1"/>
    <s v="Storage"/>
    <x v="246"/>
    <n v="362.92"/>
    <n v="2"/>
    <n v="0"/>
    <n v="105.24679999999995"/>
    <n v="0.28999999999999987"/>
    <n v="52.623399999999975"/>
    <n v="181.46"/>
    <n v="181.46"/>
    <n v="0"/>
  </r>
  <r>
    <n v="7509"/>
    <s v="US-2017-161935"/>
    <d v="2017-07-14T00:00:00"/>
    <x v="10"/>
    <d v="2017-07-18T00:00:00"/>
    <s v="Standard Class"/>
    <s v="JL-15835"/>
    <s v="John Lee"/>
    <s v="Consumer"/>
    <s v="United States"/>
    <s v="Columbus"/>
    <x v="24"/>
    <n v="43229"/>
    <x v="3"/>
    <s v="OFF-PA-10000605"/>
    <x v="1"/>
    <s v="Paper"/>
    <x v="816"/>
    <n v="9.2480000000000011"/>
    <n v="2"/>
    <n v="0.2"/>
    <n v="3.3524000000000003"/>
    <n v="0.36249999999999999"/>
    <n v="1.6762000000000001"/>
    <n v="4.6240000000000006"/>
    <n v="5.78"/>
    <n v="1.8496000000000004"/>
  </r>
  <r>
    <n v="7510"/>
    <s v="US-2017-161935"/>
    <d v="2017-07-14T00:00:00"/>
    <x v="10"/>
    <d v="2017-07-18T00:00:00"/>
    <s v="Standard Class"/>
    <s v="JL-15835"/>
    <s v="John Lee"/>
    <s v="Consumer"/>
    <s v="United States"/>
    <s v="Columbus"/>
    <x v="24"/>
    <n v="43229"/>
    <x v="3"/>
    <s v="TEC-PH-10000560"/>
    <x v="2"/>
    <s v="Phones"/>
    <x v="752"/>
    <n v="1889.9459999999999"/>
    <n v="9"/>
    <n v="0.4"/>
    <n v="-377.98919999999998"/>
    <n v="-0.2"/>
    <n v="-41.998799999999996"/>
    <n v="209.994"/>
    <n v="349.99"/>
    <n v="755.97839999999997"/>
  </r>
  <r>
    <n v="7511"/>
    <s v="US-2017-161935"/>
    <d v="2017-07-14T00:00:00"/>
    <x v="10"/>
    <d v="2017-07-18T00:00:00"/>
    <s v="Standard Class"/>
    <s v="JL-15835"/>
    <s v="John Lee"/>
    <s v="Consumer"/>
    <s v="United States"/>
    <s v="Columbus"/>
    <x v="24"/>
    <n v="43229"/>
    <x v="3"/>
    <s v="OFF-ST-10003455"/>
    <x v="1"/>
    <s v="Storage"/>
    <x v="171"/>
    <n v="62.040000000000006"/>
    <n v="5"/>
    <n v="0.2"/>
    <n v="4.6530000000000022"/>
    <n v="7.5000000000000025E-2"/>
    <n v="0.93060000000000043"/>
    <n v="12.408000000000001"/>
    <n v="15.510000000000002"/>
    <n v="12.408000000000001"/>
  </r>
  <r>
    <n v="7512"/>
    <s v="US-2017-161935"/>
    <d v="2017-07-14T00:00:00"/>
    <x v="10"/>
    <d v="2017-07-18T00:00:00"/>
    <s v="Standard Class"/>
    <s v="JL-15835"/>
    <s v="John Lee"/>
    <s v="Consumer"/>
    <s v="United States"/>
    <s v="Columbus"/>
    <x v="24"/>
    <n v="43229"/>
    <x v="3"/>
    <s v="FUR-FU-10002937"/>
    <x v="0"/>
    <s v="Furnishings"/>
    <x v="1060"/>
    <n v="396.92000000000007"/>
    <n v="5"/>
    <n v="0.2"/>
    <n v="148.845"/>
    <n v="0.37499999999999994"/>
    <n v="29.768999999999998"/>
    <n v="79.384000000000015"/>
    <n v="99.230000000000018"/>
    <n v="79.384000000000015"/>
  </r>
  <r>
    <n v="7513"/>
    <s v="US-2017-161935"/>
    <d v="2017-07-14T00:00:00"/>
    <x v="10"/>
    <d v="2017-07-18T00:00:00"/>
    <s v="Standard Class"/>
    <s v="JL-15835"/>
    <s v="John Lee"/>
    <s v="Consumer"/>
    <s v="United States"/>
    <s v="Columbus"/>
    <x v="24"/>
    <n v="43229"/>
    <x v="3"/>
    <s v="OFF-ST-10001837"/>
    <x v="1"/>
    <s v="Storage"/>
    <x v="1340"/>
    <n v="239.45599999999999"/>
    <n v="7"/>
    <n v="0.2"/>
    <n v="17.959200000000003"/>
    <n v="7.5000000000000011E-2"/>
    <n v="2.5656000000000003"/>
    <n v="34.207999999999998"/>
    <n v="42.759999999999991"/>
    <n v="47.891199999999998"/>
  </r>
  <r>
    <n v="7514"/>
    <s v="US-2017-161935"/>
    <d v="2017-07-14T00:00:00"/>
    <x v="10"/>
    <d v="2017-07-18T00:00:00"/>
    <s v="Standard Class"/>
    <s v="JL-15835"/>
    <s v="John Lee"/>
    <s v="Consumer"/>
    <s v="United States"/>
    <s v="Columbus"/>
    <x v="24"/>
    <n v="43229"/>
    <x v="3"/>
    <s v="OFF-AR-10004757"/>
    <x v="1"/>
    <s v="Art"/>
    <x v="346"/>
    <n v="13.120000000000001"/>
    <n v="5"/>
    <n v="0.2"/>
    <n v="2.1319999999999988"/>
    <n v="0.16249999999999989"/>
    <n v="0.42639999999999978"/>
    <n v="2.6240000000000001"/>
    <n v="3.2800000000000002"/>
    <n v="2.6240000000000006"/>
  </r>
  <r>
    <n v="7515"/>
    <s v="US-2017-167920"/>
    <d v="2017-12-09T00:00:00"/>
    <x v="22"/>
    <d v="2017-12-12T00:00:00"/>
    <s v="Second Class"/>
    <s v="JL-15835"/>
    <s v="John Lee"/>
    <s v="Consumer"/>
    <s v="United States"/>
    <s v="Richmond"/>
    <x v="0"/>
    <n v="40475"/>
    <x v="0"/>
    <s v="OFF-BI-10004236"/>
    <x v="1"/>
    <s v="Binders"/>
    <x v="900"/>
    <n v="29.36"/>
    <n v="2"/>
    <n v="0"/>
    <n v="13.505599999999999"/>
    <n v="0.45999999999999996"/>
    <n v="6.7527999999999997"/>
    <n v="14.68"/>
    <n v="14.68"/>
    <n v="0"/>
  </r>
  <r>
    <n v="7516"/>
    <s v="US-2017-167920"/>
    <d v="2017-12-09T00:00:00"/>
    <x v="22"/>
    <d v="2017-12-12T00:00:00"/>
    <s v="Second Class"/>
    <s v="JL-15835"/>
    <s v="John Lee"/>
    <s v="Consumer"/>
    <s v="United States"/>
    <s v="Richmond"/>
    <x v="0"/>
    <n v="40475"/>
    <x v="0"/>
    <s v="OFF-AP-10000159"/>
    <x v="1"/>
    <s v="Appliances"/>
    <x v="1416"/>
    <n v="214.89999999999998"/>
    <n v="5"/>
    <n v="0"/>
    <n v="62.32099999999997"/>
    <n v="0.28999999999999987"/>
    <n v="12.464199999999995"/>
    <n v="42.98"/>
    <n v="42.98"/>
    <n v="0"/>
  </r>
  <r>
    <n v="7517"/>
    <s v="US-2017-167920"/>
    <d v="2017-12-09T00:00:00"/>
    <x v="22"/>
    <d v="2017-12-12T00:00:00"/>
    <s v="Second Class"/>
    <s v="JL-15835"/>
    <s v="John Lee"/>
    <s v="Consumer"/>
    <s v="United States"/>
    <s v="Richmond"/>
    <x v="0"/>
    <n v="40475"/>
    <x v="0"/>
    <s v="OFF-BI-10003274"/>
    <x v="1"/>
    <s v="Binders"/>
    <x v="122"/>
    <n v="15.92"/>
    <n v="4"/>
    <n v="0"/>
    <n v="7.4824000000000002"/>
    <n v="0.47000000000000003"/>
    <n v="1.8706"/>
    <n v="3.98"/>
    <n v="3.98"/>
    <n v="0"/>
  </r>
  <r>
    <n v="7518"/>
    <s v="US-2017-167920"/>
    <d v="2017-12-09T00:00:00"/>
    <x v="22"/>
    <d v="2017-12-12T00:00:00"/>
    <s v="Second Class"/>
    <s v="JL-15835"/>
    <s v="John Lee"/>
    <s v="Consumer"/>
    <s v="United States"/>
    <s v="Richmond"/>
    <x v="0"/>
    <n v="40475"/>
    <x v="0"/>
    <s v="TEC-AC-10001013"/>
    <x v="2"/>
    <s v="Accessories"/>
    <x v="821"/>
    <n v="146.44999999999999"/>
    <n v="5"/>
    <n v="0"/>
    <n v="48.328499999999991"/>
    <n v="0.32999999999999996"/>
    <n v="9.6656999999999975"/>
    <n v="29.29"/>
    <n v="29.29"/>
    <n v="0"/>
  </r>
  <r>
    <n v="7519"/>
    <s v="US-2017-167920"/>
    <d v="2017-12-09T00:00:00"/>
    <x v="22"/>
    <d v="2017-12-12T00:00:00"/>
    <s v="Second Class"/>
    <s v="JL-15835"/>
    <s v="John Lee"/>
    <s v="Consumer"/>
    <s v="United States"/>
    <s v="Richmond"/>
    <x v="0"/>
    <n v="40475"/>
    <x v="0"/>
    <s v="OFF-ST-10004963"/>
    <x v="1"/>
    <s v="Storage"/>
    <x v="465"/>
    <n v="15.14"/>
    <n v="1"/>
    <n v="0"/>
    <n v="0.60559999999999903"/>
    <n v="3.9999999999999931E-2"/>
    <n v="0.60559999999999903"/>
    <n v="15.14"/>
    <n v="15.14"/>
    <n v="0"/>
  </r>
  <r>
    <n v="7520"/>
    <s v="US-2017-167920"/>
    <d v="2017-12-09T00:00:00"/>
    <x v="22"/>
    <d v="2017-12-12T00:00:00"/>
    <s v="Second Class"/>
    <s v="JL-15835"/>
    <s v="John Lee"/>
    <s v="Consumer"/>
    <s v="United States"/>
    <s v="Richmond"/>
    <x v="0"/>
    <n v="40475"/>
    <x v="0"/>
    <s v="OFF-LA-10004409"/>
    <x v="1"/>
    <s v="Labels"/>
    <x v="1559"/>
    <n v="5.76"/>
    <n v="2"/>
    <n v="0"/>
    <n v="2.6495999999999995"/>
    <n v="0.45999999999999991"/>
    <n v="1.3247999999999998"/>
    <n v="2.88"/>
    <n v="2.88"/>
    <n v="0"/>
  </r>
  <r>
    <n v="7521"/>
    <s v="US-2017-167920"/>
    <d v="2017-12-09T00:00:00"/>
    <x v="22"/>
    <d v="2017-12-12T00:00:00"/>
    <s v="Second Class"/>
    <s v="JL-15835"/>
    <s v="John Lee"/>
    <s v="Consumer"/>
    <s v="United States"/>
    <s v="Richmond"/>
    <x v="0"/>
    <n v="40475"/>
    <x v="0"/>
    <s v="TEC-CO-10001046"/>
    <x v="2"/>
    <s v="Copiers"/>
    <x v="883"/>
    <n v="1399.98"/>
    <n v="2"/>
    <n v="0"/>
    <n v="629.99099999999999"/>
    <n v="0.45"/>
    <n v="314.99549999999999"/>
    <n v="699.99"/>
    <n v="699.99"/>
    <n v="0"/>
  </r>
  <r>
    <n v="7522"/>
    <s v="CA-2016-162383"/>
    <d v="2016-09-05T00:00:00"/>
    <x v="21"/>
    <d v="2016-09-11T00:00:00"/>
    <s v="Standard Class"/>
    <s v="MD-17350"/>
    <s v="Maribeth Dona"/>
    <s v="Consumer"/>
    <s v="United States"/>
    <s v="Lancaster"/>
    <x v="24"/>
    <n v="43130"/>
    <x v="3"/>
    <s v="OFF-BI-10002824"/>
    <x v="1"/>
    <s v="Binders"/>
    <x v="528"/>
    <n v="8.9520000000000017"/>
    <n v="2"/>
    <n v="0.7"/>
    <n v="-7.4600000000000009"/>
    <n v="-0.83333333333333326"/>
    <n v="-3.7300000000000004"/>
    <n v="4.4760000000000009"/>
    <n v="14.92"/>
    <n v="6.2664000000000009"/>
  </r>
  <r>
    <n v="7523"/>
    <s v="CA-2016-162383"/>
    <d v="2016-09-05T00:00:00"/>
    <x v="21"/>
    <d v="2016-09-11T00:00:00"/>
    <s v="Standard Class"/>
    <s v="MD-17350"/>
    <s v="Maribeth Dona"/>
    <s v="Consumer"/>
    <s v="United States"/>
    <s v="Lancaster"/>
    <x v="24"/>
    <n v="43130"/>
    <x v="3"/>
    <s v="OFF-BI-10001757"/>
    <x v="1"/>
    <s v="Binders"/>
    <x v="1167"/>
    <n v="8.8560000000000016"/>
    <n v="6"/>
    <n v="0.7"/>
    <n v="-6.4944000000000024"/>
    <n v="-0.7333333333333335"/>
    <n v="-1.0824000000000005"/>
    <n v="1.4760000000000002"/>
    <n v="4.92"/>
    <n v="6.1992000000000012"/>
  </r>
  <r>
    <n v="7524"/>
    <s v="CA-2016-162383"/>
    <d v="2016-09-05T00:00:00"/>
    <x v="21"/>
    <d v="2016-09-11T00:00:00"/>
    <s v="Standard Class"/>
    <s v="MD-17350"/>
    <s v="Maribeth Dona"/>
    <s v="Consumer"/>
    <s v="United States"/>
    <s v="Lancaster"/>
    <x v="24"/>
    <n v="43130"/>
    <x v="3"/>
    <s v="FUR-CH-10004477"/>
    <x v="0"/>
    <s v="Chairs"/>
    <x v="213"/>
    <n v="85.245999999999995"/>
    <n v="2"/>
    <n v="0.3"/>
    <n v="-1.217800000000004"/>
    <n v="-1.4285714285714334E-2"/>
    <n v="-0.608900000000002"/>
    <n v="42.622999999999998"/>
    <n v="60.89"/>
    <n v="25.573799999999999"/>
  </r>
  <r>
    <n v="7525"/>
    <s v="CA-2014-125731"/>
    <d v="2014-09-10T00:00:00"/>
    <x v="30"/>
    <d v="2014-09-16T00:00:00"/>
    <s v="Standard Class"/>
    <s v="CL-12565"/>
    <s v="Clay Ludtke"/>
    <s v="Consumer"/>
    <s v="United States"/>
    <s v="Gresham"/>
    <x v="21"/>
    <n v="97030"/>
    <x v="1"/>
    <s v="OFF-EN-10003072"/>
    <x v="1"/>
    <s v="Envelopes"/>
    <x v="775"/>
    <n v="21.728000000000002"/>
    <n v="7"/>
    <n v="0.2"/>
    <n v="7.6047999999999991"/>
    <n v="0.34999999999999992"/>
    <n v="1.0863999999999998"/>
    <n v="3.1040000000000001"/>
    <n v="3.88"/>
    <n v="4.3456000000000001"/>
  </r>
  <r>
    <n v="7526"/>
    <s v="CA-2014-125731"/>
    <d v="2014-09-10T00:00:00"/>
    <x v="30"/>
    <d v="2014-09-16T00:00:00"/>
    <s v="Standard Class"/>
    <s v="CL-12565"/>
    <s v="Clay Ludtke"/>
    <s v="Consumer"/>
    <s v="United States"/>
    <s v="Gresham"/>
    <x v="21"/>
    <n v="97030"/>
    <x v="1"/>
    <s v="FUR-CH-10003973"/>
    <x v="0"/>
    <s v="Chairs"/>
    <x v="867"/>
    <n v="1487.04"/>
    <n v="5"/>
    <n v="0.2"/>
    <n v="148.70400000000006"/>
    <n v="0.10000000000000005"/>
    <n v="29.740800000000014"/>
    <n v="297.40800000000002"/>
    <n v="371.76"/>
    <n v="297.40800000000002"/>
  </r>
  <r>
    <n v="7527"/>
    <s v="US-2017-106145"/>
    <d v="2017-09-26T00:00:00"/>
    <x v="15"/>
    <d v="2017-09-26T00:00:00"/>
    <s v="Same Day"/>
    <s v="RA-19885"/>
    <s v="Ruben Ausman"/>
    <s v="Corporate"/>
    <s v="United States"/>
    <s v="San Francisco"/>
    <x v="1"/>
    <n v="94109"/>
    <x v="1"/>
    <s v="OFF-EN-10001028"/>
    <x v="1"/>
    <s v="Envelopes"/>
    <x v="153"/>
    <n v="71.88"/>
    <n v="6"/>
    <n v="0"/>
    <n v="33.064799999999998"/>
    <n v="0.46"/>
    <n v="5.5107999999999997"/>
    <n v="11.979999999999999"/>
    <n v="11.979999999999999"/>
    <n v="0"/>
  </r>
  <r>
    <n v="7528"/>
    <s v="US-2017-106145"/>
    <d v="2017-09-26T00:00:00"/>
    <x v="15"/>
    <d v="2017-09-26T00:00:00"/>
    <s v="Same Day"/>
    <s v="RA-19885"/>
    <s v="Ruben Ausman"/>
    <s v="Corporate"/>
    <s v="United States"/>
    <s v="San Francisco"/>
    <x v="1"/>
    <n v="94109"/>
    <x v="1"/>
    <s v="FUR-FU-10003829"/>
    <x v="0"/>
    <s v="Furnishings"/>
    <x v="1378"/>
    <n v="9.24"/>
    <n v="3"/>
    <n v="0"/>
    <n v="2.9567999999999994"/>
    <n v="0.31999999999999995"/>
    <n v="0.98559999999999981"/>
    <n v="3.08"/>
    <n v="3.08"/>
    <n v="0"/>
  </r>
  <r>
    <n v="7529"/>
    <s v="US-2017-106145"/>
    <d v="2017-09-26T00:00:00"/>
    <x v="15"/>
    <d v="2017-09-26T00:00:00"/>
    <s v="Same Day"/>
    <s v="RA-19885"/>
    <s v="Ruben Ausman"/>
    <s v="Corporate"/>
    <s v="United States"/>
    <s v="San Francisco"/>
    <x v="1"/>
    <n v="94109"/>
    <x v="1"/>
    <s v="OFF-PA-10002245"/>
    <x v="1"/>
    <s v="Paper"/>
    <x v="1343"/>
    <n v="35.880000000000003"/>
    <n v="6"/>
    <n v="0"/>
    <n v="16.146000000000001"/>
    <n v="0.45"/>
    <n v="2.6910000000000003"/>
    <n v="5.98"/>
    <n v="5.98"/>
    <n v="0"/>
  </r>
  <r>
    <n v="7530"/>
    <s v="US-2017-106145"/>
    <d v="2017-09-26T00:00:00"/>
    <x v="15"/>
    <d v="2017-09-26T00:00:00"/>
    <s v="Same Day"/>
    <s v="RA-19885"/>
    <s v="Ruben Ausman"/>
    <s v="Corporate"/>
    <s v="United States"/>
    <s v="San Francisco"/>
    <x v="1"/>
    <n v="94109"/>
    <x v="1"/>
    <s v="OFF-BI-10002215"/>
    <x v="1"/>
    <s v="Binders"/>
    <x v="20"/>
    <n v="17.04"/>
    <n v="3"/>
    <n v="0.2"/>
    <n v="5.5379999999999985"/>
    <n v="0.3249999999999999"/>
    <n v="1.8459999999999994"/>
    <n v="5.68"/>
    <n v="7.0999999999999988"/>
    <n v="3.4079999999999999"/>
  </r>
  <r>
    <n v="7531"/>
    <s v="US-2017-106145"/>
    <d v="2017-09-26T00:00:00"/>
    <x v="15"/>
    <d v="2017-09-26T00:00:00"/>
    <s v="Same Day"/>
    <s v="RA-19885"/>
    <s v="Ruben Ausman"/>
    <s v="Corporate"/>
    <s v="United States"/>
    <s v="San Francisco"/>
    <x v="1"/>
    <n v="94109"/>
    <x v="1"/>
    <s v="OFF-BI-10003925"/>
    <x v="1"/>
    <s v="Binders"/>
    <x v="758"/>
    <n v="931.17600000000016"/>
    <n v="3"/>
    <n v="0.2"/>
    <n v="314.27190000000002"/>
    <n v="0.33749999999999997"/>
    <n v="104.7573"/>
    <n v="310.39200000000005"/>
    <n v="387.99"/>
    <n v="186.23520000000005"/>
  </r>
  <r>
    <n v="7532"/>
    <s v="CA-2016-107146"/>
    <d v="2016-06-17T00:00:00"/>
    <x v="1"/>
    <d v="2016-06-19T00:00:00"/>
    <s v="First Class"/>
    <s v="LC-16885"/>
    <s v="Lena Creighton"/>
    <s v="Consumer"/>
    <s v="United States"/>
    <s v="Longmont"/>
    <x v="22"/>
    <n v="80501"/>
    <x v="1"/>
    <s v="FUR-FU-10002298"/>
    <x v="0"/>
    <s v="Furnishings"/>
    <x v="1305"/>
    <n v="266.35200000000003"/>
    <n v="3"/>
    <n v="0.2"/>
    <n v="-13.317600000000013"/>
    <n v="-5.0000000000000044E-2"/>
    <n v="-4.439200000000004"/>
    <n v="88.784000000000006"/>
    <n v="110.98"/>
    <n v="53.270400000000009"/>
  </r>
  <r>
    <n v="7533"/>
    <s v="CA-2016-107146"/>
    <d v="2016-06-17T00:00:00"/>
    <x v="1"/>
    <d v="2016-06-19T00:00:00"/>
    <s v="First Class"/>
    <s v="LC-16885"/>
    <s v="Lena Creighton"/>
    <s v="Consumer"/>
    <s v="United States"/>
    <s v="Longmont"/>
    <x v="22"/>
    <n v="80501"/>
    <x v="1"/>
    <s v="FUR-CH-10004853"/>
    <x v="0"/>
    <s v="Chairs"/>
    <x v="531"/>
    <n v="483.13599999999997"/>
    <n v="4"/>
    <n v="0.2"/>
    <n v="54.352799999999945"/>
    <n v="0.11249999999999989"/>
    <n v="13.588199999999986"/>
    <n v="120.78399999999999"/>
    <n v="150.97999999999999"/>
    <n v="96.627200000000002"/>
  </r>
  <r>
    <n v="7534"/>
    <s v="US-2017-134642"/>
    <d v="2017-02-25T00:00:00"/>
    <x v="31"/>
    <d v="2017-03-01T00:00:00"/>
    <s v="Standard Class"/>
    <s v="SW-20245"/>
    <s v="Scot Wooten"/>
    <s v="Consumer"/>
    <s v="United States"/>
    <s v="Greenville"/>
    <x v="3"/>
    <n v="27834"/>
    <x v="0"/>
    <s v="FUR-CH-10002880"/>
    <x v="0"/>
    <s v="Chairs"/>
    <x v="809"/>
    <n v="196.78399999999999"/>
    <n v="2"/>
    <n v="0.2"/>
    <n v="-22.138200000000012"/>
    <n v="-0.11250000000000006"/>
    <n v="-11.069100000000006"/>
    <n v="98.391999999999996"/>
    <n v="122.99"/>
    <n v="39.3568"/>
  </r>
  <r>
    <n v="7535"/>
    <s v="US-2017-134642"/>
    <d v="2017-02-25T00:00:00"/>
    <x v="31"/>
    <d v="2017-03-01T00:00:00"/>
    <s v="Standard Class"/>
    <s v="SW-20245"/>
    <s v="Scot Wooten"/>
    <s v="Consumer"/>
    <s v="United States"/>
    <s v="Greenville"/>
    <x v="3"/>
    <n v="27834"/>
    <x v="0"/>
    <s v="FUR-BO-10004709"/>
    <x v="0"/>
    <s v="Bookcases"/>
    <x v="266"/>
    <n v="231.92000000000002"/>
    <n v="5"/>
    <n v="0.2"/>
    <n v="5.7980000000000018"/>
    <n v="2.5000000000000005E-2"/>
    <n v="1.1596000000000004"/>
    <n v="46.384"/>
    <n v="57.980000000000004"/>
    <n v="46.384000000000007"/>
  </r>
  <r>
    <n v="7536"/>
    <s v="US-2017-160143"/>
    <d v="2017-03-31T00:00:00"/>
    <x v="42"/>
    <d v="2017-04-07T00:00:00"/>
    <s v="Standard Class"/>
    <s v="HG-14965"/>
    <s v="Henry Goldwyn"/>
    <s v="Corporate"/>
    <s v="United States"/>
    <s v="Los Angeles"/>
    <x v="1"/>
    <n v="90004"/>
    <x v="1"/>
    <s v="OFF-SU-10004231"/>
    <x v="1"/>
    <s v="Supplies"/>
    <x v="557"/>
    <n v="29.700000000000003"/>
    <n v="3"/>
    <n v="0"/>
    <n v="8.0190000000000001"/>
    <n v="0.26999999999999996"/>
    <n v="2.673"/>
    <n v="9.9"/>
    <n v="9.9"/>
    <n v="0"/>
  </r>
  <r>
    <n v="7537"/>
    <s v="CA-2017-103415"/>
    <d v="2017-12-03T00:00:00"/>
    <x v="22"/>
    <d v="2017-12-08T00:00:00"/>
    <s v="Standard Class"/>
    <s v="MV-17485"/>
    <s v="Mark Van Huff"/>
    <s v="Consumer"/>
    <s v="United States"/>
    <s v="Houston"/>
    <x v="5"/>
    <n v="77041"/>
    <x v="2"/>
    <s v="FUR-FU-10000820"/>
    <x v="0"/>
    <s v="Furnishings"/>
    <x v="1783"/>
    <n v="13.591999999999999"/>
    <n v="2"/>
    <n v="0.6"/>
    <n v="-14.271599999999999"/>
    <n v="-1.05"/>
    <n v="-7.1357999999999997"/>
    <n v="6.7959999999999994"/>
    <n v="16.989999999999998"/>
    <n v="8.1551999999999989"/>
  </r>
  <r>
    <n v="7538"/>
    <s v="CA-2016-106460"/>
    <d v="2016-02-19T00:00:00"/>
    <x v="47"/>
    <d v="2016-02-22T00:00:00"/>
    <s v="Second Class"/>
    <s v="GT-14710"/>
    <s v="Greg Tran"/>
    <s v="Consumer"/>
    <s v="United States"/>
    <s v="San Francisco"/>
    <x v="1"/>
    <n v="94109"/>
    <x v="1"/>
    <s v="OFF-PA-10001736"/>
    <x v="1"/>
    <s v="Paper"/>
    <x v="130"/>
    <n v="70.88"/>
    <n v="2"/>
    <n v="0"/>
    <n v="33.313599999999994"/>
    <n v="0.46999999999999992"/>
    <n v="16.656799999999997"/>
    <n v="35.44"/>
    <n v="35.44"/>
    <n v="0"/>
  </r>
  <r>
    <n v="7539"/>
    <s v="US-2017-112347"/>
    <d v="2017-12-02T00:00:00"/>
    <x v="22"/>
    <d v="2017-12-06T00:00:00"/>
    <s v="Standard Class"/>
    <s v="BS-11380"/>
    <s v="Bill Stewart"/>
    <s v="Corporate"/>
    <s v="United States"/>
    <s v="Denver"/>
    <x v="22"/>
    <n v="80219"/>
    <x v="1"/>
    <s v="OFF-ST-10003306"/>
    <x v="1"/>
    <s v="Storage"/>
    <x v="385"/>
    <n v="114.28800000000001"/>
    <n v="1"/>
    <n v="0.2"/>
    <n v="12.857399999999984"/>
    <n v="0.11249999999999985"/>
    <n v="12.857399999999984"/>
    <n v="114.28800000000001"/>
    <n v="142.86000000000001"/>
    <n v="22.857600000000005"/>
  </r>
  <r>
    <n v="7540"/>
    <s v="US-2017-112347"/>
    <d v="2017-12-02T00:00:00"/>
    <x v="22"/>
    <d v="2017-12-06T00:00:00"/>
    <s v="Standard Class"/>
    <s v="BS-11380"/>
    <s v="Bill Stewart"/>
    <s v="Corporate"/>
    <s v="United States"/>
    <s v="Denver"/>
    <x v="22"/>
    <n v="80219"/>
    <x v="1"/>
    <s v="OFF-BI-10003707"/>
    <x v="1"/>
    <s v="Binders"/>
    <x v="784"/>
    <n v="36.624000000000002"/>
    <n v="8"/>
    <n v="0.7"/>
    <n v="-24.41599999999999"/>
    <n v="-0.6666666666666663"/>
    <n v="-3.0519999999999987"/>
    <n v="4.5780000000000003"/>
    <n v="15.259999999999998"/>
    <n v="25.636800000000001"/>
  </r>
  <r>
    <n v="7541"/>
    <s v="US-2017-112347"/>
    <d v="2017-12-02T00:00:00"/>
    <x v="22"/>
    <d v="2017-12-06T00:00:00"/>
    <s v="Standard Class"/>
    <s v="BS-11380"/>
    <s v="Bill Stewart"/>
    <s v="Corporate"/>
    <s v="United States"/>
    <s v="Denver"/>
    <x v="22"/>
    <n v="80219"/>
    <x v="1"/>
    <s v="FUR-BO-10003546"/>
    <x v="0"/>
    <s v="Bookcases"/>
    <x v="1647"/>
    <n v="242.35200000000003"/>
    <n v="8"/>
    <n v="0.7"/>
    <n v="-363.52799999999991"/>
    <n v="-1.4999999999999993"/>
    <n v="-45.440999999999988"/>
    <n v="30.294000000000004"/>
    <n v="100.98"/>
    <n v="169.6464"/>
  </r>
  <r>
    <n v="7542"/>
    <s v="US-2017-112347"/>
    <d v="2017-12-02T00:00:00"/>
    <x v="22"/>
    <d v="2017-12-06T00:00:00"/>
    <s v="Standard Class"/>
    <s v="BS-11380"/>
    <s v="Bill Stewart"/>
    <s v="Corporate"/>
    <s v="United States"/>
    <s v="Denver"/>
    <x v="22"/>
    <n v="80219"/>
    <x v="1"/>
    <s v="TEC-PH-10000213"/>
    <x v="2"/>
    <s v="Phones"/>
    <x v="1658"/>
    <n v="49.616000000000007"/>
    <n v="2"/>
    <n v="0.2"/>
    <n v="4.9615999999999989"/>
    <n v="9.9999999999999964E-2"/>
    <n v="2.4807999999999995"/>
    <n v="24.808000000000003"/>
    <n v="31.01"/>
    <n v="9.9232000000000014"/>
  </r>
  <r>
    <n v="7543"/>
    <s v="US-2017-112347"/>
    <d v="2017-12-02T00:00:00"/>
    <x v="22"/>
    <d v="2017-12-06T00:00:00"/>
    <s v="Standard Class"/>
    <s v="BS-11380"/>
    <s v="Bill Stewart"/>
    <s v="Corporate"/>
    <s v="United States"/>
    <s v="Denver"/>
    <x v="22"/>
    <n v="80219"/>
    <x v="1"/>
    <s v="FUR-FU-10001488"/>
    <x v="0"/>
    <s v="Furnishings"/>
    <x v="1049"/>
    <n v="508.70400000000006"/>
    <n v="6"/>
    <n v="0.2"/>
    <n v="0"/>
    <n v="0"/>
    <n v="0"/>
    <n v="84.784000000000006"/>
    <n v="105.98"/>
    <n v="101.74080000000002"/>
  </r>
  <r>
    <n v="7544"/>
    <s v="US-2017-112347"/>
    <d v="2017-12-02T00:00:00"/>
    <x v="22"/>
    <d v="2017-12-06T00:00:00"/>
    <s v="Standard Class"/>
    <s v="BS-11380"/>
    <s v="Bill Stewart"/>
    <s v="Corporate"/>
    <s v="United States"/>
    <s v="Denver"/>
    <x v="22"/>
    <n v="80219"/>
    <x v="1"/>
    <s v="TEC-PH-10004833"/>
    <x v="2"/>
    <s v="Phones"/>
    <x v="1363"/>
    <n v="57.36"/>
    <n v="6"/>
    <n v="0.2"/>
    <n v="-14.34"/>
    <n v="-0.25"/>
    <n v="-2.39"/>
    <n v="9.56"/>
    <n v="11.949999999999998"/>
    <n v="11.472000000000001"/>
  </r>
  <r>
    <n v="7545"/>
    <s v="US-2017-112347"/>
    <d v="2017-12-02T00:00:00"/>
    <x v="22"/>
    <d v="2017-12-06T00:00:00"/>
    <s v="Standard Class"/>
    <s v="BS-11380"/>
    <s v="Bill Stewart"/>
    <s v="Corporate"/>
    <s v="United States"/>
    <s v="Denver"/>
    <x v="22"/>
    <n v="80219"/>
    <x v="1"/>
    <s v="FUR-CH-10002335"/>
    <x v="0"/>
    <s v="Chairs"/>
    <x v="629"/>
    <n v="906.68000000000006"/>
    <n v="5"/>
    <n v="0.2"/>
    <n v="68.001000000000033"/>
    <n v="7.5000000000000025E-2"/>
    <n v="13.600200000000006"/>
    <n v="181.33600000000001"/>
    <n v="226.67000000000002"/>
    <n v="181.33600000000001"/>
  </r>
  <r>
    <n v="7546"/>
    <s v="CA-2014-103492"/>
    <d v="2014-10-10T00:00:00"/>
    <x v="18"/>
    <d v="2014-10-15T00:00:00"/>
    <s v="Standard Class"/>
    <s v="CM-12715"/>
    <s v="Craig Molinari"/>
    <s v="Corporate"/>
    <s v="United States"/>
    <s v="Huntsville"/>
    <x v="5"/>
    <n v="77340"/>
    <x v="2"/>
    <s v="TEC-PH-10001128"/>
    <x v="2"/>
    <s v="Phones"/>
    <x v="1508"/>
    <n v="719.95200000000011"/>
    <n v="6"/>
    <n v="0.2"/>
    <n v="71.995200000000011"/>
    <n v="0.1"/>
    <n v="11.999200000000002"/>
    <n v="119.99200000000002"/>
    <n v="149.99"/>
    <n v="143.99040000000002"/>
  </r>
  <r>
    <n v="7547"/>
    <s v="CA-2014-103492"/>
    <d v="2014-10-10T00:00:00"/>
    <x v="18"/>
    <d v="2014-10-15T00:00:00"/>
    <s v="Standard Class"/>
    <s v="CM-12715"/>
    <s v="Craig Molinari"/>
    <s v="Corporate"/>
    <s v="United States"/>
    <s v="Huntsville"/>
    <x v="5"/>
    <n v="77340"/>
    <x v="2"/>
    <s v="TEC-PH-10004667"/>
    <x v="2"/>
    <s v="Phones"/>
    <x v="524"/>
    <n v="755.94400000000019"/>
    <n v="7"/>
    <n v="0.2"/>
    <n v="66.145099999999957"/>
    <n v="8.7499999999999925E-2"/>
    <n v="9.4492999999999938"/>
    <n v="107.99200000000003"/>
    <n v="134.99"/>
    <n v="151.18880000000004"/>
  </r>
  <r>
    <n v="7548"/>
    <s v="CA-2014-103492"/>
    <d v="2014-10-10T00:00:00"/>
    <x v="18"/>
    <d v="2014-10-15T00:00:00"/>
    <s v="Standard Class"/>
    <s v="CM-12715"/>
    <s v="Craig Molinari"/>
    <s v="Corporate"/>
    <s v="United States"/>
    <s v="Huntsville"/>
    <x v="5"/>
    <n v="77340"/>
    <x v="2"/>
    <s v="OFF-BI-10004817"/>
    <x v="1"/>
    <s v="Binders"/>
    <x v="1208"/>
    <n v="11.979999999999997"/>
    <n v="5"/>
    <n v="0.8"/>
    <n v="-19.16800000000001"/>
    <n v="-1.6000000000000012"/>
    <n v="-3.8336000000000019"/>
    <n v="2.3959999999999995"/>
    <n v="11.979999999999999"/>
    <n v="9.5839999999999979"/>
  </r>
  <r>
    <n v="7549"/>
    <s v="CA-2014-103492"/>
    <d v="2014-10-10T00:00:00"/>
    <x v="18"/>
    <d v="2014-10-15T00:00:00"/>
    <s v="Standard Class"/>
    <s v="CM-12715"/>
    <s v="Craig Molinari"/>
    <s v="Corporate"/>
    <s v="United States"/>
    <s v="Huntsville"/>
    <x v="5"/>
    <n v="77340"/>
    <x v="2"/>
    <s v="OFF-BI-10004140"/>
    <x v="1"/>
    <s v="Binders"/>
    <x v="307"/>
    <n v="0.8979999999999998"/>
    <n v="1"/>
    <n v="0.8"/>
    <n v="-1.5715000000000008"/>
    <n v="-1.7500000000000013"/>
    <n v="-1.5715000000000008"/>
    <n v="0.8979999999999998"/>
    <n v="4.49"/>
    <n v="0.71839999999999993"/>
  </r>
  <r>
    <n v="7550"/>
    <s v="CA-2016-136595"/>
    <d v="2016-09-05T00:00:00"/>
    <x v="21"/>
    <d v="2016-09-07T00:00:00"/>
    <s v="First Class"/>
    <s v="EM-13825"/>
    <s v="Elizabeth Moffitt"/>
    <s v="Corporate"/>
    <s v="United States"/>
    <s v="Houston"/>
    <x v="5"/>
    <n v="77036"/>
    <x v="2"/>
    <s v="FUR-FU-10004671"/>
    <x v="0"/>
    <s v="Furnishings"/>
    <x v="1366"/>
    <n v="21.204000000000004"/>
    <n v="3"/>
    <n v="0.6"/>
    <n v="-11.662199999999999"/>
    <n v="-0.54999999999999982"/>
    <n v="-3.8873999999999995"/>
    <n v="7.0680000000000014"/>
    <n v="17.670000000000002"/>
    <n v="12.722400000000002"/>
  </r>
  <r>
    <n v="7551"/>
    <s v="CA-2014-140396"/>
    <d v="2014-11-20T00:00:00"/>
    <x v="7"/>
    <d v="2014-11-25T00:00:00"/>
    <s v="Standard Class"/>
    <s v="KH-16330"/>
    <s v="Katharine Harms"/>
    <s v="Corporate"/>
    <s v="United States"/>
    <s v="New York City"/>
    <x v="15"/>
    <n v="10024"/>
    <x v="3"/>
    <s v="OFF-EN-10002592"/>
    <x v="1"/>
    <s v="Envelopes"/>
    <x v="1711"/>
    <n v="34.74"/>
    <n v="3"/>
    <n v="0"/>
    <n v="17.37"/>
    <n v="0.5"/>
    <n v="5.79"/>
    <n v="11.58"/>
    <n v="11.58"/>
    <n v="0"/>
  </r>
  <r>
    <n v="7552"/>
    <s v="CA-2014-140396"/>
    <d v="2014-11-20T00:00:00"/>
    <x v="7"/>
    <d v="2014-11-25T00:00:00"/>
    <s v="Standard Class"/>
    <s v="KH-16330"/>
    <s v="Katharine Harms"/>
    <s v="Corporate"/>
    <s v="United States"/>
    <s v="New York City"/>
    <x v="15"/>
    <n v="10024"/>
    <x v="3"/>
    <s v="TEC-PH-10004447"/>
    <x v="2"/>
    <s v="Phones"/>
    <x v="866"/>
    <n v="833.94"/>
    <n v="6"/>
    <n v="0"/>
    <n v="216.8244"/>
    <n v="0.25999999999999995"/>
    <n v="36.1374"/>
    <n v="138.99"/>
    <n v="138.99"/>
    <n v="0"/>
  </r>
  <r>
    <n v="7553"/>
    <s v="CA-2014-140396"/>
    <d v="2014-11-20T00:00:00"/>
    <x v="7"/>
    <d v="2014-11-25T00:00:00"/>
    <s v="Standard Class"/>
    <s v="KH-16330"/>
    <s v="Katharine Harms"/>
    <s v="Corporate"/>
    <s v="United States"/>
    <s v="New York City"/>
    <x v="15"/>
    <n v="10024"/>
    <x v="3"/>
    <s v="OFF-BI-10003669"/>
    <x v="1"/>
    <s v="Binders"/>
    <x v="804"/>
    <n v="12.96"/>
    <n v="3"/>
    <n v="0.2"/>
    <n v="4.5359999999999996"/>
    <n v="0.34999999999999992"/>
    <n v="1.5119999999999998"/>
    <n v="4.32"/>
    <n v="5.3999999999999995"/>
    <n v="2.5920000000000005"/>
  </r>
  <r>
    <n v="7554"/>
    <s v="CA-2014-140396"/>
    <d v="2014-11-20T00:00:00"/>
    <x v="7"/>
    <d v="2014-11-25T00:00:00"/>
    <s v="Standard Class"/>
    <s v="KH-16330"/>
    <s v="Katharine Harms"/>
    <s v="Corporate"/>
    <s v="United States"/>
    <s v="New York City"/>
    <x v="15"/>
    <n v="10024"/>
    <x v="3"/>
    <s v="OFF-PA-10000223"/>
    <x v="1"/>
    <s v="Paper"/>
    <x v="1383"/>
    <n v="25.92"/>
    <n v="4"/>
    <n v="0"/>
    <n v="12.441600000000001"/>
    <n v="0.48000000000000004"/>
    <n v="3.1104000000000003"/>
    <n v="6.48"/>
    <n v="6.48"/>
    <n v="0"/>
  </r>
  <r>
    <n v="7555"/>
    <s v="CA-2014-114181"/>
    <d v="2014-05-10T00:00:00"/>
    <x v="8"/>
    <d v="2014-05-14T00:00:00"/>
    <s v="Second Class"/>
    <s v="AF-10885"/>
    <s v="Art Foster"/>
    <s v="Consumer"/>
    <s v="United States"/>
    <s v="Philadelphia"/>
    <x v="9"/>
    <n v="19134"/>
    <x v="3"/>
    <s v="FUR-BO-10004467"/>
    <x v="0"/>
    <s v="Bookcases"/>
    <x v="892"/>
    <n v="349.96499999999997"/>
    <n v="7"/>
    <n v="0.5"/>
    <n v="-216.97830000000002"/>
    <n v="-0.62000000000000011"/>
    <n v="-30.996900000000004"/>
    <n v="49.994999999999997"/>
    <n v="99.99"/>
    <n v="174.98249999999999"/>
  </r>
  <r>
    <n v="7556"/>
    <s v="CA-2014-114181"/>
    <d v="2014-05-10T00:00:00"/>
    <x v="8"/>
    <d v="2014-05-14T00:00:00"/>
    <s v="Second Class"/>
    <s v="AF-10885"/>
    <s v="Art Foster"/>
    <s v="Consumer"/>
    <s v="United States"/>
    <s v="Philadelphia"/>
    <x v="9"/>
    <n v="19134"/>
    <x v="3"/>
    <s v="OFF-AR-10000716"/>
    <x v="1"/>
    <s v="Art"/>
    <x v="794"/>
    <n v="22.32"/>
    <n v="5"/>
    <n v="0.2"/>
    <n v="5.3010000000000002"/>
    <n v="0.23750000000000002"/>
    <n v="1.0602"/>
    <n v="4.4640000000000004"/>
    <n v="5.58"/>
    <n v="4.4640000000000004"/>
  </r>
  <r>
    <n v="7557"/>
    <s v="CA-2017-159506"/>
    <d v="2017-11-27T00:00:00"/>
    <x v="23"/>
    <d v="2017-12-02T00:00:00"/>
    <s v="Standard Class"/>
    <s v="JR-16210"/>
    <s v="Justin Ritter"/>
    <s v="Corporate"/>
    <s v="United States"/>
    <s v="Columbus"/>
    <x v="14"/>
    <n v="47201"/>
    <x v="2"/>
    <s v="OFF-PA-10003641"/>
    <x v="1"/>
    <s v="Paper"/>
    <x v="947"/>
    <n v="158.28"/>
    <n v="6"/>
    <n v="0"/>
    <n v="72.808799999999991"/>
    <n v="0.45999999999999996"/>
    <n v="12.134799999999998"/>
    <n v="26.38"/>
    <n v="26.38"/>
    <n v="0"/>
  </r>
  <r>
    <n v="7558"/>
    <s v="CA-2017-159506"/>
    <d v="2017-11-27T00:00:00"/>
    <x v="23"/>
    <d v="2017-12-02T00:00:00"/>
    <s v="Standard Class"/>
    <s v="JR-16210"/>
    <s v="Justin Ritter"/>
    <s v="Corporate"/>
    <s v="United States"/>
    <s v="Columbus"/>
    <x v="14"/>
    <n v="47201"/>
    <x v="2"/>
    <s v="OFF-BI-10004519"/>
    <x v="1"/>
    <s v="Binders"/>
    <x v="889"/>
    <n v="497.93999999999994"/>
    <n v="3"/>
    <n v="0"/>
    <n v="224.07299999999998"/>
    <n v="0.45"/>
    <n v="74.690999999999988"/>
    <n v="165.98"/>
    <n v="165.98"/>
    <n v="0"/>
  </r>
  <r>
    <n v="7559"/>
    <s v="US-2014-137155"/>
    <d v="2014-11-01T00:00:00"/>
    <x v="7"/>
    <d v="2014-11-05T00:00:00"/>
    <s v="Standard Class"/>
    <s v="DL-12925"/>
    <s v="Daniel Lacy"/>
    <s v="Consumer"/>
    <s v="United States"/>
    <s v="Long Beach"/>
    <x v="15"/>
    <n v="11561"/>
    <x v="3"/>
    <s v="OFF-AP-10002518"/>
    <x v="1"/>
    <s v="Appliances"/>
    <x v="160"/>
    <n v="533.93999999999994"/>
    <n v="3"/>
    <n v="0"/>
    <n v="154.84259999999995"/>
    <n v="0.28999999999999992"/>
    <n v="51.614199999999983"/>
    <n v="177.98"/>
    <n v="177.98"/>
    <n v="0"/>
  </r>
  <r>
    <n v="7560"/>
    <s v="US-2014-137155"/>
    <d v="2014-11-01T00:00:00"/>
    <x v="7"/>
    <d v="2014-11-05T00:00:00"/>
    <s v="Standard Class"/>
    <s v="DL-12925"/>
    <s v="Daniel Lacy"/>
    <s v="Consumer"/>
    <s v="United States"/>
    <s v="Long Beach"/>
    <x v="15"/>
    <n v="11561"/>
    <x v="3"/>
    <s v="OFF-PA-10000806"/>
    <x v="1"/>
    <s v="Paper"/>
    <x v="957"/>
    <n v="167.94"/>
    <n v="3"/>
    <n v="0"/>
    <n v="82.290599999999998"/>
    <n v="0.49"/>
    <n v="27.430199999999999"/>
    <n v="55.98"/>
    <n v="55.98"/>
    <n v="0"/>
  </r>
  <r>
    <n v="7561"/>
    <s v="US-2014-137155"/>
    <d v="2014-11-01T00:00:00"/>
    <x v="7"/>
    <d v="2014-11-05T00:00:00"/>
    <s v="Standard Class"/>
    <s v="DL-12925"/>
    <s v="Daniel Lacy"/>
    <s v="Consumer"/>
    <s v="United States"/>
    <s v="Long Beach"/>
    <x v="15"/>
    <n v="11561"/>
    <x v="3"/>
    <s v="FUR-FU-10003142"/>
    <x v="0"/>
    <s v="Furnishings"/>
    <x v="1210"/>
    <n v="31.68"/>
    <n v="6"/>
    <n v="0"/>
    <n v="9.8207999999999984"/>
    <n v="0.30999999999999994"/>
    <n v="1.6367999999999998"/>
    <n v="5.28"/>
    <n v="5.28"/>
    <n v="0"/>
  </r>
  <r>
    <n v="7562"/>
    <s v="CA-2016-105746"/>
    <d v="2016-12-30T00:00:00"/>
    <x v="5"/>
    <d v="2017-01-01T00:00:00"/>
    <s v="First Class"/>
    <s v="BD-11605"/>
    <s v="Brian Dahlen"/>
    <s v="Consumer"/>
    <s v="United States"/>
    <s v="Lancaster"/>
    <x v="9"/>
    <n v="17602"/>
    <x v="3"/>
    <s v="FUR-CH-10000454"/>
    <x v="0"/>
    <s v="Chairs"/>
    <x v="1"/>
    <n v="170.78599999999997"/>
    <n v="1"/>
    <n v="0.3"/>
    <n v="0"/>
    <n v="0"/>
    <n v="0"/>
    <n v="170.78599999999997"/>
    <n v="243.98"/>
    <n v="51.23579999999999"/>
  </r>
  <r>
    <n v="7563"/>
    <s v="US-2016-104815"/>
    <d v="2016-09-03T00:00:00"/>
    <x v="21"/>
    <d v="2016-09-07T00:00:00"/>
    <s v="Standard Class"/>
    <s v="RB-19570"/>
    <s v="Rob Beeghly"/>
    <s v="Consumer"/>
    <s v="United States"/>
    <s v="Chicago"/>
    <x v="10"/>
    <n v="60610"/>
    <x v="2"/>
    <s v="FUR-BO-10003894"/>
    <x v="0"/>
    <s v="Bookcases"/>
    <x v="1628"/>
    <n v="198.744"/>
    <n v="4"/>
    <n v="0.3"/>
    <n v="0"/>
    <n v="0"/>
    <n v="0"/>
    <n v="49.686"/>
    <n v="70.98"/>
    <n v="59.623199999999997"/>
  </r>
  <r>
    <n v="7564"/>
    <s v="CA-2017-157672"/>
    <d v="2017-10-05T00:00:00"/>
    <x v="13"/>
    <d v="2017-10-07T00:00:00"/>
    <s v="First Class"/>
    <s v="RB-19795"/>
    <s v="Ross Baird"/>
    <s v="Home Office"/>
    <s v="United States"/>
    <s v="Denver"/>
    <x v="22"/>
    <n v="80219"/>
    <x v="1"/>
    <s v="TEC-AC-10001714"/>
    <x v="2"/>
    <s v="Accessories"/>
    <x v="685"/>
    <n v="63.824000000000005"/>
    <n v="2"/>
    <n v="0.2"/>
    <n v="13.562599999999998"/>
    <n v="0.21249999999999994"/>
    <n v="6.781299999999999"/>
    <n v="31.912000000000003"/>
    <n v="39.89"/>
    <n v="12.764800000000001"/>
  </r>
  <r>
    <n v="7565"/>
    <s v="US-2016-166660"/>
    <d v="2016-01-30T00:00:00"/>
    <x v="12"/>
    <d v="2016-02-01T00:00:00"/>
    <s v="Second Class"/>
    <s v="TB-21250"/>
    <s v="Tim Brockman"/>
    <s v="Consumer"/>
    <s v="United States"/>
    <s v="Seattle"/>
    <x v="4"/>
    <n v="98103"/>
    <x v="1"/>
    <s v="FUR-CH-10001190"/>
    <x v="0"/>
    <s v="Chairs"/>
    <x v="1335"/>
    <n v="435.16800000000006"/>
    <n v="4"/>
    <n v="0.2"/>
    <n v="-59.835600000000042"/>
    <n v="-0.13750000000000007"/>
    <n v="-14.958900000000011"/>
    <n v="108.79200000000002"/>
    <n v="135.99"/>
    <n v="87.033600000000021"/>
  </r>
  <r>
    <n v="7566"/>
    <s v="US-2016-166660"/>
    <d v="2016-01-30T00:00:00"/>
    <x v="12"/>
    <d v="2016-02-01T00:00:00"/>
    <s v="Second Class"/>
    <s v="TB-21250"/>
    <s v="Tim Brockman"/>
    <s v="Consumer"/>
    <s v="United States"/>
    <s v="Seattle"/>
    <x v="4"/>
    <n v="98103"/>
    <x v="1"/>
    <s v="FUR-BO-10000468"/>
    <x v="0"/>
    <s v="Bookcases"/>
    <x v="1180"/>
    <n v="48.58"/>
    <n v="1"/>
    <n v="0"/>
    <n v="7.7728000000000037"/>
    <n v="0.16000000000000009"/>
    <n v="7.7728000000000037"/>
    <n v="48.58"/>
    <n v="48.58"/>
    <n v="0"/>
  </r>
  <r>
    <n v="7567"/>
    <s v="CA-2017-140802"/>
    <d v="2017-04-21T00:00:00"/>
    <x v="4"/>
    <d v="2017-04-23T00:00:00"/>
    <s v="First Class"/>
    <s v="KN-16390"/>
    <s v="Katherine Nockton"/>
    <s v="Corporate"/>
    <s v="United States"/>
    <s v="Houston"/>
    <x v="5"/>
    <n v="77070"/>
    <x v="2"/>
    <s v="TEC-AC-10001998"/>
    <x v="2"/>
    <s v="Accessories"/>
    <x v="84"/>
    <n v="47.975999999999999"/>
    <n v="3"/>
    <n v="0.2"/>
    <n v="8.3957999999999942"/>
    <n v="0.17499999999999988"/>
    <n v="2.7985999999999982"/>
    <n v="15.991999999999999"/>
    <n v="19.989999999999998"/>
    <n v="9.5952000000000002"/>
  </r>
  <r>
    <n v="7568"/>
    <s v="CA-2017-140802"/>
    <d v="2017-04-21T00:00:00"/>
    <x v="4"/>
    <d v="2017-04-23T00:00:00"/>
    <s v="First Class"/>
    <s v="KN-16390"/>
    <s v="Katherine Nockton"/>
    <s v="Corporate"/>
    <s v="United States"/>
    <s v="Houston"/>
    <x v="5"/>
    <n v="77070"/>
    <x v="2"/>
    <s v="OFF-PA-10001534"/>
    <x v="1"/>
    <s v="Paper"/>
    <x v="1470"/>
    <n v="20.736000000000004"/>
    <n v="4"/>
    <n v="0.2"/>
    <n v="7.2576000000000001"/>
    <n v="0.34999999999999992"/>
    <n v="1.8144"/>
    <n v="5.1840000000000011"/>
    <n v="6.4800000000000013"/>
    <n v="4.1472000000000007"/>
  </r>
  <r>
    <n v="7569"/>
    <s v="CA-2014-133830"/>
    <d v="2014-12-05T00:00:00"/>
    <x v="20"/>
    <d v="2014-12-10T00:00:00"/>
    <s v="Standard Class"/>
    <s v="RL-19615"/>
    <s v="Rob Lucas"/>
    <s v="Consumer"/>
    <s v="United States"/>
    <s v="Los Angeles"/>
    <x v="1"/>
    <n v="90045"/>
    <x v="1"/>
    <s v="OFF-AR-10003045"/>
    <x v="1"/>
    <s v="Art"/>
    <x v="425"/>
    <n v="26.46"/>
    <n v="9"/>
    <n v="0"/>
    <n v="11.907"/>
    <n v="0.45"/>
    <n v="1.323"/>
    <n v="2.94"/>
    <n v="2.94"/>
    <n v="0"/>
  </r>
  <r>
    <n v="7570"/>
    <s v="CA-2014-133830"/>
    <d v="2014-12-05T00:00:00"/>
    <x v="20"/>
    <d v="2014-12-10T00:00:00"/>
    <s v="Standard Class"/>
    <s v="RL-19615"/>
    <s v="Rob Lucas"/>
    <s v="Consumer"/>
    <s v="United States"/>
    <s v="Los Angeles"/>
    <x v="1"/>
    <n v="90045"/>
    <x v="1"/>
    <s v="OFF-PA-10001363"/>
    <x v="1"/>
    <s v="Paper"/>
    <x v="1625"/>
    <n v="49.12"/>
    <n v="4"/>
    <n v="0"/>
    <n v="23.086399999999998"/>
    <n v="0.47"/>
    <n v="5.7715999999999994"/>
    <n v="12.28"/>
    <n v="12.28"/>
    <n v="0"/>
  </r>
  <r>
    <n v="7571"/>
    <s v="CA-2014-133830"/>
    <d v="2014-12-05T00:00:00"/>
    <x v="20"/>
    <d v="2014-12-10T00:00:00"/>
    <s v="Standard Class"/>
    <s v="RL-19615"/>
    <s v="Rob Lucas"/>
    <s v="Consumer"/>
    <s v="United States"/>
    <s v="Los Angeles"/>
    <x v="1"/>
    <n v="90045"/>
    <x v="1"/>
    <s v="OFF-FA-10002280"/>
    <x v="1"/>
    <s v="Fasteners"/>
    <x v="659"/>
    <n v="15"/>
    <n v="3"/>
    <n v="0"/>
    <n v="7.1999999999999993"/>
    <n v="0.47999999999999993"/>
    <n v="2.4"/>
    <n v="5"/>
    <n v="5"/>
    <n v="0"/>
  </r>
  <r>
    <n v="7572"/>
    <s v="CA-2014-100916"/>
    <d v="2014-10-21T00:00:00"/>
    <x v="18"/>
    <d v="2014-10-26T00:00:00"/>
    <s v="Standard Class"/>
    <s v="FH-14275"/>
    <s v="Frank Hawley"/>
    <s v="Corporate"/>
    <s v="United States"/>
    <s v="Newport News"/>
    <x v="17"/>
    <n v="23602"/>
    <x v="0"/>
    <s v="OFF-ST-10003479"/>
    <x v="1"/>
    <s v="Storage"/>
    <x v="41"/>
    <n v="194.7"/>
    <n v="5"/>
    <n v="0"/>
    <n v="9.7349999999999781"/>
    <n v="4.9999999999999892E-2"/>
    <n v="1.9469999999999956"/>
    <n v="38.94"/>
    <n v="38.94"/>
    <n v="0"/>
  </r>
  <r>
    <n v="7573"/>
    <s v="CA-2014-100916"/>
    <d v="2014-10-21T00:00:00"/>
    <x v="18"/>
    <d v="2014-10-26T00:00:00"/>
    <s v="Standard Class"/>
    <s v="FH-14275"/>
    <s v="Frank Hawley"/>
    <s v="Corporate"/>
    <s v="United States"/>
    <s v="Newport News"/>
    <x v="17"/>
    <n v="23602"/>
    <x v="0"/>
    <s v="FUR-TA-10004607"/>
    <x v="0"/>
    <s v="Tables"/>
    <x v="1104"/>
    <n v="591.32000000000005"/>
    <n v="4"/>
    <n v="0"/>
    <n v="112.35079999999999"/>
    <n v="0.18999999999999997"/>
    <n v="28.087699999999998"/>
    <n v="147.83000000000001"/>
    <n v="147.83000000000001"/>
    <n v="0"/>
  </r>
  <r>
    <n v="7574"/>
    <s v="CA-2014-100916"/>
    <d v="2014-10-21T00:00:00"/>
    <x v="18"/>
    <d v="2014-10-26T00:00:00"/>
    <s v="Standard Class"/>
    <s v="FH-14275"/>
    <s v="Frank Hawley"/>
    <s v="Corporate"/>
    <s v="United States"/>
    <s v="Newport News"/>
    <x v="17"/>
    <n v="23602"/>
    <x v="0"/>
    <s v="OFF-AR-10001022"/>
    <x v="1"/>
    <s v="Art"/>
    <x v="881"/>
    <n v="2.84"/>
    <n v="1"/>
    <n v="0"/>
    <n v="0.88039999999999985"/>
    <n v="0.30999999999999994"/>
    <n v="0.88039999999999985"/>
    <n v="2.84"/>
    <n v="2.84"/>
    <n v="0"/>
  </r>
  <r>
    <n v="7575"/>
    <s v="CA-2015-129532"/>
    <d v="2015-12-08T00:00:00"/>
    <x v="14"/>
    <d v="2015-12-12T00:00:00"/>
    <s v="Standard Class"/>
    <s v="YS-21880"/>
    <s v="Yana Sorensen"/>
    <s v="Corporate"/>
    <s v="United States"/>
    <s v="Los Angeles"/>
    <x v="1"/>
    <n v="90036"/>
    <x v="1"/>
    <s v="OFF-ST-10004186"/>
    <x v="1"/>
    <s v="Storage"/>
    <x v="16"/>
    <n v="221.96"/>
    <n v="2"/>
    <n v="0"/>
    <n v="4.4391999999999996"/>
    <n v="1.9999999999999997E-2"/>
    <n v="2.2195999999999998"/>
    <n v="110.98"/>
    <n v="110.98"/>
    <n v="0"/>
  </r>
  <r>
    <n v="7576"/>
    <s v="CA-2015-129532"/>
    <d v="2015-12-08T00:00:00"/>
    <x v="14"/>
    <d v="2015-12-12T00:00:00"/>
    <s v="Standard Class"/>
    <s v="YS-21880"/>
    <s v="Yana Sorensen"/>
    <s v="Corporate"/>
    <s v="United States"/>
    <s v="Los Angeles"/>
    <x v="1"/>
    <n v="90036"/>
    <x v="1"/>
    <s v="TEC-AC-10000865"/>
    <x v="2"/>
    <s v="Accessories"/>
    <x v="1005"/>
    <n v="236"/>
    <n v="4"/>
    <n v="0"/>
    <n v="40.119999999999976"/>
    <n v="0.1699999999999999"/>
    <n v="10.029999999999994"/>
    <n v="59"/>
    <n v="59"/>
    <n v="0"/>
  </r>
  <r>
    <n v="7577"/>
    <s v="CA-2014-134726"/>
    <d v="2014-11-02T00:00:00"/>
    <x v="7"/>
    <d v="2014-11-07T00:00:00"/>
    <s v="Second Class"/>
    <s v="SW-20755"/>
    <s v="Steven Ward"/>
    <s v="Corporate"/>
    <s v="United States"/>
    <s v="Seattle"/>
    <x v="4"/>
    <n v="98115"/>
    <x v="1"/>
    <s v="TEC-AC-10000023"/>
    <x v="2"/>
    <s v="Accessories"/>
    <x v="909"/>
    <n v="41.94"/>
    <n v="2"/>
    <n v="0"/>
    <n v="15.098399999999998"/>
    <n v="0.36"/>
    <n v="7.549199999999999"/>
    <n v="20.97"/>
    <n v="20.97"/>
    <n v="0"/>
  </r>
  <r>
    <n v="7578"/>
    <s v="CA-2014-134726"/>
    <d v="2014-11-02T00:00:00"/>
    <x v="7"/>
    <d v="2014-11-07T00:00:00"/>
    <s v="Second Class"/>
    <s v="SW-20755"/>
    <s v="Steven Ward"/>
    <s v="Corporate"/>
    <s v="United States"/>
    <s v="Seattle"/>
    <x v="4"/>
    <n v="98115"/>
    <x v="1"/>
    <s v="TEC-PH-10001750"/>
    <x v="2"/>
    <s v="Phones"/>
    <x v="977"/>
    <n v="52.792000000000002"/>
    <n v="1"/>
    <n v="0.2"/>
    <n v="4.6193000000000026"/>
    <n v="8.750000000000005E-2"/>
    <n v="4.6193000000000026"/>
    <n v="52.792000000000002"/>
    <n v="65.989999999999995"/>
    <n v="10.558400000000001"/>
  </r>
  <r>
    <n v="7579"/>
    <s v="CA-2016-138597"/>
    <d v="2016-12-18T00:00:00"/>
    <x v="5"/>
    <d v="2016-12-21T00:00:00"/>
    <s v="First Class"/>
    <s v="PN-18775"/>
    <s v="Parhena Norris"/>
    <s v="Home Office"/>
    <s v="United States"/>
    <s v="Omaha"/>
    <x v="8"/>
    <n v="68104"/>
    <x v="2"/>
    <s v="FUR-CH-10004997"/>
    <x v="0"/>
    <s v="Chairs"/>
    <x v="499"/>
    <n v="563.93999999999994"/>
    <n v="3"/>
    <n v="0"/>
    <n v="112.78800000000001"/>
    <n v="0.20000000000000004"/>
    <n v="37.596000000000004"/>
    <n v="187.98"/>
    <n v="187.98"/>
    <n v="0"/>
  </r>
  <r>
    <n v="7580"/>
    <s v="CA-2015-123113"/>
    <d v="2015-11-23T00:00:00"/>
    <x v="6"/>
    <d v="2015-11-27T00:00:00"/>
    <s v="Second Class"/>
    <s v="AT-10735"/>
    <s v="Annie Thurman"/>
    <s v="Consumer"/>
    <s v="United States"/>
    <s v="Morristown"/>
    <x v="30"/>
    <n v="7960"/>
    <x v="3"/>
    <s v="OFF-AP-10000275"/>
    <x v="1"/>
    <s v="Appliances"/>
    <x v="1728"/>
    <n v="2625.12"/>
    <n v="8"/>
    <n v="0"/>
    <n v="735.03359999999998"/>
    <n v="0.28000000000000003"/>
    <n v="91.879199999999997"/>
    <n v="328.14"/>
    <n v="328.14"/>
    <n v="0"/>
  </r>
  <r>
    <n v="7581"/>
    <s v="CA-2015-123113"/>
    <d v="2015-11-23T00:00:00"/>
    <x v="6"/>
    <d v="2015-11-27T00:00:00"/>
    <s v="Second Class"/>
    <s v="AT-10735"/>
    <s v="Annie Thurman"/>
    <s v="Consumer"/>
    <s v="United States"/>
    <s v="Morristown"/>
    <x v="30"/>
    <n v="7960"/>
    <x v="3"/>
    <s v="OFF-AR-10004999"/>
    <x v="1"/>
    <s v="Art"/>
    <x v="873"/>
    <n v="17.940000000000001"/>
    <n v="3"/>
    <n v="0"/>
    <n v="4.4850000000000003"/>
    <n v="0.25"/>
    <n v="1.4950000000000001"/>
    <n v="5.98"/>
    <n v="5.98"/>
    <n v="0"/>
  </r>
  <r>
    <n v="7582"/>
    <s v="CA-2015-169656"/>
    <d v="2015-08-13T00:00:00"/>
    <x v="37"/>
    <d v="2015-08-16T00:00:00"/>
    <s v="First Class"/>
    <s v="EJ-13720"/>
    <s v="Ed Jacobs"/>
    <s v="Consumer"/>
    <s v="United States"/>
    <s v="Philadelphia"/>
    <x v="9"/>
    <n v="19143"/>
    <x v="3"/>
    <s v="OFF-ST-10003816"/>
    <x v="1"/>
    <s v="Storage"/>
    <x v="717"/>
    <n v="422.85599999999999"/>
    <n v="3"/>
    <n v="0.2"/>
    <n v="15.857099999999974"/>
    <n v="3.7499999999999936E-2"/>
    <n v="5.2856999999999914"/>
    <n v="140.952"/>
    <n v="176.18999999999997"/>
    <n v="84.571200000000005"/>
  </r>
  <r>
    <n v="7583"/>
    <s v="CA-2015-142734"/>
    <d v="2015-04-16T00:00:00"/>
    <x v="19"/>
    <d v="2015-04-21T00:00:00"/>
    <s v="Standard Class"/>
    <s v="DM-13345"/>
    <s v="Denise Monton"/>
    <s v="Corporate"/>
    <s v="United States"/>
    <s v="New York City"/>
    <x v="15"/>
    <n v="10024"/>
    <x v="3"/>
    <s v="FUR-CH-10003968"/>
    <x v="0"/>
    <s v="Chairs"/>
    <x v="56"/>
    <n v="127.76400000000001"/>
    <n v="2"/>
    <n v="0.1"/>
    <n v="2.8392000000000017"/>
    <n v="2.2222222222222233E-2"/>
    <n v="1.4196000000000009"/>
    <n v="63.882000000000005"/>
    <n v="70.98"/>
    <n v="12.776400000000002"/>
  </r>
  <r>
    <n v="7584"/>
    <s v="CA-2014-163223"/>
    <d v="2014-03-21T00:00:00"/>
    <x v="34"/>
    <d v="2014-03-25T00:00:00"/>
    <s v="Standard Class"/>
    <s v="KH-16690"/>
    <s v="Kristen Hastings"/>
    <s v="Corporate"/>
    <s v="United States"/>
    <s v="Springfield"/>
    <x v="17"/>
    <n v="22153"/>
    <x v="0"/>
    <s v="TEC-PH-10000730"/>
    <x v="2"/>
    <s v="Phones"/>
    <x v="1568"/>
    <n v="3499.9300000000003"/>
    <n v="7"/>
    <n v="0"/>
    <n v="909.98180000000025"/>
    <n v="0.26000000000000006"/>
    <n v="129.99740000000003"/>
    <n v="499.99000000000007"/>
    <n v="499.99000000000007"/>
    <n v="0"/>
  </r>
  <r>
    <n v="7585"/>
    <s v="CA-2014-163223"/>
    <d v="2014-03-21T00:00:00"/>
    <x v="34"/>
    <d v="2014-03-25T00:00:00"/>
    <s v="Standard Class"/>
    <s v="KH-16690"/>
    <s v="Kristen Hastings"/>
    <s v="Corporate"/>
    <s v="United States"/>
    <s v="Springfield"/>
    <x v="17"/>
    <n v="22153"/>
    <x v="0"/>
    <s v="OFF-LA-10004409"/>
    <x v="1"/>
    <s v="Labels"/>
    <x v="1559"/>
    <n v="14.399999999999999"/>
    <n v="5"/>
    <n v="0"/>
    <n v="6.6239999999999988"/>
    <n v="0.45999999999999996"/>
    <n v="1.3247999999999998"/>
    <n v="2.88"/>
    <n v="2.88"/>
    <n v="0"/>
  </r>
  <r>
    <n v="7586"/>
    <s v="CA-2014-163223"/>
    <d v="2014-03-21T00:00:00"/>
    <x v="34"/>
    <d v="2014-03-25T00:00:00"/>
    <s v="Standard Class"/>
    <s v="KH-16690"/>
    <s v="Kristen Hastings"/>
    <s v="Corporate"/>
    <s v="United States"/>
    <s v="Springfield"/>
    <x v="17"/>
    <n v="22153"/>
    <x v="0"/>
    <s v="OFF-PA-10000675"/>
    <x v="1"/>
    <s v="Paper"/>
    <x v="1115"/>
    <n v="122.97"/>
    <n v="3"/>
    <n v="0"/>
    <n v="60.255300000000005"/>
    <n v="0.49000000000000005"/>
    <n v="20.085100000000001"/>
    <n v="40.99"/>
    <n v="40.99"/>
    <n v="0"/>
  </r>
  <r>
    <n v="7587"/>
    <s v="CA-2014-163223"/>
    <d v="2014-03-21T00:00:00"/>
    <x v="34"/>
    <d v="2014-03-25T00:00:00"/>
    <s v="Standard Class"/>
    <s v="KH-16690"/>
    <s v="Kristen Hastings"/>
    <s v="Corporate"/>
    <s v="United States"/>
    <s v="Springfield"/>
    <x v="17"/>
    <n v="22153"/>
    <x v="0"/>
    <s v="OFF-AR-10001573"/>
    <x v="1"/>
    <s v="Art"/>
    <x v="373"/>
    <n v="9.32"/>
    <n v="4"/>
    <n v="0"/>
    <n v="2.702799999999999"/>
    <n v="0.28999999999999987"/>
    <n v="0.67569999999999975"/>
    <n v="2.33"/>
    <n v="2.33"/>
    <n v="0"/>
  </r>
  <r>
    <n v="7588"/>
    <s v="CA-2014-163223"/>
    <d v="2014-03-21T00:00:00"/>
    <x v="34"/>
    <d v="2014-03-25T00:00:00"/>
    <s v="Standard Class"/>
    <s v="KH-16690"/>
    <s v="Kristen Hastings"/>
    <s v="Corporate"/>
    <s v="United States"/>
    <s v="Springfield"/>
    <x v="17"/>
    <n v="22153"/>
    <x v="0"/>
    <s v="OFF-BI-10001597"/>
    <x v="1"/>
    <s v="Binders"/>
    <x v="798"/>
    <n v="122.94"/>
    <n v="3"/>
    <n v="0"/>
    <n v="59.011199999999988"/>
    <n v="0.47999999999999993"/>
    <n v="19.670399999999997"/>
    <n v="40.98"/>
    <n v="40.98"/>
    <n v="0"/>
  </r>
  <r>
    <n v="7589"/>
    <s v="CA-2017-122945"/>
    <d v="2017-11-16T00:00:00"/>
    <x v="23"/>
    <d v="2017-11-22T00:00:00"/>
    <s v="Standard Class"/>
    <s v="MB-18085"/>
    <s v="Mick Brown"/>
    <s v="Consumer"/>
    <s v="United States"/>
    <s v="Roseville"/>
    <x v="1"/>
    <n v="95661"/>
    <x v="1"/>
    <s v="FUR-FU-10001196"/>
    <x v="0"/>
    <s v="Furnishings"/>
    <x v="1125"/>
    <n v="17.309999999999999"/>
    <n v="3"/>
    <n v="0"/>
    <n v="5.1929999999999996"/>
    <n v="0.3"/>
    <n v="1.7309999999999999"/>
    <n v="5.77"/>
    <n v="5.77"/>
    <n v="0"/>
  </r>
  <r>
    <n v="7590"/>
    <s v="CA-2015-139738"/>
    <d v="2015-09-25T00:00:00"/>
    <x v="11"/>
    <d v="2015-09-29T00:00:00"/>
    <s v="Standard Class"/>
    <s v="DK-12895"/>
    <s v="Dana Kaydos"/>
    <s v="Consumer"/>
    <s v="United States"/>
    <s v="Rockford"/>
    <x v="10"/>
    <n v="61107"/>
    <x v="2"/>
    <s v="OFF-AR-10004602"/>
    <x v="1"/>
    <s v="Art"/>
    <x v="1226"/>
    <n v="128.744"/>
    <n v="7"/>
    <n v="0.2"/>
    <n v="12.874400000000001"/>
    <n v="0.1"/>
    <n v="1.8392000000000002"/>
    <n v="18.391999999999999"/>
    <n v="22.99"/>
    <n v="25.748800000000003"/>
  </r>
  <r>
    <n v="7591"/>
    <s v="CA-2016-158778"/>
    <d v="2016-09-05T00:00:00"/>
    <x v="21"/>
    <d v="2016-09-09T00:00:00"/>
    <s v="Standard Class"/>
    <s v="DB-13210"/>
    <s v="Dean Braden"/>
    <s v="Consumer"/>
    <s v="United States"/>
    <s v="Philadelphia"/>
    <x v="9"/>
    <n v="19134"/>
    <x v="3"/>
    <s v="FUR-FU-10000260"/>
    <x v="0"/>
    <s v="Furnishings"/>
    <x v="74"/>
    <n v="58.248000000000005"/>
    <n v="9"/>
    <n v="0.2"/>
    <n v="11.649599999999996"/>
    <n v="0.19999999999999993"/>
    <n v="1.2943999999999996"/>
    <n v="6.4720000000000004"/>
    <n v="8.09"/>
    <n v="11.649600000000001"/>
  </r>
  <r>
    <n v="7592"/>
    <s v="CA-2016-158778"/>
    <d v="2016-09-05T00:00:00"/>
    <x v="21"/>
    <d v="2016-09-09T00:00:00"/>
    <s v="Standard Class"/>
    <s v="DB-13210"/>
    <s v="Dean Braden"/>
    <s v="Consumer"/>
    <s v="United States"/>
    <s v="Philadelphia"/>
    <x v="9"/>
    <n v="19134"/>
    <x v="3"/>
    <s v="FUR-CH-10001146"/>
    <x v="0"/>
    <s v="Chairs"/>
    <x v="124"/>
    <n v="71.245999999999995"/>
    <n v="2"/>
    <n v="0.3"/>
    <n v="-19.338199999999993"/>
    <n v="-0.27142857142857135"/>
    <n v="-9.6690999999999967"/>
    <n v="35.622999999999998"/>
    <n v="50.89"/>
    <n v="21.373799999999999"/>
  </r>
  <r>
    <n v="7593"/>
    <s v="CA-2016-158778"/>
    <d v="2016-09-05T00:00:00"/>
    <x v="21"/>
    <d v="2016-09-09T00:00:00"/>
    <s v="Standard Class"/>
    <s v="DB-13210"/>
    <s v="Dean Braden"/>
    <s v="Consumer"/>
    <s v="United States"/>
    <s v="Philadelphia"/>
    <x v="9"/>
    <n v="19134"/>
    <x v="3"/>
    <s v="OFF-AR-10000896"/>
    <x v="1"/>
    <s v="Art"/>
    <x v="958"/>
    <n v="7.8719999999999999"/>
    <n v="3"/>
    <n v="0.2"/>
    <n v="0.59039999999999937"/>
    <n v="7.4999999999999928E-2"/>
    <n v="0.19679999999999978"/>
    <n v="2.6240000000000001"/>
    <n v="3.2799999999999994"/>
    <n v="1.5744"/>
  </r>
  <r>
    <n v="7594"/>
    <s v="CA-2016-158778"/>
    <d v="2016-09-05T00:00:00"/>
    <x v="21"/>
    <d v="2016-09-09T00:00:00"/>
    <s v="Standard Class"/>
    <s v="DB-13210"/>
    <s v="Dean Braden"/>
    <s v="Consumer"/>
    <s v="United States"/>
    <s v="Philadelphia"/>
    <x v="9"/>
    <n v="19134"/>
    <x v="3"/>
    <s v="FUR-CH-10000309"/>
    <x v="0"/>
    <s v="Chairs"/>
    <x v="773"/>
    <n v="887.27099999999984"/>
    <n v="3"/>
    <n v="0.3"/>
    <n v="-63.376499999999965"/>
    <n v="-7.1428571428571397E-2"/>
    <n v="-21.125499999999988"/>
    <n v="295.75699999999995"/>
    <n v="422.51"/>
    <n v="266.18129999999996"/>
  </r>
  <r>
    <n v="7595"/>
    <s v="CA-2017-119655"/>
    <d v="2017-04-20T00:00:00"/>
    <x v="4"/>
    <d v="2017-04-24T00:00:00"/>
    <s v="Standard Class"/>
    <s v="CV-12295"/>
    <s v="Christina VanderZanden"/>
    <s v="Consumer"/>
    <s v="United States"/>
    <s v="Detroit"/>
    <x v="12"/>
    <n v="48234"/>
    <x v="2"/>
    <s v="OFF-BI-10001989"/>
    <x v="1"/>
    <s v="Binders"/>
    <x v="542"/>
    <n v="146.86000000000001"/>
    <n v="7"/>
    <n v="0"/>
    <n v="70.492799999999988"/>
    <n v="0.47999999999999987"/>
    <n v="10.070399999999998"/>
    <n v="20.98"/>
    <n v="20.98"/>
    <n v="0"/>
  </r>
  <r>
    <n v="7596"/>
    <s v="CA-2017-119655"/>
    <d v="2017-04-20T00:00:00"/>
    <x v="4"/>
    <d v="2017-04-24T00:00:00"/>
    <s v="Standard Class"/>
    <s v="CV-12295"/>
    <s v="Christina VanderZanden"/>
    <s v="Consumer"/>
    <s v="United States"/>
    <s v="Detroit"/>
    <x v="12"/>
    <n v="48234"/>
    <x v="2"/>
    <s v="OFF-BI-10001036"/>
    <x v="1"/>
    <s v="Binders"/>
    <x v="624"/>
    <n v="36.56"/>
    <n v="4"/>
    <n v="0"/>
    <n v="18.28"/>
    <n v="0.5"/>
    <n v="4.57"/>
    <n v="9.14"/>
    <n v="9.14"/>
    <n v="0"/>
  </r>
  <r>
    <n v="7597"/>
    <s v="CA-2015-164567"/>
    <d v="2015-06-15T00:00:00"/>
    <x v="40"/>
    <d v="2015-06-19T00:00:00"/>
    <s v="Standard Class"/>
    <s v="GK-14620"/>
    <s v="Grace Kelly"/>
    <s v="Corporate"/>
    <s v="United States"/>
    <s v="Los Angeles"/>
    <x v="1"/>
    <n v="90004"/>
    <x v="1"/>
    <s v="TEC-PH-10002103"/>
    <x v="2"/>
    <s v="Phones"/>
    <x v="539"/>
    <n v="225.57599999999996"/>
    <n v="3"/>
    <n v="0.2"/>
    <n v="22.557600000000008"/>
    <n v="0.10000000000000005"/>
    <n v="7.5192000000000023"/>
    <n v="75.191999999999993"/>
    <n v="93.989999999999966"/>
    <n v="45.115199999999994"/>
  </r>
  <r>
    <n v="7598"/>
    <s v="CA-2014-131947"/>
    <d v="2014-09-17T00:00:00"/>
    <x v="30"/>
    <d v="2014-09-22T00:00:00"/>
    <s v="Standard Class"/>
    <s v="JA-15970"/>
    <s v="Joseph Airdo"/>
    <s v="Consumer"/>
    <s v="United States"/>
    <s v="Springfield"/>
    <x v="21"/>
    <n v="97477"/>
    <x v="1"/>
    <s v="OFF-AR-10001473"/>
    <x v="1"/>
    <s v="Art"/>
    <x v="1341"/>
    <n v="5.2480000000000002"/>
    <n v="2"/>
    <n v="0.2"/>
    <n v="0.45920000000000027"/>
    <n v="8.750000000000005E-2"/>
    <n v="0.22960000000000014"/>
    <n v="2.6240000000000001"/>
    <n v="3.28"/>
    <n v="1.0496000000000001"/>
  </r>
  <r>
    <n v="7599"/>
    <s v="CA-2014-131947"/>
    <d v="2014-09-17T00:00:00"/>
    <x v="30"/>
    <d v="2014-09-22T00:00:00"/>
    <s v="Standard Class"/>
    <s v="JA-15970"/>
    <s v="Joseph Airdo"/>
    <s v="Consumer"/>
    <s v="United States"/>
    <s v="Springfield"/>
    <x v="21"/>
    <n v="97477"/>
    <x v="1"/>
    <s v="OFF-AR-10000411"/>
    <x v="1"/>
    <s v="Art"/>
    <x v="940"/>
    <n v="38.256"/>
    <n v="3"/>
    <n v="0.2"/>
    <n v="4.7819999999999947"/>
    <n v="0.12499999999999986"/>
    <n v="1.5939999999999983"/>
    <n v="12.752000000000001"/>
    <n v="15.939999999999998"/>
    <n v="7.6512000000000002"/>
  </r>
  <r>
    <n v="7600"/>
    <s v="CA-2014-131947"/>
    <d v="2014-09-17T00:00:00"/>
    <x v="30"/>
    <d v="2014-09-22T00:00:00"/>
    <s v="Standard Class"/>
    <s v="JA-15970"/>
    <s v="Joseph Airdo"/>
    <s v="Consumer"/>
    <s v="United States"/>
    <s v="Springfield"/>
    <x v="21"/>
    <n v="97477"/>
    <x v="1"/>
    <s v="OFF-PA-10000246"/>
    <x v="1"/>
    <s v="Paper"/>
    <x v="1595"/>
    <n v="40.24"/>
    <n v="5"/>
    <n v="0.2"/>
    <n v="13.078000000000001"/>
    <n v="0.32500000000000001"/>
    <n v="2.6156000000000001"/>
    <n v="8.048"/>
    <n v="10.06"/>
    <n v="8.048"/>
  </r>
  <r>
    <n v="7601"/>
    <s v="CA-2014-131947"/>
    <d v="2014-09-17T00:00:00"/>
    <x v="30"/>
    <d v="2014-09-22T00:00:00"/>
    <s v="Standard Class"/>
    <s v="JA-15970"/>
    <s v="Joseph Airdo"/>
    <s v="Consumer"/>
    <s v="United States"/>
    <s v="Springfield"/>
    <x v="21"/>
    <n v="97477"/>
    <x v="1"/>
    <s v="TEC-MA-10004086"/>
    <x v="2"/>
    <s v="Machines"/>
    <x v="1809"/>
    <n v="29.925000000000001"/>
    <n v="5"/>
    <n v="0.7"/>
    <n v="-21.944999999999993"/>
    <n v="-0.73333333333333306"/>
    <n v="-4.3889999999999985"/>
    <n v="5.9850000000000003"/>
    <n v="19.95"/>
    <n v="20.947499999999998"/>
  </r>
  <r>
    <n v="7602"/>
    <s v="CA-2014-131947"/>
    <d v="2014-09-17T00:00:00"/>
    <x v="30"/>
    <d v="2014-09-22T00:00:00"/>
    <s v="Standard Class"/>
    <s v="JA-15970"/>
    <s v="Joseph Airdo"/>
    <s v="Consumer"/>
    <s v="United States"/>
    <s v="Springfield"/>
    <x v="21"/>
    <n v="97477"/>
    <x v="1"/>
    <s v="OFF-PA-10003039"/>
    <x v="1"/>
    <s v="Paper"/>
    <x v="334"/>
    <n v="148.70400000000001"/>
    <n v="6"/>
    <n v="0.2"/>
    <n v="46.469999999999985"/>
    <n v="0.31249999999999989"/>
    <n v="7.7449999999999974"/>
    <n v="24.784000000000002"/>
    <n v="30.979999999999997"/>
    <n v="29.740800000000004"/>
  </r>
  <r>
    <n v="7603"/>
    <s v="CA-2014-131947"/>
    <d v="2014-09-17T00:00:00"/>
    <x v="30"/>
    <d v="2014-09-22T00:00:00"/>
    <s v="Standard Class"/>
    <s v="JA-15970"/>
    <s v="Joseph Airdo"/>
    <s v="Consumer"/>
    <s v="United States"/>
    <s v="Springfield"/>
    <x v="21"/>
    <n v="97477"/>
    <x v="1"/>
    <s v="TEC-AC-10004633"/>
    <x v="2"/>
    <s v="Accessories"/>
    <x v="60"/>
    <n v="55.92"/>
    <n v="10"/>
    <n v="0.2"/>
    <n v="16.776000000000007"/>
    <n v="0.3000000000000001"/>
    <n v="1.6776000000000006"/>
    <n v="5.5920000000000005"/>
    <n v="6.99"/>
    <n v="11.184000000000001"/>
  </r>
  <r>
    <n v="7604"/>
    <s v="CA-2016-152520"/>
    <d v="2016-07-08T00:00:00"/>
    <x v="16"/>
    <d v="2016-07-12T00:00:00"/>
    <s v="Standard Class"/>
    <s v="TH-21115"/>
    <s v="Thea Hudgings"/>
    <s v="Corporate"/>
    <s v="United States"/>
    <s v="Providence"/>
    <x v="34"/>
    <n v="2908"/>
    <x v="3"/>
    <s v="OFF-PA-10000289"/>
    <x v="1"/>
    <s v="Paper"/>
    <x v="729"/>
    <n v="12.96"/>
    <n v="2"/>
    <n v="0"/>
    <n v="6.2208000000000006"/>
    <n v="0.48000000000000004"/>
    <n v="3.1104000000000003"/>
    <n v="6.48"/>
    <n v="6.48"/>
    <n v="0"/>
  </r>
  <r>
    <n v="7605"/>
    <s v="CA-2016-101791"/>
    <d v="2016-05-27T00:00:00"/>
    <x v="35"/>
    <d v="2016-05-31T00:00:00"/>
    <s v="Standard Class"/>
    <s v="BS-11665"/>
    <s v="Brian Stugart"/>
    <s v="Consumer"/>
    <s v="United States"/>
    <s v="Chicago"/>
    <x v="10"/>
    <n v="60623"/>
    <x v="2"/>
    <s v="FUR-FU-10003247"/>
    <x v="0"/>
    <s v="Furnishings"/>
    <x v="1465"/>
    <n v="25.176000000000002"/>
    <n v="3"/>
    <n v="0.6"/>
    <n v="-33.358199999999997"/>
    <n v="-1.3249999999999997"/>
    <n v="-11.119399999999999"/>
    <n v="8.3920000000000012"/>
    <n v="20.979999999999997"/>
    <n v="15.105600000000001"/>
  </r>
  <r>
    <n v="7606"/>
    <s v="CA-2016-101791"/>
    <d v="2016-05-27T00:00:00"/>
    <x v="35"/>
    <d v="2016-05-31T00:00:00"/>
    <s v="Standard Class"/>
    <s v="BS-11665"/>
    <s v="Brian Stugart"/>
    <s v="Consumer"/>
    <s v="United States"/>
    <s v="Chicago"/>
    <x v="10"/>
    <n v="60623"/>
    <x v="2"/>
    <s v="FUR-FU-10002191"/>
    <x v="0"/>
    <s v="Furnishings"/>
    <x v="769"/>
    <n v="5.5840000000000005"/>
    <n v="2"/>
    <n v="0.6"/>
    <n v="-1.6751999999999994"/>
    <n v="-0.29999999999999988"/>
    <n v="-0.83759999999999968"/>
    <n v="2.7920000000000003"/>
    <n v="6.98"/>
    <n v="3.3504"/>
  </r>
  <r>
    <n v="7607"/>
    <s v="CA-2016-101791"/>
    <d v="2016-05-27T00:00:00"/>
    <x v="35"/>
    <d v="2016-05-31T00:00:00"/>
    <s v="Standard Class"/>
    <s v="BS-11665"/>
    <s v="Brian Stugart"/>
    <s v="Consumer"/>
    <s v="United States"/>
    <s v="Chicago"/>
    <x v="10"/>
    <n v="60623"/>
    <x v="2"/>
    <s v="OFF-ST-10001496"/>
    <x v="1"/>
    <s v="Storage"/>
    <x v="733"/>
    <n v="1297.3680000000002"/>
    <n v="9"/>
    <n v="0.2"/>
    <n v="97.302599999999984"/>
    <n v="7.4999999999999983E-2"/>
    <n v="10.811399999999999"/>
    <n v="144.15200000000002"/>
    <n v="180.19000000000003"/>
    <n v="259.47360000000003"/>
  </r>
  <r>
    <n v="7608"/>
    <s v="CA-2017-121195"/>
    <d v="2017-12-24T00:00:00"/>
    <x v="22"/>
    <d v="2017-12-27T00:00:00"/>
    <s v="First Class"/>
    <s v="NS-18505"/>
    <s v="Neola Schneider"/>
    <s v="Consumer"/>
    <s v="United States"/>
    <s v="Dallas"/>
    <x v="5"/>
    <n v="75220"/>
    <x v="2"/>
    <s v="OFF-ST-10000585"/>
    <x v="1"/>
    <s v="Storage"/>
    <x v="546"/>
    <n v="264.32"/>
    <n v="2"/>
    <n v="0.2"/>
    <n v="19.823999999999998"/>
    <n v="7.4999999999999997E-2"/>
    <n v="9.911999999999999"/>
    <n v="132.16"/>
    <n v="165.2"/>
    <n v="52.864000000000004"/>
  </r>
  <r>
    <n v="7609"/>
    <s v="CA-2017-163209"/>
    <d v="2017-05-03T00:00:00"/>
    <x v="24"/>
    <d v="2017-05-07T00:00:00"/>
    <s v="Standard Class"/>
    <s v="MK-18160"/>
    <s v="Mike Kennedy"/>
    <s v="Consumer"/>
    <s v="United States"/>
    <s v="San Francisco"/>
    <x v="1"/>
    <n v="94122"/>
    <x v="1"/>
    <s v="OFF-PA-10001166"/>
    <x v="1"/>
    <s v="Paper"/>
    <x v="777"/>
    <n v="25.92"/>
    <n v="4"/>
    <n v="0"/>
    <n v="12.441600000000001"/>
    <n v="0.48000000000000004"/>
    <n v="3.1104000000000003"/>
    <n v="6.48"/>
    <n v="6.48"/>
    <n v="0"/>
  </r>
  <r>
    <n v="7610"/>
    <s v="CA-2017-163209"/>
    <d v="2017-05-03T00:00:00"/>
    <x v="24"/>
    <d v="2017-05-07T00:00:00"/>
    <s v="Standard Class"/>
    <s v="MK-18160"/>
    <s v="Mike Kennedy"/>
    <s v="Consumer"/>
    <s v="United States"/>
    <s v="San Francisco"/>
    <x v="1"/>
    <n v="94122"/>
    <x v="1"/>
    <s v="OFF-AR-10003651"/>
    <x v="1"/>
    <s v="Art"/>
    <x v="279"/>
    <n v="22.959999999999997"/>
    <n v="7"/>
    <n v="0"/>
    <n v="6.6583999999999968"/>
    <n v="0.28999999999999987"/>
    <n v="0.95119999999999949"/>
    <n v="3.28"/>
    <n v="3.28"/>
    <n v="0"/>
  </r>
  <r>
    <n v="7611"/>
    <s v="CA-2014-133354"/>
    <d v="2014-02-22T00:00:00"/>
    <x v="45"/>
    <d v="2014-02-24T00:00:00"/>
    <s v="First Class"/>
    <s v="SA-20830"/>
    <s v="Sue Ann Reed"/>
    <s v="Consumer"/>
    <s v="United States"/>
    <s v="Moreno Valley"/>
    <x v="1"/>
    <n v="92553"/>
    <x v="1"/>
    <s v="OFF-PA-10001800"/>
    <x v="1"/>
    <s v="Paper"/>
    <x v="585"/>
    <n v="19.440000000000001"/>
    <n v="3"/>
    <n v="0"/>
    <n v="9.3312000000000008"/>
    <n v="0.48000000000000004"/>
    <n v="3.1104000000000003"/>
    <n v="6.48"/>
    <n v="6.48"/>
    <n v="0"/>
  </r>
  <r>
    <n v="7612"/>
    <s v="US-2015-130491"/>
    <d v="2015-02-08T00:00:00"/>
    <x v="36"/>
    <d v="2015-02-11T00:00:00"/>
    <s v="First Class"/>
    <s v="BH-11710"/>
    <s v="Brosina Hoffman"/>
    <s v="Consumer"/>
    <s v="United States"/>
    <s v="Garden City"/>
    <x v="41"/>
    <n v="67846"/>
    <x v="2"/>
    <s v="OFF-PA-10000791"/>
    <x v="1"/>
    <s v="Paper"/>
    <x v="1433"/>
    <n v="9.5399999999999991"/>
    <n v="2"/>
    <n v="0"/>
    <n v="4.2929999999999993"/>
    <n v="0.44999999999999996"/>
    <n v="2.1464999999999996"/>
    <n v="4.7699999999999996"/>
    <n v="4.7699999999999996"/>
    <n v="0"/>
  </r>
  <r>
    <n v="7613"/>
    <s v="US-2015-130491"/>
    <d v="2015-02-08T00:00:00"/>
    <x v="36"/>
    <d v="2015-02-11T00:00:00"/>
    <s v="First Class"/>
    <s v="BH-11710"/>
    <s v="Brosina Hoffman"/>
    <s v="Consumer"/>
    <s v="United States"/>
    <s v="Garden City"/>
    <x v="41"/>
    <n v="67846"/>
    <x v="2"/>
    <s v="OFF-FA-10000134"/>
    <x v="1"/>
    <s v="Fasteners"/>
    <x v="196"/>
    <n v="5.81"/>
    <n v="1"/>
    <n v="0"/>
    <n v="1.8010999999999999"/>
    <n v="0.31"/>
    <n v="1.8010999999999999"/>
    <n v="5.81"/>
    <n v="5.81"/>
    <n v="0"/>
  </r>
  <r>
    <n v="7614"/>
    <s v="US-2015-130491"/>
    <d v="2015-02-08T00:00:00"/>
    <x v="36"/>
    <d v="2015-02-11T00:00:00"/>
    <s v="First Class"/>
    <s v="BH-11710"/>
    <s v="Brosina Hoffman"/>
    <s v="Consumer"/>
    <s v="United States"/>
    <s v="Garden City"/>
    <x v="41"/>
    <n v="67846"/>
    <x v="2"/>
    <s v="OFF-AR-10001149"/>
    <x v="1"/>
    <s v="Art"/>
    <x v="131"/>
    <n v="5.76"/>
    <n v="2"/>
    <n v="0"/>
    <n v="1.7279999999999998"/>
    <n v="0.3"/>
    <n v="0.86399999999999988"/>
    <n v="2.88"/>
    <n v="2.88"/>
    <n v="0"/>
  </r>
  <r>
    <n v="7615"/>
    <s v="CA-2015-113740"/>
    <d v="2015-08-24T00:00:00"/>
    <x v="37"/>
    <d v="2015-08-28T00:00:00"/>
    <s v="Second Class"/>
    <s v="SC-20380"/>
    <s v="Shahid Collister"/>
    <s v="Consumer"/>
    <s v="United States"/>
    <s v="New York City"/>
    <x v="15"/>
    <n v="10035"/>
    <x v="3"/>
    <s v="FUR-FU-10000010"/>
    <x v="0"/>
    <s v="Furnishings"/>
    <x v="527"/>
    <n v="14.91"/>
    <n v="3"/>
    <n v="0"/>
    <n v="4.6220999999999997"/>
    <n v="0.31"/>
    <n v="1.5407"/>
    <n v="4.97"/>
    <n v="4.97"/>
    <n v="0"/>
  </r>
  <r>
    <n v="7616"/>
    <s v="CA-2014-148425"/>
    <d v="2014-11-30T00:00:00"/>
    <x v="7"/>
    <d v="2014-12-04T00:00:00"/>
    <s v="Standard Class"/>
    <s v="RF-19345"/>
    <s v="Randy Ferguson"/>
    <s v="Corporate"/>
    <s v="United States"/>
    <s v="Orlando"/>
    <x v="2"/>
    <n v="32839"/>
    <x v="0"/>
    <s v="OFF-BI-10000201"/>
    <x v="1"/>
    <s v="Binders"/>
    <x v="1687"/>
    <n v="6.6420000000000012"/>
    <n v="9"/>
    <n v="0.7"/>
    <n v="-4.427999999999999"/>
    <n v="-0.66666666666666641"/>
    <n v="-0.49199999999999988"/>
    <n v="0.7380000000000001"/>
    <n v="2.4600000000000004"/>
    <n v="4.6494000000000009"/>
  </r>
  <r>
    <n v="7617"/>
    <s v="CA-2016-144309"/>
    <d v="2016-12-10T00:00:00"/>
    <x v="5"/>
    <d v="2016-12-16T00:00:00"/>
    <s v="Standard Class"/>
    <s v="CM-12235"/>
    <s v="Chris McAfee"/>
    <s v="Consumer"/>
    <s v="United States"/>
    <s v="Watertown"/>
    <x v="15"/>
    <n v="13601"/>
    <x v="3"/>
    <s v="OFF-PA-10001776"/>
    <x v="1"/>
    <s v="Paper"/>
    <x v="1272"/>
    <n v="18.54"/>
    <n v="2"/>
    <n v="0"/>
    <n v="8.7137999999999991"/>
    <n v="0.47"/>
    <n v="4.3568999999999996"/>
    <n v="9.27"/>
    <n v="9.27"/>
    <n v="0"/>
  </r>
  <r>
    <n v="7618"/>
    <s v="CA-2016-144309"/>
    <d v="2016-12-10T00:00:00"/>
    <x v="5"/>
    <d v="2016-12-16T00:00:00"/>
    <s v="Standard Class"/>
    <s v="CM-12235"/>
    <s v="Chris McAfee"/>
    <s v="Consumer"/>
    <s v="United States"/>
    <s v="Watertown"/>
    <x v="15"/>
    <n v="13601"/>
    <x v="3"/>
    <s v="OFF-BI-10003656"/>
    <x v="1"/>
    <s v="Binders"/>
    <x v="13"/>
    <n v="679.96"/>
    <n v="5"/>
    <n v="0.2"/>
    <n v="220.98699999999997"/>
    <n v="0.32499999999999996"/>
    <n v="44.197399999999995"/>
    <n v="135.99200000000002"/>
    <n v="169.99"/>
    <n v="135.99200000000002"/>
  </r>
  <r>
    <n v="7619"/>
    <s v="CA-2017-151225"/>
    <d v="2017-10-27T00:00:00"/>
    <x v="13"/>
    <d v="2017-10-29T00:00:00"/>
    <s v="First Class"/>
    <s v="JM-15655"/>
    <s v="Jim Mitchum"/>
    <s v="Corporate"/>
    <s v="United States"/>
    <s v="Los Angeles"/>
    <x v="1"/>
    <n v="90032"/>
    <x v="1"/>
    <s v="FUR-TA-10001539"/>
    <x v="0"/>
    <s v="Tables"/>
    <x v="10"/>
    <n v="189.57600000000002"/>
    <n v="1"/>
    <n v="0.2"/>
    <n v="9.4787999999999784"/>
    <n v="4.9999999999999878E-2"/>
    <n v="9.4787999999999784"/>
    <n v="189.57600000000002"/>
    <n v="236.97000000000003"/>
    <n v="37.915200000000006"/>
  </r>
  <r>
    <n v="7620"/>
    <s v="CA-2017-151225"/>
    <d v="2017-10-27T00:00:00"/>
    <x v="13"/>
    <d v="2017-10-29T00:00:00"/>
    <s v="First Class"/>
    <s v="JM-15655"/>
    <s v="Jim Mitchum"/>
    <s v="Corporate"/>
    <s v="United States"/>
    <s v="Los Angeles"/>
    <x v="1"/>
    <n v="90032"/>
    <x v="1"/>
    <s v="TEC-PH-10004100"/>
    <x v="2"/>
    <s v="Phones"/>
    <x v="1752"/>
    <n v="71.959999999999994"/>
    <n v="5"/>
    <n v="0.2"/>
    <n v="7.1960000000000015"/>
    <n v="0.10000000000000003"/>
    <n v="1.4392000000000003"/>
    <n v="14.391999999999999"/>
    <n v="17.989999999999998"/>
    <n v="14.391999999999999"/>
  </r>
  <r>
    <n v="7621"/>
    <s v="US-2014-144078"/>
    <d v="2014-11-25T00:00:00"/>
    <x v="7"/>
    <d v="2014-11-29T00:00:00"/>
    <s v="Standard Class"/>
    <s v="RB-19435"/>
    <s v="Richard Bierner"/>
    <s v="Consumer"/>
    <s v="United States"/>
    <s v="Los Angeles"/>
    <x v="1"/>
    <n v="90004"/>
    <x v="1"/>
    <s v="TEC-PH-10001580"/>
    <x v="2"/>
    <s v="Phones"/>
    <x v="234"/>
    <n v="539.91999999999996"/>
    <n v="5"/>
    <n v="0.2"/>
    <n v="47.242999999999967"/>
    <n v="8.7499999999999939E-2"/>
    <n v="9.4485999999999937"/>
    <n v="107.98399999999999"/>
    <n v="134.97999999999999"/>
    <n v="107.98399999999999"/>
  </r>
  <r>
    <n v="7622"/>
    <s v="US-2014-144078"/>
    <d v="2014-11-25T00:00:00"/>
    <x v="7"/>
    <d v="2014-11-29T00:00:00"/>
    <s v="Standard Class"/>
    <s v="RB-19435"/>
    <s v="Richard Bierner"/>
    <s v="Consumer"/>
    <s v="United States"/>
    <s v="Los Angeles"/>
    <x v="1"/>
    <n v="90004"/>
    <x v="1"/>
    <s v="FUR-CH-10002335"/>
    <x v="0"/>
    <s v="Chairs"/>
    <x v="629"/>
    <n v="725.34400000000005"/>
    <n v="4"/>
    <n v="0.2"/>
    <n v="54.400800000000004"/>
    <n v="7.4999999999999997E-2"/>
    <n v="13.600200000000001"/>
    <n v="181.33600000000001"/>
    <n v="226.67000000000002"/>
    <n v="145.06880000000001"/>
  </r>
  <r>
    <n v="7623"/>
    <s v="US-2014-144078"/>
    <d v="2014-11-25T00:00:00"/>
    <x v="7"/>
    <d v="2014-11-29T00:00:00"/>
    <s v="Standard Class"/>
    <s v="RB-19435"/>
    <s v="Richard Bierner"/>
    <s v="Consumer"/>
    <s v="United States"/>
    <s v="Los Angeles"/>
    <x v="1"/>
    <n v="90004"/>
    <x v="1"/>
    <s v="OFF-AR-10004707"/>
    <x v="1"/>
    <s v="Art"/>
    <x v="772"/>
    <n v="7.4399999999999995"/>
    <n v="3"/>
    <n v="0"/>
    <n v="2.6039999999999996"/>
    <n v="0.35"/>
    <n v="0.86799999999999988"/>
    <n v="2.48"/>
    <n v="2.48"/>
    <n v="0"/>
  </r>
  <r>
    <n v="7624"/>
    <s v="CA-2014-124464"/>
    <d v="2014-07-14T00:00:00"/>
    <x v="39"/>
    <d v="2014-07-20T00:00:00"/>
    <s v="Standard Class"/>
    <s v="SS-20515"/>
    <s v="Shirley Schmidt"/>
    <s v="Home Office"/>
    <s v="United States"/>
    <s v="Newark"/>
    <x v="13"/>
    <n v="19711"/>
    <x v="3"/>
    <s v="OFF-AP-10000576"/>
    <x v="1"/>
    <s v="Appliances"/>
    <x v="643"/>
    <n v="39.479999999999997"/>
    <n v="1"/>
    <n v="0"/>
    <n v="11.054400000000001"/>
    <n v="0.28000000000000003"/>
    <n v="11.054400000000001"/>
    <n v="39.479999999999997"/>
    <n v="39.479999999999997"/>
    <n v="0"/>
  </r>
  <r>
    <n v="7625"/>
    <s v="CA-2015-136805"/>
    <d v="2015-05-23T00:00:00"/>
    <x v="33"/>
    <d v="2015-05-27T00:00:00"/>
    <s v="Second Class"/>
    <s v="NM-18445"/>
    <s v="Nathan Mautz"/>
    <s v="Home Office"/>
    <s v="United States"/>
    <s v="Detroit"/>
    <x v="12"/>
    <n v="48234"/>
    <x v="2"/>
    <s v="OFF-AP-10001394"/>
    <x v="1"/>
    <s v="Appliances"/>
    <x v="1129"/>
    <n v="850.5"/>
    <n v="5"/>
    <n v="0.1"/>
    <n v="245.69999999999993"/>
    <n v="0.28888888888888881"/>
    <n v="49.139999999999986"/>
    <n v="170.1"/>
    <n v="189"/>
    <n v="85.050000000000011"/>
  </r>
  <r>
    <n v="7626"/>
    <s v="CA-2015-136805"/>
    <d v="2015-05-23T00:00:00"/>
    <x v="33"/>
    <d v="2015-05-27T00:00:00"/>
    <s v="Second Class"/>
    <s v="NM-18445"/>
    <s v="Nathan Mautz"/>
    <s v="Home Office"/>
    <s v="United States"/>
    <s v="Detroit"/>
    <x v="12"/>
    <n v="48234"/>
    <x v="2"/>
    <s v="FUR-FU-10003724"/>
    <x v="0"/>
    <s v="Furnishings"/>
    <x v="896"/>
    <n v="75.33"/>
    <n v="9"/>
    <n v="0"/>
    <n v="19.585799999999999"/>
    <n v="0.26"/>
    <n v="2.1761999999999997"/>
    <n v="8.3699999999999992"/>
    <n v="8.3699999999999992"/>
    <n v="0"/>
  </r>
  <r>
    <n v="7627"/>
    <s v="US-2015-159499"/>
    <d v="2015-11-21T00:00:00"/>
    <x v="6"/>
    <d v="2015-11-23T00:00:00"/>
    <s v="Second Class"/>
    <s v="EM-14095"/>
    <s v="Eudokia Martin"/>
    <s v="Corporate"/>
    <s v="United States"/>
    <s v="Phoenix"/>
    <x v="16"/>
    <n v="85023"/>
    <x v="1"/>
    <s v="OFF-AP-10002867"/>
    <x v="1"/>
    <s v="Appliances"/>
    <x v="1514"/>
    <n v="325.63200000000006"/>
    <n v="6"/>
    <n v="0.2"/>
    <n v="28.492799999999988"/>
    <n v="8.7499999999999953E-2"/>
    <n v="4.7487999999999984"/>
    <n v="54.272000000000013"/>
    <n v="67.84"/>
    <n v="65.126400000000018"/>
  </r>
  <r>
    <n v="7628"/>
    <s v="US-2015-159499"/>
    <d v="2015-11-21T00:00:00"/>
    <x v="6"/>
    <d v="2015-11-23T00:00:00"/>
    <s v="Second Class"/>
    <s v="EM-14095"/>
    <s v="Eudokia Martin"/>
    <s v="Corporate"/>
    <s v="United States"/>
    <s v="Phoenix"/>
    <x v="16"/>
    <n v="85023"/>
    <x v="1"/>
    <s v="TEC-AC-10002718"/>
    <x v="2"/>
    <s v="Accessories"/>
    <x v="1192"/>
    <n v="23.344000000000001"/>
    <n v="2"/>
    <n v="0.2"/>
    <n v="-1.4590000000000014"/>
    <n v="-6.2500000000000056E-2"/>
    <n v="-0.7295000000000007"/>
    <n v="11.672000000000001"/>
    <n v="14.59"/>
    <n v="4.6688000000000001"/>
  </r>
  <r>
    <n v="7629"/>
    <s v="US-2015-159499"/>
    <d v="2015-11-21T00:00:00"/>
    <x v="6"/>
    <d v="2015-11-23T00:00:00"/>
    <s v="Second Class"/>
    <s v="EM-14095"/>
    <s v="Eudokia Martin"/>
    <s v="Corporate"/>
    <s v="United States"/>
    <s v="Phoenix"/>
    <x v="16"/>
    <n v="85023"/>
    <x v="1"/>
    <s v="OFF-LA-10003121"/>
    <x v="1"/>
    <s v="Labels"/>
    <x v="1000"/>
    <n v="16.520000000000003"/>
    <n v="5"/>
    <n v="0.2"/>
    <n v="5.368999999999998"/>
    <n v="0.32499999999999984"/>
    <n v="1.0737999999999996"/>
    <n v="3.3040000000000007"/>
    <n v="4.1300000000000008"/>
    <n v="3.3040000000000007"/>
  </r>
  <r>
    <n v="7630"/>
    <s v="CA-2014-162089"/>
    <d v="2014-03-30T00:00:00"/>
    <x v="34"/>
    <d v="2014-04-01T00:00:00"/>
    <s v="First Class"/>
    <s v="MP-17470"/>
    <s v="Mark Packer"/>
    <s v="Home Office"/>
    <s v="United States"/>
    <s v="Brownsville"/>
    <x v="5"/>
    <n v="78521"/>
    <x v="2"/>
    <s v="OFF-EN-10002230"/>
    <x v="1"/>
    <s v="Envelopes"/>
    <x v="555"/>
    <n v="335.72"/>
    <n v="5"/>
    <n v="0.2"/>
    <n v="113.30549999999999"/>
    <n v="0.33749999999999997"/>
    <n v="22.661099999999998"/>
    <n v="67.144000000000005"/>
    <n v="83.93"/>
    <n v="67.144000000000005"/>
  </r>
  <r>
    <n v="7631"/>
    <s v="CA-2014-162089"/>
    <d v="2014-03-30T00:00:00"/>
    <x v="34"/>
    <d v="2014-04-01T00:00:00"/>
    <s v="First Class"/>
    <s v="MP-17470"/>
    <s v="Mark Packer"/>
    <s v="Home Office"/>
    <s v="United States"/>
    <s v="Brownsville"/>
    <x v="5"/>
    <n v="78521"/>
    <x v="2"/>
    <s v="TEC-PH-10001819"/>
    <x v="2"/>
    <s v="Phones"/>
    <x v="813"/>
    <n v="251.94400000000002"/>
    <n v="7"/>
    <n v="0.2"/>
    <n v="88.180399999999977"/>
    <n v="0.34999999999999987"/>
    <n v="12.597199999999997"/>
    <n v="35.992000000000004"/>
    <n v="44.99"/>
    <n v="50.388800000000003"/>
  </r>
  <r>
    <n v="7632"/>
    <s v="CA-2014-162089"/>
    <d v="2014-03-30T00:00:00"/>
    <x v="34"/>
    <d v="2014-04-01T00:00:00"/>
    <s v="First Class"/>
    <s v="MP-17470"/>
    <s v="Mark Packer"/>
    <s v="Home Office"/>
    <s v="United States"/>
    <s v="Brownsville"/>
    <x v="5"/>
    <n v="78521"/>
    <x v="2"/>
    <s v="FUR-CH-10002304"/>
    <x v="0"/>
    <s v="Chairs"/>
    <x v="790"/>
    <n v="127.30199999999999"/>
    <n v="7"/>
    <n v="0.3"/>
    <n v="-9.0929999999999964"/>
    <n v="-7.1428571428571411E-2"/>
    <n v="-1.2989999999999995"/>
    <n v="18.186"/>
    <n v="25.98"/>
    <n v="38.190599999999996"/>
  </r>
  <r>
    <n v="7633"/>
    <s v="US-2017-158526"/>
    <d v="2017-12-29T00:00:00"/>
    <x v="22"/>
    <d v="2018-01-01T00:00:00"/>
    <s v="Second Class"/>
    <s v="KH-16360"/>
    <s v="Katherine Hughes"/>
    <s v="Consumer"/>
    <s v="United States"/>
    <s v="Louisville"/>
    <x v="0"/>
    <n v="40214"/>
    <x v="0"/>
    <s v="FUR-CH-10002602"/>
    <x v="0"/>
    <s v="Chairs"/>
    <x v="291"/>
    <n v="1207.8399999999999"/>
    <n v="8"/>
    <n v="0"/>
    <n v="314.03840000000002"/>
    <n v="0.26000000000000006"/>
    <n v="39.254800000000003"/>
    <n v="150.97999999999999"/>
    <n v="150.97999999999999"/>
    <n v="0"/>
  </r>
  <r>
    <n v="7634"/>
    <s v="US-2017-158526"/>
    <d v="2017-12-29T00:00:00"/>
    <x v="22"/>
    <d v="2018-01-01T00:00:00"/>
    <s v="Second Class"/>
    <s v="KH-16360"/>
    <s v="Katherine Hughes"/>
    <s v="Consumer"/>
    <s v="United States"/>
    <s v="Louisville"/>
    <x v="0"/>
    <n v="40214"/>
    <x v="0"/>
    <s v="OFF-BI-10002414"/>
    <x v="1"/>
    <s v="Binders"/>
    <x v="1085"/>
    <n v="12.53"/>
    <n v="1"/>
    <n v="0"/>
    <n v="5.8890999999999991"/>
    <n v="0.47"/>
    <n v="5.8890999999999991"/>
    <n v="12.53"/>
    <n v="12.53"/>
    <n v="0"/>
  </r>
  <r>
    <n v="7635"/>
    <s v="US-2017-158526"/>
    <d v="2017-12-29T00:00:00"/>
    <x v="22"/>
    <d v="2018-01-01T00:00:00"/>
    <s v="Second Class"/>
    <s v="KH-16360"/>
    <s v="Katherine Hughes"/>
    <s v="Consumer"/>
    <s v="United States"/>
    <s v="Louisville"/>
    <x v="0"/>
    <n v="40214"/>
    <x v="0"/>
    <s v="OFF-AR-10003696"/>
    <x v="1"/>
    <s v="Art"/>
    <x v="1245"/>
    <n v="34.58"/>
    <n v="1"/>
    <n v="0"/>
    <n v="10.028199999999998"/>
    <n v="0.28999999999999998"/>
    <n v="10.028199999999998"/>
    <n v="34.58"/>
    <n v="34.58"/>
    <n v="0"/>
  </r>
  <r>
    <n v="7636"/>
    <s v="US-2017-158526"/>
    <d v="2017-12-29T00:00:00"/>
    <x v="22"/>
    <d v="2018-01-01T00:00:00"/>
    <s v="Second Class"/>
    <s v="KH-16360"/>
    <s v="Katherine Hughes"/>
    <s v="Consumer"/>
    <s v="United States"/>
    <s v="Louisville"/>
    <x v="0"/>
    <n v="40214"/>
    <x v="0"/>
    <s v="FUR-CH-10004495"/>
    <x v="0"/>
    <s v="Chairs"/>
    <x v="1484"/>
    <n v="300.98"/>
    <n v="1"/>
    <n v="0"/>
    <n v="87.28419999999997"/>
    <n v="0.28999999999999987"/>
    <n v="87.28419999999997"/>
    <n v="300.98"/>
    <n v="300.98"/>
    <n v="0"/>
  </r>
  <r>
    <n v="7637"/>
    <s v="US-2017-158526"/>
    <d v="2017-12-29T00:00:00"/>
    <x v="22"/>
    <d v="2018-01-01T00:00:00"/>
    <s v="Second Class"/>
    <s v="KH-16360"/>
    <s v="Katherine Hughes"/>
    <s v="Consumer"/>
    <s v="United States"/>
    <s v="Louisville"/>
    <x v="0"/>
    <n v="40214"/>
    <x v="0"/>
    <s v="FUR-CH-10001270"/>
    <x v="0"/>
    <s v="Chairs"/>
    <x v="860"/>
    <n v="258.75"/>
    <n v="3"/>
    <n v="0"/>
    <n v="77.624999999999972"/>
    <n v="0.29999999999999988"/>
    <n v="25.874999999999989"/>
    <n v="86.25"/>
    <n v="86.25"/>
    <n v="0"/>
  </r>
  <r>
    <n v="7638"/>
    <s v="CA-2017-104885"/>
    <d v="2017-03-02T00:00:00"/>
    <x v="42"/>
    <d v="2017-03-08T00:00:00"/>
    <s v="Standard Class"/>
    <s v="DB-13555"/>
    <s v="Dorothy Badders"/>
    <s v="Corporate"/>
    <s v="United States"/>
    <s v="Newark"/>
    <x v="13"/>
    <n v="19711"/>
    <x v="3"/>
    <s v="OFF-AR-10001615"/>
    <x v="1"/>
    <s v="Art"/>
    <x v="1488"/>
    <n v="59.519999999999996"/>
    <n v="3"/>
    <n v="0"/>
    <n v="15.475200000000001"/>
    <n v="0.26"/>
    <n v="5.1584000000000003"/>
    <n v="19.84"/>
    <n v="19.84"/>
    <n v="0"/>
  </r>
  <r>
    <n v="7639"/>
    <s v="CA-2017-104885"/>
    <d v="2017-03-02T00:00:00"/>
    <x v="42"/>
    <d v="2017-03-08T00:00:00"/>
    <s v="Standard Class"/>
    <s v="DB-13555"/>
    <s v="Dorothy Badders"/>
    <s v="Corporate"/>
    <s v="United States"/>
    <s v="Newark"/>
    <x v="13"/>
    <n v="19711"/>
    <x v="3"/>
    <s v="OFF-EN-10003286"/>
    <x v="1"/>
    <s v="Envelopes"/>
    <x v="153"/>
    <n v="57.959999999999994"/>
    <n v="7"/>
    <n v="0"/>
    <n v="27.241199999999996"/>
    <n v="0.47"/>
    <n v="3.8915999999999995"/>
    <n v="8.2799999999999994"/>
    <n v="8.2799999999999994"/>
    <n v="0"/>
  </r>
  <r>
    <n v="7640"/>
    <s v="CA-2017-104885"/>
    <d v="2017-03-02T00:00:00"/>
    <x v="42"/>
    <d v="2017-03-08T00:00:00"/>
    <s v="Standard Class"/>
    <s v="DB-13555"/>
    <s v="Dorothy Badders"/>
    <s v="Corporate"/>
    <s v="United States"/>
    <s v="Newark"/>
    <x v="13"/>
    <n v="19711"/>
    <x v="3"/>
    <s v="FUR-BO-10003660"/>
    <x v="0"/>
    <s v="Bookcases"/>
    <x v="1474"/>
    <n v="441.96"/>
    <n v="2"/>
    <n v="0"/>
    <n v="101.6508"/>
    <n v="0.23"/>
    <n v="50.825400000000002"/>
    <n v="220.98"/>
    <n v="220.98"/>
    <n v="0"/>
  </r>
  <r>
    <n v="7641"/>
    <s v="CA-2017-104885"/>
    <d v="2017-03-02T00:00:00"/>
    <x v="42"/>
    <d v="2017-03-08T00:00:00"/>
    <s v="Standard Class"/>
    <s v="DB-13555"/>
    <s v="Dorothy Badders"/>
    <s v="Corporate"/>
    <s v="United States"/>
    <s v="Newark"/>
    <x v="13"/>
    <n v="19711"/>
    <x v="3"/>
    <s v="OFF-PA-10002764"/>
    <x v="1"/>
    <s v="Paper"/>
    <x v="33"/>
    <n v="68.039999999999992"/>
    <n v="6"/>
    <n v="0"/>
    <n v="33.339599999999997"/>
    <n v="0.49"/>
    <n v="5.5565999999999995"/>
    <n v="11.339999999999998"/>
    <n v="11.339999999999998"/>
    <n v="0"/>
  </r>
  <r>
    <n v="7642"/>
    <s v="US-2016-157490"/>
    <d v="2016-10-06T00:00:00"/>
    <x v="32"/>
    <d v="2016-10-07T00:00:00"/>
    <s v="First Class"/>
    <s v="LB-16795"/>
    <s v="Laurel Beltran"/>
    <s v="Home Office"/>
    <s v="United States"/>
    <s v="Pueblo"/>
    <x v="22"/>
    <n v="81001"/>
    <x v="1"/>
    <s v="TEC-MA-10001695"/>
    <x v="2"/>
    <s v="Machines"/>
    <x v="1810"/>
    <n v="703.71"/>
    <n v="6"/>
    <n v="0.7"/>
    <n v="-938.28"/>
    <n v="-1.3333333333333333"/>
    <n v="-156.38"/>
    <n v="117.28500000000001"/>
    <n v="390.95"/>
    <n v="492.59699999999998"/>
  </r>
  <r>
    <n v="7643"/>
    <s v="US-2016-157490"/>
    <d v="2016-10-06T00:00:00"/>
    <x v="32"/>
    <d v="2016-10-07T00:00:00"/>
    <s v="First Class"/>
    <s v="LB-16795"/>
    <s v="Laurel Beltran"/>
    <s v="Home Office"/>
    <s v="United States"/>
    <s v="Pueblo"/>
    <x v="22"/>
    <n v="81001"/>
    <x v="1"/>
    <s v="OFF-BI-10002824"/>
    <x v="1"/>
    <s v="Binders"/>
    <x v="528"/>
    <n v="17.904000000000003"/>
    <n v="4"/>
    <n v="0.7"/>
    <n v="-14.920000000000002"/>
    <n v="-0.83333333333333326"/>
    <n v="-3.7300000000000004"/>
    <n v="4.4760000000000009"/>
    <n v="14.92"/>
    <n v="12.532800000000002"/>
  </r>
  <r>
    <n v="7644"/>
    <s v="US-2016-157490"/>
    <d v="2016-10-06T00:00:00"/>
    <x v="32"/>
    <d v="2016-10-07T00:00:00"/>
    <s v="First Class"/>
    <s v="LB-16795"/>
    <s v="Laurel Beltran"/>
    <s v="Home Office"/>
    <s v="United States"/>
    <s v="Pueblo"/>
    <x v="22"/>
    <n v="81001"/>
    <x v="1"/>
    <s v="OFF-BI-10002571"/>
    <x v="1"/>
    <s v="Binders"/>
    <x v="1213"/>
    <n v="11.976000000000003"/>
    <n v="4"/>
    <n v="0.7"/>
    <n v="-9.1815999999999995"/>
    <n v="-0.7666666666666665"/>
    <n v="-2.2953999999999999"/>
    <n v="2.9940000000000007"/>
    <n v="9.98"/>
    <n v="8.3832000000000022"/>
  </r>
  <r>
    <n v="7645"/>
    <s v="US-2016-157490"/>
    <d v="2016-10-06T00:00:00"/>
    <x v="32"/>
    <d v="2016-10-07T00:00:00"/>
    <s v="First Class"/>
    <s v="LB-16795"/>
    <s v="Laurel Beltran"/>
    <s v="Home Office"/>
    <s v="United States"/>
    <s v="Pueblo"/>
    <x v="22"/>
    <n v="81001"/>
    <x v="1"/>
    <s v="TEC-AC-10001553"/>
    <x v="2"/>
    <s v="Accessories"/>
    <x v="1608"/>
    <n v="67.959999999999994"/>
    <n v="5"/>
    <n v="0.2"/>
    <n v="0.84950000000000259"/>
    <n v="1.2500000000000039E-2"/>
    <n v="0.16990000000000052"/>
    <n v="13.591999999999999"/>
    <n v="16.989999999999998"/>
    <n v="13.591999999999999"/>
  </r>
  <r>
    <n v="7646"/>
    <s v="CA-2015-161452"/>
    <d v="2015-04-05T00:00:00"/>
    <x v="19"/>
    <d v="2015-04-11T00:00:00"/>
    <s v="Standard Class"/>
    <s v="CA-11965"/>
    <s v="Carol Adams"/>
    <s v="Corporate"/>
    <s v="United States"/>
    <s v="Los Angeles"/>
    <x v="1"/>
    <n v="90036"/>
    <x v="1"/>
    <s v="FUR-CH-10003973"/>
    <x v="0"/>
    <s v="Chairs"/>
    <x v="867"/>
    <n v="892.22400000000005"/>
    <n v="3"/>
    <n v="0.2"/>
    <n v="89.222400000000022"/>
    <n v="0.10000000000000002"/>
    <n v="29.740800000000007"/>
    <n v="297.40800000000002"/>
    <n v="371.76"/>
    <n v="178.44480000000001"/>
  </r>
  <r>
    <n v="7647"/>
    <s v="US-2014-115196"/>
    <d v="2014-09-09T00:00:00"/>
    <x v="30"/>
    <d v="2014-09-13T00:00:00"/>
    <s v="Standard Class"/>
    <s v="DL-12925"/>
    <s v="Daniel Lacy"/>
    <s v="Consumer"/>
    <s v="United States"/>
    <s v="Greenville"/>
    <x v="3"/>
    <n v="27834"/>
    <x v="0"/>
    <s v="TEC-MA-10002073"/>
    <x v="2"/>
    <s v="Machines"/>
    <x v="1772"/>
    <n v="1299.99"/>
    <n v="2"/>
    <n v="0.5"/>
    <n v="-571.99559999999997"/>
    <n v="-0.43999999999999995"/>
    <n v="-285.99779999999998"/>
    <n v="649.995"/>
    <n v="1299.99"/>
    <n v="649.995"/>
  </r>
  <r>
    <n v="7648"/>
    <s v="CA-2016-138968"/>
    <d v="2016-03-15T00:00:00"/>
    <x v="17"/>
    <d v="2016-03-16T00:00:00"/>
    <s v="First Class"/>
    <s v="FC-14335"/>
    <s v="Fred Chung"/>
    <s v="Corporate"/>
    <s v="United States"/>
    <s v="San Francisco"/>
    <x v="1"/>
    <n v="94110"/>
    <x v="1"/>
    <s v="OFF-BI-10003529"/>
    <x v="1"/>
    <s v="Binders"/>
    <x v="796"/>
    <n v="4.5439999999999996"/>
    <n v="2"/>
    <n v="0.2"/>
    <n v="1.6472"/>
    <n v="0.36250000000000004"/>
    <n v="0.8236"/>
    <n v="2.2719999999999998"/>
    <n v="2.8399999999999994"/>
    <n v="0.90879999999999994"/>
  </r>
  <r>
    <n v="7649"/>
    <s v="CA-2016-138968"/>
    <d v="2016-03-15T00:00:00"/>
    <x v="17"/>
    <d v="2016-03-16T00:00:00"/>
    <s v="First Class"/>
    <s v="FC-14335"/>
    <s v="Fred Chung"/>
    <s v="Corporate"/>
    <s v="United States"/>
    <s v="San Francisco"/>
    <x v="1"/>
    <n v="94110"/>
    <x v="1"/>
    <s v="FUR-CH-10000309"/>
    <x v="0"/>
    <s v="Chairs"/>
    <x v="773"/>
    <n v="1352.0320000000002"/>
    <n v="4"/>
    <n v="0.2"/>
    <n v="84.501999999999953"/>
    <n v="6.2499999999999958E-2"/>
    <n v="21.125499999999988"/>
    <n v="338.00800000000004"/>
    <n v="422.51000000000005"/>
    <n v="270.40640000000002"/>
  </r>
  <r>
    <n v="7650"/>
    <s v="CA-2015-101889"/>
    <d v="2015-12-27T00:00:00"/>
    <x v="14"/>
    <d v="2015-12-31T00:00:00"/>
    <s v="Standard Class"/>
    <s v="DB-13120"/>
    <s v="David Bremer"/>
    <s v="Corporate"/>
    <s v="United States"/>
    <s v="Marion"/>
    <x v="24"/>
    <n v="43302"/>
    <x v="3"/>
    <s v="FUR-TA-10004154"/>
    <x v="0"/>
    <s v="Tables"/>
    <x v="737"/>
    <n v="1548.9900000000002"/>
    <n v="9"/>
    <n v="0.4"/>
    <n v="-464.69700000000012"/>
    <n v="-0.30000000000000004"/>
    <n v="-51.63300000000001"/>
    <n v="172.11"/>
    <n v="286.85000000000008"/>
    <n v="619.59600000000012"/>
  </r>
  <r>
    <n v="7651"/>
    <s v="CA-2015-101889"/>
    <d v="2015-12-27T00:00:00"/>
    <x v="14"/>
    <d v="2015-12-31T00:00:00"/>
    <s v="Standard Class"/>
    <s v="DB-13120"/>
    <s v="David Bremer"/>
    <s v="Corporate"/>
    <s v="United States"/>
    <s v="Marion"/>
    <x v="24"/>
    <n v="43302"/>
    <x v="3"/>
    <s v="OFF-EN-10003286"/>
    <x v="1"/>
    <s v="Envelopes"/>
    <x v="153"/>
    <n v="19.872"/>
    <n v="3"/>
    <n v="0.2"/>
    <n v="6.7067999999999977"/>
    <n v="0.33749999999999991"/>
    <n v="2.2355999999999994"/>
    <n v="6.6239999999999997"/>
    <n v="8.2799999999999994"/>
    <n v="3.9744000000000002"/>
  </r>
  <r>
    <n v="7652"/>
    <s v="CA-2017-110821"/>
    <d v="2017-08-07T00:00:00"/>
    <x v="43"/>
    <d v="2017-08-08T00:00:00"/>
    <s v="First Class"/>
    <s v="CK-12205"/>
    <s v="Chloris Kastensmidt"/>
    <s v="Consumer"/>
    <s v="United States"/>
    <s v="Dallas"/>
    <x v="5"/>
    <n v="75081"/>
    <x v="2"/>
    <s v="TEC-AC-10001552"/>
    <x v="2"/>
    <s v="Accessories"/>
    <x v="100"/>
    <n v="119.44800000000001"/>
    <n v="3"/>
    <n v="0.2"/>
    <n v="-13.437900000000006"/>
    <n v="-0.11250000000000004"/>
    <n v="-4.4793000000000021"/>
    <n v="39.816000000000003"/>
    <n v="49.769999999999996"/>
    <n v="23.889600000000002"/>
  </r>
  <r>
    <n v="7653"/>
    <s v="CA-2017-110821"/>
    <d v="2017-08-07T00:00:00"/>
    <x v="43"/>
    <d v="2017-08-08T00:00:00"/>
    <s v="First Class"/>
    <s v="CK-12205"/>
    <s v="Chloris Kastensmidt"/>
    <s v="Consumer"/>
    <s v="United States"/>
    <s v="Dallas"/>
    <x v="5"/>
    <n v="75081"/>
    <x v="2"/>
    <s v="OFF-ST-10002790"/>
    <x v="1"/>
    <s v="Storage"/>
    <x v="236"/>
    <n v="118.16"/>
    <n v="2"/>
    <n v="0.2"/>
    <n v="-25.108999999999988"/>
    <n v="-0.21249999999999991"/>
    <n v="-12.554499999999994"/>
    <n v="59.08"/>
    <n v="73.849999999999994"/>
    <n v="23.632000000000001"/>
  </r>
  <r>
    <n v="7654"/>
    <s v="CA-2015-121552"/>
    <d v="2015-03-22T00:00:00"/>
    <x v="29"/>
    <d v="2015-03-27T00:00:00"/>
    <s v="Standard Class"/>
    <s v="FW-14395"/>
    <s v="Fred Wasserman"/>
    <s v="Corporate"/>
    <s v="United States"/>
    <s v="Huntsville"/>
    <x v="19"/>
    <n v="35810"/>
    <x v="0"/>
    <s v="OFF-AR-10003217"/>
    <x v="1"/>
    <s v="Art"/>
    <x v="1649"/>
    <n v="19.559999999999999"/>
    <n v="4"/>
    <n v="0"/>
    <n v="5.4768000000000008"/>
    <n v="0.28000000000000008"/>
    <n v="1.3692000000000002"/>
    <n v="4.8899999999999997"/>
    <n v="4.8899999999999997"/>
    <n v="0"/>
  </r>
  <r>
    <n v="7655"/>
    <s v="CA-2015-107685"/>
    <d v="2015-11-30T00:00:00"/>
    <x v="6"/>
    <d v="2015-12-02T00:00:00"/>
    <s v="Second Class"/>
    <s v="JM-15865"/>
    <s v="John Murray"/>
    <s v="Consumer"/>
    <s v="United States"/>
    <s v="Las Vegas"/>
    <x v="33"/>
    <n v="89115"/>
    <x v="1"/>
    <s v="FUR-FU-10002813"/>
    <x v="0"/>
    <s v="Furnishings"/>
    <x v="1691"/>
    <n v="80.959999999999994"/>
    <n v="4"/>
    <n v="0"/>
    <n v="29.145599999999995"/>
    <n v="0.36"/>
    <n v="7.2863999999999987"/>
    <n v="20.239999999999998"/>
    <n v="20.239999999999998"/>
    <n v="0"/>
  </r>
  <r>
    <n v="7656"/>
    <s v="CA-2015-107685"/>
    <d v="2015-11-30T00:00:00"/>
    <x v="6"/>
    <d v="2015-12-02T00:00:00"/>
    <s v="Second Class"/>
    <s v="JM-15865"/>
    <s v="John Murray"/>
    <s v="Consumer"/>
    <s v="United States"/>
    <s v="Las Vegas"/>
    <x v="33"/>
    <n v="89115"/>
    <x v="1"/>
    <s v="OFF-PA-10003848"/>
    <x v="1"/>
    <s v="Paper"/>
    <x v="1451"/>
    <n v="25.92"/>
    <n v="4"/>
    <n v="0"/>
    <n v="12.441600000000001"/>
    <n v="0.48000000000000004"/>
    <n v="3.1104000000000003"/>
    <n v="6.48"/>
    <n v="6.48"/>
    <n v="0"/>
  </r>
  <r>
    <n v="7657"/>
    <s v="US-2014-120740"/>
    <d v="2014-04-15T00:00:00"/>
    <x v="41"/>
    <d v="2014-04-15T00:00:00"/>
    <s v="Same Day"/>
    <s v="PS-18970"/>
    <s v="Paul Stevenson"/>
    <s v="Home Office"/>
    <s v="United States"/>
    <s v="Los Angeles"/>
    <x v="1"/>
    <n v="90049"/>
    <x v="1"/>
    <s v="OFF-AP-10000240"/>
    <x v="1"/>
    <s v="Appliances"/>
    <x v="650"/>
    <n v="106.96"/>
    <n v="2"/>
    <n v="0"/>
    <n v="31.018399999999986"/>
    <n v="0.28999999999999987"/>
    <n v="15.509199999999993"/>
    <n v="53.48"/>
    <n v="53.48"/>
    <n v="0"/>
  </r>
  <r>
    <n v="7658"/>
    <s v="US-2014-120740"/>
    <d v="2014-04-15T00:00:00"/>
    <x v="41"/>
    <d v="2014-04-15T00:00:00"/>
    <s v="Same Day"/>
    <s v="PS-18970"/>
    <s v="Paul Stevenson"/>
    <s v="Home Office"/>
    <s v="United States"/>
    <s v="Los Angeles"/>
    <x v="1"/>
    <n v="90049"/>
    <x v="1"/>
    <s v="FUR-FU-10004091"/>
    <x v="0"/>
    <s v="Furnishings"/>
    <x v="267"/>
    <n v="187.76"/>
    <n v="4"/>
    <n v="0"/>
    <n v="76.9816"/>
    <n v="0.41000000000000003"/>
    <n v="19.2454"/>
    <n v="46.94"/>
    <n v="46.94"/>
    <n v="0"/>
  </r>
  <r>
    <n v="7659"/>
    <s v="CA-2017-155740"/>
    <d v="2017-07-30T00:00:00"/>
    <x v="10"/>
    <d v="2017-08-02T00:00:00"/>
    <s v="First Class"/>
    <s v="TC-21475"/>
    <s v="Tony Chapman"/>
    <s v="Home Office"/>
    <s v="United States"/>
    <s v="Lakewood"/>
    <x v="24"/>
    <n v="44107"/>
    <x v="3"/>
    <s v="OFF-BI-10001071"/>
    <x v="1"/>
    <s v="Binders"/>
    <x v="669"/>
    <n v="76.77600000000001"/>
    <n v="4"/>
    <n v="0.7"/>
    <n v="-53.743199999999973"/>
    <n v="-0.69999999999999951"/>
    <n v="-13.435799999999993"/>
    <n v="19.194000000000003"/>
    <n v="63.98"/>
    <n v="53.743200000000002"/>
  </r>
  <r>
    <n v="7660"/>
    <s v="CA-2017-146493"/>
    <d v="2017-06-01T00:00:00"/>
    <x v="27"/>
    <d v="2017-06-05T00:00:00"/>
    <s v="Standard Class"/>
    <s v="CV-12805"/>
    <s v="Cynthia Voltz"/>
    <s v="Corporate"/>
    <s v="United States"/>
    <s v="Fremont"/>
    <x v="8"/>
    <n v="68025"/>
    <x v="2"/>
    <s v="OFF-BI-10003676"/>
    <x v="1"/>
    <s v="Binders"/>
    <x v="824"/>
    <n v="53.9"/>
    <n v="5"/>
    <n v="0"/>
    <n v="25.871999999999996"/>
    <n v="0.47999999999999993"/>
    <n v="5.1743999999999994"/>
    <n v="10.78"/>
    <n v="10.78"/>
    <n v="0"/>
  </r>
  <r>
    <n v="7661"/>
    <s v="CA-2014-105417"/>
    <d v="2014-01-07T00:00:00"/>
    <x v="46"/>
    <d v="2014-01-12T00:00:00"/>
    <s v="Standard Class"/>
    <s v="VS-21820"/>
    <s v="Vivek Sundaresam"/>
    <s v="Consumer"/>
    <s v="United States"/>
    <s v="Huntsville"/>
    <x v="5"/>
    <n v="77340"/>
    <x v="2"/>
    <s v="FUR-FU-10004864"/>
    <x v="0"/>
    <s v="Furnishings"/>
    <x v="441"/>
    <n v="76.728000000000009"/>
    <n v="3"/>
    <n v="0.6"/>
    <n v="-53.709599999999988"/>
    <n v="-0.69999999999999973"/>
    <n v="-17.903199999999995"/>
    <n v="25.576000000000004"/>
    <n v="63.94"/>
    <n v="46.036800000000007"/>
  </r>
  <r>
    <n v="7662"/>
    <s v="CA-2014-105417"/>
    <d v="2014-01-07T00:00:00"/>
    <x v="46"/>
    <d v="2014-01-12T00:00:00"/>
    <s v="Standard Class"/>
    <s v="VS-21820"/>
    <s v="Vivek Sundaresam"/>
    <s v="Consumer"/>
    <s v="United States"/>
    <s v="Huntsville"/>
    <x v="5"/>
    <n v="77340"/>
    <x v="2"/>
    <s v="OFF-BI-10003708"/>
    <x v="1"/>
    <s v="Binders"/>
    <x v="978"/>
    <n v="10.429999999999998"/>
    <n v="7"/>
    <n v="0.8"/>
    <n v="-18.252500000000005"/>
    <n v="-1.7500000000000009"/>
    <n v="-2.6075000000000008"/>
    <n v="1.4899999999999998"/>
    <n v="7.45"/>
    <n v="8.3439999999999994"/>
  </r>
  <r>
    <n v="7663"/>
    <s v="US-2017-141509"/>
    <d v="2017-09-29T00:00:00"/>
    <x v="15"/>
    <d v="2017-10-01T00:00:00"/>
    <s v="First Class"/>
    <s v="SC-20575"/>
    <s v="Sonia Cooley"/>
    <s v="Consumer"/>
    <s v="United States"/>
    <s v="Los Angeles"/>
    <x v="1"/>
    <n v="90036"/>
    <x v="1"/>
    <s v="OFF-AR-10002067"/>
    <x v="1"/>
    <s v="Art"/>
    <x v="1154"/>
    <n v="99.2"/>
    <n v="5"/>
    <n v="0"/>
    <n v="25.792000000000002"/>
    <n v="0.26"/>
    <n v="5.1584000000000003"/>
    <n v="19.84"/>
    <n v="19.84"/>
    <n v="0"/>
  </r>
  <r>
    <n v="7664"/>
    <s v="CA-2017-139493"/>
    <d v="2017-09-13T00:00:00"/>
    <x v="15"/>
    <d v="2017-09-19T00:00:00"/>
    <s v="Standard Class"/>
    <s v="SG-20605"/>
    <s v="Speros Goranitis"/>
    <s v="Consumer"/>
    <s v="United States"/>
    <s v="Asheville"/>
    <x v="3"/>
    <n v="28806"/>
    <x v="0"/>
    <s v="OFF-AR-10003158"/>
    <x v="1"/>
    <s v="Art"/>
    <x v="703"/>
    <n v="15.920000000000002"/>
    <n v="5"/>
    <n v="0.2"/>
    <n v="2.7859999999999978"/>
    <n v="0.17499999999999985"/>
    <n v="0.55719999999999958"/>
    <n v="3.1840000000000002"/>
    <n v="3.9800000000000004"/>
    <n v="3.1840000000000006"/>
  </r>
  <r>
    <n v="7665"/>
    <s v="CA-2014-151967"/>
    <d v="2014-10-22T00:00:00"/>
    <x v="18"/>
    <d v="2014-10-26T00:00:00"/>
    <s v="Standard Class"/>
    <s v="NB-18580"/>
    <s v="Nicole Brennan"/>
    <s v="Corporate"/>
    <s v="United States"/>
    <s v="Bossier City"/>
    <x v="28"/>
    <n v="71111"/>
    <x v="0"/>
    <s v="FUR-FU-10000193"/>
    <x v="0"/>
    <s v="Furnishings"/>
    <x v="1512"/>
    <n v="129.91999999999999"/>
    <n v="4"/>
    <n v="0"/>
    <n v="10.393599999999992"/>
    <n v="7.9999999999999946E-2"/>
    <n v="2.598399999999998"/>
    <n v="32.479999999999997"/>
    <n v="32.479999999999997"/>
    <n v="0"/>
  </r>
  <r>
    <n v="7666"/>
    <s v="US-2016-140158"/>
    <d v="2016-10-04T00:00:00"/>
    <x v="32"/>
    <d v="2016-10-08T00:00:00"/>
    <s v="Standard Class"/>
    <s v="DR-12940"/>
    <s v="Daniel Raglin"/>
    <s v="Home Office"/>
    <s v="United States"/>
    <s v="Providence"/>
    <x v="34"/>
    <n v="2908"/>
    <x v="3"/>
    <s v="OFF-BI-10000977"/>
    <x v="1"/>
    <s v="Binders"/>
    <x v="991"/>
    <n v="30.4"/>
    <n v="1"/>
    <n v="0"/>
    <n v="13.983999999999998"/>
    <n v="0.45999999999999996"/>
    <n v="13.983999999999998"/>
    <n v="30.4"/>
    <n v="30.4"/>
    <n v="0"/>
  </r>
  <r>
    <n v="7667"/>
    <s v="US-2016-140158"/>
    <d v="2016-10-04T00:00:00"/>
    <x v="32"/>
    <d v="2016-10-08T00:00:00"/>
    <s v="Standard Class"/>
    <s v="DR-12940"/>
    <s v="Daniel Raglin"/>
    <s v="Home Office"/>
    <s v="United States"/>
    <s v="Providence"/>
    <x v="34"/>
    <n v="2908"/>
    <x v="3"/>
    <s v="TEC-CO-10001449"/>
    <x v="2"/>
    <s v="Copiers"/>
    <x v="306"/>
    <n v="5399.91"/>
    <n v="9"/>
    <n v="0"/>
    <n v="2591.9567999999999"/>
    <n v="0.48"/>
    <n v="287.99520000000001"/>
    <n v="599.99"/>
    <n v="599.99"/>
    <n v="0"/>
  </r>
  <r>
    <n v="7668"/>
    <s v="US-2016-140158"/>
    <d v="2016-10-04T00:00:00"/>
    <x v="32"/>
    <d v="2016-10-08T00:00:00"/>
    <s v="Standard Class"/>
    <s v="DR-12940"/>
    <s v="Daniel Raglin"/>
    <s v="Home Office"/>
    <s v="United States"/>
    <s v="Providence"/>
    <x v="34"/>
    <n v="2908"/>
    <x v="3"/>
    <s v="OFF-ST-10000136"/>
    <x v="1"/>
    <s v="Storage"/>
    <x v="1703"/>
    <n v="119.10000000000001"/>
    <n v="3"/>
    <n v="0"/>
    <n v="34.538999999999994"/>
    <n v="0.28999999999999992"/>
    <n v="11.512999999999998"/>
    <n v="39.700000000000003"/>
    <n v="39.700000000000003"/>
    <n v="0"/>
  </r>
  <r>
    <n v="7669"/>
    <s v="CA-2015-130974"/>
    <d v="2015-11-27T00:00:00"/>
    <x v="6"/>
    <d v="2015-11-29T00:00:00"/>
    <s v="Second Class"/>
    <s v="MA-17560"/>
    <s v="Matt Abelman"/>
    <s v="Home Office"/>
    <s v="United States"/>
    <s v="Everett"/>
    <x v="31"/>
    <n v="2149"/>
    <x v="3"/>
    <s v="OFF-PA-10000743"/>
    <x v="1"/>
    <s v="Paper"/>
    <x v="578"/>
    <n v="40.08"/>
    <n v="6"/>
    <n v="0"/>
    <n v="19.238399999999999"/>
    <n v="0.48"/>
    <n v="3.2063999999999999"/>
    <n v="6.68"/>
    <n v="6.68"/>
    <n v="0"/>
  </r>
  <r>
    <n v="7670"/>
    <s v="CA-2015-130974"/>
    <d v="2015-11-27T00:00:00"/>
    <x v="6"/>
    <d v="2015-11-29T00:00:00"/>
    <s v="Second Class"/>
    <s v="MA-17560"/>
    <s v="Matt Abelman"/>
    <s v="Home Office"/>
    <s v="United States"/>
    <s v="Everett"/>
    <x v="31"/>
    <n v="2149"/>
    <x v="3"/>
    <s v="OFF-PA-10001019"/>
    <x v="1"/>
    <s v="Paper"/>
    <x v="681"/>
    <n v="59.94"/>
    <n v="3"/>
    <n v="0"/>
    <n v="28.171799999999998"/>
    <n v="0.47"/>
    <n v="9.3905999999999992"/>
    <n v="19.98"/>
    <n v="19.98"/>
    <n v="0"/>
  </r>
  <r>
    <n v="7671"/>
    <s v="CA-2015-130974"/>
    <d v="2015-11-27T00:00:00"/>
    <x v="6"/>
    <d v="2015-11-29T00:00:00"/>
    <s v="Second Class"/>
    <s v="MA-17560"/>
    <s v="Matt Abelman"/>
    <s v="Home Office"/>
    <s v="United States"/>
    <s v="Everett"/>
    <x v="31"/>
    <n v="2149"/>
    <x v="3"/>
    <s v="TEC-AC-10003095"/>
    <x v="2"/>
    <s v="Accessories"/>
    <x v="1286"/>
    <n v="259.98"/>
    <n v="2"/>
    <n v="0"/>
    <n v="88.393200000000007"/>
    <n v="0.34"/>
    <n v="44.196600000000004"/>
    <n v="129.99"/>
    <n v="129.99"/>
    <n v="0"/>
  </r>
  <r>
    <n v="7672"/>
    <s v="CA-2015-130974"/>
    <d v="2015-11-27T00:00:00"/>
    <x v="6"/>
    <d v="2015-11-29T00:00:00"/>
    <s v="Second Class"/>
    <s v="MA-17560"/>
    <s v="Matt Abelman"/>
    <s v="Home Office"/>
    <s v="United States"/>
    <s v="Everett"/>
    <x v="31"/>
    <n v="2149"/>
    <x v="3"/>
    <s v="FUR-BO-10002916"/>
    <x v="0"/>
    <s v="Bookcases"/>
    <x v="1515"/>
    <n v="170.98"/>
    <n v="1"/>
    <n v="0"/>
    <n v="32.486199999999997"/>
    <n v="0.19"/>
    <n v="32.486199999999997"/>
    <n v="170.98"/>
    <n v="170.98"/>
    <n v="0"/>
  </r>
  <r>
    <n v="7673"/>
    <s v="CA-2015-130974"/>
    <d v="2015-11-27T00:00:00"/>
    <x v="6"/>
    <d v="2015-11-29T00:00:00"/>
    <s v="Second Class"/>
    <s v="MA-17560"/>
    <s v="Matt Abelman"/>
    <s v="Home Office"/>
    <s v="United States"/>
    <s v="Everett"/>
    <x v="31"/>
    <n v="2149"/>
    <x v="3"/>
    <s v="FUR-FU-10002506"/>
    <x v="0"/>
    <s v="Furnishings"/>
    <x v="1811"/>
    <n v="38.97"/>
    <n v="3"/>
    <n v="0"/>
    <n v="4.6763999999999992"/>
    <n v="0.11999999999999998"/>
    <n v="1.5587999999999997"/>
    <n v="12.99"/>
    <n v="12.99"/>
    <n v="0"/>
  </r>
  <r>
    <n v="7674"/>
    <s v="CA-2015-130974"/>
    <d v="2015-11-27T00:00:00"/>
    <x v="6"/>
    <d v="2015-11-29T00:00:00"/>
    <s v="Second Class"/>
    <s v="MA-17560"/>
    <s v="Matt Abelman"/>
    <s v="Home Office"/>
    <s v="United States"/>
    <s v="Everett"/>
    <x v="31"/>
    <n v="2149"/>
    <x v="3"/>
    <s v="OFF-PA-10003823"/>
    <x v="1"/>
    <s v="Paper"/>
    <x v="1010"/>
    <n v="154.9"/>
    <n v="5"/>
    <n v="0"/>
    <n v="69.704999999999998"/>
    <n v="0.44999999999999996"/>
    <n v="13.940999999999999"/>
    <n v="30.98"/>
    <n v="30.98"/>
    <n v="0"/>
  </r>
  <r>
    <n v="7675"/>
    <s v="CA-2015-130974"/>
    <d v="2015-11-27T00:00:00"/>
    <x v="6"/>
    <d v="2015-11-29T00:00:00"/>
    <s v="Second Class"/>
    <s v="MA-17560"/>
    <s v="Matt Abelman"/>
    <s v="Home Office"/>
    <s v="United States"/>
    <s v="Everett"/>
    <x v="31"/>
    <n v="2149"/>
    <x v="3"/>
    <s v="FUR-TA-10004619"/>
    <x v="0"/>
    <s v="Tables"/>
    <x v="891"/>
    <n v="446.06799999999998"/>
    <n v="4"/>
    <n v="0.3"/>
    <n v="0"/>
    <n v="0"/>
    <n v="0"/>
    <n v="111.517"/>
    <n v="159.31"/>
    <n v="133.82039999999998"/>
  </r>
  <r>
    <n v="7676"/>
    <s v="CA-2017-133487"/>
    <d v="2017-05-06T00:00:00"/>
    <x v="24"/>
    <d v="2017-05-09T00:00:00"/>
    <s v="Second Class"/>
    <s v="TS-21655"/>
    <s v="Trudy Schmidt"/>
    <s v="Consumer"/>
    <s v="United States"/>
    <s v="Rancho Cucamonga"/>
    <x v="1"/>
    <n v="91730"/>
    <x v="1"/>
    <s v="OFF-AP-10001271"/>
    <x v="1"/>
    <s v="Appliances"/>
    <x v="474"/>
    <n v="152.94"/>
    <n v="3"/>
    <n v="0"/>
    <n v="41.293800000000005"/>
    <n v="0.27"/>
    <n v="13.764600000000002"/>
    <n v="50.98"/>
    <n v="50.98"/>
    <n v="0"/>
  </r>
  <r>
    <n v="7677"/>
    <s v="CA-2014-142951"/>
    <d v="2014-10-08T00:00:00"/>
    <x v="18"/>
    <d v="2014-10-08T00:00:00"/>
    <s v="Same Day"/>
    <s v="JG-15115"/>
    <s v="Jack Garza"/>
    <s v="Consumer"/>
    <s v="United States"/>
    <s v="Charlotte"/>
    <x v="3"/>
    <n v="28205"/>
    <x v="0"/>
    <s v="TEC-AC-10002331"/>
    <x v="2"/>
    <s v="Accessories"/>
    <x v="1591"/>
    <n v="23.472000000000001"/>
    <n v="3"/>
    <n v="0.2"/>
    <n v="4.9877999999999982"/>
    <n v="0.21249999999999991"/>
    <n v="1.6625999999999994"/>
    <n v="7.8240000000000007"/>
    <n v="9.7799999999999994"/>
    <n v="4.6944000000000008"/>
  </r>
  <r>
    <n v="7678"/>
    <s v="CA-2014-133592"/>
    <d v="2014-12-31T00:00:00"/>
    <x v="20"/>
    <d v="2015-01-07T00:00:00"/>
    <s v="Standard Class"/>
    <s v="KM-16375"/>
    <s v="Katherine Murray"/>
    <s v="Home Office"/>
    <s v="United States"/>
    <s v="Providence"/>
    <x v="34"/>
    <n v="2908"/>
    <x v="3"/>
    <s v="OFF-PA-10003228"/>
    <x v="1"/>
    <s v="Paper"/>
    <x v="1677"/>
    <n v="195.64"/>
    <n v="4"/>
    <n v="0"/>
    <n v="91.950799999999987"/>
    <n v="0.47"/>
    <n v="22.987699999999997"/>
    <n v="48.91"/>
    <n v="48.91"/>
    <n v="0"/>
  </r>
  <r>
    <n v="7679"/>
    <s v="CA-2014-133592"/>
    <d v="2014-12-31T00:00:00"/>
    <x v="20"/>
    <d v="2015-01-07T00:00:00"/>
    <s v="Standard Class"/>
    <s v="KM-16375"/>
    <s v="Katherine Murray"/>
    <s v="Home Office"/>
    <s v="United States"/>
    <s v="Providence"/>
    <x v="34"/>
    <n v="2908"/>
    <x v="3"/>
    <s v="OFF-PA-10002586"/>
    <x v="1"/>
    <s v="Paper"/>
    <x v="1016"/>
    <n v="14.940000000000001"/>
    <n v="3"/>
    <n v="0"/>
    <n v="7.0218000000000007"/>
    <n v="0.47000000000000003"/>
    <n v="2.3406000000000002"/>
    <n v="4.9800000000000004"/>
    <n v="4.9800000000000004"/>
    <n v="0"/>
  </r>
  <r>
    <n v="7680"/>
    <s v="CA-2014-133592"/>
    <d v="2014-12-31T00:00:00"/>
    <x v="20"/>
    <d v="2015-01-07T00:00:00"/>
    <s v="Standard Class"/>
    <s v="KM-16375"/>
    <s v="Katherine Murray"/>
    <s v="Home Office"/>
    <s v="United States"/>
    <s v="Providence"/>
    <x v="34"/>
    <n v="2908"/>
    <x v="3"/>
    <s v="TEC-AC-10002049"/>
    <x v="2"/>
    <s v="Accessories"/>
    <x v="1062"/>
    <n v="1687.8"/>
    <n v="4"/>
    <n v="0"/>
    <n v="742.63200000000006"/>
    <n v="0.44000000000000006"/>
    <n v="185.65800000000002"/>
    <n v="421.95"/>
    <n v="421.95"/>
    <n v="0"/>
  </r>
  <r>
    <n v="7681"/>
    <s v="CA-2014-133592"/>
    <d v="2014-12-31T00:00:00"/>
    <x v="20"/>
    <d v="2015-01-07T00:00:00"/>
    <s v="Standard Class"/>
    <s v="KM-16375"/>
    <s v="Katherine Murray"/>
    <s v="Home Office"/>
    <s v="United States"/>
    <s v="Providence"/>
    <x v="34"/>
    <n v="2908"/>
    <x v="3"/>
    <s v="FUR-BO-10000362"/>
    <x v="0"/>
    <s v="Bookcases"/>
    <x v="1046"/>
    <n v="341.96"/>
    <n v="2"/>
    <n v="0"/>
    <n v="78.650800000000004"/>
    <n v="0.23000000000000004"/>
    <n v="39.325400000000002"/>
    <n v="170.98"/>
    <n v="170.98"/>
    <n v="0"/>
  </r>
  <r>
    <n v="7682"/>
    <s v="CA-2014-133592"/>
    <d v="2014-12-31T00:00:00"/>
    <x v="20"/>
    <d v="2015-01-07T00:00:00"/>
    <s v="Standard Class"/>
    <s v="KM-16375"/>
    <s v="Katherine Murray"/>
    <s v="Home Office"/>
    <s v="United States"/>
    <s v="Providence"/>
    <x v="34"/>
    <n v="2908"/>
    <x v="3"/>
    <s v="FUR-CH-10004218"/>
    <x v="0"/>
    <s v="Chairs"/>
    <x v="38"/>
    <n v="605.88"/>
    <n v="6"/>
    <n v="0"/>
    <n v="151.47000000000003"/>
    <n v="0.25000000000000006"/>
    <n v="25.245000000000005"/>
    <n v="100.98"/>
    <n v="100.98"/>
    <n v="0"/>
  </r>
  <r>
    <n v="7683"/>
    <s v="CA-2015-120782"/>
    <d v="2015-04-28T00:00:00"/>
    <x v="19"/>
    <d v="2015-05-01T00:00:00"/>
    <s v="First Class"/>
    <s v="SD-20485"/>
    <s v="Shirley Daniels"/>
    <s v="Home Office"/>
    <s v="United States"/>
    <s v="Midland"/>
    <x v="12"/>
    <n v="48640"/>
    <x v="2"/>
    <s v="OFF-AP-10003779"/>
    <x v="1"/>
    <s v="Appliances"/>
    <x v="1457"/>
    <n v="186.732"/>
    <n v="1"/>
    <n v="0.1"/>
    <n v="41.495999999999967"/>
    <n v="0.22222222222222204"/>
    <n v="41.495999999999967"/>
    <n v="186.732"/>
    <n v="207.48"/>
    <n v="18.673200000000001"/>
  </r>
  <r>
    <n v="7684"/>
    <s v="CA-2015-120782"/>
    <d v="2015-04-28T00:00:00"/>
    <x v="19"/>
    <d v="2015-05-01T00:00:00"/>
    <s v="First Class"/>
    <s v="SD-20485"/>
    <s v="Shirley Daniels"/>
    <s v="Home Office"/>
    <s v="United States"/>
    <s v="Midland"/>
    <x v="12"/>
    <n v="48640"/>
    <x v="2"/>
    <s v="OFF-BI-10003527"/>
    <x v="1"/>
    <s v="Binders"/>
    <x v="451"/>
    <n v="3812.9700000000003"/>
    <n v="3"/>
    <n v="0"/>
    <n v="1906.4850000000001"/>
    <n v="0.5"/>
    <n v="635.495"/>
    <n v="1270.99"/>
    <n v="1270.99"/>
    <n v="0"/>
  </r>
  <r>
    <n v="7685"/>
    <s v="CA-2015-116876"/>
    <d v="2015-02-14T00:00:00"/>
    <x v="36"/>
    <d v="2015-02-21T00:00:00"/>
    <s v="Standard Class"/>
    <s v="TT-21070"/>
    <s v="Ted Trevino"/>
    <s v="Consumer"/>
    <s v="United States"/>
    <s v="Rochester"/>
    <x v="15"/>
    <n v="14609"/>
    <x v="3"/>
    <s v="OFF-BI-10002897"/>
    <x v="1"/>
    <s v="Binders"/>
    <x v="1802"/>
    <n v="26.423999999999999"/>
    <n v="9"/>
    <n v="0.2"/>
    <n v="9.5786999999999995"/>
    <n v="0.36249999999999999"/>
    <n v="1.0643"/>
    <n v="2.9359999999999999"/>
    <n v="3.67"/>
    <n v="5.2848000000000006"/>
  </r>
  <r>
    <n v="7686"/>
    <s v="CA-2015-116876"/>
    <d v="2015-02-14T00:00:00"/>
    <x v="36"/>
    <d v="2015-02-21T00:00:00"/>
    <s v="Standard Class"/>
    <s v="TT-21070"/>
    <s v="Ted Trevino"/>
    <s v="Consumer"/>
    <s v="United States"/>
    <s v="Rochester"/>
    <x v="15"/>
    <n v="14609"/>
    <x v="3"/>
    <s v="TEC-PH-10002584"/>
    <x v="2"/>
    <s v="Phones"/>
    <x v="1705"/>
    <n v="625.99"/>
    <n v="1"/>
    <n v="0"/>
    <n v="187.79699999999997"/>
    <n v="0.29999999999999993"/>
    <n v="187.79699999999997"/>
    <n v="625.99"/>
    <n v="625.99"/>
    <n v="0"/>
  </r>
  <r>
    <n v="7687"/>
    <s v="CA-2016-169838"/>
    <d v="2016-11-25T00:00:00"/>
    <x v="0"/>
    <d v="2016-11-29T00:00:00"/>
    <s v="Standard Class"/>
    <s v="BB-11545"/>
    <s v="Brenda Bowman"/>
    <s v="Corporate"/>
    <s v="United States"/>
    <s v="Jackson"/>
    <x v="12"/>
    <n v="49201"/>
    <x v="2"/>
    <s v="FUR-TA-10001095"/>
    <x v="0"/>
    <s v="Tables"/>
    <x v="616"/>
    <n v="1568.61"/>
    <n v="9"/>
    <n v="0"/>
    <n v="329.40809999999999"/>
    <n v="0.21000000000000002"/>
    <n v="36.600899999999996"/>
    <n v="174.29"/>
    <n v="174.29"/>
    <n v="0"/>
  </r>
  <r>
    <n v="7688"/>
    <s v="CA-2016-169838"/>
    <d v="2016-11-25T00:00:00"/>
    <x v="0"/>
    <d v="2016-11-29T00:00:00"/>
    <s v="Standard Class"/>
    <s v="BB-11545"/>
    <s v="Brenda Bowman"/>
    <s v="Corporate"/>
    <s v="United States"/>
    <s v="Jackson"/>
    <x v="12"/>
    <n v="49201"/>
    <x v="2"/>
    <s v="OFF-BI-10004002"/>
    <x v="1"/>
    <s v="Binders"/>
    <x v="154"/>
    <n v="17.3"/>
    <n v="1"/>
    <n v="0"/>
    <n v="8.3040000000000003"/>
    <n v="0.48"/>
    <n v="8.3040000000000003"/>
    <n v="17.3"/>
    <n v="17.3"/>
    <n v="0"/>
  </r>
  <r>
    <n v="7689"/>
    <s v="CA-2016-169838"/>
    <d v="2016-11-25T00:00:00"/>
    <x v="0"/>
    <d v="2016-11-29T00:00:00"/>
    <s v="Standard Class"/>
    <s v="BB-11545"/>
    <s v="Brenda Bowman"/>
    <s v="Corporate"/>
    <s v="United States"/>
    <s v="Jackson"/>
    <x v="12"/>
    <n v="49201"/>
    <x v="2"/>
    <s v="TEC-AC-10004518"/>
    <x v="2"/>
    <s v="Accessories"/>
    <x v="1812"/>
    <n v="160"/>
    <n v="8"/>
    <n v="0"/>
    <n v="62.400000000000006"/>
    <n v="0.39"/>
    <n v="7.8000000000000007"/>
    <n v="20"/>
    <n v="20"/>
    <n v="0"/>
  </r>
  <r>
    <n v="7690"/>
    <s v="US-2017-128951"/>
    <d v="2017-07-15T00:00:00"/>
    <x v="10"/>
    <d v="2017-07-17T00:00:00"/>
    <s v="First Class"/>
    <s v="RS-19420"/>
    <s v="Ricardo Sperren"/>
    <s v="Corporate"/>
    <s v="United States"/>
    <s v="Suffolk"/>
    <x v="17"/>
    <n v="23434"/>
    <x v="0"/>
    <s v="OFF-AP-10002191"/>
    <x v="1"/>
    <s v="Appliances"/>
    <x v="808"/>
    <n v="179.94"/>
    <n v="3"/>
    <n v="0"/>
    <n v="50.383200000000009"/>
    <n v="0.28000000000000008"/>
    <n v="16.794400000000003"/>
    <n v="59.98"/>
    <n v="59.98"/>
    <n v="0"/>
  </r>
  <r>
    <n v="7691"/>
    <s v="US-2017-128951"/>
    <d v="2017-07-15T00:00:00"/>
    <x v="10"/>
    <d v="2017-07-17T00:00:00"/>
    <s v="First Class"/>
    <s v="RS-19420"/>
    <s v="Ricardo Sperren"/>
    <s v="Corporate"/>
    <s v="United States"/>
    <s v="Suffolk"/>
    <x v="17"/>
    <n v="23434"/>
    <x v="0"/>
    <s v="FUR-TA-10004575"/>
    <x v="0"/>
    <s v="Tables"/>
    <x v="309"/>
    <n v="872.94"/>
    <n v="3"/>
    <n v="0"/>
    <n v="157.12919999999997"/>
    <n v="0.17999999999999997"/>
    <n v="52.37639999999999"/>
    <n v="290.98"/>
    <n v="290.98"/>
    <n v="0"/>
  </r>
  <r>
    <n v="7692"/>
    <s v="US-2017-128951"/>
    <d v="2017-07-15T00:00:00"/>
    <x v="10"/>
    <d v="2017-07-17T00:00:00"/>
    <s v="First Class"/>
    <s v="RS-19420"/>
    <s v="Ricardo Sperren"/>
    <s v="Corporate"/>
    <s v="United States"/>
    <s v="Suffolk"/>
    <x v="17"/>
    <n v="23434"/>
    <x v="0"/>
    <s v="OFF-PA-10003177"/>
    <x v="1"/>
    <s v="Paper"/>
    <x v="89"/>
    <n v="12.96"/>
    <n v="2"/>
    <n v="0"/>
    <n v="6.2208000000000006"/>
    <n v="0.48000000000000004"/>
    <n v="3.1104000000000003"/>
    <n v="6.48"/>
    <n v="6.48"/>
    <n v="0"/>
  </r>
  <r>
    <n v="7693"/>
    <s v="CA-2014-102330"/>
    <d v="2014-12-29T00:00:00"/>
    <x v="20"/>
    <d v="2015-01-03T00:00:00"/>
    <s v="Standard Class"/>
    <s v="AI-10855"/>
    <s v="Arianne Irving"/>
    <s v="Consumer"/>
    <s v="United States"/>
    <s v="Brentwood"/>
    <x v="1"/>
    <n v="94513"/>
    <x v="1"/>
    <s v="OFF-LA-10003923"/>
    <x v="1"/>
    <s v="Labels"/>
    <x v="429"/>
    <n v="88.800000000000011"/>
    <n v="6"/>
    <n v="0"/>
    <n v="44.400000000000006"/>
    <n v="0.5"/>
    <n v="7.4000000000000012"/>
    <n v="14.800000000000002"/>
    <n v="14.800000000000002"/>
    <n v="0"/>
  </r>
  <r>
    <n v="7694"/>
    <s v="CA-2014-102330"/>
    <d v="2014-12-29T00:00:00"/>
    <x v="20"/>
    <d v="2015-01-03T00:00:00"/>
    <s v="Standard Class"/>
    <s v="AI-10855"/>
    <s v="Arianne Irving"/>
    <s v="Consumer"/>
    <s v="United States"/>
    <s v="Brentwood"/>
    <x v="1"/>
    <n v="94513"/>
    <x v="1"/>
    <s v="TEC-PH-10001051"/>
    <x v="2"/>
    <s v="Phones"/>
    <x v="1263"/>
    <n v="319.96800000000002"/>
    <n v="4"/>
    <n v="0.2"/>
    <n v="35.996399999999952"/>
    <n v="0.11249999999999984"/>
    <n v="8.9990999999999879"/>
    <n v="79.992000000000004"/>
    <n v="99.99"/>
    <n v="63.993600000000008"/>
  </r>
  <r>
    <n v="7695"/>
    <s v="CA-2016-118899"/>
    <d v="2016-03-22T00:00:00"/>
    <x v="17"/>
    <d v="2016-03-22T00:00:00"/>
    <s v="Same Day"/>
    <s v="MC-17275"/>
    <s v="Marc Crier"/>
    <s v="Consumer"/>
    <s v="United States"/>
    <s v="Seattle"/>
    <x v="4"/>
    <n v="98103"/>
    <x v="1"/>
    <s v="FUR-CH-10004754"/>
    <x v="0"/>
    <s v="Chairs"/>
    <x v="1132"/>
    <n v="167.88800000000001"/>
    <n v="7"/>
    <n v="0.2"/>
    <n v="14.690199999999997"/>
    <n v="8.7499999999999981E-2"/>
    <n v="2.0985999999999998"/>
    <n v="23.984000000000002"/>
    <n v="29.979999999999997"/>
    <n v="33.577600000000004"/>
  </r>
  <r>
    <n v="7696"/>
    <s v="CA-2017-107958"/>
    <d v="2017-07-02T00:00:00"/>
    <x v="10"/>
    <d v="2017-07-05T00:00:00"/>
    <s v="First Class"/>
    <s v="AH-10120"/>
    <s v="Adrian Hane"/>
    <s v="Home Office"/>
    <s v="United States"/>
    <s v="Houston"/>
    <x v="5"/>
    <n v="77036"/>
    <x v="2"/>
    <s v="OFF-PA-10000357"/>
    <x v="1"/>
    <s v="Paper"/>
    <x v="447"/>
    <n v="163.96"/>
    <n v="5"/>
    <n v="0.2"/>
    <n v="59.435499999999998"/>
    <n v="0.36249999999999999"/>
    <n v="11.8871"/>
    <n v="32.792000000000002"/>
    <n v="40.99"/>
    <n v="32.792000000000002"/>
  </r>
  <r>
    <n v="7697"/>
    <s v="CA-2017-107958"/>
    <d v="2017-07-02T00:00:00"/>
    <x v="10"/>
    <d v="2017-07-05T00:00:00"/>
    <s v="First Class"/>
    <s v="AH-10120"/>
    <s v="Adrian Hane"/>
    <s v="Home Office"/>
    <s v="United States"/>
    <s v="Houston"/>
    <x v="5"/>
    <n v="77036"/>
    <x v="2"/>
    <s v="OFF-BI-10001787"/>
    <x v="1"/>
    <s v="Binders"/>
    <x v="1491"/>
    <n v="5.2319999999999984"/>
    <n v="4"/>
    <n v="0.8"/>
    <n v="-8.1096000000000004"/>
    <n v="-1.5500000000000005"/>
    <n v="-2.0274000000000001"/>
    <n v="1.3079999999999996"/>
    <n v="6.5399999999999991"/>
    <n v="4.1855999999999991"/>
  </r>
  <r>
    <n v="7698"/>
    <s v="CA-2017-151799"/>
    <d v="2017-12-14T00:00:00"/>
    <x v="22"/>
    <d v="2017-12-18T00:00:00"/>
    <s v="Standard Class"/>
    <s v="BF-11170"/>
    <s v="Ben Ferrer"/>
    <s v="Home Office"/>
    <s v="United States"/>
    <s v="Lawrence"/>
    <x v="31"/>
    <n v="1841"/>
    <x v="3"/>
    <s v="TEC-CO-10002313"/>
    <x v="2"/>
    <s v="Copiers"/>
    <x v="349"/>
    <n v="1199.98"/>
    <n v="2"/>
    <n v="0"/>
    <n v="467.99220000000003"/>
    <n v="0.39"/>
    <n v="233.99610000000001"/>
    <n v="599.99"/>
    <n v="599.99"/>
    <n v="0"/>
  </r>
  <r>
    <n v="7699"/>
    <s v="CA-2017-151799"/>
    <d v="2017-12-14T00:00:00"/>
    <x v="22"/>
    <d v="2017-12-18T00:00:00"/>
    <s v="Standard Class"/>
    <s v="BF-11170"/>
    <s v="Ben Ferrer"/>
    <s v="Home Office"/>
    <s v="United States"/>
    <s v="Lawrence"/>
    <x v="31"/>
    <n v="1841"/>
    <x v="3"/>
    <s v="OFF-ST-10002790"/>
    <x v="1"/>
    <s v="Storage"/>
    <x v="236"/>
    <n v="73.849999999999994"/>
    <n v="1"/>
    <n v="0"/>
    <n v="2.2155000000000058"/>
    <n v="3.0000000000000082E-2"/>
    <n v="2.2155000000000058"/>
    <n v="73.849999999999994"/>
    <n v="73.849999999999994"/>
    <n v="0"/>
  </r>
  <r>
    <n v="7700"/>
    <s v="CA-2017-151799"/>
    <d v="2017-12-14T00:00:00"/>
    <x v="22"/>
    <d v="2017-12-18T00:00:00"/>
    <s v="Standard Class"/>
    <s v="BF-11170"/>
    <s v="Ben Ferrer"/>
    <s v="Home Office"/>
    <s v="United States"/>
    <s v="Lawrence"/>
    <x v="31"/>
    <n v="1841"/>
    <x v="3"/>
    <s v="OFF-SU-10001664"/>
    <x v="1"/>
    <s v="Supplies"/>
    <x v="1241"/>
    <n v="25.71"/>
    <n v="3"/>
    <n v="0"/>
    <n v="6.6846000000000005"/>
    <n v="0.26"/>
    <n v="2.2282000000000002"/>
    <n v="8.57"/>
    <n v="8.57"/>
    <n v="0"/>
  </r>
  <r>
    <n v="7701"/>
    <s v="CA-2017-151799"/>
    <d v="2017-12-14T00:00:00"/>
    <x v="22"/>
    <d v="2017-12-18T00:00:00"/>
    <s v="Standard Class"/>
    <s v="BF-11170"/>
    <s v="Ben Ferrer"/>
    <s v="Home Office"/>
    <s v="United States"/>
    <s v="Lawrence"/>
    <x v="31"/>
    <n v="1841"/>
    <x v="3"/>
    <s v="OFF-FA-10001332"/>
    <x v="1"/>
    <s v="Fasteners"/>
    <x v="1570"/>
    <n v="17.28"/>
    <n v="6"/>
    <n v="0"/>
    <n v="8.121599999999999"/>
    <n v="0.46999999999999992"/>
    <n v="1.3535999999999999"/>
    <n v="2.8800000000000003"/>
    <n v="2.8800000000000003"/>
    <n v="0"/>
  </r>
  <r>
    <n v="7702"/>
    <s v="CA-2017-151799"/>
    <d v="2017-12-14T00:00:00"/>
    <x v="22"/>
    <d v="2017-12-18T00:00:00"/>
    <s v="Standard Class"/>
    <s v="BF-11170"/>
    <s v="Ben Ferrer"/>
    <s v="Home Office"/>
    <s v="United States"/>
    <s v="Lawrence"/>
    <x v="31"/>
    <n v="1841"/>
    <x v="3"/>
    <s v="FUR-TA-10003473"/>
    <x v="0"/>
    <s v="Tables"/>
    <x v="216"/>
    <n v="526.58199999999999"/>
    <n v="2"/>
    <n v="0.3"/>
    <n v="-52.658199999999965"/>
    <n v="-9.9999999999999936E-2"/>
    <n v="-26.329099999999983"/>
    <n v="263.291"/>
    <n v="376.13"/>
    <n v="157.97459999999998"/>
  </r>
  <r>
    <n v="7703"/>
    <s v="CA-2016-114601"/>
    <d v="2016-08-26T00:00:00"/>
    <x v="28"/>
    <d v="2016-09-02T00:00:00"/>
    <s v="Standard Class"/>
    <s v="AA-10480"/>
    <s v="Andrew Allen"/>
    <s v="Consumer"/>
    <s v="United States"/>
    <s v="Detroit"/>
    <x v="12"/>
    <n v="48234"/>
    <x v="2"/>
    <s v="OFF-PA-10000605"/>
    <x v="1"/>
    <s v="Paper"/>
    <x v="816"/>
    <n v="11.56"/>
    <n v="2"/>
    <n v="0"/>
    <n v="5.6644000000000005"/>
    <n v="0.49000000000000005"/>
    <n v="2.8322000000000003"/>
    <n v="5.78"/>
    <n v="5.78"/>
    <n v="0"/>
  </r>
  <r>
    <n v="7704"/>
    <s v="CA-2016-114601"/>
    <d v="2016-08-26T00:00:00"/>
    <x v="28"/>
    <d v="2016-09-02T00:00:00"/>
    <s v="Standard Class"/>
    <s v="AA-10480"/>
    <s v="Andrew Allen"/>
    <s v="Consumer"/>
    <s v="United States"/>
    <s v="Detroit"/>
    <x v="12"/>
    <n v="48234"/>
    <x v="2"/>
    <s v="TEC-PH-10002170"/>
    <x v="2"/>
    <s v="Phones"/>
    <x v="599"/>
    <n v="209.96999999999997"/>
    <n v="3"/>
    <n v="0"/>
    <n v="58.791600000000003"/>
    <n v="0.28000000000000003"/>
    <n v="19.597200000000001"/>
    <n v="69.989999999999995"/>
    <n v="69.989999999999995"/>
    <n v="0"/>
  </r>
  <r>
    <n v="7705"/>
    <s v="CA-2016-114601"/>
    <d v="2016-08-26T00:00:00"/>
    <x v="28"/>
    <d v="2016-09-02T00:00:00"/>
    <s v="Standard Class"/>
    <s v="AA-10480"/>
    <s v="Andrew Allen"/>
    <s v="Consumer"/>
    <s v="United States"/>
    <s v="Detroit"/>
    <x v="12"/>
    <n v="48234"/>
    <x v="2"/>
    <s v="FUR-TA-10004147"/>
    <x v="0"/>
    <s v="Tables"/>
    <x v="819"/>
    <n v="447.84"/>
    <n v="4"/>
    <n v="0"/>
    <n v="98.524799999999971"/>
    <n v="0.21999999999999995"/>
    <n v="24.631199999999993"/>
    <n v="111.96"/>
    <n v="111.96"/>
    <n v="0"/>
  </r>
  <r>
    <n v="7706"/>
    <s v="CA-2016-114601"/>
    <d v="2016-08-26T00:00:00"/>
    <x v="28"/>
    <d v="2016-09-02T00:00:00"/>
    <s v="Standard Class"/>
    <s v="AA-10480"/>
    <s v="Andrew Allen"/>
    <s v="Consumer"/>
    <s v="United States"/>
    <s v="Detroit"/>
    <x v="12"/>
    <n v="48234"/>
    <x v="2"/>
    <s v="TEC-AC-10003911"/>
    <x v="2"/>
    <s v="Accessories"/>
    <x v="331"/>
    <n v="479.97"/>
    <n v="3"/>
    <n v="0"/>
    <n v="163.18979999999999"/>
    <n v="0.33999999999999997"/>
    <n v="54.396599999999999"/>
    <n v="159.99"/>
    <n v="159.99"/>
    <n v="0"/>
  </r>
  <r>
    <n v="7707"/>
    <s v="CA-2016-114601"/>
    <d v="2016-08-26T00:00:00"/>
    <x v="28"/>
    <d v="2016-09-02T00:00:00"/>
    <s v="Standard Class"/>
    <s v="AA-10480"/>
    <s v="Andrew Allen"/>
    <s v="Consumer"/>
    <s v="United States"/>
    <s v="Detroit"/>
    <x v="12"/>
    <n v="48234"/>
    <x v="2"/>
    <s v="OFF-AR-10002578"/>
    <x v="1"/>
    <s v="Art"/>
    <x v="671"/>
    <n v="8.64"/>
    <n v="3"/>
    <n v="0"/>
    <n v="2.5055999999999998"/>
    <n v="0.28999999999999998"/>
    <n v="0.83519999999999994"/>
    <n v="2.8800000000000003"/>
    <n v="2.8800000000000003"/>
    <n v="0"/>
  </r>
  <r>
    <n v="7708"/>
    <s v="CA-2017-100237"/>
    <d v="2017-10-15T00:00:00"/>
    <x v="13"/>
    <d v="2017-10-19T00:00:00"/>
    <s v="Standard Class"/>
    <s v="SV-20815"/>
    <s v="Stuart Van"/>
    <s v="Corporate"/>
    <s v="United States"/>
    <s v="Orem"/>
    <x v="7"/>
    <n v="84057"/>
    <x v="1"/>
    <s v="OFF-AR-10001761"/>
    <x v="1"/>
    <s v="Art"/>
    <x v="1651"/>
    <n v="11.68"/>
    <n v="2"/>
    <n v="0"/>
    <n v="4.2047999999999996"/>
    <n v="0.36"/>
    <n v="2.1023999999999998"/>
    <n v="5.84"/>
    <n v="5.84"/>
    <n v="0"/>
  </r>
  <r>
    <n v="7709"/>
    <s v="CA-2014-139542"/>
    <d v="2014-10-25T00:00:00"/>
    <x v="18"/>
    <d v="2014-10-29T00:00:00"/>
    <s v="Standard Class"/>
    <s v="EH-14185"/>
    <s v="Evan Henry"/>
    <s v="Consumer"/>
    <s v="United States"/>
    <s v="Philadelphia"/>
    <x v="9"/>
    <n v="19120"/>
    <x v="3"/>
    <s v="TEC-AC-10001553"/>
    <x v="2"/>
    <s v="Accessories"/>
    <x v="1608"/>
    <n v="40.775999999999996"/>
    <n v="3"/>
    <n v="0.2"/>
    <n v="0.50970000000000049"/>
    <n v="1.2500000000000013E-2"/>
    <n v="0.16990000000000016"/>
    <n v="13.591999999999999"/>
    <n v="16.989999999999995"/>
    <n v="8.1551999999999989"/>
  </r>
  <r>
    <n v="7710"/>
    <s v="CA-2014-139542"/>
    <d v="2014-10-25T00:00:00"/>
    <x v="18"/>
    <d v="2014-10-29T00:00:00"/>
    <s v="Standard Class"/>
    <s v="EH-14185"/>
    <s v="Evan Henry"/>
    <s v="Consumer"/>
    <s v="United States"/>
    <s v="Philadelphia"/>
    <x v="9"/>
    <n v="19120"/>
    <x v="3"/>
    <s v="OFF-BI-10000309"/>
    <x v="1"/>
    <s v="Binders"/>
    <x v="338"/>
    <n v="13.698000000000002"/>
    <n v="3"/>
    <n v="0.7"/>
    <n v="-9.5885999999999996"/>
    <n v="-0.69999999999999984"/>
    <n v="-3.1961999999999997"/>
    <n v="4.5660000000000007"/>
    <n v="15.22"/>
    <n v="9.5886000000000013"/>
  </r>
  <r>
    <n v="7711"/>
    <s v="US-2015-142811"/>
    <d v="2015-04-02T00:00:00"/>
    <x v="19"/>
    <d v="2015-04-07T00:00:00"/>
    <s v="Standard Class"/>
    <s v="JL-15850"/>
    <s v="John Lucas"/>
    <s v="Consumer"/>
    <s v="United States"/>
    <s v="Mesa"/>
    <x v="16"/>
    <n v="85204"/>
    <x v="1"/>
    <s v="TEC-PH-10003095"/>
    <x v="2"/>
    <s v="Phones"/>
    <x v="1500"/>
    <n v="87.8"/>
    <n v="5"/>
    <n v="0.2"/>
    <n v="32.924999999999997"/>
    <n v="0.375"/>
    <n v="6.5849999999999991"/>
    <n v="17.559999999999999"/>
    <n v="21.95"/>
    <n v="17.559999999999999"/>
  </r>
  <r>
    <n v="7712"/>
    <s v="CA-2017-139353"/>
    <d v="2017-10-28T00:00:00"/>
    <x v="13"/>
    <d v="2017-10-30T00:00:00"/>
    <s v="Second Class"/>
    <s v="JM-15250"/>
    <s v="Janet Martin"/>
    <s v="Consumer"/>
    <s v="United States"/>
    <s v="Fayetteville"/>
    <x v="3"/>
    <n v="28314"/>
    <x v="0"/>
    <s v="FUR-FU-10001876"/>
    <x v="0"/>
    <s v="Furnishings"/>
    <x v="1403"/>
    <n v="77.951999999999998"/>
    <n v="3"/>
    <n v="0.2"/>
    <n v="15.590399999999995"/>
    <n v="0.19999999999999996"/>
    <n v="5.1967999999999988"/>
    <n v="25.983999999999998"/>
    <n v="32.479999999999997"/>
    <n v="15.590400000000001"/>
  </r>
  <r>
    <n v="7713"/>
    <s v="CA-2017-139353"/>
    <d v="2017-10-28T00:00:00"/>
    <x v="13"/>
    <d v="2017-10-30T00:00:00"/>
    <s v="Second Class"/>
    <s v="JM-15250"/>
    <s v="Janet Martin"/>
    <s v="Consumer"/>
    <s v="United States"/>
    <s v="Fayetteville"/>
    <x v="3"/>
    <n v="28314"/>
    <x v="0"/>
    <s v="OFF-ST-10001522"/>
    <x v="1"/>
    <s v="Storage"/>
    <x v="197"/>
    <n v="147.184"/>
    <n v="2"/>
    <n v="0.2"/>
    <n v="-29.436800000000012"/>
    <n v="-0.20000000000000009"/>
    <n v="-14.718400000000006"/>
    <n v="73.591999999999999"/>
    <n v="91.99"/>
    <n v="29.436800000000002"/>
  </r>
  <r>
    <n v="7714"/>
    <s v="CA-2017-139353"/>
    <d v="2017-10-28T00:00:00"/>
    <x v="13"/>
    <d v="2017-10-30T00:00:00"/>
    <s v="Second Class"/>
    <s v="JM-15250"/>
    <s v="Janet Martin"/>
    <s v="Consumer"/>
    <s v="United States"/>
    <s v="Fayetteville"/>
    <x v="3"/>
    <n v="28314"/>
    <x v="0"/>
    <s v="OFF-PA-10000300"/>
    <x v="1"/>
    <s v="Paper"/>
    <x v="1775"/>
    <n v="47.952000000000005"/>
    <n v="3"/>
    <n v="0.2"/>
    <n v="16.183799999999998"/>
    <n v="0.33749999999999991"/>
    <n v="5.3945999999999996"/>
    <n v="15.984000000000002"/>
    <n v="19.98"/>
    <n v="9.5904000000000007"/>
  </r>
  <r>
    <n v="7715"/>
    <s v="CA-2014-150203"/>
    <d v="2014-12-05T00:00:00"/>
    <x v="20"/>
    <d v="2014-12-07T00:00:00"/>
    <s v="First Class"/>
    <s v="JB-15925"/>
    <s v="Joni Blumstein"/>
    <s v="Consumer"/>
    <s v="United States"/>
    <s v="Los Angeles"/>
    <x v="1"/>
    <n v="90032"/>
    <x v="1"/>
    <s v="OFF-AP-10001469"/>
    <x v="1"/>
    <s v="Appliances"/>
    <x v="586"/>
    <n v="250.26"/>
    <n v="6"/>
    <n v="0"/>
    <n v="72.575399999999973"/>
    <n v="0.28999999999999992"/>
    <n v="12.095899999999995"/>
    <n v="41.71"/>
    <n v="41.71"/>
    <n v="0"/>
  </r>
  <r>
    <n v="7716"/>
    <s v="US-2017-101518"/>
    <d v="2017-11-03T00:00:00"/>
    <x v="23"/>
    <d v="2017-11-08T00:00:00"/>
    <s v="Standard Class"/>
    <s v="PB-19105"/>
    <s v="Peter Bühler"/>
    <s v="Consumer"/>
    <s v="United States"/>
    <s v="Philadelphia"/>
    <x v="9"/>
    <n v="19140"/>
    <x v="3"/>
    <s v="TEC-AC-10001553"/>
    <x v="2"/>
    <s v="Accessories"/>
    <x v="1608"/>
    <n v="40.775999999999996"/>
    <n v="3"/>
    <n v="0.2"/>
    <n v="0.50970000000000049"/>
    <n v="1.2500000000000013E-2"/>
    <n v="0.16990000000000016"/>
    <n v="13.591999999999999"/>
    <n v="16.989999999999995"/>
    <n v="8.1551999999999989"/>
  </r>
  <r>
    <n v="7717"/>
    <s v="CA-2015-149636"/>
    <d v="2015-01-06T00:00:00"/>
    <x v="26"/>
    <d v="2015-01-12T00:00:00"/>
    <s v="Standard Class"/>
    <s v="SP-20620"/>
    <s v="Stefania Perrino"/>
    <s v="Corporate"/>
    <s v="United States"/>
    <s v="Colorado Springs"/>
    <x v="22"/>
    <n v="80906"/>
    <x v="1"/>
    <s v="OFF-PA-10004041"/>
    <x v="1"/>
    <s v="Paper"/>
    <x v="949"/>
    <n v="29.600000000000005"/>
    <n v="5"/>
    <n v="0.2"/>
    <n v="9.2499999999999964"/>
    <n v="0.31249999999999983"/>
    <n v="1.8499999999999992"/>
    <n v="5.9200000000000008"/>
    <n v="7.4000000000000012"/>
    <n v="5.9200000000000017"/>
  </r>
  <r>
    <n v="7718"/>
    <s v="CA-2015-149636"/>
    <d v="2015-01-06T00:00:00"/>
    <x v="26"/>
    <d v="2015-01-12T00:00:00"/>
    <s v="Standard Class"/>
    <s v="SP-20620"/>
    <s v="Stefania Perrino"/>
    <s v="Corporate"/>
    <s v="United States"/>
    <s v="Colorado Springs"/>
    <x v="22"/>
    <n v="80906"/>
    <x v="1"/>
    <s v="OFF-BI-10002764"/>
    <x v="1"/>
    <s v="Binders"/>
    <x v="507"/>
    <n v="1.9380000000000002"/>
    <n v="2"/>
    <n v="0.7"/>
    <n v="-1.3565999999999994"/>
    <n v="-0.69999999999999962"/>
    <n v="-0.67829999999999968"/>
    <n v="0.96900000000000008"/>
    <n v="3.23"/>
    <n v="1.3566"/>
  </r>
  <r>
    <n v="7719"/>
    <s v="US-2017-146213"/>
    <d v="2017-09-09T00:00:00"/>
    <x v="15"/>
    <d v="2017-09-14T00:00:00"/>
    <s v="Standard Class"/>
    <s v="MC-17605"/>
    <s v="Matt Connell"/>
    <s v="Corporate"/>
    <s v="United States"/>
    <s v="Los Angeles"/>
    <x v="1"/>
    <n v="90032"/>
    <x v="1"/>
    <s v="TEC-AC-10001114"/>
    <x v="2"/>
    <s v="Accessories"/>
    <x v="1211"/>
    <n v="159.96"/>
    <n v="4"/>
    <n v="0"/>
    <n v="51.18719999999999"/>
    <n v="0.3199999999999999"/>
    <n v="12.796799999999998"/>
    <n v="39.99"/>
    <n v="39.99"/>
    <n v="0"/>
  </r>
  <r>
    <n v="7720"/>
    <s v="CA-2015-108588"/>
    <d v="2015-01-05T00:00:00"/>
    <x v="26"/>
    <d v="2015-01-10T00:00:00"/>
    <s v="Standard Class"/>
    <s v="BG-11695"/>
    <s v="Brooke Gillingham"/>
    <s v="Corporate"/>
    <s v="United States"/>
    <s v="New York City"/>
    <x v="15"/>
    <n v="10009"/>
    <x v="3"/>
    <s v="OFF-AR-10001615"/>
    <x v="1"/>
    <s v="Art"/>
    <x v="1488"/>
    <n v="59.519999999999996"/>
    <n v="3"/>
    <n v="0"/>
    <n v="15.475200000000001"/>
    <n v="0.26"/>
    <n v="5.1584000000000003"/>
    <n v="19.84"/>
    <n v="19.84"/>
    <n v="0"/>
  </r>
  <r>
    <n v="7721"/>
    <s v="CA-2015-108588"/>
    <d v="2015-01-05T00:00:00"/>
    <x v="26"/>
    <d v="2015-01-10T00:00:00"/>
    <s v="Standard Class"/>
    <s v="BG-11695"/>
    <s v="Brooke Gillingham"/>
    <s v="Corporate"/>
    <s v="United States"/>
    <s v="New York City"/>
    <x v="15"/>
    <n v="10009"/>
    <x v="3"/>
    <s v="OFF-EN-10000461"/>
    <x v="1"/>
    <s v="Envelopes"/>
    <x v="753"/>
    <n v="17.48"/>
    <n v="2"/>
    <n v="0"/>
    <n v="8.2156000000000002"/>
    <n v="0.47000000000000003"/>
    <n v="4.1078000000000001"/>
    <n v="8.74"/>
    <n v="8.74"/>
    <n v="0"/>
  </r>
  <r>
    <n v="7722"/>
    <s v="CA-2015-108588"/>
    <d v="2015-01-05T00:00:00"/>
    <x v="26"/>
    <d v="2015-01-10T00:00:00"/>
    <s v="Standard Class"/>
    <s v="BG-11695"/>
    <s v="Brooke Gillingham"/>
    <s v="Corporate"/>
    <s v="United States"/>
    <s v="New York City"/>
    <x v="15"/>
    <n v="10009"/>
    <x v="3"/>
    <s v="OFF-BI-10004506"/>
    <x v="1"/>
    <s v="Binders"/>
    <x v="1247"/>
    <n v="13.168000000000001"/>
    <n v="2"/>
    <n v="0.2"/>
    <n v="4.6088000000000005"/>
    <n v="0.35000000000000003"/>
    <n v="2.3044000000000002"/>
    <n v="6.5840000000000005"/>
    <n v="8.23"/>
    <n v="2.6336000000000004"/>
  </r>
  <r>
    <n v="7723"/>
    <s v="US-2017-138086"/>
    <d v="2017-04-16T00:00:00"/>
    <x v="4"/>
    <d v="2017-04-20T00:00:00"/>
    <s v="Standard Class"/>
    <s v="JO-15550"/>
    <s v="Jesus Ocampo"/>
    <s v="Home Office"/>
    <s v="United States"/>
    <s v="San Francisco"/>
    <x v="1"/>
    <n v="94109"/>
    <x v="1"/>
    <s v="OFF-AP-10000027"/>
    <x v="1"/>
    <s v="Appliances"/>
    <x v="1813"/>
    <n v="40.74"/>
    <n v="3"/>
    <n v="0"/>
    <n v="12.222"/>
    <n v="0.3"/>
    <n v="4.0739999999999998"/>
    <n v="13.58"/>
    <n v="13.58"/>
    <n v="0"/>
  </r>
  <r>
    <n v="7724"/>
    <s v="CA-2015-139374"/>
    <d v="2015-09-10T00:00:00"/>
    <x v="11"/>
    <d v="2015-09-14T00:00:00"/>
    <s v="Standard Class"/>
    <s v="AR-10345"/>
    <s v="Alex Russell"/>
    <s v="Corporate"/>
    <s v="United States"/>
    <s v="Austin"/>
    <x v="5"/>
    <n v="78745"/>
    <x v="2"/>
    <s v="FUR-CH-10003981"/>
    <x v="0"/>
    <s v="Chairs"/>
    <x v="1175"/>
    <n v="179.886"/>
    <n v="1"/>
    <n v="0.3"/>
    <n v="-2.5698000000000292"/>
    <n v="-1.4285714285714448E-2"/>
    <n v="-2.5698000000000292"/>
    <n v="179.886"/>
    <n v="256.98"/>
    <n v="53.965799999999994"/>
  </r>
  <r>
    <n v="7725"/>
    <s v="CA-2016-113978"/>
    <d v="2016-09-25T00:00:00"/>
    <x v="21"/>
    <d v="2016-09-29T00:00:00"/>
    <s v="Standard Class"/>
    <s v="TS-21505"/>
    <s v="Tony Sayre"/>
    <s v="Consumer"/>
    <s v="United States"/>
    <s v="Cleveland"/>
    <x v="24"/>
    <n v="44105"/>
    <x v="3"/>
    <s v="OFF-AP-10003849"/>
    <x v="1"/>
    <s v="Appliances"/>
    <x v="841"/>
    <n v="286.25600000000003"/>
    <n v="1"/>
    <n v="0.2"/>
    <n v="17.890999999999977"/>
    <n v="6.249999999999991E-2"/>
    <n v="17.890999999999977"/>
    <n v="286.25600000000003"/>
    <n v="357.82"/>
    <n v="57.251200000000011"/>
  </r>
  <r>
    <n v="7726"/>
    <s v="CA-2016-113978"/>
    <d v="2016-09-25T00:00:00"/>
    <x v="21"/>
    <d v="2016-09-29T00:00:00"/>
    <s v="Standard Class"/>
    <s v="TS-21505"/>
    <s v="Tony Sayre"/>
    <s v="Consumer"/>
    <s v="United States"/>
    <s v="Cleveland"/>
    <x v="24"/>
    <n v="44105"/>
    <x v="3"/>
    <s v="OFF-ST-10004963"/>
    <x v="1"/>
    <s v="Storage"/>
    <x v="465"/>
    <n v="24.224000000000004"/>
    <n v="2"/>
    <n v="0.2"/>
    <n v="-4.8448000000000029"/>
    <n v="-0.20000000000000009"/>
    <n v="-2.4224000000000014"/>
    <n v="12.112000000000002"/>
    <n v="15.140000000000002"/>
    <n v="4.8448000000000011"/>
  </r>
  <r>
    <n v="7727"/>
    <s v="CA-2016-113978"/>
    <d v="2016-09-25T00:00:00"/>
    <x v="21"/>
    <d v="2016-09-29T00:00:00"/>
    <s v="Standard Class"/>
    <s v="TS-21505"/>
    <s v="Tony Sayre"/>
    <s v="Consumer"/>
    <s v="United States"/>
    <s v="Cleveland"/>
    <x v="24"/>
    <n v="44105"/>
    <x v="3"/>
    <s v="OFF-ST-10002574"/>
    <x v="1"/>
    <s v="Storage"/>
    <x v="935"/>
    <n v="331.536"/>
    <n v="3"/>
    <n v="0.2"/>
    <n v="-82.884"/>
    <n v="-0.25"/>
    <n v="-27.628"/>
    <n v="110.512"/>
    <n v="138.13999999999999"/>
    <n v="66.307200000000009"/>
  </r>
  <r>
    <n v="7728"/>
    <s v="US-2015-150231"/>
    <d v="2015-03-16T00:00:00"/>
    <x v="29"/>
    <d v="2015-03-20T00:00:00"/>
    <s v="Second Class"/>
    <s v="JK-15640"/>
    <s v="Jim Kriz"/>
    <s v="Home Office"/>
    <s v="United States"/>
    <s v="New York City"/>
    <x v="15"/>
    <n v="10009"/>
    <x v="3"/>
    <s v="OFF-AR-10001761"/>
    <x v="1"/>
    <s v="Art"/>
    <x v="1651"/>
    <n v="17.52"/>
    <n v="3"/>
    <n v="0"/>
    <n v="6.3071999999999999"/>
    <n v="0.36"/>
    <n v="2.1023999999999998"/>
    <n v="5.84"/>
    <n v="5.84"/>
    <n v="0"/>
  </r>
  <r>
    <n v="7729"/>
    <s v="CA-2016-106915"/>
    <d v="2016-11-26T00:00:00"/>
    <x v="0"/>
    <d v="2016-12-02T00:00:00"/>
    <s v="Standard Class"/>
    <s v="GA-14515"/>
    <s v="George Ashbrook"/>
    <s v="Consumer"/>
    <s v="United States"/>
    <s v="El Paso"/>
    <x v="5"/>
    <n v="79907"/>
    <x v="2"/>
    <s v="OFF-AR-10000716"/>
    <x v="1"/>
    <s v="Art"/>
    <x v="794"/>
    <n v="17.856000000000002"/>
    <n v="4"/>
    <n v="0.2"/>
    <n v="4.2408000000000001"/>
    <n v="0.23749999999999999"/>
    <n v="1.0602"/>
    <n v="4.4640000000000004"/>
    <n v="5.58"/>
    <n v="3.5712000000000006"/>
  </r>
  <r>
    <n v="7730"/>
    <s v="US-2016-109260"/>
    <d v="2016-09-26T00:00:00"/>
    <x v="21"/>
    <d v="2016-10-01T00:00:00"/>
    <s v="Standard Class"/>
    <s v="TN-21040"/>
    <s v="Tanja Norvell"/>
    <s v="Home Office"/>
    <s v="United States"/>
    <s v="Tallahassee"/>
    <x v="2"/>
    <n v="32303"/>
    <x v="0"/>
    <s v="TEC-AC-10002637"/>
    <x v="2"/>
    <s v="Accessories"/>
    <x v="1317"/>
    <n v="431.97600000000006"/>
    <n v="3"/>
    <n v="0.2"/>
    <n v="-75.59580000000004"/>
    <n v="-0.17500000000000007"/>
    <n v="-25.198600000000013"/>
    <n v="143.99200000000002"/>
    <n v="179.99"/>
    <n v="86.395200000000017"/>
  </r>
  <r>
    <n v="7731"/>
    <s v="CA-2017-104850"/>
    <d v="2017-06-13T00:00:00"/>
    <x v="27"/>
    <d v="2017-06-19T00:00:00"/>
    <s v="Standard Class"/>
    <s v="TW-21025"/>
    <s v="Tamara Willingham"/>
    <s v="Home Office"/>
    <s v="United States"/>
    <s v="Seattle"/>
    <x v="4"/>
    <n v="98103"/>
    <x v="1"/>
    <s v="FUR-CH-10003774"/>
    <x v="0"/>
    <s v="Chairs"/>
    <x v="1194"/>
    <n v="291.13600000000002"/>
    <n v="4"/>
    <n v="0.2"/>
    <n v="-25.474400000000017"/>
    <n v="-8.750000000000005E-2"/>
    <n v="-6.3686000000000043"/>
    <n v="72.784000000000006"/>
    <n v="90.98"/>
    <n v="58.227200000000011"/>
  </r>
  <r>
    <n v="7732"/>
    <s v="CA-2017-140508"/>
    <d v="2017-09-18T00:00:00"/>
    <x v="15"/>
    <d v="2017-09-21T00:00:00"/>
    <s v="First Class"/>
    <s v="PA-19060"/>
    <s v="Pete Armstrong"/>
    <s v="Home Office"/>
    <s v="United States"/>
    <s v="Dallas"/>
    <x v="5"/>
    <n v="75220"/>
    <x v="2"/>
    <s v="OFF-EN-10000927"/>
    <x v="1"/>
    <s v="Envelopes"/>
    <x v="81"/>
    <n v="114.84800000000001"/>
    <n v="4"/>
    <n v="0.2"/>
    <n v="35.889999999999986"/>
    <n v="0.31249999999999983"/>
    <n v="8.9724999999999966"/>
    <n v="28.712000000000003"/>
    <n v="35.89"/>
    <n v="22.969600000000003"/>
  </r>
  <r>
    <n v="7733"/>
    <s v="CA-2017-143294"/>
    <d v="2017-06-02T00:00:00"/>
    <x v="27"/>
    <d v="2017-06-08T00:00:00"/>
    <s v="Standard Class"/>
    <s v="JD-15790"/>
    <s v="John Dryer"/>
    <s v="Consumer"/>
    <s v="United States"/>
    <s v="Houston"/>
    <x v="5"/>
    <n v="77070"/>
    <x v="2"/>
    <s v="OFF-PA-10000743"/>
    <x v="1"/>
    <s v="Paper"/>
    <x v="578"/>
    <n v="10.688000000000001"/>
    <n v="2"/>
    <n v="0.2"/>
    <n v="3.7407999999999997"/>
    <n v="0.35"/>
    <n v="1.8703999999999998"/>
    <n v="5.3440000000000003"/>
    <n v="6.68"/>
    <n v="2.1376000000000004"/>
  </r>
  <r>
    <n v="7734"/>
    <s v="CA-2016-165673"/>
    <d v="2016-05-15T00:00:00"/>
    <x v="35"/>
    <d v="2016-05-19T00:00:00"/>
    <s v="Second Class"/>
    <s v="MN-17935"/>
    <s v="Michael Nguyen"/>
    <s v="Consumer"/>
    <s v="United States"/>
    <s v="Springfield"/>
    <x v="24"/>
    <n v="45503"/>
    <x v="3"/>
    <s v="OFF-PA-10000697"/>
    <x v="1"/>
    <s v="Paper"/>
    <x v="1379"/>
    <n v="15.231999999999999"/>
    <n v="4"/>
    <n v="0.2"/>
    <n v="5.5215999999999994"/>
    <n v="0.36249999999999999"/>
    <n v="1.3803999999999998"/>
    <n v="3.8079999999999998"/>
    <n v="4.76"/>
    <n v="3.0464000000000002"/>
  </r>
  <r>
    <n v="7735"/>
    <s v="CA-2017-134418"/>
    <d v="2017-09-15T00:00:00"/>
    <x v="15"/>
    <d v="2017-09-20T00:00:00"/>
    <s v="Standard Class"/>
    <s v="GM-14500"/>
    <s v="Gene McClure"/>
    <s v="Consumer"/>
    <s v="United States"/>
    <s v="Seattle"/>
    <x v="4"/>
    <n v="98103"/>
    <x v="1"/>
    <s v="OFF-AR-10004441"/>
    <x v="1"/>
    <s v="Art"/>
    <x v="155"/>
    <n v="12.419999999999998"/>
    <n v="3"/>
    <n v="0"/>
    <n v="5.2164000000000001"/>
    <n v="0.4200000000000001"/>
    <n v="1.7388000000000001"/>
    <n v="4.1399999999999997"/>
    <n v="4.1399999999999997"/>
    <n v="0"/>
  </r>
  <r>
    <n v="7736"/>
    <s v="US-2016-106313"/>
    <d v="2016-08-22T00:00:00"/>
    <x v="28"/>
    <d v="2016-08-26T00:00:00"/>
    <s v="Standard Class"/>
    <s v="DG-13300"/>
    <s v="Deirdre Greer"/>
    <s v="Corporate"/>
    <s v="United States"/>
    <s v="Seattle"/>
    <x v="4"/>
    <n v="98105"/>
    <x v="1"/>
    <s v="OFF-PA-10001870"/>
    <x v="1"/>
    <s v="Paper"/>
    <x v="680"/>
    <n v="19.440000000000001"/>
    <n v="3"/>
    <n v="0"/>
    <n v="9.3312000000000008"/>
    <n v="0.48000000000000004"/>
    <n v="3.1104000000000003"/>
    <n v="6.48"/>
    <n v="6.48"/>
    <n v="0"/>
  </r>
  <r>
    <n v="7737"/>
    <s v="CA-2014-105872"/>
    <d v="2014-05-30T00:00:00"/>
    <x v="8"/>
    <d v="2014-06-06T00:00:00"/>
    <s v="Standard Class"/>
    <s v="JG-15160"/>
    <s v="James Galang"/>
    <s v="Consumer"/>
    <s v="United States"/>
    <s v="New York City"/>
    <x v="15"/>
    <n v="10024"/>
    <x v="3"/>
    <s v="OFF-BI-10003684"/>
    <x v="1"/>
    <s v="Binders"/>
    <x v="714"/>
    <n v="70.367999999999995"/>
    <n v="4"/>
    <n v="0.2"/>
    <n v="26.387999999999998"/>
    <n v="0.375"/>
    <n v="6.5969999999999995"/>
    <n v="17.591999999999999"/>
    <n v="21.99"/>
    <n v="14.073599999999999"/>
  </r>
  <r>
    <n v="7738"/>
    <s v="CA-2017-108287"/>
    <d v="2017-12-18T00:00:00"/>
    <x v="22"/>
    <d v="2017-12-20T00:00:00"/>
    <s v="First Class"/>
    <s v="AG-10330"/>
    <s v="Alex Grayson"/>
    <s v="Consumer"/>
    <s v="United States"/>
    <s v="Charlotte"/>
    <x v="3"/>
    <n v="28205"/>
    <x v="0"/>
    <s v="OFF-AR-10001315"/>
    <x v="1"/>
    <s v="Art"/>
    <x v="1029"/>
    <n v="12.672000000000001"/>
    <n v="9"/>
    <n v="0.2"/>
    <n v="1.4255999999999993"/>
    <n v="0.11249999999999995"/>
    <n v="0.15839999999999993"/>
    <n v="1.4080000000000001"/>
    <n v="1.76"/>
    <n v="2.5344000000000002"/>
  </r>
  <r>
    <n v="7739"/>
    <s v="CA-2017-141103"/>
    <d v="2017-07-30T00:00:00"/>
    <x v="10"/>
    <d v="2017-08-06T00:00:00"/>
    <s v="Standard Class"/>
    <s v="JF-15355"/>
    <s v="Jay Fein"/>
    <s v="Consumer"/>
    <s v="United States"/>
    <s v="Baltimore"/>
    <x v="39"/>
    <n v="21215"/>
    <x v="3"/>
    <s v="TEC-PH-10003589"/>
    <x v="2"/>
    <s v="Phones"/>
    <x v="826"/>
    <n v="89.949999999999989"/>
    <n v="5"/>
    <n v="0"/>
    <n v="43.175999999999995"/>
    <n v="0.48"/>
    <n v="8.6351999999999993"/>
    <n v="17.989999999999998"/>
    <n v="17.989999999999998"/>
    <n v="0"/>
  </r>
  <r>
    <n v="7740"/>
    <s v="CA-2014-154781"/>
    <d v="2014-11-21T00:00:00"/>
    <x v="7"/>
    <d v="2014-11-26T00:00:00"/>
    <s v="Standard Class"/>
    <s v="SC-20680"/>
    <s v="Steve Carroll"/>
    <s v="Home Office"/>
    <s v="United States"/>
    <s v="San Francisco"/>
    <x v="1"/>
    <n v="94110"/>
    <x v="1"/>
    <s v="OFF-PA-10001609"/>
    <x v="1"/>
    <s v="Paper"/>
    <x v="1116"/>
    <n v="6.58"/>
    <n v="2"/>
    <n v="0"/>
    <n v="3.0267999999999997"/>
    <n v="0.45999999999999996"/>
    <n v="1.5133999999999999"/>
    <n v="3.29"/>
    <n v="3.29"/>
    <n v="0"/>
  </r>
  <r>
    <n v="7741"/>
    <s v="CA-2014-154781"/>
    <d v="2014-11-21T00:00:00"/>
    <x v="7"/>
    <d v="2014-11-26T00:00:00"/>
    <s v="Standard Class"/>
    <s v="SC-20680"/>
    <s v="Steve Carroll"/>
    <s v="Home Office"/>
    <s v="United States"/>
    <s v="San Francisco"/>
    <x v="1"/>
    <n v="94110"/>
    <x v="1"/>
    <s v="TEC-AC-10000474"/>
    <x v="2"/>
    <s v="Accessories"/>
    <x v="1510"/>
    <n v="94.99"/>
    <n v="1"/>
    <n v="0"/>
    <n v="28.496999999999986"/>
    <n v="0.29999999999999988"/>
    <n v="28.496999999999986"/>
    <n v="94.99"/>
    <n v="94.99"/>
    <n v="0"/>
  </r>
  <r>
    <n v="7742"/>
    <s v="CA-2015-147816"/>
    <d v="2015-09-24T00:00:00"/>
    <x v="11"/>
    <d v="2015-09-26T00:00:00"/>
    <s v="Second Class"/>
    <s v="CM-11935"/>
    <s v="Carlos Meador"/>
    <s v="Consumer"/>
    <s v="United States"/>
    <s v="Tucson"/>
    <x v="16"/>
    <n v="85705"/>
    <x v="1"/>
    <s v="TEC-PH-10003095"/>
    <x v="2"/>
    <s v="Phones"/>
    <x v="1500"/>
    <n v="35.119999999999997"/>
    <n v="2"/>
    <n v="0.2"/>
    <n v="13.17"/>
    <n v="0.375"/>
    <n v="6.585"/>
    <n v="17.559999999999999"/>
    <n v="21.949999999999996"/>
    <n v="7.024"/>
  </r>
  <r>
    <n v="7743"/>
    <s v="CA-2017-105326"/>
    <d v="2017-08-20T00:00:00"/>
    <x v="43"/>
    <d v="2017-08-27T00:00:00"/>
    <s v="Standard Class"/>
    <s v="KT-16480"/>
    <s v="Kean Thornton"/>
    <s v="Consumer"/>
    <s v="United States"/>
    <s v="Los Angeles"/>
    <x v="1"/>
    <n v="90036"/>
    <x v="1"/>
    <s v="OFF-PA-10001639"/>
    <x v="1"/>
    <s v="Paper"/>
    <x v="981"/>
    <n v="25.92"/>
    <n v="4"/>
    <n v="0"/>
    <n v="12.441600000000001"/>
    <n v="0.48000000000000004"/>
    <n v="3.1104000000000003"/>
    <n v="6.48"/>
    <n v="6.48"/>
    <n v="0"/>
  </r>
  <r>
    <n v="7744"/>
    <s v="CA-2016-133613"/>
    <d v="2016-06-17T00:00:00"/>
    <x v="1"/>
    <d v="2016-06-22T00:00:00"/>
    <s v="Standard Class"/>
    <s v="CP-12340"/>
    <s v="Christine Phan"/>
    <s v="Corporate"/>
    <s v="United States"/>
    <s v="Waterbury"/>
    <x v="29"/>
    <n v="6708"/>
    <x v="3"/>
    <s v="OFF-BI-10002003"/>
    <x v="1"/>
    <s v="Binders"/>
    <x v="1393"/>
    <n v="7.96"/>
    <n v="2"/>
    <n v="0"/>
    <n v="3.7412000000000001"/>
    <n v="0.47000000000000003"/>
    <n v="1.8706"/>
    <n v="3.98"/>
    <n v="3.98"/>
    <n v="0"/>
  </r>
  <r>
    <n v="7745"/>
    <s v="CA-2016-133613"/>
    <d v="2016-06-17T00:00:00"/>
    <x v="1"/>
    <d v="2016-06-22T00:00:00"/>
    <s v="Standard Class"/>
    <s v="CP-12340"/>
    <s v="Christine Phan"/>
    <s v="Corporate"/>
    <s v="United States"/>
    <s v="Waterbury"/>
    <x v="29"/>
    <n v="6708"/>
    <x v="3"/>
    <s v="TEC-PH-10004539"/>
    <x v="2"/>
    <s v="Phones"/>
    <x v="861"/>
    <n v="566.97"/>
    <n v="3"/>
    <n v="0"/>
    <n v="153.08189999999999"/>
    <n v="0.26999999999999996"/>
    <n v="51.027299999999997"/>
    <n v="188.99"/>
    <n v="188.99"/>
    <n v="0"/>
  </r>
  <r>
    <n v="7746"/>
    <s v="CA-2016-133613"/>
    <d v="2016-06-17T00:00:00"/>
    <x v="1"/>
    <d v="2016-06-22T00:00:00"/>
    <s v="Standard Class"/>
    <s v="CP-12340"/>
    <s v="Christine Phan"/>
    <s v="Corporate"/>
    <s v="United States"/>
    <s v="Waterbury"/>
    <x v="29"/>
    <n v="6708"/>
    <x v="3"/>
    <s v="OFF-AR-10003829"/>
    <x v="1"/>
    <s v="Art"/>
    <x v="943"/>
    <n v="9.84"/>
    <n v="3"/>
    <n v="0"/>
    <n v="2.8535999999999988"/>
    <n v="0.28999999999999987"/>
    <n v="0.9511999999999996"/>
    <n v="3.28"/>
    <n v="3.28"/>
    <n v="0"/>
  </r>
  <r>
    <n v="7747"/>
    <s v="CA-2015-109113"/>
    <d v="2015-12-19T00:00:00"/>
    <x v="14"/>
    <d v="2015-12-23T00:00:00"/>
    <s v="Standard Class"/>
    <s v="EK-13795"/>
    <s v="Eileen Kiefer"/>
    <s v="Home Office"/>
    <s v="United States"/>
    <s v="Chicago"/>
    <x v="10"/>
    <n v="60610"/>
    <x v="2"/>
    <s v="TEC-AC-10004761"/>
    <x v="2"/>
    <s v="Accessories"/>
    <x v="786"/>
    <n v="25.488"/>
    <n v="2"/>
    <n v="0.2"/>
    <n v="4.7789999999999999"/>
    <n v="0.1875"/>
    <n v="2.3895"/>
    <n v="12.744"/>
    <n v="15.93"/>
    <n v="5.0975999999999999"/>
  </r>
  <r>
    <n v="7748"/>
    <s v="CA-2015-156153"/>
    <d v="2015-05-31T00:00:00"/>
    <x v="33"/>
    <d v="2015-06-02T00:00:00"/>
    <s v="Second Class"/>
    <s v="CW-11905"/>
    <s v="Carl Weiss"/>
    <s v="Home Office"/>
    <s v="United States"/>
    <s v="Long Beach"/>
    <x v="15"/>
    <n v="11561"/>
    <x v="3"/>
    <s v="OFF-FA-10003472"/>
    <x v="1"/>
    <s v="Fasteners"/>
    <x v="243"/>
    <n v="7.5600000000000005"/>
    <n v="6"/>
    <n v="0"/>
    <n v="0.3024"/>
    <n v="0.04"/>
    <n v="5.04E-2"/>
    <n v="1.26"/>
    <n v="1.26"/>
    <n v="0"/>
  </r>
  <r>
    <n v="7749"/>
    <s v="CA-2015-133242"/>
    <d v="2015-06-18T00:00:00"/>
    <x v="40"/>
    <d v="2015-06-24T00:00:00"/>
    <s v="Standard Class"/>
    <s v="KH-16510"/>
    <s v="Keith Herrera"/>
    <s v="Consumer"/>
    <s v="United States"/>
    <s v="Arlington"/>
    <x v="17"/>
    <n v="22204"/>
    <x v="0"/>
    <s v="FUR-FU-10003464"/>
    <x v="0"/>
    <s v="Furnishings"/>
    <x v="1479"/>
    <n v="60.84"/>
    <n v="3"/>
    <n v="0"/>
    <n v="19.468799999999998"/>
    <n v="0.31999999999999995"/>
    <n v="6.4895999999999994"/>
    <n v="20.28"/>
    <n v="20.28"/>
    <n v="0"/>
  </r>
  <r>
    <n v="7750"/>
    <s v="CA-2015-133242"/>
    <d v="2015-06-18T00:00:00"/>
    <x v="40"/>
    <d v="2015-06-24T00:00:00"/>
    <s v="Standard Class"/>
    <s v="KH-16510"/>
    <s v="Keith Herrera"/>
    <s v="Consumer"/>
    <s v="United States"/>
    <s v="Arlington"/>
    <x v="17"/>
    <n v="22204"/>
    <x v="0"/>
    <s v="OFF-ST-10003716"/>
    <x v="1"/>
    <s v="Storage"/>
    <x v="898"/>
    <n v="450.04"/>
    <n v="2"/>
    <n v="0"/>
    <n v="58.505200000000002"/>
    <n v="0.13"/>
    <n v="29.252600000000001"/>
    <n v="225.02"/>
    <n v="225.02"/>
    <n v="0"/>
  </r>
  <r>
    <n v="7751"/>
    <s v="CA-2015-133242"/>
    <d v="2015-06-18T00:00:00"/>
    <x v="40"/>
    <d v="2015-06-24T00:00:00"/>
    <s v="Standard Class"/>
    <s v="KH-16510"/>
    <s v="Keith Herrera"/>
    <s v="Consumer"/>
    <s v="United States"/>
    <s v="Arlington"/>
    <x v="17"/>
    <n v="22204"/>
    <x v="0"/>
    <s v="OFF-BI-10004002"/>
    <x v="1"/>
    <s v="Binders"/>
    <x v="154"/>
    <n v="34.6"/>
    <n v="2"/>
    <n v="0"/>
    <n v="16.608000000000001"/>
    <n v="0.48"/>
    <n v="8.3040000000000003"/>
    <n v="17.3"/>
    <n v="17.3"/>
    <n v="0"/>
  </r>
  <r>
    <n v="7752"/>
    <s v="CA-2015-133242"/>
    <d v="2015-06-18T00:00:00"/>
    <x v="40"/>
    <d v="2015-06-24T00:00:00"/>
    <s v="Standard Class"/>
    <s v="KH-16510"/>
    <s v="Keith Herrera"/>
    <s v="Consumer"/>
    <s v="United States"/>
    <s v="Arlington"/>
    <x v="17"/>
    <n v="22204"/>
    <x v="0"/>
    <s v="TEC-PH-10002496"/>
    <x v="2"/>
    <s v="Phones"/>
    <x v="495"/>
    <n v="467.97"/>
    <n v="3"/>
    <n v="0"/>
    <n v="140.39099999999999"/>
    <n v="0.3"/>
    <n v="46.796999999999997"/>
    <n v="155.99"/>
    <n v="155.99"/>
    <n v="0"/>
  </r>
  <r>
    <n v="7753"/>
    <s v="CA-2015-133242"/>
    <d v="2015-06-18T00:00:00"/>
    <x v="40"/>
    <d v="2015-06-24T00:00:00"/>
    <s v="Standard Class"/>
    <s v="KH-16510"/>
    <s v="Keith Herrera"/>
    <s v="Consumer"/>
    <s v="United States"/>
    <s v="Arlington"/>
    <x v="17"/>
    <n v="22204"/>
    <x v="0"/>
    <s v="OFF-BI-10004826"/>
    <x v="1"/>
    <s v="Binders"/>
    <x v="728"/>
    <n v="33.020000000000003"/>
    <n v="2"/>
    <n v="0"/>
    <n v="15.849600000000002"/>
    <n v="0.48000000000000004"/>
    <n v="7.9248000000000012"/>
    <n v="16.510000000000002"/>
    <n v="16.510000000000002"/>
    <n v="0"/>
  </r>
  <r>
    <n v="7754"/>
    <s v="CA-2015-158323"/>
    <d v="2015-11-30T00:00:00"/>
    <x v="6"/>
    <d v="2015-12-03T00:00:00"/>
    <s v="First Class"/>
    <s v="AB-10600"/>
    <s v="Ann Blume"/>
    <s v="Corporate"/>
    <s v="United States"/>
    <s v="Jacksonville"/>
    <x v="3"/>
    <n v="28540"/>
    <x v="0"/>
    <s v="FUR-FU-10001546"/>
    <x v="0"/>
    <s v="Furnishings"/>
    <x v="1432"/>
    <n v="17.088000000000001"/>
    <n v="2"/>
    <n v="0.2"/>
    <n v="1.0679999999999996"/>
    <n v="6.2499999999999972E-2"/>
    <n v="0.53399999999999981"/>
    <n v="8.5440000000000005"/>
    <n v="10.68"/>
    <n v="3.4176000000000002"/>
  </r>
  <r>
    <n v="7755"/>
    <s v="CA-2015-161795"/>
    <d v="2015-12-21T00:00:00"/>
    <x v="14"/>
    <d v="2015-12-23T00:00:00"/>
    <s v="Second Class"/>
    <s v="AH-10075"/>
    <s v="Adam Hart"/>
    <s v="Corporate"/>
    <s v="United States"/>
    <s v="Columbus"/>
    <x v="24"/>
    <n v="43229"/>
    <x v="3"/>
    <s v="OFF-AR-10001919"/>
    <x v="1"/>
    <s v="Art"/>
    <x v="862"/>
    <n v="3.008"/>
    <n v="2"/>
    <n v="0.2"/>
    <n v="0.33839999999999981"/>
    <n v="0.11249999999999993"/>
    <n v="0.16919999999999991"/>
    <n v="1.504"/>
    <n v="1.88"/>
    <n v="0.60160000000000002"/>
  </r>
  <r>
    <n v="7756"/>
    <s v="CA-2017-100902"/>
    <d v="2017-11-17T00:00:00"/>
    <x v="23"/>
    <d v="2017-11-21T00:00:00"/>
    <s v="Standard Class"/>
    <s v="CK-12595"/>
    <s v="Clytie Kelty"/>
    <s v="Consumer"/>
    <s v="United States"/>
    <s v="Charlotte"/>
    <x v="3"/>
    <n v="28205"/>
    <x v="0"/>
    <s v="OFF-PA-10002558"/>
    <x v="1"/>
    <s v="Paper"/>
    <x v="1814"/>
    <n v="268.24"/>
    <n v="7"/>
    <n v="0.2"/>
    <n v="93.883999999999986"/>
    <n v="0.34999999999999992"/>
    <n v="13.411999999999997"/>
    <n v="38.32"/>
    <n v="47.9"/>
    <n v="53.648000000000003"/>
  </r>
  <r>
    <n v="7757"/>
    <s v="CA-2017-100902"/>
    <d v="2017-11-17T00:00:00"/>
    <x v="23"/>
    <d v="2017-11-21T00:00:00"/>
    <s v="Standard Class"/>
    <s v="CK-12595"/>
    <s v="Clytie Kelty"/>
    <s v="Consumer"/>
    <s v="United States"/>
    <s v="Charlotte"/>
    <x v="3"/>
    <n v="28205"/>
    <x v="0"/>
    <s v="TEC-AC-10003174"/>
    <x v="2"/>
    <s v="Accessories"/>
    <x v="619"/>
    <n v="431.16000000000008"/>
    <n v="5"/>
    <n v="0.2"/>
    <n v="107.78999999999996"/>
    <n v="0.24999999999999986"/>
    <n v="21.557999999999993"/>
    <n v="86.232000000000014"/>
    <n v="107.79000000000002"/>
    <n v="86.232000000000028"/>
  </r>
  <r>
    <n v="7758"/>
    <s v="CA-2017-112844"/>
    <d v="2017-11-13T00:00:00"/>
    <x v="23"/>
    <d v="2017-11-16T00:00:00"/>
    <s v="Second Class"/>
    <s v="SP-20620"/>
    <s v="Stefania Perrino"/>
    <s v="Corporate"/>
    <s v="United States"/>
    <s v="Buffalo"/>
    <x v="15"/>
    <n v="14215"/>
    <x v="3"/>
    <s v="TEC-PH-10003988"/>
    <x v="2"/>
    <s v="Phones"/>
    <x v="47"/>
    <n v="43.6"/>
    <n v="4"/>
    <n v="0"/>
    <n v="12.208000000000002"/>
    <n v="0.28000000000000003"/>
    <n v="3.0520000000000005"/>
    <n v="10.9"/>
    <n v="10.9"/>
    <n v="0"/>
  </r>
  <r>
    <n v="7759"/>
    <s v="CA-2017-112844"/>
    <d v="2017-11-13T00:00:00"/>
    <x v="23"/>
    <d v="2017-11-16T00:00:00"/>
    <s v="Second Class"/>
    <s v="SP-20620"/>
    <s v="Stefania Perrino"/>
    <s v="Corporate"/>
    <s v="United States"/>
    <s v="Buffalo"/>
    <x v="15"/>
    <n v="14215"/>
    <x v="3"/>
    <s v="FUR-FU-10004845"/>
    <x v="0"/>
    <s v="Furnishings"/>
    <x v="1693"/>
    <n v="154.94999999999999"/>
    <n v="3"/>
    <n v="0"/>
    <n v="30.989999999999995"/>
    <n v="0.19999999999999998"/>
    <n v="10.329999999999998"/>
    <n v="51.65"/>
    <n v="51.65"/>
    <n v="0"/>
  </r>
  <r>
    <n v="7760"/>
    <s v="CA-2016-158925"/>
    <d v="2016-10-24T00:00:00"/>
    <x v="32"/>
    <d v="2016-10-28T00:00:00"/>
    <s v="Standard Class"/>
    <s v="JP-15460"/>
    <s v="Jennifer Patt"/>
    <s v="Corporate"/>
    <s v="United States"/>
    <s v="Houston"/>
    <x v="5"/>
    <n v="77041"/>
    <x v="2"/>
    <s v="OFF-PA-10003072"/>
    <x v="1"/>
    <s v="Paper"/>
    <x v="927"/>
    <n v="15.552000000000003"/>
    <n v="3"/>
    <n v="0.2"/>
    <n v="5.4432"/>
    <n v="0.34999999999999992"/>
    <n v="1.8144"/>
    <n v="5.1840000000000011"/>
    <n v="6.48"/>
    <n v="3.1104000000000007"/>
  </r>
  <r>
    <n v="7761"/>
    <s v="CA-2014-155390"/>
    <d v="2014-12-06T00:00:00"/>
    <x v="20"/>
    <d v="2014-12-11T00:00:00"/>
    <s v="Standard Class"/>
    <s v="BG-11035"/>
    <s v="Barry Gonzalez"/>
    <s v="Consumer"/>
    <s v="United States"/>
    <s v="Memphis"/>
    <x v="18"/>
    <n v="38109"/>
    <x v="0"/>
    <s v="OFF-PA-10003641"/>
    <x v="1"/>
    <s v="Paper"/>
    <x v="947"/>
    <n v="42.207999999999998"/>
    <n v="2"/>
    <n v="0.2"/>
    <n v="13.717599999999997"/>
    <n v="0.32499999999999996"/>
    <n v="6.8587999999999987"/>
    <n v="21.103999999999999"/>
    <n v="26.38"/>
    <n v="8.4415999999999993"/>
  </r>
  <r>
    <n v="7762"/>
    <s v="CA-2017-123071"/>
    <d v="2017-12-03T00:00:00"/>
    <x v="22"/>
    <d v="2017-12-06T00:00:00"/>
    <s v="First Class"/>
    <s v="CC-12550"/>
    <s v="Clay Cheatham"/>
    <s v="Consumer"/>
    <s v="United States"/>
    <s v="Plano"/>
    <x v="5"/>
    <n v="75023"/>
    <x v="2"/>
    <s v="OFF-PA-10003729"/>
    <x v="1"/>
    <s v="Paper"/>
    <x v="1139"/>
    <n v="10.368000000000002"/>
    <n v="2"/>
    <n v="0.2"/>
    <n v="3.6288"/>
    <n v="0.34999999999999992"/>
    <n v="1.8144"/>
    <n v="5.1840000000000011"/>
    <n v="6.4800000000000013"/>
    <n v="2.0736000000000003"/>
  </r>
  <r>
    <n v="7763"/>
    <s v="CA-2017-156391"/>
    <d v="2017-09-26T00:00:00"/>
    <x v="15"/>
    <d v="2017-09-28T00:00:00"/>
    <s v="First Class"/>
    <s v="SL-20155"/>
    <s v="Sara Luxemburg"/>
    <s v="Home Office"/>
    <s v="United States"/>
    <s v="Salem"/>
    <x v="21"/>
    <n v="97301"/>
    <x v="1"/>
    <s v="OFF-AR-10003251"/>
    <x v="1"/>
    <s v="Art"/>
    <x v="1050"/>
    <n v="2.2239999999999998"/>
    <n v="1"/>
    <n v="0.2"/>
    <n v="0.55599999999999994"/>
    <n v="0.25"/>
    <n v="0.55599999999999994"/>
    <n v="2.2239999999999998"/>
    <n v="2.7799999999999994"/>
    <n v="0.44479999999999997"/>
  </r>
  <r>
    <n v="7764"/>
    <s v="CA-2015-103093"/>
    <d v="2015-02-03T00:00:00"/>
    <x v="36"/>
    <d v="2015-02-07T00:00:00"/>
    <s v="Standard Class"/>
    <s v="FO-14305"/>
    <s v="Frank Olsen"/>
    <s v="Consumer"/>
    <s v="United States"/>
    <s v="Columbus"/>
    <x v="32"/>
    <n v="31907"/>
    <x v="0"/>
    <s v="OFF-EN-10003286"/>
    <x v="1"/>
    <s v="Envelopes"/>
    <x v="153"/>
    <n v="74.52"/>
    <n v="9"/>
    <n v="0"/>
    <n v="35.024399999999993"/>
    <n v="0.46999999999999992"/>
    <n v="3.8915999999999991"/>
    <n v="8.2799999999999994"/>
    <n v="8.2799999999999994"/>
    <n v="0"/>
  </r>
  <r>
    <n v="7765"/>
    <s v="US-2017-118941"/>
    <d v="2017-08-12T00:00:00"/>
    <x v="43"/>
    <d v="2017-08-12T00:00:00"/>
    <s v="Same Day"/>
    <s v="BB-11545"/>
    <s v="Brenda Bowman"/>
    <s v="Corporate"/>
    <s v="United States"/>
    <s v="Columbia"/>
    <x v="39"/>
    <n v="21044"/>
    <x v="3"/>
    <s v="OFF-AR-10004078"/>
    <x v="1"/>
    <s v="Art"/>
    <x v="512"/>
    <n v="17.52"/>
    <n v="3"/>
    <n v="0"/>
    <n v="5.2559999999999993"/>
    <n v="0.3"/>
    <n v="1.7519999999999998"/>
    <n v="5.84"/>
    <n v="5.84"/>
    <n v="0"/>
  </r>
  <r>
    <n v="7766"/>
    <s v="US-2017-118941"/>
    <d v="2017-08-12T00:00:00"/>
    <x v="43"/>
    <d v="2017-08-12T00:00:00"/>
    <s v="Same Day"/>
    <s v="BB-11545"/>
    <s v="Brenda Bowman"/>
    <s v="Corporate"/>
    <s v="United States"/>
    <s v="Columbia"/>
    <x v="39"/>
    <n v="21044"/>
    <x v="3"/>
    <s v="FUR-CH-10002331"/>
    <x v="0"/>
    <s v="Chairs"/>
    <x v="407"/>
    <n v="1779.9"/>
    <n v="5"/>
    <n v="0"/>
    <n v="373.77899999999983"/>
    <n v="0.20999999999999988"/>
    <n v="74.755799999999965"/>
    <n v="355.98"/>
    <n v="355.98"/>
    <n v="0"/>
  </r>
  <r>
    <n v="7767"/>
    <s v="US-2017-118941"/>
    <d v="2017-08-12T00:00:00"/>
    <x v="43"/>
    <d v="2017-08-12T00:00:00"/>
    <s v="Same Day"/>
    <s v="BB-11545"/>
    <s v="Brenda Bowman"/>
    <s v="Corporate"/>
    <s v="United States"/>
    <s v="Columbia"/>
    <x v="39"/>
    <n v="21044"/>
    <x v="3"/>
    <s v="OFF-AR-10001953"/>
    <x v="1"/>
    <s v="Art"/>
    <x v="400"/>
    <n v="219.89999999999998"/>
    <n v="5"/>
    <n v="0"/>
    <n v="59.373000000000005"/>
    <n v="0.27000000000000007"/>
    <n v="11.874600000000001"/>
    <n v="43.98"/>
    <n v="43.98"/>
    <n v="0"/>
  </r>
  <r>
    <n v="7768"/>
    <s v="CA-2015-169299"/>
    <d v="2015-08-24T00:00:00"/>
    <x v="37"/>
    <d v="2015-08-26T00:00:00"/>
    <s v="First Class"/>
    <s v="DO-13435"/>
    <s v="Denny Ordway"/>
    <s v="Consumer"/>
    <s v="United States"/>
    <s v="Portland"/>
    <x v="21"/>
    <n v="97206"/>
    <x v="1"/>
    <s v="OFF-AR-10002053"/>
    <x v="1"/>
    <s v="Art"/>
    <x v="79"/>
    <n v="7.1519999999999992"/>
    <n v="3"/>
    <n v="0.2"/>
    <n v="0.71520000000000028"/>
    <n v="0.10000000000000005"/>
    <n v="0.23840000000000008"/>
    <n v="2.3839999999999999"/>
    <n v="2.9799999999999991"/>
    <n v="1.4303999999999999"/>
  </r>
  <r>
    <n v="7769"/>
    <s v="CA-2017-154088"/>
    <d v="2017-11-12T00:00:00"/>
    <x v="23"/>
    <d v="2017-11-17T00:00:00"/>
    <s v="Standard Class"/>
    <s v="LB-16735"/>
    <s v="Larry Blacks"/>
    <s v="Consumer"/>
    <s v="United States"/>
    <s v="Tallahassee"/>
    <x v="2"/>
    <n v="32303"/>
    <x v="0"/>
    <s v="OFF-PA-10003651"/>
    <x v="1"/>
    <s v="Paper"/>
    <x v="652"/>
    <n v="26.720000000000002"/>
    <n v="5"/>
    <n v="0.2"/>
    <n v="9.3520000000000003"/>
    <n v="0.35"/>
    <n v="1.8704000000000001"/>
    <n v="5.3440000000000003"/>
    <n v="6.6800000000000006"/>
    <n v="5.3440000000000012"/>
  </r>
  <r>
    <n v="7770"/>
    <s v="CA-2016-155978"/>
    <d v="2016-08-01T00:00:00"/>
    <x v="28"/>
    <d v="2016-08-01T00:00:00"/>
    <s v="Same Day"/>
    <s v="TS-21205"/>
    <s v="Thomas Seio"/>
    <s v="Corporate"/>
    <s v="United States"/>
    <s v="Riverside"/>
    <x v="1"/>
    <n v="92503"/>
    <x v="1"/>
    <s v="TEC-PH-10002885"/>
    <x v="2"/>
    <s v="Phones"/>
    <x v="1136"/>
    <n v="1039.7280000000001"/>
    <n v="2"/>
    <n v="0.2"/>
    <n v="90.976200000000063"/>
    <n v="8.750000000000005E-2"/>
    <n v="45.488100000000031"/>
    <n v="519.86400000000003"/>
    <n v="649.83000000000004"/>
    <n v="207.94560000000001"/>
  </r>
  <r>
    <n v="7771"/>
    <s v="CA-2016-155978"/>
    <d v="2016-08-01T00:00:00"/>
    <x v="28"/>
    <d v="2016-08-01T00:00:00"/>
    <s v="Same Day"/>
    <s v="TS-21205"/>
    <s v="Thomas Seio"/>
    <s v="Corporate"/>
    <s v="United States"/>
    <s v="Riverside"/>
    <x v="1"/>
    <n v="92503"/>
    <x v="1"/>
    <s v="OFF-AP-10002892"/>
    <x v="1"/>
    <s v="Appliances"/>
    <x v="9"/>
    <n v="45.96"/>
    <n v="2"/>
    <n v="0"/>
    <n v="13.787999999999997"/>
    <n v="0.29999999999999993"/>
    <n v="6.8939999999999984"/>
    <n v="22.98"/>
    <n v="22.98"/>
    <n v="0"/>
  </r>
  <r>
    <n v="7772"/>
    <s v="CA-2016-108196"/>
    <d v="2016-11-25T00:00:00"/>
    <x v="0"/>
    <d v="2016-12-02T00:00:00"/>
    <s v="Standard Class"/>
    <s v="CS-12505"/>
    <s v="Cindy Stewart"/>
    <s v="Consumer"/>
    <s v="United States"/>
    <s v="Lancaster"/>
    <x v="24"/>
    <n v="43130"/>
    <x v="3"/>
    <s v="OFF-BI-10000545"/>
    <x v="1"/>
    <s v="Binders"/>
    <x v="692"/>
    <n v="456.58800000000008"/>
    <n v="2"/>
    <n v="0.7"/>
    <n v="-304.39200000000005"/>
    <n v="-0.66666666666666663"/>
    <n v="-152.19600000000003"/>
    <n v="228.29400000000004"/>
    <n v="760.98"/>
    <n v="319.61160000000001"/>
  </r>
  <r>
    <n v="7773"/>
    <s v="CA-2016-108196"/>
    <d v="2016-11-25T00:00:00"/>
    <x v="0"/>
    <d v="2016-12-02T00:00:00"/>
    <s v="Standard Class"/>
    <s v="CS-12505"/>
    <s v="Cindy Stewart"/>
    <s v="Consumer"/>
    <s v="United States"/>
    <s v="Lancaster"/>
    <x v="24"/>
    <n v="43130"/>
    <x v="3"/>
    <s v="TEC-MA-10000418"/>
    <x v="2"/>
    <s v="Machines"/>
    <x v="1485"/>
    <n v="4499.9850000000006"/>
    <n v="5"/>
    <n v="0.7"/>
    <n v="-6599.978000000001"/>
    <n v="-1.4666666666666668"/>
    <n v="-1319.9956000000002"/>
    <n v="899.99700000000007"/>
    <n v="2999.99"/>
    <n v="3149.9895000000001"/>
  </r>
  <r>
    <n v="7774"/>
    <s v="CA-2016-108196"/>
    <d v="2016-11-25T00:00:00"/>
    <x v="0"/>
    <d v="2016-12-02T00:00:00"/>
    <s v="Standard Class"/>
    <s v="CS-12505"/>
    <s v="Cindy Stewart"/>
    <s v="Consumer"/>
    <s v="United States"/>
    <s v="Lancaster"/>
    <x v="24"/>
    <n v="43130"/>
    <x v="3"/>
    <s v="TEC-AC-10000926"/>
    <x v="2"/>
    <s v="Accessories"/>
    <x v="1815"/>
    <n v="59.975999999999999"/>
    <n v="3"/>
    <n v="0.2"/>
    <n v="11.995199999999997"/>
    <n v="0.19999999999999996"/>
    <n v="3.9983999999999988"/>
    <n v="19.992000000000001"/>
    <n v="24.989999999999995"/>
    <n v="11.995200000000001"/>
  </r>
  <r>
    <n v="7775"/>
    <s v="CA-2016-152800"/>
    <d v="2016-04-13T00:00:00"/>
    <x v="25"/>
    <d v="2016-04-15T00:00:00"/>
    <s v="First Class"/>
    <s v="SP-20920"/>
    <s v="Susan Pistek"/>
    <s v="Consumer"/>
    <s v="United States"/>
    <s v="San Francisco"/>
    <x v="1"/>
    <n v="94109"/>
    <x v="1"/>
    <s v="OFF-EN-10001509"/>
    <x v="1"/>
    <s v="Envelopes"/>
    <x v="29"/>
    <n v="6.12"/>
    <n v="3"/>
    <n v="0"/>
    <n v="2.8763999999999994"/>
    <n v="0.46999999999999992"/>
    <n v="0.95879999999999976"/>
    <n v="2.04"/>
    <n v="2.04"/>
    <n v="0"/>
  </r>
  <r>
    <n v="7776"/>
    <s v="CA-2014-166961"/>
    <d v="2014-12-27T00:00:00"/>
    <x v="20"/>
    <d v="2014-12-31T00:00:00"/>
    <s v="Standard Class"/>
    <s v="CD-12790"/>
    <s v="Cynthia Delaney"/>
    <s v="Home Office"/>
    <s v="United States"/>
    <s v="Moreno Valley"/>
    <x v="1"/>
    <n v="92553"/>
    <x v="1"/>
    <s v="OFF-AP-10001366"/>
    <x v="1"/>
    <s v="Appliances"/>
    <x v="360"/>
    <n v="10.98"/>
    <n v="1"/>
    <n v="0"/>
    <n v="2.9646000000000008"/>
    <n v="0.27000000000000007"/>
    <n v="2.9646000000000008"/>
    <n v="10.98"/>
    <n v="10.98"/>
    <n v="0"/>
  </r>
  <r>
    <n v="7777"/>
    <s v="CA-2014-166961"/>
    <d v="2014-12-27T00:00:00"/>
    <x v="20"/>
    <d v="2014-12-31T00:00:00"/>
    <s v="Standard Class"/>
    <s v="CD-12790"/>
    <s v="Cynthia Delaney"/>
    <s v="Home Office"/>
    <s v="United States"/>
    <s v="Moreno Valley"/>
    <x v="1"/>
    <n v="92553"/>
    <x v="1"/>
    <s v="OFF-FA-10003485"/>
    <x v="1"/>
    <s v="Fasteners"/>
    <x v="128"/>
    <n v="7.86"/>
    <n v="3"/>
    <n v="0"/>
    <n v="3.6156000000000001"/>
    <n v="0.46"/>
    <n v="1.2052"/>
    <n v="2.62"/>
    <n v="2.62"/>
    <n v="0"/>
  </r>
  <r>
    <n v="7778"/>
    <s v="CA-2014-166961"/>
    <d v="2014-12-27T00:00:00"/>
    <x v="20"/>
    <d v="2014-12-31T00:00:00"/>
    <s v="Standard Class"/>
    <s v="CD-12790"/>
    <s v="Cynthia Delaney"/>
    <s v="Home Office"/>
    <s v="United States"/>
    <s v="Moreno Valley"/>
    <x v="1"/>
    <n v="92553"/>
    <x v="1"/>
    <s v="OFF-ST-10004507"/>
    <x v="1"/>
    <s v="Storage"/>
    <x v="457"/>
    <n v="51.449999999999996"/>
    <n v="3"/>
    <n v="0"/>
    <n v="13.891499999999999"/>
    <n v="0.27"/>
    <n v="4.6304999999999996"/>
    <n v="17.149999999999999"/>
    <n v="17.149999999999999"/>
    <n v="0"/>
  </r>
  <r>
    <n v="7779"/>
    <s v="CA-2014-166961"/>
    <d v="2014-12-27T00:00:00"/>
    <x v="20"/>
    <d v="2014-12-31T00:00:00"/>
    <s v="Standard Class"/>
    <s v="CD-12790"/>
    <s v="Cynthia Delaney"/>
    <s v="Home Office"/>
    <s v="United States"/>
    <s v="Moreno Valley"/>
    <x v="1"/>
    <n v="92553"/>
    <x v="1"/>
    <s v="OFF-BI-10002353"/>
    <x v="1"/>
    <s v="Binders"/>
    <x v="1077"/>
    <n v="37.055999999999997"/>
    <n v="3"/>
    <n v="0.2"/>
    <n v="13.896000000000001"/>
    <n v="0.37500000000000006"/>
    <n v="4.6320000000000006"/>
    <n v="12.351999999999999"/>
    <n v="15.439999999999996"/>
    <n v="7.4112"/>
  </r>
  <r>
    <n v="7780"/>
    <s v="CA-2016-139381"/>
    <d v="2016-04-18T00:00:00"/>
    <x v="25"/>
    <d v="2016-04-22T00:00:00"/>
    <s v="Standard Class"/>
    <s v="RF-19840"/>
    <s v="Roy Französisch"/>
    <s v="Consumer"/>
    <s v="United States"/>
    <s v="Chesapeake"/>
    <x v="17"/>
    <n v="23320"/>
    <x v="0"/>
    <s v="OFF-AP-10001271"/>
    <x v="1"/>
    <s v="Appliances"/>
    <x v="474"/>
    <n v="203.92"/>
    <n v="4"/>
    <n v="0"/>
    <n v="55.058400000000006"/>
    <n v="0.27000000000000007"/>
    <n v="13.764600000000002"/>
    <n v="50.98"/>
    <n v="50.98"/>
    <n v="0"/>
  </r>
  <r>
    <n v="7781"/>
    <s v="CA-2016-139381"/>
    <d v="2016-04-18T00:00:00"/>
    <x v="25"/>
    <d v="2016-04-22T00:00:00"/>
    <s v="Standard Class"/>
    <s v="RF-19840"/>
    <s v="Roy Französisch"/>
    <s v="Consumer"/>
    <s v="United States"/>
    <s v="Chesapeake"/>
    <x v="17"/>
    <n v="23320"/>
    <x v="0"/>
    <s v="TEC-PH-10004924"/>
    <x v="2"/>
    <s v="Phones"/>
    <x v="1165"/>
    <n v="29.56"/>
    <n v="4"/>
    <n v="0"/>
    <n v="7.9812000000000012"/>
    <n v="0.27000000000000007"/>
    <n v="1.9953000000000003"/>
    <n v="7.39"/>
    <n v="7.39"/>
    <n v="0"/>
  </r>
  <r>
    <n v="7782"/>
    <s v="CA-2015-132136"/>
    <d v="2015-03-08T00:00:00"/>
    <x v="29"/>
    <d v="2015-03-12T00:00:00"/>
    <s v="Standard Class"/>
    <s v="FO-14305"/>
    <s v="Frank Olsen"/>
    <s v="Consumer"/>
    <s v="United States"/>
    <s v="Chicago"/>
    <x v="10"/>
    <n v="60623"/>
    <x v="2"/>
    <s v="OFF-BI-10002706"/>
    <x v="1"/>
    <s v="Binders"/>
    <x v="276"/>
    <n v="8.5679999999999978"/>
    <n v="3"/>
    <n v="0.8"/>
    <n v="-14.5656"/>
    <n v="-1.7000000000000004"/>
    <n v="-4.8552"/>
    <n v="2.8559999999999994"/>
    <n v="14.28"/>
    <n v="6.8543999999999983"/>
  </r>
  <r>
    <n v="7783"/>
    <s v="CA-2016-162236"/>
    <d v="2016-11-04T00:00:00"/>
    <x v="0"/>
    <d v="2016-11-06T00:00:00"/>
    <s v="Second Class"/>
    <s v="ER-13855"/>
    <s v="Elpida Rittenbach"/>
    <s v="Corporate"/>
    <s v="United States"/>
    <s v="Charlotte"/>
    <x v="3"/>
    <n v="28205"/>
    <x v="0"/>
    <s v="OFF-ST-10003442"/>
    <x v="1"/>
    <s v="Storage"/>
    <x v="86"/>
    <n v="45.248000000000005"/>
    <n v="2"/>
    <n v="0.2"/>
    <n v="3.9591999999999992"/>
    <n v="8.7499999999999967E-2"/>
    <n v="1.9795999999999996"/>
    <n v="22.624000000000002"/>
    <n v="28.28"/>
    <n v="9.0496000000000016"/>
  </r>
  <r>
    <n v="7784"/>
    <s v="CA-2016-162236"/>
    <d v="2016-11-04T00:00:00"/>
    <x v="0"/>
    <d v="2016-11-06T00:00:00"/>
    <s v="Second Class"/>
    <s v="ER-13855"/>
    <s v="Elpida Rittenbach"/>
    <s v="Corporate"/>
    <s v="United States"/>
    <s v="Charlotte"/>
    <x v="3"/>
    <n v="28205"/>
    <x v="0"/>
    <s v="FUR-TA-10002533"/>
    <x v="0"/>
    <s v="Tables"/>
    <x v="277"/>
    <n v="876.30000000000007"/>
    <n v="10"/>
    <n v="0.4"/>
    <n v="-292.10000000000014"/>
    <n v="-0.33333333333333348"/>
    <n v="-29.210000000000015"/>
    <n v="87.63000000000001"/>
    <n v="146.05000000000001"/>
    <n v="350.52000000000004"/>
  </r>
  <r>
    <n v="7785"/>
    <s v="CA-2016-162236"/>
    <d v="2016-11-04T00:00:00"/>
    <x v="0"/>
    <d v="2016-11-06T00:00:00"/>
    <s v="Second Class"/>
    <s v="ER-13855"/>
    <s v="Elpida Rittenbach"/>
    <s v="Corporate"/>
    <s v="United States"/>
    <s v="Charlotte"/>
    <x v="3"/>
    <n v="28205"/>
    <x v="0"/>
    <s v="OFF-SU-10003505"/>
    <x v="1"/>
    <s v="Supplies"/>
    <x v="413"/>
    <n v="185.376"/>
    <n v="2"/>
    <n v="0.2"/>
    <n v="-34.758000000000017"/>
    <n v="-0.18750000000000008"/>
    <n v="-17.379000000000008"/>
    <n v="92.688000000000002"/>
    <n v="115.86"/>
    <n v="37.075200000000002"/>
  </r>
  <r>
    <n v="7786"/>
    <s v="US-2014-111353"/>
    <d v="2014-11-29T00:00:00"/>
    <x v="7"/>
    <d v="2014-12-06T00:00:00"/>
    <s v="Standard Class"/>
    <s v="PB-19150"/>
    <s v="Philip Brown"/>
    <s v="Consumer"/>
    <s v="United States"/>
    <s v="New York City"/>
    <x v="15"/>
    <n v="10009"/>
    <x v="3"/>
    <s v="OFF-LA-10002762"/>
    <x v="1"/>
    <s v="Labels"/>
    <x v="49"/>
    <n v="25.06"/>
    <n v="2"/>
    <n v="0"/>
    <n v="11.778199999999998"/>
    <n v="0.47"/>
    <n v="5.8890999999999991"/>
    <n v="12.53"/>
    <n v="12.53"/>
    <n v="0"/>
  </r>
  <r>
    <n v="7787"/>
    <s v="US-2016-117037"/>
    <d v="2016-05-17T00:00:00"/>
    <x v="35"/>
    <d v="2016-05-20T00:00:00"/>
    <s v="First Class"/>
    <s v="LW-17215"/>
    <s v="Luke Weiss"/>
    <s v="Consumer"/>
    <s v="United States"/>
    <s v="Chicago"/>
    <x v="10"/>
    <n v="60653"/>
    <x v="2"/>
    <s v="OFF-BI-10000279"/>
    <x v="1"/>
    <s v="Binders"/>
    <x v="1774"/>
    <n v="2.8899999999999992"/>
    <n v="1"/>
    <n v="0.8"/>
    <n v="-4.7685000000000013"/>
    <n v="-1.6500000000000008"/>
    <n v="-4.7685000000000013"/>
    <n v="2.8899999999999992"/>
    <n v="14.45"/>
    <n v="2.3119999999999994"/>
  </r>
  <r>
    <n v="7788"/>
    <s v="US-2016-117037"/>
    <d v="2016-05-17T00:00:00"/>
    <x v="35"/>
    <d v="2016-05-20T00:00:00"/>
    <s v="First Class"/>
    <s v="LW-17215"/>
    <s v="Luke Weiss"/>
    <s v="Consumer"/>
    <s v="United States"/>
    <s v="Chicago"/>
    <x v="10"/>
    <n v="60653"/>
    <x v="2"/>
    <s v="OFF-FA-10000936"/>
    <x v="1"/>
    <s v="Fasteners"/>
    <x v="1307"/>
    <n v="7.8960000000000008"/>
    <n v="3"/>
    <n v="0.2"/>
    <n v="2.4674999999999994"/>
    <n v="0.31249999999999989"/>
    <n v="0.82249999999999979"/>
    <n v="2.6320000000000001"/>
    <n v="3.29"/>
    <n v="1.5792000000000002"/>
  </r>
  <r>
    <n v="7789"/>
    <s v="US-2016-117037"/>
    <d v="2016-05-17T00:00:00"/>
    <x v="35"/>
    <d v="2016-05-20T00:00:00"/>
    <s v="First Class"/>
    <s v="LW-17215"/>
    <s v="Luke Weiss"/>
    <s v="Consumer"/>
    <s v="United States"/>
    <s v="Chicago"/>
    <x v="10"/>
    <n v="60653"/>
    <x v="2"/>
    <s v="FUR-FU-10004973"/>
    <x v="0"/>
    <s v="Furnishings"/>
    <x v="1143"/>
    <n v="22.608000000000001"/>
    <n v="3"/>
    <n v="0.6"/>
    <n v="-10.173599999999997"/>
    <n v="-0.44999999999999984"/>
    <n v="-3.3911999999999991"/>
    <n v="7.5360000000000005"/>
    <n v="18.839999999999996"/>
    <n v="13.5648"/>
  </r>
  <r>
    <n v="7790"/>
    <s v="US-2016-117037"/>
    <d v="2016-05-17T00:00:00"/>
    <x v="35"/>
    <d v="2016-05-20T00:00:00"/>
    <s v="First Class"/>
    <s v="LW-17215"/>
    <s v="Luke Weiss"/>
    <s v="Consumer"/>
    <s v="United States"/>
    <s v="Chicago"/>
    <x v="10"/>
    <n v="60653"/>
    <x v="2"/>
    <s v="OFF-PA-10000791"/>
    <x v="1"/>
    <s v="Paper"/>
    <x v="1433"/>
    <n v="30.527999999999999"/>
    <n v="8"/>
    <n v="0.2"/>
    <n v="9.5399999999999974"/>
    <n v="0.31249999999999994"/>
    <n v="1.1924999999999997"/>
    <n v="3.8159999999999998"/>
    <n v="4.7699999999999996"/>
    <n v="6.1055999999999999"/>
  </r>
  <r>
    <n v="7791"/>
    <s v="CA-2017-160801"/>
    <d v="2017-09-19T00:00:00"/>
    <x v="15"/>
    <d v="2017-09-19T00:00:00"/>
    <s v="Same Day"/>
    <s v="FG-14260"/>
    <s v="Frank Gastineau"/>
    <s v="Home Office"/>
    <s v="United States"/>
    <s v="Philadelphia"/>
    <x v="9"/>
    <n v="19120"/>
    <x v="3"/>
    <s v="OFF-BI-10001132"/>
    <x v="1"/>
    <s v="Binders"/>
    <x v="636"/>
    <n v="4.8420000000000005"/>
    <n v="3"/>
    <n v="0.7"/>
    <n v="-3.3893999999999984"/>
    <n v="-0.69999999999999962"/>
    <n v="-1.1297999999999995"/>
    <n v="1.6140000000000001"/>
    <n v="5.38"/>
    <n v="3.3894000000000002"/>
  </r>
  <r>
    <n v="7792"/>
    <s v="CA-2016-108364"/>
    <d v="2016-12-19T00:00:00"/>
    <x v="5"/>
    <d v="2016-12-24T00:00:00"/>
    <s v="Standard Class"/>
    <s v="BP-11050"/>
    <s v="Barry Pond"/>
    <s v="Corporate"/>
    <s v="United States"/>
    <s v="Chicago"/>
    <x v="10"/>
    <n v="60623"/>
    <x v="2"/>
    <s v="OFF-BI-10002012"/>
    <x v="1"/>
    <s v="Binders"/>
    <x v="749"/>
    <n v="1.7999999999999996"/>
    <n v="5"/>
    <n v="0.8"/>
    <n v="-2.8800000000000008"/>
    <n v="-1.6000000000000008"/>
    <n v="-0.57600000000000018"/>
    <n v="0.35999999999999993"/>
    <n v="1.8"/>
    <n v="1.4399999999999997"/>
  </r>
  <r>
    <n v="7793"/>
    <s v="CA-2017-169362"/>
    <d v="2017-10-12T00:00:00"/>
    <x v="13"/>
    <d v="2017-10-15T00:00:00"/>
    <s v="First Class"/>
    <s v="SP-20860"/>
    <s v="Sung Pak"/>
    <s v="Corporate"/>
    <s v="United States"/>
    <s v="Dallas"/>
    <x v="5"/>
    <n v="75217"/>
    <x v="2"/>
    <s v="TEC-AC-10001383"/>
    <x v="2"/>
    <s v="Accessories"/>
    <x v="606"/>
    <n v="39.984000000000002"/>
    <n v="2"/>
    <n v="0.2"/>
    <n v="-1.4994000000000067"/>
    <n v="-3.7500000000000165E-2"/>
    <n v="-0.74970000000000336"/>
    <n v="19.992000000000001"/>
    <n v="24.99"/>
    <n v="7.9968000000000004"/>
  </r>
  <r>
    <n v="7794"/>
    <s v="CA-2015-127481"/>
    <d v="2015-12-12T00:00:00"/>
    <x v="14"/>
    <d v="2015-12-15T00:00:00"/>
    <s v="Second Class"/>
    <s v="JD-15895"/>
    <s v="Jonathan Doherty"/>
    <s v="Corporate"/>
    <s v="United States"/>
    <s v="Las Vegas"/>
    <x v="33"/>
    <n v="89115"/>
    <x v="1"/>
    <s v="OFF-PA-10002036"/>
    <x v="1"/>
    <s v="Paper"/>
    <x v="329"/>
    <n v="32.400000000000006"/>
    <n v="5"/>
    <n v="0"/>
    <n v="15.876000000000001"/>
    <n v="0.48999999999999994"/>
    <n v="3.1752000000000002"/>
    <n v="6.4800000000000013"/>
    <n v="6.4800000000000013"/>
    <n v="0"/>
  </r>
  <r>
    <n v="7795"/>
    <s v="CA-2015-127481"/>
    <d v="2015-12-12T00:00:00"/>
    <x v="14"/>
    <d v="2015-12-15T00:00:00"/>
    <s v="Second Class"/>
    <s v="JD-15895"/>
    <s v="Jonathan Doherty"/>
    <s v="Corporate"/>
    <s v="United States"/>
    <s v="Las Vegas"/>
    <x v="33"/>
    <n v="89115"/>
    <x v="1"/>
    <s v="OFF-PA-10002377"/>
    <x v="1"/>
    <s v="Paper"/>
    <x v="127"/>
    <n v="97.88"/>
    <n v="2"/>
    <n v="0"/>
    <n v="48.94"/>
    <n v="0.5"/>
    <n v="24.47"/>
    <n v="48.94"/>
    <n v="48.94"/>
    <n v="0"/>
  </r>
  <r>
    <n v="7796"/>
    <s v="CA-2015-112711"/>
    <d v="2015-07-12T00:00:00"/>
    <x v="38"/>
    <d v="2015-07-18T00:00:00"/>
    <s v="Standard Class"/>
    <s v="FM-14380"/>
    <s v="Fred McMath"/>
    <s v="Consumer"/>
    <s v="United States"/>
    <s v="Amarillo"/>
    <x v="5"/>
    <n v="79109"/>
    <x v="2"/>
    <s v="TEC-PH-10000526"/>
    <x v="2"/>
    <s v="Phones"/>
    <x v="1472"/>
    <n v="307.16800000000001"/>
    <n v="4"/>
    <n v="0.2"/>
    <n v="30.716800000000006"/>
    <n v="0.10000000000000002"/>
    <n v="7.6792000000000016"/>
    <n v="76.792000000000002"/>
    <n v="95.99"/>
    <n v="61.433600000000006"/>
  </r>
  <r>
    <n v="7797"/>
    <s v="US-2015-145121"/>
    <d v="2015-10-02T00:00:00"/>
    <x v="2"/>
    <d v="2015-10-06T00:00:00"/>
    <s v="Standard Class"/>
    <s v="MP-17965"/>
    <s v="Michael Paige"/>
    <s v="Corporate"/>
    <s v="United States"/>
    <s v="Middletown"/>
    <x v="29"/>
    <n v="6457"/>
    <x v="3"/>
    <s v="OFF-BI-10001078"/>
    <x v="1"/>
    <s v="Binders"/>
    <x v="61"/>
    <n v="26.9"/>
    <n v="5"/>
    <n v="0"/>
    <n v="13.181000000000001"/>
    <n v="0.49000000000000005"/>
    <n v="2.6362000000000001"/>
    <n v="5.38"/>
    <n v="5.38"/>
    <n v="0"/>
  </r>
  <r>
    <n v="7798"/>
    <s v="CA-2017-166184"/>
    <d v="2017-03-24T00:00:00"/>
    <x v="42"/>
    <d v="2017-03-27T00:00:00"/>
    <s v="First Class"/>
    <s v="HR-14830"/>
    <s v="Harold Ryan"/>
    <s v="Corporate"/>
    <s v="United States"/>
    <s v="New York City"/>
    <x v="15"/>
    <n v="10035"/>
    <x v="3"/>
    <s v="OFF-EN-10004483"/>
    <x v="1"/>
    <s v="Envelopes"/>
    <x v="1344"/>
    <n v="47.01"/>
    <n v="3"/>
    <n v="0"/>
    <n v="22.094699999999996"/>
    <n v="0.46999999999999992"/>
    <n v="7.3648999999999987"/>
    <n v="15.67"/>
    <n v="15.67"/>
    <n v="0"/>
  </r>
  <r>
    <n v="7799"/>
    <s v="CA-2017-166184"/>
    <d v="2017-03-24T00:00:00"/>
    <x v="42"/>
    <d v="2017-03-27T00:00:00"/>
    <s v="First Class"/>
    <s v="HR-14830"/>
    <s v="Harold Ryan"/>
    <s v="Corporate"/>
    <s v="United States"/>
    <s v="New York City"/>
    <x v="15"/>
    <n v="10035"/>
    <x v="3"/>
    <s v="TEC-PH-10002624"/>
    <x v="2"/>
    <s v="Phones"/>
    <x v="1135"/>
    <n v="469.99"/>
    <n v="1"/>
    <n v="0"/>
    <n v="136.29709999999994"/>
    <n v="0.28999999999999987"/>
    <n v="136.29709999999994"/>
    <n v="469.99"/>
    <n v="469.99"/>
    <n v="0"/>
  </r>
  <r>
    <n v="7800"/>
    <s v="CA-2017-166184"/>
    <d v="2017-03-24T00:00:00"/>
    <x v="42"/>
    <d v="2017-03-27T00:00:00"/>
    <s v="First Class"/>
    <s v="HR-14830"/>
    <s v="Harold Ryan"/>
    <s v="Corporate"/>
    <s v="United States"/>
    <s v="New York City"/>
    <x v="15"/>
    <n v="10035"/>
    <x v="3"/>
    <s v="FUR-CH-10003396"/>
    <x v="0"/>
    <s v="Chairs"/>
    <x v="390"/>
    <n v="207.84600000000003"/>
    <n v="3"/>
    <n v="0.1"/>
    <n v="2.3093999999999895"/>
    <n v="1.1111111111111059E-2"/>
    <n v="0.76979999999999649"/>
    <n v="69.282000000000011"/>
    <n v="76.98"/>
    <n v="20.784600000000005"/>
  </r>
  <r>
    <n v="7801"/>
    <s v="CA-2017-157413"/>
    <d v="2017-06-01T00:00:00"/>
    <x v="27"/>
    <d v="2017-06-06T00:00:00"/>
    <s v="Standard Class"/>
    <s v="BW-11065"/>
    <s v="Barry Weirich"/>
    <s v="Consumer"/>
    <s v="United States"/>
    <s v="Philadelphia"/>
    <x v="9"/>
    <n v="19120"/>
    <x v="3"/>
    <s v="OFF-ST-10002756"/>
    <x v="1"/>
    <s v="Storage"/>
    <x v="273"/>
    <n v="324.74400000000003"/>
    <n v="3"/>
    <n v="0.2"/>
    <n v="-77.126699999999971"/>
    <n v="-0.23749999999999988"/>
    <n v="-25.708899999999989"/>
    <n v="108.248"/>
    <n v="135.31"/>
    <n v="64.948800000000006"/>
  </r>
  <r>
    <n v="7802"/>
    <s v="CA-2014-143637"/>
    <d v="2014-03-24T00:00:00"/>
    <x v="34"/>
    <d v="2014-03-29T00:00:00"/>
    <s v="Second Class"/>
    <s v="MS-17710"/>
    <s v="Maurice Satty"/>
    <s v="Consumer"/>
    <s v="United States"/>
    <s v="Fresno"/>
    <x v="1"/>
    <n v="93727"/>
    <x v="1"/>
    <s v="FUR-FU-10002813"/>
    <x v="0"/>
    <s v="Furnishings"/>
    <x v="1691"/>
    <n v="40.479999999999997"/>
    <n v="2"/>
    <n v="0"/>
    <n v="14.572799999999997"/>
    <n v="0.36"/>
    <n v="7.2863999999999987"/>
    <n v="20.239999999999998"/>
    <n v="20.239999999999998"/>
    <n v="0"/>
  </r>
  <r>
    <n v="7803"/>
    <s v="CA-2015-102260"/>
    <d v="2015-09-22T00:00:00"/>
    <x v="11"/>
    <d v="2015-09-26T00:00:00"/>
    <s v="Standard Class"/>
    <s v="SJ-20125"/>
    <s v="Sanjit Jacobs"/>
    <s v="Home Office"/>
    <s v="United States"/>
    <s v="Franklin"/>
    <x v="18"/>
    <n v="37064"/>
    <x v="0"/>
    <s v="OFF-LA-10003714"/>
    <x v="1"/>
    <s v="Labels"/>
    <x v="1157"/>
    <n v="12"/>
    <n v="4"/>
    <n v="0.2"/>
    <n v="4.1999999999999993"/>
    <n v="0.34999999999999992"/>
    <n v="1.0499999999999998"/>
    <n v="3"/>
    <n v="3.75"/>
    <n v="2.4000000000000004"/>
  </r>
  <r>
    <n v="7804"/>
    <s v="CA-2015-102260"/>
    <d v="2015-09-22T00:00:00"/>
    <x v="11"/>
    <d v="2015-09-26T00:00:00"/>
    <s v="Standard Class"/>
    <s v="SJ-20125"/>
    <s v="Sanjit Jacobs"/>
    <s v="Home Office"/>
    <s v="United States"/>
    <s v="Franklin"/>
    <x v="18"/>
    <n v="37064"/>
    <x v="0"/>
    <s v="OFF-ST-10003716"/>
    <x v="1"/>
    <s v="Storage"/>
    <x v="898"/>
    <n v="720.06400000000008"/>
    <n v="4"/>
    <n v="0.2"/>
    <n v="-63.005600000000015"/>
    <n v="-8.7500000000000008E-2"/>
    <n v="-15.751400000000004"/>
    <n v="180.01600000000002"/>
    <n v="225.02"/>
    <n v="144.01280000000003"/>
  </r>
  <r>
    <n v="7805"/>
    <s v="CA-2015-102260"/>
    <d v="2015-09-22T00:00:00"/>
    <x v="11"/>
    <d v="2015-09-26T00:00:00"/>
    <s v="Standard Class"/>
    <s v="SJ-20125"/>
    <s v="Sanjit Jacobs"/>
    <s v="Home Office"/>
    <s v="United States"/>
    <s v="Franklin"/>
    <x v="18"/>
    <n v="37064"/>
    <x v="0"/>
    <s v="OFF-ST-10002289"/>
    <x v="1"/>
    <s v="Storage"/>
    <x v="960"/>
    <n v="25.424000000000003"/>
    <n v="1"/>
    <n v="0.2"/>
    <n v="-4.7670000000000021"/>
    <n v="-0.18750000000000006"/>
    <n v="-4.7670000000000021"/>
    <n v="25.424000000000003"/>
    <n v="31.78"/>
    <n v="5.0848000000000013"/>
  </r>
  <r>
    <n v="7806"/>
    <s v="CA-2015-102260"/>
    <d v="2015-09-22T00:00:00"/>
    <x v="11"/>
    <d v="2015-09-26T00:00:00"/>
    <s v="Standard Class"/>
    <s v="SJ-20125"/>
    <s v="Sanjit Jacobs"/>
    <s v="Home Office"/>
    <s v="United States"/>
    <s v="Franklin"/>
    <x v="18"/>
    <n v="37064"/>
    <x v="0"/>
    <s v="OFF-AR-10001315"/>
    <x v="1"/>
    <s v="Art"/>
    <x v="1029"/>
    <n v="2.8160000000000003"/>
    <n v="2"/>
    <n v="0.2"/>
    <n v="0.31679999999999986"/>
    <n v="0.11249999999999993"/>
    <n v="0.15839999999999993"/>
    <n v="1.4080000000000001"/>
    <n v="1.76"/>
    <n v="0.56320000000000003"/>
  </r>
  <r>
    <n v="7807"/>
    <s v="CA-2015-102260"/>
    <d v="2015-09-22T00:00:00"/>
    <x v="11"/>
    <d v="2015-09-26T00:00:00"/>
    <s v="Standard Class"/>
    <s v="SJ-20125"/>
    <s v="Sanjit Jacobs"/>
    <s v="Home Office"/>
    <s v="United States"/>
    <s v="Franklin"/>
    <x v="18"/>
    <n v="37064"/>
    <x v="0"/>
    <s v="OFF-BI-10000042"/>
    <x v="1"/>
    <s v="Binders"/>
    <x v="954"/>
    <n v="3.2040000000000002"/>
    <n v="2"/>
    <n v="0.7"/>
    <n v="-2.5631999999999993"/>
    <n v="-0.79999999999999971"/>
    <n v="-1.2815999999999996"/>
    <n v="1.6020000000000001"/>
    <n v="5.34"/>
    <n v="2.2427999999999999"/>
  </r>
  <r>
    <n v="7808"/>
    <s v="US-2016-137295"/>
    <d v="2016-01-08T00:00:00"/>
    <x v="12"/>
    <d v="2016-01-13T00:00:00"/>
    <s v="Standard Class"/>
    <s v="VS-21820"/>
    <s v="Vivek Sundaresam"/>
    <s v="Consumer"/>
    <s v="United States"/>
    <s v="Raleigh"/>
    <x v="3"/>
    <n v="27604"/>
    <x v="0"/>
    <s v="OFF-BI-10004236"/>
    <x v="1"/>
    <s v="Binders"/>
    <x v="900"/>
    <n v="30.828000000000007"/>
    <n v="7"/>
    <n v="0.7"/>
    <n v="-24.662400000000005"/>
    <n v="-0.8"/>
    <n v="-3.5232000000000006"/>
    <n v="4.4040000000000008"/>
    <n v="14.68"/>
    <n v="21.579600000000003"/>
  </r>
  <r>
    <n v="7809"/>
    <s v="US-2016-137295"/>
    <d v="2016-01-08T00:00:00"/>
    <x v="12"/>
    <d v="2016-01-13T00:00:00"/>
    <s v="Standard Class"/>
    <s v="VS-21820"/>
    <s v="Vivek Sundaresam"/>
    <s v="Consumer"/>
    <s v="United States"/>
    <s v="Raleigh"/>
    <x v="3"/>
    <n v="27604"/>
    <x v="0"/>
    <s v="OFF-AR-10001955"/>
    <x v="1"/>
    <s v="Art"/>
    <x v="1030"/>
    <n v="47.616"/>
    <n v="3"/>
    <n v="0.2"/>
    <n v="5.9519999999999946"/>
    <n v="0.12499999999999989"/>
    <n v="1.9839999999999982"/>
    <n v="15.872"/>
    <n v="19.839999999999996"/>
    <n v="9.523200000000001"/>
  </r>
  <r>
    <n v="7810"/>
    <s v="US-2016-137295"/>
    <d v="2016-01-08T00:00:00"/>
    <x v="12"/>
    <d v="2016-01-13T00:00:00"/>
    <s v="Standard Class"/>
    <s v="VS-21820"/>
    <s v="Vivek Sundaresam"/>
    <s v="Consumer"/>
    <s v="United States"/>
    <s v="Raleigh"/>
    <x v="3"/>
    <n v="27604"/>
    <x v="0"/>
    <s v="TEC-PH-10004080"/>
    <x v="2"/>
    <s v="Phones"/>
    <x v="1777"/>
    <n v="108.78399999999999"/>
    <n v="2"/>
    <n v="0.2"/>
    <n v="10.878399999999999"/>
    <n v="0.1"/>
    <n v="5.4391999999999996"/>
    <n v="54.391999999999996"/>
    <n v="67.989999999999995"/>
    <n v="21.756799999999998"/>
  </r>
  <r>
    <n v="7811"/>
    <s v="CA-2016-134334"/>
    <d v="2016-02-14T00:00:00"/>
    <x v="47"/>
    <d v="2016-02-15T00:00:00"/>
    <s v="First Class"/>
    <s v="DK-13090"/>
    <s v="Dave Kipp"/>
    <s v="Consumer"/>
    <s v="United States"/>
    <s v="Clinton"/>
    <x v="39"/>
    <n v="20735"/>
    <x v="3"/>
    <s v="OFF-PA-10000791"/>
    <x v="1"/>
    <s v="Paper"/>
    <x v="1433"/>
    <n v="4.7699999999999996"/>
    <n v="1"/>
    <n v="0"/>
    <n v="2.1464999999999996"/>
    <n v="0.44999999999999996"/>
    <n v="2.1464999999999996"/>
    <n v="4.7699999999999996"/>
    <n v="4.7699999999999996"/>
    <n v="0"/>
  </r>
  <r>
    <n v="7812"/>
    <s v="CA-2016-134334"/>
    <d v="2016-02-14T00:00:00"/>
    <x v="47"/>
    <d v="2016-02-15T00:00:00"/>
    <s v="First Class"/>
    <s v="DK-13090"/>
    <s v="Dave Kipp"/>
    <s v="Consumer"/>
    <s v="United States"/>
    <s v="Clinton"/>
    <x v="39"/>
    <n v="20735"/>
    <x v="3"/>
    <s v="OFF-AR-10001770"/>
    <x v="1"/>
    <s v="Art"/>
    <x v="1588"/>
    <n v="7.98"/>
    <n v="3"/>
    <n v="0"/>
    <n v="2.0747999999999998"/>
    <n v="0.25999999999999995"/>
    <n v="0.69159999999999988"/>
    <n v="2.66"/>
    <n v="2.66"/>
    <n v="0"/>
  </r>
  <r>
    <n v="7813"/>
    <s v="CA-2016-134334"/>
    <d v="2016-02-14T00:00:00"/>
    <x v="47"/>
    <d v="2016-02-15T00:00:00"/>
    <s v="First Class"/>
    <s v="DK-13090"/>
    <s v="Dave Kipp"/>
    <s v="Consumer"/>
    <s v="United States"/>
    <s v="Clinton"/>
    <x v="39"/>
    <n v="20735"/>
    <x v="3"/>
    <s v="FUR-TA-10002356"/>
    <x v="0"/>
    <s v="Tables"/>
    <x v="735"/>
    <n v="550.43100000000004"/>
    <n v="3"/>
    <n v="0.3"/>
    <n v="-47.179800000000029"/>
    <n v="-8.5714285714285757E-2"/>
    <n v="-15.72660000000001"/>
    <n v="183.477"/>
    <n v="262.11000000000007"/>
    <n v="165.1293"/>
  </r>
  <r>
    <n v="7814"/>
    <s v="CA-2016-134334"/>
    <d v="2016-02-14T00:00:00"/>
    <x v="47"/>
    <d v="2016-02-15T00:00:00"/>
    <s v="First Class"/>
    <s v="DK-13090"/>
    <s v="Dave Kipp"/>
    <s v="Consumer"/>
    <s v="United States"/>
    <s v="Clinton"/>
    <x v="39"/>
    <n v="20735"/>
    <x v="3"/>
    <s v="FUR-FU-10003274"/>
    <x v="0"/>
    <s v="Furnishings"/>
    <x v="248"/>
    <n v="10.56"/>
    <n v="6"/>
    <n v="0"/>
    <n v="4.6464000000000008"/>
    <n v="0.44000000000000006"/>
    <n v="0.77440000000000009"/>
    <n v="1.76"/>
    <n v="1.76"/>
    <n v="0"/>
  </r>
  <r>
    <n v="7815"/>
    <s v="US-2017-109316"/>
    <d v="2017-06-08T00:00:00"/>
    <x v="27"/>
    <d v="2017-06-10T00:00:00"/>
    <s v="First Class"/>
    <s v="MG-17680"/>
    <s v="Maureen Gastineau"/>
    <s v="Home Office"/>
    <s v="United States"/>
    <s v="Los Angeles"/>
    <x v="1"/>
    <n v="90049"/>
    <x v="1"/>
    <s v="FUR-BO-10004834"/>
    <x v="0"/>
    <s v="Bookcases"/>
    <x v="26"/>
    <n v="1497.6659999999999"/>
    <n v="2"/>
    <n v="0.15"/>
    <n v="140.95680000000004"/>
    <n v="9.4117647058823556E-2"/>
    <n v="70.478400000000022"/>
    <n v="748.83299999999997"/>
    <n v="880.98"/>
    <n v="224.64989999999997"/>
  </r>
  <r>
    <n v="7816"/>
    <s v="US-2017-109316"/>
    <d v="2017-06-08T00:00:00"/>
    <x v="27"/>
    <d v="2017-06-10T00:00:00"/>
    <s v="First Class"/>
    <s v="MG-17680"/>
    <s v="Maureen Gastineau"/>
    <s v="Home Office"/>
    <s v="United States"/>
    <s v="Los Angeles"/>
    <x v="1"/>
    <n v="90049"/>
    <x v="1"/>
    <s v="TEC-PH-10000307"/>
    <x v="2"/>
    <s v="Phones"/>
    <x v="843"/>
    <n v="17.52"/>
    <n v="2"/>
    <n v="0.2"/>
    <n v="-3.5040000000000022"/>
    <n v="-0.20000000000000012"/>
    <n v="-1.7520000000000011"/>
    <n v="8.76"/>
    <n v="10.95"/>
    <n v="3.504"/>
  </r>
  <r>
    <n v="7817"/>
    <s v="CA-2016-138478"/>
    <d v="2016-10-21T00:00:00"/>
    <x v="32"/>
    <d v="2016-10-26T00:00:00"/>
    <s v="Second Class"/>
    <s v="DP-13390"/>
    <s v="Dennis Pardue"/>
    <s v="Home Office"/>
    <s v="United States"/>
    <s v="North Las Vegas"/>
    <x v="33"/>
    <n v="89031"/>
    <x v="1"/>
    <s v="OFF-AR-10002240"/>
    <x v="1"/>
    <s v="Art"/>
    <x v="971"/>
    <n v="113.22"/>
    <n v="3"/>
    <n v="0"/>
    <n v="29.437200000000001"/>
    <n v="0.26"/>
    <n v="9.8124000000000002"/>
    <n v="37.74"/>
    <n v="37.74"/>
    <n v="0"/>
  </r>
  <r>
    <n v="7818"/>
    <s v="CA-2016-138478"/>
    <d v="2016-10-21T00:00:00"/>
    <x v="32"/>
    <d v="2016-10-26T00:00:00"/>
    <s v="Second Class"/>
    <s v="DP-13390"/>
    <s v="Dennis Pardue"/>
    <s v="Home Office"/>
    <s v="United States"/>
    <s v="North Las Vegas"/>
    <x v="33"/>
    <n v="89031"/>
    <x v="1"/>
    <s v="OFF-PA-10001801"/>
    <x v="1"/>
    <s v="Paper"/>
    <x v="1766"/>
    <n v="35.880000000000003"/>
    <n v="6"/>
    <n v="0"/>
    <n v="17.581200000000003"/>
    <n v="0.49000000000000005"/>
    <n v="2.9302000000000006"/>
    <n v="5.98"/>
    <n v="5.98"/>
    <n v="0"/>
  </r>
  <r>
    <n v="7819"/>
    <s v="CA-2016-138478"/>
    <d v="2016-10-21T00:00:00"/>
    <x v="32"/>
    <d v="2016-10-26T00:00:00"/>
    <s v="Second Class"/>
    <s v="DP-13390"/>
    <s v="Dennis Pardue"/>
    <s v="Home Office"/>
    <s v="United States"/>
    <s v="North Las Vegas"/>
    <x v="33"/>
    <n v="89031"/>
    <x v="1"/>
    <s v="OFF-BI-10001120"/>
    <x v="1"/>
    <s v="Binders"/>
    <x v="1615"/>
    <n v="4535.9760000000006"/>
    <n v="3"/>
    <n v="0.2"/>
    <n v="1644.2912999999999"/>
    <n v="0.36249999999999993"/>
    <n v="548.09709999999995"/>
    <n v="1511.9920000000002"/>
    <n v="1889.99"/>
    <n v="907.19520000000011"/>
  </r>
  <r>
    <n v="7820"/>
    <s v="CA-2017-150469"/>
    <d v="2017-01-26T00:00:00"/>
    <x v="44"/>
    <d v="2017-01-30T00:00:00"/>
    <s v="Standard Class"/>
    <s v="CJ-12010"/>
    <s v="Caroline Jumper"/>
    <s v="Consumer"/>
    <s v="United States"/>
    <s v="San Francisco"/>
    <x v="1"/>
    <n v="94109"/>
    <x v="1"/>
    <s v="OFF-FA-10000611"/>
    <x v="1"/>
    <s v="Fasteners"/>
    <x v="1074"/>
    <n v="11.84"/>
    <n v="8"/>
    <n v="0"/>
    <n v="5.6831999999999994"/>
    <n v="0.47999999999999993"/>
    <n v="0.71039999999999992"/>
    <n v="1.48"/>
    <n v="1.48"/>
    <n v="0"/>
  </r>
  <r>
    <n v="7821"/>
    <s v="CA-2017-152436"/>
    <d v="2017-12-08T00:00:00"/>
    <x v="22"/>
    <d v="2017-12-10T00:00:00"/>
    <s v="Second Class"/>
    <s v="CW-11905"/>
    <s v="Carl Weiss"/>
    <s v="Home Office"/>
    <s v="United States"/>
    <s v="Cranston"/>
    <x v="34"/>
    <n v="2920"/>
    <x v="3"/>
    <s v="OFF-ST-10000036"/>
    <x v="1"/>
    <s v="Storage"/>
    <x v="595"/>
    <n v="592.74"/>
    <n v="6"/>
    <n v="0"/>
    <n v="160.03979999999999"/>
    <n v="0.26999999999999996"/>
    <n v="26.673299999999998"/>
    <n v="98.79"/>
    <n v="98.79"/>
    <n v="0"/>
  </r>
  <r>
    <n v="7822"/>
    <s v="CA-2016-169334"/>
    <d v="2016-10-21T00:00:00"/>
    <x v="32"/>
    <d v="2016-10-24T00:00:00"/>
    <s v="Second Class"/>
    <s v="GW-14605"/>
    <s v="Giulietta Weimer"/>
    <s v="Consumer"/>
    <s v="United States"/>
    <s v="Jackson"/>
    <x v="18"/>
    <n v="38301"/>
    <x v="0"/>
    <s v="OFF-ST-10004950"/>
    <x v="1"/>
    <s v="Storage"/>
    <x v="1519"/>
    <n v="111.67200000000001"/>
    <n v="9"/>
    <n v="0.2"/>
    <n v="6.9794999999999909"/>
    <n v="6.249999999999991E-2"/>
    <n v="0.77549999999999897"/>
    <n v="12.408000000000001"/>
    <n v="15.510000000000002"/>
    <n v="22.334400000000002"/>
  </r>
  <r>
    <n v="7823"/>
    <s v="US-2014-115413"/>
    <d v="2014-08-26T00:00:00"/>
    <x v="9"/>
    <d v="2014-09-01T00:00:00"/>
    <s v="Standard Class"/>
    <s v="PP-18955"/>
    <s v="Paul Prost"/>
    <s v="Home Office"/>
    <s v="United States"/>
    <s v="Newark"/>
    <x v="13"/>
    <n v="19711"/>
    <x v="3"/>
    <s v="OFF-AR-10003770"/>
    <x v="1"/>
    <s v="Art"/>
    <x v="999"/>
    <n v="8.64"/>
    <n v="3"/>
    <n v="0"/>
    <n v="2.5055999999999998"/>
    <n v="0.28999999999999998"/>
    <n v="0.83519999999999994"/>
    <n v="2.8800000000000003"/>
    <n v="2.8800000000000003"/>
    <n v="0"/>
  </r>
  <r>
    <n v="7824"/>
    <s v="US-2014-115413"/>
    <d v="2014-08-26T00:00:00"/>
    <x v="9"/>
    <d v="2014-09-01T00:00:00"/>
    <s v="Standard Class"/>
    <s v="PP-18955"/>
    <s v="Paul Prost"/>
    <s v="Home Office"/>
    <s v="United States"/>
    <s v="Newark"/>
    <x v="13"/>
    <n v="19711"/>
    <x v="3"/>
    <s v="TEC-AC-10002800"/>
    <x v="2"/>
    <s v="Accessories"/>
    <x v="1216"/>
    <n v="149.97"/>
    <n v="3"/>
    <n v="0"/>
    <n v="52.489499999999992"/>
    <n v="0.35"/>
    <n v="17.496499999999997"/>
    <n v="49.99"/>
    <n v="49.99"/>
    <n v="0"/>
  </r>
  <r>
    <n v="7825"/>
    <s v="CA-2014-125150"/>
    <d v="2014-05-16T00:00:00"/>
    <x v="8"/>
    <d v="2014-05-23T00:00:00"/>
    <s v="Standard Class"/>
    <s v="PW-19030"/>
    <s v="Pauline Webber"/>
    <s v="Corporate"/>
    <s v="United States"/>
    <s v="Los Angeles"/>
    <x v="1"/>
    <n v="90036"/>
    <x v="1"/>
    <s v="FUR-CH-10002439"/>
    <x v="0"/>
    <s v="Chairs"/>
    <x v="1325"/>
    <n v="232.88"/>
    <n v="5"/>
    <n v="0.2"/>
    <n v="17.466000000000008"/>
    <n v="7.5000000000000039E-2"/>
    <n v="3.4932000000000016"/>
    <n v="46.576000000000001"/>
    <n v="58.22"/>
    <n v="46.576000000000001"/>
  </r>
  <r>
    <n v="7826"/>
    <s v="CA-2015-127327"/>
    <d v="2015-02-03T00:00:00"/>
    <x v="36"/>
    <d v="2015-02-07T00:00:00"/>
    <s v="Standard Class"/>
    <s v="PW-19030"/>
    <s v="Pauline Webber"/>
    <s v="Corporate"/>
    <s v="United States"/>
    <s v="Rome"/>
    <x v="15"/>
    <n v="13440"/>
    <x v="3"/>
    <s v="FUR-CH-10004218"/>
    <x v="0"/>
    <s v="Chairs"/>
    <x v="38"/>
    <n v="90.882000000000005"/>
    <n v="1"/>
    <n v="0.1"/>
    <n v="15.147000000000004"/>
    <n v="0.16666666666666671"/>
    <n v="15.147000000000004"/>
    <n v="90.882000000000005"/>
    <n v="100.98"/>
    <n v="9.0882000000000005"/>
  </r>
  <r>
    <n v="7827"/>
    <s v="CA-2017-117114"/>
    <d v="2017-10-31T00:00:00"/>
    <x v="13"/>
    <d v="2017-11-05T00:00:00"/>
    <s v="Standard Class"/>
    <s v="CY-12745"/>
    <s v="Craig Yedwab"/>
    <s v="Corporate"/>
    <s v="United States"/>
    <s v="Chicago"/>
    <x v="10"/>
    <n v="60610"/>
    <x v="2"/>
    <s v="TEC-PH-10004042"/>
    <x v="2"/>
    <s v="Phones"/>
    <x v="558"/>
    <n v="508.76800000000003"/>
    <n v="4"/>
    <n v="0.2"/>
    <n v="38.157600000000002"/>
    <n v="7.4999999999999997E-2"/>
    <n v="9.5394000000000005"/>
    <n v="127.19200000000001"/>
    <n v="158.99"/>
    <n v="101.75360000000001"/>
  </r>
  <r>
    <n v="7828"/>
    <s v="CA-2017-117114"/>
    <d v="2017-10-31T00:00:00"/>
    <x v="13"/>
    <d v="2017-11-05T00:00:00"/>
    <s v="Standard Class"/>
    <s v="CY-12745"/>
    <s v="Craig Yedwab"/>
    <s v="Corporate"/>
    <s v="United States"/>
    <s v="Chicago"/>
    <x v="10"/>
    <n v="60610"/>
    <x v="2"/>
    <s v="OFF-EN-10001137"/>
    <x v="1"/>
    <s v="Envelopes"/>
    <x v="318"/>
    <n v="9.9120000000000008"/>
    <n v="3"/>
    <n v="0.2"/>
    <n v="3.2213999999999996"/>
    <n v="0.32499999999999996"/>
    <n v="1.0737999999999999"/>
    <n v="3.3040000000000003"/>
    <n v="4.13"/>
    <n v="1.9824000000000002"/>
  </r>
  <r>
    <n v="7829"/>
    <s v="CA-2015-137302"/>
    <d v="2015-04-26T00:00:00"/>
    <x v="19"/>
    <d v="2015-05-01T00:00:00"/>
    <s v="Standard Class"/>
    <s v="BW-11110"/>
    <s v="Bart Watters"/>
    <s v="Corporate"/>
    <s v="United States"/>
    <s v="San Diego"/>
    <x v="1"/>
    <n v="92105"/>
    <x v="1"/>
    <s v="FUR-CH-10002017"/>
    <x v="0"/>
    <s v="Chairs"/>
    <x v="1377"/>
    <n v="63.936000000000007"/>
    <n v="3"/>
    <n v="0.2"/>
    <n v="6.3935999999999957"/>
    <n v="9.9999999999999922E-2"/>
    <n v="2.1311999999999984"/>
    <n v="21.312000000000001"/>
    <n v="26.64"/>
    <n v="12.787200000000002"/>
  </r>
  <r>
    <n v="7830"/>
    <s v="CA-2015-137302"/>
    <d v="2015-04-26T00:00:00"/>
    <x v="19"/>
    <d v="2015-05-01T00:00:00"/>
    <s v="Standard Class"/>
    <s v="BW-11110"/>
    <s v="Bart Watters"/>
    <s v="Corporate"/>
    <s v="United States"/>
    <s v="San Diego"/>
    <x v="1"/>
    <n v="92105"/>
    <x v="1"/>
    <s v="OFF-AR-10000588"/>
    <x v="1"/>
    <s v="Art"/>
    <x v="398"/>
    <n v="59.519999999999996"/>
    <n v="3"/>
    <n v="0"/>
    <n v="15.475200000000001"/>
    <n v="0.26"/>
    <n v="5.1584000000000003"/>
    <n v="19.84"/>
    <n v="19.84"/>
    <n v="0"/>
  </r>
  <r>
    <n v="7831"/>
    <s v="CA-2015-137302"/>
    <d v="2015-04-26T00:00:00"/>
    <x v="19"/>
    <d v="2015-05-01T00:00:00"/>
    <s v="Standard Class"/>
    <s v="BW-11110"/>
    <s v="Bart Watters"/>
    <s v="Corporate"/>
    <s v="United States"/>
    <s v="San Diego"/>
    <x v="1"/>
    <n v="92105"/>
    <x v="1"/>
    <s v="TEC-PH-10003174"/>
    <x v="2"/>
    <s v="Phones"/>
    <x v="1754"/>
    <n v="311.97600000000006"/>
    <n v="3"/>
    <n v="0.2"/>
    <n v="38.996999999999986"/>
    <n v="0.12499999999999993"/>
    <n v="12.998999999999995"/>
    <n v="103.99200000000002"/>
    <n v="129.99"/>
    <n v="62.395200000000017"/>
  </r>
  <r>
    <n v="7832"/>
    <s v="CA-2015-137302"/>
    <d v="2015-04-26T00:00:00"/>
    <x v="19"/>
    <d v="2015-05-01T00:00:00"/>
    <s v="Standard Class"/>
    <s v="BW-11110"/>
    <s v="Bart Watters"/>
    <s v="Corporate"/>
    <s v="United States"/>
    <s v="San Diego"/>
    <x v="1"/>
    <n v="92105"/>
    <x v="1"/>
    <s v="OFF-BI-10001524"/>
    <x v="1"/>
    <s v="Binders"/>
    <x v="301"/>
    <n v="50.352000000000004"/>
    <n v="3"/>
    <n v="0.2"/>
    <n v="17.623199999999997"/>
    <n v="0.34999999999999992"/>
    <n v="5.8743999999999987"/>
    <n v="16.784000000000002"/>
    <n v="20.979999999999997"/>
    <n v="10.070400000000001"/>
  </r>
  <r>
    <n v="7833"/>
    <s v="CA-2016-112382"/>
    <d v="2016-05-09T00:00:00"/>
    <x v="35"/>
    <d v="2016-05-13T00:00:00"/>
    <s v="Standard Class"/>
    <s v="MB-18085"/>
    <s v="Mick Brown"/>
    <s v="Consumer"/>
    <s v="United States"/>
    <s v="Houston"/>
    <x v="5"/>
    <n v="77036"/>
    <x v="2"/>
    <s v="TEC-PH-10001552"/>
    <x v="2"/>
    <s v="Phones"/>
    <x v="180"/>
    <n v="19.136000000000003"/>
    <n v="2"/>
    <n v="0.2"/>
    <n v="1.9136000000000006"/>
    <n v="0.10000000000000002"/>
    <n v="0.95680000000000032"/>
    <n v="9.5680000000000014"/>
    <n v="11.96"/>
    <n v="3.8272000000000008"/>
  </r>
  <r>
    <n v="7834"/>
    <s v="CA-2015-128958"/>
    <d v="2015-01-24T00:00:00"/>
    <x v="26"/>
    <d v="2015-01-28T00:00:00"/>
    <s v="Standard Class"/>
    <s v="CR-12820"/>
    <s v="Cyra Reiten"/>
    <s v="Home Office"/>
    <s v="United States"/>
    <s v="West Palm Beach"/>
    <x v="2"/>
    <n v="33407"/>
    <x v="0"/>
    <s v="OFF-AR-10004757"/>
    <x v="1"/>
    <s v="Art"/>
    <x v="346"/>
    <n v="13.120000000000001"/>
    <n v="5"/>
    <n v="0.2"/>
    <n v="2.1319999999999988"/>
    <n v="0.16249999999999989"/>
    <n v="0.42639999999999978"/>
    <n v="2.6240000000000001"/>
    <n v="3.2800000000000002"/>
    <n v="2.6240000000000006"/>
  </r>
  <r>
    <n v="7835"/>
    <s v="CA-2015-106257"/>
    <d v="2015-04-13T00:00:00"/>
    <x v="19"/>
    <d v="2015-04-17T00:00:00"/>
    <s v="Second Class"/>
    <s v="EB-14110"/>
    <s v="Eugene Barchas"/>
    <s v="Consumer"/>
    <s v="United States"/>
    <s v="Los Angeles"/>
    <x v="1"/>
    <n v="90045"/>
    <x v="1"/>
    <s v="FUR-TA-10002530"/>
    <x v="0"/>
    <s v="Tables"/>
    <x v="992"/>
    <n v="241.56799999999998"/>
    <n v="2"/>
    <n v="0.2"/>
    <n v="-15.098000000000013"/>
    <n v="-6.2500000000000056E-2"/>
    <n v="-7.5490000000000066"/>
    <n v="120.78399999999999"/>
    <n v="150.97999999999999"/>
    <n v="48.313600000000001"/>
  </r>
  <r>
    <n v="7836"/>
    <s v="CA-2015-106257"/>
    <d v="2015-04-13T00:00:00"/>
    <x v="19"/>
    <d v="2015-04-17T00:00:00"/>
    <s v="Second Class"/>
    <s v="EB-14110"/>
    <s v="Eugene Barchas"/>
    <s v="Consumer"/>
    <s v="United States"/>
    <s v="Los Angeles"/>
    <x v="1"/>
    <n v="90045"/>
    <x v="1"/>
    <s v="TEC-PH-10001494"/>
    <x v="2"/>
    <s v="Phones"/>
    <x v="715"/>
    <n v="479.92"/>
    <n v="2"/>
    <n v="0.2"/>
    <n v="41.993000000000009"/>
    <n v="8.7500000000000022E-2"/>
    <n v="20.996500000000005"/>
    <n v="239.96"/>
    <n v="299.95"/>
    <n v="95.984000000000009"/>
  </r>
  <r>
    <n v="7837"/>
    <s v="CA-2015-149083"/>
    <d v="2015-09-25T00:00:00"/>
    <x v="11"/>
    <d v="2015-09-30T00:00:00"/>
    <s v="Standard Class"/>
    <s v="SH-19975"/>
    <s v="Sally Hughsby"/>
    <s v="Corporate"/>
    <s v="United States"/>
    <s v="Seattle"/>
    <x v="4"/>
    <n v="98103"/>
    <x v="1"/>
    <s v="FUR-CH-10004289"/>
    <x v="0"/>
    <s v="Chairs"/>
    <x v="984"/>
    <n v="307.13600000000002"/>
    <n v="4"/>
    <n v="0.2"/>
    <n v="-11.51760000000003"/>
    <n v="-3.7500000000000096E-2"/>
    <n v="-2.8794000000000075"/>
    <n v="76.784000000000006"/>
    <n v="95.98"/>
    <n v="61.427200000000006"/>
  </r>
  <r>
    <n v="7838"/>
    <s v="CA-2015-149083"/>
    <d v="2015-09-25T00:00:00"/>
    <x v="11"/>
    <d v="2015-09-30T00:00:00"/>
    <s v="Standard Class"/>
    <s v="SH-19975"/>
    <s v="Sally Hughsby"/>
    <s v="Corporate"/>
    <s v="United States"/>
    <s v="Seattle"/>
    <x v="4"/>
    <n v="98103"/>
    <x v="1"/>
    <s v="OFF-LA-10002945"/>
    <x v="1"/>
    <s v="Labels"/>
    <x v="1612"/>
    <n v="12.6"/>
    <n v="2"/>
    <n v="0"/>
    <n v="5.7959999999999994"/>
    <n v="0.45999999999999996"/>
    <n v="2.8979999999999997"/>
    <n v="6.3"/>
    <n v="6.3"/>
    <n v="0"/>
  </r>
  <r>
    <n v="7839"/>
    <s v="CA-2015-149083"/>
    <d v="2015-09-25T00:00:00"/>
    <x v="11"/>
    <d v="2015-09-30T00:00:00"/>
    <s v="Standard Class"/>
    <s v="SH-19975"/>
    <s v="Sally Hughsby"/>
    <s v="Corporate"/>
    <s v="United States"/>
    <s v="Seattle"/>
    <x v="4"/>
    <n v="98103"/>
    <x v="1"/>
    <s v="TEC-AC-10002567"/>
    <x v="2"/>
    <s v="Accessories"/>
    <x v="428"/>
    <n v="159.97999999999999"/>
    <n v="2"/>
    <n v="0"/>
    <n v="57.592799999999997"/>
    <n v="0.36"/>
    <n v="28.796399999999998"/>
    <n v="79.989999999999995"/>
    <n v="79.989999999999995"/>
    <n v="0"/>
  </r>
  <r>
    <n v="7840"/>
    <s v="US-2014-137869"/>
    <d v="2014-03-28T00:00:00"/>
    <x v="34"/>
    <d v="2014-04-02T00:00:00"/>
    <s v="Standard Class"/>
    <s v="CV-12295"/>
    <s v="Christina VanderZanden"/>
    <s v="Consumer"/>
    <s v="United States"/>
    <s v="Des Moines"/>
    <x v="23"/>
    <n v="50315"/>
    <x v="2"/>
    <s v="OFF-EN-10001509"/>
    <x v="1"/>
    <s v="Envelopes"/>
    <x v="29"/>
    <n v="6.12"/>
    <n v="3"/>
    <n v="0"/>
    <n v="2.8763999999999994"/>
    <n v="0.46999999999999992"/>
    <n v="0.95879999999999976"/>
    <n v="2.04"/>
    <n v="2.04"/>
    <n v="0"/>
  </r>
  <r>
    <n v="7841"/>
    <s v="US-2014-137869"/>
    <d v="2014-03-28T00:00:00"/>
    <x v="34"/>
    <d v="2014-04-02T00:00:00"/>
    <s v="Standard Class"/>
    <s v="CV-12295"/>
    <s v="Christina VanderZanden"/>
    <s v="Consumer"/>
    <s v="United States"/>
    <s v="Des Moines"/>
    <x v="23"/>
    <n v="50315"/>
    <x v="2"/>
    <s v="FUR-TA-10003954"/>
    <x v="0"/>
    <s v="Tables"/>
    <x v="1217"/>
    <n v="1184.72"/>
    <n v="4"/>
    <n v="0"/>
    <n v="106.62480000000005"/>
    <n v="9.0000000000000038E-2"/>
    <n v="26.656200000000013"/>
    <n v="296.18"/>
    <n v="296.18"/>
    <n v="0"/>
  </r>
  <r>
    <n v="7842"/>
    <s v="CA-2016-116603"/>
    <d v="2016-07-17T00:00:00"/>
    <x v="16"/>
    <d v="2016-07-22T00:00:00"/>
    <s v="Standard Class"/>
    <s v="AT-10735"/>
    <s v="Annie Thurman"/>
    <s v="Consumer"/>
    <s v="United States"/>
    <s v="New York City"/>
    <x v="15"/>
    <n v="10024"/>
    <x v="3"/>
    <s v="OFF-AP-10002892"/>
    <x v="1"/>
    <s v="Appliances"/>
    <x v="9"/>
    <n v="45.96"/>
    <n v="2"/>
    <n v="0"/>
    <n v="13.787999999999997"/>
    <n v="0.29999999999999993"/>
    <n v="6.8939999999999984"/>
    <n v="22.98"/>
    <n v="22.98"/>
    <n v="0"/>
  </r>
  <r>
    <n v="7843"/>
    <s v="CA-2014-158470"/>
    <d v="2014-04-19T00:00:00"/>
    <x v="41"/>
    <d v="2014-04-23T00:00:00"/>
    <s v="Second Class"/>
    <s v="AG-10390"/>
    <s v="Allen Goldenen"/>
    <s v="Consumer"/>
    <s v="United States"/>
    <s v="Arlington"/>
    <x v="17"/>
    <n v="22204"/>
    <x v="0"/>
    <s v="OFF-BI-10003638"/>
    <x v="1"/>
    <s v="Binders"/>
    <x v="612"/>
    <n v="58.050000000000004"/>
    <n v="3"/>
    <n v="0"/>
    <n v="26.702999999999999"/>
    <n v="0.45999999999999996"/>
    <n v="8.9009999999999998"/>
    <n v="19.350000000000001"/>
    <n v="19.350000000000001"/>
    <n v="0"/>
  </r>
  <r>
    <n v="7844"/>
    <s v="CA-2014-158470"/>
    <d v="2014-04-19T00:00:00"/>
    <x v="41"/>
    <d v="2014-04-23T00:00:00"/>
    <s v="Second Class"/>
    <s v="AG-10390"/>
    <s v="Allen Goldenen"/>
    <s v="Consumer"/>
    <s v="United States"/>
    <s v="Arlington"/>
    <x v="17"/>
    <n v="22204"/>
    <x v="0"/>
    <s v="OFF-PA-10001569"/>
    <x v="1"/>
    <s v="Paper"/>
    <x v="55"/>
    <n v="71.28"/>
    <n v="11"/>
    <n v="0"/>
    <n v="34.214400000000005"/>
    <n v="0.48000000000000004"/>
    <n v="3.1104000000000003"/>
    <n v="6.48"/>
    <n v="6.48"/>
    <n v="0"/>
  </r>
  <r>
    <n v="7845"/>
    <s v="US-2017-123834"/>
    <d v="2017-07-21T00:00:00"/>
    <x v="10"/>
    <d v="2017-07-25T00:00:00"/>
    <s v="Standard Class"/>
    <s v="GM-14500"/>
    <s v="Gene McClure"/>
    <s v="Consumer"/>
    <s v="United States"/>
    <s v="Pharr"/>
    <x v="5"/>
    <n v="78577"/>
    <x v="2"/>
    <s v="FUR-TA-10001676"/>
    <x v="0"/>
    <s v="Tables"/>
    <x v="966"/>
    <n v="124.404"/>
    <n v="4"/>
    <n v="0.3"/>
    <n v="-21.3264"/>
    <n v="-0.17142857142857143"/>
    <n v="-5.3315999999999999"/>
    <n v="31.100999999999999"/>
    <n v="44.43"/>
    <n v="37.321199999999997"/>
  </r>
  <r>
    <n v="7846"/>
    <s v="CA-2015-125976"/>
    <d v="2015-09-27T00:00:00"/>
    <x v="11"/>
    <d v="2015-10-02T00:00:00"/>
    <s v="Standard Class"/>
    <s v="JK-15205"/>
    <s v="Jamie Kunitz"/>
    <s v="Consumer"/>
    <s v="United States"/>
    <s v="Arlington"/>
    <x v="17"/>
    <n v="22204"/>
    <x v="0"/>
    <s v="OFF-PA-10001125"/>
    <x v="1"/>
    <s v="Paper"/>
    <x v="1021"/>
    <n v="154.9"/>
    <n v="5"/>
    <n v="0"/>
    <n v="69.704999999999998"/>
    <n v="0.44999999999999996"/>
    <n v="13.940999999999999"/>
    <n v="30.98"/>
    <n v="30.98"/>
    <n v="0"/>
  </r>
  <r>
    <n v="7847"/>
    <s v="CA-2015-125976"/>
    <d v="2015-09-27T00:00:00"/>
    <x v="11"/>
    <d v="2015-10-02T00:00:00"/>
    <s v="Standard Class"/>
    <s v="JK-15205"/>
    <s v="Jamie Kunitz"/>
    <s v="Consumer"/>
    <s v="United States"/>
    <s v="Arlington"/>
    <x v="17"/>
    <n v="22204"/>
    <x v="0"/>
    <s v="TEC-PH-10002496"/>
    <x v="2"/>
    <s v="Phones"/>
    <x v="495"/>
    <n v="1871.88"/>
    <n v="12"/>
    <n v="0"/>
    <n v="561.56399999999996"/>
    <n v="0.3"/>
    <n v="46.796999999999997"/>
    <n v="155.99"/>
    <n v="155.99"/>
    <n v="0"/>
  </r>
  <r>
    <n v="7848"/>
    <s v="CA-2016-128706"/>
    <d v="2016-02-27T00:00:00"/>
    <x v="47"/>
    <d v="2016-03-02T00:00:00"/>
    <s v="Standard Class"/>
    <s v="DW-13540"/>
    <s v="Don Weiss"/>
    <s v="Consumer"/>
    <s v="United States"/>
    <s v="Houston"/>
    <x v="5"/>
    <n v="77070"/>
    <x v="2"/>
    <s v="FUR-FU-10004053"/>
    <x v="0"/>
    <s v="Furnishings"/>
    <x v="1642"/>
    <n v="16.192"/>
    <n v="2"/>
    <n v="0.6"/>
    <n v="-6.8815999999999953"/>
    <n v="-0.42499999999999971"/>
    <n v="-3.4407999999999976"/>
    <n v="8.0960000000000001"/>
    <n v="20.239999999999998"/>
    <n v="9.7151999999999994"/>
  </r>
  <r>
    <n v="7849"/>
    <s v="CA-2016-104311"/>
    <d v="2016-05-02T00:00:00"/>
    <x v="35"/>
    <d v="2016-05-06T00:00:00"/>
    <s v="Standard Class"/>
    <s v="AS-10090"/>
    <s v="Adam Shillingsburg"/>
    <s v="Consumer"/>
    <s v="United States"/>
    <s v="Irving"/>
    <x v="5"/>
    <n v="75061"/>
    <x v="2"/>
    <s v="OFF-ST-10000321"/>
    <x v="1"/>
    <s v="Storage"/>
    <x v="1543"/>
    <n v="18.936"/>
    <n v="3"/>
    <n v="0.2"/>
    <n v="-3.787200000000003"/>
    <n v="-0.20000000000000015"/>
    <n v="-1.2624000000000011"/>
    <n v="6.3120000000000003"/>
    <n v="7.8899999999999988"/>
    <n v="3.7872000000000003"/>
  </r>
  <r>
    <n v="7850"/>
    <s v="CA-2016-104311"/>
    <d v="2016-05-02T00:00:00"/>
    <x v="35"/>
    <d v="2016-05-06T00:00:00"/>
    <s v="Standard Class"/>
    <s v="AS-10090"/>
    <s v="Adam Shillingsburg"/>
    <s v="Consumer"/>
    <s v="United States"/>
    <s v="Irving"/>
    <x v="5"/>
    <n v="75061"/>
    <x v="2"/>
    <s v="OFF-ST-10002957"/>
    <x v="1"/>
    <s v="Storage"/>
    <x v="1492"/>
    <n v="12.672000000000001"/>
    <n v="3"/>
    <n v="0.2"/>
    <n v="-3.1680000000000001"/>
    <n v="-0.25"/>
    <n v="-1.056"/>
    <n v="4.2240000000000002"/>
    <n v="5.2799999999999994"/>
    <n v="2.5344000000000002"/>
  </r>
  <r>
    <n v="7851"/>
    <s v="CA-2016-104311"/>
    <d v="2016-05-02T00:00:00"/>
    <x v="35"/>
    <d v="2016-05-06T00:00:00"/>
    <s v="Standard Class"/>
    <s v="AS-10090"/>
    <s v="Adam Shillingsburg"/>
    <s v="Consumer"/>
    <s v="United States"/>
    <s v="Irving"/>
    <x v="5"/>
    <n v="75061"/>
    <x v="2"/>
    <s v="OFF-LA-10000973"/>
    <x v="1"/>
    <s v="Labels"/>
    <x v="834"/>
    <n v="5.04"/>
    <n v="2"/>
    <n v="0.2"/>
    <n v="1.764"/>
    <n v="0.35"/>
    <n v="0.88200000000000001"/>
    <n v="2.52"/>
    <n v="3.15"/>
    <n v="1.008"/>
  </r>
  <r>
    <n v="7852"/>
    <s v="CA-2014-169649"/>
    <d v="2014-12-09T00:00:00"/>
    <x v="20"/>
    <d v="2014-12-15T00:00:00"/>
    <s v="Standard Class"/>
    <s v="TS-21205"/>
    <s v="Thomas Seio"/>
    <s v="Corporate"/>
    <s v="United States"/>
    <s v="Chicago"/>
    <x v="10"/>
    <n v="60653"/>
    <x v="2"/>
    <s v="OFF-PA-10000143"/>
    <x v="1"/>
    <s v="Paper"/>
    <x v="1701"/>
    <n v="8.4480000000000004"/>
    <n v="2"/>
    <n v="0.2"/>
    <n v="2.9568000000000003"/>
    <n v="0.35000000000000003"/>
    <n v="1.4784000000000002"/>
    <n v="4.2240000000000002"/>
    <n v="5.28"/>
    <n v="1.6896000000000002"/>
  </r>
  <r>
    <n v="7853"/>
    <s v="CA-2014-169649"/>
    <d v="2014-12-09T00:00:00"/>
    <x v="20"/>
    <d v="2014-12-15T00:00:00"/>
    <s v="Standard Class"/>
    <s v="TS-21205"/>
    <s v="Thomas Seio"/>
    <s v="Corporate"/>
    <s v="United States"/>
    <s v="Chicago"/>
    <x v="10"/>
    <n v="60653"/>
    <x v="2"/>
    <s v="OFF-AP-10003287"/>
    <x v="1"/>
    <s v="Appliances"/>
    <x v="543"/>
    <n v="20.387999999999995"/>
    <n v="2"/>
    <n v="0.8"/>
    <n v="-53.008800000000008"/>
    <n v="-2.600000000000001"/>
    <n v="-26.504400000000004"/>
    <n v="10.193999999999997"/>
    <n v="50.97"/>
    <n v="16.310399999999998"/>
  </r>
  <r>
    <n v="7854"/>
    <s v="CA-2015-144890"/>
    <d v="2015-12-25T00:00:00"/>
    <x v="14"/>
    <d v="2015-12-29T00:00:00"/>
    <s v="Standard Class"/>
    <s v="SM-20320"/>
    <s v="Sean Miller"/>
    <s v="Home Office"/>
    <s v="United States"/>
    <s v="Los Angeles"/>
    <x v="1"/>
    <n v="90049"/>
    <x v="1"/>
    <s v="OFF-PA-10001526"/>
    <x v="1"/>
    <s v="Paper"/>
    <x v="1039"/>
    <n v="9.9600000000000009"/>
    <n v="2"/>
    <n v="0"/>
    <n v="4.8804000000000007"/>
    <n v="0.49000000000000005"/>
    <n v="2.4402000000000004"/>
    <n v="4.9800000000000004"/>
    <n v="4.9800000000000004"/>
    <n v="0"/>
  </r>
  <r>
    <n v="7855"/>
    <s v="CA-2017-135587"/>
    <d v="2017-12-07T00:00:00"/>
    <x v="22"/>
    <d v="2017-12-12T00:00:00"/>
    <s v="Standard Class"/>
    <s v="BH-11710"/>
    <s v="Brosina Hoffman"/>
    <s v="Consumer"/>
    <s v="United States"/>
    <s v="Hattiesburg"/>
    <x v="35"/>
    <n v="39401"/>
    <x v="0"/>
    <s v="OFF-AP-10004540"/>
    <x v="1"/>
    <s v="Appliances"/>
    <x v="1303"/>
    <n v="320.64"/>
    <n v="4"/>
    <n v="0"/>
    <n v="89.779200000000003"/>
    <n v="0.28000000000000003"/>
    <n v="22.444800000000001"/>
    <n v="80.16"/>
    <n v="80.16"/>
    <n v="0"/>
  </r>
  <r>
    <n v="7856"/>
    <s v="CA-2017-135587"/>
    <d v="2017-12-07T00:00:00"/>
    <x v="22"/>
    <d v="2017-12-12T00:00:00"/>
    <s v="Standard Class"/>
    <s v="BH-11710"/>
    <s v="Brosina Hoffman"/>
    <s v="Consumer"/>
    <s v="United States"/>
    <s v="Hattiesburg"/>
    <x v="35"/>
    <n v="39401"/>
    <x v="0"/>
    <s v="TEC-AC-10001266"/>
    <x v="2"/>
    <s v="Accessories"/>
    <x v="198"/>
    <n v="52"/>
    <n v="4"/>
    <n v="0"/>
    <n v="23.4"/>
    <n v="0.44999999999999996"/>
    <n v="5.85"/>
    <n v="13"/>
    <n v="13"/>
    <n v="0"/>
  </r>
  <r>
    <n v="7857"/>
    <s v="CA-2014-103429"/>
    <d v="2014-05-30T00:00:00"/>
    <x v="8"/>
    <d v="2014-06-01T00:00:00"/>
    <s v="First Class"/>
    <s v="LW-16825"/>
    <s v="Laurel Workman"/>
    <s v="Corporate"/>
    <s v="United States"/>
    <s v="New York City"/>
    <x v="15"/>
    <n v="10024"/>
    <x v="3"/>
    <s v="OFF-BI-10004233"/>
    <x v="1"/>
    <s v="Binders"/>
    <x v="1386"/>
    <n v="25.584000000000003"/>
    <n v="2"/>
    <n v="0.2"/>
    <n v="8.9543999999999997"/>
    <n v="0.34999999999999992"/>
    <n v="4.4771999999999998"/>
    <n v="12.792000000000002"/>
    <n v="15.990000000000002"/>
    <n v="5.1168000000000013"/>
  </r>
  <r>
    <n v="7858"/>
    <s v="CA-2014-103429"/>
    <d v="2014-05-30T00:00:00"/>
    <x v="8"/>
    <d v="2014-06-01T00:00:00"/>
    <s v="First Class"/>
    <s v="LW-16825"/>
    <s v="Laurel Workman"/>
    <s v="Corporate"/>
    <s v="United States"/>
    <s v="New York City"/>
    <x v="15"/>
    <n v="10024"/>
    <x v="3"/>
    <s v="TEC-PH-10003505"/>
    <x v="2"/>
    <s v="Phones"/>
    <x v="910"/>
    <n v="464"/>
    <n v="5"/>
    <n v="0"/>
    <n v="134.55999999999995"/>
    <n v="0.28999999999999987"/>
    <n v="26.911999999999988"/>
    <n v="92.8"/>
    <n v="92.8"/>
    <n v="0"/>
  </r>
  <r>
    <n v="7859"/>
    <s v="CA-2014-103429"/>
    <d v="2014-05-30T00:00:00"/>
    <x v="8"/>
    <d v="2014-06-01T00:00:00"/>
    <s v="First Class"/>
    <s v="LW-16825"/>
    <s v="Laurel Workman"/>
    <s v="Corporate"/>
    <s v="United States"/>
    <s v="New York City"/>
    <x v="15"/>
    <n v="10024"/>
    <x v="3"/>
    <s v="OFF-AP-10001005"/>
    <x v="1"/>
    <s v="Appliances"/>
    <x v="1140"/>
    <n v="235.95000000000002"/>
    <n v="3"/>
    <n v="0"/>
    <n v="77.863499999999988"/>
    <n v="0.3299999999999999"/>
    <n v="25.954499999999996"/>
    <n v="78.650000000000006"/>
    <n v="78.650000000000006"/>
    <n v="0"/>
  </r>
  <r>
    <n v="7860"/>
    <s v="CA-2014-103429"/>
    <d v="2014-05-30T00:00:00"/>
    <x v="8"/>
    <d v="2014-06-01T00:00:00"/>
    <s v="First Class"/>
    <s v="LW-16825"/>
    <s v="Laurel Workman"/>
    <s v="Corporate"/>
    <s v="United States"/>
    <s v="New York City"/>
    <x v="15"/>
    <n v="10024"/>
    <x v="3"/>
    <s v="OFF-PA-10001712"/>
    <x v="1"/>
    <s v="Paper"/>
    <x v="983"/>
    <n v="39.96"/>
    <n v="4"/>
    <n v="0"/>
    <n v="17.981999999999999"/>
    <n v="0.44999999999999996"/>
    <n v="4.4954999999999998"/>
    <n v="9.99"/>
    <n v="9.99"/>
    <n v="0"/>
  </r>
  <r>
    <n v="7861"/>
    <s v="CA-2017-152261"/>
    <d v="2017-03-02T00:00:00"/>
    <x v="42"/>
    <d v="2017-03-06T00:00:00"/>
    <s v="Standard Class"/>
    <s v="JA-15970"/>
    <s v="Joseph Airdo"/>
    <s v="Consumer"/>
    <s v="United States"/>
    <s v="Cuyahoga Falls"/>
    <x v="24"/>
    <n v="44221"/>
    <x v="3"/>
    <s v="OFF-BI-10002353"/>
    <x v="1"/>
    <s v="Binders"/>
    <x v="1077"/>
    <n v="18.528000000000002"/>
    <n v="4"/>
    <n v="0.7"/>
    <n v="-12.352"/>
    <n v="-0.66666666666666663"/>
    <n v="-3.0880000000000001"/>
    <n v="4.6320000000000006"/>
    <n v="15.44"/>
    <n v="12.969600000000002"/>
  </r>
  <r>
    <n v="7862"/>
    <s v="CA-2015-142993"/>
    <d v="2015-10-12T00:00:00"/>
    <x v="2"/>
    <d v="2015-10-17T00:00:00"/>
    <s v="Standard Class"/>
    <s v="KA-16525"/>
    <s v="Kelly Andreada"/>
    <s v="Consumer"/>
    <s v="United States"/>
    <s v="Seattle"/>
    <x v="4"/>
    <n v="98103"/>
    <x v="1"/>
    <s v="TEC-AC-10003038"/>
    <x v="2"/>
    <s v="Accessories"/>
    <x v="1033"/>
    <n v="17.899999999999999"/>
    <n v="2"/>
    <n v="0"/>
    <n v="3.400999999999998"/>
    <n v="0.18999999999999989"/>
    <n v="1.700499999999999"/>
    <n v="8.9499999999999993"/>
    <n v="8.9499999999999993"/>
    <n v="0"/>
  </r>
  <r>
    <n v="7863"/>
    <s v="CA-2015-142993"/>
    <d v="2015-10-12T00:00:00"/>
    <x v="2"/>
    <d v="2015-10-17T00:00:00"/>
    <s v="Standard Class"/>
    <s v="KA-16525"/>
    <s v="Kelly Andreada"/>
    <s v="Consumer"/>
    <s v="United States"/>
    <s v="Seattle"/>
    <x v="4"/>
    <n v="98103"/>
    <x v="1"/>
    <s v="OFF-ST-10000934"/>
    <x v="1"/>
    <s v="Storage"/>
    <x v="356"/>
    <n v="81.96"/>
    <n v="2"/>
    <n v="0"/>
    <n v="0"/>
    <n v="0"/>
    <n v="0"/>
    <n v="40.98"/>
    <n v="40.98"/>
    <n v="0"/>
  </r>
  <r>
    <n v="7864"/>
    <s v="CA-2015-143364"/>
    <d v="2015-07-14T00:00:00"/>
    <x v="38"/>
    <d v="2015-07-19T00:00:00"/>
    <s v="Second Class"/>
    <s v="TG-21310"/>
    <s v="Toby Gnade"/>
    <s v="Consumer"/>
    <s v="United States"/>
    <s v="Mesa"/>
    <x v="16"/>
    <n v="85204"/>
    <x v="1"/>
    <s v="OFF-ST-10002743"/>
    <x v="1"/>
    <s v="Storage"/>
    <x v="418"/>
    <n v="272.73599999999999"/>
    <n v="3"/>
    <n v="0.2"/>
    <n v="-64.774800000000013"/>
    <n v="-0.23750000000000004"/>
    <n v="-21.591600000000003"/>
    <n v="90.911999999999992"/>
    <n v="113.63999999999997"/>
    <n v="54.547200000000004"/>
  </r>
  <r>
    <n v="7865"/>
    <s v="CA-2015-143364"/>
    <d v="2015-07-14T00:00:00"/>
    <x v="38"/>
    <d v="2015-07-19T00:00:00"/>
    <s v="Second Class"/>
    <s v="TG-21310"/>
    <s v="Toby Gnade"/>
    <s v="Consumer"/>
    <s v="United States"/>
    <s v="Mesa"/>
    <x v="16"/>
    <n v="85204"/>
    <x v="1"/>
    <s v="OFF-PA-10001846"/>
    <x v="1"/>
    <s v="Paper"/>
    <x v="1816"/>
    <n v="18.496000000000002"/>
    <n v="4"/>
    <n v="0.2"/>
    <n v="6.7048000000000005"/>
    <n v="0.36249999999999999"/>
    <n v="1.6762000000000001"/>
    <n v="4.6240000000000006"/>
    <n v="5.78"/>
    <n v="3.6992000000000007"/>
  </r>
  <r>
    <n v="7866"/>
    <s v="CA-2015-143364"/>
    <d v="2015-07-14T00:00:00"/>
    <x v="38"/>
    <d v="2015-07-19T00:00:00"/>
    <s v="Second Class"/>
    <s v="TG-21310"/>
    <s v="Toby Gnade"/>
    <s v="Consumer"/>
    <s v="United States"/>
    <s v="Mesa"/>
    <x v="16"/>
    <n v="85204"/>
    <x v="1"/>
    <s v="FUR-CH-10004287"/>
    <x v="0"/>
    <s v="Chairs"/>
    <x v="158"/>
    <n v="441.92"/>
    <n v="2"/>
    <n v="0.2"/>
    <n v="49.715999999999966"/>
    <n v="0.11249999999999992"/>
    <n v="24.857999999999983"/>
    <n v="220.96"/>
    <n v="276.2"/>
    <n v="88.384000000000015"/>
  </r>
  <r>
    <n v="7867"/>
    <s v="CA-2015-143364"/>
    <d v="2015-07-14T00:00:00"/>
    <x v="38"/>
    <d v="2015-07-19T00:00:00"/>
    <s v="Second Class"/>
    <s v="TG-21310"/>
    <s v="Toby Gnade"/>
    <s v="Consumer"/>
    <s v="United States"/>
    <s v="Mesa"/>
    <x v="16"/>
    <n v="85204"/>
    <x v="1"/>
    <s v="FUR-BO-10001608"/>
    <x v="0"/>
    <s v="Bookcases"/>
    <x v="1532"/>
    <n v="127.76400000000002"/>
    <n v="6"/>
    <n v="0.7"/>
    <n v="-191.64599999999996"/>
    <n v="-1.4999999999999993"/>
    <n v="-31.940999999999992"/>
    <n v="21.294000000000004"/>
    <n v="70.98"/>
    <n v="89.43480000000001"/>
  </r>
  <r>
    <n v="7868"/>
    <s v="CA-2014-100972"/>
    <d v="2014-11-19T00:00:00"/>
    <x v="7"/>
    <d v="2014-11-24T00:00:00"/>
    <s v="Second Class"/>
    <s v="DB-13360"/>
    <s v="Dennis Bolton"/>
    <s v="Home Office"/>
    <s v="United States"/>
    <s v="Salt Lake City"/>
    <x v="7"/>
    <n v="84106"/>
    <x v="1"/>
    <s v="OFF-PA-10000357"/>
    <x v="1"/>
    <s v="Paper"/>
    <x v="1228"/>
    <n v="166.44"/>
    <n v="3"/>
    <n v="0"/>
    <n v="79.891199999999998"/>
    <n v="0.48"/>
    <n v="26.630399999999998"/>
    <n v="55.48"/>
    <n v="55.48"/>
    <n v="0"/>
  </r>
  <r>
    <n v="7869"/>
    <s v="CA-2016-136994"/>
    <d v="2016-05-27T00:00:00"/>
    <x v="35"/>
    <d v="2016-06-02T00:00:00"/>
    <s v="Standard Class"/>
    <s v="LS-17245"/>
    <s v="Lynn Smith"/>
    <s v="Consumer"/>
    <s v="United States"/>
    <s v="Los Angeles"/>
    <x v="1"/>
    <n v="90045"/>
    <x v="1"/>
    <s v="OFF-PA-10000575"/>
    <x v="1"/>
    <s v="Paper"/>
    <x v="1059"/>
    <n v="13.38"/>
    <n v="2"/>
    <n v="0"/>
    <n v="6.1547999999999998"/>
    <n v="0.45999999999999996"/>
    <n v="3.0773999999999999"/>
    <n v="6.69"/>
    <n v="6.69"/>
    <n v="0"/>
  </r>
  <r>
    <n v="7870"/>
    <s v="US-2017-166233"/>
    <d v="2017-07-03T00:00:00"/>
    <x v="10"/>
    <d v="2017-07-09T00:00:00"/>
    <s v="Standard Class"/>
    <s v="MO-17950"/>
    <s v="Michael Oakman"/>
    <s v="Consumer"/>
    <s v="United States"/>
    <s v="Jacksonville"/>
    <x v="3"/>
    <n v="28540"/>
    <x v="0"/>
    <s v="TEC-AC-10002167"/>
    <x v="2"/>
    <s v="Accessories"/>
    <x v="46"/>
    <n v="24"/>
    <n v="2"/>
    <n v="0.2"/>
    <n v="-2.6999999999999993"/>
    <n v="-0.11249999999999998"/>
    <n v="-1.3499999999999996"/>
    <n v="12"/>
    <n v="15"/>
    <n v="4.8000000000000007"/>
  </r>
  <r>
    <n v="7871"/>
    <s v="CA-2017-122112"/>
    <d v="2017-09-25T00:00:00"/>
    <x v="15"/>
    <d v="2017-09-29T00:00:00"/>
    <s v="Standard Class"/>
    <s v="CA-11965"/>
    <s v="Carol Adams"/>
    <s v="Corporate"/>
    <s v="United States"/>
    <s v="Lakewood"/>
    <x v="24"/>
    <n v="44107"/>
    <x v="3"/>
    <s v="OFF-EN-10004459"/>
    <x v="1"/>
    <s v="Envelopes"/>
    <x v="661"/>
    <n v="24.448"/>
    <n v="4"/>
    <n v="0.2"/>
    <n v="8.8623999999999992"/>
    <n v="0.36249999999999993"/>
    <n v="2.2155999999999998"/>
    <n v="6.1120000000000001"/>
    <n v="7.64"/>
    <n v="4.8896000000000006"/>
  </r>
  <r>
    <n v="7872"/>
    <s v="CA-2016-101672"/>
    <d v="2016-10-03T00:00:00"/>
    <x v="32"/>
    <d v="2016-10-07T00:00:00"/>
    <s v="Standard Class"/>
    <s v="DB-12910"/>
    <s v="Daniel Byrd"/>
    <s v="Home Office"/>
    <s v="United States"/>
    <s v="Lake Forest"/>
    <x v="1"/>
    <n v="92630"/>
    <x v="1"/>
    <s v="OFF-LA-10002271"/>
    <x v="1"/>
    <s v="Labels"/>
    <x v="641"/>
    <n v="6.16"/>
    <n v="2"/>
    <n v="0"/>
    <n v="2.9567999999999999"/>
    <n v="0.48"/>
    <n v="1.4783999999999999"/>
    <n v="3.08"/>
    <n v="3.08"/>
    <n v="0"/>
  </r>
  <r>
    <n v="7873"/>
    <s v="CA-2016-101672"/>
    <d v="2016-10-03T00:00:00"/>
    <x v="32"/>
    <d v="2016-10-07T00:00:00"/>
    <s v="Standard Class"/>
    <s v="DB-12910"/>
    <s v="Daniel Byrd"/>
    <s v="Home Office"/>
    <s v="United States"/>
    <s v="Lake Forest"/>
    <x v="1"/>
    <n v="92630"/>
    <x v="1"/>
    <s v="FUR-CH-10004063"/>
    <x v="0"/>
    <s v="Chairs"/>
    <x v="120"/>
    <n v="915.13600000000008"/>
    <n v="4"/>
    <n v="0.2"/>
    <n v="102.95279999999988"/>
    <n v="0.11249999999999986"/>
    <n v="25.738199999999971"/>
    <n v="228.78400000000002"/>
    <n v="285.98"/>
    <n v="183.02720000000002"/>
  </r>
  <r>
    <n v="7874"/>
    <s v="CA-2016-101672"/>
    <d v="2016-10-03T00:00:00"/>
    <x v="32"/>
    <d v="2016-10-07T00:00:00"/>
    <s v="Standard Class"/>
    <s v="DB-12910"/>
    <s v="Daniel Byrd"/>
    <s v="Home Office"/>
    <s v="United States"/>
    <s v="Lake Forest"/>
    <x v="1"/>
    <n v="92630"/>
    <x v="1"/>
    <s v="OFF-PA-10004610"/>
    <x v="1"/>
    <s v="Paper"/>
    <x v="1520"/>
    <n v="8.56"/>
    <n v="2"/>
    <n v="0"/>
    <n v="3.8519999999999994"/>
    <n v="0.4499999999999999"/>
    <n v="1.9259999999999997"/>
    <n v="4.28"/>
    <n v="4.28"/>
    <n v="0"/>
  </r>
  <r>
    <n v="7875"/>
    <s v="CA-2016-101672"/>
    <d v="2016-10-03T00:00:00"/>
    <x v="32"/>
    <d v="2016-10-07T00:00:00"/>
    <s v="Standard Class"/>
    <s v="DB-12910"/>
    <s v="Daniel Byrd"/>
    <s v="Home Office"/>
    <s v="United States"/>
    <s v="Lake Forest"/>
    <x v="1"/>
    <n v="92630"/>
    <x v="1"/>
    <s v="OFF-PA-10001878"/>
    <x v="1"/>
    <s v="Paper"/>
    <x v="1170"/>
    <n v="97.82"/>
    <n v="2"/>
    <n v="0"/>
    <n v="45.975399999999993"/>
    <n v="0.47"/>
    <n v="22.987699999999997"/>
    <n v="48.91"/>
    <n v="48.91"/>
    <n v="0"/>
  </r>
  <r>
    <n v="7876"/>
    <s v="CA-2017-168403"/>
    <d v="2017-09-09T00:00:00"/>
    <x v="15"/>
    <d v="2017-09-15T00:00:00"/>
    <s v="Standard Class"/>
    <s v="DK-12835"/>
    <s v="Damala Kotsonis"/>
    <s v="Corporate"/>
    <s v="United States"/>
    <s v="Portland"/>
    <x v="21"/>
    <n v="97206"/>
    <x v="1"/>
    <s v="OFF-PA-10002036"/>
    <x v="1"/>
    <s v="Paper"/>
    <x v="329"/>
    <n v="31.104000000000006"/>
    <n v="6"/>
    <n v="0.2"/>
    <n v="11.2752"/>
    <n v="0.36249999999999993"/>
    <n v="1.8792"/>
    <n v="5.1840000000000011"/>
    <n v="6.48"/>
    <n v="6.2208000000000014"/>
  </r>
  <r>
    <n v="7877"/>
    <s v="CA-2017-168403"/>
    <d v="2017-09-09T00:00:00"/>
    <x v="15"/>
    <d v="2017-09-15T00:00:00"/>
    <s v="Standard Class"/>
    <s v="DK-12835"/>
    <s v="Damala Kotsonis"/>
    <s v="Corporate"/>
    <s v="United States"/>
    <s v="Portland"/>
    <x v="21"/>
    <n v="97206"/>
    <x v="1"/>
    <s v="OFF-AP-10003278"/>
    <x v="1"/>
    <s v="Appliances"/>
    <x v="1793"/>
    <n v="11.176000000000002"/>
    <n v="1"/>
    <n v="0.2"/>
    <n v="0.8382000000000005"/>
    <n v="7.5000000000000025E-2"/>
    <n v="0.8382000000000005"/>
    <n v="11.176000000000002"/>
    <n v="13.970000000000002"/>
    <n v="2.2352000000000003"/>
  </r>
  <r>
    <n v="7878"/>
    <s v="CA-2015-148705"/>
    <d v="2015-03-12T00:00:00"/>
    <x v="29"/>
    <d v="2015-03-18T00:00:00"/>
    <s v="Standard Class"/>
    <s v="EB-14170"/>
    <s v="Evan Bailliet"/>
    <s v="Consumer"/>
    <s v="United States"/>
    <s v="Charlotte"/>
    <x v="3"/>
    <n v="28205"/>
    <x v="0"/>
    <s v="OFF-LA-10001641"/>
    <x v="1"/>
    <s v="Labels"/>
    <x v="1031"/>
    <n v="5.04"/>
    <n v="2"/>
    <n v="0.2"/>
    <n v="1.764"/>
    <n v="0.35"/>
    <n v="0.88200000000000001"/>
    <n v="2.52"/>
    <n v="3.15"/>
    <n v="1.008"/>
  </r>
  <r>
    <n v="7879"/>
    <s v="CA-2016-160241"/>
    <d v="2016-11-29T00:00:00"/>
    <x v="0"/>
    <d v="2016-12-04T00:00:00"/>
    <s v="Second Class"/>
    <s v="DR-12940"/>
    <s v="Daniel Raglin"/>
    <s v="Home Office"/>
    <s v="United States"/>
    <s v="Aurora"/>
    <x v="10"/>
    <n v="60505"/>
    <x v="2"/>
    <s v="FUR-FU-10003806"/>
    <x v="0"/>
    <s v="Furnishings"/>
    <x v="1804"/>
    <n v="242.17600000000004"/>
    <n v="4"/>
    <n v="0.6"/>
    <n v="-302.72000000000003"/>
    <n v="-1.2499999999999998"/>
    <n v="-75.680000000000007"/>
    <n v="60.544000000000011"/>
    <n v="151.36000000000001"/>
    <n v="145.30560000000003"/>
  </r>
  <r>
    <n v="7880"/>
    <s v="CA-2016-155747"/>
    <d v="2016-06-14T00:00:00"/>
    <x v="1"/>
    <d v="2016-06-21T00:00:00"/>
    <s v="Standard Class"/>
    <s v="JS-15685"/>
    <s v="Jim Sink"/>
    <s v="Corporate"/>
    <s v="United States"/>
    <s v="Philadelphia"/>
    <x v="9"/>
    <n v="19140"/>
    <x v="3"/>
    <s v="FUR-TA-10003392"/>
    <x v="0"/>
    <s v="Tables"/>
    <x v="1648"/>
    <n v="337.17599999999999"/>
    <n v="2"/>
    <n v="0.4"/>
    <n v="-118.01160000000002"/>
    <n v="-0.35000000000000003"/>
    <n v="-59.005800000000008"/>
    <n v="168.58799999999999"/>
    <n v="280.98"/>
    <n v="134.87039999999999"/>
  </r>
  <r>
    <n v="7881"/>
    <s v="CA-2017-118017"/>
    <d v="2017-12-03T00:00:00"/>
    <x v="22"/>
    <d v="2017-12-06T00:00:00"/>
    <s v="Second Class"/>
    <s v="LC-16870"/>
    <s v="Lena Cacioppo"/>
    <s v="Consumer"/>
    <s v="United States"/>
    <s v="Thornton"/>
    <x v="22"/>
    <n v="80229"/>
    <x v="1"/>
    <s v="OFF-AR-10003856"/>
    <x v="1"/>
    <s v="Art"/>
    <x v="449"/>
    <n v="13.343999999999998"/>
    <n v="6"/>
    <n v="0.2"/>
    <n v="1.0007999999999999"/>
    <n v="7.5000000000000011E-2"/>
    <n v="0.16679999999999998"/>
    <n v="2.2239999999999998"/>
    <n v="2.7799999999999989"/>
    <n v="2.6687999999999996"/>
  </r>
  <r>
    <n v="7882"/>
    <s v="CA-2017-118017"/>
    <d v="2017-12-03T00:00:00"/>
    <x v="22"/>
    <d v="2017-12-06T00:00:00"/>
    <s v="Second Class"/>
    <s v="LC-16870"/>
    <s v="Lena Cacioppo"/>
    <s v="Consumer"/>
    <s v="United States"/>
    <s v="Thornton"/>
    <x v="22"/>
    <n v="80229"/>
    <x v="1"/>
    <s v="TEC-AC-10002006"/>
    <x v="2"/>
    <s v="Accessories"/>
    <x v="1087"/>
    <n v="76.75200000000001"/>
    <n v="6"/>
    <n v="0.2"/>
    <n v="10.553399999999993"/>
    <n v="0.1374999999999999"/>
    <n v="1.7588999999999988"/>
    <n v="12.792000000000002"/>
    <n v="15.99"/>
    <n v="15.350400000000002"/>
  </r>
  <r>
    <n v="7883"/>
    <s v="CA-2017-118017"/>
    <d v="2017-12-03T00:00:00"/>
    <x v="22"/>
    <d v="2017-12-06T00:00:00"/>
    <s v="Second Class"/>
    <s v="LC-16870"/>
    <s v="Lena Cacioppo"/>
    <s v="Consumer"/>
    <s v="United States"/>
    <s v="Thornton"/>
    <x v="22"/>
    <n v="80229"/>
    <x v="1"/>
    <s v="TEC-AC-10002006"/>
    <x v="2"/>
    <s v="Accessories"/>
    <x v="1087"/>
    <n v="102.33600000000001"/>
    <n v="8"/>
    <n v="0.2"/>
    <n v="14.07119999999999"/>
    <n v="0.1374999999999999"/>
    <n v="1.7588999999999988"/>
    <n v="12.792000000000002"/>
    <n v="15.990000000000002"/>
    <n v="20.467200000000005"/>
  </r>
  <r>
    <n v="7884"/>
    <s v="CA-2017-118017"/>
    <d v="2017-12-03T00:00:00"/>
    <x v="22"/>
    <d v="2017-12-06T00:00:00"/>
    <s v="Second Class"/>
    <s v="LC-16870"/>
    <s v="Lena Cacioppo"/>
    <s v="Consumer"/>
    <s v="United States"/>
    <s v="Thornton"/>
    <x v="22"/>
    <n v="80229"/>
    <x v="1"/>
    <s v="OFF-PA-10002246"/>
    <x v="1"/>
    <s v="Paper"/>
    <x v="1395"/>
    <n v="10.32"/>
    <n v="2"/>
    <n v="0.2"/>
    <n v="3.7409999999999997"/>
    <n v="0.36249999999999993"/>
    <n v="1.8704999999999998"/>
    <n v="5.16"/>
    <n v="6.45"/>
    <n v="2.0640000000000001"/>
  </r>
  <r>
    <n v="7885"/>
    <s v="CA-2017-118017"/>
    <d v="2017-12-03T00:00:00"/>
    <x v="22"/>
    <d v="2017-12-06T00:00:00"/>
    <s v="Second Class"/>
    <s v="LC-16870"/>
    <s v="Lena Cacioppo"/>
    <s v="Consumer"/>
    <s v="United States"/>
    <s v="Thornton"/>
    <x v="22"/>
    <n v="80229"/>
    <x v="1"/>
    <s v="OFF-SU-10004782"/>
    <x v="1"/>
    <s v="Supplies"/>
    <x v="1557"/>
    <n v="47.32"/>
    <n v="7"/>
    <n v="0.2"/>
    <n v="5.9149999999999938"/>
    <n v="0.12499999999999988"/>
    <n v="0.84499999999999909"/>
    <n v="6.76"/>
    <n v="8.4499999999999993"/>
    <n v="9.4640000000000004"/>
  </r>
  <r>
    <n v="7886"/>
    <s v="CA-2017-118017"/>
    <d v="2017-12-03T00:00:00"/>
    <x v="22"/>
    <d v="2017-12-06T00:00:00"/>
    <s v="Second Class"/>
    <s v="LC-16870"/>
    <s v="Lena Cacioppo"/>
    <s v="Consumer"/>
    <s v="United States"/>
    <s v="Thornton"/>
    <x v="22"/>
    <n v="80229"/>
    <x v="1"/>
    <s v="FUR-FU-10004351"/>
    <x v="0"/>
    <s v="Furnishings"/>
    <x v="222"/>
    <n v="23.376000000000001"/>
    <n v="3"/>
    <n v="0.2"/>
    <n v="7.0128000000000013"/>
    <n v="0.30000000000000004"/>
    <n v="2.3376000000000006"/>
    <n v="7.7920000000000007"/>
    <n v="9.7399999999999984"/>
    <n v="4.6752000000000002"/>
  </r>
  <r>
    <n v="7887"/>
    <s v="CA-2017-118017"/>
    <d v="2017-12-03T00:00:00"/>
    <x v="22"/>
    <d v="2017-12-06T00:00:00"/>
    <s v="Second Class"/>
    <s v="LC-16870"/>
    <s v="Lena Cacioppo"/>
    <s v="Consumer"/>
    <s v="United States"/>
    <s v="Thornton"/>
    <x v="22"/>
    <n v="80229"/>
    <x v="1"/>
    <s v="FUR-FU-10004270"/>
    <x v="0"/>
    <s v="Furnishings"/>
    <x v="998"/>
    <n v="16.72"/>
    <n v="5"/>
    <n v="0.2"/>
    <n v="3.3439999999999994"/>
    <n v="0.19999999999999998"/>
    <n v="0.66879999999999984"/>
    <n v="3.3439999999999999"/>
    <n v="4.18"/>
    <n v="3.3439999999999999"/>
  </r>
  <r>
    <n v="7888"/>
    <s v="CA-2017-118017"/>
    <d v="2017-12-03T00:00:00"/>
    <x v="22"/>
    <d v="2017-12-06T00:00:00"/>
    <s v="Second Class"/>
    <s v="LC-16870"/>
    <s v="Lena Cacioppo"/>
    <s v="Consumer"/>
    <s v="United States"/>
    <s v="Thornton"/>
    <x v="22"/>
    <n v="80229"/>
    <x v="1"/>
    <s v="FUR-FU-10004053"/>
    <x v="0"/>
    <s v="Furnishings"/>
    <x v="1642"/>
    <n v="16.192"/>
    <n v="1"/>
    <n v="0.2"/>
    <n v="4.6552000000000007"/>
    <n v="0.28750000000000003"/>
    <n v="4.6552000000000007"/>
    <n v="16.192"/>
    <n v="20.239999999999998"/>
    <n v="3.2384000000000004"/>
  </r>
  <r>
    <n v="7889"/>
    <s v="CA-2016-113117"/>
    <d v="2016-08-16T00:00:00"/>
    <x v="28"/>
    <d v="2016-08-22T00:00:00"/>
    <s v="Standard Class"/>
    <s v="JP-15520"/>
    <s v="Jeremy Pistek"/>
    <s v="Consumer"/>
    <s v="United States"/>
    <s v="Davis"/>
    <x v="1"/>
    <n v="95616"/>
    <x v="1"/>
    <s v="OFF-PA-10000019"/>
    <x v="1"/>
    <s v="Paper"/>
    <x v="711"/>
    <n v="32.400000000000006"/>
    <n v="5"/>
    <n v="0"/>
    <n v="15.552000000000001"/>
    <n v="0.48"/>
    <n v="3.1104000000000003"/>
    <n v="6.4800000000000013"/>
    <n v="6.4800000000000013"/>
    <n v="0"/>
  </r>
  <r>
    <n v="7890"/>
    <s v="CA-2016-148684"/>
    <d v="2016-12-25T00:00:00"/>
    <x v="5"/>
    <d v="2016-12-29T00:00:00"/>
    <s v="Standard Class"/>
    <s v="TS-21655"/>
    <s v="Trudy Schmidt"/>
    <s v="Consumer"/>
    <s v="United States"/>
    <s v="Fayetteville"/>
    <x v="36"/>
    <n v="72701"/>
    <x v="0"/>
    <s v="OFF-AR-10003811"/>
    <x v="1"/>
    <s v="Art"/>
    <x v="454"/>
    <n v="19.89"/>
    <n v="9"/>
    <n v="0"/>
    <n v="5.3703000000000003"/>
    <n v="0.27"/>
    <n v="0.59670000000000001"/>
    <n v="2.21"/>
    <n v="2.21"/>
    <n v="0"/>
  </r>
  <r>
    <n v="7891"/>
    <s v="CA-2016-148684"/>
    <d v="2016-12-25T00:00:00"/>
    <x v="5"/>
    <d v="2016-12-29T00:00:00"/>
    <s v="Standard Class"/>
    <s v="TS-21655"/>
    <s v="Trudy Schmidt"/>
    <s v="Consumer"/>
    <s v="United States"/>
    <s v="Fayetteville"/>
    <x v="36"/>
    <n v="72701"/>
    <x v="0"/>
    <s v="TEC-AC-10001838"/>
    <x v="2"/>
    <s v="Accessories"/>
    <x v="651"/>
    <n v="399.98"/>
    <n v="2"/>
    <n v="0"/>
    <n v="171.99140000000003"/>
    <n v="0.43000000000000005"/>
    <n v="85.995700000000014"/>
    <n v="199.99"/>
    <n v="199.99"/>
    <n v="0"/>
  </r>
  <r>
    <n v="7892"/>
    <s v="CA-2016-148684"/>
    <d v="2016-12-25T00:00:00"/>
    <x v="5"/>
    <d v="2016-12-29T00:00:00"/>
    <s v="Standard Class"/>
    <s v="TS-21655"/>
    <s v="Trudy Schmidt"/>
    <s v="Consumer"/>
    <s v="United States"/>
    <s v="Fayetteville"/>
    <x v="36"/>
    <n v="72701"/>
    <x v="0"/>
    <s v="FUR-FU-10003553"/>
    <x v="0"/>
    <s v="Furnishings"/>
    <x v="568"/>
    <n v="343.84999999999997"/>
    <n v="5"/>
    <n v="0"/>
    <n v="137.54000000000002"/>
    <n v="0.40000000000000008"/>
    <n v="27.508000000000003"/>
    <n v="68.77"/>
    <n v="68.77"/>
    <n v="0"/>
  </r>
  <r>
    <n v="7893"/>
    <s v="CA-2016-148684"/>
    <d v="2016-12-25T00:00:00"/>
    <x v="5"/>
    <d v="2016-12-29T00:00:00"/>
    <s v="Standard Class"/>
    <s v="TS-21655"/>
    <s v="Trudy Schmidt"/>
    <s v="Consumer"/>
    <s v="United States"/>
    <s v="Fayetteville"/>
    <x v="36"/>
    <n v="72701"/>
    <x v="0"/>
    <s v="OFF-PA-10003302"/>
    <x v="1"/>
    <s v="Paper"/>
    <x v="1721"/>
    <n v="106.32"/>
    <n v="3"/>
    <n v="0"/>
    <n v="49.970399999999991"/>
    <n v="0.46999999999999992"/>
    <n v="16.656799999999997"/>
    <n v="35.44"/>
    <n v="35.44"/>
    <n v="0"/>
  </r>
  <r>
    <n v="7894"/>
    <s v="CA-2017-125367"/>
    <d v="2017-07-23T00:00:00"/>
    <x v="10"/>
    <d v="2017-07-30T00:00:00"/>
    <s v="Standard Class"/>
    <s v="NM-18445"/>
    <s v="Nathan Mautz"/>
    <s v="Home Office"/>
    <s v="United States"/>
    <s v="New York City"/>
    <x v="15"/>
    <n v="10011"/>
    <x v="3"/>
    <s v="OFF-BI-10002412"/>
    <x v="1"/>
    <s v="Binders"/>
    <x v="326"/>
    <n v="13.919999999999998"/>
    <n v="3"/>
    <n v="0.2"/>
    <n v="4.3500000000000005"/>
    <n v="0.31250000000000006"/>
    <n v="1.4500000000000002"/>
    <n v="4.6399999999999997"/>
    <n v="5.799999999999998"/>
    <n v="2.7839999999999998"/>
  </r>
  <r>
    <n v="7895"/>
    <s v="CA-2017-124744"/>
    <d v="2017-06-21T00:00:00"/>
    <x v="27"/>
    <d v="2017-06-25T00:00:00"/>
    <s v="Standard Class"/>
    <s v="EH-14125"/>
    <s v="Eugene Hildebrand"/>
    <s v="Home Office"/>
    <s v="United States"/>
    <s v="Wheeling"/>
    <x v="48"/>
    <n v="26003"/>
    <x v="3"/>
    <s v="OFF-BI-10002852"/>
    <x v="1"/>
    <s v="Binders"/>
    <x v="91"/>
    <n v="82.4"/>
    <n v="5"/>
    <n v="0"/>
    <n v="40.376000000000005"/>
    <n v="0.49000000000000005"/>
    <n v="8.0752000000000006"/>
    <n v="16.48"/>
    <n v="16.48"/>
    <n v="0"/>
  </r>
  <r>
    <n v="7896"/>
    <s v="CA-2017-124744"/>
    <d v="2017-06-21T00:00:00"/>
    <x v="27"/>
    <d v="2017-06-25T00:00:00"/>
    <s v="Standard Class"/>
    <s v="EH-14125"/>
    <s v="Eugene Hildebrand"/>
    <s v="Home Office"/>
    <s v="United States"/>
    <s v="Wheeling"/>
    <x v="48"/>
    <n v="26003"/>
    <x v="3"/>
    <s v="OFF-BI-10000145"/>
    <x v="1"/>
    <s v="Binders"/>
    <x v="742"/>
    <n v="6.24"/>
    <n v="2"/>
    <n v="0"/>
    <n v="3.0575999999999999"/>
    <n v="0.48999999999999994"/>
    <n v="1.5287999999999999"/>
    <n v="3.12"/>
    <n v="3.12"/>
    <n v="0"/>
  </r>
  <r>
    <n v="7897"/>
    <s v="CA-2017-124744"/>
    <d v="2017-06-21T00:00:00"/>
    <x v="27"/>
    <d v="2017-06-25T00:00:00"/>
    <s v="Standard Class"/>
    <s v="EH-14125"/>
    <s v="Eugene Hildebrand"/>
    <s v="Home Office"/>
    <s v="United States"/>
    <s v="Wheeling"/>
    <x v="48"/>
    <n v="26003"/>
    <x v="3"/>
    <s v="OFF-PA-10001970"/>
    <x v="1"/>
    <s v="Paper"/>
    <x v="366"/>
    <n v="447.84"/>
    <n v="8"/>
    <n v="0"/>
    <n v="219.44159999999999"/>
    <n v="0.49"/>
    <n v="27.430199999999999"/>
    <n v="55.98"/>
    <n v="55.98"/>
    <n v="0"/>
  </r>
  <r>
    <n v="7898"/>
    <s v="CA-2017-128363"/>
    <d v="2017-08-13T00:00:00"/>
    <x v="43"/>
    <d v="2017-08-18T00:00:00"/>
    <s v="Standard Class"/>
    <s v="DC-12850"/>
    <s v="Dan Campbell"/>
    <s v="Consumer"/>
    <s v="United States"/>
    <s v="Memphis"/>
    <x v="18"/>
    <n v="38109"/>
    <x v="0"/>
    <s v="OFF-AP-10001563"/>
    <x v="1"/>
    <s v="Appliances"/>
    <x v="535"/>
    <n v="272.048"/>
    <n v="7"/>
    <n v="0.2"/>
    <n v="30.605399999999946"/>
    <n v="0.11249999999999979"/>
    <n v="4.3721999999999923"/>
    <n v="38.863999999999997"/>
    <n v="48.58"/>
    <n v="54.409600000000005"/>
  </r>
  <r>
    <n v="7899"/>
    <s v="CA-2017-128363"/>
    <d v="2017-08-13T00:00:00"/>
    <x v="43"/>
    <d v="2017-08-18T00:00:00"/>
    <s v="Standard Class"/>
    <s v="DC-12850"/>
    <s v="Dan Campbell"/>
    <s v="Consumer"/>
    <s v="United States"/>
    <s v="Memphis"/>
    <x v="18"/>
    <n v="38109"/>
    <x v="0"/>
    <s v="OFF-BI-10001359"/>
    <x v="1"/>
    <s v="Binders"/>
    <x v="1162"/>
    <n v="1614.5820000000003"/>
    <n v="6"/>
    <n v="0.7"/>
    <n v="-1237.8461999999995"/>
    <n v="-0.76666666666666616"/>
    <n v="-206.30769999999993"/>
    <n v="269.09700000000004"/>
    <n v="896.99"/>
    <n v="1130.2074000000002"/>
  </r>
  <r>
    <n v="7900"/>
    <s v="CA-2017-128363"/>
    <d v="2017-08-13T00:00:00"/>
    <x v="43"/>
    <d v="2017-08-18T00:00:00"/>
    <s v="Standard Class"/>
    <s v="DC-12850"/>
    <s v="Dan Campbell"/>
    <s v="Consumer"/>
    <s v="United States"/>
    <s v="Memphis"/>
    <x v="18"/>
    <n v="38109"/>
    <x v="0"/>
    <s v="OFF-FA-10003495"/>
    <x v="1"/>
    <s v="Fasteners"/>
    <x v="128"/>
    <n v="24.320000000000004"/>
    <n v="5"/>
    <n v="0.2"/>
    <n v="9.1199999999999974"/>
    <n v="0.37499999999999983"/>
    <n v="1.8239999999999994"/>
    <n v="4.8640000000000008"/>
    <n v="6.080000000000001"/>
    <n v="4.8640000000000008"/>
  </r>
  <r>
    <n v="7901"/>
    <s v="CA-2017-128363"/>
    <d v="2017-08-13T00:00:00"/>
    <x v="43"/>
    <d v="2017-08-18T00:00:00"/>
    <s v="Standard Class"/>
    <s v="DC-12850"/>
    <s v="Dan Campbell"/>
    <s v="Consumer"/>
    <s v="United States"/>
    <s v="Memphis"/>
    <x v="18"/>
    <n v="38109"/>
    <x v="0"/>
    <s v="TEC-AC-10003709"/>
    <x v="2"/>
    <s v="Accessories"/>
    <x v="1413"/>
    <n v="1.5840000000000001"/>
    <n v="2"/>
    <n v="0.2"/>
    <n v="0.47520000000000018"/>
    <n v="0.3000000000000001"/>
    <n v="0.23760000000000009"/>
    <n v="0.79200000000000004"/>
    <n v="0.99"/>
    <n v="0.31680000000000003"/>
  </r>
  <r>
    <n v="7902"/>
    <s v="CA-2017-128363"/>
    <d v="2017-08-13T00:00:00"/>
    <x v="43"/>
    <d v="2017-08-18T00:00:00"/>
    <s v="Standard Class"/>
    <s v="DC-12850"/>
    <s v="Dan Campbell"/>
    <s v="Consumer"/>
    <s v="United States"/>
    <s v="Memphis"/>
    <x v="18"/>
    <n v="38109"/>
    <x v="0"/>
    <s v="FUR-FU-10003268"/>
    <x v="0"/>
    <s v="Furnishings"/>
    <x v="885"/>
    <n v="31.983999999999998"/>
    <n v="1"/>
    <n v="0.2"/>
    <n v="0"/>
    <n v="0"/>
    <n v="0"/>
    <n v="31.983999999999998"/>
    <n v="39.979999999999997"/>
    <n v="6.3967999999999998"/>
  </r>
  <r>
    <n v="7903"/>
    <s v="CA-2017-128363"/>
    <d v="2017-08-13T00:00:00"/>
    <x v="43"/>
    <d v="2017-08-18T00:00:00"/>
    <s v="Standard Class"/>
    <s v="DC-12850"/>
    <s v="Dan Campbell"/>
    <s v="Consumer"/>
    <s v="United States"/>
    <s v="Memphis"/>
    <x v="18"/>
    <n v="38109"/>
    <x v="0"/>
    <s v="OFF-EN-10003845"/>
    <x v="1"/>
    <s v="Envelopes"/>
    <x v="436"/>
    <n v="14.76"/>
    <n v="5"/>
    <n v="0.2"/>
    <n v="4.7969999999999988"/>
    <n v="0.3249999999999999"/>
    <n v="0.95939999999999981"/>
    <n v="2.952"/>
    <n v="3.69"/>
    <n v="2.952"/>
  </r>
  <r>
    <n v="7904"/>
    <s v="CA-2017-128363"/>
    <d v="2017-08-13T00:00:00"/>
    <x v="43"/>
    <d v="2017-08-18T00:00:00"/>
    <s v="Standard Class"/>
    <s v="DC-12850"/>
    <s v="Dan Campbell"/>
    <s v="Consumer"/>
    <s v="United States"/>
    <s v="Memphis"/>
    <x v="18"/>
    <n v="38109"/>
    <x v="0"/>
    <s v="FUR-CH-10002073"/>
    <x v="0"/>
    <s v="Chairs"/>
    <x v="1792"/>
    <n v="423.64799999999997"/>
    <n v="2"/>
    <n v="0.2"/>
    <n v="47.660399999999967"/>
    <n v="0.11249999999999993"/>
    <n v="23.830199999999984"/>
    <n v="211.82399999999998"/>
    <n v="264.77999999999997"/>
    <n v="84.729600000000005"/>
  </r>
  <r>
    <n v="7905"/>
    <s v="CA-2015-126669"/>
    <d v="2015-11-07T00:00:00"/>
    <x v="6"/>
    <d v="2015-11-13T00:00:00"/>
    <s v="Standard Class"/>
    <s v="DO-13645"/>
    <s v="Doug O'Connell"/>
    <s v="Consumer"/>
    <s v="United States"/>
    <s v="Houston"/>
    <x v="5"/>
    <n v="77036"/>
    <x v="2"/>
    <s v="OFF-PA-10001357"/>
    <x v="1"/>
    <s v="Paper"/>
    <x v="1041"/>
    <n v="76.64"/>
    <n v="2"/>
    <n v="0.2"/>
    <n v="26.823999999999995"/>
    <n v="0.34999999999999992"/>
    <n v="13.411999999999997"/>
    <n v="38.32"/>
    <n v="47.9"/>
    <n v="15.328000000000001"/>
  </r>
  <r>
    <n v="7906"/>
    <s v="US-2015-118766"/>
    <d v="2015-10-15T00:00:00"/>
    <x v="2"/>
    <d v="2015-10-22T00:00:00"/>
    <s v="Standard Class"/>
    <s v="LS-16975"/>
    <s v="Lindsay Shagiari"/>
    <s v="Home Office"/>
    <s v="United States"/>
    <s v="Dallas"/>
    <x v="5"/>
    <n v="75217"/>
    <x v="2"/>
    <s v="OFF-EN-10001415"/>
    <x v="1"/>
    <s v="Envelopes"/>
    <x v="153"/>
    <n v="4.4640000000000004"/>
    <n v="1"/>
    <n v="0.2"/>
    <n v="1.6739999999999999"/>
    <n v="0.37499999999999994"/>
    <n v="1.6739999999999999"/>
    <n v="4.4640000000000004"/>
    <n v="5.58"/>
    <n v="0.89280000000000015"/>
  </r>
  <r>
    <n v="7907"/>
    <s v="US-2015-118766"/>
    <d v="2015-10-15T00:00:00"/>
    <x v="2"/>
    <d v="2015-10-22T00:00:00"/>
    <s v="Standard Class"/>
    <s v="LS-16975"/>
    <s v="Lindsay Shagiari"/>
    <s v="Home Office"/>
    <s v="United States"/>
    <s v="Dallas"/>
    <x v="5"/>
    <n v="75217"/>
    <x v="2"/>
    <s v="OFF-BI-10002813"/>
    <x v="1"/>
    <s v="Binders"/>
    <x v="914"/>
    <n v="3.9599999999999991"/>
    <n v="10"/>
    <n v="0.8"/>
    <n v="-6.93"/>
    <n v="-1.7500000000000004"/>
    <n v="-0.69299999999999995"/>
    <n v="0.39599999999999991"/>
    <n v="1.98"/>
    <n v="3.1679999999999993"/>
  </r>
  <r>
    <n v="7908"/>
    <s v="CA-2016-112585"/>
    <d v="2016-07-30T00:00:00"/>
    <x v="16"/>
    <d v="2016-08-02T00:00:00"/>
    <s v="First Class"/>
    <s v="RW-19630"/>
    <s v="Rob Williams"/>
    <s v="Corporate"/>
    <s v="United States"/>
    <s v="San Francisco"/>
    <x v="1"/>
    <n v="94122"/>
    <x v="1"/>
    <s v="OFF-AP-10003849"/>
    <x v="1"/>
    <s v="Appliances"/>
    <x v="841"/>
    <n v="715.64"/>
    <n v="2"/>
    <n v="0"/>
    <n v="178.90999999999997"/>
    <n v="0.24999999999999997"/>
    <n v="89.454999999999984"/>
    <n v="357.82"/>
    <n v="357.82"/>
    <n v="0"/>
  </r>
  <r>
    <n v="7909"/>
    <s v="CA-2016-149762"/>
    <d v="2016-12-03T00:00:00"/>
    <x v="5"/>
    <d v="2016-12-07T00:00:00"/>
    <s v="Standard Class"/>
    <s v="RD-19720"/>
    <s v="Roger Demir"/>
    <s v="Consumer"/>
    <s v="United States"/>
    <s v="Morgan Hill"/>
    <x v="1"/>
    <n v="95037"/>
    <x v="1"/>
    <s v="FUR-TA-10004147"/>
    <x v="0"/>
    <s v="Tables"/>
    <x v="819"/>
    <n v="268.70400000000001"/>
    <n v="3"/>
    <n v="0.2"/>
    <n v="6.717599999999976"/>
    <n v="2.4999999999999911E-2"/>
    <n v="2.2391999999999919"/>
    <n v="89.567999999999998"/>
    <n v="111.96"/>
    <n v="53.740800000000007"/>
  </r>
  <r>
    <n v="7910"/>
    <s v="CA-2016-149762"/>
    <d v="2016-12-03T00:00:00"/>
    <x v="5"/>
    <d v="2016-12-07T00:00:00"/>
    <s v="Standard Class"/>
    <s v="RD-19720"/>
    <s v="Roger Demir"/>
    <s v="Consumer"/>
    <s v="United States"/>
    <s v="Morgan Hill"/>
    <x v="1"/>
    <n v="95037"/>
    <x v="1"/>
    <s v="OFF-AR-10001662"/>
    <x v="1"/>
    <s v="Art"/>
    <x v="448"/>
    <n v="21.92"/>
    <n v="8"/>
    <n v="0"/>
    <n v="5.9184000000000019"/>
    <n v="0.27000000000000007"/>
    <n v="0.73980000000000024"/>
    <n v="2.74"/>
    <n v="2.74"/>
    <n v="0"/>
  </r>
  <r>
    <n v="7911"/>
    <s v="CA-2016-149762"/>
    <d v="2016-12-03T00:00:00"/>
    <x v="5"/>
    <d v="2016-12-07T00:00:00"/>
    <s v="Standard Class"/>
    <s v="RD-19720"/>
    <s v="Roger Demir"/>
    <s v="Consumer"/>
    <s v="United States"/>
    <s v="Morgan Hill"/>
    <x v="1"/>
    <n v="95037"/>
    <x v="1"/>
    <s v="OFF-ST-10001558"/>
    <x v="1"/>
    <s v="Storage"/>
    <x v="719"/>
    <n v="48.72"/>
    <n v="3"/>
    <n v="0"/>
    <n v="7.3079999999999998"/>
    <n v="0.15"/>
    <n v="2.4359999999999999"/>
    <n v="16.239999999999998"/>
    <n v="16.239999999999998"/>
    <n v="0"/>
  </r>
  <r>
    <n v="7912"/>
    <s v="CA-2016-149762"/>
    <d v="2016-12-03T00:00:00"/>
    <x v="5"/>
    <d v="2016-12-07T00:00:00"/>
    <s v="Standard Class"/>
    <s v="RD-19720"/>
    <s v="Roger Demir"/>
    <s v="Consumer"/>
    <s v="United States"/>
    <s v="Morgan Hill"/>
    <x v="1"/>
    <n v="95037"/>
    <x v="1"/>
    <s v="FUR-BO-10001337"/>
    <x v="0"/>
    <s v="Bookcases"/>
    <x v="430"/>
    <n v="205.666"/>
    <n v="2"/>
    <n v="0.15"/>
    <n v="-12.097999999999999"/>
    <n v="-5.8823529411764705E-2"/>
    <n v="-6.0489999999999995"/>
    <n v="102.833"/>
    <n v="120.98"/>
    <n v="30.849899999999998"/>
  </r>
  <r>
    <n v="7913"/>
    <s v="CA-2016-167605"/>
    <d v="2016-04-28T00:00:00"/>
    <x v="25"/>
    <d v="2016-04-30T00:00:00"/>
    <s v="Second Class"/>
    <s v="RB-19570"/>
    <s v="Rob Beeghly"/>
    <s v="Consumer"/>
    <s v="United States"/>
    <s v="Saint Charles"/>
    <x v="10"/>
    <n v="60174"/>
    <x v="2"/>
    <s v="FUR-FU-10001602"/>
    <x v="0"/>
    <s v="Furnishings"/>
    <x v="766"/>
    <n v="30.344000000000001"/>
    <n v="2"/>
    <n v="0.6"/>
    <n v="-31.861200000000004"/>
    <n v="-1.05"/>
    <n v="-15.930600000000002"/>
    <n v="15.172000000000001"/>
    <n v="37.93"/>
    <n v="18.206399999999999"/>
  </r>
  <r>
    <n v="7914"/>
    <s v="US-2017-105697"/>
    <d v="2017-08-25T00:00:00"/>
    <x v="43"/>
    <d v="2017-08-27T00:00:00"/>
    <s v="First Class"/>
    <s v="JE-15715"/>
    <s v="Joe Elijah"/>
    <s v="Consumer"/>
    <s v="United States"/>
    <s v="Cleveland"/>
    <x v="24"/>
    <n v="44105"/>
    <x v="3"/>
    <s v="OFF-ST-10003996"/>
    <x v="1"/>
    <s v="Storage"/>
    <x v="1212"/>
    <n v="25.695999999999998"/>
    <n v="2"/>
    <n v="0.2"/>
    <n v="1.9271999999999991"/>
    <n v="7.4999999999999969E-2"/>
    <n v="0.96359999999999957"/>
    <n v="12.847999999999999"/>
    <n v="16.059999999999999"/>
    <n v="5.1391999999999998"/>
  </r>
  <r>
    <n v="7915"/>
    <s v="CA-2017-165323"/>
    <d v="2017-06-17T00:00:00"/>
    <x v="27"/>
    <d v="2017-06-21T00:00:00"/>
    <s v="Standard Class"/>
    <s v="SR-20740"/>
    <s v="Steven Roelle"/>
    <s v="Home Office"/>
    <s v="United States"/>
    <s v="New York City"/>
    <x v="15"/>
    <n v="10024"/>
    <x v="3"/>
    <s v="TEC-MA-10003673"/>
    <x v="2"/>
    <s v="Machines"/>
    <x v="1817"/>
    <n v="3404.5"/>
    <n v="5"/>
    <n v="0"/>
    <n v="1668.2049999999999"/>
    <n v="0.49"/>
    <n v="333.64099999999996"/>
    <n v="680.9"/>
    <n v="680.9"/>
    <n v="0"/>
  </r>
  <r>
    <n v="7916"/>
    <s v="CA-2017-165323"/>
    <d v="2017-06-17T00:00:00"/>
    <x v="27"/>
    <d v="2017-06-21T00:00:00"/>
    <s v="Standard Class"/>
    <s v="SR-20740"/>
    <s v="Steven Roelle"/>
    <s v="Home Office"/>
    <s v="United States"/>
    <s v="New York City"/>
    <x v="15"/>
    <n v="10024"/>
    <x v="3"/>
    <s v="TEC-AC-10004992"/>
    <x v="2"/>
    <s v="Accessories"/>
    <x v="1724"/>
    <n v="101.34"/>
    <n v="3"/>
    <n v="0"/>
    <n v="8.1071999999999917"/>
    <n v="7.9999999999999918E-2"/>
    <n v="2.7023999999999972"/>
    <n v="33.78"/>
    <n v="33.78"/>
    <n v="0"/>
  </r>
  <r>
    <n v="7917"/>
    <s v="CA-2015-110891"/>
    <d v="2015-11-20T00:00:00"/>
    <x v="6"/>
    <d v="2015-11-24T00:00:00"/>
    <s v="Standard Class"/>
    <s v="PO-19195"/>
    <s v="Phillina Ober"/>
    <s v="Home Office"/>
    <s v="United States"/>
    <s v="Philadelphia"/>
    <x v="9"/>
    <n v="19140"/>
    <x v="3"/>
    <s v="FUR-CH-10002880"/>
    <x v="0"/>
    <s v="Chairs"/>
    <x v="809"/>
    <n v="344.37199999999996"/>
    <n v="4"/>
    <n v="0.3"/>
    <n v="-93.472400000000022"/>
    <n v="-0.27142857142857152"/>
    <n v="-23.368100000000005"/>
    <n v="86.092999999999989"/>
    <n v="122.99"/>
    <n v="103.31159999999998"/>
  </r>
  <r>
    <n v="7918"/>
    <s v="CA-2017-100783"/>
    <d v="2017-09-04T00:00:00"/>
    <x v="15"/>
    <d v="2017-09-08T00:00:00"/>
    <s v="Second Class"/>
    <s v="JK-16120"/>
    <s v="Julie Kriz"/>
    <s v="Home Office"/>
    <s v="United States"/>
    <s v="Garland"/>
    <x v="5"/>
    <n v="75043"/>
    <x v="2"/>
    <s v="OFF-AR-10000380"/>
    <x v="1"/>
    <s v="Art"/>
    <x v="108"/>
    <n v="30.384"/>
    <n v="1"/>
    <n v="0.2"/>
    <n v="3.7979999999999947"/>
    <n v="0.12499999999999982"/>
    <n v="3.7979999999999947"/>
    <n v="30.384"/>
    <n v="37.979999999999997"/>
    <n v="6.0768000000000004"/>
  </r>
  <r>
    <n v="7919"/>
    <s v="CA-2015-152513"/>
    <d v="2015-07-04T00:00:00"/>
    <x v="38"/>
    <d v="2015-07-08T00:00:00"/>
    <s v="Second Class"/>
    <s v="JP-16135"/>
    <s v="Julie Prescott"/>
    <s v="Home Office"/>
    <s v="United States"/>
    <s v="San Diego"/>
    <x v="1"/>
    <n v="92024"/>
    <x v="1"/>
    <s v="OFF-BI-10002706"/>
    <x v="1"/>
    <s v="Binders"/>
    <x v="276"/>
    <n v="22.847999999999999"/>
    <n v="2"/>
    <n v="0.2"/>
    <n v="7.4255999999999993"/>
    <n v="0.32500000000000001"/>
    <n v="3.7127999999999997"/>
    <n v="11.423999999999999"/>
    <n v="14.28"/>
    <n v="4.5696000000000003"/>
  </r>
  <r>
    <n v="7920"/>
    <s v="CA-2017-139822"/>
    <d v="2017-09-15T00:00:00"/>
    <x v="15"/>
    <d v="2017-09-21T00:00:00"/>
    <s v="Standard Class"/>
    <s v="Dp-13240"/>
    <s v="Dean percer"/>
    <s v="Home Office"/>
    <s v="United States"/>
    <s v="Waterbury"/>
    <x v="29"/>
    <n v="6708"/>
    <x v="3"/>
    <s v="OFF-ST-10000943"/>
    <x v="1"/>
    <s v="Storage"/>
    <x v="1204"/>
    <n v="38.619999999999997"/>
    <n v="2"/>
    <n v="0"/>
    <n v="10.813600000000001"/>
    <n v="0.28000000000000003"/>
    <n v="5.4068000000000005"/>
    <n v="19.309999999999999"/>
    <n v="19.309999999999999"/>
    <n v="0"/>
  </r>
  <r>
    <n v="7921"/>
    <s v="CA-2017-139822"/>
    <d v="2017-09-15T00:00:00"/>
    <x v="15"/>
    <d v="2017-09-21T00:00:00"/>
    <s v="Standard Class"/>
    <s v="Dp-13240"/>
    <s v="Dean percer"/>
    <s v="Home Office"/>
    <s v="United States"/>
    <s v="Waterbury"/>
    <x v="29"/>
    <n v="6708"/>
    <x v="3"/>
    <s v="TEC-AC-10001090"/>
    <x v="2"/>
    <s v="Accessories"/>
    <x v="1592"/>
    <n v="59.98"/>
    <n v="2"/>
    <n v="0"/>
    <n v="10.796399999999998"/>
    <n v="0.18"/>
    <n v="5.3981999999999992"/>
    <n v="29.99"/>
    <n v="29.99"/>
    <n v="0"/>
  </r>
  <r>
    <n v="7922"/>
    <s v="CA-2017-107713"/>
    <d v="2017-03-13T00:00:00"/>
    <x v="42"/>
    <d v="2017-03-17T00:00:00"/>
    <s v="Standard Class"/>
    <s v="JB-16000"/>
    <s v="Joy Bell-"/>
    <s v="Consumer"/>
    <s v="United States"/>
    <s v="Columbia"/>
    <x v="39"/>
    <n v="21044"/>
    <x v="3"/>
    <s v="OFF-BI-10002026"/>
    <x v="1"/>
    <s v="Binders"/>
    <x v="912"/>
    <n v="174.3"/>
    <n v="3"/>
    <n v="0"/>
    <n v="81.920999999999992"/>
    <n v="0.46999999999999992"/>
    <n v="27.306999999999999"/>
    <n v="58.1"/>
    <n v="58.1"/>
    <n v="0"/>
  </r>
  <r>
    <n v="7923"/>
    <s v="CA-2017-134096"/>
    <d v="2017-09-24T00:00:00"/>
    <x v="15"/>
    <d v="2017-09-29T00:00:00"/>
    <s v="Standard Class"/>
    <s v="PP-18955"/>
    <s v="Paul Prost"/>
    <s v="Home Office"/>
    <s v="United States"/>
    <s v="Hollywood"/>
    <x v="2"/>
    <n v="33021"/>
    <x v="0"/>
    <s v="TEC-PH-10000526"/>
    <x v="2"/>
    <s v="Phones"/>
    <x v="1472"/>
    <n v="383.96000000000004"/>
    <n v="5"/>
    <n v="0.2"/>
    <n v="38.396000000000015"/>
    <n v="0.10000000000000003"/>
    <n v="7.6792000000000034"/>
    <n v="76.792000000000002"/>
    <n v="95.990000000000009"/>
    <n v="76.792000000000016"/>
  </r>
  <r>
    <n v="7924"/>
    <s v="CA-2017-134096"/>
    <d v="2017-09-24T00:00:00"/>
    <x v="15"/>
    <d v="2017-09-29T00:00:00"/>
    <s v="Standard Class"/>
    <s v="PP-18955"/>
    <s v="Paul Prost"/>
    <s v="Home Office"/>
    <s v="United States"/>
    <s v="Hollywood"/>
    <x v="2"/>
    <n v="33021"/>
    <x v="0"/>
    <s v="OFF-BI-10004002"/>
    <x v="1"/>
    <s v="Binders"/>
    <x v="154"/>
    <n v="15.570000000000004"/>
    <n v="3"/>
    <n v="0.7"/>
    <n v="-11.417999999999999"/>
    <n v="-0.73333333333333306"/>
    <n v="-3.8059999999999996"/>
    <n v="5.1900000000000013"/>
    <n v="17.3"/>
    <n v="10.899000000000003"/>
  </r>
  <r>
    <n v="7925"/>
    <s v="CA-2016-125843"/>
    <d v="2016-08-13T00:00:00"/>
    <x v="28"/>
    <d v="2016-08-16T00:00:00"/>
    <s v="First Class"/>
    <s v="RF-19840"/>
    <s v="Roy Französisch"/>
    <s v="Consumer"/>
    <s v="United States"/>
    <s v="Springfield"/>
    <x v="17"/>
    <n v="22153"/>
    <x v="0"/>
    <s v="OFF-BI-10002309"/>
    <x v="1"/>
    <s v="Binders"/>
    <x v="78"/>
    <n v="22.32"/>
    <n v="4"/>
    <n v="0"/>
    <n v="10.7136"/>
    <n v="0.48"/>
    <n v="2.6783999999999999"/>
    <n v="5.58"/>
    <n v="5.58"/>
    <n v="0"/>
  </r>
  <r>
    <n v="7926"/>
    <s v="CA-2016-125843"/>
    <d v="2016-08-13T00:00:00"/>
    <x v="28"/>
    <d v="2016-08-16T00:00:00"/>
    <s v="First Class"/>
    <s v="RF-19840"/>
    <s v="Roy Französisch"/>
    <s v="Consumer"/>
    <s v="United States"/>
    <s v="Springfield"/>
    <x v="17"/>
    <n v="22153"/>
    <x v="0"/>
    <s v="OFF-LA-10003923"/>
    <x v="1"/>
    <s v="Labels"/>
    <x v="429"/>
    <n v="103.60000000000001"/>
    <n v="7"/>
    <n v="0"/>
    <n v="51.800000000000004"/>
    <n v="0.5"/>
    <n v="7.4"/>
    <n v="14.8"/>
    <n v="14.8"/>
    <n v="0"/>
  </r>
  <r>
    <n v="7927"/>
    <s v="CA-2017-120404"/>
    <d v="2017-11-20T00:00:00"/>
    <x v="23"/>
    <d v="2017-11-24T00:00:00"/>
    <s v="Second Class"/>
    <s v="KH-16330"/>
    <s v="Katharine Harms"/>
    <s v="Corporate"/>
    <s v="United States"/>
    <s v="New York City"/>
    <x v="15"/>
    <n v="10035"/>
    <x v="3"/>
    <s v="TEC-AC-10003433"/>
    <x v="2"/>
    <s v="Accessories"/>
    <x v="1418"/>
    <n v="2.9699999999999998"/>
    <n v="3"/>
    <n v="0"/>
    <n v="1.3365"/>
    <n v="0.45000000000000007"/>
    <n v="0.44550000000000001"/>
    <n v="0.98999999999999988"/>
    <n v="0.98999999999999988"/>
    <n v="0"/>
  </r>
  <r>
    <n v="7928"/>
    <s v="CA-2017-120404"/>
    <d v="2017-11-20T00:00:00"/>
    <x v="23"/>
    <d v="2017-11-24T00:00:00"/>
    <s v="Second Class"/>
    <s v="KH-16330"/>
    <s v="Katharine Harms"/>
    <s v="Corporate"/>
    <s v="United States"/>
    <s v="New York City"/>
    <x v="15"/>
    <n v="10035"/>
    <x v="3"/>
    <s v="TEC-PH-10001363"/>
    <x v="2"/>
    <s v="Phones"/>
    <x v="432"/>
    <n v="569.99"/>
    <n v="1"/>
    <n v="0"/>
    <n v="170.99699999999996"/>
    <n v="0.29999999999999993"/>
    <n v="170.99699999999996"/>
    <n v="569.99"/>
    <n v="569.99"/>
    <n v="0"/>
  </r>
  <r>
    <n v="7929"/>
    <s v="CA-2017-120404"/>
    <d v="2017-11-20T00:00:00"/>
    <x v="23"/>
    <d v="2017-11-24T00:00:00"/>
    <s v="Second Class"/>
    <s v="KH-16330"/>
    <s v="Katharine Harms"/>
    <s v="Corporate"/>
    <s v="United States"/>
    <s v="New York City"/>
    <x v="15"/>
    <n v="10035"/>
    <x v="3"/>
    <s v="FUR-FU-10000820"/>
    <x v="0"/>
    <s v="Furnishings"/>
    <x v="1783"/>
    <n v="50.97"/>
    <n v="3"/>
    <n v="0"/>
    <n v="9.1745999999999981"/>
    <n v="0.17999999999999997"/>
    <n v="3.0581999999999994"/>
    <n v="16.989999999999998"/>
    <n v="16.989999999999998"/>
    <n v="0"/>
  </r>
  <r>
    <n v="7930"/>
    <s v="CA-2017-167549"/>
    <d v="2017-07-25T00:00:00"/>
    <x v="10"/>
    <d v="2017-07-27T00:00:00"/>
    <s v="First Class"/>
    <s v="EM-14200"/>
    <s v="Evan Minnotte"/>
    <s v="Home Office"/>
    <s v="United States"/>
    <s v="Dallas"/>
    <x v="5"/>
    <n v="75217"/>
    <x v="2"/>
    <s v="FUR-TA-10004767"/>
    <x v="0"/>
    <s v="Tables"/>
    <x v="1156"/>
    <n v="298.11599999999999"/>
    <n v="6"/>
    <n v="0.3"/>
    <n v="-4.2588000000000363"/>
    <n v="-1.4285714285714408E-2"/>
    <n v="-0.70980000000000609"/>
    <n v="49.686"/>
    <n v="70.98"/>
    <n v="89.434799999999996"/>
  </r>
  <r>
    <n v="7931"/>
    <s v="CA-2016-120082"/>
    <d v="2016-03-25T00:00:00"/>
    <x v="17"/>
    <d v="2016-03-27T00:00:00"/>
    <s v="Second Class"/>
    <s v="DK-12835"/>
    <s v="Damala Kotsonis"/>
    <s v="Corporate"/>
    <s v="United States"/>
    <s v="New York City"/>
    <x v="15"/>
    <n v="10024"/>
    <x v="3"/>
    <s v="OFF-AR-10001955"/>
    <x v="1"/>
    <s v="Art"/>
    <x v="1030"/>
    <n v="59.519999999999996"/>
    <n v="3"/>
    <n v="0"/>
    <n v="17.855999999999995"/>
    <n v="0.29999999999999993"/>
    <n v="5.9519999999999982"/>
    <n v="19.84"/>
    <n v="19.84"/>
    <n v="0"/>
  </r>
  <r>
    <n v="7932"/>
    <s v="US-2016-168095"/>
    <d v="2016-07-15T00:00:00"/>
    <x v="16"/>
    <d v="2016-07-20T00:00:00"/>
    <s v="Standard Class"/>
    <s v="MC-17425"/>
    <s v="Mark Cousins"/>
    <s v="Corporate"/>
    <s v="United States"/>
    <s v="Portland"/>
    <x v="21"/>
    <n v="97206"/>
    <x v="1"/>
    <s v="FUR-CH-10004886"/>
    <x v="0"/>
    <s v="Chairs"/>
    <x v="371"/>
    <n v="230.28000000000003"/>
    <n v="3"/>
    <n v="0.2"/>
    <n v="23.027999999999992"/>
    <n v="9.999999999999995E-2"/>
    <n v="7.6759999999999975"/>
    <n v="76.760000000000005"/>
    <n v="95.95"/>
    <n v="46.056000000000012"/>
  </r>
  <r>
    <n v="7933"/>
    <s v="US-2016-168095"/>
    <d v="2016-07-15T00:00:00"/>
    <x v="16"/>
    <d v="2016-07-20T00:00:00"/>
    <s v="Standard Class"/>
    <s v="MC-17425"/>
    <s v="Mark Cousins"/>
    <s v="Corporate"/>
    <s v="United States"/>
    <s v="Portland"/>
    <x v="21"/>
    <n v="97206"/>
    <x v="1"/>
    <s v="OFF-PA-10003641"/>
    <x v="1"/>
    <s v="Paper"/>
    <x v="947"/>
    <n v="105.52"/>
    <n v="5"/>
    <n v="0.2"/>
    <n v="34.293999999999997"/>
    <n v="0.32499999999999996"/>
    <n v="6.8587999999999996"/>
    <n v="21.103999999999999"/>
    <n v="26.38"/>
    <n v="21.103999999999999"/>
  </r>
  <r>
    <n v="7934"/>
    <s v="CA-2017-166093"/>
    <d v="2017-08-17T00:00:00"/>
    <x v="43"/>
    <d v="2017-08-24T00:00:00"/>
    <s v="Standard Class"/>
    <s v="RW-19540"/>
    <s v="Rick Wilson"/>
    <s v="Corporate"/>
    <s v="United States"/>
    <s v="Brentwood"/>
    <x v="1"/>
    <n v="94513"/>
    <x v="1"/>
    <s v="OFF-EN-10003134"/>
    <x v="1"/>
    <s v="Envelopes"/>
    <x v="153"/>
    <n v="23.36"/>
    <n v="2"/>
    <n v="0"/>
    <n v="11.68"/>
    <n v="0.5"/>
    <n v="5.84"/>
    <n v="11.68"/>
    <n v="11.68"/>
    <n v="0"/>
  </r>
  <r>
    <n v="7935"/>
    <s v="CA-2017-166093"/>
    <d v="2017-08-17T00:00:00"/>
    <x v="43"/>
    <d v="2017-08-24T00:00:00"/>
    <s v="Standard Class"/>
    <s v="RW-19540"/>
    <s v="Rick Wilson"/>
    <s v="Corporate"/>
    <s v="United States"/>
    <s v="Brentwood"/>
    <x v="1"/>
    <n v="94513"/>
    <x v="1"/>
    <s v="TEC-PH-10002564"/>
    <x v="2"/>
    <s v="Phones"/>
    <x v="985"/>
    <n v="71.975999999999999"/>
    <n v="3"/>
    <n v="0.2"/>
    <n v="8.9969999999999892"/>
    <n v="0.12499999999999985"/>
    <n v="2.9989999999999966"/>
    <n v="23.992000000000001"/>
    <n v="29.989999999999995"/>
    <n v="14.395200000000001"/>
  </r>
  <r>
    <n v="7936"/>
    <s v="CA-2017-166093"/>
    <d v="2017-08-17T00:00:00"/>
    <x v="43"/>
    <d v="2017-08-24T00:00:00"/>
    <s v="Standard Class"/>
    <s v="RW-19540"/>
    <s v="Rick Wilson"/>
    <s v="Corporate"/>
    <s v="United States"/>
    <s v="Brentwood"/>
    <x v="1"/>
    <n v="94513"/>
    <x v="1"/>
    <s v="OFF-PA-10003893"/>
    <x v="1"/>
    <s v="Paper"/>
    <x v="1105"/>
    <n v="8.56"/>
    <n v="2"/>
    <n v="0"/>
    <n v="3.8519999999999994"/>
    <n v="0.4499999999999999"/>
    <n v="1.9259999999999997"/>
    <n v="4.28"/>
    <n v="4.28"/>
    <n v="0"/>
  </r>
  <r>
    <n v="7937"/>
    <s v="CA-2017-166093"/>
    <d v="2017-08-17T00:00:00"/>
    <x v="43"/>
    <d v="2017-08-24T00:00:00"/>
    <s v="Standard Class"/>
    <s v="RW-19540"/>
    <s v="Rick Wilson"/>
    <s v="Corporate"/>
    <s v="United States"/>
    <s v="Brentwood"/>
    <x v="1"/>
    <n v="94513"/>
    <x v="1"/>
    <s v="OFF-BI-10000174"/>
    <x v="1"/>
    <s v="Binders"/>
    <x v="1444"/>
    <n v="13.919999999999998"/>
    <n v="3"/>
    <n v="0.2"/>
    <n v="4.8720000000000008"/>
    <n v="0.35000000000000009"/>
    <n v="1.6240000000000003"/>
    <n v="4.6399999999999997"/>
    <n v="5.799999999999998"/>
    <n v="2.7839999999999998"/>
  </r>
  <r>
    <n v="7938"/>
    <s v="CA-2017-166093"/>
    <d v="2017-08-17T00:00:00"/>
    <x v="43"/>
    <d v="2017-08-24T00:00:00"/>
    <s v="Standard Class"/>
    <s v="RW-19540"/>
    <s v="Rick Wilson"/>
    <s v="Corporate"/>
    <s v="United States"/>
    <s v="Brentwood"/>
    <x v="1"/>
    <n v="94513"/>
    <x v="1"/>
    <s v="OFF-AP-10001058"/>
    <x v="1"/>
    <s v="Appliances"/>
    <x v="138"/>
    <n v="2518.29"/>
    <n v="9"/>
    <n v="0"/>
    <n v="654.7553999999999"/>
    <n v="0.25999999999999995"/>
    <n v="72.750599999999991"/>
    <n v="279.81"/>
    <n v="279.81"/>
    <n v="0"/>
  </r>
  <r>
    <n v="7939"/>
    <s v="CA-2017-166093"/>
    <d v="2017-08-17T00:00:00"/>
    <x v="43"/>
    <d v="2017-08-24T00:00:00"/>
    <s v="Standard Class"/>
    <s v="RW-19540"/>
    <s v="Rick Wilson"/>
    <s v="Corporate"/>
    <s v="United States"/>
    <s v="Brentwood"/>
    <x v="1"/>
    <n v="94513"/>
    <x v="1"/>
    <s v="OFF-ST-10001496"/>
    <x v="1"/>
    <s v="Storage"/>
    <x v="733"/>
    <n v="540.56999999999994"/>
    <n v="3"/>
    <n v="0"/>
    <n v="140.54820000000001"/>
    <n v="0.26000000000000006"/>
    <n v="46.849400000000003"/>
    <n v="180.18999999999997"/>
    <n v="180.18999999999997"/>
    <n v="0"/>
  </r>
  <r>
    <n v="7940"/>
    <s v="CA-2017-166093"/>
    <d v="2017-08-17T00:00:00"/>
    <x v="43"/>
    <d v="2017-08-24T00:00:00"/>
    <s v="Standard Class"/>
    <s v="RW-19540"/>
    <s v="Rick Wilson"/>
    <s v="Corporate"/>
    <s v="United States"/>
    <s v="Brentwood"/>
    <x v="1"/>
    <n v="94513"/>
    <x v="1"/>
    <s v="OFF-BI-10004230"/>
    <x v="1"/>
    <s v="Binders"/>
    <x v="655"/>
    <n v="221.05600000000001"/>
    <n v="8"/>
    <n v="0.2"/>
    <n v="77.369599999999991"/>
    <n v="0.34999999999999992"/>
    <n v="9.6711999999999989"/>
    <n v="27.632000000000001"/>
    <n v="34.54"/>
    <n v="44.211200000000005"/>
  </r>
  <r>
    <n v="7941"/>
    <s v="CA-2016-146325"/>
    <d v="2016-12-14T00:00:00"/>
    <x v="5"/>
    <d v="2016-12-17T00:00:00"/>
    <s v="First Class"/>
    <s v="DS-13180"/>
    <s v="David Smith"/>
    <s v="Corporate"/>
    <s v="United States"/>
    <s v="San Diego"/>
    <x v="1"/>
    <n v="92037"/>
    <x v="1"/>
    <s v="FUR-CH-10001146"/>
    <x v="0"/>
    <s v="Chairs"/>
    <x v="124"/>
    <n v="81.424000000000007"/>
    <n v="2"/>
    <n v="0.2"/>
    <n v="-9.1601999999999961"/>
    <n v="-0.11249999999999995"/>
    <n v="-4.5800999999999981"/>
    <n v="40.712000000000003"/>
    <n v="50.89"/>
    <n v="16.284800000000001"/>
  </r>
  <r>
    <n v="7942"/>
    <s v="CA-2016-146325"/>
    <d v="2016-12-14T00:00:00"/>
    <x v="5"/>
    <d v="2016-12-17T00:00:00"/>
    <s v="First Class"/>
    <s v="DS-13180"/>
    <s v="David Smith"/>
    <s v="Corporate"/>
    <s v="United States"/>
    <s v="San Diego"/>
    <x v="1"/>
    <n v="92037"/>
    <x v="1"/>
    <s v="OFF-ST-10001590"/>
    <x v="1"/>
    <s v="Storage"/>
    <x v="147"/>
    <n v="134.80000000000001"/>
    <n v="10"/>
    <n v="0"/>
    <n v="35.047999999999995"/>
    <n v="0.25999999999999995"/>
    <n v="3.5047999999999995"/>
    <n v="13.48"/>
    <n v="13.48"/>
    <n v="0"/>
  </r>
  <r>
    <n v="7943"/>
    <s v="CA-2017-134194"/>
    <d v="2017-12-25T00:00:00"/>
    <x v="22"/>
    <d v="2018-01-01T00:00:00"/>
    <s v="Standard Class"/>
    <s v="GA-14725"/>
    <s v="Guy Armstrong"/>
    <s v="Consumer"/>
    <s v="United States"/>
    <s v="Dallas"/>
    <x v="5"/>
    <n v="75081"/>
    <x v="2"/>
    <s v="OFF-BI-10003684"/>
    <x v="1"/>
    <s v="Binders"/>
    <x v="714"/>
    <n v="39.581999999999987"/>
    <n v="9"/>
    <n v="0.8"/>
    <n v="-59.372999999999976"/>
    <n v="-1.5"/>
    <n v="-6.5969999999999978"/>
    <n v="4.3979999999999988"/>
    <n v="21.99"/>
    <n v="31.665599999999991"/>
  </r>
  <r>
    <n v="7944"/>
    <s v="CA-2017-134194"/>
    <d v="2017-12-25T00:00:00"/>
    <x v="22"/>
    <d v="2018-01-01T00:00:00"/>
    <s v="Standard Class"/>
    <s v="GA-14725"/>
    <s v="Guy Armstrong"/>
    <s v="Consumer"/>
    <s v="United States"/>
    <s v="Dallas"/>
    <x v="5"/>
    <n v="75081"/>
    <x v="2"/>
    <s v="OFF-SU-10000946"/>
    <x v="1"/>
    <s v="Supplies"/>
    <x v="327"/>
    <n v="44.688000000000002"/>
    <n v="7"/>
    <n v="0.2"/>
    <n v="5.0273999999999965"/>
    <n v="0.11249999999999992"/>
    <n v="0.71819999999999951"/>
    <n v="6.3840000000000003"/>
    <n v="7.9799999999999995"/>
    <n v="8.9376000000000015"/>
  </r>
  <r>
    <n v="7945"/>
    <s v="CA-2017-134194"/>
    <d v="2017-12-25T00:00:00"/>
    <x v="22"/>
    <d v="2018-01-01T00:00:00"/>
    <s v="Standard Class"/>
    <s v="GA-14725"/>
    <s v="Guy Armstrong"/>
    <s v="Consumer"/>
    <s v="United States"/>
    <s v="Dallas"/>
    <x v="5"/>
    <n v="75081"/>
    <x v="2"/>
    <s v="OFF-AR-10001615"/>
    <x v="1"/>
    <s v="Art"/>
    <x v="1488"/>
    <n v="31.744"/>
    <n v="2"/>
    <n v="0.2"/>
    <n v="2.3808000000000007"/>
    <n v="7.5000000000000025E-2"/>
    <n v="1.1904000000000003"/>
    <n v="15.872"/>
    <n v="19.84"/>
    <n v="6.3488000000000007"/>
  </r>
  <r>
    <n v="7946"/>
    <s v="CA-2017-134194"/>
    <d v="2017-12-25T00:00:00"/>
    <x v="22"/>
    <d v="2018-01-01T00:00:00"/>
    <s v="Standard Class"/>
    <s v="GA-14725"/>
    <s v="Guy Armstrong"/>
    <s v="Consumer"/>
    <s v="United States"/>
    <s v="Dallas"/>
    <x v="5"/>
    <n v="75081"/>
    <x v="2"/>
    <s v="OFF-BI-10001597"/>
    <x v="1"/>
    <s v="Binders"/>
    <x v="798"/>
    <n v="40.97999999999999"/>
    <n v="5"/>
    <n v="0.8"/>
    <n v="-65.567999999999998"/>
    <n v="-1.6000000000000003"/>
    <n v="-13.1136"/>
    <n v="8.195999999999998"/>
    <n v="40.98"/>
    <n v="32.783999999999992"/>
  </r>
  <r>
    <n v="7947"/>
    <s v="CA-2017-134194"/>
    <d v="2017-12-25T00:00:00"/>
    <x v="22"/>
    <d v="2018-01-01T00:00:00"/>
    <s v="Standard Class"/>
    <s v="GA-14725"/>
    <s v="Guy Armstrong"/>
    <s v="Consumer"/>
    <s v="United States"/>
    <s v="Dallas"/>
    <x v="5"/>
    <n v="75081"/>
    <x v="2"/>
    <s v="OFF-BI-10001116"/>
    <x v="1"/>
    <s v="Binders"/>
    <x v="1075"/>
    <n v="3.1679999999999993"/>
    <n v="3"/>
    <n v="0.8"/>
    <n v="-5.0687999999999995"/>
    <n v="-1.6000000000000003"/>
    <n v="-1.6895999999999998"/>
    <n v="1.0559999999999998"/>
    <n v="5.28"/>
    <n v="2.5343999999999998"/>
  </r>
  <r>
    <n v="7948"/>
    <s v="CA-2014-131009"/>
    <d v="2014-03-01T00:00:00"/>
    <x v="34"/>
    <d v="2014-03-05T00:00:00"/>
    <s v="Standard Class"/>
    <s v="SC-20380"/>
    <s v="Shahid Collister"/>
    <s v="Consumer"/>
    <s v="United States"/>
    <s v="El Paso"/>
    <x v="5"/>
    <n v="79907"/>
    <x v="2"/>
    <s v="OFF-FA-10004395"/>
    <x v="1"/>
    <s v="Fasteners"/>
    <x v="1201"/>
    <n v="18.84"/>
    <n v="5"/>
    <n v="0.2"/>
    <n v="-3.5324999999999998"/>
    <n v="-0.1875"/>
    <n v="-0.70649999999999991"/>
    <n v="3.7679999999999998"/>
    <n v="4.71"/>
    <n v="3.7680000000000002"/>
  </r>
  <r>
    <n v="7949"/>
    <s v="CA-2014-131009"/>
    <d v="2014-03-01T00:00:00"/>
    <x v="34"/>
    <d v="2014-03-05T00:00:00"/>
    <s v="Standard Class"/>
    <s v="SC-20380"/>
    <s v="Shahid Collister"/>
    <s v="Consumer"/>
    <s v="United States"/>
    <s v="El Paso"/>
    <x v="5"/>
    <n v="79907"/>
    <x v="2"/>
    <s v="FUR-CH-10001270"/>
    <x v="0"/>
    <s v="Chairs"/>
    <x v="860"/>
    <n v="362.24999999999994"/>
    <n v="6"/>
    <n v="0.3"/>
    <n v="0"/>
    <n v="0"/>
    <n v="0"/>
    <n v="60.374999999999993"/>
    <n v="86.25"/>
    <n v="108.67499999999998"/>
  </r>
  <r>
    <n v="7950"/>
    <s v="CA-2014-131009"/>
    <d v="2014-03-01T00:00:00"/>
    <x v="34"/>
    <d v="2014-03-05T00:00:00"/>
    <s v="Standard Class"/>
    <s v="SC-20380"/>
    <s v="Shahid Collister"/>
    <s v="Consumer"/>
    <s v="United States"/>
    <s v="El Paso"/>
    <x v="5"/>
    <n v="79907"/>
    <x v="2"/>
    <s v="FUR-FU-10001095"/>
    <x v="0"/>
    <s v="Furnishings"/>
    <x v="748"/>
    <n v="63.552000000000007"/>
    <n v="6"/>
    <n v="0.6"/>
    <n v="-34.953600000000002"/>
    <n v="-0.54999999999999993"/>
    <n v="-5.8256000000000006"/>
    <n v="10.592000000000001"/>
    <n v="26.48"/>
    <n v="38.1312"/>
  </r>
  <r>
    <n v="7951"/>
    <s v="CA-2014-131009"/>
    <d v="2014-03-01T00:00:00"/>
    <x v="34"/>
    <d v="2014-03-05T00:00:00"/>
    <s v="Standard Class"/>
    <s v="SC-20380"/>
    <s v="Shahid Collister"/>
    <s v="Consumer"/>
    <s v="United States"/>
    <s v="El Paso"/>
    <x v="5"/>
    <n v="79907"/>
    <x v="2"/>
    <s v="OFF-ST-10001469"/>
    <x v="1"/>
    <s v="Storage"/>
    <x v="399"/>
    <n v="129.55199999999999"/>
    <n v="3"/>
    <n v="0.2"/>
    <n v="-22.671600000000005"/>
    <n v="-0.17500000000000004"/>
    <n v="-7.5572000000000017"/>
    <n v="43.183999999999997"/>
    <n v="53.97999999999999"/>
    <n v="25.910399999999999"/>
  </r>
  <r>
    <n v="7952"/>
    <s v="CA-2015-145814"/>
    <d v="2015-11-19T00:00:00"/>
    <x v="6"/>
    <d v="2015-11-24T00:00:00"/>
    <s v="Standard Class"/>
    <s v="KD-16345"/>
    <s v="Katherine Ducich"/>
    <s v="Consumer"/>
    <s v="United States"/>
    <s v="New York City"/>
    <x v="15"/>
    <n v="10035"/>
    <x v="3"/>
    <s v="OFF-BI-10003196"/>
    <x v="1"/>
    <s v="Binders"/>
    <x v="1376"/>
    <n v="5.9840000000000009"/>
    <n v="2"/>
    <n v="0.2"/>
    <n v="2.2439999999999998"/>
    <n v="0.37499999999999989"/>
    <n v="1.1219999999999999"/>
    <n v="2.9920000000000004"/>
    <n v="3.74"/>
    <n v="1.1968000000000003"/>
  </r>
  <r>
    <n v="7953"/>
    <s v="CA-2015-145814"/>
    <d v="2015-11-19T00:00:00"/>
    <x v="6"/>
    <d v="2015-11-24T00:00:00"/>
    <s v="Standard Class"/>
    <s v="KD-16345"/>
    <s v="Katherine Ducich"/>
    <s v="Consumer"/>
    <s v="United States"/>
    <s v="New York City"/>
    <x v="15"/>
    <n v="10035"/>
    <x v="3"/>
    <s v="TEC-PH-10002200"/>
    <x v="2"/>
    <s v="Phones"/>
    <x v="1480"/>
    <n v="861.76"/>
    <n v="4"/>
    <n v="0"/>
    <n v="249.91039999999998"/>
    <n v="0.28999999999999998"/>
    <n v="62.477599999999995"/>
    <n v="215.44"/>
    <n v="215.44"/>
    <n v="0"/>
  </r>
  <r>
    <n v="7954"/>
    <s v="CA-2014-138359"/>
    <d v="2014-04-01T00:00:00"/>
    <x v="41"/>
    <d v="2014-04-06T00:00:00"/>
    <s v="Standard Class"/>
    <s v="KH-16330"/>
    <s v="Katharine Harms"/>
    <s v="Corporate"/>
    <s v="United States"/>
    <s v="Revere"/>
    <x v="31"/>
    <n v="2151"/>
    <x v="3"/>
    <s v="OFF-ST-10000636"/>
    <x v="1"/>
    <s v="Storage"/>
    <x v="1753"/>
    <n v="66.959999999999994"/>
    <n v="4"/>
    <n v="0"/>
    <n v="2.6783999999999963"/>
    <n v="3.9999999999999952E-2"/>
    <n v="0.66959999999999908"/>
    <n v="16.739999999999998"/>
    <n v="16.739999999999998"/>
    <n v="0"/>
  </r>
  <r>
    <n v="7955"/>
    <s v="CA-2014-138359"/>
    <d v="2014-04-01T00:00:00"/>
    <x v="41"/>
    <d v="2014-04-06T00:00:00"/>
    <s v="Standard Class"/>
    <s v="KH-16330"/>
    <s v="Katharine Harms"/>
    <s v="Corporate"/>
    <s v="United States"/>
    <s v="Revere"/>
    <x v="31"/>
    <n v="2151"/>
    <x v="3"/>
    <s v="OFF-BI-10000145"/>
    <x v="1"/>
    <s v="Binders"/>
    <x v="742"/>
    <n v="6.24"/>
    <n v="2"/>
    <n v="0"/>
    <n v="3.0575999999999999"/>
    <n v="0.48999999999999994"/>
    <n v="1.5287999999999999"/>
    <n v="3.12"/>
    <n v="3.12"/>
    <n v="0"/>
  </r>
  <r>
    <n v="7956"/>
    <s v="CA-2017-131807"/>
    <d v="2017-10-05T00:00:00"/>
    <x v="13"/>
    <d v="2017-10-10T00:00:00"/>
    <s v="Standard Class"/>
    <s v="GG-14650"/>
    <s v="Greg Guthrie"/>
    <s v="Corporate"/>
    <s v="United States"/>
    <s v="Chico"/>
    <x v="1"/>
    <n v="95928"/>
    <x v="1"/>
    <s v="FUR-CH-10001190"/>
    <x v="0"/>
    <s v="Chairs"/>
    <x v="1335"/>
    <n v="435.16800000000006"/>
    <n v="4"/>
    <n v="0.2"/>
    <n v="-59.835600000000042"/>
    <n v="-0.13750000000000007"/>
    <n v="-14.958900000000011"/>
    <n v="108.79200000000002"/>
    <n v="135.99"/>
    <n v="87.033600000000021"/>
  </r>
  <r>
    <n v="7957"/>
    <s v="CA-2017-131807"/>
    <d v="2017-10-05T00:00:00"/>
    <x v="13"/>
    <d v="2017-10-10T00:00:00"/>
    <s v="Standard Class"/>
    <s v="GG-14650"/>
    <s v="Greg Guthrie"/>
    <s v="Corporate"/>
    <s v="United States"/>
    <s v="Chico"/>
    <x v="1"/>
    <n v="95928"/>
    <x v="1"/>
    <s v="OFF-FA-10002780"/>
    <x v="1"/>
    <s v="Fasteners"/>
    <x v="128"/>
    <n v="14.9"/>
    <n v="5"/>
    <n v="0"/>
    <n v="6.8539999999999992"/>
    <n v="0.45999999999999991"/>
    <n v="1.3707999999999998"/>
    <n v="2.98"/>
    <n v="2.98"/>
    <n v="0"/>
  </r>
  <r>
    <n v="7958"/>
    <s v="CA-2017-131807"/>
    <d v="2017-10-05T00:00:00"/>
    <x v="13"/>
    <d v="2017-10-10T00:00:00"/>
    <s v="Standard Class"/>
    <s v="GG-14650"/>
    <s v="Greg Guthrie"/>
    <s v="Corporate"/>
    <s v="United States"/>
    <s v="Chico"/>
    <x v="1"/>
    <n v="95928"/>
    <x v="1"/>
    <s v="OFF-AP-10004052"/>
    <x v="1"/>
    <s v="Appliances"/>
    <x v="1671"/>
    <n v="15.8"/>
    <n v="4"/>
    <n v="0"/>
    <n v="4.1080000000000005"/>
    <n v="0.26"/>
    <n v="1.0270000000000001"/>
    <n v="3.95"/>
    <n v="3.95"/>
    <n v="0"/>
  </r>
  <r>
    <n v="7959"/>
    <s v="CA-2017-131807"/>
    <d v="2017-10-05T00:00:00"/>
    <x v="13"/>
    <d v="2017-10-10T00:00:00"/>
    <s v="Standard Class"/>
    <s v="GG-14650"/>
    <s v="Greg Guthrie"/>
    <s v="Corporate"/>
    <s v="United States"/>
    <s v="Chico"/>
    <x v="1"/>
    <n v="95928"/>
    <x v="1"/>
    <s v="FUR-FU-10004666"/>
    <x v="0"/>
    <s v="Furnishings"/>
    <x v="1461"/>
    <n v="72.900000000000006"/>
    <n v="5"/>
    <n v="0"/>
    <n v="26.973000000000003"/>
    <n v="0.37"/>
    <n v="5.3946000000000005"/>
    <n v="14.580000000000002"/>
    <n v="14.580000000000002"/>
    <n v="0"/>
  </r>
  <r>
    <n v="7960"/>
    <s v="CA-2017-131807"/>
    <d v="2017-10-05T00:00:00"/>
    <x v="13"/>
    <d v="2017-10-10T00:00:00"/>
    <s v="Standard Class"/>
    <s v="GG-14650"/>
    <s v="Greg Guthrie"/>
    <s v="Corporate"/>
    <s v="United States"/>
    <s v="Chico"/>
    <x v="1"/>
    <n v="95928"/>
    <x v="1"/>
    <s v="FUR-TA-10004086"/>
    <x v="0"/>
    <s v="Tables"/>
    <x v="832"/>
    <n v="206.35200000000003"/>
    <n v="3"/>
    <n v="0.2"/>
    <n v="5.1587999999999852"/>
    <n v="2.4999999999999925E-2"/>
    <n v="1.7195999999999951"/>
    <n v="68.784000000000006"/>
    <n v="85.98"/>
    <n v="41.270400000000009"/>
  </r>
  <r>
    <n v="7961"/>
    <s v="CA-2017-131807"/>
    <d v="2017-10-05T00:00:00"/>
    <x v="13"/>
    <d v="2017-10-10T00:00:00"/>
    <s v="Standard Class"/>
    <s v="GG-14650"/>
    <s v="Greg Guthrie"/>
    <s v="Corporate"/>
    <s v="United States"/>
    <s v="Chico"/>
    <x v="1"/>
    <n v="95928"/>
    <x v="1"/>
    <s v="TEC-PH-10000702"/>
    <x v="2"/>
    <s v="Phones"/>
    <x v="312"/>
    <n v="7.9920000000000009"/>
    <n v="1"/>
    <n v="0.2"/>
    <n v="2.6972999999999994"/>
    <n v="0.33749999999999986"/>
    <n v="2.6972999999999994"/>
    <n v="7.9920000000000009"/>
    <n v="9.99"/>
    <n v="1.5984000000000003"/>
  </r>
  <r>
    <n v="7962"/>
    <s v="CA-2017-104864"/>
    <d v="2017-11-18T00:00:00"/>
    <x v="23"/>
    <d v="2017-11-23T00:00:00"/>
    <s v="Second Class"/>
    <s v="JS-15685"/>
    <s v="Jim Sink"/>
    <s v="Corporate"/>
    <s v="United States"/>
    <s v="Miramar"/>
    <x v="2"/>
    <n v="33023"/>
    <x v="0"/>
    <s v="OFF-ST-10002301"/>
    <x v="1"/>
    <s v="Storage"/>
    <x v="1499"/>
    <n v="81.360000000000014"/>
    <n v="5"/>
    <n v="0.2"/>
    <n v="-19.323000000000011"/>
    <n v="-0.2375000000000001"/>
    <n v="-3.864600000000002"/>
    <n v="16.272000000000002"/>
    <n v="20.340000000000003"/>
    <n v="16.272000000000002"/>
  </r>
  <r>
    <n v="7963"/>
    <s v="CA-2017-104864"/>
    <d v="2017-11-18T00:00:00"/>
    <x v="23"/>
    <d v="2017-11-23T00:00:00"/>
    <s v="Second Class"/>
    <s v="JS-15685"/>
    <s v="Jim Sink"/>
    <s v="Corporate"/>
    <s v="United States"/>
    <s v="Miramar"/>
    <x v="2"/>
    <n v="33023"/>
    <x v="0"/>
    <s v="OFF-BI-10001636"/>
    <x v="1"/>
    <s v="Binders"/>
    <x v="674"/>
    <n v="20.232000000000003"/>
    <n v="8"/>
    <n v="0.7"/>
    <n v="-16.185600000000001"/>
    <n v="-0.79999999999999993"/>
    <n v="-2.0232000000000001"/>
    <n v="2.5290000000000004"/>
    <n v="8.43"/>
    <n v="14.162400000000002"/>
  </r>
  <r>
    <n v="7964"/>
    <s v="CA-2017-104864"/>
    <d v="2017-11-18T00:00:00"/>
    <x v="23"/>
    <d v="2017-11-23T00:00:00"/>
    <s v="Second Class"/>
    <s v="JS-15685"/>
    <s v="Jim Sink"/>
    <s v="Corporate"/>
    <s v="United States"/>
    <s v="Miramar"/>
    <x v="2"/>
    <n v="33023"/>
    <x v="0"/>
    <s v="OFF-AP-10002684"/>
    <x v="1"/>
    <s v="Appliances"/>
    <x v="167"/>
    <n v="389.05600000000004"/>
    <n v="4"/>
    <n v="0.2"/>
    <n v="48.631999999999948"/>
    <n v="0.12499999999999985"/>
    <n v="12.157999999999987"/>
    <n v="97.26400000000001"/>
    <n v="121.58000000000001"/>
    <n v="77.811200000000014"/>
  </r>
  <r>
    <n v="7965"/>
    <s v="CA-2017-104864"/>
    <d v="2017-11-18T00:00:00"/>
    <x v="23"/>
    <d v="2017-11-23T00:00:00"/>
    <s v="Second Class"/>
    <s v="JS-15685"/>
    <s v="Jim Sink"/>
    <s v="Corporate"/>
    <s v="United States"/>
    <s v="Miramar"/>
    <x v="2"/>
    <n v="33023"/>
    <x v="0"/>
    <s v="OFF-PA-10004609"/>
    <x v="1"/>
    <s v="Paper"/>
    <x v="1503"/>
    <n v="20.736000000000004"/>
    <n v="4"/>
    <n v="0.2"/>
    <n v="7.2576000000000001"/>
    <n v="0.34999999999999992"/>
    <n v="1.8144"/>
    <n v="5.1840000000000011"/>
    <n v="6.4800000000000013"/>
    <n v="4.1472000000000007"/>
  </r>
  <r>
    <n v="7966"/>
    <s v="CA-2017-104864"/>
    <d v="2017-11-18T00:00:00"/>
    <x v="23"/>
    <d v="2017-11-23T00:00:00"/>
    <s v="Second Class"/>
    <s v="JS-15685"/>
    <s v="Jim Sink"/>
    <s v="Corporate"/>
    <s v="United States"/>
    <s v="Miramar"/>
    <x v="2"/>
    <n v="33023"/>
    <x v="0"/>
    <s v="OFF-PA-10003309"/>
    <x v="1"/>
    <s v="Paper"/>
    <x v="1152"/>
    <n v="41.472000000000008"/>
    <n v="8"/>
    <n v="0.2"/>
    <n v="14.5152"/>
    <n v="0.34999999999999992"/>
    <n v="1.8144"/>
    <n v="5.1840000000000011"/>
    <n v="6.4800000000000013"/>
    <n v="8.2944000000000013"/>
  </r>
  <r>
    <n v="7967"/>
    <s v="CA-2015-138219"/>
    <d v="2015-03-23T00:00:00"/>
    <x v="29"/>
    <d v="2015-03-30T00:00:00"/>
    <s v="Standard Class"/>
    <s v="BP-11095"/>
    <s v="Bart Pistole"/>
    <s v="Corporate"/>
    <s v="United States"/>
    <s v="Los Angeles"/>
    <x v="1"/>
    <n v="90049"/>
    <x v="1"/>
    <s v="OFF-PA-10000380"/>
    <x v="1"/>
    <s v="Paper"/>
    <x v="1290"/>
    <n v="33.36"/>
    <n v="4"/>
    <n v="0"/>
    <n v="16.68"/>
    <n v="0.5"/>
    <n v="4.17"/>
    <n v="8.34"/>
    <n v="8.34"/>
    <n v="0"/>
  </r>
  <r>
    <n v="7968"/>
    <s v="CA-2016-157707"/>
    <d v="2016-10-10T00:00:00"/>
    <x v="32"/>
    <d v="2016-10-12T00:00:00"/>
    <s v="First Class"/>
    <s v="CC-12610"/>
    <s v="Corey Catlett"/>
    <s v="Corporate"/>
    <s v="United States"/>
    <s v="Denver"/>
    <x v="22"/>
    <n v="80219"/>
    <x v="1"/>
    <s v="FUR-BO-10001567"/>
    <x v="0"/>
    <s v="Bookcases"/>
    <x v="1818"/>
    <n v="90.882000000000005"/>
    <n v="3"/>
    <n v="0.7"/>
    <n v="-190.85220000000004"/>
    <n v="-2.1000000000000005"/>
    <n v="-63.617400000000011"/>
    <n v="30.294"/>
    <n v="100.97999999999999"/>
    <n v="63.617399999999996"/>
  </r>
  <r>
    <n v="7969"/>
    <s v="CA-2016-157707"/>
    <d v="2016-10-10T00:00:00"/>
    <x v="32"/>
    <d v="2016-10-12T00:00:00"/>
    <s v="First Class"/>
    <s v="CC-12610"/>
    <s v="Corey Catlett"/>
    <s v="Corporate"/>
    <s v="United States"/>
    <s v="Denver"/>
    <x v="22"/>
    <n v="80219"/>
    <x v="1"/>
    <s v="TEC-PH-10002583"/>
    <x v="2"/>
    <s v="Phones"/>
    <x v="1717"/>
    <n v="15.991999999999999"/>
    <n v="1"/>
    <n v="0.2"/>
    <n v="-2.9985000000000022"/>
    <n v="-0.18750000000000014"/>
    <n v="-2.9985000000000022"/>
    <n v="15.991999999999999"/>
    <n v="19.989999999999998"/>
    <n v="3.1983999999999999"/>
  </r>
  <r>
    <n v="7970"/>
    <s v="CA-2016-157707"/>
    <d v="2016-10-10T00:00:00"/>
    <x v="32"/>
    <d v="2016-10-12T00:00:00"/>
    <s v="First Class"/>
    <s v="CC-12610"/>
    <s v="Corey Catlett"/>
    <s v="Corporate"/>
    <s v="United States"/>
    <s v="Denver"/>
    <x v="22"/>
    <n v="80219"/>
    <x v="1"/>
    <s v="FUR-CH-10004853"/>
    <x v="0"/>
    <s v="Chairs"/>
    <x v="531"/>
    <n v="120.78399999999999"/>
    <n v="1"/>
    <n v="0.2"/>
    <n v="13.588199999999986"/>
    <n v="0.11249999999999989"/>
    <n v="13.588199999999986"/>
    <n v="120.78399999999999"/>
    <n v="150.97999999999999"/>
    <n v="24.1568"/>
  </r>
  <r>
    <n v="7971"/>
    <s v="US-2015-126753"/>
    <d v="2015-08-16T00:00:00"/>
    <x v="37"/>
    <d v="2015-08-20T00:00:00"/>
    <s v="Standard Class"/>
    <s v="SP-20860"/>
    <s v="Sung Pak"/>
    <s v="Corporate"/>
    <s v="United States"/>
    <s v="Philadelphia"/>
    <x v="9"/>
    <n v="19134"/>
    <x v="3"/>
    <s v="TEC-PH-10003580"/>
    <x v="2"/>
    <s v="Phones"/>
    <x v="1006"/>
    <n v="519.79200000000003"/>
    <n v="4"/>
    <n v="0.4"/>
    <n v="-112.62159999999994"/>
    <n v="-0.21666666666666654"/>
    <n v="-28.155399999999986"/>
    <n v="129.94800000000001"/>
    <n v="216.58"/>
    <n v="207.91680000000002"/>
  </r>
  <r>
    <n v="7972"/>
    <s v="US-2015-126753"/>
    <d v="2015-08-16T00:00:00"/>
    <x v="37"/>
    <d v="2015-08-20T00:00:00"/>
    <s v="Standard Class"/>
    <s v="SP-20860"/>
    <s v="Sung Pak"/>
    <s v="Corporate"/>
    <s v="United States"/>
    <s v="Philadelphia"/>
    <x v="9"/>
    <n v="19134"/>
    <x v="3"/>
    <s v="TEC-AC-10004227"/>
    <x v="2"/>
    <s v="Accessories"/>
    <x v="1409"/>
    <n v="31.176000000000002"/>
    <n v="3"/>
    <n v="0.2"/>
    <n v="-5.4558000000000035"/>
    <n v="-0.1750000000000001"/>
    <n v="-1.8186000000000011"/>
    <n v="10.392000000000001"/>
    <n v="12.989999999999998"/>
    <n v="6.2352000000000007"/>
  </r>
  <r>
    <n v="7973"/>
    <s v="US-2015-126753"/>
    <d v="2015-08-16T00:00:00"/>
    <x v="37"/>
    <d v="2015-08-20T00:00:00"/>
    <s v="Standard Class"/>
    <s v="SP-20860"/>
    <s v="Sung Pak"/>
    <s v="Corporate"/>
    <s v="United States"/>
    <s v="Philadelphia"/>
    <x v="9"/>
    <n v="19134"/>
    <x v="3"/>
    <s v="OFF-PA-10002787"/>
    <x v="1"/>
    <s v="Paper"/>
    <x v="1276"/>
    <n v="10.368000000000002"/>
    <n v="2"/>
    <n v="0.2"/>
    <n v="3.6288"/>
    <n v="0.34999999999999992"/>
    <n v="1.8144"/>
    <n v="5.1840000000000011"/>
    <n v="6.4800000000000013"/>
    <n v="2.0736000000000003"/>
  </r>
  <r>
    <n v="7974"/>
    <s v="US-2015-126753"/>
    <d v="2015-08-16T00:00:00"/>
    <x v="37"/>
    <d v="2015-08-20T00:00:00"/>
    <s v="Standard Class"/>
    <s v="SP-20860"/>
    <s v="Sung Pak"/>
    <s v="Corporate"/>
    <s v="United States"/>
    <s v="Philadelphia"/>
    <x v="9"/>
    <n v="19134"/>
    <x v="3"/>
    <s v="OFF-BI-10003981"/>
    <x v="1"/>
    <s v="Binders"/>
    <x v="109"/>
    <n v="2.7240000000000006"/>
    <n v="2"/>
    <n v="0.7"/>
    <n v="-1.9067999999999996"/>
    <n v="-0.69999999999999973"/>
    <n v="-0.9533999999999998"/>
    <n v="1.3620000000000003"/>
    <n v="4.54"/>
    <n v="1.9068000000000003"/>
  </r>
  <r>
    <n v="7975"/>
    <s v="US-2015-126753"/>
    <d v="2015-08-16T00:00:00"/>
    <x v="37"/>
    <d v="2015-08-20T00:00:00"/>
    <s v="Standard Class"/>
    <s v="SP-20860"/>
    <s v="Sung Pak"/>
    <s v="Corporate"/>
    <s v="United States"/>
    <s v="Philadelphia"/>
    <x v="9"/>
    <n v="19134"/>
    <x v="3"/>
    <s v="FUR-FU-10001488"/>
    <x v="0"/>
    <s v="Furnishings"/>
    <x v="1049"/>
    <n v="254.35200000000003"/>
    <n v="3"/>
    <n v="0.2"/>
    <n v="0"/>
    <n v="0"/>
    <n v="0"/>
    <n v="84.784000000000006"/>
    <n v="105.98"/>
    <n v="50.870400000000011"/>
  </r>
  <r>
    <n v="7976"/>
    <s v="US-2015-126753"/>
    <d v="2015-08-16T00:00:00"/>
    <x v="37"/>
    <d v="2015-08-20T00:00:00"/>
    <s v="Standard Class"/>
    <s v="SP-20860"/>
    <s v="Sung Pak"/>
    <s v="Corporate"/>
    <s v="United States"/>
    <s v="Philadelphia"/>
    <x v="9"/>
    <n v="19134"/>
    <x v="3"/>
    <s v="OFF-BI-10003727"/>
    <x v="1"/>
    <s v="Binders"/>
    <x v="805"/>
    <n v="3.762"/>
    <n v="3"/>
    <n v="0.7"/>
    <n v="-2.758799999999999"/>
    <n v="-0.73333333333333306"/>
    <n v="-0.91959999999999964"/>
    <n v="1.254"/>
    <n v="4.18"/>
    <n v="2.6334"/>
  </r>
  <r>
    <n v="7977"/>
    <s v="US-2015-126753"/>
    <d v="2015-08-16T00:00:00"/>
    <x v="37"/>
    <d v="2015-08-20T00:00:00"/>
    <s v="Standard Class"/>
    <s v="SP-20860"/>
    <s v="Sung Pak"/>
    <s v="Corporate"/>
    <s v="United States"/>
    <s v="Philadelphia"/>
    <x v="9"/>
    <n v="19134"/>
    <x v="3"/>
    <s v="OFF-PA-10000130"/>
    <x v="1"/>
    <s v="Paper"/>
    <x v="1004"/>
    <n v="10.272000000000002"/>
    <n v="3"/>
    <n v="0.2"/>
    <n v="3.2099999999999982"/>
    <n v="0.31249999999999978"/>
    <n v="1.0699999999999994"/>
    <n v="3.4240000000000008"/>
    <n v="4.28"/>
    <n v="2.0544000000000007"/>
  </r>
  <r>
    <n v="7978"/>
    <s v="CA-2014-166051"/>
    <d v="2014-05-31T00:00:00"/>
    <x v="8"/>
    <d v="2014-06-05T00:00:00"/>
    <s v="Standard Class"/>
    <s v="JK-15625"/>
    <s v="Jim Karlsson"/>
    <s v="Consumer"/>
    <s v="United States"/>
    <s v="Jackson"/>
    <x v="35"/>
    <n v="39212"/>
    <x v="0"/>
    <s v="TEC-PH-10002680"/>
    <x v="2"/>
    <s v="Phones"/>
    <x v="420"/>
    <n v="659.97"/>
    <n v="3"/>
    <n v="0"/>
    <n v="197.99099999999996"/>
    <n v="0.29999999999999993"/>
    <n v="65.996999999999986"/>
    <n v="219.99"/>
    <n v="219.99"/>
    <n v="0"/>
  </r>
  <r>
    <n v="7979"/>
    <s v="CA-2014-166051"/>
    <d v="2014-05-31T00:00:00"/>
    <x v="8"/>
    <d v="2014-06-05T00:00:00"/>
    <s v="Standard Class"/>
    <s v="JK-15625"/>
    <s v="Jim Karlsson"/>
    <s v="Consumer"/>
    <s v="United States"/>
    <s v="Jackson"/>
    <x v="35"/>
    <n v="39212"/>
    <x v="0"/>
    <s v="TEC-PH-10002538"/>
    <x v="2"/>
    <s v="Phones"/>
    <x v="529"/>
    <n v="113.72999999999999"/>
    <n v="3"/>
    <n v="0"/>
    <n v="32.981699999999989"/>
    <n v="0.28999999999999992"/>
    <n v="10.993899999999996"/>
    <n v="37.909999999999997"/>
    <n v="37.909999999999997"/>
    <n v="0"/>
  </r>
  <r>
    <n v="7980"/>
    <s v="CA-2015-113040"/>
    <d v="2015-08-27T00:00:00"/>
    <x v="37"/>
    <d v="2015-08-31T00:00:00"/>
    <s v="Standard Class"/>
    <s v="CC-12100"/>
    <s v="Chad Cunningham"/>
    <s v="Home Office"/>
    <s v="United States"/>
    <s v="Los Angeles"/>
    <x v="1"/>
    <n v="90045"/>
    <x v="1"/>
    <s v="OFF-BI-10001249"/>
    <x v="1"/>
    <s v="Binders"/>
    <x v="1191"/>
    <n v="5.1040000000000001"/>
    <n v="1"/>
    <n v="0.2"/>
    <n v="1.6587999999999996"/>
    <n v="0.3249999999999999"/>
    <n v="1.6587999999999996"/>
    <n v="5.1040000000000001"/>
    <n v="6.38"/>
    <n v="1.0208000000000002"/>
  </r>
  <r>
    <n v="7981"/>
    <s v="CA-2014-103800"/>
    <d v="2014-01-03T00:00:00"/>
    <x v="46"/>
    <d v="2014-01-07T00:00:00"/>
    <s v="Standard Class"/>
    <s v="DP-13000"/>
    <s v="Darren Powers"/>
    <s v="Consumer"/>
    <s v="United States"/>
    <s v="Houston"/>
    <x v="5"/>
    <n v="77095"/>
    <x v="2"/>
    <s v="OFF-PA-10000174"/>
    <x v="1"/>
    <s v="Paper"/>
    <x v="1524"/>
    <n v="16.448"/>
    <n v="2"/>
    <n v="0.2"/>
    <n v="5.5511999999999979"/>
    <n v="0.33749999999999986"/>
    <n v="2.775599999999999"/>
    <n v="8.2240000000000002"/>
    <n v="10.28"/>
    <n v="3.2896000000000001"/>
  </r>
  <r>
    <n v="7982"/>
    <s v="CA-2014-113383"/>
    <d v="2014-09-10T00:00:00"/>
    <x v="30"/>
    <d v="2014-09-13T00:00:00"/>
    <s v="First Class"/>
    <s v="SF-20065"/>
    <s v="Sandra Flanagan"/>
    <s v="Consumer"/>
    <s v="United States"/>
    <s v="Clifton"/>
    <x v="30"/>
    <n v="7011"/>
    <x v="3"/>
    <s v="OFF-AP-10004532"/>
    <x v="1"/>
    <s v="Appliances"/>
    <x v="564"/>
    <n v="81.92"/>
    <n v="4"/>
    <n v="0"/>
    <n v="22.118400000000001"/>
    <n v="0.27"/>
    <n v="5.5296000000000003"/>
    <n v="20.48"/>
    <n v="20.48"/>
    <n v="0"/>
  </r>
  <r>
    <n v="7983"/>
    <s v="CA-2014-113383"/>
    <d v="2014-09-10T00:00:00"/>
    <x v="30"/>
    <d v="2014-09-13T00:00:00"/>
    <s v="First Class"/>
    <s v="SF-20065"/>
    <s v="Sandra Flanagan"/>
    <s v="Consumer"/>
    <s v="United States"/>
    <s v="Clifton"/>
    <x v="30"/>
    <n v="7011"/>
    <x v="3"/>
    <s v="FUR-FU-10001986"/>
    <x v="0"/>
    <s v="Furnishings"/>
    <x v="1142"/>
    <n v="254.89999999999998"/>
    <n v="5"/>
    <n v="0"/>
    <n v="76.469999999999985"/>
    <n v="0.3"/>
    <n v="15.293999999999997"/>
    <n v="50.98"/>
    <n v="50.98"/>
    <n v="0"/>
  </r>
  <r>
    <n v="7984"/>
    <s v="CA-2017-152499"/>
    <d v="2017-01-22T00:00:00"/>
    <x v="44"/>
    <d v="2017-01-25T00:00:00"/>
    <s v="Second Class"/>
    <s v="EH-13765"/>
    <s v="Edward Hooks"/>
    <s v="Corporate"/>
    <s v="United States"/>
    <s v="Chicago"/>
    <x v="10"/>
    <n v="60623"/>
    <x v="2"/>
    <s v="OFF-FA-10002975"/>
    <x v="1"/>
    <s v="Fasteners"/>
    <x v="128"/>
    <n v="15.120000000000001"/>
    <n v="5"/>
    <n v="0.2"/>
    <n v="4.9139999999999988"/>
    <n v="0.3249999999999999"/>
    <n v="0.98279999999999978"/>
    <n v="3.024"/>
    <n v="3.7800000000000002"/>
    <n v="3.0240000000000005"/>
  </r>
  <r>
    <n v="7985"/>
    <s v="CA-2017-152499"/>
    <d v="2017-01-22T00:00:00"/>
    <x v="44"/>
    <d v="2017-01-25T00:00:00"/>
    <s v="Second Class"/>
    <s v="EH-13765"/>
    <s v="Edward Hooks"/>
    <s v="Corporate"/>
    <s v="United States"/>
    <s v="Chicago"/>
    <x v="10"/>
    <n v="60623"/>
    <x v="2"/>
    <s v="OFF-AR-10003481"/>
    <x v="1"/>
    <s v="Art"/>
    <x v="1600"/>
    <n v="7.8719999999999999"/>
    <n v="3"/>
    <n v="0.2"/>
    <n v="0.88559999999999883"/>
    <n v="0.11249999999999985"/>
    <n v="0.29519999999999963"/>
    <n v="2.6240000000000001"/>
    <n v="3.2799999999999994"/>
    <n v="1.5744"/>
  </r>
  <r>
    <n v="7986"/>
    <s v="CA-2016-151498"/>
    <d v="2016-04-21T00:00:00"/>
    <x v="25"/>
    <d v="2016-04-24T00:00:00"/>
    <s v="First Class"/>
    <s v="DN-13690"/>
    <s v="Duane Noonan"/>
    <s v="Consumer"/>
    <s v="United States"/>
    <s v="Seattle"/>
    <x v="4"/>
    <n v="98115"/>
    <x v="1"/>
    <s v="OFF-BI-10004967"/>
    <x v="1"/>
    <s v="Binders"/>
    <x v="256"/>
    <n v="8.32"/>
    <n v="5"/>
    <n v="0.2"/>
    <n v="2.8079999999999998"/>
    <n v="0.33749999999999997"/>
    <n v="0.56159999999999999"/>
    <n v="1.6640000000000001"/>
    <n v="2.08"/>
    <n v="1.6640000000000001"/>
  </r>
  <r>
    <n v="7987"/>
    <s v="CA-2016-137939"/>
    <d v="2016-07-20T00:00:00"/>
    <x v="16"/>
    <d v="2016-07-23T00:00:00"/>
    <s v="Second Class"/>
    <s v="PJ-19015"/>
    <s v="Pauline Johnson"/>
    <s v="Consumer"/>
    <s v="United States"/>
    <s v="Long Beach"/>
    <x v="15"/>
    <n v="11561"/>
    <x v="3"/>
    <s v="TEC-PH-10003589"/>
    <x v="2"/>
    <s v="Phones"/>
    <x v="826"/>
    <n v="89.949999999999989"/>
    <n v="5"/>
    <n v="0"/>
    <n v="43.175999999999995"/>
    <n v="0.48"/>
    <n v="8.6351999999999993"/>
    <n v="17.989999999999998"/>
    <n v="17.989999999999998"/>
    <n v="0"/>
  </r>
  <r>
    <n v="7988"/>
    <s v="US-2016-117793"/>
    <d v="2016-08-23T00:00:00"/>
    <x v="28"/>
    <d v="2016-08-29T00:00:00"/>
    <s v="Standard Class"/>
    <s v="MA-17560"/>
    <s v="Matt Abelman"/>
    <s v="Home Office"/>
    <s v="United States"/>
    <s v="Sheboygan"/>
    <x v="6"/>
    <n v="53081"/>
    <x v="2"/>
    <s v="OFF-LA-10002945"/>
    <x v="1"/>
    <s v="Labels"/>
    <x v="1612"/>
    <n v="25.2"/>
    <n v="4"/>
    <n v="0"/>
    <n v="11.591999999999999"/>
    <n v="0.45999999999999996"/>
    <n v="2.8979999999999997"/>
    <n v="6.3"/>
    <n v="6.3"/>
    <n v="0"/>
  </r>
  <r>
    <n v="7989"/>
    <s v="US-2016-117793"/>
    <d v="2016-08-23T00:00:00"/>
    <x v="28"/>
    <d v="2016-08-29T00:00:00"/>
    <s v="Standard Class"/>
    <s v="MA-17560"/>
    <s v="Matt Abelman"/>
    <s v="Home Office"/>
    <s v="United States"/>
    <s v="Sheboygan"/>
    <x v="6"/>
    <n v="53081"/>
    <x v="2"/>
    <s v="OFF-LA-10003537"/>
    <x v="1"/>
    <s v="Labels"/>
    <x v="1577"/>
    <n v="37.589999999999996"/>
    <n v="3"/>
    <n v="0"/>
    <n v="17.667299999999997"/>
    <n v="0.47"/>
    <n v="5.8890999999999991"/>
    <n v="12.53"/>
    <n v="12.53"/>
    <n v="0"/>
  </r>
  <r>
    <n v="7990"/>
    <s v="US-2016-117793"/>
    <d v="2016-08-23T00:00:00"/>
    <x v="28"/>
    <d v="2016-08-29T00:00:00"/>
    <s v="Standard Class"/>
    <s v="MA-17560"/>
    <s v="Matt Abelman"/>
    <s v="Home Office"/>
    <s v="United States"/>
    <s v="Sheboygan"/>
    <x v="6"/>
    <n v="53081"/>
    <x v="2"/>
    <s v="OFF-ST-10002406"/>
    <x v="1"/>
    <s v="Storage"/>
    <x v="328"/>
    <n v="14.97"/>
    <n v="1"/>
    <n v="0"/>
    <n v="4.1916000000000011"/>
    <n v="0.28000000000000008"/>
    <n v="4.1916000000000011"/>
    <n v="14.97"/>
    <n v="14.97"/>
    <n v="0"/>
  </r>
  <r>
    <n v="7991"/>
    <s v="US-2016-117793"/>
    <d v="2016-08-23T00:00:00"/>
    <x v="28"/>
    <d v="2016-08-29T00:00:00"/>
    <s v="Standard Class"/>
    <s v="MA-17560"/>
    <s v="Matt Abelman"/>
    <s v="Home Office"/>
    <s v="United States"/>
    <s v="Sheboygan"/>
    <x v="6"/>
    <n v="53081"/>
    <x v="2"/>
    <s v="TEC-AC-10003433"/>
    <x v="2"/>
    <s v="Accessories"/>
    <x v="1418"/>
    <n v="1.98"/>
    <n v="2"/>
    <n v="0"/>
    <n v="0.89100000000000001"/>
    <n v="0.45"/>
    <n v="0.44550000000000001"/>
    <n v="0.99"/>
    <n v="0.99"/>
    <n v="0"/>
  </r>
  <r>
    <n v="7992"/>
    <s v="CA-2016-133872"/>
    <d v="2016-06-14T00:00:00"/>
    <x v="1"/>
    <d v="2016-06-17T00:00:00"/>
    <s v="First Class"/>
    <s v="VM-21835"/>
    <s v="Vivian Mathis"/>
    <s v="Consumer"/>
    <s v="United States"/>
    <s v="Boca Raton"/>
    <x v="2"/>
    <n v="33433"/>
    <x v="0"/>
    <s v="OFF-BI-10002082"/>
    <x v="1"/>
    <s v="Binders"/>
    <x v="1182"/>
    <n v="39.936000000000007"/>
    <n v="4"/>
    <n v="0.7"/>
    <n v="-26.623999999999995"/>
    <n v="-0.66666666666666641"/>
    <n v="-6.6559999999999988"/>
    <n v="9.9840000000000018"/>
    <n v="33.28"/>
    <n v="27.955200000000005"/>
  </r>
  <r>
    <n v="7993"/>
    <s v="CA-2016-133872"/>
    <d v="2016-06-14T00:00:00"/>
    <x v="1"/>
    <d v="2016-06-17T00:00:00"/>
    <s v="First Class"/>
    <s v="VM-21835"/>
    <s v="Vivian Mathis"/>
    <s v="Consumer"/>
    <s v="United States"/>
    <s v="Boca Raton"/>
    <x v="2"/>
    <n v="33433"/>
    <x v="0"/>
    <s v="TEC-AC-10000521"/>
    <x v="2"/>
    <s v="Accessories"/>
    <x v="1566"/>
    <n v="18.463999999999999"/>
    <n v="2"/>
    <n v="0.2"/>
    <n v="2.3079999999999998"/>
    <n v="0.125"/>
    <n v="1.1539999999999999"/>
    <n v="9.2319999999999993"/>
    <n v="11.54"/>
    <n v="3.6928000000000001"/>
  </r>
  <r>
    <n v="7994"/>
    <s v="US-2015-165743"/>
    <d v="2015-11-20T00:00:00"/>
    <x v="6"/>
    <d v="2015-11-23T00:00:00"/>
    <s v="Second Class"/>
    <s v="MM-18055"/>
    <s v="Michelle Moray"/>
    <s v="Consumer"/>
    <s v="United States"/>
    <s v="Aurora"/>
    <x v="22"/>
    <n v="80013"/>
    <x v="1"/>
    <s v="OFF-BI-10001982"/>
    <x v="1"/>
    <s v="Binders"/>
    <x v="304"/>
    <n v="4.8960000000000008"/>
    <n v="3"/>
    <n v="0.7"/>
    <n v="-3.4271999999999991"/>
    <n v="-0.69999999999999973"/>
    <n v="-1.1423999999999996"/>
    <n v="1.6320000000000003"/>
    <n v="5.44"/>
    <n v="3.4272000000000005"/>
  </r>
  <r>
    <n v="7995"/>
    <s v="US-2015-165743"/>
    <d v="2015-11-20T00:00:00"/>
    <x v="6"/>
    <d v="2015-11-23T00:00:00"/>
    <s v="Second Class"/>
    <s v="MM-18055"/>
    <s v="Michelle Moray"/>
    <s v="Consumer"/>
    <s v="United States"/>
    <s v="Aurora"/>
    <x v="22"/>
    <n v="80013"/>
    <x v="1"/>
    <s v="FUR-BO-10002268"/>
    <x v="0"/>
    <s v="Bookcases"/>
    <x v="317"/>
    <n v="145.76400000000001"/>
    <n v="6"/>
    <n v="0.7"/>
    <n v="-247.79879999999997"/>
    <n v="-1.6999999999999997"/>
    <n v="-41.299799999999998"/>
    <n v="24.294"/>
    <n v="80.97999999999999"/>
    <n v="102.0348"/>
  </r>
  <r>
    <n v="7996"/>
    <s v="US-2015-165743"/>
    <d v="2015-11-20T00:00:00"/>
    <x v="6"/>
    <d v="2015-11-23T00:00:00"/>
    <s v="Second Class"/>
    <s v="MM-18055"/>
    <s v="Michelle Moray"/>
    <s v="Consumer"/>
    <s v="United States"/>
    <s v="Aurora"/>
    <x v="22"/>
    <n v="80013"/>
    <x v="1"/>
    <s v="OFF-BI-10001758"/>
    <x v="1"/>
    <s v="Binders"/>
    <x v="944"/>
    <n v="9.6120000000000001"/>
    <n v="6"/>
    <n v="0.7"/>
    <n v="-7.3691999999999993"/>
    <n v="-0.76666666666666661"/>
    <n v="-1.2282"/>
    <n v="1.6020000000000001"/>
    <n v="5.339999999999999"/>
    <n v="6.7283999999999997"/>
  </r>
  <r>
    <n v="7997"/>
    <s v="US-2017-105998"/>
    <d v="2017-11-03T00:00:00"/>
    <x v="23"/>
    <d v="2017-11-05T00:00:00"/>
    <s v="First Class"/>
    <s v="CR-12580"/>
    <s v="Clay Rozendal"/>
    <s v="Home Office"/>
    <s v="United States"/>
    <s v="San Diego"/>
    <x v="1"/>
    <n v="92037"/>
    <x v="1"/>
    <s v="TEC-AC-10004469"/>
    <x v="2"/>
    <s v="Accessories"/>
    <x v="241"/>
    <n v="199.75"/>
    <n v="5"/>
    <n v="0"/>
    <n v="87.890000000000015"/>
    <n v="0.44000000000000006"/>
    <n v="17.578000000000003"/>
    <n v="39.950000000000003"/>
    <n v="39.950000000000003"/>
    <n v="0"/>
  </r>
  <r>
    <n v="7998"/>
    <s v="US-2017-105998"/>
    <d v="2017-11-03T00:00:00"/>
    <x v="23"/>
    <d v="2017-11-05T00:00:00"/>
    <s v="First Class"/>
    <s v="CR-12580"/>
    <s v="Clay Rozendal"/>
    <s v="Home Office"/>
    <s v="United States"/>
    <s v="San Diego"/>
    <x v="1"/>
    <n v="92037"/>
    <x v="1"/>
    <s v="FUR-TA-10001095"/>
    <x v="0"/>
    <s v="Tables"/>
    <x v="616"/>
    <n v="1673.1839999999997"/>
    <n v="12"/>
    <n v="0.2"/>
    <n v="20.914800000000014"/>
    <n v="1.2500000000000009E-2"/>
    <n v="1.7429000000000012"/>
    <n v="139.43199999999999"/>
    <n v="174.28999999999994"/>
    <n v="334.63679999999999"/>
  </r>
  <r>
    <n v="7999"/>
    <s v="US-2014-148194"/>
    <d v="2014-05-04T00:00:00"/>
    <x v="8"/>
    <d v="2014-05-07T00:00:00"/>
    <s v="First Class"/>
    <s v="BS-11365"/>
    <s v="Bill Shonely"/>
    <s v="Corporate"/>
    <s v="United States"/>
    <s v="Seattle"/>
    <x v="4"/>
    <n v="98105"/>
    <x v="1"/>
    <s v="FUR-FU-10001852"/>
    <x v="0"/>
    <s v="Furnishings"/>
    <x v="845"/>
    <n v="12.18"/>
    <n v="7"/>
    <n v="0"/>
    <n v="3.8975999999999997"/>
    <n v="0.32"/>
    <n v="0.55679999999999996"/>
    <n v="1.74"/>
    <n v="1.74"/>
    <n v="0"/>
  </r>
  <r>
    <n v="8000"/>
    <s v="US-2014-148194"/>
    <d v="2014-05-04T00:00:00"/>
    <x v="8"/>
    <d v="2014-05-07T00:00:00"/>
    <s v="First Class"/>
    <s v="BS-11365"/>
    <s v="Bill Shonely"/>
    <s v="Corporate"/>
    <s v="United States"/>
    <s v="Seattle"/>
    <x v="4"/>
    <n v="98105"/>
    <x v="1"/>
    <s v="OFF-AP-10000696"/>
    <x v="1"/>
    <s v="Appliances"/>
    <x v="336"/>
    <n v="57.68"/>
    <n v="4"/>
    <n v="0"/>
    <n v="19.034399999999998"/>
    <n v="0.32999999999999996"/>
    <n v="4.7585999999999995"/>
    <n v="14.42"/>
    <n v="14.42"/>
    <n v="0"/>
  </r>
  <r>
    <n v="8001"/>
    <s v="US-2015-151407"/>
    <d v="2015-11-08T00:00:00"/>
    <x v="6"/>
    <d v="2015-11-12T00:00:00"/>
    <s v="Standard Class"/>
    <s v="RD-19585"/>
    <s v="Rob Dowd"/>
    <s v="Consumer"/>
    <s v="United States"/>
    <s v="Dubuque"/>
    <x v="23"/>
    <n v="52001"/>
    <x v="2"/>
    <s v="TEC-PH-10003885"/>
    <x v="2"/>
    <s v="Phones"/>
    <x v="780"/>
    <n v="263.95999999999998"/>
    <n v="4"/>
    <n v="0"/>
    <n v="76.548399999999987"/>
    <n v="0.28999999999999998"/>
    <n v="19.137099999999997"/>
    <n v="65.989999999999995"/>
    <n v="65.989999999999995"/>
    <n v="0"/>
  </r>
  <r>
    <n v="8002"/>
    <s v="CA-2015-110870"/>
    <d v="2015-12-12T00:00:00"/>
    <x v="14"/>
    <d v="2015-12-15T00:00:00"/>
    <s v="First Class"/>
    <s v="KD-16270"/>
    <s v="Karen Daniels"/>
    <s v="Consumer"/>
    <s v="United States"/>
    <s v="Los Angeles"/>
    <x v="1"/>
    <n v="90032"/>
    <x v="1"/>
    <s v="TEC-AC-10002926"/>
    <x v="2"/>
    <s v="Accessories"/>
    <x v="1123"/>
    <n v="299.94"/>
    <n v="6"/>
    <n v="0"/>
    <n v="128.97420000000002"/>
    <n v="0.4300000000000001"/>
    <n v="21.495700000000003"/>
    <n v="49.99"/>
    <n v="49.99"/>
    <n v="0"/>
  </r>
  <r>
    <n v="8003"/>
    <s v="CA-2015-110870"/>
    <d v="2015-12-12T00:00:00"/>
    <x v="14"/>
    <d v="2015-12-15T00:00:00"/>
    <s v="First Class"/>
    <s v="KD-16270"/>
    <s v="Karen Daniels"/>
    <s v="Consumer"/>
    <s v="United States"/>
    <s v="Los Angeles"/>
    <x v="1"/>
    <n v="90032"/>
    <x v="1"/>
    <s v="OFF-SU-10001225"/>
    <x v="1"/>
    <s v="Supplies"/>
    <x v="327"/>
    <n v="25.76"/>
    <n v="7"/>
    <n v="0"/>
    <n v="0.51519999999999921"/>
    <n v="1.9999999999999969E-2"/>
    <n v="7.3599999999999888E-2"/>
    <n v="3.68"/>
    <n v="3.68"/>
    <n v="0"/>
  </r>
  <r>
    <n v="8004"/>
    <s v="CA-2014-143210"/>
    <d v="2014-12-01T00:00:00"/>
    <x v="20"/>
    <d v="2014-12-03T00:00:00"/>
    <s v="First Class"/>
    <s v="AA-10645"/>
    <s v="Anna Andreadi"/>
    <s v="Consumer"/>
    <s v="United States"/>
    <s v="Lowell"/>
    <x v="31"/>
    <n v="1852"/>
    <x v="3"/>
    <s v="TEC-PH-10004434"/>
    <x v="2"/>
    <s v="Phones"/>
    <x v="1613"/>
    <n v="271.89999999999998"/>
    <n v="2"/>
    <n v="0"/>
    <n v="78.850999999999971"/>
    <n v="0.28999999999999992"/>
    <n v="39.425499999999985"/>
    <n v="135.94999999999999"/>
    <n v="135.94999999999999"/>
    <n v="0"/>
  </r>
  <r>
    <n v="8005"/>
    <s v="CA-2014-143210"/>
    <d v="2014-12-01T00:00:00"/>
    <x v="20"/>
    <d v="2014-12-03T00:00:00"/>
    <s v="First Class"/>
    <s v="AA-10645"/>
    <s v="Anna Andreadi"/>
    <s v="Consumer"/>
    <s v="United States"/>
    <s v="Lowell"/>
    <x v="31"/>
    <n v="1852"/>
    <x v="3"/>
    <s v="FUR-FU-10003878"/>
    <x v="0"/>
    <s v="Furnishings"/>
    <x v="677"/>
    <n v="45.839999999999996"/>
    <n v="3"/>
    <n v="0"/>
    <n v="15.585599999999999"/>
    <n v="0.34"/>
    <n v="5.1951999999999998"/>
    <n v="15.28"/>
    <n v="15.28"/>
    <n v="0"/>
  </r>
  <r>
    <n v="8006"/>
    <s v="CA-2014-143210"/>
    <d v="2014-12-01T00:00:00"/>
    <x v="20"/>
    <d v="2014-12-03T00:00:00"/>
    <s v="First Class"/>
    <s v="AA-10645"/>
    <s v="Anna Andreadi"/>
    <s v="Consumer"/>
    <s v="United States"/>
    <s v="Lowell"/>
    <x v="31"/>
    <n v="1852"/>
    <x v="3"/>
    <s v="FUR-FU-10002268"/>
    <x v="0"/>
    <s v="Furnishings"/>
    <x v="869"/>
    <n v="9.82"/>
    <n v="2"/>
    <n v="0"/>
    <n v="3.2405999999999997"/>
    <n v="0.32999999999999996"/>
    <n v="1.6202999999999999"/>
    <n v="4.91"/>
    <n v="4.91"/>
    <n v="0"/>
  </r>
  <r>
    <n v="8007"/>
    <s v="CA-2016-139808"/>
    <d v="2016-10-07T00:00:00"/>
    <x v="32"/>
    <d v="2016-10-11T00:00:00"/>
    <s v="Standard Class"/>
    <s v="MC-18100"/>
    <s v="Mick Crebagga"/>
    <s v="Consumer"/>
    <s v="United States"/>
    <s v="Marysville"/>
    <x v="4"/>
    <n v="98270"/>
    <x v="1"/>
    <s v="OFF-FA-10001883"/>
    <x v="1"/>
    <s v="Fasteners"/>
    <x v="1493"/>
    <n v="93.36"/>
    <n v="12"/>
    <n v="0"/>
    <n v="0.93359999999999843"/>
    <n v="9.9999999999999829E-3"/>
    <n v="7.7799999999999869E-2"/>
    <n v="7.78"/>
    <n v="7.78"/>
    <n v="0"/>
  </r>
  <r>
    <n v="8008"/>
    <s v="CA-2015-110863"/>
    <d v="2015-11-17T00:00:00"/>
    <x v="6"/>
    <d v="2015-11-24T00:00:00"/>
    <s v="Standard Class"/>
    <s v="AA-10645"/>
    <s v="Anna Andreadi"/>
    <s v="Consumer"/>
    <s v="United States"/>
    <s v="Oklahoma City"/>
    <x v="26"/>
    <n v="73120"/>
    <x v="2"/>
    <s v="OFF-ST-10002756"/>
    <x v="1"/>
    <s v="Storage"/>
    <x v="273"/>
    <n v="541.24"/>
    <n v="4"/>
    <n v="0"/>
    <n v="5.4124000000000478"/>
    <n v="1.0000000000000089E-2"/>
    <n v="1.353100000000012"/>
    <n v="135.31"/>
    <n v="135.31"/>
    <n v="0"/>
  </r>
  <r>
    <n v="8009"/>
    <s v="CA-2015-110863"/>
    <d v="2015-11-17T00:00:00"/>
    <x v="6"/>
    <d v="2015-11-24T00:00:00"/>
    <s v="Standard Class"/>
    <s v="AA-10645"/>
    <s v="Anna Andreadi"/>
    <s v="Consumer"/>
    <s v="United States"/>
    <s v="Oklahoma City"/>
    <x v="26"/>
    <n v="73120"/>
    <x v="2"/>
    <s v="OFF-PA-10000474"/>
    <x v="1"/>
    <s v="Paper"/>
    <x v="33"/>
    <n v="106.32"/>
    <n v="3"/>
    <n v="0"/>
    <n v="49.970399999999991"/>
    <n v="0.46999999999999992"/>
    <n v="16.656799999999997"/>
    <n v="35.44"/>
    <n v="35.44"/>
    <n v="0"/>
  </r>
  <r>
    <n v="8010"/>
    <s v="CA-2015-110863"/>
    <d v="2015-11-17T00:00:00"/>
    <x v="6"/>
    <d v="2015-11-24T00:00:00"/>
    <s v="Standard Class"/>
    <s v="AA-10645"/>
    <s v="Anna Andreadi"/>
    <s v="Consumer"/>
    <s v="United States"/>
    <s v="Oklahoma City"/>
    <x v="26"/>
    <n v="73120"/>
    <x v="2"/>
    <s v="FUR-CH-10002073"/>
    <x v="0"/>
    <s v="Chairs"/>
    <x v="1792"/>
    <n v="1323.8999999999999"/>
    <n v="5"/>
    <n v="0"/>
    <n v="383.93099999999993"/>
    <n v="0.28999999999999998"/>
    <n v="76.78619999999998"/>
    <n v="264.77999999999997"/>
    <n v="264.77999999999997"/>
    <n v="0"/>
  </r>
  <r>
    <n v="8011"/>
    <s v="CA-2014-127859"/>
    <d v="2014-03-17T00:00:00"/>
    <x v="34"/>
    <d v="2014-03-20T00:00:00"/>
    <s v="Second Class"/>
    <s v="QJ-19255"/>
    <s v="Quincy Jones"/>
    <s v="Corporate"/>
    <s v="United States"/>
    <s v="Philadelphia"/>
    <x v="9"/>
    <n v="19134"/>
    <x v="3"/>
    <s v="OFF-PA-10003641"/>
    <x v="1"/>
    <s v="Paper"/>
    <x v="947"/>
    <n v="126.624"/>
    <n v="6"/>
    <n v="0.2"/>
    <n v="41.152799999999992"/>
    <n v="0.32499999999999996"/>
    <n v="6.8587999999999987"/>
    <n v="21.103999999999999"/>
    <n v="26.379999999999995"/>
    <n v="25.3248"/>
  </r>
  <r>
    <n v="8012"/>
    <s v="US-2015-136427"/>
    <d v="2015-06-20T00:00:00"/>
    <x v="40"/>
    <d v="2015-06-23T00:00:00"/>
    <s v="First Class"/>
    <s v="JM-16195"/>
    <s v="Justin MacKendrick"/>
    <s v="Consumer"/>
    <s v="United States"/>
    <s v="Aurora"/>
    <x v="22"/>
    <n v="80013"/>
    <x v="1"/>
    <s v="TEC-PH-10002070"/>
    <x v="2"/>
    <s v="Phones"/>
    <x v="1794"/>
    <n v="125.944"/>
    <n v="7"/>
    <n v="0.2"/>
    <n v="15.742999999999984"/>
    <n v="0.12499999999999988"/>
    <n v="2.2489999999999979"/>
    <n v="17.992000000000001"/>
    <n v="22.49"/>
    <n v="25.188800000000001"/>
  </r>
  <r>
    <n v="8013"/>
    <s v="CA-2017-120168"/>
    <d v="2017-05-25T00:00:00"/>
    <x v="24"/>
    <d v="2017-05-25T00:00:00"/>
    <s v="Same Day"/>
    <s v="TB-21625"/>
    <s v="Trudy Brown"/>
    <s v="Consumer"/>
    <s v="United States"/>
    <s v="New York City"/>
    <x v="15"/>
    <n v="10009"/>
    <x v="3"/>
    <s v="OFF-BI-10004519"/>
    <x v="1"/>
    <s v="Binders"/>
    <x v="889"/>
    <n v="663.92"/>
    <n v="5"/>
    <n v="0.2"/>
    <n v="207.47499999999994"/>
    <n v="0.31249999999999994"/>
    <n v="41.49499999999999"/>
    <n v="132.78399999999999"/>
    <n v="165.98"/>
    <n v="132.78399999999999"/>
  </r>
  <r>
    <n v="8014"/>
    <s v="CA-2017-120168"/>
    <d v="2017-05-25T00:00:00"/>
    <x v="24"/>
    <d v="2017-05-25T00:00:00"/>
    <s v="Same Day"/>
    <s v="TB-21625"/>
    <s v="Trudy Brown"/>
    <s v="Consumer"/>
    <s v="United States"/>
    <s v="New York City"/>
    <x v="15"/>
    <n v="10009"/>
    <x v="3"/>
    <s v="TEC-AC-10002167"/>
    <x v="2"/>
    <s v="Accessories"/>
    <x v="46"/>
    <n v="120"/>
    <n v="8"/>
    <n v="0"/>
    <n v="13.200000000000003"/>
    <n v="0.11000000000000003"/>
    <n v="1.6500000000000004"/>
    <n v="15"/>
    <n v="15"/>
    <n v="0"/>
  </r>
  <r>
    <n v="8015"/>
    <s v="CA-2017-120168"/>
    <d v="2017-05-25T00:00:00"/>
    <x v="24"/>
    <d v="2017-05-25T00:00:00"/>
    <s v="Same Day"/>
    <s v="TB-21625"/>
    <s v="Trudy Brown"/>
    <s v="Consumer"/>
    <s v="United States"/>
    <s v="New York City"/>
    <x v="15"/>
    <n v="10009"/>
    <x v="3"/>
    <s v="OFF-FA-10000936"/>
    <x v="1"/>
    <s v="Fasteners"/>
    <x v="1307"/>
    <n v="3.29"/>
    <n v="1"/>
    <n v="0"/>
    <n v="1.4804999999999999"/>
    <n v="0.44999999999999996"/>
    <n v="1.4804999999999999"/>
    <n v="3.29"/>
    <n v="3.29"/>
    <n v="0"/>
  </r>
  <r>
    <n v="8016"/>
    <s v="CA-2017-120168"/>
    <d v="2017-05-25T00:00:00"/>
    <x v="24"/>
    <d v="2017-05-25T00:00:00"/>
    <s v="Same Day"/>
    <s v="TB-21625"/>
    <s v="Trudy Brown"/>
    <s v="Consumer"/>
    <s v="United States"/>
    <s v="New York City"/>
    <x v="15"/>
    <n v="10009"/>
    <x v="3"/>
    <s v="FUR-FU-10000732"/>
    <x v="0"/>
    <s v="Furnishings"/>
    <x v="545"/>
    <n v="18.84"/>
    <n v="3"/>
    <n v="0"/>
    <n v="6.0287999999999995"/>
    <n v="0.31999999999999995"/>
    <n v="2.0095999999999998"/>
    <n v="6.28"/>
    <n v="6.28"/>
    <n v="0"/>
  </r>
  <r>
    <n v="8017"/>
    <s v="US-2014-131870"/>
    <d v="2014-09-09T00:00:00"/>
    <x v="30"/>
    <d v="2014-09-11T00:00:00"/>
    <s v="First Class"/>
    <s v="NF-18595"/>
    <s v="Nicole Fjeld"/>
    <s v="Home Office"/>
    <s v="United States"/>
    <s v="Lancaster"/>
    <x v="24"/>
    <n v="43130"/>
    <x v="3"/>
    <s v="FUR-FU-10002501"/>
    <x v="0"/>
    <s v="Furnishings"/>
    <x v="1293"/>
    <n v="60.672000000000011"/>
    <n v="6"/>
    <n v="0.2"/>
    <n v="12.892799999999998"/>
    <n v="0.21249999999999991"/>
    <n v="2.1487999999999996"/>
    <n v="10.112000000000002"/>
    <n v="12.64"/>
    <n v="12.134400000000003"/>
  </r>
  <r>
    <n v="8018"/>
    <s v="US-2014-131870"/>
    <d v="2014-09-09T00:00:00"/>
    <x v="30"/>
    <d v="2014-09-11T00:00:00"/>
    <s v="First Class"/>
    <s v="NF-18595"/>
    <s v="Nicole Fjeld"/>
    <s v="Home Office"/>
    <s v="United States"/>
    <s v="Lancaster"/>
    <x v="24"/>
    <n v="43130"/>
    <x v="3"/>
    <s v="OFF-AR-10000634"/>
    <x v="1"/>
    <s v="Art"/>
    <x v="997"/>
    <n v="30.816000000000003"/>
    <n v="9"/>
    <n v="0.2"/>
    <n v="2.6964000000000006"/>
    <n v="8.7500000000000008E-2"/>
    <n v="0.29960000000000009"/>
    <n v="3.4240000000000004"/>
    <n v="4.28"/>
    <n v="6.1632000000000007"/>
  </r>
  <r>
    <n v="8019"/>
    <s v="CA-2017-114804"/>
    <d v="2017-10-17T00:00:00"/>
    <x v="13"/>
    <d v="2017-10-19T00:00:00"/>
    <s v="Second Class"/>
    <s v="BF-11020"/>
    <s v="Barry Französisch"/>
    <s v="Corporate"/>
    <s v="United States"/>
    <s v="Modesto"/>
    <x v="1"/>
    <n v="95351"/>
    <x v="1"/>
    <s v="TEC-PH-10001700"/>
    <x v="2"/>
    <s v="Phones"/>
    <x v="195"/>
    <n v="52.792000000000002"/>
    <n v="1"/>
    <n v="0.2"/>
    <n v="4.6193000000000026"/>
    <n v="8.750000000000005E-2"/>
    <n v="4.6193000000000026"/>
    <n v="52.792000000000002"/>
    <n v="65.989999999999995"/>
    <n v="10.558400000000001"/>
  </r>
  <r>
    <n v="8020"/>
    <s v="CA-2017-167227"/>
    <d v="2017-11-02T00:00:00"/>
    <x v="23"/>
    <d v="2017-11-05T00:00:00"/>
    <s v="First Class"/>
    <s v="NP-18670"/>
    <s v="Nora Paige"/>
    <s v="Consumer"/>
    <s v="United States"/>
    <s v="Saint Louis"/>
    <x v="25"/>
    <n v="63116"/>
    <x v="2"/>
    <s v="OFF-AP-10001962"/>
    <x v="1"/>
    <s v="Appliances"/>
    <x v="1603"/>
    <n v="83.9"/>
    <n v="10"/>
    <n v="0"/>
    <n v="20.975000000000001"/>
    <n v="0.25"/>
    <n v="2.0975000000000001"/>
    <n v="8.39"/>
    <n v="8.39"/>
    <n v="0"/>
  </r>
  <r>
    <n v="8021"/>
    <s v="CA-2017-167227"/>
    <d v="2017-11-02T00:00:00"/>
    <x v="23"/>
    <d v="2017-11-05T00:00:00"/>
    <s v="First Class"/>
    <s v="NP-18670"/>
    <s v="Nora Paige"/>
    <s v="Consumer"/>
    <s v="United States"/>
    <s v="Saint Louis"/>
    <x v="25"/>
    <n v="63116"/>
    <x v="2"/>
    <s v="OFF-PA-10001838"/>
    <x v="1"/>
    <s v="Paper"/>
    <x v="1008"/>
    <n v="11.76"/>
    <n v="2"/>
    <n v="0"/>
    <n v="5.7623999999999995"/>
    <n v="0.49"/>
    <n v="2.8811999999999998"/>
    <n v="5.88"/>
    <n v="5.88"/>
    <n v="0"/>
  </r>
  <r>
    <n v="8022"/>
    <s v="CA-2014-129189"/>
    <d v="2014-07-21T00:00:00"/>
    <x v="39"/>
    <d v="2014-07-25T00:00:00"/>
    <s v="Standard Class"/>
    <s v="HM-14860"/>
    <s v="Harry Marie"/>
    <s v="Corporate"/>
    <s v="United States"/>
    <s v="Dallas"/>
    <x v="5"/>
    <n v="75217"/>
    <x v="2"/>
    <s v="OFF-AP-10000124"/>
    <x v="1"/>
    <s v="Appliances"/>
    <x v="1236"/>
    <n v="4.9919999999999991"/>
    <n v="3"/>
    <n v="0.8"/>
    <n v="-12.979200000000002"/>
    <n v="-2.600000000000001"/>
    <n v="-4.3264000000000005"/>
    <n v="1.6639999999999997"/>
    <n v="8.32"/>
    <n v="3.9935999999999994"/>
  </r>
  <r>
    <n v="8023"/>
    <s v="CA-2014-129189"/>
    <d v="2014-07-21T00:00:00"/>
    <x v="39"/>
    <d v="2014-07-25T00:00:00"/>
    <s v="Standard Class"/>
    <s v="HM-14860"/>
    <s v="Harry Marie"/>
    <s v="Corporate"/>
    <s v="United States"/>
    <s v="Dallas"/>
    <x v="5"/>
    <n v="75217"/>
    <x v="2"/>
    <s v="OFF-EN-10003567"/>
    <x v="1"/>
    <s v="Envelopes"/>
    <x v="1652"/>
    <n v="87.92"/>
    <n v="5"/>
    <n v="0.2"/>
    <n v="29.673000000000005"/>
    <n v="0.33750000000000008"/>
    <n v="5.9346000000000014"/>
    <n v="17.584"/>
    <n v="21.98"/>
    <n v="17.584"/>
  </r>
  <r>
    <n v="8024"/>
    <s v="CA-2014-129189"/>
    <d v="2014-07-21T00:00:00"/>
    <x v="39"/>
    <d v="2014-07-25T00:00:00"/>
    <s v="Standard Class"/>
    <s v="HM-14860"/>
    <s v="Harry Marie"/>
    <s v="Corporate"/>
    <s v="United States"/>
    <s v="Dallas"/>
    <x v="5"/>
    <n v="75217"/>
    <x v="2"/>
    <s v="FUR-CH-10004997"/>
    <x v="0"/>
    <s v="Chairs"/>
    <x v="499"/>
    <n v="657.93"/>
    <n v="5"/>
    <n v="0.3"/>
    <n v="-93.989999999999952"/>
    <n v="-0.14285714285714279"/>
    <n v="-18.797999999999991"/>
    <n v="131.58599999999998"/>
    <n v="187.98"/>
    <n v="197.37899999999999"/>
  </r>
  <r>
    <n v="8025"/>
    <s v="CA-2014-129189"/>
    <d v="2014-07-21T00:00:00"/>
    <x v="39"/>
    <d v="2014-07-25T00:00:00"/>
    <s v="Standard Class"/>
    <s v="HM-14860"/>
    <s v="Harry Marie"/>
    <s v="Corporate"/>
    <s v="United States"/>
    <s v="Dallas"/>
    <x v="5"/>
    <n v="75217"/>
    <x v="2"/>
    <s v="OFF-BI-10000494"/>
    <x v="1"/>
    <s v="Binders"/>
    <x v="1572"/>
    <n v="1.0439999999999998"/>
    <n v="1"/>
    <n v="0.8"/>
    <n v="-1.8270000000000004"/>
    <n v="-1.7500000000000007"/>
    <n v="-1.8270000000000004"/>
    <n v="1.0439999999999998"/>
    <n v="5.2200000000000006"/>
    <n v="0.83519999999999994"/>
  </r>
  <r>
    <n v="8026"/>
    <s v="CA-2015-132465"/>
    <d v="2015-09-11T00:00:00"/>
    <x v="11"/>
    <d v="2015-09-15T00:00:00"/>
    <s v="Second Class"/>
    <s v="DM-13525"/>
    <s v="Don Miller"/>
    <s v="Corporate"/>
    <s v="United States"/>
    <s v="New York City"/>
    <x v="15"/>
    <n v="10035"/>
    <x v="3"/>
    <s v="FUR-FU-10000277"/>
    <x v="0"/>
    <s v="Furnishings"/>
    <x v="1795"/>
    <n v="210.68"/>
    <n v="2"/>
    <n v="0"/>
    <n v="50.563199999999995"/>
    <n v="0.23999999999999996"/>
    <n v="25.281599999999997"/>
    <n v="105.34"/>
    <n v="105.34"/>
    <n v="0"/>
  </r>
  <r>
    <n v="8027"/>
    <s v="CA-2015-132465"/>
    <d v="2015-09-11T00:00:00"/>
    <x v="11"/>
    <d v="2015-09-15T00:00:00"/>
    <s v="Second Class"/>
    <s v="DM-13525"/>
    <s v="Don Miller"/>
    <s v="Corporate"/>
    <s v="United States"/>
    <s v="New York City"/>
    <x v="15"/>
    <n v="10035"/>
    <x v="3"/>
    <s v="OFF-ST-10003641"/>
    <x v="1"/>
    <s v="Storage"/>
    <x v="1808"/>
    <n v="78.8"/>
    <n v="1"/>
    <n v="0"/>
    <n v="1.5760000000000076"/>
    <n v="2.0000000000000098E-2"/>
    <n v="1.5760000000000076"/>
    <n v="78.8"/>
    <n v="78.8"/>
    <n v="0"/>
  </r>
  <r>
    <n v="8028"/>
    <s v="CA-2015-132465"/>
    <d v="2015-09-11T00:00:00"/>
    <x v="11"/>
    <d v="2015-09-15T00:00:00"/>
    <s v="Second Class"/>
    <s v="DM-13525"/>
    <s v="Don Miller"/>
    <s v="Corporate"/>
    <s v="United States"/>
    <s v="New York City"/>
    <x v="15"/>
    <n v="10035"/>
    <x v="3"/>
    <s v="TEC-AC-10001998"/>
    <x v="2"/>
    <s v="Accessories"/>
    <x v="84"/>
    <n v="19.989999999999998"/>
    <n v="1"/>
    <n v="0"/>
    <n v="6.796599999999998"/>
    <n v="0.33999999999999991"/>
    <n v="6.796599999999998"/>
    <n v="19.989999999999998"/>
    <n v="19.989999999999998"/>
    <n v="0"/>
  </r>
  <r>
    <n v="8029"/>
    <s v="CA-2015-132465"/>
    <d v="2015-09-11T00:00:00"/>
    <x v="11"/>
    <d v="2015-09-15T00:00:00"/>
    <s v="Second Class"/>
    <s v="DM-13525"/>
    <s v="Don Miller"/>
    <s v="Corporate"/>
    <s v="United States"/>
    <s v="New York City"/>
    <x v="15"/>
    <n v="10035"/>
    <x v="3"/>
    <s v="OFF-ST-10001932"/>
    <x v="1"/>
    <s v="Storage"/>
    <x v="1650"/>
    <n v="772.68"/>
    <n v="4"/>
    <n v="0"/>
    <n v="108.17520000000002"/>
    <n v="0.14000000000000004"/>
    <n v="27.043800000000005"/>
    <n v="193.17"/>
    <n v="193.17"/>
    <n v="0"/>
  </r>
  <r>
    <n v="8030"/>
    <s v="CA-2016-166373"/>
    <d v="2016-10-21T00:00:00"/>
    <x v="32"/>
    <d v="2016-10-25T00:00:00"/>
    <s v="Standard Class"/>
    <s v="JF-15565"/>
    <s v="Jill Fjeld"/>
    <s v="Consumer"/>
    <s v="United States"/>
    <s v="San Antonio"/>
    <x v="5"/>
    <n v="78207"/>
    <x v="2"/>
    <s v="TEC-AC-10002323"/>
    <x v="2"/>
    <s v="Accessories"/>
    <x v="177"/>
    <n v="106.08000000000001"/>
    <n v="6"/>
    <n v="0.2"/>
    <n v="-9.2819999999999965"/>
    <n v="-8.7499999999999953E-2"/>
    <n v="-1.5469999999999995"/>
    <n v="17.680000000000003"/>
    <n v="22.099999999999998"/>
    <n v="21.216000000000005"/>
  </r>
  <r>
    <n v="8031"/>
    <s v="CA-2016-158806"/>
    <d v="2016-01-07T00:00:00"/>
    <x v="12"/>
    <d v="2016-01-11T00:00:00"/>
    <s v="Standard Class"/>
    <s v="NM-18520"/>
    <s v="Neoma Murray"/>
    <s v="Consumer"/>
    <s v="United States"/>
    <s v="Amarillo"/>
    <x v="5"/>
    <n v="79109"/>
    <x v="2"/>
    <s v="FUR-FU-10004270"/>
    <x v="0"/>
    <s v="Furnishings"/>
    <x v="1381"/>
    <n v="23.076000000000001"/>
    <n v="3"/>
    <n v="0.6"/>
    <n v="-10.961100000000002"/>
    <n v="-0.47500000000000009"/>
    <n v="-3.6537000000000006"/>
    <n v="7.6920000000000002"/>
    <n v="19.229999999999997"/>
    <n v="13.845599999999999"/>
  </r>
  <r>
    <n v="8032"/>
    <s v="CA-2016-158806"/>
    <d v="2016-01-07T00:00:00"/>
    <x v="12"/>
    <d v="2016-01-11T00:00:00"/>
    <s v="Standard Class"/>
    <s v="NM-18520"/>
    <s v="Neoma Murray"/>
    <s v="Consumer"/>
    <s v="United States"/>
    <s v="Amarillo"/>
    <x v="5"/>
    <n v="79109"/>
    <x v="2"/>
    <s v="OFF-PA-10004621"/>
    <x v="1"/>
    <s v="Paper"/>
    <x v="745"/>
    <n v="25.920000000000005"/>
    <n v="5"/>
    <n v="0.2"/>
    <n v="9.0719999999999992"/>
    <n v="0.34999999999999992"/>
    <n v="1.8143999999999998"/>
    <n v="5.1840000000000011"/>
    <n v="6.4800000000000013"/>
    <n v="5.1840000000000011"/>
  </r>
  <r>
    <n v="8033"/>
    <s v="CA-2015-119690"/>
    <d v="2015-06-25T00:00:00"/>
    <x v="40"/>
    <d v="2015-06-28T00:00:00"/>
    <s v="First Class"/>
    <s v="MV-17485"/>
    <s v="Mark Van Huff"/>
    <s v="Consumer"/>
    <s v="United States"/>
    <s v="Houston"/>
    <x v="5"/>
    <n v="77041"/>
    <x v="2"/>
    <s v="OFF-PA-10001019"/>
    <x v="1"/>
    <s v="Paper"/>
    <x v="681"/>
    <n v="47.952000000000005"/>
    <n v="3"/>
    <n v="0.2"/>
    <n v="16.183799999999998"/>
    <n v="0.33749999999999991"/>
    <n v="5.3945999999999996"/>
    <n v="15.984000000000002"/>
    <n v="19.98"/>
    <n v="9.5904000000000007"/>
  </r>
  <r>
    <n v="8034"/>
    <s v="CA-2015-119690"/>
    <d v="2015-06-25T00:00:00"/>
    <x v="40"/>
    <d v="2015-06-28T00:00:00"/>
    <s v="First Class"/>
    <s v="MV-17485"/>
    <s v="Mark Van Huff"/>
    <s v="Consumer"/>
    <s v="United States"/>
    <s v="Houston"/>
    <x v="5"/>
    <n v="77041"/>
    <x v="2"/>
    <s v="OFF-BI-10000201"/>
    <x v="1"/>
    <s v="Binders"/>
    <x v="1687"/>
    <n v="0.98399999999999976"/>
    <n v="2"/>
    <n v="0.8"/>
    <n v="-1.476"/>
    <n v="-1.5000000000000004"/>
    <n v="-0.73799999999999999"/>
    <n v="0.49199999999999988"/>
    <n v="2.46"/>
    <n v="0.7871999999999999"/>
  </r>
  <r>
    <n v="8035"/>
    <s v="CA-2015-119690"/>
    <d v="2015-06-25T00:00:00"/>
    <x v="40"/>
    <d v="2015-06-28T00:00:00"/>
    <s v="First Class"/>
    <s v="MV-17485"/>
    <s v="Mark Van Huff"/>
    <s v="Consumer"/>
    <s v="United States"/>
    <s v="Houston"/>
    <x v="5"/>
    <n v="77041"/>
    <x v="2"/>
    <s v="FUR-FU-10004587"/>
    <x v="0"/>
    <s v="Furnishings"/>
    <x v="1362"/>
    <n v="75.384000000000015"/>
    <n v="9"/>
    <n v="0.6"/>
    <n v="-20.730599999999995"/>
    <n v="-0.27499999999999991"/>
    <n v="-2.3033999999999994"/>
    <n v="8.3760000000000012"/>
    <n v="20.940000000000005"/>
    <n v="45.23040000000001"/>
  </r>
  <r>
    <n v="8036"/>
    <s v="CA-2015-119690"/>
    <d v="2015-06-25T00:00:00"/>
    <x v="40"/>
    <d v="2015-06-28T00:00:00"/>
    <s v="First Class"/>
    <s v="MV-17485"/>
    <s v="Mark Van Huff"/>
    <s v="Consumer"/>
    <s v="United States"/>
    <s v="Houston"/>
    <x v="5"/>
    <n v="77041"/>
    <x v="2"/>
    <s v="OFF-LA-10001613"/>
    <x v="1"/>
    <s v="Labels"/>
    <x v="743"/>
    <n v="4.6079999999999997"/>
    <n v="2"/>
    <n v="0.2"/>
    <n v="1.6704000000000001"/>
    <n v="0.36250000000000004"/>
    <n v="0.83520000000000005"/>
    <n v="2.3039999999999998"/>
    <n v="2.8799999999999994"/>
    <n v="0.92159999999999997"/>
  </r>
  <r>
    <n v="8037"/>
    <s v="CA-2015-153738"/>
    <d v="2015-09-20T00:00:00"/>
    <x v="11"/>
    <d v="2015-09-22T00:00:00"/>
    <s v="First Class"/>
    <s v="AG-10270"/>
    <s v="Alejandro Grove"/>
    <s v="Consumer"/>
    <s v="United States"/>
    <s v="Lawrence"/>
    <x v="31"/>
    <n v="1841"/>
    <x v="3"/>
    <s v="OFF-BI-10001308"/>
    <x v="1"/>
    <s v="Binders"/>
    <x v="1360"/>
    <n v="37.68"/>
    <n v="6"/>
    <n v="0"/>
    <n v="16.955999999999996"/>
    <n v="0.4499999999999999"/>
    <n v="2.8259999999999992"/>
    <n v="6.28"/>
    <n v="6.28"/>
    <n v="0"/>
  </r>
  <r>
    <n v="8038"/>
    <s v="CA-2017-169012"/>
    <d v="2017-07-10T00:00:00"/>
    <x v="10"/>
    <d v="2017-07-14T00:00:00"/>
    <s v="Standard Class"/>
    <s v="BF-11275"/>
    <s v="Beth Fritzler"/>
    <s v="Corporate"/>
    <s v="United States"/>
    <s v="Columbus"/>
    <x v="32"/>
    <n v="31907"/>
    <x v="0"/>
    <s v="OFF-AP-10003278"/>
    <x v="1"/>
    <s v="Appliances"/>
    <x v="1793"/>
    <n v="41.910000000000004"/>
    <n v="3"/>
    <n v="0"/>
    <n v="10.896600000000003"/>
    <n v="0.26000000000000006"/>
    <n v="3.632200000000001"/>
    <n v="13.97"/>
    <n v="13.97"/>
    <n v="0"/>
  </r>
  <r>
    <n v="8039"/>
    <s v="CA-2017-109393"/>
    <d v="2017-06-30T00:00:00"/>
    <x v="27"/>
    <d v="2017-07-02T00:00:00"/>
    <s v="Second Class"/>
    <s v="JC-15775"/>
    <s v="John Castell"/>
    <s v="Consumer"/>
    <s v="United States"/>
    <s v="Los Angeles"/>
    <x v="1"/>
    <n v="90032"/>
    <x v="1"/>
    <s v="FUR-BO-10003966"/>
    <x v="0"/>
    <s v="Bookcases"/>
    <x v="1095"/>
    <n v="435.99900000000002"/>
    <n v="3"/>
    <n v="0.15"/>
    <n v="5.1293999999999755"/>
    <n v="1.1764705882352884E-2"/>
    <n v="1.7097999999999918"/>
    <n v="145.333"/>
    <n v="170.98000000000002"/>
    <n v="65.399850000000001"/>
  </r>
  <r>
    <n v="8040"/>
    <s v="CA-2017-121489"/>
    <d v="2017-08-21T00:00:00"/>
    <x v="43"/>
    <d v="2017-08-25T00:00:00"/>
    <s v="Second Class"/>
    <s v="CM-11815"/>
    <s v="Candace McMahon"/>
    <s v="Corporate"/>
    <s v="United States"/>
    <s v="Seattle"/>
    <x v="4"/>
    <n v="98115"/>
    <x v="1"/>
    <s v="FUR-CH-10004698"/>
    <x v="0"/>
    <s v="Chairs"/>
    <x v="168"/>
    <n v="388.70400000000006"/>
    <n v="6"/>
    <n v="0.2"/>
    <n v="38.870400000000018"/>
    <n v="0.10000000000000003"/>
    <n v="6.4784000000000033"/>
    <n v="64.784000000000006"/>
    <n v="80.98"/>
    <n v="77.740800000000021"/>
  </r>
  <r>
    <n v="8041"/>
    <s v="CA-2017-121489"/>
    <d v="2017-08-21T00:00:00"/>
    <x v="43"/>
    <d v="2017-08-25T00:00:00"/>
    <s v="Second Class"/>
    <s v="CM-11815"/>
    <s v="Candace McMahon"/>
    <s v="Corporate"/>
    <s v="United States"/>
    <s v="Seattle"/>
    <x v="4"/>
    <n v="98115"/>
    <x v="1"/>
    <s v="OFF-ST-10000025"/>
    <x v="1"/>
    <s v="Storage"/>
    <x v="621"/>
    <n v="572.58000000000004"/>
    <n v="6"/>
    <n v="0"/>
    <n v="34.354799999999955"/>
    <n v="5.9999999999999915E-2"/>
    <n v="5.7257999999999925"/>
    <n v="95.43"/>
    <n v="95.43"/>
    <n v="0"/>
  </r>
  <r>
    <n v="8042"/>
    <s v="CA-2017-121489"/>
    <d v="2017-08-21T00:00:00"/>
    <x v="43"/>
    <d v="2017-08-25T00:00:00"/>
    <s v="Second Class"/>
    <s v="CM-11815"/>
    <s v="Candace McMahon"/>
    <s v="Corporate"/>
    <s v="United States"/>
    <s v="Seattle"/>
    <x v="4"/>
    <n v="98115"/>
    <x v="1"/>
    <s v="TEC-AC-10000682"/>
    <x v="2"/>
    <s v="Accessories"/>
    <x v="1336"/>
    <n v="33.18"/>
    <n v="2"/>
    <n v="0"/>
    <n v="11.613"/>
    <n v="0.35"/>
    <n v="5.8064999999999998"/>
    <n v="16.59"/>
    <n v="16.59"/>
    <n v="0"/>
  </r>
  <r>
    <n v="8043"/>
    <s v="US-2017-133081"/>
    <d v="2017-03-11T00:00:00"/>
    <x v="42"/>
    <d v="2017-03-15T00:00:00"/>
    <s v="Standard Class"/>
    <s v="PV-18985"/>
    <s v="Paul Van Hugh"/>
    <s v="Home Office"/>
    <s v="United States"/>
    <s v="Cambridge"/>
    <x v="31"/>
    <n v="2138"/>
    <x v="3"/>
    <s v="TEC-AC-10001772"/>
    <x v="2"/>
    <s v="Accessories"/>
    <x v="405"/>
    <n v="63.88"/>
    <n v="4"/>
    <n v="0"/>
    <n v="24.913200000000003"/>
    <n v="0.39"/>
    <n v="6.2283000000000008"/>
    <n v="15.97"/>
    <n v="15.97"/>
    <n v="0"/>
  </r>
  <r>
    <n v="8044"/>
    <s v="US-2017-133081"/>
    <d v="2017-03-11T00:00:00"/>
    <x v="42"/>
    <d v="2017-03-15T00:00:00"/>
    <s v="Standard Class"/>
    <s v="PV-18985"/>
    <s v="Paul Van Hugh"/>
    <s v="Home Office"/>
    <s v="United States"/>
    <s v="Cambridge"/>
    <x v="31"/>
    <n v="2138"/>
    <x v="3"/>
    <s v="FUR-FU-10001379"/>
    <x v="0"/>
    <s v="Furnishings"/>
    <x v="1819"/>
    <n v="26.72"/>
    <n v="1"/>
    <n v="0"/>
    <n v="11.756800000000002"/>
    <n v="0.44000000000000011"/>
    <n v="11.756800000000002"/>
    <n v="26.72"/>
    <n v="26.72"/>
    <n v="0"/>
  </r>
  <r>
    <n v="8045"/>
    <s v="CA-2017-165008"/>
    <d v="2017-09-15T00:00:00"/>
    <x v="15"/>
    <d v="2017-09-17T00:00:00"/>
    <s v="Second Class"/>
    <s v="DO-13645"/>
    <s v="Doug O'Connell"/>
    <s v="Consumer"/>
    <s v="United States"/>
    <s v="Salt Lake City"/>
    <x v="7"/>
    <n v="84106"/>
    <x v="1"/>
    <s v="OFF-BI-10002794"/>
    <x v="1"/>
    <s v="Binders"/>
    <x v="102"/>
    <n v="295.05599999999998"/>
    <n v="9"/>
    <n v="0.2"/>
    <n v="106.95779999999998"/>
    <n v="0.36249999999999993"/>
    <n v="11.884199999999998"/>
    <n v="32.783999999999999"/>
    <n v="40.98"/>
    <n v="59.011200000000002"/>
  </r>
  <r>
    <n v="8046"/>
    <s v="CA-2016-145611"/>
    <d v="2016-09-20T00:00:00"/>
    <x v="21"/>
    <d v="2016-09-24T00:00:00"/>
    <s v="Standard Class"/>
    <s v="HA-14905"/>
    <s v="Helen Abelman"/>
    <s v="Consumer"/>
    <s v="United States"/>
    <s v="New York City"/>
    <x v="15"/>
    <n v="10035"/>
    <x v="3"/>
    <s v="OFF-AP-10001005"/>
    <x v="1"/>
    <s v="Appliances"/>
    <x v="1140"/>
    <n v="393.25"/>
    <n v="5"/>
    <n v="0"/>
    <n v="129.77249999999998"/>
    <n v="0.32999999999999996"/>
    <n v="25.954499999999996"/>
    <n v="78.650000000000006"/>
    <n v="78.650000000000006"/>
    <n v="0"/>
  </r>
  <r>
    <n v="8047"/>
    <s v="CA-2016-113600"/>
    <d v="2016-12-15T00:00:00"/>
    <x v="5"/>
    <d v="2016-12-17T00:00:00"/>
    <s v="Second Class"/>
    <s v="SH-20395"/>
    <s v="Shahid Hopkins"/>
    <s v="Consumer"/>
    <s v="United States"/>
    <s v="Cuyahoga Falls"/>
    <x v="24"/>
    <n v="44221"/>
    <x v="3"/>
    <s v="OFF-BI-10000201"/>
    <x v="1"/>
    <s v="Binders"/>
    <x v="1687"/>
    <n v="2.2140000000000004"/>
    <n v="3"/>
    <n v="0.7"/>
    <n v="-1.4760000000000004"/>
    <n v="-0.66666666666666674"/>
    <n v="-0.49200000000000016"/>
    <n v="0.7380000000000001"/>
    <n v="2.46"/>
    <n v="1.5498000000000003"/>
  </r>
  <r>
    <n v="8048"/>
    <s v="CA-2017-130834"/>
    <d v="2017-11-03T00:00:00"/>
    <x v="23"/>
    <d v="2017-11-06T00:00:00"/>
    <s v="Second Class"/>
    <s v="JM-16195"/>
    <s v="Justin MacKendrick"/>
    <s v="Consumer"/>
    <s v="United States"/>
    <s v="Wilmington"/>
    <x v="3"/>
    <n v="28403"/>
    <x v="0"/>
    <s v="OFF-PA-10003673"/>
    <x v="1"/>
    <s v="Paper"/>
    <x v="980"/>
    <n v="16.272000000000002"/>
    <n v="3"/>
    <n v="0.2"/>
    <n v="5.2883999999999984"/>
    <n v="0.32499999999999984"/>
    <n v="1.7627999999999995"/>
    <n v="5.4240000000000004"/>
    <n v="6.78"/>
    <n v="3.2544000000000004"/>
  </r>
  <r>
    <n v="8049"/>
    <s v="CA-2016-168543"/>
    <d v="2016-07-03T00:00:00"/>
    <x v="16"/>
    <d v="2016-07-07T00:00:00"/>
    <s v="Standard Class"/>
    <s v="DK-13225"/>
    <s v="Dean Katz"/>
    <s v="Corporate"/>
    <s v="United States"/>
    <s v="New York City"/>
    <x v="15"/>
    <n v="10035"/>
    <x v="3"/>
    <s v="OFF-AP-10000938"/>
    <x v="1"/>
    <s v="Appliances"/>
    <x v="1712"/>
    <n v="706.86"/>
    <n v="7"/>
    <n v="0"/>
    <n v="197.92079999999999"/>
    <n v="0.27999999999999997"/>
    <n v="28.274399999999996"/>
    <n v="100.98"/>
    <n v="100.98"/>
    <n v="0"/>
  </r>
  <r>
    <n v="8050"/>
    <s v="CA-2014-144974"/>
    <d v="2014-09-26T00:00:00"/>
    <x v="30"/>
    <d v="2014-09-30T00:00:00"/>
    <s v="Standard Class"/>
    <s v="CM-12715"/>
    <s v="Craig Molinari"/>
    <s v="Corporate"/>
    <s v="United States"/>
    <s v="Philadelphia"/>
    <x v="9"/>
    <n v="19140"/>
    <x v="3"/>
    <s v="OFF-BI-10003274"/>
    <x v="1"/>
    <s v="Binders"/>
    <x v="122"/>
    <n v="5.9700000000000006"/>
    <n v="5"/>
    <n v="0.7"/>
    <n v="-4.577"/>
    <n v="-0.76666666666666661"/>
    <n v="-0.91539999999999999"/>
    <n v="1.1940000000000002"/>
    <n v="3.98"/>
    <n v="4.1790000000000003"/>
  </r>
  <r>
    <n v="8051"/>
    <s v="CA-2014-144974"/>
    <d v="2014-09-26T00:00:00"/>
    <x v="30"/>
    <d v="2014-09-30T00:00:00"/>
    <s v="Standard Class"/>
    <s v="CM-12715"/>
    <s v="Craig Molinari"/>
    <s v="Corporate"/>
    <s v="United States"/>
    <s v="Philadelphia"/>
    <x v="9"/>
    <n v="19140"/>
    <x v="3"/>
    <s v="FUR-FU-10001095"/>
    <x v="0"/>
    <s v="Furnishings"/>
    <x v="748"/>
    <n v="21.184000000000001"/>
    <n v="1"/>
    <n v="0.2"/>
    <n v="4.7664"/>
    <n v="0.22499999999999998"/>
    <n v="4.7664"/>
    <n v="21.184000000000001"/>
    <n v="26.48"/>
    <n v="4.2368000000000006"/>
  </r>
  <r>
    <n v="8052"/>
    <s v="CA-2014-144974"/>
    <d v="2014-09-26T00:00:00"/>
    <x v="30"/>
    <d v="2014-09-30T00:00:00"/>
    <s v="Standard Class"/>
    <s v="CM-12715"/>
    <s v="Craig Molinari"/>
    <s v="Corporate"/>
    <s v="United States"/>
    <s v="Philadelphia"/>
    <x v="9"/>
    <n v="19140"/>
    <x v="3"/>
    <s v="OFF-AP-10001492"/>
    <x v="1"/>
    <s v="Appliances"/>
    <x v="22"/>
    <n v="41.375999999999998"/>
    <n v="6"/>
    <n v="0.2"/>
    <n v="3.1032000000000011"/>
    <n v="7.5000000000000025E-2"/>
    <n v="0.51720000000000022"/>
    <n v="6.8959999999999999"/>
    <n v="8.6199999999999974"/>
    <n v="8.2751999999999999"/>
  </r>
  <r>
    <n v="8053"/>
    <s v="CA-2014-109904"/>
    <d v="2014-07-14T00:00:00"/>
    <x v="39"/>
    <d v="2014-07-17T00:00:00"/>
    <s v="Second Class"/>
    <s v="BF-10975"/>
    <s v="Barbara Fisher"/>
    <s v="Corporate"/>
    <s v="United States"/>
    <s v="New York City"/>
    <x v="15"/>
    <n v="10009"/>
    <x v="3"/>
    <s v="OFF-AR-10004999"/>
    <x v="1"/>
    <s v="Art"/>
    <x v="873"/>
    <n v="17.940000000000001"/>
    <n v="3"/>
    <n v="0"/>
    <n v="4.4850000000000003"/>
    <n v="0.25"/>
    <n v="1.4950000000000001"/>
    <n v="5.98"/>
    <n v="5.98"/>
    <n v="0"/>
  </r>
  <r>
    <n v="8054"/>
    <s v="CA-2017-152205"/>
    <d v="2017-09-28T00:00:00"/>
    <x v="15"/>
    <d v="2017-10-05T00:00:00"/>
    <s v="Standard Class"/>
    <s v="SF-20965"/>
    <s v="Sylvia Foulston"/>
    <s v="Corporate"/>
    <s v="United States"/>
    <s v="Philadelphia"/>
    <x v="9"/>
    <n v="19134"/>
    <x v="3"/>
    <s v="OFF-BI-10004094"/>
    <x v="1"/>
    <s v="Binders"/>
    <x v="608"/>
    <n v="2.6550000000000002"/>
    <n v="1"/>
    <n v="0.7"/>
    <n v="-1.8584999999999994"/>
    <n v="-0.69999999999999973"/>
    <n v="-1.8584999999999994"/>
    <n v="2.6550000000000002"/>
    <n v="8.85"/>
    <n v="1.8585"/>
  </r>
  <r>
    <n v="8055"/>
    <s v="CA-2015-121188"/>
    <d v="2015-08-28T00:00:00"/>
    <x v="37"/>
    <d v="2015-09-04T00:00:00"/>
    <s v="Standard Class"/>
    <s v="CB-12025"/>
    <s v="Cassandra Brandow"/>
    <s v="Consumer"/>
    <s v="United States"/>
    <s v="Los Angeles"/>
    <x v="1"/>
    <n v="90049"/>
    <x v="1"/>
    <s v="OFF-ST-10001490"/>
    <x v="1"/>
    <s v="Storage"/>
    <x v="518"/>
    <n v="892.35"/>
    <n v="5"/>
    <n v="0"/>
    <n v="267.70499999999993"/>
    <n v="0.29999999999999993"/>
    <n v="53.540999999999983"/>
    <n v="178.47"/>
    <n v="178.47"/>
    <n v="0"/>
  </r>
  <r>
    <n v="8056"/>
    <s v="CA-2015-121188"/>
    <d v="2015-08-28T00:00:00"/>
    <x v="37"/>
    <d v="2015-09-04T00:00:00"/>
    <s v="Standard Class"/>
    <s v="CB-12025"/>
    <s v="Cassandra Brandow"/>
    <s v="Consumer"/>
    <s v="United States"/>
    <s v="Los Angeles"/>
    <x v="1"/>
    <n v="90049"/>
    <x v="1"/>
    <s v="FUR-BO-10004695"/>
    <x v="0"/>
    <s v="Bookcases"/>
    <x v="200"/>
    <n v="307.666"/>
    <n v="2"/>
    <n v="0.15"/>
    <n v="28.956799999999973"/>
    <n v="9.4117647058823445E-2"/>
    <n v="14.478399999999986"/>
    <n v="153.833"/>
    <n v="180.98"/>
    <n v="46.149899999999995"/>
  </r>
  <r>
    <n v="8057"/>
    <s v="CA-2015-121188"/>
    <d v="2015-08-28T00:00:00"/>
    <x v="37"/>
    <d v="2015-09-04T00:00:00"/>
    <s v="Standard Class"/>
    <s v="CB-12025"/>
    <s v="Cassandra Brandow"/>
    <s v="Consumer"/>
    <s v="United States"/>
    <s v="Los Angeles"/>
    <x v="1"/>
    <n v="90049"/>
    <x v="1"/>
    <s v="OFF-ST-10000736"/>
    <x v="1"/>
    <s v="Storage"/>
    <x v="460"/>
    <n v="728.82"/>
    <n v="9"/>
    <n v="0"/>
    <n v="29.152799999999971"/>
    <n v="3.9999999999999959E-2"/>
    <n v="3.2391999999999967"/>
    <n v="80.98"/>
    <n v="80.98"/>
    <n v="0"/>
  </r>
  <r>
    <n v="8058"/>
    <s v="CA-2015-121188"/>
    <d v="2015-08-28T00:00:00"/>
    <x v="37"/>
    <d v="2015-09-04T00:00:00"/>
    <s v="Standard Class"/>
    <s v="CB-12025"/>
    <s v="Cassandra Brandow"/>
    <s v="Consumer"/>
    <s v="United States"/>
    <s v="Los Angeles"/>
    <x v="1"/>
    <n v="90049"/>
    <x v="1"/>
    <s v="OFF-BI-10001617"/>
    <x v="1"/>
    <s v="Binders"/>
    <x v="1324"/>
    <n v="41.36"/>
    <n v="5"/>
    <n v="0.2"/>
    <n v="13.959"/>
    <n v="0.33750000000000002"/>
    <n v="2.7917999999999998"/>
    <n v="8.2720000000000002"/>
    <n v="10.34"/>
    <n v="8.2720000000000002"/>
  </r>
  <r>
    <n v="8059"/>
    <s v="CA-2015-121188"/>
    <d v="2015-08-28T00:00:00"/>
    <x v="37"/>
    <d v="2015-09-04T00:00:00"/>
    <s v="Standard Class"/>
    <s v="CB-12025"/>
    <s v="Cassandra Brandow"/>
    <s v="Consumer"/>
    <s v="United States"/>
    <s v="Los Angeles"/>
    <x v="1"/>
    <n v="90049"/>
    <x v="1"/>
    <s v="TEC-PH-10003589"/>
    <x v="2"/>
    <s v="Phones"/>
    <x v="826"/>
    <n v="43.176000000000002"/>
    <n v="3"/>
    <n v="0.2"/>
    <n v="15.111599999999999"/>
    <n v="0.35"/>
    <n v="5.0371999999999995"/>
    <n v="14.392000000000001"/>
    <n v="17.989999999999998"/>
    <n v="8.6352000000000011"/>
  </r>
  <r>
    <n v="8060"/>
    <s v="CA-2015-121188"/>
    <d v="2015-08-28T00:00:00"/>
    <x v="37"/>
    <d v="2015-09-04T00:00:00"/>
    <s v="Standard Class"/>
    <s v="CB-12025"/>
    <s v="Cassandra Brandow"/>
    <s v="Consumer"/>
    <s v="United States"/>
    <s v="Los Angeles"/>
    <x v="1"/>
    <n v="90049"/>
    <x v="1"/>
    <s v="FUR-FU-10003981"/>
    <x v="0"/>
    <s v="Furnishings"/>
    <x v="325"/>
    <n v="4.16"/>
    <n v="2"/>
    <n v="0"/>
    <n v="1.7472000000000003"/>
    <n v="0.42000000000000004"/>
    <n v="0.87360000000000015"/>
    <n v="2.08"/>
    <n v="2.08"/>
    <n v="0"/>
  </r>
  <r>
    <n v="8061"/>
    <s v="CA-2015-156013"/>
    <d v="2015-09-20T00:00:00"/>
    <x v="11"/>
    <d v="2015-09-26T00:00:00"/>
    <s v="Standard Class"/>
    <s v="TC-20980"/>
    <s v="Tamara Chand"/>
    <s v="Corporate"/>
    <s v="United States"/>
    <s v="Long Beach"/>
    <x v="15"/>
    <n v="11561"/>
    <x v="3"/>
    <s v="OFF-PA-10001970"/>
    <x v="1"/>
    <s v="Paper"/>
    <x v="314"/>
    <n v="61.4"/>
    <n v="5"/>
    <n v="0"/>
    <n v="28.857999999999997"/>
    <n v="0.47"/>
    <n v="5.7715999999999994"/>
    <n v="12.28"/>
    <n v="12.28"/>
    <n v="0"/>
  </r>
  <r>
    <n v="8062"/>
    <s v="CA-2015-156013"/>
    <d v="2015-09-20T00:00:00"/>
    <x v="11"/>
    <d v="2015-09-26T00:00:00"/>
    <s v="Standard Class"/>
    <s v="TC-20980"/>
    <s v="Tamara Chand"/>
    <s v="Corporate"/>
    <s v="United States"/>
    <s v="Long Beach"/>
    <x v="15"/>
    <n v="11561"/>
    <x v="3"/>
    <s v="OFF-BI-10002437"/>
    <x v="1"/>
    <s v="Binders"/>
    <x v="1314"/>
    <n v="24.448"/>
    <n v="2"/>
    <n v="0.2"/>
    <n v="8.8623999999999992"/>
    <n v="0.36249999999999993"/>
    <n v="4.4311999999999996"/>
    <n v="12.224"/>
    <n v="15.28"/>
    <n v="4.8896000000000006"/>
  </r>
  <r>
    <n v="8063"/>
    <s v="CA-2016-132997"/>
    <d v="2016-11-07T00:00:00"/>
    <x v="0"/>
    <d v="2016-11-09T00:00:00"/>
    <s v="First Class"/>
    <s v="LW-17215"/>
    <s v="Luke Weiss"/>
    <s v="Consumer"/>
    <s v="United States"/>
    <s v="Rochester"/>
    <x v="15"/>
    <n v="14609"/>
    <x v="3"/>
    <s v="TEC-PH-10000586"/>
    <x v="2"/>
    <s v="Phones"/>
    <x v="506"/>
    <n v="263.95999999999998"/>
    <n v="4"/>
    <n v="0"/>
    <n v="71.269200000000012"/>
    <n v="0.27000000000000007"/>
    <n v="17.817300000000003"/>
    <n v="65.989999999999995"/>
    <n v="65.989999999999995"/>
    <n v="0"/>
  </r>
  <r>
    <n v="8064"/>
    <s v="CA-2016-132997"/>
    <d v="2016-11-07T00:00:00"/>
    <x v="0"/>
    <d v="2016-11-09T00:00:00"/>
    <s v="First Class"/>
    <s v="LW-17215"/>
    <s v="Luke Weiss"/>
    <s v="Consumer"/>
    <s v="United States"/>
    <s v="Rochester"/>
    <x v="15"/>
    <n v="14609"/>
    <x v="3"/>
    <s v="TEC-PH-10003811"/>
    <x v="2"/>
    <s v="Phones"/>
    <x v="1196"/>
    <n v="359.96999999999997"/>
    <n v="3"/>
    <n v="0"/>
    <n v="100.7916"/>
    <n v="0.28000000000000003"/>
    <n v="33.597200000000001"/>
    <n v="119.99"/>
    <n v="119.99"/>
    <n v="0"/>
  </r>
  <r>
    <n v="8065"/>
    <s v="CA-2016-132997"/>
    <d v="2016-11-07T00:00:00"/>
    <x v="0"/>
    <d v="2016-11-09T00:00:00"/>
    <s v="First Class"/>
    <s v="LW-17215"/>
    <s v="Luke Weiss"/>
    <s v="Consumer"/>
    <s v="United States"/>
    <s v="Rochester"/>
    <x v="15"/>
    <n v="14609"/>
    <x v="3"/>
    <s v="OFF-PA-10004983"/>
    <x v="1"/>
    <s v="Paper"/>
    <x v="1332"/>
    <n v="12.96"/>
    <n v="2"/>
    <n v="0"/>
    <n v="6.2208000000000006"/>
    <n v="0.48000000000000004"/>
    <n v="3.1104000000000003"/>
    <n v="6.48"/>
    <n v="6.48"/>
    <n v="0"/>
  </r>
  <r>
    <n v="8066"/>
    <s v="CA-2016-132997"/>
    <d v="2016-11-07T00:00:00"/>
    <x v="0"/>
    <d v="2016-11-09T00:00:00"/>
    <s v="First Class"/>
    <s v="LW-17215"/>
    <s v="Luke Weiss"/>
    <s v="Consumer"/>
    <s v="United States"/>
    <s v="Rochester"/>
    <x v="15"/>
    <n v="14609"/>
    <x v="3"/>
    <s v="OFF-ST-10003479"/>
    <x v="1"/>
    <s v="Storage"/>
    <x v="41"/>
    <n v="116.82"/>
    <n v="3"/>
    <n v="0"/>
    <n v="5.8409999999999869"/>
    <n v="4.9999999999999892E-2"/>
    <n v="1.9469999999999956"/>
    <n v="38.94"/>
    <n v="38.94"/>
    <n v="0"/>
  </r>
  <r>
    <n v="8067"/>
    <s v="CA-2016-132997"/>
    <d v="2016-11-07T00:00:00"/>
    <x v="0"/>
    <d v="2016-11-09T00:00:00"/>
    <s v="First Class"/>
    <s v="LW-17215"/>
    <s v="Luke Weiss"/>
    <s v="Consumer"/>
    <s v="United States"/>
    <s v="Rochester"/>
    <x v="15"/>
    <n v="14609"/>
    <x v="3"/>
    <s v="OFF-BI-10004318"/>
    <x v="1"/>
    <s v="Binders"/>
    <x v="1583"/>
    <n v="276.78400000000005"/>
    <n v="2"/>
    <n v="0.2"/>
    <n v="89.954799999999992"/>
    <n v="0.3249999999999999"/>
    <n v="44.977399999999996"/>
    <n v="138.39200000000002"/>
    <n v="172.99"/>
    <n v="55.356800000000014"/>
  </r>
  <r>
    <n v="8068"/>
    <s v="US-2015-160563"/>
    <d v="2015-10-20T00:00:00"/>
    <x v="2"/>
    <d v="2015-10-24T00:00:00"/>
    <s v="Standard Class"/>
    <s v="NS-18640"/>
    <s v="Noel Staavos"/>
    <s v="Corporate"/>
    <s v="United States"/>
    <s v="San Francisco"/>
    <x v="1"/>
    <n v="94109"/>
    <x v="1"/>
    <s v="TEC-AC-10002567"/>
    <x v="2"/>
    <s v="Accessories"/>
    <x v="428"/>
    <n v="239.96999999999997"/>
    <n v="3"/>
    <n v="0"/>
    <n v="86.389199999999988"/>
    <n v="0.36"/>
    <n v="28.796399999999995"/>
    <n v="79.989999999999995"/>
    <n v="79.989999999999995"/>
    <n v="0"/>
  </r>
  <r>
    <n v="8069"/>
    <s v="US-2015-160563"/>
    <d v="2015-10-20T00:00:00"/>
    <x v="2"/>
    <d v="2015-10-24T00:00:00"/>
    <s v="Standard Class"/>
    <s v="NS-18640"/>
    <s v="Noel Staavos"/>
    <s v="Corporate"/>
    <s v="United States"/>
    <s v="San Francisco"/>
    <x v="1"/>
    <n v="94109"/>
    <x v="1"/>
    <s v="FUR-FU-10001731"/>
    <x v="0"/>
    <s v="Furnishings"/>
    <x v="1556"/>
    <n v="16.02"/>
    <n v="6"/>
    <n v="0"/>
    <n v="6.0876000000000001"/>
    <n v="0.38"/>
    <n v="1.0145999999999999"/>
    <n v="2.67"/>
    <n v="2.67"/>
    <n v="0"/>
  </r>
  <r>
    <n v="8070"/>
    <s v="CA-2017-151750"/>
    <d v="2017-01-01T00:00:00"/>
    <x v="44"/>
    <d v="2017-01-05T00:00:00"/>
    <s v="Standard Class"/>
    <s v="JM-15250"/>
    <s v="Janet Martin"/>
    <s v="Consumer"/>
    <s v="United States"/>
    <s v="Huntsville"/>
    <x v="5"/>
    <n v="77340"/>
    <x v="2"/>
    <s v="OFF-ST-10002743"/>
    <x v="1"/>
    <s v="Storage"/>
    <x v="418"/>
    <n v="454.56000000000006"/>
    <n v="5"/>
    <n v="0.2"/>
    <n v="-107.95800000000004"/>
    <n v="-0.23750000000000007"/>
    <n v="-21.591600000000007"/>
    <n v="90.912000000000006"/>
    <n v="113.64000000000001"/>
    <n v="90.91200000000002"/>
  </r>
  <r>
    <n v="8071"/>
    <s v="CA-2017-151750"/>
    <d v="2017-01-01T00:00:00"/>
    <x v="44"/>
    <d v="2017-01-05T00:00:00"/>
    <s v="Standard Class"/>
    <s v="JM-15250"/>
    <s v="Janet Martin"/>
    <s v="Consumer"/>
    <s v="United States"/>
    <s v="Huntsville"/>
    <x v="5"/>
    <n v="77340"/>
    <x v="2"/>
    <s v="FUR-FU-10002116"/>
    <x v="0"/>
    <s v="Furnishings"/>
    <x v="1440"/>
    <n v="141.41999999999999"/>
    <n v="5"/>
    <n v="0.6"/>
    <n v="-187.38150000000002"/>
    <n v="-1.3250000000000002"/>
    <n v="-37.476300000000002"/>
    <n v="28.283999999999999"/>
    <n v="70.709999999999994"/>
    <n v="84.85199999999999"/>
  </r>
  <r>
    <n v="8072"/>
    <s v="CA-2017-151750"/>
    <d v="2017-01-01T00:00:00"/>
    <x v="44"/>
    <d v="2017-01-05T00:00:00"/>
    <s v="Standard Class"/>
    <s v="JM-15250"/>
    <s v="Janet Martin"/>
    <s v="Consumer"/>
    <s v="United States"/>
    <s v="Huntsville"/>
    <x v="5"/>
    <n v="77340"/>
    <x v="2"/>
    <s v="FUR-CH-10003199"/>
    <x v="0"/>
    <s v="Chairs"/>
    <x v="637"/>
    <n v="310.74399999999997"/>
    <n v="4"/>
    <n v="0.3"/>
    <n v="-26.635199999999998"/>
    <n v="-8.5714285714285715E-2"/>
    <n v="-6.6587999999999994"/>
    <n v="77.685999999999993"/>
    <n v="110.97999999999999"/>
    <n v="93.223199999999991"/>
  </r>
  <r>
    <n v="8073"/>
    <s v="CA-2017-151750"/>
    <d v="2017-01-01T00:00:00"/>
    <x v="44"/>
    <d v="2017-01-05T00:00:00"/>
    <s v="Standard Class"/>
    <s v="JM-15250"/>
    <s v="Janet Martin"/>
    <s v="Consumer"/>
    <s v="United States"/>
    <s v="Huntsville"/>
    <x v="5"/>
    <n v="77340"/>
    <x v="2"/>
    <s v="OFF-AR-10003158"/>
    <x v="1"/>
    <s v="Art"/>
    <x v="703"/>
    <n v="12.736000000000001"/>
    <n v="4"/>
    <n v="0.2"/>
    <n v="2.2287999999999988"/>
    <n v="0.17499999999999991"/>
    <n v="0.5571999999999997"/>
    <n v="3.1840000000000002"/>
    <n v="3.98"/>
    <n v="2.5472000000000001"/>
  </r>
  <r>
    <n v="8074"/>
    <s v="CA-2017-151750"/>
    <d v="2017-01-01T00:00:00"/>
    <x v="44"/>
    <d v="2017-01-05T00:00:00"/>
    <s v="Standard Class"/>
    <s v="JM-15250"/>
    <s v="Janet Martin"/>
    <s v="Consumer"/>
    <s v="United States"/>
    <s v="Huntsville"/>
    <x v="5"/>
    <n v="77340"/>
    <x v="2"/>
    <s v="OFF-BI-10000301"/>
    <x v="1"/>
    <s v="Binders"/>
    <x v="625"/>
    <n v="6.469999999999998"/>
    <n v="5"/>
    <n v="0.8"/>
    <n v="-9.7050000000000018"/>
    <n v="-1.5000000000000007"/>
    <n v="-1.9410000000000003"/>
    <n v="1.2939999999999996"/>
    <n v="6.47"/>
    <n v="5.1759999999999984"/>
  </r>
  <r>
    <n v="8075"/>
    <s v="CA-2017-151750"/>
    <d v="2017-01-01T00:00:00"/>
    <x v="44"/>
    <d v="2017-01-05T00:00:00"/>
    <s v="Standard Class"/>
    <s v="JM-15250"/>
    <s v="Janet Martin"/>
    <s v="Consumer"/>
    <s v="United States"/>
    <s v="Huntsville"/>
    <x v="5"/>
    <n v="77340"/>
    <x v="2"/>
    <s v="OFF-BI-10000343"/>
    <x v="1"/>
    <s v="Binders"/>
    <x v="186"/>
    <n v="13.747999999999998"/>
    <n v="14"/>
    <n v="0.8"/>
    <n v="-22.684200000000004"/>
    <n v="-1.6500000000000006"/>
    <n v="-1.6203000000000003"/>
    <n v="0.98199999999999987"/>
    <n v="4.91"/>
    <n v="10.998399999999998"/>
  </r>
  <r>
    <n v="8076"/>
    <s v="CA-2017-151750"/>
    <d v="2017-01-01T00:00:00"/>
    <x v="44"/>
    <d v="2017-01-05T00:00:00"/>
    <s v="Standard Class"/>
    <s v="JM-15250"/>
    <s v="Janet Martin"/>
    <s v="Consumer"/>
    <s v="United States"/>
    <s v="Huntsville"/>
    <x v="5"/>
    <n v="77340"/>
    <x v="2"/>
    <s v="OFF-AP-10004708"/>
    <x v="1"/>
    <s v="Appliances"/>
    <x v="513"/>
    <n v="15.223999999999997"/>
    <n v="2"/>
    <n v="0.8"/>
    <n v="-38.821200000000012"/>
    <n v="-2.5500000000000012"/>
    <n v="-19.410600000000006"/>
    <n v="7.6119999999999983"/>
    <n v="38.06"/>
    <n v="12.179199999999998"/>
  </r>
  <r>
    <n v="8077"/>
    <s v="CA-2015-106187"/>
    <d v="2015-06-23T00:00:00"/>
    <x v="40"/>
    <d v="2015-06-29T00:00:00"/>
    <s v="Standard Class"/>
    <s v="RF-19345"/>
    <s v="Randy Ferguson"/>
    <s v="Corporate"/>
    <s v="United States"/>
    <s v="East Point"/>
    <x v="32"/>
    <n v="30344"/>
    <x v="0"/>
    <s v="FUR-FU-10000794"/>
    <x v="0"/>
    <s v="Furnishings"/>
    <x v="645"/>
    <n v="27.42"/>
    <n v="3"/>
    <n v="0"/>
    <n v="9.3227999999999991"/>
    <n v="0.33999999999999997"/>
    <n v="3.1075999999999997"/>
    <n v="9.14"/>
    <n v="9.14"/>
    <n v="0"/>
  </r>
  <r>
    <n v="8078"/>
    <s v="CA-2015-106187"/>
    <d v="2015-06-23T00:00:00"/>
    <x v="40"/>
    <d v="2015-06-29T00:00:00"/>
    <s v="Standard Class"/>
    <s v="RF-19345"/>
    <s v="Randy Ferguson"/>
    <s v="Corporate"/>
    <s v="United States"/>
    <s v="East Point"/>
    <x v="32"/>
    <n v="30344"/>
    <x v="0"/>
    <s v="OFF-BI-10004519"/>
    <x v="1"/>
    <s v="Binders"/>
    <x v="889"/>
    <n v="165.98"/>
    <n v="1"/>
    <n v="0"/>
    <n v="74.690999999999988"/>
    <n v="0.44999999999999996"/>
    <n v="74.690999999999988"/>
    <n v="165.98"/>
    <n v="165.98"/>
    <n v="0"/>
  </r>
  <r>
    <n v="8079"/>
    <s v="CA-2015-106187"/>
    <d v="2015-06-23T00:00:00"/>
    <x v="40"/>
    <d v="2015-06-29T00:00:00"/>
    <s v="Standard Class"/>
    <s v="RF-19345"/>
    <s v="Randy Ferguson"/>
    <s v="Corporate"/>
    <s v="United States"/>
    <s v="East Point"/>
    <x v="32"/>
    <n v="30344"/>
    <x v="0"/>
    <s v="TEC-AC-10001590"/>
    <x v="2"/>
    <s v="Accessories"/>
    <x v="1356"/>
    <n v="75"/>
    <n v="3"/>
    <n v="0"/>
    <n v="18"/>
    <n v="0.24"/>
    <n v="6"/>
    <n v="25"/>
    <n v="25"/>
    <n v="0"/>
  </r>
  <r>
    <n v="8080"/>
    <s v="US-2016-164945"/>
    <d v="2016-11-22T00:00:00"/>
    <x v="0"/>
    <d v="2016-11-27T00:00:00"/>
    <s v="Standard Class"/>
    <s v="CA-12055"/>
    <s v="Cathy Armstrong"/>
    <s v="Home Office"/>
    <s v="United States"/>
    <s v="New York City"/>
    <x v="15"/>
    <n v="10009"/>
    <x v="3"/>
    <s v="OFF-BI-10001524"/>
    <x v="1"/>
    <s v="Binders"/>
    <x v="301"/>
    <n v="134.27200000000002"/>
    <n v="8"/>
    <n v="0.2"/>
    <n v="46.99519999999999"/>
    <n v="0.34999999999999987"/>
    <n v="5.8743999999999987"/>
    <n v="16.784000000000002"/>
    <n v="20.98"/>
    <n v="26.854400000000005"/>
  </r>
  <r>
    <n v="8081"/>
    <s v="CA-2015-150714"/>
    <d v="2015-10-26T00:00:00"/>
    <x v="2"/>
    <d v="2015-11-01T00:00:00"/>
    <s v="Standard Class"/>
    <s v="KH-16690"/>
    <s v="Kristen Hastings"/>
    <s v="Corporate"/>
    <s v="United States"/>
    <s v="Springfield"/>
    <x v="21"/>
    <n v="97477"/>
    <x v="1"/>
    <s v="OFF-LA-10001474"/>
    <x v="1"/>
    <s v="Labels"/>
    <x v="926"/>
    <n v="146.54400000000001"/>
    <n v="6"/>
    <n v="0.2"/>
    <n v="47.626799999999996"/>
    <n v="0.32499999999999996"/>
    <n v="7.9377999999999993"/>
    <n v="24.424000000000003"/>
    <n v="30.529999999999998"/>
    <n v="29.308800000000005"/>
  </r>
  <r>
    <n v="8082"/>
    <s v="CA-2015-150714"/>
    <d v="2015-10-26T00:00:00"/>
    <x v="2"/>
    <d v="2015-11-01T00:00:00"/>
    <s v="Standard Class"/>
    <s v="KH-16690"/>
    <s v="Kristen Hastings"/>
    <s v="Corporate"/>
    <s v="United States"/>
    <s v="Springfield"/>
    <x v="21"/>
    <n v="97477"/>
    <x v="1"/>
    <s v="OFF-PA-10001497"/>
    <x v="1"/>
    <s v="Paper"/>
    <x v="1755"/>
    <n v="131.904"/>
    <n v="3"/>
    <n v="0.2"/>
    <n v="47.815200000000004"/>
    <n v="0.36250000000000004"/>
    <n v="15.938400000000001"/>
    <n v="43.967999999999996"/>
    <n v="54.959999999999994"/>
    <n v="26.380800000000001"/>
  </r>
  <r>
    <n v="8083"/>
    <s v="CA-2015-150714"/>
    <d v="2015-10-26T00:00:00"/>
    <x v="2"/>
    <d v="2015-11-01T00:00:00"/>
    <s v="Standard Class"/>
    <s v="KH-16690"/>
    <s v="Kristen Hastings"/>
    <s v="Corporate"/>
    <s v="United States"/>
    <s v="Springfield"/>
    <x v="21"/>
    <n v="97477"/>
    <x v="1"/>
    <s v="OFF-AP-10003287"/>
    <x v="1"/>
    <s v="Appliances"/>
    <x v="543"/>
    <n v="203.88000000000002"/>
    <n v="5"/>
    <n v="0.2"/>
    <n v="20.387999999999998"/>
    <n v="9.9999999999999978E-2"/>
    <n v="4.0775999999999994"/>
    <n v="40.776000000000003"/>
    <n v="50.970000000000006"/>
    <n v="40.77600000000001"/>
  </r>
  <r>
    <n v="8084"/>
    <s v="CA-2015-150714"/>
    <d v="2015-10-26T00:00:00"/>
    <x v="2"/>
    <d v="2015-11-01T00:00:00"/>
    <s v="Standard Class"/>
    <s v="KH-16690"/>
    <s v="Kristen Hastings"/>
    <s v="Corporate"/>
    <s v="United States"/>
    <s v="Springfield"/>
    <x v="21"/>
    <n v="97477"/>
    <x v="1"/>
    <s v="OFF-BI-10002982"/>
    <x v="1"/>
    <s v="Binders"/>
    <x v="1267"/>
    <n v="14.301000000000002"/>
    <n v="7"/>
    <n v="0.7"/>
    <n v="-10.487400000000001"/>
    <n v="-0.73333333333333328"/>
    <n v="-1.4982000000000002"/>
    <n v="2.0430000000000001"/>
    <n v="6.81"/>
    <n v="10.0107"/>
  </r>
  <r>
    <n v="8085"/>
    <s v="CA-2015-150714"/>
    <d v="2015-10-26T00:00:00"/>
    <x v="2"/>
    <d v="2015-11-01T00:00:00"/>
    <s v="Standard Class"/>
    <s v="KH-16690"/>
    <s v="Kristen Hastings"/>
    <s v="Corporate"/>
    <s v="United States"/>
    <s v="Springfield"/>
    <x v="21"/>
    <n v="97477"/>
    <x v="1"/>
    <s v="OFF-ST-10001809"/>
    <x v="1"/>
    <s v="Storage"/>
    <x v="435"/>
    <n v="718.6400000000001"/>
    <n v="10"/>
    <n v="0.2"/>
    <n v="-161.69400000000005"/>
    <n v="-0.22500000000000003"/>
    <n v="-16.169400000000003"/>
    <n v="71.864000000000004"/>
    <n v="89.830000000000013"/>
    <n v="143.72800000000004"/>
  </r>
  <r>
    <n v="8086"/>
    <s v="CA-2016-105753"/>
    <d v="2016-10-20T00:00:00"/>
    <x v="32"/>
    <d v="2016-10-26T00:00:00"/>
    <s v="Standard Class"/>
    <s v="LC-16960"/>
    <s v="Lindsay Castell"/>
    <s v="Home Office"/>
    <s v="United States"/>
    <s v="Arlington"/>
    <x v="17"/>
    <n v="22204"/>
    <x v="0"/>
    <s v="FUR-FU-10000246"/>
    <x v="0"/>
    <s v="Furnishings"/>
    <x v="391"/>
    <n v="61.1"/>
    <n v="5"/>
    <n v="0"/>
    <n v="18.329999999999991"/>
    <n v="0.29999999999999982"/>
    <n v="3.6659999999999981"/>
    <n v="12.22"/>
    <n v="12.22"/>
    <n v="0"/>
  </r>
  <r>
    <n v="8087"/>
    <s v="CA-2017-120894"/>
    <d v="2017-04-28T00:00:00"/>
    <x v="4"/>
    <d v="2017-05-02T00:00:00"/>
    <s v="Standard Class"/>
    <s v="JL-15130"/>
    <s v="Jack Lebron"/>
    <s v="Consumer"/>
    <s v="United States"/>
    <s v="Wilmington"/>
    <x v="3"/>
    <n v="28403"/>
    <x v="0"/>
    <s v="OFF-AP-10000252"/>
    <x v="1"/>
    <s v="Appliances"/>
    <x v="1251"/>
    <n v="28.08"/>
    <n v="3"/>
    <n v="0.2"/>
    <n v="5.2650000000000006"/>
    <n v="0.18750000000000003"/>
    <n v="1.7550000000000001"/>
    <n v="9.36"/>
    <n v="11.699999999999998"/>
    <n v="5.6159999999999997"/>
  </r>
  <r>
    <n v="8088"/>
    <s v="CA-2016-106621"/>
    <d v="2016-09-29T00:00:00"/>
    <x v="21"/>
    <d v="2016-10-01T00:00:00"/>
    <s v="Second Class"/>
    <s v="DM-12955"/>
    <s v="Dario Medina"/>
    <s v="Corporate"/>
    <s v="United States"/>
    <s v="Yuma"/>
    <x v="16"/>
    <n v="85364"/>
    <x v="1"/>
    <s v="OFF-AR-10002375"/>
    <x v="1"/>
    <s v="Art"/>
    <x v="831"/>
    <n v="10.496"/>
    <n v="4"/>
    <n v="0.2"/>
    <n v="1.1807999999999983"/>
    <n v="0.11249999999999984"/>
    <n v="0.29519999999999957"/>
    <n v="2.6240000000000001"/>
    <n v="3.28"/>
    <n v="2.0992000000000002"/>
  </r>
  <r>
    <n v="8089"/>
    <s v="CA-2015-107020"/>
    <d v="2015-07-10T00:00:00"/>
    <x v="38"/>
    <d v="2015-07-14T00:00:00"/>
    <s v="Standard Class"/>
    <s v="MV-18190"/>
    <s v="Mike Vittorini"/>
    <s v="Consumer"/>
    <s v="United States"/>
    <s v="San Bernardino"/>
    <x v="1"/>
    <n v="92404"/>
    <x v="1"/>
    <s v="OFF-BI-10003719"/>
    <x v="1"/>
    <s v="Binders"/>
    <x v="691"/>
    <n v="39.92"/>
    <n v="2"/>
    <n v="0.2"/>
    <n v="12.973999999999997"/>
    <n v="0.3249999999999999"/>
    <n v="6.4869999999999983"/>
    <n v="19.96"/>
    <n v="24.95"/>
    <n v="7.9840000000000009"/>
  </r>
  <r>
    <n v="8090"/>
    <s v="US-2015-117492"/>
    <d v="2015-08-07T00:00:00"/>
    <x v="37"/>
    <d v="2015-08-09T00:00:00"/>
    <s v="First Class"/>
    <s v="NS-18640"/>
    <s v="Noel Staavos"/>
    <s v="Corporate"/>
    <s v="United States"/>
    <s v="Baltimore"/>
    <x v="39"/>
    <n v="21215"/>
    <x v="3"/>
    <s v="OFF-AP-10001492"/>
    <x v="1"/>
    <s v="Appliances"/>
    <x v="22"/>
    <n v="77.58"/>
    <n v="9"/>
    <n v="0"/>
    <n v="20.1708"/>
    <n v="0.26"/>
    <n v="2.2412000000000001"/>
    <n v="8.6199999999999992"/>
    <n v="8.6199999999999992"/>
    <n v="0"/>
  </r>
  <r>
    <n v="8091"/>
    <s v="CA-2014-101392"/>
    <d v="2014-12-07T00:00:00"/>
    <x v="20"/>
    <d v="2014-12-13T00:00:00"/>
    <s v="Standard Class"/>
    <s v="AS-10630"/>
    <s v="Ann Steele"/>
    <s v="Home Office"/>
    <s v="United States"/>
    <s v="Seattle"/>
    <x v="4"/>
    <n v="98103"/>
    <x v="1"/>
    <s v="OFF-ST-10000532"/>
    <x v="1"/>
    <s v="Storage"/>
    <x v="1412"/>
    <n v="269.35999999999996"/>
    <n v="7"/>
    <n v="0"/>
    <n v="70.033599999999993"/>
    <n v="0.26"/>
    <n v="10.004799999999999"/>
    <n v="38.479999999999997"/>
    <n v="38.479999999999997"/>
    <n v="0"/>
  </r>
  <r>
    <n v="8092"/>
    <s v="CA-2015-127502"/>
    <d v="2015-12-10T00:00:00"/>
    <x v="14"/>
    <d v="2015-12-14T00:00:00"/>
    <s v="Standard Class"/>
    <s v="MT-17815"/>
    <s v="Meg Tillman"/>
    <s v="Consumer"/>
    <s v="United States"/>
    <s v="San Francisco"/>
    <x v="1"/>
    <n v="94110"/>
    <x v="1"/>
    <s v="OFF-LA-10001613"/>
    <x v="1"/>
    <s v="Labels"/>
    <x v="743"/>
    <n v="5.76"/>
    <n v="2"/>
    <n v="0"/>
    <n v="2.8224"/>
    <n v="0.49000000000000005"/>
    <n v="1.4112"/>
    <n v="2.88"/>
    <n v="2.88"/>
    <n v="0"/>
  </r>
  <r>
    <n v="8093"/>
    <s v="CA-2017-143658"/>
    <d v="2017-11-08T00:00:00"/>
    <x v="23"/>
    <d v="2017-11-13T00:00:00"/>
    <s v="Second Class"/>
    <s v="SR-20425"/>
    <s v="Sharelle Roach"/>
    <s v="Home Office"/>
    <s v="United States"/>
    <s v="New York City"/>
    <x v="15"/>
    <n v="10035"/>
    <x v="3"/>
    <s v="OFF-AR-10002818"/>
    <x v="1"/>
    <s v="Art"/>
    <x v="933"/>
    <n v="109.9"/>
    <n v="5"/>
    <n v="0"/>
    <n v="32.97"/>
    <n v="0.3"/>
    <n v="6.5939999999999994"/>
    <n v="21.98"/>
    <n v="21.98"/>
    <n v="0"/>
  </r>
  <r>
    <n v="8094"/>
    <s v="CA-2017-133046"/>
    <d v="2017-07-27T00:00:00"/>
    <x v="10"/>
    <d v="2017-08-01T00:00:00"/>
    <s v="Second Class"/>
    <s v="DK-13375"/>
    <s v="Dennis Kane"/>
    <s v="Consumer"/>
    <s v="United States"/>
    <s v="Seattle"/>
    <x v="4"/>
    <n v="98115"/>
    <x v="1"/>
    <s v="FUR-FU-10001940"/>
    <x v="0"/>
    <s v="Furnishings"/>
    <x v="222"/>
    <n v="23.88"/>
    <n v="3"/>
    <n v="0"/>
    <n v="10.507200000000001"/>
    <n v="0.44000000000000006"/>
    <n v="3.5024000000000002"/>
    <n v="7.96"/>
    <n v="7.96"/>
    <n v="0"/>
  </r>
  <r>
    <n v="8095"/>
    <s v="CA-2017-133046"/>
    <d v="2017-07-27T00:00:00"/>
    <x v="10"/>
    <d v="2017-08-01T00:00:00"/>
    <s v="Second Class"/>
    <s v="DK-13375"/>
    <s v="Dennis Kane"/>
    <s v="Consumer"/>
    <s v="United States"/>
    <s v="Seattle"/>
    <x v="4"/>
    <n v="98115"/>
    <x v="1"/>
    <s v="OFF-PA-10003883"/>
    <x v="1"/>
    <s v="Paper"/>
    <x v="1238"/>
    <n v="26.2"/>
    <n v="4"/>
    <n v="0"/>
    <n v="12.052"/>
    <n v="0.46"/>
    <n v="3.0129999999999999"/>
    <n v="6.55"/>
    <n v="6.55"/>
    <n v="0"/>
  </r>
  <r>
    <n v="8096"/>
    <s v="CA-2017-133046"/>
    <d v="2017-07-27T00:00:00"/>
    <x v="10"/>
    <d v="2017-08-01T00:00:00"/>
    <s v="Second Class"/>
    <s v="DK-13375"/>
    <s v="Dennis Kane"/>
    <s v="Consumer"/>
    <s v="United States"/>
    <s v="Seattle"/>
    <x v="4"/>
    <n v="98115"/>
    <x v="1"/>
    <s v="OFF-PA-10002787"/>
    <x v="1"/>
    <s v="Paper"/>
    <x v="1276"/>
    <n v="12.96"/>
    <n v="2"/>
    <n v="0"/>
    <n v="6.2208000000000006"/>
    <n v="0.48000000000000004"/>
    <n v="3.1104000000000003"/>
    <n v="6.48"/>
    <n v="6.48"/>
    <n v="0"/>
  </r>
  <r>
    <n v="8097"/>
    <s v="CA-2017-133046"/>
    <d v="2017-07-27T00:00:00"/>
    <x v="10"/>
    <d v="2017-08-01T00:00:00"/>
    <s v="Second Class"/>
    <s v="DK-13375"/>
    <s v="Dennis Kane"/>
    <s v="Consumer"/>
    <s v="United States"/>
    <s v="Seattle"/>
    <x v="4"/>
    <n v="98115"/>
    <x v="1"/>
    <s v="TEC-AC-10000991"/>
    <x v="2"/>
    <s v="Accessories"/>
    <x v="437"/>
    <n v="234.95000000000002"/>
    <n v="5"/>
    <n v="0"/>
    <n v="32.893000000000008"/>
    <n v="0.14000000000000001"/>
    <n v="6.5786000000000016"/>
    <n v="46.99"/>
    <n v="46.99"/>
    <n v="0"/>
  </r>
  <r>
    <n v="8098"/>
    <s v="CA-2017-122798"/>
    <d v="2017-12-28T00:00:00"/>
    <x v="22"/>
    <d v="2018-01-01T00:00:00"/>
    <s v="Standard Class"/>
    <s v="SV-20935"/>
    <s v="Susan Vittorini"/>
    <s v="Consumer"/>
    <s v="United States"/>
    <s v="Albuquerque"/>
    <x v="27"/>
    <n v="87105"/>
    <x v="1"/>
    <s v="OFF-ST-10003058"/>
    <x v="1"/>
    <s v="Storage"/>
    <x v="393"/>
    <n v="118.25"/>
    <n v="5"/>
    <n v="0"/>
    <n v="34.292499999999997"/>
    <n v="0.28999999999999998"/>
    <n v="6.8584999999999994"/>
    <n v="23.65"/>
    <n v="23.65"/>
    <n v="0"/>
  </r>
  <r>
    <n v="8099"/>
    <s v="CA-2017-122798"/>
    <d v="2017-12-28T00:00:00"/>
    <x v="22"/>
    <d v="2018-01-01T00:00:00"/>
    <s v="Standard Class"/>
    <s v="SV-20935"/>
    <s v="Susan Vittorini"/>
    <s v="Consumer"/>
    <s v="United States"/>
    <s v="Albuquerque"/>
    <x v="27"/>
    <n v="87105"/>
    <x v="1"/>
    <s v="OFF-PA-10004239"/>
    <x v="1"/>
    <s v="Paper"/>
    <x v="1421"/>
    <n v="4.28"/>
    <n v="1"/>
    <n v="0"/>
    <n v="1.9259999999999997"/>
    <n v="0.4499999999999999"/>
    <n v="1.9259999999999997"/>
    <n v="4.28"/>
    <n v="4.28"/>
    <n v="0"/>
  </r>
  <r>
    <n v="8100"/>
    <s v="CA-2016-169663"/>
    <d v="2016-03-10T00:00:00"/>
    <x v="17"/>
    <d v="2016-03-13T00:00:00"/>
    <s v="First Class"/>
    <s v="RH-19510"/>
    <s v="Rick Huthwaite"/>
    <s v="Home Office"/>
    <s v="United States"/>
    <s v="Los Angeles"/>
    <x v="1"/>
    <n v="90045"/>
    <x v="1"/>
    <s v="TEC-AC-10003038"/>
    <x v="2"/>
    <s v="Accessories"/>
    <x v="1033"/>
    <n v="26.849999999999998"/>
    <n v="3"/>
    <n v="0"/>
    <n v="5.101499999999997"/>
    <n v="0.18999999999999989"/>
    <n v="1.700499999999999"/>
    <n v="8.9499999999999993"/>
    <n v="8.9499999999999993"/>
    <n v="0"/>
  </r>
  <r>
    <n v="8101"/>
    <s v="CA-2016-169663"/>
    <d v="2016-03-10T00:00:00"/>
    <x v="17"/>
    <d v="2016-03-13T00:00:00"/>
    <s v="First Class"/>
    <s v="RH-19510"/>
    <s v="Rick Huthwaite"/>
    <s v="Home Office"/>
    <s v="United States"/>
    <s v="Los Angeles"/>
    <x v="1"/>
    <n v="90045"/>
    <x v="1"/>
    <s v="TEC-MA-10000984"/>
    <x v="2"/>
    <s v="Machines"/>
    <x v="1820"/>
    <n v="3357.6000000000004"/>
    <n v="3"/>
    <n v="0.2"/>
    <n v="377.72999999999956"/>
    <n v="0.11249999999999986"/>
    <n v="125.90999999999985"/>
    <n v="1119.2"/>
    <n v="1399"/>
    <n v="671.5200000000001"/>
  </r>
  <r>
    <n v="8102"/>
    <s v="CA-2015-149846"/>
    <d v="2015-05-22T00:00:00"/>
    <x v="33"/>
    <d v="2015-05-26T00:00:00"/>
    <s v="Standard Class"/>
    <s v="SB-20185"/>
    <s v="Sarah Brown"/>
    <s v="Consumer"/>
    <s v="United States"/>
    <s v="Los Angeles"/>
    <x v="1"/>
    <n v="90045"/>
    <x v="1"/>
    <s v="OFF-LA-10004484"/>
    <x v="1"/>
    <s v="Labels"/>
    <x v="617"/>
    <n v="8.26"/>
    <n v="2"/>
    <n v="0"/>
    <n v="3.7995999999999999"/>
    <n v="0.46"/>
    <n v="1.8997999999999999"/>
    <n v="4.13"/>
    <n v="4.13"/>
    <n v="0"/>
  </r>
  <r>
    <n v="8103"/>
    <s v="CA-2015-149846"/>
    <d v="2015-05-22T00:00:00"/>
    <x v="33"/>
    <d v="2015-05-26T00:00:00"/>
    <s v="Standard Class"/>
    <s v="SB-20185"/>
    <s v="Sarah Brown"/>
    <s v="Consumer"/>
    <s v="United States"/>
    <s v="Los Angeles"/>
    <x v="1"/>
    <n v="90045"/>
    <x v="1"/>
    <s v="TEC-MA-10004002"/>
    <x v="2"/>
    <s v="Machines"/>
    <x v="668"/>
    <n v="2973.32"/>
    <n v="7"/>
    <n v="0.2"/>
    <n v="334.49849999999958"/>
    <n v="0.11249999999999985"/>
    <n v="47.785499999999942"/>
    <n v="424.76000000000005"/>
    <n v="530.94999999999993"/>
    <n v="594.6640000000001"/>
  </r>
  <r>
    <n v="8104"/>
    <s v="CA-2015-149846"/>
    <d v="2015-05-22T00:00:00"/>
    <x v="33"/>
    <d v="2015-05-26T00:00:00"/>
    <s v="Standard Class"/>
    <s v="SB-20185"/>
    <s v="Sarah Brown"/>
    <s v="Consumer"/>
    <s v="United States"/>
    <s v="Los Angeles"/>
    <x v="1"/>
    <n v="90045"/>
    <x v="1"/>
    <s v="OFF-ST-10002406"/>
    <x v="1"/>
    <s v="Storage"/>
    <x v="328"/>
    <n v="104.79"/>
    <n v="7"/>
    <n v="0"/>
    <n v="29.341200000000008"/>
    <n v="0.28000000000000008"/>
    <n v="4.1916000000000011"/>
    <n v="14.97"/>
    <n v="14.97"/>
    <n v="0"/>
  </r>
  <r>
    <n v="8105"/>
    <s v="CA-2015-149846"/>
    <d v="2015-05-22T00:00:00"/>
    <x v="33"/>
    <d v="2015-05-26T00:00:00"/>
    <s v="Standard Class"/>
    <s v="SB-20185"/>
    <s v="Sarah Brown"/>
    <s v="Consumer"/>
    <s v="United States"/>
    <s v="Los Angeles"/>
    <x v="1"/>
    <n v="90045"/>
    <x v="1"/>
    <s v="TEC-PH-10003645"/>
    <x v="2"/>
    <s v="Phones"/>
    <x v="297"/>
    <n v="775.72800000000007"/>
    <n v="6"/>
    <n v="0.2"/>
    <n v="58.179600000000022"/>
    <n v="7.5000000000000025E-2"/>
    <n v="9.6966000000000037"/>
    <n v="129.28800000000001"/>
    <n v="161.60999999999999"/>
    <n v="155.14560000000003"/>
  </r>
  <r>
    <n v="8106"/>
    <s v="CA-2017-159149"/>
    <d v="2017-02-17T00:00:00"/>
    <x v="31"/>
    <d v="2017-02-19T00:00:00"/>
    <s v="First Class"/>
    <s v="CR-12820"/>
    <s v="Cyra Reiten"/>
    <s v="Home Office"/>
    <s v="United States"/>
    <s v="Houston"/>
    <x v="5"/>
    <n v="77041"/>
    <x v="2"/>
    <s v="FUR-BO-10001601"/>
    <x v="0"/>
    <s v="Bookcases"/>
    <x v="419"/>
    <n v="89.066399999999987"/>
    <n v="1"/>
    <n v="0.32"/>
    <n v="-17.027400000000007"/>
    <n v="-0.19117647058823539"/>
    <n v="-17.027400000000007"/>
    <n v="89.066399999999987"/>
    <n v="130.97999999999999"/>
    <n v="28.501247999999997"/>
  </r>
  <r>
    <n v="8107"/>
    <s v="CA-2017-159149"/>
    <d v="2017-02-17T00:00:00"/>
    <x v="31"/>
    <d v="2017-02-19T00:00:00"/>
    <s v="First Class"/>
    <s v="CR-12820"/>
    <s v="Cyra Reiten"/>
    <s v="Home Office"/>
    <s v="United States"/>
    <s v="Houston"/>
    <x v="5"/>
    <n v="77041"/>
    <x v="2"/>
    <s v="OFF-AR-10000937"/>
    <x v="1"/>
    <s v="Art"/>
    <x v="1821"/>
    <n v="175.44"/>
    <n v="6"/>
    <n v="0.2"/>
    <n v="52.632000000000005"/>
    <n v="0.30000000000000004"/>
    <n v="8.7720000000000002"/>
    <n v="29.24"/>
    <n v="36.549999999999997"/>
    <n v="35.088000000000001"/>
  </r>
  <r>
    <n v="8108"/>
    <s v="CA-2017-159149"/>
    <d v="2017-02-17T00:00:00"/>
    <x v="31"/>
    <d v="2017-02-19T00:00:00"/>
    <s v="First Class"/>
    <s v="CR-12820"/>
    <s v="Cyra Reiten"/>
    <s v="Home Office"/>
    <s v="United States"/>
    <s v="Houston"/>
    <x v="5"/>
    <n v="77041"/>
    <x v="2"/>
    <s v="TEC-PH-10000038"/>
    <x v="2"/>
    <s v="Phones"/>
    <x v="1065"/>
    <n v="438.33600000000001"/>
    <n v="4"/>
    <n v="0.2"/>
    <n v="-87.667200000000037"/>
    <n v="-0.20000000000000007"/>
    <n v="-21.916800000000009"/>
    <n v="109.584"/>
    <n v="136.97999999999999"/>
    <n v="87.667200000000008"/>
  </r>
  <r>
    <n v="8109"/>
    <s v="US-2017-167570"/>
    <d v="2017-12-08T00:00:00"/>
    <x v="22"/>
    <d v="2017-12-15T00:00:00"/>
    <s v="Standard Class"/>
    <s v="EG-13900"/>
    <s v="Emily Grady"/>
    <s v="Consumer"/>
    <s v="United States"/>
    <s v="Philadelphia"/>
    <x v="9"/>
    <n v="19140"/>
    <x v="3"/>
    <s v="FUR-CH-10003396"/>
    <x v="0"/>
    <s v="Chairs"/>
    <x v="390"/>
    <n v="215.54400000000001"/>
    <n v="4"/>
    <n v="0.3"/>
    <n v="-58.504800000000017"/>
    <n v="-0.27142857142857152"/>
    <n v="-14.626200000000004"/>
    <n v="53.886000000000003"/>
    <n v="76.98"/>
    <n v="64.663200000000003"/>
  </r>
  <r>
    <n v="8110"/>
    <s v="CA-2017-160122"/>
    <d v="2017-11-18T00:00:00"/>
    <x v="23"/>
    <d v="2017-11-23T00:00:00"/>
    <s v="Standard Class"/>
    <s v="RD-19930"/>
    <s v="Russell D'Ascenzo"/>
    <s v="Consumer"/>
    <s v="United States"/>
    <s v="Chicago"/>
    <x v="10"/>
    <n v="60623"/>
    <x v="2"/>
    <s v="OFF-EN-10002592"/>
    <x v="1"/>
    <s v="Envelopes"/>
    <x v="1711"/>
    <n v="55.584000000000003"/>
    <n v="6"/>
    <n v="0.2"/>
    <n v="20.844000000000001"/>
    <n v="0.375"/>
    <n v="3.4740000000000002"/>
    <n v="9.2640000000000011"/>
    <n v="11.579999999999998"/>
    <n v="11.116800000000001"/>
  </r>
  <r>
    <n v="8111"/>
    <s v="CA-2017-160122"/>
    <d v="2017-11-18T00:00:00"/>
    <x v="23"/>
    <d v="2017-11-23T00:00:00"/>
    <s v="Standard Class"/>
    <s v="RD-19930"/>
    <s v="Russell D'Ascenzo"/>
    <s v="Consumer"/>
    <s v="United States"/>
    <s v="Chicago"/>
    <x v="10"/>
    <n v="60623"/>
    <x v="2"/>
    <s v="FUR-CH-10000422"/>
    <x v="0"/>
    <s v="Chairs"/>
    <x v="1441"/>
    <n v="127.38599999999998"/>
    <n v="2"/>
    <n v="0.3"/>
    <n v="-25.477199999999982"/>
    <n v="-0.1999999999999999"/>
    <n v="-12.738599999999991"/>
    <n v="63.692999999999991"/>
    <n v="90.99"/>
    <n v="38.215799999999994"/>
  </r>
  <r>
    <n v="8112"/>
    <s v="CA-2016-130393"/>
    <d v="2016-12-01T00:00:00"/>
    <x v="5"/>
    <d v="2016-12-03T00:00:00"/>
    <s v="Second Class"/>
    <s v="JM-15865"/>
    <s v="John Murray"/>
    <s v="Consumer"/>
    <s v="United States"/>
    <s v="San Angelo"/>
    <x v="5"/>
    <n v="76903"/>
    <x v="2"/>
    <s v="FUR-CH-10002647"/>
    <x v="0"/>
    <s v="Chairs"/>
    <x v="475"/>
    <n v="248.43"/>
    <n v="5"/>
    <n v="0.3"/>
    <n v="-17.744999999999976"/>
    <n v="-7.1428571428571327E-2"/>
    <n v="-3.548999999999995"/>
    <n v="49.686"/>
    <n v="70.98"/>
    <n v="74.528999999999996"/>
  </r>
  <r>
    <n v="8113"/>
    <s v="CA-2016-130393"/>
    <d v="2016-12-01T00:00:00"/>
    <x v="5"/>
    <d v="2016-12-03T00:00:00"/>
    <s v="Second Class"/>
    <s v="JM-15865"/>
    <s v="John Murray"/>
    <s v="Consumer"/>
    <s v="United States"/>
    <s v="San Angelo"/>
    <x v="5"/>
    <n v="76903"/>
    <x v="2"/>
    <s v="OFF-AP-10004859"/>
    <x v="1"/>
    <s v="Appliances"/>
    <x v="930"/>
    <n v="11.647999999999998"/>
    <n v="4"/>
    <n v="0.8"/>
    <n v="-30.867200000000004"/>
    <n v="-2.6500000000000008"/>
    <n v="-7.716800000000001"/>
    <n v="2.9119999999999995"/>
    <n v="14.56"/>
    <n v="9.3183999999999987"/>
  </r>
  <r>
    <n v="8114"/>
    <s v="CA-2016-130393"/>
    <d v="2016-12-01T00:00:00"/>
    <x v="5"/>
    <d v="2016-12-03T00:00:00"/>
    <s v="Second Class"/>
    <s v="JM-15865"/>
    <s v="John Murray"/>
    <s v="Consumer"/>
    <s v="United States"/>
    <s v="San Angelo"/>
    <x v="5"/>
    <n v="76903"/>
    <x v="2"/>
    <s v="FUR-CH-10004477"/>
    <x v="0"/>
    <s v="Chairs"/>
    <x v="213"/>
    <n v="85.245999999999995"/>
    <n v="2"/>
    <n v="0.3"/>
    <n v="-1.217800000000004"/>
    <n v="-1.4285714285714334E-2"/>
    <n v="-0.608900000000002"/>
    <n v="42.622999999999998"/>
    <n v="60.89"/>
    <n v="25.573799999999999"/>
  </r>
  <r>
    <n v="8115"/>
    <s v="CA-2017-144820"/>
    <d v="2017-10-03T00:00:00"/>
    <x v="13"/>
    <d v="2017-10-07T00:00:00"/>
    <s v="Second Class"/>
    <s v="LW-16825"/>
    <s v="Laurel Workman"/>
    <s v="Corporate"/>
    <s v="United States"/>
    <s v="Pasadena"/>
    <x v="5"/>
    <n v="77506"/>
    <x v="2"/>
    <s v="OFF-AR-10004817"/>
    <x v="1"/>
    <s v="Art"/>
    <x v="915"/>
    <n v="20.64"/>
    <n v="5"/>
    <n v="0.2"/>
    <n v="2.3219999999999974"/>
    <n v="0.11249999999999986"/>
    <n v="0.46439999999999948"/>
    <n v="4.1280000000000001"/>
    <n v="5.16"/>
    <n v="4.1280000000000001"/>
  </r>
  <r>
    <n v="8116"/>
    <s v="CA-2017-101014"/>
    <d v="2017-08-29T00:00:00"/>
    <x v="43"/>
    <d v="2017-09-04T00:00:00"/>
    <s v="Standard Class"/>
    <s v="RW-19540"/>
    <s v="Rick Wilson"/>
    <s v="Corporate"/>
    <s v="United States"/>
    <s v="Los Angeles"/>
    <x v="1"/>
    <n v="90049"/>
    <x v="1"/>
    <s v="FUR-FU-10003374"/>
    <x v="0"/>
    <s v="Furnishings"/>
    <x v="1807"/>
    <n v="148.02000000000001"/>
    <n v="3"/>
    <n v="0"/>
    <n v="41.445600000000013"/>
    <n v="0.28000000000000008"/>
    <n v="13.815200000000004"/>
    <n v="49.34"/>
    <n v="49.34"/>
    <n v="0"/>
  </r>
  <r>
    <n v="8117"/>
    <s v="CA-2017-105543"/>
    <d v="2017-11-24T00:00:00"/>
    <x v="23"/>
    <d v="2017-11-24T00:00:00"/>
    <s v="Same Day"/>
    <s v="BG-11695"/>
    <s v="Brooke Gillingham"/>
    <s v="Corporate"/>
    <s v="United States"/>
    <s v="Garden City"/>
    <x v="41"/>
    <n v="67846"/>
    <x v="2"/>
    <s v="OFF-ST-10003123"/>
    <x v="1"/>
    <s v="Storage"/>
    <x v="1277"/>
    <n v="33.29"/>
    <n v="1"/>
    <n v="0"/>
    <n v="7.9895999999999994"/>
    <n v="0.24"/>
    <n v="7.9895999999999994"/>
    <n v="33.29"/>
    <n v="33.29"/>
    <n v="0"/>
  </r>
  <r>
    <n v="8118"/>
    <s v="US-2017-113201"/>
    <d v="2017-06-30T00:00:00"/>
    <x v="27"/>
    <d v="2017-07-05T00:00:00"/>
    <s v="Standard Class"/>
    <s v="TT-21220"/>
    <s v="Thomas Thornton"/>
    <s v="Consumer"/>
    <s v="United States"/>
    <s v="Los Angeles"/>
    <x v="1"/>
    <n v="90045"/>
    <x v="1"/>
    <s v="OFF-PA-10000675"/>
    <x v="1"/>
    <s v="Paper"/>
    <x v="1115"/>
    <n v="204.95000000000002"/>
    <n v="5"/>
    <n v="0"/>
    <n v="100.4255"/>
    <n v="0.48999999999999994"/>
    <n v="20.085100000000001"/>
    <n v="40.99"/>
    <n v="40.99"/>
    <n v="0"/>
  </r>
  <r>
    <n v="8119"/>
    <s v="US-2017-106551"/>
    <d v="2017-07-22T00:00:00"/>
    <x v="10"/>
    <d v="2017-07-27T00:00:00"/>
    <s v="Standard Class"/>
    <s v="EB-13930"/>
    <s v="Eric Barreto"/>
    <s v="Consumer"/>
    <s v="United States"/>
    <s v="Chicago"/>
    <x v="10"/>
    <n v="60653"/>
    <x v="2"/>
    <s v="FUR-CH-10004997"/>
    <x v="0"/>
    <s v="Chairs"/>
    <x v="499"/>
    <n v="526.34399999999994"/>
    <n v="4"/>
    <n v="0.3"/>
    <n v="-75.191999999999979"/>
    <n v="-0.14285714285714282"/>
    <n v="-18.797999999999995"/>
    <n v="131.58599999999998"/>
    <n v="187.98"/>
    <n v="157.90319999999997"/>
  </r>
  <r>
    <n v="8120"/>
    <s v="CA-2016-116722"/>
    <d v="2016-11-11T00:00:00"/>
    <x v="0"/>
    <d v="2016-11-16T00:00:00"/>
    <s v="Standard Class"/>
    <s v="LP-17080"/>
    <s v="Liz Pelletier"/>
    <s v="Consumer"/>
    <s v="United States"/>
    <s v="San Francisco"/>
    <x v="1"/>
    <n v="94110"/>
    <x v="1"/>
    <s v="FUR-FU-10001934"/>
    <x v="0"/>
    <s v="Furnishings"/>
    <x v="107"/>
    <n v="41.96"/>
    <n v="2"/>
    <n v="0"/>
    <n v="10.909600000000001"/>
    <n v="0.26"/>
    <n v="5.4548000000000005"/>
    <n v="20.98"/>
    <n v="20.98"/>
    <n v="0"/>
  </r>
  <r>
    <n v="8121"/>
    <s v="CA-2016-116722"/>
    <d v="2016-11-11T00:00:00"/>
    <x v="0"/>
    <d v="2016-11-16T00:00:00"/>
    <s v="Standard Class"/>
    <s v="LP-17080"/>
    <s v="Liz Pelletier"/>
    <s v="Consumer"/>
    <s v="United States"/>
    <s v="San Francisco"/>
    <x v="1"/>
    <n v="94110"/>
    <x v="1"/>
    <s v="FUR-CH-10004997"/>
    <x v="0"/>
    <s v="Chairs"/>
    <x v="499"/>
    <n v="451.15199999999993"/>
    <n v="3"/>
    <n v="0.2"/>
    <n v="0"/>
    <n v="0"/>
    <n v="0"/>
    <n v="150.38399999999999"/>
    <n v="187.97999999999993"/>
    <n v="90.230399999999989"/>
  </r>
  <r>
    <n v="8122"/>
    <s v="CA-2016-116722"/>
    <d v="2016-11-11T00:00:00"/>
    <x v="0"/>
    <d v="2016-11-16T00:00:00"/>
    <s v="Standard Class"/>
    <s v="LP-17080"/>
    <s v="Liz Pelletier"/>
    <s v="Consumer"/>
    <s v="United States"/>
    <s v="San Francisco"/>
    <x v="1"/>
    <n v="94110"/>
    <x v="1"/>
    <s v="OFF-BI-10001890"/>
    <x v="1"/>
    <s v="Binders"/>
    <x v="176"/>
    <n v="31.504000000000005"/>
    <n v="11"/>
    <n v="0.2"/>
    <n v="11.026399999999999"/>
    <n v="0.34999999999999992"/>
    <n v="1.0024"/>
    <n v="2.8640000000000003"/>
    <n v="3.58"/>
    <n v="6.3008000000000015"/>
  </r>
  <r>
    <n v="8123"/>
    <s v="CA-2014-138128"/>
    <d v="2014-12-09T00:00:00"/>
    <x v="20"/>
    <d v="2014-12-15T00:00:00"/>
    <s v="Standard Class"/>
    <s v="FP-14320"/>
    <s v="Frank Preis"/>
    <s v="Consumer"/>
    <s v="United States"/>
    <s v="Philadelphia"/>
    <x v="9"/>
    <n v="19134"/>
    <x v="3"/>
    <s v="OFF-EN-10002500"/>
    <x v="1"/>
    <s v="Envelopes"/>
    <x v="118"/>
    <n v="30.672000000000001"/>
    <n v="3"/>
    <n v="0.2"/>
    <n v="9.5850000000000009"/>
    <n v="0.3125"/>
    <n v="3.1950000000000003"/>
    <n v="10.224"/>
    <n v="12.779999999999998"/>
    <n v="6.1344000000000003"/>
  </r>
  <r>
    <n v="8124"/>
    <s v="CA-2014-138128"/>
    <d v="2014-12-09T00:00:00"/>
    <x v="20"/>
    <d v="2014-12-15T00:00:00"/>
    <s v="Standard Class"/>
    <s v="FP-14320"/>
    <s v="Frank Preis"/>
    <s v="Consumer"/>
    <s v="United States"/>
    <s v="Philadelphia"/>
    <x v="9"/>
    <n v="19134"/>
    <x v="3"/>
    <s v="TEC-CO-10001766"/>
    <x v="2"/>
    <s v="Copiers"/>
    <x v="1067"/>
    <n v="1079.9759999999999"/>
    <n v="4"/>
    <n v="0.4"/>
    <n v="125.99719999999991"/>
    <n v="0.1166666666666666"/>
    <n v="31.499299999999977"/>
    <n v="269.99399999999997"/>
    <n v="449.98999999999995"/>
    <n v="431.99039999999997"/>
  </r>
  <r>
    <n v="8125"/>
    <s v="US-2017-150070"/>
    <d v="2017-09-07T00:00:00"/>
    <x v="15"/>
    <d v="2017-09-12T00:00:00"/>
    <s v="Standard Class"/>
    <s v="JA-15970"/>
    <s v="Joseph Airdo"/>
    <s v="Consumer"/>
    <s v="United States"/>
    <s v="Modesto"/>
    <x v="1"/>
    <n v="95351"/>
    <x v="1"/>
    <s v="FUR-CH-10004860"/>
    <x v="0"/>
    <s v="Chairs"/>
    <x v="212"/>
    <n v="161.56800000000001"/>
    <n v="2"/>
    <n v="0.2"/>
    <n v="-28.274400000000021"/>
    <n v="-0.17500000000000013"/>
    <n v="-14.137200000000011"/>
    <n v="80.784000000000006"/>
    <n v="100.98"/>
    <n v="32.313600000000001"/>
  </r>
  <r>
    <n v="8126"/>
    <s v="CA-2015-137064"/>
    <d v="2015-02-06T00:00:00"/>
    <x v="36"/>
    <d v="2015-02-13T00:00:00"/>
    <s v="Standard Class"/>
    <s v="TS-21655"/>
    <s v="Trudy Schmidt"/>
    <s v="Consumer"/>
    <s v="United States"/>
    <s v="Houston"/>
    <x v="5"/>
    <n v="77070"/>
    <x v="2"/>
    <s v="OFF-BI-10002049"/>
    <x v="1"/>
    <s v="Binders"/>
    <x v="765"/>
    <n v="2.9339999999999993"/>
    <n v="3"/>
    <n v="0.8"/>
    <n v="-4.9878000000000018"/>
    <n v="-1.7000000000000011"/>
    <n v="-1.6626000000000005"/>
    <n v="0.97799999999999976"/>
    <n v="4.8899999999999997"/>
    <n v="2.3471999999999995"/>
  </r>
  <r>
    <n v="8127"/>
    <s v="CA-2015-137064"/>
    <d v="2015-02-06T00:00:00"/>
    <x v="36"/>
    <d v="2015-02-13T00:00:00"/>
    <s v="Standard Class"/>
    <s v="TS-21655"/>
    <s v="Trudy Schmidt"/>
    <s v="Consumer"/>
    <s v="United States"/>
    <s v="Houston"/>
    <x v="5"/>
    <n v="77070"/>
    <x v="2"/>
    <s v="TEC-AC-10003499"/>
    <x v="2"/>
    <s v="Accessories"/>
    <x v="103"/>
    <n v="18.528000000000002"/>
    <n v="2"/>
    <n v="0.2"/>
    <n v="4.4004000000000003"/>
    <n v="0.23749999999999999"/>
    <n v="2.2002000000000002"/>
    <n v="9.2640000000000011"/>
    <n v="11.58"/>
    <n v="3.7056000000000004"/>
  </r>
  <r>
    <n v="8128"/>
    <s v="CA-2015-137064"/>
    <d v="2015-02-06T00:00:00"/>
    <x v="36"/>
    <d v="2015-02-13T00:00:00"/>
    <s v="Standard Class"/>
    <s v="TS-21655"/>
    <s v="Trudy Schmidt"/>
    <s v="Consumer"/>
    <s v="United States"/>
    <s v="Houston"/>
    <x v="5"/>
    <n v="77070"/>
    <x v="2"/>
    <s v="OFF-ST-10003470"/>
    <x v="1"/>
    <s v="Storage"/>
    <x v="1348"/>
    <n v="670.75200000000007"/>
    <n v="3"/>
    <n v="0.2"/>
    <n v="-125.76600000000005"/>
    <n v="-0.18750000000000006"/>
    <n v="-41.922000000000018"/>
    <n v="223.58400000000003"/>
    <n v="279.47999999999996"/>
    <n v="134.15040000000002"/>
  </r>
  <r>
    <n v="8129"/>
    <s v="CA-2017-157350"/>
    <d v="2017-08-26T00:00:00"/>
    <x v="43"/>
    <d v="2017-09-01T00:00:00"/>
    <s v="Standard Class"/>
    <s v="DP-13000"/>
    <s v="Darren Powers"/>
    <s v="Consumer"/>
    <s v="United States"/>
    <s v="Chicago"/>
    <x v="10"/>
    <n v="60610"/>
    <x v="2"/>
    <s v="FUR-FU-10000222"/>
    <x v="0"/>
    <s v="Furnishings"/>
    <x v="596"/>
    <n v="64.959999999999994"/>
    <n v="5"/>
    <n v="0.6"/>
    <n v="-43.847999999999985"/>
    <n v="-0.67499999999999982"/>
    <n v="-8.769599999999997"/>
    <n v="12.991999999999999"/>
    <n v="32.479999999999997"/>
    <n v="38.975999999999992"/>
  </r>
  <r>
    <n v="8130"/>
    <s v="CA-2014-127866"/>
    <d v="2014-07-20T00:00:00"/>
    <x v="39"/>
    <d v="2014-07-23T00:00:00"/>
    <s v="First Class"/>
    <s v="JD-15895"/>
    <s v="Jonathan Doherty"/>
    <s v="Corporate"/>
    <s v="United States"/>
    <s v="Riverside"/>
    <x v="1"/>
    <n v="92503"/>
    <x v="1"/>
    <s v="TEC-AC-10000023"/>
    <x v="2"/>
    <s v="Accessories"/>
    <x v="909"/>
    <n v="41.94"/>
    <n v="2"/>
    <n v="0"/>
    <n v="15.098399999999998"/>
    <n v="0.36"/>
    <n v="7.549199999999999"/>
    <n v="20.97"/>
    <n v="20.97"/>
    <n v="0"/>
  </r>
  <r>
    <n v="8131"/>
    <s v="CA-2014-127866"/>
    <d v="2014-07-20T00:00:00"/>
    <x v="39"/>
    <d v="2014-07-23T00:00:00"/>
    <s v="First Class"/>
    <s v="JD-15895"/>
    <s v="Jonathan Doherty"/>
    <s v="Corporate"/>
    <s v="United States"/>
    <s v="Riverside"/>
    <x v="1"/>
    <n v="92503"/>
    <x v="1"/>
    <s v="OFF-PA-10003971"/>
    <x v="1"/>
    <s v="Paper"/>
    <x v="1281"/>
    <n v="11.96"/>
    <n v="2"/>
    <n v="0"/>
    <n v="5.8604000000000003"/>
    <n v="0.49"/>
    <n v="2.9302000000000001"/>
    <n v="5.98"/>
    <n v="5.98"/>
    <n v="0"/>
  </r>
  <r>
    <n v="8132"/>
    <s v="CA-2014-127866"/>
    <d v="2014-07-20T00:00:00"/>
    <x v="39"/>
    <d v="2014-07-23T00:00:00"/>
    <s v="First Class"/>
    <s v="JD-15895"/>
    <s v="Jonathan Doherty"/>
    <s v="Corporate"/>
    <s v="United States"/>
    <s v="Riverside"/>
    <x v="1"/>
    <n v="92503"/>
    <x v="1"/>
    <s v="OFF-AR-10003481"/>
    <x v="1"/>
    <s v="Art"/>
    <x v="1600"/>
    <n v="13.12"/>
    <n v="4"/>
    <n v="0"/>
    <n v="3.8047999999999984"/>
    <n v="0.28999999999999987"/>
    <n v="0.9511999999999996"/>
    <n v="3.28"/>
    <n v="3.28"/>
    <n v="0"/>
  </r>
  <r>
    <n v="8133"/>
    <s v="CA-2014-127866"/>
    <d v="2014-07-20T00:00:00"/>
    <x v="39"/>
    <d v="2014-07-23T00:00:00"/>
    <s v="First Class"/>
    <s v="JD-15895"/>
    <s v="Jonathan Doherty"/>
    <s v="Corporate"/>
    <s v="United States"/>
    <s v="Riverside"/>
    <x v="1"/>
    <n v="92503"/>
    <x v="1"/>
    <s v="OFF-ST-10001490"/>
    <x v="1"/>
    <s v="Storage"/>
    <x v="518"/>
    <n v="535.41"/>
    <n v="3"/>
    <n v="0"/>
    <n v="160.62299999999993"/>
    <n v="0.29999999999999988"/>
    <n v="53.540999999999976"/>
    <n v="178.47"/>
    <n v="178.47"/>
    <n v="0"/>
  </r>
  <r>
    <n v="8134"/>
    <s v="CA-2015-131352"/>
    <d v="2015-10-08T00:00:00"/>
    <x v="2"/>
    <d v="2015-10-13T00:00:00"/>
    <s v="Standard Class"/>
    <s v="GH-14485"/>
    <s v="Gene Hale"/>
    <s v="Corporate"/>
    <s v="United States"/>
    <s v="Dallas"/>
    <x v="5"/>
    <n v="75081"/>
    <x v="2"/>
    <s v="FUR-FU-10003708"/>
    <x v="0"/>
    <s v="Furnishings"/>
    <x v="71"/>
    <n v="72.78"/>
    <n v="3"/>
    <n v="0.6"/>
    <n v="-70.960499999999996"/>
    <n v="-0.97499999999999998"/>
    <n v="-23.653499999999998"/>
    <n v="24.26"/>
    <n v="60.649999999999991"/>
    <n v="43.667999999999999"/>
  </r>
  <r>
    <n v="8135"/>
    <s v="CA-2015-121776"/>
    <d v="2015-02-16T00:00:00"/>
    <x v="36"/>
    <d v="2015-02-21T00:00:00"/>
    <s v="Standard Class"/>
    <s v="RD-19585"/>
    <s v="Rob Dowd"/>
    <s v="Consumer"/>
    <s v="United States"/>
    <s v="Los Angeles"/>
    <x v="1"/>
    <n v="90008"/>
    <x v="1"/>
    <s v="OFF-PA-10001970"/>
    <x v="1"/>
    <s v="Paper"/>
    <x v="314"/>
    <n v="36.839999999999996"/>
    <n v="3"/>
    <n v="0"/>
    <n v="17.314799999999998"/>
    <n v="0.47"/>
    <n v="5.7715999999999994"/>
    <n v="12.28"/>
    <n v="12.28"/>
    <n v="0"/>
  </r>
  <r>
    <n v="8136"/>
    <s v="CA-2015-121776"/>
    <d v="2015-02-16T00:00:00"/>
    <x v="36"/>
    <d v="2015-02-21T00:00:00"/>
    <s v="Standard Class"/>
    <s v="RD-19585"/>
    <s v="Rob Dowd"/>
    <s v="Consumer"/>
    <s v="United States"/>
    <s v="Los Angeles"/>
    <x v="1"/>
    <n v="90008"/>
    <x v="1"/>
    <s v="OFF-LA-10002762"/>
    <x v="1"/>
    <s v="Labels"/>
    <x v="49"/>
    <n v="87.71"/>
    <n v="7"/>
    <n v="0"/>
    <n v="41.223699999999994"/>
    <n v="0.47"/>
    <n v="5.8890999999999991"/>
    <n v="12.53"/>
    <n v="12.53"/>
    <n v="0"/>
  </r>
  <r>
    <n v="8137"/>
    <s v="CA-2016-118073"/>
    <d v="2016-08-12T00:00:00"/>
    <x v="28"/>
    <d v="2016-08-16T00:00:00"/>
    <s v="Standard Class"/>
    <s v="CS-12490"/>
    <s v="Cindy Schnelling"/>
    <s v="Corporate"/>
    <s v="United States"/>
    <s v="Lakeland"/>
    <x v="2"/>
    <n v="33801"/>
    <x v="0"/>
    <s v="FUR-TA-10002533"/>
    <x v="0"/>
    <s v="Tables"/>
    <x v="277"/>
    <n v="562.29250000000013"/>
    <n v="7"/>
    <n v="0.45"/>
    <n v="-255.58750000000009"/>
    <n v="-0.45454545454545459"/>
    <n v="-36.51250000000001"/>
    <n v="80.327500000000015"/>
    <n v="146.05000000000001"/>
    <n v="253.03162500000008"/>
  </r>
  <r>
    <n v="8138"/>
    <s v="CA-2014-103219"/>
    <d v="2014-11-09T00:00:00"/>
    <x v="7"/>
    <d v="2014-11-13T00:00:00"/>
    <s v="Standard Class"/>
    <s v="BF-11215"/>
    <s v="Benjamin Farhat"/>
    <s v="Home Office"/>
    <s v="United States"/>
    <s v="New York City"/>
    <x v="15"/>
    <n v="10035"/>
    <x v="3"/>
    <s v="FUR-FU-10004091"/>
    <x v="0"/>
    <s v="Furnishings"/>
    <x v="963"/>
    <n v="56.52"/>
    <n v="9"/>
    <n v="0"/>
    <n v="21.477600000000002"/>
    <n v="0.38"/>
    <n v="2.3864000000000001"/>
    <n v="6.28"/>
    <n v="6.28"/>
    <n v="0"/>
  </r>
  <r>
    <n v="8139"/>
    <s v="CA-2016-102561"/>
    <d v="2016-07-18T00:00:00"/>
    <x v="16"/>
    <d v="2016-07-22T00:00:00"/>
    <s v="Standard Class"/>
    <s v="NK-18490"/>
    <s v="Neil Knudson"/>
    <s v="Home Office"/>
    <s v="United States"/>
    <s v="Philadelphia"/>
    <x v="9"/>
    <n v="19140"/>
    <x v="3"/>
    <s v="OFF-AR-10001545"/>
    <x v="1"/>
    <s v="Art"/>
    <x v="820"/>
    <n v="11.264000000000001"/>
    <n v="8"/>
    <n v="0.2"/>
    <n v="1.2671999999999994"/>
    <n v="0.11249999999999993"/>
    <n v="0.15839999999999993"/>
    <n v="1.4080000000000001"/>
    <n v="1.76"/>
    <n v="2.2528000000000001"/>
  </r>
  <r>
    <n v="8140"/>
    <s v="CA-2016-102561"/>
    <d v="2016-07-18T00:00:00"/>
    <x v="16"/>
    <d v="2016-07-22T00:00:00"/>
    <s v="Standard Class"/>
    <s v="NK-18490"/>
    <s v="Neil Knudson"/>
    <s v="Home Office"/>
    <s v="United States"/>
    <s v="Philadelphia"/>
    <x v="9"/>
    <n v="19140"/>
    <x v="3"/>
    <s v="OFF-ST-10001476"/>
    <x v="1"/>
    <s v="Storage"/>
    <x v="835"/>
    <n v="284.08000000000004"/>
    <n v="10"/>
    <n v="0.2"/>
    <n v="24.856999999999999"/>
    <n v="8.7499999999999981E-2"/>
    <n v="2.4857"/>
    <n v="28.408000000000005"/>
    <n v="35.510000000000005"/>
    <n v="56.81600000000001"/>
  </r>
  <r>
    <n v="8141"/>
    <s v="CA-2016-102561"/>
    <d v="2016-07-18T00:00:00"/>
    <x v="16"/>
    <d v="2016-07-22T00:00:00"/>
    <s v="Standard Class"/>
    <s v="NK-18490"/>
    <s v="Neil Knudson"/>
    <s v="Home Office"/>
    <s v="United States"/>
    <s v="Philadelphia"/>
    <x v="9"/>
    <n v="19140"/>
    <x v="3"/>
    <s v="OFF-PA-10004971"/>
    <x v="1"/>
    <s v="Paper"/>
    <x v="609"/>
    <n v="18.496000000000002"/>
    <n v="4"/>
    <n v="0.2"/>
    <n v="6.7048000000000005"/>
    <n v="0.36249999999999999"/>
    <n v="1.6762000000000001"/>
    <n v="4.6240000000000006"/>
    <n v="5.78"/>
    <n v="3.6992000000000007"/>
  </r>
  <r>
    <n v="8142"/>
    <s v="CA-2016-100993"/>
    <d v="2016-02-05T00:00:00"/>
    <x v="47"/>
    <d v="2016-02-10T00:00:00"/>
    <s v="Standard Class"/>
    <s v="AZ-10750"/>
    <s v="Annie Zypern"/>
    <s v="Consumer"/>
    <s v="United States"/>
    <s v="San Diego"/>
    <x v="1"/>
    <n v="92037"/>
    <x v="1"/>
    <s v="OFF-LA-10003223"/>
    <x v="1"/>
    <s v="Labels"/>
    <x v="607"/>
    <n v="14.73"/>
    <n v="3"/>
    <n v="0"/>
    <n v="7.2176999999999998"/>
    <n v="0.49"/>
    <n v="2.4058999999999999"/>
    <n v="4.91"/>
    <n v="4.91"/>
    <n v="0"/>
  </r>
  <r>
    <n v="8143"/>
    <s v="CA-2016-100993"/>
    <d v="2016-02-05T00:00:00"/>
    <x v="47"/>
    <d v="2016-02-10T00:00:00"/>
    <s v="Standard Class"/>
    <s v="AZ-10750"/>
    <s v="Annie Zypern"/>
    <s v="Consumer"/>
    <s v="United States"/>
    <s v="San Diego"/>
    <x v="1"/>
    <n v="92037"/>
    <x v="1"/>
    <s v="OFF-ST-10004340"/>
    <x v="1"/>
    <s v="Storage"/>
    <x v="817"/>
    <n v="186.54"/>
    <n v="3"/>
    <n v="0"/>
    <n v="50.365800000000007"/>
    <n v="0.27000000000000007"/>
    <n v="16.788600000000002"/>
    <n v="62.18"/>
    <n v="62.18"/>
    <n v="0"/>
  </r>
  <r>
    <n v="8144"/>
    <s v="CA-2016-100993"/>
    <d v="2016-02-05T00:00:00"/>
    <x v="47"/>
    <d v="2016-02-10T00:00:00"/>
    <s v="Standard Class"/>
    <s v="AZ-10750"/>
    <s v="Annie Zypern"/>
    <s v="Consumer"/>
    <s v="United States"/>
    <s v="San Diego"/>
    <x v="1"/>
    <n v="92037"/>
    <x v="1"/>
    <s v="FUR-TA-10001095"/>
    <x v="0"/>
    <s v="Tables"/>
    <x v="616"/>
    <n v="557.72799999999995"/>
    <n v="4"/>
    <n v="0.2"/>
    <n v="6.9715999999999951"/>
    <n v="1.2499999999999992E-2"/>
    <n v="1.7428999999999988"/>
    <n v="139.43199999999999"/>
    <n v="174.28999999999996"/>
    <n v="111.54559999999999"/>
  </r>
  <r>
    <n v="8145"/>
    <s v="CA-2016-100993"/>
    <d v="2016-02-05T00:00:00"/>
    <x v="47"/>
    <d v="2016-02-10T00:00:00"/>
    <s v="Standard Class"/>
    <s v="AZ-10750"/>
    <s v="Annie Zypern"/>
    <s v="Consumer"/>
    <s v="United States"/>
    <s v="San Diego"/>
    <x v="1"/>
    <n v="92037"/>
    <x v="1"/>
    <s v="TEC-PH-10001448"/>
    <x v="2"/>
    <s v="Phones"/>
    <x v="141"/>
    <n v="159.96800000000002"/>
    <n v="4"/>
    <n v="0.2"/>
    <n v="-31.993600000000029"/>
    <n v="-0.20000000000000015"/>
    <n v="-7.9984000000000073"/>
    <n v="39.992000000000004"/>
    <n v="49.99"/>
    <n v="31.993600000000004"/>
  </r>
  <r>
    <n v="8146"/>
    <s v="US-2014-112949"/>
    <d v="2014-06-20T00:00:00"/>
    <x v="3"/>
    <d v="2014-06-27T00:00:00"/>
    <s v="Standard Class"/>
    <s v="Co-12640"/>
    <s v="Corey-Lock"/>
    <s v="Consumer"/>
    <s v="United States"/>
    <s v="Lawton"/>
    <x v="26"/>
    <n v="73505"/>
    <x v="2"/>
    <s v="OFF-AP-10001005"/>
    <x v="1"/>
    <s v="Appliances"/>
    <x v="1140"/>
    <n v="471.90000000000003"/>
    <n v="6"/>
    <n v="0"/>
    <n v="155.72699999999998"/>
    <n v="0.3299999999999999"/>
    <n v="25.954499999999996"/>
    <n v="78.650000000000006"/>
    <n v="78.650000000000006"/>
    <n v="0"/>
  </r>
  <r>
    <n v="8147"/>
    <s v="US-2014-112949"/>
    <d v="2014-06-20T00:00:00"/>
    <x v="3"/>
    <d v="2014-06-27T00:00:00"/>
    <s v="Standard Class"/>
    <s v="Co-12640"/>
    <s v="Corey-Lock"/>
    <s v="Consumer"/>
    <s v="United States"/>
    <s v="Lawton"/>
    <x v="26"/>
    <n v="73505"/>
    <x v="2"/>
    <s v="OFF-AR-10003469"/>
    <x v="1"/>
    <s v="Art"/>
    <x v="1258"/>
    <n v="3.52"/>
    <n v="2"/>
    <n v="0"/>
    <n v="1.6896"/>
    <n v="0.48"/>
    <n v="0.8448"/>
    <n v="1.76"/>
    <n v="1.76"/>
    <n v="0"/>
  </r>
  <r>
    <n v="8148"/>
    <s v="US-2017-146822"/>
    <d v="2017-06-09T00:00:00"/>
    <x v="27"/>
    <d v="2017-06-14T00:00:00"/>
    <s v="Standard Class"/>
    <s v="AG-10675"/>
    <s v="Anna Gayman"/>
    <s v="Consumer"/>
    <s v="United States"/>
    <s v="Salem"/>
    <x v="17"/>
    <n v="24153"/>
    <x v="0"/>
    <s v="OFF-PA-10000249"/>
    <x v="1"/>
    <s v="Paper"/>
    <x v="33"/>
    <n v="49.12"/>
    <n v="4"/>
    <n v="0"/>
    <n v="23.086399999999998"/>
    <n v="0.47"/>
    <n v="5.7715999999999994"/>
    <n v="12.28"/>
    <n v="12.28"/>
    <n v="0"/>
  </r>
  <r>
    <n v="8149"/>
    <s v="US-2016-131058"/>
    <d v="2016-12-27T00:00:00"/>
    <x v="5"/>
    <d v="2016-12-31T00:00:00"/>
    <s v="Standard Class"/>
    <s v="EM-14140"/>
    <s v="Eugene Moren"/>
    <s v="Home Office"/>
    <s v="United States"/>
    <s v="Santa Ana"/>
    <x v="1"/>
    <n v="92704"/>
    <x v="1"/>
    <s v="OFF-LA-10001613"/>
    <x v="1"/>
    <s v="Labels"/>
    <x v="743"/>
    <n v="20.16"/>
    <n v="7"/>
    <n v="0"/>
    <n v="9.8783999999999992"/>
    <n v="0.48999999999999994"/>
    <n v="1.4111999999999998"/>
    <n v="2.88"/>
    <n v="2.88"/>
    <n v="0"/>
  </r>
  <r>
    <n v="8150"/>
    <s v="CA-2014-167997"/>
    <d v="2014-01-26T00:00:00"/>
    <x v="46"/>
    <d v="2014-01-29T00:00:00"/>
    <s v="First Class"/>
    <s v="CA-11965"/>
    <s v="Carol Adams"/>
    <s v="Corporate"/>
    <s v="United States"/>
    <s v="Rapid City"/>
    <x v="44"/>
    <n v="57701"/>
    <x v="2"/>
    <s v="OFF-BI-10001758"/>
    <x v="1"/>
    <s v="Binders"/>
    <x v="944"/>
    <n v="10.68"/>
    <n v="2"/>
    <n v="0"/>
    <n v="5.0195999999999996"/>
    <n v="0.47"/>
    <n v="2.5097999999999998"/>
    <n v="5.34"/>
    <n v="5.34"/>
    <n v="0"/>
  </r>
  <r>
    <n v="8151"/>
    <s v="CA-2014-167997"/>
    <d v="2014-01-26T00:00:00"/>
    <x v="46"/>
    <d v="2014-01-29T00:00:00"/>
    <s v="First Class"/>
    <s v="CA-11965"/>
    <s v="Carol Adams"/>
    <s v="Corporate"/>
    <s v="United States"/>
    <s v="Rapid City"/>
    <x v="44"/>
    <n v="57701"/>
    <x v="2"/>
    <s v="FUR-BO-10004409"/>
    <x v="0"/>
    <s v="Bookcases"/>
    <x v="631"/>
    <n v="141.96"/>
    <n v="2"/>
    <n v="0"/>
    <n v="39.748800000000003"/>
    <n v="0.28000000000000003"/>
    <n v="19.874400000000001"/>
    <n v="70.98"/>
    <n v="70.98"/>
    <n v="0"/>
  </r>
  <r>
    <n v="8152"/>
    <s v="CA-2017-140151"/>
    <d v="2017-03-23T00:00:00"/>
    <x v="42"/>
    <d v="2017-03-25T00:00:00"/>
    <s v="First Class"/>
    <s v="RB-19360"/>
    <s v="Raymond Buch"/>
    <s v="Consumer"/>
    <s v="United States"/>
    <s v="Seattle"/>
    <x v="4"/>
    <n v="98115"/>
    <x v="1"/>
    <s v="OFF-ST-10001558"/>
    <x v="1"/>
    <s v="Storage"/>
    <x v="719"/>
    <n v="32.479999999999997"/>
    <n v="2"/>
    <n v="0"/>
    <n v="4.8719999999999999"/>
    <n v="0.15000000000000002"/>
    <n v="2.4359999999999999"/>
    <n v="16.239999999999998"/>
    <n v="16.239999999999998"/>
    <n v="0"/>
  </r>
  <r>
    <n v="8153"/>
    <s v="CA-2017-140151"/>
    <d v="2017-03-23T00:00:00"/>
    <x v="42"/>
    <d v="2017-03-25T00:00:00"/>
    <s v="First Class"/>
    <s v="RB-19360"/>
    <s v="Raymond Buch"/>
    <s v="Consumer"/>
    <s v="United States"/>
    <s v="Seattle"/>
    <x v="4"/>
    <n v="98115"/>
    <x v="1"/>
    <s v="OFF-PA-10002986"/>
    <x v="1"/>
    <s v="Paper"/>
    <x v="482"/>
    <n v="20.04"/>
    <n v="3"/>
    <n v="0"/>
    <n v="9.6191999999999993"/>
    <n v="0.48"/>
    <n v="3.2063999999999999"/>
    <n v="6.68"/>
    <n v="6.68"/>
    <n v="0"/>
  </r>
  <r>
    <n v="8154"/>
    <s v="CA-2017-140151"/>
    <d v="2017-03-23T00:00:00"/>
    <x v="42"/>
    <d v="2017-03-25T00:00:00"/>
    <s v="First Class"/>
    <s v="RB-19360"/>
    <s v="Raymond Buch"/>
    <s v="Consumer"/>
    <s v="United States"/>
    <s v="Seattle"/>
    <x v="4"/>
    <n v="98115"/>
    <x v="1"/>
    <s v="TEC-CO-10004722"/>
    <x v="2"/>
    <s v="Copiers"/>
    <x v="1374"/>
    <n v="13999.96"/>
    <n v="4"/>
    <n v="0"/>
    <n v="6719.9807999999994"/>
    <n v="0.48"/>
    <n v="1679.9951999999998"/>
    <n v="3499.99"/>
    <n v="3499.99"/>
    <n v="0"/>
  </r>
  <r>
    <n v="8155"/>
    <s v="US-2017-143770"/>
    <d v="2017-03-20T00:00:00"/>
    <x v="42"/>
    <d v="2017-03-24T00:00:00"/>
    <s v="Standard Class"/>
    <s v="RD-19720"/>
    <s v="Roger Demir"/>
    <s v="Consumer"/>
    <s v="United States"/>
    <s v="Middletown"/>
    <x v="29"/>
    <n v="6457"/>
    <x v="3"/>
    <s v="TEC-AC-10002842"/>
    <x v="2"/>
    <s v="Accessories"/>
    <x v="1185"/>
    <n v="238"/>
    <n v="2"/>
    <n v="0"/>
    <n v="38.080000000000013"/>
    <n v="0.16000000000000006"/>
    <n v="19.040000000000006"/>
    <n v="119"/>
    <n v="119"/>
    <n v="0"/>
  </r>
  <r>
    <n v="8156"/>
    <s v="US-2017-143770"/>
    <d v="2017-03-20T00:00:00"/>
    <x v="42"/>
    <d v="2017-03-24T00:00:00"/>
    <s v="Standard Class"/>
    <s v="RD-19720"/>
    <s v="Roger Demir"/>
    <s v="Consumer"/>
    <s v="United States"/>
    <s v="Middletown"/>
    <x v="29"/>
    <n v="6457"/>
    <x v="3"/>
    <s v="OFF-PA-10001125"/>
    <x v="1"/>
    <s v="Paper"/>
    <x v="1021"/>
    <n v="61.96"/>
    <n v="2"/>
    <n v="0"/>
    <n v="27.881999999999998"/>
    <n v="0.44999999999999996"/>
    <n v="13.940999999999999"/>
    <n v="30.98"/>
    <n v="30.98"/>
    <n v="0"/>
  </r>
  <r>
    <n v="8157"/>
    <s v="CA-2016-131296"/>
    <d v="2016-10-04T00:00:00"/>
    <x v="32"/>
    <d v="2016-10-09T00:00:00"/>
    <s v="Standard Class"/>
    <s v="MS-17830"/>
    <s v="Melanie Seite"/>
    <s v="Consumer"/>
    <s v="United States"/>
    <s v="Baltimore"/>
    <x v="39"/>
    <n v="21215"/>
    <x v="3"/>
    <s v="FUR-TA-10002622"/>
    <x v="0"/>
    <s v="Tables"/>
    <x v="969"/>
    <n v="239.37199999999996"/>
    <n v="2"/>
    <n v="0.3"/>
    <n v="-23.93719999999999"/>
    <n v="-9.9999999999999978E-2"/>
    <n v="-11.968599999999995"/>
    <n v="119.68599999999998"/>
    <n v="170.98"/>
    <n v="71.811599999999984"/>
  </r>
  <r>
    <n v="8158"/>
    <s v="CA-2016-103464"/>
    <d v="2016-11-18T00:00:00"/>
    <x v="0"/>
    <d v="2016-11-22T00:00:00"/>
    <s v="Standard Class"/>
    <s v="PG-18820"/>
    <s v="Patrick Gardner"/>
    <s v="Consumer"/>
    <s v="United States"/>
    <s v="San Diego"/>
    <x v="1"/>
    <n v="92105"/>
    <x v="1"/>
    <s v="TEC-AC-10002842"/>
    <x v="2"/>
    <s v="Accessories"/>
    <x v="1185"/>
    <n v="595"/>
    <n v="5"/>
    <n v="0"/>
    <n v="95.200000000000031"/>
    <n v="0.16000000000000006"/>
    <n v="19.040000000000006"/>
    <n v="119"/>
    <n v="119"/>
    <n v="0"/>
  </r>
  <r>
    <n v="8159"/>
    <s v="CA-2017-136238"/>
    <d v="2017-12-26T00:00:00"/>
    <x v="22"/>
    <d v="2018-01-01T00:00:00"/>
    <s v="Standard Class"/>
    <s v="KB-16240"/>
    <s v="Karen Bern"/>
    <s v="Corporate"/>
    <s v="United States"/>
    <s v="Odessa"/>
    <x v="5"/>
    <n v="79762"/>
    <x v="2"/>
    <s v="OFF-PA-10004285"/>
    <x v="1"/>
    <s v="Paper"/>
    <x v="1268"/>
    <n v="16.032"/>
    <n v="3"/>
    <n v="0.2"/>
    <n v="5.6111999999999993"/>
    <n v="0.35"/>
    <n v="1.8703999999999998"/>
    <n v="5.3440000000000003"/>
    <n v="6.6799999999999988"/>
    <n v="3.2064000000000004"/>
  </r>
  <r>
    <n v="8160"/>
    <s v="CA-2016-120803"/>
    <d v="2016-03-09T00:00:00"/>
    <x v="17"/>
    <d v="2016-03-13T00:00:00"/>
    <s v="Standard Class"/>
    <s v="RB-19465"/>
    <s v="Rick Bensley"/>
    <s v="Home Office"/>
    <s v="United States"/>
    <s v="Milford"/>
    <x v="29"/>
    <n v="6460"/>
    <x v="3"/>
    <s v="TEC-AC-10004469"/>
    <x v="2"/>
    <s v="Accessories"/>
    <x v="241"/>
    <n v="199.75"/>
    <n v="5"/>
    <n v="0"/>
    <n v="87.890000000000015"/>
    <n v="0.44000000000000006"/>
    <n v="17.578000000000003"/>
    <n v="39.950000000000003"/>
    <n v="39.950000000000003"/>
    <n v="0"/>
  </r>
  <r>
    <n v="8161"/>
    <s v="CA-2016-134138"/>
    <d v="2016-02-16T00:00:00"/>
    <x v="47"/>
    <d v="2016-02-20T00:00:00"/>
    <s v="Standard Class"/>
    <s v="JD-15790"/>
    <s v="John Dryer"/>
    <s v="Consumer"/>
    <s v="United States"/>
    <s v="Belleville"/>
    <x v="30"/>
    <n v="7109"/>
    <x v="3"/>
    <s v="FUR-CH-10001545"/>
    <x v="0"/>
    <s v="Chairs"/>
    <x v="1746"/>
    <n v="227.96"/>
    <n v="2"/>
    <n v="0"/>
    <n v="36.473600000000005"/>
    <n v="0.16"/>
    <n v="18.236800000000002"/>
    <n v="113.98"/>
    <n v="113.98"/>
    <n v="0"/>
  </r>
  <r>
    <n v="8162"/>
    <s v="CA-2015-120915"/>
    <d v="2015-09-28T00:00:00"/>
    <x v="11"/>
    <d v="2015-10-03T00:00:00"/>
    <s v="Second Class"/>
    <s v="JJ-15445"/>
    <s v="Jennifer Jackson"/>
    <s v="Consumer"/>
    <s v="United States"/>
    <s v="New York City"/>
    <x v="15"/>
    <n v="10035"/>
    <x v="3"/>
    <s v="OFF-AP-10002578"/>
    <x v="1"/>
    <s v="Appliances"/>
    <x v="414"/>
    <n v="293.52"/>
    <n v="6"/>
    <n v="0"/>
    <n v="76.315200000000004"/>
    <n v="0.26"/>
    <n v="12.719200000000001"/>
    <n v="48.919999999999995"/>
    <n v="48.919999999999995"/>
    <n v="0"/>
  </r>
  <r>
    <n v="8163"/>
    <s v="CA-2015-120915"/>
    <d v="2015-09-28T00:00:00"/>
    <x v="11"/>
    <d v="2015-10-03T00:00:00"/>
    <s v="Second Class"/>
    <s v="JJ-15445"/>
    <s v="Jennifer Jackson"/>
    <s v="Consumer"/>
    <s v="United States"/>
    <s v="New York City"/>
    <x v="15"/>
    <n v="10035"/>
    <x v="3"/>
    <s v="TEC-PH-10003012"/>
    <x v="2"/>
    <s v="Phones"/>
    <x v="348"/>
    <n v="307.98"/>
    <n v="2"/>
    <n v="0"/>
    <n v="89.314199999999971"/>
    <n v="0.28999999999999987"/>
    <n v="44.657099999999986"/>
    <n v="153.99"/>
    <n v="153.99"/>
    <n v="0"/>
  </r>
  <r>
    <n v="8164"/>
    <s v="CA-2015-168207"/>
    <d v="2015-11-02T00:00:00"/>
    <x v="6"/>
    <d v="2015-11-06T00:00:00"/>
    <s v="Standard Class"/>
    <s v="LT-17110"/>
    <s v="Liz Thompson"/>
    <s v="Consumer"/>
    <s v="United States"/>
    <s v="San Diego"/>
    <x v="1"/>
    <n v="92105"/>
    <x v="1"/>
    <s v="FUR-FU-10004909"/>
    <x v="0"/>
    <s v="Furnishings"/>
    <x v="1357"/>
    <n v="96.960000000000008"/>
    <n v="6"/>
    <n v="0"/>
    <n v="33.935999999999993"/>
    <n v="0.34999999999999992"/>
    <n v="5.6559999999999988"/>
    <n v="16.16"/>
    <n v="16.16"/>
    <n v="0"/>
  </r>
  <r>
    <n v="8165"/>
    <s v="CA-2015-168207"/>
    <d v="2015-11-02T00:00:00"/>
    <x v="6"/>
    <d v="2015-11-06T00:00:00"/>
    <s v="Standard Class"/>
    <s v="LT-17110"/>
    <s v="Liz Thompson"/>
    <s v="Consumer"/>
    <s v="United States"/>
    <s v="San Diego"/>
    <x v="1"/>
    <n v="92105"/>
    <x v="1"/>
    <s v="OFF-BI-10001524"/>
    <x v="1"/>
    <s v="Binders"/>
    <x v="301"/>
    <n v="117.48800000000001"/>
    <n v="7"/>
    <n v="0.2"/>
    <n v="41.120799999999988"/>
    <n v="0.34999999999999987"/>
    <n v="5.8743999999999987"/>
    <n v="16.784000000000002"/>
    <n v="20.98"/>
    <n v="23.497600000000006"/>
  </r>
  <r>
    <n v="8166"/>
    <s v="CA-2015-168207"/>
    <d v="2015-11-02T00:00:00"/>
    <x v="6"/>
    <d v="2015-11-06T00:00:00"/>
    <s v="Standard Class"/>
    <s v="LT-17110"/>
    <s v="Liz Thompson"/>
    <s v="Consumer"/>
    <s v="United States"/>
    <s v="San Diego"/>
    <x v="1"/>
    <n v="92105"/>
    <x v="1"/>
    <s v="OFF-BI-10003355"/>
    <x v="1"/>
    <s v="Binders"/>
    <x v="591"/>
    <n v="11.952000000000002"/>
    <n v="3"/>
    <n v="0.2"/>
    <n v="4.1832000000000003"/>
    <n v="0.35"/>
    <n v="1.3944000000000001"/>
    <n v="3.9840000000000004"/>
    <n v="4.9800000000000004"/>
    <n v="2.3904000000000005"/>
  </r>
  <r>
    <n v="8167"/>
    <s v="CA-2015-168207"/>
    <d v="2015-11-02T00:00:00"/>
    <x v="6"/>
    <d v="2015-11-06T00:00:00"/>
    <s v="Standard Class"/>
    <s v="LT-17110"/>
    <s v="Liz Thompson"/>
    <s v="Consumer"/>
    <s v="United States"/>
    <s v="San Diego"/>
    <x v="1"/>
    <n v="92105"/>
    <x v="1"/>
    <s v="FUR-BO-10004357"/>
    <x v="0"/>
    <s v="Bookcases"/>
    <x v="1358"/>
    <n v="512.49900000000002"/>
    <n v="3"/>
    <n v="0.15"/>
    <n v="-30.147000000000048"/>
    <n v="-5.8823529411764795E-2"/>
    <n v="-10.049000000000015"/>
    <n v="170.833"/>
    <n v="200.98000000000002"/>
    <n v="76.874849999999995"/>
  </r>
  <r>
    <n v="8168"/>
    <s v="CA-2016-144148"/>
    <d v="2016-07-31T00:00:00"/>
    <x v="16"/>
    <d v="2016-08-05T00:00:00"/>
    <s v="Standard Class"/>
    <s v="AH-10690"/>
    <s v="Anna Häberlin"/>
    <s v="Corporate"/>
    <s v="United States"/>
    <s v="San Francisco"/>
    <x v="1"/>
    <n v="94122"/>
    <x v="1"/>
    <s v="FUR-TA-10002774"/>
    <x v="0"/>
    <s v="Tables"/>
    <x v="584"/>
    <n v="863.12800000000004"/>
    <n v="7"/>
    <n v="0.2"/>
    <n v="-32.367300000000085"/>
    <n v="-3.7500000000000096E-2"/>
    <n v="-4.6239000000000123"/>
    <n v="123.304"/>
    <n v="154.13"/>
    <n v="172.62560000000002"/>
  </r>
  <r>
    <n v="8169"/>
    <s v="CA-2017-107174"/>
    <d v="2017-11-06T00:00:00"/>
    <x v="23"/>
    <d v="2017-11-13T00:00:00"/>
    <s v="Standard Class"/>
    <s v="AB-10060"/>
    <s v="Adam Bellavance"/>
    <s v="Home Office"/>
    <s v="United States"/>
    <s v="Seattle"/>
    <x v="4"/>
    <n v="98105"/>
    <x v="1"/>
    <s v="FUR-TA-10004575"/>
    <x v="0"/>
    <s v="Tables"/>
    <x v="309"/>
    <n v="2036.8600000000001"/>
    <n v="7"/>
    <n v="0"/>
    <n v="366.63479999999993"/>
    <n v="0.17999999999999997"/>
    <n v="52.37639999999999"/>
    <n v="290.98"/>
    <n v="290.98"/>
    <n v="0"/>
  </r>
  <r>
    <n v="8170"/>
    <s v="CA-2017-107174"/>
    <d v="2017-11-06T00:00:00"/>
    <x v="23"/>
    <d v="2017-11-13T00:00:00"/>
    <s v="Standard Class"/>
    <s v="AB-10060"/>
    <s v="Adam Bellavance"/>
    <s v="Home Office"/>
    <s v="United States"/>
    <s v="Seattle"/>
    <x v="4"/>
    <n v="98105"/>
    <x v="1"/>
    <s v="FUR-CH-10003312"/>
    <x v="0"/>
    <s v="Chairs"/>
    <x v="299"/>
    <n v="449.56800000000004"/>
    <n v="2"/>
    <n v="0.2"/>
    <n v="-73.054800000000071"/>
    <n v="-0.16250000000000014"/>
    <n v="-36.527400000000036"/>
    <n v="224.78400000000002"/>
    <n v="280.98"/>
    <n v="89.913600000000017"/>
  </r>
  <r>
    <n v="8171"/>
    <s v="CA-2017-107174"/>
    <d v="2017-11-06T00:00:00"/>
    <x v="23"/>
    <d v="2017-11-13T00:00:00"/>
    <s v="Standard Class"/>
    <s v="AB-10060"/>
    <s v="Adam Bellavance"/>
    <s v="Home Office"/>
    <s v="United States"/>
    <s v="Seattle"/>
    <x v="4"/>
    <n v="98105"/>
    <x v="1"/>
    <s v="TEC-AC-10001465"/>
    <x v="2"/>
    <s v="Accessories"/>
    <x v="478"/>
    <n v="108.96000000000001"/>
    <n v="3"/>
    <n v="0"/>
    <n v="32.687999999999988"/>
    <n v="0.29999999999999988"/>
    <n v="10.895999999999995"/>
    <n v="36.32"/>
    <n v="36.32"/>
    <n v="0"/>
  </r>
  <r>
    <n v="8172"/>
    <s v="CA-2016-146150"/>
    <d v="2016-02-14T00:00:00"/>
    <x v="47"/>
    <d v="2016-02-19T00:00:00"/>
    <s v="Standard Class"/>
    <s v="FM-14380"/>
    <s v="Fred McMath"/>
    <s v="Consumer"/>
    <s v="United States"/>
    <s v="Jackson"/>
    <x v="35"/>
    <n v="39212"/>
    <x v="0"/>
    <s v="OFF-AR-10002240"/>
    <x v="1"/>
    <s v="Art"/>
    <x v="971"/>
    <n v="264.18"/>
    <n v="7"/>
    <n v="0"/>
    <n v="68.686800000000005"/>
    <n v="0.26"/>
    <n v="9.8124000000000002"/>
    <n v="37.74"/>
    <n v="37.74"/>
    <n v="0"/>
  </r>
  <r>
    <n v="8173"/>
    <s v="CA-2014-114125"/>
    <d v="2014-07-09T00:00:00"/>
    <x v="39"/>
    <d v="2014-07-13T00:00:00"/>
    <s v="Standard Class"/>
    <s v="GH-14410"/>
    <s v="Gary Hansen"/>
    <s v="Home Office"/>
    <s v="United States"/>
    <s v="Los Angeles"/>
    <x v="1"/>
    <n v="90049"/>
    <x v="1"/>
    <s v="OFF-LA-10004559"/>
    <x v="1"/>
    <s v="Labels"/>
    <x v="1349"/>
    <n v="2.88"/>
    <n v="1"/>
    <n v="0"/>
    <n v="1.4112"/>
    <n v="0.49000000000000005"/>
    <n v="1.4112"/>
    <n v="2.88"/>
    <n v="2.88"/>
    <n v="0"/>
  </r>
  <r>
    <n v="8174"/>
    <s v="CA-2014-114125"/>
    <d v="2014-07-09T00:00:00"/>
    <x v="39"/>
    <d v="2014-07-13T00:00:00"/>
    <s v="Standard Class"/>
    <s v="GH-14410"/>
    <s v="Gary Hansen"/>
    <s v="Home Office"/>
    <s v="United States"/>
    <s v="Los Angeles"/>
    <x v="1"/>
    <n v="90049"/>
    <x v="1"/>
    <s v="OFF-BI-10003291"/>
    <x v="1"/>
    <s v="Binders"/>
    <x v="44"/>
    <n v="41.904000000000003"/>
    <n v="6"/>
    <n v="0.2"/>
    <n v="14.142599999999996"/>
    <n v="0.33749999999999991"/>
    <n v="2.3570999999999995"/>
    <n v="6.9840000000000009"/>
    <n v="8.7299999999999986"/>
    <n v="8.3808000000000007"/>
  </r>
  <r>
    <n v="8175"/>
    <s v="CA-2014-114125"/>
    <d v="2014-07-09T00:00:00"/>
    <x v="39"/>
    <d v="2014-07-13T00:00:00"/>
    <s v="Standard Class"/>
    <s v="GH-14410"/>
    <s v="Gary Hansen"/>
    <s v="Home Office"/>
    <s v="United States"/>
    <s v="Los Angeles"/>
    <x v="1"/>
    <n v="90049"/>
    <x v="1"/>
    <s v="OFF-ST-10001505"/>
    <x v="1"/>
    <s v="Storage"/>
    <x v="1183"/>
    <n v="23.92"/>
    <n v="4"/>
    <n v="0"/>
    <n v="4.066399999999998"/>
    <n v="0.1699999999999999"/>
    <n v="1.0165999999999995"/>
    <n v="5.98"/>
    <n v="5.98"/>
    <n v="0"/>
  </r>
  <r>
    <n v="8176"/>
    <s v="CA-2016-114944"/>
    <d v="2016-01-30T00:00:00"/>
    <x v="12"/>
    <d v="2016-02-04T00:00:00"/>
    <s v="Standard Class"/>
    <s v="HE-14800"/>
    <s v="Harold Engle"/>
    <s v="Corporate"/>
    <s v="United States"/>
    <s v="Chicago"/>
    <x v="10"/>
    <n v="60623"/>
    <x v="2"/>
    <s v="OFF-PA-10003892"/>
    <x v="1"/>
    <s v="Paper"/>
    <x v="62"/>
    <n v="156.512"/>
    <n v="4"/>
    <n v="0.2"/>
    <n v="52.822799999999987"/>
    <n v="0.33749999999999991"/>
    <n v="13.205699999999997"/>
    <n v="39.128"/>
    <n v="48.91"/>
    <n v="31.302400000000002"/>
  </r>
  <r>
    <n v="8177"/>
    <s v="CA-2016-135965"/>
    <d v="2016-09-22T00:00:00"/>
    <x v="21"/>
    <d v="2016-09-25T00:00:00"/>
    <s v="First Class"/>
    <s v="SZ-20035"/>
    <s v="Sam Zeldin"/>
    <s v="Home Office"/>
    <s v="United States"/>
    <s v="New York City"/>
    <x v="15"/>
    <n v="10035"/>
    <x v="3"/>
    <s v="OFF-ST-10002370"/>
    <x v="1"/>
    <s v="Storage"/>
    <x v="80"/>
    <n v="128.34"/>
    <n v="6"/>
    <n v="0"/>
    <n v="37.218599999999995"/>
    <n v="0.28999999999999998"/>
    <n v="6.2030999999999992"/>
    <n v="21.39"/>
    <n v="21.39"/>
    <n v="0"/>
  </r>
  <r>
    <n v="8178"/>
    <s v="CA-2017-149699"/>
    <d v="2017-12-22T00:00:00"/>
    <x v="22"/>
    <d v="2017-12-24T00:00:00"/>
    <s v="First Class"/>
    <s v="CM-12115"/>
    <s v="Chad McGuire"/>
    <s v="Consumer"/>
    <s v="United States"/>
    <s v="Los Angeles"/>
    <x v="1"/>
    <n v="90008"/>
    <x v="1"/>
    <s v="TEC-AC-10000474"/>
    <x v="2"/>
    <s v="Accessories"/>
    <x v="1510"/>
    <n v="474.95"/>
    <n v="5"/>
    <n v="0"/>
    <n v="142.48499999999993"/>
    <n v="0.29999999999999988"/>
    <n v="28.496999999999986"/>
    <n v="94.99"/>
    <n v="94.99"/>
    <n v="0"/>
  </r>
  <r>
    <n v="8179"/>
    <s v="CA-2016-166429"/>
    <d v="2016-09-02T00:00:00"/>
    <x v="21"/>
    <d v="2016-09-08T00:00:00"/>
    <s v="Standard Class"/>
    <s v="TG-21310"/>
    <s v="Toby Gnade"/>
    <s v="Consumer"/>
    <s v="United States"/>
    <s v="Des Moines"/>
    <x v="4"/>
    <n v="98198"/>
    <x v="1"/>
    <s v="TEC-CO-10002095"/>
    <x v="2"/>
    <s v="Copiers"/>
    <x v="615"/>
    <n v="999.98"/>
    <n v="2"/>
    <n v="0"/>
    <n v="449.99099999999999"/>
    <n v="0.44999999999999996"/>
    <n v="224.99549999999999"/>
    <n v="499.99"/>
    <n v="499.99"/>
    <n v="0"/>
  </r>
  <r>
    <n v="8180"/>
    <s v="CA-2015-112767"/>
    <d v="2015-08-02T00:00:00"/>
    <x v="37"/>
    <d v="2015-08-06T00:00:00"/>
    <s v="Standard Class"/>
    <s v="DK-12985"/>
    <s v="Darren Koutras"/>
    <s v="Consumer"/>
    <s v="United States"/>
    <s v="Springfield"/>
    <x v="21"/>
    <n v="97477"/>
    <x v="1"/>
    <s v="FUR-TA-10003469"/>
    <x v="0"/>
    <s v="Tables"/>
    <x v="1573"/>
    <n v="277.5"/>
    <n v="4"/>
    <n v="0.5"/>
    <n v="-188.7"/>
    <n v="-0.67999999999999994"/>
    <n v="-47.174999999999997"/>
    <n v="69.375"/>
    <n v="138.75"/>
    <n v="138.75"/>
  </r>
  <r>
    <n v="8181"/>
    <s v="CA-2015-119879"/>
    <d v="2015-11-21T00:00:00"/>
    <x v="6"/>
    <d v="2015-11-25T00:00:00"/>
    <s v="Standard Class"/>
    <s v="SS-20410"/>
    <s v="Shahid Shariari"/>
    <s v="Consumer"/>
    <s v="United States"/>
    <s v="Philadelphia"/>
    <x v="9"/>
    <n v="19120"/>
    <x v="3"/>
    <s v="FUR-TA-10002958"/>
    <x v="0"/>
    <s v="Tables"/>
    <x v="965"/>
    <n v="1252.704"/>
    <n v="8"/>
    <n v="0.4"/>
    <n v="-480.20320000000027"/>
    <n v="-0.38333333333333358"/>
    <n v="-60.025400000000033"/>
    <n v="156.58799999999999"/>
    <n v="260.98"/>
    <n v="501.08159999999998"/>
  </r>
  <r>
    <n v="8182"/>
    <s v="CA-2015-119879"/>
    <d v="2015-11-21T00:00:00"/>
    <x v="6"/>
    <d v="2015-11-25T00:00:00"/>
    <s v="Standard Class"/>
    <s v="SS-20410"/>
    <s v="Shahid Shariari"/>
    <s v="Consumer"/>
    <s v="United States"/>
    <s v="Philadelphia"/>
    <x v="9"/>
    <n v="19120"/>
    <x v="3"/>
    <s v="TEC-PH-10002923"/>
    <x v="2"/>
    <s v="Phones"/>
    <x v="687"/>
    <n v="110.97"/>
    <n v="5"/>
    <n v="0.4"/>
    <n v="-24.043499999999995"/>
    <n v="-0.21666666666666662"/>
    <n v="-4.8086999999999991"/>
    <n v="22.193999999999999"/>
    <n v="36.99"/>
    <n v="44.388000000000005"/>
  </r>
  <r>
    <n v="8183"/>
    <s v="CA-2017-155642"/>
    <d v="2017-05-18T00:00:00"/>
    <x v="24"/>
    <d v="2017-05-22T00:00:00"/>
    <s v="Standard Class"/>
    <s v="BM-11575"/>
    <s v="Brendan Murry"/>
    <s v="Corporate"/>
    <s v="United States"/>
    <s v="Chicago"/>
    <x v="10"/>
    <n v="60653"/>
    <x v="2"/>
    <s v="FUR-FU-10004973"/>
    <x v="0"/>
    <s v="Furnishings"/>
    <x v="1143"/>
    <n v="22.608000000000001"/>
    <n v="3"/>
    <n v="0.6"/>
    <n v="-10.173599999999997"/>
    <n v="-0.44999999999999984"/>
    <n v="-3.3911999999999991"/>
    <n v="7.5360000000000005"/>
    <n v="18.839999999999996"/>
    <n v="13.5648"/>
  </r>
  <r>
    <n v="8184"/>
    <s v="CA-2017-155642"/>
    <d v="2017-05-18T00:00:00"/>
    <x v="24"/>
    <d v="2017-05-22T00:00:00"/>
    <s v="Standard Class"/>
    <s v="BM-11575"/>
    <s v="Brendan Murry"/>
    <s v="Corporate"/>
    <s v="United States"/>
    <s v="Chicago"/>
    <x v="10"/>
    <n v="60653"/>
    <x v="2"/>
    <s v="FUR-FU-10001918"/>
    <x v="0"/>
    <s v="Furnishings"/>
    <x v="283"/>
    <n v="1.8920000000000003"/>
    <n v="1"/>
    <n v="0.6"/>
    <n v="-0.99329999999999963"/>
    <n v="-0.52499999999999969"/>
    <n v="-0.99329999999999963"/>
    <n v="1.8920000000000003"/>
    <n v="4.7300000000000004"/>
    <n v="1.1352000000000002"/>
  </r>
  <r>
    <n v="8185"/>
    <s v="US-2017-101721"/>
    <d v="2017-07-23T00:00:00"/>
    <x v="10"/>
    <d v="2017-07-27T00:00:00"/>
    <s v="Standard Class"/>
    <s v="MY-17380"/>
    <s v="Maribeth Yedwab"/>
    <s v="Corporate"/>
    <s v="United States"/>
    <s v="Chicago"/>
    <x v="10"/>
    <n v="60623"/>
    <x v="2"/>
    <s v="OFF-PA-10003641"/>
    <x v="1"/>
    <s v="Paper"/>
    <x v="947"/>
    <n v="63.311999999999998"/>
    <n v="3"/>
    <n v="0.2"/>
    <n v="20.576399999999996"/>
    <n v="0.32499999999999996"/>
    <n v="6.8587999999999987"/>
    <n v="21.103999999999999"/>
    <n v="26.379999999999995"/>
    <n v="12.6624"/>
  </r>
  <r>
    <n v="8186"/>
    <s v="CA-2015-136728"/>
    <d v="2015-09-13T00:00:00"/>
    <x v="11"/>
    <d v="2015-09-17T00:00:00"/>
    <s v="Second Class"/>
    <s v="AG-10900"/>
    <s v="Arthur Gainer"/>
    <s v="Consumer"/>
    <s v="United States"/>
    <s v="Chicago"/>
    <x v="10"/>
    <n v="60623"/>
    <x v="2"/>
    <s v="OFF-EN-10002621"/>
    <x v="1"/>
    <s v="Envelopes"/>
    <x v="153"/>
    <n v="7.8239999999999998"/>
    <n v="1"/>
    <n v="0.2"/>
    <n v="2.9339999999999997"/>
    <n v="0.37499999999999994"/>
    <n v="2.9339999999999997"/>
    <n v="7.8239999999999998"/>
    <n v="9.7799999999999994"/>
    <n v="1.5648"/>
  </r>
  <r>
    <n v="8187"/>
    <s v="CA-2015-136728"/>
    <d v="2015-09-13T00:00:00"/>
    <x v="11"/>
    <d v="2015-09-17T00:00:00"/>
    <s v="Second Class"/>
    <s v="AG-10900"/>
    <s v="Arthur Gainer"/>
    <s v="Consumer"/>
    <s v="United States"/>
    <s v="Chicago"/>
    <x v="10"/>
    <n v="60623"/>
    <x v="2"/>
    <s v="FUR-CH-10003817"/>
    <x v="0"/>
    <s v="Chairs"/>
    <x v="164"/>
    <n v="170.072"/>
    <n v="4"/>
    <n v="0.3"/>
    <n v="-12.147999999999996"/>
    <n v="-7.1428571428571411E-2"/>
    <n v="-3.036999999999999"/>
    <n v="42.518000000000001"/>
    <n v="60.74"/>
    <n v="51.021599999999999"/>
  </r>
  <r>
    <n v="8188"/>
    <s v="CA-2016-127194"/>
    <d v="2016-12-10T00:00:00"/>
    <x v="5"/>
    <d v="2016-12-16T00:00:00"/>
    <s v="Standard Class"/>
    <s v="BW-11110"/>
    <s v="Bart Watters"/>
    <s v="Corporate"/>
    <s v="United States"/>
    <s v="New York City"/>
    <x v="15"/>
    <n v="10024"/>
    <x v="3"/>
    <s v="OFF-PA-10000659"/>
    <x v="1"/>
    <s v="Paper"/>
    <x v="162"/>
    <n v="62.820000000000007"/>
    <n v="9"/>
    <n v="0"/>
    <n v="29.525400000000001"/>
    <n v="0.47"/>
    <n v="3.2806000000000002"/>
    <n v="6.98"/>
    <n v="6.98"/>
    <n v="0"/>
  </r>
  <r>
    <n v="8189"/>
    <s v="CA-2015-140375"/>
    <d v="2015-10-02T00:00:00"/>
    <x v="2"/>
    <d v="2015-10-05T00:00:00"/>
    <s v="Second Class"/>
    <s v="SG-20470"/>
    <s v="Sheri Gordon"/>
    <s v="Consumer"/>
    <s v="United States"/>
    <s v="Rockville"/>
    <x v="39"/>
    <n v="20852"/>
    <x v="3"/>
    <s v="OFF-PA-10001870"/>
    <x v="1"/>
    <s v="Paper"/>
    <x v="680"/>
    <n v="19.440000000000001"/>
    <n v="3"/>
    <n v="0"/>
    <n v="9.3312000000000008"/>
    <n v="0.48000000000000004"/>
    <n v="3.1104000000000003"/>
    <n v="6.48"/>
    <n v="6.48"/>
    <n v="0"/>
  </r>
  <r>
    <n v="8190"/>
    <s v="CA-2015-140375"/>
    <d v="2015-10-02T00:00:00"/>
    <x v="2"/>
    <d v="2015-10-05T00:00:00"/>
    <s v="Second Class"/>
    <s v="SG-20470"/>
    <s v="Sheri Gordon"/>
    <s v="Consumer"/>
    <s v="United States"/>
    <s v="Rockville"/>
    <x v="39"/>
    <n v="20852"/>
    <x v="3"/>
    <s v="OFF-BI-10000320"/>
    <x v="1"/>
    <s v="Binders"/>
    <x v="776"/>
    <n v="7.38"/>
    <n v="1"/>
    <n v="0"/>
    <n v="3.6162000000000001"/>
    <n v="0.49"/>
    <n v="3.6162000000000001"/>
    <n v="7.38"/>
    <n v="7.38"/>
    <n v="0"/>
  </r>
  <r>
    <n v="8191"/>
    <s v="US-2017-155866"/>
    <d v="2017-11-17T00:00:00"/>
    <x v="23"/>
    <d v="2017-11-21T00:00:00"/>
    <s v="Standard Class"/>
    <s v="CC-12370"/>
    <s v="Christopher Conant"/>
    <s v="Consumer"/>
    <s v="United States"/>
    <s v="New York City"/>
    <x v="15"/>
    <n v="10011"/>
    <x v="3"/>
    <s v="OFF-PA-10004735"/>
    <x v="1"/>
    <s v="Paper"/>
    <x v="827"/>
    <n v="38.880000000000003"/>
    <n v="6"/>
    <n v="0"/>
    <n v="18.662400000000002"/>
    <n v="0.48000000000000004"/>
    <n v="3.1104000000000003"/>
    <n v="6.48"/>
    <n v="6.48"/>
    <n v="0"/>
  </r>
  <r>
    <n v="8192"/>
    <s v="US-2017-155866"/>
    <d v="2017-11-17T00:00:00"/>
    <x v="23"/>
    <d v="2017-11-21T00:00:00"/>
    <s v="Standard Class"/>
    <s v="CC-12370"/>
    <s v="Christopher Conant"/>
    <s v="Consumer"/>
    <s v="United States"/>
    <s v="New York City"/>
    <x v="15"/>
    <n v="10011"/>
    <x v="3"/>
    <s v="FUR-FU-10004091"/>
    <x v="0"/>
    <s v="Furnishings"/>
    <x v="267"/>
    <n v="187.76"/>
    <n v="4"/>
    <n v="0"/>
    <n v="76.9816"/>
    <n v="0.41000000000000003"/>
    <n v="19.2454"/>
    <n v="46.94"/>
    <n v="46.94"/>
    <n v="0"/>
  </r>
  <r>
    <n v="8193"/>
    <s v="CA-2015-141327"/>
    <d v="2015-11-30T00:00:00"/>
    <x v="6"/>
    <d v="2015-12-03T00:00:00"/>
    <s v="First Class"/>
    <s v="LR-16915"/>
    <s v="Lena Radford"/>
    <s v="Consumer"/>
    <s v="United States"/>
    <s v="Durham"/>
    <x v="3"/>
    <n v="27707"/>
    <x v="0"/>
    <s v="OFF-BI-10000546"/>
    <x v="1"/>
    <s v="Binders"/>
    <x v="614"/>
    <n v="6.0480000000000009"/>
    <n v="7"/>
    <n v="0.7"/>
    <n v="-4.2336000000000009"/>
    <n v="-0.70000000000000007"/>
    <n v="-0.60480000000000012"/>
    <n v="0.8640000000000001"/>
    <n v="2.88"/>
    <n v="4.2336"/>
  </r>
  <r>
    <n v="8194"/>
    <s v="CA-2015-141327"/>
    <d v="2015-11-30T00:00:00"/>
    <x v="6"/>
    <d v="2015-12-03T00:00:00"/>
    <s v="First Class"/>
    <s v="LR-16915"/>
    <s v="Lena Radford"/>
    <s v="Consumer"/>
    <s v="United States"/>
    <s v="Durham"/>
    <x v="3"/>
    <n v="27707"/>
    <x v="0"/>
    <s v="OFF-AP-10001293"/>
    <x v="1"/>
    <s v="Appliances"/>
    <x v="1346"/>
    <n v="98.352000000000004"/>
    <n v="3"/>
    <n v="0.2"/>
    <n v="9.8351999999999933"/>
    <n v="9.9999999999999922E-2"/>
    <n v="3.2783999999999978"/>
    <n v="32.783999999999999"/>
    <n v="40.98"/>
    <n v="19.670400000000001"/>
  </r>
  <r>
    <n v="8195"/>
    <s v="CA-2015-141327"/>
    <d v="2015-11-30T00:00:00"/>
    <x v="6"/>
    <d v="2015-12-03T00:00:00"/>
    <s v="First Class"/>
    <s v="LR-16915"/>
    <s v="Lena Radford"/>
    <s v="Consumer"/>
    <s v="United States"/>
    <s v="Durham"/>
    <x v="3"/>
    <n v="27707"/>
    <x v="0"/>
    <s v="FUR-FU-10000576"/>
    <x v="0"/>
    <s v="Furnishings"/>
    <x v="221"/>
    <n v="335.74400000000003"/>
    <n v="2"/>
    <n v="0.2"/>
    <n v="25.180800000000005"/>
    <n v="7.5000000000000011E-2"/>
    <n v="12.590400000000002"/>
    <n v="167.87200000000001"/>
    <n v="209.84"/>
    <n v="67.148800000000008"/>
  </r>
  <r>
    <n v="8196"/>
    <s v="CA-2015-136700"/>
    <d v="2015-12-06T00:00:00"/>
    <x v="14"/>
    <d v="2015-12-11T00:00:00"/>
    <s v="Second Class"/>
    <s v="DB-13120"/>
    <s v="David Bremer"/>
    <s v="Corporate"/>
    <s v="United States"/>
    <s v="Santa Barbara"/>
    <x v="1"/>
    <n v="93101"/>
    <x v="1"/>
    <s v="OFF-PA-10004519"/>
    <x v="1"/>
    <s v="Paper"/>
    <x v="1045"/>
    <n v="8.9600000000000009"/>
    <n v="2"/>
    <n v="0"/>
    <n v="4.3904000000000005"/>
    <n v="0.49"/>
    <n v="2.1952000000000003"/>
    <n v="4.4800000000000004"/>
    <n v="4.4800000000000004"/>
    <n v="0"/>
  </r>
  <r>
    <n v="8197"/>
    <s v="CA-2017-102736"/>
    <d v="2017-09-05T00:00:00"/>
    <x v="15"/>
    <d v="2017-09-09T00:00:00"/>
    <s v="Standard Class"/>
    <s v="LP-17095"/>
    <s v="Liz Preis"/>
    <s v="Consumer"/>
    <s v="United States"/>
    <s v="Knoxville"/>
    <x v="18"/>
    <n v="37918"/>
    <x v="0"/>
    <s v="TEC-AC-10004568"/>
    <x v="2"/>
    <s v="Accessories"/>
    <x v="1118"/>
    <n v="89.567999999999998"/>
    <n v="4"/>
    <n v="0.2"/>
    <n v="-1.119600000000009"/>
    <n v="-1.2500000000000101E-2"/>
    <n v="-0.27990000000000226"/>
    <n v="22.391999999999999"/>
    <n v="27.99"/>
    <n v="17.913599999999999"/>
  </r>
  <r>
    <n v="8198"/>
    <s v="CA-2017-102736"/>
    <d v="2017-09-05T00:00:00"/>
    <x v="15"/>
    <d v="2017-09-09T00:00:00"/>
    <s v="Standard Class"/>
    <s v="LP-17095"/>
    <s v="Liz Preis"/>
    <s v="Consumer"/>
    <s v="United States"/>
    <s v="Knoxville"/>
    <x v="18"/>
    <n v="37918"/>
    <x v="0"/>
    <s v="OFF-AR-10001897"/>
    <x v="1"/>
    <s v="Art"/>
    <x v="646"/>
    <n v="71.959999999999994"/>
    <n v="5"/>
    <n v="0.2"/>
    <n v="7.1960000000000015"/>
    <n v="0.10000000000000003"/>
    <n v="1.4392000000000003"/>
    <n v="14.391999999999999"/>
    <n v="17.989999999999998"/>
    <n v="14.391999999999999"/>
  </r>
  <r>
    <n v="8199"/>
    <s v="CA-2017-102736"/>
    <d v="2017-09-05T00:00:00"/>
    <x v="15"/>
    <d v="2017-09-09T00:00:00"/>
    <s v="Standard Class"/>
    <s v="LP-17095"/>
    <s v="Liz Preis"/>
    <s v="Consumer"/>
    <s v="United States"/>
    <s v="Knoxville"/>
    <x v="18"/>
    <n v="37918"/>
    <x v="0"/>
    <s v="OFF-PA-10001800"/>
    <x v="1"/>
    <s v="Paper"/>
    <x v="585"/>
    <n v="15.552000000000003"/>
    <n v="3"/>
    <n v="0.2"/>
    <n v="5.4432"/>
    <n v="0.34999999999999992"/>
    <n v="1.8144"/>
    <n v="5.1840000000000011"/>
    <n v="6.48"/>
    <n v="3.1104000000000007"/>
  </r>
  <r>
    <n v="8200"/>
    <s v="CA-2017-125269"/>
    <d v="2017-04-24T00:00:00"/>
    <x v="4"/>
    <d v="2017-04-30T00:00:00"/>
    <s v="Standard Class"/>
    <s v="AF-10870"/>
    <s v="Art Ferguson"/>
    <s v="Consumer"/>
    <s v="United States"/>
    <s v="Chicago"/>
    <x v="10"/>
    <n v="60610"/>
    <x v="2"/>
    <s v="OFF-BI-10001628"/>
    <x v="1"/>
    <s v="Binders"/>
    <x v="1112"/>
    <n v="10.429999999999996"/>
    <n v="5"/>
    <n v="0.8"/>
    <n v="-18.252500000000001"/>
    <n v="-1.7500000000000007"/>
    <n v="-3.6505000000000001"/>
    <n v="2.0859999999999994"/>
    <n v="10.429999999999998"/>
    <n v="8.3439999999999976"/>
  </r>
  <r>
    <n v="8201"/>
    <s v="CA-2017-125269"/>
    <d v="2017-04-24T00:00:00"/>
    <x v="4"/>
    <d v="2017-04-30T00:00:00"/>
    <s v="Standard Class"/>
    <s v="AF-10870"/>
    <s v="Art Ferguson"/>
    <s v="Consumer"/>
    <s v="United States"/>
    <s v="Chicago"/>
    <x v="10"/>
    <n v="60610"/>
    <x v="2"/>
    <s v="OFF-ST-10004123"/>
    <x v="1"/>
    <s v="Storage"/>
    <x v="72"/>
    <n v="72.784000000000006"/>
    <n v="1"/>
    <n v="0.2"/>
    <n v="-18.196000000000002"/>
    <n v="-0.25"/>
    <n v="-18.196000000000002"/>
    <n v="72.784000000000006"/>
    <n v="90.98"/>
    <n v="14.556800000000003"/>
  </r>
  <r>
    <n v="8202"/>
    <s v="CA-2015-114811"/>
    <d v="2015-11-08T00:00:00"/>
    <x v="6"/>
    <d v="2015-11-08T00:00:00"/>
    <s v="Same Day"/>
    <s v="KD-16495"/>
    <s v="Keith Dawkins"/>
    <s v="Corporate"/>
    <s v="United States"/>
    <s v="New York City"/>
    <x v="15"/>
    <n v="10024"/>
    <x v="3"/>
    <s v="OFF-ST-10000885"/>
    <x v="1"/>
    <s v="Storage"/>
    <x v="1666"/>
    <n v="67.150000000000006"/>
    <n v="5"/>
    <n v="0"/>
    <n v="16.787500000000001"/>
    <n v="0.25"/>
    <n v="3.3575000000000004"/>
    <n v="13.430000000000001"/>
    <n v="13.430000000000001"/>
    <n v="0"/>
  </r>
  <r>
    <n v="8203"/>
    <s v="CA-2015-114811"/>
    <d v="2015-11-08T00:00:00"/>
    <x v="6"/>
    <d v="2015-11-08T00:00:00"/>
    <s v="Same Day"/>
    <s v="KD-16495"/>
    <s v="Keith Dawkins"/>
    <s v="Corporate"/>
    <s v="United States"/>
    <s v="New York City"/>
    <x v="15"/>
    <n v="10024"/>
    <x v="3"/>
    <s v="TEC-PH-10004165"/>
    <x v="2"/>
    <s v="Phones"/>
    <x v="895"/>
    <n v="549.98"/>
    <n v="2"/>
    <n v="0"/>
    <n v="142.9948"/>
    <n v="0.26"/>
    <n v="71.497399999999999"/>
    <n v="274.99"/>
    <n v="274.99"/>
    <n v="0"/>
  </r>
  <r>
    <n v="8204"/>
    <s v="CA-2015-114811"/>
    <d v="2015-11-08T00:00:00"/>
    <x v="6"/>
    <d v="2015-11-08T00:00:00"/>
    <s v="Same Day"/>
    <s v="KD-16495"/>
    <s v="Keith Dawkins"/>
    <s v="Corporate"/>
    <s v="United States"/>
    <s v="New York City"/>
    <x v="15"/>
    <n v="10024"/>
    <x v="3"/>
    <s v="FUR-FU-10002240"/>
    <x v="0"/>
    <s v="Furnishings"/>
    <x v="1790"/>
    <n v="11.82"/>
    <n v="3"/>
    <n v="0"/>
    <n v="4.7279999999999998"/>
    <n v="0.39999999999999997"/>
    <n v="1.5759999999999998"/>
    <n v="3.94"/>
    <n v="3.94"/>
    <n v="0"/>
  </r>
  <r>
    <n v="8205"/>
    <s v="CA-2015-114811"/>
    <d v="2015-11-08T00:00:00"/>
    <x v="6"/>
    <d v="2015-11-08T00:00:00"/>
    <s v="Same Day"/>
    <s v="KD-16495"/>
    <s v="Keith Dawkins"/>
    <s v="Corporate"/>
    <s v="United States"/>
    <s v="New York City"/>
    <x v="15"/>
    <n v="10024"/>
    <x v="3"/>
    <s v="TEC-MA-10000045"/>
    <x v="2"/>
    <s v="Machines"/>
    <x v="1702"/>
    <n v="4643.8"/>
    <n v="4"/>
    <n v="0"/>
    <n v="2229.0239999999999"/>
    <n v="0.48"/>
    <n v="557.25599999999997"/>
    <n v="1160.95"/>
    <n v="1160.95"/>
    <n v="0"/>
  </r>
  <r>
    <n v="8206"/>
    <s v="CA-2015-114811"/>
    <d v="2015-11-08T00:00:00"/>
    <x v="6"/>
    <d v="2015-11-08T00:00:00"/>
    <s v="Same Day"/>
    <s v="KD-16495"/>
    <s v="Keith Dawkins"/>
    <s v="Corporate"/>
    <s v="United States"/>
    <s v="New York City"/>
    <x v="15"/>
    <n v="10024"/>
    <x v="3"/>
    <s v="FUR-CH-10003746"/>
    <x v="0"/>
    <s v="Chairs"/>
    <x v="623"/>
    <n v="577.76400000000001"/>
    <n v="2"/>
    <n v="0.1"/>
    <n v="115.5528"/>
    <n v="0.2"/>
    <n v="57.776400000000002"/>
    <n v="288.88200000000001"/>
    <n v="320.98"/>
    <n v="57.776400000000002"/>
  </r>
  <r>
    <n v="8207"/>
    <s v="CA-2015-122266"/>
    <d v="2015-04-26T00:00:00"/>
    <x v="19"/>
    <d v="2015-04-30T00:00:00"/>
    <s v="Standard Class"/>
    <s v="SA-20830"/>
    <s v="Sue Ann Reed"/>
    <s v="Consumer"/>
    <s v="United States"/>
    <s v="Daytona Beach"/>
    <x v="2"/>
    <n v="32114"/>
    <x v="0"/>
    <s v="FUR-TA-10000577"/>
    <x v="0"/>
    <s v="Tables"/>
    <x v="3"/>
    <n v="191.5155"/>
    <n v="1"/>
    <n v="0.45"/>
    <n v="-76.606200000000001"/>
    <n v="-0.4"/>
    <n v="-76.606200000000001"/>
    <n v="191.5155"/>
    <n v="348.21"/>
    <n v="86.181975000000008"/>
  </r>
  <r>
    <n v="8208"/>
    <s v="CA-2015-122266"/>
    <d v="2015-04-26T00:00:00"/>
    <x v="19"/>
    <d v="2015-04-30T00:00:00"/>
    <s v="Standard Class"/>
    <s v="SA-20830"/>
    <s v="Sue Ann Reed"/>
    <s v="Consumer"/>
    <s v="United States"/>
    <s v="Daytona Beach"/>
    <x v="2"/>
    <n v="32114"/>
    <x v="0"/>
    <s v="OFF-AR-10004757"/>
    <x v="1"/>
    <s v="Art"/>
    <x v="346"/>
    <n v="2.6240000000000001"/>
    <n v="1"/>
    <n v="0.2"/>
    <n v="0.42639999999999978"/>
    <n v="0.16249999999999992"/>
    <n v="0.42639999999999978"/>
    <n v="2.6240000000000001"/>
    <n v="3.28"/>
    <n v="0.52480000000000004"/>
  </r>
  <r>
    <n v="8209"/>
    <s v="CA-2015-141565"/>
    <d v="2015-09-20T00:00:00"/>
    <x v="11"/>
    <d v="2015-09-24T00:00:00"/>
    <s v="Standard Class"/>
    <s v="BG-11035"/>
    <s v="Barry Gonzalez"/>
    <s v="Consumer"/>
    <s v="United States"/>
    <s v="Nashville"/>
    <x v="18"/>
    <n v="37211"/>
    <x v="0"/>
    <s v="OFF-BI-10000545"/>
    <x v="1"/>
    <s v="Binders"/>
    <x v="692"/>
    <n v="1369.7640000000001"/>
    <n v="6"/>
    <n v="0.7"/>
    <n v="-913.17599999999993"/>
    <n v="-0.66666666666666652"/>
    <n v="-152.196"/>
    <n v="228.29400000000001"/>
    <n v="760.9799999999999"/>
    <n v="958.83479999999997"/>
  </r>
  <r>
    <n v="8210"/>
    <s v="CA-2015-141565"/>
    <d v="2015-09-20T00:00:00"/>
    <x v="11"/>
    <d v="2015-09-24T00:00:00"/>
    <s v="Standard Class"/>
    <s v="BG-11035"/>
    <s v="Barry Gonzalez"/>
    <s v="Consumer"/>
    <s v="United States"/>
    <s v="Nashville"/>
    <x v="18"/>
    <n v="37211"/>
    <x v="0"/>
    <s v="OFF-ST-10001522"/>
    <x v="1"/>
    <s v="Storage"/>
    <x v="197"/>
    <n v="294.36799999999999"/>
    <n v="4"/>
    <n v="0.2"/>
    <n v="-58.873600000000025"/>
    <n v="-0.20000000000000009"/>
    <n v="-14.718400000000006"/>
    <n v="73.591999999999999"/>
    <n v="91.99"/>
    <n v="58.873600000000003"/>
  </r>
  <r>
    <n v="8211"/>
    <s v="CA-2017-128769"/>
    <d v="2017-09-07T00:00:00"/>
    <x v="15"/>
    <d v="2017-09-12T00:00:00"/>
    <s v="Standard Class"/>
    <s v="DM-12955"/>
    <s v="Dario Medina"/>
    <s v="Corporate"/>
    <s v="United States"/>
    <s v="Nashville"/>
    <x v="18"/>
    <n v="37211"/>
    <x v="0"/>
    <s v="OFF-AP-10001271"/>
    <x v="1"/>
    <s v="Appliances"/>
    <x v="474"/>
    <n v="81.567999999999998"/>
    <n v="2"/>
    <n v="0.2"/>
    <n v="7.1372000000000035"/>
    <n v="8.750000000000005E-2"/>
    <n v="3.5686000000000018"/>
    <n v="40.783999999999999"/>
    <n v="50.98"/>
    <n v="16.313600000000001"/>
  </r>
  <r>
    <n v="8212"/>
    <s v="CA-2016-116337"/>
    <d v="2016-11-07T00:00:00"/>
    <x v="0"/>
    <d v="2016-11-12T00:00:00"/>
    <s v="Standard Class"/>
    <s v="MC-17845"/>
    <s v="Michael Chen"/>
    <s v="Consumer"/>
    <s v="United States"/>
    <s v="Dallas"/>
    <x v="5"/>
    <n v="75220"/>
    <x v="2"/>
    <s v="FUR-FU-10002030"/>
    <x v="0"/>
    <s v="Furnishings"/>
    <x v="1822"/>
    <n v="44.460000000000008"/>
    <n v="5"/>
    <n v="0.6"/>
    <n v="-17.783999999999992"/>
    <n v="-0.39999999999999974"/>
    <n v="-3.5567999999999982"/>
    <n v="8.8920000000000012"/>
    <n v="22.230000000000004"/>
    <n v="26.676000000000005"/>
  </r>
  <r>
    <n v="8213"/>
    <s v="CA-2016-116337"/>
    <d v="2016-11-07T00:00:00"/>
    <x v="0"/>
    <d v="2016-11-12T00:00:00"/>
    <s v="Standard Class"/>
    <s v="MC-17845"/>
    <s v="Michael Chen"/>
    <s v="Consumer"/>
    <s v="United States"/>
    <s v="Dallas"/>
    <x v="5"/>
    <n v="75220"/>
    <x v="2"/>
    <s v="OFF-ST-10001272"/>
    <x v="1"/>
    <s v="Storage"/>
    <x v="533"/>
    <n v="314.08800000000002"/>
    <n v="3"/>
    <n v="0.2"/>
    <n v="19.630499999999998"/>
    <n v="6.2499999999999986E-2"/>
    <n v="6.543499999999999"/>
    <n v="104.69600000000001"/>
    <n v="130.86999999999998"/>
    <n v="62.817600000000006"/>
  </r>
  <r>
    <n v="8214"/>
    <s v="CA-2015-120845"/>
    <d v="2015-09-25T00:00:00"/>
    <x v="11"/>
    <d v="2015-10-02T00:00:00"/>
    <s v="Standard Class"/>
    <s v="ML-17395"/>
    <s v="Marina Lichtenstein"/>
    <s v="Corporate"/>
    <s v="United States"/>
    <s v="Murfreesboro"/>
    <x v="18"/>
    <n v="37130"/>
    <x v="0"/>
    <s v="OFF-BI-10001116"/>
    <x v="1"/>
    <s v="Binders"/>
    <x v="1075"/>
    <n v="6.3360000000000012"/>
    <n v="4"/>
    <n v="0.7"/>
    <n v="-4.6463999999999981"/>
    <n v="-0.73333333333333295"/>
    <n v="-1.1615999999999995"/>
    <n v="1.5840000000000003"/>
    <n v="5.28"/>
    <n v="4.4352000000000009"/>
  </r>
  <r>
    <n v="8215"/>
    <s v="CA-2015-120845"/>
    <d v="2015-09-25T00:00:00"/>
    <x v="11"/>
    <d v="2015-10-02T00:00:00"/>
    <s v="Standard Class"/>
    <s v="ML-17395"/>
    <s v="Marina Lichtenstein"/>
    <s v="Corporate"/>
    <s v="United States"/>
    <s v="Murfreesboro"/>
    <x v="18"/>
    <n v="37130"/>
    <x v="0"/>
    <s v="OFF-PA-10004665"/>
    <x v="1"/>
    <s v="Paper"/>
    <x v="1389"/>
    <n v="10.48"/>
    <n v="1"/>
    <n v="0.2"/>
    <n v="3.7989999999999995"/>
    <n v="0.36249999999999993"/>
    <n v="3.7989999999999995"/>
    <n v="10.48"/>
    <n v="13.1"/>
    <n v="2.0960000000000001"/>
  </r>
  <r>
    <n v="8216"/>
    <s v="CA-2015-120845"/>
    <d v="2015-09-25T00:00:00"/>
    <x v="11"/>
    <d v="2015-10-02T00:00:00"/>
    <s v="Standard Class"/>
    <s v="ML-17395"/>
    <s v="Marina Lichtenstein"/>
    <s v="Corporate"/>
    <s v="United States"/>
    <s v="Murfreesboro"/>
    <x v="18"/>
    <n v="37130"/>
    <x v="0"/>
    <s v="OFF-BI-10004506"/>
    <x v="1"/>
    <s v="Binders"/>
    <x v="1247"/>
    <n v="2.4690000000000003"/>
    <n v="1"/>
    <n v="0.7"/>
    <n v="-1.8106"/>
    <n v="-0.73333333333333328"/>
    <n v="-1.8106"/>
    <n v="2.4690000000000003"/>
    <n v="8.23"/>
    <n v="1.7283000000000002"/>
  </r>
  <r>
    <n v="8217"/>
    <s v="CA-2015-120845"/>
    <d v="2015-09-25T00:00:00"/>
    <x v="11"/>
    <d v="2015-10-02T00:00:00"/>
    <s v="Standard Class"/>
    <s v="ML-17395"/>
    <s v="Marina Lichtenstein"/>
    <s v="Corporate"/>
    <s v="United States"/>
    <s v="Murfreesboro"/>
    <x v="18"/>
    <n v="37130"/>
    <x v="0"/>
    <s v="OFF-BI-10001982"/>
    <x v="1"/>
    <s v="Binders"/>
    <x v="304"/>
    <n v="3.2640000000000007"/>
    <n v="2"/>
    <n v="0.7"/>
    <n v="-2.2847999999999997"/>
    <n v="-0.69999999999999973"/>
    <n v="-1.1423999999999999"/>
    <n v="1.6320000000000003"/>
    <n v="5.44"/>
    <n v="2.2848000000000002"/>
  </r>
  <r>
    <n v="8218"/>
    <s v="CA-2014-120775"/>
    <d v="2014-10-03T00:00:00"/>
    <x v="18"/>
    <d v="2014-10-07T00:00:00"/>
    <s v="Standard Class"/>
    <s v="RD-19930"/>
    <s v="Russell D'Ascenzo"/>
    <s v="Consumer"/>
    <s v="United States"/>
    <s v="Dallas"/>
    <x v="5"/>
    <n v="75217"/>
    <x v="2"/>
    <s v="OFF-FA-10002676"/>
    <x v="1"/>
    <s v="Fasteners"/>
    <x v="1078"/>
    <n v="4.3440000000000003"/>
    <n v="3"/>
    <n v="0.2"/>
    <n v="0.86879999999999979"/>
    <n v="0.19999999999999993"/>
    <n v="0.28959999999999991"/>
    <n v="1.4480000000000002"/>
    <n v="1.8099999999999998"/>
    <n v="0.86880000000000013"/>
  </r>
  <r>
    <n v="8219"/>
    <s v="CA-2014-120775"/>
    <d v="2014-10-03T00:00:00"/>
    <x v="18"/>
    <d v="2014-10-07T00:00:00"/>
    <s v="Standard Class"/>
    <s v="RD-19930"/>
    <s v="Russell D'Ascenzo"/>
    <s v="Consumer"/>
    <s v="United States"/>
    <s v="Dallas"/>
    <x v="5"/>
    <n v="75217"/>
    <x v="2"/>
    <s v="FUR-FU-10000758"/>
    <x v="0"/>
    <s v="Furnishings"/>
    <x v="1082"/>
    <n v="31.776000000000003"/>
    <n v="3"/>
    <n v="0.6"/>
    <n v="-19.065600000000007"/>
    <n v="-0.6000000000000002"/>
    <n v="-6.3552000000000026"/>
    <n v="10.592000000000001"/>
    <n v="26.48"/>
    <n v="19.0656"/>
  </r>
  <r>
    <n v="8220"/>
    <s v="CA-2014-120775"/>
    <d v="2014-10-03T00:00:00"/>
    <x v="18"/>
    <d v="2014-10-07T00:00:00"/>
    <s v="Standard Class"/>
    <s v="RD-19930"/>
    <s v="Russell D'Ascenzo"/>
    <s v="Consumer"/>
    <s v="United States"/>
    <s v="Dallas"/>
    <x v="5"/>
    <n v="75217"/>
    <x v="2"/>
    <s v="OFF-LA-10002271"/>
    <x v="1"/>
    <s v="Labels"/>
    <x v="641"/>
    <n v="4.9280000000000008"/>
    <n v="2"/>
    <n v="0.2"/>
    <n v="1.7247999999999997"/>
    <n v="0.34999999999999987"/>
    <n v="0.86239999999999983"/>
    <n v="2.4640000000000004"/>
    <n v="3.0800000000000005"/>
    <n v="0.98560000000000025"/>
  </r>
  <r>
    <n v="8221"/>
    <s v="CA-2014-120775"/>
    <d v="2014-10-03T00:00:00"/>
    <x v="18"/>
    <d v="2014-10-07T00:00:00"/>
    <s v="Standard Class"/>
    <s v="RD-19930"/>
    <s v="Russell D'Ascenzo"/>
    <s v="Consumer"/>
    <s v="United States"/>
    <s v="Dallas"/>
    <x v="5"/>
    <n v="75217"/>
    <x v="2"/>
    <s v="OFF-BI-10002609"/>
    <x v="1"/>
    <s v="Binders"/>
    <x v="98"/>
    <n v="1.7879999999999996"/>
    <n v="3"/>
    <n v="0.8"/>
    <n v="-3.0396000000000001"/>
    <n v="-1.7000000000000004"/>
    <n v="-1.0132000000000001"/>
    <n v="0.59599999999999986"/>
    <n v="2.98"/>
    <n v="1.4303999999999997"/>
  </r>
  <r>
    <n v="8222"/>
    <s v="CA-2014-120775"/>
    <d v="2014-10-03T00:00:00"/>
    <x v="18"/>
    <d v="2014-10-07T00:00:00"/>
    <s v="Standard Class"/>
    <s v="RD-19930"/>
    <s v="Russell D'Ascenzo"/>
    <s v="Consumer"/>
    <s v="United States"/>
    <s v="Dallas"/>
    <x v="5"/>
    <n v="75217"/>
    <x v="2"/>
    <s v="OFF-FA-10000254"/>
    <x v="1"/>
    <s v="Fasteners"/>
    <x v="1823"/>
    <n v="15.072000000000001"/>
    <n v="4"/>
    <n v="0.2"/>
    <n v="-3.7680000000000002"/>
    <n v="-0.25"/>
    <n v="-0.94200000000000006"/>
    <n v="3.7680000000000002"/>
    <n v="4.71"/>
    <n v="3.0144000000000002"/>
  </r>
  <r>
    <n v="8223"/>
    <s v="CA-2014-152905"/>
    <d v="2014-02-18T00:00:00"/>
    <x v="45"/>
    <d v="2014-02-24T00:00:00"/>
    <s v="Standard Class"/>
    <s v="AB-10015"/>
    <s v="Aaron Bergman"/>
    <s v="Consumer"/>
    <s v="United States"/>
    <s v="Arlington"/>
    <x v="5"/>
    <n v="76017"/>
    <x v="2"/>
    <s v="OFF-ST-10000321"/>
    <x v="1"/>
    <s v="Storage"/>
    <x v="1543"/>
    <n v="12.624000000000001"/>
    <n v="2"/>
    <n v="0.2"/>
    <n v="-2.5248000000000022"/>
    <n v="-0.20000000000000015"/>
    <n v="-1.2624000000000011"/>
    <n v="6.3120000000000003"/>
    <n v="7.89"/>
    <n v="2.5248000000000004"/>
  </r>
  <r>
    <n v="8224"/>
    <s v="CA-2016-104633"/>
    <d v="2016-06-12T00:00:00"/>
    <x v="1"/>
    <d v="2016-06-16T00:00:00"/>
    <s v="Standard Class"/>
    <s v="EA-14035"/>
    <s v="Erin Ashbrook"/>
    <s v="Corporate"/>
    <s v="United States"/>
    <s v="Pasadena"/>
    <x v="1"/>
    <n v="91104"/>
    <x v="1"/>
    <s v="OFF-PA-10000241"/>
    <x v="1"/>
    <s v="Paper"/>
    <x v="1160"/>
    <n v="185.88"/>
    <n v="6"/>
    <n v="0"/>
    <n v="83.645999999999987"/>
    <n v="0.44999999999999996"/>
    <n v="13.940999999999997"/>
    <n v="30.98"/>
    <n v="30.98"/>
    <n v="0"/>
  </r>
  <r>
    <n v="8225"/>
    <s v="CA-2016-104633"/>
    <d v="2016-06-12T00:00:00"/>
    <x v="1"/>
    <d v="2016-06-16T00:00:00"/>
    <s v="Standard Class"/>
    <s v="EA-14035"/>
    <s v="Erin Ashbrook"/>
    <s v="Corporate"/>
    <s v="United States"/>
    <s v="Pasadena"/>
    <x v="1"/>
    <n v="91104"/>
    <x v="1"/>
    <s v="OFF-PA-10004782"/>
    <x v="1"/>
    <s v="Paper"/>
    <x v="1422"/>
    <n v="12.96"/>
    <n v="2"/>
    <n v="0"/>
    <n v="6.2208000000000006"/>
    <n v="0.48000000000000004"/>
    <n v="3.1104000000000003"/>
    <n v="6.48"/>
    <n v="6.48"/>
    <n v="0"/>
  </r>
  <r>
    <n v="8226"/>
    <s v="CA-2017-104136"/>
    <d v="2017-11-01T00:00:00"/>
    <x v="23"/>
    <d v="2017-11-04T00:00:00"/>
    <s v="Second Class"/>
    <s v="SF-20065"/>
    <s v="Sandra Flanagan"/>
    <s v="Consumer"/>
    <s v="United States"/>
    <s v="Everett"/>
    <x v="31"/>
    <n v="2149"/>
    <x v="3"/>
    <s v="OFF-PA-10004243"/>
    <x v="1"/>
    <s v="Paper"/>
    <x v="274"/>
    <n v="189.7"/>
    <n v="10"/>
    <n v="0"/>
    <n v="91.055999999999983"/>
    <n v="0.47999999999999993"/>
    <n v="9.105599999999999"/>
    <n v="18.97"/>
    <n v="18.97"/>
    <n v="0"/>
  </r>
  <r>
    <n v="8227"/>
    <s v="CA-2017-104136"/>
    <d v="2017-11-01T00:00:00"/>
    <x v="23"/>
    <d v="2017-11-04T00:00:00"/>
    <s v="Second Class"/>
    <s v="SF-20065"/>
    <s v="Sandra Flanagan"/>
    <s v="Consumer"/>
    <s v="United States"/>
    <s v="Everett"/>
    <x v="31"/>
    <n v="2149"/>
    <x v="3"/>
    <s v="OFF-PA-10001033"/>
    <x v="1"/>
    <s v="Paper"/>
    <x v="1509"/>
    <n v="40.99"/>
    <n v="1"/>
    <n v="0"/>
    <n v="20.085100000000001"/>
    <n v="0.49"/>
    <n v="20.085100000000001"/>
    <n v="40.99"/>
    <n v="40.99"/>
    <n v="0"/>
  </r>
  <r>
    <n v="8228"/>
    <s v="CA-2016-123050"/>
    <d v="2016-04-04T00:00:00"/>
    <x v="25"/>
    <d v="2016-04-08T00:00:00"/>
    <s v="Second Class"/>
    <s v="BC-11125"/>
    <s v="Becky Castell"/>
    <s v="Home Office"/>
    <s v="United States"/>
    <s v="Troy"/>
    <x v="15"/>
    <n v="12180"/>
    <x v="3"/>
    <s v="FUR-FU-10000723"/>
    <x v="0"/>
    <s v="Furnishings"/>
    <x v="480"/>
    <n v="82.64"/>
    <n v="2"/>
    <n v="0"/>
    <n v="7.4376000000000033"/>
    <n v="9.0000000000000038E-2"/>
    <n v="3.7188000000000017"/>
    <n v="41.32"/>
    <n v="41.32"/>
    <n v="0"/>
  </r>
  <r>
    <n v="8229"/>
    <s v="CA-2016-123050"/>
    <d v="2016-04-04T00:00:00"/>
    <x v="25"/>
    <d v="2016-04-08T00:00:00"/>
    <s v="Second Class"/>
    <s v="BC-11125"/>
    <s v="Becky Castell"/>
    <s v="Home Office"/>
    <s v="United States"/>
    <s v="Troy"/>
    <x v="15"/>
    <n v="12180"/>
    <x v="3"/>
    <s v="OFF-ST-10003455"/>
    <x v="1"/>
    <s v="Storage"/>
    <x v="171"/>
    <n v="31.02"/>
    <n v="2"/>
    <n v="0"/>
    <n v="8.0652000000000008"/>
    <n v="0.26"/>
    <n v="4.0326000000000004"/>
    <n v="15.51"/>
    <n v="15.51"/>
    <n v="0"/>
  </r>
  <r>
    <n v="8230"/>
    <s v="CA-2016-123050"/>
    <d v="2016-04-04T00:00:00"/>
    <x v="25"/>
    <d v="2016-04-08T00:00:00"/>
    <s v="Second Class"/>
    <s v="BC-11125"/>
    <s v="Becky Castell"/>
    <s v="Home Office"/>
    <s v="United States"/>
    <s v="Troy"/>
    <x v="15"/>
    <n v="12180"/>
    <x v="3"/>
    <s v="TEC-AC-10001109"/>
    <x v="2"/>
    <s v="Accessories"/>
    <x v="1007"/>
    <n v="89.97"/>
    <n v="3"/>
    <n v="0"/>
    <n v="37.787400000000005"/>
    <n v="0.42000000000000004"/>
    <n v="12.595800000000002"/>
    <n v="29.99"/>
    <n v="29.99"/>
    <n v="0"/>
  </r>
  <r>
    <n v="8231"/>
    <s v="CA-2016-162355"/>
    <d v="2016-06-30T00:00:00"/>
    <x v="1"/>
    <d v="2016-07-02T00:00:00"/>
    <s v="Second Class"/>
    <s v="PF-19165"/>
    <s v="Philip Fox"/>
    <s v="Consumer"/>
    <s v="United States"/>
    <s v="Sandy Springs"/>
    <x v="32"/>
    <n v="30328"/>
    <x v="0"/>
    <s v="OFF-AR-10004344"/>
    <x v="1"/>
    <s v="Art"/>
    <x v="370"/>
    <n v="35.97"/>
    <n v="3"/>
    <n v="0"/>
    <n v="9.7118999999999982"/>
    <n v="0.26999999999999996"/>
    <n v="3.2372999999999994"/>
    <n v="11.99"/>
    <n v="11.99"/>
    <n v="0"/>
  </r>
  <r>
    <n v="8232"/>
    <s v="CA-2016-162355"/>
    <d v="2016-06-30T00:00:00"/>
    <x v="1"/>
    <d v="2016-07-02T00:00:00"/>
    <s v="Second Class"/>
    <s v="PF-19165"/>
    <s v="Philip Fox"/>
    <s v="Consumer"/>
    <s v="United States"/>
    <s v="Sandy Springs"/>
    <x v="32"/>
    <n v="30328"/>
    <x v="0"/>
    <s v="FUR-BO-10004695"/>
    <x v="0"/>
    <s v="Bookcases"/>
    <x v="200"/>
    <n v="1266.8599999999999"/>
    <n v="7"/>
    <n v="0"/>
    <n v="291.37779999999987"/>
    <n v="0.2299999999999999"/>
    <n v="41.625399999999978"/>
    <n v="180.98"/>
    <n v="180.98"/>
    <n v="0"/>
  </r>
  <r>
    <n v="8233"/>
    <s v="CA-2014-158225"/>
    <d v="2014-09-22T00:00:00"/>
    <x v="30"/>
    <d v="2014-09-28T00:00:00"/>
    <s v="Standard Class"/>
    <s v="SE-20110"/>
    <s v="Sanjit Engle"/>
    <s v="Consumer"/>
    <s v="United States"/>
    <s v="San Jose"/>
    <x v="1"/>
    <n v="95123"/>
    <x v="1"/>
    <s v="OFF-ST-10000675"/>
    <x v="1"/>
    <s v="Storage"/>
    <x v="298"/>
    <n v="169.45"/>
    <n v="5"/>
    <n v="0"/>
    <n v="42.362499999999997"/>
    <n v="0.25"/>
    <n v="8.4725000000000001"/>
    <n v="33.89"/>
    <n v="33.89"/>
    <n v="0"/>
  </r>
  <r>
    <n v="8234"/>
    <s v="CA-2014-158225"/>
    <d v="2014-09-22T00:00:00"/>
    <x v="30"/>
    <d v="2014-09-28T00:00:00"/>
    <s v="Standard Class"/>
    <s v="SE-20110"/>
    <s v="Sanjit Engle"/>
    <s v="Consumer"/>
    <s v="United States"/>
    <s v="San Jose"/>
    <x v="1"/>
    <n v="95123"/>
    <x v="1"/>
    <s v="OFF-ST-10002301"/>
    <x v="1"/>
    <s v="Storage"/>
    <x v="1499"/>
    <n v="40.68"/>
    <n v="2"/>
    <n v="0"/>
    <n v="0.40679999999999694"/>
    <n v="9.9999999999999256E-3"/>
    <n v="0.20339999999999847"/>
    <n v="20.34"/>
    <n v="20.34"/>
    <n v="0"/>
  </r>
  <r>
    <n v="8235"/>
    <s v="CA-2017-102204"/>
    <d v="2017-05-01T00:00:00"/>
    <x v="24"/>
    <d v="2017-05-06T00:00:00"/>
    <s v="Standard Class"/>
    <s v="CJ-12010"/>
    <s v="Caroline Jumper"/>
    <s v="Consumer"/>
    <s v="United States"/>
    <s v="Jacksonville"/>
    <x v="2"/>
    <n v="32216"/>
    <x v="0"/>
    <s v="OFF-SU-10001212"/>
    <x v="1"/>
    <s v="Supplies"/>
    <x v="1686"/>
    <n v="3.3280000000000003"/>
    <n v="2"/>
    <n v="0.2"/>
    <n v="0.4159999999999997"/>
    <n v="0.1249999999999999"/>
    <n v="0.20799999999999985"/>
    <n v="1.6640000000000001"/>
    <n v="2.08"/>
    <n v="0.66560000000000008"/>
  </r>
  <r>
    <n v="8236"/>
    <s v="CA-2017-102204"/>
    <d v="2017-05-01T00:00:00"/>
    <x v="24"/>
    <d v="2017-05-06T00:00:00"/>
    <s v="Standard Class"/>
    <s v="CJ-12010"/>
    <s v="Caroline Jumper"/>
    <s v="Consumer"/>
    <s v="United States"/>
    <s v="Jacksonville"/>
    <x v="2"/>
    <n v="32216"/>
    <x v="0"/>
    <s v="FUR-TA-10001889"/>
    <x v="0"/>
    <s v="Tables"/>
    <x v="411"/>
    <n v="933.26200000000006"/>
    <n v="4"/>
    <n v="0.45"/>
    <n v="-458.14679999999998"/>
    <n v="-0.49090909090909085"/>
    <n v="-114.5367"/>
    <n v="233.31550000000001"/>
    <n v="424.21"/>
    <n v="419.96790000000004"/>
  </r>
  <r>
    <n v="8237"/>
    <s v="CA-2017-102204"/>
    <d v="2017-05-01T00:00:00"/>
    <x v="24"/>
    <d v="2017-05-06T00:00:00"/>
    <s v="Standard Class"/>
    <s v="CJ-12010"/>
    <s v="Caroline Jumper"/>
    <s v="Consumer"/>
    <s v="United States"/>
    <s v="Jacksonville"/>
    <x v="2"/>
    <n v="32216"/>
    <x v="0"/>
    <s v="FUR-CH-10002024"/>
    <x v="0"/>
    <s v="Chairs"/>
    <x v="483"/>
    <n v="2803.92"/>
    <n v="5"/>
    <n v="0.2"/>
    <n v="0"/>
    <n v="0"/>
    <n v="0"/>
    <n v="560.78399999999999"/>
    <n v="700.98"/>
    <n v="560.78399999999999"/>
  </r>
  <r>
    <n v="8238"/>
    <s v="CA-2017-103065"/>
    <d v="2017-10-20T00:00:00"/>
    <x v="13"/>
    <d v="2017-10-20T00:00:00"/>
    <s v="Same Day"/>
    <s v="PT-19090"/>
    <s v="Pete Takahito"/>
    <s v="Consumer"/>
    <s v="United States"/>
    <s v="Jacksonville"/>
    <x v="2"/>
    <n v="32216"/>
    <x v="0"/>
    <s v="OFF-ST-10000617"/>
    <x v="1"/>
    <s v="Storage"/>
    <x v="384"/>
    <n v="4.7679999999999998"/>
    <n v="2"/>
    <n v="0.2"/>
    <n v="-0.7748000000000006"/>
    <n v="-0.16250000000000014"/>
    <n v="-0.3874000000000003"/>
    <n v="2.3839999999999999"/>
    <n v="2.9799999999999995"/>
    <n v="0.9536"/>
  </r>
  <r>
    <n v="8239"/>
    <s v="CA-2017-103065"/>
    <d v="2017-10-20T00:00:00"/>
    <x v="13"/>
    <d v="2017-10-20T00:00:00"/>
    <s v="Same Day"/>
    <s v="PT-19090"/>
    <s v="Pete Takahito"/>
    <s v="Consumer"/>
    <s v="United States"/>
    <s v="Jacksonville"/>
    <x v="2"/>
    <n v="32216"/>
    <x v="0"/>
    <s v="OFF-PA-10000380"/>
    <x v="1"/>
    <s v="Paper"/>
    <x v="1290"/>
    <n v="6.6720000000000006"/>
    <n v="1"/>
    <n v="0.2"/>
    <n v="2.5019999999999998"/>
    <n v="0.37499999999999994"/>
    <n v="2.5019999999999998"/>
    <n v="6.6720000000000006"/>
    <n v="8.34"/>
    <n v="1.3344000000000003"/>
  </r>
  <r>
    <n v="8240"/>
    <s v="CA-2017-103065"/>
    <d v="2017-10-20T00:00:00"/>
    <x v="13"/>
    <d v="2017-10-20T00:00:00"/>
    <s v="Same Day"/>
    <s v="PT-19090"/>
    <s v="Pete Takahito"/>
    <s v="Consumer"/>
    <s v="United States"/>
    <s v="Jacksonville"/>
    <x v="2"/>
    <n v="32216"/>
    <x v="0"/>
    <s v="OFF-AR-10003251"/>
    <x v="1"/>
    <s v="Art"/>
    <x v="1050"/>
    <n v="4.4479999999999995"/>
    <n v="2"/>
    <n v="0.2"/>
    <n v="1.1119999999999999"/>
    <n v="0.25"/>
    <n v="0.55599999999999994"/>
    <n v="2.2239999999999998"/>
    <n v="2.7799999999999994"/>
    <n v="0.88959999999999995"/>
  </r>
  <r>
    <n v="8241"/>
    <s v="CA-2017-103065"/>
    <d v="2017-10-20T00:00:00"/>
    <x v="13"/>
    <d v="2017-10-20T00:00:00"/>
    <s v="Same Day"/>
    <s v="PT-19090"/>
    <s v="Pete Takahito"/>
    <s v="Consumer"/>
    <s v="United States"/>
    <s v="Jacksonville"/>
    <x v="2"/>
    <n v="32216"/>
    <x v="0"/>
    <s v="FUR-FU-10000175"/>
    <x v="0"/>
    <s v="Furnishings"/>
    <x v="1638"/>
    <n v="43.936000000000007"/>
    <n v="4"/>
    <n v="0.2"/>
    <n v="6.0411999999999964"/>
    <n v="0.1374999999999999"/>
    <n v="1.5102999999999991"/>
    <n v="10.984000000000002"/>
    <n v="13.730000000000002"/>
    <n v="8.7872000000000021"/>
  </r>
  <r>
    <n v="8242"/>
    <s v="CA-2014-109855"/>
    <d v="2014-09-01T00:00:00"/>
    <x v="30"/>
    <d v="2014-09-05T00:00:00"/>
    <s v="Standard Class"/>
    <s v="LH-16900"/>
    <s v="Lena Hernandez"/>
    <s v="Consumer"/>
    <s v="United States"/>
    <s v="New York City"/>
    <x v="15"/>
    <n v="10009"/>
    <x v="3"/>
    <s v="OFF-BI-10004716"/>
    <x v="1"/>
    <s v="Binders"/>
    <x v="707"/>
    <n v="23.744"/>
    <n v="2"/>
    <n v="0.2"/>
    <n v="8.3103999999999996"/>
    <n v="0.35"/>
    <n v="4.1551999999999998"/>
    <n v="11.872"/>
    <n v="14.84"/>
    <n v="4.7488000000000001"/>
  </r>
  <r>
    <n v="8243"/>
    <s v="CA-2014-109855"/>
    <d v="2014-09-01T00:00:00"/>
    <x v="30"/>
    <d v="2014-09-05T00:00:00"/>
    <s v="Standard Class"/>
    <s v="LH-16900"/>
    <s v="Lena Hernandez"/>
    <s v="Consumer"/>
    <s v="United States"/>
    <s v="New York City"/>
    <x v="15"/>
    <n v="10009"/>
    <x v="3"/>
    <s v="TEC-AC-10002842"/>
    <x v="2"/>
    <s v="Accessories"/>
    <x v="1185"/>
    <n v="357"/>
    <n v="3"/>
    <n v="0"/>
    <n v="57.120000000000019"/>
    <n v="0.16000000000000006"/>
    <n v="19.040000000000006"/>
    <n v="119"/>
    <n v="119"/>
    <n v="0"/>
  </r>
  <r>
    <n v="8244"/>
    <s v="CA-2014-109897"/>
    <d v="2014-08-12T00:00:00"/>
    <x v="9"/>
    <d v="2014-08-16T00:00:00"/>
    <s v="Standard Class"/>
    <s v="BW-11200"/>
    <s v="Ben Wallace"/>
    <s v="Consumer"/>
    <s v="United States"/>
    <s v="San Francisco"/>
    <x v="1"/>
    <n v="94122"/>
    <x v="1"/>
    <s v="TEC-PH-10003691"/>
    <x v="2"/>
    <s v="Phones"/>
    <x v="1407"/>
    <n v="806.33600000000001"/>
    <n v="8"/>
    <n v="0.2"/>
    <n v="50.396000000000015"/>
    <n v="6.2500000000000014E-2"/>
    <n v="6.2995000000000019"/>
    <n v="100.792"/>
    <n v="125.99"/>
    <n v="161.2672"/>
  </r>
  <r>
    <n v="8245"/>
    <s v="CA-2014-109897"/>
    <d v="2014-08-12T00:00:00"/>
    <x v="9"/>
    <d v="2014-08-16T00:00:00"/>
    <s v="Standard Class"/>
    <s v="BW-11200"/>
    <s v="Ben Wallace"/>
    <s v="Consumer"/>
    <s v="United States"/>
    <s v="San Francisco"/>
    <x v="1"/>
    <n v="94122"/>
    <x v="1"/>
    <s v="FUR-FU-10002878"/>
    <x v="0"/>
    <s v="Furnishings"/>
    <x v="1134"/>
    <n v="85.44"/>
    <n v="3"/>
    <n v="0"/>
    <n v="31.612800000000004"/>
    <n v="0.37000000000000005"/>
    <n v="10.537600000000001"/>
    <n v="28.48"/>
    <n v="28.48"/>
    <n v="0"/>
  </r>
  <r>
    <n v="8246"/>
    <s v="US-2014-143581"/>
    <d v="2014-08-19T00:00:00"/>
    <x v="9"/>
    <d v="2014-08-23T00:00:00"/>
    <s v="Standard Class"/>
    <s v="BS-11365"/>
    <s v="Bill Shonely"/>
    <s v="Corporate"/>
    <s v="United States"/>
    <s v="Columbus"/>
    <x v="32"/>
    <n v="31907"/>
    <x v="0"/>
    <s v="OFF-ST-10000991"/>
    <x v="1"/>
    <s v="Storage"/>
    <x v="157"/>
    <n v="344.90999999999997"/>
    <n v="3"/>
    <n v="0"/>
    <n v="10.347300000000004"/>
    <n v="3.0000000000000016E-2"/>
    <n v="3.4491000000000014"/>
    <n v="114.96999999999998"/>
    <n v="114.96999999999998"/>
    <n v="0"/>
  </r>
  <r>
    <n v="8247"/>
    <s v="CA-2015-129217"/>
    <d v="2015-05-10T00:00:00"/>
    <x v="33"/>
    <d v="2015-05-10T00:00:00"/>
    <s v="Same Day"/>
    <s v="DP-13390"/>
    <s v="Dennis Pardue"/>
    <s v="Home Office"/>
    <s v="United States"/>
    <s v="Aurora"/>
    <x v="10"/>
    <n v="60505"/>
    <x v="2"/>
    <s v="OFF-AP-10002439"/>
    <x v="1"/>
    <s v="Appliances"/>
    <x v="553"/>
    <n v="70.969999999999985"/>
    <n v="5"/>
    <n v="0.8"/>
    <n v="-191.619"/>
    <n v="-2.7000000000000006"/>
    <n v="-38.323799999999999"/>
    <n v="14.193999999999997"/>
    <n v="70.97"/>
    <n v="56.775999999999989"/>
  </r>
  <r>
    <n v="8248"/>
    <s v="CA-2015-129217"/>
    <d v="2015-05-10T00:00:00"/>
    <x v="33"/>
    <d v="2015-05-10T00:00:00"/>
    <s v="Same Day"/>
    <s v="DP-13390"/>
    <s v="Dennis Pardue"/>
    <s v="Home Office"/>
    <s v="United States"/>
    <s v="Aurora"/>
    <x v="10"/>
    <n v="60505"/>
    <x v="2"/>
    <s v="OFF-AR-10004602"/>
    <x v="1"/>
    <s v="Art"/>
    <x v="1226"/>
    <n v="36.783999999999999"/>
    <n v="2"/>
    <n v="0.2"/>
    <n v="3.6784000000000017"/>
    <n v="0.10000000000000005"/>
    <n v="1.8392000000000008"/>
    <n v="18.391999999999999"/>
    <n v="22.99"/>
    <n v="7.3567999999999998"/>
  </r>
  <r>
    <n v="8249"/>
    <s v="CA-2016-133816"/>
    <d v="2016-05-10T00:00:00"/>
    <x v="35"/>
    <d v="2016-05-13T00:00:00"/>
    <s v="Second Class"/>
    <s v="CS-12400"/>
    <s v="Christopher Schild"/>
    <s v="Home Office"/>
    <s v="United States"/>
    <s v="Philadelphia"/>
    <x v="9"/>
    <n v="19134"/>
    <x v="3"/>
    <s v="TEC-PH-10001795"/>
    <x v="2"/>
    <s v="Phones"/>
    <x v="647"/>
    <n v="743.98799999999994"/>
    <n v="2"/>
    <n v="0.4"/>
    <n v="-123.9980000000001"/>
    <n v="-0.16666666666666682"/>
    <n v="-61.999000000000052"/>
    <n v="371.99399999999997"/>
    <n v="619.99"/>
    <n v="297.59519999999998"/>
  </r>
  <r>
    <n v="8250"/>
    <s v="CA-2015-140221"/>
    <d v="2015-03-05T00:00:00"/>
    <x v="29"/>
    <d v="2015-03-09T00:00:00"/>
    <s v="Second Class"/>
    <s v="MS-17365"/>
    <s v="Maribeth Schnelling"/>
    <s v="Consumer"/>
    <s v="United States"/>
    <s v="Chicago"/>
    <x v="10"/>
    <n v="60653"/>
    <x v="2"/>
    <s v="OFF-BI-10002854"/>
    <x v="1"/>
    <s v="Binders"/>
    <x v="904"/>
    <n v="11.211999999999998"/>
    <n v="2"/>
    <n v="0.8"/>
    <n v="-16.818000000000005"/>
    <n v="-1.5000000000000007"/>
    <n v="-8.4090000000000025"/>
    <n v="5.605999999999999"/>
    <n v="28.03"/>
    <n v="8.969599999999998"/>
  </r>
  <r>
    <n v="8251"/>
    <s v="CA-2015-140221"/>
    <d v="2015-03-05T00:00:00"/>
    <x v="29"/>
    <d v="2015-03-09T00:00:00"/>
    <s v="Second Class"/>
    <s v="MS-17365"/>
    <s v="Maribeth Schnelling"/>
    <s v="Consumer"/>
    <s v="United States"/>
    <s v="Chicago"/>
    <x v="10"/>
    <n v="60653"/>
    <x v="2"/>
    <s v="FUR-FU-10000023"/>
    <x v="0"/>
    <s v="Furnishings"/>
    <x v="325"/>
    <n v="4.7119999999999997"/>
    <n v="2"/>
    <n v="0.6"/>
    <n v="-1.8847999999999994"/>
    <n v="-0.39999999999999991"/>
    <n v="-0.94239999999999968"/>
    <n v="2.3559999999999999"/>
    <n v="5.89"/>
    <n v="2.8271999999999999"/>
  </r>
  <r>
    <n v="8252"/>
    <s v="CA-2015-140221"/>
    <d v="2015-03-05T00:00:00"/>
    <x v="29"/>
    <d v="2015-03-09T00:00:00"/>
    <s v="Second Class"/>
    <s v="MS-17365"/>
    <s v="Maribeth Schnelling"/>
    <s v="Consumer"/>
    <s v="United States"/>
    <s v="Chicago"/>
    <x v="10"/>
    <n v="60653"/>
    <x v="2"/>
    <s v="OFF-AP-10000828"/>
    <x v="1"/>
    <s v="Appliances"/>
    <x v="1096"/>
    <n v="180.97999999999996"/>
    <n v="5"/>
    <n v="0.8"/>
    <n v="-470.548"/>
    <n v="-2.6000000000000005"/>
    <n v="-94.1096"/>
    <n v="36.195999999999991"/>
    <n v="180.98"/>
    <n v="144.78399999999996"/>
  </r>
  <r>
    <n v="8253"/>
    <s v="CA-2015-140221"/>
    <d v="2015-03-05T00:00:00"/>
    <x v="29"/>
    <d v="2015-03-09T00:00:00"/>
    <s v="Second Class"/>
    <s v="MS-17365"/>
    <s v="Maribeth Schnelling"/>
    <s v="Consumer"/>
    <s v="United States"/>
    <s v="Chicago"/>
    <x v="10"/>
    <n v="60653"/>
    <x v="2"/>
    <s v="OFF-ST-10000777"/>
    <x v="1"/>
    <s v="Storage"/>
    <x v="117"/>
    <n v="60.415999999999997"/>
    <n v="2"/>
    <n v="0.2"/>
    <n v="6.0416000000000025"/>
    <n v="0.10000000000000005"/>
    <n v="3.0208000000000013"/>
    <n v="30.207999999999998"/>
    <n v="37.76"/>
    <n v="12.0832"/>
  </r>
  <r>
    <n v="8254"/>
    <s v="CA-2017-152310"/>
    <d v="2017-08-12T00:00:00"/>
    <x v="43"/>
    <d v="2017-08-19T00:00:00"/>
    <s v="Standard Class"/>
    <s v="DK-12895"/>
    <s v="Dana Kaydos"/>
    <s v="Consumer"/>
    <s v="United States"/>
    <s v="Seattle"/>
    <x v="4"/>
    <n v="98103"/>
    <x v="1"/>
    <s v="TEC-CO-10000971"/>
    <x v="2"/>
    <s v="Copiers"/>
    <x v="1313"/>
    <n v="299.99"/>
    <n v="1"/>
    <n v="0"/>
    <n v="89.996999999999986"/>
    <n v="0.29999999999999993"/>
    <n v="89.996999999999986"/>
    <n v="299.99"/>
    <n v="299.99"/>
    <n v="0"/>
  </r>
  <r>
    <n v="8255"/>
    <s v="CA-2017-152310"/>
    <d v="2017-08-12T00:00:00"/>
    <x v="43"/>
    <d v="2017-08-19T00:00:00"/>
    <s v="Standard Class"/>
    <s v="DK-12895"/>
    <s v="Dana Kaydos"/>
    <s v="Consumer"/>
    <s v="United States"/>
    <s v="Seattle"/>
    <x v="4"/>
    <n v="98103"/>
    <x v="1"/>
    <s v="OFF-PA-10003134"/>
    <x v="1"/>
    <s v="Paper"/>
    <x v="1672"/>
    <n v="192.16"/>
    <n v="4"/>
    <n v="0"/>
    <n v="92.236799999999988"/>
    <n v="0.47999999999999993"/>
    <n v="23.059199999999997"/>
    <n v="48.04"/>
    <n v="48.04"/>
    <n v="0"/>
  </r>
  <r>
    <n v="8256"/>
    <s v="CA-2017-152310"/>
    <d v="2017-08-12T00:00:00"/>
    <x v="43"/>
    <d v="2017-08-19T00:00:00"/>
    <s v="Standard Class"/>
    <s v="DK-12895"/>
    <s v="Dana Kaydos"/>
    <s v="Consumer"/>
    <s v="United States"/>
    <s v="Seattle"/>
    <x v="4"/>
    <n v="98103"/>
    <x v="1"/>
    <s v="TEC-PH-10002538"/>
    <x v="2"/>
    <s v="Phones"/>
    <x v="529"/>
    <n v="242.624"/>
    <n v="8"/>
    <n v="0.2"/>
    <n v="27.295199999999973"/>
    <n v="0.11249999999999989"/>
    <n v="3.4118999999999966"/>
    <n v="30.327999999999999"/>
    <n v="37.909999999999997"/>
    <n v="48.524799999999999"/>
  </r>
  <r>
    <n v="8257"/>
    <s v="CA-2017-152310"/>
    <d v="2017-08-12T00:00:00"/>
    <x v="43"/>
    <d v="2017-08-19T00:00:00"/>
    <s v="Standard Class"/>
    <s v="DK-12895"/>
    <s v="Dana Kaydos"/>
    <s v="Consumer"/>
    <s v="United States"/>
    <s v="Seattle"/>
    <x v="4"/>
    <n v="98103"/>
    <x v="1"/>
    <s v="OFF-ST-10001228"/>
    <x v="1"/>
    <s v="Storage"/>
    <x v="450"/>
    <n v="46.74"/>
    <n v="3"/>
    <n v="0"/>
    <n v="11.684999999999999"/>
    <n v="0.24999999999999997"/>
    <n v="3.8949999999999996"/>
    <n v="15.58"/>
    <n v="15.58"/>
    <n v="0"/>
  </r>
  <r>
    <n v="8258"/>
    <s v="CA-2017-152310"/>
    <d v="2017-08-12T00:00:00"/>
    <x v="43"/>
    <d v="2017-08-19T00:00:00"/>
    <s v="Standard Class"/>
    <s v="DK-12895"/>
    <s v="Dana Kaydos"/>
    <s v="Consumer"/>
    <s v="United States"/>
    <s v="Seattle"/>
    <x v="4"/>
    <n v="98103"/>
    <x v="1"/>
    <s v="TEC-AC-10000397"/>
    <x v="2"/>
    <s v="Accessories"/>
    <x v="1468"/>
    <n v="174.95000000000002"/>
    <n v="5"/>
    <n v="0"/>
    <n v="12.246500000000005"/>
    <n v="7.0000000000000021E-2"/>
    <n v="2.4493000000000009"/>
    <n v="34.99"/>
    <n v="34.99"/>
    <n v="0"/>
  </r>
  <r>
    <n v="8259"/>
    <s v="CA-2017-152310"/>
    <d v="2017-08-12T00:00:00"/>
    <x v="43"/>
    <d v="2017-08-19T00:00:00"/>
    <s v="Standard Class"/>
    <s v="DK-12895"/>
    <s v="Dana Kaydos"/>
    <s v="Consumer"/>
    <s v="United States"/>
    <s v="Seattle"/>
    <x v="4"/>
    <n v="98103"/>
    <x v="1"/>
    <s v="OFF-BI-10004308"/>
    <x v="1"/>
    <s v="Binders"/>
    <x v="1776"/>
    <n v="100.70400000000001"/>
    <n v="6"/>
    <n v="0.2"/>
    <n v="37.763999999999996"/>
    <n v="0.37499999999999994"/>
    <n v="6.2939999999999996"/>
    <n v="16.784000000000002"/>
    <n v="20.979999999999997"/>
    <n v="20.140800000000002"/>
  </r>
  <r>
    <n v="8260"/>
    <s v="CA-2016-118101"/>
    <d v="2016-06-26T00:00:00"/>
    <x v="1"/>
    <d v="2016-06-26T00:00:00"/>
    <s v="Same Day"/>
    <s v="SN-20560"/>
    <s v="Skye Norling"/>
    <s v="Home Office"/>
    <s v="United States"/>
    <s v="Roseville"/>
    <x v="12"/>
    <n v="48066"/>
    <x v="2"/>
    <s v="OFF-PA-10000357"/>
    <x v="1"/>
    <s v="Paper"/>
    <x v="447"/>
    <n v="368.91"/>
    <n v="9"/>
    <n v="0"/>
    <n v="180.76590000000002"/>
    <n v="0.49"/>
    <n v="20.085100000000001"/>
    <n v="40.99"/>
    <n v="40.99"/>
    <n v="0"/>
  </r>
  <r>
    <n v="8261"/>
    <s v="CA-2016-118101"/>
    <d v="2016-06-26T00:00:00"/>
    <x v="1"/>
    <d v="2016-06-26T00:00:00"/>
    <s v="Same Day"/>
    <s v="SN-20560"/>
    <s v="Skye Norling"/>
    <s v="Home Office"/>
    <s v="United States"/>
    <s v="Roseville"/>
    <x v="12"/>
    <n v="48066"/>
    <x v="2"/>
    <s v="OFF-BI-10000773"/>
    <x v="1"/>
    <s v="Binders"/>
    <x v="386"/>
    <n v="8.02"/>
    <n v="1"/>
    <n v="0"/>
    <n v="3.7693999999999992"/>
    <n v="0.46999999999999992"/>
    <n v="3.7693999999999992"/>
    <n v="8.02"/>
    <n v="8.02"/>
    <n v="0"/>
  </r>
  <r>
    <n v="8262"/>
    <s v="CA-2016-118101"/>
    <d v="2016-06-26T00:00:00"/>
    <x v="1"/>
    <d v="2016-06-26T00:00:00"/>
    <s v="Same Day"/>
    <s v="SN-20560"/>
    <s v="Skye Norling"/>
    <s v="Home Office"/>
    <s v="United States"/>
    <s v="Roseville"/>
    <x v="12"/>
    <n v="48066"/>
    <x v="2"/>
    <s v="OFF-ST-10001837"/>
    <x v="1"/>
    <s v="Storage"/>
    <x v="1340"/>
    <n v="171.04"/>
    <n v="4"/>
    <n v="0"/>
    <n v="44.470399999999998"/>
    <n v="0.26"/>
    <n v="11.117599999999999"/>
    <n v="42.76"/>
    <n v="42.76"/>
    <n v="0"/>
  </r>
  <r>
    <n v="8263"/>
    <s v="CA-2016-100307"/>
    <d v="2016-12-15T00:00:00"/>
    <x v="5"/>
    <d v="2016-12-19T00:00:00"/>
    <s v="Standard Class"/>
    <s v="TC-21475"/>
    <s v="Tony Chapman"/>
    <s v="Home Office"/>
    <s v="United States"/>
    <s v="Fayetteville"/>
    <x v="36"/>
    <n v="72701"/>
    <x v="0"/>
    <s v="OFF-PA-10002552"/>
    <x v="1"/>
    <s v="Paper"/>
    <x v="353"/>
    <n v="19.440000000000001"/>
    <n v="3"/>
    <n v="0"/>
    <n v="9.3312000000000008"/>
    <n v="0.48000000000000004"/>
    <n v="3.1104000000000003"/>
    <n v="6.48"/>
    <n v="6.48"/>
    <n v="0"/>
  </r>
  <r>
    <n v="8264"/>
    <s v="CA-2015-138457"/>
    <d v="2015-09-13T00:00:00"/>
    <x v="11"/>
    <d v="2015-09-17T00:00:00"/>
    <s v="Standard Class"/>
    <s v="AM-10705"/>
    <s v="Anne McFarland"/>
    <s v="Consumer"/>
    <s v="United States"/>
    <s v="Jacksonville"/>
    <x v="3"/>
    <n v="28540"/>
    <x v="0"/>
    <s v="OFF-BI-10000014"/>
    <x v="1"/>
    <s v="Binders"/>
    <x v="634"/>
    <n v="13.092000000000002"/>
    <n v="4"/>
    <n v="0.7"/>
    <n v="-10.037199999999999"/>
    <n v="-0.76666666666666639"/>
    <n v="-2.5092999999999996"/>
    <n v="3.2730000000000006"/>
    <n v="10.91"/>
    <n v="9.1644000000000005"/>
  </r>
  <r>
    <n v="8265"/>
    <s v="CA-2014-131800"/>
    <d v="2014-12-30T00:00:00"/>
    <x v="20"/>
    <d v="2015-01-04T00:00:00"/>
    <s v="Standard Class"/>
    <s v="AJ-10960"/>
    <s v="Astrea Jones"/>
    <s v="Consumer"/>
    <s v="United States"/>
    <s v="New York City"/>
    <x v="15"/>
    <n v="10035"/>
    <x v="3"/>
    <s v="OFF-AP-10004136"/>
    <x v="1"/>
    <s v="Appliances"/>
    <x v="1824"/>
    <n v="122.94"/>
    <n v="3"/>
    <n v="0"/>
    <n v="30.734999999999992"/>
    <n v="0.24999999999999994"/>
    <n v="10.244999999999997"/>
    <n v="40.98"/>
    <n v="40.98"/>
    <n v="0"/>
  </r>
  <r>
    <n v="8266"/>
    <s v="CA-2014-131800"/>
    <d v="2014-12-30T00:00:00"/>
    <x v="20"/>
    <d v="2015-01-04T00:00:00"/>
    <s v="Standard Class"/>
    <s v="AJ-10960"/>
    <s v="Astrea Jones"/>
    <s v="Consumer"/>
    <s v="United States"/>
    <s v="New York City"/>
    <x v="15"/>
    <n v="10035"/>
    <x v="3"/>
    <s v="OFF-BI-10003429"/>
    <x v="1"/>
    <s v="Binders"/>
    <x v="852"/>
    <n v="35.448"/>
    <n v="7"/>
    <n v="0.2"/>
    <n v="12.8499"/>
    <n v="0.36249999999999999"/>
    <n v="1.8356999999999999"/>
    <n v="5.0640000000000001"/>
    <n v="6.3299999999999992"/>
    <n v="7.0896000000000008"/>
  </r>
  <r>
    <n v="8267"/>
    <s v="CA-2014-118304"/>
    <d v="2014-04-29T00:00:00"/>
    <x v="41"/>
    <d v="2014-05-04T00:00:00"/>
    <s v="Standard Class"/>
    <s v="KH-16360"/>
    <s v="Katherine Hughes"/>
    <s v="Consumer"/>
    <s v="United States"/>
    <s v="Dover"/>
    <x v="13"/>
    <n v="19901"/>
    <x v="3"/>
    <s v="TEC-PH-10000376"/>
    <x v="2"/>
    <s v="Phones"/>
    <x v="433"/>
    <n v="19.98"/>
    <n v="2"/>
    <n v="0"/>
    <n v="5.1948000000000008"/>
    <n v="0.26"/>
    <n v="2.5974000000000004"/>
    <n v="9.99"/>
    <n v="9.99"/>
    <n v="0"/>
  </r>
  <r>
    <n v="8268"/>
    <s v="CA-2017-121790"/>
    <d v="2017-01-30T00:00:00"/>
    <x v="44"/>
    <d v="2017-02-06T00:00:00"/>
    <s v="Standard Class"/>
    <s v="LP-17095"/>
    <s v="Liz Preis"/>
    <s v="Consumer"/>
    <s v="United States"/>
    <s v="Aurora"/>
    <x v="10"/>
    <n v="60505"/>
    <x v="2"/>
    <s v="FUR-TA-10003469"/>
    <x v="0"/>
    <s v="Tables"/>
    <x v="1573"/>
    <n v="69.375"/>
    <n v="1"/>
    <n v="0.5"/>
    <n v="-47.174999999999997"/>
    <n v="-0.67999999999999994"/>
    <n v="-47.174999999999997"/>
    <n v="69.375"/>
    <n v="138.75"/>
    <n v="34.6875"/>
  </r>
  <r>
    <n v="8269"/>
    <s v="CA-2017-121790"/>
    <d v="2017-01-30T00:00:00"/>
    <x v="44"/>
    <d v="2017-02-06T00:00:00"/>
    <s v="Standard Class"/>
    <s v="LP-17095"/>
    <s v="Liz Preis"/>
    <s v="Consumer"/>
    <s v="United States"/>
    <s v="Aurora"/>
    <x v="10"/>
    <n v="60505"/>
    <x v="2"/>
    <s v="OFF-SU-10004231"/>
    <x v="1"/>
    <s v="Supplies"/>
    <x v="557"/>
    <n v="31.680000000000003"/>
    <n v="4"/>
    <n v="0.2"/>
    <n v="2.7719999999999994"/>
    <n v="8.7499999999999967E-2"/>
    <n v="0.69299999999999984"/>
    <n v="7.9200000000000008"/>
    <n v="9.9"/>
    <n v="6.3360000000000012"/>
  </r>
  <r>
    <n v="8270"/>
    <s v="CA-2017-121790"/>
    <d v="2017-01-30T00:00:00"/>
    <x v="44"/>
    <d v="2017-02-06T00:00:00"/>
    <s v="Standard Class"/>
    <s v="LP-17095"/>
    <s v="Liz Preis"/>
    <s v="Consumer"/>
    <s v="United States"/>
    <s v="Aurora"/>
    <x v="10"/>
    <n v="60505"/>
    <x v="2"/>
    <s v="TEC-PH-10002584"/>
    <x v="2"/>
    <s v="Phones"/>
    <x v="1705"/>
    <n v="2003.1680000000001"/>
    <n v="4"/>
    <n v="0.2"/>
    <n v="250.39599999999984"/>
    <n v="0.12499999999999992"/>
    <n v="62.598999999999961"/>
    <n v="500.79200000000003"/>
    <n v="625.99"/>
    <n v="400.63360000000006"/>
  </r>
  <r>
    <n v="8271"/>
    <s v="CA-2017-121790"/>
    <d v="2017-01-30T00:00:00"/>
    <x v="44"/>
    <d v="2017-02-06T00:00:00"/>
    <s v="Standard Class"/>
    <s v="LP-17095"/>
    <s v="Liz Preis"/>
    <s v="Consumer"/>
    <s v="United States"/>
    <s v="Aurora"/>
    <x v="10"/>
    <n v="60505"/>
    <x v="2"/>
    <s v="OFF-AR-10003602"/>
    <x v="1"/>
    <s v="Art"/>
    <x v="242"/>
    <n v="9.3439999999999994"/>
    <n v="2"/>
    <n v="0.2"/>
    <n v="3.1535999999999995"/>
    <n v="0.33749999999999997"/>
    <n v="1.5767999999999998"/>
    <n v="4.6719999999999997"/>
    <n v="5.839999999999999"/>
    <n v="1.8688"/>
  </r>
  <r>
    <n v="8272"/>
    <s v="CA-2016-169670"/>
    <d v="2016-12-25T00:00:00"/>
    <x v="5"/>
    <d v="2016-12-31T00:00:00"/>
    <s v="Standard Class"/>
    <s v="JE-15715"/>
    <s v="Joe Elijah"/>
    <s v="Consumer"/>
    <s v="United States"/>
    <s v="New York City"/>
    <x v="15"/>
    <n v="10009"/>
    <x v="3"/>
    <s v="FUR-CH-10002331"/>
    <x v="0"/>
    <s v="Chairs"/>
    <x v="407"/>
    <n v="2563.056"/>
    <n v="8"/>
    <n v="0.1"/>
    <n v="313.26239999999967"/>
    <n v="0.12222222222222209"/>
    <n v="39.157799999999959"/>
    <n v="320.38200000000001"/>
    <n v="355.98"/>
    <n v="256.30560000000003"/>
  </r>
  <r>
    <n v="8273"/>
    <s v="CA-2016-139549"/>
    <d v="2016-10-20T00:00:00"/>
    <x v="32"/>
    <d v="2016-10-25T00:00:00"/>
    <s v="Standard Class"/>
    <s v="MY-18295"/>
    <s v="Muhammed Yedwab"/>
    <s v="Corporate"/>
    <s v="United States"/>
    <s v="El Cajon"/>
    <x v="1"/>
    <n v="92020"/>
    <x v="1"/>
    <s v="FUR-CH-10001802"/>
    <x v="0"/>
    <s v="Chairs"/>
    <x v="1697"/>
    <n v="387.13600000000002"/>
    <n v="4"/>
    <n v="0.2"/>
    <n v="4.8391999999999911"/>
    <n v="1.2499999999999976E-2"/>
    <n v="1.2097999999999978"/>
    <n v="96.784000000000006"/>
    <n v="120.98"/>
    <n v="77.427200000000013"/>
  </r>
  <r>
    <n v="8274"/>
    <s v="CA-2015-104059"/>
    <d v="2015-06-13T00:00:00"/>
    <x v="40"/>
    <d v="2015-06-15T00:00:00"/>
    <s v="Second Class"/>
    <s v="FC-14245"/>
    <s v="Frank Carlisle"/>
    <s v="Home Office"/>
    <s v="United States"/>
    <s v="Springfield"/>
    <x v="24"/>
    <n v="45503"/>
    <x v="3"/>
    <s v="OFF-AR-10000634"/>
    <x v="1"/>
    <s v="Art"/>
    <x v="997"/>
    <n v="3.4240000000000004"/>
    <n v="1"/>
    <n v="0.2"/>
    <n v="0.29960000000000009"/>
    <n v="8.7500000000000022E-2"/>
    <n v="0.29960000000000009"/>
    <n v="3.4240000000000004"/>
    <n v="4.28"/>
    <n v="0.68480000000000008"/>
  </r>
  <r>
    <n v="8275"/>
    <s v="CA-2017-164112"/>
    <d v="2017-06-30T00:00:00"/>
    <x v="27"/>
    <d v="2017-07-04T00:00:00"/>
    <s v="Standard Class"/>
    <s v="ND-18460"/>
    <s v="Neil Ducich"/>
    <s v="Corporate"/>
    <s v="United States"/>
    <s v="Mount Vernon"/>
    <x v="15"/>
    <n v="10550"/>
    <x v="3"/>
    <s v="OFF-ST-10002615"/>
    <x v="1"/>
    <s v="Storage"/>
    <x v="1436"/>
    <n v="1085.42"/>
    <n v="7"/>
    <n v="0"/>
    <n v="282.20920000000001"/>
    <n v="0.26"/>
    <n v="40.315600000000003"/>
    <n v="155.06"/>
    <n v="155.06"/>
    <n v="0"/>
  </r>
  <r>
    <n v="8276"/>
    <s v="CA-2015-143882"/>
    <d v="2015-06-26T00:00:00"/>
    <x v="40"/>
    <d v="2015-06-30T00:00:00"/>
    <s v="Standard Class"/>
    <s v="DB-13360"/>
    <s v="Dennis Bolton"/>
    <s v="Home Office"/>
    <s v="United States"/>
    <s v="Lakewood"/>
    <x v="24"/>
    <n v="44107"/>
    <x v="3"/>
    <s v="OFF-PA-10004040"/>
    <x v="1"/>
    <s v="Paper"/>
    <x v="99"/>
    <n v="43.056000000000004"/>
    <n v="9"/>
    <n v="0.2"/>
    <n v="15.607799999999999"/>
    <n v="0.36249999999999993"/>
    <n v="1.7342"/>
    <n v="4.7840000000000007"/>
    <n v="5.98"/>
    <n v="8.611200000000002"/>
  </r>
  <r>
    <n v="8277"/>
    <s v="US-2016-139262"/>
    <d v="2016-02-21T00:00:00"/>
    <x v="47"/>
    <d v="2016-02-25T00:00:00"/>
    <s v="Standard Class"/>
    <s v="LC-16960"/>
    <s v="Lindsay Castell"/>
    <s v="Home Office"/>
    <s v="United States"/>
    <s v="Tampa"/>
    <x v="2"/>
    <n v="33614"/>
    <x v="0"/>
    <s v="OFF-BI-10003727"/>
    <x v="1"/>
    <s v="Binders"/>
    <x v="805"/>
    <n v="3.762"/>
    <n v="3"/>
    <n v="0.7"/>
    <n v="-2.758799999999999"/>
    <n v="-0.73333333333333306"/>
    <n v="-0.91959999999999964"/>
    <n v="1.254"/>
    <n v="4.18"/>
    <n v="2.6334"/>
  </r>
  <r>
    <n v="8278"/>
    <s v="US-2016-139262"/>
    <d v="2016-02-21T00:00:00"/>
    <x v="47"/>
    <d v="2016-02-25T00:00:00"/>
    <s v="Standard Class"/>
    <s v="LC-16960"/>
    <s v="Lindsay Castell"/>
    <s v="Home Office"/>
    <s v="United States"/>
    <s v="Tampa"/>
    <x v="2"/>
    <n v="33614"/>
    <x v="0"/>
    <s v="OFF-BI-10002026"/>
    <x v="1"/>
    <s v="Binders"/>
    <x v="912"/>
    <n v="34.860000000000007"/>
    <n v="2"/>
    <n v="0.7"/>
    <n v="-26.726000000000006"/>
    <n v="-0.76666666666666672"/>
    <n v="-13.363000000000003"/>
    <n v="17.430000000000003"/>
    <n v="58.1"/>
    <n v="24.402000000000005"/>
  </r>
  <r>
    <n v="8279"/>
    <s v="US-2016-139262"/>
    <d v="2016-02-21T00:00:00"/>
    <x v="47"/>
    <d v="2016-02-25T00:00:00"/>
    <s v="Standard Class"/>
    <s v="LC-16960"/>
    <s v="Lindsay Castell"/>
    <s v="Home Office"/>
    <s v="United States"/>
    <s v="Tampa"/>
    <x v="2"/>
    <n v="33614"/>
    <x v="0"/>
    <s v="OFF-ST-10001496"/>
    <x v="1"/>
    <s v="Storage"/>
    <x v="733"/>
    <n v="432.45600000000002"/>
    <n v="3"/>
    <n v="0.2"/>
    <n v="32.434200000000004"/>
    <n v="7.5000000000000011E-2"/>
    <n v="10.811400000000001"/>
    <n v="144.15200000000002"/>
    <n v="180.18999999999997"/>
    <n v="86.491200000000006"/>
  </r>
  <r>
    <n v="8280"/>
    <s v="CA-2017-146192"/>
    <d v="2017-04-22T00:00:00"/>
    <x v="4"/>
    <d v="2017-04-26T00:00:00"/>
    <s v="Standard Class"/>
    <s v="BD-11725"/>
    <s v="Bruce Degenhardt"/>
    <s v="Consumer"/>
    <s v="United States"/>
    <s v="Columbus"/>
    <x v="32"/>
    <n v="31907"/>
    <x v="0"/>
    <s v="OFF-ST-10003716"/>
    <x v="1"/>
    <s v="Storage"/>
    <x v="898"/>
    <n v="675.06000000000006"/>
    <n v="3"/>
    <n v="0"/>
    <n v="87.757800000000003"/>
    <n v="0.13"/>
    <n v="29.252600000000001"/>
    <n v="225.02"/>
    <n v="225.02"/>
    <n v="0"/>
  </r>
  <r>
    <n v="8281"/>
    <s v="CA-2017-134810"/>
    <d v="2017-05-09T00:00:00"/>
    <x v="24"/>
    <d v="2017-05-10T00:00:00"/>
    <s v="First Class"/>
    <s v="MC-17605"/>
    <s v="Matt Connell"/>
    <s v="Corporate"/>
    <s v="United States"/>
    <s v="Jacksonville"/>
    <x v="3"/>
    <n v="28540"/>
    <x v="0"/>
    <s v="OFF-EN-10002504"/>
    <x v="1"/>
    <s v="Envelopes"/>
    <x v="113"/>
    <n v="65.231999999999999"/>
    <n v="3"/>
    <n v="0.2"/>
    <n v="22.015799999999999"/>
    <n v="0.33749999999999997"/>
    <n v="7.3385999999999996"/>
    <n v="21.744"/>
    <n v="27.179999999999996"/>
    <n v="13.0464"/>
  </r>
  <r>
    <n v="8282"/>
    <s v="CA-2017-134810"/>
    <d v="2017-05-09T00:00:00"/>
    <x v="24"/>
    <d v="2017-05-10T00:00:00"/>
    <s v="First Class"/>
    <s v="MC-17605"/>
    <s v="Matt Connell"/>
    <s v="Corporate"/>
    <s v="United States"/>
    <s v="Jacksonville"/>
    <x v="3"/>
    <n v="28540"/>
    <x v="0"/>
    <s v="FUR-CH-10001270"/>
    <x v="0"/>
    <s v="Chairs"/>
    <x v="860"/>
    <n v="207"/>
    <n v="3"/>
    <n v="0.2"/>
    <n v="25.874999999999972"/>
    <n v="0.12499999999999986"/>
    <n v="8.6249999999999911"/>
    <n v="69"/>
    <n v="86.249999999999986"/>
    <n v="41.400000000000006"/>
  </r>
  <r>
    <n v="8283"/>
    <s v="CA-2015-154284"/>
    <d v="2015-12-21T00:00:00"/>
    <x v="14"/>
    <d v="2015-12-26T00:00:00"/>
    <s v="Second Class"/>
    <s v="SZ-20035"/>
    <s v="Sam Zeldin"/>
    <s v="Home Office"/>
    <s v="United States"/>
    <s v="Saint Charles"/>
    <x v="10"/>
    <n v="60174"/>
    <x v="2"/>
    <s v="TEC-MA-10004241"/>
    <x v="2"/>
    <s v="Machines"/>
    <x v="840"/>
    <n v="600.53"/>
    <n v="2"/>
    <n v="0.3"/>
    <n v="137.26399999999995"/>
    <n v="0.22857142857142851"/>
    <n v="68.631999999999977"/>
    <n v="300.26499999999999"/>
    <n v="428.95"/>
    <n v="180.15899999999999"/>
  </r>
  <r>
    <n v="8284"/>
    <s v="CA-2015-154284"/>
    <d v="2015-12-21T00:00:00"/>
    <x v="14"/>
    <d v="2015-12-26T00:00:00"/>
    <s v="Second Class"/>
    <s v="SZ-20035"/>
    <s v="Sam Zeldin"/>
    <s v="Home Office"/>
    <s v="United States"/>
    <s v="Saint Charles"/>
    <x v="10"/>
    <n v="60174"/>
    <x v="2"/>
    <s v="OFF-AR-10001468"/>
    <x v="1"/>
    <s v="Art"/>
    <x v="725"/>
    <n v="59.903999999999996"/>
    <n v="2"/>
    <n v="0.2"/>
    <n v="14.227200000000003"/>
    <n v="0.23750000000000007"/>
    <n v="7.1136000000000017"/>
    <n v="29.951999999999998"/>
    <n v="37.44"/>
    <n v="11.9808"/>
  </r>
  <r>
    <n v="8285"/>
    <s v="CA-2015-154284"/>
    <d v="2015-12-21T00:00:00"/>
    <x v="14"/>
    <d v="2015-12-26T00:00:00"/>
    <s v="Second Class"/>
    <s v="SZ-20035"/>
    <s v="Sam Zeldin"/>
    <s v="Home Office"/>
    <s v="United States"/>
    <s v="Saint Charles"/>
    <x v="10"/>
    <n v="60174"/>
    <x v="2"/>
    <s v="TEC-AC-10003198"/>
    <x v="2"/>
    <s v="Accessories"/>
    <x v="768"/>
    <n v="637.44000000000005"/>
    <n v="8"/>
    <n v="0.2"/>
    <n v="135.45599999999996"/>
    <n v="0.21249999999999991"/>
    <n v="16.931999999999995"/>
    <n v="79.680000000000007"/>
    <n v="99.600000000000009"/>
    <n v="127.48800000000001"/>
  </r>
  <r>
    <n v="8286"/>
    <s v="CA-2015-154284"/>
    <d v="2015-12-21T00:00:00"/>
    <x v="14"/>
    <d v="2015-12-26T00:00:00"/>
    <s v="Second Class"/>
    <s v="SZ-20035"/>
    <s v="Sam Zeldin"/>
    <s v="Home Office"/>
    <s v="United States"/>
    <s v="Saint Charles"/>
    <x v="10"/>
    <n v="60174"/>
    <x v="2"/>
    <s v="FUR-FU-10003039"/>
    <x v="0"/>
    <s v="Furnishings"/>
    <x v="484"/>
    <n v="51.756000000000007"/>
    <n v="3"/>
    <n v="0.6"/>
    <n v="-33.641399999999997"/>
    <n v="-0.64999999999999991"/>
    <n v="-11.213799999999999"/>
    <n v="17.252000000000002"/>
    <n v="43.13"/>
    <n v="31.053600000000003"/>
  </r>
  <r>
    <n v="8287"/>
    <s v="CA-2014-156244"/>
    <d v="2014-08-12T00:00:00"/>
    <x v="9"/>
    <d v="2014-08-16T00:00:00"/>
    <s v="Standard Class"/>
    <s v="DH-13675"/>
    <s v="Duane Huffman"/>
    <s v="Home Office"/>
    <s v="United States"/>
    <s v="Miami"/>
    <x v="2"/>
    <n v="33180"/>
    <x v="0"/>
    <s v="OFF-PA-10000295"/>
    <x v="1"/>
    <s v="Paper"/>
    <x v="1788"/>
    <n v="31.104000000000006"/>
    <n v="6"/>
    <n v="0.2"/>
    <n v="10.8864"/>
    <n v="0.34999999999999992"/>
    <n v="1.8144"/>
    <n v="5.1840000000000011"/>
    <n v="6.48"/>
    <n v="6.2208000000000014"/>
  </r>
  <r>
    <n v="8288"/>
    <s v="CA-2014-156244"/>
    <d v="2014-08-12T00:00:00"/>
    <x v="9"/>
    <d v="2014-08-16T00:00:00"/>
    <s v="Standard Class"/>
    <s v="DH-13675"/>
    <s v="Duane Huffman"/>
    <s v="Home Office"/>
    <s v="United States"/>
    <s v="Miami"/>
    <x v="2"/>
    <n v="33180"/>
    <x v="0"/>
    <s v="OFF-AR-10004344"/>
    <x v="1"/>
    <s v="Art"/>
    <x v="370"/>
    <n v="47.96"/>
    <n v="5"/>
    <n v="0.2"/>
    <n v="4.196499999999995"/>
    <n v="8.7499999999999897E-2"/>
    <n v="0.83929999999999905"/>
    <n v="9.5920000000000005"/>
    <n v="11.99"/>
    <n v="9.5920000000000005"/>
  </r>
  <r>
    <n v="8289"/>
    <s v="CA-2014-156244"/>
    <d v="2014-08-12T00:00:00"/>
    <x v="9"/>
    <d v="2014-08-16T00:00:00"/>
    <s v="Standard Class"/>
    <s v="DH-13675"/>
    <s v="Duane Huffman"/>
    <s v="Home Office"/>
    <s v="United States"/>
    <s v="Miami"/>
    <x v="2"/>
    <n v="33180"/>
    <x v="0"/>
    <s v="TEC-AC-10002473"/>
    <x v="2"/>
    <s v="Accessories"/>
    <x v="720"/>
    <n v="158.928"/>
    <n v="7"/>
    <n v="0.2"/>
    <n v="41.718599999999995"/>
    <n v="0.26249999999999996"/>
    <n v="5.9597999999999995"/>
    <n v="22.704000000000001"/>
    <n v="28.379999999999995"/>
    <n v="31.785600000000002"/>
  </r>
  <r>
    <n v="8290"/>
    <s v="CA-2014-156244"/>
    <d v="2014-08-12T00:00:00"/>
    <x v="9"/>
    <d v="2014-08-16T00:00:00"/>
    <s v="Standard Class"/>
    <s v="DH-13675"/>
    <s v="Duane Huffman"/>
    <s v="Home Office"/>
    <s v="United States"/>
    <s v="Miami"/>
    <x v="2"/>
    <n v="33180"/>
    <x v="0"/>
    <s v="OFF-AP-10002403"/>
    <x v="1"/>
    <s v="Appliances"/>
    <x v="1311"/>
    <n v="211.24799999999999"/>
    <n v="6"/>
    <n v="0.2"/>
    <n v="15.843599999999995"/>
    <n v="7.4999999999999983E-2"/>
    <n v="2.6405999999999992"/>
    <n v="35.207999999999998"/>
    <n v="44.009999999999991"/>
    <n v="42.249600000000001"/>
  </r>
  <r>
    <n v="8291"/>
    <s v="CA-2014-156244"/>
    <d v="2014-08-12T00:00:00"/>
    <x v="9"/>
    <d v="2014-08-16T00:00:00"/>
    <s v="Standard Class"/>
    <s v="DH-13675"/>
    <s v="Duane Huffman"/>
    <s v="Home Office"/>
    <s v="United States"/>
    <s v="Miami"/>
    <x v="2"/>
    <n v="33180"/>
    <x v="0"/>
    <s v="OFF-SU-10000432"/>
    <x v="1"/>
    <s v="Supplies"/>
    <x v="1558"/>
    <n v="5.5520000000000005"/>
    <n v="2"/>
    <n v="0.2"/>
    <n v="-1.0410000000000006"/>
    <n v="-0.18750000000000008"/>
    <n v="-0.5205000000000003"/>
    <n v="2.7760000000000002"/>
    <n v="3.47"/>
    <n v="1.1104000000000001"/>
  </r>
  <r>
    <n v="8292"/>
    <s v="CA-2014-156244"/>
    <d v="2014-08-12T00:00:00"/>
    <x v="9"/>
    <d v="2014-08-16T00:00:00"/>
    <s v="Standard Class"/>
    <s v="DH-13675"/>
    <s v="Duane Huffman"/>
    <s v="Home Office"/>
    <s v="United States"/>
    <s v="Miami"/>
    <x v="2"/>
    <n v="33180"/>
    <x v="0"/>
    <s v="OFF-LA-10000443"/>
    <x v="1"/>
    <s v="Labels"/>
    <x v="1127"/>
    <n v="2.952"/>
    <n v="1"/>
    <n v="0.2"/>
    <n v="0.99629999999999996"/>
    <n v="0.33749999999999997"/>
    <n v="0.99629999999999996"/>
    <n v="2.952"/>
    <n v="3.69"/>
    <n v="0.59040000000000004"/>
  </r>
  <r>
    <n v="8293"/>
    <s v="CA-2015-106362"/>
    <d v="2015-12-11T00:00:00"/>
    <x v="14"/>
    <d v="2015-12-15T00:00:00"/>
    <s v="Standard Class"/>
    <s v="LC-16885"/>
    <s v="Lena Creighton"/>
    <s v="Consumer"/>
    <s v="United States"/>
    <s v="Troy"/>
    <x v="24"/>
    <n v="45373"/>
    <x v="3"/>
    <s v="OFF-BI-10003166"/>
    <x v="1"/>
    <s v="Binders"/>
    <x v="1414"/>
    <n v="10.332000000000003"/>
    <n v="3"/>
    <n v="0.7"/>
    <n v="-7.5767999999999986"/>
    <n v="-0.73333333333333306"/>
    <n v="-2.5255999999999994"/>
    <n v="3.4440000000000008"/>
    <n v="11.48"/>
    <n v="7.2324000000000011"/>
  </r>
  <r>
    <n v="8294"/>
    <s v="US-2017-168802"/>
    <d v="2017-11-03T00:00:00"/>
    <x v="23"/>
    <d v="2017-11-07T00:00:00"/>
    <s v="Standard Class"/>
    <s v="JO-15145"/>
    <s v="Jack O'Briant"/>
    <s v="Corporate"/>
    <s v="United States"/>
    <s v="Seattle"/>
    <x v="4"/>
    <n v="98103"/>
    <x v="1"/>
    <s v="OFF-BI-10002393"/>
    <x v="1"/>
    <s v="Binders"/>
    <x v="1197"/>
    <n v="18.368000000000002"/>
    <n v="4"/>
    <n v="0.2"/>
    <n v="5.9695999999999998"/>
    <n v="0.32499999999999996"/>
    <n v="1.4923999999999999"/>
    <n v="4.5920000000000005"/>
    <n v="5.74"/>
    <n v="3.6736000000000004"/>
  </r>
  <r>
    <n v="8295"/>
    <s v="US-2017-146906"/>
    <d v="2017-03-13T00:00:00"/>
    <x v="42"/>
    <d v="2017-03-17T00:00:00"/>
    <s v="Standard Class"/>
    <s v="MT-17815"/>
    <s v="Meg Tillman"/>
    <s v="Consumer"/>
    <s v="United States"/>
    <s v="New York City"/>
    <x v="15"/>
    <n v="10011"/>
    <x v="3"/>
    <s v="TEC-PH-10001809"/>
    <x v="2"/>
    <s v="Phones"/>
    <x v="1173"/>
    <n v="299.89999999999998"/>
    <n v="2"/>
    <n v="0"/>
    <n v="74.974999999999994"/>
    <n v="0.25"/>
    <n v="37.487499999999997"/>
    <n v="149.94999999999999"/>
    <n v="149.94999999999999"/>
    <n v="0"/>
  </r>
  <r>
    <n v="8296"/>
    <s v="CA-2016-166380"/>
    <d v="2016-05-30T00:00:00"/>
    <x v="35"/>
    <d v="2016-06-03T00:00:00"/>
    <s v="Standard Class"/>
    <s v="EB-13750"/>
    <s v="Edward Becker"/>
    <s v="Corporate"/>
    <s v="United States"/>
    <s v="Arlington"/>
    <x v="17"/>
    <n v="22204"/>
    <x v="0"/>
    <s v="OFF-EN-10002600"/>
    <x v="1"/>
    <s v="Envelopes"/>
    <x v="111"/>
    <n v="26.55"/>
    <n v="9"/>
    <n v="0"/>
    <n v="12.744"/>
    <n v="0.48"/>
    <n v="1.4159999999999999"/>
    <n v="2.95"/>
    <n v="2.95"/>
    <n v="0"/>
  </r>
  <r>
    <n v="8297"/>
    <s v="CA-2016-166380"/>
    <d v="2016-05-30T00:00:00"/>
    <x v="35"/>
    <d v="2016-06-03T00:00:00"/>
    <s v="Standard Class"/>
    <s v="EB-13750"/>
    <s v="Edward Becker"/>
    <s v="Corporate"/>
    <s v="United States"/>
    <s v="Arlington"/>
    <x v="17"/>
    <n v="22204"/>
    <x v="0"/>
    <s v="TEC-AC-10000109"/>
    <x v="2"/>
    <s v="Accessories"/>
    <x v="202"/>
    <n v="111.98"/>
    <n v="2"/>
    <n v="0"/>
    <n v="26.875200000000007"/>
    <n v="0.24000000000000005"/>
    <n v="13.437600000000003"/>
    <n v="55.99"/>
    <n v="55.99"/>
    <n v="0"/>
  </r>
  <r>
    <n v="8298"/>
    <s v="US-2015-158911"/>
    <d v="2015-07-05T00:00:00"/>
    <x v="38"/>
    <d v="2015-07-11T00:00:00"/>
    <s v="Standard Class"/>
    <s v="RS-19765"/>
    <s v="Roland Schwarz"/>
    <s v="Corporate"/>
    <s v="United States"/>
    <s v="Charlotte"/>
    <x v="3"/>
    <n v="28205"/>
    <x v="0"/>
    <s v="FUR-FU-10003829"/>
    <x v="0"/>
    <s v="Furnishings"/>
    <x v="1378"/>
    <n v="4.9280000000000008"/>
    <n v="2"/>
    <n v="0.2"/>
    <n v="0.73919999999999941"/>
    <n v="0.14999999999999986"/>
    <n v="0.36959999999999971"/>
    <n v="2.4640000000000004"/>
    <n v="3.0800000000000005"/>
    <n v="0.98560000000000025"/>
  </r>
  <r>
    <n v="8299"/>
    <s v="US-2015-158911"/>
    <d v="2015-07-05T00:00:00"/>
    <x v="38"/>
    <d v="2015-07-11T00:00:00"/>
    <s v="Standard Class"/>
    <s v="RS-19765"/>
    <s v="Roland Schwarz"/>
    <s v="Corporate"/>
    <s v="United States"/>
    <s v="Charlotte"/>
    <x v="3"/>
    <n v="28205"/>
    <x v="0"/>
    <s v="OFF-LA-10003223"/>
    <x v="1"/>
    <s v="Labels"/>
    <x v="607"/>
    <n v="11.784000000000001"/>
    <n v="3"/>
    <n v="0.2"/>
    <n v="4.2716999999999992"/>
    <n v="0.36249999999999993"/>
    <n v="1.4238999999999997"/>
    <n v="3.9280000000000004"/>
    <n v="4.9099999999999993"/>
    <n v="2.3568000000000002"/>
  </r>
  <r>
    <n v="8300"/>
    <s v="US-2014-103338"/>
    <d v="2014-03-11T00:00:00"/>
    <x v="34"/>
    <d v="2014-03-15T00:00:00"/>
    <s v="Standard Class"/>
    <s v="RB-19435"/>
    <s v="Richard Bierner"/>
    <s v="Consumer"/>
    <s v="United States"/>
    <s v="Roseville"/>
    <x v="1"/>
    <n v="95661"/>
    <x v="1"/>
    <s v="OFF-AR-10001770"/>
    <x v="1"/>
    <s v="Art"/>
    <x v="1588"/>
    <n v="7.98"/>
    <n v="3"/>
    <n v="0"/>
    <n v="2.0747999999999998"/>
    <n v="0.25999999999999995"/>
    <n v="0.69159999999999988"/>
    <n v="2.66"/>
    <n v="2.66"/>
    <n v="0"/>
  </r>
  <r>
    <n v="8301"/>
    <s v="CA-2015-109169"/>
    <d v="2015-04-20T00:00:00"/>
    <x v="19"/>
    <d v="2015-04-24T00:00:00"/>
    <s v="Standard Class"/>
    <s v="OT-18730"/>
    <s v="Olvera Toch"/>
    <s v="Consumer"/>
    <s v="United States"/>
    <s v="Detroit"/>
    <x v="12"/>
    <n v="48234"/>
    <x v="2"/>
    <s v="OFF-EN-10003296"/>
    <x v="1"/>
    <s v="Envelopes"/>
    <x v="232"/>
    <n v="180.96"/>
    <n v="2"/>
    <n v="0"/>
    <n v="81.432000000000002"/>
    <n v="0.45"/>
    <n v="40.716000000000001"/>
    <n v="90.48"/>
    <n v="90.48"/>
    <n v="0"/>
  </r>
  <r>
    <n v="8302"/>
    <s v="US-2017-167318"/>
    <d v="2017-07-26T00:00:00"/>
    <x v="10"/>
    <d v="2017-08-01T00:00:00"/>
    <s v="Standard Class"/>
    <s v="GZ-14545"/>
    <s v="George Zrebassa"/>
    <s v="Corporate"/>
    <s v="United States"/>
    <s v="Los Angeles"/>
    <x v="1"/>
    <n v="90036"/>
    <x v="1"/>
    <s v="TEC-AC-10003870"/>
    <x v="2"/>
    <s v="Accessories"/>
    <x v="1727"/>
    <n v="1649.95"/>
    <n v="5"/>
    <n v="0"/>
    <n v="659.98"/>
    <n v="0.4"/>
    <n v="131.99600000000001"/>
    <n v="329.99"/>
    <n v="329.99"/>
    <n v="0"/>
  </r>
  <r>
    <n v="8303"/>
    <s v="US-2017-167318"/>
    <d v="2017-07-26T00:00:00"/>
    <x v="10"/>
    <d v="2017-08-01T00:00:00"/>
    <s v="Standard Class"/>
    <s v="GZ-14545"/>
    <s v="George Zrebassa"/>
    <s v="Corporate"/>
    <s v="United States"/>
    <s v="Los Angeles"/>
    <x v="1"/>
    <n v="90036"/>
    <x v="1"/>
    <s v="FUR-CH-10000665"/>
    <x v="0"/>
    <s v="Chairs"/>
    <x v="662"/>
    <n v="362.35199999999998"/>
    <n v="3"/>
    <n v="0.2"/>
    <n v="45.293999999999954"/>
    <n v="0.12499999999999989"/>
    <n v="15.097999999999985"/>
    <n v="120.78399999999999"/>
    <n v="150.97999999999996"/>
    <n v="72.470399999999998"/>
  </r>
  <r>
    <n v="8304"/>
    <s v="US-2014-120313"/>
    <d v="2014-10-31T00:00:00"/>
    <x v="18"/>
    <d v="2014-11-02T00:00:00"/>
    <s v="Second Class"/>
    <s v="NL-18310"/>
    <s v="Nancy Lomonaco"/>
    <s v="Home Office"/>
    <s v="United States"/>
    <s v="San Francisco"/>
    <x v="1"/>
    <n v="94110"/>
    <x v="1"/>
    <s v="TEC-PH-10003092"/>
    <x v="2"/>
    <s v="Phones"/>
    <x v="521"/>
    <n v="73.584000000000003"/>
    <n v="2"/>
    <n v="0.2"/>
    <n v="8.2781999999999982"/>
    <n v="0.11249999999999998"/>
    <n v="4.1390999999999991"/>
    <n v="36.792000000000002"/>
    <n v="45.99"/>
    <n v="14.716800000000001"/>
  </r>
  <r>
    <n v="8305"/>
    <s v="CA-2017-135419"/>
    <d v="2017-11-03T00:00:00"/>
    <x v="23"/>
    <d v="2017-11-09T00:00:00"/>
    <s v="Standard Class"/>
    <s v="BG-11740"/>
    <s v="Bruce Geld"/>
    <s v="Consumer"/>
    <s v="United States"/>
    <s v="Bakersfield"/>
    <x v="1"/>
    <n v="93309"/>
    <x v="1"/>
    <s v="FUR-TA-10001086"/>
    <x v="0"/>
    <s v="Tables"/>
    <x v="1736"/>
    <n v="486.36800000000005"/>
    <n v="4"/>
    <n v="0.2"/>
    <n v="36.477600000000024"/>
    <n v="7.5000000000000039E-2"/>
    <n v="9.1194000000000059"/>
    <n v="121.59200000000001"/>
    <n v="151.99"/>
    <n v="97.273600000000016"/>
  </r>
  <r>
    <n v="8306"/>
    <s v="CA-2016-128671"/>
    <d v="2016-08-11T00:00:00"/>
    <x v="28"/>
    <d v="2016-08-16T00:00:00"/>
    <s v="Standard Class"/>
    <s v="MT-18070"/>
    <s v="Michelle Tran"/>
    <s v="Home Office"/>
    <s v="United States"/>
    <s v="Tulsa"/>
    <x v="26"/>
    <n v="74133"/>
    <x v="2"/>
    <s v="OFF-PA-10001870"/>
    <x v="1"/>
    <s v="Paper"/>
    <x v="680"/>
    <n v="32.400000000000006"/>
    <n v="5"/>
    <n v="0"/>
    <n v="15.552000000000001"/>
    <n v="0.48"/>
    <n v="3.1104000000000003"/>
    <n v="6.4800000000000013"/>
    <n v="6.4800000000000013"/>
    <n v="0"/>
  </r>
  <r>
    <n v="8307"/>
    <s v="CA-2016-128671"/>
    <d v="2016-08-11T00:00:00"/>
    <x v="28"/>
    <d v="2016-08-16T00:00:00"/>
    <s v="Standard Class"/>
    <s v="MT-18070"/>
    <s v="Michelle Tran"/>
    <s v="Home Office"/>
    <s v="United States"/>
    <s v="Tulsa"/>
    <x v="26"/>
    <n v="74133"/>
    <x v="2"/>
    <s v="OFF-BI-10003305"/>
    <x v="1"/>
    <s v="Binders"/>
    <x v="570"/>
    <n v="41.86"/>
    <n v="7"/>
    <n v="0"/>
    <n v="19.255600000000001"/>
    <n v="0.46"/>
    <n v="2.7508000000000004"/>
    <n v="5.9799999999999995"/>
    <n v="5.9799999999999995"/>
    <n v="0"/>
  </r>
  <r>
    <n v="8308"/>
    <s v="CA-2016-128671"/>
    <d v="2016-08-11T00:00:00"/>
    <x v="28"/>
    <d v="2016-08-16T00:00:00"/>
    <s v="Standard Class"/>
    <s v="MT-18070"/>
    <s v="Michelle Tran"/>
    <s v="Home Office"/>
    <s v="United States"/>
    <s v="Tulsa"/>
    <x v="26"/>
    <n v="74133"/>
    <x v="2"/>
    <s v="OFF-BI-10003007"/>
    <x v="1"/>
    <s v="Binders"/>
    <x v="1551"/>
    <n v="77.56"/>
    <n v="2"/>
    <n v="0"/>
    <n v="35.677599999999998"/>
    <n v="0.45999999999999996"/>
    <n v="17.838799999999999"/>
    <n v="38.78"/>
    <n v="38.78"/>
    <n v="0"/>
  </r>
  <r>
    <n v="8309"/>
    <s v="CA-2016-149335"/>
    <d v="2016-07-25T00:00:00"/>
    <x v="16"/>
    <d v="2016-07-25T00:00:00"/>
    <s v="Same Day"/>
    <s v="BC-11125"/>
    <s v="Becky Castell"/>
    <s v="Home Office"/>
    <s v="United States"/>
    <s v="San Francisco"/>
    <x v="1"/>
    <n v="94122"/>
    <x v="1"/>
    <s v="OFF-AR-10001419"/>
    <x v="1"/>
    <s v="Art"/>
    <x v="1015"/>
    <n v="37.17"/>
    <n v="9"/>
    <n v="0"/>
    <n v="11.151"/>
    <n v="0.3"/>
    <n v="1.2389999999999999"/>
    <n v="4.13"/>
    <n v="4.13"/>
    <n v="0"/>
  </r>
  <r>
    <n v="8310"/>
    <s v="CA-2014-168312"/>
    <d v="2014-03-01T00:00:00"/>
    <x v="34"/>
    <d v="2014-03-07T00:00:00"/>
    <s v="Standard Class"/>
    <s v="GW-14605"/>
    <s v="Giulietta Weimer"/>
    <s v="Consumer"/>
    <s v="United States"/>
    <s v="Houston"/>
    <x v="5"/>
    <n v="77036"/>
    <x v="2"/>
    <s v="OFF-ST-10003692"/>
    <x v="1"/>
    <s v="Storage"/>
    <x v="1262"/>
    <n v="137.352"/>
    <n v="3"/>
    <n v="0.2"/>
    <n v="8.5844999999999914"/>
    <n v="6.2499999999999938E-2"/>
    <n v="2.8614999999999973"/>
    <n v="45.783999999999999"/>
    <n v="57.22999999999999"/>
    <n v="27.470400000000001"/>
  </r>
  <r>
    <n v="8311"/>
    <s v="CA-2014-168312"/>
    <d v="2014-03-01T00:00:00"/>
    <x v="34"/>
    <d v="2014-03-07T00:00:00"/>
    <s v="Standard Class"/>
    <s v="GW-14605"/>
    <s v="Giulietta Weimer"/>
    <s v="Consumer"/>
    <s v="United States"/>
    <s v="Houston"/>
    <x v="5"/>
    <n v="77036"/>
    <x v="2"/>
    <s v="FUR-TA-10001866"/>
    <x v="0"/>
    <s v="Tables"/>
    <x v="1280"/>
    <n v="376.50899999999996"/>
    <n v="3"/>
    <n v="0.3"/>
    <n v="-43.029600000000045"/>
    <n v="-0.11428571428571442"/>
    <n v="-14.343200000000015"/>
    <n v="125.50299999999999"/>
    <n v="179.29000000000002"/>
    <n v="112.95269999999998"/>
  </r>
  <r>
    <n v="8312"/>
    <s v="US-2017-105935"/>
    <d v="2017-01-26T00:00:00"/>
    <x v="44"/>
    <d v="2017-01-31T00:00:00"/>
    <s v="Standard Class"/>
    <s v="BD-11500"/>
    <s v="Bradley Drucker"/>
    <s v="Consumer"/>
    <s v="United States"/>
    <s v="Columbus"/>
    <x v="32"/>
    <n v="31907"/>
    <x v="0"/>
    <s v="FUR-FU-10002157"/>
    <x v="0"/>
    <s v="Furnishings"/>
    <x v="116"/>
    <n v="62.72"/>
    <n v="4"/>
    <n v="0"/>
    <n v="24.460799999999999"/>
    <n v="0.39"/>
    <n v="6.1151999999999997"/>
    <n v="15.68"/>
    <n v="15.68"/>
    <n v="0"/>
  </r>
  <r>
    <n v="8313"/>
    <s v="US-2017-105935"/>
    <d v="2017-01-26T00:00:00"/>
    <x v="44"/>
    <d v="2017-01-31T00:00:00"/>
    <s v="Standard Class"/>
    <s v="BD-11500"/>
    <s v="Bradley Drucker"/>
    <s v="Consumer"/>
    <s v="United States"/>
    <s v="Columbus"/>
    <x v="32"/>
    <n v="31907"/>
    <x v="0"/>
    <s v="TEC-PH-10001459"/>
    <x v="2"/>
    <s v="Phones"/>
    <x v="1447"/>
    <n v="2939.9300000000003"/>
    <n v="7"/>
    <n v="0"/>
    <n v="764.38180000000011"/>
    <n v="0.26"/>
    <n v="109.19740000000002"/>
    <n v="419.99000000000007"/>
    <n v="419.99000000000007"/>
    <n v="0"/>
  </r>
  <r>
    <n v="8314"/>
    <s v="CA-2014-161508"/>
    <d v="2014-07-12T00:00:00"/>
    <x v="39"/>
    <d v="2014-07-16T00:00:00"/>
    <s v="Standard Class"/>
    <s v="PV-18985"/>
    <s v="Paul Van Hugh"/>
    <s v="Home Office"/>
    <s v="United States"/>
    <s v="League City"/>
    <x v="5"/>
    <n v="77573"/>
    <x v="2"/>
    <s v="FUR-CH-10002126"/>
    <x v="0"/>
    <s v="Chairs"/>
    <x v="849"/>
    <n v="512.35799999999995"/>
    <n v="3"/>
    <n v="0.3"/>
    <n v="-14.638799999999947"/>
    <n v="-2.857142857142847E-2"/>
    <n v="-4.8795999999999822"/>
    <n v="170.78599999999997"/>
    <n v="243.98000000000002"/>
    <n v="153.70739999999998"/>
  </r>
  <r>
    <n v="8315"/>
    <s v="CA-2014-161508"/>
    <d v="2014-07-12T00:00:00"/>
    <x v="39"/>
    <d v="2014-07-16T00:00:00"/>
    <s v="Standard Class"/>
    <s v="PV-18985"/>
    <s v="Paul Van Hugh"/>
    <s v="Home Office"/>
    <s v="United States"/>
    <s v="League City"/>
    <x v="5"/>
    <n v="77573"/>
    <x v="2"/>
    <s v="OFF-FA-10001561"/>
    <x v="1"/>
    <s v="Fasteners"/>
    <x v="839"/>
    <n v="3.4880000000000004"/>
    <n v="2"/>
    <n v="0.2"/>
    <n v="0.56679999999999997"/>
    <n v="0.16249999999999998"/>
    <n v="0.28339999999999999"/>
    <n v="1.7440000000000002"/>
    <n v="2.1800000000000002"/>
    <n v="0.69760000000000011"/>
  </r>
  <r>
    <n v="8316"/>
    <s v="CA-2014-161508"/>
    <d v="2014-07-12T00:00:00"/>
    <x v="39"/>
    <d v="2014-07-16T00:00:00"/>
    <s v="Standard Class"/>
    <s v="PV-18985"/>
    <s v="Paul Van Hugh"/>
    <s v="Home Office"/>
    <s v="United States"/>
    <s v="League City"/>
    <x v="5"/>
    <n v="77573"/>
    <x v="2"/>
    <s v="OFF-AR-10003158"/>
    <x v="1"/>
    <s v="Art"/>
    <x v="703"/>
    <n v="22.288"/>
    <n v="7"/>
    <n v="0.2"/>
    <n v="3.9003999999999985"/>
    <n v="0.17499999999999993"/>
    <n v="0.55719999999999981"/>
    <n v="3.1840000000000002"/>
    <n v="3.9799999999999995"/>
    <n v="4.4576000000000002"/>
  </r>
  <r>
    <n v="8317"/>
    <s v="CA-2014-161508"/>
    <d v="2014-07-12T00:00:00"/>
    <x v="39"/>
    <d v="2014-07-16T00:00:00"/>
    <s v="Standard Class"/>
    <s v="PV-18985"/>
    <s v="Paul Van Hugh"/>
    <s v="Home Office"/>
    <s v="United States"/>
    <s v="League City"/>
    <x v="5"/>
    <n v="77573"/>
    <x v="2"/>
    <s v="OFF-PA-10001804"/>
    <x v="1"/>
    <s v="Paper"/>
    <x v="129"/>
    <n v="16.032"/>
    <n v="3"/>
    <n v="0.2"/>
    <n v="5.6111999999999993"/>
    <n v="0.35"/>
    <n v="1.8703999999999998"/>
    <n v="5.3440000000000003"/>
    <n v="6.6799999999999988"/>
    <n v="3.2064000000000004"/>
  </r>
  <r>
    <n v="8318"/>
    <s v="CA-2017-130904"/>
    <d v="2017-04-11T00:00:00"/>
    <x v="4"/>
    <d v="2017-04-16T00:00:00"/>
    <s v="Standard Class"/>
    <s v="HM-14980"/>
    <s v="Henry MacAllister"/>
    <s v="Consumer"/>
    <s v="United States"/>
    <s v="Burlington"/>
    <x v="3"/>
    <n v="27217"/>
    <x v="0"/>
    <s v="OFF-AR-10000422"/>
    <x v="1"/>
    <s v="Art"/>
    <x v="901"/>
    <n v="1.752"/>
    <n v="1"/>
    <n v="0.2"/>
    <n v="0.15329999999999994"/>
    <n v="8.7499999999999967E-2"/>
    <n v="0.15329999999999994"/>
    <n v="1.752"/>
    <n v="2.19"/>
    <n v="0.35040000000000004"/>
  </r>
  <r>
    <n v="8319"/>
    <s v="CA-2017-130904"/>
    <d v="2017-04-11T00:00:00"/>
    <x v="4"/>
    <d v="2017-04-16T00:00:00"/>
    <s v="Standard Class"/>
    <s v="HM-14980"/>
    <s v="Henry MacAllister"/>
    <s v="Consumer"/>
    <s v="United States"/>
    <s v="Burlington"/>
    <x v="3"/>
    <n v="27217"/>
    <x v="0"/>
    <s v="OFF-AR-10000127"/>
    <x v="1"/>
    <s v="Art"/>
    <x v="1195"/>
    <n v="20.992000000000001"/>
    <n v="8"/>
    <n v="0.2"/>
    <n v="2.3615999999999966"/>
    <n v="0.11249999999999984"/>
    <n v="0.29519999999999957"/>
    <n v="2.6240000000000001"/>
    <n v="3.28"/>
    <n v="4.1984000000000004"/>
  </r>
  <r>
    <n v="8320"/>
    <s v="CA-2017-133620"/>
    <d v="2017-11-13T00:00:00"/>
    <x v="23"/>
    <d v="2017-11-18T00:00:00"/>
    <s v="Standard Class"/>
    <s v="EM-14065"/>
    <s v="Erin Mull"/>
    <s v="Consumer"/>
    <s v="United States"/>
    <s v="New York City"/>
    <x v="15"/>
    <n v="10009"/>
    <x v="3"/>
    <s v="OFF-ST-10004634"/>
    <x v="1"/>
    <s v="Storage"/>
    <x v="602"/>
    <n v="11.21"/>
    <n v="1"/>
    <n v="0"/>
    <n v="3.3629999999999995"/>
    <n v="0.29999999999999993"/>
    <n v="3.3629999999999995"/>
    <n v="11.21"/>
    <n v="11.21"/>
    <n v="0"/>
  </r>
  <r>
    <n v="8321"/>
    <s v="CA-2015-142937"/>
    <d v="2015-12-05T00:00:00"/>
    <x v="14"/>
    <d v="2015-12-06T00:00:00"/>
    <s v="First Class"/>
    <s v="SF-20065"/>
    <s v="Sandra Flanagan"/>
    <s v="Consumer"/>
    <s v="United States"/>
    <s v="Dallas"/>
    <x v="5"/>
    <n v="75220"/>
    <x v="2"/>
    <s v="OFF-AR-10003582"/>
    <x v="1"/>
    <s v="Art"/>
    <x v="1460"/>
    <n v="45.04"/>
    <n v="2"/>
    <n v="0.2"/>
    <n v="4.5040000000000031"/>
    <n v="0.10000000000000007"/>
    <n v="2.2520000000000016"/>
    <n v="22.52"/>
    <n v="28.15"/>
    <n v="9.0080000000000009"/>
  </r>
  <r>
    <n v="8322"/>
    <s v="US-2016-149790"/>
    <d v="2016-09-26T00:00:00"/>
    <x v="21"/>
    <d v="2016-10-01T00:00:00"/>
    <s v="Standard Class"/>
    <s v="SC-20380"/>
    <s v="Shahid Collister"/>
    <s v="Consumer"/>
    <s v="United States"/>
    <s v="Houston"/>
    <x v="5"/>
    <n v="77095"/>
    <x v="2"/>
    <s v="OFF-BI-10002026"/>
    <x v="1"/>
    <s v="Binders"/>
    <x v="1758"/>
    <n v="15.623999999999997"/>
    <n v="2"/>
    <n v="0.8"/>
    <n v="-24.998400000000011"/>
    <n v="-1.600000000000001"/>
    <n v="-12.499200000000005"/>
    <n v="7.8119999999999985"/>
    <n v="39.06"/>
    <n v="12.499199999999998"/>
  </r>
  <r>
    <n v="8323"/>
    <s v="CA-2016-130778"/>
    <d v="2016-11-19T00:00:00"/>
    <x v="0"/>
    <d v="2016-11-25T00:00:00"/>
    <s v="Standard Class"/>
    <s v="ND-18370"/>
    <s v="Natalie DeCherney"/>
    <s v="Consumer"/>
    <s v="United States"/>
    <s v="Long Beach"/>
    <x v="15"/>
    <n v="11561"/>
    <x v="3"/>
    <s v="OFF-AP-10000595"/>
    <x v="1"/>
    <s v="Appliances"/>
    <x v="1505"/>
    <n v="8.74"/>
    <n v="2"/>
    <n v="0"/>
    <n v="2.2724000000000002"/>
    <n v="0.26"/>
    <n v="1.1362000000000001"/>
    <n v="4.37"/>
    <n v="4.37"/>
    <n v="0"/>
  </r>
  <r>
    <n v="8324"/>
    <s v="CA-2016-130778"/>
    <d v="2016-11-19T00:00:00"/>
    <x v="0"/>
    <d v="2016-11-25T00:00:00"/>
    <s v="Standard Class"/>
    <s v="ND-18370"/>
    <s v="Natalie DeCherney"/>
    <s v="Consumer"/>
    <s v="United States"/>
    <s v="Long Beach"/>
    <x v="15"/>
    <n v="11561"/>
    <x v="3"/>
    <s v="OFF-PA-10001509"/>
    <x v="1"/>
    <s v="Paper"/>
    <x v="422"/>
    <n v="44.75"/>
    <n v="5"/>
    <n v="0"/>
    <n v="20.584999999999994"/>
    <n v="0.45999999999999985"/>
    <n v="4.1169999999999991"/>
    <n v="8.9499999999999993"/>
    <n v="8.9499999999999993"/>
    <n v="0"/>
  </r>
  <r>
    <n v="8325"/>
    <s v="CA-2017-144456"/>
    <d v="2017-09-08T00:00:00"/>
    <x v="15"/>
    <d v="2017-09-09T00:00:00"/>
    <s v="First Class"/>
    <s v="FC-14245"/>
    <s v="Frank Carlisle"/>
    <s v="Home Office"/>
    <s v="United States"/>
    <s v="Hialeah"/>
    <x v="2"/>
    <n v="33012"/>
    <x v="0"/>
    <s v="OFF-ST-10001321"/>
    <x v="1"/>
    <s v="Storage"/>
    <x v="421"/>
    <n v="61.68"/>
    <n v="5"/>
    <n v="0.2"/>
    <n v="5.3970000000000073"/>
    <n v="8.7500000000000119E-2"/>
    <n v="1.0794000000000015"/>
    <n v="12.336"/>
    <n v="15.42"/>
    <n v="12.336"/>
  </r>
  <r>
    <n v="8326"/>
    <s v="CA-2017-144456"/>
    <d v="2017-09-08T00:00:00"/>
    <x v="15"/>
    <d v="2017-09-09T00:00:00"/>
    <s v="First Class"/>
    <s v="FC-14245"/>
    <s v="Frank Carlisle"/>
    <s v="Home Office"/>
    <s v="United States"/>
    <s v="Hialeah"/>
    <x v="2"/>
    <n v="33012"/>
    <x v="0"/>
    <s v="TEC-PH-10001750"/>
    <x v="2"/>
    <s v="Phones"/>
    <x v="977"/>
    <n v="158.376"/>
    <n v="3"/>
    <n v="0.2"/>
    <n v="13.857900000000008"/>
    <n v="8.750000000000005E-2"/>
    <n v="4.6193000000000026"/>
    <n v="52.792000000000002"/>
    <n v="65.989999999999995"/>
    <n v="31.675200000000004"/>
  </r>
  <r>
    <n v="8327"/>
    <s v="CA-2017-103478"/>
    <d v="2017-07-21T00:00:00"/>
    <x v="10"/>
    <d v="2017-07-24T00:00:00"/>
    <s v="Second Class"/>
    <s v="KL-16555"/>
    <s v="Kelly Lampkin"/>
    <s v="Corporate"/>
    <s v="United States"/>
    <s v="Aurora"/>
    <x v="10"/>
    <n v="60505"/>
    <x v="2"/>
    <s v="OFF-BI-10001890"/>
    <x v="1"/>
    <s v="Binders"/>
    <x v="176"/>
    <n v="2.8639999999999994"/>
    <n v="4"/>
    <n v="0.8"/>
    <n v="-4.5824000000000016"/>
    <n v="-1.600000000000001"/>
    <n v="-1.1456000000000004"/>
    <n v="0.71599999999999986"/>
    <n v="3.58"/>
    <n v="2.2911999999999995"/>
  </r>
  <r>
    <n v="8328"/>
    <s v="CA-2017-103478"/>
    <d v="2017-07-21T00:00:00"/>
    <x v="10"/>
    <d v="2017-07-24T00:00:00"/>
    <s v="Second Class"/>
    <s v="KL-16555"/>
    <s v="Kelly Lampkin"/>
    <s v="Corporate"/>
    <s v="United States"/>
    <s v="Aurora"/>
    <x v="10"/>
    <n v="60505"/>
    <x v="2"/>
    <s v="OFF-BI-10004224"/>
    <x v="1"/>
    <s v="Binders"/>
    <x v="1070"/>
    <n v="94.191999999999979"/>
    <n v="7"/>
    <n v="0.8"/>
    <n v="-164.83600000000007"/>
    <n v="-1.7500000000000011"/>
    <n v="-23.548000000000009"/>
    <n v="13.455999999999998"/>
    <n v="67.28"/>
    <n v="75.353599999999986"/>
  </r>
  <r>
    <n v="8329"/>
    <s v="CA-2017-118577"/>
    <d v="2017-10-06T00:00:00"/>
    <x v="13"/>
    <d v="2017-10-11T00:00:00"/>
    <s v="Standard Class"/>
    <s v="XP-21865"/>
    <s v="Xylona Preis"/>
    <s v="Consumer"/>
    <s v="United States"/>
    <s v="Belleville"/>
    <x v="30"/>
    <n v="7109"/>
    <x v="3"/>
    <s v="OFF-PA-10001357"/>
    <x v="1"/>
    <s v="Paper"/>
    <x v="1041"/>
    <n v="143.69999999999999"/>
    <n v="3"/>
    <n v="0"/>
    <n v="68.975999999999999"/>
    <n v="0.48000000000000004"/>
    <n v="22.992000000000001"/>
    <n v="47.9"/>
    <n v="47.9"/>
    <n v="0"/>
  </r>
  <r>
    <n v="8330"/>
    <s v="CA-2017-118577"/>
    <d v="2017-10-06T00:00:00"/>
    <x v="13"/>
    <d v="2017-10-11T00:00:00"/>
    <s v="Standard Class"/>
    <s v="XP-21865"/>
    <s v="Xylona Preis"/>
    <s v="Consumer"/>
    <s v="United States"/>
    <s v="Belleville"/>
    <x v="30"/>
    <n v="7109"/>
    <x v="3"/>
    <s v="OFF-PA-10004888"/>
    <x v="1"/>
    <s v="Paper"/>
    <x v="968"/>
    <n v="6.48"/>
    <n v="1"/>
    <n v="0"/>
    <n v="3.1104000000000003"/>
    <n v="0.48000000000000004"/>
    <n v="3.1104000000000003"/>
    <n v="6.48"/>
    <n v="6.48"/>
    <n v="0"/>
  </r>
  <r>
    <n v="8331"/>
    <s v="CA-2017-113572"/>
    <d v="2017-11-07T00:00:00"/>
    <x v="23"/>
    <d v="2017-11-11T00:00:00"/>
    <s v="Standard Class"/>
    <s v="FP-14320"/>
    <s v="Frank Preis"/>
    <s v="Consumer"/>
    <s v="United States"/>
    <s v="New York City"/>
    <x v="15"/>
    <n v="10024"/>
    <x v="3"/>
    <s v="TEC-AC-10002370"/>
    <x v="2"/>
    <s v="Accessories"/>
    <x v="1825"/>
    <n v="7.88"/>
    <n v="4"/>
    <n v="0"/>
    <n v="2.5215999999999994"/>
    <n v="0.31999999999999995"/>
    <n v="0.63039999999999985"/>
    <n v="1.97"/>
    <n v="1.97"/>
    <n v="0"/>
  </r>
  <r>
    <n v="8332"/>
    <s v="CA-2016-153269"/>
    <d v="2016-03-09T00:00:00"/>
    <x v="17"/>
    <d v="2016-03-12T00:00:00"/>
    <s v="First Class"/>
    <s v="PS-18760"/>
    <s v="Pamela Stobb"/>
    <s v="Consumer"/>
    <s v="United States"/>
    <s v="Andover"/>
    <x v="31"/>
    <n v="1810"/>
    <x v="3"/>
    <s v="OFF-ST-10004634"/>
    <x v="1"/>
    <s v="Storage"/>
    <x v="602"/>
    <n v="11.21"/>
    <n v="1"/>
    <n v="0"/>
    <n v="3.3629999999999995"/>
    <n v="0.29999999999999993"/>
    <n v="3.3629999999999995"/>
    <n v="11.21"/>
    <n v="11.21"/>
    <n v="0"/>
  </r>
  <r>
    <n v="8333"/>
    <s v="CA-2016-153269"/>
    <d v="2016-03-09T00:00:00"/>
    <x v="17"/>
    <d v="2016-03-12T00:00:00"/>
    <s v="First Class"/>
    <s v="PS-18760"/>
    <s v="Pamela Stobb"/>
    <s v="Consumer"/>
    <s v="United States"/>
    <s v="Andover"/>
    <x v="31"/>
    <n v="1810"/>
    <x v="3"/>
    <s v="FUR-CH-10002647"/>
    <x v="0"/>
    <s v="Chairs"/>
    <x v="475"/>
    <n v="354.90000000000003"/>
    <n v="5"/>
    <n v="0"/>
    <n v="88.725000000000023"/>
    <n v="0.25000000000000006"/>
    <n v="17.745000000000005"/>
    <n v="70.98"/>
    <n v="70.98"/>
    <n v="0"/>
  </r>
  <r>
    <n v="8334"/>
    <s v="CA-2016-153269"/>
    <d v="2016-03-09T00:00:00"/>
    <x v="17"/>
    <d v="2016-03-12T00:00:00"/>
    <s v="First Class"/>
    <s v="PS-18760"/>
    <s v="Pamela Stobb"/>
    <s v="Consumer"/>
    <s v="United States"/>
    <s v="Andover"/>
    <x v="31"/>
    <n v="1810"/>
    <x v="3"/>
    <s v="OFF-PA-10001801"/>
    <x v="1"/>
    <s v="Paper"/>
    <x v="1766"/>
    <n v="17.940000000000001"/>
    <n v="3"/>
    <n v="0"/>
    <n v="8.7906000000000013"/>
    <n v="0.49000000000000005"/>
    <n v="2.9302000000000006"/>
    <n v="5.98"/>
    <n v="5.98"/>
    <n v="0"/>
  </r>
  <r>
    <n v="8335"/>
    <s v="CA-2016-153269"/>
    <d v="2016-03-09T00:00:00"/>
    <x v="17"/>
    <d v="2016-03-12T00:00:00"/>
    <s v="First Class"/>
    <s v="PS-18760"/>
    <s v="Pamela Stobb"/>
    <s v="Consumer"/>
    <s v="United States"/>
    <s v="Andover"/>
    <x v="31"/>
    <n v="1810"/>
    <x v="3"/>
    <s v="OFF-BI-10004632"/>
    <x v="1"/>
    <s v="Binders"/>
    <x v="919"/>
    <n v="51.8"/>
    <n v="4"/>
    <n v="0"/>
    <n v="23.309999999999995"/>
    <n v="0.44999999999999996"/>
    <n v="5.8274999999999988"/>
    <n v="12.95"/>
    <n v="12.95"/>
    <n v="0"/>
  </r>
  <r>
    <n v="8336"/>
    <s v="CA-2017-161655"/>
    <d v="2017-05-13T00:00:00"/>
    <x v="24"/>
    <d v="2017-05-18T00:00:00"/>
    <s v="Second Class"/>
    <s v="CW-11905"/>
    <s v="Carl Weiss"/>
    <s v="Home Office"/>
    <s v="United States"/>
    <s v="Newark"/>
    <x v="13"/>
    <n v="19711"/>
    <x v="3"/>
    <s v="OFF-BI-10002082"/>
    <x v="1"/>
    <s v="Binders"/>
    <x v="1182"/>
    <n v="299.52"/>
    <n v="9"/>
    <n v="0"/>
    <n v="149.76"/>
    <n v="0.5"/>
    <n v="16.64"/>
    <n v="33.28"/>
    <n v="33.28"/>
    <n v="0"/>
  </r>
  <r>
    <n v="8337"/>
    <s v="CA-2016-101469"/>
    <d v="2016-07-02T00:00:00"/>
    <x v="16"/>
    <d v="2016-07-08T00:00:00"/>
    <s v="Standard Class"/>
    <s v="KH-16360"/>
    <s v="Katherine Hughes"/>
    <s v="Consumer"/>
    <s v="United States"/>
    <s v="Arlington"/>
    <x v="17"/>
    <n v="22204"/>
    <x v="0"/>
    <s v="OFF-AR-10003986"/>
    <x v="1"/>
    <s v="Art"/>
    <x v="1826"/>
    <n v="7.7"/>
    <n v="2"/>
    <n v="0"/>
    <n v="3.157"/>
    <n v="0.41"/>
    <n v="1.5785"/>
    <n v="3.85"/>
    <n v="3.85"/>
    <n v="0"/>
  </r>
  <r>
    <n v="8338"/>
    <s v="CA-2014-153087"/>
    <d v="2014-12-27T00:00:00"/>
    <x v="20"/>
    <d v="2015-01-03T00:00:00"/>
    <s v="Standard Class"/>
    <s v="TC-20980"/>
    <s v="Tamara Chand"/>
    <s v="Corporate"/>
    <s v="United States"/>
    <s v="Decatur"/>
    <x v="19"/>
    <n v="35601"/>
    <x v="0"/>
    <s v="OFF-PA-10001243"/>
    <x v="1"/>
    <s v="Paper"/>
    <x v="1803"/>
    <n v="23.92"/>
    <n v="4"/>
    <n v="0"/>
    <n v="11.720800000000001"/>
    <n v="0.49"/>
    <n v="2.9302000000000001"/>
    <n v="5.98"/>
    <n v="5.98"/>
    <n v="0"/>
  </r>
  <r>
    <n v="8339"/>
    <s v="CA-2014-153087"/>
    <d v="2014-12-27T00:00:00"/>
    <x v="20"/>
    <d v="2015-01-03T00:00:00"/>
    <s v="Standard Class"/>
    <s v="TC-20980"/>
    <s v="Tamara Chand"/>
    <s v="Corporate"/>
    <s v="United States"/>
    <s v="Decatur"/>
    <x v="19"/>
    <n v="35601"/>
    <x v="0"/>
    <s v="TEC-AC-10003198"/>
    <x v="2"/>
    <s v="Accessories"/>
    <x v="768"/>
    <n v="498"/>
    <n v="5"/>
    <n v="0"/>
    <n v="184.26"/>
    <n v="0.37"/>
    <n v="36.851999999999997"/>
    <n v="99.6"/>
    <n v="99.6"/>
    <n v="0"/>
  </r>
  <r>
    <n v="8340"/>
    <s v="CA-2017-135076"/>
    <d v="2017-04-13T00:00:00"/>
    <x v="4"/>
    <d v="2017-04-17T00:00:00"/>
    <s v="Standard Class"/>
    <s v="YS-21880"/>
    <s v="Yana Sorensen"/>
    <s v="Corporate"/>
    <s v="United States"/>
    <s v="Hesperia"/>
    <x v="1"/>
    <n v="92345"/>
    <x v="1"/>
    <s v="FUR-CH-10003774"/>
    <x v="0"/>
    <s v="Chairs"/>
    <x v="1194"/>
    <n v="436.70400000000006"/>
    <n v="6"/>
    <n v="0.2"/>
    <n v="-38.211600000000033"/>
    <n v="-8.7500000000000064E-2"/>
    <n v="-6.3686000000000051"/>
    <n v="72.784000000000006"/>
    <n v="90.98"/>
    <n v="87.340800000000016"/>
  </r>
  <r>
    <n v="8341"/>
    <s v="CA-2014-161634"/>
    <d v="2014-11-14T00:00:00"/>
    <x v="7"/>
    <d v="2014-11-20T00:00:00"/>
    <s v="Standard Class"/>
    <s v="CC-12220"/>
    <s v="Chris Cortes"/>
    <s v="Consumer"/>
    <s v="United States"/>
    <s v="Chesapeake"/>
    <x v="17"/>
    <n v="23320"/>
    <x v="0"/>
    <s v="OFF-PA-10002262"/>
    <x v="1"/>
    <s v="Paper"/>
    <x v="1001"/>
    <n v="32.400000000000006"/>
    <n v="5"/>
    <n v="0"/>
    <n v="15.552000000000001"/>
    <n v="0.48"/>
    <n v="3.1104000000000003"/>
    <n v="6.4800000000000013"/>
    <n v="6.4800000000000013"/>
    <n v="0"/>
  </r>
  <r>
    <n v="8342"/>
    <s v="CA-2017-141481"/>
    <d v="2017-06-11T00:00:00"/>
    <x v="27"/>
    <d v="2017-06-14T00:00:00"/>
    <s v="First Class"/>
    <s v="ZD-21925"/>
    <s v="Zuschuss Donatelli"/>
    <s v="Consumer"/>
    <s v="United States"/>
    <s v="Los Angeles"/>
    <x v="1"/>
    <n v="90036"/>
    <x v="1"/>
    <s v="OFF-AP-10004532"/>
    <x v="1"/>
    <s v="Appliances"/>
    <x v="564"/>
    <n v="61.44"/>
    <n v="3"/>
    <n v="0"/>
    <n v="16.588799999999999"/>
    <n v="0.27"/>
    <n v="5.5295999999999994"/>
    <n v="20.48"/>
    <n v="20.48"/>
    <n v="0"/>
  </r>
  <r>
    <n v="8343"/>
    <s v="CA-2016-132549"/>
    <d v="2016-11-25T00:00:00"/>
    <x v="0"/>
    <d v="2016-11-30T00:00:00"/>
    <s v="Standard Class"/>
    <s v="JK-15370"/>
    <s v="Jay Kimmel"/>
    <s v="Consumer"/>
    <s v="United States"/>
    <s v="Huntsville"/>
    <x v="19"/>
    <n v="35810"/>
    <x v="0"/>
    <s v="OFF-ST-10001325"/>
    <x v="1"/>
    <s v="Storage"/>
    <x v="471"/>
    <n v="73.36"/>
    <n v="7"/>
    <n v="0"/>
    <n v="19.807200000000002"/>
    <n v="0.27"/>
    <n v="2.8296000000000001"/>
    <n v="10.48"/>
    <n v="10.48"/>
    <n v="0"/>
  </r>
  <r>
    <n v="8344"/>
    <s v="US-2014-155544"/>
    <d v="2014-03-21T00:00:00"/>
    <x v="34"/>
    <d v="2014-03-25T00:00:00"/>
    <s v="Standard Class"/>
    <s v="GM-14440"/>
    <s v="Gary McGarr"/>
    <s v="Consumer"/>
    <s v="United States"/>
    <s v="Knoxville"/>
    <x v="18"/>
    <n v="37918"/>
    <x v="0"/>
    <s v="OFF-LA-10004544"/>
    <x v="1"/>
    <s v="Labels"/>
    <x v="199"/>
    <n v="59.20000000000001"/>
    <n v="5"/>
    <n v="0.2"/>
    <n v="22.199999999999996"/>
    <n v="0.37499999999999989"/>
    <n v="4.4399999999999995"/>
    <n v="11.840000000000002"/>
    <n v="14.800000000000002"/>
    <n v="11.840000000000003"/>
  </r>
  <r>
    <n v="8345"/>
    <s v="US-2014-155544"/>
    <d v="2014-03-21T00:00:00"/>
    <x v="34"/>
    <d v="2014-03-25T00:00:00"/>
    <s v="Standard Class"/>
    <s v="GM-14440"/>
    <s v="Gary McGarr"/>
    <s v="Consumer"/>
    <s v="United States"/>
    <s v="Knoxville"/>
    <x v="18"/>
    <n v="37918"/>
    <x v="0"/>
    <s v="FUR-FU-10001473"/>
    <x v="0"/>
    <s v="Furnishings"/>
    <x v="993"/>
    <n v="32.952000000000005"/>
    <n v="3"/>
    <n v="0.2"/>
    <n v="6.5903999999999989"/>
    <n v="0.19999999999999993"/>
    <n v="2.1967999999999996"/>
    <n v="10.984000000000002"/>
    <n v="13.73"/>
    <n v="6.5904000000000016"/>
  </r>
  <r>
    <n v="8346"/>
    <s v="US-2014-155544"/>
    <d v="2014-03-21T00:00:00"/>
    <x v="34"/>
    <d v="2014-03-25T00:00:00"/>
    <s v="Standard Class"/>
    <s v="GM-14440"/>
    <s v="Gary McGarr"/>
    <s v="Consumer"/>
    <s v="United States"/>
    <s v="Knoxville"/>
    <x v="18"/>
    <n v="37918"/>
    <x v="0"/>
    <s v="FUR-CH-10000422"/>
    <x v="0"/>
    <s v="Chairs"/>
    <x v="1441"/>
    <n v="218.376"/>
    <n v="3"/>
    <n v="0.2"/>
    <n v="-10.918799999999983"/>
    <n v="-4.999999999999992E-2"/>
    <n v="-3.6395999999999944"/>
    <n v="72.792000000000002"/>
    <n v="90.99"/>
    <n v="43.675200000000004"/>
  </r>
  <r>
    <n v="8347"/>
    <s v="US-2015-115238"/>
    <d v="2015-04-30T00:00:00"/>
    <x v="19"/>
    <d v="2015-05-04T00:00:00"/>
    <s v="Standard Class"/>
    <s v="JW-15220"/>
    <s v="Jane Waco"/>
    <s v="Corporate"/>
    <s v="United States"/>
    <s v="Lawrence"/>
    <x v="31"/>
    <n v="1841"/>
    <x v="3"/>
    <s v="FUR-FU-10002960"/>
    <x v="0"/>
    <s v="Furnishings"/>
    <x v="192"/>
    <n v="31.400000000000002"/>
    <n v="5"/>
    <n v="0"/>
    <n v="13.188000000000002"/>
    <n v="0.42000000000000004"/>
    <n v="2.6376000000000004"/>
    <n v="6.28"/>
    <n v="6.28"/>
    <n v="0"/>
  </r>
  <r>
    <n v="8348"/>
    <s v="US-2015-115238"/>
    <d v="2015-04-30T00:00:00"/>
    <x v="19"/>
    <d v="2015-05-04T00:00:00"/>
    <s v="Standard Class"/>
    <s v="JW-15220"/>
    <s v="Jane Waco"/>
    <s v="Corporate"/>
    <s v="United States"/>
    <s v="Lawrence"/>
    <x v="31"/>
    <n v="1841"/>
    <x v="3"/>
    <s v="FUR-FU-10002445"/>
    <x v="0"/>
    <s v="Furnishings"/>
    <x v="1448"/>
    <n v="9.48"/>
    <n v="1"/>
    <n v="0"/>
    <n v="3.7920000000000007"/>
    <n v="0.40000000000000008"/>
    <n v="3.7920000000000007"/>
    <n v="9.48"/>
    <n v="9.48"/>
    <n v="0"/>
  </r>
  <r>
    <n v="8349"/>
    <s v="US-2015-115238"/>
    <d v="2015-04-30T00:00:00"/>
    <x v="19"/>
    <d v="2015-05-04T00:00:00"/>
    <s v="Standard Class"/>
    <s v="JW-15220"/>
    <s v="Jane Waco"/>
    <s v="Corporate"/>
    <s v="United States"/>
    <s v="Lawrence"/>
    <x v="31"/>
    <n v="1841"/>
    <x v="3"/>
    <s v="TEC-PH-10001300"/>
    <x v="2"/>
    <s v="Phones"/>
    <x v="1011"/>
    <n v="209.5"/>
    <n v="10"/>
    <n v="0"/>
    <n v="58.66"/>
    <n v="0.27999999999999997"/>
    <n v="5.8659999999999997"/>
    <n v="20.95"/>
    <n v="20.95"/>
    <n v="0"/>
  </r>
  <r>
    <n v="8350"/>
    <s v="US-2015-115238"/>
    <d v="2015-04-30T00:00:00"/>
    <x v="19"/>
    <d v="2015-05-04T00:00:00"/>
    <s v="Standard Class"/>
    <s v="JW-15220"/>
    <s v="Jane Waco"/>
    <s v="Corporate"/>
    <s v="United States"/>
    <s v="Lawrence"/>
    <x v="31"/>
    <n v="1841"/>
    <x v="3"/>
    <s v="FUR-FU-10001025"/>
    <x v="0"/>
    <s v="Furnishings"/>
    <x v="1708"/>
    <n v="24.3"/>
    <n v="5"/>
    <n v="0"/>
    <n v="10.449000000000002"/>
    <n v="0.43000000000000005"/>
    <n v="2.0898000000000003"/>
    <n v="4.8600000000000003"/>
    <n v="4.8600000000000003"/>
    <n v="0"/>
  </r>
  <r>
    <n v="8351"/>
    <s v="US-2015-115238"/>
    <d v="2015-04-30T00:00:00"/>
    <x v="19"/>
    <d v="2015-05-04T00:00:00"/>
    <s v="Standard Class"/>
    <s v="JW-15220"/>
    <s v="Jane Waco"/>
    <s v="Corporate"/>
    <s v="United States"/>
    <s v="Lawrence"/>
    <x v="31"/>
    <n v="1841"/>
    <x v="3"/>
    <s v="OFF-PA-10002689"/>
    <x v="1"/>
    <s v="Paper"/>
    <x v="1066"/>
    <n v="6.48"/>
    <n v="1"/>
    <n v="0"/>
    <n v="3.1104000000000003"/>
    <n v="0.48000000000000004"/>
    <n v="3.1104000000000003"/>
    <n v="6.48"/>
    <n v="6.48"/>
    <n v="0"/>
  </r>
  <r>
    <n v="8352"/>
    <s v="CA-2017-132199"/>
    <d v="2017-05-03T00:00:00"/>
    <x v="24"/>
    <d v="2017-05-08T00:00:00"/>
    <s v="Standard Class"/>
    <s v="BO-11350"/>
    <s v="Bill Overfelt"/>
    <s v="Corporate"/>
    <s v="United States"/>
    <s v="Philadelphia"/>
    <x v="9"/>
    <n v="19134"/>
    <x v="3"/>
    <s v="FUR-FU-10004245"/>
    <x v="0"/>
    <s v="Furnishings"/>
    <x v="1747"/>
    <n v="32.448"/>
    <n v="2"/>
    <n v="0.2"/>
    <n v="7.3008000000000006"/>
    <n v="0.22500000000000001"/>
    <n v="3.6504000000000003"/>
    <n v="16.224"/>
    <n v="20.279999999999998"/>
    <n v="6.4896000000000003"/>
  </r>
  <r>
    <n v="8353"/>
    <s v="CA-2017-132199"/>
    <d v="2017-05-03T00:00:00"/>
    <x v="24"/>
    <d v="2017-05-08T00:00:00"/>
    <s v="Standard Class"/>
    <s v="BO-11350"/>
    <s v="Bill Overfelt"/>
    <s v="Corporate"/>
    <s v="United States"/>
    <s v="Philadelphia"/>
    <x v="9"/>
    <n v="19134"/>
    <x v="3"/>
    <s v="OFF-BI-10003684"/>
    <x v="1"/>
    <s v="Binders"/>
    <x v="714"/>
    <n v="26.388000000000002"/>
    <n v="4"/>
    <n v="0.7"/>
    <n v="-17.591999999999992"/>
    <n v="-0.6666666666666663"/>
    <n v="-4.3979999999999979"/>
    <n v="6.5970000000000004"/>
    <n v="21.99"/>
    <n v="18.471599999999999"/>
  </r>
  <r>
    <n v="8354"/>
    <s v="CA-2017-132199"/>
    <d v="2017-05-03T00:00:00"/>
    <x v="24"/>
    <d v="2017-05-08T00:00:00"/>
    <s v="Standard Class"/>
    <s v="BO-11350"/>
    <s v="Bill Overfelt"/>
    <s v="Corporate"/>
    <s v="United States"/>
    <s v="Philadelphia"/>
    <x v="9"/>
    <n v="19134"/>
    <x v="3"/>
    <s v="FUR-TA-10003748"/>
    <x v="0"/>
    <s v="Tables"/>
    <x v="210"/>
    <n v="373.46999999999991"/>
    <n v="5"/>
    <n v="0.4"/>
    <n v="-112.041"/>
    <n v="-0.30000000000000004"/>
    <n v="-22.408200000000001"/>
    <n v="74.693999999999988"/>
    <n v="124.48999999999997"/>
    <n v="149.38799999999998"/>
  </r>
  <r>
    <n v="8355"/>
    <s v="CA-2017-132199"/>
    <d v="2017-05-03T00:00:00"/>
    <x v="24"/>
    <d v="2017-05-08T00:00:00"/>
    <s v="Standard Class"/>
    <s v="BO-11350"/>
    <s v="Bill Overfelt"/>
    <s v="Corporate"/>
    <s v="United States"/>
    <s v="Philadelphia"/>
    <x v="9"/>
    <n v="19134"/>
    <x v="3"/>
    <s v="OFF-BI-10002133"/>
    <x v="1"/>
    <s v="Binders"/>
    <x v="1147"/>
    <n v="64.2"/>
    <n v="5"/>
    <n v="0.7"/>
    <n v="-44.94"/>
    <n v="-0.7"/>
    <n v="-8.9879999999999995"/>
    <n v="12.84"/>
    <n v="42.8"/>
    <n v="44.94"/>
  </r>
  <r>
    <n v="8356"/>
    <s v="CA-2017-132199"/>
    <d v="2017-05-03T00:00:00"/>
    <x v="24"/>
    <d v="2017-05-08T00:00:00"/>
    <s v="Standard Class"/>
    <s v="BO-11350"/>
    <s v="Bill Overfelt"/>
    <s v="Corporate"/>
    <s v="United States"/>
    <s v="Philadelphia"/>
    <x v="9"/>
    <n v="19134"/>
    <x v="3"/>
    <s v="OFF-FA-10002280"/>
    <x v="1"/>
    <s v="Fasteners"/>
    <x v="659"/>
    <n v="8"/>
    <n v="2"/>
    <n v="0.2"/>
    <n v="2.8"/>
    <n v="0.35"/>
    <n v="1.4"/>
    <n v="4"/>
    <n v="5"/>
    <n v="1.6"/>
  </r>
  <r>
    <n v="8357"/>
    <s v="CA-2016-163174"/>
    <d v="2016-08-26T00:00:00"/>
    <x v="28"/>
    <d v="2016-08-30T00:00:00"/>
    <s v="Standard Class"/>
    <s v="XP-21865"/>
    <s v="Xylona Preis"/>
    <s v="Consumer"/>
    <s v="United States"/>
    <s v="Athens"/>
    <x v="32"/>
    <n v="30605"/>
    <x v="0"/>
    <s v="FUR-FU-10000308"/>
    <x v="0"/>
    <s v="Furnishings"/>
    <x v="1278"/>
    <n v="186.54"/>
    <n v="3"/>
    <n v="0"/>
    <n v="41.038800000000002"/>
    <n v="0.22000000000000003"/>
    <n v="13.679600000000001"/>
    <n v="62.18"/>
    <n v="62.18"/>
    <n v="0"/>
  </r>
  <r>
    <n v="8358"/>
    <s v="CA-2014-110555"/>
    <d v="2014-04-11T00:00:00"/>
    <x v="41"/>
    <d v="2014-04-18T00:00:00"/>
    <s v="Standard Class"/>
    <s v="MM-18055"/>
    <s v="Michelle Moray"/>
    <s v="Consumer"/>
    <s v="United States"/>
    <s v="Great Falls"/>
    <x v="37"/>
    <n v="59405"/>
    <x v="1"/>
    <s v="OFF-ST-10000876"/>
    <x v="1"/>
    <s v="Storage"/>
    <x v="254"/>
    <n v="87.08"/>
    <n v="7"/>
    <n v="0"/>
    <n v="24.382400000000001"/>
    <n v="0.28000000000000003"/>
    <n v="3.4832000000000001"/>
    <n v="12.44"/>
    <n v="12.44"/>
    <n v="0"/>
  </r>
  <r>
    <n v="8359"/>
    <s v="CA-2014-110555"/>
    <d v="2014-04-11T00:00:00"/>
    <x v="41"/>
    <d v="2014-04-18T00:00:00"/>
    <s v="Standard Class"/>
    <s v="MM-18055"/>
    <s v="Michelle Moray"/>
    <s v="Consumer"/>
    <s v="United States"/>
    <s v="Great Falls"/>
    <x v="37"/>
    <n v="59405"/>
    <x v="1"/>
    <s v="TEC-PH-10000586"/>
    <x v="2"/>
    <s v="Phones"/>
    <x v="506"/>
    <n v="105.584"/>
    <n v="2"/>
    <n v="0.2"/>
    <n v="9.2386000000000053"/>
    <n v="8.750000000000005E-2"/>
    <n v="4.6193000000000026"/>
    <n v="52.792000000000002"/>
    <n v="65.989999999999995"/>
    <n v="21.116800000000001"/>
  </r>
  <r>
    <n v="8360"/>
    <s v="CA-2014-110555"/>
    <d v="2014-04-11T00:00:00"/>
    <x v="41"/>
    <d v="2014-04-18T00:00:00"/>
    <s v="Standard Class"/>
    <s v="MM-18055"/>
    <s v="Michelle Moray"/>
    <s v="Consumer"/>
    <s v="United States"/>
    <s v="Great Falls"/>
    <x v="37"/>
    <n v="59405"/>
    <x v="1"/>
    <s v="TEC-AC-10003399"/>
    <x v="2"/>
    <s v="Accessories"/>
    <x v="1506"/>
    <n v="217.44"/>
    <n v="6"/>
    <n v="0"/>
    <n v="91.32480000000001"/>
    <n v="0.42000000000000004"/>
    <n v="15.220800000000002"/>
    <n v="36.24"/>
    <n v="36.24"/>
    <n v="0"/>
  </r>
  <r>
    <n v="8361"/>
    <s v="CA-2017-147207"/>
    <d v="2017-01-02T00:00:00"/>
    <x v="44"/>
    <d v="2017-01-04T00:00:00"/>
    <s v="Second Class"/>
    <s v="TS-21655"/>
    <s v="Trudy Schmidt"/>
    <s v="Consumer"/>
    <s v="United States"/>
    <s v="El Paso"/>
    <x v="5"/>
    <n v="79907"/>
    <x v="2"/>
    <s v="OFF-AR-10001955"/>
    <x v="1"/>
    <s v="Art"/>
    <x v="1030"/>
    <n v="31.744"/>
    <n v="2"/>
    <n v="0.2"/>
    <n v="3.9679999999999964"/>
    <n v="0.12499999999999989"/>
    <n v="1.9839999999999982"/>
    <n v="15.872"/>
    <n v="19.84"/>
    <n v="6.3488000000000007"/>
  </r>
  <r>
    <n v="8362"/>
    <s v="CA-2017-147207"/>
    <d v="2017-01-02T00:00:00"/>
    <x v="44"/>
    <d v="2017-01-04T00:00:00"/>
    <s v="Second Class"/>
    <s v="TS-21655"/>
    <s v="Trudy Schmidt"/>
    <s v="Consumer"/>
    <s v="United States"/>
    <s v="El Paso"/>
    <x v="5"/>
    <n v="79907"/>
    <x v="2"/>
    <s v="OFF-AP-10000027"/>
    <x v="1"/>
    <s v="Appliances"/>
    <x v="1813"/>
    <n v="5.4319999999999986"/>
    <n v="2"/>
    <n v="0.8"/>
    <n v="-13.580000000000002"/>
    <n v="-2.5000000000000009"/>
    <n v="-6.7900000000000009"/>
    <n v="2.7159999999999993"/>
    <n v="13.58"/>
    <n v="4.3455999999999992"/>
  </r>
  <r>
    <n v="8363"/>
    <s v="CA-2017-147207"/>
    <d v="2017-01-02T00:00:00"/>
    <x v="44"/>
    <d v="2017-01-04T00:00:00"/>
    <s v="Second Class"/>
    <s v="TS-21655"/>
    <s v="Trudy Schmidt"/>
    <s v="Consumer"/>
    <s v="United States"/>
    <s v="El Paso"/>
    <x v="5"/>
    <n v="79907"/>
    <x v="2"/>
    <s v="FUR-TA-10002958"/>
    <x v="0"/>
    <s v="Tables"/>
    <x v="965"/>
    <n v="913.43000000000006"/>
    <n v="5"/>
    <n v="0.3"/>
    <n v="-169.63700000000009"/>
    <n v="-0.1857142857142858"/>
    <n v="-33.92740000000002"/>
    <n v="182.68600000000001"/>
    <n v="260.98"/>
    <n v="274.029"/>
  </r>
  <r>
    <n v="8364"/>
    <s v="CA-2017-147207"/>
    <d v="2017-01-02T00:00:00"/>
    <x v="44"/>
    <d v="2017-01-04T00:00:00"/>
    <s v="Second Class"/>
    <s v="TS-21655"/>
    <s v="Trudy Schmidt"/>
    <s v="Consumer"/>
    <s v="United States"/>
    <s v="El Paso"/>
    <x v="5"/>
    <n v="79907"/>
    <x v="2"/>
    <s v="OFF-ST-10002615"/>
    <x v="1"/>
    <s v="Storage"/>
    <x v="1436"/>
    <n v="372.14400000000001"/>
    <n v="3"/>
    <n v="0.2"/>
    <n v="27.910800000000009"/>
    <n v="7.5000000000000025E-2"/>
    <n v="9.303600000000003"/>
    <n v="124.048"/>
    <n v="155.05999999999997"/>
    <n v="74.42880000000001"/>
  </r>
  <r>
    <n v="8365"/>
    <s v="CA-2017-137631"/>
    <d v="2017-04-28T00:00:00"/>
    <x v="4"/>
    <d v="2017-05-02T00:00:00"/>
    <s v="Standard Class"/>
    <s v="JL-15235"/>
    <s v="Janet Lee"/>
    <s v="Consumer"/>
    <s v="United States"/>
    <s v="Kissimmee"/>
    <x v="2"/>
    <n v="34741"/>
    <x v="0"/>
    <s v="TEC-PH-10002624"/>
    <x v="2"/>
    <s v="Phones"/>
    <x v="1135"/>
    <n v="751.98400000000004"/>
    <n v="2"/>
    <n v="0.2"/>
    <n v="84.598199999999878"/>
    <n v="0.11249999999999984"/>
    <n v="42.299099999999939"/>
    <n v="375.99200000000002"/>
    <n v="469.99"/>
    <n v="150.39680000000001"/>
  </r>
  <r>
    <n v="8366"/>
    <s v="CA-2017-157273"/>
    <d v="2017-01-30T00:00:00"/>
    <x v="44"/>
    <d v="2017-02-02T00:00:00"/>
    <s v="First Class"/>
    <s v="SZ-20035"/>
    <s v="Sam Zeldin"/>
    <s v="Home Office"/>
    <s v="United States"/>
    <s v="Seattle"/>
    <x v="4"/>
    <n v="98105"/>
    <x v="1"/>
    <s v="TEC-PH-10002275"/>
    <x v="2"/>
    <s v="Phones"/>
    <x v="7"/>
    <n v="604.76800000000003"/>
    <n v="4"/>
    <n v="0.2"/>
    <n v="60.476800000000026"/>
    <n v="0.10000000000000003"/>
    <n v="15.119200000000006"/>
    <n v="151.19200000000001"/>
    <n v="188.99"/>
    <n v="120.95360000000001"/>
  </r>
  <r>
    <n v="8367"/>
    <s v="CA-2014-109918"/>
    <d v="2014-09-07T00:00:00"/>
    <x v="30"/>
    <d v="2014-09-12T00:00:00"/>
    <s v="Second Class"/>
    <s v="LR-17035"/>
    <s v="Lisa Ryan"/>
    <s v="Corporate"/>
    <s v="United States"/>
    <s v="Santa Clara"/>
    <x v="1"/>
    <n v="95051"/>
    <x v="1"/>
    <s v="OFF-SU-10004290"/>
    <x v="1"/>
    <s v="Supplies"/>
    <x v="1827"/>
    <n v="27.36"/>
    <n v="4"/>
    <n v="0"/>
    <n v="7.3872"/>
    <n v="0.27"/>
    <n v="1.8468"/>
    <n v="6.84"/>
    <n v="6.84"/>
    <n v="0"/>
  </r>
  <r>
    <n v="8368"/>
    <s v="CA-2014-109918"/>
    <d v="2014-09-07T00:00:00"/>
    <x v="30"/>
    <d v="2014-09-12T00:00:00"/>
    <s v="Second Class"/>
    <s v="LR-17035"/>
    <s v="Lisa Ryan"/>
    <s v="Corporate"/>
    <s v="United States"/>
    <s v="Santa Clara"/>
    <x v="1"/>
    <n v="95051"/>
    <x v="1"/>
    <s v="OFF-PA-10000174"/>
    <x v="1"/>
    <s v="Paper"/>
    <x v="1524"/>
    <n v="20.56"/>
    <n v="2"/>
    <n v="0"/>
    <n v="9.663199999999998"/>
    <n v="0.46999999999999992"/>
    <n v="4.831599999999999"/>
    <n v="10.28"/>
    <n v="10.28"/>
    <n v="0"/>
  </r>
  <r>
    <n v="8369"/>
    <s v="CA-2014-109918"/>
    <d v="2014-09-07T00:00:00"/>
    <x v="30"/>
    <d v="2014-09-12T00:00:00"/>
    <s v="Second Class"/>
    <s v="LR-17035"/>
    <s v="Lisa Ryan"/>
    <s v="Corporate"/>
    <s v="United States"/>
    <s v="Santa Clara"/>
    <x v="1"/>
    <n v="95051"/>
    <x v="1"/>
    <s v="OFF-BI-10004308"/>
    <x v="1"/>
    <s v="Binders"/>
    <x v="1776"/>
    <n v="83.920000000000016"/>
    <n v="5"/>
    <n v="0.2"/>
    <n v="31.47"/>
    <n v="0.37499999999999989"/>
    <n v="6.2939999999999996"/>
    <n v="16.784000000000002"/>
    <n v="20.980000000000004"/>
    <n v="16.784000000000002"/>
  </r>
  <r>
    <n v="8370"/>
    <s v="CA-2016-118745"/>
    <d v="2016-06-11T00:00:00"/>
    <x v="1"/>
    <d v="2016-06-16T00:00:00"/>
    <s v="Standard Class"/>
    <s v="SV-20365"/>
    <s v="Seth Vernon"/>
    <s v="Consumer"/>
    <s v="United States"/>
    <s v="Los Angeles"/>
    <x v="1"/>
    <n v="90049"/>
    <x v="1"/>
    <s v="FUR-TA-10003473"/>
    <x v="0"/>
    <s v="Tables"/>
    <x v="216"/>
    <n v="902.71199999999999"/>
    <n v="3"/>
    <n v="0.2"/>
    <n v="33.851700000000051"/>
    <n v="3.7500000000000054E-2"/>
    <n v="11.283900000000017"/>
    <n v="300.904"/>
    <n v="376.12999999999994"/>
    <n v="180.54240000000001"/>
  </r>
  <r>
    <n v="8371"/>
    <s v="CA-2016-163972"/>
    <d v="2016-10-17T00:00:00"/>
    <x v="32"/>
    <d v="2016-10-21T00:00:00"/>
    <s v="Standard Class"/>
    <s v="MG-17890"/>
    <s v="Michael Granlund"/>
    <s v="Home Office"/>
    <s v="United States"/>
    <s v="Fresno"/>
    <x v="1"/>
    <n v="93727"/>
    <x v="1"/>
    <s v="FUR-BO-10003894"/>
    <x v="0"/>
    <s v="Bookcases"/>
    <x v="1628"/>
    <n v="120.666"/>
    <n v="2"/>
    <n v="0.15"/>
    <n v="21.293999999999993"/>
    <n v="0.17647058823529407"/>
    <n v="10.646999999999997"/>
    <n v="60.332999999999998"/>
    <n v="70.98"/>
    <n v="18.099899999999998"/>
  </r>
  <r>
    <n v="8372"/>
    <s v="CA-2014-165393"/>
    <d v="2014-12-27T00:00:00"/>
    <x v="20"/>
    <d v="2014-12-30T00:00:00"/>
    <s v="First Class"/>
    <s v="NC-18415"/>
    <s v="Nathan Cano"/>
    <s v="Consumer"/>
    <s v="United States"/>
    <s v="Fort Worth"/>
    <x v="5"/>
    <n v="76106"/>
    <x v="2"/>
    <s v="OFF-BI-10001658"/>
    <x v="1"/>
    <s v="Binders"/>
    <x v="444"/>
    <n v="4.9839999999999991"/>
    <n v="1"/>
    <n v="0.8"/>
    <n v="-8.472800000000003"/>
    <n v="-1.7000000000000008"/>
    <n v="-8.472800000000003"/>
    <n v="4.9839999999999991"/>
    <n v="24.92"/>
    <n v="3.9871999999999996"/>
  </r>
  <r>
    <n v="8373"/>
    <s v="CA-2016-113726"/>
    <d v="2016-11-24T00:00:00"/>
    <x v="0"/>
    <d v="2016-12-01T00:00:00"/>
    <s v="Standard Class"/>
    <s v="SC-20680"/>
    <s v="Steve Carroll"/>
    <s v="Home Office"/>
    <s v="United States"/>
    <s v="Seattle"/>
    <x v="4"/>
    <n v="98105"/>
    <x v="1"/>
    <s v="FUR-FU-10003535"/>
    <x v="0"/>
    <s v="Furnishings"/>
    <x v="897"/>
    <n v="82.26"/>
    <n v="3"/>
    <n v="0"/>
    <n v="33.726600000000005"/>
    <n v="0.41000000000000003"/>
    <n v="11.242200000000002"/>
    <n v="27.42"/>
    <n v="27.42"/>
    <n v="0"/>
  </r>
  <r>
    <n v="8374"/>
    <s v="CA-2016-152940"/>
    <d v="2016-11-10T00:00:00"/>
    <x v="0"/>
    <d v="2016-11-13T00:00:00"/>
    <s v="First Class"/>
    <s v="RO-19780"/>
    <s v="Rose O'Brian"/>
    <s v="Consumer"/>
    <s v="United States"/>
    <s v="San Francisco"/>
    <x v="1"/>
    <n v="94110"/>
    <x v="1"/>
    <s v="OFF-ST-10000352"/>
    <x v="1"/>
    <s v="Storage"/>
    <x v="1058"/>
    <n v="29.74"/>
    <n v="1"/>
    <n v="0"/>
    <n v="4.4610000000000021"/>
    <n v="0.15000000000000008"/>
    <n v="4.4610000000000021"/>
    <n v="29.74"/>
    <n v="29.74"/>
    <n v="0"/>
  </r>
  <r>
    <n v="8375"/>
    <s v="CA-2015-158701"/>
    <d v="2015-01-05T00:00:00"/>
    <x v="26"/>
    <d v="2015-01-10T00:00:00"/>
    <s v="Standard Class"/>
    <s v="JL-15175"/>
    <s v="James Lanier"/>
    <s v="Home Office"/>
    <s v="United States"/>
    <s v="San Francisco"/>
    <x v="1"/>
    <n v="94110"/>
    <x v="1"/>
    <s v="OFF-AP-10004859"/>
    <x v="1"/>
    <s v="Appliances"/>
    <x v="930"/>
    <n v="87.36"/>
    <n v="6"/>
    <n v="0"/>
    <n v="23.587200000000003"/>
    <n v="0.27"/>
    <n v="3.9312000000000005"/>
    <n v="14.56"/>
    <n v="14.56"/>
    <n v="0"/>
  </r>
  <r>
    <n v="8376"/>
    <s v="CA-2015-158701"/>
    <d v="2015-01-05T00:00:00"/>
    <x v="26"/>
    <d v="2015-01-10T00:00:00"/>
    <s v="Standard Class"/>
    <s v="JL-15175"/>
    <s v="James Lanier"/>
    <s v="Home Office"/>
    <s v="United States"/>
    <s v="San Francisco"/>
    <x v="1"/>
    <n v="94110"/>
    <x v="1"/>
    <s v="OFF-BI-10001294"/>
    <x v="1"/>
    <s v="Binders"/>
    <x v="673"/>
    <n v="56.16"/>
    <n v="6"/>
    <n v="0.2"/>
    <n v="17.549999999999994"/>
    <n v="0.31249999999999989"/>
    <n v="2.9249999999999989"/>
    <n v="9.36"/>
    <n v="11.699999999999998"/>
    <n v="11.231999999999999"/>
  </r>
  <r>
    <n v="8377"/>
    <s v="CA-2017-156272"/>
    <d v="2017-03-21T00:00:00"/>
    <x v="42"/>
    <d v="2017-03-27T00:00:00"/>
    <s v="Standard Class"/>
    <s v="PW-19030"/>
    <s v="Pauline Webber"/>
    <s v="Corporate"/>
    <s v="United States"/>
    <s v="Pompano Beach"/>
    <x v="2"/>
    <n v="33068"/>
    <x v="0"/>
    <s v="OFF-AP-10001242"/>
    <x v="1"/>
    <s v="Appliances"/>
    <x v="1417"/>
    <n v="64.384"/>
    <n v="1"/>
    <n v="0.2"/>
    <n v="8.0479999999999983"/>
    <n v="0.12499999999999997"/>
    <n v="8.0479999999999983"/>
    <n v="64.384"/>
    <n v="80.47999999999999"/>
    <n v="12.876800000000001"/>
  </r>
  <r>
    <n v="8378"/>
    <s v="CA-2015-162964"/>
    <d v="2015-11-12T00:00:00"/>
    <x v="6"/>
    <d v="2015-11-18T00:00:00"/>
    <s v="Standard Class"/>
    <s v="MF-18250"/>
    <s v="Monica Federle"/>
    <s v="Corporate"/>
    <s v="United States"/>
    <s v="Houston"/>
    <x v="5"/>
    <n v="77095"/>
    <x v="2"/>
    <s v="OFF-ST-10002344"/>
    <x v="1"/>
    <s v="Storage"/>
    <x v="865"/>
    <n v="64.784000000000006"/>
    <n v="1"/>
    <n v="0.2"/>
    <n v="-14.576399999999996"/>
    <n v="-0.22499999999999992"/>
    <n v="-14.576399999999996"/>
    <n v="64.784000000000006"/>
    <n v="80.98"/>
    <n v="12.956800000000001"/>
  </r>
  <r>
    <n v="8379"/>
    <s v="CA-2015-162964"/>
    <d v="2015-11-12T00:00:00"/>
    <x v="6"/>
    <d v="2015-11-18T00:00:00"/>
    <s v="Standard Class"/>
    <s v="MF-18250"/>
    <s v="Monica Federle"/>
    <s v="Corporate"/>
    <s v="United States"/>
    <s v="Houston"/>
    <x v="5"/>
    <n v="77095"/>
    <x v="2"/>
    <s v="OFF-PA-10003349"/>
    <x v="1"/>
    <s v="Paper"/>
    <x v="220"/>
    <n v="15.552000000000003"/>
    <n v="3"/>
    <n v="0.2"/>
    <n v="5.6375999999999999"/>
    <n v="0.36249999999999993"/>
    <n v="1.8792"/>
    <n v="5.1840000000000011"/>
    <n v="6.48"/>
    <n v="3.1104000000000007"/>
  </r>
  <r>
    <n v="8380"/>
    <s v="CA-2015-162964"/>
    <d v="2015-11-12T00:00:00"/>
    <x v="6"/>
    <d v="2015-11-18T00:00:00"/>
    <s v="Standard Class"/>
    <s v="MF-18250"/>
    <s v="Monica Federle"/>
    <s v="Corporate"/>
    <s v="United States"/>
    <s v="Houston"/>
    <x v="5"/>
    <n v="77095"/>
    <x v="2"/>
    <s v="OFF-EN-10003055"/>
    <x v="1"/>
    <s v="Envelopes"/>
    <x v="882"/>
    <n v="223.88799999999998"/>
    <n v="7"/>
    <n v="0.2"/>
    <n v="69.964999999999975"/>
    <n v="0.31249999999999994"/>
    <n v="9.9949999999999957"/>
    <n v="31.983999999999998"/>
    <n v="39.97999999999999"/>
    <n v="44.7776"/>
  </r>
  <r>
    <n v="8381"/>
    <s v="CA-2014-103527"/>
    <d v="2014-09-09T00:00:00"/>
    <x v="30"/>
    <d v="2014-09-14T00:00:00"/>
    <s v="Second Class"/>
    <s v="CC-12220"/>
    <s v="Chris Cortes"/>
    <s v="Consumer"/>
    <s v="United States"/>
    <s v="Chicago"/>
    <x v="10"/>
    <n v="60653"/>
    <x v="2"/>
    <s v="OFF-PA-10001622"/>
    <x v="1"/>
    <s v="Paper"/>
    <x v="702"/>
    <n v="10.896000000000001"/>
    <n v="3"/>
    <n v="0.2"/>
    <n v="3.4049999999999994"/>
    <n v="0.31249999999999994"/>
    <n v="1.1349999999999998"/>
    <n v="3.6320000000000001"/>
    <n v="4.54"/>
    <n v="2.1792000000000002"/>
  </r>
  <r>
    <n v="8382"/>
    <s v="CA-2016-134544"/>
    <d v="2016-03-17T00:00:00"/>
    <x v="17"/>
    <d v="2016-03-19T00:00:00"/>
    <s v="Second Class"/>
    <s v="AC-10660"/>
    <s v="Anna Chung"/>
    <s v="Consumer"/>
    <s v="United States"/>
    <s v="San Francisco"/>
    <x v="1"/>
    <n v="94109"/>
    <x v="1"/>
    <s v="TEC-PH-10003800"/>
    <x v="2"/>
    <s v="Phones"/>
    <x v="509"/>
    <n v="84.784000000000006"/>
    <n v="2"/>
    <n v="0.2"/>
    <n v="-20.136200000000006"/>
    <n v="-0.23750000000000004"/>
    <n v="-10.068100000000003"/>
    <n v="42.392000000000003"/>
    <n v="52.99"/>
    <n v="16.956800000000001"/>
  </r>
  <r>
    <n v="8383"/>
    <s v="CA-2016-163048"/>
    <d v="2016-02-08T00:00:00"/>
    <x v="47"/>
    <d v="2016-02-15T00:00:00"/>
    <s v="Standard Class"/>
    <s v="MH-17440"/>
    <s v="Mark Haberlin"/>
    <s v="Corporate"/>
    <s v="United States"/>
    <s v="Houston"/>
    <x v="5"/>
    <n v="77036"/>
    <x v="2"/>
    <s v="FUR-CH-10001270"/>
    <x v="0"/>
    <s v="Chairs"/>
    <x v="860"/>
    <n v="241.49999999999997"/>
    <n v="4"/>
    <n v="0.3"/>
    <n v="0"/>
    <n v="0"/>
    <n v="0"/>
    <n v="60.374999999999993"/>
    <n v="86.25"/>
    <n v="72.449999999999989"/>
  </r>
  <r>
    <n v="8384"/>
    <s v="CA-2016-145135"/>
    <d v="2016-11-26T00:00:00"/>
    <x v="0"/>
    <d v="2016-11-28T00:00:00"/>
    <s v="First Class"/>
    <s v="CD-12790"/>
    <s v="Cynthia Delaney"/>
    <s v="Home Office"/>
    <s v="United States"/>
    <s v="Shelton"/>
    <x v="29"/>
    <n v="6484"/>
    <x v="3"/>
    <s v="TEC-AC-10003447"/>
    <x v="2"/>
    <s v="Accessories"/>
    <x v="806"/>
    <n v="59.97"/>
    <n v="3"/>
    <n v="0"/>
    <n v="14.992499999999996"/>
    <n v="0.24999999999999994"/>
    <n v="4.9974999999999987"/>
    <n v="19.989999999999998"/>
    <n v="19.989999999999998"/>
    <n v="0"/>
  </r>
  <r>
    <n v="8385"/>
    <s v="CA-2016-145135"/>
    <d v="2016-11-26T00:00:00"/>
    <x v="0"/>
    <d v="2016-11-28T00:00:00"/>
    <s v="First Class"/>
    <s v="CD-12790"/>
    <s v="Cynthia Delaney"/>
    <s v="Home Office"/>
    <s v="United States"/>
    <s v="Shelton"/>
    <x v="29"/>
    <n v="6484"/>
    <x v="3"/>
    <s v="OFF-PA-10004285"/>
    <x v="1"/>
    <s v="Paper"/>
    <x v="1268"/>
    <n v="13.36"/>
    <n v="2"/>
    <n v="0"/>
    <n v="6.4127999999999998"/>
    <n v="0.48"/>
    <n v="3.2063999999999999"/>
    <n v="6.68"/>
    <n v="6.68"/>
    <n v="0"/>
  </r>
  <r>
    <n v="8386"/>
    <s v="CA-2017-137582"/>
    <d v="2017-09-04T00:00:00"/>
    <x v="15"/>
    <d v="2017-09-08T00:00:00"/>
    <s v="Standard Class"/>
    <s v="CV-12805"/>
    <s v="Cynthia Voltz"/>
    <s v="Corporate"/>
    <s v="United States"/>
    <s v="Oakland"/>
    <x v="1"/>
    <n v="94601"/>
    <x v="1"/>
    <s v="OFF-BI-10001757"/>
    <x v="1"/>
    <s v="Binders"/>
    <x v="1167"/>
    <n v="11.808"/>
    <n v="3"/>
    <n v="0.2"/>
    <n v="4.1327999999999996"/>
    <n v="0.35"/>
    <n v="1.3775999999999999"/>
    <n v="3.9359999999999999"/>
    <n v="4.919999999999999"/>
    <n v="2.3616000000000001"/>
  </r>
  <r>
    <n v="8387"/>
    <s v="CA-2015-149601"/>
    <d v="2015-05-28T00:00:00"/>
    <x v="33"/>
    <d v="2015-06-03T00:00:00"/>
    <s v="Standard Class"/>
    <s v="TB-21625"/>
    <s v="Trudy Brown"/>
    <s v="Consumer"/>
    <s v="United States"/>
    <s v="Manchester"/>
    <x v="29"/>
    <n v="6040"/>
    <x v="3"/>
    <s v="OFF-ST-10001558"/>
    <x v="1"/>
    <s v="Storage"/>
    <x v="719"/>
    <n v="16.239999999999998"/>
    <n v="1"/>
    <n v="0"/>
    <n v="2.4359999999999999"/>
    <n v="0.15000000000000002"/>
    <n v="2.4359999999999999"/>
    <n v="16.239999999999998"/>
    <n v="16.239999999999998"/>
    <n v="0"/>
  </r>
  <r>
    <n v="8388"/>
    <s v="CA-2015-149601"/>
    <d v="2015-05-28T00:00:00"/>
    <x v="33"/>
    <d v="2015-06-03T00:00:00"/>
    <s v="Standard Class"/>
    <s v="TB-21625"/>
    <s v="Trudy Brown"/>
    <s v="Consumer"/>
    <s v="United States"/>
    <s v="Manchester"/>
    <x v="29"/>
    <n v="6040"/>
    <x v="3"/>
    <s v="OFF-ST-10001328"/>
    <x v="1"/>
    <s v="Storage"/>
    <x v="178"/>
    <n v="77.55"/>
    <n v="5"/>
    <n v="0"/>
    <n v="21.714000000000002"/>
    <n v="0.28000000000000003"/>
    <n v="4.3428000000000004"/>
    <n v="15.51"/>
    <n v="15.51"/>
    <n v="0"/>
  </r>
  <r>
    <n v="8389"/>
    <s v="CA-2014-139423"/>
    <d v="2014-11-01T00:00:00"/>
    <x v="7"/>
    <d v="2014-11-05T00:00:00"/>
    <s v="Standard Class"/>
    <s v="DG-13300"/>
    <s v="Deirdre Greer"/>
    <s v="Corporate"/>
    <s v="United States"/>
    <s v="Orange"/>
    <x v="30"/>
    <n v="7050"/>
    <x v="3"/>
    <s v="OFF-AP-10004708"/>
    <x v="1"/>
    <s v="Appliances"/>
    <x v="513"/>
    <n v="76.12"/>
    <n v="2"/>
    <n v="0"/>
    <n v="22.074799999999996"/>
    <n v="0.28999999999999992"/>
    <n v="11.037399999999998"/>
    <n v="38.06"/>
    <n v="38.06"/>
    <n v="0"/>
  </r>
  <r>
    <n v="8390"/>
    <s v="CA-2016-102596"/>
    <d v="2016-12-27T00:00:00"/>
    <x v="5"/>
    <d v="2016-12-30T00:00:00"/>
    <s v="First Class"/>
    <s v="RD-19810"/>
    <s v="Ross DeVincentis"/>
    <s v="Home Office"/>
    <s v="United States"/>
    <s v="Akron"/>
    <x v="24"/>
    <n v="44312"/>
    <x v="3"/>
    <s v="OFF-FA-10000621"/>
    <x v="1"/>
    <s v="Fasteners"/>
    <x v="110"/>
    <n v="17.184000000000001"/>
    <n v="6"/>
    <n v="0.2"/>
    <n v="6.2291999999999996"/>
    <n v="0.36249999999999993"/>
    <n v="1.0382"/>
    <n v="2.8640000000000003"/>
    <n v="3.5799999999999996"/>
    <n v="3.4368000000000003"/>
  </r>
  <r>
    <n v="8391"/>
    <s v="CA-2017-153227"/>
    <d v="2017-12-04T00:00:00"/>
    <x v="22"/>
    <d v="2017-12-06T00:00:00"/>
    <s v="First Class"/>
    <s v="CS-12250"/>
    <s v="Chris Selesnick"/>
    <s v="Corporate"/>
    <s v="United States"/>
    <s v="Los Angeles"/>
    <x v="1"/>
    <n v="90032"/>
    <x v="1"/>
    <s v="OFF-PA-10001838"/>
    <x v="1"/>
    <s v="Paper"/>
    <x v="1008"/>
    <n v="11.76"/>
    <n v="2"/>
    <n v="0"/>
    <n v="5.7623999999999995"/>
    <n v="0.49"/>
    <n v="2.8811999999999998"/>
    <n v="5.88"/>
    <n v="5.88"/>
    <n v="0"/>
  </r>
  <r>
    <n v="8392"/>
    <s v="CA-2017-110625"/>
    <d v="2017-12-23T00:00:00"/>
    <x v="22"/>
    <d v="2017-12-30T00:00:00"/>
    <s v="Standard Class"/>
    <s v="JB-16045"/>
    <s v="Julia Barnett"/>
    <s v="Home Office"/>
    <s v="United States"/>
    <s v="Danbury"/>
    <x v="29"/>
    <n v="6810"/>
    <x v="3"/>
    <s v="FUR-FU-10001473"/>
    <x v="0"/>
    <s v="Furnishings"/>
    <x v="993"/>
    <n v="27.46"/>
    <n v="2"/>
    <n v="0"/>
    <n v="9.8856000000000002"/>
    <n v="0.36"/>
    <n v="4.9428000000000001"/>
    <n v="13.73"/>
    <n v="13.73"/>
    <n v="0"/>
  </r>
  <r>
    <n v="8393"/>
    <s v="CA-2016-142594"/>
    <d v="2016-12-01T00:00:00"/>
    <x v="5"/>
    <d v="2016-12-06T00:00:00"/>
    <s v="Second Class"/>
    <s v="EJ-14155"/>
    <s v="Eva Jacobs"/>
    <s v="Consumer"/>
    <s v="United States"/>
    <s v="Franklin"/>
    <x v="31"/>
    <n v="2038"/>
    <x v="3"/>
    <s v="TEC-PH-10000193"/>
    <x v="2"/>
    <s v="Phones"/>
    <x v="1664"/>
    <n v="137.94"/>
    <n v="3"/>
    <n v="0"/>
    <n v="35.864399999999996"/>
    <n v="0.25999999999999995"/>
    <n v="11.954799999999999"/>
    <n v="45.98"/>
    <n v="45.98"/>
    <n v="0"/>
  </r>
  <r>
    <n v="8394"/>
    <s v="CA-2016-142594"/>
    <d v="2016-12-01T00:00:00"/>
    <x v="5"/>
    <d v="2016-12-06T00:00:00"/>
    <s v="Second Class"/>
    <s v="EJ-14155"/>
    <s v="Eva Jacobs"/>
    <s v="Consumer"/>
    <s v="United States"/>
    <s v="Franklin"/>
    <x v="31"/>
    <n v="2038"/>
    <x v="3"/>
    <s v="FUR-FU-10002045"/>
    <x v="0"/>
    <s v="Furnishings"/>
    <x v="1365"/>
    <n v="111.15"/>
    <n v="5"/>
    <n v="0"/>
    <n v="48.906000000000006"/>
    <n v="0.44000000000000006"/>
    <n v="9.7812000000000019"/>
    <n v="22.23"/>
    <n v="22.23"/>
    <n v="0"/>
  </r>
  <r>
    <n v="8395"/>
    <s v="CA-2016-142594"/>
    <d v="2016-12-01T00:00:00"/>
    <x v="5"/>
    <d v="2016-12-06T00:00:00"/>
    <s v="Second Class"/>
    <s v="EJ-14155"/>
    <s v="Eva Jacobs"/>
    <s v="Consumer"/>
    <s v="United States"/>
    <s v="Franklin"/>
    <x v="31"/>
    <n v="2038"/>
    <x v="3"/>
    <s v="OFF-AP-10002945"/>
    <x v="1"/>
    <s v="Appliances"/>
    <x v="228"/>
    <n v="901.94999999999993"/>
    <n v="3"/>
    <n v="0"/>
    <n v="297.64349999999996"/>
    <n v="0.32999999999999996"/>
    <n v="99.214499999999987"/>
    <n v="300.64999999999998"/>
    <n v="300.64999999999998"/>
    <n v="0"/>
  </r>
  <r>
    <n v="8396"/>
    <s v="CA-2016-142594"/>
    <d v="2016-12-01T00:00:00"/>
    <x v="5"/>
    <d v="2016-12-06T00:00:00"/>
    <s v="Second Class"/>
    <s v="EJ-14155"/>
    <s v="Eva Jacobs"/>
    <s v="Consumer"/>
    <s v="United States"/>
    <s v="Franklin"/>
    <x v="31"/>
    <n v="2038"/>
    <x v="3"/>
    <s v="FUR-TA-10001095"/>
    <x v="0"/>
    <s v="Tables"/>
    <x v="616"/>
    <n v="366.00899999999996"/>
    <n v="3"/>
    <n v="0.3"/>
    <n v="-47.058300000000003"/>
    <n v="-0.12857142857142859"/>
    <n v="-15.686100000000001"/>
    <n v="122.00299999999999"/>
    <n v="174.29000000000002"/>
    <n v="109.80269999999999"/>
  </r>
  <r>
    <n v="8397"/>
    <s v="CA-2014-152254"/>
    <d v="2014-06-30T00:00:00"/>
    <x v="3"/>
    <d v="2014-06-30T00:00:00"/>
    <s v="Same Day"/>
    <s v="BD-11620"/>
    <s v="Brian DeCherney"/>
    <s v="Consumer"/>
    <s v="United States"/>
    <s v="Wilmington"/>
    <x v="3"/>
    <n v="28403"/>
    <x v="0"/>
    <s v="OFF-PA-10001144"/>
    <x v="1"/>
    <s v="Paper"/>
    <x v="163"/>
    <n v="310.68799999999999"/>
    <n v="7"/>
    <n v="0.2"/>
    <n v="108.74079999999998"/>
    <n v="0.34999999999999992"/>
    <n v="15.534399999999996"/>
    <n v="44.384"/>
    <n v="55.47999999999999"/>
    <n v="62.137599999999999"/>
  </r>
  <r>
    <n v="8398"/>
    <s v="US-2014-120236"/>
    <d v="2014-09-03T00:00:00"/>
    <x v="30"/>
    <d v="2014-09-04T00:00:00"/>
    <s v="First Class"/>
    <s v="MR-17545"/>
    <s v="Mathew Reese"/>
    <s v="Home Office"/>
    <s v="United States"/>
    <s v="Houston"/>
    <x v="5"/>
    <n v="77095"/>
    <x v="2"/>
    <s v="OFF-BI-10004099"/>
    <x v="1"/>
    <s v="Binders"/>
    <x v="1725"/>
    <n v="7.6799999999999979"/>
    <n v="5"/>
    <n v="0.8"/>
    <n v="-11.52"/>
    <n v="-1.5000000000000004"/>
    <n v="-2.3039999999999998"/>
    <n v="1.5359999999999996"/>
    <n v="7.68"/>
    <n v="6.1439999999999984"/>
  </r>
  <r>
    <n v="8399"/>
    <s v="CA-2017-120061"/>
    <d v="2017-11-02T00:00:00"/>
    <x v="23"/>
    <d v="2017-11-07T00:00:00"/>
    <s v="Second Class"/>
    <s v="SR-20425"/>
    <s v="Sharelle Roach"/>
    <s v="Home Office"/>
    <s v="United States"/>
    <s v="Springfield"/>
    <x v="24"/>
    <n v="45503"/>
    <x v="3"/>
    <s v="FUR-CH-10001973"/>
    <x v="0"/>
    <s v="Chairs"/>
    <x v="905"/>
    <n v="155.37199999999999"/>
    <n v="2"/>
    <n v="0.3"/>
    <n v="-35.513599999999997"/>
    <n v="-0.22857142857142856"/>
    <n v="-17.756799999999998"/>
    <n v="77.685999999999993"/>
    <n v="110.97999999999999"/>
    <n v="46.611599999999996"/>
  </r>
  <r>
    <n v="8400"/>
    <s v="CA-2015-133837"/>
    <d v="2015-04-13T00:00:00"/>
    <x v="19"/>
    <d v="2015-04-18T00:00:00"/>
    <s v="Standard Class"/>
    <s v="TH-21100"/>
    <s v="Thea Hendricks"/>
    <s v="Consumer"/>
    <s v="United States"/>
    <s v="Glendale"/>
    <x v="16"/>
    <n v="85301"/>
    <x v="1"/>
    <s v="OFF-ST-10000344"/>
    <x v="1"/>
    <s v="Storage"/>
    <x v="1022"/>
    <n v="10.744"/>
    <n v="1"/>
    <n v="0.2"/>
    <n v="0.80579999999999963"/>
    <n v="7.4999999999999969E-2"/>
    <n v="0.80579999999999963"/>
    <n v="10.744"/>
    <n v="13.43"/>
    <n v="2.1488"/>
  </r>
  <r>
    <n v="8401"/>
    <s v="CA-2015-110814"/>
    <d v="2015-12-05T00:00:00"/>
    <x v="14"/>
    <d v="2015-12-09T00:00:00"/>
    <s v="Second Class"/>
    <s v="BD-11635"/>
    <s v="Brian Derr"/>
    <s v="Consumer"/>
    <s v="United States"/>
    <s v="New York City"/>
    <x v="15"/>
    <n v="10009"/>
    <x v="3"/>
    <s v="OFF-BI-10002026"/>
    <x v="1"/>
    <s v="Binders"/>
    <x v="912"/>
    <n v="232.40000000000003"/>
    <n v="5"/>
    <n v="0.2"/>
    <n v="78.434999999999988"/>
    <n v="0.33749999999999991"/>
    <n v="15.686999999999998"/>
    <n v="46.480000000000004"/>
    <n v="58.100000000000009"/>
    <n v="46.480000000000011"/>
  </r>
  <r>
    <n v="8402"/>
    <s v="CA-2015-110814"/>
    <d v="2015-12-05T00:00:00"/>
    <x v="14"/>
    <d v="2015-12-09T00:00:00"/>
    <s v="Second Class"/>
    <s v="BD-11635"/>
    <s v="Brian Derr"/>
    <s v="Consumer"/>
    <s v="United States"/>
    <s v="New York City"/>
    <x v="15"/>
    <n v="10009"/>
    <x v="3"/>
    <s v="FUR-CH-10003535"/>
    <x v="0"/>
    <s v="Chairs"/>
    <x v="1522"/>
    <n v="164.64599999999999"/>
    <n v="3"/>
    <n v="0.1"/>
    <n v="12.805799999999994"/>
    <n v="7.7777777777777751E-2"/>
    <n v="4.2685999999999984"/>
    <n v="54.881999999999998"/>
    <n v="60.97999999999999"/>
    <n v="16.464600000000001"/>
  </r>
  <r>
    <n v="8403"/>
    <s v="CA-2015-110814"/>
    <d v="2015-12-05T00:00:00"/>
    <x v="14"/>
    <d v="2015-12-09T00:00:00"/>
    <s v="Second Class"/>
    <s v="BD-11635"/>
    <s v="Brian Derr"/>
    <s v="Consumer"/>
    <s v="United States"/>
    <s v="New York City"/>
    <x v="15"/>
    <n v="10009"/>
    <x v="3"/>
    <s v="OFF-PA-10004156"/>
    <x v="1"/>
    <s v="Paper"/>
    <x v="750"/>
    <n v="22.68"/>
    <n v="2"/>
    <n v="0"/>
    <n v="11.113199999999999"/>
    <n v="0.49"/>
    <n v="5.5565999999999995"/>
    <n v="11.34"/>
    <n v="11.34"/>
    <n v="0"/>
  </r>
  <r>
    <n v="8404"/>
    <s v="CA-2016-154067"/>
    <d v="2016-02-01T00:00:00"/>
    <x v="47"/>
    <d v="2016-02-07T00:00:00"/>
    <s v="Standard Class"/>
    <s v="SM-20950"/>
    <s v="Suzanne McNair"/>
    <s v="Corporate"/>
    <s v="United States"/>
    <s v="Los Angeles"/>
    <x v="1"/>
    <n v="90036"/>
    <x v="1"/>
    <s v="OFF-PA-10002254"/>
    <x v="1"/>
    <s v="Paper"/>
    <x v="146"/>
    <n v="105.52"/>
    <n v="4"/>
    <n v="0"/>
    <n v="48.539199999999994"/>
    <n v="0.45999999999999996"/>
    <n v="12.134799999999998"/>
    <n v="26.38"/>
    <n v="26.38"/>
    <n v="0"/>
  </r>
  <r>
    <n v="8405"/>
    <s v="CA-2017-140480"/>
    <d v="2017-07-08T00:00:00"/>
    <x v="10"/>
    <d v="2017-07-12T00:00:00"/>
    <s v="Standard Class"/>
    <s v="HE-14800"/>
    <s v="Harold Engle"/>
    <s v="Corporate"/>
    <s v="United States"/>
    <s v="Newark"/>
    <x v="13"/>
    <n v="19711"/>
    <x v="3"/>
    <s v="FUR-FU-10003247"/>
    <x v="0"/>
    <s v="Furnishings"/>
    <x v="1465"/>
    <n v="83.92"/>
    <n v="4"/>
    <n v="0"/>
    <n v="5.8743999999999943"/>
    <n v="6.9999999999999937E-2"/>
    <n v="1.4685999999999986"/>
    <n v="20.98"/>
    <n v="20.98"/>
    <n v="0"/>
  </r>
  <r>
    <n v="8406"/>
    <s v="CA-2017-140480"/>
    <d v="2017-07-08T00:00:00"/>
    <x v="10"/>
    <d v="2017-07-12T00:00:00"/>
    <s v="Standard Class"/>
    <s v="HE-14800"/>
    <s v="Harold Engle"/>
    <s v="Corporate"/>
    <s v="United States"/>
    <s v="Newark"/>
    <x v="13"/>
    <n v="19711"/>
    <x v="3"/>
    <s v="TEC-AC-10002473"/>
    <x v="2"/>
    <s v="Accessories"/>
    <x v="720"/>
    <n v="141.9"/>
    <n v="5"/>
    <n v="0"/>
    <n v="58.179000000000002"/>
    <n v="0.41"/>
    <n v="11.6358"/>
    <n v="28.380000000000003"/>
    <n v="28.380000000000003"/>
    <n v="0"/>
  </r>
  <r>
    <n v="8407"/>
    <s v="CA-2017-140480"/>
    <d v="2017-07-08T00:00:00"/>
    <x v="10"/>
    <d v="2017-07-12T00:00:00"/>
    <s v="Standard Class"/>
    <s v="HE-14800"/>
    <s v="Harold Engle"/>
    <s v="Corporate"/>
    <s v="United States"/>
    <s v="Newark"/>
    <x v="13"/>
    <n v="19711"/>
    <x v="3"/>
    <s v="FUR-FU-10001057"/>
    <x v="0"/>
    <s v="Furnishings"/>
    <x v="1791"/>
    <n v="39.979999999999997"/>
    <n v="2"/>
    <n v="0"/>
    <n v="9.1953999999999994"/>
    <n v="0.23"/>
    <n v="4.5976999999999997"/>
    <n v="19.989999999999998"/>
    <n v="19.989999999999998"/>
    <n v="0"/>
  </r>
  <r>
    <n v="8408"/>
    <s v="CA-2017-140480"/>
    <d v="2017-07-08T00:00:00"/>
    <x v="10"/>
    <d v="2017-07-12T00:00:00"/>
    <s v="Standard Class"/>
    <s v="HE-14800"/>
    <s v="Harold Engle"/>
    <s v="Corporate"/>
    <s v="United States"/>
    <s v="Newark"/>
    <x v="13"/>
    <n v="19711"/>
    <x v="3"/>
    <s v="OFF-AR-10001419"/>
    <x v="1"/>
    <s v="Art"/>
    <x v="1015"/>
    <n v="28.91"/>
    <n v="7"/>
    <n v="0"/>
    <n v="8.6729999999999983"/>
    <n v="0.29999999999999993"/>
    <n v="1.2389999999999997"/>
    <n v="4.13"/>
    <n v="4.13"/>
    <n v="0"/>
  </r>
  <r>
    <n v="8409"/>
    <s v="CA-2017-140480"/>
    <d v="2017-07-08T00:00:00"/>
    <x v="10"/>
    <d v="2017-07-12T00:00:00"/>
    <s v="Standard Class"/>
    <s v="HE-14800"/>
    <s v="Harold Engle"/>
    <s v="Corporate"/>
    <s v="United States"/>
    <s v="Newark"/>
    <x v="13"/>
    <n v="19711"/>
    <x v="3"/>
    <s v="OFF-AR-10004010"/>
    <x v="1"/>
    <s v="Art"/>
    <x v="1743"/>
    <n v="174.95000000000002"/>
    <n v="5"/>
    <n v="0"/>
    <n v="45.487000000000002"/>
    <n v="0.26"/>
    <n v="9.0974000000000004"/>
    <n v="34.99"/>
    <n v="34.99"/>
    <n v="0"/>
  </r>
  <r>
    <n v="8410"/>
    <s v="CA-2015-134082"/>
    <d v="2015-12-11T00:00:00"/>
    <x v="14"/>
    <d v="2015-12-17T00:00:00"/>
    <s v="Standard Class"/>
    <s v="JK-15640"/>
    <s v="Jim Kriz"/>
    <s v="Home Office"/>
    <s v="United States"/>
    <s v="San Bernardino"/>
    <x v="1"/>
    <n v="92404"/>
    <x v="1"/>
    <s v="OFF-BI-10004230"/>
    <x v="1"/>
    <s v="Binders"/>
    <x v="655"/>
    <n v="110.52800000000001"/>
    <n v="4"/>
    <n v="0.2"/>
    <n v="38.684799999999996"/>
    <n v="0.34999999999999992"/>
    <n v="9.6711999999999989"/>
    <n v="27.632000000000001"/>
    <n v="34.54"/>
    <n v="22.105600000000003"/>
  </r>
  <r>
    <n v="8411"/>
    <s v="CA-2016-130820"/>
    <d v="2016-11-15T00:00:00"/>
    <x v="0"/>
    <d v="2016-11-15T00:00:00"/>
    <s v="Same Day"/>
    <s v="ON-18715"/>
    <s v="Odella Nelson"/>
    <s v="Corporate"/>
    <s v="United States"/>
    <s v="Burlington"/>
    <x v="3"/>
    <n v="27217"/>
    <x v="0"/>
    <s v="FUR-TA-10001768"/>
    <x v="0"/>
    <s v="Tables"/>
    <x v="114"/>
    <n v="630.024"/>
    <n v="4"/>
    <n v="0.4"/>
    <n v="-199.50760000000008"/>
    <n v="-0.31666666666666682"/>
    <n v="-49.87690000000002"/>
    <n v="157.506"/>
    <n v="262.51"/>
    <n v="252.00960000000001"/>
  </r>
  <r>
    <n v="8412"/>
    <s v="CA-2016-159765"/>
    <d v="2016-05-09T00:00:00"/>
    <x v="35"/>
    <d v="2016-05-12T00:00:00"/>
    <s v="Second Class"/>
    <s v="TH-21100"/>
    <s v="Thea Hendricks"/>
    <s v="Consumer"/>
    <s v="United States"/>
    <s v="Salem"/>
    <x v="17"/>
    <n v="24153"/>
    <x v="0"/>
    <s v="OFF-AR-10003514"/>
    <x v="1"/>
    <s v="Art"/>
    <x v="182"/>
    <n v="27.86"/>
    <n v="7"/>
    <n v="0"/>
    <n v="9.1937999999999978"/>
    <n v="0.3299999999999999"/>
    <n v="1.3133999999999997"/>
    <n v="3.98"/>
    <n v="3.98"/>
    <n v="0"/>
  </r>
  <r>
    <n v="8413"/>
    <s v="CA-2017-132290"/>
    <d v="2017-03-10T00:00:00"/>
    <x v="42"/>
    <d v="2017-03-14T00:00:00"/>
    <s v="Standard Class"/>
    <s v="MD-17350"/>
    <s v="Maribeth Dona"/>
    <s v="Consumer"/>
    <s v="United States"/>
    <s v="Dallas"/>
    <x v="5"/>
    <n v="75217"/>
    <x v="2"/>
    <s v="FUR-TA-10002228"/>
    <x v="0"/>
    <s v="Tables"/>
    <x v="601"/>
    <n v="933.40800000000002"/>
    <n v="4"/>
    <n v="0.3"/>
    <n v="-173.34719999999999"/>
    <n v="-0.18571428571428569"/>
    <n v="-43.336799999999997"/>
    <n v="233.352"/>
    <n v="333.36"/>
    <n v="280.0224"/>
  </r>
  <r>
    <n v="8414"/>
    <s v="CA-2016-147109"/>
    <d v="2016-12-17T00:00:00"/>
    <x v="5"/>
    <d v="2016-12-21T00:00:00"/>
    <s v="Standard Class"/>
    <s v="AH-10075"/>
    <s v="Adam Hart"/>
    <s v="Corporate"/>
    <s v="United States"/>
    <s v="Arlington"/>
    <x v="5"/>
    <n v="76017"/>
    <x v="2"/>
    <s v="OFF-PA-10001972"/>
    <x v="1"/>
    <s v="Paper"/>
    <x v="1178"/>
    <n v="51.840000000000011"/>
    <n v="10"/>
    <n v="0.2"/>
    <n v="18.143999999999998"/>
    <n v="0.34999999999999992"/>
    <n v="1.8143999999999998"/>
    <n v="5.1840000000000011"/>
    <n v="6.4800000000000013"/>
    <n v="10.368000000000002"/>
  </r>
  <r>
    <n v="8415"/>
    <s v="CA-2016-147109"/>
    <d v="2016-12-17T00:00:00"/>
    <x v="5"/>
    <d v="2016-12-21T00:00:00"/>
    <s v="Standard Class"/>
    <s v="AH-10075"/>
    <s v="Adam Hart"/>
    <s v="Corporate"/>
    <s v="United States"/>
    <s v="Arlington"/>
    <x v="5"/>
    <n v="76017"/>
    <x v="2"/>
    <s v="TEC-AC-10002942"/>
    <x v="2"/>
    <s v="Accessories"/>
    <x v="1606"/>
    <n v="165.60000000000002"/>
    <n v="3"/>
    <n v="0.2"/>
    <n v="-6.2100000000000151"/>
    <n v="-3.7500000000000089E-2"/>
    <n v="-2.0700000000000052"/>
    <n v="55.20000000000001"/>
    <n v="69"/>
    <n v="33.120000000000005"/>
  </r>
  <r>
    <n v="8416"/>
    <s v="CA-2017-107265"/>
    <d v="2017-04-06T00:00:00"/>
    <x v="4"/>
    <d v="2017-04-12T00:00:00"/>
    <s v="Standard Class"/>
    <s v="ML-17755"/>
    <s v="Max Ludwig"/>
    <s v="Home Office"/>
    <s v="United States"/>
    <s v="Marion"/>
    <x v="23"/>
    <n v="52302"/>
    <x v="2"/>
    <s v="OFF-PA-10000474"/>
    <x v="1"/>
    <s v="Paper"/>
    <x v="33"/>
    <n v="106.32"/>
    <n v="3"/>
    <n v="0"/>
    <n v="49.970399999999991"/>
    <n v="0.46999999999999992"/>
    <n v="16.656799999999997"/>
    <n v="35.44"/>
    <n v="35.44"/>
    <n v="0"/>
  </r>
  <r>
    <n v="8417"/>
    <s v="CA-2017-118199"/>
    <d v="2017-05-09T00:00:00"/>
    <x v="24"/>
    <d v="2017-05-11T00:00:00"/>
    <s v="First Class"/>
    <s v="LB-16795"/>
    <s v="Laurel Beltran"/>
    <s v="Home Office"/>
    <s v="United States"/>
    <s v="Seattle"/>
    <x v="4"/>
    <n v="98105"/>
    <x v="1"/>
    <s v="OFF-BI-10004330"/>
    <x v="1"/>
    <s v="Binders"/>
    <x v="803"/>
    <n v="147.91999999999999"/>
    <n v="5"/>
    <n v="0.2"/>
    <n v="46.224999999999987"/>
    <n v="0.31249999999999994"/>
    <n v="9.2449999999999974"/>
    <n v="29.583999999999996"/>
    <n v="36.979999999999997"/>
    <n v="29.584"/>
  </r>
  <r>
    <n v="8418"/>
    <s v="CA-2017-118199"/>
    <d v="2017-05-09T00:00:00"/>
    <x v="24"/>
    <d v="2017-05-11T00:00:00"/>
    <s v="First Class"/>
    <s v="LB-16795"/>
    <s v="Laurel Beltran"/>
    <s v="Home Office"/>
    <s v="United States"/>
    <s v="Seattle"/>
    <x v="4"/>
    <n v="98105"/>
    <x v="1"/>
    <s v="OFF-ST-10000604"/>
    <x v="1"/>
    <s v="Storage"/>
    <x v="54"/>
    <n v="104.28"/>
    <n v="3"/>
    <n v="0"/>
    <n v="26.069999999999993"/>
    <n v="0.24999999999999994"/>
    <n v="8.6899999999999977"/>
    <n v="34.76"/>
    <n v="34.76"/>
    <n v="0"/>
  </r>
  <r>
    <n v="8419"/>
    <s v="CA-2017-118199"/>
    <d v="2017-05-09T00:00:00"/>
    <x v="24"/>
    <d v="2017-05-11T00:00:00"/>
    <s v="First Class"/>
    <s v="LB-16795"/>
    <s v="Laurel Beltran"/>
    <s v="Home Office"/>
    <s v="United States"/>
    <s v="Seattle"/>
    <x v="4"/>
    <n v="98105"/>
    <x v="1"/>
    <s v="FUR-TA-10004154"/>
    <x v="0"/>
    <s v="Tables"/>
    <x v="737"/>
    <n v="286.85000000000002"/>
    <n v="1"/>
    <n v="0"/>
    <n v="63.106999999999999"/>
    <n v="0.21999999999999997"/>
    <n v="63.106999999999999"/>
    <n v="286.85000000000002"/>
    <n v="286.85000000000002"/>
    <n v="0"/>
  </r>
  <r>
    <n v="8420"/>
    <s v="CA-2017-118199"/>
    <d v="2017-05-09T00:00:00"/>
    <x v="24"/>
    <d v="2017-05-11T00:00:00"/>
    <s v="First Class"/>
    <s v="LB-16795"/>
    <s v="Laurel Beltran"/>
    <s v="Home Office"/>
    <s v="United States"/>
    <s v="Seattle"/>
    <x v="4"/>
    <n v="98105"/>
    <x v="1"/>
    <s v="OFF-ST-10000636"/>
    <x v="1"/>
    <s v="Storage"/>
    <x v="1753"/>
    <n v="66.959999999999994"/>
    <n v="4"/>
    <n v="0"/>
    <n v="2.6783999999999963"/>
    <n v="3.9999999999999952E-2"/>
    <n v="0.66959999999999908"/>
    <n v="16.739999999999998"/>
    <n v="16.739999999999998"/>
    <n v="0"/>
  </r>
  <r>
    <n v="8421"/>
    <s v="CA-2017-118199"/>
    <d v="2017-05-09T00:00:00"/>
    <x v="24"/>
    <d v="2017-05-11T00:00:00"/>
    <s v="First Class"/>
    <s v="LB-16795"/>
    <s v="Laurel Beltran"/>
    <s v="Home Office"/>
    <s v="United States"/>
    <s v="Seattle"/>
    <x v="4"/>
    <n v="98105"/>
    <x v="1"/>
    <s v="TEC-AC-10004171"/>
    <x v="2"/>
    <s v="Accessories"/>
    <x v="1321"/>
    <n v="199.98"/>
    <n v="2"/>
    <n v="0"/>
    <n v="87.991200000000006"/>
    <n v="0.44000000000000006"/>
    <n v="43.995600000000003"/>
    <n v="99.99"/>
    <n v="99.99"/>
    <n v="0"/>
  </r>
  <r>
    <n v="8422"/>
    <s v="CA-2017-150091"/>
    <d v="2017-10-12T00:00:00"/>
    <x v="13"/>
    <d v="2017-10-16T00:00:00"/>
    <s v="Standard Class"/>
    <s v="NP-18670"/>
    <s v="Nora Paige"/>
    <s v="Consumer"/>
    <s v="United States"/>
    <s v="Lakewood"/>
    <x v="30"/>
    <n v="8701"/>
    <x v="3"/>
    <s v="TEC-AC-10002167"/>
    <x v="2"/>
    <s v="Accessories"/>
    <x v="46"/>
    <n v="45"/>
    <n v="3"/>
    <n v="0"/>
    <n v="4.9500000000000011"/>
    <n v="0.11000000000000003"/>
    <n v="1.6500000000000004"/>
    <n v="15"/>
    <n v="15"/>
    <n v="0"/>
  </r>
  <r>
    <n v="8423"/>
    <s v="CA-2017-150091"/>
    <d v="2017-10-12T00:00:00"/>
    <x v="13"/>
    <d v="2017-10-16T00:00:00"/>
    <s v="Standard Class"/>
    <s v="NP-18670"/>
    <s v="Nora Paige"/>
    <s v="Consumer"/>
    <s v="United States"/>
    <s v="Lakewood"/>
    <x v="30"/>
    <n v="8701"/>
    <x v="3"/>
    <s v="OFF-FA-10000621"/>
    <x v="1"/>
    <s v="Fasteners"/>
    <x v="110"/>
    <n v="17.899999999999999"/>
    <n v="5"/>
    <n v="0"/>
    <n v="8.7710000000000008"/>
    <n v="0.4900000000000001"/>
    <n v="1.7542000000000002"/>
    <n v="3.5799999999999996"/>
    <n v="3.5799999999999996"/>
    <n v="0"/>
  </r>
  <r>
    <n v="8424"/>
    <s v="CA-2017-150091"/>
    <d v="2017-10-12T00:00:00"/>
    <x v="13"/>
    <d v="2017-10-16T00:00:00"/>
    <s v="Standard Class"/>
    <s v="NP-18670"/>
    <s v="Nora Paige"/>
    <s v="Consumer"/>
    <s v="United States"/>
    <s v="Lakewood"/>
    <x v="30"/>
    <n v="8701"/>
    <x v="3"/>
    <s v="FUR-FU-10004053"/>
    <x v="0"/>
    <s v="Furnishings"/>
    <x v="1642"/>
    <n v="40.479999999999997"/>
    <n v="2"/>
    <n v="0"/>
    <n v="17.406400000000001"/>
    <n v="0.43000000000000005"/>
    <n v="8.7032000000000007"/>
    <n v="20.239999999999998"/>
    <n v="20.239999999999998"/>
    <n v="0"/>
  </r>
  <r>
    <n v="8425"/>
    <s v="CA-2017-150091"/>
    <d v="2017-10-12T00:00:00"/>
    <x v="13"/>
    <d v="2017-10-16T00:00:00"/>
    <s v="Standard Class"/>
    <s v="NP-18670"/>
    <s v="Nora Paige"/>
    <s v="Consumer"/>
    <s v="United States"/>
    <s v="Lakewood"/>
    <x v="30"/>
    <n v="8701"/>
    <x v="3"/>
    <s v="FUR-BO-10003404"/>
    <x v="0"/>
    <s v="Bookcases"/>
    <x v="1385"/>
    <n v="2154.9"/>
    <n v="5"/>
    <n v="0"/>
    <n v="129.29399999999987"/>
    <n v="5.9999999999999935E-2"/>
    <n v="25.858799999999974"/>
    <n v="430.98"/>
    <n v="430.98"/>
    <n v="0"/>
  </r>
  <r>
    <n v="8426"/>
    <s v="CA-2016-137652"/>
    <d v="2016-08-28T00:00:00"/>
    <x v="28"/>
    <d v="2016-08-30T00:00:00"/>
    <s v="First Class"/>
    <s v="EB-13750"/>
    <s v="Edward Becker"/>
    <s v="Corporate"/>
    <s v="United States"/>
    <s v="Cincinnati"/>
    <x v="24"/>
    <n v="45231"/>
    <x v="3"/>
    <s v="OFF-BI-10004099"/>
    <x v="1"/>
    <s v="Binders"/>
    <x v="1725"/>
    <n v="18.432000000000002"/>
    <n v="8"/>
    <n v="0.7"/>
    <n v="-12.287999999999997"/>
    <n v="-0.66666666666666641"/>
    <n v="-1.5359999999999996"/>
    <n v="2.3040000000000003"/>
    <n v="7.68"/>
    <n v="12.9024"/>
  </r>
  <r>
    <n v="8427"/>
    <s v="CA-2015-128356"/>
    <d v="2015-10-02T00:00:00"/>
    <x v="2"/>
    <d v="2015-10-07T00:00:00"/>
    <s v="Standard Class"/>
    <s v="RP-19390"/>
    <s v="Resi Pölking"/>
    <s v="Consumer"/>
    <s v="United States"/>
    <s v="Thornton"/>
    <x v="22"/>
    <n v="80229"/>
    <x v="1"/>
    <s v="OFF-SU-10004290"/>
    <x v="1"/>
    <s v="Supplies"/>
    <x v="1827"/>
    <n v="10.944000000000001"/>
    <n v="2"/>
    <n v="0.2"/>
    <n v="0.95759999999999978"/>
    <n v="8.7499999999999967E-2"/>
    <n v="0.47879999999999989"/>
    <n v="5.4720000000000004"/>
    <n v="6.84"/>
    <n v="2.1888000000000001"/>
  </r>
  <r>
    <n v="8428"/>
    <s v="CA-2017-167017"/>
    <d v="2017-11-23T00:00:00"/>
    <x v="23"/>
    <d v="2017-11-25T00:00:00"/>
    <s v="First Class"/>
    <s v="DC-12850"/>
    <s v="Dan Campbell"/>
    <s v="Consumer"/>
    <s v="United States"/>
    <s v="Roseville"/>
    <x v="12"/>
    <n v="48066"/>
    <x v="2"/>
    <s v="OFF-SU-10001935"/>
    <x v="1"/>
    <s v="Supplies"/>
    <x v="327"/>
    <n v="4.3600000000000003"/>
    <n v="2"/>
    <n v="0"/>
    <n v="0.17439999999999944"/>
    <n v="3.9999999999999869E-2"/>
    <n v="8.7199999999999722E-2"/>
    <n v="2.1800000000000002"/>
    <n v="2.1800000000000002"/>
    <n v="0"/>
  </r>
  <r>
    <n v="8429"/>
    <s v="US-2017-132220"/>
    <d v="2017-11-12T00:00:00"/>
    <x v="23"/>
    <d v="2017-11-16T00:00:00"/>
    <s v="Standard Class"/>
    <s v="DJ-13510"/>
    <s v="Don Jones"/>
    <s v="Corporate"/>
    <s v="United States"/>
    <s v="Tempe"/>
    <x v="16"/>
    <n v="85281"/>
    <x v="1"/>
    <s v="TEC-AC-10004227"/>
    <x v="2"/>
    <s v="Accessories"/>
    <x v="1409"/>
    <n v="62.352000000000004"/>
    <n v="6"/>
    <n v="0.2"/>
    <n v="-10.911600000000007"/>
    <n v="-0.1750000000000001"/>
    <n v="-1.8186000000000011"/>
    <n v="10.392000000000001"/>
    <n v="12.989999999999998"/>
    <n v="12.470400000000001"/>
  </r>
  <r>
    <n v="8430"/>
    <s v="CA-2016-118129"/>
    <d v="2016-12-19T00:00:00"/>
    <x v="5"/>
    <d v="2016-12-21T00:00:00"/>
    <s v="Second Class"/>
    <s v="CL-12565"/>
    <s v="Clay Ludtke"/>
    <s v="Consumer"/>
    <s v="United States"/>
    <s v="Reading"/>
    <x v="9"/>
    <n v="19601"/>
    <x v="3"/>
    <s v="FUR-FU-10004904"/>
    <x v="0"/>
    <s v="Furnishings"/>
    <x v="1589"/>
    <n v="303.92"/>
    <n v="5"/>
    <n v="0.2"/>
    <n v="-30.392000000000024"/>
    <n v="-0.10000000000000007"/>
    <n v="-6.0784000000000047"/>
    <n v="60.784000000000006"/>
    <n v="75.98"/>
    <n v="60.784000000000006"/>
  </r>
  <r>
    <n v="8431"/>
    <s v="US-2014-113124"/>
    <d v="2014-03-30T00:00:00"/>
    <x v="34"/>
    <d v="2014-04-05T00:00:00"/>
    <s v="Standard Class"/>
    <s v="NC-18340"/>
    <s v="Nat Carroll"/>
    <s v="Consumer"/>
    <s v="United States"/>
    <s v="Apple Valley"/>
    <x v="11"/>
    <n v="55124"/>
    <x v="2"/>
    <s v="OFF-ST-10001511"/>
    <x v="1"/>
    <s v="Storage"/>
    <x v="556"/>
    <n v="129.30000000000001"/>
    <n v="2"/>
    <n v="0"/>
    <n v="6.4649999999999892"/>
    <n v="4.9999999999999913E-2"/>
    <n v="3.2324999999999946"/>
    <n v="64.650000000000006"/>
    <n v="64.650000000000006"/>
    <n v="0"/>
  </r>
  <r>
    <n v="8432"/>
    <s v="CA-2017-155621"/>
    <d v="2017-11-08T00:00:00"/>
    <x v="23"/>
    <d v="2017-11-13T00:00:00"/>
    <s v="Standard Class"/>
    <s v="KN-16450"/>
    <s v="Kean Nguyen"/>
    <s v="Corporate"/>
    <s v="United States"/>
    <s v="Baltimore"/>
    <x v="39"/>
    <n v="21215"/>
    <x v="3"/>
    <s v="FUR-FU-10003535"/>
    <x v="0"/>
    <s v="Furnishings"/>
    <x v="897"/>
    <n v="274.20000000000005"/>
    <n v="10"/>
    <n v="0"/>
    <n v="112.422"/>
    <n v="0.40999999999999992"/>
    <n v="11.2422"/>
    <n v="27.420000000000005"/>
    <n v="27.420000000000005"/>
    <n v="0"/>
  </r>
  <r>
    <n v="8433"/>
    <s v="US-2014-127635"/>
    <d v="2014-09-14T00:00:00"/>
    <x v="30"/>
    <d v="2014-09-18T00:00:00"/>
    <s v="Second Class"/>
    <s v="SC-20260"/>
    <s v="Scott Cohen"/>
    <s v="Corporate"/>
    <s v="United States"/>
    <s v="Corpus Christi"/>
    <x v="5"/>
    <n v="78415"/>
    <x v="2"/>
    <s v="OFF-FA-10000053"/>
    <x v="1"/>
    <s v="Fasteners"/>
    <x v="962"/>
    <n v="6.048"/>
    <n v="4"/>
    <n v="0.2"/>
    <n v="-1.3607999999999998"/>
    <n v="-0.22499999999999995"/>
    <n v="-0.34019999999999995"/>
    <n v="1.512"/>
    <n v="1.89"/>
    <n v="1.2096"/>
  </r>
  <r>
    <n v="8434"/>
    <s v="US-2014-127635"/>
    <d v="2014-09-14T00:00:00"/>
    <x v="30"/>
    <d v="2014-09-18T00:00:00"/>
    <s v="Second Class"/>
    <s v="SC-20260"/>
    <s v="Scott Cohen"/>
    <s v="Corporate"/>
    <s v="United States"/>
    <s v="Corpus Christi"/>
    <x v="5"/>
    <n v="78415"/>
    <x v="2"/>
    <s v="OFF-PA-10004610"/>
    <x v="1"/>
    <s v="Paper"/>
    <x v="1520"/>
    <n v="6.8480000000000008"/>
    <n v="2"/>
    <n v="0.2"/>
    <n v="2.1399999999999992"/>
    <n v="0.31249999999999983"/>
    <n v="1.0699999999999996"/>
    <n v="3.4240000000000004"/>
    <n v="4.28"/>
    <n v="1.3696000000000002"/>
  </r>
  <r>
    <n v="8435"/>
    <s v="US-2014-127635"/>
    <d v="2014-09-14T00:00:00"/>
    <x v="30"/>
    <d v="2014-09-18T00:00:00"/>
    <s v="Second Class"/>
    <s v="SC-20260"/>
    <s v="Scott Cohen"/>
    <s v="Corporate"/>
    <s v="United States"/>
    <s v="Corpus Christi"/>
    <x v="5"/>
    <n v="78415"/>
    <x v="2"/>
    <s v="FUR-FU-10000550"/>
    <x v="0"/>
    <s v="Furnishings"/>
    <x v="1454"/>
    <n v="9.9600000000000009"/>
    <n v="5"/>
    <n v="0.6"/>
    <n v="-6.7230000000000008"/>
    <n v="-0.67500000000000004"/>
    <n v="-1.3446000000000002"/>
    <n v="1.9920000000000002"/>
    <n v="4.9800000000000004"/>
    <n v="5.976"/>
  </r>
  <r>
    <n v="8436"/>
    <s v="US-2014-127635"/>
    <d v="2014-09-14T00:00:00"/>
    <x v="30"/>
    <d v="2014-09-18T00:00:00"/>
    <s v="Second Class"/>
    <s v="SC-20260"/>
    <s v="Scott Cohen"/>
    <s v="Corporate"/>
    <s v="United States"/>
    <s v="Corpus Christi"/>
    <x v="5"/>
    <n v="78415"/>
    <x v="2"/>
    <s v="OFF-BI-10001721"/>
    <x v="1"/>
    <s v="Binders"/>
    <x v="94"/>
    <n v="8.5519999999999978"/>
    <n v="2"/>
    <n v="0.8"/>
    <n v="-13.683199999999999"/>
    <n v="-1.6000000000000003"/>
    <n v="-6.8415999999999997"/>
    <n v="4.2759999999999989"/>
    <n v="21.38"/>
    <n v="6.8415999999999988"/>
  </r>
  <r>
    <n v="8437"/>
    <s v="CA-2015-151470"/>
    <d v="2015-09-20T00:00:00"/>
    <x v="11"/>
    <d v="2015-09-26T00:00:00"/>
    <s v="Standard Class"/>
    <s v="AM-10705"/>
    <s v="Anne McFarland"/>
    <s v="Consumer"/>
    <s v="United States"/>
    <s v="Las Vegas"/>
    <x v="33"/>
    <n v="89115"/>
    <x v="1"/>
    <s v="OFF-BI-10004040"/>
    <x v="1"/>
    <s v="Binders"/>
    <x v="1487"/>
    <n v="45.584000000000003"/>
    <n v="11"/>
    <n v="0.2"/>
    <n v="16.524199999999997"/>
    <n v="0.36249999999999993"/>
    <n v="1.5021999999999998"/>
    <n v="4.1440000000000001"/>
    <n v="5.18"/>
    <n v="9.1168000000000013"/>
  </r>
  <r>
    <n v="8438"/>
    <s v="CA-2015-112823"/>
    <d v="2015-12-10T00:00:00"/>
    <x v="14"/>
    <d v="2015-12-16T00:00:00"/>
    <s v="Standard Class"/>
    <s v="RA-19945"/>
    <s v="Ryan Akin"/>
    <s v="Consumer"/>
    <s v="United States"/>
    <s v="Cleveland"/>
    <x v="24"/>
    <n v="44105"/>
    <x v="3"/>
    <s v="TEC-AC-10002550"/>
    <x v="2"/>
    <s v="Accessories"/>
    <x v="1351"/>
    <n v="25.488"/>
    <n v="2"/>
    <n v="0.2"/>
    <n v="4.4603999999999999"/>
    <n v="0.17499999999999999"/>
    <n v="2.2302"/>
    <n v="12.744"/>
    <n v="15.93"/>
    <n v="5.0975999999999999"/>
  </r>
  <r>
    <n v="8439"/>
    <s v="CA-2014-108861"/>
    <d v="2014-05-28T00:00:00"/>
    <x v="8"/>
    <d v="2014-06-01T00:00:00"/>
    <s v="Standard Class"/>
    <s v="MM-17260"/>
    <s v="Magdelene Morse"/>
    <s v="Consumer"/>
    <s v="United States"/>
    <s v="Seattle"/>
    <x v="4"/>
    <n v="98105"/>
    <x v="1"/>
    <s v="OFF-BI-10003876"/>
    <x v="1"/>
    <s v="Binders"/>
    <x v="1626"/>
    <n v="136.96"/>
    <n v="4"/>
    <n v="0.2"/>
    <n v="51.359999999999992"/>
    <n v="0.37499999999999994"/>
    <n v="12.839999999999998"/>
    <n v="34.24"/>
    <n v="42.8"/>
    <n v="27.392000000000003"/>
  </r>
  <r>
    <n v="8440"/>
    <s v="CA-2017-114370"/>
    <d v="2017-03-14T00:00:00"/>
    <x v="42"/>
    <d v="2017-03-17T00:00:00"/>
    <s v="Second Class"/>
    <s v="BN-11470"/>
    <s v="Brad Norvell"/>
    <s v="Corporate"/>
    <s v="United States"/>
    <s v="Chicago"/>
    <x v="10"/>
    <n v="60623"/>
    <x v="2"/>
    <s v="TEC-PH-10000213"/>
    <x v="2"/>
    <s v="Phones"/>
    <x v="1658"/>
    <n v="49.616000000000007"/>
    <n v="2"/>
    <n v="0.2"/>
    <n v="4.9615999999999989"/>
    <n v="9.9999999999999964E-2"/>
    <n v="2.4807999999999995"/>
    <n v="24.808000000000003"/>
    <n v="31.01"/>
    <n v="9.9232000000000014"/>
  </r>
  <r>
    <n v="8441"/>
    <s v="CA-2016-158302"/>
    <d v="2016-12-08T00:00:00"/>
    <x v="5"/>
    <d v="2016-12-12T00:00:00"/>
    <s v="Second Class"/>
    <s v="JB-16045"/>
    <s v="Julia Barnett"/>
    <s v="Home Office"/>
    <s v="United States"/>
    <s v="Columbus"/>
    <x v="24"/>
    <n v="43229"/>
    <x v="3"/>
    <s v="OFF-PA-10002615"/>
    <x v="1"/>
    <s v="Paper"/>
    <x v="250"/>
    <n v="10.584000000000001"/>
    <n v="3"/>
    <n v="0.2"/>
    <n v="3.4397999999999995"/>
    <n v="0.3249999999999999"/>
    <n v="1.1465999999999998"/>
    <n v="3.5280000000000005"/>
    <n v="4.41"/>
    <n v="2.1168000000000005"/>
  </r>
  <r>
    <n v="8442"/>
    <s v="CA-2017-145779"/>
    <d v="2017-05-06T00:00:00"/>
    <x v="24"/>
    <d v="2017-05-10T00:00:00"/>
    <s v="Standard Class"/>
    <s v="DB-13615"/>
    <s v="Doug Bickford"/>
    <s v="Consumer"/>
    <s v="United States"/>
    <s v="Tucson"/>
    <x v="16"/>
    <n v="85705"/>
    <x v="1"/>
    <s v="OFF-PA-10002254"/>
    <x v="1"/>
    <s v="Paper"/>
    <x v="146"/>
    <n v="84.415999999999997"/>
    <n v="4"/>
    <n v="0.2"/>
    <n v="27.435199999999995"/>
    <n v="0.32499999999999996"/>
    <n v="6.8587999999999987"/>
    <n v="21.103999999999999"/>
    <n v="26.38"/>
    <n v="16.883199999999999"/>
  </r>
  <r>
    <n v="8443"/>
    <s v="US-2016-155173"/>
    <d v="2016-03-06T00:00:00"/>
    <x v="17"/>
    <d v="2016-03-10T00:00:00"/>
    <s v="Standard Class"/>
    <s v="JB-16045"/>
    <s v="Julia Barnett"/>
    <s v="Home Office"/>
    <s v="United States"/>
    <s v="Philadelphia"/>
    <x v="9"/>
    <n v="19120"/>
    <x v="3"/>
    <s v="TEC-PH-10004586"/>
    <x v="2"/>
    <s v="Phones"/>
    <x v="899"/>
    <n v="431.94"/>
    <n v="2"/>
    <n v="0.4"/>
    <n v="-71.990000000000009"/>
    <n v="-0.16666666666666669"/>
    <n v="-35.995000000000005"/>
    <n v="215.97"/>
    <n v="359.95"/>
    <n v="172.77600000000001"/>
  </r>
  <r>
    <n v="8444"/>
    <s v="US-2016-155173"/>
    <d v="2016-03-06T00:00:00"/>
    <x v="17"/>
    <d v="2016-03-10T00:00:00"/>
    <s v="Standard Class"/>
    <s v="JB-16045"/>
    <s v="Julia Barnett"/>
    <s v="Home Office"/>
    <s v="United States"/>
    <s v="Philadelphia"/>
    <x v="9"/>
    <n v="19120"/>
    <x v="3"/>
    <s v="OFF-BI-10002982"/>
    <x v="1"/>
    <s v="Binders"/>
    <x v="1267"/>
    <n v="2.0430000000000001"/>
    <n v="1"/>
    <n v="0.7"/>
    <n v="-1.4981999999999998"/>
    <n v="-0.73333333333333317"/>
    <n v="-1.4981999999999998"/>
    <n v="2.0430000000000001"/>
    <n v="6.81"/>
    <n v="1.4300999999999999"/>
  </r>
  <r>
    <n v="8445"/>
    <s v="US-2016-155173"/>
    <d v="2016-03-06T00:00:00"/>
    <x v="17"/>
    <d v="2016-03-10T00:00:00"/>
    <s v="Standard Class"/>
    <s v="JB-16045"/>
    <s v="Julia Barnett"/>
    <s v="Home Office"/>
    <s v="United States"/>
    <s v="Philadelphia"/>
    <x v="9"/>
    <n v="19120"/>
    <x v="3"/>
    <s v="TEC-PH-10002538"/>
    <x v="2"/>
    <s v="Phones"/>
    <x v="529"/>
    <n v="68.238"/>
    <n v="3"/>
    <n v="0.4"/>
    <n v="-12.510300000000008"/>
    <n v="-0.18333333333333346"/>
    <n v="-4.1701000000000024"/>
    <n v="22.745999999999999"/>
    <n v="37.910000000000004"/>
    <n v="27.295200000000001"/>
  </r>
  <r>
    <n v="8446"/>
    <s v="CA-2017-125451"/>
    <d v="2017-10-23T00:00:00"/>
    <x v="13"/>
    <d v="2017-10-24T00:00:00"/>
    <s v="First Class"/>
    <s v="AH-10075"/>
    <s v="Adam Hart"/>
    <s v="Corporate"/>
    <s v="United States"/>
    <s v="Cranston"/>
    <x v="34"/>
    <n v="2920"/>
    <x v="3"/>
    <s v="FUR-TA-10001039"/>
    <x v="0"/>
    <s v="Tables"/>
    <x v="832"/>
    <n v="240.744"/>
    <n v="4"/>
    <n v="0.3"/>
    <n v="-13.756799999999984"/>
    <n v="-5.7142857142857079E-2"/>
    <n v="-3.439199999999996"/>
    <n v="60.186"/>
    <n v="85.98"/>
    <n v="72.223199999999991"/>
  </r>
  <r>
    <n v="8447"/>
    <s v="CA-2017-125451"/>
    <d v="2017-10-23T00:00:00"/>
    <x v="13"/>
    <d v="2017-10-24T00:00:00"/>
    <s v="First Class"/>
    <s v="AH-10075"/>
    <s v="Adam Hart"/>
    <s v="Corporate"/>
    <s v="United States"/>
    <s v="Cranston"/>
    <x v="34"/>
    <n v="2920"/>
    <x v="3"/>
    <s v="FUR-FU-10004963"/>
    <x v="0"/>
    <s v="Furnishings"/>
    <x v="1443"/>
    <n v="35"/>
    <n v="4"/>
    <n v="0"/>
    <n v="14.700000000000003"/>
    <n v="0.4200000000000001"/>
    <n v="3.6750000000000007"/>
    <n v="8.75"/>
    <n v="8.75"/>
    <n v="0"/>
  </r>
  <r>
    <n v="8448"/>
    <s v="CA-2017-125451"/>
    <d v="2017-10-23T00:00:00"/>
    <x v="13"/>
    <d v="2017-10-24T00:00:00"/>
    <s v="First Class"/>
    <s v="AH-10075"/>
    <s v="Adam Hart"/>
    <s v="Corporate"/>
    <s v="United States"/>
    <s v="Cranston"/>
    <x v="34"/>
    <n v="2920"/>
    <x v="3"/>
    <s v="FUR-FU-10000277"/>
    <x v="0"/>
    <s v="Furnishings"/>
    <x v="1795"/>
    <n v="210.68"/>
    <n v="2"/>
    <n v="0"/>
    <n v="50.563199999999995"/>
    <n v="0.23999999999999996"/>
    <n v="25.281599999999997"/>
    <n v="105.34"/>
    <n v="105.34"/>
    <n v="0"/>
  </r>
  <r>
    <n v="8449"/>
    <s v="CA-2017-125451"/>
    <d v="2017-10-23T00:00:00"/>
    <x v="13"/>
    <d v="2017-10-24T00:00:00"/>
    <s v="First Class"/>
    <s v="AH-10075"/>
    <s v="Adam Hart"/>
    <s v="Corporate"/>
    <s v="United States"/>
    <s v="Cranston"/>
    <x v="34"/>
    <n v="2920"/>
    <x v="3"/>
    <s v="FUR-TA-10004915"/>
    <x v="0"/>
    <s v="Tables"/>
    <x v="335"/>
    <n v="637.89599999999996"/>
    <n v="3"/>
    <n v="0.3"/>
    <n v="-127.57919999999996"/>
    <n v="-0.19999999999999996"/>
    <n v="-42.526399999999988"/>
    <n v="212.63199999999998"/>
    <n v="303.76000000000005"/>
    <n v="191.36879999999999"/>
  </r>
  <r>
    <n v="8450"/>
    <s v="CA-2017-125451"/>
    <d v="2017-10-23T00:00:00"/>
    <x v="13"/>
    <d v="2017-10-24T00:00:00"/>
    <s v="First Class"/>
    <s v="AH-10075"/>
    <s v="Adam Hart"/>
    <s v="Corporate"/>
    <s v="United States"/>
    <s v="Cranston"/>
    <x v="34"/>
    <n v="2920"/>
    <x v="3"/>
    <s v="OFF-PA-10003724"/>
    <x v="1"/>
    <s v="Paper"/>
    <x v="362"/>
    <n v="43.44"/>
    <n v="8"/>
    <n v="0"/>
    <n v="21.285599999999999"/>
    <n v="0.49"/>
    <n v="2.6606999999999998"/>
    <n v="5.43"/>
    <n v="5.43"/>
    <n v="0"/>
  </r>
  <r>
    <n v="8451"/>
    <s v="CA-2017-125451"/>
    <d v="2017-10-23T00:00:00"/>
    <x v="13"/>
    <d v="2017-10-24T00:00:00"/>
    <s v="First Class"/>
    <s v="AH-10075"/>
    <s v="Adam Hart"/>
    <s v="Corporate"/>
    <s v="United States"/>
    <s v="Cranston"/>
    <x v="34"/>
    <n v="2920"/>
    <x v="3"/>
    <s v="OFF-AP-10002906"/>
    <x v="1"/>
    <s v="Appliances"/>
    <x v="1097"/>
    <n v="2.2200000000000002"/>
    <n v="1"/>
    <n v="0"/>
    <n v="0.66599999999999993"/>
    <n v="0.29999999999999993"/>
    <n v="0.66599999999999993"/>
    <n v="2.2200000000000002"/>
    <n v="2.2200000000000002"/>
    <n v="0"/>
  </r>
  <r>
    <n v="8452"/>
    <s v="CA-2014-131387"/>
    <d v="2014-04-28T00:00:00"/>
    <x v="41"/>
    <d v="2014-04-30T00:00:00"/>
    <s v="First Class"/>
    <s v="AI-10855"/>
    <s v="Arianne Irving"/>
    <s v="Consumer"/>
    <s v="United States"/>
    <s v="San Francisco"/>
    <x v="1"/>
    <n v="94122"/>
    <x v="1"/>
    <s v="TEC-PH-10001459"/>
    <x v="2"/>
    <s v="Phones"/>
    <x v="1447"/>
    <n v="1679.96"/>
    <n v="5"/>
    <n v="0.2"/>
    <n v="125.99700000000007"/>
    <n v="7.5000000000000039E-2"/>
    <n v="25.199400000000015"/>
    <n v="335.99200000000002"/>
    <n v="419.99"/>
    <n v="335.99200000000002"/>
  </r>
  <r>
    <n v="8453"/>
    <s v="CA-2016-125087"/>
    <d v="2016-04-18T00:00:00"/>
    <x v="25"/>
    <d v="2016-04-23T00:00:00"/>
    <s v="Standard Class"/>
    <s v="TH-21115"/>
    <s v="Thea Hudgings"/>
    <s v="Corporate"/>
    <s v="United States"/>
    <s v="Houston"/>
    <x v="5"/>
    <n v="77070"/>
    <x v="2"/>
    <s v="FUR-CH-10002880"/>
    <x v="0"/>
    <s v="Chairs"/>
    <x v="809"/>
    <n v="344.37199999999996"/>
    <n v="4"/>
    <n v="0.3"/>
    <n v="-93.472400000000022"/>
    <n v="-0.27142857142857152"/>
    <n v="-23.368100000000005"/>
    <n v="86.092999999999989"/>
    <n v="122.99"/>
    <n v="103.31159999999998"/>
  </r>
  <r>
    <n v="8454"/>
    <s v="CA-2016-125087"/>
    <d v="2016-04-18T00:00:00"/>
    <x v="25"/>
    <d v="2016-04-23T00:00:00"/>
    <s v="Standard Class"/>
    <s v="TH-21115"/>
    <s v="Thea Hudgings"/>
    <s v="Corporate"/>
    <s v="United States"/>
    <s v="Houston"/>
    <x v="5"/>
    <n v="77070"/>
    <x v="2"/>
    <s v="OFF-ST-10001780"/>
    <x v="1"/>
    <s v="Storage"/>
    <x v="486"/>
    <n v="1554.9360000000001"/>
    <n v="3"/>
    <n v="0.2"/>
    <n v="77.746800000000007"/>
    <n v="0.05"/>
    <n v="25.915600000000001"/>
    <n v="518.31200000000001"/>
    <n v="647.89"/>
    <n v="310.98720000000003"/>
  </r>
  <r>
    <n v="8455"/>
    <s v="CA-2016-125087"/>
    <d v="2016-04-18T00:00:00"/>
    <x v="25"/>
    <d v="2016-04-23T00:00:00"/>
    <s v="Standard Class"/>
    <s v="TH-21115"/>
    <s v="Thea Hudgings"/>
    <s v="Corporate"/>
    <s v="United States"/>
    <s v="Houston"/>
    <x v="5"/>
    <n v="77070"/>
    <x v="2"/>
    <s v="FUR-FU-10004748"/>
    <x v="0"/>
    <s v="Furnishings"/>
    <x v="1252"/>
    <n v="127.88"/>
    <n v="5"/>
    <n v="0.6"/>
    <n v="-67.137"/>
    <n v="-0.52500000000000002"/>
    <n v="-13.4274"/>
    <n v="25.576000000000001"/>
    <n v="63.94"/>
    <n v="76.727999999999994"/>
  </r>
  <r>
    <n v="8456"/>
    <s v="CA-2016-154081"/>
    <d v="2016-05-22T00:00:00"/>
    <x v="35"/>
    <d v="2016-05-29T00:00:00"/>
    <s v="Standard Class"/>
    <s v="JE-15610"/>
    <s v="Jim Epp"/>
    <s v="Corporate"/>
    <s v="United States"/>
    <s v="Los Angeles"/>
    <x v="1"/>
    <n v="90049"/>
    <x v="1"/>
    <s v="TEC-PH-10001918"/>
    <x v="2"/>
    <s v="Phones"/>
    <x v="193"/>
    <n v="222.38400000000001"/>
    <n v="2"/>
    <n v="0.2"/>
    <n v="22.238400000000013"/>
    <n v="0.10000000000000005"/>
    <n v="11.119200000000006"/>
    <n v="111.19200000000001"/>
    <n v="138.99"/>
    <n v="44.476800000000004"/>
  </r>
  <r>
    <n v="8457"/>
    <s v="US-2017-118556"/>
    <d v="2017-05-28T00:00:00"/>
    <x v="24"/>
    <d v="2017-06-02T00:00:00"/>
    <s v="Second Class"/>
    <s v="TH-21235"/>
    <s v="Tiffany House"/>
    <s v="Corporate"/>
    <s v="United States"/>
    <s v="Chicago"/>
    <x v="10"/>
    <n v="60653"/>
    <x v="2"/>
    <s v="FUR-CH-10001146"/>
    <x v="0"/>
    <s v="Chairs"/>
    <x v="124"/>
    <n v="106.869"/>
    <n v="3"/>
    <n v="0.3"/>
    <n v="-29.007299999999994"/>
    <n v="-0.27142857142857135"/>
    <n v="-9.6690999999999985"/>
    <n v="35.622999999999998"/>
    <n v="50.890000000000008"/>
    <n v="32.060699999999997"/>
  </r>
  <r>
    <n v="8458"/>
    <s v="US-2017-118556"/>
    <d v="2017-05-28T00:00:00"/>
    <x v="24"/>
    <d v="2017-06-02T00:00:00"/>
    <s v="Second Class"/>
    <s v="TH-21235"/>
    <s v="Tiffany House"/>
    <s v="Corporate"/>
    <s v="United States"/>
    <s v="Chicago"/>
    <x v="10"/>
    <n v="60653"/>
    <x v="2"/>
    <s v="OFF-BI-10004364"/>
    <x v="1"/>
    <s v="Binders"/>
    <x v="305"/>
    <n v="3.5639999999999992"/>
    <n v="3"/>
    <n v="0.8"/>
    <n v="-6.2370000000000019"/>
    <n v="-1.7500000000000009"/>
    <n v="-2.0790000000000006"/>
    <n v="1.1879999999999997"/>
    <n v="5.9399999999999995"/>
    <n v="2.8511999999999995"/>
  </r>
  <r>
    <n v="8459"/>
    <s v="CA-2014-126200"/>
    <d v="2014-08-25T00:00:00"/>
    <x v="9"/>
    <d v="2014-08-29T00:00:00"/>
    <s v="Standard Class"/>
    <s v="JE-15715"/>
    <s v="Joe Elijah"/>
    <s v="Consumer"/>
    <s v="United States"/>
    <s v="Houston"/>
    <x v="5"/>
    <n v="77070"/>
    <x v="2"/>
    <s v="OFF-BI-10002133"/>
    <x v="1"/>
    <s v="Binders"/>
    <x v="1147"/>
    <n v="25.679999999999993"/>
    <n v="3"/>
    <n v="0.8"/>
    <n v="-39.804000000000002"/>
    <n v="-1.5500000000000005"/>
    <n v="-13.268000000000001"/>
    <n v="8.5599999999999969"/>
    <n v="42.8"/>
    <n v="20.543999999999997"/>
  </r>
  <r>
    <n v="8460"/>
    <s v="CA-2014-126200"/>
    <d v="2014-08-25T00:00:00"/>
    <x v="9"/>
    <d v="2014-08-29T00:00:00"/>
    <s v="Standard Class"/>
    <s v="JE-15715"/>
    <s v="Joe Elijah"/>
    <s v="Consumer"/>
    <s v="United States"/>
    <s v="Houston"/>
    <x v="5"/>
    <n v="77070"/>
    <x v="2"/>
    <s v="OFF-BI-10002225"/>
    <x v="1"/>
    <s v="Binders"/>
    <x v="340"/>
    <n v="12.383999999999997"/>
    <n v="3"/>
    <n v="0.8"/>
    <n v="-19.814400000000003"/>
    <n v="-1.6000000000000005"/>
    <n v="-6.6048000000000009"/>
    <n v="4.1279999999999992"/>
    <n v="20.64"/>
    <n v="9.9071999999999978"/>
  </r>
  <r>
    <n v="8461"/>
    <s v="CA-2014-146500"/>
    <d v="2014-08-30T00:00:00"/>
    <x v="9"/>
    <d v="2014-09-04T00:00:00"/>
    <s v="Standard Class"/>
    <s v="AT-10735"/>
    <s v="Annie Thurman"/>
    <s v="Consumer"/>
    <s v="United States"/>
    <s v="Bristol"/>
    <x v="29"/>
    <n v="6010"/>
    <x v="3"/>
    <s v="OFF-BI-10002432"/>
    <x v="1"/>
    <s v="Binders"/>
    <x v="875"/>
    <n v="25.299999999999997"/>
    <n v="5"/>
    <n v="0"/>
    <n v="11.890999999999998"/>
    <n v="0.47"/>
    <n v="2.3781999999999996"/>
    <n v="5.0599999999999996"/>
    <n v="5.0599999999999996"/>
    <n v="0"/>
  </r>
  <r>
    <n v="8462"/>
    <s v="CA-2014-146500"/>
    <d v="2014-08-30T00:00:00"/>
    <x v="9"/>
    <d v="2014-09-04T00:00:00"/>
    <s v="Standard Class"/>
    <s v="AT-10735"/>
    <s v="Annie Thurman"/>
    <s v="Consumer"/>
    <s v="United States"/>
    <s v="Bristol"/>
    <x v="29"/>
    <n v="6010"/>
    <x v="3"/>
    <s v="OFF-ST-10000563"/>
    <x v="1"/>
    <s v="Storage"/>
    <x v="903"/>
    <n v="95.94"/>
    <n v="3"/>
    <n v="0"/>
    <n v="9.5940000000000012"/>
    <n v="0.10000000000000002"/>
    <n v="3.1980000000000004"/>
    <n v="31.98"/>
    <n v="31.98"/>
    <n v="0"/>
  </r>
  <r>
    <n v="8463"/>
    <s v="CA-2015-169537"/>
    <d v="2015-09-03T00:00:00"/>
    <x v="11"/>
    <d v="2015-09-07T00:00:00"/>
    <s v="Second Class"/>
    <s v="JH-15820"/>
    <s v="John Huston"/>
    <s v="Consumer"/>
    <s v="United States"/>
    <s v="Holland"/>
    <x v="12"/>
    <n v="49423"/>
    <x v="2"/>
    <s v="OFF-LA-10001982"/>
    <x v="1"/>
    <s v="Labels"/>
    <x v="1538"/>
    <n v="7.5"/>
    <n v="2"/>
    <n v="0"/>
    <n v="3.5999999999999996"/>
    <n v="0.47999999999999993"/>
    <n v="1.7999999999999998"/>
    <n v="3.75"/>
    <n v="3.75"/>
    <n v="0"/>
  </r>
  <r>
    <n v="8464"/>
    <s v="CA-2014-100881"/>
    <d v="2014-03-28T00:00:00"/>
    <x v="34"/>
    <d v="2014-04-01T00:00:00"/>
    <s v="Standard Class"/>
    <s v="DR-12940"/>
    <s v="Daniel Raglin"/>
    <s v="Home Office"/>
    <s v="United States"/>
    <s v="Albuquerque"/>
    <x v="27"/>
    <n v="87105"/>
    <x v="1"/>
    <s v="TEC-PH-10003273"/>
    <x v="2"/>
    <s v="Phones"/>
    <x v="173"/>
    <n v="302.37599999999998"/>
    <n v="3"/>
    <n v="0.2"/>
    <n v="22.678200000000018"/>
    <n v="7.5000000000000067E-2"/>
    <n v="7.5594000000000063"/>
    <n v="100.79199999999999"/>
    <n v="125.98999999999997"/>
    <n v="60.475200000000001"/>
  </r>
  <r>
    <n v="8465"/>
    <s v="CA-2015-144043"/>
    <d v="2015-05-10T00:00:00"/>
    <x v="33"/>
    <d v="2015-05-15T00:00:00"/>
    <s v="Standard Class"/>
    <s v="AB-10165"/>
    <s v="Alan Barnes"/>
    <s v="Consumer"/>
    <s v="United States"/>
    <s v="Louisville"/>
    <x v="22"/>
    <n v="80027"/>
    <x v="1"/>
    <s v="TEC-AC-10002718"/>
    <x v="2"/>
    <s v="Accessories"/>
    <x v="1192"/>
    <n v="46.688000000000002"/>
    <n v="4"/>
    <n v="0.2"/>
    <n v="-2.9180000000000028"/>
    <n v="-6.2500000000000056E-2"/>
    <n v="-0.7295000000000007"/>
    <n v="11.672000000000001"/>
    <n v="14.59"/>
    <n v="9.3376000000000001"/>
  </r>
  <r>
    <n v="8466"/>
    <s v="CA-2015-116512"/>
    <d v="2015-04-09T00:00:00"/>
    <x v="19"/>
    <d v="2015-04-14T00:00:00"/>
    <s v="Standard Class"/>
    <s v="MC-18100"/>
    <s v="Mick Crebagga"/>
    <s v="Consumer"/>
    <s v="United States"/>
    <s v="New York City"/>
    <x v="15"/>
    <n v="10024"/>
    <x v="3"/>
    <s v="OFF-ST-10001505"/>
    <x v="1"/>
    <s v="Storage"/>
    <x v="1183"/>
    <n v="17.940000000000001"/>
    <n v="3"/>
    <n v="0"/>
    <n v="3.0497999999999985"/>
    <n v="0.1699999999999999"/>
    <n v="1.0165999999999995"/>
    <n v="5.98"/>
    <n v="5.98"/>
    <n v="0"/>
  </r>
  <r>
    <n v="8467"/>
    <s v="CA-2015-101000"/>
    <d v="2015-04-09T00:00:00"/>
    <x v="19"/>
    <d v="2015-04-14T00:00:00"/>
    <s v="Standard Class"/>
    <s v="IG-15085"/>
    <s v="Ivan Gibson"/>
    <s v="Consumer"/>
    <s v="United States"/>
    <s v="Norwich"/>
    <x v="29"/>
    <n v="6360"/>
    <x v="3"/>
    <s v="OFF-AP-10000179"/>
    <x v="1"/>
    <s v="Appliances"/>
    <x v="532"/>
    <n v="370.14"/>
    <n v="3"/>
    <n v="0"/>
    <n v="144.3546"/>
    <n v="0.39"/>
    <n v="48.118200000000002"/>
    <n v="123.38"/>
    <n v="123.38"/>
    <n v="0"/>
  </r>
  <r>
    <n v="8468"/>
    <s v="CA-2016-168557"/>
    <d v="2016-09-19T00:00:00"/>
    <x v="21"/>
    <d v="2016-09-23T00:00:00"/>
    <s v="Standard Class"/>
    <s v="FH-14275"/>
    <s v="Frank Hawley"/>
    <s v="Corporate"/>
    <s v="United States"/>
    <s v="San Francisco"/>
    <x v="1"/>
    <n v="94122"/>
    <x v="1"/>
    <s v="OFF-BI-10002309"/>
    <x v="1"/>
    <s v="Binders"/>
    <x v="78"/>
    <n v="8.9280000000000008"/>
    <n v="2"/>
    <n v="0.2"/>
    <n v="3.1247999999999996"/>
    <n v="0.34999999999999992"/>
    <n v="1.5623999999999998"/>
    <n v="4.4640000000000004"/>
    <n v="5.58"/>
    <n v="1.7856000000000003"/>
  </r>
  <r>
    <n v="8469"/>
    <s v="US-2016-164196"/>
    <d v="2016-11-11T00:00:00"/>
    <x v="0"/>
    <d v="2016-11-17T00:00:00"/>
    <s v="Standard Class"/>
    <s v="AS-10285"/>
    <s v="Alejandro Savely"/>
    <s v="Corporate"/>
    <s v="United States"/>
    <s v="Noblesville"/>
    <x v="14"/>
    <n v="46060"/>
    <x v="2"/>
    <s v="FUR-TA-10001950"/>
    <x v="0"/>
    <s v="Tables"/>
    <x v="1284"/>
    <n v="2678.94"/>
    <n v="6"/>
    <n v="0"/>
    <n v="241.1046"/>
    <n v="0.09"/>
    <n v="40.184100000000001"/>
    <n v="446.49"/>
    <n v="446.49"/>
    <n v="0"/>
  </r>
  <r>
    <n v="8470"/>
    <s v="US-2017-132031"/>
    <d v="2017-04-23T00:00:00"/>
    <x v="4"/>
    <d v="2017-04-27T00:00:00"/>
    <s v="Standard Class"/>
    <s v="PN-18775"/>
    <s v="Parhena Norris"/>
    <s v="Home Office"/>
    <s v="United States"/>
    <s v="Clarksville"/>
    <x v="18"/>
    <n v="37042"/>
    <x v="0"/>
    <s v="FUR-BO-10001972"/>
    <x v="0"/>
    <s v="Bookcases"/>
    <x v="367"/>
    <n v="387.13600000000002"/>
    <n v="4"/>
    <n v="0.2"/>
    <n v="-14.51760000000003"/>
    <n v="-3.7500000000000075E-2"/>
    <n v="-3.6294000000000075"/>
    <n v="96.784000000000006"/>
    <n v="120.98"/>
    <n v="77.427200000000013"/>
  </r>
  <r>
    <n v="8471"/>
    <s v="US-2017-132031"/>
    <d v="2017-04-23T00:00:00"/>
    <x v="4"/>
    <d v="2017-04-27T00:00:00"/>
    <s v="Standard Class"/>
    <s v="PN-18775"/>
    <s v="Parhena Norris"/>
    <s v="Home Office"/>
    <s v="United States"/>
    <s v="Clarksville"/>
    <x v="18"/>
    <n v="37042"/>
    <x v="0"/>
    <s v="TEC-AC-10002473"/>
    <x v="2"/>
    <s v="Accessories"/>
    <x v="720"/>
    <n v="45.408000000000001"/>
    <n v="2"/>
    <n v="0.2"/>
    <n v="11.919599999999999"/>
    <n v="0.26249999999999996"/>
    <n v="5.9597999999999995"/>
    <n v="22.704000000000001"/>
    <n v="28.38"/>
    <n v="9.0815999999999999"/>
  </r>
  <r>
    <n v="8472"/>
    <s v="US-2017-132031"/>
    <d v="2017-04-23T00:00:00"/>
    <x v="4"/>
    <d v="2017-04-27T00:00:00"/>
    <s v="Standard Class"/>
    <s v="PN-18775"/>
    <s v="Parhena Norris"/>
    <s v="Home Office"/>
    <s v="United States"/>
    <s v="Clarksville"/>
    <x v="18"/>
    <n v="37042"/>
    <x v="0"/>
    <s v="FUR-FU-10000193"/>
    <x v="0"/>
    <s v="Furnishings"/>
    <x v="1512"/>
    <n v="77.951999999999998"/>
    <n v="3"/>
    <n v="0.2"/>
    <n v="-11.692800000000005"/>
    <n v="-0.15000000000000008"/>
    <n v="-3.897600000000002"/>
    <n v="25.983999999999998"/>
    <n v="32.479999999999997"/>
    <n v="15.590400000000001"/>
  </r>
  <r>
    <n v="8473"/>
    <s v="US-2017-132031"/>
    <d v="2017-04-23T00:00:00"/>
    <x v="4"/>
    <d v="2017-04-27T00:00:00"/>
    <s v="Standard Class"/>
    <s v="PN-18775"/>
    <s v="Parhena Norris"/>
    <s v="Home Office"/>
    <s v="United States"/>
    <s v="Clarksville"/>
    <x v="18"/>
    <n v="37042"/>
    <x v="0"/>
    <s v="OFF-LA-10000081"/>
    <x v="1"/>
    <s v="Labels"/>
    <x v="1330"/>
    <n v="3"/>
    <n v="1"/>
    <n v="0.2"/>
    <n v="1.0499999999999998"/>
    <n v="0.34999999999999992"/>
    <n v="1.0499999999999998"/>
    <n v="3"/>
    <n v="3.75"/>
    <n v="0.60000000000000009"/>
  </r>
  <r>
    <n v="8474"/>
    <s v="CA-2015-169733"/>
    <d v="2015-10-22T00:00:00"/>
    <x v="2"/>
    <d v="2015-10-26T00:00:00"/>
    <s v="Second Class"/>
    <s v="GM-14500"/>
    <s v="Gene McClure"/>
    <s v="Consumer"/>
    <s v="United States"/>
    <s v="Hollywood"/>
    <x v="2"/>
    <n v="33021"/>
    <x v="0"/>
    <s v="OFF-ST-10000876"/>
    <x v="1"/>
    <s v="Storage"/>
    <x v="254"/>
    <n v="9.952"/>
    <n v="1"/>
    <n v="0.2"/>
    <n v="0.99520000000000008"/>
    <n v="0.1"/>
    <n v="0.99520000000000008"/>
    <n v="9.952"/>
    <n v="12.44"/>
    <n v="1.9904000000000002"/>
  </r>
  <r>
    <n v="8475"/>
    <s v="CA-2017-169404"/>
    <d v="2017-04-09T00:00:00"/>
    <x v="4"/>
    <d v="2017-04-14T00:00:00"/>
    <s v="Standard Class"/>
    <s v="NC-18625"/>
    <s v="Noah Childs"/>
    <s v="Corporate"/>
    <s v="United States"/>
    <s v="York"/>
    <x v="9"/>
    <n v="17403"/>
    <x v="3"/>
    <s v="OFF-BI-10004492"/>
    <x v="1"/>
    <s v="Binders"/>
    <x v="351"/>
    <n v="37.896000000000001"/>
    <n v="4"/>
    <n v="0.7"/>
    <n v="-29.053600000000003"/>
    <n v="-0.76666666666666672"/>
    <n v="-7.2634000000000007"/>
    <n v="9.4740000000000002"/>
    <n v="31.579999999999995"/>
    <n v="26.527200000000001"/>
  </r>
  <r>
    <n v="8476"/>
    <s v="CA-2017-169404"/>
    <d v="2017-04-09T00:00:00"/>
    <x v="4"/>
    <d v="2017-04-14T00:00:00"/>
    <s v="Standard Class"/>
    <s v="NC-18625"/>
    <s v="Noah Childs"/>
    <s v="Corporate"/>
    <s v="United States"/>
    <s v="York"/>
    <x v="9"/>
    <n v="17403"/>
    <x v="3"/>
    <s v="OFF-PA-10001033"/>
    <x v="1"/>
    <s v="Paper"/>
    <x v="1509"/>
    <n v="65.584000000000003"/>
    <n v="2"/>
    <n v="0.2"/>
    <n v="23.7742"/>
    <n v="0.36249999999999999"/>
    <n v="11.8871"/>
    <n v="32.792000000000002"/>
    <n v="40.99"/>
    <n v="13.116800000000001"/>
  </r>
  <r>
    <n v="8477"/>
    <s v="CA-2017-134880"/>
    <d v="2017-10-27T00:00:00"/>
    <x v="13"/>
    <d v="2017-11-01T00:00:00"/>
    <s v="Standard Class"/>
    <s v="TW-21025"/>
    <s v="Tamara Willingham"/>
    <s v="Home Office"/>
    <s v="United States"/>
    <s v="Mesa"/>
    <x v="16"/>
    <n v="85204"/>
    <x v="1"/>
    <s v="OFF-PA-10004039"/>
    <x v="1"/>
    <s v="Paper"/>
    <x v="1547"/>
    <n v="44.783999999999999"/>
    <n v="1"/>
    <n v="0.2"/>
    <n v="16.234200000000001"/>
    <n v="0.36250000000000004"/>
    <n v="16.234200000000001"/>
    <n v="44.783999999999999"/>
    <n v="55.98"/>
    <n v="8.9567999999999994"/>
  </r>
  <r>
    <n v="8478"/>
    <s v="CA-2015-145758"/>
    <d v="2015-10-30T00:00:00"/>
    <x v="2"/>
    <d v="2015-10-30T00:00:00"/>
    <s v="Same Day"/>
    <s v="BF-11020"/>
    <s v="Barry Französisch"/>
    <s v="Corporate"/>
    <s v="United States"/>
    <s v="New York City"/>
    <x v="15"/>
    <n v="10024"/>
    <x v="3"/>
    <s v="TEC-MA-10004552"/>
    <x v="2"/>
    <s v="Machines"/>
    <x v="1828"/>
    <n v="1035.8"/>
    <n v="4"/>
    <n v="0"/>
    <n v="269.30799999999999"/>
    <n v="0.26"/>
    <n v="67.326999999999998"/>
    <n v="258.95"/>
    <n v="258.95"/>
    <n v="0"/>
  </r>
  <r>
    <n v="8479"/>
    <s v="CA-2017-158736"/>
    <d v="2017-12-18T00:00:00"/>
    <x v="22"/>
    <d v="2017-12-24T00:00:00"/>
    <s v="Standard Class"/>
    <s v="TT-21460"/>
    <s v="Tonja Turnell"/>
    <s v="Home Office"/>
    <s v="United States"/>
    <s v="San Francisco"/>
    <x v="1"/>
    <n v="94110"/>
    <x v="1"/>
    <s v="OFF-AR-10002578"/>
    <x v="1"/>
    <s v="Art"/>
    <x v="671"/>
    <n v="5.76"/>
    <n v="2"/>
    <n v="0"/>
    <n v="1.6703999999999999"/>
    <n v="0.28999999999999998"/>
    <n v="0.83519999999999994"/>
    <n v="2.88"/>
    <n v="2.88"/>
    <n v="0"/>
  </r>
  <r>
    <n v="8480"/>
    <s v="US-2016-119270"/>
    <d v="2016-03-12T00:00:00"/>
    <x v="17"/>
    <d v="2016-03-16T00:00:00"/>
    <s v="Standard Class"/>
    <s v="SW-20245"/>
    <s v="Scot Wooten"/>
    <s v="Consumer"/>
    <s v="United States"/>
    <s v="Los Angeles"/>
    <x v="1"/>
    <n v="90036"/>
    <x v="1"/>
    <s v="OFF-PA-10004022"/>
    <x v="1"/>
    <s v="Paper"/>
    <x v="1623"/>
    <n v="19.98"/>
    <n v="2"/>
    <n v="0"/>
    <n v="8.9909999999999997"/>
    <n v="0.44999999999999996"/>
    <n v="4.4954999999999998"/>
    <n v="9.99"/>
    <n v="9.99"/>
    <n v="0"/>
  </r>
  <r>
    <n v="8481"/>
    <s v="CA-2014-109890"/>
    <d v="2014-07-21T00:00:00"/>
    <x v="39"/>
    <d v="2014-07-27T00:00:00"/>
    <s v="Standard Class"/>
    <s v="PG-18820"/>
    <s v="Patrick Gardner"/>
    <s v="Consumer"/>
    <s v="United States"/>
    <s v="Omaha"/>
    <x v="8"/>
    <n v="68104"/>
    <x v="2"/>
    <s v="TEC-PH-10004100"/>
    <x v="2"/>
    <s v="Phones"/>
    <x v="1752"/>
    <n v="35.979999999999997"/>
    <n v="2"/>
    <n v="0"/>
    <n v="10.074400000000001"/>
    <n v="0.28000000000000003"/>
    <n v="5.0372000000000003"/>
    <n v="17.989999999999998"/>
    <n v="17.989999999999998"/>
    <n v="0"/>
  </r>
  <r>
    <n v="8482"/>
    <s v="CA-2016-138583"/>
    <d v="2016-05-24T00:00:00"/>
    <x v="35"/>
    <d v="2016-05-28T00:00:00"/>
    <s v="Standard Class"/>
    <s v="DP-13390"/>
    <s v="Dennis Pardue"/>
    <s v="Home Office"/>
    <s v="United States"/>
    <s v="Philadelphia"/>
    <x v="9"/>
    <n v="19120"/>
    <x v="3"/>
    <s v="OFF-AR-10001860"/>
    <x v="1"/>
    <s v="Art"/>
    <x v="916"/>
    <n v="16.656000000000002"/>
    <n v="3"/>
    <n v="0.2"/>
    <n v="3.3311999999999999"/>
    <n v="0.19999999999999996"/>
    <n v="1.1104000000000001"/>
    <n v="5.5520000000000005"/>
    <n v="6.94"/>
    <n v="3.3312000000000008"/>
  </r>
  <r>
    <n v="8483"/>
    <s v="US-2017-118535"/>
    <d v="2017-02-11T00:00:00"/>
    <x v="31"/>
    <d v="2017-02-15T00:00:00"/>
    <s v="Standard Class"/>
    <s v="DJ-13510"/>
    <s v="Don Jones"/>
    <s v="Corporate"/>
    <s v="United States"/>
    <s v="New York City"/>
    <x v="15"/>
    <n v="10024"/>
    <x v="3"/>
    <s v="OFF-LA-10001297"/>
    <x v="1"/>
    <s v="Labels"/>
    <x v="488"/>
    <n v="20.7"/>
    <n v="2"/>
    <n v="0"/>
    <n v="9.9359999999999999"/>
    <n v="0.48000000000000004"/>
    <n v="4.968"/>
    <n v="10.35"/>
    <n v="10.35"/>
    <n v="0"/>
  </r>
  <r>
    <n v="8484"/>
    <s v="CA-2016-126284"/>
    <d v="2016-09-20T00:00:00"/>
    <x v="21"/>
    <d v="2016-09-24T00:00:00"/>
    <s v="Standard Class"/>
    <s v="EN-13780"/>
    <s v="Edward Nazzal"/>
    <s v="Consumer"/>
    <s v="United States"/>
    <s v="Grand Rapids"/>
    <x v="12"/>
    <n v="49505"/>
    <x v="2"/>
    <s v="OFF-BI-10004828"/>
    <x v="1"/>
    <s v="Binders"/>
    <x v="1587"/>
    <n v="83.699999999999989"/>
    <n v="5"/>
    <n v="0"/>
    <n v="41.012999999999991"/>
    <n v="0.48999999999999994"/>
    <n v="8.2025999999999986"/>
    <n v="16.739999999999998"/>
    <n v="16.739999999999998"/>
    <n v="0"/>
  </r>
  <r>
    <n v="8485"/>
    <s v="CA-2017-142391"/>
    <d v="2017-09-24T00:00:00"/>
    <x v="15"/>
    <d v="2017-09-24T00:00:00"/>
    <s v="Same Day"/>
    <s v="PB-19150"/>
    <s v="Philip Brown"/>
    <s v="Consumer"/>
    <s v="United States"/>
    <s v="Seattle"/>
    <x v="4"/>
    <n v="98115"/>
    <x v="1"/>
    <s v="FUR-FU-10002759"/>
    <x v="0"/>
    <s v="Furnishings"/>
    <x v="560"/>
    <n v="199.8"/>
    <n v="10"/>
    <n v="0"/>
    <n v="71.927999999999997"/>
    <n v="0.36"/>
    <n v="7.1928000000000001"/>
    <n v="19.98"/>
    <n v="19.98"/>
    <n v="0"/>
  </r>
  <r>
    <n v="8486"/>
    <s v="CA-2017-124716"/>
    <d v="2017-03-27T00:00:00"/>
    <x v="42"/>
    <d v="2017-03-31T00:00:00"/>
    <s v="Standard Class"/>
    <s v="BD-11560"/>
    <s v="Brendan Dodson"/>
    <s v="Home Office"/>
    <s v="United States"/>
    <s v="Fresno"/>
    <x v="1"/>
    <n v="93727"/>
    <x v="1"/>
    <s v="OFF-PA-10000740"/>
    <x v="1"/>
    <s v="Paper"/>
    <x v="1248"/>
    <n v="45.68"/>
    <n v="2"/>
    <n v="0"/>
    <n v="21.012799999999999"/>
    <n v="0.45999999999999996"/>
    <n v="10.506399999999999"/>
    <n v="22.84"/>
    <n v="22.84"/>
    <n v="0"/>
  </r>
  <r>
    <n v="8487"/>
    <s v="CA-2017-124716"/>
    <d v="2017-03-27T00:00:00"/>
    <x v="42"/>
    <d v="2017-03-31T00:00:00"/>
    <s v="Standard Class"/>
    <s v="BD-11560"/>
    <s v="Brendan Dodson"/>
    <s v="Home Office"/>
    <s v="United States"/>
    <s v="Fresno"/>
    <x v="1"/>
    <n v="93727"/>
    <x v="1"/>
    <s v="OFF-PA-10001144"/>
    <x v="1"/>
    <s v="Paper"/>
    <x v="163"/>
    <n v="110.96"/>
    <n v="2"/>
    <n v="0"/>
    <n v="53.260799999999996"/>
    <n v="0.48"/>
    <n v="26.630399999999998"/>
    <n v="55.48"/>
    <n v="55.48"/>
    <n v="0"/>
  </r>
  <r>
    <n v="8488"/>
    <s v="CA-2017-124716"/>
    <d v="2017-03-27T00:00:00"/>
    <x v="42"/>
    <d v="2017-03-31T00:00:00"/>
    <s v="Standard Class"/>
    <s v="BD-11560"/>
    <s v="Brendan Dodson"/>
    <s v="Home Office"/>
    <s v="United States"/>
    <s v="Fresno"/>
    <x v="1"/>
    <n v="93727"/>
    <x v="1"/>
    <s v="OFF-PA-10000859"/>
    <x v="1"/>
    <s v="Paper"/>
    <x v="1730"/>
    <n v="11.94"/>
    <n v="3"/>
    <n v="0"/>
    <n v="5.97"/>
    <n v="0.5"/>
    <n v="1.99"/>
    <n v="3.98"/>
    <n v="3.98"/>
    <n v="0"/>
  </r>
  <r>
    <n v="8489"/>
    <s v="CA-2016-158841"/>
    <d v="2016-02-02T00:00:00"/>
    <x v="47"/>
    <d v="2016-02-04T00:00:00"/>
    <s v="Second Class"/>
    <s v="SE-20110"/>
    <s v="Sanjit Engle"/>
    <s v="Consumer"/>
    <s v="United States"/>
    <s v="Arlington"/>
    <x v="17"/>
    <n v="22204"/>
    <x v="0"/>
    <s v="TEC-MA-10001127"/>
    <x v="2"/>
    <s v="Machines"/>
    <x v="1619"/>
    <n v="8749.9500000000007"/>
    <n v="5"/>
    <n v="0"/>
    <n v="2799.9839999999995"/>
    <n v="0.3199999999999999"/>
    <n v="559.99679999999989"/>
    <n v="1749.9900000000002"/>
    <n v="1749.9900000000002"/>
    <n v="0"/>
  </r>
  <r>
    <n v="8490"/>
    <s v="CA-2016-158841"/>
    <d v="2016-02-02T00:00:00"/>
    <x v="47"/>
    <d v="2016-02-04T00:00:00"/>
    <s v="Second Class"/>
    <s v="SE-20110"/>
    <s v="Sanjit Engle"/>
    <s v="Consumer"/>
    <s v="United States"/>
    <s v="Arlington"/>
    <x v="17"/>
    <n v="22204"/>
    <x v="0"/>
    <s v="OFF-BI-10002557"/>
    <x v="1"/>
    <s v="Binders"/>
    <x v="249"/>
    <n v="36.4"/>
    <n v="8"/>
    <n v="0"/>
    <n v="18.2"/>
    <n v="0.5"/>
    <n v="2.2749999999999999"/>
    <n v="4.55"/>
    <n v="4.55"/>
    <n v="0"/>
  </r>
  <r>
    <n v="8491"/>
    <s v="CA-2016-158841"/>
    <d v="2016-02-02T00:00:00"/>
    <x v="47"/>
    <d v="2016-02-04T00:00:00"/>
    <s v="Second Class"/>
    <s v="SE-20110"/>
    <s v="Sanjit Engle"/>
    <s v="Consumer"/>
    <s v="United States"/>
    <s v="Arlington"/>
    <x v="17"/>
    <n v="22204"/>
    <x v="0"/>
    <s v="FUR-FU-10001731"/>
    <x v="0"/>
    <s v="Furnishings"/>
    <x v="1556"/>
    <n v="18.689999999999998"/>
    <n v="7"/>
    <n v="0"/>
    <n v="7.1021999999999998"/>
    <n v="0.38000000000000006"/>
    <n v="1.0145999999999999"/>
    <n v="2.6699999999999995"/>
    <n v="2.6699999999999995"/>
    <n v="0"/>
  </r>
  <r>
    <n v="8492"/>
    <s v="CA-2017-106824"/>
    <d v="2017-07-07T00:00:00"/>
    <x v="10"/>
    <d v="2017-07-11T00:00:00"/>
    <s v="Standard Class"/>
    <s v="AT-10735"/>
    <s v="Annie Thurman"/>
    <s v="Consumer"/>
    <s v="United States"/>
    <s v="Los Angeles"/>
    <x v="1"/>
    <n v="90049"/>
    <x v="1"/>
    <s v="OFF-FA-10001135"/>
    <x v="1"/>
    <s v="Fasteners"/>
    <x v="1069"/>
    <n v="5.9399999999999995"/>
    <n v="3"/>
    <n v="0"/>
    <n v="0.11880000000000024"/>
    <n v="2.0000000000000042E-2"/>
    <n v="3.960000000000008E-2"/>
    <n v="1.9799999999999998"/>
    <n v="1.9799999999999998"/>
    <n v="0"/>
  </r>
  <r>
    <n v="8493"/>
    <s v="CA-2015-109190"/>
    <d v="2015-10-23T00:00:00"/>
    <x v="2"/>
    <d v="2015-10-28T00:00:00"/>
    <s v="Standard Class"/>
    <s v="CC-12685"/>
    <s v="Craig Carroll"/>
    <s v="Consumer"/>
    <s v="United States"/>
    <s v="Lubbock"/>
    <x v="5"/>
    <n v="79424"/>
    <x v="2"/>
    <s v="OFF-PA-10000069"/>
    <x v="1"/>
    <s v="Paper"/>
    <x v="1578"/>
    <n v="60.736000000000004"/>
    <n v="8"/>
    <n v="0.2"/>
    <n v="20.4984"/>
    <n v="0.33749999999999997"/>
    <n v="2.5623"/>
    <n v="7.5920000000000005"/>
    <n v="9.49"/>
    <n v="12.147200000000002"/>
  </r>
  <r>
    <n v="8494"/>
    <s v="CA-2015-109190"/>
    <d v="2015-10-23T00:00:00"/>
    <x v="2"/>
    <d v="2015-10-28T00:00:00"/>
    <s v="Standard Class"/>
    <s v="CC-12685"/>
    <s v="Craig Carroll"/>
    <s v="Consumer"/>
    <s v="United States"/>
    <s v="Lubbock"/>
    <x v="5"/>
    <n v="79424"/>
    <x v="2"/>
    <s v="TEC-CO-10001943"/>
    <x v="2"/>
    <s v="Copiers"/>
    <x v="1675"/>
    <n v="479.97600000000006"/>
    <n v="3"/>
    <n v="0.2"/>
    <n v="161.99189999999999"/>
    <n v="0.33749999999999991"/>
    <n v="53.997299999999996"/>
    <n v="159.99200000000002"/>
    <n v="199.98999999999998"/>
    <n v="95.995200000000011"/>
  </r>
  <r>
    <n v="8495"/>
    <s v="CA-2015-109190"/>
    <d v="2015-10-23T00:00:00"/>
    <x v="2"/>
    <d v="2015-10-28T00:00:00"/>
    <s v="Standard Class"/>
    <s v="CC-12685"/>
    <s v="Craig Carroll"/>
    <s v="Consumer"/>
    <s v="United States"/>
    <s v="Lubbock"/>
    <x v="5"/>
    <n v="79424"/>
    <x v="2"/>
    <s v="OFF-BI-10000977"/>
    <x v="1"/>
    <s v="Binders"/>
    <x v="991"/>
    <n v="6.0799999999999983"/>
    <n v="1"/>
    <n v="0.8"/>
    <n v="-10.336000000000002"/>
    <n v="-1.7000000000000008"/>
    <n v="-10.336000000000002"/>
    <n v="6.0799999999999983"/>
    <n v="30.4"/>
    <n v="4.863999999999999"/>
  </r>
  <r>
    <n v="8496"/>
    <s v="CA-2016-143154"/>
    <d v="2016-12-02T00:00:00"/>
    <x v="5"/>
    <d v="2016-12-08T00:00:00"/>
    <s v="Standard Class"/>
    <s v="AS-10225"/>
    <s v="Alan Schoenberger"/>
    <s v="Corporate"/>
    <s v="United States"/>
    <s v="Longmont"/>
    <x v="22"/>
    <n v="80501"/>
    <x v="1"/>
    <s v="TEC-AC-10002942"/>
    <x v="2"/>
    <s v="Accessories"/>
    <x v="1606"/>
    <n v="165.60000000000002"/>
    <n v="3"/>
    <n v="0.2"/>
    <n v="-6.2100000000000151"/>
    <n v="-3.7500000000000089E-2"/>
    <n v="-2.0700000000000052"/>
    <n v="55.20000000000001"/>
    <n v="69"/>
    <n v="33.120000000000005"/>
  </r>
  <r>
    <n v="8497"/>
    <s v="CA-2014-169061"/>
    <d v="2014-03-05T00:00:00"/>
    <x v="34"/>
    <d v="2014-03-08T00:00:00"/>
    <s v="Second Class"/>
    <s v="AB-10150"/>
    <s v="Aimee Bixby"/>
    <s v="Consumer"/>
    <s v="United States"/>
    <s v="Yonkers"/>
    <x v="15"/>
    <n v="10701"/>
    <x v="3"/>
    <s v="OFF-AR-10000588"/>
    <x v="1"/>
    <s v="Art"/>
    <x v="398"/>
    <n v="59.519999999999996"/>
    <n v="3"/>
    <n v="0"/>
    <n v="15.475200000000001"/>
    <n v="0.26"/>
    <n v="5.1584000000000003"/>
    <n v="19.84"/>
    <n v="19.84"/>
    <n v="0"/>
  </r>
  <r>
    <n v="8498"/>
    <s v="CA-2014-169061"/>
    <d v="2014-03-05T00:00:00"/>
    <x v="34"/>
    <d v="2014-03-08T00:00:00"/>
    <s v="Second Class"/>
    <s v="AB-10150"/>
    <s v="Aimee Bixby"/>
    <s v="Consumer"/>
    <s v="United States"/>
    <s v="Yonkers"/>
    <x v="15"/>
    <n v="10701"/>
    <x v="3"/>
    <s v="TEC-AC-10002001"/>
    <x v="2"/>
    <s v="Accessories"/>
    <x v="265"/>
    <n v="479.97"/>
    <n v="3"/>
    <n v="0"/>
    <n v="177.58890000000002"/>
    <n v="0.37000000000000005"/>
    <n v="59.196300000000008"/>
    <n v="159.99"/>
    <n v="159.99"/>
    <n v="0"/>
  </r>
  <r>
    <n v="8499"/>
    <s v="CA-2014-169061"/>
    <d v="2014-03-05T00:00:00"/>
    <x v="34"/>
    <d v="2014-03-08T00:00:00"/>
    <s v="Second Class"/>
    <s v="AB-10150"/>
    <s v="Aimee Bixby"/>
    <s v="Consumer"/>
    <s v="United States"/>
    <s v="Yonkers"/>
    <x v="15"/>
    <n v="10701"/>
    <x v="3"/>
    <s v="OFF-SU-10000381"/>
    <x v="1"/>
    <s v="Supplies"/>
    <x v="660"/>
    <n v="18.62"/>
    <n v="2"/>
    <n v="0"/>
    <n v="5.399799999999999"/>
    <n v="0.28999999999999992"/>
    <n v="2.6998999999999995"/>
    <n v="9.31"/>
    <n v="9.31"/>
    <n v="0"/>
  </r>
  <r>
    <n v="8500"/>
    <s v="CA-2014-169061"/>
    <d v="2014-03-05T00:00:00"/>
    <x v="34"/>
    <d v="2014-03-08T00:00:00"/>
    <s v="Second Class"/>
    <s v="AB-10150"/>
    <s v="Aimee Bixby"/>
    <s v="Consumer"/>
    <s v="United States"/>
    <s v="Yonkers"/>
    <x v="15"/>
    <n v="10701"/>
    <x v="3"/>
    <s v="OFF-BI-10001617"/>
    <x v="1"/>
    <s v="Binders"/>
    <x v="1324"/>
    <n v="49.632000000000005"/>
    <n v="6"/>
    <n v="0.2"/>
    <n v="16.750799999999998"/>
    <n v="0.33749999999999991"/>
    <n v="2.7917999999999998"/>
    <n v="8.2720000000000002"/>
    <n v="10.34"/>
    <n v="9.926400000000001"/>
  </r>
  <r>
    <n v="8501"/>
    <s v="CA-2014-169061"/>
    <d v="2014-03-05T00:00:00"/>
    <x v="34"/>
    <d v="2014-03-08T00:00:00"/>
    <s v="Second Class"/>
    <s v="AB-10150"/>
    <s v="Aimee Bixby"/>
    <s v="Consumer"/>
    <s v="United States"/>
    <s v="Yonkers"/>
    <x v="15"/>
    <n v="10701"/>
    <x v="3"/>
    <s v="OFF-PA-10001878"/>
    <x v="1"/>
    <s v="Paper"/>
    <x v="1170"/>
    <n v="97.82"/>
    <n v="2"/>
    <n v="0"/>
    <n v="45.975399999999993"/>
    <n v="0.47"/>
    <n v="22.987699999999997"/>
    <n v="48.91"/>
    <n v="48.91"/>
    <n v="0"/>
  </r>
  <r>
    <n v="8502"/>
    <s v="CA-2015-102316"/>
    <d v="2015-03-01T00:00:00"/>
    <x v="29"/>
    <d v="2015-03-03T00:00:00"/>
    <s v="Second Class"/>
    <s v="DH-13075"/>
    <s v="Dave Hallsten"/>
    <s v="Corporate"/>
    <s v="United States"/>
    <s v="Los Angeles"/>
    <x v="1"/>
    <n v="90045"/>
    <x v="1"/>
    <s v="TEC-PH-10000376"/>
    <x v="2"/>
    <s v="Phones"/>
    <x v="433"/>
    <n v="15.984000000000002"/>
    <n v="2"/>
    <n v="0.2"/>
    <n v="1.1988000000000003"/>
    <n v="7.5000000000000011E-2"/>
    <n v="0.59940000000000015"/>
    <n v="7.9920000000000009"/>
    <n v="9.99"/>
    <n v="3.1968000000000005"/>
  </r>
  <r>
    <n v="8503"/>
    <s v="CA-2015-102316"/>
    <d v="2015-03-01T00:00:00"/>
    <x v="29"/>
    <d v="2015-03-03T00:00:00"/>
    <s v="Second Class"/>
    <s v="DH-13075"/>
    <s v="Dave Hallsten"/>
    <s v="Corporate"/>
    <s v="United States"/>
    <s v="Los Angeles"/>
    <x v="1"/>
    <n v="90045"/>
    <x v="1"/>
    <s v="FUR-CH-10003396"/>
    <x v="0"/>
    <s v="Chairs"/>
    <x v="390"/>
    <n v="184.75200000000001"/>
    <n v="3"/>
    <n v="0.2"/>
    <n v="-20.784600000000012"/>
    <n v="-0.11250000000000006"/>
    <n v="-6.9282000000000039"/>
    <n v="61.584000000000003"/>
    <n v="76.97999999999999"/>
    <n v="36.950400000000002"/>
  </r>
  <r>
    <n v="8504"/>
    <s v="CA-2014-164903"/>
    <d v="2014-02-20T00:00:00"/>
    <x v="45"/>
    <d v="2014-02-24T00:00:00"/>
    <s v="Standard Class"/>
    <s v="SR-20740"/>
    <s v="Steven Roelle"/>
    <s v="Home Office"/>
    <s v="United States"/>
    <s v="Los Angeles"/>
    <x v="1"/>
    <n v="90049"/>
    <x v="1"/>
    <s v="OFF-PA-10003363"/>
    <x v="1"/>
    <s v="Paper"/>
    <x v="1529"/>
    <n v="12.96"/>
    <n v="2"/>
    <n v="0"/>
    <n v="6.2208000000000006"/>
    <n v="0.48000000000000004"/>
    <n v="3.1104000000000003"/>
    <n v="6.48"/>
    <n v="6.48"/>
    <n v="0"/>
  </r>
  <r>
    <n v="8505"/>
    <s v="CA-2016-109400"/>
    <d v="2016-05-02T00:00:00"/>
    <x v="35"/>
    <d v="2016-05-06T00:00:00"/>
    <s v="Standard Class"/>
    <s v="NR-18550"/>
    <s v="Nick Radford"/>
    <s v="Consumer"/>
    <s v="United States"/>
    <s v="Amarillo"/>
    <x v="5"/>
    <n v="79109"/>
    <x v="2"/>
    <s v="FUR-CH-10003298"/>
    <x v="0"/>
    <s v="Chairs"/>
    <x v="1576"/>
    <n v="366.74399999999997"/>
    <n v="4"/>
    <n v="0.3"/>
    <n v="-110.02320000000003"/>
    <n v="-0.3000000000000001"/>
    <n v="-27.505800000000008"/>
    <n v="91.685999999999993"/>
    <n v="130.97999999999999"/>
    <n v="110.02319999999999"/>
  </r>
  <r>
    <n v="8506"/>
    <s v="CA-2016-130400"/>
    <d v="2016-03-08T00:00:00"/>
    <x v="17"/>
    <d v="2016-03-12T00:00:00"/>
    <s v="Standard Class"/>
    <s v="SJ-20125"/>
    <s v="Sanjit Jacobs"/>
    <s v="Home Office"/>
    <s v="United States"/>
    <s v="Dallas"/>
    <x v="5"/>
    <n v="75217"/>
    <x v="2"/>
    <s v="OFF-BI-10001757"/>
    <x v="1"/>
    <s v="Binders"/>
    <x v="1167"/>
    <n v="8.8559999999999981"/>
    <n v="9"/>
    <n v="0.8"/>
    <n v="-14.169600000000003"/>
    <n v="-1.6000000000000005"/>
    <n v="-1.5744000000000002"/>
    <n v="0.98399999999999976"/>
    <n v="4.92"/>
    <n v="7.0847999999999987"/>
  </r>
  <r>
    <n v="8507"/>
    <s v="CA-2016-130400"/>
    <d v="2016-03-08T00:00:00"/>
    <x v="17"/>
    <d v="2016-03-12T00:00:00"/>
    <s v="Standard Class"/>
    <s v="SJ-20125"/>
    <s v="Sanjit Jacobs"/>
    <s v="Home Office"/>
    <s v="United States"/>
    <s v="Dallas"/>
    <x v="5"/>
    <n v="75217"/>
    <x v="2"/>
    <s v="TEC-AC-10004633"/>
    <x v="2"/>
    <s v="Accessories"/>
    <x v="60"/>
    <n v="27.96"/>
    <n v="5"/>
    <n v="0.2"/>
    <n v="8.3880000000000035"/>
    <n v="0.3000000000000001"/>
    <n v="1.6776000000000006"/>
    <n v="5.5920000000000005"/>
    <n v="6.99"/>
    <n v="5.5920000000000005"/>
  </r>
  <r>
    <n v="8508"/>
    <s v="CA-2016-130400"/>
    <d v="2016-03-08T00:00:00"/>
    <x v="17"/>
    <d v="2016-03-12T00:00:00"/>
    <s v="Standard Class"/>
    <s v="SJ-20125"/>
    <s v="Sanjit Jacobs"/>
    <s v="Home Office"/>
    <s v="United States"/>
    <s v="Dallas"/>
    <x v="5"/>
    <n v="75217"/>
    <x v="2"/>
    <s v="OFF-EN-10001453"/>
    <x v="1"/>
    <s v="Envelopes"/>
    <x v="1685"/>
    <n v="146.352"/>
    <n v="3"/>
    <n v="0.2"/>
    <n v="49.393799999999992"/>
    <n v="0.33749999999999991"/>
    <n v="16.464599999999997"/>
    <n v="48.783999999999999"/>
    <n v="60.97999999999999"/>
    <n v="29.270400000000002"/>
  </r>
  <r>
    <n v="8509"/>
    <s v="CA-2015-135853"/>
    <d v="2015-12-11T00:00:00"/>
    <x v="14"/>
    <d v="2015-12-14T00:00:00"/>
    <s v="First Class"/>
    <s v="CA-12775"/>
    <s v="Cynthia Arntzen"/>
    <s v="Consumer"/>
    <s v="United States"/>
    <s v="Detroit"/>
    <x v="12"/>
    <n v="48205"/>
    <x v="2"/>
    <s v="TEC-AC-10004761"/>
    <x v="2"/>
    <s v="Accessories"/>
    <x v="786"/>
    <n v="175.23"/>
    <n v="11"/>
    <n v="0"/>
    <n v="61.330500000000001"/>
    <n v="0.35000000000000003"/>
    <n v="5.5754999999999999"/>
    <n v="15.93"/>
    <n v="15.93"/>
    <n v="0"/>
  </r>
  <r>
    <n v="8510"/>
    <s v="CA-2015-135853"/>
    <d v="2015-12-11T00:00:00"/>
    <x v="14"/>
    <d v="2015-12-14T00:00:00"/>
    <s v="First Class"/>
    <s v="CA-12775"/>
    <s v="Cynthia Arntzen"/>
    <s v="Consumer"/>
    <s v="United States"/>
    <s v="Detroit"/>
    <x v="12"/>
    <n v="48205"/>
    <x v="2"/>
    <s v="TEC-PH-10003691"/>
    <x v="2"/>
    <s v="Phones"/>
    <x v="1407"/>
    <n v="125.99"/>
    <n v="1"/>
    <n v="0"/>
    <n v="31.497500000000002"/>
    <n v="0.25000000000000006"/>
    <n v="31.497500000000002"/>
    <n v="125.99"/>
    <n v="125.99"/>
    <n v="0"/>
  </r>
  <r>
    <n v="8511"/>
    <s v="CA-2015-135853"/>
    <d v="2015-12-11T00:00:00"/>
    <x v="14"/>
    <d v="2015-12-14T00:00:00"/>
    <s v="First Class"/>
    <s v="CA-12775"/>
    <s v="Cynthia Arntzen"/>
    <s v="Consumer"/>
    <s v="United States"/>
    <s v="Detroit"/>
    <x v="12"/>
    <n v="48205"/>
    <x v="2"/>
    <s v="OFF-BI-10004965"/>
    <x v="1"/>
    <s v="Binders"/>
    <x v="1014"/>
    <n v="23"/>
    <n v="2"/>
    <n v="0"/>
    <n v="10.35"/>
    <n v="0.45"/>
    <n v="5.1749999999999998"/>
    <n v="11.5"/>
    <n v="11.5"/>
    <n v="0"/>
  </r>
  <r>
    <n v="8512"/>
    <s v="CA-2016-103359"/>
    <d v="2016-12-22T00:00:00"/>
    <x v="5"/>
    <d v="2016-12-26T00:00:00"/>
    <s v="Standard Class"/>
    <s v="LC-16885"/>
    <s v="Lena Creighton"/>
    <s v="Consumer"/>
    <s v="United States"/>
    <s v="New York City"/>
    <x v="15"/>
    <n v="10035"/>
    <x v="3"/>
    <s v="OFF-BI-10004233"/>
    <x v="1"/>
    <s v="Binders"/>
    <x v="1386"/>
    <n v="25.584000000000003"/>
    <n v="2"/>
    <n v="0.2"/>
    <n v="8.9543999999999997"/>
    <n v="0.34999999999999992"/>
    <n v="4.4771999999999998"/>
    <n v="12.792000000000002"/>
    <n v="15.990000000000002"/>
    <n v="5.1168000000000013"/>
  </r>
  <r>
    <n v="8513"/>
    <s v="CA-2016-144645"/>
    <d v="2016-02-02T00:00:00"/>
    <x v="47"/>
    <d v="2016-02-08T00:00:00"/>
    <s v="Standard Class"/>
    <s v="NS-18640"/>
    <s v="Noel Staavos"/>
    <s v="Corporate"/>
    <s v="United States"/>
    <s v="Houston"/>
    <x v="5"/>
    <n v="77041"/>
    <x v="2"/>
    <s v="FUR-FU-10003601"/>
    <x v="0"/>
    <s v="Furnishings"/>
    <x v="736"/>
    <n v="73.784000000000006"/>
    <n v="2"/>
    <n v="0.6"/>
    <n v="-77.473200000000006"/>
    <n v="-1.05"/>
    <n v="-38.736600000000003"/>
    <n v="36.892000000000003"/>
    <n v="92.23"/>
    <n v="44.270400000000002"/>
  </r>
  <r>
    <n v="8514"/>
    <s v="CA-2017-141614"/>
    <d v="2017-06-05T00:00:00"/>
    <x v="27"/>
    <d v="2017-06-09T00:00:00"/>
    <s v="Standard Class"/>
    <s v="NS-18640"/>
    <s v="Noel Staavos"/>
    <s v="Corporate"/>
    <s v="United States"/>
    <s v="Orlando"/>
    <x v="2"/>
    <n v="32839"/>
    <x v="0"/>
    <s v="OFF-PA-10002787"/>
    <x v="1"/>
    <s v="Paper"/>
    <x v="1276"/>
    <n v="20.736000000000004"/>
    <n v="4"/>
    <n v="0.2"/>
    <n v="7.2576000000000001"/>
    <n v="0.34999999999999992"/>
    <n v="1.8144"/>
    <n v="5.1840000000000011"/>
    <n v="6.4800000000000013"/>
    <n v="4.1472000000000007"/>
  </r>
  <r>
    <n v="8515"/>
    <s v="CA-2015-122168"/>
    <d v="2015-08-21T00:00:00"/>
    <x v="37"/>
    <d v="2015-08-26T00:00:00"/>
    <s v="Standard Class"/>
    <s v="HG-14965"/>
    <s v="Henry Goldwyn"/>
    <s v="Corporate"/>
    <s v="United States"/>
    <s v="Florence"/>
    <x v="0"/>
    <n v="41042"/>
    <x v="0"/>
    <s v="OFF-AR-10003602"/>
    <x v="1"/>
    <s v="Art"/>
    <x v="242"/>
    <n v="17.52"/>
    <n v="3"/>
    <n v="0"/>
    <n v="8.2343999999999991"/>
    <n v="0.47"/>
    <n v="2.7447999999999997"/>
    <n v="5.84"/>
    <n v="5.84"/>
    <n v="0"/>
  </r>
  <r>
    <n v="8516"/>
    <s v="CA-2015-122168"/>
    <d v="2015-08-21T00:00:00"/>
    <x v="37"/>
    <d v="2015-08-26T00:00:00"/>
    <s v="Standard Class"/>
    <s v="HG-14965"/>
    <s v="Henry Goldwyn"/>
    <s v="Corporate"/>
    <s v="United States"/>
    <s v="Florence"/>
    <x v="0"/>
    <n v="41042"/>
    <x v="0"/>
    <s v="OFF-AR-10002053"/>
    <x v="1"/>
    <s v="Art"/>
    <x v="79"/>
    <n v="35.76"/>
    <n v="12"/>
    <n v="0"/>
    <n v="10.0128"/>
    <n v="0.28000000000000003"/>
    <n v="0.83440000000000003"/>
    <n v="2.98"/>
    <n v="2.98"/>
    <n v="0"/>
  </r>
  <r>
    <n v="8517"/>
    <s v="CA-2016-132899"/>
    <d v="2016-04-07T00:00:00"/>
    <x v="25"/>
    <d v="2016-04-11T00:00:00"/>
    <s v="Standard Class"/>
    <s v="SF-20200"/>
    <s v="Sarah Foster"/>
    <s v="Consumer"/>
    <s v="United States"/>
    <s v="New York City"/>
    <x v="15"/>
    <n v="10009"/>
    <x v="3"/>
    <s v="OFF-AR-10002833"/>
    <x v="1"/>
    <s v="Art"/>
    <x v="6"/>
    <n v="3.64"/>
    <n v="2"/>
    <n v="0"/>
    <n v="0.98280000000000012"/>
    <n v="0.27"/>
    <n v="0.49140000000000006"/>
    <n v="1.82"/>
    <n v="1.82"/>
    <n v="0"/>
  </r>
  <r>
    <n v="8518"/>
    <s v="CA-2017-149720"/>
    <d v="2017-06-04T00:00:00"/>
    <x v="27"/>
    <d v="2017-06-07T00:00:00"/>
    <s v="Second Class"/>
    <s v="EM-14065"/>
    <s v="Erin Mull"/>
    <s v="Consumer"/>
    <s v="United States"/>
    <s v="Frisco"/>
    <x v="5"/>
    <n v="75034"/>
    <x v="2"/>
    <s v="FUR-FU-10002501"/>
    <x v="0"/>
    <s v="Furnishings"/>
    <x v="1293"/>
    <n v="30.336000000000006"/>
    <n v="6"/>
    <n v="0.6"/>
    <n v="-17.443199999999997"/>
    <n v="-0.57499999999999984"/>
    <n v="-2.9071999999999996"/>
    <n v="5.0560000000000009"/>
    <n v="12.64"/>
    <n v="18.201600000000003"/>
  </r>
  <r>
    <n v="8519"/>
    <s v="CA-2017-118003"/>
    <d v="2017-12-04T00:00:00"/>
    <x v="22"/>
    <d v="2017-12-10T00:00:00"/>
    <s v="Standard Class"/>
    <s v="DO-13645"/>
    <s v="Doug O'Connell"/>
    <s v="Consumer"/>
    <s v="United States"/>
    <s v="Paterson"/>
    <x v="30"/>
    <n v="7501"/>
    <x v="3"/>
    <s v="FUR-FU-10002506"/>
    <x v="0"/>
    <s v="Furnishings"/>
    <x v="1811"/>
    <n v="12.99"/>
    <n v="1"/>
    <n v="0"/>
    <n v="1.5587999999999997"/>
    <n v="0.11999999999999998"/>
    <n v="1.5587999999999997"/>
    <n v="12.99"/>
    <n v="12.99"/>
    <n v="0"/>
  </r>
  <r>
    <n v="8520"/>
    <s v="CA-2017-118003"/>
    <d v="2017-12-04T00:00:00"/>
    <x v="22"/>
    <d v="2017-12-10T00:00:00"/>
    <s v="Standard Class"/>
    <s v="DO-13645"/>
    <s v="Doug O'Connell"/>
    <s v="Consumer"/>
    <s v="United States"/>
    <s v="Paterson"/>
    <x v="30"/>
    <n v="7501"/>
    <x v="3"/>
    <s v="FUR-CH-10003817"/>
    <x v="0"/>
    <s v="Chairs"/>
    <x v="164"/>
    <n v="182.22"/>
    <n v="3"/>
    <n v="0"/>
    <n v="45.555000000000007"/>
    <n v="0.25000000000000006"/>
    <n v="15.185000000000002"/>
    <n v="60.74"/>
    <n v="60.74"/>
    <n v="0"/>
  </r>
  <r>
    <n v="8521"/>
    <s v="CA-2017-118003"/>
    <d v="2017-12-04T00:00:00"/>
    <x v="22"/>
    <d v="2017-12-10T00:00:00"/>
    <s v="Standard Class"/>
    <s v="DO-13645"/>
    <s v="Doug O'Connell"/>
    <s v="Consumer"/>
    <s v="United States"/>
    <s v="Paterson"/>
    <x v="30"/>
    <n v="7501"/>
    <x v="3"/>
    <s v="FUR-CH-10004860"/>
    <x v="0"/>
    <s v="Chairs"/>
    <x v="212"/>
    <n v="302.94"/>
    <n v="3"/>
    <n v="0"/>
    <n v="18.176399999999973"/>
    <n v="5.9999999999999908E-2"/>
    <n v="6.0587999999999909"/>
    <n v="100.98"/>
    <n v="100.98"/>
    <n v="0"/>
  </r>
  <r>
    <n v="8522"/>
    <s v="CA-2016-141887"/>
    <d v="2016-01-11T00:00:00"/>
    <x v="12"/>
    <d v="2016-01-15T00:00:00"/>
    <s v="Standard Class"/>
    <s v="MP-17470"/>
    <s v="Mark Packer"/>
    <s v="Home Office"/>
    <s v="United States"/>
    <s v="Columbus"/>
    <x v="24"/>
    <n v="43229"/>
    <x v="3"/>
    <s v="FUR-FU-10002268"/>
    <x v="0"/>
    <s v="Furnishings"/>
    <x v="869"/>
    <n v="54.992000000000004"/>
    <n v="14"/>
    <n v="0.2"/>
    <n v="8.9361999999999959"/>
    <n v="0.16249999999999992"/>
    <n v="0.63829999999999976"/>
    <n v="3.9280000000000004"/>
    <n v="4.91"/>
    <n v="10.998400000000002"/>
  </r>
  <r>
    <n v="8523"/>
    <s v="US-2016-160206"/>
    <d v="2016-04-01T00:00:00"/>
    <x v="25"/>
    <d v="2016-04-07T00:00:00"/>
    <s v="Standard Class"/>
    <s v="MY-18295"/>
    <s v="Muhammed Yedwab"/>
    <s v="Corporate"/>
    <s v="United States"/>
    <s v="Milwaukee"/>
    <x v="6"/>
    <n v="53209"/>
    <x v="2"/>
    <s v="TEC-PH-10000148"/>
    <x v="2"/>
    <s v="Phones"/>
    <x v="779"/>
    <n v="12.99"/>
    <n v="1"/>
    <n v="0"/>
    <n v="0.25980000000000025"/>
    <n v="2.0000000000000018E-2"/>
    <n v="0.25980000000000025"/>
    <n v="12.99"/>
    <n v="12.99"/>
    <n v="0"/>
  </r>
  <r>
    <n v="8524"/>
    <s v="CA-2017-133074"/>
    <d v="2017-09-21T00:00:00"/>
    <x v="15"/>
    <d v="2017-09-25T00:00:00"/>
    <s v="Standard Class"/>
    <s v="DB-13615"/>
    <s v="Doug Bickford"/>
    <s v="Consumer"/>
    <s v="United States"/>
    <s v="San Francisco"/>
    <x v="1"/>
    <n v="94109"/>
    <x v="1"/>
    <s v="OFF-PA-10004082"/>
    <x v="1"/>
    <s v="Paper"/>
    <x v="227"/>
    <n v="55.86"/>
    <n v="7"/>
    <n v="0"/>
    <n v="27.93"/>
    <n v="0.5"/>
    <n v="3.9899999999999998"/>
    <n v="7.9799999999999995"/>
    <n v="7.9799999999999995"/>
    <n v="0"/>
  </r>
  <r>
    <n v="8525"/>
    <s v="CA-2017-161172"/>
    <d v="2017-03-16T00:00:00"/>
    <x v="42"/>
    <d v="2017-03-16T00:00:00"/>
    <s v="Same Day"/>
    <s v="SP-20920"/>
    <s v="Susan Pistek"/>
    <s v="Consumer"/>
    <s v="United States"/>
    <s v="Columbus"/>
    <x v="24"/>
    <n v="43229"/>
    <x v="3"/>
    <s v="TEC-PH-10004348"/>
    <x v="2"/>
    <s v="Phones"/>
    <x v="987"/>
    <n v="44.375999999999998"/>
    <n v="2"/>
    <n v="0.4"/>
    <n v="-7.3960000000000043"/>
    <n v="-0.16666666666666677"/>
    <n v="-3.6980000000000022"/>
    <n v="22.187999999999999"/>
    <n v="36.979999999999997"/>
    <n v="17.750399999999999"/>
  </r>
  <r>
    <n v="8526"/>
    <s v="CA-2017-161172"/>
    <d v="2017-03-16T00:00:00"/>
    <x v="42"/>
    <d v="2017-03-16T00:00:00"/>
    <s v="Same Day"/>
    <s v="SP-20920"/>
    <s v="Susan Pistek"/>
    <s v="Consumer"/>
    <s v="United States"/>
    <s v="Columbus"/>
    <x v="24"/>
    <n v="43229"/>
    <x v="3"/>
    <s v="FUR-FU-10003424"/>
    <x v="0"/>
    <s v="Furnishings"/>
    <x v="1668"/>
    <n v="51.264000000000003"/>
    <n v="6"/>
    <n v="0.2"/>
    <n v="7.6895999999999933"/>
    <n v="0.14999999999999986"/>
    <n v="1.281599999999999"/>
    <n v="8.5440000000000005"/>
    <n v="10.68"/>
    <n v="10.252800000000001"/>
  </r>
  <r>
    <n v="8527"/>
    <s v="CA-2017-161172"/>
    <d v="2017-03-16T00:00:00"/>
    <x v="42"/>
    <d v="2017-03-16T00:00:00"/>
    <s v="Same Day"/>
    <s v="SP-20920"/>
    <s v="Susan Pistek"/>
    <s v="Consumer"/>
    <s v="United States"/>
    <s v="Columbus"/>
    <x v="24"/>
    <n v="43229"/>
    <x v="3"/>
    <s v="OFF-BI-10004654"/>
    <x v="1"/>
    <s v="Binders"/>
    <x v="68"/>
    <n v="5.1930000000000005"/>
    <n v="3"/>
    <n v="0.7"/>
    <n v="-3.4619999999999997"/>
    <n v="-0.66666666666666652"/>
    <n v="-1.1539999999999999"/>
    <n v="1.7310000000000001"/>
    <n v="5.77"/>
    <n v="3.6351"/>
  </r>
  <r>
    <n v="8528"/>
    <s v="CA-2017-161172"/>
    <d v="2017-03-16T00:00:00"/>
    <x v="42"/>
    <d v="2017-03-16T00:00:00"/>
    <s v="Same Day"/>
    <s v="SP-20920"/>
    <s v="Susan Pistek"/>
    <s v="Consumer"/>
    <s v="United States"/>
    <s v="Columbus"/>
    <x v="24"/>
    <n v="43229"/>
    <x v="3"/>
    <s v="TEC-AC-10004571"/>
    <x v="2"/>
    <s v="Accessories"/>
    <x v="409"/>
    <n v="159.98400000000001"/>
    <n v="2"/>
    <n v="0.2"/>
    <n v="43.995600000000003"/>
    <n v="0.27500000000000002"/>
    <n v="21.997800000000002"/>
    <n v="79.992000000000004"/>
    <n v="99.99"/>
    <n v="31.996800000000004"/>
  </r>
  <r>
    <n v="8529"/>
    <s v="CA-2017-161172"/>
    <d v="2017-03-16T00:00:00"/>
    <x v="42"/>
    <d v="2017-03-16T00:00:00"/>
    <s v="Same Day"/>
    <s v="SP-20920"/>
    <s v="Susan Pistek"/>
    <s v="Consumer"/>
    <s v="United States"/>
    <s v="Columbus"/>
    <x v="24"/>
    <n v="43229"/>
    <x v="3"/>
    <s v="OFF-ST-10000675"/>
    <x v="1"/>
    <s v="Storage"/>
    <x v="298"/>
    <n v="54.224000000000004"/>
    <n v="2"/>
    <n v="0.2"/>
    <n v="3.3889999999999993"/>
    <n v="6.2499999999999986E-2"/>
    <n v="1.6944999999999997"/>
    <n v="27.112000000000002"/>
    <n v="33.89"/>
    <n v="10.844800000000001"/>
  </r>
  <r>
    <n v="8530"/>
    <s v="CA-2017-137624"/>
    <d v="2017-11-10T00:00:00"/>
    <x v="23"/>
    <d v="2017-11-17T00:00:00"/>
    <s v="Standard Class"/>
    <s v="ME-17320"/>
    <s v="Maria Etezadi"/>
    <s v="Home Office"/>
    <s v="United States"/>
    <s v="Los Angeles"/>
    <x v="1"/>
    <n v="90008"/>
    <x v="1"/>
    <s v="FUR-CH-10001714"/>
    <x v="0"/>
    <s v="Chairs"/>
    <x v="1304"/>
    <n v="241.42399999999998"/>
    <n v="2"/>
    <n v="0.2"/>
    <n v="-36.213599999999985"/>
    <n v="-0.14999999999999997"/>
    <n v="-18.106799999999993"/>
    <n v="120.71199999999999"/>
    <n v="150.88999999999999"/>
    <n v="48.284799999999997"/>
  </r>
  <r>
    <n v="8531"/>
    <s v="CA-2016-156748"/>
    <d v="2016-11-30T00:00:00"/>
    <x v="0"/>
    <d v="2016-12-06T00:00:00"/>
    <s v="Standard Class"/>
    <s v="BS-11755"/>
    <s v="Bruce Stewart"/>
    <s v="Consumer"/>
    <s v="United States"/>
    <s v="Detroit"/>
    <x v="12"/>
    <n v="48227"/>
    <x v="2"/>
    <s v="OFF-PA-10000380"/>
    <x v="1"/>
    <s v="Paper"/>
    <x v="1290"/>
    <n v="33.36"/>
    <n v="4"/>
    <n v="0"/>
    <n v="16.68"/>
    <n v="0.5"/>
    <n v="4.17"/>
    <n v="8.34"/>
    <n v="8.34"/>
    <n v="0"/>
  </r>
  <r>
    <n v="8532"/>
    <s v="CA-2016-156748"/>
    <d v="2016-11-30T00:00:00"/>
    <x v="0"/>
    <d v="2016-12-06T00:00:00"/>
    <s v="Standard Class"/>
    <s v="BS-11755"/>
    <s v="Bruce Stewart"/>
    <s v="Consumer"/>
    <s v="United States"/>
    <s v="Detroit"/>
    <x v="12"/>
    <n v="48227"/>
    <x v="2"/>
    <s v="OFF-PA-10002713"/>
    <x v="1"/>
    <s v="Paper"/>
    <x v="320"/>
    <n v="13.76"/>
    <n v="2"/>
    <n v="0"/>
    <n v="6.3295999999999992"/>
    <n v="0.45999999999999996"/>
    <n v="3.1647999999999996"/>
    <n v="6.88"/>
    <n v="6.88"/>
    <n v="0"/>
  </r>
  <r>
    <n v="8533"/>
    <s v="CA-2016-156748"/>
    <d v="2016-11-30T00:00:00"/>
    <x v="0"/>
    <d v="2016-12-06T00:00:00"/>
    <s v="Standard Class"/>
    <s v="BS-11755"/>
    <s v="Bruce Stewart"/>
    <s v="Consumer"/>
    <s v="United States"/>
    <s v="Detroit"/>
    <x v="12"/>
    <n v="48227"/>
    <x v="2"/>
    <s v="OFF-ST-10001370"/>
    <x v="1"/>
    <s v="Storage"/>
    <x v="1032"/>
    <n v="496.86"/>
    <n v="7"/>
    <n v="0"/>
    <n v="24.842999999999947"/>
    <n v="4.9999999999999892E-2"/>
    <n v="3.5489999999999924"/>
    <n v="70.98"/>
    <n v="70.98"/>
    <n v="0"/>
  </r>
  <r>
    <n v="8534"/>
    <s v="CA-2016-156748"/>
    <d v="2016-11-30T00:00:00"/>
    <x v="0"/>
    <d v="2016-12-06T00:00:00"/>
    <s v="Standard Class"/>
    <s v="BS-11755"/>
    <s v="Bruce Stewart"/>
    <s v="Consumer"/>
    <s v="United States"/>
    <s v="Detroit"/>
    <x v="12"/>
    <n v="48227"/>
    <x v="2"/>
    <s v="FUR-CH-10000513"/>
    <x v="0"/>
    <s v="Chairs"/>
    <x v="70"/>
    <n v="389.97"/>
    <n v="3"/>
    <n v="0"/>
    <n v="35.097300000000004"/>
    <n v="9.0000000000000011E-2"/>
    <n v="11.699100000000001"/>
    <n v="129.99"/>
    <n v="129.99"/>
    <n v="0"/>
  </r>
  <r>
    <n v="8535"/>
    <s v="CA-2015-169677"/>
    <d v="2015-01-13T00:00:00"/>
    <x v="26"/>
    <d v="2015-01-15T00:00:00"/>
    <s v="Second Class"/>
    <s v="KS-16300"/>
    <s v="Karen Seio"/>
    <s v="Corporate"/>
    <s v="United States"/>
    <s v="Columbus"/>
    <x v="32"/>
    <n v="31907"/>
    <x v="0"/>
    <s v="OFF-LA-10003223"/>
    <x v="1"/>
    <s v="Labels"/>
    <x v="607"/>
    <n v="9.82"/>
    <n v="2"/>
    <n v="0"/>
    <n v="4.8117999999999999"/>
    <n v="0.49"/>
    <n v="2.4058999999999999"/>
    <n v="4.91"/>
    <n v="4.91"/>
    <n v="0"/>
  </r>
  <r>
    <n v="8536"/>
    <s v="US-2014-163146"/>
    <d v="2014-05-16T00:00:00"/>
    <x v="8"/>
    <d v="2014-05-20T00:00:00"/>
    <s v="Standard Class"/>
    <s v="CC-12475"/>
    <s v="Cindy Chapman"/>
    <s v="Consumer"/>
    <s v="United States"/>
    <s v="San Francisco"/>
    <x v="1"/>
    <n v="94122"/>
    <x v="1"/>
    <s v="TEC-AC-10002217"/>
    <x v="2"/>
    <s v="Accessories"/>
    <x v="1187"/>
    <n v="56.400000000000006"/>
    <n v="3"/>
    <n v="0"/>
    <n v="3.3840000000000003"/>
    <n v="0.06"/>
    <n v="1.1280000000000001"/>
    <n v="18.8"/>
    <n v="18.8"/>
    <n v="0"/>
  </r>
  <r>
    <n v="8537"/>
    <s v="CA-2015-157343"/>
    <d v="2015-06-07T00:00:00"/>
    <x v="40"/>
    <d v="2015-06-11T00:00:00"/>
    <s v="Standard Class"/>
    <s v="HD-14785"/>
    <s v="Harold Dahlen"/>
    <s v="Home Office"/>
    <s v="United States"/>
    <s v="Philadelphia"/>
    <x v="9"/>
    <n v="19143"/>
    <x v="3"/>
    <s v="OFF-BI-10003707"/>
    <x v="1"/>
    <s v="Binders"/>
    <x v="784"/>
    <n v="18.312000000000001"/>
    <n v="4"/>
    <n v="0.7"/>
    <n v="-12.207999999999995"/>
    <n v="-0.6666666666666663"/>
    <n v="-3.0519999999999987"/>
    <n v="4.5780000000000003"/>
    <n v="15.259999999999998"/>
    <n v="12.8184"/>
  </r>
  <r>
    <n v="8538"/>
    <s v="CA-2015-157343"/>
    <d v="2015-06-07T00:00:00"/>
    <x v="40"/>
    <d v="2015-06-11T00:00:00"/>
    <s v="Standard Class"/>
    <s v="HD-14785"/>
    <s v="Harold Dahlen"/>
    <s v="Home Office"/>
    <s v="United States"/>
    <s v="Philadelphia"/>
    <x v="9"/>
    <n v="19143"/>
    <x v="3"/>
    <s v="OFF-PA-10000552"/>
    <x v="1"/>
    <s v="Paper"/>
    <x v="1541"/>
    <n v="25.920000000000005"/>
    <n v="5"/>
    <n v="0.2"/>
    <n v="9.0719999999999992"/>
    <n v="0.34999999999999992"/>
    <n v="1.8143999999999998"/>
    <n v="5.1840000000000011"/>
    <n v="6.4800000000000013"/>
    <n v="5.1840000000000011"/>
  </r>
  <r>
    <n v="8539"/>
    <s v="CA-2015-157343"/>
    <d v="2015-06-07T00:00:00"/>
    <x v="40"/>
    <d v="2015-06-11T00:00:00"/>
    <s v="Standard Class"/>
    <s v="HD-14785"/>
    <s v="Harold Dahlen"/>
    <s v="Home Office"/>
    <s v="United States"/>
    <s v="Philadelphia"/>
    <x v="9"/>
    <n v="19143"/>
    <x v="3"/>
    <s v="OFF-AR-10003183"/>
    <x v="1"/>
    <s v="Art"/>
    <x v="1399"/>
    <n v="8.016"/>
    <n v="3"/>
    <n v="0.2"/>
    <n v="1.0019999999999993"/>
    <n v="0.12499999999999992"/>
    <n v="0.3339999999999998"/>
    <n v="2.6720000000000002"/>
    <n v="3.3399999999999994"/>
    <n v="1.6032000000000002"/>
  </r>
  <r>
    <n v="8540"/>
    <s v="CA-2017-147354"/>
    <d v="2017-03-09T00:00:00"/>
    <x v="42"/>
    <d v="2017-03-13T00:00:00"/>
    <s v="Standard Class"/>
    <s v="KB-16315"/>
    <s v="Karl Braun"/>
    <s v="Consumer"/>
    <s v="United States"/>
    <s v="Los Angeles"/>
    <x v="1"/>
    <n v="90008"/>
    <x v="1"/>
    <s v="TEC-CO-10000971"/>
    <x v="2"/>
    <s v="Copiers"/>
    <x v="1313"/>
    <n v="479.98400000000004"/>
    <n v="2"/>
    <n v="0.2"/>
    <n v="59.997999999999962"/>
    <n v="0.12499999999999992"/>
    <n v="29.998999999999981"/>
    <n v="239.99200000000002"/>
    <n v="299.99"/>
    <n v="95.996800000000007"/>
  </r>
  <r>
    <n v="8541"/>
    <s v="CA-2017-147354"/>
    <d v="2017-03-09T00:00:00"/>
    <x v="42"/>
    <d v="2017-03-13T00:00:00"/>
    <s v="Standard Class"/>
    <s v="KB-16315"/>
    <s v="Karl Braun"/>
    <s v="Consumer"/>
    <s v="United States"/>
    <s v="Los Angeles"/>
    <x v="1"/>
    <n v="90008"/>
    <x v="1"/>
    <s v="OFF-BI-10003910"/>
    <x v="1"/>
    <s v="Binders"/>
    <x v="8"/>
    <n v="30.84"/>
    <n v="5"/>
    <n v="0.2"/>
    <n v="9.6374999999999993"/>
    <n v="0.3125"/>
    <n v="1.9274999999999998"/>
    <n v="6.1680000000000001"/>
    <n v="7.71"/>
    <n v="6.1680000000000001"/>
  </r>
  <r>
    <n v="8542"/>
    <s v="CA-2015-157287"/>
    <d v="2015-12-22T00:00:00"/>
    <x v="14"/>
    <d v="2015-12-23T00:00:00"/>
    <s v="First Class"/>
    <s v="HR-14830"/>
    <s v="Harold Ryan"/>
    <s v="Corporate"/>
    <s v="United States"/>
    <s v="Philadelphia"/>
    <x v="9"/>
    <n v="19140"/>
    <x v="3"/>
    <s v="OFF-ST-10001172"/>
    <x v="1"/>
    <s v="Storage"/>
    <x v="1206"/>
    <n v="33.568000000000005"/>
    <n v="2"/>
    <n v="0.2"/>
    <n v="1.6783999999999981"/>
    <n v="4.9999999999999933E-2"/>
    <n v="0.83919999999999906"/>
    <n v="16.784000000000002"/>
    <n v="20.98"/>
    <n v="6.7136000000000013"/>
  </r>
  <r>
    <n v="8543"/>
    <s v="CA-2015-157287"/>
    <d v="2015-12-22T00:00:00"/>
    <x v="14"/>
    <d v="2015-12-23T00:00:00"/>
    <s v="First Class"/>
    <s v="HR-14830"/>
    <s v="Harold Ryan"/>
    <s v="Corporate"/>
    <s v="United States"/>
    <s v="Philadelphia"/>
    <x v="9"/>
    <n v="19140"/>
    <x v="3"/>
    <s v="FUR-CH-10001270"/>
    <x v="0"/>
    <s v="Chairs"/>
    <x v="860"/>
    <n v="422.62499999999994"/>
    <n v="7"/>
    <n v="0.3"/>
    <n v="0"/>
    <n v="0"/>
    <n v="0"/>
    <n v="60.374999999999993"/>
    <n v="86.25"/>
    <n v="126.78749999999998"/>
  </r>
  <r>
    <n v="8544"/>
    <s v="CA-2014-137575"/>
    <d v="2014-08-06T00:00:00"/>
    <x v="9"/>
    <d v="2014-08-11T00:00:00"/>
    <s v="Standard Class"/>
    <s v="TB-21625"/>
    <s v="Trudy Brown"/>
    <s v="Consumer"/>
    <s v="United States"/>
    <s v="New York City"/>
    <x v="15"/>
    <n v="10035"/>
    <x v="3"/>
    <s v="TEC-AC-10004571"/>
    <x v="2"/>
    <s v="Accessories"/>
    <x v="409"/>
    <n v="199.98"/>
    <n v="2"/>
    <n v="0"/>
    <n v="83.991600000000005"/>
    <n v="0.42000000000000004"/>
    <n v="41.995800000000003"/>
    <n v="99.99"/>
    <n v="99.99"/>
    <n v="0"/>
  </r>
  <r>
    <n v="8545"/>
    <s v="CA-2016-119074"/>
    <d v="2016-03-27T00:00:00"/>
    <x v="17"/>
    <d v="2016-03-31T00:00:00"/>
    <s v="Standard Class"/>
    <s v="DS-13180"/>
    <s v="David Smith"/>
    <s v="Corporate"/>
    <s v="United States"/>
    <s v="Columbus"/>
    <x v="32"/>
    <n v="31907"/>
    <x v="0"/>
    <s v="FUR-FU-10004053"/>
    <x v="0"/>
    <s v="Furnishings"/>
    <x v="1642"/>
    <n v="20.239999999999998"/>
    <n v="1"/>
    <n v="0"/>
    <n v="8.7032000000000007"/>
    <n v="0.43000000000000005"/>
    <n v="8.7032000000000007"/>
    <n v="20.239999999999998"/>
    <n v="20.239999999999998"/>
    <n v="0"/>
  </r>
  <r>
    <n v="8546"/>
    <s v="CA-2016-119074"/>
    <d v="2016-03-27T00:00:00"/>
    <x v="17"/>
    <d v="2016-03-31T00:00:00"/>
    <s v="Standard Class"/>
    <s v="DS-13180"/>
    <s v="David Smith"/>
    <s v="Corporate"/>
    <s v="United States"/>
    <s v="Columbus"/>
    <x v="32"/>
    <n v="31907"/>
    <x v="0"/>
    <s v="FUR-FU-10003731"/>
    <x v="0"/>
    <s v="Furnishings"/>
    <x v="1602"/>
    <n v="39.92"/>
    <n v="4"/>
    <n v="0"/>
    <n v="11.177600000000002"/>
    <n v="0.28000000000000003"/>
    <n v="2.7944000000000004"/>
    <n v="9.98"/>
    <n v="9.98"/>
    <n v="0"/>
  </r>
  <r>
    <n v="8547"/>
    <s v="CA-2016-119074"/>
    <d v="2016-03-27T00:00:00"/>
    <x v="17"/>
    <d v="2016-03-31T00:00:00"/>
    <s v="Standard Class"/>
    <s v="DS-13180"/>
    <s v="David Smith"/>
    <s v="Corporate"/>
    <s v="United States"/>
    <s v="Columbus"/>
    <x v="32"/>
    <n v="31907"/>
    <x v="0"/>
    <s v="OFF-BI-10000962"/>
    <x v="1"/>
    <s v="Binders"/>
    <x v="1513"/>
    <n v="32.54"/>
    <n v="2"/>
    <n v="0"/>
    <n v="15.944599999999998"/>
    <n v="0.48999999999999994"/>
    <n v="7.9722999999999988"/>
    <n v="16.27"/>
    <n v="16.27"/>
    <n v="0"/>
  </r>
  <r>
    <n v="8548"/>
    <s v="CA-2015-149566"/>
    <d v="2015-12-05T00:00:00"/>
    <x v="14"/>
    <d v="2015-12-10T00:00:00"/>
    <s v="Standard Class"/>
    <s v="GB-14530"/>
    <s v="George Bell"/>
    <s v="Corporate"/>
    <s v="United States"/>
    <s v="Los Angeles"/>
    <x v="1"/>
    <n v="90049"/>
    <x v="1"/>
    <s v="TEC-AC-10001266"/>
    <x v="2"/>
    <s v="Accessories"/>
    <x v="198"/>
    <n v="39"/>
    <n v="3"/>
    <n v="0"/>
    <n v="17.549999999999997"/>
    <n v="0.4499999999999999"/>
    <n v="5.8499999999999988"/>
    <n v="13"/>
    <n v="13"/>
    <n v="0"/>
  </r>
  <r>
    <n v="8549"/>
    <s v="CA-2015-149566"/>
    <d v="2015-12-05T00:00:00"/>
    <x v="14"/>
    <d v="2015-12-10T00:00:00"/>
    <s v="Standard Class"/>
    <s v="GB-14530"/>
    <s v="George Bell"/>
    <s v="Corporate"/>
    <s v="United States"/>
    <s v="Los Angeles"/>
    <x v="1"/>
    <n v="90049"/>
    <x v="1"/>
    <s v="OFF-LA-10000452"/>
    <x v="1"/>
    <s v="Labels"/>
    <x v="812"/>
    <n v="12.6"/>
    <n v="4"/>
    <n v="0"/>
    <n v="6.048"/>
    <n v="0.48000000000000004"/>
    <n v="1.512"/>
    <n v="3.15"/>
    <n v="3.15"/>
    <n v="0"/>
  </r>
  <r>
    <n v="8550"/>
    <s v="CA-2015-126186"/>
    <d v="2015-09-11T00:00:00"/>
    <x v="11"/>
    <d v="2015-09-12T00:00:00"/>
    <s v="First Class"/>
    <s v="GB-14530"/>
    <s v="George Bell"/>
    <s v="Corporate"/>
    <s v="United States"/>
    <s v="Aurora"/>
    <x v="22"/>
    <n v="80013"/>
    <x v="1"/>
    <s v="FUR-FU-10000073"/>
    <x v="0"/>
    <s v="Furnishings"/>
    <x v="442"/>
    <n v="24.64"/>
    <n v="4"/>
    <n v="0.2"/>
    <n v="4.0039999999999978"/>
    <n v="0.16249999999999989"/>
    <n v="1.0009999999999994"/>
    <n v="6.16"/>
    <n v="7.7"/>
    <n v="4.9280000000000008"/>
  </r>
  <r>
    <n v="8551"/>
    <s v="CA-2015-121132"/>
    <d v="2015-07-17T00:00:00"/>
    <x v="38"/>
    <d v="2015-07-24T00:00:00"/>
    <s v="Standard Class"/>
    <s v="VB-21745"/>
    <s v="Victoria Brennan"/>
    <s v="Corporate"/>
    <s v="United States"/>
    <s v="Houston"/>
    <x v="5"/>
    <n v="77041"/>
    <x v="2"/>
    <s v="OFF-LA-10002368"/>
    <x v="1"/>
    <s v="Labels"/>
    <x v="1786"/>
    <n v="6.2640000000000002"/>
    <n v="3"/>
    <n v="0.2"/>
    <n v="2.0358000000000001"/>
    <n v="0.32500000000000001"/>
    <n v="0.67859999999999998"/>
    <n v="2.0880000000000001"/>
    <n v="2.61"/>
    <n v="1.2528000000000001"/>
  </r>
  <r>
    <n v="8552"/>
    <s v="CA-2015-121132"/>
    <d v="2015-07-17T00:00:00"/>
    <x v="38"/>
    <d v="2015-07-24T00:00:00"/>
    <s v="Standard Class"/>
    <s v="VB-21745"/>
    <s v="Victoria Brennan"/>
    <s v="Corporate"/>
    <s v="United States"/>
    <s v="Houston"/>
    <x v="5"/>
    <n v="77041"/>
    <x v="2"/>
    <s v="OFF-FA-10004248"/>
    <x v="1"/>
    <s v="Fasteners"/>
    <x v="485"/>
    <n v="14.432"/>
    <n v="4"/>
    <n v="0.2"/>
    <n v="3.4276000000000004"/>
    <n v="0.23750000000000002"/>
    <n v="0.85690000000000011"/>
    <n v="3.6080000000000001"/>
    <n v="4.51"/>
    <n v="2.8864000000000001"/>
  </r>
  <r>
    <n v="8553"/>
    <s v="CA-2014-140473"/>
    <d v="2014-05-30T00:00:00"/>
    <x v="8"/>
    <d v="2014-06-03T00:00:00"/>
    <s v="Standard Class"/>
    <s v="MC-17425"/>
    <s v="Mark Cousins"/>
    <s v="Corporate"/>
    <s v="United States"/>
    <s v="Chicago"/>
    <x v="10"/>
    <n v="60623"/>
    <x v="2"/>
    <s v="TEC-CO-10004202"/>
    <x v="2"/>
    <s v="Copiers"/>
    <x v="844"/>
    <n v="719.97600000000011"/>
    <n v="3"/>
    <n v="0.2"/>
    <n v="134.99549999999999"/>
    <n v="0.18749999999999997"/>
    <n v="44.9985"/>
    <n v="239.99200000000005"/>
    <n v="299.99"/>
    <n v="143.99520000000004"/>
  </r>
  <r>
    <n v="8554"/>
    <s v="US-2017-102904"/>
    <d v="2017-11-13T00:00:00"/>
    <x v="23"/>
    <d v="2017-11-20T00:00:00"/>
    <s v="Standard Class"/>
    <s v="CB-12025"/>
    <s v="Cassandra Brandow"/>
    <s v="Consumer"/>
    <s v="United States"/>
    <s v="Decatur"/>
    <x v="19"/>
    <n v="35601"/>
    <x v="0"/>
    <s v="TEC-AC-10000927"/>
    <x v="2"/>
    <s v="Accessories"/>
    <x v="701"/>
    <n v="239.92"/>
    <n v="8"/>
    <n v="0"/>
    <n v="23.99199999999999"/>
    <n v="9.9999999999999964E-2"/>
    <n v="2.9989999999999988"/>
    <n v="29.99"/>
    <n v="29.99"/>
    <n v="0"/>
  </r>
  <r>
    <n v="8555"/>
    <s v="CA-2016-102092"/>
    <d v="2016-12-09T00:00:00"/>
    <x v="5"/>
    <d v="2016-12-11T00:00:00"/>
    <s v="First Class"/>
    <s v="PM-18940"/>
    <s v="Paul MacIntyre"/>
    <s v="Consumer"/>
    <s v="United States"/>
    <s v="Springfield"/>
    <x v="17"/>
    <n v="22153"/>
    <x v="0"/>
    <s v="FUR-TA-10002530"/>
    <x v="0"/>
    <s v="Tables"/>
    <x v="992"/>
    <n v="1056.8599999999999"/>
    <n v="7"/>
    <n v="0"/>
    <n v="158.52899999999994"/>
    <n v="0.14999999999999997"/>
    <n v="22.646999999999991"/>
    <n v="150.97999999999999"/>
    <n v="150.97999999999999"/>
    <n v="0"/>
  </r>
  <r>
    <n v="8556"/>
    <s v="CA-2015-117884"/>
    <d v="2015-03-22T00:00:00"/>
    <x v="29"/>
    <d v="2015-03-22T00:00:00"/>
    <s v="Same Day"/>
    <s v="DC-13285"/>
    <s v="Debra Catini"/>
    <s v="Consumer"/>
    <s v="United States"/>
    <s v="Plantation"/>
    <x v="2"/>
    <n v="33317"/>
    <x v="0"/>
    <s v="TEC-AC-10002567"/>
    <x v="2"/>
    <s v="Accessories"/>
    <x v="428"/>
    <n v="447.94399999999996"/>
    <n v="7"/>
    <n v="0.2"/>
    <n v="89.588799999999992"/>
    <n v="0.2"/>
    <n v="12.798399999999999"/>
    <n v="63.991999999999997"/>
    <n v="79.989999999999981"/>
    <n v="89.588799999999992"/>
  </r>
  <r>
    <n v="8557"/>
    <s v="CA-2015-117884"/>
    <d v="2015-03-22T00:00:00"/>
    <x v="29"/>
    <d v="2015-03-22T00:00:00"/>
    <s v="Same Day"/>
    <s v="DC-13285"/>
    <s v="Debra Catini"/>
    <s v="Consumer"/>
    <s v="United States"/>
    <s v="Plantation"/>
    <x v="2"/>
    <n v="33317"/>
    <x v="0"/>
    <s v="OFF-ST-10002182"/>
    <x v="1"/>
    <s v="Storage"/>
    <x v="1741"/>
    <n v="150.40799999999999"/>
    <n v="9"/>
    <n v="0.2"/>
    <n v="-33.841799999999999"/>
    <n v="-0.22500000000000001"/>
    <n v="-3.7601999999999998"/>
    <n v="16.712"/>
    <n v="20.889999999999997"/>
    <n v="30.081599999999998"/>
  </r>
  <r>
    <n v="8558"/>
    <s v="CA-2016-132829"/>
    <d v="2016-12-23T00:00:00"/>
    <x v="5"/>
    <d v="2016-12-26T00:00:00"/>
    <s v="Second Class"/>
    <s v="LA-16780"/>
    <s v="Laura Armstrong"/>
    <s v="Corporate"/>
    <s v="United States"/>
    <s v="Houston"/>
    <x v="5"/>
    <n v="77041"/>
    <x v="2"/>
    <s v="TEC-PH-10004539"/>
    <x v="2"/>
    <s v="Phones"/>
    <x v="861"/>
    <n v="453.57600000000002"/>
    <n v="3"/>
    <n v="0.2"/>
    <n v="39.687899999999985"/>
    <n v="8.7499999999999967E-2"/>
    <n v="13.229299999999995"/>
    <n v="151.19200000000001"/>
    <n v="188.98999999999998"/>
    <n v="90.71520000000001"/>
  </r>
  <r>
    <n v="8559"/>
    <s v="CA-2016-132829"/>
    <d v="2016-12-23T00:00:00"/>
    <x v="5"/>
    <d v="2016-12-26T00:00:00"/>
    <s v="Second Class"/>
    <s v="LA-16780"/>
    <s v="Laura Armstrong"/>
    <s v="Corporate"/>
    <s v="United States"/>
    <s v="Houston"/>
    <x v="5"/>
    <n v="77041"/>
    <x v="2"/>
    <s v="OFF-LA-10002945"/>
    <x v="1"/>
    <s v="Labels"/>
    <x v="1612"/>
    <n v="45.36"/>
    <n v="9"/>
    <n v="0.2"/>
    <n v="14.741999999999997"/>
    <n v="0.32499999999999996"/>
    <n v="1.6379999999999997"/>
    <n v="5.04"/>
    <n v="6.3"/>
    <n v="9.072000000000001"/>
  </r>
  <r>
    <n v="8560"/>
    <s v="CA-2016-132829"/>
    <d v="2016-12-23T00:00:00"/>
    <x v="5"/>
    <d v="2016-12-26T00:00:00"/>
    <s v="Second Class"/>
    <s v="LA-16780"/>
    <s v="Laura Armstrong"/>
    <s v="Corporate"/>
    <s v="United States"/>
    <s v="Houston"/>
    <x v="5"/>
    <n v="77041"/>
    <x v="2"/>
    <s v="TEC-PH-10004345"/>
    <x v="2"/>
    <s v="Phones"/>
    <x v="1176"/>
    <n v="287.88"/>
    <n v="3"/>
    <n v="0.2"/>
    <n v="35.984999999999999"/>
    <n v="0.125"/>
    <n v="11.994999999999999"/>
    <n v="95.96"/>
    <n v="119.94999999999997"/>
    <n v="57.576000000000001"/>
  </r>
  <r>
    <n v="8561"/>
    <s v="CA-2016-132829"/>
    <d v="2016-12-23T00:00:00"/>
    <x v="5"/>
    <d v="2016-12-26T00:00:00"/>
    <s v="Second Class"/>
    <s v="LA-16780"/>
    <s v="Laura Armstrong"/>
    <s v="Corporate"/>
    <s v="United States"/>
    <s v="Houston"/>
    <x v="5"/>
    <n v="77041"/>
    <x v="2"/>
    <s v="TEC-PH-10004912"/>
    <x v="2"/>
    <s v="Phones"/>
    <x v="1501"/>
    <n v="131.88000000000002"/>
    <n v="3"/>
    <n v="0.2"/>
    <n v="14.836499999999987"/>
    <n v="0.11249999999999988"/>
    <n v="4.9454999999999956"/>
    <n v="43.960000000000008"/>
    <n v="54.95"/>
    <n v="26.376000000000005"/>
  </r>
  <r>
    <n v="8562"/>
    <s v="CA-2016-132829"/>
    <d v="2016-12-23T00:00:00"/>
    <x v="5"/>
    <d v="2016-12-26T00:00:00"/>
    <s v="Second Class"/>
    <s v="LA-16780"/>
    <s v="Laura Armstrong"/>
    <s v="Corporate"/>
    <s v="United States"/>
    <s v="Houston"/>
    <x v="5"/>
    <n v="77041"/>
    <x v="2"/>
    <s v="FUR-FU-10000206"/>
    <x v="0"/>
    <s v="Furnishings"/>
    <x v="397"/>
    <n v="2.3280000000000003"/>
    <n v="2"/>
    <n v="0.6"/>
    <n v="-0.75660000000000016"/>
    <n v="-0.32500000000000001"/>
    <n v="-0.37830000000000008"/>
    <n v="1.1640000000000001"/>
    <n v="2.91"/>
    <n v="1.3968"/>
  </r>
  <r>
    <n v="8563"/>
    <s v="CA-2016-123540"/>
    <d v="2016-04-02T00:00:00"/>
    <x v="25"/>
    <d v="2016-04-06T00:00:00"/>
    <s v="Second Class"/>
    <s v="DJ-13420"/>
    <s v="Denny Joy"/>
    <s v="Corporate"/>
    <s v="United States"/>
    <s v="Milwaukee"/>
    <x v="6"/>
    <n v="53209"/>
    <x v="2"/>
    <s v="FUR-CH-10000847"/>
    <x v="0"/>
    <s v="Chairs"/>
    <x v="995"/>
    <n v="1454.9"/>
    <n v="5"/>
    <n v="0"/>
    <n v="378.274"/>
    <n v="0.26"/>
    <n v="75.654799999999994"/>
    <n v="290.98"/>
    <n v="290.98"/>
    <n v="0"/>
  </r>
  <r>
    <n v="8564"/>
    <s v="US-2017-108315"/>
    <d v="2017-04-30T00:00:00"/>
    <x v="4"/>
    <d v="2017-05-04T00:00:00"/>
    <s v="Standard Class"/>
    <s v="MH-18115"/>
    <s v="Mick Hernandez"/>
    <s v="Home Office"/>
    <s v="United States"/>
    <s v="Sanford"/>
    <x v="2"/>
    <n v="32771"/>
    <x v="0"/>
    <s v="OFF-BI-10000822"/>
    <x v="1"/>
    <s v="Binders"/>
    <x v="967"/>
    <n v="4.8420000000000005"/>
    <n v="3"/>
    <n v="0.7"/>
    <n v="-3.5507999999999988"/>
    <n v="-0.73333333333333306"/>
    <n v="-1.1835999999999995"/>
    <n v="1.6140000000000001"/>
    <n v="5.38"/>
    <n v="3.3894000000000002"/>
  </r>
  <r>
    <n v="8565"/>
    <s v="US-2017-108315"/>
    <d v="2017-04-30T00:00:00"/>
    <x v="4"/>
    <d v="2017-05-04T00:00:00"/>
    <s v="Standard Class"/>
    <s v="MH-18115"/>
    <s v="Mick Hernandez"/>
    <s v="Home Office"/>
    <s v="United States"/>
    <s v="Sanford"/>
    <x v="2"/>
    <n v="32771"/>
    <x v="0"/>
    <s v="FUR-FU-10000747"/>
    <x v="0"/>
    <s v="Furnishings"/>
    <x v="1751"/>
    <n v="220.70400000000001"/>
    <n v="6"/>
    <n v="0.2"/>
    <n v="-8.2764000000000379"/>
    <n v="-3.7500000000000172E-2"/>
    <n v="-1.3794000000000064"/>
    <n v="36.783999999999999"/>
    <n v="45.98"/>
    <n v="44.140800000000006"/>
  </r>
  <r>
    <n v="8566"/>
    <s v="CA-2016-134110"/>
    <d v="2016-11-17T00:00:00"/>
    <x v="0"/>
    <d v="2016-11-18T00:00:00"/>
    <s v="First Class"/>
    <s v="BG-11035"/>
    <s v="Barry Gonzalez"/>
    <s v="Consumer"/>
    <s v="United States"/>
    <s v="The Colony"/>
    <x v="5"/>
    <n v="75056"/>
    <x v="2"/>
    <s v="TEC-PH-10002350"/>
    <x v="2"/>
    <s v="Phones"/>
    <x v="1467"/>
    <n v="67.176000000000002"/>
    <n v="3"/>
    <n v="0.2"/>
    <n v="6.7175999999999974"/>
    <n v="9.9999999999999964E-2"/>
    <n v="2.239199999999999"/>
    <n v="22.391999999999999"/>
    <n v="27.99"/>
    <n v="13.435200000000002"/>
  </r>
  <r>
    <n v="8567"/>
    <s v="CA-2016-134110"/>
    <d v="2016-11-17T00:00:00"/>
    <x v="0"/>
    <d v="2016-11-18T00:00:00"/>
    <s v="First Class"/>
    <s v="BG-11035"/>
    <s v="Barry Gonzalez"/>
    <s v="Consumer"/>
    <s v="United States"/>
    <s v="The Colony"/>
    <x v="5"/>
    <n v="75056"/>
    <x v="2"/>
    <s v="OFF-PA-10000697"/>
    <x v="1"/>
    <s v="Paper"/>
    <x v="1379"/>
    <n v="15.231999999999999"/>
    <n v="4"/>
    <n v="0.2"/>
    <n v="5.5215999999999994"/>
    <n v="0.36249999999999999"/>
    <n v="1.3803999999999998"/>
    <n v="3.8079999999999998"/>
    <n v="4.76"/>
    <n v="3.0464000000000002"/>
  </r>
  <r>
    <n v="8568"/>
    <s v="US-2016-136581"/>
    <d v="2016-11-10T00:00:00"/>
    <x v="0"/>
    <d v="2016-11-12T00:00:00"/>
    <s v="First Class"/>
    <s v="SV-20365"/>
    <s v="Seth Vernon"/>
    <s v="Consumer"/>
    <s v="United States"/>
    <s v="Troy"/>
    <x v="24"/>
    <n v="45373"/>
    <x v="3"/>
    <s v="OFF-PA-10002787"/>
    <x v="1"/>
    <s v="Paper"/>
    <x v="1276"/>
    <n v="31.104000000000006"/>
    <n v="6"/>
    <n v="0.2"/>
    <n v="10.8864"/>
    <n v="0.34999999999999992"/>
    <n v="1.8144"/>
    <n v="5.1840000000000011"/>
    <n v="6.48"/>
    <n v="6.2208000000000014"/>
  </r>
  <r>
    <n v="8569"/>
    <s v="CA-2016-162390"/>
    <d v="2016-12-06T00:00:00"/>
    <x v="5"/>
    <d v="2016-12-12T00:00:00"/>
    <s v="Standard Class"/>
    <s v="DP-13105"/>
    <s v="Dave Poirier"/>
    <s v="Corporate"/>
    <s v="United States"/>
    <s v="Hempstead"/>
    <x v="15"/>
    <n v="11550"/>
    <x v="3"/>
    <s v="OFF-BI-10004318"/>
    <x v="1"/>
    <s v="Binders"/>
    <x v="1583"/>
    <n v="968.74400000000014"/>
    <n v="7"/>
    <n v="0.2"/>
    <n v="314.84180000000003"/>
    <n v="0.32500000000000001"/>
    <n v="44.977400000000003"/>
    <n v="138.39200000000002"/>
    <n v="172.99"/>
    <n v="193.74880000000005"/>
  </r>
  <r>
    <n v="8570"/>
    <s v="CA-2016-162390"/>
    <d v="2016-12-06T00:00:00"/>
    <x v="5"/>
    <d v="2016-12-12T00:00:00"/>
    <s v="Standard Class"/>
    <s v="DP-13105"/>
    <s v="Dave Poirier"/>
    <s v="Corporate"/>
    <s v="United States"/>
    <s v="Hempstead"/>
    <x v="15"/>
    <n v="11550"/>
    <x v="3"/>
    <s v="OFF-BI-10001721"/>
    <x v="1"/>
    <s v="Binders"/>
    <x v="94"/>
    <n v="222.35199999999998"/>
    <n v="13"/>
    <n v="0.2"/>
    <n v="77.823200000000014"/>
    <n v="0.35000000000000009"/>
    <n v="5.9864000000000015"/>
    <n v="17.103999999999999"/>
    <n v="21.379999999999995"/>
    <n v="44.470399999999998"/>
  </r>
  <r>
    <n v="8571"/>
    <s v="CA-2016-162390"/>
    <d v="2016-12-06T00:00:00"/>
    <x v="5"/>
    <d v="2016-12-12T00:00:00"/>
    <s v="Standard Class"/>
    <s v="DP-13105"/>
    <s v="Dave Poirier"/>
    <s v="Corporate"/>
    <s v="United States"/>
    <s v="Hempstead"/>
    <x v="15"/>
    <n v="11550"/>
    <x v="3"/>
    <s v="TEC-CO-10004202"/>
    <x v="2"/>
    <s v="Copiers"/>
    <x v="844"/>
    <n v="479.98400000000004"/>
    <n v="2"/>
    <n v="0.2"/>
    <n v="89.996999999999986"/>
    <n v="0.18749999999999994"/>
    <n v="44.998499999999993"/>
    <n v="239.99200000000002"/>
    <n v="299.99"/>
    <n v="95.996800000000007"/>
  </r>
  <r>
    <n v="8572"/>
    <s v="CA-2016-162222"/>
    <d v="2016-04-03T00:00:00"/>
    <x v="25"/>
    <d v="2016-04-03T00:00:00"/>
    <s v="Same Day"/>
    <s v="SR-20740"/>
    <s v="Steven Roelle"/>
    <s v="Home Office"/>
    <s v="United States"/>
    <s v="Dallas"/>
    <x v="5"/>
    <n v="75081"/>
    <x v="2"/>
    <s v="OFF-PA-10003893"/>
    <x v="1"/>
    <s v="Paper"/>
    <x v="1105"/>
    <n v="10.272000000000002"/>
    <n v="3"/>
    <n v="0.2"/>
    <n v="3.2099999999999982"/>
    <n v="0.31249999999999978"/>
    <n v="1.0699999999999994"/>
    <n v="3.4240000000000008"/>
    <n v="4.28"/>
    <n v="2.0544000000000007"/>
  </r>
  <r>
    <n v="8573"/>
    <s v="CA-2014-121629"/>
    <d v="2014-11-28T00:00:00"/>
    <x v="7"/>
    <d v="2014-12-02T00:00:00"/>
    <s v="Standard Class"/>
    <s v="BT-11680"/>
    <s v="Brian Thompson"/>
    <s v="Consumer"/>
    <s v="United States"/>
    <s v="Houston"/>
    <x v="5"/>
    <n v="77041"/>
    <x v="2"/>
    <s v="TEC-MA-10004679"/>
    <x v="2"/>
    <s v="Machines"/>
    <x v="1083"/>
    <n v="998.84999999999991"/>
    <n v="5"/>
    <n v="0.4"/>
    <n v="-199.7700000000001"/>
    <n v="-0.20000000000000012"/>
    <n v="-39.954000000000022"/>
    <n v="199.76999999999998"/>
    <n v="332.95"/>
    <n v="399.53999999999996"/>
  </r>
  <r>
    <n v="8574"/>
    <s v="CA-2015-164623"/>
    <d v="2015-10-20T00:00:00"/>
    <x v="2"/>
    <d v="2015-10-22T00:00:00"/>
    <s v="First Class"/>
    <s v="MS-17770"/>
    <s v="Maxwell Schwartz"/>
    <s v="Consumer"/>
    <s v="United States"/>
    <s v="New York City"/>
    <x v="15"/>
    <n v="10035"/>
    <x v="3"/>
    <s v="OFF-PA-10000249"/>
    <x v="1"/>
    <s v="Paper"/>
    <x v="33"/>
    <n v="24.56"/>
    <n v="2"/>
    <n v="0"/>
    <n v="11.543199999999999"/>
    <n v="0.47"/>
    <n v="5.7715999999999994"/>
    <n v="12.28"/>
    <n v="12.28"/>
    <n v="0"/>
  </r>
  <r>
    <n v="8575"/>
    <s v="CA-2014-159849"/>
    <d v="2014-09-19T00:00:00"/>
    <x v="30"/>
    <d v="2014-09-19T00:00:00"/>
    <s v="Same Day"/>
    <s v="JK-15640"/>
    <s v="Jim Kriz"/>
    <s v="Home Office"/>
    <s v="United States"/>
    <s v="San Francisco"/>
    <x v="1"/>
    <n v="94110"/>
    <x v="1"/>
    <s v="OFF-FA-10000053"/>
    <x v="1"/>
    <s v="Fasteners"/>
    <x v="962"/>
    <n v="5.67"/>
    <n v="3"/>
    <n v="0"/>
    <n v="0.11340000000000017"/>
    <n v="2.0000000000000028E-2"/>
    <n v="3.7800000000000056E-2"/>
    <n v="1.89"/>
    <n v="1.89"/>
    <n v="0"/>
  </r>
  <r>
    <n v="8576"/>
    <s v="CA-2017-101273"/>
    <d v="2017-08-27T00:00:00"/>
    <x v="43"/>
    <d v="2017-08-30T00:00:00"/>
    <s v="Second Class"/>
    <s v="ST-20530"/>
    <s v="Shui Tom"/>
    <s v="Consumer"/>
    <s v="United States"/>
    <s v="Port Saint Lucie"/>
    <x v="2"/>
    <n v="34952"/>
    <x v="0"/>
    <s v="OFF-AP-10000804"/>
    <x v="1"/>
    <s v="Appliances"/>
    <x v="566"/>
    <n v="14.336000000000002"/>
    <n v="4"/>
    <n v="0.2"/>
    <n v="0.89599999999999991"/>
    <n v="6.2499999999999986E-2"/>
    <n v="0.22399999999999998"/>
    <n v="3.5840000000000005"/>
    <n v="4.4800000000000004"/>
    <n v="2.8672000000000004"/>
  </r>
  <r>
    <n v="8577"/>
    <s v="CA-2017-106747"/>
    <d v="2017-07-03T00:00:00"/>
    <x v="10"/>
    <d v="2017-07-04T00:00:00"/>
    <s v="First Class"/>
    <s v="TS-21505"/>
    <s v="Tony Sayre"/>
    <s v="Consumer"/>
    <s v="United States"/>
    <s v="Concord"/>
    <x v="38"/>
    <n v="3301"/>
    <x v="3"/>
    <s v="FUR-FU-10004188"/>
    <x v="0"/>
    <s v="Furnishings"/>
    <x v="741"/>
    <n v="102.3"/>
    <n v="1"/>
    <n v="0"/>
    <n v="26.597999999999999"/>
    <n v="0.26"/>
    <n v="26.597999999999999"/>
    <n v="102.3"/>
    <n v="102.3"/>
    <n v="0"/>
  </r>
  <r>
    <n v="8578"/>
    <s v="CA-2017-146164"/>
    <d v="2017-12-22T00:00:00"/>
    <x v="22"/>
    <d v="2017-12-26T00:00:00"/>
    <s v="Standard Class"/>
    <s v="CM-12190"/>
    <s v="Charlotte Melton"/>
    <s v="Consumer"/>
    <s v="United States"/>
    <s v="Rochester"/>
    <x v="11"/>
    <n v="55901"/>
    <x v="2"/>
    <s v="FUR-TA-10004915"/>
    <x v="0"/>
    <s v="Tables"/>
    <x v="335"/>
    <n v="607.52"/>
    <n v="2"/>
    <n v="0"/>
    <n v="97.203200000000038"/>
    <n v="0.16000000000000006"/>
    <n v="48.601600000000019"/>
    <n v="303.76"/>
    <n v="303.76"/>
    <n v="0"/>
  </r>
  <r>
    <n v="8579"/>
    <s v="CA-2017-146164"/>
    <d v="2017-12-22T00:00:00"/>
    <x v="22"/>
    <d v="2017-12-26T00:00:00"/>
    <s v="Standard Class"/>
    <s v="CM-12190"/>
    <s v="Charlotte Melton"/>
    <s v="Consumer"/>
    <s v="United States"/>
    <s v="Rochester"/>
    <x v="11"/>
    <n v="55901"/>
    <x v="2"/>
    <s v="OFF-ST-10001228"/>
    <x v="1"/>
    <s v="Storage"/>
    <x v="450"/>
    <n v="31.16"/>
    <n v="2"/>
    <n v="0"/>
    <n v="7.7899999999999991"/>
    <n v="0.24999999999999997"/>
    <n v="3.8949999999999996"/>
    <n v="15.58"/>
    <n v="15.58"/>
    <n v="0"/>
  </r>
  <r>
    <n v="8580"/>
    <s v="CA-2016-111605"/>
    <d v="2016-12-27T00:00:00"/>
    <x v="5"/>
    <d v="2017-01-02T00:00:00"/>
    <s v="Standard Class"/>
    <s v="JW-15955"/>
    <s v="Joni Wasserman"/>
    <s v="Consumer"/>
    <s v="United States"/>
    <s v="Louisville"/>
    <x v="0"/>
    <n v="40214"/>
    <x v="0"/>
    <s v="OFF-LA-10002368"/>
    <x v="1"/>
    <s v="Labels"/>
    <x v="1786"/>
    <n v="2.61"/>
    <n v="1"/>
    <n v="0"/>
    <n v="1.2005999999999999"/>
    <n v="0.45999999999999996"/>
    <n v="1.2005999999999999"/>
    <n v="2.61"/>
    <n v="2.61"/>
    <n v="0"/>
  </r>
  <r>
    <n v="8581"/>
    <s v="CA-2014-130673"/>
    <d v="2014-05-20T00:00:00"/>
    <x v="8"/>
    <d v="2014-05-22T00:00:00"/>
    <s v="Second Class"/>
    <s v="MC-17590"/>
    <s v="Matt Collister"/>
    <s v="Corporate"/>
    <s v="United States"/>
    <s v="San Marcos"/>
    <x v="5"/>
    <n v="78666"/>
    <x v="2"/>
    <s v="FUR-FU-10003489"/>
    <x v="0"/>
    <s v="Furnishings"/>
    <x v="1771"/>
    <n v="10.332000000000001"/>
    <n v="3"/>
    <n v="0.6"/>
    <n v="-5.9408999999999992"/>
    <n v="-0.57499999999999984"/>
    <n v="-1.9802999999999997"/>
    <n v="3.4440000000000004"/>
    <n v="8.61"/>
    <n v="6.1992000000000003"/>
  </r>
  <r>
    <n v="8582"/>
    <s v="CA-2014-130673"/>
    <d v="2014-05-20T00:00:00"/>
    <x v="8"/>
    <d v="2014-05-22T00:00:00"/>
    <s v="Second Class"/>
    <s v="MC-17590"/>
    <s v="Matt Collister"/>
    <s v="Corporate"/>
    <s v="United States"/>
    <s v="San Marcos"/>
    <x v="5"/>
    <n v="78666"/>
    <x v="2"/>
    <s v="OFF-PA-10000289"/>
    <x v="1"/>
    <s v="Paper"/>
    <x v="729"/>
    <n v="10.368000000000002"/>
    <n v="2"/>
    <n v="0.2"/>
    <n v="3.6288"/>
    <n v="0.34999999999999992"/>
    <n v="1.8144"/>
    <n v="5.1840000000000011"/>
    <n v="6.4800000000000013"/>
    <n v="2.0736000000000003"/>
  </r>
  <r>
    <n v="8583"/>
    <s v="CA-2014-130673"/>
    <d v="2014-05-20T00:00:00"/>
    <x v="8"/>
    <d v="2014-05-22T00:00:00"/>
    <s v="Second Class"/>
    <s v="MC-17590"/>
    <s v="Matt Collister"/>
    <s v="Corporate"/>
    <s v="United States"/>
    <s v="San Marcos"/>
    <x v="5"/>
    <n v="78666"/>
    <x v="2"/>
    <s v="TEC-AC-10004227"/>
    <x v="2"/>
    <s v="Accessories"/>
    <x v="1409"/>
    <n v="20.784000000000002"/>
    <n v="2"/>
    <n v="0.2"/>
    <n v="-3.6372000000000027"/>
    <n v="-0.1750000000000001"/>
    <n v="-1.8186000000000013"/>
    <n v="10.392000000000001"/>
    <n v="12.99"/>
    <n v="4.1568000000000005"/>
  </r>
  <r>
    <n v="8584"/>
    <s v="CA-2014-130673"/>
    <d v="2014-05-20T00:00:00"/>
    <x v="8"/>
    <d v="2014-05-22T00:00:00"/>
    <s v="Second Class"/>
    <s v="MC-17590"/>
    <s v="Matt Collister"/>
    <s v="Corporate"/>
    <s v="United States"/>
    <s v="San Marcos"/>
    <x v="5"/>
    <n v="78666"/>
    <x v="2"/>
    <s v="OFF-ST-10000636"/>
    <x v="1"/>
    <s v="Storage"/>
    <x v="1753"/>
    <n v="66.959999999999994"/>
    <n v="5"/>
    <n v="0.2"/>
    <n v="-13.392000000000003"/>
    <n v="-0.20000000000000007"/>
    <n v="-2.6784000000000008"/>
    <n v="13.391999999999999"/>
    <n v="16.739999999999998"/>
    <n v="13.391999999999999"/>
  </r>
  <r>
    <n v="8585"/>
    <s v="CA-2014-104808"/>
    <d v="2014-02-04T00:00:00"/>
    <x v="45"/>
    <d v="2014-02-08T00:00:00"/>
    <s v="Second Class"/>
    <s v="MH-17440"/>
    <s v="Mark Haberlin"/>
    <s v="Corporate"/>
    <s v="United States"/>
    <s v="Escondido"/>
    <x v="1"/>
    <n v="92025"/>
    <x v="1"/>
    <s v="OFF-BI-10003676"/>
    <x v="1"/>
    <s v="Binders"/>
    <x v="824"/>
    <n v="17.248000000000001"/>
    <n v="2"/>
    <n v="0.2"/>
    <n v="6.0367999999999986"/>
    <n v="0.34999999999999992"/>
    <n v="3.0183999999999993"/>
    <n v="8.6240000000000006"/>
    <n v="10.78"/>
    <n v="3.4496000000000002"/>
  </r>
  <r>
    <n v="8586"/>
    <s v="US-2017-132927"/>
    <d v="2017-12-09T00:00:00"/>
    <x v="22"/>
    <d v="2017-12-15T00:00:00"/>
    <s v="Standard Class"/>
    <s v="RD-19720"/>
    <s v="Roger Demir"/>
    <s v="Consumer"/>
    <s v="United States"/>
    <s v="Philadelphia"/>
    <x v="9"/>
    <n v="19134"/>
    <x v="3"/>
    <s v="OFF-BI-10001116"/>
    <x v="1"/>
    <s v="Binders"/>
    <x v="1075"/>
    <n v="11.088000000000003"/>
    <n v="7"/>
    <n v="0.7"/>
    <n v="-8.1311999999999998"/>
    <n v="-0.73333333333333317"/>
    <n v="-1.1616"/>
    <n v="1.5840000000000003"/>
    <n v="5.28"/>
    <n v="7.7616000000000014"/>
  </r>
  <r>
    <n v="8587"/>
    <s v="CA-2017-162015"/>
    <d v="2017-07-11T00:00:00"/>
    <x v="10"/>
    <d v="2017-07-18T00:00:00"/>
    <s v="Standard Class"/>
    <s v="KB-16240"/>
    <s v="Karen Bern"/>
    <s v="Corporate"/>
    <s v="United States"/>
    <s v="Los Angeles"/>
    <x v="1"/>
    <n v="90049"/>
    <x v="1"/>
    <s v="TEC-AC-10003832"/>
    <x v="2"/>
    <s v="Accessories"/>
    <x v="218"/>
    <n v="1287.45"/>
    <n v="5"/>
    <n v="0"/>
    <n v="244.61549999999988"/>
    <n v="0.18999999999999989"/>
    <n v="48.923099999999977"/>
    <n v="257.49"/>
    <n v="257.49"/>
    <n v="0"/>
  </r>
  <r>
    <n v="8588"/>
    <s v="CA-2017-162015"/>
    <d v="2017-07-11T00:00:00"/>
    <x v="10"/>
    <d v="2017-07-18T00:00:00"/>
    <s v="Standard Class"/>
    <s v="KB-16240"/>
    <s v="Karen Bern"/>
    <s v="Corporate"/>
    <s v="United States"/>
    <s v="Los Angeles"/>
    <x v="1"/>
    <n v="90049"/>
    <x v="1"/>
    <s v="OFF-AP-10003040"/>
    <x v="1"/>
    <s v="Appliances"/>
    <x v="730"/>
    <n v="168.1"/>
    <n v="5"/>
    <n v="0"/>
    <n v="43.705999999999996"/>
    <n v="0.26"/>
    <n v="8.7411999999999992"/>
    <n v="33.619999999999997"/>
    <n v="33.619999999999997"/>
    <n v="0"/>
  </r>
  <r>
    <n v="8589"/>
    <s v="CA-2015-138492"/>
    <d v="2015-05-15T00:00:00"/>
    <x v="33"/>
    <d v="2015-05-22T00:00:00"/>
    <s v="Standard Class"/>
    <s v="FC-14335"/>
    <s v="Fred Chung"/>
    <s v="Corporate"/>
    <s v="United States"/>
    <s v="Philadelphia"/>
    <x v="9"/>
    <n v="19140"/>
    <x v="3"/>
    <s v="OFF-ST-10002583"/>
    <x v="1"/>
    <s v="Storage"/>
    <x v="571"/>
    <n v="51.967999999999996"/>
    <n v="2"/>
    <n v="0.2"/>
    <n v="-10.393600000000001"/>
    <n v="-0.20000000000000004"/>
    <n v="-5.1968000000000005"/>
    <n v="25.983999999999998"/>
    <n v="32.479999999999997"/>
    <n v="10.393599999999999"/>
  </r>
  <r>
    <n v="8590"/>
    <s v="CA-2017-145338"/>
    <d v="2017-01-29T00:00:00"/>
    <x v="44"/>
    <d v="2017-02-01T00:00:00"/>
    <s v="First Class"/>
    <s v="BD-11770"/>
    <s v="Bryan Davis"/>
    <s v="Consumer"/>
    <s v="United States"/>
    <s v="Philadelphia"/>
    <x v="9"/>
    <n v="19120"/>
    <x v="3"/>
    <s v="OFF-AR-10002053"/>
    <x v="1"/>
    <s v="Art"/>
    <x v="79"/>
    <n v="4.7679999999999998"/>
    <n v="2"/>
    <n v="0.2"/>
    <n v="0.47680000000000011"/>
    <n v="0.10000000000000003"/>
    <n v="0.23840000000000006"/>
    <n v="2.3839999999999999"/>
    <n v="2.9799999999999995"/>
    <n v="0.9536"/>
  </r>
  <r>
    <n v="8591"/>
    <s v="CA-2017-126676"/>
    <d v="2017-09-29T00:00:00"/>
    <x v="15"/>
    <d v="2017-10-01T00:00:00"/>
    <s v="First Class"/>
    <s v="FH-14365"/>
    <s v="Fred Hopkins"/>
    <s v="Corporate"/>
    <s v="United States"/>
    <s v="Hempstead"/>
    <x v="15"/>
    <n v="11550"/>
    <x v="3"/>
    <s v="OFF-EN-10004846"/>
    <x v="1"/>
    <s v="Envelopes"/>
    <x v="1497"/>
    <n v="7.98"/>
    <n v="3"/>
    <n v="0"/>
    <n v="3.9102000000000006"/>
    <n v="0.49000000000000005"/>
    <n v="1.3034000000000001"/>
    <n v="2.66"/>
    <n v="2.66"/>
    <n v="0"/>
  </r>
  <r>
    <n v="8592"/>
    <s v="CA-2017-101700"/>
    <d v="2017-04-23T00:00:00"/>
    <x v="4"/>
    <d v="2017-04-26T00:00:00"/>
    <s v="First Class"/>
    <s v="SO-20335"/>
    <s v="Sean O'Donnell"/>
    <s v="Consumer"/>
    <s v="United States"/>
    <s v="Greeley"/>
    <x v="22"/>
    <n v="80634"/>
    <x v="1"/>
    <s v="OFF-EN-10003134"/>
    <x v="1"/>
    <s v="Envelopes"/>
    <x v="153"/>
    <n v="18.687999999999999"/>
    <n v="2"/>
    <n v="0.2"/>
    <n v="7.008"/>
    <n v="0.375"/>
    <n v="3.504"/>
    <n v="9.3439999999999994"/>
    <n v="11.679999999999998"/>
    <n v="3.7376"/>
  </r>
  <r>
    <n v="8593"/>
    <s v="CA-2017-101700"/>
    <d v="2017-04-23T00:00:00"/>
    <x v="4"/>
    <d v="2017-04-26T00:00:00"/>
    <s v="First Class"/>
    <s v="SO-20335"/>
    <s v="Sean O'Donnell"/>
    <s v="Consumer"/>
    <s v="United States"/>
    <s v="Greeley"/>
    <x v="22"/>
    <n v="80634"/>
    <x v="1"/>
    <s v="FUR-FU-10001025"/>
    <x v="0"/>
    <s v="Furnishings"/>
    <x v="1708"/>
    <n v="11.664000000000001"/>
    <n v="3"/>
    <n v="0.2"/>
    <n v="3.3534000000000006"/>
    <n v="0.28750000000000003"/>
    <n v="1.1178000000000001"/>
    <n v="3.8880000000000003"/>
    <n v="4.8600000000000003"/>
    <n v="2.3328000000000002"/>
  </r>
  <r>
    <n v="8594"/>
    <s v="CA-2017-159667"/>
    <d v="2017-11-09T00:00:00"/>
    <x v="23"/>
    <d v="2017-11-13T00:00:00"/>
    <s v="Standard Class"/>
    <s v="PM-19135"/>
    <s v="Peter McVee"/>
    <s v="Home Office"/>
    <s v="United States"/>
    <s v="Jacksonville"/>
    <x v="2"/>
    <n v="32216"/>
    <x v="0"/>
    <s v="TEC-AC-10002567"/>
    <x v="2"/>
    <s v="Accessories"/>
    <x v="428"/>
    <n v="191.976"/>
    <n v="3"/>
    <n v="0.2"/>
    <n v="38.395199999999988"/>
    <n v="0.19999999999999993"/>
    <n v="12.798399999999996"/>
    <n v="63.991999999999997"/>
    <n v="79.989999999999981"/>
    <n v="38.395200000000003"/>
  </r>
  <r>
    <n v="8595"/>
    <s v="CA-2017-159667"/>
    <d v="2017-11-09T00:00:00"/>
    <x v="23"/>
    <d v="2017-11-13T00:00:00"/>
    <s v="Standard Class"/>
    <s v="PM-19135"/>
    <s v="Peter McVee"/>
    <s v="Home Office"/>
    <s v="United States"/>
    <s v="Jacksonville"/>
    <x v="2"/>
    <n v="32216"/>
    <x v="0"/>
    <s v="TEC-PH-10004094"/>
    <x v="2"/>
    <s v="Phones"/>
    <x v="1797"/>
    <n v="499.16800000000006"/>
    <n v="4"/>
    <n v="0.2"/>
    <n v="31.197999999999993"/>
    <n v="6.2499999999999979E-2"/>
    <n v="7.7994999999999983"/>
    <n v="124.79200000000002"/>
    <n v="155.99"/>
    <n v="99.833600000000018"/>
  </r>
  <r>
    <n v="8596"/>
    <s v="CA-2014-111934"/>
    <d v="2014-05-05T00:00:00"/>
    <x v="8"/>
    <d v="2014-05-07T00:00:00"/>
    <s v="First Class"/>
    <s v="GD-14590"/>
    <s v="Giulietta Dortch"/>
    <s v="Corporate"/>
    <s v="United States"/>
    <s v="Arlington"/>
    <x v="17"/>
    <n v="22204"/>
    <x v="0"/>
    <s v="OFF-BI-10004364"/>
    <x v="1"/>
    <s v="Binders"/>
    <x v="305"/>
    <n v="11.88"/>
    <n v="2"/>
    <n v="0"/>
    <n v="5.3460000000000001"/>
    <n v="0.44999999999999996"/>
    <n v="2.673"/>
    <n v="5.94"/>
    <n v="5.94"/>
    <n v="0"/>
  </r>
  <r>
    <n v="8597"/>
    <s v="CA-2014-111934"/>
    <d v="2014-05-05T00:00:00"/>
    <x v="8"/>
    <d v="2014-05-07T00:00:00"/>
    <s v="First Class"/>
    <s v="GD-14590"/>
    <s v="Giulietta Dortch"/>
    <s v="Corporate"/>
    <s v="United States"/>
    <s v="Arlington"/>
    <x v="17"/>
    <n v="22204"/>
    <x v="0"/>
    <s v="OFF-PA-10000474"/>
    <x v="1"/>
    <s v="Paper"/>
    <x v="33"/>
    <n v="35.44"/>
    <n v="1"/>
    <n v="0"/>
    <n v="16.656799999999997"/>
    <n v="0.46999999999999992"/>
    <n v="16.656799999999997"/>
    <n v="35.44"/>
    <n v="35.44"/>
    <n v="0"/>
  </r>
  <r>
    <n v="8598"/>
    <s v="US-2016-117387"/>
    <d v="2016-10-27T00:00:00"/>
    <x v="32"/>
    <d v="2016-10-31T00:00:00"/>
    <s v="Standard Class"/>
    <s v="PA-19060"/>
    <s v="Pete Armstrong"/>
    <s v="Home Office"/>
    <s v="United States"/>
    <s v="San Francisco"/>
    <x v="1"/>
    <n v="94122"/>
    <x v="1"/>
    <s v="OFF-BI-10004308"/>
    <x v="1"/>
    <s v="Binders"/>
    <x v="1776"/>
    <n v="67.13600000000001"/>
    <n v="4"/>
    <n v="0.2"/>
    <n v="25.175999999999998"/>
    <n v="0.37499999999999994"/>
    <n v="6.2939999999999996"/>
    <n v="16.784000000000002"/>
    <n v="20.98"/>
    <n v="13.427200000000003"/>
  </r>
  <r>
    <n v="8599"/>
    <s v="CA-2014-141110"/>
    <d v="2014-11-26T00:00:00"/>
    <x v="7"/>
    <d v="2014-12-01T00:00:00"/>
    <s v="Standard Class"/>
    <s v="LS-17200"/>
    <s v="Luke Schmidt"/>
    <s v="Corporate"/>
    <s v="United States"/>
    <s v="Fresno"/>
    <x v="1"/>
    <n v="93727"/>
    <x v="1"/>
    <s v="OFF-BI-10002012"/>
    <x v="1"/>
    <s v="Binders"/>
    <x v="749"/>
    <n v="4.32"/>
    <n v="3"/>
    <n v="0.2"/>
    <n v="1.512"/>
    <n v="0.35"/>
    <n v="0.504"/>
    <n v="1.4400000000000002"/>
    <n v="1.7999999999999998"/>
    <n v="0.8640000000000001"/>
  </r>
  <r>
    <n v="8600"/>
    <s v="CA-2014-141110"/>
    <d v="2014-11-26T00:00:00"/>
    <x v="7"/>
    <d v="2014-12-01T00:00:00"/>
    <s v="Standard Class"/>
    <s v="LS-17200"/>
    <s v="Luke Schmidt"/>
    <s v="Corporate"/>
    <s v="United States"/>
    <s v="Fresno"/>
    <x v="1"/>
    <n v="93727"/>
    <x v="1"/>
    <s v="OFF-PA-10002586"/>
    <x v="1"/>
    <s v="Paper"/>
    <x v="1016"/>
    <n v="14.940000000000001"/>
    <n v="3"/>
    <n v="0"/>
    <n v="7.0218000000000007"/>
    <n v="0.47000000000000003"/>
    <n v="2.3406000000000002"/>
    <n v="4.9800000000000004"/>
    <n v="4.9800000000000004"/>
    <n v="0"/>
  </r>
  <r>
    <n v="8601"/>
    <s v="CA-2014-141110"/>
    <d v="2014-11-26T00:00:00"/>
    <x v="7"/>
    <d v="2014-12-01T00:00:00"/>
    <s v="Standard Class"/>
    <s v="LS-17200"/>
    <s v="Luke Schmidt"/>
    <s v="Corporate"/>
    <s v="United States"/>
    <s v="Fresno"/>
    <x v="1"/>
    <n v="93727"/>
    <x v="1"/>
    <s v="OFF-AP-10000692"/>
    <x v="1"/>
    <s v="Appliances"/>
    <x v="1250"/>
    <n v="40.54"/>
    <n v="2"/>
    <n v="0"/>
    <n v="11.351200000000002"/>
    <n v="0.28000000000000008"/>
    <n v="5.6756000000000011"/>
    <n v="20.27"/>
    <n v="20.27"/>
    <n v="0"/>
  </r>
  <r>
    <n v="8602"/>
    <s v="CA-2014-141110"/>
    <d v="2014-11-26T00:00:00"/>
    <x v="7"/>
    <d v="2014-12-01T00:00:00"/>
    <s v="Standard Class"/>
    <s v="LS-17200"/>
    <s v="Luke Schmidt"/>
    <s v="Corporate"/>
    <s v="United States"/>
    <s v="Fresno"/>
    <x v="1"/>
    <n v="93727"/>
    <x v="1"/>
    <s v="OFF-BI-10001553"/>
    <x v="1"/>
    <s v="Binders"/>
    <x v="1302"/>
    <n v="7.3120000000000012"/>
    <n v="1"/>
    <n v="0.2"/>
    <n v="2.5591999999999997"/>
    <n v="0.34999999999999992"/>
    <n v="2.5591999999999997"/>
    <n v="7.3120000000000012"/>
    <n v="9.14"/>
    <n v="1.4624000000000004"/>
  </r>
  <r>
    <n v="8603"/>
    <s v="US-2014-133949"/>
    <d v="2014-12-31T00:00:00"/>
    <x v="20"/>
    <d v="2014-12-31T00:00:00"/>
    <s v="Same Day"/>
    <s v="JL-15175"/>
    <s v="James Lanier"/>
    <s v="Home Office"/>
    <s v="United States"/>
    <s v="Reno"/>
    <x v="33"/>
    <n v="89502"/>
    <x v="1"/>
    <s v="TEC-PH-10004908"/>
    <x v="2"/>
    <s v="Phones"/>
    <x v="1483"/>
    <n v="475.94400000000002"/>
    <n v="7"/>
    <n v="0.2"/>
    <n v="59.492999999999952"/>
    <n v="0.12499999999999989"/>
    <n v="8.4989999999999934"/>
    <n v="67.992000000000004"/>
    <n v="84.99"/>
    <n v="95.188800000000015"/>
  </r>
  <r>
    <n v="8604"/>
    <s v="US-2016-116365"/>
    <d v="2016-01-03T00:00:00"/>
    <x v="12"/>
    <d v="2016-01-08T00:00:00"/>
    <s v="Standard Class"/>
    <s v="CA-12310"/>
    <s v="Christine Abelman"/>
    <s v="Corporate"/>
    <s v="United States"/>
    <s v="San Antonio"/>
    <x v="5"/>
    <n v="78207"/>
    <x v="2"/>
    <s v="TEC-AC-10002217"/>
    <x v="2"/>
    <s v="Accessories"/>
    <x v="1187"/>
    <n v="30.080000000000002"/>
    <n v="2"/>
    <n v="0.2"/>
    <n v="-5.2640000000000002"/>
    <n v="-0.17499999999999999"/>
    <n v="-2.6320000000000001"/>
    <n v="15.040000000000001"/>
    <n v="18.8"/>
    <n v="6.0160000000000009"/>
  </r>
  <r>
    <n v="8605"/>
    <s v="US-2016-116365"/>
    <d v="2016-01-03T00:00:00"/>
    <x v="12"/>
    <d v="2016-01-08T00:00:00"/>
    <s v="Standard Class"/>
    <s v="CA-12310"/>
    <s v="Christine Abelman"/>
    <s v="Corporate"/>
    <s v="United States"/>
    <s v="San Antonio"/>
    <x v="5"/>
    <n v="78207"/>
    <x v="2"/>
    <s v="TEC-AC-10002942"/>
    <x v="2"/>
    <s v="Accessories"/>
    <x v="1606"/>
    <n v="165.60000000000002"/>
    <n v="3"/>
    <n v="0.2"/>
    <n v="-6.2100000000000151"/>
    <n v="-3.7500000000000089E-2"/>
    <n v="-2.0700000000000052"/>
    <n v="55.20000000000001"/>
    <n v="69"/>
    <n v="33.120000000000005"/>
  </r>
  <r>
    <n v="8606"/>
    <s v="US-2016-116365"/>
    <d v="2016-01-03T00:00:00"/>
    <x v="12"/>
    <d v="2016-01-08T00:00:00"/>
    <s v="Standard Class"/>
    <s v="CA-12310"/>
    <s v="Christine Abelman"/>
    <s v="Corporate"/>
    <s v="United States"/>
    <s v="San Antonio"/>
    <x v="5"/>
    <n v="78207"/>
    <x v="2"/>
    <s v="TEC-PH-10002890"/>
    <x v="2"/>
    <s v="Phones"/>
    <x v="1396"/>
    <n v="180.96"/>
    <n v="5"/>
    <n v="0.2"/>
    <n v="13.571999999999996"/>
    <n v="7.4999999999999969E-2"/>
    <n v="2.714399999999999"/>
    <n v="36.192"/>
    <n v="45.24"/>
    <n v="36.192"/>
  </r>
  <r>
    <n v="8607"/>
    <s v="CA-2017-162936"/>
    <d v="2017-08-18T00:00:00"/>
    <x v="43"/>
    <d v="2017-08-22T00:00:00"/>
    <s v="Standard Class"/>
    <s v="CM-12160"/>
    <s v="Charles McCrossin"/>
    <s v="Consumer"/>
    <s v="United States"/>
    <s v="New Bedford"/>
    <x v="31"/>
    <n v="2740"/>
    <x v="3"/>
    <s v="TEC-AC-10003614"/>
    <x v="2"/>
    <s v="Accessories"/>
    <x v="567"/>
    <n v="23.18"/>
    <n v="2"/>
    <n v="0"/>
    <n v="7.6493999999999982"/>
    <n v="0.3299999999999999"/>
    <n v="3.8246999999999991"/>
    <n v="11.59"/>
    <n v="11.59"/>
    <n v="0"/>
  </r>
  <r>
    <n v="8608"/>
    <s v="CA-2014-151946"/>
    <d v="2014-06-04T00:00:00"/>
    <x v="3"/>
    <d v="2014-06-09T00:00:00"/>
    <s v="Standard Class"/>
    <s v="BT-11440"/>
    <s v="Bobby Trafton"/>
    <s v="Consumer"/>
    <s v="United States"/>
    <s v="New York City"/>
    <x v="15"/>
    <n v="10035"/>
    <x v="3"/>
    <s v="FUR-FU-10002878"/>
    <x v="0"/>
    <s v="Furnishings"/>
    <x v="1134"/>
    <n v="56.96"/>
    <n v="2"/>
    <n v="0"/>
    <n v="21.075200000000002"/>
    <n v="0.37000000000000005"/>
    <n v="10.537600000000001"/>
    <n v="28.48"/>
    <n v="28.48"/>
    <n v="0"/>
  </r>
  <r>
    <n v="8609"/>
    <s v="CA-2014-151946"/>
    <d v="2014-06-04T00:00:00"/>
    <x v="3"/>
    <d v="2014-06-09T00:00:00"/>
    <s v="Standard Class"/>
    <s v="BT-11440"/>
    <s v="Bobby Trafton"/>
    <s v="Consumer"/>
    <s v="United States"/>
    <s v="New York City"/>
    <x v="15"/>
    <n v="10035"/>
    <x v="3"/>
    <s v="OFF-AP-10001626"/>
    <x v="1"/>
    <s v="Appliances"/>
    <x v="1025"/>
    <n v="15.56"/>
    <n v="4"/>
    <n v="0"/>
    <n v="4.0456000000000003"/>
    <n v="0.26"/>
    <n v="1.0114000000000001"/>
    <n v="3.89"/>
    <n v="3.89"/>
    <n v="0"/>
  </r>
  <r>
    <n v="8610"/>
    <s v="CA-2014-151946"/>
    <d v="2014-06-04T00:00:00"/>
    <x v="3"/>
    <d v="2014-06-09T00:00:00"/>
    <s v="Standard Class"/>
    <s v="BT-11440"/>
    <s v="Bobby Trafton"/>
    <s v="Consumer"/>
    <s v="United States"/>
    <s v="New York City"/>
    <x v="15"/>
    <n v="10035"/>
    <x v="3"/>
    <s v="FUR-BO-10003272"/>
    <x v="0"/>
    <s v="Bookcases"/>
    <x v="587"/>
    <n v="353.56799999999998"/>
    <n v="2"/>
    <n v="0.2"/>
    <n v="-44.196000000000026"/>
    <n v="-0.12500000000000008"/>
    <n v="-22.098000000000013"/>
    <n v="176.78399999999999"/>
    <n v="220.98"/>
    <n v="70.7136"/>
  </r>
  <r>
    <n v="8611"/>
    <s v="CA-2014-151946"/>
    <d v="2014-06-04T00:00:00"/>
    <x v="3"/>
    <d v="2014-06-09T00:00:00"/>
    <s v="Standard Class"/>
    <s v="BT-11440"/>
    <s v="Bobby Trafton"/>
    <s v="Consumer"/>
    <s v="United States"/>
    <s v="New York City"/>
    <x v="15"/>
    <n v="10035"/>
    <x v="3"/>
    <s v="FUR-FU-10002191"/>
    <x v="0"/>
    <s v="Furnishings"/>
    <x v="769"/>
    <n v="13.96"/>
    <n v="2"/>
    <n v="0"/>
    <n v="6.7008000000000001"/>
    <n v="0.48"/>
    <n v="3.3504"/>
    <n v="6.98"/>
    <n v="6.98"/>
    <n v="0"/>
  </r>
  <r>
    <n v="8612"/>
    <s v="CA-2017-123624"/>
    <d v="2017-11-13T00:00:00"/>
    <x v="23"/>
    <d v="2017-11-17T00:00:00"/>
    <s v="Second Class"/>
    <s v="SE-20110"/>
    <s v="Sanjit Engle"/>
    <s v="Consumer"/>
    <s v="United States"/>
    <s v="Oxnard"/>
    <x v="1"/>
    <n v="93030"/>
    <x v="1"/>
    <s v="TEC-AC-10000682"/>
    <x v="2"/>
    <s v="Accessories"/>
    <x v="1336"/>
    <n v="82.95"/>
    <n v="5"/>
    <n v="0"/>
    <n v="29.032499999999999"/>
    <n v="0.35"/>
    <n v="5.8064999999999998"/>
    <n v="16.59"/>
    <n v="16.59"/>
    <n v="0"/>
  </r>
  <r>
    <n v="8613"/>
    <s v="CA-2016-146437"/>
    <d v="2016-01-28T00:00:00"/>
    <x v="12"/>
    <d v="2016-02-01T00:00:00"/>
    <s v="Second Class"/>
    <s v="HG-14965"/>
    <s v="Henry Goldwyn"/>
    <s v="Corporate"/>
    <s v="United States"/>
    <s v="Los Angeles"/>
    <x v="1"/>
    <n v="90036"/>
    <x v="1"/>
    <s v="OFF-AR-10000588"/>
    <x v="1"/>
    <s v="Art"/>
    <x v="398"/>
    <n v="39.68"/>
    <n v="2"/>
    <n v="0"/>
    <n v="10.316800000000001"/>
    <n v="0.26"/>
    <n v="5.1584000000000003"/>
    <n v="19.84"/>
    <n v="19.84"/>
    <n v="0"/>
  </r>
  <r>
    <n v="8614"/>
    <s v="CA-2016-138233"/>
    <d v="2016-11-09T00:00:00"/>
    <x v="0"/>
    <d v="2016-11-14T00:00:00"/>
    <s v="Standard Class"/>
    <s v="PF-19165"/>
    <s v="Philip Fox"/>
    <s v="Consumer"/>
    <s v="United States"/>
    <s v="Oakland"/>
    <x v="1"/>
    <n v="94601"/>
    <x v="1"/>
    <s v="TEC-AC-10002001"/>
    <x v="2"/>
    <s v="Accessories"/>
    <x v="265"/>
    <n v="479.97"/>
    <n v="3"/>
    <n v="0"/>
    <n v="177.58890000000002"/>
    <n v="0.37000000000000005"/>
    <n v="59.196300000000008"/>
    <n v="159.99"/>
    <n v="159.99"/>
    <n v="0"/>
  </r>
  <r>
    <n v="8615"/>
    <s v="CA-2016-165918"/>
    <d v="2016-09-10T00:00:00"/>
    <x v="21"/>
    <d v="2016-09-14T00:00:00"/>
    <s v="Standard Class"/>
    <s v="BD-11770"/>
    <s v="Bryan Davis"/>
    <s v="Consumer"/>
    <s v="United States"/>
    <s v="Edmonds"/>
    <x v="4"/>
    <n v="98026"/>
    <x v="1"/>
    <s v="OFF-LA-10003720"/>
    <x v="1"/>
    <s v="Labels"/>
    <x v="1636"/>
    <n v="7.38"/>
    <n v="2"/>
    <n v="0"/>
    <n v="3.4685999999999999"/>
    <n v="0.47"/>
    <n v="1.7343"/>
    <n v="3.69"/>
    <n v="3.69"/>
    <n v="0"/>
  </r>
  <r>
    <n v="8616"/>
    <s v="CA-2016-165918"/>
    <d v="2016-09-10T00:00:00"/>
    <x v="21"/>
    <d v="2016-09-14T00:00:00"/>
    <s v="Standard Class"/>
    <s v="BD-11770"/>
    <s v="Bryan Davis"/>
    <s v="Consumer"/>
    <s v="United States"/>
    <s v="Edmonds"/>
    <x v="4"/>
    <n v="98026"/>
    <x v="1"/>
    <s v="OFF-BI-10004364"/>
    <x v="1"/>
    <s v="Binders"/>
    <x v="305"/>
    <n v="14.256000000000002"/>
    <n v="3"/>
    <n v="0.2"/>
    <n v="4.4550000000000001"/>
    <n v="0.31249999999999994"/>
    <n v="1.4850000000000001"/>
    <n v="4.7520000000000007"/>
    <n v="5.94"/>
    <n v="2.8512000000000004"/>
  </r>
  <r>
    <n v="8617"/>
    <s v="CA-2016-165918"/>
    <d v="2016-09-10T00:00:00"/>
    <x v="21"/>
    <d v="2016-09-14T00:00:00"/>
    <s v="Standard Class"/>
    <s v="BD-11770"/>
    <s v="Bryan Davis"/>
    <s v="Consumer"/>
    <s v="United States"/>
    <s v="Edmonds"/>
    <x v="4"/>
    <n v="98026"/>
    <x v="1"/>
    <s v="OFF-PA-10000100"/>
    <x v="1"/>
    <s v="Paper"/>
    <x v="833"/>
    <n v="81.98"/>
    <n v="2"/>
    <n v="0"/>
    <n v="40.170200000000001"/>
    <n v="0.49"/>
    <n v="20.085100000000001"/>
    <n v="40.99"/>
    <n v="40.99"/>
    <n v="0"/>
  </r>
  <r>
    <n v="8618"/>
    <s v="CA-2016-165918"/>
    <d v="2016-09-10T00:00:00"/>
    <x v="21"/>
    <d v="2016-09-14T00:00:00"/>
    <s v="Standard Class"/>
    <s v="BD-11770"/>
    <s v="Bryan Davis"/>
    <s v="Consumer"/>
    <s v="United States"/>
    <s v="Edmonds"/>
    <x v="4"/>
    <n v="98026"/>
    <x v="1"/>
    <s v="OFF-BI-10004826"/>
    <x v="1"/>
    <s v="Binders"/>
    <x v="728"/>
    <n v="39.624000000000009"/>
    <n v="3"/>
    <n v="0.2"/>
    <n v="13.868400000000001"/>
    <n v="0.34999999999999992"/>
    <n v="4.6228000000000007"/>
    <n v="13.208000000000004"/>
    <n v="16.510000000000002"/>
    <n v="7.9248000000000021"/>
  </r>
  <r>
    <n v="8619"/>
    <s v="CA-2017-117513"/>
    <d v="2017-03-03T00:00:00"/>
    <x v="42"/>
    <d v="2017-03-08T00:00:00"/>
    <s v="Standard Class"/>
    <s v="BT-11395"/>
    <s v="Bill Tyler"/>
    <s v="Corporate"/>
    <s v="United States"/>
    <s v="Los Angeles"/>
    <x v="1"/>
    <n v="90004"/>
    <x v="1"/>
    <s v="FUR-TA-10001520"/>
    <x v="0"/>
    <s v="Tables"/>
    <x v="718"/>
    <n v="399.67200000000003"/>
    <n v="7"/>
    <n v="0.2"/>
    <n v="-14.987700000000061"/>
    <n v="-3.7500000000000151E-2"/>
    <n v="-2.1411000000000087"/>
    <n v="57.096000000000004"/>
    <n v="71.37"/>
    <n v="79.934400000000011"/>
  </r>
  <r>
    <n v="8620"/>
    <s v="CA-2017-132437"/>
    <d v="2017-09-08T00:00:00"/>
    <x v="15"/>
    <d v="2017-09-13T00:00:00"/>
    <s v="Second Class"/>
    <s v="EM-14095"/>
    <s v="Eudokia Martin"/>
    <s v="Corporate"/>
    <s v="United States"/>
    <s v="New York City"/>
    <x v="15"/>
    <n v="10024"/>
    <x v="3"/>
    <s v="OFF-ST-10001031"/>
    <x v="1"/>
    <s v="Storage"/>
    <x v="1560"/>
    <n v="65.12"/>
    <n v="4"/>
    <n v="0"/>
    <n v="16.931200000000004"/>
    <n v="0.26000000000000006"/>
    <n v="4.232800000000001"/>
    <n v="16.28"/>
    <n v="16.28"/>
    <n v="0"/>
  </r>
  <r>
    <n v="8621"/>
    <s v="US-2017-119319"/>
    <d v="2017-11-06T00:00:00"/>
    <x v="23"/>
    <d v="2017-11-09T00:00:00"/>
    <s v="Second Class"/>
    <s v="LC-17050"/>
    <s v="Liz Carlisle"/>
    <s v="Consumer"/>
    <s v="United States"/>
    <s v="Dallas"/>
    <x v="5"/>
    <n v="75217"/>
    <x v="2"/>
    <s v="FUR-FU-10003878"/>
    <x v="0"/>
    <s v="Furnishings"/>
    <x v="677"/>
    <n v="30.560000000000002"/>
    <n v="5"/>
    <n v="0.6"/>
    <n v="-19.863999999999997"/>
    <n v="-0.64999999999999991"/>
    <n v="-3.9727999999999994"/>
    <n v="6.1120000000000001"/>
    <n v="15.280000000000001"/>
    <n v="18.336000000000002"/>
  </r>
  <r>
    <n v="8622"/>
    <s v="CA-2017-104318"/>
    <d v="2017-05-13T00:00:00"/>
    <x v="24"/>
    <d v="2017-05-18T00:00:00"/>
    <s v="Standard Class"/>
    <s v="FH-14275"/>
    <s v="Frank Hawley"/>
    <s v="Corporate"/>
    <s v="United States"/>
    <s v="Franklin"/>
    <x v="18"/>
    <n v="37064"/>
    <x v="0"/>
    <s v="OFF-AP-10000358"/>
    <x v="1"/>
    <s v="Appliances"/>
    <x v="95"/>
    <n v="20.768000000000001"/>
    <n v="2"/>
    <n v="0.2"/>
    <n v="2.3363999999999976"/>
    <n v="0.11249999999999988"/>
    <n v="1.1681999999999988"/>
    <n v="10.384"/>
    <n v="12.98"/>
    <n v="4.1536"/>
  </r>
  <r>
    <n v="8623"/>
    <s v="US-2016-114230"/>
    <d v="2016-11-27T00:00:00"/>
    <x v="0"/>
    <d v="2016-12-01T00:00:00"/>
    <s v="Standard Class"/>
    <s v="CM-12235"/>
    <s v="Chris McAfee"/>
    <s v="Consumer"/>
    <s v="United States"/>
    <s v="Phoenix"/>
    <x v="16"/>
    <n v="85023"/>
    <x v="1"/>
    <s v="OFF-ST-10000876"/>
    <x v="1"/>
    <s v="Storage"/>
    <x v="254"/>
    <n v="39.808"/>
    <n v="4"/>
    <n v="0.2"/>
    <n v="3.9808000000000003"/>
    <n v="0.1"/>
    <n v="0.99520000000000008"/>
    <n v="9.952"/>
    <n v="12.44"/>
    <n v="7.9616000000000007"/>
  </r>
  <r>
    <n v="8624"/>
    <s v="CA-2015-136147"/>
    <d v="2015-11-13T00:00:00"/>
    <x v="6"/>
    <d v="2015-11-18T00:00:00"/>
    <s v="Standard Class"/>
    <s v="FM-14380"/>
    <s v="Fred McMath"/>
    <s v="Consumer"/>
    <s v="United States"/>
    <s v="Miami"/>
    <x v="2"/>
    <n v="33178"/>
    <x v="0"/>
    <s v="OFF-BI-10004224"/>
    <x v="1"/>
    <s v="Binders"/>
    <x v="1070"/>
    <n v="121.10400000000003"/>
    <n v="6"/>
    <n v="0.7"/>
    <n v="-100.91999999999999"/>
    <n v="-0.83333333333333304"/>
    <n v="-16.819999999999997"/>
    <n v="20.184000000000005"/>
    <n v="67.28"/>
    <n v="84.772800000000018"/>
  </r>
  <r>
    <n v="8625"/>
    <s v="CA-2015-136147"/>
    <d v="2015-11-13T00:00:00"/>
    <x v="6"/>
    <d v="2015-11-18T00:00:00"/>
    <s v="Standard Class"/>
    <s v="FM-14380"/>
    <s v="Fred McMath"/>
    <s v="Consumer"/>
    <s v="United States"/>
    <s v="Miami"/>
    <x v="2"/>
    <n v="33178"/>
    <x v="0"/>
    <s v="TEC-AC-10004568"/>
    <x v="2"/>
    <s v="Accessories"/>
    <x v="1118"/>
    <n v="111.96"/>
    <n v="5"/>
    <n v="0.2"/>
    <n v="-1.3995000000000104"/>
    <n v="-1.2500000000000094E-2"/>
    <n v="-0.27990000000000209"/>
    <n v="22.391999999999999"/>
    <n v="27.99"/>
    <n v="22.391999999999999"/>
  </r>
  <r>
    <n v="8626"/>
    <s v="CA-2015-156118"/>
    <d v="2015-12-08T00:00:00"/>
    <x v="14"/>
    <d v="2015-12-12T00:00:00"/>
    <s v="Standard Class"/>
    <s v="HG-14965"/>
    <s v="Henry Goldwyn"/>
    <s v="Corporate"/>
    <s v="United States"/>
    <s v="Colorado Springs"/>
    <x v="22"/>
    <n v="80906"/>
    <x v="1"/>
    <s v="OFF-PA-10000533"/>
    <x v="1"/>
    <s v="Paper"/>
    <x v="1205"/>
    <n v="15.696000000000002"/>
    <n v="3"/>
    <n v="0.2"/>
    <n v="5.1011999999999995"/>
    <n v="0.32499999999999996"/>
    <n v="1.7003999999999999"/>
    <n v="5.2320000000000002"/>
    <n v="6.54"/>
    <n v="3.1392000000000007"/>
  </r>
  <r>
    <n v="8627"/>
    <s v="CA-2015-164084"/>
    <d v="2015-09-07T00:00:00"/>
    <x v="11"/>
    <d v="2015-09-12T00:00:00"/>
    <s v="Standard Class"/>
    <s v="AG-10525"/>
    <s v="Andy Gerbode"/>
    <s v="Corporate"/>
    <s v="United States"/>
    <s v="New York City"/>
    <x v="15"/>
    <n v="10011"/>
    <x v="3"/>
    <s v="OFF-ST-10003638"/>
    <x v="1"/>
    <s v="Storage"/>
    <x v="1231"/>
    <n v="70.260000000000005"/>
    <n v="3"/>
    <n v="0"/>
    <n v="18.970199999999998"/>
    <n v="0.26999999999999996"/>
    <n v="6.3233999999999995"/>
    <n v="23.42"/>
    <n v="23.42"/>
    <n v="0"/>
  </r>
  <r>
    <n v="8628"/>
    <s v="CA-2015-164084"/>
    <d v="2015-09-07T00:00:00"/>
    <x v="11"/>
    <d v="2015-09-12T00:00:00"/>
    <s v="Standard Class"/>
    <s v="AG-10525"/>
    <s v="Andy Gerbode"/>
    <s v="Corporate"/>
    <s v="United States"/>
    <s v="New York City"/>
    <x v="15"/>
    <n v="10011"/>
    <x v="3"/>
    <s v="TEC-AC-10002305"/>
    <x v="2"/>
    <s v="Accessories"/>
    <x v="1530"/>
    <n v="90"/>
    <n v="5"/>
    <n v="0"/>
    <n v="16.199999999999992"/>
    <n v="0.17999999999999991"/>
    <n v="3.2399999999999984"/>
    <n v="18"/>
    <n v="18"/>
    <n v="0"/>
  </r>
  <r>
    <n v="8629"/>
    <s v="CA-2015-164084"/>
    <d v="2015-09-07T00:00:00"/>
    <x v="11"/>
    <d v="2015-09-12T00:00:00"/>
    <s v="Standard Class"/>
    <s v="AG-10525"/>
    <s v="Andy Gerbode"/>
    <s v="Corporate"/>
    <s v="United States"/>
    <s v="New York City"/>
    <x v="15"/>
    <n v="10011"/>
    <x v="3"/>
    <s v="OFF-BI-10000605"/>
    <x v="1"/>
    <s v="Binders"/>
    <x v="536"/>
    <n v="6.0960000000000001"/>
    <n v="2"/>
    <n v="0.2"/>
    <n v="2.0573999999999995"/>
    <n v="0.33749999999999991"/>
    <n v="1.0286999999999997"/>
    <n v="3.048"/>
    <n v="3.81"/>
    <n v="1.2192000000000001"/>
  </r>
  <r>
    <n v="8630"/>
    <s v="CA-2015-164084"/>
    <d v="2015-09-07T00:00:00"/>
    <x v="11"/>
    <d v="2015-09-12T00:00:00"/>
    <s v="Standard Class"/>
    <s v="AG-10525"/>
    <s v="Andy Gerbode"/>
    <s v="Corporate"/>
    <s v="United States"/>
    <s v="New York City"/>
    <x v="15"/>
    <n v="10011"/>
    <x v="3"/>
    <s v="FUR-TA-10003569"/>
    <x v="0"/>
    <s v="Tables"/>
    <x v="1367"/>
    <n v="481.17599999999999"/>
    <n v="2"/>
    <n v="0.4"/>
    <n v="-120.29400000000004"/>
    <n v="-0.25000000000000011"/>
    <n v="-60.14700000000002"/>
    <n v="240.58799999999999"/>
    <n v="400.98"/>
    <n v="192.47040000000001"/>
  </r>
  <r>
    <n v="8631"/>
    <s v="CA-2015-164084"/>
    <d v="2015-09-07T00:00:00"/>
    <x v="11"/>
    <d v="2015-09-12T00:00:00"/>
    <s v="Standard Class"/>
    <s v="AG-10525"/>
    <s v="Andy Gerbode"/>
    <s v="Corporate"/>
    <s v="United States"/>
    <s v="New York City"/>
    <x v="15"/>
    <n v="10011"/>
    <x v="3"/>
    <s v="OFF-FA-10003059"/>
    <x v="1"/>
    <s v="Fasteners"/>
    <x v="802"/>
    <n v="7.24"/>
    <n v="4"/>
    <n v="0"/>
    <n v="2.3891999999999998"/>
    <n v="0.32999999999999996"/>
    <n v="0.59729999999999994"/>
    <n v="1.81"/>
    <n v="1.81"/>
    <n v="0"/>
  </r>
  <r>
    <n v="8632"/>
    <s v="CA-2016-107783"/>
    <d v="2016-07-28T00:00:00"/>
    <x v="16"/>
    <d v="2016-07-29T00:00:00"/>
    <s v="First Class"/>
    <s v="OT-18730"/>
    <s v="Olvera Toch"/>
    <s v="Consumer"/>
    <s v="United States"/>
    <s v="Bethlehem"/>
    <x v="9"/>
    <n v="18018"/>
    <x v="3"/>
    <s v="FUR-BO-10004409"/>
    <x v="0"/>
    <s v="Bookcases"/>
    <x v="631"/>
    <n v="177.45000000000002"/>
    <n v="5"/>
    <n v="0.5"/>
    <n v="-78.078000000000003"/>
    <n v="-0.43999999999999995"/>
    <n v="-15.615600000000001"/>
    <n v="35.49"/>
    <n v="70.98"/>
    <n v="88.725000000000009"/>
  </r>
  <r>
    <n v="8633"/>
    <s v="CA-2016-107783"/>
    <d v="2016-07-28T00:00:00"/>
    <x v="16"/>
    <d v="2016-07-29T00:00:00"/>
    <s v="First Class"/>
    <s v="OT-18730"/>
    <s v="Olvera Toch"/>
    <s v="Consumer"/>
    <s v="United States"/>
    <s v="Bethlehem"/>
    <x v="9"/>
    <n v="18018"/>
    <x v="3"/>
    <s v="OFF-BI-10000545"/>
    <x v="1"/>
    <s v="Binders"/>
    <x v="692"/>
    <n v="1369.7640000000001"/>
    <n v="6"/>
    <n v="0.7"/>
    <n v="-913.17599999999993"/>
    <n v="-0.66666666666666652"/>
    <n v="-152.196"/>
    <n v="228.29400000000001"/>
    <n v="760.9799999999999"/>
    <n v="958.83479999999997"/>
  </r>
  <r>
    <n v="8634"/>
    <s v="CA-2016-107783"/>
    <d v="2016-07-28T00:00:00"/>
    <x v="16"/>
    <d v="2016-07-29T00:00:00"/>
    <s v="First Class"/>
    <s v="OT-18730"/>
    <s v="Olvera Toch"/>
    <s v="Consumer"/>
    <s v="United States"/>
    <s v="Bethlehem"/>
    <x v="9"/>
    <n v="18018"/>
    <x v="3"/>
    <s v="OFF-AP-10004052"/>
    <x v="1"/>
    <s v="Appliances"/>
    <x v="1671"/>
    <n v="9.48"/>
    <n v="3"/>
    <n v="0.2"/>
    <n v="0.7110000000000003"/>
    <n v="7.5000000000000025E-2"/>
    <n v="0.2370000000000001"/>
    <n v="3.16"/>
    <n v="3.9499999999999997"/>
    <n v="1.8960000000000001"/>
  </r>
  <r>
    <n v="8635"/>
    <s v="CA-2017-159793"/>
    <d v="2017-08-25T00:00:00"/>
    <x v="43"/>
    <d v="2017-08-29T00:00:00"/>
    <s v="Standard Class"/>
    <s v="SV-20365"/>
    <s v="Seth Vernon"/>
    <s v="Consumer"/>
    <s v="United States"/>
    <s v="Philadelphia"/>
    <x v="9"/>
    <n v="19140"/>
    <x v="3"/>
    <s v="FUR-BO-10001798"/>
    <x v="0"/>
    <s v="Bookcases"/>
    <x v="0"/>
    <n v="130.97999999999999"/>
    <n v="2"/>
    <n v="0.5"/>
    <n v="-89.066399999999987"/>
    <n v="-0.67999999999999994"/>
    <n v="-44.533199999999994"/>
    <n v="65.489999999999995"/>
    <n v="130.97999999999999"/>
    <n v="65.489999999999995"/>
  </r>
  <r>
    <n v="8636"/>
    <s v="CA-2014-160094"/>
    <d v="2014-04-30T00:00:00"/>
    <x v="41"/>
    <d v="2014-05-02T00:00:00"/>
    <s v="First Class"/>
    <s v="JM-16195"/>
    <s v="Justin MacKendrick"/>
    <s v="Consumer"/>
    <s v="United States"/>
    <s v="Louisville"/>
    <x v="0"/>
    <n v="40214"/>
    <x v="0"/>
    <s v="OFF-AR-10004010"/>
    <x v="1"/>
    <s v="Art"/>
    <x v="1743"/>
    <n v="174.95000000000002"/>
    <n v="5"/>
    <n v="0"/>
    <n v="45.487000000000002"/>
    <n v="0.26"/>
    <n v="9.0974000000000004"/>
    <n v="34.99"/>
    <n v="34.99"/>
    <n v="0"/>
  </r>
  <r>
    <n v="8637"/>
    <s v="CA-2014-160094"/>
    <d v="2014-04-30T00:00:00"/>
    <x v="41"/>
    <d v="2014-05-02T00:00:00"/>
    <s v="First Class"/>
    <s v="JM-16195"/>
    <s v="Justin MacKendrick"/>
    <s v="Consumer"/>
    <s v="United States"/>
    <s v="Louisville"/>
    <x v="0"/>
    <n v="40214"/>
    <x v="0"/>
    <s v="OFF-ST-10000585"/>
    <x v="1"/>
    <s v="Storage"/>
    <x v="546"/>
    <n v="826"/>
    <n v="5"/>
    <n v="0"/>
    <n v="214.76"/>
    <n v="0.26"/>
    <n v="42.951999999999998"/>
    <n v="165.2"/>
    <n v="165.2"/>
    <n v="0"/>
  </r>
  <r>
    <n v="8638"/>
    <s v="CA-2017-151281"/>
    <d v="2017-04-27T00:00:00"/>
    <x v="4"/>
    <d v="2017-05-02T00:00:00"/>
    <s v="Standard Class"/>
    <s v="HM-14980"/>
    <s v="Henry MacAllister"/>
    <s v="Consumer"/>
    <s v="United States"/>
    <s v="Seattle"/>
    <x v="4"/>
    <n v="98105"/>
    <x v="1"/>
    <s v="FUR-FU-10000397"/>
    <x v="0"/>
    <s v="Furnishings"/>
    <x v="63"/>
    <n v="139.58000000000001"/>
    <n v="7"/>
    <n v="0"/>
    <n v="39.082400000000007"/>
    <n v="0.28000000000000003"/>
    <n v="5.5832000000000006"/>
    <n v="19.940000000000001"/>
    <n v="19.940000000000001"/>
    <n v="0"/>
  </r>
  <r>
    <n v="8639"/>
    <s v="CA-2017-118346"/>
    <d v="2017-07-23T00:00:00"/>
    <x v="10"/>
    <d v="2017-07-24T00:00:00"/>
    <s v="First Class"/>
    <s v="PO-19180"/>
    <s v="Philisse Overcash"/>
    <s v="Home Office"/>
    <s v="United States"/>
    <s v="Kenosha"/>
    <x v="6"/>
    <n v="53142"/>
    <x v="2"/>
    <s v="TEC-AC-10000736"/>
    <x v="2"/>
    <s v="Accessories"/>
    <x v="1094"/>
    <n v="399.95"/>
    <n v="5"/>
    <n v="0"/>
    <n v="143.982"/>
    <n v="0.36"/>
    <n v="28.796399999999998"/>
    <n v="79.989999999999995"/>
    <n v="79.989999999999995"/>
    <n v="0"/>
  </r>
  <r>
    <n v="8640"/>
    <s v="CA-2014-129819"/>
    <d v="2014-12-13T00:00:00"/>
    <x v="20"/>
    <d v="2014-12-15T00:00:00"/>
    <s v="Second Class"/>
    <s v="KC-16675"/>
    <s v="Kimberly Carter"/>
    <s v="Corporate"/>
    <s v="United States"/>
    <s v="Henderson"/>
    <x v="0"/>
    <n v="42420"/>
    <x v="0"/>
    <s v="OFF-BI-10004970"/>
    <x v="1"/>
    <s v="Binders"/>
    <x v="917"/>
    <n v="12.39"/>
    <n v="3"/>
    <n v="0"/>
    <n v="5.8232999999999997"/>
    <n v="0.47"/>
    <n v="1.9410999999999998"/>
    <n v="4.13"/>
    <n v="4.13"/>
    <n v="0"/>
  </r>
  <r>
    <n v="8641"/>
    <s v="US-2017-148551"/>
    <d v="2017-01-12T00:00:00"/>
    <x v="44"/>
    <d v="2017-01-16T00:00:00"/>
    <s v="Standard Class"/>
    <s v="DB-13120"/>
    <s v="David Bremer"/>
    <s v="Corporate"/>
    <s v="United States"/>
    <s v="Dallas"/>
    <x v="5"/>
    <n v="75217"/>
    <x v="2"/>
    <s v="OFF-BI-10000545"/>
    <x v="1"/>
    <s v="Binders"/>
    <x v="692"/>
    <n v="760.97999999999979"/>
    <n v="5"/>
    <n v="0.8"/>
    <n v="-1141.47"/>
    <n v="-1.5000000000000004"/>
    <n v="-228.29400000000001"/>
    <n v="152.19599999999997"/>
    <n v="760.9799999999999"/>
    <n v="608.78399999999988"/>
  </r>
  <r>
    <n v="8642"/>
    <s v="CA-2017-147767"/>
    <d v="2017-12-02T00:00:00"/>
    <x v="22"/>
    <d v="2017-12-02T00:00:00"/>
    <s v="Same Day"/>
    <s v="SV-20935"/>
    <s v="Susan Vittorini"/>
    <s v="Consumer"/>
    <s v="United States"/>
    <s v="Peoria"/>
    <x v="16"/>
    <n v="85345"/>
    <x v="1"/>
    <s v="OFF-BI-10001670"/>
    <x v="1"/>
    <s v="Binders"/>
    <x v="443"/>
    <n v="67.860000000000014"/>
    <n v="6"/>
    <n v="0.7"/>
    <n v="-45.239999999999995"/>
    <n v="-0.66666666666666641"/>
    <n v="-7.5399999999999991"/>
    <n v="11.310000000000002"/>
    <n v="37.700000000000003"/>
    <n v="47.50200000000001"/>
  </r>
  <r>
    <n v="8643"/>
    <s v="CA-2015-108259"/>
    <d v="2015-11-08T00:00:00"/>
    <x v="6"/>
    <d v="2015-11-15T00:00:00"/>
    <s v="Standard Class"/>
    <s v="NS-18640"/>
    <s v="Noel Staavos"/>
    <s v="Corporate"/>
    <s v="United States"/>
    <s v="Jacksonville"/>
    <x v="3"/>
    <n v="28540"/>
    <x v="0"/>
    <s v="OFF-FA-10000624"/>
    <x v="1"/>
    <s v="Fasteners"/>
    <x v="294"/>
    <n v="31.504000000000005"/>
    <n v="11"/>
    <n v="0.2"/>
    <n v="11.814"/>
    <n v="0.37499999999999994"/>
    <n v="1.0740000000000001"/>
    <n v="2.8640000000000003"/>
    <n v="3.58"/>
    <n v="6.3008000000000015"/>
  </r>
  <r>
    <n v="8644"/>
    <s v="CA-2015-108259"/>
    <d v="2015-11-08T00:00:00"/>
    <x v="6"/>
    <d v="2015-11-15T00:00:00"/>
    <s v="Standard Class"/>
    <s v="NS-18640"/>
    <s v="Noel Staavos"/>
    <s v="Corporate"/>
    <s v="United States"/>
    <s v="Jacksonville"/>
    <x v="3"/>
    <n v="28540"/>
    <x v="0"/>
    <s v="OFF-LA-10002945"/>
    <x v="1"/>
    <s v="Labels"/>
    <x v="1612"/>
    <n v="5.04"/>
    <n v="1"/>
    <n v="0.2"/>
    <n v="1.6379999999999997"/>
    <n v="0.32499999999999996"/>
    <n v="1.6379999999999997"/>
    <n v="5.04"/>
    <n v="6.3"/>
    <n v="1.008"/>
  </r>
  <r>
    <n v="8645"/>
    <s v="CA-2015-108259"/>
    <d v="2015-11-08T00:00:00"/>
    <x v="6"/>
    <d v="2015-11-15T00:00:00"/>
    <s v="Standard Class"/>
    <s v="NS-18640"/>
    <s v="Noel Staavos"/>
    <s v="Corporate"/>
    <s v="United States"/>
    <s v="Jacksonville"/>
    <x v="3"/>
    <n v="28540"/>
    <x v="0"/>
    <s v="OFF-BI-10000315"/>
    <x v="1"/>
    <s v="Binders"/>
    <x v="412"/>
    <n v="39.878999999999998"/>
    <n v="7"/>
    <n v="0.7"/>
    <n v="-29.244599999999991"/>
    <n v="-0.73333333333333317"/>
    <n v="-4.1777999999999986"/>
    <n v="5.6970000000000001"/>
    <n v="18.989999999999995"/>
    <n v="27.915299999999998"/>
  </r>
  <r>
    <n v="8646"/>
    <s v="CA-2015-108259"/>
    <d v="2015-11-08T00:00:00"/>
    <x v="6"/>
    <d v="2015-11-15T00:00:00"/>
    <s v="Standard Class"/>
    <s v="NS-18640"/>
    <s v="Noel Staavos"/>
    <s v="Corporate"/>
    <s v="United States"/>
    <s v="Jacksonville"/>
    <x v="3"/>
    <n v="28540"/>
    <x v="0"/>
    <s v="FUR-FU-10000023"/>
    <x v="0"/>
    <s v="Furnishings"/>
    <x v="325"/>
    <n v="4.7119999999999997"/>
    <n v="1"/>
    <n v="0.2"/>
    <n v="1.4136000000000002"/>
    <n v="0.30000000000000004"/>
    <n v="1.4136000000000002"/>
    <n v="4.7119999999999997"/>
    <n v="5.89"/>
    <n v="0.94240000000000002"/>
  </r>
  <r>
    <n v="8647"/>
    <s v="CA-2016-113341"/>
    <d v="2016-11-25T00:00:00"/>
    <x v="0"/>
    <d v="2016-11-29T00:00:00"/>
    <s v="Standard Class"/>
    <s v="MH-17455"/>
    <s v="Mark Hamilton"/>
    <s v="Consumer"/>
    <s v="United States"/>
    <s v="Los Angeles"/>
    <x v="1"/>
    <n v="90032"/>
    <x v="1"/>
    <s v="FUR-CH-10004698"/>
    <x v="0"/>
    <s v="Chairs"/>
    <x v="168"/>
    <n v="194.35200000000003"/>
    <n v="3"/>
    <n v="0.2"/>
    <n v="19.435200000000009"/>
    <n v="0.10000000000000003"/>
    <n v="6.4784000000000033"/>
    <n v="64.784000000000006"/>
    <n v="80.98"/>
    <n v="38.870400000000011"/>
  </r>
  <r>
    <n v="8648"/>
    <s v="US-2015-131842"/>
    <d v="2015-12-05T00:00:00"/>
    <x v="14"/>
    <d v="2015-12-08T00:00:00"/>
    <s v="First Class"/>
    <s v="RR-19525"/>
    <s v="Rick Reed"/>
    <s v="Corporate"/>
    <s v="United States"/>
    <s v="Nashville"/>
    <x v="18"/>
    <n v="37211"/>
    <x v="0"/>
    <s v="FUR-CH-10004477"/>
    <x v="0"/>
    <s v="Chairs"/>
    <x v="213"/>
    <n v="97.424000000000007"/>
    <n v="2"/>
    <n v="0.2"/>
    <n v="10.960199999999993"/>
    <n v="0.11249999999999992"/>
    <n v="5.4800999999999966"/>
    <n v="48.712000000000003"/>
    <n v="60.89"/>
    <n v="19.484800000000003"/>
  </r>
  <r>
    <n v="8649"/>
    <s v="CA-2016-164574"/>
    <d v="2016-07-29T00:00:00"/>
    <x v="16"/>
    <d v="2016-08-03T00:00:00"/>
    <s v="Standard Class"/>
    <s v="RH-19555"/>
    <s v="Ritsa Hightower"/>
    <s v="Consumer"/>
    <s v="United States"/>
    <s v="Charlotte"/>
    <x v="3"/>
    <n v="28205"/>
    <x v="0"/>
    <s v="OFF-ST-10003816"/>
    <x v="1"/>
    <s v="Storage"/>
    <x v="717"/>
    <n v="704.76"/>
    <n v="5"/>
    <n v="0.2"/>
    <n v="26.428499999999957"/>
    <n v="3.7499999999999936E-2"/>
    <n v="5.2856999999999914"/>
    <n v="140.952"/>
    <n v="176.19"/>
    <n v="140.952"/>
  </r>
  <r>
    <n v="8650"/>
    <s v="CA-2016-164574"/>
    <d v="2016-07-29T00:00:00"/>
    <x v="16"/>
    <d v="2016-08-03T00:00:00"/>
    <s v="Standard Class"/>
    <s v="RH-19555"/>
    <s v="Ritsa Hightower"/>
    <s v="Consumer"/>
    <s v="United States"/>
    <s v="Charlotte"/>
    <x v="3"/>
    <n v="28205"/>
    <x v="0"/>
    <s v="OFF-BI-10002429"/>
    <x v="1"/>
    <s v="Binders"/>
    <x v="472"/>
    <n v="27.396000000000004"/>
    <n v="3"/>
    <n v="0.7"/>
    <n v="-20.090399999999995"/>
    <n v="-0.73333333333333306"/>
    <n v="-6.6967999999999988"/>
    <n v="9.1320000000000014"/>
    <n v="30.44"/>
    <n v="19.177200000000003"/>
  </r>
  <r>
    <n v="8651"/>
    <s v="CA-2014-142769"/>
    <d v="2014-09-13T00:00:00"/>
    <x v="30"/>
    <d v="2014-09-13T00:00:00"/>
    <s v="Same Day"/>
    <s v="RP-19390"/>
    <s v="Resi Pölking"/>
    <s v="Consumer"/>
    <s v="United States"/>
    <s v="Seattle"/>
    <x v="4"/>
    <n v="98103"/>
    <x v="1"/>
    <s v="OFF-FA-10000840"/>
    <x v="1"/>
    <s v="Fasteners"/>
    <x v="1694"/>
    <n v="5.6999999999999993"/>
    <n v="5"/>
    <n v="0"/>
    <n v="2.6789999999999998"/>
    <n v="0.47000000000000003"/>
    <n v="0.53579999999999994"/>
    <n v="1.1399999999999999"/>
    <n v="1.1399999999999999"/>
    <n v="0"/>
  </r>
  <r>
    <n v="8652"/>
    <s v="CA-2014-142769"/>
    <d v="2014-09-13T00:00:00"/>
    <x v="30"/>
    <d v="2014-09-13T00:00:00"/>
    <s v="Same Day"/>
    <s v="RP-19390"/>
    <s v="Resi Pölking"/>
    <s v="Consumer"/>
    <s v="United States"/>
    <s v="Seattle"/>
    <x v="4"/>
    <n v="98103"/>
    <x v="1"/>
    <s v="FUR-FU-10001918"/>
    <x v="0"/>
    <s v="Furnishings"/>
    <x v="283"/>
    <n v="14.190000000000001"/>
    <n v="3"/>
    <n v="0"/>
    <n v="5.5341000000000014"/>
    <n v="0.39000000000000007"/>
    <n v="1.8447000000000005"/>
    <n v="4.7300000000000004"/>
    <n v="4.7300000000000004"/>
    <n v="0"/>
  </r>
  <r>
    <n v="8653"/>
    <s v="CA-2014-142769"/>
    <d v="2014-09-13T00:00:00"/>
    <x v="30"/>
    <d v="2014-09-13T00:00:00"/>
    <s v="Same Day"/>
    <s v="RP-19390"/>
    <s v="Resi Pölking"/>
    <s v="Consumer"/>
    <s v="United States"/>
    <s v="Seattle"/>
    <x v="4"/>
    <n v="98103"/>
    <x v="1"/>
    <s v="OFF-SU-10001574"/>
    <x v="1"/>
    <s v="Supplies"/>
    <x v="503"/>
    <n v="7.3"/>
    <n v="2"/>
    <n v="0"/>
    <n v="2.1899999999999995"/>
    <n v="0.29999999999999993"/>
    <n v="1.0949999999999998"/>
    <n v="3.65"/>
    <n v="3.65"/>
    <n v="0"/>
  </r>
  <r>
    <n v="8654"/>
    <s v="CA-2014-142769"/>
    <d v="2014-09-13T00:00:00"/>
    <x v="30"/>
    <d v="2014-09-13T00:00:00"/>
    <s v="Same Day"/>
    <s v="RP-19390"/>
    <s v="Resi Pölking"/>
    <s v="Consumer"/>
    <s v="United States"/>
    <s v="Seattle"/>
    <x v="4"/>
    <n v="98103"/>
    <x v="1"/>
    <s v="TEC-AC-10001606"/>
    <x v="2"/>
    <s v="Accessories"/>
    <x v="590"/>
    <n v="199.98"/>
    <n v="2"/>
    <n v="0"/>
    <n v="75.992400000000004"/>
    <n v="0.38000000000000006"/>
    <n v="37.996200000000002"/>
    <n v="99.99"/>
    <n v="99.99"/>
    <n v="0"/>
  </r>
  <r>
    <n v="8655"/>
    <s v="CA-2014-142769"/>
    <d v="2014-09-13T00:00:00"/>
    <x v="30"/>
    <d v="2014-09-13T00:00:00"/>
    <s v="Same Day"/>
    <s v="RP-19390"/>
    <s v="Resi Pölking"/>
    <s v="Consumer"/>
    <s v="United States"/>
    <s v="Seattle"/>
    <x v="4"/>
    <n v="98103"/>
    <x v="1"/>
    <s v="TEC-AC-10003399"/>
    <x v="2"/>
    <s v="Accessories"/>
    <x v="1506"/>
    <n v="144.96"/>
    <n v="4"/>
    <n v="0"/>
    <n v="60.883200000000002"/>
    <n v="0.42"/>
    <n v="15.220800000000001"/>
    <n v="36.24"/>
    <n v="36.24"/>
    <n v="0"/>
  </r>
  <r>
    <n v="8656"/>
    <s v="CA-2014-142769"/>
    <d v="2014-09-13T00:00:00"/>
    <x v="30"/>
    <d v="2014-09-13T00:00:00"/>
    <s v="Same Day"/>
    <s v="RP-19390"/>
    <s v="Resi Pölking"/>
    <s v="Consumer"/>
    <s v="United States"/>
    <s v="Seattle"/>
    <x v="4"/>
    <n v="98103"/>
    <x v="1"/>
    <s v="TEC-AC-10000865"/>
    <x v="2"/>
    <s v="Accessories"/>
    <x v="1005"/>
    <n v="118"/>
    <n v="2"/>
    <n v="0"/>
    <n v="20.059999999999988"/>
    <n v="0.1699999999999999"/>
    <n v="10.029999999999994"/>
    <n v="59"/>
    <n v="59"/>
    <n v="0"/>
  </r>
  <r>
    <n v="8657"/>
    <s v="CA-2014-142769"/>
    <d v="2014-09-13T00:00:00"/>
    <x v="30"/>
    <d v="2014-09-13T00:00:00"/>
    <s v="Same Day"/>
    <s v="RP-19390"/>
    <s v="Resi Pölking"/>
    <s v="Consumer"/>
    <s v="United States"/>
    <s v="Seattle"/>
    <x v="4"/>
    <n v="98103"/>
    <x v="1"/>
    <s v="OFF-PA-10002923"/>
    <x v="1"/>
    <s v="Paper"/>
    <x v="1426"/>
    <n v="48.94"/>
    <n v="1"/>
    <n v="0"/>
    <n v="24.47"/>
    <n v="0.5"/>
    <n v="24.47"/>
    <n v="48.94"/>
    <n v="48.94"/>
    <n v="0"/>
  </r>
  <r>
    <n v="8658"/>
    <s v="CA-2014-142769"/>
    <d v="2014-09-13T00:00:00"/>
    <x v="30"/>
    <d v="2014-09-13T00:00:00"/>
    <s v="Same Day"/>
    <s v="RP-19390"/>
    <s v="Resi Pölking"/>
    <s v="Consumer"/>
    <s v="United States"/>
    <s v="Seattle"/>
    <x v="4"/>
    <n v="98103"/>
    <x v="1"/>
    <s v="OFF-AP-10004785"/>
    <x v="1"/>
    <s v="Appliances"/>
    <x v="1186"/>
    <n v="22.66"/>
    <n v="2"/>
    <n v="0"/>
    <n v="9.743800000000002"/>
    <n v="0.4300000000000001"/>
    <n v="4.871900000000001"/>
    <n v="11.33"/>
    <n v="11.33"/>
    <n v="0"/>
  </r>
  <r>
    <n v="8659"/>
    <s v="CA-2016-168361"/>
    <d v="2016-06-21T00:00:00"/>
    <x v="1"/>
    <d v="2016-06-25T00:00:00"/>
    <s v="Standard Class"/>
    <s v="KB-16600"/>
    <s v="Ken Brennan"/>
    <s v="Corporate"/>
    <s v="United States"/>
    <s v="Chicago"/>
    <x v="10"/>
    <n v="60623"/>
    <x v="2"/>
    <s v="OFF-BI-10003727"/>
    <x v="1"/>
    <s v="Binders"/>
    <x v="805"/>
    <n v="0.83599999999999974"/>
    <n v="1"/>
    <n v="0.8"/>
    <n v="-1.3376000000000001"/>
    <n v="-1.6000000000000005"/>
    <n v="-1.3376000000000001"/>
    <n v="0.83599999999999974"/>
    <n v="4.18"/>
    <n v="0.66879999999999984"/>
  </r>
  <r>
    <n v="8660"/>
    <s v="CA-2016-153185"/>
    <d v="2016-09-03T00:00:00"/>
    <x v="21"/>
    <d v="2016-09-08T00:00:00"/>
    <s v="Standard Class"/>
    <s v="MH-17620"/>
    <s v="Matt Hagelstein"/>
    <s v="Corporate"/>
    <s v="United States"/>
    <s v="Cincinnati"/>
    <x v="24"/>
    <n v="45231"/>
    <x v="3"/>
    <s v="OFF-PA-10002246"/>
    <x v="1"/>
    <s v="Paper"/>
    <x v="1395"/>
    <n v="30.96"/>
    <n v="6"/>
    <n v="0.2"/>
    <n v="11.223000000000001"/>
    <n v="0.36249999999999999"/>
    <n v="1.8705000000000001"/>
    <n v="5.16"/>
    <n v="6.4499999999999993"/>
    <n v="6.1920000000000002"/>
  </r>
  <r>
    <n v="8661"/>
    <s v="CA-2017-124765"/>
    <d v="2017-11-25T00:00:00"/>
    <x v="23"/>
    <d v="2017-11-30T00:00:00"/>
    <s v="Standard Class"/>
    <s v="HZ-14950"/>
    <s v="Henia Zydlo"/>
    <s v="Consumer"/>
    <s v="United States"/>
    <s v="Fort Lauderdale"/>
    <x v="2"/>
    <n v="33311"/>
    <x v="0"/>
    <s v="FUR-BO-10003965"/>
    <x v="0"/>
    <s v="Bookcases"/>
    <x v="1092"/>
    <n v="723.92"/>
    <n v="5"/>
    <n v="0.2"/>
    <n v="-81.440999999999946"/>
    <n v="-0.11249999999999993"/>
    <n v="-16.288199999999989"/>
    <n v="144.78399999999999"/>
    <n v="180.98"/>
    <n v="144.78399999999999"/>
  </r>
  <r>
    <n v="8662"/>
    <s v="CA-2015-131856"/>
    <d v="2015-05-12T00:00:00"/>
    <x v="33"/>
    <d v="2015-05-17T00:00:00"/>
    <s v="Standard Class"/>
    <s v="JG-15160"/>
    <s v="James Galang"/>
    <s v="Consumer"/>
    <s v="United States"/>
    <s v="Houston"/>
    <x v="5"/>
    <n v="77041"/>
    <x v="2"/>
    <s v="FUR-FU-10000175"/>
    <x v="0"/>
    <s v="Furnishings"/>
    <x v="1638"/>
    <n v="21.968000000000004"/>
    <n v="4"/>
    <n v="0.6"/>
    <n v="-15.9268"/>
    <n v="-0.72499999999999987"/>
    <n v="-3.9817"/>
    <n v="5.4920000000000009"/>
    <n v="13.730000000000002"/>
    <n v="13.180800000000001"/>
  </r>
  <r>
    <n v="8663"/>
    <s v="CA-2015-131856"/>
    <d v="2015-05-12T00:00:00"/>
    <x v="33"/>
    <d v="2015-05-17T00:00:00"/>
    <s v="Standard Class"/>
    <s v="JG-15160"/>
    <s v="James Galang"/>
    <s v="Consumer"/>
    <s v="United States"/>
    <s v="Houston"/>
    <x v="5"/>
    <n v="77041"/>
    <x v="2"/>
    <s v="TEC-PH-10001336"/>
    <x v="2"/>
    <s v="Phones"/>
    <x v="950"/>
    <n v="619.15200000000004"/>
    <n v="6"/>
    <n v="0.2"/>
    <n v="69.654599999999988"/>
    <n v="0.11249999999999998"/>
    <n v="11.609099999999998"/>
    <n v="103.19200000000001"/>
    <n v="128.98999999999998"/>
    <n v="123.83040000000001"/>
  </r>
  <r>
    <n v="8664"/>
    <s v="CA-2015-131856"/>
    <d v="2015-05-12T00:00:00"/>
    <x v="33"/>
    <d v="2015-05-17T00:00:00"/>
    <s v="Standard Class"/>
    <s v="JG-15160"/>
    <s v="James Galang"/>
    <s v="Consumer"/>
    <s v="United States"/>
    <s v="Houston"/>
    <x v="5"/>
    <n v="77041"/>
    <x v="2"/>
    <s v="OFF-PA-10001954"/>
    <x v="1"/>
    <s v="Paper"/>
    <x v="600"/>
    <n v="127.90400000000001"/>
    <n v="7"/>
    <n v="0.2"/>
    <n v="41.568799999999996"/>
    <n v="0.32499999999999996"/>
    <n v="5.9383999999999997"/>
    <n v="18.272000000000002"/>
    <n v="22.84"/>
    <n v="25.580800000000004"/>
  </r>
  <r>
    <n v="8665"/>
    <s v="CA-2017-126634"/>
    <d v="2017-03-30T00:00:00"/>
    <x v="42"/>
    <d v="2017-04-01T00:00:00"/>
    <s v="Second Class"/>
    <s v="AB-10165"/>
    <s v="Alan Barnes"/>
    <s v="Consumer"/>
    <s v="United States"/>
    <s v="Lakewood"/>
    <x v="1"/>
    <n v="90712"/>
    <x v="1"/>
    <s v="FUR-FU-10004973"/>
    <x v="0"/>
    <s v="Furnishings"/>
    <x v="1143"/>
    <n v="94.2"/>
    <n v="5"/>
    <n v="0"/>
    <n v="39.564000000000007"/>
    <n v="0.42000000000000004"/>
    <n v="7.9128000000000016"/>
    <n v="18.84"/>
    <n v="18.84"/>
    <n v="0"/>
  </r>
  <r>
    <n v="8666"/>
    <s v="CA-2016-118500"/>
    <d v="2016-11-17T00:00:00"/>
    <x v="0"/>
    <d v="2016-11-18T00:00:00"/>
    <s v="First Class"/>
    <s v="HJ-14875"/>
    <s v="Heather Jas"/>
    <s v="Home Office"/>
    <s v="United States"/>
    <s v="San Francisco"/>
    <x v="1"/>
    <n v="94122"/>
    <x v="1"/>
    <s v="OFF-SU-10004231"/>
    <x v="1"/>
    <s v="Supplies"/>
    <x v="557"/>
    <n v="49.5"/>
    <n v="5"/>
    <n v="0"/>
    <n v="13.365"/>
    <n v="0.27"/>
    <n v="2.673"/>
    <n v="9.9"/>
    <n v="9.9"/>
    <n v="0"/>
  </r>
  <r>
    <n v="8667"/>
    <s v="CA-2016-163951"/>
    <d v="2016-12-30T00:00:00"/>
    <x v="5"/>
    <d v="2017-01-02T00:00:00"/>
    <s v="First Class"/>
    <s v="CJ-11875"/>
    <s v="Carl Jackson"/>
    <s v="Corporate"/>
    <s v="United States"/>
    <s v="Philadelphia"/>
    <x v="9"/>
    <n v="19140"/>
    <x v="3"/>
    <s v="OFF-AR-10004269"/>
    <x v="1"/>
    <s v="Art"/>
    <x v="1550"/>
    <n v="16.520000000000003"/>
    <n v="5"/>
    <n v="0.2"/>
    <n v="1.6519999999999992"/>
    <n v="9.9999999999999936E-2"/>
    <n v="0.33039999999999986"/>
    <n v="3.3040000000000007"/>
    <n v="4.1300000000000008"/>
    <n v="3.3040000000000007"/>
  </r>
  <r>
    <n v="8668"/>
    <s v="CA-2016-149916"/>
    <d v="2016-12-22T00:00:00"/>
    <x v="5"/>
    <d v="2016-12-24T00:00:00"/>
    <s v="Second Class"/>
    <s v="ED-13885"/>
    <s v="Emily Ducich"/>
    <s v="Home Office"/>
    <s v="United States"/>
    <s v="Seattle"/>
    <x v="4"/>
    <n v="98115"/>
    <x v="1"/>
    <s v="OFF-BI-10004002"/>
    <x v="1"/>
    <s v="Binders"/>
    <x v="154"/>
    <n v="55.360000000000007"/>
    <n v="4"/>
    <n v="0.2"/>
    <n v="19.375999999999998"/>
    <n v="0.34999999999999992"/>
    <n v="4.8439999999999994"/>
    <n v="13.840000000000002"/>
    <n v="17.3"/>
    <n v="11.072000000000003"/>
  </r>
  <r>
    <n v="8669"/>
    <s v="CA-2016-149916"/>
    <d v="2016-12-22T00:00:00"/>
    <x v="5"/>
    <d v="2016-12-24T00:00:00"/>
    <s v="Second Class"/>
    <s v="ED-13885"/>
    <s v="Emily Ducich"/>
    <s v="Home Office"/>
    <s v="United States"/>
    <s v="Seattle"/>
    <x v="4"/>
    <n v="98115"/>
    <x v="1"/>
    <s v="TEC-MA-10000752"/>
    <x v="2"/>
    <s v="Machines"/>
    <x v="1692"/>
    <n v="11.56"/>
    <n v="1"/>
    <n v="0.2"/>
    <n v="3.7569999999999992"/>
    <n v="0.3249999999999999"/>
    <n v="3.7569999999999992"/>
    <n v="11.56"/>
    <n v="14.45"/>
    <n v="2.3120000000000003"/>
  </r>
  <r>
    <n v="8670"/>
    <s v="CA-2015-158918"/>
    <d v="2015-12-20T00:00:00"/>
    <x v="14"/>
    <d v="2015-12-25T00:00:00"/>
    <s v="Second Class"/>
    <s v="AI-10855"/>
    <s v="Arianne Irving"/>
    <s v="Consumer"/>
    <s v="United States"/>
    <s v="Los Angeles"/>
    <x v="1"/>
    <n v="90036"/>
    <x v="1"/>
    <s v="OFF-PA-10004947"/>
    <x v="1"/>
    <s v="Paper"/>
    <x v="33"/>
    <n v="17.12"/>
    <n v="4"/>
    <n v="0"/>
    <n v="7.7039999999999988"/>
    <n v="0.4499999999999999"/>
    <n v="1.9259999999999997"/>
    <n v="4.28"/>
    <n v="4.28"/>
    <n v="0"/>
  </r>
  <r>
    <n v="8671"/>
    <s v="US-2014-159611"/>
    <d v="2014-12-27T00:00:00"/>
    <x v="20"/>
    <d v="2015-01-01T00:00:00"/>
    <s v="Second Class"/>
    <s v="KB-16315"/>
    <s v="Karl Braun"/>
    <s v="Consumer"/>
    <s v="United States"/>
    <s v="Cleveland"/>
    <x v="24"/>
    <n v="44105"/>
    <x v="3"/>
    <s v="FUR-FU-10004904"/>
    <x v="0"/>
    <s v="Furnishings"/>
    <x v="1589"/>
    <n v="182.35200000000003"/>
    <n v="3"/>
    <n v="0.2"/>
    <n v="-18.23520000000002"/>
    <n v="-0.10000000000000009"/>
    <n v="-6.0784000000000065"/>
    <n v="60.784000000000013"/>
    <n v="75.98"/>
    <n v="36.470400000000005"/>
  </r>
  <r>
    <n v="8672"/>
    <s v="US-2014-159611"/>
    <d v="2014-12-27T00:00:00"/>
    <x v="20"/>
    <d v="2015-01-01T00:00:00"/>
    <s v="Second Class"/>
    <s v="KB-16315"/>
    <s v="Karl Braun"/>
    <s v="Consumer"/>
    <s v="United States"/>
    <s v="Cleveland"/>
    <x v="24"/>
    <n v="44105"/>
    <x v="3"/>
    <s v="OFF-ST-10002790"/>
    <x v="1"/>
    <s v="Storage"/>
    <x v="236"/>
    <n v="118.16"/>
    <n v="2"/>
    <n v="0.2"/>
    <n v="-25.108999999999988"/>
    <n v="-0.21249999999999991"/>
    <n v="-12.554499999999994"/>
    <n v="59.08"/>
    <n v="73.849999999999994"/>
    <n v="23.632000000000001"/>
  </r>
  <r>
    <n v="8673"/>
    <s v="CA-2017-163265"/>
    <d v="2017-02-16T00:00:00"/>
    <x v="31"/>
    <d v="2017-02-21T00:00:00"/>
    <s v="Standard Class"/>
    <s v="JS-16030"/>
    <s v="Joy Smith"/>
    <s v="Consumer"/>
    <s v="United States"/>
    <s v="Decatur"/>
    <x v="10"/>
    <n v="62521"/>
    <x v="2"/>
    <s v="OFF-FA-10004854"/>
    <x v="1"/>
    <s v="Fasteners"/>
    <x v="271"/>
    <n v="18.368000000000002"/>
    <n v="2"/>
    <n v="0.2"/>
    <n v="6.1991999999999994"/>
    <n v="0.33749999999999991"/>
    <n v="3.0995999999999997"/>
    <n v="9.1840000000000011"/>
    <n v="11.48"/>
    <n v="3.6736000000000004"/>
  </r>
  <r>
    <n v="8674"/>
    <s v="CA-2017-163265"/>
    <d v="2017-02-16T00:00:00"/>
    <x v="31"/>
    <d v="2017-02-21T00:00:00"/>
    <s v="Standard Class"/>
    <s v="JS-16030"/>
    <s v="Joy Smith"/>
    <s v="Consumer"/>
    <s v="United States"/>
    <s v="Decatur"/>
    <x v="10"/>
    <n v="62521"/>
    <x v="2"/>
    <s v="FUR-CH-10004063"/>
    <x v="0"/>
    <s v="Chairs"/>
    <x v="120"/>
    <n v="600.55799999999999"/>
    <n v="3"/>
    <n v="0.3"/>
    <n v="-8.5794000000000779"/>
    <n v="-1.4285714285714415E-2"/>
    <n v="-2.8598000000000261"/>
    <n v="200.18600000000001"/>
    <n v="285.98"/>
    <n v="180.16739999999999"/>
  </r>
  <r>
    <n v="8675"/>
    <s v="CA-2017-163265"/>
    <d v="2017-02-16T00:00:00"/>
    <x v="31"/>
    <d v="2017-02-21T00:00:00"/>
    <s v="Standard Class"/>
    <s v="JS-16030"/>
    <s v="Joy Smith"/>
    <s v="Consumer"/>
    <s v="United States"/>
    <s v="Decatur"/>
    <x v="10"/>
    <n v="62521"/>
    <x v="2"/>
    <s v="OFF-ST-10000642"/>
    <x v="1"/>
    <s v="Storage"/>
    <x v="194"/>
    <n v="50.352000000000004"/>
    <n v="3"/>
    <n v="0.2"/>
    <n v="-8.1822000000000052"/>
    <n v="-0.16250000000000009"/>
    <n v="-2.7274000000000016"/>
    <n v="16.784000000000002"/>
    <n v="20.979999999999997"/>
    <n v="10.070400000000001"/>
  </r>
  <r>
    <n v="8676"/>
    <s v="CA-2017-163265"/>
    <d v="2017-02-16T00:00:00"/>
    <x v="31"/>
    <d v="2017-02-21T00:00:00"/>
    <s v="Standard Class"/>
    <s v="JS-16030"/>
    <s v="Joy Smith"/>
    <s v="Consumer"/>
    <s v="United States"/>
    <s v="Decatur"/>
    <x v="10"/>
    <n v="62521"/>
    <x v="2"/>
    <s v="OFF-AR-10004078"/>
    <x v="1"/>
    <s v="Art"/>
    <x v="512"/>
    <n v="28.031999999999996"/>
    <n v="6"/>
    <n v="0.2"/>
    <n v="3.5039999999999996"/>
    <n v="0.125"/>
    <n v="0.58399999999999996"/>
    <n v="4.6719999999999997"/>
    <n v="5.8399999999999981"/>
    <n v="5.6063999999999998"/>
  </r>
  <r>
    <n v="8677"/>
    <s v="CA-2017-163265"/>
    <d v="2017-02-16T00:00:00"/>
    <x v="31"/>
    <d v="2017-02-21T00:00:00"/>
    <s v="Standard Class"/>
    <s v="JS-16030"/>
    <s v="Joy Smith"/>
    <s v="Consumer"/>
    <s v="United States"/>
    <s v="Decatur"/>
    <x v="10"/>
    <n v="62521"/>
    <x v="2"/>
    <s v="FUR-FU-10004270"/>
    <x v="0"/>
    <s v="Furnishings"/>
    <x v="1381"/>
    <n v="7.6920000000000002"/>
    <n v="1"/>
    <n v="0.6"/>
    <n v="-3.6536999999999988"/>
    <n v="-0.47499999999999981"/>
    <n v="-3.6536999999999988"/>
    <n v="7.6920000000000002"/>
    <n v="19.23"/>
    <n v="4.6151999999999997"/>
  </r>
  <r>
    <n v="8678"/>
    <s v="CA-2017-141705"/>
    <d v="2017-10-24T00:00:00"/>
    <x v="13"/>
    <d v="2017-10-26T00:00:00"/>
    <s v="First Class"/>
    <s v="PO-18850"/>
    <s v="Patrick O'Brill"/>
    <s v="Consumer"/>
    <s v="United States"/>
    <s v="Mansfield"/>
    <x v="5"/>
    <n v="76063"/>
    <x v="2"/>
    <s v="FUR-TA-10004607"/>
    <x v="0"/>
    <s v="Tables"/>
    <x v="1104"/>
    <n v="517.40500000000009"/>
    <n v="5"/>
    <n v="0.3"/>
    <n v="-81.306500000000028"/>
    <n v="-0.15714285714285717"/>
    <n v="-16.261300000000006"/>
    <n v="103.48100000000002"/>
    <n v="147.83000000000001"/>
    <n v="155.22150000000002"/>
  </r>
  <r>
    <n v="8679"/>
    <s v="CA-2016-112739"/>
    <d v="2016-09-02T00:00:00"/>
    <x v="21"/>
    <d v="2016-09-07T00:00:00"/>
    <s v="Second Class"/>
    <s v="RD-19810"/>
    <s v="Ross DeVincentis"/>
    <s v="Home Office"/>
    <s v="United States"/>
    <s v="Houston"/>
    <x v="5"/>
    <n v="77070"/>
    <x v="2"/>
    <s v="OFF-BI-10001132"/>
    <x v="1"/>
    <s v="Binders"/>
    <x v="636"/>
    <n v="8.6079999999999988"/>
    <n v="8"/>
    <n v="0.8"/>
    <n v="-13.342400000000001"/>
    <n v="-1.5500000000000005"/>
    <n v="-1.6678000000000002"/>
    <n v="1.0759999999999998"/>
    <n v="5.3800000000000008"/>
    <n v="6.8863999999999992"/>
  </r>
  <r>
    <n v="8680"/>
    <s v="CA-2016-112739"/>
    <d v="2016-09-02T00:00:00"/>
    <x v="21"/>
    <d v="2016-09-07T00:00:00"/>
    <s v="Second Class"/>
    <s v="RD-19810"/>
    <s v="Ross DeVincentis"/>
    <s v="Home Office"/>
    <s v="United States"/>
    <s v="Houston"/>
    <x v="5"/>
    <n v="77070"/>
    <x v="2"/>
    <s v="TEC-AC-10001714"/>
    <x v="2"/>
    <s v="Accessories"/>
    <x v="685"/>
    <n v="159.56"/>
    <n v="5"/>
    <n v="0.2"/>
    <n v="33.906499999999994"/>
    <n v="0.21249999999999997"/>
    <n v="6.781299999999999"/>
    <n v="31.911999999999999"/>
    <n v="39.89"/>
    <n v="31.912000000000003"/>
  </r>
  <r>
    <n v="8681"/>
    <s v="CA-2016-143805"/>
    <d v="2016-12-01T00:00:00"/>
    <x v="5"/>
    <d v="2016-12-03T00:00:00"/>
    <s v="Second Class"/>
    <s v="JD-15895"/>
    <s v="Jonathan Doherty"/>
    <s v="Corporate"/>
    <s v="United States"/>
    <s v="Richmond"/>
    <x v="17"/>
    <n v="23223"/>
    <x v="0"/>
    <s v="OFF-AP-10002945"/>
    <x v="1"/>
    <s v="Appliances"/>
    <x v="228"/>
    <n v="2104.5499999999997"/>
    <n v="7"/>
    <n v="0"/>
    <n v="694.50149999999985"/>
    <n v="0.32999999999999996"/>
    <n v="99.214499999999973"/>
    <n v="300.64999999999998"/>
    <n v="300.64999999999998"/>
    <n v="0"/>
  </r>
  <r>
    <n v="8682"/>
    <s v="CA-2016-143805"/>
    <d v="2016-12-01T00:00:00"/>
    <x v="5"/>
    <d v="2016-12-03T00:00:00"/>
    <s v="Second Class"/>
    <s v="JD-15895"/>
    <s v="Jonathan Doherty"/>
    <s v="Corporate"/>
    <s v="United States"/>
    <s v="Richmond"/>
    <x v="17"/>
    <n v="23223"/>
    <x v="0"/>
    <s v="OFF-SU-10004664"/>
    <x v="1"/>
    <s v="Supplies"/>
    <x v="597"/>
    <n v="40.700000000000003"/>
    <n v="5"/>
    <n v="0"/>
    <n v="11.802999999999999"/>
    <n v="0.28999999999999998"/>
    <n v="2.3605999999999998"/>
    <n v="8.14"/>
    <n v="8.14"/>
    <n v="0"/>
  </r>
  <r>
    <n v="8683"/>
    <s v="CA-2014-133634"/>
    <d v="2014-11-05T00:00:00"/>
    <x v="7"/>
    <d v="2014-11-10T00:00:00"/>
    <s v="Standard Class"/>
    <s v="SR-20740"/>
    <s v="Steven Roelle"/>
    <s v="Home Office"/>
    <s v="United States"/>
    <s v="Arlington"/>
    <x v="17"/>
    <n v="22204"/>
    <x v="0"/>
    <s v="TEC-AC-10002550"/>
    <x v="2"/>
    <s v="Accessories"/>
    <x v="1351"/>
    <n v="47.79"/>
    <n v="3"/>
    <n v="0"/>
    <n v="16.2486"/>
    <n v="0.34"/>
    <n v="5.4161999999999999"/>
    <n v="15.93"/>
    <n v="15.93"/>
    <n v="0"/>
  </r>
  <r>
    <n v="8684"/>
    <s v="CA-2017-101665"/>
    <d v="2017-11-25T00:00:00"/>
    <x v="23"/>
    <d v="2017-12-01T00:00:00"/>
    <s v="Standard Class"/>
    <s v="TZ-21580"/>
    <s v="Tracy Zic"/>
    <s v="Consumer"/>
    <s v="United States"/>
    <s v="San Francisco"/>
    <x v="1"/>
    <n v="94122"/>
    <x v="1"/>
    <s v="OFF-AR-10002335"/>
    <x v="1"/>
    <s v="Art"/>
    <x v="679"/>
    <n v="5.16"/>
    <n v="2"/>
    <n v="0"/>
    <n v="1.3416000000000001"/>
    <n v="0.26"/>
    <n v="0.67080000000000006"/>
    <n v="2.58"/>
    <n v="2.58"/>
    <n v="0"/>
  </r>
  <r>
    <n v="8685"/>
    <s v="CA-2016-155446"/>
    <d v="2016-12-16T00:00:00"/>
    <x v="5"/>
    <d v="2016-12-23T00:00:00"/>
    <s v="Standard Class"/>
    <s v="TN-21040"/>
    <s v="Tanja Norvell"/>
    <s v="Home Office"/>
    <s v="United States"/>
    <s v="San Diego"/>
    <x v="1"/>
    <n v="92024"/>
    <x v="1"/>
    <s v="TEC-AC-10001445"/>
    <x v="2"/>
    <s v="Accessories"/>
    <x v="427"/>
    <n v="21.209999999999997"/>
    <n v="7"/>
    <n v="0"/>
    <n v="4.4540999999999986"/>
    <n v="0.20999999999999996"/>
    <n v="0.63629999999999975"/>
    <n v="3.03"/>
    <n v="3.03"/>
    <n v="0"/>
  </r>
  <r>
    <n v="8686"/>
    <s v="CA-2017-137323"/>
    <d v="2017-11-14T00:00:00"/>
    <x v="23"/>
    <d v="2017-11-18T00:00:00"/>
    <s v="Second Class"/>
    <s v="PW-19030"/>
    <s v="Pauline Webber"/>
    <s v="Corporate"/>
    <s v="United States"/>
    <s v="Watertown"/>
    <x v="15"/>
    <n v="13601"/>
    <x v="3"/>
    <s v="OFF-ST-10003996"/>
    <x v="1"/>
    <s v="Storage"/>
    <x v="1212"/>
    <n v="96.359999999999985"/>
    <n v="6"/>
    <n v="0"/>
    <n v="25.053599999999996"/>
    <n v="0.26"/>
    <n v="4.1755999999999993"/>
    <n v="16.059999999999999"/>
    <n v="16.059999999999999"/>
    <n v="0"/>
  </r>
  <r>
    <n v="8687"/>
    <s v="CA-2016-144015"/>
    <d v="2016-06-26T00:00:00"/>
    <x v="1"/>
    <d v="2016-06-26T00:00:00"/>
    <s v="Same Day"/>
    <s v="AH-10075"/>
    <s v="Adam Hart"/>
    <s v="Corporate"/>
    <s v="United States"/>
    <s v="Los Angeles"/>
    <x v="1"/>
    <n v="90036"/>
    <x v="1"/>
    <s v="OFF-SU-10003505"/>
    <x v="1"/>
    <s v="Supplies"/>
    <x v="413"/>
    <n v="231.72"/>
    <n v="2"/>
    <n v="0"/>
    <n v="11.585999999999984"/>
    <n v="4.9999999999999933E-2"/>
    <n v="5.7929999999999922"/>
    <n v="115.86"/>
    <n v="115.86"/>
    <n v="0"/>
  </r>
  <r>
    <n v="8688"/>
    <s v="CA-2016-144015"/>
    <d v="2016-06-26T00:00:00"/>
    <x v="1"/>
    <d v="2016-06-26T00:00:00"/>
    <s v="Same Day"/>
    <s v="AH-10075"/>
    <s v="Adam Hart"/>
    <s v="Corporate"/>
    <s v="United States"/>
    <s v="Los Angeles"/>
    <x v="1"/>
    <n v="90036"/>
    <x v="1"/>
    <s v="OFF-FA-10000624"/>
    <x v="1"/>
    <s v="Fasteners"/>
    <x v="294"/>
    <n v="17.899999999999999"/>
    <n v="5"/>
    <n v="0"/>
    <n v="8.9499999999999993"/>
    <n v="0.5"/>
    <n v="1.7899999999999998"/>
    <n v="3.5799999999999996"/>
    <n v="3.5799999999999996"/>
    <n v="0"/>
  </r>
  <r>
    <n v="8689"/>
    <s v="CA-2016-144015"/>
    <d v="2016-06-26T00:00:00"/>
    <x v="1"/>
    <d v="2016-06-26T00:00:00"/>
    <s v="Same Day"/>
    <s v="AH-10075"/>
    <s v="Adam Hart"/>
    <s v="Corporate"/>
    <s v="United States"/>
    <s v="Los Angeles"/>
    <x v="1"/>
    <n v="90036"/>
    <x v="1"/>
    <s v="OFF-PA-10002870"/>
    <x v="1"/>
    <s v="Paper"/>
    <x v="902"/>
    <n v="12.48"/>
    <n v="2"/>
    <n v="0"/>
    <n v="5.6159999999999997"/>
    <n v="0.44999999999999996"/>
    <n v="2.8079999999999998"/>
    <n v="6.24"/>
    <n v="6.24"/>
    <n v="0"/>
  </r>
  <r>
    <n v="8690"/>
    <s v="CA-2014-101427"/>
    <d v="2014-12-26T00:00:00"/>
    <x v="20"/>
    <d v="2014-12-30T00:00:00"/>
    <s v="Standard Class"/>
    <s v="AY-10555"/>
    <s v="Andy Yotov"/>
    <s v="Corporate"/>
    <s v="United States"/>
    <s v="Philadelphia"/>
    <x v="9"/>
    <n v="19140"/>
    <x v="3"/>
    <s v="OFF-AR-10002257"/>
    <x v="1"/>
    <s v="Art"/>
    <x v="1200"/>
    <n v="8.016"/>
    <n v="3"/>
    <n v="0.2"/>
    <n v="1.102199999999999"/>
    <n v="0.13749999999999987"/>
    <n v="0.36739999999999967"/>
    <n v="2.6720000000000002"/>
    <n v="3.3399999999999994"/>
    <n v="1.6032000000000002"/>
  </r>
  <r>
    <n v="8691"/>
    <s v="CA-2016-136770"/>
    <d v="2016-08-14T00:00:00"/>
    <x v="28"/>
    <d v="2016-08-18T00:00:00"/>
    <s v="Standard Class"/>
    <s v="SP-20650"/>
    <s v="Stephanie Phelps"/>
    <s v="Corporate"/>
    <s v="United States"/>
    <s v="Akron"/>
    <x v="24"/>
    <n v="44312"/>
    <x v="3"/>
    <s v="TEC-PH-10003580"/>
    <x v="2"/>
    <s v="Phones"/>
    <x v="1006"/>
    <n v="259.89600000000002"/>
    <n v="2"/>
    <n v="0.4"/>
    <n v="-56.310799999999972"/>
    <n v="-0.21666666666666654"/>
    <n v="-28.155399999999986"/>
    <n v="129.94800000000001"/>
    <n v="216.58"/>
    <n v="103.95840000000001"/>
  </r>
  <r>
    <n v="8692"/>
    <s v="CA-2016-136770"/>
    <d v="2016-08-14T00:00:00"/>
    <x v="28"/>
    <d v="2016-08-18T00:00:00"/>
    <s v="Standard Class"/>
    <s v="SP-20650"/>
    <s v="Stephanie Phelps"/>
    <s v="Corporate"/>
    <s v="United States"/>
    <s v="Akron"/>
    <x v="24"/>
    <n v="44312"/>
    <x v="3"/>
    <s v="TEC-PH-10001530"/>
    <x v="2"/>
    <s v="Phones"/>
    <x v="759"/>
    <n v="247.18799999999999"/>
    <n v="2"/>
    <n v="0.4"/>
    <n v="-49.437600000000032"/>
    <n v="-0.20000000000000015"/>
    <n v="-24.718800000000016"/>
    <n v="123.59399999999999"/>
    <n v="205.99"/>
    <n v="98.875200000000007"/>
  </r>
  <r>
    <n v="8693"/>
    <s v="CA-2016-136770"/>
    <d v="2016-08-14T00:00:00"/>
    <x v="28"/>
    <d v="2016-08-18T00:00:00"/>
    <s v="Standard Class"/>
    <s v="SP-20650"/>
    <s v="Stephanie Phelps"/>
    <s v="Corporate"/>
    <s v="United States"/>
    <s v="Akron"/>
    <x v="24"/>
    <n v="44312"/>
    <x v="3"/>
    <s v="TEC-AC-10000420"/>
    <x v="2"/>
    <s v="Accessories"/>
    <x v="1496"/>
    <n v="279.95999999999998"/>
    <n v="5"/>
    <n v="0.2"/>
    <n v="48.992999999999995"/>
    <n v="0.17499999999999999"/>
    <n v="9.7985999999999986"/>
    <n v="55.991999999999997"/>
    <n v="69.989999999999995"/>
    <n v="55.991999999999997"/>
  </r>
  <r>
    <n v="8694"/>
    <s v="CA-2016-118311"/>
    <d v="2016-10-24T00:00:00"/>
    <x v="32"/>
    <d v="2016-10-28T00:00:00"/>
    <s v="Standard Class"/>
    <s v="ED-13885"/>
    <s v="Emily Ducich"/>
    <s v="Home Office"/>
    <s v="United States"/>
    <s v="San Francisco"/>
    <x v="1"/>
    <n v="94110"/>
    <x v="1"/>
    <s v="TEC-AC-10000892"/>
    <x v="2"/>
    <s v="Accessories"/>
    <x v="293"/>
    <n v="450"/>
    <n v="5"/>
    <n v="0"/>
    <n v="162"/>
    <n v="0.36"/>
    <n v="32.4"/>
    <n v="90"/>
    <n v="90"/>
    <n v="0"/>
  </r>
  <r>
    <n v="8695"/>
    <s v="US-2014-112795"/>
    <d v="2014-08-23T00:00:00"/>
    <x v="9"/>
    <d v="2014-08-28T00:00:00"/>
    <s v="Second Class"/>
    <s v="CR-12625"/>
    <s v="Corey Roper"/>
    <s v="Home Office"/>
    <s v="United States"/>
    <s v="Grand Rapids"/>
    <x v="12"/>
    <n v="49505"/>
    <x v="2"/>
    <s v="OFF-PA-10001934"/>
    <x v="1"/>
    <s v="Paper"/>
    <x v="548"/>
    <n v="19.440000000000001"/>
    <n v="3"/>
    <n v="0"/>
    <n v="9.5256000000000007"/>
    <n v="0.49"/>
    <n v="3.1752000000000002"/>
    <n v="6.48"/>
    <n v="6.48"/>
    <n v="0"/>
  </r>
  <r>
    <n v="8696"/>
    <s v="CA-2017-127096"/>
    <d v="2017-09-15T00:00:00"/>
    <x v="15"/>
    <d v="2017-09-17T00:00:00"/>
    <s v="Second Class"/>
    <s v="CS-12400"/>
    <s v="Christopher Schild"/>
    <s v="Home Office"/>
    <s v="United States"/>
    <s v="San Francisco"/>
    <x v="1"/>
    <n v="94109"/>
    <x v="1"/>
    <s v="FUR-TA-10003473"/>
    <x v="0"/>
    <s v="Tables"/>
    <x v="216"/>
    <n v="300.904"/>
    <n v="1"/>
    <n v="0.2"/>
    <n v="11.283900000000017"/>
    <n v="3.7500000000000054E-2"/>
    <n v="11.283900000000017"/>
    <n v="300.904"/>
    <n v="376.13"/>
    <n v="60.180800000000005"/>
  </r>
  <r>
    <n v="8697"/>
    <s v="CA-2017-119284"/>
    <d v="2017-06-15T00:00:00"/>
    <x v="27"/>
    <d v="2017-06-20T00:00:00"/>
    <s v="Standard Class"/>
    <s v="TS-21205"/>
    <s v="Thomas Seio"/>
    <s v="Corporate"/>
    <s v="United States"/>
    <s v="Nashville"/>
    <x v="18"/>
    <n v="37211"/>
    <x v="0"/>
    <s v="TEC-PH-10001051"/>
    <x v="2"/>
    <s v="Phones"/>
    <x v="1263"/>
    <n v="239.976"/>
    <n v="3"/>
    <n v="0.2"/>
    <n v="26.997299999999967"/>
    <n v="0.11249999999999986"/>
    <n v="8.9990999999999897"/>
    <n v="79.992000000000004"/>
    <n v="99.989999999999981"/>
    <n v="47.995200000000004"/>
  </r>
  <r>
    <n v="8698"/>
    <s v="CA-2017-119284"/>
    <d v="2017-06-15T00:00:00"/>
    <x v="27"/>
    <d v="2017-06-20T00:00:00"/>
    <s v="Standard Class"/>
    <s v="TS-21205"/>
    <s v="Thomas Seio"/>
    <s v="Corporate"/>
    <s v="United States"/>
    <s v="Nashville"/>
    <x v="18"/>
    <n v="37211"/>
    <x v="0"/>
    <s v="FUR-FU-10004351"/>
    <x v="0"/>
    <s v="Furnishings"/>
    <x v="222"/>
    <n v="31.168000000000003"/>
    <n v="4"/>
    <n v="0.2"/>
    <n v="9.3504000000000005"/>
    <n v="0.3"/>
    <n v="2.3376000000000001"/>
    <n v="7.7920000000000007"/>
    <n v="9.74"/>
    <n v="6.2336000000000009"/>
  </r>
  <r>
    <n v="8699"/>
    <s v="CA-2017-119284"/>
    <d v="2017-06-15T00:00:00"/>
    <x v="27"/>
    <d v="2017-06-20T00:00:00"/>
    <s v="Standard Class"/>
    <s v="TS-21205"/>
    <s v="Thomas Seio"/>
    <s v="Corporate"/>
    <s v="United States"/>
    <s v="Nashville"/>
    <x v="18"/>
    <n v="37211"/>
    <x v="0"/>
    <s v="FUR-TA-10004152"/>
    <x v="0"/>
    <s v="Tables"/>
    <x v="1516"/>
    <n v="120.96"/>
    <n v="2"/>
    <n v="0.4"/>
    <n v="-28.224000000000004"/>
    <n v="-0.23333333333333336"/>
    <n v="-14.112000000000002"/>
    <n v="60.48"/>
    <n v="100.8"/>
    <n v="48.384"/>
  </r>
  <r>
    <n v="8700"/>
    <s v="CA-2017-119284"/>
    <d v="2017-06-15T00:00:00"/>
    <x v="27"/>
    <d v="2017-06-20T00:00:00"/>
    <s v="Standard Class"/>
    <s v="TS-21205"/>
    <s v="Thomas Seio"/>
    <s v="Corporate"/>
    <s v="United States"/>
    <s v="Nashville"/>
    <x v="18"/>
    <n v="37211"/>
    <x v="0"/>
    <s v="TEC-PH-10000560"/>
    <x v="2"/>
    <s v="Phones"/>
    <x v="752"/>
    <n v="2239.9360000000001"/>
    <n v="8"/>
    <n v="0.2"/>
    <n v="223.99360000000013"/>
    <n v="0.10000000000000005"/>
    <n v="27.999200000000016"/>
    <n v="279.99200000000002"/>
    <n v="349.99"/>
    <n v="447.98720000000003"/>
  </r>
  <r>
    <n v="8701"/>
    <s v="CA-2017-119284"/>
    <d v="2017-06-15T00:00:00"/>
    <x v="27"/>
    <d v="2017-06-20T00:00:00"/>
    <s v="Standard Class"/>
    <s v="TS-21205"/>
    <s v="Thomas Seio"/>
    <s v="Corporate"/>
    <s v="United States"/>
    <s v="Nashville"/>
    <x v="18"/>
    <n v="37211"/>
    <x v="0"/>
    <s v="OFF-AP-10004249"/>
    <x v="1"/>
    <s v="Appliances"/>
    <x v="360"/>
    <n v="76.608000000000004"/>
    <n v="8"/>
    <n v="0.2"/>
    <n v="6.7031999999999954"/>
    <n v="8.7499999999999939E-2"/>
    <n v="0.83789999999999942"/>
    <n v="9.5760000000000005"/>
    <n v="11.97"/>
    <n v="15.321600000000002"/>
  </r>
  <r>
    <n v="8702"/>
    <s v="CA-2017-119284"/>
    <d v="2017-06-15T00:00:00"/>
    <x v="27"/>
    <d v="2017-06-20T00:00:00"/>
    <s v="Standard Class"/>
    <s v="TS-21205"/>
    <s v="Thomas Seio"/>
    <s v="Corporate"/>
    <s v="United States"/>
    <s v="Nashville"/>
    <x v="18"/>
    <n v="37211"/>
    <x v="0"/>
    <s v="OFF-ST-10001490"/>
    <x v="1"/>
    <s v="Storage"/>
    <x v="518"/>
    <n v="142.77600000000001"/>
    <n v="1"/>
    <n v="0.2"/>
    <n v="17.84699999999998"/>
    <n v="0.12499999999999985"/>
    <n v="17.84699999999998"/>
    <n v="142.77600000000001"/>
    <n v="178.47"/>
    <n v="28.555200000000003"/>
  </r>
  <r>
    <n v="8703"/>
    <s v="CA-2017-119284"/>
    <d v="2017-06-15T00:00:00"/>
    <x v="27"/>
    <d v="2017-06-20T00:00:00"/>
    <s v="Standard Class"/>
    <s v="TS-21205"/>
    <s v="Thomas Seio"/>
    <s v="Corporate"/>
    <s v="United States"/>
    <s v="Nashville"/>
    <x v="18"/>
    <n v="37211"/>
    <x v="0"/>
    <s v="OFF-PA-10000312"/>
    <x v="1"/>
    <s v="Paper"/>
    <x v="1829"/>
    <n v="91.360000000000014"/>
    <n v="5"/>
    <n v="0.2"/>
    <n v="29.691999999999993"/>
    <n v="0.3249999999999999"/>
    <n v="5.9383999999999988"/>
    <n v="18.272000000000002"/>
    <n v="22.840000000000003"/>
    <n v="18.272000000000002"/>
  </r>
  <r>
    <n v="8704"/>
    <s v="CA-2015-133494"/>
    <d v="2015-03-01T00:00:00"/>
    <x v="29"/>
    <d v="2015-03-05T00:00:00"/>
    <s v="Standard Class"/>
    <s v="RP-19390"/>
    <s v="Resi Pölking"/>
    <s v="Consumer"/>
    <s v="United States"/>
    <s v="Philadelphia"/>
    <x v="9"/>
    <n v="19120"/>
    <x v="3"/>
    <s v="OFF-AP-10002906"/>
    <x v="1"/>
    <s v="Appliances"/>
    <x v="1097"/>
    <n v="3.5520000000000005"/>
    <n v="2"/>
    <n v="0.2"/>
    <n v="0.44399999999999973"/>
    <n v="0.1249999999999999"/>
    <n v="0.22199999999999986"/>
    <n v="1.7760000000000002"/>
    <n v="2.2200000000000002"/>
    <n v="0.71040000000000014"/>
  </r>
  <r>
    <n v="8705"/>
    <s v="CA-2016-111318"/>
    <d v="2016-07-23T00:00:00"/>
    <x v="16"/>
    <d v="2016-07-26T00:00:00"/>
    <s v="First Class"/>
    <s v="IL-15100"/>
    <s v="Ivan Liston"/>
    <s v="Consumer"/>
    <s v="United States"/>
    <s v="Houston"/>
    <x v="5"/>
    <n v="77041"/>
    <x v="2"/>
    <s v="TEC-PH-10004100"/>
    <x v="2"/>
    <s v="Phones"/>
    <x v="1752"/>
    <n v="115.136"/>
    <n v="8"/>
    <n v="0.2"/>
    <n v="11.513600000000004"/>
    <n v="0.10000000000000003"/>
    <n v="1.4392000000000005"/>
    <n v="14.391999999999999"/>
    <n v="17.989999999999998"/>
    <n v="23.027200000000001"/>
  </r>
  <r>
    <n v="8706"/>
    <s v="US-2014-132745"/>
    <d v="2014-10-01T00:00:00"/>
    <x v="18"/>
    <d v="2014-10-05T00:00:00"/>
    <s v="Standard Class"/>
    <s v="NF-18475"/>
    <s v="Neil Französisch"/>
    <s v="Home Office"/>
    <s v="United States"/>
    <s v="Reno"/>
    <x v="33"/>
    <n v="89502"/>
    <x v="1"/>
    <s v="OFF-FA-10000254"/>
    <x v="1"/>
    <s v="Fasteners"/>
    <x v="1823"/>
    <n v="4.71"/>
    <n v="1"/>
    <n v="0"/>
    <n v="0"/>
    <n v="0"/>
    <n v="0"/>
    <n v="4.71"/>
    <n v="4.71"/>
    <n v="0"/>
  </r>
  <r>
    <n v="8707"/>
    <s v="CA-2014-146815"/>
    <d v="2014-09-08T00:00:00"/>
    <x v="30"/>
    <d v="2014-09-13T00:00:00"/>
    <s v="Standard Class"/>
    <s v="PP-18955"/>
    <s v="Paul Prost"/>
    <s v="Home Office"/>
    <s v="United States"/>
    <s v="New York City"/>
    <x v="15"/>
    <n v="10009"/>
    <x v="3"/>
    <s v="FUR-CH-10004289"/>
    <x v="0"/>
    <s v="Chairs"/>
    <x v="984"/>
    <n v="172.76400000000001"/>
    <n v="2"/>
    <n v="0.1"/>
    <n v="13.437199999999986"/>
    <n v="7.7777777777777696E-2"/>
    <n v="6.7185999999999932"/>
    <n v="86.382000000000005"/>
    <n v="95.98"/>
    <n v="17.276400000000002"/>
  </r>
  <r>
    <n v="8708"/>
    <s v="CA-2014-146815"/>
    <d v="2014-09-08T00:00:00"/>
    <x v="30"/>
    <d v="2014-09-13T00:00:00"/>
    <s v="Standard Class"/>
    <s v="PP-18955"/>
    <s v="Paul Prost"/>
    <s v="Home Office"/>
    <s v="United States"/>
    <s v="New York City"/>
    <x v="15"/>
    <n v="10009"/>
    <x v="3"/>
    <s v="OFF-AR-10003469"/>
    <x v="1"/>
    <s v="Art"/>
    <x v="1258"/>
    <n v="3.52"/>
    <n v="2"/>
    <n v="0"/>
    <n v="1.6896"/>
    <n v="0.48"/>
    <n v="0.8448"/>
    <n v="1.76"/>
    <n v="1.76"/>
    <n v="0"/>
  </r>
  <r>
    <n v="8709"/>
    <s v="CA-2014-119144"/>
    <d v="2014-11-16T00:00:00"/>
    <x v="7"/>
    <d v="2014-11-18T00:00:00"/>
    <s v="First Class"/>
    <s v="JD-16150"/>
    <s v="Justin Deggeller"/>
    <s v="Corporate"/>
    <s v="United States"/>
    <s v="Los Angeles"/>
    <x v="1"/>
    <n v="90008"/>
    <x v="1"/>
    <s v="TEC-PH-10004188"/>
    <x v="2"/>
    <s v="Phones"/>
    <x v="770"/>
    <n v="79.968000000000004"/>
    <n v="4"/>
    <n v="0.2"/>
    <n v="-17.992799999999999"/>
    <n v="-0.22499999999999998"/>
    <n v="-4.4981999999999998"/>
    <n v="19.992000000000001"/>
    <n v="24.99"/>
    <n v="15.993600000000001"/>
  </r>
  <r>
    <n v="8710"/>
    <s v="CA-2014-119144"/>
    <d v="2014-11-16T00:00:00"/>
    <x v="7"/>
    <d v="2014-11-18T00:00:00"/>
    <s v="First Class"/>
    <s v="JD-16150"/>
    <s v="Justin Deggeller"/>
    <s v="Corporate"/>
    <s v="United States"/>
    <s v="Los Angeles"/>
    <x v="1"/>
    <n v="90008"/>
    <x v="1"/>
    <s v="FUR-BO-10004015"/>
    <x v="0"/>
    <s v="Bookcases"/>
    <x v="574"/>
    <n v="305.97449999999998"/>
    <n v="3"/>
    <n v="0.15"/>
    <n v="25.197899999999969"/>
    <n v="8.235294117647049E-2"/>
    <n v="8.3992999999999896"/>
    <n v="101.99149999999999"/>
    <n v="119.99"/>
    <n v="45.896174999999992"/>
  </r>
  <r>
    <n v="8711"/>
    <s v="CA-2014-119144"/>
    <d v="2014-11-16T00:00:00"/>
    <x v="7"/>
    <d v="2014-11-18T00:00:00"/>
    <s v="First Class"/>
    <s v="JD-16150"/>
    <s v="Justin Deggeller"/>
    <s v="Corporate"/>
    <s v="United States"/>
    <s v="Los Angeles"/>
    <x v="1"/>
    <n v="90008"/>
    <x v="1"/>
    <s v="OFF-ST-10000991"/>
    <x v="1"/>
    <s v="Storage"/>
    <x v="157"/>
    <n v="344.90999999999997"/>
    <n v="3"/>
    <n v="0"/>
    <n v="10.347300000000004"/>
    <n v="3.0000000000000016E-2"/>
    <n v="3.4491000000000014"/>
    <n v="114.96999999999998"/>
    <n v="114.96999999999998"/>
    <n v="0"/>
  </r>
  <r>
    <n v="8712"/>
    <s v="CA-2014-105648"/>
    <d v="2014-03-03T00:00:00"/>
    <x v="34"/>
    <d v="2014-03-07T00:00:00"/>
    <s v="Standard Class"/>
    <s v="EJ-14155"/>
    <s v="Eva Jacobs"/>
    <s v="Consumer"/>
    <s v="United States"/>
    <s v="San Diego"/>
    <x v="1"/>
    <n v="92037"/>
    <x v="1"/>
    <s v="FUR-TA-10002958"/>
    <x v="0"/>
    <s v="Tables"/>
    <x v="965"/>
    <n v="626.35200000000009"/>
    <n v="3"/>
    <n v="0.2"/>
    <n v="-23.488200000000091"/>
    <n v="-3.7500000000000137E-2"/>
    <n v="-7.8294000000000308"/>
    <n v="208.78400000000002"/>
    <n v="260.98"/>
    <n v="125.27040000000002"/>
  </r>
  <r>
    <n v="8713"/>
    <s v="US-2015-145422"/>
    <d v="2015-12-03T00:00:00"/>
    <x v="14"/>
    <d v="2015-12-07T00:00:00"/>
    <s v="Standard Class"/>
    <s v="PW-19240"/>
    <s v="Pierre Wener"/>
    <s v="Consumer"/>
    <s v="United States"/>
    <s v="San Francisco"/>
    <x v="1"/>
    <n v="94110"/>
    <x v="1"/>
    <s v="FUR-BO-10002213"/>
    <x v="0"/>
    <s v="Bookcases"/>
    <x v="1334"/>
    <n v="359.49899999999997"/>
    <n v="3"/>
    <n v="0.15"/>
    <n v="-29.605799999999981"/>
    <n v="-8.2352941176470545E-2"/>
    <n v="-9.8685999999999936"/>
    <n v="119.83299999999998"/>
    <n v="140.97999999999999"/>
    <n v="53.924849999999992"/>
  </r>
  <r>
    <n v="8714"/>
    <s v="CA-2017-136623"/>
    <d v="2017-07-11T00:00:00"/>
    <x v="10"/>
    <d v="2017-07-16T00:00:00"/>
    <s v="Standard Class"/>
    <s v="TS-21430"/>
    <s v="Tom Stivers"/>
    <s v="Corporate"/>
    <s v="United States"/>
    <s v="San Diego"/>
    <x v="1"/>
    <n v="92105"/>
    <x v="1"/>
    <s v="TEC-PH-10000004"/>
    <x v="2"/>
    <s v="Phones"/>
    <x v="611"/>
    <n v="71.951999999999998"/>
    <n v="6"/>
    <n v="0.2"/>
    <n v="5.3963999999999963"/>
    <n v="7.4999999999999956E-2"/>
    <n v="0.89939999999999942"/>
    <n v="11.991999999999999"/>
    <n v="14.989999999999997"/>
    <n v="14.3904"/>
  </r>
  <r>
    <n v="8715"/>
    <s v="CA-2017-136623"/>
    <d v="2017-07-11T00:00:00"/>
    <x v="10"/>
    <d v="2017-07-16T00:00:00"/>
    <s v="Standard Class"/>
    <s v="TS-21430"/>
    <s v="Tom Stivers"/>
    <s v="Corporate"/>
    <s v="United States"/>
    <s v="San Diego"/>
    <x v="1"/>
    <n v="92105"/>
    <x v="1"/>
    <s v="OFF-BI-10003708"/>
    <x v="1"/>
    <s v="Binders"/>
    <x v="978"/>
    <n v="29.800000000000004"/>
    <n v="5"/>
    <n v="0.2"/>
    <n v="9.3124999999999982"/>
    <n v="0.31249999999999989"/>
    <n v="1.8624999999999996"/>
    <n v="5.9600000000000009"/>
    <n v="7.4500000000000011"/>
    <n v="5.9600000000000009"/>
  </r>
  <r>
    <n v="8716"/>
    <s v="CA-2017-121678"/>
    <d v="2017-11-16T00:00:00"/>
    <x v="23"/>
    <d v="2017-11-20T00:00:00"/>
    <s v="Second Class"/>
    <s v="BM-11650"/>
    <s v="Brian Moss"/>
    <s v="Corporate"/>
    <s v="United States"/>
    <s v="Elyria"/>
    <x v="24"/>
    <n v="44035"/>
    <x v="3"/>
    <s v="OFF-BI-10002949"/>
    <x v="1"/>
    <s v="Binders"/>
    <x v="525"/>
    <n v="1.8240000000000003"/>
    <n v="1"/>
    <n v="0.7"/>
    <n v="-1.3983999999999996"/>
    <n v="-0.76666666666666639"/>
    <n v="-1.3983999999999996"/>
    <n v="1.8240000000000003"/>
    <n v="6.08"/>
    <n v="1.2768000000000002"/>
  </r>
  <r>
    <n v="8717"/>
    <s v="CA-2016-120824"/>
    <d v="2016-06-12T00:00:00"/>
    <x v="1"/>
    <d v="2016-06-16T00:00:00"/>
    <s v="Second Class"/>
    <s v="AW-10930"/>
    <s v="Arthur Wiediger"/>
    <s v="Home Office"/>
    <s v="United States"/>
    <s v="Houston"/>
    <x v="5"/>
    <n v="77070"/>
    <x v="2"/>
    <s v="OFF-AP-10001242"/>
    <x v="1"/>
    <s v="Appliances"/>
    <x v="1417"/>
    <n v="64.383999999999986"/>
    <n v="4"/>
    <n v="0.8"/>
    <n v="-160.96"/>
    <n v="-2.5000000000000004"/>
    <n v="-40.24"/>
    <n v="16.095999999999997"/>
    <n v="80.48"/>
    <n v="51.50719999999999"/>
  </r>
  <r>
    <n v="8718"/>
    <s v="CA-2016-120824"/>
    <d v="2016-06-12T00:00:00"/>
    <x v="1"/>
    <d v="2016-06-16T00:00:00"/>
    <s v="Second Class"/>
    <s v="AW-10930"/>
    <s v="Arthur Wiediger"/>
    <s v="Home Office"/>
    <s v="United States"/>
    <s v="Houston"/>
    <x v="5"/>
    <n v="77070"/>
    <x v="2"/>
    <s v="FUR-FU-10001424"/>
    <x v="0"/>
    <s v="Furnishings"/>
    <x v="698"/>
    <n v="6.9840000000000009"/>
    <n v="2"/>
    <n v="0.6"/>
    <n v="-4.5396000000000019"/>
    <n v="-0.65000000000000013"/>
    <n v="-2.2698000000000009"/>
    <n v="3.4920000000000004"/>
    <n v="8.73"/>
    <n v="4.1904000000000003"/>
  </r>
  <r>
    <n v="8719"/>
    <s v="CA-2016-120824"/>
    <d v="2016-06-12T00:00:00"/>
    <x v="1"/>
    <d v="2016-06-16T00:00:00"/>
    <s v="Second Class"/>
    <s v="AW-10930"/>
    <s v="Arthur Wiediger"/>
    <s v="Home Office"/>
    <s v="United States"/>
    <s v="Houston"/>
    <x v="5"/>
    <n v="77070"/>
    <x v="2"/>
    <s v="OFF-AR-10003469"/>
    <x v="1"/>
    <s v="Art"/>
    <x v="1258"/>
    <n v="11.264000000000001"/>
    <n v="8"/>
    <n v="0.2"/>
    <n v="3.9423999999999997"/>
    <n v="0.34999999999999992"/>
    <n v="0.49279999999999996"/>
    <n v="1.4080000000000001"/>
    <n v="1.76"/>
    <n v="2.2528000000000001"/>
  </r>
  <r>
    <n v="8720"/>
    <s v="CA-2016-120824"/>
    <d v="2016-06-12T00:00:00"/>
    <x v="1"/>
    <d v="2016-06-16T00:00:00"/>
    <s v="Second Class"/>
    <s v="AW-10930"/>
    <s v="Arthur Wiediger"/>
    <s v="Home Office"/>
    <s v="United States"/>
    <s v="Houston"/>
    <x v="5"/>
    <n v="77070"/>
    <x v="2"/>
    <s v="OFF-PA-10000232"/>
    <x v="1"/>
    <s v="Paper"/>
    <x v="1631"/>
    <n v="15.552000000000003"/>
    <n v="3"/>
    <n v="0.2"/>
    <n v="5.6375999999999999"/>
    <n v="0.36249999999999993"/>
    <n v="1.8792"/>
    <n v="5.1840000000000011"/>
    <n v="6.48"/>
    <n v="3.1104000000000007"/>
  </r>
  <r>
    <n v="8721"/>
    <s v="CA-2016-120824"/>
    <d v="2016-06-12T00:00:00"/>
    <x v="1"/>
    <d v="2016-06-16T00:00:00"/>
    <s v="Second Class"/>
    <s v="AW-10930"/>
    <s v="Arthur Wiediger"/>
    <s v="Home Office"/>
    <s v="United States"/>
    <s v="Houston"/>
    <x v="5"/>
    <n v="77070"/>
    <x v="2"/>
    <s v="FUR-CH-10000229"/>
    <x v="0"/>
    <s v="Chairs"/>
    <x v="1621"/>
    <n v="379.37200000000001"/>
    <n v="2"/>
    <n v="0.3"/>
    <n v="-119.23120000000003"/>
    <n v="-0.31428571428571433"/>
    <n v="-59.615600000000015"/>
    <n v="189.68600000000001"/>
    <n v="270.98"/>
    <n v="113.8116"/>
  </r>
  <r>
    <n v="8722"/>
    <s v="CA-2016-120824"/>
    <d v="2016-06-12T00:00:00"/>
    <x v="1"/>
    <d v="2016-06-16T00:00:00"/>
    <s v="Second Class"/>
    <s v="AW-10930"/>
    <s v="Arthur Wiediger"/>
    <s v="Home Office"/>
    <s v="United States"/>
    <s v="Houston"/>
    <x v="5"/>
    <n v="77070"/>
    <x v="2"/>
    <s v="OFF-ST-10002562"/>
    <x v="1"/>
    <s v="Storage"/>
    <x v="683"/>
    <n v="67.536000000000016"/>
    <n v="9"/>
    <n v="0.2"/>
    <n v="6.7535999999999987"/>
    <n v="9.9999999999999964E-2"/>
    <n v="0.75039999999999984"/>
    <n v="7.5040000000000013"/>
    <n v="9.3800000000000026"/>
    <n v="13.507200000000005"/>
  </r>
  <r>
    <n v="8723"/>
    <s v="CA-2016-120824"/>
    <d v="2016-06-12T00:00:00"/>
    <x v="1"/>
    <d v="2016-06-16T00:00:00"/>
    <s v="Second Class"/>
    <s v="AW-10930"/>
    <s v="Arthur Wiediger"/>
    <s v="Home Office"/>
    <s v="United States"/>
    <s v="Houston"/>
    <x v="5"/>
    <n v="77070"/>
    <x v="2"/>
    <s v="OFF-BI-10001525"/>
    <x v="1"/>
    <s v="Binders"/>
    <x v="31"/>
    <n v="1.5239999999999996"/>
    <n v="2"/>
    <n v="0.8"/>
    <n v="-2.6670000000000007"/>
    <n v="-1.7500000000000009"/>
    <n v="-1.3335000000000004"/>
    <n v="0.76199999999999979"/>
    <n v="3.8099999999999996"/>
    <n v="1.2191999999999998"/>
  </r>
  <r>
    <n v="8724"/>
    <s v="US-2016-135209"/>
    <d v="2016-12-29T00:00:00"/>
    <x v="5"/>
    <d v="2016-12-31T00:00:00"/>
    <s v="Second Class"/>
    <s v="MH-17290"/>
    <s v="Marc Harrigan"/>
    <s v="Home Office"/>
    <s v="United States"/>
    <s v="Miami"/>
    <x v="2"/>
    <n v="33178"/>
    <x v="0"/>
    <s v="OFF-PA-10002986"/>
    <x v="1"/>
    <s v="Paper"/>
    <x v="482"/>
    <n v="37.408000000000001"/>
    <n v="7"/>
    <n v="0.2"/>
    <n v="13.0928"/>
    <n v="0.35"/>
    <n v="1.8704000000000001"/>
    <n v="5.3440000000000003"/>
    <n v="6.68"/>
    <n v="7.4816000000000003"/>
  </r>
  <r>
    <n v="8725"/>
    <s v="US-2016-135209"/>
    <d v="2016-12-29T00:00:00"/>
    <x v="5"/>
    <d v="2016-12-31T00:00:00"/>
    <s v="Second Class"/>
    <s v="MH-17290"/>
    <s v="Marc Harrigan"/>
    <s v="Home Office"/>
    <s v="United States"/>
    <s v="Miami"/>
    <x v="2"/>
    <n v="33178"/>
    <x v="0"/>
    <s v="OFF-PA-10000143"/>
    <x v="1"/>
    <s v="Paper"/>
    <x v="1701"/>
    <n v="25.344000000000001"/>
    <n v="6"/>
    <n v="0.2"/>
    <n v="8.8704000000000018"/>
    <n v="0.35000000000000003"/>
    <n v="1.4784000000000004"/>
    <n v="4.2240000000000002"/>
    <n v="5.2799999999999994"/>
    <n v="5.0688000000000004"/>
  </r>
  <r>
    <n v="8726"/>
    <s v="CA-2017-148145"/>
    <d v="2017-03-18T00:00:00"/>
    <x v="42"/>
    <d v="2017-03-23T00:00:00"/>
    <s v="Standard Class"/>
    <s v="SW-20275"/>
    <s v="Scott Williamson"/>
    <s v="Consumer"/>
    <s v="United States"/>
    <s v="Seattle"/>
    <x v="4"/>
    <n v="98115"/>
    <x v="1"/>
    <s v="OFF-AR-10003752"/>
    <x v="1"/>
    <s v="Art"/>
    <x v="684"/>
    <n v="46.2"/>
    <n v="4"/>
    <n v="0"/>
    <n v="21.251999999999999"/>
    <n v="0.45999999999999996"/>
    <n v="5.3129999999999997"/>
    <n v="11.55"/>
    <n v="11.55"/>
    <n v="0"/>
  </r>
  <r>
    <n v="8727"/>
    <s v="CA-2015-103870"/>
    <d v="2015-12-27T00:00:00"/>
    <x v="14"/>
    <d v="2015-12-31T00:00:00"/>
    <s v="Standard Class"/>
    <s v="SP-20860"/>
    <s v="Sung Pak"/>
    <s v="Corporate"/>
    <s v="United States"/>
    <s v="Murfreesboro"/>
    <x v="18"/>
    <n v="37130"/>
    <x v="0"/>
    <s v="TEC-AC-10002370"/>
    <x v="2"/>
    <s v="Accessories"/>
    <x v="1825"/>
    <n v="4.7279999999999998"/>
    <n v="3"/>
    <n v="0.2"/>
    <n v="0.70919999999999961"/>
    <n v="0.14999999999999991"/>
    <n v="0.23639999999999986"/>
    <n v="1.5759999999999998"/>
    <n v="1.9699999999999995"/>
    <n v="0.9456"/>
  </r>
  <r>
    <n v="8728"/>
    <s v="CA-2015-103870"/>
    <d v="2015-12-27T00:00:00"/>
    <x v="14"/>
    <d v="2015-12-31T00:00:00"/>
    <s v="Standard Class"/>
    <s v="SP-20860"/>
    <s v="Sung Pak"/>
    <s v="Corporate"/>
    <s v="United States"/>
    <s v="Murfreesboro"/>
    <x v="18"/>
    <n v="37130"/>
    <x v="0"/>
    <s v="FUR-FU-10002030"/>
    <x v="0"/>
    <s v="Furnishings"/>
    <x v="1822"/>
    <n v="53.352000000000004"/>
    <n v="3"/>
    <n v="0.2"/>
    <n v="16.005600000000005"/>
    <n v="0.30000000000000004"/>
    <n v="5.3352000000000013"/>
    <n v="17.784000000000002"/>
    <n v="22.229999999999997"/>
    <n v="10.670400000000001"/>
  </r>
  <r>
    <n v="8729"/>
    <s v="CA-2015-103870"/>
    <d v="2015-12-27T00:00:00"/>
    <x v="14"/>
    <d v="2015-12-31T00:00:00"/>
    <s v="Standard Class"/>
    <s v="SP-20860"/>
    <s v="Sung Pak"/>
    <s v="Corporate"/>
    <s v="United States"/>
    <s v="Murfreesboro"/>
    <x v="18"/>
    <n v="37130"/>
    <x v="0"/>
    <s v="FUR-BO-10002853"/>
    <x v="0"/>
    <s v="Bookcases"/>
    <x v="1622"/>
    <n v="131.10400000000001"/>
    <n v="2"/>
    <n v="0.2"/>
    <n v="8.1939999999999955"/>
    <n v="6.2499999999999958E-2"/>
    <n v="4.0969999999999978"/>
    <n v="65.552000000000007"/>
    <n v="81.94"/>
    <n v="26.220800000000004"/>
  </r>
  <r>
    <n v="8730"/>
    <s v="CA-2015-103870"/>
    <d v="2015-12-27T00:00:00"/>
    <x v="14"/>
    <d v="2015-12-31T00:00:00"/>
    <s v="Standard Class"/>
    <s v="SP-20860"/>
    <s v="Sung Pak"/>
    <s v="Corporate"/>
    <s v="United States"/>
    <s v="Murfreesboro"/>
    <x v="18"/>
    <n v="37130"/>
    <x v="0"/>
    <s v="OFF-ST-10002562"/>
    <x v="1"/>
    <s v="Storage"/>
    <x v="683"/>
    <n v="22.512000000000004"/>
    <n v="3"/>
    <n v="0.2"/>
    <n v="2.2511999999999999"/>
    <n v="9.9999999999999978E-2"/>
    <n v="0.75039999999999996"/>
    <n v="7.5040000000000013"/>
    <n v="9.3800000000000008"/>
    <n v="4.5024000000000006"/>
  </r>
  <r>
    <n v="8731"/>
    <s v="CA-2015-103870"/>
    <d v="2015-12-27T00:00:00"/>
    <x v="14"/>
    <d v="2015-12-31T00:00:00"/>
    <s v="Standard Class"/>
    <s v="SP-20860"/>
    <s v="Sung Pak"/>
    <s v="Corporate"/>
    <s v="United States"/>
    <s v="Murfreesboro"/>
    <x v="18"/>
    <n v="37130"/>
    <x v="0"/>
    <s v="TEC-AC-10004227"/>
    <x v="2"/>
    <s v="Accessories"/>
    <x v="1409"/>
    <n v="72.744000000000014"/>
    <n v="7"/>
    <n v="0.2"/>
    <n v="-12.730200000000011"/>
    <n v="-0.1750000000000001"/>
    <n v="-1.8186000000000015"/>
    <n v="10.392000000000001"/>
    <n v="12.990000000000002"/>
    <n v="14.548800000000004"/>
  </r>
  <r>
    <n v="8732"/>
    <s v="CA-2015-111017"/>
    <d v="2015-07-31T00:00:00"/>
    <x v="38"/>
    <d v="2015-08-06T00:00:00"/>
    <s v="Standard Class"/>
    <s v="SC-20695"/>
    <s v="Steve Chapman"/>
    <s v="Corporate"/>
    <s v="United States"/>
    <s v="Saint Louis"/>
    <x v="25"/>
    <n v="63116"/>
    <x v="2"/>
    <s v="OFF-SU-10002573"/>
    <x v="1"/>
    <s v="Supplies"/>
    <x v="354"/>
    <n v="52.59"/>
    <n v="3"/>
    <n v="0"/>
    <n v="15.776999999999996"/>
    <n v="0.29999999999999988"/>
    <n v="5.2589999999999986"/>
    <n v="17.53"/>
    <n v="17.53"/>
    <n v="0"/>
  </r>
  <r>
    <n v="8733"/>
    <s v="CA-2017-116988"/>
    <d v="2017-06-27T00:00:00"/>
    <x v="27"/>
    <d v="2017-06-29T00:00:00"/>
    <s v="Second Class"/>
    <s v="PW-19030"/>
    <s v="Pauline Webber"/>
    <s v="Corporate"/>
    <s v="United States"/>
    <s v="Seattle"/>
    <x v="4"/>
    <n v="98105"/>
    <x v="1"/>
    <s v="OFF-PA-10003848"/>
    <x v="1"/>
    <s v="Paper"/>
    <x v="1451"/>
    <n v="19.440000000000001"/>
    <n v="3"/>
    <n v="0"/>
    <n v="9.3312000000000008"/>
    <n v="0.48000000000000004"/>
    <n v="3.1104000000000003"/>
    <n v="6.48"/>
    <n v="6.48"/>
    <n v="0"/>
  </r>
  <r>
    <n v="8734"/>
    <s v="CA-2017-116988"/>
    <d v="2017-06-27T00:00:00"/>
    <x v="27"/>
    <d v="2017-06-29T00:00:00"/>
    <s v="Second Class"/>
    <s v="PW-19030"/>
    <s v="Pauline Webber"/>
    <s v="Corporate"/>
    <s v="United States"/>
    <s v="Seattle"/>
    <x v="4"/>
    <n v="98105"/>
    <x v="1"/>
    <s v="FUR-FU-10001290"/>
    <x v="0"/>
    <s v="Furnishings"/>
    <x v="452"/>
    <n v="126.30000000000001"/>
    <n v="3"/>
    <n v="0"/>
    <n v="40.415999999999997"/>
    <n v="0.31999999999999995"/>
    <n v="13.472"/>
    <n v="42.1"/>
    <n v="42.1"/>
    <n v="0"/>
  </r>
  <r>
    <n v="8735"/>
    <s v="CA-2017-116988"/>
    <d v="2017-06-27T00:00:00"/>
    <x v="27"/>
    <d v="2017-06-29T00:00:00"/>
    <s v="Second Class"/>
    <s v="PW-19030"/>
    <s v="Pauline Webber"/>
    <s v="Corporate"/>
    <s v="United States"/>
    <s v="Seattle"/>
    <x v="4"/>
    <n v="98105"/>
    <x v="1"/>
    <s v="TEC-AC-10003832"/>
    <x v="2"/>
    <s v="Accessories"/>
    <x v="218"/>
    <n v="1287.45"/>
    <n v="5"/>
    <n v="0"/>
    <n v="244.61549999999988"/>
    <n v="0.18999999999999989"/>
    <n v="48.923099999999977"/>
    <n v="257.49"/>
    <n v="257.49"/>
    <n v="0"/>
  </r>
  <r>
    <n v="8736"/>
    <s v="US-2014-169390"/>
    <d v="2014-02-07T00:00:00"/>
    <x v="45"/>
    <d v="2014-02-10T00:00:00"/>
    <s v="Second Class"/>
    <s v="CS-12250"/>
    <s v="Chris Selesnick"/>
    <s v="Corporate"/>
    <s v="United States"/>
    <s v="New York City"/>
    <x v="15"/>
    <n v="10024"/>
    <x v="3"/>
    <s v="OFF-ST-10001558"/>
    <x v="1"/>
    <s v="Storage"/>
    <x v="719"/>
    <n v="64.959999999999994"/>
    <n v="4"/>
    <n v="0"/>
    <n v="9.7439999999999998"/>
    <n v="0.15000000000000002"/>
    <n v="2.4359999999999999"/>
    <n v="16.239999999999998"/>
    <n v="16.239999999999998"/>
    <n v="0"/>
  </r>
  <r>
    <n v="8737"/>
    <s v="CA-2016-168774"/>
    <d v="2016-09-04T00:00:00"/>
    <x v="21"/>
    <d v="2016-09-09T00:00:00"/>
    <s v="Standard Class"/>
    <s v="RP-19855"/>
    <s v="Roy Phan"/>
    <s v="Corporate"/>
    <s v="United States"/>
    <s v="Woodbury"/>
    <x v="11"/>
    <n v="55125"/>
    <x v="2"/>
    <s v="OFF-ST-10001490"/>
    <x v="1"/>
    <s v="Storage"/>
    <x v="518"/>
    <n v="535.41"/>
    <n v="3"/>
    <n v="0"/>
    <n v="160.62299999999993"/>
    <n v="0.29999999999999988"/>
    <n v="53.540999999999976"/>
    <n v="178.47"/>
    <n v="178.47"/>
    <n v="0"/>
  </r>
  <r>
    <n v="8738"/>
    <s v="CA-2017-161592"/>
    <d v="2017-04-06T00:00:00"/>
    <x v="4"/>
    <d v="2017-04-10T00:00:00"/>
    <s v="Standard Class"/>
    <s v="CS-12175"/>
    <s v="Charles Sheldon"/>
    <s v="Corporate"/>
    <s v="United States"/>
    <s v="Chattanooga"/>
    <x v="18"/>
    <n v="37421"/>
    <x v="0"/>
    <s v="OFF-BI-10003669"/>
    <x v="1"/>
    <s v="Binders"/>
    <x v="804"/>
    <n v="8.1000000000000014"/>
    <n v="5"/>
    <n v="0.7"/>
    <n v="-5.9399999999999977"/>
    <n v="-0.73333333333333295"/>
    <n v="-1.1879999999999995"/>
    <n v="1.6200000000000003"/>
    <n v="5.4"/>
    <n v="5.6700000000000008"/>
  </r>
  <r>
    <n v="8739"/>
    <s v="US-2017-131961"/>
    <d v="2017-12-08T00:00:00"/>
    <x v="22"/>
    <d v="2017-12-11T00:00:00"/>
    <s v="First Class"/>
    <s v="MJ-17740"/>
    <s v="Max Jones"/>
    <s v="Consumer"/>
    <s v="United States"/>
    <s v="Philadelphia"/>
    <x v="9"/>
    <n v="19140"/>
    <x v="3"/>
    <s v="OFF-AR-10004441"/>
    <x v="1"/>
    <s v="Art"/>
    <x v="155"/>
    <n v="13.247999999999999"/>
    <n v="4"/>
    <n v="0.2"/>
    <n v="3.6431999999999998"/>
    <n v="0.27500000000000002"/>
    <n v="0.91079999999999994"/>
    <n v="3.3119999999999998"/>
    <n v="4.1399999999999997"/>
    <n v="2.6496"/>
  </r>
  <r>
    <n v="8740"/>
    <s v="US-2017-131961"/>
    <d v="2017-12-08T00:00:00"/>
    <x v="22"/>
    <d v="2017-12-11T00:00:00"/>
    <s v="First Class"/>
    <s v="MJ-17740"/>
    <s v="Max Jones"/>
    <s v="Consumer"/>
    <s v="United States"/>
    <s v="Philadelphia"/>
    <x v="9"/>
    <n v="19140"/>
    <x v="3"/>
    <s v="TEC-PH-10001924"/>
    <x v="2"/>
    <s v="Phones"/>
    <x v="431"/>
    <n v="83.987999999999985"/>
    <n v="2"/>
    <n v="0.4"/>
    <n v="-20.996999999999993"/>
    <n v="-0.24999999999999994"/>
    <n v="-10.498499999999996"/>
    <n v="41.993999999999993"/>
    <n v="69.989999999999995"/>
    <n v="33.595199999999998"/>
  </r>
  <r>
    <n v="8741"/>
    <s v="CA-2016-102498"/>
    <d v="2016-07-24T00:00:00"/>
    <x v="16"/>
    <d v="2016-07-25T00:00:00"/>
    <s v="First Class"/>
    <s v="JG-15160"/>
    <s v="James Galang"/>
    <s v="Consumer"/>
    <s v="United States"/>
    <s v="Lafayette"/>
    <x v="28"/>
    <n v="70506"/>
    <x v="0"/>
    <s v="OFF-AR-10004456"/>
    <x v="1"/>
    <s v="Art"/>
    <x v="1053"/>
    <n v="73.2"/>
    <n v="5"/>
    <n v="0"/>
    <n v="21.227999999999998"/>
    <n v="0.28999999999999998"/>
    <n v="4.2455999999999996"/>
    <n v="14.64"/>
    <n v="14.64"/>
    <n v="0"/>
  </r>
  <r>
    <n v="8742"/>
    <s v="CA-2015-113222"/>
    <d v="2015-11-09T00:00:00"/>
    <x v="6"/>
    <d v="2015-11-09T00:00:00"/>
    <s v="Same Day"/>
    <s v="AG-10765"/>
    <s v="Anthony Garverick"/>
    <s v="Home Office"/>
    <s v="United States"/>
    <s v="Lawrence"/>
    <x v="14"/>
    <n v="46226"/>
    <x v="2"/>
    <s v="OFF-BI-10001890"/>
    <x v="1"/>
    <s v="Binders"/>
    <x v="176"/>
    <n v="10.74"/>
    <n v="3"/>
    <n v="0"/>
    <n v="5.1551999999999998"/>
    <n v="0.48"/>
    <n v="1.7183999999999999"/>
    <n v="3.58"/>
    <n v="3.58"/>
    <n v="0"/>
  </r>
  <r>
    <n v="8743"/>
    <s v="US-2015-144771"/>
    <d v="2015-10-02T00:00:00"/>
    <x v="2"/>
    <d v="2015-10-04T00:00:00"/>
    <s v="First Class"/>
    <s v="CK-12205"/>
    <s v="Chloris Kastensmidt"/>
    <s v="Consumer"/>
    <s v="United States"/>
    <s v="Hillsboro"/>
    <x v="21"/>
    <n v="97123"/>
    <x v="1"/>
    <s v="FUR-FU-10000629"/>
    <x v="0"/>
    <s v="Furnishings"/>
    <x v="93"/>
    <n v="11.032"/>
    <n v="1"/>
    <n v="0.2"/>
    <n v="3.0338000000000003"/>
    <n v="0.27500000000000002"/>
    <n v="3.0338000000000003"/>
    <n v="11.032"/>
    <n v="13.79"/>
    <n v="2.2063999999999999"/>
  </r>
  <r>
    <n v="8744"/>
    <s v="US-2015-144771"/>
    <d v="2015-10-02T00:00:00"/>
    <x v="2"/>
    <d v="2015-10-04T00:00:00"/>
    <s v="First Class"/>
    <s v="CK-12205"/>
    <s v="Chloris Kastensmidt"/>
    <s v="Consumer"/>
    <s v="United States"/>
    <s v="Hillsboro"/>
    <x v="21"/>
    <n v="97123"/>
    <x v="1"/>
    <s v="TEC-AC-10002323"/>
    <x v="2"/>
    <s v="Accessories"/>
    <x v="177"/>
    <n v="53.040000000000006"/>
    <n v="3"/>
    <n v="0.2"/>
    <n v="-4.6409999999999982"/>
    <n v="-8.7499999999999953E-2"/>
    <n v="-1.5469999999999995"/>
    <n v="17.680000000000003"/>
    <n v="22.099999999999998"/>
    <n v="10.608000000000002"/>
  </r>
  <r>
    <n v="8745"/>
    <s v="CA-2015-162376"/>
    <d v="2015-11-22T00:00:00"/>
    <x v="6"/>
    <d v="2015-11-25T00:00:00"/>
    <s v="Second Class"/>
    <s v="HD-14785"/>
    <s v="Harold Dahlen"/>
    <s v="Home Office"/>
    <s v="United States"/>
    <s v="Cambridge"/>
    <x v="31"/>
    <n v="2138"/>
    <x v="3"/>
    <s v="OFF-AR-10003056"/>
    <x v="1"/>
    <s v="Art"/>
    <x v="18"/>
    <n v="17.12"/>
    <n v="4"/>
    <n v="0"/>
    <n v="4.9647999999999985"/>
    <n v="0.28999999999999992"/>
    <n v="1.2411999999999996"/>
    <n v="4.28"/>
    <n v="4.28"/>
    <n v="0"/>
  </r>
  <r>
    <n v="8746"/>
    <s v="CA-2015-162376"/>
    <d v="2015-11-22T00:00:00"/>
    <x v="6"/>
    <d v="2015-11-25T00:00:00"/>
    <s v="Second Class"/>
    <s v="HD-14785"/>
    <s v="Harold Dahlen"/>
    <s v="Home Office"/>
    <s v="United States"/>
    <s v="Cambridge"/>
    <x v="31"/>
    <n v="2138"/>
    <x v="3"/>
    <s v="OFF-PA-10000300"/>
    <x v="1"/>
    <s v="Paper"/>
    <x v="1775"/>
    <n v="59.94"/>
    <n v="3"/>
    <n v="0"/>
    <n v="28.171799999999998"/>
    <n v="0.47"/>
    <n v="9.3905999999999992"/>
    <n v="19.98"/>
    <n v="19.98"/>
    <n v="0"/>
  </r>
  <r>
    <n v="8747"/>
    <s v="CA-2017-128076"/>
    <d v="2017-02-02T00:00:00"/>
    <x v="31"/>
    <d v="2017-02-07T00:00:00"/>
    <s v="Standard Class"/>
    <s v="BO-11350"/>
    <s v="Bill Overfelt"/>
    <s v="Corporate"/>
    <s v="United States"/>
    <s v="San Diego"/>
    <x v="1"/>
    <n v="92105"/>
    <x v="1"/>
    <s v="FUR-FU-10000293"/>
    <x v="0"/>
    <s v="Furnishings"/>
    <x v="791"/>
    <n v="210.58"/>
    <n v="2"/>
    <n v="0"/>
    <n v="12.634799999999984"/>
    <n v="5.9999999999999921E-2"/>
    <n v="6.3173999999999921"/>
    <n v="105.29"/>
    <n v="105.29"/>
    <n v="0"/>
  </r>
  <r>
    <n v="8748"/>
    <s v="CA-2017-128076"/>
    <d v="2017-02-02T00:00:00"/>
    <x v="31"/>
    <d v="2017-02-07T00:00:00"/>
    <s v="Standard Class"/>
    <s v="BO-11350"/>
    <s v="Bill Overfelt"/>
    <s v="Corporate"/>
    <s v="United States"/>
    <s v="San Diego"/>
    <x v="1"/>
    <n v="92105"/>
    <x v="1"/>
    <s v="OFF-BI-10003638"/>
    <x v="1"/>
    <s v="Binders"/>
    <x v="612"/>
    <n v="30.960000000000004"/>
    <n v="2"/>
    <n v="0.2"/>
    <n v="10.061999999999998"/>
    <n v="0.3249999999999999"/>
    <n v="5.0309999999999988"/>
    <n v="15.480000000000002"/>
    <n v="19.350000000000001"/>
    <n v="6.1920000000000011"/>
  </r>
  <r>
    <n v="8749"/>
    <s v="CA-2017-128076"/>
    <d v="2017-02-02T00:00:00"/>
    <x v="31"/>
    <d v="2017-02-07T00:00:00"/>
    <s v="Standard Class"/>
    <s v="BO-11350"/>
    <s v="Bill Overfelt"/>
    <s v="Corporate"/>
    <s v="United States"/>
    <s v="San Diego"/>
    <x v="1"/>
    <n v="92105"/>
    <x v="1"/>
    <s v="TEC-MA-10002109"/>
    <x v="2"/>
    <s v="Machines"/>
    <x v="1738"/>
    <n v="239.98400000000004"/>
    <n v="2"/>
    <n v="0.2"/>
    <n v="38.997399999999971"/>
    <n v="0.16249999999999984"/>
    <n v="19.498699999999985"/>
    <n v="119.99200000000002"/>
    <n v="149.99"/>
    <n v="47.996800000000007"/>
  </r>
  <r>
    <n v="8750"/>
    <s v="US-2015-163825"/>
    <d v="2015-06-16T00:00:00"/>
    <x v="40"/>
    <d v="2015-06-19T00:00:00"/>
    <s v="First Class"/>
    <s v="LC-16885"/>
    <s v="Lena Creighton"/>
    <s v="Consumer"/>
    <s v="United States"/>
    <s v="New York City"/>
    <x v="15"/>
    <n v="10009"/>
    <x v="3"/>
    <s v="OFF-BI-10003527"/>
    <x v="1"/>
    <s v="Binders"/>
    <x v="451"/>
    <n v="3050.3760000000002"/>
    <n v="3"/>
    <n v="0.2"/>
    <n v="1143.8910000000001"/>
    <n v="0.375"/>
    <n v="381.29700000000003"/>
    <n v="1016.792"/>
    <n v="1270.99"/>
    <n v="610.07520000000011"/>
  </r>
  <r>
    <n v="8751"/>
    <s v="US-2015-163825"/>
    <d v="2015-06-16T00:00:00"/>
    <x v="40"/>
    <d v="2015-06-19T00:00:00"/>
    <s v="First Class"/>
    <s v="LC-16885"/>
    <s v="Lena Creighton"/>
    <s v="Consumer"/>
    <s v="United States"/>
    <s v="New York City"/>
    <x v="15"/>
    <n v="10009"/>
    <x v="3"/>
    <s v="TEC-PH-10004922"/>
    <x v="2"/>
    <s v="Phones"/>
    <x v="1076"/>
    <n v="133.97999999999999"/>
    <n v="2"/>
    <n v="0"/>
    <n v="33.495000000000005"/>
    <n v="0.25000000000000006"/>
    <n v="16.747500000000002"/>
    <n v="66.989999999999995"/>
    <n v="66.989999999999995"/>
    <n v="0"/>
  </r>
  <r>
    <n v="8752"/>
    <s v="CA-2016-105662"/>
    <d v="2016-05-05T00:00:00"/>
    <x v="35"/>
    <d v="2016-05-09T00:00:00"/>
    <s v="Standard Class"/>
    <s v="RB-19465"/>
    <s v="Rick Bensley"/>
    <s v="Home Office"/>
    <s v="United States"/>
    <s v="Tallahassee"/>
    <x v="2"/>
    <n v="32303"/>
    <x v="0"/>
    <s v="OFF-PA-10001001"/>
    <x v="1"/>
    <s v="Paper"/>
    <x v="1830"/>
    <n v="93.248000000000005"/>
    <n v="4"/>
    <n v="0.2"/>
    <n v="31.4712"/>
    <n v="0.33749999999999997"/>
    <n v="7.8677999999999999"/>
    <n v="23.312000000000001"/>
    <n v="29.14"/>
    <n v="18.649600000000003"/>
  </r>
  <r>
    <n v="8753"/>
    <s v="CA-2016-105662"/>
    <d v="2016-05-05T00:00:00"/>
    <x v="35"/>
    <d v="2016-05-09T00:00:00"/>
    <s v="Standard Class"/>
    <s v="RB-19465"/>
    <s v="Rick Bensley"/>
    <s v="Home Office"/>
    <s v="United States"/>
    <s v="Tallahassee"/>
    <x v="2"/>
    <n v="32303"/>
    <x v="0"/>
    <s v="TEC-PH-10001198"/>
    <x v="2"/>
    <s v="Phones"/>
    <x v="1177"/>
    <n v="177.48000000000002"/>
    <n v="3"/>
    <n v="0.2"/>
    <n v="19.966499999999982"/>
    <n v="0.11249999999999989"/>
    <n v="6.6554999999999938"/>
    <n v="59.160000000000004"/>
    <n v="73.95"/>
    <n v="35.496000000000002"/>
  </r>
  <r>
    <n v="8754"/>
    <s v="CA-2017-152198"/>
    <d v="2017-09-09T00:00:00"/>
    <x v="15"/>
    <d v="2017-09-10T00:00:00"/>
    <s v="First Class"/>
    <s v="JD-16015"/>
    <s v="Joy Daniels"/>
    <s v="Consumer"/>
    <s v="United States"/>
    <s v="Toledo"/>
    <x v="24"/>
    <n v="43615"/>
    <x v="3"/>
    <s v="OFF-LA-10000443"/>
    <x v="1"/>
    <s v="Labels"/>
    <x v="1127"/>
    <n v="17.712"/>
    <n v="6"/>
    <n v="0.2"/>
    <n v="5.9777999999999993"/>
    <n v="0.33749999999999997"/>
    <n v="0.99629999999999985"/>
    <n v="2.952"/>
    <n v="3.6899999999999995"/>
    <n v="3.5424000000000002"/>
  </r>
  <r>
    <n v="8755"/>
    <s v="CA-2017-152198"/>
    <d v="2017-09-09T00:00:00"/>
    <x v="15"/>
    <d v="2017-09-10T00:00:00"/>
    <s v="First Class"/>
    <s v="JD-16015"/>
    <s v="Joy Daniels"/>
    <s v="Consumer"/>
    <s v="United States"/>
    <s v="Toledo"/>
    <x v="24"/>
    <n v="43615"/>
    <x v="3"/>
    <s v="OFF-BI-10003669"/>
    <x v="1"/>
    <s v="Binders"/>
    <x v="804"/>
    <n v="4.8600000000000012"/>
    <n v="3"/>
    <n v="0.7"/>
    <n v="-3.5640000000000001"/>
    <n v="-0.73333333333333317"/>
    <n v="-1.1879999999999999"/>
    <n v="1.6200000000000003"/>
    <n v="5.4"/>
    <n v="3.4020000000000006"/>
  </r>
  <r>
    <n v="8756"/>
    <s v="CA-2017-152198"/>
    <d v="2017-09-09T00:00:00"/>
    <x v="15"/>
    <d v="2017-09-10T00:00:00"/>
    <s v="First Class"/>
    <s v="JD-16015"/>
    <s v="Joy Daniels"/>
    <s v="Consumer"/>
    <s v="United States"/>
    <s v="Toledo"/>
    <x v="24"/>
    <n v="43615"/>
    <x v="3"/>
    <s v="OFF-BI-10001628"/>
    <x v="1"/>
    <s v="Binders"/>
    <x v="1112"/>
    <n v="6.2580000000000009"/>
    <n v="2"/>
    <n v="0.7"/>
    <n v="-5.2149999999999999"/>
    <n v="-0.83333333333333315"/>
    <n v="-2.6074999999999999"/>
    <n v="3.1290000000000004"/>
    <n v="10.43"/>
    <n v="4.3806000000000003"/>
  </r>
  <r>
    <n v="8757"/>
    <s v="CA-2016-114307"/>
    <d v="2016-07-22T00:00:00"/>
    <x v="16"/>
    <d v="2016-07-26T00:00:00"/>
    <s v="Standard Class"/>
    <s v="MF-17665"/>
    <s v="Maureen Fritzler"/>
    <s v="Corporate"/>
    <s v="United States"/>
    <s v="Columbia"/>
    <x v="39"/>
    <n v="21044"/>
    <x v="3"/>
    <s v="OFF-AP-10002350"/>
    <x v="1"/>
    <s v="Appliances"/>
    <x v="550"/>
    <n v="37.68"/>
    <n v="2"/>
    <n v="0"/>
    <n v="10.5504"/>
    <n v="0.27999999999999997"/>
    <n v="5.2751999999999999"/>
    <n v="18.84"/>
    <n v="18.84"/>
    <n v="0"/>
  </r>
  <r>
    <n v="8758"/>
    <s v="CA-2016-114307"/>
    <d v="2016-07-22T00:00:00"/>
    <x v="16"/>
    <d v="2016-07-26T00:00:00"/>
    <s v="Standard Class"/>
    <s v="MF-17665"/>
    <s v="Maureen Fritzler"/>
    <s v="Corporate"/>
    <s v="United States"/>
    <s v="Columbia"/>
    <x v="39"/>
    <n v="21044"/>
    <x v="3"/>
    <s v="OFF-PA-10004100"/>
    <x v="1"/>
    <s v="Paper"/>
    <x v="260"/>
    <n v="51.84"/>
    <n v="8"/>
    <n v="0"/>
    <n v="24.883200000000002"/>
    <n v="0.48000000000000004"/>
    <n v="3.1104000000000003"/>
    <n v="6.48"/>
    <n v="6.48"/>
    <n v="0"/>
  </r>
  <r>
    <n v="8759"/>
    <s v="CA-2016-114307"/>
    <d v="2016-07-22T00:00:00"/>
    <x v="16"/>
    <d v="2016-07-26T00:00:00"/>
    <s v="Standard Class"/>
    <s v="MF-17665"/>
    <s v="Maureen Fritzler"/>
    <s v="Corporate"/>
    <s v="United States"/>
    <s v="Columbia"/>
    <x v="39"/>
    <n v="21044"/>
    <x v="3"/>
    <s v="FUR-FU-10000794"/>
    <x v="0"/>
    <s v="Furnishings"/>
    <x v="645"/>
    <n v="27.42"/>
    <n v="3"/>
    <n v="0"/>
    <n v="9.3227999999999991"/>
    <n v="0.33999999999999997"/>
    <n v="3.1075999999999997"/>
    <n v="9.14"/>
    <n v="9.14"/>
    <n v="0"/>
  </r>
  <r>
    <n v="8760"/>
    <s v="CA-2016-114307"/>
    <d v="2016-07-22T00:00:00"/>
    <x v="16"/>
    <d v="2016-07-26T00:00:00"/>
    <s v="Standard Class"/>
    <s v="MF-17665"/>
    <s v="Maureen Fritzler"/>
    <s v="Corporate"/>
    <s v="United States"/>
    <s v="Columbia"/>
    <x v="39"/>
    <n v="21044"/>
    <x v="3"/>
    <s v="OFF-BI-10002012"/>
    <x v="1"/>
    <s v="Binders"/>
    <x v="749"/>
    <n v="5.4"/>
    <n v="3"/>
    <n v="0"/>
    <n v="2.5920000000000001"/>
    <n v="0.48"/>
    <n v="0.86399999999999999"/>
    <n v="1.8"/>
    <n v="1.8"/>
    <n v="0"/>
  </r>
  <r>
    <n v="8761"/>
    <s v="CA-2016-159891"/>
    <d v="2016-01-31T00:00:00"/>
    <x v="12"/>
    <d v="2016-02-06T00:00:00"/>
    <s v="Standard Class"/>
    <s v="BF-11170"/>
    <s v="Ben Ferrer"/>
    <s v="Home Office"/>
    <s v="United States"/>
    <s v="Atlanta"/>
    <x v="32"/>
    <n v="30318"/>
    <x v="0"/>
    <s v="OFF-BI-10003527"/>
    <x v="1"/>
    <s v="Binders"/>
    <x v="451"/>
    <n v="1270.99"/>
    <n v="1"/>
    <n v="0"/>
    <n v="635.495"/>
    <n v="0.5"/>
    <n v="635.495"/>
    <n v="1270.99"/>
    <n v="1270.99"/>
    <n v="0"/>
  </r>
  <r>
    <n v="8762"/>
    <s v="CA-2016-159891"/>
    <d v="2016-01-31T00:00:00"/>
    <x v="12"/>
    <d v="2016-02-06T00:00:00"/>
    <s v="Standard Class"/>
    <s v="BF-11170"/>
    <s v="Ben Ferrer"/>
    <s v="Home Office"/>
    <s v="United States"/>
    <s v="Atlanta"/>
    <x v="32"/>
    <n v="30318"/>
    <x v="0"/>
    <s v="OFF-EN-10004483"/>
    <x v="1"/>
    <s v="Envelopes"/>
    <x v="1344"/>
    <n v="125.36"/>
    <n v="8"/>
    <n v="0"/>
    <n v="58.919199999999989"/>
    <n v="0.46999999999999992"/>
    <n v="7.3648999999999987"/>
    <n v="15.67"/>
    <n v="15.67"/>
    <n v="0"/>
  </r>
  <r>
    <n v="8763"/>
    <s v="CA-2016-112578"/>
    <d v="2016-12-29T00:00:00"/>
    <x v="5"/>
    <d v="2017-01-02T00:00:00"/>
    <s v="Standard Class"/>
    <s v="FO-14305"/>
    <s v="Frank Olsen"/>
    <s v="Consumer"/>
    <s v="United States"/>
    <s v="Sacramento"/>
    <x v="1"/>
    <n v="95823"/>
    <x v="1"/>
    <s v="OFF-ST-10003722"/>
    <x v="1"/>
    <s v="Storage"/>
    <x v="767"/>
    <n v="14.03"/>
    <n v="1"/>
    <n v="0"/>
    <n v="4.068699999999998"/>
    <n v="0.28999999999999987"/>
    <n v="4.068699999999998"/>
    <n v="14.03"/>
    <n v="14.03"/>
    <n v="0"/>
  </r>
  <r>
    <n v="8764"/>
    <s v="CA-2016-112578"/>
    <d v="2016-12-29T00:00:00"/>
    <x v="5"/>
    <d v="2017-01-02T00:00:00"/>
    <s v="Standard Class"/>
    <s v="FO-14305"/>
    <s v="Frank Olsen"/>
    <s v="Consumer"/>
    <s v="United States"/>
    <s v="Sacramento"/>
    <x v="1"/>
    <n v="95823"/>
    <x v="1"/>
    <s v="OFF-SU-10002557"/>
    <x v="1"/>
    <s v="Supplies"/>
    <x v="1338"/>
    <n v="27.96"/>
    <n v="2"/>
    <n v="0"/>
    <n v="7.2696000000000005"/>
    <n v="0.26"/>
    <n v="3.6348000000000003"/>
    <n v="13.98"/>
    <n v="13.98"/>
    <n v="0"/>
  </r>
  <r>
    <n v="8765"/>
    <s v="CA-2015-107083"/>
    <d v="2015-11-21T00:00:00"/>
    <x v="6"/>
    <d v="2015-11-27T00:00:00"/>
    <s v="Standard Class"/>
    <s v="BB-11545"/>
    <s v="Brenda Bowman"/>
    <s v="Corporate"/>
    <s v="United States"/>
    <s v="Fort Worth"/>
    <x v="5"/>
    <n v="76106"/>
    <x v="2"/>
    <s v="OFF-AR-10002257"/>
    <x v="1"/>
    <s v="Art"/>
    <x v="1200"/>
    <n v="5.3440000000000003"/>
    <n v="2"/>
    <n v="0.2"/>
    <n v="0.73479999999999923"/>
    <n v="0.13749999999999984"/>
    <n v="0.36739999999999962"/>
    <n v="2.6720000000000002"/>
    <n v="3.34"/>
    <n v="1.0688000000000002"/>
  </r>
  <r>
    <n v="8766"/>
    <s v="CA-2015-107083"/>
    <d v="2015-11-21T00:00:00"/>
    <x v="6"/>
    <d v="2015-11-27T00:00:00"/>
    <s v="Standard Class"/>
    <s v="BB-11545"/>
    <s v="Brenda Bowman"/>
    <s v="Corporate"/>
    <s v="United States"/>
    <s v="Fort Worth"/>
    <x v="5"/>
    <n v="76106"/>
    <x v="2"/>
    <s v="OFF-BI-10000756"/>
    <x v="1"/>
    <s v="Binders"/>
    <x v="15"/>
    <n v="1.6959999999999997"/>
    <n v="2"/>
    <n v="0.8"/>
    <n v="-2.5440000000000005"/>
    <n v="-1.5000000000000004"/>
    <n v="-1.2720000000000002"/>
    <n v="0.84799999999999986"/>
    <n v="4.24"/>
    <n v="1.3567999999999998"/>
  </r>
  <r>
    <n v="8767"/>
    <s v="CA-2015-107083"/>
    <d v="2015-11-21T00:00:00"/>
    <x v="6"/>
    <d v="2015-11-27T00:00:00"/>
    <s v="Standard Class"/>
    <s v="BB-11545"/>
    <s v="Brenda Bowman"/>
    <s v="Corporate"/>
    <s v="United States"/>
    <s v="Fort Worth"/>
    <x v="5"/>
    <n v="76106"/>
    <x v="2"/>
    <s v="OFF-AP-10004136"/>
    <x v="1"/>
    <s v="Appliances"/>
    <x v="1824"/>
    <n v="24.587999999999994"/>
    <n v="3"/>
    <n v="0.8"/>
    <n v="-67.617000000000019"/>
    <n v="-2.7500000000000013"/>
    <n v="-22.539000000000005"/>
    <n v="8.195999999999998"/>
    <n v="40.98"/>
    <n v="19.670399999999997"/>
  </r>
  <r>
    <n v="8768"/>
    <s v="CA-2015-107083"/>
    <d v="2015-11-21T00:00:00"/>
    <x v="6"/>
    <d v="2015-11-27T00:00:00"/>
    <s v="Standard Class"/>
    <s v="BB-11545"/>
    <s v="Brenda Bowman"/>
    <s v="Corporate"/>
    <s v="United States"/>
    <s v="Fort Worth"/>
    <x v="5"/>
    <n v="76106"/>
    <x v="2"/>
    <s v="OFF-BI-10002194"/>
    <x v="1"/>
    <s v="Binders"/>
    <x v="416"/>
    <n v="7.9799999999999986"/>
    <n v="5"/>
    <n v="0.8"/>
    <n v="-13.167000000000002"/>
    <n v="-1.6500000000000006"/>
    <n v="-2.6334000000000004"/>
    <n v="1.5959999999999996"/>
    <n v="7.98"/>
    <n v="6.3839999999999995"/>
  </r>
  <r>
    <n v="8769"/>
    <s v="CA-2015-151722"/>
    <d v="2015-10-05T00:00:00"/>
    <x v="2"/>
    <d v="2015-10-09T00:00:00"/>
    <s v="Standard Class"/>
    <s v="IL-15100"/>
    <s v="Ivan Liston"/>
    <s v="Consumer"/>
    <s v="United States"/>
    <s v="Columbus"/>
    <x v="24"/>
    <n v="43229"/>
    <x v="3"/>
    <s v="TEC-AC-10000892"/>
    <x v="2"/>
    <s v="Accessories"/>
    <x v="293"/>
    <n v="288"/>
    <n v="4"/>
    <n v="0.2"/>
    <n v="57.599999999999994"/>
    <n v="0.19999999999999998"/>
    <n v="14.399999999999999"/>
    <n v="72"/>
    <n v="90"/>
    <n v="57.6"/>
  </r>
  <r>
    <n v="8770"/>
    <s v="CA-2016-151148"/>
    <d v="2016-09-12T00:00:00"/>
    <x v="21"/>
    <d v="2016-09-13T00:00:00"/>
    <s v="Same Day"/>
    <s v="PO-19180"/>
    <s v="Philisse Overcash"/>
    <s v="Home Office"/>
    <s v="United States"/>
    <s v="Louisville"/>
    <x v="22"/>
    <n v="80027"/>
    <x v="1"/>
    <s v="TEC-PH-10001870"/>
    <x v="2"/>
    <s v="Phones"/>
    <x v="1740"/>
    <n v="146.952"/>
    <n v="3"/>
    <n v="0.2"/>
    <n v="9.1844999999999928"/>
    <n v="6.2499999999999951E-2"/>
    <n v="3.0614999999999974"/>
    <n v="48.984000000000002"/>
    <n v="61.22999999999999"/>
    <n v="29.3904"/>
  </r>
  <r>
    <n v="8771"/>
    <s v="CA-2016-151148"/>
    <d v="2016-09-12T00:00:00"/>
    <x v="21"/>
    <d v="2016-09-13T00:00:00"/>
    <s v="Same Day"/>
    <s v="PO-19180"/>
    <s v="Philisse Overcash"/>
    <s v="Home Office"/>
    <s v="United States"/>
    <s v="Louisville"/>
    <x v="22"/>
    <n v="80027"/>
    <x v="1"/>
    <s v="FUR-CH-10002304"/>
    <x v="0"/>
    <s v="Chairs"/>
    <x v="790"/>
    <n v="83.13600000000001"/>
    <n v="4"/>
    <n v="0.2"/>
    <n v="5.1960000000000015"/>
    <n v="6.2500000000000014E-2"/>
    <n v="1.2990000000000004"/>
    <n v="20.784000000000002"/>
    <n v="25.98"/>
    <n v="16.627200000000002"/>
  </r>
  <r>
    <n v="8772"/>
    <s v="CA-2017-115882"/>
    <d v="2017-09-14T00:00:00"/>
    <x v="15"/>
    <d v="2017-09-17T00:00:00"/>
    <s v="First Class"/>
    <s v="DB-13555"/>
    <s v="Dorothy Badders"/>
    <s v="Corporate"/>
    <s v="United States"/>
    <s v="Raleigh"/>
    <x v="3"/>
    <n v="27604"/>
    <x v="0"/>
    <s v="OFF-AP-10002534"/>
    <x v="1"/>
    <s v="Appliances"/>
    <x v="1202"/>
    <n v="942.78400000000011"/>
    <n v="4"/>
    <n v="0.2"/>
    <n v="94.278400000000033"/>
    <n v="0.10000000000000002"/>
    <n v="23.569600000000008"/>
    <n v="235.69600000000003"/>
    <n v="294.62"/>
    <n v="188.55680000000004"/>
  </r>
  <r>
    <n v="8773"/>
    <s v="CA-2017-115882"/>
    <d v="2017-09-14T00:00:00"/>
    <x v="15"/>
    <d v="2017-09-17T00:00:00"/>
    <s v="First Class"/>
    <s v="DB-13555"/>
    <s v="Dorothy Badders"/>
    <s v="Corporate"/>
    <s v="United States"/>
    <s v="Raleigh"/>
    <x v="3"/>
    <n v="27604"/>
    <x v="0"/>
    <s v="OFF-PA-10001125"/>
    <x v="1"/>
    <s v="Paper"/>
    <x v="1021"/>
    <n v="74.352000000000004"/>
    <n v="3"/>
    <n v="0.2"/>
    <n v="23.234999999999992"/>
    <n v="0.31249999999999989"/>
    <n v="7.7449999999999974"/>
    <n v="24.784000000000002"/>
    <n v="30.979999999999997"/>
    <n v="14.870400000000002"/>
  </r>
  <r>
    <n v="8774"/>
    <s v="CA-2015-132276"/>
    <d v="2015-02-23T00:00:00"/>
    <x v="36"/>
    <d v="2015-02-28T00:00:00"/>
    <s v="Standard Class"/>
    <s v="LC-16960"/>
    <s v="Lindsay Castell"/>
    <s v="Home Office"/>
    <s v="United States"/>
    <s v="New York City"/>
    <x v="15"/>
    <n v="10024"/>
    <x v="3"/>
    <s v="OFF-AP-10000804"/>
    <x v="1"/>
    <s v="Appliances"/>
    <x v="566"/>
    <n v="26.880000000000003"/>
    <n v="6"/>
    <n v="0"/>
    <n v="6.7200000000000006"/>
    <n v="0.25"/>
    <n v="1.1200000000000001"/>
    <n v="4.4800000000000004"/>
    <n v="4.4800000000000004"/>
    <n v="0"/>
  </r>
  <r>
    <n v="8775"/>
    <s v="CA-2015-132276"/>
    <d v="2015-02-23T00:00:00"/>
    <x v="36"/>
    <d v="2015-02-28T00:00:00"/>
    <s v="Standard Class"/>
    <s v="LC-16960"/>
    <s v="Lindsay Castell"/>
    <s v="Home Office"/>
    <s v="United States"/>
    <s v="New York City"/>
    <x v="15"/>
    <n v="10024"/>
    <x v="3"/>
    <s v="OFF-BI-10002982"/>
    <x v="1"/>
    <s v="Binders"/>
    <x v="1267"/>
    <n v="10.896000000000001"/>
    <n v="2"/>
    <n v="0.2"/>
    <n v="3.8135999999999992"/>
    <n v="0.34999999999999992"/>
    <n v="1.9067999999999996"/>
    <n v="5.4480000000000004"/>
    <n v="6.8100000000000005"/>
    <n v="2.1792000000000002"/>
  </r>
  <r>
    <n v="8776"/>
    <s v="CA-2016-163636"/>
    <d v="2016-12-05T00:00:00"/>
    <x v="5"/>
    <d v="2016-12-09T00:00:00"/>
    <s v="Second Class"/>
    <s v="MP-18175"/>
    <s v="Mike Pelletier"/>
    <s v="Home Office"/>
    <s v="United States"/>
    <s v="Chicago"/>
    <x v="10"/>
    <n v="60623"/>
    <x v="2"/>
    <s v="OFF-AR-10001547"/>
    <x v="1"/>
    <s v="Art"/>
    <x v="148"/>
    <n v="3.536"/>
    <n v="2"/>
    <n v="0.2"/>
    <n v="0.30940000000000001"/>
    <n v="8.7500000000000008E-2"/>
    <n v="0.1547"/>
    <n v="1.768"/>
    <n v="2.21"/>
    <n v="0.70720000000000005"/>
  </r>
  <r>
    <n v="8777"/>
    <s v="CA-2016-102813"/>
    <d v="2016-07-02T00:00:00"/>
    <x v="16"/>
    <d v="2016-07-03T00:00:00"/>
    <s v="First Class"/>
    <s v="EA-14035"/>
    <s v="Erin Ashbrook"/>
    <s v="Corporate"/>
    <s v="United States"/>
    <s v="Huntsville"/>
    <x v="5"/>
    <n v="77340"/>
    <x v="2"/>
    <s v="FUR-CH-10000665"/>
    <x v="0"/>
    <s v="Chairs"/>
    <x v="662"/>
    <n v="528.42999999999995"/>
    <n v="5"/>
    <n v="0.3"/>
    <n v="0"/>
    <n v="0"/>
    <n v="0"/>
    <n v="105.68599999999999"/>
    <n v="150.97999999999999"/>
    <n v="158.52899999999997"/>
  </r>
  <r>
    <n v="8778"/>
    <s v="CA-2016-102813"/>
    <d v="2016-07-02T00:00:00"/>
    <x v="16"/>
    <d v="2016-07-03T00:00:00"/>
    <s v="First Class"/>
    <s v="EA-14035"/>
    <s v="Erin Ashbrook"/>
    <s v="Corporate"/>
    <s v="United States"/>
    <s v="Huntsville"/>
    <x v="5"/>
    <n v="77340"/>
    <x v="2"/>
    <s v="OFF-PA-10000520"/>
    <x v="1"/>
    <s v="Paper"/>
    <x v="1428"/>
    <n v="41.472000000000008"/>
    <n v="8"/>
    <n v="0.2"/>
    <n v="14.5152"/>
    <n v="0.34999999999999992"/>
    <n v="1.8144"/>
    <n v="5.1840000000000011"/>
    <n v="6.4800000000000013"/>
    <n v="8.2944000000000013"/>
  </r>
  <r>
    <n v="8779"/>
    <s v="CA-2017-135377"/>
    <d v="2017-12-13T00:00:00"/>
    <x v="22"/>
    <d v="2017-12-18T00:00:00"/>
    <s v="Standard Class"/>
    <s v="BP-11095"/>
    <s v="Bart Pistole"/>
    <s v="Corporate"/>
    <s v="United States"/>
    <s v="New York City"/>
    <x v="15"/>
    <n v="10024"/>
    <x v="3"/>
    <s v="FUR-BO-10004015"/>
    <x v="0"/>
    <s v="Bookcases"/>
    <x v="574"/>
    <n v="287.976"/>
    <n v="3"/>
    <n v="0.2"/>
    <n v="7.1993999999999687"/>
    <n v="2.499999999999989E-2"/>
    <n v="2.3997999999999897"/>
    <n v="95.992000000000004"/>
    <n v="119.98999999999998"/>
    <n v="57.595200000000006"/>
  </r>
  <r>
    <n v="8780"/>
    <s v="CA-2015-165813"/>
    <d v="2015-03-20T00:00:00"/>
    <x v="29"/>
    <d v="2015-03-22T00:00:00"/>
    <s v="Second Class"/>
    <s v="BM-11785"/>
    <s v="Bryan Mills"/>
    <s v="Consumer"/>
    <s v="United States"/>
    <s v="Salem"/>
    <x v="21"/>
    <n v="97301"/>
    <x v="1"/>
    <s v="OFF-ST-10004258"/>
    <x v="1"/>
    <s v="Storage"/>
    <x v="761"/>
    <n v="29.304000000000002"/>
    <n v="3"/>
    <n v="0.2"/>
    <n v="2.5641000000000034"/>
    <n v="8.7500000000000105E-2"/>
    <n v="0.85470000000000113"/>
    <n v="9.7680000000000007"/>
    <n v="12.209999999999999"/>
    <n v="5.8608000000000011"/>
  </r>
  <r>
    <n v="8781"/>
    <s v="CA-2015-133585"/>
    <d v="2015-03-01T00:00:00"/>
    <x v="29"/>
    <d v="2015-03-04T00:00:00"/>
    <s v="First Class"/>
    <s v="CM-12715"/>
    <s v="Craig Molinari"/>
    <s v="Corporate"/>
    <s v="United States"/>
    <s v="Houston"/>
    <x v="5"/>
    <n v="77070"/>
    <x v="2"/>
    <s v="OFF-AR-10003696"/>
    <x v="1"/>
    <s v="Art"/>
    <x v="1245"/>
    <n v="55.328000000000003"/>
    <n v="2"/>
    <n v="0.2"/>
    <n v="6.2243999999999957"/>
    <n v="0.11249999999999992"/>
    <n v="3.1121999999999979"/>
    <n v="27.664000000000001"/>
    <n v="34.58"/>
    <n v="11.065600000000002"/>
  </r>
  <r>
    <n v="8782"/>
    <s v="CA-2015-133585"/>
    <d v="2015-03-01T00:00:00"/>
    <x v="29"/>
    <d v="2015-03-04T00:00:00"/>
    <s v="First Class"/>
    <s v="CM-12715"/>
    <s v="Craig Molinari"/>
    <s v="Corporate"/>
    <s v="United States"/>
    <s v="Houston"/>
    <x v="5"/>
    <n v="77070"/>
    <x v="2"/>
    <s v="FUR-BO-10001811"/>
    <x v="0"/>
    <s v="Bookcases"/>
    <x v="787"/>
    <n v="1227.9983999999999"/>
    <n v="6"/>
    <n v="0.32"/>
    <n v="-36.117600000000152"/>
    <n v="-2.9411764705882477E-2"/>
    <n v="-6.0196000000000254"/>
    <n v="204.66639999999998"/>
    <n v="300.97999999999996"/>
    <n v="392.95948799999996"/>
  </r>
  <r>
    <n v="8783"/>
    <s v="CA-2016-116911"/>
    <d v="2016-09-15T00:00:00"/>
    <x v="21"/>
    <d v="2016-09-20T00:00:00"/>
    <s v="Standard Class"/>
    <s v="JD-16150"/>
    <s v="Justin Deggeller"/>
    <s v="Corporate"/>
    <s v="United States"/>
    <s v="Twin Falls"/>
    <x v="45"/>
    <n v="83301"/>
    <x v="1"/>
    <s v="OFF-BI-10001249"/>
    <x v="1"/>
    <s v="Binders"/>
    <x v="1191"/>
    <n v="20.416"/>
    <n v="4"/>
    <n v="0.2"/>
    <n v="6.6351999999999984"/>
    <n v="0.3249999999999999"/>
    <n v="1.6587999999999996"/>
    <n v="5.1040000000000001"/>
    <n v="6.38"/>
    <n v="4.0832000000000006"/>
  </r>
  <r>
    <n v="8784"/>
    <s v="CA-2016-116911"/>
    <d v="2016-09-15T00:00:00"/>
    <x v="21"/>
    <d v="2016-09-20T00:00:00"/>
    <s v="Standard Class"/>
    <s v="JD-16150"/>
    <s v="Justin Deggeller"/>
    <s v="Corporate"/>
    <s v="United States"/>
    <s v="Twin Falls"/>
    <x v="45"/>
    <n v="83301"/>
    <x v="1"/>
    <s v="FUR-TA-10003473"/>
    <x v="0"/>
    <s v="Tables"/>
    <x v="216"/>
    <n v="1128.3899999999999"/>
    <n v="3"/>
    <n v="0"/>
    <n v="259.52970000000005"/>
    <n v="0.23000000000000007"/>
    <n v="86.509900000000016"/>
    <n v="376.12999999999994"/>
    <n v="376.12999999999994"/>
    <n v="0"/>
  </r>
  <r>
    <n v="8785"/>
    <s v="US-2017-129224"/>
    <d v="2017-03-17T00:00:00"/>
    <x v="42"/>
    <d v="2017-03-23T00:00:00"/>
    <s v="Standard Class"/>
    <s v="AS-10630"/>
    <s v="Ann Steele"/>
    <s v="Home Office"/>
    <s v="United States"/>
    <s v="Knoxville"/>
    <x v="18"/>
    <n v="37918"/>
    <x v="0"/>
    <s v="OFF-LA-10003190"/>
    <x v="1"/>
    <s v="Labels"/>
    <x v="1172"/>
    <n v="4.6079999999999997"/>
    <n v="2"/>
    <n v="0.2"/>
    <n v="1.6704000000000001"/>
    <n v="0.36250000000000004"/>
    <n v="0.83520000000000005"/>
    <n v="2.3039999999999998"/>
    <n v="2.8799999999999994"/>
    <n v="0.92159999999999997"/>
  </r>
  <r>
    <n v="8786"/>
    <s v="CA-2017-145765"/>
    <d v="2017-05-28T00:00:00"/>
    <x v="24"/>
    <d v="2017-06-02T00:00:00"/>
    <s v="Standard Class"/>
    <s v="CM-11815"/>
    <s v="Candace McMahon"/>
    <s v="Corporate"/>
    <s v="United States"/>
    <s v="Phoenix"/>
    <x v="16"/>
    <n v="85023"/>
    <x v="1"/>
    <s v="TEC-PH-10001305"/>
    <x v="2"/>
    <s v="Phones"/>
    <x v="1680"/>
    <n v="195.96000000000004"/>
    <n v="5"/>
    <n v="0.2"/>
    <n v="19.596000000000018"/>
    <n v="0.10000000000000007"/>
    <n v="3.9192000000000036"/>
    <n v="39.192000000000007"/>
    <n v="48.990000000000009"/>
    <n v="39.192000000000007"/>
  </r>
  <r>
    <n v="8787"/>
    <s v="CA-2017-145765"/>
    <d v="2017-05-28T00:00:00"/>
    <x v="24"/>
    <d v="2017-06-02T00:00:00"/>
    <s v="Standard Class"/>
    <s v="CM-11815"/>
    <s v="Candace McMahon"/>
    <s v="Corporate"/>
    <s v="United States"/>
    <s v="Phoenix"/>
    <x v="16"/>
    <n v="85023"/>
    <x v="1"/>
    <s v="OFF-PA-10001534"/>
    <x v="1"/>
    <s v="Paper"/>
    <x v="1470"/>
    <n v="15.552000000000003"/>
    <n v="3"/>
    <n v="0.2"/>
    <n v="5.4432"/>
    <n v="0.34999999999999992"/>
    <n v="1.8144"/>
    <n v="5.1840000000000011"/>
    <n v="6.48"/>
    <n v="3.1104000000000007"/>
  </r>
  <r>
    <n v="8788"/>
    <s v="CA-2017-145765"/>
    <d v="2017-05-28T00:00:00"/>
    <x v="24"/>
    <d v="2017-06-02T00:00:00"/>
    <s v="Standard Class"/>
    <s v="CM-11815"/>
    <s v="Candace McMahon"/>
    <s v="Corporate"/>
    <s v="United States"/>
    <s v="Phoenix"/>
    <x v="16"/>
    <n v="85023"/>
    <x v="1"/>
    <s v="TEC-AC-10000844"/>
    <x v="2"/>
    <s v="Accessories"/>
    <x v="106"/>
    <n v="271.96800000000002"/>
    <n v="4"/>
    <n v="0.2"/>
    <n v="54.393599999999978"/>
    <n v="0.1999999999999999"/>
    <n v="13.598399999999994"/>
    <n v="67.992000000000004"/>
    <n v="84.99"/>
    <n v="54.393600000000006"/>
  </r>
  <r>
    <n v="8789"/>
    <s v="CA-2017-126914"/>
    <d v="2017-06-15T00:00:00"/>
    <x v="27"/>
    <d v="2017-06-19T00:00:00"/>
    <s v="Standard Class"/>
    <s v="JE-15715"/>
    <s v="Joe Elijah"/>
    <s v="Consumer"/>
    <s v="United States"/>
    <s v="Monroe"/>
    <x v="3"/>
    <n v="28110"/>
    <x v="0"/>
    <s v="FUR-CH-10000847"/>
    <x v="0"/>
    <s v="Chairs"/>
    <x v="995"/>
    <n v="698.35200000000009"/>
    <n v="3"/>
    <n v="0.2"/>
    <n v="52.376399999999961"/>
    <n v="7.4999999999999942E-2"/>
    <n v="17.458799999999986"/>
    <n v="232.78400000000002"/>
    <n v="290.98"/>
    <n v="139.67040000000003"/>
  </r>
  <r>
    <n v="8790"/>
    <s v="CA-2017-126914"/>
    <d v="2017-06-15T00:00:00"/>
    <x v="27"/>
    <d v="2017-06-19T00:00:00"/>
    <s v="Standard Class"/>
    <s v="JE-15715"/>
    <s v="Joe Elijah"/>
    <s v="Consumer"/>
    <s v="United States"/>
    <s v="Monroe"/>
    <x v="3"/>
    <n v="28110"/>
    <x v="0"/>
    <s v="FUR-BO-10000468"/>
    <x v="0"/>
    <s v="Bookcases"/>
    <x v="1180"/>
    <n v="77.728000000000009"/>
    <n v="2"/>
    <n v="0.2"/>
    <n v="-3.8863999999999947"/>
    <n v="-4.9999999999999926E-2"/>
    <n v="-1.9431999999999974"/>
    <n v="38.864000000000004"/>
    <n v="48.580000000000005"/>
    <n v="15.545600000000002"/>
  </r>
  <r>
    <n v="8791"/>
    <s v="CA-2015-169572"/>
    <d v="2015-09-06T00:00:00"/>
    <x v="11"/>
    <d v="2015-09-12T00:00:00"/>
    <s v="Standard Class"/>
    <s v="AG-10525"/>
    <s v="Andy Gerbode"/>
    <s v="Corporate"/>
    <s v="United States"/>
    <s v="Richmond"/>
    <x v="17"/>
    <n v="23223"/>
    <x v="0"/>
    <s v="OFF-BI-10002799"/>
    <x v="1"/>
    <s v="Binders"/>
    <x v="1459"/>
    <n v="46.62"/>
    <n v="9"/>
    <n v="0"/>
    <n v="21.445199999999996"/>
    <n v="0.45999999999999996"/>
    <n v="2.3827999999999996"/>
    <n v="5.18"/>
    <n v="5.18"/>
    <n v="0"/>
  </r>
  <r>
    <n v="8792"/>
    <s v="CA-2017-162075"/>
    <d v="2017-03-18T00:00:00"/>
    <x v="42"/>
    <d v="2017-03-24T00:00:00"/>
    <s v="Standard Class"/>
    <s v="TT-21220"/>
    <s v="Thomas Thornton"/>
    <s v="Consumer"/>
    <s v="United States"/>
    <s v="Houston"/>
    <x v="5"/>
    <n v="77041"/>
    <x v="2"/>
    <s v="TEC-PH-10001557"/>
    <x v="2"/>
    <s v="Phones"/>
    <x v="664"/>
    <n v="537.54399999999998"/>
    <n v="7"/>
    <n v="0.2"/>
    <n v="47.035099999999971"/>
    <n v="8.7499999999999953E-2"/>
    <n v="6.7192999999999961"/>
    <n v="76.792000000000002"/>
    <n v="95.989999999999981"/>
    <n v="107.50880000000001"/>
  </r>
  <r>
    <n v="8793"/>
    <s v="CA-2014-162992"/>
    <d v="2014-12-19T00:00:00"/>
    <x v="20"/>
    <d v="2014-12-21T00:00:00"/>
    <s v="First Class"/>
    <s v="BP-11095"/>
    <s v="Bart Pistole"/>
    <s v="Corporate"/>
    <s v="United States"/>
    <s v="Los Angeles"/>
    <x v="1"/>
    <n v="90008"/>
    <x v="1"/>
    <s v="OFF-LA-10001934"/>
    <x v="1"/>
    <s v="Labels"/>
    <x v="573"/>
    <n v="14.62"/>
    <n v="2"/>
    <n v="0"/>
    <n v="6.8713999999999995"/>
    <n v="0.47"/>
    <n v="3.4356999999999998"/>
    <n v="7.31"/>
    <n v="7.31"/>
    <n v="0"/>
  </r>
  <r>
    <n v="8794"/>
    <s v="CA-2014-162992"/>
    <d v="2014-12-19T00:00:00"/>
    <x v="20"/>
    <d v="2014-12-21T00:00:00"/>
    <s v="First Class"/>
    <s v="BP-11095"/>
    <s v="Bart Pistole"/>
    <s v="Corporate"/>
    <s v="United States"/>
    <s v="Los Angeles"/>
    <x v="1"/>
    <n v="90008"/>
    <x v="1"/>
    <s v="OFF-FA-10004248"/>
    <x v="1"/>
    <s v="Fasteners"/>
    <x v="485"/>
    <n v="22.549999999999997"/>
    <n v="5"/>
    <n v="0"/>
    <n v="8.7945000000000011"/>
    <n v="0.39000000000000012"/>
    <n v="1.7589000000000001"/>
    <n v="4.51"/>
    <n v="4.51"/>
    <n v="0"/>
  </r>
  <r>
    <n v="8795"/>
    <s v="CA-2014-162992"/>
    <d v="2014-12-19T00:00:00"/>
    <x v="20"/>
    <d v="2014-12-21T00:00:00"/>
    <s v="First Class"/>
    <s v="BP-11095"/>
    <s v="Bart Pistole"/>
    <s v="Corporate"/>
    <s v="United States"/>
    <s v="Los Angeles"/>
    <x v="1"/>
    <n v="90008"/>
    <x v="1"/>
    <s v="TEC-PH-10001944"/>
    <x v="2"/>
    <s v="Phones"/>
    <x v="1271"/>
    <n v="583.79999999999995"/>
    <n v="5"/>
    <n v="0.2"/>
    <n v="72.974999999999909"/>
    <n v="0.12499999999999985"/>
    <n v="14.594999999999981"/>
    <n v="116.75999999999999"/>
    <n v="145.94999999999999"/>
    <n v="116.75999999999999"/>
  </r>
  <r>
    <n v="8796"/>
    <s v="CA-2014-162992"/>
    <d v="2014-12-19T00:00:00"/>
    <x v="20"/>
    <d v="2014-12-21T00:00:00"/>
    <s v="First Class"/>
    <s v="BP-11095"/>
    <s v="Bart Pistole"/>
    <s v="Corporate"/>
    <s v="United States"/>
    <s v="Los Angeles"/>
    <x v="1"/>
    <n v="90008"/>
    <x v="1"/>
    <s v="TEC-PH-10002085"/>
    <x v="2"/>
    <s v="Phones"/>
    <x v="665"/>
    <n v="211.16800000000001"/>
    <n v="4"/>
    <n v="0.2"/>
    <n v="15.837600000000009"/>
    <n v="7.5000000000000039E-2"/>
    <n v="3.9594000000000023"/>
    <n v="52.792000000000002"/>
    <n v="65.989999999999995"/>
    <n v="42.233600000000003"/>
  </r>
  <r>
    <n v="8797"/>
    <s v="CA-2016-106397"/>
    <d v="2016-07-07T00:00:00"/>
    <x v="16"/>
    <d v="2016-07-13T00:00:00"/>
    <s v="Standard Class"/>
    <s v="MJ-17740"/>
    <s v="Max Jones"/>
    <s v="Consumer"/>
    <s v="United States"/>
    <s v="Orem"/>
    <x v="7"/>
    <n v="84057"/>
    <x v="1"/>
    <s v="OFF-PA-10003441"/>
    <x v="1"/>
    <s v="Paper"/>
    <x v="490"/>
    <n v="12.96"/>
    <n v="2"/>
    <n v="0"/>
    <n v="6.2208000000000006"/>
    <n v="0.48000000000000004"/>
    <n v="3.1104000000000003"/>
    <n v="6.48"/>
    <n v="6.48"/>
    <n v="0"/>
  </r>
  <r>
    <n v="8798"/>
    <s v="CA-2016-106397"/>
    <d v="2016-07-07T00:00:00"/>
    <x v="16"/>
    <d v="2016-07-13T00:00:00"/>
    <s v="Standard Class"/>
    <s v="MJ-17740"/>
    <s v="Max Jones"/>
    <s v="Consumer"/>
    <s v="United States"/>
    <s v="Orem"/>
    <x v="7"/>
    <n v="84057"/>
    <x v="1"/>
    <s v="OFF-AR-10004602"/>
    <x v="1"/>
    <s v="Art"/>
    <x v="1226"/>
    <n v="45.98"/>
    <n v="2"/>
    <n v="0"/>
    <n v="12.874400000000001"/>
    <n v="0.28000000000000003"/>
    <n v="6.4372000000000007"/>
    <n v="22.99"/>
    <n v="22.99"/>
    <n v="0"/>
  </r>
  <r>
    <n v="8799"/>
    <s v="US-2016-150140"/>
    <d v="2016-04-06T00:00:00"/>
    <x v="25"/>
    <d v="2016-04-10T00:00:00"/>
    <s v="Standard Class"/>
    <s v="VM-21685"/>
    <s v="Valerie Mitchum"/>
    <s v="Home Office"/>
    <s v="United States"/>
    <s v="Burlington"/>
    <x v="42"/>
    <s v="05408"/>
    <x v="3"/>
    <s v="TEC-PH-10002555"/>
    <x v="2"/>
    <s v="Phones"/>
    <x v="1352"/>
    <n v="1294.75"/>
    <n v="5"/>
    <n v="0"/>
    <n v="336.63499999999999"/>
    <n v="0.26"/>
    <n v="67.326999999999998"/>
    <n v="258.95"/>
    <n v="258.95"/>
    <n v="0"/>
  </r>
  <r>
    <n v="8800"/>
    <s v="CA-2014-116666"/>
    <d v="2014-05-08T00:00:00"/>
    <x v="8"/>
    <d v="2014-05-10T00:00:00"/>
    <s v="First Class"/>
    <s v="KT-16480"/>
    <s v="Kean Thornton"/>
    <s v="Consumer"/>
    <s v="United States"/>
    <s v="Philadelphia"/>
    <x v="9"/>
    <n v="19134"/>
    <x v="3"/>
    <s v="TEC-CO-10001449"/>
    <x v="2"/>
    <s v="Copiers"/>
    <x v="306"/>
    <n v="1799.9699999999998"/>
    <n v="5"/>
    <n v="0.4"/>
    <n v="239.99600000000009"/>
    <n v="0.13333333333333339"/>
    <n v="47.999200000000016"/>
    <n v="359.99399999999997"/>
    <n v="599.9899999999999"/>
    <n v="719.98799999999994"/>
  </r>
  <r>
    <n v="8801"/>
    <s v="CA-2017-148992"/>
    <d v="2017-11-23T00:00:00"/>
    <x v="23"/>
    <d v="2017-11-27T00:00:00"/>
    <s v="Standard Class"/>
    <s v="CS-12250"/>
    <s v="Chris Selesnick"/>
    <s v="Corporate"/>
    <s v="United States"/>
    <s v="Chicago"/>
    <x v="10"/>
    <n v="60623"/>
    <x v="2"/>
    <s v="OFF-PA-10004285"/>
    <x v="1"/>
    <s v="Paper"/>
    <x v="1268"/>
    <n v="10.688000000000001"/>
    <n v="2"/>
    <n v="0.2"/>
    <n v="3.7407999999999997"/>
    <n v="0.35"/>
    <n v="1.8703999999999998"/>
    <n v="5.3440000000000003"/>
    <n v="6.68"/>
    <n v="2.1376000000000004"/>
  </r>
  <r>
    <n v="8802"/>
    <s v="CA-2016-140935"/>
    <d v="2016-11-10T00:00:00"/>
    <x v="0"/>
    <d v="2016-11-12T00:00:00"/>
    <s v="First Class"/>
    <s v="AB-10015"/>
    <s v="Aaron Bergman"/>
    <s v="Consumer"/>
    <s v="United States"/>
    <s v="Oklahoma City"/>
    <x v="26"/>
    <n v="73120"/>
    <x v="2"/>
    <s v="TEC-PH-10000562"/>
    <x v="2"/>
    <s v="Phones"/>
    <x v="1707"/>
    <n v="221.98"/>
    <n v="2"/>
    <n v="0"/>
    <n v="62.15440000000001"/>
    <n v="0.28000000000000008"/>
    <n v="31.077200000000005"/>
    <n v="110.99"/>
    <n v="110.99"/>
    <n v="0"/>
  </r>
  <r>
    <n v="8803"/>
    <s v="CA-2016-140935"/>
    <d v="2016-11-10T00:00:00"/>
    <x v="0"/>
    <d v="2016-11-12T00:00:00"/>
    <s v="First Class"/>
    <s v="AB-10015"/>
    <s v="Aaron Bergman"/>
    <s v="Consumer"/>
    <s v="United States"/>
    <s v="Oklahoma City"/>
    <x v="26"/>
    <n v="73120"/>
    <x v="2"/>
    <s v="FUR-BO-10003966"/>
    <x v="0"/>
    <s v="Bookcases"/>
    <x v="1095"/>
    <n v="341.96"/>
    <n v="2"/>
    <n v="0"/>
    <n v="54.713599999999985"/>
    <n v="0.15999999999999998"/>
    <n v="27.356799999999993"/>
    <n v="170.98"/>
    <n v="170.98"/>
    <n v="0"/>
  </r>
  <r>
    <n v="8804"/>
    <s v="CA-2014-157644"/>
    <d v="2014-12-31T00:00:00"/>
    <x v="20"/>
    <d v="2015-01-01T00:00:00"/>
    <s v="First Class"/>
    <s v="AH-10030"/>
    <s v="Aaron Hawkins"/>
    <s v="Corporate"/>
    <s v="United States"/>
    <s v="New York City"/>
    <x v="15"/>
    <n v="10035"/>
    <x v="3"/>
    <s v="TEC-AC-10003614"/>
    <x v="2"/>
    <s v="Accessories"/>
    <x v="567"/>
    <n v="34.769999999999996"/>
    <n v="3"/>
    <n v="0"/>
    <n v="11.474099999999996"/>
    <n v="0.32999999999999996"/>
    <n v="3.8246999999999987"/>
    <n v="11.589999999999998"/>
    <n v="11.589999999999998"/>
    <n v="0"/>
  </r>
  <r>
    <n v="8805"/>
    <s v="CA-2014-157644"/>
    <d v="2014-12-31T00:00:00"/>
    <x v="20"/>
    <d v="2015-01-01T00:00:00"/>
    <s v="First Class"/>
    <s v="AH-10030"/>
    <s v="Aaron Hawkins"/>
    <s v="Corporate"/>
    <s v="United States"/>
    <s v="New York City"/>
    <x v="15"/>
    <n v="10035"/>
    <x v="3"/>
    <s v="OFF-LA-10003148"/>
    <x v="1"/>
    <s v="Labels"/>
    <x v="166"/>
    <n v="18.899999999999999"/>
    <n v="3"/>
    <n v="0"/>
    <n v="8.6939999999999991"/>
    <n v="0.45999999999999996"/>
    <n v="2.8979999999999997"/>
    <n v="6.3"/>
    <n v="6.3"/>
    <n v="0"/>
  </r>
  <r>
    <n v="8806"/>
    <s v="US-2017-100398"/>
    <d v="2017-08-19T00:00:00"/>
    <x v="43"/>
    <d v="2017-08-23T00:00:00"/>
    <s v="Standard Class"/>
    <s v="DO-13435"/>
    <s v="Denny Ordway"/>
    <s v="Consumer"/>
    <s v="United States"/>
    <s v="Salt Lake City"/>
    <x v="7"/>
    <n v="84106"/>
    <x v="1"/>
    <s v="OFF-BI-10002133"/>
    <x v="1"/>
    <s v="Binders"/>
    <x v="1147"/>
    <n v="102.72"/>
    <n v="3"/>
    <n v="0.2"/>
    <n v="37.235999999999997"/>
    <n v="0.36249999999999999"/>
    <n v="12.411999999999999"/>
    <n v="34.24"/>
    <n v="42.79999999999999"/>
    <n v="20.544"/>
  </r>
  <r>
    <n v="8807"/>
    <s v="CA-2016-113082"/>
    <d v="2016-09-12T00:00:00"/>
    <x v="21"/>
    <d v="2016-09-16T00:00:00"/>
    <s v="Standard Class"/>
    <s v="MC-17590"/>
    <s v="Matt Collister"/>
    <s v="Corporate"/>
    <s v="United States"/>
    <s v="Utica"/>
    <x v="15"/>
    <n v="13501"/>
    <x v="3"/>
    <s v="FUR-FU-10002813"/>
    <x v="0"/>
    <s v="Furnishings"/>
    <x v="1691"/>
    <n v="40.479999999999997"/>
    <n v="2"/>
    <n v="0"/>
    <n v="14.572799999999997"/>
    <n v="0.36"/>
    <n v="7.2863999999999987"/>
    <n v="20.239999999999998"/>
    <n v="20.239999999999998"/>
    <n v="0"/>
  </r>
  <r>
    <n v="8808"/>
    <s v="US-2017-110646"/>
    <d v="2017-10-26T00:00:00"/>
    <x v="13"/>
    <d v="2017-10-31T00:00:00"/>
    <s v="Standard Class"/>
    <s v="JF-15190"/>
    <s v="Jamie Frazer"/>
    <s v="Consumer"/>
    <s v="United States"/>
    <s v="Philadelphia"/>
    <x v="9"/>
    <n v="19134"/>
    <x v="3"/>
    <s v="OFF-BI-10004330"/>
    <x v="1"/>
    <s v="Binders"/>
    <x v="803"/>
    <n v="33.282000000000004"/>
    <n v="3"/>
    <n v="0.7"/>
    <n v="-27.734999999999992"/>
    <n v="-0.83333333333333304"/>
    <n v="-9.2449999999999974"/>
    <n v="11.094000000000001"/>
    <n v="36.979999999999997"/>
    <n v="23.2974"/>
  </r>
  <r>
    <n v="8809"/>
    <s v="US-2017-110646"/>
    <d v="2017-10-26T00:00:00"/>
    <x v="13"/>
    <d v="2017-10-31T00:00:00"/>
    <s v="Standard Class"/>
    <s v="JF-15190"/>
    <s v="Jamie Frazer"/>
    <s v="Consumer"/>
    <s v="United States"/>
    <s v="Philadelphia"/>
    <x v="9"/>
    <n v="19134"/>
    <x v="3"/>
    <s v="TEC-PH-10002807"/>
    <x v="2"/>
    <s v="Phones"/>
    <x v="1239"/>
    <n v="118.64999999999998"/>
    <n v="5"/>
    <n v="0.4"/>
    <n v="19.775000000000006"/>
    <n v="0.16666666666666674"/>
    <n v="3.955000000000001"/>
    <n v="23.729999999999997"/>
    <n v="39.54999999999999"/>
    <n v="47.459999999999994"/>
  </r>
  <r>
    <n v="8810"/>
    <s v="US-2017-110646"/>
    <d v="2017-10-26T00:00:00"/>
    <x v="13"/>
    <d v="2017-10-31T00:00:00"/>
    <s v="Standard Class"/>
    <s v="JF-15190"/>
    <s v="Jamie Frazer"/>
    <s v="Consumer"/>
    <s v="United States"/>
    <s v="Philadelphia"/>
    <x v="9"/>
    <n v="19134"/>
    <x v="3"/>
    <s v="OFF-LA-10001404"/>
    <x v="1"/>
    <s v="Labels"/>
    <x v="925"/>
    <n v="14.76"/>
    <n v="5"/>
    <n v="0.2"/>
    <n v="4.9815000000000005"/>
    <n v="0.33750000000000002"/>
    <n v="0.99630000000000007"/>
    <n v="2.952"/>
    <n v="3.69"/>
    <n v="2.952"/>
  </r>
  <r>
    <n v="8811"/>
    <s v="CA-2017-120614"/>
    <d v="2017-05-30T00:00:00"/>
    <x v="24"/>
    <d v="2017-06-04T00:00:00"/>
    <s v="Standard Class"/>
    <s v="SM-20950"/>
    <s v="Suzanne McNair"/>
    <s v="Corporate"/>
    <s v="United States"/>
    <s v="Los Angeles"/>
    <x v="1"/>
    <n v="90004"/>
    <x v="1"/>
    <s v="OFF-PA-10004911"/>
    <x v="1"/>
    <s v="Paper"/>
    <x v="938"/>
    <n v="37.520000000000003"/>
    <n v="4"/>
    <n v="0"/>
    <n v="18.009600000000002"/>
    <n v="0.48000000000000004"/>
    <n v="4.5024000000000006"/>
    <n v="9.3800000000000008"/>
    <n v="9.3800000000000008"/>
    <n v="0"/>
  </r>
  <r>
    <n v="8812"/>
    <s v="US-2016-140172"/>
    <d v="2016-03-08T00:00:00"/>
    <x v="17"/>
    <d v="2016-03-13T00:00:00"/>
    <s v="Standard Class"/>
    <s v="SP-20650"/>
    <s v="Stephanie Phelps"/>
    <s v="Corporate"/>
    <s v="United States"/>
    <s v="Jackson"/>
    <x v="12"/>
    <n v="49201"/>
    <x v="2"/>
    <s v="OFF-AP-10004233"/>
    <x v="1"/>
    <s v="Appliances"/>
    <x v="1131"/>
    <n v="207.14400000000001"/>
    <n v="3"/>
    <n v="0.1"/>
    <n v="48.333599999999976"/>
    <n v="0.2333333333333332"/>
    <n v="16.111199999999993"/>
    <n v="69.048000000000002"/>
    <n v="76.72"/>
    <n v="20.714400000000001"/>
  </r>
  <r>
    <n v="8813"/>
    <s v="US-2016-140172"/>
    <d v="2016-03-08T00:00:00"/>
    <x v="17"/>
    <d v="2016-03-13T00:00:00"/>
    <s v="Standard Class"/>
    <s v="SP-20650"/>
    <s v="Stephanie Phelps"/>
    <s v="Corporate"/>
    <s v="United States"/>
    <s v="Jackson"/>
    <x v="12"/>
    <n v="49201"/>
    <x v="2"/>
    <s v="OFF-AR-10002766"/>
    <x v="1"/>
    <s v="Art"/>
    <x v="1050"/>
    <n v="13.899999999999999"/>
    <n v="5"/>
    <n v="0"/>
    <n v="3.7529999999999997"/>
    <n v="0.27"/>
    <n v="0.75059999999999993"/>
    <n v="2.78"/>
    <n v="2.78"/>
    <n v="0"/>
  </r>
  <r>
    <n v="8814"/>
    <s v="CA-2015-127754"/>
    <d v="2015-07-26T00:00:00"/>
    <x v="38"/>
    <d v="2015-07-31T00:00:00"/>
    <s v="Standard Class"/>
    <s v="CK-12760"/>
    <s v="Cyma Kinney"/>
    <s v="Corporate"/>
    <s v="United States"/>
    <s v="Glendale"/>
    <x v="16"/>
    <n v="85301"/>
    <x v="1"/>
    <s v="FUR-CH-10003199"/>
    <x v="0"/>
    <s v="Chairs"/>
    <x v="637"/>
    <n v="266.35200000000003"/>
    <n v="3"/>
    <n v="0.2"/>
    <n v="13.317599999999985"/>
    <n v="4.9999999999999933E-2"/>
    <n v="4.4391999999999951"/>
    <n v="88.784000000000006"/>
    <n v="110.98"/>
    <n v="53.270400000000009"/>
  </r>
  <r>
    <n v="8815"/>
    <s v="CA-2015-144274"/>
    <d v="2015-11-23T00:00:00"/>
    <x v="6"/>
    <d v="2015-11-25T00:00:00"/>
    <s v="Second Class"/>
    <s v="PW-19240"/>
    <s v="Pierre Wener"/>
    <s v="Consumer"/>
    <s v="United States"/>
    <s v="Wilmington"/>
    <x v="13"/>
    <n v="19805"/>
    <x v="3"/>
    <s v="TEC-PH-10003012"/>
    <x v="2"/>
    <s v="Phones"/>
    <x v="348"/>
    <n v="307.98"/>
    <n v="2"/>
    <n v="0"/>
    <n v="89.314199999999971"/>
    <n v="0.28999999999999987"/>
    <n v="44.657099999999986"/>
    <n v="153.99"/>
    <n v="153.99"/>
    <n v="0"/>
  </r>
  <r>
    <n v="8816"/>
    <s v="CA-2015-144274"/>
    <d v="2015-11-23T00:00:00"/>
    <x v="6"/>
    <d v="2015-11-25T00:00:00"/>
    <s v="Second Class"/>
    <s v="PW-19240"/>
    <s v="Pierre Wener"/>
    <s v="Consumer"/>
    <s v="United States"/>
    <s v="Wilmington"/>
    <x v="13"/>
    <n v="19805"/>
    <x v="3"/>
    <s v="OFF-PA-10001583"/>
    <x v="1"/>
    <s v="Paper"/>
    <x v="1831"/>
    <n v="44.099999999999994"/>
    <n v="6"/>
    <n v="0"/>
    <n v="20.726999999999997"/>
    <n v="0.47"/>
    <n v="3.4544999999999995"/>
    <n v="7.3499999999999988"/>
    <n v="7.3499999999999988"/>
    <n v="0"/>
  </r>
  <r>
    <n v="8817"/>
    <s v="CA-2015-144274"/>
    <d v="2015-11-23T00:00:00"/>
    <x v="6"/>
    <d v="2015-11-25T00:00:00"/>
    <s v="Second Class"/>
    <s v="PW-19240"/>
    <s v="Pierre Wener"/>
    <s v="Consumer"/>
    <s v="United States"/>
    <s v="Wilmington"/>
    <x v="13"/>
    <n v="19805"/>
    <x v="3"/>
    <s v="OFF-AR-10001940"/>
    <x v="1"/>
    <s v="Art"/>
    <x v="170"/>
    <n v="13.12"/>
    <n v="4"/>
    <n v="0"/>
    <n v="5.6416000000000004"/>
    <n v="0.43000000000000005"/>
    <n v="1.4104000000000001"/>
    <n v="3.28"/>
    <n v="3.28"/>
    <n v="0"/>
  </r>
  <r>
    <n v="8818"/>
    <s v="CA-2015-144274"/>
    <d v="2015-11-23T00:00:00"/>
    <x v="6"/>
    <d v="2015-11-25T00:00:00"/>
    <s v="Second Class"/>
    <s v="PW-19240"/>
    <s v="Pierre Wener"/>
    <s v="Consumer"/>
    <s v="United States"/>
    <s v="Wilmington"/>
    <x v="13"/>
    <n v="19805"/>
    <x v="3"/>
    <s v="OFF-EN-10003286"/>
    <x v="1"/>
    <s v="Envelopes"/>
    <x v="153"/>
    <n v="16.559999999999999"/>
    <n v="2"/>
    <n v="0"/>
    <n v="7.783199999999999"/>
    <n v="0.47"/>
    <n v="3.8915999999999995"/>
    <n v="8.2799999999999994"/>
    <n v="8.2799999999999994"/>
    <n v="0"/>
  </r>
  <r>
    <n v="8819"/>
    <s v="CA-2015-144274"/>
    <d v="2015-11-23T00:00:00"/>
    <x v="6"/>
    <d v="2015-11-25T00:00:00"/>
    <s v="Second Class"/>
    <s v="PW-19240"/>
    <s v="Pierre Wener"/>
    <s v="Consumer"/>
    <s v="United States"/>
    <s v="Wilmington"/>
    <x v="13"/>
    <n v="19805"/>
    <x v="3"/>
    <s v="OFF-PA-10003441"/>
    <x v="1"/>
    <s v="Paper"/>
    <x v="490"/>
    <n v="38.880000000000003"/>
    <n v="6"/>
    <n v="0"/>
    <n v="18.662400000000002"/>
    <n v="0.48000000000000004"/>
    <n v="3.1104000000000003"/>
    <n v="6.48"/>
    <n v="6.48"/>
    <n v="0"/>
  </r>
  <r>
    <n v="8820"/>
    <s v="CA-2015-142930"/>
    <d v="2015-11-28T00:00:00"/>
    <x v="6"/>
    <d v="2015-12-02T00:00:00"/>
    <s v="Standard Class"/>
    <s v="EB-14170"/>
    <s v="Evan Bailliet"/>
    <s v="Consumer"/>
    <s v="United States"/>
    <s v="Austin"/>
    <x v="5"/>
    <n v="78745"/>
    <x v="2"/>
    <s v="OFF-PA-10003395"/>
    <x v="1"/>
    <s v="Paper"/>
    <x v="656"/>
    <n v="335.52"/>
    <n v="4"/>
    <n v="0.2"/>
    <n v="117.43199999999999"/>
    <n v="0.35"/>
    <n v="29.357999999999997"/>
    <n v="83.88"/>
    <n v="104.85"/>
    <n v="67.103999999999999"/>
  </r>
  <r>
    <n v="8821"/>
    <s v="CA-2017-100622"/>
    <d v="2017-11-03T00:00:00"/>
    <x v="23"/>
    <d v="2017-11-07T00:00:00"/>
    <s v="Standard Class"/>
    <s v="DK-13090"/>
    <s v="Dave Kipp"/>
    <s v="Consumer"/>
    <s v="United States"/>
    <s v="Orlando"/>
    <x v="2"/>
    <n v="32839"/>
    <x v="0"/>
    <s v="TEC-CO-10003236"/>
    <x v="2"/>
    <s v="Copiers"/>
    <x v="456"/>
    <n v="959.98400000000004"/>
    <n v="2"/>
    <n v="0.2"/>
    <n v="311.99479999999994"/>
    <n v="0.3249999999999999"/>
    <n v="155.99739999999997"/>
    <n v="479.99200000000002"/>
    <n v="599.99"/>
    <n v="191.99680000000001"/>
  </r>
  <r>
    <n v="8822"/>
    <s v="CA-2017-100622"/>
    <d v="2017-11-03T00:00:00"/>
    <x v="23"/>
    <d v="2017-11-07T00:00:00"/>
    <s v="Standard Class"/>
    <s v="DK-13090"/>
    <s v="Dave Kipp"/>
    <s v="Consumer"/>
    <s v="United States"/>
    <s v="Orlando"/>
    <x v="2"/>
    <n v="32839"/>
    <x v="0"/>
    <s v="OFF-BI-10002982"/>
    <x v="1"/>
    <s v="Binders"/>
    <x v="1267"/>
    <n v="4.0860000000000003"/>
    <n v="2"/>
    <n v="0.7"/>
    <n v="-2.9963999999999995"/>
    <n v="-0.73333333333333317"/>
    <n v="-1.4981999999999998"/>
    <n v="2.0430000000000001"/>
    <n v="6.81"/>
    <n v="2.8601999999999999"/>
  </r>
  <r>
    <n v="8823"/>
    <s v="CA-2017-100622"/>
    <d v="2017-11-03T00:00:00"/>
    <x v="23"/>
    <d v="2017-11-07T00:00:00"/>
    <s v="Standard Class"/>
    <s v="DK-13090"/>
    <s v="Dave Kipp"/>
    <s v="Consumer"/>
    <s v="United States"/>
    <s v="Orlando"/>
    <x v="2"/>
    <n v="32839"/>
    <x v="0"/>
    <s v="OFF-AR-10004010"/>
    <x v="1"/>
    <s v="Art"/>
    <x v="1743"/>
    <n v="55.984000000000009"/>
    <n v="2"/>
    <n v="0.2"/>
    <n v="4.1987999999999985"/>
    <n v="7.4999999999999956E-2"/>
    <n v="2.0993999999999993"/>
    <n v="27.992000000000004"/>
    <n v="34.99"/>
    <n v="11.196800000000003"/>
  </r>
  <r>
    <n v="8824"/>
    <s v="CA-2017-100622"/>
    <d v="2017-11-03T00:00:00"/>
    <x v="23"/>
    <d v="2017-11-07T00:00:00"/>
    <s v="Standard Class"/>
    <s v="DK-13090"/>
    <s v="Dave Kipp"/>
    <s v="Consumer"/>
    <s v="United States"/>
    <s v="Orlando"/>
    <x v="2"/>
    <n v="32839"/>
    <x v="0"/>
    <s v="OFF-PA-10002947"/>
    <x v="1"/>
    <s v="Paper"/>
    <x v="710"/>
    <n v="10.688000000000001"/>
    <n v="2"/>
    <n v="0.2"/>
    <n v="3.7407999999999997"/>
    <n v="0.35"/>
    <n v="1.8703999999999998"/>
    <n v="5.3440000000000003"/>
    <n v="6.68"/>
    <n v="2.1376000000000004"/>
  </r>
  <r>
    <n v="8825"/>
    <s v="CA-2017-117156"/>
    <d v="2017-03-21T00:00:00"/>
    <x v="42"/>
    <d v="2017-03-23T00:00:00"/>
    <s v="Second Class"/>
    <s v="TB-21055"/>
    <s v="Ted Butterfield"/>
    <s v="Consumer"/>
    <s v="United States"/>
    <s v="Reading"/>
    <x v="9"/>
    <n v="19601"/>
    <x v="3"/>
    <s v="OFF-EN-10003845"/>
    <x v="1"/>
    <s v="Envelopes"/>
    <x v="436"/>
    <n v="8.8559999999999999"/>
    <n v="3"/>
    <n v="0.2"/>
    <n v="2.8781999999999992"/>
    <n v="0.3249999999999999"/>
    <n v="0.9593999999999997"/>
    <n v="2.952"/>
    <n v="3.6899999999999995"/>
    <n v="1.7712000000000001"/>
  </r>
  <r>
    <n v="8826"/>
    <s v="CA-2015-115399"/>
    <d v="2015-12-19T00:00:00"/>
    <x v="14"/>
    <d v="2015-12-22T00:00:00"/>
    <s v="First Class"/>
    <s v="AG-10900"/>
    <s v="Arthur Gainer"/>
    <s v="Consumer"/>
    <s v="United States"/>
    <s v="Philadelphia"/>
    <x v="9"/>
    <n v="19134"/>
    <x v="3"/>
    <s v="OFF-LA-10003190"/>
    <x v="1"/>
    <s v="Labels"/>
    <x v="1172"/>
    <n v="6.911999999999999"/>
    <n v="3"/>
    <n v="0.2"/>
    <n v="2.5056000000000003"/>
    <n v="0.3625000000000001"/>
    <n v="0.83520000000000005"/>
    <n v="2.3039999999999998"/>
    <n v="2.879999999999999"/>
    <n v="1.3823999999999999"/>
  </r>
  <r>
    <n v="8827"/>
    <s v="US-2014-157847"/>
    <d v="2014-04-02T00:00:00"/>
    <x v="41"/>
    <d v="2014-04-06T00:00:00"/>
    <s v="Second Class"/>
    <s v="SC-20020"/>
    <s v="Sam Craven"/>
    <s v="Consumer"/>
    <s v="United States"/>
    <s v="Houston"/>
    <x v="5"/>
    <n v="77095"/>
    <x v="2"/>
    <s v="OFF-PA-10002986"/>
    <x v="1"/>
    <s v="Paper"/>
    <x v="482"/>
    <n v="26.720000000000002"/>
    <n v="5"/>
    <n v="0.2"/>
    <n v="9.3520000000000003"/>
    <n v="0.35"/>
    <n v="1.8704000000000001"/>
    <n v="5.3440000000000003"/>
    <n v="6.6800000000000006"/>
    <n v="5.3440000000000012"/>
  </r>
  <r>
    <n v="8828"/>
    <s v="US-2014-157847"/>
    <d v="2014-04-02T00:00:00"/>
    <x v="41"/>
    <d v="2014-04-06T00:00:00"/>
    <s v="Second Class"/>
    <s v="SC-20020"/>
    <s v="Sam Craven"/>
    <s v="Consumer"/>
    <s v="United States"/>
    <s v="Houston"/>
    <x v="5"/>
    <n v="77095"/>
    <x v="2"/>
    <s v="OFF-PA-10001593"/>
    <x v="1"/>
    <s v="Paper"/>
    <x v="1764"/>
    <n v="33.488000000000007"/>
    <n v="7"/>
    <n v="0.2"/>
    <n v="10.464999999999998"/>
    <n v="0.31249999999999989"/>
    <n v="1.4949999999999997"/>
    <n v="4.7840000000000007"/>
    <n v="5.98"/>
    <n v="6.6976000000000013"/>
  </r>
  <r>
    <n v="8829"/>
    <s v="CA-2015-115168"/>
    <d v="2015-06-05T00:00:00"/>
    <x v="40"/>
    <d v="2015-06-09T00:00:00"/>
    <s v="Standard Class"/>
    <s v="BB-11545"/>
    <s v="Brenda Bowman"/>
    <s v="Corporate"/>
    <s v="United States"/>
    <s v="Saint Charles"/>
    <x v="25"/>
    <n v="63301"/>
    <x v="2"/>
    <s v="OFF-PA-10000528"/>
    <x v="1"/>
    <s v="Paper"/>
    <x v="1145"/>
    <n v="10.56"/>
    <n v="2"/>
    <n v="0"/>
    <n v="4.7519999999999998"/>
    <n v="0.44999999999999996"/>
    <n v="2.3759999999999999"/>
    <n v="5.28"/>
    <n v="5.28"/>
    <n v="0"/>
  </r>
  <r>
    <n v="8830"/>
    <s v="CA-2014-109680"/>
    <d v="2014-10-06T00:00:00"/>
    <x v="18"/>
    <d v="2014-10-09T00:00:00"/>
    <s v="First Class"/>
    <s v="VP-21760"/>
    <s v="Victoria Pisteka"/>
    <s v="Corporate"/>
    <s v="United States"/>
    <s v="Indianapolis"/>
    <x v="14"/>
    <n v="46203"/>
    <x v="2"/>
    <s v="OFF-ST-10001932"/>
    <x v="1"/>
    <s v="Storage"/>
    <x v="1650"/>
    <n v="386.34"/>
    <n v="2"/>
    <n v="0"/>
    <n v="54.087600000000009"/>
    <n v="0.14000000000000004"/>
    <n v="27.043800000000005"/>
    <n v="193.17"/>
    <n v="193.17"/>
    <n v="0"/>
  </r>
  <r>
    <n v="8831"/>
    <s v="CA-2016-167983"/>
    <d v="2016-08-21T00:00:00"/>
    <x v="28"/>
    <d v="2016-08-24T00:00:00"/>
    <s v="Second Class"/>
    <s v="RP-19270"/>
    <s v="Rachel Payne"/>
    <s v="Corporate"/>
    <s v="United States"/>
    <s v="Seattle"/>
    <x v="4"/>
    <n v="98115"/>
    <x v="1"/>
    <s v="OFF-BI-10003727"/>
    <x v="1"/>
    <s v="Binders"/>
    <x v="805"/>
    <n v="33.44"/>
    <n v="10"/>
    <n v="0.2"/>
    <n v="11.703999999999997"/>
    <n v="0.34999999999999992"/>
    <n v="1.1703999999999997"/>
    <n v="3.3439999999999999"/>
    <n v="4.18"/>
    <n v="6.6879999999999997"/>
  </r>
  <r>
    <n v="8832"/>
    <s v="CA-2015-145324"/>
    <d v="2015-11-15T00:00:00"/>
    <x v="6"/>
    <d v="2015-11-19T00:00:00"/>
    <s v="Standard Class"/>
    <s v="DH-13675"/>
    <s v="Duane Huffman"/>
    <s v="Home Office"/>
    <s v="United States"/>
    <s v="Harrisonburg"/>
    <x v="17"/>
    <n v="22801"/>
    <x v="0"/>
    <s v="FUR-FU-10002759"/>
    <x v="0"/>
    <s v="Furnishings"/>
    <x v="560"/>
    <n v="39.96"/>
    <n v="2"/>
    <n v="0"/>
    <n v="14.3856"/>
    <n v="0.36"/>
    <n v="7.1928000000000001"/>
    <n v="19.98"/>
    <n v="19.98"/>
    <n v="0"/>
  </r>
  <r>
    <n v="8833"/>
    <s v="CA-2015-153423"/>
    <d v="2015-06-22T00:00:00"/>
    <x v="40"/>
    <d v="2015-06-27T00:00:00"/>
    <s v="Standard Class"/>
    <s v="SW-20455"/>
    <s v="Shaun Weien"/>
    <s v="Consumer"/>
    <s v="United States"/>
    <s v="Rochester"/>
    <x v="15"/>
    <n v="14609"/>
    <x v="3"/>
    <s v="OFF-BI-10000545"/>
    <x v="1"/>
    <s v="Binders"/>
    <x v="692"/>
    <n v="1217.568"/>
    <n v="2"/>
    <n v="0.2"/>
    <n v="456.58800000000002"/>
    <n v="0.375"/>
    <n v="228.29400000000001"/>
    <n v="608.78399999999999"/>
    <n v="760.9799999999999"/>
    <n v="243.5136"/>
  </r>
  <r>
    <n v="8834"/>
    <s v="US-2017-132675"/>
    <d v="2017-09-24T00:00:00"/>
    <x v="15"/>
    <d v="2017-09-28T00:00:00"/>
    <s v="Standard Class"/>
    <s v="KF-16285"/>
    <s v="Karen Ferguson"/>
    <s v="Home Office"/>
    <s v="United States"/>
    <s v="Sandy Springs"/>
    <x v="32"/>
    <n v="30328"/>
    <x v="0"/>
    <s v="OFF-ST-10004950"/>
    <x v="1"/>
    <s v="Storage"/>
    <x v="1519"/>
    <n v="15.51"/>
    <n v="1"/>
    <n v="0"/>
    <n v="3.8774999999999995"/>
    <n v="0.24999999999999997"/>
    <n v="3.8774999999999995"/>
    <n v="15.51"/>
    <n v="15.51"/>
    <n v="0"/>
  </r>
  <r>
    <n v="8835"/>
    <s v="US-2017-132675"/>
    <d v="2017-09-24T00:00:00"/>
    <x v="15"/>
    <d v="2017-09-28T00:00:00"/>
    <s v="Standard Class"/>
    <s v="KF-16285"/>
    <s v="Karen Ferguson"/>
    <s v="Home Office"/>
    <s v="United States"/>
    <s v="Sandy Springs"/>
    <x v="32"/>
    <n v="30328"/>
    <x v="0"/>
    <s v="TEC-PH-10003171"/>
    <x v="2"/>
    <s v="Phones"/>
    <x v="1504"/>
    <n v="89.9"/>
    <n v="2"/>
    <n v="0"/>
    <n v="25.171999999999997"/>
    <n v="0.27999999999999997"/>
    <n v="12.585999999999999"/>
    <n v="44.95"/>
    <n v="44.95"/>
    <n v="0"/>
  </r>
  <r>
    <n v="8836"/>
    <s v="US-2017-132675"/>
    <d v="2017-09-24T00:00:00"/>
    <x v="15"/>
    <d v="2017-09-28T00:00:00"/>
    <s v="Standard Class"/>
    <s v="KF-16285"/>
    <s v="Karen Ferguson"/>
    <s v="Home Office"/>
    <s v="United States"/>
    <s v="Sandy Springs"/>
    <x v="32"/>
    <n v="30328"/>
    <x v="0"/>
    <s v="OFF-AR-10000614"/>
    <x v="1"/>
    <s v="Art"/>
    <x v="1731"/>
    <n v="14.28"/>
    <n v="4"/>
    <n v="0"/>
    <n v="3.7127999999999997"/>
    <n v="0.26"/>
    <n v="0.92819999999999991"/>
    <n v="3.57"/>
    <n v="3.57"/>
    <n v="0"/>
  </r>
  <r>
    <n v="8837"/>
    <s v="US-2017-132675"/>
    <d v="2017-09-24T00:00:00"/>
    <x v="15"/>
    <d v="2017-09-28T00:00:00"/>
    <s v="Standard Class"/>
    <s v="KF-16285"/>
    <s v="Karen Ferguson"/>
    <s v="Home Office"/>
    <s v="United States"/>
    <s v="Sandy Springs"/>
    <x v="32"/>
    <n v="30328"/>
    <x v="0"/>
    <s v="OFF-AR-10000034"/>
    <x v="1"/>
    <s v="Art"/>
    <x v="751"/>
    <n v="12.72"/>
    <n v="3"/>
    <n v="0"/>
    <n v="4.9607999999999999"/>
    <n v="0.38999999999999996"/>
    <n v="1.6536"/>
    <n v="4.24"/>
    <n v="4.24"/>
    <n v="0"/>
  </r>
  <r>
    <n v="8838"/>
    <s v="US-2017-132675"/>
    <d v="2017-09-24T00:00:00"/>
    <x v="15"/>
    <d v="2017-09-28T00:00:00"/>
    <s v="Standard Class"/>
    <s v="KF-16285"/>
    <s v="Karen Ferguson"/>
    <s v="Home Office"/>
    <s v="United States"/>
    <s v="Sandy Springs"/>
    <x v="32"/>
    <n v="30328"/>
    <x v="0"/>
    <s v="OFF-LA-10003766"/>
    <x v="1"/>
    <s v="Labels"/>
    <x v="365"/>
    <n v="15.75"/>
    <n v="5"/>
    <n v="0"/>
    <n v="7.5600000000000005"/>
    <n v="0.48000000000000004"/>
    <n v="1.512"/>
    <n v="3.15"/>
    <n v="3.15"/>
    <n v="0"/>
  </r>
  <r>
    <n v="8839"/>
    <s v="CA-2014-153808"/>
    <d v="2014-04-06T00:00:00"/>
    <x v="41"/>
    <d v="2014-04-10T00:00:00"/>
    <s v="Second Class"/>
    <s v="FH-14275"/>
    <s v="Frank Hawley"/>
    <s v="Corporate"/>
    <s v="United States"/>
    <s v="Los Angeles"/>
    <x v="1"/>
    <n v="90004"/>
    <x v="1"/>
    <s v="OFF-AR-10001725"/>
    <x v="1"/>
    <s v="Art"/>
    <x v="1549"/>
    <n v="70.949999999999989"/>
    <n v="3"/>
    <n v="0"/>
    <n v="18.447000000000003"/>
    <n v="0.26000000000000006"/>
    <n v="6.1490000000000009"/>
    <n v="23.649999999999995"/>
    <n v="23.649999999999995"/>
    <n v="0"/>
  </r>
  <r>
    <n v="8840"/>
    <s v="CA-2014-153808"/>
    <d v="2014-04-06T00:00:00"/>
    <x v="41"/>
    <d v="2014-04-10T00:00:00"/>
    <s v="Second Class"/>
    <s v="FH-14275"/>
    <s v="Frank Hawley"/>
    <s v="Corporate"/>
    <s v="United States"/>
    <s v="Los Angeles"/>
    <x v="1"/>
    <n v="90004"/>
    <x v="1"/>
    <s v="OFF-BI-10002794"/>
    <x v="1"/>
    <s v="Binders"/>
    <x v="102"/>
    <n v="65.567999999999998"/>
    <n v="2"/>
    <n v="0.2"/>
    <n v="23.768399999999996"/>
    <n v="0.36249999999999993"/>
    <n v="11.884199999999998"/>
    <n v="32.783999999999999"/>
    <n v="40.98"/>
    <n v="13.1136"/>
  </r>
  <r>
    <n v="8841"/>
    <s v="CA-2014-153808"/>
    <d v="2014-04-06T00:00:00"/>
    <x v="41"/>
    <d v="2014-04-10T00:00:00"/>
    <s v="Second Class"/>
    <s v="FH-14275"/>
    <s v="Frank Hawley"/>
    <s v="Corporate"/>
    <s v="United States"/>
    <s v="Los Angeles"/>
    <x v="1"/>
    <n v="90004"/>
    <x v="1"/>
    <s v="TEC-AC-10004171"/>
    <x v="2"/>
    <s v="Accessories"/>
    <x v="1321"/>
    <n v="299.96999999999997"/>
    <n v="3"/>
    <n v="0"/>
    <n v="131.98680000000002"/>
    <n v="0.44000000000000011"/>
    <n v="43.995600000000003"/>
    <n v="99.99"/>
    <n v="99.99"/>
    <n v="0"/>
  </r>
  <r>
    <n v="8842"/>
    <s v="US-2016-112396"/>
    <d v="2016-02-09T00:00:00"/>
    <x v="47"/>
    <d v="2016-02-13T00:00:00"/>
    <s v="Standard Class"/>
    <s v="JR-16210"/>
    <s v="Justin Ritter"/>
    <s v="Corporate"/>
    <s v="United States"/>
    <s v="San Francisco"/>
    <x v="1"/>
    <n v="94110"/>
    <x v="1"/>
    <s v="TEC-AC-10003628"/>
    <x v="2"/>
    <s v="Accessories"/>
    <x v="247"/>
    <n v="89.97"/>
    <n v="3"/>
    <n v="0"/>
    <n v="39.586800000000011"/>
    <n v="0.44000000000000011"/>
    <n v="13.195600000000004"/>
    <n v="29.99"/>
    <n v="29.99"/>
    <n v="0"/>
  </r>
  <r>
    <n v="8843"/>
    <s v="US-2016-112396"/>
    <d v="2016-02-09T00:00:00"/>
    <x v="47"/>
    <d v="2016-02-13T00:00:00"/>
    <s v="Standard Class"/>
    <s v="JR-16210"/>
    <s v="Justin Ritter"/>
    <s v="Corporate"/>
    <s v="United States"/>
    <s v="San Francisco"/>
    <x v="1"/>
    <n v="94110"/>
    <x v="1"/>
    <s v="TEC-AC-10004761"/>
    <x v="2"/>
    <s v="Accessories"/>
    <x v="786"/>
    <n v="31.86"/>
    <n v="2"/>
    <n v="0"/>
    <n v="11.151"/>
    <n v="0.35"/>
    <n v="5.5754999999999999"/>
    <n v="15.93"/>
    <n v="15.93"/>
    <n v="0"/>
  </r>
  <r>
    <n v="8844"/>
    <s v="CA-2014-141173"/>
    <d v="2014-11-18T00:00:00"/>
    <x v="7"/>
    <d v="2014-11-20T00:00:00"/>
    <s v="Second Class"/>
    <s v="JC-16105"/>
    <s v="Julie Creighton"/>
    <s v="Corporate"/>
    <s v="United States"/>
    <s v="Minneapolis"/>
    <x v="11"/>
    <n v="55407"/>
    <x v="2"/>
    <s v="OFF-ST-10000885"/>
    <x v="1"/>
    <s v="Storage"/>
    <x v="1666"/>
    <n v="67.150000000000006"/>
    <n v="5"/>
    <n v="0"/>
    <n v="16.787500000000001"/>
    <n v="0.25"/>
    <n v="3.3575000000000004"/>
    <n v="13.430000000000001"/>
    <n v="13.430000000000001"/>
    <n v="0"/>
  </r>
  <r>
    <n v="8845"/>
    <s v="CA-2017-156664"/>
    <d v="2017-12-18T00:00:00"/>
    <x v="22"/>
    <d v="2017-12-23T00:00:00"/>
    <s v="Standard Class"/>
    <s v="BP-11290"/>
    <s v="Beth Paige"/>
    <s v="Consumer"/>
    <s v="United States"/>
    <s v="Columbus"/>
    <x v="24"/>
    <n v="43229"/>
    <x v="3"/>
    <s v="OFF-BI-10004209"/>
    <x v="1"/>
    <s v="Binders"/>
    <x v="1215"/>
    <n v="7.2359999999999998"/>
    <n v="3"/>
    <n v="0.7"/>
    <n v="-6.0299999999999976"/>
    <n v="-0.83333333333333304"/>
    <n v="-2.0099999999999993"/>
    <n v="2.4119999999999999"/>
    <n v="8.0399999999999991"/>
    <n v="5.0651999999999999"/>
  </r>
  <r>
    <n v="8846"/>
    <s v="CA-2017-156664"/>
    <d v="2017-12-18T00:00:00"/>
    <x v="22"/>
    <d v="2017-12-23T00:00:00"/>
    <s v="Standard Class"/>
    <s v="BP-11290"/>
    <s v="Beth Paige"/>
    <s v="Consumer"/>
    <s v="United States"/>
    <s v="Columbus"/>
    <x v="24"/>
    <n v="43229"/>
    <x v="3"/>
    <s v="OFF-FA-10002988"/>
    <x v="1"/>
    <s v="Fasteners"/>
    <x v="132"/>
    <n v="4.8239999999999998"/>
    <n v="3"/>
    <n v="0.2"/>
    <n v="1.7486999999999999"/>
    <n v="0.36249999999999999"/>
    <n v="0.58289999999999997"/>
    <n v="1.6079999999999999"/>
    <n v="2.0099999999999998"/>
    <n v="0.96479999999999999"/>
  </r>
  <r>
    <n v="8847"/>
    <s v="CA-2017-156664"/>
    <d v="2017-12-18T00:00:00"/>
    <x v="22"/>
    <d v="2017-12-23T00:00:00"/>
    <s v="Standard Class"/>
    <s v="BP-11290"/>
    <s v="Beth Paige"/>
    <s v="Consumer"/>
    <s v="United States"/>
    <s v="Columbus"/>
    <x v="24"/>
    <n v="43229"/>
    <x v="3"/>
    <s v="OFF-PA-10002222"/>
    <x v="1"/>
    <s v="Paper"/>
    <x v="394"/>
    <n v="91.360000000000014"/>
    <n v="5"/>
    <n v="0.2"/>
    <n v="29.691999999999993"/>
    <n v="0.3249999999999999"/>
    <n v="5.9383999999999988"/>
    <n v="18.272000000000002"/>
    <n v="22.840000000000003"/>
    <n v="18.272000000000002"/>
  </r>
  <r>
    <n v="8848"/>
    <s v="CA-2017-156664"/>
    <d v="2017-12-18T00:00:00"/>
    <x v="22"/>
    <d v="2017-12-23T00:00:00"/>
    <s v="Standard Class"/>
    <s v="BP-11290"/>
    <s v="Beth Paige"/>
    <s v="Consumer"/>
    <s v="United States"/>
    <s v="Columbus"/>
    <x v="24"/>
    <n v="43229"/>
    <x v="3"/>
    <s v="OFF-AP-10004487"/>
    <x v="1"/>
    <s v="Appliances"/>
    <x v="722"/>
    <n v="130.11199999999999"/>
    <n v="2"/>
    <n v="0.2"/>
    <n v="13.011199999999995"/>
    <n v="9.9999999999999964E-2"/>
    <n v="6.5055999999999976"/>
    <n v="65.055999999999997"/>
    <n v="81.319999999999993"/>
    <n v="26.022400000000001"/>
  </r>
  <r>
    <n v="8849"/>
    <s v="CA-2015-140718"/>
    <d v="2015-07-02T00:00:00"/>
    <x v="38"/>
    <d v="2015-07-04T00:00:00"/>
    <s v="First Class"/>
    <s v="FA-14230"/>
    <s v="Frank Atkinson"/>
    <s v="Corporate"/>
    <s v="United States"/>
    <s v="Raleigh"/>
    <x v="3"/>
    <n v="27604"/>
    <x v="0"/>
    <s v="TEC-PH-10003505"/>
    <x v="2"/>
    <s v="Phones"/>
    <x v="910"/>
    <n v="74.239999999999995"/>
    <n v="1"/>
    <n v="0.2"/>
    <n v="8.3519999999999932"/>
    <n v="0.11249999999999992"/>
    <n v="8.3519999999999932"/>
    <n v="74.239999999999995"/>
    <n v="92.799999999999983"/>
    <n v="14.847999999999999"/>
  </r>
  <r>
    <n v="8850"/>
    <s v="CA-2015-140718"/>
    <d v="2015-07-02T00:00:00"/>
    <x v="38"/>
    <d v="2015-07-04T00:00:00"/>
    <s v="First Class"/>
    <s v="FA-14230"/>
    <s v="Frank Atkinson"/>
    <s v="Corporate"/>
    <s v="United States"/>
    <s v="Raleigh"/>
    <x v="3"/>
    <n v="27604"/>
    <x v="0"/>
    <s v="FUR-FU-10000076"/>
    <x v="0"/>
    <s v="Furnishings"/>
    <x v="884"/>
    <n v="159.84000000000003"/>
    <n v="10"/>
    <n v="0.2"/>
    <n v="45.954000000000008"/>
    <n v="0.28749999999999998"/>
    <n v="4.5954000000000006"/>
    <n v="15.984000000000004"/>
    <n v="19.980000000000004"/>
    <n v="31.968000000000007"/>
  </r>
  <r>
    <n v="8851"/>
    <s v="CA-2015-140718"/>
    <d v="2015-07-02T00:00:00"/>
    <x v="38"/>
    <d v="2015-07-04T00:00:00"/>
    <s v="First Class"/>
    <s v="FA-14230"/>
    <s v="Frank Atkinson"/>
    <s v="Corporate"/>
    <s v="United States"/>
    <s v="Raleigh"/>
    <x v="3"/>
    <n v="27604"/>
    <x v="0"/>
    <s v="OFF-BI-10004728"/>
    <x v="1"/>
    <s v="Binders"/>
    <x v="544"/>
    <n v="2.8920000000000008"/>
    <n v="2"/>
    <n v="0.7"/>
    <n v="-2.3136000000000001"/>
    <n v="-0.79999999999999982"/>
    <n v="-1.1568000000000001"/>
    <n v="1.4460000000000004"/>
    <n v="4.82"/>
    <n v="2.0244000000000004"/>
  </r>
  <r>
    <n v="8852"/>
    <s v="CA-2015-140718"/>
    <d v="2015-07-02T00:00:00"/>
    <x v="38"/>
    <d v="2015-07-04T00:00:00"/>
    <s v="First Class"/>
    <s v="FA-14230"/>
    <s v="Frank Atkinson"/>
    <s v="Corporate"/>
    <s v="United States"/>
    <s v="Raleigh"/>
    <x v="3"/>
    <n v="27604"/>
    <x v="0"/>
    <s v="OFF-PA-10002250"/>
    <x v="1"/>
    <s v="Paper"/>
    <x v="706"/>
    <n v="9.3920000000000012"/>
    <n v="2"/>
    <n v="0.2"/>
    <n v="3.2871999999999999"/>
    <n v="0.34999999999999992"/>
    <n v="1.6435999999999999"/>
    <n v="4.6960000000000006"/>
    <n v="5.87"/>
    <n v="1.8784000000000003"/>
  </r>
  <r>
    <n v="8853"/>
    <s v="CA-2014-119977"/>
    <d v="2014-10-08T00:00:00"/>
    <x v="18"/>
    <d v="2014-10-13T00:00:00"/>
    <s v="Second Class"/>
    <s v="DN-13690"/>
    <s v="Duane Noonan"/>
    <s v="Consumer"/>
    <s v="United States"/>
    <s v="New York City"/>
    <x v="15"/>
    <n v="10011"/>
    <x v="3"/>
    <s v="OFF-PA-10003823"/>
    <x v="1"/>
    <s v="Paper"/>
    <x v="1010"/>
    <n v="123.92"/>
    <n v="4"/>
    <n v="0"/>
    <n v="55.763999999999996"/>
    <n v="0.44999999999999996"/>
    <n v="13.940999999999999"/>
    <n v="30.98"/>
    <n v="30.98"/>
    <n v="0"/>
  </r>
  <r>
    <n v="8854"/>
    <s v="US-2015-115343"/>
    <d v="2015-09-22T00:00:00"/>
    <x v="11"/>
    <d v="2015-09-25T00:00:00"/>
    <s v="First Class"/>
    <s v="FO-14305"/>
    <s v="Frank Olsen"/>
    <s v="Consumer"/>
    <s v="United States"/>
    <s v="Philadelphia"/>
    <x v="9"/>
    <n v="19143"/>
    <x v="3"/>
    <s v="OFF-SU-10000898"/>
    <x v="1"/>
    <s v="Supplies"/>
    <x v="1190"/>
    <n v="55.600000000000009"/>
    <n v="5"/>
    <n v="0.2"/>
    <n v="6.2549999999999919"/>
    <n v="0.11249999999999984"/>
    <n v="1.2509999999999983"/>
    <n v="11.120000000000001"/>
    <n v="13.900000000000002"/>
    <n v="11.120000000000003"/>
  </r>
  <r>
    <n v="8855"/>
    <s v="US-2015-115343"/>
    <d v="2015-09-22T00:00:00"/>
    <x v="11"/>
    <d v="2015-09-25T00:00:00"/>
    <s v="First Class"/>
    <s v="FO-14305"/>
    <s v="Frank Olsen"/>
    <s v="Consumer"/>
    <s v="United States"/>
    <s v="Philadelphia"/>
    <x v="9"/>
    <n v="19143"/>
    <x v="3"/>
    <s v="TEC-AC-10003832"/>
    <x v="2"/>
    <s v="Accessories"/>
    <x v="218"/>
    <n v="617.97600000000011"/>
    <n v="3"/>
    <n v="0.2"/>
    <n v="-7.724700000000098"/>
    <n v="-1.2500000000000157E-2"/>
    <n v="-2.5749000000000328"/>
    <n v="205.99200000000005"/>
    <n v="257.49"/>
    <n v="123.59520000000003"/>
  </r>
  <r>
    <n v="8856"/>
    <s v="CA-2017-163671"/>
    <d v="2017-12-24T00:00:00"/>
    <x v="22"/>
    <d v="2017-12-30T00:00:00"/>
    <s v="Standard Class"/>
    <s v="DP-13105"/>
    <s v="Dave Poirier"/>
    <s v="Corporate"/>
    <s v="United States"/>
    <s v="Meridian"/>
    <x v="45"/>
    <n v="83642"/>
    <x v="1"/>
    <s v="OFF-BI-10001679"/>
    <x v="1"/>
    <s v="Binders"/>
    <x v="214"/>
    <n v="21.312000000000005"/>
    <n v="3"/>
    <n v="0.2"/>
    <n v="7.9919999999999991"/>
    <n v="0.37499999999999989"/>
    <n v="2.6639999999999997"/>
    <n v="7.1040000000000019"/>
    <n v="8.8800000000000008"/>
    <n v="4.2624000000000013"/>
  </r>
  <r>
    <n v="8857"/>
    <s v="CA-2017-135909"/>
    <d v="2017-10-13T00:00:00"/>
    <x v="13"/>
    <d v="2017-10-20T00:00:00"/>
    <s v="Standard Class"/>
    <s v="JW-15220"/>
    <s v="Jane Waco"/>
    <s v="Corporate"/>
    <s v="United States"/>
    <s v="Sacramento"/>
    <x v="1"/>
    <n v="95823"/>
    <x v="1"/>
    <s v="TEC-AC-10002335"/>
    <x v="2"/>
    <s v="Accessories"/>
    <x v="343"/>
    <n v="209.94"/>
    <n v="6"/>
    <n v="0"/>
    <n v="39.888599999999997"/>
    <n v="0.18999999999999997"/>
    <n v="6.6480999999999995"/>
    <n v="34.99"/>
    <n v="34.99"/>
    <n v="0"/>
  </r>
  <r>
    <n v="8858"/>
    <s v="CA-2017-135909"/>
    <d v="2017-10-13T00:00:00"/>
    <x v="13"/>
    <d v="2017-10-20T00:00:00"/>
    <s v="Standard Class"/>
    <s v="JW-15220"/>
    <s v="Jane Waco"/>
    <s v="Corporate"/>
    <s v="United States"/>
    <s v="Sacramento"/>
    <x v="1"/>
    <n v="95823"/>
    <x v="1"/>
    <s v="TEC-PH-10003187"/>
    <x v="2"/>
    <s v="Phones"/>
    <x v="1419"/>
    <n v="31.983999999999998"/>
    <n v="2"/>
    <n v="0.2"/>
    <n v="-7.9959999999999996"/>
    <n v="-0.25"/>
    <n v="-3.9979999999999998"/>
    <n v="15.991999999999999"/>
    <n v="19.989999999999998"/>
    <n v="6.3967999999999998"/>
  </r>
  <r>
    <n v="8859"/>
    <s v="CA-2017-135909"/>
    <d v="2017-10-13T00:00:00"/>
    <x v="13"/>
    <d v="2017-10-20T00:00:00"/>
    <s v="Standard Class"/>
    <s v="JW-15220"/>
    <s v="Jane Waco"/>
    <s v="Corporate"/>
    <s v="United States"/>
    <s v="Sacramento"/>
    <x v="1"/>
    <n v="95823"/>
    <x v="1"/>
    <s v="OFF-BI-10003527"/>
    <x v="1"/>
    <s v="Binders"/>
    <x v="451"/>
    <n v="5083.96"/>
    <n v="5"/>
    <n v="0.2"/>
    <n v="1906.4849999999999"/>
    <n v="0.375"/>
    <n v="381.29699999999997"/>
    <n v="1016.792"/>
    <n v="1270.99"/>
    <n v="1016.792"/>
  </r>
  <r>
    <n v="8860"/>
    <s v="US-2017-114356"/>
    <d v="2017-08-20T00:00:00"/>
    <x v="43"/>
    <d v="2017-08-26T00:00:00"/>
    <s v="Standard Class"/>
    <s v="TT-21460"/>
    <s v="Tonja Turnell"/>
    <s v="Home Office"/>
    <s v="United States"/>
    <s v="Charlotte"/>
    <x v="3"/>
    <n v="28205"/>
    <x v="0"/>
    <s v="TEC-PH-10003171"/>
    <x v="2"/>
    <s v="Phones"/>
    <x v="1504"/>
    <n v="35.96"/>
    <n v="1"/>
    <n v="0.2"/>
    <n v="3.5959999999999983"/>
    <n v="9.999999999999995E-2"/>
    <n v="3.5959999999999983"/>
    <n v="35.96"/>
    <n v="44.949999999999996"/>
    <n v="7.1920000000000002"/>
  </r>
  <r>
    <n v="8861"/>
    <s v="CA-2015-125934"/>
    <d v="2015-09-11T00:00:00"/>
    <x v="11"/>
    <d v="2015-09-18T00:00:00"/>
    <s v="Standard Class"/>
    <s v="SN-20560"/>
    <s v="Skye Norling"/>
    <s v="Home Office"/>
    <s v="United States"/>
    <s v="Paterson"/>
    <x v="30"/>
    <n v="7501"/>
    <x v="3"/>
    <s v="OFF-LA-10000414"/>
    <x v="1"/>
    <s v="Labels"/>
    <x v="1643"/>
    <n v="31.049999999999997"/>
    <n v="3"/>
    <n v="0"/>
    <n v="14.904"/>
    <n v="0.48000000000000004"/>
    <n v="4.968"/>
    <n v="10.35"/>
    <n v="10.35"/>
    <n v="0"/>
  </r>
  <r>
    <n v="8862"/>
    <s v="CA-2015-125934"/>
    <d v="2015-09-11T00:00:00"/>
    <x v="11"/>
    <d v="2015-09-18T00:00:00"/>
    <s v="Standard Class"/>
    <s v="SN-20560"/>
    <s v="Skye Norling"/>
    <s v="Home Office"/>
    <s v="United States"/>
    <s v="Paterson"/>
    <x v="30"/>
    <n v="7501"/>
    <x v="3"/>
    <s v="FUR-FU-10002107"/>
    <x v="0"/>
    <s v="Furnishings"/>
    <x v="1333"/>
    <n v="8.92"/>
    <n v="4"/>
    <n v="0"/>
    <n v="3.9248000000000003"/>
    <n v="0.44000000000000006"/>
    <n v="0.98120000000000007"/>
    <n v="2.23"/>
    <n v="2.23"/>
    <n v="0"/>
  </r>
  <r>
    <n v="8863"/>
    <s v="CA-2015-125934"/>
    <d v="2015-09-11T00:00:00"/>
    <x v="11"/>
    <d v="2015-09-18T00:00:00"/>
    <s v="Standard Class"/>
    <s v="SN-20560"/>
    <s v="Skye Norling"/>
    <s v="Home Office"/>
    <s v="United States"/>
    <s v="Paterson"/>
    <x v="30"/>
    <n v="7501"/>
    <x v="3"/>
    <s v="OFF-BI-10004593"/>
    <x v="1"/>
    <s v="Binders"/>
    <x v="270"/>
    <n v="209.6"/>
    <n v="4"/>
    <n v="0"/>
    <n v="96.415999999999997"/>
    <n v="0.46"/>
    <n v="24.103999999999999"/>
    <n v="52.4"/>
    <n v="52.4"/>
    <n v="0"/>
  </r>
  <r>
    <n v="8864"/>
    <s v="CA-2015-125934"/>
    <d v="2015-09-11T00:00:00"/>
    <x v="11"/>
    <d v="2015-09-18T00:00:00"/>
    <s v="Standard Class"/>
    <s v="SN-20560"/>
    <s v="Skye Norling"/>
    <s v="Home Office"/>
    <s v="United States"/>
    <s v="Paterson"/>
    <x v="30"/>
    <n v="7501"/>
    <x v="3"/>
    <s v="OFF-AP-10003860"/>
    <x v="1"/>
    <s v="Appliances"/>
    <x v="1098"/>
    <n v="111.04"/>
    <n v="4"/>
    <n v="0"/>
    <n v="29.980800000000002"/>
    <n v="0.27"/>
    <n v="7.4952000000000005"/>
    <n v="27.76"/>
    <n v="27.76"/>
    <n v="0"/>
  </r>
  <r>
    <n v="8865"/>
    <s v="CA-2015-125934"/>
    <d v="2015-09-11T00:00:00"/>
    <x v="11"/>
    <d v="2015-09-18T00:00:00"/>
    <s v="Standard Class"/>
    <s v="SN-20560"/>
    <s v="Skye Norling"/>
    <s v="Home Office"/>
    <s v="United States"/>
    <s v="Paterson"/>
    <x v="30"/>
    <n v="7501"/>
    <x v="3"/>
    <s v="OFF-PA-10000556"/>
    <x v="1"/>
    <s v="Paper"/>
    <x v="1639"/>
    <n v="38.880000000000003"/>
    <n v="6"/>
    <n v="0"/>
    <n v="18.662400000000002"/>
    <n v="0.48000000000000004"/>
    <n v="3.1104000000000003"/>
    <n v="6.48"/>
    <n v="6.48"/>
    <n v="0"/>
  </r>
  <r>
    <n v="8866"/>
    <s v="CA-2015-158148"/>
    <d v="2015-12-20T00:00:00"/>
    <x v="14"/>
    <d v="2015-12-26T00:00:00"/>
    <s v="Standard Class"/>
    <s v="JM-15865"/>
    <s v="John Murray"/>
    <s v="Consumer"/>
    <s v="United States"/>
    <s v="Arlington"/>
    <x v="17"/>
    <n v="22204"/>
    <x v="0"/>
    <s v="OFF-AP-10003281"/>
    <x v="1"/>
    <s v="Appliances"/>
    <x v="1189"/>
    <n v="36.269999999999996"/>
    <n v="3"/>
    <n v="0"/>
    <n v="10.880999999999997"/>
    <n v="0.29999999999999993"/>
    <n v="3.6269999999999989"/>
    <n v="12.089999999999998"/>
    <n v="12.089999999999998"/>
    <n v="0"/>
  </r>
  <r>
    <n v="8867"/>
    <s v="CA-2014-120411"/>
    <d v="2014-09-20T00:00:00"/>
    <x v="30"/>
    <d v="2014-09-23T00:00:00"/>
    <s v="First Class"/>
    <s v="SB-20185"/>
    <s v="Sarah Brown"/>
    <s v="Consumer"/>
    <s v="United States"/>
    <s v="Chicago"/>
    <x v="10"/>
    <n v="60653"/>
    <x v="2"/>
    <s v="FUR-BO-10004218"/>
    <x v="0"/>
    <s v="Bookcases"/>
    <x v="1593"/>
    <n v="493.42999999999995"/>
    <n v="5"/>
    <n v="0.3"/>
    <n v="-70.489999999999981"/>
    <n v="-0.14285714285714282"/>
    <n v="-14.097999999999995"/>
    <n v="98.685999999999993"/>
    <n v="140.97999999999999"/>
    <n v="148.02899999999997"/>
  </r>
  <r>
    <n v="8868"/>
    <s v="CA-2014-120411"/>
    <d v="2014-09-20T00:00:00"/>
    <x v="30"/>
    <d v="2014-09-23T00:00:00"/>
    <s v="First Class"/>
    <s v="SB-20185"/>
    <s v="Sarah Brown"/>
    <s v="Consumer"/>
    <s v="United States"/>
    <s v="Chicago"/>
    <x v="10"/>
    <n v="60653"/>
    <x v="2"/>
    <s v="TEC-PH-10002185"/>
    <x v="2"/>
    <s v="Phones"/>
    <x v="1081"/>
    <n v="11.120000000000001"/>
    <n v="2"/>
    <n v="0.2"/>
    <n v="3.4749999999999996"/>
    <n v="0.31249999999999994"/>
    <n v="1.7374999999999998"/>
    <n v="5.5600000000000005"/>
    <n v="6.95"/>
    <n v="2.2240000000000002"/>
  </r>
  <r>
    <n v="8869"/>
    <s v="CA-2016-158260"/>
    <d v="2016-11-04T00:00:00"/>
    <x v="0"/>
    <d v="2016-11-08T00:00:00"/>
    <s v="Standard Class"/>
    <s v="CC-12475"/>
    <s v="Cindy Chapman"/>
    <s v="Consumer"/>
    <s v="United States"/>
    <s v="San Diego"/>
    <x v="1"/>
    <n v="92037"/>
    <x v="1"/>
    <s v="TEC-MA-10003176"/>
    <x v="2"/>
    <s v="Machines"/>
    <x v="1761"/>
    <n v="686.40000000000009"/>
    <n v="2"/>
    <n v="0.2"/>
    <n v="77.219999999999914"/>
    <n v="0.11249999999999986"/>
    <n v="38.609999999999957"/>
    <n v="343.20000000000005"/>
    <n v="429.00000000000006"/>
    <n v="137.28000000000003"/>
  </r>
  <r>
    <n v="8870"/>
    <s v="CA-2017-101805"/>
    <d v="2017-12-01T00:00:00"/>
    <x v="22"/>
    <d v="2017-12-06T00:00:00"/>
    <s v="Standard Class"/>
    <s v="SH-19975"/>
    <s v="Sally Hughsby"/>
    <s v="Corporate"/>
    <s v="United States"/>
    <s v="Seattle"/>
    <x v="4"/>
    <n v="98105"/>
    <x v="1"/>
    <s v="OFF-BI-10002003"/>
    <x v="1"/>
    <s v="Binders"/>
    <x v="1393"/>
    <n v="15.920000000000002"/>
    <n v="5"/>
    <n v="0.2"/>
    <n v="5.3729999999999993"/>
    <n v="0.33749999999999991"/>
    <n v="1.0745999999999998"/>
    <n v="3.1840000000000002"/>
    <n v="3.9800000000000004"/>
    <n v="3.1840000000000006"/>
  </r>
  <r>
    <n v="8871"/>
    <s v="CA-2017-101805"/>
    <d v="2017-12-01T00:00:00"/>
    <x v="22"/>
    <d v="2017-12-06T00:00:00"/>
    <s v="Standard Class"/>
    <s v="SH-19975"/>
    <s v="Sally Hughsby"/>
    <s v="Corporate"/>
    <s v="United States"/>
    <s v="Seattle"/>
    <x v="4"/>
    <n v="98105"/>
    <x v="1"/>
    <s v="FUR-FU-10000023"/>
    <x v="0"/>
    <s v="Furnishings"/>
    <x v="325"/>
    <n v="70.679999999999993"/>
    <n v="12"/>
    <n v="0"/>
    <n v="31.099200000000003"/>
    <n v="0.44000000000000011"/>
    <n v="2.5916000000000001"/>
    <n v="5.89"/>
    <n v="5.89"/>
    <n v="0"/>
  </r>
  <r>
    <n v="8872"/>
    <s v="CA-2017-101805"/>
    <d v="2017-12-01T00:00:00"/>
    <x v="22"/>
    <d v="2017-12-06T00:00:00"/>
    <s v="Standard Class"/>
    <s v="SH-19975"/>
    <s v="Sally Hughsby"/>
    <s v="Corporate"/>
    <s v="United States"/>
    <s v="Seattle"/>
    <x v="4"/>
    <n v="98105"/>
    <x v="1"/>
    <s v="OFF-ST-10002756"/>
    <x v="1"/>
    <s v="Storage"/>
    <x v="273"/>
    <n v="541.24"/>
    <n v="4"/>
    <n v="0"/>
    <n v="5.4124000000000478"/>
    <n v="1.0000000000000089E-2"/>
    <n v="1.353100000000012"/>
    <n v="135.31"/>
    <n v="135.31"/>
    <n v="0"/>
  </r>
  <r>
    <n v="8873"/>
    <s v="US-2014-105137"/>
    <d v="2014-10-10T00:00:00"/>
    <x v="18"/>
    <d v="2014-10-10T00:00:00"/>
    <s v="Same Day"/>
    <s v="RB-19435"/>
    <s v="Richard Bierner"/>
    <s v="Consumer"/>
    <s v="United States"/>
    <s v="Columbus"/>
    <x v="24"/>
    <n v="43229"/>
    <x v="3"/>
    <s v="TEC-MA-10002694"/>
    <x v="2"/>
    <s v="Machines"/>
    <x v="1832"/>
    <n v="101.99400000000001"/>
    <n v="2"/>
    <n v="0.7"/>
    <n v="-71.39579999999998"/>
    <n v="-0.69999999999999973"/>
    <n v="-35.69789999999999"/>
    <n v="50.997000000000007"/>
    <n v="169.99"/>
    <n v="71.395800000000008"/>
  </r>
  <r>
    <n v="8874"/>
    <s v="US-2014-105137"/>
    <d v="2014-10-10T00:00:00"/>
    <x v="18"/>
    <d v="2014-10-10T00:00:00"/>
    <s v="Same Day"/>
    <s v="RB-19435"/>
    <s v="Richard Bierner"/>
    <s v="Consumer"/>
    <s v="United States"/>
    <s v="Columbus"/>
    <x v="24"/>
    <n v="43229"/>
    <x v="3"/>
    <s v="OFF-BI-10002429"/>
    <x v="1"/>
    <s v="Binders"/>
    <x v="472"/>
    <n v="18.264000000000003"/>
    <n v="2"/>
    <n v="0.7"/>
    <n v="-13.393599999999999"/>
    <n v="-0.73333333333333317"/>
    <n v="-6.6967999999999996"/>
    <n v="9.1320000000000014"/>
    <n v="30.44"/>
    <n v="12.784800000000001"/>
  </r>
  <r>
    <n v="8875"/>
    <s v="CA-2017-142489"/>
    <d v="2017-11-14T00:00:00"/>
    <x v="23"/>
    <d v="2017-11-16T00:00:00"/>
    <s v="Second Class"/>
    <s v="TC-21295"/>
    <s v="Toby Carlisle"/>
    <s v="Consumer"/>
    <s v="United States"/>
    <s v="Houston"/>
    <x v="5"/>
    <n v="77095"/>
    <x v="2"/>
    <s v="OFF-BI-10003684"/>
    <x v="1"/>
    <s v="Binders"/>
    <x v="714"/>
    <n v="21.989999999999995"/>
    <n v="5"/>
    <n v="0.8"/>
    <n v="-32.984999999999999"/>
    <n v="-1.5000000000000002"/>
    <n v="-6.5969999999999995"/>
    <n v="4.3979999999999988"/>
    <n v="21.99"/>
    <n v="17.591999999999995"/>
  </r>
  <r>
    <n v="8876"/>
    <s v="US-2016-141264"/>
    <d v="2016-08-13T00:00:00"/>
    <x v="28"/>
    <d v="2016-08-19T00:00:00"/>
    <s v="Standard Class"/>
    <s v="CT-11995"/>
    <s v="Carol Triggs"/>
    <s v="Consumer"/>
    <s v="United States"/>
    <s v="Irving"/>
    <x v="5"/>
    <n v="75061"/>
    <x v="2"/>
    <s v="OFF-SU-10003505"/>
    <x v="1"/>
    <s v="Supplies"/>
    <x v="413"/>
    <n v="185.376"/>
    <n v="2"/>
    <n v="0.2"/>
    <n v="-34.758000000000017"/>
    <n v="-0.18750000000000008"/>
    <n v="-17.379000000000008"/>
    <n v="92.688000000000002"/>
    <n v="115.86"/>
    <n v="37.075200000000002"/>
  </r>
  <r>
    <n v="8877"/>
    <s v="US-2016-141264"/>
    <d v="2016-08-13T00:00:00"/>
    <x v="28"/>
    <d v="2016-08-19T00:00:00"/>
    <s v="Standard Class"/>
    <s v="CT-11995"/>
    <s v="Carol Triggs"/>
    <s v="Consumer"/>
    <s v="United States"/>
    <s v="Irving"/>
    <x v="5"/>
    <n v="75061"/>
    <x v="2"/>
    <s v="OFF-AP-10002534"/>
    <x v="1"/>
    <s v="Appliances"/>
    <x v="1202"/>
    <n v="58.923999999999985"/>
    <n v="1"/>
    <n v="0.8"/>
    <n v="-153.20240000000001"/>
    <n v="-2.600000000000001"/>
    <n v="-153.20240000000001"/>
    <n v="58.923999999999985"/>
    <n v="294.62"/>
    <n v="47.139199999999988"/>
  </r>
  <r>
    <n v="8878"/>
    <s v="CA-2017-126928"/>
    <d v="2017-09-17T00:00:00"/>
    <x v="15"/>
    <d v="2017-09-23T00:00:00"/>
    <s v="Standard Class"/>
    <s v="GZ-14470"/>
    <s v="Gary Zandusky"/>
    <s v="Consumer"/>
    <s v="United States"/>
    <s v="Morristown"/>
    <x v="30"/>
    <n v="7960"/>
    <x v="3"/>
    <s v="TEC-MA-10004626"/>
    <x v="2"/>
    <s v="Machines"/>
    <x v="1833"/>
    <n v="480"/>
    <n v="4"/>
    <n v="0"/>
    <n v="225.6"/>
    <n v="0.47"/>
    <n v="56.4"/>
    <n v="120"/>
    <n v="120"/>
    <n v="0"/>
  </r>
  <r>
    <n v="8879"/>
    <s v="CA-2017-126928"/>
    <d v="2017-09-17T00:00:00"/>
    <x v="15"/>
    <d v="2017-09-23T00:00:00"/>
    <s v="Standard Class"/>
    <s v="GZ-14470"/>
    <s v="Gary Zandusky"/>
    <s v="Consumer"/>
    <s v="United States"/>
    <s v="Morristown"/>
    <x v="30"/>
    <n v="7960"/>
    <x v="3"/>
    <s v="OFF-ST-10000615"/>
    <x v="1"/>
    <s v="Storage"/>
    <x v="75"/>
    <n v="34.049999999999997"/>
    <n v="3"/>
    <n v="0"/>
    <n v="9.5340000000000025"/>
    <n v="0.28000000000000008"/>
    <n v="3.1780000000000008"/>
    <n v="11.35"/>
    <n v="11.35"/>
    <n v="0"/>
  </r>
  <r>
    <n v="8880"/>
    <s v="US-2015-107944"/>
    <d v="2015-03-23T00:00:00"/>
    <x v="29"/>
    <d v="2015-03-25T00:00:00"/>
    <s v="First Class"/>
    <s v="AM-10360"/>
    <s v="Alice McCarthy"/>
    <s v="Corporate"/>
    <s v="United States"/>
    <s v="Los Angeles"/>
    <x v="1"/>
    <n v="90008"/>
    <x v="1"/>
    <s v="OFF-PA-10000659"/>
    <x v="1"/>
    <s v="Paper"/>
    <x v="1295"/>
    <n v="192.72"/>
    <n v="11"/>
    <n v="0"/>
    <n v="92.505599999999987"/>
    <n v="0.47999999999999993"/>
    <n v="8.4095999999999993"/>
    <n v="17.52"/>
    <n v="17.52"/>
    <n v="0"/>
  </r>
  <r>
    <n v="8881"/>
    <s v="US-2015-107944"/>
    <d v="2015-03-23T00:00:00"/>
    <x v="29"/>
    <d v="2015-03-25T00:00:00"/>
    <s v="First Class"/>
    <s v="AM-10360"/>
    <s v="Alice McCarthy"/>
    <s v="Corporate"/>
    <s v="United States"/>
    <s v="Los Angeles"/>
    <x v="1"/>
    <n v="90008"/>
    <x v="1"/>
    <s v="TEC-AC-10000736"/>
    <x v="2"/>
    <s v="Accessories"/>
    <x v="1094"/>
    <n v="239.96999999999997"/>
    <n v="3"/>
    <n v="0"/>
    <n v="86.389199999999988"/>
    <n v="0.36"/>
    <n v="28.796399999999995"/>
    <n v="79.989999999999995"/>
    <n v="79.989999999999995"/>
    <n v="0"/>
  </r>
  <r>
    <n v="8882"/>
    <s v="CA-2016-135594"/>
    <d v="2016-06-30T00:00:00"/>
    <x v="1"/>
    <d v="2016-07-03T00:00:00"/>
    <s v="Second Class"/>
    <s v="AH-10120"/>
    <s v="Adrian Hane"/>
    <s v="Home Office"/>
    <s v="United States"/>
    <s v="Aurora"/>
    <x v="10"/>
    <n v="60505"/>
    <x v="2"/>
    <s v="TEC-AC-10003038"/>
    <x v="2"/>
    <s v="Accessories"/>
    <x v="1033"/>
    <n v="50.120000000000005"/>
    <n v="7"/>
    <n v="0.2"/>
    <n v="-0.62650000000000716"/>
    <n v="-1.2500000000000141E-2"/>
    <n v="-8.9500000000001023E-2"/>
    <n v="7.160000000000001"/>
    <n v="8.9499999999999993"/>
    <n v="10.024000000000001"/>
  </r>
  <r>
    <n v="8883"/>
    <s v="US-2017-115252"/>
    <d v="2017-10-20T00:00:00"/>
    <x v="13"/>
    <d v="2017-10-25T00:00:00"/>
    <s v="Standard Class"/>
    <s v="MY-18295"/>
    <s v="Muhammed Yedwab"/>
    <s v="Corporate"/>
    <s v="United States"/>
    <s v="Durham"/>
    <x v="3"/>
    <n v="27707"/>
    <x v="0"/>
    <s v="TEC-PH-10004071"/>
    <x v="2"/>
    <s v="Phones"/>
    <x v="1546"/>
    <n v="15.984000000000002"/>
    <n v="2"/>
    <n v="0.2"/>
    <n v="1.3986000000000001"/>
    <n v="8.7499999999999994E-2"/>
    <n v="0.69930000000000003"/>
    <n v="7.9920000000000009"/>
    <n v="9.99"/>
    <n v="3.1968000000000005"/>
  </r>
  <r>
    <n v="8884"/>
    <s v="US-2017-115252"/>
    <d v="2017-10-20T00:00:00"/>
    <x v="13"/>
    <d v="2017-10-25T00:00:00"/>
    <s v="Standard Class"/>
    <s v="MY-18295"/>
    <s v="Muhammed Yedwab"/>
    <s v="Corporate"/>
    <s v="United States"/>
    <s v="Durham"/>
    <x v="3"/>
    <n v="27707"/>
    <x v="0"/>
    <s v="OFF-PA-10001667"/>
    <x v="1"/>
    <s v="Paper"/>
    <x v="458"/>
    <n v="14.352000000000002"/>
    <n v="3"/>
    <n v="0.2"/>
    <n v="4.4849999999999994"/>
    <n v="0.31249999999999989"/>
    <n v="1.4949999999999999"/>
    <n v="4.7840000000000007"/>
    <n v="5.98"/>
    <n v="2.8704000000000005"/>
  </r>
  <r>
    <n v="8885"/>
    <s v="CA-2014-107398"/>
    <d v="2014-08-25T00:00:00"/>
    <x v="9"/>
    <d v="2014-08-30T00:00:00"/>
    <s v="Standard Class"/>
    <s v="BS-11590"/>
    <s v="Brendan Sweed"/>
    <s v="Corporate"/>
    <s v="United States"/>
    <s v="Columbus"/>
    <x v="24"/>
    <n v="43229"/>
    <x v="3"/>
    <s v="OFF-BI-10001982"/>
    <x v="1"/>
    <s v="Binders"/>
    <x v="304"/>
    <n v="6.5280000000000014"/>
    <n v="4"/>
    <n v="0.7"/>
    <n v="-4.5695999999999994"/>
    <n v="-0.69999999999999973"/>
    <n v="-1.1423999999999999"/>
    <n v="1.6320000000000003"/>
    <n v="5.44"/>
    <n v="4.5696000000000003"/>
  </r>
  <r>
    <n v="8886"/>
    <s v="CA-2014-107398"/>
    <d v="2014-08-25T00:00:00"/>
    <x v="9"/>
    <d v="2014-08-30T00:00:00"/>
    <s v="Standard Class"/>
    <s v="BS-11590"/>
    <s v="Brendan Sweed"/>
    <s v="Corporate"/>
    <s v="United States"/>
    <s v="Columbus"/>
    <x v="24"/>
    <n v="43229"/>
    <x v="3"/>
    <s v="OFF-BI-10004141"/>
    <x v="1"/>
    <s v="Binders"/>
    <x v="1296"/>
    <n v="2.8620000000000005"/>
    <n v="3"/>
    <n v="0.7"/>
    <n v="-2.2896000000000001"/>
    <n v="-0.79999999999999982"/>
    <n v="-0.76319999999999999"/>
    <n v="0.95400000000000018"/>
    <n v="3.18"/>
    <n v="2.0034000000000001"/>
  </r>
  <r>
    <n v="8887"/>
    <s v="CA-2014-107398"/>
    <d v="2014-08-25T00:00:00"/>
    <x v="9"/>
    <d v="2014-08-30T00:00:00"/>
    <s v="Standard Class"/>
    <s v="BS-11590"/>
    <s v="Brendan Sweed"/>
    <s v="Corporate"/>
    <s v="United States"/>
    <s v="Columbus"/>
    <x v="24"/>
    <n v="43229"/>
    <x v="3"/>
    <s v="OFF-BI-10002103"/>
    <x v="1"/>
    <s v="Binders"/>
    <x v="530"/>
    <n v="20.856000000000002"/>
    <n v="8"/>
    <n v="0.7"/>
    <n v="-16.684799999999996"/>
    <n v="-0.79999999999999971"/>
    <n v="-2.0855999999999995"/>
    <n v="2.6070000000000002"/>
    <n v="8.69"/>
    <n v="14.5992"/>
  </r>
  <r>
    <n v="8888"/>
    <s v="CA-2014-169642"/>
    <d v="2014-07-27T00:00:00"/>
    <x v="39"/>
    <d v="2014-07-30T00:00:00"/>
    <s v="Second Class"/>
    <s v="BB-10990"/>
    <s v="Barry Blumstein"/>
    <s v="Corporate"/>
    <s v="United States"/>
    <s v="Los Angeles"/>
    <x v="1"/>
    <n v="90036"/>
    <x v="1"/>
    <s v="OFF-ST-10002574"/>
    <x v="1"/>
    <s v="Storage"/>
    <x v="935"/>
    <n v="276.27999999999997"/>
    <n v="2"/>
    <n v="0"/>
    <n v="0"/>
    <n v="0"/>
    <n v="0"/>
    <n v="138.13999999999999"/>
    <n v="138.13999999999999"/>
    <n v="0"/>
  </r>
  <r>
    <n v="8889"/>
    <s v="CA-2017-103968"/>
    <d v="2017-12-01T00:00:00"/>
    <x v="22"/>
    <d v="2017-12-07T00:00:00"/>
    <s v="Standard Class"/>
    <s v="ML-17755"/>
    <s v="Max Ludwig"/>
    <s v="Home Office"/>
    <s v="United States"/>
    <s v="Stockton"/>
    <x v="1"/>
    <n v="95207"/>
    <x v="1"/>
    <s v="FUR-FU-10003394"/>
    <x v="0"/>
    <s v="Furnishings"/>
    <x v="583"/>
    <n v="629.64"/>
    <n v="9"/>
    <n v="0"/>
    <n v="107.03879999999994"/>
    <n v="0.1699999999999999"/>
    <n v="11.893199999999993"/>
    <n v="69.959999999999994"/>
    <n v="69.959999999999994"/>
    <n v="0"/>
  </r>
  <r>
    <n v="8890"/>
    <s v="CA-2016-147256"/>
    <d v="2016-10-17T00:00:00"/>
    <x v="32"/>
    <d v="2016-10-21T00:00:00"/>
    <s v="Second Class"/>
    <s v="FC-14245"/>
    <s v="Frank Carlisle"/>
    <s v="Home Office"/>
    <s v="United States"/>
    <s v="Columbia"/>
    <x v="25"/>
    <n v="65203"/>
    <x v="2"/>
    <s v="TEC-PH-10003072"/>
    <x v="2"/>
    <s v="Phones"/>
    <x v="1319"/>
    <n v="449.97"/>
    <n v="3"/>
    <n v="0"/>
    <n v="220.48530000000002"/>
    <n v="0.49000000000000005"/>
    <n v="73.495100000000008"/>
    <n v="149.99"/>
    <n v="149.99"/>
    <n v="0"/>
  </r>
  <r>
    <n v="8891"/>
    <s v="CA-2016-147256"/>
    <d v="2016-10-17T00:00:00"/>
    <x v="32"/>
    <d v="2016-10-21T00:00:00"/>
    <s v="Second Class"/>
    <s v="FC-14245"/>
    <s v="Frank Carlisle"/>
    <s v="Home Office"/>
    <s v="United States"/>
    <s v="Columbia"/>
    <x v="25"/>
    <n v="65203"/>
    <x v="2"/>
    <s v="OFF-AP-10003057"/>
    <x v="1"/>
    <s v="Appliances"/>
    <x v="1326"/>
    <n v="1927.5900000000001"/>
    <n v="7"/>
    <n v="0"/>
    <n v="751.76010000000008"/>
    <n v="0.39"/>
    <n v="107.39430000000002"/>
    <n v="275.37"/>
    <n v="275.37"/>
    <n v="0"/>
  </r>
  <r>
    <n v="8892"/>
    <s v="CA-2016-162159"/>
    <d v="2016-09-16T00:00:00"/>
    <x v="21"/>
    <d v="2016-09-18T00:00:00"/>
    <s v="First Class"/>
    <s v="CR-12625"/>
    <s v="Corey Roper"/>
    <s v="Home Office"/>
    <s v="United States"/>
    <s v="Columbus"/>
    <x v="32"/>
    <n v="31907"/>
    <x v="0"/>
    <s v="FUR-CH-10001146"/>
    <x v="0"/>
    <s v="Chairs"/>
    <x v="64"/>
    <n v="121.78"/>
    <n v="2"/>
    <n v="0"/>
    <n v="30.444999999999993"/>
    <n v="0.24999999999999994"/>
    <n v="15.222499999999997"/>
    <n v="60.89"/>
    <n v="60.89"/>
    <n v="0"/>
  </r>
  <r>
    <n v="8893"/>
    <s v="CA-2015-111038"/>
    <d v="2015-12-01T00:00:00"/>
    <x v="14"/>
    <d v="2015-12-06T00:00:00"/>
    <s v="Standard Class"/>
    <s v="LC-16960"/>
    <s v="Lindsay Castell"/>
    <s v="Home Office"/>
    <s v="United States"/>
    <s v="San Diego"/>
    <x v="1"/>
    <n v="92037"/>
    <x v="1"/>
    <s v="FUR-CH-10003973"/>
    <x v="0"/>
    <s v="Chairs"/>
    <x v="867"/>
    <n v="2676.672"/>
    <n v="9"/>
    <n v="0.2"/>
    <n v="267.66720000000009"/>
    <n v="0.10000000000000003"/>
    <n v="29.740800000000011"/>
    <n v="297.40800000000002"/>
    <n v="371.76"/>
    <n v="535.33440000000007"/>
  </r>
  <r>
    <n v="8894"/>
    <s v="CA-2014-124723"/>
    <d v="2014-08-05T00:00:00"/>
    <x v="9"/>
    <d v="2014-08-12T00:00:00"/>
    <s v="Standard Class"/>
    <s v="GZ-14470"/>
    <s v="Gary Zandusky"/>
    <s v="Consumer"/>
    <s v="United States"/>
    <s v="Texas City"/>
    <x v="5"/>
    <n v="77590"/>
    <x v="2"/>
    <s v="FUR-TA-10001307"/>
    <x v="0"/>
    <s v="Tables"/>
    <x v="1099"/>
    <n v="489.22999999999996"/>
    <n v="2"/>
    <n v="0.3"/>
    <n v="41.933999999999997"/>
    <n v="8.5714285714285715E-2"/>
    <n v="20.966999999999999"/>
    <n v="244.61499999999998"/>
    <n v="349.45"/>
    <n v="146.76899999999998"/>
  </r>
  <r>
    <n v="8895"/>
    <s v="CA-2016-167241"/>
    <d v="2016-08-15T00:00:00"/>
    <x v="28"/>
    <d v="2016-08-22T00:00:00"/>
    <s v="Standard Class"/>
    <s v="BD-11320"/>
    <s v="Bill Donatelli"/>
    <s v="Consumer"/>
    <s v="United States"/>
    <s v="Los Angeles"/>
    <x v="1"/>
    <n v="90004"/>
    <x v="1"/>
    <s v="FUR-FU-10004071"/>
    <x v="0"/>
    <s v="Furnishings"/>
    <x v="575"/>
    <n v="312.03000000000003"/>
    <n v="3"/>
    <n v="0"/>
    <n v="43.684200000000018"/>
    <n v="0.14000000000000004"/>
    <n v="14.561400000000006"/>
    <n v="104.01"/>
    <n v="104.01"/>
    <n v="0"/>
  </r>
  <r>
    <n v="8896"/>
    <s v="CA-2016-167241"/>
    <d v="2016-08-15T00:00:00"/>
    <x v="28"/>
    <d v="2016-08-22T00:00:00"/>
    <s v="Standard Class"/>
    <s v="BD-11320"/>
    <s v="Bill Donatelli"/>
    <s v="Consumer"/>
    <s v="United States"/>
    <s v="Los Angeles"/>
    <x v="1"/>
    <n v="90004"/>
    <x v="1"/>
    <s v="OFF-ST-10001505"/>
    <x v="1"/>
    <s v="Storage"/>
    <x v="1183"/>
    <n v="17.940000000000001"/>
    <n v="3"/>
    <n v="0"/>
    <n v="3.0497999999999985"/>
    <n v="0.1699999999999999"/>
    <n v="1.0165999999999995"/>
    <n v="5.98"/>
    <n v="5.98"/>
    <n v="0"/>
  </r>
  <r>
    <n v="8897"/>
    <s v="CA-2016-167241"/>
    <d v="2016-08-15T00:00:00"/>
    <x v="28"/>
    <d v="2016-08-22T00:00:00"/>
    <s v="Standard Class"/>
    <s v="BD-11320"/>
    <s v="Bill Donatelli"/>
    <s v="Consumer"/>
    <s v="United States"/>
    <s v="Los Angeles"/>
    <x v="1"/>
    <n v="90004"/>
    <x v="1"/>
    <s v="TEC-PH-10004614"/>
    <x v="2"/>
    <s v="Phones"/>
    <x v="302"/>
    <n v="165.60000000000002"/>
    <n v="3"/>
    <n v="0.2"/>
    <n v="10.349999999999994"/>
    <n v="6.2499999999999958E-2"/>
    <n v="3.449999999999998"/>
    <n v="55.20000000000001"/>
    <n v="69"/>
    <n v="33.120000000000005"/>
  </r>
  <r>
    <n v="8898"/>
    <s v="CA-2016-167241"/>
    <d v="2016-08-15T00:00:00"/>
    <x v="28"/>
    <d v="2016-08-22T00:00:00"/>
    <s v="Standard Class"/>
    <s v="BD-11320"/>
    <s v="Bill Donatelli"/>
    <s v="Consumer"/>
    <s v="United States"/>
    <s v="Los Angeles"/>
    <x v="1"/>
    <n v="90004"/>
    <x v="1"/>
    <s v="OFF-PA-10004911"/>
    <x v="1"/>
    <s v="Paper"/>
    <x v="938"/>
    <n v="37.520000000000003"/>
    <n v="4"/>
    <n v="0"/>
    <n v="18.009600000000002"/>
    <n v="0.48000000000000004"/>
    <n v="4.5024000000000006"/>
    <n v="9.3800000000000008"/>
    <n v="9.3800000000000008"/>
    <n v="0"/>
  </r>
  <r>
    <n v="8899"/>
    <s v="CA-2015-163237"/>
    <d v="2015-08-07T00:00:00"/>
    <x v="37"/>
    <d v="2015-08-09T00:00:00"/>
    <s v="Second Class"/>
    <s v="EM-14095"/>
    <s v="Eudokia Martin"/>
    <s v="Corporate"/>
    <s v="United States"/>
    <s v="Springfield"/>
    <x v="17"/>
    <n v="22153"/>
    <x v="0"/>
    <s v="TEC-PH-10003601"/>
    <x v="2"/>
    <s v="Phones"/>
    <x v="1392"/>
    <n v="494.97"/>
    <n v="3"/>
    <n v="0"/>
    <n v="148.49099999999996"/>
    <n v="0.29999999999999988"/>
    <n v="49.496999999999986"/>
    <n v="164.99"/>
    <n v="164.99"/>
    <n v="0"/>
  </r>
  <r>
    <n v="8900"/>
    <s v="CA-2015-163237"/>
    <d v="2015-08-07T00:00:00"/>
    <x v="37"/>
    <d v="2015-08-09T00:00:00"/>
    <s v="Second Class"/>
    <s v="EM-14095"/>
    <s v="Eudokia Martin"/>
    <s v="Corporate"/>
    <s v="United States"/>
    <s v="Springfield"/>
    <x v="17"/>
    <n v="22153"/>
    <x v="0"/>
    <s v="OFF-LA-10004545"/>
    <x v="1"/>
    <s v="Labels"/>
    <x v="1337"/>
    <n v="25.06"/>
    <n v="2"/>
    <n v="0"/>
    <n v="11.778199999999998"/>
    <n v="0.47"/>
    <n v="5.8890999999999991"/>
    <n v="12.53"/>
    <n v="12.53"/>
    <n v="0"/>
  </r>
  <r>
    <n v="8901"/>
    <s v="CA-2016-150483"/>
    <d v="2016-05-31T00:00:00"/>
    <x v="35"/>
    <d v="2016-06-04T00:00:00"/>
    <s v="Standard Class"/>
    <s v="BP-11290"/>
    <s v="Beth Paige"/>
    <s v="Consumer"/>
    <s v="United States"/>
    <s v="Decatur"/>
    <x v="10"/>
    <n v="62521"/>
    <x v="2"/>
    <s v="FUR-FU-10001379"/>
    <x v="0"/>
    <s v="Furnishings"/>
    <x v="1819"/>
    <n v="32.064"/>
    <n v="3"/>
    <n v="0.6"/>
    <n v="-12.825599999999994"/>
    <n v="-0.3999999999999998"/>
    <n v="-4.2751999999999981"/>
    <n v="10.688000000000001"/>
    <n v="26.719999999999995"/>
    <n v="19.238399999999999"/>
  </r>
  <r>
    <n v="8902"/>
    <s v="CA-2016-150483"/>
    <d v="2016-05-31T00:00:00"/>
    <x v="35"/>
    <d v="2016-06-04T00:00:00"/>
    <s v="Standard Class"/>
    <s v="BP-11290"/>
    <s v="Beth Paige"/>
    <s v="Consumer"/>
    <s v="United States"/>
    <s v="Decatur"/>
    <x v="10"/>
    <n v="62521"/>
    <x v="2"/>
    <s v="OFF-PA-10001846"/>
    <x v="1"/>
    <s v="Paper"/>
    <x v="1816"/>
    <n v="18.496000000000002"/>
    <n v="4"/>
    <n v="0.2"/>
    <n v="6.7048000000000005"/>
    <n v="0.36249999999999999"/>
    <n v="1.6762000000000001"/>
    <n v="4.6240000000000006"/>
    <n v="5.78"/>
    <n v="3.6992000000000007"/>
  </r>
  <r>
    <n v="8903"/>
    <s v="CA-2016-150483"/>
    <d v="2016-05-31T00:00:00"/>
    <x v="35"/>
    <d v="2016-06-04T00:00:00"/>
    <s v="Standard Class"/>
    <s v="BP-11290"/>
    <s v="Beth Paige"/>
    <s v="Consumer"/>
    <s v="United States"/>
    <s v="Decatur"/>
    <x v="10"/>
    <n v="62521"/>
    <x v="2"/>
    <s v="FUR-CH-10000422"/>
    <x v="0"/>
    <s v="Chairs"/>
    <x v="1441"/>
    <n v="191.07899999999998"/>
    <n v="3"/>
    <n v="0.3"/>
    <n v="-38.215799999999973"/>
    <n v="-0.19999999999999987"/>
    <n v="-12.738599999999991"/>
    <n v="63.692999999999991"/>
    <n v="90.990000000000009"/>
    <n v="57.323699999999995"/>
  </r>
  <r>
    <n v="8904"/>
    <s v="CA-2016-150483"/>
    <d v="2016-05-31T00:00:00"/>
    <x v="35"/>
    <d v="2016-06-04T00:00:00"/>
    <s v="Standard Class"/>
    <s v="BP-11290"/>
    <s v="Beth Paige"/>
    <s v="Consumer"/>
    <s v="United States"/>
    <s v="Decatur"/>
    <x v="10"/>
    <n v="62521"/>
    <x v="2"/>
    <s v="OFF-PA-10004621"/>
    <x v="1"/>
    <s v="Paper"/>
    <x v="745"/>
    <n v="10.368000000000002"/>
    <n v="2"/>
    <n v="0.2"/>
    <n v="3.6288"/>
    <n v="0.34999999999999992"/>
    <n v="1.8144"/>
    <n v="5.1840000000000011"/>
    <n v="6.4800000000000013"/>
    <n v="2.0736000000000003"/>
  </r>
  <r>
    <n v="8905"/>
    <s v="US-2016-126431"/>
    <d v="2016-07-01T00:00:00"/>
    <x v="16"/>
    <d v="2016-07-01T00:00:00"/>
    <s v="Same Day"/>
    <s v="SU-20665"/>
    <s v="Stephanie Ulpright"/>
    <s v="Home Office"/>
    <s v="United States"/>
    <s v="New York City"/>
    <x v="15"/>
    <n v="10009"/>
    <x v="3"/>
    <s v="OFF-LA-10001474"/>
    <x v="1"/>
    <s v="Labels"/>
    <x v="926"/>
    <n v="30.53"/>
    <n v="1"/>
    <n v="0"/>
    <n v="14.043800000000001"/>
    <n v="0.46"/>
    <n v="14.043800000000001"/>
    <n v="30.53"/>
    <n v="30.53"/>
    <n v="0"/>
  </r>
  <r>
    <n v="8906"/>
    <s v="US-2016-126431"/>
    <d v="2016-07-01T00:00:00"/>
    <x v="16"/>
    <d v="2016-07-01T00:00:00"/>
    <s v="Same Day"/>
    <s v="SU-20665"/>
    <s v="Stephanie Ulpright"/>
    <s v="Home Office"/>
    <s v="United States"/>
    <s v="New York City"/>
    <x v="15"/>
    <n v="10009"/>
    <x v="3"/>
    <s v="TEC-AC-10001635"/>
    <x v="2"/>
    <s v="Accessories"/>
    <x v="1372"/>
    <n v="30.839999999999996"/>
    <n v="3"/>
    <n v="0"/>
    <n v="6.1679999999999975"/>
    <n v="0.19999999999999996"/>
    <n v="2.0559999999999992"/>
    <n v="10.28"/>
    <n v="10.28"/>
    <n v="0"/>
  </r>
  <r>
    <n v="8907"/>
    <s v="US-2016-126431"/>
    <d v="2016-07-01T00:00:00"/>
    <x v="16"/>
    <d v="2016-07-01T00:00:00"/>
    <s v="Same Day"/>
    <s v="SU-20665"/>
    <s v="Stephanie Ulpright"/>
    <s v="Home Office"/>
    <s v="United States"/>
    <s v="New York City"/>
    <x v="15"/>
    <n v="10009"/>
    <x v="3"/>
    <s v="OFF-PA-10001950"/>
    <x v="1"/>
    <s v="Paper"/>
    <x v="145"/>
    <n v="75.06"/>
    <n v="9"/>
    <n v="0"/>
    <n v="33.776999999999994"/>
    <n v="0.4499999999999999"/>
    <n v="3.7529999999999992"/>
    <n v="8.34"/>
    <n v="8.34"/>
    <n v="0"/>
  </r>
  <r>
    <n v="8908"/>
    <s v="CA-2016-139934"/>
    <d v="2016-12-18T00:00:00"/>
    <x v="5"/>
    <d v="2016-12-20T00:00:00"/>
    <s v="First Class"/>
    <s v="AY-10555"/>
    <s v="Andy Yotov"/>
    <s v="Corporate"/>
    <s v="United States"/>
    <s v="San Francisco"/>
    <x v="1"/>
    <n v="94110"/>
    <x v="1"/>
    <s v="TEC-PH-10001552"/>
    <x v="2"/>
    <s v="Phones"/>
    <x v="180"/>
    <n v="66.976000000000013"/>
    <n v="7"/>
    <n v="0.2"/>
    <n v="6.6976000000000013"/>
    <n v="0.1"/>
    <n v="0.95680000000000021"/>
    <n v="9.5680000000000014"/>
    <n v="11.96"/>
    <n v="13.395200000000003"/>
  </r>
  <r>
    <n v="8909"/>
    <s v="CA-2015-109603"/>
    <d v="2015-01-26T00:00:00"/>
    <x v="26"/>
    <d v="2015-02-01T00:00:00"/>
    <s v="Standard Class"/>
    <s v="EM-13825"/>
    <s v="Elizabeth Moffitt"/>
    <s v="Corporate"/>
    <s v="United States"/>
    <s v="Moreno Valley"/>
    <x v="1"/>
    <n v="92553"/>
    <x v="1"/>
    <s v="OFF-PA-10003790"/>
    <x v="1"/>
    <s v="Paper"/>
    <x v="1259"/>
    <n v="182.72"/>
    <n v="8"/>
    <n v="0"/>
    <n v="84.051199999999994"/>
    <n v="0.45999999999999996"/>
    <n v="10.506399999999999"/>
    <n v="22.84"/>
    <n v="22.84"/>
    <n v="0"/>
  </r>
  <r>
    <n v="8910"/>
    <s v="CA-2017-160661"/>
    <d v="2017-10-28T00:00:00"/>
    <x v="13"/>
    <d v="2017-11-01T00:00:00"/>
    <s v="Standard Class"/>
    <s v="SA-20830"/>
    <s v="Sue Ann Reed"/>
    <s v="Consumer"/>
    <s v="United States"/>
    <s v="Everett"/>
    <x v="31"/>
    <n v="2149"/>
    <x v="3"/>
    <s v="OFF-LA-10002475"/>
    <x v="1"/>
    <s v="Labels"/>
    <x v="149"/>
    <n v="21.93"/>
    <n v="3"/>
    <n v="0"/>
    <n v="10.307099999999998"/>
    <n v="0.46999999999999992"/>
    <n v="3.4356999999999993"/>
    <n v="7.31"/>
    <n v="7.31"/>
    <n v="0"/>
  </r>
  <r>
    <n v="8911"/>
    <s v="CA-2017-102610"/>
    <d v="2017-11-04T00:00:00"/>
    <x v="23"/>
    <d v="2017-11-08T00:00:00"/>
    <s v="Standard Class"/>
    <s v="CA-12265"/>
    <s v="Christina Anderson"/>
    <s v="Consumer"/>
    <s v="United States"/>
    <s v="Chattanooga"/>
    <x v="18"/>
    <n v="37421"/>
    <x v="0"/>
    <s v="TEC-AC-10000303"/>
    <x v="2"/>
    <s v="Accessories"/>
    <x v="434"/>
    <n v="95.976000000000013"/>
    <n v="3"/>
    <n v="0.2"/>
    <n v="15.596099999999996"/>
    <n v="0.16249999999999995"/>
    <n v="5.1986999999999988"/>
    <n v="31.992000000000004"/>
    <n v="39.99"/>
    <n v="19.195200000000003"/>
  </r>
  <r>
    <n v="8912"/>
    <s v="CA-2017-102610"/>
    <d v="2017-11-04T00:00:00"/>
    <x v="23"/>
    <d v="2017-11-08T00:00:00"/>
    <s v="Standard Class"/>
    <s v="CA-12265"/>
    <s v="Christina Anderson"/>
    <s v="Consumer"/>
    <s v="United States"/>
    <s v="Chattanooga"/>
    <x v="18"/>
    <n v="37421"/>
    <x v="0"/>
    <s v="TEC-PH-10000127"/>
    <x v="2"/>
    <s v="Phones"/>
    <x v="1767"/>
    <n v="143.928"/>
    <n v="9"/>
    <n v="0.2"/>
    <n v="-32.383800000000008"/>
    <n v="-0.22500000000000006"/>
    <n v="-3.5982000000000007"/>
    <n v="15.991999999999999"/>
    <n v="19.989999999999998"/>
    <n v="28.785600000000002"/>
  </r>
  <r>
    <n v="8913"/>
    <s v="CA-2017-102610"/>
    <d v="2017-11-04T00:00:00"/>
    <x v="23"/>
    <d v="2017-11-08T00:00:00"/>
    <s v="Standard Class"/>
    <s v="CA-12265"/>
    <s v="Christina Anderson"/>
    <s v="Consumer"/>
    <s v="United States"/>
    <s v="Chattanooga"/>
    <x v="18"/>
    <n v="37421"/>
    <x v="0"/>
    <s v="OFF-BI-10004364"/>
    <x v="1"/>
    <s v="Binders"/>
    <x v="305"/>
    <n v="3.5640000000000009"/>
    <n v="2"/>
    <n v="0.7"/>
    <n v="-2.9700000000000006"/>
    <n v="-0.83333333333333326"/>
    <n v="-1.4850000000000003"/>
    <n v="1.7820000000000005"/>
    <n v="5.94"/>
    <n v="2.4948000000000006"/>
  </r>
  <r>
    <n v="8914"/>
    <s v="CA-2017-102610"/>
    <d v="2017-11-04T00:00:00"/>
    <x v="23"/>
    <d v="2017-11-08T00:00:00"/>
    <s v="Standard Class"/>
    <s v="CA-12265"/>
    <s v="Christina Anderson"/>
    <s v="Consumer"/>
    <s v="United States"/>
    <s v="Chattanooga"/>
    <x v="18"/>
    <n v="37421"/>
    <x v="0"/>
    <s v="OFF-LA-10002195"/>
    <x v="1"/>
    <s v="Labels"/>
    <x v="1028"/>
    <n v="4.9280000000000008"/>
    <n v="2"/>
    <n v="0.2"/>
    <n v="1.7247999999999997"/>
    <n v="0.34999999999999987"/>
    <n v="0.86239999999999983"/>
    <n v="2.4640000000000004"/>
    <n v="3.0800000000000005"/>
    <n v="0.98560000000000025"/>
  </r>
  <r>
    <n v="8915"/>
    <s v="US-2016-144057"/>
    <d v="2016-05-09T00:00:00"/>
    <x v="35"/>
    <d v="2016-05-13T00:00:00"/>
    <s v="Standard Class"/>
    <s v="CV-12805"/>
    <s v="Cynthia Voltz"/>
    <s v="Corporate"/>
    <s v="United States"/>
    <s v="Austin"/>
    <x v="5"/>
    <n v="78745"/>
    <x v="2"/>
    <s v="OFF-ST-10001490"/>
    <x v="1"/>
    <s v="Storage"/>
    <x v="518"/>
    <n v="856.65600000000006"/>
    <n v="6"/>
    <n v="0.2"/>
    <n v="107.08199999999985"/>
    <n v="0.12499999999999982"/>
    <n v="17.846999999999976"/>
    <n v="142.77600000000001"/>
    <n v="178.47"/>
    <n v="171.33120000000002"/>
  </r>
  <r>
    <n v="8916"/>
    <s v="US-2016-144057"/>
    <d v="2016-05-09T00:00:00"/>
    <x v="35"/>
    <d v="2016-05-13T00:00:00"/>
    <s v="Standard Class"/>
    <s v="CV-12805"/>
    <s v="Cynthia Voltz"/>
    <s v="Corporate"/>
    <s v="United States"/>
    <s v="Austin"/>
    <x v="5"/>
    <n v="78745"/>
    <x v="2"/>
    <s v="OFF-BI-10002852"/>
    <x v="1"/>
    <s v="Binders"/>
    <x v="91"/>
    <n v="13.183999999999997"/>
    <n v="4"/>
    <n v="0.8"/>
    <n v="-20.435200000000002"/>
    <n v="-1.5500000000000005"/>
    <n v="-5.1088000000000005"/>
    <n v="3.2959999999999994"/>
    <n v="16.48"/>
    <n v="10.547199999999998"/>
  </r>
  <r>
    <n v="8917"/>
    <s v="US-2016-144057"/>
    <d v="2016-05-09T00:00:00"/>
    <x v="35"/>
    <d v="2016-05-13T00:00:00"/>
    <s v="Standard Class"/>
    <s v="CV-12805"/>
    <s v="Cynthia Voltz"/>
    <s v="Corporate"/>
    <s v="United States"/>
    <s v="Austin"/>
    <x v="5"/>
    <n v="78745"/>
    <x v="2"/>
    <s v="OFF-AP-10000390"/>
    <x v="1"/>
    <s v="Appliances"/>
    <x v="1700"/>
    <n v="48.783999999999985"/>
    <n v="4"/>
    <n v="0.8"/>
    <n v="-131.71680000000001"/>
    <n v="-2.7000000000000011"/>
    <n v="-32.929200000000002"/>
    <n v="12.195999999999996"/>
    <n v="60.98"/>
    <n v="39.027199999999993"/>
  </r>
  <r>
    <n v="8918"/>
    <s v="US-2016-144057"/>
    <d v="2016-05-09T00:00:00"/>
    <x v="35"/>
    <d v="2016-05-13T00:00:00"/>
    <s v="Standard Class"/>
    <s v="CV-12805"/>
    <s v="Cynthia Voltz"/>
    <s v="Corporate"/>
    <s v="United States"/>
    <s v="Austin"/>
    <x v="5"/>
    <n v="78745"/>
    <x v="2"/>
    <s v="OFF-PA-10004327"/>
    <x v="1"/>
    <s v="Paper"/>
    <x v="137"/>
    <n v="76.64"/>
    <n v="2"/>
    <n v="0.2"/>
    <n v="26.823999999999995"/>
    <n v="0.34999999999999992"/>
    <n v="13.411999999999997"/>
    <n v="38.32"/>
    <n v="47.9"/>
    <n v="15.328000000000001"/>
  </r>
  <r>
    <n v="8919"/>
    <s v="US-2016-144057"/>
    <d v="2016-05-09T00:00:00"/>
    <x v="35"/>
    <d v="2016-05-13T00:00:00"/>
    <s v="Standard Class"/>
    <s v="CV-12805"/>
    <s v="Cynthia Voltz"/>
    <s v="Corporate"/>
    <s v="United States"/>
    <s v="Austin"/>
    <x v="5"/>
    <n v="78745"/>
    <x v="2"/>
    <s v="OFF-BI-10002353"/>
    <x v="1"/>
    <s v="Binders"/>
    <x v="1077"/>
    <n v="18.527999999999995"/>
    <n v="6"/>
    <n v="0.8"/>
    <n v="-27.791999999999994"/>
    <n v="-1.5"/>
    <n v="-4.6319999999999988"/>
    <n v="3.0879999999999992"/>
    <n v="15.44"/>
    <n v="14.822399999999996"/>
  </r>
  <r>
    <n v="8920"/>
    <s v="CA-2014-160276"/>
    <d v="2014-04-02T00:00:00"/>
    <x v="41"/>
    <d v="2014-04-08T00:00:00"/>
    <s v="Standard Class"/>
    <s v="AH-10690"/>
    <s v="Anna Häberlin"/>
    <s v="Corporate"/>
    <s v="United States"/>
    <s v="Virginia Beach"/>
    <x v="17"/>
    <n v="23464"/>
    <x v="0"/>
    <s v="FUR-FU-10003192"/>
    <x v="0"/>
    <s v="Furnishings"/>
    <x v="1729"/>
    <n v="177.68"/>
    <n v="2"/>
    <n v="0"/>
    <n v="46.196799999999996"/>
    <n v="0.25999999999999995"/>
    <n v="23.098399999999998"/>
    <n v="88.84"/>
    <n v="88.84"/>
    <n v="0"/>
  </r>
  <r>
    <n v="8921"/>
    <s v="CA-2014-132983"/>
    <d v="2014-04-28T00:00:00"/>
    <x v="41"/>
    <d v="2014-05-03T00:00:00"/>
    <s v="Standard Class"/>
    <s v="DS-13180"/>
    <s v="David Smith"/>
    <s v="Corporate"/>
    <s v="United States"/>
    <s v="Jamestown"/>
    <x v="15"/>
    <n v="14701"/>
    <x v="3"/>
    <s v="TEC-AC-10000736"/>
    <x v="2"/>
    <s v="Accessories"/>
    <x v="1094"/>
    <n v="159.97999999999999"/>
    <n v="2"/>
    <n v="0"/>
    <n v="57.592799999999997"/>
    <n v="0.36"/>
    <n v="28.796399999999998"/>
    <n v="79.989999999999995"/>
    <n v="79.989999999999995"/>
    <n v="0"/>
  </r>
  <r>
    <n v="8922"/>
    <s v="CA-2016-145709"/>
    <d v="2016-10-04T00:00:00"/>
    <x v="32"/>
    <d v="2016-10-08T00:00:00"/>
    <s v="Standard Class"/>
    <s v="AH-10690"/>
    <s v="Anna Häberlin"/>
    <s v="Corporate"/>
    <s v="United States"/>
    <s v="Coral Gables"/>
    <x v="2"/>
    <n v="33134"/>
    <x v="0"/>
    <s v="TEC-PH-10003095"/>
    <x v="2"/>
    <s v="Phones"/>
    <x v="1500"/>
    <n v="52.679999999999993"/>
    <n v="3"/>
    <n v="0.2"/>
    <n v="19.754999999999999"/>
    <n v="0.37500000000000006"/>
    <n v="6.585"/>
    <n v="17.559999999999999"/>
    <n v="21.949999999999992"/>
    <n v="10.536"/>
  </r>
  <r>
    <n v="8923"/>
    <s v="CA-2016-145709"/>
    <d v="2016-10-04T00:00:00"/>
    <x v="32"/>
    <d v="2016-10-08T00:00:00"/>
    <s v="Standard Class"/>
    <s v="AH-10690"/>
    <s v="Anna Häberlin"/>
    <s v="Corporate"/>
    <s v="United States"/>
    <s v="Coral Gables"/>
    <x v="2"/>
    <n v="33134"/>
    <x v="0"/>
    <s v="FUR-FU-10002885"/>
    <x v="0"/>
    <s v="Furnishings"/>
    <x v="762"/>
    <n v="11.568000000000001"/>
    <n v="3"/>
    <n v="0.2"/>
    <n v="2.6028000000000011"/>
    <n v="0.22500000000000006"/>
    <n v="0.86760000000000037"/>
    <n v="3.8560000000000003"/>
    <n v="4.82"/>
    <n v="2.3136000000000005"/>
  </r>
  <r>
    <n v="8924"/>
    <s v="CA-2017-133928"/>
    <d v="2017-06-11T00:00:00"/>
    <x v="27"/>
    <d v="2017-06-17T00:00:00"/>
    <s v="Standard Class"/>
    <s v="ZC-21910"/>
    <s v="Zuschuss Carroll"/>
    <s v="Consumer"/>
    <s v="United States"/>
    <s v="Hickory"/>
    <x v="3"/>
    <n v="28601"/>
    <x v="0"/>
    <s v="OFF-BI-10001525"/>
    <x v="1"/>
    <s v="Binders"/>
    <x v="31"/>
    <n v="4.572000000000001"/>
    <n v="4"/>
    <n v="0.7"/>
    <n v="-3.8100000000000005"/>
    <n v="-0.83333333333333326"/>
    <n v="-0.95250000000000012"/>
    <n v="1.1430000000000002"/>
    <n v="3.81"/>
    <n v="3.2004000000000006"/>
  </r>
  <r>
    <n v="8925"/>
    <s v="CA-2016-168032"/>
    <d v="2016-01-30T00:00:00"/>
    <x v="12"/>
    <d v="2016-02-03T00:00:00"/>
    <s v="Standard Class"/>
    <s v="DF-13135"/>
    <s v="David Flashing"/>
    <s v="Consumer"/>
    <s v="United States"/>
    <s v="Rockford"/>
    <x v="10"/>
    <n v="61107"/>
    <x v="2"/>
    <s v="TEC-PH-10004241"/>
    <x v="2"/>
    <s v="Phones"/>
    <x v="1834"/>
    <n v="1439.9680000000001"/>
    <n v="4"/>
    <n v="0.2"/>
    <n v="143.99680000000006"/>
    <n v="0.10000000000000003"/>
    <n v="35.999200000000016"/>
    <n v="359.99200000000002"/>
    <n v="449.99"/>
    <n v="287.99360000000001"/>
  </r>
  <r>
    <n v="8926"/>
    <s v="CA-2016-168032"/>
    <d v="2016-01-30T00:00:00"/>
    <x v="12"/>
    <d v="2016-02-03T00:00:00"/>
    <s v="Standard Class"/>
    <s v="DF-13135"/>
    <s v="David Flashing"/>
    <s v="Consumer"/>
    <s v="United States"/>
    <s v="Rockford"/>
    <x v="10"/>
    <n v="61107"/>
    <x v="2"/>
    <s v="OFF-BI-10000546"/>
    <x v="1"/>
    <s v="Binders"/>
    <x v="614"/>
    <n v="1.7279999999999995"/>
    <n v="3"/>
    <n v="0.8"/>
    <n v="-2.678399999999999"/>
    <n v="-1.5499999999999998"/>
    <n v="-0.8927999999999997"/>
    <n v="0.57599999999999985"/>
    <n v="2.88"/>
    <n v="1.3823999999999996"/>
  </r>
  <r>
    <n v="8927"/>
    <s v="CA-2016-168032"/>
    <d v="2016-01-30T00:00:00"/>
    <x v="12"/>
    <d v="2016-02-03T00:00:00"/>
    <s v="Standard Class"/>
    <s v="DF-13135"/>
    <s v="David Flashing"/>
    <s v="Consumer"/>
    <s v="United States"/>
    <s v="Rockford"/>
    <x v="10"/>
    <n v="61107"/>
    <x v="2"/>
    <s v="FUR-TA-10004256"/>
    <x v="0"/>
    <s v="Tables"/>
    <x v="489"/>
    <n v="626.09999999999991"/>
    <n v="3"/>
    <n v="0.5"/>
    <n v="-538.44600000000003"/>
    <n v="-0.86000000000000021"/>
    <n v="-179.482"/>
    <n v="208.69999999999996"/>
    <n v="417.39999999999992"/>
    <n v="313.04999999999995"/>
  </r>
  <r>
    <n v="8928"/>
    <s v="CA-2015-143616"/>
    <d v="2015-09-27T00:00:00"/>
    <x v="11"/>
    <d v="2015-09-29T00:00:00"/>
    <s v="Second Class"/>
    <s v="SS-20140"/>
    <s v="Saphhira Shifley"/>
    <s v="Corporate"/>
    <s v="United States"/>
    <s v="Seattle"/>
    <x v="4"/>
    <n v="98103"/>
    <x v="1"/>
    <s v="OFF-AR-10002067"/>
    <x v="1"/>
    <s v="Art"/>
    <x v="1154"/>
    <n v="99.2"/>
    <n v="5"/>
    <n v="0"/>
    <n v="25.792000000000002"/>
    <n v="0.26"/>
    <n v="5.1584000000000003"/>
    <n v="19.84"/>
    <n v="19.84"/>
    <n v="0"/>
  </r>
  <r>
    <n v="8929"/>
    <s v="US-2015-168704"/>
    <d v="2015-04-13T00:00:00"/>
    <x v="19"/>
    <d v="2015-04-17T00:00:00"/>
    <s v="Standard Class"/>
    <s v="FP-14320"/>
    <s v="Frank Preis"/>
    <s v="Consumer"/>
    <s v="United States"/>
    <s v="Huntsville"/>
    <x v="5"/>
    <n v="77340"/>
    <x v="2"/>
    <s v="FUR-TA-10000688"/>
    <x v="0"/>
    <s v="Tables"/>
    <x v="561"/>
    <n v="609.9799999999999"/>
    <n v="4"/>
    <n v="0.3"/>
    <n v="-113.28200000000004"/>
    <n v="-0.1857142857142858"/>
    <n v="-28.32050000000001"/>
    <n v="152.49499999999998"/>
    <n v="217.84999999999997"/>
    <n v="182.99399999999997"/>
  </r>
  <r>
    <n v="8930"/>
    <s v="US-2015-168704"/>
    <d v="2015-04-13T00:00:00"/>
    <x v="19"/>
    <d v="2015-04-17T00:00:00"/>
    <s v="Standard Class"/>
    <s v="FP-14320"/>
    <s v="Frank Preis"/>
    <s v="Consumer"/>
    <s v="United States"/>
    <s v="Huntsville"/>
    <x v="5"/>
    <n v="77340"/>
    <x v="2"/>
    <s v="FUR-TA-10002530"/>
    <x v="0"/>
    <s v="Tables"/>
    <x v="992"/>
    <n v="211.37199999999999"/>
    <n v="2"/>
    <n v="0.3"/>
    <n v="-45.294000000000011"/>
    <n v="-0.21428571428571436"/>
    <n v="-22.647000000000006"/>
    <n v="105.68599999999999"/>
    <n v="150.97999999999999"/>
    <n v="63.411599999999993"/>
  </r>
  <r>
    <n v="8931"/>
    <s v="US-2015-168704"/>
    <d v="2015-04-13T00:00:00"/>
    <x v="19"/>
    <d v="2015-04-17T00:00:00"/>
    <s v="Standard Class"/>
    <s v="FP-14320"/>
    <s v="Frank Preis"/>
    <s v="Consumer"/>
    <s v="United States"/>
    <s v="Huntsville"/>
    <x v="5"/>
    <n v="77340"/>
    <x v="2"/>
    <s v="TEC-PH-10001061"/>
    <x v="2"/>
    <s v="Phones"/>
    <x v="830"/>
    <n v="239.976"/>
    <n v="3"/>
    <n v="0.2"/>
    <n v="17.998199999999997"/>
    <n v="7.4999999999999983E-2"/>
    <n v="5.9993999999999987"/>
    <n v="79.992000000000004"/>
    <n v="99.989999999999981"/>
    <n v="47.995200000000004"/>
  </r>
  <r>
    <n v="8932"/>
    <s v="CA-2017-143252"/>
    <d v="2017-12-18T00:00:00"/>
    <x v="22"/>
    <d v="2017-12-24T00:00:00"/>
    <s v="Standard Class"/>
    <s v="HE-14800"/>
    <s v="Harold Engle"/>
    <s v="Corporate"/>
    <s v="United States"/>
    <s v="Milwaukee"/>
    <x v="6"/>
    <n v="53209"/>
    <x v="2"/>
    <s v="FUR-FU-10001057"/>
    <x v="0"/>
    <s v="Furnishings"/>
    <x v="1791"/>
    <n v="99.949999999999989"/>
    <n v="5"/>
    <n v="0"/>
    <n v="22.988499999999998"/>
    <n v="0.23"/>
    <n v="4.5976999999999997"/>
    <n v="19.989999999999998"/>
    <n v="19.989999999999998"/>
    <n v="0"/>
  </r>
  <r>
    <n v="8933"/>
    <s v="CA-2017-143252"/>
    <d v="2017-12-18T00:00:00"/>
    <x v="22"/>
    <d v="2017-12-24T00:00:00"/>
    <s v="Standard Class"/>
    <s v="HE-14800"/>
    <s v="Harold Engle"/>
    <s v="Corporate"/>
    <s v="United States"/>
    <s v="Milwaukee"/>
    <x v="6"/>
    <n v="53209"/>
    <x v="2"/>
    <s v="TEC-AC-10002331"/>
    <x v="2"/>
    <s v="Accessories"/>
    <x v="1591"/>
    <n v="29.339999999999996"/>
    <n v="3"/>
    <n v="0"/>
    <n v="10.855799999999999"/>
    <n v="0.37"/>
    <n v="3.6185999999999994"/>
    <n v="9.7799999999999994"/>
    <n v="9.7799999999999994"/>
    <n v="0"/>
  </r>
  <r>
    <n v="8934"/>
    <s v="CA-2016-102134"/>
    <d v="2016-03-14T00:00:00"/>
    <x v="17"/>
    <d v="2016-03-19T00:00:00"/>
    <s v="Standard Class"/>
    <s v="SP-20545"/>
    <s v="Sibella Parks"/>
    <s v="Corporate"/>
    <s v="United States"/>
    <s v="Green Bay"/>
    <x v="6"/>
    <n v="54302"/>
    <x v="2"/>
    <s v="FUR-FU-10003724"/>
    <x v="0"/>
    <s v="Furnishings"/>
    <x v="896"/>
    <n v="16.739999999999998"/>
    <n v="2"/>
    <n v="0"/>
    <n v="4.3523999999999994"/>
    <n v="0.26"/>
    <n v="2.1761999999999997"/>
    <n v="8.3699999999999992"/>
    <n v="8.3699999999999992"/>
    <n v="0"/>
  </r>
  <r>
    <n v="8935"/>
    <s v="CA-2017-130036"/>
    <d v="2017-08-27T00:00:00"/>
    <x v="43"/>
    <d v="2017-08-27T00:00:00"/>
    <s v="Same Day"/>
    <s v="BP-11185"/>
    <s v="Ben Peterman"/>
    <s v="Corporate"/>
    <s v="United States"/>
    <s v="Philadelphia"/>
    <x v="9"/>
    <n v="19120"/>
    <x v="3"/>
    <s v="OFF-PA-10000528"/>
    <x v="1"/>
    <s v="Paper"/>
    <x v="1145"/>
    <n v="12.672000000000001"/>
    <n v="3"/>
    <n v="0.2"/>
    <n v="3.96"/>
    <n v="0.3125"/>
    <n v="1.32"/>
    <n v="4.2240000000000002"/>
    <n v="5.2799999999999994"/>
    <n v="2.5344000000000002"/>
  </r>
  <r>
    <n v="8936"/>
    <s v="CA-2017-130036"/>
    <d v="2017-08-27T00:00:00"/>
    <x v="43"/>
    <d v="2017-08-27T00:00:00"/>
    <s v="Same Day"/>
    <s v="BP-11185"/>
    <s v="Ben Peterman"/>
    <s v="Corporate"/>
    <s v="United States"/>
    <s v="Philadelphia"/>
    <x v="9"/>
    <n v="19120"/>
    <x v="3"/>
    <s v="TEC-AC-10001908"/>
    <x v="2"/>
    <s v="Accessories"/>
    <x v="295"/>
    <n v="1119.8880000000001"/>
    <n v="14"/>
    <n v="0.2"/>
    <n v="209.97899999999993"/>
    <n v="0.18749999999999992"/>
    <n v="14.998499999999995"/>
    <n v="79.992000000000004"/>
    <n v="99.990000000000009"/>
    <n v="223.97760000000005"/>
  </r>
  <r>
    <n v="8937"/>
    <s v="CA-2015-134117"/>
    <d v="2015-12-17T00:00:00"/>
    <x v="14"/>
    <d v="2015-12-19T00:00:00"/>
    <s v="Second Class"/>
    <s v="PG-18895"/>
    <s v="Paul Gonzalez"/>
    <s v="Consumer"/>
    <s v="United States"/>
    <s v="Los Angeles"/>
    <x v="1"/>
    <n v="90008"/>
    <x v="1"/>
    <s v="OFF-AR-10003903"/>
    <x v="1"/>
    <s v="Art"/>
    <x v="887"/>
    <n v="204.85"/>
    <n v="5"/>
    <n v="0"/>
    <n v="53.261000000000003"/>
    <n v="0.26"/>
    <n v="10.652200000000001"/>
    <n v="40.97"/>
    <n v="40.97"/>
    <n v="0"/>
  </r>
  <r>
    <n v="8938"/>
    <s v="CA-2015-134117"/>
    <d v="2015-12-17T00:00:00"/>
    <x v="14"/>
    <d v="2015-12-19T00:00:00"/>
    <s v="Second Class"/>
    <s v="PG-18895"/>
    <s v="Paul Gonzalez"/>
    <s v="Consumer"/>
    <s v="United States"/>
    <s v="Los Angeles"/>
    <x v="1"/>
    <n v="90008"/>
    <x v="1"/>
    <s v="TEC-PH-10004908"/>
    <x v="2"/>
    <s v="Phones"/>
    <x v="1483"/>
    <n v="135.98400000000001"/>
    <n v="2"/>
    <n v="0.2"/>
    <n v="16.997999999999983"/>
    <n v="0.12499999999999988"/>
    <n v="8.4989999999999917"/>
    <n v="67.992000000000004"/>
    <n v="84.99"/>
    <n v="27.196800000000003"/>
  </r>
  <r>
    <n v="8939"/>
    <s v="CA-2015-134117"/>
    <d v="2015-12-17T00:00:00"/>
    <x v="14"/>
    <d v="2015-12-19T00:00:00"/>
    <s v="Second Class"/>
    <s v="PG-18895"/>
    <s v="Paul Gonzalez"/>
    <s v="Consumer"/>
    <s v="United States"/>
    <s v="Los Angeles"/>
    <x v="1"/>
    <n v="90008"/>
    <x v="1"/>
    <s v="OFF-AR-10001940"/>
    <x v="1"/>
    <s v="Art"/>
    <x v="170"/>
    <n v="16.399999999999999"/>
    <n v="5"/>
    <n v="0"/>
    <n v="7.0520000000000005"/>
    <n v="0.43000000000000005"/>
    <n v="1.4104000000000001"/>
    <n v="3.28"/>
    <n v="3.28"/>
    <n v="0"/>
  </r>
  <r>
    <n v="8940"/>
    <s v="CA-2015-134117"/>
    <d v="2015-12-17T00:00:00"/>
    <x v="14"/>
    <d v="2015-12-19T00:00:00"/>
    <s v="Second Class"/>
    <s v="PG-18895"/>
    <s v="Paul Gonzalez"/>
    <s v="Consumer"/>
    <s v="United States"/>
    <s v="Los Angeles"/>
    <x v="1"/>
    <n v="90008"/>
    <x v="1"/>
    <s v="OFF-BI-10002026"/>
    <x v="1"/>
    <s v="Binders"/>
    <x v="912"/>
    <n v="92.960000000000008"/>
    <n v="2"/>
    <n v="0.2"/>
    <n v="31.373999999999995"/>
    <n v="0.33749999999999991"/>
    <n v="15.686999999999998"/>
    <n v="46.480000000000004"/>
    <n v="58.1"/>
    <n v="18.592000000000002"/>
  </r>
  <r>
    <n v="8941"/>
    <s v="CA-2014-130918"/>
    <d v="2014-08-22T00:00:00"/>
    <x v="9"/>
    <d v="2014-08-24T00:00:00"/>
    <s v="Second Class"/>
    <s v="JP-15520"/>
    <s v="Jeremy Pistek"/>
    <s v="Consumer"/>
    <s v="United States"/>
    <s v="North Miami"/>
    <x v="2"/>
    <n v="33161"/>
    <x v="0"/>
    <s v="OFF-SU-10003936"/>
    <x v="1"/>
    <s v="Supplies"/>
    <x v="1835"/>
    <n v="7.6320000000000014"/>
    <n v="3"/>
    <n v="0.2"/>
    <n v="-1.8126000000000002"/>
    <n v="-0.23749999999999999"/>
    <n v="-0.60420000000000007"/>
    <n v="2.5440000000000005"/>
    <n v="3.18"/>
    <n v="1.5264000000000004"/>
  </r>
  <r>
    <n v="8942"/>
    <s v="CA-2016-159023"/>
    <d v="2016-11-03T00:00:00"/>
    <x v="0"/>
    <d v="2016-11-05T00:00:00"/>
    <s v="First Class"/>
    <s v="NW-18400"/>
    <s v="Natalie Webber"/>
    <s v="Consumer"/>
    <s v="United States"/>
    <s v="Portland"/>
    <x v="21"/>
    <n v="97206"/>
    <x v="1"/>
    <s v="OFF-BI-10002813"/>
    <x v="1"/>
    <s v="Binders"/>
    <x v="914"/>
    <n v="4.1580000000000004"/>
    <n v="7"/>
    <n v="0.7"/>
    <n v="-3.4649999999999999"/>
    <n v="-0.83333333333333326"/>
    <n v="-0.495"/>
    <n v="0.59400000000000008"/>
    <n v="1.9799999999999998"/>
    <n v="2.9106000000000001"/>
  </r>
  <r>
    <n v="8943"/>
    <s v="CA-2016-159023"/>
    <d v="2016-11-03T00:00:00"/>
    <x v="0"/>
    <d v="2016-11-05T00:00:00"/>
    <s v="First Class"/>
    <s v="NW-18400"/>
    <s v="Natalie Webber"/>
    <s v="Consumer"/>
    <s v="United States"/>
    <s v="Portland"/>
    <x v="21"/>
    <n v="97206"/>
    <x v="1"/>
    <s v="TEC-MA-10003337"/>
    <x v="2"/>
    <s v="Machines"/>
    <x v="1836"/>
    <n v="179.99100000000004"/>
    <n v="3"/>
    <n v="0.7"/>
    <n v="-251.98739999999992"/>
    <n v="-1.3999999999999992"/>
    <n v="-83.995799999999974"/>
    <n v="59.997000000000014"/>
    <n v="199.99"/>
    <n v="125.99370000000002"/>
  </r>
  <r>
    <n v="8944"/>
    <s v="CA-2017-111717"/>
    <d v="2017-10-10T00:00:00"/>
    <x v="13"/>
    <d v="2017-10-16T00:00:00"/>
    <s v="Standard Class"/>
    <s v="SW-20245"/>
    <s v="Scot Wooten"/>
    <s v="Consumer"/>
    <s v="United States"/>
    <s v="Aurora"/>
    <x v="10"/>
    <n v="60505"/>
    <x v="2"/>
    <s v="FUR-CH-10001545"/>
    <x v="0"/>
    <s v="Chairs"/>
    <x v="1746"/>
    <n v="239.358"/>
    <n v="3"/>
    <n v="0.3"/>
    <n v="-47.871600000000001"/>
    <n v="-0.2"/>
    <n v="-15.9572"/>
    <n v="79.786000000000001"/>
    <n v="113.98000000000002"/>
    <n v="71.807400000000001"/>
  </r>
  <r>
    <n v="8945"/>
    <s v="CA-2014-154592"/>
    <d v="2014-12-07T00:00:00"/>
    <x v="20"/>
    <d v="2014-12-08T00:00:00"/>
    <s v="First Class"/>
    <s v="EH-14005"/>
    <s v="Erica Hernandez"/>
    <s v="Home Office"/>
    <s v="United States"/>
    <s v="San Francisco"/>
    <x v="1"/>
    <n v="94109"/>
    <x v="1"/>
    <s v="OFF-PA-10000062"/>
    <x v="1"/>
    <s v="Paper"/>
    <x v="1384"/>
    <n v="164.88"/>
    <n v="3"/>
    <n v="0"/>
    <n v="80.791200000000003"/>
    <n v="0.49000000000000005"/>
    <n v="26.930400000000002"/>
    <n v="54.96"/>
    <n v="54.96"/>
    <n v="0"/>
  </r>
  <r>
    <n v="8946"/>
    <s v="CA-2014-128622"/>
    <d v="2014-11-15T00:00:00"/>
    <x v="7"/>
    <d v="2014-11-17T00:00:00"/>
    <s v="Second Class"/>
    <s v="SC-20260"/>
    <s v="Scott Cohen"/>
    <s v="Corporate"/>
    <s v="United States"/>
    <s v="San Francisco"/>
    <x v="1"/>
    <n v="94110"/>
    <x v="1"/>
    <s v="OFF-SU-10001574"/>
    <x v="1"/>
    <s v="Supplies"/>
    <x v="503"/>
    <n v="10.95"/>
    <n v="3"/>
    <n v="0"/>
    <n v="3.2849999999999993"/>
    <n v="0.29999999999999993"/>
    <n v="1.0949999999999998"/>
    <n v="3.65"/>
    <n v="3.65"/>
    <n v="0"/>
  </r>
  <r>
    <n v="8947"/>
    <s v="CA-2017-148355"/>
    <d v="2017-12-24T00:00:00"/>
    <x v="22"/>
    <d v="2017-12-28T00:00:00"/>
    <s v="Standard Class"/>
    <s v="NC-18535"/>
    <s v="Nick Crebassa"/>
    <s v="Corporate"/>
    <s v="United States"/>
    <s v="New Bedford"/>
    <x v="31"/>
    <n v="2740"/>
    <x v="3"/>
    <s v="OFF-PA-10001972"/>
    <x v="1"/>
    <s v="Paper"/>
    <x v="1178"/>
    <n v="19.440000000000001"/>
    <n v="3"/>
    <n v="0"/>
    <n v="9.3312000000000008"/>
    <n v="0.48000000000000004"/>
    <n v="3.1104000000000003"/>
    <n v="6.48"/>
    <n v="6.48"/>
    <n v="0"/>
  </r>
  <r>
    <n v="8948"/>
    <s v="CA-2017-148355"/>
    <d v="2017-12-24T00:00:00"/>
    <x v="22"/>
    <d v="2017-12-28T00:00:00"/>
    <s v="Standard Class"/>
    <s v="NC-18535"/>
    <s v="Nick Crebassa"/>
    <s v="Corporate"/>
    <s v="United States"/>
    <s v="New Bedford"/>
    <x v="31"/>
    <n v="2740"/>
    <x v="3"/>
    <s v="OFF-BI-10000201"/>
    <x v="1"/>
    <s v="Binders"/>
    <x v="1687"/>
    <n v="12.3"/>
    <n v="5"/>
    <n v="0"/>
    <n v="6.15"/>
    <n v="0.5"/>
    <n v="1.23"/>
    <n v="2.46"/>
    <n v="2.46"/>
    <n v="0"/>
  </r>
  <r>
    <n v="8949"/>
    <s v="CA-2014-132913"/>
    <d v="2014-12-24T00:00:00"/>
    <x v="20"/>
    <d v="2014-12-26T00:00:00"/>
    <s v="First Class"/>
    <s v="AS-10090"/>
    <s v="Adam Shillingsburg"/>
    <s v="Consumer"/>
    <s v="United States"/>
    <s v="San Diego"/>
    <x v="1"/>
    <n v="92037"/>
    <x v="1"/>
    <s v="OFF-AP-10003278"/>
    <x v="1"/>
    <s v="Appliances"/>
    <x v="1793"/>
    <n v="13.97"/>
    <n v="1"/>
    <n v="0"/>
    <n v="3.632200000000001"/>
    <n v="0.26000000000000006"/>
    <n v="3.632200000000001"/>
    <n v="13.97"/>
    <n v="13.97"/>
    <n v="0"/>
  </r>
  <r>
    <n v="8950"/>
    <s v="CA-2017-150910"/>
    <d v="2017-12-22T00:00:00"/>
    <x v="22"/>
    <d v="2017-12-28T00:00:00"/>
    <s v="Standard Class"/>
    <s v="JL-15130"/>
    <s v="Jack Lebron"/>
    <s v="Consumer"/>
    <s v="United States"/>
    <s v="Jackson"/>
    <x v="18"/>
    <n v="38301"/>
    <x v="0"/>
    <s v="FUR-TA-10002903"/>
    <x v="0"/>
    <s v="Tables"/>
    <x v="258"/>
    <n v="934.9559999999999"/>
    <n v="6"/>
    <n v="0.4"/>
    <n v="-249.32159999999999"/>
    <n v="-0.26666666666666666"/>
    <n v="-41.553599999999996"/>
    <n v="155.82599999999999"/>
    <n v="259.70999999999998"/>
    <n v="373.98239999999998"/>
  </r>
  <r>
    <n v="8951"/>
    <s v="CA-2017-150910"/>
    <d v="2017-12-22T00:00:00"/>
    <x v="22"/>
    <d v="2017-12-28T00:00:00"/>
    <s v="Standard Class"/>
    <s v="JL-15130"/>
    <s v="Jack Lebron"/>
    <s v="Consumer"/>
    <s v="United States"/>
    <s v="Jackson"/>
    <x v="18"/>
    <n v="38301"/>
    <x v="0"/>
    <s v="TEC-AC-10001013"/>
    <x v="2"/>
    <s v="Accessories"/>
    <x v="821"/>
    <n v="46.864000000000004"/>
    <n v="2"/>
    <n v="0.2"/>
    <n v="7.615399999999994"/>
    <n v="0.16249999999999987"/>
    <n v="3.807699999999997"/>
    <n v="23.432000000000002"/>
    <n v="29.290000000000003"/>
    <n v="9.3728000000000016"/>
  </r>
  <r>
    <n v="8952"/>
    <s v="CA-2017-150910"/>
    <d v="2017-12-22T00:00:00"/>
    <x v="22"/>
    <d v="2017-12-28T00:00:00"/>
    <s v="Standard Class"/>
    <s v="JL-15130"/>
    <s v="Jack Lebron"/>
    <s v="Consumer"/>
    <s v="United States"/>
    <s v="Jackson"/>
    <x v="18"/>
    <n v="38301"/>
    <x v="0"/>
    <s v="OFF-ST-10000918"/>
    <x v="1"/>
    <s v="Storage"/>
    <x v="377"/>
    <n v="26.160000000000004"/>
    <n v="3"/>
    <n v="0.2"/>
    <n v="1.961999999999998"/>
    <n v="7.4999999999999914E-2"/>
    <n v="0.65399999999999936"/>
    <n v="8.7200000000000006"/>
    <n v="10.9"/>
    <n v="5.2320000000000011"/>
  </r>
  <r>
    <n v="8953"/>
    <s v="CA-2017-150910"/>
    <d v="2017-12-22T00:00:00"/>
    <x v="22"/>
    <d v="2017-12-28T00:00:00"/>
    <s v="Standard Class"/>
    <s v="JL-15130"/>
    <s v="Jack Lebron"/>
    <s v="Consumer"/>
    <s v="United States"/>
    <s v="Jackson"/>
    <x v="18"/>
    <n v="38301"/>
    <x v="0"/>
    <s v="OFF-AR-10001419"/>
    <x v="1"/>
    <s v="Art"/>
    <x v="1015"/>
    <n v="23.128"/>
    <n v="7"/>
    <n v="0.2"/>
    <n v="2.8909999999999982"/>
    <n v="0.12499999999999992"/>
    <n v="0.41299999999999976"/>
    <n v="3.3039999999999998"/>
    <n v="4.13"/>
    <n v="4.6256000000000004"/>
  </r>
  <r>
    <n v="8954"/>
    <s v="CA-2017-150910"/>
    <d v="2017-12-22T00:00:00"/>
    <x v="22"/>
    <d v="2017-12-28T00:00:00"/>
    <s v="Standard Class"/>
    <s v="JL-15130"/>
    <s v="Jack Lebron"/>
    <s v="Consumer"/>
    <s v="United States"/>
    <s v="Jackson"/>
    <x v="18"/>
    <n v="38301"/>
    <x v="0"/>
    <s v="OFF-AP-10003266"/>
    <x v="1"/>
    <s v="Appliances"/>
    <x v="667"/>
    <n v="59.24"/>
    <n v="5"/>
    <n v="0.2"/>
    <n v="16.290999999999997"/>
    <n v="0.27499999999999991"/>
    <n v="3.2581999999999995"/>
    <n v="11.848000000000001"/>
    <n v="14.81"/>
    <n v="11.848000000000001"/>
  </r>
  <r>
    <n v="8955"/>
    <s v="CA-2014-156790"/>
    <d v="2014-08-08T00:00:00"/>
    <x v="9"/>
    <d v="2014-08-10T00:00:00"/>
    <s v="Second Class"/>
    <s v="VG-21790"/>
    <s v="Vivek Gonzalez"/>
    <s v="Consumer"/>
    <s v="United States"/>
    <s v="Jacksonville"/>
    <x v="2"/>
    <n v="32216"/>
    <x v="0"/>
    <s v="FUR-BO-10000468"/>
    <x v="0"/>
    <s v="Bookcases"/>
    <x v="1180"/>
    <n v="155.45600000000002"/>
    <n v="4"/>
    <n v="0.2"/>
    <n v="-7.7727999999999895"/>
    <n v="-4.9999999999999926E-2"/>
    <n v="-1.9431999999999974"/>
    <n v="38.864000000000004"/>
    <n v="48.580000000000005"/>
    <n v="31.091200000000004"/>
  </r>
  <r>
    <n v="8956"/>
    <s v="CA-2014-126480"/>
    <d v="2014-09-20T00:00:00"/>
    <x v="30"/>
    <d v="2014-09-24T00:00:00"/>
    <s v="Standard Class"/>
    <s v="HG-14965"/>
    <s v="Henry Goldwyn"/>
    <s v="Corporate"/>
    <s v="United States"/>
    <s v="San Diego"/>
    <x v="1"/>
    <n v="92024"/>
    <x v="1"/>
    <s v="OFF-PA-10004610"/>
    <x v="1"/>
    <s v="Paper"/>
    <x v="1520"/>
    <n v="8.56"/>
    <n v="2"/>
    <n v="0"/>
    <n v="3.8519999999999994"/>
    <n v="0.4499999999999999"/>
    <n v="1.9259999999999997"/>
    <n v="4.28"/>
    <n v="4.28"/>
    <n v="0"/>
  </r>
  <r>
    <n v="8957"/>
    <s v="CA-2017-105620"/>
    <d v="2017-12-25T00:00:00"/>
    <x v="22"/>
    <d v="2017-12-28T00:00:00"/>
    <s v="First Class"/>
    <s v="JH-15430"/>
    <s v="Jennifer Halladay"/>
    <s v="Consumer"/>
    <s v="United States"/>
    <s v="Hialeah"/>
    <x v="2"/>
    <n v="33012"/>
    <x v="0"/>
    <s v="FUR-FU-10004963"/>
    <x v="0"/>
    <s v="Furnishings"/>
    <x v="1443"/>
    <n v="21"/>
    <n v="3"/>
    <n v="0.2"/>
    <n v="5.7750000000000021"/>
    <n v="0.27500000000000008"/>
    <n v="1.9250000000000007"/>
    <n v="7"/>
    <n v="8.7499999999999982"/>
    <n v="4.2"/>
  </r>
  <r>
    <n v="8958"/>
    <s v="CA-2017-105620"/>
    <d v="2017-12-25T00:00:00"/>
    <x v="22"/>
    <d v="2017-12-28T00:00:00"/>
    <s v="First Class"/>
    <s v="JH-15430"/>
    <s v="Jennifer Halladay"/>
    <s v="Consumer"/>
    <s v="United States"/>
    <s v="Hialeah"/>
    <x v="2"/>
    <n v="33012"/>
    <x v="0"/>
    <s v="TEC-MA-10004626"/>
    <x v="2"/>
    <s v="Machines"/>
    <x v="1833"/>
    <n v="120"/>
    <n v="2"/>
    <n v="0.5"/>
    <n v="-7.2000000000000028"/>
    <n v="-6.0000000000000026E-2"/>
    <n v="-3.6000000000000014"/>
    <n v="60"/>
    <n v="120"/>
    <n v="60"/>
  </r>
  <r>
    <n v="8959"/>
    <s v="CA-2017-150266"/>
    <d v="2017-11-25T00:00:00"/>
    <x v="23"/>
    <d v="2017-11-30T00:00:00"/>
    <s v="Standard Class"/>
    <s v="RO-19780"/>
    <s v="Rose O'Brian"/>
    <s v="Consumer"/>
    <s v="United States"/>
    <s v="Houston"/>
    <x v="5"/>
    <n v="77070"/>
    <x v="2"/>
    <s v="TEC-PH-10003437"/>
    <x v="2"/>
    <s v="Phones"/>
    <x v="922"/>
    <n v="299.95999999999998"/>
    <n v="5"/>
    <n v="0.2"/>
    <n v="37.494999999999962"/>
    <n v="0.12499999999999988"/>
    <n v="7.4989999999999926"/>
    <n v="59.991999999999997"/>
    <n v="74.989999999999995"/>
    <n v="59.991999999999997"/>
  </r>
  <r>
    <n v="8960"/>
    <s v="CA-2017-150266"/>
    <d v="2017-11-25T00:00:00"/>
    <x v="23"/>
    <d v="2017-11-30T00:00:00"/>
    <s v="Standard Class"/>
    <s v="RO-19780"/>
    <s v="Rose O'Brian"/>
    <s v="Consumer"/>
    <s v="United States"/>
    <s v="Houston"/>
    <x v="5"/>
    <n v="77070"/>
    <x v="2"/>
    <s v="OFF-AP-10002867"/>
    <x v="1"/>
    <s v="Appliances"/>
    <x v="1514"/>
    <n v="67.839999999999989"/>
    <n v="5"/>
    <n v="0.8"/>
    <n v="-179.77600000000001"/>
    <n v="-2.6500000000000004"/>
    <n v="-35.955200000000005"/>
    <n v="13.567999999999998"/>
    <n v="67.84"/>
    <n v="54.271999999999991"/>
  </r>
  <r>
    <n v="8961"/>
    <s v="CA-2017-150266"/>
    <d v="2017-11-25T00:00:00"/>
    <x v="23"/>
    <d v="2017-11-30T00:00:00"/>
    <s v="Standard Class"/>
    <s v="RO-19780"/>
    <s v="Rose O'Brian"/>
    <s v="Consumer"/>
    <s v="United States"/>
    <s v="Houston"/>
    <x v="5"/>
    <n v="77070"/>
    <x v="2"/>
    <s v="FUR-CH-10002126"/>
    <x v="0"/>
    <s v="Chairs"/>
    <x v="849"/>
    <n v="853.92999999999984"/>
    <n v="5"/>
    <n v="0.3"/>
    <n v="-24.397999999999911"/>
    <n v="-2.8571428571428473E-2"/>
    <n v="-4.8795999999999822"/>
    <n v="170.78599999999997"/>
    <n v="243.97999999999996"/>
    <n v="256.17899999999992"/>
  </r>
  <r>
    <n v="8962"/>
    <s v="CA-2017-150266"/>
    <d v="2017-11-25T00:00:00"/>
    <x v="23"/>
    <d v="2017-11-30T00:00:00"/>
    <s v="Standard Class"/>
    <s v="RO-19780"/>
    <s v="Rose O'Brian"/>
    <s v="Consumer"/>
    <s v="United States"/>
    <s v="Houston"/>
    <x v="5"/>
    <n v="77070"/>
    <x v="2"/>
    <s v="OFF-AR-10001761"/>
    <x v="1"/>
    <s v="Art"/>
    <x v="1651"/>
    <n v="18.687999999999999"/>
    <n v="4"/>
    <n v="0.2"/>
    <n v="3.7375999999999996"/>
    <n v="0.19999999999999998"/>
    <n v="0.9343999999999999"/>
    <n v="4.6719999999999997"/>
    <n v="5.839999999999999"/>
    <n v="3.7376"/>
  </r>
  <r>
    <n v="8963"/>
    <s v="CA-2016-157280"/>
    <d v="2016-11-05T00:00:00"/>
    <x v="0"/>
    <d v="2016-11-07T00:00:00"/>
    <s v="First Class"/>
    <s v="LW-17125"/>
    <s v="Liz Willingham"/>
    <s v="Consumer"/>
    <s v="United States"/>
    <s v="Virginia Beach"/>
    <x v="17"/>
    <n v="23464"/>
    <x v="0"/>
    <s v="FUR-FU-10004665"/>
    <x v="0"/>
    <s v="Furnishings"/>
    <x v="1354"/>
    <n v="273.95999999999998"/>
    <n v="2"/>
    <n v="0"/>
    <n v="71.229600000000005"/>
    <n v="0.26000000000000006"/>
    <n v="35.614800000000002"/>
    <n v="136.97999999999999"/>
    <n v="136.97999999999999"/>
    <n v="0"/>
  </r>
  <r>
    <n v="8964"/>
    <s v="CA-2016-157280"/>
    <d v="2016-11-05T00:00:00"/>
    <x v="0"/>
    <d v="2016-11-07T00:00:00"/>
    <s v="First Class"/>
    <s v="LW-17125"/>
    <s v="Liz Willingham"/>
    <s v="Consumer"/>
    <s v="United States"/>
    <s v="Virginia Beach"/>
    <x v="17"/>
    <n v="23464"/>
    <x v="0"/>
    <s v="TEC-AC-10000057"/>
    <x v="2"/>
    <s v="Accessories"/>
    <x v="632"/>
    <n v="89.97"/>
    <n v="3"/>
    <n v="0"/>
    <n v="18.893699999999995"/>
    <n v="0.20999999999999996"/>
    <n v="6.2978999999999985"/>
    <n v="29.99"/>
    <n v="29.99"/>
    <n v="0"/>
  </r>
  <r>
    <n v="8965"/>
    <s v="CA-2016-157280"/>
    <d v="2016-11-05T00:00:00"/>
    <x v="0"/>
    <d v="2016-11-07T00:00:00"/>
    <s v="First Class"/>
    <s v="LW-17125"/>
    <s v="Liz Willingham"/>
    <s v="Consumer"/>
    <s v="United States"/>
    <s v="Virginia Beach"/>
    <x v="17"/>
    <n v="23464"/>
    <x v="0"/>
    <s v="FUR-FU-10003806"/>
    <x v="0"/>
    <s v="Furnishings"/>
    <x v="1804"/>
    <n v="756.80000000000007"/>
    <n v="5"/>
    <n v="0"/>
    <n v="75.679999999999978"/>
    <n v="9.9999999999999964E-2"/>
    <n v="15.135999999999996"/>
    <n v="151.36000000000001"/>
    <n v="151.36000000000001"/>
    <n v="0"/>
  </r>
  <r>
    <n v="8966"/>
    <s v="CA-2017-106691"/>
    <d v="2017-11-06T00:00:00"/>
    <x v="23"/>
    <d v="2017-11-12T00:00:00"/>
    <s v="Standard Class"/>
    <s v="CC-12370"/>
    <s v="Christopher Conant"/>
    <s v="Consumer"/>
    <s v="United States"/>
    <s v="Houston"/>
    <x v="5"/>
    <n v="77070"/>
    <x v="2"/>
    <s v="OFF-BI-10000145"/>
    <x v="1"/>
    <s v="Binders"/>
    <x v="742"/>
    <n v="1.2479999999999998"/>
    <n v="2"/>
    <n v="0.8"/>
    <n v="-1.934400000000001"/>
    <n v="-1.5500000000000012"/>
    <n v="-0.9672000000000005"/>
    <n v="0.62399999999999989"/>
    <n v="3.12"/>
    <n v="0.99839999999999984"/>
  </r>
  <r>
    <n v="8967"/>
    <s v="CA-2016-134180"/>
    <d v="2016-11-03T00:00:00"/>
    <x v="0"/>
    <d v="2016-11-07T00:00:00"/>
    <s v="Standard Class"/>
    <s v="JP-16135"/>
    <s v="Julie Prescott"/>
    <s v="Home Office"/>
    <s v="United States"/>
    <s v="Philadelphia"/>
    <x v="9"/>
    <n v="19120"/>
    <x v="3"/>
    <s v="TEC-AC-10000892"/>
    <x v="2"/>
    <s v="Accessories"/>
    <x v="293"/>
    <n v="72"/>
    <n v="1"/>
    <n v="0.2"/>
    <n v="14.399999999999999"/>
    <n v="0.19999999999999998"/>
    <n v="14.399999999999999"/>
    <n v="72"/>
    <n v="90"/>
    <n v="14.4"/>
  </r>
  <r>
    <n v="8968"/>
    <s v="CA-2016-134180"/>
    <d v="2016-11-03T00:00:00"/>
    <x v="0"/>
    <d v="2016-11-07T00:00:00"/>
    <s v="Standard Class"/>
    <s v="JP-16135"/>
    <s v="Julie Prescott"/>
    <s v="Home Office"/>
    <s v="United States"/>
    <s v="Philadelphia"/>
    <x v="9"/>
    <n v="19120"/>
    <x v="3"/>
    <s v="FUR-CH-10004886"/>
    <x v="0"/>
    <s v="Chairs"/>
    <x v="371"/>
    <n v="470.15499999999997"/>
    <n v="7"/>
    <n v="0.3"/>
    <n v="-13.432999999999993"/>
    <n v="-2.8571428571428557E-2"/>
    <n v="-1.9189999999999989"/>
    <n v="67.164999999999992"/>
    <n v="95.95"/>
    <n v="141.04649999999998"/>
  </r>
  <r>
    <n v="8969"/>
    <s v="CA-2014-166730"/>
    <d v="2014-12-30T00:00:00"/>
    <x v="20"/>
    <d v="2015-01-01T00:00:00"/>
    <s v="First Class"/>
    <s v="DD-13570"/>
    <s v="Dorothy Dickinson"/>
    <s v="Consumer"/>
    <s v="United States"/>
    <s v="Memphis"/>
    <x v="18"/>
    <n v="38109"/>
    <x v="0"/>
    <s v="OFF-ST-10002554"/>
    <x v="1"/>
    <s v="Storage"/>
    <x v="1153"/>
    <n v="39.128"/>
    <n v="1"/>
    <n v="0.2"/>
    <n v="-8.803799999999999"/>
    <n v="-0.22499999999999998"/>
    <n v="-8.803799999999999"/>
    <n v="39.128"/>
    <n v="48.91"/>
    <n v="7.8256000000000006"/>
  </r>
  <r>
    <n v="8970"/>
    <s v="CA-2017-157469"/>
    <d v="2017-12-02T00:00:00"/>
    <x v="22"/>
    <d v="2017-12-07T00:00:00"/>
    <s v="Standard Class"/>
    <s v="ES-14080"/>
    <s v="Erin Smith"/>
    <s v="Corporate"/>
    <s v="United States"/>
    <s v="Lakewood"/>
    <x v="24"/>
    <n v="44107"/>
    <x v="3"/>
    <s v="OFF-AR-10001662"/>
    <x v="1"/>
    <s v="Art"/>
    <x v="448"/>
    <n v="19.728000000000002"/>
    <n v="9"/>
    <n v="0.2"/>
    <n v="1.7262000000000022"/>
    <n v="8.7500000000000105E-2"/>
    <n v="0.19180000000000025"/>
    <n v="2.1920000000000002"/>
    <n v="2.74"/>
    <n v="3.9456000000000007"/>
  </r>
  <r>
    <n v="8971"/>
    <s v="CA-2017-157469"/>
    <d v="2017-12-02T00:00:00"/>
    <x v="22"/>
    <d v="2017-12-07T00:00:00"/>
    <s v="Standard Class"/>
    <s v="ES-14080"/>
    <s v="Erin Smith"/>
    <s v="Corporate"/>
    <s v="United States"/>
    <s v="Lakewood"/>
    <x v="24"/>
    <n v="44107"/>
    <x v="3"/>
    <s v="TEC-PH-10004531"/>
    <x v="2"/>
    <s v="Phones"/>
    <x v="1404"/>
    <n v="151.18799999999999"/>
    <n v="2"/>
    <n v="0.4"/>
    <n v="-25.198000000000008"/>
    <n v="-0.16666666666666674"/>
    <n v="-12.599000000000004"/>
    <n v="75.593999999999994"/>
    <n v="125.99"/>
    <n v="60.475200000000001"/>
  </r>
  <r>
    <n v="8972"/>
    <s v="CA-2017-122308"/>
    <d v="2017-03-24T00:00:00"/>
    <x v="42"/>
    <d v="2017-03-28T00:00:00"/>
    <s v="Standard Class"/>
    <s v="MV-17485"/>
    <s v="Mark Van Huff"/>
    <s v="Consumer"/>
    <s v="United States"/>
    <s v="New York City"/>
    <x v="15"/>
    <n v="10011"/>
    <x v="3"/>
    <s v="FUR-CH-10000665"/>
    <x v="0"/>
    <s v="Chairs"/>
    <x v="662"/>
    <n v="271.76400000000001"/>
    <n v="2"/>
    <n v="0.1"/>
    <n v="60.391999999999967"/>
    <n v="0.2222222222222221"/>
    <n v="30.195999999999984"/>
    <n v="135.88200000000001"/>
    <n v="150.97999999999999"/>
    <n v="27.176400000000001"/>
  </r>
  <r>
    <n v="8973"/>
    <s v="US-2014-149034"/>
    <d v="2014-11-19T00:00:00"/>
    <x v="7"/>
    <d v="2014-11-21T00:00:00"/>
    <s v="First Class"/>
    <s v="RD-19900"/>
    <s v="Ruben Dartt"/>
    <s v="Consumer"/>
    <s v="United States"/>
    <s v="Philadelphia"/>
    <x v="9"/>
    <n v="19120"/>
    <x v="3"/>
    <s v="TEC-AC-10003023"/>
    <x v="2"/>
    <s v="Accessories"/>
    <x v="1079"/>
    <n v="47.496000000000002"/>
    <n v="1"/>
    <n v="0.2"/>
    <n v="-1.187400000000002"/>
    <n v="-2.500000000000004E-2"/>
    <n v="-1.187400000000002"/>
    <n v="47.496000000000002"/>
    <n v="59.37"/>
    <n v="9.4992000000000001"/>
  </r>
  <r>
    <n v="8974"/>
    <s v="CA-2017-159226"/>
    <d v="2017-04-25T00:00:00"/>
    <x v="4"/>
    <d v="2017-04-27T00:00:00"/>
    <s v="Second Class"/>
    <s v="RL-19615"/>
    <s v="Rob Lucas"/>
    <s v="Consumer"/>
    <s v="United States"/>
    <s v="Los Angeles"/>
    <x v="1"/>
    <n v="90008"/>
    <x v="1"/>
    <s v="FUR-BO-10004709"/>
    <x v="0"/>
    <s v="Bookcases"/>
    <x v="266"/>
    <n v="344.98099999999994"/>
    <n v="7"/>
    <n v="0.15"/>
    <n v="28.410200000000017"/>
    <n v="8.2352941176470656E-2"/>
    <n v="4.0586000000000029"/>
    <n v="49.282999999999994"/>
    <n v="57.97999999999999"/>
    <n v="51.747149999999991"/>
  </r>
  <r>
    <n v="8975"/>
    <s v="CA-2017-156622"/>
    <d v="2017-11-23T00:00:00"/>
    <x v="23"/>
    <d v="2017-11-26T00:00:00"/>
    <s v="First Class"/>
    <s v="JP-15460"/>
    <s v="Jennifer Patt"/>
    <s v="Corporate"/>
    <s v="United States"/>
    <s v="Dallas"/>
    <x v="5"/>
    <n v="75220"/>
    <x v="2"/>
    <s v="OFF-PA-10000477"/>
    <x v="1"/>
    <s v="Paper"/>
    <x v="1270"/>
    <n v="36.288000000000011"/>
    <n v="7"/>
    <n v="0.2"/>
    <n v="12.700800000000001"/>
    <n v="0.34999999999999992"/>
    <n v="1.8144000000000002"/>
    <n v="5.1840000000000019"/>
    <n v="6.4800000000000013"/>
    <n v="7.2576000000000027"/>
  </r>
  <r>
    <n v="8976"/>
    <s v="CA-2017-156622"/>
    <d v="2017-11-23T00:00:00"/>
    <x v="23"/>
    <d v="2017-11-26T00:00:00"/>
    <s v="First Class"/>
    <s v="JP-15460"/>
    <s v="Jennifer Patt"/>
    <s v="Corporate"/>
    <s v="United States"/>
    <s v="Dallas"/>
    <x v="5"/>
    <n v="75220"/>
    <x v="2"/>
    <s v="OFF-PA-10002923"/>
    <x v="1"/>
    <s v="Paper"/>
    <x v="1426"/>
    <n v="78.304000000000002"/>
    <n v="2"/>
    <n v="0.2"/>
    <n v="29.363999999999997"/>
    <n v="0.37499999999999994"/>
    <n v="14.681999999999999"/>
    <n v="39.152000000000001"/>
    <n v="48.94"/>
    <n v="15.660800000000002"/>
  </r>
  <r>
    <n v="8977"/>
    <s v="CA-2017-156622"/>
    <d v="2017-11-23T00:00:00"/>
    <x v="23"/>
    <d v="2017-11-26T00:00:00"/>
    <s v="First Class"/>
    <s v="JP-15460"/>
    <s v="Jennifer Patt"/>
    <s v="Corporate"/>
    <s v="United States"/>
    <s v="Dallas"/>
    <x v="5"/>
    <n v="75220"/>
    <x v="2"/>
    <s v="FUR-TA-10003008"/>
    <x v="0"/>
    <s v="Tables"/>
    <x v="955"/>
    <n v="127.785"/>
    <n v="1"/>
    <n v="0.3"/>
    <n v="-31.033499999999989"/>
    <n v="-0.24285714285714277"/>
    <n v="-31.033499999999989"/>
    <n v="127.785"/>
    <n v="182.55"/>
    <n v="38.335499999999996"/>
  </r>
  <r>
    <n v="8978"/>
    <s v="CA-2017-156622"/>
    <d v="2017-11-23T00:00:00"/>
    <x v="23"/>
    <d v="2017-11-26T00:00:00"/>
    <s v="First Class"/>
    <s v="JP-15460"/>
    <s v="Jennifer Patt"/>
    <s v="Corporate"/>
    <s v="United States"/>
    <s v="Dallas"/>
    <x v="5"/>
    <n v="75220"/>
    <x v="2"/>
    <s v="OFF-BI-10003707"/>
    <x v="1"/>
    <s v="Binders"/>
    <x v="784"/>
    <n v="6.1039999999999983"/>
    <n v="2"/>
    <n v="0.8"/>
    <n v="-9.1560000000000006"/>
    <n v="-1.5000000000000004"/>
    <n v="-4.5780000000000003"/>
    <n v="3.0519999999999992"/>
    <n v="15.26"/>
    <n v="4.8831999999999987"/>
  </r>
  <r>
    <n v="8979"/>
    <s v="CA-2014-119529"/>
    <d v="2014-11-03T00:00:00"/>
    <x v="7"/>
    <d v="2014-11-05T00:00:00"/>
    <s v="Second Class"/>
    <s v="DM-13345"/>
    <s v="Denise Monton"/>
    <s v="Corporate"/>
    <s v="United States"/>
    <s v="Orange"/>
    <x v="30"/>
    <n v="7050"/>
    <x v="3"/>
    <s v="OFF-BI-10000546"/>
    <x v="1"/>
    <s v="Binders"/>
    <x v="614"/>
    <n v="5.76"/>
    <n v="2"/>
    <n v="0"/>
    <n v="2.8224"/>
    <n v="0.49000000000000005"/>
    <n v="1.4112"/>
    <n v="2.88"/>
    <n v="2.88"/>
    <n v="0"/>
  </r>
  <r>
    <n v="8980"/>
    <s v="CA-2015-150413"/>
    <d v="2015-10-19T00:00:00"/>
    <x v="2"/>
    <d v="2015-10-24T00:00:00"/>
    <s v="Second Class"/>
    <s v="CS-11860"/>
    <s v="Cari Schnelling"/>
    <s v="Consumer"/>
    <s v="United States"/>
    <s v="Dallas"/>
    <x v="5"/>
    <n v="75220"/>
    <x v="2"/>
    <s v="OFF-BI-10000404"/>
    <x v="1"/>
    <s v="Binders"/>
    <x v="481"/>
    <n v="1.7199999999999995"/>
    <n v="1"/>
    <n v="0.8"/>
    <n v="-2.8380000000000001"/>
    <n v="-1.6500000000000006"/>
    <n v="-2.8380000000000001"/>
    <n v="1.7199999999999995"/>
    <n v="8.6"/>
    <n v="1.3759999999999997"/>
  </r>
  <r>
    <n v="8981"/>
    <s v="CA-2014-108182"/>
    <d v="2014-02-06T00:00:00"/>
    <x v="45"/>
    <d v="2014-02-10T00:00:00"/>
    <s v="Second Class"/>
    <s v="DL-13315"/>
    <s v="Delfina Latchford"/>
    <s v="Consumer"/>
    <s v="United States"/>
    <s v="Romeoville"/>
    <x v="10"/>
    <n v="60441"/>
    <x v="2"/>
    <s v="OFF-BI-10001196"/>
    <x v="1"/>
    <s v="Binders"/>
    <x v="1390"/>
    <n v="8.9519999999999982"/>
    <n v="2"/>
    <n v="0.8"/>
    <n v="-14.770800000000001"/>
    <n v="-1.6500000000000006"/>
    <n v="-7.3854000000000006"/>
    <n v="4.4759999999999991"/>
    <n v="22.38"/>
    <n v="7.1615999999999991"/>
  </r>
  <r>
    <n v="8982"/>
    <s v="CA-2016-110898"/>
    <d v="2016-03-06T00:00:00"/>
    <x v="17"/>
    <d v="2016-03-12T00:00:00"/>
    <s v="Standard Class"/>
    <s v="LC-16870"/>
    <s v="Lena Cacioppo"/>
    <s v="Consumer"/>
    <s v="United States"/>
    <s v="Chicago"/>
    <x v="10"/>
    <n v="60623"/>
    <x v="2"/>
    <s v="OFF-AP-10001626"/>
    <x v="1"/>
    <s v="Appliances"/>
    <x v="1025"/>
    <n v="2.3339999999999996"/>
    <n v="3"/>
    <n v="0.8"/>
    <n v="-6.3018000000000001"/>
    <n v="-2.7000000000000006"/>
    <n v="-2.1006"/>
    <n v="0.77799999999999991"/>
    <n v="3.89"/>
    <n v="1.8671999999999997"/>
  </r>
  <r>
    <n v="8983"/>
    <s v="CA-2016-110898"/>
    <d v="2016-03-06T00:00:00"/>
    <x v="17"/>
    <d v="2016-03-12T00:00:00"/>
    <s v="Standard Class"/>
    <s v="LC-16870"/>
    <s v="Lena Cacioppo"/>
    <s v="Consumer"/>
    <s v="United States"/>
    <s v="Chicago"/>
    <x v="10"/>
    <n v="60623"/>
    <x v="2"/>
    <s v="OFF-BI-10004656"/>
    <x v="1"/>
    <s v="Binders"/>
    <x v="864"/>
    <n v="1.7279999999999998"/>
    <n v="4"/>
    <n v="0.8"/>
    <n v="-2.764800000000001"/>
    <n v="-1.6000000000000008"/>
    <n v="-0.69120000000000026"/>
    <n v="0.43199999999999994"/>
    <n v="2.16"/>
    <n v="1.3823999999999999"/>
  </r>
  <r>
    <n v="8984"/>
    <s v="CA-2016-110898"/>
    <d v="2016-03-06T00:00:00"/>
    <x v="17"/>
    <d v="2016-03-12T00:00:00"/>
    <s v="Standard Class"/>
    <s v="LC-16870"/>
    <s v="Lena Cacioppo"/>
    <s v="Consumer"/>
    <s v="United States"/>
    <s v="Chicago"/>
    <x v="10"/>
    <n v="60623"/>
    <x v="2"/>
    <s v="FUR-FU-10003773"/>
    <x v="0"/>
    <s v="Furnishings"/>
    <x v="125"/>
    <n v="159.04"/>
    <n v="5"/>
    <n v="0.6"/>
    <n v="-194.82400000000001"/>
    <n v="-1.2250000000000001"/>
    <n v="-38.964800000000004"/>
    <n v="31.808"/>
    <n v="79.52"/>
    <n v="95.423999999999992"/>
  </r>
  <r>
    <n v="8985"/>
    <s v="CA-2016-110898"/>
    <d v="2016-03-06T00:00:00"/>
    <x v="17"/>
    <d v="2016-03-12T00:00:00"/>
    <s v="Standard Class"/>
    <s v="LC-16870"/>
    <s v="Lena Cacioppo"/>
    <s v="Consumer"/>
    <s v="United States"/>
    <s v="Chicago"/>
    <x v="10"/>
    <n v="60623"/>
    <x v="2"/>
    <s v="FUR-TA-10000849"/>
    <x v="0"/>
    <s v="Tables"/>
    <x v="1327"/>
    <n v="145.97999999999999"/>
    <n v="2"/>
    <n v="0.5"/>
    <n v="-99.266399999999976"/>
    <n v="-0.67999999999999994"/>
    <n v="-49.633199999999988"/>
    <n v="72.989999999999995"/>
    <n v="145.97999999999999"/>
    <n v="72.989999999999995"/>
  </r>
  <r>
    <n v="8986"/>
    <s v="CA-2015-123092"/>
    <d v="2015-12-03T00:00:00"/>
    <x v="14"/>
    <d v="2015-12-07T00:00:00"/>
    <s v="Standard Class"/>
    <s v="JG-15115"/>
    <s v="Jack Garza"/>
    <s v="Consumer"/>
    <s v="United States"/>
    <s v="Jacksonville"/>
    <x v="3"/>
    <n v="28540"/>
    <x v="0"/>
    <s v="FUR-FU-10000222"/>
    <x v="0"/>
    <s v="Furnishings"/>
    <x v="596"/>
    <n v="77.951999999999998"/>
    <n v="3"/>
    <n v="0.2"/>
    <n v="12.667199999999994"/>
    <n v="0.16249999999999992"/>
    <n v="4.2223999999999977"/>
    <n v="25.983999999999998"/>
    <n v="32.479999999999997"/>
    <n v="15.590400000000001"/>
  </r>
  <r>
    <n v="8987"/>
    <s v="CA-2015-123092"/>
    <d v="2015-12-03T00:00:00"/>
    <x v="14"/>
    <d v="2015-12-07T00:00:00"/>
    <s v="Standard Class"/>
    <s v="JG-15115"/>
    <s v="Jack Garza"/>
    <s v="Consumer"/>
    <s v="United States"/>
    <s v="Jacksonville"/>
    <x v="3"/>
    <n v="28540"/>
    <x v="0"/>
    <s v="OFF-BI-10001718"/>
    <x v="1"/>
    <s v="Binders"/>
    <x v="1225"/>
    <n v="95.970000000000013"/>
    <n v="5"/>
    <n v="0.7"/>
    <n v="-73.57699999999997"/>
    <n v="-0.76666666666666627"/>
    <n v="-14.715399999999994"/>
    <n v="19.194000000000003"/>
    <n v="63.98"/>
    <n v="67.179000000000002"/>
  </r>
  <r>
    <n v="8988"/>
    <s v="CA-2015-123092"/>
    <d v="2015-12-03T00:00:00"/>
    <x v="14"/>
    <d v="2015-12-07T00:00:00"/>
    <s v="Standard Class"/>
    <s v="JG-15115"/>
    <s v="Jack Garza"/>
    <s v="Consumer"/>
    <s v="United States"/>
    <s v="Jacksonville"/>
    <x v="3"/>
    <n v="28540"/>
    <x v="0"/>
    <s v="TEC-PH-10001700"/>
    <x v="2"/>
    <s v="Phones"/>
    <x v="195"/>
    <n v="105.584"/>
    <n v="2"/>
    <n v="0.2"/>
    <n v="9.2386000000000053"/>
    <n v="8.750000000000005E-2"/>
    <n v="4.6193000000000026"/>
    <n v="52.792000000000002"/>
    <n v="65.989999999999995"/>
    <n v="21.116800000000001"/>
  </r>
  <r>
    <n v="8989"/>
    <s v="CA-2015-123092"/>
    <d v="2015-12-03T00:00:00"/>
    <x v="14"/>
    <d v="2015-12-07T00:00:00"/>
    <s v="Standard Class"/>
    <s v="JG-15115"/>
    <s v="Jack Garza"/>
    <s v="Consumer"/>
    <s v="United States"/>
    <s v="Jacksonville"/>
    <x v="3"/>
    <n v="28540"/>
    <x v="0"/>
    <s v="OFF-AR-10004078"/>
    <x v="1"/>
    <s v="Art"/>
    <x v="512"/>
    <n v="9.3439999999999994"/>
    <n v="2"/>
    <n v="0.2"/>
    <n v="1.1679999999999997"/>
    <n v="0.12499999999999997"/>
    <n v="0.58399999999999985"/>
    <n v="4.6719999999999997"/>
    <n v="5.839999999999999"/>
    <n v="1.8688"/>
  </r>
  <r>
    <n v="8990"/>
    <s v="US-2015-128587"/>
    <d v="2015-12-24T00:00:00"/>
    <x v="14"/>
    <d v="2015-12-30T00:00:00"/>
    <s v="Standard Class"/>
    <s v="HM-14860"/>
    <s v="Harry Marie"/>
    <s v="Corporate"/>
    <s v="United States"/>
    <s v="Springfield"/>
    <x v="25"/>
    <n v="65807"/>
    <x v="2"/>
    <s v="FUR-FU-10003026"/>
    <x v="0"/>
    <s v="Furnishings"/>
    <x v="1564"/>
    <n v="9.68"/>
    <n v="2"/>
    <n v="0"/>
    <n v="3.7751999999999999"/>
    <n v="0.39"/>
    <n v="1.8875999999999999"/>
    <n v="4.84"/>
    <n v="4.84"/>
    <n v="0"/>
  </r>
  <r>
    <n v="8991"/>
    <s v="US-2015-128587"/>
    <d v="2015-12-24T00:00:00"/>
    <x v="14"/>
    <d v="2015-12-30T00:00:00"/>
    <s v="Standard Class"/>
    <s v="HM-14860"/>
    <s v="Harry Marie"/>
    <s v="Corporate"/>
    <s v="United States"/>
    <s v="Springfield"/>
    <x v="25"/>
    <n v="65807"/>
    <x v="2"/>
    <s v="TEC-CO-10003763"/>
    <x v="2"/>
    <s v="Copiers"/>
    <x v="1279"/>
    <n v="4899.93"/>
    <n v="7"/>
    <n v="0"/>
    <n v="2302.9670999999998"/>
    <n v="0.46999999999999992"/>
    <n v="328.99529999999999"/>
    <n v="699.99"/>
    <n v="699.99"/>
    <n v="0"/>
  </r>
  <r>
    <n v="8992"/>
    <s v="US-2017-139577"/>
    <d v="2017-10-01T00:00:00"/>
    <x v="13"/>
    <d v="2017-10-06T00:00:00"/>
    <s v="Standard Class"/>
    <s v="TN-21040"/>
    <s v="Tanja Norvell"/>
    <s v="Home Office"/>
    <s v="United States"/>
    <s v="San Francisco"/>
    <x v="1"/>
    <n v="94110"/>
    <x v="1"/>
    <s v="TEC-AC-10004708"/>
    <x v="2"/>
    <s v="Accessories"/>
    <x v="341"/>
    <n v="104.75"/>
    <n v="5"/>
    <n v="0"/>
    <n v="21.997499999999999"/>
    <n v="0.21"/>
    <n v="4.3994999999999997"/>
    <n v="20.95"/>
    <n v="20.95"/>
    <n v="0"/>
  </r>
  <r>
    <n v="8993"/>
    <s v="CA-2017-159100"/>
    <d v="2017-10-16T00:00:00"/>
    <x v="13"/>
    <d v="2017-10-21T00:00:00"/>
    <s v="Standard Class"/>
    <s v="VP-21760"/>
    <s v="Victoria Pisteka"/>
    <s v="Corporate"/>
    <s v="United States"/>
    <s v="Columbia"/>
    <x v="18"/>
    <n v="38401"/>
    <x v="0"/>
    <s v="TEC-AC-10003499"/>
    <x v="2"/>
    <s v="Accessories"/>
    <x v="103"/>
    <n v="18.528000000000002"/>
    <n v="2"/>
    <n v="0.2"/>
    <n v="4.4004000000000003"/>
    <n v="0.23749999999999999"/>
    <n v="2.2002000000000002"/>
    <n v="9.2640000000000011"/>
    <n v="11.58"/>
    <n v="3.7056000000000004"/>
  </r>
  <r>
    <n v="8994"/>
    <s v="CA-2017-159100"/>
    <d v="2017-10-16T00:00:00"/>
    <x v="13"/>
    <d v="2017-10-21T00:00:00"/>
    <s v="Standard Class"/>
    <s v="VP-21760"/>
    <s v="Victoria Pisteka"/>
    <s v="Corporate"/>
    <s v="United States"/>
    <s v="Columbia"/>
    <x v="18"/>
    <n v="38401"/>
    <x v="0"/>
    <s v="FUR-TA-10001950"/>
    <x v="0"/>
    <s v="Tables"/>
    <x v="1284"/>
    <n v="1875.258"/>
    <n v="7"/>
    <n v="0.4"/>
    <n v="-968.88329999999996"/>
    <n v="-0.51666666666666661"/>
    <n v="-138.4119"/>
    <n v="267.89400000000001"/>
    <n v="446.49"/>
    <n v="750.10320000000002"/>
  </r>
  <r>
    <n v="8995"/>
    <s v="CA-2014-109043"/>
    <d v="2014-08-15T00:00:00"/>
    <x v="9"/>
    <d v="2014-08-17T00:00:00"/>
    <s v="First Class"/>
    <s v="CS-12355"/>
    <s v="Christine Sundaresam"/>
    <s v="Consumer"/>
    <s v="United States"/>
    <s v="Hollywood"/>
    <x v="2"/>
    <n v="33021"/>
    <x v="0"/>
    <s v="OFF-PA-10000312"/>
    <x v="1"/>
    <s v="Paper"/>
    <x v="1829"/>
    <n v="91.360000000000014"/>
    <n v="5"/>
    <n v="0.2"/>
    <n v="29.691999999999993"/>
    <n v="0.3249999999999999"/>
    <n v="5.9383999999999988"/>
    <n v="18.272000000000002"/>
    <n v="22.840000000000003"/>
    <n v="18.272000000000002"/>
  </r>
  <r>
    <n v="8996"/>
    <s v="CA-2014-109043"/>
    <d v="2014-08-15T00:00:00"/>
    <x v="9"/>
    <d v="2014-08-17T00:00:00"/>
    <s v="First Class"/>
    <s v="CS-12355"/>
    <s v="Christine Sundaresam"/>
    <s v="Consumer"/>
    <s v="United States"/>
    <s v="Hollywood"/>
    <x v="2"/>
    <n v="33021"/>
    <x v="0"/>
    <s v="OFF-AP-10004708"/>
    <x v="1"/>
    <s v="Appliances"/>
    <x v="513"/>
    <n v="152.24"/>
    <n v="5"/>
    <n v="0.2"/>
    <n v="17.126999999999988"/>
    <n v="0.11249999999999992"/>
    <n v="3.4253999999999976"/>
    <n v="30.448"/>
    <n v="38.06"/>
    <n v="30.448000000000004"/>
  </r>
  <r>
    <n v="8997"/>
    <s v="US-2017-116491"/>
    <d v="2017-11-11T00:00:00"/>
    <x v="23"/>
    <d v="2017-11-13T00:00:00"/>
    <s v="First Class"/>
    <s v="PG-18820"/>
    <s v="Patrick Gardner"/>
    <s v="Consumer"/>
    <s v="United States"/>
    <s v="Dallas"/>
    <x v="5"/>
    <n v="75081"/>
    <x v="2"/>
    <s v="TEC-PH-10004531"/>
    <x v="2"/>
    <s v="Phones"/>
    <x v="721"/>
    <n v="35.183999999999997"/>
    <n v="2"/>
    <n v="0.2"/>
    <n v="12.314399999999999"/>
    <n v="0.35"/>
    <n v="6.1571999999999996"/>
    <n v="17.591999999999999"/>
    <n v="21.99"/>
    <n v="7.0367999999999995"/>
  </r>
  <r>
    <n v="8998"/>
    <s v="CA-2017-122763"/>
    <d v="2017-03-20T00:00:00"/>
    <x v="42"/>
    <d v="2017-03-20T00:00:00"/>
    <s v="Same Day"/>
    <s v="HG-14845"/>
    <s v="Harry Greene"/>
    <s v="Consumer"/>
    <s v="United States"/>
    <s v="Houston"/>
    <x v="5"/>
    <n v="77041"/>
    <x v="2"/>
    <s v="OFF-PA-10000474"/>
    <x v="1"/>
    <s v="Paper"/>
    <x v="33"/>
    <n v="56.704000000000001"/>
    <n v="2"/>
    <n v="0.2"/>
    <n v="19.137599999999992"/>
    <n v="0.33749999999999986"/>
    <n v="9.568799999999996"/>
    <n v="28.352"/>
    <n v="35.44"/>
    <n v="11.340800000000002"/>
  </r>
  <r>
    <n v="8999"/>
    <s v="CA-2017-122763"/>
    <d v="2017-03-20T00:00:00"/>
    <x v="42"/>
    <d v="2017-03-20T00:00:00"/>
    <s v="Same Day"/>
    <s v="HG-14845"/>
    <s v="Harry Greene"/>
    <s v="Consumer"/>
    <s v="United States"/>
    <s v="Houston"/>
    <x v="5"/>
    <n v="77041"/>
    <x v="2"/>
    <s v="OFF-PA-10002377"/>
    <x v="1"/>
    <s v="Paper"/>
    <x v="127"/>
    <n v="274.06400000000002"/>
    <n v="7"/>
    <n v="0.2"/>
    <n v="102.77399999999999"/>
    <n v="0.37499999999999994"/>
    <n v="14.681999999999999"/>
    <n v="39.152000000000001"/>
    <n v="48.94"/>
    <n v="54.81280000000001"/>
  </r>
  <r>
    <n v="9000"/>
    <s v="CA-2017-137785"/>
    <d v="2017-05-13T00:00:00"/>
    <x v="24"/>
    <d v="2017-05-17T00:00:00"/>
    <s v="Standard Class"/>
    <s v="MH-18115"/>
    <s v="Mick Hernandez"/>
    <s v="Home Office"/>
    <s v="United States"/>
    <s v="Philadelphia"/>
    <x v="9"/>
    <n v="19140"/>
    <x v="3"/>
    <s v="FUR-CH-10001482"/>
    <x v="0"/>
    <s v="Chairs"/>
    <x v="541"/>
    <n v="458.42999999999995"/>
    <n v="5"/>
    <n v="0.3"/>
    <n v="-124.431"/>
    <n v="-0.27142857142857146"/>
    <n v="-24.886199999999999"/>
    <n v="91.685999999999993"/>
    <n v="130.97999999999999"/>
    <n v="137.52899999999997"/>
  </r>
  <r>
    <n v="9001"/>
    <s v="CA-2014-133389"/>
    <d v="2014-06-22T00:00:00"/>
    <x v="3"/>
    <d v="2014-06-22T00:00:00"/>
    <s v="Same Day"/>
    <s v="TB-21280"/>
    <s v="Toby Braunhardt"/>
    <s v="Consumer"/>
    <s v="United States"/>
    <s v="Phoenix"/>
    <x v="16"/>
    <n v="85023"/>
    <x v="1"/>
    <s v="OFF-BI-10001553"/>
    <x v="1"/>
    <s v="Binders"/>
    <x v="1302"/>
    <n v="8.2260000000000009"/>
    <n v="3"/>
    <n v="0.7"/>
    <n v="-6.0323999999999991"/>
    <n v="-0.73333333333333317"/>
    <n v="-2.0107999999999997"/>
    <n v="2.7420000000000004"/>
    <n v="9.1399999999999988"/>
    <n v="5.7582000000000004"/>
  </r>
  <r>
    <n v="9002"/>
    <s v="CA-2014-103807"/>
    <d v="2014-12-02T00:00:00"/>
    <x v="20"/>
    <d v="2014-12-09T00:00:00"/>
    <s v="Standard Class"/>
    <s v="EM-13825"/>
    <s v="Elizabeth Moffitt"/>
    <s v="Corporate"/>
    <s v="United States"/>
    <s v="Sandy Springs"/>
    <x v="32"/>
    <n v="30328"/>
    <x v="0"/>
    <s v="TEC-AC-10000199"/>
    <x v="2"/>
    <s v="Accessories"/>
    <x v="1618"/>
    <n v="5.95"/>
    <n v="1"/>
    <n v="0"/>
    <n v="0.83300000000000018"/>
    <n v="0.14000000000000001"/>
    <n v="0.83300000000000018"/>
    <n v="5.95"/>
    <n v="5.95"/>
    <n v="0"/>
  </r>
  <r>
    <n v="9003"/>
    <s v="CA-2014-103807"/>
    <d v="2014-12-02T00:00:00"/>
    <x v="20"/>
    <d v="2014-12-09T00:00:00"/>
    <s v="Standard Class"/>
    <s v="EM-13825"/>
    <s v="Elizabeth Moffitt"/>
    <s v="Corporate"/>
    <s v="United States"/>
    <s v="Sandy Springs"/>
    <x v="32"/>
    <n v="30328"/>
    <x v="0"/>
    <s v="OFF-PA-10002195"/>
    <x v="1"/>
    <s v="Paper"/>
    <x v="726"/>
    <n v="15.24"/>
    <n v="3"/>
    <n v="0"/>
    <n v="7.1627999999999998"/>
    <n v="0.47"/>
    <n v="2.3875999999999999"/>
    <n v="5.08"/>
    <n v="5.08"/>
    <n v="0"/>
  </r>
  <r>
    <n v="9004"/>
    <s v="CA-2015-102855"/>
    <d v="2015-04-05T00:00:00"/>
    <x v="19"/>
    <d v="2015-04-06T00:00:00"/>
    <s v="Same Day"/>
    <s v="JF-15415"/>
    <s v="Jennifer Ferguson"/>
    <s v="Consumer"/>
    <s v="United States"/>
    <s v="Spokane"/>
    <x v="4"/>
    <n v="99207"/>
    <x v="1"/>
    <s v="TEC-AC-10001767"/>
    <x v="2"/>
    <s v="Accessories"/>
    <x v="97"/>
    <n v="239.94"/>
    <n v="6"/>
    <n v="0"/>
    <n v="26.393399999999986"/>
    <n v="0.10999999999999995"/>
    <n v="4.3988999999999976"/>
    <n v="39.99"/>
    <n v="39.99"/>
    <n v="0"/>
  </r>
  <r>
    <n v="9005"/>
    <s v="CA-2015-102855"/>
    <d v="2015-04-05T00:00:00"/>
    <x v="19"/>
    <d v="2015-04-06T00:00:00"/>
    <s v="Same Day"/>
    <s v="JF-15415"/>
    <s v="Jennifer Ferguson"/>
    <s v="Consumer"/>
    <s v="United States"/>
    <s v="Spokane"/>
    <x v="4"/>
    <n v="99207"/>
    <x v="1"/>
    <s v="OFF-AR-10002467"/>
    <x v="1"/>
    <s v="Art"/>
    <x v="1690"/>
    <n v="23.84"/>
    <n v="8"/>
    <n v="0"/>
    <n v="6.4368000000000016"/>
    <n v="0.27000000000000007"/>
    <n v="0.8046000000000002"/>
    <n v="2.98"/>
    <n v="2.98"/>
    <n v="0"/>
  </r>
  <r>
    <n v="9006"/>
    <s v="CA-2017-107825"/>
    <d v="2017-11-18T00:00:00"/>
    <x v="23"/>
    <d v="2017-11-18T00:00:00"/>
    <s v="Same Day"/>
    <s v="NB-18655"/>
    <s v="Nona Balk"/>
    <s v="Corporate"/>
    <s v="United States"/>
    <s v="Milwaukee"/>
    <x v="6"/>
    <n v="53209"/>
    <x v="2"/>
    <s v="OFF-ST-10001321"/>
    <x v="1"/>
    <s v="Storage"/>
    <x v="421"/>
    <n v="92.52"/>
    <n v="6"/>
    <n v="0"/>
    <n v="24.980400000000007"/>
    <n v="0.27000000000000007"/>
    <n v="4.1634000000000011"/>
    <n v="15.42"/>
    <n v="15.42"/>
    <n v="0"/>
  </r>
  <r>
    <n v="9007"/>
    <s v="CA-2017-107825"/>
    <d v="2017-11-18T00:00:00"/>
    <x v="23"/>
    <d v="2017-11-18T00:00:00"/>
    <s v="Same Day"/>
    <s v="NB-18655"/>
    <s v="Nona Balk"/>
    <s v="Corporate"/>
    <s v="United States"/>
    <s v="Milwaukee"/>
    <x v="6"/>
    <n v="53209"/>
    <x v="2"/>
    <s v="OFF-ST-10000777"/>
    <x v="1"/>
    <s v="Storage"/>
    <x v="117"/>
    <n v="37.76"/>
    <n v="1"/>
    <n v="0"/>
    <n v="10.572800000000001"/>
    <n v="0.28000000000000003"/>
    <n v="10.572800000000001"/>
    <n v="37.76"/>
    <n v="37.76"/>
    <n v="0"/>
  </r>
  <r>
    <n v="9008"/>
    <s v="CA-2017-107825"/>
    <d v="2017-11-18T00:00:00"/>
    <x v="23"/>
    <d v="2017-11-18T00:00:00"/>
    <s v="Same Day"/>
    <s v="NB-18655"/>
    <s v="Nona Balk"/>
    <s v="Corporate"/>
    <s v="United States"/>
    <s v="Milwaukee"/>
    <x v="6"/>
    <n v="53209"/>
    <x v="2"/>
    <s v="OFF-LA-10003720"/>
    <x v="1"/>
    <s v="Labels"/>
    <x v="1636"/>
    <n v="7.38"/>
    <n v="2"/>
    <n v="0"/>
    <n v="3.4685999999999999"/>
    <n v="0.47"/>
    <n v="1.7343"/>
    <n v="3.69"/>
    <n v="3.69"/>
    <n v="0"/>
  </r>
  <r>
    <n v="9009"/>
    <s v="CA-2017-107825"/>
    <d v="2017-11-18T00:00:00"/>
    <x v="23"/>
    <d v="2017-11-18T00:00:00"/>
    <s v="Same Day"/>
    <s v="NB-18655"/>
    <s v="Nona Balk"/>
    <s v="Corporate"/>
    <s v="United States"/>
    <s v="Milwaukee"/>
    <x v="6"/>
    <n v="53209"/>
    <x v="2"/>
    <s v="FUR-FU-10000206"/>
    <x v="0"/>
    <s v="Furnishings"/>
    <x v="397"/>
    <n v="5.82"/>
    <n v="2"/>
    <n v="0"/>
    <n v="2.7353999999999998"/>
    <n v="0.47"/>
    <n v="1.3676999999999999"/>
    <n v="2.91"/>
    <n v="2.91"/>
    <n v="0"/>
  </r>
  <r>
    <n v="9010"/>
    <s v="CA-2017-106047"/>
    <d v="2017-07-12T00:00:00"/>
    <x v="10"/>
    <d v="2017-07-18T00:00:00"/>
    <s v="Standard Class"/>
    <s v="CS-11860"/>
    <s v="Cari Schnelling"/>
    <s v="Consumer"/>
    <s v="United States"/>
    <s v="Fairfield"/>
    <x v="24"/>
    <n v="45014"/>
    <x v="3"/>
    <s v="OFF-PA-10000791"/>
    <x v="1"/>
    <s v="Paper"/>
    <x v="1433"/>
    <n v="3.8159999999999998"/>
    <n v="1"/>
    <n v="0.2"/>
    <n v="1.1924999999999997"/>
    <n v="0.31249999999999994"/>
    <n v="1.1924999999999997"/>
    <n v="3.8159999999999998"/>
    <n v="4.7699999999999996"/>
    <n v="0.76319999999999999"/>
  </r>
  <r>
    <n v="9011"/>
    <s v="CA-2017-127803"/>
    <d v="2017-05-19T00:00:00"/>
    <x v="24"/>
    <d v="2017-05-23T00:00:00"/>
    <s v="Standard Class"/>
    <s v="ND-18460"/>
    <s v="Neil Ducich"/>
    <s v="Corporate"/>
    <s v="United States"/>
    <s v="Huntsville"/>
    <x v="19"/>
    <n v="35810"/>
    <x v="0"/>
    <s v="OFF-BI-10001787"/>
    <x v="1"/>
    <s v="Binders"/>
    <x v="1491"/>
    <n v="26.16"/>
    <n v="4"/>
    <n v="0"/>
    <n v="12.8184"/>
    <n v="0.49"/>
    <n v="3.2046000000000001"/>
    <n v="6.54"/>
    <n v="6.54"/>
    <n v="0"/>
  </r>
  <r>
    <n v="9012"/>
    <s v="CA-2015-137071"/>
    <d v="2015-12-20T00:00:00"/>
    <x v="14"/>
    <d v="2015-12-21T00:00:00"/>
    <s v="First Class"/>
    <s v="ED-13885"/>
    <s v="Emily Ducich"/>
    <s v="Home Office"/>
    <s v="United States"/>
    <s v="Houston"/>
    <x v="5"/>
    <n v="77036"/>
    <x v="2"/>
    <s v="TEC-AC-10004353"/>
    <x v="2"/>
    <s v="Accessories"/>
    <x v="724"/>
    <n v="100.80000000000001"/>
    <n v="2"/>
    <n v="0.2"/>
    <n v="21.42"/>
    <n v="0.21249999999999999"/>
    <n v="10.71"/>
    <n v="50.400000000000006"/>
    <n v="63.000000000000007"/>
    <n v="20.160000000000004"/>
  </r>
  <r>
    <n v="9013"/>
    <s v="CA-2016-121447"/>
    <d v="2016-02-21T00:00:00"/>
    <x v="47"/>
    <d v="2016-02-22T00:00:00"/>
    <s v="First Class"/>
    <s v="EA-14035"/>
    <s v="Erin Ashbrook"/>
    <s v="Corporate"/>
    <s v="United States"/>
    <s v="New York City"/>
    <x v="15"/>
    <n v="10011"/>
    <x v="3"/>
    <s v="FUR-FU-10001861"/>
    <x v="0"/>
    <s v="Furnishings"/>
    <x v="275"/>
    <n v="135.79999999999998"/>
    <n v="7"/>
    <n v="0"/>
    <n v="66.541999999999987"/>
    <n v="0.49"/>
    <n v="9.5059999999999985"/>
    <n v="19.399999999999999"/>
    <n v="19.399999999999999"/>
    <n v="0"/>
  </r>
  <r>
    <n v="9014"/>
    <s v="CA-2017-143084"/>
    <d v="2017-03-18T00:00:00"/>
    <x v="42"/>
    <d v="2017-03-22T00:00:00"/>
    <s v="Standard Class"/>
    <s v="BP-11050"/>
    <s v="Barry Pond"/>
    <s v="Corporate"/>
    <s v="United States"/>
    <s v="Los Angeles"/>
    <x v="1"/>
    <n v="90008"/>
    <x v="1"/>
    <s v="OFF-AR-10002766"/>
    <x v="1"/>
    <s v="Art"/>
    <x v="1050"/>
    <n v="13.899999999999999"/>
    <n v="5"/>
    <n v="0"/>
    <n v="3.7529999999999997"/>
    <n v="0.27"/>
    <n v="0.75059999999999993"/>
    <n v="2.78"/>
    <n v="2.78"/>
    <n v="0"/>
  </r>
  <r>
    <n v="9015"/>
    <s v="CA-2017-143084"/>
    <d v="2017-03-18T00:00:00"/>
    <x v="42"/>
    <d v="2017-03-22T00:00:00"/>
    <s v="Standard Class"/>
    <s v="BP-11050"/>
    <s v="Barry Pond"/>
    <s v="Corporate"/>
    <s v="United States"/>
    <s v="Los Angeles"/>
    <x v="1"/>
    <n v="90008"/>
    <x v="1"/>
    <s v="OFF-EN-10003072"/>
    <x v="1"/>
    <s v="Envelopes"/>
    <x v="775"/>
    <n v="19.399999999999999"/>
    <n v="5"/>
    <n v="0"/>
    <n v="9.3120000000000012"/>
    <n v="0.48000000000000009"/>
    <n v="1.8624000000000003"/>
    <n v="3.88"/>
    <n v="3.88"/>
    <n v="0"/>
  </r>
  <r>
    <n v="9016"/>
    <s v="CA-2016-131639"/>
    <d v="2016-12-17T00:00:00"/>
    <x v="5"/>
    <d v="2016-12-23T00:00:00"/>
    <s v="Standard Class"/>
    <s v="NS-18640"/>
    <s v="Noel Staavos"/>
    <s v="Corporate"/>
    <s v="United States"/>
    <s v="Carlsbad"/>
    <x v="27"/>
    <n v="88220"/>
    <x v="1"/>
    <s v="OFF-BI-10001636"/>
    <x v="1"/>
    <s v="Binders"/>
    <x v="674"/>
    <n v="13.488"/>
    <n v="2"/>
    <n v="0.2"/>
    <n v="4.3835999999999995"/>
    <n v="0.32499999999999996"/>
    <n v="2.1917999999999997"/>
    <n v="6.7439999999999998"/>
    <n v="8.43"/>
    <n v="2.6976"/>
  </r>
  <r>
    <n v="9017"/>
    <s v="CA-2016-131639"/>
    <d v="2016-12-17T00:00:00"/>
    <x v="5"/>
    <d v="2016-12-23T00:00:00"/>
    <s v="Standard Class"/>
    <s v="NS-18640"/>
    <s v="Noel Staavos"/>
    <s v="Corporate"/>
    <s v="United States"/>
    <s v="Carlsbad"/>
    <x v="27"/>
    <n v="88220"/>
    <x v="1"/>
    <s v="OFF-BI-10000948"/>
    <x v="1"/>
    <s v="Binders"/>
    <x v="1382"/>
    <n v="11.416"/>
    <n v="1"/>
    <n v="0.2"/>
    <n v="3.8528999999999991"/>
    <n v="0.33749999999999991"/>
    <n v="3.8528999999999991"/>
    <n v="11.416"/>
    <n v="14.27"/>
    <n v="2.2832000000000003"/>
  </r>
  <r>
    <n v="9018"/>
    <s v="CA-2016-161361"/>
    <d v="2016-03-26T00:00:00"/>
    <x v="17"/>
    <d v="2016-03-28T00:00:00"/>
    <s v="Second Class"/>
    <s v="MV-17485"/>
    <s v="Mark Van Huff"/>
    <s v="Consumer"/>
    <s v="United States"/>
    <s v="Pocatello"/>
    <x v="45"/>
    <n v="83201"/>
    <x v="1"/>
    <s v="OFF-PA-10001838"/>
    <x v="1"/>
    <s v="Paper"/>
    <x v="1008"/>
    <n v="17.64"/>
    <n v="3"/>
    <n v="0"/>
    <n v="8.6435999999999993"/>
    <n v="0.48999999999999994"/>
    <n v="2.8811999999999998"/>
    <n v="5.88"/>
    <n v="5.88"/>
    <n v="0"/>
  </r>
  <r>
    <n v="9019"/>
    <s v="CA-2016-161361"/>
    <d v="2016-03-26T00:00:00"/>
    <x v="17"/>
    <d v="2016-03-28T00:00:00"/>
    <s v="Second Class"/>
    <s v="MV-17485"/>
    <s v="Mark Van Huff"/>
    <s v="Consumer"/>
    <s v="United States"/>
    <s v="Pocatello"/>
    <x v="45"/>
    <n v="83201"/>
    <x v="1"/>
    <s v="OFF-BI-10002215"/>
    <x v="1"/>
    <s v="Binders"/>
    <x v="20"/>
    <n v="17.04"/>
    <n v="3"/>
    <n v="0.2"/>
    <n v="5.5379999999999985"/>
    <n v="0.3249999999999999"/>
    <n v="1.8459999999999994"/>
    <n v="5.68"/>
    <n v="7.0999999999999988"/>
    <n v="3.4079999999999999"/>
  </r>
  <r>
    <n v="9020"/>
    <s v="CA-2014-100706"/>
    <d v="2014-12-16T00:00:00"/>
    <x v="20"/>
    <d v="2014-12-18T00:00:00"/>
    <s v="Second Class"/>
    <s v="LE-16810"/>
    <s v="Laurel Elliston"/>
    <s v="Consumer"/>
    <s v="United States"/>
    <s v="Springfield"/>
    <x v="17"/>
    <n v="22153"/>
    <x v="0"/>
    <s v="TEC-AC-10001314"/>
    <x v="2"/>
    <s v="Accessories"/>
    <x v="952"/>
    <n v="99.98"/>
    <n v="2"/>
    <n v="0"/>
    <n v="7.9983999999999895"/>
    <n v="7.9999999999999891E-2"/>
    <n v="3.9991999999999948"/>
    <n v="49.99"/>
    <n v="49.99"/>
    <n v="0"/>
  </r>
  <r>
    <n v="9021"/>
    <s v="CA-2014-100706"/>
    <d v="2014-12-16T00:00:00"/>
    <x v="20"/>
    <d v="2014-12-18T00:00:00"/>
    <s v="Second Class"/>
    <s v="LE-16810"/>
    <s v="Laurel Elliston"/>
    <s v="Consumer"/>
    <s v="United States"/>
    <s v="Springfield"/>
    <x v="17"/>
    <n v="22153"/>
    <x v="0"/>
    <s v="FUR-FU-10002268"/>
    <x v="0"/>
    <s v="Furnishings"/>
    <x v="869"/>
    <n v="29.46"/>
    <n v="6"/>
    <n v="0"/>
    <n v="9.7217999999999982"/>
    <n v="0.3299999999999999"/>
    <n v="1.6202999999999996"/>
    <n v="4.91"/>
    <n v="4.91"/>
    <n v="0"/>
  </r>
  <r>
    <n v="9022"/>
    <s v="CA-2015-129525"/>
    <d v="2015-11-15T00:00:00"/>
    <x v="6"/>
    <d v="2015-11-20T00:00:00"/>
    <s v="Standard Class"/>
    <s v="VP-21760"/>
    <s v="Victoria Pisteka"/>
    <s v="Corporate"/>
    <s v="United States"/>
    <s v="Toledo"/>
    <x v="24"/>
    <n v="43615"/>
    <x v="3"/>
    <s v="OFF-BI-10002133"/>
    <x v="1"/>
    <s v="Binders"/>
    <x v="1147"/>
    <n v="166.92000000000002"/>
    <n v="13"/>
    <n v="0.7"/>
    <n v="-116.84399999999999"/>
    <n v="-0.69999999999999984"/>
    <n v="-8.9879999999999995"/>
    <n v="12.840000000000002"/>
    <n v="42.8"/>
    <n v="116.84400000000001"/>
  </r>
  <r>
    <n v="9023"/>
    <s v="US-2016-141880"/>
    <d v="2016-08-22T00:00:00"/>
    <x v="28"/>
    <d v="2016-08-23T00:00:00"/>
    <s v="First Class"/>
    <s v="TC-21475"/>
    <s v="Tony Chapman"/>
    <s v="Home Office"/>
    <s v="United States"/>
    <s v="Fort Collins"/>
    <x v="22"/>
    <n v="80525"/>
    <x v="1"/>
    <s v="FUR-FU-10001979"/>
    <x v="0"/>
    <s v="Furnishings"/>
    <x v="514"/>
    <n v="98.328000000000003"/>
    <n v="3"/>
    <n v="0.2"/>
    <n v="9.832800000000006"/>
    <n v="0.10000000000000006"/>
    <n v="3.2776000000000018"/>
    <n v="32.776000000000003"/>
    <n v="40.969999999999992"/>
    <n v="19.665600000000001"/>
  </r>
  <r>
    <n v="9024"/>
    <s v="CA-2015-165799"/>
    <d v="2015-06-29T00:00:00"/>
    <x v="40"/>
    <d v="2015-07-02T00:00:00"/>
    <s v="First Class"/>
    <s v="SG-20470"/>
    <s v="Sheri Gordon"/>
    <s v="Consumer"/>
    <s v="United States"/>
    <s v="New York City"/>
    <x v="15"/>
    <n v="10024"/>
    <x v="3"/>
    <s v="FUR-CH-10001482"/>
    <x v="0"/>
    <s v="Chairs"/>
    <x v="541"/>
    <n v="117.88199999999999"/>
    <n v="1"/>
    <n v="0.1"/>
    <n v="1.3097999999999956"/>
    <n v="1.1111111111111075E-2"/>
    <n v="1.3097999999999956"/>
    <n v="117.88199999999999"/>
    <n v="130.97999999999999"/>
    <n v="11.7882"/>
  </r>
  <r>
    <n v="9025"/>
    <s v="CA-2016-102127"/>
    <d v="2016-06-26T00:00:00"/>
    <x v="1"/>
    <d v="2016-07-02T00:00:00"/>
    <s v="Standard Class"/>
    <s v="VP-21760"/>
    <s v="Victoria Pisteka"/>
    <s v="Corporate"/>
    <s v="United States"/>
    <s v="New York City"/>
    <x v="15"/>
    <n v="10035"/>
    <x v="3"/>
    <s v="TEC-AC-10002018"/>
    <x v="2"/>
    <s v="Accessories"/>
    <x v="1683"/>
    <n v="20.97"/>
    <n v="3"/>
    <n v="0"/>
    <n v="9.017100000000001"/>
    <n v="0.43000000000000005"/>
    <n v="3.0057000000000005"/>
    <n v="6.9899999999999993"/>
    <n v="6.9899999999999993"/>
    <n v="0"/>
  </r>
  <r>
    <n v="9026"/>
    <s v="CA-2016-102127"/>
    <d v="2016-06-26T00:00:00"/>
    <x v="1"/>
    <d v="2016-07-02T00:00:00"/>
    <s v="Standard Class"/>
    <s v="VP-21760"/>
    <s v="Victoria Pisteka"/>
    <s v="Corporate"/>
    <s v="United States"/>
    <s v="New York City"/>
    <x v="15"/>
    <n v="10035"/>
    <x v="3"/>
    <s v="TEC-AC-10000397"/>
    <x v="2"/>
    <s v="Accessories"/>
    <x v="1468"/>
    <n v="139.96"/>
    <n v="4"/>
    <n v="0"/>
    <n v="9.7972000000000037"/>
    <n v="7.0000000000000021E-2"/>
    <n v="2.4493000000000009"/>
    <n v="34.99"/>
    <n v="34.99"/>
    <n v="0"/>
  </r>
  <r>
    <n v="9027"/>
    <s v="CA-2016-102127"/>
    <d v="2016-06-26T00:00:00"/>
    <x v="1"/>
    <d v="2016-07-02T00:00:00"/>
    <s v="Standard Class"/>
    <s v="VP-21760"/>
    <s v="Victoria Pisteka"/>
    <s v="Corporate"/>
    <s v="United States"/>
    <s v="New York City"/>
    <x v="15"/>
    <n v="10035"/>
    <x v="3"/>
    <s v="FUR-FU-10003976"/>
    <x v="0"/>
    <s v="Furnishings"/>
    <x v="973"/>
    <n v="37.74"/>
    <n v="3"/>
    <n v="0"/>
    <n v="12.831599999999996"/>
    <n v="0.33999999999999986"/>
    <n v="4.2771999999999988"/>
    <n v="12.58"/>
    <n v="12.58"/>
    <n v="0"/>
  </r>
  <r>
    <n v="9028"/>
    <s v="US-2016-152415"/>
    <d v="2016-09-17T00:00:00"/>
    <x v="21"/>
    <d v="2016-09-22T00:00:00"/>
    <s v="Standard Class"/>
    <s v="PO-18865"/>
    <s v="Patrick O'Donnell"/>
    <s v="Consumer"/>
    <s v="United States"/>
    <s v="Marlborough"/>
    <x v="31"/>
    <n v="1752"/>
    <x v="3"/>
    <s v="FUR-FU-10002597"/>
    <x v="0"/>
    <s v="Furnishings"/>
    <x v="627"/>
    <n v="14.82"/>
    <n v="3"/>
    <n v="0"/>
    <n v="6.224400000000001"/>
    <n v="0.42000000000000004"/>
    <n v="2.0748000000000002"/>
    <n v="4.9400000000000004"/>
    <n v="4.9400000000000004"/>
    <n v="0"/>
  </r>
  <r>
    <n v="9029"/>
    <s v="US-2016-152415"/>
    <d v="2016-09-17T00:00:00"/>
    <x v="21"/>
    <d v="2016-09-22T00:00:00"/>
    <s v="Standard Class"/>
    <s v="PO-18865"/>
    <s v="Patrick O'Donnell"/>
    <s v="Consumer"/>
    <s v="United States"/>
    <s v="Marlborough"/>
    <x v="31"/>
    <n v="1752"/>
    <x v="3"/>
    <s v="FUR-FU-10004864"/>
    <x v="0"/>
    <s v="Furnishings"/>
    <x v="441"/>
    <n v="191.82"/>
    <n v="3"/>
    <n v="0"/>
    <n v="61.382399999999997"/>
    <n v="0.32"/>
    <n v="20.460799999999999"/>
    <n v="63.94"/>
    <n v="63.94"/>
    <n v="0"/>
  </r>
  <r>
    <n v="9030"/>
    <s v="CA-2014-138198"/>
    <d v="2014-07-18T00:00:00"/>
    <x v="39"/>
    <d v="2014-07-23T00:00:00"/>
    <s v="Standard Class"/>
    <s v="JL-15130"/>
    <s v="Jack Lebron"/>
    <s v="Consumer"/>
    <s v="United States"/>
    <s v="New Rochelle"/>
    <x v="15"/>
    <n v="10801"/>
    <x v="3"/>
    <s v="OFF-BI-10002103"/>
    <x v="1"/>
    <s v="Binders"/>
    <x v="530"/>
    <n v="13.904"/>
    <n v="2"/>
    <n v="0.2"/>
    <n v="4.5187999999999997"/>
    <n v="0.32499999999999996"/>
    <n v="2.2593999999999999"/>
    <n v="6.952"/>
    <n v="8.69"/>
    <n v="2.7808000000000002"/>
  </r>
  <r>
    <n v="9031"/>
    <s v="CA-2017-128041"/>
    <d v="2017-09-01T00:00:00"/>
    <x v="15"/>
    <d v="2017-09-01T00:00:00"/>
    <s v="Same Day"/>
    <s v="RW-19540"/>
    <s v="Rick Wilson"/>
    <s v="Corporate"/>
    <s v="United States"/>
    <s v="Seattle"/>
    <x v="4"/>
    <n v="98103"/>
    <x v="1"/>
    <s v="OFF-AP-10001005"/>
    <x v="1"/>
    <s v="Appliances"/>
    <x v="1140"/>
    <n v="314.60000000000002"/>
    <n v="4"/>
    <n v="0"/>
    <n v="103.81799999999998"/>
    <n v="0.3299999999999999"/>
    <n v="25.954499999999996"/>
    <n v="78.650000000000006"/>
    <n v="78.650000000000006"/>
    <n v="0"/>
  </r>
  <r>
    <n v="9032"/>
    <s v="CA-2017-128041"/>
    <d v="2017-09-01T00:00:00"/>
    <x v="15"/>
    <d v="2017-09-01T00:00:00"/>
    <s v="Same Day"/>
    <s v="RW-19540"/>
    <s v="Rick Wilson"/>
    <s v="Corporate"/>
    <s v="United States"/>
    <s v="Seattle"/>
    <x v="4"/>
    <n v="98103"/>
    <x v="1"/>
    <s v="FUR-TA-10002607"/>
    <x v="0"/>
    <s v="Tables"/>
    <x v="224"/>
    <n v="283.56"/>
    <n v="4"/>
    <n v="0"/>
    <n v="45.36960000000002"/>
    <n v="0.16000000000000006"/>
    <n v="11.342400000000005"/>
    <n v="70.89"/>
    <n v="70.89"/>
    <n v="0"/>
  </r>
  <r>
    <n v="9033"/>
    <s v="CA-2017-105823"/>
    <d v="2017-06-22T00:00:00"/>
    <x v="27"/>
    <d v="2017-06-26T00:00:00"/>
    <s v="Standard Class"/>
    <s v="RB-19465"/>
    <s v="Rick Bensley"/>
    <s v="Home Office"/>
    <s v="United States"/>
    <s v="Detroit"/>
    <x v="12"/>
    <n v="48227"/>
    <x v="2"/>
    <s v="FUR-CH-10000454"/>
    <x v="0"/>
    <s v="Chairs"/>
    <x v="1"/>
    <n v="487.96"/>
    <n v="2"/>
    <n v="0"/>
    <n v="146.38799999999998"/>
    <n v="0.3"/>
    <n v="73.193999999999988"/>
    <n v="243.98"/>
    <n v="243.98"/>
    <n v="0"/>
  </r>
  <r>
    <n v="9034"/>
    <s v="CA-2014-152268"/>
    <d v="2014-09-02T00:00:00"/>
    <x v="30"/>
    <d v="2014-09-07T00:00:00"/>
    <s v="Standard Class"/>
    <s v="SC-20095"/>
    <s v="Sanjit Chand"/>
    <s v="Consumer"/>
    <s v="United States"/>
    <s v="Fayetteville"/>
    <x v="36"/>
    <n v="72701"/>
    <x v="0"/>
    <s v="OFF-BI-10001359"/>
    <x v="1"/>
    <s v="Binders"/>
    <x v="1162"/>
    <n v="1793.98"/>
    <n v="2"/>
    <n v="0"/>
    <n v="843.17059999999992"/>
    <n v="0.47"/>
    <n v="421.58529999999996"/>
    <n v="896.99"/>
    <n v="896.99"/>
    <n v="0"/>
  </r>
  <r>
    <n v="9035"/>
    <s v="CA-2015-148873"/>
    <d v="2015-10-01T00:00:00"/>
    <x v="2"/>
    <d v="2015-10-05T00:00:00"/>
    <s v="Standard Class"/>
    <s v="EM-13960"/>
    <s v="Eric Murdock"/>
    <s v="Consumer"/>
    <s v="United States"/>
    <s v="Quincy"/>
    <x v="10"/>
    <n v="62301"/>
    <x v="2"/>
    <s v="OFF-BI-10003196"/>
    <x v="1"/>
    <s v="Binders"/>
    <x v="1376"/>
    <n v="2.9919999999999995"/>
    <n v="4"/>
    <n v="0.8"/>
    <n v="-4.4880000000000013"/>
    <n v="-1.5000000000000007"/>
    <n v="-1.1220000000000003"/>
    <n v="0.74799999999999989"/>
    <n v="3.74"/>
    <n v="2.3935999999999997"/>
  </r>
  <r>
    <n v="9036"/>
    <s v="CA-2015-148873"/>
    <d v="2015-10-01T00:00:00"/>
    <x v="2"/>
    <d v="2015-10-05T00:00:00"/>
    <s v="Standard Class"/>
    <s v="EM-13960"/>
    <s v="Eric Murdock"/>
    <s v="Consumer"/>
    <s v="United States"/>
    <s v="Quincy"/>
    <x v="10"/>
    <n v="62301"/>
    <x v="2"/>
    <s v="TEC-AC-10003657"/>
    <x v="2"/>
    <s v="Accessories"/>
    <x v="152"/>
    <n v="108.76800000000001"/>
    <n v="4"/>
    <n v="0.2"/>
    <n v="2.7191999999999901"/>
    <n v="2.4999999999999904E-2"/>
    <n v="0.67979999999999752"/>
    <n v="27.192000000000004"/>
    <n v="33.99"/>
    <n v="21.753600000000006"/>
  </r>
  <r>
    <n v="9037"/>
    <s v="CA-2015-166492"/>
    <d v="2015-04-07T00:00:00"/>
    <x v="19"/>
    <d v="2015-04-10T00:00:00"/>
    <s v="First Class"/>
    <s v="RP-19390"/>
    <s v="Resi Pölking"/>
    <s v="Consumer"/>
    <s v="United States"/>
    <s v="New York City"/>
    <x v="15"/>
    <n v="10035"/>
    <x v="3"/>
    <s v="OFF-PA-10002262"/>
    <x v="1"/>
    <s v="Paper"/>
    <x v="1001"/>
    <n v="25.92"/>
    <n v="4"/>
    <n v="0"/>
    <n v="12.441600000000001"/>
    <n v="0.48000000000000004"/>
    <n v="3.1104000000000003"/>
    <n v="6.48"/>
    <n v="6.48"/>
    <n v="0"/>
  </r>
  <r>
    <n v="9038"/>
    <s v="CA-2015-166492"/>
    <d v="2015-04-07T00:00:00"/>
    <x v="19"/>
    <d v="2015-04-10T00:00:00"/>
    <s v="First Class"/>
    <s v="RP-19390"/>
    <s v="Resi Pölking"/>
    <s v="Consumer"/>
    <s v="United States"/>
    <s v="New York City"/>
    <x v="15"/>
    <n v="10035"/>
    <x v="3"/>
    <s v="OFF-ST-10002214"/>
    <x v="1"/>
    <s v="Storage"/>
    <x v="1003"/>
    <n v="22.58"/>
    <n v="2"/>
    <n v="0"/>
    <n v="5.8707999999999991"/>
    <n v="0.26"/>
    <n v="2.9353999999999996"/>
    <n v="11.29"/>
    <n v="11.29"/>
    <n v="0"/>
  </r>
  <r>
    <n v="9039"/>
    <s v="CA-2017-157420"/>
    <d v="2017-11-21T00:00:00"/>
    <x v="23"/>
    <d v="2017-11-21T00:00:00"/>
    <s v="Same Day"/>
    <s v="HZ-14950"/>
    <s v="Henia Zydlo"/>
    <s v="Consumer"/>
    <s v="United States"/>
    <s v="Houston"/>
    <x v="5"/>
    <n v="77095"/>
    <x v="2"/>
    <s v="TEC-PH-10003555"/>
    <x v="2"/>
    <s v="Phones"/>
    <x v="462"/>
    <n v="55.176000000000002"/>
    <n v="3"/>
    <n v="0.2"/>
    <n v="-12.414599999999997"/>
    <n v="-0.22499999999999992"/>
    <n v="-4.1381999999999985"/>
    <n v="18.391999999999999"/>
    <n v="22.99"/>
    <n v="11.035200000000001"/>
  </r>
  <r>
    <n v="9040"/>
    <s v="CA-2016-117121"/>
    <d v="2016-12-17T00:00:00"/>
    <x v="5"/>
    <d v="2016-12-21T00:00:00"/>
    <s v="Standard Class"/>
    <s v="AB-10105"/>
    <s v="Adrian Barton"/>
    <s v="Consumer"/>
    <s v="United States"/>
    <s v="Detroit"/>
    <x v="12"/>
    <n v="48205"/>
    <x v="2"/>
    <s v="OFF-BI-10000545"/>
    <x v="1"/>
    <s v="Binders"/>
    <x v="692"/>
    <n v="9892.74"/>
    <n v="13"/>
    <n v="0"/>
    <n v="4946.37"/>
    <n v="0.5"/>
    <n v="380.49"/>
    <n v="760.98"/>
    <n v="760.98"/>
    <n v="0"/>
  </r>
  <r>
    <n v="9041"/>
    <s v="CA-2014-138177"/>
    <d v="2014-09-19T00:00:00"/>
    <x v="30"/>
    <d v="2014-09-24T00:00:00"/>
    <s v="Standard Class"/>
    <s v="ND-18460"/>
    <s v="Neil Ducich"/>
    <s v="Corporate"/>
    <s v="United States"/>
    <s v="Chandler"/>
    <x v="16"/>
    <n v="85224"/>
    <x v="1"/>
    <s v="FUR-TA-10004607"/>
    <x v="0"/>
    <s v="Tables"/>
    <x v="1104"/>
    <n v="73.915000000000006"/>
    <n v="1"/>
    <n v="0.5"/>
    <n v="-45.827300000000008"/>
    <n v="-0.62000000000000011"/>
    <n v="-45.827300000000008"/>
    <n v="73.915000000000006"/>
    <n v="147.83000000000001"/>
    <n v="36.957500000000003"/>
  </r>
  <r>
    <n v="9042"/>
    <s v="CA-2014-114335"/>
    <d v="2014-09-28T00:00:00"/>
    <x v="30"/>
    <d v="2014-10-03T00:00:00"/>
    <s v="Standard Class"/>
    <s v="XP-21865"/>
    <s v="Xylona Preis"/>
    <s v="Consumer"/>
    <s v="United States"/>
    <s v="Hollywood"/>
    <x v="2"/>
    <n v="33021"/>
    <x v="0"/>
    <s v="FUR-FU-10000277"/>
    <x v="0"/>
    <s v="Furnishings"/>
    <x v="1795"/>
    <n v="337.08800000000002"/>
    <n v="4"/>
    <n v="0.2"/>
    <n v="16.854399999999984"/>
    <n v="4.9999999999999947E-2"/>
    <n v="4.213599999999996"/>
    <n v="84.272000000000006"/>
    <n v="105.34"/>
    <n v="67.417600000000007"/>
  </r>
  <r>
    <n v="9043"/>
    <s v="CA-2015-168760"/>
    <d v="2015-09-22T00:00:00"/>
    <x v="11"/>
    <d v="2015-09-26T00:00:00"/>
    <s v="Second Class"/>
    <s v="MM-18280"/>
    <s v="Muhammed MacIntyre"/>
    <s v="Corporate"/>
    <s v="United States"/>
    <s v="Los Angeles"/>
    <x v="1"/>
    <n v="90049"/>
    <x v="1"/>
    <s v="OFF-AP-10004532"/>
    <x v="1"/>
    <s v="Appliances"/>
    <x v="564"/>
    <n v="61.44"/>
    <n v="3"/>
    <n v="0"/>
    <n v="16.588799999999999"/>
    <n v="0.27"/>
    <n v="5.5295999999999994"/>
    <n v="20.48"/>
    <n v="20.48"/>
    <n v="0"/>
  </r>
  <r>
    <n v="9044"/>
    <s v="CA-2016-168830"/>
    <d v="2016-11-07T00:00:00"/>
    <x v="0"/>
    <d v="2016-11-13T00:00:00"/>
    <s v="Standard Class"/>
    <s v="ML-17395"/>
    <s v="Marina Lichtenstein"/>
    <s v="Corporate"/>
    <s v="United States"/>
    <s v="San Francisco"/>
    <x v="1"/>
    <n v="94122"/>
    <x v="1"/>
    <s v="TEC-AC-10003911"/>
    <x v="2"/>
    <s v="Accessories"/>
    <x v="331"/>
    <n v="479.97"/>
    <n v="3"/>
    <n v="0"/>
    <n v="163.18979999999999"/>
    <n v="0.33999999999999997"/>
    <n v="54.396599999999999"/>
    <n v="159.99"/>
    <n v="159.99"/>
    <n v="0"/>
  </r>
  <r>
    <n v="9045"/>
    <s v="CA-2017-137463"/>
    <d v="2017-12-16T00:00:00"/>
    <x v="22"/>
    <d v="2017-12-20T00:00:00"/>
    <s v="Second Class"/>
    <s v="KM-16225"/>
    <s v="Kalyca Meade"/>
    <s v="Corporate"/>
    <s v="United States"/>
    <s v="Sunnyvale"/>
    <x v="1"/>
    <n v="94086"/>
    <x v="1"/>
    <s v="OFF-BI-10003196"/>
    <x v="1"/>
    <s v="Binders"/>
    <x v="1376"/>
    <n v="5.9840000000000009"/>
    <n v="2"/>
    <n v="0.2"/>
    <n v="2.2439999999999998"/>
    <n v="0.37499999999999989"/>
    <n v="1.1219999999999999"/>
    <n v="2.9920000000000004"/>
    <n v="3.74"/>
    <n v="1.1968000000000003"/>
  </r>
  <r>
    <n v="9046"/>
    <s v="CA-2017-137463"/>
    <d v="2017-12-16T00:00:00"/>
    <x v="22"/>
    <d v="2017-12-20T00:00:00"/>
    <s v="Second Class"/>
    <s v="KM-16225"/>
    <s v="Kalyca Meade"/>
    <s v="Corporate"/>
    <s v="United States"/>
    <s v="Sunnyvale"/>
    <x v="1"/>
    <n v="94086"/>
    <x v="1"/>
    <s v="TEC-AC-10000358"/>
    <x v="2"/>
    <s v="Accessories"/>
    <x v="1287"/>
    <n v="189.95000000000002"/>
    <n v="5"/>
    <n v="0"/>
    <n v="45.587999999999994"/>
    <n v="0.23999999999999994"/>
    <n v="9.1175999999999995"/>
    <n v="37.99"/>
    <n v="37.99"/>
    <n v="0"/>
  </r>
  <r>
    <n v="9047"/>
    <s v="CA-2017-137463"/>
    <d v="2017-12-16T00:00:00"/>
    <x v="22"/>
    <d v="2017-12-20T00:00:00"/>
    <s v="Second Class"/>
    <s v="KM-16225"/>
    <s v="Kalyca Meade"/>
    <s v="Corporate"/>
    <s v="United States"/>
    <s v="Sunnyvale"/>
    <x v="1"/>
    <n v="94086"/>
    <x v="1"/>
    <s v="TEC-AC-10000057"/>
    <x v="2"/>
    <s v="Accessories"/>
    <x v="632"/>
    <n v="149.94999999999999"/>
    <n v="5"/>
    <n v="0"/>
    <n v="31.489499999999992"/>
    <n v="0.20999999999999996"/>
    <n v="6.2978999999999985"/>
    <n v="29.99"/>
    <n v="29.99"/>
    <n v="0"/>
  </r>
  <r>
    <n v="9048"/>
    <s v="CA-2017-137463"/>
    <d v="2017-12-16T00:00:00"/>
    <x v="22"/>
    <d v="2017-12-20T00:00:00"/>
    <s v="Second Class"/>
    <s v="KM-16225"/>
    <s v="Kalyca Meade"/>
    <s v="Corporate"/>
    <s v="United States"/>
    <s v="Sunnyvale"/>
    <x v="1"/>
    <n v="94086"/>
    <x v="1"/>
    <s v="OFF-AR-10001988"/>
    <x v="1"/>
    <s v="Art"/>
    <x v="756"/>
    <n v="29.950000000000003"/>
    <n v="5"/>
    <n v="0"/>
    <n v="8.6854999999999993"/>
    <n v="0.28999999999999992"/>
    <n v="1.7370999999999999"/>
    <n v="5.99"/>
    <n v="5.99"/>
    <n v="0"/>
  </r>
  <r>
    <n v="9049"/>
    <s v="CA-2017-137463"/>
    <d v="2017-12-16T00:00:00"/>
    <x v="22"/>
    <d v="2017-12-20T00:00:00"/>
    <s v="Second Class"/>
    <s v="KM-16225"/>
    <s v="Kalyca Meade"/>
    <s v="Corporate"/>
    <s v="United States"/>
    <s v="Sunnyvale"/>
    <x v="1"/>
    <n v="94086"/>
    <x v="1"/>
    <s v="OFF-LA-10003498"/>
    <x v="1"/>
    <s v="Labels"/>
    <x v="1749"/>
    <n v="44.400000000000006"/>
    <n v="3"/>
    <n v="0"/>
    <n v="22.200000000000003"/>
    <n v="0.5"/>
    <n v="7.4000000000000012"/>
    <n v="14.800000000000002"/>
    <n v="14.800000000000002"/>
    <n v="0"/>
  </r>
  <r>
    <n v="9050"/>
    <s v="CA-2014-124513"/>
    <d v="2014-09-21T00:00:00"/>
    <x v="30"/>
    <d v="2014-09-25T00:00:00"/>
    <s v="Standard Class"/>
    <s v="SL-20155"/>
    <s v="Sara Luxemburg"/>
    <s v="Home Office"/>
    <s v="United States"/>
    <s v="New York City"/>
    <x v="15"/>
    <n v="10011"/>
    <x v="3"/>
    <s v="OFF-AR-10002956"/>
    <x v="1"/>
    <s v="Art"/>
    <x v="666"/>
    <n v="66.03"/>
    <n v="3"/>
    <n v="0"/>
    <n v="17.1678"/>
    <n v="0.26"/>
    <n v="5.7225999999999999"/>
    <n v="22.01"/>
    <n v="22.01"/>
    <n v="0"/>
  </r>
  <r>
    <n v="9051"/>
    <s v="CA-2015-165554"/>
    <d v="2015-05-18T00:00:00"/>
    <x v="33"/>
    <d v="2015-05-22T00:00:00"/>
    <s v="Standard Class"/>
    <s v="AJ-10780"/>
    <s v="Anthony Jacobs"/>
    <s v="Corporate"/>
    <s v="United States"/>
    <s v="Los Angeles"/>
    <x v="1"/>
    <n v="90004"/>
    <x v="1"/>
    <s v="OFF-PA-10003724"/>
    <x v="1"/>
    <s v="Paper"/>
    <x v="362"/>
    <n v="10.86"/>
    <n v="2"/>
    <n v="0"/>
    <n v="5.3213999999999997"/>
    <n v="0.49"/>
    <n v="2.6606999999999998"/>
    <n v="5.43"/>
    <n v="5.43"/>
    <n v="0"/>
  </r>
  <r>
    <n v="9052"/>
    <s v="CA-2014-141838"/>
    <d v="2014-03-26T00:00:00"/>
    <x v="34"/>
    <d v="2014-03-31T00:00:00"/>
    <s v="Second Class"/>
    <s v="DK-12835"/>
    <s v="Damala Kotsonis"/>
    <s v="Corporate"/>
    <s v="United States"/>
    <s v="San Francisco"/>
    <x v="1"/>
    <n v="94122"/>
    <x v="1"/>
    <s v="OFF-AR-10004272"/>
    <x v="1"/>
    <s v="Art"/>
    <x v="1229"/>
    <n v="3.36"/>
    <n v="2"/>
    <n v="0"/>
    <n v="0.83999999999999986"/>
    <n v="0.24999999999999997"/>
    <n v="0.41999999999999993"/>
    <n v="1.68"/>
    <n v="1.68"/>
    <n v="0"/>
  </r>
  <r>
    <n v="9053"/>
    <s v="CA-2014-141838"/>
    <d v="2014-03-26T00:00:00"/>
    <x v="34"/>
    <d v="2014-03-31T00:00:00"/>
    <s v="Second Class"/>
    <s v="DK-12835"/>
    <s v="Damala Kotsonis"/>
    <s v="Corporate"/>
    <s v="United States"/>
    <s v="San Francisco"/>
    <x v="1"/>
    <n v="94122"/>
    <x v="1"/>
    <s v="OFF-BI-10003291"/>
    <x v="1"/>
    <s v="Binders"/>
    <x v="44"/>
    <n v="27.936000000000003"/>
    <n v="4"/>
    <n v="0.2"/>
    <n v="9.4283999999999963"/>
    <n v="0.3374999999999998"/>
    <n v="2.3570999999999991"/>
    <n v="6.9840000000000009"/>
    <n v="8.73"/>
    <n v="5.5872000000000011"/>
  </r>
  <r>
    <n v="9054"/>
    <s v="CA-2014-141838"/>
    <d v="2014-03-26T00:00:00"/>
    <x v="34"/>
    <d v="2014-03-31T00:00:00"/>
    <s v="Second Class"/>
    <s v="DK-12835"/>
    <s v="Damala Kotsonis"/>
    <s v="Corporate"/>
    <s v="United States"/>
    <s v="San Francisco"/>
    <x v="1"/>
    <n v="94122"/>
    <x v="1"/>
    <s v="TEC-PH-10004100"/>
    <x v="2"/>
    <s v="Phones"/>
    <x v="1752"/>
    <n v="28.783999999999999"/>
    <n v="2"/>
    <n v="0.2"/>
    <n v="2.878400000000001"/>
    <n v="0.10000000000000003"/>
    <n v="1.4392000000000005"/>
    <n v="14.391999999999999"/>
    <n v="17.989999999999998"/>
    <n v="5.7568000000000001"/>
  </r>
  <r>
    <n v="9055"/>
    <s v="CA-2017-117009"/>
    <d v="2017-09-22T00:00:00"/>
    <x v="15"/>
    <d v="2017-09-28T00:00:00"/>
    <s v="Standard Class"/>
    <s v="BK-11260"/>
    <s v="Berenike Kampe"/>
    <s v="Consumer"/>
    <s v="United States"/>
    <s v="Santa Ana"/>
    <x v="1"/>
    <n v="92704"/>
    <x v="1"/>
    <s v="OFF-SU-10001218"/>
    <x v="1"/>
    <s v="Supplies"/>
    <x v="134"/>
    <n v="21.96"/>
    <n v="2"/>
    <n v="0"/>
    <n v="6.1488000000000014"/>
    <n v="0.28000000000000003"/>
    <n v="3.0744000000000007"/>
    <n v="10.98"/>
    <n v="10.98"/>
    <n v="0"/>
  </r>
  <r>
    <n v="9056"/>
    <s v="CA-2015-128993"/>
    <d v="2015-09-12T00:00:00"/>
    <x v="11"/>
    <d v="2015-09-17T00:00:00"/>
    <s v="Second Class"/>
    <s v="CC-12670"/>
    <s v="Craig Carreira"/>
    <s v="Consumer"/>
    <s v="United States"/>
    <s v="Seattle"/>
    <x v="4"/>
    <n v="98103"/>
    <x v="1"/>
    <s v="TEC-AC-10004209"/>
    <x v="2"/>
    <s v="Accessories"/>
    <x v="908"/>
    <n v="21.98"/>
    <n v="2"/>
    <n v="0"/>
    <n v="8.5722000000000005"/>
    <n v="0.39"/>
    <n v="4.2861000000000002"/>
    <n v="10.99"/>
    <n v="10.99"/>
    <n v="0"/>
  </r>
  <r>
    <n v="9057"/>
    <s v="CA-2015-160227"/>
    <d v="2015-11-02T00:00:00"/>
    <x v="6"/>
    <d v="2015-11-04T00:00:00"/>
    <s v="First Class"/>
    <s v="ED-13885"/>
    <s v="Emily Ducich"/>
    <s v="Home Office"/>
    <s v="United States"/>
    <s v="New York City"/>
    <x v="15"/>
    <n v="10011"/>
    <x v="3"/>
    <s v="FUR-CH-10002073"/>
    <x v="0"/>
    <s v="Chairs"/>
    <x v="1792"/>
    <n v="2621.3220000000001"/>
    <n v="11"/>
    <n v="0.1"/>
    <n v="553.39019999999982"/>
    <n v="0.21111111111111103"/>
    <n v="50.308199999999985"/>
    <n v="238.30200000000002"/>
    <n v="264.78000000000003"/>
    <n v="262.13220000000001"/>
  </r>
  <r>
    <n v="9058"/>
    <s v="CA-2015-149097"/>
    <d v="2015-10-20T00:00:00"/>
    <x v="2"/>
    <d v="2015-10-24T00:00:00"/>
    <s v="Standard Class"/>
    <s v="SV-20785"/>
    <s v="Stewart Visinsky"/>
    <s v="Consumer"/>
    <s v="United States"/>
    <s v="Los Angeles"/>
    <x v="1"/>
    <n v="90045"/>
    <x v="1"/>
    <s v="FUR-FU-10003424"/>
    <x v="0"/>
    <s v="Furnishings"/>
    <x v="1668"/>
    <n v="74.759999999999991"/>
    <n v="7"/>
    <n v="0"/>
    <n v="23.923199999999994"/>
    <n v="0.31999999999999995"/>
    <n v="3.4175999999999993"/>
    <n v="10.679999999999998"/>
    <n v="10.679999999999998"/>
    <n v="0"/>
  </r>
  <r>
    <n v="9059"/>
    <s v="CA-2015-149097"/>
    <d v="2015-10-20T00:00:00"/>
    <x v="2"/>
    <d v="2015-10-24T00:00:00"/>
    <s v="Standard Class"/>
    <s v="SV-20785"/>
    <s v="Stewart Visinsky"/>
    <s v="Consumer"/>
    <s v="United States"/>
    <s v="Los Angeles"/>
    <x v="1"/>
    <n v="90045"/>
    <x v="1"/>
    <s v="FUR-TA-10001086"/>
    <x v="0"/>
    <s v="Tables"/>
    <x v="1736"/>
    <n v="364.77600000000007"/>
    <n v="3"/>
    <n v="0.2"/>
    <n v="27.358200000000011"/>
    <n v="7.5000000000000011E-2"/>
    <n v="9.1194000000000042"/>
    <n v="121.59200000000003"/>
    <n v="151.99"/>
    <n v="72.955200000000019"/>
  </r>
  <r>
    <n v="9060"/>
    <s v="CA-2016-132304"/>
    <d v="2016-06-14T00:00:00"/>
    <x v="1"/>
    <d v="2016-06-18T00:00:00"/>
    <s v="Standard Class"/>
    <s v="AR-10825"/>
    <s v="Anthony Rawles"/>
    <s v="Corporate"/>
    <s v="United States"/>
    <s v="Seattle"/>
    <x v="4"/>
    <n v="98103"/>
    <x v="1"/>
    <s v="FUR-TA-10004619"/>
    <x v="0"/>
    <s v="Tables"/>
    <x v="891"/>
    <n v="1115.17"/>
    <n v="7"/>
    <n v="0"/>
    <n v="334.55099999999993"/>
    <n v="0.29999999999999993"/>
    <n v="47.792999999999992"/>
    <n v="159.31"/>
    <n v="159.31"/>
    <n v="0"/>
  </r>
  <r>
    <n v="9061"/>
    <s v="CA-2015-136420"/>
    <d v="2015-11-20T00:00:00"/>
    <x v="6"/>
    <d v="2015-11-21T00:00:00"/>
    <s v="First Class"/>
    <s v="CS-12250"/>
    <s v="Chris Selesnick"/>
    <s v="Corporate"/>
    <s v="United States"/>
    <s v="San Diego"/>
    <x v="1"/>
    <n v="92024"/>
    <x v="1"/>
    <s v="OFF-BI-10002854"/>
    <x v="1"/>
    <s v="Binders"/>
    <x v="904"/>
    <n v="89.696000000000012"/>
    <n v="4"/>
    <n v="0.2"/>
    <n v="33.635999999999996"/>
    <n v="0.37499999999999989"/>
    <n v="8.4089999999999989"/>
    <n v="22.424000000000003"/>
    <n v="28.03"/>
    <n v="17.939200000000003"/>
  </r>
  <r>
    <n v="9062"/>
    <s v="CA-2015-136420"/>
    <d v="2015-11-20T00:00:00"/>
    <x v="6"/>
    <d v="2015-11-21T00:00:00"/>
    <s v="First Class"/>
    <s v="CS-12250"/>
    <s v="Chris Selesnick"/>
    <s v="Corporate"/>
    <s v="United States"/>
    <s v="San Diego"/>
    <x v="1"/>
    <n v="92024"/>
    <x v="1"/>
    <s v="OFF-LA-10002762"/>
    <x v="1"/>
    <s v="Labels"/>
    <x v="49"/>
    <n v="50.12"/>
    <n v="4"/>
    <n v="0"/>
    <n v="23.556399999999996"/>
    <n v="0.47"/>
    <n v="5.8890999999999991"/>
    <n v="12.53"/>
    <n v="12.53"/>
    <n v="0"/>
  </r>
  <r>
    <n v="9063"/>
    <s v="CA-2016-101623"/>
    <d v="2016-02-28T00:00:00"/>
    <x v="47"/>
    <d v="2016-03-06T00:00:00"/>
    <s v="Standard Class"/>
    <s v="RR-19525"/>
    <s v="Rick Reed"/>
    <s v="Corporate"/>
    <s v="United States"/>
    <s v="New York City"/>
    <x v="15"/>
    <n v="10035"/>
    <x v="3"/>
    <s v="OFF-FA-10003495"/>
    <x v="1"/>
    <s v="Fasteners"/>
    <x v="128"/>
    <n v="36.480000000000004"/>
    <n v="6"/>
    <n v="0"/>
    <n v="18.240000000000002"/>
    <n v="0.5"/>
    <n v="3.0400000000000005"/>
    <n v="6.080000000000001"/>
    <n v="6.080000000000001"/>
    <n v="0"/>
  </r>
  <r>
    <n v="9064"/>
    <s v="US-2014-151015"/>
    <d v="2014-10-14T00:00:00"/>
    <x v="18"/>
    <d v="2014-10-20T00:00:00"/>
    <s v="Standard Class"/>
    <s v="BD-11500"/>
    <s v="Bradley Drucker"/>
    <s v="Consumer"/>
    <s v="United States"/>
    <s v="Chicago"/>
    <x v="10"/>
    <n v="60653"/>
    <x v="2"/>
    <s v="OFF-PA-10002581"/>
    <x v="1"/>
    <s v="Paper"/>
    <x v="1309"/>
    <n v="322.19200000000001"/>
    <n v="13"/>
    <n v="0.2"/>
    <n v="100.68499999999997"/>
    <n v="0.31249999999999989"/>
    <n v="7.7449999999999983"/>
    <n v="24.783999999999999"/>
    <n v="30.98"/>
    <n v="64.438400000000001"/>
  </r>
  <r>
    <n v="9065"/>
    <s v="US-2014-151015"/>
    <d v="2014-10-14T00:00:00"/>
    <x v="18"/>
    <d v="2014-10-20T00:00:00"/>
    <s v="Standard Class"/>
    <s v="BD-11500"/>
    <s v="Bradley Drucker"/>
    <s v="Consumer"/>
    <s v="United States"/>
    <s v="Chicago"/>
    <x v="10"/>
    <n v="60653"/>
    <x v="2"/>
    <s v="OFF-BI-10000343"/>
    <x v="1"/>
    <s v="Binders"/>
    <x v="186"/>
    <n v="2.9459999999999993"/>
    <n v="3"/>
    <n v="0.8"/>
    <n v="-4.8609000000000009"/>
    <n v="-1.6500000000000008"/>
    <n v="-1.6203000000000003"/>
    <n v="0.98199999999999976"/>
    <n v="4.91"/>
    <n v="2.3567999999999993"/>
  </r>
  <r>
    <n v="9066"/>
    <s v="US-2014-151015"/>
    <d v="2014-10-14T00:00:00"/>
    <x v="18"/>
    <d v="2014-10-20T00:00:00"/>
    <s v="Standard Class"/>
    <s v="BD-11500"/>
    <s v="Bradley Drucker"/>
    <s v="Consumer"/>
    <s v="United States"/>
    <s v="Chicago"/>
    <x v="10"/>
    <n v="60653"/>
    <x v="2"/>
    <s v="OFF-PA-10001184"/>
    <x v="1"/>
    <s v="Paper"/>
    <x v="1316"/>
    <n v="19.136000000000003"/>
    <n v="4"/>
    <n v="0.2"/>
    <n v="6.9367999999999999"/>
    <n v="0.36249999999999993"/>
    <n v="1.7342"/>
    <n v="4.7840000000000007"/>
    <n v="5.98"/>
    <n v="3.8272000000000008"/>
  </r>
  <r>
    <n v="9067"/>
    <s v="CA-2017-152968"/>
    <d v="2017-05-26T00:00:00"/>
    <x v="24"/>
    <d v="2017-05-30T00:00:00"/>
    <s v="Standard Class"/>
    <s v="BM-11785"/>
    <s v="Bryan Mills"/>
    <s v="Consumer"/>
    <s v="United States"/>
    <s v="Harrisonburg"/>
    <x v="17"/>
    <n v="22801"/>
    <x v="0"/>
    <s v="TEC-AC-10000521"/>
    <x v="2"/>
    <s v="Accessories"/>
    <x v="1566"/>
    <n v="23.08"/>
    <n v="2"/>
    <n v="0"/>
    <n v="6.9239999999999995"/>
    <n v="0.3"/>
    <n v="3.4619999999999997"/>
    <n v="11.54"/>
    <n v="11.54"/>
    <n v="0"/>
  </r>
  <r>
    <n v="9068"/>
    <s v="CA-2016-150077"/>
    <d v="2016-02-04T00:00:00"/>
    <x v="47"/>
    <d v="2016-02-10T00:00:00"/>
    <s v="Standard Class"/>
    <s v="MS-17365"/>
    <s v="Maribeth Schnelling"/>
    <s v="Consumer"/>
    <s v="United States"/>
    <s v="Rockville"/>
    <x v="39"/>
    <n v="20852"/>
    <x v="3"/>
    <s v="TEC-PH-10002890"/>
    <x v="2"/>
    <s v="Phones"/>
    <x v="1396"/>
    <n v="90.48"/>
    <n v="2"/>
    <n v="0"/>
    <n v="23.524799999999999"/>
    <n v="0.25999999999999995"/>
    <n v="11.7624"/>
    <n v="45.24"/>
    <n v="45.24"/>
    <n v="0"/>
  </r>
  <r>
    <n v="9069"/>
    <s v="CA-2016-106278"/>
    <d v="2016-09-02T00:00:00"/>
    <x v="21"/>
    <d v="2016-09-05T00:00:00"/>
    <s v="Second Class"/>
    <s v="BM-11140"/>
    <s v="Becky Martin"/>
    <s v="Consumer"/>
    <s v="United States"/>
    <s v="Des Moines"/>
    <x v="4"/>
    <n v="98198"/>
    <x v="1"/>
    <s v="FUR-CH-10003061"/>
    <x v="0"/>
    <s v="Chairs"/>
    <x v="51"/>
    <n v="215.976"/>
    <n v="3"/>
    <n v="0.2"/>
    <n v="-2.6997000000000355"/>
    <n v="-1.2500000000000164E-2"/>
    <n v="-0.8999000000000118"/>
    <n v="71.992000000000004"/>
    <n v="89.989999999999981"/>
    <n v="43.1952"/>
  </r>
  <r>
    <n v="9070"/>
    <s v="CA-2016-106278"/>
    <d v="2016-09-02T00:00:00"/>
    <x v="21"/>
    <d v="2016-09-05T00:00:00"/>
    <s v="Second Class"/>
    <s v="BM-11140"/>
    <s v="Becky Martin"/>
    <s v="Consumer"/>
    <s v="United States"/>
    <s v="Des Moines"/>
    <x v="4"/>
    <n v="98198"/>
    <x v="1"/>
    <s v="OFF-EN-10003567"/>
    <x v="1"/>
    <s v="Envelopes"/>
    <x v="1652"/>
    <n v="65.94"/>
    <n v="3"/>
    <n v="0"/>
    <n v="30.991800000000001"/>
    <n v="0.47000000000000003"/>
    <n v="10.3306"/>
    <n v="21.98"/>
    <n v="21.98"/>
    <n v="0"/>
  </r>
  <r>
    <n v="9071"/>
    <s v="CA-2017-147550"/>
    <d v="2017-12-04T00:00:00"/>
    <x v="22"/>
    <d v="2017-12-05T00:00:00"/>
    <s v="First Class"/>
    <s v="KE-16420"/>
    <s v="Katrina Edelman"/>
    <s v="Corporate"/>
    <s v="United States"/>
    <s v="Philadelphia"/>
    <x v="9"/>
    <n v="19134"/>
    <x v="3"/>
    <s v="FUR-FU-10001918"/>
    <x v="0"/>
    <s v="Furnishings"/>
    <x v="283"/>
    <n v="11.352000000000002"/>
    <n v="3"/>
    <n v="0.2"/>
    <n v="2.6961000000000008"/>
    <n v="0.23750000000000002"/>
    <n v="0.89870000000000028"/>
    <n v="3.7840000000000007"/>
    <n v="4.7300000000000004"/>
    <n v="2.2704000000000004"/>
  </r>
  <r>
    <n v="9072"/>
    <s v="CA-2015-136105"/>
    <d v="2015-06-12T00:00:00"/>
    <x v="40"/>
    <d v="2015-06-16T00:00:00"/>
    <s v="Standard Class"/>
    <s v="SZ-20035"/>
    <s v="Sam Zeldin"/>
    <s v="Home Office"/>
    <s v="United States"/>
    <s v="Columbus"/>
    <x v="14"/>
    <n v="47201"/>
    <x v="2"/>
    <s v="OFF-ST-10002444"/>
    <x v="1"/>
    <s v="Storage"/>
    <x v="576"/>
    <n v="24.56"/>
    <n v="2"/>
    <n v="0"/>
    <n v="6.8767999999999994"/>
    <n v="0.27999999999999997"/>
    <n v="3.4383999999999997"/>
    <n v="12.28"/>
    <n v="12.28"/>
    <n v="0"/>
  </r>
  <r>
    <n v="9073"/>
    <s v="CA-2016-142524"/>
    <d v="2016-09-04T00:00:00"/>
    <x v="21"/>
    <d v="2016-09-08T00:00:00"/>
    <s v="Standard Class"/>
    <s v="MB-18085"/>
    <s v="Mick Brown"/>
    <s v="Consumer"/>
    <s v="United States"/>
    <s v="Springfield"/>
    <x v="25"/>
    <n v="65807"/>
    <x v="2"/>
    <s v="OFF-EN-10003286"/>
    <x v="1"/>
    <s v="Envelopes"/>
    <x v="153"/>
    <n v="16.559999999999999"/>
    <n v="2"/>
    <n v="0"/>
    <n v="7.783199999999999"/>
    <n v="0.47"/>
    <n v="3.8915999999999995"/>
    <n v="8.2799999999999994"/>
    <n v="8.2799999999999994"/>
    <n v="0"/>
  </r>
  <r>
    <n v="9074"/>
    <s v="CA-2016-142524"/>
    <d v="2016-09-04T00:00:00"/>
    <x v="21"/>
    <d v="2016-09-08T00:00:00"/>
    <s v="Standard Class"/>
    <s v="MB-18085"/>
    <s v="Mick Brown"/>
    <s v="Consumer"/>
    <s v="United States"/>
    <s v="Springfield"/>
    <x v="25"/>
    <n v="65807"/>
    <x v="2"/>
    <s v="TEC-AC-10000109"/>
    <x v="2"/>
    <s v="Accessories"/>
    <x v="202"/>
    <n v="279.95"/>
    <n v="5"/>
    <n v="0"/>
    <n v="67.188000000000017"/>
    <n v="0.24000000000000007"/>
    <n v="13.437600000000003"/>
    <n v="55.989999999999995"/>
    <n v="55.989999999999995"/>
    <n v="0"/>
  </r>
  <r>
    <n v="9075"/>
    <s v="CA-2014-136336"/>
    <d v="2014-04-21T00:00:00"/>
    <x v="41"/>
    <d v="2014-04-26T00:00:00"/>
    <s v="Standard Class"/>
    <s v="DB-13555"/>
    <s v="Dorothy Badders"/>
    <s v="Corporate"/>
    <s v="United States"/>
    <s v="Henderson"/>
    <x v="0"/>
    <n v="42420"/>
    <x v="0"/>
    <s v="OFF-ST-10002574"/>
    <x v="1"/>
    <s v="Storage"/>
    <x v="935"/>
    <n v="828.83999999999992"/>
    <n v="6"/>
    <n v="0"/>
    <n v="0"/>
    <n v="0"/>
    <n v="0"/>
    <n v="138.13999999999999"/>
    <n v="138.13999999999999"/>
    <n v="0"/>
  </r>
  <r>
    <n v="9076"/>
    <s v="US-2015-136259"/>
    <d v="2015-11-05T00:00:00"/>
    <x v="6"/>
    <d v="2015-11-08T00:00:00"/>
    <s v="First Class"/>
    <s v="CB-12415"/>
    <s v="Christy Brittain"/>
    <s v="Consumer"/>
    <s v="United States"/>
    <s v="Lakewood"/>
    <x v="24"/>
    <n v="44107"/>
    <x v="3"/>
    <s v="OFF-BI-10000773"/>
    <x v="1"/>
    <s v="Binders"/>
    <x v="386"/>
    <n v="7.218"/>
    <n v="3"/>
    <n v="0.7"/>
    <n v="-5.5338000000000012"/>
    <n v="-0.76666666666666683"/>
    <n v="-1.8446000000000005"/>
    <n v="2.4060000000000001"/>
    <n v="8.02"/>
    <n v="5.0526"/>
  </r>
  <r>
    <n v="9077"/>
    <s v="US-2015-136259"/>
    <d v="2015-11-05T00:00:00"/>
    <x v="6"/>
    <d v="2015-11-08T00:00:00"/>
    <s v="First Class"/>
    <s v="CB-12415"/>
    <s v="Christy Brittain"/>
    <s v="Consumer"/>
    <s v="United States"/>
    <s v="Lakewood"/>
    <x v="24"/>
    <n v="44107"/>
    <x v="3"/>
    <s v="OFF-SU-10004661"/>
    <x v="1"/>
    <s v="Supplies"/>
    <x v="1757"/>
    <n v="27.200000000000003"/>
    <n v="4"/>
    <n v="0.2"/>
    <n v="2.0399999999999991"/>
    <n v="7.4999999999999956E-2"/>
    <n v="0.50999999999999979"/>
    <n v="6.8000000000000007"/>
    <n v="8.5"/>
    <n v="5.4400000000000013"/>
  </r>
  <r>
    <n v="9078"/>
    <s v="US-2014-124625"/>
    <d v="2014-11-03T00:00:00"/>
    <x v="7"/>
    <d v="2014-11-07T00:00:00"/>
    <s v="Standard Class"/>
    <s v="SP-20650"/>
    <s v="Stephanie Phelps"/>
    <s v="Corporate"/>
    <s v="United States"/>
    <s v="Omaha"/>
    <x v="8"/>
    <n v="68104"/>
    <x v="2"/>
    <s v="TEC-AC-10003280"/>
    <x v="2"/>
    <s v="Accessories"/>
    <x v="1037"/>
    <n v="89.97"/>
    <n v="3"/>
    <n v="0"/>
    <n v="18.893699999999995"/>
    <n v="0.20999999999999996"/>
    <n v="6.2978999999999985"/>
    <n v="29.99"/>
    <n v="29.99"/>
    <n v="0"/>
  </r>
  <r>
    <n v="9079"/>
    <s v="CA-2016-108105"/>
    <d v="2016-02-16T00:00:00"/>
    <x v="47"/>
    <d v="2016-02-23T00:00:00"/>
    <s v="Standard Class"/>
    <s v="GW-14605"/>
    <s v="Giulietta Weimer"/>
    <s v="Consumer"/>
    <s v="United States"/>
    <s v="Henderson"/>
    <x v="0"/>
    <n v="42420"/>
    <x v="0"/>
    <s v="FUR-FU-10003773"/>
    <x v="0"/>
    <s v="Furnishings"/>
    <x v="125"/>
    <n v="318.08"/>
    <n v="4"/>
    <n v="0"/>
    <n v="34.988799999999969"/>
    <n v="0.1099999999999999"/>
    <n v="8.7471999999999923"/>
    <n v="79.52"/>
    <n v="79.52"/>
    <n v="0"/>
  </r>
  <r>
    <n v="9080"/>
    <s v="CA-2016-108105"/>
    <d v="2016-02-16T00:00:00"/>
    <x v="47"/>
    <d v="2016-02-23T00:00:00"/>
    <s v="Standard Class"/>
    <s v="GW-14605"/>
    <s v="Giulietta Weimer"/>
    <s v="Consumer"/>
    <s v="United States"/>
    <s v="Henderson"/>
    <x v="0"/>
    <n v="42420"/>
    <x v="0"/>
    <s v="OFF-BI-10002412"/>
    <x v="1"/>
    <s v="Binders"/>
    <x v="326"/>
    <n v="5.8"/>
    <n v="1"/>
    <n v="0"/>
    <n v="2.61"/>
    <n v="0.45"/>
    <n v="2.61"/>
    <n v="5.8"/>
    <n v="5.8"/>
    <n v="0"/>
  </r>
  <r>
    <n v="9081"/>
    <s v="CA-2017-166898"/>
    <d v="2017-09-11T00:00:00"/>
    <x v="15"/>
    <d v="2017-09-13T00:00:00"/>
    <s v="Second Class"/>
    <s v="KH-16630"/>
    <s v="Ken Heidel"/>
    <s v="Corporate"/>
    <s v="United States"/>
    <s v="Santa Ana"/>
    <x v="1"/>
    <n v="92704"/>
    <x v="1"/>
    <s v="TEC-PH-10002564"/>
    <x v="2"/>
    <s v="Phones"/>
    <x v="985"/>
    <n v="143.952"/>
    <n v="6"/>
    <n v="0.2"/>
    <n v="17.993999999999978"/>
    <n v="0.12499999999999985"/>
    <n v="2.9989999999999966"/>
    <n v="23.992000000000001"/>
    <n v="29.989999999999995"/>
    <n v="28.790400000000002"/>
  </r>
  <r>
    <n v="9082"/>
    <s v="CA-2017-166898"/>
    <d v="2017-09-11T00:00:00"/>
    <x v="15"/>
    <d v="2017-09-13T00:00:00"/>
    <s v="Second Class"/>
    <s v="KH-16630"/>
    <s v="Ken Heidel"/>
    <s v="Corporate"/>
    <s v="United States"/>
    <s v="Santa Ana"/>
    <x v="1"/>
    <n v="92704"/>
    <x v="1"/>
    <s v="OFF-PA-10002262"/>
    <x v="1"/>
    <s v="Paper"/>
    <x v="1001"/>
    <n v="19.440000000000001"/>
    <n v="3"/>
    <n v="0"/>
    <n v="9.3312000000000008"/>
    <n v="0.48000000000000004"/>
    <n v="3.1104000000000003"/>
    <n v="6.48"/>
    <n v="6.48"/>
    <n v="0"/>
  </r>
  <r>
    <n v="9083"/>
    <s v="CA-2017-169005"/>
    <d v="2017-11-02T00:00:00"/>
    <x v="23"/>
    <d v="2017-11-06T00:00:00"/>
    <s v="Standard Class"/>
    <s v="BG-11035"/>
    <s v="Barry Gonzalez"/>
    <s v="Consumer"/>
    <s v="United States"/>
    <s v="Springfield"/>
    <x v="17"/>
    <n v="22153"/>
    <x v="0"/>
    <s v="OFF-AR-10000246"/>
    <x v="1"/>
    <s v="Art"/>
    <x v="21"/>
    <n v="5.56"/>
    <n v="2"/>
    <n v="0"/>
    <n v="1.4455999999999998"/>
    <n v="0.25999999999999995"/>
    <n v="0.72279999999999989"/>
    <n v="2.78"/>
    <n v="2.78"/>
    <n v="0"/>
  </r>
  <r>
    <n v="9084"/>
    <s v="CA-2015-104038"/>
    <d v="2015-02-06T00:00:00"/>
    <x v="36"/>
    <d v="2015-02-08T00:00:00"/>
    <s v="First Class"/>
    <s v="LO-17170"/>
    <s v="Lori Olson"/>
    <s v="Corporate"/>
    <s v="United States"/>
    <s v="Suffolk"/>
    <x v="17"/>
    <n v="23434"/>
    <x v="0"/>
    <s v="OFF-ST-10002554"/>
    <x v="1"/>
    <s v="Storage"/>
    <x v="1153"/>
    <n v="146.72999999999999"/>
    <n v="3"/>
    <n v="0"/>
    <n v="2.9346000000000032"/>
    <n v="2.0000000000000025E-2"/>
    <n v="0.97820000000000107"/>
    <n v="48.91"/>
    <n v="48.91"/>
    <n v="0"/>
  </r>
  <r>
    <n v="9085"/>
    <s v="CA-2015-104038"/>
    <d v="2015-02-06T00:00:00"/>
    <x v="36"/>
    <d v="2015-02-08T00:00:00"/>
    <s v="First Class"/>
    <s v="LO-17170"/>
    <s v="Lori Olson"/>
    <s v="Corporate"/>
    <s v="United States"/>
    <s v="Suffolk"/>
    <x v="17"/>
    <n v="23434"/>
    <x v="0"/>
    <s v="OFF-PA-10002751"/>
    <x v="1"/>
    <s v="Paper"/>
    <x v="151"/>
    <n v="29.900000000000002"/>
    <n v="5"/>
    <n v="0"/>
    <n v="13.454999999999998"/>
    <n v="0.4499999999999999"/>
    <n v="2.6909999999999998"/>
    <n v="5.98"/>
    <n v="5.98"/>
    <n v="0"/>
  </r>
  <r>
    <n v="9086"/>
    <s v="CA-2016-126102"/>
    <d v="2016-09-10T00:00:00"/>
    <x v="21"/>
    <d v="2016-09-12T00:00:00"/>
    <s v="Second Class"/>
    <s v="DV-13465"/>
    <s v="Dianna Vittorini"/>
    <s v="Consumer"/>
    <s v="United States"/>
    <s v="Los Angeles"/>
    <x v="1"/>
    <n v="90049"/>
    <x v="1"/>
    <s v="OFF-BI-10004318"/>
    <x v="1"/>
    <s v="Binders"/>
    <x v="1583"/>
    <n v="276.78400000000005"/>
    <n v="2"/>
    <n v="0.2"/>
    <n v="89.954799999999992"/>
    <n v="0.3249999999999999"/>
    <n v="44.977399999999996"/>
    <n v="138.39200000000002"/>
    <n v="172.99"/>
    <n v="55.356800000000014"/>
  </r>
  <r>
    <n v="9087"/>
    <s v="CA-2016-143406"/>
    <d v="2016-09-26T00:00:00"/>
    <x v="21"/>
    <d v="2016-09-30T00:00:00"/>
    <s v="Standard Class"/>
    <s v="LR-17035"/>
    <s v="Lisa Ryan"/>
    <s v="Corporate"/>
    <s v="United States"/>
    <s v="Houston"/>
    <x v="5"/>
    <n v="77041"/>
    <x v="2"/>
    <s v="OFF-AP-10001564"/>
    <x v="1"/>
    <s v="Appliances"/>
    <x v="1768"/>
    <n v="93.031999999999982"/>
    <n v="2"/>
    <n v="0.8"/>
    <n v="-251.18640000000005"/>
    <n v="-2.7000000000000011"/>
    <n v="-125.59320000000002"/>
    <n v="46.515999999999991"/>
    <n v="232.58"/>
    <n v="74.425599999999989"/>
  </r>
  <r>
    <n v="9088"/>
    <s v="CA-2016-143406"/>
    <d v="2016-09-26T00:00:00"/>
    <x v="21"/>
    <d v="2016-09-30T00:00:00"/>
    <s v="Standard Class"/>
    <s v="LR-17035"/>
    <s v="Lisa Ryan"/>
    <s v="Corporate"/>
    <s v="United States"/>
    <s v="Houston"/>
    <x v="5"/>
    <n v="77041"/>
    <x v="2"/>
    <s v="FUR-CH-10000513"/>
    <x v="0"/>
    <s v="Chairs"/>
    <x v="70"/>
    <n v="454.96499999999997"/>
    <n v="5"/>
    <n v="0.3"/>
    <n v="-136.48950000000002"/>
    <n v="-0.30000000000000004"/>
    <n v="-27.297900000000006"/>
    <n v="90.992999999999995"/>
    <n v="129.98999999999998"/>
    <n v="136.48949999999999"/>
  </r>
  <r>
    <n v="9089"/>
    <s v="CA-2015-150308"/>
    <d v="2015-12-15T00:00:00"/>
    <x v="14"/>
    <d v="2015-12-20T00:00:00"/>
    <s v="Standard Class"/>
    <s v="RR-19525"/>
    <s v="Rick Reed"/>
    <s v="Corporate"/>
    <s v="United States"/>
    <s v="Cary"/>
    <x v="3"/>
    <n v="27511"/>
    <x v="0"/>
    <s v="TEC-PH-10001433"/>
    <x v="2"/>
    <s v="Phones"/>
    <x v="240"/>
    <n v="246.16800000000001"/>
    <n v="3"/>
    <n v="0.2"/>
    <n v="21.539699999999996"/>
    <n v="8.7499999999999981E-2"/>
    <n v="7.1798999999999991"/>
    <n v="82.055999999999997"/>
    <n v="102.57"/>
    <n v="49.233600000000003"/>
  </r>
  <r>
    <n v="9090"/>
    <s v="CA-2016-131093"/>
    <d v="2016-09-17T00:00:00"/>
    <x v="21"/>
    <d v="2016-09-20T00:00:00"/>
    <s v="Second Class"/>
    <s v="TS-21610"/>
    <s v="Troy Staebel"/>
    <s v="Consumer"/>
    <s v="United States"/>
    <s v="Springfield"/>
    <x v="24"/>
    <n v="45503"/>
    <x v="3"/>
    <s v="OFF-ST-10002790"/>
    <x v="1"/>
    <s v="Storage"/>
    <x v="236"/>
    <n v="295.39999999999998"/>
    <n v="5"/>
    <n v="0.2"/>
    <n v="-62.772499999999965"/>
    <n v="-0.21249999999999991"/>
    <n v="-12.554499999999994"/>
    <n v="59.08"/>
    <n v="73.849999999999994"/>
    <n v="59.08"/>
  </r>
  <r>
    <n v="9091"/>
    <s v="US-2017-148831"/>
    <d v="2017-10-13T00:00:00"/>
    <x v="13"/>
    <d v="2017-10-15T00:00:00"/>
    <s v="First Class"/>
    <s v="AH-10210"/>
    <s v="Alan Hwang"/>
    <s v="Consumer"/>
    <s v="United States"/>
    <s v="Louisville"/>
    <x v="0"/>
    <n v="40214"/>
    <x v="0"/>
    <s v="OFF-ST-10002974"/>
    <x v="1"/>
    <s v="Storage"/>
    <x v="123"/>
    <n v="348.56"/>
    <n v="8"/>
    <n v="0"/>
    <n v="104.56799999999998"/>
    <n v="0.29999999999999993"/>
    <n v="13.070999999999998"/>
    <n v="43.57"/>
    <n v="43.57"/>
    <n v="0"/>
  </r>
  <r>
    <n v="9092"/>
    <s v="CA-2015-162950"/>
    <d v="2015-06-28T00:00:00"/>
    <x v="40"/>
    <d v="2015-07-03T00:00:00"/>
    <s v="Second Class"/>
    <s v="DW-13585"/>
    <s v="Dorothy Wardle"/>
    <s v="Corporate"/>
    <s v="United States"/>
    <s v="Troy"/>
    <x v="24"/>
    <n v="45373"/>
    <x v="3"/>
    <s v="OFF-PA-10003177"/>
    <x v="1"/>
    <s v="Paper"/>
    <x v="89"/>
    <n v="15.552000000000003"/>
    <n v="3"/>
    <n v="0.2"/>
    <n v="5.4432"/>
    <n v="0.34999999999999992"/>
    <n v="1.8144"/>
    <n v="5.1840000000000011"/>
    <n v="6.48"/>
    <n v="3.1104000000000007"/>
  </r>
  <r>
    <n v="9093"/>
    <s v="CA-2015-162950"/>
    <d v="2015-06-28T00:00:00"/>
    <x v="40"/>
    <d v="2015-07-03T00:00:00"/>
    <s v="Second Class"/>
    <s v="DW-13585"/>
    <s v="Dorothy Wardle"/>
    <s v="Corporate"/>
    <s v="United States"/>
    <s v="Troy"/>
    <x v="24"/>
    <n v="45373"/>
    <x v="3"/>
    <s v="FUR-BO-10001918"/>
    <x v="0"/>
    <s v="Bookcases"/>
    <x v="1149"/>
    <n v="482.93999999999994"/>
    <n v="6"/>
    <n v="0.5"/>
    <n v="-376.69319999999999"/>
    <n v="-0.78"/>
    <n v="-62.782199999999996"/>
    <n v="80.489999999999995"/>
    <n v="160.97999999999999"/>
    <n v="241.46999999999997"/>
  </r>
  <r>
    <n v="9094"/>
    <s v="US-2015-132836"/>
    <d v="2015-06-01T00:00:00"/>
    <x v="40"/>
    <d v="2015-06-05T00:00:00"/>
    <s v="Standard Class"/>
    <s v="AJ-10945"/>
    <s v="Ashley Jarboe"/>
    <s v="Consumer"/>
    <s v="United States"/>
    <s v="Detroit"/>
    <x v="12"/>
    <n v="48227"/>
    <x v="2"/>
    <s v="TEC-PH-10001299"/>
    <x v="2"/>
    <s v="Phones"/>
    <x v="1489"/>
    <n v="299.98"/>
    <n v="2"/>
    <n v="0"/>
    <n v="83.994400000000013"/>
    <n v="0.28000000000000003"/>
    <n v="41.997200000000007"/>
    <n v="149.99"/>
    <n v="149.99"/>
    <n v="0"/>
  </r>
  <r>
    <n v="9095"/>
    <s v="US-2015-132836"/>
    <d v="2015-06-01T00:00:00"/>
    <x v="40"/>
    <d v="2015-06-05T00:00:00"/>
    <s v="Standard Class"/>
    <s v="AJ-10945"/>
    <s v="Ashley Jarboe"/>
    <s v="Consumer"/>
    <s v="United States"/>
    <s v="Detroit"/>
    <x v="12"/>
    <n v="48227"/>
    <x v="2"/>
    <s v="OFF-BI-10004224"/>
    <x v="1"/>
    <s v="Binders"/>
    <x v="1070"/>
    <n v="403.68"/>
    <n v="6"/>
    <n v="0"/>
    <n v="181.65599999999998"/>
    <n v="0.44999999999999996"/>
    <n v="30.275999999999996"/>
    <n v="67.28"/>
    <n v="67.28"/>
    <n v="0"/>
  </r>
  <r>
    <n v="9096"/>
    <s v="US-2015-132836"/>
    <d v="2015-06-01T00:00:00"/>
    <x v="40"/>
    <d v="2015-06-05T00:00:00"/>
    <s v="Standard Class"/>
    <s v="AJ-10945"/>
    <s v="Ashley Jarboe"/>
    <s v="Consumer"/>
    <s v="United States"/>
    <s v="Detroit"/>
    <x v="12"/>
    <n v="48227"/>
    <x v="2"/>
    <s v="TEC-PH-10001300"/>
    <x v="2"/>
    <s v="Phones"/>
    <x v="1011"/>
    <n v="41.9"/>
    <n v="2"/>
    <n v="0"/>
    <n v="11.731999999999999"/>
    <n v="0.27999999999999997"/>
    <n v="5.8659999999999997"/>
    <n v="20.95"/>
    <n v="20.95"/>
    <n v="0"/>
  </r>
  <r>
    <n v="9097"/>
    <s v="US-2015-132836"/>
    <d v="2015-06-01T00:00:00"/>
    <x v="40"/>
    <d v="2015-06-05T00:00:00"/>
    <s v="Standard Class"/>
    <s v="AJ-10945"/>
    <s v="Ashley Jarboe"/>
    <s v="Consumer"/>
    <s v="United States"/>
    <s v="Detroit"/>
    <x v="12"/>
    <n v="48227"/>
    <x v="2"/>
    <s v="OFF-LA-10004178"/>
    <x v="1"/>
    <s v="Labels"/>
    <x v="1709"/>
    <n v="28.91"/>
    <n v="7"/>
    <n v="0"/>
    <n v="13.2986"/>
    <n v="0.46"/>
    <n v="1.8998000000000002"/>
    <n v="4.13"/>
    <n v="4.13"/>
    <n v="0"/>
  </r>
  <r>
    <n v="9098"/>
    <s v="US-2014-158365"/>
    <d v="2014-04-12T00:00:00"/>
    <x v="41"/>
    <d v="2014-04-17T00:00:00"/>
    <s v="Standard Class"/>
    <s v="SV-20785"/>
    <s v="Stewart Visinsky"/>
    <s v="Consumer"/>
    <s v="United States"/>
    <s v="Bloomington"/>
    <x v="14"/>
    <n v="47401"/>
    <x v="2"/>
    <s v="OFF-PA-10000289"/>
    <x v="1"/>
    <s v="Paper"/>
    <x v="729"/>
    <n v="32.400000000000006"/>
    <n v="5"/>
    <n v="0"/>
    <n v="15.552000000000001"/>
    <n v="0.48"/>
    <n v="3.1104000000000003"/>
    <n v="6.4800000000000013"/>
    <n v="6.4800000000000013"/>
    <n v="0"/>
  </r>
  <r>
    <n v="9099"/>
    <s v="CA-2017-152933"/>
    <d v="2017-10-12T00:00:00"/>
    <x v="13"/>
    <d v="2017-10-16T00:00:00"/>
    <s v="Standard Class"/>
    <s v="MG-17650"/>
    <s v="Matthew Grinstein"/>
    <s v="Home Office"/>
    <s v="United States"/>
    <s v="Dallas"/>
    <x v="5"/>
    <n v="75081"/>
    <x v="2"/>
    <s v="TEC-PH-10002085"/>
    <x v="2"/>
    <s v="Phones"/>
    <x v="665"/>
    <n v="369.54399999999998"/>
    <n v="7"/>
    <n v="0.2"/>
    <n v="27.71580000000003"/>
    <n v="7.500000000000008E-2"/>
    <n v="3.9594000000000045"/>
    <n v="52.791999999999994"/>
    <n v="65.989999999999995"/>
    <n v="73.908799999999999"/>
  </r>
  <r>
    <n v="9100"/>
    <s v="CA-2017-152933"/>
    <d v="2017-10-12T00:00:00"/>
    <x v="13"/>
    <d v="2017-10-16T00:00:00"/>
    <s v="Standard Class"/>
    <s v="MG-17650"/>
    <s v="Matthew Grinstein"/>
    <s v="Home Office"/>
    <s v="United States"/>
    <s v="Dallas"/>
    <x v="5"/>
    <n v="75081"/>
    <x v="2"/>
    <s v="OFF-PA-10001934"/>
    <x v="1"/>
    <s v="Paper"/>
    <x v="548"/>
    <n v="10.368000000000002"/>
    <n v="2"/>
    <n v="0.2"/>
    <n v="3.7584"/>
    <n v="0.36249999999999993"/>
    <n v="1.8792"/>
    <n v="5.1840000000000011"/>
    <n v="6.4800000000000013"/>
    <n v="2.0736000000000003"/>
  </r>
  <r>
    <n v="9101"/>
    <s v="CA-2017-152933"/>
    <d v="2017-10-12T00:00:00"/>
    <x v="13"/>
    <d v="2017-10-16T00:00:00"/>
    <s v="Standard Class"/>
    <s v="MG-17650"/>
    <s v="Matthew Grinstein"/>
    <s v="Home Office"/>
    <s v="United States"/>
    <s v="Dallas"/>
    <x v="5"/>
    <n v="75081"/>
    <x v="2"/>
    <s v="TEC-AC-10003033"/>
    <x v="2"/>
    <s v="Accessories"/>
    <x v="763"/>
    <n v="791.87999999999988"/>
    <n v="3"/>
    <n v="0.2"/>
    <n v="128.68049999999994"/>
    <n v="0.16249999999999995"/>
    <n v="42.893499999999982"/>
    <n v="263.95999999999998"/>
    <n v="329.94999999999987"/>
    <n v="158.37599999999998"/>
  </r>
  <r>
    <n v="9102"/>
    <s v="CA-2015-163181"/>
    <d v="2015-11-07T00:00:00"/>
    <x v="6"/>
    <d v="2015-11-12T00:00:00"/>
    <s v="Standard Class"/>
    <s v="AB-10105"/>
    <s v="Adrian Barton"/>
    <s v="Consumer"/>
    <s v="United States"/>
    <s v="Houston"/>
    <x v="5"/>
    <n v="77041"/>
    <x v="2"/>
    <s v="OFF-AR-10001683"/>
    <x v="1"/>
    <s v="Art"/>
    <x v="32"/>
    <n v="23.64"/>
    <n v="3"/>
    <n v="0.2"/>
    <n v="5.3190000000000008"/>
    <n v="0.22500000000000003"/>
    <n v="1.7730000000000004"/>
    <n v="7.88"/>
    <n v="9.85"/>
    <n v="4.7280000000000006"/>
  </r>
  <r>
    <n v="9103"/>
    <s v="CA-2015-163181"/>
    <d v="2015-11-07T00:00:00"/>
    <x v="6"/>
    <d v="2015-11-12T00:00:00"/>
    <s v="Standard Class"/>
    <s v="AB-10105"/>
    <s v="Adrian Barton"/>
    <s v="Consumer"/>
    <s v="United States"/>
    <s v="Houston"/>
    <x v="5"/>
    <n v="77041"/>
    <x v="2"/>
    <s v="OFF-ST-10001713"/>
    <x v="1"/>
    <s v="Storage"/>
    <x v="45"/>
    <n v="84.784000000000006"/>
    <n v="2"/>
    <n v="0.2"/>
    <n v="-16.956800000000005"/>
    <n v="-0.20000000000000004"/>
    <n v="-8.4784000000000024"/>
    <n v="42.392000000000003"/>
    <n v="52.99"/>
    <n v="16.956800000000001"/>
  </r>
  <r>
    <n v="9104"/>
    <s v="CA-2015-163181"/>
    <d v="2015-11-07T00:00:00"/>
    <x v="6"/>
    <d v="2015-11-12T00:00:00"/>
    <s v="Standard Class"/>
    <s v="AB-10105"/>
    <s v="Adrian Barton"/>
    <s v="Consumer"/>
    <s v="United States"/>
    <s v="Houston"/>
    <x v="5"/>
    <n v="77041"/>
    <x v="2"/>
    <s v="FUR-FU-10000193"/>
    <x v="0"/>
    <s v="Furnishings"/>
    <x v="1512"/>
    <n v="64.959999999999994"/>
    <n v="5"/>
    <n v="0.6"/>
    <n v="-84.447999999999993"/>
    <n v="-1.3"/>
    <n v="-16.889599999999998"/>
    <n v="12.991999999999999"/>
    <n v="32.479999999999997"/>
    <n v="38.975999999999992"/>
  </r>
  <r>
    <n v="9105"/>
    <s v="CA-2015-163181"/>
    <d v="2015-11-07T00:00:00"/>
    <x v="6"/>
    <d v="2015-11-12T00:00:00"/>
    <s v="Standard Class"/>
    <s v="AB-10105"/>
    <s v="Adrian Barton"/>
    <s v="Consumer"/>
    <s v="United States"/>
    <s v="Houston"/>
    <x v="5"/>
    <n v="77041"/>
    <x v="2"/>
    <s v="OFF-BI-10000474"/>
    <x v="1"/>
    <s v="Binders"/>
    <x v="27"/>
    <n v="32.059999999999995"/>
    <n v="10"/>
    <n v="0.8"/>
    <n v="-51.296000000000006"/>
    <n v="-1.6000000000000005"/>
    <n v="-5.1296000000000008"/>
    <n v="3.2059999999999995"/>
    <n v="16.03"/>
    <n v="25.647999999999996"/>
  </r>
  <r>
    <n v="9106"/>
    <s v="CA-2015-163181"/>
    <d v="2015-11-07T00:00:00"/>
    <x v="6"/>
    <d v="2015-11-12T00:00:00"/>
    <s v="Standard Class"/>
    <s v="AB-10105"/>
    <s v="Adrian Barton"/>
    <s v="Consumer"/>
    <s v="United States"/>
    <s v="Houston"/>
    <x v="5"/>
    <n v="77041"/>
    <x v="2"/>
    <s v="OFF-ST-10000129"/>
    <x v="1"/>
    <s v="Storage"/>
    <x v="1655"/>
    <n v="177.64800000000002"/>
    <n v="2"/>
    <n v="0.2"/>
    <n v="-28.867800000000017"/>
    <n v="-0.16250000000000006"/>
    <n v="-14.433900000000008"/>
    <n v="88.824000000000012"/>
    <n v="111.03000000000002"/>
    <n v="35.529600000000009"/>
  </r>
  <r>
    <n v="9107"/>
    <s v="CA-2015-163181"/>
    <d v="2015-11-07T00:00:00"/>
    <x v="6"/>
    <d v="2015-11-12T00:00:00"/>
    <s v="Standard Class"/>
    <s v="AB-10105"/>
    <s v="Adrian Barton"/>
    <s v="Consumer"/>
    <s v="United States"/>
    <s v="Houston"/>
    <x v="5"/>
    <n v="77041"/>
    <x v="2"/>
    <s v="TEC-MA-10001016"/>
    <x v="2"/>
    <s v="Machines"/>
    <x v="1607"/>
    <n v="287.90999999999997"/>
    <n v="3"/>
    <n v="0.4"/>
    <n v="33.589499999999987"/>
    <n v="0.11666666666666663"/>
    <n v="11.196499999999995"/>
    <n v="95.969999999999985"/>
    <n v="159.94999999999999"/>
    <n v="115.16399999999999"/>
  </r>
  <r>
    <n v="9108"/>
    <s v="CA-2015-132941"/>
    <d v="2015-05-25T00:00:00"/>
    <x v="33"/>
    <d v="2015-05-28T00:00:00"/>
    <s v="First Class"/>
    <s v="MM-18280"/>
    <s v="Muhammed MacIntyre"/>
    <s v="Corporate"/>
    <s v="United States"/>
    <s v="Haltom City"/>
    <x v="5"/>
    <n v="76117"/>
    <x v="2"/>
    <s v="OFF-SU-10002557"/>
    <x v="1"/>
    <s v="Supplies"/>
    <x v="1338"/>
    <n v="22.368000000000002"/>
    <n v="2"/>
    <n v="0.2"/>
    <n v="1.6776"/>
    <n v="7.4999999999999997E-2"/>
    <n v="0.83879999999999999"/>
    <n v="11.184000000000001"/>
    <n v="13.98"/>
    <n v="4.4736000000000002"/>
  </r>
  <r>
    <n v="9109"/>
    <s v="CA-2015-132941"/>
    <d v="2015-05-25T00:00:00"/>
    <x v="33"/>
    <d v="2015-05-28T00:00:00"/>
    <s v="First Class"/>
    <s v="MM-18280"/>
    <s v="Muhammed MacIntyre"/>
    <s v="Corporate"/>
    <s v="United States"/>
    <s v="Haltom City"/>
    <x v="5"/>
    <n v="76117"/>
    <x v="2"/>
    <s v="OFF-PA-10002160"/>
    <x v="1"/>
    <s v="Paper"/>
    <x v="1199"/>
    <n v="32.368000000000002"/>
    <n v="7"/>
    <n v="0.2"/>
    <n v="11.733400000000001"/>
    <n v="0.36250000000000004"/>
    <n v="1.6762000000000001"/>
    <n v="4.6240000000000006"/>
    <n v="5.78"/>
    <n v="6.4736000000000011"/>
  </r>
  <r>
    <n v="9110"/>
    <s v="CA-2015-132941"/>
    <d v="2015-05-25T00:00:00"/>
    <x v="33"/>
    <d v="2015-05-28T00:00:00"/>
    <s v="First Class"/>
    <s v="MM-18280"/>
    <s v="Muhammed MacIntyre"/>
    <s v="Corporate"/>
    <s v="United States"/>
    <s v="Haltom City"/>
    <x v="5"/>
    <n v="76117"/>
    <x v="2"/>
    <s v="TEC-AC-10003095"/>
    <x v="2"/>
    <s v="Accessories"/>
    <x v="1286"/>
    <n v="207.98400000000004"/>
    <n v="2"/>
    <n v="0.2"/>
    <n v="36.397199999999998"/>
    <n v="0.17499999999999996"/>
    <n v="18.198599999999999"/>
    <n v="103.99200000000002"/>
    <n v="129.99"/>
    <n v="41.596800000000009"/>
  </r>
  <r>
    <n v="9111"/>
    <s v="CA-2014-132010"/>
    <d v="2014-10-13T00:00:00"/>
    <x v="18"/>
    <d v="2014-10-15T00:00:00"/>
    <s v="First Class"/>
    <s v="MA-17995"/>
    <s v="Michelle Arnett"/>
    <s v="Home Office"/>
    <s v="United States"/>
    <s v="Richmond"/>
    <x v="17"/>
    <n v="23223"/>
    <x v="0"/>
    <s v="OFF-EN-10003160"/>
    <x v="1"/>
    <s v="Envelopes"/>
    <x v="1036"/>
    <n v="36.4"/>
    <n v="5"/>
    <n v="0"/>
    <n v="17.472000000000001"/>
    <n v="0.48000000000000004"/>
    <n v="3.4944000000000002"/>
    <n v="7.2799999999999994"/>
    <n v="7.2799999999999994"/>
    <n v="0"/>
  </r>
  <r>
    <n v="9112"/>
    <s v="CA-2014-132010"/>
    <d v="2014-10-13T00:00:00"/>
    <x v="18"/>
    <d v="2014-10-15T00:00:00"/>
    <s v="First Class"/>
    <s v="MA-17995"/>
    <s v="Michelle Arnett"/>
    <s v="Home Office"/>
    <s v="United States"/>
    <s v="Richmond"/>
    <x v="17"/>
    <n v="23223"/>
    <x v="0"/>
    <s v="TEC-AC-10001542"/>
    <x v="2"/>
    <s v="Accessories"/>
    <x v="1678"/>
    <n v="22.96"/>
    <n v="2"/>
    <n v="0"/>
    <n v="4.3623999999999974"/>
    <n v="0.18999999999999989"/>
    <n v="2.1811999999999987"/>
    <n v="11.48"/>
    <n v="11.48"/>
    <n v="0"/>
  </r>
  <r>
    <n v="9113"/>
    <s v="CA-2014-132010"/>
    <d v="2014-10-13T00:00:00"/>
    <x v="18"/>
    <d v="2014-10-15T00:00:00"/>
    <s v="First Class"/>
    <s v="MA-17995"/>
    <s v="Michelle Arnett"/>
    <s v="Home Office"/>
    <s v="United States"/>
    <s v="Richmond"/>
    <x v="17"/>
    <n v="23223"/>
    <x v="0"/>
    <s v="OFF-ST-10003641"/>
    <x v="1"/>
    <s v="Storage"/>
    <x v="1808"/>
    <n v="315.2"/>
    <n v="4"/>
    <n v="0"/>
    <n v="6.3040000000000305"/>
    <n v="2.0000000000000098E-2"/>
    <n v="1.5760000000000076"/>
    <n v="78.8"/>
    <n v="78.8"/>
    <n v="0"/>
  </r>
  <r>
    <n v="9114"/>
    <s v="CA-2014-132010"/>
    <d v="2014-10-13T00:00:00"/>
    <x v="18"/>
    <d v="2014-10-15T00:00:00"/>
    <s v="First Class"/>
    <s v="MA-17995"/>
    <s v="Michelle Arnett"/>
    <s v="Home Office"/>
    <s v="United States"/>
    <s v="Richmond"/>
    <x v="17"/>
    <n v="23223"/>
    <x v="0"/>
    <s v="OFF-BI-10002432"/>
    <x v="1"/>
    <s v="Binders"/>
    <x v="875"/>
    <n v="15.18"/>
    <n v="3"/>
    <n v="0"/>
    <n v="7.1345999999999989"/>
    <n v="0.46999999999999992"/>
    <n v="2.3781999999999996"/>
    <n v="5.0599999999999996"/>
    <n v="5.0599999999999996"/>
    <n v="0"/>
  </r>
  <r>
    <n v="9115"/>
    <s v="CA-2016-135461"/>
    <d v="2016-02-07T00:00:00"/>
    <x v="47"/>
    <d v="2016-02-10T00:00:00"/>
    <s v="Second Class"/>
    <s v="EB-13975"/>
    <s v="Erica Bern"/>
    <s v="Corporate"/>
    <s v="United States"/>
    <s v="Los Angeles"/>
    <x v="1"/>
    <n v="90049"/>
    <x v="1"/>
    <s v="TEC-PH-10004094"/>
    <x v="2"/>
    <s v="Phones"/>
    <x v="1797"/>
    <n v="623.96"/>
    <n v="5"/>
    <n v="0.2"/>
    <n v="38.997500000000002"/>
    <n v="6.25E-2"/>
    <n v="7.7995000000000001"/>
    <n v="124.792"/>
    <n v="155.99"/>
    <n v="124.79200000000002"/>
  </r>
  <r>
    <n v="9116"/>
    <s v="CA-2017-153045"/>
    <d v="2017-01-19T00:00:00"/>
    <x v="44"/>
    <d v="2017-01-24T00:00:00"/>
    <s v="Second Class"/>
    <s v="NS-18505"/>
    <s v="Neola Schneider"/>
    <s v="Consumer"/>
    <s v="United States"/>
    <s v="Philadelphia"/>
    <x v="9"/>
    <n v="19140"/>
    <x v="3"/>
    <s v="TEC-PH-10001817"/>
    <x v="2"/>
    <s v="Phones"/>
    <x v="1106"/>
    <n v="429.59999999999997"/>
    <n v="2"/>
    <n v="0.4"/>
    <n v="-93.079999999999984"/>
    <n v="-0.21666666666666665"/>
    <n v="-46.539999999999992"/>
    <n v="214.79999999999998"/>
    <n v="358"/>
    <n v="171.84"/>
  </r>
  <r>
    <n v="9117"/>
    <s v="CA-2017-153045"/>
    <d v="2017-01-19T00:00:00"/>
    <x v="44"/>
    <d v="2017-01-24T00:00:00"/>
    <s v="Second Class"/>
    <s v="NS-18505"/>
    <s v="Neola Schneider"/>
    <s v="Consumer"/>
    <s v="United States"/>
    <s v="Philadelphia"/>
    <x v="9"/>
    <n v="19140"/>
    <x v="3"/>
    <s v="FUR-FU-10002759"/>
    <x v="0"/>
    <s v="Furnishings"/>
    <x v="560"/>
    <n v="31.968000000000004"/>
    <n v="2"/>
    <n v="0.2"/>
    <n v="6.3935999999999993"/>
    <n v="0.19999999999999996"/>
    <n v="3.1967999999999996"/>
    <n v="15.984000000000002"/>
    <n v="19.98"/>
    <n v="6.3936000000000011"/>
  </r>
  <r>
    <n v="9118"/>
    <s v="CA-2017-153045"/>
    <d v="2017-01-19T00:00:00"/>
    <x v="44"/>
    <d v="2017-01-24T00:00:00"/>
    <s v="Second Class"/>
    <s v="NS-18505"/>
    <s v="Neola Schneider"/>
    <s v="Consumer"/>
    <s v="United States"/>
    <s v="Philadelphia"/>
    <x v="9"/>
    <n v="19140"/>
    <x v="3"/>
    <s v="FUR-CH-10000309"/>
    <x v="0"/>
    <s v="Chairs"/>
    <x v="773"/>
    <n v="887.27099999999984"/>
    <n v="3"/>
    <n v="0.3"/>
    <n v="-63.376499999999965"/>
    <n v="-7.1428571428571397E-2"/>
    <n v="-21.125499999999988"/>
    <n v="295.75699999999995"/>
    <n v="422.51"/>
    <n v="266.18129999999996"/>
  </r>
  <r>
    <n v="9119"/>
    <s v="CA-2017-153045"/>
    <d v="2017-01-19T00:00:00"/>
    <x v="44"/>
    <d v="2017-01-24T00:00:00"/>
    <s v="Second Class"/>
    <s v="NS-18505"/>
    <s v="Neola Schneider"/>
    <s v="Consumer"/>
    <s v="United States"/>
    <s v="Philadelphia"/>
    <x v="9"/>
    <n v="19140"/>
    <x v="3"/>
    <s v="OFF-PA-10003673"/>
    <x v="1"/>
    <s v="Paper"/>
    <x v="980"/>
    <n v="21.696000000000002"/>
    <n v="4"/>
    <n v="0.2"/>
    <n v="7.0511999999999988"/>
    <n v="0.3249999999999999"/>
    <n v="1.7627999999999997"/>
    <n v="5.4240000000000004"/>
    <n v="6.78"/>
    <n v="4.3392000000000008"/>
  </r>
  <r>
    <n v="9120"/>
    <s v="US-2016-155971"/>
    <d v="2016-06-06T00:00:00"/>
    <x v="1"/>
    <d v="2016-06-12T00:00:00"/>
    <s v="Standard Class"/>
    <s v="RB-19795"/>
    <s v="Ross Baird"/>
    <s v="Home Office"/>
    <s v="United States"/>
    <s v="Los Angeles"/>
    <x v="1"/>
    <n v="90036"/>
    <x v="1"/>
    <s v="OFF-LA-10000452"/>
    <x v="1"/>
    <s v="Labels"/>
    <x v="812"/>
    <n v="22.05"/>
    <n v="7"/>
    <n v="0"/>
    <n v="10.584"/>
    <n v="0.48"/>
    <n v="1.512"/>
    <n v="3.15"/>
    <n v="3.15"/>
    <n v="0"/>
  </r>
  <r>
    <n v="9121"/>
    <s v="US-2016-155971"/>
    <d v="2016-06-06T00:00:00"/>
    <x v="1"/>
    <d v="2016-06-12T00:00:00"/>
    <s v="Standard Class"/>
    <s v="RB-19795"/>
    <s v="Ross Baird"/>
    <s v="Home Office"/>
    <s v="United States"/>
    <s v="Los Angeles"/>
    <x v="1"/>
    <n v="90036"/>
    <x v="1"/>
    <s v="OFF-PA-10000210"/>
    <x v="1"/>
    <s v="Paper"/>
    <x v="1837"/>
    <n v="99.9"/>
    <n v="5"/>
    <n v="0"/>
    <n v="46.952999999999996"/>
    <n v="0.46999999999999992"/>
    <n v="9.3905999999999992"/>
    <n v="19.98"/>
    <n v="19.98"/>
    <n v="0"/>
  </r>
  <r>
    <n v="9122"/>
    <s v="CA-2017-122007"/>
    <d v="2017-03-18T00:00:00"/>
    <x v="42"/>
    <d v="2017-03-20T00:00:00"/>
    <s v="Second Class"/>
    <s v="JK-15325"/>
    <s v="Jason Klamczynski"/>
    <s v="Corporate"/>
    <s v="United States"/>
    <s v="Los Angeles"/>
    <x v="1"/>
    <n v="90032"/>
    <x v="1"/>
    <s v="OFF-AP-10000358"/>
    <x v="1"/>
    <s v="Appliances"/>
    <x v="95"/>
    <n v="90.86"/>
    <n v="7"/>
    <n v="0"/>
    <n v="26.349399999999992"/>
    <n v="0.28999999999999992"/>
    <n v="3.7641999999999989"/>
    <n v="12.98"/>
    <n v="12.98"/>
    <n v="0"/>
  </r>
  <r>
    <n v="9123"/>
    <s v="CA-2017-162250"/>
    <d v="2017-11-24T00:00:00"/>
    <x v="23"/>
    <d v="2017-11-24T00:00:00"/>
    <s v="Same Day"/>
    <s v="PR-18880"/>
    <s v="Patrick Ryan"/>
    <s v="Consumer"/>
    <s v="United States"/>
    <s v="San Francisco"/>
    <x v="1"/>
    <n v="94109"/>
    <x v="1"/>
    <s v="OFF-PA-10002137"/>
    <x v="1"/>
    <s v="Paper"/>
    <x v="565"/>
    <n v="7.78"/>
    <n v="1"/>
    <n v="0"/>
    <n v="3.5009999999999994"/>
    <n v="0.4499999999999999"/>
    <n v="3.5009999999999994"/>
    <n v="7.78"/>
    <n v="7.78"/>
    <n v="0"/>
  </r>
  <r>
    <n v="9124"/>
    <s v="US-2016-158288"/>
    <d v="2016-11-26T00:00:00"/>
    <x v="0"/>
    <d v="2016-11-28T00:00:00"/>
    <s v="Second Class"/>
    <s v="EH-13945"/>
    <s v="Eric Hoffmann"/>
    <s v="Consumer"/>
    <s v="United States"/>
    <s v="Philadelphia"/>
    <x v="9"/>
    <n v="19120"/>
    <x v="3"/>
    <s v="OFF-BI-10003364"/>
    <x v="1"/>
    <s v="Binders"/>
    <x v="705"/>
    <n v="78.759000000000015"/>
    <n v="9"/>
    <n v="0.7"/>
    <n v="-57.75660000000002"/>
    <n v="-0.7333333333333335"/>
    <n v="-6.4174000000000024"/>
    <n v="8.7510000000000012"/>
    <n v="29.17"/>
    <n v="55.13130000000001"/>
  </r>
  <r>
    <n v="9125"/>
    <s v="CA-2016-128916"/>
    <d v="2016-08-18T00:00:00"/>
    <x v="28"/>
    <d v="2016-08-20T00:00:00"/>
    <s v="Second Class"/>
    <s v="MA-17560"/>
    <s v="Matt Abelman"/>
    <s v="Home Office"/>
    <s v="United States"/>
    <s v="Houston"/>
    <x v="5"/>
    <n v="77070"/>
    <x v="2"/>
    <s v="FUR-FU-10001940"/>
    <x v="0"/>
    <s v="Furnishings"/>
    <x v="222"/>
    <n v="9.5519999999999996"/>
    <n v="3"/>
    <n v="0.6"/>
    <n v="-3.8207999999999984"/>
    <n v="-0.39999999999999986"/>
    <n v="-1.2735999999999994"/>
    <n v="3.1839999999999997"/>
    <n v="7.9599999999999982"/>
    <n v="5.7311999999999994"/>
  </r>
  <r>
    <n v="9126"/>
    <s v="CA-2016-128916"/>
    <d v="2016-08-18T00:00:00"/>
    <x v="28"/>
    <d v="2016-08-20T00:00:00"/>
    <s v="Second Class"/>
    <s v="MA-17560"/>
    <s v="Matt Abelman"/>
    <s v="Home Office"/>
    <s v="United States"/>
    <s v="Houston"/>
    <x v="5"/>
    <n v="77070"/>
    <x v="2"/>
    <s v="FUR-FU-10000320"/>
    <x v="0"/>
    <s v="Furnishings"/>
    <x v="1521"/>
    <n v="5.3440000000000003"/>
    <n v="4"/>
    <n v="0.6"/>
    <n v="-2.1375999999999991"/>
    <n v="-0.3999999999999998"/>
    <n v="-0.53439999999999976"/>
    <n v="1.3360000000000001"/>
    <n v="3.34"/>
    <n v="3.2063999999999999"/>
  </r>
  <r>
    <n v="9127"/>
    <s v="CA-2015-157028"/>
    <d v="2015-11-28T00:00:00"/>
    <x v="6"/>
    <d v="2015-12-03T00:00:00"/>
    <s v="Standard Class"/>
    <s v="MA-17995"/>
    <s v="Michelle Arnett"/>
    <s v="Home Office"/>
    <s v="United States"/>
    <s v="Las Cruces"/>
    <x v="27"/>
    <n v="88001"/>
    <x v="1"/>
    <s v="OFF-AR-10004441"/>
    <x v="1"/>
    <s v="Art"/>
    <x v="155"/>
    <n v="8.2799999999999994"/>
    <n v="2"/>
    <n v="0"/>
    <n v="3.4775999999999998"/>
    <n v="0.42"/>
    <n v="1.7387999999999999"/>
    <n v="4.1399999999999997"/>
    <n v="4.1399999999999997"/>
    <n v="0"/>
  </r>
  <r>
    <n v="9128"/>
    <s v="CA-2017-112473"/>
    <d v="2017-05-25T00:00:00"/>
    <x v="24"/>
    <d v="2017-06-01T00:00:00"/>
    <s v="Standard Class"/>
    <s v="JL-15505"/>
    <s v="Jeremy Lonsdale"/>
    <s v="Consumer"/>
    <s v="United States"/>
    <s v="Houston"/>
    <x v="5"/>
    <n v="77070"/>
    <x v="2"/>
    <s v="OFF-ST-10002182"/>
    <x v="1"/>
    <s v="Storage"/>
    <x v="1741"/>
    <n v="50.135999999999996"/>
    <n v="3"/>
    <n v="0.2"/>
    <n v="-11.2806"/>
    <n v="-0.22500000000000001"/>
    <n v="-3.7601999999999998"/>
    <n v="16.712"/>
    <n v="20.889999999999993"/>
    <n v="10.027200000000001"/>
  </r>
  <r>
    <n v="9129"/>
    <s v="US-2017-147655"/>
    <d v="2017-09-04T00:00:00"/>
    <x v="15"/>
    <d v="2017-09-05T00:00:00"/>
    <s v="First Class"/>
    <s v="AS-10045"/>
    <s v="Aaron Smayling"/>
    <s v="Corporate"/>
    <s v="United States"/>
    <s v="Redmond"/>
    <x v="21"/>
    <n v="97756"/>
    <x v="1"/>
    <s v="OFF-BI-10002931"/>
    <x v="1"/>
    <s v="Binders"/>
    <x v="734"/>
    <n v="88.074000000000012"/>
    <n v="7"/>
    <n v="0.7"/>
    <n v="-58.71599999999998"/>
    <n v="-0.6666666666666663"/>
    <n v="-8.3879999999999963"/>
    <n v="12.582000000000003"/>
    <n v="41.94"/>
    <n v="61.651800000000001"/>
  </r>
  <r>
    <n v="9130"/>
    <s v="CA-2016-130911"/>
    <d v="2016-03-24T00:00:00"/>
    <x v="17"/>
    <d v="2016-03-26T00:00:00"/>
    <s v="Second Class"/>
    <s v="DC-12850"/>
    <s v="Dan Campbell"/>
    <s v="Consumer"/>
    <s v="United States"/>
    <s v="Cleveland"/>
    <x v="24"/>
    <n v="44105"/>
    <x v="3"/>
    <s v="FUR-BO-10004357"/>
    <x v="0"/>
    <s v="Bookcases"/>
    <x v="1358"/>
    <n v="301.46999999999997"/>
    <n v="3"/>
    <n v="0.5"/>
    <n v="-241.17600000000002"/>
    <n v="-0.80000000000000016"/>
    <n v="-80.39200000000001"/>
    <n v="100.49"/>
    <n v="200.98"/>
    <n v="150.73499999999999"/>
  </r>
  <r>
    <n v="9131"/>
    <s v="CA-2016-130911"/>
    <d v="2016-03-24T00:00:00"/>
    <x v="17"/>
    <d v="2016-03-26T00:00:00"/>
    <s v="Second Class"/>
    <s v="DC-12850"/>
    <s v="Dan Campbell"/>
    <s v="Consumer"/>
    <s v="United States"/>
    <s v="Cleveland"/>
    <x v="24"/>
    <n v="44105"/>
    <x v="3"/>
    <s v="OFF-AR-10000475"/>
    <x v="1"/>
    <s v="Art"/>
    <x v="1120"/>
    <n v="18.656000000000002"/>
    <n v="2"/>
    <n v="0.2"/>
    <n v="1.6324000000000014"/>
    <n v="8.7500000000000064E-2"/>
    <n v="0.8162000000000007"/>
    <n v="9.3280000000000012"/>
    <n v="11.66"/>
    <n v="3.7312000000000007"/>
  </r>
  <r>
    <n v="9132"/>
    <s v="CA-2017-100055"/>
    <d v="2017-05-28T00:00:00"/>
    <x v="24"/>
    <d v="2017-06-01T00:00:00"/>
    <s v="Standard Class"/>
    <s v="MD-17860"/>
    <s v="Michael Dominguez"/>
    <s v="Corporate"/>
    <s v="United States"/>
    <s v="Laurel"/>
    <x v="39"/>
    <n v="20707"/>
    <x v="3"/>
    <s v="FUR-FU-10001473"/>
    <x v="0"/>
    <s v="Furnishings"/>
    <x v="993"/>
    <n v="27.46"/>
    <n v="2"/>
    <n v="0"/>
    <n v="9.8856000000000002"/>
    <n v="0.36"/>
    <n v="4.9428000000000001"/>
    <n v="13.73"/>
    <n v="13.73"/>
    <n v="0"/>
  </r>
  <r>
    <n v="9133"/>
    <s v="CA-2017-100055"/>
    <d v="2017-05-28T00:00:00"/>
    <x v="24"/>
    <d v="2017-06-01T00:00:00"/>
    <s v="Standard Class"/>
    <s v="MD-17860"/>
    <s v="Michael Dominguez"/>
    <s v="Corporate"/>
    <s v="United States"/>
    <s v="Laurel"/>
    <x v="39"/>
    <n v="20707"/>
    <x v="3"/>
    <s v="OFF-AP-10001469"/>
    <x v="1"/>
    <s v="Appliances"/>
    <x v="586"/>
    <n v="125.13"/>
    <n v="3"/>
    <n v="0"/>
    <n v="36.287699999999987"/>
    <n v="0.28999999999999992"/>
    <n v="12.095899999999995"/>
    <n v="41.71"/>
    <n v="41.71"/>
    <n v="0"/>
  </r>
  <r>
    <n v="9134"/>
    <s v="CA-2015-157805"/>
    <d v="2015-08-31T00:00:00"/>
    <x v="37"/>
    <d v="2015-09-04T00:00:00"/>
    <s v="Standard Class"/>
    <s v="RH-19510"/>
    <s v="Rick Huthwaite"/>
    <s v="Home Office"/>
    <s v="United States"/>
    <s v="San Diego"/>
    <x v="1"/>
    <n v="92037"/>
    <x v="1"/>
    <s v="TEC-PH-10004447"/>
    <x v="2"/>
    <s v="Phones"/>
    <x v="866"/>
    <n v="555.96"/>
    <n v="5"/>
    <n v="0.2"/>
    <n v="41.697000000000003"/>
    <n v="7.4999999999999997E-2"/>
    <n v="8.3394000000000013"/>
    <n v="111.19200000000001"/>
    <n v="138.99"/>
    <n v="111.19200000000001"/>
  </r>
  <r>
    <n v="9135"/>
    <s v="CA-2016-124254"/>
    <d v="2016-04-12T00:00:00"/>
    <x v="25"/>
    <d v="2016-04-17T00:00:00"/>
    <s v="Standard Class"/>
    <s v="TB-21175"/>
    <s v="Thomas Boland"/>
    <s v="Corporate"/>
    <s v="United States"/>
    <s v="Wilson"/>
    <x v="3"/>
    <n v="27893"/>
    <x v="0"/>
    <s v="OFF-ST-10001469"/>
    <x v="1"/>
    <s v="Storage"/>
    <x v="399"/>
    <n v="129.55199999999999"/>
    <n v="3"/>
    <n v="0.2"/>
    <n v="-22.671600000000005"/>
    <n v="-0.17500000000000004"/>
    <n v="-7.5572000000000017"/>
    <n v="43.183999999999997"/>
    <n v="53.97999999999999"/>
    <n v="25.910399999999999"/>
  </r>
  <r>
    <n v="9136"/>
    <s v="CA-2016-124254"/>
    <d v="2016-04-12T00:00:00"/>
    <x v="25"/>
    <d v="2016-04-17T00:00:00"/>
    <s v="Standard Class"/>
    <s v="TB-21175"/>
    <s v="Thomas Boland"/>
    <s v="Corporate"/>
    <s v="United States"/>
    <s v="Wilson"/>
    <x v="3"/>
    <n v="27893"/>
    <x v="0"/>
    <s v="OFF-ST-10000060"/>
    <x v="1"/>
    <s v="Storage"/>
    <x v="392"/>
    <n v="51.984000000000009"/>
    <n v="1"/>
    <n v="0.2"/>
    <n v="-5.1983999999999995"/>
    <n v="-9.9999999999999978E-2"/>
    <n v="-5.1983999999999995"/>
    <n v="51.984000000000009"/>
    <n v="64.98"/>
    <n v="10.396800000000002"/>
  </r>
  <r>
    <n v="9137"/>
    <s v="CA-2016-124254"/>
    <d v="2016-04-12T00:00:00"/>
    <x v="25"/>
    <d v="2016-04-17T00:00:00"/>
    <s v="Standard Class"/>
    <s v="TB-21175"/>
    <s v="Thomas Boland"/>
    <s v="Corporate"/>
    <s v="United States"/>
    <s v="Wilson"/>
    <x v="3"/>
    <n v="27893"/>
    <x v="0"/>
    <s v="OFF-PA-10000807"/>
    <x v="1"/>
    <s v="Paper"/>
    <x v="1659"/>
    <n v="10.272000000000002"/>
    <n v="3"/>
    <n v="0.2"/>
    <n v="3.4668000000000001"/>
    <n v="0.33749999999999997"/>
    <n v="1.1556"/>
    <n v="3.4240000000000008"/>
    <n v="4.28"/>
    <n v="2.0544000000000007"/>
  </r>
  <r>
    <n v="9138"/>
    <s v="CA-2014-123400"/>
    <d v="2014-02-02T00:00:00"/>
    <x v="45"/>
    <d v="2014-02-09T00:00:00"/>
    <s v="Standard Class"/>
    <s v="EB-13930"/>
    <s v="Eric Barreto"/>
    <s v="Consumer"/>
    <s v="United States"/>
    <s v="Saint Petersburg"/>
    <x v="2"/>
    <n v="33710"/>
    <x v="0"/>
    <s v="OFF-BI-10000666"/>
    <x v="1"/>
    <s v="Binders"/>
    <x v="989"/>
    <n v="18.336000000000002"/>
    <n v="2"/>
    <n v="0.7"/>
    <n v="-12.224"/>
    <n v="-0.66666666666666663"/>
    <n v="-6.1120000000000001"/>
    <n v="9.168000000000001"/>
    <n v="30.56"/>
    <n v="12.8352"/>
  </r>
  <r>
    <n v="9139"/>
    <s v="CA-2014-123400"/>
    <d v="2014-02-02T00:00:00"/>
    <x v="45"/>
    <d v="2014-02-09T00:00:00"/>
    <s v="Standard Class"/>
    <s v="EB-13930"/>
    <s v="Eric Barreto"/>
    <s v="Consumer"/>
    <s v="United States"/>
    <s v="Saint Petersburg"/>
    <x v="2"/>
    <n v="33710"/>
    <x v="0"/>
    <s v="TEC-PH-10002890"/>
    <x v="2"/>
    <s v="Phones"/>
    <x v="1396"/>
    <n v="180.96"/>
    <n v="5"/>
    <n v="0.2"/>
    <n v="13.571999999999996"/>
    <n v="7.4999999999999969E-2"/>
    <n v="2.714399999999999"/>
    <n v="36.192"/>
    <n v="45.24"/>
    <n v="36.192"/>
  </r>
  <r>
    <n v="9140"/>
    <s v="CA-2014-106971"/>
    <d v="2014-09-02T00:00:00"/>
    <x v="30"/>
    <d v="2014-09-08T00:00:00"/>
    <s v="Standard Class"/>
    <s v="BM-11785"/>
    <s v="Bryan Mills"/>
    <s v="Consumer"/>
    <s v="United States"/>
    <s v="Buffalo Grove"/>
    <x v="10"/>
    <n v="60089"/>
    <x v="2"/>
    <s v="TEC-AC-10000844"/>
    <x v="2"/>
    <s v="Accessories"/>
    <x v="106"/>
    <n v="475.94400000000002"/>
    <n v="7"/>
    <n v="0.2"/>
    <n v="95.188799999999972"/>
    <n v="0.19999999999999993"/>
    <n v="13.598399999999996"/>
    <n v="67.992000000000004"/>
    <n v="84.99"/>
    <n v="95.188800000000015"/>
  </r>
  <r>
    <n v="9141"/>
    <s v="CA-2017-123029"/>
    <d v="2017-09-30T00:00:00"/>
    <x v="15"/>
    <d v="2017-10-02T00:00:00"/>
    <s v="Second Class"/>
    <s v="BT-11530"/>
    <s v="Bradley Talbott"/>
    <s v="Home Office"/>
    <s v="United States"/>
    <s v="Los Angeles"/>
    <x v="1"/>
    <n v="90049"/>
    <x v="1"/>
    <s v="TEC-AC-10002402"/>
    <x v="2"/>
    <s v="Accessories"/>
    <x v="657"/>
    <n v="159.97999999999999"/>
    <n v="2"/>
    <n v="0"/>
    <n v="47.993999999999986"/>
    <n v="0.29999999999999993"/>
    <n v="23.996999999999993"/>
    <n v="79.989999999999995"/>
    <n v="79.989999999999995"/>
    <n v="0"/>
  </r>
  <r>
    <n v="9142"/>
    <s v="CA-2016-139409"/>
    <d v="2016-09-05T00:00:00"/>
    <x v="21"/>
    <d v="2016-09-07T00:00:00"/>
    <s v="First Class"/>
    <s v="FW-14395"/>
    <s v="Fred Wasserman"/>
    <s v="Corporate"/>
    <s v="United States"/>
    <s v="New York City"/>
    <x v="15"/>
    <n v="10011"/>
    <x v="3"/>
    <s v="TEC-PH-10003988"/>
    <x v="2"/>
    <s v="Phones"/>
    <x v="47"/>
    <n v="43.6"/>
    <n v="4"/>
    <n v="0"/>
    <n v="12.208000000000002"/>
    <n v="0.28000000000000003"/>
    <n v="3.0520000000000005"/>
    <n v="10.9"/>
    <n v="10.9"/>
    <n v="0"/>
  </r>
  <r>
    <n v="9143"/>
    <s v="US-2017-166688"/>
    <d v="2017-05-20T00:00:00"/>
    <x v="24"/>
    <d v="2017-05-26T00:00:00"/>
    <s v="Standard Class"/>
    <s v="RD-19480"/>
    <s v="Rick Duston"/>
    <s v="Consumer"/>
    <s v="United States"/>
    <s v="Las Vegas"/>
    <x v="33"/>
    <n v="89115"/>
    <x v="1"/>
    <s v="OFF-BI-10004040"/>
    <x v="1"/>
    <s v="Binders"/>
    <x v="1487"/>
    <n v="8.2880000000000003"/>
    <n v="2"/>
    <n v="0.2"/>
    <n v="3.0043999999999995"/>
    <n v="0.36249999999999993"/>
    <n v="1.5021999999999998"/>
    <n v="4.1440000000000001"/>
    <n v="5.18"/>
    <n v="1.6576000000000002"/>
  </r>
  <r>
    <n v="9144"/>
    <s v="US-2017-166688"/>
    <d v="2017-05-20T00:00:00"/>
    <x v="24"/>
    <d v="2017-05-26T00:00:00"/>
    <s v="Standard Class"/>
    <s v="RD-19480"/>
    <s v="Rick Duston"/>
    <s v="Consumer"/>
    <s v="United States"/>
    <s v="Las Vegas"/>
    <x v="33"/>
    <n v="89115"/>
    <x v="1"/>
    <s v="TEC-PH-10004094"/>
    <x v="2"/>
    <s v="Phones"/>
    <x v="1797"/>
    <n v="1123.1280000000002"/>
    <n v="9"/>
    <n v="0.2"/>
    <n v="70.195499999999981"/>
    <n v="6.2499999999999972E-2"/>
    <n v="7.7994999999999983"/>
    <n v="124.79200000000002"/>
    <n v="155.99"/>
    <n v="224.62560000000005"/>
  </r>
  <r>
    <n v="9145"/>
    <s v="US-2017-166688"/>
    <d v="2017-05-20T00:00:00"/>
    <x v="24"/>
    <d v="2017-05-26T00:00:00"/>
    <s v="Standard Class"/>
    <s v="RD-19480"/>
    <s v="Rick Duston"/>
    <s v="Consumer"/>
    <s v="United States"/>
    <s v="Las Vegas"/>
    <x v="33"/>
    <n v="89115"/>
    <x v="1"/>
    <s v="OFF-AP-10000358"/>
    <x v="1"/>
    <s v="Appliances"/>
    <x v="95"/>
    <n v="64.900000000000006"/>
    <n v="5"/>
    <n v="0"/>
    <n v="18.820999999999994"/>
    <n v="0.28999999999999987"/>
    <n v="3.7641999999999989"/>
    <n v="12.98"/>
    <n v="12.98"/>
    <n v="0"/>
  </r>
  <r>
    <n v="9146"/>
    <s v="CA-2015-126970"/>
    <d v="2015-09-20T00:00:00"/>
    <x v="11"/>
    <d v="2015-09-24T00:00:00"/>
    <s v="Standard Class"/>
    <s v="TP-21130"/>
    <s v="Theone Pippenger"/>
    <s v="Consumer"/>
    <s v="United States"/>
    <s v="Naperville"/>
    <x v="10"/>
    <n v="60540"/>
    <x v="2"/>
    <s v="OFF-BI-10000138"/>
    <x v="1"/>
    <s v="Binders"/>
    <x v="605"/>
    <n v="2.8079999999999989"/>
    <n v="3"/>
    <n v="0.8"/>
    <n v="-4.492799999999999"/>
    <n v="-1.6000000000000003"/>
    <n v="-1.4975999999999996"/>
    <n v="0.93599999999999961"/>
    <n v="4.68"/>
    <n v="2.2463999999999991"/>
  </r>
  <r>
    <n v="9147"/>
    <s v="US-2016-165505"/>
    <d v="2016-01-23T00:00:00"/>
    <x v="12"/>
    <d v="2016-01-27T00:00:00"/>
    <s v="Standard Class"/>
    <s v="CB-12535"/>
    <s v="Claudia Bergmann"/>
    <s v="Corporate"/>
    <s v="United States"/>
    <s v="Burlington"/>
    <x v="42"/>
    <s v="05408"/>
    <x v="3"/>
    <s v="TEC-AC-10002926"/>
    <x v="2"/>
    <s v="Accessories"/>
    <x v="1123"/>
    <n v="99.98"/>
    <n v="2"/>
    <n v="0"/>
    <n v="42.991400000000006"/>
    <n v="0.43000000000000005"/>
    <n v="21.495700000000003"/>
    <n v="49.99"/>
    <n v="49.99"/>
    <n v="0"/>
  </r>
  <r>
    <n v="9148"/>
    <s v="US-2016-165505"/>
    <d v="2016-01-23T00:00:00"/>
    <x v="12"/>
    <d v="2016-01-27T00:00:00"/>
    <s v="Standard Class"/>
    <s v="CB-12535"/>
    <s v="Claudia Bergmann"/>
    <s v="Corporate"/>
    <s v="United States"/>
    <s v="Burlington"/>
    <x v="42"/>
    <s v="05408"/>
    <x v="3"/>
    <s v="OFF-AR-10003477"/>
    <x v="1"/>
    <s v="Art"/>
    <x v="1838"/>
    <n v="8.0400000000000009"/>
    <n v="6"/>
    <n v="0"/>
    <n v="2.7336"/>
    <n v="0.33999999999999997"/>
    <n v="0.4556"/>
    <n v="1.34"/>
    <n v="1.34"/>
    <n v="0"/>
  </r>
  <r>
    <n v="9149"/>
    <s v="US-2016-165505"/>
    <d v="2016-01-23T00:00:00"/>
    <x v="12"/>
    <d v="2016-01-27T00:00:00"/>
    <s v="Standard Class"/>
    <s v="CB-12535"/>
    <s v="Claudia Bergmann"/>
    <s v="Corporate"/>
    <s v="United States"/>
    <s v="Burlington"/>
    <x v="42"/>
    <s v="05408"/>
    <x v="3"/>
    <s v="OFF-ST-10001526"/>
    <x v="1"/>
    <s v="Storage"/>
    <x v="771"/>
    <n v="1564.29"/>
    <n v="13"/>
    <n v="0"/>
    <n v="406.71539999999993"/>
    <n v="0.25999999999999995"/>
    <n v="31.285799999999995"/>
    <n v="120.33"/>
    <n v="120.33"/>
    <n v="0"/>
  </r>
  <r>
    <n v="9150"/>
    <s v="US-2014-157070"/>
    <d v="2014-06-01T00:00:00"/>
    <x v="3"/>
    <d v="2014-06-06T00:00:00"/>
    <s v="Standard Class"/>
    <s v="QJ-19255"/>
    <s v="Quincy Jones"/>
    <s v="Corporate"/>
    <s v="United States"/>
    <s v="Detroit"/>
    <x v="12"/>
    <n v="48234"/>
    <x v="2"/>
    <s v="OFF-BI-10001765"/>
    <x v="1"/>
    <s v="Binders"/>
    <x v="994"/>
    <n v="138.56"/>
    <n v="4"/>
    <n v="0"/>
    <n v="66.508799999999994"/>
    <n v="0.47999999999999993"/>
    <n v="16.627199999999998"/>
    <n v="34.64"/>
    <n v="34.64"/>
    <n v="0"/>
  </r>
  <r>
    <n v="9151"/>
    <s v="US-2014-157070"/>
    <d v="2014-06-01T00:00:00"/>
    <x v="3"/>
    <d v="2014-06-06T00:00:00"/>
    <s v="Standard Class"/>
    <s v="QJ-19255"/>
    <s v="Quincy Jones"/>
    <s v="Corporate"/>
    <s v="United States"/>
    <s v="Detroit"/>
    <x v="12"/>
    <n v="48234"/>
    <x v="2"/>
    <s v="OFF-AP-10004859"/>
    <x v="1"/>
    <s v="Appliances"/>
    <x v="930"/>
    <n v="65.52000000000001"/>
    <n v="5"/>
    <n v="0.1"/>
    <n v="12.376000000000001"/>
    <n v="0.18888888888888888"/>
    <n v="2.4752000000000001"/>
    <n v="13.104000000000003"/>
    <n v="14.560000000000002"/>
    <n v="6.5520000000000014"/>
  </r>
  <r>
    <n v="9152"/>
    <s v="US-2015-106873"/>
    <d v="2015-09-24T00:00:00"/>
    <x v="11"/>
    <d v="2015-09-29T00:00:00"/>
    <s v="Second Class"/>
    <s v="KM-16720"/>
    <s v="Kunst Miller"/>
    <s v="Consumer"/>
    <s v="United States"/>
    <s v="Avondale"/>
    <x v="16"/>
    <n v="85323"/>
    <x v="1"/>
    <s v="OFF-AR-10003179"/>
    <x v="1"/>
    <s v="Art"/>
    <x v="1574"/>
    <n v="14.576000000000001"/>
    <n v="2"/>
    <n v="0.2"/>
    <n v="2.3685999999999989"/>
    <n v="0.16249999999999992"/>
    <n v="1.1842999999999995"/>
    <n v="7.2880000000000003"/>
    <n v="9.11"/>
    <n v="2.9152000000000005"/>
  </r>
  <r>
    <n v="9153"/>
    <s v="US-2015-106873"/>
    <d v="2015-09-24T00:00:00"/>
    <x v="11"/>
    <d v="2015-09-29T00:00:00"/>
    <s v="Second Class"/>
    <s v="KM-16720"/>
    <s v="Kunst Miller"/>
    <s v="Consumer"/>
    <s v="United States"/>
    <s v="Avondale"/>
    <x v="16"/>
    <n v="85323"/>
    <x v="1"/>
    <s v="TEC-AC-10002345"/>
    <x v="2"/>
    <s v="Accessories"/>
    <x v="175"/>
    <n v="23.200000000000003"/>
    <n v="2"/>
    <n v="0.2"/>
    <n v="1.4499999999999993"/>
    <n v="6.2499999999999958E-2"/>
    <n v="0.72499999999999964"/>
    <n v="11.600000000000001"/>
    <n v="14.500000000000002"/>
    <n v="4.6400000000000006"/>
  </r>
  <r>
    <n v="9154"/>
    <s v="US-2015-106873"/>
    <d v="2015-09-24T00:00:00"/>
    <x v="11"/>
    <d v="2015-09-29T00:00:00"/>
    <s v="Second Class"/>
    <s v="KM-16720"/>
    <s v="Kunst Miller"/>
    <s v="Consumer"/>
    <s v="United States"/>
    <s v="Avondale"/>
    <x v="16"/>
    <n v="85323"/>
    <x v="1"/>
    <s v="OFF-AR-10001246"/>
    <x v="1"/>
    <s v="Art"/>
    <x v="455"/>
    <n v="16.463999999999999"/>
    <n v="7"/>
    <n v="0.2"/>
    <n v="1.852199999999999"/>
    <n v="0.11249999999999995"/>
    <n v="0.26459999999999984"/>
    <n v="2.3519999999999999"/>
    <n v="2.9399999999999995"/>
    <n v="3.2927999999999997"/>
  </r>
  <r>
    <n v="9155"/>
    <s v="CA-2016-132990"/>
    <d v="2016-08-01T00:00:00"/>
    <x v="28"/>
    <d v="2016-08-03T00:00:00"/>
    <s v="Second Class"/>
    <s v="KM-16660"/>
    <s v="Khloe Miller"/>
    <s v="Consumer"/>
    <s v="United States"/>
    <s v="Philadelphia"/>
    <x v="9"/>
    <n v="19140"/>
    <x v="3"/>
    <s v="FUR-FU-10004864"/>
    <x v="0"/>
    <s v="Furnishings"/>
    <x v="1719"/>
    <n v="19.312000000000001"/>
    <n v="2"/>
    <n v="0.2"/>
    <n v="3.1382000000000003"/>
    <n v="0.16250000000000001"/>
    <n v="1.5691000000000002"/>
    <n v="9.6560000000000006"/>
    <n v="12.07"/>
    <n v="3.8624000000000005"/>
  </r>
  <r>
    <n v="9156"/>
    <s v="CA-2014-102645"/>
    <d v="2014-01-23T00:00:00"/>
    <x v="46"/>
    <d v="2014-01-28T00:00:00"/>
    <s v="Standard Class"/>
    <s v="IM-15055"/>
    <s v="Ionia McGrath"/>
    <s v="Consumer"/>
    <s v="United States"/>
    <s v="Las Vegas"/>
    <x v="33"/>
    <n v="89115"/>
    <x v="1"/>
    <s v="OFF-PA-10001804"/>
    <x v="1"/>
    <s v="Paper"/>
    <x v="129"/>
    <n v="40.08"/>
    <n v="6"/>
    <n v="0"/>
    <n v="19.238399999999999"/>
    <n v="0.48"/>
    <n v="3.2063999999999999"/>
    <n v="6.68"/>
    <n v="6.68"/>
    <n v="0"/>
  </r>
  <r>
    <n v="9157"/>
    <s v="CA-2014-134215"/>
    <d v="2014-08-04T00:00:00"/>
    <x v="9"/>
    <d v="2014-08-08T00:00:00"/>
    <s v="Standard Class"/>
    <s v="ML-17395"/>
    <s v="Marina Lichtenstein"/>
    <s v="Corporate"/>
    <s v="United States"/>
    <s v="Bangor"/>
    <x v="43"/>
    <n v="4401"/>
    <x v="3"/>
    <s v="OFF-AP-10001271"/>
    <x v="1"/>
    <s v="Appliances"/>
    <x v="474"/>
    <n v="101.96"/>
    <n v="2"/>
    <n v="0"/>
    <n v="27.529200000000003"/>
    <n v="0.27000000000000007"/>
    <n v="13.764600000000002"/>
    <n v="50.98"/>
    <n v="50.98"/>
    <n v="0"/>
  </r>
  <r>
    <n v="9158"/>
    <s v="CA-2014-134215"/>
    <d v="2014-08-04T00:00:00"/>
    <x v="9"/>
    <d v="2014-08-08T00:00:00"/>
    <s v="Standard Class"/>
    <s v="ML-17395"/>
    <s v="Marina Lichtenstein"/>
    <s v="Corporate"/>
    <s v="United States"/>
    <s v="Bangor"/>
    <x v="43"/>
    <n v="4401"/>
    <x v="3"/>
    <s v="OFF-PA-10004353"/>
    <x v="1"/>
    <s v="Paper"/>
    <x v="1661"/>
    <n v="259.74"/>
    <n v="13"/>
    <n v="0"/>
    <n v="124.6752"/>
    <n v="0.48"/>
    <n v="9.5904000000000007"/>
    <n v="19.98"/>
    <n v="19.98"/>
    <n v="0"/>
  </r>
  <r>
    <n v="9159"/>
    <s v="CA-2014-134215"/>
    <d v="2014-08-04T00:00:00"/>
    <x v="9"/>
    <d v="2014-08-08T00:00:00"/>
    <s v="Standard Class"/>
    <s v="ML-17395"/>
    <s v="Marina Lichtenstein"/>
    <s v="Corporate"/>
    <s v="United States"/>
    <s v="Bangor"/>
    <x v="43"/>
    <n v="4401"/>
    <x v="3"/>
    <s v="TEC-AC-10002473"/>
    <x v="2"/>
    <s v="Accessories"/>
    <x v="720"/>
    <n v="255.42"/>
    <n v="9"/>
    <n v="0"/>
    <n v="104.7222"/>
    <n v="0.41000000000000003"/>
    <n v="11.6358"/>
    <n v="28.38"/>
    <n v="28.38"/>
    <n v="0"/>
  </r>
  <r>
    <n v="9160"/>
    <s v="CA-2016-118934"/>
    <d v="2016-08-09T00:00:00"/>
    <x v="28"/>
    <d v="2016-08-14T00:00:00"/>
    <s v="Standard Class"/>
    <s v="GH-14410"/>
    <s v="Gary Hansen"/>
    <s v="Home Office"/>
    <s v="United States"/>
    <s v="Hendersonville"/>
    <x v="18"/>
    <n v="37075"/>
    <x v="0"/>
    <s v="OFF-BI-10003314"/>
    <x v="1"/>
    <s v="Binders"/>
    <x v="308"/>
    <n v="4.338000000000001"/>
    <n v="3"/>
    <n v="0.7"/>
    <n v="-3.0366"/>
    <n v="-0.69999999999999984"/>
    <n v="-1.0122"/>
    <n v="1.4460000000000004"/>
    <n v="4.82"/>
    <n v="3.0366000000000004"/>
  </r>
  <r>
    <n v="9161"/>
    <s v="CA-2016-118934"/>
    <d v="2016-08-09T00:00:00"/>
    <x v="28"/>
    <d v="2016-08-14T00:00:00"/>
    <s v="Standard Class"/>
    <s v="GH-14410"/>
    <s v="Gary Hansen"/>
    <s v="Home Office"/>
    <s v="United States"/>
    <s v="Hendersonville"/>
    <x v="18"/>
    <n v="37075"/>
    <x v="0"/>
    <s v="OFF-BI-10004465"/>
    <x v="1"/>
    <s v="Binders"/>
    <x v="739"/>
    <n v="11.880000000000003"/>
    <n v="5"/>
    <n v="0.7"/>
    <n v="-7.9199999999999982"/>
    <n v="-0.66666666666666641"/>
    <n v="-1.5839999999999996"/>
    <n v="2.3760000000000003"/>
    <n v="7.9200000000000008"/>
    <n v="8.3160000000000007"/>
  </r>
  <r>
    <n v="9162"/>
    <s v="CA-2016-160108"/>
    <d v="2016-12-08T00:00:00"/>
    <x v="5"/>
    <d v="2016-12-12T00:00:00"/>
    <s v="Standard Class"/>
    <s v="AG-10900"/>
    <s v="Arthur Gainer"/>
    <s v="Consumer"/>
    <s v="United States"/>
    <s v="Eau Claire"/>
    <x v="6"/>
    <n v="54703"/>
    <x v="2"/>
    <s v="FUR-BO-10003450"/>
    <x v="0"/>
    <s v="Bookcases"/>
    <x v="1353"/>
    <n v="405.85999999999996"/>
    <n v="7"/>
    <n v="0"/>
    <n v="32.46879999999998"/>
    <n v="7.999999999999996E-2"/>
    <n v="4.6383999999999972"/>
    <n v="57.98"/>
    <n v="57.98"/>
    <n v="0"/>
  </r>
  <r>
    <n v="9163"/>
    <s v="CA-2016-160108"/>
    <d v="2016-12-08T00:00:00"/>
    <x v="5"/>
    <d v="2016-12-12T00:00:00"/>
    <s v="Standard Class"/>
    <s v="AG-10900"/>
    <s v="Arthur Gainer"/>
    <s v="Consumer"/>
    <s v="United States"/>
    <s v="Eau Claire"/>
    <x v="6"/>
    <n v="54703"/>
    <x v="2"/>
    <s v="FUR-CH-10002335"/>
    <x v="0"/>
    <s v="Chairs"/>
    <x v="629"/>
    <n v="680.01"/>
    <n v="3"/>
    <n v="0"/>
    <n v="176.80260000000001"/>
    <n v="0.26"/>
    <n v="58.934200000000004"/>
    <n v="226.67"/>
    <n v="226.67"/>
    <n v="0"/>
  </r>
  <r>
    <n v="9164"/>
    <s v="CA-2015-164007"/>
    <d v="2015-06-08T00:00:00"/>
    <x v="40"/>
    <d v="2015-06-12T00:00:00"/>
    <s v="Standard Class"/>
    <s v="MG-17695"/>
    <s v="Maureen Gnade"/>
    <s v="Consumer"/>
    <s v="United States"/>
    <s v="Chicago"/>
    <x v="10"/>
    <n v="60610"/>
    <x v="2"/>
    <s v="TEC-AC-10003433"/>
    <x v="2"/>
    <s v="Accessories"/>
    <x v="1418"/>
    <n v="2.3760000000000003"/>
    <n v="3"/>
    <n v="0.2"/>
    <n v="0.74249999999999994"/>
    <n v="0.31249999999999994"/>
    <n v="0.24749999999999997"/>
    <n v="0.79200000000000015"/>
    <n v="0.99"/>
    <n v="0.47520000000000007"/>
  </r>
  <r>
    <n v="9165"/>
    <s v="CA-2015-164007"/>
    <d v="2015-06-08T00:00:00"/>
    <x v="40"/>
    <d v="2015-06-12T00:00:00"/>
    <s v="Standard Class"/>
    <s v="MG-17695"/>
    <s v="Maureen Gnade"/>
    <s v="Consumer"/>
    <s v="United States"/>
    <s v="Chicago"/>
    <x v="10"/>
    <n v="60610"/>
    <x v="2"/>
    <s v="OFF-AP-10003849"/>
    <x v="1"/>
    <s v="Appliances"/>
    <x v="841"/>
    <n v="143.12799999999996"/>
    <n v="2"/>
    <n v="0.8"/>
    <n v="-393.60200000000009"/>
    <n v="-2.7500000000000013"/>
    <n v="-196.80100000000004"/>
    <n v="71.563999999999979"/>
    <n v="357.82"/>
    <n v="114.50239999999997"/>
  </r>
  <r>
    <n v="9166"/>
    <s v="CA-2016-100300"/>
    <d v="2016-06-24T00:00:00"/>
    <x v="1"/>
    <d v="2016-06-26T00:00:00"/>
    <s v="Second Class"/>
    <s v="MJ-17740"/>
    <s v="Max Jones"/>
    <s v="Consumer"/>
    <s v="United States"/>
    <s v="San Diego"/>
    <x v="1"/>
    <n v="92037"/>
    <x v="1"/>
    <s v="TEC-MA-10000984"/>
    <x v="2"/>
    <s v="Machines"/>
    <x v="1820"/>
    <n v="4476.8"/>
    <n v="4"/>
    <n v="0.2"/>
    <n v="503.63999999999965"/>
    <n v="0.11249999999999992"/>
    <n v="125.90999999999991"/>
    <n v="1119.2"/>
    <n v="1399"/>
    <n v="895.36000000000013"/>
  </r>
  <r>
    <n v="9167"/>
    <s v="CA-2016-100300"/>
    <d v="2016-06-24T00:00:00"/>
    <x v="1"/>
    <d v="2016-06-26T00:00:00"/>
    <s v="Second Class"/>
    <s v="MJ-17740"/>
    <s v="Max Jones"/>
    <s v="Consumer"/>
    <s v="United States"/>
    <s v="San Diego"/>
    <x v="1"/>
    <n v="92037"/>
    <x v="1"/>
    <s v="OFF-PA-10000418"/>
    <x v="1"/>
    <s v="Paper"/>
    <x v="970"/>
    <n v="104.85"/>
    <n v="1"/>
    <n v="0"/>
    <n v="50.327999999999996"/>
    <n v="0.48"/>
    <n v="50.327999999999996"/>
    <n v="104.85"/>
    <n v="104.85"/>
    <n v="0"/>
  </r>
  <r>
    <n v="9168"/>
    <s v="CA-2016-100300"/>
    <d v="2016-06-24T00:00:00"/>
    <x v="1"/>
    <d v="2016-06-26T00:00:00"/>
    <s v="Second Class"/>
    <s v="MJ-17740"/>
    <s v="Max Jones"/>
    <s v="Consumer"/>
    <s v="United States"/>
    <s v="San Diego"/>
    <x v="1"/>
    <n v="92037"/>
    <x v="1"/>
    <s v="OFF-AP-10001242"/>
    <x v="1"/>
    <s v="Appliances"/>
    <x v="1417"/>
    <n v="241.44"/>
    <n v="3"/>
    <n v="0"/>
    <n v="72.431999999999988"/>
    <n v="0.29999999999999993"/>
    <n v="24.143999999999995"/>
    <n v="80.48"/>
    <n v="80.48"/>
    <n v="0"/>
  </r>
  <r>
    <n v="9169"/>
    <s v="CA-2016-140571"/>
    <d v="2016-03-15T00:00:00"/>
    <x v="17"/>
    <d v="2016-03-19T00:00:00"/>
    <s v="Standard Class"/>
    <s v="SJ-20125"/>
    <s v="Sanjit Jacobs"/>
    <s v="Home Office"/>
    <s v="United States"/>
    <s v="Jackson"/>
    <x v="35"/>
    <n v="39212"/>
    <x v="0"/>
    <s v="OFF-PA-10001954"/>
    <x v="1"/>
    <s v="Paper"/>
    <x v="600"/>
    <n v="319.76"/>
    <n v="14"/>
    <n v="0"/>
    <n v="147.08959999999999"/>
    <n v="0.45999999999999996"/>
    <n v="10.506399999999999"/>
    <n v="22.84"/>
    <n v="22.84"/>
    <n v="0"/>
  </r>
  <r>
    <n v="9170"/>
    <s v="CA-2016-140571"/>
    <d v="2016-03-15T00:00:00"/>
    <x v="17"/>
    <d v="2016-03-19T00:00:00"/>
    <s v="Standard Class"/>
    <s v="SJ-20125"/>
    <s v="Sanjit Jacobs"/>
    <s v="Home Office"/>
    <s v="United States"/>
    <s v="Jackson"/>
    <x v="35"/>
    <n v="39212"/>
    <x v="0"/>
    <s v="OFF-PA-10001954"/>
    <x v="1"/>
    <s v="Paper"/>
    <x v="600"/>
    <n v="45.68"/>
    <n v="2"/>
    <n v="0"/>
    <n v="21.012799999999999"/>
    <n v="0.45999999999999996"/>
    <n v="10.506399999999999"/>
    <n v="22.84"/>
    <n v="22.84"/>
    <n v="0"/>
  </r>
  <r>
    <n v="9171"/>
    <s v="US-2016-155768"/>
    <d v="2016-12-01T00:00:00"/>
    <x v="5"/>
    <d v="2016-12-01T00:00:00"/>
    <s v="Same Day"/>
    <s v="LB-16795"/>
    <s v="Laurel Beltran"/>
    <s v="Home Office"/>
    <s v="United States"/>
    <s v="Oxnard"/>
    <x v="1"/>
    <n v="93030"/>
    <x v="1"/>
    <s v="FUR-FU-10000448"/>
    <x v="0"/>
    <s v="Furnishings"/>
    <x v="469"/>
    <n v="31.96"/>
    <n v="2"/>
    <n v="0"/>
    <n v="1.597999999999999"/>
    <n v="4.9999999999999968E-2"/>
    <n v="0.79899999999999949"/>
    <n v="15.98"/>
    <n v="15.98"/>
    <n v="0"/>
  </r>
  <r>
    <n v="9172"/>
    <s v="US-2016-155768"/>
    <d v="2016-12-01T00:00:00"/>
    <x v="5"/>
    <d v="2016-12-01T00:00:00"/>
    <s v="Same Day"/>
    <s v="LB-16795"/>
    <s v="Laurel Beltran"/>
    <s v="Home Office"/>
    <s v="United States"/>
    <s v="Oxnard"/>
    <x v="1"/>
    <n v="93030"/>
    <x v="1"/>
    <s v="OFF-PA-10001357"/>
    <x v="1"/>
    <s v="Paper"/>
    <x v="1041"/>
    <n v="47.9"/>
    <n v="1"/>
    <n v="0"/>
    <n v="22.991999999999997"/>
    <n v="0.48"/>
    <n v="22.991999999999997"/>
    <n v="47.9"/>
    <n v="47.9"/>
    <n v="0"/>
  </r>
  <r>
    <n v="9173"/>
    <s v="US-2016-155768"/>
    <d v="2016-12-01T00:00:00"/>
    <x v="5"/>
    <d v="2016-12-01T00:00:00"/>
    <s v="Same Day"/>
    <s v="LB-16795"/>
    <s v="Laurel Beltran"/>
    <s v="Home Office"/>
    <s v="United States"/>
    <s v="Oxnard"/>
    <x v="1"/>
    <n v="93030"/>
    <x v="1"/>
    <s v="OFF-ST-10002292"/>
    <x v="1"/>
    <s v="Storage"/>
    <x v="872"/>
    <n v="1112.94"/>
    <n v="3"/>
    <n v="0"/>
    <n v="222.58799999999991"/>
    <n v="0.1999999999999999"/>
    <n v="74.19599999999997"/>
    <n v="370.98"/>
    <n v="370.98"/>
    <n v="0"/>
  </r>
  <r>
    <n v="9174"/>
    <s v="US-2016-155768"/>
    <d v="2016-12-01T00:00:00"/>
    <x v="5"/>
    <d v="2016-12-01T00:00:00"/>
    <s v="Same Day"/>
    <s v="LB-16795"/>
    <s v="Laurel Beltran"/>
    <s v="Home Office"/>
    <s v="United States"/>
    <s v="Oxnard"/>
    <x v="1"/>
    <n v="93030"/>
    <x v="1"/>
    <s v="OFF-EN-10001219"/>
    <x v="1"/>
    <s v="Envelopes"/>
    <x v="588"/>
    <n v="22.919999999999998"/>
    <n v="3"/>
    <n v="0"/>
    <n v="11.230799999999999"/>
    <n v="0.49"/>
    <n v="3.7435999999999994"/>
    <n v="7.64"/>
    <n v="7.64"/>
    <n v="0"/>
  </r>
  <r>
    <n v="9175"/>
    <s v="CA-2017-119424"/>
    <d v="2017-06-12T00:00:00"/>
    <x v="27"/>
    <d v="2017-06-14T00:00:00"/>
    <s v="Second Class"/>
    <s v="SB-20185"/>
    <s v="Sarah Brown"/>
    <s v="Consumer"/>
    <s v="United States"/>
    <s v="Kent"/>
    <x v="4"/>
    <n v="98031"/>
    <x v="1"/>
    <s v="TEC-PH-10002564"/>
    <x v="2"/>
    <s v="Phones"/>
    <x v="985"/>
    <n v="71.975999999999999"/>
    <n v="3"/>
    <n v="0.2"/>
    <n v="8.9969999999999892"/>
    <n v="0.12499999999999985"/>
    <n v="2.9989999999999966"/>
    <n v="23.992000000000001"/>
    <n v="29.989999999999995"/>
    <n v="14.395200000000001"/>
  </r>
  <r>
    <n v="9176"/>
    <s v="CA-2017-119424"/>
    <d v="2017-06-12T00:00:00"/>
    <x v="27"/>
    <d v="2017-06-14T00:00:00"/>
    <s v="Second Class"/>
    <s v="SB-20185"/>
    <s v="Sarah Brown"/>
    <s v="Consumer"/>
    <s v="United States"/>
    <s v="Kent"/>
    <x v="4"/>
    <n v="98031"/>
    <x v="1"/>
    <s v="OFF-PA-10001639"/>
    <x v="1"/>
    <s v="Paper"/>
    <x v="981"/>
    <n v="19.440000000000001"/>
    <n v="3"/>
    <n v="0"/>
    <n v="9.3312000000000008"/>
    <n v="0.48000000000000004"/>
    <n v="3.1104000000000003"/>
    <n v="6.48"/>
    <n v="6.48"/>
    <n v="0"/>
  </r>
  <r>
    <n v="9177"/>
    <s v="CA-2016-118178"/>
    <d v="2016-03-19T00:00:00"/>
    <x v="17"/>
    <d v="2016-03-24T00:00:00"/>
    <s v="Standard Class"/>
    <s v="CC-12610"/>
    <s v="Corey Catlett"/>
    <s v="Corporate"/>
    <s v="United States"/>
    <s v="Nashville"/>
    <x v="18"/>
    <n v="37211"/>
    <x v="0"/>
    <s v="OFF-BI-10001153"/>
    <x v="1"/>
    <s v="Binders"/>
    <x v="303"/>
    <n v="31.086000000000006"/>
    <n v="3"/>
    <n v="0.7"/>
    <n v="-20.72399999999999"/>
    <n v="-0.66666666666666619"/>
    <n v="-6.9079999999999968"/>
    <n v="10.362000000000002"/>
    <n v="34.54"/>
    <n v="21.760200000000001"/>
  </r>
  <r>
    <n v="9178"/>
    <s v="CA-2016-166618"/>
    <d v="2016-11-14T00:00:00"/>
    <x v="0"/>
    <d v="2016-11-18T00:00:00"/>
    <s v="Standard Class"/>
    <s v="DP-13000"/>
    <s v="Darren Powers"/>
    <s v="Consumer"/>
    <s v="United States"/>
    <s v="New York City"/>
    <x v="15"/>
    <n v="10035"/>
    <x v="3"/>
    <s v="TEC-PH-10003356"/>
    <x v="2"/>
    <s v="Phones"/>
    <x v="1698"/>
    <n v="13.98"/>
    <n v="2"/>
    <n v="0"/>
    <n v="3.9144000000000005"/>
    <n v="0.28000000000000003"/>
    <n v="1.9572000000000003"/>
    <n v="6.99"/>
    <n v="6.99"/>
    <n v="0"/>
  </r>
  <r>
    <n v="9179"/>
    <s v="CA-2016-166618"/>
    <d v="2016-11-14T00:00:00"/>
    <x v="0"/>
    <d v="2016-11-18T00:00:00"/>
    <s v="Standard Class"/>
    <s v="DP-13000"/>
    <s v="Darren Powers"/>
    <s v="Consumer"/>
    <s v="United States"/>
    <s v="New York City"/>
    <x v="15"/>
    <n v="10035"/>
    <x v="3"/>
    <s v="OFF-AR-10001725"/>
    <x v="1"/>
    <s v="Art"/>
    <x v="1549"/>
    <n v="23.65"/>
    <n v="1"/>
    <n v="0"/>
    <n v="6.1490000000000009"/>
    <n v="0.26000000000000006"/>
    <n v="6.1490000000000009"/>
    <n v="23.65"/>
    <n v="23.65"/>
    <n v="0"/>
  </r>
  <r>
    <n v="9180"/>
    <s v="CA-2017-156776"/>
    <d v="2017-08-07T00:00:00"/>
    <x v="43"/>
    <d v="2017-08-11T00:00:00"/>
    <s v="Standard Class"/>
    <s v="JL-15505"/>
    <s v="Jeremy Lonsdale"/>
    <s v="Consumer"/>
    <s v="United States"/>
    <s v="Westminster"/>
    <x v="1"/>
    <n v="92683"/>
    <x v="1"/>
    <s v="TEC-PH-10002415"/>
    <x v="2"/>
    <s v="Phones"/>
    <x v="1526"/>
    <n v="707.88"/>
    <n v="3"/>
    <n v="0.2"/>
    <n v="44.242500000000035"/>
    <n v="6.2500000000000056E-2"/>
    <n v="14.747500000000011"/>
    <n v="235.96"/>
    <n v="294.94999999999993"/>
    <n v="141.57599999999999"/>
  </r>
  <r>
    <n v="9181"/>
    <s v="CA-2017-156776"/>
    <d v="2017-08-07T00:00:00"/>
    <x v="43"/>
    <d v="2017-08-11T00:00:00"/>
    <s v="Standard Class"/>
    <s v="JL-15505"/>
    <s v="Jeremy Lonsdale"/>
    <s v="Consumer"/>
    <s v="United States"/>
    <s v="Westminster"/>
    <x v="1"/>
    <n v="92683"/>
    <x v="1"/>
    <s v="OFF-BI-10003355"/>
    <x v="1"/>
    <s v="Binders"/>
    <x v="591"/>
    <n v="11.952000000000002"/>
    <n v="3"/>
    <n v="0.2"/>
    <n v="4.1832000000000003"/>
    <n v="0.35"/>
    <n v="1.3944000000000001"/>
    <n v="3.9840000000000004"/>
    <n v="4.9800000000000004"/>
    <n v="2.3904000000000005"/>
  </r>
  <r>
    <n v="9182"/>
    <s v="CA-2017-156776"/>
    <d v="2017-08-07T00:00:00"/>
    <x v="43"/>
    <d v="2017-08-11T00:00:00"/>
    <s v="Standard Class"/>
    <s v="JL-15505"/>
    <s v="Jeremy Lonsdale"/>
    <s v="Consumer"/>
    <s v="United States"/>
    <s v="Westminster"/>
    <x v="1"/>
    <n v="92683"/>
    <x v="1"/>
    <s v="OFF-BI-10000216"/>
    <x v="1"/>
    <s v="Binders"/>
    <x v="1634"/>
    <n v="31.128000000000004"/>
    <n v="3"/>
    <n v="0.2"/>
    <n v="11.673000000000002"/>
    <n v="0.375"/>
    <n v="3.8910000000000005"/>
    <n v="10.376000000000001"/>
    <n v="12.969999999999999"/>
    <n v="6.2256000000000009"/>
  </r>
  <r>
    <n v="9183"/>
    <s v="CA-2017-156776"/>
    <d v="2017-08-07T00:00:00"/>
    <x v="43"/>
    <d v="2017-08-11T00:00:00"/>
    <s v="Standard Class"/>
    <s v="JL-15505"/>
    <s v="Jeremy Lonsdale"/>
    <s v="Consumer"/>
    <s v="United States"/>
    <s v="Westminster"/>
    <x v="1"/>
    <n v="92683"/>
    <x v="1"/>
    <s v="TEC-AC-10004803"/>
    <x v="2"/>
    <s v="Accessories"/>
    <x v="1765"/>
    <n v="55.76"/>
    <n v="4"/>
    <n v="0"/>
    <n v="7.8064000000000036"/>
    <n v="0.14000000000000007"/>
    <n v="1.9516000000000009"/>
    <n v="13.94"/>
    <n v="13.94"/>
    <n v="0"/>
  </r>
  <r>
    <n v="9184"/>
    <s v="CA-2017-156776"/>
    <d v="2017-08-07T00:00:00"/>
    <x v="43"/>
    <d v="2017-08-11T00:00:00"/>
    <s v="Standard Class"/>
    <s v="JL-15505"/>
    <s v="Jeremy Lonsdale"/>
    <s v="Consumer"/>
    <s v="United States"/>
    <s v="Westminster"/>
    <x v="1"/>
    <n v="92683"/>
    <x v="1"/>
    <s v="OFF-PA-10001970"/>
    <x v="1"/>
    <s v="Paper"/>
    <x v="314"/>
    <n v="24.56"/>
    <n v="2"/>
    <n v="0"/>
    <n v="11.543199999999999"/>
    <n v="0.47"/>
    <n v="5.7715999999999994"/>
    <n v="12.28"/>
    <n v="12.28"/>
    <n v="0"/>
  </r>
  <r>
    <n v="9185"/>
    <s v="CA-2017-156776"/>
    <d v="2017-08-07T00:00:00"/>
    <x v="43"/>
    <d v="2017-08-11T00:00:00"/>
    <s v="Standard Class"/>
    <s v="JL-15505"/>
    <s v="Jeremy Lonsdale"/>
    <s v="Consumer"/>
    <s v="United States"/>
    <s v="Westminster"/>
    <x v="1"/>
    <n v="92683"/>
    <x v="1"/>
    <s v="FUR-FU-10004848"/>
    <x v="0"/>
    <s v="Furnishings"/>
    <x v="28"/>
    <n v="51.75"/>
    <n v="1"/>
    <n v="0"/>
    <n v="15.524999999999999"/>
    <n v="0.3"/>
    <n v="15.524999999999999"/>
    <n v="51.75"/>
    <n v="51.75"/>
    <n v="0"/>
  </r>
  <r>
    <n v="9186"/>
    <s v="CA-2017-156776"/>
    <d v="2017-08-07T00:00:00"/>
    <x v="43"/>
    <d v="2017-08-11T00:00:00"/>
    <s v="Standard Class"/>
    <s v="JL-15505"/>
    <s v="Jeremy Lonsdale"/>
    <s v="Consumer"/>
    <s v="United States"/>
    <s v="Westminster"/>
    <x v="1"/>
    <n v="92683"/>
    <x v="1"/>
    <s v="FUR-CH-10002317"/>
    <x v="0"/>
    <s v="Chairs"/>
    <x v="1839"/>
    <n v="207.18400000000003"/>
    <n v="1"/>
    <n v="0.2"/>
    <n v="25.897999999999982"/>
    <n v="0.1249999999999999"/>
    <n v="25.897999999999982"/>
    <n v="207.18400000000003"/>
    <n v="258.98"/>
    <n v="41.436800000000005"/>
  </r>
  <r>
    <n v="9187"/>
    <s v="CA-2017-156776"/>
    <d v="2017-08-07T00:00:00"/>
    <x v="43"/>
    <d v="2017-08-11T00:00:00"/>
    <s v="Standard Class"/>
    <s v="JL-15505"/>
    <s v="Jeremy Lonsdale"/>
    <s v="Consumer"/>
    <s v="United States"/>
    <s v="Westminster"/>
    <x v="1"/>
    <n v="92683"/>
    <x v="1"/>
    <s v="OFF-AP-10002534"/>
    <x v="1"/>
    <s v="Appliances"/>
    <x v="1202"/>
    <n v="1473.1"/>
    <n v="5"/>
    <n v="0"/>
    <n v="412.46800000000007"/>
    <n v="0.28000000000000008"/>
    <n v="82.493600000000015"/>
    <n v="294.62"/>
    <n v="294.62"/>
    <n v="0"/>
  </r>
  <r>
    <n v="9188"/>
    <s v="US-2015-130512"/>
    <d v="2015-08-21T00:00:00"/>
    <x v="37"/>
    <d v="2015-08-25T00:00:00"/>
    <s v="Standard Class"/>
    <s v="SM-20320"/>
    <s v="Sean Miller"/>
    <s v="Home Office"/>
    <s v="United States"/>
    <s v="Allentown"/>
    <x v="9"/>
    <n v="18103"/>
    <x v="3"/>
    <s v="OFF-SU-10001935"/>
    <x v="1"/>
    <s v="Supplies"/>
    <x v="327"/>
    <n v="3.4880000000000004"/>
    <n v="2"/>
    <n v="0.2"/>
    <n v="-0.69760000000000066"/>
    <n v="-0.20000000000000018"/>
    <n v="-0.34880000000000033"/>
    <n v="1.7440000000000002"/>
    <n v="2.1800000000000002"/>
    <n v="0.69760000000000011"/>
  </r>
  <r>
    <n v="9189"/>
    <s v="US-2015-130512"/>
    <d v="2015-08-21T00:00:00"/>
    <x v="37"/>
    <d v="2015-08-25T00:00:00"/>
    <s v="Standard Class"/>
    <s v="SM-20320"/>
    <s v="Sean Miller"/>
    <s v="Home Office"/>
    <s v="United States"/>
    <s v="Allentown"/>
    <x v="9"/>
    <n v="18103"/>
    <x v="3"/>
    <s v="TEC-AC-10000290"/>
    <x v="2"/>
    <s v="Accessories"/>
    <x v="235"/>
    <n v="21.728000000000002"/>
    <n v="4"/>
    <n v="0.2"/>
    <n v="3.8024000000000004"/>
    <n v="0.17500000000000002"/>
    <n v="0.95060000000000011"/>
    <n v="5.4320000000000004"/>
    <n v="6.79"/>
    <n v="4.3456000000000001"/>
  </r>
  <r>
    <n v="9190"/>
    <s v="US-2015-130512"/>
    <d v="2015-08-21T00:00:00"/>
    <x v="37"/>
    <d v="2015-08-25T00:00:00"/>
    <s v="Standard Class"/>
    <s v="SM-20320"/>
    <s v="Sean Miller"/>
    <s v="Home Office"/>
    <s v="United States"/>
    <s v="Allentown"/>
    <x v="9"/>
    <n v="18103"/>
    <x v="3"/>
    <s v="OFF-ST-10002574"/>
    <x v="1"/>
    <s v="Storage"/>
    <x v="935"/>
    <n v="663.072"/>
    <n v="6"/>
    <n v="0.2"/>
    <n v="-165.768"/>
    <n v="-0.25"/>
    <n v="-27.628"/>
    <n v="110.512"/>
    <n v="138.13999999999999"/>
    <n v="132.61440000000002"/>
  </r>
  <r>
    <n v="9191"/>
    <s v="US-2015-130512"/>
    <d v="2015-08-21T00:00:00"/>
    <x v="37"/>
    <d v="2015-08-25T00:00:00"/>
    <s v="Standard Class"/>
    <s v="SM-20320"/>
    <s v="Sean Miller"/>
    <s v="Home Office"/>
    <s v="United States"/>
    <s v="Allentown"/>
    <x v="9"/>
    <n v="18103"/>
    <x v="3"/>
    <s v="OFF-BI-10004519"/>
    <x v="1"/>
    <s v="Binders"/>
    <x v="889"/>
    <n v="99.588000000000008"/>
    <n v="2"/>
    <n v="0.7"/>
    <n v="-82.989999999999981"/>
    <n v="-0.83333333333333304"/>
    <n v="-41.49499999999999"/>
    <n v="49.794000000000004"/>
    <n v="165.98"/>
    <n v="69.711600000000004"/>
  </r>
  <r>
    <n v="9192"/>
    <s v="US-2015-130512"/>
    <d v="2015-08-21T00:00:00"/>
    <x v="37"/>
    <d v="2015-08-25T00:00:00"/>
    <s v="Standard Class"/>
    <s v="SM-20320"/>
    <s v="Sean Miller"/>
    <s v="Home Office"/>
    <s v="United States"/>
    <s v="Allentown"/>
    <x v="9"/>
    <n v="18103"/>
    <x v="3"/>
    <s v="OFF-PA-10003625"/>
    <x v="1"/>
    <s v="Paper"/>
    <x v="757"/>
    <n v="49.568000000000005"/>
    <n v="2"/>
    <n v="0.2"/>
    <n v="15.489999999999997"/>
    <n v="0.31249999999999989"/>
    <n v="7.7449999999999983"/>
    <n v="24.784000000000002"/>
    <n v="30.98"/>
    <n v="9.9136000000000024"/>
  </r>
  <r>
    <n v="9193"/>
    <s v="CA-2015-141810"/>
    <d v="2015-11-02T00:00:00"/>
    <x v="6"/>
    <d v="2015-11-07T00:00:00"/>
    <s v="Standard Class"/>
    <s v="BB-10990"/>
    <s v="Barry Blumstein"/>
    <s v="Corporate"/>
    <s v="United States"/>
    <s v="San Antonio"/>
    <x v="5"/>
    <n v="78207"/>
    <x v="2"/>
    <s v="OFF-BI-10001524"/>
    <x v="1"/>
    <s v="Binders"/>
    <x v="301"/>
    <n v="29.371999999999993"/>
    <n v="7"/>
    <n v="0.8"/>
    <n v="-46.995200000000025"/>
    <n v="-1.6000000000000012"/>
    <n v="-6.713600000000004"/>
    <n v="4.1959999999999988"/>
    <n v="20.98"/>
    <n v="23.497599999999995"/>
  </r>
  <r>
    <n v="9194"/>
    <s v="CA-2015-141810"/>
    <d v="2015-11-02T00:00:00"/>
    <x v="6"/>
    <d v="2015-11-07T00:00:00"/>
    <s v="Standard Class"/>
    <s v="BB-10990"/>
    <s v="Barry Blumstein"/>
    <s v="Corporate"/>
    <s v="United States"/>
    <s v="San Antonio"/>
    <x v="5"/>
    <n v="78207"/>
    <x v="2"/>
    <s v="TEC-PH-10002200"/>
    <x v="2"/>
    <s v="Phones"/>
    <x v="1480"/>
    <n v="344.70400000000001"/>
    <n v="2"/>
    <n v="0.2"/>
    <n v="38.779199999999989"/>
    <n v="0.11249999999999996"/>
    <n v="19.389599999999994"/>
    <n v="172.352"/>
    <n v="215.44"/>
    <n v="68.94080000000001"/>
  </r>
  <r>
    <n v="9195"/>
    <s v="CA-2014-146843"/>
    <d v="2014-11-30T00:00:00"/>
    <x v="7"/>
    <d v="2014-12-06T00:00:00"/>
    <s v="Standard Class"/>
    <s v="PB-19150"/>
    <s v="Philip Brown"/>
    <s v="Consumer"/>
    <s v="United States"/>
    <s v="Avondale"/>
    <x v="16"/>
    <n v="85323"/>
    <x v="1"/>
    <s v="OFF-SU-10001664"/>
    <x v="1"/>
    <s v="Supplies"/>
    <x v="1241"/>
    <n v="47.992000000000004"/>
    <n v="7"/>
    <n v="0.2"/>
    <n v="3.5993999999999993"/>
    <n v="7.4999999999999983E-2"/>
    <n v="0.51419999999999988"/>
    <n v="6.8560000000000008"/>
    <n v="8.57"/>
    <n v="9.5984000000000016"/>
  </r>
  <r>
    <n v="9196"/>
    <s v="CA-2014-146843"/>
    <d v="2014-11-30T00:00:00"/>
    <x v="7"/>
    <d v="2014-12-06T00:00:00"/>
    <s v="Standard Class"/>
    <s v="PB-19150"/>
    <s v="Philip Brown"/>
    <s v="Consumer"/>
    <s v="United States"/>
    <s v="Avondale"/>
    <x v="16"/>
    <n v="85323"/>
    <x v="1"/>
    <s v="TEC-AC-10002550"/>
    <x v="2"/>
    <s v="Accessories"/>
    <x v="1548"/>
    <n v="102.24000000000001"/>
    <n v="4"/>
    <n v="0.2"/>
    <n v="-16.614000000000004"/>
    <n v="-0.16250000000000003"/>
    <n v="-4.1535000000000011"/>
    <n v="25.560000000000002"/>
    <n v="31.950000000000003"/>
    <n v="20.448000000000004"/>
  </r>
  <r>
    <n v="9197"/>
    <s v="CA-2014-103310"/>
    <d v="2014-05-10T00:00:00"/>
    <x v="8"/>
    <d v="2014-05-15T00:00:00"/>
    <s v="Standard Class"/>
    <s v="GM-14680"/>
    <s v="Greg Matthias"/>
    <s v="Consumer"/>
    <s v="United States"/>
    <s v="San Jose"/>
    <x v="1"/>
    <n v="95123"/>
    <x v="1"/>
    <s v="OFF-PA-10004353"/>
    <x v="1"/>
    <s v="Paper"/>
    <x v="1661"/>
    <n v="39.96"/>
    <n v="2"/>
    <n v="0"/>
    <n v="19.180800000000001"/>
    <n v="0.48000000000000004"/>
    <n v="9.5904000000000007"/>
    <n v="19.98"/>
    <n v="19.98"/>
    <n v="0"/>
  </r>
  <r>
    <n v="9198"/>
    <s v="CA-2014-103310"/>
    <d v="2014-05-10T00:00:00"/>
    <x v="8"/>
    <d v="2014-05-15T00:00:00"/>
    <s v="Standard Class"/>
    <s v="GM-14680"/>
    <s v="Greg Matthias"/>
    <s v="Consumer"/>
    <s v="United States"/>
    <s v="San Jose"/>
    <x v="1"/>
    <n v="95123"/>
    <x v="1"/>
    <s v="TEC-PH-10001817"/>
    <x v="2"/>
    <s v="Phones"/>
    <x v="1106"/>
    <n v="1432.0000000000002"/>
    <n v="5"/>
    <n v="0.2"/>
    <n v="125.30000000000007"/>
    <n v="8.7500000000000036E-2"/>
    <n v="25.060000000000013"/>
    <n v="286.40000000000003"/>
    <n v="358.00000000000006"/>
    <n v="286.40000000000003"/>
  </r>
  <r>
    <n v="9199"/>
    <s v="CA-2014-103310"/>
    <d v="2014-05-10T00:00:00"/>
    <x v="8"/>
    <d v="2014-05-15T00:00:00"/>
    <s v="Standard Class"/>
    <s v="GM-14680"/>
    <s v="Greg Matthias"/>
    <s v="Consumer"/>
    <s v="United States"/>
    <s v="San Jose"/>
    <x v="1"/>
    <n v="95123"/>
    <x v="1"/>
    <s v="OFF-SU-10004737"/>
    <x v="1"/>
    <s v="Supplies"/>
    <x v="1713"/>
    <n v="41.04"/>
    <n v="6"/>
    <n v="0"/>
    <n v="11.0808"/>
    <n v="0.27"/>
    <n v="1.8468"/>
    <n v="6.84"/>
    <n v="6.84"/>
    <n v="0"/>
  </r>
  <r>
    <n v="9200"/>
    <s v="CA-2014-103310"/>
    <d v="2014-05-10T00:00:00"/>
    <x v="8"/>
    <d v="2014-05-15T00:00:00"/>
    <s v="Standard Class"/>
    <s v="GM-14680"/>
    <s v="Greg Matthias"/>
    <s v="Consumer"/>
    <s v="United States"/>
    <s v="San Jose"/>
    <x v="1"/>
    <n v="95123"/>
    <x v="1"/>
    <s v="FUR-CH-10002320"/>
    <x v="0"/>
    <s v="Chairs"/>
    <x v="1463"/>
    <n v="256.78400000000005"/>
    <n v="1"/>
    <n v="0.2"/>
    <n v="32.097999999999971"/>
    <n v="0.12499999999999986"/>
    <n v="32.097999999999971"/>
    <n v="256.78400000000005"/>
    <n v="320.98"/>
    <n v="51.356800000000014"/>
  </r>
  <r>
    <n v="9201"/>
    <s v="CA-2016-152688"/>
    <d v="2016-10-17T00:00:00"/>
    <x v="32"/>
    <d v="2016-10-20T00:00:00"/>
    <s v="First Class"/>
    <s v="NR-18550"/>
    <s v="Nick Radford"/>
    <s v="Consumer"/>
    <s v="United States"/>
    <s v="Perth Amboy"/>
    <x v="30"/>
    <n v="8861"/>
    <x v="3"/>
    <s v="FUR-BO-10001337"/>
    <x v="0"/>
    <s v="Bookcases"/>
    <x v="430"/>
    <n v="120.98"/>
    <n v="1"/>
    <n v="0"/>
    <n v="12.097999999999999"/>
    <n v="9.9999999999999992E-2"/>
    <n v="12.097999999999999"/>
    <n v="120.98"/>
    <n v="120.98"/>
    <n v="0"/>
  </r>
  <r>
    <n v="9202"/>
    <s v="CA-2016-152688"/>
    <d v="2016-10-17T00:00:00"/>
    <x v="32"/>
    <d v="2016-10-20T00:00:00"/>
    <s v="First Class"/>
    <s v="NR-18550"/>
    <s v="Nick Radford"/>
    <s v="Consumer"/>
    <s v="United States"/>
    <s v="Perth Amboy"/>
    <x v="30"/>
    <n v="8861"/>
    <x v="3"/>
    <s v="OFF-BI-10004584"/>
    <x v="1"/>
    <s v="Binders"/>
    <x v="383"/>
    <n v="315.98"/>
    <n v="1"/>
    <n v="0"/>
    <n v="148.51060000000001"/>
    <n v="0.47000000000000003"/>
    <n v="148.51060000000001"/>
    <n v="315.98"/>
    <n v="315.98"/>
    <n v="0"/>
  </r>
  <r>
    <n v="9203"/>
    <s v="CA-2016-153836"/>
    <d v="2016-10-30T00:00:00"/>
    <x v="32"/>
    <d v="2016-11-03T00:00:00"/>
    <s v="Standard Class"/>
    <s v="EH-13765"/>
    <s v="Edward Hooks"/>
    <s v="Corporate"/>
    <s v="United States"/>
    <s v="New York City"/>
    <x v="15"/>
    <n v="10011"/>
    <x v="3"/>
    <s v="OFF-BI-10004817"/>
    <x v="1"/>
    <s v="Binders"/>
    <x v="1208"/>
    <n v="28.752000000000002"/>
    <n v="3"/>
    <n v="0.2"/>
    <n v="10.0632"/>
    <n v="0.35"/>
    <n v="3.3544"/>
    <n v="9.5840000000000014"/>
    <n v="11.979999999999999"/>
    <n v="5.7504000000000008"/>
  </r>
  <r>
    <n v="9204"/>
    <s v="CA-2016-153836"/>
    <d v="2016-10-30T00:00:00"/>
    <x v="32"/>
    <d v="2016-11-03T00:00:00"/>
    <s v="Standard Class"/>
    <s v="EH-13765"/>
    <s v="Edward Hooks"/>
    <s v="Corporate"/>
    <s v="United States"/>
    <s v="New York City"/>
    <x v="15"/>
    <n v="10011"/>
    <x v="3"/>
    <s v="OFF-AR-10004602"/>
    <x v="1"/>
    <s v="Art"/>
    <x v="1226"/>
    <n v="114.94999999999999"/>
    <n v="5"/>
    <n v="0"/>
    <n v="32.186000000000007"/>
    <n v="0.28000000000000008"/>
    <n v="6.4372000000000016"/>
    <n v="22.99"/>
    <n v="22.99"/>
    <n v="0"/>
  </r>
  <r>
    <n v="9205"/>
    <s v="CA-2016-104689"/>
    <d v="2016-12-01T00:00:00"/>
    <x v="5"/>
    <d v="2016-12-05T00:00:00"/>
    <s v="Standard Class"/>
    <s v="FH-14365"/>
    <s v="Fred Hopkins"/>
    <s v="Corporate"/>
    <s v="United States"/>
    <s v="Los Angeles"/>
    <x v="1"/>
    <n v="90004"/>
    <x v="1"/>
    <s v="OFF-AR-10001149"/>
    <x v="1"/>
    <s v="Art"/>
    <x v="131"/>
    <n v="23.04"/>
    <n v="8"/>
    <n v="0"/>
    <n v="6.911999999999999"/>
    <n v="0.3"/>
    <n v="0.86399999999999988"/>
    <n v="2.88"/>
    <n v="2.88"/>
    <n v="0"/>
  </r>
  <r>
    <n v="9206"/>
    <s v="CA-2016-146423"/>
    <d v="2016-04-21T00:00:00"/>
    <x v="25"/>
    <d v="2016-04-21T00:00:00"/>
    <s v="Same Day"/>
    <s v="BT-11680"/>
    <s v="Brian Thompson"/>
    <s v="Consumer"/>
    <s v="United States"/>
    <s v="Milford"/>
    <x v="29"/>
    <n v="6460"/>
    <x v="3"/>
    <s v="OFF-AR-10004817"/>
    <x v="1"/>
    <s v="Art"/>
    <x v="915"/>
    <n v="15.48"/>
    <n v="3"/>
    <n v="0"/>
    <n v="4.4891999999999985"/>
    <n v="0.28999999999999987"/>
    <n v="1.4963999999999995"/>
    <n v="5.16"/>
    <n v="5.16"/>
    <n v="0"/>
  </r>
  <r>
    <n v="9207"/>
    <s v="CA-2016-146423"/>
    <d v="2016-04-21T00:00:00"/>
    <x v="25"/>
    <d v="2016-04-21T00:00:00"/>
    <s v="Same Day"/>
    <s v="BT-11680"/>
    <s v="Brian Thompson"/>
    <s v="Consumer"/>
    <s v="United States"/>
    <s v="Milford"/>
    <x v="29"/>
    <n v="6460"/>
    <x v="3"/>
    <s v="OFF-PA-10003797"/>
    <x v="1"/>
    <s v="Paper"/>
    <x v="1710"/>
    <n v="51.84"/>
    <n v="8"/>
    <n v="0"/>
    <n v="24.883200000000002"/>
    <n v="0.48000000000000004"/>
    <n v="3.1104000000000003"/>
    <n v="6.48"/>
    <n v="6.48"/>
    <n v="0"/>
  </r>
  <r>
    <n v="9208"/>
    <s v="CA-2017-140781"/>
    <d v="2017-08-03T00:00:00"/>
    <x v="43"/>
    <d v="2017-08-07T00:00:00"/>
    <s v="Standard Class"/>
    <s v="AB-10105"/>
    <s v="Adrian Barton"/>
    <s v="Consumer"/>
    <s v="United States"/>
    <s v="Bloomington"/>
    <x v="10"/>
    <n v="61701"/>
    <x v="2"/>
    <s v="TEC-AC-10000682"/>
    <x v="2"/>
    <s v="Accessories"/>
    <x v="1336"/>
    <n v="39.816000000000003"/>
    <n v="3"/>
    <n v="0.2"/>
    <n v="7.4654999999999987"/>
    <n v="0.18749999999999994"/>
    <n v="2.4884999999999997"/>
    <n v="13.272"/>
    <n v="16.59"/>
    <n v="7.9632000000000005"/>
  </r>
  <r>
    <n v="9209"/>
    <s v="CA-2017-141747"/>
    <d v="2017-08-03T00:00:00"/>
    <x v="43"/>
    <d v="2017-08-08T00:00:00"/>
    <s v="Second Class"/>
    <s v="SC-20230"/>
    <s v="Scot Coram"/>
    <s v="Corporate"/>
    <s v="United States"/>
    <s v="Seattle"/>
    <x v="4"/>
    <n v="98105"/>
    <x v="1"/>
    <s v="OFF-ST-10003996"/>
    <x v="1"/>
    <s v="Storage"/>
    <x v="1212"/>
    <n v="16.059999999999999"/>
    <n v="1"/>
    <n v="0"/>
    <n v="4.1755999999999993"/>
    <n v="0.25999999999999995"/>
    <n v="4.1755999999999993"/>
    <n v="16.059999999999999"/>
    <n v="16.059999999999999"/>
    <n v="0"/>
  </r>
  <r>
    <n v="9210"/>
    <s v="CA-2017-142776"/>
    <d v="2017-12-11T00:00:00"/>
    <x v="22"/>
    <d v="2017-12-14T00:00:00"/>
    <s v="Second Class"/>
    <s v="RS-19870"/>
    <s v="Roy Skaria"/>
    <s v="Home Office"/>
    <s v="United States"/>
    <s v="Burlington"/>
    <x v="23"/>
    <n v="52601"/>
    <x v="2"/>
    <s v="OFF-EN-10003160"/>
    <x v="1"/>
    <s v="Envelopes"/>
    <x v="1036"/>
    <n v="7.28"/>
    <n v="1"/>
    <n v="0"/>
    <n v="3.4944000000000002"/>
    <n v="0.48"/>
    <n v="3.4944000000000002"/>
    <n v="7.28"/>
    <n v="7.28"/>
    <n v="0"/>
  </r>
  <r>
    <n v="9211"/>
    <s v="CA-2017-142776"/>
    <d v="2017-12-11T00:00:00"/>
    <x v="22"/>
    <d v="2017-12-14T00:00:00"/>
    <s v="Second Class"/>
    <s v="RS-19870"/>
    <s v="Roy Skaria"/>
    <s v="Home Office"/>
    <s v="United States"/>
    <s v="Burlington"/>
    <x v="23"/>
    <n v="52601"/>
    <x v="2"/>
    <s v="OFF-BI-10002012"/>
    <x v="1"/>
    <s v="Binders"/>
    <x v="749"/>
    <n v="5.4"/>
    <n v="3"/>
    <n v="0"/>
    <n v="2.5920000000000001"/>
    <n v="0.48"/>
    <n v="0.86399999999999999"/>
    <n v="1.8"/>
    <n v="1.8"/>
    <n v="0"/>
  </r>
  <r>
    <n v="9212"/>
    <s v="CA-2015-167479"/>
    <d v="2015-03-14T00:00:00"/>
    <x v="29"/>
    <d v="2015-03-19T00:00:00"/>
    <s v="Standard Class"/>
    <s v="AI-10855"/>
    <s v="Arianne Irving"/>
    <s v="Consumer"/>
    <s v="United States"/>
    <s v="Roseville"/>
    <x v="1"/>
    <n v="95661"/>
    <x v="1"/>
    <s v="OFF-PA-10002105"/>
    <x v="1"/>
    <s v="Paper"/>
    <x v="272"/>
    <n v="19.440000000000001"/>
    <n v="3"/>
    <n v="0"/>
    <n v="9.3312000000000008"/>
    <n v="0.48000000000000004"/>
    <n v="3.1104000000000003"/>
    <n v="6.48"/>
    <n v="6.48"/>
    <n v="0"/>
  </r>
  <r>
    <n v="9213"/>
    <s v="CA-2014-144071"/>
    <d v="2014-12-08T00:00:00"/>
    <x v="20"/>
    <d v="2014-12-15T00:00:00"/>
    <s v="Standard Class"/>
    <s v="DJ-13420"/>
    <s v="Denny Joy"/>
    <s v="Corporate"/>
    <s v="United States"/>
    <s v="San Francisco"/>
    <x v="1"/>
    <n v="94110"/>
    <x v="1"/>
    <s v="FUR-FU-10000397"/>
    <x v="0"/>
    <s v="Furnishings"/>
    <x v="63"/>
    <n v="39.880000000000003"/>
    <n v="2"/>
    <n v="0"/>
    <n v="11.166400000000003"/>
    <n v="0.28000000000000008"/>
    <n v="5.5832000000000015"/>
    <n v="19.940000000000001"/>
    <n v="19.940000000000001"/>
    <n v="0"/>
  </r>
  <r>
    <n v="9214"/>
    <s v="CA-2014-144071"/>
    <d v="2014-12-08T00:00:00"/>
    <x v="20"/>
    <d v="2014-12-15T00:00:00"/>
    <s v="Standard Class"/>
    <s v="DJ-13420"/>
    <s v="Denny Joy"/>
    <s v="Corporate"/>
    <s v="United States"/>
    <s v="San Francisco"/>
    <x v="1"/>
    <n v="94110"/>
    <x v="1"/>
    <s v="FUR-FU-10000758"/>
    <x v="0"/>
    <s v="Furnishings"/>
    <x v="1082"/>
    <n v="79.44"/>
    <n v="3"/>
    <n v="0"/>
    <n v="28.598399999999994"/>
    <n v="0.35999999999999993"/>
    <n v="9.5327999999999982"/>
    <n v="26.48"/>
    <n v="26.48"/>
    <n v="0"/>
  </r>
  <r>
    <n v="9215"/>
    <s v="US-2017-120908"/>
    <d v="2017-09-30T00:00:00"/>
    <x v="15"/>
    <d v="2017-10-02T00:00:00"/>
    <s v="First Class"/>
    <s v="BF-10975"/>
    <s v="Barbara Fisher"/>
    <s v="Corporate"/>
    <s v="United States"/>
    <s v="Philadelphia"/>
    <x v="9"/>
    <n v="19120"/>
    <x v="3"/>
    <s v="OFF-LA-10004677"/>
    <x v="1"/>
    <s v="Labels"/>
    <x v="1840"/>
    <n v="20.664000000000001"/>
    <n v="7"/>
    <n v="0.2"/>
    <n v="6.9741"/>
    <n v="0.33749999999999997"/>
    <n v="0.99629999999999996"/>
    <n v="2.9520000000000004"/>
    <n v="3.69"/>
    <n v="4.1328000000000005"/>
  </r>
  <r>
    <n v="9216"/>
    <s v="CA-2016-152646"/>
    <d v="2016-11-21T00:00:00"/>
    <x v="0"/>
    <d v="2016-11-26T00:00:00"/>
    <s v="Standard Class"/>
    <s v="TH-21235"/>
    <s v="Tiffany House"/>
    <s v="Corporate"/>
    <s v="United States"/>
    <s v="Los Angeles"/>
    <x v="1"/>
    <n v="90049"/>
    <x v="1"/>
    <s v="OFF-PA-10004451"/>
    <x v="1"/>
    <s v="Paper"/>
    <x v="498"/>
    <n v="32.400000000000006"/>
    <n v="5"/>
    <n v="0"/>
    <n v="15.552000000000001"/>
    <n v="0.48"/>
    <n v="3.1104000000000003"/>
    <n v="6.4800000000000013"/>
    <n v="6.4800000000000013"/>
    <n v="0"/>
  </r>
  <r>
    <n v="9217"/>
    <s v="CA-2017-103765"/>
    <d v="2017-11-24T00:00:00"/>
    <x v="23"/>
    <d v="2017-11-30T00:00:00"/>
    <s v="Standard Class"/>
    <s v="JG-15310"/>
    <s v="Jason Gross"/>
    <s v="Corporate"/>
    <s v="United States"/>
    <s v="Odessa"/>
    <x v="5"/>
    <n v="79762"/>
    <x v="2"/>
    <s v="OFF-AP-10002311"/>
    <x v="1"/>
    <s v="Appliances"/>
    <x v="14"/>
    <n v="13.761999999999997"/>
    <n v="1"/>
    <n v="0.8"/>
    <n v="-24.771599999999999"/>
    <n v="-1.8000000000000003"/>
    <n v="-24.771599999999999"/>
    <n v="13.761999999999997"/>
    <n v="68.81"/>
    <n v="11.009599999999999"/>
  </r>
  <r>
    <n v="9218"/>
    <s v="US-2017-118157"/>
    <d v="2017-11-14T00:00:00"/>
    <x v="23"/>
    <d v="2017-11-17T00:00:00"/>
    <s v="First Class"/>
    <s v="AW-10930"/>
    <s v="Arthur Wiediger"/>
    <s v="Home Office"/>
    <s v="United States"/>
    <s v="Minneapolis"/>
    <x v="11"/>
    <n v="55407"/>
    <x v="2"/>
    <s v="OFF-EN-10004459"/>
    <x v="1"/>
    <s v="Envelopes"/>
    <x v="661"/>
    <n v="15.28"/>
    <n v="2"/>
    <n v="0"/>
    <n v="7.4871999999999996"/>
    <n v="0.49"/>
    <n v="3.7435999999999998"/>
    <n v="7.64"/>
    <n v="7.64"/>
    <n v="0"/>
  </r>
  <r>
    <n v="9219"/>
    <s v="US-2015-164238"/>
    <d v="2015-08-16T00:00:00"/>
    <x v="37"/>
    <d v="2015-08-20T00:00:00"/>
    <s v="Standard Class"/>
    <s v="JW-15955"/>
    <s v="Joni Wasserman"/>
    <s v="Consumer"/>
    <s v="United States"/>
    <s v="Philadelphia"/>
    <x v="9"/>
    <n v="19120"/>
    <x v="3"/>
    <s v="OFF-ST-10002352"/>
    <x v="1"/>
    <s v="Storage"/>
    <x v="855"/>
    <n v="44.688000000000002"/>
    <n v="7"/>
    <n v="0.2"/>
    <n v="3.3515999999999977"/>
    <n v="7.4999999999999942E-2"/>
    <n v="0.47879999999999967"/>
    <n v="6.3840000000000003"/>
    <n v="7.9799999999999995"/>
    <n v="8.9376000000000015"/>
  </r>
  <r>
    <n v="9220"/>
    <s v="US-2015-164238"/>
    <d v="2015-08-16T00:00:00"/>
    <x v="37"/>
    <d v="2015-08-20T00:00:00"/>
    <s v="Standard Class"/>
    <s v="JW-15955"/>
    <s v="Joni Wasserman"/>
    <s v="Consumer"/>
    <s v="United States"/>
    <s v="Philadelphia"/>
    <x v="9"/>
    <n v="19120"/>
    <x v="3"/>
    <s v="FUR-BO-10000780"/>
    <x v="0"/>
    <s v="Bookcases"/>
    <x v="1318"/>
    <n v="301.46999999999997"/>
    <n v="3"/>
    <n v="0.5"/>
    <n v="-204.99959999999996"/>
    <n v="-0.67999999999999994"/>
    <n v="-68.333199999999991"/>
    <n v="100.49"/>
    <n v="200.98"/>
    <n v="150.73499999999999"/>
  </r>
  <r>
    <n v="9221"/>
    <s v="CA-2017-103212"/>
    <d v="2017-10-13T00:00:00"/>
    <x v="13"/>
    <d v="2017-10-14T00:00:00"/>
    <s v="First Class"/>
    <s v="MH-18025"/>
    <s v="Michelle Huthwaite"/>
    <s v="Consumer"/>
    <s v="United States"/>
    <s v="Lafayette"/>
    <x v="28"/>
    <n v="70506"/>
    <x v="0"/>
    <s v="OFF-LA-10000248"/>
    <x v="1"/>
    <s v="Labels"/>
    <x v="1221"/>
    <n v="11.07"/>
    <n v="3"/>
    <n v="0"/>
    <n v="5.2028999999999996"/>
    <n v="0.47"/>
    <n v="1.7343"/>
    <n v="3.69"/>
    <n v="3.69"/>
    <n v="0"/>
  </r>
  <r>
    <n v="9222"/>
    <s v="CA-2017-103212"/>
    <d v="2017-10-13T00:00:00"/>
    <x v="13"/>
    <d v="2017-10-14T00:00:00"/>
    <s v="First Class"/>
    <s v="MH-18025"/>
    <s v="Michelle Huthwaite"/>
    <s v="Consumer"/>
    <s v="United States"/>
    <s v="Lafayette"/>
    <x v="28"/>
    <n v="70506"/>
    <x v="0"/>
    <s v="FUR-TA-10003473"/>
    <x v="0"/>
    <s v="Tables"/>
    <x v="216"/>
    <n v="1504.52"/>
    <n v="4"/>
    <n v="0"/>
    <n v="346.03960000000006"/>
    <n v="0.23000000000000004"/>
    <n v="86.509900000000016"/>
    <n v="376.13"/>
    <n v="376.13"/>
    <n v="0"/>
  </r>
  <r>
    <n v="9223"/>
    <s v="CA-2017-103212"/>
    <d v="2017-10-13T00:00:00"/>
    <x v="13"/>
    <d v="2017-10-14T00:00:00"/>
    <s v="First Class"/>
    <s v="MH-18025"/>
    <s v="Michelle Huthwaite"/>
    <s v="Consumer"/>
    <s v="United States"/>
    <s v="Lafayette"/>
    <x v="28"/>
    <n v="70506"/>
    <x v="0"/>
    <s v="OFF-PA-10004355"/>
    <x v="1"/>
    <s v="Paper"/>
    <x v="1103"/>
    <n v="25.92"/>
    <n v="4"/>
    <n v="0"/>
    <n v="12.441600000000001"/>
    <n v="0.48000000000000004"/>
    <n v="3.1104000000000003"/>
    <n v="6.48"/>
    <n v="6.48"/>
    <n v="0"/>
  </r>
  <r>
    <n v="9224"/>
    <s v="CA-2017-121160"/>
    <d v="2017-11-04T00:00:00"/>
    <x v="23"/>
    <d v="2017-11-04T00:00:00"/>
    <s v="Same Day"/>
    <s v="FM-14290"/>
    <s v="Frank Merwin"/>
    <s v="Home Office"/>
    <s v="United States"/>
    <s v="Bryan"/>
    <x v="5"/>
    <n v="77803"/>
    <x v="2"/>
    <s v="OFF-BI-10001308"/>
    <x v="1"/>
    <s v="Binders"/>
    <x v="1360"/>
    <n v="7.5359999999999987"/>
    <n v="6"/>
    <n v="0.8"/>
    <n v="-13.188000000000009"/>
    <n v="-1.7500000000000016"/>
    <n v="-2.1980000000000017"/>
    <n v="1.2559999999999998"/>
    <n v="6.28"/>
    <n v="6.0287999999999995"/>
  </r>
  <r>
    <n v="9225"/>
    <s v="CA-2017-121160"/>
    <d v="2017-11-04T00:00:00"/>
    <x v="23"/>
    <d v="2017-11-04T00:00:00"/>
    <s v="Same Day"/>
    <s v="FM-14290"/>
    <s v="Frank Merwin"/>
    <s v="Home Office"/>
    <s v="United States"/>
    <s v="Bryan"/>
    <x v="5"/>
    <n v="77803"/>
    <x v="2"/>
    <s v="OFF-BI-10003094"/>
    <x v="1"/>
    <s v="Binders"/>
    <x v="653"/>
    <n v="1.4079999999999997"/>
    <n v="2"/>
    <n v="0.8"/>
    <n v="-2.3232000000000008"/>
    <n v="-1.650000000000001"/>
    <n v="-1.1616000000000004"/>
    <n v="0.70399999999999985"/>
    <n v="3.52"/>
    <n v="1.1263999999999998"/>
  </r>
  <r>
    <n v="9226"/>
    <s v="CA-2017-121160"/>
    <d v="2017-11-04T00:00:00"/>
    <x v="23"/>
    <d v="2017-11-04T00:00:00"/>
    <s v="Same Day"/>
    <s v="FM-14290"/>
    <s v="Frank Merwin"/>
    <s v="Home Office"/>
    <s v="United States"/>
    <s v="Bryan"/>
    <x v="5"/>
    <n v="77803"/>
    <x v="2"/>
    <s v="OFF-BI-10004040"/>
    <x v="1"/>
    <s v="Binders"/>
    <x v="1487"/>
    <n v="4.1439999999999992"/>
    <n v="4"/>
    <n v="0.8"/>
    <n v="-6.4232000000000014"/>
    <n v="-1.5500000000000007"/>
    <n v="-1.6058000000000003"/>
    <n v="1.0359999999999998"/>
    <n v="5.1800000000000006"/>
    <n v="3.3151999999999995"/>
  </r>
  <r>
    <n v="9227"/>
    <s v="CA-2017-121160"/>
    <d v="2017-11-04T00:00:00"/>
    <x v="23"/>
    <d v="2017-11-04T00:00:00"/>
    <s v="Same Day"/>
    <s v="FM-14290"/>
    <s v="Frank Merwin"/>
    <s v="Home Office"/>
    <s v="United States"/>
    <s v="Bryan"/>
    <x v="5"/>
    <n v="77803"/>
    <x v="2"/>
    <s v="OFF-ST-10002485"/>
    <x v="1"/>
    <s v="Storage"/>
    <x v="211"/>
    <n v="52.751999999999995"/>
    <n v="3"/>
    <n v="0.2"/>
    <n v="-12.528600000000001"/>
    <n v="-0.23750000000000004"/>
    <n v="-4.1762000000000006"/>
    <n v="17.584"/>
    <n v="21.979999999999993"/>
    <n v="10.5504"/>
  </r>
  <r>
    <n v="9228"/>
    <s v="CA-2017-140515"/>
    <d v="2017-03-19T00:00:00"/>
    <x v="42"/>
    <d v="2017-03-24T00:00:00"/>
    <s v="Standard Class"/>
    <s v="GZ-14545"/>
    <s v="George Zrebassa"/>
    <s v="Corporate"/>
    <s v="United States"/>
    <s v="Los Angeles"/>
    <x v="1"/>
    <n v="90008"/>
    <x v="1"/>
    <s v="OFF-AP-10001205"/>
    <x v="1"/>
    <s v="Appliances"/>
    <x v="1294"/>
    <n v="381.35999999999996"/>
    <n v="7"/>
    <n v="0"/>
    <n v="106.78080000000003"/>
    <n v="0.28000000000000008"/>
    <n v="15.254400000000004"/>
    <n v="54.48"/>
    <n v="54.48"/>
    <n v="0"/>
  </r>
  <r>
    <n v="9229"/>
    <s v="CA-2014-153619"/>
    <d v="2014-11-03T00:00:00"/>
    <x v="7"/>
    <d v="2014-11-03T00:00:00"/>
    <s v="Same Day"/>
    <s v="TC-21535"/>
    <s v="Tracy Collins"/>
    <s v="Home Office"/>
    <s v="United States"/>
    <s v="Los Angeles"/>
    <x v="1"/>
    <n v="90049"/>
    <x v="1"/>
    <s v="OFF-AR-10001868"/>
    <x v="1"/>
    <s v="Art"/>
    <x v="59"/>
    <n v="6.72"/>
    <n v="4"/>
    <n v="0"/>
    <n v="3.36"/>
    <n v="0.5"/>
    <n v="0.84"/>
    <n v="1.68"/>
    <n v="1.68"/>
    <n v="0"/>
  </r>
  <r>
    <n v="9230"/>
    <s v="CA-2017-133718"/>
    <d v="2017-07-23T00:00:00"/>
    <x v="10"/>
    <d v="2017-07-26T00:00:00"/>
    <s v="First Class"/>
    <s v="TB-21520"/>
    <s v="Tracy Blumstein"/>
    <s v="Consumer"/>
    <s v="United States"/>
    <s v="Los Angeles"/>
    <x v="1"/>
    <n v="90045"/>
    <x v="1"/>
    <s v="OFF-BI-10003429"/>
    <x v="1"/>
    <s v="Binders"/>
    <x v="852"/>
    <n v="15.192"/>
    <n v="3"/>
    <n v="0.2"/>
    <n v="5.5070999999999994"/>
    <n v="0.36249999999999993"/>
    <n v="1.8356999999999999"/>
    <n v="5.0640000000000001"/>
    <n v="6.3299999999999992"/>
    <n v="3.0384000000000002"/>
  </r>
  <r>
    <n v="9231"/>
    <s v="CA-2017-133718"/>
    <d v="2017-07-23T00:00:00"/>
    <x v="10"/>
    <d v="2017-07-26T00:00:00"/>
    <s v="First Class"/>
    <s v="TB-21520"/>
    <s v="Tracy Blumstein"/>
    <s v="Consumer"/>
    <s v="United States"/>
    <s v="Los Angeles"/>
    <x v="1"/>
    <n v="90045"/>
    <x v="1"/>
    <s v="OFF-PA-10002689"/>
    <x v="1"/>
    <s v="Paper"/>
    <x v="1066"/>
    <n v="58.320000000000007"/>
    <n v="9"/>
    <n v="0"/>
    <n v="27.993600000000001"/>
    <n v="0.47999999999999993"/>
    <n v="3.1104000000000003"/>
    <n v="6.48"/>
    <n v="6.48"/>
    <n v="0"/>
  </r>
  <r>
    <n v="9232"/>
    <s v="CA-2014-148383"/>
    <d v="2014-12-27T00:00:00"/>
    <x v="20"/>
    <d v="2014-12-31T00:00:00"/>
    <s v="Standard Class"/>
    <s v="RP-19390"/>
    <s v="Resi Pölking"/>
    <s v="Consumer"/>
    <s v="United States"/>
    <s v="Phoenix"/>
    <x v="16"/>
    <n v="85023"/>
    <x v="1"/>
    <s v="OFF-BI-10003650"/>
    <x v="1"/>
    <s v="Binders"/>
    <x v="115"/>
    <n v="946.76400000000024"/>
    <n v="6"/>
    <n v="0.7"/>
    <n v="-694.29359999999997"/>
    <n v="-0.73333333333333317"/>
    <n v="-115.71559999999999"/>
    <n v="157.79400000000004"/>
    <n v="525.98"/>
    <n v="662.73480000000018"/>
  </r>
  <r>
    <n v="9233"/>
    <s v="CA-2016-126732"/>
    <d v="2016-09-02T00:00:00"/>
    <x v="21"/>
    <d v="2016-09-06T00:00:00"/>
    <s v="Standard Class"/>
    <s v="LR-16915"/>
    <s v="Lena Radford"/>
    <s v="Consumer"/>
    <s v="United States"/>
    <s v="Los Angeles"/>
    <x v="1"/>
    <n v="90036"/>
    <x v="1"/>
    <s v="FUR-FU-10001889"/>
    <x v="0"/>
    <s v="Furnishings"/>
    <x v="1158"/>
    <n v="94.679999999999993"/>
    <n v="9"/>
    <n v="0"/>
    <n v="31.244399999999995"/>
    <n v="0.32999999999999996"/>
    <n v="3.4715999999999996"/>
    <n v="10.52"/>
    <n v="10.52"/>
    <n v="0"/>
  </r>
  <r>
    <n v="9234"/>
    <s v="CA-2016-126732"/>
    <d v="2016-09-02T00:00:00"/>
    <x v="21"/>
    <d v="2016-09-06T00:00:00"/>
    <s v="Standard Class"/>
    <s v="LR-16915"/>
    <s v="Lena Radford"/>
    <s v="Consumer"/>
    <s v="United States"/>
    <s v="Los Angeles"/>
    <x v="1"/>
    <n v="90036"/>
    <x v="1"/>
    <s v="OFF-ST-10000321"/>
    <x v="1"/>
    <s v="Storage"/>
    <x v="1543"/>
    <n v="23.669999999999998"/>
    <n v="3"/>
    <n v="0"/>
    <n v="0.94679999999999698"/>
    <n v="3.9999999999999876E-2"/>
    <n v="0.31559999999999899"/>
    <n v="7.89"/>
    <n v="7.89"/>
    <n v="0"/>
  </r>
  <r>
    <n v="9235"/>
    <s v="CA-2016-126732"/>
    <d v="2016-09-02T00:00:00"/>
    <x v="21"/>
    <d v="2016-09-06T00:00:00"/>
    <s v="Standard Class"/>
    <s v="LR-16915"/>
    <s v="Lena Radford"/>
    <s v="Consumer"/>
    <s v="United States"/>
    <s v="Los Angeles"/>
    <x v="1"/>
    <n v="90036"/>
    <x v="1"/>
    <s v="TEC-PH-10001530"/>
    <x v="2"/>
    <s v="Phones"/>
    <x v="638"/>
    <n v="1091.1680000000001"/>
    <n v="4"/>
    <n v="0.2"/>
    <n v="68.197999999999979"/>
    <n v="6.2499999999999972E-2"/>
    <n v="17.049499999999995"/>
    <n v="272.79200000000003"/>
    <n v="340.99"/>
    <n v="218.23360000000002"/>
  </r>
  <r>
    <n v="9236"/>
    <s v="CA-2016-126732"/>
    <d v="2016-09-02T00:00:00"/>
    <x v="21"/>
    <d v="2016-09-06T00:00:00"/>
    <s v="Standard Class"/>
    <s v="LR-16915"/>
    <s v="Lena Radford"/>
    <s v="Consumer"/>
    <s v="United States"/>
    <s v="Los Angeles"/>
    <x v="1"/>
    <n v="90036"/>
    <x v="1"/>
    <s v="OFF-AR-10004752"/>
    <x v="1"/>
    <s v="Art"/>
    <x v="1114"/>
    <n v="18.689999999999998"/>
    <n v="7"/>
    <n v="0"/>
    <n v="5.2332000000000001"/>
    <n v="0.28000000000000003"/>
    <n v="0.74760000000000004"/>
    <n v="2.6699999999999995"/>
    <n v="2.6699999999999995"/>
    <n v="0"/>
  </r>
  <r>
    <n v="9237"/>
    <s v="CA-2016-126732"/>
    <d v="2016-09-02T00:00:00"/>
    <x v="21"/>
    <d v="2016-09-06T00:00:00"/>
    <s v="Standard Class"/>
    <s v="LR-16915"/>
    <s v="Lena Radford"/>
    <s v="Consumer"/>
    <s v="United States"/>
    <s v="Los Angeles"/>
    <x v="1"/>
    <n v="90036"/>
    <x v="1"/>
    <s v="FUR-TA-10001539"/>
    <x v="0"/>
    <s v="Tables"/>
    <x v="10"/>
    <n v="568.72800000000007"/>
    <n v="3"/>
    <n v="0.2"/>
    <n v="28.436399999999935"/>
    <n v="4.9999999999999878E-2"/>
    <n v="9.4787999999999784"/>
    <n v="189.57600000000002"/>
    <n v="236.97"/>
    <n v="113.74560000000002"/>
  </r>
  <r>
    <n v="9238"/>
    <s v="CA-2016-126732"/>
    <d v="2016-09-02T00:00:00"/>
    <x v="21"/>
    <d v="2016-09-06T00:00:00"/>
    <s v="Standard Class"/>
    <s v="LR-16915"/>
    <s v="Lena Radford"/>
    <s v="Consumer"/>
    <s v="United States"/>
    <s v="Los Angeles"/>
    <x v="1"/>
    <n v="90036"/>
    <x v="1"/>
    <s v="OFF-BI-10001553"/>
    <x v="1"/>
    <s v="Binders"/>
    <x v="1302"/>
    <n v="7.3120000000000012"/>
    <n v="1"/>
    <n v="0.2"/>
    <n v="2.5591999999999997"/>
    <n v="0.34999999999999992"/>
    <n v="2.5591999999999997"/>
    <n v="7.3120000000000012"/>
    <n v="9.14"/>
    <n v="1.4624000000000004"/>
  </r>
  <r>
    <n v="9239"/>
    <s v="CA-2017-138156"/>
    <d v="2017-02-11T00:00:00"/>
    <x v="31"/>
    <d v="2017-02-14T00:00:00"/>
    <s v="First Class"/>
    <s v="MM-17260"/>
    <s v="Magdelene Morse"/>
    <s v="Consumer"/>
    <s v="United States"/>
    <s v="Columbus"/>
    <x v="24"/>
    <n v="43229"/>
    <x v="3"/>
    <s v="FUR-FU-10003601"/>
    <x v="0"/>
    <s v="Furnishings"/>
    <x v="736"/>
    <n v="147.56800000000001"/>
    <n v="2"/>
    <n v="0.2"/>
    <n v="-3.6892000000000067"/>
    <n v="-2.5000000000000043E-2"/>
    <n v="-1.8446000000000033"/>
    <n v="73.784000000000006"/>
    <n v="92.23"/>
    <n v="29.513600000000004"/>
  </r>
  <r>
    <n v="9240"/>
    <s v="CA-2017-110310"/>
    <d v="2017-10-27T00:00:00"/>
    <x v="13"/>
    <d v="2017-11-02T00:00:00"/>
    <s v="Standard Class"/>
    <s v="NB-18655"/>
    <s v="Nona Balk"/>
    <s v="Corporate"/>
    <s v="United States"/>
    <s v="Tallahassee"/>
    <x v="2"/>
    <n v="32303"/>
    <x v="0"/>
    <s v="OFF-PA-10001685"/>
    <x v="1"/>
    <s v="Paper"/>
    <x v="33"/>
    <n v="56.783999999999999"/>
    <n v="7"/>
    <n v="0.2"/>
    <n v="20.584200000000003"/>
    <n v="0.36250000000000004"/>
    <n v="2.9406000000000003"/>
    <n v="8.1120000000000001"/>
    <n v="10.139999999999999"/>
    <n v="11.3568"/>
  </r>
  <r>
    <n v="9241"/>
    <s v="CA-2017-110310"/>
    <d v="2017-10-27T00:00:00"/>
    <x v="13"/>
    <d v="2017-11-02T00:00:00"/>
    <s v="Standard Class"/>
    <s v="NB-18655"/>
    <s v="Nona Balk"/>
    <s v="Corporate"/>
    <s v="United States"/>
    <s v="Tallahassee"/>
    <x v="2"/>
    <n v="32303"/>
    <x v="0"/>
    <s v="OFF-BI-10001097"/>
    <x v="1"/>
    <s v="Binders"/>
    <x v="797"/>
    <n v="5.6070000000000011"/>
    <n v="3"/>
    <n v="0.7"/>
    <n v="-3.9248999999999974"/>
    <n v="-0.6999999999999994"/>
    <n v="-1.3082999999999991"/>
    <n v="1.8690000000000004"/>
    <n v="6.23"/>
    <n v="3.9249000000000005"/>
  </r>
  <r>
    <n v="9242"/>
    <s v="CA-2017-110310"/>
    <d v="2017-10-27T00:00:00"/>
    <x v="13"/>
    <d v="2017-11-02T00:00:00"/>
    <s v="Standard Class"/>
    <s v="NB-18655"/>
    <s v="Nona Balk"/>
    <s v="Corporate"/>
    <s v="United States"/>
    <s v="Tallahassee"/>
    <x v="2"/>
    <n v="32303"/>
    <x v="0"/>
    <s v="OFF-AR-10001662"/>
    <x v="1"/>
    <s v="Art"/>
    <x v="448"/>
    <n v="6.5760000000000005"/>
    <n v="3"/>
    <n v="0.2"/>
    <n v="0.57540000000000058"/>
    <n v="8.7500000000000078E-2"/>
    <n v="0.19180000000000019"/>
    <n v="2.1920000000000002"/>
    <n v="2.7399999999999998"/>
    <n v="1.3152000000000001"/>
  </r>
  <r>
    <n v="9243"/>
    <s v="CA-2014-113271"/>
    <d v="2014-07-09T00:00:00"/>
    <x v="39"/>
    <d v="2014-07-14T00:00:00"/>
    <s v="Standard Class"/>
    <s v="DS-13030"/>
    <s v="Darrin Sayre"/>
    <s v="Home Office"/>
    <s v="United States"/>
    <s v="San Francisco"/>
    <x v="1"/>
    <n v="94122"/>
    <x v="1"/>
    <s v="OFF-BI-10002609"/>
    <x v="1"/>
    <s v="Binders"/>
    <x v="98"/>
    <n v="14.303999999999998"/>
    <n v="6"/>
    <n v="0.2"/>
    <n v="4.6487999999999987"/>
    <n v="0.32499999999999996"/>
    <n v="0.77479999999999982"/>
    <n v="2.3839999999999999"/>
    <n v="2.9799999999999991"/>
    <n v="2.8607999999999998"/>
  </r>
  <r>
    <n v="9244"/>
    <s v="CA-2014-113271"/>
    <d v="2014-07-09T00:00:00"/>
    <x v="39"/>
    <d v="2014-07-14T00:00:00"/>
    <s v="Standard Class"/>
    <s v="DS-13030"/>
    <s v="Darrin Sayre"/>
    <s v="Home Office"/>
    <s v="United States"/>
    <s v="San Francisco"/>
    <x v="1"/>
    <n v="94122"/>
    <x v="1"/>
    <s v="FUR-BO-10004218"/>
    <x v="0"/>
    <s v="Bookcases"/>
    <x v="1593"/>
    <n v="119.83299999999998"/>
    <n v="1"/>
    <n v="0.15"/>
    <n v="7.0489999999999995"/>
    <n v="5.8823529411764712E-2"/>
    <n v="7.0489999999999995"/>
    <n v="119.83299999999998"/>
    <n v="140.97999999999999"/>
    <n v="17.974949999999996"/>
  </r>
  <r>
    <n v="9245"/>
    <s v="CA-2014-113271"/>
    <d v="2014-07-09T00:00:00"/>
    <x v="39"/>
    <d v="2014-07-14T00:00:00"/>
    <s v="Standard Class"/>
    <s v="DS-13030"/>
    <s v="Darrin Sayre"/>
    <s v="Home Office"/>
    <s v="United States"/>
    <s v="San Francisco"/>
    <x v="1"/>
    <n v="94122"/>
    <x v="1"/>
    <s v="OFF-AR-10003251"/>
    <x v="1"/>
    <s v="Art"/>
    <x v="1050"/>
    <n v="5.56"/>
    <n v="2"/>
    <n v="0"/>
    <n v="2.2239999999999998"/>
    <n v="0.39999999999999997"/>
    <n v="1.1119999999999999"/>
    <n v="2.78"/>
    <n v="2.78"/>
    <n v="0"/>
  </r>
  <r>
    <n v="9246"/>
    <s v="CA-2014-113271"/>
    <d v="2014-07-09T00:00:00"/>
    <x v="39"/>
    <d v="2014-07-14T00:00:00"/>
    <s v="Standard Class"/>
    <s v="DS-13030"/>
    <s v="Darrin Sayre"/>
    <s v="Home Office"/>
    <s v="United States"/>
    <s v="San Francisco"/>
    <x v="1"/>
    <n v="94122"/>
    <x v="1"/>
    <s v="OFF-PA-10002365"/>
    <x v="1"/>
    <s v="Paper"/>
    <x v="12"/>
    <n v="32.400000000000006"/>
    <n v="5"/>
    <n v="0"/>
    <n v="15.552000000000001"/>
    <n v="0.48"/>
    <n v="3.1104000000000003"/>
    <n v="6.4800000000000013"/>
    <n v="6.4800000000000013"/>
    <n v="0"/>
  </r>
  <r>
    <n v="9247"/>
    <s v="CA-2017-130106"/>
    <d v="2017-05-22T00:00:00"/>
    <x v="24"/>
    <d v="2017-05-26T00:00:00"/>
    <s v="Standard Class"/>
    <s v="VF-21715"/>
    <s v="Vicky Freymann"/>
    <s v="Home Office"/>
    <s v="United States"/>
    <s v="San Francisco"/>
    <x v="1"/>
    <n v="94109"/>
    <x v="1"/>
    <s v="OFF-AR-10003651"/>
    <x v="1"/>
    <s v="Art"/>
    <x v="279"/>
    <n v="9.84"/>
    <n v="3"/>
    <n v="0"/>
    <n v="2.8535999999999988"/>
    <n v="0.28999999999999987"/>
    <n v="0.9511999999999996"/>
    <n v="3.28"/>
    <n v="3.28"/>
    <n v="0"/>
  </r>
  <r>
    <n v="9248"/>
    <s v="CA-2017-130106"/>
    <d v="2017-05-22T00:00:00"/>
    <x v="24"/>
    <d v="2017-05-26T00:00:00"/>
    <s v="Standard Class"/>
    <s v="VF-21715"/>
    <s v="Vicky Freymann"/>
    <s v="Home Office"/>
    <s v="United States"/>
    <s v="San Francisco"/>
    <x v="1"/>
    <n v="94109"/>
    <x v="1"/>
    <s v="OFF-AR-10003732"/>
    <x v="1"/>
    <s v="Art"/>
    <x v="324"/>
    <n v="2.78"/>
    <n v="1"/>
    <n v="0"/>
    <n v="0.72279999999999989"/>
    <n v="0.25999999999999995"/>
    <n v="0.72279999999999989"/>
    <n v="2.78"/>
    <n v="2.78"/>
    <n v="0"/>
  </r>
  <r>
    <n v="9249"/>
    <s v="CA-2016-127761"/>
    <d v="2016-11-10T00:00:00"/>
    <x v="0"/>
    <d v="2016-11-14T00:00:00"/>
    <s v="Standard Class"/>
    <s v="SW-20275"/>
    <s v="Scott Williamson"/>
    <s v="Consumer"/>
    <s v="United States"/>
    <s v="New York City"/>
    <x v="15"/>
    <n v="10009"/>
    <x v="3"/>
    <s v="OFF-BI-10002557"/>
    <x v="1"/>
    <s v="Binders"/>
    <x v="249"/>
    <n v="3.64"/>
    <n v="1"/>
    <n v="0.2"/>
    <n v="1.3649999999999998"/>
    <n v="0.37499999999999994"/>
    <n v="1.3649999999999998"/>
    <n v="3.64"/>
    <n v="4.55"/>
    <n v="0.72800000000000009"/>
  </r>
  <r>
    <n v="9250"/>
    <s v="CA-2016-127761"/>
    <d v="2016-11-10T00:00:00"/>
    <x v="0"/>
    <d v="2016-11-14T00:00:00"/>
    <s v="Standard Class"/>
    <s v="SW-20275"/>
    <s v="Scott Williamson"/>
    <s v="Consumer"/>
    <s v="United States"/>
    <s v="New York City"/>
    <x v="15"/>
    <n v="10009"/>
    <x v="3"/>
    <s v="TEC-PH-10003691"/>
    <x v="2"/>
    <s v="Phones"/>
    <x v="1407"/>
    <n v="881.93"/>
    <n v="7"/>
    <n v="0"/>
    <n v="220.48250000000002"/>
    <n v="0.25000000000000006"/>
    <n v="31.497500000000002"/>
    <n v="125.99"/>
    <n v="125.99"/>
    <n v="0"/>
  </r>
  <r>
    <n v="9251"/>
    <s v="CA-2016-105354"/>
    <d v="2016-12-02T00:00:00"/>
    <x v="5"/>
    <d v="2016-12-06T00:00:00"/>
    <s v="Standard Class"/>
    <s v="PW-19030"/>
    <s v="Pauline Webber"/>
    <s v="Corporate"/>
    <s v="United States"/>
    <s v="Marion"/>
    <x v="23"/>
    <n v="52302"/>
    <x v="2"/>
    <s v="OFF-BI-10001107"/>
    <x v="1"/>
    <s v="Binders"/>
    <x v="497"/>
    <n v="115.84"/>
    <n v="8"/>
    <n v="0"/>
    <n v="54.444800000000001"/>
    <n v="0.47"/>
    <n v="6.8056000000000001"/>
    <n v="14.48"/>
    <n v="14.48"/>
    <n v="0"/>
  </r>
  <r>
    <n v="9252"/>
    <s v="CA-2017-155712"/>
    <d v="2017-03-02T00:00:00"/>
    <x v="42"/>
    <d v="2017-03-08T00:00:00"/>
    <s v="Standard Class"/>
    <s v="KD-16615"/>
    <s v="Ken Dana"/>
    <s v="Corporate"/>
    <s v="United States"/>
    <s v="Los Angeles"/>
    <x v="1"/>
    <n v="90008"/>
    <x v="1"/>
    <s v="OFF-BI-10004224"/>
    <x v="1"/>
    <s v="Binders"/>
    <x v="1070"/>
    <n v="107.64800000000001"/>
    <n v="2"/>
    <n v="0.2"/>
    <n v="33.639999999999986"/>
    <n v="0.31249999999999983"/>
    <n v="16.819999999999993"/>
    <n v="53.824000000000005"/>
    <n v="67.28"/>
    <n v="21.529600000000002"/>
  </r>
  <r>
    <n v="9253"/>
    <s v="CA-2017-102309"/>
    <d v="2017-09-23T00:00:00"/>
    <x v="15"/>
    <d v="2017-09-25T00:00:00"/>
    <s v="Second Class"/>
    <s v="DO-13645"/>
    <s v="Doug O'Connell"/>
    <s v="Consumer"/>
    <s v="United States"/>
    <s v="Pine Bluff"/>
    <x v="36"/>
    <n v="71603"/>
    <x v="0"/>
    <s v="TEC-AC-10001114"/>
    <x v="2"/>
    <s v="Accessories"/>
    <x v="1211"/>
    <n v="199.95000000000002"/>
    <n v="5"/>
    <n v="0"/>
    <n v="63.983999999999988"/>
    <n v="0.3199999999999999"/>
    <n v="12.796799999999998"/>
    <n v="39.99"/>
    <n v="39.99"/>
    <n v="0"/>
  </r>
  <r>
    <n v="9254"/>
    <s v="CA-2017-102309"/>
    <d v="2017-09-23T00:00:00"/>
    <x v="15"/>
    <d v="2017-09-25T00:00:00"/>
    <s v="Second Class"/>
    <s v="DO-13645"/>
    <s v="Doug O'Connell"/>
    <s v="Consumer"/>
    <s v="United States"/>
    <s v="Pine Bluff"/>
    <x v="36"/>
    <n v="71603"/>
    <x v="0"/>
    <s v="OFF-PA-10002005"/>
    <x v="1"/>
    <s v="Paper"/>
    <x v="510"/>
    <n v="12.96"/>
    <n v="2"/>
    <n v="0"/>
    <n v="6.2208000000000006"/>
    <n v="0.48000000000000004"/>
    <n v="3.1104000000000003"/>
    <n v="6.48"/>
    <n v="6.48"/>
    <n v="0"/>
  </r>
  <r>
    <n v="9255"/>
    <s v="CA-2014-168368"/>
    <d v="2014-02-11T00:00:00"/>
    <x v="45"/>
    <d v="2014-02-15T00:00:00"/>
    <s v="Second Class"/>
    <s v="GA-14725"/>
    <s v="Guy Armstrong"/>
    <s v="Consumer"/>
    <s v="United States"/>
    <s v="Columbia"/>
    <x v="25"/>
    <n v="65203"/>
    <x v="2"/>
    <s v="FUR-CH-10001146"/>
    <x v="0"/>
    <s v="Chairs"/>
    <x v="64"/>
    <n v="60.89"/>
    <n v="1"/>
    <n v="0"/>
    <n v="15.222499999999997"/>
    <n v="0.24999999999999994"/>
    <n v="15.222499999999997"/>
    <n v="60.89"/>
    <n v="60.89"/>
    <n v="0"/>
  </r>
  <r>
    <n v="9256"/>
    <s v="CA-2014-168368"/>
    <d v="2014-02-11T00:00:00"/>
    <x v="45"/>
    <d v="2014-02-15T00:00:00"/>
    <s v="Second Class"/>
    <s v="GA-14725"/>
    <s v="Guy Armstrong"/>
    <s v="Consumer"/>
    <s v="United States"/>
    <s v="Columbia"/>
    <x v="25"/>
    <n v="65203"/>
    <x v="2"/>
    <s v="OFF-LA-10004853"/>
    <x v="1"/>
    <s v="Labels"/>
    <x v="690"/>
    <n v="14.940000000000001"/>
    <n v="3"/>
    <n v="0"/>
    <n v="6.8723999999999998"/>
    <n v="0.45999999999999996"/>
    <n v="2.2907999999999999"/>
    <n v="4.9800000000000004"/>
    <n v="4.9800000000000004"/>
    <n v="0"/>
  </r>
  <r>
    <n v="9257"/>
    <s v="CA-2014-168368"/>
    <d v="2014-02-11T00:00:00"/>
    <x v="45"/>
    <d v="2014-02-15T00:00:00"/>
    <s v="Second Class"/>
    <s v="GA-14725"/>
    <s v="Guy Armstrong"/>
    <s v="Consumer"/>
    <s v="United States"/>
    <s v="Columbia"/>
    <x v="25"/>
    <n v="65203"/>
    <x v="2"/>
    <s v="OFF-BI-10004728"/>
    <x v="1"/>
    <s v="Binders"/>
    <x v="544"/>
    <n v="9.64"/>
    <n v="2"/>
    <n v="0"/>
    <n v="4.4344000000000001"/>
    <n v="0.45999999999999996"/>
    <n v="2.2172000000000001"/>
    <n v="4.82"/>
    <n v="4.82"/>
    <n v="0"/>
  </r>
  <r>
    <n v="9258"/>
    <s v="CA-2014-168368"/>
    <d v="2014-02-11T00:00:00"/>
    <x v="45"/>
    <d v="2014-02-15T00:00:00"/>
    <s v="Second Class"/>
    <s v="GA-14725"/>
    <s v="Guy Armstrong"/>
    <s v="Consumer"/>
    <s v="United States"/>
    <s v="Columbia"/>
    <x v="25"/>
    <n v="65203"/>
    <x v="2"/>
    <s v="FUR-FU-10002298"/>
    <x v="0"/>
    <s v="Furnishings"/>
    <x v="1305"/>
    <n v="332.94"/>
    <n v="3"/>
    <n v="0"/>
    <n v="53.270399999999995"/>
    <n v="0.15999999999999998"/>
    <n v="17.756799999999998"/>
    <n v="110.98"/>
    <n v="110.98"/>
    <n v="0"/>
  </r>
  <r>
    <n v="9259"/>
    <s v="CA-2014-168368"/>
    <d v="2014-02-11T00:00:00"/>
    <x v="45"/>
    <d v="2014-02-15T00:00:00"/>
    <s v="Second Class"/>
    <s v="GA-14725"/>
    <s v="Guy Armstrong"/>
    <s v="Consumer"/>
    <s v="United States"/>
    <s v="Columbia"/>
    <x v="25"/>
    <n v="65203"/>
    <x v="2"/>
    <s v="OFF-BI-10004654"/>
    <x v="1"/>
    <s v="Binders"/>
    <x v="1453"/>
    <n v="51.900000000000006"/>
    <n v="3"/>
    <n v="0"/>
    <n v="24.393000000000001"/>
    <n v="0.47"/>
    <n v="8.1310000000000002"/>
    <n v="17.3"/>
    <n v="17.3"/>
    <n v="0"/>
  </r>
  <r>
    <n v="9260"/>
    <s v="CA-2014-168368"/>
    <d v="2014-02-11T00:00:00"/>
    <x v="45"/>
    <d v="2014-02-15T00:00:00"/>
    <s v="Second Class"/>
    <s v="GA-14725"/>
    <s v="Guy Armstrong"/>
    <s v="Consumer"/>
    <s v="United States"/>
    <s v="Columbia"/>
    <x v="25"/>
    <n v="65203"/>
    <x v="2"/>
    <s v="OFF-ST-10002583"/>
    <x v="1"/>
    <s v="Storage"/>
    <x v="571"/>
    <n v="64.959999999999994"/>
    <n v="2"/>
    <n v="0"/>
    <n v="2.598399999999998"/>
    <n v="3.9999999999999973E-2"/>
    <n v="1.299199999999999"/>
    <n v="32.479999999999997"/>
    <n v="32.479999999999997"/>
    <n v="0"/>
  </r>
  <r>
    <n v="9261"/>
    <s v="CA-2017-167976"/>
    <d v="2017-11-11T00:00:00"/>
    <x v="23"/>
    <d v="2017-11-14T00:00:00"/>
    <s v="Second Class"/>
    <s v="JL-15505"/>
    <s v="Jeremy Lonsdale"/>
    <s v="Consumer"/>
    <s v="United States"/>
    <s v="Aberdeen"/>
    <x v="44"/>
    <n v="57401"/>
    <x v="2"/>
    <s v="OFF-SU-10004661"/>
    <x v="1"/>
    <s v="Supplies"/>
    <x v="1757"/>
    <n v="25.5"/>
    <n v="3"/>
    <n v="0"/>
    <n v="6.63"/>
    <n v="0.26"/>
    <n v="2.21"/>
    <n v="8.5"/>
    <n v="8.5"/>
    <n v="0"/>
  </r>
  <r>
    <n v="9262"/>
    <s v="CA-2017-111388"/>
    <d v="2017-09-02T00:00:00"/>
    <x v="15"/>
    <d v="2017-09-02T00:00:00"/>
    <s v="Same Day"/>
    <s v="SU-20665"/>
    <s v="Stephanie Ulpright"/>
    <s v="Home Office"/>
    <s v="United States"/>
    <s v="Seattle"/>
    <x v="4"/>
    <n v="98103"/>
    <x v="1"/>
    <s v="FUR-CH-10003061"/>
    <x v="0"/>
    <s v="Chairs"/>
    <x v="51"/>
    <n v="215.976"/>
    <n v="3"/>
    <n v="0.2"/>
    <n v="-2.6997000000000355"/>
    <n v="-1.2500000000000164E-2"/>
    <n v="-0.8999000000000118"/>
    <n v="71.992000000000004"/>
    <n v="89.989999999999981"/>
    <n v="43.1952"/>
  </r>
  <r>
    <n v="9263"/>
    <s v="CA-2015-124499"/>
    <d v="2015-10-09T00:00:00"/>
    <x v="2"/>
    <d v="2015-10-13T00:00:00"/>
    <s v="Standard Class"/>
    <s v="FM-14380"/>
    <s v="Fred McMath"/>
    <s v="Consumer"/>
    <s v="United States"/>
    <s v="Detroit"/>
    <x v="12"/>
    <n v="48227"/>
    <x v="2"/>
    <s v="FUR-CH-10000513"/>
    <x v="0"/>
    <s v="Chairs"/>
    <x v="70"/>
    <n v="389.97"/>
    <n v="3"/>
    <n v="0"/>
    <n v="35.097300000000004"/>
    <n v="9.0000000000000011E-2"/>
    <n v="11.699100000000001"/>
    <n v="129.99"/>
    <n v="129.99"/>
    <n v="0"/>
  </r>
  <r>
    <n v="9264"/>
    <s v="CA-2015-124499"/>
    <d v="2015-10-09T00:00:00"/>
    <x v="2"/>
    <d v="2015-10-13T00:00:00"/>
    <s v="Standard Class"/>
    <s v="FM-14380"/>
    <s v="Fred McMath"/>
    <s v="Consumer"/>
    <s v="United States"/>
    <s v="Detroit"/>
    <x v="12"/>
    <n v="48227"/>
    <x v="2"/>
    <s v="OFF-AP-10002191"/>
    <x v="1"/>
    <s v="Appliances"/>
    <x v="808"/>
    <n v="269.90999999999997"/>
    <n v="5"/>
    <n v="0.1"/>
    <n v="53.982000000000006"/>
    <n v="0.20000000000000004"/>
    <n v="10.796400000000002"/>
    <n v="53.981999999999992"/>
    <n v="59.97999999999999"/>
    <n v="26.991"/>
  </r>
  <r>
    <n v="9265"/>
    <s v="US-2017-128118"/>
    <d v="2017-11-24T00:00:00"/>
    <x v="23"/>
    <d v="2017-12-01T00:00:00"/>
    <s v="Standard Class"/>
    <s v="MY-17380"/>
    <s v="Maribeth Yedwab"/>
    <s v="Corporate"/>
    <s v="United States"/>
    <s v="Memphis"/>
    <x v="18"/>
    <n v="38109"/>
    <x v="0"/>
    <s v="OFF-BI-10000216"/>
    <x v="1"/>
    <s v="Binders"/>
    <x v="1634"/>
    <n v="11.673000000000002"/>
    <n v="3"/>
    <n v="0.7"/>
    <n v="-7.782"/>
    <n v="-0.66666666666666652"/>
    <n v="-2.5939999999999999"/>
    <n v="3.8910000000000005"/>
    <n v="12.97"/>
    <n v="8.1711000000000009"/>
  </r>
  <r>
    <n v="9266"/>
    <s v="US-2017-128118"/>
    <d v="2017-11-24T00:00:00"/>
    <x v="23"/>
    <d v="2017-12-01T00:00:00"/>
    <s v="Standard Class"/>
    <s v="MY-17380"/>
    <s v="Maribeth Yedwab"/>
    <s v="Corporate"/>
    <s v="United States"/>
    <s v="Memphis"/>
    <x v="18"/>
    <n v="38109"/>
    <x v="0"/>
    <s v="OFF-EN-10003448"/>
    <x v="1"/>
    <s v="Envelopes"/>
    <x v="1711"/>
    <n v="64.848000000000013"/>
    <n v="7"/>
    <n v="0.2"/>
    <n v="24.317999999999998"/>
    <n v="0.37499999999999989"/>
    <n v="3.4739999999999998"/>
    <n v="9.2640000000000011"/>
    <n v="11.580000000000002"/>
    <n v="12.969600000000003"/>
  </r>
  <r>
    <n v="9267"/>
    <s v="CA-2014-125759"/>
    <d v="2014-02-08T00:00:00"/>
    <x v="45"/>
    <d v="2014-02-09T00:00:00"/>
    <s v="First Class"/>
    <s v="NM-18445"/>
    <s v="Nathan Mautz"/>
    <s v="Home Office"/>
    <s v="United States"/>
    <s v="North Las Vegas"/>
    <x v="33"/>
    <n v="89031"/>
    <x v="1"/>
    <s v="FUR-FU-10002111"/>
    <x v="0"/>
    <s v="Furnishings"/>
    <x v="1665"/>
    <n v="14.56"/>
    <n v="2"/>
    <n v="0"/>
    <n v="5.5327999999999999"/>
    <n v="0.38"/>
    <n v="2.7664"/>
    <n v="7.28"/>
    <n v="7.28"/>
    <n v="0"/>
  </r>
  <r>
    <n v="9268"/>
    <s v="CA-2015-151869"/>
    <d v="2015-09-25T00:00:00"/>
    <x v="11"/>
    <d v="2015-09-25T00:00:00"/>
    <s v="Same Day"/>
    <s v="CS-11950"/>
    <s v="Carlos Soltero"/>
    <s v="Consumer"/>
    <s v="United States"/>
    <s v="Freeport"/>
    <x v="15"/>
    <n v="11520"/>
    <x v="3"/>
    <s v="FUR-CH-10001545"/>
    <x v="0"/>
    <s v="Chairs"/>
    <x v="1746"/>
    <n v="102.58200000000001"/>
    <n v="1"/>
    <n v="0.1"/>
    <n v="6.8388000000000009"/>
    <n v="6.6666666666666666E-2"/>
    <n v="6.8388000000000009"/>
    <n v="102.58200000000001"/>
    <n v="113.98"/>
    <n v="10.258200000000002"/>
  </r>
  <r>
    <n v="9269"/>
    <s v="CA-2015-151869"/>
    <d v="2015-09-25T00:00:00"/>
    <x v="11"/>
    <d v="2015-09-25T00:00:00"/>
    <s v="Same Day"/>
    <s v="CS-11950"/>
    <s v="Carlos Soltero"/>
    <s v="Consumer"/>
    <s v="United States"/>
    <s v="Freeport"/>
    <x v="15"/>
    <n v="11520"/>
    <x v="3"/>
    <s v="OFF-PA-10002947"/>
    <x v="1"/>
    <s v="Paper"/>
    <x v="710"/>
    <n v="20.04"/>
    <n v="3"/>
    <n v="0"/>
    <n v="9.6191999999999993"/>
    <n v="0.48"/>
    <n v="3.2063999999999999"/>
    <n v="6.68"/>
    <n v="6.68"/>
    <n v="0"/>
  </r>
  <r>
    <n v="9270"/>
    <s v="US-2017-102183"/>
    <d v="2017-08-21T00:00:00"/>
    <x v="43"/>
    <d v="2017-08-28T00:00:00"/>
    <s v="Standard Class"/>
    <s v="PK-19075"/>
    <s v="Pete Kriz"/>
    <s v="Consumer"/>
    <s v="United States"/>
    <s v="New York City"/>
    <x v="15"/>
    <n v="10035"/>
    <x v="3"/>
    <s v="OFF-BI-10003476"/>
    <x v="1"/>
    <s v="Binders"/>
    <x v="1535"/>
    <n v="32.088000000000001"/>
    <n v="7"/>
    <n v="0.2"/>
    <n v="11.2308"/>
    <n v="0.35"/>
    <n v="1.6044"/>
    <n v="4.5840000000000005"/>
    <n v="5.7299999999999995"/>
    <n v="6.4176000000000002"/>
  </r>
  <r>
    <n v="9271"/>
    <s v="US-2017-102183"/>
    <d v="2017-08-21T00:00:00"/>
    <x v="43"/>
    <d v="2017-08-28T00:00:00"/>
    <s v="Standard Class"/>
    <s v="PK-19075"/>
    <s v="Pete Kriz"/>
    <s v="Consumer"/>
    <s v="United States"/>
    <s v="New York City"/>
    <x v="15"/>
    <n v="10035"/>
    <x v="3"/>
    <s v="OFF-BI-10001359"/>
    <x v="1"/>
    <s v="Binders"/>
    <x v="1162"/>
    <n v="4305.5520000000006"/>
    <n v="6"/>
    <n v="0.2"/>
    <n v="1453.1237999999996"/>
    <n v="0.33749999999999986"/>
    <n v="242.18729999999994"/>
    <n v="717.5920000000001"/>
    <n v="896.99"/>
    <n v="861.11040000000014"/>
  </r>
  <r>
    <n v="9272"/>
    <s v="CA-2016-100510"/>
    <d v="2016-05-12T00:00:00"/>
    <x v="35"/>
    <d v="2016-05-17T00:00:00"/>
    <s v="Standard Class"/>
    <s v="HM-14860"/>
    <s v="Harry Marie"/>
    <s v="Corporate"/>
    <s v="United States"/>
    <s v="New York City"/>
    <x v="15"/>
    <n v="10024"/>
    <x v="3"/>
    <s v="FUR-FU-10000320"/>
    <x v="0"/>
    <s v="Furnishings"/>
    <x v="1521"/>
    <n v="10.02"/>
    <n v="3"/>
    <n v="0"/>
    <n v="4.4088000000000012"/>
    <n v="0.44000000000000011"/>
    <n v="1.4696000000000005"/>
    <n v="3.34"/>
    <n v="3.34"/>
    <n v="0"/>
  </r>
  <r>
    <n v="9273"/>
    <s v="CA-2016-100510"/>
    <d v="2016-05-12T00:00:00"/>
    <x v="35"/>
    <d v="2016-05-17T00:00:00"/>
    <s v="Standard Class"/>
    <s v="HM-14860"/>
    <s v="Harry Marie"/>
    <s v="Corporate"/>
    <s v="United States"/>
    <s v="New York City"/>
    <x v="15"/>
    <n v="10024"/>
    <x v="3"/>
    <s v="TEC-PH-10001835"/>
    <x v="2"/>
    <s v="Phones"/>
    <x v="1342"/>
    <n v="631.96"/>
    <n v="4"/>
    <n v="0"/>
    <n v="303.3408"/>
    <n v="0.48"/>
    <n v="75.8352"/>
    <n v="157.99"/>
    <n v="157.99"/>
    <n v="0"/>
  </r>
  <r>
    <n v="9274"/>
    <s v="CA-2017-146983"/>
    <d v="2017-09-02T00:00:00"/>
    <x v="15"/>
    <d v="2017-09-06T00:00:00"/>
    <s v="Standard Class"/>
    <s v="AH-10210"/>
    <s v="Alan Hwang"/>
    <s v="Consumer"/>
    <s v="United States"/>
    <s v="Henderson"/>
    <x v="0"/>
    <n v="42420"/>
    <x v="0"/>
    <s v="OFF-BI-10003650"/>
    <x v="1"/>
    <s v="Binders"/>
    <x v="115"/>
    <n v="1577.94"/>
    <n v="3"/>
    <n v="0"/>
    <n v="757.41120000000001"/>
    <n v="0.48"/>
    <n v="252.47040000000001"/>
    <n v="525.98"/>
    <n v="525.98"/>
    <n v="0"/>
  </r>
  <r>
    <n v="9275"/>
    <s v="US-2014-134054"/>
    <d v="2014-10-10T00:00:00"/>
    <x v="18"/>
    <d v="2014-10-10T00:00:00"/>
    <s v="Same Day"/>
    <s v="FC-14335"/>
    <s v="Fred Chung"/>
    <s v="Corporate"/>
    <s v="United States"/>
    <s v="Albuquerque"/>
    <x v="27"/>
    <n v="87105"/>
    <x v="1"/>
    <s v="OFF-AR-10000937"/>
    <x v="1"/>
    <s v="Art"/>
    <x v="1821"/>
    <n v="255.84999999999997"/>
    <n v="7"/>
    <n v="0"/>
    <n v="112.57400000000001"/>
    <n v="0.44000000000000011"/>
    <n v="16.082000000000001"/>
    <n v="36.549999999999997"/>
    <n v="36.549999999999997"/>
    <n v="0"/>
  </r>
  <r>
    <n v="9276"/>
    <s v="CA-2016-113236"/>
    <d v="2016-05-26T00:00:00"/>
    <x v="35"/>
    <d v="2016-05-29T00:00:00"/>
    <s v="Second Class"/>
    <s v="CP-12085"/>
    <s v="Cathy Prescott"/>
    <s v="Corporate"/>
    <s v="United States"/>
    <s v="Delray Beach"/>
    <x v="2"/>
    <n v="33445"/>
    <x v="0"/>
    <s v="OFF-ST-10000532"/>
    <x v="1"/>
    <s v="Storage"/>
    <x v="1412"/>
    <n v="184.70400000000001"/>
    <n v="6"/>
    <n v="0.2"/>
    <n v="13.852799999999995"/>
    <n v="7.4999999999999969E-2"/>
    <n v="2.3087999999999993"/>
    <n v="30.784000000000002"/>
    <n v="38.479999999999997"/>
    <n v="36.940800000000003"/>
  </r>
  <r>
    <n v="9277"/>
    <s v="CA-2016-113236"/>
    <d v="2016-05-26T00:00:00"/>
    <x v="35"/>
    <d v="2016-05-29T00:00:00"/>
    <s v="Second Class"/>
    <s v="CP-12085"/>
    <s v="Cathy Prescott"/>
    <s v="Corporate"/>
    <s v="United States"/>
    <s v="Delray Beach"/>
    <x v="2"/>
    <n v="33445"/>
    <x v="0"/>
    <s v="TEC-AC-10001267"/>
    <x v="2"/>
    <s v="Accessories"/>
    <x v="538"/>
    <n v="47.92"/>
    <n v="2"/>
    <n v="0.2"/>
    <n v="11.98"/>
    <n v="0.25"/>
    <n v="5.99"/>
    <n v="23.96"/>
    <n v="29.95"/>
    <n v="9.5840000000000014"/>
  </r>
  <r>
    <n v="9278"/>
    <s v="CA-2017-122539"/>
    <d v="2017-12-01T00:00:00"/>
    <x v="22"/>
    <d v="2017-12-05T00:00:00"/>
    <s v="Standard Class"/>
    <s v="SC-20305"/>
    <s v="Sean Christensen"/>
    <s v="Consumer"/>
    <s v="United States"/>
    <s v="Philadelphia"/>
    <x v="9"/>
    <n v="19140"/>
    <x v="3"/>
    <s v="OFF-LA-10004853"/>
    <x v="1"/>
    <s v="Labels"/>
    <x v="690"/>
    <n v="15.936000000000002"/>
    <n v="4"/>
    <n v="0.2"/>
    <n v="5.1791999999999998"/>
    <n v="0.32499999999999996"/>
    <n v="1.2948"/>
    <n v="3.9840000000000004"/>
    <n v="4.9800000000000004"/>
    <n v="3.1872000000000007"/>
  </r>
  <r>
    <n v="9279"/>
    <s v="CA-2017-122539"/>
    <d v="2017-12-01T00:00:00"/>
    <x v="22"/>
    <d v="2017-12-05T00:00:00"/>
    <s v="Standard Class"/>
    <s v="SC-20305"/>
    <s v="Sean Christensen"/>
    <s v="Consumer"/>
    <s v="United States"/>
    <s v="Philadelphia"/>
    <x v="9"/>
    <n v="19140"/>
    <x v="3"/>
    <s v="OFF-BI-10001759"/>
    <x v="1"/>
    <s v="Binders"/>
    <x v="732"/>
    <n v="8.0010000000000012"/>
    <n v="7"/>
    <n v="0.7"/>
    <n v="-5.6006999999999962"/>
    <n v="-0.6999999999999994"/>
    <n v="-0.80009999999999948"/>
    <n v="1.1430000000000002"/>
    <n v="3.8099999999999996"/>
    <n v="5.6007000000000007"/>
  </r>
  <r>
    <n v="9280"/>
    <s v="CA-2017-122539"/>
    <d v="2017-12-01T00:00:00"/>
    <x v="22"/>
    <d v="2017-12-05T00:00:00"/>
    <s v="Standard Class"/>
    <s v="SC-20305"/>
    <s v="Sean Christensen"/>
    <s v="Consumer"/>
    <s v="United States"/>
    <s v="Philadelphia"/>
    <x v="9"/>
    <n v="19140"/>
    <x v="3"/>
    <s v="FUR-CH-10003379"/>
    <x v="0"/>
    <s v="Chairs"/>
    <x v="464"/>
    <n v="398.97199999999998"/>
    <n v="2"/>
    <n v="0.3"/>
    <n v="-28.49799999999999"/>
    <n v="-7.1428571428571411E-2"/>
    <n v="-14.248999999999995"/>
    <n v="199.48599999999999"/>
    <n v="284.98"/>
    <n v="119.69159999999999"/>
  </r>
  <r>
    <n v="9281"/>
    <s v="CA-2016-166772"/>
    <d v="2016-09-20T00:00:00"/>
    <x v="21"/>
    <d v="2016-09-24T00:00:00"/>
    <s v="Standard Class"/>
    <s v="HJ-14875"/>
    <s v="Heather Jas"/>
    <s v="Home Office"/>
    <s v="United States"/>
    <s v="Seattle"/>
    <x v="4"/>
    <n v="98105"/>
    <x v="1"/>
    <s v="FUR-BO-10002853"/>
    <x v="0"/>
    <s v="Bookcases"/>
    <x v="1622"/>
    <n v="163.88"/>
    <n v="2"/>
    <n v="0"/>
    <n v="40.97"/>
    <n v="0.25"/>
    <n v="20.484999999999999"/>
    <n v="81.94"/>
    <n v="81.94"/>
    <n v="0"/>
  </r>
  <r>
    <n v="9282"/>
    <s v="US-2017-152898"/>
    <d v="2017-09-11T00:00:00"/>
    <x v="15"/>
    <d v="2017-09-15T00:00:00"/>
    <s v="Standard Class"/>
    <s v="CB-12025"/>
    <s v="Cassandra Brandow"/>
    <s v="Consumer"/>
    <s v="United States"/>
    <s v="Richmond"/>
    <x v="17"/>
    <n v="23223"/>
    <x v="0"/>
    <s v="OFF-AP-10000027"/>
    <x v="1"/>
    <s v="Appliances"/>
    <x v="1813"/>
    <n v="67.900000000000006"/>
    <n v="5"/>
    <n v="0"/>
    <n v="20.369999999999997"/>
    <n v="0.29999999999999993"/>
    <n v="4.0739999999999998"/>
    <n v="13.580000000000002"/>
    <n v="13.580000000000002"/>
    <n v="0"/>
  </r>
  <r>
    <n v="9283"/>
    <s v="CA-2016-160486"/>
    <d v="2016-12-30T00:00:00"/>
    <x v="5"/>
    <d v="2017-01-04T00:00:00"/>
    <s v="Standard Class"/>
    <s v="EH-14185"/>
    <s v="Evan Henry"/>
    <s v="Consumer"/>
    <s v="United States"/>
    <s v="West Palm Beach"/>
    <x v="2"/>
    <n v="33407"/>
    <x v="0"/>
    <s v="OFF-PA-10002421"/>
    <x v="1"/>
    <s v="Paper"/>
    <x v="1425"/>
    <n v="72.224000000000004"/>
    <n v="4"/>
    <n v="0.2"/>
    <n v="25.278400000000001"/>
    <n v="0.35"/>
    <n v="6.3196000000000003"/>
    <n v="18.056000000000001"/>
    <n v="22.57"/>
    <n v="14.444800000000001"/>
  </r>
  <r>
    <n v="9284"/>
    <s v="CA-2017-102218"/>
    <d v="2017-09-02T00:00:00"/>
    <x v="15"/>
    <d v="2017-09-04T00:00:00"/>
    <s v="Second Class"/>
    <s v="LW-17215"/>
    <s v="Luke Weiss"/>
    <s v="Consumer"/>
    <s v="United States"/>
    <s v="Fort Collins"/>
    <x v="22"/>
    <n v="80525"/>
    <x v="1"/>
    <s v="OFF-LA-10002475"/>
    <x v="1"/>
    <s v="Labels"/>
    <x v="149"/>
    <n v="11.696"/>
    <n v="2"/>
    <n v="0.2"/>
    <n v="3.9473999999999996"/>
    <n v="0.33749999999999997"/>
    <n v="1.9736999999999998"/>
    <n v="5.8479999999999999"/>
    <n v="7.31"/>
    <n v="2.3391999999999999"/>
  </r>
  <r>
    <n v="9285"/>
    <s v="CA-2014-161032"/>
    <d v="2014-11-18T00:00:00"/>
    <x v="7"/>
    <d v="2014-11-23T00:00:00"/>
    <s v="Standard Class"/>
    <s v="MK-17905"/>
    <s v="Michael Kennedy"/>
    <s v="Corporate"/>
    <s v="United States"/>
    <s v="Franklin"/>
    <x v="6"/>
    <n v="53132"/>
    <x v="2"/>
    <s v="FUR-CH-10001482"/>
    <x v="0"/>
    <s v="Chairs"/>
    <x v="541"/>
    <n v="392.93999999999994"/>
    <n v="3"/>
    <n v="0"/>
    <n v="43.223399999999984"/>
    <n v="0.10999999999999997"/>
    <n v="14.407799999999995"/>
    <n v="130.97999999999999"/>
    <n v="130.97999999999999"/>
    <n v="0"/>
  </r>
  <r>
    <n v="9286"/>
    <s v="CA-2015-102778"/>
    <d v="2015-11-21T00:00:00"/>
    <x v="6"/>
    <d v="2015-11-24T00:00:00"/>
    <s v="First Class"/>
    <s v="JH-15820"/>
    <s v="John Huston"/>
    <s v="Consumer"/>
    <s v="United States"/>
    <s v="Monroe"/>
    <x v="3"/>
    <n v="28110"/>
    <x v="0"/>
    <s v="FUR-FU-10000087"/>
    <x v="0"/>
    <s v="Furnishings"/>
    <x v="206"/>
    <n v="18.175999999999998"/>
    <n v="1"/>
    <n v="0.2"/>
    <n v="4.7712000000000012"/>
    <n v="0.26250000000000007"/>
    <n v="4.7712000000000012"/>
    <n v="18.175999999999998"/>
    <n v="22.719999999999995"/>
    <n v="3.6351999999999998"/>
  </r>
  <r>
    <n v="9287"/>
    <s v="CA-2017-154011"/>
    <d v="2017-06-19T00:00:00"/>
    <x v="27"/>
    <d v="2017-06-26T00:00:00"/>
    <s v="Standard Class"/>
    <s v="DB-13270"/>
    <s v="Deborah Brumfield"/>
    <s v="Home Office"/>
    <s v="United States"/>
    <s v="Dallas"/>
    <x v="5"/>
    <n v="75081"/>
    <x v="2"/>
    <s v="OFF-BI-10003166"/>
    <x v="1"/>
    <s v="Binders"/>
    <x v="1414"/>
    <n v="6.8879999999999981"/>
    <n v="3"/>
    <n v="0.8"/>
    <n v="-11.020800000000005"/>
    <n v="-1.6000000000000012"/>
    <n v="-3.6736000000000018"/>
    <n v="2.2959999999999994"/>
    <n v="11.479999999999999"/>
    <n v="5.5103999999999989"/>
  </r>
  <r>
    <n v="9288"/>
    <s v="CA-2017-154011"/>
    <d v="2017-06-19T00:00:00"/>
    <x v="27"/>
    <d v="2017-06-26T00:00:00"/>
    <s v="Standard Class"/>
    <s v="DB-13270"/>
    <s v="Deborah Brumfield"/>
    <s v="Home Office"/>
    <s v="United States"/>
    <s v="Dallas"/>
    <x v="5"/>
    <n v="75081"/>
    <x v="2"/>
    <s v="FUR-TA-10000688"/>
    <x v="0"/>
    <s v="Tables"/>
    <x v="561"/>
    <n v="457.4849999999999"/>
    <n v="3"/>
    <n v="0.3"/>
    <n v="-84.961500000000029"/>
    <n v="-0.18571428571428583"/>
    <n v="-28.32050000000001"/>
    <n v="152.49499999999998"/>
    <n v="217.85"/>
    <n v="137.24549999999996"/>
  </r>
  <r>
    <n v="9289"/>
    <s v="US-2017-165456"/>
    <d v="2017-11-30T00:00:00"/>
    <x v="23"/>
    <d v="2017-12-03T00:00:00"/>
    <s v="First Class"/>
    <s v="TB-21625"/>
    <s v="Trudy Brown"/>
    <s v="Consumer"/>
    <s v="United States"/>
    <s v="Philadelphia"/>
    <x v="9"/>
    <n v="19134"/>
    <x v="3"/>
    <s v="FUR-CH-10003981"/>
    <x v="0"/>
    <s v="Chairs"/>
    <x v="1175"/>
    <n v="1079.316"/>
    <n v="6"/>
    <n v="0.3"/>
    <n v="-15.418800000000203"/>
    <n v="-1.4285714285714474E-2"/>
    <n v="-2.5698000000000341"/>
    <n v="179.886"/>
    <n v="256.98000000000008"/>
    <n v="323.79480000000001"/>
  </r>
  <r>
    <n v="9290"/>
    <s v="CA-2014-111857"/>
    <d v="2014-04-23T00:00:00"/>
    <x v="41"/>
    <d v="2014-04-26T00:00:00"/>
    <s v="Second Class"/>
    <s v="NM-18445"/>
    <s v="Nathan Mautz"/>
    <s v="Home Office"/>
    <s v="United States"/>
    <s v="San Francisco"/>
    <x v="1"/>
    <n v="94109"/>
    <x v="1"/>
    <s v="OFF-PA-10001878"/>
    <x v="1"/>
    <s v="Paper"/>
    <x v="1170"/>
    <n v="48.91"/>
    <n v="1"/>
    <n v="0"/>
    <n v="22.987699999999997"/>
    <n v="0.47"/>
    <n v="22.987699999999997"/>
    <n v="48.91"/>
    <n v="48.91"/>
    <n v="0"/>
  </r>
  <r>
    <n v="9291"/>
    <s v="CA-2014-163650"/>
    <d v="2014-09-23T00:00:00"/>
    <x v="30"/>
    <d v="2014-09-25T00:00:00"/>
    <s v="First Class"/>
    <s v="TT-21220"/>
    <s v="Thomas Thornton"/>
    <s v="Consumer"/>
    <s v="United States"/>
    <s v="Dover"/>
    <x v="13"/>
    <n v="19901"/>
    <x v="3"/>
    <s v="OFF-AR-10002375"/>
    <x v="1"/>
    <s v="Art"/>
    <x v="831"/>
    <n v="9.84"/>
    <n v="3"/>
    <n v="0"/>
    <n v="2.8535999999999988"/>
    <n v="0.28999999999999987"/>
    <n v="0.9511999999999996"/>
    <n v="3.28"/>
    <n v="3.28"/>
    <n v="0"/>
  </r>
  <r>
    <n v="9292"/>
    <s v="CA-2014-163650"/>
    <d v="2014-09-23T00:00:00"/>
    <x v="30"/>
    <d v="2014-09-25T00:00:00"/>
    <s v="First Class"/>
    <s v="TT-21220"/>
    <s v="Thomas Thornton"/>
    <s v="Consumer"/>
    <s v="United States"/>
    <s v="Dover"/>
    <x v="13"/>
    <n v="19901"/>
    <x v="3"/>
    <s v="OFF-BI-10004965"/>
    <x v="1"/>
    <s v="Binders"/>
    <x v="1014"/>
    <n v="34.5"/>
    <n v="3"/>
    <n v="0"/>
    <n v="15.524999999999999"/>
    <n v="0.44999999999999996"/>
    <n v="5.1749999999999998"/>
    <n v="11.5"/>
    <n v="11.5"/>
    <n v="0"/>
  </r>
  <r>
    <n v="9293"/>
    <s v="CA-2017-124114"/>
    <d v="2017-03-02T00:00:00"/>
    <x v="42"/>
    <d v="2017-03-02T00:00:00"/>
    <s v="Same Day"/>
    <s v="RS-19765"/>
    <s v="Roland Schwarz"/>
    <s v="Corporate"/>
    <s v="United States"/>
    <s v="Waco"/>
    <x v="5"/>
    <n v="76706"/>
    <x v="2"/>
    <s v="OFF-BI-10004022"/>
    <x v="1"/>
    <s v="Binders"/>
    <x v="755"/>
    <n v="0.55599999999999983"/>
    <n v="1"/>
    <n v="0.8"/>
    <n v="-0.94520000000000004"/>
    <n v="-1.7000000000000006"/>
    <n v="-0.94520000000000004"/>
    <n v="0.55599999999999983"/>
    <n v="2.78"/>
    <n v="0.44479999999999986"/>
  </r>
  <r>
    <n v="9294"/>
    <s v="US-2017-116505"/>
    <d v="2017-11-17T00:00:00"/>
    <x v="23"/>
    <d v="2017-11-21T00:00:00"/>
    <s v="Second Class"/>
    <s v="TB-21625"/>
    <s v="Trudy Brown"/>
    <s v="Consumer"/>
    <s v="United States"/>
    <s v="Hagerstown"/>
    <x v="39"/>
    <n v="21740"/>
    <x v="3"/>
    <s v="OFF-BI-10000050"/>
    <x v="1"/>
    <s v="Binders"/>
    <x v="347"/>
    <n v="43.8"/>
    <n v="6"/>
    <n v="0"/>
    <n v="20.585999999999999"/>
    <n v="0.47"/>
    <n v="3.4309999999999996"/>
    <n v="7.3"/>
    <n v="7.3"/>
    <n v="0"/>
  </r>
  <r>
    <n v="9295"/>
    <s v="CA-2017-161340"/>
    <d v="2017-05-28T00:00:00"/>
    <x v="24"/>
    <d v="2017-06-01T00:00:00"/>
    <s v="Standard Class"/>
    <s v="AM-10360"/>
    <s v="Alice McCarthy"/>
    <s v="Corporate"/>
    <s v="United States"/>
    <s v="Cleveland"/>
    <x v="24"/>
    <n v="44105"/>
    <x v="3"/>
    <s v="OFF-PA-10002464"/>
    <x v="1"/>
    <s v="Paper"/>
    <x v="1002"/>
    <n v="13.872000000000002"/>
    <n v="3"/>
    <n v="0.2"/>
    <n v="5.0286000000000008"/>
    <n v="0.36250000000000004"/>
    <n v="1.6762000000000004"/>
    <n v="4.6240000000000006"/>
    <n v="5.78"/>
    <n v="2.7744000000000004"/>
  </r>
  <r>
    <n v="9296"/>
    <s v="CA-2017-161340"/>
    <d v="2017-05-28T00:00:00"/>
    <x v="24"/>
    <d v="2017-06-01T00:00:00"/>
    <s v="Standard Class"/>
    <s v="AM-10360"/>
    <s v="Alice McCarthy"/>
    <s v="Corporate"/>
    <s v="United States"/>
    <s v="Cleveland"/>
    <x v="24"/>
    <n v="44105"/>
    <x v="3"/>
    <s v="FUR-BO-10004709"/>
    <x v="0"/>
    <s v="Bookcases"/>
    <x v="266"/>
    <n v="115.96"/>
    <n v="4"/>
    <n v="0.5"/>
    <n v="-64.937599999999989"/>
    <n v="-0.55999999999999994"/>
    <n v="-16.234399999999997"/>
    <n v="28.99"/>
    <n v="57.98"/>
    <n v="57.98"/>
  </r>
  <r>
    <n v="9297"/>
    <s v="US-2015-163433"/>
    <d v="2015-04-18T00:00:00"/>
    <x v="19"/>
    <d v="2015-04-22T00:00:00"/>
    <s v="Second Class"/>
    <s v="MP-17965"/>
    <s v="Michael Paige"/>
    <s v="Corporate"/>
    <s v="United States"/>
    <s v="Mcallen"/>
    <x v="5"/>
    <n v="78501"/>
    <x v="2"/>
    <s v="TEC-AC-10003590"/>
    <x v="2"/>
    <s v="Accessories"/>
    <x v="1102"/>
    <n v="41.424000000000007"/>
    <n v="2"/>
    <n v="0.2"/>
    <n v="8.2847999999999971"/>
    <n v="0.1999999999999999"/>
    <n v="4.1423999999999985"/>
    <n v="20.712000000000003"/>
    <n v="25.890000000000004"/>
    <n v="8.2848000000000024"/>
  </r>
  <r>
    <n v="9298"/>
    <s v="US-2015-163433"/>
    <d v="2015-04-18T00:00:00"/>
    <x v="19"/>
    <d v="2015-04-22T00:00:00"/>
    <s v="Second Class"/>
    <s v="MP-17965"/>
    <s v="Michael Paige"/>
    <s v="Corporate"/>
    <s v="United States"/>
    <s v="Mcallen"/>
    <x v="5"/>
    <n v="78501"/>
    <x v="2"/>
    <s v="TEC-PH-10003357"/>
    <x v="2"/>
    <s v="Phones"/>
    <x v="1071"/>
    <n v="244.768"/>
    <n v="4"/>
    <n v="0.2"/>
    <n v="24.476800000000004"/>
    <n v="0.10000000000000002"/>
    <n v="6.1192000000000011"/>
    <n v="61.192"/>
    <n v="76.489999999999995"/>
    <n v="48.953600000000002"/>
  </r>
  <r>
    <n v="9299"/>
    <s v="US-2015-163433"/>
    <d v="2015-04-18T00:00:00"/>
    <x v="19"/>
    <d v="2015-04-22T00:00:00"/>
    <s v="Second Class"/>
    <s v="MP-17965"/>
    <s v="Michael Paige"/>
    <s v="Corporate"/>
    <s v="United States"/>
    <s v="Mcallen"/>
    <x v="5"/>
    <n v="78501"/>
    <x v="2"/>
    <s v="OFF-AR-10003373"/>
    <x v="1"/>
    <s v="Art"/>
    <x v="290"/>
    <n v="74.352000000000004"/>
    <n v="3"/>
    <n v="0.2"/>
    <n v="6.5057999999999971"/>
    <n v="8.7499999999999953E-2"/>
    <n v="2.1685999999999992"/>
    <n v="24.784000000000002"/>
    <n v="30.979999999999997"/>
    <n v="14.870400000000002"/>
  </r>
  <r>
    <n v="9300"/>
    <s v="US-2015-163433"/>
    <d v="2015-04-18T00:00:00"/>
    <x v="19"/>
    <d v="2015-04-22T00:00:00"/>
    <s v="Second Class"/>
    <s v="MP-17965"/>
    <s v="Michael Paige"/>
    <s v="Corporate"/>
    <s v="United States"/>
    <s v="Mcallen"/>
    <x v="5"/>
    <n v="78501"/>
    <x v="2"/>
    <s v="OFF-BI-10003676"/>
    <x v="1"/>
    <s v="Binders"/>
    <x v="824"/>
    <n v="4.3119999999999985"/>
    <n v="2"/>
    <n v="0.8"/>
    <n v="-6.8992000000000022"/>
    <n v="-1.600000000000001"/>
    <n v="-3.4496000000000011"/>
    <n v="2.1559999999999993"/>
    <n v="10.78"/>
    <n v="3.4495999999999989"/>
  </r>
  <r>
    <n v="9301"/>
    <s v="US-2015-163433"/>
    <d v="2015-04-18T00:00:00"/>
    <x v="19"/>
    <d v="2015-04-22T00:00:00"/>
    <s v="Second Class"/>
    <s v="MP-17965"/>
    <s v="Michael Paige"/>
    <s v="Corporate"/>
    <s v="United States"/>
    <s v="Mcallen"/>
    <x v="5"/>
    <n v="78501"/>
    <x v="2"/>
    <s v="FUR-CH-10000225"/>
    <x v="0"/>
    <s v="Chairs"/>
    <x v="406"/>
    <n v="56.686"/>
    <n v="1"/>
    <n v="0.3"/>
    <n v="-20.245000000000008"/>
    <n v="-0.35714285714285726"/>
    <n v="-20.245000000000008"/>
    <n v="56.686"/>
    <n v="80.98"/>
    <n v="17.005800000000001"/>
  </r>
  <r>
    <n v="9302"/>
    <s v="US-2015-163433"/>
    <d v="2015-04-18T00:00:00"/>
    <x v="19"/>
    <d v="2015-04-22T00:00:00"/>
    <s v="Second Class"/>
    <s v="MP-17965"/>
    <s v="Michael Paige"/>
    <s v="Corporate"/>
    <s v="United States"/>
    <s v="Mcallen"/>
    <x v="5"/>
    <n v="78501"/>
    <x v="2"/>
    <s v="TEC-PH-10001870"/>
    <x v="2"/>
    <s v="Phones"/>
    <x v="1740"/>
    <n v="97.968000000000004"/>
    <n v="2"/>
    <n v="0.2"/>
    <n v="6.122999999999994"/>
    <n v="6.2499999999999938E-2"/>
    <n v="3.061499999999997"/>
    <n v="48.984000000000002"/>
    <n v="61.23"/>
    <n v="19.593600000000002"/>
  </r>
  <r>
    <n v="9303"/>
    <s v="US-2015-163433"/>
    <d v="2015-04-18T00:00:00"/>
    <x v="19"/>
    <d v="2015-04-22T00:00:00"/>
    <s v="Second Class"/>
    <s v="MP-17965"/>
    <s v="Michael Paige"/>
    <s v="Corporate"/>
    <s v="United States"/>
    <s v="Mcallen"/>
    <x v="5"/>
    <n v="78501"/>
    <x v="2"/>
    <s v="OFF-AR-10003481"/>
    <x v="1"/>
    <s v="Art"/>
    <x v="1600"/>
    <n v="7.8719999999999999"/>
    <n v="3"/>
    <n v="0.2"/>
    <n v="0.88559999999999883"/>
    <n v="0.11249999999999985"/>
    <n v="0.29519999999999963"/>
    <n v="2.6240000000000001"/>
    <n v="3.2799999999999994"/>
    <n v="1.5744"/>
  </r>
  <r>
    <n v="9304"/>
    <s v="US-2015-163433"/>
    <d v="2015-04-18T00:00:00"/>
    <x v="19"/>
    <d v="2015-04-22T00:00:00"/>
    <s v="Second Class"/>
    <s v="MP-17965"/>
    <s v="Michael Paige"/>
    <s v="Corporate"/>
    <s v="United States"/>
    <s v="Mcallen"/>
    <x v="5"/>
    <n v="78501"/>
    <x v="2"/>
    <s v="OFF-PA-10003936"/>
    <x v="1"/>
    <s v="Paper"/>
    <x v="1292"/>
    <n v="15.552000000000003"/>
    <n v="3"/>
    <n v="0.2"/>
    <n v="5.4432"/>
    <n v="0.34999999999999992"/>
    <n v="1.8144"/>
    <n v="5.1840000000000011"/>
    <n v="6.48"/>
    <n v="3.1104000000000007"/>
  </r>
  <r>
    <n v="9305"/>
    <s v="US-2015-163433"/>
    <d v="2015-04-18T00:00:00"/>
    <x v="19"/>
    <d v="2015-04-22T00:00:00"/>
    <s v="Second Class"/>
    <s v="MP-17965"/>
    <s v="Michael Paige"/>
    <s v="Corporate"/>
    <s v="United States"/>
    <s v="Mcallen"/>
    <x v="5"/>
    <n v="78501"/>
    <x v="2"/>
    <s v="OFF-BI-10000320"/>
    <x v="1"/>
    <s v="Binders"/>
    <x v="776"/>
    <n v="1.4759999999999998"/>
    <n v="1"/>
    <n v="0.8"/>
    <n v="-2.2877999999999998"/>
    <n v="-1.55"/>
    <n v="-2.2877999999999998"/>
    <n v="1.4759999999999998"/>
    <n v="7.3800000000000008"/>
    <n v="1.1807999999999998"/>
  </r>
  <r>
    <n v="9306"/>
    <s v="CA-2015-137603"/>
    <d v="2015-09-19T00:00:00"/>
    <x v="11"/>
    <d v="2015-09-24T00:00:00"/>
    <s v="Standard Class"/>
    <s v="MH-17290"/>
    <s v="Marc Harrigan"/>
    <s v="Home Office"/>
    <s v="United States"/>
    <s v="Santa Fe"/>
    <x v="27"/>
    <n v="87505"/>
    <x v="1"/>
    <s v="OFF-AR-10001972"/>
    <x v="1"/>
    <s v="Art"/>
    <x v="1632"/>
    <n v="8.4"/>
    <n v="5"/>
    <n v="0"/>
    <n v="2.1840000000000002"/>
    <n v="0.26"/>
    <n v="0.43680000000000002"/>
    <n v="1.6800000000000002"/>
    <n v="1.6800000000000002"/>
    <n v="0"/>
  </r>
  <r>
    <n v="9307"/>
    <s v="CA-2014-128237"/>
    <d v="2014-03-25T00:00:00"/>
    <x v="34"/>
    <d v="2014-03-30T00:00:00"/>
    <s v="Standard Class"/>
    <s v="CA-12265"/>
    <s v="Christina Anderson"/>
    <s v="Consumer"/>
    <s v="United States"/>
    <s v="San Francisco"/>
    <x v="1"/>
    <n v="94110"/>
    <x v="1"/>
    <s v="OFF-AR-10003829"/>
    <x v="1"/>
    <s v="Art"/>
    <x v="943"/>
    <n v="6.56"/>
    <n v="2"/>
    <n v="0"/>
    <n v="1.9023999999999992"/>
    <n v="0.28999999999999987"/>
    <n v="0.9511999999999996"/>
    <n v="3.28"/>
    <n v="3.28"/>
    <n v="0"/>
  </r>
  <r>
    <n v="9308"/>
    <s v="CA-2014-128237"/>
    <d v="2014-03-25T00:00:00"/>
    <x v="34"/>
    <d v="2014-03-30T00:00:00"/>
    <s v="Standard Class"/>
    <s v="CA-12265"/>
    <s v="Christina Anderson"/>
    <s v="Consumer"/>
    <s v="United States"/>
    <s v="San Francisco"/>
    <x v="1"/>
    <n v="94110"/>
    <x v="1"/>
    <s v="OFF-AR-10003338"/>
    <x v="1"/>
    <s v="Art"/>
    <x v="1439"/>
    <n v="14.88"/>
    <n v="2"/>
    <n v="0"/>
    <n v="3.7200000000000006"/>
    <n v="0.25000000000000006"/>
    <n v="1.8600000000000003"/>
    <n v="7.44"/>
    <n v="7.44"/>
    <n v="0"/>
  </r>
  <r>
    <n v="9309"/>
    <s v="CA-2014-128237"/>
    <d v="2014-03-25T00:00:00"/>
    <x v="34"/>
    <d v="2014-03-30T00:00:00"/>
    <s v="Standard Class"/>
    <s v="CA-12265"/>
    <s v="Christina Anderson"/>
    <s v="Consumer"/>
    <s v="United States"/>
    <s v="San Francisco"/>
    <x v="1"/>
    <n v="94110"/>
    <x v="1"/>
    <s v="TEC-AC-10002558"/>
    <x v="2"/>
    <s v="Accessories"/>
    <x v="1555"/>
    <n v="45.48"/>
    <n v="4"/>
    <n v="0"/>
    <n v="15.917999999999999"/>
    <n v="0.35000000000000003"/>
    <n v="3.9794999999999998"/>
    <n v="11.37"/>
    <n v="11.37"/>
    <n v="0"/>
  </r>
  <r>
    <n v="9310"/>
    <s v="CA-2014-128237"/>
    <d v="2014-03-25T00:00:00"/>
    <x v="34"/>
    <d v="2014-03-30T00:00:00"/>
    <s v="Standard Class"/>
    <s v="CA-12265"/>
    <s v="Christina Anderson"/>
    <s v="Consumer"/>
    <s v="United States"/>
    <s v="San Francisco"/>
    <x v="1"/>
    <n v="94110"/>
    <x v="1"/>
    <s v="OFF-AR-10000034"/>
    <x v="1"/>
    <s v="Art"/>
    <x v="751"/>
    <n v="25.44"/>
    <n v="6"/>
    <n v="0"/>
    <n v="9.9215999999999998"/>
    <n v="0.38999999999999996"/>
    <n v="1.6536"/>
    <n v="4.24"/>
    <n v="4.24"/>
    <n v="0"/>
  </r>
  <r>
    <n v="9311"/>
    <s v="US-2016-102141"/>
    <d v="2016-08-26T00:00:00"/>
    <x v="28"/>
    <d v="2016-08-31T00:00:00"/>
    <s v="Standard Class"/>
    <s v="KD-16615"/>
    <s v="Ken Dana"/>
    <s v="Corporate"/>
    <s v="United States"/>
    <s v="New York City"/>
    <x v="15"/>
    <n v="10024"/>
    <x v="3"/>
    <s v="OFF-BI-10001510"/>
    <x v="1"/>
    <s v="Binders"/>
    <x v="709"/>
    <n v="146.68800000000002"/>
    <n v="8"/>
    <n v="0.2"/>
    <n v="45.839999999999996"/>
    <n v="0.31249999999999994"/>
    <n v="5.7299999999999995"/>
    <n v="18.336000000000002"/>
    <n v="22.92"/>
    <n v="29.337600000000005"/>
  </r>
  <r>
    <n v="9312"/>
    <s v="CA-2017-148642"/>
    <d v="2017-03-06T00:00:00"/>
    <x v="42"/>
    <d v="2017-03-12T00:00:00"/>
    <s v="Standard Class"/>
    <s v="DW-13540"/>
    <s v="Don Weiss"/>
    <s v="Consumer"/>
    <s v="United States"/>
    <s v="Dallas"/>
    <x v="5"/>
    <n v="75220"/>
    <x v="2"/>
    <s v="OFF-LA-10000134"/>
    <x v="1"/>
    <s v="Labels"/>
    <x v="85"/>
    <n v="4.9280000000000008"/>
    <n v="2"/>
    <n v="0.2"/>
    <n v="1.7247999999999997"/>
    <n v="0.34999999999999987"/>
    <n v="0.86239999999999983"/>
    <n v="2.4640000000000004"/>
    <n v="3.0800000000000005"/>
    <n v="0.98560000000000025"/>
  </r>
  <r>
    <n v="9313"/>
    <s v="CA-2017-148642"/>
    <d v="2017-03-06T00:00:00"/>
    <x v="42"/>
    <d v="2017-03-12T00:00:00"/>
    <s v="Standard Class"/>
    <s v="DW-13540"/>
    <s v="Don Weiss"/>
    <s v="Consumer"/>
    <s v="United States"/>
    <s v="Dallas"/>
    <x v="5"/>
    <n v="75220"/>
    <x v="2"/>
    <s v="OFF-AR-10000588"/>
    <x v="1"/>
    <s v="Art"/>
    <x v="398"/>
    <n v="63.488"/>
    <n v="4"/>
    <n v="0.2"/>
    <n v="4.7616000000000014"/>
    <n v="7.5000000000000025E-2"/>
    <n v="1.1904000000000003"/>
    <n v="15.872"/>
    <n v="19.84"/>
    <n v="12.697600000000001"/>
  </r>
  <r>
    <n v="9314"/>
    <s v="CA-2015-111948"/>
    <d v="2015-11-11T00:00:00"/>
    <x v="6"/>
    <d v="2015-11-11T00:00:00"/>
    <s v="Same Day"/>
    <s v="AG-10495"/>
    <s v="Andrew Gjertsen"/>
    <s v="Corporate"/>
    <s v="United States"/>
    <s v="Detroit"/>
    <x v="12"/>
    <n v="48234"/>
    <x v="2"/>
    <s v="OFF-ST-10003282"/>
    <x v="1"/>
    <s v="Storage"/>
    <x v="42"/>
    <n v="418.32"/>
    <n v="7"/>
    <n v="0"/>
    <n v="117.12960000000004"/>
    <n v="0.28000000000000008"/>
    <n v="16.732800000000005"/>
    <n v="59.76"/>
    <n v="59.76"/>
    <n v="0"/>
  </r>
  <r>
    <n v="9315"/>
    <s v="CA-2015-111948"/>
    <d v="2015-11-11T00:00:00"/>
    <x v="6"/>
    <d v="2015-11-11T00:00:00"/>
    <s v="Same Day"/>
    <s v="AG-10495"/>
    <s v="Andrew Gjertsen"/>
    <s v="Corporate"/>
    <s v="United States"/>
    <s v="Detroit"/>
    <x v="12"/>
    <n v="48234"/>
    <x v="2"/>
    <s v="OFF-AP-10002311"/>
    <x v="1"/>
    <s v="Appliances"/>
    <x v="14"/>
    <n v="123.858"/>
    <n v="2"/>
    <n v="0.1"/>
    <n v="46.790800000000004"/>
    <n v="0.37777777777777782"/>
    <n v="23.395400000000002"/>
    <n v="61.929000000000002"/>
    <n v="68.81"/>
    <n v="12.385800000000001"/>
  </r>
  <r>
    <n v="9316"/>
    <s v="CA-2016-161907"/>
    <d v="2016-04-05T00:00:00"/>
    <x v="25"/>
    <d v="2016-04-09T00:00:00"/>
    <s v="Standard Class"/>
    <s v="JH-16180"/>
    <s v="Justin Hirsh"/>
    <s v="Consumer"/>
    <s v="United States"/>
    <s v="Philadelphia"/>
    <x v="9"/>
    <n v="19140"/>
    <x v="3"/>
    <s v="TEC-PH-10000141"/>
    <x v="2"/>
    <s v="Phones"/>
    <x v="1312"/>
    <n v="118.78199999999998"/>
    <n v="3"/>
    <n v="0.4"/>
    <n v="-27.715799999999994"/>
    <n v="-0.23333333333333331"/>
    <n v="-9.2385999999999981"/>
    <n v="39.593999999999994"/>
    <n v="65.989999999999995"/>
    <n v="47.512799999999999"/>
  </r>
  <r>
    <n v="9317"/>
    <s v="CA-2016-161907"/>
    <d v="2016-04-05T00:00:00"/>
    <x v="25"/>
    <d v="2016-04-09T00:00:00"/>
    <s v="Standard Class"/>
    <s v="JH-16180"/>
    <s v="Justin Hirsh"/>
    <s v="Consumer"/>
    <s v="United States"/>
    <s v="Philadelphia"/>
    <x v="9"/>
    <n v="19140"/>
    <x v="3"/>
    <s v="OFF-SU-10000646"/>
    <x v="1"/>
    <s v="Supplies"/>
    <x v="262"/>
    <n v="769.18400000000008"/>
    <n v="4"/>
    <n v="0.2"/>
    <n v="-163.45159999999996"/>
    <n v="-0.21249999999999991"/>
    <n v="-40.862899999999989"/>
    <n v="192.29600000000002"/>
    <n v="240.37"/>
    <n v="153.83680000000004"/>
  </r>
  <r>
    <n v="9318"/>
    <s v="CA-2017-124940"/>
    <d v="2017-02-21T00:00:00"/>
    <x v="31"/>
    <d v="2017-02-26T00:00:00"/>
    <s v="Standard Class"/>
    <s v="DK-13090"/>
    <s v="Dave Kipp"/>
    <s v="Consumer"/>
    <s v="United States"/>
    <s v="Carrollton"/>
    <x v="5"/>
    <n v="75007"/>
    <x v="2"/>
    <s v="TEC-AC-10002076"/>
    <x v="2"/>
    <s v="Accessories"/>
    <x v="333"/>
    <n v="47.904000000000003"/>
    <n v="1"/>
    <n v="0.2"/>
    <n v="-2.9940000000000015"/>
    <n v="-6.2500000000000028E-2"/>
    <n v="-2.9940000000000015"/>
    <n v="47.904000000000003"/>
    <n v="59.88"/>
    <n v="9.5808000000000018"/>
  </r>
  <r>
    <n v="9319"/>
    <s v="US-2017-108343"/>
    <d v="2017-07-20T00:00:00"/>
    <x v="10"/>
    <d v="2017-07-25T00:00:00"/>
    <s v="Standard Class"/>
    <s v="AR-10825"/>
    <s v="Anthony Rawles"/>
    <s v="Corporate"/>
    <s v="United States"/>
    <s v="New York City"/>
    <x v="15"/>
    <n v="10009"/>
    <x v="3"/>
    <s v="OFF-PA-10000743"/>
    <x v="1"/>
    <s v="Paper"/>
    <x v="578"/>
    <n v="13.36"/>
    <n v="2"/>
    <n v="0"/>
    <n v="6.4127999999999998"/>
    <n v="0.48"/>
    <n v="3.2063999999999999"/>
    <n v="6.68"/>
    <n v="6.68"/>
    <n v="0"/>
  </r>
  <r>
    <n v="9320"/>
    <s v="US-2017-108343"/>
    <d v="2017-07-20T00:00:00"/>
    <x v="10"/>
    <d v="2017-07-25T00:00:00"/>
    <s v="Standard Class"/>
    <s v="AR-10825"/>
    <s v="Anthony Rawles"/>
    <s v="Corporate"/>
    <s v="United States"/>
    <s v="New York City"/>
    <x v="15"/>
    <n v="10009"/>
    <x v="3"/>
    <s v="FUR-CH-10002780"/>
    <x v="0"/>
    <s v="Chairs"/>
    <x v="1841"/>
    <n v="163.76400000000001"/>
    <n v="2"/>
    <n v="0.1"/>
    <n v="25.474399999999999"/>
    <n v="0.15555555555555553"/>
    <n v="12.7372"/>
    <n v="81.882000000000005"/>
    <n v="90.98"/>
    <n v="16.3764"/>
  </r>
  <r>
    <n v="9321"/>
    <s v="US-2017-108343"/>
    <d v="2017-07-20T00:00:00"/>
    <x v="10"/>
    <d v="2017-07-25T00:00:00"/>
    <s v="Standard Class"/>
    <s v="AR-10825"/>
    <s v="Anthony Rawles"/>
    <s v="Corporate"/>
    <s v="United States"/>
    <s v="New York City"/>
    <x v="15"/>
    <n v="10009"/>
    <x v="3"/>
    <s v="FUR-FU-10000747"/>
    <x v="0"/>
    <s v="Furnishings"/>
    <x v="1751"/>
    <n v="183.92"/>
    <n v="4"/>
    <n v="0"/>
    <n v="31.266399999999976"/>
    <n v="0.16999999999999987"/>
    <n v="7.816599999999994"/>
    <n v="45.98"/>
    <n v="45.98"/>
    <n v="0"/>
  </r>
  <r>
    <n v="9322"/>
    <s v="US-2016-111563"/>
    <d v="2016-11-04T00:00:00"/>
    <x v="0"/>
    <d v="2016-11-08T00:00:00"/>
    <s v="Standard Class"/>
    <s v="SM-20005"/>
    <s v="Sally Matthias"/>
    <s v="Consumer"/>
    <s v="United States"/>
    <s v="Houston"/>
    <x v="5"/>
    <n v="77041"/>
    <x v="2"/>
    <s v="FUR-FU-10002445"/>
    <x v="0"/>
    <s v="Furnishings"/>
    <x v="1448"/>
    <n v="11.376000000000001"/>
    <n v="3"/>
    <n v="0.6"/>
    <n v="-5.6879999999999988"/>
    <n v="-0.49999999999999983"/>
    <n v="-1.8959999999999997"/>
    <n v="3.7920000000000003"/>
    <n v="9.48"/>
    <n v="6.8256000000000006"/>
  </r>
  <r>
    <n v="9323"/>
    <s v="US-2016-111563"/>
    <d v="2016-11-04T00:00:00"/>
    <x v="0"/>
    <d v="2016-11-08T00:00:00"/>
    <s v="Standard Class"/>
    <s v="SM-20005"/>
    <s v="Sally Matthias"/>
    <s v="Consumer"/>
    <s v="United States"/>
    <s v="Houston"/>
    <x v="5"/>
    <n v="77041"/>
    <x v="2"/>
    <s v="FUR-FU-10000723"/>
    <x v="0"/>
    <s v="Furnishings"/>
    <x v="480"/>
    <n v="66.112000000000009"/>
    <n v="4"/>
    <n v="0.6"/>
    <n v="-84.292799999999986"/>
    <n v="-1.2749999999999997"/>
    <n v="-21.073199999999996"/>
    <n v="16.528000000000002"/>
    <n v="41.32"/>
    <n v="39.667200000000001"/>
  </r>
  <r>
    <n v="9324"/>
    <s v="CA-2017-121853"/>
    <d v="2017-09-23T00:00:00"/>
    <x v="15"/>
    <d v="2017-09-29T00:00:00"/>
    <s v="Standard Class"/>
    <s v="DB-13660"/>
    <s v="Duane Benoit"/>
    <s v="Consumer"/>
    <s v="United States"/>
    <s v="Los Angeles"/>
    <x v="1"/>
    <n v="90036"/>
    <x v="1"/>
    <s v="OFF-PA-10003641"/>
    <x v="1"/>
    <s v="Paper"/>
    <x v="947"/>
    <n v="211.04"/>
    <n v="8"/>
    <n v="0"/>
    <n v="97.078399999999988"/>
    <n v="0.45999999999999996"/>
    <n v="12.134799999999998"/>
    <n v="26.38"/>
    <n v="26.38"/>
    <n v="0"/>
  </r>
  <r>
    <n v="9325"/>
    <s v="CA-2017-121853"/>
    <d v="2017-09-23T00:00:00"/>
    <x v="15"/>
    <d v="2017-09-29T00:00:00"/>
    <s v="Standard Class"/>
    <s v="DB-13660"/>
    <s v="Duane Benoit"/>
    <s v="Consumer"/>
    <s v="United States"/>
    <s v="Los Angeles"/>
    <x v="1"/>
    <n v="90036"/>
    <x v="1"/>
    <s v="FUR-CH-10003973"/>
    <x v="0"/>
    <s v="Chairs"/>
    <x v="867"/>
    <n v="594.81600000000003"/>
    <n v="2"/>
    <n v="0.2"/>
    <n v="59.481600000000014"/>
    <n v="0.10000000000000002"/>
    <n v="29.740800000000007"/>
    <n v="297.40800000000002"/>
    <n v="371.76"/>
    <n v="118.96320000000001"/>
  </r>
  <r>
    <n v="9326"/>
    <s v="CA-2017-121853"/>
    <d v="2017-09-23T00:00:00"/>
    <x v="15"/>
    <d v="2017-09-29T00:00:00"/>
    <s v="Standard Class"/>
    <s v="DB-13660"/>
    <s v="Duane Benoit"/>
    <s v="Consumer"/>
    <s v="United States"/>
    <s v="Los Angeles"/>
    <x v="1"/>
    <n v="90036"/>
    <x v="1"/>
    <s v="OFF-BI-10000977"/>
    <x v="1"/>
    <s v="Binders"/>
    <x v="991"/>
    <n v="72.960000000000008"/>
    <n v="3"/>
    <n v="0.2"/>
    <n v="23.711999999999996"/>
    <n v="0.3249999999999999"/>
    <n v="7.903999999999999"/>
    <n v="24.320000000000004"/>
    <n v="30.4"/>
    <n v="14.592000000000002"/>
  </r>
  <r>
    <n v="9327"/>
    <s v="US-2017-130687"/>
    <d v="2017-09-07T00:00:00"/>
    <x v="15"/>
    <d v="2017-09-10T00:00:00"/>
    <s v="First Class"/>
    <s v="PF-19225"/>
    <s v="Phillip Flathmann"/>
    <s v="Consumer"/>
    <s v="United States"/>
    <s v="Edmonds"/>
    <x v="4"/>
    <n v="98026"/>
    <x v="1"/>
    <s v="FUR-FU-10004053"/>
    <x v="0"/>
    <s v="Furnishings"/>
    <x v="1642"/>
    <n v="80.959999999999994"/>
    <n v="4"/>
    <n v="0"/>
    <n v="34.812800000000003"/>
    <n v="0.43000000000000005"/>
    <n v="8.7032000000000007"/>
    <n v="20.239999999999998"/>
    <n v="20.239999999999998"/>
    <n v="0"/>
  </r>
  <r>
    <n v="9328"/>
    <s v="US-2017-130687"/>
    <d v="2017-09-07T00:00:00"/>
    <x v="15"/>
    <d v="2017-09-10T00:00:00"/>
    <s v="First Class"/>
    <s v="PF-19225"/>
    <s v="Phillip Flathmann"/>
    <s v="Consumer"/>
    <s v="United States"/>
    <s v="Edmonds"/>
    <x v="4"/>
    <n v="98026"/>
    <x v="1"/>
    <s v="TEC-PH-10002033"/>
    <x v="2"/>
    <s v="Phones"/>
    <x v="11"/>
    <n v="455.71199999999999"/>
    <n v="2"/>
    <n v="0.2"/>
    <n v="34.178400000000011"/>
    <n v="7.5000000000000025E-2"/>
    <n v="17.089200000000005"/>
    <n v="227.85599999999999"/>
    <n v="284.82"/>
    <n v="91.142400000000009"/>
  </r>
  <r>
    <n v="9329"/>
    <s v="US-2017-130687"/>
    <d v="2017-09-07T00:00:00"/>
    <x v="15"/>
    <d v="2017-09-10T00:00:00"/>
    <s v="First Class"/>
    <s v="PF-19225"/>
    <s v="Phillip Flathmann"/>
    <s v="Consumer"/>
    <s v="United States"/>
    <s v="Edmonds"/>
    <x v="4"/>
    <n v="98026"/>
    <x v="1"/>
    <s v="OFF-AR-10004260"/>
    <x v="1"/>
    <s v="Art"/>
    <x v="1490"/>
    <n v="25.98"/>
    <n v="1"/>
    <n v="0"/>
    <n v="7.2744"/>
    <n v="0.27999999999999997"/>
    <n v="7.2744"/>
    <n v="25.98"/>
    <n v="25.98"/>
    <n v="0"/>
  </r>
  <r>
    <n v="9330"/>
    <s v="CA-2015-164497"/>
    <d v="2015-11-28T00:00:00"/>
    <x v="6"/>
    <d v="2015-11-30T00:00:00"/>
    <s v="First Class"/>
    <s v="AJ-10945"/>
    <s v="Ashley Jarboe"/>
    <s v="Consumer"/>
    <s v="United States"/>
    <s v="San Francisco"/>
    <x v="1"/>
    <n v="94110"/>
    <x v="1"/>
    <s v="OFF-AP-10004655"/>
    <x v="1"/>
    <s v="Appliances"/>
    <x v="1616"/>
    <n v="45.28"/>
    <n v="4"/>
    <n v="0"/>
    <n v="15.395199999999999"/>
    <n v="0.33999999999999997"/>
    <n v="3.8487999999999998"/>
    <n v="11.32"/>
    <n v="11.32"/>
    <n v="0"/>
  </r>
  <r>
    <n v="9331"/>
    <s v="US-2015-153283"/>
    <d v="2015-11-12T00:00:00"/>
    <x v="6"/>
    <d v="2015-11-18T00:00:00"/>
    <s v="Standard Class"/>
    <s v="EB-14110"/>
    <s v="Eugene Barchas"/>
    <s v="Consumer"/>
    <s v="United States"/>
    <s v="New York City"/>
    <x v="15"/>
    <n v="10035"/>
    <x v="3"/>
    <s v="OFF-EN-10001539"/>
    <x v="1"/>
    <s v="Envelopes"/>
    <x v="153"/>
    <n v="15.56"/>
    <n v="2"/>
    <n v="0"/>
    <n v="7.3132000000000001"/>
    <n v="0.47"/>
    <n v="3.6566000000000001"/>
    <n v="7.78"/>
    <n v="7.78"/>
    <n v="0"/>
  </r>
  <r>
    <n v="9332"/>
    <s v="CA-2016-108056"/>
    <d v="2016-09-29T00:00:00"/>
    <x v="21"/>
    <d v="2016-10-03T00:00:00"/>
    <s v="Standard Class"/>
    <s v="ES-14080"/>
    <s v="Erin Smith"/>
    <s v="Corporate"/>
    <s v="United States"/>
    <s v="Springfield"/>
    <x v="21"/>
    <n v="97477"/>
    <x v="1"/>
    <s v="TEC-PH-10001817"/>
    <x v="2"/>
    <s v="Phones"/>
    <x v="1106"/>
    <n v="859.2"/>
    <n v="3"/>
    <n v="0.2"/>
    <n v="75.180000000000064"/>
    <n v="8.7500000000000064E-2"/>
    <n v="25.06000000000002"/>
    <n v="286.40000000000003"/>
    <n v="357.99999999999994"/>
    <n v="171.84000000000003"/>
  </r>
  <r>
    <n v="9333"/>
    <s v="CA-2017-127726"/>
    <d v="2017-09-11T00:00:00"/>
    <x v="15"/>
    <d v="2017-09-13T00:00:00"/>
    <s v="Second Class"/>
    <s v="SS-20410"/>
    <s v="Shahid Shariari"/>
    <s v="Consumer"/>
    <s v="United States"/>
    <s v="Georgetown"/>
    <x v="0"/>
    <n v="40324"/>
    <x v="0"/>
    <s v="OFF-AP-10002578"/>
    <x v="1"/>
    <s v="Appliances"/>
    <x v="414"/>
    <n v="195.68"/>
    <n v="4"/>
    <n v="0"/>
    <n v="50.876800000000003"/>
    <n v="0.26"/>
    <n v="12.719200000000001"/>
    <n v="48.92"/>
    <n v="48.92"/>
    <n v="0"/>
  </r>
  <r>
    <n v="9334"/>
    <s v="CA-2017-127726"/>
    <d v="2017-09-11T00:00:00"/>
    <x v="15"/>
    <d v="2017-09-13T00:00:00"/>
    <s v="Second Class"/>
    <s v="SS-20410"/>
    <s v="Shahid Shariari"/>
    <s v="Consumer"/>
    <s v="United States"/>
    <s v="Georgetown"/>
    <x v="0"/>
    <n v="40324"/>
    <x v="0"/>
    <s v="OFF-FA-10000992"/>
    <x v="1"/>
    <s v="Fasteners"/>
    <x v="1042"/>
    <n v="14.2"/>
    <n v="4"/>
    <n v="0"/>
    <n v="6.6739999999999995"/>
    <n v="0.47"/>
    <n v="1.6684999999999999"/>
    <n v="3.55"/>
    <n v="3.55"/>
    <n v="0"/>
  </r>
  <r>
    <n v="9335"/>
    <s v="CA-2017-110198"/>
    <d v="2017-05-01T00:00:00"/>
    <x v="24"/>
    <d v="2017-05-02T00:00:00"/>
    <s v="First Class"/>
    <s v="AG-10900"/>
    <s v="Arthur Gainer"/>
    <s v="Consumer"/>
    <s v="United States"/>
    <s v="Coral Springs"/>
    <x v="2"/>
    <n v="33065"/>
    <x v="0"/>
    <s v="FUR-BO-10001798"/>
    <x v="0"/>
    <s v="Bookcases"/>
    <x v="0"/>
    <n v="314.35199999999998"/>
    <n v="3"/>
    <n v="0.2"/>
    <n v="-15.71759999999999"/>
    <n v="-4.9999999999999975E-2"/>
    <n v="-5.2391999999999967"/>
    <n v="104.78399999999999"/>
    <n v="130.97999999999996"/>
    <n v="62.870399999999997"/>
  </r>
  <r>
    <n v="9336"/>
    <s v="CA-2017-110198"/>
    <d v="2017-05-01T00:00:00"/>
    <x v="24"/>
    <d v="2017-05-02T00:00:00"/>
    <s v="First Class"/>
    <s v="AG-10900"/>
    <s v="Arthur Gainer"/>
    <s v="Consumer"/>
    <s v="United States"/>
    <s v="Coral Springs"/>
    <x v="2"/>
    <n v="33065"/>
    <x v="0"/>
    <s v="OFF-LA-10004409"/>
    <x v="1"/>
    <s v="Labels"/>
    <x v="1559"/>
    <n v="4.6079999999999997"/>
    <n v="2"/>
    <n v="0.2"/>
    <n v="1.4975999999999996"/>
    <n v="0.32499999999999996"/>
    <n v="0.7487999999999998"/>
    <n v="2.3039999999999998"/>
    <n v="2.8799999999999994"/>
    <n v="0.92159999999999997"/>
  </r>
  <r>
    <n v="9337"/>
    <s v="CA-2017-130715"/>
    <d v="2017-09-16T00:00:00"/>
    <x v="15"/>
    <d v="2017-09-20T00:00:00"/>
    <s v="Standard Class"/>
    <s v="CY-12745"/>
    <s v="Craig Yedwab"/>
    <s v="Corporate"/>
    <s v="United States"/>
    <s v="San Francisco"/>
    <x v="1"/>
    <n v="94110"/>
    <x v="1"/>
    <s v="OFF-FA-10000621"/>
    <x v="1"/>
    <s v="Fasteners"/>
    <x v="110"/>
    <n v="17.899999999999999"/>
    <n v="5"/>
    <n v="0"/>
    <n v="8.7710000000000008"/>
    <n v="0.4900000000000001"/>
    <n v="1.7542000000000002"/>
    <n v="3.5799999999999996"/>
    <n v="3.5799999999999996"/>
    <n v="0"/>
  </r>
  <r>
    <n v="9338"/>
    <s v="CA-2014-155264"/>
    <d v="2014-10-19T00:00:00"/>
    <x v="18"/>
    <d v="2014-10-22T00:00:00"/>
    <s v="Second Class"/>
    <s v="RP-19270"/>
    <s v="Rachel Payne"/>
    <s v="Corporate"/>
    <s v="United States"/>
    <s v="San Francisco"/>
    <x v="1"/>
    <n v="94110"/>
    <x v="1"/>
    <s v="OFF-BI-10003196"/>
    <x v="1"/>
    <s v="Binders"/>
    <x v="1376"/>
    <n v="2.9920000000000004"/>
    <n v="1"/>
    <n v="0.2"/>
    <n v="1.1219999999999999"/>
    <n v="0.37499999999999989"/>
    <n v="1.1219999999999999"/>
    <n v="2.9920000000000004"/>
    <n v="3.74"/>
    <n v="0.59840000000000015"/>
  </r>
  <r>
    <n v="9339"/>
    <s v="CA-2014-155264"/>
    <d v="2014-10-19T00:00:00"/>
    <x v="18"/>
    <d v="2014-10-22T00:00:00"/>
    <s v="Second Class"/>
    <s v="RP-19270"/>
    <s v="Rachel Payne"/>
    <s v="Corporate"/>
    <s v="United States"/>
    <s v="San Francisco"/>
    <x v="1"/>
    <n v="94110"/>
    <x v="1"/>
    <s v="OFF-BI-10003727"/>
    <x v="1"/>
    <s v="Binders"/>
    <x v="805"/>
    <n v="20.064"/>
    <n v="6"/>
    <n v="0.2"/>
    <n v="7.0223999999999993"/>
    <n v="0.35"/>
    <n v="1.1703999999999999"/>
    <n v="3.3439999999999999"/>
    <n v="4.18"/>
    <n v="4.0128000000000004"/>
  </r>
  <r>
    <n v="9340"/>
    <s v="CA-2014-155264"/>
    <d v="2014-10-19T00:00:00"/>
    <x v="18"/>
    <d v="2014-10-22T00:00:00"/>
    <s v="Second Class"/>
    <s v="RP-19270"/>
    <s v="Rachel Payne"/>
    <s v="Corporate"/>
    <s v="United States"/>
    <s v="San Francisco"/>
    <x v="1"/>
    <n v="94110"/>
    <x v="1"/>
    <s v="OFF-PA-10003228"/>
    <x v="1"/>
    <s v="Paper"/>
    <x v="1677"/>
    <n v="146.72999999999999"/>
    <n v="3"/>
    <n v="0"/>
    <n v="68.963099999999997"/>
    <n v="0.47000000000000003"/>
    <n v="22.9877"/>
    <n v="48.91"/>
    <n v="48.91"/>
    <n v="0"/>
  </r>
  <r>
    <n v="9341"/>
    <s v="CA-2014-155264"/>
    <d v="2014-10-19T00:00:00"/>
    <x v="18"/>
    <d v="2014-10-22T00:00:00"/>
    <s v="Second Class"/>
    <s v="RP-19270"/>
    <s v="Rachel Payne"/>
    <s v="Corporate"/>
    <s v="United States"/>
    <s v="San Francisco"/>
    <x v="1"/>
    <n v="94110"/>
    <x v="1"/>
    <s v="OFF-LA-10002787"/>
    <x v="1"/>
    <s v="Labels"/>
    <x v="547"/>
    <n v="18.75"/>
    <n v="5"/>
    <n v="0"/>
    <n v="9"/>
    <n v="0.48"/>
    <n v="1.8"/>
    <n v="3.75"/>
    <n v="3.75"/>
    <n v="0"/>
  </r>
  <r>
    <n v="9342"/>
    <s v="CA-2014-155264"/>
    <d v="2014-10-19T00:00:00"/>
    <x v="18"/>
    <d v="2014-10-22T00:00:00"/>
    <s v="Second Class"/>
    <s v="RP-19270"/>
    <s v="Rachel Payne"/>
    <s v="Corporate"/>
    <s v="United States"/>
    <s v="San Francisco"/>
    <x v="1"/>
    <n v="94110"/>
    <x v="1"/>
    <s v="TEC-PH-10001305"/>
    <x v="2"/>
    <s v="Phones"/>
    <x v="1680"/>
    <n v="117.57600000000002"/>
    <n v="3"/>
    <n v="0.2"/>
    <n v="11.757600000000011"/>
    <n v="0.10000000000000007"/>
    <n v="3.9192000000000036"/>
    <n v="39.192000000000007"/>
    <n v="48.99"/>
    <n v="23.515200000000007"/>
  </r>
  <r>
    <n v="9343"/>
    <s v="CA-2016-119123"/>
    <d v="2016-03-13T00:00:00"/>
    <x v="17"/>
    <d v="2016-03-18T00:00:00"/>
    <s v="Standard Class"/>
    <s v="DB-13360"/>
    <s v="Dennis Bolton"/>
    <s v="Home Office"/>
    <s v="United States"/>
    <s v="Riverside"/>
    <x v="1"/>
    <n v="92503"/>
    <x v="1"/>
    <s v="OFF-BI-10001036"/>
    <x v="1"/>
    <s v="Binders"/>
    <x v="624"/>
    <n v="51.184000000000012"/>
    <n v="7"/>
    <n v="0.2"/>
    <n v="19.193999999999999"/>
    <n v="0.37499999999999989"/>
    <n v="2.742"/>
    <n v="7.3120000000000021"/>
    <n v="9.14"/>
    <n v="10.236800000000002"/>
  </r>
  <r>
    <n v="9344"/>
    <s v="CA-2017-109085"/>
    <d v="2017-02-17T00:00:00"/>
    <x v="31"/>
    <d v="2017-02-20T00:00:00"/>
    <s v="First Class"/>
    <s v="CK-12325"/>
    <s v="Christine Kargatis"/>
    <s v="Home Office"/>
    <s v="United States"/>
    <s v="Troy"/>
    <x v="24"/>
    <n v="45373"/>
    <x v="3"/>
    <s v="FUR-TA-10001086"/>
    <x v="0"/>
    <s v="Tables"/>
    <x v="1736"/>
    <n v="455.97"/>
    <n v="5"/>
    <n v="0.4"/>
    <n v="-106.39299999999997"/>
    <n v="-0.23333333333333325"/>
    <n v="-21.278599999999994"/>
    <n v="91.194000000000003"/>
    <n v="151.99"/>
    <n v="182.38800000000003"/>
  </r>
  <r>
    <n v="9345"/>
    <s v="CA-2017-109085"/>
    <d v="2017-02-17T00:00:00"/>
    <x v="31"/>
    <d v="2017-02-20T00:00:00"/>
    <s v="First Class"/>
    <s v="CK-12325"/>
    <s v="Christine Kargatis"/>
    <s v="Home Office"/>
    <s v="United States"/>
    <s v="Troy"/>
    <x v="24"/>
    <n v="45373"/>
    <x v="3"/>
    <s v="OFF-BI-10001525"/>
    <x v="1"/>
    <s v="Binders"/>
    <x v="31"/>
    <n v="5.7150000000000016"/>
    <n v="5"/>
    <n v="0.7"/>
    <n v="-4.7625000000000011"/>
    <n v="-0.83333333333333326"/>
    <n v="-0.95250000000000024"/>
    <n v="1.1430000000000002"/>
    <n v="3.8100000000000005"/>
    <n v="4.0005000000000006"/>
  </r>
  <r>
    <n v="9346"/>
    <s v="CA-2017-109085"/>
    <d v="2017-02-17T00:00:00"/>
    <x v="31"/>
    <d v="2017-02-20T00:00:00"/>
    <s v="First Class"/>
    <s v="CK-12325"/>
    <s v="Christine Kargatis"/>
    <s v="Home Office"/>
    <s v="United States"/>
    <s v="Troy"/>
    <x v="24"/>
    <n v="45373"/>
    <x v="3"/>
    <s v="TEC-PH-10000526"/>
    <x v="2"/>
    <s v="Phones"/>
    <x v="1472"/>
    <n v="57.593999999999994"/>
    <n v="1"/>
    <n v="0.4"/>
    <n v="-11.518799999999999"/>
    <n v="-0.2"/>
    <n v="-11.518799999999999"/>
    <n v="57.593999999999994"/>
    <n v="95.99"/>
    <n v="23.037599999999998"/>
  </r>
  <r>
    <n v="9347"/>
    <s v="CA-2017-109085"/>
    <d v="2017-02-17T00:00:00"/>
    <x v="31"/>
    <d v="2017-02-20T00:00:00"/>
    <s v="First Class"/>
    <s v="CK-12325"/>
    <s v="Christine Kargatis"/>
    <s v="Home Office"/>
    <s v="United States"/>
    <s v="Troy"/>
    <x v="24"/>
    <n v="45373"/>
    <x v="3"/>
    <s v="FUR-FU-10004973"/>
    <x v="0"/>
    <s v="Furnishings"/>
    <x v="1143"/>
    <n v="30.144000000000002"/>
    <n v="2"/>
    <n v="0.2"/>
    <n v="8.2896000000000001"/>
    <n v="0.27499999999999997"/>
    <n v="4.1448"/>
    <n v="15.072000000000001"/>
    <n v="18.84"/>
    <n v="6.0288000000000004"/>
  </r>
  <r>
    <n v="9348"/>
    <s v="CA-2017-109085"/>
    <d v="2017-02-17T00:00:00"/>
    <x v="31"/>
    <d v="2017-02-20T00:00:00"/>
    <s v="First Class"/>
    <s v="CK-12325"/>
    <s v="Christine Kargatis"/>
    <s v="Home Office"/>
    <s v="United States"/>
    <s v="Troy"/>
    <x v="24"/>
    <n v="45373"/>
    <x v="3"/>
    <s v="FUR-CH-10003981"/>
    <x v="0"/>
    <s v="Chairs"/>
    <x v="1175"/>
    <n v="899.43"/>
    <n v="5"/>
    <n v="0.3"/>
    <n v="-12.84900000000016"/>
    <n v="-1.4285714285714464E-2"/>
    <n v="-2.5698000000000318"/>
    <n v="179.886"/>
    <n v="256.97999999999996"/>
    <n v="269.82899999999995"/>
  </r>
  <r>
    <n v="9349"/>
    <s v="CA-2016-114860"/>
    <d v="2016-12-22T00:00:00"/>
    <x v="5"/>
    <d v="2016-12-28T00:00:00"/>
    <s v="Standard Class"/>
    <s v="DN-13690"/>
    <s v="Duane Noonan"/>
    <s v="Consumer"/>
    <s v="United States"/>
    <s v="Moreno Valley"/>
    <x v="1"/>
    <n v="92553"/>
    <x v="1"/>
    <s v="FUR-FU-10000277"/>
    <x v="0"/>
    <s v="Furnishings"/>
    <x v="1795"/>
    <n v="842.72"/>
    <n v="8"/>
    <n v="0"/>
    <n v="202.25279999999998"/>
    <n v="0.23999999999999996"/>
    <n v="25.281599999999997"/>
    <n v="105.34"/>
    <n v="105.34"/>
    <n v="0"/>
  </r>
  <r>
    <n v="9350"/>
    <s v="CA-2016-114860"/>
    <d v="2016-12-22T00:00:00"/>
    <x v="5"/>
    <d v="2016-12-28T00:00:00"/>
    <s v="Standard Class"/>
    <s v="DN-13690"/>
    <s v="Duane Noonan"/>
    <s v="Consumer"/>
    <s v="United States"/>
    <s v="Moreno Valley"/>
    <x v="1"/>
    <n v="92553"/>
    <x v="1"/>
    <s v="FUR-FU-10001934"/>
    <x v="0"/>
    <s v="Furnishings"/>
    <x v="107"/>
    <n v="41.96"/>
    <n v="2"/>
    <n v="0"/>
    <n v="10.909600000000001"/>
    <n v="0.26"/>
    <n v="5.4548000000000005"/>
    <n v="20.98"/>
    <n v="20.98"/>
    <n v="0"/>
  </r>
  <r>
    <n v="9351"/>
    <s v="CA-2016-159009"/>
    <d v="2016-09-23T00:00:00"/>
    <x v="21"/>
    <d v="2016-09-27T00:00:00"/>
    <s v="Standard Class"/>
    <s v="DP-13105"/>
    <s v="Dave Poirier"/>
    <s v="Corporate"/>
    <s v="United States"/>
    <s v="Seattle"/>
    <x v="4"/>
    <n v="98115"/>
    <x v="1"/>
    <s v="OFF-BI-10004970"/>
    <x v="1"/>
    <s v="Binders"/>
    <x v="917"/>
    <n v="13.216000000000001"/>
    <n v="4"/>
    <n v="0.2"/>
    <n v="4.4603999999999999"/>
    <n v="0.33749999999999997"/>
    <n v="1.1151"/>
    <n v="3.3040000000000003"/>
    <n v="4.13"/>
    <n v="2.6432000000000002"/>
  </r>
  <r>
    <n v="9352"/>
    <s v="CA-2016-159009"/>
    <d v="2016-09-23T00:00:00"/>
    <x v="21"/>
    <d v="2016-09-27T00:00:00"/>
    <s v="Standard Class"/>
    <s v="DP-13105"/>
    <s v="Dave Poirier"/>
    <s v="Corporate"/>
    <s v="United States"/>
    <s v="Seattle"/>
    <x v="4"/>
    <n v="98115"/>
    <x v="1"/>
    <s v="FUR-CH-10003396"/>
    <x v="0"/>
    <s v="Chairs"/>
    <x v="390"/>
    <n v="184.75200000000001"/>
    <n v="3"/>
    <n v="0.2"/>
    <n v="-20.784600000000012"/>
    <n v="-0.11250000000000006"/>
    <n v="-6.9282000000000039"/>
    <n v="61.584000000000003"/>
    <n v="76.97999999999999"/>
    <n v="36.950400000000002"/>
  </r>
  <r>
    <n v="9353"/>
    <s v="CA-2017-148411"/>
    <d v="2017-09-24T00:00:00"/>
    <x v="15"/>
    <d v="2017-09-26T00:00:00"/>
    <s v="First Class"/>
    <s v="RO-19780"/>
    <s v="Rose O'Brian"/>
    <s v="Consumer"/>
    <s v="United States"/>
    <s v="Chicago"/>
    <x v="10"/>
    <n v="60623"/>
    <x v="2"/>
    <s v="FUR-CH-10003973"/>
    <x v="0"/>
    <s v="Chairs"/>
    <x v="867"/>
    <n v="520.46399999999994"/>
    <n v="2"/>
    <n v="0.3"/>
    <n v="-14.870399999999961"/>
    <n v="-2.8571428571428501E-2"/>
    <n v="-7.4351999999999805"/>
    <n v="260.23199999999997"/>
    <n v="371.76"/>
    <n v="156.13919999999999"/>
  </r>
  <r>
    <n v="9354"/>
    <s v="CA-2017-148411"/>
    <d v="2017-09-24T00:00:00"/>
    <x v="15"/>
    <d v="2017-09-26T00:00:00"/>
    <s v="First Class"/>
    <s v="RO-19780"/>
    <s v="Rose O'Brian"/>
    <s v="Consumer"/>
    <s v="United States"/>
    <s v="Chicago"/>
    <x v="10"/>
    <n v="60623"/>
    <x v="2"/>
    <s v="OFF-PA-10002109"/>
    <x v="1"/>
    <s v="Paper"/>
    <x v="1780"/>
    <n v="11.423999999999999"/>
    <n v="3"/>
    <n v="0.2"/>
    <n v="3.7127999999999988"/>
    <n v="0.3249999999999999"/>
    <n v="1.2375999999999996"/>
    <n v="3.8079999999999998"/>
    <n v="4.7599999999999989"/>
    <n v="2.2848000000000002"/>
  </r>
  <r>
    <n v="9355"/>
    <s v="CA-2015-110324"/>
    <d v="2015-12-01T00:00:00"/>
    <x v="14"/>
    <d v="2015-12-05T00:00:00"/>
    <s v="Standard Class"/>
    <s v="MA-17560"/>
    <s v="Matt Abelman"/>
    <s v="Home Office"/>
    <s v="United States"/>
    <s v="Jackson"/>
    <x v="12"/>
    <n v="49201"/>
    <x v="2"/>
    <s v="OFF-PA-10001826"/>
    <x v="1"/>
    <s v="Paper"/>
    <x v="1759"/>
    <n v="19.440000000000001"/>
    <n v="3"/>
    <n v="0"/>
    <n v="9.3312000000000008"/>
    <n v="0.48000000000000004"/>
    <n v="3.1104000000000003"/>
    <n v="6.48"/>
    <n v="6.48"/>
    <n v="0"/>
  </r>
  <r>
    <n v="9356"/>
    <s v="CA-2015-110324"/>
    <d v="2015-12-01T00:00:00"/>
    <x v="14"/>
    <d v="2015-12-05T00:00:00"/>
    <s v="Standard Class"/>
    <s v="MA-17560"/>
    <s v="Matt Abelman"/>
    <s v="Home Office"/>
    <s v="United States"/>
    <s v="Jackson"/>
    <x v="12"/>
    <n v="49201"/>
    <x v="2"/>
    <s v="OFF-AR-10000823"/>
    <x v="1"/>
    <s v="Art"/>
    <x v="1052"/>
    <n v="3.64"/>
    <n v="2"/>
    <n v="0"/>
    <n v="1.0192000000000001"/>
    <n v="0.28000000000000003"/>
    <n v="0.50960000000000005"/>
    <n v="1.82"/>
    <n v="1.82"/>
    <n v="0"/>
  </r>
  <r>
    <n v="9357"/>
    <s v="CA-2015-110324"/>
    <d v="2015-12-01T00:00:00"/>
    <x v="14"/>
    <d v="2015-12-05T00:00:00"/>
    <s v="Standard Class"/>
    <s v="MA-17560"/>
    <s v="Matt Abelman"/>
    <s v="Home Office"/>
    <s v="United States"/>
    <s v="Jackson"/>
    <x v="12"/>
    <n v="49201"/>
    <x v="2"/>
    <s v="OFF-PA-10001776"/>
    <x v="1"/>
    <s v="Paper"/>
    <x v="1272"/>
    <n v="18.54"/>
    <n v="2"/>
    <n v="0"/>
    <n v="8.7137999999999991"/>
    <n v="0.47"/>
    <n v="4.3568999999999996"/>
    <n v="9.27"/>
    <n v="9.27"/>
    <n v="0"/>
  </r>
  <r>
    <n v="9358"/>
    <s v="CA-2016-168046"/>
    <d v="2016-01-25T00:00:00"/>
    <x v="12"/>
    <d v="2016-01-28T00:00:00"/>
    <s v="Second Class"/>
    <s v="JD-15895"/>
    <s v="Jonathan Doherty"/>
    <s v="Corporate"/>
    <s v="United States"/>
    <s v="New York City"/>
    <x v="15"/>
    <n v="10024"/>
    <x v="3"/>
    <s v="OFF-BI-10003676"/>
    <x v="1"/>
    <s v="Binders"/>
    <x v="824"/>
    <n v="43.120000000000005"/>
    <n v="5"/>
    <n v="0.2"/>
    <n v="15.091999999999995"/>
    <n v="0.34999999999999987"/>
    <n v="3.0183999999999989"/>
    <n v="8.6240000000000006"/>
    <n v="10.780000000000001"/>
    <n v="8.6240000000000006"/>
  </r>
  <r>
    <n v="9359"/>
    <s v="CA-2016-168046"/>
    <d v="2016-01-25T00:00:00"/>
    <x v="12"/>
    <d v="2016-01-28T00:00:00"/>
    <s v="Second Class"/>
    <s v="JD-15895"/>
    <s v="Jonathan Doherty"/>
    <s v="Corporate"/>
    <s v="United States"/>
    <s v="New York City"/>
    <x v="15"/>
    <n v="10024"/>
    <x v="3"/>
    <s v="FUR-TA-10001095"/>
    <x v="0"/>
    <s v="Tables"/>
    <x v="616"/>
    <n v="313.72199999999998"/>
    <n v="3"/>
    <n v="0.4"/>
    <n v="-99.34529999999998"/>
    <n v="-0.31666666666666665"/>
    <n v="-33.115099999999991"/>
    <n v="104.574"/>
    <n v="174.29"/>
    <n v="125.4888"/>
  </r>
  <r>
    <n v="9360"/>
    <s v="CA-2016-168046"/>
    <d v="2016-01-25T00:00:00"/>
    <x v="12"/>
    <d v="2016-01-28T00:00:00"/>
    <s v="Second Class"/>
    <s v="JD-15895"/>
    <s v="Jonathan Doherty"/>
    <s v="Corporate"/>
    <s v="United States"/>
    <s v="New York City"/>
    <x v="15"/>
    <n v="10024"/>
    <x v="3"/>
    <s v="FUR-FU-10000747"/>
    <x v="0"/>
    <s v="Furnishings"/>
    <x v="1751"/>
    <n v="45.98"/>
    <n v="1"/>
    <n v="0"/>
    <n v="7.816599999999994"/>
    <n v="0.16999999999999987"/>
    <n v="7.816599999999994"/>
    <n v="45.98"/>
    <n v="45.98"/>
    <n v="0"/>
  </r>
  <r>
    <n v="9361"/>
    <s v="CA-2016-168046"/>
    <d v="2016-01-25T00:00:00"/>
    <x v="12"/>
    <d v="2016-01-28T00:00:00"/>
    <s v="Second Class"/>
    <s v="JD-15895"/>
    <s v="Jonathan Doherty"/>
    <s v="Corporate"/>
    <s v="United States"/>
    <s v="New York City"/>
    <x v="15"/>
    <n v="10024"/>
    <x v="3"/>
    <s v="OFF-ST-10004337"/>
    <x v="1"/>
    <s v="Storage"/>
    <x v="847"/>
    <n v="428.68"/>
    <n v="7"/>
    <n v="0"/>
    <n v="0"/>
    <n v="0"/>
    <n v="0"/>
    <n v="61.24"/>
    <n v="61.24"/>
    <n v="0"/>
  </r>
  <r>
    <n v="9362"/>
    <s v="CA-2017-111591"/>
    <d v="2017-03-21T00:00:00"/>
    <x v="42"/>
    <d v="2017-03-25T00:00:00"/>
    <s v="Standard Class"/>
    <s v="PS-18970"/>
    <s v="Paul Stevenson"/>
    <s v="Home Office"/>
    <s v="United States"/>
    <s v="Seattle"/>
    <x v="4"/>
    <n v="98105"/>
    <x v="1"/>
    <s v="OFF-BI-10004410"/>
    <x v="1"/>
    <s v="Binders"/>
    <x v="48"/>
    <n v="30.576000000000001"/>
    <n v="6"/>
    <n v="0.2"/>
    <n v="10.3194"/>
    <n v="0.33749999999999997"/>
    <n v="1.7199"/>
    <n v="5.0960000000000001"/>
    <n v="6.3699999999999992"/>
    <n v="6.1152000000000006"/>
  </r>
  <r>
    <n v="9363"/>
    <s v="CA-2017-111591"/>
    <d v="2017-03-21T00:00:00"/>
    <x v="42"/>
    <d v="2017-03-25T00:00:00"/>
    <s v="Standard Class"/>
    <s v="PS-18970"/>
    <s v="Paul Stevenson"/>
    <s v="Home Office"/>
    <s v="United States"/>
    <s v="Seattle"/>
    <x v="4"/>
    <n v="98105"/>
    <x v="1"/>
    <s v="OFF-FA-10004838"/>
    <x v="1"/>
    <s v="Fasteners"/>
    <x v="800"/>
    <n v="13.020000000000001"/>
    <n v="7"/>
    <n v="0"/>
    <n v="0.3906000000000005"/>
    <n v="3.0000000000000037E-2"/>
    <n v="5.5800000000000072E-2"/>
    <n v="1.86"/>
    <n v="1.86"/>
    <n v="0"/>
  </r>
  <r>
    <n v="9364"/>
    <s v="CA-2017-111591"/>
    <d v="2017-03-21T00:00:00"/>
    <x v="42"/>
    <d v="2017-03-25T00:00:00"/>
    <s v="Standard Class"/>
    <s v="PS-18970"/>
    <s v="Paul Stevenson"/>
    <s v="Home Office"/>
    <s v="United States"/>
    <s v="Seattle"/>
    <x v="4"/>
    <n v="98105"/>
    <x v="1"/>
    <s v="FUR-FU-10002364"/>
    <x v="0"/>
    <s v="Furnishings"/>
    <x v="1240"/>
    <n v="22.14"/>
    <n v="3"/>
    <n v="0"/>
    <n v="6.4205999999999976"/>
    <n v="0.28999999999999987"/>
    <n v="2.1401999999999992"/>
    <n v="7.38"/>
    <n v="7.38"/>
    <n v="0"/>
  </r>
  <r>
    <n v="9365"/>
    <s v="CA-2017-111591"/>
    <d v="2017-03-21T00:00:00"/>
    <x v="42"/>
    <d v="2017-03-25T00:00:00"/>
    <s v="Standard Class"/>
    <s v="PS-18970"/>
    <s v="Paul Stevenson"/>
    <s v="Home Office"/>
    <s v="United States"/>
    <s v="Seattle"/>
    <x v="4"/>
    <n v="98105"/>
    <x v="1"/>
    <s v="OFF-ST-10001809"/>
    <x v="1"/>
    <s v="Storage"/>
    <x v="435"/>
    <n v="359.32"/>
    <n v="4"/>
    <n v="0"/>
    <n v="7.1863999999999919"/>
    <n v="1.9999999999999976E-2"/>
    <n v="1.796599999999998"/>
    <n v="89.83"/>
    <n v="89.83"/>
    <n v="0"/>
  </r>
  <r>
    <n v="9366"/>
    <s v="US-2014-166828"/>
    <d v="2014-08-22T00:00:00"/>
    <x v="9"/>
    <d v="2014-08-25T00:00:00"/>
    <s v="First Class"/>
    <s v="JF-15415"/>
    <s v="Jennifer Ferguson"/>
    <s v="Consumer"/>
    <s v="United States"/>
    <s v="Saint Charles"/>
    <x v="25"/>
    <n v="63301"/>
    <x v="2"/>
    <s v="OFF-PA-10001846"/>
    <x v="1"/>
    <s v="Paper"/>
    <x v="1816"/>
    <n v="11.56"/>
    <n v="2"/>
    <n v="0"/>
    <n v="5.6644000000000005"/>
    <n v="0.49000000000000005"/>
    <n v="2.8322000000000003"/>
    <n v="5.78"/>
    <n v="5.78"/>
    <n v="0"/>
  </r>
  <r>
    <n v="9367"/>
    <s v="CA-2014-108147"/>
    <d v="2014-06-08T00:00:00"/>
    <x v="3"/>
    <d v="2014-06-13T00:00:00"/>
    <s v="Standard Class"/>
    <s v="RD-19480"/>
    <s v="Rick Duston"/>
    <s v="Consumer"/>
    <s v="United States"/>
    <s v="Long Beach"/>
    <x v="15"/>
    <n v="11561"/>
    <x v="3"/>
    <s v="OFF-BI-10003876"/>
    <x v="1"/>
    <s v="Binders"/>
    <x v="1626"/>
    <n v="68.48"/>
    <n v="2"/>
    <n v="0.2"/>
    <n v="25.679999999999996"/>
    <n v="0.37499999999999994"/>
    <n v="12.839999999999998"/>
    <n v="34.24"/>
    <n v="42.8"/>
    <n v="13.696000000000002"/>
  </r>
  <r>
    <n v="9368"/>
    <s v="CA-2014-108147"/>
    <d v="2014-06-08T00:00:00"/>
    <x v="3"/>
    <d v="2014-06-13T00:00:00"/>
    <s v="Standard Class"/>
    <s v="RD-19480"/>
    <s v="Rick Duston"/>
    <s v="Consumer"/>
    <s v="United States"/>
    <s v="Long Beach"/>
    <x v="15"/>
    <n v="11561"/>
    <x v="3"/>
    <s v="OFF-ST-10003470"/>
    <x v="1"/>
    <s v="Storage"/>
    <x v="1348"/>
    <n v="1676.88"/>
    <n v="6"/>
    <n v="0"/>
    <n v="83.843999999999937"/>
    <n v="4.9999999999999961E-2"/>
    <n v="13.97399999999999"/>
    <n v="279.48"/>
    <n v="279.48"/>
    <n v="0"/>
  </r>
  <r>
    <n v="9369"/>
    <s v="CA-2016-154998"/>
    <d v="2016-04-07T00:00:00"/>
    <x v="25"/>
    <d v="2016-04-09T00:00:00"/>
    <s v="First Class"/>
    <s v="ES-14080"/>
    <s v="Erin Smith"/>
    <s v="Corporate"/>
    <s v="United States"/>
    <s v="Lakewood"/>
    <x v="30"/>
    <n v="8701"/>
    <x v="3"/>
    <s v="OFF-PA-10004243"/>
    <x v="1"/>
    <s v="Paper"/>
    <x v="274"/>
    <n v="37.94"/>
    <n v="2"/>
    <n v="0"/>
    <n v="18.211199999999998"/>
    <n v="0.48"/>
    <n v="9.105599999999999"/>
    <n v="18.97"/>
    <n v="18.97"/>
    <n v="0"/>
  </r>
  <r>
    <n v="9370"/>
    <s v="CA-2017-113460"/>
    <d v="2017-11-07T00:00:00"/>
    <x v="23"/>
    <d v="2017-11-09T00:00:00"/>
    <s v="Second Class"/>
    <s v="KN-16390"/>
    <s v="Katherine Nockton"/>
    <s v="Corporate"/>
    <s v="United States"/>
    <s v="Clinton"/>
    <x v="39"/>
    <n v="20735"/>
    <x v="3"/>
    <s v="FUR-CH-10000422"/>
    <x v="0"/>
    <s v="Chairs"/>
    <x v="1441"/>
    <n v="272.96999999999997"/>
    <n v="3"/>
    <n v="0"/>
    <n v="43.675200000000018"/>
    <n v="0.16000000000000009"/>
    <n v="14.558400000000006"/>
    <n v="90.99"/>
    <n v="90.99"/>
    <n v="0"/>
  </r>
  <r>
    <n v="9371"/>
    <s v="CA-2015-111339"/>
    <d v="2015-05-29T00:00:00"/>
    <x v="33"/>
    <d v="2015-05-31T00:00:00"/>
    <s v="First Class"/>
    <s v="VP-21760"/>
    <s v="Victoria Pisteka"/>
    <s v="Corporate"/>
    <s v="United States"/>
    <s v="Columbus"/>
    <x v="24"/>
    <n v="43229"/>
    <x v="3"/>
    <s v="FUR-FU-10002506"/>
    <x v="0"/>
    <s v="Furnishings"/>
    <x v="1811"/>
    <n v="41.568000000000005"/>
    <n v="4"/>
    <n v="0.2"/>
    <n v="-4.1568000000000023"/>
    <n v="-0.10000000000000005"/>
    <n v="-1.0392000000000006"/>
    <n v="10.392000000000001"/>
    <n v="12.99"/>
    <n v="8.313600000000001"/>
  </r>
  <r>
    <n v="9372"/>
    <s v="CA-2015-111339"/>
    <d v="2015-05-29T00:00:00"/>
    <x v="33"/>
    <d v="2015-05-31T00:00:00"/>
    <s v="First Class"/>
    <s v="VP-21760"/>
    <s v="Victoria Pisteka"/>
    <s v="Corporate"/>
    <s v="United States"/>
    <s v="Columbus"/>
    <x v="24"/>
    <n v="43229"/>
    <x v="3"/>
    <s v="FUR-CH-10000863"/>
    <x v="0"/>
    <s v="Chairs"/>
    <x v="83"/>
    <n v="317.05799999999999"/>
    <n v="3"/>
    <n v="0.3"/>
    <n v="-86.058600000000013"/>
    <n v="-0.27142857142857146"/>
    <n v="-28.686200000000003"/>
    <n v="105.68599999999999"/>
    <n v="150.98000000000002"/>
    <n v="95.117399999999989"/>
  </r>
  <r>
    <n v="9373"/>
    <s v="CA-2015-111339"/>
    <d v="2015-05-29T00:00:00"/>
    <x v="33"/>
    <d v="2015-05-31T00:00:00"/>
    <s v="First Class"/>
    <s v="VP-21760"/>
    <s v="Victoria Pisteka"/>
    <s v="Corporate"/>
    <s v="United States"/>
    <s v="Columbus"/>
    <x v="24"/>
    <n v="43229"/>
    <x v="3"/>
    <s v="OFF-FA-10002988"/>
    <x v="1"/>
    <s v="Fasteners"/>
    <x v="132"/>
    <n v="8.0399999999999991"/>
    <n v="5"/>
    <n v="0.2"/>
    <n v="2.9144999999999994"/>
    <n v="0.36249999999999999"/>
    <n v="0.58289999999999986"/>
    <n v="1.6079999999999999"/>
    <n v="2.0099999999999998"/>
    <n v="1.6079999999999999"/>
  </r>
  <r>
    <n v="9374"/>
    <s v="CA-2017-102820"/>
    <d v="2017-05-07T00:00:00"/>
    <x v="24"/>
    <d v="2017-05-11T00:00:00"/>
    <s v="Standard Class"/>
    <s v="CS-11950"/>
    <s v="Carlos Soltero"/>
    <s v="Consumer"/>
    <s v="United States"/>
    <s v="Pasadena"/>
    <x v="1"/>
    <n v="91104"/>
    <x v="1"/>
    <s v="TEC-PH-10003437"/>
    <x v="2"/>
    <s v="Phones"/>
    <x v="922"/>
    <n v="419.94399999999996"/>
    <n v="7"/>
    <n v="0.2"/>
    <n v="52.492999999999967"/>
    <n v="0.12499999999999993"/>
    <n v="7.4989999999999952"/>
    <n v="59.991999999999997"/>
    <n v="74.989999999999981"/>
    <n v="83.988799999999998"/>
  </r>
  <r>
    <n v="9375"/>
    <s v="CA-2016-149671"/>
    <d v="2016-06-05T00:00:00"/>
    <x v="1"/>
    <d v="2016-06-09T00:00:00"/>
    <s v="Standard Class"/>
    <s v="KB-16600"/>
    <s v="Ken Brennan"/>
    <s v="Corporate"/>
    <s v="United States"/>
    <s v="Seattle"/>
    <x v="4"/>
    <n v="98105"/>
    <x v="1"/>
    <s v="OFF-SU-10002537"/>
    <x v="1"/>
    <s v="Supplies"/>
    <x v="682"/>
    <n v="61.38"/>
    <n v="6"/>
    <n v="0"/>
    <n v="15.958800000000004"/>
    <n v="0.26000000000000006"/>
    <n v="2.6598000000000006"/>
    <n v="10.23"/>
    <n v="10.23"/>
    <n v="0"/>
  </r>
  <r>
    <n v="9376"/>
    <s v="CA-2015-126347"/>
    <d v="2015-12-14T00:00:00"/>
    <x v="14"/>
    <d v="2015-12-19T00:00:00"/>
    <s v="Second Class"/>
    <s v="AJ-10945"/>
    <s v="Ashley Jarboe"/>
    <s v="Consumer"/>
    <s v="United States"/>
    <s v="Los Angeles"/>
    <x v="1"/>
    <n v="90045"/>
    <x v="1"/>
    <s v="TEC-AC-10003063"/>
    <x v="2"/>
    <s v="Accessories"/>
    <x v="1061"/>
    <n v="50"/>
    <n v="2"/>
    <n v="0"/>
    <n v="10.5"/>
    <n v="0.21"/>
    <n v="5.25"/>
    <n v="25"/>
    <n v="25"/>
    <n v="0"/>
  </r>
  <r>
    <n v="9377"/>
    <s v="CA-2017-108756"/>
    <d v="2017-12-25T00:00:00"/>
    <x v="22"/>
    <d v="2017-12-29T00:00:00"/>
    <s v="Standard Class"/>
    <s v="PO-18865"/>
    <s v="Patrick O'Donnell"/>
    <s v="Consumer"/>
    <s v="United States"/>
    <s v="East Orange"/>
    <x v="30"/>
    <n v="7017"/>
    <x v="3"/>
    <s v="TEC-AC-10003237"/>
    <x v="2"/>
    <s v="Accessories"/>
    <x v="1640"/>
    <n v="31.799999999999997"/>
    <n v="3"/>
    <n v="0"/>
    <n v="13.674000000000003"/>
    <n v="0.43000000000000016"/>
    <n v="4.5580000000000007"/>
    <n v="10.6"/>
    <n v="10.6"/>
    <n v="0"/>
  </r>
  <r>
    <n v="9378"/>
    <s v="CA-2017-155362"/>
    <d v="2017-12-17T00:00:00"/>
    <x v="22"/>
    <d v="2017-12-21T00:00:00"/>
    <s v="Standard Class"/>
    <s v="DP-13105"/>
    <s v="Dave Poirier"/>
    <s v="Corporate"/>
    <s v="United States"/>
    <s v="Eau Claire"/>
    <x v="6"/>
    <n v="54703"/>
    <x v="2"/>
    <s v="OFF-ST-10001031"/>
    <x v="1"/>
    <s v="Storage"/>
    <x v="1560"/>
    <n v="32.56"/>
    <n v="2"/>
    <n v="0"/>
    <n v="8.465600000000002"/>
    <n v="0.26000000000000006"/>
    <n v="4.232800000000001"/>
    <n v="16.28"/>
    <n v="16.28"/>
    <n v="0"/>
  </r>
  <r>
    <n v="9379"/>
    <s v="CA-2016-117625"/>
    <d v="2016-05-10T00:00:00"/>
    <x v="35"/>
    <d v="2016-05-15T00:00:00"/>
    <s v="Standard Class"/>
    <s v="GM-14500"/>
    <s v="Gene McClure"/>
    <s v="Consumer"/>
    <s v="United States"/>
    <s v="Chicago"/>
    <x v="10"/>
    <n v="60610"/>
    <x v="2"/>
    <s v="OFF-EN-10001535"/>
    <x v="1"/>
    <s v="Envelopes"/>
    <x v="1842"/>
    <n v="7.0720000000000001"/>
    <n v="2"/>
    <n v="0.2"/>
    <n v="2.3868"/>
    <n v="0.33750000000000002"/>
    <n v="1.1934"/>
    <n v="3.536"/>
    <n v="4.42"/>
    <n v="1.4144000000000001"/>
  </r>
  <r>
    <n v="9380"/>
    <s v="CA-2014-154158"/>
    <d v="2014-12-23T00:00:00"/>
    <x v="20"/>
    <d v="2014-12-27T00:00:00"/>
    <s v="Second Class"/>
    <s v="CC-12670"/>
    <s v="Craig Carreira"/>
    <s v="Consumer"/>
    <s v="United States"/>
    <s v="Tampa"/>
    <x v="2"/>
    <n v="33614"/>
    <x v="0"/>
    <s v="OFF-PA-10001295"/>
    <x v="1"/>
    <s v="Paper"/>
    <x v="1220"/>
    <n v="45.527999999999999"/>
    <n v="3"/>
    <n v="0.2"/>
    <n v="15.934799999999997"/>
    <n v="0.35"/>
    <n v="5.3115999999999994"/>
    <n v="15.176"/>
    <n v="18.969999999999995"/>
    <n v="9.1056000000000008"/>
  </r>
  <r>
    <n v="9381"/>
    <s v="CA-2014-154158"/>
    <d v="2014-12-23T00:00:00"/>
    <x v="20"/>
    <d v="2014-12-27T00:00:00"/>
    <s v="Second Class"/>
    <s v="CC-12670"/>
    <s v="Craig Carreira"/>
    <s v="Consumer"/>
    <s v="United States"/>
    <s v="Tampa"/>
    <x v="2"/>
    <n v="33614"/>
    <x v="0"/>
    <s v="FUR-CH-10004698"/>
    <x v="0"/>
    <s v="Chairs"/>
    <x v="168"/>
    <n v="64.784000000000006"/>
    <n v="1"/>
    <n v="0.2"/>
    <n v="6.4784000000000042"/>
    <n v="0.10000000000000006"/>
    <n v="6.4784000000000042"/>
    <n v="64.784000000000006"/>
    <n v="80.98"/>
    <n v="12.956800000000001"/>
  </r>
  <r>
    <n v="9382"/>
    <s v="CA-2014-154158"/>
    <d v="2014-12-23T00:00:00"/>
    <x v="20"/>
    <d v="2014-12-27T00:00:00"/>
    <s v="Second Class"/>
    <s v="CC-12670"/>
    <s v="Craig Carreira"/>
    <s v="Consumer"/>
    <s v="United States"/>
    <s v="Tampa"/>
    <x v="2"/>
    <n v="33614"/>
    <x v="0"/>
    <s v="OFF-ST-10000078"/>
    <x v="1"/>
    <s v="Storage"/>
    <x v="1227"/>
    <n v="424.27200000000005"/>
    <n v="2"/>
    <n v="0.2"/>
    <n v="-10.60680000000005"/>
    <n v="-2.5000000000000112E-2"/>
    <n v="-5.3034000000000248"/>
    <n v="212.13600000000002"/>
    <n v="265.17"/>
    <n v="84.854400000000012"/>
  </r>
  <r>
    <n v="9383"/>
    <s v="CA-2014-154158"/>
    <d v="2014-12-23T00:00:00"/>
    <x v="20"/>
    <d v="2014-12-27T00:00:00"/>
    <s v="Second Class"/>
    <s v="CC-12670"/>
    <s v="Craig Carreira"/>
    <s v="Consumer"/>
    <s v="United States"/>
    <s v="Tampa"/>
    <x v="2"/>
    <n v="33614"/>
    <x v="0"/>
    <s v="OFF-AR-10001868"/>
    <x v="1"/>
    <s v="Art"/>
    <x v="59"/>
    <n v="1.3440000000000001"/>
    <n v="1"/>
    <n v="0.2"/>
    <n v="0.504"/>
    <n v="0.375"/>
    <n v="0.504"/>
    <n v="1.3440000000000001"/>
    <n v="1.68"/>
    <n v="0.26880000000000004"/>
  </r>
  <r>
    <n v="9384"/>
    <s v="CA-2014-154158"/>
    <d v="2014-12-23T00:00:00"/>
    <x v="20"/>
    <d v="2014-12-27T00:00:00"/>
    <s v="Second Class"/>
    <s v="CC-12670"/>
    <s v="Craig Carreira"/>
    <s v="Consumer"/>
    <s v="United States"/>
    <s v="Tampa"/>
    <x v="2"/>
    <n v="33614"/>
    <x v="0"/>
    <s v="OFF-ST-10004950"/>
    <x v="1"/>
    <s v="Storage"/>
    <x v="1009"/>
    <n v="83.920000000000016"/>
    <n v="5"/>
    <n v="0.2"/>
    <n v="-1.049000000000003"/>
    <n v="-1.2500000000000034E-2"/>
    <n v="-0.2098000000000006"/>
    <n v="16.784000000000002"/>
    <n v="20.980000000000004"/>
    <n v="16.784000000000002"/>
  </r>
  <r>
    <n v="9385"/>
    <s v="CA-2017-100433"/>
    <d v="2017-08-11T00:00:00"/>
    <x v="43"/>
    <d v="2017-08-16T00:00:00"/>
    <s v="Standard Class"/>
    <s v="SJ-20125"/>
    <s v="Sanjit Jacobs"/>
    <s v="Home Office"/>
    <s v="United States"/>
    <s v="New York City"/>
    <x v="15"/>
    <n v="10009"/>
    <x v="3"/>
    <s v="OFF-PA-10003441"/>
    <x v="1"/>
    <s v="Paper"/>
    <x v="490"/>
    <n v="25.92"/>
    <n v="4"/>
    <n v="0"/>
    <n v="12.441600000000001"/>
    <n v="0.48000000000000004"/>
    <n v="3.1104000000000003"/>
    <n v="6.48"/>
    <n v="6.48"/>
    <n v="0"/>
  </r>
  <r>
    <n v="9386"/>
    <s v="CA-2017-163097"/>
    <d v="2017-08-27T00:00:00"/>
    <x v="43"/>
    <d v="2017-08-31T00:00:00"/>
    <s v="Standard Class"/>
    <s v="SF-20200"/>
    <s v="Sarah Foster"/>
    <s v="Consumer"/>
    <s v="United States"/>
    <s v="Mesa"/>
    <x v="16"/>
    <n v="85204"/>
    <x v="1"/>
    <s v="FUR-FU-10004973"/>
    <x v="0"/>
    <s v="Furnishings"/>
    <x v="1143"/>
    <n v="120.57600000000001"/>
    <n v="8"/>
    <n v="0.2"/>
    <n v="33.1584"/>
    <n v="0.27499999999999997"/>
    <n v="4.1448"/>
    <n v="15.072000000000001"/>
    <n v="18.84"/>
    <n v="24.115200000000002"/>
  </r>
  <r>
    <n v="9387"/>
    <s v="US-2017-127292"/>
    <d v="2017-01-19T00:00:00"/>
    <x v="44"/>
    <d v="2017-01-23T00:00:00"/>
    <s v="Standard Class"/>
    <s v="RM-19375"/>
    <s v="Raymond Messe"/>
    <s v="Consumer"/>
    <s v="United States"/>
    <s v="Burlington"/>
    <x v="42"/>
    <s v="05408"/>
    <x v="3"/>
    <s v="OFF-PA-10000157"/>
    <x v="1"/>
    <s v="Paper"/>
    <x v="369"/>
    <n v="79.92"/>
    <n v="4"/>
    <n v="0"/>
    <n v="37.562399999999997"/>
    <n v="0.47"/>
    <n v="9.3905999999999992"/>
    <n v="19.98"/>
    <n v="19.98"/>
    <n v="0"/>
  </r>
  <r>
    <n v="9388"/>
    <s v="US-2017-127292"/>
    <d v="2017-01-19T00:00:00"/>
    <x v="44"/>
    <d v="2017-01-23T00:00:00"/>
    <s v="Standard Class"/>
    <s v="RM-19375"/>
    <s v="Raymond Messe"/>
    <s v="Consumer"/>
    <s v="United States"/>
    <s v="Burlington"/>
    <x v="42"/>
    <s v="05408"/>
    <x v="3"/>
    <s v="OFF-PA-10001970"/>
    <x v="1"/>
    <s v="Paper"/>
    <x v="314"/>
    <n v="12.28"/>
    <n v="1"/>
    <n v="0"/>
    <n v="5.7715999999999994"/>
    <n v="0.47"/>
    <n v="5.7715999999999994"/>
    <n v="12.28"/>
    <n v="12.28"/>
    <n v="0"/>
  </r>
  <r>
    <n v="9389"/>
    <s v="US-2017-127292"/>
    <d v="2017-01-19T00:00:00"/>
    <x v="44"/>
    <d v="2017-01-23T00:00:00"/>
    <s v="Standard Class"/>
    <s v="RM-19375"/>
    <s v="Raymond Messe"/>
    <s v="Consumer"/>
    <s v="United States"/>
    <s v="Burlington"/>
    <x v="42"/>
    <s v="05408"/>
    <x v="3"/>
    <s v="OFF-AP-10000828"/>
    <x v="1"/>
    <s v="Appliances"/>
    <x v="1096"/>
    <n v="542.93999999999994"/>
    <n v="3"/>
    <n v="0"/>
    <n v="152.02319999999997"/>
    <n v="0.27999999999999997"/>
    <n v="50.674399999999991"/>
    <n v="180.98"/>
    <n v="180.98"/>
    <n v="0"/>
  </r>
  <r>
    <n v="9390"/>
    <s v="US-2017-127292"/>
    <d v="2017-01-19T00:00:00"/>
    <x v="44"/>
    <d v="2017-01-23T00:00:00"/>
    <s v="Standard Class"/>
    <s v="RM-19375"/>
    <s v="Raymond Messe"/>
    <s v="Consumer"/>
    <s v="United States"/>
    <s v="Burlington"/>
    <x v="42"/>
    <s v="05408"/>
    <x v="3"/>
    <s v="OFF-EN-10001509"/>
    <x v="1"/>
    <s v="Envelopes"/>
    <x v="29"/>
    <n v="2.04"/>
    <n v="1"/>
    <n v="0"/>
    <n v="0.95879999999999987"/>
    <n v="0.46999999999999992"/>
    <n v="0.95879999999999987"/>
    <n v="2.04"/>
    <n v="2.04"/>
    <n v="0"/>
  </r>
  <r>
    <n v="9391"/>
    <s v="CA-2015-163734"/>
    <d v="2015-06-19T00:00:00"/>
    <x v="40"/>
    <d v="2015-06-24T00:00:00"/>
    <s v="Standard Class"/>
    <s v="KM-16375"/>
    <s v="Katherine Murray"/>
    <s v="Home Office"/>
    <s v="United States"/>
    <s v="Houston"/>
    <x v="5"/>
    <n v="77070"/>
    <x v="2"/>
    <s v="OFF-ST-10003692"/>
    <x v="1"/>
    <s v="Storage"/>
    <x v="1262"/>
    <n v="228.92"/>
    <n v="5"/>
    <n v="0.2"/>
    <n v="14.307499999999997"/>
    <n v="6.2499999999999993E-2"/>
    <n v="2.8614999999999995"/>
    <n v="45.783999999999999"/>
    <n v="57.23"/>
    <n v="45.783999999999999"/>
  </r>
  <r>
    <n v="9392"/>
    <s v="CA-2017-162474"/>
    <d v="2017-03-13T00:00:00"/>
    <x v="42"/>
    <d v="2017-03-16T00:00:00"/>
    <s v="First Class"/>
    <s v="FH-14275"/>
    <s v="Frank Hawley"/>
    <s v="Corporate"/>
    <s v="United States"/>
    <s v="Aurora"/>
    <x v="10"/>
    <n v="60505"/>
    <x v="2"/>
    <s v="TEC-PH-10004700"/>
    <x v="2"/>
    <s v="Phones"/>
    <x v="851"/>
    <n v="7.9920000000000009"/>
    <n v="1"/>
    <n v="0.2"/>
    <n v="2.5973999999999995"/>
    <n v="0.3249999999999999"/>
    <n v="2.5973999999999995"/>
    <n v="7.9920000000000009"/>
    <n v="9.99"/>
    <n v="1.5984000000000003"/>
  </r>
  <r>
    <n v="9393"/>
    <s v="CA-2015-130848"/>
    <d v="2015-10-25T00:00:00"/>
    <x v="2"/>
    <d v="2015-10-25T00:00:00"/>
    <s v="Same Day"/>
    <s v="DG-13300"/>
    <s v="Deirdre Greer"/>
    <s v="Corporate"/>
    <s v="United States"/>
    <s v="Denver"/>
    <x v="22"/>
    <n v="80219"/>
    <x v="1"/>
    <s v="FUR-CH-10000422"/>
    <x v="0"/>
    <s v="Chairs"/>
    <x v="1441"/>
    <n v="582.33600000000001"/>
    <n v="8"/>
    <n v="0.2"/>
    <n v="-29.116799999999955"/>
    <n v="-4.999999999999992E-2"/>
    <n v="-3.6395999999999944"/>
    <n v="72.792000000000002"/>
    <n v="90.99"/>
    <n v="116.46720000000001"/>
  </r>
  <r>
    <n v="9394"/>
    <s v="CA-2014-125997"/>
    <d v="2014-09-20T00:00:00"/>
    <x v="30"/>
    <d v="2014-09-23T00:00:00"/>
    <s v="First Class"/>
    <s v="MW-18220"/>
    <s v="Mitch Webber"/>
    <s v="Consumer"/>
    <s v="United States"/>
    <s v="New York City"/>
    <x v="15"/>
    <n v="10011"/>
    <x v="3"/>
    <s v="TEC-PH-10003484"/>
    <x v="2"/>
    <s v="Phones"/>
    <x v="1539"/>
    <n v="629.94999999999993"/>
    <n v="5"/>
    <n v="0"/>
    <n v="157.48750000000001"/>
    <n v="0.25000000000000006"/>
    <n v="31.497500000000002"/>
    <n v="125.98999999999998"/>
    <n v="125.98999999999998"/>
    <n v="0"/>
  </r>
  <r>
    <n v="9395"/>
    <s v="CA-2014-125997"/>
    <d v="2014-09-20T00:00:00"/>
    <x v="30"/>
    <d v="2014-09-23T00:00:00"/>
    <s v="First Class"/>
    <s v="MW-18220"/>
    <s v="Mitch Webber"/>
    <s v="Consumer"/>
    <s v="United States"/>
    <s v="New York City"/>
    <x v="15"/>
    <n v="10011"/>
    <x v="3"/>
    <s v="FUR-CH-10001394"/>
    <x v="0"/>
    <s v="Chairs"/>
    <x v="654"/>
    <n v="631.78200000000004"/>
    <n v="2"/>
    <n v="0.1"/>
    <n v="140.39599999999993"/>
    <n v="0.2222222222222221"/>
    <n v="70.197999999999965"/>
    <n v="315.89100000000002"/>
    <n v="350.99"/>
    <n v="63.178200000000004"/>
  </r>
  <r>
    <n v="9396"/>
    <s v="CA-2014-125997"/>
    <d v="2014-09-20T00:00:00"/>
    <x v="30"/>
    <d v="2014-09-23T00:00:00"/>
    <s v="First Class"/>
    <s v="MW-18220"/>
    <s v="Mitch Webber"/>
    <s v="Consumer"/>
    <s v="United States"/>
    <s v="New York City"/>
    <x v="15"/>
    <n v="10011"/>
    <x v="3"/>
    <s v="FUR-BO-10002213"/>
    <x v="0"/>
    <s v="Bookcases"/>
    <x v="1232"/>
    <n v="801.5680000000001"/>
    <n v="2"/>
    <n v="0.2"/>
    <n v="-10.019600000000054"/>
    <n v="-1.2500000000000065E-2"/>
    <n v="-5.0098000000000269"/>
    <n v="400.78400000000005"/>
    <n v="500.98"/>
    <n v="160.31360000000004"/>
  </r>
  <r>
    <n v="9397"/>
    <s v="CA-2014-125997"/>
    <d v="2014-09-20T00:00:00"/>
    <x v="30"/>
    <d v="2014-09-23T00:00:00"/>
    <s v="First Class"/>
    <s v="MW-18220"/>
    <s v="Mitch Webber"/>
    <s v="Consumer"/>
    <s v="United States"/>
    <s v="New York City"/>
    <x v="15"/>
    <n v="10011"/>
    <x v="3"/>
    <s v="OFF-LA-10002762"/>
    <x v="1"/>
    <s v="Labels"/>
    <x v="49"/>
    <n v="75.179999999999993"/>
    <n v="6"/>
    <n v="0"/>
    <n v="35.334599999999995"/>
    <n v="0.47"/>
    <n v="5.8890999999999991"/>
    <n v="12.53"/>
    <n v="12.53"/>
    <n v="0"/>
  </r>
  <r>
    <n v="9398"/>
    <s v="CA-2014-125997"/>
    <d v="2014-09-20T00:00:00"/>
    <x v="30"/>
    <d v="2014-09-23T00:00:00"/>
    <s v="First Class"/>
    <s v="MW-18220"/>
    <s v="Mitch Webber"/>
    <s v="Consumer"/>
    <s v="United States"/>
    <s v="New York City"/>
    <x v="15"/>
    <n v="10011"/>
    <x v="3"/>
    <s v="OFF-AP-10003842"/>
    <x v="1"/>
    <s v="Appliances"/>
    <x v="1256"/>
    <n v="30.98"/>
    <n v="1"/>
    <n v="0"/>
    <n v="8.0548000000000002"/>
    <n v="0.26"/>
    <n v="8.0548000000000002"/>
    <n v="30.98"/>
    <n v="30.98"/>
    <n v="0"/>
  </r>
  <r>
    <n v="9399"/>
    <s v="CA-2014-125997"/>
    <d v="2014-09-20T00:00:00"/>
    <x v="30"/>
    <d v="2014-09-23T00:00:00"/>
    <s v="First Class"/>
    <s v="MW-18220"/>
    <s v="Mitch Webber"/>
    <s v="Consumer"/>
    <s v="United States"/>
    <s v="New York City"/>
    <x v="15"/>
    <n v="10011"/>
    <x v="3"/>
    <s v="TEC-PH-10003072"/>
    <x v="2"/>
    <s v="Phones"/>
    <x v="1319"/>
    <n v="1349.91"/>
    <n v="9"/>
    <n v="0"/>
    <n v="661.45590000000004"/>
    <n v="0.49"/>
    <n v="73.495100000000008"/>
    <n v="149.99"/>
    <n v="149.99"/>
    <n v="0"/>
  </r>
  <r>
    <n v="9400"/>
    <s v="CA-2016-103128"/>
    <d v="2016-11-11T00:00:00"/>
    <x v="0"/>
    <d v="2016-11-15T00:00:00"/>
    <s v="Standard Class"/>
    <s v="SC-20845"/>
    <s v="Sung Chung"/>
    <s v="Consumer"/>
    <s v="United States"/>
    <s v="Arlington Heights"/>
    <x v="10"/>
    <n v="60004"/>
    <x v="2"/>
    <s v="OFF-AR-10003394"/>
    <x v="1"/>
    <s v="Art"/>
    <x v="501"/>
    <n v="14.111999999999998"/>
    <n v="6"/>
    <n v="0.2"/>
    <n v="1.2348000000000008"/>
    <n v="8.7500000000000064E-2"/>
    <n v="0.20580000000000012"/>
    <n v="2.3519999999999999"/>
    <n v="2.9399999999999991"/>
    <n v="2.8224"/>
  </r>
  <r>
    <n v="9401"/>
    <s v="CA-2015-167696"/>
    <d v="2015-09-16T00:00:00"/>
    <x v="11"/>
    <d v="2015-09-21T00:00:00"/>
    <s v="Standard Class"/>
    <s v="BD-11500"/>
    <s v="Bradley Drucker"/>
    <s v="Consumer"/>
    <s v="United States"/>
    <s v="Newport News"/>
    <x v="17"/>
    <n v="23602"/>
    <x v="0"/>
    <s v="OFF-EN-10001539"/>
    <x v="1"/>
    <s v="Envelopes"/>
    <x v="153"/>
    <n v="31.12"/>
    <n v="4"/>
    <n v="0"/>
    <n v="14.6264"/>
    <n v="0.47"/>
    <n v="3.6566000000000001"/>
    <n v="7.78"/>
    <n v="7.78"/>
    <n v="0"/>
  </r>
  <r>
    <n v="9402"/>
    <s v="CA-2014-159814"/>
    <d v="2014-06-24T00:00:00"/>
    <x v="3"/>
    <d v="2014-06-28T00:00:00"/>
    <s v="Standard Class"/>
    <s v="LP-17080"/>
    <s v="Liz Pelletier"/>
    <s v="Consumer"/>
    <s v="United States"/>
    <s v="Tucson"/>
    <x v="16"/>
    <n v="85705"/>
    <x v="1"/>
    <s v="FUR-FU-10001731"/>
    <x v="0"/>
    <s v="Furnishings"/>
    <x v="1556"/>
    <n v="4.2720000000000002"/>
    <n v="2"/>
    <n v="0.2"/>
    <n v="0.96119999999999983"/>
    <n v="0.22499999999999995"/>
    <n v="0.48059999999999992"/>
    <n v="2.1360000000000001"/>
    <n v="2.67"/>
    <n v="0.85440000000000005"/>
  </r>
  <r>
    <n v="9403"/>
    <s v="CA-2016-105459"/>
    <d v="2016-08-12T00:00:00"/>
    <x v="28"/>
    <d v="2016-08-17T00:00:00"/>
    <s v="Second Class"/>
    <s v="NP-18700"/>
    <s v="Nora Preis"/>
    <s v="Consumer"/>
    <s v="United States"/>
    <s v="New York City"/>
    <x v="15"/>
    <n v="10024"/>
    <x v="3"/>
    <s v="FUR-TA-10001095"/>
    <x v="0"/>
    <s v="Tables"/>
    <x v="616"/>
    <n v="209.148"/>
    <n v="2"/>
    <n v="0.4"/>
    <n v="-66.230199999999996"/>
    <n v="-0.31666666666666665"/>
    <n v="-33.115099999999998"/>
    <n v="104.574"/>
    <n v="174.29"/>
    <n v="83.659199999999998"/>
  </r>
  <r>
    <n v="9404"/>
    <s v="CA-2016-105459"/>
    <d v="2016-08-12T00:00:00"/>
    <x v="28"/>
    <d v="2016-08-17T00:00:00"/>
    <s v="Second Class"/>
    <s v="NP-18700"/>
    <s v="Nora Preis"/>
    <s v="Consumer"/>
    <s v="United States"/>
    <s v="New York City"/>
    <x v="15"/>
    <n v="10024"/>
    <x v="3"/>
    <s v="OFF-ST-10000078"/>
    <x v="1"/>
    <s v="Storage"/>
    <x v="1227"/>
    <n v="1591.02"/>
    <n v="6"/>
    <n v="0"/>
    <n v="286.38359999999989"/>
    <n v="0.17999999999999994"/>
    <n v="47.730599999999981"/>
    <n v="265.17"/>
    <n v="265.17"/>
    <n v="0"/>
  </r>
  <r>
    <n v="9405"/>
    <s v="CA-2017-141663"/>
    <d v="2017-04-13T00:00:00"/>
    <x v="4"/>
    <d v="2017-04-17T00:00:00"/>
    <s v="Standard Class"/>
    <s v="DP-13105"/>
    <s v="Dave Poirier"/>
    <s v="Corporate"/>
    <s v="United States"/>
    <s v="Philadelphia"/>
    <x v="9"/>
    <n v="19134"/>
    <x v="3"/>
    <s v="OFF-FA-10004076"/>
    <x v="1"/>
    <s v="Fasteners"/>
    <x v="1222"/>
    <n v="7.92"/>
    <n v="5"/>
    <n v="0.2"/>
    <n v="1.6829999999999994"/>
    <n v="0.21249999999999991"/>
    <n v="0.3365999999999999"/>
    <n v="1.5840000000000001"/>
    <n v="1.98"/>
    <n v="1.5840000000000001"/>
  </r>
  <r>
    <n v="9406"/>
    <s v="CA-2014-152618"/>
    <d v="2014-03-14T00:00:00"/>
    <x v="34"/>
    <d v="2014-03-17T00:00:00"/>
    <s v="First Class"/>
    <s v="RB-19465"/>
    <s v="Rick Bensley"/>
    <s v="Home Office"/>
    <s v="United States"/>
    <s v="Chicago"/>
    <x v="10"/>
    <n v="60653"/>
    <x v="2"/>
    <s v="TEC-MA-10003626"/>
    <x v="2"/>
    <s v="Machines"/>
    <x v="1397"/>
    <n v="574.91"/>
    <n v="2"/>
    <n v="0.3"/>
    <n v="156.04699999999997"/>
    <n v="0.27142857142857141"/>
    <n v="78.023499999999984"/>
    <n v="287.45499999999998"/>
    <n v="410.65"/>
    <n v="172.47299999999998"/>
  </r>
  <r>
    <n v="9407"/>
    <s v="CA-2014-152618"/>
    <d v="2014-03-14T00:00:00"/>
    <x v="34"/>
    <d v="2014-03-17T00:00:00"/>
    <s v="First Class"/>
    <s v="RB-19465"/>
    <s v="Rick Bensley"/>
    <s v="Home Office"/>
    <s v="United States"/>
    <s v="Chicago"/>
    <x v="10"/>
    <n v="60653"/>
    <x v="2"/>
    <s v="OFF-PA-10001215"/>
    <x v="1"/>
    <s v="Paper"/>
    <x v="1726"/>
    <n v="8.4480000000000004"/>
    <n v="2"/>
    <n v="0.2"/>
    <n v="2.6399999999999997"/>
    <n v="0.31249999999999994"/>
    <n v="1.3199999999999998"/>
    <n v="4.2240000000000002"/>
    <n v="5.28"/>
    <n v="1.6896000000000002"/>
  </r>
  <r>
    <n v="9408"/>
    <s v="CA-2017-162789"/>
    <d v="2017-09-22T00:00:00"/>
    <x v="15"/>
    <d v="2017-09-24T00:00:00"/>
    <s v="Second Class"/>
    <s v="LC-17140"/>
    <s v="Logan Currie"/>
    <s v="Consumer"/>
    <s v="United States"/>
    <s v="New York City"/>
    <x v="15"/>
    <n v="10035"/>
    <x v="3"/>
    <s v="TEC-AC-10002842"/>
    <x v="2"/>
    <s v="Accessories"/>
    <x v="1185"/>
    <n v="1071"/>
    <n v="9"/>
    <n v="0"/>
    <n v="171.36000000000007"/>
    <n v="0.16000000000000006"/>
    <n v="19.040000000000006"/>
    <n v="119"/>
    <n v="119"/>
    <n v="0"/>
  </r>
  <r>
    <n v="9409"/>
    <s v="CA-2017-162789"/>
    <d v="2017-09-22T00:00:00"/>
    <x v="15"/>
    <d v="2017-09-24T00:00:00"/>
    <s v="Second Class"/>
    <s v="LC-17140"/>
    <s v="Logan Currie"/>
    <s v="Consumer"/>
    <s v="United States"/>
    <s v="New York City"/>
    <x v="15"/>
    <n v="10035"/>
    <x v="3"/>
    <s v="FUR-FU-10004864"/>
    <x v="0"/>
    <s v="Furnishings"/>
    <x v="1719"/>
    <n v="12.07"/>
    <n v="1"/>
    <n v="0"/>
    <n v="3.9831000000000003"/>
    <n v="0.33"/>
    <n v="3.9831000000000003"/>
    <n v="12.07"/>
    <n v="12.07"/>
    <n v="0"/>
  </r>
  <r>
    <n v="9410"/>
    <s v="US-2017-110149"/>
    <d v="2017-12-10T00:00:00"/>
    <x v="22"/>
    <d v="2017-12-13T00:00:00"/>
    <s v="First Class"/>
    <s v="WB-21850"/>
    <s v="William Brown"/>
    <s v="Consumer"/>
    <s v="United States"/>
    <s v="Philadelphia"/>
    <x v="9"/>
    <n v="19143"/>
    <x v="3"/>
    <s v="OFF-BI-10000014"/>
    <x v="1"/>
    <s v="Binders"/>
    <x v="634"/>
    <n v="3.2730000000000006"/>
    <n v="1"/>
    <n v="0.7"/>
    <n v="-2.5092999999999996"/>
    <n v="-0.76666666666666639"/>
    <n v="-2.5092999999999996"/>
    <n v="3.2730000000000006"/>
    <n v="10.91"/>
    <n v="2.2911000000000001"/>
  </r>
  <r>
    <n v="9411"/>
    <s v="US-2017-110149"/>
    <d v="2017-12-10T00:00:00"/>
    <x v="22"/>
    <d v="2017-12-13T00:00:00"/>
    <s v="First Class"/>
    <s v="WB-21850"/>
    <s v="William Brown"/>
    <s v="Consumer"/>
    <s v="United States"/>
    <s v="Philadelphia"/>
    <x v="9"/>
    <n v="19143"/>
    <x v="3"/>
    <s v="FUR-FU-10001475"/>
    <x v="0"/>
    <s v="Furnishings"/>
    <x v="504"/>
    <n v="87.92"/>
    <n v="5"/>
    <n v="0.2"/>
    <n v="15.385999999999999"/>
    <n v="0.17499999999999999"/>
    <n v="3.0771999999999999"/>
    <n v="17.584"/>
    <n v="21.98"/>
    <n v="17.584"/>
  </r>
  <r>
    <n v="9412"/>
    <s v="CA-2016-108959"/>
    <d v="2016-03-10T00:00:00"/>
    <x v="17"/>
    <d v="2016-03-14T00:00:00"/>
    <s v="Second Class"/>
    <s v="MH-17785"/>
    <s v="Maya Herman"/>
    <s v="Corporate"/>
    <s v="United States"/>
    <s v="Glendale"/>
    <x v="16"/>
    <n v="85301"/>
    <x v="1"/>
    <s v="OFF-ST-10001272"/>
    <x v="1"/>
    <s v="Storage"/>
    <x v="533"/>
    <n v="104.69600000000001"/>
    <n v="1"/>
    <n v="0.2"/>
    <n v="6.5434999999999981"/>
    <n v="6.2499999999999972E-2"/>
    <n v="6.5434999999999981"/>
    <n v="104.69600000000001"/>
    <n v="130.87"/>
    <n v="20.939200000000003"/>
  </r>
  <r>
    <n v="9413"/>
    <s v="CA-2015-164777"/>
    <d v="2015-01-27T00:00:00"/>
    <x v="26"/>
    <d v="2015-01-29T00:00:00"/>
    <s v="First Class"/>
    <s v="SC-20305"/>
    <s v="Sean Christensen"/>
    <s v="Consumer"/>
    <s v="United States"/>
    <s v="Los Angeles"/>
    <x v="1"/>
    <n v="90036"/>
    <x v="1"/>
    <s v="FUR-CH-10002024"/>
    <x v="0"/>
    <s v="Chairs"/>
    <x v="483"/>
    <n v="2803.92"/>
    <n v="5"/>
    <n v="0.2"/>
    <n v="0"/>
    <n v="0"/>
    <n v="0"/>
    <n v="560.78399999999999"/>
    <n v="700.98"/>
    <n v="560.78399999999999"/>
  </r>
  <r>
    <n v="9414"/>
    <s v="CA-2016-132017"/>
    <d v="2016-09-26T00:00:00"/>
    <x v="21"/>
    <d v="2016-09-27T00:00:00"/>
    <s v="First Class"/>
    <s v="MH-17620"/>
    <s v="Matt Hagelstein"/>
    <s v="Corporate"/>
    <s v="United States"/>
    <s v="Houston"/>
    <x v="5"/>
    <n v="77041"/>
    <x v="2"/>
    <s v="OFF-BI-10004001"/>
    <x v="1"/>
    <s v="Binders"/>
    <x v="818"/>
    <n v="6.8159999999999981"/>
    <n v="2"/>
    <n v="0.8"/>
    <n v="-11.587200000000003"/>
    <n v="-1.7000000000000008"/>
    <n v="-5.7936000000000014"/>
    <n v="3.407999999999999"/>
    <n v="17.04"/>
    <n v="5.452799999999999"/>
  </r>
  <r>
    <n v="9415"/>
    <s v="CA-2015-127824"/>
    <d v="2015-10-18T00:00:00"/>
    <x v="2"/>
    <d v="2015-10-22T00:00:00"/>
    <s v="Standard Class"/>
    <s v="JC-15775"/>
    <s v="John Castell"/>
    <s v="Consumer"/>
    <s v="United States"/>
    <s v="Seattle"/>
    <x v="4"/>
    <n v="98115"/>
    <x v="1"/>
    <s v="TEC-PH-10004094"/>
    <x v="2"/>
    <s v="Phones"/>
    <x v="1797"/>
    <n v="249.58400000000003"/>
    <n v="2"/>
    <n v="0.2"/>
    <n v="15.598999999999997"/>
    <n v="6.2499999999999979E-2"/>
    <n v="7.7994999999999983"/>
    <n v="124.79200000000002"/>
    <n v="155.99"/>
    <n v="49.916800000000009"/>
  </r>
  <r>
    <n v="9416"/>
    <s v="CA-2015-127824"/>
    <d v="2015-10-18T00:00:00"/>
    <x v="2"/>
    <d v="2015-10-22T00:00:00"/>
    <s v="Standard Class"/>
    <s v="JC-15775"/>
    <s v="John Castell"/>
    <s v="Consumer"/>
    <s v="United States"/>
    <s v="Seattle"/>
    <x v="4"/>
    <n v="98115"/>
    <x v="1"/>
    <s v="OFF-PA-10001184"/>
    <x v="1"/>
    <s v="Paper"/>
    <x v="1316"/>
    <n v="17.940000000000001"/>
    <n v="3"/>
    <n v="0"/>
    <n v="8.7906000000000013"/>
    <n v="0.49000000000000005"/>
    <n v="2.9302000000000006"/>
    <n v="5.98"/>
    <n v="5.98"/>
    <n v="0"/>
  </r>
  <r>
    <n v="9417"/>
    <s v="CA-2015-127824"/>
    <d v="2015-10-18T00:00:00"/>
    <x v="2"/>
    <d v="2015-10-22T00:00:00"/>
    <s v="Standard Class"/>
    <s v="JC-15775"/>
    <s v="John Castell"/>
    <s v="Consumer"/>
    <s v="United States"/>
    <s v="Seattle"/>
    <x v="4"/>
    <n v="98115"/>
    <x v="1"/>
    <s v="FUR-FU-10002505"/>
    <x v="0"/>
    <s v="Furnishings"/>
    <x v="225"/>
    <n v="10.11"/>
    <n v="3"/>
    <n v="0"/>
    <n v="3.2351999999999994"/>
    <n v="0.31999999999999995"/>
    <n v="1.0783999999999998"/>
    <n v="3.3699999999999997"/>
    <n v="3.3699999999999997"/>
    <n v="0"/>
  </r>
  <r>
    <n v="9418"/>
    <s v="CA-2014-148285"/>
    <d v="2014-10-27T00:00:00"/>
    <x v="18"/>
    <d v="2014-11-01T00:00:00"/>
    <s v="Standard Class"/>
    <s v="RD-19810"/>
    <s v="Ross DeVincentis"/>
    <s v="Home Office"/>
    <s v="United States"/>
    <s v="Fayetteville"/>
    <x v="3"/>
    <n v="28314"/>
    <x v="0"/>
    <s v="OFF-PA-10001166"/>
    <x v="1"/>
    <s v="Paper"/>
    <x v="777"/>
    <n v="10.368000000000002"/>
    <n v="2"/>
    <n v="0.2"/>
    <n v="3.6288"/>
    <n v="0.34999999999999992"/>
    <n v="1.8144"/>
    <n v="5.1840000000000011"/>
    <n v="6.4800000000000013"/>
    <n v="2.0736000000000003"/>
  </r>
  <r>
    <n v="9419"/>
    <s v="CA-2014-148285"/>
    <d v="2014-10-27T00:00:00"/>
    <x v="18"/>
    <d v="2014-11-01T00:00:00"/>
    <s v="Standard Class"/>
    <s v="RD-19810"/>
    <s v="Ross DeVincentis"/>
    <s v="Home Office"/>
    <s v="United States"/>
    <s v="Fayetteville"/>
    <x v="3"/>
    <n v="28314"/>
    <x v="0"/>
    <s v="OFF-PA-10000349"/>
    <x v="1"/>
    <s v="Paper"/>
    <x v="33"/>
    <n v="11.952000000000002"/>
    <n v="3"/>
    <n v="0.2"/>
    <n v="4.0338000000000003"/>
    <n v="0.33749999999999997"/>
    <n v="1.3446"/>
    <n v="3.9840000000000004"/>
    <n v="4.9800000000000004"/>
    <n v="2.3904000000000005"/>
  </r>
  <r>
    <n v="9420"/>
    <s v="CA-2017-152926"/>
    <d v="2017-10-02T00:00:00"/>
    <x v="13"/>
    <d v="2017-10-04T00:00:00"/>
    <s v="Second Class"/>
    <s v="SC-20695"/>
    <s v="Steve Chapman"/>
    <s v="Corporate"/>
    <s v="United States"/>
    <s v="Houston"/>
    <x v="5"/>
    <n v="77041"/>
    <x v="2"/>
    <s v="OFF-AP-10004708"/>
    <x v="1"/>
    <s v="Appliances"/>
    <x v="513"/>
    <n v="15.223999999999997"/>
    <n v="2"/>
    <n v="0.8"/>
    <n v="-38.821200000000012"/>
    <n v="-2.5500000000000012"/>
    <n v="-19.410600000000006"/>
    <n v="7.6119999999999983"/>
    <n v="38.06"/>
    <n v="12.179199999999998"/>
  </r>
  <r>
    <n v="9421"/>
    <s v="CA-2017-152926"/>
    <d v="2017-10-02T00:00:00"/>
    <x v="13"/>
    <d v="2017-10-04T00:00:00"/>
    <s v="Second Class"/>
    <s v="SC-20695"/>
    <s v="Steve Chapman"/>
    <s v="Corporate"/>
    <s v="United States"/>
    <s v="Houston"/>
    <x v="5"/>
    <n v="77041"/>
    <x v="2"/>
    <s v="OFF-AP-10001947"/>
    <x v="1"/>
    <s v="Appliances"/>
    <x v="1537"/>
    <n v="21.983999999999995"/>
    <n v="6"/>
    <n v="0.8"/>
    <n v="-56.059200000000011"/>
    <n v="-2.5500000000000012"/>
    <n v="-9.3432000000000013"/>
    <n v="3.6639999999999993"/>
    <n v="18.32"/>
    <n v="17.587199999999996"/>
  </r>
  <r>
    <n v="9422"/>
    <s v="CA-2014-145254"/>
    <d v="2014-07-23T00:00:00"/>
    <x v="39"/>
    <d v="2014-07-27T00:00:00"/>
    <s v="Standard Class"/>
    <s v="NC-18535"/>
    <s v="Nick Crebassa"/>
    <s v="Corporate"/>
    <s v="United States"/>
    <s v="San Francisco"/>
    <x v="1"/>
    <n v="94122"/>
    <x v="1"/>
    <s v="TEC-PH-10000441"/>
    <x v="2"/>
    <s v="Phones"/>
    <x v="1055"/>
    <n v="604.75199999999995"/>
    <n v="6"/>
    <n v="0.2"/>
    <n v="60.475200000000058"/>
    <n v="0.1000000000000001"/>
    <n v="10.079200000000009"/>
    <n v="100.79199999999999"/>
    <n v="125.98999999999997"/>
    <n v="120.9504"/>
  </r>
  <r>
    <n v="9423"/>
    <s v="CA-2014-145254"/>
    <d v="2014-07-23T00:00:00"/>
    <x v="39"/>
    <d v="2014-07-27T00:00:00"/>
    <s v="Standard Class"/>
    <s v="NC-18535"/>
    <s v="Nick Crebassa"/>
    <s v="Corporate"/>
    <s v="United States"/>
    <s v="San Francisco"/>
    <x v="1"/>
    <n v="94122"/>
    <x v="1"/>
    <s v="OFF-SU-10004664"/>
    <x v="1"/>
    <s v="Supplies"/>
    <x v="597"/>
    <n v="40.700000000000003"/>
    <n v="5"/>
    <n v="0"/>
    <n v="11.802999999999999"/>
    <n v="0.28999999999999998"/>
    <n v="2.3605999999999998"/>
    <n v="8.14"/>
    <n v="8.14"/>
    <n v="0"/>
  </r>
  <r>
    <n v="9424"/>
    <s v="CA-2014-145254"/>
    <d v="2014-07-23T00:00:00"/>
    <x v="39"/>
    <d v="2014-07-27T00:00:00"/>
    <s v="Standard Class"/>
    <s v="NC-18535"/>
    <s v="Nick Crebassa"/>
    <s v="Corporate"/>
    <s v="United States"/>
    <s v="San Francisco"/>
    <x v="1"/>
    <n v="94122"/>
    <x v="1"/>
    <s v="TEC-PH-10004531"/>
    <x v="2"/>
    <s v="Phones"/>
    <x v="1404"/>
    <n v="302.37599999999998"/>
    <n v="3"/>
    <n v="0.2"/>
    <n v="37.796999999999997"/>
    <n v="0.125"/>
    <n v="12.598999999999998"/>
    <n v="100.79199999999999"/>
    <n v="125.98999999999997"/>
    <n v="60.475200000000001"/>
  </r>
  <r>
    <n v="9425"/>
    <s v="CA-2014-145254"/>
    <d v="2014-07-23T00:00:00"/>
    <x v="39"/>
    <d v="2014-07-27T00:00:00"/>
    <s v="Standard Class"/>
    <s v="NC-18535"/>
    <s v="Nick Crebassa"/>
    <s v="Corporate"/>
    <s v="United States"/>
    <s v="San Francisco"/>
    <x v="1"/>
    <n v="94122"/>
    <x v="1"/>
    <s v="TEC-AC-10002167"/>
    <x v="2"/>
    <s v="Accessories"/>
    <x v="46"/>
    <n v="45"/>
    <n v="3"/>
    <n v="0"/>
    <n v="4.9500000000000011"/>
    <n v="0.11000000000000003"/>
    <n v="1.6500000000000004"/>
    <n v="15"/>
    <n v="15"/>
    <n v="0"/>
  </r>
  <r>
    <n v="9426"/>
    <s v="CA-2014-116246"/>
    <d v="2014-09-12T00:00:00"/>
    <x v="30"/>
    <d v="2014-09-17T00:00:00"/>
    <s v="Second Class"/>
    <s v="LW-17215"/>
    <s v="Luke Weiss"/>
    <s v="Consumer"/>
    <s v="United States"/>
    <s v="New York City"/>
    <x v="15"/>
    <n v="10035"/>
    <x v="3"/>
    <s v="FUR-CH-10002024"/>
    <x v="0"/>
    <s v="Chairs"/>
    <x v="483"/>
    <n v="3785.2920000000004"/>
    <n v="6"/>
    <n v="0.1"/>
    <n v="420.58800000000019"/>
    <n v="0.11111111111111115"/>
    <n v="70.098000000000027"/>
    <n v="630.88200000000006"/>
    <n v="700.98"/>
    <n v="378.52920000000006"/>
  </r>
  <r>
    <n v="9427"/>
    <s v="CA-2016-160479"/>
    <d v="2016-09-15T00:00:00"/>
    <x v="21"/>
    <d v="2016-09-20T00:00:00"/>
    <s v="Standard Class"/>
    <s v="AH-10585"/>
    <s v="Angele Hood"/>
    <s v="Consumer"/>
    <s v="United States"/>
    <s v="Seattle"/>
    <x v="4"/>
    <n v="98105"/>
    <x v="1"/>
    <s v="OFF-AR-10002445"/>
    <x v="1"/>
    <s v="Art"/>
    <x v="1646"/>
    <n v="35.4"/>
    <n v="5"/>
    <n v="0"/>
    <n v="13.452000000000002"/>
    <n v="0.38000000000000006"/>
    <n v="2.6904000000000003"/>
    <n v="7.08"/>
    <n v="7.08"/>
    <n v="0"/>
  </r>
  <r>
    <n v="9428"/>
    <s v="CA-2014-167486"/>
    <d v="2014-11-27T00:00:00"/>
    <x v="7"/>
    <d v="2014-12-01T00:00:00"/>
    <s v="Standard Class"/>
    <s v="JO-15145"/>
    <s v="Jack O'Briant"/>
    <s v="Corporate"/>
    <s v="United States"/>
    <s v="Buffalo"/>
    <x v="15"/>
    <n v="14215"/>
    <x v="3"/>
    <s v="FUR-FU-10003268"/>
    <x v="0"/>
    <s v="Furnishings"/>
    <x v="885"/>
    <n v="199.89999999999998"/>
    <n v="5"/>
    <n v="0"/>
    <n v="39.97999999999999"/>
    <n v="0.19999999999999998"/>
    <n v="7.9959999999999978"/>
    <n v="39.979999999999997"/>
    <n v="39.979999999999997"/>
    <n v="0"/>
  </r>
  <r>
    <n v="9429"/>
    <s v="CA-2014-152100"/>
    <d v="2014-05-11T00:00:00"/>
    <x v="8"/>
    <d v="2014-05-16T00:00:00"/>
    <s v="Standard Class"/>
    <s v="VW-21775"/>
    <s v="Victoria Wilson"/>
    <s v="Corporate"/>
    <s v="United States"/>
    <s v="Huntsville"/>
    <x v="5"/>
    <n v="77340"/>
    <x v="2"/>
    <s v="FUR-CH-10000015"/>
    <x v="0"/>
    <s v="Chairs"/>
    <x v="378"/>
    <n v="1212.9599999999998"/>
    <n v="8"/>
    <n v="0.3"/>
    <n v="-69.311999999999898"/>
    <n v="-5.7142857142857065E-2"/>
    <n v="-8.6639999999999873"/>
    <n v="151.61999999999998"/>
    <n v="216.59999999999997"/>
    <n v="363.88799999999992"/>
  </r>
  <r>
    <n v="9430"/>
    <s v="CA-2015-166219"/>
    <d v="2015-08-28T00:00:00"/>
    <x v="37"/>
    <d v="2015-09-01T00:00:00"/>
    <s v="Standard Class"/>
    <s v="BP-11185"/>
    <s v="Ben Peterman"/>
    <s v="Corporate"/>
    <s v="United States"/>
    <s v="Dallas"/>
    <x v="5"/>
    <n v="75081"/>
    <x v="2"/>
    <s v="TEC-PH-10004165"/>
    <x v="2"/>
    <s v="Phones"/>
    <x v="895"/>
    <n v="1099.96"/>
    <n v="5"/>
    <n v="0.2"/>
    <n v="82.496999999999957"/>
    <n v="7.4999999999999956E-2"/>
    <n v="16.499399999999991"/>
    <n v="219.99200000000002"/>
    <n v="274.99"/>
    <n v="219.99200000000002"/>
  </r>
  <r>
    <n v="9431"/>
    <s v="CA-2015-166219"/>
    <d v="2015-08-28T00:00:00"/>
    <x v="37"/>
    <d v="2015-09-01T00:00:00"/>
    <s v="Standard Class"/>
    <s v="BP-11185"/>
    <s v="Ben Peterman"/>
    <s v="Corporate"/>
    <s v="United States"/>
    <s v="Dallas"/>
    <x v="5"/>
    <n v="75081"/>
    <x v="2"/>
    <s v="FUR-TA-10004607"/>
    <x v="0"/>
    <s v="Tables"/>
    <x v="1104"/>
    <n v="103.48100000000001"/>
    <n v="1"/>
    <n v="0.3"/>
    <n v="-16.261300000000006"/>
    <n v="-0.1571428571428572"/>
    <n v="-16.261300000000006"/>
    <n v="103.48100000000001"/>
    <n v="147.83000000000001"/>
    <n v="31.0443"/>
  </r>
  <r>
    <n v="9432"/>
    <s v="CA-2015-111864"/>
    <d v="2015-06-19T00:00:00"/>
    <x v="40"/>
    <d v="2015-06-19T00:00:00"/>
    <s v="Same Day"/>
    <s v="PP-18955"/>
    <s v="Paul Prost"/>
    <s v="Home Office"/>
    <s v="United States"/>
    <s v="Philadelphia"/>
    <x v="9"/>
    <n v="19134"/>
    <x v="3"/>
    <s v="OFF-LA-10004677"/>
    <x v="1"/>
    <s v="Labels"/>
    <x v="1840"/>
    <n v="5.9039999999999999"/>
    <n v="2"/>
    <n v="0.2"/>
    <n v="1.9925999999999999"/>
    <n v="0.33749999999999997"/>
    <n v="0.99629999999999996"/>
    <n v="2.952"/>
    <n v="3.69"/>
    <n v="1.1808000000000001"/>
  </r>
  <r>
    <n v="9433"/>
    <s v="CA-2015-119627"/>
    <d v="2015-08-17T00:00:00"/>
    <x v="37"/>
    <d v="2015-08-23T00:00:00"/>
    <s v="Standard Class"/>
    <s v="SC-20725"/>
    <s v="Steven Cartwright"/>
    <s v="Consumer"/>
    <s v="United States"/>
    <s v="Peoria"/>
    <x v="16"/>
    <n v="85345"/>
    <x v="1"/>
    <s v="TEC-AC-10002217"/>
    <x v="2"/>
    <s v="Accessories"/>
    <x v="1187"/>
    <n v="30.080000000000002"/>
    <n v="2"/>
    <n v="0.2"/>
    <n v="-5.2640000000000002"/>
    <n v="-0.17499999999999999"/>
    <n v="-2.6320000000000001"/>
    <n v="15.040000000000001"/>
    <n v="18.8"/>
    <n v="6.0160000000000009"/>
  </r>
  <r>
    <n v="9434"/>
    <s v="CA-2015-119627"/>
    <d v="2015-08-17T00:00:00"/>
    <x v="37"/>
    <d v="2015-08-23T00:00:00"/>
    <s v="Standard Class"/>
    <s v="SC-20725"/>
    <s v="Steven Cartwright"/>
    <s v="Consumer"/>
    <s v="United States"/>
    <s v="Peoria"/>
    <x v="16"/>
    <n v="85345"/>
    <x v="1"/>
    <s v="OFF-PA-10001937"/>
    <x v="1"/>
    <s v="Paper"/>
    <x v="289"/>
    <n v="36.288000000000011"/>
    <n v="7"/>
    <n v="0.2"/>
    <n v="12.700800000000001"/>
    <n v="0.34999999999999992"/>
    <n v="1.8144000000000002"/>
    <n v="5.1840000000000019"/>
    <n v="6.4800000000000013"/>
    <n v="7.2576000000000027"/>
  </r>
  <r>
    <n v="9435"/>
    <s v="CA-2015-119627"/>
    <d v="2015-08-17T00:00:00"/>
    <x v="37"/>
    <d v="2015-08-23T00:00:00"/>
    <s v="Standard Class"/>
    <s v="SC-20725"/>
    <s v="Steven Cartwright"/>
    <s v="Consumer"/>
    <s v="United States"/>
    <s v="Peoria"/>
    <x v="16"/>
    <n v="85345"/>
    <x v="1"/>
    <s v="OFF-AR-10000203"/>
    <x v="1"/>
    <s v="Art"/>
    <x v="785"/>
    <n v="10.272000000000002"/>
    <n v="3"/>
    <n v="0.2"/>
    <n v="1.1555999999999984"/>
    <n v="0.11249999999999982"/>
    <n v="0.38519999999999949"/>
    <n v="3.4240000000000008"/>
    <n v="4.28"/>
    <n v="2.0544000000000007"/>
  </r>
  <r>
    <n v="9436"/>
    <s v="CA-2015-119627"/>
    <d v="2015-08-17T00:00:00"/>
    <x v="37"/>
    <d v="2015-08-23T00:00:00"/>
    <s v="Standard Class"/>
    <s v="SC-20725"/>
    <s v="Steven Cartwright"/>
    <s v="Consumer"/>
    <s v="United States"/>
    <s v="Peoria"/>
    <x v="16"/>
    <n v="85345"/>
    <x v="1"/>
    <s v="TEC-AC-10001142"/>
    <x v="2"/>
    <s v="Accessories"/>
    <x v="551"/>
    <n v="252.8"/>
    <n v="4"/>
    <n v="0.2"/>
    <n v="-31.600000000000037"/>
    <n v="-0.12500000000000014"/>
    <n v="-7.9000000000000092"/>
    <n v="63.2"/>
    <n v="79"/>
    <n v="50.56"/>
  </r>
  <r>
    <n v="9437"/>
    <s v="CA-2015-160787"/>
    <d v="2015-09-25T00:00:00"/>
    <x v="11"/>
    <d v="2015-09-25T00:00:00"/>
    <s v="Same Day"/>
    <s v="BM-11785"/>
    <s v="Bryan Mills"/>
    <s v="Consumer"/>
    <s v="United States"/>
    <s v="Philadelphia"/>
    <x v="9"/>
    <n v="19143"/>
    <x v="3"/>
    <s v="OFF-BI-10003712"/>
    <x v="1"/>
    <s v="Binders"/>
    <x v="696"/>
    <n v="2.9460000000000006"/>
    <n v="2"/>
    <n v="0.7"/>
    <n v="-2.0621999999999998"/>
    <n v="-0.69999999999999973"/>
    <n v="-1.0310999999999999"/>
    <n v="1.4730000000000003"/>
    <n v="4.91"/>
    <n v="2.0622000000000003"/>
  </r>
  <r>
    <n v="9438"/>
    <s v="CA-2017-107853"/>
    <d v="2017-05-26T00:00:00"/>
    <x v="24"/>
    <d v="2017-05-31T00:00:00"/>
    <s v="Standard Class"/>
    <s v="CD-11920"/>
    <s v="Carlos Daly"/>
    <s v="Consumer"/>
    <s v="United States"/>
    <s v="Oceanside"/>
    <x v="1"/>
    <n v="92054"/>
    <x v="1"/>
    <s v="OFF-PA-10000520"/>
    <x v="1"/>
    <s v="Paper"/>
    <x v="1428"/>
    <n v="12.96"/>
    <n v="2"/>
    <n v="0"/>
    <n v="6.2208000000000006"/>
    <n v="0.48000000000000004"/>
    <n v="3.1104000000000003"/>
    <n v="6.48"/>
    <n v="6.48"/>
    <n v="0"/>
  </r>
  <r>
    <n v="9439"/>
    <s v="CA-2017-126144"/>
    <d v="2017-07-31T00:00:00"/>
    <x v="10"/>
    <d v="2017-08-05T00:00:00"/>
    <s v="Standard Class"/>
    <s v="GM-14680"/>
    <s v="Greg Matthias"/>
    <s v="Consumer"/>
    <s v="United States"/>
    <s v="Philadelphia"/>
    <x v="9"/>
    <n v="19134"/>
    <x v="3"/>
    <s v="TEC-PH-10001079"/>
    <x v="2"/>
    <s v="Phones"/>
    <x v="1255"/>
    <n v="285.57599999999996"/>
    <n v="4"/>
    <n v="0.4"/>
    <n v="-57.115200000000016"/>
    <n v="-0.20000000000000007"/>
    <n v="-14.278800000000004"/>
    <n v="71.393999999999991"/>
    <n v="118.99"/>
    <n v="114.23039999999999"/>
  </r>
  <r>
    <n v="9440"/>
    <s v="US-2014-154655"/>
    <d v="2014-10-12T00:00:00"/>
    <x v="18"/>
    <d v="2014-10-17T00:00:00"/>
    <s v="Standard Class"/>
    <s v="BP-11050"/>
    <s v="Barry Pond"/>
    <s v="Corporate"/>
    <s v="United States"/>
    <s v="Chicago"/>
    <x v="10"/>
    <n v="60623"/>
    <x v="2"/>
    <s v="OFF-SU-10000898"/>
    <x v="1"/>
    <s v="Supplies"/>
    <x v="1190"/>
    <n v="22.240000000000002"/>
    <n v="2"/>
    <n v="0.2"/>
    <n v="2.5019999999999971"/>
    <n v="0.11249999999999986"/>
    <n v="1.2509999999999986"/>
    <n v="11.120000000000001"/>
    <n v="13.9"/>
    <n v="4.4480000000000004"/>
  </r>
  <r>
    <n v="9441"/>
    <s v="CA-2014-100391"/>
    <d v="2014-05-25T00:00:00"/>
    <x v="8"/>
    <d v="2014-05-29T00:00:00"/>
    <s v="Standard Class"/>
    <s v="BW-11065"/>
    <s v="Barry Weirich"/>
    <s v="Consumer"/>
    <s v="United States"/>
    <s v="New York City"/>
    <x v="15"/>
    <n v="10035"/>
    <x v="3"/>
    <s v="OFF-PA-10001471"/>
    <x v="1"/>
    <s v="Paper"/>
    <x v="1477"/>
    <n v="14.62"/>
    <n v="2"/>
    <n v="0"/>
    <n v="6.7251999999999992"/>
    <n v="0.45999999999999996"/>
    <n v="3.3625999999999996"/>
    <n v="7.31"/>
    <n v="7.31"/>
    <n v="0"/>
  </r>
  <r>
    <n v="9442"/>
    <s v="CA-2014-165477"/>
    <d v="2014-12-29T00:00:00"/>
    <x v="20"/>
    <d v="2014-12-31T00:00:00"/>
    <s v="Second Class"/>
    <s v="RE-19405"/>
    <s v="Ricardo Emerson"/>
    <s v="Consumer"/>
    <s v="United States"/>
    <s v="Kent"/>
    <x v="24"/>
    <n v="44240"/>
    <x v="3"/>
    <s v="OFF-AP-10003281"/>
    <x v="1"/>
    <s v="Appliances"/>
    <x v="1189"/>
    <n v="48.36"/>
    <n v="5"/>
    <n v="0.2"/>
    <n v="6.0449999999999946"/>
    <n v="0.12499999999999989"/>
    <n v="1.208999999999999"/>
    <n v="9.6720000000000006"/>
    <n v="12.09"/>
    <n v="9.6720000000000006"/>
  </r>
  <r>
    <n v="9443"/>
    <s v="CA-2017-165904"/>
    <d v="2017-04-07T00:00:00"/>
    <x v="4"/>
    <d v="2017-04-11T00:00:00"/>
    <s v="Standard Class"/>
    <s v="HR-14770"/>
    <s v="Hallie Redmond"/>
    <s v="Home Office"/>
    <s v="United States"/>
    <s v="Jacksonville"/>
    <x v="2"/>
    <n v="32216"/>
    <x v="0"/>
    <s v="OFF-AR-10003156"/>
    <x v="1"/>
    <s v="Art"/>
    <x v="401"/>
    <n v="16.256"/>
    <n v="2"/>
    <n v="0.2"/>
    <n v="1.2192000000000007"/>
    <n v="7.5000000000000039E-2"/>
    <n v="0.60960000000000036"/>
    <n v="8.1280000000000001"/>
    <n v="10.16"/>
    <n v="3.2512000000000003"/>
  </r>
  <r>
    <n v="9444"/>
    <s v="CA-2017-165904"/>
    <d v="2017-04-07T00:00:00"/>
    <x v="4"/>
    <d v="2017-04-11T00:00:00"/>
    <s v="Standard Class"/>
    <s v="HR-14770"/>
    <s v="Hallie Redmond"/>
    <s v="Home Office"/>
    <s v="United States"/>
    <s v="Jacksonville"/>
    <x v="2"/>
    <n v="32216"/>
    <x v="0"/>
    <s v="TEC-PH-10000576"/>
    <x v="2"/>
    <s v="Phones"/>
    <x v="815"/>
    <n v="219.18400000000003"/>
    <n v="2"/>
    <n v="0.2"/>
    <n v="19.178600000000003"/>
    <n v="8.7500000000000008E-2"/>
    <n v="9.5893000000000015"/>
    <n v="109.59200000000001"/>
    <n v="136.99"/>
    <n v="43.836800000000011"/>
  </r>
  <r>
    <n v="9445"/>
    <s v="CA-2015-104052"/>
    <d v="2015-03-01T00:00:00"/>
    <x v="29"/>
    <d v="2015-03-02T00:00:00"/>
    <s v="First Class"/>
    <s v="TP-21565"/>
    <s v="Tracy Poddar"/>
    <s v="Corporate"/>
    <s v="United States"/>
    <s v="Coppell"/>
    <x v="5"/>
    <n v="75019"/>
    <x v="2"/>
    <s v="TEC-PH-10003215"/>
    <x v="2"/>
    <s v="Phones"/>
    <x v="1611"/>
    <n v="95.84"/>
    <n v="4"/>
    <n v="0.2"/>
    <n v="34.741999999999997"/>
    <n v="0.36249999999999993"/>
    <n v="8.6854999999999993"/>
    <n v="23.96"/>
    <n v="29.95"/>
    <n v="19.168000000000003"/>
  </r>
  <r>
    <n v="9446"/>
    <s v="CA-2015-168277"/>
    <d v="2015-05-29T00:00:00"/>
    <x v="33"/>
    <d v="2015-06-03T00:00:00"/>
    <s v="Standard Class"/>
    <s v="KB-16315"/>
    <s v="Karl Braun"/>
    <s v="Consumer"/>
    <s v="United States"/>
    <s v="Indianapolis"/>
    <x v="14"/>
    <n v="46203"/>
    <x v="2"/>
    <s v="OFF-LA-10004484"/>
    <x v="1"/>
    <s v="Labels"/>
    <x v="617"/>
    <n v="12.39"/>
    <n v="3"/>
    <n v="0"/>
    <n v="5.6993999999999998"/>
    <n v="0.45999999999999996"/>
    <n v="1.8997999999999999"/>
    <n v="4.13"/>
    <n v="4.13"/>
    <n v="0"/>
  </r>
  <r>
    <n v="9447"/>
    <s v="CA-2016-158617"/>
    <d v="2016-09-22T00:00:00"/>
    <x v="21"/>
    <d v="2016-09-28T00:00:00"/>
    <s v="Standard Class"/>
    <s v="AC-10660"/>
    <s v="Anna Chung"/>
    <s v="Consumer"/>
    <s v="United States"/>
    <s v="Lawrence"/>
    <x v="14"/>
    <n v="46226"/>
    <x v="2"/>
    <s v="OFF-PA-10002245"/>
    <x v="1"/>
    <s v="Paper"/>
    <x v="1343"/>
    <n v="35.880000000000003"/>
    <n v="6"/>
    <n v="0"/>
    <n v="16.146000000000001"/>
    <n v="0.45"/>
    <n v="2.6910000000000003"/>
    <n v="5.98"/>
    <n v="5.98"/>
    <n v="0"/>
  </r>
  <r>
    <n v="9448"/>
    <s v="CA-2017-136882"/>
    <d v="2017-05-27T00:00:00"/>
    <x v="24"/>
    <d v="2017-06-03T00:00:00"/>
    <s v="Standard Class"/>
    <s v="DN-13690"/>
    <s v="Duane Noonan"/>
    <s v="Consumer"/>
    <s v="United States"/>
    <s v="Tulsa"/>
    <x v="26"/>
    <n v="74133"/>
    <x v="2"/>
    <s v="FUR-FU-10003664"/>
    <x v="0"/>
    <s v="Furnishings"/>
    <x v="35"/>
    <n v="477.29999999999995"/>
    <n v="5"/>
    <n v="0"/>
    <n v="138.41699999999997"/>
    <n v="0.28999999999999998"/>
    <n v="27.683399999999995"/>
    <n v="95.46"/>
    <n v="95.46"/>
    <n v="0"/>
  </r>
  <r>
    <n v="9449"/>
    <s v="US-2016-148957"/>
    <d v="2016-09-17T00:00:00"/>
    <x v="21"/>
    <d v="2016-09-23T00:00:00"/>
    <s v="Standard Class"/>
    <s v="CC-12430"/>
    <s v="Chuck Clark"/>
    <s v="Home Office"/>
    <s v="United States"/>
    <s v="Redmond"/>
    <x v="4"/>
    <n v="98052"/>
    <x v="1"/>
    <s v="OFF-LA-10002195"/>
    <x v="1"/>
    <s v="Labels"/>
    <x v="1028"/>
    <n v="12.32"/>
    <n v="4"/>
    <n v="0"/>
    <n v="5.9135999999999997"/>
    <n v="0.48"/>
    <n v="1.4783999999999999"/>
    <n v="3.08"/>
    <n v="3.08"/>
    <n v="0"/>
  </r>
  <r>
    <n v="9450"/>
    <s v="CA-2014-140032"/>
    <d v="2014-09-08T00:00:00"/>
    <x v="30"/>
    <d v="2014-09-13T00:00:00"/>
    <s v="Standard Class"/>
    <s v="TS-21340"/>
    <s v="Toby Swindell"/>
    <s v="Consumer"/>
    <s v="United States"/>
    <s v="San Francisco"/>
    <x v="1"/>
    <n v="94109"/>
    <x v="1"/>
    <s v="OFF-BI-10000822"/>
    <x v="1"/>
    <s v="Binders"/>
    <x v="967"/>
    <n v="8.6080000000000005"/>
    <n v="2"/>
    <n v="0.2"/>
    <n v="3.0127999999999995"/>
    <n v="0.34999999999999992"/>
    <n v="1.5063999999999997"/>
    <n v="4.3040000000000003"/>
    <n v="5.38"/>
    <n v="1.7216000000000002"/>
  </r>
  <r>
    <n v="9451"/>
    <s v="CA-2017-145506"/>
    <d v="2017-06-03T00:00:00"/>
    <x v="27"/>
    <d v="2017-06-07T00:00:00"/>
    <s v="Standard Class"/>
    <s v="MO-17800"/>
    <s v="Meg O'Connel"/>
    <s v="Home Office"/>
    <s v="United States"/>
    <s v="Spokane"/>
    <x v="4"/>
    <n v="99207"/>
    <x v="1"/>
    <s v="OFF-ST-10004963"/>
    <x v="1"/>
    <s v="Storage"/>
    <x v="465"/>
    <n v="136.26"/>
    <n v="9"/>
    <n v="0"/>
    <n v="5.4503999999999913"/>
    <n v="3.9999999999999938E-2"/>
    <n v="0.60559999999999903"/>
    <n v="15.139999999999999"/>
    <n v="15.139999999999999"/>
    <n v="0"/>
  </r>
  <r>
    <n v="9452"/>
    <s v="CA-2015-129546"/>
    <d v="2015-09-28T00:00:00"/>
    <x v="11"/>
    <d v="2015-10-05T00:00:00"/>
    <s v="Standard Class"/>
    <s v="RP-19855"/>
    <s v="Roy Phan"/>
    <s v="Corporate"/>
    <s v="United States"/>
    <s v="Los Angeles"/>
    <x v="1"/>
    <n v="90032"/>
    <x v="1"/>
    <s v="OFF-AP-10002495"/>
    <x v="1"/>
    <s v="Appliances"/>
    <x v="1084"/>
    <n v="186.14999999999998"/>
    <n v="3"/>
    <n v="0"/>
    <n v="55.844999999999985"/>
    <n v="0.29999999999999993"/>
    <n v="18.614999999999995"/>
    <n v="62.04999999999999"/>
    <n v="62.04999999999999"/>
    <n v="0"/>
  </r>
  <r>
    <n v="9453"/>
    <s v="CA-2015-129546"/>
    <d v="2015-09-28T00:00:00"/>
    <x v="11"/>
    <d v="2015-10-05T00:00:00"/>
    <s v="Standard Class"/>
    <s v="RP-19855"/>
    <s v="Roy Phan"/>
    <s v="Corporate"/>
    <s v="United States"/>
    <s v="Los Angeles"/>
    <x v="1"/>
    <n v="90032"/>
    <x v="1"/>
    <s v="OFF-BI-10004001"/>
    <x v="1"/>
    <s v="Binders"/>
    <x v="818"/>
    <n v="81.792000000000002"/>
    <n v="6"/>
    <n v="0.2"/>
    <n v="26.582399999999986"/>
    <n v="0.32499999999999984"/>
    <n v="4.4303999999999979"/>
    <n v="13.632"/>
    <n v="17.04"/>
    <n v="16.3584"/>
  </r>
  <r>
    <n v="9454"/>
    <s v="CA-2015-129546"/>
    <d v="2015-09-28T00:00:00"/>
    <x v="11"/>
    <d v="2015-10-05T00:00:00"/>
    <s v="Standard Class"/>
    <s v="RP-19855"/>
    <s v="Roy Phan"/>
    <s v="Corporate"/>
    <s v="United States"/>
    <s v="Los Angeles"/>
    <x v="1"/>
    <n v="90032"/>
    <x v="1"/>
    <s v="OFF-SU-10004884"/>
    <x v="1"/>
    <s v="Supplies"/>
    <x v="1789"/>
    <n v="47.19"/>
    <n v="3"/>
    <n v="0"/>
    <n v="13.685099999999995"/>
    <n v="0.28999999999999992"/>
    <n v="4.5616999999999983"/>
    <n v="15.729999999999999"/>
    <n v="15.729999999999999"/>
    <n v="0"/>
  </r>
  <r>
    <n v="9455"/>
    <s v="CA-2015-129546"/>
    <d v="2015-09-28T00:00:00"/>
    <x v="11"/>
    <d v="2015-10-05T00:00:00"/>
    <s v="Standard Class"/>
    <s v="RP-19855"/>
    <s v="Roy Phan"/>
    <s v="Corporate"/>
    <s v="United States"/>
    <s v="Los Angeles"/>
    <x v="1"/>
    <n v="90032"/>
    <x v="1"/>
    <s v="TEC-PH-10003555"/>
    <x v="2"/>
    <s v="Phones"/>
    <x v="462"/>
    <n v="36.783999999999999"/>
    <n v="2"/>
    <n v="0.2"/>
    <n v="-8.2763999999999971"/>
    <n v="-0.22499999999999992"/>
    <n v="-4.1381999999999985"/>
    <n v="18.391999999999999"/>
    <n v="22.99"/>
    <n v="7.3567999999999998"/>
  </r>
  <r>
    <n v="9456"/>
    <s v="CA-2016-140977"/>
    <d v="2016-06-16T00:00:00"/>
    <x v="1"/>
    <d v="2016-06-19T00:00:00"/>
    <s v="Second Class"/>
    <s v="JL-15175"/>
    <s v="James Lanier"/>
    <s v="Home Office"/>
    <s v="United States"/>
    <s v="Chattanooga"/>
    <x v="18"/>
    <n v="37421"/>
    <x v="0"/>
    <s v="TEC-MA-10003493"/>
    <x v="2"/>
    <s v="Machines"/>
    <x v="1843"/>
    <n v="91.474999999999994"/>
    <n v="1"/>
    <n v="0.5"/>
    <n v="-1.8294999999999959"/>
    <n v="-1.9999999999999955E-2"/>
    <n v="-1.8294999999999959"/>
    <n v="91.474999999999994"/>
    <n v="182.95"/>
    <n v="45.737499999999997"/>
  </r>
  <r>
    <n v="9457"/>
    <s v="CA-2017-151855"/>
    <d v="2017-05-27T00:00:00"/>
    <x v="24"/>
    <d v="2017-06-03T00:00:00"/>
    <s v="Standard Class"/>
    <s v="BW-11110"/>
    <s v="Bart Watters"/>
    <s v="Corporate"/>
    <s v="United States"/>
    <s v="Greensboro"/>
    <x v="3"/>
    <n v="27405"/>
    <x v="0"/>
    <s v="TEC-AC-10002380"/>
    <x v="2"/>
    <s v="Accessories"/>
    <x v="1844"/>
    <n v="27.192"/>
    <n v="3"/>
    <n v="0.2"/>
    <n v="0.33989999999999654"/>
    <n v="1.2499999999999872E-2"/>
    <n v="0.11329999999999885"/>
    <n v="9.0640000000000001"/>
    <n v="11.329999999999998"/>
    <n v="5.4384000000000006"/>
  </r>
  <r>
    <n v="9458"/>
    <s v="CA-2017-151855"/>
    <d v="2017-05-27T00:00:00"/>
    <x v="24"/>
    <d v="2017-06-03T00:00:00"/>
    <s v="Standard Class"/>
    <s v="BW-11110"/>
    <s v="Bart Watters"/>
    <s v="Corporate"/>
    <s v="United States"/>
    <s v="Greensboro"/>
    <x v="3"/>
    <n v="27405"/>
    <x v="0"/>
    <s v="OFF-BI-10004209"/>
    <x v="1"/>
    <s v="Binders"/>
    <x v="1215"/>
    <n v="12.059999999999999"/>
    <n v="5"/>
    <n v="0.7"/>
    <n v="-10.050000000000001"/>
    <n v="-0.83333333333333348"/>
    <n v="-2.0100000000000002"/>
    <n v="2.4119999999999999"/>
    <n v="8.0399999999999974"/>
    <n v="8.4419999999999984"/>
  </r>
  <r>
    <n v="9459"/>
    <s v="CA-2014-138240"/>
    <d v="2014-10-09T00:00:00"/>
    <x v="18"/>
    <d v="2014-10-14T00:00:00"/>
    <s v="Standard Class"/>
    <s v="SJ-20500"/>
    <s v="Shirley Jackson"/>
    <s v="Consumer"/>
    <s v="United States"/>
    <s v="San Francisco"/>
    <x v="1"/>
    <n v="94122"/>
    <x v="1"/>
    <s v="OFF-AR-10002135"/>
    <x v="1"/>
    <s v="Art"/>
    <x v="281"/>
    <n v="144.60000000000002"/>
    <n v="3"/>
    <n v="0"/>
    <n v="41.933999999999983"/>
    <n v="0.28999999999999981"/>
    <n v="13.977999999999994"/>
    <n v="48.20000000000001"/>
    <n v="48.20000000000001"/>
    <n v="0"/>
  </r>
  <r>
    <n v="9460"/>
    <s v="CA-2014-138240"/>
    <d v="2014-10-09T00:00:00"/>
    <x v="18"/>
    <d v="2014-10-14T00:00:00"/>
    <s v="Standard Class"/>
    <s v="SJ-20500"/>
    <s v="Shirley Jackson"/>
    <s v="Consumer"/>
    <s v="United States"/>
    <s v="San Francisco"/>
    <x v="1"/>
    <n v="94122"/>
    <x v="1"/>
    <s v="TEC-PH-10002583"/>
    <x v="2"/>
    <s v="Phones"/>
    <x v="1717"/>
    <n v="15.991999999999999"/>
    <n v="1"/>
    <n v="0.2"/>
    <n v="-2.9985000000000022"/>
    <n v="-0.18750000000000014"/>
    <n v="-2.9985000000000022"/>
    <n v="15.991999999999999"/>
    <n v="19.989999999999998"/>
    <n v="3.1983999999999999"/>
  </r>
  <r>
    <n v="9461"/>
    <s v="CA-2014-101833"/>
    <d v="2014-11-17T00:00:00"/>
    <x v="7"/>
    <d v="2014-11-22T00:00:00"/>
    <s v="Second Class"/>
    <s v="FG-14260"/>
    <s v="Frank Gastineau"/>
    <s v="Home Office"/>
    <s v="United States"/>
    <s v="New York City"/>
    <x v="15"/>
    <n v="10024"/>
    <x v="3"/>
    <s v="OFF-PA-10003591"/>
    <x v="1"/>
    <s v="Paper"/>
    <x v="693"/>
    <n v="34.44"/>
    <n v="3"/>
    <n v="0"/>
    <n v="17.22"/>
    <n v="0.5"/>
    <n v="5.7399999999999993"/>
    <n v="11.479999999999999"/>
    <n v="11.479999999999999"/>
    <n v="0"/>
  </r>
  <r>
    <n v="9462"/>
    <s v="CA-2014-100867"/>
    <d v="2014-10-19T00:00:00"/>
    <x v="18"/>
    <d v="2014-10-24T00:00:00"/>
    <s v="Standard Class"/>
    <s v="EH-14125"/>
    <s v="Eugene Hildebrand"/>
    <s v="Home Office"/>
    <s v="United States"/>
    <s v="Lakewood"/>
    <x v="1"/>
    <n v="90712"/>
    <x v="1"/>
    <s v="TEC-PH-10004922"/>
    <x v="2"/>
    <s v="Phones"/>
    <x v="1076"/>
    <n v="321.55200000000002"/>
    <n v="6"/>
    <n v="0.2"/>
    <n v="20.097000000000008"/>
    <n v="6.2500000000000028E-2"/>
    <n v="3.3495000000000013"/>
    <n v="53.592000000000006"/>
    <n v="66.989999999999995"/>
    <n v="64.310400000000001"/>
  </r>
  <r>
    <n v="9463"/>
    <s v="US-2017-109610"/>
    <d v="2017-11-25T00:00:00"/>
    <x v="23"/>
    <d v="2017-11-30T00:00:00"/>
    <s v="Second Class"/>
    <s v="BS-11590"/>
    <s v="Brendan Sweed"/>
    <s v="Corporate"/>
    <s v="United States"/>
    <s v="Louisville"/>
    <x v="0"/>
    <n v="40214"/>
    <x v="0"/>
    <s v="FUR-CH-10001854"/>
    <x v="0"/>
    <s v="Chairs"/>
    <x v="1119"/>
    <n v="701.96"/>
    <n v="2"/>
    <n v="0"/>
    <n v="168.47040000000004"/>
    <n v="0.24000000000000005"/>
    <n v="84.23520000000002"/>
    <n v="350.98"/>
    <n v="350.98"/>
    <n v="0"/>
  </r>
  <r>
    <n v="9464"/>
    <s v="CA-2014-156545"/>
    <d v="2014-02-27T00:00:00"/>
    <x v="45"/>
    <d v="2014-03-03T00:00:00"/>
    <s v="First Class"/>
    <s v="JS-16030"/>
    <s v="Joy Smith"/>
    <s v="Consumer"/>
    <s v="United States"/>
    <s v="Columbus"/>
    <x v="24"/>
    <n v="43229"/>
    <x v="3"/>
    <s v="OFF-AR-10003560"/>
    <x v="1"/>
    <s v="Art"/>
    <x v="487"/>
    <n v="19.456000000000003"/>
    <n v="4"/>
    <n v="0.2"/>
    <n v="3.4047999999999981"/>
    <n v="0.17499999999999988"/>
    <n v="0.85119999999999951"/>
    <n v="4.8640000000000008"/>
    <n v="6.080000000000001"/>
    <n v="3.8912000000000009"/>
  </r>
  <r>
    <n v="9465"/>
    <s v="CA-2014-109127"/>
    <d v="2014-12-21T00:00:00"/>
    <x v="20"/>
    <d v="2014-12-25T00:00:00"/>
    <s v="Standard Class"/>
    <s v="JC-15775"/>
    <s v="John Castell"/>
    <s v="Consumer"/>
    <s v="United States"/>
    <s v="Newark"/>
    <x v="13"/>
    <n v="19711"/>
    <x v="3"/>
    <s v="OFF-LA-10004409"/>
    <x v="1"/>
    <s v="Labels"/>
    <x v="1559"/>
    <n v="17.28"/>
    <n v="6"/>
    <n v="0"/>
    <n v="7.9487999999999985"/>
    <n v="0.45999999999999991"/>
    <n v="1.3247999999999998"/>
    <n v="2.8800000000000003"/>
    <n v="2.8800000000000003"/>
    <n v="0"/>
  </r>
  <r>
    <n v="9466"/>
    <s v="CA-2016-126858"/>
    <d v="2016-11-19T00:00:00"/>
    <x v="0"/>
    <d v="2016-11-23T00:00:00"/>
    <s v="Standard Class"/>
    <s v="JM-15265"/>
    <s v="Janet Molinari"/>
    <s v="Corporate"/>
    <s v="United States"/>
    <s v="Seattle"/>
    <x v="4"/>
    <n v="98115"/>
    <x v="1"/>
    <s v="FUR-FU-10000448"/>
    <x v="0"/>
    <s v="Furnishings"/>
    <x v="469"/>
    <n v="31.96"/>
    <n v="2"/>
    <n v="0"/>
    <n v="1.597999999999999"/>
    <n v="4.9999999999999968E-2"/>
    <n v="0.79899999999999949"/>
    <n v="15.98"/>
    <n v="15.98"/>
    <n v="0"/>
  </r>
  <r>
    <n v="9467"/>
    <s v="CA-2017-102925"/>
    <d v="2017-11-05T00:00:00"/>
    <x v="23"/>
    <d v="2017-11-10T00:00:00"/>
    <s v="Second Class"/>
    <s v="CD-12280"/>
    <s v="Christina DeMoss"/>
    <s v="Consumer"/>
    <s v="United States"/>
    <s v="New York City"/>
    <x v="15"/>
    <n v="10024"/>
    <x v="3"/>
    <s v="OFF-BI-10002735"/>
    <x v="1"/>
    <s v="Binders"/>
    <x v="142"/>
    <n v="164.68800000000002"/>
    <n v="6"/>
    <n v="0.2"/>
    <n v="55.582200000000007"/>
    <n v="0.33750000000000002"/>
    <n v="9.2637000000000018"/>
    <n v="27.448000000000004"/>
    <n v="34.309999999999995"/>
    <n v="32.937600000000003"/>
  </r>
  <r>
    <n v="9468"/>
    <s v="CA-2017-102925"/>
    <d v="2017-11-05T00:00:00"/>
    <x v="23"/>
    <d v="2017-11-10T00:00:00"/>
    <s v="Second Class"/>
    <s v="CD-12280"/>
    <s v="Christina DeMoss"/>
    <s v="Consumer"/>
    <s v="United States"/>
    <s v="New York City"/>
    <x v="15"/>
    <n v="10024"/>
    <x v="3"/>
    <s v="FUR-TA-10003469"/>
    <x v="0"/>
    <s v="Tables"/>
    <x v="1573"/>
    <n v="166.5"/>
    <n v="2"/>
    <n v="0.4"/>
    <n v="-66.599999999999994"/>
    <n v="-0.39999999999999997"/>
    <n v="-33.299999999999997"/>
    <n v="83.25"/>
    <n v="138.75"/>
    <n v="66.600000000000009"/>
  </r>
  <r>
    <n v="9469"/>
    <s v="CA-2017-102925"/>
    <d v="2017-11-05T00:00:00"/>
    <x v="23"/>
    <d v="2017-11-10T00:00:00"/>
    <s v="Second Class"/>
    <s v="CD-12280"/>
    <s v="Christina DeMoss"/>
    <s v="Consumer"/>
    <s v="United States"/>
    <s v="New York City"/>
    <x v="15"/>
    <n v="10024"/>
    <x v="3"/>
    <s v="OFF-PA-10001870"/>
    <x v="1"/>
    <s v="Paper"/>
    <x v="680"/>
    <n v="12.96"/>
    <n v="2"/>
    <n v="0"/>
    <n v="6.2208000000000006"/>
    <n v="0.48000000000000004"/>
    <n v="3.1104000000000003"/>
    <n v="6.48"/>
    <n v="6.48"/>
    <n v="0"/>
  </r>
  <r>
    <n v="9470"/>
    <s v="CA-2017-102925"/>
    <d v="2017-11-05T00:00:00"/>
    <x v="23"/>
    <d v="2017-11-10T00:00:00"/>
    <s v="Second Class"/>
    <s v="CD-12280"/>
    <s v="Christina DeMoss"/>
    <s v="Consumer"/>
    <s v="United States"/>
    <s v="New York City"/>
    <x v="15"/>
    <n v="10024"/>
    <x v="3"/>
    <s v="OFF-PA-10004071"/>
    <x v="1"/>
    <s v="Paper"/>
    <x v="417"/>
    <n v="110.96"/>
    <n v="2"/>
    <n v="0"/>
    <n v="53.260799999999996"/>
    <n v="0.48"/>
    <n v="26.630399999999998"/>
    <n v="55.48"/>
    <n v="55.48"/>
    <n v="0"/>
  </r>
  <r>
    <n v="9471"/>
    <s v="CA-2017-102925"/>
    <d v="2017-11-05T00:00:00"/>
    <x v="23"/>
    <d v="2017-11-10T00:00:00"/>
    <s v="Second Class"/>
    <s v="CD-12280"/>
    <s v="Christina DeMoss"/>
    <s v="Consumer"/>
    <s v="United States"/>
    <s v="New York City"/>
    <x v="15"/>
    <n v="10024"/>
    <x v="3"/>
    <s v="TEC-PH-10001448"/>
    <x v="2"/>
    <s v="Phones"/>
    <x v="141"/>
    <n v="99.98"/>
    <n v="2"/>
    <n v="0"/>
    <n v="3.9991999999999877"/>
    <n v="3.9999999999999876E-2"/>
    <n v="1.9995999999999938"/>
    <n v="49.99"/>
    <n v="49.99"/>
    <n v="0"/>
  </r>
  <r>
    <n v="9472"/>
    <s v="CA-2017-102925"/>
    <d v="2017-11-05T00:00:00"/>
    <x v="23"/>
    <d v="2017-11-10T00:00:00"/>
    <s v="Second Class"/>
    <s v="CD-12280"/>
    <s v="Christina DeMoss"/>
    <s v="Consumer"/>
    <s v="United States"/>
    <s v="New York City"/>
    <x v="15"/>
    <n v="10024"/>
    <x v="3"/>
    <s v="OFF-BI-10002706"/>
    <x v="1"/>
    <s v="Binders"/>
    <x v="276"/>
    <n v="11.423999999999999"/>
    <n v="1"/>
    <n v="0.2"/>
    <n v="3.7127999999999997"/>
    <n v="0.32500000000000001"/>
    <n v="3.7127999999999997"/>
    <n v="11.423999999999999"/>
    <n v="14.28"/>
    <n v="2.2848000000000002"/>
  </r>
  <r>
    <n v="9473"/>
    <s v="CA-2017-102925"/>
    <d v="2017-11-05T00:00:00"/>
    <x v="23"/>
    <d v="2017-11-10T00:00:00"/>
    <s v="Second Class"/>
    <s v="CD-12280"/>
    <s v="Christina DeMoss"/>
    <s v="Consumer"/>
    <s v="United States"/>
    <s v="New York City"/>
    <x v="15"/>
    <n v="10024"/>
    <x v="3"/>
    <s v="FUR-CH-10004875"/>
    <x v="0"/>
    <s v="Chairs"/>
    <x v="1445"/>
    <n v="128.12400000000002"/>
    <n v="2"/>
    <n v="0.1"/>
    <n v="24.2012"/>
    <n v="0.18888888888888886"/>
    <n v="12.1006"/>
    <n v="64.062000000000012"/>
    <n v="71.180000000000007"/>
    <n v="12.812400000000004"/>
  </r>
  <r>
    <n v="9474"/>
    <s v="CA-2017-102925"/>
    <d v="2017-11-05T00:00:00"/>
    <x v="23"/>
    <d v="2017-11-10T00:00:00"/>
    <s v="Second Class"/>
    <s v="CD-12280"/>
    <s v="Christina DeMoss"/>
    <s v="Consumer"/>
    <s v="United States"/>
    <s v="New York City"/>
    <x v="15"/>
    <n v="10024"/>
    <x v="3"/>
    <s v="FUR-FU-10004245"/>
    <x v="0"/>
    <s v="Furnishings"/>
    <x v="1747"/>
    <n v="101.4"/>
    <n v="5"/>
    <n v="0"/>
    <n v="38.532000000000004"/>
    <n v="0.38"/>
    <n v="7.7064000000000004"/>
    <n v="20.28"/>
    <n v="20.28"/>
    <n v="0"/>
  </r>
  <r>
    <n v="9475"/>
    <s v="CA-2015-100818"/>
    <d v="2015-05-31T00:00:00"/>
    <x v="33"/>
    <d v="2015-06-05T00:00:00"/>
    <s v="Second Class"/>
    <s v="JM-15265"/>
    <s v="Janet Molinari"/>
    <s v="Corporate"/>
    <s v="United States"/>
    <s v="Chicago"/>
    <x v="10"/>
    <n v="60653"/>
    <x v="2"/>
    <s v="OFF-LA-10000443"/>
    <x v="1"/>
    <s v="Labels"/>
    <x v="1127"/>
    <n v="5.9039999999999999"/>
    <n v="2"/>
    <n v="0.2"/>
    <n v="1.9925999999999999"/>
    <n v="0.33749999999999997"/>
    <n v="0.99629999999999996"/>
    <n v="2.952"/>
    <n v="3.69"/>
    <n v="1.1808000000000001"/>
  </r>
  <r>
    <n v="9476"/>
    <s v="CA-2015-100818"/>
    <d v="2015-05-31T00:00:00"/>
    <x v="33"/>
    <d v="2015-06-05T00:00:00"/>
    <s v="Second Class"/>
    <s v="JM-15265"/>
    <s v="Janet Molinari"/>
    <s v="Corporate"/>
    <s v="United States"/>
    <s v="Chicago"/>
    <x v="10"/>
    <n v="60653"/>
    <x v="2"/>
    <s v="OFF-PA-10001125"/>
    <x v="1"/>
    <s v="Paper"/>
    <x v="1021"/>
    <n v="173.48800000000003"/>
    <n v="7"/>
    <n v="0.2"/>
    <n v="54.214999999999982"/>
    <n v="0.31249999999999983"/>
    <n v="7.7449999999999974"/>
    <n v="24.784000000000002"/>
    <n v="30.98"/>
    <n v="34.697600000000008"/>
  </r>
  <r>
    <n v="9477"/>
    <s v="CA-2015-100818"/>
    <d v="2015-05-31T00:00:00"/>
    <x v="33"/>
    <d v="2015-06-05T00:00:00"/>
    <s v="Second Class"/>
    <s v="JM-15265"/>
    <s v="Janet Molinari"/>
    <s v="Corporate"/>
    <s v="United States"/>
    <s v="Chicago"/>
    <x v="10"/>
    <n v="60653"/>
    <x v="2"/>
    <s v="FUR-FU-10002703"/>
    <x v="0"/>
    <s v="Furnishings"/>
    <x v="1525"/>
    <n v="51.56"/>
    <n v="2"/>
    <n v="0.6"/>
    <n v="-61.872"/>
    <n v="-1.2"/>
    <n v="-30.936"/>
    <n v="25.78"/>
    <n v="64.45"/>
    <n v="30.936"/>
  </r>
  <r>
    <n v="9478"/>
    <s v="CA-2015-100818"/>
    <d v="2015-05-31T00:00:00"/>
    <x v="33"/>
    <d v="2015-06-05T00:00:00"/>
    <s v="Second Class"/>
    <s v="JM-15265"/>
    <s v="Janet Molinari"/>
    <s v="Corporate"/>
    <s v="United States"/>
    <s v="Chicago"/>
    <x v="10"/>
    <n v="60653"/>
    <x v="2"/>
    <s v="OFF-BI-10004364"/>
    <x v="1"/>
    <s v="Binders"/>
    <x v="305"/>
    <n v="3.5639999999999992"/>
    <n v="3"/>
    <n v="0.8"/>
    <n v="-6.2370000000000019"/>
    <n v="-1.7500000000000009"/>
    <n v="-2.0790000000000006"/>
    <n v="1.1879999999999997"/>
    <n v="5.9399999999999995"/>
    <n v="2.8511999999999995"/>
  </r>
  <r>
    <n v="9479"/>
    <s v="CA-2014-126193"/>
    <d v="2014-09-07T00:00:00"/>
    <x v="30"/>
    <d v="2014-09-14T00:00:00"/>
    <s v="Standard Class"/>
    <s v="SS-20410"/>
    <s v="Shahid Shariari"/>
    <s v="Consumer"/>
    <s v="United States"/>
    <s v="Oswego"/>
    <x v="10"/>
    <n v="60543"/>
    <x v="2"/>
    <s v="OFF-FA-10000936"/>
    <x v="1"/>
    <s v="Fasteners"/>
    <x v="1307"/>
    <n v="13.16"/>
    <n v="5"/>
    <n v="0.2"/>
    <n v="4.1124999999999998"/>
    <n v="0.3125"/>
    <n v="0.82250000000000001"/>
    <n v="2.6320000000000001"/>
    <n v="3.29"/>
    <n v="2.6320000000000001"/>
  </r>
  <r>
    <n v="9480"/>
    <s v="CA-2014-126193"/>
    <d v="2014-09-07T00:00:00"/>
    <x v="30"/>
    <d v="2014-09-14T00:00:00"/>
    <s v="Standard Class"/>
    <s v="SS-20410"/>
    <s v="Shahid Shariari"/>
    <s v="Consumer"/>
    <s v="United States"/>
    <s v="Oswego"/>
    <x v="10"/>
    <n v="60543"/>
    <x v="2"/>
    <s v="OFF-BI-10001249"/>
    <x v="1"/>
    <s v="Binders"/>
    <x v="1191"/>
    <n v="3.8279999999999994"/>
    <n v="3"/>
    <n v="0.8"/>
    <n v="-6.5076000000000018"/>
    <n v="-1.7000000000000008"/>
    <n v="-2.1692000000000005"/>
    <n v="1.2759999999999998"/>
    <n v="6.3800000000000008"/>
    <n v="3.0623999999999998"/>
  </r>
  <r>
    <n v="9481"/>
    <s v="CA-2014-126193"/>
    <d v="2014-09-07T00:00:00"/>
    <x v="30"/>
    <d v="2014-09-14T00:00:00"/>
    <s v="Standard Class"/>
    <s v="SS-20410"/>
    <s v="Shahid Shariari"/>
    <s v="Consumer"/>
    <s v="United States"/>
    <s v="Oswego"/>
    <x v="10"/>
    <n v="60543"/>
    <x v="2"/>
    <s v="OFF-BI-10004632"/>
    <x v="1"/>
    <s v="Binders"/>
    <x v="569"/>
    <n v="304.98999999999995"/>
    <n v="5"/>
    <n v="0.8"/>
    <n v="-533.73250000000007"/>
    <n v="-1.7500000000000004"/>
    <n v="-106.74650000000001"/>
    <n v="60.99799999999999"/>
    <n v="304.99"/>
    <n v="243.99199999999996"/>
  </r>
  <r>
    <n v="9482"/>
    <s v="CA-2017-150504"/>
    <d v="2017-11-06T00:00:00"/>
    <x v="23"/>
    <d v="2017-11-12T00:00:00"/>
    <s v="Standard Class"/>
    <s v="HG-14845"/>
    <s v="Harry Greene"/>
    <s v="Consumer"/>
    <s v="United States"/>
    <s v="Dallas"/>
    <x v="5"/>
    <n v="75220"/>
    <x v="2"/>
    <s v="OFF-ST-10000615"/>
    <x v="1"/>
    <s v="Storage"/>
    <x v="75"/>
    <n v="18.16"/>
    <n v="2"/>
    <n v="0.2"/>
    <n v="1.8160000000000016"/>
    <n v="0.10000000000000009"/>
    <n v="0.90800000000000081"/>
    <n v="9.08"/>
    <n v="11.35"/>
    <n v="3.6320000000000001"/>
  </r>
  <r>
    <n v="9483"/>
    <s v="CA-2015-158351"/>
    <d v="2015-06-20T00:00:00"/>
    <x v="40"/>
    <d v="2015-06-24T00:00:00"/>
    <s v="Second Class"/>
    <s v="BC-11125"/>
    <s v="Becky Castell"/>
    <s v="Home Office"/>
    <s v="United States"/>
    <s v="Philadelphia"/>
    <x v="9"/>
    <n v="19134"/>
    <x v="3"/>
    <s v="TEC-AC-10001838"/>
    <x v="2"/>
    <s v="Accessories"/>
    <x v="651"/>
    <n v="319.98400000000004"/>
    <n v="2"/>
    <n v="0.2"/>
    <n v="91.995400000000018"/>
    <n v="0.28750000000000003"/>
    <n v="45.997700000000009"/>
    <n v="159.99200000000002"/>
    <n v="199.99"/>
    <n v="63.996800000000007"/>
  </r>
  <r>
    <n v="9484"/>
    <s v="CA-2014-122679"/>
    <d v="2014-07-22T00:00:00"/>
    <x v="39"/>
    <d v="2014-07-28T00:00:00"/>
    <s v="Standard Class"/>
    <s v="AB-10255"/>
    <s v="Alejandro Ballentine"/>
    <s v="Home Office"/>
    <s v="United States"/>
    <s v="Los Angeles"/>
    <x v="1"/>
    <n v="90008"/>
    <x v="1"/>
    <s v="OFF-AR-10004757"/>
    <x v="1"/>
    <s v="Art"/>
    <x v="346"/>
    <n v="19.68"/>
    <n v="6"/>
    <n v="0"/>
    <n v="6.4943999999999988"/>
    <n v="0.32999999999999996"/>
    <n v="1.0823999999999998"/>
    <n v="3.28"/>
    <n v="3.28"/>
    <n v="0"/>
  </r>
  <r>
    <n v="9485"/>
    <s v="CA-2016-164770"/>
    <d v="2016-12-02T00:00:00"/>
    <x v="5"/>
    <d v="2016-12-04T00:00:00"/>
    <s v="Second Class"/>
    <s v="MY-18295"/>
    <s v="Muhammed Yedwab"/>
    <s v="Corporate"/>
    <s v="United States"/>
    <s v="Houston"/>
    <x v="5"/>
    <n v="77036"/>
    <x v="2"/>
    <s v="FUR-BO-10003893"/>
    <x v="0"/>
    <s v="Bookcases"/>
    <x v="1674"/>
    <n v="781.86399999999992"/>
    <n v="10"/>
    <n v="0.32"/>
    <n v="-137.97600000000008"/>
    <n v="-0.17647058823529424"/>
    <n v="-13.797600000000008"/>
    <n v="78.186399999999992"/>
    <n v="114.98"/>
    <n v="250.19647999999998"/>
  </r>
  <r>
    <n v="9486"/>
    <s v="CA-2016-164770"/>
    <d v="2016-12-02T00:00:00"/>
    <x v="5"/>
    <d v="2016-12-04T00:00:00"/>
    <s v="Second Class"/>
    <s v="MY-18295"/>
    <s v="Muhammed Yedwab"/>
    <s v="Corporate"/>
    <s v="United States"/>
    <s v="Houston"/>
    <x v="5"/>
    <n v="77036"/>
    <x v="2"/>
    <s v="OFF-PA-10003893"/>
    <x v="1"/>
    <s v="Paper"/>
    <x v="1105"/>
    <n v="30.816000000000003"/>
    <n v="9"/>
    <n v="0.2"/>
    <n v="9.6299999999999955"/>
    <n v="0.31249999999999983"/>
    <n v="1.0699999999999994"/>
    <n v="3.4240000000000004"/>
    <n v="4.28"/>
    <n v="6.1632000000000007"/>
  </r>
  <r>
    <n v="9487"/>
    <s v="CA-2017-130505"/>
    <d v="2017-10-12T00:00:00"/>
    <x v="13"/>
    <d v="2017-10-12T00:00:00"/>
    <s v="Same Day"/>
    <s v="NF-18385"/>
    <s v="Natalie Fritzler"/>
    <s v="Consumer"/>
    <s v="United States"/>
    <s v="Wheeling"/>
    <x v="48"/>
    <n v="26003"/>
    <x v="3"/>
    <s v="FUR-TA-10001932"/>
    <x v="0"/>
    <s v="Tables"/>
    <x v="848"/>
    <n v="673.34399999999994"/>
    <n v="3"/>
    <n v="0.3"/>
    <n v="-76.953599999999994"/>
    <n v="-0.11428571428571428"/>
    <n v="-25.651199999999999"/>
    <n v="224.44799999999998"/>
    <n v="320.64000000000004"/>
    <n v="202.00319999999996"/>
  </r>
  <r>
    <n v="9488"/>
    <s v="US-2017-125213"/>
    <d v="2017-12-11T00:00:00"/>
    <x v="22"/>
    <d v="2017-12-13T00:00:00"/>
    <s v="First Class"/>
    <s v="NB-18655"/>
    <s v="Nona Balk"/>
    <s v="Corporate"/>
    <s v="United States"/>
    <s v="Paterson"/>
    <x v="30"/>
    <n v="7501"/>
    <x v="3"/>
    <s v="OFF-FA-10001561"/>
    <x v="1"/>
    <s v="Fasteners"/>
    <x v="839"/>
    <n v="6.5400000000000009"/>
    <n v="3"/>
    <n v="0"/>
    <n v="2.1581999999999999"/>
    <n v="0.32999999999999996"/>
    <n v="0.71939999999999993"/>
    <n v="2.1800000000000002"/>
    <n v="2.1800000000000002"/>
    <n v="0"/>
  </r>
  <r>
    <n v="9489"/>
    <s v="CA-2015-156566"/>
    <d v="2015-10-01T00:00:00"/>
    <x v="2"/>
    <d v="2015-10-04T00:00:00"/>
    <s v="First Class"/>
    <s v="EM-13960"/>
    <s v="Eric Murdock"/>
    <s v="Consumer"/>
    <s v="United States"/>
    <s v="Portland"/>
    <x v="21"/>
    <n v="97206"/>
    <x v="1"/>
    <s v="TEC-PH-10001817"/>
    <x v="2"/>
    <s v="Phones"/>
    <x v="1106"/>
    <n v="572.80000000000007"/>
    <n v="2"/>
    <n v="0.2"/>
    <n v="50.120000000000033"/>
    <n v="8.750000000000005E-2"/>
    <n v="25.060000000000016"/>
    <n v="286.40000000000003"/>
    <n v="358"/>
    <n v="114.56000000000002"/>
  </r>
  <r>
    <n v="9490"/>
    <s v="US-2016-102232"/>
    <d v="2016-08-05T00:00:00"/>
    <x v="28"/>
    <d v="2016-08-11T00:00:00"/>
    <s v="Standard Class"/>
    <s v="MF-17665"/>
    <s v="Maureen Fritzler"/>
    <s v="Corporate"/>
    <s v="United States"/>
    <s v="Huntsville"/>
    <x v="19"/>
    <n v="35810"/>
    <x v="0"/>
    <s v="OFF-AR-10000538"/>
    <x v="1"/>
    <s v="Art"/>
    <x v="1254"/>
    <n v="197.04999999999998"/>
    <n v="7"/>
    <n v="0"/>
    <n v="59.114999999999981"/>
    <n v="0.29999999999999993"/>
    <n v="8.4449999999999967"/>
    <n v="28.15"/>
    <n v="28.15"/>
    <n v="0"/>
  </r>
  <r>
    <n v="9491"/>
    <s v="CA-2017-111738"/>
    <d v="2017-01-03T00:00:00"/>
    <x v="44"/>
    <d v="2017-01-07T00:00:00"/>
    <s v="Standard Class"/>
    <s v="CM-12385"/>
    <s v="Christopher Martinez"/>
    <s v="Consumer"/>
    <s v="United States"/>
    <s v="San Francisco"/>
    <x v="1"/>
    <n v="94110"/>
    <x v="1"/>
    <s v="OFF-BI-10004584"/>
    <x v="1"/>
    <s v="Binders"/>
    <x v="383"/>
    <n v="2022.2720000000002"/>
    <n v="8"/>
    <n v="0.2"/>
    <n v="682.5168000000001"/>
    <n v="0.33750000000000002"/>
    <n v="85.314600000000013"/>
    <n v="252.78400000000002"/>
    <n v="315.98"/>
    <n v="404.45440000000008"/>
  </r>
  <r>
    <n v="9492"/>
    <s v="CA-2017-111738"/>
    <d v="2017-01-03T00:00:00"/>
    <x v="44"/>
    <d v="2017-01-07T00:00:00"/>
    <s v="Standard Class"/>
    <s v="CM-12385"/>
    <s v="Christopher Martinez"/>
    <s v="Consumer"/>
    <s v="United States"/>
    <s v="San Francisco"/>
    <x v="1"/>
    <n v="94110"/>
    <x v="1"/>
    <s v="OFF-AR-10000817"/>
    <x v="1"/>
    <s v="Art"/>
    <x v="1264"/>
    <n v="9.120000000000001"/>
    <n v="3"/>
    <n v="0"/>
    <n v="3.1007999999999996"/>
    <n v="0.33999999999999991"/>
    <n v="1.0335999999999999"/>
    <n v="3.0400000000000005"/>
    <n v="3.0400000000000005"/>
    <n v="0"/>
  </r>
  <r>
    <n v="9493"/>
    <s v="CA-2017-163188"/>
    <d v="2017-11-07T00:00:00"/>
    <x v="23"/>
    <d v="2017-11-07T00:00:00"/>
    <s v="Same Day"/>
    <s v="EC-14050"/>
    <s v="Erin Creighton"/>
    <s v="Consumer"/>
    <s v="United States"/>
    <s v="Oklahoma City"/>
    <x v="26"/>
    <n v="73120"/>
    <x v="2"/>
    <s v="OFF-BI-10000756"/>
    <x v="1"/>
    <s v="Binders"/>
    <x v="15"/>
    <n v="38.160000000000004"/>
    <n v="9"/>
    <n v="0"/>
    <n v="19.080000000000002"/>
    <n v="0.5"/>
    <n v="2.12"/>
    <n v="4.24"/>
    <n v="4.24"/>
    <n v="0"/>
  </r>
  <r>
    <n v="9494"/>
    <s v="CA-2016-105207"/>
    <d v="2016-01-03T00:00:00"/>
    <x v="12"/>
    <d v="2016-01-08T00:00:00"/>
    <s v="Standard Class"/>
    <s v="BO-11350"/>
    <s v="Bill Overfelt"/>
    <s v="Corporate"/>
    <s v="United States"/>
    <s v="Broken Arrow"/>
    <x v="26"/>
    <n v="74012"/>
    <x v="2"/>
    <s v="FUR-TA-10000617"/>
    <x v="0"/>
    <s v="Tables"/>
    <x v="342"/>
    <n v="1592.8500000000001"/>
    <n v="7"/>
    <n v="0"/>
    <n v="350.42700000000002"/>
    <n v="0.22"/>
    <n v="50.061"/>
    <n v="227.55"/>
    <n v="227.55"/>
    <n v="0"/>
  </r>
  <r>
    <n v="9495"/>
    <s v="CA-2016-105207"/>
    <d v="2016-01-03T00:00:00"/>
    <x v="12"/>
    <d v="2016-01-08T00:00:00"/>
    <s v="Standard Class"/>
    <s v="BO-11350"/>
    <s v="Bill Overfelt"/>
    <s v="Corporate"/>
    <s v="United States"/>
    <s v="Broken Arrow"/>
    <x v="26"/>
    <n v="74012"/>
    <x v="2"/>
    <s v="OFF-BI-10004364"/>
    <x v="1"/>
    <s v="Binders"/>
    <x v="305"/>
    <n v="11.88"/>
    <n v="2"/>
    <n v="0"/>
    <n v="5.3460000000000001"/>
    <n v="0.44999999999999996"/>
    <n v="2.673"/>
    <n v="5.94"/>
    <n v="5.94"/>
    <n v="0"/>
  </r>
  <r>
    <n v="9496"/>
    <s v="US-2016-123610"/>
    <d v="2016-05-12T00:00:00"/>
    <x v="35"/>
    <d v="2016-05-16T00:00:00"/>
    <s v="Standard Class"/>
    <s v="VM-21835"/>
    <s v="Vivian Mathis"/>
    <s v="Consumer"/>
    <s v="United States"/>
    <s v="Mission Viejo"/>
    <x v="1"/>
    <n v="92691"/>
    <x v="1"/>
    <s v="TEC-AC-10004518"/>
    <x v="2"/>
    <s v="Accessories"/>
    <x v="1812"/>
    <n v="120"/>
    <n v="6"/>
    <n v="0"/>
    <n v="46.800000000000004"/>
    <n v="0.39"/>
    <n v="7.8000000000000007"/>
    <n v="20"/>
    <n v="20"/>
    <n v="0"/>
  </r>
  <r>
    <n v="9497"/>
    <s v="US-2016-123610"/>
    <d v="2016-05-12T00:00:00"/>
    <x v="35"/>
    <d v="2016-05-16T00:00:00"/>
    <s v="Standard Class"/>
    <s v="VM-21835"/>
    <s v="Vivian Mathis"/>
    <s v="Consumer"/>
    <s v="United States"/>
    <s v="Mission Viejo"/>
    <x v="1"/>
    <n v="92691"/>
    <x v="1"/>
    <s v="OFF-AP-10002222"/>
    <x v="1"/>
    <s v="Appliances"/>
    <x v="360"/>
    <n v="8.67"/>
    <n v="1"/>
    <n v="0"/>
    <n v="2.3409000000000004"/>
    <n v="0.27000000000000007"/>
    <n v="2.3409000000000004"/>
    <n v="8.67"/>
    <n v="8.67"/>
    <n v="0"/>
  </r>
  <r>
    <n v="9498"/>
    <s v="CA-2017-118213"/>
    <d v="2017-11-05T00:00:00"/>
    <x v="23"/>
    <d v="2017-11-07T00:00:00"/>
    <s v="First Class"/>
    <s v="AB-10060"/>
    <s v="Adam Bellavance"/>
    <s v="Home Office"/>
    <s v="United States"/>
    <s v="Greenwood"/>
    <x v="14"/>
    <n v="46142"/>
    <x v="2"/>
    <s v="OFF-PA-10002615"/>
    <x v="1"/>
    <s v="Paper"/>
    <x v="250"/>
    <n v="4.41"/>
    <n v="1"/>
    <n v="0"/>
    <n v="2.0286"/>
    <n v="0.45999999999999996"/>
    <n v="2.0286"/>
    <n v="4.41"/>
    <n v="4.41"/>
    <n v="0"/>
  </r>
  <r>
    <n v="9499"/>
    <s v="CA-2017-118213"/>
    <d v="2017-11-05T00:00:00"/>
    <x v="23"/>
    <d v="2017-11-07T00:00:00"/>
    <s v="First Class"/>
    <s v="AB-10060"/>
    <s v="Adam Bellavance"/>
    <s v="Home Office"/>
    <s v="United States"/>
    <s v="Greenwood"/>
    <x v="14"/>
    <n v="46142"/>
    <x v="2"/>
    <s v="OFF-PA-10000565"/>
    <x v="1"/>
    <s v="Paper"/>
    <x v="33"/>
    <n v="167.94"/>
    <n v="3"/>
    <n v="0"/>
    <n v="82.290599999999998"/>
    <n v="0.49"/>
    <n v="27.430199999999999"/>
    <n v="55.98"/>
    <n v="55.98"/>
    <n v="0"/>
  </r>
  <r>
    <n v="9500"/>
    <s v="CA-2017-118213"/>
    <d v="2017-11-05T00:00:00"/>
    <x v="23"/>
    <d v="2017-11-07T00:00:00"/>
    <s v="First Class"/>
    <s v="AB-10060"/>
    <s v="Adam Bellavance"/>
    <s v="Home Office"/>
    <s v="United States"/>
    <s v="Greenwood"/>
    <x v="14"/>
    <n v="46142"/>
    <x v="2"/>
    <s v="OFF-PA-10003673"/>
    <x v="1"/>
    <s v="Paper"/>
    <x v="980"/>
    <n v="67.8"/>
    <n v="10"/>
    <n v="0"/>
    <n v="31.187999999999999"/>
    <n v="0.46"/>
    <n v="3.1187999999999998"/>
    <n v="6.7799999999999994"/>
    <n v="6.7799999999999994"/>
    <n v="0"/>
  </r>
  <r>
    <n v="9501"/>
    <s v="CA-2016-149237"/>
    <d v="2016-05-26T00:00:00"/>
    <x v="35"/>
    <d v="2016-05-30T00:00:00"/>
    <s v="Standard Class"/>
    <s v="CM-12235"/>
    <s v="Chris McAfee"/>
    <s v="Consumer"/>
    <s v="United States"/>
    <s v="Milwaukee"/>
    <x v="6"/>
    <n v="53209"/>
    <x v="2"/>
    <s v="FUR-FU-10002088"/>
    <x v="0"/>
    <s v="Furnishings"/>
    <x v="1093"/>
    <n v="26.94"/>
    <n v="3"/>
    <n v="0"/>
    <n v="11.314800000000002"/>
    <n v="0.42000000000000004"/>
    <n v="3.7716000000000007"/>
    <n v="8.98"/>
    <n v="8.98"/>
    <n v="0"/>
  </r>
  <r>
    <n v="9502"/>
    <s v="US-2015-158589"/>
    <d v="2015-11-20T00:00:00"/>
    <x v="6"/>
    <d v="2015-11-24T00:00:00"/>
    <s v="Standard Class"/>
    <s v="KW-16570"/>
    <s v="Kelly Williams"/>
    <s v="Consumer"/>
    <s v="United States"/>
    <s v="San Francisco"/>
    <x v="1"/>
    <n v="94109"/>
    <x v="1"/>
    <s v="FUR-FU-10001546"/>
    <x v="0"/>
    <s v="Furnishings"/>
    <x v="1432"/>
    <n v="32.04"/>
    <n v="3"/>
    <n v="0"/>
    <n v="8.01"/>
    <n v="0.25"/>
    <n v="2.67"/>
    <n v="10.68"/>
    <n v="10.68"/>
    <n v="0"/>
  </r>
  <r>
    <n v="9503"/>
    <s v="CA-2016-101329"/>
    <d v="2016-04-22T00:00:00"/>
    <x v="25"/>
    <d v="2016-04-29T00:00:00"/>
    <s v="Standard Class"/>
    <s v="MM-17920"/>
    <s v="Michael Moore"/>
    <s v="Consumer"/>
    <s v="United States"/>
    <s v="Rome"/>
    <x v="15"/>
    <n v="13440"/>
    <x v="3"/>
    <s v="OFF-AR-10000614"/>
    <x v="1"/>
    <s v="Art"/>
    <x v="1731"/>
    <n v="32.129999999999995"/>
    <n v="9"/>
    <n v="0"/>
    <n v="8.3537999999999997"/>
    <n v="0.26"/>
    <n v="0.92819999999999991"/>
    <n v="3.5699999999999994"/>
    <n v="3.5699999999999994"/>
    <n v="0"/>
  </r>
  <r>
    <n v="9504"/>
    <s v="CA-2016-101329"/>
    <d v="2016-04-22T00:00:00"/>
    <x v="25"/>
    <d v="2016-04-29T00:00:00"/>
    <s v="Standard Class"/>
    <s v="MM-17920"/>
    <s v="Michael Moore"/>
    <s v="Consumer"/>
    <s v="United States"/>
    <s v="Rome"/>
    <x v="15"/>
    <n v="13440"/>
    <x v="3"/>
    <s v="OFF-AR-10003190"/>
    <x v="1"/>
    <s v="Art"/>
    <x v="649"/>
    <n v="2.88"/>
    <n v="1"/>
    <n v="0"/>
    <n v="0.80640000000000001"/>
    <n v="0.28000000000000003"/>
    <n v="0.80640000000000001"/>
    <n v="2.88"/>
    <n v="2.88"/>
    <n v="0"/>
  </r>
  <r>
    <n v="9505"/>
    <s v="CA-2016-113607"/>
    <d v="2016-10-14T00:00:00"/>
    <x v="32"/>
    <d v="2016-10-18T00:00:00"/>
    <s v="Standard Class"/>
    <s v="PW-19030"/>
    <s v="Pauline Webber"/>
    <s v="Corporate"/>
    <s v="United States"/>
    <s v="New York City"/>
    <x v="15"/>
    <n v="10009"/>
    <x v="3"/>
    <s v="TEC-PH-10004094"/>
    <x v="2"/>
    <s v="Phones"/>
    <x v="1797"/>
    <n v="1091.93"/>
    <n v="7"/>
    <n v="0"/>
    <n v="272.98250000000002"/>
    <n v="0.25"/>
    <n v="38.997500000000002"/>
    <n v="155.99"/>
    <n v="155.99"/>
    <n v="0"/>
  </r>
  <r>
    <n v="9506"/>
    <s v="CA-2016-113607"/>
    <d v="2016-10-14T00:00:00"/>
    <x v="32"/>
    <d v="2016-10-18T00:00:00"/>
    <s v="Standard Class"/>
    <s v="PW-19030"/>
    <s v="Pauline Webber"/>
    <s v="Corporate"/>
    <s v="United States"/>
    <s v="New York City"/>
    <x v="15"/>
    <n v="10009"/>
    <x v="3"/>
    <s v="OFF-PA-10001970"/>
    <x v="1"/>
    <s v="Paper"/>
    <x v="366"/>
    <n v="111.96"/>
    <n v="2"/>
    <n v="0"/>
    <n v="54.860399999999998"/>
    <n v="0.49"/>
    <n v="27.430199999999999"/>
    <n v="55.98"/>
    <n v="55.98"/>
    <n v="0"/>
  </r>
  <r>
    <n v="9507"/>
    <s v="CA-2014-149104"/>
    <d v="2014-04-05T00:00:00"/>
    <x v="41"/>
    <d v="2014-04-07T00:00:00"/>
    <s v="Second Class"/>
    <s v="RD-19900"/>
    <s v="Ruben Dartt"/>
    <s v="Consumer"/>
    <s v="United States"/>
    <s v="Dearborn Heights"/>
    <x v="12"/>
    <n v="48127"/>
    <x v="2"/>
    <s v="OFF-AR-10002952"/>
    <x v="1"/>
    <s v="Art"/>
    <x v="814"/>
    <n v="26.7"/>
    <n v="2"/>
    <n v="0"/>
    <n v="7.4759999999999991"/>
    <n v="0.27999999999999997"/>
    <n v="3.7379999999999995"/>
    <n v="13.35"/>
    <n v="13.35"/>
    <n v="0"/>
  </r>
  <r>
    <n v="9508"/>
    <s v="CA-2014-149104"/>
    <d v="2014-04-05T00:00:00"/>
    <x v="41"/>
    <d v="2014-04-07T00:00:00"/>
    <s v="Second Class"/>
    <s v="RD-19900"/>
    <s v="Ruben Dartt"/>
    <s v="Consumer"/>
    <s v="United States"/>
    <s v="Dearborn Heights"/>
    <x v="12"/>
    <n v="48127"/>
    <x v="2"/>
    <s v="OFF-BI-10004209"/>
    <x v="1"/>
    <s v="Binders"/>
    <x v="1215"/>
    <n v="40.199999999999996"/>
    <n v="5"/>
    <n v="0"/>
    <n v="18.089999999999996"/>
    <n v="0.44999999999999996"/>
    <n v="3.6179999999999994"/>
    <n v="8.0399999999999991"/>
    <n v="8.0399999999999991"/>
    <n v="0"/>
  </r>
  <r>
    <n v="9509"/>
    <s v="CA-2014-149104"/>
    <d v="2014-04-05T00:00:00"/>
    <x v="41"/>
    <d v="2014-04-07T00:00:00"/>
    <s v="Second Class"/>
    <s v="RD-19900"/>
    <s v="Ruben Dartt"/>
    <s v="Consumer"/>
    <s v="United States"/>
    <s v="Dearborn Heights"/>
    <x v="12"/>
    <n v="48127"/>
    <x v="2"/>
    <s v="OFF-AR-10004685"/>
    <x v="1"/>
    <s v="Art"/>
    <x v="183"/>
    <n v="13.89"/>
    <n v="3"/>
    <n v="0"/>
    <n v="4.5836999999999994"/>
    <n v="0.32999999999999996"/>
    <n v="1.5278999999999998"/>
    <n v="4.63"/>
    <n v="4.63"/>
    <n v="0"/>
  </r>
  <r>
    <n v="9510"/>
    <s v="CA-2014-149104"/>
    <d v="2014-04-05T00:00:00"/>
    <x v="41"/>
    <d v="2014-04-07T00:00:00"/>
    <s v="Second Class"/>
    <s v="RD-19900"/>
    <s v="Ruben Dartt"/>
    <s v="Consumer"/>
    <s v="United States"/>
    <s v="Dearborn Heights"/>
    <x v="12"/>
    <n v="48127"/>
    <x v="2"/>
    <s v="OFF-ST-10000991"/>
    <x v="1"/>
    <s v="Storage"/>
    <x v="157"/>
    <n v="689.81999999999994"/>
    <n v="6"/>
    <n v="0"/>
    <n v="20.694600000000008"/>
    <n v="3.0000000000000016E-2"/>
    <n v="3.4491000000000014"/>
    <n v="114.96999999999998"/>
    <n v="114.96999999999998"/>
    <n v="0"/>
  </r>
  <r>
    <n v="9511"/>
    <s v="CA-2016-105263"/>
    <d v="2016-08-06T00:00:00"/>
    <x v="28"/>
    <d v="2016-08-11T00:00:00"/>
    <s v="Standard Class"/>
    <s v="LM-17065"/>
    <s v="Liz MacKendrick"/>
    <s v="Consumer"/>
    <s v="United States"/>
    <s v="New York City"/>
    <x v="15"/>
    <n v="10024"/>
    <x v="3"/>
    <s v="OFF-AR-10002399"/>
    <x v="1"/>
    <s v="Art"/>
    <x v="319"/>
    <n v="38.339999999999996"/>
    <n v="9"/>
    <n v="0"/>
    <n v="15.7194"/>
    <n v="0.41000000000000003"/>
    <n v="1.7465999999999999"/>
    <n v="4.26"/>
    <n v="4.26"/>
    <n v="0"/>
  </r>
  <r>
    <n v="9512"/>
    <s v="CA-2014-130575"/>
    <d v="2014-12-14T00:00:00"/>
    <x v="20"/>
    <d v="2014-12-16T00:00:00"/>
    <s v="First Class"/>
    <s v="CS-11845"/>
    <s v="Cari Sayre"/>
    <s v="Corporate"/>
    <s v="United States"/>
    <s v="Chicago"/>
    <x v="10"/>
    <n v="60623"/>
    <x v="2"/>
    <s v="OFF-BI-10002353"/>
    <x v="1"/>
    <s v="Binders"/>
    <x v="1077"/>
    <n v="9.2639999999999976"/>
    <n v="3"/>
    <n v="0.8"/>
    <n v="-13.895999999999997"/>
    <n v="-1.5"/>
    <n v="-4.6319999999999988"/>
    <n v="3.0879999999999992"/>
    <n v="15.44"/>
    <n v="7.4111999999999982"/>
  </r>
  <r>
    <n v="9513"/>
    <s v="CA-2017-142461"/>
    <d v="2017-05-30T00:00:00"/>
    <x v="24"/>
    <d v="2017-06-03T00:00:00"/>
    <s v="Second Class"/>
    <s v="KT-16480"/>
    <s v="Kean Thornton"/>
    <s v="Consumer"/>
    <s v="United States"/>
    <s v="Dallas"/>
    <x v="5"/>
    <n v="75217"/>
    <x v="2"/>
    <s v="FUR-BO-10001811"/>
    <x v="0"/>
    <s v="Bookcases"/>
    <x v="787"/>
    <n v="204.66639999999998"/>
    <n v="1"/>
    <n v="0.32"/>
    <n v="-6.0196000000000254"/>
    <n v="-2.9411764705882481E-2"/>
    <n v="-6.0196000000000254"/>
    <n v="204.66639999999998"/>
    <n v="300.98"/>
    <n v="65.493247999999994"/>
  </r>
  <r>
    <n v="9514"/>
    <s v="CA-2016-125220"/>
    <d v="2016-10-14T00:00:00"/>
    <x v="32"/>
    <d v="2016-10-19T00:00:00"/>
    <s v="Standard Class"/>
    <s v="BE-11410"/>
    <s v="Bobby Elias"/>
    <s v="Consumer"/>
    <s v="United States"/>
    <s v="Appleton"/>
    <x v="6"/>
    <n v="54915"/>
    <x v="2"/>
    <s v="TEC-AC-10003033"/>
    <x v="2"/>
    <s v="Accessories"/>
    <x v="763"/>
    <n v="1649.75"/>
    <n v="5"/>
    <n v="0"/>
    <n v="544.41749999999979"/>
    <n v="0.32999999999999985"/>
    <n v="108.88349999999996"/>
    <n v="329.95"/>
    <n v="329.95"/>
    <n v="0"/>
  </r>
  <r>
    <n v="9515"/>
    <s v="CA-2014-100293"/>
    <d v="2014-03-14T00:00:00"/>
    <x v="34"/>
    <d v="2014-03-18T00:00:00"/>
    <s v="Standard Class"/>
    <s v="NF-18475"/>
    <s v="Neil Französisch"/>
    <s v="Home Office"/>
    <s v="United States"/>
    <s v="Jacksonville"/>
    <x v="2"/>
    <n v="32216"/>
    <x v="0"/>
    <s v="OFF-PA-10000176"/>
    <x v="1"/>
    <s v="Paper"/>
    <x v="640"/>
    <n v="91.055999999999997"/>
    <n v="6"/>
    <n v="0.2"/>
    <n v="31.869599999999995"/>
    <n v="0.35"/>
    <n v="5.3115999999999994"/>
    <n v="15.176"/>
    <n v="18.969999999999995"/>
    <n v="18.211200000000002"/>
  </r>
  <r>
    <n v="9516"/>
    <s v="CA-2014-154165"/>
    <d v="2014-02-17T00:00:00"/>
    <x v="45"/>
    <d v="2014-02-24T00:00:00"/>
    <s v="Standard Class"/>
    <s v="DL-13315"/>
    <s v="Delfina Latchford"/>
    <s v="Consumer"/>
    <s v="United States"/>
    <s v="Chicago"/>
    <x v="10"/>
    <n v="60653"/>
    <x v="2"/>
    <s v="OFF-AR-10003631"/>
    <x v="1"/>
    <s v="Art"/>
    <x v="772"/>
    <n v="54.207999999999998"/>
    <n v="14"/>
    <n v="0.2"/>
    <n v="8.808799999999998"/>
    <n v="0.16249999999999998"/>
    <n v="0.62919999999999987"/>
    <n v="3.8719999999999999"/>
    <n v="4.839999999999999"/>
    <n v="10.8416"/>
  </r>
  <r>
    <n v="9517"/>
    <s v="CA-2015-123939"/>
    <d v="2015-08-24T00:00:00"/>
    <x v="37"/>
    <d v="2015-08-26T00:00:00"/>
    <s v="Second Class"/>
    <s v="MS-17710"/>
    <s v="Maurice Satty"/>
    <s v="Consumer"/>
    <s v="United States"/>
    <s v="Bowling Green"/>
    <x v="24"/>
    <n v="43402"/>
    <x v="3"/>
    <s v="TEC-PH-10000923"/>
    <x v="2"/>
    <s v="Phones"/>
    <x v="1234"/>
    <n v="26.981999999999999"/>
    <n v="3"/>
    <n v="0.4"/>
    <n v="4.0472999999999999"/>
    <n v="0.15"/>
    <n v="1.3491"/>
    <n v="8.9939999999999998"/>
    <n v="14.99"/>
    <n v="10.7928"/>
  </r>
  <r>
    <n v="9518"/>
    <s v="CA-2015-123939"/>
    <d v="2015-08-24T00:00:00"/>
    <x v="37"/>
    <d v="2015-08-26T00:00:00"/>
    <s v="Second Class"/>
    <s v="MS-17710"/>
    <s v="Maurice Satty"/>
    <s v="Consumer"/>
    <s v="United States"/>
    <s v="Bowling Green"/>
    <x v="24"/>
    <n v="43402"/>
    <x v="3"/>
    <s v="OFF-LA-10003190"/>
    <x v="1"/>
    <s v="Labels"/>
    <x v="1172"/>
    <n v="6.911999999999999"/>
    <n v="3"/>
    <n v="0.2"/>
    <n v="2.5056000000000003"/>
    <n v="0.3625000000000001"/>
    <n v="0.83520000000000005"/>
    <n v="2.3039999999999998"/>
    <n v="2.879999999999999"/>
    <n v="1.3823999999999999"/>
  </r>
  <r>
    <n v="9519"/>
    <s v="CA-2015-123939"/>
    <d v="2015-08-24T00:00:00"/>
    <x v="37"/>
    <d v="2015-08-26T00:00:00"/>
    <s v="Second Class"/>
    <s v="MS-17710"/>
    <s v="Maurice Satty"/>
    <s v="Consumer"/>
    <s v="United States"/>
    <s v="Bowling Green"/>
    <x v="24"/>
    <n v="43402"/>
    <x v="3"/>
    <s v="OFF-ST-10003208"/>
    <x v="1"/>
    <s v="Storage"/>
    <x v="246"/>
    <n v="435.50400000000002"/>
    <n v="3"/>
    <n v="0.2"/>
    <n v="48.994199999999921"/>
    <n v="0.11249999999999981"/>
    <n v="16.331399999999974"/>
    <n v="145.16800000000001"/>
    <n v="181.45999999999998"/>
    <n v="87.100800000000007"/>
  </r>
  <r>
    <n v="9520"/>
    <s v="US-2017-104451"/>
    <d v="2017-05-08T00:00:00"/>
    <x v="24"/>
    <d v="2017-05-12T00:00:00"/>
    <s v="Second Class"/>
    <s v="MM-18055"/>
    <s v="Michelle Moray"/>
    <s v="Consumer"/>
    <s v="United States"/>
    <s v="San Francisco"/>
    <x v="1"/>
    <n v="94110"/>
    <x v="1"/>
    <s v="OFF-AP-10000692"/>
    <x v="1"/>
    <s v="Appliances"/>
    <x v="1250"/>
    <n v="81.08"/>
    <n v="4"/>
    <n v="0"/>
    <n v="22.702400000000004"/>
    <n v="0.28000000000000008"/>
    <n v="5.6756000000000011"/>
    <n v="20.27"/>
    <n v="20.27"/>
    <n v="0"/>
  </r>
  <r>
    <n v="9521"/>
    <s v="CA-2016-101189"/>
    <d v="2016-02-04T00:00:00"/>
    <x v="47"/>
    <d v="2016-02-09T00:00:00"/>
    <s v="Standard Class"/>
    <s v="JB-15400"/>
    <s v="Jennifer Braxton"/>
    <s v="Corporate"/>
    <s v="United States"/>
    <s v="Los Angeles"/>
    <x v="1"/>
    <n v="90049"/>
    <x v="1"/>
    <s v="OFF-ST-10004180"/>
    <x v="1"/>
    <s v="Storage"/>
    <x v="244"/>
    <n v="93.02"/>
    <n v="2"/>
    <n v="0"/>
    <n v="3.720799999999997"/>
    <n v="3.9999999999999966E-2"/>
    <n v="1.8603999999999985"/>
    <n v="46.51"/>
    <n v="46.51"/>
    <n v="0"/>
  </r>
  <r>
    <n v="9522"/>
    <s v="CA-2014-169446"/>
    <d v="2014-12-19T00:00:00"/>
    <x v="20"/>
    <d v="2014-12-25T00:00:00"/>
    <s v="Standard Class"/>
    <s v="SG-20605"/>
    <s v="Speros Goranitis"/>
    <s v="Consumer"/>
    <s v="United States"/>
    <s v="Chicago"/>
    <x v="10"/>
    <n v="60623"/>
    <x v="2"/>
    <s v="TEC-PH-10002817"/>
    <x v="2"/>
    <s v="Phones"/>
    <x v="1845"/>
    <n v="323.97600000000006"/>
    <n v="3"/>
    <n v="0.2"/>
    <n v="36.44729999999997"/>
    <n v="0.11249999999999989"/>
    <n v="12.14909999999999"/>
    <n v="107.99200000000002"/>
    <n v="134.99"/>
    <n v="64.795200000000008"/>
  </r>
  <r>
    <n v="9523"/>
    <s v="CA-2014-169446"/>
    <d v="2014-12-19T00:00:00"/>
    <x v="20"/>
    <d v="2014-12-25T00:00:00"/>
    <s v="Standard Class"/>
    <s v="SG-20605"/>
    <s v="Speros Goranitis"/>
    <s v="Consumer"/>
    <s v="United States"/>
    <s v="Chicago"/>
    <x v="10"/>
    <n v="60623"/>
    <x v="2"/>
    <s v="OFF-PA-10000295"/>
    <x v="1"/>
    <s v="Paper"/>
    <x v="1788"/>
    <n v="15.552000000000003"/>
    <n v="3"/>
    <n v="0.2"/>
    <n v="5.4432"/>
    <n v="0.34999999999999992"/>
    <n v="1.8144"/>
    <n v="5.1840000000000011"/>
    <n v="6.48"/>
    <n v="3.1104000000000007"/>
  </r>
  <r>
    <n v="9524"/>
    <s v="CA-2014-169446"/>
    <d v="2014-12-19T00:00:00"/>
    <x v="20"/>
    <d v="2014-12-25T00:00:00"/>
    <s v="Standard Class"/>
    <s v="SG-20605"/>
    <s v="Speros Goranitis"/>
    <s v="Consumer"/>
    <s v="United States"/>
    <s v="Chicago"/>
    <x v="10"/>
    <n v="60623"/>
    <x v="2"/>
    <s v="OFF-ST-10000419"/>
    <x v="1"/>
    <s v="Storage"/>
    <x v="1024"/>
    <n v="32.591999999999999"/>
    <n v="3"/>
    <n v="0.2"/>
    <n v="-7.7406000000000006"/>
    <n v="-0.23750000000000002"/>
    <n v="-2.5802"/>
    <n v="10.863999999999999"/>
    <n v="13.579999999999998"/>
    <n v="6.5183999999999997"/>
  </r>
  <r>
    <n v="9525"/>
    <s v="CA-2017-156958"/>
    <d v="2017-12-05T00:00:00"/>
    <x v="22"/>
    <d v="2017-12-06T00:00:00"/>
    <s v="First Class"/>
    <s v="PB-18805"/>
    <s v="Patrick Bzostek"/>
    <s v="Home Office"/>
    <s v="United States"/>
    <s v="Seattle"/>
    <x v="4"/>
    <n v="98115"/>
    <x v="1"/>
    <s v="OFF-BI-10001524"/>
    <x v="1"/>
    <s v="Binders"/>
    <x v="301"/>
    <n v="83.920000000000016"/>
    <n v="5"/>
    <n v="0.2"/>
    <n v="29.371999999999993"/>
    <n v="0.34999999999999987"/>
    <n v="5.8743999999999987"/>
    <n v="16.784000000000002"/>
    <n v="20.980000000000004"/>
    <n v="16.784000000000002"/>
  </r>
  <r>
    <n v="9526"/>
    <s v="CA-2017-156958"/>
    <d v="2017-12-05T00:00:00"/>
    <x v="22"/>
    <d v="2017-12-06T00:00:00"/>
    <s v="First Class"/>
    <s v="PB-18805"/>
    <s v="Patrick Bzostek"/>
    <s v="Home Office"/>
    <s v="United States"/>
    <s v="Seattle"/>
    <x v="4"/>
    <n v="98115"/>
    <x v="1"/>
    <s v="FUR-FU-10003268"/>
    <x v="0"/>
    <s v="Furnishings"/>
    <x v="885"/>
    <n v="199.89999999999998"/>
    <n v="5"/>
    <n v="0"/>
    <n v="39.97999999999999"/>
    <n v="0.19999999999999998"/>
    <n v="7.9959999999999978"/>
    <n v="39.979999999999997"/>
    <n v="39.979999999999997"/>
    <n v="0"/>
  </r>
  <r>
    <n v="9527"/>
    <s v="CA-2017-156958"/>
    <d v="2017-12-05T00:00:00"/>
    <x v="22"/>
    <d v="2017-12-06T00:00:00"/>
    <s v="First Class"/>
    <s v="PB-18805"/>
    <s v="Patrick Bzostek"/>
    <s v="Home Office"/>
    <s v="United States"/>
    <s v="Seattle"/>
    <x v="4"/>
    <n v="98115"/>
    <x v="1"/>
    <s v="TEC-PH-10000148"/>
    <x v="2"/>
    <s v="Phones"/>
    <x v="779"/>
    <n v="31.176000000000002"/>
    <n v="3"/>
    <n v="0.2"/>
    <n v="-7.0145999999999997"/>
    <n v="-0.22499999999999998"/>
    <n v="-2.3382000000000001"/>
    <n v="10.392000000000001"/>
    <n v="12.989999999999998"/>
    <n v="6.2352000000000007"/>
  </r>
  <r>
    <n v="9528"/>
    <s v="CA-2017-156958"/>
    <d v="2017-12-05T00:00:00"/>
    <x v="22"/>
    <d v="2017-12-06T00:00:00"/>
    <s v="First Class"/>
    <s v="PB-18805"/>
    <s v="Patrick Bzostek"/>
    <s v="Home Office"/>
    <s v="United States"/>
    <s v="Seattle"/>
    <x v="4"/>
    <n v="98115"/>
    <x v="1"/>
    <s v="OFF-BI-10001543"/>
    <x v="1"/>
    <s v="Binders"/>
    <x v="380"/>
    <n v="172.75200000000001"/>
    <n v="6"/>
    <n v="0.2"/>
    <n v="60.463200000000015"/>
    <n v="0.35000000000000009"/>
    <n v="10.077200000000003"/>
    <n v="28.792000000000002"/>
    <n v="35.989999999999995"/>
    <n v="34.550400000000003"/>
  </r>
  <r>
    <n v="9529"/>
    <s v="CA-2017-156958"/>
    <d v="2017-12-05T00:00:00"/>
    <x v="22"/>
    <d v="2017-12-06T00:00:00"/>
    <s v="First Class"/>
    <s v="PB-18805"/>
    <s v="Patrick Bzostek"/>
    <s v="Home Office"/>
    <s v="United States"/>
    <s v="Seattle"/>
    <x v="4"/>
    <n v="98115"/>
    <x v="1"/>
    <s v="OFF-BI-10002071"/>
    <x v="1"/>
    <s v="Binders"/>
    <x v="699"/>
    <n v="9.2959999999999994"/>
    <n v="2"/>
    <n v="0.2"/>
    <n v="3.0211999999999994"/>
    <n v="0.32499999999999996"/>
    <n v="1.5105999999999997"/>
    <n v="4.6479999999999997"/>
    <n v="5.81"/>
    <n v="1.8592"/>
  </r>
  <r>
    <n v="9530"/>
    <s v="CA-2017-101637"/>
    <d v="2017-03-24T00:00:00"/>
    <x v="42"/>
    <d v="2017-03-25T00:00:00"/>
    <s v="Same Day"/>
    <s v="AC-10615"/>
    <s v="Ann Chong"/>
    <s v="Corporate"/>
    <s v="United States"/>
    <s v="Beaumont"/>
    <x v="5"/>
    <n v="77705"/>
    <x v="2"/>
    <s v="OFF-ST-10002352"/>
    <x v="1"/>
    <s v="Storage"/>
    <x v="855"/>
    <n v="12.768000000000001"/>
    <n v="2"/>
    <n v="0.2"/>
    <n v="0.95759999999999934"/>
    <n v="7.4999999999999942E-2"/>
    <n v="0.47879999999999967"/>
    <n v="6.3840000000000003"/>
    <n v="7.98"/>
    <n v="2.5536000000000003"/>
  </r>
  <r>
    <n v="9531"/>
    <s v="CA-2017-111759"/>
    <d v="2017-07-08T00:00:00"/>
    <x v="10"/>
    <d v="2017-07-12T00:00:00"/>
    <s v="Standard Class"/>
    <s v="MR-17545"/>
    <s v="Mathew Reese"/>
    <s v="Home Office"/>
    <s v="United States"/>
    <s v="Seattle"/>
    <x v="4"/>
    <n v="98103"/>
    <x v="1"/>
    <s v="OFF-PA-10003127"/>
    <x v="1"/>
    <s v="Paper"/>
    <x v="33"/>
    <n v="52.76"/>
    <n v="2"/>
    <n v="0"/>
    <n v="24.269599999999997"/>
    <n v="0.45999999999999996"/>
    <n v="12.134799999999998"/>
    <n v="26.38"/>
    <n v="26.38"/>
    <n v="0"/>
  </r>
  <r>
    <n v="9532"/>
    <s v="CA-2017-102729"/>
    <d v="2017-10-26T00:00:00"/>
    <x v="13"/>
    <d v="2017-10-31T00:00:00"/>
    <s v="Standard Class"/>
    <s v="BF-11215"/>
    <s v="Benjamin Farhat"/>
    <s v="Home Office"/>
    <s v="United States"/>
    <s v="Dallas"/>
    <x v="5"/>
    <n v="75217"/>
    <x v="2"/>
    <s v="OFF-ST-10000464"/>
    <x v="1"/>
    <s v="Storage"/>
    <x v="1144"/>
    <n v="55.616"/>
    <n v="2"/>
    <n v="0.2"/>
    <n v="5.5616000000000021"/>
    <n v="0.10000000000000003"/>
    <n v="2.780800000000001"/>
    <n v="27.808"/>
    <n v="34.76"/>
    <n v="11.123200000000001"/>
  </r>
  <r>
    <n v="9533"/>
    <s v="CA-2016-116596"/>
    <d v="2016-10-27T00:00:00"/>
    <x v="32"/>
    <d v="2016-10-31T00:00:00"/>
    <s v="Standard Class"/>
    <s v="BW-11200"/>
    <s v="Ben Wallace"/>
    <s v="Consumer"/>
    <s v="United States"/>
    <s v="New York City"/>
    <x v="15"/>
    <n v="10011"/>
    <x v="3"/>
    <s v="FUR-CH-10000553"/>
    <x v="0"/>
    <s v="Chairs"/>
    <x v="1257"/>
    <n v="427.64400000000001"/>
    <n v="14"/>
    <n v="0.1"/>
    <n v="80.777199999999979"/>
    <n v="0.18888888888888883"/>
    <n v="5.7697999999999983"/>
    <n v="30.545999999999999"/>
    <n v="33.940000000000005"/>
    <n v="42.764400000000002"/>
  </r>
  <r>
    <n v="9534"/>
    <s v="CA-2016-116596"/>
    <d v="2016-10-27T00:00:00"/>
    <x v="32"/>
    <d v="2016-10-31T00:00:00"/>
    <s v="Standard Class"/>
    <s v="BW-11200"/>
    <s v="Ben Wallace"/>
    <s v="Consumer"/>
    <s v="United States"/>
    <s v="New York City"/>
    <x v="15"/>
    <n v="10011"/>
    <x v="3"/>
    <s v="OFF-FA-10000134"/>
    <x v="1"/>
    <s v="Fasteners"/>
    <x v="196"/>
    <n v="40.669999999999995"/>
    <n v="7"/>
    <n v="0"/>
    <n v="12.607699999999999"/>
    <n v="0.31000000000000005"/>
    <n v="1.8010999999999999"/>
    <n v="5.81"/>
    <n v="5.81"/>
    <n v="0"/>
  </r>
  <r>
    <n v="9535"/>
    <s v="CA-2016-116596"/>
    <d v="2016-10-27T00:00:00"/>
    <x v="32"/>
    <d v="2016-10-31T00:00:00"/>
    <s v="Standard Class"/>
    <s v="BW-11200"/>
    <s v="Ben Wallace"/>
    <s v="Consumer"/>
    <s v="United States"/>
    <s v="New York City"/>
    <x v="15"/>
    <n v="10011"/>
    <x v="3"/>
    <s v="OFF-ST-10000636"/>
    <x v="1"/>
    <s v="Storage"/>
    <x v="1753"/>
    <n v="33.479999999999997"/>
    <n v="2"/>
    <n v="0"/>
    <n v="1.3391999999999982"/>
    <n v="3.9999999999999952E-2"/>
    <n v="0.66959999999999908"/>
    <n v="16.739999999999998"/>
    <n v="16.739999999999998"/>
    <n v="0"/>
  </r>
  <r>
    <n v="9536"/>
    <s v="CA-2016-116596"/>
    <d v="2016-10-27T00:00:00"/>
    <x v="32"/>
    <d v="2016-10-31T00:00:00"/>
    <s v="Standard Class"/>
    <s v="BW-11200"/>
    <s v="Ben Wallace"/>
    <s v="Consumer"/>
    <s v="United States"/>
    <s v="New York City"/>
    <x v="15"/>
    <n v="10011"/>
    <x v="3"/>
    <s v="OFF-BI-10002949"/>
    <x v="1"/>
    <s v="Binders"/>
    <x v="525"/>
    <n v="9.7280000000000015"/>
    <n v="2"/>
    <n v="0.2"/>
    <n v="3.283199999999999"/>
    <n v="0.33749999999999986"/>
    <n v="1.6415999999999995"/>
    <n v="4.8640000000000008"/>
    <n v="6.080000000000001"/>
    <n v="1.9456000000000004"/>
  </r>
  <r>
    <n v="9537"/>
    <s v="CA-2017-124191"/>
    <d v="2017-06-12T00:00:00"/>
    <x v="27"/>
    <d v="2017-06-14T00:00:00"/>
    <s v="Second Class"/>
    <s v="TS-21610"/>
    <s v="Troy Staebel"/>
    <s v="Consumer"/>
    <s v="United States"/>
    <s v="Chicago"/>
    <x v="10"/>
    <n v="60610"/>
    <x v="2"/>
    <s v="FUR-FU-10002364"/>
    <x v="0"/>
    <s v="Furnishings"/>
    <x v="1240"/>
    <n v="8.8559999999999999"/>
    <n v="3"/>
    <n v="0.6"/>
    <n v="-6.8634000000000013"/>
    <n v="-0.77500000000000013"/>
    <n v="-2.2878000000000003"/>
    <n v="2.952"/>
    <n v="7.379999999999999"/>
    <n v="5.3136000000000001"/>
  </r>
  <r>
    <n v="9538"/>
    <s v="CA-2016-148747"/>
    <d v="2016-09-25T00:00:00"/>
    <x v="21"/>
    <d v="2016-09-27T00:00:00"/>
    <s v="First Class"/>
    <s v="AS-10045"/>
    <s v="Aaron Smayling"/>
    <s v="Corporate"/>
    <s v="United States"/>
    <s v="San Francisco"/>
    <x v="1"/>
    <n v="94110"/>
    <x v="1"/>
    <s v="FUR-BO-10002613"/>
    <x v="0"/>
    <s v="Bookcases"/>
    <x v="179"/>
    <n v="477.666"/>
    <n v="2"/>
    <n v="0.15"/>
    <n v="84.293999999999969"/>
    <n v="0.17647058823529405"/>
    <n v="42.146999999999984"/>
    <n v="238.833"/>
    <n v="280.98"/>
    <n v="71.649900000000002"/>
  </r>
  <r>
    <n v="9539"/>
    <s v="US-2017-169488"/>
    <d v="2017-09-07T00:00:00"/>
    <x v="15"/>
    <d v="2017-09-09T00:00:00"/>
    <s v="First Class"/>
    <s v="AA-10375"/>
    <s v="Allen Armold"/>
    <s v="Consumer"/>
    <s v="United States"/>
    <s v="Providence"/>
    <x v="34"/>
    <n v="2908"/>
    <x v="3"/>
    <s v="OFF-PA-10002659"/>
    <x v="1"/>
    <s v="Paper"/>
    <x v="931"/>
    <n v="16.899999999999999"/>
    <n v="5"/>
    <n v="0"/>
    <n v="7.7739999999999991"/>
    <n v="0.45999999999999996"/>
    <n v="1.5547999999999997"/>
    <n v="3.38"/>
    <n v="3.38"/>
    <n v="0"/>
  </r>
  <r>
    <n v="9540"/>
    <s v="US-2017-169488"/>
    <d v="2017-09-07T00:00:00"/>
    <x v="15"/>
    <d v="2017-09-09T00:00:00"/>
    <s v="First Class"/>
    <s v="AA-10375"/>
    <s v="Allen Armold"/>
    <s v="Consumer"/>
    <s v="United States"/>
    <s v="Providence"/>
    <x v="34"/>
    <n v="2908"/>
    <x v="3"/>
    <s v="OFF-PA-10000157"/>
    <x v="1"/>
    <s v="Paper"/>
    <x v="369"/>
    <n v="39.96"/>
    <n v="2"/>
    <n v="0"/>
    <n v="18.781199999999998"/>
    <n v="0.47"/>
    <n v="9.3905999999999992"/>
    <n v="19.98"/>
    <n v="19.98"/>
    <n v="0"/>
  </r>
  <r>
    <n v="9541"/>
    <s v="CA-2015-135727"/>
    <d v="2015-05-11T00:00:00"/>
    <x v="33"/>
    <d v="2015-05-16T00:00:00"/>
    <s v="Second Class"/>
    <s v="PS-18970"/>
    <s v="Paul Stevenson"/>
    <s v="Home Office"/>
    <s v="United States"/>
    <s v="Phoenix"/>
    <x v="16"/>
    <n v="85023"/>
    <x v="1"/>
    <s v="FUR-CH-10004540"/>
    <x v="0"/>
    <s v="Chairs"/>
    <x v="871"/>
    <n v="191.96800000000002"/>
    <n v="7"/>
    <n v="0.2"/>
    <n v="16.797200000000004"/>
    <n v="8.7500000000000008E-2"/>
    <n v="2.3996000000000004"/>
    <n v="27.424000000000003"/>
    <n v="34.28"/>
    <n v="38.393600000000006"/>
  </r>
  <r>
    <n v="9542"/>
    <s v="CA-2015-135251"/>
    <d v="2015-08-06T00:00:00"/>
    <x v="37"/>
    <d v="2015-08-10T00:00:00"/>
    <s v="Standard Class"/>
    <s v="RP-19270"/>
    <s v="Rachel Payne"/>
    <s v="Corporate"/>
    <s v="United States"/>
    <s v="Houston"/>
    <x v="5"/>
    <n v="77095"/>
    <x v="2"/>
    <s v="OFF-LA-10004544"/>
    <x v="1"/>
    <s v="Labels"/>
    <x v="199"/>
    <n v="35.520000000000003"/>
    <n v="3"/>
    <n v="0.2"/>
    <n v="13.320000000000002"/>
    <n v="0.375"/>
    <n v="4.4400000000000004"/>
    <n v="11.840000000000002"/>
    <n v="14.799999999999999"/>
    <n v="7.104000000000001"/>
  </r>
  <r>
    <n v="9543"/>
    <s v="CA-2015-135251"/>
    <d v="2015-08-06T00:00:00"/>
    <x v="37"/>
    <d v="2015-08-10T00:00:00"/>
    <s v="Standard Class"/>
    <s v="RP-19270"/>
    <s v="Rachel Payne"/>
    <s v="Corporate"/>
    <s v="United States"/>
    <s v="Houston"/>
    <x v="5"/>
    <n v="77095"/>
    <x v="2"/>
    <s v="OFF-BI-10001097"/>
    <x v="1"/>
    <s v="Binders"/>
    <x v="797"/>
    <n v="6.2299999999999986"/>
    <n v="5"/>
    <n v="0.8"/>
    <n v="-9.6565000000000047"/>
    <n v="-1.5500000000000012"/>
    <n v="-1.9313000000000009"/>
    <n v="1.2459999999999998"/>
    <n v="6.23"/>
    <n v="4.9839999999999991"/>
  </r>
  <r>
    <n v="9544"/>
    <s v="CA-2015-135251"/>
    <d v="2015-08-06T00:00:00"/>
    <x v="37"/>
    <d v="2015-08-10T00:00:00"/>
    <s v="Standard Class"/>
    <s v="RP-19270"/>
    <s v="Rachel Payne"/>
    <s v="Corporate"/>
    <s v="United States"/>
    <s v="Houston"/>
    <x v="5"/>
    <n v="77095"/>
    <x v="2"/>
    <s v="OFF-PA-10003302"/>
    <x v="1"/>
    <s v="Paper"/>
    <x v="1721"/>
    <n v="56.704000000000001"/>
    <n v="2"/>
    <n v="0.2"/>
    <n v="19.137599999999992"/>
    <n v="0.33749999999999986"/>
    <n v="9.568799999999996"/>
    <n v="28.352"/>
    <n v="35.44"/>
    <n v="11.340800000000002"/>
  </r>
  <r>
    <n v="9545"/>
    <s v="CA-2015-135251"/>
    <d v="2015-08-06T00:00:00"/>
    <x v="37"/>
    <d v="2015-08-10T00:00:00"/>
    <s v="Standard Class"/>
    <s v="RP-19270"/>
    <s v="Rachel Payne"/>
    <s v="Corporate"/>
    <s v="United States"/>
    <s v="Houston"/>
    <x v="5"/>
    <n v="77095"/>
    <x v="2"/>
    <s v="FUR-BO-10003965"/>
    <x v="0"/>
    <s v="Bookcases"/>
    <x v="1092"/>
    <n v="369.19919999999996"/>
    <n v="3"/>
    <n v="0.32"/>
    <n v="-114.01739999999995"/>
    <n v="-0.30882352941176461"/>
    <n v="-38.005799999999986"/>
    <n v="123.06639999999999"/>
    <n v="180.98"/>
    <n v="118.14374399999998"/>
  </r>
  <r>
    <n v="9546"/>
    <s v="CA-2014-166590"/>
    <d v="2014-10-29T00:00:00"/>
    <x v="18"/>
    <d v="2014-11-02T00:00:00"/>
    <s v="Standard Class"/>
    <s v="NC-18625"/>
    <s v="Noah Childs"/>
    <s v="Corporate"/>
    <s v="United States"/>
    <s v="Columbus"/>
    <x v="14"/>
    <n v="47201"/>
    <x v="2"/>
    <s v="TEC-AC-10003433"/>
    <x v="2"/>
    <s v="Accessories"/>
    <x v="1418"/>
    <n v="1.98"/>
    <n v="2"/>
    <n v="0"/>
    <n v="0.89100000000000001"/>
    <n v="0.45"/>
    <n v="0.44550000000000001"/>
    <n v="0.99"/>
    <n v="0.99"/>
    <n v="0"/>
  </r>
  <r>
    <n v="9547"/>
    <s v="CA-2014-166590"/>
    <d v="2014-10-29T00:00:00"/>
    <x v="18"/>
    <d v="2014-11-02T00:00:00"/>
    <s v="Standard Class"/>
    <s v="NC-18625"/>
    <s v="Noah Childs"/>
    <s v="Corporate"/>
    <s v="United States"/>
    <s v="Columbus"/>
    <x v="14"/>
    <n v="47201"/>
    <x v="2"/>
    <s v="OFF-PA-10000482"/>
    <x v="1"/>
    <s v="Paper"/>
    <x v="67"/>
    <n v="75.88"/>
    <n v="2"/>
    <n v="0"/>
    <n v="35.663599999999995"/>
    <n v="0.47"/>
    <n v="17.831799999999998"/>
    <n v="37.94"/>
    <n v="37.94"/>
    <n v="0"/>
  </r>
  <r>
    <n v="9548"/>
    <s v="CA-2016-131744"/>
    <d v="2016-06-18T00:00:00"/>
    <x v="1"/>
    <d v="2016-06-20T00:00:00"/>
    <s v="Second Class"/>
    <s v="SC-20770"/>
    <s v="Stewart Carmichael"/>
    <s v="Corporate"/>
    <s v="United States"/>
    <s v="Philadelphia"/>
    <x v="9"/>
    <n v="19134"/>
    <x v="3"/>
    <s v="OFF-PA-10004610"/>
    <x v="1"/>
    <s v="Paper"/>
    <x v="1520"/>
    <n v="6.8480000000000008"/>
    <n v="2"/>
    <n v="0.2"/>
    <n v="2.1399999999999992"/>
    <n v="0.31249999999999983"/>
    <n v="1.0699999999999996"/>
    <n v="3.4240000000000004"/>
    <n v="4.28"/>
    <n v="1.3696000000000002"/>
  </r>
  <r>
    <n v="9549"/>
    <s v="CA-2016-131744"/>
    <d v="2016-06-18T00:00:00"/>
    <x v="1"/>
    <d v="2016-06-20T00:00:00"/>
    <s v="Second Class"/>
    <s v="SC-20770"/>
    <s v="Stewart Carmichael"/>
    <s v="Corporate"/>
    <s v="United States"/>
    <s v="Philadelphia"/>
    <x v="9"/>
    <n v="19134"/>
    <x v="3"/>
    <s v="OFF-BI-10003910"/>
    <x v="1"/>
    <s v="Binders"/>
    <x v="8"/>
    <n v="4.6260000000000003"/>
    <n v="2"/>
    <n v="0.7"/>
    <n v="-3.8549999999999986"/>
    <n v="-0.83333333333333293"/>
    <n v="-1.9274999999999993"/>
    <n v="2.3130000000000002"/>
    <n v="7.7099999999999991"/>
    <n v="3.2382"/>
  </r>
  <r>
    <n v="9550"/>
    <s v="CA-2016-131744"/>
    <d v="2016-06-18T00:00:00"/>
    <x v="1"/>
    <d v="2016-06-20T00:00:00"/>
    <s v="Second Class"/>
    <s v="SC-20770"/>
    <s v="Stewart Carmichael"/>
    <s v="Corporate"/>
    <s v="United States"/>
    <s v="Philadelphia"/>
    <x v="9"/>
    <n v="19134"/>
    <x v="3"/>
    <s v="OFF-AP-10001394"/>
    <x v="1"/>
    <s v="Appliances"/>
    <x v="1129"/>
    <n v="453.6"/>
    <n v="3"/>
    <n v="0.2"/>
    <n v="90.71999999999997"/>
    <n v="0.19999999999999993"/>
    <n v="30.239999999999991"/>
    <n v="151.20000000000002"/>
    <n v="188.99999999999997"/>
    <n v="90.720000000000013"/>
  </r>
  <r>
    <n v="9551"/>
    <s v="CA-2015-160864"/>
    <d v="2015-05-03T00:00:00"/>
    <x v="33"/>
    <d v="2015-05-06T00:00:00"/>
    <s v="First Class"/>
    <s v="NF-18595"/>
    <s v="Nicole Fjeld"/>
    <s v="Home Office"/>
    <s v="United States"/>
    <s v="San Jose"/>
    <x v="1"/>
    <n v="95123"/>
    <x v="1"/>
    <s v="OFF-BI-10004654"/>
    <x v="1"/>
    <s v="Binders"/>
    <x v="68"/>
    <n v="13.847999999999999"/>
    <n v="3"/>
    <n v="0.2"/>
    <n v="5.1929999999999996"/>
    <n v="0.375"/>
    <n v="1.7309999999999999"/>
    <n v="4.6159999999999997"/>
    <n v="5.7699999999999987"/>
    <n v="2.7696000000000001"/>
  </r>
  <r>
    <n v="9552"/>
    <s v="CA-2015-147690"/>
    <d v="2015-11-10T00:00:00"/>
    <x v="6"/>
    <d v="2015-11-14T00:00:00"/>
    <s v="Standard Class"/>
    <s v="SC-20020"/>
    <s v="Sam Craven"/>
    <s v="Consumer"/>
    <s v="United States"/>
    <s v="Philadelphia"/>
    <x v="9"/>
    <n v="19140"/>
    <x v="3"/>
    <s v="OFF-ST-10001526"/>
    <x v="1"/>
    <s v="Storage"/>
    <x v="771"/>
    <n v="577.58400000000006"/>
    <n v="6"/>
    <n v="0.2"/>
    <n v="43.318799999999953"/>
    <n v="7.4999999999999914E-2"/>
    <n v="7.2197999999999922"/>
    <n v="96.26400000000001"/>
    <n v="120.33"/>
    <n v="115.51680000000002"/>
  </r>
  <r>
    <n v="9553"/>
    <s v="CA-2015-163923"/>
    <d v="2015-05-30T00:00:00"/>
    <x v="33"/>
    <d v="2015-06-03T00:00:00"/>
    <s v="Standard Class"/>
    <s v="BD-11560"/>
    <s v="Brendan Dodson"/>
    <s v="Home Office"/>
    <s v="United States"/>
    <s v="Springfield"/>
    <x v="17"/>
    <n v="22153"/>
    <x v="0"/>
    <s v="TEC-AC-10000358"/>
    <x v="2"/>
    <s v="Accessories"/>
    <x v="1287"/>
    <n v="151.96"/>
    <n v="4"/>
    <n v="0"/>
    <n v="36.470399999999998"/>
    <n v="0.23999999999999996"/>
    <n v="9.1175999999999995"/>
    <n v="37.99"/>
    <n v="37.99"/>
    <n v="0"/>
  </r>
  <r>
    <n v="9554"/>
    <s v="CA-2016-125724"/>
    <d v="2016-09-22T00:00:00"/>
    <x v="21"/>
    <d v="2016-09-27T00:00:00"/>
    <s v="Standard Class"/>
    <s v="SM-20950"/>
    <s v="Suzanne McNair"/>
    <s v="Corporate"/>
    <s v="United States"/>
    <s v="Broomfield"/>
    <x v="22"/>
    <n v="80020"/>
    <x v="1"/>
    <s v="FUR-FU-10000246"/>
    <x v="0"/>
    <s v="Furnishings"/>
    <x v="391"/>
    <n v="68.432000000000016"/>
    <n v="7"/>
    <n v="0.2"/>
    <n v="8.5539999999999878"/>
    <n v="0.12499999999999979"/>
    <n v="1.2219999999999982"/>
    <n v="9.7760000000000016"/>
    <n v="12.220000000000002"/>
    <n v="13.686400000000004"/>
  </r>
  <r>
    <n v="9555"/>
    <s v="CA-2015-111612"/>
    <d v="2015-11-28T00:00:00"/>
    <x v="6"/>
    <d v="2015-12-02T00:00:00"/>
    <s v="Standard Class"/>
    <s v="EB-14110"/>
    <s v="Eugene Barchas"/>
    <s v="Consumer"/>
    <s v="United States"/>
    <s v="Columbus"/>
    <x v="24"/>
    <n v="43229"/>
    <x v="3"/>
    <s v="FUR-FU-10003799"/>
    <x v="0"/>
    <s v="Furnishings"/>
    <x v="90"/>
    <n v="71.12"/>
    <n v="5"/>
    <n v="0.2"/>
    <n v="9.7789999999999964"/>
    <n v="0.13749999999999993"/>
    <n v="1.9557999999999993"/>
    <n v="14.224"/>
    <n v="17.78"/>
    <n v="14.224000000000002"/>
  </r>
  <r>
    <n v="9556"/>
    <s v="CA-2015-111612"/>
    <d v="2015-11-28T00:00:00"/>
    <x v="6"/>
    <d v="2015-12-02T00:00:00"/>
    <s v="Standard Class"/>
    <s v="EB-14110"/>
    <s v="Eugene Barchas"/>
    <s v="Consumer"/>
    <s v="United States"/>
    <s v="Columbus"/>
    <x v="24"/>
    <n v="43229"/>
    <x v="3"/>
    <s v="OFF-FA-10003021"/>
    <x v="1"/>
    <s v="Fasteners"/>
    <x v="128"/>
    <n v="3.008"/>
    <n v="2"/>
    <n v="0.2"/>
    <n v="0.56399999999999983"/>
    <n v="0.18749999999999994"/>
    <n v="0.28199999999999992"/>
    <n v="1.504"/>
    <n v="1.88"/>
    <n v="0.60160000000000002"/>
  </r>
  <r>
    <n v="9557"/>
    <s v="CA-2015-156853"/>
    <d v="2015-12-03T00:00:00"/>
    <x v="14"/>
    <d v="2015-12-05T00:00:00"/>
    <s v="Second Class"/>
    <s v="HP-14815"/>
    <s v="Harold Pawlan"/>
    <s v="Home Office"/>
    <s v="United States"/>
    <s v="Concord"/>
    <x v="38"/>
    <n v="3301"/>
    <x v="3"/>
    <s v="OFF-PA-10003656"/>
    <x v="1"/>
    <s v="Paper"/>
    <x v="778"/>
    <n v="184.66"/>
    <n v="7"/>
    <n v="0"/>
    <n v="84.943599999999989"/>
    <n v="0.45999999999999996"/>
    <n v="12.134799999999998"/>
    <n v="26.38"/>
    <n v="26.38"/>
    <n v="0"/>
  </r>
  <r>
    <n v="9558"/>
    <s v="CA-2014-103086"/>
    <d v="2014-10-17T00:00:00"/>
    <x v="18"/>
    <d v="2014-10-19T00:00:00"/>
    <s v="Second Class"/>
    <s v="EB-14170"/>
    <s v="Evan Bailliet"/>
    <s v="Consumer"/>
    <s v="United States"/>
    <s v="Houston"/>
    <x v="5"/>
    <n v="77095"/>
    <x v="2"/>
    <s v="FUR-FU-10004586"/>
    <x v="0"/>
    <s v="Furnishings"/>
    <x v="1482"/>
    <n v="5.3120000000000003"/>
    <n v="2"/>
    <n v="0.6"/>
    <n v="-1.5935999999999995"/>
    <n v="-0.29999999999999988"/>
    <n v="-0.79679999999999973"/>
    <n v="2.6560000000000001"/>
    <n v="6.64"/>
    <n v="3.1872000000000003"/>
  </r>
  <r>
    <n v="9559"/>
    <s v="CA-2016-129280"/>
    <d v="2016-05-03T00:00:00"/>
    <x v="35"/>
    <d v="2016-05-05T00:00:00"/>
    <s v="First Class"/>
    <s v="SM-20905"/>
    <s v="Susan MacKendrick"/>
    <s v="Consumer"/>
    <s v="United States"/>
    <s v="Newark"/>
    <x v="24"/>
    <n v="43055"/>
    <x v="3"/>
    <s v="TEC-AC-10003832"/>
    <x v="2"/>
    <s v="Accessories"/>
    <x v="463"/>
    <n v="132.52000000000004"/>
    <n v="5"/>
    <n v="0.2"/>
    <n v="34.786500000000004"/>
    <n v="0.26249999999999996"/>
    <n v="6.9573000000000009"/>
    <n v="26.504000000000008"/>
    <n v="33.13000000000001"/>
    <n v="26.504000000000008"/>
  </r>
  <r>
    <n v="9560"/>
    <s v="CA-2016-129280"/>
    <d v="2016-05-03T00:00:00"/>
    <x v="35"/>
    <d v="2016-05-05T00:00:00"/>
    <s v="First Class"/>
    <s v="SM-20905"/>
    <s v="Susan MacKendrick"/>
    <s v="Consumer"/>
    <s v="United States"/>
    <s v="Newark"/>
    <x v="24"/>
    <n v="43055"/>
    <x v="3"/>
    <s v="OFF-ST-10002554"/>
    <x v="1"/>
    <s v="Storage"/>
    <x v="1153"/>
    <n v="195.64"/>
    <n v="5"/>
    <n v="0.2"/>
    <n v="-44.018999999999991"/>
    <n v="-0.22499999999999998"/>
    <n v="-8.803799999999999"/>
    <n v="39.128"/>
    <n v="48.91"/>
    <n v="39.128"/>
  </r>
  <r>
    <n v="9561"/>
    <s v="CA-2016-129280"/>
    <d v="2016-05-03T00:00:00"/>
    <x v="35"/>
    <d v="2016-05-05T00:00:00"/>
    <s v="First Class"/>
    <s v="SM-20905"/>
    <s v="Susan MacKendrick"/>
    <s v="Consumer"/>
    <s v="United States"/>
    <s v="Newark"/>
    <x v="24"/>
    <n v="43055"/>
    <x v="3"/>
    <s v="FUR-FU-10001876"/>
    <x v="0"/>
    <s v="Furnishings"/>
    <x v="1403"/>
    <n v="51.967999999999996"/>
    <n v="2"/>
    <n v="0.2"/>
    <n v="10.393599999999998"/>
    <n v="0.19999999999999996"/>
    <n v="5.1967999999999988"/>
    <n v="25.983999999999998"/>
    <n v="32.479999999999997"/>
    <n v="10.393599999999999"/>
  </r>
  <r>
    <n v="9562"/>
    <s v="CA-2016-129280"/>
    <d v="2016-05-03T00:00:00"/>
    <x v="35"/>
    <d v="2016-05-05T00:00:00"/>
    <s v="First Class"/>
    <s v="SM-20905"/>
    <s v="Susan MacKendrick"/>
    <s v="Consumer"/>
    <s v="United States"/>
    <s v="Newark"/>
    <x v="24"/>
    <n v="43055"/>
    <x v="3"/>
    <s v="TEC-AC-10002637"/>
    <x v="2"/>
    <s v="Accessories"/>
    <x v="1317"/>
    <n v="431.97600000000006"/>
    <n v="3"/>
    <n v="0.2"/>
    <n v="-75.59580000000004"/>
    <n v="-0.17500000000000007"/>
    <n v="-25.198600000000013"/>
    <n v="143.99200000000002"/>
    <n v="179.99"/>
    <n v="86.395200000000017"/>
  </r>
  <r>
    <n v="9563"/>
    <s v="CA-2016-129280"/>
    <d v="2016-05-03T00:00:00"/>
    <x v="35"/>
    <d v="2016-05-05T00:00:00"/>
    <s v="First Class"/>
    <s v="SM-20905"/>
    <s v="Susan MacKendrick"/>
    <s v="Consumer"/>
    <s v="United States"/>
    <s v="Newark"/>
    <x v="24"/>
    <n v="43055"/>
    <x v="3"/>
    <s v="TEC-MA-10003589"/>
    <x v="2"/>
    <s v="Machines"/>
    <x v="1846"/>
    <n v="224.93700000000004"/>
    <n v="3"/>
    <n v="0.7"/>
    <n v="-164.9538"/>
    <n v="-0.73333333333333317"/>
    <n v="-54.9846"/>
    <n v="74.979000000000013"/>
    <n v="249.93"/>
    <n v="157.45590000000001"/>
  </r>
  <r>
    <n v="9564"/>
    <s v="CA-2016-129280"/>
    <d v="2016-05-03T00:00:00"/>
    <x v="35"/>
    <d v="2016-05-05T00:00:00"/>
    <s v="First Class"/>
    <s v="SM-20905"/>
    <s v="Susan MacKendrick"/>
    <s v="Consumer"/>
    <s v="United States"/>
    <s v="Newark"/>
    <x v="24"/>
    <n v="43055"/>
    <x v="3"/>
    <s v="OFF-LA-10000081"/>
    <x v="1"/>
    <s v="Labels"/>
    <x v="1330"/>
    <n v="6"/>
    <n v="2"/>
    <n v="0.2"/>
    <n v="2.0999999999999996"/>
    <n v="0.34999999999999992"/>
    <n v="1.0499999999999998"/>
    <n v="3"/>
    <n v="3.75"/>
    <n v="1.2000000000000002"/>
  </r>
  <r>
    <n v="9565"/>
    <s v="CA-2015-161242"/>
    <d v="2015-06-01T00:00:00"/>
    <x v="40"/>
    <d v="2015-06-08T00:00:00"/>
    <s v="Standard Class"/>
    <s v="CG-12040"/>
    <s v="Catherine Glotzbach"/>
    <s v="Home Office"/>
    <s v="United States"/>
    <s v="Los Angeles"/>
    <x v="1"/>
    <n v="90045"/>
    <x v="1"/>
    <s v="OFF-PA-10001838"/>
    <x v="1"/>
    <s v="Paper"/>
    <x v="1008"/>
    <n v="11.76"/>
    <n v="2"/>
    <n v="0"/>
    <n v="5.7623999999999995"/>
    <n v="0.49"/>
    <n v="2.8811999999999998"/>
    <n v="5.88"/>
    <n v="5.88"/>
    <n v="0"/>
  </r>
  <r>
    <n v="9566"/>
    <s v="CA-2014-130428"/>
    <d v="2014-03-31T00:00:00"/>
    <x v="34"/>
    <d v="2014-03-31T00:00:00"/>
    <s v="Same Day"/>
    <s v="TG-21640"/>
    <s v="Trudy Glocke"/>
    <s v="Consumer"/>
    <s v="United States"/>
    <s v="Tampa"/>
    <x v="2"/>
    <n v="33614"/>
    <x v="0"/>
    <s v="FUR-CH-10002965"/>
    <x v="0"/>
    <s v="Chairs"/>
    <x v="229"/>
    <n v="1125.4879999999998"/>
    <n v="7"/>
    <n v="0.2"/>
    <n v="98.480200000000082"/>
    <n v="8.7500000000000092E-2"/>
    <n v="14.068600000000012"/>
    <n v="160.78399999999996"/>
    <n v="200.97999999999996"/>
    <n v="225.09759999999997"/>
  </r>
  <r>
    <n v="9567"/>
    <s v="CA-2014-130428"/>
    <d v="2014-03-31T00:00:00"/>
    <x v="34"/>
    <d v="2014-03-31T00:00:00"/>
    <s v="Same Day"/>
    <s v="TG-21640"/>
    <s v="Trudy Glocke"/>
    <s v="Consumer"/>
    <s v="United States"/>
    <s v="Tampa"/>
    <x v="2"/>
    <n v="33614"/>
    <x v="0"/>
    <s v="OFF-BI-10001636"/>
    <x v="1"/>
    <s v="Binders"/>
    <x v="674"/>
    <n v="12.645000000000001"/>
    <n v="5"/>
    <n v="0.7"/>
    <n v="-10.116"/>
    <n v="-0.79999999999999993"/>
    <n v="-2.0232000000000001"/>
    <n v="2.5290000000000004"/>
    <n v="8.43"/>
    <n v="8.8514999999999997"/>
  </r>
  <r>
    <n v="9568"/>
    <s v="CA-2014-130428"/>
    <d v="2014-03-31T00:00:00"/>
    <x v="34"/>
    <d v="2014-03-31T00:00:00"/>
    <s v="Same Day"/>
    <s v="TG-21640"/>
    <s v="Trudy Glocke"/>
    <s v="Consumer"/>
    <s v="United States"/>
    <s v="Tampa"/>
    <x v="2"/>
    <n v="33614"/>
    <x v="0"/>
    <s v="OFF-AR-10004027"/>
    <x v="1"/>
    <s v="Art"/>
    <x v="184"/>
    <n v="4.032"/>
    <n v="2"/>
    <n v="0.2"/>
    <n v="1.0584000000000002"/>
    <n v="0.26250000000000007"/>
    <n v="0.52920000000000011"/>
    <n v="2.016"/>
    <n v="2.52"/>
    <n v="0.80640000000000001"/>
  </r>
  <r>
    <n v="9569"/>
    <s v="CA-2017-104388"/>
    <d v="2017-07-05T00:00:00"/>
    <x v="10"/>
    <d v="2017-07-07T00:00:00"/>
    <s v="First Class"/>
    <s v="DK-12835"/>
    <s v="Damala Kotsonis"/>
    <s v="Corporate"/>
    <s v="United States"/>
    <s v="Fremont"/>
    <x v="8"/>
    <n v="68025"/>
    <x v="2"/>
    <s v="TEC-PH-10002293"/>
    <x v="2"/>
    <s v="Phones"/>
    <x v="126"/>
    <n v="79.959999999999994"/>
    <n v="4"/>
    <n v="0"/>
    <n v="22.388800000000003"/>
    <n v="0.28000000000000008"/>
    <n v="5.5972000000000008"/>
    <n v="19.989999999999998"/>
    <n v="19.989999999999998"/>
    <n v="0"/>
  </r>
  <r>
    <n v="9570"/>
    <s v="CA-2015-113131"/>
    <d v="2015-09-24T00:00:00"/>
    <x v="11"/>
    <d v="2015-09-24T00:00:00"/>
    <s v="Same Day"/>
    <s v="MB-17305"/>
    <s v="Maria Bertelson"/>
    <s v="Consumer"/>
    <s v="United States"/>
    <s v="Columbus"/>
    <x v="24"/>
    <n v="43229"/>
    <x v="3"/>
    <s v="OFF-BI-10003196"/>
    <x v="1"/>
    <s v="Binders"/>
    <x v="1376"/>
    <n v="6.732000000000002"/>
    <n v="6"/>
    <n v="0.7"/>
    <n v="-4.4879999999999978"/>
    <n v="-0.66666666666666619"/>
    <n v="-0.74799999999999967"/>
    <n v="1.1220000000000003"/>
    <n v="3.7400000000000007"/>
    <n v="4.7124000000000015"/>
  </r>
  <r>
    <n v="9571"/>
    <s v="CA-2015-113131"/>
    <d v="2015-09-24T00:00:00"/>
    <x v="11"/>
    <d v="2015-09-24T00:00:00"/>
    <s v="Same Day"/>
    <s v="MB-17305"/>
    <s v="Maria Bertelson"/>
    <s v="Consumer"/>
    <s v="United States"/>
    <s v="Columbus"/>
    <x v="24"/>
    <n v="43229"/>
    <x v="3"/>
    <s v="OFF-ST-10001172"/>
    <x v="1"/>
    <s v="Storage"/>
    <x v="1206"/>
    <n v="33.568000000000005"/>
    <n v="2"/>
    <n v="0.2"/>
    <n v="1.6783999999999981"/>
    <n v="4.9999999999999933E-2"/>
    <n v="0.83919999999999906"/>
    <n v="16.784000000000002"/>
    <n v="20.98"/>
    <n v="6.7136000000000013"/>
  </r>
  <r>
    <n v="9572"/>
    <s v="CA-2015-113131"/>
    <d v="2015-09-24T00:00:00"/>
    <x v="11"/>
    <d v="2015-09-24T00:00:00"/>
    <s v="Same Day"/>
    <s v="MB-17305"/>
    <s v="Maria Bertelson"/>
    <s v="Consumer"/>
    <s v="United States"/>
    <s v="Columbus"/>
    <x v="24"/>
    <n v="43229"/>
    <x v="3"/>
    <s v="OFF-EN-10003068"/>
    <x v="1"/>
    <s v="Envelopes"/>
    <x v="1641"/>
    <n v="15.840000000000002"/>
    <n v="2"/>
    <n v="0.2"/>
    <n v="5.5439999999999987"/>
    <n v="0.34999999999999987"/>
    <n v="2.7719999999999994"/>
    <n v="7.9200000000000008"/>
    <n v="9.9"/>
    <n v="3.1680000000000006"/>
  </r>
  <r>
    <n v="9573"/>
    <s v="CA-2015-113131"/>
    <d v="2015-09-24T00:00:00"/>
    <x v="11"/>
    <d v="2015-09-24T00:00:00"/>
    <s v="Same Day"/>
    <s v="MB-17305"/>
    <s v="Maria Bertelson"/>
    <s v="Consumer"/>
    <s v="United States"/>
    <s v="Columbus"/>
    <x v="24"/>
    <n v="43229"/>
    <x v="3"/>
    <s v="OFF-LA-10003510"/>
    <x v="1"/>
    <s v="Labels"/>
    <x v="580"/>
    <n v="24.424000000000003"/>
    <n v="1"/>
    <n v="0.2"/>
    <n v="7.9378000000000002"/>
    <n v="0.32499999999999996"/>
    <n v="7.9378000000000002"/>
    <n v="24.424000000000003"/>
    <n v="30.53"/>
    <n v="4.8848000000000011"/>
  </r>
  <r>
    <n v="9574"/>
    <s v="CA-2015-113131"/>
    <d v="2015-09-24T00:00:00"/>
    <x v="11"/>
    <d v="2015-09-24T00:00:00"/>
    <s v="Same Day"/>
    <s v="MB-17305"/>
    <s v="Maria Bertelson"/>
    <s v="Consumer"/>
    <s v="United States"/>
    <s v="Columbus"/>
    <x v="24"/>
    <n v="43229"/>
    <x v="3"/>
    <s v="OFF-AR-10003504"/>
    <x v="1"/>
    <s v="Art"/>
    <x v="1035"/>
    <n v="17.12"/>
    <n v="5"/>
    <n v="0.2"/>
    <n v="1.9259999999999975"/>
    <n v="0.11249999999999985"/>
    <n v="0.38519999999999949"/>
    <n v="3.4240000000000004"/>
    <n v="4.28"/>
    <n v="3.4240000000000004"/>
  </r>
  <r>
    <n v="9575"/>
    <s v="CA-2015-148495"/>
    <d v="2015-08-13T00:00:00"/>
    <x v="37"/>
    <d v="2015-08-13T00:00:00"/>
    <s v="Same Day"/>
    <s v="SF-20065"/>
    <s v="Sandra Flanagan"/>
    <s v="Consumer"/>
    <s v="United States"/>
    <s v="Pomona"/>
    <x v="1"/>
    <n v="91767"/>
    <x v="1"/>
    <s v="FUR-FU-10001889"/>
    <x v="0"/>
    <s v="Furnishings"/>
    <x v="1158"/>
    <n v="31.56"/>
    <n v="3"/>
    <n v="0"/>
    <n v="10.4148"/>
    <n v="0.33"/>
    <n v="3.4716"/>
    <n v="10.52"/>
    <n v="10.52"/>
    <n v="0"/>
  </r>
  <r>
    <n v="9576"/>
    <s v="CA-2015-143147"/>
    <d v="2015-05-26T00:00:00"/>
    <x v="33"/>
    <d v="2015-05-28T00:00:00"/>
    <s v="Second Class"/>
    <s v="PS-18760"/>
    <s v="Pamela Stobb"/>
    <s v="Consumer"/>
    <s v="United States"/>
    <s v="San Antonio"/>
    <x v="5"/>
    <n v="78207"/>
    <x v="2"/>
    <s v="FUR-CH-10000863"/>
    <x v="0"/>
    <s v="Chairs"/>
    <x v="83"/>
    <n v="105.68599999999999"/>
    <n v="1"/>
    <n v="0.3"/>
    <n v="-28.686199999999999"/>
    <n v="-0.27142857142857146"/>
    <n v="-28.686199999999999"/>
    <n v="105.68599999999999"/>
    <n v="150.97999999999999"/>
    <n v="31.705799999999996"/>
  </r>
  <r>
    <n v="9577"/>
    <s v="CA-2015-143147"/>
    <d v="2015-05-26T00:00:00"/>
    <x v="33"/>
    <d v="2015-05-28T00:00:00"/>
    <s v="Second Class"/>
    <s v="PS-18760"/>
    <s v="Pamela Stobb"/>
    <s v="Consumer"/>
    <s v="United States"/>
    <s v="San Antonio"/>
    <x v="5"/>
    <n v="78207"/>
    <x v="2"/>
    <s v="TEC-MA-10004679"/>
    <x v="2"/>
    <s v="Machines"/>
    <x v="1083"/>
    <n v="399.53999999999996"/>
    <n v="2"/>
    <n v="0.4"/>
    <n v="-79.908000000000015"/>
    <n v="-0.20000000000000007"/>
    <n v="-39.954000000000008"/>
    <n v="199.76999999999998"/>
    <n v="332.95"/>
    <n v="159.816"/>
  </r>
  <r>
    <n v="9578"/>
    <s v="CA-2015-143147"/>
    <d v="2015-05-26T00:00:00"/>
    <x v="33"/>
    <d v="2015-05-28T00:00:00"/>
    <s v="Second Class"/>
    <s v="PS-18760"/>
    <s v="Pamela Stobb"/>
    <s v="Consumer"/>
    <s v="United States"/>
    <s v="San Antonio"/>
    <x v="5"/>
    <n v="78207"/>
    <x v="2"/>
    <s v="FUR-CH-10004754"/>
    <x v="0"/>
    <s v="Chairs"/>
    <x v="1132"/>
    <n v="104.93"/>
    <n v="5"/>
    <n v="0.3"/>
    <n v="-4.4969999999999999"/>
    <n v="-4.2857142857142851E-2"/>
    <n v="-0.89939999999999998"/>
    <n v="20.986000000000001"/>
    <n v="29.98"/>
    <n v="31.478999999999999"/>
  </r>
  <r>
    <n v="9579"/>
    <s v="CA-2017-152975"/>
    <d v="2017-09-14T00:00:00"/>
    <x v="15"/>
    <d v="2017-09-16T00:00:00"/>
    <s v="First Class"/>
    <s v="RB-19705"/>
    <s v="Roger Barcio"/>
    <s v="Home Office"/>
    <s v="United States"/>
    <s v="New York City"/>
    <x v="15"/>
    <n v="10035"/>
    <x v="3"/>
    <s v="TEC-PH-10004586"/>
    <x v="2"/>
    <s v="Phones"/>
    <x v="899"/>
    <n v="1079.8499999999999"/>
    <n v="3"/>
    <n v="0"/>
    <n v="323.95499999999993"/>
    <n v="0.29999999999999993"/>
    <n v="107.98499999999997"/>
    <n v="359.95"/>
    <n v="359.95"/>
    <n v="0"/>
  </r>
  <r>
    <n v="9580"/>
    <s v="CA-2017-152975"/>
    <d v="2017-09-14T00:00:00"/>
    <x v="15"/>
    <d v="2017-09-16T00:00:00"/>
    <s v="First Class"/>
    <s v="RB-19705"/>
    <s v="Roger Barcio"/>
    <s v="Home Office"/>
    <s v="United States"/>
    <s v="New York City"/>
    <x v="15"/>
    <n v="10035"/>
    <x v="3"/>
    <s v="OFF-ST-10001370"/>
    <x v="1"/>
    <s v="Storage"/>
    <x v="1032"/>
    <n v="70.98"/>
    <n v="1"/>
    <n v="0"/>
    <n v="3.5489999999999924"/>
    <n v="4.9999999999999892E-2"/>
    <n v="3.5489999999999924"/>
    <n v="70.98"/>
    <n v="70.98"/>
    <n v="0"/>
  </r>
  <r>
    <n v="9581"/>
    <s v="CA-2017-152975"/>
    <d v="2017-09-14T00:00:00"/>
    <x v="15"/>
    <d v="2017-09-16T00:00:00"/>
    <s v="First Class"/>
    <s v="RB-19705"/>
    <s v="Roger Barcio"/>
    <s v="Home Office"/>
    <s v="United States"/>
    <s v="New York City"/>
    <x v="15"/>
    <n v="10035"/>
    <x v="3"/>
    <s v="OFF-AR-10001988"/>
    <x v="1"/>
    <s v="Art"/>
    <x v="756"/>
    <n v="29.950000000000003"/>
    <n v="5"/>
    <n v="0"/>
    <n v="8.6854999999999993"/>
    <n v="0.28999999999999992"/>
    <n v="1.7370999999999999"/>
    <n v="5.99"/>
    <n v="5.99"/>
    <n v="0"/>
  </r>
  <r>
    <n v="9582"/>
    <s v="CA-2017-152975"/>
    <d v="2017-09-14T00:00:00"/>
    <x v="15"/>
    <d v="2017-09-16T00:00:00"/>
    <s v="First Class"/>
    <s v="RB-19705"/>
    <s v="Roger Barcio"/>
    <s v="Home Office"/>
    <s v="United States"/>
    <s v="New York City"/>
    <x v="15"/>
    <n v="10035"/>
    <x v="3"/>
    <s v="FUR-CH-10003298"/>
    <x v="0"/>
    <s v="Chairs"/>
    <x v="1576"/>
    <n v="589.41"/>
    <n v="5"/>
    <n v="0.1"/>
    <n v="-6.5490000000000492"/>
    <n v="-1.1111111111111195E-2"/>
    <n v="-1.3098000000000098"/>
    <n v="117.88199999999999"/>
    <n v="130.97999999999999"/>
    <n v="58.941000000000003"/>
  </r>
  <r>
    <n v="9583"/>
    <s v="CA-2016-107475"/>
    <d v="2016-06-07T00:00:00"/>
    <x v="1"/>
    <d v="2016-06-11T00:00:00"/>
    <s v="Standard Class"/>
    <s v="RS-19870"/>
    <s v="Roy Skaria"/>
    <s v="Home Office"/>
    <s v="United States"/>
    <s v="Philadelphia"/>
    <x v="9"/>
    <n v="19120"/>
    <x v="3"/>
    <s v="OFF-FA-10002988"/>
    <x v="1"/>
    <s v="Fasteners"/>
    <x v="132"/>
    <n v="9.6479999999999997"/>
    <n v="6"/>
    <n v="0.2"/>
    <n v="3.4973999999999998"/>
    <n v="0.36249999999999999"/>
    <n v="0.58289999999999997"/>
    <n v="1.6079999999999999"/>
    <n v="2.0099999999999998"/>
    <n v="1.9296"/>
  </r>
  <r>
    <n v="9584"/>
    <s v="CA-2017-116127"/>
    <d v="2017-06-25T00:00:00"/>
    <x v="27"/>
    <d v="2017-06-27T00:00:00"/>
    <s v="Second Class"/>
    <s v="SB-20185"/>
    <s v="Sarah Brown"/>
    <s v="Consumer"/>
    <s v="United States"/>
    <s v="New York City"/>
    <x v="15"/>
    <n v="10024"/>
    <x v="3"/>
    <s v="FUR-BO-10002213"/>
    <x v="0"/>
    <s v="Bookcases"/>
    <x v="1232"/>
    <n v="400.78400000000005"/>
    <n v="1"/>
    <n v="0.2"/>
    <n v="-5.0098000000000269"/>
    <n v="-1.2500000000000065E-2"/>
    <n v="-5.0098000000000269"/>
    <n v="400.78400000000005"/>
    <n v="500.98"/>
    <n v="80.156800000000018"/>
  </r>
  <r>
    <n v="9585"/>
    <s v="CA-2017-132584"/>
    <d v="2017-08-26T00:00:00"/>
    <x v="43"/>
    <d v="2017-08-27T00:00:00"/>
    <s v="First Class"/>
    <s v="HJ-14875"/>
    <s v="Heather Jas"/>
    <s v="Home Office"/>
    <s v="United States"/>
    <s v="Detroit"/>
    <x v="12"/>
    <n v="48234"/>
    <x v="2"/>
    <s v="OFF-ST-10000344"/>
    <x v="1"/>
    <s v="Storage"/>
    <x v="1022"/>
    <n v="53.72"/>
    <n v="4"/>
    <n v="0"/>
    <n v="13.967199999999998"/>
    <n v="0.25999999999999995"/>
    <n v="3.4917999999999996"/>
    <n v="13.43"/>
    <n v="13.43"/>
    <n v="0"/>
  </r>
  <r>
    <n v="9586"/>
    <s v="CA-2016-160598"/>
    <d v="2016-08-26T00:00:00"/>
    <x v="28"/>
    <d v="2016-08-28T00:00:00"/>
    <s v="First Class"/>
    <s v="SV-20815"/>
    <s v="Stuart Van"/>
    <s v="Corporate"/>
    <s v="United States"/>
    <s v="Miami"/>
    <x v="2"/>
    <n v="33142"/>
    <x v="0"/>
    <s v="OFF-PA-10002319"/>
    <x v="1"/>
    <s v="Paper"/>
    <x v="1400"/>
    <n v="31.007999999999999"/>
    <n v="1"/>
    <n v="0.2"/>
    <n v="11.240400000000001"/>
    <n v="0.36250000000000004"/>
    <n v="11.240400000000001"/>
    <n v="31.007999999999999"/>
    <n v="38.76"/>
    <n v="6.2016"/>
  </r>
  <r>
    <n v="9587"/>
    <s v="CA-2016-108630"/>
    <d v="2016-11-18T00:00:00"/>
    <x v="0"/>
    <d v="2016-11-18T00:00:00"/>
    <s v="Same Day"/>
    <s v="BE-11410"/>
    <s v="Bobby Elias"/>
    <s v="Consumer"/>
    <s v="United States"/>
    <s v="Concord"/>
    <x v="1"/>
    <n v="94521"/>
    <x v="1"/>
    <s v="OFF-BI-10002437"/>
    <x v="1"/>
    <s v="Binders"/>
    <x v="1314"/>
    <n v="61.120000000000005"/>
    <n v="5"/>
    <n v="0.2"/>
    <n v="22.155999999999999"/>
    <n v="0.36249999999999993"/>
    <n v="4.4311999999999996"/>
    <n v="12.224"/>
    <n v="15.280000000000001"/>
    <n v="12.224000000000002"/>
  </r>
  <r>
    <n v="9588"/>
    <s v="US-2017-129203"/>
    <d v="2017-04-17T00:00:00"/>
    <x v="4"/>
    <d v="2017-04-22T00:00:00"/>
    <s v="Standard Class"/>
    <s v="BM-11575"/>
    <s v="Brendan Murry"/>
    <s v="Corporate"/>
    <s v="United States"/>
    <s v="Chicago"/>
    <x v="10"/>
    <n v="60653"/>
    <x v="2"/>
    <s v="OFF-ST-10001418"/>
    <x v="1"/>
    <s v="Storage"/>
    <x v="879"/>
    <n v="195.136"/>
    <n v="4"/>
    <n v="0.2"/>
    <n v="-43.9056"/>
    <n v="-0.22500000000000001"/>
    <n v="-10.9764"/>
    <n v="48.783999999999999"/>
    <n v="60.98"/>
    <n v="39.027200000000001"/>
  </r>
  <r>
    <n v="9589"/>
    <s v="CA-2017-110940"/>
    <d v="2017-07-23T00:00:00"/>
    <x v="10"/>
    <d v="2017-07-28T00:00:00"/>
    <s v="Standard Class"/>
    <s v="AZ-10750"/>
    <s v="Annie Zypern"/>
    <s v="Consumer"/>
    <s v="United States"/>
    <s v="Wheeling"/>
    <x v="10"/>
    <n v="60090"/>
    <x v="2"/>
    <s v="OFF-AR-10000380"/>
    <x v="1"/>
    <s v="Art"/>
    <x v="108"/>
    <n v="121.536"/>
    <n v="4"/>
    <n v="0.2"/>
    <n v="15.191999999999979"/>
    <n v="0.12499999999999982"/>
    <n v="3.7979999999999947"/>
    <n v="30.384"/>
    <n v="37.979999999999997"/>
    <n v="24.307200000000002"/>
  </r>
  <r>
    <n v="9590"/>
    <s v="CA-2014-119172"/>
    <d v="2014-05-11T00:00:00"/>
    <x v="8"/>
    <d v="2014-05-15T00:00:00"/>
    <s v="Standard Class"/>
    <s v="HD-14785"/>
    <s v="Harold Dahlen"/>
    <s v="Home Office"/>
    <s v="United States"/>
    <s v="Chicago"/>
    <x v="10"/>
    <n v="60610"/>
    <x v="2"/>
    <s v="OFF-PA-10003036"/>
    <x v="1"/>
    <s v="Paper"/>
    <x v="1739"/>
    <n v="17.472000000000001"/>
    <n v="3"/>
    <n v="0.2"/>
    <n v="5.6783999999999981"/>
    <n v="0.32499999999999984"/>
    <n v="1.8927999999999994"/>
    <n v="5.8240000000000007"/>
    <n v="7.2799999999999994"/>
    <n v="3.4944000000000006"/>
  </r>
  <r>
    <n v="9591"/>
    <s v="CA-2014-119172"/>
    <d v="2014-05-11T00:00:00"/>
    <x v="8"/>
    <d v="2014-05-15T00:00:00"/>
    <s v="Standard Class"/>
    <s v="HD-14785"/>
    <s v="Harold Dahlen"/>
    <s v="Home Office"/>
    <s v="United States"/>
    <s v="Chicago"/>
    <x v="10"/>
    <n v="60610"/>
    <x v="2"/>
    <s v="OFF-BI-10002026"/>
    <x v="1"/>
    <s v="Binders"/>
    <x v="912"/>
    <n v="104.57999999999998"/>
    <n v="9"/>
    <n v="0.8"/>
    <n v="-172.55700000000007"/>
    <n v="-1.650000000000001"/>
    <n v="-19.173000000000009"/>
    <n v="11.619999999999997"/>
    <n v="58.1"/>
    <n v="83.663999999999987"/>
  </r>
  <r>
    <n v="9592"/>
    <s v="US-2016-105452"/>
    <d v="2016-07-28T00:00:00"/>
    <x v="16"/>
    <d v="2016-08-01T00:00:00"/>
    <s v="Standard Class"/>
    <s v="BF-11005"/>
    <s v="Barry Franz"/>
    <s v="Home Office"/>
    <s v="United States"/>
    <s v="Pasadena"/>
    <x v="5"/>
    <n v="77506"/>
    <x v="2"/>
    <s v="FUR-FU-10003691"/>
    <x v="0"/>
    <s v="Furnishings"/>
    <x v="886"/>
    <n v="24.700000000000003"/>
    <n v="5"/>
    <n v="0.6"/>
    <n v="-9.8799999999999955"/>
    <n v="-0.39999999999999974"/>
    <n v="-1.9759999999999991"/>
    <n v="4.9400000000000004"/>
    <n v="12.350000000000001"/>
    <n v="14.82"/>
  </r>
  <r>
    <n v="9593"/>
    <s v="US-2016-105452"/>
    <d v="2016-07-28T00:00:00"/>
    <x v="16"/>
    <d v="2016-08-01T00:00:00"/>
    <s v="Standard Class"/>
    <s v="BF-11005"/>
    <s v="Barry Franz"/>
    <s v="Home Office"/>
    <s v="United States"/>
    <s v="Pasadena"/>
    <x v="5"/>
    <n v="77506"/>
    <x v="2"/>
    <s v="FUR-FU-10003806"/>
    <x v="0"/>
    <s v="Furnishings"/>
    <x v="1804"/>
    <n v="302.72000000000003"/>
    <n v="5"/>
    <n v="0.6"/>
    <n v="-378.40000000000009"/>
    <n v="-1.2500000000000002"/>
    <n v="-75.680000000000021"/>
    <n v="60.544000000000004"/>
    <n v="151.36000000000001"/>
    <n v="181.63200000000001"/>
  </r>
  <r>
    <n v="9594"/>
    <s v="CA-2017-108931"/>
    <d v="2017-09-14T00:00:00"/>
    <x v="15"/>
    <d v="2017-09-19T00:00:00"/>
    <s v="Standard Class"/>
    <s v="HZ-14950"/>
    <s v="Henia Zydlo"/>
    <s v="Consumer"/>
    <s v="United States"/>
    <s v="New York City"/>
    <x v="15"/>
    <n v="10024"/>
    <x v="3"/>
    <s v="OFF-PA-10002741"/>
    <x v="1"/>
    <s v="Paper"/>
    <x v="1476"/>
    <n v="8.56"/>
    <n v="2"/>
    <n v="0"/>
    <n v="3.8519999999999994"/>
    <n v="0.4499999999999999"/>
    <n v="1.9259999999999997"/>
    <n v="4.28"/>
    <n v="4.28"/>
    <n v="0"/>
  </r>
  <r>
    <n v="9595"/>
    <s v="CA-2017-108931"/>
    <d v="2017-09-14T00:00:00"/>
    <x v="15"/>
    <d v="2017-09-19T00:00:00"/>
    <s v="Standard Class"/>
    <s v="HZ-14950"/>
    <s v="Henia Zydlo"/>
    <s v="Consumer"/>
    <s v="United States"/>
    <s v="New York City"/>
    <x v="15"/>
    <n v="10024"/>
    <x v="3"/>
    <s v="OFF-PA-10003845"/>
    <x v="1"/>
    <s v="Paper"/>
    <x v="372"/>
    <n v="11.56"/>
    <n v="2"/>
    <n v="0"/>
    <n v="5.6644000000000005"/>
    <n v="0.49000000000000005"/>
    <n v="2.8322000000000003"/>
    <n v="5.78"/>
    <n v="5.78"/>
    <n v="0"/>
  </r>
  <r>
    <n v="9596"/>
    <s v="CA-2017-104619"/>
    <d v="2017-01-24T00:00:00"/>
    <x v="44"/>
    <d v="2017-01-29T00:00:00"/>
    <s v="Standard Class"/>
    <s v="KD-16495"/>
    <s v="Keith Dawkins"/>
    <s v="Corporate"/>
    <s v="United States"/>
    <s v="San Jose"/>
    <x v="1"/>
    <n v="95123"/>
    <x v="1"/>
    <s v="OFF-AP-10001492"/>
    <x v="1"/>
    <s v="Appliances"/>
    <x v="22"/>
    <n v="25.86"/>
    <n v="3"/>
    <n v="0"/>
    <n v="6.7236000000000002"/>
    <n v="0.26"/>
    <n v="2.2412000000000001"/>
    <n v="8.6199999999999992"/>
    <n v="8.6199999999999992"/>
    <n v="0"/>
  </r>
  <r>
    <n v="9597"/>
    <s v="CA-2017-104619"/>
    <d v="2017-01-24T00:00:00"/>
    <x v="44"/>
    <d v="2017-01-29T00:00:00"/>
    <s v="Standard Class"/>
    <s v="KD-16495"/>
    <s v="Keith Dawkins"/>
    <s v="Corporate"/>
    <s v="United States"/>
    <s v="San Jose"/>
    <x v="1"/>
    <n v="95123"/>
    <x v="1"/>
    <s v="OFF-BI-10004318"/>
    <x v="1"/>
    <s v="Binders"/>
    <x v="1583"/>
    <n v="276.78400000000005"/>
    <n v="2"/>
    <n v="0.2"/>
    <n v="89.954799999999992"/>
    <n v="0.3249999999999999"/>
    <n v="44.977399999999996"/>
    <n v="138.39200000000002"/>
    <n v="172.99"/>
    <n v="55.356800000000014"/>
  </r>
  <r>
    <n v="9598"/>
    <s v="CA-2017-104619"/>
    <d v="2017-01-24T00:00:00"/>
    <x v="44"/>
    <d v="2017-01-29T00:00:00"/>
    <s v="Standard Class"/>
    <s v="KD-16495"/>
    <s v="Keith Dawkins"/>
    <s v="Corporate"/>
    <s v="United States"/>
    <s v="San Jose"/>
    <x v="1"/>
    <n v="95123"/>
    <x v="1"/>
    <s v="TEC-PH-10000193"/>
    <x v="2"/>
    <s v="Phones"/>
    <x v="1664"/>
    <n v="110.352"/>
    <n v="3"/>
    <n v="0.2"/>
    <n v="8.2763999999999953"/>
    <n v="7.4999999999999956E-2"/>
    <n v="2.7587999999999986"/>
    <n v="36.783999999999999"/>
    <n v="45.98"/>
    <n v="22.070400000000003"/>
  </r>
  <r>
    <n v="9599"/>
    <s v="CA-2015-149517"/>
    <d v="2015-09-19T00:00:00"/>
    <x v="11"/>
    <d v="2015-09-23T00:00:00"/>
    <s v="Standard Class"/>
    <s v="FC-14245"/>
    <s v="Frank Carlisle"/>
    <s v="Home Office"/>
    <s v="United States"/>
    <s v="Sacramento"/>
    <x v="1"/>
    <n v="95823"/>
    <x v="1"/>
    <s v="FUR-FU-10003464"/>
    <x v="0"/>
    <s v="Furnishings"/>
    <x v="1479"/>
    <n v="60.84"/>
    <n v="3"/>
    <n v="0"/>
    <n v="19.468799999999998"/>
    <n v="0.31999999999999995"/>
    <n v="6.4895999999999994"/>
    <n v="20.28"/>
    <n v="20.28"/>
    <n v="0"/>
  </r>
  <r>
    <n v="9600"/>
    <s v="CA-2015-116841"/>
    <d v="2015-04-14T00:00:00"/>
    <x v="19"/>
    <d v="2015-04-18T00:00:00"/>
    <s v="Standard Class"/>
    <s v="TP-21130"/>
    <s v="Theone Pippenger"/>
    <s v="Consumer"/>
    <s v="United States"/>
    <s v="Springfield"/>
    <x v="21"/>
    <n v="97477"/>
    <x v="1"/>
    <s v="OFF-AP-10002403"/>
    <x v="1"/>
    <s v="Appliances"/>
    <x v="1311"/>
    <n v="35.207999999999998"/>
    <n v="1"/>
    <n v="0.2"/>
    <n v="2.6405999999999992"/>
    <n v="7.4999999999999983E-2"/>
    <n v="2.6405999999999992"/>
    <n v="35.207999999999998"/>
    <n v="44.01"/>
    <n v="7.0415999999999999"/>
  </r>
  <r>
    <n v="9601"/>
    <s v="CA-2017-107797"/>
    <d v="2017-05-08T00:00:00"/>
    <x v="24"/>
    <d v="2017-05-11T00:00:00"/>
    <s v="Second Class"/>
    <s v="EB-13705"/>
    <s v="Ed Braxton"/>
    <s v="Corporate"/>
    <s v="United States"/>
    <s v="Mansfield"/>
    <x v="5"/>
    <n v="76063"/>
    <x v="2"/>
    <s v="OFF-PA-10003848"/>
    <x v="1"/>
    <s v="Paper"/>
    <x v="1451"/>
    <n v="41.472000000000008"/>
    <n v="8"/>
    <n v="0.2"/>
    <n v="14.5152"/>
    <n v="0.34999999999999992"/>
    <n v="1.8144"/>
    <n v="5.1840000000000011"/>
    <n v="6.4800000000000013"/>
    <n v="8.2944000000000013"/>
  </r>
  <r>
    <n v="9602"/>
    <s v="CA-2016-117604"/>
    <d v="2016-09-04T00:00:00"/>
    <x v="21"/>
    <d v="2016-09-09T00:00:00"/>
    <s v="Standard Class"/>
    <s v="JP-15520"/>
    <s v="Jeremy Pistek"/>
    <s v="Consumer"/>
    <s v="United States"/>
    <s v="Jonesboro"/>
    <x v="36"/>
    <n v="72401"/>
    <x v="0"/>
    <s v="OFF-PA-10001357"/>
    <x v="1"/>
    <s v="Paper"/>
    <x v="1041"/>
    <n v="239.5"/>
    <n v="5"/>
    <n v="0"/>
    <n v="114.95999999999998"/>
    <n v="0.47999999999999993"/>
    <n v="22.991999999999997"/>
    <n v="47.9"/>
    <n v="47.9"/>
    <n v="0"/>
  </r>
  <r>
    <n v="9603"/>
    <s v="CA-2014-130155"/>
    <d v="2014-05-19T00:00:00"/>
    <x v="8"/>
    <d v="2014-05-22T00:00:00"/>
    <s v="First Class"/>
    <s v="TD-20995"/>
    <s v="Tamara Dahlen"/>
    <s v="Consumer"/>
    <s v="United States"/>
    <s v="Virginia Beach"/>
    <x v="17"/>
    <n v="23464"/>
    <x v="0"/>
    <s v="OFF-SU-10004737"/>
    <x v="1"/>
    <s v="Supplies"/>
    <x v="1713"/>
    <n v="34.200000000000003"/>
    <n v="5"/>
    <n v="0"/>
    <n v="9.234"/>
    <n v="0.26999999999999996"/>
    <n v="1.8468"/>
    <n v="6.8400000000000007"/>
    <n v="6.8400000000000007"/>
    <n v="0"/>
  </r>
  <r>
    <n v="9604"/>
    <s v="CA-2016-129861"/>
    <d v="2016-06-17T00:00:00"/>
    <x v="1"/>
    <d v="2016-06-23T00:00:00"/>
    <s v="Standard Class"/>
    <s v="DM-13345"/>
    <s v="Denise Monton"/>
    <s v="Corporate"/>
    <s v="United States"/>
    <s v="Rochester"/>
    <x v="15"/>
    <n v="14609"/>
    <x v="3"/>
    <s v="FUR-TA-10003715"/>
    <x v="0"/>
    <s v="Tables"/>
    <x v="1012"/>
    <n v="376.86599999999999"/>
    <n v="3"/>
    <n v="0.4"/>
    <n v="-213.55740000000006"/>
    <n v="-0.56666666666666687"/>
    <n v="-71.185800000000015"/>
    <n v="125.622"/>
    <n v="209.37"/>
    <n v="150.74639999999999"/>
  </r>
  <r>
    <n v="9605"/>
    <s v="CA-2015-138625"/>
    <d v="2015-11-02T00:00:00"/>
    <x v="6"/>
    <d v="2015-11-05T00:00:00"/>
    <s v="First Class"/>
    <s v="EG-13900"/>
    <s v="Emily Grady"/>
    <s v="Consumer"/>
    <s v="United States"/>
    <s v="Chesapeake"/>
    <x v="17"/>
    <n v="23320"/>
    <x v="0"/>
    <s v="OFF-AP-10003099"/>
    <x v="1"/>
    <s v="Appliances"/>
    <x v="1847"/>
    <n v="197.72"/>
    <n v="4"/>
    <n v="0"/>
    <n v="55.36160000000001"/>
    <n v="0.28000000000000003"/>
    <n v="13.840400000000002"/>
    <n v="49.43"/>
    <n v="49.43"/>
    <n v="0"/>
  </r>
  <r>
    <n v="9606"/>
    <s v="US-2017-122672"/>
    <d v="2017-11-04T00:00:00"/>
    <x v="23"/>
    <d v="2017-11-09T00:00:00"/>
    <s v="Standard Class"/>
    <s v="HG-14965"/>
    <s v="Henry Goldwyn"/>
    <s v="Corporate"/>
    <s v="United States"/>
    <s v="Lancaster"/>
    <x v="24"/>
    <n v="43130"/>
    <x v="3"/>
    <s v="TEC-AC-10002323"/>
    <x v="2"/>
    <s v="Accessories"/>
    <x v="177"/>
    <n v="70.720000000000013"/>
    <n v="4"/>
    <n v="0.2"/>
    <n v="-6.1879999999999988"/>
    <n v="-8.7499999999999967E-2"/>
    <n v="-1.5469999999999997"/>
    <n v="17.680000000000003"/>
    <n v="22.1"/>
    <n v="14.144000000000004"/>
  </r>
  <r>
    <n v="9607"/>
    <s v="US-2017-122672"/>
    <d v="2017-11-04T00:00:00"/>
    <x v="23"/>
    <d v="2017-11-09T00:00:00"/>
    <s v="Standard Class"/>
    <s v="HG-14965"/>
    <s v="Henry Goldwyn"/>
    <s v="Corporate"/>
    <s v="United States"/>
    <s v="Lancaster"/>
    <x v="24"/>
    <n v="43130"/>
    <x v="3"/>
    <s v="OFF-ST-10002344"/>
    <x v="1"/>
    <s v="Storage"/>
    <x v="865"/>
    <n v="194.35200000000003"/>
    <n v="3"/>
    <n v="0.2"/>
    <n v="-43.729199999999992"/>
    <n v="-0.22499999999999992"/>
    <n v="-14.576399999999998"/>
    <n v="64.784000000000006"/>
    <n v="80.98"/>
    <n v="38.870400000000011"/>
  </r>
  <r>
    <n v="9608"/>
    <s v="CA-2017-117128"/>
    <d v="2017-12-05T00:00:00"/>
    <x v="22"/>
    <d v="2017-12-08T00:00:00"/>
    <s v="Second Class"/>
    <s v="BF-11080"/>
    <s v="Bart Folk"/>
    <s v="Consumer"/>
    <s v="United States"/>
    <s v="New York City"/>
    <x v="15"/>
    <n v="10024"/>
    <x v="3"/>
    <s v="OFF-PA-10000007"/>
    <x v="1"/>
    <s v="Paper"/>
    <x v="1540"/>
    <n v="21.6"/>
    <n v="6"/>
    <n v="0"/>
    <n v="9.9359999999999999"/>
    <n v="0.45999999999999996"/>
    <n v="1.6559999999999999"/>
    <n v="3.6"/>
    <n v="3.6"/>
    <n v="0"/>
  </r>
  <r>
    <n v="9609"/>
    <s v="CA-2017-117128"/>
    <d v="2017-12-05T00:00:00"/>
    <x v="22"/>
    <d v="2017-12-08T00:00:00"/>
    <s v="Second Class"/>
    <s v="BF-11080"/>
    <s v="Bart Folk"/>
    <s v="Consumer"/>
    <s v="United States"/>
    <s v="New York City"/>
    <x v="15"/>
    <n v="10024"/>
    <x v="3"/>
    <s v="OFF-LA-10000248"/>
    <x v="1"/>
    <s v="Labels"/>
    <x v="1221"/>
    <n v="11.07"/>
    <n v="3"/>
    <n v="0"/>
    <n v="5.2028999999999996"/>
    <n v="0.47"/>
    <n v="1.7343"/>
    <n v="3.69"/>
    <n v="3.69"/>
    <n v="0"/>
  </r>
  <r>
    <n v="9610"/>
    <s v="CA-2016-130638"/>
    <d v="2016-05-16T00:00:00"/>
    <x v="35"/>
    <d v="2016-05-19T00:00:00"/>
    <s v="Second Class"/>
    <s v="SC-20095"/>
    <s v="Sanjit Chand"/>
    <s v="Consumer"/>
    <s v="United States"/>
    <s v="Los Angeles"/>
    <x v="1"/>
    <n v="90045"/>
    <x v="1"/>
    <s v="FUR-FU-10002116"/>
    <x v="0"/>
    <s v="Furnishings"/>
    <x v="1440"/>
    <n v="282.83999999999997"/>
    <n v="4"/>
    <n v="0"/>
    <n v="19.798799999999972"/>
    <n v="6.999999999999991E-2"/>
    <n v="4.9496999999999929"/>
    <n v="70.709999999999994"/>
    <n v="70.709999999999994"/>
    <n v="0"/>
  </r>
  <r>
    <n v="9611"/>
    <s v="CA-2016-130638"/>
    <d v="2016-05-16T00:00:00"/>
    <x v="35"/>
    <d v="2016-05-19T00:00:00"/>
    <s v="Second Class"/>
    <s v="SC-20095"/>
    <s v="Sanjit Chand"/>
    <s v="Consumer"/>
    <s v="United States"/>
    <s v="Los Angeles"/>
    <x v="1"/>
    <n v="90045"/>
    <x v="1"/>
    <s v="OFF-LA-10002195"/>
    <x v="1"/>
    <s v="Labels"/>
    <x v="1028"/>
    <n v="27.72"/>
    <n v="9"/>
    <n v="0"/>
    <n v="13.3056"/>
    <n v="0.48000000000000004"/>
    <n v="1.4783999999999999"/>
    <n v="3.08"/>
    <n v="3.08"/>
    <n v="0"/>
  </r>
  <r>
    <n v="9612"/>
    <s v="CA-2017-144365"/>
    <d v="2017-10-24T00:00:00"/>
    <x v="13"/>
    <d v="2017-10-30T00:00:00"/>
    <s v="Standard Class"/>
    <s v="CS-11950"/>
    <s v="Carlos Soltero"/>
    <s v="Consumer"/>
    <s v="United States"/>
    <s v="Jackson"/>
    <x v="35"/>
    <n v="39212"/>
    <x v="0"/>
    <s v="OFF-FA-10000735"/>
    <x v="1"/>
    <s v="Fasteners"/>
    <x v="128"/>
    <n v="11.68"/>
    <n v="4"/>
    <n v="0"/>
    <n v="5.2559999999999993"/>
    <n v="0.44999999999999996"/>
    <n v="1.3139999999999998"/>
    <n v="2.92"/>
    <n v="2.92"/>
    <n v="0"/>
  </r>
  <r>
    <n v="9613"/>
    <s v="CA-2016-110086"/>
    <d v="2016-09-18T00:00:00"/>
    <x v="21"/>
    <d v="2016-09-22T00:00:00"/>
    <s v="Standard Class"/>
    <s v="BD-11320"/>
    <s v="Bill Donatelli"/>
    <s v="Consumer"/>
    <s v="United States"/>
    <s v="Woodland"/>
    <x v="1"/>
    <n v="95695"/>
    <x v="1"/>
    <s v="TEC-PH-10001299"/>
    <x v="2"/>
    <s v="Phones"/>
    <x v="1489"/>
    <n v="239.98400000000004"/>
    <n v="2"/>
    <n v="0.2"/>
    <n v="23.998400000000004"/>
    <n v="0.1"/>
    <n v="11.999200000000002"/>
    <n v="119.99200000000002"/>
    <n v="149.99"/>
    <n v="47.996800000000007"/>
  </r>
  <r>
    <n v="9614"/>
    <s v="CA-2014-128524"/>
    <d v="2014-11-11T00:00:00"/>
    <x v="7"/>
    <d v="2014-11-13T00:00:00"/>
    <s v="First Class"/>
    <s v="MZ-17515"/>
    <s v="Mary Zewe"/>
    <s v="Corporate"/>
    <s v="United States"/>
    <s v="Seattle"/>
    <x v="4"/>
    <n v="98115"/>
    <x v="1"/>
    <s v="OFF-AP-10002892"/>
    <x v="1"/>
    <s v="Appliances"/>
    <x v="9"/>
    <n v="22.98"/>
    <n v="1"/>
    <n v="0"/>
    <n v="6.8939999999999984"/>
    <n v="0.29999999999999993"/>
    <n v="6.8939999999999984"/>
    <n v="22.98"/>
    <n v="22.98"/>
    <n v="0"/>
  </r>
  <r>
    <n v="9615"/>
    <s v="CA-2014-128524"/>
    <d v="2014-11-11T00:00:00"/>
    <x v="7"/>
    <d v="2014-11-13T00:00:00"/>
    <s v="First Class"/>
    <s v="MZ-17515"/>
    <s v="Mary Zewe"/>
    <s v="Corporate"/>
    <s v="United States"/>
    <s v="Seattle"/>
    <x v="4"/>
    <n v="98115"/>
    <x v="1"/>
    <s v="TEC-AC-10002718"/>
    <x v="2"/>
    <s v="Accessories"/>
    <x v="1192"/>
    <n v="102.13"/>
    <n v="7"/>
    <n v="0"/>
    <n v="15.319499999999996"/>
    <n v="0.14999999999999997"/>
    <n v="2.1884999999999994"/>
    <n v="14.59"/>
    <n v="14.59"/>
    <n v="0"/>
  </r>
  <r>
    <n v="9616"/>
    <s v="CA-2014-128524"/>
    <d v="2014-11-11T00:00:00"/>
    <x v="7"/>
    <d v="2014-11-13T00:00:00"/>
    <s v="First Class"/>
    <s v="MZ-17515"/>
    <s v="Mary Zewe"/>
    <s v="Corporate"/>
    <s v="United States"/>
    <s v="Seattle"/>
    <x v="4"/>
    <n v="98115"/>
    <x v="1"/>
    <s v="OFF-BI-10003527"/>
    <x v="1"/>
    <s v="Binders"/>
    <x v="451"/>
    <n v="2033.5840000000001"/>
    <n v="2"/>
    <n v="0.2"/>
    <n v="762.59400000000005"/>
    <n v="0.375"/>
    <n v="381.29700000000003"/>
    <n v="1016.792"/>
    <n v="1270.99"/>
    <n v="406.71680000000003"/>
  </r>
  <r>
    <n v="9617"/>
    <s v="CA-2016-140256"/>
    <d v="2016-08-22T00:00:00"/>
    <x v="28"/>
    <d v="2016-08-29T00:00:00"/>
    <s v="Standard Class"/>
    <s v="PW-19030"/>
    <s v="Pauline Webber"/>
    <s v="Corporate"/>
    <s v="United States"/>
    <s v="Los Angeles"/>
    <x v="1"/>
    <n v="90049"/>
    <x v="1"/>
    <s v="OFF-AR-10002255"/>
    <x v="1"/>
    <s v="Art"/>
    <x v="822"/>
    <n v="5.76"/>
    <n v="2"/>
    <n v="0"/>
    <n v="1.6703999999999999"/>
    <n v="0.28999999999999998"/>
    <n v="0.83519999999999994"/>
    <n v="2.88"/>
    <n v="2.88"/>
    <n v="0"/>
  </r>
  <r>
    <n v="9618"/>
    <s v="CA-2017-160633"/>
    <d v="2017-11-16T00:00:00"/>
    <x v="23"/>
    <d v="2017-11-21T00:00:00"/>
    <s v="Standard Class"/>
    <s v="BS-11380"/>
    <s v="Bill Stewart"/>
    <s v="Corporate"/>
    <s v="United States"/>
    <s v="Bowling Green"/>
    <x v="24"/>
    <n v="43402"/>
    <x v="3"/>
    <s v="TEC-CO-10002095"/>
    <x v="2"/>
    <s v="Copiers"/>
    <x v="615"/>
    <n v="899.98199999999997"/>
    <n v="3"/>
    <n v="0.4"/>
    <n v="74.998499999999922"/>
    <n v="8.3333333333333245E-2"/>
    <n v="24.999499999999973"/>
    <n v="299.99399999999997"/>
    <n v="499.99"/>
    <n v="359.99279999999999"/>
  </r>
  <r>
    <n v="9619"/>
    <s v="CA-2017-160633"/>
    <d v="2017-11-16T00:00:00"/>
    <x v="23"/>
    <d v="2017-11-21T00:00:00"/>
    <s v="Standard Class"/>
    <s v="BS-11380"/>
    <s v="Bill Stewart"/>
    <s v="Corporate"/>
    <s v="United States"/>
    <s v="Bowling Green"/>
    <x v="24"/>
    <n v="43402"/>
    <x v="3"/>
    <s v="OFF-AR-10004022"/>
    <x v="1"/>
    <s v="Art"/>
    <x v="907"/>
    <n v="86.352000000000004"/>
    <n v="3"/>
    <n v="0.2"/>
    <n v="5.3969999999999914"/>
    <n v="6.2499999999999896E-2"/>
    <n v="1.798999999999997"/>
    <n v="28.784000000000002"/>
    <n v="35.979999999999997"/>
    <n v="17.270400000000002"/>
  </r>
  <r>
    <n v="9620"/>
    <s v="CA-2017-160633"/>
    <d v="2017-11-16T00:00:00"/>
    <x v="23"/>
    <d v="2017-11-21T00:00:00"/>
    <s v="Standard Class"/>
    <s v="BS-11380"/>
    <s v="Bill Stewart"/>
    <s v="Corporate"/>
    <s v="United States"/>
    <s v="Bowling Green"/>
    <x v="24"/>
    <n v="43402"/>
    <x v="3"/>
    <s v="TEC-AC-10002335"/>
    <x v="2"/>
    <s v="Accessories"/>
    <x v="343"/>
    <n v="139.96000000000004"/>
    <n v="5"/>
    <n v="0.2"/>
    <n v="-1.7495000000000118"/>
    <n v="-1.250000000000008E-2"/>
    <n v="-0.34990000000000238"/>
    <n v="27.992000000000008"/>
    <n v="34.990000000000009"/>
    <n v="27.992000000000008"/>
  </r>
  <r>
    <n v="9621"/>
    <s v="CA-2014-115133"/>
    <d v="2014-09-26T00:00:00"/>
    <x v="30"/>
    <d v="2014-09-30T00:00:00"/>
    <s v="Standard Class"/>
    <s v="DA-13450"/>
    <s v="Dianna Arnett"/>
    <s v="Home Office"/>
    <s v="United States"/>
    <s v="Lancaster"/>
    <x v="24"/>
    <n v="43130"/>
    <x v="3"/>
    <s v="OFF-AP-10001634"/>
    <x v="1"/>
    <s v="Appliances"/>
    <x v="1799"/>
    <n v="16.704000000000001"/>
    <n v="6"/>
    <n v="0.2"/>
    <n v="1.2527999999999988"/>
    <n v="7.4999999999999928E-2"/>
    <n v="0.20879999999999979"/>
    <n v="2.7840000000000003"/>
    <n v="3.4799999999999995"/>
    <n v="3.3408000000000002"/>
  </r>
  <r>
    <n v="9622"/>
    <s v="CA-2014-115133"/>
    <d v="2014-09-26T00:00:00"/>
    <x v="30"/>
    <d v="2014-09-30T00:00:00"/>
    <s v="Standard Class"/>
    <s v="DA-13450"/>
    <s v="Dianna Arnett"/>
    <s v="Home Office"/>
    <s v="United States"/>
    <s v="Lancaster"/>
    <x v="24"/>
    <n v="43130"/>
    <x v="3"/>
    <s v="TEC-AC-10002370"/>
    <x v="2"/>
    <s v="Accessories"/>
    <x v="1825"/>
    <n v="3.1520000000000001"/>
    <n v="2"/>
    <n v="0.2"/>
    <n v="0.47279999999999966"/>
    <n v="0.14999999999999988"/>
    <n v="0.23639999999999983"/>
    <n v="1.5760000000000001"/>
    <n v="1.97"/>
    <n v="0.63040000000000007"/>
  </r>
  <r>
    <n v="9623"/>
    <s v="CA-2014-115133"/>
    <d v="2014-09-26T00:00:00"/>
    <x v="30"/>
    <d v="2014-09-30T00:00:00"/>
    <s v="Standard Class"/>
    <s v="DA-13450"/>
    <s v="Dianna Arnett"/>
    <s v="Home Office"/>
    <s v="United States"/>
    <s v="Lancaster"/>
    <x v="24"/>
    <n v="43130"/>
    <x v="3"/>
    <s v="OFF-PA-10000174"/>
    <x v="1"/>
    <s v="Paper"/>
    <x v="1524"/>
    <n v="32.896000000000001"/>
    <n v="4"/>
    <n v="0.2"/>
    <n v="11.102399999999996"/>
    <n v="0.33749999999999986"/>
    <n v="2.775599999999999"/>
    <n v="8.2240000000000002"/>
    <n v="10.28"/>
    <n v="6.5792000000000002"/>
  </r>
  <r>
    <n v="9624"/>
    <s v="CA-2017-137449"/>
    <d v="2017-06-29T00:00:00"/>
    <x v="27"/>
    <d v="2017-06-30T00:00:00"/>
    <s v="First Class"/>
    <s v="ME-17725"/>
    <s v="Max Engle"/>
    <s v="Consumer"/>
    <s v="United States"/>
    <s v="Dallas"/>
    <x v="5"/>
    <n v="75220"/>
    <x v="2"/>
    <s v="OFF-AP-10000240"/>
    <x v="1"/>
    <s v="Appliances"/>
    <x v="650"/>
    <n v="21.391999999999992"/>
    <n v="2"/>
    <n v="0.8"/>
    <n v="-54.549600000000012"/>
    <n v="-2.5500000000000016"/>
    <n v="-27.274800000000006"/>
    <n v="10.695999999999996"/>
    <n v="53.47999999999999"/>
    <n v="17.113599999999995"/>
  </r>
  <r>
    <n v="9625"/>
    <s v="CA-2017-137449"/>
    <d v="2017-06-29T00:00:00"/>
    <x v="27"/>
    <d v="2017-06-30T00:00:00"/>
    <s v="First Class"/>
    <s v="ME-17725"/>
    <s v="Max Engle"/>
    <s v="Consumer"/>
    <s v="United States"/>
    <s v="Dallas"/>
    <x v="5"/>
    <n v="75220"/>
    <x v="2"/>
    <s v="FUR-TA-10002855"/>
    <x v="0"/>
    <s v="Tables"/>
    <x v="1198"/>
    <n v="307.31400000000002"/>
    <n v="3"/>
    <n v="0.3"/>
    <n v="-39.511800000000036"/>
    <n v="-0.12857142857142867"/>
    <n v="-13.170600000000013"/>
    <n v="102.438"/>
    <n v="146.34000000000003"/>
    <n v="92.194200000000009"/>
  </r>
  <r>
    <n v="9626"/>
    <s v="CA-2017-137449"/>
    <d v="2017-06-29T00:00:00"/>
    <x v="27"/>
    <d v="2017-06-30T00:00:00"/>
    <s v="First Class"/>
    <s v="ME-17725"/>
    <s v="Max Engle"/>
    <s v="Consumer"/>
    <s v="United States"/>
    <s v="Dallas"/>
    <x v="5"/>
    <n v="75220"/>
    <x v="2"/>
    <s v="FUR-BO-10000780"/>
    <x v="0"/>
    <s v="Bookcases"/>
    <x v="1318"/>
    <n v="409.99919999999997"/>
    <n v="3"/>
    <n v="0.32"/>
    <n v="-96.470399999999955"/>
    <n v="-0.23529411764705874"/>
    <n v="-32.156799999999983"/>
    <n v="136.66639999999998"/>
    <n v="200.98"/>
    <n v="131.19974399999998"/>
  </r>
  <r>
    <n v="9627"/>
    <s v="CA-2017-103520"/>
    <d v="2017-09-23T00:00:00"/>
    <x v="15"/>
    <d v="2017-09-25T00:00:00"/>
    <s v="First Class"/>
    <s v="MH-17785"/>
    <s v="Maya Herman"/>
    <s v="Corporate"/>
    <s v="United States"/>
    <s v="Lubbock"/>
    <x v="5"/>
    <n v="79424"/>
    <x v="2"/>
    <s v="OFF-PA-10001846"/>
    <x v="1"/>
    <s v="Paper"/>
    <x v="1816"/>
    <n v="9.2480000000000011"/>
    <n v="2"/>
    <n v="0.2"/>
    <n v="3.3524000000000003"/>
    <n v="0.36249999999999999"/>
    <n v="1.6762000000000001"/>
    <n v="4.6240000000000006"/>
    <n v="5.78"/>
    <n v="1.8496000000000004"/>
  </r>
  <r>
    <n v="9628"/>
    <s v="CA-2014-139283"/>
    <d v="2014-11-23T00:00:00"/>
    <x v="7"/>
    <d v="2014-11-27T00:00:00"/>
    <s v="Standard Class"/>
    <s v="BT-11440"/>
    <s v="Bobby Trafton"/>
    <s v="Consumer"/>
    <s v="United States"/>
    <s v="Detroit"/>
    <x v="12"/>
    <n v="48227"/>
    <x v="2"/>
    <s v="OFF-BI-10002049"/>
    <x v="1"/>
    <s v="Binders"/>
    <x v="765"/>
    <n v="14.669999999999998"/>
    <n v="3"/>
    <n v="0"/>
    <n v="6.7481999999999989"/>
    <n v="0.45999999999999996"/>
    <n v="2.2493999999999996"/>
    <n v="4.8899999999999997"/>
    <n v="4.8899999999999997"/>
    <n v="0"/>
  </r>
  <r>
    <n v="9629"/>
    <s v="CA-2014-118192"/>
    <d v="2014-01-13T00:00:00"/>
    <x v="46"/>
    <d v="2014-01-18T00:00:00"/>
    <s v="Standard Class"/>
    <s v="MM-17920"/>
    <s v="Michael Moore"/>
    <s v="Consumer"/>
    <s v="United States"/>
    <s v="Newark"/>
    <x v="24"/>
    <n v="43055"/>
    <x v="3"/>
    <s v="OFF-PA-10002947"/>
    <x v="1"/>
    <s v="Paper"/>
    <x v="710"/>
    <n v="37.408000000000001"/>
    <n v="7"/>
    <n v="0.2"/>
    <n v="13.0928"/>
    <n v="0.35"/>
    <n v="1.8704000000000001"/>
    <n v="5.3440000000000003"/>
    <n v="6.68"/>
    <n v="7.4816000000000003"/>
  </r>
  <r>
    <n v="9630"/>
    <s v="CA-2014-118192"/>
    <d v="2014-01-13T00:00:00"/>
    <x v="46"/>
    <d v="2014-01-18T00:00:00"/>
    <s v="Standard Class"/>
    <s v="MM-17920"/>
    <s v="Michael Moore"/>
    <s v="Consumer"/>
    <s v="United States"/>
    <s v="Newark"/>
    <x v="24"/>
    <n v="43055"/>
    <x v="3"/>
    <s v="OFF-BI-10003476"/>
    <x v="1"/>
    <s v="Binders"/>
    <x v="1535"/>
    <n v="3.4380000000000006"/>
    <n v="2"/>
    <n v="0.7"/>
    <n v="-2.5212000000000003"/>
    <n v="-0.73333333333333328"/>
    <n v="-1.2606000000000002"/>
    <n v="1.7190000000000003"/>
    <n v="5.73"/>
    <n v="2.4066000000000001"/>
  </r>
  <r>
    <n v="9631"/>
    <s v="CA-2016-168844"/>
    <d v="2016-05-31T00:00:00"/>
    <x v="35"/>
    <d v="2016-06-06T00:00:00"/>
    <s v="Standard Class"/>
    <s v="NM-18520"/>
    <s v="Neoma Murray"/>
    <s v="Consumer"/>
    <s v="United States"/>
    <s v="New York City"/>
    <x v="15"/>
    <n v="10011"/>
    <x v="3"/>
    <s v="OFF-BI-10002609"/>
    <x v="1"/>
    <s v="Binders"/>
    <x v="98"/>
    <n v="7.1519999999999992"/>
    <n v="3"/>
    <n v="0.2"/>
    <n v="2.3243999999999994"/>
    <n v="0.32499999999999996"/>
    <n v="0.77479999999999982"/>
    <n v="2.3839999999999999"/>
    <n v="2.9799999999999991"/>
    <n v="1.4303999999999999"/>
  </r>
  <r>
    <n v="9632"/>
    <s v="CA-2016-168844"/>
    <d v="2016-05-31T00:00:00"/>
    <x v="35"/>
    <d v="2016-06-06T00:00:00"/>
    <s v="Standard Class"/>
    <s v="NM-18520"/>
    <s v="Neoma Murray"/>
    <s v="Consumer"/>
    <s v="United States"/>
    <s v="New York City"/>
    <x v="15"/>
    <n v="10011"/>
    <x v="3"/>
    <s v="TEC-PH-10003215"/>
    <x v="2"/>
    <s v="Phones"/>
    <x v="1611"/>
    <n v="179.7"/>
    <n v="6"/>
    <n v="0"/>
    <n v="88.052999999999997"/>
    <n v="0.49"/>
    <n v="14.6755"/>
    <n v="29.95"/>
    <n v="29.95"/>
    <n v="0"/>
  </r>
  <r>
    <n v="9633"/>
    <s v="CA-2017-154809"/>
    <d v="2017-02-13T00:00:00"/>
    <x v="31"/>
    <d v="2017-02-17T00:00:00"/>
    <s v="Standard Class"/>
    <s v="MH-17455"/>
    <s v="Mark Hamilton"/>
    <s v="Consumer"/>
    <s v="United States"/>
    <s v="Minneapolis"/>
    <x v="11"/>
    <n v="55407"/>
    <x v="2"/>
    <s v="OFF-AP-10004785"/>
    <x v="1"/>
    <s v="Appliances"/>
    <x v="1186"/>
    <n v="90.64"/>
    <n v="8"/>
    <n v="0"/>
    <n v="38.975200000000008"/>
    <n v="0.4300000000000001"/>
    <n v="4.871900000000001"/>
    <n v="11.33"/>
    <n v="11.33"/>
    <n v="0"/>
  </r>
  <r>
    <n v="9634"/>
    <s v="CA-2014-151330"/>
    <d v="2014-10-14T00:00:00"/>
    <x v="18"/>
    <d v="2014-10-17T00:00:00"/>
    <s v="First Class"/>
    <s v="TC-21295"/>
    <s v="Toby Carlisle"/>
    <s v="Consumer"/>
    <s v="United States"/>
    <s v="Everett"/>
    <x v="31"/>
    <n v="2149"/>
    <x v="3"/>
    <s v="TEC-AC-10000865"/>
    <x v="2"/>
    <s v="Accessories"/>
    <x v="1005"/>
    <n v="177"/>
    <n v="3"/>
    <n v="0"/>
    <n v="30.089999999999982"/>
    <n v="0.1699999999999999"/>
    <n v="10.029999999999994"/>
    <n v="59"/>
    <n v="59"/>
    <n v="0"/>
  </r>
  <r>
    <n v="9635"/>
    <s v="CA-2014-151330"/>
    <d v="2014-10-14T00:00:00"/>
    <x v="18"/>
    <d v="2014-10-17T00:00:00"/>
    <s v="First Class"/>
    <s v="TC-21295"/>
    <s v="Toby Carlisle"/>
    <s v="Consumer"/>
    <s v="United States"/>
    <s v="Everett"/>
    <x v="31"/>
    <n v="2149"/>
    <x v="3"/>
    <s v="OFF-ST-10000615"/>
    <x v="1"/>
    <s v="Storage"/>
    <x v="75"/>
    <n v="79.45"/>
    <n v="7"/>
    <n v="0"/>
    <n v="22.246000000000006"/>
    <n v="0.28000000000000008"/>
    <n v="3.1780000000000008"/>
    <n v="11.35"/>
    <n v="11.35"/>
    <n v="0"/>
  </r>
  <r>
    <n v="9636"/>
    <s v="CA-2014-151330"/>
    <d v="2014-10-14T00:00:00"/>
    <x v="18"/>
    <d v="2014-10-17T00:00:00"/>
    <s v="First Class"/>
    <s v="TC-21295"/>
    <s v="Toby Carlisle"/>
    <s v="Consumer"/>
    <s v="United States"/>
    <s v="Everett"/>
    <x v="31"/>
    <n v="2149"/>
    <x v="3"/>
    <s v="FUR-CH-10000749"/>
    <x v="0"/>
    <s v="Chairs"/>
    <x v="1676"/>
    <n v="1628.82"/>
    <n v="9"/>
    <n v="0"/>
    <n v="260.61120000000017"/>
    <n v="0.16000000000000011"/>
    <n v="28.956800000000019"/>
    <n v="180.98"/>
    <n v="180.98"/>
    <n v="0"/>
  </r>
  <r>
    <n v="9637"/>
    <s v="CA-2014-124702"/>
    <d v="2014-11-18T00:00:00"/>
    <x v="7"/>
    <d v="2014-11-25T00:00:00"/>
    <s v="Standard Class"/>
    <s v="MH-17785"/>
    <s v="Maya Herman"/>
    <s v="Corporate"/>
    <s v="United States"/>
    <s v="Seattle"/>
    <x v="4"/>
    <n v="98105"/>
    <x v="1"/>
    <s v="FUR-FU-10003553"/>
    <x v="0"/>
    <s v="Furnishings"/>
    <x v="568"/>
    <n v="137.54"/>
    <n v="2"/>
    <n v="0"/>
    <n v="55.016000000000005"/>
    <n v="0.40000000000000008"/>
    <n v="27.508000000000003"/>
    <n v="68.77"/>
    <n v="68.77"/>
    <n v="0"/>
  </r>
  <r>
    <n v="9638"/>
    <s v="CA-2014-124702"/>
    <d v="2014-11-18T00:00:00"/>
    <x v="7"/>
    <d v="2014-11-25T00:00:00"/>
    <s v="Standard Class"/>
    <s v="MH-17785"/>
    <s v="Maya Herman"/>
    <s v="Corporate"/>
    <s v="United States"/>
    <s v="Seattle"/>
    <x v="4"/>
    <n v="98105"/>
    <x v="1"/>
    <s v="FUR-TA-10003008"/>
    <x v="0"/>
    <s v="Tables"/>
    <x v="955"/>
    <n v="730.2"/>
    <n v="4"/>
    <n v="0"/>
    <n v="94.926000000000045"/>
    <n v="0.13000000000000006"/>
    <n v="23.731500000000011"/>
    <n v="182.55"/>
    <n v="182.55"/>
    <n v="0"/>
  </r>
  <r>
    <n v="9639"/>
    <s v="US-2017-125808"/>
    <d v="2017-11-12T00:00:00"/>
    <x v="23"/>
    <d v="2017-11-15T00:00:00"/>
    <s v="Second Class"/>
    <s v="EP-13915"/>
    <s v="Emily Phan"/>
    <s v="Consumer"/>
    <s v="United States"/>
    <s v="Los Angeles"/>
    <x v="1"/>
    <n v="90032"/>
    <x v="1"/>
    <s v="OFF-PA-10001846"/>
    <x v="1"/>
    <s v="Paper"/>
    <x v="1816"/>
    <n v="11.56"/>
    <n v="2"/>
    <n v="0"/>
    <n v="5.6644000000000005"/>
    <n v="0.49000000000000005"/>
    <n v="2.8322000000000003"/>
    <n v="5.78"/>
    <n v="5.78"/>
    <n v="0"/>
  </r>
  <r>
    <n v="9640"/>
    <s v="CA-2015-116638"/>
    <d v="2015-01-28T00:00:00"/>
    <x v="26"/>
    <d v="2015-01-31T00:00:00"/>
    <s v="Second Class"/>
    <s v="JH-15985"/>
    <s v="Joseph Holt"/>
    <s v="Consumer"/>
    <s v="United States"/>
    <s v="Concord"/>
    <x v="3"/>
    <n v="28027"/>
    <x v="0"/>
    <s v="FUR-TA-10000198"/>
    <x v="0"/>
    <s v="Tables"/>
    <x v="594"/>
    <n v="4297.6440000000002"/>
    <n v="13"/>
    <n v="0.4"/>
    <n v="-1862.3124000000003"/>
    <n v="-0.43333333333333335"/>
    <n v="-143.25480000000002"/>
    <n v="330.58800000000002"/>
    <n v="550.98"/>
    <n v="1719.0576000000001"/>
  </r>
  <r>
    <n v="9641"/>
    <s v="CA-2014-104563"/>
    <d v="2014-03-07T00:00:00"/>
    <x v="34"/>
    <d v="2014-03-12T00:00:00"/>
    <s v="Standard Class"/>
    <s v="CM-12715"/>
    <s v="Craig Molinari"/>
    <s v="Corporate"/>
    <s v="United States"/>
    <s v="Seattle"/>
    <x v="4"/>
    <n v="98103"/>
    <x v="1"/>
    <s v="OFF-AR-10000390"/>
    <x v="1"/>
    <s v="Art"/>
    <x v="105"/>
    <n v="20.65"/>
    <n v="5"/>
    <n v="0"/>
    <n v="9.4989999999999988"/>
    <n v="0.45999999999999996"/>
    <n v="1.8997999999999997"/>
    <n v="4.13"/>
    <n v="4.13"/>
    <n v="0"/>
  </r>
  <r>
    <n v="9642"/>
    <s v="CA-2014-104563"/>
    <d v="2014-03-07T00:00:00"/>
    <x v="34"/>
    <d v="2014-03-12T00:00:00"/>
    <s v="Standard Class"/>
    <s v="CM-12715"/>
    <s v="Craig Molinari"/>
    <s v="Corporate"/>
    <s v="United States"/>
    <s v="Seattle"/>
    <x v="4"/>
    <n v="98103"/>
    <x v="1"/>
    <s v="OFF-ST-10000934"/>
    <x v="1"/>
    <s v="Storage"/>
    <x v="356"/>
    <n v="204.89999999999998"/>
    <n v="5"/>
    <n v="0"/>
    <n v="0"/>
    <n v="0"/>
    <n v="0"/>
    <n v="40.98"/>
    <n v="40.98"/>
    <n v="0"/>
  </r>
  <r>
    <n v="9643"/>
    <s v="CA-2014-104563"/>
    <d v="2014-03-07T00:00:00"/>
    <x v="34"/>
    <d v="2014-03-12T00:00:00"/>
    <s v="Standard Class"/>
    <s v="CM-12715"/>
    <s v="Craig Molinari"/>
    <s v="Corporate"/>
    <s v="United States"/>
    <s v="Seattle"/>
    <x v="4"/>
    <n v="98103"/>
    <x v="1"/>
    <s v="FUR-CH-10002780"/>
    <x v="0"/>
    <s v="Chairs"/>
    <x v="1841"/>
    <n v="436.70400000000006"/>
    <n v="6"/>
    <n v="0.2"/>
    <n v="21.835199999999986"/>
    <n v="4.9999999999999961E-2"/>
    <n v="3.6391999999999975"/>
    <n v="72.784000000000006"/>
    <n v="90.98"/>
    <n v="87.340800000000016"/>
  </r>
  <r>
    <n v="9644"/>
    <s v="CA-2014-104563"/>
    <d v="2014-03-07T00:00:00"/>
    <x v="34"/>
    <d v="2014-03-12T00:00:00"/>
    <s v="Standard Class"/>
    <s v="CM-12715"/>
    <s v="Craig Molinari"/>
    <s v="Corporate"/>
    <s v="United States"/>
    <s v="Seattle"/>
    <x v="4"/>
    <n v="98103"/>
    <x v="1"/>
    <s v="FUR-CH-10004495"/>
    <x v="0"/>
    <s v="Chairs"/>
    <x v="1484"/>
    <n v="481.56800000000004"/>
    <n v="2"/>
    <n v="0.2"/>
    <n v="54.17639999999993"/>
    <n v="0.11249999999999985"/>
    <n v="27.088199999999965"/>
    <n v="240.78400000000002"/>
    <n v="300.98"/>
    <n v="96.313600000000008"/>
  </r>
  <r>
    <n v="9645"/>
    <s v="US-2017-107979"/>
    <d v="2017-06-08T00:00:00"/>
    <x v="27"/>
    <d v="2017-06-13T00:00:00"/>
    <s v="Standard Class"/>
    <s v="FO-14305"/>
    <s v="Frank Olsen"/>
    <s v="Consumer"/>
    <s v="United States"/>
    <s v="Glendale"/>
    <x v="16"/>
    <n v="85301"/>
    <x v="1"/>
    <s v="TEC-AC-10002006"/>
    <x v="2"/>
    <s v="Accessories"/>
    <x v="1087"/>
    <n v="89.544000000000011"/>
    <n v="7"/>
    <n v="0.2"/>
    <n v="12.312299999999993"/>
    <n v="0.1374999999999999"/>
    <n v="1.758899999999999"/>
    <n v="12.792000000000002"/>
    <n v="15.99"/>
    <n v="17.908800000000003"/>
  </r>
  <r>
    <n v="9646"/>
    <s v="US-2017-107979"/>
    <d v="2017-06-08T00:00:00"/>
    <x v="27"/>
    <d v="2017-06-13T00:00:00"/>
    <s v="Standard Class"/>
    <s v="FO-14305"/>
    <s v="Frank Olsen"/>
    <s v="Consumer"/>
    <s v="United States"/>
    <s v="Glendale"/>
    <x v="16"/>
    <n v="85301"/>
    <x v="1"/>
    <s v="OFF-ST-10002485"/>
    <x v="1"/>
    <s v="Storage"/>
    <x v="211"/>
    <n v="35.167999999999999"/>
    <n v="2"/>
    <n v="0.2"/>
    <n v="-8.3524000000000012"/>
    <n v="-0.23750000000000004"/>
    <n v="-4.1762000000000006"/>
    <n v="17.584"/>
    <n v="21.979999999999997"/>
    <n v="7.0335999999999999"/>
  </r>
  <r>
    <n v="9647"/>
    <s v="US-2017-107979"/>
    <d v="2017-06-08T00:00:00"/>
    <x v="27"/>
    <d v="2017-06-13T00:00:00"/>
    <s v="Standard Class"/>
    <s v="FO-14305"/>
    <s v="Frank Olsen"/>
    <s v="Consumer"/>
    <s v="United States"/>
    <s v="Glendale"/>
    <x v="16"/>
    <n v="85301"/>
    <x v="1"/>
    <s v="OFF-BI-10000778"/>
    <x v="1"/>
    <s v="Binders"/>
    <x v="261"/>
    <n v="72.588000000000008"/>
    <n v="2"/>
    <n v="0.7"/>
    <n v="-48.391999999999982"/>
    <n v="-0.6666666666666663"/>
    <n v="-24.195999999999991"/>
    <n v="36.294000000000004"/>
    <n v="120.97999999999999"/>
    <n v="50.811600000000006"/>
  </r>
  <r>
    <n v="9648"/>
    <s v="CA-2014-150518"/>
    <d v="2014-11-19T00:00:00"/>
    <x v="7"/>
    <d v="2014-11-24T00:00:00"/>
    <s v="Standard Class"/>
    <s v="MW-18220"/>
    <s v="Mitch Webber"/>
    <s v="Consumer"/>
    <s v="United States"/>
    <s v="Coon Rapids"/>
    <x v="11"/>
    <n v="55433"/>
    <x v="2"/>
    <s v="OFF-ST-10000877"/>
    <x v="1"/>
    <s v="Storage"/>
    <x v="1113"/>
    <n v="221.16"/>
    <n v="4"/>
    <n v="0"/>
    <n v="57.501599999999996"/>
    <n v="0.26"/>
    <n v="14.375399999999999"/>
    <n v="55.29"/>
    <n v="55.29"/>
    <n v="0"/>
  </r>
  <r>
    <n v="9649"/>
    <s v="CA-2014-150518"/>
    <d v="2014-11-19T00:00:00"/>
    <x v="7"/>
    <d v="2014-11-24T00:00:00"/>
    <s v="Standard Class"/>
    <s v="MW-18220"/>
    <s v="Mitch Webber"/>
    <s v="Consumer"/>
    <s v="United States"/>
    <s v="Coon Rapids"/>
    <x v="11"/>
    <n v="55433"/>
    <x v="2"/>
    <s v="TEC-PH-10002103"/>
    <x v="2"/>
    <s v="Phones"/>
    <x v="539"/>
    <n v="281.96999999999997"/>
    <n v="3"/>
    <n v="0"/>
    <n v="78.951599999999999"/>
    <n v="0.28000000000000003"/>
    <n v="26.3172"/>
    <n v="93.99"/>
    <n v="93.99"/>
    <n v="0"/>
  </r>
  <r>
    <n v="9650"/>
    <s v="CA-2016-107104"/>
    <d v="2016-11-26T00:00:00"/>
    <x v="0"/>
    <d v="2016-11-30T00:00:00"/>
    <s v="Standard Class"/>
    <s v="MS-17365"/>
    <s v="Maribeth Schnelling"/>
    <s v="Consumer"/>
    <s v="United States"/>
    <s v="Los Angeles"/>
    <x v="1"/>
    <n v="90045"/>
    <x v="1"/>
    <s v="FUR-BO-10002213"/>
    <x v="0"/>
    <s v="Bookcases"/>
    <x v="1232"/>
    <n v="3406.6640000000002"/>
    <n v="8"/>
    <n v="0.15"/>
    <n v="160.31359999999984"/>
    <n v="4.7058823529411715E-2"/>
    <n v="20.03919999999998"/>
    <n v="425.83300000000003"/>
    <n v="500.98"/>
    <n v="510.99959999999999"/>
  </r>
  <r>
    <n v="9651"/>
    <s v="CA-2016-107104"/>
    <d v="2016-11-26T00:00:00"/>
    <x v="0"/>
    <d v="2016-11-30T00:00:00"/>
    <s v="Standard Class"/>
    <s v="MS-17365"/>
    <s v="Maribeth Schnelling"/>
    <s v="Consumer"/>
    <s v="United States"/>
    <s v="Los Angeles"/>
    <x v="1"/>
    <n v="90045"/>
    <x v="1"/>
    <s v="OFF-AR-10004269"/>
    <x v="1"/>
    <s v="Art"/>
    <x v="1550"/>
    <n v="37.17"/>
    <n v="9"/>
    <n v="0"/>
    <n v="10.4076"/>
    <n v="0.27999999999999997"/>
    <n v="1.1564000000000001"/>
    <n v="4.13"/>
    <n v="4.13"/>
    <n v="0"/>
  </r>
  <r>
    <n v="9652"/>
    <s v="CA-2016-107104"/>
    <d v="2016-11-26T00:00:00"/>
    <x v="0"/>
    <d v="2016-11-30T00:00:00"/>
    <s v="Standard Class"/>
    <s v="MS-17365"/>
    <s v="Maribeth Schnelling"/>
    <s v="Consumer"/>
    <s v="United States"/>
    <s v="Los Angeles"/>
    <x v="1"/>
    <n v="90045"/>
    <x v="1"/>
    <s v="OFF-AP-10000055"/>
    <x v="1"/>
    <s v="Appliances"/>
    <x v="789"/>
    <n v="64.959999999999994"/>
    <n v="2"/>
    <n v="0"/>
    <n v="19.487999999999992"/>
    <n v="0.29999999999999993"/>
    <n v="9.7439999999999962"/>
    <n v="32.479999999999997"/>
    <n v="32.479999999999997"/>
    <n v="0"/>
  </r>
  <r>
    <n v="9653"/>
    <s v="CA-2016-107104"/>
    <d v="2016-11-26T00:00:00"/>
    <x v="0"/>
    <d v="2016-11-30T00:00:00"/>
    <s v="Standard Class"/>
    <s v="MS-17365"/>
    <s v="Maribeth Schnelling"/>
    <s v="Consumer"/>
    <s v="United States"/>
    <s v="Los Angeles"/>
    <x v="1"/>
    <n v="90045"/>
    <x v="1"/>
    <s v="FUR-FU-10002937"/>
    <x v="0"/>
    <s v="Furnishings"/>
    <x v="1060"/>
    <n v="595.38"/>
    <n v="6"/>
    <n v="0"/>
    <n v="297.69"/>
    <n v="0.5"/>
    <n v="49.615000000000002"/>
    <n v="99.23"/>
    <n v="99.23"/>
    <n v="0"/>
  </r>
  <r>
    <n v="9654"/>
    <s v="CA-2017-161893"/>
    <d v="2017-01-23T00:00:00"/>
    <x v="44"/>
    <d v="2017-01-27T00:00:00"/>
    <s v="Standard Class"/>
    <s v="HP-14815"/>
    <s v="Harold Pawlan"/>
    <s v="Home Office"/>
    <s v="United States"/>
    <s v="Tucson"/>
    <x v="16"/>
    <n v="85705"/>
    <x v="1"/>
    <s v="TEC-AC-10001874"/>
    <x v="2"/>
    <s v="Accessories"/>
    <x v="1571"/>
    <n v="95.984000000000009"/>
    <n v="2"/>
    <n v="0.2"/>
    <n v="11.997999999999998"/>
    <n v="0.12499999999999996"/>
    <n v="5.9989999999999988"/>
    <n v="47.992000000000004"/>
    <n v="59.99"/>
    <n v="19.196800000000003"/>
  </r>
  <r>
    <n v="9655"/>
    <s v="CA-2017-161893"/>
    <d v="2017-01-23T00:00:00"/>
    <x v="44"/>
    <d v="2017-01-27T00:00:00"/>
    <s v="Standard Class"/>
    <s v="HP-14815"/>
    <s v="Harold Pawlan"/>
    <s v="Home Office"/>
    <s v="United States"/>
    <s v="Tucson"/>
    <x v="16"/>
    <n v="85705"/>
    <x v="1"/>
    <s v="OFF-BI-10004506"/>
    <x v="1"/>
    <s v="Binders"/>
    <x v="1247"/>
    <n v="4.9380000000000006"/>
    <n v="2"/>
    <n v="0.7"/>
    <n v="-3.6212"/>
    <n v="-0.73333333333333328"/>
    <n v="-1.8106"/>
    <n v="2.4690000000000003"/>
    <n v="8.23"/>
    <n v="3.4566000000000003"/>
  </r>
  <r>
    <n v="9656"/>
    <s v="CA-2014-156160"/>
    <d v="2014-09-22T00:00:00"/>
    <x v="30"/>
    <d v="2014-09-29T00:00:00"/>
    <s v="Standard Class"/>
    <s v="AS-10090"/>
    <s v="Adam Shillingsburg"/>
    <s v="Consumer"/>
    <s v="United States"/>
    <s v="New York City"/>
    <x v="15"/>
    <n v="10035"/>
    <x v="3"/>
    <s v="FUR-FU-10001876"/>
    <x v="0"/>
    <s v="Furnishings"/>
    <x v="1403"/>
    <n v="97.44"/>
    <n v="3"/>
    <n v="0"/>
    <n v="35.078399999999995"/>
    <n v="0.35999999999999993"/>
    <n v="11.692799999999998"/>
    <n v="32.479999999999997"/>
    <n v="32.479999999999997"/>
    <n v="0"/>
  </r>
  <r>
    <n v="9657"/>
    <s v="CA-2014-156160"/>
    <d v="2014-09-22T00:00:00"/>
    <x v="30"/>
    <d v="2014-09-29T00:00:00"/>
    <s v="Standard Class"/>
    <s v="AS-10090"/>
    <s v="Adam Shillingsburg"/>
    <s v="Consumer"/>
    <s v="United States"/>
    <s v="New York City"/>
    <x v="15"/>
    <n v="10035"/>
    <x v="3"/>
    <s v="OFF-BI-10003355"/>
    <x v="1"/>
    <s v="Binders"/>
    <x v="591"/>
    <n v="3.9840000000000004"/>
    <n v="1"/>
    <n v="0.2"/>
    <n v="1.3944000000000001"/>
    <n v="0.35"/>
    <n v="1.3944000000000001"/>
    <n v="3.9840000000000004"/>
    <n v="4.9800000000000004"/>
    <n v="0.79680000000000017"/>
  </r>
  <r>
    <n v="9658"/>
    <s v="CA-2014-156160"/>
    <d v="2014-09-22T00:00:00"/>
    <x v="30"/>
    <d v="2014-09-29T00:00:00"/>
    <s v="Standard Class"/>
    <s v="AS-10090"/>
    <s v="Adam Shillingsburg"/>
    <s v="Consumer"/>
    <s v="United States"/>
    <s v="New York City"/>
    <x v="15"/>
    <n v="10035"/>
    <x v="3"/>
    <s v="OFF-AR-10003876"/>
    <x v="1"/>
    <s v="Art"/>
    <x v="1718"/>
    <n v="13.04"/>
    <n v="4"/>
    <n v="0"/>
    <n v="5.7376000000000005"/>
    <n v="0.44000000000000006"/>
    <n v="1.4344000000000001"/>
    <n v="3.26"/>
    <n v="3.26"/>
    <n v="0"/>
  </r>
  <r>
    <n v="9659"/>
    <s v="CA-2014-156160"/>
    <d v="2014-09-22T00:00:00"/>
    <x v="30"/>
    <d v="2014-09-29T00:00:00"/>
    <s v="Standard Class"/>
    <s v="AS-10090"/>
    <s v="Adam Shillingsburg"/>
    <s v="Consumer"/>
    <s v="United States"/>
    <s v="New York City"/>
    <x v="15"/>
    <n v="10035"/>
    <x v="3"/>
    <s v="FUR-CH-10004983"/>
    <x v="0"/>
    <s v="Chairs"/>
    <x v="1569"/>
    <n v="579.52800000000002"/>
    <n v="4"/>
    <n v="0.1"/>
    <n v="83.709599999999966"/>
    <n v="0.14444444444444438"/>
    <n v="20.927399999999992"/>
    <n v="144.88200000000001"/>
    <n v="160.97999999999999"/>
    <n v="57.952800000000003"/>
  </r>
  <r>
    <n v="9660"/>
    <s v="CA-2014-100860"/>
    <d v="2014-03-26T00:00:00"/>
    <x v="34"/>
    <d v="2014-03-30T00:00:00"/>
    <s v="Second Class"/>
    <s v="CS-12505"/>
    <s v="Cindy Stewart"/>
    <s v="Consumer"/>
    <s v="United States"/>
    <s v="Pomona"/>
    <x v="1"/>
    <n v="91767"/>
    <x v="1"/>
    <s v="OFF-LA-10001982"/>
    <x v="1"/>
    <s v="Labels"/>
    <x v="1538"/>
    <n v="18.75"/>
    <n v="5"/>
    <n v="0"/>
    <n v="9"/>
    <n v="0.48"/>
    <n v="1.8"/>
    <n v="3.75"/>
    <n v="3.75"/>
    <n v="0"/>
  </r>
  <r>
    <n v="9661"/>
    <s v="CA-2016-160717"/>
    <d v="2016-06-06T00:00:00"/>
    <x v="1"/>
    <d v="2016-06-11T00:00:00"/>
    <s v="Standard Class"/>
    <s v="ME-17320"/>
    <s v="Maria Etezadi"/>
    <s v="Home Office"/>
    <s v="United States"/>
    <s v="Santa Barbara"/>
    <x v="1"/>
    <n v="93101"/>
    <x v="1"/>
    <s v="TEC-PH-10001459"/>
    <x v="2"/>
    <s v="Phones"/>
    <x v="1447"/>
    <n v="3023.9280000000003"/>
    <n v="9"/>
    <n v="0.2"/>
    <n v="226.79460000000006"/>
    <n v="7.5000000000000011E-2"/>
    <n v="25.199400000000008"/>
    <n v="335.99200000000002"/>
    <n v="419.99"/>
    <n v="604.78560000000004"/>
  </r>
  <r>
    <n v="9662"/>
    <s v="CA-2016-160717"/>
    <d v="2016-06-06T00:00:00"/>
    <x v="1"/>
    <d v="2016-06-11T00:00:00"/>
    <s v="Standard Class"/>
    <s v="ME-17320"/>
    <s v="Maria Etezadi"/>
    <s v="Home Office"/>
    <s v="United States"/>
    <s v="Santa Barbara"/>
    <x v="1"/>
    <n v="93101"/>
    <x v="1"/>
    <s v="TEC-AC-10002134"/>
    <x v="2"/>
    <s v="Accessories"/>
    <x v="1545"/>
    <n v="26.96"/>
    <n v="2"/>
    <n v="0"/>
    <n v="3.7744"/>
    <n v="0.13999999999999999"/>
    <n v="1.8872"/>
    <n v="13.48"/>
    <n v="13.48"/>
    <n v="0"/>
  </r>
  <r>
    <n v="9663"/>
    <s v="CA-2016-160717"/>
    <d v="2016-06-06T00:00:00"/>
    <x v="1"/>
    <d v="2016-06-11T00:00:00"/>
    <s v="Standard Class"/>
    <s v="ME-17320"/>
    <s v="Maria Etezadi"/>
    <s v="Home Office"/>
    <s v="United States"/>
    <s v="Santa Barbara"/>
    <x v="1"/>
    <n v="93101"/>
    <x v="1"/>
    <s v="TEC-PH-10001760"/>
    <x v="2"/>
    <s v="Phones"/>
    <x v="257"/>
    <n v="477.6"/>
    <n v="3"/>
    <n v="0.2"/>
    <n v="161.19000000000003"/>
    <n v="0.33750000000000002"/>
    <n v="53.730000000000011"/>
    <n v="159.20000000000002"/>
    <n v="198.99999999999997"/>
    <n v="95.52000000000001"/>
  </r>
  <r>
    <n v="9664"/>
    <s v="CA-2017-132619"/>
    <d v="2017-08-31T00:00:00"/>
    <x v="43"/>
    <d v="2017-09-05T00:00:00"/>
    <s v="Standard Class"/>
    <s v="MS-17770"/>
    <s v="Maxwell Schwartz"/>
    <s v="Consumer"/>
    <s v="United States"/>
    <s v="San Francisco"/>
    <x v="1"/>
    <n v="94109"/>
    <x v="1"/>
    <s v="OFF-ST-10001511"/>
    <x v="1"/>
    <s v="Storage"/>
    <x v="556"/>
    <n v="193.95000000000002"/>
    <n v="3"/>
    <n v="0"/>
    <n v="9.6974999999999838"/>
    <n v="4.9999999999999913E-2"/>
    <n v="3.2324999999999946"/>
    <n v="64.650000000000006"/>
    <n v="64.650000000000006"/>
    <n v="0"/>
  </r>
  <r>
    <n v="9665"/>
    <s v="US-2015-120957"/>
    <d v="2015-12-07T00:00:00"/>
    <x v="14"/>
    <d v="2015-12-07T00:00:00"/>
    <s v="Same Day"/>
    <s v="KH-16690"/>
    <s v="Kristen Hastings"/>
    <s v="Corporate"/>
    <s v="United States"/>
    <s v="Riverside"/>
    <x v="1"/>
    <n v="92503"/>
    <x v="1"/>
    <s v="OFF-PA-10003953"/>
    <x v="1"/>
    <s v="Paper"/>
    <x v="644"/>
    <n v="12.96"/>
    <n v="2"/>
    <n v="0"/>
    <n v="6.2208000000000006"/>
    <n v="0.48000000000000004"/>
    <n v="3.1104000000000003"/>
    <n v="6.48"/>
    <n v="6.48"/>
    <n v="0"/>
  </r>
  <r>
    <n v="9666"/>
    <s v="CA-2017-157448"/>
    <d v="2017-11-16T00:00:00"/>
    <x v="23"/>
    <d v="2017-11-20T00:00:00"/>
    <s v="Standard Class"/>
    <s v="LC-16885"/>
    <s v="Lena Creighton"/>
    <s v="Consumer"/>
    <s v="United States"/>
    <s v="Los Angeles"/>
    <x v="1"/>
    <n v="90049"/>
    <x v="1"/>
    <s v="FUR-FU-10003268"/>
    <x v="0"/>
    <s v="Furnishings"/>
    <x v="885"/>
    <n v="119.94"/>
    <n v="3"/>
    <n v="0"/>
    <n v="23.987999999999996"/>
    <n v="0.19999999999999998"/>
    <n v="7.9959999999999987"/>
    <n v="39.979999999999997"/>
    <n v="39.979999999999997"/>
    <n v="0"/>
  </r>
  <r>
    <n v="9667"/>
    <s v="CA-2017-157448"/>
    <d v="2017-11-16T00:00:00"/>
    <x v="23"/>
    <d v="2017-11-20T00:00:00"/>
    <s v="Standard Class"/>
    <s v="LC-16885"/>
    <s v="Lena Creighton"/>
    <s v="Consumer"/>
    <s v="United States"/>
    <s v="Los Angeles"/>
    <x v="1"/>
    <n v="90049"/>
    <x v="1"/>
    <s v="FUR-FU-10001847"/>
    <x v="0"/>
    <s v="Furnishings"/>
    <x v="1364"/>
    <n v="12.419999999999998"/>
    <n v="3"/>
    <n v="0"/>
    <n v="4.4711999999999996"/>
    <n v="0.36000000000000004"/>
    <n v="1.4903999999999999"/>
    <n v="4.1399999999999997"/>
    <n v="4.1399999999999997"/>
    <n v="0"/>
  </r>
  <r>
    <n v="9668"/>
    <s v="CA-2016-126270"/>
    <d v="2016-04-23T00:00:00"/>
    <x v="25"/>
    <d v="2016-04-27T00:00:00"/>
    <s v="Standard Class"/>
    <s v="AF-10870"/>
    <s v="Art Ferguson"/>
    <s v="Consumer"/>
    <s v="United States"/>
    <s v="San Clemente"/>
    <x v="1"/>
    <n v="92672"/>
    <x v="1"/>
    <s v="OFF-BI-10002764"/>
    <x v="1"/>
    <s v="Binders"/>
    <x v="507"/>
    <n v="18.088000000000001"/>
    <n v="7"/>
    <n v="0.2"/>
    <n v="6.5569000000000006"/>
    <n v="0.36249999999999999"/>
    <n v="0.93670000000000009"/>
    <n v="2.5840000000000001"/>
    <n v="3.23"/>
    <n v="3.6176000000000004"/>
  </r>
  <r>
    <n v="9669"/>
    <s v="CA-2016-126270"/>
    <d v="2016-04-23T00:00:00"/>
    <x v="25"/>
    <d v="2016-04-27T00:00:00"/>
    <s v="Standard Class"/>
    <s v="AF-10870"/>
    <s v="Art Ferguson"/>
    <s v="Consumer"/>
    <s v="United States"/>
    <s v="San Clemente"/>
    <x v="1"/>
    <n v="92672"/>
    <x v="1"/>
    <s v="OFF-EN-10004386"/>
    <x v="1"/>
    <s v="Envelopes"/>
    <x v="245"/>
    <n v="71.97"/>
    <n v="3"/>
    <n v="0"/>
    <n v="35.984999999999999"/>
    <n v="0.5"/>
    <n v="11.994999999999999"/>
    <n v="23.99"/>
    <n v="23.99"/>
    <n v="0"/>
  </r>
  <r>
    <n v="9670"/>
    <s v="CA-2017-145275"/>
    <d v="2017-04-02T00:00:00"/>
    <x v="4"/>
    <d v="2017-04-06T00:00:00"/>
    <s v="Standard Class"/>
    <s v="AH-10465"/>
    <s v="Amy Hunt"/>
    <s v="Consumer"/>
    <s v="United States"/>
    <s v="Decatur"/>
    <x v="19"/>
    <n v="35601"/>
    <x v="0"/>
    <s v="OFF-LA-10001569"/>
    <x v="1"/>
    <s v="Labels"/>
    <x v="639"/>
    <n v="14.940000000000001"/>
    <n v="3"/>
    <n v="0"/>
    <n v="6.8723999999999998"/>
    <n v="0.45999999999999996"/>
    <n v="2.2907999999999999"/>
    <n v="4.9800000000000004"/>
    <n v="4.9800000000000004"/>
    <n v="0"/>
  </r>
  <r>
    <n v="9671"/>
    <s v="CA-2015-133396"/>
    <d v="2015-08-13T00:00:00"/>
    <x v="37"/>
    <d v="2015-08-15T00:00:00"/>
    <s v="First Class"/>
    <s v="GK-14620"/>
    <s v="Grace Kelly"/>
    <s v="Corporate"/>
    <s v="United States"/>
    <s v="Greensboro"/>
    <x v="3"/>
    <n v="27405"/>
    <x v="0"/>
    <s v="OFF-AR-10001446"/>
    <x v="1"/>
    <s v="Art"/>
    <x v="1161"/>
    <n v="64.680000000000007"/>
    <n v="7"/>
    <n v="0.2"/>
    <n v="8.0849999999999973"/>
    <n v="0.12499999999999994"/>
    <n v="1.1549999999999996"/>
    <n v="9.24"/>
    <n v="11.55"/>
    <n v="12.936000000000002"/>
  </r>
  <r>
    <n v="9672"/>
    <s v="US-2017-140312"/>
    <d v="2017-11-13T00:00:00"/>
    <x v="23"/>
    <d v="2017-11-19T00:00:00"/>
    <s v="Standard Class"/>
    <s v="KL-16645"/>
    <s v="Ken Lonsdale"/>
    <s v="Consumer"/>
    <s v="United States"/>
    <s v="Dublin"/>
    <x v="1"/>
    <n v="94568"/>
    <x v="1"/>
    <s v="TEC-PH-10003442"/>
    <x v="2"/>
    <s v="Phones"/>
    <x v="888"/>
    <n v="22"/>
    <n v="5"/>
    <n v="0.2"/>
    <n v="1.375"/>
    <n v="6.25E-2"/>
    <n v="0.27500000000000002"/>
    <n v="4.4000000000000004"/>
    <n v="5.5"/>
    <n v="4.4000000000000004"/>
  </r>
  <r>
    <n v="9673"/>
    <s v="CA-2016-114867"/>
    <d v="2016-12-23T00:00:00"/>
    <x v="5"/>
    <d v="2016-12-28T00:00:00"/>
    <s v="Standard Class"/>
    <s v="FM-14290"/>
    <s v="Frank Merwin"/>
    <s v="Home Office"/>
    <s v="United States"/>
    <s v="Philadelphia"/>
    <x v="9"/>
    <n v="19143"/>
    <x v="3"/>
    <s v="OFF-PA-10000477"/>
    <x v="1"/>
    <s v="Paper"/>
    <x v="1214"/>
    <n v="7.9680000000000009"/>
    <n v="2"/>
    <n v="0.2"/>
    <n v="2.6892000000000005"/>
    <n v="0.33750000000000002"/>
    <n v="1.3446000000000002"/>
    <n v="3.9840000000000004"/>
    <n v="4.9800000000000004"/>
    <n v="1.5936000000000003"/>
  </r>
  <r>
    <n v="9674"/>
    <s v="CA-2016-114867"/>
    <d v="2016-12-23T00:00:00"/>
    <x v="5"/>
    <d v="2016-12-28T00:00:00"/>
    <s v="Standard Class"/>
    <s v="FM-14290"/>
    <s v="Frank Merwin"/>
    <s v="Home Office"/>
    <s v="United States"/>
    <s v="Philadelphia"/>
    <x v="9"/>
    <n v="19143"/>
    <x v="3"/>
    <s v="TEC-PH-10002645"/>
    <x v="2"/>
    <s v="Phones"/>
    <x v="1848"/>
    <n v="1499.9699999999998"/>
    <n v="5"/>
    <n v="0.4"/>
    <n v="-374.99250000000006"/>
    <n v="-0.25000000000000006"/>
    <n v="-74.998500000000007"/>
    <n v="299.99399999999997"/>
    <n v="499.98999999999995"/>
    <n v="599.98799999999994"/>
  </r>
  <r>
    <n v="9675"/>
    <s v="US-2014-164644"/>
    <d v="2014-07-22T00:00:00"/>
    <x v="39"/>
    <d v="2014-07-24T00:00:00"/>
    <s v="Second Class"/>
    <s v="JL-15850"/>
    <s v="John Lucas"/>
    <s v="Consumer"/>
    <s v="United States"/>
    <s v="Houston"/>
    <x v="5"/>
    <n v="77095"/>
    <x v="2"/>
    <s v="OFF-ST-10003123"/>
    <x v="1"/>
    <s v="Storage"/>
    <x v="1277"/>
    <n v="26.632000000000001"/>
    <n v="1"/>
    <n v="0.2"/>
    <n v="1.331599999999999"/>
    <n v="4.9999999999999961E-2"/>
    <n v="1.331599999999999"/>
    <n v="26.632000000000001"/>
    <n v="33.29"/>
    <n v="5.3264000000000005"/>
  </r>
  <r>
    <n v="9676"/>
    <s v="CA-2016-137393"/>
    <d v="2016-05-06T00:00:00"/>
    <x v="35"/>
    <d v="2016-05-10T00:00:00"/>
    <s v="Standard Class"/>
    <s v="GM-14500"/>
    <s v="Gene McClure"/>
    <s v="Consumer"/>
    <s v="United States"/>
    <s v="Bakersfield"/>
    <x v="1"/>
    <n v="93309"/>
    <x v="1"/>
    <s v="FUR-FU-10001617"/>
    <x v="0"/>
    <s v="Furnishings"/>
    <x v="1150"/>
    <n v="41.6"/>
    <n v="4"/>
    <n v="0"/>
    <n v="14.143999999999998"/>
    <n v="0.33999999999999997"/>
    <n v="3.5359999999999996"/>
    <n v="10.4"/>
    <n v="10.4"/>
    <n v="0"/>
  </r>
  <r>
    <n v="9677"/>
    <s v="US-2014-120175"/>
    <d v="2014-11-28T00:00:00"/>
    <x v="7"/>
    <d v="2014-12-03T00:00:00"/>
    <s v="Standard Class"/>
    <s v="MC-17635"/>
    <s v="Matthew Clasen"/>
    <s v="Corporate"/>
    <s v="United States"/>
    <s v="Richmond"/>
    <x v="14"/>
    <n v="47374"/>
    <x v="2"/>
    <s v="OFF-EN-10003862"/>
    <x v="1"/>
    <s v="Envelopes"/>
    <x v="760"/>
    <n v="64.02"/>
    <n v="6"/>
    <n v="0"/>
    <n v="29.449199999999998"/>
    <n v="0.45999999999999996"/>
    <n v="4.9081999999999999"/>
    <n v="10.67"/>
    <n v="10.67"/>
    <n v="0"/>
  </r>
  <r>
    <n v="9678"/>
    <s v="CA-2016-144785"/>
    <d v="2016-04-18T00:00:00"/>
    <x v="25"/>
    <d v="2016-04-23T00:00:00"/>
    <s v="Standard Class"/>
    <s v="CS-12490"/>
    <s v="Cindy Schnelling"/>
    <s v="Corporate"/>
    <s v="United States"/>
    <s v="New York City"/>
    <x v="15"/>
    <n v="10009"/>
    <x v="3"/>
    <s v="OFF-AR-10001573"/>
    <x v="1"/>
    <s v="Art"/>
    <x v="373"/>
    <n v="6.99"/>
    <n v="3"/>
    <n v="0"/>
    <n v="2.027099999999999"/>
    <n v="0.28999999999999987"/>
    <n v="0.67569999999999963"/>
    <n v="2.33"/>
    <n v="2.33"/>
    <n v="0"/>
  </r>
  <r>
    <n v="9679"/>
    <s v="CA-2016-144785"/>
    <d v="2016-04-18T00:00:00"/>
    <x v="25"/>
    <d v="2016-04-23T00:00:00"/>
    <s v="Standard Class"/>
    <s v="CS-12490"/>
    <s v="Cindy Schnelling"/>
    <s v="Corporate"/>
    <s v="United States"/>
    <s v="New York City"/>
    <x v="15"/>
    <n v="10009"/>
    <x v="3"/>
    <s v="OFF-SU-10004290"/>
    <x v="1"/>
    <s v="Supplies"/>
    <x v="1827"/>
    <n v="6.84"/>
    <n v="1"/>
    <n v="0"/>
    <n v="1.8468"/>
    <n v="0.27"/>
    <n v="1.8468"/>
    <n v="6.84"/>
    <n v="6.84"/>
    <n v="0"/>
  </r>
  <r>
    <n v="9680"/>
    <s v="CA-2015-130113"/>
    <d v="2015-12-27T00:00:00"/>
    <x v="14"/>
    <d v="2015-12-31T00:00:00"/>
    <s v="Standard Class"/>
    <s v="AH-10030"/>
    <s v="Aaron Hawkins"/>
    <s v="Corporate"/>
    <s v="United States"/>
    <s v="San Francisco"/>
    <x v="1"/>
    <n v="94122"/>
    <x v="1"/>
    <s v="OFF-ST-10000046"/>
    <x v="1"/>
    <s v="Storage"/>
    <x v="764"/>
    <n v="323.10000000000002"/>
    <n v="2"/>
    <n v="0"/>
    <n v="61.38900000000001"/>
    <n v="0.19000000000000003"/>
    <n v="30.694500000000005"/>
    <n v="161.55000000000001"/>
    <n v="161.55000000000001"/>
    <n v="0"/>
  </r>
  <r>
    <n v="9681"/>
    <s v="CA-2015-130113"/>
    <d v="2015-12-27T00:00:00"/>
    <x v="14"/>
    <d v="2015-12-31T00:00:00"/>
    <s v="Standard Class"/>
    <s v="AH-10030"/>
    <s v="Aaron Hawkins"/>
    <s v="Corporate"/>
    <s v="United States"/>
    <s v="San Francisco"/>
    <x v="1"/>
    <n v="94122"/>
    <x v="1"/>
    <s v="TEC-PH-10003505"/>
    <x v="2"/>
    <s v="Phones"/>
    <x v="910"/>
    <n v="668.16"/>
    <n v="9"/>
    <n v="0.2"/>
    <n v="75.167999999999921"/>
    <n v="0.11249999999999989"/>
    <n v="8.3519999999999914"/>
    <n v="74.239999999999995"/>
    <n v="92.8"/>
    <n v="133.63200000000001"/>
  </r>
  <r>
    <n v="9682"/>
    <s v="CA-2017-122770"/>
    <d v="2017-12-13T00:00:00"/>
    <x v="22"/>
    <d v="2017-12-18T00:00:00"/>
    <s v="Standard Class"/>
    <s v="EP-13915"/>
    <s v="Emily Phan"/>
    <s v="Consumer"/>
    <s v="United States"/>
    <s v="San Francisco"/>
    <x v="1"/>
    <n v="94122"/>
    <x v="1"/>
    <s v="OFF-LA-10004559"/>
    <x v="1"/>
    <s v="Labels"/>
    <x v="1349"/>
    <n v="8.64"/>
    <n v="3"/>
    <n v="0"/>
    <n v="4.2336"/>
    <n v="0.49"/>
    <n v="1.4112"/>
    <n v="2.8800000000000003"/>
    <n v="2.8800000000000003"/>
    <n v="0"/>
  </r>
  <r>
    <n v="9683"/>
    <s v="CA-2017-122770"/>
    <d v="2017-12-13T00:00:00"/>
    <x v="22"/>
    <d v="2017-12-18T00:00:00"/>
    <s v="Standard Class"/>
    <s v="EP-13915"/>
    <s v="Emily Phan"/>
    <s v="Consumer"/>
    <s v="United States"/>
    <s v="San Francisco"/>
    <x v="1"/>
    <n v="94122"/>
    <x v="1"/>
    <s v="OFF-PA-10003172"/>
    <x v="1"/>
    <s v="Paper"/>
    <x v="854"/>
    <n v="38.880000000000003"/>
    <n v="6"/>
    <n v="0"/>
    <n v="18.662400000000002"/>
    <n v="0.48000000000000004"/>
    <n v="3.1104000000000003"/>
    <n v="6.48"/>
    <n v="6.48"/>
    <n v="0"/>
  </r>
  <r>
    <n v="9684"/>
    <s v="CA-2017-122770"/>
    <d v="2017-12-13T00:00:00"/>
    <x v="22"/>
    <d v="2017-12-18T00:00:00"/>
    <s v="Standard Class"/>
    <s v="EP-13915"/>
    <s v="Emily Phan"/>
    <s v="Consumer"/>
    <s v="United States"/>
    <s v="San Francisco"/>
    <x v="1"/>
    <n v="94122"/>
    <x v="1"/>
    <s v="FUR-FU-10001473"/>
    <x v="0"/>
    <s v="Furnishings"/>
    <x v="1253"/>
    <n v="201.04"/>
    <n v="8"/>
    <n v="0"/>
    <n v="54.280799999999999"/>
    <n v="0.27"/>
    <n v="6.7850999999999999"/>
    <n v="25.13"/>
    <n v="25.13"/>
    <n v="0"/>
  </r>
  <r>
    <n v="9685"/>
    <s v="CA-2017-122770"/>
    <d v="2017-12-13T00:00:00"/>
    <x v="22"/>
    <d v="2017-12-18T00:00:00"/>
    <s v="Standard Class"/>
    <s v="EP-13915"/>
    <s v="Emily Phan"/>
    <s v="Consumer"/>
    <s v="United States"/>
    <s v="San Francisco"/>
    <x v="1"/>
    <n v="94122"/>
    <x v="1"/>
    <s v="OFF-PA-10000232"/>
    <x v="1"/>
    <s v="Paper"/>
    <x v="1631"/>
    <n v="12.96"/>
    <n v="2"/>
    <n v="0"/>
    <n v="6.3504000000000005"/>
    <n v="0.49"/>
    <n v="3.1752000000000002"/>
    <n v="6.48"/>
    <n v="6.48"/>
    <n v="0"/>
  </r>
  <r>
    <n v="9686"/>
    <s v="CA-2017-118668"/>
    <d v="2017-01-02T00:00:00"/>
    <x v="44"/>
    <d v="2017-01-04T00:00:00"/>
    <s v="Second Class"/>
    <s v="FW-14395"/>
    <s v="Fred Wasserman"/>
    <s v="Corporate"/>
    <s v="United States"/>
    <s v="Los Angeles"/>
    <x v="1"/>
    <n v="90032"/>
    <x v="1"/>
    <s v="TEC-AC-10000682"/>
    <x v="2"/>
    <s v="Accessories"/>
    <x v="1336"/>
    <n v="16.59"/>
    <n v="1"/>
    <n v="0"/>
    <n v="5.8064999999999998"/>
    <n v="0.35"/>
    <n v="5.8064999999999998"/>
    <n v="16.59"/>
    <n v="16.59"/>
    <n v="0"/>
  </r>
  <r>
    <n v="9687"/>
    <s v="CA-2017-116498"/>
    <d v="2017-05-30T00:00:00"/>
    <x v="24"/>
    <d v="2017-06-03T00:00:00"/>
    <s v="Standard Class"/>
    <s v="KA-16525"/>
    <s v="Kelly Andreada"/>
    <s v="Consumer"/>
    <s v="United States"/>
    <s v="San Diego"/>
    <x v="1"/>
    <n v="92037"/>
    <x v="1"/>
    <s v="OFF-AR-10003405"/>
    <x v="1"/>
    <s v="Art"/>
    <x v="628"/>
    <n v="35.099999999999994"/>
    <n v="6"/>
    <n v="0"/>
    <n v="10.178999999999997"/>
    <n v="0.28999999999999998"/>
    <n v="1.6964999999999995"/>
    <n v="5.8499999999999988"/>
    <n v="5.8499999999999988"/>
    <n v="0"/>
  </r>
  <r>
    <n v="9688"/>
    <s v="US-2017-130603"/>
    <d v="2017-09-30T00:00:00"/>
    <x v="15"/>
    <d v="2017-10-06T00:00:00"/>
    <s v="Standard Class"/>
    <s v="SC-20050"/>
    <s v="Sample Company A"/>
    <s v="Home Office"/>
    <s v="United States"/>
    <s v="Arlington"/>
    <x v="5"/>
    <n v="76017"/>
    <x v="2"/>
    <s v="OFF-BI-10000301"/>
    <x v="1"/>
    <s v="Binders"/>
    <x v="625"/>
    <n v="11.645999999999997"/>
    <n v="9"/>
    <n v="0.8"/>
    <n v="-17.469000000000005"/>
    <n v="-1.5000000000000007"/>
    <n v="-1.9410000000000005"/>
    <n v="1.2939999999999996"/>
    <n v="6.47"/>
    <n v="9.3167999999999989"/>
  </r>
  <r>
    <n v="9689"/>
    <s v="US-2017-135986"/>
    <d v="2017-06-20T00:00:00"/>
    <x v="27"/>
    <d v="2017-06-27T00:00:00"/>
    <s v="Standard Class"/>
    <s v="PG-18895"/>
    <s v="Paul Gonzalez"/>
    <s v="Consumer"/>
    <s v="United States"/>
    <s v="Richmond"/>
    <x v="17"/>
    <n v="23223"/>
    <x v="0"/>
    <s v="OFF-PA-10001534"/>
    <x v="1"/>
    <s v="Paper"/>
    <x v="1470"/>
    <n v="32.400000000000006"/>
    <n v="5"/>
    <n v="0"/>
    <n v="15.552000000000001"/>
    <n v="0.48"/>
    <n v="3.1104000000000003"/>
    <n v="6.4800000000000013"/>
    <n v="6.4800000000000013"/>
    <n v="0"/>
  </r>
  <r>
    <n v="9690"/>
    <s v="US-2017-135986"/>
    <d v="2017-06-20T00:00:00"/>
    <x v="27"/>
    <d v="2017-06-27T00:00:00"/>
    <s v="Standard Class"/>
    <s v="PG-18895"/>
    <s v="Paul Gonzalez"/>
    <s v="Consumer"/>
    <s v="United States"/>
    <s v="Richmond"/>
    <x v="17"/>
    <n v="23223"/>
    <x v="0"/>
    <s v="TEC-PH-10003691"/>
    <x v="2"/>
    <s v="Phones"/>
    <x v="1407"/>
    <n v="503.96"/>
    <n v="4"/>
    <n v="0"/>
    <n v="125.99000000000001"/>
    <n v="0.25000000000000006"/>
    <n v="31.497500000000002"/>
    <n v="125.99"/>
    <n v="125.99"/>
    <n v="0"/>
  </r>
  <r>
    <n v="9691"/>
    <s v="CA-2017-140536"/>
    <d v="2017-04-04T00:00:00"/>
    <x v="4"/>
    <d v="2017-04-05T00:00:00"/>
    <s v="First Class"/>
    <s v="TA-21385"/>
    <s v="Tom Ashbrook"/>
    <s v="Home Office"/>
    <s v="United States"/>
    <s v="New York City"/>
    <x v="15"/>
    <n v="10035"/>
    <x v="3"/>
    <s v="OFF-AR-10001545"/>
    <x v="1"/>
    <s v="Art"/>
    <x v="820"/>
    <n v="7.04"/>
    <n v="4"/>
    <n v="0"/>
    <n v="2.0415999999999999"/>
    <n v="0.28999999999999998"/>
    <n v="0.51039999999999996"/>
    <n v="1.76"/>
    <n v="1.76"/>
    <n v="0"/>
  </r>
  <r>
    <n v="9692"/>
    <s v="CA-2015-130183"/>
    <d v="2015-11-13T00:00:00"/>
    <x v="6"/>
    <d v="2015-11-17T00:00:00"/>
    <s v="Standard Class"/>
    <s v="PO-18850"/>
    <s v="Patrick O'Brill"/>
    <s v="Consumer"/>
    <s v="United States"/>
    <s v="Houston"/>
    <x v="5"/>
    <n v="77041"/>
    <x v="2"/>
    <s v="FUR-BO-10001811"/>
    <x v="0"/>
    <s v="Bookcases"/>
    <x v="787"/>
    <n v="613.99919999999997"/>
    <n v="3"/>
    <n v="0.32"/>
    <n v="-18.058800000000076"/>
    <n v="-2.9411764705882477E-2"/>
    <n v="-6.0196000000000254"/>
    <n v="204.66639999999998"/>
    <n v="300.97999999999996"/>
    <n v="196.47974399999998"/>
  </r>
  <r>
    <n v="9693"/>
    <s v="CA-2015-107902"/>
    <d v="2015-08-28T00:00:00"/>
    <x v="37"/>
    <d v="2015-09-02T00:00:00"/>
    <s v="Standard Class"/>
    <s v="SM-20950"/>
    <s v="Suzanne McNair"/>
    <s v="Corporate"/>
    <s v="United States"/>
    <s v="Fairfield"/>
    <x v="29"/>
    <n v="6824"/>
    <x v="3"/>
    <s v="OFF-ST-10001837"/>
    <x v="1"/>
    <s v="Storage"/>
    <x v="1340"/>
    <n v="470.35999999999996"/>
    <n v="11"/>
    <n v="0"/>
    <n v="122.2936"/>
    <n v="0.26"/>
    <n v="11.117599999999999"/>
    <n v="42.76"/>
    <n v="42.76"/>
    <n v="0"/>
  </r>
  <r>
    <n v="9694"/>
    <s v="CA-2017-130148"/>
    <d v="2017-09-24T00:00:00"/>
    <x v="15"/>
    <d v="2017-09-28T00:00:00"/>
    <s v="Second Class"/>
    <s v="NK-18490"/>
    <s v="Neil Knudson"/>
    <s v="Home Office"/>
    <s v="United States"/>
    <s v="San Francisco"/>
    <x v="1"/>
    <n v="94110"/>
    <x v="1"/>
    <s v="OFF-PA-10000551"/>
    <x v="1"/>
    <s v="Paper"/>
    <x v="1246"/>
    <n v="31.08"/>
    <n v="6"/>
    <n v="0"/>
    <n v="15.229199999999999"/>
    <n v="0.49"/>
    <n v="2.5381999999999998"/>
    <n v="5.18"/>
    <n v="5.18"/>
    <n v="0"/>
  </r>
  <r>
    <n v="9695"/>
    <s v="CA-2017-130148"/>
    <d v="2017-09-24T00:00:00"/>
    <x v="15"/>
    <d v="2017-09-28T00:00:00"/>
    <s v="Second Class"/>
    <s v="NK-18490"/>
    <s v="Neil Knudson"/>
    <s v="Home Office"/>
    <s v="United States"/>
    <s v="San Francisco"/>
    <x v="1"/>
    <n v="94110"/>
    <x v="1"/>
    <s v="OFF-SU-10001574"/>
    <x v="1"/>
    <s v="Supplies"/>
    <x v="503"/>
    <n v="7.3"/>
    <n v="2"/>
    <n v="0"/>
    <n v="2.1899999999999995"/>
    <n v="0.29999999999999993"/>
    <n v="1.0949999999999998"/>
    <n v="3.65"/>
    <n v="3.65"/>
    <n v="0"/>
  </r>
  <r>
    <n v="9696"/>
    <s v="US-2016-151260"/>
    <d v="2016-12-11T00:00:00"/>
    <x v="5"/>
    <d v="2016-12-14T00:00:00"/>
    <s v="First Class"/>
    <s v="SC-20695"/>
    <s v="Steve Chapman"/>
    <s v="Corporate"/>
    <s v="United States"/>
    <s v="Springfield"/>
    <x v="24"/>
    <n v="45503"/>
    <x v="3"/>
    <s v="OFF-AP-10002892"/>
    <x v="1"/>
    <s v="Appliances"/>
    <x v="9"/>
    <n v="73.536000000000001"/>
    <n v="4"/>
    <n v="0.2"/>
    <n v="9.1919999999999931"/>
    <n v="0.1249999999999999"/>
    <n v="2.2979999999999983"/>
    <n v="18.384"/>
    <n v="22.98"/>
    <n v="14.7072"/>
  </r>
  <r>
    <n v="9697"/>
    <s v="CA-2014-144281"/>
    <d v="2014-06-10T00:00:00"/>
    <x v="3"/>
    <d v="2014-06-15T00:00:00"/>
    <s v="Second Class"/>
    <s v="HK-14890"/>
    <s v="Heather Kirkland"/>
    <s v="Corporate"/>
    <s v="United States"/>
    <s v="Detroit"/>
    <x v="12"/>
    <n v="48234"/>
    <x v="2"/>
    <s v="OFF-LA-10003930"/>
    <x v="1"/>
    <s v="Labels"/>
    <x v="508"/>
    <n v="491.55"/>
    <n v="5"/>
    <n v="0"/>
    <n v="240.8595"/>
    <n v="0.49"/>
    <n v="48.171900000000001"/>
    <n v="98.31"/>
    <n v="98.31"/>
    <n v="0"/>
  </r>
  <r>
    <n v="9698"/>
    <s v="CA-2016-122511"/>
    <d v="2016-03-11T00:00:00"/>
    <x v="17"/>
    <d v="2016-03-11T00:00:00"/>
    <s v="Same Day"/>
    <s v="BT-11485"/>
    <s v="Brad Thomas"/>
    <s v="Home Office"/>
    <s v="United States"/>
    <s v="Philadelphia"/>
    <x v="9"/>
    <n v="19140"/>
    <x v="3"/>
    <s v="FUR-FU-10001037"/>
    <x v="0"/>
    <s v="Furnishings"/>
    <x v="1169"/>
    <n v="30.336000000000002"/>
    <n v="4"/>
    <n v="0.2"/>
    <n v="9.48"/>
    <n v="0.3125"/>
    <n v="2.37"/>
    <n v="7.5840000000000005"/>
    <n v="9.48"/>
    <n v="6.0672000000000006"/>
  </r>
  <r>
    <n v="9699"/>
    <s v="CA-2017-154116"/>
    <d v="2017-12-15T00:00:00"/>
    <x v="22"/>
    <d v="2017-12-19T00:00:00"/>
    <s v="Standard Class"/>
    <s v="KM-16660"/>
    <s v="Khloe Miller"/>
    <s v="Consumer"/>
    <s v="United States"/>
    <s v="Inglewood"/>
    <x v="1"/>
    <n v="90301"/>
    <x v="1"/>
    <s v="OFF-PA-10004569"/>
    <x v="1"/>
    <s v="Paper"/>
    <x v="230"/>
    <n v="22.830000000000002"/>
    <n v="3"/>
    <n v="0"/>
    <n v="10.7301"/>
    <n v="0.47"/>
    <n v="3.5767000000000002"/>
    <n v="7.61"/>
    <n v="7.61"/>
    <n v="0"/>
  </r>
  <r>
    <n v="9700"/>
    <s v="CA-2017-154116"/>
    <d v="2017-12-15T00:00:00"/>
    <x v="22"/>
    <d v="2017-12-19T00:00:00"/>
    <s v="Standard Class"/>
    <s v="KM-16660"/>
    <s v="Khloe Miller"/>
    <s v="Consumer"/>
    <s v="United States"/>
    <s v="Inglewood"/>
    <x v="1"/>
    <n v="90301"/>
    <x v="1"/>
    <s v="OFF-AP-10000027"/>
    <x v="1"/>
    <s v="Appliances"/>
    <x v="1813"/>
    <n v="54.32"/>
    <n v="4"/>
    <n v="0"/>
    <n v="16.295999999999999"/>
    <n v="0.3"/>
    <n v="4.0739999999999998"/>
    <n v="13.58"/>
    <n v="13.58"/>
    <n v="0"/>
  </r>
  <r>
    <n v="9701"/>
    <s v="CA-2017-154116"/>
    <d v="2017-12-15T00:00:00"/>
    <x v="22"/>
    <d v="2017-12-19T00:00:00"/>
    <s v="Standard Class"/>
    <s v="KM-16660"/>
    <s v="Khloe Miller"/>
    <s v="Consumer"/>
    <s v="United States"/>
    <s v="Inglewood"/>
    <x v="1"/>
    <n v="90301"/>
    <x v="1"/>
    <s v="TEC-PH-10000675"/>
    <x v="2"/>
    <s v="Phones"/>
    <x v="1347"/>
    <n v="196.77600000000001"/>
    <n v="3"/>
    <n v="0.2"/>
    <n v="14.758199999999995"/>
    <n v="7.4999999999999969E-2"/>
    <n v="4.9193999999999987"/>
    <n v="65.591999999999999"/>
    <n v="81.99"/>
    <n v="39.355200000000004"/>
  </r>
  <r>
    <n v="9702"/>
    <s v="CA-2016-105291"/>
    <d v="2016-10-30T00:00:00"/>
    <x v="32"/>
    <d v="2016-11-04T00:00:00"/>
    <s v="Standard Class"/>
    <s v="SP-20920"/>
    <s v="Susan Pistek"/>
    <s v="Consumer"/>
    <s v="United States"/>
    <s v="San Luis Obispo"/>
    <x v="1"/>
    <n v="93405"/>
    <x v="1"/>
    <s v="OFF-FA-10003059"/>
    <x v="1"/>
    <s v="Fasteners"/>
    <x v="802"/>
    <n v="3.62"/>
    <n v="2"/>
    <n v="0"/>
    <n v="1.1945999999999999"/>
    <n v="0.32999999999999996"/>
    <n v="0.59729999999999994"/>
    <n v="1.81"/>
    <n v="1.81"/>
    <n v="0"/>
  </r>
  <r>
    <n v="9703"/>
    <s v="CA-2017-147032"/>
    <d v="2017-07-31T00:00:00"/>
    <x v="10"/>
    <d v="2017-08-04T00:00:00"/>
    <s v="Standard Class"/>
    <s v="LB-16795"/>
    <s v="Laurel Beltran"/>
    <s v="Home Office"/>
    <s v="United States"/>
    <s v="Wilmington"/>
    <x v="13"/>
    <n v="19805"/>
    <x v="3"/>
    <s v="OFF-PA-10003256"/>
    <x v="1"/>
    <s v="Paper"/>
    <x v="96"/>
    <n v="11.54"/>
    <n v="1"/>
    <n v="0"/>
    <n v="5.5391999999999992"/>
    <n v="0.48"/>
    <n v="5.5391999999999992"/>
    <n v="11.54"/>
    <n v="11.54"/>
    <n v="0"/>
  </r>
  <r>
    <n v="9704"/>
    <s v="CA-2017-147032"/>
    <d v="2017-07-31T00:00:00"/>
    <x v="10"/>
    <d v="2017-08-04T00:00:00"/>
    <s v="Standard Class"/>
    <s v="LB-16795"/>
    <s v="Laurel Beltran"/>
    <s v="Home Office"/>
    <s v="United States"/>
    <s v="Wilmington"/>
    <x v="13"/>
    <n v="19805"/>
    <x v="3"/>
    <s v="OFF-BI-10003656"/>
    <x v="1"/>
    <s v="Binders"/>
    <x v="13"/>
    <n v="849.95"/>
    <n v="5"/>
    <n v="0"/>
    <n v="390.97699999999998"/>
    <n v="0.45999999999999996"/>
    <n v="78.195399999999992"/>
    <n v="169.99"/>
    <n v="169.99"/>
    <n v="0"/>
  </r>
  <r>
    <n v="9705"/>
    <s v="CA-2017-147032"/>
    <d v="2017-07-31T00:00:00"/>
    <x v="10"/>
    <d v="2017-08-04T00:00:00"/>
    <s v="Standard Class"/>
    <s v="LB-16795"/>
    <s v="Laurel Beltran"/>
    <s v="Home Office"/>
    <s v="United States"/>
    <s v="Wilmington"/>
    <x v="13"/>
    <n v="19805"/>
    <x v="3"/>
    <s v="OFF-BI-10002897"/>
    <x v="1"/>
    <s v="Binders"/>
    <x v="1802"/>
    <n v="11.01"/>
    <n v="3"/>
    <n v="0"/>
    <n v="5.3948999999999998"/>
    <n v="0.49"/>
    <n v="1.7983"/>
    <n v="3.67"/>
    <n v="3.67"/>
    <n v="0"/>
  </r>
  <r>
    <n v="9706"/>
    <s v="CA-2017-125990"/>
    <d v="2017-10-19T00:00:00"/>
    <x v="13"/>
    <d v="2017-10-23T00:00:00"/>
    <s v="Standard Class"/>
    <s v="JS-16030"/>
    <s v="Joy Smith"/>
    <s v="Consumer"/>
    <s v="United States"/>
    <s v="San Francisco"/>
    <x v="1"/>
    <n v="94122"/>
    <x v="1"/>
    <s v="OFF-BI-10004826"/>
    <x v="1"/>
    <s v="Binders"/>
    <x v="728"/>
    <n v="39.624000000000009"/>
    <n v="3"/>
    <n v="0.2"/>
    <n v="13.868400000000001"/>
    <n v="0.34999999999999992"/>
    <n v="4.6228000000000007"/>
    <n v="13.208000000000004"/>
    <n v="16.510000000000002"/>
    <n v="7.9248000000000021"/>
  </r>
  <r>
    <n v="9707"/>
    <s v="CA-2016-161746"/>
    <d v="2016-10-21T00:00:00"/>
    <x v="32"/>
    <d v="2016-10-27T00:00:00"/>
    <s v="Standard Class"/>
    <s v="CS-11950"/>
    <s v="Carlos Soltero"/>
    <s v="Consumer"/>
    <s v="United States"/>
    <s v="Los Angeles"/>
    <x v="1"/>
    <n v="90045"/>
    <x v="1"/>
    <s v="FUR-CH-10004626"/>
    <x v="0"/>
    <s v="Chairs"/>
    <x v="1706"/>
    <n v="242.13600000000002"/>
    <n v="3"/>
    <n v="0.2"/>
    <n v="12.106799999999993"/>
    <n v="4.9999999999999968E-2"/>
    <n v="4.0355999999999979"/>
    <n v="80.712000000000003"/>
    <n v="100.89"/>
    <n v="48.427200000000006"/>
  </r>
  <r>
    <n v="9708"/>
    <s v="CA-2016-161746"/>
    <d v="2016-10-21T00:00:00"/>
    <x v="32"/>
    <d v="2016-10-27T00:00:00"/>
    <s v="Standard Class"/>
    <s v="CS-11950"/>
    <s v="Carlos Soltero"/>
    <s v="Consumer"/>
    <s v="United States"/>
    <s v="Los Angeles"/>
    <x v="1"/>
    <n v="90045"/>
    <x v="1"/>
    <s v="OFF-AR-10000390"/>
    <x v="1"/>
    <s v="Art"/>
    <x v="105"/>
    <n v="12.39"/>
    <n v="3"/>
    <n v="0"/>
    <n v="5.6993999999999998"/>
    <n v="0.45999999999999996"/>
    <n v="1.8997999999999999"/>
    <n v="4.13"/>
    <n v="4.13"/>
    <n v="0"/>
  </r>
  <r>
    <n v="9709"/>
    <s v="CA-2016-161746"/>
    <d v="2016-10-21T00:00:00"/>
    <x v="32"/>
    <d v="2016-10-27T00:00:00"/>
    <s v="Standard Class"/>
    <s v="CS-11950"/>
    <s v="Carlos Soltero"/>
    <s v="Consumer"/>
    <s v="United States"/>
    <s v="Los Angeles"/>
    <x v="1"/>
    <n v="90045"/>
    <x v="1"/>
    <s v="FUR-FU-10003731"/>
    <x v="0"/>
    <s v="Furnishings"/>
    <x v="1602"/>
    <n v="19.96"/>
    <n v="2"/>
    <n v="0"/>
    <n v="5.5888000000000009"/>
    <n v="0.28000000000000003"/>
    <n v="2.7944000000000004"/>
    <n v="9.98"/>
    <n v="9.98"/>
    <n v="0"/>
  </r>
  <r>
    <n v="9710"/>
    <s v="CA-2016-161746"/>
    <d v="2016-10-21T00:00:00"/>
    <x v="32"/>
    <d v="2016-10-27T00:00:00"/>
    <s v="Standard Class"/>
    <s v="CS-11950"/>
    <s v="Carlos Soltero"/>
    <s v="Consumer"/>
    <s v="United States"/>
    <s v="Los Angeles"/>
    <x v="1"/>
    <n v="90045"/>
    <x v="1"/>
    <s v="OFF-ST-10002743"/>
    <x v="1"/>
    <s v="Storage"/>
    <x v="418"/>
    <n v="340.92"/>
    <n v="3"/>
    <n v="0"/>
    <n v="3.4091999999999842"/>
    <n v="9.9999999999999534E-3"/>
    <n v="1.1363999999999947"/>
    <n v="113.64"/>
    <n v="113.64"/>
    <n v="0"/>
  </r>
  <r>
    <n v="9711"/>
    <s v="CA-2014-114251"/>
    <d v="2014-11-05T00:00:00"/>
    <x v="7"/>
    <d v="2014-11-10T00:00:00"/>
    <s v="Standard Class"/>
    <s v="MD-17350"/>
    <s v="Maribeth Dona"/>
    <s v="Consumer"/>
    <s v="United States"/>
    <s v="Philadelphia"/>
    <x v="9"/>
    <n v="19143"/>
    <x v="3"/>
    <s v="FUR-FU-10001468"/>
    <x v="0"/>
    <s v="Furnishings"/>
    <x v="1289"/>
    <n v="273.56799999999998"/>
    <n v="2"/>
    <n v="0.2"/>
    <n v="-34.196000000000026"/>
    <n v="-0.12500000000000011"/>
    <n v="-17.098000000000013"/>
    <n v="136.78399999999999"/>
    <n v="170.98"/>
    <n v="54.7136"/>
  </r>
  <r>
    <n v="9712"/>
    <s v="CA-2014-114251"/>
    <d v="2014-11-05T00:00:00"/>
    <x v="7"/>
    <d v="2014-11-10T00:00:00"/>
    <s v="Standard Class"/>
    <s v="MD-17350"/>
    <s v="Maribeth Dona"/>
    <s v="Consumer"/>
    <s v="United States"/>
    <s v="Philadelphia"/>
    <x v="9"/>
    <n v="19143"/>
    <x v="3"/>
    <s v="OFF-BI-10003684"/>
    <x v="1"/>
    <s v="Binders"/>
    <x v="714"/>
    <n v="13.194000000000001"/>
    <n v="2"/>
    <n v="0.7"/>
    <n v="-8.7959999999999958"/>
    <n v="-0.6666666666666663"/>
    <n v="-4.3979999999999979"/>
    <n v="6.5970000000000004"/>
    <n v="21.99"/>
    <n v="9.2357999999999993"/>
  </r>
  <r>
    <n v="9713"/>
    <s v="CA-2014-114251"/>
    <d v="2014-11-05T00:00:00"/>
    <x v="7"/>
    <d v="2014-11-10T00:00:00"/>
    <s v="Standard Class"/>
    <s v="MD-17350"/>
    <s v="Maribeth Dona"/>
    <s v="Consumer"/>
    <s v="United States"/>
    <s v="Philadelphia"/>
    <x v="9"/>
    <n v="19143"/>
    <x v="3"/>
    <s v="OFF-ST-10003716"/>
    <x v="1"/>
    <s v="Storage"/>
    <x v="898"/>
    <n v="1080.096"/>
    <n v="6"/>
    <n v="0.2"/>
    <n v="-94.508399999999995"/>
    <n v="-8.7499999999999994E-2"/>
    <n v="-15.751399999999999"/>
    <n v="180.01599999999999"/>
    <n v="225.01999999999995"/>
    <n v="216.01920000000001"/>
  </r>
  <r>
    <n v="9714"/>
    <s v="CA-2014-114251"/>
    <d v="2014-11-05T00:00:00"/>
    <x v="7"/>
    <d v="2014-11-10T00:00:00"/>
    <s v="Standard Class"/>
    <s v="MD-17350"/>
    <s v="Maribeth Dona"/>
    <s v="Consumer"/>
    <s v="United States"/>
    <s v="Philadelphia"/>
    <x v="9"/>
    <n v="19143"/>
    <x v="3"/>
    <s v="TEC-AC-10001101"/>
    <x v="2"/>
    <s v="Accessories"/>
    <x v="552"/>
    <n v="51.56"/>
    <n v="5"/>
    <n v="0.2"/>
    <n v="-6.4450000000000021"/>
    <n v="-0.12500000000000003"/>
    <n v="-1.2890000000000004"/>
    <n v="10.312000000000001"/>
    <n v="12.89"/>
    <n v="10.312000000000001"/>
  </r>
  <r>
    <n v="9715"/>
    <s v="CA-2014-114251"/>
    <d v="2014-11-05T00:00:00"/>
    <x v="7"/>
    <d v="2014-11-10T00:00:00"/>
    <s v="Standard Class"/>
    <s v="MD-17350"/>
    <s v="Maribeth Dona"/>
    <s v="Consumer"/>
    <s v="United States"/>
    <s v="Philadelphia"/>
    <x v="9"/>
    <n v="19143"/>
    <x v="3"/>
    <s v="TEC-AC-10004864"/>
    <x v="2"/>
    <s v="Accessories"/>
    <x v="1298"/>
    <n v="58.415999999999997"/>
    <n v="2"/>
    <n v="0.2"/>
    <n v="16.794600000000003"/>
    <n v="0.28750000000000003"/>
    <n v="8.3973000000000013"/>
    <n v="29.207999999999998"/>
    <n v="36.51"/>
    <n v="11.683199999999999"/>
  </r>
  <r>
    <n v="9716"/>
    <s v="CA-2016-116379"/>
    <d v="2016-11-07T00:00:00"/>
    <x v="0"/>
    <d v="2016-11-12T00:00:00"/>
    <s v="Standard Class"/>
    <s v="LD-17005"/>
    <s v="Lisa DeCherney"/>
    <s v="Consumer"/>
    <s v="United States"/>
    <s v="San Francisco"/>
    <x v="1"/>
    <n v="94122"/>
    <x v="1"/>
    <s v="OFF-BI-10001543"/>
    <x v="1"/>
    <s v="Binders"/>
    <x v="380"/>
    <n v="57.584000000000003"/>
    <n v="2"/>
    <n v="0.2"/>
    <n v="20.154400000000003"/>
    <n v="0.35000000000000003"/>
    <n v="10.077200000000001"/>
    <n v="28.792000000000002"/>
    <n v="35.99"/>
    <n v="11.516800000000002"/>
  </r>
  <r>
    <n v="9717"/>
    <s v="US-2016-144477"/>
    <d v="2016-08-12T00:00:00"/>
    <x v="28"/>
    <d v="2016-08-14T00:00:00"/>
    <s v="Second Class"/>
    <s v="DB-13270"/>
    <s v="Deborah Brumfield"/>
    <s v="Home Office"/>
    <s v="United States"/>
    <s v="Philadelphia"/>
    <x v="9"/>
    <n v="19134"/>
    <x v="3"/>
    <s v="OFF-AR-10000914"/>
    <x v="1"/>
    <s v="Art"/>
    <x v="1748"/>
    <n v="37.312000000000005"/>
    <n v="4"/>
    <n v="0.2"/>
    <n v="2.7984000000000027"/>
    <n v="7.5000000000000067E-2"/>
    <n v="0.69960000000000067"/>
    <n v="9.3280000000000012"/>
    <n v="11.66"/>
    <n v="7.4624000000000015"/>
  </r>
  <r>
    <n v="9718"/>
    <s v="CA-2016-108210"/>
    <d v="2016-05-30T00:00:00"/>
    <x v="35"/>
    <d v="2016-05-31T00:00:00"/>
    <s v="Same Day"/>
    <s v="AT-10735"/>
    <s v="Annie Thurman"/>
    <s v="Consumer"/>
    <s v="United States"/>
    <s v="Houston"/>
    <x v="5"/>
    <n v="77041"/>
    <x v="2"/>
    <s v="TEC-PH-10002293"/>
    <x v="2"/>
    <s v="Phones"/>
    <x v="126"/>
    <n v="79.959999999999994"/>
    <n v="5"/>
    <n v="0.2"/>
    <n v="7.9960000000000058"/>
    <n v="0.10000000000000007"/>
    <n v="1.5992000000000011"/>
    <n v="15.991999999999999"/>
    <n v="19.989999999999998"/>
    <n v="15.991999999999999"/>
  </r>
  <r>
    <n v="9719"/>
    <s v="CA-2016-108210"/>
    <d v="2016-05-30T00:00:00"/>
    <x v="35"/>
    <d v="2016-05-31T00:00:00"/>
    <s v="Same Day"/>
    <s v="AT-10735"/>
    <s v="Annie Thurman"/>
    <s v="Consumer"/>
    <s v="United States"/>
    <s v="Houston"/>
    <x v="5"/>
    <n v="77041"/>
    <x v="2"/>
    <s v="TEC-AC-10000109"/>
    <x v="2"/>
    <s v="Accessories"/>
    <x v="202"/>
    <n v="223.96"/>
    <n v="5"/>
    <n v="0.2"/>
    <n v="11.198000000000015"/>
    <n v="5.0000000000000065E-2"/>
    <n v="2.2396000000000029"/>
    <n v="44.792000000000002"/>
    <n v="55.99"/>
    <n v="44.792000000000002"/>
  </r>
  <r>
    <n v="9720"/>
    <s v="CA-2017-166835"/>
    <d v="2017-11-12T00:00:00"/>
    <x v="23"/>
    <d v="2017-11-14T00:00:00"/>
    <s v="Second Class"/>
    <s v="DK-13375"/>
    <s v="Dennis Kane"/>
    <s v="Consumer"/>
    <s v="United States"/>
    <s v="Lancaster"/>
    <x v="9"/>
    <n v="17602"/>
    <x v="3"/>
    <s v="OFF-ST-10002574"/>
    <x v="1"/>
    <s v="Storage"/>
    <x v="935"/>
    <n v="221.024"/>
    <n v="2"/>
    <n v="0.2"/>
    <n v="-55.256"/>
    <n v="-0.25"/>
    <n v="-27.628"/>
    <n v="110.512"/>
    <n v="138.13999999999999"/>
    <n v="44.204800000000006"/>
  </r>
  <r>
    <n v="9721"/>
    <s v="CA-2016-119641"/>
    <d v="2016-09-22T00:00:00"/>
    <x v="21"/>
    <d v="2016-09-26T00:00:00"/>
    <s v="Standard Class"/>
    <s v="CS-12250"/>
    <s v="Chris Selesnick"/>
    <s v="Corporate"/>
    <s v="United States"/>
    <s v="Green Bay"/>
    <x v="6"/>
    <n v="54302"/>
    <x v="2"/>
    <s v="FUR-FU-10002445"/>
    <x v="0"/>
    <s v="Furnishings"/>
    <x v="1448"/>
    <n v="18.96"/>
    <n v="2"/>
    <n v="0"/>
    <n v="7.5840000000000014"/>
    <n v="0.40000000000000008"/>
    <n v="3.7920000000000007"/>
    <n v="9.48"/>
    <n v="9.48"/>
    <n v="0"/>
  </r>
  <r>
    <n v="9722"/>
    <s v="CA-2016-105781"/>
    <d v="2016-02-16T00:00:00"/>
    <x v="47"/>
    <d v="2016-02-20T00:00:00"/>
    <s v="Standard Class"/>
    <s v="JF-15565"/>
    <s v="Jill Fjeld"/>
    <s v="Consumer"/>
    <s v="United States"/>
    <s v="New York City"/>
    <x v="15"/>
    <n v="10024"/>
    <x v="3"/>
    <s v="FUR-CH-10001802"/>
    <x v="0"/>
    <s v="Chairs"/>
    <x v="1697"/>
    <n v="326.64600000000002"/>
    <n v="3"/>
    <n v="0.1"/>
    <n v="39.923399999999994"/>
    <n v="0.1222222222222222"/>
    <n v="13.307799999999999"/>
    <n v="108.88200000000001"/>
    <n v="120.98"/>
    <n v="32.6646"/>
  </r>
  <r>
    <n v="9723"/>
    <s v="CA-2016-105781"/>
    <d v="2016-02-16T00:00:00"/>
    <x v="47"/>
    <d v="2016-02-20T00:00:00"/>
    <s v="Standard Class"/>
    <s v="JF-15565"/>
    <s v="Jill Fjeld"/>
    <s v="Consumer"/>
    <s v="United States"/>
    <s v="New York City"/>
    <x v="15"/>
    <n v="10024"/>
    <x v="3"/>
    <s v="TEC-AC-10003628"/>
    <x v="2"/>
    <s v="Accessories"/>
    <x v="247"/>
    <n v="89.97"/>
    <n v="3"/>
    <n v="0"/>
    <n v="39.586800000000011"/>
    <n v="0.44000000000000011"/>
    <n v="13.195600000000004"/>
    <n v="29.99"/>
    <n v="29.99"/>
    <n v="0"/>
  </r>
  <r>
    <n v="9724"/>
    <s v="CA-2014-101364"/>
    <d v="2014-12-22T00:00:00"/>
    <x v="20"/>
    <d v="2014-12-26T00:00:00"/>
    <s v="Standard Class"/>
    <s v="TW-21025"/>
    <s v="Tamara Willingham"/>
    <s v="Home Office"/>
    <s v="United States"/>
    <s v="New York City"/>
    <x v="15"/>
    <n v="10011"/>
    <x v="3"/>
    <s v="OFF-BI-10003984"/>
    <x v="1"/>
    <s v="Binders"/>
    <x v="697"/>
    <n v="296.71200000000005"/>
    <n v="13"/>
    <n v="0.2"/>
    <n v="100.14029999999998"/>
    <n v="0.33749999999999991"/>
    <n v="7.7030999999999983"/>
    <n v="22.824000000000005"/>
    <n v="28.530000000000005"/>
    <n v="59.342400000000012"/>
  </r>
  <r>
    <n v="9725"/>
    <s v="CA-2015-117898"/>
    <d v="2015-12-05T00:00:00"/>
    <x v="14"/>
    <d v="2015-12-11T00:00:00"/>
    <s v="Standard Class"/>
    <s v="TB-21250"/>
    <s v="Tim Brockman"/>
    <s v="Consumer"/>
    <s v="United States"/>
    <s v="Bloomington"/>
    <x v="10"/>
    <n v="61701"/>
    <x v="2"/>
    <s v="OFF-EN-10004459"/>
    <x v="1"/>
    <s v="Envelopes"/>
    <x v="661"/>
    <n v="12.224"/>
    <n v="2"/>
    <n v="0.2"/>
    <n v="4.4311999999999996"/>
    <n v="0.36249999999999993"/>
    <n v="2.2155999999999998"/>
    <n v="6.1120000000000001"/>
    <n v="7.64"/>
    <n v="2.4448000000000003"/>
  </r>
  <r>
    <n v="9726"/>
    <s v="CA-2017-142293"/>
    <d v="2017-09-17T00:00:00"/>
    <x v="15"/>
    <d v="2017-09-20T00:00:00"/>
    <s v="First Class"/>
    <s v="SC-20380"/>
    <s v="Shahid Collister"/>
    <s v="Consumer"/>
    <s v="United States"/>
    <s v="Boise"/>
    <x v="45"/>
    <n v="83704"/>
    <x v="1"/>
    <s v="TEC-AC-10001109"/>
    <x v="2"/>
    <s v="Accessories"/>
    <x v="1007"/>
    <n v="89.97"/>
    <n v="3"/>
    <n v="0"/>
    <n v="37.787400000000005"/>
    <n v="0.42000000000000004"/>
    <n v="12.595800000000002"/>
    <n v="29.99"/>
    <n v="29.99"/>
    <n v="0"/>
  </r>
  <r>
    <n v="9727"/>
    <s v="CA-2017-167395"/>
    <d v="2017-12-02T00:00:00"/>
    <x v="22"/>
    <d v="2017-12-04T00:00:00"/>
    <s v="First Class"/>
    <s v="KM-16720"/>
    <s v="Kunst Miller"/>
    <s v="Consumer"/>
    <s v="United States"/>
    <s v="Lowell"/>
    <x v="31"/>
    <n v="1852"/>
    <x v="3"/>
    <s v="OFF-AP-10001293"/>
    <x v="1"/>
    <s v="Appliances"/>
    <x v="1346"/>
    <n v="286.85999999999996"/>
    <n v="7"/>
    <n v="0"/>
    <n v="80.320799999999991"/>
    <n v="0.28000000000000003"/>
    <n v="11.474399999999999"/>
    <n v="40.98"/>
    <n v="40.98"/>
    <n v="0"/>
  </r>
  <r>
    <n v="9728"/>
    <s v="CA-2017-167395"/>
    <d v="2017-12-02T00:00:00"/>
    <x v="22"/>
    <d v="2017-12-04T00:00:00"/>
    <s v="First Class"/>
    <s v="KM-16720"/>
    <s v="Kunst Miller"/>
    <s v="Consumer"/>
    <s v="United States"/>
    <s v="Lowell"/>
    <x v="31"/>
    <n v="1852"/>
    <x v="3"/>
    <s v="TEC-PH-10004977"/>
    <x v="2"/>
    <s v="Phones"/>
    <x v="34"/>
    <n v="979.95"/>
    <n v="5"/>
    <n v="0"/>
    <n v="284.18549999999993"/>
    <n v="0.28999999999999992"/>
    <n v="56.837099999999985"/>
    <n v="195.99"/>
    <n v="195.99"/>
    <n v="0"/>
  </r>
  <r>
    <n v="9729"/>
    <s v="CA-2017-167395"/>
    <d v="2017-12-02T00:00:00"/>
    <x v="22"/>
    <d v="2017-12-04T00:00:00"/>
    <s v="First Class"/>
    <s v="KM-16720"/>
    <s v="Kunst Miller"/>
    <s v="Consumer"/>
    <s v="United States"/>
    <s v="Lowell"/>
    <x v="31"/>
    <n v="1852"/>
    <x v="3"/>
    <s v="OFF-SU-10001935"/>
    <x v="1"/>
    <s v="Supplies"/>
    <x v="327"/>
    <n v="4.3600000000000003"/>
    <n v="2"/>
    <n v="0"/>
    <n v="0.17439999999999944"/>
    <n v="3.9999999999999869E-2"/>
    <n v="8.7199999999999722E-2"/>
    <n v="2.1800000000000002"/>
    <n v="2.1800000000000002"/>
    <n v="0"/>
  </r>
  <r>
    <n v="9730"/>
    <s v="CA-2014-111962"/>
    <d v="2014-09-29T00:00:00"/>
    <x v="30"/>
    <d v="2014-10-04T00:00:00"/>
    <s v="Standard Class"/>
    <s v="EB-14170"/>
    <s v="Evan Bailliet"/>
    <s v="Consumer"/>
    <s v="United States"/>
    <s v="Seattle"/>
    <x v="4"/>
    <n v="98115"/>
    <x v="1"/>
    <s v="OFF-BI-10001308"/>
    <x v="1"/>
    <s v="Binders"/>
    <x v="1360"/>
    <n v="10.048000000000002"/>
    <n v="2"/>
    <n v="0.2"/>
    <n v="3.1399999999999988"/>
    <n v="0.31249999999999983"/>
    <n v="1.5699999999999994"/>
    <n v="5.0240000000000009"/>
    <n v="6.2800000000000011"/>
    <n v="2.0096000000000003"/>
  </r>
  <r>
    <n v="9731"/>
    <s v="CA-2014-111962"/>
    <d v="2014-09-29T00:00:00"/>
    <x v="30"/>
    <d v="2014-10-04T00:00:00"/>
    <s v="Standard Class"/>
    <s v="EB-14170"/>
    <s v="Evan Bailliet"/>
    <s v="Consumer"/>
    <s v="United States"/>
    <s v="Seattle"/>
    <x v="4"/>
    <n v="98115"/>
    <x v="1"/>
    <s v="OFF-ST-10000046"/>
    <x v="1"/>
    <s v="Storage"/>
    <x v="764"/>
    <n v="807.75"/>
    <n v="5"/>
    <n v="0"/>
    <n v="153.47250000000003"/>
    <n v="0.19000000000000003"/>
    <n v="30.694500000000005"/>
    <n v="161.55000000000001"/>
    <n v="161.55000000000001"/>
    <n v="0"/>
  </r>
  <r>
    <n v="9732"/>
    <s v="CA-2017-124261"/>
    <d v="2017-11-14T00:00:00"/>
    <x v="23"/>
    <d v="2017-11-19T00:00:00"/>
    <s v="Standard Class"/>
    <s v="JE-15715"/>
    <s v="Joe Elijah"/>
    <s v="Consumer"/>
    <s v="United States"/>
    <s v="Los Angeles"/>
    <x v="1"/>
    <n v="90049"/>
    <x v="1"/>
    <s v="OFF-AR-10003504"/>
    <x v="1"/>
    <s v="Art"/>
    <x v="1035"/>
    <n v="34.24"/>
    <n v="8"/>
    <n v="0"/>
    <n v="9.9295999999999971"/>
    <n v="0.28999999999999992"/>
    <n v="1.2411999999999996"/>
    <n v="4.28"/>
    <n v="4.28"/>
    <n v="0"/>
  </r>
  <r>
    <n v="9733"/>
    <s v="CA-2014-114321"/>
    <d v="2014-08-20T00:00:00"/>
    <x v="9"/>
    <d v="2014-08-25T00:00:00"/>
    <s v="Standard Class"/>
    <s v="NC-18535"/>
    <s v="Nick Crebassa"/>
    <s v="Corporate"/>
    <s v="United States"/>
    <s v="Hampton"/>
    <x v="17"/>
    <n v="23666"/>
    <x v="0"/>
    <s v="FUR-CH-10001797"/>
    <x v="0"/>
    <s v="Chairs"/>
    <x v="1450"/>
    <n v="500.23999999999995"/>
    <n v="13"/>
    <n v="0"/>
    <n v="145.06959999999992"/>
    <n v="0.28999999999999987"/>
    <n v="11.159199999999995"/>
    <n v="38.479999999999997"/>
    <n v="38.479999999999997"/>
    <n v="0"/>
  </r>
  <r>
    <n v="9734"/>
    <s v="CA-2014-114321"/>
    <d v="2014-08-20T00:00:00"/>
    <x v="9"/>
    <d v="2014-08-25T00:00:00"/>
    <s v="Standard Class"/>
    <s v="NC-18535"/>
    <s v="Nick Crebassa"/>
    <s v="Corporate"/>
    <s v="United States"/>
    <s v="Hampton"/>
    <x v="17"/>
    <n v="23666"/>
    <x v="0"/>
    <s v="OFF-PA-10000246"/>
    <x v="1"/>
    <s v="Paper"/>
    <x v="1595"/>
    <n v="20.12"/>
    <n v="2"/>
    <n v="0"/>
    <n v="9.2552000000000003"/>
    <n v="0.46"/>
    <n v="4.6276000000000002"/>
    <n v="10.06"/>
    <n v="10.06"/>
    <n v="0"/>
  </r>
  <r>
    <n v="9735"/>
    <s v="CA-2014-114321"/>
    <d v="2014-08-20T00:00:00"/>
    <x v="9"/>
    <d v="2014-08-25T00:00:00"/>
    <s v="Standard Class"/>
    <s v="NC-18535"/>
    <s v="Nick Crebassa"/>
    <s v="Corporate"/>
    <s v="United States"/>
    <s v="Hampton"/>
    <x v="17"/>
    <n v="23666"/>
    <x v="0"/>
    <s v="OFF-BI-10001359"/>
    <x v="1"/>
    <s v="Binders"/>
    <x v="1162"/>
    <n v="896.99"/>
    <n v="1"/>
    <n v="0"/>
    <n v="421.58529999999996"/>
    <n v="0.47"/>
    <n v="421.58529999999996"/>
    <n v="896.99"/>
    <n v="896.99"/>
    <n v="0"/>
  </r>
  <r>
    <n v="9736"/>
    <s v="CA-2014-128062"/>
    <d v="2014-11-19T00:00:00"/>
    <x v="7"/>
    <d v="2014-11-22T00:00:00"/>
    <s v="Second Class"/>
    <s v="AD-10180"/>
    <s v="Alan Dominguez"/>
    <s v="Home Office"/>
    <s v="United States"/>
    <s v="Philadelphia"/>
    <x v="9"/>
    <n v="19134"/>
    <x v="3"/>
    <s v="OFF-PA-10001583"/>
    <x v="1"/>
    <s v="Paper"/>
    <x v="1831"/>
    <n v="5.88"/>
    <n v="1"/>
    <n v="0.2"/>
    <n v="1.9844999999999995"/>
    <n v="0.33749999999999991"/>
    <n v="1.9844999999999995"/>
    <n v="5.88"/>
    <n v="7.35"/>
    <n v="1.1759999999999999"/>
  </r>
  <r>
    <n v="9737"/>
    <s v="US-2015-100069"/>
    <d v="2015-06-29T00:00:00"/>
    <x v="40"/>
    <d v="2015-07-03T00:00:00"/>
    <s v="Standard Class"/>
    <s v="NF-18475"/>
    <s v="Neil Französisch"/>
    <s v="Home Office"/>
    <s v="United States"/>
    <s v="Omaha"/>
    <x v="8"/>
    <n v="68104"/>
    <x v="2"/>
    <s v="TEC-PH-10004667"/>
    <x v="2"/>
    <s v="Phones"/>
    <x v="524"/>
    <n v="269.98"/>
    <n v="2"/>
    <n v="0"/>
    <n v="72.894599999999997"/>
    <n v="0.26999999999999996"/>
    <n v="36.447299999999998"/>
    <n v="134.99"/>
    <n v="134.99"/>
    <n v="0"/>
  </r>
  <r>
    <n v="9738"/>
    <s v="CA-2017-129294"/>
    <d v="2017-03-16T00:00:00"/>
    <x v="42"/>
    <d v="2017-03-21T00:00:00"/>
    <s v="Standard Class"/>
    <s v="KD-16615"/>
    <s v="Ken Dana"/>
    <s v="Corporate"/>
    <s v="United States"/>
    <s v="Los Angeles"/>
    <x v="1"/>
    <n v="90032"/>
    <x v="1"/>
    <s v="OFF-ST-10002615"/>
    <x v="1"/>
    <s v="Storage"/>
    <x v="1436"/>
    <n v="310.12"/>
    <n v="2"/>
    <n v="0"/>
    <n v="80.631200000000007"/>
    <n v="0.26"/>
    <n v="40.315600000000003"/>
    <n v="155.06"/>
    <n v="155.06"/>
    <n v="0"/>
  </r>
  <r>
    <n v="9739"/>
    <s v="CA-2017-129294"/>
    <d v="2017-03-16T00:00:00"/>
    <x v="42"/>
    <d v="2017-03-21T00:00:00"/>
    <s v="Standard Class"/>
    <s v="KD-16615"/>
    <s v="Ken Dana"/>
    <s v="Corporate"/>
    <s v="United States"/>
    <s v="Los Angeles"/>
    <x v="1"/>
    <n v="90032"/>
    <x v="1"/>
    <s v="OFF-BI-10004236"/>
    <x v="1"/>
    <s v="Binders"/>
    <x v="900"/>
    <n v="70.463999999999999"/>
    <n v="6"/>
    <n v="0.2"/>
    <n v="22.900799999999997"/>
    <n v="0.32499999999999996"/>
    <n v="3.8167999999999993"/>
    <n v="11.744"/>
    <n v="14.679999999999998"/>
    <n v="14.0928"/>
  </r>
  <r>
    <n v="9740"/>
    <s v="CA-2017-129294"/>
    <d v="2017-03-16T00:00:00"/>
    <x v="42"/>
    <d v="2017-03-21T00:00:00"/>
    <s v="Standard Class"/>
    <s v="KD-16615"/>
    <s v="Ken Dana"/>
    <s v="Corporate"/>
    <s v="United States"/>
    <s v="Los Angeles"/>
    <x v="1"/>
    <n v="90032"/>
    <x v="1"/>
    <s v="OFF-BI-10001757"/>
    <x v="1"/>
    <s v="Binders"/>
    <x v="1167"/>
    <n v="19.68"/>
    <n v="5"/>
    <n v="0.2"/>
    <n v="6.8879999999999981"/>
    <n v="0.34999999999999992"/>
    <n v="1.3775999999999997"/>
    <n v="3.9359999999999999"/>
    <n v="4.92"/>
    <n v="3.9359999999999999"/>
  </r>
  <r>
    <n v="9741"/>
    <s v="CA-2017-129294"/>
    <d v="2017-03-16T00:00:00"/>
    <x v="42"/>
    <d v="2017-03-21T00:00:00"/>
    <s v="Standard Class"/>
    <s v="KD-16615"/>
    <s v="Ken Dana"/>
    <s v="Corporate"/>
    <s v="United States"/>
    <s v="Los Angeles"/>
    <x v="1"/>
    <n v="90032"/>
    <x v="1"/>
    <s v="OFF-AP-10001154"/>
    <x v="1"/>
    <s v="Appliances"/>
    <x v="589"/>
    <n v="140.67000000000002"/>
    <n v="3"/>
    <n v="0"/>
    <n v="54.861300000000007"/>
    <n v="0.39"/>
    <n v="18.287100000000002"/>
    <n v="46.890000000000008"/>
    <n v="46.890000000000008"/>
    <n v="0"/>
  </r>
  <r>
    <n v="9742"/>
    <s v="CA-2015-117086"/>
    <d v="2015-11-08T00:00:00"/>
    <x v="6"/>
    <d v="2015-11-12T00:00:00"/>
    <s v="Standard Class"/>
    <s v="QJ-19255"/>
    <s v="Quincy Jones"/>
    <s v="Corporate"/>
    <s v="United States"/>
    <s v="Burlington"/>
    <x v="42"/>
    <s v="05408"/>
    <x v="3"/>
    <s v="FUR-BO-10004834"/>
    <x v="0"/>
    <s v="Bookcases"/>
    <x v="26"/>
    <n v="4404.8999999999996"/>
    <n v="5"/>
    <n v="0"/>
    <n v="1013.1270000000001"/>
    <n v="0.23000000000000004"/>
    <n v="202.62540000000001"/>
    <n v="880.9799999999999"/>
    <n v="880.9799999999999"/>
    <n v="0"/>
  </r>
  <r>
    <n v="9743"/>
    <s v="CA-2017-131303"/>
    <d v="2017-11-28T00:00:00"/>
    <x v="23"/>
    <d v="2017-12-02T00:00:00"/>
    <s v="Standard Class"/>
    <s v="EP-13915"/>
    <s v="Emily Phan"/>
    <s v="Consumer"/>
    <s v="United States"/>
    <s v="San Diego"/>
    <x v="1"/>
    <n v="92037"/>
    <x v="1"/>
    <s v="OFF-LA-10001074"/>
    <x v="1"/>
    <s v="Labels"/>
    <x v="300"/>
    <n v="62.65"/>
    <n v="5"/>
    <n v="0"/>
    <n v="29.445499999999996"/>
    <n v="0.46999999999999992"/>
    <n v="5.8890999999999991"/>
    <n v="12.53"/>
    <n v="12.53"/>
    <n v="0"/>
  </r>
  <r>
    <n v="9744"/>
    <s v="CA-2016-137127"/>
    <d v="2016-06-16T00:00:00"/>
    <x v="1"/>
    <d v="2016-06-22T00:00:00"/>
    <s v="Standard Class"/>
    <s v="JJ-15445"/>
    <s v="Jennifer Jackson"/>
    <s v="Consumer"/>
    <s v="United States"/>
    <s v="Newark"/>
    <x v="13"/>
    <n v="19711"/>
    <x v="3"/>
    <s v="OFF-LA-10001641"/>
    <x v="1"/>
    <s v="Labels"/>
    <x v="1031"/>
    <n v="9.4499999999999993"/>
    <n v="3"/>
    <n v="0"/>
    <n v="4.5359999999999996"/>
    <n v="0.48"/>
    <n v="1.5119999999999998"/>
    <n v="3.15"/>
    <n v="3.15"/>
    <n v="0"/>
  </r>
  <r>
    <n v="9745"/>
    <s v="CA-2017-141782"/>
    <d v="2017-01-21T00:00:00"/>
    <x v="44"/>
    <d v="2017-01-25T00:00:00"/>
    <s v="Standard Class"/>
    <s v="BE-11410"/>
    <s v="Bobby Elias"/>
    <s v="Consumer"/>
    <s v="United States"/>
    <s v="Aurora"/>
    <x v="10"/>
    <n v="60505"/>
    <x v="2"/>
    <s v="OFF-EN-10002230"/>
    <x v="1"/>
    <s v="Envelopes"/>
    <x v="555"/>
    <n v="268.57600000000002"/>
    <n v="4"/>
    <n v="0.2"/>
    <n v="90.64439999999999"/>
    <n v="0.33749999999999991"/>
    <n v="22.661099999999998"/>
    <n v="67.144000000000005"/>
    <n v="83.93"/>
    <n v="53.71520000000001"/>
  </r>
  <r>
    <n v="9746"/>
    <s v="CA-2017-137505"/>
    <d v="2017-11-24T00:00:00"/>
    <x v="23"/>
    <d v="2017-11-24T00:00:00"/>
    <s v="Same Day"/>
    <s v="BP-11290"/>
    <s v="Beth Paige"/>
    <s v="Consumer"/>
    <s v="United States"/>
    <s v="Los Angeles"/>
    <x v="1"/>
    <n v="90008"/>
    <x v="1"/>
    <s v="FUR-TA-10000617"/>
    <x v="0"/>
    <s v="Tables"/>
    <x v="342"/>
    <n v="364.08000000000004"/>
    <n v="2"/>
    <n v="0.2"/>
    <n v="9.1020000000000039"/>
    <n v="2.5000000000000008E-2"/>
    <n v="4.5510000000000019"/>
    <n v="182.04000000000002"/>
    <n v="227.55"/>
    <n v="72.816000000000017"/>
  </r>
  <r>
    <n v="9747"/>
    <s v="CA-2017-137505"/>
    <d v="2017-11-24T00:00:00"/>
    <x v="23"/>
    <d v="2017-11-24T00:00:00"/>
    <s v="Same Day"/>
    <s v="BP-11290"/>
    <s v="Beth Paige"/>
    <s v="Consumer"/>
    <s v="United States"/>
    <s v="Los Angeles"/>
    <x v="1"/>
    <n v="90008"/>
    <x v="1"/>
    <s v="FUR-TA-10001676"/>
    <x v="0"/>
    <s v="Tables"/>
    <x v="966"/>
    <n v="71.088000000000008"/>
    <n v="2"/>
    <n v="0.2"/>
    <n v="-1.7772000000000041"/>
    <n v="-2.5000000000000053E-2"/>
    <n v="-0.88860000000000205"/>
    <n v="35.544000000000004"/>
    <n v="44.43"/>
    <n v="14.217600000000003"/>
  </r>
  <r>
    <n v="9748"/>
    <s v="US-2014-140914"/>
    <d v="2014-11-11T00:00:00"/>
    <x v="7"/>
    <d v="2014-11-15T00:00:00"/>
    <s v="Standard Class"/>
    <s v="BH-11710"/>
    <s v="Brosina Hoffman"/>
    <s v="Consumer"/>
    <s v="United States"/>
    <s v="Chicago"/>
    <x v="10"/>
    <n v="60653"/>
    <x v="2"/>
    <s v="FUR-FU-10000175"/>
    <x v="0"/>
    <s v="Furnishings"/>
    <x v="1638"/>
    <n v="10.984000000000002"/>
    <n v="2"/>
    <n v="0.6"/>
    <n v="-7.9634"/>
    <n v="-0.72499999999999987"/>
    <n v="-3.9817"/>
    <n v="5.4920000000000009"/>
    <n v="13.730000000000002"/>
    <n v="6.5904000000000007"/>
  </r>
  <r>
    <n v="9749"/>
    <s v="US-2014-140914"/>
    <d v="2014-11-11T00:00:00"/>
    <x v="7"/>
    <d v="2014-11-15T00:00:00"/>
    <s v="Standard Class"/>
    <s v="BH-11710"/>
    <s v="Brosina Hoffman"/>
    <s v="Consumer"/>
    <s v="United States"/>
    <s v="Chicago"/>
    <x v="10"/>
    <n v="60653"/>
    <x v="2"/>
    <s v="FUR-CH-10003379"/>
    <x v="0"/>
    <s v="Chairs"/>
    <x v="464"/>
    <n v="797.94399999999996"/>
    <n v="4"/>
    <n v="0.3"/>
    <n v="-56.995999999999981"/>
    <n v="-7.1428571428571411E-2"/>
    <n v="-14.248999999999995"/>
    <n v="199.48599999999999"/>
    <n v="284.98"/>
    <n v="239.38319999999999"/>
  </r>
  <r>
    <n v="9750"/>
    <s v="CA-2016-158358"/>
    <d v="2016-03-04T00:00:00"/>
    <x v="17"/>
    <d v="2016-03-08T00:00:00"/>
    <s v="Standard Class"/>
    <s v="EM-13810"/>
    <s v="Eleni McCrary"/>
    <s v="Corporate"/>
    <s v="United States"/>
    <s v="Dover"/>
    <x v="38"/>
    <n v="3820"/>
    <x v="3"/>
    <s v="TEC-AC-10002567"/>
    <x v="2"/>
    <s v="Accessories"/>
    <x v="428"/>
    <n v="159.97999999999999"/>
    <n v="2"/>
    <n v="0"/>
    <n v="57.592799999999997"/>
    <n v="0.36"/>
    <n v="28.796399999999998"/>
    <n v="79.989999999999995"/>
    <n v="79.989999999999995"/>
    <n v="0"/>
  </r>
  <r>
    <n v="9751"/>
    <s v="CA-2016-113390"/>
    <d v="2016-10-11T00:00:00"/>
    <x v="32"/>
    <d v="2016-10-15T00:00:00"/>
    <s v="Standard Class"/>
    <s v="EP-13915"/>
    <s v="Emily Phan"/>
    <s v="Consumer"/>
    <s v="United States"/>
    <s v="Chicago"/>
    <x v="10"/>
    <n v="60610"/>
    <x v="2"/>
    <s v="OFF-AR-10003183"/>
    <x v="1"/>
    <s v="Art"/>
    <x v="1399"/>
    <n v="5.3440000000000003"/>
    <n v="2"/>
    <n v="0.2"/>
    <n v="0.66799999999999948"/>
    <n v="0.1249999999999999"/>
    <n v="0.33399999999999974"/>
    <n v="2.6720000000000002"/>
    <n v="3.34"/>
    <n v="1.0688000000000002"/>
  </r>
  <r>
    <n v="9752"/>
    <s v="CA-2016-113390"/>
    <d v="2016-10-11T00:00:00"/>
    <x v="32"/>
    <d v="2016-10-15T00:00:00"/>
    <s v="Standard Class"/>
    <s v="EP-13915"/>
    <s v="Emily Phan"/>
    <s v="Consumer"/>
    <s v="United States"/>
    <s v="Chicago"/>
    <x v="10"/>
    <n v="60610"/>
    <x v="2"/>
    <s v="OFF-AR-10001446"/>
    <x v="1"/>
    <s v="Art"/>
    <x v="1161"/>
    <n v="27.72"/>
    <n v="3"/>
    <n v="0.2"/>
    <n v="3.4649999999999999"/>
    <n v="0.125"/>
    <n v="1.155"/>
    <n v="9.24"/>
    <n v="11.549999999999997"/>
    <n v="5.5440000000000005"/>
  </r>
  <r>
    <n v="9753"/>
    <s v="US-2016-158680"/>
    <d v="2016-07-01T00:00:00"/>
    <x v="16"/>
    <d v="2016-07-02T00:00:00"/>
    <s v="First Class"/>
    <s v="NZ-18565"/>
    <s v="Nick Zandusky"/>
    <s v="Home Office"/>
    <s v="United States"/>
    <s v="Seattle"/>
    <x v="4"/>
    <n v="98115"/>
    <x v="1"/>
    <s v="OFF-BI-10000145"/>
    <x v="1"/>
    <s v="Binders"/>
    <x v="742"/>
    <n v="2.4960000000000004"/>
    <n v="1"/>
    <n v="0.2"/>
    <n v="0.90479999999999983"/>
    <n v="0.36249999999999988"/>
    <n v="0.90479999999999983"/>
    <n v="2.4960000000000004"/>
    <n v="3.1200000000000006"/>
    <n v="0.49920000000000009"/>
  </r>
  <r>
    <n v="9754"/>
    <s v="CA-2017-113705"/>
    <d v="2017-03-27T00:00:00"/>
    <x v="42"/>
    <d v="2017-03-29T00:00:00"/>
    <s v="Second Class"/>
    <s v="LC-16870"/>
    <s v="Lena Cacioppo"/>
    <s v="Consumer"/>
    <s v="United States"/>
    <s v="Richmond"/>
    <x v="17"/>
    <n v="23223"/>
    <x v="0"/>
    <s v="OFF-LA-10000476"/>
    <x v="1"/>
    <s v="Labels"/>
    <x v="1561"/>
    <n v="8.26"/>
    <n v="2"/>
    <n v="0"/>
    <n v="3.7995999999999999"/>
    <n v="0.46"/>
    <n v="1.8997999999999999"/>
    <n v="4.13"/>
    <n v="4.13"/>
    <n v="0"/>
  </r>
  <r>
    <n v="9755"/>
    <s v="CA-2017-113705"/>
    <d v="2017-03-27T00:00:00"/>
    <x v="42"/>
    <d v="2017-03-29T00:00:00"/>
    <s v="Second Class"/>
    <s v="LC-16870"/>
    <s v="Lena Cacioppo"/>
    <s v="Consumer"/>
    <s v="United States"/>
    <s v="Richmond"/>
    <x v="17"/>
    <n v="23223"/>
    <x v="0"/>
    <s v="OFF-BI-10001679"/>
    <x v="1"/>
    <s v="Binders"/>
    <x v="214"/>
    <n v="17.760000000000002"/>
    <n v="2"/>
    <n v="0"/>
    <n v="8.8800000000000008"/>
    <n v="0.5"/>
    <n v="4.4400000000000004"/>
    <n v="8.8800000000000008"/>
    <n v="8.8800000000000008"/>
    <n v="0"/>
  </r>
  <r>
    <n v="9756"/>
    <s v="CA-2017-113705"/>
    <d v="2017-03-27T00:00:00"/>
    <x v="42"/>
    <d v="2017-03-29T00:00:00"/>
    <s v="Second Class"/>
    <s v="LC-16870"/>
    <s v="Lena Cacioppo"/>
    <s v="Consumer"/>
    <s v="United States"/>
    <s v="Richmond"/>
    <x v="17"/>
    <n v="23223"/>
    <x v="0"/>
    <s v="OFF-ST-10001128"/>
    <x v="1"/>
    <s v="Storage"/>
    <x v="1427"/>
    <n v="332.94"/>
    <n v="3"/>
    <n v="0"/>
    <n v="9.9882000000000204"/>
    <n v="3.0000000000000061E-2"/>
    <n v="3.3294000000000068"/>
    <n v="110.98"/>
    <n v="110.98"/>
    <n v="0"/>
  </r>
  <r>
    <n v="9757"/>
    <s v="CA-2017-113705"/>
    <d v="2017-03-27T00:00:00"/>
    <x v="42"/>
    <d v="2017-03-29T00:00:00"/>
    <s v="Second Class"/>
    <s v="LC-16870"/>
    <s v="Lena Cacioppo"/>
    <s v="Consumer"/>
    <s v="United States"/>
    <s v="Richmond"/>
    <x v="17"/>
    <n v="23223"/>
    <x v="0"/>
    <s v="FUR-TA-10002533"/>
    <x v="0"/>
    <s v="Tables"/>
    <x v="277"/>
    <n v="292.10000000000002"/>
    <n v="2"/>
    <n v="0"/>
    <n v="58.419999999999987"/>
    <n v="0.19999999999999993"/>
    <n v="29.209999999999994"/>
    <n v="146.05000000000001"/>
    <n v="146.05000000000001"/>
    <n v="0"/>
  </r>
  <r>
    <n v="9758"/>
    <s v="CA-2017-113705"/>
    <d v="2017-03-27T00:00:00"/>
    <x v="42"/>
    <d v="2017-03-29T00:00:00"/>
    <s v="Second Class"/>
    <s v="LC-16870"/>
    <s v="Lena Cacioppo"/>
    <s v="Consumer"/>
    <s v="United States"/>
    <s v="Richmond"/>
    <x v="17"/>
    <n v="23223"/>
    <x v="0"/>
    <s v="TEC-PH-10004006"/>
    <x v="2"/>
    <s v="Phones"/>
    <x v="1773"/>
    <n v="206.1"/>
    <n v="5"/>
    <n v="0"/>
    <n v="55.647000000000006"/>
    <n v="0.27"/>
    <n v="11.1294"/>
    <n v="41.22"/>
    <n v="41.22"/>
    <n v="0"/>
  </r>
  <r>
    <n v="9759"/>
    <s v="CA-2017-113705"/>
    <d v="2017-03-27T00:00:00"/>
    <x v="42"/>
    <d v="2017-03-29T00:00:00"/>
    <s v="Second Class"/>
    <s v="LC-16870"/>
    <s v="Lena Cacioppo"/>
    <s v="Consumer"/>
    <s v="United States"/>
    <s v="Richmond"/>
    <x v="17"/>
    <n v="23223"/>
    <x v="0"/>
    <s v="OFF-PA-10002615"/>
    <x v="1"/>
    <s v="Paper"/>
    <x v="250"/>
    <n v="17.64"/>
    <n v="4"/>
    <n v="0"/>
    <n v="8.1143999999999998"/>
    <n v="0.45999999999999996"/>
    <n v="2.0286"/>
    <n v="4.41"/>
    <n v="4.41"/>
    <n v="0"/>
  </r>
  <r>
    <n v="9760"/>
    <s v="CA-2016-146913"/>
    <d v="2016-10-31T00:00:00"/>
    <x v="32"/>
    <d v="2016-11-05T00:00:00"/>
    <s v="Standard Class"/>
    <s v="SF-20965"/>
    <s v="Sylvia Foulston"/>
    <s v="Corporate"/>
    <s v="United States"/>
    <s v="San Francisco"/>
    <x v="1"/>
    <n v="94109"/>
    <x v="1"/>
    <s v="FUR-CH-10001854"/>
    <x v="0"/>
    <s v="Chairs"/>
    <x v="1119"/>
    <n v="1403.9200000000003"/>
    <n v="5"/>
    <n v="0.2"/>
    <n v="70.196000000000026"/>
    <n v="5.000000000000001E-2"/>
    <n v="14.039200000000005"/>
    <n v="280.78400000000005"/>
    <n v="350.98000000000008"/>
    <n v="280.78400000000005"/>
  </r>
  <r>
    <n v="9761"/>
    <s v="CA-2017-159135"/>
    <d v="2017-11-04T00:00:00"/>
    <x v="23"/>
    <d v="2017-11-08T00:00:00"/>
    <s v="Standard Class"/>
    <s v="KM-16375"/>
    <s v="Katherine Murray"/>
    <s v="Home Office"/>
    <s v="United States"/>
    <s v="Springdale"/>
    <x v="36"/>
    <n v="72762"/>
    <x v="0"/>
    <s v="OFF-AR-10000657"/>
    <x v="1"/>
    <s v="Art"/>
    <x v="1527"/>
    <n v="4.3"/>
    <n v="2"/>
    <n v="0"/>
    <n v="1.4189999999999996"/>
    <n v="0.3299999999999999"/>
    <n v="0.7094999999999998"/>
    <n v="2.15"/>
    <n v="2.15"/>
    <n v="0"/>
  </r>
  <r>
    <n v="9762"/>
    <s v="CA-2014-121762"/>
    <d v="2014-02-14T00:00:00"/>
    <x v="45"/>
    <d v="2014-02-18T00:00:00"/>
    <s v="Standard Class"/>
    <s v="ML-17395"/>
    <s v="Marina Lichtenstein"/>
    <s v="Corporate"/>
    <s v="United States"/>
    <s v="Seattle"/>
    <x v="4"/>
    <n v="98103"/>
    <x v="1"/>
    <s v="TEC-AC-10000736"/>
    <x v="2"/>
    <s v="Accessories"/>
    <x v="1094"/>
    <n v="239.96999999999997"/>
    <n v="3"/>
    <n v="0"/>
    <n v="86.389199999999988"/>
    <n v="0.36"/>
    <n v="28.796399999999995"/>
    <n v="79.989999999999995"/>
    <n v="79.989999999999995"/>
    <n v="0"/>
  </r>
  <r>
    <n v="9763"/>
    <s v="CA-2014-121762"/>
    <d v="2014-02-14T00:00:00"/>
    <x v="45"/>
    <d v="2014-02-18T00:00:00"/>
    <s v="Standard Class"/>
    <s v="ML-17395"/>
    <s v="Marina Lichtenstein"/>
    <s v="Corporate"/>
    <s v="United States"/>
    <s v="Seattle"/>
    <x v="4"/>
    <n v="98103"/>
    <x v="1"/>
    <s v="OFF-AP-10001293"/>
    <x v="1"/>
    <s v="Appliances"/>
    <x v="1346"/>
    <n v="81.96"/>
    <n v="2"/>
    <n v="0"/>
    <n v="22.948799999999999"/>
    <n v="0.28000000000000003"/>
    <n v="11.474399999999999"/>
    <n v="40.98"/>
    <n v="40.98"/>
    <n v="0"/>
  </r>
  <r>
    <n v="9764"/>
    <s v="CA-2014-121762"/>
    <d v="2014-02-14T00:00:00"/>
    <x v="45"/>
    <d v="2014-02-18T00:00:00"/>
    <s v="Standard Class"/>
    <s v="ML-17395"/>
    <s v="Marina Lichtenstein"/>
    <s v="Corporate"/>
    <s v="United States"/>
    <s v="Seattle"/>
    <x v="4"/>
    <n v="98103"/>
    <x v="1"/>
    <s v="OFF-SU-10000157"/>
    <x v="1"/>
    <s v="Supplies"/>
    <x v="1408"/>
    <n v="238.62"/>
    <n v="2"/>
    <n v="0"/>
    <n v="4.7724000000000046"/>
    <n v="2.0000000000000018E-2"/>
    <n v="2.3862000000000023"/>
    <n v="119.31"/>
    <n v="119.31"/>
    <n v="0"/>
  </r>
  <r>
    <n v="9765"/>
    <s v="CA-2014-123855"/>
    <d v="2014-06-18T00:00:00"/>
    <x v="3"/>
    <d v="2014-06-23T00:00:00"/>
    <s v="Standard Class"/>
    <s v="MC-18100"/>
    <s v="Mick Crebagga"/>
    <s v="Consumer"/>
    <s v="United States"/>
    <s v="Los Angeles"/>
    <x v="1"/>
    <n v="90036"/>
    <x v="1"/>
    <s v="TEC-PH-10000215"/>
    <x v="2"/>
    <s v="Phones"/>
    <x v="140"/>
    <n v="139.80000000000001"/>
    <n v="5"/>
    <n v="0.2"/>
    <n v="12.232500000000009"/>
    <n v="8.750000000000005E-2"/>
    <n v="2.4465000000000017"/>
    <n v="27.96"/>
    <n v="34.950000000000003"/>
    <n v="27.960000000000004"/>
  </r>
  <r>
    <n v="9766"/>
    <s v="CA-2017-101959"/>
    <d v="2017-02-28T00:00:00"/>
    <x v="31"/>
    <d v="2017-03-06T00:00:00"/>
    <s v="Standard Class"/>
    <s v="DB-13660"/>
    <s v="Duane Benoit"/>
    <s v="Consumer"/>
    <s v="United States"/>
    <s v="Middletown"/>
    <x v="29"/>
    <n v="6457"/>
    <x v="3"/>
    <s v="OFF-BI-10001757"/>
    <x v="1"/>
    <s v="Binders"/>
    <x v="1167"/>
    <n v="9.84"/>
    <n v="2"/>
    <n v="0"/>
    <n v="4.7231999999999994"/>
    <n v="0.47999999999999993"/>
    <n v="2.3615999999999997"/>
    <n v="4.92"/>
    <n v="4.92"/>
    <n v="0"/>
  </r>
  <r>
    <n v="9767"/>
    <s v="CA-2017-101959"/>
    <d v="2017-02-28T00:00:00"/>
    <x v="31"/>
    <d v="2017-03-06T00:00:00"/>
    <s v="Standard Class"/>
    <s v="DB-13660"/>
    <s v="Duane Benoit"/>
    <s v="Consumer"/>
    <s v="United States"/>
    <s v="Middletown"/>
    <x v="29"/>
    <n v="6457"/>
    <x v="3"/>
    <s v="OFF-PA-10002137"/>
    <x v="1"/>
    <s v="Paper"/>
    <x v="565"/>
    <n v="7.78"/>
    <n v="1"/>
    <n v="0"/>
    <n v="3.5009999999999994"/>
    <n v="0.4499999999999999"/>
    <n v="3.5009999999999994"/>
    <n v="7.78"/>
    <n v="7.78"/>
    <n v="0"/>
  </r>
  <r>
    <n v="9768"/>
    <s v="CA-2017-102659"/>
    <d v="2017-12-09T00:00:00"/>
    <x v="22"/>
    <d v="2017-12-15T00:00:00"/>
    <s v="Standard Class"/>
    <s v="LW-17215"/>
    <s v="Luke Weiss"/>
    <s v="Consumer"/>
    <s v="United States"/>
    <s v="Grand Rapids"/>
    <x v="12"/>
    <n v="49505"/>
    <x v="2"/>
    <s v="OFF-BI-10000088"/>
    <x v="1"/>
    <s v="Binders"/>
    <x v="1034"/>
    <n v="54.900000000000006"/>
    <n v="5"/>
    <n v="0"/>
    <n v="26.901000000000003"/>
    <n v="0.49"/>
    <n v="5.3802000000000003"/>
    <n v="10.98"/>
    <n v="10.98"/>
    <n v="0"/>
  </r>
  <r>
    <n v="9769"/>
    <s v="CA-2017-142328"/>
    <d v="2017-12-07T00:00:00"/>
    <x v="22"/>
    <d v="2017-12-14T00:00:00"/>
    <s v="Standard Class"/>
    <s v="TC-21535"/>
    <s v="Tracy Collins"/>
    <s v="Home Office"/>
    <s v="United States"/>
    <s v="San Francisco"/>
    <x v="1"/>
    <n v="94122"/>
    <x v="1"/>
    <s v="OFF-PA-10000380"/>
    <x v="1"/>
    <s v="Paper"/>
    <x v="1290"/>
    <n v="50.04"/>
    <n v="6"/>
    <n v="0"/>
    <n v="25.02"/>
    <n v="0.5"/>
    <n v="4.17"/>
    <n v="8.34"/>
    <n v="8.34"/>
    <n v="0"/>
  </r>
  <r>
    <n v="9770"/>
    <s v="CA-2016-123533"/>
    <d v="2016-11-24T00:00:00"/>
    <x v="0"/>
    <d v="2016-11-30T00:00:00"/>
    <s v="Standard Class"/>
    <s v="SC-20050"/>
    <s v="Sample Company A"/>
    <s v="Home Office"/>
    <s v="United States"/>
    <s v="Hialeah"/>
    <x v="2"/>
    <n v="33012"/>
    <x v="0"/>
    <s v="FUR-BO-10001619"/>
    <x v="0"/>
    <s v="Bookcases"/>
    <x v="604"/>
    <n v="339.92000000000007"/>
    <n v="5"/>
    <n v="0.2"/>
    <n v="8.4979999999999762"/>
    <n v="2.4999999999999925E-2"/>
    <n v="1.6995999999999953"/>
    <n v="67.984000000000009"/>
    <n v="84.980000000000018"/>
    <n v="67.984000000000023"/>
  </r>
  <r>
    <n v="9771"/>
    <s v="CA-2016-123533"/>
    <d v="2016-11-24T00:00:00"/>
    <x v="0"/>
    <d v="2016-11-30T00:00:00"/>
    <s v="Standard Class"/>
    <s v="SC-20050"/>
    <s v="Sample Company A"/>
    <s v="Home Office"/>
    <s v="United States"/>
    <s v="Hialeah"/>
    <x v="2"/>
    <n v="33012"/>
    <x v="0"/>
    <s v="OFF-PA-10001609"/>
    <x v="1"/>
    <s v="Paper"/>
    <x v="1116"/>
    <n v="10.528"/>
    <n v="4"/>
    <n v="0.2"/>
    <n v="3.4215999999999993"/>
    <n v="0.3249999999999999"/>
    <n v="0.85539999999999983"/>
    <n v="2.6320000000000001"/>
    <n v="3.29"/>
    <n v="2.1056000000000004"/>
  </r>
  <r>
    <n v="9772"/>
    <s v="CA-2016-123533"/>
    <d v="2016-11-24T00:00:00"/>
    <x v="0"/>
    <d v="2016-11-30T00:00:00"/>
    <s v="Standard Class"/>
    <s v="SC-20050"/>
    <s v="Sample Company A"/>
    <s v="Home Office"/>
    <s v="United States"/>
    <s v="Hialeah"/>
    <x v="2"/>
    <n v="33012"/>
    <x v="0"/>
    <s v="OFF-AP-10002765"/>
    <x v="1"/>
    <s v="Appliances"/>
    <x v="1261"/>
    <n v="42.384"/>
    <n v="2"/>
    <n v="0.2"/>
    <n v="4.2384000000000022"/>
    <n v="0.10000000000000005"/>
    <n v="2.1192000000000011"/>
    <n v="21.192"/>
    <n v="26.49"/>
    <n v="8.4768000000000008"/>
  </r>
  <r>
    <n v="9773"/>
    <s v="CA-2016-104983"/>
    <d v="2016-07-03T00:00:00"/>
    <x v="16"/>
    <d v="2016-07-03T00:00:00"/>
    <s v="Same Day"/>
    <s v="FM-14215"/>
    <s v="Filia McAdams"/>
    <s v="Corporate"/>
    <s v="United States"/>
    <s v="Philadelphia"/>
    <x v="9"/>
    <n v="19143"/>
    <x v="3"/>
    <s v="OFF-PA-10000167"/>
    <x v="1"/>
    <s v="Paper"/>
    <x v="1080"/>
    <n v="123.92000000000002"/>
    <n v="5"/>
    <n v="0.2"/>
    <n v="38.724999999999994"/>
    <n v="0.31249999999999989"/>
    <n v="7.7449999999999992"/>
    <n v="24.784000000000002"/>
    <n v="30.980000000000004"/>
    <n v="24.784000000000006"/>
  </r>
  <r>
    <n v="9774"/>
    <s v="CA-2016-160234"/>
    <d v="2016-06-26T00:00:00"/>
    <x v="1"/>
    <d v="2016-07-03T00:00:00"/>
    <s v="Standard Class"/>
    <s v="PF-19225"/>
    <s v="Phillip Flathmann"/>
    <s v="Consumer"/>
    <s v="United States"/>
    <s v="Atlanta"/>
    <x v="32"/>
    <n v="30318"/>
    <x v="0"/>
    <s v="TEC-PH-10004434"/>
    <x v="2"/>
    <s v="Phones"/>
    <x v="1613"/>
    <n v="135.94999999999999"/>
    <n v="1"/>
    <n v="0"/>
    <n v="39.425499999999985"/>
    <n v="0.28999999999999992"/>
    <n v="39.425499999999985"/>
    <n v="135.94999999999999"/>
    <n v="135.94999999999999"/>
    <n v="0"/>
  </r>
  <r>
    <n v="9775"/>
    <s v="CA-2014-169019"/>
    <d v="2014-07-26T00:00:00"/>
    <x v="39"/>
    <d v="2014-07-30T00:00:00"/>
    <s v="Standard Class"/>
    <s v="LF-17185"/>
    <s v="Luke Foster"/>
    <s v="Consumer"/>
    <s v="United States"/>
    <s v="San Antonio"/>
    <x v="5"/>
    <n v="78207"/>
    <x v="2"/>
    <s v="OFF-BI-10004995"/>
    <x v="1"/>
    <s v="Binders"/>
    <x v="316"/>
    <n v="2177.5839999999994"/>
    <n v="8"/>
    <n v="0.8"/>
    <n v="-3701.8928000000014"/>
    <n v="-1.7000000000000011"/>
    <n v="-462.73660000000018"/>
    <n v="272.19799999999992"/>
    <n v="1360.99"/>
    <n v="1742.0671999999995"/>
  </r>
  <r>
    <n v="9776"/>
    <s v="CA-2014-169019"/>
    <d v="2014-07-26T00:00:00"/>
    <x v="39"/>
    <d v="2014-07-30T00:00:00"/>
    <s v="Standard Class"/>
    <s v="LF-17185"/>
    <s v="Luke Foster"/>
    <s v="Consumer"/>
    <s v="United States"/>
    <s v="San Antonio"/>
    <x v="5"/>
    <n v="78207"/>
    <x v="2"/>
    <s v="FUR-FU-10004666"/>
    <x v="0"/>
    <s v="Furnishings"/>
    <x v="1461"/>
    <n v="17.496000000000002"/>
    <n v="3"/>
    <n v="0.6"/>
    <n v="-10.060199999999998"/>
    <n v="-0.57499999999999984"/>
    <n v="-3.3533999999999993"/>
    <n v="5.8320000000000007"/>
    <n v="14.58"/>
    <n v="10.4976"/>
  </r>
  <r>
    <n v="9777"/>
    <s v="CA-2014-169019"/>
    <d v="2014-07-26T00:00:00"/>
    <x v="39"/>
    <d v="2014-07-30T00:00:00"/>
    <s v="Standard Class"/>
    <s v="LF-17185"/>
    <s v="Luke Foster"/>
    <s v="Consumer"/>
    <s v="United States"/>
    <s v="San Antonio"/>
    <x v="5"/>
    <n v="78207"/>
    <x v="2"/>
    <s v="OFF-BI-10001524"/>
    <x v="1"/>
    <s v="Binders"/>
    <x v="301"/>
    <n v="16.783999999999995"/>
    <n v="4"/>
    <n v="0.8"/>
    <n v="-26.854400000000012"/>
    <n v="-1.6000000000000012"/>
    <n v="-6.7136000000000031"/>
    <n v="4.1959999999999988"/>
    <n v="20.98"/>
    <n v="13.427199999999997"/>
  </r>
  <r>
    <n v="9778"/>
    <s v="CA-2014-169019"/>
    <d v="2014-07-26T00:00:00"/>
    <x v="39"/>
    <d v="2014-07-30T00:00:00"/>
    <s v="Standard Class"/>
    <s v="LF-17185"/>
    <s v="Luke Foster"/>
    <s v="Consumer"/>
    <s v="United States"/>
    <s v="San Antonio"/>
    <x v="5"/>
    <n v="78207"/>
    <x v="2"/>
    <s v="TEC-AC-10002076"/>
    <x v="2"/>
    <s v="Accessories"/>
    <x v="333"/>
    <n v="431.13600000000002"/>
    <n v="9"/>
    <n v="0.2"/>
    <n v="-26.946000000000012"/>
    <n v="-6.2500000000000028E-2"/>
    <n v="-2.9940000000000015"/>
    <n v="47.904000000000003"/>
    <n v="59.88"/>
    <n v="86.227200000000011"/>
  </r>
  <r>
    <n v="9779"/>
    <s v="CA-2014-169019"/>
    <d v="2014-07-26T00:00:00"/>
    <x v="39"/>
    <d v="2014-07-30T00:00:00"/>
    <s v="Standard Class"/>
    <s v="LF-17185"/>
    <s v="Luke Foster"/>
    <s v="Consumer"/>
    <s v="United States"/>
    <s v="San Antonio"/>
    <x v="5"/>
    <n v="78207"/>
    <x v="2"/>
    <s v="OFF-BI-10001679"/>
    <x v="1"/>
    <s v="Binders"/>
    <x v="214"/>
    <n v="8.879999999999999"/>
    <n v="5"/>
    <n v="0.8"/>
    <n v="-13.32"/>
    <n v="-1.5000000000000002"/>
    <n v="-2.6640000000000001"/>
    <n v="1.7759999999999998"/>
    <n v="8.8800000000000008"/>
    <n v="7.1039999999999992"/>
  </r>
  <r>
    <n v="9780"/>
    <s v="CA-2014-169019"/>
    <d v="2014-07-26T00:00:00"/>
    <x v="39"/>
    <d v="2014-07-30T00:00:00"/>
    <s v="Standard Class"/>
    <s v="LF-17185"/>
    <s v="Luke Foster"/>
    <s v="Consumer"/>
    <s v="United States"/>
    <s v="San Antonio"/>
    <x v="5"/>
    <n v="78207"/>
    <x v="2"/>
    <s v="OFF-AP-10003281"/>
    <x v="1"/>
    <s v="Appliances"/>
    <x v="1189"/>
    <n v="4.8359999999999985"/>
    <n v="2"/>
    <n v="0.8"/>
    <n v="-12.090000000000003"/>
    <n v="-2.5000000000000013"/>
    <n v="-6.0450000000000017"/>
    <n v="2.4179999999999993"/>
    <n v="12.09"/>
    <n v="3.8687999999999989"/>
  </r>
  <r>
    <n v="9781"/>
    <s v="CA-2016-153178"/>
    <d v="2016-09-14T00:00:00"/>
    <x v="21"/>
    <d v="2016-09-18T00:00:00"/>
    <s v="Standard Class"/>
    <s v="CL-12565"/>
    <s v="Clay Ludtke"/>
    <s v="Consumer"/>
    <s v="United States"/>
    <s v="Long Beach"/>
    <x v="15"/>
    <n v="11561"/>
    <x v="3"/>
    <s v="TEC-PH-10001944"/>
    <x v="2"/>
    <s v="Phones"/>
    <x v="1271"/>
    <n v="437.84999999999997"/>
    <n v="3"/>
    <n v="0"/>
    <n v="131.35499999999996"/>
    <n v="0.29999999999999993"/>
    <n v="43.784999999999989"/>
    <n v="145.94999999999999"/>
    <n v="145.94999999999999"/>
    <n v="0"/>
  </r>
  <r>
    <n v="9782"/>
    <s v="CA-2016-153178"/>
    <d v="2016-09-14T00:00:00"/>
    <x v="21"/>
    <d v="2016-09-18T00:00:00"/>
    <s v="Standard Class"/>
    <s v="CL-12565"/>
    <s v="Clay Ludtke"/>
    <s v="Consumer"/>
    <s v="United States"/>
    <s v="Long Beach"/>
    <x v="15"/>
    <n v="11561"/>
    <x v="3"/>
    <s v="OFF-BI-10004390"/>
    <x v="1"/>
    <s v="Binders"/>
    <x v="1164"/>
    <n v="673.5680000000001"/>
    <n v="2"/>
    <n v="0.2"/>
    <n v="252.58799999999999"/>
    <n v="0.37499999999999994"/>
    <n v="126.294"/>
    <n v="336.78400000000005"/>
    <n v="420.98"/>
    <n v="134.71360000000001"/>
  </r>
  <r>
    <n v="9783"/>
    <s v="CA-2015-149748"/>
    <d v="2015-05-31T00:00:00"/>
    <x v="33"/>
    <d v="2015-06-02T00:00:00"/>
    <s v="Second Class"/>
    <s v="EM-13825"/>
    <s v="Elizabeth Moffitt"/>
    <s v="Corporate"/>
    <s v="United States"/>
    <s v="Paterson"/>
    <x v="30"/>
    <n v="7501"/>
    <x v="3"/>
    <s v="OFF-PA-10002120"/>
    <x v="1"/>
    <s v="Paper"/>
    <x v="519"/>
    <n v="274.8"/>
    <n v="5"/>
    <n v="0"/>
    <n v="134.65199999999999"/>
    <n v="0.48999999999999994"/>
    <n v="26.930399999999999"/>
    <n v="54.96"/>
    <n v="54.96"/>
    <n v="0"/>
  </r>
  <r>
    <n v="9784"/>
    <s v="CA-2015-149748"/>
    <d v="2015-05-31T00:00:00"/>
    <x v="33"/>
    <d v="2015-06-02T00:00:00"/>
    <s v="Second Class"/>
    <s v="EM-13825"/>
    <s v="Elizabeth Moffitt"/>
    <s v="Corporate"/>
    <s v="United States"/>
    <s v="Paterson"/>
    <x v="30"/>
    <n v="7501"/>
    <x v="3"/>
    <s v="OFF-ST-10004340"/>
    <x v="1"/>
    <s v="Storage"/>
    <x v="817"/>
    <n v="62.18"/>
    <n v="1"/>
    <n v="0"/>
    <n v="16.788600000000002"/>
    <n v="0.27"/>
    <n v="16.788600000000002"/>
    <n v="62.18"/>
    <n v="62.18"/>
    <n v="0"/>
  </r>
  <r>
    <n v="9785"/>
    <s v="CA-2015-149748"/>
    <d v="2015-05-31T00:00:00"/>
    <x v="33"/>
    <d v="2015-06-02T00:00:00"/>
    <s v="Second Class"/>
    <s v="EM-13825"/>
    <s v="Elizabeth Moffitt"/>
    <s v="Corporate"/>
    <s v="United States"/>
    <s v="Paterson"/>
    <x v="30"/>
    <n v="7501"/>
    <x v="3"/>
    <s v="FUR-FU-10001847"/>
    <x v="0"/>
    <s v="Furnishings"/>
    <x v="1364"/>
    <n v="8.2799999999999994"/>
    <n v="2"/>
    <n v="0"/>
    <n v="2.9807999999999995"/>
    <n v="0.36"/>
    <n v="1.4903999999999997"/>
    <n v="4.1399999999999997"/>
    <n v="4.1399999999999997"/>
    <n v="0"/>
  </r>
  <r>
    <n v="9786"/>
    <s v="CA-2015-155635"/>
    <d v="2015-05-09T00:00:00"/>
    <x v="33"/>
    <d v="2015-05-13T00:00:00"/>
    <s v="Standard Class"/>
    <s v="ME-17725"/>
    <s v="Max Engle"/>
    <s v="Consumer"/>
    <s v="United States"/>
    <s v="Louisville"/>
    <x v="0"/>
    <n v="40214"/>
    <x v="0"/>
    <s v="OFF-BI-10000962"/>
    <x v="1"/>
    <s v="Binders"/>
    <x v="1513"/>
    <n v="48.81"/>
    <n v="3"/>
    <n v="0"/>
    <n v="23.916899999999998"/>
    <n v="0.48999999999999994"/>
    <n v="7.9722999999999997"/>
    <n v="16.27"/>
    <n v="16.27"/>
    <n v="0"/>
  </r>
  <r>
    <n v="9787"/>
    <s v="US-2014-114377"/>
    <d v="2014-11-05T00:00:00"/>
    <x v="7"/>
    <d v="2014-11-05T00:00:00"/>
    <s v="Same Day"/>
    <s v="BG-11035"/>
    <s v="Barry Gonzalez"/>
    <s v="Consumer"/>
    <s v="United States"/>
    <s v="Hampton"/>
    <x v="17"/>
    <n v="23666"/>
    <x v="0"/>
    <s v="FUR-CH-10004754"/>
    <x v="0"/>
    <s v="Chairs"/>
    <x v="1132"/>
    <n v="149.9"/>
    <n v="5"/>
    <n v="0"/>
    <n v="40.472999999999999"/>
    <n v="0.26999999999999996"/>
    <n v="8.0945999999999998"/>
    <n v="29.98"/>
    <n v="29.98"/>
    <n v="0"/>
  </r>
  <r>
    <n v="9788"/>
    <s v="CA-2017-144491"/>
    <d v="2017-03-27T00:00:00"/>
    <x v="42"/>
    <d v="2017-04-01T00:00:00"/>
    <s v="Standard Class"/>
    <s v="CJ-12010"/>
    <s v="Caroline Jumper"/>
    <s v="Consumer"/>
    <s v="United States"/>
    <s v="Houston"/>
    <x v="5"/>
    <n v="77070"/>
    <x v="2"/>
    <s v="FUR-BO-10001811"/>
    <x v="0"/>
    <s v="Bookcases"/>
    <x v="787"/>
    <n v="1023.3319999999999"/>
    <n v="5"/>
    <n v="0.32"/>
    <n v="-30.098000000000127"/>
    <n v="-2.9411764705882481E-2"/>
    <n v="-6.0196000000000254"/>
    <n v="204.66639999999998"/>
    <n v="300.98"/>
    <n v="327.46623999999997"/>
  </r>
  <r>
    <n v="9789"/>
    <s v="CA-2017-144491"/>
    <d v="2017-03-27T00:00:00"/>
    <x v="42"/>
    <d v="2017-04-01T00:00:00"/>
    <s v="Standard Class"/>
    <s v="CJ-12010"/>
    <s v="Caroline Jumper"/>
    <s v="Consumer"/>
    <s v="United States"/>
    <s v="Houston"/>
    <x v="5"/>
    <n v="77070"/>
    <x v="2"/>
    <s v="FUR-CH-10004063"/>
    <x v="0"/>
    <s v="Chairs"/>
    <x v="120"/>
    <n v="600.55799999999999"/>
    <n v="3"/>
    <n v="0.3"/>
    <n v="-8.5794000000000779"/>
    <n v="-1.4285714285714415E-2"/>
    <n v="-2.8598000000000261"/>
    <n v="200.18600000000001"/>
    <n v="285.98"/>
    <n v="180.16739999999999"/>
  </r>
  <r>
    <n v="9790"/>
    <s v="CA-2017-144491"/>
    <d v="2017-03-27T00:00:00"/>
    <x v="42"/>
    <d v="2017-04-01T00:00:00"/>
    <s v="Standard Class"/>
    <s v="CJ-12010"/>
    <s v="Caroline Jumper"/>
    <s v="Consumer"/>
    <s v="United States"/>
    <s v="Houston"/>
    <x v="5"/>
    <n v="77070"/>
    <x v="2"/>
    <s v="TEC-AC-10004901"/>
    <x v="2"/>
    <s v="Accessories"/>
    <x v="648"/>
    <n v="39.992000000000004"/>
    <n v="1"/>
    <n v="0.2"/>
    <n v="6.9985999999999997"/>
    <n v="0.17499999999999996"/>
    <n v="6.9985999999999997"/>
    <n v="39.992000000000004"/>
    <n v="49.99"/>
    <n v="7.9984000000000011"/>
  </r>
  <r>
    <n v="9791"/>
    <s v="CA-2017-144491"/>
    <d v="2017-03-27T00:00:00"/>
    <x v="42"/>
    <d v="2017-04-01T00:00:00"/>
    <s v="Standard Class"/>
    <s v="CJ-12010"/>
    <s v="Caroline Jumper"/>
    <s v="Consumer"/>
    <s v="United States"/>
    <s v="Houston"/>
    <x v="5"/>
    <n v="77070"/>
    <x v="2"/>
    <s v="FUR-CH-10001714"/>
    <x v="0"/>
    <s v="Chairs"/>
    <x v="1304"/>
    <n v="211.24599999999998"/>
    <n v="2"/>
    <n v="0.3"/>
    <n v="-66.391599999999983"/>
    <n v="-0.31428571428571422"/>
    <n v="-33.195799999999991"/>
    <n v="105.62299999999999"/>
    <n v="150.88999999999999"/>
    <n v="63.373799999999989"/>
  </r>
  <r>
    <n v="9792"/>
    <s v="CA-2014-127166"/>
    <d v="2014-05-21T00:00:00"/>
    <x v="8"/>
    <d v="2014-05-23T00:00:00"/>
    <s v="Second Class"/>
    <s v="KH-16360"/>
    <s v="Katherine Hughes"/>
    <s v="Consumer"/>
    <s v="United States"/>
    <s v="Houston"/>
    <x v="5"/>
    <n v="77070"/>
    <x v="2"/>
    <s v="OFF-EN-10003134"/>
    <x v="1"/>
    <s v="Envelopes"/>
    <x v="153"/>
    <n v="56.063999999999993"/>
    <n v="6"/>
    <n v="0.2"/>
    <n v="21.024000000000001"/>
    <n v="0.37500000000000006"/>
    <n v="3.504"/>
    <n v="9.3439999999999994"/>
    <n v="11.679999999999996"/>
    <n v="11.2128"/>
  </r>
  <r>
    <n v="9793"/>
    <s v="CA-2014-127166"/>
    <d v="2014-05-21T00:00:00"/>
    <x v="8"/>
    <d v="2014-05-23T00:00:00"/>
    <s v="Second Class"/>
    <s v="KH-16360"/>
    <s v="Katherine Hughes"/>
    <s v="Consumer"/>
    <s v="United States"/>
    <s v="Houston"/>
    <x v="5"/>
    <n v="77070"/>
    <x v="2"/>
    <s v="FUR-CH-10003396"/>
    <x v="0"/>
    <s v="Chairs"/>
    <x v="390"/>
    <n v="107.77200000000001"/>
    <n v="2"/>
    <n v="0.3"/>
    <n v="-29.252400000000009"/>
    <n v="-0.27142857142857152"/>
    <n v="-14.626200000000004"/>
    <n v="53.886000000000003"/>
    <n v="76.98"/>
    <n v="32.331600000000002"/>
  </r>
  <r>
    <n v="9794"/>
    <s v="CA-2014-127166"/>
    <d v="2014-05-21T00:00:00"/>
    <x v="8"/>
    <d v="2014-05-23T00:00:00"/>
    <s v="Second Class"/>
    <s v="KH-16360"/>
    <s v="Katherine Hughes"/>
    <s v="Consumer"/>
    <s v="United States"/>
    <s v="Houston"/>
    <x v="5"/>
    <n v="77070"/>
    <x v="2"/>
    <s v="OFF-PA-10001560"/>
    <x v="1"/>
    <s v="Paper"/>
    <x v="670"/>
    <n v="4.8320000000000007"/>
    <n v="1"/>
    <n v="0.2"/>
    <n v="1.6307999999999998"/>
    <n v="0.33749999999999991"/>
    <n v="1.6307999999999998"/>
    <n v="4.8320000000000007"/>
    <n v="6.0400000000000009"/>
    <n v="0.96640000000000015"/>
  </r>
  <r>
    <n v="9795"/>
    <s v="CA-2014-127166"/>
    <d v="2014-05-21T00:00:00"/>
    <x v="8"/>
    <d v="2014-05-23T00:00:00"/>
    <s v="Second Class"/>
    <s v="KH-16360"/>
    <s v="Katherine Hughes"/>
    <s v="Consumer"/>
    <s v="United States"/>
    <s v="Houston"/>
    <x v="5"/>
    <n v="77070"/>
    <x v="2"/>
    <s v="OFF-BI-10000977"/>
    <x v="1"/>
    <s v="Binders"/>
    <x v="991"/>
    <n v="18.239999999999995"/>
    <n v="3"/>
    <n v="0.8"/>
    <n v="-31.00800000000001"/>
    <n v="-1.7000000000000011"/>
    <n v="-10.336000000000004"/>
    <n v="6.0799999999999983"/>
    <n v="30.4"/>
    <n v="14.591999999999997"/>
  </r>
  <r>
    <n v="9796"/>
    <s v="CA-2016-125920"/>
    <d v="2016-05-21T00:00:00"/>
    <x v="35"/>
    <d v="2016-05-28T00:00:00"/>
    <s v="Standard Class"/>
    <s v="SH-19975"/>
    <s v="Sally Hughsby"/>
    <s v="Corporate"/>
    <s v="United States"/>
    <s v="Chicago"/>
    <x v="10"/>
    <n v="60610"/>
    <x v="2"/>
    <s v="OFF-BI-10003429"/>
    <x v="1"/>
    <s v="Binders"/>
    <x v="852"/>
    <n v="3.7979999999999992"/>
    <n v="3"/>
    <n v="0.8"/>
    <n v="-5.8869000000000007"/>
    <n v="-1.5500000000000005"/>
    <n v="-1.9623000000000002"/>
    <n v="1.2659999999999998"/>
    <n v="6.33"/>
    <n v="3.0383999999999993"/>
  </r>
  <r>
    <n v="9797"/>
    <s v="CA-2015-128608"/>
    <d v="2015-01-12T00:00:00"/>
    <x v="26"/>
    <d v="2015-01-17T00:00:00"/>
    <s v="Standard Class"/>
    <s v="CS-12490"/>
    <s v="Cindy Schnelling"/>
    <s v="Corporate"/>
    <s v="United States"/>
    <s v="Toledo"/>
    <x v="24"/>
    <n v="43615"/>
    <x v="3"/>
    <s v="OFF-AR-10001374"/>
    <x v="1"/>
    <s v="Art"/>
    <x v="313"/>
    <n v="10.368000000000002"/>
    <n v="2"/>
    <n v="0.2"/>
    <n v="1.5551999999999992"/>
    <n v="0.14999999999999988"/>
    <n v="0.77759999999999962"/>
    <n v="5.1840000000000011"/>
    <n v="6.4800000000000013"/>
    <n v="2.0736000000000003"/>
  </r>
  <r>
    <n v="9798"/>
    <s v="CA-2015-128608"/>
    <d v="2015-01-12T00:00:00"/>
    <x v="26"/>
    <d v="2015-01-17T00:00:00"/>
    <s v="Standard Class"/>
    <s v="CS-12490"/>
    <s v="Cindy Schnelling"/>
    <s v="Corporate"/>
    <s v="United States"/>
    <s v="Toledo"/>
    <x v="24"/>
    <n v="43615"/>
    <x v="3"/>
    <s v="TEC-PH-10004977"/>
    <x v="2"/>
    <s v="Phones"/>
    <x v="34"/>
    <n v="235.18799999999999"/>
    <n v="2"/>
    <n v="0.4"/>
    <n v="-43.117800000000045"/>
    <n v="-0.18333333333333354"/>
    <n v="-21.558900000000023"/>
    <n v="117.59399999999999"/>
    <n v="195.99"/>
    <n v="94.075199999999995"/>
  </r>
  <r>
    <n v="9799"/>
    <s v="CA-2015-128608"/>
    <d v="2015-01-12T00:00:00"/>
    <x v="26"/>
    <d v="2015-01-17T00:00:00"/>
    <s v="Standard Class"/>
    <s v="CS-12490"/>
    <s v="Cindy Schnelling"/>
    <s v="Corporate"/>
    <s v="United States"/>
    <s v="Toledo"/>
    <x v="24"/>
    <n v="43615"/>
    <x v="3"/>
    <s v="TEC-PH-10000912"/>
    <x v="2"/>
    <s v="Phones"/>
    <x v="1339"/>
    <n v="26.376000000000001"/>
    <n v="4"/>
    <n v="0.4"/>
    <n v="2.6375999999999991"/>
    <n v="9.9999999999999964E-2"/>
    <n v="0.65939999999999976"/>
    <n v="6.5940000000000003"/>
    <n v="10.99"/>
    <n v="10.550400000000002"/>
  </r>
  <r>
    <n v="9800"/>
    <s v="CA-2015-128608"/>
    <d v="2015-01-12T00:00:00"/>
    <x v="26"/>
    <d v="2015-01-17T00:00:00"/>
    <s v="Standard Class"/>
    <s v="CS-12490"/>
    <s v="Cindy Schnelling"/>
    <s v="Corporate"/>
    <s v="United States"/>
    <s v="Toledo"/>
    <x v="24"/>
    <n v="43615"/>
    <x v="3"/>
    <s v="TEC-AC-10000487"/>
    <x v="2"/>
    <s v="Accessories"/>
    <x v="1682"/>
    <n v="10.384"/>
    <n v="2"/>
    <n v="0.2"/>
    <n v="2.2065999999999999"/>
    <n v="0.21249999999999999"/>
    <n v="1.1032999999999999"/>
    <n v="5.1920000000000002"/>
    <n v="6.49"/>
    <n v="2.0768"/>
  </r>
  <r>
    <n v="9801"/>
    <s v="CA-2015-128608"/>
    <d v="2015-01-12T00:00:00"/>
    <x v="26"/>
    <d v="2015-01-17T00:00:00"/>
    <s v="Standard Class"/>
    <s v="CS-12490"/>
    <s v="Cindy Schnelling"/>
    <s v="Corporate"/>
    <s v="United States"/>
    <s v="Toledo"/>
    <x v="24"/>
    <n v="43615"/>
    <x v="3"/>
    <s v="TEC-PH-10002262"/>
    <x v="2"/>
    <s v="Phones"/>
    <x v="477"/>
    <n v="107.11799999999999"/>
    <n v="3"/>
    <n v="0.4"/>
    <n v="-21.423599999999993"/>
    <n v="-0.19999999999999996"/>
    <n v="-7.1411999999999978"/>
    <n v="35.705999999999996"/>
    <n v="59.510000000000005"/>
    <n v="42.847200000000001"/>
  </r>
  <r>
    <n v="9802"/>
    <s v="CA-2017-137918"/>
    <d v="2017-09-29T00:00:00"/>
    <x v="15"/>
    <d v="2017-10-06T00:00:00"/>
    <s v="Standard Class"/>
    <s v="JK-15730"/>
    <s v="Joe Kamberova"/>
    <s v="Consumer"/>
    <s v="United States"/>
    <s v="Lodi"/>
    <x v="1"/>
    <n v="95240"/>
    <x v="1"/>
    <s v="OFF-SU-10000898"/>
    <x v="1"/>
    <s v="Supplies"/>
    <x v="1190"/>
    <n v="97.3"/>
    <n v="7"/>
    <n v="0"/>
    <n v="28.216999999999992"/>
    <n v="0.28999999999999992"/>
    <n v="4.0309999999999988"/>
    <n v="13.9"/>
    <n v="13.9"/>
    <n v="0"/>
  </r>
  <r>
    <n v="9803"/>
    <s v="CA-2015-122973"/>
    <d v="2015-07-18T00:00:00"/>
    <x v="38"/>
    <d v="2015-07-20T00:00:00"/>
    <s v="Second Class"/>
    <s v="PJ-19015"/>
    <s v="Pauline Johnson"/>
    <s v="Consumer"/>
    <s v="United States"/>
    <s v="New York City"/>
    <x v="15"/>
    <n v="10024"/>
    <x v="3"/>
    <s v="OFF-BI-10004182"/>
    <x v="1"/>
    <s v="Binders"/>
    <x v="73"/>
    <n v="3.3280000000000003"/>
    <n v="2"/>
    <n v="0.2"/>
    <n v="1.2064000000000001"/>
    <n v="0.36249999999999999"/>
    <n v="0.60320000000000007"/>
    <n v="1.6640000000000001"/>
    <n v="2.08"/>
    <n v="0.66560000000000008"/>
  </r>
  <r>
    <n v="9804"/>
    <s v="CA-2015-122973"/>
    <d v="2015-07-18T00:00:00"/>
    <x v="38"/>
    <d v="2015-07-20T00:00:00"/>
    <s v="Second Class"/>
    <s v="PJ-19015"/>
    <s v="Pauline Johnson"/>
    <s v="Consumer"/>
    <s v="United States"/>
    <s v="New York City"/>
    <x v="15"/>
    <n v="10024"/>
    <x v="3"/>
    <s v="TEC-PH-10002468"/>
    <x v="2"/>
    <s v="Phones"/>
    <x v="1219"/>
    <n v="135.99"/>
    <n v="1"/>
    <n v="0"/>
    <n v="36.717300000000009"/>
    <n v="0.27000000000000007"/>
    <n v="36.717300000000009"/>
    <n v="135.99"/>
    <n v="135.99"/>
    <n v="0"/>
  </r>
  <r>
    <n v="9805"/>
    <s v="CA-2015-122973"/>
    <d v="2015-07-18T00:00:00"/>
    <x v="38"/>
    <d v="2015-07-20T00:00:00"/>
    <s v="Second Class"/>
    <s v="PJ-19015"/>
    <s v="Pauline Johnson"/>
    <s v="Consumer"/>
    <s v="United States"/>
    <s v="New York City"/>
    <x v="15"/>
    <n v="10024"/>
    <x v="3"/>
    <s v="FUR-FU-10002364"/>
    <x v="0"/>
    <s v="Furnishings"/>
    <x v="1240"/>
    <n v="7.38"/>
    <n v="1"/>
    <n v="0"/>
    <n v="2.1401999999999992"/>
    <n v="0.28999999999999992"/>
    <n v="2.1401999999999992"/>
    <n v="7.38"/>
    <n v="7.38"/>
    <n v="0"/>
  </r>
  <r>
    <n v="9806"/>
    <s v="CA-2016-136322"/>
    <d v="2016-10-21T00:00:00"/>
    <x v="32"/>
    <d v="2016-10-26T00:00:00"/>
    <s v="Standard Class"/>
    <s v="AP-10720"/>
    <s v="Anne Pryor"/>
    <s v="Home Office"/>
    <s v="United States"/>
    <s v="Fort Lauderdale"/>
    <x v="2"/>
    <n v="33311"/>
    <x v="0"/>
    <s v="FUR-FU-10002878"/>
    <x v="0"/>
    <s v="Furnishings"/>
    <x v="1134"/>
    <n v="45.568000000000005"/>
    <n v="2"/>
    <n v="0.2"/>
    <n v="9.6832000000000011"/>
    <n v="0.21249999999999999"/>
    <n v="4.8416000000000006"/>
    <n v="22.784000000000002"/>
    <n v="28.48"/>
    <n v="9.1136000000000017"/>
  </r>
  <r>
    <n v="9807"/>
    <s v="CA-2016-136322"/>
    <d v="2016-10-21T00:00:00"/>
    <x v="32"/>
    <d v="2016-10-26T00:00:00"/>
    <s v="Standard Class"/>
    <s v="AP-10720"/>
    <s v="Anne Pryor"/>
    <s v="Home Office"/>
    <s v="United States"/>
    <s v="Fort Lauderdale"/>
    <x v="2"/>
    <n v="33311"/>
    <x v="0"/>
    <s v="OFF-BI-10004817"/>
    <x v="1"/>
    <s v="Binders"/>
    <x v="1208"/>
    <n v="28.752000000000006"/>
    <n v="8"/>
    <n v="0.7"/>
    <n v="-21.084799999999994"/>
    <n v="-0.73333333333333295"/>
    <n v="-2.6355999999999993"/>
    <n v="3.5940000000000007"/>
    <n v="11.98"/>
    <n v="20.126400000000004"/>
  </r>
  <r>
    <n v="9808"/>
    <s v="CA-2017-107209"/>
    <d v="2017-07-27T00:00:00"/>
    <x v="10"/>
    <d v="2017-08-01T00:00:00"/>
    <s v="Second Class"/>
    <s v="JW-15955"/>
    <s v="Joni Wasserman"/>
    <s v="Consumer"/>
    <s v="United States"/>
    <s v="Raleigh"/>
    <x v="3"/>
    <n v="27604"/>
    <x v="0"/>
    <s v="FUR-CH-10001146"/>
    <x v="0"/>
    <s v="Chairs"/>
    <x v="64"/>
    <n v="194.84800000000001"/>
    <n v="4"/>
    <n v="0.2"/>
    <n v="12.177999999999983"/>
    <n v="6.249999999999991E-2"/>
    <n v="3.0444999999999958"/>
    <n v="48.712000000000003"/>
    <n v="60.89"/>
    <n v="38.969600000000007"/>
  </r>
  <r>
    <n v="9809"/>
    <s v="CA-2017-145093"/>
    <d v="2017-07-21T00:00:00"/>
    <x v="10"/>
    <d v="2017-07-26T00:00:00"/>
    <s v="Standard Class"/>
    <s v="PT-19090"/>
    <s v="Pete Takahito"/>
    <s v="Consumer"/>
    <s v="United States"/>
    <s v="Chicago"/>
    <x v="10"/>
    <n v="60623"/>
    <x v="2"/>
    <s v="OFF-BI-10001116"/>
    <x v="1"/>
    <s v="Binders"/>
    <x v="1075"/>
    <n v="2.1119999999999997"/>
    <n v="2"/>
    <n v="0.8"/>
    <n v="-3.3792"/>
    <n v="-1.6000000000000003"/>
    <n v="-1.6896"/>
    <n v="1.0559999999999998"/>
    <n v="5.28"/>
    <n v="1.6895999999999998"/>
  </r>
  <r>
    <n v="9810"/>
    <s v="US-2014-139640"/>
    <d v="2014-11-07T00:00:00"/>
    <x v="7"/>
    <d v="2014-11-11T00:00:00"/>
    <s v="Second Class"/>
    <s v="TB-21595"/>
    <s v="Troy Blackwell"/>
    <s v="Consumer"/>
    <s v="United States"/>
    <s v="Portland"/>
    <x v="21"/>
    <n v="97206"/>
    <x v="1"/>
    <s v="OFF-PA-10000304"/>
    <x v="1"/>
    <s v="Paper"/>
    <x v="88"/>
    <n v="25.920000000000005"/>
    <n v="5"/>
    <n v="0.2"/>
    <n v="9.0719999999999992"/>
    <n v="0.34999999999999992"/>
    <n v="1.8143999999999998"/>
    <n v="5.1840000000000011"/>
    <n v="6.4800000000000013"/>
    <n v="5.1840000000000011"/>
  </r>
  <r>
    <n v="9811"/>
    <s v="US-2014-139640"/>
    <d v="2014-11-07T00:00:00"/>
    <x v="7"/>
    <d v="2014-11-11T00:00:00"/>
    <s v="Second Class"/>
    <s v="TB-21595"/>
    <s v="Troy Blackwell"/>
    <s v="Consumer"/>
    <s v="United States"/>
    <s v="Portland"/>
    <x v="21"/>
    <n v="97206"/>
    <x v="1"/>
    <s v="OFF-AR-10002240"/>
    <x v="1"/>
    <s v="Art"/>
    <x v="971"/>
    <n v="120.76800000000001"/>
    <n v="4"/>
    <n v="0.2"/>
    <n v="9.0575999999999972"/>
    <n v="7.4999999999999969E-2"/>
    <n v="2.2643999999999993"/>
    <n v="30.192000000000004"/>
    <n v="37.74"/>
    <n v="24.153600000000004"/>
  </r>
  <r>
    <n v="9812"/>
    <s v="CA-2016-117583"/>
    <d v="2016-11-27T00:00:00"/>
    <x v="0"/>
    <d v="2016-11-30T00:00:00"/>
    <s v="First Class"/>
    <s v="CB-12025"/>
    <s v="Cassandra Brandow"/>
    <s v="Consumer"/>
    <s v="United States"/>
    <s v="East Orange"/>
    <x v="30"/>
    <n v="7017"/>
    <x v="3"/>
    <s v="OFF-PA-10001246"/>
    <x v="1"/>
    <s v="Paper"/>
    <x v="1401"/>
    <n v="25.92"/>
    <n v="4"/>
    <n v="0"/>
    <n v="12.441600000000001"/>
    <n v="0.48000000000000004"/>
    <n v="3.1104000000000003"/>
    <n v="6.48"/>
    <n v="6.48"/>
    <n v="0"/>
  </r>
  <r>
    <n v="9813"/>
    <s v="CA-2016-117583"/>
    <d v="2016-11-27T00:00:00"/>
    <x v="0"/>
    <d v="2016-11-30T00:00:00"/>
    <s v="First Class"/>
    <s v="CB-12025"/>
    <s v="Cassandra Brandow"/>
    <s v="Consumer"/>
    <s v="United States"/>
    <s v="East Orange"/>
    <x v="30"/>
    <n v="7017"/>
    <x v="3"/>
    <s v="OFF-AR-10000658"/>
    <x v="1"/>
    <s v="Art"/>
    <x v="332"/>
    <n v="34.650000000000006"/>
    <n v="3"/>
    <n v="0"/>
    <n v="9.702"/>
    <n v="0.27999999999999997"/>
    <n v="3.234"/>
    <n v="11.550000000000002"/>
    <n v="11.550000000000002"/>
    <n v="0"/>
  </r>
  <r>
    <n v="9814"/>
    <s v="CA-2016-117583"/>
    <d v="2016-11-27T00:00:00"/>
    <x v="0"/>
    <d v="2016-11-30T00:00:00"/>
    <s v="First Class"/>
    <s v="CB-12025"/>
    <s v="Cassandra Brandow"/>
    <s v="Consumer"/>
    <s v="United States"/>
    <s v="East Orange"/>
    <x v="30"/>
    <n v="7017"/>
    <x v="3"/>
    <s v="OFF-PA-10000100"/>
    <x v="1"/>
    <s v="Paper"/>
    <x v="833"/>
    <n v="204.95000000000002"/>
    <n v="5"/>
    <n v="0"/>
    <n v="100.4255"/>
    <n v="0.48999999999999994"/>
    <n v="20.085100000000001"/>
    <n v="40.99"/>
    <n v="40.99"/>
    <n v="0"/>
  </r>
  <r>
    <n v="9815"/>
    <s v="CA-2016-117583"/>
    <d v="2016-11-27T00:00:00"/>
    <x v="0"/>
    <d v="2016-11-30T00:00:00"/>
    <s v="First Class"/>
    <s v="CB-12025"/>
    <s v="Cassandra Brandow"/>
    <s v="Consumer"/>
    <s v="United States"/>
    <s v="East Orange"/>
    <x v="30"/>
    <n v="7017"/>
    <x v="3"/>
    <s v="OFF-BI-10004233"/>
    <x v="1"/>
    <s v="Binders"/>
    <x v="1386"/>
    <n v="79.95"/>
    <n v="5"/>
    <n v="0"/>
    <n v="38.376000000000005"/>
    <n v="0.48000000000000004"/>
    <n v="7.6752000000000011"/>
    <n v="15.99"/>
    <n v="15.99"/>
    <n v="0"/>
  </r>
  <r>
    <n v="9816"/>
    <s v="CA-2015-162201"/>
    <d v="2015-06-08T00:00:00"/>
    <x v="40"/>
    <d v="2015-06-12T00:00:00"/>
    <s v="Standard Class"/>
    <s v="AG-10495"/>
    <s v="Andrew Gjertsen"/>
    <s v="Corporate"/>
    <s v="United States"/>
    <s v="Saint Petersburg"/>
    <x v="2"/>
    <n v="33710"/>
    <x v="0"/>
    <s v="OFF-PA-10002581"/>
    <x v="1"/>
    <s v="Paper"/>
    <x v="1309"/>
    <n v="173.48800000000003"/>
    <n v="7"/>
    <n v="0.2"/>
    <n v="54.214999999999982"/>
    <n v="0.31249999999999983"/>
    <n v="7.7449999999999974"/>
    <n v="24.784000000000002"/>
    <n v="30.98"/>
    <n v="34.697600000000008"/>
  </r>
  <r>
    <n v="9817"/>
    <s v="CA-2015-162201"/>
    <d v="2015-06-08T00:00:00"/>
    <x v="40"/>
    <d v="2015-06-12T00:00:00"/>
    <s v="Standard Class"/>
    <s v="AG-10495"/>
    <s v="Andrew Gjertsen"/>
    <s v="Corporate"/>
    <s v="United States"/>
    <s v="Saint Petersburg"/>
    <x v="2"/>
    <n v="33710"/>
    <x v="0"/>
    <s v="OFF-ST-10000046"/>
    <x v="1"/>
    <s v="Storage"/>
    <x v="764"/>
    <n v="516.96"/>
    <n v="4"/>
    <n v="0.2"/>
    <n v="-6.4619999999999891"/>
    <n v="-1.2499999999999978E-2"/>
    <n v="-1.6154999999999973"/>
    <n v="129.24"/>
    <n v="161.55000000000001"/>
    <n v="103.39200000000001"/>
  </r>
  <r>
    <n v="9818"/>
    <s v="CA-2015-162201"/>
    <d v="2015-06-08T00:00:00"/>
    <x v="40"/>
    <d v="2015-06-12T00:00:00"/>
    <s v="Standard Class"/>
    <s v="AG-10495"/>
    <s v="Andrew Gjertsen"/>
    <s v="Corporate"/>
    <s v="United States"/>
    <s v="Saint Petersburg"/>
    <x v="2"/>
    <n v="33710"/>
    <x v="0"/>
    <s v="FUR-FU-10001185"/>
    <x v="0"/>
    <s v="Furnishings"/>
    <x v="1423"/>
    <n v="173.208"/>
    <n v="7"/>
    <n v="0.2"/>
    <n v="45.467100000000009"/>
    <n v="0.26250000000000007"/>
    <n v="6.4953000000000012"/>
    <n v="24.744"/>
    <n v="30.929999999999996"/>
    <n v="34.641600000000004"/>
  </r>
  <r>
    <n v="9819"/>
    <s v="CA-2015-162201"/>
    <d v="2015-06-08T00:00:00"/>
    <x v="40"/>
    <d v="2015-06-12T00:00:00"/>
    <s v="Standard Class"/>
    <s v="AG-10495"/>
    <s v="Andrew Gjertsen"/>
    <s v="Corporate"/>
    <s v="United States"/>
    <s v="Saint Petersburg"/>
    <x v="2"/>
    <n v="33710"/>
    <x v="0"/>
    <s v="OFF-AR-10003856"/>
    <x v="1"/>
    <s v="Art"/>
    <x v="449"/>
    <n v="4.4479999999999995"/>
    <n v="2"/>
    <n v="0.2"/>
    <n v="0.3335999999999999"/>
    <n v="7.4999999999999983E-2"/>
    <n v="0.16679999999999995"/>
    <n v="2.2239999999999998"/>
    <n v="2.7799999999999994"/>
    <n v="0.88959999999999995"/>
  </r>
  <r>
    <n v="9820"/>
    <s v="CA-2015-162201"/>
    <d v="2015-06-08T00:00:00"/>
    <x v="40"/>
    <d v="2015-06-12T00:00:00"/>
    <s v="Standard Class"/>
    <s v="AG-10495"/>
    <s v="Andrew Gjertsen"/>
    <s v="Corporate"/>
    <s v="United States"/>
    <s v="Saint Petersburg"/>
    <x v="2"/>
    <n v="33710"/>
    <x v="0"/>
    <s v="OFF-LA-10001982"/>
    <x v="1"/>
    <s v="Labels"/>
    <x v="1538"/>
    <n v="9"/>
    <n v="3"/>
    <n v="0.2"/>
    <n v="3.1499999999999995"/>
    <n v="0.34999999999999992"/>
    <n v="1.0499999999999998"/>
    <n v="3"/>
    <n v="3.7499999999999996"/>
    <n v="1.8"/>
  </r>
  <r>
    <n v="9821"/>
    <s v="CA-2015-162201"/>
    <d v="2015-06-08T00:00:00"/>
    <x v="40"/>
    <d v="2015-06-12T00:00:00"/>
    <s v="Standard Class"/>
    <s v="AG-10495"/>
    <s v="Andrew Gjertsen"/>
    <s v="Corporate"/>
    <s v="United States"/>
    <s v="Saint Petersburg"/>
    <x v="2"/>
    <n v="33710"/>
    <x v="0"/>
    <s v="OFF-PA-10001215"/>
    <x v="1"/>
    <s v="Paper"/>
    <x v="1726"/>
    <n v="42.24"/>
    <n v="10"/>
    <n v="0.2"/>
    <n v="13.199999999999998"/>
    <n v="0.31249999999999994"/>
    <n v="1.3199999999999998"/>
    <n v="4.2240000000000002"/>
    <n v="5.28"/>
    <n v="8.4480000000000004"/>
  </r>
  <r>
    <n v="9822"/>
    <s v="CA-2015-162201"/>
    <d v="2015-06-08T00:00:00"/>
    <x v="40"/>
    <d v="2015-06-12T00:00:00"/>
    <s v="Standard Class"/>
    <s v="AG-10495"/>
    <s v="Andrew Gjertsen"/>
    <s v="Corporate"/>
    <s v="United States"/>
    <s v="Saint Petersburg"/>
    <x v="2"/>
    <n v="33710"/>
    <x v="0"/>
    <s v="OFF-BI-10002429"/>
    <x v="1"/>
    <s v="Binders"/>
    <x v="472"/>
    <n v="18.264000000000003"/>
    <n v="2"/>
    <n v="0.7"/>
    <n v="-13.393599999999999"/>
    <n v="-0.73333333333333317"/>
    <n v="-6.6967999999999996"/>
    <n v="9.1320000000000014"/>
    <n v="30.44"/>
    <n v="12.784800000000001"/>
  </r>
  <r>
    <n v="9823"/>
    <s v="US-2014-164406"/>
    <d v="2014-08-15T00:00:00"/>
    <x v="9"/>
    <d v="2014-08-19T00:00:00"/>
    <s v="Standard Class"/>
    <s v="BD-11605"/>
    <s v="Brian Dahlen"/>
    <s v="Consumer"/>
    <s v="United States"/>
    <s v="San Francisco"/>
    <x v="1"/>
    <n v="94122"/>
    <x v="1"/>
    <s v="OFF-AP-10003287"/>
    <x v="1"/>
    <s v="Appliances"/>
    <x v="543"/>
    <n v="152.91"/>
    <n v="3"/>
    <n v="0"/>
    <n v="42.814799999999998"/>
    <n v="0.27999999999999997"/>
    <n v="14.271599999999999"/>
    <n v="50.97"/>
    <n v="50.97"/>
    <n v="0"/>
  </r>
  <r>
    <n v="9824"/>
    <s v="US-2014-164406"/>
    <d v="2014-08-15T00:00:00"/>
    <x v="9"/>
    <d v="2014-08-19T00:00:00"/>
    <s v="Standard Class"/>
    <s v="BD-11605"/>
    <s v="Brian Dahlen"/>
    <s v="Consumer"/>
    <s v="United States"/>
    <s v="San Francisco"/>
    <x v="1"/>
    <n v="94122"/>
    <x v="1"/>
    <s v="OFF-PA-10000167"/>
    <x v="1"/>
    <s v="Paper"/>
    <x v="1080"/>
    <n v="92.94"/>
    <n v="3"/>
    <n v="0"/>
    <n v="41.822999999999993"/>
    <n v="0.44999999999999996"/>
    <n v="13.940999999999997"/>
    <n v="30.98"/>
    <n v="30.98"/>
    <n v="0"/>
  </r>
  <r>
    <n v="9825"/>
    <s v="US-2014-164406"/>
    <d v="2014-08-15T00:00:00"/>
    <x v="9"/>
    <d v="2014-08-19T00:00:00"/>
    <s v="Standard Class"/>
    <s v="BD-11605"/>
    <s v="Brian Dahlen"/>
    <s v="Consumer"/>
    <s v="United States"/>
    <s v="San Francisco"/>
    <x v="1"/>
    <n v="94122"/>
    <x v="1"/>
    <s v="OFF-BI-10002309"/>
    <x v="1"/>
    <s v="Binders"/>
    <x v="78"/>
    <n v="17.856000000000002"/>
    <n v="4"/>
    <n v="0.2"/>
    <n v="6.2495999999999992"/>
    <n v="0.34999999999999992"/>
    <n v="1.5623999999999998"/>
    <n v="4.4640000000000004"/>
    <n v="5.58"/>
    <n v="3.5712000000000006"/>
  </r>
  <r>
    <n v="9826"/>
    <s v="US-2014-164406"/>
    <d v="2014-08-15T00:00:00"/>
    <x v="9"/>
    <d v="2014-08-19T00:00:00"/>
    <s v="Standard Class"/>
    <s v="BD-11605"/>
    <s v="Brian Dahlen"/>
    <s v="Consumer"/>
    <s v="United States"/>
    <s v="San Francisco"/>
    <x v="1"/>
    <n v="94122"/>
    <x v="1"/>
    <s v="OFF-BI-10003638"/>
    <x v="1"/>
    <s v="Binders"/>
    <x v="612"/>
    <n v="46.440000000000005"/>
    <n v="3"/>
    <n v="0.2"/>
    <n v="15.092999999999998"/>
    <n v="0.3249999999999999"/>
    <n v="5.0309999999999997"/>
    <n v="15.480000000000002"/>
    <n v="19.349999999999998"/>
    <n v="9.288000000000002"/>
  </r>
  <r>
    <n v="9827"/>
    <s v="US-2014-164406"/>
    <d v="2014-08-15T00:00:00"/>
    <x v="9"/>
    <d v="2014-08-19T00:00:00"/>
    <s v="Standard Class"/>
    <s v="BD-11605"/>
    <s v="Brian Dahlen"/>
    <s v="Consumer"/>
    <s v="United States"/>
    <s v="San Francisco"/>
    <x v="1"/>
    <n v="94122"/>
    <x v="1"/>
    <s v="FUR-CH-10003833"/>
    <x v="0"/>
    <s v="Chairs"/>
    <x v="1209"/>
    <n v="195.136"/>
    <n v="4"/>
    <n v="0.2"/>
    <n v="-12.196000000000005"/>
    <n v="-6.2500000000000028E-2"/>
    <n v="-3.0490000000000013"/>
    <n v="48.783999999999999"/>
    <n v="60.98"/>
    <n v="39.027200000000001"/>
  </r>
  <r>
    <n v="9828"/>
    <s v="CA-2017-169999"/>
    <d v="2017-06-19T00:00:00"/>
    <x v="27"/>
    <d v="2017-06-26T00:00:00"/>
    <s v="Standard Class"/>
    <s v="JS-15685"/>
    <s v="Jim Sink"/>
    <s v="Corporate"/>
    <s v="United States"/>
    <s v="New York City"/>
    <x v="15"/>
    <n v="10035"/>
    <x v="3"/>
    <s v="OFF-ST-10001511"/>
    <x v="1"/>
    <s v="Storage"/>
    <x v="556"/>
    <n v="129.30000000000001"/>
    <n v="2"/>
    <n v="0"/>
    <n v="6.4649999999999892"/>
    <n v="4.9999999999999913E-2"/>
    <n v="3.2324999999999946"/>
    <n v="64.650000000000006"/>
    <n v="64.650000000000006"/>
    <n v="0"/>
  </r>
  <r>
    <n v="9829"/>
    <s v="CA-2017-169999"/>
    <d v="2017-06-19T00:00:00"/>
    <x v="27"/>
    <d v="2017-06-26T00:00:00"/>
    <s v="Standard Class"/>
    <s v="JS-15685"/>
    <s v="Jim Sink"/>
    <s v="Corporate"/>
    <s v="United States"/>
    <s v="New York City"/>
    <x v="15"/>
    <n v="10035"/>
    <x v="3"/>
    <s v="OFF-BI-10004728"/>
    <x v="1"/>
    <s v="Binders"/>
    <x v="544"/>
    <n v="11.568000000000001"/>
    <n v="3"/>
    <n v="0.2"/>
    <n v="3.7595999999999998"/>
    <n v="0.32499999999999996"/>
    <n v="1.2531999999999999"/>
    <n v="3.8560000000000003"/>
    <n v="4.82"/>
    <n v="2.3136000000000005"/>
  </r>
  <r>
    <n v="9830"/>
    <s v="US-2017-152842"/>
    <d v="2017-07-16T00:00:00"/>
    <x v="10"/>
    <d v="2017-07-23T00:00:00"/>
    <s v="Standard Class"/>
    <s v="NF-18385"/>
    <s v="Natalie Fritzler"/>
    <s v="Consumer"/>
    <s v="United States"/>
    <s v="Charlotte"/>
    <x v="3"/>
    <n v="28205"/>
    <x v="0"/>
    <s v="FUR-CH-10004218"/>
    <x v="0"/>
    <s v="Chairs"/>
    <x v="38"/>
    <n v="242.35200000000003"/>
    <n v="3"/>
    <n v="0.2"/>
    <n v="15.147000000000006"/>
    <n v="6.2500000000000014E-2"/>
    <n v="5.0490000000000022"/>
    <n v="80.784000000000006"/>
    <n v="100.98"/>
    <n v="48.470400000000012"/>
  </r>
  <r>
    <n v="9831"/>
    <s v="CA-2014-113257"/>
    <d v="2014-12-16T00:00:00"/>
    <x v="20"/>
    <d v="2014-12-18T00:00:00"/>
    <s v="Second Class"/>
    <s v="SC-20305"/>
    <s v="Sean Christensen"/>
    <s v="Consumer"/>
    <s v="United States"/>
    <s v="Beaumont"/>
    <x v="5"/>
    <n v="77705"/>
    <x v="2"/>
    <s v="TEC-AC-10004171"/>
    <x v="2"/>
    <s v="Accessories"/>
    <x v="1321"/>
    <n v="319.96800000000002"/>
    <n v="4"/>
    <n v="0.2"/>
    <n v="95.990400000000008"/>
    <n v="0.3"/>
    <n v="23.997600000000002"/>
    <n v="79.992000000000004"/>
    <n v="99.99"/>
    <n v="63.993600000000008"/>
  </r>
  <r>
    <n v="9832"/>
    <s v="CA-2014-113257"/>
    <d v="2014-12-16T00:00:00"/>
    <x v="20"/>
    <d v="2014-12-18T00:00:00"/>
    <s v="Second Class"/>
    <s v="SC-20305"/>
    <s v="Sean Christensen"/>
    <s v="Consumer"/>
    <s v="United States"/>
    <s v="Beaumont"/>
    <x v="5"/>
    <n v="77705"/>
    <x v="2"/>
    <s v="FUR-FU-10001706"/>
    <x v="0"/>
    <s v="Furnishings"/>
    <x v="50"/>
    <n v="8.6240000000000023"/>
    <n v="7"/>
    <n v="0.6"/>
    <n v="-2.5872000000000011"/>
    <n v="-0.30000000000000004"/>
    <n v="-0.36960000000000015"/>
    <n v="1.2320000000000004"/>
    <n v="3.0800000000000005"/>
    <n v="5.1744000000000012"/>
  </r>
  <r>
    <n v="9833"/>
    <s v="CA-2014-133963"/>
    <d v="2014-05-18T00:00:00"/>
    <x v="8"/>
    <d v="2014-05-22T00:00:00"/>
    <s v="Second Class"/>
    <s v="GA-14515"/>
    <s v="George Ashbrook"/>
    <s v="Consumer"/>
    <s v="United States"/>
    <s v="Dallas"/>
    <x v="5"/>
    <n v="75220"/>
    <x v="2"/>
    <s v="OFF-PA-10001526"/>
    <x v="1"/>
    <s v="Paper"/>
    <x v="1039"/>
    <n v="3.9840000000000004"/>
    <n v="1"/>
    <n v="0.2"/>
    <n v="1.4442000000000004"/>
    <n v="0.36250000000000004"/>
    <n v="1.4442000000000004"/>
    <n v="3.9840000000000004"/>
    <n v="4.9800000000000004"/>
    <n v="0.79680000000000017"/>
  </r>
  <r>
    <n v="9834"/>
    <s v="CA-2017-130302"/>
    <d v="2017-09-14T00:00:00"/>
    <x v="15"/>
    <d v="2017-09-19T00:00:00"/>
    <s v="Standard Class"/>
    <s v="CY-12745"/>
    <s v="Craig Yedwab"/>
    <s v="Corporate"/>
    <s v="United States"/>
    <s v="Springfield"/>
    <x v="24"/>
    <n v="45503"/>
    <x v="3"/>
    <s v="TEC-AC-10002001"/>
    <x v="2"/>
    <s v="Accessories"/>
    <x v="265"/>
    <n v="895.94400000000019"/>
    <n v="7"/>
    <n v="0.2"/>
    <n v="190.38810000000001"/>
    <n v="0.21249999999999997"/>
    <n v="27.1983"/>
    <n v="127.99200000000003"/>
    <n v="159.99"/>
    <n v="179.18880000000004"/>
  </r>
  <r>
    <n v="9835"/>
    <s v="CA-2016-126627"/>
    <d v="2016-10-10T00:00:00"/>
    <x v="32"/>
    <d v="2016-10-12T00:00:00"/>
    <s v="First Class"/>
    <s v="WB-21850"/>
    <s v="William Brown"/>
    <s v="Consumer"/>
    <s v="United States"/>
    <s v="La Porte"/>
    <x v="5"/>
    <n v="77571"/>
    <x v="2"/>
    <s v="FUR-FU-10004963"/>
    <x v="0"/>
    <s v="Furnishings"/>
    <x v="1443"/>
    <n v="14"/>
    <n v="4"/>
    <n v="0.6"/>
    <n v="-6.2999999999999972"/>
    <n v="-0.44999999999999979"/>
    <n v="-1.5749999999999993"/>
    <n v="3.5"/>
    <n v="8.75"/>
    <n v="8.4"/>
  </r>
  <r>
    <n v="9836"/>
    <s v="CA-2016-126627"/>
    <d v="2016-10-10T00:00:00"/>
    <x v="32"/>
    <d v="2016-10-12T00:00:00"/>
    <s v="First Class"/>
    <s v="WB-21850"/>
    <s v="William Brown"/>
    <s v="Consumer"/>
    <s v="United States"/>
    <s v="La Porte"/>
    <x v="5"/>
    <n v="77571"/>
    <x v="2"/>
    <s v="OFF-BI-10001597"/>
    <x v="1"/>
    <s v="Binders"/>
    <x v="798"/>
    <n v="16.391999999999996"/>
    <n v="2"/>
    <n v="0.8"/>
    <n v="-26.227200000000003"/>
    <n v="-1.6000000000000005"/>
    <n v="-13.113600000000002"/>
    <n v="8.195999999999998"/>
    <n v="40.98"/>
    <n v="13.113599999999998"/>
  </r>
  <r>
    <n v="9837"/>
    <s v="US-2016-125402"/>
    <d v="2016-09-25T00:00:00"/>
    <x v="21"/>
    <d v="2016-10-01T00:00:00"/>
    <s v="Standard Class"/>
    <s v="DL-12865"/>
    <s v="Dan Lawera"/>
    <s v="Consumer"/>
    <s v="United States"/>
    <s v="Long Beach"/>
    <x v="1"/>
    <n v="90805"/>
    <x v="1"/>
    <s v="OFF-PA-10000141"/>
    <x v="1"/>
    <s v="Paper"/>
    <x v="829"/>
    <n v="10.9"/>
    <n v="5"/>
    <n v="0"/>
    <n v="5.1229999999999993"/>
    <n v="0.46999999999999992"/>
    <n v="1.0246"/>
    <n v="2.1800000000000002"/>
    <n v="2.1800000000000002"/>
    <n v="0"/>
  </r>
  <r>
    <n v="9838"/>
    <s v="US-2016-125402"/>
    <d v="2016-09-25T00:00:00"/>
    <x v="21"/>
    <d v="2016-10-01T00:00:00"/>
    <s v="Standard Class"/>
    <s v="DL-12865"/>
    <s v="Dan Lawera"/>
    <s v="Consumer"/>
    <s v="United States"/>
    <s v="Long Beach"/>
    <x v="1"/>
    <n v="90805"/>
    <x v="1"/>
    <s v="OFF-LA-10003923"/>
    <x v="1"/>
    <s v="Labels"/>
    <x v="429"/>
    <n v="29.6"/>
    <n v="2"/>
    <n v="0"/>
    <n v="14.8"/>
    <n v="0.5"/>
    <n v="7.4"/>
    <n v="14.8"/>
    <n v="14.8"/>
    <n v="0"/>
  </r>
  <r>
    <n v="9839"/>
    <s v="US-2016-125402"/>
    <d v="2016-09-25T00:00:00"/>
    <x v="21"/>
    <d v="2016-10-01T00:00:00"/>
    <s v="Standard Class"/>
    <s v="DL-12865"/>
    <s v="Dan Lawera"/>
    <s v="Consumer"/>
    <s v="United States"/>
    <s v="Long Beach"/>
    <x v="1"/>
    <n v="90805"/>
    <x v="1"/>
    <s v="OFF-LA-10001771"/>
    <x v="1"/>
    <s v="Labels"/>
    <x v="1128"/>
    <n v="4.9800000000000004"/>
    <n v="1"/>
    <n v="0"/>
    <n v="2.2907999999999999"/>
    <n v="0.45999999999999996"/>
    <n v="2.2907999999999999"/>
    <n v="4.9800000000000004"/>
    <n v="4.9800000000000004"/>
    <n v="0"/>
  </r>
  <r>
    <n v="9840"/>
    <s v="US-2016-125402"/>
    <d v="2016-09-25T00:00:00"/>
    <x v="21"/>
    <d v="2016-10-01T00:00:00"/>
    <s v="Standard Class"/>
    <s v="DL-12865"/>
    <s v="Dan Lawera"/>
    <s v="Consumer"/>
    <s v="United States"/>
    <s v="Long Beach"/>
    <x v="1"/>
    <n v="90805"/>
    <x v="1"/>
    <s v="TEC-CO-10001943"/>
    <x v="2"/>
    <s v="Copiers"/>
    <x v="1675"/>
    <n v="479.97600000000006"/>
    <n v="3"/>
    <n v="0.2"/>
    <n v="161.99189999999999"/>
    <n v="0.33749999999999991"/>
    <n v="53.997299999999996"/>
    <n v="159.99200000000002"/>
    <n v="199.98999999999998"/>
    <n v="95.995200000000011"/>
  </r>
  <r>
    <n v="9841"/>
    <s v="US-2016-125402"/>
    <d v="2016-09-25T00:00:00"/>
    <x v="21"/>
    <d v="2016-10-01T00:00:00"/>
    <s v="Standard Class"/>
    <s v="DL-12865"/>
    <s v="Dan Lawera"/>
    <s v="Consumer"/>
    <s v="United States"/>
    <s v="Long Beach"/>
    <x v="1"/>
    <n v="90805"/>
    <x v="1"/>
    <s v="TEC-PH-10003356"/>
    <x v="2"/>
    <s v="Phones"/>
    <x v="1698"/>
    <n v="44.736000000000004"/>
    <n v="8"/>
    <n v="0.2"/>
    <n v="4.4736000000000011"/>
    <n v="0.10000000000000002"/>
    <n v="0.55920000000000014"/>
    <n v="5.5920000000000005"/>
    <n v="6.99"/>
    <n v="8.9472000000000005"/>
  </r>
  <r>
    <n v="9842"/>
    <s v="US-2016-125402"/>
    <d v="2016-09-25T00:00:00"/>
    <x v="21"/>
    <d v="2016-10-01T00:00:00"/>
    <s v="Standard Class"/>
    <s v="DL-12865"/>
    <s v="Dan Lawera"/>
    <s v="Consumer"/>
    <s v="United States"/>
    <s v="Long Beach"/>
    <x v="1"/>
    <n v="90805"/>
    <x v="1"/>
    <s v="OFF-AR-10002255"/>
    <x v="1"/>
    <s v="Art"/>
    <x v="822"/>
    <n v="5.76"/>
    <n v="2"/>
    <n v="0"/>
    <n v="1.6703999999999999"/>
    <n v="0.28999999999999998"/>
    <n v="0.83519999999999994"/>
    <n v="2.88"/>
    <n v="2.88"/>
    <n v="0"/>
  </r>
  <r>
    <n v="9843"/>
    <s v="US-2016-125402"/>
    <d v="2016-09-25T00:00:00"/>
    <x v="21"/>
    <d v="2016-10-01T00:00:00"/>
    <s v="Standard Class"/>
    <s v="DL-12865"/>
    <s v="Dan Lawera"/>
    <s v="Consumer"/>
    <s v="United States"/>
    <s v="Long Beach"/>
    <x v="1"/>
    <n v="90805"/>
    <x v="1"/>
    <s v="FUR-CH-10000665"/>
    <x v="0"/>
    <s v="Chairs"/>
    <x v="662"/>
    <n v="483.13599999999997"/>
    <n v="4"/>
    <n v="0.2"/>
    <n v="60.391999999999939"/>
    <n v="0.12499999999999989"/>
    <n v="15.097999999999985"/>
    <n v="120.78399999999999"/>
    <n v="150.97999999999999"/>
    <n v="96.627200000000002"/>
  </r>
  <r>
    <n v="9844"/>
    <s v="CA-2014-163867"/>
    <d v="2014-06-03T00:00:00"/>
    <x v="3"/>
    <d v="2014-06-06T00:00:00"/>
    <s v="First Class"/>
    <s v="RE-19450"/>
    <s v="Richard Eichhorn"/>
    <s v="Consumer"/>
    <s v="United States"/>
    <s v="Decatur"/>
    <x v="10"/>
    <n v="62521"/>
    <x v="2"/>
    <s v="OFF-LA-10001771"/>
    <x v="1"/>
    <s v="Labels"/>
    <x v="1128"/>
    <n v="15.936000000000002"/>
    <n v="4"/>
    <n v="0.2"/>
    <n v="5.1791999999999998"/>
    <n v="0.32499999999999996"/>
    <n v="1.2948"/>
    <n v="3.9840000000000004"/>
    <n v="4.9800000000000004"/>
    <n v="3.1872000000000007"/>
  </r>
  <r>
    <n v="9845"/>
    <s v="CA-2014-163867"/>
    <d v="2014-06-03T00:00:00"/>
    <x v="3"/>
    <d v="2014-06-06T00:00:00"/>
    <s v="First Class"/>
    <s v="RE-19450"/>
    <s v="Richard Eichhorn"/>
    <s v="Consumer"/>
    <s v="United States"/>
    <s v="Decatur"/>
    <x v="10"/>
    <n v="62521"/>
    <x v="2"/>
    <s v="FUR-FU-10001475"/>
    <x v="0"/>
    <s v="Furnishings"/>
    <x v="504"/>
    <n v="61.543999999999997"/>
    <n v="7"/>
    <n v="0.6"/>
    <n v="-40.003599999999999"/>
    <n v="-0.65"/>
    <n v="-5.7147999999999994"/>
    <n v="8.7919999999999998"/>
    <n v="21.979999999999997"/>
    <n v="36.926399999999994"/>
  </r>
  <r>
    <n v="9846"/>
    <s v="CA-2014-163867"/>
    <d v="2014-06-03T00:00:00"/>
    <x v="3"/>
    <d v="2014-06-06T00:00:00"/>
    <s v="First Class"/>
    <s v="RE-19450"/>
    <s v="Richard Eichhorn"/>
    <s v="Consumer"/>
    <s v="United States"/>
    <s v="Decatur"/>
    <x v="10"/>
    <n v="62521"/>
    <x v="2"/>
    <s v="OFF-ST-10000877"/>
    <x v="1"/>
    <s v="Storage"/>
    <x v="1113"/>
    <n v="132.696"/>
    <n v="3"/>
    <n v="0.2"/>
    <n v="9.9521999999999977"/>
    <n v="7.4999999999999983E-2"/>
    <n v="3.3173999999999992"/>
    <n v="44.231999999999999"/>
    <n v="55.289999999999992"/>
    <n v="26.539200000000001"/>
  </r>
  <r>
    <n v="9847"/>
    <s v="CA-2017-169327"/>
    <d v="2017-09-02T00:00:00"/>
    <x v="15"/>
    <d v="2017-09-04T00:00:00"/>
    <s v="Second Class"/>
    <s v="MH-17290"/>
    <s v="Marc Harrigan"/>
    <s v="Home Office"/>
    <s v="United States"/>
    <s v="Los Angeles"/>
    <x v="1"/>
    <n v="90008"/>
    <x v="1"/>
    <s v="OFF-AP-10001492"/>
    <x v="1"/>
    <s v="Appliances"/>
    <x v="22"/>
    <n v="43.099999999999994"/>
    <n v="5"/>
    <n v="0"/>
    <n v="11.206"/>
    <n v="0.26"/>
    <n v="2.2412000000000001"/>
    <n v="8.6199999999999992"/>
    <n v="8.6199999999999992"/>
    <n v="0"/>
  </r>
  <r>
    <n v="9848"/>
    <s v="CA-2017-169327"/>
    <d v="2017-09-02T00:00:00"/>
    <x v="15"/>
    <d v="2017-09-04T00:00:00"/>
    <s v="Second Class"/>
    <s v="MH-17290"/>
    <s v="Marc Harrigan"/>
    <s v="Home Office"/>
    <s v="United States"/>
    <s v="Los Angeles"/>
    <x v="1"/>
    <n v="90008"/>
    <x v="1"/>
    <s v="FUR-FU-10004188"/>
    <x v="0"/>
    <s v="Furnishings"/>
    <x v="741"/>
    <n v="511.5"/>
    <n v="5"/>
    <n v="0"/>
    <n v="132.99"/>
    <n v="0.26"/>
    <n v="26.598000000000003"/>
    <n v="102.3"/>
    <n v="102.3"/>
    <n v="0"/>
  </r>
  <r>
    <n v="9849"/>
    <s v="CA-2017-169327"/>
    <d v="2017-09-02T00:00:00"/>
    <x v="15"/>
    <d v="2017-09-04T00:00:00"/>
    <s v="Second Class"/>
    <s v="MH-17290"/>
    <s v="Marc Harrigan"/>
    <s v="Home Office"/>
    <s v="United States"/>
    <s v="Los Angeles"/>
    <x v="1"/>
    <n v="90008"/>
    <x v="1"/>
    <s v="OFF-BI-10004330"/>
    <x v="1"/>
    <s v="Binders"/>
    <x v="803"/>
    <n v="147.91999999999999"/>
    <n v="5"/>
    <n v="0.2"/>
    <n v="46.224999999999987"/>
    <n v="0.31249999999999994"/>
    <n v="9.2449999999999974"/>
    <n v="29.583999999999996"/>
    <n v="36.979999999999997"/>
    <n v="29.584"/>
  </r>
  <r>
    <n v="9850"/>
    <s v="CA-2014-142979"/>
    <d v="2014-04-12T00:00:00"/>
    <x v="41"/>
    <d v="2014-04-18T00:00:00"/>
    <s v="Standard Class"/>
    <s v="EH-13765"/>
    <s v="Edward Hooks"/>
    <s v="Corporate"/>
    <s v="United States"/>
    <s v="Lodi"/>
    <x v="1"/>
    <n v="95240"/>
    <x v="1"/>
    <s v="OFF-AR-10002987"/>
    <x v="1"/>
    <s v="Art"/>
    <x v="1562"/>
    <n v="39.68"/>
    <n v="2"/>
    <n v="0"/>
    <n v="16.268800000000002"/>
    <n v="0.41000000000000009"/>
    <n v="8.1344000000000012"/>
    <n v="19.84"/>
    <n v="19.84"/>
    <n v="0"/>
  </r>
  <r>
    <n v="9851"/>
    <s v="CA-2016-158155"/>
    <d v="2016-05-02T00:00:00"/>
    <x v="35"/>
    <d v="2016-05-06T00:00:00"/>
    <s v="Standard Class"/>
    <s v="EH-13765"/>
    <s v="Edward Hooks"/>
    <s v="Corporate"/>
    <s v="United States"/>
    <s v="New York City"/>
    <x v="15"/>
    <n v="10009"/>
    <x v="3"/>
    <s v="FUR-FU-10000732"/>
    <x v="0"/>
    <s v="Furnishings"/>
    <x v="545"/>
    <n v="12.56"/>
    <n v="2"/>
    <n v="0"/>
    <n v="4.0191999999999997"/>
    <n v="0.31999999999999995"/>
    <n v="2.0095999999999998"/>
    <n v="6.28"/>
    <n v="6.28"/>
    <n v="0"/>
  </r>
  <r>
    <n v="9852"/>
    <s v="CA-2016-158155"/>
    <d v="2016-05-02T00:00:00"/>
    <x v="35"/>
    <d v="2016-05-06T00:00:00"/>
    <s v="Standard Class"/>
    <s v="EH-13765"/>
    <s v="Edward Hooks"/>
    <s v="Corporate"/>
    <s v="United States"/>
    <s v="New York City"/>
    <x v="15"/>
    <n v="10009"/>
    <x v="3"/>
    <s v="OFF-BI-10001670"/>
    <x v="1"/>
    <s v="Binders"/>
    <x v="443"/>
    <n v="90.480000000000018"/>
    <n v="3"/>
    <n v="0.2"/>
    <n v="33.93"/>
    <n v="0.37499999999999994"/>
    <n v="11.31"/>
    <n v="30.160000000000007"/>
    <n v="37.700000000000003"/>
    <n v="18.096000000000004"/>
  </r>
  <r>
    <n v="9853"/>
    <s v="CA-2016-158155"/>
    <d v="2016-05-02T00:00:00"/>
    <x v="35"/>
    <d v="2016-05-06T00:00:00"/>
    <s v="Standard Class"/>
    <s v="EH-13765"/>
    <s v="Edward Hooks"/>
    <s v="Corporate"/>
    <s v="United States"/>
    <s v="New York City"/>
    <x v="15"/>
    <n v="10009"/>
    <x v="3"/>
    <s v="OFF-PA-10000533"/>
    <x v="1"/>
    <s v="Paper"/>
    <x v="1205"/>
    <n v="13.08"/>
    <n v="2"/>
    <n v="0"/>
    <n v="6.0167999999999999"/>
    <n v="0.45999999999999996"/>
    <n v="3.0084"/>
    <n v="6.54"/>
    <n v="6.54"/>
    <n v="0"/>
  </r>
  <r>
    <n v="9854"/>
    <s v="CA-2016-158155"/>
    <d v="2016-05-02T00:00:00"/>
    <x v="35"/>
    <d v="2016-05-06T00:00:00"/>
    <s v="Standard Class"/>
    <s v="EH-13765"/>
    <s v="Edward Hooks"/>
    <s v="Corporate"/>
    <s v="United States"/>
    <s v="New York City"/>
    <x v="15"/>
    <n v="10009"/>
    <x v="3"/>
    <s v="FUR-FU-10002253"/>
    <x v="0"/>
    <s v="Furnishings"/>
    <x v="592"/>
    <n v="214.7"/>
    <n v="5"/>
    <n v="0"/>
    <n v="83.733000000000004"/>
    <n v="0.39"/>
    <n v="16.746600000000001"/>
    <n v="42.94"/>
    <n v="42.94"/>
    <n v="0"/>
  </r>
  <r>
    <n v="9855"/>
    <s v="CA-2017-138870"/>
    <d v="2017-06-19T00:00:00"/>
    <x v="27"/>
    <d v="2017-06-23T00:00:00"/>
    <s v="Standard Class"/>
    <s v="GA-14515"/>
    <s v="George Ashbrook"/>
    <s v="Consumer"/>
    <s v="United States"/>
    <s v="San Francisco"/>
    <x v="1"/>
    <n v="94109"/>
    <x v="1"/>
    <s v="FUR-FU-10002396"/>
    <x v="0"/>
    <s v="Furnishings"/>
    <x v="1590"/>
    <n v="50.32"/>
    <n v="4"/>
    <n v="0"/>
    <n v="21.134400000000003"/>
    <n v="0.42000000000000004"/>
    <n v="5.2836000000000007"/>
    <n v="12.58"/>
    <n v="12.58"/>
    <n v="0"/>
  </r>
  <r>
    <n v="9856"/>
    <s v="CA-2017-138870"/>
    <d v="2017-06-19T00:00:00"/>
    <x v="27"/>
    <d v="2017-06-23T00:00:00"/>
    <s v="Standard Class"/>
    <s v="GA-14515"/>
    <s v="George Ashbrook"/>
    <s v="Consumer"/>
    <s v="United States"/>
    <s v="San Francisco"/>
    <x v="1"/>
    <n v="94109"/>
    <x v="1"/>
    <s v="OFF-PA-10004438"/>
    <x v="1"/>
    <s v="Paper"/>
    <x v="1481"/>
    <n v="24.56"/>
    <n v="2"/>
    <n v="0"/>
    <n v="11.543199999999999"/>
    <n v="0.47"/>
    <n v="5.7715999999999994"/>
    <n v="12.28"/>
    <n v="12.28"/>
    <n v="0"/>
  </r>
  <r>
    <n v="9857"/>
    <s v="CA-2014-120950"/>
    <d v="2014-11-06T00:00:00"/>
    <x v="7"/>
    <d v="2014-11-11T00:00:00"/>
    <s v="Standard Class"/>
    <s v="GA-14515"/>
    <s v="George Ashbrook"/>
    <s v="Consumer"/>
    <s v="United States"/>
    <s v="Columbus"/>
    <x v="32"/>
    <n v="31907"/>
    <x v="0"/>
    <s v="OFF-PA-10000587"/>
    <x v="1"/>
    <s v="Paper"/>
    <x v="57"/>
    <n v="43.68"/>
    <n v="6"/>
    <n v="0"/>
    <n v="20.9664"/>
    <n v="0.48"/>
    <n v="3.4944000000000002"/>
    <n v="7.28"/>
    <n v="7.28"/>
    <n v="0"/>
  </r>
  <r>
    <n v="9858"/>
    <s v="CA-2015-164301"/>
    <d v="2015-03-26T00:00:00"/>
    <x v="29"/>
    <d v="2015-03-30T00:00:00"/>
    <s v="Standard Class"/>
    <s v="EB-13840"/>
    <s v="Ellis Ballard"/>
    <s v="Corporate"/>
    <s v="United States"/>
    <s v="Seattle"/>
    <x v="4"/>
    <n v="98103"/>
    <x v="1"/>
    <s v="FUR-TA-10001889"/>
    <x v="0"/>
    <s v="Tables"/>
    <x v="411"/>
    <n v="3393.68"/>
    <n v="8"/>
    <n v="0"/>
    <n v="610.86239999999998"/>
    <n v="0.18"/>
    <n v="76.357799999999997"/>
    <n v="424.21"/>
    <n v="424.21"/>
    <n v="0"/>
  </r>
  <r>
    <n v="9859"/>
    <s v="CA-2017-113278"/>
    <d v="2017-01-14T00:00:00"/>
    <x v="44"/>
    <d v="2017-01-20T00:00:00"/>
    <s v="Standard Class"/>
    <s v="HR-14770"/>
    <s v="Hallie Redmond"/>
    <s v="Home Office"/>
    <s v="United States"/>
    <s v="Richmond"/>
    <x v="14"/>
    <n v="47374"/>
    <x v="2"/>
    <s v="OFF-ST-10001590"/>
    <x v="1"/>
    <s v="Storage"/>
    <x v="147"/>
    <n v="67.400000000000006"/>
    <n v="5"/>
    <n v="0"/>
    <n v="17.523999999999997"/>
    <n v="0.25999999999999995"/>
    <n v="3.5047999999999995"/>
    <n v="13.48"/>
    <n v="13.48"/>
    <n v="0"/>
  </r>
  <r>
    <n v="9860"/>
    <s v="CA-2017-113278"/>
    <d v="2017-01-14T00:00:00"/>
    <x v="44"/>
    <d v="2017-01-20T00:00:00"/>
    <s v="Standard Class"/>
    <s v="HR-14770"/>
    <s v="Hallie Redmond"/>
    <s v="Home Office"/>
    <s v="United States"/>
    <s v="Richmond"/>
    <x v="14"/>
    <n v="47374"/>
    <x v="2"/>
    <s v="OFF-FA-10003472"/>
    <x v="1"/>
    <s v="Fasteners"/>
    <x v="243"/>
    <n v="2.52"/>
    <n v="2"/>
    <n v="0"/>
    <n v="0.1008"/>
    <n v="0.04"/>
    <n v="5.04E-2"/>
    <n v="1.26"/>
    <n v="1.26"/>
    <n v="0"/>
  </r>
  <r>
    <n v="9861"/>
    <s v="CA-2017-113278"/>
    <d v="2017-01-14T00:00:00"/>
    <x v="44"/>
    <d v="2017-01-20T00:00:00"/>
    <s v="Standard Class"/>
    <s v="HR-14770"/>
    <s v="Hallie Redmond"/>
    <s v="Home Office"/>
    <s v="United States"/>
    <s v="Richmond"/>
    <x v="14"/>
    <n v="47374"/>
    <x v="2"/>
    <s v="TEC-PH-10000169"/>
    <x v="2"/>
    <s v="Phones"/>
    <x v="1038"/>
    <n v="67.8"/>
    <n v="4"/>
    <n v="0"/>
    <n v="1.3559999999999945"/>
    <n v="1.9999999999999921E-2"/>
    <n v="0.33899999999999864"/>
    <n v="16.95"/>
    <n v="16.95"/>
    <n v="0"/>
  </r>
  <r>
    <n v="9862"/>
    <s v="CA-2017-113278"/>
    <d v="2017-01-14T00:00:00"/>
    <x v="44"/>
    <d v="2017-01-20T00:00:00"/>
    <s v="Standard Class"/>
    <s v="HR-14770"/>
    <s v="Hallie Redmond"/>
    <s v="Home Office"/>
    <s v="United States"/>
    <s v="Richmond"/>
    <x v="14"/>
    <n v="47374"/>
    <x v="2"/>
    <s v="OFF-ST-10002562"/>
    <x v="1"/>
    <s v="Storage"/>
    <x v="683"/>
    <n v="18.760000000000002"/>
    <n v="2"/>
    <n v="0"/>
    <n v="5.2528000000000006"/>
    <n v="0.28000000000000003"/>
    <n v="2.6264000000000003"/>
    <n v="9.3800000000000008"/>
    <n v="9.3800000000000008"/>
    <n v="0"/>
  </r>
  <r>
    <n v="9863"/>
    <s v="CA-2017-113278"/>
    <d v="2017-01-14T00:00:00"/>
    <x v="44"/>
    <d v="2017-01-20T00:00:00"/>
    <s v="Standard Class"/>
    <s v="HR-14770"/>
    <s v="Hallie Redmond"/>
    <s v="Home Office"/>
    <s v="United States"/>
    <s v="Richmond"/>
    <x v="14"/>
    <n v="47374"/>
    <x v="2"/>
    <s v="TEC-AC-10001445"/>
    <x v="2"/>
    <s v="Accessories"/>
    <x v="427"/>
    <n v="12.12"/>
    <n v="4"/>
    <n v="0"/>
    <n v="2.5451999999999995"/>
    <n v="0.20999999999999996"/>
    <n v="0.63629999999999987"/>
    <n v="3.03"/>
    <n v="3.03"/>
    <n v="0"/>
  </r>
  <r>
    <n v="9864"/>
    <s v="CA-2017-113278"/>
    <d v="2017-01-14T00:00:00"/>
    <x v="44"/>
    <d v="2017-01-20T00:00:00"/>
    <s v="Standard Class"/>
    <s v="HR-14770"/>
    <s v="Hallie Redmond"/>
    <s v="Home Office"/>
    <s v="United States"/>
    <s v="Richmond"/>
    <x v="14"/>
    <n v="47374"/>
    <x v="2"/>
    <s v="OFF-PA-10004156"/>
    <x v="1"/>
    <s v="Paper"/>
    <x v="750"/>
    <n v="11.34"/>
    <n v="1"/>
    <n v="0"/>
    <n v="5.5565999999999995"/>
    <n v="0.49"/>
    <n v="5.5565999999999995"/>
    <n v="11.34"/>
    <n v="11.34"/>
    <n v="0"/>
  </r>
  <r>
    <n v="9865"/>
    <s v="CA-2017-113278"/>
    <d v="2017-01-14T00:00:00"/>
    <x v="44"/>
    <d v="2017-01-20T00:00:00"/>
    <s v="Standard Class"/>
    <s v="HR-14770"/>
    <s v="Hallie Redmond"/>
    <s v="Home Office"/>
    <s v="United States"/>
    <s v="Richmond"/>
    <x v="14"/>
    <n v="47374"/>
    <x v="2"/>
    <s v="TEC-AC-10004469"/>
    <x v="2"/>
    <s v="Accessories"/>
    <x v="241"/>
    <n v="159.80000000000001"/>
    <n v="4"/>
    <n v="0"/>
    <n v="70.312000000000012"/>
    <n v="0.44000000000000006"/>
    <n v="17.578000000000003"/>
    <n v="39.950000000000003"/>
    <n v="39.950000000000003"/>
    <n v="0"/>
  </r>
  <r>
    <n v="9866"/>
    <s v="CA-2017-113278"/>
    <d v="2017-01-14T00:00:00"/>
    <x v="44"/>
    <d v="2017-01-20T00:00:00"/>
    <s v="Standard Class"/>
    <s v="HR-14770"/>
    <s v="Hallie Redmond"/>
    <s v="Home Office"/>
    <s v="United States"/>
    <s v="Richmond"/>
    <x v="14"/>
    <n v="47374"/>
    <x v="2"/>
    <s v="FUR-FU-10001037"/>
    <x v="0"/>
    <s v="Furnishings"/>
    <x v="1169"/>
    <n v="18.96"/>
    <n v="2"/>
    <n v="0"/>
    <n v="8.532"/>
    <n v="0.44999999999999996"/>
    <n v="4.266"/>
    <n v="9.48"/>
    <n v="9.48"/>
    <n v="0"/>
  </r>
  <r>
    <n v="9867"/>
    <s v="US-2015-116981"/>
    <d v="2015-03-26T00:00:00"/>
    <x v="29"/>
    <d v="2015-03-28T00:00:00"/>
    <s v="Second Class"/>
    <s v="SM-20950"/>
    <s v="Suzanne McNair"/>
    <s v="Corporate"/>
    <s v="United States"/>
    <s v="New York City"/>
    <x v="15"/>
    <n v="10009"/>
    <x v="3"/>
    <s v="OFF-ST-10002615"/>
    <x v="1"/>
    <s v="Storage"/>
    <x v="1436"/>
    <n v="1085.42"/>
    <n v="7"/>
    <n v="0"/>
    <n v="282.20920000000001"/>
    <n v="0.26"/>
    <n v="40.315600000000003"/>
    <n v="155.06"/>
    <n v="155.06"/>
    <n v="0"/>
  </r>
  <r>
    <n v="9868"/>
    <s v="US-2015-116981"/>
    <d v="2015-03-26T00:00:00"/>
    <x v="29"/>
    <d v="2015-03-28T00:00:00"/>
    <s v="Second Class"/>
    <s v="SM-20950"/>
    <s v="Suzanne McNair"/>
    <s v="Corporate"/>
    <s v="United States"/>
    <s v="New York City"/>
    <x v="15"/>
    <n v="10009"/>
    <x v="3"/>
    <s v="OFF-AP-10000595"/>
    <x v="1"/>
    <s v="Appliances"/>
    <x v="1505"/>
    <n v="13.11"/>
    <n v="3"/>
    <n v="0"/>
    <n v="3.4086000000000003"/>
    <n v="0.26"/>
    <n v="1.1362000000000001"/>
    <n v="4.37"/>
    <n v="4.37"/>
    <n v="0"/>
  </r>
  <r>
    <n v="9869"/>
    <s v="CA-2014-114195"/>
    <d v="2014-11-01T00:00:00"/>
    <x v="7"/>
    <d v="2014-11-03T00:00:00"/>
    <s v="First Class"/>
    <s v="EA-14035"/>
    <s v="Erin Ashbrook"/>
    <s v="Corporate"/>
    <s v="United States"/>
    <s v="Mason"/>
    <x v="24"/>
    <n v="45040"/>
    <x v="3"/>
    <s v="FUR-FU-10002253"/>
    <x v="0"/>
    <s v="Furnishings"/>
    <x v="592"/>
    <n v="68.703999999999994"/>
    <n v="2"/>
    <n v="0.2"/>
    <n v="16.317200000000003"/>
    <n v="0.23750000000000007"/>
    <n v="8.1586000000000016"/>
    <n v="34.351999999999997"/>
    <n v="42.939999999999991"/>
    <n v="13.7408"/>
  </r>
  <r>
    <n v="9870"/>
    <s v="CA-2014-114195"/>
    <d v="2014-11-01T00:00:00"/>
    <x v="7"/>
    <d v="2014-11-03T00:00:00"/>
    <s v="First Class"/>
    <s v="EA-14035"/>
    <s v="Erin Ashbrook"/>
    <s v="Corporate"/>
    <s v="United States"/>
    <s v="Mason"/>
    <x v="24"/>
    <n v="45040"/>
    <x v="3"/>
    <s v="OFF-BI-10000494"/>
    <x v="1"/>
    <s v="Binders"/>
    <x v="1572"/>
    <n v="3.1320000000000001"/>
    <n v="2"/>
    <n v="0.7"/>
    <n v="-2.6099999999999994"/>
    <n v="-0.83333333333333315"/>
    <n v="-1.3049999999999997"/>
    <n v="1.5660000000000001"/>
    <n v="5.22"/>
    <n v="2.1924000000000001"/>
  </r>
  <r>
    <n v="9871"/>
    <s v="CA-2014-114195"/>
    <d v="2014-11-01T00:00:00"/>
    <x v="7"/>
    <d v="2014-11-03T00:00:00"/>
    <s v="First Class"/>
    <s v="EA-14035"/>
    <s v="Erin Ashbrook"/>
    <s v="Corporate"/>
    <s v="United States"/>
    <s v="Mason"/>
    <x v="24"/>
    <n v="45040"/>
    <x v="3"/>
    <s v="OFF-BI-10001658"/>
    <x v="1"/>
    <s v="Binders"/>
    <x v="444"/>
    <n v="22.428000000000004"/>
    <n v="3"/>
    <n v="0.7"/>
    <n v="-17.942399999999992"/>
    <n v="-0.79999999999999949"/>
    <n v="-5.9807999999999977"/>
    <n v="7.4760000000000018"/>
    <n v="24.92"/>
    <n v="15.699600000000002"/>
  </r>
  <r>
    <n v="9872"/>
    <s v="CA-2017-146269"/>
    <d v="2017-10-06T00:00:00"/>
    <x v="13"/>
    <d v="2017-10-06T00:00:00"/>
    <s v="Same Day"/>
    <s v="MH-17455"/>
    <s v="Mark Hamilton"/>
    <s v="Consumer"/>
    <s v="United States"/>
    <s v="Chicago"/>
    <x v="10"/>
    <n v="60623"/>
    <x v="2"/>
    <s v="OFF-ST-10003208"/>
    <x v="1"/>
    <s v="Storage"/>
    <x v="246"/>
    <n v="290.33600000000001"/>
    <n v="2"/>
    <n v="0.2"/>
    <n v="32.662799999999947"/>
    <n v="0.11249999999999981"/>
    <n v="16.331399999999974"/>
    <n v="145.16800000000001"/>
    <n v="181.46"/>
    <n v="58.067200000000007"/>
  </r>
  <r>
    <n v="9873"/>
    <s v="CA-2017-146269"/>
    <d v="2017-10-06T00:00:00"/>
    <x v="13"/>
    <d v="2017-10-06T00:00:00"/>
    <s v="Same Day"/>
    <s v="MH-17455"/>
    <s v="Mark Hamilton"/>
    <s v="Consumer"/>
    <s v="United States"/>
    <s v="Chicago"/>
    <x v="10"/>
    <n v="60623"/>
    <x v="2"/>
    <s v="OFF-AR-10004790"/>
    <x v="1"/>
    <s v="Art"/>
    <x v="772"/>
    <n v="19.152000000000001"/>
    <n v="2"/>
    <n v="0.2"/>
    <n v="1.1969999999999992"/>
    <n v="6.2499999999999951E-2"/>
    <n v="0.59849999999999959"/>
    <n v="9.5760000000000005"/>
    <n v="11.97"/>
    <n v="3.8304000000000005"/>
  </r>
  <r>
    <n v="9874"/>
    <s v="CA-2016-100587"/>
    <d v="2016-12-10T00:00:00"/>
    <x v="5"/>
    <d v="2016-12-14T00:00:00"/>
    <s v="Standard Class"/>
    <s v="SL-20155"/>
    <s v="Sara Luxemburg"/>
    <s v="Home Office"/>
    <s v="United States"/>
    <s v="New York City"/>
    <x v="15"/>
    <n v="10024"/>
    <x v="3"/>
    <s v="OFF-PA-10004609"/>
    <x v="1"/>
    <s v="Paper"/>
    <x v="1503"/>
    <n v="6.48"/>
    <n v="1"/>
    <n v="0"/>
    <n v="3.1104000000000003"/>
    <n v="0.48000000000000004"/>
    <n v="3.1104000000000003"/>
    <n v="6.48"/>
    <n v="6.48"/>
    <n v="0"/>
  </r>
  <r>
    <n v="9875"/>
    <s v="CA-2016-166653"/>
    <d v="2016-09-22T00:00:00"/>
    <x v="21"/>
    <d v="2016-09-24T00:00:00"/>
    <s v="Second Class"/>
    <s v="NP-18685"/>
    <s v="Nora Pelletier"/>
    <s v="Home Office"/>
    <s v="United States"/>
    <s v="Parma"/>
    <x v="24"/>
    <n v="44134"/>
    <x v="3"/>
    <s v="OFF-EN-10003055"/>
    <x v="1"/>
    <s v="Envelopes"/>
    <x v="882"/>
    <n v="63.967999999999996"/>
    <n v="2"/>
    <n v="0.2"/>
    <n v="19.989999999999995"/>
    <n v="0.31249999999999994"/>
    <n v="9.9949999999999974"/>
    <n v="31.983999999999998"/>
    <n v="39.979999999999997"/>
    <n v="12.7936"/>
  </r>
  <r>
    <n v="9876"/>
    <s v="CA-2015-130855"/>
    <d v="2015-12-29T00:00:00"/>
    <x v="14"/>
    <d v="2016-01-05T00:00:00"/>
    <s v="Standard Class"/>
    <s v="RF-19840"/>
    <s v="Roy Französisch"/>
    <s v="Consumer"/>
    <s v="United States"/>
    <s v="New York City"/>
    <x v="15"/>
    <n v="10035"/>
    <x v="3"/>
    <s v="OFF-SU-10003936"/>
    <x v="1"/>
    <s v="Supplies"/>
    <x v="1835"/>
    <n v="6.36"/>
    <n v="2"/>
    <n v="0"/>
    <n v="6.3600000000000101E-2"/>
    <n v="1.0000000000000016E-2"/>
    <n v="3.180000000000005E-2"/>
    <n v="3.18"/>
    <n v="3.18"/>
    <n v="0"/>
  </r>
  <r>
    <n v="9877"/>
    <s v="US-2017-166324"/>
    <d v="2017-04-20T00:00:00"/>
    <x v="4"/>
    <d v="2017-04-21T00:00:00"/>
    <s v="First Class"/>
    <s v="BE-11455"/>
    <s v="Brad Eason"/>
    <s v="Home Office"/>
    <s v="United States"/>
    <s v="Cleveland"/>
    <x v="24"/>
    <n v="44105"/>
    <x v="3"/>
    <s v="OFF-ST-10000078"/>
    <x v="1"/>
    <s v="Storage"/>
    <x v="1227"/>
    <n v="848.5440000000001"/>
    <n v="4"/>
    <n v="0.2"/>
    <n v="-21.213600000000099"/>
    <n v="-2.5000000000000112E-2"/>
    <n v="-5.3034000000000248"/>
    <n v="212.13600000000002"/>
    <n v="265.17"/>
    <n v="169.70880000000002"/>
  </r>
  <r>
    <n v="9878"/>
    <s v="US-2017-166324"/>
    <d v="2017-04-20T00:00:00"/>
    <x v="4"/>
    <d v="2017-04-21T00:00:00"/>
    <s v="First Class"/>
    <s v="BE-11455"/>
    <s v="Brad Eason"/>
    <s v="Home Office"/>
    <s v="United States"/>
    <s v="Cleveland"/>
    <x v="24"/>
    <n v="44105"/>
    <x v="3"/>
    <s v="OFF-BI-10000174"/>
    <x v="1"/>
    <s v="Binders"/>
    <x v="1444"/>
    <n v="8.7000000000000011"/>
    <n v="5"/>
    <n v="0.7"/>
    <n v="-6.379999999999999"/>
    <n v="-0.73333333333333317"/>
    <n v="-1.2759999999999998"/>
    <n v="1.7400000000000002"/>
    <n v="5.8"/>
    <n v="6.0900000000000007"/>
  </r>
  <r>
    <n v="9879"/>
    <s v="US-2017-166324"/>
    <d v="2017-04-20T00:00:00"/>
    <x v="4"/>
    <d v="2017-04-21T00:00:00"/>
    <s v="First Class"/>
    <s v="BE-11455"/>
    <s v="Brad Eason"/>
    <s v="Home Office"/>
    <s v="United States"/>
    <s v="Cleveland"/>
    <x v="24"/>
    <n v="44105"/>
    <x v="3"/>
    <s v="TEC-PH-10004080"/>
    <x v="2"/>
    <s v="Phones"/>
    <x v="1777"/>
    <n v="122.38199999999999"/>
    <n v="3"/>
    <n v="0.4"/>
    <n v="-24.476399999999998"/>
    <n v="-0.2"/>
    <n v="-8.1587999999999994"/>
    <n v="40.793999999999997"/>
    <n v="67.989999999999995"/>
    <n v="48.952799999999996"/>
  </r>
  <r>
    <n v="9880"/>
    <s v="CA-2016-122581"/>
    <d v="2016-08-21T00:00:00"/>
    <x v="28"/>
    <d v="2016-08-25T00:00:00"/>
    <s v="Standard Class"/>
    <s v="JK-15370"/>
    <s v="Jay Kimmel"/>
    <s v="Consumer"/>
    <s v="United States"/>
    <s v="New York City"/>
    <x v="15"/>
    <n v="10035"/>
    <x v="3"/>
    <s v="FUR-CH-10002961"/>
    <x v="0"/>
    <s v="Chairs"/>
    <x v="948"/>
    <n v="573.17399999999998"/>
    <n v="7"/>
    <n v="0.1"/>
    <n v="63.685999999999979"/>
    <n v="0.11111111111111108"/>
    <n v="9.0979999999999972"/>
    <n v="81.881999999999991"/>
    <n v="90.98"/>
    <n v="57.317399999999999"/>
  </r>
  <r>
    <n v="9881"/>
    <s v="CA-2015-104297"/>
    <d v="2015-05-29T00:00:00"/>
    <x v="33"/>
    <d v="2015-05-31T00:00:00"/>
    <s v="First Class"/>
    <s v="CC-12100"/>
    <s v="Chad Cunningham"/>
    <s v="Home Office"/>
    <s v="United States"/>
    <s v="Cleveland"/>
    <x v="24"/>
    <n v="44105"/>
    <x v="3"/>
    <s v="OFF-PA-10000474"/>
    <x v="1"/>
    <s v="Paper"/>
    <x v="33"/>
    <n v="85.055999999999997"/>
    <n v="3"/>
    <n v="0.2"/>
    <n v="28.706399999999991"/>
    <n v="0.33749999999999991"/>
    <n v="9.5687999999999978"/>
    <n v="28.352"/>
    <n v="35.439999999999991"/>
    <n v="17.011199999999999"/>
  </r>
  <r>
    <n v="9882"/>
    <s v="CA-2014-153927"/>
    <d v="2014-08-12T00:00:00"/>
    <x v="9"/>
    <d v="2014-08-13T00:00:00"/>
    <s v="First Class"/>
    <s v="LL-16840"/>
    <s v="Lauren Leatherbury"/>
    <s v="Consumer"/>
    <s v="United States"/>
    <s v="Woodstock"/>
    <x v="32"/>
    <n v="30188"/>
    <x v="0"/>
    <s v="OFF-BI-10000138"/>
    <x v="1"/>
    <s v="Binders"/>
    <x v="605"/>
    <n v="14.04"/>
    <n v="3"/>
    <n v="0"/>
    <n v="6.7392000000000003"/>
    <n v="0.48000000000000004"/>
    <n v="2.2464"/>
    <n v="4.68"/>
    <n v="4.68"/>
    <n v="0"/>
  </r>
  <r>
    <n v="9883"/>
    <s v="CA-2014-153927"/>
    <d v="2014-08-12T00:00:00"/>
    <x v="9"/>
    <d v="2014-08-13T00:00:00"/>
    <s v="First Class"/>
    <s v="LL-16840"/>
    <s v="Lauren Leatherbury"/>
    <s v="Consumer"/>
    <s v="United States"/>
    <s v="Woodstock"/>
    <x v="32"/>
    <n v="30188"/>
    <x v="0"/>
    <s v="TEC-AC-10000023"/>
    <x v="2"/>
    <s v="Accessories"/>
    <x v="909"/>
    <n v="272.61"/>
    <n v="13"/>
    <n v="0"/>
    <n v="98.139599999999987"/>
    <n v="0.35999999999999993"/>
    <n v="7.549199999999999"/>
    <n v="20.970000000000002"/>
    <n v="20.970000000000002"/>
    <n v="0"/>
  </r>
  <r>
    <n v="9884"/>
    <s v="CA-2014-112291"/>
    <d v="2014-04-03T00:00:00"/>
    <x v="41"/>
    <d v="2014-04-08T00:00:00"/>
    <s v="Standard Class"/>
    <s v="KE-16420"/>
    <s v="Katrina Edelman"/>
    <s v="Corporate"/>
    <s v="United States"/>
    <s v="Los Angeles"/>
    <x v="1"/>
    <n v="90008"/>
    <x v="1"/>
    <s v="OFF-EN-10001415"/>
    <x v="1"/>
    <s v="Envelopes"/>
    <x v="153"/>
    <n v="11.16"/>
    <n v="2"/>
    <n v="0"/>
    <n v="5.58"/>
    <n v="0.5"/>
    <n v="2.79"/>
    <n v="5.58"/>
    <n v="5.58"/>
    <n v="0"/>
  </r>
  <r>
    <n v="9885"/>
    <s v="CA-2014-112291"/>
    <d v="2014-04-03T00:00:00"/>
    <x v="41"/>
    <d v="2014-04-08T00:00:00"/>
    <s v="Standard Class"/>
    <s v="KE-16420"/>
    <s v="Katrina Edelman"/>
    <s v="Corporate"/>
    <s v="United States"/>
    <s v="Los Angeles"/>
    <x v="1"/>
    <n v="90008"/>
    <x v="1"/>
    <s v="TEC-AC-10001284"/>
    <x v="2"/>
    <s v="Accessories"/>
    <x v="1181"/>
    <n v="62.31"/>
    <n v="3"/>
    <n v="0"/>
    <n v="22.4316"/>
    <n v="0.36"/>
    <n v="7.4771999999999998"/>
    <n v="20.77"/>
    <n v="20.77"/>
    <n v="0"/>
  </r>
  <r>
    <n v="9886"/>
    <s v="CA-2014-112291"/>
    <d v="2014-04-03T00:00:00"/>
    <x v="41"/>
    <d v="2014-04-08T00:00:00"/>
    <s v="Standard Class"/>
    <s v="KE-16420"/>
    <s v="Katrina Edelman"/>
    <s v="Corporate"/>
    <s v="United States"/>
    <s v="Los Angeles"/>
    <x v="1"/>
    <n v="90008"/>
    <x v="1"/>
    <s v="TEC-AC-10000736"/>
    <x v="2"/>
    <s v="Accessories"/>
    <x v="1094"/>
    <n v="159.97999999999999"/>
    <n v="2"/>
    <n v="0"/>
    <n v="57.592799999999997"/>
    <n v="0.36"/>
    <n v="28.796399999999998"/>
    <n v="79.989999999999995"/>
    <n v="79.989999999999995"/>
    <n v="0"/>
  </r>
  <r>
    <n v="9887"/>
    <s v="CA-2014-146997"/>
    <d v="2014-01-23T00:00:00"/>
    <x v="46"/>
    <d v="2014-01-27T00:00:00"/>
    <s v="Standard Class"/>
    <s v="SG-20605"/>
    <s v="Speros Goranitis"/>
    <s v="Consumer"/>
    <s v="United States"/>
    <s v="Lafayette"/>
    <x v="14"/>
    <n v="47905"/>
    <x v="2"/>
    <s v="OFF-FA-10003467"/>
    <x v="1"/>
    <s v="Fasteners"/>
    <x v="494"/>
    <n v="5.9399999999999995"/>
    <n v="3"/>
    <n v="0"/>
    <n v="0"/>
    <n v="0"/>
    <n v="0"/>
    <n v="1.9799999999999998"/>
    <n v="1.9799999999999998"/>
    <n v="0"/>
  </r>
  <r>
    <n v="9888"/>
    <s v="CA-2017-169607"/>
    <d v="2017-10-12T00:00:00"/>
    <x v="13"/>
    <d v="2017-10-15T00:00:00"/>
    <s v="First Class"/>
    <s v="CA-12265"/>
    <s v="Christina Anderson"/>
    <s v="Consumer"/>
    <s v="United States"/>
    <s v="New York City"/>
    <x v="15"/>
    <n v="10024"/>
    <x v="3"/>
    <s v="OFF-PA-10000477"/>
    <x v="1"/>
    <s v="Paper"/>
    <x v="1214"/>
    <n v="9.9600000000000009"/>
    <n v="2"/>
    <n v="0"/>
    <n v="4.6812000000000005"/>
    <n v="0.47000000000000003"/>
    <n v="2.3406000000000002"/>
    <n v="4.9800000000000004"/>
    <n v="4.9800000000000004"/>
    <n v="0"/>
  </r>
  <r>
    <n v="9889"/>
    <s v="CA-2015-127544"/>
    <d v="2015-08-08T00:00:00"/>
    <x v="37"/>
    <d v="2015-08-12T00:00:00"/>
    <s v="Standard Class"/>
    <s v="RD-19585"/>
    <s v="Rob Dowd"/>
    <s v="Consumer"/>
    <s v="United States"/>
    <s v="Utica"/>
    <x v="15"/>
    <n v="13501"/>
    <x v="3"/>
    <s v="TEC-AC-10000736"/>
    <x v="2"/>
    <s v="Accessories"/>
    <x v="1094"/>
    <n v="79.989999999999995"/>
    <n v="1"/>
    <n v="0"/>
    <n v="28.796399999999998"/>
    <n v="0.36"/>
    <n v="28.796399999999998"/>
    <n v="79.989999999999995"/>
    <n v="79.989999999999995"/>
    <n v="0"/>
  </r>
  <r>
    <n v="9890"/>
    <s v="CA-2017-166499"/>
    <d v="2017-03-19T00:00:00"/>
    <x v="42"/>
    <d v="2017-03-20T00:00:00"/>
    <s v="First Class"/>
    <s v="VG-21805"/>
    <s v="Vivek Grady"/>
    <s v="Corporate"/>
    <s v="United States"/>
    <s v="Lakewood"/>
    <x v="30"/>
    <n v="8701"/>
    <x v="3"/>
    <s v="OFF-AR-10002467"/>
    <x v="1"/>
    <s v="Art"/>
    <x v="1690"/>
    <n v="8.94"/>
    <n v="3"/>
    <n v="0"/>
    <n v="2.4138000000000006"/>
    <n v="0.27000000000000007"/>
    <n v="0.8046000000000002"/>
    <n v="2.98"/>
    <n v="2.98"/>
    <n v="0"/>
  </r>
  <r>
    <n v="9891"/>
    <s v="US-2016-115441"/>
    <d v="2016-07-25T00:00:00"/>
    <x v="16"/>
    <d v="2016-07-28T00:00:00"/>
    <s v="Second Class"/>
    <s v="SH-19975"/>
    <s v="Sally Hughsby"/>
    <s v="Corporate"/>
    <s v="United States"/>
    <s v="Milwaukee"/>
    <x v="6"/>
    <n v="53209"/>
    <x v="2"/>
    <s v="OFF-PA-10004996"/>
    <x v="1"/>
    <s v="Paper"/>
    <x v="1528"/>
    <n v="20.62"/>
    <n v="2"/>
    <n v="0"/>
    <n v="9.6913999999999998"/>
    <n v="0.47"/>
    <n v="4.8456999999999999"/>
    <n v="10.31"/>
    <n v="10.31"/>
    <n v="0"/>
  </r>
  <r>
    <n v="9892"/>
    <s v="US-2016-115441"/>
    <d v="2016-07-25T00:00:00"/>
    <x v="16"/>
    <d v="2016-07-28T00:00:00"/>
    <s v="Second Class"/>
    <s v="SH-19975"/>
    <s v="Sally Hughsby"/>
    <s v="Corporate"/>
    <s v="United States"/>
    <s v="Milwaukee"/>
    <x v="6"/>
    <n v="53209"/>
    <x v="2"/>
    <s v="TEC-AC-10003116"/>
    <x v="2"/>
    <s v="Accessories"/>
    <x v="929"/>
    <n v="124.25"/>
    <n v="7"/>
    <n v="0"/>
    <n v="48.457499999999996"/>
    <n v="0.38999999999999996"/>
    <n v="6.9224999999999994"/>
    <n v="17.75"/>
    <n v="17.75"/>
    <n v="0"/>
  </r>
  <r>
    <n v="9893"/>
    <s v="US-2016-115441"/>
    <d v="2016-07-25T00:00:00"/>
    <x v="16"/>
    <d v="2016-07-28T00:00:00"/>
    <s v="Second Class"/>
    <s v="SH-19975"/>
    <s v="Sally Hughsby"/>
    <s v="Corporate"/>
    <s v="United States"/>
    <s v="Milwaukee"/>
    <x v="6"/>
    <n v="53209"/>
    <x v="2"/>
    <s v="TEC-PH-10002262"/>
    <x v="2"/>
    <s v="Phones"/>
    <x v="477"/>
    <n v="297.55"/>
    <n v="5"/>
    <n v="0"/>
    <n v="83.314000000000021"/>
    <n v="0.28000000000000008"/>
    <n v="16.662800000000004"/>
    <n v="59.510000000000005"/>
    <n v="59.510000000000005"/>
    <n v="0"/>
  </r>
  <r>
    <n v="9894"/>
    <s v="US-2016-115441"/>
    <d v="2016-07-25T00:00:00"/>
    <x v="16"/>
    <d v="2016-07-28T00:00:00"/>
    <s v="Second Class"/>
    <s v="SH-19975"/>
    <s v="Sally Hughsby"/>
    <s v="Corporate"/>
    <s v="United States"/>
    <s v="Milwaukee"/>
    <x v="6"/>
    <n v="53209"/>
    <x v="2"/>
    <s v="FUR-CH-10004626"/>
    <x v="0"/>
    <s v="Chairs"/>
    <x v="1706"/>
    <n v="403.56"/>
    <n v="4"/>
    <n v="0"/>
    <n v="96.854399999999998"/>
    <n v="0.24"/>
    <n v="24.2136"/>
    <n v="100.89"/>
    <n v="100.89"/>
    <n v="0"/>
  </r>
  <r>
    <n v="9895"/>
    <s v="US-2016-115441"/>
    <d v="2016-07-25T00:00:00"/>
    <x v="16"/>
    <d v="2016-07-28T00:00:00"/>
    <s v="Second Class"/>
    <s v="SH-19975"/>
    <s v="Sally Hughsby"/>
    <s v="Corporate"/>
    <s v="United States"/>
    <s v="Milwaukee"/>
    <x v="6"/>
    <n v="53209"/>
    <x v="2"/>
    <s v="FUR-FU-10001756"/>
    <x v="0"/>
    <s v="Furnishings"/>
    <x v="285"/>
    <n v="95.199999999999989"/>
    <n v="5"/>
    <n v="0"/>
    <n v="27.60799999999999"/>
    <n v="0.28999999999999992"/>
    <n v="5.5215999999999976"/>
    <n v="19.04"/>
    <n v="19.04"/>
    <n v="0"/>
  </r>
  <r>
    <n v="9896"/>
    <s v="CA-2014-115049"/>
    <d v="2014-09-26T00:00:00"/>
    <x v="30"/>
    <d v="2014-10-01T00:00:00"/>
    <s v="Standard Class"/>
    <s v="MM-17920"/>
    <s v="Michael Moore"/>
    <s v="Consumer"/>
    <s v="United States"/>
    <s v="Chicago"/>
    <x v="10"/>
    <n v="60623"/>
    <x v="2"/>
    <s v="TEC-AC-10004859"/>
    <x v="2"/>
    <s v="Accessories"/>
    <x v="1554"/>
    <n v="153.82400000000001"/>
    <n v="11"/>
    <n v="0.2"/>
    <n v="38.456000000000003"/>
    <n v="0.25"/>
    <n v="3.4960000000000004"/>
    <n v="13.984000000000002"/>
    <n v="17.48"/>
    <n v="30.764800000000005"/>
  </r>
  <r>
    <n v="9897"/>
    <s v="CA-2014-156342"/>
    <d v="2014-06-17T00:00:00"/>
    <x v="3"/>
    <d v="2014-06-20T00:00:00"/>
    <s v="Second Class"/>
    <s v="JF-15415"/>
    <s v="Jennifer Ferguson"/>
    <s v="Consumer"/>
    <s v="United States"/>
    <s v="Chicago"/>
    <x v="10"/>
    <n v="60653"/>
    <x v="2"/>
    <s v="OFF-PA-10001725"/>
    <x v="1"/>
    <s v="Paper"/>
    <x v="1657"/>
    <n v="62.015999999999998"/>
    <n v="2"/>
    <n v="0.2"/>
    <n v="22.480800000000002"/>
    <n v="0.36250000000000004"/>
    <n v="11.240400000000001"/>
    <n v="31.007999999999999"/>
    <n v="38.76"/>
    <n v="12.4032"/>
  </r>
  <r>
    <n v="9898"/>
    <s v="CA-2016-112830"/>
    <d v="2016-06-06T00:00:00"/>
    <x v="1"/>
    <d v="2016-06-10T00:00:00"/>
    <s v="Standard Class"/>
    <s v="LP-17095"/>
    <s v="Liz Preis"/>
    <s v="Consumer"/>
    <s v="United States"/>
    <s v="Fairfield"/>
    <x v="24"/>
    <n v="45014"/>
    <x v="3"/>
    <s v="FUR-FU-10004306"/>
    <x v="0"/>
    <s v="Furnishings"/>
    <x v="622"/>
    <n v="466.32000000000005"/>
    <n v="3"/>
    <n v="0.2"/>
    <n v="34.97399999999999"/>
    <n v="7.4999999999999969E-2"/>
    <n v="11.657999999999996"/>
    <n v="155.44000000000003"/>
    <n v="194.29999999999998"/>
    <n v="93.26400000000001"/>
  </r>
  <r>
    <n v="9899"/>
    <s v="CA-2016-112830"/>
    <d v="2016-06-06T00:00:00"/>
    <x v="1"/>
    <d v="2016-06-10T00:00:00"/>
    <s v="Standard Class"/>
    <s v="LP-17095"/>
    <s v="Liz Preis"/>
    <s v="Consumer"/>
    <s v="United States"/>
    <s v="Fairfield"/>
    <x v="24"/>
    <n v="45014"/>
    <x v="3"/>
    <s v="FUR-FU-10004845"/>
    <x v="0"/>
    <s v="Furnishings"/>
    <x v="1693"/>
    <n v="82.64"/>
    <n v="2"/>
    <n v="0.2"/>
    <n v="0"/>
    <n v="0"/>
    <n v="0"/>
    <n v="41.32"/>
    <n v="51.65"/>
    <n v="16.528000000000002"/>
  </r>
  <r>
    <n v="9900"/>
    <s v="US-2014-117380"/>
    <d v="2014-03-28T00:00:00"/>
    <x v="34"/>
    <d v="2014-04-03T00:00:00"/>
    <s v="Standard Class"/>
    <s v="MP-18175"/>
    <s v="Mike Pelletier"/>
    <s v="Home Office"/>
    <s v="United States"/>
    <s v="Springfield"/>
    <x v="24"/>
    <n v="45503"/>
    <x v="3"/>
    <s v="FUR-TA-10000198"/>
    <x v="0"/>
    <s v="Tables"/>
    <x v="594"/>
    <n v="330.58800000000002"/>
    <n v="1"/>
    <n v="0.4"/>
    <n v="-143.25480000000002"/>
    <n v="-0.43333333333333335"/>
    <n v="-143.25480000000002"/>
    <n v="330.58800000000002"/>
    <n v="550.98"/>
    <n v="132.23520000000002"/>
  </r>
  <r>
    <n v="9901"/>
    <s v="CA-2017-117646"/>
    <d v="2017-08-21T00:00:00"/>
    <x v="43"/>
    <d v="2017-08-25T00:00:00"/>
    <s v="Standard Class"/>
    <s v="SC-20845"/>
    <s v="Sung Chung"/>
    <s v="Consumer"/>
    <s v="United States"/>
    <s v="Louisville"/>
    <x v="22"/>
    <n v="80027"/>
    <x v="1"/>
    <s v="OFF-ST-10000036"/>
    <x v="1"/>
    <s v="Storage"/>
    <x v="595"/>
    <n v="237.09600000000003"/>
    <n v="3"/>
    <n v="0.2"/>
    <n v="20.745899999999985"/>
    <n v="8.7499999999999925E-2"/>
    <n v="6.9152999999999949"/>
    <n v="79.032000000000011"/>
    <n v="98.789999999999992"/>
    <n v="47.419200000000011"/>
  </r>
  <r>
    <n v="9902"/>
    <s v="CA-2017-117646"/>
    <d v="2017-08-21T00:00:00"/>
    <x v="43"/>
    <d v="2017-08-25T00:00:00"/>
    <s v="Standard Class"/>
    <s v="SC-20845"/>
    <s v="Sung Chung"/>
    <s v="Consumer"/>
    <s v="United States"/>
    <s v="Louisville"/>
    <x v="22"/>
    <n v="80027"/>
    <x v="1"/>
    <s v="FUR-FU-10001037"/>
    <x v="0"/>
    <s v="Furnishings"/>
    <x v="1169"/>
    <n v="22.752000000000002"/>
    <n v="3"/>
    <n v="0.2"/>
    <n v="7.1099999999999994"/>
    <n v="0.31249999999999994"/>
    <n v="2.3699999999999997"/>
    <n v="7.5840000000000005"/>
    <n v="9.48"/>
    <n v="4.5504000000000007"/>
  </r>
  <r>
    <n v="9903"/>
    <s v="CA-2017-117646"/>
    <d v="2017-08-21T00:00:00"/>
    <x v="43"/>
    <d v="2017-08-25T00:00:00"/>
    <s v="Standard Class"/>
    <s v="SC-20845"/>
    <s v="Sung Chung"/>
    <s v="Consumer"/>
    <s v="United States"/>
    <s v="Louisville"/>
    <x v="22"/>
    <n v="80027"/>
    <x v="1"/>
    <s v="OFF-PA-10001950"/>
    <x v="1"/>
    <s v="Paper"/>
    <x v="145"/>
    <n v="6.6720000000000006"/>
    <n v="1"/>
    <n v="0.2"/>
    <n v="2.0849999999999991"/>
    <n v="0.31249999999999983"/>
    <n v="2.0849999999999991"/>
    <n v="6.6720000000000006"/>
    <n v="8.34"/>
    <n v="1.3344000000000003"/>
  </r>
  <r>
    <n v="9904"/>
    <s v="CA-2014-122609"/>
    <d v="2014-11-12T00:00:00"/>
    <x v="7"/>
    <d v="2014-11-18T00:00:00"/>
    <s v="Standard Class"/>
    <s v="DP-13000"/>
    <s v="Darren Powers"/>
    <s v="Consumer"/>
    <s v="United States"/>
    <s v="Carrollton"/>
    <x v="5"/>
    <n v="75007"/>
    <x v="2"/>
    <s v="FUR-FU-10004587"/>
    <x v="0"/>
    <s v="Furnishings"/>
    <x v="1362"/>
    <n v="25.128000000000004"/>
    <n v="3"/>
    <n v="0.6"/>
    <n v="-6.9101999999999997"/>
    <n v="-0.27499999999999997"/>
    <n v="-2.3033999999999999"/>
    <n v="8.3760000000000012"/>
    <n v="20.94"/>
    <n v="15.076800000000002"/>
  </r>
  <r>
    <n v="9905"/>
    <s v="CA-2014-122609"/>
    <d v="2014-11-12T00:00:00"/>
    <x v="7"/>
    <d v="2014-11-18T00:00:00"/>
    <s v="Standard Class"/>
    <s v="DP-13000"/>
    <s v="Darren Powers"/>
    <s v="Consumer"/>
    <s v="United States"/>
    <s v="Carrollton"/>
    <x v="5"/>
    <n v="75007"/>
    <x v="2"/>
    <s v="TEC-AC-10002567"/>
    <x v="2"/>
    <s v="Accessories"/>
    <x v="428"/>
    <n v="127.98399999999999"/>
    <n v="2"/>
    <n v="0.2"/>
    <n v="25.596799999999998"/>
    <n v="0.19999999999999998"/>
    <n v="12.798399999999999"/>
    <n v="63.991999999999997"/>
    <n v="79.989999999999995"/>
    <n v="25.596800000000002"/>
  </r>
  <r>
    <n v="9906"/>
    <s v="US-2015-129007"/>
    <d v="2015-09-13T00:00:00"/>
    <x v="11"/>
    <d v="2015-09-15T00:00:00"/>
    <s v="First Class"/>
    <s v="KD-16615"/>
    <s v="Ken Dana"/>
    <s v="Corporate"/>
    <s v="United States"/>
    <s v="Anaheim"/>
    <x v="1"/>
    <n v="92804"/>
    <x v="1"/>
    <s v="FUR-FU-10004973"/>
    <x v="0"/>
    <s v="Furnishings"/>
    <x v="1143"/>
    <n v="131.88"/>
    <n v="7"/>
    <n v="0"/>
    <n v="55.389600000000002"/>
    <n v="0.42000000000000004"/>
    <n v="7.9127999999999998"/>
    <n v="18.84"/>
    <n v="18.84"/>
    <n v="0"/>
  </r>
  <r>
    <n v="9907"/>
    <s v="US-2015-129007"/>
    <d v="2015-09-13T00:00:00"/>
    <x v="11"/>
    <d v="2015-09-15T00:00:00"/>
    <s v="First Class"/>
    <s v="KD-16615"/>
    <s v="Ken Dana"/>
    <s v="Corporate"/>
    <s v="United States"/>
    <s v="Anaheim"/>
    <x v="1"/>
    <n v="92804"/>
    <x v="1"/>
    <s v="OFF-BI-10001628"/>
    <x v="1"/>
    <s v="Binders"/>
    <x v="1112"/>
    <n v="25.031999999999996"/>
    <n v="3"/>
    <n v="0.2"/>
    <n v="7.822499999999998"/>
    <n v="0.31249999999999994"/>
    <n v="2.6074999999999995"/>
    <n v="8.3439999999999994"/>
    <n v="10.429999999999996"/>
    <n v="5.0063999999999993"/>
  </r>
  <r>
    <n v="9908"/>
    <s v="US-2015-129007"/>
    <d v="2015-09-13T00:00:00"/>
    <x v="11"/>
    <d v="2015-09-15T00:00:00"/>
    <s v="First Class"/>
    <s v="KD-16615"/>
    <s v="Ken Dana"/>
    <s v="Corporate"/>
    <s v="United States"/>
    <s v="Anaheim"/>
    <x v="1"/>
    <n v="92804"/>
    <x v="1"/>
    <s v="FUR-CH-10000155"/>
    <x v="0"/>
    <s v="Chairs"/>
    <x v="1166"/>
    <n v="717.72"/>
    <n v="3"/>
    <n v="0.2"/>
    <n v="71.77200000000002"/>
    <n v="0.10000000000000002"/>
    <n v="23.924000000000007"/>
    <n v="239.24"/>
    <n v="299.04999999999995"/>
    <n v="143.54400000000001"/>
  </r>
  <r>
    <n v="9909"/>
    <s v="US-2015-129007"/>
    <d v="2015-09-13T00:00:00"/>
    <x v="11"/>
    <d v="2015-09-15T00:00:00"/>
    <s v="First Class"/>
    <s v="KD-16615"/>
    <s v="Ken Dana"/>
    <s v="Corporate"/>
    <s v="United States"/>
    <s v="Anaheim"/>
    <x v="1"/>
    <n v="92804"/>
    <x v="1"/>
    <s v="FUR-FU-10002379"/>
    <x v="0"/>
    <s v="Furnishings"/>
    <x v="1471"/>
    <n v="207.35"/>
    <n v="5"/>
    <n v="0"/>
    <n v="24.881999999999991"/>
    <n v="0.11999999999999995"/>
    <n v="4.9763999999999982"/>
    <n v="41.47"/>
    <n v="41.47"/>
    <n v="0"/>
  </r>
  <r>
    <n v="9910"/>
    <s v="US-2015-129007"/>
    <d v="2015-09-13T00:00:00"/>
    <x v="11"/>
    <d v="2015-09-15T00:00:00"/>
    <s v="First Class"/>
    <s v="KD-16615"/>
    <s v="Ken Dana"/>
    <s v="Corporate"/>
    <s v="United States"/>
    <s v="Anaheim"/>
    <x v="1"/>
    <n v="92804"/>
    <x v="1"/>
    <s v="FUR-FU-10004018"/>
    <x v="0"/>
    <s v="Furnishings"/>
    <x v="936"/>
    <n v="44.67"/>
    <n v="3"/>
    <n v="0"/>
    <n v="12.060900000000002"/>
    <n v="0.27"/>
    <n v="4.0203000000000007"/>
    <n v="14.89"/>
    <n v="14.89"/>
    <n v="0"/>
  </r>
  <r>
    <n v="9911"/>
    <s v="US-2015-129007"/>
    <d v="2015-09-13T00:00:00"/>
    <x v="11"/>
    <d v="2015-09-15T00:00:00"/>
    <s v="First Class"/>
    <s v="KD-16615"/>
    <s v="Ken Dana"/>
    <s v="Corporate"/>
    <s v="United States"/>
    <s v="Anaheim"/>
    <x v="1"/>
    <n v="92804"/>
    <x v="1"/>
    <s v="OFF-PA-10000994"/>
    <x v="1"/>
    <s v="Paper"/>
    <x v="913"/>
    <n v="209.7"/>
    <n v="2"/>
    <n v="0"/>
    <n v="100.65599999999999"/>
    <n v="0.48"/>
    <n v="50.327999999999996"/>
    <n v="104.85"/>
    <n v="104.85"/>
    <n v="0"/>
  </r>
  <r>
    <n v="9912"/>
    <s v="US-2014-157231"/>
    <d v="2014-04-05T00:00:00"/>
    <x v="41"/>
    <d v="2014-04-09T00:00:00"/>
    <s v="Standard Class"/>
    <s v="RP-19855"/>
    <s v="Roy Phan"/>
    <s v="Corporate"/>
    <s v="United States"/>
    <s v="Richmond"/>
    <x v="0"/>
    <n v="40475"/>
    <x v="0"/>
    <s v="OFF-BI-10002852"/>
    <x v="1"/>
    <s v="Binders"/>
    <x v="91"/>
    <n v="115.36"/>
    <n v="7"/>
    <n v="0"/>
    <n v="56.526400000000002"/>
    <n v="0.49000000000000005"/>
    <n v="8.0752000000000006"/>
    <n v="16.48"/>
    <n v="16.48"/>
    <n v="0"/>
  </r>
  <r>
    <n v="9913"/>
    <s v="CA-2015-132388"/>
    <d v="2015-10-10T00:00:00"/>
    <x v="2"/>
    <d v="2015-10-12T00:00:00"/>
    <s v="First Class"/>
    <s v="KN-16390"/>
    <s v="Katherine Nockton"/>
    <s v="Corporate"/>
    <s v="United States"/>
    <s v="Santa Barbara"/>
    <x v="1"/>
    <n v="93101"/>
    <x v="1"/>
    <s v="FUR-CH-10001714"/>
    <x v="0"/>
    <s v="Chairs"/>
    <x v="1304"/>
    <n v="362.13599999999997"/>
    <n v="3"/>
    <n v="0.2"/>
    <n v="-54.320399999999978"/>
    <n v="-0.14999999999999997"/>
    <n v="-18.106799999999993"/>
    <n v="120.71199999999999"/>
    <n v="150.88999999999996"/>
    <n v="72.427199999999999"/>
  </r>
  <r>
    <n v="9914"/>
    <s v="CA-2015-132388"/>
    <d v="2015-10-10T00:00:00"/>
    <x v="2"/>
    <d v="2015-10-12T00:00:00"/>
    <s v="First Class"/>
    <s v="KN-16390"/>
    <s v="Katherine Nockton"/>
    <s v="Corporate"/>
    <s v="United States"/>
    <s v="Santa Barbara"/>
    <x v="1"/>
    <n v="93101"/>
    <x v="1"/>
    <s v="OFF-LA-10000414"/>
    <x v="1"/>
    <s v="Labels"/>
    <x v="1643"/>
    <n v="31.049999999999997"/>
    <n v="3"/>
    <n v="0"/>
    <n v="14.904"/>
    <n v="0.48000000000000004"/>
    <n v="4.968"/>
    <n v="10.35"/>
    <n v="10.35"/>
    <n v="0"/>
  </r>
  <r>
    <n v="9915"/>
    <s v="CA-2017-160927"/>
    <d v="2017-01-29T00:00:00"/>
    <x v="44"/>
    <d v="2017-01-31T00:00:00"/>
    <s v="Second Class"/>
    <s v="TM-21010"/>
    <s v="Tamara Manning"/>
    <s v="Consumer"/>
    <s v="United States"/>
    <s v="Marion"/>
    <x v="23"/>
    <n v="52302"/>
    <x v="2"/>
    <s v="OFF-PA-10003848"/>
    <x v="1"/>
    <s v="Paper"/>
    <x v="1451"/>
    <n v="12.96"/>
    <n v="2"/>
    <n v="0"/>
    <n v="6.2208000000000006"/>
    <n v="0.48000000000000004"/>
    <n v="3.1104000000000003"/>
    <n v="6.48"/>
    <n v="6.48"/>
    <n v="0"/>
  </r>
  <r>
    <n v="9916"/>
    <s v="CA-2017-160927"/>
    <d v="2017-01-29T00:00:00"/>
    <x v="44"/>
    <d v="2017-01-31T00:00:00"/>
    <s v="Second Class"/>
    <s v="TM-21010"/>
    <s v="Tamara Manning"/>
    <s v="Consumer"/>
    <s v="United States"/>
    <s v="Marion"/>
    <x v="23"/>
    <n v="52302"/>
    <x v="2"/>
    <s v="OFF-PA-10000176"/>
    <x v="1"/>
    <s v="Paper"/>
    <x v="640"/>
    <n v="94.85"/>
    <n v="5"/>
    <n v="0"/>
    <n v="45.527999999999992"/>
    <n v="0.47999999999999993"/>
    <n v="9.105599999999999"/>
    <n v="18.97"/>
    <n v="18.97"/>
    <n v="0"/>
  </r>
  <r>
    <n v="9917"/>
    <s v="CA-2017-160927"/>
    <d v="2017-01-29T00:00:00"/>
    <x v="44"/>
    <d v="2017-01-31T00:00:00"/>
    <s v="Second Class"/>
    <s v="TM-21010"/>
    <s v="Tamara Manning"/>
    <s v="Consumer"/>
    <s v="United States"/>
    <s v="Marion"/>
    <x v="23"/>
    <n v="52302"/>
    <x v="2"/>
    <s v="OFF-ST-10001590"/>
    <x v="1"/>
    <s v="Storage"/>
    <x v="147"/>
    <n v="13.48"/>
    <n v="1"/>
    <n v="0"/>
    <n v="3.5047999999999995"/>
    <n v="0.25999999999999995"/>
    <n v="3.5047999999999995"/>
    <n v="13.48"/>
    <n v="13.48"/>
    <n v="0"/>
  </r>
  <r>
    <n v="9918"/>
    <s v="CA-2017-160927"/>
    <d v="2017-01-29T00:00:00"/>
    <x v="44"/>
    <d v="2017-01-31T00:00:00"/>
    <s v="Second Class"/>
    <s v="TM-21010"/>
    <s v="Tamara Manning"/>
    <s v="Consumer"/>
    <s v="United States"/>
    <s v="Marion"/>
    <x v="23"/>
    <n v="52302"/>
    <x v="2"/>
    <s v="FUR-FU-10000010"/>
    <x v="0"/>
    <s v="Furnishings"/>
    <x v="527"/>
    <n v="14.91"/>
    <n v="3"/>
    <n v="0"/>
    <n v="4.6220999999999997"/>
    <n v="0.31"/>
    <n v="1.5407"/>
    <n v="4.97"/>
    <n v="4.97"/>
    <n v="0"/>
  </r>
  <r>
    <n v="9919"/>
    <s v="CA-2015-105508"/>
    <d v="2015-09-24T00:00:00"/>
    <x v="11"/>
    <d v="2015-09-29T00:00:00"/>
    <s v="Standard Class"/>
    <s v="JF-15190"/>
    <s v="Jamie Frazer"/>
    <s v="Consumer"/>
    <s v="United States"/>
    <s v="New York City"/>
    <x v="15"/>
    <n v="10035"/>
    <x v="3"/>
    <s v="OFF-EN-10003055"/>
    <x v="1"/>
    <s v="Envelopes"/>
    <x v="882"/>
    <n v="39.979999999999997"/>
    <n v="1"/>
    <n v="0"/>
    <n v="17.990999999999996"/>
    <n v="0.44999999999999996"/>
    <n v="17.990999999999996"/>
    <n v="39.979999999999997"/>
    <n v="39.979999999999997"/>
    <n v="0"/>
  </r>
  <r>
    <n v="9920"/>
    <s v="CA-2016-149272"/>
    <d v="2016-03-15T00:00:00"/>
    <x v="17"/>
    <d v="2016-03-19T00:00:00"/>
    <s v="Standard Class"/>
    <s v="MY-18295"/>
    <s v="Muhammed Yedwab"/>
    <s v="Corporate"/>
    <s v="United States"/>
    <s v="Bryan"/>
    <x v="5"/>
    <n v="77803"/>
    <x v="2"/>
    <s v="FUR-CH-10000863"/>
    <x v="0"/>
    <s v="Chairs"/>
    <x v="83"/>
    <n v="528.42999999999995"/>
    <n v="5"/>
    <n v="0.3"/>
    <n v="-143.43099999999998"/>
    <n v="-0.27142857142857141"/>
    <n v="-28.686199999999996"/>
    <n v="105.68599999999999"/>
    <n v="150.97999999999999"/>
    <n v="158.52899999999997"/>
  </r>
  <r>
    <n v="9921"/>
    <s v="CA-2016-149272"/>
    <d v="2016-03-15T00:00:00"/>
    <x v="17"/>
    <d v="2016-03-19T00:00:00"/>
    <s v="Standard Class"/>
    <s v="MY-18295"/>
    <s v="Muhammed Yedwab"/>
    <s v="Corporate"/>
    <s v="United States"/>
    <s v="Bryan"/>
    <x v="5"/>
    <n v="77803"/>
    <x v="2"/>
    <s v="OFF-BI-10004233"/>
    <x v="1"/>
    <s v="Binders"/>
    <x v="1386"/>
    <n v="22.385999999999996"/>
    <n v="7"/>
    <n v="0.8"/>
    <n v="-35.817600000000013"/>
    <n v="-1.600000000000001"/>
    <n v="-5.1168000000000022"/>
    <n v="3.1979999999999995"/>
    <n v="15.99"/>
    <n v="17.908799999999996"/>
  </r>
  <r>
    <n v="9922"/>
    <s v="CA-2014-111360"/>
    <d v="2014-11-24T00:00:00"/>
    <x v="7"/>
    <d v="2014-11-30T00:00:00"/>
    <s v="Standard Class"/>
    <s v="AT-10435"/>
    <s v="Alyssa Tate"/>
    <s v="Home Office"/>
    <s v="United States"/>
    <s v="Akron"/>
    <x v="24"/>
    <n v="44312"/>
    <x v="3"/>
    <s v="OFF-BI-10003350"/>
    <x v="1"/>
    <s v="Binders"/>
    <x v="842"/>
    <n v="5.7420000000000009"/>
    <n v="3"/>
    <n v="0.7"/>
    <n v="-4.5935999999999986"/>
    <n v="-0.7999999999999996"/>
    <n v="-1.5311999999999995"/>
    <n v="1.9140000000000004"/>
    <n v="6.38"/>
    <n v="4.0194000000000001"/>
  </r>
  <r>
    <n v="9923"/>
    <s v="US-2017-162124"/>
    <d v="2017-05-06T00:00:00"/>
    <x v="24"/>
    <d v="2017-05-10T00:00:00"/>
    <s v="Standard Class"/>
    <s v="JF-15490"/>
    <s v="Jeremy Farry"/>
    <s v="Consumer"/>
    <s v="United States"/>
    <s v="Chicago"/>
    <x v="10"/>
    <n v="60653"/>
    <x v="2"/>
    <s v="TEC-AC-10001990"/>
    <x v="2"/>
    <s v="Accessories"/>
    <x v="870"/>
    <n v="191.96800000000002"/>
    <n v="4"/>
    <n v="0.2"/>
    <n v="28.79519999999998"/>
    <n v="0.14999999999999988"/>
    <n v="7.198799999999995"/>
    <n v="47.992000000000004"/>
    <n v="59.99"/>
    <n v="38.393600000000006"/>
  </r>
  <r>
    <n v="9924"/>
    <s v="CA-2015-159534"/>
    <d v="2015-03-20T00:00:00"/>
    <x v="29"/>
    <d v="2015-03-23T00:00:00"/>
    <s v="First Class"/>
    <s v="DH-13075"/>
    <s v="Dave Hallsten"/>
    <s v="Corporate"/>
    <s v="United States"/>
    <s v="New York City"/>
    <x v="15"/>
    <n v="10035"/>
    <x v="3"/>
    <s v="OFF-BI-10003982"/>
    <x v="1"/>
    <s v="Binders"/>
    <x v="350"/>
    <n v="49.847999999999999"/>
    <n v="3"/>
    <n v="0.2"/>
    <n v="16.823699999999999"/>
    <n v="0.33749999999999997"/>
    <n v="5.6078999999999999"/>
    <n v="16.616"/>
    <n v="20.769999999999996"/>
    <n v="9.9695999999999998"/>
  </r>
  <r>
    <n v="9925"/>
    <s v="CA-2015-159534"/>
    <d v="2015-03-20T00:00:00"/>
    <x v="29"/>
    <d v="2015-03-23T00:00:00"/>
    <s v="First Class"/>
    <s v="DH-13075"/>
    <s v="Dave Hallsten"/>
    <s v="Corporate"/>
    <s v="United States"/>
    <s v="New York City"/>
    <x v="15"/>
    <n v="10035"/>
    <x v="3"/>
    <s v="OFF-EN-10004386"/>
    <x v="1"/>
    <s v="Envelopes"/>
    <x v="245"/>
    <n v="23.99"/>
    <n v="1"/>
    <n v="0"/>
    <n v="11.994999999999999"/>
    <n v="0.5"/>
    <n v="11.994999999999999"/>
    <n v="23.99"/>
    <n v="23.99"/>
    <n v="0"/>
  </r>
  <r>
    <n v="9926"/>
    <s v="CA-2015-159534"/>
    <d v="2015-03-20T00:00:00"/>
    <x v="29"/>
    <d v="2015-03-23T00:00:00"/>
    <s v="First Class"/>
    <s v="DH-13075"/>
    <s v="Dave Hallsten"/>
    <s v="Corporate"/>
    <s v="United States"/>
    <s v="New York City"/>
    <x v="15"/>
    <n v="10035"/>
    <x v="3"/>
    <s v="OFF-BI-10003656"/>
    <x v="1"/>
    <s v="Binders"/>
    <x v="13"/>
    <n v="1087.9360000000001"/>
    <n v="8"/>
    <n v="0.2"/>
    <n v="353.5791999999999"/>
    <n v="0.32499999999999984"/>
    <n v="44.197399999999988"/>
    <n v="135.99200000000002"/>
    <n v="169.99"/>
    <n v="217.58720000000005"/>
  </r>
  <r>
    <n v="9927"/>
    <s v="CA-2015-159534"/>
    <d v="2015-03-20T00:00:00"/>
    <x v="29"/>
    <d v="2015-03-23T00:00:00"/>
    <s v="First Class"/>
    <s v="DH-13075"/>
    <s v="Dave Hallsten"/>
    <s v="Corporate"/>
    <s v="United States"/>
    <s v="New York City"/>
    <x v="15"/>
    <n v="10035"/>
    <x v="3"/>
    <s v="TEC-PH-10002310"/>
    <x v="2"/>
    <s v="Phones"/>
    <x v="959"/>
    <n v="199.98"/>
    <n v="2"/>
    <n v="0"/>
    <n v="53.994599999999991"/>
    <n v="0.26999999999999996"/>
    <n v="26.997299999999996"/>
    <n v="99.99"/>
    <n v="99.99"/>
    <n v="0"/>
  </r>
  <r>
    <n v="9928"/>
    <s v="CA-2015-159534"/>
    <d v="2015-03-20T00:00:00"/>
    <x v="29"/>
    <d v="2015-03-23T00:00:00"/>
    <s v="First Class"/>
    <s v="DH-13075"/>
    <s v="Dave Hallsten"/>
    <s v="Corporate"/>
    <s v="United States"/>
    <s v="New York City"/>
    <x v="15"/>
    <n v="10035"/>
    <x v="3"/>
    <s v="OFF-ST-10001172"/>
    <x v="1"/>
    <s v="Storage"/>
    <x v="1206"/>
    <n v="83.92"/>
    <n v="4"/>
    <n v="0"/>
    <n v="20.140799999999999"/>
    <n v="0.24"/>
    <n v="5.0351999999999997"/>
    <n v="20.98"/>
    <n v="20.98"/>
    <n v="0"/>
  </r>
  <r>
    <n v="9929"/>
    <s v="CA-2016-129630"/>
    <d v="2016-09-04T00:00:00"/>
    <x v="21"/>
    <d v="2016-09-04T00:00:00"/>
    <s v="Same Day"/>
    <s v="IM-15055"/>
    <s v="Ionia McGrath"/>
    <s v="Consumer"/>
    <s v="United States"/>
    <s v="San Francisco"/>
    <x v="1"/>
    <n v="94122"/>
    <x v="1"/>
    <s v="FUR-FU-10000260"/>
    <x v="0"/>
    <s v="Furnishings"/>
    <x v="74"/>
    <n v="24.27"/>
    <n v="3"/>
    <n v="0"/>
    <n v="8.7371999999999996"/>
    <n v="0.36"/>
    <n v="2.9123999999999999"/>
    <n v="8.09"/>
    <n v="8.09"/>
    <n v="0"/>
  </r>
  <r>
    <n v="9930"/>
    <s v="CA-2016-129630"/>
    <d v="2016-09-04T00:00:00"/>
    <x v="21"/>
    <d v="2016-09-04T00:00:00"/>
    <s v="Same Day"/>
    <s v="IM-15055"/>
    <s v="Ionia McGrath"/>
    <s v="Consumer"/>
    <s v="United States"/>
    <s v="San Francisco"/>
    <x v="1"/>
    <n v="94122"/>
    <x v="1"/>
    <s v="TEC-CO-10003763"/>
    <x v="2"/>
    <s v="Copiers"/>
    <x v="1279"/>
    <n v="2799.9600000000005"/>
    <n v="5"/>
    <n v="0.2"/>
    <n v="944.98649999999986"/>
    <n v="0.33749999999999991"/>
    <n v="188.99729999999997"/>
    <n v="559.99200000000008"/>
    <n v="699.99000000000012"/>
    <n v="559.99200000000008"/>
  </r>
  <r>
    <n v="9931"/>
    <s v="CA-2015-104948"/>
    <d v="2015-11-13T00:00:00"/>
    <x v="6"/>
    <d v="2015-11-17T00:00:00"/>
    <s v="Standard Class"/>
    <s v="KH-16510"/>
    <s v="Keith Herrera"/>
    <s v="Consumer"/>
    <s v="United States"/>
    <s v="San Bernardino"/>
    <x v="1"/>
    <n v="92404"/>
    <x v="1"/>
    <s v="OFF-BI-10001267"/>
    <x v="1"/>
    <s v="Binders"/>
    <x v="1475"/>
    <n v="9.8719999999999999"/>
    <n v="2"/>
    <n v="0.2"/>
    <n v="3.4551999999999996"/>
    <n v="0.35"/>
    <n v="1.7275999999999998"/>
    <n v="4.9359999999999999"/>
    <n v="6.17"/>
    <n v="1.9744000000000002"/>
  </r>
  <r>
    <n v="9932"/>
    <s v="CA-2015-104948"/>
    <d v="2015-11-13T00:00:00"/>
    <x v="6"/>
    <d v="2015-11-17T00:00:00"/>
    <s v="Standard Class"/>
    <s v="KH-16510"/>
    <s v="Keith Herrera"/>
    <s v="Consumer"/>
    <s v="United States"/>
    <s v="San Bernardino"/>
    <x v="1"/>
    <n v="92404"/>
    <x v="1"/>
    <s v="FUR-BO-10004357"/>
    <x v="0"/>
    <s v="Bookcases"/>
    <x v="1358"/>
    <n v="683.33199999999999"/>
    <n v="4"/>
    <n v="0.15"/>
    <n v="-40.196000000000055"/>
    <n v="-5.8823529411764788E-2"/>
    <n v="-10.049000000000014"/>
    <n v="170.833"/>
    <n v="200.98"/>
    <n v="102.49979999999999"/>
  </r>
  <r>
    <n v="9933"/>
    <s v="CA-2015-104948"/>
    <d v="2015-11-13T00:00:00"/>
    <x v="6"/>
    <d v="2015-11-17T00:00:00"/>
    <s v="Standard Class"/>
    <s v="KH-16510"/>
    <s v="Keith Herrera"/>
    <s v="Consumer"/>
    <s v="United States"/>
    <s v="San Bernardino"/>
    <x v="1"/>
    <n v="92404"/>
    <x v="1"/>
    <s v="OFF-PA-10004610"/>
    <x v="1"/>
    <s v="Paper"/>
    <x v="1520"/>
    <n v="29.96"/>
    <n v="7"/>
    <n v="0"/>
    <n v="13.481999999999998"/>
    <n v="0.4499999999999999"/>
    <n v="1.9259999999999997"/>
    <n v="4.28"/>
    <n v="4.28"/>
    <n v="0"/>
  </r>
  <r>
    <n v="9934"/>
    <s v="CA-2014-166555"/>
    <d v="2014-07-11T00:00:00"/>
    <x v="39"/>
    <d v="2014-07-14T00:00:00"/>
    <s v="First Class"/>
    <s v="JK-15205"/>
    <s v="Jamie Kunitz"/>
    <s v="Consumer"/>
    <s v="United States"/>
    <s v="Niagara Falls"/>
    <x v="15"/>
    <n v="14304"/>
    <x v="3"/>
    <s v="TEC-PH-10004912"/>
    <x v="2"/>
    <s v="Phones"/>
    <x v="1501"/>
    <n v="164.85000000000002"/>
    <n v="3"/>
    <n v="0"/>
    <n v="47.806499999999993"/>
    <n v="0.28999999999999992"/>
    <n v="15.935499999999998"/>
    <n v="54.95000000000001"/>
    <n v="54.95000000000001"/>
    <n v="0"/>
  </r>
  <r>
    <n v="9935"/>
    <s v="CA-2016-114405"/>
    <d v="2016-04-07T00:00:00"/>
    <x v="25"/>
    <d v="2016-04-12T00:00:00"/>
    <s v="Standard Class"/>
    <s v="AS-10240"/>
    <s v="Alan Shonely"/>
    <s v="Consumer"/>
    <s v="United States"/>
    <s v="Philadelphia"/>
    <x v="9"/>
    <n v="19120"/>
    <x v="3"/>
    <s v="OFF-AP-10003278"/>
    <x v="1"/>
    <s v="Appliances"/>
    <x v="1793"/>
    <n v="33.528000000000006"/>
    <n v="3"/>
    <n v="0.2"/>
    <n v="2.5146000000000015"/>
    <n v="7.5000000000000025E-2"/>
    <n v="0.8382000000000005"/>
    <n v="11.176000000000002"/>
    <n v="13.97"/>
    <n v="6.7056000000000013"/>
  </r>
  <r>
    <n v="9936"/>
    <s v="CA-2016-114405"/>
    <d v="2016-04-07T00:00:00"/>
    <x v="25"/>
    <d v="2016-04-12T00:00:00"/>
    <s v="Standard Class"/>
    <s v="AS-10240"/>
    <s v="Alan Shonely"/>
    <s v="Consumer"/>
    <s v="United States"/>
    <s v="Philadelphia"/>
    <x v="9"/>
    <n v="19120"/>
    <x v="3"/>
    <s v="OFF-ST-10001627"/>
    <x v="1"/>
    <s v="Storage"/>
    <x v="1849"/>
    <n v="36.744"/>
    <n v="3"/>
    <n v="0.2"/>
    <n v="3.6744000000000039"/>
    <n v="0.1000000000000001"/>
    <n v="1.2248000000000012"/>
    <n v="12.247999999999999"/>
    <n v="15.309999999999997"/>
    <n v="7.3488000000000007"/>
  </r>
  <r>
    <n v="9937"/>
    <s v="CA-2017-132955"/>
    <d v="2017-06-24T00:00:00"/>
    <x v="27"/>
    <d v="2017-06-28T00:00:00"/>
    <s v="Standard Class"/>
    <s v="SC-20575"/>
    <s v="Sonia Cooley"/>
    <s v="Consumer"/>
    <s v="United States"/>
    <s v="Cranston"/>
    <x v="34"/>
    <n v="2920"/>
    <x v="3"/>
    <s v="OFF-BI-10002735"/>
    <x v="1"/>
    <s v="Binders"/>
    <x v="142"/>
    <n v="102.93"/>
    <n v="3"/>
    <n v="0"/>
    <n v="48.377100000000006"/>
    <n v="0.47000000000000003"/>
    <n v="16.125700000000002"/>
    <n v="34.31"/>
    <n v="34.31"/>
    <n v="0"/>
  </r>
  <r>
    <n v="9938"/>
    <s v="CA-2016-164889"/>
    <d v="2016-06-03T00:00:00"/>
    <x v="1"/>
    <d v="2016-06-06T00:00:00"/>
    <s v="Second Class"/>
    <s v="CP-12340"/>
    <s v="Christine Phan"/>
    <s v="Corporate"/>
    <s v="United States"/>
    <s v="Los Angeles"/>
    <x v="1"/>
    <n v="90049"/>
    <x v="1"/>
    <s v="FUR-TA-10001676"/>
    <x v="0"/>
    <s v="Tables"/>
    <x v="966"/>
    <n v="71.088000000000008"/>
    <n v="2"/>
    <n v="0.2"/>
    <n v="-1.7772000000000041"/>
    <n v="-2.5000000000000053E-2"/>
    <n v="-0.88860000000000205"/>
    <n v="35.544000000000004"/>
    <n v="44.43"/>
    <n v="14.217600000000003"/>
  </r>
  <r>
    <n v="9939"/>
    <s v="CA-2016-169824"/>
    <d v="2016-12-12T00:00:00"/>
    <x v="5"/>
    <d v="2016-12-17T00:00:00"/>
    <s v="Standard Class"/>
    <s v="NS-18640"/>
    <s v="Noel Staavos"/>
    <s v="Corporate"/>
    <s v="United States"/>
    <s v="New York City"/>
    <x v="15"/>
    <n v="10009"/>
    <x v="3"/>
    <s v="FUR-FU-10004864"/>
    <x v="0"/>
    <s v="Furnishings"/>
    <x v="1719"/>
    <n v="60.35"/>
    <n v="5"/>
    <n v="0"/>
    <n v="19.915500000000002"/>
    <n v="0.33"/>
    <n v="3.9831000000000003"/>
    <n v="12.07"/>
    <n v="12.07"/>
    <n v="0"/>
  </r>
  <r>
    <n v="9940"/>
    <s v="CA-2016-169824"/>
    <d v="2016-12-12T00:00:00"/>
    <x v="5"/>
    <d v="2016-12-17T00:00:00"/>
    <s v="Standard Class"/>
    <s v="NS-18640"/>
    <s v="Noel Staavos"/>
    <s v="Corporate"/>
    <s v="United States"/>
    <s v="New York City"/>
    <x v="15"/>
    <n v="10009"/>
    <x v="3"/>
    <s v="OFF-SU-10000952"/>
    <x v="1"/>
    <s v="Supplies"/>
    <x v="1265"/>
    <n v="35.520000000000003"/>
    <n v="4"/>
    <n v="0"/>
    <n v="9.9456000000000024"/>
    <n v="0.28000000000000003"/>
    <n v="2.4864000000000006"/>
    <n v="8.8800000000000008"/>
    <n v="8.8800000000000008"/>
    <n v="0"/>
  </r>
  <r>
    <n v="9941"/>
    <s v="CA-2016-169824"/>
    <d v="2016-12-12T00:00:00"/>
    <x v="5"/>
    <d v="2016-12-17T00:00:00"/>
    <s v="Standard Class"/>
    <s v="NS-18640"/>
    <s v="Noel Staavos"/>
    <s v="Corporate"/>
    <s v="United States"/>
    <s v="New York City"/>
    <x v="15"/>
    <n v="10009"/>
    <x v="3"/>
    <s v="OFF-AR-10000462"/>
    <x v="1"/>
    <s v="Art"/>
    <x v="894"/>
    <n v="11.200000000000001"/>
    <n v="7"/>
    <n v="0"/>
    <n v="4.8160000000000007"/>
    <n v="0.43000000000000005"/>
    <n v="0.68800000000000006"/>
    <n v="1.6"/>
    <n v="1.6"/>
    <n v="0"/>
  </r>
  <r>
    <n v="9942"/>
    <s v="CA-2017-164028"/>
    <d v="2017-11-24T00:00:00"/>
    <x v="23"/>
    <d v="2017-11-30T00:00:00"/>
    <s v="Standard Class"/>
    <s v="JL-15835"/>
    <s v="John Lee"/>
    <s v="Consumer"/>
    <s v="United States"/>
    <s v="San Francisco"/>
    <x v="1"/>
    <n v="94122"/>
    <x v="1"/>
    <s v="TEC-AC-10001772"/>
    <x v="2"/>
    <s v="Accessories"/>
    <x v="405"/>
    <n v="223.58"/>
    <n v="14"/>
    <n v="0"/>
    <n v="87.196200000000005"/>
    <n v="0.39"/>
    <n v="6.2282999999999999"/>
    <n v="15.97"/>
    <n v="15.97"/>
    <n v="0"/>
  </r>
  <r>
    <n v="9943"/>
    <s v="CA-2014-143371"/>
    <d v="2014-12-28T00:00:00"/>
    <x v="20"/>
    <d v="2015-01-03T00:00:00"/>
    <s v="Standard Class"/>
    <s v="MD-17350"/>
    <s v="Maribeth Dona"/>
    <s v="Consumer"/>
    <s v="United States"/>
    <s v="Anaheim"/>
    <x v="1"/>
    <n v="92804"/>
    <x v="1"/>
    <s v="OFF-ST-10001128"/>
    <x v="1"/>
    <s v="Storage"/>
    <x v="1427"/>
    <n v="998.82"/>
    <n v="9"/>
    <n v="0"/>
    <n v="29.964600000000061"/>
    <n v="3.0000000000000061E-2"/>
    <n v="3.3294000000000068"/>
    <n v="110.98"/>
    <n v="110.98"/>
    <n v="0"/>
  </r>
  <r>
    <n v="9944"/>
    <s v="CA-2014-143371"/>
    <d v="2014-12-28T00:00:00"/>
    <x v="20"/>
    <d v="2015-01-03T00:00:00"/>
    <s v="Standard Class"/>
    <s v="MD-17350"/>
    <s v="Maribeth Dona"/>
    <s v="Consumer"/>
    <s v="United States"/>
    <s v="Anaheim"/>
    <x v="1"/>
    <n v="92804"/>
    <x v="1"/>
    <s v="OFF-SU-10002537"/>
    <x v="1"/>
    <s v="Supplies"/>
    <x v="682"/>
    <n v="51.150000000000006"/>
    <n v="5"/>
    <n v="0"/>
    <n v="13.299000000000003"/>
    <n v="0.26"/>
    <n v="2.6598000000000006"/>
    <n v="10.23"/>
    <n v="10.23"/>
    <n v="0"/>
  </r>
  <r>
    <n v="9945"/>
    <s v="CA-2015-145415"/>
    <d v="2015-04-12T00:00:00"/>
    <x v="19"/>
    <d v="2015-04-17T00:00:00"/>
    <s v="Second Class"/>
    <s v="RD-19660"/>
    <s v="Robert Dilbeck"/>
    <s v="Home Office"/>
    <s v="United States"/>
    <s v="Seattle"/>
    <x v="4"/>
    <n v="98103"/>
    <x v="1"/>
    <s v="OFF-ST-10000419"/>
    <x v="1"/>
    <s v="Storage"/>
    <x v="1024"/>
    <n v="40.74"/>
    <n v="3"/>
    <n v="0"/>
    <n v="0.4073999999999991"/>
    <n v="9.9999999999999777E-3"/>
    <n v="0.1357999999999997"/>
    <n v="13.58"/>
    <n v="13.58"/>
    <n v="0"/>
  </r>
  <r>
    <n v="9946"/>
    <s v="CA-2014-111157"/>
    <d v="2014-03-02T00:00:00"/>
    <x v="34"/>
    <d v="2014-03-06T00:00:00"/>
    <s v="Standard Class"/>
    <s v="NH-18610"/>
    <s v="Nicole Hansen"/>
    <s v="Corporate"/>
    <s v="United States"/>
    <s v="Philadelphia"/>
    <x v="9"/>
    <n v="19120"/>
    <x v="3"/>
    <s v="OFF-PA-10000327"/>
    <x v="1"/>
    <s v="Paper"/>
    <x v="1437"/>
    <n v="3.4240000000000004"/>
    <n v="1"/>
    <n v="0.2"/>
    <n v="1.0699999999999996"/>
    <n v="0.31249999999999983"/>
    <n v="1.0699999999999996"/>
    <n v="3.4240000000000004"/>
    <n v="4.28"/>
    <n v="0.68480000000000008"/>
  </r>
  <r>
    <n v="9947"/>
    <s v="CA-2014-111157"/>
    <d v="2014-03-02T00:00:00"/>
    <x v="34"/>
    <d v="2014-03-06T00:00:00"/>
    <s v="Standard Class"/>
    <s v="NH-18610"/>
    <s v="Nicole Hansen"/>
    <s v="Corporate"/>
    <s v="United States"/>
    <s v="Philadelphia"/>
    <x v="9"/>
    <n v="19120"/>
    <x v="3"/>
    <s v="TEC-AC-10004353"/>
    <x v="2"/>
    <s v="Accessories"/>
    <x v="724"/>
    <n v="151.20000000000002"/>
    <n v="3"/>
    <n v="0.2"/>
    <n v="32.130000000000003"/>
    <n v="0.21249999999999999"/>
    <n v="10.71"/>
    <n v="50.400000000000006"/>
    <n v="63"/>
    <n v="30.240000000000006"/>
  </r>
  <r>
    <n v="9948"/>
    <s v="CA-2017-121559"/>
    <d v="2017-06-01T00:00:00"/>
    <x v="27"/>
    <d v="2017-06-03T00:00:00"/>
    <s v="Second Class"/>
    <s v="HW-14935"/>
    <s v="Helen Wasserman"/>
    <s v="Corporate"/>
    <s v="United States"/>
    <s v="Indianapolis"/>
    <x v="14"/>
    <n v="46203"/>
    <x v="2"/>
    <s v="FUR-CH-10003746"/>
    <x v="0"/>
    <s v="Chairs"/>
    <x v="623"/>
    <n v="1925.88"/>
    <n v="6"/>
    <n v="0"/>
    <n v="539.24639999999999"/>
    <n v="0.27999999999999997"/>
    <n v="89.874399999999994"/>
    <n v="320.98"/>
    <n v="320.98"/>
    <n v="0"/>
  </r>
  <r>
    <n v="9949"/>
    <s v="CA-2017-121559"/>
    <d v="2017-06-01T00:00:00"/>
    <x v="27"/>
    <d v="2017-06-03T00:00:00"/>
    <s v="Second Class"/>
    <s v="HW-14935"/>
    <s v="Helen Wasserman"/>
    <s v="Corporate"/>
    <s v="United States"/>
    <s v="Indianapolis"/>
    <x v="14"/>
    <n v="46203"/>
    <x v="2"/>
    <s v="OFF-AP-10002945"/>
    <x v="1"/>
    <s v="Appliances"/>
    <x v="228"/>
    <n v="2405.1999999999998"/>
    <n v="8"/>
    <n v="0"/>
    <n v="793.71599999999989"/>
    <n v="0.32999999999999996"/>
    <n v="99.214499999999987"/>
    <n v="300.64999999999998"/>
    <n v="300.64999999999998"/>
    <n v="0"/>
  </r>
  <r>
    <n v="9950"/>
    <s v="CA-2017-121559"/>
    <d v="2017-06-01T00:00:00"/>
    <x v="27"/>
    <d v="2017-06-03T00:00:00"/>
    <s v="Second Class"/>
    <s v="HW-14935"/>
    <s v="Helen Wasserman"/>
    <s v="Corporate"/>
    <s v="United States"/>
    <s v="Indianapolis"/>
    <x v="14"/>
    <n v="46203"/>
    <x v="2"/>
    <s v="TEC-AC-10004568"/>
    <x v="2"/>
    <s v="Accessories"/>
    <x v="1118"/>
    <n v="83.97"/>
    <n v="3"/>
    <n v="0"/>
    <n v="15.954299999999993"/>
    <n v="0.18999999999999992"/>
    <n v="5.3180999999999976"/>
    <n v="27.99"/>
    <n v="27.99"/>
    <n v="0"/>
  </r>
  <r>
    <n v="9951"/>
    <s v="CA-2017-121559"/>
    <d v="2017-06-01T00:00:00"/>
    <x v="27"/>
    <d v="2017-06-03T00:00:00"/>
    <s v="Second Class"/>
    <s v="HW-14935"/>
    <s v="Helen Wasserman"/>
    <s v="Corporate"/>
    <s v="United States"/>
    <s v="Indianapolis"/>
    <x v="14"/>
    <n v="46203"/>
    <x v="2"/>
    <s v="TEC-AC-10001714"/>
    <x v="2"/>
    <s v="Accessories"/>
    <x v="685"/>
    <n v="39.89"/>
    <n v="1"/>
    <n v="0"/>
    <n v="14.7593"/>
    <n v="0.37"/>
    <n v="14.7593"/>
    <n v="39.89"/>
    <n v="39.89"/>
    <n v="0"/>
  </r>
  <r>
    <n v="9952"/>
    <s v="CA-2017-121559"/>
    <d v="2017-06-01T00:00:00"/>
    <x v="27"/>
    <d v="2017-06-03T00:00:00"/>
    <s v="Second Class"/>
    <s v="HW-14935"/>
    <s v="Helen Wasserman"/>
    <s v="Corporate"/>
    <s v="United States"/>
    <s v="Indianapolis"/>
    <x v="14"/>
    <n v="46203"/>
    <x v="2"/>
    <s v="OFF-BI-10002072"/>
    <x v="1"/>
    <s v="Binders"/>
    <x v="838"/>
    <n v="17.38"/>
    <n v="2"/>
    <n v="0"/>
    <n v="8.69"/>
    <n v="0.5"/>
    <n v="4.3449999999999998"/>
    <n v="8.69"/>
    <n v="8.69"/>
    <n v="0"/>
  </r>
  <r>
    <n v="9953"/>
    <s v="CA-2015-141593"/>
    <d v="2015-12-14T00:00:00"/>
    <x v="14"/>
    <d v="2015-12-16T00:00:00"/>
    <s v="Second Class"/>
    <s v="DB-12970"/>
    <s v="Darren Budd"/>
    <s v="Corporate"/>
    <s v="United States"/>
    <s v="Los Angeles"/>
    <x v="1"/>
    <n v="90045"/>
    <x v="1"/>
    <s v="OFF-BI-10001153"/>
    <x v="1"/>
    <s v="Binders"/>
    <x v="303"/>
    <n v="55.264000000000003"/>
    <n v="2"/>
    <n v="0.2"/>
    <n v="20.723999999999997"/>
    <n v="0.37499999999999994"/>
    <n v="10.361999999999998"/>
    <n v="27.632000000000001"/>
    <n v="34.54"/>
    <n v="11.052800000000001"/>
  </r>
  <r>
    <n v="9954"/>
    <s v="CA-2015-141593"/>
    <d v="2015-12-14T00:00:00"/>
    <x v="14"/>
    <d v="2015-12-16T00:00:00"/>
    <s v="Second Class"/>
    <s v="DB-12970"/>
    <s v="Darren Budd"/>
    <s v="Corporate"/>
    <s v="United States"/>
    <s v="Los Angeles"/>
    <x v="1"/>
    <n v="90045"/>
    <x v="1"/>
    <s v="OFF-PA-10004983"/>
    <x v="1"/>
    <s v="Paper"/>
    <x v="1332"/>
    <n v="6.48"/>
    <n v="1"/>
    <n v="0"/>
    <n v="3.1104000000000003"/>
    <n v="0.48000000000000004"/>
    <n v="3.1104000000000003"/>
    <n v="6.48"/>
    <n v="6.48"/>
    <n v="0"/>
  </r>
  <r>
    <n v="9955"/>
    <s v="CA-2015-141593"/>
    <d v="2015-12-14T00:00:00"/>
    <x v="14"/>
    <d v="2015-12-16T00:00:00"/>
    <s v="Second Class"/>
    <s v="DB-12970"/>
    <s v="Darren Budd"/>
    <s v="Corporate"/>
    <s v="United States"/>
    <s v="Los Angeles"/>
    <x v="1"/>
    <n v="90045"/>
    <x v="1"/>
    <s v="OFF-BI-10000948"/>
    <x v="1"/>
    <s v="Binders"/>
    <x v="1382"/>
    <n v="34.248000000000005"/>
    <n v="3"/>
    <n v="0.2"/>
    <n v="11.558699999999998"/>
    <n v="0.33749999999999991"/>
    <n v="3.8528999999999995"/>
    <n v="11.416000000000002"/>
    <n v="14.27"/>
    <n v="6.8496000000000015"/>
  </r>
  <r>
    <n v="9956"/>
    <s v="CA-2015-141593"/>
    <d v="2015-12-14T00:00:00"/>
    <x v="14"/>
    <d v="2015-12-16T00:00:00"/>
    <s v="Second Class"/>
    <s v="DB-12970"/>
    <s v="Darren Budd"/>
    <s v="Corporate"/>
    <s v="United States"/>
    <s v="Los Angeles"/>
    <x v="1"/>
    <n v="90045"/>
    <x v="1"/>
    <s v="FUR-TA-10002622"/>
    <x v="0"/>
    <s v="Tables"/>
    <x v="969"/>
    <n v="273.56799999999998"/>
    <n v="2"/>
    <n v="0.2"/>
    <n v="10.258800000000008"/>
    <n v="3.7500000000000033E-2"/>
    <n v="5.129400000000004"/>
    <n v="136.78399999999999"/>
    <n v="170.98"/>
    <n v="54.7136"/>
  </r>
  <r>
    <n v="9957"/>
    <s v="US-2014-143287"/>
    <d v="2014-11-11T00:00:00"/>
    <x v="7"/>
    <d v="2014-11-17T00:00:00"/>
    <s v="Standard Class"/>
    <s v="KN-16705"/>
    <s v="Kristina Nunn"/>
    <s v="Home Office"/>
    <s v="United States"/>
    <s v="New Rochelle"/>
    <x v="15"/>
    <n v="10801"/>
    <x v="3"/>
    <s v="OFF-PA-10001776"/>
    <x v="1"/>
    <s v="Paper"/>
    <x v="1272"/>
    <n v="46.349999999999994"/>
    <n v="5"/>
    <n v="0"/>
    <n v="21.784499999999998"/>
    <n v="0.47000000000000003"/>
    <n v="4.3568999999999996"/>
    <n v="9.27"/>
    <n v="9.27"/>
    <n v="0"/>
  </r>
  <r>
    <n v="9958"/>
    <s v="US-2014-143287"/>
    <d v="2014-11-11T00:00:00"/>
    <x v="7"/>
    <d v="2014-11-17T00:00:00"/>
    <s v="Standard Class"/>
    <s v="KN-16705"/>
    <s v="Kristina Nunn"/>
    <s v="Home Office"/>
    <s v="United States"/>
    <s v="New Rochelle"/>
    <x v="15"/>
    <n v="10801"/>
    <x v="3"/>
    <s v="OFF-PA-10004039"/>
    <x v="1"/>
    <s v="Paper"/>
    <x v="1547"/>
    <n v="223.92"/>
    <n v="4"/>
    <n v="0"/>
    <n v="109.7208"/>
    <n v="0.49"/>
    <n v="27.430199999999999"/>
    <n v="55.98"/>
    <n v="55.98"/>
    <n v="0"/>
  </r>
  <r>
    <n v="9959"/>
    <s v="US-2014-143287"/>
    <d v="2014-11-11T00:00:00"/>
    <x v="7"/>
    <d v="2014-11-17T00:00:00"/>
    <s v="Standard Class"/>
    <s v="KN-16705"/>
    <s v="Kristina Nunn"/>
    <s v="Home Office"/>
    <s v="United States"/>
    <s v="New Rochelle"/>
    <x v="15"/>
    <n v="10801"/>
    <x v="3"/>
    <s v="OFF-SU-10001574"/>
    <x v="1"/>
    <s v="Supplies"/>
    <x v="503"/>
    <n v="7.3"/>
    <n v="2"/>
    <n v="0"/>
    <n v="2.1899999999999995"/>
    <n v="0.29999999999999993"/>
    <n v="1.0949999999999998"/>
    <n v="3.65"/>
    <n v="3.65"/>
    <n v="0"/>
  </r>
  <r>
    <n v="9960"/>
    <s v="CA-2017-137421"/>
    <d v="2017-10-06T00:00:00"/>
    <x v="13"/>
    <d v="2017-10-11T00:00:00"/>
    <s v="Standard Class"/>
    <s v="AJ-10945"/>
    <s v="Ashley Jarboe"/>
    <s v="Consumer"/>
    <s v="United States"/>
    <s v="Chandler"/>
    <x v="16"/>
    <n v="85224"/>
    <x v="1"/>
    <s v="OFF-AR-10001761"/>
    <x v="1"/>
    <s v="Art"/>
    <x v="1651"/>
    <n v="9.3439999999999994"/>
    <n v="2"/>
    <n v="0.2"/>
    <n v="1.8687999999999998"/>
    <n v="0.19999999999999998"/>
    <n v="0.9343999999999999"/>
    <n v="4.6719999999999997"/>
    <n v="5.839999999999999"/>
    <n v="1.8688"/>
  </r>
  <r>
    <n v="9961"/>
    <s v="CA-2017-141446"/>
    <d v="2017-09-16T00:00:00"/>
    <x v="15"/>
    <d v="2017-09-18T00:00:00"/>
    <s v="Second Class"/>
    <s v="CL-12700"/>
    <s v="Craig Leslie"/>
    <s v="Home Office"/>
    <s v="United States"/>
    <s v="Florence"/>
    <x v="0"/>
    <n v="41042"/>
    <x v="0"/>
    <s v="TEC-AC-10002305"/>
    <x v="2"/>
    <s v="Accessories"/>
    <x v="1530"/>
    <n v="18"/>
    <n v="1"/>
    <n v="0"/>
    <n v="3.2399999999999984"/>
    <n v="0.17999999999999991"/>
    <n v="3.2399999999999984"/>
    <n v="18"/>
    <n v="18"/>
    <n v="0"/>
  </r>
  <r>
    <n v="9962"/>
    <s v="CA-2015-168088"/>
    <d v="2015-03-19T00:00:00"/>
    <x v="29"/>
    <d v="2015-03-22T00:00:00"/>
    <s v="First Class"/>
    <s v="CM-12655"/>
    <s v="Corinna Mitchell"/>
    <s v="Home Office"/>
    <s v="United States"/>
    <s v="Houston"/>
    <x v="5"/>
    <n v="77041"/>
    <x v="2"/>
    <s v="OFF-PA-10000675"/>
    <x v="1"/>
    <s v="Paper"/>
    <x v="1115"/>
    <n v="65.584000000000003"/>
    <n v="2"/>
    <n v="0.2"/>
    <n v="23.7742"/>
    <n v="0.36249999999999999"/>
    <n v="11.8871"/>
    <n v="32.792000000000002"/>
    <n v="40.99"/>
    <n v="13.116800000000001"/>
  </r>
  <r>
    <n v="9963"/>
    <s v="CA-2015-168088"/>
    <d v="2015-03-19T00:00:00"/>
    <x v="29"/>
    <d v="2015-03-22T00:00:00"/>
    <s v="First Class"/>
    <s v="CM-12655"/>
    <s v="Corinna Mitchell"/>
    <s v="Home Office"/>
    <s v="United States"/>
    <s v="Houston"/>
    <x v="5"/>
    <n v="77041"/>
    <x v="2"/>
    <s v="FUR-BO-10004218"/>
    <x v="0"/>
    <s v="Bookcases"/>
    <x v="1593"/>
    <n v="383.46559999999994"/>
    <n v="4"/>
    <n v="0.32"/>
    <n v="-67.670400000000001"/>
    <n v="-0.17647058823529416"/>
    <n v="-16.9176"/>
    <n v="95.866399999999985"/>
    <n v="140.97999999999999"/>
    <n v="122.70899199999998"/>
  </r>
  <r>
    <n v="9964"/>
    <s v="CA-2015-143700"/>
    <d v="2015-07-26T00:00:00"/>
    <x v="38"/>
    <d v="2015-07-26T00:00:00"/>
    <s v="Same Day"/>
    <s v="AS-10240"/>
    <s v="Alan Shonely"/>
    <s v="Consumer"/>
    <s v="United States"/>
    <s v="Philadelphia"/>
    <x v="9"/>
    <n v="19140"/>
    <x v="3"/>
    <s v="OFF-PA-10003072"/>
    <x v="1"/>
    <s v="Paper"/>
    <x v="927"/>
    <n v="10.368000000000002"/>
    <n v="2"/>
    <n v="0.2"/>
    <n v="3.6288"/>
    <n v="0.34999999999999992"/>
    <n v="1.8144"/>
    <n v="5.1840000000000011"/>
    <n v="6.4800000000000013"/>
    <n v="2.0736000000000003"/>
  </r>
  <r>
    <n v="9965"/>
    <s v="CA-2016-146374"/>
    <d v="2016-12-05T00:00:00"/>
    <x v="5"/>
    <d v="2016-12-10T00:00:00"/>
    <s v="Second Class"/>
    <s v="HE-14800"/>
    <s v="Harold Engle"/>
    <s v="Corporate"/>
    <s v="United States"/>
    <s v="Newark"/>
    <x v="13"/>
    <n v="19711"/>
    <x v="3"/>
    <s v="FUR-FU-10002671"/>
    <x v="0"/>
    <s v="Furnishings"/>
    <x v="278"/>
    <n v="13.4"/>
    <n v="1"/>
    <n v="0"/>
    <n v="6.4319999999999995"/>
    <n v="0.47999999999999993"/>
    <n v="6.4319999999999995"/>
    <n v="13.4"/>
    <n v="13.4"/>
    <n v="0"/>
  </r>
  <r>
    <n v="9966"/>
    <s v="CA-2016-146374"/>
    <d v="2016-12-05T00:00:00"/>
    <x v="5"/>
    <d v="2016-12-10T00:00:00"/>
    <s v="Second Class"/>
    <s v="HE-14800"/>
    <s v="Harold Engle"/>
    <s v="Corporate"/>
    <s v="United States"/>
    <s v="Newark"/>
    <x v="13"/>
    <n v="19711"/>
    <x v="3"/>
    <s v="OFF-PA-10000349"/>
    <x v="1"/>
    <s v="Paper"/>
    <x v="33"/>
    <n v="4.9800000000000004"/>
    <n v="1"/>
    <n v="0"/>
    <n v="2.3406000000000002"/>
    <n v="0.47000000000000003"/>
    <n v="2.3406000000000002"/>
    <n v="4.9800000000000004"/>
    <n v="4.9800000000000004"/>
    <n v="0"/>
  </r>
  <r>
    <n v="9967"/>
    <s v="CA-2016-146374"/>
    <d v="2016-12-05T00:00:00"/>
    <x v="5"/>
    <d v="2016-12-10T00:00:00"/>
    <s v="Second Class"/>
    <s v="HE-14800"/>
    <s v="Harold Engle"/>
    <s v="Corporate"/>
    <s v="United States"/>
    <s v="Newark"/>
    <x v="13"/>
    <n v="19711"/>
    <x v="3"/>
    <s v="OFF-EN-10004483"/>
    <x v="1"/>
    <s v="Envelopes"/>
    <x v="1344"/>
    <n v="109.69"/>
    <n v="7"/>
    <n v="0"/>
    <n v="51.554299999999991"/>
    <n v="0.46999999999999992"/>
    <n v="7.3648999999999987"/>
    <n v="15.67"/>
    <n v="15.67"/>
    <n v="0"/>
  </r>
  <r>
    <n v="9968"/>
    <s v="CA-2017-153871"/>
    <d v="2017-12-11T00:00:00"/>
    <x v="22"/>
    <d v="2017-12-17T00:00:00"/>
    <s v="Standard Class"/>
    <s v="RB-19435"/>
    <s v="Richard Bierner"/>
    <s v="Consumer"/>
    <s v="United States"/>
    <s v="Plainfield"/>
    <x v="30"/>
    <n v="7060"/>
    <x v="3"/>
    <s v="OFF-BI-10004209"/>
    <x v="1"/>
    <s v="Binders"/>
    <x v="1215"/>
    <n v="40.199999999999996"/>
    <n v="5"/>
    <n v="0"/>
    <n v="18.089999999999996"/>
    <n v="0.44999999999999996"/>
    <n v="3.6179999999999994"/>
    <n v="8.0399999999999991"/>
    <n v="8.0399999999999991"/>
    <n v="0"/>
  </r>
  <r>
    <n v="9969"/>
    <s v="CA-2017-153871"/>
    <d v="2017-12-11T00:00:00"/>
    <x v="22"/>
    <d v="2017-12-17T00:00:00"/>
    <s v="Standard Class"/>
    <s v="RB-19435"/>
    <s v="Richard Bierner"/>
    <s v="Consumer"/>
    <s v="United States"/>
    <s v="Plainfield"/>
    <x v="30"/>
    <n v="7060"/>
    <x v="3"/>
    <s v="OFF-BI-10004600"/>
    <x v="1"/>
    <s v="Binders"/>
    <x v="1486"/>
    <n v="735.98"/>
    <n v="2"/>
    <n v="0"/>
    <n v="331.19099999999997"/>
    <n v="0.44999999999999996"/>
    <n v="165.59549999999999"/>
    <n v="367.99"/>
    <n v="367.99"/>
    <n v="0"/>
  </r>
  <r>
    <n v="9970"/>
    <s v="CA-2017-153871"/>
    <d v="2017-12-11T00:00:00"/>
    <x v="22"/>
    <d v="2017-12-17T00:00:00"/>
    <s v="Standard Class"/>
    <s v="RB-19435"/>
    <s v="Richard Bierner"/>
    <s v="Consumer"/>
    <s v="United States"/>
    <s v="Plainfield"/>
    <x v="30"/>
    <n v="7060"/>
    <x v="3"/>
    <s v="OFF-AP-10003622"/>
    <x v="1"/>
    <s v="Appliances"/>
    <x v="190"/>
    <n v="22.75"/>
    <n v="7"/>
    <n v="0"/>
    <n v="6.5974999999999993"/>
    <n v="0.28999999999999998"/>
    <n v="0.94249999999999989"/>
    <n v="3.25"/>
    <n v="3.25"/>
    <n v="0"/>
  </r>
  <r>
    <n v="9971"/>
    <s v="CA-2015-103772"/>
    <d v="2015-06-28T00:00:00"/>
    <x v="40"/>
    <d v="2015-07-02T00:00:00"/>
    <s v="Standard Class"/>
    <s v="MP-17470"/>
    <s v="Mark Packer"/>
    <s v="Home Office"/>
    <s v="United States"/>
    <s v="Smyrna"/>
    <x v="32"/>
    <n v="30080"/>
    <x v="0"/>
    <s v="OFF-BI-10002867"/>
    <x v="1"/>
    <s v="Binders"/>
    <x v="972"/>
    <n v="119.56"/>
    <n v="2"/>
    <n v="0"/>
    <n v="54.997599999999991"/>
    <n v="0.45999999999999991"/>
    <n v="27.498799999999996"/>
    <n v="59.78"/>
    <n v="59.78"/>
    <n v="0"/>
  </r>
  <r>
    <n v="9972"/>
    <s v="CA-2015-103772"/>
    <d v="2015-06-28T00:00:00"/>
    <x v="40"/>
    <d v="2015-07-02T00:00:00"/>
    <s v="Standard Class"/>
    <s v="MP-17470"/>
    <s v="Mark Packer"/>
    <s v="Home Office"/>
    <s v="United States"/>
    <s v="Smyrna"/>
    <x v="32"/>
    <n v="30080"/>
    <x v="0"/>
    <s v="OFF-AR-10000538"/>
    <x v="1"/>
    <s v="Art"/>
    <x v="1254"/>
    <n v="140.75"/>
    <n v="5"/>
    <n v="0"/>
    <n v="42.22499999999998"/>
    <n v="0.29999999999999988"/>
    <n v="8.4449999999999967"/>
    <n v="28.15"/>
    <n v="28.15"/>
    <n v="0"/>
  </r>
  <r>
    <n v="9973"/>
    <s v="CA-2016-130225"/>
    <d v="2016-09-11T00:00:00"/>
    <x v="21"/>
    <d v="2016-09-17T00:00:00"/>
    <s v="Standard Class"/>
    <s v="RC-19960"/>
    <s v="Ryan Crowe"/>
    <s v="Consumer"/>
    <s v="United States"/>
    <s v="Houston"/>
    <x v="5"/>
    <n v="77041"/>
    <x v="2"/>
    <s v="OFF-EN-10000056"/>
    <x v="1"/>
    <s v="Envelopes"/>
    <x v="633"/>
    <n v="99.567999999999998"/>
    <n v="2"/>
    <n v="0.2"/>
    <n v="33.604199999999992"/>
    <n v="0.33749999999999991"/>
    <n v="16.802099999999996"/>
    <n v="49.783999999999999"/>
    <n v="62.23"/>
    <n v="19.913600000000002"/>
  </r>
  <r>
    <n v="9974"/>
    <s v="US-2016-103674"/>
    <d v="2016-12-06T00:00:00"/>
    <x v="5"/>
    <d v="2016-12-10T00:00:00"/>
    <s v="Standard Class"/>
    <s v="AP-10720"/>
    <s v="Anne Pryor"/>
    <s v="Home Office"/>
    <s v="United States"/>
    <s v="Los Angeles"/>
    <x v="1"/>
    <n v="90032"/>
    <x v="1"/>
    <s v="TEC-PH-10004080"/>
    <x v="2"/>
    <s v="Phones"/>
    <x v="1777"/>
    <n v="271.95999999999998"/>
    <n v="5"/>
    <n v="0.2"/>
    <n v="27.195999999999998"/>
    <n v="0.1"/>
    <n v="5.4391999999999996"/>
    <n v="54.391999999999996"/>
    <n v="67.989999999999995"/>
    <n v="54.391999999999996"/>
  </r>
  <r>
    <n v="9975"/>
    <s v="US-2016-103674"/>
    <d v="2016-12-06T00:00:00"/>
    <x v="5"/>
    <d v="2016-12-10T00:00:00"/>
    <s v="Standard Class"/>
    <s v="AP-10720"/>
    <s v="Anne Pryor"/>
    <s v="Home Office"/>
    <s v="United States"/>
    <s v="Los Angeles"/>
    <x v="1"/>
    <n v="90032"/>
    <x v="1"/>
    <s v="OFF-AR-10004752"/>
    <x v="1"/>
    <s v="Art"/>
    <x v="1114"/>
    <n v="18.689999999999998"/>
    <n v="7"/>
    <n v="0"/>
    <n v="5.2332000000000001"/>
    <n v="0.28000000000000003"/>
    <n v="0.74760000000000004"/>
    <n v="2.6699999999999995"/>
    <n v="2.6699999999999995"/>
    <n v="0"/>
  </r>
  <r>
    <n v="9976"/>
    <s v="US-2016-103674"/>
    <d v="2016-12-06T00:00:00"/>
    <x v="5"/>
    <d v="2016-12-10T00:00:00"/>
    <s v="Standard Class"/>
    <s v="AP-10720"/>
    <s v="Anne Pryor"/>
    <s v="Home Office"/>
    <s v="United States"/>
    <s v="Los Angeles"/>
    <x v="1"/>
    <n v="90032"/>
    <x v="1"/>
    <s v="OFF-PA-10000743"/>
    <x v="1"/>
    <s v="Paper"/>
    <x v="578"/>
    <n v="13.36"/>
    <n v="2"/>
    <n v="0"/>
    <n v="6.4127999999999998"/>
    <n v="0.48"/>
    <n v="3.2063999999999999"/>
    <n v="6.68"/>
    <n v="6.68"/>
    <n v="0"/>
  </r>
  <r>
    <n v="9977"/>
    <s v="US-2016-103674"/>
    <d v="2016-12-06T00:00:00"/>
    <x v="5"/>
    <d v="2016-12-10T00:00:00"/>
    <s v="Standard Class"/>
    <s v="AP-10720"/>
    <s v="Anne Pryor"/>
    <s v="Home Office"/>
    <s v="United States"/>
    <s v="Los Angeles"/>
    <x v="1"/>
    <n v="90032"/>
    <x v="1"/>
    <s v="TEC-PH-10002496"/>
    <x v="2"/>
    <s v="Phones"/>
    <x v="495"/>
    <n v="249.58400000000003"/>
    <n v="2"/>
    <n v="0.2"/>
    <n v="31.197999999999986"/>
    <n v="0.12499999999999993"/>
    <n v="15.598999999999993"/>
    <n v="124.79200000000002"/>
    <n v="155.99"/>
    <n v="49.916800000000009"/>
  </r>
  <r>
    <n v="9978"/>
    <s v="US-2016-103674"/>
    <d v="2016-12-06T00:00:00"/>
    <x v="5"/>
    <d v="2016-12-10T00:00:00"/>
    <s v="Standard Class"/>
    <s v="AP-10720"/>
    <s v="Anne Pryor"/>
    <s v="Home Office"/>
    <s v="United States"/>
    <s v="Los Angeles"/>
    <x v="1"/>
    <n v="90032"/>
    <x v="1"/>
    <s v="OFF-FA-10003467"/>
    <x v="1"/>
    <s v="Fasteners"/>
    <x v="494"/>
    <n v="13.86"/>
    <n v="7"/>
    <n v="0"/>
    <n v="0"/>
    <n v="0"/>
    <n v="0"/>
    <n v="1.98"/>
    <n v="1.98"/>
    <n v="0"/>
  </r>
  <r>
    <n v="9979"/>
    <s v="US-2016-103674"/>
    <d v="2016-12-06T00:00:00"/>
    <x v="5"/>
    <d v="2016-12-10T00:00:00"/>
    <s v="Standard Class"/>
    <s v="AP-10720"/>
    <s v="Anne Pryor"/>
    <s v="Home Office"/>
    <s v="United States"/>
    <s v="Los Angeles"/>
    <x v="1"/>
    <n v="90032"/>
    <x v="1"/>
    <s v="OFF-BI-10003727"/>
    <x v="1"/>
    <s v="Binders"/>
    <x v="805"/>
    <n v="13.375999999999999"/>
    <n v="4"/>
    <n v="0.2"/>
    <n v="4.6815999999999995"/>
    <n v="0.35"/>
    <n v="1.1703999999999999"/>
    <n v="3.3439999999999999"/>
    <n v="4.18"/>
    <n v="2.6752000000000002"/>
  </r>
  <r>
    <n v="9980"/>
    <s v="US-2016-103674"/>
    <d v="2016-12-06T00:00:00"/>
    <x v="5"/>
    <d v="2016-12-10T00:00:00"/>
    <s v="Standard Class"/>
    <s v="AP-10720"/>
    <s v="Anne Pryor"/>
    <s v="Home Office"/>
    <s v="United States"/>
    <s v="Los Angeles"/>
    <x v="1"/>
    <n v="90032"/>
    <x v="1"/>
    <s v="OFF-BI-10002026"/>
    <x v="1"/>
    <s v="Binders"/>
    <x v="1758"/>
    <n v="437.47200000000009"/>
    <n v="14"/>
    <n v="0.2"/>
    <n v="153.11519999999999"/>
    <n v="0.34999999999999992"/>
    <n v="10.9368"/>
    <n v="31.248000000000008"/>
    <n v="39.06"/>
    <n v="87.494400000000027"/>
  </r>
  <r>
    <n v="9981"/>
    <s v="US-2015-151435"/>
    <d v="2015-09-06T00:00:00"/>
    <x v="11"/>
    <d v="2015-09-09T00:00:00"/>
    <s v="Second Class"/>
    <s v="SW-20455"/>
    <s v="Shaun Weien"/>
    <s v="Consumer"/>
    <s v="United States"/>
    <s v="Lafayette"/>
    <x v="28"/>
    <n v="70506"/>
    <x v="0"/>
    <s v="FUR-TA-10001039"/>
    <x v="0"/>
    <s v="Tables"/>
    <x v="832"/>
    <n v="85.98"/>
    <n v="1"/>
    <n v="0"/>
    <n v="22.354800000000004"/>
    <n v="0.26000000000000006"/>
    <n v="22.354800000000004"/>
    <n v="85.98"/>
    <n v="85.98"/>
    <n v="0"/>
  </r>
  <r>
    <n v="9982"/>
    <s v="CA-2017-163566"/>
    <d v="2017-08-03T00:00:00"/>
    <x v="43"/>
    <d v="2017-08-06T00:00:00"/>
    <s v="First Class"/>
    <s v="TB-21055"/>
    <s v="Ted Butterfield"/>
    <s v="Consumer"/>
    <s v="United States"/>
    <s v="Fairfield"/>
    <x v="24"/>
    <n v="45014"/>
    <x v="3"/>
    <s v="OFF-LA-10004484"/>
    <x v="1"/>
    <s v="Labels"/>
    <x v="617"/>
    <n v="16.520000000000003"/>
    <n v="5"/>
    <n v="0.2"/>
    <n v="5.368999999999998"/>
    <n v="0.32499999999999984"/>
    <n v="1.0737999999999996"/>
    <n v="3.3040000000000007"/>
    <n v="4.1300000000000008"/>
    <n v="3.3040000000000007"/>
  </r>
  <r>
    <n v="9983"/>
    <s v="US-2016-157728"/>
    <d v="2016-09-22T00:00:00"/>
    <x v="21"/>
    <d v="2016-09-28T00:00:00"/>
    <s v="Standard Class"/>
    <s v="RC-19960"/>
    <s v="Ryan Crowe"/>
    <s v="Consumer"/>
    <s v="United States"/>
    <s v="Grand Rapids"/>
    <x v="12"/>
    <n v="49505"/>
    <x v="2"/>
    <s v="OFF-PA-10002195"/>
    <x v="1"/>
    <s v="Paper"/>
    <x v="726"/>
    <n v="35.56"/>
    <n v="7"/>
    <n v="0"/>
    <n v="16.713200000000001"/>
    <n v="0.47"/>
    <n v="2.3875999999999999"/>
    <n v="5.08"/>
    <n v="5.08"/>
    <n v="0"/>
  </r>
  <r>
    <n v="9984"/>
    <s v="US-2016-157728"/>
    <d v="2016-09-22T00:00:00"/>
    <x v="21"/>
    <d v="2016-09-28T00:00:00"/>
    <s v="Standard Class"/>
    <s v="RC-19960"/>
    <s v="Ryan Crowe"/>
    <s v="Consumer"/>
    <s v="United States"/>
    <s v="Grand Rapids"/>
    <x v="12"/>
    <n v="49505"/>
    <x v="2"/>
    <s v="TEC-PH-10001305"/>
    <x v="2"/>
    <s v="Phones"/>
    <x v="1680"/>
    <n v="97.98"/>
    <n v="2"/>
    <n v="0"/>
    <n v="27.434400000000011"/>
    <n v="0.28000000000000008"/>
    <n v="13.717200000000005"/>
    <n v="48.99"/>
    <n v="48.99"/>
    <n v="0"/>
  </r>
  <r>
    <n v="9985"/>
    <s v="CA-2015-100251"/>
    <d v="2015-05-17T00:00:00"/>
    <x v="33"/>
    <d v="2015-05-23T00:00:00"/>
    <s v="Standard Class"/>
    <s v="DV-13465"/>
    <s v="Dianna Vittorini"/>
    <s v="Consumer"/>
    <s v="United States"/>
    <s v="Long Beach"/>
    <x v="15"/>
    <n v="11561"/>
    <x v="3"/>
    <s v="OFF-LA-10003766"/>
    <x v="1"/>
    <s v="Labels"/>
    <x v="365"/>
    <n v="31.5"/>
    <n v="10"/>
    <n v="0"/>
    <n v="15.120000000000001"/>
    <n v="0.48000000000000004"/>
    <n v="1.512"/>
    <n v="3.15"/>
    <n v="3.15"/>
    <n v="0"/>
  </r>
  <r>
    <n v="9986"/>
    <s v="CA-2015-100251"/>
    <d v="2015-05-17T00:00:00"/>
    <x v="33"/>
    <d v="2015-05-23T00:00:00"/>
    <s v="Standard Class"/>
    <s v="DV-13465"/>
    <s v="Dianna Vittorini"/>
    <s v="Consumer"/>
    <s v="United States"/>
    <s v="Long Beach"/>
    <x v="15"/>
    <n v="11561"/>
    <x v="3"/>
    <s v="OFF-SU-10000898"/>
    <x v="1"/>
    <s v="Supplies"/>
    <x v="1190"/>
    <n v="55.6"/>
    <n v="4"/>
    <n v="0"/>
    <n v="16.123999999999995"/>
    <n v="0.28999999999999992"/>
    <n v="4.0309999999999988"/>
    <n v="13.9"/>
    <n v="13.9"/>
    <n v="0"/>
  </r>
  <r>
    <n v="9987"/>
    <s v="CA-2016-125794"/>
    <d v="2016-09-29T00:00:00"/>
    <x v="21"/>
    <d v="2016-10-03T00:00:00"/>
    <s v="Standard Class"/>
    <s v="ML-17410"/>
    <s v="Maris LaWare"/>
    <s v="Consumer"/>
    <s v="United States"/>
    <s v="Los Angeles"/>
    <x v="1"/>
    <n v="90008"/>
    <x v="1"/>
    <s v="TEC-AC-10003399"/>
    <x v="2"/>
    <s v="Accessories"/>
    <x v="1506"/>
    <n v="36.24"/>
    <n v="1"/>
    <n v="0"/>
    <n v="15.220800000000001"/>
    <n v="0.42"/>
    <n v="15.220800000000001"/>
    <n v="36.24"/>
    <n v="36.24"/>
    <n v="0"/>
  </r>
  <r>
    <n v="9988"/>
    <s v="CA-2017-163629"/>
    <d v="2017-11-17T00:00:00"/>
    <x v="23"/>
    <d v="2017-11-21T00:00:00"/>
    <s v="Standard Class"/>
    <s v="RA-19885"/>
    <s v="Ruben Ausman"/>
    <s v="Corporate"/>
    <s v="United States"/>
    <s v="Athens"/>
    <x v="32"/>
    <n v="30605"/>
    <x v="0"/>
    <s v="TEC-AC-10001539"/>
    <x v="2"/>
    <s v="Accessories"/>
    <x v="1585"/>
    <n v="79.989999999999995"/>
    <n v="1"/>
    <n v="0"/>
    <n v="28.796399999999998"/>
    <n v="0.36"/>
    <n v="28.796399999999998"/>
    <n v="79.989999999999995"/>
    <n v="79.989999999999995"/>
    <n v="0"/>
  </r>
  <r>
    <n v="9989"/>
    <s v="CA-2017-163629"/>
    <d v="2017-11-17T00:00:00"/>
    <x v="23"/>
    <d v="2017-11-21T00:00:00"/>
    <s v="Standard Class"/>
    <s v="RA-19885"/>
    <s v="Ruben Ausman"/>
    <s v="Corporate"/>
    <s v="United States"/>
    <s v="Athens"/>
    <x v="32"/>
    <n v="30605"/>
    <x v="0"/>
    <s v="TEC-PH-10004006"/>
    <x v="2"/>
    <s v="Phones"/>
    <x v="1773"/>
    <n v="206.1"/>
    <n v="5"/>
    <n v="0"/>
    <n v="55.647000000000006"/>
    <n v="0.27"/>
    <n v="11.1294"/>
    <n v="41.22"/>
    <n v="41.22"/>
    <n v="0"/>
  </r>
  <r>
    <n v="9990"/>
    <s v="CA-2014-110422"/>
    <d v="2014-01-21T00:00:00"/>
    <x v="46"/>
    <d v="2014-01-23T00:00:00"/>
    <s v="Second Class"/>
    <s v="TB-21400"/>
    <s v="Tom Boeckenhauer"/>
    <s v="Consumer"/>
    <s v="United States"/>
    <s v="Miami"/>
    <x v="2"/>
    <n v="33180"/>
    <x v="0"/>
    <s v="FUR-FU-10001889"/>
    <x v="0"/>
    <s v="Furnishings"/>
    <x v="1158"/>
    <n v="25.248000000000001"/>
    <n v="3"/>
    <n v="0.2"/>
    <n v="4.1027999999999993"/>
    <n v="0.16249999999999998"/>
    <n v="1.3675999999999997"/>
    <n v="8.4160000000000004"/>
    <n v="10.52"/>
    <n v="5.0496000000000008"/>
  </r>
  <r>
    <n v="9991"/>
    <s v="CA-2017-121258"/>
    <d v="2017-02-26T00:00:00"/>
    <x v="31"/>
    <d v="2017-03-03T00:00:00"/>
    <s v="Standard Class"/>
    <s v="DB-13060"/>
    <s v="Dave Brooks"/>
    <s v="Consumer"/>
    <s v="United States"/>
    <s v="Costa Mesa"/>
    <x v="1"/>
    <n v="92627"/>
    <x v="1"/>
    <s v="FUR-FU-10000747"/>
    <x v="0"/>
    <s v="Furnishings"/>
    <x v="1751"/>
    <n v="91.96"/>
    <n v="2"/>
    <n v="0"/>
    <n v="15.633199999999988"/>
    <n v="0.16999999999999987"/>
    <n v="7.816599999999994"/>
    <n v="45.98"/>
    <n v="45.98"/>
    <n v="0"/>
  </r>
  <r>
    <n v="9992"/>
    <s v="CA-2017-121258"/>
    <d v="2017-02-26T00:00:00"/>
    <x v="31"/>
    <d v="2017-03-03T00:00:00"/>
    <s v="Standard Class"/>
    <s v="DB-13060"/>
    <s v="Dave Brooks"/>
    <s v="Consumer"/>
    <s v="United States"/>
    <s v="Costa Mesa"/>
    <x v="1"/>
    <n v="92627"/>
    <x v="1"/>
    <s v="TEC-PH-10003645"/>
    <x v="2"/>
    <s v="Phones"/>
    <x v="297"/>
    <n v="258.57600000000002"/>
    <n v="2"/>
    <n v="0.2"/>
    <n v="19.393200000000007"/>
    <n v="7.5000000000000025E-2"/>
    <n v="9.6966000000000037"/>
    <n v="129.28800000000001"/>
    <n v="161.61000000000001"/>
    <n v="51.71520000000001"/>
  </r>
  <r>
    <n v="9993"/>
    <s v="CA-2017-121258"/>
    <d v="2017-02-26T00:00:00"/>
    <x v="31"/>
    <d v="2017-03-03T00:00:00"/>
    <s v="Standard Class"/>
    <s v="DB-13060"/>
    <s v="Dave Brooks"/>
    <s v="Consumer"/>
    <s v="United States"/>
    <s v="Costa Mesa"/>
    <x v="1"/>
    <n v="92627"/>
    <x v="1"/>
    <s v="OFF-PA-10004041"/>
    <x v="1"/>
    <s v="Paper"/>
    <x v="949"/>
    <n v="29.6"/>
    <n v="4"/>
    <n v="0"/>
    <n v="13.32"/>
    <n v="0.45"/>
    <n v="3.33"/>
    <n v="7.4"/>
    <n v="7.4"/>
    <n v="0"/>
  </r>
  <r>
    <n v="9994"/>
    <s v="CA-2017-119914"/>
    <d v="2017-05-04T00:00:00"/>
    <x v="24"/>
    <d v="2017-05-09T00:00:00"/>
    <s v="Second Class"/>
    <s v="CC-12220"/>
    <s v="Chris Cortes"/>
    <s v="Consumer"/>
    <s v="United States"/>
    <s v="Westminster"/>
    <x v="1"/>
    <n v="92683"/>
    <x v="1"/>
    <s v="OFF-AP-10002684"/>
    <x v="1"/>
    <s v="Appliances"/>
    <x v="167"/>
    <n v="243.16"/>
    <n v="2"/>
    <n v="0"/>
    <n v="72.947999999999979"/>
    <n v="0.29999999999999993"/>
    <n v="36.47399999999999"/>
    <n v="121.58"/>
    <n v="121.58"/>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CAA780-A42B-49F0-95DF-B284C2685B2A}"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6">
  <location ref="P1:S50" firstHeaderRow="0" firstDataRow="1" firstDataCol="1"/>
  <pivotFields count="27">
    <pivotField showAll="0"/>
    <pivotField showAll="0"/>
    <pivotField numFmtId="14" showAll="0"/>
    <pivotField axis="axisRow" showAll="0" sortType="ascending">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dataField="1" numFmtId="10" showAll="0"/>
    <pivotField numFmtId="164" showAll="0"/>
    <pivotField numFmtId="164" showAll="0"/>
    <pivotField numFmtId="164" showAll="0"/>
    <pivotField numFmtId="164" showAll="0"/>
  </pivotFields>
  <rowFields count="1">
    <field x="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3">
    <i>
      <x/>
    </i>
    <i i="1">
      <x v="1"/>
    </i>
    <i i="2">
      <x v="2"/>
    </i>
  </colItems>
  <dataFields count="3">
    <dataField name="Sum of Sales" fld="18" baseField="0" baseItem="0"/>
    <dataField name="Sum of Profit" fld="21" baseField="0" baseItem="0"/>
    <dataField name="Average of Gross Margin %" fld="22" subtotal="average" baseField="0" baseItem="0" numFmtId="10"/>
  </dataFields>
  <formats count="2">
    <format dxfId="1">
      <pivotArea collapsedLevelsAreSubtotals="1" fieldPosition="0">
        <references count="2">
          <reference field="4294967294" count="1" selected="0">
            <x v="1"/>
          </reference>
          <reference field="3" count="1">
            <x v="12"/>
          </reference>
        </references>
      </pivotArea>
    </format>
    <format dxfId="0">
      <pivotArea collapsedLevelsAreSubtotals="1" fieldPosition="0">
        <references count="2">
          <reference field="4294967294" count="1" selected="0">
            <x v="1"/>
          </reference>
          <reference field="3" count="1">
            <x v="6"/>
          </reference>
        </references>
      </pivotArea>
    </format>
  </formats>
  <chartFormats count="3">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 chart="25"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7AF2C9-B1A8-4F81-AC24-0932C4189465}"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2">
  <location ref="A28:D32" firstHeaderRow="0" firstDataRow="1" firstDataCol="1"/>
  <pivotFields count="27">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ataField="1" numFmtId="10" showAll="0"/>
    <pivotField numFmtId="164" showAll="0"/>
    <pivotField numFmtId="164" showAll="0"/>
    <pivotField numFmtId="164" showAll="0"/>
    <pivotField numFmtId="164" showAll="0"/>
  </pivotFields>
  <rowFields count="1">
    <field x="15"/>
  </rowFields>
  <rowItems count="4">
    <i>
      <x/>
    </i>
    <i>
      <x v="1"/>
    </i>
    <i>
      <x v="2"/>
    </i>
    <i t="grand">
      <x/>
    </i>
  </rowItems>
  <colFields count="1">
    <field x="-2"/>
  </colFields>
  <colItems count="3">
    <i>
      <x/>
    </i>
    <i i="1">
      <x v="1"/>
    </i>
    <i i="2">
      <x v="2"/>
    </i>
  </colItems>
  <dataFields count="3">
    <dataField name="Sum of Profit" fld="21" baseField="0" baseItem="0"/>
    <dataField name="Sum of Sales" fld="18" baseField="0" baseItem="0"/>
    <dataField name="Average of Gross Margin %" fld="22" subtotal="average" baseField="0" baseItem="0" numFmtId="10"/>
  </dataFields>
  <chartFormats count="3">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19"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0A2334-8249-4F61-B22F-3A5190669F0A}"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4:C35" firstHeaderRow="0" firstDataRow="1" firstDataCol="0"/>
  <pivotFields count="27">
    <pivotField showAll="0"/>
    <pivotField showAll="0"/>
    <pivotField numFmtId="14" showAll="0"/>
    <pivotField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dataField="1" numFmtId="10" showAll="0"/>
    <pivotField numFmtId="164" showAll="0"/>
    <pivotField numFmtId="164" showAll="0"/>
    <pivotField numFmtId="164" showAll="0"/>
    <pivotField numFmtId="164" showAll="0"/>
  </pivotFields>
  <rowItems count="1">
    <i/>
  </rowItems>
  <colFields count="1">
    <field x="-2"/>
  </colFields>
  <colItems count="3">
    <i>
      <x/>
    </i>
    <i i="1">
      <x v="1"/>
    </i>
    <i i="2">
      <x v="2"/>
    </i>
  </colItems>
  <dataFields count="3">
    <dataField name="Sum of Sales" fld="18" baseField="0" baseItem="0"/>
    <dataField name="Sum of Profit" fld="21" baseField="0" baseItem="0"/>
    <dataField name="Average of Gross Margin %" fld="22" subtotal="average" baseField="0" baseItem="0" numFmtId="10"/>
  </dataFields>
  <pivotTableStyleInfo name="PivotStyleLight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BB467F-E338-4357-86FC-CC6851229EBC}"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6">
  <location ref="H28:I39" firstHeaderRow="1" firstDataRow="1" firstDataCol="1"/>
  <pivotFields count="27">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numFmtId="10" showAll="0"/>
    <pivotField numFmtId="164" showAll="0"/>
    <pivotField numFmtId="164" showAll="0"/>
    <pivotField numFmtId="164" showAll="0"/>
    <pivotField numFmtId="164" showAll="0"/>
  </pivotFields>
  <rowFields count="1">
    <field x="17"/>
  </rowFields>
  <rowItems count="11">
    <i>
      <x v="1848"/>
    </i>
    <i>
      <x v="895"/>
    </i>
    <i>
      <x v="1282"/>
    </i>
    <i>
      <x v="18"/>
    </i>
    <i>
      <x v="165"/>
    </i>
    <i>
      <x v="878"/>
    </i>
    <i>
      <x v="397"/>
    </i>
    <i>
      <x v="797"/>
    </i>
    <i>
      <x v="650"/>
    </i>
    <i>
      <x v="394"/>
    </i>
    <i t="grand">
      <x/>
    </i>
  </rowItems>
  <colItems count="1">
    <i/>
  </colItems>
  <dataFields count="1">
    <dataField name="Sum of Profit" fld="21" baseField="0" baseItem="0"/>
  </dataFields>
  <chartFormats count="1">
    <chartFormat chart="2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0A512F9-D734-41B5-8369-64E4F81622F1}" sourceName="Region">
  <pivotTables>
    <pivotTable tabId="3" name="PivotTable5"/>
    <pivotTable tabId="3" name="PivotTable3"/>
    <pivotTable tabId="3" name="PivotTable4"/>
    <pivotTable tabId="3" name="PivotTable6"/>
  </pivotTables>
  <data>
    <tabular pivotCacheId="23475684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ED5B3DB-CA5B-47F3-B0E6-5B4620490AFE}" sourceName="Category">
  <pivotTables>
    <pivotTable tabId="3" name="PivotTable5"/>
    <pivotTable tabId="3" name="PivotTable3"/>
    <pivotTable tabId="3" name="PivotTable4"/>
    <pivotTable tabId="3" name="PivotTable6"/>
  </pivotTables>
  <data>
    <tabular pivotCacheId="23475684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D22BE12-8B3D-4518-8874-2951FFD49D99}" cache="Slicer_Region" caption="Region" rowHeight="257175"/>
  <slicer name="Category" xr10:uid="{2948D776-275B-4555-A576-AAAF1270009A}" cache="Slicer_Category" caption="Category"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2DADF-6072-4CED-AF8C-684F821172CE}">
  <dimension ref="A1:S50"/>
  <sheetViews>
    <sheetView showGridLines="0" tabSelected="1" zoomScale="90" zoomScaleNormal="90" workbookViewId="0">
      <selection activeCell="E34" sqref="E34"/>
    </sheetView>
  </sheetViews>
  <sheetFormatPr baseColWidth="10" defaultColWidth="8.83203125" defaultRowHeight="15" x14ac:dyDescent="0.2"/>
  <cols>
    <col min="1" max="1" width="14.33203125" bestFit="1" customWidth="1"/>
    <col min="2" max="3" width="13.33203125" bestFit="1" customWidth="1"/>
    <col min="4" max="4" width="25" bestFit="1" customWidth="1"/>
    <col min="5" max="5" width="24.1640625" customWidth="1"/>
    <col min="6" max="6" width="12.5" bestFit="1" customWidth="1"/>
    <col min="7" max="7" width="12.6640625" bestFit="1" customWidth="1"/>
    <col min="8" max="8" width="72.33203125" bestFit="1" customWidth="1"/>
    <col min="9" max="9" width="12.6640625" bestFit="1" customWidth="1"/>
    <col min="10" max="12" width="9.1640625" customWidth="1"/>
    <col min="13" max="14" width="12.5" customWidth="1"/>
    <col min="15" max="15" width="12.6640625" bestFit="1" customWidth="1"/>
    <col min="16" max="16" width="13.5" bestFit="1" customWidth="1"/>
    <col min="17" max="17" width="12.5" bestFit="1" customWidth="1"/>
    <col min="18" max="18" width="13.33203125" bestFit="1" customWidth="1"/>
    <col min="19" max="19" width="25" bestFit="1" customWidth="1"/>
    <col min="20" max="20" width="72.33203125" bestFit="1" customWidth="1"/>
    <col min="21" max="21" width="15.33203125" customWidth="1"/>
  </cols>
  <sheetData>
    <row r="1" spans="16:19" x14ac:dyDescent="0.2">
      <c r="P1" s="8" t="s">
        <v>10947</v>
      </c>
      <c r="Q1" t="s">
        <v>10949</v>
      </c>
      <c r="R1" t="s">
        <v>10946</v>
      </c>
      <c r="S1" t="s">
        <v>10950</v>
      </c>
    </row>
    <row r="2" spans="16:19" x14ac:dyDescent="0.2">
      <c r="P2" s="9" t="s">
        <v>10951</v>
      </c>
      <c r="Q2">
        <v>14236.894999999997</v>
      </c>
      <c r="R2">
        <v>2450.1906999999992</v>
      </c>
      <c r="S2" s="6">
        <v>0.12858194754695121</v>
      </c>
    </row>
    <row r="3" spans="16:19" x14ac:dyDescent="0.2">
      <c r="P3" s="9" t="s">
        <v>10952</v>
      </c>
      <c r="Q3">
        <v>4519.8920000000007</v>
      </c>
      <c r="R3">
        <v>862.30839999999989</v>
      </c>
      <c r="S3" s="6">
        <v>5.1811594202898492E-2</v>
      </c>
    </row>
    <row r="4" spans="16:19" x14ac:dyDescent="0.2">
      <c r="P4" s="9" t="s">
        <v>10953</v>
      </c>
      <c r="Q4">
        <v>55691.009000000027</v>
      </c>
      <c r="R4">
        <v>498.72989999999828</v>
      </c>
      <c r="S4" s="6">
        <v>0.1310019209382266</v>
      </c>
    </row>
    <row r="5" spans="16:19" x14ac:dyDescent="0.2">
      <c r="P5" s="9" t="s">
        <v>10954</v>
      </c>
      <c r="Q5">
        <v>28295.344999999994</v>
      </c>
      <c r="R5">
        <v>3488.8352000000004</v>
      </c>
      <c r="S5" s="6">
        <v>0.22890377632534495</v>
      </c>
    </row>
    <row r="6" spans="16:19" x14ac:dyDescent="0.2">
      <c r="P6" s="9" t="s">
        <v>10955</v>
      </c>
      <c r="Q6">
        <v>24324.727000000003</v>
      </c>
      <c r="R6">
        <v>2738.7095999999992</v>
      </c>
      <c r="S6" s="6">
        <v>0.11938742874413952</v>
      </c>
    </row>
    <row r="7" spans="16:19" x14ac:dyDescent="0.2">
      <c r="P7" s="9" t="s">
        <v>10956</v>
      </c>
      <c r="Q7">
        <v>34595.127600000036</v>
      </c>
      <c r="R7">
        <v>4976.5243999999984</v>
      </c>
      <c r="S7" s="6">
        <v>0.11270543279040009</v>
      </c>
    </row>
    <row r="8" spans="16:19" x14ac:dyDescent="0.2">
      <c r="P8" s="9" t="s">
        <v>10957</v>
      </c>
      <c r="Q8">
        <v>33946.392999999996</v>
      </c>
      <c r="R8" s="10">
        <v>-841.48260000000209</v>
      </c>
      <c r="S8" s="6">
        <v>7.7605825547001919E-2</v>
      </c>
    </row>
    <row r="9" spans="16:19" x14ac:dyDescent="0.2">
      <c r="P9" s="9" t="s">
        <v>10958</v>
      </c>
      <c r="Q9">
        <v>27909.468499999992</v>
      </c>
      <c r="R9">
        <v>5318.1049999999996</v>
      </c>
      <c r="S9" s="6">
        <v>0.19236788991690951</v>
      </c>
    </row>
    <row r="10" spans="16:19" x14ac:dyDescent="0.2">
      <c r="P10" s="9" t="s">
        <v>10959</v>
      </c>
      <c r="Q10">
        <v>81777.350799999971</v>
      </c>
      <c r="R10">
        <v>8328.099400000001</v>
      </c>
      <c r="S10" s="6">
        <v>0.11773245989938257</v>
      </c>
    </row>
    <row r="11" spans="16:19" x14ac:dyDescent="0.2">
      <c r="P11" s="9" t="s">
        <v>10960</v>
      </c>
      <c r="Q11">
        <v>31453.392999999989</v>
      </c>
      <c r="R11">
        <v>3448.2572999999979</v>
      </c>
      <c r="S11" s="6">
        <v>9.1736709358795854E-2</v>
      </c>
    </row>
    <row r="12" spans="16:19" x14ac:dyDescent="0.2">
      <c r="P12" s="9" t="s">
        <v>10961</v>
      </c>
      <c r="Q12">
        <v>78628.71669999999</v>
      </c>
      <c r="R12">
        <v>9292.1268999999938</v>
      </c>
      <c r="S12" s="6">
        <v>0.13406035474986641</v>
      </c>
    </row>
    <row r="13" spans="16:19" x14ac:dyDescent="0.2">
      <c r="P13" s="9" t="s">
        <v>10962</v>
      </c>
      <c r="Q13">
        <v>69545.62049999999</v>
      </c>
      <c r="R13">
        <v>8983.5698999999986</v>
      </c>
      <c r="S13" s="6">
        <v>4.3668334240170872E-2</v>
      </c>
    </row>
    <row r="14" spans="16:19" x14ac:dyDescent="0.2">
      <c r="P14" s="9" t="s">
        <v>10963</v>
      </c>
      <c r="Q14">
        <v>18174.075599999993</v>
      </c>
      <c r="R14" s="10">
        <v>-3281.0070000000014</v>
      </c>
      <c r="S14" s="6">
        <v>0.12395187385298942</v>
      </c>
    </row>
    <row r="15" spans="16:19" x14ac:dyDescent="0.2">
      <c r="P15" s="9" t="s">
        <v>10964</v>
      </c>
      <c r="Q15">
        <v>11951.411</v>
      </c>
      <c r="R15">
        <v>2813.8508000000002</v>
      </c>
      <c r="S15" s="6">
        <v>0.16655505952380953</v>
      </c>
    </row>
    <row r="16" spans="16:19" x14ac:dyDescent="0.2">
      <c r="P16" s="9" t="s">
        <v>10965</v>
      </c>
      <c r="Q16">
        <v>38726.251999999993</v>
      </c>
      <c r="R16">
        <v>9732.0977999999996</v>
      </c>
      <c r="S16" s="6">
        <v>0.14457435147972234</v>
      </c>
    </row>
    <row r="17" spans="1:19" x14ac:dyDescent="0.2">
      <c r="P17" s="9" t="s">
        <v>10966</v>
      </c>
      <c r="Q17">
        <v>34195.208499999993</v>
      </c>
      <c r="R17">
        <v>4187.4961999999969</v>
      </c>
      <c r="S17" s="6">
        <v>3.7677331349206269E-2</v>
      </c>
    </row>
    <row r="18" spans="1:19" x14ac:dyDescent="0.2">
      <c r="P18" s="9" t="s">
        <v>10967</v>
      </c>
      <c r="Q18">
        <v>30131.686499999996</v>
      </c>
      <c r="R18">
        <v>4667.868999999997</v>
      </c>
      <c r="S18" s="6">
        <v>0.10718724019288081</v>
      </c>
    </row>
    <row r="19" spans="1:19" x14ac:dyDescent="0.2">
      <c r="P19" s="9" t="s">
        <v>10968</v>
      </c>
      <c r="Q19">
        <v>24797.292000000001</v>
      </c>
      <c r="R19">
        <v>3335.5571999999997</v>
      </c>
      <c r="S19" s="6">
        <v>0.12233925695882218</v>
      </c>
    </row>
    <row r="20" spans="1:19" x14ac:dyDescent="0.2">
      <c r="P20" s="9" t="s">
        <v>10969</v>
      </c>
      <c r="Q20">
        <v>28765.324999999993</v>
      </c>
      <c r="R20">
        <v>3288.6483000000003</v>
      </c>
      <c r="S20" s="6">
        <v>9.1498349339735871E-2</v>
      </c>
    </row>
    <row r="21" spans="1:19" x14ac:dyDescent="0.2">
      <c r="P21" s="9" t="s">
        <v>10970</v>
      </c>
      <c r="Q21">
        <v>36898.33219999999</v>
      </c>
      <c r="R21">
        <v>5355.8083999999999</v>
      </c>
      <c r="S21" s="6">
        <v>0.11483576449447699</v>
      </c>
    </row>
    <row r="22" spans="1:19" x14ac:dyDescent="0.2">
      <c r="P22" s="9" t="s">
        <v>10971</v>
      </c>
      <c r="Q22">
        <v>64595.918000000042</v>
      </c>
      <c r="R22">
        <v>8209.1627000000008</v>
      </c>
      <c r="S22" s="6">
        <v>0.13350082695194107</v>
      </c>
    </row>
    <row r="23" spans="1:19" x14ac:dyDescent="0.2">
      <c r="P23" s="9" t="s">
        <v>10972</v>
      </c>
      <c r="Q23">
        <v>31404.923500000012</v>
      </c>
      <c r="R23">
        <v>2817.3659999999986</v>
      </c>
      <c r="S23" s="6">
        <v>8.9346911455345249E-2</v>
      </c>
    </row>
    <row r="24" spans="1:19" x14ac:dyDescent="0.2">
      <c r="P24" s="9" t="s">
        <v>10973</v>
      </c>
      <c r="Q24">
        <v>75972.563500000047</v>
      </c>
      <c r="R24">
        <v>12474.788400000009</v>
      </c>
      <c r="S24" s="6">
        <v>8.8982900118521044E-2</v>
      </c>
    </row>
    <row r="25" spans="1:19" x14ac:dyDescent="0.2">
      <c r="P25" s="9" t="s">
        <v>10974</v>
      </c>
      <c r="Q25">
        <v>74919.521200000076</v>
      </c>
      <c r="R25">
        <v>8016.9658999999974</v>
      </c>
      <c r="S25" s="6">
        <v>0.18012170691061227</v>
      </c>
    </row>
    <row r="26" spans="1:19" x14ac:dyDescent="0.2">
      <c r="P26" s="9" t="s">
        <v>10975</v>
      </c>
      <c r="Q26">
        <v>18542.490999999995</v>
      </c>
      <c r="R26">
        <v>2824.8233000000005</v>
      </c>
      <c r="S26" s="6">
        <v>0.17712680577849116</v>
      </c>
    </row>
    <row r="27" spans="1:19" x14ac:dyDescent="0.2">
      <c r="P27" s="9" t="s">
        <v>10976</v>
      </c>
      <c r="Q27">
        <v>22978.815000000002</v>
      </c>
      <c r="R27">
        <v>5004.579499999998</v>
      </c>
      <c r="S27" s="6">
        <v>0.18447169630904567</v>
      </c>
    </row>
    <row r="28" spans="1:19" x14ac:dyDescent="0.2">
      <c r="A28" s="8" t="s">
        <v>10947</v>
      </c>
      <c r="B28" t="s">
        <v>10946</v>
      </c>
      <c r="C28" t="s">
        <v>10949</v>
      </c>
      <c r="D28" t="s">
        <v>10950</v>
      </c>
      <c r="H28" s="8" t="s">
        <v>10947</v>
      </c>
      <c r="I28" t="s">
        <v>10946</v>
      </c>
      <c r="P28" s="9" t="s">
        <v>10977</v>
      </c>
      <c r="Q28">
        <v>51715.875000000022</v>
      </c>
      <c r="R28">
        <v>3611.967999999998</v>
      </c>
      <c r="S28" s="6">
        <v>4.7902338849650242E-2</v>
      </c>
    </row>
    <row r="29" spans="1:19" x14ac:dyDescent="0.2">
      <c r="A29" s="9" t="s">
        <v>37</v>
      </c>
      <c r="B29">
        <v>18451.272799999992</v>
      </c>
      <c r="C29">
        <v>741999.79529999977</v>
      </c>
      <c r="D29" s="6">
        <v>3.8783533215266335E-2</v>
      </c>
      <c r="H29" s="9" t="s">
        <v>7946</v>
      </c>
      <c r="I29">
        <v>3343.5360000000001</v>
      </c>
      <c r="P29" s="9" t="s">
        <v>10978</v>
      </c>
      <c r="Q29">
        <v>38750.038999999968</v>
      </c>
      <c r="R29">
        <v>2977.814899999998</v>
      </c>
      <c r="S29" s="6">
        <v>0.13182148349535891</v>
      </c>
    </row>
    <row r="30" spans="1:19" x14ac:dyDescent="0.2">
      <c r="A30" s="9" t="s">
        <v>51</v>
      </c>
      <c r="B30">
        <v>122490.8008000001</v>
      </c>
      <c r="C30">
        <v>719723.47200000286</v>
      </c>
      <c r="D30" s="6">
        <v>0.13800268904999852</v>
      </c>
      <c r="H30" s="9" t="s">
        <v>7223</v>
      </c>
      <c r="I30">
        <v>3345.2822999999999</v>
      </c>
      <c r="P30" s="9" t="s">
        <v>10979</v>
      </c>
      <c r="Q30">
        <v>56987.727999999988</v>
      </c>
      <c r="R30">
        <v>8662.1463999999996</v>
      </c>
      <c r="S30" s="6">
        <v>7.7928042328042305E-2</v>
      </c>
    </row>
    <row r="31" spans="1:19" x14ac:dyDescent="0.2">
      <c r="A31" s="9" t="s">
        <v>76</v>
      </c>
      <c r="B31">
        <v>145454.9480999998</v>
      </c>
      <c r="C31">
        <v>836154.03299999656</v>
      </c>
      <c r="D31" s="6">
        <v>0.15613805312776621</v>
      </c>
      <c r="H31" s="9" t="s">
        <v>4277</v>
      </c>
      <c r="I31">
        <v>3696.2820000000006</v>
      </c>
      <c r="P31" s="9" t="s">
        <v>10980</v>
      </c>
      <c r="Q31">
        <v>40344.533999999985</v>
      </c>
      <c r="R31">
        <v>4750.3781000000017</v>
      </c>
      <c r="S31" s="6">
        <v>0.14716852235031364</v>
      </c>
    </row>
    <row r="32" spans="1:19" x14ac:dyDescent="0.2">
      <c r="A32" s="9" t="s">
        <v>10948</v>
      </c>
      <c r="B32">
        <v>286397.02169999911</v>
      </c>
      <c r="C32">
        <v>2297877.3002999658</v>
      </c>
      <c r="D32" s="6">
        <v>0.12029728459994495</v>
      </c>
      <c r="H32" s="9" t="s">
        <v>7393</v>
      </c>
      <c r="I32">
        <v>3717.9713999999994</v>
      </c>
      <c r="P32" s="9" t="s">
        <v>10981</v>
      </c>
      <c r="Q32">
        <v>39261.962999999974</v>
      </c>
      <c r="R32">
        <v>4432.8778999999995</v>
      </c>
      <c r="S32" s="6">
        <v>0.13511550557204638</v>
      </c>
    </row>
    <row r="33" spans="1:19" x14ac:dyDescent="0.2">
      <c r="H33" s="9" t="s">
        <v>3205</v>
      </c>
      <c r="I33">
        <v>3772.9460999999997</v>
      </c>
      <c r="P33" s="9" t="s">
        <v>10982</v>
      </c>
      <c r="Q33">
        <v>31115.374299999999</v>
      </c>
      <c r="R33">
        <v>2062.0692999999983</v>
      </c>
      <c r="S33" s="6">
        <v>8.5547421792408429E-2</v>
      </c>
    </row>
    <row r="34" spans="1:19" x14ac:dyDescent="0.2">
      <c r="A34" t="s">
        <v>10949</v>
      </c>
      <c r="B34" t="s">
        <v>10946</v>
      </c>
      <c r="C34" t="s">
        <v>10950</v>
      </c>
      <c r="H34" s="9" t="s">
        <v>7248</v>
      </c>
      <c r="I34">
        <v>4094.9765999999986</v>
      </c>
      <c r="P34" s="9" t="s">
        <v>10983</v>
      </c>
      <c r="Q34">
        <v>73410.024899999975</v>
      </c>
      <c r="R34">
        <v>9328.6575999999914</v>
      </c>
      <c r="S34" s="6">
        <v>0.14729830658367357</v>
      </c>
    </row>
    <row r="35" spans="1:19" x14ac:dyDescent="0.2">
      <c r="A35">
        <v>2297877.3002999551</v>
      </c>
      <c r="B35">
        <v>286397.02170000126</v>
      </c>
      <c r="C35" s="6">
        <v>0.12029728459994521</v>
      </c>
      <c r="H35" s="9" t="s">
        <v>5288</v>
      </c>
      <c r="I35">
        <v>4570.9346999999998</v>
      </c>
      <c r="P35" s="9" t="s">
        <v>10984</v>
      </c>
      <c r="Q35">
        <v>59687.745000000017</v>
      </c>
      <c r="R35">
        <v>16243.142500000004</v>
      </c>
      <c r="S35" s="6">
        <v>0.13810476571581012</v>
      </c>
    </row>
    <row r="36" spans="1:19" x14ac:dyDescent="0.2">
      <c r="H36" s="9" t="s">
        <v>1225</v>
      </c>
      <c r="I36">
        <v>6983.8836000000001</v>
      </c>
      <c r="P36" s="9" t="s">
        <v>10985</v>
      </c>
      <c r="Q36">
        <v>79411.965799999991</v>
      </c>
      <c r="R36">
        <v>4011.407499999998</v>
      </c>
      <c r="S36" s="6">
        <v>0.13696418018476825</v>
      </c>
    </row>
    <row r="37" spans="1:19" x14ac:dyDescent="0.2">
      <c r="H37" s="9" t="s">
        <v>1753</v>
      </c>
      <c r="I37">
        <v>7753.0389999999998</v>
      </c>
      <c r="P37" s="9" t="s">
        <v>10986</v>
      </c>
      <c r="Q37">
        <v>96999.04300000002</v>
      </c>
      <c r="R37">
        <v>17885.309300000001</v>
      </c>
      <c r="S37" s="6">
        <v>0.15404125949622283</v>
      </c>
    </row>
    <row r="38" spans="1:19" x14ac:dyDescent="0.2">
      <c r="H38" s="9" t="s">
        <v>5754</v>
      </c>
      <c r="I38">
        <v>25199.927999999993</v>
      </c>
      <c r="P38" s="9" t="s">
        <v>10987</v>
      </c>
      <c r="Q38">
        <v>43971.373999999996</v>
      </c>
      <c r="R38">
        <v>7140.4390999999987</v>
      </c>
      <c r="S38" s="6">
        <v>7.909447004608286E-2</v>
      </c>
    </row>
    <row r="39" spans="1:19" x14ac:dyDescent="0.2">
      <c r="H39" s="9" t="s">
        <v>10948</v>
      </c>
      <c r="I39">
        <v>66478.779699999985</v>
      </c>
      <c r="P39" s="9" t="s">
        <v>10988</v>
      </c>
      <c r="Q39">
        <v>20301.133399999992</v>
      </c>
      <c r="R39">
        <v>1613.8719999999985</v>
      </c>
      <c r="S39" s="6">
        <v>6.2360794785203774E-2</v>
      </c>
    </row>
    <row r="40" spans="1:19" x14ac:dyDescent="0.2">
      <c r="P40" s="9" t="s">
        <v>10989</v>
      </c>
      <c r="Q40">
        <v>58872.352799999986</v>
      </c>
      <c r="R40">
        <v>14751.8915</v>
      </c>
      <c r="S40" s="6">
        <v>0.15160693689240407</v>
      </c>
    </row>
    <row r="41" spans="1:19" x14ac:dyDescent="0.2">
      <c r="P41" s="9" t="s">
        <v>10990</v>
      </c>
      <c r="Q41">
        <v>36521.536100000005</v>
      </c>
      <c r="R41">
        <v>933.28999999999621</v>
      </c>
      <c r="S41" s="6">
        <v>5.2169049437957006E-2</v>
      </c>
    </row>
    <row r="42" spans="1:19" x14ac:dyDescent="0.2">
      <c r="P42" s="9" t="s">
        <v>10991</v>
      </c>
      <c r="Q42">
        <v>44261.110199999996</v>
      </c>
      <c r="R42">
        <v>6342.5827999999965</v>
      </c>
      <c r="S42" s="6">
        <v>0.10060151308206726</v>
      </c>
    </row>
    <row r="43" spans="1:19" x14ac:dyDescent="0.2">
      <c r="P43" s="9" t="s">
        <v>10992</v>
      </c>
      <c r="Q43">
        <v>52981.725699999995</v>
      </c>
      <c r="R43">
        <v>8223.335699999996</v>
      </c>
      <c r="S43" s="6">
        <v>7.0275148154499867E-2</v>
      </c>
    </row>
    <row r="44" spans="1:19" x14ac:dyDescent="0.2">
      <c r="P44" s="9" t="s">
        <v>10993</v>
      </c>
      <c r="Q44">
        <v>45264.416000000005</v>
      </c>
      <c r="R44">
        <v>6952.6211999999987</v>
      </c>
      <c r="S44" s="6">
        <v>0.15414349958272397</v>
      </c>
    </row>
    <row r="45" spans="1:19" x14ac:dyDescent="0.2">
      <c r="P45" s="9" t="s">
        <v>10994</v>
      </c>
      <c r="Q45">
        <v>63120.887999999977</v>
      </c>
      <c r="R45">
        <v>9040.9556999999968</v>
      </c>
      <c r="S45" s="6">
        <v>0.15834334498325325</v>
      </c>
    </row>
    <row r="46" spans="1:19" x14ac:dyDescent="0.2">
      <c r="P46" s="9" t="s">
        <v>10995</v>
      </c>
      <c r="Q46">
        <v>87866.652000000031</v>
      </c>
      <c r="R46">
        <v>10991.555600000007</v>
      </c>
      <c r="S46" s="6">
        <v>0.14893707446667837</v>
      </c>
    </row>
    <row r="47" spans="1:19" x14ac:dyDescent="0.2">
      <c r="P47" s="9" t="s">
        <v>10996</v>
      </c>
      <c r="Q47">
        <v>77776.923199999976</v>
      </c>
      <c r="R47">
        <v>9275.2754999999997</v>
      </c>
      <c r="S47" s="6">
        <v>8.7705125674430812E-2</v>
      </c>
    </row>
    <row r="48" spans="1:19" x14ac:dyDescent="0.2">
      <c r="P48" s="9" t="s">
        <v>10997</v>
      </c>
      <c r="Q48">
        <v>118447.82500000003</v>
      </c>
      <c r="R48">
        <v>9690.1036999999942</v>
      </c>
      <c r="S48" s="6">
        <v>0.1121244983105807</v>
      </c>
    </row>
    <row r="49" spans="16:19" x14ac:dyDescent="0.2">
      <c r="P49" s="9" t="s">
        <v>10998</v>
      </c>
      <c r="Q49">
        <v>83829.318799999994</v>
      </c>
      <c r="R49">
        <v>8483.3467999999921</v>
      </c>
      <c r="S49" s="6">
        <v>0.13342714909655304</v>
      </c>
    </row>
    <row r="50" spans="16:19" x14ac:dyDescent="0.2">
      <c r="P50" s="9" t="s">
        <v>10948</v>
      </c>
      <c r="Q50">
        <v>2297877.3002999499</v>
      </c>
      <c r="R50">
        <v>286397.02169999911</v>
      </c>
      <c r="S50" s="6">
        <v>0.12029728459994515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222D4-04CA-4833-ABF7-11F077BF0B23}">
  <dimension ref="A1:AA9995"/>
  <sheetViews>
    <sheetView topLeftCell="J1" workbookViewId="0">
      <selection activeCell="F4" sqref="F4"/>
    </sheetView>
  </sheetViews>
  <sheetFormatPr baseColWidth="10" defaultColWidth="8.83203125" defaultRowHeight="15" x14ac:dyDescent="0.2"/>
  <cols>
    <col min="2" max="2" width="16.1640625" customWidth="1"/>
    <col min="3" max="3" width="12.83203125" customWidth="1"/>
    <col min="4" max="4" width="12.1640625" customWidth="1"/>
    <col min="5" max="5" width="10.5" bestFit="1" customWidth="1"/>
    <col min="6" max="6" width="15" customWidth="1"/>
    <col min="7" max="7" width="13.5" customWidth="1"/>
    <col min="8" max="8" width="18.6640625" customWidth="1"/>
    <col min="10" max="10" width="12.33203125" customWidth="1"/>
    <col min="11" max="11" width="14.6640625" customWidth="1"/>
    <col min="13" max="13" width="12.83203125" customWidth="1"/>
    <col min="15" max="15" width="17.33203125" customWidth="1"/>
    <col min="16" max="16" width="16.6640625" customWidth="1"/>
    <col min="17" max="17" width="13.5" customWidth="1"/>
    <col min="18" max="18" width="30.5" customWidth="1"/>
    <col min="23" max="23" width="14.6640625" customWidth="1"/>
    <col min="24" max="24" width="13.1640625" customWidth="1"/>
    <col min="25" max="25" width="13.83203125" customWidth="1"/>
    <col min="26" max="26" width="25.5" customWidth="1"/>
    <col min="27" max="27" width="25.33203125" customWidth="1"/>
  </cols>
  <sheetData>
    <row r="1" spans="1:27" ht="16" x14ac:dyDescent="0.2">
      <c r="A1" s="1" t="s">
        <v>0</v>
      </c>
      <c r="B1" s="1" t="s">
        <v>1</v>
      </c>
      <c r="C1" s="7" t="s">
        <v>2</v>
      </c>
      <c r="D1" s="7"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2" t="s">
        <v>22</v>
      </c>
      <c r="X1" s="3" t="s">
        <v>23</v>
      </c>
      <c r="Y1" s="3" t="s">
        <v>24</v>
      </c>
      <c r="Z1" s="4" t="s">
        <v>25</v>
      </c>
      <c r="AA1" s="4" t="s">
        <v>26</v>
      </c>
    </row>
    <row r="2" spans="1:27" x14ac:dyDescent="0.2">
      <c r="A2">
        <v>1</v>
      </c>
      <c r="B2" t="s">
        <v>27</v>
      </c>
      <c r="C2" s="5">
        <v>42682</v>
      </c>
      <c r="D2" s="5" t="str">
        <f>TEXT(C2,"yyyy-mm")</f>
        <v>2016-11</v>
      </c>
      <c r="E2" s="5">
        <v>42685</v>
      </c>
      <c r="F2" t="s">
        <v>28</v>
      </c>
      <c r="G2" t="s">
        <v>29</v>
      </c>
      <c r="H2" t="s">
        <v>30</v>
      </c>
      <c r="I2" t="s">
        <v>31</v>
      </c>
      <c r="J2" t="s">
        <v>32</v>
      </c>
      <c r="K2" t="s">
        <v>33</v>
      </c>
      <c r="L2" t="s">
        <v>34</v>
      </c>
      <c r="M2">
        <v>42420</v>
      </c>
      <c r="N2" t="s">
        <v>35</v>
      </c>
      <c r="O2" t="s">
        <v>36</v>
      </c>
      <c r="P2" t="s">
        <v>37</v>
      </c>
      <c r="Q2" t="s">
        <v>38</v>
      </c>
      <c r="R2" t="s">
        <v>39</v>
      </c>
      <c r="S2">
        <v>261.95999999999998</v>
      </c>
      <c r="T2">
        <v>2</v>
      </c>
      <c r="U2">
        <v>0</v>
      </c>
      <c r="V2">
        <v>41.913600000000002</v>
      </c>
      <c r="W2" s="6">
        <f>(V2/S2)</f>
        <v>0.16000000000000003</v>
      </c>
      <c r="X2" s="4">
        <f>V2/T2</f>
        <v>20.956800000000001</v>
      </c>
      <c r="Y2" s="4">
        <f>S2/T2</f>
        <v>130.97999999999999</v>
      </c>
      <c r="Z2" s="4">
        <f>S2/((1-U2)*T2)</f>
        <v>130.97999999999999</v>
      </c>
      <c r="AA2" s="4">
        <f>S2*U2</f>
        <v>0</v>
      </c>
    </row>
    <row r="3" spans="1:27" x14ac:dyDescent="0.2">
      <c r="A3">
        <v>2</v>
      </c>
      <c r="B3" t="s">
        <v>27</v>
      </c>
      <c r="C3" s="5">
        <v>42682</v>
      </c>
      <c r="D3" s="5" t="str">
        <f>TEXT(C3,"yyyy-mm")</f>
        <v>2016-11</v>
      </c>
      <c r="E3" s="5">
        <v>42685</v>
      </c>
      <c r="F3" t="s">
        <v>28</v>
      </c>
      <c r="G3" t="s">
        <v>29</v>
      </c>
      <c r="H3" t="s">
        <v>30</v>
      </c>
      <c r="I3" t="s">
        <v>31</v>
      </c>
      <c r="J3" t="s">
        <v>32</v>
      </c>
      <c r="K3" t="s">
        <v>33</v>
      </c>
      <c r="L3" t="s">
        <v>34</v>
      </c>
      <c r="M3">
        <v>42420</v>
      </c>
      <c r="N3" t="s">
        <v>35</v>
      </c>
      <c r="O3" t="s">
        <v>40</v>
      </c>
      <c r="P3" t="s">
        <v>37</v>
      </c>
      <c r="Q3" t="s">
        <v>41</v>
      </c>
      <c r="R3" t="s">
        <v>42</v>
      </c>
      <c r="S3">
        <v>731.93999999999994</v>
      </c>
      <c r="T3">
        <v>3</v>
      </c>
      <c r="U3">
        <v>0</v>
      </c>
      <c r="V3">
        <v>219.58199999999997</v>
      </c>
      <c r="W3" s="6">
        <f>(V3/S3)</f>
        <v>0.3</v>
      </c>
      <c r="X3" s="4">
        <f>V3/T3</f>
        <v>73.193999999999988</v>
      </c>
      <c r="Y3" s="4">
        <f>S3/T3</f>
        <v>243.98</v>
      </c>
      <c r="Z3" s="4">
        <f>S3/((1-U3)*T3)</f>
        <v>243.98</v>
      </c>
      <c r="AA3" s="4">
        <f t="shared" ref="AA3:AA66" si="0">S3*U3</f>
        <v>0</v>
      </c>
    </row>
    <row r="4" spans="1:27" x14ac:dyDescent="0.2">
      <c r="A4">
        <v>3</v>
      </c>
      <c r="B4" t="s">
        <v>43</v>
      </c>
      <c r="C4" s="5">
        <v>42533</v>
      </c>
      <c r="D4" s="5" t="str">
        <f>TEXT(C4,"yyyy-mm")</f>
        <v>2016-06</v>
      </c>
      <c r="E4" s="5">
        <v>42537</v>
      </c>
      <c r="F4" t="s">
        <v>28</v>
      </c>
      <c r="G4" t="s">
        <v>44</v>
      </c>
      <c r="H4" t="s">
        <v>45</v>
      </c>
      <c r="I4" t="s">
        <v>46</v>
      </c>
      <c r="J4" t="s">
        <v>32</v>
      </c>
      <c r="K4" t="s">
        <v>47</v>
      </c>
      <c r="L4" t="s">
        <v>48</v>
      </c>
      <c r="M4">
        <v>90036</v>
      </c>
      <c r="N4" t="s">
        <v>49</v>
      </c>
      <c r="O4" t="s">
        <v>50</v>
      </c>
      <c r="P4" t="s">
        <v>51</v>
      </c>
      <c r="Q4" t="s">
        <v>52</v>
      </c>
      <c r="R4" t="s">
        <v>53</v>
      </c>
      <c r="S4">
        <v>14.62</v>
      </c>
      <c r="T4">
        <v>2</v>
      </c>
      <c r="U4">
        <v>0</v>
      </c>
      <c r="V4">
        <v>6.8713999999999995</v>
      </c>
      <c r="W4" s="6">
        <f>(V4/S4)</f>
        <v>0.47</v>
      </c>
      <c r="X4" s="4">
        <f t="shared" ref="X4:X67" si="1">V4/T4</f>
        <v>3.4356999999999998</v>
      </c>
      <c r="Y4" s="4">
        <f t="shared" ref="Y4:Y67" si="2">S4/T4</f>
        <v>7.31</v>
      </c>
      <c r="Z4" s="4">
        <f t="shared" ref="Z4:Z67" si="3">S4/((1-U4)*T4)</f>
        <v>7.31</v>
      </c>
      <c r="AA4" s="4">
        <f t="shared" si="0"/>
        <v>0</v>
      </c>
    </row>
    <row r="5" spans="1:27" x14ac:dyDescent="0.2">
      <c r="A5">
        <v>4</v>
      </c>
      <c r="B5" t="s">
        <v>54</v>
      </c>
      <c r="C5" s="5">
        <v>42288</v>
      </c>
      <c r="D5" s="5" t="str">
        <f>TEXT(C5,"yyyy-mm")</f>
        <v>2015-10</v>
      </c>
      <c r="E5" s="5">
        <v>42295</v>
      </c>
      <c r="F5" t="s">
        <v>55</v>
      </c>
      <c r="G5" t="s">
        <v>56</v>
      </c>
      <c r="H5" t="s">
        <v>57</v>
      </c>
      <c r="I5" t="s">
        <v>31</v>
      </c>
      <c r="J5" t="s">
        <v>32</v>
      </c>
      <c r="K5" t="s">
        <v>58</v>
      </c>
      <c r="L5" t="s">
        <v>59</v>
      </c>
      <c r="M5">
        <v>33311</v>
      </c>
      <c r="N5" t="s">
        <v>35</v>
      </c>
      <c r="O5" t="s">
        <v>60</v>
      </c>
      <c r="P5" t="s">
        <v>37</v>
      </c>
      <c r="Q5" t="s">
        <v>61</v>
      </c>
      <c r="R5" t="s">
        <v>62</v>
      </c>
      <c r="S5">
        <v>957.57749999999999</v>
      </c>
      <c r="T5">
        <v>5</v>
      </c>
      <c r="U5">
        <v>0.45</v>
      </c>
      <c r="V5">
        <v>-383.03100000000006</v>
      </c>
      <c r="W5" s="6">
        <f t="shared" ref="W5:W68" si="4">(V5/S5)</f>
        <v>-0.40000000000000008</v>
      </c>
      <c r="X5" s="4">
        <f t="shared" si="1"/>
        <v>-76.606200000000015</v>
      </c>
      <c r="Y5" s="4">
        <f t="shared" si="2"/>
        <v>191.5155</v>
      </c>
      <c r="Z5" s="4">
        <f t="shared" si="3"/>
        <v>348.21</v>
      </c>
      <c r="AA5" s="4">
        <f t="shared" si="0"/>
        <v>430.909875</v>
      </c>
    </row>
    <row r="6" spans="1:27" x14ac:dyDescent="0.2">
      <c r="A6">
        <v>5</v>
      </c>
      <c r="B6" t="s">
        <v>54</v>
      </c>
      <c r="C6" s="5">
        <v>42288</v>
      </c>
      <c r="D6" s="5" t="str">
        <f>TEXT(C6,"yyyy-mm")</f>
        <v>2015-10</v>
      </c>
      <c r="E6" s="5">
        <v>42295</v>
      </c>
      <c r="F6" t="s">
        <v>55</v>
      </c>
      <c r="G6" t="s">
        <v>56</v>
      </c>
      <c r="H6" t="s">
        <v>57</v>
      </c>
      <c r="I6" t="s">
        <v>31</v>
      </c>
      <c r="J6" t="s">
        <v>32</v>
      </c>
      <c r="K6" t="s">
        <v>58</v>
      </c>
      <c r="L6" t="s">
        <v>59</v>
      </c>
      <c r="M6">
        <v>33311</v>
      </c>
      <c r="N6" t="s">
        <v>35</v>
      </c>
      <c r="O6" t="s">
        <v>63</v>
      </c>
      <c r="P6" t="s">
        <v>51</v>
      </c>
      <c r="Q6" t="s">
        <v>64</v>
      </c>
      <c r="R6" t="s">
        <v>65</v>
      </c>
      <c r="S6">
        <v>22.368000000000002</v>
      </c>
      <c r="T6">
        <v>2</v>
      </c>
      <c r="U6">
        <v>0.2</v>
      </c>
      <c r="V6">
        <v>2.5163999999999991</v>
      </c>
      <c r="W6" s="6">
        <f>(V6/S6)</f>
        <v>0.11249999999999995</v>
      </c>
      <c r="X6" s="4">
        <f t="shared" si="1"/>
        <v>1.2581999999999995</v>
      </c>
      <c r="Y6" s="4">
        <f t="shared" si="2"/>
        <v>11.184000000000001</v>
      </c>
      <c r="Z6" s="4">
        <f t="shared" si="3"/>
        <v>13.98</v>
      </c>
      <c r="AA6" s="4">
        <f t="shared" si="0"/>
        <v>4.4736000000000002</v>
      </c>
    </row>
    <row r="7" spans="1:27" x14ac:dyDescent="0.2">
      <c r="A7">
        <v>6</v>
      </c>
      <c r="B7" t="s">
        <v>66</v>
      </c>
      <c r="C7" s="5">
        <v>41799</v>
      </c>
      <c r="D7" s="5" t="str">
        <f t="shared" ref="D7:D70" si="5">TEXT(C7,"yyyy-mm")</f>
        <v>2014-06</v>
      </c>
      <c r="E7" s="5">
        <v>41804</v>
      </c>
      <c r="F7" t="s">
        <v>55</v>
      </c>
      <c r="G7" t="s">
        <v>67</v>
      </c>
      <c r="H7" t="s">
        <v>68</v>
      </c>
      <c r="I7" t="s">
        <v>31</v>
      </c>
      <c r="J7" t="s">
        <v>32</v>
      </c>
      <c r="K7" t="s">
        <v>47</v>
      </c>
      <c r="L7" t="s">
        <v>48</v>
      </c>
      <c r="M7">
        <v>90032</v>
      </c>
      <c r="N7" t="s">
        <v>49</v>
      </c>
      <c r="O7" t="s">
        <v>69</v>
      </c>
      <c r="P7" t="s">
        <v>37</v>
      </c>
      <c r="Q7" t="s">
        <v>70</v>
      </c>
      <c r="R7" t="s">
        <v>71</v>
      </c>
      <c r="S7">
        <v>48.86</v>
      </c>
      <c r="T7">
        <v>7</v>
      </c>
      <c r="U7">
        <v>0</v>
      </c>
      <c r="V7">
        <v>14.169399999999996</v>
      </c>
      <c r="W7" s="6">
        <f t="shared" si="4"/>
        <v>0.28999999999999992</v>
      </c>
      <c r="X7" s="4">
        <f t="shared" si="1"/>
        <v>2.0241999999999996</v>
      </c>
      <c r="Y7" s="4">
        <f t="shared" si="2"/>
        <v>6.9799999999999995</v>
      </c>
      <c r="Z7" s="4">
        <f t="shared" si="3"/>
        <v>6.9799999999999995</v>
      </c>
      <c r="AA7" s="4">
        <f t="shared" si="0"/>
        <v>0</v>
      </c>
    </row>
    <row r="8" spans="1:27" x14ac:dyDescent="0.2">
      <c r="A8">
        <v>7</v>
      </c>
      <c r="B8" t="s">
        <v>66</v>
      </c>
      <c r="C8" s="5">
        <v>41799</v>
      </c>
      <c r="D8" s="5" t="str">
        <f t="shared" si="5"/>
        <v>2014-06</v>
      </c>
      <c r="E8" s="5">
        <v>41804</v>
      </c>
      <c r="F8" t="s">
        <v>55</v>
      </c>
      <c r="G8" t="s">
        <v>67</v>
      </c>
      <c r="H8" t="s">
        <v>68</v>
      </c>
      <c r="I8" t="s">
        <v>31</v>
      </c>
      <c r="J8" t="s">
        <v>32</v>
      </c>
      <c r="K8" t="s">
        <v>47</v>
      </c>
      <c r="L8" t="s">
        <v>48</v>
      </c>
      <c r="M8">
        <v>90032</v>
      </c>
      <c r="N8" t="s">
        <v>49</v>
      </c>
      <c r="O8" t="s">
        <v>72</v>
      </c>
      <c r="P8" t="s">
        <v>51</v>
      </c>
      <c r="Q8" t="s">
        <v>73</v>
      </c>
      <c r="R8" t="s">
        <v>74</v>
      </c>
      <c r="S8">
        <v>7.28</v>
      </c>
      <c r="T8">
        <v>4</v>
      </c>
      <c r="U8">
        <v>0</v>
      </c>
      <c r="V8">
        <v>1.9656000000000002</v>
      </c>
      <c r="W8" s="6">
        <f t="shared" si="4"/>
        <v>0.27</v>
      </c>
      <c r="X8" s="4">
        <f t="shared" si="1"/>
        <v>0.49140000000000006</v>
      </c>
      <c r="Y8" s="4">
        <f t="shared" si="2"/>
        <v>1.82</v>
      </c>
      <c r="Z8" s="4">
        <f t="shared" si="3"/>
        <v>1.82</v>
      </c>
      <c r="AA8" s="4">
        <f t="shared" si="0"/>
        <v>0</v>
      </c>
    </row>
    <row r="9" spans="1:27" x14ac:dyDescent="0.2">
      <c r="A9">
        <v>8</v>
      </c>
      <c r="B9" t="s">
        <v>66</v>
      </c>
      <c r="C9" s="5">
        <v>41799</v>
      </c>
      <c r="D9" s="5" t="str">
        <f t="shared" si="5"/>
        <v>2014-06</v>
      </c>
      <c r="E9" s="5">
        <v>41804</v>
      </c>
      <c r="F9" t="s">
        <v>55</v>
      </c>
      <c r="G9" t="s">
        <v>67</v>
      </c>
      <c r="H9" t="s">
        <v>68</v>
      </c>
      <c r="I9" t="s">
        <v>31</v>
      </c>
      <c r="J9" t="s">
        <v>32</v>
      </c>
      <c r="K9" t="s">
        <v>47</v>
      </c>
      <c r="L9" t="s">
        <v>48</v>
      </c>
      <c r="M9">
        <v>90032</v>
      </c>
      <c r="N9" t="s">
        <v>49</v>
      </c>
      <c r="O9" t="s">
        <v>75</v>
      </c>
      <c r="P9" t="s">
        <v>76</v>
      </c>
      <c r="Q9" t="s">
        <v>77</v>
      </c>
      <c r="R9" t="s">
        <v>78</v>
      </c>
      <c r="S9">
        <v>907.15200000000004</v>
      </c>
      <c r="T9">
        <v>6</v>
      </c>
      <c r="U9">
        <v>0.2</v>
      </c>
      <c r="V9">
        <v>90.715200000000038</v>
      </c>
      <c r="W9" s="6">
        <f t="shared" si="4"/>
        <v>0.10000000000000003</v>
      </c>
      <c r="X9" s="4">
        <f t="shared" si="1"/>
        <v>15.119200000000006</v>
      </c>
      <c r="Y9" s="4">
        <f t="shared" si="2"/>
        <v>151.19200000000001</v>
      </c>
      <c r="Z9" s="4">
        <f t="shared" si="3"/>
        <v>188.98999999999998</v>
      </c>
      <c r="AA9" s="4">
        <f t="shared" si="0"/>
        <v>181.43040000000002</v>
      </c>
    </row>
    <row r="10" spans="1:27" x14ac:dyDescent="0.2">
      <c r="A10">
        <v>9</v>
      </c>
      <c r="B10" t="s">
        <v>66</v>
      </c>
      <c r="C10" s="5">
        <v>41799</v>
      </c>
      <c r="D10" s="5" t="str">
        <f t="shared" si="5"/>
        <v>2014-06</v>
      </c>
      <c r="E10" s="5">
        <v>41804</v>
      </c>
      <c r="F10" t="s">
        <v>55</v>
      </c>
      <c r="G10" t="s">
        <v>67</v>
      </c>
      <c r="H10" t="s">
        <v>68</v>
      </c>
      <c r="I10" t="s">
        <v>31</v>
      </c>
      <c r="J10" t="s">
        <v>32</v>
      </c>
      <c r="K10" t="s">
        <v>47</v>
      </c>
      <c r="L10" t="s">
        <v>48</v>
      </c>
      <c r="M10">
        <v>90032</v>
      </c>
      <c r="N10" t="s">
        <v>49</v>
      </c>
      <c r="O10" t="s">
        <v>79</v>
      </c>
      <c r="P10" t="s">
        <v>51</v>
      </c>
      <c r="Q10" t="s">
        <v>80</v>
      </c>
      <c r="R10" t="s">
        <v>81</v>
      </c>
      <c r="S10">
        <v>18.504000000000001</v>
      </c>
      <c r="T10">
        <v>3</v>
      </c>
      <c r="U10">
        <v>0.2</v>
      </c>
      <c r="V10">
        <v>5.7824999999999998</v>
      </c>
      <c r="W10" s="6">
        <f t="shared" si="4"/>
        <v>0.31249999999999994</v>
      </c>
      <c r="X10" s="4">
        <f t="shared" si="1"/>
        <v>1.9275</v>
      </c>
      <c r="Y10" s="4">
        <f t="shared" si="2"/>
        <v>6.1680000000000001</v>
      </c>
      <c r="Z10" s="4">
        <f t="shared" si="3"/>
        <v>7.7099999999999991</v>
      </c>
      <c r="AA10" s="4">
        <f t="shared" si="0"/>
        <v>3.7008000000000005</v>
      </c>
    </row>
    <row r="11" spans="1:27" x14ac:dyDescent="0.2">
      <c r="A11">
        <v>10</v>
      </c>
      <c r="B11" t="s">
        <v>66</v>
      </c>
      <c r="C11" s="5">
        <v>41799</v>
      </c>
      <c r="D11" s="5" t="str">
        <f t="shared" si="5"/>
        <v>2014-06</v>
      </c>
      <c r="E11" s="5">
        <v>41804</v>
      </c>
      <c r="F11" t="s">
        <v>55</v>
      </c>
      <c r="G11" t="s">
        <v>67</v>
      </c>
      <c r="H11" t="s">
        <v>68</v>
      </c>
      <c r="I11" t="s">
        <v>31</v>
      </c>
      <c r="J11" t="s">
        <v>32</v>
      </c>
      <c r="K11" t="s">
        <v>47</v>
      </c>
      <c r="L11" t="s">
        <v>48</v>
      </c>
      <c r="M11">
        <v>90032</v>
      </c>
      <c r="N11" t="s">
        <v>49</v>
      </c>
      <c r="O11" t="s">
        <v>82</v>
      </c>
      <c r="P11" t="s">
        <v>51</v>
      </c>
      <c r="Q11" t="s">
        <v>83</v>
      </c>
      <c r="R11" t="s">
        <v>84</v>
      </c>
      <c r="S11">
        <v>114.9</v>
      </c>
      <c r="T11">
        <v>5</v>
      </c>
      <c r="U11">
        <v>0</v>
      </c>
      <c r="V11">
        <v>34.469999999999992</v>
      </c>
      <c r="W11" s="6">
        <f t="shared" si="4"/>
        <v>0.29999999999999993</v>
      </c>
      <c r="X11" s="4">
        <f t="shared" si="1"/>
        <v>6.8939999999999984</v>
      </c>
      <c r="Y11" s="4">
        <f t="shared" si="2"/>
        <v>22.98</v>
      </c>
      <c r="Z11" s="4">
        <f t="shared" si="3"/>
        <v>22.98</v>
      </c>
      <c r="AA11" s="4">
        <f t="shared" si="0"/>
        <v>0</v>
      </c>
    </row>
    <row r="12" spans="1:27" x14ac:dyDescent="0.2">
      <c r="A12">
        <v>11</v>
      </c>
      <c r="B12" t="s">
        <v>66</v>
      </c>
      <c r="C12" s="5">
        <v>41799</v>
      </c>
      <c r="D12" s="5" t="str">
        <f t="shared" si="5"/>
        <v>2014-06</v>
      </c>
      <c r="E12" s="5">
        <v>41804</v>
      </c>
      <c r="F12" t="s">
        <v>55</v>
      </c>
      <c r="G12" t="s">
        <v>67</v>
      </c>
      <c r="H12" t="s">
        <v>68</v>
      </c>
      <c r="I12" t="s">
        <v>31</v>
      </c>
      <c r="J12" t="s">
        <v>32</v>
      </c>
      <c r="K12" t="s">
        <v>47</v>
      </c>
      <c r="L12" t="s">
        <v>48</v>
      </c>
      <c r="M12">
        <v>90032</v>
      </c>
      <c r="N12" t="s">
        <v>49</v>
      </c>
      <c r="O12" t="s">
        <v>85</v>
      </c>
      <c r="P12" t="s">
        <v>37</v>
      </c>
      <c r="Q12" t="s">
        <v>61</v>
      </c>
      <c r="R12" t="s">
        <v>86</v>
      </c>
      <c r="S12">
        <v>1706.1840000000002</v>
      </c>
      <c r="T12">
        <v>9</v>
      </c>
      <c r="U12">
        <v>0.2</v>
      </c>
      <c r="V12">
        <v>85.309199999999805</v>
      </c>
      <c r="W12" s="6">
        <f t="shared" si="4"/>
        <v>4.9999999999999878E-2</v>
      </c>
      <c r="X12" s="4">
        <f t="shared" si="1"/>
        <v>9.4787999999999784</v>
      </c>
      <c r="Y12" s="4">
        <f t="shared" si="2"/>
        <v>189.57600000000002</v>
      </c>
      <c r="Z12" s="4">
        <f t="shared" si="3"/>
        <v>236.97000000000003</v>
      </c>
      <c r="AA12" s="4">
        <f t="shared" si="0"/>
        <v>341.23680000000007</v>
      </c>
    </row>
    <row r="13" spans="1:27" x14ac:dyDescent="0.2">
      <c r="A13">
        <v>12</v>
      </c>
      <c r="B13" t="s">
        <v>66</v>
      </c>
      <c r="C13" s="5">
        <v>41799</v>
      </c>
      <c r="D13" s="5" t="str">
        <f t="shared" si="5"/>
        <v>2014-06</v>
      </c>
      <c r="E13" s="5">
        <v>41804</v>
      </c>
      <c r="F13" t="s">
        <v>55</v>
      </c>
      <c r="G13" t="s">
        <v>67</v>
      </c>
      <c r="H13" t="s">
        <v>68</v>
      </c>
      <c r="I13" t="s">
        <v>31</v>
      </c>
      <c r="J13" t="s">
        <v>32</v>
      </c>
      <c r="K13" t="s">
        <v>47</v>
      </c>
      <c r="L13" t="s">
        <v>48</v>
      </c>
      <c r="M13">
        <v>90032</v>
      </c>
      <c r="N13" t="s">
        <v>49</v>
      </c>
      <c r="O13" t="s">
        <v>87</v>
      </c>
      <c r="P13" t="s">
        <v>76</v>
      </c>
      <c r="Q13" t="s">
        <v>77</v>
      </c>
      <c r="R13" t="s">
        <v>88</v>
      </c>
      <c r="S13">
        <v>911.42399999999998</v>
      </c>
      <c r="T13">
        <v>4</v>
      </c>
      <c r="U13">
        <v>0.2</v>
      </c>
      <c r="V13">
        <v>68.356800000000021</v>
      </c>
      <c r="W13" s="6">
        <f t="shared" si="4"/>
        <v>7.5000000000000025E-2</v>
      </c>
      <c r="X13" s="4">
        <f t="shared" si="1"/>
        <v>17.089200000000005</v>
      </c>
      <c r="Y13" s="4">
        <f t="shared" si="2"/>
        <v>227.85599999999999</v>
      </c>
      <c r="Z13" s="4">
        <f t="shared" si="3"/>
        <v>284.82</v>
      </c>
      <c r="AA13" s="4">
        <f t="shared" si="0"/>
        <v>182.28480000000002</v>
      </c>
    </row>
    <row r="14" spans="1:27" x14ac:dyDescent="0.2">
      <c r="A14">
        <v>13</v>
      </c>
      <c r="B14" t="s">
        <v>89</v>
      </c>
      <c r="C14" s="5">
        <v>42840</v>
      </c>
      <c r="D14" s="5" t="str">
        <f t="shared" si="5"/>
        <v>2017-04</v>
      </c>
      <c r="E14" s="5">
        <v>42845</v>
      </c>
      <c r="F14" t="s">
        <v>55</v>
      </c>
      <c r="G14" t="s">
        <v>90</v>
      </c>
      <c r="H14" t="s">
        <v>91</v>
      </c>
      <c r="I14" t="s">
        <v>31</v>
      </c>
      <c r="J14" t="s">
        <v>32</v>
      </c>
      <c r="K14" t="s">
        <v>92</v>
      </c>
      <c r="L14" t="s">
        <v>93</v>
      </c>
      <c r="M14">
        <v>28027</v>
      </c>
      <c r="N14" t="s">
        <v>35</v>
      </c>
      <c r="O14" t="s">
        <v>94</v>
      </c>
      <c r="P14" t="s">
        <v>51</v>
      </c>
      <c r="Q14" t="s">
        <v>95</v>
      </c>
      <c r="R14" t="s">
        <v>96</v>
      </c>
      <c r="S14">
        <v>15.552000000000003</v>
      </c>
      <c r="T14">
        <v>3</v>
      </c>
      <c r="U14">
        <v>0.2</v>
      </c>
      <c r="V14">
        <v>5.4432</v>
      </c>
      <c r="W14" s="6">
        <f t="shared" si="4"/>
        <v>0.34999999999999992</v>
      </c>
      <c r="X14" s="4">
        <f t="shared" si="1"/>
        <v>1.8144</v>
      </c>
      <c r="Y14" s="4">
        <f t="shared" si="2"/>
        <v>5.1840000000000011</v>
      </c>
      <c r="Z14" s="4">
        <f t="shared" si="3"/>
        <v>6.48</v>
      </c>
      <c r="AA14" s="4">
        <f t="shared" si="0"/>
        <v>3.1104000000000007</v>
      </c>
    </row>
    <row r="15" spans="1:27" x14ac:dyDescent="0.2">
      <c r="A15">
        <v>14</v>
      </c>
      <c r="B15" t="s">
        <v>97</v>
      </c>
      <c r="C15" s="5">
        <v>42709</v>
      </c>
      <c r="D15" s="5" t="str">
        <f t="shared" si="5"/>
        <v>2016-12</v>
      </c>
      <c r="E15" s="5">
        <v>42714</v>
      </c>
      <c r="F15" t="s">
        <v>55</v>
      </c>
      <c r="G15" t="s">
        <v>98</v>
      </c>
      <c r="H15" t="s">
        <v>99</v>
      </c>
      <c r="I15" t="s">
        <v>31</v>
      </c>
      <c r="J15" t="s">
        <v>32</v>
      </c>
      <c r="K15" t="s">
        <v>100</v>
      </c>
      <c r="L15" t="s">
        <v>101</v>
      </c>
      <c r="M15">
        <v>98103</v>
      </c>
      <c r="N15" t="s">
        <v>49</v>
      </c>
      <c r="O15" t="s">
        <v>102</v>
      </c>
      <c r="P15" t="s">
        <v>51</v>
      </c>
      <c r="Q15" t="s">
        <v>80</v>
      </c>
      <c r="R15" t="s">
        <v>103</v>
      </c>
      <c r="S15">
        <v>407.97600000000006</v>
      </c>
      <c r="T15">
        <v>3</v>
      </c>
      <c r="U15">
        <v>0.2</v>
      </c>
      <c r="V15">
        <v>132.59219999999993</v>
      </c>
      <c r="W15" s="6">
        <f t="shared" si="4"/>
        <v>0.32499999999999979</v>
      </c>
      <c r="X15" s="4">
        <f t="shared" si="1"/>
        <v>44.19739999999998</v>
      </c>
      <c r="Y15" s="4">
        <f t="shared" si="2"/>
        <v>135.99200000000002</v>
      </c>
      <c r="Z15" s="4">
        <f t="shared" si="3"/>
        <v>169.99</v>
      </c>
      <c r="AA15" s="4">
        <f t="shared" si="0"/>
        <v>81.59520000000002</v>
      </c>
    </row>
    <row r="16" spans="1:27" x14ac:dyDescent="0.2">
      <c r="A16">
        <v>15</v>
      </c>
      <c r="B16" t="s">
        <v>104</v>
      </c>
      <c r="C16" s="5">
        <v>42330</v>
      </c>
      <c r="D16" s="5" t="str">
        <f t="shared" si="5"/>
        <v>2015-11</v>
      </c>
      <c r="E16" s="5">
        <v>42334</v>
      </c>
      <c r="F16" t="s">
        <v>55</v>
      </c>
      <c r="G16" t="s">
        <v>105</v>
      </c>
      <c r="H16" t="s">
        <v>106</v>
      </c>
      <c r="I16" t="s">
        <v>107</v>
      </c>
      <c r="J16" t="s">
        <v>32</v>
      </c>
      <c r="K16" t="s">
        <v>108</v>
      </c>
      <c r="L16" t="s">
        <v>109</v>
      </c>
      <c r="M16">
        <v>76106</v>
      </c>
      <c r="N16" t="s">
        <v>110</v>
      </c>
      <c r="O16" t="s">
        <v>111</v>
      </c>
      <c r="P16" t="s">
        <v>51</v>
      </c>
      <c r="Q16" t="s">
        <v>83</v>
      </c>
      <c r="R16" t="s">
        <v>112</v>
      </c>
      <c r="S16">
        <v>68.809999999999988</v>
      </c>
      <c r="T16">
        <v>5</v>
      </c>
      <c r="U16">
        <v>0.8</v>
      </c>
      <c r="V16">
        <v>-123.858</v>
      </c>
      <c r="W16" s="6">
        <f t="shared" si="4"/>
        <v>-1.8000000000000003</v>
      </c>
      <c r="X16" s="4">
        <f t="shared" si="1"/>
        <v>-24.771599999999999</v>
      </c>
      <c r="Y16" s="4">
        <f t="shared" si="2"/>
        <v>13.761999999999997</v>
      </c>
      <c r="Z16" s="4">
        <f t="shared" si="3"/>
        <v>68.81</v>
      </c>
      <c r="AA16" s="4">
        <f t="shared" si="0"/>
        <v>55.047999999999995</v>
      </c>
    </row>
    <row r="17" spans="1:27" x14ac:dyDescent="0.2">
      <c r="A17">
        <v>16</v>
      </c>
      <c r="B17" t="s">
        <v>104</v>
      </c>
      <c r="C17" s="5">
        <v>42330</v>
      </c>
      <c r="D17" s="5" t="str">
        <f t="shared" si="5"/>
        <v>2015-11</v>
      </c>
      <c r="E17" s="5">
        <v>42334</v>
      </c>
      <c r="F17" t="s">
        <v>55</v>
      </c>
      <c r="G17" t="s">
        <v>105</v>
      </c>
      <c r="H17" t="s">
        <v>106</v>
      </c>
      <c r="I17" t="s">
        <v>107</v>
      </c>
      <c r="J17" t="s">
        <v>32</v>
      </c>
      <c r="K17" t="s">
        <v>108</v>
      </c>
      <c r="L17" t="s">
        <v>109</v>
      </c>
      <c r="M17">
        <v>76106</v>
      </c>
      <c r="N17" t="s">
        <v>110</v>
      </c>
      <c r="O17" t="s">
        <v>113</v>
      </c>
      <c r="P17" t="s">
        <v>51</v>
      </c>
      <c r="Q17" t="s">
        <v>80</v>
      </c>
      <c r="R17" t="s">
        <v>114</v>
      </c>
      <c r="S17">
        <v>2.5439999999999996</v>
      </c>
      <c r="T17">
        <v>3</v>
      </c>
      <c r="U17">
        <v>0.8</v>
      </c>
      <c r="V17">
        <v>-3.8160000000000016</v>
      </c>
      <c r="W17" s="6">
        <f t="shared" si="4"/>
        <v>-1.5000000000000009</v>
      </c>
      <c r="X17" s="4">
        <f t="shared" si="1"/>
        <v>-1.2720000000000005</v>
      </c>
      <c r="Y17" s="4">
        <f t="shared" si="2"/>
        <v>0.84799999999999986</v>
      </c>
      <c r="Z17" s="4">
        <f t="shared" si="3"/>
        <v>4.24</v>
      </c>
      <c r="AA17" s="4">
        <f t="shared" si="0"/>
        <v>2.0351999999999997</v>
      </c>
    </row>
    <row r="18" spans="1:27" x14ac:dyDescent="0.2">
      <c r="A18">
        <v>17</v>
      </c>
      <c r="B18" t="s">
        <v>115</v>
      </c>
      <c r="C18" s="5">
        <v>41954</v>
      </c>
      <c r="D18" s="5" t="str">
        <f t="shared" si="5"/>
        <v>2014-11</v>
      </c>
      <c r="E18" s="5">
        <v>41961</v>
      </c>
      <c r="F18" t="s">
        <v>55</v>
      </c>
      <c r="G18" t="s">
        <v>116</v>
      </c>
      <c r="H18" t="s">
        <v>117</v>
      </c>
      <c r="I18" t="s">
        <v>31</v>
      </c>
      <c r="J18" t="s">
        <v>32</v>
      </c>
      <c r="K18" t="s">
        <v>118</v>
      </c>
      <c r="L18" t="s">
        <v>119</v>
      </c>
      <c r="M18">
        <v>53711</v>
      </c>
      <c r="N18" t="s">
        <v>110</v>
      </c>
      <c r="O18" t="s">
        <v>120</v>
      </c>
      <c r="P18" t="s">
        <v>51</v>
      </c>
      <c r="Q18" t="s">
        <v>64</v>
      </c>
      <c r="R18" t="s">
        <v>121</v>
      </c>
      <c r="S18">
        <v>665.88</v>
      </c>
      <c r="T18">
        <v>6</v>
      </c>
      <c r="U18">
        <v>0</v>
      </c>
      <c r="V18">
        <v>13.317599999999999</v>
      </c>
      <c r="W18" s="6">
        <f t="shared" si="4"/>
        <v>1.9999999999999997E-2</v>
      </c>
      <c r="X18" s="4">
        <f t="shared" si="1"/>
        <v>2.2195999999999998</v>
      </c>
      <c r="Y18" s="4">
        <f t="shared" si="2"/>
        <v>110.98</v>
      </c>
      <c r="Z18" s="4">
        <f t="shared" si="3"/>
        <v>110.98</v>
      </c>
      <c r="AA18" s="4">
        <f t="shared" si="0"/>
        <v>0</v>
      </c>
    </row>
    <row r="19" spans="1:27" x14ac:dyDescent="0.2">
      <c r="A19">
        <v>18</v>
      </c>
      <c r="B19" t="s">
        <v>122</v>
      </c>
      <c r="C19" s="5">
        <v>41772</v>
      </c>
      <c r="D19" s="5" t="str">
        <f t="shared" si="5"/>
        <v>2014-05</v>
      </c>
      <c r="E19" s="5">
        <v>41774</v>
      </c>
      <c r="F19" t="s">
        <v>28</v>
      </c>
      <c r="G19" t="s">
        <v>123</v>
      </c>
      <c r="H19" t="s">
        <v>124</v>
      </c>
      <c r="I19" t="s">
        <v>31</v>
      </c>
      <c r="J19" t="s">
        <v>32</v>
      </c>
      <c r="K19" t="s">
        <v>125</v>
      </c>
      <c r="L19" t="s">
        <v>126</v>
      </c>
      <c r="M19">
        <v>84084</v>
      </c>
      <c r="N19" t="s">
        <v>49</v>
      </c>
      <c r="O19" t="s">
        <v>127</v>
      </c>
      <c r="P19" t="s">
        <v>51</v>
      </c>
      <c r="Q19" t="s">
        <v>64</v>
      </c>
      <c r="R19" t="s">
        <v>128</v>
      </c>
      <c r="S19">
        <v>731.93999999999994</v>
      </c>
      <c r="T19">
        <v>2</v>
      </c>
      <c r="U19">
        <v>0</v>
      </c>
      <c r="V19">
        <v>9.9899999999999949</v>
      </c>
      <c r="W19" s="6">
        <f t="shared" si="4"/>
        <v>1.364865972620706E-2</v>
      </c>
      <c r="X19" s="4">
        <f t="shared" si="1"/>
        <v>4.9949999999999974</v>
      </c>
      <c r="Y19" s="4">
        <f t="shared" si="2"/>
        <v>365.96999999999997</v>
      </c>
      <c r="Z19" s="4">
        <f t="shared" si="3"/>
        <v>365.96999999999997</v>
      </c>
      <c r="AA19" s="4">
        <f t="shared" si="0"/>
        <v>0</v>
      </c>
    </row>
    <row r="20" spans="1:27" x14ac:dyDescent="0.2">
      <c r="A20">
        <v>19</v>
      </c>
      <c r="B20" t="s">
        <v>129</v>
      </c>
      <c r="C20" s="5">
        <v>41878</v>
      </c>
      <c r="D20" s="5" t="str">
        <f t="shared" si="5"/>
        <v>2014-08</v>
      </c>
      <c r="E20" s="5">
        <v>41883</v>
      </c>
      <c r="F20" t="s">
        <v>28</v>
      </c>
      <c r="G20" t="s">
        <v>130</v>
      </c>
      <c r="H20" t="s">
        <v>131</v>
      </c>
      <c r="I20" t="s">
        <v>31</v>
      </c>
      <c r="J20" t="s">
        <v>32</v>
      </c>
      <c r="K20" t="s">
        <v>132</v>
      </c>
      <c r="L20" t="s">
        <v>48</v>
      </c>
      <c r="M20">
        <v>94109</v>
      </c>
      <c r="N20" t="s">
        <v>49</v>
      </c>
      <c r="O20" t="s">
        <v>133</v>
      </c>
      <c r="P20" t="s">
        <v>51</v>
      </c>
      <c r="Q20" t="s">
        <v>73</v>
      </c>
      <c r="R20" t="s">
        <v>134</v>
      </c>
      <c r="S20">
        <v>8.56</v>
      </c>
      <c r="T20">
        <v>2</v>
      </c>
      <c r="U20">
        <v>0</v>
      </c>
      <c r="V20">
        <v>2.4823999999999993</v>
      </c>
      <c r="W20" s="6">
        <f t="shared" si="4"/>
        <v>0.28999999999999992</v>
      </c>
      <c r="X20" s="4">
        <f t="shared" si="1"/>
        <v>1.2411999999999996</v>
      </c>
      <c r="Y20" s="4">
        <f t="shared" si="2"/>
        <v>4.28</v>
      </c>
      <c r="Z20" s="4">
        <f t="shared" si="3"/>
        <v>4.28</v>
      </c>
      <c r="AA20" s="4">
        <f t="shared" si="0"/>
        <v>0</v>
      </c>
    </row>
    <row r="21" spans="1:27" x14ac:dyDescent="0.2">
      <c r="A21">
        <v>20</v>
      </c>
      <c r="B21" t="s">
        <v>129</v>
      </c>
      <c r="C21" s="5">
        <v>41878</v>
      </c>
      <c r="D21" s="5" t="str">
        <f t="shared" si="5"/>
        <v>2014-08</v>
      </c>
      <c r="E21" s="5">
        <v>41883</v>
      </c>
      <c r="F21" t="s">
        <v>28</v>
      </c>
      <c r="G21" t="s">
        <v>130</v>
      </c>
      <c r="H21" t="s">
        <v>131</v>
      </c>
      <c r="I21" t="s">
        <v>31</v>
      </c>
      <c r="J21" t="s">
        <v>32</v>
      </c>
      <c r="K21" t="s">
        <v>132</v>
      </c>
      <c r="L21" t="s">
        <v>48</v>
      </c>
      <c r="M21">
        <v>94109</v>
      </c>
      <c r="N21" t="s">
        <v>49</v>
      </c>
      <c r="O21" t="s">
        <v>135</v>
      </c>
      <c r="P21" t="s">
        <v>76</v>
      </c>
      <c r="Q21" t="s">
        <v>77</v>
      </c>
      <c r="R21" t="s">
        <v>136</v>
      </c>
      <c r="S21">
        <v>213.48000000000002</v>
      </c>
      <c r="T21">
        <v>3</v>
      </c>
      <c r="U21">
        <v>0.2</v>
      </c>
      <c r="V21">
        <v>16.010999999999981</v>
      </c>
      <c r="W21" s="6">
        <f t="shared" si="4"/>
        <v>7.49999999999999E-2</v>
      </c>
      <c r="X21" s="4">
        <f t="shared" si="1"/>
        <v>5.3369999999999935</v>
      </c>
      <c r="Y21" s="4">
        <f t="shared" si="2"/>
        <v>71.160000000000011</v>
      </c>
      <c r="Z21" s="4">
        <f t="shared" si="3"/>
        <v>88.949999999999989</v>
      </c>
      <c r="AA21" s="4">
        <f t="shared" si="0"/>
        <v>42.696000000000005</v>
      </c>
    </row>
    <row r="22" spans="1:27" x14ac:dyDescent="0.2">
      <c r="A22">
        <v>21</v>
      </c>
      <c r="B22" t="s">
        <v>129</v>
      </c>
      <c r="C22" s="5">
        <v>41878</v>
      </c>
      <c r="D22" s="5" t="str">
        <f t="shared" si="5"/>
        <v>2014-08</v>
      </c>
      <c r="E22" s="5">
        <v>41883</v>
      </c>
      <c r="F22" t="s">
        <v>28</v>
      </c>
      <c r="G22" t="s">
        <v>130</v>
      </c>
      <c r="H22" t="s">
        <v>131</v>
      </c>
      <c r="I22" t="s">
        <v>31</v>
      </c>
      <c r="J22" t="s">
        <v>32</v>
      </c>
      <c r="K22" t="s">
        <v>132</v>
      </c>
      <c r="L22" t="s">
        <v>48</v>
      </c>
      <c r="M22">
        <v>94109</v>
      </c>
      <c r="N22" t="s">
        <v>49</v>
      </c>
      <c r="O22" t="s">
        <v>137</v>
      </c>
      <c r="P22" t="s">
        <v>51</v>
      </c>
      <c r="Q22" t="s">
        <v>80</v>
      </c>
      <c r="R22" t="s">
        <v>138</v>
      </c>
      <c r="S22">
        <v>22.72</v>
      </c>
      <c r="T22">
        <v>4</v>
      </c>
      <c r="U22">
        <v>0.2</v>
      </c>
      <c r="V22">
        <v>7.3839999999999986</v>
      </c>
      <c r="W22" s="6">
        <f t="shared" si="4"/>
        <v>0.32499999999999996</v>
      </c>
      <c r="X22" s="4">
        <f t="shared" si="1"/>
        <v>1.8459999999999996</v>
      </c>
      <c r="Y22" s="4">
        <f t="shared" si="2"/>
        <v>5.68</v>
      </c>
      <c r="Z22" s="4">
        <f t="shared" si="3"/>
        <v>7.1</v>
      </c>
      <c r="AA22" s="4">
        <f t="shared" si="0"/>
        <v>4.5439999999999996</v>
      </c>
    </row>
    <row r="23" spans="1:27" x14ac:dyDescent="0.2">
      <c r="A23">
        <v>22</v>
      </c>
      <c r="B23" t="s">
        <v>139</v>
      </c>
      <c r="C23" s="5">
        <v>42713</v>
      </c>
      <c r="D23" s="5" t="str">
        <f t="shared" si="5"/>
        <v>2016-12</v>
      </c>
      <c r="E23" s="5">
        <v>42717</v>
      </c>
      <c r="F23" t="s">
        <v>55</v>
      </c>
      <c r="G23" t="s">
        <v>140</v>
      </c>
      <c r="H23" t="s">
        <v>141</v>
      </c>
      <c r="I23" t="s">
        <v>46</v>
      </c>
      <c r="J23" t="s">
        <v>32</v>
      </c>
      <c r="K23" t="s">
        <v>142</v>
      </c>
      <c r="L23" t="s">
        <v>143</v>
      </c>
      <c r="M23">
        <v>68025</v>
      </c>
      <c r="N23" t="s">
        <v>110</v>
      </c>
      <c r="O23" t="s">
        <v>144</v>
      </c>
      <c r="P23" t="s">
        <v>51</v>
      </c>
      <c r="Q23" t="s">
        <v>73</v>
      </c>
      <c r="R23" t="s">
        <v>145</v>
      </c>
      <c r="S23">
        <v>19.459999999999997</v>
      </c>
      <c r="T23">
        <v>7</v>
      </c>
      <c r="U23">
        <v>0</v>
      </c>
      <c r="V23">
        <v>5.0595999999999997</v>
      </c>
      <c r="W23" s="6">
        <f t="shared" si="4"/>
        <v>0.26</v>
      </c>
      <c r="X23" s="4">
        <f t="shared" si="1"/>
        <v>0.7228</v>
      </c>
      <c r="Y23" s="4">
        <f t="shared" si="2"/>
        <v>2.78</v>
      </c>
      <c r="Z23" s="4">
        <f t="shared" si="3"/>
        <v>2.78</v>
      </c>
      <c r="AA23" s="4">
        <f t="shared" si="0"/>
        <v>0</v>
      </c>
    </row>
    <row r="24" spans="1:27" x14ac:dyDescent="0.2">
      <c r="A24">
        <v>23</v>
      </c>
      <c r="B24" t="s">
        <v>139</v>
      </c>
      <c r="C24" s="5">
        <v>42713</v>
      </c>
      <c r="D24" s="5" t="str">
        <f t="shared" si="5"/>
        <v>2016-12</v>
      </c>
      <c r="E24" s="5">
        <v>42717</v>
      </c>
      <c r="F24" t="s">
        <v>55</v>
      </c>
      <c r="G24" t="s">
        <v>140</v>
      </c>
      <c r="H24" t="s">
        <v>141</v>
      </c>
      <c r="I24" t="s">
        <v>46</v>
      </c>
      <c r="J24" t="s">
        <v>32</v>
      </c>
      <c r="K24" t="s">
        <v>142</v>
      </c>
      <c r="L24" t="s">
        <v>143</v>
      </c>
      <c r="M24">
        <v>68025</v>
      </c>
      <c r="N24" t="s">
        <v>110</v>
      </c>
      <c r="O24" t="s">
        <v>146</v>
      </c>
      <c r="P24" t="s">
        <v>51</v>
      </c>
      <c r="Q24" t="s">
        <v>83</v>
      </c>
      <c r="R24" t="s">
        <v>147</v>
      </c>
      <c r="S24">
        <v>60.339999999999996</v>
      </c>
      <c r="T24">
        <v>7</v>
      </c>
      <c r="U24">
        <v>0</v>
      </c>
      <c r="V24">
        <v>15.688400000000001</v>
      </c>
      <c r="W24" s="6">
        <f t="shared" si="4"/>
        <v>0.26000000000000006</v>
      </c>
      <c r="X24" s="4">
        <f t="shared" si="1"/>
        <v>2.2412000000000001</v>
      </c>
      <c r="Y24" s="4">
        <f t="shared" si="2"/>
        <v>8.6199999999999992</v>
      </c>
      <c r="Z24" s="4">
        <f t="shared" si="3"/>
        <v>8.6199999999999992</v>
      </c>
      <c r="AA24" s="4">
        <f t="shared" si="0"/>
        <v>0</v>
      </c>
    </row>
    <row r="25" spans="1:27" x14ac:dyDescent="0.2">
      <c r="A25">
        <v>24</v>
      </c>
      <c r="B25" t="s">
        <v>148</v>
      </c>
      <c r="C25" s="5">
        <v>42932</v>
      </c>
      <c r="D25" s="5" t="str">
        <f t="shared" si="5"/>
        <v>2017-07</v>
      </c>
      <c r="E25" s="5">
        <v>42934</v>
      </c>
      <c r="F25" t="s">
        <v>28</v>
      </c>
      <c r="G25" t="s">
        <v>149</v>
      </c>
      <c r="H25" t="s">
        <v>150</v>
      </c>
      <c r="I25" t="s">
        <v>31</v>
      </c>
      <c r="J25" t="s">
        <v>32</v>
      </c>
      <c r="K25" t="s">
        <v>151</v>
      </c>
      <c r="L25" t="s">
        <v>152</v>
      </c>
      <c r="M25">
        <v>19140</v>
      </c>
      <c r="N25" t="s">
        <v>153</v>
      </c>
      <c r="O25" t="s">
        <v>154</v>
      </c>
      <c r="P25" t="s">
        <v>37</v>
      </c>
      <c r="Q25" t="s">
        <v>41</v>
      </c>
      <c r="R25" t="s">
        <v>155</v>
      </c>
      <c r="S25">
        <v>71.371999999999986</v>
      </c>
      <c r="T25">
        <v>2</v>
      </c>
      <c r="U25">
        <v>0.3</v>
      </c>
      <c r="V25">
        <v>-1.0196000000000005</v>
      </c>
      <c r="W25" s="6">
        <f t="shared" si="4"/>
        <v>-1.4285714285714296E-2</v>
      </c>
      <c r="X25" s="4">
        <f t="shared" si="1"/>
        <v>-0.50980000000000025</v>
      </c>
      <c r="Y25" s="4">
        <f t="shared" si="2"/>
        <v>35.685999999999993</v>
      </c>
      <c r="Z25" s="4">
        <f t="shared" si="3"/>
        <v>50.97999999999999</v>
      </c>
      <c r="AA25" s="4">
        <f t="shared" si="0"/>
        <v>21.411599999999996</v>
      </c>
    </row>
    <row r="26" spans="1:27" x14ac:dyDescent="0.2">
      <c r="A26">
        <v>25</v>
      </c>
      <c r="B26" t="s">
        <v>156</v>
      </c>
      <c r="C26" s="5">
        <v>42272</v>
      </c>
      <c r="D26" s="5" t="str">
        <f t="shared" si="5"/>
        <v>2015-09</v>
      </c>
      <c r="E26" s="5">
        <v>42277</v>
      </c>
      <c r="F26" t="s">
        <v>55</v>
      </c>
      <c r="G26" t="s">
        <v>157</v>
      </c>
      <c r="H26" t="s">
        <v>158</v>
      </c>
      <c r="I26" t="s">
        <v>31</v>
      </c>
      <c r="J26" t="s">
        <v>32</v>
      </c>
      <c r="K26" t="s">
        <v>159</v>
      </c>
      <c r="L26" t="s">
        <v>126</v>
      </c>
      <c r="M26">
        <v>84057</v>
      </c>
      <c r="N26" t="s">
        <v>49</v>
      </c>
      <c r="O26" t="s">
        <v>60</v>
      </c>
      <c r="P26" t="s">
        <v>37</v>
      </c>
      <c r="Q26" t="s">
        <v>61</v>
      </c>
      <c r="R26" t="s">
        <v>62</v>
      </c>
      <c r="S26">
        <v>1044.6299999999999</v>
      </c>
      <c r="T26">
        <v>3</v>
      </c>
      <c r="U26">
        <v>0</v>
      </c>
      <c r="V26">
        <v>240.26490000000001</v>
      </c>
      <c r="W26" s="6">
        <f t="shared" si="4"/>
        <v>0.23000000000000004</v>
      </c>
      <c r="X26" s="4">
        <f t="shared" si="1"/>
        <v>80.088300000000004</v>
      </c>
      <c r="Y26" s="4">
        <f t="shared" si="2"/>
        <v>348.21</v>
      </c>
      <c r="Z26" s="4">
        <f t="shared" si="3"/>
        <v>348.21</v>
      </c>
      <c r="AA26" s="4">
        <f t="shared" si="0"/>
        <v>0</v>
      </c>
    </row>
    <row r="27" spans="1:27" x14ac:dyDescent="0.2">
      <c r="A27">
        <v>26</v>
      </c>
      <c r="B27" t="s">
        <v>160</v>
      </c>
      <c r="C27" s="5">
        <v>42385</v>
      </c>
      <c r="D27" s="5" t="str">
        <f t="shared" si="5"/>
        <v>2016-01</v>
      </c>
      <c r="E27" s="5">
        <v>42389</v>
      </c>
      <c r="F27" t="s">
        <v>28</v>
      </c>
      <c r="G27" t="s">
        <v>161</v>
      </c>
      <c r="H27" t="s">
        <v>162</v>
      </c>
      <c r="I27" t="s">
        <v>31</v>
      </c>
      <c r="J27" t="s">
        <v>32</v>
      </c>
      <c r="K27" t="s">
        <v>47</v>
      </c>
      <c r="L27" t="s">
        <v>48</v>
      </c>
      <c r="M27">
        <v>90049</v>
      </c>
      <c r="N27" t="s">
        <v>49</v>
      </c>
      <c r="O27" t="s">
        <v>163</v>
      </c>
      <c r="P27" t="s">
        <v>51</v>
      </c>
      <c r="Q27" t="s">
        <v>80</v>
      </c>
      <c r="R27" t="s">
        <v>164</v>
      </c>
      <c r="S27">
        <v>11.648000000000001</v>
      </c>
      <c r="T27">
        <v>2</v>
      </c>
      <c r="U27">
        <v>0.2</v>
      </c>
      <c r="V27">
        <v>4.2224000000000004</v>
      </c>
      <c r="W27" s="6">
        <f t="shared" si="4"/>
        <v>0.36249999999999999</v>
      </c>
      <c r="X27" s="4">
        <f t="shared" si="1"/>
        <v>2.1112000000000002</v>
      </c>
      <c r="Y27" s="4">
        <f t="shared" si="2"/>
        <v>5.8240000000000007</v>
      </c>
      <c r="Z27" s="4">
        <f t="shared" si="3"/>
        <v>7.28</v>
      </c>
      <c r="AA27" s="4">
        <f t="shared" si="0"/>
        <v>2.3296000000000006</v>
      </c>
    </row>
    <row r="28" spans="1:27" x14ac:dyDescent="0.2">
      <c r="A28">
        <v>27</v>
      </c>
      <c r="B28" t="s">
        <v>160</v>
      </c>
      <c r="C28" s="5">
        <v>42385</v>
      </c>
      <c r="D28" s="5" t="str">
        <f t="shared" si="5"/>
        <v>2016-01</v>
      </c>
      <c r="E28" s="5">
        <v>42389</v>
      </c>
      <c r="F28" t="s">
        <v>28</v>
      </c>
      <c r="G28" t="s">
        <v>161</v>
      </c>
      <c r="H28" t="s">
        <v>162</v>
      </c>
      <c r="I28" t="s">
        <v>31</v>
      </c>
      <c r="J28" t="s">
        <v>32</v>
      </c>
      <c r="K28" t="s">
        <v>47</v>
      </c>
      <c r="L28" t="s">
        <v>48</v>
      </c>
      <c r="M28">
        <v>90049</v>
      </c>
      <c r="N28" t="s">
        <v>49</v>
      </c>
      <c r="O28" t="s">
        <v>165</v>
      </c>
      <c r="P28" t="s">
        <v>76</v>
      </c>
      <c r="Q28" t="s">
        <v>166</v>
      </c>
      <c r="R28" t="s">
        <v>167</v>
      </c>
      <c r="S28">
        <v>90.570000000000007</v>
      </c>
      <c r="T28">
        <v>3</v>
      </c>
      <c r="U28">
        <v>0</v>
      </c>
      <c r="V28">
        <v>11.774100000000004</v>
      </c>
      <c r="W28" s="6">
        <f t="shared" si="4"/>
        <v>0.13000000000000003</v>
      </c>
      <c r="X28" s="4">
        <f t="shared" si="1"/>
        <v>3.9247000000000014</v>
      </c>
      <c r="Y28" s="4">
        <f t="shared" si="2"/>
        <v>30.19</v>
      </c>
      <c r="Z28" s="4">
        <f t="shared" si="3"/>
        <v>30.19</v>
      </c>
      <c r="AA28" s="4">
        <f t="shared" si="0"/>
        <v>0</v>
      </c>
    </row>
    <row r="29" spans="1:27" x14ac:dyDescent="0.2">
      <c r="A29">
        <v>28</v>
      </c>
      <c r="B29" t="s">
        <v>168</v>
      </c>
      <c r="C29" s="5">
        <v>42264</v>
      </c>
      <c r="D29" s="5" t="str">
        <f t="shared" si="5"/>
        <v>2015-09</v>
      </c>
      <c r="E29" s="5">
        <v>42268</v>
      </c>
      <c r="F29" t="s">
        <v>55</v>
      </c>
      <c r="G29" t="s">
        <v>169</v>
      </c>
      <c r="H29" t="s">
        <v>170</v>
      </c>
      <c r="I29" t="s">
        <v>31</v>
      </c>
      <c r="J29" t="s">
        <v>32</v>
      </c>
      <c r="K29" t="s">
        <v>151</v>
      </c>
      <c r="L29" t="s">
        <v>152</v>
      </c>
      <c r="M29">
        <v>19140</v>
      </c>
      <c r="N29" t="s">
        <v>153</v>
      </c>
      <c r="O29" t="s">
        <v>171</v>
      </c>
      <c r="P29" t="s">
        <v>37</v>
      </c>
      <c r="Q29" t="s">
        <v>38</v>
      </c>
      <c r="R29" t="s">
        <v>172</v>
      </c>
      <c r="S29">
        <v>3083.4300000000003</v>
      </c>
      <c r="T29">
        <v>7</v>
      </c>
      <c r="U29">
        <v>0.5</v>
      </c>
      <c r="V29">
        <v>-1665.0522000000001</v>
      </c>
      <c r="W29" s="6">
        <f t="shared" si="4"/>
        <v>-0.53999999999999992</v>
      </c>
      <c r="X29" s="4">
        <f t="shared" si="1"/>
        <v>-237.86460000000002</v>
      </c>
      <c r="Y29" s="4">
        <f t="shared" si="2"/>
        <v>440.49000000000007</v>
      </c>
      <c r="Z29" s="4">
        <f t="shared" si="3"/>
        <v>880.98000000000013</v>
      </c>
      <c r="AA29" s="4">
        <f t="shared" si="0"/>
        <v>1541.7150000000001</v>
      </c>
    </row>
    <row r="30" spans="1:27" x14ac:dyDescent="0.2">
      <c r="A30">
        <v>29</v>
      </c>
      <c r="B30" t="s">
        <v>168</v>
      </c>
      <c r="C30" s="5">
        <v>42264</v>
      </c>
      <c r="D30" s="5" t="str">
        <f t="shared" si="5"/>
        <v>2015-09</v>
      </c>
      <c r="E30" s="5">
        <v>42268</v>
      </c>
      <c r="F30" t="s">
        <v>55</v>
      </c>
      <c r="G30" t="s">
        <v>169</v>
      </c>
      <c r="H30" t="s">
        <v>170</v>
      </c>
      <c r="I30" t="s">
        <v>31</v>
      </c>
      <c r="J30" t="s">
        <v>32</v>
      </c>
      <c r="K30" t="s">
        <v>151</v>
      </c>
      <c r="L30" t="s">
        <v>152</v>
      </c>
      <c r="M30">
        <v>19140</v>
      </c>
      <c r="N30" t="s">
        <v>153</v>
      </c>
      <c r="O30" t="s">
        <v>173</v>
      </c>
      <c r="P30" t="s">
        <v>51</v>
      </c>
      <c r="Q30" t="s">
        <v>80</v>
      </c>
      <c r="R30" t="s">
        <v>174</v>
      </c>
      <c r="S30">
        <v>9.6180000000000021</v>
      </c>
      <c r="T30">
        <v>2</v>
      </c>
      <c r="U30">
        <v>0.7</v>
      </c>
      <c r="V30">
        <v>-7.0532000000000004</v>
      </c>
      <c r="W30" s="6">
        <f t="shared" si="4"/>
        <v>-0.73333333333333317</v>
      </c>
      <c r="X30" s="4">
        <f t="shared" si="1"/>
        <v>-3.5266000000000002</v>
      </c>
      <c r="Y30" s="4">
        <f t="shared" si="2"/>
        <v>4.8090000000000011</v>
      </c>
      <c r="Z30" s="4">
        <f t="shared" si="3"/>
        <v>16.03</v>
      </c>
      <c r="AA30" s="4">
        <f t="shared" si="0"/>
        <v>6.7326000000000015</v>
      </c>
    </row>
    <row r="31" spans="1:27" x14ac:dyDescent="0.2">
      <c r="A31">
        <v>30</v>
      </c>
      <c r="B31" t="s">
        <v>168</v>
      </c>
      <c r="C31" s="5">
        <v>42264</v>
      </c>
      <c r="D31" s="5" t="str">
        <f t="shared" si="5"/>
        <v>2015-09</v>
      </c>
      <c r="E31" s="5">
        <v>42268</v>
      </c>
      <c r="F31" t="s">
        <v>55</v>
      </c>
      <c r="G31" t="s">
        <v>169</v>
      </c>
      <c r="H31" t="s">
        <v>170</v>
      </c>
      <c r="I31" t="s">
        <v>31</v>
      </c>
      <c r="J31" t="s">
        <v>32</v>
      </c>
      <c r="K31" t="s">
        <v>151</v>
      </c>
      <c r="L31" t="s">
        <v>152</v>
      </c>
      <c r="M31">
        <v>19140</v>
      </c>
      <c r="N31" t="s">
        <v>153</v>
      </c>
      <c r="O31" t="s">
        <v>175</v>
      </c>
      <c r="P31" t="s">
        <v>37</v>
      </c>
      <c r="Q31" t="s">
        <v>70</v>
      </c>
      <c r="R31" t="s">
        <v>176</v>
      </c>
      <c r="S31">
        <v>124.20000000000002</v>
      </c>
      <c r="T31">
        <v>3</v>
      </c>
      <c r="U31">
        <v>0.2</v>
      </c>
      <c r="V31">
        <v>15.524999999999991</v>
      </c>
      <c r="W31" s="6">
        <f t="shared" si="4"/>
        <v>0.12499999999999992</v>
      </c>
      <c r="X31" s="4">
        <f t="shared" si="1"/>
        <v>5.1749999999999972</v>
      </c>
      <c r="Y31" s="4">
        <f t="shared" si="2"/>
        <v>41.400000000000006</v>
      </c>
      <c r="Z31" s="4">
        <f t="shared" si="3"/>
        <v>51.75</v>
      </c>
      <c r="AA31" s="4">
        <f t="shared" si="0"/>
        <v>24.840000000000003</v>
      </c>
    </row>
    <row r="32" spans="1:27" x14ac:dyDescent="0.2">
      <c r="A32">
        <v>31</v>
      </c>
      <c r="B32" t="s">
        <v>168</v>
      </c>
      <c r="C32" s="5">
        <v>42264</v>
      </c>
      <c r="D32" s="5" t="str">
        <f t="shared" si="5"/>
        <v>2015-09</v>
      </c>
      <c r="E32" s="5">
        <v>42268</v>
      </c>
      <c r="F32" t="s">
        <v>55</v>
      </c>
      <c r="G32" t="s">
        <v>169</v>
      </c>
      <c r="H32" t="s">
        <v>170</v>
      </c>
      <c r="I32" t="s">
        <v>31</v>
      </c>
      <c r="J32" t="s">
        <v>32</v>
      </c>
      <c r="K32" t="s">
        <v>151</v>
      </c>
      <c r="L32" t="s">
        <v>152</v>
      </c>
      <c r="M32">
        <v>19140</v>
      </c>
      <c r="N32" t="s">
        <v>153</v>
      </c>
      <c r="O32" t="s">
        <v>177</v>
      </c>
      <c r="P32" t="s">
        <v>51</v>
      </c>
      <c r="Q32" t="s">
        <v>178</v>
      </c>
      <c r="R32" t="s">
        <v>179</v>
      </c>
      <c r="S32">
        <v>3.2640000000000002</v>
      </c>
      <c r="T32">
        <v>2</v>
      </c>
      <c r="U32">
        <v>0.2</v>
      </c>
      <c r="V32">
        <v>1.1015999999999997</v>
      </c>
      <c r="W32" s="6">
        <f t="shared" si="4"/>
        <v>0.33749999999999986</v>
      </c>
      <c r="X32" s="4">
        <f t="shared" si="1"/>
        <v>0.55079999999999985</v>
      </c>
      <c r="Y32" s="4">
        <f t="shared" si="2"/>
        <v>1.6320000000000001</v>
      </c>
      <c r="Z32" s="4">
        <f t="shared" si="3"/>
        <v>2.04</v>
      </c>
      <c r="AA32" s="4">
        <f t="shared" si="0"/>
        <v>0.65280000000000005</v>
      </c>
    </row>
    <row r="33" spans="1:27" x14ac:dyDescent="0.2">
      <c r="A33">
        <v>32</v>
      </c>
      <c r="B33" t="s">
        <v>168</v>
      </c>
      <c r="C33" s="5">
        <v>42264</v>
      </c>
      <c r="D33" s="5" t="str">
        <f t="shared" si="5"/>
        <v>2015-09</v>
      </c>
      <c r="E33" s="5">
        <v>42268</v>
      </c>
      <c r="F33" t="s">
        <v>55</v>
      </c>
      <c r="G33" t="s">
        <v>169</v>
      </c>
      <c r="H33" t="s">
        <v>170</v>
      </c>
      <c r="I33" t="s">
        <v>31</v>
      </c>
      <c r="J33" t="s">
        <v>32</v>
      </c>
      <c r="K33" t="s">
        <v>151</v>
      </c>
      <c r="L33" t="s">
        <v>152</v>
      </c>
      <c r="M33">
        <v>19140</v>
      </c>
      <c r="N33" t="s">
        <v>153</v>
      </c>
      <c r="O33" t="s">
        <v>180</v>
      </c>
      <c r="P33" t="s">
        <v>51</v>
      </c>
      <c r="Q33" t="s">
        <v>73</v>
      </c>
      <c r="R33" t="s">
        <v>181</v>
      </c>
      <c r="S33">
        <v>86.304000000000002</v>
      </c>
      <c r="T33">
        <v>6</v>
      </c>
      <c r="U33">
        <v>0.2</v>
      </c>
      <c r="V33">
        <v>9.7091999999999885</v>
      </c>
      <c r="W33" s="6">
        <f t="shared" si="4"/>
        <v>0.11249999999999986</v>
      </c>
      <c r="X33" s="4">
        <f t="shared" si="1"/>
        <v>1.6181999999999981</v>
      </c>
      <c r="Y33" s="4">
        <f t="shared" si="2"/>
        <v>14.384</v>
      </c>
      <c r="Z33" s="4">
        <f t="shared" si="3"/>
        <v>17.979999999999997</v>
      </c>
      <c r="AA33" s="4">
        <f t="shared" si="0"/>
        <v>17.2608</v>
      </c>
    </row>
    <row r="34" spans="1:27" x14ac:dyDescent="0.2">
      <c r="A34">
        <v>33</v>
      </c>
      <c r="B34" t="s">
        <v>168</v>
      </c>
      <c r="C34" s="5">
        <v>42264</v>
      </c>
      <c r="D34" s="5" t="str">
        <f t="shared" si="5"/>
        <v>2015-09</v>
      </c>
      <c r="E34" s="5">
        <v>42268</v>
      </c>
      <c r="F34" t="s">
        <v>55</v>
      </c>
      <c r="G34" t="s">
        <v>169</v>
      </c>
      <c r="H34" t="s">
        <v>170</v>
      </c>
      <c r="I34" t="s">
        <v>31</v>
      </c>
      <c r="J34" t="s">
        <v>32</v>
      </c>
      <c r="K34" t="s">
        <v>151</v>
      </c>
      <c r="L34" t="s">
        <v>152</v>
      </c>
      <c r="M34">
        <v>19140</v>
      </c>
      <c r="N34" t="s">
        <v>153</v>
      </c>
      <c r="O34" t="s">
        <v>182</v>
      </c>
      <c r="P34" t="s">
        <v>51</v>
      </c>
      <c r="Q34" t="s">
        <v>80</v>
      </c>
      <c r="R34" t="s">
        <v>183</v>
      </c>
      <c r="S34">
        <v>6.8580000000000014</v>
      </c>
      <c r="T34">
        <v>6</v>
      </c>
      <c r="U34">
        <v>0.7</v>
      </c>
      <c r="V34">
        <v>-5.7149999999999999</v>
      </c>
      <c r="W34" s="6">
        <f t="shared" si="4"/>
        <v>-0.83333333333333315</v>
      </c>
      <c r="X34" s="4">
        <f t="shared" si="1"/>
        <v>-0.95250000000000001</v>
      </c>
      <c r="Y34" s="4">
        <f t="shared" si="2"/>
        <v>1.1430000000000002</v>
      </c>
      <c r="Z34" s="4">
        <f t="shared" si="3"/>
        <v>3.81</v>
      </c>
      <c r="AA34" s="4">
        <f t="shared" si="0"/>
        <v>4.8006000000000011</v>
      </c>
    </row>
    <row r="35" spans="1:27" x14ac:dyDescent="0.2">
      <c r="A35">
        <v>34</v>
      </c>
      <c r="B35" t="s">
        <v>168</v>
      </c>
      <c r="C35" s="5">
        <v>42264</v>
      </c>
      <c r="D35" s="5" t="str">
        <f t="shared" si="5"/>
        <v>2015-09</v>
      </c>
      <c r="E35" s="5">
        <v>42268</v>
      </c>
      <c r="F35" t="s">
        <v>55</v>
      </c>
      <c r="G35" t="s">
        <v>169</v>
      </c>
      <c r="H35" t="s">
        <v>170</v>
      </c>
      <c r="I35" t="s">
        <v>31</v>
      </c>
      <c r="J35" t="s">
        <v>32</v>
      </c>
      <c r="K35" t="s">
        <v>151</v>
      </c>
      <c r="L35" t="s">
        <v>152</v>
      </c>
      <c r="M35">
        <v>19140</v>
      </c>
      <c r="N35" t="s">
        <v>153</v>
      </c>
      <c r="O35" t="s">
        <v>184</v>
      </c>
      <c r="P35" t="s">
        <v>51</v>
      </c>
      <c r="Q35" t="s">
        <v>73</v>
      </c>
      <c r="R35" t="s">
        <v>185</v>
      </c>
      <c r="S35">
        <v>15.76</v>
      </c>
      <c r="T35">
        <v>2</v>
      </c>
      <c r="U35">
        <v>0.2</v>
      </c>
      <c r="V35">
        <v>3.5460000000000007</v>
      </c>
      <c r="W35" s="6">
        <f t="shared" si="4"/>
        <v>0.22500000000000006</v>
      </c>
      <c r="X35" s="4">
        <f t="shared" si="1"/>
        <v>1.7730000000000004</v>
      </c>
      <c r="Y35" s="4">
        <f t="shared" si="2"/>
        <v>7.88</v>
      </c>
      <c r="Z35" s="4">
        <f t="shared" si="3"/>
        <v>9.85</v>
      </c>
      <c r="AA35" s="4">
        <f t="shared" si="0"/>
        <v>3.1520000000000001</v>
      </c>
    </row>
    <row r="36" spans="1:27" x14ac:dyDescent="0.2">
      <c r="A36">
        <v>35</v>
      </c>
      <c r="B36" t="s">
        <v>186</v>
      </c>
      <c r="C36" s="5">
        <v>43027</v>
      </c>
      <c r="D36" s="5" t="str">
        <f t="shared" si="5"/>
        <v>2017-10</v>
      </c>
      <c r="E36" s="5">
        <v>43031</v>
      </c>
      <c r="F36" t="s">
        <v>28</v>
      </c>
      <c r="G36" t="s">
        <v>187</v>
      </c>
      <c r="H36" t="s">
        <v>188</v>
      </c>
      <c r="I36" t="s">
        <v>107</v>
      </c>
      <c r="J36" t="s">
        <v>32</v>
      </c>
      <c r="K36" t="s">
        <v>189</v>
      </c>
      <c r="L36" t="s">
        <v>109</v>
      </c>
      <c r="M36">
        <v>77095</v>
      </c>
      <c r="N36" t="s">
        <v>110</v>
      </c>
      <c r="O36" t="s">
        <v>190</v>
      </c>
      <c r="P36" t="s">
        <v>51</v>
      </c>
      <c r="Q36" t="s">
        <v>95</v>
      </c>
      <c r="R36" t="s">
        <v>191</v>
      </c>
      <c r="S36">
        <v>29.472000000000001</v>
      </c>
      <c r="T36">
        <v>3</v>
      </c>
      <c r="U36">
        <v>0.2</v>
      </c>
      <c r="V36">
        <v>9.9467999999999979</v>
      </c>
      <c r="W36" s="6">
        <f t="shared" si="4"/>
        <v>0.33749999999999991</v>
      </c>
      <c r="X36" s="4">
        <f t="shared" si="1"/>
        <v>3.3155999999999994</v>
      </c>
      <c r="Y36" s="4">
        <f t="shared" si="2"/>
        <v>9.8239999999999998</v>
      </c>
      <c r="Z36" s="4">
        <f t="shared" si="3"/>
        <v>12.28</v>
      </c>
      <c r="AA36" s="4">
        <f t="shared" si="0"/>
        <v>5.894400000000001</v>
      </c>
    </row>
    <row r="37" spans="1:27" x14ac:dyDescent="0.2">
      <c r="A37">
        <v>36</v>
      </c>
      <c r="B37" t="s">
        <v>192</v>
      </c>
      <c r="C37" s="5">
        <v>42712</v>
      </c>
      <c r="D37" s="5" t="str">
        <f t="shared" si="5"/>
        <v>2016-12</v>
      </c>
      <c r="E37" s="5">
        <v>42714</v>
      </c>
      <c r="F37" t="s">
        <v>193</v>
      </c>
      <c r="G37" t="s">
        <v>194</v>
      </c>
      <c r="H37" t="s">
        <v>195</v>
      </c>
      <c r="I37" t="s">
        <v>46</v>
      </c>
      <c r="J37" t="s">
        <v>32</v>
      </c>
      <c r="K37" t="s">
        <v>196</v>
      </c>
      <c r="L37" t="s">
        <v>109</v>
      </c>
      <c r="M37">
        <v>75080</v>
      </c>
      <c r="N37" t="s">
        <v>110</v>
      </c>
      <c r="O37" t="s">
        <v>197</v>
      </c>
      <c r="P37" t="s">
        <v>76</v>
      </c>
      <c r="Q37" t="s">
        <v>77</v>
      </c>
      <c r="R37" t="s">
        <v>198</v>
      </c>
      <c r="S37">
        <v>1097.5440000000003</v>
      </c>
      <c r="T37">
        <v>7</v>
      </c>
      <c r="U37">
        <v>0.2</v>
      </c>
      <c r="V37">
        <v>123.47369999999989</v>
      </c>
      <c r="W37" s="6">
        <f t="shared" si="4"/>
        <v>0.11249999999999986</v>
      </c>
      <c r="X37" s="4">
        <f t="shared" si="1"/>
        <v>17.639099999999985</v>
      </c>
      <c r="Y37" s="4">
        <f t="shared" si="2"/>
        <v>156.79200000000006</v>
      </c>
      <c r="Z37" s="4">
        <f t="shared" si="3"/>
        <v>195.99000000000004</v>
      </c>
      <c r="AA37" s="4">
        <f t="shared" si="0"/>
        <v>219.50880000000006</v>
      </c>
    </row>
    <row r="38" spans="1:27" x14ac:dyDescent="0.2">
      <c r="A38">
        <v>37</v>
      </c>
      <c r="B38" t="s">
        <v>192</v>
      </c>
      <c r="C38" s="5">
        <v>42712</v>
      </c>
      <c r="D38" s="5" t="str">
        <f t="shared" si="5"/>
        <v>2016-12</v>
      </c>
      <c r="E38" s="5">
        <v>42714</v>
      </c>
      <c r="F38" t="s">
        <v>193</v>
      </c>
      <c r="G38" t="s">
        <v>194</v>
      </c>
      <c r="H38" t="s">
        <v>195</v>
      </c>
      <c r="I38" t="s">
        <v>46</v>
      </c>
      <c r="J38" t="s">
        <v>32</v>
      </c>
      <c r="K38" t="s">
        <v>196</v>
      </c>
      <c r="L38" t="s">
        <v>109</v>
      </c>
      <c r="M38">
        <v>75080</v>
      </c>
      <c r="N38" t="s">
        <v>110</v>
      </c>
      <c r="O38" t="s">
        <v>199</v>
      </c>
      <c r="P38" t="s">
        <v>37</v>
      </c>
      <c r="Q38" t="s">
        <v>70</v>
      </c>
      <c r="R38" t="s">
        <v>200</v>
      </c>
      <c r="S38">
        <v>190.92</v>
      </c>
      <c r="T38">
        <v>5</v>
      </c>
      <c r="U38">
        <v>0.6</v>
      </c>
      <c r="V38">
        <v>-147.96300000000002</v>
      </c>
      <c r="W38" s="6">
        <f t="shared" si="4"/>
        <v>-0.77500000000000013</v>
      </c>
      <c r="X38" s="4">
        <f t="shared" si="1"/>
        <v>-29.592600000000004</v>
      </c>
      <c r="Y38" s="4">
        <f t="shared" si="2"/>
        <v>38.183999999999997</v>
      </c>
      <c r="Z38" s="4">
        <f t="shared" si="3"/>
        <v>95.46</v>
      </c>
      <c r="AA38" s="4">
        <f t="shared" si="0"/>
        <v>114.55199999999999</v>
      </c>
    </row>
    <row r="39" spans="1:27" x14ac:dyDescent="0.2">
      <c r="A39">
        <v>38</v>
      </c>
      <c r="B39" t="s">
        <v>201</v>
      </c>
      <c r="C39" s="5">
        <v>42365</v>
      </c>
      <c r="D39" s="5" t="str">
        <f t="shared" si="5"/>
        <v>2015-12</v>
      </c>
      <c r="E39" s="5">
        <v>42369</v>
      </c>
      <c r="F39" t="s">
        <v>55</v>
      </c>
      <c r="G39" t="s">
        <v>202</v>
      </c>
      <c r="H39" t="s">
        <v>203</v>
      </c>
      <c r="I39" t="s">
        <v>107</v>
      </c>
      <c r="J39" t="s">
        <v>32</v>
      </c>
      <c r="K39" t="s">
        <v>189</v>
      </c>
      <c r="L39" t="s">
        <v>109</v>
      </c>
      <c r="M39">
        <v>77041</v>
      </c>
      <c r="N39" t="s">
        <v>110</v>
      </c>
      <c r="O39" t="s">
        <v>204</v>
      </c>
      <c r="P39" t="s">
        <v>51</v>
      </c>
      <c r="Q39" t="s">
        <v>178</v>
      </c>
      <c r="R39" t="s">
        <v>205</v>
      </c>
      <c r="S39">
        <v>113.328</v>
      </c>
      <c r="T39">
        <v>9</v>
      </c>
      <c r="U39">
        <v>0.2</v>
      </c>
      <c r="V39">
        <v>35.414999999999999</v>
      </c>
      <c r="W39" s="6">
        <f t="shared" si="4"/>
        <v>0.3125</v>
      </c>
      <c r="X39" s="4">
        <f t="shared" si="1"/>
        <v>3.9350000000000001</v>
      </c>
      <c r="Y39" s="4">
        <f t="shared" si="2"/>
        <v>12.592000000000001</v>
      </c>
      <c r="Z39" s="4">
        <f t="shared" si="3"/>
        <v>15.74</v>
      </c>
      <c r="AA39" s="4">
        <f t="shared" si="0"/>
        <v>22.665600000000001</v>
      </c>
    </row>
    <row r="40" spans="1:27" x14ac:dyDescent="0.2">
      <c r="A40">
        <v>39</v>
      </c>
      <c r="B40" t="s">
        <v>201</v>
      </c>
      <c r="C40" s="5">
        <v>42365</v>
      </c>
      <c r="D40" s="5" t="str">
        <f t="shared" si="5"/>
        <v>2015-12</v>
      </c>
      <c r="E40" s="5">
        <v>42369</v>
      </c>
      <c r="F40" t="s">
        <v>55</v>
      </c>
      <c r="G40" t="s">
        <v>202</v>
      </c>
      <c r="H40" t="s">
        <v>203</v>
      </c>
      <c r="I40" t="s">
        <v>107</v>
      </c>
      <c r="J40" t="s">
        <v>32</v>
      </c>
      <c r="K40" t="s">
        <v>189</v>
      </c>
      <c r="L40" t="s">
        <v>109</v>
      </c>
      <c r="M40">
        <v>77041</v>
      </c>
      <c r="N40" t="s">
        <v>110</v>
      </c>
      <c r="O40" t="s">
        <v>206</v>
      </c>
      <c r="P40" t="s">
        <v>37</v>
      </c>
      <c r="Q40" t="s">
        <v>38</v>
      </c>
      <c r="R40" t="s">
        <v>207</v>
      </c>
      <c r="S40">
        <v>532.39919999999995</v>
      </c>
      <c r="T40">
        <v>3</v>
      </c>
      <c r="U40">
        <v>0.32</v>
      </c>
      <c r="V40">
        <v>-46.976400000000012</v>
      </c>
      <c r="W40" s="6">
        <f t="shared" si="4"/>
        <v>-8.8235294117647092E-2</v>
      </c>
      <c r="X40" s="4">
        <f t="shared" si="1"/>
        <v>-15.658800000000005</v>
      </c>
      <c r="Y40" s="4">
        <f t="shared" si="2"/>
        <v>177.46639999999999</v>
      </c>
      <c r="Z40" s="4">
        <f t="shared" si="3"/>
        <v>260.97999999999996</v>
      </c>
      <c r="AA40" s="4">
        <f t="shared" si="0"/>
        <v>170.36774399999999</v>
      </c>
    </row>
    <row r="41" spans="1:27" x14ac:dyDescent="0.2">
      <c r="A41">
        <v>40</v>
      </c>
      <c r="B41" t="s">
        <v>201</v>
      </c>
      <c r="C41" s="5">
        <v>42365</v>
      </c>
      <c r="D41" s="5" t="str">
        <f t="shared" si="5"/>
        <v>2015-12</v>
      </c>
      <c r="E41" s="5">
        <v>42369</v>
      </c>
      <c r="F41" t="s">
        <v>55</v>
      </c>
      <c r="G41" t="s">
        <v>202</v>
      </c>
      <c r="H41" t="s">
        <v>203</v>
      </c>
      <c r="I41" t="s">
        <v>107</v>
      </c>
      <c r="J41" t="s">
        <v>32</v>
      </c>
      <c r="K41" t="s">
        <v>189</v>
      </c>
      <c r="L41" t="s">
        <v>109</v>
      </c>
      <c r="M41">
        <v>77041</v>
      </c>
      <c r="N41" t="s">
        <v>110</v>
      </c>
      <c r="O41" t="s">
        <v>208</v>
      </c>
      <c r="P41" t="s">
        <v>37</v>
      </c>
      <c r="Q41" t="s">
        <v>41</v>
      </c>
      <c r="R41" t="s">
        <v>209</v>
      </c>
      <c r="S41">
        <v>212.05799999999999</v>
      </c>
      <c r="T41">
        <v>3</v>
      </c>
      <c r="U41">
        <v>0.3</v>
      </c>
      <c r="V41">
        <v>-15.146999999999991</v>
      </c>
      <c r="W41" s="6">
        <f t="shared" si="4"/>
        <v>-7.1428571428571397E-2</v>
      </c>
      <c r="X41" s="4">
        <f t="shared" si="1"/>
        <v>-5.0489999999999968</v>
      </c>
      <c r="Y41" s="4">
        <f t="shared" si="2"/>
        <v>70.685999999999993</v>
      </c>
      <c r="Z41" s="4">
        <f t="shared" si="3"/>
        <v>100.98000000000002</v>
      </c>
      <c r="AA41" s="4">
        <f t="shared" si="0"/>
        <v>63.617399999999996</v>
      </c>
    </row>
    <row r="42" spans="1:27" x14ac:dyDescent="0.2">
      <c r="A42">
        <v>41</v>
      </c>
      <c r="B42" t="s">
        <v>201</v>
      </c>
      <c r="C42" s="5">
        <v>42365</v>
      </c>
      <c r="D42" s="5" t="str">
        <f t="shared" si="5"/>
        <v>2015-12</v>
      </c>
      <c r="E42" s="5">
        <v>42369</v>
      </c>
      <c r="F42" t="s">
        <v>55</v>
      </c>
      <c r="G42" t="s">
        <v>202</v>
      </c>
      <c r="H42" t="s">
        <v>203</v>
      </c>
      <c r="I42" t="s">
        <v>107</v>
      </c>
      <c r="J42" t="s">
        <v>32</v>
      </c>
      <c r="K42" t="s">
        <v>189</v>
      </c>
      <c r="L42" t="s">
        <v>109</v>
      </c>
      <c r="M42">
        <v>77041</v>
      </c>
      <c r="N42" t="s">
        <v>110</v>
      </c>
      <c r="O42" t="s">
        <v>210</v>
      </c>
      <c r="P42" t="s">
        <v>76</v>
      </c>
      <c r="Q42" t="s">
        <v>77</v>
      </c>
      <c r="R42" t="s">
        <v>211</v>
      </c>
      <c r="S42">
        <v>371.16800000000001</v>
      </c>
      <c r="T42">
        <v>4</v>
      </c>
      <c r="U42">
        <v>0.2</v>
      </c>
      <c r="V42">
        <v>41.756399999999957</v>
      </c>
      <c r="W42" s="6">
        <f t="shared" si="4"/>
        <v>0.11249999999999988</v>
      </c>
      <c r="X42" s="4">
        <f t="shared" si="1"/>
        <v>10.439099999999989</v>
      </c>
      <c r="Y42" s="4">
        <f t="shared" si="2"/>
        <v>92.792000000000002</v>
      </c>
      <c r="Z42" s="4">
        <f t="shared" si="3"/>
        <v>115.99</v>
      </c>
      <c r="AA42" s="4">
        <f t="shared" si="0"/>
        <v>74.23360000000001</v>
      </c>
    </row>
    <row r="43" spans="1:27" x14ac:dyDescent="0.2">
      <c r="A43">
        <v>42</v>
      </c>
      <c r="B43" t="s">
        <v>212</v>
      </c>
      <c r="C43" s="5">
        <v>42988</v>
      </c>
      <c r="D43" s="5" t="str">
        <f t="shared" si="5"/>
        <v>2017-09</v>
      </c>
      <c r="E43" s="5">
        <v>42993</v>
      </c>
      <c r="F43" t="s">
        <v>55</v>
      </c>
      <c r="G43" t="s">
        <v>213</v>
      </c>
      <c r="H43" t="s">
        <v>214</v>
      </c>
      <c r="I43" t="s">
        <v>46</v>
      </c>
      <c r="J43" t="s">
        <v>32</v>
      </c>
      <c r="K43" t="s">
        <v>215</v>
      </c>
      <c r="L43" t="s">
        <v>216</v>
      </c>
      <c r="M43">
        <v>60540</v>
      </c>
      <c r="N43" t="s">
        <v>110</v>
      </c>
      <c r="O43" t="s">
        <v>217</v>
      </c>
      <c r="P43" t="s">
        <v>76</v>
      </c>
      <c r="Q43" t="s">
        <v>77</v>
      </c>
      <c r="R43" t="s">
        <v>218</v>
      </c>
      <c r="S43">
        <v>147.16800000000001</v>
      </c>
      <c r="T43">
        <v>4</v>
      </c>
      <c r="U43">
        <v>0.2</v>
      </c>
      <c r="V43">
        <v>16.556399999999996</v>
      </c>
      <c r="W43" s="6">
        <f t="shared" si="4"/>
        <v>0.11249999999999998</v>
      </c>
      <c r="X43" s="4">
        <f t="shared" si="1"/>
        <v>4.1390999999999991</v>
      </c>
      <c r="Y43" s="4">
        <f t="shared" si="2"/>
        <v>36.792000000000002</v>
      </c>
      <c r="Z43" s="4">
        <f t="shared" si="3"/>
        <v>45.99</v>
      </c>
      <c r="AA43" s="4">
        <f t="shared" si="0"/>
        <v>29.433600000000002</v>
      </c>
    </row>
    <row r="44" spans="1:27" x14ac:dyDescent="0.2">
      <c r="A44">
        <v>43</v>
      </c>
      <c r="B44" t="s">
        <v>219</v>
      </c>
      <c r="C44" s="5">
        <v>42568</v>
      </c>
      <c r="D44" s="5" t="str">
        <f t="shared" si="5"/>
        <v>2016-07</v>
      </c>
      <c r="E44" s="5">
        <v>42573</v>
      </c>
      <c r="F44" t="s">
        <v>55</v>
      </c>
      <c r="G44" t="s">
        <v>220</v>
      </c>
      <c r="H44" t="s">
        <v>221</v>
      </c>
      <c r="I44" t="s">
        <v>46</v>
      </c>
      <c r="J44" t="s">
        <v>32</v>
      </c>
      <c r="K44" t="s">
        <v>47</v>
      </c>
      <c r="L44" t="s">
        <v>48</v>
      </c>
      <c r="M44">
        <v>90049</v>
      </c>
      <c r="N44" t="s">
        <v>49</v>
      </c>
      <c r="O44" t="s">
        <v>222</v>
      </c>
      <c r="P44" t="s">
        <v>51</v>
      </c>
      <c r="Q44" t="s">
        <v>64</v>
      </c>
      <c r="R44" t="s">
        <v>223</v>
      </c>
      <c r="S44">
        <v>77.88</v>
      </c>
      <c r="T44">
        <v>2</v>
      </c>
      <c r="U44">
        <v>0</v>
      </c>
      <c r="V44">
        <v>3.8939999999999912</v>
      </c>
      <c r="W44" s="6">
        <f t="shared" si="4"/>
        <v>4.9999999999999892E-2</v>
      </c>
      <c r="X44" s="4">
        <f t="shared" si="1"/>
        <v>1.9469999999999956</v>
      </c>
      <c r="Y44" s="4">
        <f t="shared" si="2"/>
        <v>38.94</v>
      </c>
      <c r="Z44" s="4">
        <f t="shared" si="3"/>
        <v>38.94</v>
      </c>
      <c r="AA44" s="4">
        <f t="shared" si="0"/>
        <v>0</v>
      </c>
    </row>
    <row r="45" spans="1:27" x14ac:dyDescent="0.2">
      <c r="A45">
        <v>44</v>
      </c>
      <c r="B45" t="s">
        <v>224</v>
      </c>
      <c r="C45" s="5">
        <v>42997</v>
      </c>
      <c r="D45" s="5" t="str">
        <f t="shared" si="5"/>
        <v>2017-09</v>
      </c>
      <c r="E45" s="5">
        <v>43001</v>
      </c>
      <c r="F45" t="s">
        <v>55</v>
      </c>
      <c r="G45" t="s">
        <v>225</v>
      </c>
      <c r="H45" t="s">
        <v>226</v>
      </c>
      <c r="I45" t="s">
        <v>46</v>
      </c>
      <c r="J45" t="s">
        <v>32</v>
      </c>
      <c r="K45" t="s">
        <v>227</v>
      </c>
      <c r="L45" t="s">
        <v>59</v>
      </c>
      <c r="M45">
        <v>32935</v>
      </c>
      <c r="N45" t="s">
        <v>35</v>
      </c>
      <c r="O45" t="s">
        <v>228</v>
      </c>
      <c r="P45" t="s">
        <v>51</v>
      </c>
      <c r="Q45" t="s">
        <v>64</v>
      </c>
      <c r="R45" t="s">
        <v>229</v>
      </c>
      <c r="S45">
        <v>95.616</v>
      </c>
      <c r="T45">
        <v>2</v>
      </c>
      <c r="U45">
        <v>0.2</v>
      </c>
      <c r="V45">
        <v>9.5616000000000092</v>
      </c>
      <c r="W45" s="6">
        <f t="shared" si="4"/>
        <v>0.1000000000000001</v>
      </c>
      <c r="X45" s="4">
        <f t="shared" si="1"/>
        <v>4.7808000000000046</v>
      </c>
      <c r="Y45" s="4">
        <f t="shared" si="2"/>
        <v>47.808</v>
      </c>
      <c r="Z45" s="4">
        <f t="shared" si="3"/>
        <v>59.76</v>
      </c>
      <c r="AA45" s="4">
        <f t="shared" si="0"/>
        <v>19.123200000000001</v>
      </c>
    </row>
    <row r="46" spans="1:27" x14ac:dyDescent="0.2">
      <c r="A46">
        <v>45</v>
      </c>
      <c r="B46" t="s">
        <v>230</v>
      </c>
      <c r="C46" s="5">
        <v>42440</v>
      </c>
      <c r="D46" s="5" t="str">
        <f t="shared" si="5"/>
        <v>2016-03</v>
      </c>
      <c r="E46" s="5">
        <v>42442</v>
      </c>
      <c r="F46" t="s">
        <v>193</v>
      </c>
      <c r="G46" t="s">
        <v>231</v>
      </c>
      <c r="H46" t="s">
        <v>232</v>
      </c>
      <c r="I46" t="s">
        <v>46</v>
      </c>
      <c r="J46" t="s">
        <v>32</v>
      </c>
      <c r="K46" t="s">
        <v>233</v>
      </c>
      <c r="L46" t="s">
        <v>234</v>
      </c>
      <c r="M46">
        <v>55122</v>
      </c>
      <c r="N46" t="s">
        <v>110</v>
      </c>
      <c r="O46" t="s">
        <v>235</v>
      </c>
      <c r="P46" t="s">
        <v>76</v>
      </c>
      <c r="Q46" t="s">
        <v>166</v>
      </c>
      <c r="R46" t="s">
        <v>236</v>
      </c>
      <c r="S46">
        <v>45.98</v>
      </c>
      <c r="T46">
        <v>2</v>
      </c>
      <c r="U46">
        <v>0</v>
      </c>
      <c r="V46">
        <v>19.7714</v>
      </c>
      <c r="W46" s="6">
        <f t="shared" si="4"/>
        <v>0.43000000000000005</v>
      </c>
      <c r="X46" s="4">
        <f t="shared" si="1"/>
        <v>9.8856999999999999</v>
      </c>
      <c r="Y46" s="4">
        <f t="shared" si="2"/>
        <v>22.99</v>
      </c>
      <c r="Z46" s="4">
        <f t="shared" si="3"/>
        <v>22.99</v>
      </c>
      <c r="AA46" s="4">
        <f t="shared" si="0"/>
        <v>0</v>
      </c>
    </row>
    <row r="47" spans="1:27" x14ac:dyDescent="0.2">
      <c r="A47">
        <v>46</v>
      </c>
      <c r="B47" t="s">
        <v>230</v>
      </c>
      <c r="C47" s="5">
        <v>42440</v>
      </c>
      <c r="D47" s="5" t="str">
        <f t="shared" si="5"/>
        <v>2016-03</v>
      </c>
      <c r="E47" s="5">
        <v>42442</v>
      </c>
      <c r="F47" t="s">
        <v>193</v>
      </c>
      <c r="G47" t="s">
        <v>231</v>
      </c>
      <c r="H47" t="s">
        <v>232</v>
      </c>
      <c r="I47" t="s">
        <v>46</v>
      </c>
      <c r="J47" t="s">
        <v>32</v>
      </c>
      <c r="K47" t="s">
        <v>233</v>
      </c>
      <c r="L47" t="s">
        <v>234</v>
      </c>
      <c r="M47">
        <v>55122</v>
      </c>
      <c r="N47" t="s">
        <v>110</v>
      </c>
      <c r="O47" t="s">
        <v>237</v>
      </c>
      <c r="P47" t="s">
        <v>51</v>
      </c>
      <c r="Q47" t="s">
        <v>80</v>
      </c>
      <c r="R47" t="s">
        <v>238</v>
      </c>
      <c r="S47">
        <v>17.46</v>
      </c>
      <c r="T47">
        <v>2</v>
      </c>
      <c r="U47">
        <v>0</v>
      </c>
      <c r="V47">
        <v>8.2061999999999991</v>
      </c>
      <c r="W47" s="6">
        <f t="shared" si="4"/>
        <v>0.46999999999999992</v>
      </c>
      <c r="X47" s="4">
        <f t="shared" si="1"/>
        <v>4.1030999999999995</v>
      </c>
      <c r="Y47" s="4">
        <f t="shared" si="2"/>
        <v>8.73</v>
      </c>
      <c r="Z47" s="4">
        <f t="shared" si="3"/>
        <v>8.73</v>
      </c>
      <c r="AA47" s="4">
        <f t="shared" si="0"/>
        <v>0</v>
      </c>
    </row>
    <row r="48" spans="1:27" x14ac:dyDescent="0.2">
      <c r="A48">
        <v>47</v>
      </c>
      <c r="B48" t="s">
        <v>239</v>
      </c>
      <c r="C48" s="5">
        <v>41932</v>
      </c>
      <c r="D48" s="5" t="str">
        <f t="shared" si="5"/>
        <v>2014-10</v>
      </c>
      <c r="E48" s="5">
        <v>41937</v>
      </c>
      <c r="F48" t="s">
        <v>28</v>
      </c>
      <c r="G48" t="s">
        <v>240</v>
      </c>
      <c r="H48" t="s">
        <v>241</v>
      </c>
      <c r="I48" t="s">
        <v>31</v>
      </c>
      <c r="J48" t="s">
        <v>32</v>
      </c>
      <c r="K48" t="s">
        <v>242</v>
      </c>
      <c r="L48" t="s">
        <v>243</v>
      </c>
      <c r="M48">
        <v>48185</v>
      </c>
      <c r="N48" t="s">
        <v>110</v>
      </c>
      <c r="O48" t="s">
        <v>244</v>
      </c>
      <c r="P48" t="s">
        <v>51</v>
      </c>
      <c r="Q48" t="s">
        <v>64</v>
      </c>
      <c r="R48" t="s">
        <v>245</v>
      </c>
      <c r="S48">
        <v>211.96</v>
      </c>
      <c r="T48">
        <v>4</v>
      </c>
      <c r="U48">
        <v>0</v>
      </c>
      <c r="V48">
        <v>8.4783999999999935</v>
      </c>
      <c r="W48" s="6">
        <f t="shared" si="4"/>
        <v>3.9999999999999966E-2</v>
      </c>
      <c r="X48" s="4">
        <f t="shared" si="1"/>
        <v>2.1195999999999984</v>
      </c>
      <c r="Y48" s="4">
        <f t="shared" si="2"/>
        <v>52.99</v>
      </c>
      <c r="Z48" s="4">
        <f t="shared" si="3"/>
        <v>52.99</v>
      </c>
      <c r="AA48" s="4">
        <f t="shared" si="0"/>
        <v>0</v>
      </c>
    </row>
    <row r="49" spans="1:27" x14ac:dyDescent="0.2">
      <c r="A49">
        <v>48</v>
      </c>
      <c r="B49" t="s">
        <v>246</v>
      </c>
      <c r="C49" s="5">
        <v>42541</v>
      </c>
      <c r="D49" s="5" t="str">
        <f t="shared" si="5"/>
        <v>2016-06</v>
      </c>
      <c r="E49" s="5">
        <v>42546</v>
      </c>
      <c r="F49" t="s">
        <v>55</v>
      </c>
      <c r="G49" t="s">
        <v>247</v>
      </c>
      <c r="H49" t="s">
        <v>248</v>
      </c>
      <c r="I49" t="s">
        <v>31</v>
      </c>
      <c r="J49" t="s">
        <v>32</v>
      </c>
      <c r="K49" t="s">
        <v>249</v>
      </c>
      <c r="L49" t="s">
        <v>250</v>
      </c>
      <c r="M49">
        <v>19901</v>
      </c>
      <c r="N49" t="s">
        <v>153</v>
      </c>
      <c r="O49" t="s">
        <v>251</v>
      </c>
      <c r="P49" t="s">
        <v>76</v>
      </c>
      <c r="Q49" t="s">
        <v>166</v>
      </c>
      <c r="R49" t="s">
        <v>252</v>
      </c>
      <c r="S49">
        <v>45</v>
      </c>
      <c r="T49">
        <v>3</v>
      </c>
      <c r="U49">
        <v>0</v>
      </c>
      <c r="V49">
        <v>4.9500000000000011</v>
      </c>
      <c r="W49" s="6">
        <f t="shared" si="4"/>
        <v>0.11000000000000003</v>
      </c>
      <c r="X49" s="4">
        <f t="shared" si="1"/>
        <v>1.6500000000000004</v>
      </c>
      <c r="Y49" s="4">
        <f t="shared" si="2"/>
        <v>15</v>
      </c>
      <c r="Z49" s="4">
        <f t="shared" si="3"/>
        <v>15</v>
      </c>
      <c r="AA49" s="4">
        <f t="shared" si="0"/>
        <v>0</v>
      </c>
    </row>
    <row r="50" spans="1:27" x14ac:dyDescent="0.2">
      <c r="A50">
        <v>49</v>
      </c>
      <c r="B50" t="s">
        <v>246</v>
      </c>
      <c r="C50" s="5">
        <v>42541</v>
      </c>
      <c r="D50" s="5" t="str">
        <f t="shared" si="5"/>
        <v>2016-06</v>
      </c>
      <c r="E50" s="5">
        <v>42546</v>
      </c>
      <c r="F50" t="s">
        <v>55</v>
      </c>
      <c r="G50" t="s">
        <v>247</v>
      </c>
      <c r="H50" t="s">
        <v>248</v>
      </c>
      <c r="I50" t="s">
        <v>31</v>
      </c>
      <c r="J50" t="s">
        <v>32</v>
      </c>
      <c r="K50" t="s">
        <v>249</v>
      </c>
      <c r="L50" t="s">
        <v>250</v>
      </c>
      <c r="M50">
        <v>19901</v>
      </c>
      <c r="N50" t="s">
        <v>153</v>
      </c>
      <c r="O50" t="s">
        <v>253</v>
      </c>
      <c r="P50" t="s">
        <v>76</v>
      </c>
      <c r="Q50" t="s">
        <v>77</v>
      </c>
      <c r="R50" t="s">
        <v>254</v>
      </c>
      <c r="S50">
        <v>21.8</v>
      </c>
      <c r="T50">
        <v>2</v>
      </c>
      <c r="U50">
        <v>0</v>
      </c>
      <c r="V50">
        <v>6.104000000000001</v>
      </c>
      <c r="W50" s="6">
        <f t="shared" si="4"/>
        <v>0.28000000000000003</v>
      </c>
      <c r="X50" s="4">
        <f t="shared" si="1"/>
        <v>3.0520000000000005</v>
      </c>
      <c r="Y50" s="4">
        <f t="shared" si="2"/>
        <v>10.9</v>
      </c>
      <c r="Z50" s="4">
        <f t="shared" si="3"/>
        <v>10.9</v>
      </c>
      <c r="AA50" s="4">
        <f t="shared" si="0"/>
        <v>0</v>
      </c>
    </row>
    <row r="51" spans="1:27" x14ac:dyDescent="0.2">
      <c r="A51">
        <v>50</v>
      </c>
      <c r="B51" t="s">
        <v>255</v>
      </c>
      <c r="C51" s="5">
        <v>42112</v>
      </c>
      <c r="D51" s="5" t="str">
        <f t="shared" si="5"/>
        <v>2015-04</v>
      </c>
      <c r="E51" s="5">
        <v>42116</v>
      </c>
      <c r="F51" t="s">
        <v>55</v>
      </c>
      <c r="G51" t="s">
        <v>256</v>
      </c>
      <c r="H51" t="s">
        <v>257</v>
      </c>
      <c r="I51" t="s">
        <v>31</v>
      </c>
      <c r="J51" t="s">
        <v>32</v>
      </c>
      <c r="K51" t="s">
        <v>258</v>
      </c>
      <c r="L51" t="s">
        <v>259</v>
      </c>
      <c r="M51">
        <v>47150</v>
      </c>
      <c r="N51" t="s">
        <v>110</v>
      </c>
      <c r="O51" t="s">
        <v>260</v>
      </c>
      <c r="P51" t="s">
        <v>51</v>
      </c>
      <c r="Q51" t="s">
        <v>80</v>
      </c>
      <c r="R51" t="s">
        <v>261</v>
      </c>
      <c r="S51">
        <v>38.22</v>
      </c>
      <c r="T51">
        <v>6</v>
      </c>
      <c r="U51">
        <v>0</v>
      </c>
      <c r="V51">
        <v>17.9634</v>
      </c>
      <c r="W51" s="6">
        <f t="shared" si="4"/>
        <v>0.47000000000000003</v>
      </c>
      <c r="X51" s="4">
        <f t="shared" si="1"/>
        <v>2.9939</v>
      </c>
      <c r="Y51" s="4">
        <f t="shared" si="2"/>
        <v>6.37</v>
      </c>
      <c r="Z51" s="4">
        <f t="shared" si="3"/>
        <v>6.37</v>
      </c>
      <c r="AA51" s="4">
        <f t="shared" si="0"/>
        <v>0</v>
      </c>
    </row>
    <row r="52" spans="1:27" x14ac:dyDescent="0.2">
      <c r="A52">
        <v>51</v>
      </c>
      <c r="B52" t="s">
        <v>255</v>
      </c>
      <c r="C52" s="5">
        <v>42112</v>
      </c>
      <c r="D52" s="5" t="str">
        <f t="shared" si="5"/>
        <v>2015-04</v>
      </c>
      <c r="E52" s="5">
        <v>42116</v>
      </c>
      <c r="F52" t="s">
        <v>55</v>
      </c>
      <c r="G52" t="s">
        <v>256</v>
      </c>
      <c r="H52" t="s">
        <v>257</v>
      </c>
      <c r="I52" t="s">
        <v>31</v>
      </c>
      <c r="J52" t="s">
        <v>32</v>
      </c>
      <c r="K52" t="s">
        <v>258</v>
      </c>
      <c r="L52" t="s">
        <v>259</v>
      </c>
      <c r="M52">
        <v>47150</v>
      </c>
      <c r="N52" t="s">
        <v>110</v>
      </c>
      <c r="O52" t="s">
        <v>262</v>
      </c>
      <c r="P52" t="s">
        <v>51</v>
      </c>
      <c r="Q52" t="s">
        <v>52</v>
      </c>
      <c r="R52" t="s">
        <v>263</v>
      </c>
      <c r="S52">
        <v>75.179999999999993</v>
      </c>
      <c r="T52">
        <v>6</v>
      </c>
      <c r="U52">
        <v>0</v>
      </c>
      <c r="V52">
        <v>35.334599999999995</v>
      </c>
      <c r="W52" s="6">
        <f t="shared" si="4"/>
        <v>0.47</v>
      </c>
      <c r="X52" s="4">
        <f t="shared" si="1"/>
        <v>5.8890999999999991</v>
      </c>
      <c r="Y52" s="4">
        <f t="shared" si="2"/>
        <v>12.53</v>
      </c>
      <c r="Z52" s="4">
        <f t="shared" si="3"/>
        <v>12.53</v>
      </c>
      <c r="AA52" s="4">
        <f t="shared" si="0"/>
        <v>0</v>
      </c>
    </row>
    <row r="53" spans="1:27" x14ac:dyDescent="0.2">
      <c r="A53">
        <v>52</v>
      </c>
      <c r="B53" t="s">
        <v>255</v>
      </c>
      <c r="C53" s="5">
        <v>42112</v>
      </c>
      <c r="D53" s="5" t="str">
        <f t="shared" si="5"/>
        <v>2015-04</v>
      </c>
      <c r="E53" s="5">
        <v>42116</v>
      </c>
      <c r="F53" t="s">
        <v>55</v>
      </c>
      <c r="G53" t="s">
        <v>256</v>
      </c>
      <c r="H53" t="s">
        <v>257</v>
      </c>
      <c r="I53" t="s">
        <v>31</v>
      </c>
      <c r="J53" t="s">
        <v>32</v>
      </c>
      <c r="K53" t="s">
        <v>258</v>
      </c>
      <c r="L53" t="s">
        <v>259</v>
      </c>
      <c r="M53">
        <v>47150</v>
      </c>
      <c r="N53" t="s">
        <v>110</v>
      </c>
      <c r="O53" t="s">
        <v>264</v>
      </c>
      <c r="P53" t="s">
        <v>37</v>
      </c>
      <c r="Q53" t="s">
        <v>70</v>
      </c>
      <c r="R53" t="s">
        <v>265</v>
      </c>
      <c r="S53">
        <v>6.16</v>
      </c>
      <c r="T53">
        <v>2</v>
      </c>
      <c r="U53">
        <v>0</v>
      </c>
      <c r="V53">
        <v>2.9567999999999999</v>
      </c>
      <c r="W53" s="6">
        <f t="shared" si="4"/>
        <v>0.48</v>
      </c>
      <c r="X53" s="4">
        <f t="shared" si="1"/>
        <v>1.4783999999999999</v>
      </c>
      <c r="Y53" s="4">
        <f t="shared" si="2"/>
        <v>3.08</v>
      </c>
      <c r="Z53" s="4">
        <f t="shared" si="3"/>
        <v>3.08</v>
      </c>
      <c r="AA53" s="4">
        <f t="shared" si="0"/>
        <v>0</v>
      </c>
    </row>
    <row r="54" spans="1:27" x14ac:dyDescent="0.2">
      <c r="A54">
        <v>53</v>
      </c>
      <c r="B54" t="s">
        <v>255</v>
      </c>
      <c r="C54" s="5">
        <v>42112</v>
      </c>
      <c r="D54" s="5" t="str">
        <f t="shared" si="5"/>
        <v>2015-04</v>
      </c>
      <c r="E54" s="5">
        <v>42116</v>
      </c>
      <c r="F54" t="s">
        <v>55</v>
      </c>
      <c r="G54" t="s">
        <v>256</v>
      </c>
      <c r="H54" t="s">
        <v>257</v>
      </c>
      <c r="I54" t="s">
        <v>31</v>
      </c>
      <c r="J54" t="s">
        <v>32</v>
      </c>
      <c r="K54" t="s">
        <v>258</v>
      </c>
      <c r="L54" t="s">
        <v>259</v>
      </c>
      <c r="M54">
        <v>47150</v>
      </c>
      <c r="N54" t="s">
        <v>110</v>
      </c>
      <c r="O54" t="s">
        <v>266</v>
      </c>
      <c r="P54" t="s">
        <v>37</v>
      </c>
      <c r="Q54" t="s">
        <v>41</v>
      </c>
      <c r="R54" t="s">
        <v>267</v>
      </c>
      <c r="S54">
        <v>89.99</v>
      </c>
      <c r="T54">
        <v>1</v>
      </c>
      <c r="U54">
        <v>0</v>
      </c>
      <c r="V54">
        <v>17.098099999999988</v>
      </c>
      <c r="W54" s="6">
        <f t="shared" si="4"/>
        <v>0.18999999999999989</v>
      </c>
      <c r="X54" s="4">
        <f t="shared" si="1"/>
        <v>17.098099999999988</v>
      </c>
      <c r="Y54" s="4">
        <f t="shared" si="2"/>
        <v>89.99</v>
      </c>
      <c r="Z54" s="4">
        <f t="shared" si="3"/>
        <v>89.99</v>
      </c>
      <c r="AA54" s="4">
        <f t="shared" si="0"/>
        <v>0</v>
      </c>
    </row>
    <row r="55" spans="1:27" x14ac:dyDescent="0.2">
      <c r="A55">
        <v>54</v>
      </c>
      <c r="B55" t="s">
        <v>268</v>
      </c>
      <c r="C55" s="5">
        <v>42715</v>
      </c>
      <c r="D55" s="5" t="str">
        <f t="shared" si="5"/>
        <v>2016-12</v>
      </c>
      <c r="E55" s="5">
        <v>42721</v>
      </c>
      <c r="F55" t="s">
        <v>55</v>
      </c>
      <c r="G55" t="s">
        <v>269</v>
      </c>
      <c r="H55" t="s">
        <v>270</v>
      </c>
      <c r="I55" t="s">
        <v>46</v>
      </c>
      <c r="J55" t="s">
        <v>32</v>
      </c>
      <c r="K55" t="s">
        <v>271</v>
      </c>
      <c r="L55" t="s">
        <v>272</v>
      </c>
      <c r="M55">
        <v>10024</v>
      </c>
      <c r="N55" t="s">
        <v>153</v>
      </c>
      <c r="O55" t="s">
        <v>273</v>
      </c>
      <c r="P55" t="s">
        <v>51</v>
      </c>
      <c r="Q55" t="s">
        <v>274</v>
      </c>
      <c r="R55" t="s">
        <v>275</v>
      </c>
      <c r="S55">
        <v>15.260000000000002</v>
      </c>
      <c r="T55">
        <v>7</v>
      </c>
      <c r="U55">
        <v>0</v>
      </c>
      <c r="V55">
        <v>6.2566000000000006</v>
      </c>
      <c r="W55" s="6">
        <f t="shared" si="4"/>
        <v>0.41</v>
      </c>
      <c r="X55" s="4">
        <f t="shared" si="1"/>
        <v>0.89380000000000004</v>
      </c>
      <c r="Y55" s="4">
        <f t="shared" si="2"/>
        <v>2.1800000000000002</v>
      </c>
      <c r="Z55" s="4">
        <f t="shared" si="3"/>
        <v>2.1800000000000002</v>
      </c>
      <c r="AA55" s="4">
        <f t="shared" si="0"/>
        <v>0</v>
      </c>
    </row>
    <row r="56" spans="1:27" x14ac:dyDescent="0.2">
      <c r="A56">
        <v>55</v>
      </c>
      <c r="B56" t="s">
        <v>268</v>
      </c>
      <c r="C56" s="5">
        <v>42715</v>
      </c>
      <c r="D56" s="5" t="str">
        <f t="shared" si="5"/>
        <v>2016-12</v>
      </c>
      <c r="E56" s="5">
        <v>42721</v>
      </c>
      <c r="F56" t="s">
        <v>55</v>
      </c>
      <c r="G56" t="s">
        <v>269</v>
      </c>
      <c r="H56" t="s">
        <v>270</v>
      </c>
      <c r="I56" t="s">
        <v>46</v>
      </c>
      <c r="J56" t="s">
        <v>32</v>
      </c>
      <c r="K56" t="s">
        <v>271</v>
      </c>
      <c r="L56" t="s">
        <v>272</v>
      </c>
      <c r="M56">
        <v>10024</v>
      </c>
      <c r="N56" t="s">
        <v>153</v>
      </c>
      <c r="O56" t="s">
        <v>276</v>
      </c>
      <c r="P56" t="s">
        <v>76</v>
      </c>
      <c r="Q56" t="s">
        <v>77</v>
      </c>
      <c r="R56" t="s">
        <v>277</v>
      </c>
      <c r="S56">
        <v>1029.95</v>
      </c>
      <c r="T56">
        <v>5</v>
      </c>
      <c r="U56">
        <v>0</v>
      </c>
      <c r="V56">
        <v>298.68549999999999</v>
      </c>
      <c r="W56" s="6">
        <f t="shared" si="4"/>
        <v>0.28999999999999998</v>
      </c>
      <c r="X56" s="4">
        <f t="shared" si="1"/>
        <v>59.737099999999998</v>
      </c>
      <c r="Y56" s="4">
        <f t="shared" si="2"/>
        <v>205.99</v>
      </c>
      <c r="Z56" s="4">
        <f t="shared" si="3"/>
        <v>205.99</v>
      </c>
      <c r="AA56" s="4">
        <f t="shared" si="0"/>
        <v>0</v>
      </c>
    </row>
    <row r="57" spans="1:27" x14ac:dyDescent="0.2">
      <c r="A57">
        <v>56</v>
      </c>
      <c r="B57" t="s">
        <v>278</v>
      </c>
      <c r="C57" s="5">
        <v>42538</v>
      </c>
      <c r="D57" s="5" t="str">
        <f t="shared" si="5"/>
        <v>2016-06</v>
      </c>
      <c r="E57" s="5">
        <v>42539</v>
      </c>
      <c r="F57" t="s">
        <v>193</v>
      </c>
      <c r="G57" t="s">
        <v>279</v>
      </c>
      <c r="H57" t="s">
        <v>280</v>
      </c>
      <c r="I57" t="s">
        <v>31</v>
      </c>
      <c r="J57" t="s">
        <v>32</v>
      </c>
      <c r="K57" t="s">
        <v>281</v>
      </c>
      <c r="L57" t="s">
        <v>272</v>
      </c>
      <c r="M57">
        <v>12180</v>
      </c>
      <c r="N57" t="s">
        <v>153</v>
      </c>
      <c r="O57" t="s">
        <v>282</v>
      </c>
      <c r="P57" t="s">
        <v>51</v>
      </c>
      <c r="Q57" t="s">
        <v>64</v>
      </c>
      <c r="R57" t="s">
        <v>283</v>
      </c>
      <c r="S57">
        <v>208.56</v>
      </c>
      <c r="T57">
        <v>6</v>
      </c>
      <c r="U57">
        <v>0</v>
      </c>
      <c r="V57">
        <v>52.139999999999986</v>
      </c>
      <c r="W57" s="6">
        <f t="shared" si="4"/>
        <v>0.24999999999999994</v>
      </c>
      <c r="X57" s="4">
        <f t="shared" si="1"/>
        <v>8.6899999999999977</v>
      </c>
      <c r="Y57" s="4">
        <f t="shared" si="2"/>
        <v>34.76</v>
      </c>
      <c r="Z57" s="4">
        <f t="shared" si="3"/>
        <v>34.76</v>
      </c>
      <c r="AA57" s="4">
        <f t="shared" si="0"/>
        <v>0</v>
      </c>
    </row>
    <row r="58" spans="1:27" x14ac:dyDescent="0.2">
      <c r="A58">
        <v>57</v>
      </c>
      <c r="B58" t="s">
        <v>278</v>
      </c>
      <c r="C58" s="5">
        <v>42538</v>
      </c>
      <c r="D58" s="5" t="str">
        <f t="shared" si="5"/>
        <v>2016-06</v>
      </c>
      <c r="E58" s="5">
        <v>42539</v>
      </c>
      <c r="F58" t="s">
        <v>193</v>
      </c>
      <c r="G58" t="s">
        <v>279</v>
      </c>
      <c r="H58" t="s">
        <v>280</v>
      </c>
      <c r="I58" t="s">
        <v>31</v>
      </c>
      <c r="J58" t="s">
        <v>32</v>
      </c>
      <c r="K58" t="s">
        <v>281</v>
      </c>
      <c r="L58" t="s">
        <v>272</v>
      </c>
      <c r="M58">
        <v>12180</v>
      </c>
      <c r="N58" t="s">
        <v>153</v>
      </c>
      <c r="O58" t="s">
        <v>284</v>
      </c>
      <c r="P58" t="s">
        <v>51</v>
      </c>
      <c r="Q58" t="s">
        <v>95</v>
      </c>
      <c r="R58" t="s">
        <v>285</v>
      </c>
      <c r="S58">
        <v>32.400000000000006</v>
      </c>
      <c r="T58">
        <v>5</v>
      </c>
      <c r="U58">
        <v>0</v>
      </c>
      <c r="V58">
        <v>15.552000000000001</v>
      </c>
      <c r="W58" s="6">
        <f t="shared" si="4"/>
        <v>0.48</v>
      </c>
      <c r="X58" s="4">
        <f t="shared" si="1"/>
        <v>3.1104000000000003</v>
      </c>
      <c r="Y58" s="4">
        <f t="shared" si="2"/>
        <v>6.4800000000000013</v>
      </c>
      <c r="Z58" s="4">
        <f t="shared" si="3"/>
        <v>6.4800000000000013</v>
      </c>
      <c r="AA58" s="4">
        <f t="shared" si="0"/>
        <v>0</v>
      </c>
    </row>
    <row r="59" spans="1:27" x14ac:dyDescent="0.2">
      <c r="A59">
        <v>58</v>
      </c>
      <c r="B59" t="s">
        <v>278</v>
      </c>
      <c r="C59" s="5">
        <v>42538</v>
      </c>
      <c r="D59" s="5" t="str">
        <f t="shared" si="5"/>
        <v>2016-06</v>
      </c>
      <c r="E59" s="5">
        <v>42539</v>
      </c>
      <c r="F59" t="s">
        <v>193</v>
      </c>
      <c r="G59" t="s">
        <v>279</v>
      </c>
      <c r="H59" t="s">
        <v>280</v>
      </c>
      <c r="I59" t="s">
        <v>31</v>
      </c>
      <c r="J59" t="s">
        <v>32</v>
      </c>
      <c r="K59" t="s">
        <v>281</v>
      </c>
      <c r="L59" t="s">
        <v>272</v>
      </c>
      <c r="M59">
        <v>12180</v>
      </c>
      <c r="N59" t="s">
        <v>153</v>
      </c>
      <c r="O59" t="s">
        <v>286</v>
      </c>
      <c r="P59" t="s">
        <v>37</v>
      </c>
      <c r="Q59" t="s">
        <v>41</v>
      </c>
      <c r="R59" t="s">
        <v>287</v>
      </c>
      <c r="S59">
        <v>319.41000000000003</v>
      </c>
      <c r="T59">
        <v>5</v>
      </c>
      <c r="U59">
        <v>0.1</v>
      </c>
      <c r="V59">
        <v>7.0980000000000061</v>
      </c>
      <c r="W59" s="6">
        <f t="shared" si="4"/>
        <v>2.222222222222224E-2</v>
      </c>
      <c r="X59" s="4">
        <f t="shared" si="1"/>
        <v>1.4196000000000013</v>
      </c>
      <c r="Y59" s="4">
        <f t="shared" si="2"/>
        <v>63.882000000000005</v>
      </c>
      <c r="Z59" s="4">
        <f t="shared" si="3"/>
        <v>70.98</v>
      </c>
      <c r="AA59" s="4">
        <f t="shared" si="0"/>
        <v>31.941000000000003</v>
      </c>
    </row>
    <row r="60" spans="1:27" x14ac:dyDescent="0.2">
      <c r="A60">
        <v>59</v>
      </c>
      <c r="B60" t="s">
        <v>278</v>
      </c>
      <c r="C60" s="5">
        <v>42538</v>
      </c>
      <c r="D60" s="5" t="str">
        <f t="shared" si="5"/>
        <v>2016-06</v>
      </c>
      <c r="E60" s="5">
        <v>42539</v>
      </c>
      <c r="F60" t="s">
        <v>193</v>
      </c>
      <c r="G60" t="s">
        <v>279</v>
      </c>
      <c r="H60" t="s">
        <v>280</v>
      </c>
      <c r="I60" t="s">
        <v>31</v>
      </c>
      <c r="J60" t="s">
        <v>32</v>
      </c>
      <c r="K60" t="s">
        <v>281</v>
      </c>
      <c r="L60" t="s">
        <v>272</v>
      </c>
      <c r="M60">
        <v>12180</v>
      </c>
      <c r="N60" t="s">
        <v>153</v>
      </c>
      <c r="O60" t="s">
        <v>288</v>
      </c>
      <c r="P60" t="s">
        <v>51</v>
      </c>
      <c r="Q60" t="s">
        <v>95</v>
      </c>
      <c r="R60" t="s">
        <v>289</v>
      </c>
      <c r="S60">
        <v>14.56</v>
      </c>
      <c r="T60">
        <v>2</v>
      </c>
      <c r="U60">
        <v>0</v>
      </c>
      <c r="V60">
        <v>6.9888000000000003</v>
      </c>
      <c r="W60" s="6">
        <f t="shared" si="4"/>
        <v>0.48</v>
      </c>
      <c r="X60" s="4">
        <f t="shared" si="1"/>
        <v>3.4944000000000002</v>
      </c>
      <c r="Y60" s="4">
        <f t="shared" si="2"/>
        <v>7.28</v>
      </c>
      <c r="Z60" s="4">
        <f t="shared" si="3"/>
        <v>7.28</v>
      </c>
      <c r="AA60" s="4">
        <f t="shared" si="0"/>
        <v>0</v>
      </c>
    </row>
    <row r="61" spans="1:27" x14ac:dyDescent="0.2">
      <c r="A61">
        <v>60</v>
      </c>
      <c r="B61" t="s">
        <v>278</v>
      </c>
      <c r="C61" s="5">
        <v>42538</v>
      </c>
      <c r="D61" s="5" t="str">
        <f t="shared" si="5"/>
        <v>2016-06</v>
      </c>
      <c r="E61" s="5">
        <v>42539</v>
      </c>
      <c r="F61" t="s">
        <v>193</v>
      </c>
      <c r="G61" t="s">
        <v>279</v>
      </c>
      <c r="H61" t="s">
        <v>280</v>
      </c>
      <c r="I61" t="s">
        <v>31</v>
      </c>
      <c r="J61" t="s">
        <v>32</v>
      </c>
      <c r="K61" t="s">
        <v>281</v>
      </c>
      <c r="L61" t="s">
        <v>272</v>
      </c>
      <c r="M61">
        <v>12180</v>
      </c>
      <c r="N61" t="s">
        <v>153</v>
      </c>
      <c r="O61" t="s">
        <v>251</v>
      </c>
      <c r="P61" t="s">
        <v>76</v>
      </c>
      <c r="Q61" t="s">
        <v>166</v>
      </c>
      <c r="R61" t="s">
        <v>252</v>
      </c>
      <c r="S61">
        <v>30</v>
      </c>
      <c r="T61">
        <v>2</v>
      </c>
      <c r="U61">
        <v>0</v>
      </c>
      <c r="V61">
        <v>3.3000000000000007</v>
      </c>
      <c r="W61" s="6">
        <f t="shared" si="4"/>
        <v>0.11000000000000003</v>
      </c>
      <c r="X61" s="4">
        <f t="shared" si="1"/>
        <v>1.6500000000000004</v>
      </c>
      <c r="Y61" s="4">
        <f t="shared" si="2"/>
        <v>15</v>
      </c>
      <c r="Z61" s="4">
        <f t="shared" si="3"/>
        <v>15</v>
      </c>
      <c r="AA61" s="4">
        <f t="shared" si="0"/>
        <v>0</v>
      </c>
    </row>
    <row r="62" spans="1:27" x14ac:dyDescent="0.2">
      <c r="A62">
        <v>61</v>
      </c>
      <c r="B62" t="s">
        <v>278</v>
      </c>
      <c r="C62" s="5">
        <v>42538</v>
      </c>
      <c r="D62" s="5" t="str">
        <f t="shared" si="5"/>
        <v>2016-06</v>
      </c>
      <c r="E62" s="5">
        <v>42539</v>
      </c>
      <c r="F62" t="s">
        <v>193</v>
      </c>
      <c r="G62" t="s">
        <v>279</v>
      </c>
      <c r="H62" t="s">
        <v>280</v>
      </c>
      <c r="I62" t="s">
        <v>31</v>
      </c>
      <c r="J62" t="s">
        <v>32</v>
      </c>
      <c r="K62" t="s">
        <v>281</v>
      </c>
      <c r="L62" t="s">
        <v>272</v>
      </c>
      <c r="M62">
        <v>12180</v>
      </c>
      <c r="N62" t="s">
        <v>153</v>
      </c>
      <c r="O62" t="s">
        <v>290</v>
      </c>
      <c r="P62" t="s">
        <v>51</v>
      </c>
      <c r="Q62" t="s">
        <v>80</v>
      </c>
      <c r="R62" t="s">
        <v>291</v>
      </c>
      <c r="S62">
        <v>48.480000000000004</v>
      </c>
      <c r="T62">
        <v>4</v>
      </c>
      <c r="U62">
        <v>0.2</v>
      </c>
      <c r="V62">
        <v>16.361999999999998</v>
      </c>
      <c r="W62" s="6">
        <f t="shared" si="4"/>
        <v>0.33749999999999991</v>
      </c>
      <c r="X62" s="4">
        <f t="shared" si="1"/>
        <v>4.0904999999999996</v>
      </c>
      <c r="Y62" s="4">
        <f t="shared" si="2"/>
        <v>12.120000000000001</v>
      </c>
      <c r="Z62" s="4">
        <f t="shared" si="3"/>
        <v>15.15</v>
      </c>
      <c r="AA62" s="4">
        <f t="shared" si="0"/>
        <v>9.6960000000000015</v>
      </c>
    </row>
    <row r="63" spans="1:27" x14ac:dyDescent="0.2">
      <c r="A63">
        <v>62</v>
      </c>
      <c r="B63" t="s">
        <v>278</v>
      </c>
      <c r="C63" s="5">
        <v>42538</v>
      </c>
      <c r="D63" s="5" t="str">
        <f t="shared" si="5"/>
        <v>2016-06</v>
      </c>
      <c r="E63" s="5">
        <v>42539</v>
      </c>
      <c r="F63" t="s">
        <v>193</v>
      </c>
      <c r="G63" t="s">
        <v>279</v>
      </c>
      <c r="H63" t="s">
        <v>280</v>
      </c>
      <c r="I63" t="s">
        <v>31</v>
      </c>
      <c r="J63" t="s">
        <v>32</v>
      </c>
      <c r="K63" t="s">
        <v>281</v>
      </c>
      <c r="L63" t="s">
        <v>272</v>
      </c>
      <c r="M63">
        <v>12180</v>
      </c>
      <c r="N63" t="s">
        <v>153</v>
      </c>
      <c r="O63" t="s">
        <v>292</v>
      </c>
      <c r="P63" t="s">
        <v>51</v>
      </c>
      <c r="Q63" t="s">
        <v>73</v>
      </c>
      <c r="R63" t="s">
        <v>293</v>
      </c>
      <c r="S63">
        <v>1.68</v>
      </c>
      <c r="T63">
        <v>1</v>
      </c>
      <c r="U63">
        <v>0</v>
      </c>
      <c r="V63">
        <v>0.84</v>
      </c>
      <c r="W63" s="6">
        <f t="shared" si="4"/>
        <v>0.5</v>
      </c>
      <c r="X63" s="4">
        <f t="shared" si="1"/>
        <v>0.84</v>
      </c>
      <c r="Y63" s="4">
        <f t="shared" si="2"/>
        <v>1.68</v>
      </c>
      <c r="Z63" s="4">
        <f t="shared" si="3"/>
        <v>1.68</v>
      </c>
      <c r="AA63" s="4">
        <f t="shared" si="0"/>
        <v>0</v>
      </c>
    </row>
    <row r="64" spans="1:27" x14ac:dyDescent="0.2">
      <c r="A64">
        <v>63</v>
      </c>
      <c r="B64" t="s">
        <v>294</v>
      </c>
      <c r="C64" s="5">
        <v>42332</v>
      </c>
      <c r="D64" s="5" t="str">
        <f t="shared" si="5"/>
        <v>2015-11</v>
      </c>
      <c r="E64" s="5">
        <v>42338</v>
      </c>
      <c r="F64" t="s">
        <v>55</v>
      </c>
      <c r="G64" t="s">
        <v>295</v>
      </c>
      <c r="H64" t="s">
        <v>296</v>
      </c>
      <c r="I64" t="s">
        <v>31</v>
      </c>
      <c r="J64" t="s">
        <v>32</v>
      </c>
      <c r="K64" t="s">
        <v>47</v>
      </c>
      <c r="L64" t="s">
        <v>48</v>
      </c>
      <c r="M64">
        <v>90004</v>
      </c>
      <c r="N64" t="s">
        <v>49</v>
      </c>
      <c r="O64" t="s">
        <v>297</v>
      </c>
      <c r="P64" t="s">
        <v>76</v>
      </c>
      <c r="Q64" t="s">
        <v>166</v>
      </c>
      <c r="R64" t="s">
        <v>298</v>
      </c>
      <c r="S64">
        <v>13.98</v>
      </c>
      <c r="T64">
        <v>2</v>
      </c>
      <c r="U64">
        <v>0</v>
      </c>
      <c r="V64">
        <v>6.1512000000000011</v>
      </c>
      <c r="W64" s="6">
        <f t="shared" si="4"/>
        <v>0.44000000000000006</v>
      </c>
      <c r="X64" s="4">
        <f t="shared" si="1"/>
        <v>3.0756000000000006</v>
      </c>
      <c r="Y64" s="4">
        <f t="shared" si="2"/>
        <v>6.99</v>
      </c>
      <c r="Z64" s="4">
        <f t="shared" si="3"/>
        <v>6.99</v>
      </c>
      <c r="AA64" s="4">
        <f t="shared" si="0"/>
        <v>0</v>
      </c>
    </row>
    <row r="65" spans="1:27" x14ac:dyDescent="0.2">
      <c r="A65">
        <v>64</v>
      </c>
      <c r="B65" t="s">
        <v>294</v>
      </c>
      <c r="C65" s="5">
        <v>42332</v>
      </c>
      <c r="D65" s="5" t="str">
        <f t="shared" si="5"/>
        <v>2015-11</v>
      </c>
      <c r="E65" s="5">
        <v>42338</v>
      </c>
      <c r="F65" t="s">
        <v>55</v>
      </c>
      <c r="G65" t="s">
        <v>295</v>
      </c>
      <c r="H65" t="s">
        <v>296</v>
      </c>
      <c r="I65" t="s">
        <v>31</v>
      </c>
      <c r="J65" t="s">
        <v>32</v>
      </c>
      <c r="K65" t="s">
        <v>47</v>
      </c>
      <c r="L65" t="s">
        <v>48</v>
      </c>
      <c r="M65">
        <v>90004</v>
      </c>
      <c r="N65" t="s">
        <v>49</v>
      </c>
      <c r="O65" t="s">
        <v>299</v>
      </c>
      <c r="P65" t="s">
        <v>51</v>
      </c>
      <c r="Q65" t="s">
        <v>80</v>
      </c>
      <c r="R65" t="s">
        <v>300</v>
      </c>
      <c r="S65">
        <v>25.824000000000002</v>
      </c>
      <c r="T65">
        <v>6</v>
      </c>
      <c r="U65">
        <v>0.2</v>
      </c>
      <c r="V65">
        <v>9.3612000000000002</v>
      </c>
      <c r="W65" s="6">
        <f t="shared" si="4"/>
        <v>0.36249999999999999</v>
      </c>
      <c r="X65" s="4">
        <f t="shared" si="1"/>
        <v>1.5602</v>
      </c>
      <c r="Y65" s="4">
        <f t="shared" si="2"/>
        <v>4.3040000000000003</v>
      </c>
      <c r="Z65" s="4">
        <f t="shared" si="3"/>
        <v>5.38</v>
      </c>
      <c r="AA65" s="4">
        <f t="shared" si="0"/>
        <v>5.1648000000000005</v>
      </c>
    </row>
    <row r="66" spans="1:27" x14ac:dyDescent="0.2">
      <c r="A66">
        <v>65</v>
      </c>
      <c r="B66" t="s">
        <v>294</v>
      </c>
      <c r="C66" s="5">
        <v>42332</v>
      </c>
      <c r="D66" s="5" t="str">
        <f t="shared" si="5"/>
        <v>2015-11</v>
      </c>
      <c r="E66" s="5">
        <v>42338</v>
      </c>
      <c r="F66" t="s">
        <v>55</v>
      </c>
      <c r="G66" t="s">
        <v>295</v>
      </c>
      <c r="H66" t="s">
        <v>296</v>
      </c>
      <c r="I66" t="s">
        <v>31</v>
      </c>
      <c r="J66" t="s">
        <v>32</v>
      </c>
      <c r="K66" t="s">
        <v>47</v>
      </c>
      <c r="L66" t="s">
        <v>48</v>
      </c>
      <c r="M66">
        <v>90004</v>
      </c>
      <c r="N66" t="s">
        <v>49</v>
      </c>
      <c r="O66" t="s">
        <v>301</v>
      </c>
      <c r="P66" t="s">
        <v>51</v>
      </c>
      <c r="Q66" t="s">
        <v>95</v>
      </c>
      <c r="R66" t="s">
        <v>302</v>
      </c>
      <c r="S66">
        <v>146.72999999999999</v>
      </c>
      <c r="T66">
        <v>3</v>
      </c>
      <c r="U66">
        <v>0</v>
      </c>
      <c r="V66">
        <v>68.963099999999997</v>
      </c>
      <c r="W66" s="6">
        <f t="shared" si="4"/>
        <v>0.47000000000000003</v>
      </c>
      <c r="X66" s="4">
        <f t="shared" si="1"/>
        <v>22.9877</v>
      </c>
      <c r="Y66" s="4">
        <f t="shared" si="2"/>
        <v>48.91</v>
      </c>
      <c r="Z66" s="4">
        <f t="shared" si="3"/>
        <v>48.91</v>
      </c>
      <c r="AA66" s="4">
        <f t="shared" si="0"/>
        <v>0</v>
      </c>
    </row>
    <row r="67" spans="1:27" x14ac:dyDescent="0.2">
      <c r="A67">
        <v>66</v>
      </c>
      <c r="B67" t="s">
        <v>294</v>
      </c>
      <c r="C67" s="5">
        <v>42332</v>
      </c>
      <c r="D67" s="5" t="str">
        <f t="shared" si="5"/>
        <v>2015-11</v>
      </c>
      <c r="E67" s="5">
        <v>42338</v>
      </c>
      <c r="F67" t="s">
        <v>55</v>
      </c>
      <c r="G67" t="s">
        <v>295</v>
      </c>
      <c r="H67" t="s">
        <v>296</v>
      </c>
      <c r="I67" t="s">
        <v>31</v>
      </c>
      <c r="J67" t="s">
        <v>32</v>
      </c>
      <c r="K67" t="s">
        <v>47</v>
      </c>
      <c r="L67" t="s">
        <v>48</v>
      </c>
      <c r="M67">
        <v>90004</v>
      </c>
      <c r="N67" t="s">
        <v>49</v>
      </c>
      <c r="O67" t="s">
        <v>303</v>
      </c>
      <c r="P67" t="s">
        <v>37</v>
      </c>
      <c r="Q67" t="s">
        <v>70</v>
      </c>
      <c r="R67" t="s">
        <v>304</v>
      </c>
      <c r="S67">
        <v>79.760000000000005</v>
      </c>
      <c r="T67">
        <v>4</v>
      </c>
      <c r="U67">
        <v>0</v>
      </c>
      <c r="V67">
        <v>22.332800000000006</v>
      </c>
      <c r="W67" s="6">
        <f t="shared" si="4"/>
        <v>0.28000000000000008</v>
      </c>
      <c r="X67" s="4">
        <f t="shared" si="1"/>
        <v>5.5832000000000015</v>
      </c>
      <c r="Y67" s="4">
        <f t="shared" si="2"/>
        <v>19.940000000000001</v>
      </c>
      <c r="Z67" s="4">
        <f t="shared" si="3"/>
        <v>19.940000000000001</v>
      </c>
      <c r="AA67" s="4">
        <f t="shared" ref="AA67:AA130" si="6">S67*U67</f>
        <v>0</v>
      </c>
    </row>
    <row r="68" spans="1:27" x14ac:dyDescent="0.2">
      <c r="A68">
        <v>67</v>
      </c>
      <c r="B68" t="s">
        <v>305</v>
      </c>
      <c r="C68" s="5">
        <v>42124</v>
      </c>
      <c r="D68" s="5" t="str">
        <f t="shared" si="5"/>
        <v>2015-04</v>
      </c>
      <c r="E68" s="5">
        <v>42129</v>
      </c>
      <c r="F68" t="s">
        <v>55</v>
      </c>
      <c r="G68" t="s">
        <v>306</v>
      </c>
      <c r="H68" t="s">
        <v>307</v>
      </c>
      <c r="I68" t="s">
        <v>107</v>
      </c>
      <c r="J68" t="s">
        <v>32</v>
      </c>
      <c r="K68" t="s">
        <v>308</v>
      </c>
      <c r="L68" t="s">
        <v>216</v>
      </c>
      <c r="M68">
        <v>60610</v>
      </c>
      <c r="N68" t="s">
        <v>110</v>
      </c>
      <c r="O68" t="s">
        <v>309</v>
      </c>
      <c r="P68" t="s">
        <v>37</v>
      </c>
      <c r="Q68" t="s">
        <v>41</v>
      </c>
      <c r="R68" t="s">
        <v>310</v>
      </c>
      <c r="S68">
        <v>213.11499999999998</v>
      </c>
      <c r="T68">
        <v>5</v>
      </c>
      <c r="U68">
        <v>0.3</v>
      </c>
      <c r="V68">
        <v>-15.222500000000011</v>
      </c>
      <c r="W68" s="6">
        <f t="shared" si="4"/>
        <v>-7.142857142857148E-2</v>
      </c>
      <c r="X68" s="4">
        <f t="shared" ref="X68:X131" si="7">V68/T68</f>
        <v>-3.044500000000002</v>
      </c>
      <c r="Y68" s="4">
        <f t="shared" ref="Y68:Y131" si="8">S68/T68</f>
        <v>42.622999999999998</v>
      </c>
      <c r="Z68" s="4">
        <f t="shared" ref="Z68:Z131" si="9">S68/((1-U68)*T68)</f>
        <v>60.889999999999993</v>
      </c>
      <c r="AA68" s="4">
        <f t="shared" si="6"/>
        <v>63.934499999999993</v>
      </c>
    </row>
    <row r="69" spans="1:27" x14ac:dyDescent="0.2">
      <c r="A69">
        <v>68</v>
      </c>
      <c r="B69" t="s">
        <v>311</v>
      </c>
      <c r="C69" s="5">
        <v>41978</v>
      </c>
      <c r="D69" s="5" t="str">
        <f t="shared" si="5"/>
        <v>2014-12</v>
      </c>
      <c r="E69" s="5">
        <v>41983</v>
      </c>
      <c r="F69" t="s">
        <v>55</v>
      </c>
      <c r="G69" t="s">
        <v>312</v>
      </c>
      <c r="H69" t="s">
        <v>313</v>
      </c>
      <c r="I69" t="s">
        <v>46</v>
      </c>
      <c r="J69" t="s">
        <v>32</v>
      </c>
      <c r="K69" t="s">
        <v>314</v>
      </c>
      <c r="L69" t="s">
        <v>315</v>
      </c>
      <c r="M69">
        <v>85234</v>
      </c>
      <c r="N69" t="s">
        <v>49</v>
      </c>
      <c r="O69" t="s">
        <v>316</v>
      </c>
      <c r="P69" t="s">
        <v>51</v>
      </c>
      <c r="Q69" t="s">
        <v>73</v>
      </c>
      <c r="R69" t="s">
        <v>317</v>
      </c>
      <c r="S69">
        <v>1113.0240000000001</v>
      </c>
      <c r="T69">
        <v>8</v>
      </c>
      <c r="U69">
        <v>0.2</v>
      </c>
      <c r="V69">
        <v>111.30239999999998</v>
      </c>
      <c r="W69" s="6">
        <f t="shared" ref="W69:W132" si="10">(V69/S69)</f>
        <v>9.9999999999999964E-2</v>
      </c>
      <c r="X69" s="4">
        <f t="shared" si="7"/>
        <v>13.912799999999997</v>
      </c>
      <c r="Y69" s="4">
        <f t="shared" si="8"/>
        <v>139.12800000000001</v>
      </c>
      <c r="Z69" s="4">
        <f t="shared" si="9"/>
        <v>173.91</v>
      </c>
      <c r="AA69" s="4">
        <f t="shared" si="6"/>
        <v>222.60480000000004</v>
      </c>
    </row>
    <row r="70" spans="1:27" x14ac:dyDescent="0.2">
      <c r="A70">
        <v>69</v>
      </c>
      <c r="B70" t="s">
        <v>311</v>
      </c>
      <c r="C70" s="5">
        <v>41978</v>
      </c>
      <c r="D70" s="5" t="str">
        <f t="shared" si="5"/>
        <v>2014-12</v>
      </c>
      <c r="E70" s="5">
        <v>41983</v>
      </c>
      <c r="F70" t="s">
        <v>55</v>
      </c>
      <c r="G70" t="s">
        <v>312</v>
      </c>
      <c r="H70" t="s">
        <v>313</v>
      </c>
      <c r="I70" t="s">
        <v>46</v>
      </c>
      <c r="J70" t="s">
        <v>32</v>
      </c>
      <c r="K70" t="s">
        <v>314</v>
      </c>
      <c r="L70" t="s">
        <v>315</v>
      </c>
      <c r="M70">
        <v>85234</v>
      </c>
      <c r="N70" t="s">
        <v>49</v>
      </c>
      <c r="O70" t="s">
        <v>318</v>
      </c>
      <c r="P70" t="s">
        <v>76</v>
      </c>
      <c r="Q70" t="s">
        <v>77</v>
      </c>
      <c r="R70" t="s">
        <v>319</v>
      </c>
      <c r="S70">
        <v>167.96800000000002</v>
      </c>
      <c r="T70">
        <v>4</v>
      </c>
      <c r="U70">
        <v>0.2</v>
      </c>
      <c r="V70">
        <v>62.988</v>
      </c>
      <c r="W70" s="6">
        <f t="shared" si="10"/>
        <v>0.37499999999999994</v>
      </c>
      <c r="X70" s="4">
        <f t="shared" si="7"/>
        <v>15.747</v>
      </c>
      <c r="Y70" s="4">
        <f t="shared" si="8"/>
        <v>41.992000000000004</v>
      </c>
      <c r="Z70" s="4">
        <f t="shared" si="9"/>
        <v>52.49</v>
      </c>
      <c r="AA70" s="4">
        <f t="shared" si="6"/>
        <v>33.593600000000002</v>
      </c>
    </row>
    <row r="71" spans="1:27" x14ac:dyDescent="0.2">
      <c r="A71">
        <v>70</v>
      </c>
      <c r="B71" t="s">
        <v>320</v>
      </c>
      <c r="C71" s="5">
        <v>42525</v>
      </c>
      <c r="D71" s="5" t="str">
        <f t="shared" ref="D71:D134" si="11">TEXT(C71,"yyyy-mm")</f>
        <v>2016-06</v>
      </c>
      <c r="E71" s="5">
        <v>42527</v>
      </c>
      <c r="F71" t="s">
        <v>193</v>
      </c>
      <c r="G71" t="s">
        <v>321</v>
      </c>
      <c r="H71" t="s">
        <v>322</v>
      </c>
      <c r="I71" t="s">
        <v>31</v>
      </c>
      <c r="J71" t="s">
        <v>32</v>
      </c>
      <c r="K71" t="s">
        <v>323</v>
      </c>
      <c r="L71" t="s">
        <v>324</v>
      </c>
      <c r="M71">
        <v>22153</v>
      </c>
      <c r="N71" t="s">
        <v>35</v>
      </c>
      <c r="O71" t="s">
        <v>325</v>
      </c>
      <c r="P71" t="s">
        <v>51</v>
      </c>
      <c r="Q71" t="s">
        <v>95</v>
      </c>
      <c r="R71" t="s">
        <v>326</v>
      </c>
      <c r="S71">
        <v>75.88</v>
      </c>
      <c r="T71">
        <v>2</v>
      </c>
      <c r="U71">
        <v>0</v>
      </c>
      <c r="V71">
        <v>35.663599999999995</v>
      </c>
      <c r="W71" s="6">
        <f t="shared" si="10"/>
        <v>0.47</v>
      </c>
      <c r="X71" s="4">
        <f t="shared" si="7"/>
        <v>17.831799999999998</v>
      </c>
      <c r="Y71" s="4">
        <f t="shared" si="8"/>
        <v>37.94</v>
      </c>
      <c r="Z71" s="4">
        <f t="shared" si="9"/>
        <v>37.94</v>
      </c>
      <c r="AA71" s="4">
        <f t="shared" si="6"/>
        <v>0</v>
      </c>
    </row>
    <row r="72" spans="1:27" x14ac:dyDescent="0.2">
      <c r="A72">
        <v>71</v>
      </c>
      <c r="B72" t="s">
        <v>327</v>
      </c>
      <c r="C72" s="5">
        <v>42631</v>
      </c>
      <c r="D72" s="5" t="str">
        <f t="shared" si="11"/>
        <v>2016-09</v>
      </c>
      <c r="E72" s="5">
        <v>42636</v>
      </c>
      <c r="F72" t="s">
        <v>55</v>
      </c>
      <c r="G72" t="s">
        <v>328</v>
      </c>
      <c r="H72" t="s">
        <v>329</v>
      </c>
      <c r="I72" t="s">
        <v>31</v>
      </c>
      <c r="J72" t="s">
        <v>32</v>
      </c>
      <c r="K72" t="s">
        <v>271</v>
      </c>
      <c r="L72" t="s">
        <v>272</v>
      </c>
      <c r="M72">
        <v>10009</v>
      </c>
      <c r="N72" t="s">
        <v>153</v>
      </c>
      <c r="O72" t="s">
        <v>330</v>
      </c>
      <c r="P72" t="s">
        <v>51</v>
      </c>
      <c r="Q72" t="s">
        <v>80</v>
      </c>
      <c r="R72" t="s">
        <v>331</v>
      </c>
      <c r="S72">
        <v>4.6159999999999997</v>
      </c>
      <c r="T72">
        <v>1</v>
      </c>
      <c r="U72">
        <v>0.2</v>
      </c>
      <c r="V72">
        <v>1.7309999999999999</v>
      </c>
      <c r="W72" s="6">
        <f t="shared" si="10"/>
        <v>0.375</v>
      </c>
      <c r="X72" s="4">
        <f t="shared" si="7"/>
        <v>1.7309999999999999</v>
      </c>
      <c r="Y72" s="4">
        <f t="shared" si="8"/>
        <v>4.6159999999999997</v>
      </c>
      <c r="Z72" s="4">
        <f t="shared" si="9"/>
        <v>5.77</v>
      </c>
      <c r="AA72" s="4">
        <f t="shared" si="6"/>
        <v>0.92320000000000002</v>
      </c>
    </row>
    <row r="73" spans="1:27" x14ac:dyDescent="0.2">
      <c r="A73">
        <v>72</v>
      </c>
      <c r="B73" t="s">
        <v>332</v>
      </c>
      <c r="C73" s="5">
        <v>42992</v>
      </c>
      <c r="D73" s="5" t="str">
        <f t="shared" si="11"/>
        <v>2017-09</v>
      </c>
      <c r="E73" s="5">
        <v>42995</v>
      </c>
      <c r="F73" t="s">
        <v>28</v>
      </c>
      <c r="G73" t="s">
        <v>169</v>
      </c>
      <c r="H73" t="s">
        <v>170</v>
      </c>
      <c r="I73" t="s">
        <v>31</v>
      </c>
      <c r="J73" t="s">
        <v>32</v>
      </c>
      <c r="K73" t="s">
        <v>333</v>
      </c>
      <c r="L73" t="s">
        <v>243</v>
      </c>
      <c r="M73">
        <v>49201</v>
      </c>
      <c r="N73" t="s">
        <v>110</v>
      </c>
      <c r="O73" t="s">
        <v>334</v>
      </c>
      <c r="P73" t="s">
        <v>51</v>
      </c>
      <c r="Q73" t="s">
        <v>95</v>
      </c>
      <c r="R73" t="s">
        <v>335</v>
      </c>
      <c r="S73">
        <v>19.049999999999997</v>
      </c>
      <c r="T73">
        <v>3</v>
      </c>
      <c r="U73">
        <v>0</v>
      </c>
      <c r="V73">
        <v>8.7629999999999999</v>
      </c>
      <c r="W73" s="6">
        <f t="shared" si="10"/>
        <v>0.46000000000000008</v>
      </c>
      <c r="X73" s="4">
        <f t="shared" si="7"/>
        <v>2.9209999999999998</v>
      </c>
      <c r="Y73" s="4">
        <f t="shared" si="8"/>
        <v>6.3499999999999988</v>
      </c>
      <c r="Z73" s="4">
        <f t="shared" si="9"/>
        <v>6.3499999999999988</v>
      </c>
      <c r="AA73" s="4">
        <f t="shared" si="6"/>
        <v>0</v>
      </c>
    </row>
    <row r="74" spans="1:27" x14ac:dyDescent="0.2">
      <c r="A74">
        <v>73</v>
      </c>
      <c r="B74" t="s">
        <v>336</v>
      </c>
      <c r="C74" s="5">
        <v>42120</v>
      </c>
      <c r="D74" s="5" t="str">
        <f t="shared" si="11"/>
        <v>2015-04</v>
      </c>
      <c r="E74" s="5">
        <v>42126</v>
      </c>
      <c r="F74" t="s">
        <v>55</v>
      </c>
      <c r="G74" t="s">
        <v>337</v>
      </c>
      <c r="H74" t="s">
        <v>338</v>
      </c>
      <c r="I74" t="s">
        <v>31</v>
      </c>
      <c r="J74" t="s">
        <v>32</v>
      </c>
      <c r="K74" t="s">
        <v>339</v>
      </c>
      <c r="L74" t="s">
        <v>340</v>
      </c>
      <c r="M74">
        <v>38109</v>
      </c>
      <c r="N74" t="s">
        <v>35</v>
      </c>
      <c r="O74" t="s">
        <v>341</v>
      </c>
      <c r="P74" t="s">
        <v>37</v>
      </c>
      <c r="Q74" t="s">
        <v>41</v>
      </c>
      <c r="R74" t="s">
        <v>342</v>
      </c>
      <c r="S74">
        <v>831.93600000000015</v>
      </c>
      <c r="T74">
        <v>8</v>
      </c>
      <c r="U74">
        <v>0.2</v>
      </c>
      <c r="V74">
        <v>-114.39120000000003</v>
      </c>
      <c r="W74" s="6">
        <f t="shared" si="10"/>
        <v>-0.13750000000000001</v>
      </c>
      <c r="X74" s="4">
        <f t="shared" si="7"/>
        <v>-14.298900000000003</v>
      </c>
      <c r="Y74" s="4">
        <f t="shared" si="8"/>
        <v>103.99200000000002</v>
      </c>
      <c r="Z74" s="4">
        <f t="shared" si="9"/>
        <v>129.99</v>
      </c>
      <c r="AA74" s="4">
        <f t="shared" si="6"/>
        <v>166.38720000000004</v>
      </c>
    </row>
    <row r="75" spans="1:27" x14ac:dyDescent="0.2">
      <c r="A75">
        <v>74</v>
      </c>
      <c r="B75" t="s">
        <v>336</v>
      </c>
      <c r="C75" s="5">
        <v>42120</v>
      </c>
      <c r="D75" s="5" t="str">
        <f t="shared" si="11"/>
        <v>2015-04</v>
      </c>
      <c r="E75" s="5">
        <v>42126</v>
      </c>
      <c r="F75" t="s">
        <v>55</v>
      </c>
      <c r="G75" t="s">
        <v>337</v>
      </c>
      <c r="H75" t="s">
        <v>338</v>
      </c>
      <c r="I75" t="s">
        <v>31</v>
      </c>
      <c r="J75" t="s">
        <v>32</v>
      </c>
      <c r="K75" t="s">
        <v>339</v>
      </c>
      <c r="L75" t="s">
        <v>340</v>
      </c>
      <c r="M75">
        <v>38109</v>
      </c>
      <c r="N75" t="s">
        <v>35</v>
      </c>
      <c r="O75" t="s">
        <v>343</v>
      </c>
      <c r="P75" t="s">
        <v>37</v>
      </c>
      <c r="Q75" t="s">
        <v>70</v>
      </c>
      <c r="R75" t="s">
        <v>344</v>
      </c>
      <c r="S75">
        <v>97.04</v>
      </c>
      <c r="T75">
        <v>2</v>
      </c>
      <c r="U75">
        <v>0.2</v>
      </c>
      <c r="V75">
        <v>1.2129999999999974</v>
      </c>
      <c r="W75" s="6">
        <f t="shared" si="10"/>
        <v>1.2499999999999973E-2</v>
      </c>
      <c r="X75" s="4">
        <f t="shared" si="7"/>
        <v>0.60649999999999871</v>
      </c>
      <c r="Y75" s="4">
        <f t="shared" si="8"/>
        <v>48.52</v>
      </c>
      <c r="Z75" s="4">
        <f t="shared" si="9"/>
        <v>60.65</v>
      </c>
      <c r="AA75" s="4">
        <f t="shared" si="6"/>
        <v>19.408000000000001</v>
      </c>
    </row>
    <row r="76" spans="1:27" x14ac:dyDescent="0.2">
      <c r="A76">
        <v>75</v>
      </c>
      <c r="B76" t="s">
        <v>336</v>
      </c>
      <c r="C76" s="5">
        <v>42120</v>
      </c>
      <c r="D76" s="5" t="str">
        <f t="shared" si="11"/>
        <v>2015-04</v>
      </c>
      <c r="E76" s="5">
        <v>42126</v>
      </c>
      <c r="F76" t="s">
        <v>55</v>
      </c>
      <c r="G76" t="s">
        <v>337</v>
      </c>
      <c r="H76" t="s">
        <v>338</v>
      </c>
      <c r="I76" t="s">
        <v>31</v>
      </c>
      <c r="J76" t="s">
        <v>32</v>
      </c>
      <c r="K76" t="s">
        <v>339</v>
      </c>
      <c r="L76" t="s">
        <v>340</v>
      </c>
      <c r="M76">
        <v>38109</v>
      </c>
      <c r="N76" t="s">
        <v>35</v>
      </c>
      <c r="O76" t="s">
        <v>345</v>
      </c>
      <c r="P76" t="s">
        <v>51</v>
      </c>
      <c r="Q76" t="s">
        <v>64</v>
      </c>
      <c r="R76" t="s">
        <v>346</v>
      </c>
      <c r="S76">
        <v>72.784000000000006</v>
      </c>
      <c r="T76">
        <v>1</v>
      </c>
      <c r="U76">
        <v>0.2</v>
      </c>
      <c r="V76">
        <v>-18.196000000000002</v>
      </c>
      <c r="W76" s="6">
        <f t="shared" si="10"/>
        <v>-0.25</v>
      </c>
      <c r="X76" s="4">
        <f t="shared" si="7"/>
        <v>-18.196000000000002</v>
      </c>
      <c r="Y76" s="4">
        <f t="shared" si="8"/>
        <v>72.784000000000006</v>
      </c>
      <c r="Z76" s="4">
        <f t="shared" si="9"/>
        <v>90.98</v>
      </c>
      <c r="AA76" s="4">
        <f t="shared" si="6"/>
        <v>14.556800000000003</v>
      </c>
    </row>
    <row r="77" spans="1:27" x14ac:dyDescent="0.2">
      <c r="A77">
        <v>76</v>
      </c>
      <c r="B77" t="s">
        <v>347</v>
      </c>
      <c r="C77" s="5">
        <v>43078</v>
      </c>
      <c r="D77" s="5" t="str">
        <f t="shared" si="11"/>
        <v>2017-12</v>
      </c>
      <c r="E77" s="5">
        <v>43080</v>
      </c>
      <c r="F77" t="s">
        <v>193</v>
      </c>
      <c r="G77" t="s">
        <v>348</v>
      </c>
      <c r="H77" t="s">
        <v>349</v>
      </c>
      <c r="I77" t="s">
        <v>46</v>
      </c>
      <c r="J77" t="s">
        <v>32</v>
      </c>
      <c r="K77" t="s">
        <v>189</v>
      </c>
      <c r="L77" t="s">
        <v>109</v>
      </c>
      <c r="M77">
        <v>77041</v>
      </c>
      <c r="N77" t="s">
        <v>110</v>
      </c>
      <c r="O77" t="s">
        <v>350</v>
      </c>
      <c r="P77" t="s">
        <v>51</v>
      </c>
      <c r="Q77" t="s">
        <v>80</v>
      </c>
      <c r="R77" t="s">
        <v>351</v>
      </c>
      <c r="S77">
        <v>1.2479999999999998</v>
      </c>
      <c r="T77">
        <v>3</v>
      </c>
      <c r="U77">
        <v>0.8</v>
      </c>
      <c r="V77">
        <v>-1.9344000000000006</v>
      </c>
      <c r="W77" s="6">
        <f t="shared" si="10"/>
        <v>-1.5500000000000007</v>
      </c>
      <c r="X77" s="4">
        <f t="shared" si="7"/>
        <v>-0.64480000000000015</v>
      </c>
      <c r="Y77" s="4">
        <f t="shared" si="8"/>
        <v>0.41599999999999993</v>
      </c>
      <c r="Z77" s="4">
        <f t="shared" si="9"/>
        <v>2.08</v>
      </c>
      <c r="AA77" s="4">
        <f t="shared" si="6"/>
        <v>0.99839999999999984</v>
      </c>
    </row>
    <row r="78" spans="1:27" x14ac:dyDescent="0.2">
      <c r="A78">
        <v>77</v>
      </c>
      <c r="B78" t="s">
        <v>347</v>
      </c>
      <c r="C78" s="5">
        <v>43078</v>
      </c>
      <c r="D78" s="5" t="str">
        <f t="shared" si="11"/>
        <v>2017-12</v>
      </c>
      <c r="E78" s="5">
        <v>43080</v>
      </c>
      <c r="F78" t="s">
        <v>193</v>
      </c>
      <c r="G78" t="s">
        <v>348</v>
      </c>
      <c r="H78" t="s">
        <v>349</v>
      </c>
      <c r="I78" t="s">
        <v>46</v>
      </c>
      <c r="J78" t="s">
        <v>32</v>
      </c>
      <c r="K78" t="s">
        <v>189</v>
      </c>
      <c r="L78" t="s">
        <v>109</v>
      </c>
      <c r="M78">
        <v>77041</v>
      </c>
      <c r="N78" t="s">
        <v>110</v>
      </c>
      <c r="O78" t="s">
        <v>352</v>
      </c>
      <c r="P78" t="s">
        <v>37</v>
      </c>
      <c r="Q78" t="s">
        <v>70</v>
      </c>
      <c r="R78" t="s">
        <v>353</v>
      </c>
      <c r="S78">
        <v>9.7080000000000002</v>
      </c>
      <c r="T78">
        <v>3</v>
      </c>
      <c r="U78">
        <v>0.6</v>
      </c>
      <c r="V78">
        <v>-5.8248000000000015</v>
      </c>
      <c r="W78" s="6">
        <f t="shared" si="10"/>
        <v>-0.6000000000000002</v>
      </c>
      <c r="X78" s="4">
        <f t="shared" si="7"/>
        <v>-1.9416000000000004</v>
      </c>
      <c r="Y78" s="4">
        <f t="shared" si="8"/>
        <v>3.2360000000000002</v>
      </c>
      <c r="Z78" s="4">
        <f t="shared" si="9"/>
        <v>8.0899999999999981</v>
      </c>
      <c r="AA78" s="4">
        <f t="shared" si="6"/>
        <v>5.8247999999999998</v>
      </c>
    </row>
    <row r="79" spans="1:27" x14ac:dyDescent="0.2">
      <c r="A79">
        <v>78</v>
      </c>
      <c r="B79" t="s">
        <v>347</v>
      </c>
      <c r="C79" s="5">
        <v>43078</v>
      </c>
      <c r="D79" s="5" t="str">
        <f t="shared" si="11"/>
        <v>2017-12</v>
      </c>
      <c r="E79" s="5">
        <v>43080</v>
      </c>
      <c r="F79" t="s">
        <v>193</v>
      </c>
      <c r="G79" t="s">
        <v>348</v>
      </c>
      <c r="H79" t="s">
        <v>349</v>
      </c>
      <c r="I79" t="s">
        <v>46</v>
      </c>
      <c r="J79" t="s">
        <v>32</v>
      </c>
      <c r="K79" t="s">
        <v>189</v>
      </c>
      <c r="L79" t="s">
        <v>109</v>
      </c>
      <c r="M79">
        <v>77041</v>
      </c>
      <c r="N79" t="s">
        <v>110</v>
      </c>
      <c r="O79" t="s">
        <v>354</v>
      </c>
      <c r="P79" t="s">
        <v>51</v>
      </c>
      <c r="Q79" t="s">
        <v>64</v>
      </c>
      <c r="R79" t="s">
        <v>355</v>
      </c>
      <c r="S79">
        <v>27.240000000000002</v>
      </c>
      <c r="T79">
        <v>3</v>
      </c>
      <c r="U79">
        <v>0.2</v>
      </c>
      <c r="V79">
        <v>2.724000000000002</v>
      </c>
      <c r="W79" s="6">
        <f t="shared" si="10"/>
        <v>0.10000000000000006</v>
      </c>
      <c r="X79" s="4">
        <f t="shared" si="7"/>
        <v>0.9080000000000007</v>
      </c>
      <c r="Y79" s="4">
        <f t="shared" si="8"/>
        <v>9.08</v>
      </c>
      <c r="Z79" s="4">
        <f t="shared" si="9"/>
        <v>11.35</v>
      </c>
      <c r="AA79" s="4">
        <f t="shared" si="6"/>
        <v>5.4480000000000004</v>
      </c>
    </row>
    <row r="80" spans="1:27" x14ac:dyDescent="0.2">
      <c r="A80">
        <v>79</v>
      </c>
      <c r="B80" t="s">
        <v>356</v>
      </c>
      <c r="C80" s="5">
        <v>41969</v>
      </c>
      <c r="D80" s="5" t="str">
        <f t="shared" si="11"/>
        <v>2014-11</v>
      </c>
      <c r="E80" s="5">
        <v>41974</v>
      </c>
      <c r="F80" t="s">
        <v>28</v>
      </c>
      <c r="G80" t="s">
        <v>337</v>
      </c>
      <c r="H80" t="s">
        <v>338</v>
      </c>
      <c r="I80" t="s">
        <v>31</v>
      </c>
      <c r="J80" t="s">
        <v>32</v>
      </c>
      <c r="K80" t="s">
        <v>189</v>
      </c>
      <c r="L80" t="s">
        <v>109</v>
      </c>
      <c r="M80">
        <v>77070</v>
      </c>
      <c r="N80" t="s">
        <v>110</v>
      </c>
      <c r="O80" t="s">
        <v>357</v>
      </c>
      <c r="P80" t="s">
        <v>37</v>
      </c>
      <c r="Q80" t="s">
        <v>70</v>
      </c>
      <c r="R80" t="s">
        <v>358</v>
      </c>
      <c r="S80">
        <v>19.3</v>
      </c>
      <c r="T80">
        <v>5</v>
      </c>
      <c r="U80">
        <v>0.6</v>
      </c>
      <c r="V80">
        <v>-14.475000000000001</v>
      </c>
      <c r="W80" s="6">
        <f t="shared" si="10"/>
        <v>-0.75</v>
      </c>
      <c r="X80" s="4">
        <f t="shared" si="7"/>
        <v>-2.8950000000000005</v>
      </c>
      <c r="Y80" s="4">
        <f t="shared" si="8"/>
        <v>3.8600000000000003</v>
      </c>
      <c r="Z80" s="4">
        <f t="shared" si="9"/>
        <v>9.65</v>
      </c>
      <c r="AA80" s="4">
        <f t="shared" si="6"/>
        <v>11.58</v>
      </c>
    </row>
    <row r="81" spans="1:27" x14ac:dyDescent="0.2">
      <c r="A81">
        <v>80</v>
      </c>
      <c r="B81" t="s">
        <v>359</v>
      </c>
      <c r="C81" s="5">
        <v>42533</v>
      </c>
      <c r="D81" s="5" t="str">
        <f t="shared" si="11"/>
        <v>2016-06</v>
      </c>
      <c r="E81" s="5">
        <v>42536</v>
      </c>
      <c r="F81" t="s">
        <v>193</v>
      </c>
      <c r="G81" t="s">
        <v>360</v>
      </c>
      <c r="H81" t="s">
        <v>361</v>
      </c>
      <c r="I81" t="s">
        <v>46</v>
      </c>
      <c r="J81" t="s">
        <v>32</v>
      </c>
      <c r="K81" t="s">
        <v>362</v>
      </c>
      <c r="L81" t="s">
        <v>363</v>
      </c>
      <c r="M81">
        <v>35601</v>
      </c>
      <c r="N81" t="s">
        <v>35</v>
      </c>
      <c r="O81" t="s">
        <v>364</v>
      </c>
      <c r="P81" t="s">
        <v>51</v>
      </c>
      <c r="Q81" t="s">
        <v>83</v>
      </c>
      <c r="R81" t="s">
        <v>365</v>
      </c>
      <c r="S81">
        <v>208.16</v>
      </c>
      <c r="T81">
        <v>1</v>
      </c>
      <c r="U81">
        <v>0</v>
      </c>
      <c r="V81">
        <v>56.20320000000001</v>
      </c>
      <c r="W81" s="6">
        <f t="shared" si="10"/>
        <v>0.27000000000000007</v>
      </c>
      <c r="X81" s="4">
        <f t="shared" si="7"/>
        <v>56.20320000000001</v>
      </c>
      <c r="Y81" s="4">
        <f t="shared" si="8"/>
        <v>208.16</v>
      </c>
      <c r="Z81" s="4">
        <f t="shared" si="9"/>
        <v>208.16</v>
      </c>
      <c r="AA81" s="4">
        <f t="shared" si="6"/>
        <v>0</v>
      </c>
    </row>
    <row r="82" spans="1:27" x14ac:dyDescent="0.2">
      <c r="A82">
        <v>81</v>
      </c>
      <c r="B82" t="s">
        <v>359</v>
      </c>
      <c r="C82" s="5">
        <v>42533</v>
      </c>
      <c r="D82" s="5" t="str">
        <f t="shared" si="11"/>
        <v>2016-06</v>
      </c>
      <c r="E82" s="5">
        <v>42536</v>
      </c>
      <c r="F82" t="s">
        <v>193</v>
      </c>
      <c r="G82" t="s">
        <v>360</v>
      </c>
      <c r="H82" t="s">
        <v>361</v>
      </c>
      <c r="I82" t="s">
        <v>46</v>
      </c>
      <c r="J82" t="s">
        <v>32</v>
      </c>
      <c r="K82" t="s">
        <v>362</v>
      </c>
      <c r="L82" t="s">
        <v>363</v>
      </c>
      <c r="M82">
        <v>35601</v>
      </c>
      <c r="N82" t="s">
        <v>35</v>
      </c>
      <c r="O82" t="s">
        <v>366</v>
      </c>
      <c r="P82" t="s">
        <v>51</v>
      </c>
      <c r="Q82" t="s">
        <v>80</v>
      </c>
      <c r="R82" t="s">
        <v>367</v>
      </c>
      <c r="S82">
        <v>16.740000000000002</v>
      </c>
      <c r="T82">
        <v>3</v>
      </c>
      <c r="U82">
        <v>0</v>
      </c>
      <c r="V82">
        <v>8.0351999999999997</v>
      </c>
      <c r="W82" s="6">
        <f t="shared" si="10"/>
        <v>0.47999999999999993</v>
      </c>
      <c r="X82" s="4">
        <f t="shared" si="7"/>
        <v>2.6783999999999999</v>
      </c>
      <c r="Y82" s="4">
        <f t="shared" si="8"/>
        <v>5.580000000000001</v>
      </c>
      <c r="Z82" s="4">
        <f t="shared" si="9"/>
        <v>5.580000000000001</v>
      </c>
      <c r="AA82" s="4">
        <f t="shared" si="6"/>
        <v>0</v>
      </c>
    </row>
    <row r="83" spans="1:27" x14ac:dyDescent="0.2">
      <c r="A83">
        <v>82</v>
      </c>
      <c r="B83" t="s">
        <v>368</v>
      </c>
      <c r="C83" s="5">
        <v>41924</v>
      </c>
      <c r="D83" s="5" t="str">
        <f t="shared" si="11"/>
        <v>2014-10</v>
      </c>
      <c r="E83" s="5">
        <v>41928</v>
      </c>
      <c r="F83" t="s">
        <v>55</v>
      </c>
      <c r="G83" t="s">
        <v>369</v>
      </c>
      <c r="H83" t="s">
        <v>370</v>
      </c>
      <c r="I83" t="s">
        <v>31</v>
      </c>
      <c r="J83" t="s">
        <v>32</v>
      </c>
      <c r="K83" t="s">
        <v>132</v>
      </c>
      <c r="L83" t="s">
        <v>48</v>
      </c>
      <c r="M83">
        <v>94122</v>
      </c>
      <c r="N83" t="s">
        <v>49</v>
      </c>
      <c r="O83" t="s">
        <v>371</v>
      </c>
      <c r="P83" t="s">
        <v>51</v>
      </c>
      <c r="Q83" t="s">
        <v>73</v>
      </c>
      <c r="R83" t="s">
        <v>372</v>
      </c>
      <c r="S83">
        <v>14.9</v>
      </c>
      <c r="T83">
        <v>5</v>
      </c>
      <c r="U83">
        <v>0</v>
      </c>
      <c r="V83">
        <v>4.1720000000000006</v>
      </c>
      <c r="W83" s="6">
        <f t="shared" si="10"/>
        <v>0.28000000000000003</v>
      </c>
      <c r="X83" s="4">
        <f t="shared" si="7"/>
        <v>0.83440000000000014</v>
      </c>
      <c r="Y83" s="4">
        <f t="shared" si="8"/>
        <v>2.98</v>
      </c>
      <c r="Z83" s="4">
        <f t="shared" si="9"/>
        <v>2.98</v>
      </c>
      <c r="AA83" s="4">
        <f t="shared" si="6"/>
        <v>0</v>
      </c>
    </row>
    <row r="84" spans="1:27" x14ac:dyDescent="0.2">
      <c r="A84">
        <v>83</v>
      </c>
      <c r="B84" t="s">
        <v>368</v>
      </c>
      <c r="C84" s="5">
        <v>41924</v>
      </c>
      <c r="D84" s="5" t="str">
        <f t="shared" si="11"/>
        <v>2014-10</v>
      </c>
      <c r="E84" s="5">
        <v>41928</v>
      </c>
      <c r="F84" t="s">
        <v>55</v>
      </c>
      <c r="G84" t="s">
        <v>369</v>
      </c>
      <c r="H84" t="s">
        <v>370</v>
      </c>
      <c r="I84" t="s">
        <v>31</v>
      </c>
      <c r="J84" t="s">
        <v>32</v>
      </c>
      <c r="K84" t="s">
        <v>132</v>
      </c>
      <c r="L84" t="s">
        <v>48</v>
      </c>
      <c r="M84">
        <v>94122</v>
      </c>
      <c r="N84" t="s">
        <v>49</v>
      </c>
      <c r="O84" t="s">
        <v>373</v>
      </c>
      <c r="P84" t="s">
        <v>51</v>
      </c>
      <c r="Q84" t="s">
        <v>64</v>
      </c>
      <c r="R84" t="s">
        <v>374</v>
      </c>
      <c r="S84">
        <v>21.39</v>
      </c>
      <c r="T84">
        <v>1</v>
      </c>
      <c r="U84">
        <v>0</v>
      </c>
      <c r="V84">
        <v>6.2030999999999992</v>
      </c>
      <c r="W84" s="6">
        <f t="shared" si="10"/>
        <v>0.28999999999999998</v>
      </c>
      <c r="X84" s="4">
        <f t="shared" si="7"/>
        <v>6.2030999999999992</v>
      </c>
      <c r="Y84" s="4">
        <f t="shared" si="8"/>
        <v>21.39</v>
      </c>
      <c r="Z84" s="4">
        <f t="shared" si="9"/>
        <v>21.39</v>
      </c>
      <c r="AA84" s="4">
        <f t="shared" si="6"/>
        <v>0</v>
      </c>
    </row>
    <row r="85" spans="1:27" x14ac:dyDescent="0.2">
      <c r="A85">
        <v>84</v>
      </c>
      <c r="B85" t="s">
        <v>375</v>
      </c>
      <c r="C85" s="5">
        <v>42250</v>
      </c>
      <c r="D85" s="5" t="str">
        <f t="shared" si="11"/>
        <v>2015-09</v>
      </c>
      <c r="E85" s="5">
        <v>42255</v>
      </c>
      <c r="F85" t="s">
        <v>55</v>
      </c>
      <c r="G85" t="s">
        <v>376</v>
      </c>
      <c r="H85" t="s">
        <v>377</v>
      </c>
      <c r="I85" t="s">
        <v>46</v>
      </c>
      <c r="J85" t="s">
        <v>32</v>
      </c>
      <c r="K85" t="s">
        <v>378</v>
      </c>
      <c r="L85" t="s">
        <v>93</v>
      </c>
      <c r="M85">
        <v>27707</v>
      </c>
      <c r="N85" t="s">
        <v>35</v>
      </c>
      <c r="O85" t="s">
        <v>379</v>
      </c>
      <c r="P85" t="s">
        <v>51</v>
      </c>
      <c r="Q85" t="s">
        <v>178</v>
      </c>
      <c r="R85" t="s">
        <v>380</v>
      </c>
      <c r="S85">
        <v>200.98400000000004</v>
      </c>
      <c r="T85">
        <v>7</v>
      </c>
      <c r="U85">
        <v>0.2</v>
      </c>
      <c r="V85">
        <v>62.807499999999976</v>
      </c>
      <c r="W85" s="6">
        <f t="shared" si="10"/>
        <v>0.31249999999999983</v>
      </c>
      <c r="X85" s="4">
        <f t="shared" si="7"/>
        <v>8.9724999999999966</v>
      </c>
      <c r="Y85" s="4">
        <f t="shared" si="8"/>
        <v>28.712000000000007</v>
      </c>
      <c r="Z85" s="4">
        <f t="shared" si="9"/>
        <v>35.89</v>
      </c>
      <c r="AA85" s="4">
        <f t="shared" si="6"/>
        <v>40.19680000000001</v>
      </c>
    </row>
    <row r="86" spans="1:27" x14ac:dyDescent="0.2">
      <c r="A86">
        <v>85</v>
      </c>
      <c r="B86" t="s">
        <v>381</v>
      </c>
      <c r="C86" s="5">
        <v>43052</v>
      </c>
      <c r="D86" s="5" t="str">
        <f t="shared" si="11"/>
        <v>2017-11</v>
      </c>
      <c r="E86" s="5">
        <v>43055</v>
      </c>
      <c r="F86" t="s">
        <v>193</v>
      </c>
      <c r="G86" t="s">
        <v>382</v>
      </c>
      <c r="H86" t="s">
        <v>383</v>
      </c>
      <c r="I86" t="s">
        <v>107</v>
      </c>
      <c r="J86" t="s">
        <v>32</v>
      </c>
      <c r="K86" t="s">
        <v>308</v>
      </c>
      <c r="L86" t="s">
        <v>216</v>
      </c>
      <c r="M86">
        <v>60623</v>
      </c>
      <c r="N86" t="s">
        <v>110</v>
      </c>
      <c r="O86" t="s">
        <v>384</v>
      </c>
      <c r="P86" t="s">
        <v>51</v>
      </c>
      <c r="Q86" t="s">
        <v>64</v>
      </c>
      <c r="R86" t="s">
        <v>385</v>
      </c>
      <c r="S86">
        <v>230.376</v>
      </c>
      <c r="T86">
        <v>3</v>
      </c>
      <c r="U86">
        <v>0.2</v>
      </c>
      <c r="V86">
        <v>-48.954900000000002</v>
      </c>
      <c r="W86" s="6">
        <f t="shared" si="10"/>
        <v>-0.21249999999999999</v>
      </c>
      <c r="X86" s="4">
        <f t="shared" si="7"/>
        <v>-16.318300000000001</v>
      </c>
      <c r="Y86" s="4">
        <f t="shared" si="8"/>
        <v>76.792000000000002</v>
      </c>
      <c r="Z86" s="4">
        <f t="shared" si="9"/>
        <v>95.989999999999981</v>
      </c>
      <c r="AA86" s="4">
        <f t="shared" si="6"/>
        <v>46.075200000000002</v>
      </c>
    </row>
    <row r="87" spans="1:27" x14ac:dyDescent="0.2">
      <c r="A87">
        <v>86</v>
      </c>
      <c r="B87" t="s">
        <v>386</v>
      </c>
      <c r="C87" s="5">
        <v>42883</v>
      </c>
      <c r="D87" s="5" t="str">
        <f t="shared" si="11"/>
        <v>2017-05</v>
      </c>
      <c r="E87" s="5">
        <v>42885</v>
      </c>
      <c r="F87" t="s">
        <v>28</v>
      </c>
      <c r="G87" t="s">
        <v>240</v>
      </c>
      <c r="H87" t="s">
        <v>241</v>
      </c>
      <c r="I87" t="s">
        <v>31</v>
      </c>
      <c r="J87" t="s">
        <v>32</v>
      </c>
      <c r="K87" t="s">
        <v>387</v>
      </c>
      <c r="L87" t="s">
        <v>388</v>
      </c>
      <c r="M87">
        <v>29203</v>
      </c>
      <c r="N87" t="s">
        <v>35</v>
      </c>
      <c r="O87" t="s">
        <v>389</v>
      </c>
      <c r="P87" t="s">
        <v>37</v>
      </c>
      <c r="Q87" t="s">
        <v>41</v>
      </c>
      <c r="R87" t="s">
        <v>390</v>
      </c>
      <c r="S87">
        <v>301.95999999999998</v>
      </c>
      <c r="T87">
        <v>2</v>
      </c>
      <c r="U87">
        <v>0</v>
      </c>
      <c r="V87">
        <v>33.215599999999995</v>
      </c>
      <c r="W87" s="6">
        <f t="shared" si="10"/>
        <v>0.10999999999999999</v>
      </c>
      <c r="X87" s="4">
        <f t="shared" si="7"/>
        <v>16.607799999999997</v>
      </c>
      <c r="Y87" s="4">
        <f t="shared" si="8"/>
        <v>150.97999999999999</v>
      </c>
      <c r="Z87" s="4">
        <f t="shared" si="9"/>
        <v>150.97999999999999</v>
      </c>
      <c r="AA87" s="4">
        <f t="shared" si="6"/>
        <v>0</v>
      </c>
    </row>
    <row r="88" spans="1:27" x14ac:dyDescent="0.2">
      <c r="A88">
        <v>87</v>
      </c>
      <c r="B88" t="s">
        <v>391</v>
      </c>
      <c r="C88" s="5">
        <v>43034</v>
      </c>
      <c r="D88" s="5" t="str">
        <f t="shared" si="11"/>
        <v>2017-10</v>
      </c>
      <c r="E88" s="5">
        <v>43041</v>
      </c>
      <c r="F88" t="s">
        <v>55</v>
      </c>
      <c r="G88" t="s">
        <v>392</v>
      </c>
      <c r="H88" t="s">
        <v>393</v>
      </c>
      <c r="I88" t="s">
        <v>31</v>
      </c>
      <c r="J88" t="s">
        <v>32</v>
      </c>
      <c r="K88" t="s">
        <v>394</v>
      </c>
      <c r="L88" t="s">
        <v>234</v>
      </c>
      <c r="M88">
        <v>55901</v>
      </c>
      <c r="N88" t="s">
        <v>110</v>
      </c>
      <c r="O88" t="s">
        <v>395</v>
      </c>
      <c r="P88" t="s">
        <v>76</v>
      </c>
      <c r="Q88" t="s">
        <v>166</v>
      </c>
      <c r="R88" t="s">
        <v>396</v>
      </c>
      <c r="S88">
        <v>19.989999999999998</v>
      </c>
      <c r="T88">
        <v>1</v>
      </c>
      <c r="U88">
        <v>0</v>
      </c>
      <c r="V88">
        <v>6.796599999999998</v>
      </c>
      <c r="W88" s="6">
        <f t="shared" si="10"/>
        <v>0.33999999999999991</v>
      </c>
      <c r="X88" s="4">
        <f t="shared" si="7"/>
        <v>6.796599999999998</v>
      </c>
      <c r="Y88" s="4">
        <f t="shared" si="8"/>
        <v>19.989999999999998</v>
      </c>
      <c r="Z88" s="4">
        <f t="shared" si="9"/>
        <v>19.989999999999998</v>
      </c>
      <c r="AA88" s="4">
        <f t="shared" si="6"/>
        <v>0</v>
      </c>
    </row>
    <row r="89" spans="1:27" x14ac:dyDescent="0.2">
      <c r="A89">
        <v>88</v>
      </c>
      <c r="B89" t="s">
        <v>391</v>
      </c>
      <c r="C89" s="5">
        <v>43034</v>
      </c>
      <c r="D89" s="5" t="str">
        <f t="shared" si="11"/>
        <v>2017-10</v>
      </c>
      <c r="E89" s="5">
        <v>43041</v>
      </c>
      <c r="F89" t="s">
        <v>55</v>
      </c>
      <c r="G89" t="s">
        <v>392</v>
      </c>
      <c r="H89" t="s">
        <v>393</v>
      </c>
      <c r="I89" t="s">
        <v>31</v>
      </c>
      <c r="J89" t="s">
        <v>32</v>
      </c>
      <c r="K89" t="s">
        <v>394</v>
      </c>
      <c r="L89" t="s">
        <v>234</v>
      </c>
      <c r="M89">
        <v>55901</v>
      </c>
      <c r="N89" t="s">
        <v>110</v>
      </c>
      <c r="O89" t="s">
        <v>397</v>
      </c>
      <c r="P89" t="s">
        <v>51</v>
      </c>
      <c r="Q89" t="s">
        <v>52</v>
      </c>
      <c r="R89" t="s">
        <v>398</v>
      </c>
      <c r="S89">
        <v>6.16</v>
      </c>
      <c r="T89">
        <v>2</v>
      </c>
      <c r="U89">
        <v>0</v>
      </c>
      <c r="V89">
        <v>2.9567999999999999</v>
      </c>
      <c r="W89" s="6">
        <f t="shared" si="10"/>
        <v>0.48</v>
      </c>
      <c r="X89" s="4">
        <f t="shared" si="7"/>
        <v>1.4783999999999999</v>
      </c>
      <c r="Y89" s="4">
        <f t="shared" si="8"/>
        <v>3.08</v>
      </c>
      <c r="Z89" s="4">
        <f t="shared" si="9"/>
        <v>3.08</v>
      </c>
      <c r="AA89" s="4">
        <f t="shared" si="6"/>
        <v>0</v>
      </c>
    </row>
    <row r="90" spans="1:27" x14ac:dyDescent="0.2">
      <c r="A90">
        <v>89</v>
      </c>
      <c r="B90" t="s">
        <v>399</v>
      </c>
      <c r="C90" s="5">
        <v>42465</v>
      </c>
      <c r="D90" s="5" t="str">
        <f t="shared" si="11"/>
        <v>2016-04</v>
      </c>
      <c r="E90" s="5">
        <v>42470</v>
      </c>
      <c r="F90" t="s">
        <v>28</v>
      </c>
      <c r="G90" t="s">
        <v>400</v>
      </c>
      <c r="H90" t="s">
        <v>401</v>
      </c>
      <c r="I90" t="s">
        <v>107</v>
      </c>
      <c r="J90" t="s">
        <v>32</v>
      </c>
      <c r="K90" t="s">
        <v>189</v>
      </c>
      <c r="L90" t="s">
        <v>109</v>
      </c>
      <c r="M90">
        <v>77095</v>
      </c>
      <c r="N90" t="s">
        <v>110</v>
      </c>
      <c r="O90" t="s">
        <v>402</v>
      </c>
      <c r="P90" t="s">
        <v>51</v>
      </c>
      <c r="Q90" t="s">
        <v>64</v>
      </c>
      <c r="R90" t="s">
        <v>403</v>
      </c>
      <c r="S90">
        <v>158.36800000000002</v>
      </c>
      <c r="T90">
        <v>7</v>
      </c>
      <c r="U90">
        <v>0.2</v>
      </c>
      <c r="V90">
        <v>13.857199999999999</v>
      </c>
      <c r="W90" s="6">
        <f t="shared" si="10"/>
        <v>8.7499999999999981E-2</v>
      </c>
      <c r="X90" s="4">
        <f t="shared" si="7"/>
        <v>1.9795999999999998</v>
      </c>
      <c r="Y90" s="4">
        <f t="shared" si="8"/>
        <v>22.624000000000002</v>
      </c>
      <c r="Z90" s="4">
        <f t="shared" si="9"/>
        <v>28.28</v>
      </c>
      <c r="AA90" s="4">
        <f t="shared" si="6"/>
        <v>31.673600000000008</v>
      </c>
    </row>
    <row r="91" spans="1:27" x14ac:dyDescent="0.2">
      <c r="A91">
        <v>90</v>
      </c>
      <c r="B91" t="s">
        <v>404</v>
      </c>
      <c r="C91" s="5">
        <v>42630</v>
      </c>
      <c r="D91" s="5" t="str">
        <f t="shared" si="11"/>
        <v>2016-09</v>
      </c>
      <c r="E91" s="5">
        <v>42635</v>
      </c>
      <c r="F91" t="s">
        <v>55</v>
      </c>
      <c r="G91" t="s">
        <v>405</v>
      </c>
      <c r="H91" t="s">
        <v>406</v>
      </c>
      <c r="I91" t="s">
        <v>46</v>
      </c>
      <c r="J91" t="s">
        <v>32</v>
      </c>
      <c r="K91" t="s">
        <v>47</v>
      </c>
      <c r="L91" t="s">
        <v>48</v>
      </c>
      <c r="M91">
        <v>90036</v>
      </c>
      <c r="N91" t="s">
        <v>49</v>
      </c>
      <c r="O91" t="s">
        <v>407</v>
      </c>
      <c r="P91" t="s">
        <v>51</v>
      </c>
      <c r="Q91" t="s">
        <v>73</v>
      </c>
      <c r="R91" t="s">
        <v>408</v>
      </c>
      <c r="S91">
        <v>20.100000000000001</v>
      </c>
      <c r="T91">
        <v>3</v>
      </c>
      <c r="U91">
        <v>0</v>
      </c>
      <c r="V91">
        <v>6.6329999999999982</v>
      </c>
      <c r="W91" s="6">
        <f t="shared" si="10"/>
        <v>0.3299999999999999</v>
      </c>
      <c r="X91" s="4">
        <f t="shared" si="7"/>
        <v>2.2109999999999994</v>
      </c>
      <c r="Y91" s="4">
        <f t="shared" si="8"/>
        <v>6.7</v>
      </c>
      <c r="Z91" s="4">
        <f t="shared" si="9"/>
        <v>6.7</v>
      </c>
      <c r="AA91" s="4">
        <f t="shared" si="6"/>
        <v>0</v>
      </c>
    </row>
    <row r="92" spans="1:27" x14ac:dyDescent="0.2">
      <c r="A92">
        <v>91</v>
      </c>
      <c r="B92" t="s">
        <v>404</v>
      </c>
      <c r="C92" s="5">
        <v>42630</v>
      </c>
      <c r="D92" s="5" t="str">
        <f t="shared" si="11"/>
        <v>2016-09</v>
      </c>
      <c r="E92" s="5">
        <v>42635</v>
      </c>
      <c r="F92" t="s">
        <v>55</v>
      </c>
      <c r="G92" t="s">
        <v>405</v>
      </c>
      <c r="H92" t="s">
        <v>406</v>
      </c>
      <c r="I92" t="s">
        <v>46</v>
      </c>
      <c r="J92" t="s">
        <v>32</v>
      </c>
      <c r="K92" t="s">
        <v>47</v>
      </c>
      <c r="L92" t="s">
        <v>48</v>
      </c>
      <c r="M92">
        <v>90036</v>
      </c>
      <c r="N92" t="s">
        <v>49</v>
      </c>
      <c r="O92" t="s">
        <v>217</v>
      </c>
      <c r="P92" t="s">
        <v>76</v>
      </c>
      <c r="Q92" t="s">
        <v>77</v>
      </c>
      <c r="R92" t="s">
        <v>218</v>
      </c>
      <c r="S92">
        <v>73.584000000000003</v>
      </c>
      <c r="T92">
        <v>2</v>
      </c>
      <c r="U92">
        <v>0.2</v>
      </c>
      <c r="V92">
        <v>8.2781999999999982</v>
      </c>
      <c r="W92" s="6">
        <f t="shared" si="10"/>
        <v>0.11249999999999998</v>
      </c>
      <c r="X92" s="4">
        <f t="shared" si="7"/>
        <v>4.1390999999999991</v>
      </c>
      <c r="Y92" s="4">
        <f t="shared" si="8"/>
        <v>36.792000000000002</v>
      </c>
      <c r="Z92" s="4">
        <f t="shared" si="9"/>
        <v>45.99</v>
      </c>
      <c r="AA92" s="4">
        <f t="shared" si="6"/>
        <v>14.716800000000001</v>
      </c>
    </row>
    <row r="93" spans="1:27" x14ac:dyDescent="0.2">
      <c r="A93">
        <v>92</v>
      </c>
      <c r="B93" t="s">
        <v>404</v>
      </c>
      <c r="C93" s="5">
        <v>42630</v>
      </c>
      <c r="D93" s="5" t="str">
        <f t="shared" si="11"/>
        <v>2016-09</v>
      </c>
      <c r="E93" s="5">
        <v>42635</v>
      </c>
      <c r="F93" t="s">
        <v>55</v>
      </c>
      <c r="G93" t="s">
        <v>405</v>
      </c>
      <c r="H93" t="s">
        <v>406</v>
      </c>
      <c r="I93" t="s">
        <v>46</v>
      </c>
      <c r="J93" t="s">
        <v>32</v>
      </c>
      <c r="K93" t="s">
        <v>47</v>
      </c>
      <c r="L93" t="s">
        <v>48</v>
      </c>
      <c r="M93">
        <v>90036</v>
      </c>
      <c r="N93" t="s">
        <v>49</v>
      </c>
      <c r="O93" t="s">
        <v>409</v>
      </c>
      <c r="P93" t="s">
        <v>51</v>
      </c>
      <c r="Q93" t="s">
        <v>95</v>
      </c>
      <c r="R93" t="s">
        <v>410</v>
      </c>
      <c r="S93">
        <v>6.48</v>
      </c>
      <c r="T93">
        <v>1</v>
      </c>
      <c r="U93">
        <v>0</v>
      </c>
      <c r="V93">
        <v>3.1104000000000003</v>
      </c>
      <c r="W93" s="6">
        <f t="shared" si="10"/>
        <v>0.48000000000000004</v>
      </c>
      <c r="X93" s="4">
        <f t="shared" si="7"/>
        <v>3.1104000000000003</v>
      </c>
      <c r="Y93" s="4">
        <f t="shared" si="8"/>
        <v>6.48</v>
      </c>
      <c r="Z93" s="4">
        <f t="shared" si="9"/>
        <v>6.48</v>
      </c>
      <c r="AA93" s="4">
        <f t="shared" si="6"/>
        <v>0</v>
      </c>
    </row>
    <row r="94" spans="1:27" x14ac:dyDescent="0.2">
      <c r="A94">
        <v>93</v>
      </c>
      <c r="B94" t="s">
        <v>411</v>
      </c>
      <c r="C94" s="5">
        <v>42035</v>
      </c>
      <c r="D94" s="5" t="str">
        <f t="shared" si="11"/>
        <v>2015-01</v>
      </c>
      <c r="E94" s="5">
        <v>42040</v>
      </c>
      <c r="F94" t="s">
        <v>28</v>
      </c>
      <c r="G94" t="s">
        <v>412</v>
      </c>
      <c r="H94" t="s">
        <v>413</v>
      </c>
      <c r="I94" t="s">
        <v>31</v>
      </c>
      <c r="J94" t="s">
        <v>32</v>
      </c>
      <c r="K94" t="s">
        <v>414</v>
      </c>
      <c r="L94" t="s">
        <v>234</v>
      </c>
      <c r="M94">
        <v>55407</v>
      </c>
      <c r="N94" t="s">
        <v>110</v>
      </c>
      <c r="O94" t="s">
        <v>415</v>
      </c>
      <c r="P94" t="s">
        <v>51</v>
      </c>
      <c r="Q94" t="s">
        <v>95</v>
      </c>
      <c r="R94" t="s">
        <v>416</v>
      </c>
      <c r="S94">
        <v>12.96</v>
      </c>
      <c r="T94">
        <v>2</v>
      </c>
      <c r="U94">
        <v>0</v>
      </c>
      <c r="V94">
        <v>6.2208000000000006</v>
      </c>
      <c r="W94" s="6">
        <f t="shared" si="10"/>
        <v>0.48000000000000004</v>
      </c>
      <c r="X94" s="4">
        <f t="shared" si="7"/>
        <v>3.1104000000000003</v>
      </c>
      <c r="Y94" s="4">
        <f t="shared" si="8"/>
        <v>6.48</v>
      </c>
      <c r="Z94" s="4">
        <f t="shared" si="9"/>
        <v>6.48</v>
      </c>
      <c r="AA94" s="4">
        <f t="shared" si="6"/>
        <v>0</v>
      </c>
    </row>
    <row r="95" spans="1:27" x14ac:dyDescent="0.2">
      <c r="A95">
        <v>94</v>
      </c>
      <c r="B95" t="s">
        <v>411</v>
      </c>
      <c r="C95" s="5">
        <v>42035</v>
      </c>
      <c r="D95" s="5" t="str">
        <f t="shared" si="11"/>
        <v>2015-01</v>
      </c>
      <c r="E95" s="5">
        <v>42040</v>
      </c>
      <c r="F95" t="s">
        <v>28</v>
      </c>
      <c r="G95" t="s">
        <v>412</v>
      </c>
      <c r="H95" t="s">
        <v>413</v>
      </c>
      <c r="I95" t="s">
        <v>31</v>
      </c>
      <c r="J95" t="s">
        <v>32</v>
      </c>
      <c r="K95" t="s">
        <v>414</v>
      </c>
      <c r="L95" t="s">
        <v>234</v>
      </c>
      <c r="M95">
        <v>55407</v>
      </c>
      <c r="N95" t="s">
        <v>110</v>
      </c>
      <c r="O95" t="s">
        <v>417</v>
      </c>
      <c r="P95" t="s">
        <v>37</v>
      </c>
      <c r="Q95" t="s">
        <v>70</v>
      </c>
      <c r="R95" t="s">
        <v>418</v>
      </c>
      <c r="S95">
        <v>53.34</v>
      </c>
      <c r="T95">
        <v>3</v>
      </c>
      <c r="U95">
        <v>0</v>
      </c>
      <c r="V95">
        <v>16.535399999999996</v>
      </c>
      <c r="W95" s="6">
        <f t="shared" si="10"/>
        <v>0.30999999999999989</v>
      </c>
      <c r="X95" s="4">
        <f t="shared" si="7"/>
        <v>5.5117999999999983</v>
      </c>
      <c r="Y95" s="4">
        <f t="shared" si="8"/>
        <v>17.78</v>
      </c>
      <c r="Z95" s="4">
        <f t="shared" si="9"/>
        <v>17.78</v>
      </c>
      <c r="AA95" s="4">
        <f t="shared" si="6"/>
        <v>0</v>
      </c>
    </row>
    <row r="96" spans="1:27" x14ac:dyDescent="0.2">
      <c r="A96">
        <v>95</v>
      </c>
      <c r="B96" t="s">
        <v>411</v>
      </c>
      <c r="C96" s="5">
        <v>42035</v>
      </c>
      <c r="D96" s="5" t="str">
        <f t="shared" si="11"/>
        <v>2015-01</v>
      </c>
      <c r="E96" s="5">
        <v>42040</v>
      </c>
      <c r="F96" t="s">
        <v>28</v>
      </c>
      <c r="G96" t="s">
        <v>412</v>
      </c>
      <c r="H96" t="s">
        <v>413</v>
      </c>
      <c r="I96" t="s">
        <v>31</v>
      </c>
      <c r="J96" t="s">
        <v>32</v>
      </c>
      <c r="K96" t="s">
        <v>414</v>
      </c>
      <c r="L96" t="s">
        <v>234</v>
      </c>
      <c r="M96">
        <v>55407</v>
      </c>
      <c r="N96" t="s">
        <v>110</v>
      </c>
      <c r="O96" t="s">
        <v>419</v>
      </c>
      <c r="P96" t="s">
        <v>51</v>
      </c>
      <c r="Q96" t="s">
        <v>80</v>
      </c>
      <c r="R96" t="s">
        <v>420</v>
      </c>
      <c r="S96">
        <v>32.96</v>
      </c>
      <c r="T96">
        <v>2</v>
      </c>
      <c r="U96">
        <v>0</v>
      </c>
      <c r="V96">
        <v>16.150400000000001</v>
      </c>
      <c r="W96" s="6">
        <f t="shared" si="10"/>
        <v>0.49000000000000005</v>
      </c>
      <c r="X96" s="4">
        <f t="shared" si="7"/>
        <v>8.0752000000000006</v>
      </c>
      <c r="Y96" s="4">
        <f t="shared" si="8"/>
        <v>16.48</v>
      </c>
      <c r="Z96" s="4">
        <f t="shared" si="9"/>
        <v>16.48</v>
      </c>
      <c r="AA96" s="4">
        <f t="shared" si="6"/>
        <v>0</v>
      </c>
    </row>
    <row r="97" spans="1:27" x14ac:dyDescent="0.2">
      <c r="A97">
        <v>96</v>
      </c>
      <c r="B97" t="s">
        <v>421</v>
      </c>
      <c r="C97" s="5">
        <v>43045</v>
      </c>
      <c r="D97" s="5" t="str">
        <f t="shared" si="11"/>
        <v>2017-11</v>
      </c>
      <c r="E97" s="5">
        <v>43051</v>
      </c>
      <c r="F97" t="s">
        <v>55</v>
      </c>
      <c r="G97" t="s">
        <v>422</v>
      </c>
      <c r="H97" t="s">
        <v>423</v>
      </c>
      <c r="I97" t="s">
        <v>107</v>
      </c>
      <c r="J97" t="s">
        <v>32</v>
      </c>
      <c r="K97" t="s">
        <v>424</v>
      </c>
      <c r="L97" t="s">
        <v>425</v>
      </c>
      <c r="M97">
        <v>97206</v>
      </c>
      <c r="N97" t="s">
        <v>49</v>
      </c>
      <c r="O97" t="s">
        <v>426</v>
      </c>
      <c r="P97" t="s">
        <v>51</v>
      </c>
      <c r="Q97" t="s">
        <v>80</v>
      </c>
      <c r="R97" t="s">
        <v>427</v>
      </c>
      <c r="S97">
        <v>5.6820000000000013</v>
      </c>
      <c r="T97">
        <v>1</v>
      </c>
      <c r="U97">
        <v>0.7</v>
      </c>
      <c r="V97">
        <v>-3.7880000000000003</v>
      </c>
      <c r="W97" s="6">
        <f t="shared" si="10"/>
        <v>-0.66666666666666652</v>
      </c>
      <c r="X97" s="4">
        <f t="shared" si="7"/>
        <v>-3.7880000000000003</v>
      </c>
      <c r="Y97" s="4">
        <f t="shared" si="8"/>
        <v>5.6820000000000013</v>
      </c>
      <c r="Z97" s="4">
        <f t="shared" si="9"/>
        <v>18.940000000000001</v>
      </c>
      <c r="AA97" s="4">
        <f t="shared" si="6"/>
        <v>3.9774000000000007</v>
      </c>
    </row>
    <row r="98" spans="1:27" x14ac:dyDescent="0.2">
      <c r="A98">
        <v>97</v>
      </c>
      <c r="B98" t="s">
        <v>428</v>
      </c>
      <c r="C98" s="5">
        <v>43048</v>
      </c>
      <c r="D98" s="5" t="str">
        <f t="shared" si="11"/>
        <v>2017-11</v>
      </c>
      <c r="E98" s="5">
        <v>43050</v>
      </c>
      <c r="F98" t="s">
        <v>28</v>
      </c>
      <c r="G98" t="s">
        <v>429</v>
      </c>
      <c r="H98" t="s">
        <v>430</v>
      </c>
      <c r="I98" t="s">
        <v>107</v>
      </c>
      <c r="J98" t="s">
        <v>32</v>
      </c>
      <c r="K98" t="s">
        <v>271</v>
      </c>
      <c r="L98" t="s">
        <v>272</v>
      </c>
      <c r="M98">
        <v>10009</v>
      </c>
      <c r="N98" t="s">
        <v>153</v>
      </c>
      <c r="O98" t="s">
        <v>431</v>
      </c>
      <c r="P98" t="s">
        <v>37</v>
      </c>
      <c r="Q98" t="s">
        <v>70</v>
      </c>
      <c r="R98" t="s">
        <v>432</v>
      </c>
      <c r="S98">
        <v>96.53</v>
      </c>
      <c r="T98">
        <v>7</v>
      </c>
      <c r="U98">
        <v>0</v>
      </c>
      <c r="V98">
        <v>40.5426</v>
      </c>
      <c r="W98" s="6">
        <f t="shared" si="10"/>
        <v>0.42</v>
      </c>
      <c r="X98" s="4">
        <f t="shared" si="7"/>
        <v>5.7918000000000003</v>
      </c>
      <c r="Y98" s="4">
        <f t="shared" si="8"/>
        <v>13.790000000000001</v>
      </c>
      <c r="Z98" s="4">
        <f t="shared" si="9"/>
        <v>13.790000000000001</v>
      </c>
      <c r="AA98" s="4">
        <f t="shared" si="6"/>
        <v>0</v>
      </c>
    </row>
    <row r="99" spans="1:27" x14ac:dyDescent="0.2">
      <c r="A99">
        <v>98</v>
      </c>
      <c r="B99" t="s">
        <v>433</v>
      </c>
      <c r="C99" s="5">
        <v>42903</v>
      </c>
      <c r="D99" s="5" t="str">
        <f t="shared" si="11"/>
        <v>2017-06</v>
      </c>
      <c r="E99" s="5">
        <v>42906</v>
      </c>
      <c r="F99" t="s">
        <v>193</v>
      </c>
      <c r="G99" t="s">
        <v>434</v>
      </c>
      <c r="H99" t="s">
        <v>435</v>
      </c>
      <c r="I99" t="s">
        <v>31</v>
      </c>
      <c r="J99" t="s">
        <v>32</v>
      </c>
      <c r="K99" t="s">
        <v>132</v>
      </c>
      <c r="L99" t="s">
        <v>48</v>
      </c>
      <c r="M99">
        <v>94122</v>
      </c>
      <c r="N99" t="s">
        <v>49</v>
      </c>
      <c r="O99" t="s">
        <v>436</v>
      </c>
      <c r="P99" t="s">
        <v>51</v>
      </c>
      <c r="Q99" t="s">
        <v>80</v>
      </c>
      <c r="R99" t="s">
        <v>437</v>
      </c>
      <c r="S99">
        <v>51.311999999999998</v>
      </c>
      <c r="T99">
        <v>3</v>
      </c>
      <c r="U99">
        <v>0.2</v>
      </c>
      <c r="V99">
        <v>17.959199999999999</v>
      </c>
      <c r="W99" s="6">
        <f t="shared" si="10"/>
        <v>0.35</v>
      </c>
      <c r="X99" s="4">
        <f t="shared" si="7"/>
        <v>5.9863999999999997</v>
      </c>
      <c r="Y99" s="4">
        <f t="shared" si="8"/>
        <v>17.103999999999999</v>
      </c>
      <c r="Z99" s="4">
        <f t="shared" si="9"/>
        <v>21.379999999999995</v>
      </c>
      <c r="AA99" s="4">
        <f t="shared" si="6"/>
        <v>10.2624</v>
      </c>
    </row>
    <row r="100" spans="1:27" x14ac:dyDescent="0.2">
      <c r="A100">
        <v>99</v>
      </c>
      <c r="B100" t="s">
        <v>438</v>
      </c>
      <c r="C100" s="5">
        <v>42619</v>
      </c>
      <c r="D100" s="5" t="str">
        <f t="shared" si="11"/>
        <v>2016-09</v>
      </c>
      <c r="E100" s="5">
        <v>42624</v>
      </c>
      <c r="F100" t="s">
        <v>55</v>
      </c>
      <c r="G100" t="s">
        <v>439</v>
      </c>
      <c r="H100" t="s">
        <v>440</v>
      </c>
      <c r="I100" t="s">
        <v>46</v>
      </c>
      <c r="J100" t="s">
        <v>32</v>
      </c>
      <c r="K100" t="s">
        <v>441</v>
      </c>
      <c r="L100" t="s">
        <v>234</v>
      </c>
      <c r="M100">
        <v>55106</v>
      </c>
      <c r="N100" t="s">
        <v>110</v>
      </c>
      <c r="O100" t="s">
        <v>442</v>
      </c>
      <c r="P100" t="s">
        <v>51</v>
      </c>
      <c r="Q100" t="s">
        <v>83</v>
      </c>
      <c r="R100" t="s">
        <v>443</v>
      </c>
      <c r="S100">
        <v>77.88</v>
      </c>
      <c r="T100">
        <v>6</v>
      </c>
      <c r="U100">
        <v>0</v>
      </c>
      <c r="V100">
        <v>22.585199999999993</v>
      </c>
      <c r="W100" s="6">
        <f t="shared" si="10"/>
        <v>0.28999999999999992</v>
      </c>
      <c r="X100" s="4">
        <f t="shared" si="7"/>
        <v>3.7641999999999989</v>
      </c>
      <c r="Y100" s="4">
        <f t="shared" si="8"/>
        <v>12.979999999999999</v>
      </c>
      <c r="Z100" s="4">
        <f t="shared" si="9"/>
        <v>12.979999999999999</v>
      </c>
      <c r="AA100" s="4">
        <f t="shared" si="6"/>
        <v>0</v>
      </c>
    </row>
    <row r="101" spans="1:27" x14ac:dyDescent="0.2">
      <c r="A101">
        <v>100</v>
      </c>
      <c r="B101" t="s">
        <v>444</v>
      </c>
      <c r="C101" s="5">
        <v>42611</v>
      </c>
      <c r="D101" s="5" t="str">
        <f t="shared" si="11"/>
        <v>2016-08</v>
      </c>
      <c r="E101" s="5">
        <v>42615</v>
      </c>
      <c r="F101" t="s">
        <v>55</v>
      </c>
      <c r="G101" t="s">
        <v>445</v>
      </c>
      <c r="H101" t="s">
        <v>446</v>
      </c>
      <c r="I101" t="s">
        <v>107</v>
      </c>
      <c r="J101" t="s">
        <v>32</v>
      </c>
      <c r="K101" t="s">
        <v>308</v>
      </c>
      <c r="L101" t="s">
        <v>216</v>
      </c>
      <c r="M101">
        <v>60610</v>
      </c>
      <c r="N101" t="s">
        <v>110</v>
      </c>
      <c r="O101" t="s">
        <v>447</v>
      </c>
      <c r="P101" t="s">
        <v>51</v>
      </c>
      <c r="Q101" t="s">
        <v>95</v>
      </c>
      <c r="R101" t="s">
        <v>448</v>
      </c>
      <c r="S101">
        <v>64.623999999999995</v>
      </c>
      <c r="T101">
        <v>7</v>
      </c>
      <c r="U101">
        <v>0.2</v>
      </c>
      <c r="V101">
        <v>22.618399999999994</v>
      </c>
      <c r="W101" s="6">
        <f t="shared" si="10"/>
        <v>0.34999999999999992</v>
      </c>
      <c r="X101" s="4">
        <f t="shared" si="7"/>
        <v>3.231199999999999</v>
      </c>
      <c r="Y101" s="4">
        <f t="shared" si="8"/>
        <v>9.2319999999999993</v>
      </c>
      <c r="Z101" s="4">
        <f t="shared" si="9"/>
        <v>11.539999999999997</v>
      </c>
      <c r="AA101" s="4">
        <f t="shared" si="6"/>
        <v>12.924799999999999</v>
      </c>
    </row>
    <row r="102" spans="1:27" x14ac:dyDescent="0.2">
      <c r="A102">
        <v>101</v>
      </c>
      <c r="B102" t="s">
        <v>444</v>
      </c>
      <c r="C102" s="5">
        <v>42611</v>
      </c>
      <c r="D102" s="5" t="str">
        <f t="shared" si="11"/>
        <v>2016-08</v>
      </c>
      <c r="E102" s="5">
        <v>42615</v>
      </c>
      <c r="F102" t="s">
        <v>55</v>
      </c>
      <c r="G102" t="s">
        <v>445</v>
      </c>
      <c r="H102" t="s">
        <v>446</v>
      </c>
      <c r="I102" t="s">
        <v>107</v>
      </c>
      <c r="J102" t="s">
        <v>32</v>
      </c>
      <c r="K102" t="s">
        <v>308</v>
      </c>
      <c r="L102" t="s">
        <v>216</v>
      </c>
      <c r="M102">
        <v>60610</v>
      </c>
      <c r="N102" t="s">
        <v>110</v>
      </c>
      <c r="O102" t="s">
        <v>449</v>
      </c>
      <c r="P102" t="s">
        <v>76</v>
      </c>
      <c r="Q102" t="s">
        <v>166</v>
      </c>
      <c r="R102" t="s">
        <v>450</v>
      </c>
      <c r="S102">
        <v>95.976000000000013</v>
      </c>
      <c r="T102">
        <v>3</v>
      </c>
      <c r="U102">
        <v>0.2</v>
      </c>
      <c r="V102">
        <v>-10.797300000000011</v>
      </c>
      <c r="W102" s="6">
        <f t="shared" si="10"/>
        <v>-0.1125000000000001</v>
      </c>
      <c r="X102" s="4">
        <f t="shared" si="7"/>
        <v>-3.5991000000000035</v>
      </c>
      <c r="Y102" s="4">
        <f t="shared" si="8"/>
        <v>31.992000000000004</v>
      </c>
      <c r="Z102" s="4">
        <f t="shared" si="9"/>
        <v>39.99</v>
      </c>
      <c r="AA102" s="4">
        <f t="shared" si="6"/>
        <v>19.195200000000003</v>
      </c>
    </row>
    <row r="103" spans="1:27" x14ac:dyDescent="0.2">
      <c r="A103">
        <v>102</v>
      </c>
      <c r="B103" t="s">
        <v>444</v>
      </c>
      <c r="C103" s="5">
        <v>42611</v>
      </c>
      <c r="D103" s="5" t="str">
        <f t="shared" si="11"/>
        <v>2016-08</v>
      </c>
      <c r="E103" s="5">
        <v>42615</v>
      </c>
      <c r="F103" t="s">
        <v>55</v>
      </c>
      <c r="G103" t="s">
        <v>445</v>
      </c>
      <c r="H103" t="s">
        <v>446</v>
      </c>
      <c r="I103" t="s">
        <v>107</v>
      </c>
      <c r="J103" t="s">
        <v>32</v>
      </c>
      <c r="K103" t="s">
        <v>308</v>
      </c>
      <c r="L103" t="s">
        <v>216</v>
      </c>
      <c r="M103">
        <v>60610</v>
      </c>
      <c r="N103" t="s">
        <v>110</v>
      </c>
      <c r="O103" t="s">
        <v>451</v>
      </c>
      <c r="P103" t="s">
        <v>51</v>
      </c>
      <c r="Q103" t="s">
        <v>80</v>
      </c>
      <c r="R103" t="s">
        <v>452</v>
      </c>
      <c r="S103">
        <v>1.7879999999999996</v>
      </c>
      <c r="T103">
        <v>3</v>
      </c>
      <c r="U103">
        <v>0.8</v>
      </c>
      <c r="V103">
        <v>-3.0396000000000001</v>
      </c>
      <c r="W103" s="6">
        <f t="shared" si="10"/>
        <v>-1.7000000000000004</v>
      </c>
      <c r="X103" s="4">
        <f t="shared" si="7"/>
        <v>-1.0132000000000001</v>
      </c>
      <c r="Y103" s="4">
        <f t="shared" si="8"/>
        <v>0.59599999999999986</v>
      </c>
      <c r="Z103" s="4">
        <f t="shared" si="9"/>
        <v>2.98</v>
      </c>
      <c r="AA103" s="4">
        <f t="shared" si="6"/>
        <v>1.4303999999999997</v>
      </c>
    </row>
    <row r="104" spans="1:27" x14ac:dyDescent="0.2">
      <c r="A104">
        <v>103</v>
      </c>
      <c r="B104" t="s">
        <v>453</v>
      </c>
      <c r="C104" s="5">
        <v>42705</v>
      </c>
      <c r="D104" s="5" t="str">
        <f t="shared" si="11"/>
        <v>2016-12</v>
      </c>
      <c r="E104" s="5">
        <v>42708</v>
      </c>
      <c r="F104" t="s">
        <v>28</v>
      </c>
      <c r="G104" t="s">
        <v>454</v>
      </c>
      <c r="H104" t="s">
        <v>455</v>
      </c>
      <c r="I104" t="s">
        <v>31</v>
      </c>
      <c r="J104" t="s">
        <v>32</v>
      </c>
      <c r="K104" t="s">
        <v>394</v>
      </c>
      <c r="L104" t="s">
        <v>234</v>
      </c>
      <c r="M104">
        <v>55901</v>
      </c>
      <c r="N104" t="s">
        <v>110</v>
      </c>
      <c r="O104" t="s">
        <v>456</v>
      </c>
      <c r="P104" t="s">
        <v>51</v>
      </c>
      <c r="Q104" t="s">
        <v>95</v>
      </c>
      <c r="R104" t="s">
        <v>457</v>
      </c>
      <c r="S104">
        <v>23.92</v>
      </c>
      <c r="T104">
        <v>4</v>
      </c>
      <c r="U104">
        <v>0</v>
      </c>
      <c r="V104">
        <v>11.720800000000001</v>
      </c>
      <c r="W104" s="6">
        <f t="shared" si="10"/>
        <v>0.49</v>
      </c>
      <c r="X104" s="4">
        <f t="shared" si="7"/>
        <v>2.9302000000000001</v>
      </c>
      <c r="Y104" s="4">
        <f t="shared" si="8"/>
        <v>5.98</v>
      </c>
      <c r="Z104" s="4">
        <f t="shared" si="9"/>
        <v>5.98</v>
      </c>
      <c r="AA104" s="4">
        <f t="shared" si="6"/>
        <v>0</v>
      </c>
    </row>
    <row r="105" spans="1:27" x14ac:dyDescent="0.2">
      <c r="A105">
        <v>104</v>
      </c>
      <c r="B105" t="s">
        <v>458</v>
      </c>
      <c r="C105" s="5">
        <v>42321</v>
      </c>
      <c r="D105" s="5" t="str">
        <f t="shared" si="11"/>
        <v>2015-11</v>
      </c>
      <c r="E105" s="5">
        <v>42325</v>
      </c>
      <c r="F105" t="s">
        <v>55</v>
      </c>
      <c r="G105" t="s">
        <v>459</v>
      </c>
      <c r="H105" t="s">
        <v>460</v>
      </c>
      <c r="I105" t="s">
        <v>31</v>
      </c>
      <c r="J105" t="s">
        <v>32</v>
      </c>
      <c r="K105" t="s">
        <v>461</v>
      </c>
      <c r="L105" t="s">
        <v>462</v>
      </c>
      <c r="M105">
        <v>80013</v>
      </c>
      <c r="N105" t="s">
        <v>49</v>
      </c>
      <c r="O105" t="s">
        <v>463</v>
      </c>
      <c r="P105" t="s">
        <v>76</v>
      </c>
      <c r="Q105" t="s">
        <v>166</v>
      </c>
      <c r="R105" t="s">
        <v>464</v>
      </c>
      <c r="S105">
        <v>238.89600000000002</v>
      </c>
      <c r="T105">
        <v>6</v>
      </c>
      <c r="U105">
        <v>0.2</v>
      </c>
      <c r="V105">
        <v>-26.875800000000012</v>
      </c>
      <c r="W105" s="6">
        <f t="shared" si="10"/>
        <v>-0.11250000000000004</v>
      </c>
      <c r="X105" s="4">
        <f t="shared" si="7"/>
        <v>-4.4793000000000021</v>
      </c>
      <c r="Y105" s="4">
        <f t="shared" si="8"/>
        <v>39.816000000000003</v>
      </c>
      <c r="Z105" s="4">
        <f t="shared" si="9"/>
        <v>49.769999999999996</v>
      </c>
      <c r="AA105" s="4">
        <f t="shared" si="6"/>
        <v>47.779200000000003</v>
      </c>
    </row>
    <row r="106" spans="1:27" x14ac:dyDescent="0.2">
      <c r="A106">
        <v>105</v>
      </c>
      <c r="B106" t="s">
        <v>458</v>
      </c>
      <c r="C106" s="5">
        <v>42321</v>
      </c>
      <c r="D106" s="5" t="str">
        <f t="shared" si="11"/>
        <v>2015-11</v>
      </c>
      <c r="E106" s="5">
        <v>42325</v>
      </c>
      <c r="F106" t="s">
        <v>55</v>
      </c>
      <c r="G106" t="s">
        <v>459</v>
      </c>
      <c r="H106" t="s">
        <v>460</v>
      </c>
      <c r="I106" t="s">
        <v>31</v>
      </c>
      <c r="J106" t="s">
        <v>32</v>
      </c>
      <c r="K106" t="s">
        <v>461</v>
      </c>
      <c r="L106" t="s">
        <v>462</v>
      </c>
      <c r="M106">
        <v>80013</v>
      </c>
      <c r="N106" t="s">
        <v>49</v>
      </c>
      <c r="O106" t="s">
        <v>465</v>
      </c>
      <c r="P106" t="s">
        <v>37</v>
      </c>
      <c r="Q106" t="s">
        <v>70</v>
      </c>
      <c r="R106" t="s">
        <v>466</v>
      </c>
      <c r="S106">
        <v>102.35999999999999</v>
      </c>
      <c r="T106">
        <v>3</v>
      </c>
      <c r="U106">
        <v>0.2</v>
      </c>
      <c r="V106">
        <v>-3.8385000000000105</v>
      </c>
      <c r="W106" s="6">
        <f t="shared" si="10"/>
        <v>-3.750000000000011E-2</v>
      </c>
      <c r="X106" s="4">
        <f t="shared" si="7"/>
        <v>-1.2795000000000034</v>
      </c>
      <c r="Y106" s="4">
        <f t="shared" si="8"/>
        <v>34.119999999999997</v>
      </c>
      <c r="Z106" s="4">
        <f t="shared" si="9"/>
        <v>42.649999999999984</v>
      </c>
      <c r="AA106" s="4">
        <f t="shared" si="6"/>
        <v>20.471999999999998</v>
      </c>
    </row>
    <row r="107" spans="1:27" x14ac:dyDescent="0.2">
      <c r="A107">
        <v>106</v>
      </c>
      <c r="B107" t="s">
        <v>458</v>
      </c>
      <c r="C107" s="5">
        <v>42321</v>
      </c>
      <c r="D107" s="5" t="str">
        <f t="shared" si="11"/>
        <v>2015-11</v>
      </c>
      <c r="E107" s="5">
        <v>42325</v>
      </c>
      <c r="F107" t="s">
        <v>55</v>
      </c>
      <c r="G107" t="s">
        <v>459</v>
      </c>
      <c r="H107" t="s">
        <v>460</v>
      </c>
      <c r="I107" t="s">
        <v>31</v>
      </c>
      <c r="J107" t="s">
        <v>32</v>
      </c>
      <c r="K107" t="s">
        <v>461</v>
      </c>
      <c r="L107" t="s">
        <v>462</v>
      </c>
      <c r="M107">
        <v>80013</v>
      </c>
      <c r="N107" t="s">
        <v>49</v>
      </c>
      <c r="O107" t="s">
        <v>467</v>
      </c>
      <c r="P107" t="s">
        <v>51</v>
      </c>
      <c r="Q107" t="s">
        <v>80</v>
      </c>
      <c r="R107" t="s">
        <v>468</v>
      </c>
      <c r="S107">
        <v>36.882000000000005</v>
      </c>
      <c r="T107">
        <v>3</v>
      </c>
      <c r="U107">
        <v>0.7</v>
      </c>
      <c r="V107">
        <v>-25.817399999999999</v>
      </c>
      <c r="W107" s="6">
        <f t="shared" si="10"/>
        <v>-0.69999999999999984</v>
      </c>
      <c r="X107" s="4">
        <f t="shared" si="7"/>
        <v>-8.6058000000000003</v>
      </c>
      <c r="Y107" s="4">
        <f t="shared" si="8"/>
        <v>12.294000000000002</v>
      </c>
      <c r="Z107" s="4">
        <f t="shared" si="9"/>
        <v>40.98</v>
      </c>
      <c r="AA107" s="4">
        <f t="shared" si="6"/>
        <v>25.817400000000003</v>
      </c>
    </row>
    <row r="108" spans="1:27" x14ac:dyDescent="0.2">
      <c r="A108">
        <v>107</v>
      </c>
      <c r="B108" t="s">
        <v>469</v>
      </c>
      <c r="C108" s="5">
        <v>43062</v>
      </c>
      <c r="D108" s="5" t="str">
        <f t="shared" si="11"/>
        <v>2017-11</v>
      </c>
      <c r="E108" s="5">
        <v>43067</v>
      </c>
      <c r="F108" t="s">
        <v>55</v>
      </c>
      <c r="G108" t="s">
        <v>470</v>
      </c>
      <c r="H108" t="s">
        <v>471</v>
      </c>
      <c r="I108" t="s">
        <v>31</v>
      </c>
      <c r="J108" t="s">
        <v>32</v>
      </c>
      <c r="K108" t="s">
        <v>472</v>
      </c>
      <c r="L108" t="s">
        <v>93</v>
      </c>
      <c r="M108">
        <v>28205</v>
      </c>
      <c r="N108" t="s">
        <v>35</v>
      </c>
      <c r="O108" t="s">
        <v>473</v>
      </c>
      <c r="P108" t="s">
        <v>76</v>
      </c>
      <c r="Q108" t="s">
        <v>166</v>
      </c>
      <c r="R108" t="s">
        <v>474</v>
      </c>
      <c r="S108">
        <v>74.112000000000009</v>
      </c>
      <c r="T108">
        <v>8</v>
      </c>
      <c r="U108">
        <v>0.2</v>
      </c>
      <c r="V108">
        <v>17.601600000000001</v>
      </c>
      <c r="W108" s="6">
        <f t="shared" si="10"/>
        <v>0.23749999999999999</v>
      </c>
      <c r="X108" s="4">
        <f t="shared" si="7"/>
        <v>2.2002000000000002</v>
      </c>
      <c r="Y108" s="4">
        <f t="shared" si="8"/>
        <v>9.2640000000000011</v>
      </c>
      <c r="Z108" s="4">
        <f t="shared" si="9"/>
        <v>11.58</v>
      </c>
      <c r="AA108" s="4">
        <f t="shared" si="6"/>
        <v>14.822400000000002</v>
      </c>
    </row>
    <row r="109" spans="1:27" x14ac:dyDescent="0.2">
      <c r="A109">
        <v>108</v>
      </c>
      <c r="B109" t="s">
        <v>469</v>
      </c>
      <c r="C109" s="5">
        <v>43062</v>
      </c>
      <c r="D109" s="5" t="str">
        <f t="shared" si="11"/>
        <v>2017-11</v>
      </c>
      <c r="E109" s="5">
        <v>43067</v>
      </c>
      <c r="F109" t="s">
        <v>55</v>
      </c>
      <c r="G109" t="s">
        <v>470</v>
      </c>
      <c r="H109" t="s">
        <v>471</v>
      </c>
      <c r="I109" t="s">
        <v>31</v>
      </c>
      <c r="J109" t="s">
        <v>32</v>
      </c>
      <c r="K109" t="s">
        <v>472</v>
      </c>
      <c r="L109" t="s">
        <v>93</v>
      </c>
      <c r="M109">
        <v>28205</v>
      </c>
      <c r="N109" t="s">
        <v>35</v>
      </c>
      <c r="O109" t="s">
        <v>475</v>
      </c>
      <c r="P109" t="s">
        <v>76</v>
      </c>
      <c r="Q109" t="s">
        <v>77</v>
      </c>
      <c r="R109" t="s">
        <v>476</v>
      </c>
      <c r="S109">
        <v>27.992000000000004</v>
      </c>
      <c r="T109">
        <v>1</v>
      </c>
      <c r="U109">
        <v>0.2</v>
      </c>
      <c r="V109">
        <v>2.0993999999999993</v>
      </c>
      <c r="W109" s="6">
        <f t="shared" si="10"/>
        <v>7.4999999999999956E-2</v>
      </c>
      <c r="X109" s="4">
        <f t="shared" si="7"/>
        <v>2.0993999999999993</v>
      </c>
      <c r="Y109" s="4">
        <f t="shared" si="8"/>
        <v>27.992000000000004</v>
      </c>
      <c r="Z109" s="4">
        <f t="shared" si="9"/>
        <v>34.99</v>
      </c>
      <c r="AA109" s="4">
        <f t="shared" si="6"/>
        <v>5.5984000000000016</v>
      </c>
    </row>
    <row r="110" spans="1:27" x14ac:dyDescent="0.2">
      <c r="A110">
        <v>109</v>
      </c>
      <c r="B110" t="s">
        <v>469</v>
      </c>
      <c r="C110" s="5">
        <v>43062</v>
      </c>
      <c r="D110" s="5" t="str">
        <f t="shared" si="11"/>
        <v>2017-11</v>
      </c>
      <c r="E110" s="5">
        <v>43067</v>
      </c>
      <c r="F110" t="s">
        <v>55</v>
      </c>
      <c r="G110" t="s">
        <v>470</v>
      </c>
      <c r="H110" t="s">
        <v>471</v>
      </c>
      <c r="I110" t="s">
        <v>31</v>
      </c>
      <c r="J110" t="s">
        <v>32</v>
      </c>
      <c r="K110" t="s">
        <v>472</v>
      </c>
      <c r="L110" t="s">
        <v>93</v>
      </c>
      <c r="M110">
        <v>28205</v>
      </c>
      <c r="N110" t="s">
        <v>35</v>
      </c>
      <c r="O110" t="s">
        <v>477</v>
      </c>
      <c r="P110" t="s">
        <v>51</v>
      </c>
      <c r="Q110" t="s">
        <v>73</v>
      </c>
      <c r="R110" t="s">
        <v>478</v>
      </c>
      <c r="S110">
        <v>3.3040000000000003</v>
      </c>
      <c r="T110">
        <v>1</v>
      </c>
      <c r="U110">
        <v>0.2</v>
      </c>
      <c r="V110">
        <v>1.0737999999999999</v>
      </c>
      <c r="W110" s="6">
        <f t="shared" si="10"/>
        <v>0.32499999999999996</v>
      </c>
      <c r="X110" s="4">
        <f t="shared" si="7"/>
        <v>1.0737999999999999</v>
      </c>
      <c r="Y110" s="4">
        <f t="shared" si="8"/>
        <v>3.3040000000000003</v>
      </c>
      <c r="Z110" s="4">
        <f t="shared" si="9"/>
        <v>4.13</v>
      </c>
      <c r="AA110" s="4">
        <f t="shared" si="6"/>
        <v>0.66080000000000005</v>
      </c>
    </row>
    <row r="111" spans="1:27" x14ac:dyDescent="0.2">
      <c r="A111">
        <v>110</v>
      </c>
      <c r="B111" t="s">
        <v>479</v>
      </c>
      <c r="C111" s="5">
        <v>42292</v>
      </c>
      <c r="D111" s="5" t="str">
        <f t="shared" si="11"/>
        <v>2015-10</v>
      </c>
      <c r="E111" s="5">
        <v>42297</v>
      </c>
      <c r="F111" t="s">
        <v>55</v>
      </c>
      <c r="G111" t="s">
        <v>480</v>
      </c>
      <c r="H111" t="s">
        <v>481</v>
      </c>
      <c r="I111" t="s">
        <v>107</v>
      </c>
      <c r="J111" t="s">
        <v>32</v>
      </c>
      <c r="K111" t="s">
        <v>482</v>
      </c>
      <c r="L111" t="s">
        <v>216</v>
      </c>
      <c r="M111">
        <v>60462</v>
      </c>
      <c r="N111" t="s">
        <v>110</v>
      </c>
      <c r="O111" t="s">
        <v>483</v>
      </c>
      <c r="P111" t="s">
        <v>76</v>
      </c>
      <c r="Q111" t="s">
        <v>166</v>
      </c>
      <c r="R111" t="s">
        <v>484</v>
      </c>
      <c r="S111">
        <v>339.96000000000004</v>
      </c>
      <c r="T111">
        <v>5</v>
      </c>
      <c r="U111">
        <v>0.2</v>
      </c>
      <c r="V111">
        <v>67.991999999999962</v>
      </c>
      <c r="W111" s="6">
        <f t="shared" si="10"/>
        <v>0.19999999999999987</v>
      </c>
      <c r="X111" s="4">
        <f t="shared" si="7"/>
        <v>13.598399999999993</v>
      </c>
      <c r="Y111" s="4">
        <f t="shared" si="8"/>
        <v>67.992000000000004</v>
      </c>
      <c r="Z111" s="4">
        <f t="shared" si="9"/>
        <v>84.990000000000009</v>
      </c>
      <c r="AA111" s="4">
        <f t="shared" si="6"/>
        <v>67.992000000000004</v>
      </c>
    </row>
    <row r="112" spans="1:27" x14ac:dyDescent="0.2">
      <c r="A112">
        <v>111</v>
      </c>
      <c r="B112" t="s">
        <v>485</v>
      </c>
      <c r="C112" s="5">
        <v>43094</v>
      </c>
      <c r="D112" s="5" t="str">
        <f t="shared" si="11"/>
        <v>2017-12</v>
      </c>
      <c r="E112" s="5">
        <v>43099</v>
      </c>
      <c r="F112" t="s">
        <v>55</v>
      </c>
      <c r="G112" t="s">
        <v>486</v>
      </c>
      <c r="H112" t="s">
        <v>487</v>
      </c>
      <c r="I112" t="s">
        <v>46</v>
      </c>
      <c r="J112" t="s">
        <v>32</v>
      </c>
      <c r="K112" t="s">
        <v>271</v>
      </c>
      <c r="L112" t="s">
        <v>272</v>
      </c>
      <c r="M112">
        <v>10035</v>
      </c>
      <c r="N112" t="s">
        <v>153</v>
      </c>
      <c r="O112" t="s">
        <v>488</v>
      </c>
      <c r="P112" t="s">
        <v>37</v>
      </c>
      <c r="Q112" t="s">
        <v>70</v>
      </c>
      <c r="R112" t="s">
        <v>489</v>
      </c>
      <c r="S112">
        <v>41.96</v>
      </c>
      <c r="T112">
        <v>2</v>
      </c>
      <c r="U112">
        <v>0</v>
      </c>
      <c r="V112">
        <v>10.909600000000001</v>
      </c>
      <c r="W112" s="6">
        <f t="shared" si="10"/>
        <v>0.26</v>
      </c>
      <c r="X112" s="4">
        <f t="shared" si="7"/>
        <v>5.4548000000000005</v>
      </c>
      <c r="Y112" s="4">
        <f t="shared" si="8"/>
        <v>20.98</v>
      </c>
      <c r="Z112" s="4">
        <f t="shared" si="9"/>
        <v>20.98</v>
      </c>
      <c r="AA112" s="4">
        <f t="shared" si="6"/>
        <v>0</v>
      </c>
    </row>
    <row r="113" spans="1:27" x14ac:dyDescent="0.2">
      <c r="A113">
        <v>112</v>
      </c>
      <c r="B113" t="s">
        <v>490</v>
      </c>
      <c r="C113" s="5">
        <v>42677</v>
      </c>
      <c r="D113" s="5" t="str">
        <f t="shared" si="11"/>
        <v>2016-11</v>
      </c>
      <c r="E113" s="5">
        <v>42684</v>
      </c>
      <c r="F113" t="s">
        <v>55</v>
      </c>
      <c r="G113" t="s">
        <v>491</v>
      </c>
      <c r="H113" t="s">
        <v>492</v>
      </c>
      <c r="I113" t="s">
        <v>31</v>
      </c>
      <c r="J113" t="s">
        <v>32</v>
      </c>
      <c r="K113" t="s">
        <v>493</v>
      </c>
      <c r="L113" t="s">
        <v>494</v>
      </c>
      <c r="M113">
        <v>50322</v>
      </c>
      <c r="N113" t="s">
        <v>110</v>
      </c>
      <c r="O113" t="s">
        <v>495</v>
      </c>
      <c r="P113" t="s">
        <v>51</v>
      </c>
      <c r="Q113" t="s">
        <v>73</v>
      </c>
      <c r="R113" t="s">
        <v>496</v>
      </c>
      <c r="S113">
        <v>75.959999999999994</v>
      </c>
      <c r="T113">
        <v>2</v>
      </c>
      <c r="U113">
        <v>0</v>
      </c>
      <c r="V113">
        <v>22.78799999999999</v>
      </c>
      <c r="W113" s="6">
        <f t="shared" si="10"/>
        <v>0.29999999999999988</v>
      </c>
      <c r="X113" s="4">
        <f t="shared" si="7"/>
        <v>11.393999999999995</v>
      </c>
      <c r="Y113" s="4">
        <f t="shared" si="8"/>
        <v>37.979999999999997</v>
      </c>
      <c r="Z113" s="4">
        <f t="shared" si="9"/>
        <v>37.979999999999997</v>
      </c>
      <c r="AA113" s="4">
        <f t="shared" si="6"/>
        <v>0</v>
      </c>
    </row>
    <row r="114" spans="1:27" x14ac:dyDescent="0.2">
      <c r="A114">
        <v>113</v>
      </c>
      <c r="B114" t="s">
        <v>490</v>
      </c>
      <c r="C114" s="5">
        <v>42677</v>
      </c>
      <c r="D114" s="5" t="str">
        <f t="shared" si="11"/>
        <v>2016-11</v>
      </c>
      <c r="E114" s="5">
        <v>42684</v>
      </c>
      <c r="F114" t="s">
        <v>55</v>
      </c>
      <c r="G114" t="s">
        <v>491</v>
      </c>
      <c r="H114" t="s">
        <v>492</v>
      </c>
      <c r="I114" t="s">
        <v>31</v>
      </c>
      <c r="J114" t="s">
        <v>32</v>
      </c>
      <c r="K114" t="s">
        <v>493</v>
      </c>
      <c r="L114" t="s">
        <v>494</v>
      </c>
      <c r="M114">
        <v>50322</v>
      </c>
      <c r="N114" t="s">
        <v>110</v>
      </c>
      <c r="O114" t="s">
        <v>497</v>
      </c>
      <c r="P114" t="s">
        <v>51</v>
      </c>
      <c r="Q114" t="s">
        <v>80</v>
      </c>
      <c r="R114" t="s">
        <v>498</v>
      </c>
      <c r="S114">
        <v>27.240000000000002</v>
      </c>
      <c r="T114">
        <v>6</v>
      </c>
      <c r="U114">
        <v>0</v>
      </c>
      <c r="V114">
        <v>13.3476</v>
      </c>
      <c r="W114" s="6">
        <f t="shared" si="10"/>
        <v>0.48999999999999994</v>
      </c>
      <c r="X114" s="4">
        <f t="shared" si="7"/>
        <v>2.2246000000000001</v>
      </c>
      <c r="Y114" s="4">
        <f t="shared" si="8"/>
        <v>4.54</v>
      </c>
      <c r="Z114" s="4">
        <f t="shared" si="9"/>
        <v>4.54</v>
      </c>
      <c r="AA114" s="4">
        <f t="shared" si="6"/>
        <v>0</v>
      </c>
    </row>
    <row r="115" spans="1:27" x14ac:dyDescent="0.2">
      <c r="A115">
        <v>114</v>
      </c>
      <c r="B115" t="s">
        <v>499</v>
      </c>
      <c r="C115" s="5">
        <v>41876</v>
      </c>
      <c r="D115" s="5" t="str">
        <f t="shared" si="11"/>
        <v>2014-08</v>
      </c>
      <c r="E115" s="5">
        <v>41878</v>
      </c>
      <c r="F115" t="s">
        <v>28</v>
      </c>
      <c r="G115" t="s">
        <v>500</v>
      </c>
      <c r="H115" t="s">
        <v>501</v>
      </c>
      <c r="I115" t="s">
        <v>31</v>
      </c>
      <c r="J115" t="s">
        <v>32</v>
      </c>
      <c r="K115" t="s">
        <v>502</v>
      </c>
      <c r="L115" t="s">
        <v>503</v>
      </c>
      <c r="M115">
        <v>43229</v>
      </c>
      <c r="N115" t="s">
        <v>153</v>
      </c>
      <c r="O115" t="s">
        <v>504</v>
      </c>
      <c r="P115" t="s">
        <v>51</v>
      </c>
      <c r="Q115" t="s">
        <v>274</v>
      </c>
      <c r="R115" t="s">
        <v>505</v>
      </c>
      <c r="S115">
        <v>40.096000000000004</v>
      </c>
      <c r="T115">
        <v>14</v>
      </c>
      <c r="U115">
        <v>0.2</v>
      </c>
      <c r="V115">
        <v>14.534799999999997</v>
      </c>
      <c r="W115" s="6">
        <f t="shared" si="10"/>
        <v>0.36249999999999988</v>
      </c>
      <c r="X115" s="4">
        <f t="shared" si="7"/>
        <v>1.0381999999999998</v>
      </c>
      <c r="Y115" s="4">
        <f t="shared" si="8"/>
        <v>2.8640000000000003</v>
      </c>
      <c r="Z115" s="4">
        <f t="shared" si="9"/>
        <v>3.58</v>
      </c>
      <c r="AA115" s="4">
        <f t="shared" si="6"/>
        <v>8.0192000000000014</v>
      </c>
    </row>
    <row r="116" spans="1:27" x14ac:dyDescent="0.2">
      <c r="A116">
        <v>115</v>
      </c>
      <c r="B116" t="s">
        <v>499</v>
      </c>
      <c r="C116" s="5">
        <v>41876</v>
      </c>
      <c r="D116" s="5" t="str">
        <f t="shared" si="11"/>
        <v>2014-08</v>
      </c>
      <c r="E116" s="5">
        <v>41878</v>
      </c>
      <c r="F116" t="s">
        <v>28</v>
      </c>
      <c r="G116" t="s">
        <v>500</v>
      </c>
      <c r="H116" t="s">
        <v>501</v>
      </c>
      <c r="I116" t="s">
        <v>31</v>
      </c>
      <c r="J116" t="s">
        <v>32</v>
      </c>
      <c r="K116" t="s">
        <v>502</v>
      </c>
      <c r="L116" t="s">
        <v>503</v>
      </c>
      <c r="M116">
        <v>43229</v>
      </c>
      <c r="N116" t="s">
        <v>153</v>
      </c>
      <c r="O116" t="s">
        <v>506</v>
      </c>
      <c r="P116" t="s">
        <v>51</v>
      </c>
      <c r="Q116" t="s">
        <v>178</v>
      </c>
      <c r="R116" t="s">
        <v>507</v>
      </c>
      <c r="S116">
        <v>4.7200000000000006</v>
      </c>
      <c r="T116">
        <v>2</v>
      </c>
      <c r="U116">
        <v>0.2</v>
      </c>
      <c r="V116">
        <v>1.6519999999999997</v>
      </c>
      <c r="W116" s="6">
        <f t="shared" si="10"/>
        <v>0.34999999999999987</v>
      </c>
      <c r="X116" s="4">
        <f t="shared" si="7"/>
        <v>0.82599999999999985</v>
      </c>
      <c r="Y116" s="4">
        <f t="shared" si="8"/>
        <v>2.3600000000000003</v>
      </c>
      <c r="Z116" s="4">
        <f t="shared" si="9"/>
        <v>2.95</v>
      </c>
      <c r="AA116" s="4">
        <f t="shared" si="6"/>
        <v>0.94400000000000017</v>
      </c>
    </row>
    <row r="117" spans="1:27" x14ac:dyDescent="0.2">
      <c r="A117">
        <v>116</v>
      </c>
      <c r="B117" t="s">
        <v>499</v>
      </c>
      <c r="C117" s="5">
        <v>41876</v>
      </c>
      <c r="D117" s="5" t="str">
        <f t="shared" si="11"/>
        <v>2014-08</v>
      </c>
      <c r="E117" s="5">
        <v>41878</v>
      </c>
      <c r="F117" t="s">
        <v>28</v>
      </c>
      <c r="G117" t="s">
        <v>500</v>
      </c>
      <c r="H117" t="s">
        <v>501</v>
      </c>
      <c r="I117" t="s">
        <v>31</v>
      </c>
      <c r="J117" t="s">
        <v>32</v>
      </c>
      <c r="K117" t="s">
        <v>502</v>
      </c>
      <c r="L117" t="s">
        <v>503</v>
      </c>
      <c r="M117">
        <v>43229</v>
      </c>
      <c r="N117" t="s">
        <v>153</v>
      </c>
      <c r="O117" t="s">
        <v>508</v>
      </c>
      <c r="P117" t="s">
        <v>51</v>
      </c>
      <c r="Q117" t="s">
        <v>95</v>
      </c>
      <c r="R117" t="s">
        <v>509</v>
      </c>
      <c r="S117">
        <v>23.976000000000003</v>
      </c>
      <c r="T117">
        <v>3</v>
      </c>
      <c r="U117">
        <v>0.2</v>
      </c>
      <c r="V117">
        <v>7.4924999999999988</v>
      </c>
      <c r="W117" s="6">
        <f t="shared" si="10"/>
        <v>0.31249999999999989</v>
      </c>
      <c r="X117" s="4">
        <f t="shared" si="7"/>
        <v>2.4974999999999996</v>
      </c>
      <c r="Y117" s="4">
        <f t="shared" si="8"/>
        <v>7.9920000000000009</v>
      </c>
      <c r="Z117" s="4">
        <f t="shared" si="9"/>
        <v>9.99</v>
      </c>
      <c r="AA117" s="4">
        <f t="shared" si="6"/>
        <v>4.7952000000000004</v>
      </c>
    </row>
    <row r="118" spans="1:27" x14ac:dyDescent="0.2">
      <c r="A118">
        <v>117</v>
      </c>
      <c r="B118" t="s">
        <v>499</v>
      </c>
      <c r="C118" s="5">
        <v>41876</v>
      </c>
      <c r="D118" s="5" t="str">
        <f t="shared" si="11"/>
        <v>2014-08</v>
      </c>
      <c r="E118" s="5">
        <v>41878</v>
      </c>
      <c r="F118" t="s">
        <v>28</v>
      </c>
      <c r="G118" t="s">
        <v>500</v>
      </c>
      <c r="H118" t="s">
        <v>501</v>
      </c>
      <c r="I118" t="s">
        <v>31</v>
      </c>
      <c r="J118" t="s">
        <v>32</v>
      </c>
      <c r="K118" t="s">
        <v>502</v>
      </c>
      <c r="L118" t="s">
        <v>503</v>
      </c>
      <c r="M118">
        <v>43229</v>
      </c>
      <c r="N118" t="s">
        <v>153</v>
      </c>
      <c r="O118" t="s">
        <v>510</v>
      </c>
      <c r="P118" t="s">
        <v>51</v>
      </c>
      <c r="Q118" t="s">
        <v>178</v>
      </c>
      <c r="R118" t="s">
        <v>511</v>
      </c>
      <c r="S118">
        <v>130.464</v>
      </c>
      <c r="T118">
        <v>6</v>
      </c>
      <c r="U118">
        <v>0.2</v>
      </c>
      <c r="V118">
        <v>44.031599999999997</v>
      </c>
      <c r="W118" s="6">
        <f t="shared" si="10"/>
        <v>0.33749999999999997</v>
      </c>
      <c r="X118" s="4">
        <f t="shared" si="7"/>
        <v>7.3385999999999996</v>
      </c>
      <c r="Y118" s="4">
        <f t="shared" si="8"/>
        <v>21.744</v>
      </c>
      <c r="Z118" s="4">
        <f t="shared" si="9"/>
        <v>27.179999999999996</v>
      </c>
      <c r="AA118" s="4">
        <f t="shared" si="6"/>
        <v>26.0928</v>
      </c>
    </row>
    <row r="119" spans="1:27" x14ac:dyDescent="0.2">
      <c r="A119">
        <v>118</v>
      </c>
      <c r="B119" t="s">
        <v>512</v>
      </c>
      <c r="C119" s="5">
        <v>42065</v>
      </c>
      <c r="D119" s="5" t="str">
        <f t="shared" si="11"/>
        <v>2015-03</v>
      </c>
      <c r="E119" s="5">
        <v>42069</v>
      </c>
      <c r="F119" t="s">
        <v>55</v>
      </c>
      <c r="G119" t="s">
        <v>513</v>
      </c>
      <c r="H119" t="s">
        <v>514</v>
      </c>
      <c r="I119" t="s">
        <v>31</v>
      </c>
      <c r="J119" t="s">
        <v>32</v>
      </c>
      <c r="K119" t="s">
        <v>100</v>
      </c>
      <c r="L119" t="s">
        <v>101</v>
      </c>
      <c r="M119">
        <v>98103</v>
      </c>
      <c r="N119" t="s">
        <v>49</v>
      </c>
      <c r="O119" t="s">
        <v>515</v>
      </c>
      <c r="P119" t="s">
        <v>37</v>
      </c>
      <c r="Q119" t="s">
        <v>61</v>
      </c>
      <c r="R119" t="s">
        <v>516</v>
      </c>
      <c r="S119">
        <v>787.53</v>
      </c>
      <c r="T119">
        <v>3</v>
      </c>
      <c r="U119">
        <v>0</v>
      </c>
      <c r="V119">
        <v>165.38129999999995</v>
      </c>
      <c r="W119" s="6">
        <f t="shared" si="10"/>
        <v>0.20999999999999994</v>
      </c>
      <c r="X119" s="4">
        <f t="shared" si="7"/>
        <v>55.127099999999984</v>
      </c>
      <c r="Y119" s="4">
        <f t="shared" si="8"/>
        <v>262.51</v>
      </c>
      <c r="Z119" s="4">
        <f t="shared" si="9"/>
        <v>262.51</v>
      </c>
      <c r="AA119" s="4">
        <f t="shared" si="6"/>
        <v>0</v>
      </c>
    </row>
    <row r="120" spans="1:27" x14ac:dyDescent="0.2">
      <c r="A120">
        <v>119</v>
      </c>
      <c r="B120" t="s">
        <v>517</v>
      </c>
      <c r="C120" s="5">
        <v>42099</v>
      </c>
      <c r="D120" s="5" t="str">
        <f t="shared" si="11"/>
        <v>2015-04</v>
      </c>
      <c r="E120" s="5">
        <v>42104</v>
      </c>
      <c r="F120" t="s">
        <v>55</v>
      </c>
      <c r="G120" t="s">
        <v>518</v>
      </c>
      <c r="H120" t="s">
        <v>519</v>
      </c>
      <c r="I120" t="s">
        <v>46</v>
      </c>
      <c r="J120" t="s">
        <v>32</v>
      </c>
      <c r="K120" t="s">
        <v>520</v>
      </c>
      <c r="L120" t="s">
        <v>340</v>
      </c>
      <c r="M120">
        <v>37620</v>
      </c>
      <c r="N120" t="s">
        <v>35</v>
      </c>
      <c r="O120" t="s">
        <v>521</v>
      </c>
      <c r="P120" t="s">
        <v>51</v>
      </c>
      <c r="Q120" t="s">
        <v>80</v>
      </c>
      <c r="R120" t="s">
        <v>522</v>
      </c>
      <c r="S120">
        <v>157.79400000000004</v>
      </c>
      <c r="T120">
        <v>1</v>
      </c>
      <c r="U120">
        <v>0.7</v>
      </c>
      <c r="V120">
        <v>-115.71559999999999</v>
      </c>
      <c r="W120" s="6">
        <f t="shared" si="10"/>
        <v>-0.73333333333333317</v>
      </c>
      <c r="X120" s="4">
        <f t="shared" si="7"/>
        <v>-115.71559999999999</v>
      </c>
      <c r="Y120" s="4">
        <f t="shared" si="8"/>
        <v>157.79400000000004</v>
      </c>
      <c r="Z120" s="4">
        <f t="shared" si="9"/>
        <v>525.98</v>
      </c>
      <c r="AA120" s="4">
        <f t="shared" si="6"/>
        <v>110.45580000000002</v>
      </c>
    </row>
    <row r="121" spans="1:27" x14ac:dyDescent="0.2">
      <c r="A121">
        <v>120</v>
      </c>
      <c r="B121" t="s">
        <v>523</v>
      </c>
      <c r="C121" s="5">
        <v>42533</v>
      </c>
      <c r="D121" s="5" t="str">
        <f t="shared" si="11"/>
        <v>2016-06</v>
      </c>
      <c r="E121" s="5">
        <v>42536</v>
      </c>
      <c r="F121" t="s">
        <v>193</v>
      </c>
      <c r="G121" t="s">
        <v>524</v>
      </c>
      <c r="H121" t="s">
        <v>525</v>
      </c>
      <c r="I121" t="s">
        <v>31</v>
      </c>
      <c r="J121" t="s">
        <v>32</v>
      </c>
      <c r="K121" t="s">
        <v>526</v>
      </c>
      <c r="L121" t="s">
        <v>250</v>
      </c>
      <c r="M121">
        <v>19805</v>
      </c>
      <c r="N121" t="s">
        <v>153</v>
      </c>
      <c r="O121" t="s">
        <v>527</v>
      </c>
      <c r="P121" t="s">
        <v>37</v>
      </c>
      <c r="Q121" t="s">
        <v>70</v>
      </c>
      <c r="R121" t="s">
        <v>528</v>
      </c>
      <c r="S121">
        <v>47.04</v>
      </c>
      <c r="T121">
        <v>3</v>
      </c>
      <c r="U121">
        <v>0</v>
      </c>
      <c r="V121">
        <v>18.345599999999997</v>
      </c>
      <c r="W121" s="6">
        <f t="shared" si="10"/>
        <v>0.38999999999999996</v>
      </c>
      <c r="X121" s="4">
        <f t="shared" si="7"/>
        <v>6.1151999999999989</v>
      </c>
      <c r="Y121" s="4">
        <f t="shared" si="8"/>
        <v>15.68</v>
      </c>
      <c r="Z121" s="4">
        <f t="shared" si="9"/>
        <v>15.68</v>
      </c>
      <c r="AA121" s="4">
        <f t="shared" si="6"/>
        <v>0</v>
      </c>
    </row>
    <row r="122" spans="1:27" x14ac:dyDescent="0.2">
      <c r="A122">
        <v>121</v>
      </c>
      <c r="B122" t="s">
        <v>523</v>
      </c>
      <c r="C122" s="5">
        <v>42533</v>
      </c>
      <c r="D122" s="5" t="str">
        <f t="shared" si="11"/>
        <v>2016-06</v>
      </c>
      <c r="E122" s="5">
        <v>42536</v>
      </c>
      <c r="F122" t="s">
        <v>193</v>
      </c>
      <c r="G122" t="s">
        <v>524</v>
      </c>
      <c r="H122" t="s">
        <v>525</v>
      </c>
      <c r="I122" t="s">
        <v>31</v>
      </c>
      <c r="J122" t="s">
        <v>32</v>
      </c>
      <c r="K122" t="s">
        <v>526</v>
      </c>
      <c r="L122" t="s">
        <v>250</v>
      </c>
      <c r="M122">
        <v>19805</v>
      </c>
      <c r="N122" t="s">
        <v>153</v>
      </c>
      <c r="O122" t="s">
        <v>79</v>
      </c>
      <c r="P122" t="s">
        <v>51</v>
      </c>
      <c r="Q122" t="s">
        <v>80</v>
      </c>
      <c r="R122" t="s">
        <v>81</v>
      </c>
      <c r="S122">
        <v>30.84</v>
      </c>
      <c r="T122">
        <v>4</v>
      </c>
      <c r="U122">
        <v>0</v>
      </c>
      <c r="V122">
        <v>13.878</v>
      </c>
      <c r="W122" s="6">
        <f t="shared" si="10"/>
        <v>0.45</v>
      </c>
      <c r="X122" s="4">
        <f t="shared" si="7"/>
        <v>3.4695</v>
      </c>
      <c r="Y122" s="4">
        <f t="shared" si="8"/>
        <v>7.71</v>
      </c>
      <c r="Z122" s="4">
        <f t="shared" si="9"/>
        <v>7.71</v>
      </c>
      <c r="AA122" s="4">
        <f t="shared" si="6"/>
        <v>0</v>
      </c>
    </row>
    <row r="123" spans="1:27" x14ac:dyDescent="0.2">
      <c r="A123">
        <v>122</v>
      </c>
      <c r="B123" t="s">
        <v>523</v>
      </c>
      <c r="C123" s="5">
        <v>42533</v>
      </c>
      <c r="D123" s="5" t="str">
        <f t="shared" si="11"/>
        <v>2016-06</v>
      </c>
      <c r="E123" s="5">
        <v>42536</v>
      </c>
      <c r="F123" t="s">
        <v>193</v>
      </c>
      <c r="G123" t="s">
        <v>524</v>
      </c>
      <c r="H123" t="s">
        <v>525</v>
      </c>
      <c r="I123" t="s">
        <v>31</v>
      </c>
      <c r="J123" t="s">
        <v>32</v>
      </c>
      <c r="K123" t="s">
        <v>526</v>
      </c>
      <c r="L123" t="s">
        <v>250</v>
      </c>
      <c r="M123">
        <v>19805</v>
      </c>
      <c r="N123" t="s">
        <v>153</v>
      </c>
      <c r="O123" t="s">
        <v>529</v>
      </c>
      <c r="P123" t="s">
        <v>51</v>
      </c>
      <c r="Q123" t="s">
        <v>64</v>
      </c>
      <c r="R123" t="s">
        <v>530</v>
      </c>
      <c r="S123">
        <v>226.56</v>
      </c>
      <c r="T123">
        <v>6</v>
      </c>
      <c r="U123">
        <v>0</v>
      </c>
      <c r="V123">
        <v>63.436800000000005</v>
      </c>
      <c r="W123" s="6">
        <f t="shared" si="10"/>
        <v>0.28000000000000003</v>
      </c>
      <c r="X123" s="4">
        <f t="shared" si="7"/>
        <v>10.572800000000001</v>
      </c>
      <c r="Y123" s="4">
        <f t="shared" si="8"/>
        <v>37.76</v>
      </c>
      <c r="Z123" s="4">
        <f t="shared" si="9"/>
        <v>37.76</v>
      </c>
      <c r="AA123" s="4">
        <f t="shared" si="6"/>
        <v>0</v>
      </c>
    </row>
    <row r="124" spans="1:27" x14ac:dyDescent="0.2">
      <c r="A124">
        <v>123</v>
      </c>
      <c r="B124" t="s">
        <v>523</v>
      </c>
      <c r="C124" s="5">
        <v>42533</v>
      </c>
      <c r="D124" s="5" t="str">
        <f t="shared" si="11"/>
        <v>2016-06</v>
      </c>
      <c r="E124" s="5">
        <v>42536</v>
      </c>
      <c r="F124" t="s">
        <v>193</v>
      </c>
      <c r="G124" t="s">
        <v>524</v>
      </c>
      <c r="H124" t="s">
        <v>525</v>
      </c>
      <c r="I124" t="s">
        <v>31</v>
      </c>
      <c r="J124" t="s">
        <v>32</v>
      </c>
      <c r="K124" t="s">
        <v>526</v>
      </c>
      <c r="L124" t="s">
        <v>250</v>
      </c>
      <c r="M124">
        <v>19805</v>
      </c>
      <c r="N124" t="s">
        <v>153</v>
      </c>
      <c r="O124" t="s">
        <v>531</v>
      </c>
      <c r="P124" t="s">
        <v>51</v>
      </c>
      <c r="Q124" t="s">
        <v>178</v>
      </c>
      <c r="R124" t="s">
        <v>532</v>
      </c>
      <c r="S124">
        <v>115.02</v>
      </c>
      <c r="T124">
        <v>9</v>
      </c>
      <c r="U124">
        <v>0</v>
      </c>
      <c r="V124">
        <v>51.758999999999993</v>
      </c>
      <c r="W124" s="6">
        <f t="shared" si="10"/>
        <v>0.44999999999999996</v>
      </c>
      <c r="X124" s="4">
        <f t="shared" si="7"/>
        <v>5.7509999999999994</v>
      </c>
      <c r="Y124" s="4">
        <f t="shared" si="8"/>
        <v>12.78</v>
      </c>
      <c r="Z124" s="4">
        <f t="shared" si="9"/>
        <v>12.78</v>
      </c>
      <c r="AA124" s="4">
        <f t="shared" si="6"/>
        <v>0</v>
      </c>
    </row>
    <row r="125" spans="1:27" x14ac:dyDescent="0.2">
      <c r="A125">
        <v>124</v>
      </c>
      <c r="B125" t="s">
        <v>523</v>
      </c>
      <c r="C125" s="5">
        <v>42533</v>
      </c>
      <c r="D125" s="5" t="str">
        <f t="shared" si="11"/>
        <v>2016-06</v>
      </c>
      <c r="E125" s="5">
        <v>42536</v>
      </c>
      <c r="F125" t="s">
        <v>193</v>
      </c>
      <c r="G125" t="s">
        <v>524</v>
      </c>
      <c r="H125" t="s">
        <v>525</v>
      </c>
      <c r="I125" t="s">
        <v>31</v>
      </c>
      <c r="J125" t="s">
        <v>32</v>
      </c>
      <c r="K125" t="s">
        <v>526</v>
      </c>
      <c r="L125" t="s">
        <v>250</v>
      </c>
      <c r="M125">
        <v>19805</v>
      </c>
      <c r="N125" t="s">
        <v>153</v>
      </c>
      <c r="O125" t="s">
        <v>533</v>
      </c>
      <c r="P125" t="s">
        <v>76</v>
      </c>
      <c r="Q125" t="s">
        <v>77</v>
      </c>
      <c r="R125" t="s">
        <v>534</v>
      </c>
      <c r="S125">
        <v>68.040000000000006</v>
      </c>
      <c r="T125">
        <v>7</v>
      </c>
      <c r="U125">
        <v>0</v>
      </c>
      <c r="V125">
        <v>19.731599999999997</v>
      </c>
      <c r="W125" s="6">
        <f t="shared" si="10"/>
        <v>0.28999999999999992</v>
      </c>
      <c r="X125" s="4">
        <f t="shared" si="7"/>
        <v>2.8187999999999995</v>
      </c>
      <c r="Y125" s="4">
        <f t="shared" si="8"/>
        <v>9.7200000000000006</v>
      </c>
      <c r="Z125" s="4">
        <f t="shared" si="9"/>
        <v>9.7200000000000006</v>
      </c>
      <c r="AA125" s="4">
        <f t="shared" si="6"/>
        <v>0</v>
      </c>
    </row>
    <row r="126" spans="1:27" x14ac:dyDescent="0.2">
      <c r="A126">
        <v>125</v>
      </c>
      <c r="B126" t="s">
        <v>535</v>
      </c>
      <c r="C126" s="5">
        <v>41999</v>
      </c>
      <c r="D126" s="5" t="str">
        <f t="shared" si="11"/>
        <v>2014-12</v>
      </c>
      <c r="E126" s="5">
        <v>42001</v>
      </c>
      <c r="F126" t="s">
        <v>28</v>
      </c>
      <c r="G126" t="s">
        <v>536</v>
      </c>
      <c r="H126" t="s">
        <v>537</v>
      </c>
      <c r="I126" t="s">
        <v>107</v>
      </c>
      <c r="J126" t="s">
        <v>32</v>
      </c>
      <c r="K126" t="s">
        <v>189</v>
      </c>
      <c r="L126" t="s">
        <v>109</v>
      </c>
      <c r="M126">
        <v>77041</v>
      </c>
      <c r="N126" t="s">
        <v>110</v>
      </c>
      <c r="O126" t="s">
        <v>538</v>
      </c>
      <c r="P126" t="s">
        <v>37</v>
      </c>
      <c r="Q126" t="s">
        <v>41</v>
      </c>
      <c r="R126" t="s">
        <v>539</v>
      </c>
      <c r="S126">
        <v>600.55799999999999</v>
      </c>
      <c r="T126">
        <v>3</v>
      </c>
      <c r="U126">
        <v>0.3</v>
      </c>
      <c r="V126">
        <v>-8.5794000000000779</v>
      </c>
      <c r="W126" s="6">
        <f t="shared" si="10"/>
        <v>-1.4285714285714415E-2</v>
      </c>
      <c r="X126" s="4">
        <f t="shared" si="7"/>
        <v>-2.8598000000000261</v>
      </c>
      <c r="Y126" s="4">
        <f t="shared" si="8"/>
        <v>200.18600000000001</v>
      </c>
      <c r="Z126" s="4">
        <f t="shared" si="9"/>
        <v>285.98</v>
      </c>
      <c r="AA126" s="4">
        <f t="shared" si="6"/>
        <v>180.16739999999999</v>
      </c>
    </row>
    <row r="127" spans="1:27" x14ac:dyDescent="0.2">
      <c r="A127">
        <v>126</v>
      </c>
      <c r="B127" t="s">
        <v>540</v>
      </c>
      <c r="C127" s="5">
        <v>41902</v>
      </c>
      <c r="D127" s="5" t="str">
        <f t="shared" si="11"/>
        <v>2014-09</v>
      </c>
      <c r="E127" s="5">
        <v>41907</v>
      </c>
      <c r="F127" t="s">
        <v>55</v>
      </c>
      <c r="G127" t="s">
        <v>541</v>
      </c>
      <c r="H127" t="s">
        <v>542</v>
      </c>
      <c r="I127" t="s">
        <v>31</v>
      </c>
      <c r="J127" t="s">
        <v>32</v>
      </c>
      <c r="K127" t="s">
        <v>543</v>
      </c>
      <c r="L127" t="s">
        <v>216</v>
      </c>
      <c r="M127">
        <v>61701</v>
      </c>
      <c r="N127" t="s">
        <v>110</v>
      </c>
      <c r="O127" t="s">
        <v>544</v>
      </c>
      <c r="P127" t="s">
        <v>37</v>
      </c>
      <c r="Q127" t="s">
        <v>61</v>
      </c>
      <c r="R127" t="s">
        <v>545</v>
      </c>
      <c r="S127">
        <v>617.70000000000005</v>
      </c>
      <c r="T127">
        <v>6</v>
      </c>
      <c r="U127">
        <v>0.5</v>
      </c>
      <c r="V127">
        <v>-407.68200000000013</v>
      </c>
      <c r="W127" s="6">
        <f t="shared" si="10"/>
        <v>-0.66000000000000014</v>
      </c>
      <c r="X127" s="4">
        <f t="shared" si="7"/>
        <v>-67.947000000000017</v>
      </c>
      <c r="Y127" s="4">
        <f t="shared" si="8"/>
        <v>102.95</v>
      </c>
      <c r="Z127" s="4">
        <f t="shared" si="9"/>
        <v>205.9</v>
      </c>
      <c r="AA127" s="4">
        <f t="shared" si="6"/>
        <v>308.85000000000002</v>
      </c>
    </row>
    <row r="128" spans="1:27" x14ac:dyDescent="0.2">
      <c r="A128">
        <v>127</v>
      </c>
      <c r="B128" t="s">
        <v>546</v>
      </c>
      <c r="C128" s="5">
        <v>43044</v>
      </c>
      <c r="D128" s="5" t="str">
        <f t="shared" si="11"/>
        <v>2017-11</v>
      </c>
      <c r="E128" s="5">
        <v>43051</v>
      </c>
      <c r="F128" t="s">
        <v>55</v>
      </c>
      <c r="G128" t="s">
        <v>547</v>
      </c>
      <c r="H128" t="s">
        <v>548</v>
      </c>
      <c r="I128" t="s">
        <v>31</v>
      </c>
      <c r="J128" t="s">
        <v>32</v>
      </c>
      <c r="K128" t="s">
        <v>549</v>
      </c>
      <c r="L128" t="s">
        <v>315</v>
      </c>
      <c r="M128">
        <v>85023</v>
      </c>
      <c r="N128" t="s">
        <v>49</v>
      </c>
      <c r="O128" t="s">
        <v>550</v>
      </c>
      <c r="P128" t="s">
        <v>51</v>
      </c>
      <c r="Q128" t="s">
        <v>80</v>
      </c>
      <c r="R128" t="s">
        <v>551</v>
      </c>
      <c r="S128">
        <v>2.3880000000000003</v>
      </c>
      <c r="T128">
        <v>2</v>
      </c>
      <c r="U128">
        <v>0.7</v>
      </c>
      <c r="V128">
        <v>-1.8308</v>
      </c>
      <c r="W128" s="6">
        <f t="shared" si="10"/>
        <v>-0.7666666666666665</v>
      </c>
      <c r="X128" s="4">
        <f t="shared" si="7"/>
        <v>-0.91539999999999999</v>
      </c>
      <c r="Y128" s="4">
        <f t="shared" si="8"/>
        <v>1.1940000000000002</v>
      </c>
      <c r="Z128" s="4">
        <f t="shared" si="9"/>
        <v>3.98</v>
      </c>
      <c r="AA128" s="4">
        <f t="shared" si="6"/>
        <v>1.6716000000000002</v>
      </c>
    </row>
    <row r="129" spans="1:27" x14ac:dyDescent="0.2">
      <c r="A129">
        <v>128</v>
      </c>
      <c r="B129" t="s">
        <v>546</v>
      </c>
      <c r="C129" s="5">
        <v>43044</v>
      </c>
      <c r="D129" s="5" t="str">
        <f t="shared" si="11"/>
        <v>2017-11</v>
      </c>
      <c r="E129" s="5">
        <v>43051</v>
      </c>
      <c r="F129" t="s">
        <v>55</v>
      </c>
      <c r="G129" t="s">
        <v>547</v>
      </c>
      <c r="H129" t="s">
        <v>548</v>
      </c>
      <c r="I129" t="s">
        <v>31</v>
      </c>
      <c r="J129" t="s">
        <v>32</v>
      </c>
      <c r="K129" t="s">
        <v>549</v>
      </c>
      <c r="L129" t="s">
        <v>315</v>
      </c>
      <c r="M129">
        <v>85023</v>
      </c>
      <c r="N129" t="s">
        <v>49</v>
      </c>
      <c r="O129" t="s">
        <v>552</v>
      </c>
      <c r="P129" t="s">
        <v>51</v>
      </c>
      <c r="Q129" t="s">
        <v>64</v>
      </c>
      <c r="R129" t="s">
        <v>553</v>
      </c>
      <c r="S129">
        <v>243.99200000000002</v>
      </c>
      <c r="T129">
        <v>7</v>
      </c>
      <c r="U129">
        <v>0.2</v>
      </c>
      <c r="V129">
        <v>30.498999999999981</v>
      </c>
      <c r="W129" s="6">
        <f t="shared" si="10"/>
        <v>0.12499999999999992</v>
      </c>
      <c r="X129" s="4">
        <f t="shared" si="7"/>
        <v>4.3569999999999975</v>
      </c>
      <c r="Y129" s="4">
        <f t="shared" si="8"/>
        <v>34.856000000000002</v>
      </c>
      <c r="Z129" s="4">
        <f t="shared" si="9"/>
        <v>43.57</v>
      </c>
      <c r="AA129" s="4">
        <f t="shared" si="6"/>
        <v>48.798400000000008</v>
      </c>
    </row>
    <row r="130" spans="1:27" x14ac:dyDescent="0.2">
      <c r="A130">
        <v>129</v>
      </c>
      <c r="B130" t="s">
        <v>554</v>
      </c>
      <c r="C130" s="5">
        <v>42680</v>
      </c>
      <c r="D130" s="5" t="str">
        <f t="shared" si="11"/>
        <v>2016-11</v>
      </c>
      <c r="E130" s="5">
        <v>42684</v>
      </c>
      <c r="F130" t="s">
        <v>28</v>
      </c>
      <c r="G130" t="s">
        <v>555</v>
      </c>
      <c r="H130" t="s">
        <v>556</v>
      </c>
      <c r="I130" t="s">
        <v>107</v>
      </c>
      <c r="J130" t="s">
        <v>32</v>
      </c>
      <c r="K130" t="s">
        <v>47</v>
      </c>
      <c r="L130" t="s">
        <v>48</v>
      </c>
      <c r="M130">
        <v>90004</v>
      </c>
      <c r="N130" t="s">
        <v>49</v>
      </c>
      <c r="O130" t="s">
        <v>309</v>
      </c>
      <c r="P130" t="s">
        <v>37</v>
      </c>
      <c r="Q130" t="s">
        <v>41</v>
      </c>
      <c r="R130" t="s">
        <v>557</v>
      </c>
      <c r="S130">
        <v>81.424000000000007</v>
      </c>
      <c r="T130">
        <v>2</v>
      </c>
      <c r="U130">
        <v>0.2</v>
      </c>
      <c r="V130">
        <v>-9.1601999999999961</v>
      </c>
      <c r="W130" s="6">
        <f t="shared" si="10"/>
        <v>-0.11249999999999995</v>
      </c>
      <c r="X130" s="4">
        <f t="shared" si="7"/>
        <v>-4.5800999999999981</v>
      </c>
      <c r="Y130" s="4">
        <f t="shared" si="8"/>
        <v>40.712000000000003</v>
      </c>
      <c r="Z130" s="4">
        <f t="shared" si="9"/>
        <v>50.89</v>
      </c>
      <c r="AA130" s="4">
        <f t="shared" si="6"/>
        <v>16.284800000000001</v>
      </c>
    </row>
    <row r="131" spans="1:27" x14ac:dyDescent="0.2">
      <c r="A131">
        <v>130</v>
      </c>
      <c r="B131" t="s">
        <v>554</v>
      </c>
      <c r="C131" s="5">
        <v>42680</v>
      </c>
      <c r="D131" s="5" t="str">
        <f t="shared" si="11"/>
        <v>2016-11</v>
      </c>
      <c r="E131" s="5">
        <v>42684</v>
      </c>
      <c r="F131" t="s">
        <v>28</v>
      </c>
      <c r="G131" t="s">
        <v>555</v>
      </c>
      <c r="H131" t="s">
        <v>556</v>
      </c>
      <c r="I131" t="s">
        <v>107</v>
      </c>
      <c r="J131" t="s">
        <v>32</v>
      </c>
      <c r="K131" t="s">
        <v>47</v>
      </c>
      <c r="L131" t="s">
        <v>48</v>
      </c>
      <c r="M131">
        <v>90004</v>
      </c>
      <c r="N131" t="s">
        <v>49</v>
      </c>
      <c r="O131" t="s">
        <v>558</v>
      </c>
      <c r="P131" t="s">
        <v>37</v>
      </c>
      <c r="Q131" t="s">
        <v>70</v>
      </c>
      <c r="R131" t="s">
        <v>559</v>
      </c>
      <c r="S131">
        <v>238.56</v>
      </c>
      <c r="T131">
        <v>3</v>
      </c>
      <c r="U131">
        <v>0</v>
      </c>
      <c r="V131">
        <v>26.241599999999977</v>
      </c>
      <c r="W131" s="6">
        <f t="shared" si="10"/>
        <v>0.1099999999999999</v>
      </c>
      <c r="X131" s="4">
        <f t="shared" si="7"/>
        <v>8.7471999999999923</v>
      </c>
      <c r="Y131" s="4">
        <f t="shared" si="8"/>
        <v>79.52</v>
      </c>
      <c r="Z131" s="4">
        <f t="shared" si="9"/>
        <v>79.52</v>
      </c>
      <c r="AA131" s="4">
        <f t="shared" ref="AA131:AA194" si="12">S131*U131</f>
        <v>0</v>
      </c>
    </row>
    <row r="132" spans="1:27" x14ac:dyDescent="0.2">
      <c r="A132">
        <v>131</v>
      </c>
      <c r="B132" t="s">
        <v>560</v>
      </c>
      <c r="C132" s="5">
        <v>42768</v>
      </c>
      <c r="D132" s="5" t="str">
        <f t="shared" si="11"/>
        <v>2017-02</v>
      </c>
      <c r="E132" s="5">
        <v>42771</v>
      </c>
      <c r="F132" t="s">
        <v>193</v>
      </c>
      <c r="G132" t="s">
        <v>561</v>
      </c>
      <c r="H132" t="s">
        <v>562</v>
      </c>
      <c r="I132" t="s">
        <v>46</v>
      </c>
      <c r="J132" t="s">
        <v>32</v>
      </c>
      <c r="K132" t="s">
        <v>502</v>
      </c>
      <c r="L132" t="s">
        <v>503</v>
      </c>
      <c r="M132">
        <v>43229</v>
      </c>
      <c r="N132" t="s">
        <v>153</v>
      </c>
      <c r="O132" t="s">
        <v>563</v>
      </c>
      <c r="P132" t="s">
        <v>76</v>
      </c>
      <c r="Q132" t="s">
        <v>77</v>
      </c>
      <c r="R132" t="s">
        <v>564</v>
      </c>
      <c r="S132">
        <v>59.969999999999992</v>
      </c>
      <c r="T132">
        <v>5</v>
      </c>
      <c r="U132">
        <v>0.4</v>
      </c>
      <c r="V132">
        <v>-11.993999999999993</v>
      </c>
      <c r="W132" s="6">
        <f t="shared" si="10"/>
        <v>-0.1999999999999999</v>
      </c>
      <c r="X132" s="4">
        <f t="shared" ref="X132:X195" si="13">V132/T132</f>
        <v>-2.3987999999999987</v>
      </c>
      <c r="Y132" s="4">
        <f t="shared" ref="Y132:Y195" si="14">S132/T132</f>
        <v>11.993999999999998</v>
      </c>
      <c r="Z132" s="4">
        <f t="shared" ref="Z132:Z195" si="15">S132/((1-U132)*T132)</f>
        <v>19.989999999999998</v>
      </c>
      <c r="AA132" s="4">
        <f t="shared" si="12"/>
        <v>23.988</v>
      </c>
    </row>
    <row r="133" spans="1:27" x14ac:dyDescent="0.2">
      <c r="A133">
        <v>132</v>
      </c>
      <c r="B133" t="s">
        <v>560</v>
      </c>
      <c r="C133" s="5">
        <v>42768</v>
      </c>
      <c r="D133" s="5" t="str">
        <f t="shared" si="11"/>
        <v>2017-02</v>
      </c>
      <c r="E133" s="5">
        <v>42771</v>
      </c>
      <c r="F133" t="s">
        <v>193</v>
      </c>
      <c r="G133" t="s">
        <v>561</v>
      </c>
      <c r="H133" t="s">
        <v>562</v>
      </c>
      <c r="I133" t="s">
        <v>46</v>
      </c>
      <c r="J133" t="s">
        <v>32</v>
      </c>
      <c r="K133" t="s">
        <v>502</v>
      </c>
      <c r="L133" t="s">
        <v>503</v>
      </c>
      <c r="M133">
        <v>43229</v>
      </c>
      <c r="N133" t="s">
        <v>153</v>
      </c>
      <c r="O133" t="s">
        <v>565</v>
      </c>
      <c r="P133" t="s">
        <v>51</v>
      </c>
      <c r="Q133" t="s">
        <v>95</v>
      </c>
      <c r="R133" t="s">
        <v>566</v>
      </c>
      <c r="S133">
        <v>78.304000000000002</v>
      </c>
      <c r="T133">
        <v>2</v>
      </c>
      <c r="U133">
        <v>0.2</v>
      </c>
      <c r="V133">
        <v>29.363999999999997</v>
      </c>
      <c r="W133" s="6">
        <f t="shared" ref="W133:W196" si="16">(V133/S133)</f>
        <v>0.37499999999999994</v>
      </c>
      <c r="X133" s="4">
        <f t="shared" si="13"/>
        <v>14.681999999999999</v>
      </c>
      <c r="Y133" s="4">
        <f t="shared" si="14"/>
        <v>39.152000000000001</v>
      </c>
      <c r="Z133" s="4">
        <f t="shared" si="15"/>
        <v>48.94</v>
      </c>
      <c r="AA133" s="4">
        <f t="shared" si="12"/>
        <v>15.660800000000002</v>
      </c>
    </row>
    <row r="134" spans="1:27" x14ac:dyDescent="0.2">
      <c r="A134">
        <v>133</v>
      </c>
      <c r="B134" t="s">
        <v>560</v>
      </c>
      <c r="C134" s="5">
        <v>42768</v>
      </c>
      <c r="D134" s="5" t="str">
        <f t="shared" si="11"/>
        <v>2017-02</v>
      </c>
      <c r="E134" s="5">
        <v>42771</v>
      </c>
      <c r="F134" t="s">
        <v>193</v>
      </c>
      <c r="G134" t="s">
        <v>561</v>
      </c>
      <c r="H134" t="s">
        <v>562</v>
      </c>
      <c r="I134" t="s">
        <v>46</v>
      </c>
      <c r="J134" t="s">
        <v>32</v>
      </c>
      <c r="K134" t="s">
        <v>502</v>
      </c>
      <c r="L134" t="s">
        <v>503</v>
      </c>
      <c r="M134">
        <v>43229</v>
      </c>
      <c r="N134" t="s">
        <v>153</v>
      </c>
      <c r="O134" t="s">
        <v>567</v>
      </c>
      <c r="P134" t="s">
        <v>51</v>
      </c>
      <c r="Q134" t="s">
        <v>274</v>
      </c>
      <c r="R134" t="s">
        <v>568</v>
      </c>
      <c r="S134">
        <v>21.456</v>
      </c>
      <c r="T134">
        <v>9</v>
      </c>
      <c r="U134">
        <v>0.2</v>
      </c>
      <c r="V134">
        <v>6.9731999999999976</v>
      </c>
      <c r="W134" s="6">
        <f t="shared" si="16"/>
        <v>0.3249999999999999</v>
      </c>
      <c r="X134" s="4">
        <f t="shared" si="13"/>
        <v>0.77479999999999971</v>
      </c>
      <c r="Y134" s="4">
        <f t="shared" si="14"/>
        <v>2.3839999999999999</v>
      </c>
      <c r="Z134" s="4">
        <f t="shared" si="15"/>
        <v>2.98</v>
      </c>
      <c r="AA134" s="4">
        <f t="shared" si="12"/>
        <v>4.2911999999999999</v>
      </c>
    </row>
    <row r="135" spans="1:27" x14ac:dyDescent="0.2">
      <c r="A135">
        <v>134</v>
      </c>
      <c r="B135" t="s">
        <v>569</v>
      </c>
      <c r="C135" s="5">
        <v>42656</v>
      </c>
      <c r="D135" s="5" t="str">
        <f t="shared" ref="D135:D198" si="17">TEXT(C135,"yyyy-mm")</f>
        <v>2016-10</v>
      </c>
      <c r="E135" s="5">
        <v>42662</v>
      </c>
      <c r="F135" t="s">
        <v>55</v>
      </c>
      <c r="G135" t="s">
        <v>570</v>
      </c>
      <c r="H135" t="s">
        <v>571</v>
      </c>
      <c r="I135" t="s">
        <v>31</v>
      </c>
      <c r="J135" t="s">
        <v>32</v>
      </c>
      <c r="K135" t="s">
        <v>572</v>
      </c>
      <c r="L135" t="s">
        <v>48</v>
      </c>
      <c r="M135">
        <v>95661</v>
      </c>
      <c r="N135" t="s">
        <v>49</v>
      </c>
      <c r="O135" t="s">
        <v>573</v>
      </c>
      <c r="P135" t="s">
        <v>51</v>
      </c>
      <c r="Q135" t="s">
        <v>95</v>
      </c>
      <c r="R135" t="s">
        <v>574</v>
      </c>
      <c r="S135">
        <v>20.04</v>
      </c>
      <c r="T135">
        <v>3</v>
      </c>
      <c r="U135">
        <v>0</v>
      </c>
      <c r="V135">
        <v>9.6191999999999993</v>
      </c>
      <c r="W135" s="6">
        <f t="shared" si="16"/>
        <v>0.48</v>
      </c>
      <c r="X135" s="4">
        <f t="shared" si="13"/>
        <v>3.2063999999999999</v>
      </c>
      <c r="Y135" s="4">
        <f t="shared" si="14"/>
        <v>6.68</v>
      </c>
      <c r="Z135" s="4">
        <f t="shared" si="15"/>
        <v>6.68</v>
      </c>
      <c r="AA135" s="4">
        <f t="shared" si="12"/>
        <v>0</v>
      </c>
    </row>
    <row r="136" spans="1:27" x14ac:dyDescent="0.2">
      <c r="A136">
        <v>135</v>
      </c>
      <c r="B136" t="s">
        <v>569</v>
      </c>
      <c r="C136" s="5">
        <v>42656</v>
      </c>
      <c r="D136" s="5" t="str">
        <f t="shared" si="17"/>
        <v>2016-10</v>
      </c>
      <c r="E136" s="5">
        <v>42662</v>
      </c>
      <c r="F136" t="s">
        <v>55</v>
      </c>
      <c r="G136" t="s">
        <v>570</v>
      </c>
      <c r="H136" t="s">
        <v>571</v>
      </c>
      <c r="I136" t="s">
        <v>31</v>
      </c>
      <c r="J136" t="s">
        <v>32</v>
      </c>
      <c r="K136" t="s">
        <v>572</v>
      </c>
      <c r="L136" t="s">
        <v>48</v>
      </c>
      <c r="M136">
        <v>95661</v>
      </c>
      <c r="N136" t="s">
        <v>49</v>
      </c>
      <c r="O136" t="s">
        <v>575</v>
      </c>
      <c r="P136" t="s">
        <v>51</v>
      </c>
      <c r="Q136" t="s">
        <v>95</v>
      </c>
      <c r="R136" t="s">
        <v>576</v>
      </c>
      <c r="S136">
        <v>35.44</v>
      </c>
      <c r="T136">
        <v>1</v>
      </c>
      <c r="U136">
        <v>0</v>
      </c>
      <c r="V136">
        <v>16.656799999999997</v>
      </c>
      <c r="W136" s="6">
        <f t="shared" si="16"/>
        <v>0.46999999999999992</v>
      </c>
      <c r="X136" s="4">
        <f t="shared" si="13"/>
        <v>16.656799999999997</v>
      </c>
      <c r="Y136" s="4">
        <f t="shared" si="14"/>
        <v>35.44</v>
      </c>
      <c r="Z136" s="4">
        <f t="shared" si="15"/>
        <v>35.44</v>
      </c>
      <c r="AA136" s="4">
        <f t="shared" si="12"/>
        <v>0</v>
      </c>
    </row>
    <row r="137" spans="1:27" x14ac:dyDescent="0.2">
      <c r="A137">
        <v>136</v>
      </c>
      <c r="B137" t="s">
        <v>569</v>
      </c>
      <c r="C137" s="5">
        <v>42656</v>
      </c>
      <c r="D137" s="5" t="str">
        <f t="shared" si="17"/>
        <v>2016-10</v>
      </c>
      <c r="E137" s="5">
        <v>42662</v>
      </c>
      <c r="F137" t="s">
        <v>55</v>
      </c>
      <c r="G137" t="s">
        <v>570</v>
      </c>
      <c r="H137" t="s">
        <v>571</v>
      </c>
      <c r="I137" t="s">
        <v>31</v>
      </c>
      <c r="J137" t="s">
        <v>32</v>
      </c>
      <c r="K137" t="s">
        <v>572</v>
      </c>
      <c r="L137" t="s">
        <v>48</v>
      </c>
      <c r="M137">
        <v>95661</v>
      </c>
      <c r="N137" t="s">
        <v>49</v>
      </c>
      <c r="O137" t="s">
        <v>577</v>
      </c>
      <c r="P137" t="s">
        <v>51</v>
      </c>
      <c r="Q137" t="s">
        <v>73</v>
      </c>
      <c r="R137" t="s">
        <v>578</v>
      </c>
      <c r="S137">
        <v>11.52</v>
      </c>
      <c r="T137">
        <v>4</v>
      </c>
      <c r="U137">
        <v>0</v>
      </c>
      <c r="V137">
        <v>3.4559999999999995</v>
      </c>
      <c r="W137" s="6">
        <f t="shared" si="16"/>
        <v>0.3</v>
      </c>
      <c r="X137" s="4">
        <f t="shared" si="13"/>
        <v>0.86399999999999988</v>
      </c>
      <c r="Y137" s="4">
        <f t="shared" si="14"/>
        <v>2.88</v>
      </c>
      <c r="Z137" s="4">
        <f t="shared" si="15"/>
        <v>2.88</v>
      </c>
      <c r="AA137" s="4">
        <f t="shared" si="12"/>
        <v>0</v>
      </c>
    </row>
    <row r="138" spans="1:27" x14ac:dyDescent="0.2">
      <c r="A138">
        <v>137</v>
      </c>
      <c r="B138" t="s">
        <v>569</v>
      </c>
      <c r="C138" s="5">
        <v>42656</v>
      </c>
      <c r="D138" s="5" t="str">
        <f t="shared" si="17"/>
        <v>2016-10</v>
      </c>
      <c r="E138" s="5">
        <v>42662</v>
      </c>
      <c r="F138" t="s">
        <v>55</v>
      </c>
      <c r="G138" t="s">
        <v>570</v>
      </c>
      <c r="H138" t="s">
        <v>571</v>
      </c>
      <c r="I138" t="s">
        <v>31</v>
      </c>
      <c r="J138" t="s">
        <v>32</v>
      </c>
      <c r="K138" t="s">
        <v>572</v>
      </c>
      <c r="L138" t="s">
        <v>48</v>
      </c>
      <c r="M138">
        <v>95661</v>
      </c>
      <c r="N138" t="s">
        <v>49</v>
      </c>
      <c r="O138" t="s">
        <v>579</v>
      </c>
      <c r="P138" t="s">
        <v>51</v>
      </c>
      <c r="Q138" t="s">
        <v>274</v>
      </c>
      <c r="R138" t="s">
        <v>580</v>
      </c>
      <c r="S138">
        <v>4.0199999999999996</v>
      </c>
      <c r="T138">
        <v>2</v>
      </c>
      <c r="U138">
        <v>0</v>
      </c>
      <c r="V138">
        <v>1.9697999999999998</v>
      </c>
      <c r="W138" s="6">
        <f t="shared" si="16"/>
        <v>0.49</v>
      </c>
      <c r="X138" s="4">
        <f t="shared" si="13"/>
        <v>0.98489999999999989</v>
      </c>
      <c r="Y138" s="4">
        <f t="shared" si="14"/>
        <v>2.0099999999999998</v>
      </c>
      <c r="Z138" s="4">
        <f t="shared" si="15"/>
        <v>2.0099999999999998</v>
      </c>
      <c r="AA138" s="4">
        <f t="shared" si="12"/>
        <v>0</v>
      </c>
    </row>
    <row r="139" spans="1:27" x14ac:dyDescent="0.2">
      <c r="A139">
        <v>138</v>
      </c>
      <c r="B139" t="s">
        <v>569</v>
      </c>
      <c r="C139" s="5">
        <v>42656</v>
      </c>
      <c r="D139" s="5" t="str">
        <f t="shared" si="17"/>
        <v>2016-10</v>
      </c>
      <c r="E139" s="5">
        <v>42662</v>
      </c>
      <c r="F139" t="s">
        <v>55</v>
      </c>
      <c r="G139" t="s">
        <v>570</v>
      </c>
      <c r="H139" t="s">
        <v>571</v>
      </c>
      <c r="I139" t="s">
        <v>31</v>
      </c>
      <c r="J139" t="s">
        <v>32</v>
      </c>
      <c r="K139" t="s">
        <v>572</v>
      </c>
      <c r="L139" t="s">
        <v>48</v>
      </c>
      <c r="M139">
        <v>95661</v>
      </c>
      <c r="N139" t="s">
        <v>49</v>
      </c>
      <c r="O139" t="s">
        <v>581</v>
      </c>
      <c r="P139" t="s">
        <v>51</v>
      </c>
      <c r="Q139" t="s">
        <v>80</v>
      </c>
      <c r="R139" t="s">
        <v>582</v>
      </c>
      <c r="S139">
        <v>76.176000000000002</v>
      </c>
      <c r="T139">
        <v>3</v>
      </c>
      <c r="U139">
        <v>0.2</v>
      </c>
      <c r="V139">
        <v>26.661599999999996</v>
      </c>
      <c r="W139" s="6">
        <f t="shared" si="16"/>
        <v>0.34999999999999992</v>
      </c>
      <c r="X139" s="4">
        <f t="shared" si="13"/>
        <v>8.8871999999999982</v>
      </c>
      <c r="Y139" s="4">
        <f t="shared" si="14"/>
        <v>25.391999999999999</v>
      </c>
      <c r="Z139" s="4">
        <f t="shared" si="15"/>
        <v>31.739999999999995</v>
      </c>
      <c r="AA139" s="4">
        <f t="shared" si="12"/>
        <v>15.235200000000001</v>
      </c>
    </row>
    <row r="140" spans="1:27" x14ac:dyDescent="0.2">
      <c r="A140">
        <v>139</v>
      </c>
      <c r="B140" t="s">
        <v>569</v>
      </c>
      <c r="C140" s="5">
        <v>42656</v>
      </c>
      <c r="D140" s="5" t="str">
        <f t="shared" si="17"/>
        <v>2016-10</v>
      </c>
      <c r="E140" s="5">
        <v>42662</v>
      </c>
      <c r="F140" t="s">
        <v>55</v>
      </c>
      <c r="G140" t="s">
        <v>570</v>
      </c>
      <c r="H140" t="s">
        <v>571</v>
      </c>
      <c r="I140" t="s">
        <v>31</v>
      </c>
      <c r="J140" t="s">
        <v>32</v>
      </c>
      <c r="K140" t="s">
        <v>572</v>
      </c>
      <c r="L140" t="s">
        <v>48</v>
      </c>
      <c r="M140">
        <v>95661</v>
      </c>
      <c r="N140" t="s">
        <v>49</v>
      </c>
      <c r="O140" t="s">
        <v>583</v>
      </c>
      <c r="P140" t="s">
        <v>51</v>
      </c>
      <c r="Q140" t="s">
        <v>584</v>
      </c>
      <c r="R140" t="s">
        <v>585</v>
      </c>
      <c r="S140">
        <v>65.88</v>
      </c>
      <c r="T140">
        <v>6</v>
      </c>
      <c r="U140">
        <v>0</v>
      </c>
      <c r="V140">
        <v>18.446400000000004</v>
      </c>
      <c r="W140" s="6">
        <f t="shared" si="16"/>
        <v>0.28000000000000008</v>
      </c>
      <c r="X140" s="4">
        <f t="shared" si="13"/>
        <v>3.0744000000000007</v>
      </c>
      <c r="Y140" s="4">
        <f t="shared" si="14"/>
        <v>10.979999999999999</v>
      </c>
      <c r="Z140" s="4">
        <f t="shared" si="15"/>
        <v>10.979999999999999</v>
      </c>
      <c r="AA140" s="4">
        <f t="shared" si="12"/>
        <v>0</v>
      </c>
    </row>
    <row r="141" spans="1:27" x14ac:dyDescent="0.2">
      <c r="A141">
        <v>140</v>
      </c>
      <c r="B141" t="s">
        <v>569</v>
      </c>
      <c r="C141" s="5">
        <v>42656</v>
      </c>
      <c r="D141" s="5" t="str">
        <f t="shared" si="17"/>
        <v>2016-10</v>
      </c>
      <c r="E141" s="5">
        <v>42662</v>
      </c>
      <c r="F141" t="s">
        <v>55</v>
      </c>
      <c r="G141" t="s">
        <v>570</v>
      </c>
      <c r="H141" t="s">
        <v>571</v>
      </c>
      <c r="I141" t="s">
        <v>31</v>
      </c>
      <c r="J141" t="s">
        <v>32</v>
      </c>
      <c r="K141" t="s">
        <v>572</v>
      </c>
      <c r="L141" t="s">
        <v>48</v>
      </c>
      <c r="M141">
        <v>95661</v>
      </c>
      <c r="N141" t="s">
        <v>49</v>
      </c>
      <c r="O141" t="s">
        <v>264</v>
      </c>
      <c r="P141" t="s">
        <v>37</v>
      </c>
      <c r="Q141" t="s">
        <v>70</v>
      </c>
      <c r="R141" t="s">
        <v>265</v>
      </c>
      <c r="S141">
        <v>43.120000000000005</v>
      </c>
      <c r="T141">
        <v>14</v>
      </c>
      <c r="U141">
        <v>0</v>
      </c>
      <c r="V141">
        <v>20.697599999999998</v>
      </c>
      <c r="W141" s="6">
        <f t="shared" si="16"/>
        <v>0.47999999999999987</v>
      </c>
      <c r="X141" s="4">
        <f t="shared" si="13"/>
        <v>1.4783999999999999</v>
      </c>
      <c r="Y141" s="4">
        <f t="shared" si="14"/>
        <v>3.0800000000000005</v>
      </c>
      <c r="Z141" s="4">
        <f t="shared" si="15"/>
        <v>3.0800000000000005</v>
      </c>
      <c r="AA141" s="4">
        <f t="shared" si="12"/>
        <v>0</v>
      </c>
    </row>
    <row r="142" spans="1:27" x14ac:dyDescent="0.2">
      <c r="A142">
        <v>141</v>
      </c>
      <c r="B142" t="s">
        <v>586</v>
      </c>
      <c r="C142" s="5">
        <v>42618</v>
      </c>
      <c r="D142" s="5" t="str">
        <f t="shared" si="17"/>
        <v>2016-09</v>
      </c>
      <c r="E142" s="5">
        <v>42620</v>
      </c>
      <c r="F142" t="s">
        <v>28</v>
      </c>
      <c r="G142" t="s">
        <v>587</v>
      </c>
      <c r="H142" t="s">
        <v>588</v>
      </c>
      <c r="I142" t="s">
        <v>46</v>
      </c>
      <c r="J142" t="s">
        <v>32</v>
      </c>
      <c r="K142" t="s">
        <v>151</v>
      </c>
      <c r="L142" t="s">
        <v>152</v>
      </c>
      <c r="M142">
        <v>19140</v>
      </c>
      <c r="N142" t="s">
        <v>153</v>
      </c>
      <c r="O142" t="s">
        <v>175</v>
      </c>
      <c r="P142" t="s">
        <v>37</v>
      </c>
      <c r="Q142" t="s">
        <v>70</v>
      </c>
      <c r="R142" t="s">
        <v>176</v>
      </c>
      <c r="S142">
        <v>82.800000000000011</v>
      </c>
      <c r="T142">
        <v>2</v>
      </c>
      <c r="U142">
        <v>0.2</v>
      </c>
      <c r="V142">
        <v>10.349999999999994</v>
      </c>
      <c r="W142" s="6">
        <f t="shared" si="16"/>
        <v>0.12499999999999992</v>
      </c>
      <c r="X142" s="4">
        <f t="shared" si="13"/>
        <v>5.1749999999999972</v>
      </c>
      <c r="Y142" s="4">
        <f t="shared" si="14"/>
        <v>41.400000000000006</v>
      </c>
      <c r="Z142" s="4">
        <f t="shared" si="15"/>
        <v>51.750000000000007</v>
      </c>
      <c r="AA142" s="4">
        <f t="shared" si="12"/>
        <v>16.560000000000002</v>
      </c>
    </row>
    <row r="143" spans="1:27" x14ac:dyDescent="0.2">
      <c r="A143">
        <v>142</v>
      </c>
      <c r="B143" t="s">
        <v>589</v>
      </c>
      <c r="C143" s="5">
        <v>42996</v>
      </c>
      <c r="D143" s="5" t="str">
        <f t="shared" si="17"/>
        <v>2017-09</v>
      </c>
      <c r="E143" s="5">
        <v>43001</v>
      </c>
      <c r="F143" t="s">
        <v>55</v>
      </c>
      <c r="G143" t="s">
        <v>590</v>
      </c>
      <c r="H143" t="s">
        <v>591</v>
      </c>
      <c r="I143" t="s">
        <v>46</v>
      </c>
      <c r="J143" t="s">
        <v>32</v>
      </c>
      <c r="K143" t="s">
        <v>132</v>
      </c>
      <c r="L143" t="s">
        <v>48</v>
      </c>
      <c r="M143">
        <v>94122</v>
      </c>
      <c r="N143" t="s">
        <v>49</v>
      </c>
      <c r="O143" t="s">
        <v>592</v>
      </c>
      <c r="P143" t="s">
        <v>51</v>
      </c>
      <c r="Q143" t="s">
        <v>73</v>
      </c>
      <c r="R143" t="s">
        <v>593</v>
      </c>
      <c r="S143">
        <v>8.82</v>
      </c>
      <c r="T143">
        <v>3</v>
      </c>
      <c r="U143">
        <v>0</v>
      </c>
      <c r="V143">
        <v>2.3814000000000002</v>
      </c>
      <c r="W143" s="6">
        <f t="shared" si="16"/>
        <v>0.27</v>
      </c>
      <c r="X143" s="4">
        <f t="shared" si="13"/>
        <v>0.79380000000000006</v>
      </c>
      <c r="Y143" s="4">
        <f t="shared" si="14"/>
        <v>2.94</v>
      </c>
      <c r="Z143" s="4">
        <f t="shared" si="15"/>
        <v>2.94</v>
      </c>
      <c r="AA143" s="4">
        <f t="shared" si="12"/>
        <v>0</v>
      </c>
    </row>
    <row r="144" spans="1:27" x14ac:dyDescent="0.2">
      <c r="A144">
        <v>143</v>
      </c>
      <c r="B144" t="s">
        <v>589</v>
      </c>
      <c r="C144" s="5">
        <v>42996</v>
      </c>
      <c r="D144" s="5" t="str">
        <f t="shared" si="17"/>
        <v>2017-09</v>
      </c>
      <c r="E144" s="5">
        <v>43001</v>
      </c>
      <c r="F144" t="s">
        <v>55</v>
      </c>
      <c r="G144" t="s">
        <v>590</v>
      </c>
      <c r="H144" t="s">
        <v>591</v>
      </c>
      <c r="I144" t="s">
        <v>46</v>
      </c>
      <c r="J144" t="s">
        <v>32</v>
      </c>
      <c r="K144" t="s">
        <v>132</v>
      </c>
      <c r="L144" t="s">
        <v>48</v>
      </c>
      <c r="M144">
        <v>94122</v>
      </c>
      <c r="N144" t="s">
        <v>49</v>
      </c>
      <c r="O144" t="s">
        <v>594</v>
      </c>
      <c r="P144" t="s">
        <v>51</v>
      </c>
      <c r="Q144" t="s">
        <v>178</v>
      </c>
      <c r="R144" t="s">
        <v>595</v>
      </c>
      <c r="S144">
        <v>10.86</v>
      </c>
      <c r="T144">
        <v>3</v>
      </c>
      <c r="U144">
        <v>0</v>
      </c>
      <c r="V144">
        <v>5.1042000000000005</v>
      </c>
      <c r="W144" s="6">
        <f t="shared" si="16"/>
        <v>0.47000000000000008</v>
      </c>
      <c r="X144" s="4">
        <f t="shared" si="13"/>
        <v>1.7014000000000002</v>
      </c>
      <c r="Y144" s="4">
        <f t="shared" si="14"/>
        <v>3.6199999999999997</v>
      </c>
      <c r="Z144" s="4">
        <f t="shared" si="15"/>
        <v>3.6199999999999997</v>
      </c>
      <c r="AA144" s="4">
        <f t="shared" si="12"/>
        <v>0</v>
      </c>
    </row>
    <row r="145" spans="1:27" x14ac:dyDescent="0.2">
      <c r="A145">
        <v>144</v>
      </c>
      <c r="B145" t="s">
        <v>589</v>
      </c>
      <c r="C145" s="5">
        <v>42996</v>
      </c>
      <c r="D145" s="5" t="str">
        <f t="shared" si="17"/>
        <v>2017-09</v>
      </c>
      <c r="E145" s="5">
        <v>43001</v>
      </c>
      <c r="F145" t="s">
        <v>55</v>
      </c>
      <c r="G145" t="s">
        <v>590</v>
      </c>
      <c r="H145" t="s">
        <v>591</v>
      </c>
      <c r="I145" t="s">
        <v>46</v>
      </c>
      <c r="J145" t="s">
        <v>32</v>
      </c>
      <c r="K145" t="s">
        <v>132</v>
      </c>
      <c r="L145" t="s">
        <v>48</v>
      </c>
      <c r="M145">
        <v>94122</v>
      </c>
      <c r="N145" t="s">
        <v>49</v>
      </c>
      <c r="O145" t="s">
        <v>596</v>
      </c>
      <c r="P145" t="s">
        <v>51</v>
      </c>
      <c r="Q145" t="s">
        <v>95</v>
      </c>
      <c r="R145" t="s">
        <v>597</v>
      </c>
      <c r="S145">
        <v>143.69999999999999</v>
      </c>
      <c r="T145">
        <v>3</v>
      </c>
      <c r="U145">
        <v>0</v>
      </c>
      <c r="V145">
        <v>68.975999999999999</v>
      </c>
      <c r="W145" s="6">
        <f t="shared" si="16"/>
        <v>0.48000000000000004</v>
      </c>
      <c r="X145" s="4">
        <f t="shared" si="13"/>
        <v>22.992000000000001</v>
      </c>
      <c r="Y145" s="4">
        <f t="shared" si="14"/>
        <v>47.9</v>
      </c>
      <c r="Z145" s="4">
        <f t="shared" si="15"/>
        <v>47.9</v>
      </c>
      <c r="AA145" s="4">
        <f t="shared" si="12"/>
        <v>0</v>
      </c>
    </row>
    <row r="146" spans="1:27" x14ac:dyDescent="0.2">
      <c r="A146">
        <v>145</v>
      </c>
      <c r="B146" t="s">
        <v>598</v>
      </c>
      <c r="C146" s="5">
        <v>43091</v>
      </c>
      <c r="D146" s="5" t="str">
        <f t="shared" si="17"/>
        <v>2017-12</v>
      </c>
      <c r="E146" s="5">
        <v>43096</v>
      </c>
      <c r="F146" t="s">
        <v>55</v>
      </c>
      <c r="G146" t="s">
        <v>599</v>
      </c>
      <c r="H146" t="s">
        <v>600</v>
      </c>
      <c r="I146" t="s">
        <v>31</v>
      </c>
      <c r="J146" t="s">
        <v>32</v>
      </c>
      <c r="K146" t="s">
        <v>601</v>
      </c>
      <c r="L146" t="s">
        <v>602</v>
      </c>
      <c r="M146">
        <v>64055</v>
      </c>
      <c r="N146" t="s">
        <v>110</v>
      </c>
      <c r="O146" t="s">
        <v>603</v>
      </c>
      <c r="P146" t="s">
        <v>51</v>
      </c>
      <c r="Q146" t="s">
        <v>83</v>
      </c>
      <c r="R146" t="s">
        <v>604</v>
      </c>
      <c r="S146">
        <v>839.43000000000006</v>
      </c>
      <c r="T146">
        <v>3</v>
      </c>
      <c r="U146">
        <v>0</v>
      </c>
      <c r="V146">
        <v>218.25179999999997</v>
      </c>
      <c r="W146" s="6">
        <f t="shared" si="16"/>
        <v>0.25999999999999995</v>
      </c>
      <c r="X146" s="4">
        <f t="shared" si="13"/>
        <v>72.750599999999991</v>
      </c>
      <c r="Y146" s="4">
        <f t="shared" si="14"/>
        <v>279.81</v>
      </c>
      <c r="Z146" s="4">
        <f t="shared" si="15"/>
        <v>279.81</v>
      </c>
      <c r="AA146" s="4">
        <f t="shared" si="12"/>
        <v>0</v>
      </c>
    </row>
    <row r="147" spans="1:27" x14ac:dyDescent="0.2">
      <c r="A147">
        <v>146</v>
      </c>
      <c r="B147" t="s">
        <v>605</v>
      </c>
      <c r="C147" s="5">
        <v>42254</v>
      </c>
      <c r="D147" s="5" t="str">
        <f t="shared" si="17"/>
        <v>2015-09</v>
      </c>
      <c r="E147" s="5">
        <v>42259</v>
      </c>
      <c r="F147" t="s">
        <v>55</v>
      </c>
      <c r="G147" t="s">
        <v>606</v>
      </c>
      <c r="H147" t="s">
        <v>607</v>
      </c>
      <c r="I147" t="s">
        <v>31</v>
      </c>
      <c r="J147" t="s">
        <v>32</v>
      </c>
      <c r="K147" t="s">
        <v>608</v>
      </c>
      <c r="L147" t="s">
        <v>48</v>
      </c>
      <c r="M147">
        <v>91104</v>
      </c>
      <c r="N147" t="s">
        <v>49</v>
      </c>
      <c r="O147" t="s">
        <v>384</v>
      </c>
      <c r="P147" t="s">
        <v>51</v>
      </c>
      <c r="Q147" t="s">
        <v>64</v>
      </c>
      <c r="R147" t="s">
        <v>385</v>
      </c>
      <c r="S147">
        <v>671.93</v>
      </c>
      <c r="T147">
        <v>7</v>
      </c>
      <c r="U147">
        <v>0</v>
      </c>
      <c r="V147">
        <v>20.157899999999998</v>
      </c>
      <c r="W147" s="6">
        <f t="shared" si="16"/>
        <v>0.03</v>
      </c>
      <c r="X147" s="4">
        <f t="shared" si="13"/>
        <v>2.8796999999999997</v>
      </c>
      <c r="Y147" s="4">
        <f t="shared" si="14"/>
        <v>95.99</v>
      </c>
      <c r="Z147" s="4">
        <f t="shared" si="15"/>
        <v>95.99</v>
      </c>
      <c r="AA147" s="4">
        <f t="shared" si="12"/>
        <v>0</v>
      </c>
    </row>
    <row r="148" spans="1:27" x14ac:dyDescent="0.2">
      <c r="A148">
        <v>147</v>
      </c>
      <c r="B148" t="s">
        <v>609</v>
      </c>
      <c r="C148" s="5">
        <v>41934</v>
      </c>
      <c r="D148" s="5" t="str">
        <f t="shared" si="17"/>
        <v>2014-10</v>
      </c>
      <c r="E148" s="5">
        <v>41940</v>
      </c>
      <c r="F148" t="s">
        <v>55</v>
      </c>
      <c r="G148" t="s">
        <v>610</v>
      </c>
      <c r="H148" t="s">
        <v>611</v>
      </c>
      <c r="I148" t="s">
        <v>107</v>
      </c>
      <c r="J148" t="s">
        <v>32</v>
      </c>
      <c r="K148" t="s">
        <v>612</v>
      </c>
      <c r="L148" t="s">
        <v>503</v>
      </c>
      <c r="M148">
        <v>43055</v>
      </c>
      <c r="N148" t="s">
        <v>153</v>
      </c>
      <c r="O148" t="s">
        <v>613</v>
      </c>
      <c r="P148" t="s">
        <v>37</v>
      </c>
      <c r="Q148" t="s">
        <v>70</v>
      </c>
      <c r="R148" t="s">
        <v>614</v>
      </c>
      <c r="S148">
        <v>93.888000000000005</v>
      </c>
      <c r="T148">
        <v>4</v>
      </c>
      <c r="U148">
        <v>0.2</v>
      </c>
      <c r="V148">
        <v>12.90959999999999</v>
      </c>
      <c r="W148" s="6">
        <f t="shared" si="16"/>
        <v>0.1374999999999999</v>
      </c>
      <c r="X148" s="4">
        <f t="shared" si="13"/>
        <v>3.2273999999999976</v>
      </c>
      <c r="Y148" s="4">
        <f t="shared" si="14"/>
        <v>23.472000000000001</v>
      </c>
      <c r="Z148" s="4">
        <f t="shared" si="15"/>
        <v>29.34</v>
      </c>
      <c r="AA148" s="4">
        <f t="shared" si="12"/>
        <v>18.777600000000003</v>
      </c>
    </row>
    <row r="149" spans="1:27" x14ac:dyDescent="0.2">
      <c r="A149">
        <v>148</v>
      </c>
      <c r="B149" t="s">
        <v>615</v>
      </c>
      <c r="C149" s="5">
        <v>42709</v>
      </c>
      <c r="D149" s="5" t="str">
        <f t="shared" si="17"/>
        <v>2016-12</v>
      </c>
      <c r="E149" s="5">
        <v>42713</v>
      </c>
      <c r="F149" t="s">
        <v>55</v>
      </c>
      <c r="G149" t="s">
        <v>616</v>
      </c>
      <c r="H149" t="s">
        <v>617</v>
      </c>
      <c r="I149" t="s">
        <v>46</v>
      </c>
      <c r="J149" t="s">
        <v>32</v>
      </c>
      <c r="K149" t="s">
        <v>618</v>
      </c>
      <c r="L149" t="s">
        <v>119</v>
      </c>
      <c r="M149">
        <v>53132</v>
      </c>
      <c r="N149" t="s">
        <v>110</v>
      </c>
      <c r="O149" t="s">
        <v>619</v>
      </c>
      <c r="P149" t="s">
        <v>76</v>
      </c>
      <c r="Q149" t="s">
        <v>77</v>
      </c>
      <c r="R149" t="s">
        <v>620</v>
      </c>
      <c r="S149">
        <v>384.45000000000005</v>
      </c>
      <c r="T149">
        <v>11</v>
      </c>
      <c r="U149">
        <v>0</v>
      </c>
      <c r="V149">
        <v>103.80150000000003</v>
      </c>
      <c r="W149" s="6">
        <f t="shared" si="16"/>
        <v>0.27000000000000007</v>
      </c>
      <c r="X149" s="4">
        <f t="shared" si="13"/>
        <v>9.4365000000000023</v>
      </c>
      <c r="Y149" s="4">
        <f t="shared" si="14"/>
        <v>34.950000000000003</v>
      </c>
      <c r="Z149" s="4">
        <f t="shared" si="15"/>
        <v>34.950000000000003</v>
      </c>
      <c r="AA149" s="4">
        <f t="shared" si="12"/>
        <v>0</v>
      </c>
    </row>
    <row r="150" spans="1:27" x14ac:dyDescent="0.2">
      <c r="A150">
        <v>149</v>
      </c>
      <c r="B150" t="s">
        <v>615</v>
      </c>
      <c r="C150" s="5">
        <v>42709</v>
      </c>
      <c r="D150" s="5" t="str">
        <f t="shared" si="17"/>
        <v>2016-12</v>
      </c>
      <c r="E150" s="5">
        <v>42713</v>
      </c>
      <c r="F150" t="s">
        <v>55</v>
      </c>
      <c r="G150" t="s">
        <v>616</v>
      </c>
      <c r="H150" t="s">
        <v>617</v>
      </c>
      <c r="I150" t="s">
        <v>46</v>
      </c>
      <c r="J150" t="s">
        <v>32</v>
      </c>
      <c r="K150" t="s">
        <v>618</v>
      </c>
      <c r="L150" t="s">
        <v>119</v>
      </c>
      <c r="M150">
        <v>53132</v>
      </c>
      <c r="N150" t="s">
        <v>110</v>
      </c>
      <c r="O150" t="s">
        <v>621</v>
      </c>
      <c r="P150" t="s">
        <v>76</v>
      </c>
      <c r="Q150" t="s">
        <v>77</v>
      </c>
      <c r="R150" t="s">
        <v>622</v>
      </c>
      <c r="S150">
        <v>149.97</v>
      </c>
      <c r="T150">
        <v>3</v>
      </c>
      <c r="U150">
        <v>0</v>
      </c>
      <c r="V150">
        <v>5.9987999999999815</v>
      </c>
      <c r="W150" s="6">
        <f t="shared" si="16"/>
        <v>3.9999999999999876E-2</v>
      </c>
      <c r="X150" s="4">
        <f t="shared" si="13"/>
        <v>1.9995999999999938</v>
      </c>
      <c r="Y150" s="4">
        <f t="shared" si="14"/>
        <v>49.99</v>
      </c>
      <c r="Z150" s="4">
        <f t="shared" si="15"/>
        <v>49.99</v>
      </c>
      <c r="AA150" s="4">
        <f t="shared" si="12"/>
        <v>0</v>
      </c>
    </row>
    <row r="151" spans="1:27" x14ac:dyDescent="0.2">
      <c r="A151">
        <v>150</v>
      </c>
      <c r="B151" t="s">
        <v>615</v>
      </c>
      <c r="C151" s="5">
        <v>42709</v>
      </c>
      <c r="D151" s="5" t="str">
        <f t="shared" si="17"/>
        <v>2016-12</v>
      </c>
      <c r="E151" s="5">
        <v>42713</v>
      </c>
      <c r="F151" t="s">
        <v>55</v>
      </c>
      <c r="G151" t="s">
        <v>616</v>
      </c>
      <c r="H151" t="s">
        <v>617</v>
      </c>
      <c r="I151" t="s">
        <v>46</v>
      </c>
      <c r="J151" t="s">
        <v>32</v>
      </c>
      <c r="K151" t="s">
        <v>618</v>
      </c>
      <c r="L151" t="s">
        <v>119</v>
      </c>
      <c r="M151">
        <v>53132</v>
      </c>
      <c r="N151" t="s">
        <v>110</v>
      </c>
      <c r="O151" t="s">
        <v>40</v>
      </c>
      <c r="P151" t="s">
        <v>37</v>
      </c>
      <c r="Q151" t="s">
        <v>41</v>
      </c>
      <c r="R151" t="s">
        <v>42</v>
      </c>
      <c r="S151">
        <v>1951.84</v>
      </c>
      <c r="T151">
        <v>8</v>
      </c>
      <c r="U151">
        <v>0</v>
      </c>
      <c r="V151">
        <v>585.55199999999991</v>
      </c>
      <c r="W151" s="6">
        <f t="shared" si="16"/>
        <v>0.3</v>
      </c>
      <c r="X151" s="4">
        <f t="shared" si="13"/>
        <v>73.193999999999988</v>
      </c>
      <c r="Y151" s="4">
        <f t="shared" si="14"/>
        <v>243.98</v>
      </c>
      <c r="Z151" s="4">
        <f t="shared" si="15"/>
        <v>243.98</v>
      </c>
      <c r="AA151" s="4">
        <f t="shared" si="12"/>
        <v>0</v>
      </c>
    </row>
    <row r="152" spans="1:27" x14ac:dyDescent="0.2">
      <c r="A152">
        <v>151</v>
      </c>
      <c r="B152" t="s">
        <v>615</v>
      </c>
      <c r="C152" s="5">
        <v>42709</v>
      </c>
      <c r="D152" s="5" t="str">
        <f t="shared" si="17"/>
        <v>2016-12</v>
      </c>
      <c r="E152" s="5">
        <v>42713</v>
      </c>
      <c r="F152" t="s">
        <v>55</v>
      </c>
      <c r="G152" t="s">
        <v>616</v>
      </c>
      <c r="H152" t="s">
        <v>617</v>
      </c>
      <c r="I152" t="s">
        <v>46</v>
      </c>
      <c r="J152" t="s">
        <v>32</v>
      </c>
      <c r="K152" t="s">
        <v>618</v>
      </c>
      <c r="L152" t="s">
        <v>119</v>
      </c>
      <c r="M152">
        <v>53132</v>
      </c>
      <c r="N152" t="s">
        <v>110</v>
      </c>
      <c r="O152" t="s">
        <v>623</v>
      </c>
      <c r="P152" t="s">
        <v>51</v>
      </c>
      <c r="Q152" t="s">
        <v>80</v>
      </c>
      <c r="R152" t="s">
        <v>624</v>
      </c>
      <c r="S152">
        <v>171.55</v>
      </c>
      <c r="T152">
        <v>5</v>
      </c>
      <c r="U152">
        <v>0</v>
      </c>
      <c r="V152">
        <v>80.628500000000003</v>
      </c>
      <c r="W152" s="6">
        <f t="shared" si="16"/>
        <v>0.47</v>
      </c>
      <c r="X152" s="4">
        <f t="shared" si="13"/>
        <v>16.125700000000002</v>
      </c>
      <c r="Y152" s="4">
        <f t="shared" si="14"/>
        <v>34.31</v>
      </c>
      <c r="Z152" s="4">
        <f t="shared" si="15"/>
        <v>34.31</v>
      </c>
      <c r="AA152" s="4">
        <f t="shared" si="12"/>
        <v>0</v>
      </c>
    </row>
    <row r="153" spans="1:27" x14ac:dyDescent="0.2">
      <c r="A153">
        <v>152</v>
      </c>
      <c r="B153" t="s">
        <v>625</v>
      </c>
      <c r="C153" s="5">
        <v>42442</v>
      </c>
      <c r="D153" s="5" t="str">
        <f t="shared" si="17"/>
        <v>2016-03</v>
      </c>
      <c r="E153" s="5">
        <v>42445</v>
      </c>
      <c r="F153" t="s">
        <v>193</v>
      </c>
      <c r="G153" t="s">
        <v>626</v>
      </c>
      <c r="H153" t="s">
        <v>627</v>
      </c>
      <c r="I153" t="s">
        <v>107</v>
      </c>
      <c r="J153" t="s">
        <v>32</v>
      </c>
      <c r="K153" t="s">
        <v>628</v>
      </c>
      <c r="L153" t="s">
        <v>315</v>
      </c>
      <c r="M153">
        <v>85254</v>
      </c>
      <c r="N153" t="s">
        <v>49</v>
      </c>
      <c r="O153" t="s">
        <v>629</v>
      </c>
      <c r="P153" t="s">
        <v>51</v>
      </c>
      <c r="Q153" t="s">
        <v>83</v>
      </c>
      <c r="R153" t="s">
        <v>630</v>
      </c>
      <c r="S153">
        <v>157.91999999999999</v>
      </c>
      <c r="T153">
        <v>5</v>
      </c>
      <c r="U153">
        <v>0.2</v>
      </c>
      <c r="V153">
        <v>17.765999999999991</v>
      </c>
      <c r="W153" s="6">
        <f t="shared" si="16"/>
        <v>0.11249999999999995</v>
      </c>
      <c r="X153" s="4">
        <f t="shared" si="13"/>
        <v>3.5531999999999981</v>
      </c>
      <c r="Y153" s="4">
        <f t="shared" si="14"/>
        <v>31.583999999999996</v>
      </c>
      <c r="Z153" s="4">
        <f t="shared" si="15"/>
        <v>39.479999999999997</v>
      </c>
      <c r="AA153" s="4">
        <f t="shared" si="12"/>
        <v>31.584</v>
      </c>
    </row>
    <row r="154" spans="1:27" x14ac:dyDescent="0.2">
      <c r="A154">
        <v>153</v>
      </c>
      <c r="B154" t="s">
        <v>625</v>
      </c>
      <c r="C154" s="5">
        <v>42442</v>
      </c>
      <c r="D154" s="5" t="str">
        <f t="shared" si="17"/>
        <v>2016-03</v>
      </c>
      <c r="E154" s="5">
        <v>42445</v>
      </c>
      <c r="F154" t="s">
        <v>193</v>
      </c>
      <c r="G154" t="s">
        <v>626</v>
      </c>
      <c r="H154" t="s">
        <v>627</v>
      </c>
      <c r="I154" t="s">
        <v>107</v>
      </c>
      <c r="J154" t="s">
        <v>32</v>
      </c>
      <c r="K154" t="s">
        <v>628</v>
      </c>
      <c r="L154" t="s">
        <v>315</v>
      </c>
      <c r="M154">
        <v>85254</v>
      </c>
      <c r="N154" t="s">
        <v>49</v>
      </c>
      <c r="O154" t="s">
        <v>631</v>
      </c>
      <c r="P154" t="s">
        <v>76</v>
      </c>
      <c r="Q154" t="s">
        <v>77</v>
      </c>
      <c r="R154" t="s">
        <v>632</v>
      </c>
      <c r="S154">
        <v>203.184</v>
      </c>
      <c r="T154">
        <v>2</v>
      </c>
      <c r="U154">
        <v>0.2</v>
      </c>
      <c r="V154">
        <v>15.238799999999991</v>
      </c>
      <c r="W154" s="6">
        <f t="shared" si="16"/>
        <v>7.4999999999999956E-2</v>
      </c>
      <c r="X154" s="4">
        <f t="shared" si="13"/>
        <v>7.6193999999999953</v>
      </c>
      <c r="Y154" s="4">
        <f t="shared" si="14"/>
        <v>101.592</v>
      </c>
      <c r="Z154" s="4">
        <f t="shared" si="15"/>
        <v>126.99</v>
      </c>
      <c r="AA154" s="4">
        <f t="shared" si="12"/>
        <v>40.636800000000001</v>
      </c>
    </row>
    <row r="155" spans="1:27" x14ac:dyDescent="0.2">
      <c r="A155">
        <v>154</v>
      </c>
      <c r="B155" t="s">
        <v>633</v>
      </c>
      <c r="C155" s="5">
        <v>42155</v>
      </c>
      <c r="D155" s="5" t="str">
        <f t="shared" si="17"/>
        <v>2015-05</v>
      </c>
      <c r="E155" s="5">
        <v>42157</v>
      </c>
      <c r="F155" t="s">
        <v>193</v>
      </c>
      <c r="G155" t="s">
        <v>634</v>
      </c>
      <c r="H155" t="s">
        <v>635</v>
      </c>
      <c r="I155" t="s">
        <v>46</v>
      </c>
      <c r="J155" t="s">
        <v>32</v>
      </c>
      <c r="K155" t="s">
        <v>636</v>
      </c>
      <c r="L155" t="s">
        <v>48</v>
      </c>
      <c r="M155">
        <v>95123</v>
      </c>
      <c r="N155" t="s">
        <v>49</v>
      </c>
      <c r="O155" t="s">
        <v>637</v>
      </c>
      <c r="P155" t="s">
        <v>51</v>
      </c>
      <c r="Q155" t="s">
        <v>95</v>
      </c>
      <c r="R155" t="s">
        <v>638</v>
      </c>
      <c r="S155">
        <v>58.379999999999995</v>
      </c>
      <c r="T155">
        <v>7</v>
      </c>
      <c r="U155">
        <v>0</v>
      </c>
      <c r="V155">
        <v>26.270999999999994</v>
      </c>
      <c r="W155" s="6">
        <f t="shared" si="16"/>
        <v>0.4499999999999999</v>
      </c>
      <c r="X155" s="4">
        <f t="shared" si="13"/>
        <v>3.7529999999999992</v>
      </c>
      <c r="Y155" s="4">
        <f t="shared" si="14"/>
        <v>8.34</v>
      </c>
      <c r="Z155" s="4">
        <f t="shared" si="15"/>
        <v>8.34</v>
      </c>
      <c r="AA155" s="4">
        <f t="shared" si="12"/>
        <v>0</v>
      </c>
    </row>
    <row r="156" spans="1:27" x14ac:dyDescent="0.2">
      <c r="A156">
        <v>155</v>
      </c>
      <c r="B156" t="s">
        <v>633</v>
      </c>
      <c r="C156" s="5">
        <v>42155</v>
      </c>
      <c r="D156" s="5" t="str">
        <f t="shared" si="17"/>
        <v>2015-05</v>
      </c>
      <c r="E156" s="5">
        <v>42157</v>
      </c>
      <c r="F156" t="s">
        <v>193</v>
      </c>
      <c r="G156" t="s">
        <v>634</v>
      </c>
      <c r="H156" t="s">
        <v>635</v>
      </c>
      <c r="I156" t="s">
        <v>46</v>
      </c>
      <c r="J156" t="s">
        <v>32</v>
      </c>
      <c r="K156" t="s">
        <v>636</v>
      </c>
      <c r="L156" t="s">
        <v>48</v>
      </c>
      <c r="M156">
        <v>95123</v>
      </c>
      <c r="N156" t="s">
        <v>49</v>
      </c>
      <c r="O156" t="s">
        <v>639</v>
      </c>
      <c r="P156" t="s">
        <v>51</v>
      </c>
      <c r="Q156" t="s">
        <v>95</v>
      </c>
      <c r="R156" t="s">
        <v>640</v>
      </c>
      <c r="S156">
        <v>105.52</v>
      </c>
      <c r="T156">
        <v>4</v>
      </c>
      <c r="U156">
        <v>0</v>
      </c>
      <c r="V156">
        <v>48.539199999999994</v>
      </c>
      <c r="W156" s="6">
        <f t="shared" si="16"/>
        <v>0.45999999999999996</v>
      </c>
      <c r="X156" s="4">
        <f t="shared" si="13"/>
        <v>12.134799999999998</v>
      </c>
      <c r="Y156" s="4">
        <f t="shared" si="14"/>
        <v>26.38</v>
      </c>
      <c r="Z156" s="4">
        <f t="shared" si="15"/>
        <v>26.38</v>
      </c>
      <c r="AA156" s="4">
        <f t="shared" si="12"/>
        <v>0</v>
      </c>
    </row>
    <row r="157" spans="1:27" x14ac:dyDescent="0.2">
      <c r="A157">
        <v>156</v>
      </c>
      <c r="B157" t="s">
        <v>633</v>
      </c>
      <c r="C157" s="5">
        <v>42155</v>
      </c>
      <c r="D157" s="5" t="str">
        <f t="shared" si="17"/>
        <v>2015-05</v>
      </c>
      <c r="E157" s="5">
        <v>42157</v>
      </c>
      <c r="F157" t="s">
        <v>193</v>
      </c>
      <c r="G157" t="s">
        <v>634</v>
      </c>
      <c r="H157" t="s">
        <v>635</v>
      </c>
      <c r="I157" t="s">
        <v>46</v>
      </c>
      <c r="J157" t="s">
        <v>32</v>
      </c>
      <c r="K157" t="s">
        <v>636</v>
      </c>
      <c r="L157" t="s">
        <v>48</v>
      </c>
      <c r="M157">
        <v>95123</v>
      </c>
      <c r="N157" t="s">
        <v>49</v>
      </c>
      <c r="O157" t="s">
        <v>641</v>
      </c>
      <c r="P157" t="s">
        <v>51</v>
      </c>
      <c r="Q157" t="s">
        <v>64</v>
      </c>
      <c r="R157" t="s">
        <v>642</v>
      </c>
      <c r="S157">
        <v>80.88</v>
      </c>
      <c r="T157">
        <v>6</v>
      </c>
      <c r="U157">
        <v>0</v>
      </c>
      <c r="V157">
        <v>21.028799999999997</v>
      </c>
      <c r="W157" s="6">
        <f t="shared" si="16"/>
        <v>0.25999999999999995</v>
      </c>
      <c r="X157" s="4">
        <f t="shared" si="13"/>
        <v>3.5047999999999995</v>
      </c>
      <c r="Y157" s="4">
        <f t="shared" si="14"/>
        <v>13.479999999999999</v>
      </c>
      <c r="Z157" s="4">
        <f t="shared" si="15"/>
        <v>13.479999999999999</v>
      </c>
      <c r="AA157" s="4">
        <f t="shared" si="12"/>
        <v>0</v>
      </c>
    </row>
    <row r="158" spans="1:27" x14ac:dyDescent="0.2">
      <c r="A158">
        <v>157</v>
      </c>
      <c r="B158" t="s">
        <v>643</v>
      </c>
      <c r="C158" s="5">
        <v>42152</v>
      </c>
      <c r="D158" s="5" t="str">
        <f t="shared" si="17"/>
        <v>2015-05</v>
      </c>
      <c r="E158" s="5">
        <v>42158</v>
      </c>
      <c r="F158" t="s">
        <v>55</v>
      </c>
      <c r="G158" t="s">
        <v>644</v>
      </c>
      <c r="H158" t="s">
        <v>645</v>
      </c>
      <c r="I158" t="s">
        <v>107</v>
      </c>
      <c r="J158" t="s">
        <v>32</v>
      </c>
      <c r="K158" t="s">
        <v>100</v>
      </c>
      <c r="L158" t="s">
        <v>101</v>
      </c>
      <c r="M158">
        <v>98105</v>
      </c>
      <c r="N158" t="s">
        <v>49</v>
      </c>
      <c r="O158" t="s">
        <v>646</v>
      </c>
      <c r="P158" t="s">
        <v>51</v>
      </c>
      <c r="Q158" t="s">
        <v>73</v>
      </c>
      <c r="R158" t="s">
        <v>647</v>
      </c>
      <c r="S158">
        <v>6.63</v>
      </c>
      <c r="T158">
        <v>3</v>
      </c>
      <c r="U158">
        <v>0</v>
      </c>
      <c r="V158">
        <v>1.7901</v>
      </c>
      <c r="W158" s="6">
        <f t="shared" si="16"/>
        <v>0.27</v>
      </c>
      <c r="X158" s="4">
        <f t="shared" si="13"/>
        <v>0.59670000000000001</v>
      </c>
      <c r="Y158" s="4">
        <f t="shared" si="14"/>
        <v>2.21</v>
      </c>
      <c r="Z158" s="4">
        <f t="shared" si="15"/>
        <v>2.21</v>
      </c>
      <c r="AA158" s="4">
        <f t="shared" si="12"/>
        <v>0</v>
      </c>
    </row>
    <row r="159" spans="1:27" x14ac:dyDescent="0.2">
      <c r="A159">
        <v>158</v>
      </c>
      <c r="B159" t="s">
        <v>648</v>
      </c>
      <c r="C159" s="5">
        <v>41699</v>
      </c>
      <c r="D159" s="5" t="str">
        <f t="shared" si="17"/>
        <v>2014-03</v>
      </c>
      <c r="E159" s="5">
        <v>41704</v>
      </c>
      <c r="F159" t="s">
        <v>28</v>
      </c>
      <c r="G159" t="s">
        <v>649</v>
      </c>
      <c r="H159" t="s">
        <v>650</v>
      </c>
      <c r="I159" t="s">
        <v>31</v>
      </c>
      <c r="J159" t="s">
        <v>32</v>
      </c>
      <c r="K159" t="s">
        <v>100</v>
      </c>
      <c r="L159" t="s">
        <v>101</v>
      </c>
      <c r="M159">
        <v>98115</v>
      </c>
      <c r="N159" t="s">
        <v>49</v>
      </c>
      <c r="O159" t="s">
        <v>538</v>
      </c>
      <c r="P159" t="s">
        <v>37</v>
      </c>
      <c r="Q159" t="s">
        <v>41</v>
      </c>
      <c r="R159" t="s">
        <v>539</v>
      </c>
      <c r="S159">
        <v>457.56800000000004</v>
      </c>
      <c r="T159">
        <v>2</v>
      </c>
      <c r="U159">
        <v>0.2</v>
      </c>
      <c r="V159">
        <v>51.476399999999941</v>
      </c>
      <c r="W159" s="6">
        <f t="shared" si="16"/>
        <v>0.11249999999999986</v>
      </c>
      <c r="X159" s="4">
        <f t="shared" si="13"/>
        <v>25.738199999999971</v>
      </c>
      <c r="Y159" s="4">
        <f t="shared" si="14"/>
        <v>228.78400000000002</v>
      </c>
      <c r="Z159" s="4">
        <f t="shared" si="15"/>
        <v>285.98</v>
      </c>
      <c r="AA159" s="4">
        <f t="shared" si="12"/>
        <v>91.513600000000011</v>
      </c>
    </row>
    <row r="160" spans="1:27" x14ac:dyDescent="0.2">
      <c r="A160">
        <v>159</v>
      </c>
      <c r="B160" t="s">
        <v>651</v>
      </c>
      <c r="C160" s="5">
        <v>42694</v>
      </c>
      <c r="D160" s="5" t="str">
        <f t="shared" si="17"/>
        <v>2016-11</v>
      </c>
      <c r="E160" s="5">
        <v>42698</v>
      </c>
      <c r="F160" t="s">
        <v>55</v>
      </c>
      <c r="G160" t="s">
        <v>652</v>
      </c>
      <c r="H160" t="s">
        <v>653</v>
      </c>
      <c r="I160" t="s">
        <v>31</v>
      </c>
      <c r="J160" t="s">
        <v>32</v>
      </c>
      <c r="K160" t="s">
        <v>654</v>
      </c>
      <c r="L160" t="s">
        <v>655</v>
      </c>
      <c r="M160">
        <v>73034</v>
      </c>
      <c r="N160" t="s">
        <v>110</v>
      </c>
      <c r="O160" t="s">
        <v>656</v>
      </c>
      <c r="P160" t="s">
        <v>51</v>
      </c>
      <c r="Q160" t="s">
        <v>52</v>
      </c>
      <c r="R160" t="s">
        <v>657</v>
      </c>
      <c r="S160">
        <v>14.62</v>
      </c>
      <c r="T160">
        <v>2</v>
      </c>
      <c r="U160">
        <v>0</v>
      </c>
      <c r="V160">
        <v>6.8713999999999995</v>
      </c>
      <c r="W160" s="6">
        <f t="shared" si="16"/>
        <v>0.47</v>
      </c>
      <c r="X160" s="4">
        <f t="shared" si="13"/>
        <v>3.4356999999999998</v>
      </c>
      <c r="Y160" s="4">
        <f t="shared" si="14"/>
        <v>7.31</v>
      </c>
      <c r="Z160" s="4">
        <f t="shared" si="15"/>
        <v>7.31</v>
      </c>
      <c r="AA160" s="4">
        <f t="shared" si="12"/>
        <v>0</v>
      </c>
    </row>
    <row r="161" spans="1:27" x14ac:dyDescent="0.2">
      <c r="A161">
        <v>160</v>
      </c>
      <c r="B161" t="s">
        <v>651</v>
      </c>
      <c r="C161" s="5">
        <v>42694</v>
      </c>
      <c r="D161" s="5" t="str">
        <f t="shared" si="17"/>
        <v>2016-11</v>
      </c>
      <c r="E161" s="5">
        <v>42698</v>
      </c>
      <c r="F161" t="s">
        <v>55</v>
      </c>
      <c r="G161" t="s">
        <v>652</v>
      </c>
      <c r="H161" t="s">
        <v>653</v>
      </c>
      <c r="I161" t="s">
        <v>31</v>
      </c>
      <c r="J161" t="s">
        <v>32</v>
      </c>
      <c r="K161" t="s">
        <v>654</v>
      </c>
      <c r="L161" t="s">
        <v>655</v>
      </c>
      <c r="M161">
        <v>73034</v>
      </c>
      <c r="N161" t="s">
        <v>110</v>
      </c>
      <c r="O161" t="s">
        <v>658</v>
      </c>
      <c r="P161" t="s">
        <v>76</v>
      </c>
      <c r="Q161" t="s">
        <v>77</v>
      </c>
      <c r="R161" t="s">
        <v>659</v>
      </c>
      <c r="S161">
        <v>944.93000000000006</v>
      </c>
      <c r="T161">
        <v>7</v>
      </c>
      <c r="U161">
        <v>0</v>
      </c>
      <c r="V161">
        <v>236.23250000000002</v>
      </c>
      <c r="W161" s="6">
        <f t="shared" si="16"/>
        <v>0.25</v>
      </c>
      <c r="X161" s="4">
        <f t="shared" si="13"/>
        <v>33.747500000000002</v>
      </c>
      <c r="Y161" s="4">
        <f t="shared" si="14"/>
        <v>134.99</v>
      </c>
      <c r="Z161" s="4">
        <f t="shared" si="15"/>
        <v>134.99</v>
      </c>
      <c r="AA161" s="4">
        <f t="shared" si="12"/>
        <v>0</v>
      </c>
    </row>
    <row r="162" spans="1:27" x14ac:dyDescent="0.2">
      <c r="A162">
        <v>161</v>
      </c>
      <c r="B162" t="s">
        <v>660</v>
      </c>
      <c r="C162" s="5">
        <v>42501</v>
      </c>
      <c r="D162" s="5" t="str">
        <f t="shared" si="17"/>
        <v>2016-05</v>
      </c>
      <c r="E162" s="5">
        <v>42502</v>
      </c>
      <c r="F162" t="s">
        <v>193</v>
      </c>
      <c r="G162" t="s">
        <v>661</v>
      </c>
      <c r="H162" t="s">
        <v>662</v>
      </c>
      <c r="I162" t="s">
        <v>31</v>
      </c>
      <c r="J162" t="s">
        <v>32</v>
      </c>
      <c r="K162" t="s">
        <v>47</v>
      </c>
      <c r="L162" t="s">
        <v>48</v>
      </c>
      <c r="M162">
        <v>90045</v>
      </c>
      <c r="N162" t="s">
        <v>49</v>
      </c>
      <c r="O162" t="s">
        <v>663</v>
      </c>
      <c r="P162" t="s">
        <v>51</v>
      </c>
      <c r="Q162" t="s">
        <v>95</v>
      </c>
      <c r="R162" t="s">
        <v>664</v>
      </c>
      <c r="S162">
        <v>5.98</v>
      </c>
      <c r="T162">
        <v>1</v>
      </c>
      <c r="U162">
        <v>0</v>
      </c>
      <c r="V162">
        <v>2.6909999999999998</v>
      </c>
      <c r="W162" s="6">
        <f t="shared" si="16"/>
        <v>0.44999999999999996</v>
      </c>
      <c r="X162" s="4">
        <f t="shared" si="13"/>
        <v>2.6909999999999998</v>
      </c>
      <c r="Y162" s="4">
        <f t="shared" si="14"/>
        <v>5.98</v>
      </c>
      <c r="Z162" s="4">
        <f t="shared" si="15"/>
        <v>5.98</v>
      </c>
      <c r="AA162" s="4">
        <f t="shared" si="12"/>
        <v>0</v>
      </c>
    </row>
    <row r="163" spans="1:27" x14ac:dyDescent="0.2">
      <c r="A163">
        <v>162</v>
      </c>
      <c r="B163" t="s">
        <v>665</v>
      </c>
      <c r="C163" s="5">
        <v>42366</v>
      </c>
      <c r="D163" s="5" t="str">
        <f t="shared" si="17"/>
        <v>2015-12</v>
      </c>
      <c r="E163" s="5">
        <v>42369</v>
      </c>
      <c r="F163" t="s">
        <v>28</v>
      </c>
      <c r="G163" t="s">
        <v>666</v>
      </c>
      <c r="H163" t="s">
        <v>667</v>
      </c>
      <c r="I163" t="s">
        <v>31</v>
      </c>
      <c r="J163" t="s">
        <v>32</v>
      </c>
      <c r="K163" t="s">
        <v>151</v>
      </c>
      <c r="L163" t="s">
        <v>152</v>
      </c>
      <c r="M163">
        <v>19134</v>
      </c>
      <c r="N163" t="s">
        <v>153</v>
      </c>
      <c r="O163" t="s">
        <v>668</v>
      </c>
      <c r="P163" t="s">
        <v>76</v>
      </c>
      <c r="Q163" t="s">
        <v>166</v>
      </c>
      <c r="R163" t="s">
        <v>669</v>
      </c>
      <c r="S163">
        <v>54.384000000000007</v>
      </c>
      <c r="T163">
        <v>2</v>
      </c>
      <c r="U163">
        <v>0.2</v>
      </c>
      <c r="V163">
        <v>1.359599999999995</v>
      </c>
      <c r="W163" s="6">
        <f t="shared" si="16"/>
        <v>2.4999999999999904E-2</v>
      </c>
      <c r="X163" s="4">
        <f t="shared" si="13"/>
        <v>0.67979999999999752</v>
      </c>
      <c r="Y163" s="4">
        <f t="shared" si="14"/>
        <v>27.192000000000004</v>
      </c>
      <c r="Z163" s="4">
        <f t="shared" si="15"/>
        <v>33.99</v>
      </c>
      <c r="AA163" s="4">
        <f t="shared" si="12"/>
        <v>10.876800000000003</v>
      </c>
    </row>
    <row r="164" spans="1:27" x14ac:dyDescent="0.2">
      <c r="A164">
        <v>163</v>
      </c>
      <c r="B164" t="s">
        <v>670</v>
      </c>
      <c r="C164" s="5">
        <v>42690</v>
      </c>
      <c r="D164" s="5" t="str">
        <f t="shared" si="17"/>
        <v>2016-11</v>
      </c>
      <c r="E164" s="5">
        <v>42694</v>
      </c>
      <c r="F164" t="s">
        <v>55</v>
      </c>
      <c r="G164" t="s">
        <v>671</v>
      </c>
      <c r="H164" t="s">
        <v>672</v>
      </c>
      <c r="I164" t="s">
        <v>31</v>
      </c>
      <c r="J164" t="s">
        <v>32</v>
      </c>
      <c r="K164" t="s">
        <v>673</v>
      </c>
      <c r="L164" t="s">
        <v>674</v>
      </c>
      <c r="M164">
        <v>88220</v>
      </c>
      <c r="N164" t="s">
        <v>49</v>
      </c>
      <c r="O164" t="s">
        <v>675</v>
      </c>
      <c r="P164" t="s">
        <v>51</v>
      </c>
      <c r="Q164" t="s">
        <v>178</v>
      </c>
      <c r="R164" t="s">
        <v>676</v>
      </c>
      <c r="S164">
        <v>28.4</v>
      </c>
      <c r="T164">
        <v>5</v>
      </c>
      <c r="U164">
        <v>0</v>
      </c>
      <c r="V164">
        <v>13.347999999999997</v>
      </c>
      <c r="W164" s="6">
        <f t="shared" si="16"/>
        <v>0.46999999999999992</v>
      </c>
      <c r="X164" s="4">
        <f t="shared" si="13"/>
        <v>2.6695999999999995</v>
      </c>
      <c r="Y164" s="4">
        <f t="shared" si="14"/>
        <v>5.68</v>
      </c>
      <c r="Z164" s="4">
        <f t="shared" si="15"/>
        <v>5.68</v>
      </c>
      <c r="AA164" s="4">
        <f t="shared" si="12"/>
        <v>0</v>
      </c>
    </row>
    <row r="165" spans="1:27" x14ac:dyDescent="0.2">
      <c r="A165">
        <v>164</v>
      </c>
      <c r="B165" t="s">
        <v>677</v>
      </c>
      <c r="C165" s="5">
        <v>42681</v>
      </c>
      <c r="D165" s="5" t="str">
        <f t="shared" si="17"/>
        <v>2016-11</v>
      </c>
      <c r="E165" s="5">
        <v>42685</v>
      </c>
      <c r="F165" t="s">
        <v>55</v>
      </c>
      <c r="G165" t="s">
        <v>678</v>
      </c>
      <c r="H165" t="s">
        <v>679</v>
      </c>
      <c r="I165" t="s">
        <v>31</v>
      </c>
      <c r="J165" t="s">
        <v>32</v>
      </c>
      <c r="K165" t="s">
        <v>100</v>
      </c>
      <c r="L165" t="s">
        <v>101</v>
      </c>
      <c r="M165">
        <v>98115</v>
      </c>
      <c r="N165" t="s">
        <v>49</v>
      </c>
      <c r="O165" t="s">
        <v>680</v>
      </c>
      <c r="P165" t="s">
        <v>51</v>
      </c>
      <c r="Q165" t="s">
        <v>80</v>
      </c>
      <c r="R165" t="s">
        <v>681</v>
      </c>
      <c r="S165">
        <v>27.680000000000003</v>
      </c>
      <c r="T165">
        <v>2</v>
      </c>
      <c r="U165">
        <v>0.2</v>
      </c>
      <c r="V165">
        <v>9.6879999999999988</v>
      </c>
      <c r="W165" s="6">
        <f t="shared" si="16"/>
        <v>0.34999999999999992</v>
      </c>
      <c r="X165" s="4">
        <f t="shared" si="13"/>
        <v>4.8439999999999994</v>
      </c>
      <c r="Y165" s="4">
        <f t="shared" si="14"/>
        <v>13.840000000000002</v>
      </c>
      <c r="Z165" s="4">
        <f t="shared" si="15"/>
        <v>17.3</v>
      </c>
      <c r="AA165" s="4">
        <f t="shared" si="12"/>
        <v>5.5360000000000014</v>
      </c>
    </row>
    <row r="166" spans="1:27" x14ac:dyDescent="0.2">
      <c r="A166">
        <v>165</v>
      </c>
      <c r="B166" t="s">
        <v>682</v>
      </c>
      <c r="C166" s="5">
        <v>41890</v>
      </c>
      <c r="D166" s="5" t="str">
        <f t="shared" si="17"/>
        <v>2014-09</v>
      </c>
      <c r="E166" s="5">
        <v>41894</v>
      </c>
      <c r="F166" t="s">
        <v>55</v>
      </c>
      <c r="G166" t="s">
        <v>683</v>
      </c>
      <c r="H166" t="s">
        <v>684</v>
      </c>
      <c r="I166" t="s">
        <v>31</v>
      </c>
      <c r="J166" t="s">
        <v>32</v>
      </c>
      <c r="K166" t="s">
        <v>685</v>
      </c>
      <c r="L166" t="s">
        <v>109</v>
      </c>
      <c r="M166">
        <v>78207</v>
      </c>
      <c r="N166" t="s">
        <v>110</v>
      </c>
      <c r="O166" t="s">
        <v>686</v>
      </c>
      <c r="P166" t="s">
        <v>51</v>
      </c>
      <c r="Q166" t="s">
        <v>73</v>
      </c>
      <c r="R166" t="s">
        <v>687</v>
      </c>
      <c r="S166">
        <v>9.9359999999999999</v>
      </c>
      <c r="T166">
        <v>3</v>
      </c>
      <c r="U166">
        <v>0.2</v>
      </c>
      <c r="V166">
        <v>2.7324000000000002</v>
      </c>
      <c r="W166" s="6">
        <f t="shared" si="16"/>
        <v>0.27500000000000002</v>
      </c>
      <c r="X166" s="4">
        <f t="shared" si="13"/>
        <v>0.91080000000000005</v>
      </c>
      <c r="Y166" s="4">
        <f t="shared" si="14"/>
        <v>3.3119999999999998</v>
      </c>
      <c r="Z166" s="4">
        <f t="shared" si="15"/>
        <v>4.1399999999999997</v>
      </c>
      <c r="AA166" s="4">
        <f t="shared" si="12"/>
        <v>1.9872000000000001</v>
      </c>
    </row>
    <row r="167" spans="1:27" x14ac:dyDescent="0.2">
      <c r="A167">
        <v>166</v>
      </c>
      <c r="B167" t="s">
        <v>682</v>
      </c>
      <c r="C167" s="5">
        <v>41890</v>
      </c>
      <c r="D167" s="5" t="str">
        <f t="shared" si="17"/>
        <v>2014-09</v>
      </c>
      <c r="E167" s="5">
        <v>41894</v>
      </c>
      <c r="F167" t="s">
        <v>55</v>
      </c>
      <c r="G167" t="s">
        <v>683</v>
      </c>
      <c r="H167" t="s">
        <v>684</v>
      </c>
      <c r="I167" t="s">
        <v>31</v>
      </c>
      <c r="J167" t="s">
        <v>32</v>
      </c>
      <c r="K167" t="s">
        <v>685</v>
      </c>
      <c r="L167" t="s">
        <v>109</v>
      </c>
      <c r="M167">
        <v>78207</v>
      </c>
      <c r="N167" t="s">
        <v>110</v>
      </c>
      <c r="O167" t="s">
        <v>688</v>
      </c>
      <c r="P167" t="s">
        <v>76</v>
      </c>
      <c r="Q167" t="s">
        <v>689</v>
      </c>
      <c r="R167" t="s">
        <v>690</v>
      </c>
      <c r="S167">
        <v>8159.9519999999993</v>
      </c>
      <c r="T167">
        <v>8</v>
      </c>
      <c r="U167">
        <v>0.4</v>
      </c>
      <c r="V167">
        <v>-1359.992000000002</v>
      </c>
      <c r="W167" s="6">
        <f t="shared" si="16"/>
        <v>-0.16666666666666693</v>
      </c>
      <c r="X167" s="4">
        <f t="shared" si="13"/>
        <v>-169.99900000000025</v>
      </c>
      <c r="Y167" s="4">
        <f t="shared" si="14"/>
        <v>1019.9939999999999</v>
      </c>
      <c r="Z167" s="4">
        <f t="shared" si="15"/>
        <v>1699.99</v>
      </c>
      <c r="AA167" s="4">
        <f t="shared" si="12"/>
        <v>3263.9807999999998</v>
      </c>
    </row>
    <row r="168" spans="1:27" x14ac:dyDescent="0.2">
      <c r="A168">
        <v>167</v>
      </c>
      <c r="B168" t="s">
        <v>682</v>
      </c>
      <c r="C168" s="5">
        <v>41890</v>
      </c>
      <c r="D168" s="5" t="str">
        <f t="shared" si="17"/>
        <v>2014-09</v>
      </c>
      <c r="E168" s="5">
        <v>41894</v>
      </c>
      <c r="F168" t="s">
        <v>55</v>
      </c>
      <c r="G168" t="s">
        <v>683</v>
      </c>
      <c r="H168" t="s">
        <v>684</v>
      </c>
      <c r="I168" t="s">
        <v>31</v>
      </c>
      <c r="J168" t="s">
        <v>32</v>
      </c>
      <c r="K168" t="s">
        <v>685</v>
      </c>
      <c r="L168" t="s">
        <v>109</v>
      </c>
      <c r="M168">
        <v>78207</v>
      </c>
      <c r="N168" t="s">
        <v>110</v>
      </c>
      <c r="O168" t="s">
        <v>691</v>
      </c>
      <c r="P168" t="s">
        <v>51</v>
      </c>
      <c r="Q168" t="s">
        <v>64</v>
      </c>
      <c r="R168" t="s">
        <v>692</v>
      </c>
      <c r="S168">
        <v>275.928</v>
      </c>
      <c r="T168">
        <v>3</v>
      </c>
      <c r="U168">
        <v>0.2</v>
      </c>
      <c r="V168">
        <v>-58.634699999999995</v>
      </c>
      <c r="W168" s="6">
        <f t="shared" si="16"/>
        <v>-0.21249999999999999</v>
      </c>
      <c r="X168" s="4">
        <f t="shared" si="13"/>
        <v>-19.544899999999998</v>
      </c>
      <c r="Y168" s="4">
        <f t="shared" si="14"/>
        <v>91.975999999999999</v>
      </c>
      <c r="Z168" s="4">
        <f t="shared" si="15"/>
        <v>114.96999999999998</v>
      </c>
      <c r="AA168" s="4">
        <f t="shared" si="12"/>
        <v>55.185600000000001</v>
      </c>
    </row>
    <row r="169" spans="1:27" x14ac:dyDescent="0.2">
      <c r="A169">
        <v>168</v>
      </c>
      <c r="B169" t="s">
        <v>682</v>
      </c>
      <c r="C169" s="5">
        <v>41890</v>
      </c>
      <c r="D169" s="5" t="str">
        <f t="shared" si="17"/>
        <v>2014-09</v>
      </c>
      <c r="E169" s="5">
        <v>41894</v>
      </c>
      <c r="F169" t="s">
        <v>55</v>
      </c>
      <c r="G169" t="s">
        <v>683</v>
      </c>
      <c r="H169" t="s">
        <v>684</v>
      </c>
      <c r="I169" t="s">
        <v>31</v>
      </c>
      <c r="J169" t="s">
        <v>32</v>
      </c>
      <c r="K169" t="s">
        <v>685</v>
      </c>
      <c r="L169" t="s">
        <v>109</v>
      </c>
      <c r="M169">
        <v>78207</v>
      </c>
      <c r="N169" t="s">
        <v>110</v>
      </c>
      <c r="O169" t="s">
        <v>693</v>
      </c>
      <c r="P169" t="s">
        <v>37</v>
      </c>
      <c r="Q169" t="s">
        <v>41</v>
      </c>
      <c r="R169" t="s">
        <v>694</v>
      </c>
      <c r="S169">
        <v>1740.0599999999997</v>
      </c>
      <c r="T169">
        <v>9</v>
      </c>
      <c r="U169">
        <v>0.3</v>
      </c>
      <c r="V169">
        <v>-24.858000000000175</v>
      </c>
      <c r="W169" s="6">
        <f t="shared" si="16"/>
        <v>-1.4285714285714388E-2</v>
      </c>
      <c r="X169" s="4">
        <f t="shared" si="13"/>
        <v>-2.7620000000000196</v>
      </c>
      <c r="Y169" s="4">
        <f t="shared" si="14"/>
        <v>193.33999999999997</v>
      </c>
      <c r="Z169" s="4">
        <f t="shared" si="15"/>
        <v>276.2</v>
      </c>
      <c r="AA169" s="4">
        <f t="shared" si="12"/>
        <v>522.01799999999992</v>
      </c>
    </row>
    <row r="170" spans="1:27" x14ac:dyDescent="0.2">
      <c r="A170">
        <v>169</v>
      </c>
      <c r="B170" t="s">
        <v>682</v>
      </c>
      <c r="C170" s="5">
        <v>41890</v>
      </c>
      <c r="D170" s="5" t="str">
        <f t="shared" si="17"/>
        <v>2014-09</v>
      </c>
      <c r="E170" s="5">
        <v>41894</v>
      </c>
      <c r="F170" t="s">
        <v>55</v>
      </c>
      <c r="G170" t="s">
        <v>683</v>
      </c>
      <c r="H170" t="s">
        <v>684</v>
      </c>
      <c r="I170" t="s">
        <v>31</v>
      </c>
      <c r="J170" t="s">
        <v>32</v>
      </c>
      <c r="K170" t="s">
        <v>685</v>
      </c>
      <c r="L170" t="s">
        <v>109</v>
      </c>
      <c r="M170">
        <v>78207</v>
      </c>
      <c r="N170" t="s">
        <v>110</v>
      </c>
      <c r="O170" t="s">
        <v>695</v>
      </c>
      <c r="P170" t="s">
        <v>51</v>
      </c>
      <c r="Q170" t="s">
        <v>73</v>
      </c>
      <c r="R170" t="s">
        <v>696</v>
      </c>
      <c r="S170">
        <v>32.064</v>
      </c>
      <c r="T170">
        <v>6</v>
      </c>
      <c r="U170">
        <v>0.2</v>
      </c>
      <c r="V170">
        <v>6.8135999999999974</v>
      </c>
      <c r="W170" s="6">
        <f t="shared" si="16"/>
        <v>0.21249999999999991</v>
      </c>
      <c r="X170" s="4">
        <f t="shared" si="13"/>
        <v>1.1355999999999995</v>
      </c>
      <c r="Y170" s="4">
        <f t="shared" si="14"/>
        <v>5.3440000000000003</v>
      </c>
      <c r="Z170" s="4">
        <f t="shared" si="15"/>
        <v>6.6799999999999988</v>
      </c>
      <c r="AA170" s="4">
        <f t="shared" si="12"/>
        <v>6.4128000000000007</v>
      </c>
    </row>
    <row r="171" spans="1:27" x14ac:dyDescent="0.2">
      <c r="A171">
        <v>170</v>
      </c>
      <c r="B171" t="s">
        <v>682</v>
      </c>
      <c r="C171" s="5">
        <v>41890</v>
      </c>
      <c r="D171" s="5" t="str">
        <f t="shared" si="17"/>
        <v>2014-09</v>
      </c>
      <c r="E171" s="5">
        <v>41894</v>
      </c>
      <c r="F171" t="s">
        <v>55</v>
      </c>
      <c r="G171" t="s">
        <v>683</v>
      </c>
      <c r="H171" t="s">
        <v>684</v>
      </c>
      <c r="I171" t="s">
        <v>31</v>
      </c>
      <c r="J171" t="s">
        <v>32</v>
      </c>
      <c r="K171" t="s">
        <v>685</v>
      </c>
      <c r="L171" t="s">
        <v>109</v>
      </c>
      <c r="M171">
        <v>78207</v>
      </c>
      <c r="N171" t="s">
        <v>110</v>
      </c>
      <c r="O171" t="s">
        <v>697</v>
      </c>
      <c r="P171" t="s">
        <v>51</v>
      </c>
      <c r="Q171" t="s">
        <v>83</v>
      </c>
      <c r="R171" t="s">
        <v>698</v>
      </c>
      <c r="S171">
        <v>177.97999999999996</v>
      </c>
      <c r="T171">
        <v>5</v>
      </c>
      <c r="U171">
        <v>0.8</v>
      </c>
      <c r="V171">
        <v>-453.84900000000005</v>
      </c>
      <c r="W171" s="6">
        <f t="shared" si="16"/>
        <v>-2.5500000000000007</v>
      </c>
      <c r="X171" s="4">
        <f t="shared" si="13"/>
        <v>-90.769800000000004</v>
      </c>
      <c r="Y171" s="4">
        <f t="shared" si="14"/>
        <v>35.595999999999989</v>
      </c>
      <c r="Z171" s="4">
        <f t="shared" si="15"/>
        <v>177.98</v>
      </c>
      <c r="AA171" s="4">
        <f t="shared" si="12"/>
        <v>142.38399999999999</v>
      </c>
    </row>
    <row r="172" spans="1:27" x14ac:dyDescent="0.2">
      <c r="A172">
        <v>171</v>
      </c>
      <c r="B172" t="s">
        <v>682</v>
      </c>
      <c r="C172" s="5">
        <v>41890</v>
      </c>
      <c r="D172" s="5" t="str">
        <f t="shared" si="17"/>
        <v>2014-09</v>
      </c>
      <c r="E172" s="5">
        <v>41894</v>
      </c>
      <c r="F172" t="s">
        <v>55</v>
      </c>
      <c r="G172" t="s">
        <v>683</v>
      </c>
      <c r="H172" t="s">
        <v>684</v>
      </c>
      <c r="I172" t="s">
        <v>31</v>
      </c>
      <c r="J172" t="s">
        <v>32</v>
      </c>
      <c r="K172" t="s">
        <v>685</v>
      </c>
      <c r="L172" t="s">
        <v>109</v>
      </c>
      <c r="M172">
        <v>78207</v>
      </c>
      <c r="N172" t="s">
        <v>110</v>
      </c>
      <c r="O172" t="s">
        <v>699</v>
      </c>
      <c r="P172" t="s">
        <v>76</v>
      </c>
      <c r="Q172" t="s">
        <v>77</v>
      </c>
      <c r="R172" t="s">
        <v>700</v>
      </c>
      <c r="S172">
        <v>143.976</v>
      </c>
      <c r="T172">
        <v>3</v>
      </c>
      <c r="U172">
        <v>0.2</v>
      </c>
      <c r="V172">
        <v>8.998500000000007</v>
      </c>
      <c r="W172" s="6">
        <f t="shared" si="16"/>
        <v>6.2500000000000056E-2</v>
      </c>
      <c r="X172" s="4">
        <f t="shared" si="13"/>
        <v>2.9995000000000025</v>
      </c>
      <c r="Y172" s="4">
        <f t="shared" si="14"/>
        <v>47.991999999999997</v>
      </c>
      <c r="Z172" s="4">
        <f t="shared" si="15"/>
        <v>59.989999999999988</v>
      </c>
      <c r="AA172" s="4">
        <f t="shared" si="12"/>
        <v>28.795200000000001</v>
      </c>
    </row>
    <row r="173" spans="1:27" x14ac:dyDescent="0.2">
      <c r="A173">
        <v>172</v>
      </c>
      <c r="B173" t="s">
        <v>701</v>
      </c>
      <c r="C173" s="5">
        <v>41856</v>
      </c>
      <c r="D173" s="5" t="str">
        <f t="shared" si="17"/>
        <v>2014-08</v>
      </c>
      <c r="E173" s="5">
        <v>41860</v>
      </c>
      <c r="F173" t="s">
        <v>55</v>
      </c>
      <c r="G173" t="s">
        <v>702</v>
      </c>
      <c r="H173" t="s">
        <v>703</v>
      </c>
      <c r="I173" t="s">
        <v>31</v>
      </c>
      <c r="J173" t="s">
        <v>32</v>
      </c>
      <c r="K173" t="s">
        <v>47</v>
      </c>
      <c r="L173" t="s">
        <v>48</v>
      </c>
      <c r="M173">
        <v>90004</v>
      </c>
      <c r="N173" t="s">
        <v>49</v>
      </c>
      <c r="O173" t="s">
        <v>704</v>
      </c>
      <c r="P173" t="s">
        <v>51</v>
      </c>
      <c r="Q173" t="s">
        <v>95</v>
      </c>
      <c r="R173" t="s">
        <v>705</v>
      </c>
      <c r="S173">
        <v>20.94</v>
      </c>
      <c r="T173">
        <v>3</v>
      </c>
      <c r="U173">
        <v>0</v>
      </c>
      <c r="V173">
        <v>9.841800000000001</v>
      </c>
      <c r="W173" s="6">
        <f t="shared" si="16"/>
        <v>0.47000000000000003</v>
      </c>
      <c r="X173" s="4">
        <f t="shared" si="13"/>
        <v>3.2806000000000002</v>
      </c>
      <c r="Y173" s="4">
        <f t="shared" si="14"/>
        <v>6.98</v>
      </c>
      <c r="Z173" s="4">
        <f t="shared" si="15"/>
        <v>6.98</v>
      </c>
      <c r="AA173" s="4">
        <f t="shared" si="12"/>
        <v>0</v>
      </c>
    </row>
    <row r="174" spans="1:27" x14ac:dyDescent="0.2">
      <c r="A174">
        <v>173</v>
      </c>
      <c r="B174" t="s">
        <v>701</v>
      </c>
      <c r="C174" s="5">
        <v>41856</v>
      </c>
      <c r="D174" s="5" t="str">
        <f t="shared" si="17"/>
        <v>2014-08</v>
      </c>
      <c r="E174" s="5">
        <v>41860</v>
      </c>
      <c r="F174" t="s">
        <v>55</v>
      </c>
      <c r="G174" t="s">
        <v>702</v>
      </c>
      <c r="H174" t="s">
        <v>703</v>
      </c>
      <c r="I174" t="s">
        <v>31</v>
      </c>
      <c r="J174" t="s">
        <v>32</v>
      </c>
      <c r="K174" t="s">
        <v>47</v>
      </c>
      <c r="L174" t="s">
        <v>48</v>
      </c>
      <c r="M174">
        <v>90004</v>
      </c>
      <c r="N174" t="s">
        <v>49</v>
      </c>
      <c r="O174" t="s">
        <v>706</v>
      </c>
      <c r="P174" t="s">
        <v>51</v>
      </c>
      <c r="Q174" t="s">
        <v>95</v>
      </c>
      <c r="R174" t="s">
        <v>707</v>
      </c>
      <c r="S174">
        <v>110.96</v>
      </c>
      <c r="T174">
        <v>2</v>
      </c>
      <c r="U174">
        <v>0</v>
      </c>
      <c r="V174">
        <v>53.260799999999996</v>
      </c>
      <c r="W174" s="6">
        <f t="shared" si="16"/>
        <v>0.48</v>
      </c>
      <c r="X174" s="4">
        <f t="shared" si="13"/>
        <v>26.630399999999998</v>
      </c>
      <c r="Y174" s="4">
        <f t="shared" si="14"/>
        <v>55.48</v>
      </c>
      <c r="Z174" s="4">
        <f t="shared" si="15"/>
        <v>55.48</v>
      </c>
      <c r="AA174" s="4">
        <f t="shared" si="12"/>
        <v>0</v>
      </c>
    </row>
    <row r="175" spans="1:27" x14ac:dyDescent="0.2">
      <c r="A175">
        <v>174</v>
      </c>
      <c r="B175" t="s">
        <v>701</v>
      </c>
      <c r="C175" s="5">
        <v>41856</v>
      </c>
      <c r="D175" s="5" t="str">
        <f t="shared" si="17"/>
        <v>2014-08</v>
      </c>
      <c r="E175" s="5">
        <v>41860</v>
      </c>
      <c r="F175" t="s">
        <v>55</v>
      </c>
      <c r="G175" t="s">
        <v>702</v>
      </c>
      <c r="H175" t="s">
        <v>703</v>
      </c>
      <c r="I175" t="s">
        <v>31</v>
      </c>
      <c r="J175" t="s">
        <v>32</v>
      </c>
      <c r="K175" t="s">
        <v>47</v>
      </c>
      <c r="L175" t="s">
        <v>48</v>
      </c>
      <c r="M175">
        <v>90004</v>
      </c>
      <c r="N175" t="s">
        <v>49</v>
      </c>
      <c r="O175" t="s">
        <v>708</v>
      </c>
      <c r="P175" t="s">
        <v>37</v>
      </c>
      <c r="Q175" t="s">
        <v>41</v>
      </c>
      <c r="R175" t="s">
        <v>709</v>
      </c>
      <c r="S175">
        <v>340.14400000000006</v>
      </c>
      <c r="T175">
        <v>7</v>
      </c>
      <c r="U175">
        <v>0.2</v>
      </c>
      <c r="V175">
        <v>21.259</v>
      </c>
      <c r="W175" s="6">
        <f t="shared" si="16"/>
        <v>6.2499999999999986E-2</v>
      </c>
      <c r="X175" s="4">
        <f t="shared" si="13"/>
        <v>3.0369999999999999</v>
      </c>
      <c r="Y175" s="4">
        <f t="shared" si="14"/>
        <v>48.592000000000006</v>
      </c>
      <c r="Z175" s="4">
        <f t="shared" si="15"/>
        <v>60.74</v>
      </c>
      <c r="AA175" s="4">
        <f t="shared" si="12"/>
        <v>68.028800000000018</v>
      </c>
    </row>
    <row r="176" spans="1:27" x14ac:dyDescent="0.2">
      <c r="A176">
        <v>175</v>
      </c>
      <c r="B176" t="s">
        <v>710</v>
      </c>
      <c r="C176" s="5">
        <v>41896</v>
      </c>
      <c r="D176" s="5" t="str">
        <f t="shared" si="17"/>
        <v>2014-09</v>
      </c>
      <c r="E176" s="5">
        <v>41901</v>
      </c>
      <c r="F176" t="s">
        <v>55</v>
      </c>
      <c r="G176" t="s">
        <v>711</v>
      </c>
      <c r="H176" t="s">
        <v>712</v>
      </c>
      <c r="I176" t="s">
        <v>46</v>
      </c>
      <c r="J176" t="s">
        <v>32</v>
      </c>
      <c r="K176" t="s">
        <v>308</v>
      </c>
      <c r="L176" t="s">
        <v>216</v>
      </c>
      <c r="M176">
        <v>60623</v>
      </c>
      <c r="N176" t="s">
        <v>110</v>
      </c>
      <c r="O176" t="s">
        <v>713</v>
      </c>
      <c r="P176" t="s">
        <v>51</v>
      </c>
      <c r="Q176" t="s">
        <v>83</v>
      </c>
      <c r="R176" t="s">
        <v>714</v>
      </c>
      <c r="S176">
        <v>52.447999999999993</v>
      </c>
      <c r="T176">
        <v>2</v>
      </c>
      <c r="U176">
        <v>0.8</v>
      </c>
      <c r="V176">
        <v>-131.12000000000003</v>
      </c>
      <c r="W176" s="6">
        <f t="shared" si="16"/>
        <v>-2.5000000000000009</v>
      </c>
      <c r="X176" s="4">
        <f t="shared" si="13"/>
        <v>-65.560000000000016</v>
      </c>
      <c r="Y176" s="4">
        <f t="shared" si="14"/>
        <v>26.223999999999997</v>
      </c>
      <c r="Z176" s="4">
        <f t="shared" si="15"/>
        <v>131.12</v>
      </c>
      <c r="AA176" s="4">
        <f t="shared" si="12"/>
        <v>41.958399999999997</v>
      </c>
    </row>
    <row r="177" spans="1:27" x14ac:dyDescent="0.2">
      <c r="A177">
        <v>176</v>
      </c>
      <c r="B177" t="s">
        <v>710</v>
      </c>
      <c r="C177" s="5">
        <v>41896</v>
      </c>
      <c r="D177" s="5" t="str">
        <f t="shared" si="17"/>
        <v>2014-09</v>
      </c>
      <c r="E177" s="5">
        <v>41901</v>
      </c>
      <c r="F177" t="s">
        <v>55</v>
      </c>
      <c r="G177" t="s">
        <v>711</v>
      </c>
      <c r="H177" t="s">
        <v>712</v>
      </c>
      <c r="I177" t="s">
        <v>46</v>
      </c>
      <c r="J177" t="s">
        <v>32</v>
      </c>
      <c r="K177" t="s">
        <v>308</v>
      </c>
      <c r="L177" t="s">
        <v>216</v>
      </c>
      <c r="M177">
        <v>60623</v>
      </c>
      <c r="N177" t="s">
        <v>110</v>
      </c>
      <c r="O177" t="s">
        <v>715</v>
      </c>
      <c r="P177" t="s">
        <v>51</v>
      </c>
      <c r="Q177" t="s">
        <v>52</v>
      </c>
      <c r="R177" t="s">
        <v>716</v>
      </c>
      <c r="S177">
        <v>20.16</v>
      </c>
      <c r="T177">
        <v>4</v>
      </c>
      <c r="U177">
        <v>0.2</v>
      </c>
      <c r="V177">
        <v>6.5519999999999987</v>
      </c>
      <c r="W177" s="6">
        <f t="shared" si="16"/>
        <v>0.32499999999999996</v>
      </c>
      <c r="X177" s="4">
        <f t="shared" si="13"/>
        <v>1.6379999999999997</v>
      </c>
      <c r="Y177" s="4">
        <f t="shared" si="14"/>
        <v>5.04</v>
      </c>
      <c r="Z177" s="4">
        <f t="shared" si="15"/>
        <v>6.3</v>
      </c>
      <c r="AA177" s="4">
        <f t="shared" si="12"/>
        <v>4.032</v>
      </c>
    </row>
    <row r="178" spans="1:27" x14ac:dyDescent="0.2">
      <c r="A178">
        <v>177</v>
      </c>
      <c r="B178" t="s">
        <v>717</v>
      </c>
      <c r="C178" s="5">
        <v>42846</v>
      </c>
      <c r="D178" s="5" t="str">
        <f t="shared" si="17"/>
        <v>2017-04</v>
      </c>
      <c r="E178" s="5">
        <v>42850</v>
      </c>
      <c r="F178" t="s">
        <v>28</v>
      </c>
      <c r="G178" t="s">
        <v>718</v>
      </c>
      <c r="H178" t="s">
        <v>719</v>
      </c>
      <c r="I178" t="s">
        <v>31</v>
      </c>
      <c r="J178" t="s">
        <v>32</v>
      </c>
      <c r="K178" t="s">
        <v>189</v>
      </c>
      <c r="L178" t="s">
        <v>109</v>
      </c>
      <c r="M178">
        <v>77036</v>
      </c>
      <c r="N178" t="s">
        <v>110</v>
      </c>
      <c r="O178" t="s">
        <v>720</v>
      </c>
      <c r="P178" t="s">
        <v>51</v>
      </c>
      <c r="Q178" t="s">
        <v>83</v>
      </c>
      <c r="R178" t="s">
        <v>721</v>
      </c>
      <c r="S178">
        <v>97.263999999999982</v>
      </c>
      <c r="T178">
        <v>4</v>
      </c>
      <c r="U178">
        <v>0.8</v>
      </c>
      <c r="V178">
        <v>-243.16000000000008</v>
      </c>
      <c r="W178" s="6">
        <f t="shared" si="16"/>
        <v>-2.5000000000000013</v>
      </c>
      <c r="X178" s="4">
        <f t="shared" si="13"/>
        <v>-60.79000000000002</v>
      </c>
      <c r="Y178" s="4">
        <f t="shared" si="14"/>
        <v>24.315999999999995</v>
      </c>
      <c r="Z178" s="4">
        <f t="shared" si="15"/>
        <v>121.58</v>
      </c>
      <c r="AA178" s="4">
        <f t="shared" si="12"/>
        <v>77.811199999999985</v>
      </c>
    </row>
    <row r="179" spans="1:27" x14ac:dyDescent="0.2">
      <c r="A179">
        <v>178</v>
      </c>
      <c r="B179" t="s">
        <v>722</v>
      </c>
      <c r="C179" s="5">
        <v>42329</v>
      </c>
      <c r="D179" s="5" t="str">
        <f t="shared" si="17"/>
        <v>2015-11</v>
      </c>
      <c r="E179" s="5">
        <v>42331</v>
      </c>
      <c r="F179" t="s">
        <v>28</v>
      </c>
      <c r="G179" t="s">
        <v>337</v>
      </c>
      <c r="H179" t="s">
        <v>338</v>
      </c>
      <c r="I179" t="s">
        <v>31</v>
      </c>
      <c r="J179" t="s">
        <v>32</v>
      </c>
      <c r="K179" t="s">
        <v>612</v>
      </c>
      <c r="L179" t="s">
        <v>503</v>
      </c>
      <c r="M179">
        <v>43055</v>
      </c>
      <c r="N179" t="s">
        <v>153</v>
      </c>
      <c r="O179" t="s">
        <v>723</v>
      </c>
      <c r="P179" t="s">
        <v>37</v>
      </c>
      <c r="Q179" t="s">
        <v>41</v>
      </c>
      <c r="R179" t="s">
        <v>724</v>
      </c>
      <c r="S179">
        <v>396.80200000000002</v>
      </c>
      <c r="T179">
        <v>7</v>
      </c>
      <c r="U179">
        <v>0.3</v>
      </c>
      <c r="V179">
        <v>-11.337199999999939</v>
      </c>
      <c r="W179" s="6">
        <f t="shared" si="16"/>
        <v>-2.8571428571428414E-2</v>
      </c>
      <c r="X179" s="4">
        <f t="shared" si="13"/>
        <v>-1.6195999999999913</v>
      </c>
      <c r="Y179" s="4">
        <f t="shared" si="14"/>
        <v>56.686</v>
      </c>
      <c r="Z179" s="4">
        <f t="shared" si="15"/>
        <v>80.980000000000018</v>
      </c>
      <c r="AA179" s="4">
        <f t="shared" si="12"/>
        <v>119.0406</v>
      </c>
    </row>
    <row r="180" spans="1:27" x14ac:dyDescent="0.2">
      <c r="A180">
        <v>179</v>
      </c>
      <c r="B180" t="s">
        <v>722</v>
      </c>
      <c r="C180" s="5">
        <v>42329</v>
      </c>
      <c r="D180" s="5" t="str">
        <f t="shared" si="17"/>
        <v>2015-11</v>
      </c>
      <c r="E180" s="5">
        <v>42331</v>
      </c>
      <c r="F180" t="s">
        <v>28</v>
      </c>
      <c r="G180" t="s">
        <v>337</v>
      </c>
      <c r="H180" t="s">
        <v>338</v>
      </c>
      <c r="I180" t="s">
        <v>31</v>
      </c>
      <c r="J180" t="s">
        <v>32</v>
      </c>
      <c r="K180" t="s">
        <v>612</v>
      </c>
      <c r="L180" t="s">
        <v>503</v>
      </c>
      <c r="M180">
        <v>43055</v>
      </c>
      <c r="N180" t="s">
        <v>153</v>
      </c>
      <c r="O180" t="s">
        <v>725</v>
      </c>
      <c r="P180" t="s">
        <v>51</v>
      </c>
      <c r="Q180" t="s">
        <v>584</v>
      </c>
      <c r="R180" t="s">
        <v>726</v>
      </c>
      <c r="S180">
        <v>15.88</v>
      </c>
      <c r="T180">
        <v>5</v>
      </c>
      <c r="U180">
        <v>0.2</v>
      </c>
      <c r="V180">
        <v>-3.771500000000001</v>
      </c>
      <c r="W180" s="6">
        <f t="shared" si="16"/>
        <v>-0.23750000000000004</v>
      </c>
      <c r="X180" s="4">
        <f t="shared" si="13"/>
        <v>-0.75430000000000019</v>
      </c>
      <c r="Y180" s="4">
        <f t="shared" si="14"/>
        <v>3.1760000000000002</v>
      </c>
      <c r="Z180" s="4">
        <f t="shared" si="15"/>
        <v>3.97</v>
      </c>
      <c r="AA180" s="4">
        <f t="shared" si="12"/>
        <v>3.1760000000000002</v>
      </c>
    </row>
    <row r="181" spans="1:27" x14ac:dyDescent="0.2">
      <c r="A181">
        <v>180</v>
      </c>
      <c r="B181" t="s">
        <v>727</v>
      </c>
      <c r="C181" s="5">
        <v>42353</v>
      </c>
      <c r="D181" s="5" t="str">
        <f t="shared" si="17"/>
        <v>2015-12</v>
      </c>
      <c r="E181" s="5">
        <v>42357</v>
      </c>
      <c r="F181" t="s">
        <v>55</v>
      </c>
      <c r="G181" t="s">
        <v>728</v>
      </c>
      <c r="H181" t="s">
        <v>729</v>
      </c>
      <c r="I181" t="s">
        <v>107</v>
      </c>
      <c r="J181" t="s">
        <v>32</v>
      </c>
      <c r="K181" t="s">
        <v>271</v>
      </c>
      <c r="L181" t="s">
        <v>272</v>
      </c>
      <c r="M181">
        <v>10009</v>
      </c>
      <c r="N181" t="s">
        <v>153</v>
      </c>
      <c r="O181" t="s">
        <v>730</v>
      </c>
      <c r="P181" t="s">
        <v>51</v>
      </c>
      <c r="Q181" t="s">
        <v>73</v>
      </c>
      <c r="R181" t="s">
        <v>731</v>
      </c>
      <c r="S181">
        <v>3.28</v>
      </c>
      <c r="T181">
        <v>1</v>
      </c>
      <c r="U181">
        <v>0</v>
      </c>
      <c r="V181">
        <v>1.4104000000000001</v>
      </c>
      <c r="W181" s="6">
        <f t="shared" si="16"/>
        <v>0.43000000000000005</v>
      </c>
      <c r="X181" s="4">
        <f t="shared" si="13"/>
        <v>1.4104000000000001</v>
      </c>
      <c r="Y181" s="4">
        <f t="shared" si="14"/>
        <v>3.28</v>
      </c>
      <c r="Z181" s="4">
        <f t="shared" si="15"/>
        <v>3.28</v>
      </c>
      <c r="AA181" s="4">
        <f t="shared" si="12"/>
        <v>0</v>
      </c>
    </row>
    <row r="182" spans="1:27" x14ac:dyDescent="0.2">
      <c r="A182">
        <v>181</v>
      </c>
      <c r="B182" t="s">
        <v>732</v>
      </c>
      <c r="C182" s="5">
        <v>41978</v>
      </c>
      <c r="D182" s="5" t="str">
        <f t="shared" si="17"/>
        <v>2014-12</v>
      </c>
      <c r="E182" s="5">
        <v>41982</v>
      </c>
      <c r="F182" t="s">
        <v>28</v>
      </c>
      <c r="G182" t="s">
        <v>733</v>
      </c>
      <c r="H182" t="s">
        <v>734</v>
      </c>
      <c r="I182" t="s">
        <v>46</v>
      </c>
      <c r="J182" t="s">
        <v>32</v>
      </c>
      <c r="K182" t="s">
        <v>362</v>
      </c>
      <c r="L182" t="s">
        <v>216</v>
      </c>
      <c r="M182">
        <v>62521</v>
      </c>
      <c r="N182" t="s">
        <v>110</v>
      </c>
      <c r="O182" t="s">
        <v>735</v>
      </c>
      <c r="P182" t="s">
        <v>51</v>
      </c>
      <c r="Q182" t="s">
        <v>64</v>
      </c>
      <c r="R182" t="s">
        <v>736</v>
      </c>
      <c r="S182">
        <v>24.816000000000003</v>
      </c>
      <c r="T182">
        <v>2</v>
      </c>
      <c r="U182">
        <v>0.2</v>
      </c>
      <c r="V182">
        <v>1.8612000000000002</v>
      </c>
      <c r="W182" s="6">
        <f t="shared" si="16"/>
        <v>7.4999999999999997E-2</v>
      </c>
      <c r="X182" s="4">
        <f t="shared" si="13"/>
        <v>0.93060000000000009</v>
      </c>
      <c r="Y182" s="4">
        <f t="shared" si="14"/>
        <v>12.408000000000001</v>
      </c>
      <c r="Z182" s="4">
        <f t="shared" si="15"/>
        <v>15.510000000000002</v>
      </c>
      <c r="AA182" s="4">
        <f t="shared" si="12"/>
        <v>4.9632000000000005</v>
      </c>
    </row>
    <row r="183" spans="1:27" x14ac:dyDescent="0.2">
      <c r="A183">
        <v>182</v>
      </c>
      <c r="B183" t="s">
        <v>732</v>
      </c>
      <c r="C183" s="5">
        <v>41978</v>
      </c>
      <c r="D183" s="5" t="str">
        <f t="shared" si="17"/>
        <v>2014-12</v>
      </c>
      <c r="E183" s="5">
        <v>41982</v>
      </c>
      <c r="F183" t="s">
        <v>28</v>
      </c>
      <c r="G183" t="s">
        <v>733</v>
      </c>
      <c r="H183" t="s">
        <v>734</v>
      </c>
      <c r="I183" t="s">
        <v>46</v>
      </c>
      <c r="J183" t="s">
        <v>32</v>
      </c>
      <c r="K183" t="s">
        <v>362</v>
      </c>
      <c r="L183" t="s">
        <v>216</v>
      </c>
      <c r="M183">
        <v>62521</v>
      </c>
      <c r="N183" t="s">
        <v>110</v>
      </c>
      <c r="O183" t="s">
        <v>737</v>
      </c>
      <c r="P183" t="s">
        <v>76</v>
      </c>
      <c r="Q183" t="s">
        <v>166</v>
      </c>
      <c r="R183" t="s">
        <v>738</v>
      </c>
      <c r="S183">
        <v>408.74399999999997</v>
      </c>
      <c r="T183">
        <v>7</v>
      </c>
      <c r="U183">
        <v>0.2</v>
      </c>
      <c r="V183">
        <v>76.639499999999984</v>
      </c>
      <c r="W183" s="6">
        <f t="shared" si="16"/>
        <v>0.18749999999999997</v>
      </c>
      <c r="X183" s="4">
        <f t="shared" si="13"/>
        <v>10.948499999999997</v>
      </c>
      <c r="Y183" s="4">
        <f t="shared" si="14"/>
        <v>58.391999999999996</v>
      </c>
      <c r="Z183" s="4">
        <f t="shared" si="15"/>
        <v>72.989999999999995</v>
      </c>
      <c r="AA183" s="4">
        <f t="shared" si="12"/>
        <v>81.748800000000003</v>
      </c>
    </row>
    <row r="184" spans="1:27" x14ac:dyDescent="0.2">
      <c r="A184">
        <v>183</v>
      </c>
      <c r="B184" t="s">
        <v>739</v>
      </c>
      <c r="C184" s="5">
        <v>41962</v>
      </c>
      <c r="D184" s="5" t="str">
        <f t="shared" si="17"/>
        <v>2014-11</v>
      </c>
      <c r="E184" s="5">
        <v>41967</v>
      </c>
      <c r="F184" t="s">
        <v>28</v>
      </c>
      <c r="G184" t="s">
        <v>740</v>
      </c>
      <c r="H184" t="s">
        <v>741</v>
      </c>
      <c r="I184" t="s">
        <v>107</v>
      </c>
      <c r="J184" t="s">
        <v>32</v>
      </c>
      <c r="K184" t="s">
        <v>742</v>
      </c>
      <c r="L184" t="s">
        <v>743</v>
      </c>
      <c r="M184">
        <v>71203</v>
      </c>
      <c r="N184" t="s">
        <v>35</v>
      </c>
      <c r="O184" t="s">
        <v>744</v>
      </c>
      <c r="P184" t="s">
        <v>76</v>
      </c>
      <c r="Q184" t="s">
        <v>77</v>
      </c>
      <c r="R184" t="s">
        <v>745</v>
      </c>
      <c r="S184">
        <v>503.96</v>
      </c>
      <c r="T184">
        <v>4</v>
      </c>
      <c r="U184">
        <v>0</v>
      </c>
      <c r="V184">
        <v>131.02960000000002</v>
      </c>
      <c r="W184" s="6">
        <f t="shared" si="16"/>
        <v>0.26000000000000006</v>
      </c>
      <c r="X184" s="4">
        <f t="shared" si="13"/>
        <v>32.757400000000004</v>
      </c>
      <c r="Y184" s="4">
        <f t="shared" si="14"/>
        <v>125.99</v>
      </c>
      <c r="Z184" s="4">
        <f t="shared" si="15"/>
        <v>125.99</v>
      </c>
      <c r="AA184" s="4">
        <f t="shared" si="12"/>
        <v>0</v>
      </c>
    </row>
    <row r="185" spans="1:27" x14ac:dyDescent="0.2">
      <c r="A185">
        <v>184</v>
      </c>
      <c r="B185" t="s">
        <v>739</v>
      </c>
      <c r="C185" s="5">
        <v>41962</v>
      </c>
      <c r="D185" s="5" t="str">
        <f t="shared" si="17"/>
        <v>2014-11</v>
      </c>
      <c r="E185" s="5">
        <v>41967</v>
      </c>
      <c r="F185" t="s">
        <v>28</v>
      </c>
      <c r="G185" t="s">
        <v>740</v>
      </c>
      <c r="H185" t="s">
        <v>741</v>
      </c>
      <c r="I185" t="s">
        <v>107</v>
      </c>
      <c r="J185" t="s">
        <v>32</v>
      </c>
      <c r="K185" t="s">
        <v>742</v>
      </c>
      <c r="L185" t="s">
        <v>743</v>
      </c>
      <c r="M185">
        <v>71203</v>
      </c>
      <c r="N185" t="s">
        <v>35</v>
      </c>
      <c r="O185" t="s">
        <v>746</v>
      </c>
      <c r="P185" t="s">
        <v>76</v>
      </c>
      <c r="Q185" t="s">
        <v>77</v>
      </c>
      <c r="R185" t="s">
        <v>747</v>
      </c>
      <c r="S185">
        <v>149.94999999999999</v>
      </c>
      <c r="T185">
        <v>5</v>
      </c>
      <c r="U185">
        <v>0</v>
      </c>
      <c r="V185">
        <v>41.986000000000004</v>
      </c>
      <c r="W185" s="6">
        <f t="shared" si="16"/>
        <v>0.28000000000000003</v>
      </c>
      <c r="X185" s="4">
        <f t="shared" si="13"/>
        <v>8.3972000000000016</v>
      </c>
      <c r="Y185" s="4">
        <f t="shared" si="14"/>
        <v>29.99</v>
      </c>
      <c r="Z185" s="4">
        <f t="shared" si="15"/>
        <v>29.99</v>
      </c>
      <c r="AA185" s="4">
        <f t="shared" si="12"/>
        <v>0</v>
      </c>
    </row>
    <row r="186" spans="1:27" x14ac:dyDescent="0.2">
      <c r="A186">
        <v>185</v>
      </c>
      <c r="B186" t="s">
        <v>739</v>
      </c>
      <c r="C186" s="5">
        <v>41962</v>
      </c>
      <c r="D186" s="5" t="str">
        <f t="shared" si="17"/>
        <v>2014-11</v>
      </c>
      <c r="E186" s="5">
        <v>41967</v>
      </c>
      <c r="F186" t="s">
        <v>28</v>
      </c>
      <c r="G186" t="s">
        <v>740</v>
      </c>
      <c r="H186" t="s">
        <v>741</v>
      </c>
      <c r="I186" t="s">
        <v>107</v>
      </c>
      <c r="J186" t="s">
        <v>32</v>
      </c>
      <c r="K186" t="s">
        <v>742</v>
      </c>
      <c r="L186" t="s">
        <v>743</v>
      </c>
      <c r="M186">
        <v>71203</v>
      </c>
      <c r="N186" t="s">
        <v>35</v>
      </c>
      <c r="O186" t="s">
        <v>748</v>
      </c>
      <c r="P186" t="s">
        <v>76</v>
      </c>
      <c r="Q186" t="s">
        <v>166</v>
      </c>
      <c r="R186" t="s">
        <v>749</v>
      </c>
      <c r="S186">
        <v>29</v>
      </c>
      <c r="T186">
        <v>2</v>
      </c>
      <c r="U186">
        <v>0</v>
      </c>
      <c r="V186">
        <v>7.25</v>
      </c>
      <c r="W186" s="6">
        <f t="shared" si="16"/>
        <v>0.25</v>
      </c>
      <c r="X186" s="4">
        <f t="shared" si="13"/>
        <v>3.625</v>
      </c>
      <c r="Y186" s="4">
        <f t="shared" si="14"/>
        <v>14.5</v>
      </c>
      <c r="Z186" s="4">
        <f t="shared" si="15"/>
        <v>14.5</v>
      </c>
      <c r="AA186" s="4">
        <f t="shared" si="12"/>
        <v>0</v>
      </c>
    </row>
    <row r="187" spans="1:27" x14ac:dyDescent="0.2">
      <c r="A187">
        <v>186</v>
      </c>
      <c r="B187" t="s">
        <v>750</v>
      </c>
      <c r="C187" s="5">
        <v>42702</v>
      </c>
      <c r="D187" s="5" t="str">
        <f t="shared" si="17"/>
        <v>2016-11</v>
      </c>
      <c r="E187" s="5">
        <v>42706</v>
      </c>
      <c r="F187" t="s">
        <v>55</v>
      </c>
      <c r="G187" t="s">
        <v>751</v>
      </c>
      <c r="H187" t="s">
        <v>752</v>
      </c>
      <c r="I187" t="s">
        <v>31</v>
      </c>
      <c r="J187" t="s">
        <v>32</v>
      </c>
      <c r="K187" t="s">
        <v>753</v>
      </c>
      <c r="L187" t="s">
        <v>754</v>
      </c>
      <c r="M187">
        <v>6824</v>
      </c>
      <c r="N187" t="s">
        <v>153</v>
      </c>
      <c r="O187" t="s">
        <v>755</v>
      </c>
      <c r="P187" t="s">
        <v>51</v>
      </c>
      <c r="Q187" t="s">
        <v>80</v>
      </c>
      <c r="R187" t="s">
        <v>756</v>
      </c>
      <c r="S187">
        <v>7.16</v>
      </c>
      <c r="T187">
        <v>2</v>
      </c>
      <c r="U187">
        <v>0</v>
      </c>
      <c r="V187">
        <v>3.4367999999999999</v>
      </c>
      <c r="W187" s="6">
        <f t="shared" si="16"/>
        <v>0.48</v>
      </c>
      <c r="X187" s="4">
        <f t="shared" si="13"/>
        <v>1.7183999999999999</v>
      </c>
      <c r="Y187" s="4">
        <f t="shared" si="14"/>
        <v>3.58</v>
      </c>
      <c r="Z187" s="4">
        <f t="shared" si="15"/>
        <v>3.58</v>
      </c>
      <c r="AA187" s="4">
        <f t="shared" si="12"/>
        <v>0</v>
      </c>
    </row>
    <row r="188" spans="1:27" x14ac:dyDescent="0.2">
      <c r="A188">
        <v>187</v>
      </c>
      <c r="B188" t="s">
        <v>757</v>
      </c>
      <c r="C188" s="5">
        <v>41877</v>
      </c>
      <c r="D188" s="5" t="str">
        <f t="shared" si="17"/>
        <v>2014-08</v>
      </c>
      <c r="E188" s="5">
        <v>41881</v>
      </c>
      <c r="F188" t="s">
        <v>55</v>
      </c>
      <c r="G188" t="s">
        <v>758</v>
      </c>
      <c r="H188" t="s">
        <v>759</v>
      </c>
      <c r="I188" t="s">
        <v>107</v>
      </c>
      <c r="J188" t="s">
        <v>32</v>
      </c>
      <c r="K188" t="s">
        <v>47</v>
      </c>
      <c r="L188" t="s">
        <v>48</v>
      </c>
      <c r="M188">
        <v>90032</v>
      </c>
      <c r="N188" t="s">
        <v>49</v>
      </c>
      <c r="O188" t="s">
        <v>760</v>
      </c>
      <c r="P188" t="s">
        <v>76</v>
      </c>
      <c r="Q188" t="s">
        <v>166</v>
      </c>
      <c r="R188" t="s">
        <v>761</v>
      </c>
      <c r="S188">
        <v>176.8</v>
      </c>
      <c r="T188">
        <v>8</v>
      </c>
      <c r="U188">
        <v>0</v>
      </c>
      <c r="V188">
        <v>22.984000000000009</v>
      </c>
      <c r="W188" s="6">
        <f t="shared" si="16"/>
        <v>0.13000000000000003</v>
      </c>
      <c r="X188" s="4">
        <f t="shared" si="13"/>
        <v>2.8730000000000011</v>
      </c>
      <c r="Y188" s="4">
        <f t="shared" si="14"/>
        <v>22.1</v>
      </c>
      <c r="Z188" s="4">
        <f t="shared" si="15"/>
        <v>22.1</v>
      </c>
      <c r="AA188" s="4">
        <f t="shared" si="12"/>
        <v>0</v>
      </c>
    </row>
    <row r="189" spans="1:27" x14ac:dyDescent="0.2">
      <c r="A189">
        <v>188</v>
      </c>
      <c r="B189" t="s">
        <v>762</v>
      </c>
      <c r="C189" s="5">
        <v>42567</v>
      </c>
      <c r="D189" s="5" t="str">
        <f t="shared" si="17"/>
        <v>2016-07</v>
      </c>
      <c r="E189" s="5">
        <v>42573</v>
      </c>
      <c r="F189" t="s">
        <v>55</v>
      </c>
      <c r="G189" t="s">
        <v>763</v>
      </c>
      <c r="H189" t="s">
        <v>764</v>
      </c>
      <c r="I189" t="s">
        <v>46</v>
      </c>
      <c r="J189" t="s">
        <v>32</v>
      </c>
      <c r="K189" t="s">
        <v>765</v>
      </c>
      <c r="L189" t="s">
        <v>109</v>
      </c>
      <c r="M189">
        <v>75051</v>
      </c>
      <c r="N189" t="s">
        <v>110</v>
      </c>
      <c r="O189" t="s">
        <v>766</v>
      </c>
      <c r="P189" t="s">
        <v>51</v>
      </c>
      <c r="Q189" t="s">
        <v>64</v>
      </c>
      <c r="R189" t="s">
        <v>767</v>
      </c>
      <c r="S189">
        <v>37.224000000000004</v>
      </c>
      <c r="T189">
        <v>3</v>
      </c>
      <c r="U189">
        <v>0.2</v>
      </c>
      <c r="V189">
        <v>3.7224000000000004</v>
      </c>
      <c r="W189" s="6">
        <f t="shared" si="16"/>
        <v>0.1</v>
      </c>
      <c r="X189" s="4">
        <f t="shared" si="13"/>
        <v>1.2408000000000001</v>
      </c>
      <c r="Y189" s="4">
        <f t="shared" si="14"/>
        <v>12.408000000000001</v>
      </c>
      <c r="Z189" s="4">
        <f t="shared" si="15"/>
        <v>15.51</v>
      </c>
      <c r="AA189" s="4">
        <f t="shared" si="12"/>
        <v>7.4448000000000008</v>
      </c>
    </row>
    <row r="190" spans="1:27" x14ac:dyDescent="0.2">
      <c r="A190">
        <v>189</v>
      </c>
      <c r="B190" t="s">
        <v>762</v>
      </c>
      <c r="C190" s="5">
        <v>42567</v>
      </c>
      <c r="D190" s="5" t="str">
        <f t="shared" si="17"/>
        <v>2016-07</v>
      </c>
      <c r="E190" s="5">
        <v>42573</v>
      </c>
      <c r="F190" t="s">
        <v>55</v>
      </c>
      <c r="G190" t="s">
        <v>763</v>
      </c>
      <c r="H190" t="s">
        <v>764</v>
      </c>
      <c r="I190" t="s">
        <v>46</v>
      </c>
      <c r="J190" t="s">
        <v>32</v>
      </c>
      <c r="K190" t="s">
        <v>765</v>
      </c>
      <c r="L190" t="s">
        <v>109</v>
      </c>
      <c r="M190">
        <v>75051</v>
      </c>
      <c r="N190" t="s">
        <v>110</v>
      </c>
      <c r="O190" t="s">
        <v>637</v>
      </c>
      <c r="P190" t="s">
        <v>51</v>
      </c>
      <c r="Q190" t="s">
        <v>95</v>
      </c>
      <c r="R190" t="s">
        <v>638</v>
      </c>
      <c r="S190">
        <v>20.016000000000002</v>
      </c>
      <c r="T190">
        <v>3</v>
      </c>
      <c r="U190">
        <v>0.2</v>
      </c>
      <c r="V190">
        <v>6.2549999999999963</v>
      </c>
      <c r="W190" s="6">
        <f t="shared" si="16"/>
        <v>0.31249999999999978</v>
      </c>
      <c r="X190" s="4">
        <f t="shared" si="13"/>
        <v>2.0849999999999986</v>
      </c>
      <c r="Y190" s="4">
        <f t="shared" si="14"/>
        <v>6.6720000000000006</v>
      </c>
      <c r="Z190" s="4">
        <f t="shared" si="15"/>
        <v>8.34</v>
      </c>
      <c r="AA190" s="4">
        <f t="shared" si="12"/>
        <v>4.0032000000000005</v>
      </c>
    </row>
    <row r="191" spans="1:27" x14ac:dyDescent="0.2">
      <c r="A191">
        <v>190</v>
      </c>
      <c r="B191" t="s">
        <v>768</v>
      </c>
      <c r="C191" s="5">
        <v>42289</v>
      </c>
      <c r="D191" s="5" t="str">
        <f t="shared" si="17"/>
        <v>2015-10</v>
      </c>
      <c r="E191" s="5">
        <v>42291</v>
      </c>
      <c r="F191" t="s">
        <v>193</v>
      </c>
      <c r="G191" t="s">
        <v>769</v>
      </c>
      <c r="H191" t="s">
        <v>770</v>
      </c>
      <c r="I191" t="s">
        <v>107</v>
      </c>
      <c r="J191" t="s">
        <v>32</v>
      </c>
      <c r="K191" t="s">
        <v>271</v>
      </c>
      <c r="L191" t="s">
        <v>272</v>
      </c>
      <c r="M191">
        <v>10035</v>
      </c>
      <c r="N191" t="s">
        <v>153</v>
      </c>
      <c r="O191" t="s">
        <v>771</v>
      </c>
      <c r="P191" t="s">
        <v>37</v>
      </c>
      <c r="Q191" t="s">
        <v>38</v>
      </c>
      <c r="R191" t="s">
        <v>772</v>
      </c>
      <c r="S191">
        <v>899.13600000000008</v>
      </c>
      <c r="T191">
        <v>4</v>
      </c>
      <c r="U191">
        <v>0.2</v>
      </c>
      <c r="V191">
        <v>112.39199999999991</v>
      </c>
      <c r="W191" s="6">
        <f t="shared" si="16"/>
        <v>0.12499999999999989</v>
      </c>
      <c r="X191" s="4">
        <f t="shared" si="13"/>
        <v>28.097999999999978</v>
      </c>
      <c r="Y191" s="4">
        <f t="shared" si="14"/>
        <v>224.78400000000002</v>
      </c>
      <c r="Z191" s="4">
        <f t="shared" si="15"/>
        <v>280.98</v>
      </c>
      <c r="AA191" s="4">
        <f t="shared" si="12"/>
        <v>179.82720000000003</v>
      </c>
    </row>
    <row r="192" spans="1:27" x14ac:dyDescent="0.2">
      <c r="A192">
        <v>191</v>
      </c>
      <c r="B192" t="s">
        <v>768</v>
      </c>
      <c r="C192" s="5">
        <v>42289</v>
      </c>
      <c r="D192" s="5" t="str">
        <f t="shared" si="17"/>
        <v>2015-10</v>
      </c>
      <c r="E192" s="5">
        <v>42291</v>
      </c>
      <c r="F192" t="s">
        <v>193</v>
      </c>
      <c r="G192" t="s">
        <v>769</v>
      </c>
      <c r="H192" t="s">
        <v>770</v>
      </c>
      <c r="I192" t="s">
        <v>107</v>
      </c>
      <c r="J192" t="s">
        <v>32</v>
      </c>
      <c r="K192" t="s">
        <v>271</v>
      </c>
      <c r="L192" t="s">
        <v>272</v>
      </c>
      <c r="M192">
        <v>10035</v>
      </c>
      <c r="N192" t="s">
        <v>153</v>
      </c>
      <c r="O192" t="s">
        <v>773</v>
      </c>
      <c r="P192" t="s">
        <v>76</v>
      </c>
      <c r="Q192" t="s">
        <v>77</v>
      </c>
      <c r="R192" t="s">
        <v>774</v>
      </c>
      <c r="S192">
        <v>71.760000000000005</v>
      </c>
      <c r="T192">
        <v>6</v>
      </c>
      <c r="U192">
        <v>0</v>
      </c>
      <c r="V192">
        <v>20.092800000000004</v>
      </c>
      <c r="W192" s="6">
        <f t="shared" si="16"/>
        <v>0.28000000000000003</v>
      </c>
      <c r="X192" s="4">
        <f t="shared" si="13"/>
        <v>3.3488000000000007</v>
      </c>
      <c r="Y192" s="4">
        <f t="shared" si="14"/>
        <v>11.96</v>
      </c>
      <c r="Z192" s="4">
        <f t="shared" si="15"/>
        <v>11.96</v>
      </c>
      <c r="AA192" s="4">
        <f t="shared" si="12"/>
        <v>0</v>
      </c>
    </row>
    <row r="193" spans="1:27" x14ac:dyDescent="0.2">
      <c r="A193">
        <v>192</v>
      </c>
      <c r="B193" t="s">
        <v>768</v>
      </c>
      <c r="C193" s="5">
        <v>42289</v>
      </c>
      <c r="D193" s="5" t="str">
        <f t="shared" si="17"/>
        <v>2015-10</v>
      </c>
      <c r="E193" s="5">
        <v>42291</v>
      </c>
      <c r="F193" t="s">
        <v>193</v>
      </c>
      <c r="G193" t="s">
        <v>769</v>
      </c>
      <c r="H193" t="s">
        <v>770</v>
      </c>
      <c r="I193" t="s">
        <v>107</v>
      </c>
      <c r="J193" t="s">
        <v>32</v>
      </c>
      <c r="K193" t="s">
        <v>271</v>
      </c>
      <c r="L193" t="s">
        <v>272</v>
      </c>
      <c r="M193">
        <v>10035</v>
      </c>
      <c r="N193" t="s">
        <v>153</v>
      </c>
      <c r="O193" t="s">
        <v>775</v>
      </c>
      <c r="P193" t="s">
        <v>51</v>
      </c>
      <c r="Q193" t="s">
        <v>95</v>
      </c>
      <c r="R193" t="s">
        <v>776</v>
      </c>
      <c r="S193">
        <v>51.84</v>
      </c>
      <c r="T193">
        <v>8</v>
      </c>
      <c r="U193">
        <v>0</v>
      </c>
      <c r="V193">
        <v>24.883200000000002</v>
      </c>
      <c r="W193" s="6">
        <f t="shared" si="16"/>
        <v>0.48000000000000004</v>
      </c>
      <c r="X193" s="4">
        <f t="shared" si="13"/>
        <v>3.1104000000000003</v>
      </c>
      <c r="Y193" s="4">
        <f t="shared" si="14"/>
        <v>6.48</v>
      </c>
      <c r="Z193" s="4">
        <f t="shared" si="15"/>
        <v>6.48</v>
      </c>
      <c r="AA193" s="4">
        <f t="shared" si="12"/>
        <v>0</v>
      </c>
    </row>
    <row r="194" spans="1:27" x14ac:dyDescent="0.2">
      <c r="A194">
        <v>193</v>
      </c>
      <c r="B194" t="s">
        <v>768</v>
      </c>
      <c r="C194" s="5">
        <v>42289</v>
      </c>
      <c r="D194" s="5" t="str">
        <f t="shared" si="17"/>
        <v>2015-10</v>
      </c>
      <c r="E194" s="5">
        <v>42291</v>
      </c>
      <c r="F194" t="s">
        <v>193</v>
      </c>
      <c r="G194" t="s">
        <v>769</v>
      </c>
      <c r="H194" t="s">
        <v>770</v>
      </c>
      <c r="I194" t="s">
        <v>107</v>
      </c>
      <c r="J194" t="s">
        <v>32</v>
      </c>
      <c r="K194" t="s">
        <v>271</v>
      </c>
      <c r="L194" t="s">
        <v>272</v>
      </c>
      <c r="M194">
        <v>10035</v>
      </c>
      <c r="N194" t="s">
        <v>153</v>
      </c>
      <c r="O194" t="s">
        <v>206</v>
      </c>
      <c r="P194" t="s">
        <v>37</v>
      </c>
      <c r="Q194" t="s">
        <v>38</v>
      </c>
      <c r="R194" t="s">
        <v>207</v>
      </c>
      <c r="S194">
        <v>626.35200000000009</v>
      </c>
      <c r="T194">
        <v>3</v>
      </c>
      <c r="U194">
        <v>0.2</v>
      </c>
      <c r="V194">
        <v>46.976400000000012</v>
      </c>
      <c r="W194" s="6">
        <f t="shared" si="16"/>
        <v>7.5000000000000011E-2</v>
      </c>
      <c r="X194" s="4">
        <f t="shared" si="13"/>
        <v>15.658800000000005</v>
      </c>
      <c r="Y194" s="4">
        <f t="shared" si="14"/>
        <v>208.78400000000002</v>
      </c>
      <c r="Z194" s="4">
        <f t="shared" si="15"/>
        <v>260.98</v>
      </c>
      <c r="AA194" s="4">
        <f t="shared" si="12"/>
        <v>125.27040000000002</v>
      </c>
    </row>
    <row r="195" spans="1:27" x14ac:dyDescent="0.2">
      <c r="A195">
        <v>194</v>
      </c>
      <c r="B195" t="s">
        <v>768</v>
      </c>
      <c r="C195" s="5">
        <v>42289</v>
      </c>
      <c r="D195" s="5" t="str">
        <f t="shared" si="17"/>
        <v>2015-10</v>
      </c>
      <c r="E195" s="5">
        <v>42291</v>
      </c>
      <c r="F195" t="s">
        <v>193</v>
      </c>
      <c r="G195" t="s">
        <v>769</v>
      </c>
      <c r="H195" t="s">
        <v>770</v>
      </c>
      <c r="I195" t="s">
        <v>107</v>
      </c>
      <c r="J195" t="s">
        <v>32</v>
      </c>
      <c r="K195" t="s">
        <v>271</v>
      </c>
      <c r="L195" t="s">
        <v>272</v>
      </c>
      <c r="M195">
        <v>10035</v>
      </c>
      <c r="N195" t="s">
        <v>153</v>
      </c>
      <c r="O195" t="s">
        <v>777</v>
      </c>
      <c r="P195" t="s">
        <v>51</v>
      </c>
      <c r="Q195" t="s">
        <v>73</v>
      </c>
      <c r="R195" t="s">
        <v>778</v>
      </c>
      <c r="S195">
        <v>19.899999999999999</v>
      </c>
      <c r="T195">
        <v>5</v>
      </c>
      <c r="U195">
        <v>0</v>
      </c>
      <c r="V195">
        <v>6.5669999999999984</v>
      </c>
      <c r="W195" s="6">
        <f t="shared" si="16"/>
        <v>0.32999999999999996</v>
      </c>
      <c r="X195" s="4">
        <f t="shared" si="13"/>
        <v>1.3133999999999997</v>
      </c>
      <c r="Y195" s="4">
        <f t="shared" si="14"/>
        <v>3.9799999999999995</v>
      </c>
      <c r="Z195" s="4">
        <f t="shared" si="15"/>
        <v>3.9799999999999995</v>
      </c>
      <c r="AA195" s="4">
        <f t="shared" ref="AA195:AA258" si="18">S195*U195</f>
        <v>0</v>
      </c>
    </row>
    <row r="196" spans="1:27" x14ac:dyDescent="0.2">
      <c r="A196">
        <v>195</v>
      </c>
      <c r="B196" t="s">
        <v>779</v>
      </c>
      <c r="C196" s="5">
        <v>42308</v>
      </c>
      <c r="D196" s="5" t="str">
        <f t="shared" si="17"/>
        <v>2015-10</v>
      </c>
      <c r="E196" s="5">
        <v>42314</v>
      </c>
      <c r="F196" t="s">
        <v>55</v>
      </c>
      <c r="G196" t="s">
        <v>780</v>
      </c>
      <c r="H196" t="s">
        <v>781</v>
      </c>
      <c r="I196" t="s">
        <v>46</v>
      </c>
      <c r="J196" t="s">
        <v>32</v>
      </c>
      <c r="K196" t="s">
        <v>782</v>
      </c>
      <c r="L196" t="s">
        <v>48</v>
      </c>
      <c r="M196">
        <v>92374</v>
      </c>
      <c r="N196" t="s">
        <v>49</v>
      </c>
      <c r="O196" t="s">
        <v>177</v>
      </c>
      <c r="P196" t="s">
        <v>51</v>
      </c>
      <c r="Q196" t="s">
        <v>178</v>
      </c>
      <c r="R196" t="s">
        <v>179</v>
      </c>
      <c r="S196">
        <v>14.280000000000001</v>
      </c>
      <c r="T196">
        <v>7</v>
      </c>
      <c r="U196">
        <v>0</v>
      </c>
      <c r="V196">
        <v>6.7115999999999989</v>
      </c>
      <c r="W196" s="6">
        <f t="shared" si="16"/>
        <v>0.46999999999999986</v>
      </c>
      <c r="X196" s="4">
        <f t="shared" ref="X196:X259" si="19">V196/T196</f>
        <v>0.95879999999999987</v>
      </c>
      <c r="Y196" s="4">
        <f t="shared" ref="Y196:Y259" si="20">S196/T196</f>
        <v>2.04</v>
      </c>
      <c r="Z196" s="4">
        <f t="shared" ref="Z196:Z259" si="21">S196/((1-U196)*T196)</f>
        <v>2.04</v>
      </c>
      <c r="AA196" s="4">
        <f t="shared" si="18"/>
        <v>0</v>
      </c>
    </row>
    <row r="197" spans="1:27" x14ac:dyDescent="0.2">
      <c r="A197">
        <v>196</v>
      </c>
      <c r="B197" t="s">
        <v>783</v>
      </c>
      <c r="C197" s="5">
        <v>41719</v>
      </c>
      <c r="D197" s="5" t="str">
        <f t="shared" si="17"/>
        <v>2014-03</v>
      </c>
      <c r="E197" s="5">
        <v>41723</v>
      </c>
      <c r="F197" t="s">
        <v>55</v>
      </c>
      <c r="G197" t="s">
        <v>784</v>
      </c>
      <c r="H197" t="s">
        <v>785</v>
      </c>
      <c r="I197" t="s">
        <v>31</v>
      </c>
      <c r="J197" t="s">
        <v>32</v>
      </c>
      <c r="K197" t="s">
        <v>786</v>
      </c>
      <c r="L197" t="s">
        <v>503</v>
      </c>
      <c r="M197">
        <v>45011</v>
      </c>
      <c r="N197" t="s">
        <v>153</v>
      </c>
      <c r="O197" t="s">
        <v>787</v>
      </c>
      <c r="P197" t="s">
        <v>51</v>
      </c>
      <c r="Q197" t="s">
        <v>73</v>
      </c>
      <c r="R197" t="s">
        <v>788</v>
      </c>
      <c r="S197">
        <v>7.4080000000000004</v>
      </c>
      <c r="T197">
        <v>2</v>
      </c>
      <c r="U197">
        <v>0.2</v>
      </c>
      <c r="V197">
        <v>1.2037999999999995</v>
      </c>
      <c r="W197" s="6">
        <f t="shared" ref="W197:W260" si="22">(V197/S197)</f>
        <v>0.16249999999999992</v>
      </c>
      <c r="X197" s="4">
        <f t="shared" si="19"/>
        <v>0.60189999999999977</v>
      </c>
      <c r="Y197" s="4">
        <f t="shared" si="20"/>
        <v>3.7040000000000002</v>
      </c>
      <c r="Z197" s="4">
        <f t="shared" si="21"/>
        <v>4.63</v>
      </c>
      <c r="AA197" s="4">
        <f t="shared" si="18"/>
        <v>1.4816000000000003</v>
      </c>
    </row>
    <row r="198" spans="1:27" x14ac:dyDescent="0.2">
      <c r="A198">
        <v>197</v>
      </c>
      <c r="B198" t="s">
        <v>783</v>
      </c>
      <c r="C198" s="5">
        <v>41719</v>
      </c>
      <c r="D198" s="5" t="str">
        <f t="shared" si="17"/>
        <v>2014-03</v>
      </c>
      <c r="E198" s="5">
        <v>41723</v>
      </c>
      <c r="F198" t="s">
        <v>55</v>
      </c>
      <c r="G198" t="s">
        <v>784</v>
      </c>
      <c r="H198" t="s">
        <v>785</v>
      </c>
      <c r="I198" t="s">
        <v>31</v>
      </c>
      <c r="J198" t="s">
        <v>32</v>
      </c>
      <c r="K198" t="s">
        <v>786</v>
      </c>
      <c r="L198" t="s">
        <v>503</v>
      </c>
      <c r="M198">
        <v>45011</v>
      </c>
      <c r="N198" t="s">
        <v>153</v>
      </c>
      <c r="O198" t="s">
        <v>789</v>
      </c>
      <c r="P198" t="s">
        <v>51</v>
      </c>
      <c r="Q198" t="s">
        <v>73</v>
      </c>
      <c r="R198" t="s">
        <v>790</v>
      </c>
      <c r="S198">
        <v>6.048</v>
      </c>
      <c r="T198">
        <v>3</v>
      </c>
      <c r="U198">
        <v>0.2</v>
      </c>
      <c r="V198">
        <v>1.5876000000000006</v>
      </c>
      <c r="W198" s="6">
        <f t="shared" si="22"/>
        <v>0.26250000000000007</v>
      </c>
      <c r="X198" s="4">
        <f t="shared" si="19"/>
        <v>0.52920000000000023</v>
      </c>
      <c r="Y198" s="4">
        <f t="shared" si="20"/>
        <v>2.016</v>
      </c>
      <c r="Z198" s="4">
        <f t="shared" si="21"/>
        <v>2.5199999999999996</v>
      </c>
      <c r="AA198" s="4">
        <f t="shared" si="18"/>
        <v>1.2096</v>
      </c>
    </row>
    <row r="199" spans="1:27" x14ac:dyDescent="0.2">
      <c r="A199">
        <v>198</v>
      </c>
      <c r="B199" t="s">
        <v>791</v>
      </c>
      <c r="C199" s="5">
        <v>43045</v>
      </c>
      <c r="D199" s="5" t="str">
        <f t="shared" ref="D199:D262" si="23">TEXT(C199,"yyyy-mm")</f>
        <v>2017-11</v>
      </c>
      <c r="E199" s="5">
        <v>43052</v>
      </c>
      <c r="F199" t="s">
        <v>55</v>
      </c>
      <c r="G199" t="s">
        <v>792</v>
      </c>
      <c r="H199" t="s">
        <v>793</v>
      </c>
      <c r="I199" t="s">
        <v>107</v>
      </c>
      <c r="J199" t="s">
        <v>32</v>
      </c>
      <c r="K199" t="s">
        <v>794</v>
      </c>
      <c r="L199" t="s">
        <v>795</v>
      </c>
      <c r="M199">
        <v>7090</v>
      </c>
      <c r="N199" t="s">
        <v>153</v>
      </c>
      <c r="O199" t="s">
        <v>796</v>
      </c>
      <c r="P199" t="s">
        <v>51</v>
      </c>
      <c r="Q199" t="s">
        <v>64</v>
      </c>
      <c r="R199" t="s">
        <v>797</v>
      </c>
      <c r="S199">
        <v>46.26</v>
      </c>
      <c r="T199">
        <v>3</v>
      </c>
      <c r="U199">
        <v>0</v>
      </c>
      <c r="V199">
        <v>12.0276</v>
      </c>
      <c r="W199" s="6">
        <f t="shared" si="22"/>
        <v>0.26</v>
      </c>
      <c r="X199" s="4">
        <f t="shared" si="19"/>
        <v>4.0091999999999999</v>
      </c>
      <c r="Y199" s="4">
        <f t="shared" si="20"/>
        <v>15.42</v>
      </c>
      <c r="Z199" s="4">
        <f t="shared" si="21"/>
        <v>15.42</v>
      </c>
      <c r="AA199" s="4">
        <f t="shared" si="18"/>
        <v>0</v>
      </c>
    </row>
    <row r="200" spans="1:27" x14ac:dyDescent="0.2">
      <c r="A200">
        <v>199</v>
      </c>
      <c r="B200" t="s">
        <v>798</v>
      </c>
      <c r="C200" s="5">
        <v>42922</v>
      </c>
      <c r="D200" s="5" t="str">
        <f t="shared" si="23"/>
        <v>2017-07</v>
      </c>
      <c r="E200" s="5">
        <v>42929</v>
      </c>
      <c r="F200" t="s">
        <v>55</v>
      </c>
      <c r="G200" t="s">
        <v>799</v>
      </c>
      <c r="H200" t="s">
        <v>800</v>
      </c>
      <c r="I200" t="s">
        <v>46</v>
      </c>
      <c r="J200" t="s">
        <v>32</v>
      </c>
      <c r="K200" t="s">
        <v>151</v>
      </c>
      <c r="L200" t="s">
        <v>152</v>
      </c>
      <c r="M200">
        <v>19120</v>
      </c>
      <c r="N200" t="s">
        <v>153</v>
      </c>
      <c r="O200" t="s">
        <v>801</v>
      </c>
      <c r="P200" t="s">
        <v>51</v>
      </c>
      <c r="Q200" t="s">
        <v>80</v>
      </c>
      <c r="R200" t="s">
        <v>802</v>
      </c>
      <c r="S200">
        <v>2.9460000000000006</v>
      </c>
      <c r="T200">
        <v>2</v>
      </c>
      <c r="U200">
        <v>0.7</v>
      </c>
      <c r="V200">
        <v>-2.2585999999999995</v>
      </c>
      <c r="W200" s="6">
        <f t="shared" si="22"/>
        <v>-0.76666666666666639</v>
      </c>
      <c r="X200" s="4">
        <f t="shared" si="19"/>
        <v>-1.1292999999999997</v>
      </c>
      <c r="Y200" s="4">
        <f t="shared" si="20"/>
        <v>1.4730000000000003</v>
      </c>
      <c r="Z200" s="4">
        <f t="shared" si="21"/>
        <v>4.91</v>
      </c>
      <c r="AA200" s="4">
        <f t="shared" si="18"/>
        <v>2.0622000000000003</v>
      </c>
    </row>
    <row r="201" spans="1:27" x14ac:dyDescent="0.2">
      <c r="A201">
        <v>200</v>
      </c>
      <c r="B201" t="s">
        <v>798</v>
      </c>
      <c r="C201" s="5">
        <v>42922</v>
      </c>
      <c r="D201" s="5" t="str">
        <f t="shared" si="23"/>
        <v>2017-07</v>
      </c>
      <c r="E201" s="5">
        <v>42929</v>
      </c>
      <c r="F201" t="s">
        <v>55</v>
      </c>
      <c r="G201" t="s">
        <v>799</v>
      </c>
      <c r="H201" t="s">
        <v>800</v>
      </c>
      <c r="I201" t="s">
        <v>46</v>
      </c>
      <c r="J201" t="s">
        <v>32</v>
      </c>
      <c r="K201" t="s">
        <v>151</v>
      </c>
      <c r="L201" t="s">
        <v>152</v>
      </c>
      <c r="M201">
        <v>19120</v>
      </c>
      <c r="N201" t="s">
        <v>153</v>
      </c>
      <c r="O201" t="s">
        <v>803</v>
      </c>
      <c r="P201" t="s">
        <v>51</v>
      </c>
      <c r="Q201" t="s">
        <v>95</v>
      </c>
      <c r="R201" t="s">
        <v>804</v>
      </c>
      <c r="S201">
        <v>16.056000000000001</v>
      </c>
      <c r="T201">
        <v>3</v>
      </c>
      <c r="U201">
        <v>0.2</v>
      </c>
      <c r="V201">
        <v>5.8203000000000005</v>
      </c>
      <c r="W201" s="6">
        <f t="shared" si="22"/>
        <v>0.36249999999999999</v>
      </c>
      <c r="X201" s="4">
        <f t="shared" si="19"/>
        <v>1.9401000000000002</v>
      </c>
      <c r="Y201" s="4">
        <f t="shared" si="20"/>
        <v>5.3520000000000003</v>
      </c>
      <c r="Z201" s="4">
        <f t="shared" si="21"/>
        <v>6.6899999999999995</v>
      </c>
      <c r="AA201" s="4">
        <f t="shared" si="18"/>
        <v>3.2112000000000003</v>
      </c>
    </row>
    <row r="202" spans="1:27" x14ac:dyDescent="0.2">
      <c r="A202">
        <v>201</v>
      </c>
      <c r="B202" t="s">
        <v>805</v>
      </c>
      <c r="C202" s="5">
        <v>42910</v>
      </c>
      <c r="D202" s="5" t="str">
        <f t="shared" si="23"/>
        <v>2017-06</v>
      </c>
      <c r="E202" s="5">
        <v>42915</v>
      </c>
      <c r="F202" t="s">
        <v>55</v>
      </c>
      <c r="G202" t="s">
        <v>806</v>
      </c>
      <c r="H202" t="s">
        <v>807</v>
      </c>
      <c r="I202" t="s">
        <v>31</v>
      </c>
      <c r="J202" t="s">
        <v>32</v>
      </c>
      <c r="K202" t="s">
        <v>808</v>
      </c>
      <c r="L202" t="s">
        <v>503</v>
      </c>
      <c r="M202">
        <v>44312</v>
      </c>
      <c r="N202" t="s">
        <v>153</v>
      </c>
      <c r="O202" t="s">
        <v>809</v>
      </c>
      <c r="P202" t="s">
        <v>51</v>
      </c>
      <c r="Q202" t="s">
        <v>95</v>
      </c>
      <c r="R202" t="s">
        <v>810</v>
      </c>
      <c r="S202">
        <v>21.744000000000003</v>
      </c>
      <c r="T202">
        <v>3</v>
      </c>
      <c r="U202">
        <v>0.2</v>
      </c>
      <c r="V202">
        <v>6.794999999999999</v>
      </c>
      <c r="W202" s="6">
        <f t="shared" si="22"/>
        <v>0.31249999999999989</v>
      </c>
      <c r="X202" s="4">
        <f t="shared" si="19"/>
        <v>2.2649999999999997</v>
      </c>
      <c r="Y202" s="4">
        <f t="shared" si="20"/>
        <v>7.2480000000000011</v>
      </c>
      <c r="Z202" s="4">
        <f t="shared" si="21"/>
        <v>9.06</v>
      </c>
      <c r="AA202" s="4">
        <f t="shared" si="18"/>
        <v>4.3488000000000007</v>
      </c>
    </row>
    <row r="203" spans="1:27" x14ac:dyDescent="0.2">
      <c r="A203">
        <v>202</v>
      </c>
      <c r="B203" t="s">
        <v>811</v>
      </c>
      <c r="C203" s="5">
        <v>41854</v>
      </c>
      <c r="D203" s="5" t="str">
        <f t="shared" si="23"/>
        <v>2014-08</v>
      </c>
      <c r="E203" s="5">
        <v>41856</v>
      </c>
      <c r="F203" t="s">
        <v>193</v>
      </c>
      <c r="G203" t="s">
        <v>812</v>
      </c>
      <c r="H203" t="s">
        <v>813</v>
      </c>
      <c r="I203" t="s">
        <v>31</v>
      </c>
      <c r="J203" t="s">
        <v>32</v>
      </c>
      <c r="K203" t="s">
        <v>814</v>
      </c>
      <c r="L203" t="s">
        <v>462</v>
      </c>
      <c r="M203">
        <v>80219</v>
      </c>
      <c r="N203" t="s">
        <v>49</v>
      </c>
      <c r="O203" t="s">
        <v>815</v>
      </c>
      <c r="P203" t="s">
        <v>37</v>
      </c>
      <c r="Q203" t="s">
        <v>61</v>
      </c>
      <c r="R203" t="s">
        <v>816</v>
      </c>
      <c r="S203">
        <v>218.75</v>
      </c>
      <c r="T203">
        <v>2</v>
      </c>
      <c r="U203">
        <v>0.5</v>
      </c>
      <c r="V203">
        <v>-161.875</v>
      </c>
      <c r="W203" s="6">
        <f t="shared" si="22"/>
        <v>-0.74</v>
      </c>
      <c r="X203" s="4">
        <f t="shared" si="19"/>
        <v>-80.9375</v>
      </c>
      <c r="Y203" s="4">
        <f t="shared" si="20"/>
        <v>109.375</v>
      </c>
      <c r="Z203" s="4">
        <f t="shared" si="21"/>
        <v>218.75</v>
      </c>
      <c r="AA203" s="4">
        <f t="shared" si="18"/>
        <v>109.375</v>
      </c>
    </row>
    <row r="204" spans="1:27" x14ac:dyDescent="0.2">
      <c r="A204">
        <v>203</v>
      </c>
      <c r="B204" t="s">
        <v>811</v>
      </c>
      <c r="C204" s="5">
        <v>41854</v>
      </c>
      <c r="D204" s="5" t="str">
        <f t="shared" si="23"/>
        <v>2014-08</v>
      </c>
      <c r="E204" s="5">
        <v>41856</v>
      </c>
      <c r="F204" t="s">
        <v>193</v>
      </c>
      <c r="G204" t="s">
        <v>812</v>
      </c>
      <c r="H204" t="s">
        <v>813</v>
      </c>
      <c r="I204" t="s">
        <v>31</v>
      </c>
      <c r="J204" t="s">
        <v>32</v>
      </c>
      <c r="K204" t="s">
        <v>814</v>
      </c>
      <c r="L204" t="s">
        <v>462</v>
      </c>
      <c r="M204">
        <v>80219</v>
      </c>
      <c r="N204" t="s">
        <v>49</v>
      </c>
      <c r="O204" t="s">
        <v>817</v>
      </c>
      <c r="P204" t="s">
        <v>51</v>
      </c>
      <c r="Q204" t="s">
        <v>83</v>
      </c>
      <c r="R204" t="s">
        <v>818</v>
      </c>
      <c r="S204">
        <v>2.6</v>
      </c>
      <c r="T204">
        <v>1</v>
      </c>
      <c r="U204">
        <v>0.2</v>
      </c>
      <c r="V204">
        <v>0.29249999999999987</v>
      </c>
      <c r="W204" s="6">
        <f t="shared" si="22"/>
        <v>0.11249999999999995</v>
      </c>
      <c r="X204" s="4">
        <f t="shared" si="19"/>
        <v>0.29249999999999987</v>
      </c>
      <c r="Y204" s="4">
        <f t="shared" si="20"/>
        <v>2.6</v>
      </c>
      <c r="Z204" s="4">
        <f t="shared" si="21"/>
        <v>3.25</v>
      </c>
      <c r="AA204" s="4">
        <f t="shared" si="18"/>
        <v>0.52</v>
      </c>
    </row>
    <row r="205" spans="1:27" x14ac:dyDescent="0.2">
      <c r="A205">
        <v>204</v>
      </c>
      <c r="B205" t="s">
        <v>819</v>
      </c>
      <c r="C205" s="5">
        <v>43086</v>
      </c>
      <c r="D205" s="5" t="str">
        <f t="shared" si="23"/>
        <v>2017-12</v>
      </c>
      <c r="E205" s="5">
        <v>43090</v>
      </c>
      <c r="F205" t="s">
        <v>28</v>
      </c>
      <c r="G205" t="s">
        <v>820</v>
      </c>
      <c r="H205" t="s">
        <v>821</v>
      </c>
      <c r="I205" t="s">
        <v>31</v>
      </c>
      <c r="J205" t="s">
        <v>32</v>
      </c>
      <c r="K205" t="s">
        <v>822</v>
      </c>
      <c r="L205" t="s">
        <v>109</v>
      </c>
      <c r="M205">
        <v>75220</v>
      </c>
      <c r="N205" t="s">
        <v>110</v>
      </c>
      <c r="O205" t="s">
        <v>823</v>
      </c>
      <c r="P205" t="s">
        <v>51</v>
      </c>
      <c r="Q205" t="s">
        <v>83</v>
      </c>
      <c r="R205" t="s">
        <v>824</v>
      </c>
      <c r="S205">
        <v>66.283999999999992</v>
      </c>
      <c r="T205">
        <v>2</v>
      </c>
      <c r="U205">
        <v>0.8</v>
      </c>
      <c r="V205">
        <v>-178.96680000000001</v>
      </c>
      <c r="W205" s="6">
        <f t="shared" si="22"/>
        <v>-2.7000000000000006</v>
      </c>
      <c r="X205" s="4">
        <f t="shared" si="19"/>
        <v>-89.483400000000003</v>
      </c>
      <c r="Y205" s="4">
        <f t="shared" si="20"/>
        <v>33.141999999999996</v>
      </c>
      <c r="Z205" s="4">
        <f t="shared" si="21"/>
        <v>165.71</v>
      </c>
      <c r="AA205" s="4">
        <f t="shared" si="18"/>
        <v>53.027199999999993</v>
      </c>
    </row>
    <row r="206" spans="1:27" x14ac:dyDescent="0.2">
      <c r="A206">
        <v>205</v>
      </c>
      <c r="B206" t="s">
        <v>825</v>
      </c>
      <c r="C206" s="5">
        <v>42889</v>
      </c>
      <c r="D206" s="5" t="str">
        <f t="shared" si="23"/>
        <v>2017-06</v>
      </c>
      <c r="E206" s="5">
        <v>42893</v>
      </c>
      <c r="F206" t="s">
        <v>55</v>
      </c>
      <c r="G206" t="s">
        <v>826</v>
      </c>
      <c r="H206" t="s">
        <v>827</v>
      </c>
      <c r="I206" t="s">
        <v>46</v>
      </c>
      <c r="J206" t="s">
        <v>32</v>
      </c>
      <c r="K206" t="s">
        <v>618</v>
      </c>
      <c r="L206" t="s">
        <v>340</v>
      </c>
      <c r="M206">
        <v>37064</v>
      </c>
      <c r="N206" t="s">
        <v>35</v>
      </c>
      <c r="O206" t="s">
        <v>828</v>
      </c>
      <c r="P206" t="s">
        <v>37</v>
      </c>
      <c r="Q206" t="s">
        <v>70</v>
      </c>
      <c r="R206" t="s">
        <v>829</v>
      </c>
      <c r="S206">
        <v>35.168000000000006</v>
      </c>
      <c r="T206">
        <v>7</v>
      </c>
      <c r="U206">
        <v>0.2</v>
      </c>
      <c r="V206">
        <v>9.6712000000000025</v>
      </c>
      <c r="W206" s="6">
        <f t="shared" si="22"/>
        <v>0.27500000000000002</v>
      </c>
      <c r="X206" s="4">
        <f t="shared" si="19"/>
        <v>1.3816000000000004</v>
      </c>
      <c r="Y206" s="4">
        <f t="shared" si="20"/>
        <v>5.0240000000000009</v>
      </c>
      <c r="Z206" s="4">
        <f t="shared" si="21"/>
        <v>6.28</v>
      </c>
      <c r="AA206" s="4">
        <f t="shared" si="18"/>
        <v>7.0336000000000016</v>
      </c>
    </row>
    <row r="207" spans="1:27" x14ac:dyDescent="0.2">
      <c r="A207">
        <v>206</v>
      </c>
      <c r="B207" t="s">
        <v>830</v>
      </c>
      <c r="C207" s="5">
        <v>43078</v>
      </c>
      <c r="D207" s="5" t="str">
        <f t="shared" si="23"/>
        <v>2017-12</v>
      </c>
      <c r="E207" s="5">
        <v>43083</v>
      </c>
      <c r="F207" t="s">
        <v>55</v>
      </c>
      <c r="G207" t="s">
        <v>831</v>
      </c>
      <c r="H207" t="s">
        <v>832</v>
      </c>
      <c r="I207" t="s">
        <v>31</v>
      </c>
      <c r="J207" t="s">
        <v>32</v>
      </c>
      <c r="K207" t="s">
        <v>833</v>
      </c>
      <c r="L207" t="s">
        <v>48</v>
      </c>
      <c r="M207">
        <v>90604</v>
      </c>
      <c r="N207" t="s">
        <v>49</v>
      </c>
      <c r="O207" t="s">
        <v>834</v>
      </c>
      <c r="P207" t="s">
        <v>76</v>
      </c>
      <c r="Q207" t="s">
        <v>77</v>
      </c>
      <c r="R207" t="s">
        <v>835</v>
      </c>
      <c r="S207">
        <v>444.76800000000003</v>
      </c>
      <c r="T207">
        <v>4</v>
      </c>
      <c r="U207">
        <v>0.2</v>
      </c>
      <c r="V207">
        <v>44.476800000000026</v>
      </c>
      <c r="W207" s="6">
        <f t="shared" si="22"/>
        <v>0.10000000000000005</v>
      </c>
      <c r="X207" s="4">
        <f t="shared" si="19"/>
        <v>11.119200000000006</v>
      </c>
      <c r="Y207" s="4">
        <f t="shared" si="20"/>
        <v>111.19200000000001</v>
      </c>
      <c r="Z207" s="4">
        <f t="shared" si="21"/>
        <v>138.99</v>
      </c>
      <c r="AA207" s="4">
        <f t="shared" si="18"/>
        <v>88.953600000000009</v>
      </c>
    </row>
    <row r="208" spans="1:27" x14ac:dyDescent="0.2">
      <c r="A208">
        <v>207</v>
      </c>
      <c r="B208" t="s">
        <v>836</v>
      </c>
      <c r="C208" s="5">
        <v>43070</v>
      </c>
      <c r="D208" s="5" t="str">
        <f t="shared" si="23"/>
        <v>2017-12</v>
      </c>
      <c r="E208" s="5">
        <v>43076</v>
      </c>
      <c r="F208" t="s">
        <v>55</v>
      </c>
      <c r="G208" t="s">
        <v>837</v>
      </c>
      <c r="H208" t="s">
        <v>838</v>
      </c>
      <c r="I208" t="s">
        <v>31</v>
      </c>
      <c r="J208" t="s">
        <v>32</v>
      </c>
      <c r="K208" t="s">
        <v>839</v>
      </c>
      <c r="L208" t="s">
        <v>243</v>
      </c>
      <c r="M208">
        <v>48601</v>
      </c>
      <c r="N208" t="s">
        <v>110</v>
      </c>
      <c r="O208" t="s">
        <v>840</v>
      </c>
      <c r="P208" t="s">
        <v>51</v>
      </c>
      <c r="Q208" t="s">
        <v>64</v>
      </c>
      <c r="R208" t="s">
        <v>841</v>
      </c>
      <c r="S208">
        <v>83.92</v>
      </c>
      <c r="T208">
        <v>4</v>
      </c>
      <c r="U208">
        <v>0</v>
      </c>
      <c r="V208">
        <v>5.8743999999999943</v>
      </c>
      <c r="W208" s="6">
        <f t="shared" si="22"/>
        <v>6.9999999999999937E-2</v>
      </c>
      <c r="X208" s="4">
        <f t="shared" si="19"/>
        <v>1.4685999999999986</v>
      </c>
      <c r="Y208" s="4">
        <f t="shared" si="20"/>
        <v>20.98</v>
      </c>
      <c r="Z208" s="4">
        <f t="shared" si="21"/>
        <v>20.98</v>
      </c>
      <c r="AA208" s="4">
        <f t="shared" si="18"/>
        <v>0</v>
      </c>
    </row>
    <row r="209" spans="1:27" x14ac:dyDescent="0.2">
      <c r="A209">
        <v>208</v>
      </c>
      <c r="B209" t="s">
        <v>836</v>
      </c>
      <c r="C209" s="5">
        <v>43070</v>
      </c>
      <c r="D209" s="5" t="str">
        <f t="shared" si="23"/>
        <v>2017-12</v>
      </c>
      <c r="E209" s="5">
        <v>43076</v>
      </c>
      <c r="F209" t="s">
        <v>55</v>
      </c>
      <c r="G209" t="s">
        <v>837</v>
      </c>
      <c r="H209" t="s">
        <v>838</v>
      </c>
      <c r="I209" t="s">
        <v>31</v>
      </c>
      <c r="J209" t="s">
        <v>32</v>
      </c>
      <c r="K209" t="s">
        <v>839</v>
      </c>
      <c r="L209" t="s">
        <v>243</v>
      </c>
      <c r="M209">
        <v>48601</v>
      </c>
      <c r="N209" t="s">
        <v>110</v>
      </c>
      <c r="O209" t="s">
        <v>842</v>
      </c>
      <c r="P209" t="s">
        <v>76</v>
      </c>
      <c r="Q209" t="s">
        <v>77</v>
      </c>
      <c r="R209" t="s">
        <v>843</v>
      </c>
      <c r="S209">
        <v>131.97999999999999</v>
      </c>
      <c r="T209">
        <v>2</v>
      </c>
      <c r="U209">
        <v>0</v>
      </c>
      <c r="V209">
        <v>35.634600000000006</v>
      </c>
      <c r="W209" s="6">
        <f t="shared" si="22"/>
        <v>0.27000000000000007</v>
      </c>
      <c r="X209" s="4">
        <f t="shared" si="19"/>
        <v>17.817300000000003</v>
      </c>
      <c r="Y209" s="4">
        <f t="shared" si="20"/>
        <v>65.989999999999995</v>
      </c>
      <c r="Z209" s="4">
        <f t="shared" si="21"/>
        <v>65.989999999999995</v>
      </c>
      <c r="AA209" s="4">
        <f t="shared" si="18"/>
        <v>0</v>
      </c>
    </row>
    <row r="210" spans="1:27" x14ac:dyDescent="0.2">
      <c r="A210">
        <v>209</v>
      </c>
      <c r="B210" t="s">
        <v>836</v>
      </c>
      <c r="C210" s="5">
        <v>43070</v>
      </c>
      <c r="D210" s="5" t="str">
        <f t="shared" si="23"/>
        <v>2017-12</v>
      </c>
      <c r="E210" s="5">
        <v>43076</v>
      </c>
      <c r="F210" t="s">
        <v>55</v>
      </c>
      <c r="G210" t="s">
        <v>837</v>
      </c>
      <c r="H210" t="s">
        <v>838</v>
      </c>
      <c r="I210" t="s">
        <v>31</v>
      </c>
      <c r="J210" t="s">
        <v>32</v>
      </c>
      <c r="K210" t="s">
        <v>839</v>
      </c>
      <c r="L210" t="s">
        <v>243</v>
      </c>
      <c r="M210">
        <v>48601</v>
      </c>
      <c r="N210" t="s">
        <v>110</v>
      </c>
      <c r="O210" t="s">
        <v>550</v>
      </c>
      <c r="P210" t="s">
        <v>51</v>
      </c>
      <c r="Q210" t="s">
        <v>80</v>
      </c>
      <c r="R210" t="s">
        <v>551</v>
      </c>
      <c r="S210">
        <v>15.92</v>
      </c>
      <c r="T210">
        <v>4</v>
      </c>
      <c r="U210">
        <v>0</v>
      </c>
      <c r="V210">
        <v>7.4824000000000002</v>
      </c>
      <c r="W210" s="6">
        <f t="shared" si="22"/>
        <v>0.47000000000000003</v>
      </c>
      <c r="X210" s="4">
        <f t="shared" si="19"/>
        <v>1.8706</v>
      </c>
      <c r="Y210" s="4">
        <f t="shared" si="20"/>
        <v>3.98</v>
      </c>
      <c r="Z210" s="4">
        <f t="shared" si="21"/>
        <v>3.98</v>
      </c>
      <c r="AA210" s="4">
        <f t="shared" si="18"/>
        <v>0</v>
      </c>
    </row>
    <row r="211" spans="1:27" x14ac:dyDescent="0.2">
      <c r="A211">
        <v>210</v>
      </c>
      <c r="B211" t="s">
        <v>836</v>
      </c>
      <c r="C211" s="5">
        <v>43070</v>
      </c>
      <c r="D211" s="5" t="str">
        <f t="shared" si="23"/>
        <v>2017-12</v>
      </c>
      <c r="E211" s="5">
        <v>43076</v>
      </c>
      <c r="F211" t="s">
        <v>55</v>
      </c>
      <c r="G211" t="s">
        <v>837</v>
      </c>
      <c r="H211" t="s">
        <v>838</v>
      </c>
      <c r="I211" t="s">
        <v>31</v>
      </c>
      <c r="J211" t="s">
        <v>32</v>
      </c>
      <c r="K211" t="s">
        <v>839</v>
      </c>
      <c r="L211" t="s">
        <v>243</v>
      </c>
      <c r="M211">
        <v>48601</v>
      </c>
      <c r="N211" t="s">
        <v>110</v>
      </c>
      <c r="O211" t="s">
        <v>844</v>
      </c>
      <c r="P211" t="s">
        <v>51</v>
      </c>
      <c r="Q211" t="s">
        <v>274</v>
      </c>
      <c r="R211" t="s">
        <v>845</v>
      </c>
      <c r="S211">
        <v>52.29</v>
      </c>
      <c r="T211">
        <v>9</v>
      </c>
      <c r="U211">
        <v>0</v>
      </c>
      <c r="V211">
        <v>16.209899999999998</v>
      </c>
      <c r="W211" s="6">
        <f t="shared" si="22"/>
        <v>0.30999999999999994</v>
      </c>
      <c r="X211" s="4">
        <f t="shared" si="19"/>
        <v>1.8010999999999997</v>
      </c>
      <c r="Y211" s="4">
        <f t="shared" si="20"/>
        <v>5.81</v>
      </c>
      <c r="Z211" s="4">
        <f t="shared" si="21"/>
        <v>5.81</v>
      </c>
      <c r="AA211" s="4">
        <f t="shared" si="18"/>
        <v>0</v>
      </c>
    </row>
    <row r="212" spans="1:27" x14ac:dyDescent="0.2">
      <c r="A212">
        <v>211</v>
      </c>
      <c r="B212" t="s">
        <v>836</v>
      </c>
      <c r="C212" s="5">
        <v>43070</v>
      </c>
      <c r="D212" s="5" t="str">
        <f t="shared" si="23"/>
        <v>2017-12</v>
      </c>
      <c r="E212" s="5">
        <v>43076</v>
      </c>
      <c r="F212" t="s">
        <v>55</v>
      </c>
      <c r="G212" t="s">
        <v>837</v>
      </c>
      <c r="H212" t="s">
        <v>838</v>
      </c>
      <c r="I212" t="s">
        <v>31</v>
      </c>
      <c r="J212" t="s">
        <v>32</v>
      </c>
      <c r="K212" t="s">
        <v>839</v>
      </c>
      <c r="L212" t="s">
        <v>243</v>
      </c>
      <c r="M212">
        <v>48601</v>
      </c>
      <c r="N212" t="s">
        <v>110</v>
      </c>
      <c r="O212" t="s">
        <v>846</v>
      </c>
      <c r="P212" t="s">
        <v>51</v>
      </c>
      <c r="Q212" t="s">
        <v>64</v>
      </c>
      <c r="R212" t="s">
        <v>847</v>
      </c>
      <c r="S212">
        <v>91.99</v>
      </c>
      <c r="T212">
        <v>1</v>
      </c>
      <c r="U212">
        <v>0</v>
      </c>
      <c r="V212">
        <v>3.6795999999999935</v>
      </c>
      <c r="W212" s="6">
        <f t="shared" si="22"/>
        <v>3.9999999999999931E-2</v>
      </c>
      <c r="X212" s="4">
        <f t="shared" si="19"/>
        <v>3.6795999999999935</v>
      </c>
      <c r="Y212" s="4">
        <f t="shared" si="20"/>
        <v>91.99</v>
      </c>
      <c r="Z212" s="4">
        <f t="shared" si="21"/>
        <v>91.99</v>
      </c>
      <c r="AA212" s="4">
        <f t="shared" si="18"/>
        <v>0</v>
      </c>
    </row>
    <row r="213" spans="1:27" x14ac:dyDescent="0.2">
      <c r="A213">
        <v>212</v>
      </c>
      <c r="B213" t="s">
        <v>848</v>
      </c>
      <c r="C213" s="5">
        <v>42044</v>
      </c>
      <c r="D213" s="5" t="str">
        <f t="shared" si="23"/>
        <v>2015-02</v>
      </c>
      <c r="E213" s="5">
        <v>42048</v>
      </c>
      <c r="F213" t="s">
        <v>28</v>
      </c>
      <c r="G213" t="s">
        <v>849</v>
      </c>
      <c r="H213" t="s">
        <v>850</v>
      </c>
      <c r="I213" t="s">
        <v>46</v>
      </c>
      <c r="J213" t="s">
        <v>32</v>
      </c>
      <c r="K213" t="s">
        <v>822</v>
      </c>
      <c r="L213" t="s">
        <v>109</v>
      </c>
      <c r="M213">
        <v>75220</v>
      </c>
      <c r="N213" t="s">
        <v>110</v>
      </c>
      <c r="O213" t="s">
        <v>851</v>
      </c>
      <c r="P213" t="s">
        <v>76</v>
      </c>
      <c r="Q213" t="s">
        <v>166</v>
      </c>
      <c r="R213" t="s">
        <v>852</v>
      </c>
      <c r="S213">
        <v>20.8</v>
      </c>
      <c r="T213">
        <v>2</v>
      </c>
      <c r="U213">
        <v>0.2</v>
      </c>
      <c r="V213">
        <v>6.4999999999999991</v>
      </c>
      <c r="W213" s="6">
        <f t="shared" si="22"/>
        <v>0.31249999999999994</v>
      </c>
      <c r="X213" s="4">
        <f t="shared" si="19"/>
        <v>3.2499999999999996</v>
      </c>
      <c r="Y213" s="4">
        <f t="shared" si="20"/>
        <v>10.4</v>
      </c>
      <c r="Z213" s="4">
        <f t="shared" si="21"/>
        <v>13</v>
      </c>
      <c r="AA213" s="4">
        <f t="shared" si="18"/>
        <v>4.16</v>
      </c>
    </row>
    <row r="214" spans="1:27" x14ac:dyDescent="0.2">
      <c r="A214">
        <v>213</v>
      </c>
      <c r="B214" t="s">
        <v>853</v>
      </c>
      <c r="C214" s="5">
        <v>42006</v>
      </c>
      <c r="D214" s="5" t="str">
        <f t="shared" si="23"/>
        <v>2015-01</v>
      </c>
      <c r="E214" s="5">
        <v>42013</v>
      </c>
      <c r="F214" t="s">
        <v>55</v>
      </c>
      <c r="G214" t="s">
        <v>854</v>
      </c>
      <c r="H214" t="s">
        <v>855</v>
      </c>
      <c r="I214" t="s">
        <v>46</v>
      </c>
      <c r="J214" t="s">
        <v>32</v>
      </c>
      <c r="K214" t="s">
        <v>856</v>
      </c>
      <c r="L214" t="s">
        <v>503</v>
      </c>
      <c r="M214">
        <v>44256</v>
      </c>
      <c r="N214" t="s">
        <v>153</v>
      </c>
      <c r="O214" t="s">
        <v>857</v>
      </c>
      <c r="P214" t="s">
        <v>51</v>
      </c>
      <c r="Q214" t="s">
        <v>52</v>
      </c>
      <c r="R214" t="s">
        <v>858</v>
      </c>
      <c r="S214">
        <v>23.680000000000003</v>
      </c>
      <c r="T214">
        <v>2</v>
      </c>
      <c r="U214">
        <v>0.2</v>
      </c>
      <c r="V214">
        <v>8.879999999999999</v>
      </c>
      <c r="W214" s="6">
        <f t="shared" si="22"/>
        <v>0.37499999999999989</v>
      </c>
      <c r="X214" s="4">
        <f t="shared" si="19"/>
        <v>4.4399999999999995</v>
      </c>
      <c r="Y214" s="4">
        <f t="shared" si="20"/>
        <v>11.840000000000002</v>
      </c>
      <c r="Z214" s="4">
        <f t="shared" si="21"/>
        <v>14.8</v>
      </c>
      <c r="AA214" s="4">
        <f t="shared" si="18"/>
        <v>4.7360000000000007</v>
      </c>
    </row>
    <row r="215" spans="1:27" x14ac:dyDescent="0.2">
      <c r="A215">
        <v>214</v>
      </c>
      <c r="B215" t="s">
        <v>853</v>
      </c>
      <c r="C215" s="5">
        <v>42006</v>
      </c>
      <c r="D215" s="5" t="str">
        <f t="shared" si="23"/>
        <v>2015-01</v>
      </c>
      <c r="E215" s="5">
        <v>42013</v>
      </c>
      <c r="F215" t="s">
        <v>55</v>
      </c>
      <c r="G215" t="s">
        <v>854</v>
      </c>
      <c r="H215" t="s">
        <v>855</v>
      </c>
      <c r="I215" t="s">
        <v>46</v>
      </c>
      <c r="J215" t="s">
        <v>32</v>
      </c>
      <c r="K215" t="s">
        <v>856</v>
      </c>
      <c r="L215" t="s">
        <v>503</v>
      </c>
      <c r="M215">
        <v>44256</v>
      </c>
      <c r="N215" t="s">
        <v>153</v>
      </c>
      <c r="O215" t="s">
        <v>859</v>
      </c>
      <c r="P215" t="s">
        <v>37</v>
      </c>
      <c r="Q215" t="s">
        <v>38</v>
      </c>
      <c r="R215" t="s">
        <v>860</v>
      </c>
      <c r="S215">
        <v>452.45</v>
      </c>
      <c r="T215">
        <v>5</v>
      </c>
      <c r="U215">
        <v>0.5</v>
      </c>
      <c r="V215">
        <v>-244.32300000000006</v>
      </c>
      <c r="W215" s="6">
        <f t="shared" si="22"/>
        <v>-0.54000000000000015</v>
      </c>
      <c r="X215" s="4">
        <f t="shared" si="19"/>
        <v>-48.86460000000001</v>
      </c>
      <c r="Y215" s="4">
        <f t="shared" si="20"/>
        <v>90.49</v>
      </c>
      <c r="Z215" s="4">
        <f t="shared" si="21"/>
        <v>180.98</v>
      </c>
      <c r="AA215" s="4">
        <f t="shared" si="18"/>
        <v>226.22499999999999</v>
      </c>
    </row>
    <row r="216" spans="1:27" x14ac:dyDescent="0.2">
      <c r="A216">
        <v>215</v>
      </c>
      <c r="B216" t="s">
        <v>853</v>
      </c>
      <c r="C216" s="5">
        <v>42006</v>
      </c>
      <c r="D216" s="5" t="str">
        <f t="shared" si="23"/>
        <v>2015-01</v>
      </c>
      <c r="E216" s="5">
        <v>42013</v>
      </c>
      <c r="F216" t="s">
        <v>55</v>
      </c>
      <c r="G216" t="s">
        <v>854</v>
      </c>
      <c r="H216" t="s">
        <v>855</v>
      </c>
      <c r="I216" t="s">
        <v>46</v>
      </c>
      <c r="J216" t="s">
        <v>32</v>
      </c>
      <c r="K216" t="s">
        <v>856</v>
      </c>
      <c r="L216" t="s">
        <v>503</v>
      </c>
      <c r="M216">
        <v>44256</v>
      </c>
      <c r="N216" t="s">
        <v>153</v>
      </c>
      <c r="O216" t="s">
        <v>475</v>
      </c>
      <c r="P216" t="s">
        <v>76</v>
      </c>
      <c r="Q216" t="s">
        <v>77</v>
      </c>
      <c r="R216" t="s">
        <v>476</v>
      </c>
      <c r="S216">
        <v>62.981999999999999</v>
      </c>
      <c r="T216">
        <v>3</v>
      </c>
      <c r="U216">
        <v>0.4</v>
      </c>
      <c r="V216">
        <v>-14.695800000000006</v>
      </c>
      <c r="W216" s="6">
        <f t="shared" si="22"/>
        <v>-0.23333333333333342</v>
      </c>
      <c r="X216" s="4">
        <f t="shared" si="19"/>
        <v>-4.8986000000000018</v>
      </c>
      <c r="Y216" s="4">
        <f t="shared" si="20"/>
        <v>20.994</v>
      </c>
      <c r="Z216" s="4">
        <f t="shared" si="21"/>
        <v>34.99</v>
      </c>
      <c r="AA216" s="4">
        <f t="shared" si="18"/>
        <v>25.192800000000002</v>
      </c>
    </row>
    <row r="217" spans="1:27" x14ac:dyDescent="0.2">
      <c r="A217">
        <v>216</v>
      </c>
      <c r="B217" t="s">
        <v>853</v>
      </c>
      <c r="C217" s="5">
        <v>42006</v>
      </c>
      <c r="D217" s="5" t="str">
        <f t="shared" si="23"/>
        <v>2015-01</v>
      </c>
      <c r="E217" s="5">
        <v>42013</v>
      </c>
      <c r="F217" t="s">
        <v>55</v>
      </c>
      <c r="G217" t="s">
        <v>854</v>
      </c>
      <c r="H217" t="s">
        <v>855</v>
      </c>
      <c r="I217" t="s">
        <v>46</v>
      </c>
      <c r="J217" t="s">
        <v>32</v>
      </c>
      <c r="K217" t="s">
        <v>856</v>
      </c>
      <c r="L217" t="s">
        <v>503</v>
      </c>
      <c r="M217">
        <v>44256</v>
      </c>
      <c r="N217" t="s">
        <v>153</v>
      </c>
      <c r="O217" t="s">
        <v>861</v>
      </c>
      <c r="P217" t="s">
        <v>76</v>
      </c>
      <c r="Q217" t="s">
        <v>689</v>
      </c>
      <c r="R217" t="s">
        <v>862</v>
      </c>
      <c r="S217">
        <v>1188.0000000000002</v>
      </c>
      <c r="T217">
        <v>9</v>
      </c>
      <c r="U217">
        <v>0.7</v>
      </c>
      <c r="V217">
        <v>-950.40000000000009</v>
      </c>
      <c r="W217" s="6">
        <f t="shared" si="22"/>
        <v>-0.79999999999999993</v>
      </c>
      <c r="X217" s="4">
        <f t="shared" si="19"/>
        <v>-105.60000000000001</v>
      </c>
      <c r="Y217" s="4">
        <f t="shared" si="20"/>
        <v>132.00000000000003</v>
      </c>
      <c r="Z217" s="4">
        <f t="shared" si="21"/>
        <v>440.00000000000006</v>
      </c>
      <c r="AA217" s="4">
        <f t="shared" si="18"/>
        <v>831.60000000000014</v>
      </c>
    </row>
    <row r="218" spans="1:27" x14ac:dyDescent="0.2">
      <c r="A218">
        <v>217</v>
      </c>
      <c r="B218" t="s">
        <v>853</v>
      </c>
      <c r="C218" s="5">
        <v>42006</v>
      </c>
      <c r="D218" s="5" t="str">
        <f t="shared" si="23"/>
        <v>2015-01</v>
      </c>
      <c r="E218" s="5">
        <v>42013</v>
      </c>
      <c r="F218" t="s">
        <v>55</v>
      </c>
      <c r="G218" t="s">
        <v>854</v>
      </c>
      <c r="H218" t="s">
        <v>855</v>
      </c>
      <c r="I218" t="s">
        <v>46</v>
      </c>
      <c r="J218" t="s">
        <v>32</v>
      </c>
      <c r="K218" t="s">
        <v>856</v>
      </c>
      <c r="L218" t="s">
        <v>503</v>
      </c>
      <c r="M218">
        <v>44256</v>
      </c>
      <c r="N218" t="s">
        <v>153</v>
      </c>
      <c r="O218" t="s">
        <v>863</v>
      </c>
      <c r="P218" t="s">
        <v>76</v>
      </c>
      <c r="Q218" t="s">
        <v>166</v>
      </c>
      <c r="R218" t="s">
        <v>864</v>
      </c>
      <c r="S218">
        <v>89.584000000000003</v>
      </c>
      <c r="T218">
        <v>2</v>
      </c>
      <c r="U218">
        <v>0.2</v>
      </c>
      <c r="V218">
        <v>4.4792000000000058</v>
      </c>
      <c r="W218" s="6">
        <f t="shared" si="22"/>
        <v>5.0000000000000065E-2</v>
      </c>
      <c r="X218" s="4">
        <f t="shared" si="19"/>
        <v>2.2396000000000029</v>
      </c>
      <c r="Y218" s="4">
        <f t="shared" si="20"/>
        <v>44.792000000000002</v>
      </c>
      <c r="Z218" s="4">
        <f t="shared" si="21"/>
        <v>55.99</v>
      </c>
      <c r="AA218" s="4">
        <f t="shared" si="18"/>
        <v>17.916800000000002</v>
      </c>
    </row>
    <row r="219" spans="1:27" x14ac:dyDescent="0.2">
      <c r="A219">
        <v>218</v>
      </c>
      <c r="B219" t="s">
        <v>865</v>
      </c>
      <c r="C219" s="5">
        <v>42671</v>
      </c>
      <c r="D219" s="5" t="str">
        <f t="shared" si="23"/>
        <v>2016-10</v>
      </c>
      <c r="E219" s="5">
        <v>42675</v>
      </c>
      <c r="F219" t="s">
        <v>55</v>
      </c>
      <c r="G219" t="s">
        <v>866</v>
      </c>
      <c r="H219" t="s">
        <v>867</v>
      </c>
      <c r="I219" t="s">
        <v>31</v>
      </c>
      <c r="J219" t="s">
        <v>32</v>
      </c>
      <c r="K219" t="s">
        <v>47</v>
      </c>
      <c r="L219" t="s">
        <v>48</v>
      </c>
      <c r="M219">
        <v>90032</v>
      </c>
      <c r="N219" t="s">
        <v>49</v>
      </c>
      <c r="O219" t="s">
        <v>766</v>
      </c>
      <c r="P219" t="s">
        <v>51</v>
      </c>
      <c r="Q219" t="s">
        <v>64</v>
      </c>
      <c r="R219" t="s">
        <v>767</v>
      </c>
      <c r="S219">
        <v>93.06</v>
      </c>
      <c r="T219">
        <v>6</v>
      </c>
      <c r="U219">
        <v>0</v>
      </c>
      <c r="V219">
        <v>26.056800000000003</v>
      </c>
      <c r="W219" s="6">
        <f t="shared" si="22"/>
        <v>0.28000000000000003</v>
      </c>
      <c r="X219" s="4">
        <f t="shared" si="19"/>
        <v>4.3428000000000004</v>
      </c>
      <c r="Y219" s="4">
        <f t="shared" si="20"/>
        <v>15.51</v>
      </c>
      <c r="Z219" s="4">
        <f t="shared" si="21"/>
        <v>15.51</v>
      </c>
      <c r="AA219" s="4">
        <f t="shared" si="18"/>
        <v>0</v>
      </c>
    </row>
    <row r="220" spans="1:27" x14ac:dyDescent="0.2">
      <c r="A220">
        <v>219</v>
      </c>
      <c r="B220" t="s">
        <v>865</v>
      </c>
      <c r="C220" s="5">
        <v>42671</v>
      </c>
      <c r="D220" s="5" t="str">
        <f t="shared" si="23"/>
        <v>2016-10</v>
      </c>
      <c r="E220" s="5">
        <v>42675</v>
      </c>
      <c r="F220" t="s">
        <v>55</v>
      </c>
      <c r="G220" t="s">
        <v>866</v>
      </c>
      <c r="H220" t="s">
        <v>867</v>
      </c>
      <c r="I220" t="s">
        <v>31</v>
      </c>
      <c r="J220" t="s">
        <v>32</v>
      </c>
      <c r="K220" t="s">
        <v>47</v>
      </c>
      <c r="L220" t="s">
        <v>48</v>
      </c>
      <c r="M220">
        <v>90032</v>
      </c>
      <c r="N220" t="s">
        <v>49</v>
      </c>
      <c r="O220" t="s">
        <v>868</v>
      </c>
      <c r="P220" t="s">
        <v>76</v>
      </c>
      <c r="Q220" t="s">
        <v>77</v>
      </c>
      <c r="R220" t="s">
        <v>869</v>
      </c>
      <c r="S220">
        <v>302.37599999999998</v>
      </c>
      <c r="T220">
        <v>3</v>
      </c>
      <c r="U220">
        <v>0.2</v>
      </c>
      <c r="V220">
        <v>22.678200000000018</v>
      </c>
      <c r="W220" s="6">
        <f t="shared" si="22"/>
        <v>7.5000000000000067E-2</v>
      </c>
      <c r="X220" s="4">
        <f t="shared" si="19"/>
        <v>7.5594000000000063</v>
      </c>
      <c r="Y220" s="4">
        <f t="shared" si="20"/>
        <v>100.79199999999999</v>
      </c>
      <c r="Z220" s="4">
        <f t="shared" si="21"/>
        <v>125.98999999999997</v>
      </c>
      <c r="AA220" s="4">
        <f t="shared" si="18"/>
        <v>60.475200000000001</v>
      </c>
    </row>
    <row r="221" spans="1:27" x14ac:dyDescent="0.2">
      <c r="A221">
        <v>220</v>
      </c>
      <c r="B221" t="s">
        <v>870</v>
      </c>
      <c r="C221" s="5">
        <v>42362</v>
      </c>
      <c r="D221" s="5" t="str">
        <f t="shared" si="23"/>
        <v>2015-12</v>
      </c>
      <c r="E221" s="5">
        <v>42365</v>
      </c>
      <c r="F221" t="s">
        <v>193</v>
      </c>
      <c r="G221" t="s">
        <v>871</v>
      </c>
      <c r="H221" t="s">
        <v>872</v>
      </c>
      <c r="I221" t="s">
        <v>31</v>
      </c>
      <c r="J221" t="s">
        <v>32</v>
      </c>
      <c r="K221" t="s">
        <v>873</v>
      </c>
      <c r="L221" t="s">
        <v>503</v>
      </c>
      <c r="M221">
        <v>43017</v>
      </c>
      <c r="N221" t="s">
        <v>153</v>
      </c>
      <c r="O221" t="s">
        <v>874</v>
      </c>
      <c r="P221" t="s">
        <v>51</v>
      </c>
      <c r="Q221" t="s">
        <v>274</v>
      </c>
      <c r="R221" t="s">
        <v>875</v>
      </c>
      <c r="S221">
        <v>5.5840000000000005</v>
      </c>
      <c r="T221">
        <v>2</v>
      </c>
      <c r="U221">
        <v>0.2</v>
      </c>
      <c r="V221">
        <v>1.8147999999999997</v>
      </c>
      <c r="W221" s="6">
        <f t="shared" si="22"/>
        <v>0.3249999999999999</v>
      </c>
      <c r="X221" s="4">
        <f t="shared" si="19"/>
        <v>0.90739999999999987</v>
      </c>
      <c r="Y221" s="4">
        <f t="shared" si="20"/>
        <v>2.7920000000000003</v>
      </c>
      <c r="Z221" s="4">
        <f t="shared" si="21"/>
        <v>3.49</v>
      </c>
      <c r="AA221" s="4">
        <f t="shared" si="18"/>
        <v>1.1168000000000002</v>
      </c>
    </row>
    <row r="222" spans="1:27" x14ac:dyDescent="0.2">
      <c r="A222">
        <v>221</v>
      </c>
      <c r="B222" t="s">
        <v>870</v>
      </c>
      <c r="C222" s="5">
        <v>42362</v>
      </c>
      <c r="D222" s="5" t="str">
        <f t="shared" si="23"/>
        <v>2015-12</v>
      </c>
      <c r="E222" s="5">
        <v>42365</v>
      </c>
      <c r="F222" t="s">
        <v>193</v>
      </c>
      <c r="G222" t="s">
        <v>871</v>
      </c>
      <c r="H222" t="s">
        <v>872</v>
      </c>
      <c r="I222" t="s">
        <v>31</v>
      </c>
      <c r="J222" t="s">
        <v>32</v>
      </c>
      <c r="K222" t="s">
        <v>873</v>
      </c>
      <c r="L222" t="s">
        <v>503</v>
      </c>
      <c r="M222">
        <v>43017</v>
      </c>
      <c r="N222" t="s">
        <v>153</v>
      </c>
      <c r="O222" t="s">
        <v>876</v>
      </c>
      <c r="P222" t="s">
        <v>51</v>
      </c>
      <c r="Q222" t="s">
        <v>95</v>
      </c>
      <c r="R222" t="s">
        <v>877</v>
      </c>
      <c r="S222">
        <v>22.704000000000004</v>
      </c>
      <c r="T222">
        <v>6</v>
      </c>
      <c r="U222">
        <v>0.2</v>
      </c>
      <c r="V222">
        <v>8.2302</v>
      </c>
      <c r="W222" s="6">
        <f t="shared" si="22"/>
        <v>0.36249999999999993</v>
      </c>
      <c r="X222" s="4">
        <f t="shared" si="19"/>
        <v>1.3716999999999999</v>
      </c>
      <c r="Y222" s="4">
        <f t="shared" si="20"/>
        <v>3.7840000000000007</v>
      </c>
      <c r="Z222" s="4">
        <f t="shared" si="21"/>
        <v>4.7300000000000004</v>
      </c>
      <c r="AA222" s="4">
        <f t="shared" si="18"/>
        <v>4.5408000000000008</v>
      </c>
    </row>
    <row r="223" spans="1:27" x14ac:dyDescent="0.2">
      <c r="A223">
        <v>222</v>
      </c>
      <c r="B223" t="s">
        <v>870</v>
      </c>
      <c r="C223" s="5">
        <v>42362</v>
      </c>
      <c r="D223" s="5" t="str">
        <f t="shared" si="23"/>
        <v>2015-12</v>
      </c>
      <c r="E223" s="5">
        <v>42365</v>
      </c>
      <c r="F223" t="s">
        <v>193</v>
      </c>
      <c r="G223" t="s">
        <v>871</v>
      </c>
      <c r="H223" t="s">
        <v>872</v>
      </c>
      <c r="I223" t="s">
        <v>31</v>
      </c>
      <c r="J223" t="s">
        <v>32</v>
      </c>
      <c r="K223" t="s">
        <v>873</v>
      </c>
      <c r="L223" t="s">
        <v>503</v>
      </c>
      <c r="M223">
        <v>43017</v>
      </c>
      <c r="N223" t="s">
        <v>153</v>
      </c>
      <c r="O223" t="s">
        <v>419</v>
      </c>
      <c r="P223" t="s">
        <v>51</v>
      </c>
      <c r="Q223" t="s">
        <v>80</v>
      </c>
      <c r="R223" t="s">
        <v>420</v>
      </c>
      <c r="S223">
        <v>19.776000000000003</v>
      </c>
      <c r="T223">
        <v>4</v>
      </c>
      <c r="U223">
        <v>0.7</v>
      </c>
      <c r="V223">
        <v>-13.843199999999996</v>
      </c>
      <c r="W223" s="6">
        <f t="shared" si="22"/>
        <v>-0.69999999999999962</v>
      </c>
      <c r="X223" s="4">
        <f t="shared" si="19"/>
        <v>-3.460799999999999</v>
      </c>
      <c r="Y223" s="4">
        <f t="shared" si="20"/>
        <v>4.9440000000000008</v>
      </c>
      <c r="Z223" s="4">
        <f t="shared" si="21"/>
        <v>16.48</v>
      </c>
      <c r="AA223" s="4">
        <f t="shared" si="18"/>
        <v>13.843200000000001</v>
      </c>
    </row>
    <row r="224" spans="1:27" x14ac:dyDescent="0.2">
      <c r="A224">
        <v>223</v>
      </c>
      <c r="B224" t="s">
        <v>870</v>
      </c>
      <c r="C224" s="5">
        <v>42362</v>
      </c>
      <c r="D224" s="5" t="str">
        <f t="shared" si="23"/>
        <v>2015-12</v>
      </c>
      <c r="E224" s="5">
        <v>42365</v>
      </c>
      <c r="F224" t="s">
        <v>193</v>
      </c>
      <c r="G224" t="s">
        <v>871</v>
      </c>
      <c r="H224" t="s">
        <v>872</v>
      </c>
      <c r="I224" t="s">
        <v>31</v>
      </c>
      <c r="J224" t="s">
        <v>32</v>
      </c>
      <c r="K224" t="s">
        <v>873</v>
      </c>
      <c r="L224" t="s">
        <v>503</v>
      </c>
      <c r="M224">
        <v>43017</v>
      </c>
      <c r="N224" t="s">
        <v>153</v>
      </c>
      <c r="O224" t="s">
        <v>878</v>
      </c>
      <c r="P224" t="s">
        <v>37</v>
      </c>
      <c r="Q224" t="s">
        <v>70</v>
      </c>
      <c r="R224" t="s">
        <v>879</v>
      </c>
      <c r="S224">
        <v>72.703999999999994</v>
      </c>
      <c r="T224">
        <v>4</v>
      </c>
      <c r="U224">
        <v>0.2</v>
      </c>
      <c r="V224">
        <v>19.084800000000005</v>
      </c>
      <c r="W224" s="6">
        <f t="shared" si="22"/>
        <v>0.26250000000000007</v>
      </c>
      <c r="X224" s="4">
        <f t="shared" si="19"/>
        <v>4.7712000000000012</v>
      </c>
      <c r="Y224" s="4">
        <f t="shared" si="20"/>
        <v>18.175999999999998</v>
      </c>
      <c r="Z224" s="4">
        <f t="shared" si="21"/>
        <v>22.719999999999995</v>
      </c>
      <c r="AA224" s="4">
        <f t="shared" si="18"/>
        <v>14.540799999999999</v>
      </c>
    </row>
    <row r="225" spans="1:27" x14ac:dyDescent="0.2">
      <c r="A225">
        <v>224</v>
      </c>
      <c r="B225" t="s">
        <v>870</v>
      </c>
      <c r="C225" s="5">
        <v>42362</v>
      </c>
      <c r="D225" s="5" t="str">
        <f t="shared" si="23"/>
        <v>2015-12</v>
      </c>
      <c r="E225" s="5">
        <v>42365</v>
      </c>
      <c r="F225" t="s">
        <v>193</v>
      </c>
      <c r="G225" t="s">
        <v>871</v>
      </c>
      <c r="H225" t="s">
        <v>872</v>
      </c>
      <c r="I225" t="s">
        <v>31</v>
      </c>
      <c r="J225" t="s">
        <v>32</v>
      </c>
      <c r="K225" t="s">
        <v>873</v>
      </c>
      <c r="L225" t="s">
        <v>503</v>
      </c>
      <c r="M225">
        <v>43017</v>
      </c>
      <c r="N225" t="s">
        <v>153</v>
      </c>
      <c r="O225" t="s">
        <v>880</v>
      </c>
      <c r="P225" t="s">
        <v>76</v>
      </c>
      <c r="Q225" t="s">
        <v>689</v>
      </c>
      <c r="R225" t="s">
        <v>881</v>
      </c>
      <c r="S225">
        <v>479.98800000000006</v>
      </c>
      <c r="T225">
        <v>4</v>
      </c>
      <c r="U225">
        <v>0.7</v>
      </c>
      <c r="V225">
        <v>-383.99040000000002</v>
      </c>
      <c r="W225" s="6">
        <f t="shared" si="22"/>
        <v>-0.79999999999999993</v>
      </c>
      <c r="X225" s="4">
        <f t="shared" si="19"/>
        <v>-95.997600000000006</v>
      </c>
      <c r="Y225" s="4">
        <f t="shared" si="20"/>
        <v>119.99700000000001</v>
      </c>
      <c r="Z225" s="4">
        <f t="shared" si="21"/>
        <v>399.99</v>
      </c>
      <c r="AA225" s="4">
        <f t="shared" si="18"/>
        <v>335.99160000000001</v>
      </c>
    </row>
    <row r="226" spans="1:27" x14ac:dyDescent="0.2">
      <c r="A226">
        <v>225</v>
      </c>
      <c r="B226" t="s">
        <v>870</v>
      </c>
      <c r="C226" s="5">
        <v>42362</v>
      </c>
      <c r="D226" s="5" t="str">
        <f t="shared" si="23"/>
        <v>2015-12</v>
      </c>
      <c r="E226" s="5">
        <v>42365</v>
      </c>
      <c r="F226" t="s">
        <v>193</v>
      </c>
      <c r="G226" t="s">
        <v>871</v>
      </c>
      <c r="H226" t="s">
        <v>872</v>
      </c>
      <c r="I226" t="s">
        <v>31</v>
      </c>
      <c r="J226" t="s">
        <v>32</v>
      </c>
      <c r="K226" t="s">
        <v>873</v>
      </c>
      <c r="L226" t="s">
        <v>503</v>
      </c>
      <c r="M226">
        <v>43017</v>
      </c>
      <c r="N226" t="s">
        <v>153</v>
      </c>
      <c r="O226" t="s">
        <v>882</v>
      </c>
      <c r="P226" t="s">
        <v>51</v>
      </c>
      <c r="Q226" t="s">
        <v>73</v>
      </c>
      <c r="R226" t="s">
        <v>883</v>
      </c>
      <c r="S226">
        <v>27.168000000000003</v>
      </c>
      <c r="T226">
        <v>2</v>
      </c>
      <c r="U226">
        <v>0.2</v>
      </c>
      <c r="V226">
        <v>2.7168000000000001</v>
      </c>
      <c r="W226" s="6">
        <f t="shared" si="22"/>
        <v>9.9999999999999992E-2</v>
      </c>
      <c r="X226" s="4">
        <f t="shared" si="19"/>
        <v>1.3584000000000001</v>
      </c>
      <c r="Y226" s="4">
        <f t="shared" si="20"/>
        <v>13.584000000000001</v>
      </c>
      <c r="Z226" s="4">
        <f t="shared" si="21"/>
        <v>16.98</v>
      </c>
      <c r="AA226" s="4">
        <f t="shared" si="18"/>
        <v>5.4336000000000011</v>
      </c>
    </row>
    <row r="227" spans="1:27" x14ac:dyDescent="0.2">
      <c r="A227">
        <v>226</v>
      </c>
      <c r="B227" t="s">
        <v>884</v>
      </c>
      <c r="C227" s="5">
        <v>42225</v>
      </c>
      <c r="D227" s="5" t="str">
        <f t="shared" si="23"/>
        <v>2015-08</v>
      </c>
      <c r="E227" s="5">
        <v>42232</v>
      </c>
      <c r="F227" t="s">
        <v>55</v>
      </c>
      <c r="G227" t="s">
        <v>885</v>
      </c>
      <c r="H227" t="s">
        <v>886</v>
      </c>
      <c r="I227" t="s">
        <v>46</v>
      </c>
      <c r="J227" t="s">
        <v>32</v>
      </c>
      <c r="K227" t="s">
        <v>887</v>
      </c>
      <c r="L227" t="s">
        <v>243</v>
      </c>
      <c r="M227">
        <v>48227</v>
      </c>
      <c r="N227" t="s">
        <v>110</v>
      </c>
      <c r="O227" t="s">
        <v>888</v>
      </c>
      <c r="P227" t="s">
        <v>51</v>
      </c>
      <c r="Q227" t="s">
        <v>73</v>
      </c>
      <c r="R227" t="s">
        <v>889</v>
      </c>
      <c r="S227">
        <v>2.2000000000000002</v>
      </c>
      <c r="T227">
        <v>1</v>
      </c>
      <c r="U227">
        <v>0</v>
      </c>
      <c r="V227">
        <v>0.96800000000000019</v>
      </c>
      <c r="W227" s="6">
        <f t="shared" si="22"/>
        <v>0.44000000000000006</v>
      </c>
      <c r="X227" s="4">
        <f t="shared" si="19"/>
        <v>0.96800000000000019</v>
      </c>
      <c r="Y227" s="4">
        <f t="shared" si="20"/>
        <v>2.2000000000000002</v>
      </c>
      <c r="Z227" s="4">
        <f t="shared" si="21"/>
        <v>2.2000000000000002</v>
      </c>
      <c r="AA227" s="4">
        <f t="shared" si="18"/>
        <v>0</v>
      </c>
    </row>
    <row r="228" spans="1:27" x14ac:dyDescent="0.2">
      <c r="A228">
        <v>227</v>
      </c>
      <c r="B228" t="s">
        <v>884</v>
      </c>
      <c r="C228" s="5">
        <v>42225</v>
      </c>
      <c r="D228" s="5" t="str">
        <f t="shared" si="23"/>
        <v>2015-08</v>
      </c>
      <c r="E228" s="5">
        <v>42232</v>
      </c>
      <c r="F228" t="s">
        <v>55</v>
      </c>
      <c r="G228" t="s">
        <v>885</v>
      </c>
      <c r="H228" t="s">
        <v>886</v>
      </c>
      <c r="I228" t="s">
        <v>46</v>
      </c>
      <c r="J228" t="s">
        <v>32</v>
      </c>
      <c r="K228" t="s">
        <v>887</v>
      </c>
      <c r="L228" t="s">
        <v>243</v>
      </c>
      <c r="M228">
        <v>48227</v>
      </c>
      <c r="N228" t="s">
        <v>110</v>
      </c>
      <c r="O228" t="s">
        <v>890</v>
      </c>
      <c r="P228" t="s">
        <v>37</v>
      </c>
      <c r="Q228" t="s">
        <v>61</v>
      </c>
      <c r="R228" t="s">
        <v>891</v>
      </c>
      <c r="S228">
        <v>622.44999999999993</v>
      </c>
      <c r="T228">
        <v>5</v>
      </c>
      <c r="U228">
        <v>0</v>
      </c>
      <c r="V228">
        <v>136.93899999999999</v>
      </c>
      <c r="W228" s="6">
        <f t="shared" si="22"/>
        <v>0.22</v>
      </c>
      <c r="X228" s="4">
        <f t="shared" si="19"/>
        <v>27.387799999999999</v>
      </c>
      <c r="Y228" s="4">
        <f t="shared" si="20"/>
        <v>124.48999999999998</v>
      </c>
      <c r="Z228" s="4">
        <f t="shared" si="21"/>
        <v>124.48999999999998</v>
      </c>
      <c r="AA228" s="4">
        <f t="shared" si="18"/>
        <v>0</v>
      </c>
    </row>
    <row r="229" spans="1:27" x14ac:dyDescent="0.2">
      <c r="A229">
        <v>228</v>
      </c>
      <c r="B229" t="s">
        <v>884</v>
      </c>
      <c r="C229" s="5">
        <v>42225</v>
      </c>
      <c r="D229" s="5" t="str">
        <f t="shared" si="23"/>
        <v>2015-08</v>
      </c>
      <c r="E229" s="5">
        <v>42232</v>
      </c>
      <c r="F229" t="s">
        <v>55</v>
      </c>
      <c r="G229" t="s">
        <v>885</v>
      </c>
      <c r="H229" t="s">
        <v>886</v>
      </c>
      <c r="I229" t="s">
        <v>46</v>
      </c>
      <c r="J229" t="s">
        <v>32</v>
      </c>
      <c r="K229" t="s">
        <v>887</v>
      </c>
      <c r="L229" t="s">
        <v>243</v>
      </c>
      <c r="M229">
        <v>48227</v>
      </c>
      <c r="N229" t="s">
        <v>110</v>
      </c>
      <c r="O229" t="s">
        <v>892</v>
      </c>
      <c r="P229" t="s">
        <v>51</v>
      </c>
      <c r="Q229" t="s">
        <v>64</v>
      </c>
      <c r="R229" t="s">
        <v>893</v>
      </c>
      <c r="S229">
        <v>21.98</v>
      </c>
      <c r="T229">
        <v>1</v>
      </c>
      <c r="U229">
        <v>0</v>
      </c>
      <c r="V229">
        <v>0.21979999999999933</v>
      </c>
      <c r="W229" s="6">
        <f t="shared" si="22"/>
        <v>9.999999999999969E-3</v>
      </c>
      <c r="X229" s="4">
        <f t="shared" si="19"/>
        <v>0.21979999999999933</v>
      </c>
      <c r="Y229" s="4">
        <f t="shared" si="20"/>
        <v>21.98</v>
      </c>
      <c r="Z229" s="4">
        <f t="shared" si="21"/>
        <v>21.98</v>
      </c>
      <c r="AA229" s="4">
        <f t="shared" si="18"/>
        <v>0</v>
      </c>
    </row>
    <row r="230" spans="1:27" x14ac:dyDescent="0.2">
      <c r="A230">
        <v>229</v>
      </c>
      <c r="B230" t="s">
        <v>894</v>
      </c>
      <c r="C230" s="5">
        <v>42063</v>
      </c>
      <c r="D230" s="5" t="str">
        <f t="shared" si="23"/>
        <v>2015-02</v>
      </c>
      <c r="E230" s="5">
        <v>42067</v>
      </c>
      <c r="F230" t="s">
        <v>55</v>
      </c>
      <c r="G230" t="s">
        <v>895</v>
      </c>
      <c r="H230" t="s">
        <v>896</v>
      </c>
      <c r="I230" t="s">
        <v>31</v>
      </c>
      <c r="J230" t="s">
        <v>32</v>
      </c>
      <c r="K230" t="s">
        <v>387</v>
      </c>
      <c r="L230" t="s">
        <v>340</v>
      </c>
      <c r="M230">
        <v>38401</v>
      </c>
      <c r="N230" t="s">
        <v>35</v>
      </c>
      <c r="O230" t="s">
        <v>897</v>
      </c>
      <c r="P230" t="s">
        <v>37</v>
      </c>
      <c r="Q230" t="s">
        <v>41</v>
      </c>
      <c r="R230" t="s">
        <v>898</v>
      </c>
      <c r="S230">
        <v>161.56800000000001</v>
      </c>
      <c r="T230">
        <v>2</v>
      </c>
      <c r="U230">
        <v>0.2</v>
      </c>
      <c r="V230">
        <v>-28.274400000000021</v>
      </c>
      <c r="W230" s="6">
        <f t="shared" si="22"/>
        <v>-0.17500000000000013</v>
      </c>
      <c r="X230" s="4">
        <f t="shared" si="19"/>
        <v>-14.137200000000011</v>
      </c>
      <c r="Y230" s="4">
        <f t="shared" si="20"/>
        <v>80.784000000000006</v>
      </c>
      <c r="Z230" s="4">
        <f t="shared" si="21"/>
        <v>100.98</v>
      </c>
      <c r="AA230" s="4">
        <f t="shared" si="18"/>
        <v>32.313600000000001</v>
      </c>
    </row>
    <row r="231" spans="1:27" x14ac:dyDescent="0.2">
      <c r="A231">
        <v>230</v>
      </c>
      <c r="B231" t="s">
        <v>894</v>
      </c>
      <c r="C231" s="5">
        <v>42063</v>
      </c>
      <c r="D231" s="5" t="str">
        <f t="shared" si="23"/>
        <v>2015-02</v>
      </c>
      <c r="E231" s="5">
        <v>42067</v>
      </c>
      <c r="F231" t="s">
        <v>55</v>
      </c>
      <c r="G231" t="s">
        <v>895</v>
      </c>
      <c r="H231" t="s">
        <v>896</v>
      </c>
      <c r="I231" t="s">
        <v>31</v>
      </c>
      <c r="J231" t="s">
        <v>32</v>
      </c>
      <c r="K231" t="s">
        <v>387</v>
      </c>
      <c r="L231" t="s">
        <v>340</v>
      </c>
      <c r="M231">
        <v>38401</v>
      </c>
      <c r="N231" t="s">
        <v>35</v>
      </c>
      <c r="O231" t="s">
        <v>899</v>
      </c>
      <c r="P231" t="s">
        <v>37</v>
      </c>
      <c r="Q231" t="s">
        <v>41</v>
      </c>
      <c r="R231" t="s">
        <v>900</v>
      </c>
      <c r="S231">
        <v>389.69600000000003</v>
      </c>
      <c r="T231">
        <v>8</v>
      </c>
      <c r="U231">
        <v>0.2</v>
      </c>
      <c r="V231">
        <v>43.840799999999973</v>
      </c>
      <c r="W231" s="6">
        <f t="shared" si="22"/>
        <v>0.11249999999999992</v>
      </c>
      <c r="X231" s="4">
        <f t="shared" si="19"/>
        <v>5.4800999999999966</v>
      </c>
      <c r="Y231" s="4">
        <f t="shared" si="20"/>
        <v>48.712000000000003</v>
      </c>
      <c r="Z231" s="4">
        <f t="shared" si="21"/>
        <v>60.89</v>
      </c>
      <c r="AA231" s="4">
        <f t="shared" si="18"/>
        <v>77.939200000000014</v>
      </c>
    </row>
    <row r="232" spans="1:27" x14ac:dyDescent="0.2">
      <c r="A232">
        <v>231</v>
      </c>
      <c r="B232" t="s">
        <v>901</v>
      </c>
      <c r="C232" s="5">
        <v>41895</v>
      </c>
      <c r="D232" s="5" t="str">
        <f t="shared" si="23"/>
        <v>2014-09</v>
      </c>
      <c r="E232" s="5">
        <v>41899</v>
      </c>
      <c r="F232" t="s">
        <v>55</v>
      </c>
      <c r="G232" t="s">
        <v>902</v>
      </c>
      <c r="H232" t="s">
        <v>903</v>
      </c>
      <c r="I232" t="s">
        <v>46</v>
      </c>
      <c r="J232" t="s">
        <v>32</v>
      </c>
      <c r="K232" t="s">
        <v>472</v>
      </c>
      <c r="L232" t="s">
        <v>93</v>
      </c>
      <c r="M232">
        <v>28205</v>
      </c>
      <c r="N232" t="s">
        <v>35</v>
      </c>
      <c r="O232" t="s">
        <v>904</v>
      </c>
      <c r="P232" t="s">
        <v>51</v>
      </c>
      <c r="Q232" t="s">
        <v>80</v>
      </c>
      <c r="R232" t="s">
        <v>905</v>
      </c>
      <c r="S232">
        <v>18.648000000000003</v>
      </c>
      <c r="T232">
        <v>7</v>
      </c>
      <c r="U232">
        <v>0.7</v>
      </c>
      <c r="V232">
        <v>-12.431999999999999</v>
      </c>
      <c r="W232" s="6">
        <f t="shared" si="22"/>
        <v>-0.66666666666666652</v>
      </c>
      <c r="X232" s="4">
        <f t="shared" si="19"/>
        <v>-1.7759999999999998</v>
      </c>
      <c r="Y232" s="4">
        <f t="shared" si="20"/>
        <v>2.6640000000000006</v>
      </c>
      <c r="Z232" s="4">
        <f t="shared" si="21"/>
        <v>8.879999999999999</v>
      </c>
      <c r="AA232" s="4">
        <f t="shared" si="18"/>
        <v>13.053600000000001</v>
      </c>
    </row>
    <row r="233" spans="1:27" x14ac:dyDescent="0.2">
      <c r="A233">
        <v>232</v>
      </c>
      <c r="B233" t="s">
        <v>906</v>
      </c>
      <c r="C233" s="5">
        <v>42832</v>
      </c>
      <c r="D233" s="5" t="str">
        <f t="shared" si="23"/>
        <v>2017-04</v>
      </c>
      <c r="E233" s="5">
        <v>42837</v>
      </c>
      <c r="F233" t="s">
        <v>55</v>
      </c>
      <c r="G233" t="s">
        <v>382</v>
      </c>
      <c r="H233" t="s">
        <v>383</v>
      </c>
      <c r="I233" t="s">
        <v>107</v>
      </c>
      <c r="J233" t="s">
        <v>32</v>
      </c>
      <c r="K233" t="s">
        <v>907</v>
      </c>
      <c r="L233" t="s">
        <v>59</v>
      </c>
      <c r="M233">
        <v>33614</v>
      </c>
      <c r="N233" t="s">
        <v>35</v>
      </c>
      <c r="O233" t="s">
        <v>908</v>
      </c>
      <c r="P233" t="s">
        <v>37</v>
      </c>
      <c r="Q233" t="s">
        <v>61</v>
      </c>
      <c r="R233" t="s">
        <v>909</v>
      </c>
      <c r="S233">
        <v>233.86</v>
      </c>
      <c r="T233">
        <v>2</v>
      </c>
      <c r="U233">
        <v>0.45</v>
      </c>
      <c r="V233">
        <v>-102.04800000000003</v>
      </c>
      <c r="W233" s="6">
        <f t="shared" si="22"/>
        <v>-0.43636363636363645</v>
      </c>
      <c r="X233" s="4">
        <f t="shared" si="19"/>
        <v>-51.024000000000015</v>
      </c>
      <c r="Y233" s="4">
        <f t="shared" si="20"/>
        <v>116.93</v>
      </c>
      <c r="Z233" s="4">
        <f t="shared" si="21"/>
        <v>212.6</v>
      </c>
      <c r="AA233" s="4">
        <f t="shared" si="18"/>
        <v>105.23700000000001</v>
      </c>
    </row>
    <row r="234" spans="1:27" x14ac:dyDescent="0.2">
      <c r="A234">
        <v>233</v>
      </c>
      <c r="B234" t="s">
        <v>906</v>
      </c>
      <c r="C234" s="5">
        <v>42832</v>
      </c>
      <c r="D234" s="5" t="str">
        <f t="shared" si="23"/>
        <v>2017-04</v>
      </c>
      <c r="E234" s="5">
        <v>42837</v>
      </c>
      <c r="F234" t="s">
        <v>55</v>
      </c>
      <c r="G234" t="s">
        <v>382</v>
      </c>
      <c r="H234" t="s">
        <v>383</v>
      </c>
      <c r="I234" t="s">
        <v>107</v>
      </c>
      <c r="J234" t="s">
        <v>32</v>
      </c>
      <c r="K234" t="s">
        <v>907</v>
      </c>
      <c r="L234" t="s">
        <v>59</v>
      </c>
      <c r="M234">
        <v>33614</v>
      </c>
      <c r="N234" t="s">
        <v>35</v>
      </c>
      <c r="O234" t="s">
        <v>910</v>
      </c>
      <c r="P234" t="s">
        <v>37</v>
      </c>
      <c r="Q234" t="s">
        <v>61</v>
      </c>
      <c r="R234" t="s">
        <v>911</v>
      </c>
      <c r="S234">
        <v>620.61450000000013</v>
      </c>
      <c r="T234">
        <v>3</v>
      </c>
      <c r="U234">
        <v>0.45</v>
      </c>
      <c r="V234">
        <v>-248.24579999999992</v>
      </c>
      <c r="W234" s="6">
        <f t="shared" si="22"/>
        <v>-0.3999999999999998</v>
      </c>
      <c r="X234" s="4">
        <f t="shared" si="19"/>
        <v>-82.748599999999968</v>
      </c>
      <c r="Y234" s="4">
        <f t="shared" si="20"/>
        <v>206.87150000000005</v>
      </c>
      <c r="Z234" s="4">
        <f t="shared" si="21"/>
        <v>376.13000000000005</v>
      </c>
      <c r="AA234" s="4">
        <f t="shared" si="18"/>
        <v>279.27652500000005</v>
      </c>
    </row>
    <row r="235" spans="1:27" x14ac:dyDescent="0.2">
      <c r="A235">
        <v>234</v>
      </c>
      <c r="B235" t="s">
        <v>906</v>
      </c>
      <c r="C235" s="5">
        <v>42832</v>
      </c>
      <c r="D235" s="5" t="str">
        <f t="shared" si="23"/>
        <v>2017-04</v>
      </c>
      <c r="E235" s="5">
        <v>42837</v>
      </c>
      <c r="F235" t="s">
        <v>55</v>
      </c>
      <c r="G235" t="s">
        <v>382</v>
      </c>
      <c r="H235" t="s">
        <v>383</v>
      </c>
      <c r="I235" t="s">
        <v>107</v>
      </c>
      <c r="J235" t="s">
        <v>32</v>
      </c>
      <c r="K235" t="s">
        <v>907</v>
      </c>
      <c r="L235" t="s">
        <v>59</v>
      </c>
      <c r="M235">
        <v>33614</v>
      </c>
      <c r="N235" t="s">
        <v>35</v>
      </c>
      <c r="O235" t="s">
        <v>904</v>
      </c>
      <c r="P235" t="s">
        <v>51</v>
      </c>
      <c r="Q235" t="s">
        <v>80</v>
      </c>
      <c r="R235" t="s">
        <v>905</v>
      </c>
      <c r="S235">
        <v>5.3280000000000012</v>
      </c>
      <c r="T235">
        <v>2</v>
      </c>
      <c r="U235">
        <v>0.7</v>
      </c>
      <c r="V235">
        <v>-3.5519999999999996</v>
      </c>
      <c r="W235" s="6">
        <f t="shared" si="22"/>
        <v>-0.66666666666666641</v>
      </c>
      <c r="X235" s="4">
        <f t="shared" si="19"/>
        <v>-1.7759999999999998</v>
      </c>
      <c r="Y235" s="4">
        <f t="shared" si="20"/>
        <v>2.6640000000000006</v>
      </c>
      <c r="Z235" s="4">
        <f t="shared" si="21"/>
        <v>8.8800000000000008</v>
      </c>
      <c r="AA235" s="4">
        <f t="shared" si="18"/>
        <v>3.7296000000000005</v>
      </c>
    </row>
    <row r="236" spans="1:27" x14ac:dyDescent="0.2">
      <c r="A236">
        <v>235</v>
      </c>
      <c r="B236" t="s">
        <v>906</v>
      </c>
      <c r="C236" s="5">
        <v>42832</v>
      </c>
      <c r="D236" s="5" t="str">
        <f t="shared" si="23"/>
        <v>2017-04</v>
      </c>
      <c r="E236" s="5">
        <v>42837</v>
      </c>
      <c r="F236" t="s">
        <v>55</v>
      </c>
      <c r="G236" t="s">
        <v>382</v>
      </c>
      <c r="H236" t="s">
        <v>383</v>
      </c>
      <c r="I236" t="s">
        <v>107</v>
      </c>
      <c r="J236" t="s">
        <v>32</v>
      </c>
      <c r="K236" t="s">
        <v>907</v>
      </c>
      <c r="L236" t="s">
        <v>59</v>
      </c>
      <c r="M236">
        <v>33614</v>
      </c>
      <c r="N236" t="s">
        <v>35</v>
      </c>
      <c r="O236" t="s">
        <v>912</v>
      </c>
      <c r="P236" t="s">
        <v>37</v>
      </c>
      <c r="Q236" t="s">
        <v>70</v>
      </c>
      <c r="R236" t="s">
        <v>913</v>
      </c>
      <c r="S236">
        <v>258.072</v>
      </c>
      <c r="T236">
        <v>3</v>
      </c>
      <c r="U236">
        <v>0.2</v>
      </c>
      <c r="V236">
        <v>0</v>
      </c>
      <c r="W236" s="6">
        <f t="shared" si="22"/>
        <v>0</v>
      </c>
      <c r="X236" s="4">
        <f t="shared" si="19"/>
        <v>0</v>
      </c>
      <c r="Y236" s="4">
        <f t="shared" si="20"/>
        <v>86.024000000000001</v>
      </c>
      <c r="Z236" s="4">
        <f t="shared" si="21"/>
        <v>107.52999999999999</v>
      </c>
      <c r="AA236" s="4">
        <f t="shared" si="18"/>
        <v>51.614400000000003</v>
      </c>
    </row>
    <row r="237" spans="1:27" x14ac:dyDescent="0.2">
      <c r="A237">
        <v>236</v>
      </c>
      <c r="B237" t="s">
        <v>906</v>
      </c>
      <c r="C237" s="5">
        <v>42832</v>
      </c>
      <c r="D237" s="5" t="str">
        <f t="shared" si="23"/>
        <v>2017-04</v>
      </c>
      <c r="E237" s="5">
        <v>42837</v>
      </c>
      <c r="F237" t="s">
        <v>55</v>
      </c>
      <c r="G237" t="s">
        <v>382</v>
      </c>
      <c r="H237" t="s">
        <v>383</v>
      </c>
      <c r="I237" t="s">
        <v>107</v>
      </c>
      <c r="J237" t="s">
        <v>32</v>
      </c>
      <c r="K237" t="s">
        <v>907</v>
      </c>
      <c r="L237" t="s">
        <v>59</v>
      </c>
      <c r="M237">
        <v>33614</v>
      </c>
      <c r="N237" t="s">
        <v>35</v>
      </c>
      <c r="O237" t="s">
        <v>914</v>
      </c>
      <c r="P237" t="s">
        <v>76</v>
      </c>
      <c r="Q237" t="s">
        <v>166</v>
      </c>
      <c r="R237" t="s">
        <v>915</v>
      </c>
      <c r="S237">
        <v>617.97600000000011</v>
      </c>
      <c r="T237">
        <v>3</v>
      </c>
      <c r="U237">
        <v>0.2</v>
      </c>
      <c r="V237">
        <v>-7.724700000000098</v>
      </c>
      <c r="W237" s="6">
        <f t="shared" si="22"/>
        <v>-1.2500000000000157E-2</v>
      </c>
      <c r="X237" s="4">
        <f t="shared" si="19"/>
        <v>-2.5749000000000328</v>
      </c>
      <c r="Y237" s="4">
        <f t="shared" si="20"/>
        <v>205.99200000000005</v>
      </c>
      <c r="Z237" s="4">
        <f t="shared" si="21"/>
        <v>257.49</v>
      </c>
      <c r="AA237" s="4">
        <f t="shared" si="18"/>
        <v>123.59520000000003</v>
      </c>
    </row>
    <row r="238" spans="1:27" x14ac:dyDescent="0.2">
      <c r="A238">
        <v>237</v>
      </c>
      <c r="B238" t="s">
        <v>916</v>
      </c>
      <c r="C238" s="5">
        <v>43051</v>
      </c>
      <c r="D238" s="5" t="str">
        <f t="shared" si="23"/>
        <v>2017-11</v>
      </c>
      <c r="E238" s="5">
        <v>43055</v>
      </c>
      <c r="F238" t="s">
        <v>55</v>
      </c>
      <c r="G238" t="s">
        <v>917</v>
      </c>
      <c r="H238" t="s">
        <v>918</v>
      </c>
      <c r="I238" t="s">
        <v>46</v>
      </c>
      <c r="J238" t="s">
        <v>32</v>
      </c>
      <c r="K238" t="s">
        <v>919</v>
      </c>
      <c r="L238" t="s">
        <v>48</v>
      </c>
      <c r="M238">
        <v>95051</v>
      </c>
      <c r="N238" t="s">
        <v>49</v>
      </c>
      <c r="O238" t="s">
        <v>920</v>
      </c>
      <c r="P238" t="s">
        <v>51</v>
      </c>
      <c r="Q238" t="s">
        <v>95</v>
      </c>
      <c r="R238" t="s">
        <v>921</v>
      </c>
      <c r="S238">
        <v>10.56</v>
      </c>
      <c r="T238">
        <v>2</v>
      </c>
      <c r="U238">
        <v>0</v>
      </c>
      <c r="V238">
        <v>4.7519999999999998</v>
      </c>
      <c r="W238" s="6">
        <f t="shared" si="22"/>
        <v>0.44999999999999996</v>
      </c>
      <c r="X238" s="4">
        <f t="shared" si="19"/>
        <v>2.3759999999999999</v>
      </c>
      <c r="Y238" s="4">
        <f t="shared" si="20"/>
        <v>5.28</v>
      </c>
      <c r="Z238" s="4">
        <f t="shared" si="21"/>
        <v>5.28</v>
      </c>
      <c r="AA238" s="4">
        <f t="shared" si="18"/>
        <v>0</v>
      </c>
    </row>
    <row r="239" spans="1:27" x14ac:dyDescent="0.2">
      <c r="A239">
        <v>238</v>
      </c>
      <c r="B239" t="s">
        <v>922</v>
      </c>
      <c r="C239" s="5">
        <v>42525</v>
      </c>
      <c r="D239" s="5" t="str">
        <f t="shared" si="23"/>
        <v>2016-06</v>
      </c>
      <c r="E239" s="5">
        <v>42530</v>
      </c>
      <c r="F239" t="s">
        <v>28</v>
      </c>
      <c r="G239" t="s">
        <v>923</v>
      </c>
      <c r="H239" t="s">
        <v>924</v>
      </c>
      <c r="I239" t="s">
        <v>31</v>
      </c>
      <c r="J239" t="s">
        <v>32</v>
      </c>
      <c r="K239" t="s">
        <v>308</v>
      </c>
      <c r="L239" t="s">
        <v>216</v>
      </c>
      <c r="M239">
        <v>60610</v>
      </c>
      <c r="N239" t="s">
        <v>110</v>
      </c>
      <c r="O239" t="s">
        <v>925</v>
      </c>
      <c r="P239" t="s">
        <v>51</v>
      </c>
      <c r="Q239" t="s">
        <v>95</v>
      </c>
      <c r="R239" t="s">
        <v>926</v>
      </c>
      <c r="S239">
        <v>25.920000000000005</v>
      </c>
      <c r="T239">
        <v>5</v>
      </c>
      <c r="U239">
        <v>0.2</v>
      </c>
      <c r="V239">
        <v>9.3960000000000008</v>
      </c>
      <c r="W239" s="6">
        <f t="shared" si="22"/>
        <v>0.36249999999999993</v>
      </c>
      <c r="X239" s="4">
        <f t="shared" si="19"/>
        <v>1.8792000000000002</v>
      </c>
      <c r="Y239" s="4">
        <f t="shared" si="20"/>
        <v>5.1840000000000011</v>
      </c>
      <c r="Z239" s="4">
        <f t="shared" si="21"/>
        <v>6.4800000000000013</v>
      </c>
      <c r="AA239" s="4">
        <f t="shared" si="18"/>
        <v>5.1840000000000011</v>
      </c>
    </row>
    <row r="240" spans="1:27" x14ac:dyDescent="0.2">
      <c r="A240">
        <v>239</v>
      </c>
      <c r="B240" t="s">
        <v>922</v>
      </c>
      <c r="C240" s="5">
        <v>42525</v>
      </c>
      <c r="D240" s="5" t="str">
        <f t="shared" si="23"/>
        <v>2016-06</v>
      </c>
      <c r="E240" s="5">
        <v>42530</v>
      </c>
      <c r="F240" t="s">
        <v>28</v>
      </c>
      <c r="G240" t="s">
        <v>923</v>
      </c>
      <c r="H240" t="s">
        <v>924</v>
      </c>
      <c r="I240" t="s">
        <v>31</v>
      </c>
      <c r="J240" t="s">
        <v>32</v>
      </c>
      <c r="K240" t="s">
        <v>308</v>
      </c>
      <c r="L240" t="s">
        <v>216</v>
      </c>
      <c r="M240">
        <v>60610</v>
      </c>
      <c r="N240" t="s">
        <v>110</v>
      </c>
      <c r="O240" t="s">
        <v>927</v>
      </c>
      <c r="P240" t="s">
        <v>37</v>
      </c>
      <c r="Q240" t="s">
        <v>70</v>
      </c>
      <c r="R240" t="s">
        <v>928</v>
      </c>
      <c r="S240">
        <v>419.68000000000006</v>
      </c>
      <c r="T240">
        <v>5</v>
      </c>
      <c r="U240">
        <v>0.6</v>
      </c>
      <c r="V240">
        <v>-356.72799999999995</v>
      </c>
      <c r="W240" s="6">
        <f t="shared" si="22"/>
        <v>-0.84999999999999976</v>
      </c>
      <c r="X240" s="4">
        <f t="shared" si="19"/>
        <v>-71.34559999999999</v>
      </c>
      <c r="Y240" s="4">
        <f t="shared" si="20"/>
        <v>83.936000000000007</v>
      </c>
      <c r="Z240" s="4">
        <f t="shared" si="21"/>
        <v>209.84000000000003</v>
      </c>
      <c r="AA240" s="4">
        <f t="shared" si="18"/>
        <v>251.80800000000002</v>
      </c>
    </row>
    <row r="241" spans="1:27" x14ac:dyDescent="0.2">
      <c r="A241">
        <v>240</v>
      </c>
      <c r="B241" t="s">
        <v>922</v>
      </c>
      <c r="C241" s="5">
        <v>42525</v>
      </c>
      <c r="D241" s="5" t="str">
        <f t="shared" si="23"/>
        <v>2016-06</v>
      </c>
      <c r="E241" s="5">
        <v>42530</v>
      </c>
      <c r="F241" t="s">
        <v>28</v>
      </c>
      <c r="G241" t="s">
        <v>923</v>
      </c>
      <c r="H241" t="s">
        <v>924</v>
      </c>
      <c r="I241" t="s">
        <v>31</v>
      </c>
      <c r="J241" t="s">
        <v>32</v>
      </c>
      <c r="K241" t="s">
        <v>308</v>
      </c>
      <c r="L241" t="s">
        <v>216</v>
      </c>
      <c r="M241">
        <v>60610</v>
      </c>
      <c r="N241" t="s">
        <v>110</v>
      </c>
      <c r="O241" t="s">
        <v>929</v>
      </c>
      <c r="P241" t="s">
        <v>37</v>
      </c>
      <c r="Q241" t="s">
        <v>70</v>
      </c>
      <c r="R241" t="s">
        <v>930</v>
      </c>
      <c r="S241">
        <v>11.688000000000001</v>
      </c>
      <c r="T241">
        <v>3</v>
      </c>
      <c r="U241">
        <v>0.6</v>
      </c>
      <c r="V241">
        <v>-4.6751999999999985</v>
      </c>
      <c r="W241" s="6">
        <f t="shared" si="22"/>
        <v>-0.39999999999999986</v>
      </c>
      <c r="X241" s="4">
        <f t="shared" si="19"/>
        <v>-1.5583999999999996</v>
      </c>
      <c r="Y241" s="4">
        <f t="shared" si="20"/>
        <v>3.8960000000000004</v>
      </c>
      <c r="Z241" s="4">
        <f t="shared" si="21"/>
        <v>9.7399999999999984</v>
      </c>
      <c r="AA241" s="4">
        <f t="shared" si="18"/>
        <v>7.0128000000000004</v>
      </c>
    </row>
    <row r="242" spans="1:27" x14ac:dyDescent="0.2">
      <c r="A242">
        <v>241</v>
      </c>
      <c r="B242" t="s">
        <v>922</v>
      </c>
      <c r="C242" s="5">
        <v>42525</v>
      </c>
      <c r="D242" s="5" t="str">
        <f t="shared" si="23"/>
        <v>2016-06</v>
      </c>
      <c r="E242" s="5">
        <v>42530</v>
      </c>
      <c r="F242" t="s">
        <v>28</v>
      </c>
      <c r="G242" t="s">
        <v>923</v>
      </c>
      <c r="H242" t="s">
        <v>924</v>
      </c>
      <c r="I242" t="s">
        <v>31</v>
      </c>
      <c r="J242" t="s">
        <v>32</v>
      </c>
      <c r="K242" t="s">
        <v>308</v>
      </c>
      <c r="L242" t="s">
        <v>216</v>
      </c>
      <c r="M242">
        <v>60610</v>
      </c>
      <c r="N242" t="s">
        <v>110</v>
      </c>
      <c r="O242" t="s">
        <v>931</v>
      </c>
      <c r="P242" t="s">
        <v>76</v>
      </c>
      <c r="Q242" t="s">
        <v>77</v>
      </c>
      <c r="R242" t="s">
        <v>932</v>
      </c>
      <c r="S242">
        <v>31.983999999999998</v>
      </c>
      <c r="T242">
        <v>2</v>
      </c>
      <c r="U242">
        <v>0.2</v>
      </c>
      <c r="V242">
        <v>11.194399999999998</v>
      </c>
      <c r="W242" s="6">
        <f t="shared" si="22"/>
        <v>0.35</v>
      </c>
      <c r="X242" s="4">
        <f t="shared" si="19"/>
        <v>5.5971999999999991</v>
      </c>
      <c r="Y242" s="4">
        <f t="shared" si="20"/>
        <v>15.991999999999999</v>
      </c>
      <c r="Z242" s="4">
        <f t="shared" si="21"/>
        <v>19.989999999999998</v>
      </c>
      <c r="AA242" s="4">
        <f t="shared" si="18"/>
        <v>6.3967999999999998</v>
      </c>
    </row>
    <row r="243" spans="1:27" x14ac:dyDescent="0.2">
      <c r="A243">
        <v>242</v>
      </c>
      <c r="B243" t="s">
        <v>922</v>
      </c>
      <c r="C243" s="5">
        <v>42525</v>
      </c>
      <c r="D243" s="5" t="str">
        <f t="shared" si="23"/>
        <v>2016-06</v>
      </c>
      <c r="E243" s="5">
        <v>42530</v>
      </c>
      <c r="F243" t="s">
        <v>28</v>
      </c>
      <c r="G243" t="s">
        <v>923</v>
      </c>
      <c r="H243" t="s">
        <v>924</v>
      </c>
      <c r="I243" t="s">
        <v>31</v>
      </c>
      <c r="J243" t="s">
        <v>32</v>
      </c>
      <c r="K243" t="s">
        <v>308</v>
      </c>
      <c r="L243" t="s">
        <v>216</v>
      </c>
      <c r="M243">
        <v>60610</v>
      </c>
      <c r="N243" t="s">
        <v>110</v>
      </c>
      <c r="O243" t="s">
        <v>933</v>
      </c>
      <c r="P243" t="s">
        <v>37</v>
      </c>
      <c r="Q243" t="s">
        <v>61</v>
      </c>
      <c r="R243" t="s">
        <v>934</v>
      </c>
      <c r="S243">
        <v>177.22499999999999</v>
      </c>
      <c r="T243">
        <v>5</v>
      </c>
      <c r="U243">
        <v>0.5</v>
      </c>
      <c r="V243">
        <v>-120.51299999999998</v>
      </c>
      <c r="W243" s="6">
        <f t="shared" si="22"/>
        <v>-0.67999999999999994</v>
      </c>
      <c r="X243" s="4">
        <f t="shared" si="19"/>
        <v>-24.102599999999995</v>
      </c>
      <c r="Y243" s="4">
        <f t="shared" si="20"/>
        <v>35.445</v>
      </c>
      <c r="Z243" s="4">
        <f t="shared" si="21"/>
        <v>70.89</v>
      </c>
      <c r="AA243" s="4">
        <f t="shared" si="18"/>
        <v>88.612499999999997</v>
      </c>
    </row>
    <row r="244" spans="1:27" x14ac:dyDescent="0.2">
      <c r="A244">
        <v>243</v>
      </c>
      <c r="B244" t="s">
        <v>922</v>
      </c>
      <c r="C244" s="5">
        <v>42525</v>
      </c>
      <c r="D244" s="5" t="str">
        <f t="shared" si="23"/>
        <v>2016-06</v>
      </c>
      <c r="E244" s="5">
        <v>42530</v>
      </c>
      <c r="F244" t="s">
        <v>28</v>
      </c>
      <c r="G244" t="s">
        <v>923</v>
      </c>
      <c r="H244" t="s">
        <v>924</v>
      </c>
      <c r="I244" t="s">
        <v>31</v>
      </c>
      <c r="J244" t="s">
        <v>32</v>
      </c>
      <c r="K244" t="s">
        <v>308</v>
      </c>
      <c r="L244" t="s">
        <v>216</v>
      </c>
      <c r="M244">
        <v>60610</v>
      </c>
      <c r="N244" t="s">
        <v>110</v>
      </c>
      <c r="O244" t="s">
        <v>935</v>
      </c>
      <c r="P244" t="s">
        <v>37</v>
      </c>
      <c r="Q244" t="s">
        <v>70</v>
      </c>
      <c r="R244" t="s">
        <v>936</v>
      </c>
      <c r="S244">
        <v>4.0440000000000005</v>
      </c>
      <c r="T244">
        <v>3</v>
      </c>
      <c r="U244">
        <v>0.6</v>
      </c>
      <c r="V244">
        <v>-2.8307999999999995</v>
      </c>
      <c r="W244" s="6">
        <f t="shared" si="22"/>
        <v>-0.69999999999999984</v>
      </c>
      <c r="X244" s="4">
        <f t="shared" si="19"/>
        <v>-0.94359999999999988</v>
      </c>
      <c r="Y244" s="4">
        <f t="shared" si="20"/>
        <v>1.3480000000000001</v>
      </c>
      <c r="Z244" s="4">
        <f t="shared" si="21"/>
        <v>3.37</v>
      </c>
      <c r="AA244" s="4">
        <f t="shared" si="18"/>
        <v>2.4264000000000001</v>
      </c>
    </row>
    <row r="245" spans="1:27" x14ac:dyDescent="0.2">
      <c r="A245">
        <v>244</v>
      </c>
      <c r="B245" t="s">
        <v>922</v>
      </c>
      <c r="C245" s="5">
        <v>42525</v>
      </c>
      <c r="D245" s="5" t="str">
        <f t="shared" si="23"/>
        <v>2016-06</v>
      </c>
      <c r="E245" s="5">
        <v>42530</v>
      </c>
      <c r="F245" t="s">
        <v>28</v>
      </c>
      <c r="G245" t="s">
        <v>923</v>
      </c>
      <c r="H245" t="s">
        <v>924</v>
      </c>
      <c r="I245" t="s">
        <v>31</v>
      </c>
      <c r="J245" t="s">
        <v>32</v>
      </c>
      <c r="K245" t="s">
        <v>308</v>
      </c>
      <c r="L245" t="s">
        <v>216</v>
      </c>
      <c r="M245">
        <v>60610</v>
      </c>
      <c r="N245" t="s">
        <v>110</v>
      </c>
      <c r="O245" t="s">
        <v>787</v>
      </c>
      <c r="P245" t="s">
        <v>51</v>
      </c>
      <c r="Q245" t="s">
        <v>73</v>
      </c>
      <c r="R245" t="s">
        <v>788</v>
      </c>
      <c r="S245">
        <v>7.4080000000000004</v>
      </c>
      <c r="T245">
        <v>2</v>
      </c>
      <c r="U245">
        <v>0.2</v>
      </c>
      <c r="V245">
        <v>1.2037999999999995</v>
      </c>
      <c r="W245" s="6">
        <f t="shared" si="22"/>
        <v>0.16249999999999992</v>
      </c>
      <c r="X245" s="4">
        <f t="shared" si="19"/>
        <v>0.60189999999999977</v>
      </c>
      <c r="Y245" s="4">
        <f t="shared" si="20"/>
        <v>3.7040000000000002</v>
      </c>
      <c r="Z245" s="4">
        <f t="shared" si="21"/>
        <v>4.63</v>
      </c>
      <c r="AA245" s="4">
        <f t="shared" si="18"/>
        <v>1.4816000000000003</v>
      </c>
    </row>
    <row r="246" spans="1:27" x14ac:dyDescent="0.2">
      <c r="A246">
        <v>245</v>
      </c>
      <c r="B246" t="s">
        <v>937</v>
      </c>
      <c r="C246" s="5">
        <v>41791</v>
      </c>
      <c r="D246" s="5" t="str">
        <f t="shared" si="23"/>
        <v>2014-06</v>
      </c>
      <c r="E246" s="5">
        <v>41796</v>
      </c>
      <c r="F246" t="s">
        <v>28</v>
      </c>
      <c r="G246" t="s">
        <v>938</v>
      </c>
      <c r="H246" t="s">
        <v>939</v>
      </c>
      <c r="I246" t="s">
        <v>107</v>
      </c>
      <c r="J246" t="s">
        <v>32</v>
      </c>
      <c r="K246" t="s">
        <v>940</v>
      </c>
      <c r="L246" t="s">
        <v>234</v>
      </c>
      <c r="M246">
        <v>55044</v>
      </c>
      <c r="N246" t="s">
        <v>110</v>
      </c>
      <c r="O246" t="s">
        <v>538</v>
      </c>
      <c r="P246" t="s">
        <v>37</v>
      </c>
      <c r="Q246" t="s">
        <v>41</v>
      </c>
      <c r="R246" t="s">
        <v>539</v>
      </c>
      <c r="S246">
        <v>2001.8600000000001</v>
      </c>
      <c r="T246">
        <v>7</v>
      </c>
      <c r="U246">
        <v>0</v>
      </c>
      <c r="V246">
        <v>580.53939999999989</v>
      </c>
      <c r="W246" s="6">
        <f t="shared" si="22"/>
        <v>0.28999999999999992</v>
      </c>
      <c r="X246" s="4">
        <f t="shared" si="19"/>
        <v>82.93419999999999</v>
      </c>
      <c r="Y246" s="4">
        <f t="shared" si="20"/>
        <v>285.98</v>
      </c>
      <c r="Z246" s="4">
        <f t="shared" si="21"/>
        <v>285.98</v>
      </c>
      <c r="AA246" s="4">
        <f t="shared" si="18"/>
        <v>0</v>
      </c>
    </row>
    <row r="247" spans="1:27" x14ac:dyDescent="0.2">
      <c r="A247">
        <v>246</v>
      </c>
      <c r="B247" t="s">
        <v>937</v>
      </c>
      <c r="C247" s="5">
        <v>41791</v>
      </c>
      <c r="D247" s="5" t="str">
        <f t="shared" si="23"/>
        <v>2014-06</v>
      </c>
      <c r="E247" s="5">
        <v>41796</v>
      </c>
      <c r="F247" t="s">
        <v>28</v>
      </c>
      <c r="G247" t="s">
        <v>938</v>
      </c>
      <c r="H247" t="s">
        <v>939</v>
      </c>
      <c r="I247" t="s">
        <v>107</v>
      </c>
      <c r="J247" t="s">
        <v>32</v>
      </c>
      <c r="K247" t="s">
        <v>940</v>
      </c>
      <c r="L247" t="s">
        <v>234</v>
      </c>
      <c r="M247">
        <v>55044</v>
      </c>
      <c r="N247" t="s">
        <v>110</v>
      </c>
      <c r="O247" t="s">
        <v>941</v>
      </c>
      <c r="P247" t="s">
        <v>51</v>
      </c>
      <c r="Q247" t="s">
        <v>64</v>
      </c>
      <c r="R247" t="s">
        <v>942</v>
      </c>
      <c r="S247">
        <v>166.72</v>
      </c>
      <c r="T247">
        <v>2</v>
      </c>
      <c r="U247">
        <v>0</v>
      </c>
      <c r="V247">
        <v>41.680000000000007</v>
      </c>
      <c r="W247" s="6">
        <f t="shared" si="22"/>
        <v>0.25000000000000006</v>
      </c>
      <c r="X247" s="4">
        <f t="shared" si="19"/>
        <v>20.840000000000003</v>
      </c>
      <c r="Y247" s="4">
        <f t="shared" si="20"/>
        <v>83.36</v>
      </c>
      <c r="Z247" s="4">
        <f t="shared" si="21"/>
        <v>83.36</v>
      </c>
      <c r="AA247" s="4">
        <f t="shared" si="18"/>
        <v>0</v>
      </c>
    </row>
    <row r="248" spans="1:27" x14ac:dyDescent="0.2">
      <c r="A248">
        <v>247</v>
      </c>
      <c r="B248" t="s">
        <v>937</v>
      </c>
      <c r="C248" s="5">
        <v>41791</v>
      </c>
      <c r="D248" s="5" t="str">
        <f t="shared" si="23"/>
        <v>2014-06</v>
      </c>
      <c r="E248" s="5">
        <v>41796</v>
      </c>
      <c r="F248" t="s">
        <v>28</v>
      </c>
      <c r="G248" t="s">
        <v>938</v>
      </c>
      <c r="H248" t="s">
        <v>939</v>
      </c>
      <c r="I248" t="s">
        <v>107</v>
      </c>
      <c r="J248" t="s">
        <v>32</v>
      </c>
      <c r="K248" t="s">
        <v>940</v>
      </c>
      <c r="L248" t="s">
        <v>234</v>
      </c>
      <c r="M248">
        <v>55044</v>
      </c>
      <c r="N248" t="s">
        <v>110</v>
      </c>
      <c r="O248" t="s">
        <v>943</v>
      </c>
      <c r="P248" t="s">
        <v>51</v>
      </c>
      <c r="Q248" t="s">
        <v>95</v>
      </c>
      <c r="R248" t="s">
        <v>944</v>
      </c>
      <c r="S248">
        <v>47.88</v>
      </c>
      <c r="T248">
        <v>6</v>
      </c>
      <c r="U248">
        <v>0</v>
      </c>
      <c r="V248">
        <v>23.94</v>
      </c>
      <c r="W248" s="6">
        <f t="shared" si="22"/>
        <v>0.5</v>
      </c>
      <c r="X248" s="4">
        <f t="shared" si="19"/>
        <v>3.99</v>
      </c>
      <c r="Y248" s="4">
        <f t="shared" si="20"/>
        <v>7.98</v>
      </c>
      <c r="Z248" s="4">
        <f t="shared" si="21"/>
        <v>7.98</v>
      </c>
      <c r="AA248" s="4">
        <f t="shared" si="18"/>
        <v>0</v>
      </c>
    </row>
    <row r="249" spans="1:27" x14ac:dyDescent="0.2">
      <c r="A249">
        <v>248</v>
      </c>
      <c r="B249" t="s">
        <v>937</v>
      </c>
      <c r="C249" s="5">
        <v>41791</v>
      </c>
      <c r="D249" s="5" t="str">
        <f t="shared" si="23"/>
        <v>2014-06</v>
      </c>
      <c r="E249" s="5">
        <v>41796</v>
      </c>
      <c r="F249" t="s">
        <v>28</v>
      </c>
      <c r="G249" t="s">
        <v>938</v>
      </c>
      <c r="H249" t="s">
        <v>939</v>
      </c>
      <c r="I249" t="s">
        <v>107</v>
      </c>
      <c r="J249" t="s">
        <v>32</v>
      </c>
      <c r="K249" t="s">
        <v>940</v>
      </c>
      <c r="L249" t="s">
        <v>234</v>
      </c>
      <c r="M249">
        <v>55044</v>
      </c>
      <c r="N249" t="s">
        <v>110</v>
      </c>
      <c r="O249" t="s">
        <v>945</v>
      </c>
      <c r="P249" t="s">
        <v>51</v>
      </c>
      <c r="Q249" t="s">
        <v>83</v>
      </c>
      <c r="R249" t="s">
        <v>946</v>
      </c>
      <c r="S249">
        <v>1503.25</v>
      </c>
      <c r="T249">
        <v>5</v>
      </c>
      <c r="U249">
        <v>0</v>
      </c>
      <c r="V249">
        <v>496.07249999999993</v>
      </c>
      <c r="W249" s="6">
        <f t="shared" si="22"/>
        <v>0.32999999999999996</v>
      </c>
      <c r="X249" s="4">
        <f t="shared" si="19"/>
        <v>99.214499999999987</v>
      </c>
      <c r="Y249" s="4">
        <f t="shared" si="20"/>
        <v>300.64999999999998</v>
      </c>
      <c r="Z249" s="4">
        <f t="shared" si="21"/>
        <v>300.64999999999998</v>
      </c>
      <c r="AA249" s="4">
        <f t="shared" si="18"/>
        <v>0</v>
      </c>
    </row>
    <row r="250" spans="1:27" x14ac:dyDescent="0.2">
      <c r="A250">
        <v>249</v>
      </c>
      <c r="B250" t="s">
        <v>937</v>
      </c>
      <c r="C250" s="5">
        <v>41791</v>
      </c>
      <c r="D250" s="5" t="str">
        <f t="shared" si="23"/>
        <v>2014-06</v>
      </c>
      <c r="E250" s="5">
        <v>41796</v>
      </c>
      <c r="F250" t="s">
        <v>28</v>
      </c>
      <c r="G250" t="s">
        <v>938</v>
      </c>
      <c r="H250" t="s">
        <v>939</v>
      </c>
      <c r="I250" t="s">
        <v>107</v>
      </c>
      <c r="J250" t="s">
        <v>32</v>
      </c>
      <c r="K250" t="s">
        <v>940</v>
      </c>
      <c r="L250" t="s">
        <v>234</v>
      </c>
      <c r="M250">
        <v>55044</v>
      </c>
      <c r="N250" t="s">
        <v>110</v>
      </c>
      <c r="O250" t="s">
        <v>775</v>
      </c>
      <c r="P250" t="s">
        <v>51</v>
      </c>
      <c r="Q250" t="s">
        <v>95</v>
      </c>
      <c r="R250" t="s">
        <v>776</v>
      </c>
      <c r="S250">
        <v>25.92</v>
      </c>
      <c r="T250">
        <v>4</v>
      </c>
      <c r="U250">
        <v>0</v>
      </c>
      <c r="V250">
        <v>12.441600000000001</v>
      </c>
      <c r="W250" s="6">
        <f t="shared" si="22"/>
        <v>0.48000000000000004</v>
      </c>
      <c r="X250" s="4">
        <f t="shared" si="19"/>
        <v>3.1104000000000003</v>
      </c>
      <c r="Y250" s="4">
        <f t="shared" si="20"/>
        <v>6.48</v>
      </c>
      <c r="Z250" s="4">
        <f t="shared" si="21"/>
        <v>6.48</v>
      </c>
      <c r="AA250" s="4">
        <f t="shared" si="18"/>
        <v>0</v>
      </c>
    </row>
    <row r="251" spans="1:27" x14ac:dyDescent="0.2">
      <c r="A251">
        <v>250</v>
      </c>
      <c r="B251" t="s">
        <v>947</v>
      </c>
      <c r="C251" s="5">
        <v>42714</v>
      </c>
      <c r="D251" s="5" t="str">
        <f t="shared" si="23"/>
        <v>2016-12</v>
      </c>
      <c r="E251" s="5">
        <v>42719</v>
      </c>
      <c r="F251" t="s">
        <v>28</v>
      </c>
      <c r="G251" t="s">
        <v>948</v>
      </c>
      <c r="H251" t="s">
        <v>949</v>
      </c>
      <c r="I251" t="s">
        <v>31</v>
      </c>
      <c r="J251" t="s">
        <v>32</v>
      </c>
      <c r="K251" t="s">
        <v>132</v>
      </c>
      <c r="L251" t="s">
        <v>48</v>
      </c>
      <c r="M251">
        <v>94109</v>
      </c>
      <c r="N251" t="s">
        <v>49</v>
      </c>
      <c r="O251" t="s">
        <v>950</v>
      </c>
      <c r="P251" t="s">
        <v>37</v>
      </c>
      <c r="Q251" t="s">
        <v>41</v>
      </c>
      <c r="R251" t="s">
        <v>951</v>
      </c>
      <c r="S251">
        <v>321.56799999999998</v>
      </c>
      <c r="T251">
        <v>2</v>
      </c>
      <c r="U251">
        <v>0.2</v>
      </c>
      <c r="V251">
        <v>28.137200000000007</v>
      </c>
      <c r="W251" s="6">
        <f t="shared" si="22"/>
        <v>8.7500000000000022E-2</v>
      </c>
      <c r="X251" s="4">
        <f t="shared" si="19"/>
        <v>14.068600000000004</v>
      </c>
      <c r="Y251" s="4">
        <f t="shared" si="20"/>
        <v>160.78399999999999</v>
      </c>
      <c r="Z251" s="4">
        <f t="shared" si="21"/>
        <v>200.98</v>
      </c>
      <c r="AA251" s="4">
        <f t="shared" si="18"/>
        <v>64.313599999999994</v>
      </c>
    </row>
    <row r="252" spans="1:27" x14ac:dyDescent="0.2">
      <c r="A252">
        <v>251</v>
      </c>
      <c r="B252" t="s">
        <v>952</v>
      </c>
      <c r="C252" s="5">
        <v>42624</v>
      </c>
      <c r="D252" s="5" t="str">
        <f t="shared" si="23"/>
        <v>2016-09</v>
      </c>
      <c r="E252" s="5">
        <v>42630</v>
      </c>
      <c r="F252" t="s">
        <v>55</v>
      </c>
      <c r="G252" t="s">
        <v>953</v>
      </c>
      <c r="H252" t="s">
        <v>954</v>
      </c>
      <c r="I252" t="s">
        <v>31</v>
      </c>
      <c r="J252" t="s">
        <v>32</v>
      </c>
      <c r="K252" t="s">
        <v>955</v>
      </c>
      <c r="L252" t="s">
        <v>48</v>
      </c>
      <c r="M252">
        <v>92037</v>
      </c>
      <c r="N252" t="s">
        <v>49</v>
      </c>
      <c r="O252" t="s">
        <v>956</v>
      </c>
      <c r="P252" t="s">
        <v>51</v>
      </c>
      <c r="Q252" t="s">
        <v>95</v>
      </c>
      <c r="R252" t="s">
        <v>957</v>
      </c>
      <c r="S252">
        <v>7.61</v>
      </c>
      <c r="T252">
        <v>1</v>
      </c>
      <c r="U252">
        <v>0</v>
      </c>
      <c r="V252">
        <v>3.5766999999999998</v>
      </c>
      <c r="W252" s="6">
        <f t="shared" si="22"/>
        <v>0.47</v>
      </c>
      <c r="X252" s="4">
        <f t="shared" si="19"/>
        <v>3.5766999999999998</v>
      </c>
      <c r="Y252" s="4">
        <f t="shared" si="20"/>
        <v>7.61</v>
      </c>
      <c r="Z252" s="4">
        <f t="shared" si="21"/>
        <v>7.61</v>
      </c>
      <c r="AA252" s="4">
        <f t="shared" si="18"/>
        <v>0</v>
      </c>
    </row>
    <row r="253" spans="1:27" x14ac:dyDescent="0.2">
      <c r="A253">
        <v>252</v>
      </c>
      <c r="B253" t="s">
        <v>952</v>
      </c>
      <c r="C253" s="5">
        <v>42624</v>
      </c>
      <c r="D253" s="5" t="str">
        <f t="shared" si="23"/>
        <v>2016-09</v>
      </c>
      <c r="E253" s="5">
        <v>42630</v>
      </c>
      <c r="F253" t="s">
        <v>55</v>
      </c>
      <c r="G253" t="s">
        <v>953</v>
      </c>
      <c r="H253" t="s">
        <v>954</v>
      </c>
      <c r="I253" t="s">
        <v>31</v>
      </c>
      <c r="J253" t="s">
        <v>32</v>
      </c>
      <c r="K253" t="s">
        <v>955</v>
      </c>
      <c r="L253" t="s">
        <v>48</v>
      </c>
      <c r="M253">
        <v>92037</v>
      </c>
      <c r="N253" t="s">
        <v>49</v>
      </c>
      <c r="O253" t="s">
        <v>914</v>
      </c>
      <c r="P253" t="s">
        <v>76</v>
      </c>
      <c r="Q253" t="s">
        <v>166</v>
      </c>
      <c r="R253" t="s">
        <v>915</v>
      </c>
      <c r="S253">
        <v>3347.37</v>
      </c>
      <c r="T253">
        <v>13</v>
      </c>
      <c r="U253">
        <v>0</v>
      </c>
      <c r="V253">
        <v>636.0002999999997</v>
      </c>
      <c r="W253" s="6">
        <f t="shared" si="22"/>
        <v>0.18999999999999992</v>
      </c>
      <c r="X253" s="4">
        <f t="shared" si="19"/>
        <v>48.923099999999977</v>
      </c>
      <c r="Y253" s="4">
        <f t="shared" si="20"/>
        <v>257.49</v>
      </c>
      <c r="Z253" s="4">
        <f t="shared" si="21"/>
        <v>257.49</v>
      </c>
      <c r="AA253" s="4">
        <f t="shared" si="18"/>
        <v>0</v>
      </c>
    </row>
    <row r="254" spans="1:27" x14ac:dyDescent="0.2">
      <c r="A254">
        <v>253</v>
      </c>
      <c r="B254" t="s">
        <v>958</v>
      </c>
      <c r="C254" s="5">
        <v>42714</v>
      </c>
      <c r="D254" s="5" t="str">
        <f t="shared" si="23"/>
        <v>2016-12</v>
      </c>
      <c r="E254" s="5">
        <v>42717</v>
      </c>
      <c r="F254" t="s">
        <v>193</v>
      </c>
      <c r="G254" t="s">
        <v>959</v>
      </c>
      <c r="H254" t="s">
        <v>960</v>
      </c>
      <c r="I254" t="s">
        <v>31</v>
      </c>
      <c r="J254" t="s">
        <v>32</v>
      </c>
      <c r="K254" t="s">
        <v>271</v>
      </c>
      <c r="L254" t="s">
        <v>272</v>
      </c>
      <c r="M254">
        <v>10024</v>
      </c>
      <c r="N254" t="s">
        <v>153</v>
      </c>
      <c r="O254" t="s">
        <v>961</v>
      </c>
      <c r="P254" t="s">
        <v>51</v>
      </c>
      <c r="Q254" t="s">
        <v>64</v>
      </c>
      <c r="R254" t="s">
        <v>962</v>
      </c>
      <c r="S254">
        <v>80.58</v>
      </c>
      <c r="T254">
        <v>6</v>
      </c>
      <c r="U254">
        <v>0</v>
      </c>
      <c r="V254">
        <v>22.562400000000004</v>
      </c>
      <c r="W254" s="6">
        <f t="shared" si="22"/>
        <v>0.28000000000000003</v>
      </c>
      <c r="X254" s="4">
        <f t="shared" si="19"/>
        <v>3.7604000000000006</v>
      </c>
      <c r="Y254" s="4">
        <f t="shared" si="20"/>
        <v>13.43</v>
      </c>
      <c r="Z254" s="4">
        <f t="shared" si="21"/>
        <v>13.43</v>
      </c>
      <c r="AA254" s="4">
        <f t="shared" si="18"/>
        <v>0</v>
      </c>
    </row>
    <row r="255" spans="1:27" x14ac:dyDescent="0.2">
      <c r="A255">
        <v>254</v>
      </c>
      <c r="B255" t="s">
        <v>958</v>
      </c>
      <c r="C255" s="5">
        <v>42714</v>
      </c>
      <c r="D255" s="5" t="str">
        <f t="shared" si="23"/>
        <v>2016-12</v>
      </c>
      <c r="E255" s="5">
        <v>42717</v>
      </c>
      <c r="F255" t="s">
        <v>193</v>
      </c>
      <c r="G255" t="s">
        <v>959</v>
      </c>
      <c r="H255" t="s">
        <v>960</v>
      </c>
      <c r="I255" t="s">
        <v>31</v>
      </c>
      <c r="J255" t="s">
        <v>32</v>
      </c>
      <c r="K255" t="s">
        <v>271</v>
      </c>
      <c r="L255" t="s">
        <v>272</v>
      </c>
      <c r="M255">
        <v>10024</v>
      </c>
      <c r="N255" t="s">
        <v>153</v>
      </c>
      <c r="O255" t="s">
        <v>963</v>
      </c>
      <c r="P255" t="s">
        <v>51</v>
      </c>
      <c r="Q255" t="s">
        <v>178</v>
      </c>
      <c r="R255" t="s">
        <v>964</v>
      </c>
      <c r="S255">
        <v>361.92</v>
      </c>
      <c r="T255">
        <v>4</v>
      </c>
      <c r="U255">
        <v>0</v>
      </c>
      <c r="V255">
        <v>162.864</v>
      </c>
      <c r="W255" s="6">
        <f t="shared" si="22"/>
        <v>0.45</v>
      </c>
      <c r="X255" s="4">
        <f t="shared" si="19"/>
        <v>40.716000000000001</v>
      </c>
      <c r="Y255" s="4">
        <f t="shared" si="20"/>
        <v>90.48</v>
      </c>
      <c r="Z255" s="4">
        <f t="shared" si="21"/>
        <v>90.48</v>
      </c>
      <c r="AA255" s="4">
        <f t="shared" si="18"/>
        <v>0</v>
      </c>
    </row>
    <row r="256" spans="1:27" x14ac:dyDescent="0.2">
      <c r="A256">
        <v>255</v>
      </c>
      <c r="B256" t="s">
        <v>965</v>
      </c>
      <c r="C256" s="5">
        <v>42336</v>
      </c>
      <c r="D256" s="5" t="str">
        <f t="shared" si="23"/>
        <v>2015-11</v>
      </c>
      <c r="E256" s="5">
        <v>42342</v>
      </c>
      <c r="F256" t="s">
        <v>55</v>
      </c>
      <c r="G256" t="s">
        <v>966</v>
      </c>
      <c r="H256" t="s">
        <v>967</v>
      </c>
      <c r="I256" t="s">
        <v>46</v>
      </c>
      <c r="J256" t="s">
        <v>32</v>
      </c>
      <c r="K256" t="s">
        <v>308</v>
      </c>
      <c r="L256" t="s">
        <v>216</v>
      </c>
      <c r="M256">
        <v>60623</v>
      </c>
      <c r="N256" t="s">
        <v>110</v>
      </c>
      <c r="O256" t="s">
        <v>935</v>
      </c>
      <c r="P256" t="s">
        <v>37</v>
      </c>
      <c r="Q256" t="s">
        <v>70</v>
      </c>
      <c r="R256" t="s">
        <v>936</v>
      </c>
      <c r="S256">
        <v>12.132000000000001</v>
      </c>
      <c r="T256">
        <v>9</v>
      </c>
      <c r="U256">
        <v>0.6</v>
      </c>
      <c r="V256">
        <v>-8.4923999999999982</v>
      </c>
      <c r="W256" s="6">
        <f t="shared" si="22"/>
        <v>-0.69999999999999973</v>
      </c>
      <c r="X256" s="4">
        <f t="shared" si="19"/>
        <v>-0.94359999999999977</v>
      </c>
      <c r="Y256" s="4">
        <f t="shared" si="20"/>
        <v>1.3480000000000001</v>
      </c>
      <c r="Z256" s="4">
        <f t="shared" si="21"/>
        <v>3.37</v>
      </c>
      <c r="AA256" s="4">
        <f t="shared" si="18"/>
        <v>7.2792000000000003</v>
      </c>
    </row>
    <row r="257" spans="1:27" x14ac:dyDescent="0.2">
      <c r="A257">
        <v>256</v>
      </c>
      <c r="B257" t="s">
        <v>965</v>
      </c>
      <c r="C257" s="5">
        <v>42336</v>
      </c>
      <c r="D257" s="5" t="str">
        <f t="shared" si="23"/>
        <v>2015-11</v>
      </c>
      <c r="E257" s="5">
        <v>42342</v>
      </c>
      <c r="F257" t="s">
        <v>55</v>
      </c>
      <c r="G257" t="s">
        <v>966</v>
      </c>
      <c r="H257" t="s">
        <v>967</v>
      </c>
      <c r="I257" t="s">
        <v>46</v>
      </c>
      <c r="J257" t="s">
        <v>32</v>
      </c>
      <c r="K257" t="s">
        <v>308</v>
      </c>
      <c r="L257" t="s">
        <v>216</v>
      </c>
      <c r="M257">
        <v>60623</v>
      </c>
      <c r="N257" t="s">
        <v>110</v>
      </c>
      <c r="O257" t="s">
        <v>968</v>
      </c>
      <c r="P257" t="s">
        <v>51</v>
      </c>
      <c r="Q257" t="s">
        <v>64</v>
      </c>
      <c r="R257" t="s">
        <v>969</v>
      </c>
      <c r="S257">
        <v>82.367999999999995</v>
      </c>
      <c r="T257">
        <v>2</v>
      </c>
      <c r="U257">
        <v>0.2</v>
      </c>
      <c r="V257">
        <v>-19.562399999999997</v>
      </c>
      <c r="W257" s="6">
        <f t="shared" si="22"/>
        <v>-0.23749999999999996</v>
      </c>
      <c r="X257" s="4">
        <f t="shared" si="19"/>
        <v>-9.7811999999999983</v>
      </c>
      <c r="Y257" s="4">
        <f t="shared" si="20"/>
        <v>41.183999999999997</v>
      </c>
      <c r="Z257" s="4">
        <f t="shared" si="21"/>
        <v>51.48</v>
      </c>
      <c r="AA257" s="4">
        <f t="shared" si="18"/>
        <v>16.473600000000001</v>
      </c>
    </row>
    <row r="258" spans="1:27" x14ac:dyDescent="0.2">
      <c r="A258">
        <v>257</v>
      </c>
      <c r="B258" t="s">
        <v>965</v>
      </c>
      <c r="C258" s="5">
        <v>42336</v>
      </c>
      <c r="D258" s="5" t="str">
        <f t="shared" si="23"/>
        <v>2015-11</v>
      </c>
      <c r="E258" s="5">
        <v>42342</v>
      </c>
      <c r="F258" t="s">
        <v>55</v>
      </c>
      <c r="G258" t="s">
        <v>966</v>
      </c>
      <c r="H258" t="s">
        <v>967</v>
      </c>
      <c r="I258" t="s">
        <v>46</v>
      </c>
      <c r="J258" t="s">
        <v>32</v>
      </c>
      <c r="K258" t="s">
        <v>308</v>
      </c>
      <c r="L258" t="s">
        <v>216</v>
      </c>
      <c r="M258">
        <v>60623</v>
      </c>
      <c r="N258" t="s">
        <v>110</v>
      </c>
      <c r="O258" t="s">
        <v>641</v>
      </c>
      <c r="P258" t="s">
        <v>51</v>
      </c>
      <c r="Q258" t="s">
        <v>64</v>
      </c>
      <c r="R258" t="s">
        <v>642</v>
      </c>
      <c r="S258">
        <v>53.92</v>
      </c>
      <c r="T258">
        <v>5</v>
      </c>
      <c r="U258">
        <v>0.2</v>
      </c>
      <c r="V258">
        <v>4.0439999999999969</v>
      </c>
      <c r="W258" s="6">
        <f t="shared" si="22"/>
        <v>7.4999999999999942E-2</v>
      </c>
      <c r="X258" s="4">
        <f t="shared" si="19"/>
        <v>0.80879999999999941</v>
      </c>
      <c r="Y258" s="4">
        <f t="shared" si="20"/>
        <v>10.784000000000001</v>
      </c>
      <c r="Z258" s="4">
        <f t="shared" si="21"/>
        <v>13.48</v>
      </c>
      <c r="AA258" s="4">
        <f t="shared" si="18"/>
        <v>10.784000000000001</v>
      </c>
    </row>
    <row r="259" spans="1:27" x14ac:dyDescent="0.2">
      <c r="A259">
        <v>258</v>
      </c>
      <c r="B259" t="s">
        <v>965</v>
      </c>
      <c r="C259" s="5">
        <v>42336</v>
      </c>
      <c r="D259" s="5" t="str">
        <f t="shared" si="23"/>
        <v>2015-11</v>
      </c>
      <c r="E259" s="5">
        <v>42342</v>
      </c>
      <c r="F259" t="s">
        <v>55</v>
      </c>
      <c r="G259" t="s">
        <v>966</v>
      </c>
      <c r="H259" t="s">
        <v>967</v>
      </c>
      <c r="I259" t="s">
        <v>46</v>
      </c>
      <c r="J259" t="s">
        <v>32</v>
      </c>
      <c r="K259" t="s">
        <v>308</v>
      </c>
      <c r="L259" t="s">
        <v>216</v>
      </c>
      <c r="M259">
        <v>60623</v>
      </c>
      <c r="N259" t="s">
        <v>110</v>
      </c>
      <c r="O259" t="s">
        <v>970</v>
      </c>
      <c r="P259" t="s">
        <v>76</v>
      </c>
      <c r="Q259" t="s">
        <v>77</v>
      </c>
      <c r="R259" t="s">
        <v>971</v>
      </c>
      <c r="S259">
        <v>647.904</v>
      </c>
      <c r="T259">
        <v>6</v>
      </c>
      <c r="U259">
        <v>0.2</v>
      </c>
      <c r="V259">
        <v>56.691599999999966</v>
      </c>
      <c r="W259" s="6">
        <f t="shared" si="22"/>
        <v>8.7499999999999953E-2</v>
      </c>
      <c r="X259" s="4">
        <f t="shared" si="19"/>
        <v>9.4485999999999937</v>
      </c>
      <c r="Y259" s="4">
        <f t="shared" si="20"/>
        <v>107.98399999999999</v>
      </c>
      <c r="Z259" s="4">
        <f t="shared" si="21"/>
        <v>134.97999999999999</v>
      </c>
      <c r="AA259" s="4">
        <f t="shared" ref="AA259:AA322" si="24">S259*U259</f>
        <v>129.58080000000001</v>
      </c>
    </row>
    <row r="260" spans="1:27" x14ac:dyDescent="0.2">
      <c r="A260">
        <v>259</v>
      </c>
      <c r="B260" t="s">
        <v>972</v>
      </c>
      <c r="C260" s="5">
        <v>43070</v>
      </c>
      <c r="D260" s="5" t="str">
        <f t="shared" si="23"/>
        <v>2017-12</v>
      </c>
      <c r="E260" s="5">
        <v>43072</v>
      </c>
      <c r="F260" t="s">
        <v>28</v>
      </c>
      <c r="G260" t="s">
        <v>973</v>
      </c>
      <c r="H260" t="s">
        <v>974</v>
      </c>
      <c r="I260" t="s">
        <v>31</v>
      </c>
      <c r="J260" t="s">
        <v>32</v>
      </c>
      <c r="K260" t="s">
        <v>271</v>
      </c>
      <c r="L260" t="s">
        <v>272</v>
      </c>
      <c r="M260">
        <v>10009</v>
      </c>
      <c r="N260" t="s">
        <v>153</v>
      </c>
      <c r="O260" t="s">
        <v>975</v>
      </c>
      <c r="P260" t="s">
        <v>76</v>
      </c>
      <c r="Q260" t="s">
        <v>166</v>
      </c>
      <c r="R260" t="s">
        <v>976</v>
      </c>
      <c r="S260">
        <v>20.37</v>
      </c>
      <c r="T260">
        <v>3</v>
      </c>
      <c r="U260">
        <v>0</v>
      </c>
      <c r="V260">
        <v>6.9258000000000006</v>
      </c>
      <c r="W260" s="6">
        <f t="shared" si="22"/>
        <v>0.34</v>
      </c>
      <c r="X260" s="4">
        <f t="shared" ref="X260:X323" si="25">V260/T260</f>
        <v>2.3086000000000002</v>
      </c>
      <c r="Y260" s="4">
        <f t="shared" ref="Y260:Y323" si="26">S260/T260</f>
        <v>6.79</v>
      </c>
      <c r="Z260" s="4">
        <f t="shared" ref="Z260:Z323" si="27">S260/((1-U260)*T260)</f>
        <v>6.79</v>
      </c>
      <c r="AA260" s="4">
        <f t="shared" si="24"/>
        <v>0</v>
      </c>
    </row>
    <row r="261" spans="1:27" x14ac:dyDescent="0.2">
      <c r="A261">
        <v>260</v>
      </c>
      <c r="B261" t="s">
        <v>972</v>
      </c>
      <c r="C261" s="5">
        <v>43070</v>
      </c>
      <c r="D261" s="5" t="str">
        <f t="shared" si="23"/>
        <v>2017-12</v>
      </c>
      <c r="E261" s="5">
        <v>43072</v>
      </c>
      <c r="F261" t="s">
        <v>28</v>
      </c>
      <c r="G261" t="s">
        <v>973</v>
      </c>
      <c r="H261" t="s">
        <v>974</v>
      </c>
      <c r="I261" t="s">
        <v>31</v>
      </c>
      <c r="J261" t="s">
        <v>32</v>
      </c>
      <c r="K261" t="s">
        <v>271</v>
      </c>
      <c r="L261" t="s">
        <v>272</v>
      </c>
      <c r="M261">
        <v>10009</v>
      </c>
      <c r="N261" t="s">
        <v>153</v>
      </c>
      <c r="O261" t="s">
        <v>977</v>
      </c>
      <c r="P261" t="s">
        <v>51</v>
      </c>
      <c r="Q261" t="s">
        <v>64</v>
      </c>
      <c r="R261" t="s">
        <v>978</v>
      </c>
      <c r="S261">
        <v>221.54999999999998</v>
      </c>
      <c r="T261">
        <v>3</v>
      </c>
      <c r="U261">
        <v>0</v>
      </c>
      <c r="V261">
        <v>6.6465000000000174</v>
      </c>
      <c r="W261" s="6">
        <f t="shared" ref="W261:W324" si="28">(V261/S261)</f>
        <v>3.0000000000000082E-2</v>
      </c>
      <c r="X261" s="4">
        <f t="shared" si="25"/>
        <v>2.2155000000000058</v>
      </c>
      <c r="Y261" s="4">
        <f t="shared" si="26"/>
        <v>73.849999999999994</v>
      </c>
      <c r="Z261" s="4">
        <f t="shared" si="27"/>
        <v>73.849999999999994</v>
      </c>
      <c r="AA261" s="4">
        <f t="shared" si="24"/>
        <v>0</v>
      </c>
    </row>
    <row r="262" spans="1:27" x14ac:dyDescent="0.2">
      <c r="A262">
        <v>261</v>
      </c>
      <c r="B262" t="s">
        <v>972</v>
      </c>
      <c r="C262" s="5">
        <v>43070</v>
      </c>
      <c r="D262" s="5" t="str">
        <f t="shared" si="23"/>
        <v>2017-12</v>
      </c>
      <c r="E262" s="5">
        <v>43072</v>
      </c>
      <c r="F262" t="s">
        <v>28</v>
      </c>
      <c r="G262" t="s">
        <v>973</v>
      </c>
      <c r="H262" t="s">
        <v>974</v>
      </c>
      <c r="I262" t="s">
        <v>31</v>
      </c>
      <c r="J262" t="s">
        <v>32</v>
      </c>
      <c r="K262" t="s">
        <v>271</v>
      </c>
      <c r="L262" t="s">
        <v>272</v>
      </c>
      <c r="M262">
        <v>10009</v>
      </c>
      <c r="N262" t="s">
        <v>153</v>
      </c>
      <c r="O262" t="s">
        <v>979</v>
      </c>
      <c r="P262" t="s">
        <v>51</v>
      </c>
      <c r="Q262" t="s">
        <v>80</v>
      </c>
      <c r="R262" t="s">
        <v>980</v>
      </c>
      <c r="S262">
        <v>17.52</v>
      </c>
      <c r="T262">
        <v>5</v>
      </c>
      <c r="U262">
        <v>0.2</v>
      </c>
      <c r="V262">
        <v>6.1319999999999988</v>
      </c>
      <c r="W262" s="6">
        <f t="shared" si="28"/>
        <v>0.34999999999999992</v>
      </c>
      <c r="X262" s="4">
        <f t="shared" si="25"/>
        <v>1.2263999999999997</v>
      </c>
      <c r="Y262" s="4">
        <f t="shared" si="26"/>
        <v>3.504</v>
      </c>
      <c r="Z262" s="4">
        <f t="shared" si="27"/>
        <v>4.38</v>
      </c>
      <c r="AA262" s="4">
        <f t="shared" si="24"/>
        <v>3.504</v>
      </c>
    </row>
    <row r="263" spans="1:27" x14ac:dyDescent="0.2">
      <c r="A263">
        <v>262</v>
      </c>
      <c r="B263" t="s">
        <v>981</v>
      </c>
      <c r="C263" s="5">
        <v>42894</v>
      </c>
      <c r="D263" s="5" t="str">
        <f t="shared" ref="D263:D326" si="29">TEXT(C263,"yyyy-mm")</f>
        <v>2017-06</v>
      </c>
      <c r="E263" s="5">
        <v>42898</v>
      </c>
      <c r="F263" t="s">
        <v>55</v>
      </c>
      <c r="G263" t="s">
        <v>982</v>
      </c>
      <c r="H263" t="s">
        <v>983</v>
      </c>
      <c r="I263" t="s">
        <v>46</v>
      </c>
      <c r="J263" t="s">
        <v>32</v>
      </c>
      <c r="K263" t="s">
        <v>608</v>
      </c>
      <c r="L263" t="s">
        <v>109</v>
      </c>
      <c r="M263">
        <v>77506</v>
      </c>
      <c r="N263" t="s">
        <v>110</v>
      </c>
      <c r="O263" t="s">
        <v>984</v>
      </c>
      <c r="P263" t="s">
        <v>51</v>
      </c>
      <c r="Q263" t="s">
        <v>83</v>
      </c>
      <c r="R263" t="s">
        <v>985</v>
      </c>
      <c r="S263">
        <v>1.6239999999999994</v>
      </c>
      <c r="T263">
        <v>2</v>
      </c>
      <c r="U263">
        <v>0.8</v>
      </c>
      <c r="V263">
        <v>-4.4660000000000002</v>
      </c>
      <c r="W263" s="6">
        <f t="shared" si="28"/>
        <v>-2.7500000000000009</v>
      </c>
      <c r="X263" s="4">
        <f t="shared" si="25"/>
        <v>-2.2330000000000001</v>
      </c>
      <c r="Y263" s="4">
        <f t="shared" si="26"/>
        <v>0.81199999999999972</v>
      </c>
      <c r="Z263" s="4">
        <f t="shared" si="27"/>
        <v>4.0599999999999996</v>
      </c>
      <c r="AA263" s="4">
        <f t="shared" si="24"/>
        <v>1.2991999999999997</v>
      </c>
    </row>
    <row r="264" spans="1:27" x14ac:dyDescent="0.2">
      <c r="A264">
        <v>263</v>
      </c>
      <c r="B264" t="s">
        <v>986</v>
      </c>
      <c r="C264" s="5">
        <v>41901</v>
      </c>
      <c r="D264" s="5" t="str">
        <f t="shared" si="29"/>
        <v>2014-09</v>
      </c>
      <c r="E264" s="5">
        <v>41903</v>
      </c>
      <c r="F264" t="s">
        <v>28</v>
      </c>
      <c r="G264" t="s">
        <v>987</v>
      </c>
      <c r="H264" t="s">
        <v>988</v>
      </c>
      <c r="I264" t="s">
        <v>46</v>
      </c>
      <c r="J264" t="s">
        <v>32</v>
      </c>
      <c r="K264" t="s">
        <v>189</v>
      </c>
      <c r="L264" t="s">
        <v>109</v>
      </c>
      <c r="M264">
        <v>77036</v>
      </c>
      <c r="N264" t="s">
        <v>110</v>
      </c>
      <c r="O264" t="s">
        <v>688</v>
      </c>
      <c r="P264" t="s">
        <v>76</v>
      </c>
      <c r="Q264" t="s">
        <v>689</v>
      </c>
      <c r="R264" t="s">
        <v>690</v>
      </c>
      <c r="S264">
        <v>3059.982</v>
      </c>
      <c r="T264">
        <v>3</v>
      </c>
      <c r="U264">
        <v>0.4</v>
      </c>
      <c r="V264">
        <v>-509.99700000000075</v>
      </c>
      <c r="W264" s="6">
        <f t="shared" si="28"/>
        <v>-0.16666666666666691</v>
      </c>
      <c r="X264" s="4">
        <f t="shared" si="25"/>
        <v>-169.99900000000025</v>
      </c>
      <c r="Y264" s="4">
        <f t="shared" si="26"/>
        <v>1019.994</v>
      </c>
      <c r="Z264" s="4">
        <f t="shared" si="27"/>
        <v>1699.9900000000002</v>
      </c>
      <c r="AA264" s="4">
        <f t="shared" si="24"/>
        <v>1223.9928</v>
      </c>
    </row>
    <row r="265" spans="1:27" x14ac:dyDescent="0.2">
      <c r="A265">
        <v>264</v>
      </c>
      <c r="B265" t="s">
        <v>986</v>
      </c>
      <c r="C265" s="5">
        <v>41901</v>
      </c>
      <c r="D265" s="5" t="str">
        <f t="shared" si="29"/>
        <v>2014-09</v>
      </c>
      <c r="E265" s="5">
        <v>41903</v>
      </c>
      <c r="F265" t="s">
        <v>28</v>
      </c>
      <c r="G265" t="s">
        <v>987</v>
      </c>
      <c r="H265" t="s">
        <v>988</v>
      </c>
      <c r="I265" t="s">
        <v>46</v>
      </c>
      <c r="J265" t="s">
        <v>32</v>
      </c>
      <c r="K265" t="s">
        <v>189</v>
      </c>
      <c r="L265" t="s">
        <v>109</v>
      </c>
      <c r="M265">
        <v>77036</v>
      </c>
      <c r="N265" t="s">
        <v>110</v>
      </c>
      <c r="O265" t="s">
        <v>989</v>
      </c>
      <c r="P265" t="s">
        <v>76</v>
      </c>
      <c r="Q265" t="s">
        <v>689</v>
      </c>
      <c r="R265" t="s">
        <v>990</v>
      </c>
      <c r="S265">
        <v>2519.9579999999996</v>
      </c>
      <c r="T265">
        <v>7</v>
      </c>
      <c r="U265">
        <v>0.4</v>
      </c>
      <c r="V265">
        <v>-251.99579999999992</v>
      </c>
      <c r="W265" s="6">
        <f t="shared" si="28"/>
        <v>-9.9999999999999978E-2</v>
      </c>
      <c r="X265" s="4">
        <f t="shared" si="25"/>
        <v>-35.999399999999987</v>
      </c>
      <c r="Y265" s="4">
        <f t="shared" si="26"/>
        <v>359.99399999999997</v>
      </c>
      <c r="Z265" s="4">
        <f t="shared" si="27"/>
        <v>599.9899999999999</v>
      </c>
      <c r="AA265" s="4">
        <f t="shared" si="24"/>
        <v>1007.9831999999999</v>
      </c>
    </row>
    <row r="266" spans="1:27" x14ac:dyDescent="0.2">
      <c r="A266">
        <v>265</v>
      </c>
      <c r="B266" t="s">
        <v>991</v>
      </c>
      <c r="C266" s="5">
        <v>42527</v>
      </c>
      <c r="D266" s="5" t="str">
        <f t="shared" si="29"/>
        <v>2016-06</v>
      </c>
      <c r="E266" s="5">
        <v>42534</v>
      </c>
      <c r="F266" t="s">
        <v>55</v>
      </c>
      <c r="G266" t="s">
        <v>992</v>
      </c>
      <c r="H266" t="s">
        <v>993</v>
      </c>
      <c r="I266" t="s">
        <v>31</v>
      </c>
      <c r="J266" t="s">
        <v>32</v>
      </c>
      <c r="K266" t="s">
        <v>308</v>
      </c>
      <c r="L266" t="s">
        <v>216</v>
      </c>
      <c r="M266">
        <v>60610</v>
      </c>
      <c r="N266" t="s">
        <v>110</v>
      </c>
      <c r="O266" t="s">
        <v>994</v>
      </c>
      <c r="P266" t="s">
        <v>76</v>
      </c>
      <c r="Q266" t="s">
        <v>77</v>
      </c>
      <c r="R266" t="s">
        <v>995</v>
      </c>
      <c r="S266">
        <v>328.22399999999999</v>
      </c>
      <c r="T266">
        <v>4</v>
      </c>
      <c r="U266">
        <v>0.2</v>
      </c>
      <c r="V266">
        <v>28.7196</v>
      </c>
      <c r="W266" s="6">
        <f t="shared" si="28"/>
        <v>8.7500000000000008E-2</v>
      </c>
      <c r="X266" s="4">
        <f t="shared" si="25"/>
        <v>7.1798999999999999</v>
      </c>
      <c r="Y266" s="4">
        <f t="shared" si="26"/>
        <v>82.055999999999997</v>
      </c>
      <c r="Z266" s="4">
        <f t="shared" si="27"/>
        <v>102.57</v>
      </c>
      <c r="AA266" s="4">
        <f t="shared" si="24"/>
        <v>65.644800000000004</v>
      </c>
    </row>
    <row r="267" spans="1:27" x14ac:dyDescent="0.2">
      <c r="A267">
        <v>266</v>
      </c>
      <c r="B267" t="s">
        <v>996</v>
      </c>
      <c r="C267" s="5">
        <v>42318</v>
      </c>
      <c r="D267" s="5" t="str">
        <f t="shared" si="29"/>
        <v>2015-11</v>
      </c>
      <c r="E267" s="5">
        <v>42323</v>
      </c>
      <c r="F267" t="s">
        <v>55</v>
      </c>
      <c r="G267" t="s">
        <v>997</v>
      </c>
      <c r="H267" t="s">
        <v>998</v>
      </c>
      <c r="I267" t="s">
        <v>31</v>
      </c>
      <c r="J267" t="s">
        <v>32</v>
      </c>
      <c r="K267" t="s">
        <v>999</v>
      </c>
      <c r="L267" t="s">
        <v>48</v>
      </c>
      <c r="M267">
        <v>94513</v>
      </c>
      <c r="N267" t="s">
        <v>49</v>
      </c>
      <c r="O267" t="s">
        <v>1000</v>
      </c>
      <c r="P267" t="s">
        <v>76</v>
      </c>
      <c r="Q267" t="s">
        <v>166</v>
      </c>
      <c r="R267" t="s">
        <v>1001</v>
      </c>
      <c r="S267">
        <v>79.900000000000006</v>
      </c>
      <c r="T267">
        <v>2</v>
      </c>
      <c r="U267">
        <v>0</v>
      </c>
      <c r="V267">
        <v>35.156000000000006</v>
      </c>
      <c r="W267" s="6">
        <f t="shared" si="28"/>
        <v>0.44000000000000006</v>
      </c>
      <c r="X267" s="4">
        <f t="shared" si="25"/>
        <v>17.578000000000003</v>
      </c>
      <c r="Y267" s="4">
        <f t="shared" si="26"/>
        <v>39.950000000000003</v>
      </c>
      <c r="Z267" s="4">
        <f t="shared" si="27"/>
        <v>39.950000000000003</v>
      </c>
      <c r="AA267" s="4">
        <f t="shared" si="24"/>
        <v>0</v>
      </c>
    </row>
    <row r="268" spans="1:27" x14ac:dyDescent="0.2">
      <c r="A268">
        <v>267</v>
      </c>
      <c r="B268" t="s">
        <v>1002</v>
      </c>
      <c r="C268" s="5">
        <v>42902</v>
      </c>
      <c r="D268" s="5" t="str">
        <f t="shared" si="29"/>
        <v>2017-06</v>
      </c>
      <c r="E268" s="5">
        <v>42906</v>
      </c>
      <c r="F268" t="s">
        <v>55</v>
      </c>
      <c r="G268" t="s">
        <v>1003</v>
      </c>
      <c r="H268" t="s">
        <v>1004</v>
      </c>
      <c r="I268" t="s">
        <v>46</v>
      </c>
      <c r="J268" t="s">
        <v>32</v>
      </c>
      <c r="K268" t="s">
        <v>1005</v>
      </c>
      <c r="L268" t="s">
        <v>93</v>
      </c>
      <c r="M268">
        <v>27514</v>
      </c>
      <c r="N268" t="s">
        <v>35</v>
      </c>
      <c r="O268" t="s">
        <v>1006</v>
      </c>
      <c r="P268" t="s">
        <v>51</v>
      </c>
      <c r="Q268" t="s">
        <v>73</v>
      </c>
      <c r="R268" t="s">
        <v>1007</v>
      </c>
      <c r="S268">
        <v>14.015999999999998</v>
      </c>
      <c r="T268">
        <v>3</v>
      </c>
      <c r="U268">
        <v>0.2</v>
      </c>
      <c r="V268">
        <v>4.7303999999999995</v>
      </c>
      <c r="W268" s="6">
        <f t="shared" si="28"/>
        <v>0.33750000000000002</v>
      </c>
      <c r="X268" s="4">
        <f t="shared" si="25"/>
        <v>1.5767999999999998</v>
      </c>
      <c r="Y268" s="4">
        <f t="shared" si="26"/>
        <v>4.6719999999999997</v>
      </c>
      <c r="Z268" s="4">
        <f t="shared" si="27"/>
        <v>5.8399999999999981</v>
      </c>
      <c r="AA268" s="4">
        <f t="shared" si="24"/>
        <v>2.8031999999999999</v>
      </c>
    </row>
    <row r="269" spans="1:27" x14ac:dyDescent="0.2">
      <c r="A269">
        <v>268</v>
      </c>
      <c r="B269" t="s">
        <v>1008</v>
      </c>
      <c r="C269" s="5">
        <v>42391</v>
      </c>
      <c r="D269" s="5" t="str">
        <f t="shared" si="29"/>
        <v>2016-01</v>
      </c>
      <c r="E269" s="5">
        <v>42397</v>
      </c>
      <c r="F269" t="s">
        <v>55</v>
      </c>
      <c r="G269" t="s">
        <v>392</v>
      </c>
      <c r="H269" t="s">
        <v>393</v>
      </c>
      <c r="I269" t="s">
        <v>31</v>
      </c>
      <c r="J269" t="s">
        <v>32</v>
      </c>
      <c r="K269" t="s">
        <v>1009</v>
      </c>
      <c r="L269" t="s">
        <v>795</v>
      </c>
      <c r="M269">
        <v>7960</v>
      </c>
      <c r="N269" t="s">
        <v>153</v>
      </c>
      <c r="O269" t="s">
        <v>1010</v>
      </c>
      <c r="P269" t="s">
        <v>51</v>
      </c>
      <c r="Q269" t="s">
        <v>274</v>
      </c>
      <c r="R269" t="s">
        <v>1011</v>
      </c>
      <c r="S269">
        <v>7.5600000000000005</v>
      </c>
      <c r="T269">
        <v>6</v>
      </c>
      <c r="U269">
        <v>0</v>
      </c>
      <c r="V269">
        <v>0.3024</v>
      </c>
      <c r="W269" s="6">
        <f t="shared" si="28"/>
        <v>0.04</v>
      </c>
      <c r="X269" s="4">
        <f t="shared" si="25"/>
        <v>5.04E-2</v>
      </c>
      <c r="Y269" s="4">
        <f t="shared" si="26"/>
        <v>1.26</v>
      </c>
      <c r="Z269" s="4">
        <f t="shared" si="27"/>
        <v>1.26</v>
      </c>
      <c r="AA269" s="4">
        <f t="shared" si="24"/>
        <v>0</v>
      </c>
    </row>
    <row r="270" spans="1:27" x14ac:dyDescent="0.2">
      <c r="A270">
        <v>269</v>
      </c>
      <c r="B270" t="s">
        <v>1012</v>
      </c>
      <c r="C270" s="5">
        <v>43078</v>
      </c>
      <c r="D270" s="5" t="str">
        <f t="shared" si="29"/>
        <v>2017-12</v>
      </c>
      <c r="E270" s="5">
        <v>43082</v>
      </c>
      <c r="F270" t="s">
        <v>55</v>
      </c>
      <c r="G270" t="s">
        <v>1013</v>
      </c>
      <c r="H270" t="s">
        <v>1014</v>
      </c>
      <c r="I270" t="s">
        <v>46</v>
      </c>
      <c r="J270" t="s">
        <v>32</v>
      </c>
      <c r="K270" t="s">
        <v>1015</v>
      </c>
      <c r="L270" t="s">
        <v>503</v>
      </c>
      <c r="M270">
        <v>45231</v>
      </c>
      <c r="N270" t="s">
        <v>153</v>
      </c>
      <c r="O270" t="s">
        <v>1016</v>
      </c>
      <c r="P270" t="s">
        <v>51</v>
      </c>
      <c r="Q270" t="s">
        <v>64</v>
      </c>
      <c r="R270" t="s">
        <v>1017</v>
      </c>
      <c r="S270">
        <v>37.207999999999998</v>
      </c>
      <c r="T270">
        <v>1</v>
      </c>
      <c r="U270">
        <v>0.2</v>
      </c>
      <c r="V270">
        <v>-7.4416000000000011</v>
      </c>
      <c r="W270" s="6">
        <f t="shared" si="28"/>
        <v>-0.20000000000000004</v>
      </c>
      <c r="X270" s="4">
        <f t="shared" si="25"/>
        <v>-7.4416000000000011</v>
      </c>
      <c r="Y270" s="4">
        <f t="shared" si="26"/>
        <v>37.207999999999998</v>
      </c>
      <c r="Z270" s="4">
        <f t="shared" si="27"/>
        <v>46.51</v>
      </c>
      <c r="AA270" s="4">
        <f t="shared" si="24"/>
        <v>7.4416000000000002</v>
      </c>
    </row>
    <row r="271" spans="1:27" x14ac:dyDescent="0.2">
      <c r="A271">
        <v>270</v>
      </c>
      <c r="B271" t="s">
        <v>1012</v>
      </c>
      <c r="C271" s="5">
        <v>43078</v>
      </c>
      <c r="D271" s="5" t="str">
        <f t="shared" si="29"/>
        <v>2017-12</v>
      </c>
      <c r="E271" s="5">
        <v>43082</v>
      </c>
      <c r="F271" t="s">
        <v>55</v>
      </c>
      <c r="G271" t="s">
        <v>1013</v>
      </c>
      <c r="H271" t="s">
        <v>1014</v>
      </c>
      <c r="I271" t="s">
        <v>46</v>
      </c>
      <c r="J271" t="s">
        <v>32</v>
      </c>
      <c r="K271" t="s">
        <v>1015</v>
      </c>
      <c r="L271" t="s">
        <v>503</v>
      </c>
      <c r="M271">
        <v>45231</v>
      </c>
      <c r="N271" t="s">
        <v>153</v>
      </c>
      <c r="O271" t="s">
        <v>1018</v>
      </c>
      <c r="P271" t="s">
        <v>51</v>
      </c>
      <c r="Q271" t="s">
        <v>178</v>
      </c>
      <c r="R271" t="s">
        <v>1019</v>
      </c>
      <c r="S271">
        <v>57.576000000000001</v>
      </c>
      <c r="T271">
        <v>3</v>
      </c>
      <c r="U271">
        <v>0.2</v>
      </c>
      <c r="V271">
        <v>21.591000000000001</v>
      </c>
      <c r="W271" s="6">
        <f t="shared" si="28"/>
        <v>0.375</v>
      </c>
      <c r="X271" s="4">
        <f t="shared" si="25"/>
        <v>7.1970000000000001</v>
      </c>
      <c r="Y271" s="4">
        <f t="shared" si="26"/>
        <v>19.192</v>
      </c>
      <c r="Z271" s="4">
        <f t="shared" si="27"/>
        <v>23.99</v>
      </c>
      <c r="AA271" s="4">
        <f t="shared" si="24"/>
        <v>11.5152</v>
      </c>
    </row>
    <row r="272" spans="1:27" x14ac:dyDescent="0.2">
      <c r="A272">
        <v>271</v>
      </c>
      <c r="B272" t="s">
        <v>1020</v>
      </c>
      <c r="C272" s="5">
        <v>43097</v>
      </c>
      <c r="D272" s="5" t="str">
        <f t="shared" si="29"/>
        <v>2017-12</v>
      </c>
      <c r="E272" s="5">
        <v>43102</v>
      </c>
      <c r="F272" t="s">
        <v>28</v>
      </c>
      <c r="G272" t="s">
        <v>1021</v>
      </c>
      <c r="H272" t="s">
        <v>1022</v>
      </c>
      <c r="I272" t="s">
        <v>46</v>
      </c>
      <c r="J272" t="s">
        <v>32</v>
      </c>
      <c r="K272" t="s">
        <v>132</v>
      </c>
      <c r="L272" t="s">
        <v>48</v>
      </c>
      <c r="M272">
        <v>94110</v>
      </c>
      <c r="N272" t="s">
        <v>49</v>
      </c>
      <c r="O272" t="s">
        <v>1023</v>
      </c>
      <c r="P272" t="s">
        <v>51</v>
      </c>
      <c r="Q272" t="s">
        <v>64</v>
      </c>
      <c r="R272" t="s">
        <v>1024</v>
      </c>
      <c r="S272">
        <v>725.84</v>
      </c>
      <c r="T272">
        <v>4</v>
      </c>
      <c r="U272">
        <v>0</v>
      </c>
      <c r="V272">
        <v>210.4935999999999</v>
      </c>
      <c r="W272" s="6">
        <f t="shared" si="28"/>
        <v>0.28999999999999987</v>
      </c>
      <c r="X272" s="4">
        <f t="shared" si="25"/>
        <v>52.623399999999975</v>
      </c>
      <c r="Y272" s="4">
        <f t="shared" si="26"/>
        <v>181.46</v>
      </c>
      <c r="Z272" s="4">
        <f t="shared" si="27"/>
        <v>181.46</v>
      </c>
      <c r="AA272" s="4">
        <f t="shared" si="24"/>
        <v>0</v>
      </c>
    </row>
    <row r="273" spans="1:27" x14ac:dyDescent="0.2">
      <c r="A273">
        <v>272</v>
      </c>
      <c r="B273" t="s">
        <v>1025</v>
      </c>
      <c r="C273" s="5">
        <v>42215</v>
      </c>
      <c r="D273" s="5" t="str">
        <f t="shared" si="29"/>
        <v>2015-07</v>
      </c>
      <c r="E273" s="5">
        <v>42216</v>
      </c>
      <c r="F273" t="s">
        <v>193</v>
      </c>
      <c r="G273" t="s">
        <v>606</v>
      </c>
      <c r="H273" t="s">
        <v>607</v>
      </c>
      <c r="I273" t="s">
        <v>31</v>
      </c>
      <c r="J273" t="s">
        <v>32</v>
      </c>
      <c r="K273" t="s">
        <v>132</v>
      </c>
      <c r="L273" t="s">
        <v>48</v>
      </c>
      <c r="M273">
        <v>94109</v>
      </c>
      <c r="N273" t="s">
        <v>49</v>
      </c>
      <c r="O273" t="s">
        <v>1026</v>
      </c>
      <c r="P273" t="s">
        <v>76</v>
      </c>
      <c r="Q273" t="s">
        <v>166</v>
      </c>
      <c r="R273" t="s">
        <v>1027</v>
      </c>
      <c r="S273">
        <v>209.92999999999998</v>
      </c>
      <c r="T273">
        <v>7</v>
      </c>
      <c r="U273">
        <v>0</v>
      </c>
      <c r="V273">
        <v>92.369200000000021</v>
      </c>
      <c r="W273" s="6">
        <f t="shared" si="28"/>
        <v>0.44000000000000017</v>
      </c>
      <c r="X273" s="4">
        <f t="shared" si="25"/>
        <v>13.195600000000002</v>
      </c>
      <c r="Y273" s="4">
        <f t="shared" si="26"/>
        <v>29.99</v>
      </c>
      <c r="Z273" s="4">
        <f t="shared" si="27"/>
        <v>29.99</v>
      </c>
      <c r="AA273" s="4">
        <f t="shared" si="24"/>
        <v>0</v>
      </c>
    </row>
    <row r="274" spans="1:27" x14ac:dyDescent="0.2">
      <c r="A274">
        <v>273</v>
      </c>
      <c r="B274" t="s">
        <v>1025</v>
      </c>
      <c r="C274" s="5">
        <v>42215</v>
      </c>
      <c r="D274" s="5" t="str">
        <f t="shared" si="29"/>
        <v>2015-07</v>
      </c>
      <c r="E274" s="5">
        <v>42216</v>
      </c>
      <c r="F274" t="s">
        <v>193</v>
      </c>
      <c r="G274" t="s">
        <v>606</v>
      </c>
      <c r="H274" t="s">
        <v>607</v>
      </c>
      <c r="I274" t="s">
        <v>31</v>
      </c>
      <c r="J274" t="s">
        <v>32</v>
      </c>
      <c r="K274" t="s">
        <v>132</v>
      </c>
      <c r="L274" t="s">
        <v>48</v>
      </c>
      <c r="M274">
        <v>94109</v>
      </c>
      <c r="N274" t="s">
        <v>49</v>
      </c>
      <c r="O274" t="s">
        <v>1028</v>
      </c>
      <c r="P274" t="s">
        <v>37</v>
      </c>
      <c r="Q274" t="s">
        <v>70</v>
      </c>
      <c r="R274" t="s">
        <v>1029</v>
      </c>
      <c r="S274">
        <v>5.28</v>
      </c>
      <c r="T274">
        <v>3</v>
      </c>
      <c r="U274">
        <v>0</v>
      </c>
      <c r="V274">
        <v>2.3232000000000004</v>
      </c>
      <c r="W274" s="6">
        <f t="shared" si="28"/>
        <v>0.44000000000000006</v>
      </c>
      <c r="X274" s="4">
        <f t="shared" si="25"/>
        <v>0.77440000000000009</v>
      </c>
      <c r="Y274" s="4">
        <f t="shared" si="26"/>
        <v>1.76</v>
      </c>
      <c r="Z274" s="4">
        <f t="shared" si="27"/>
        <v>1.76</v>
      </c>
      <c r="AA274" s="4">
        <f t="shared" si="24"/>
        <v>0</v>
      </c>
    </row>
    <row r="275" spans="1:27" x14ac:dyDescent="0.2">
      <c r="A275">
        <v>274</v>
      </c>
      <c r="B275" t="s">
        <v>1025</v>
      </c>
      <c r="C275" s="5">
        <v>42215</v>
      </c>
      <c r="D275" s="5" t="str">
        <f t="shared" si="29"/>
        <v>2015-07</v>
      </c>
      <c r="E275" s="5">
        <v>42216</v>
      </c>
      <c r="F275" t="s">
        <v>193</v>
      </c>
      <c r="G275" t="s">
        <v>606</v>
      </c>
      <c r="H275" t="s">
        <v>607</v>
      </c>
      <c r="I275" t="s">
        <v>31</v>
      </c>
      <c r="J275" t="s">
        <v>32</v>
      </c>
      <c r="K275" t="s">
        <v>132</v>
      </c>
      <c r="L275" t="s">
        <v>48</v>
      </c>
      <c r="M275">
        <v>94109</v>
      </c>
      <c r="N275" t="s">
        <v>49</v>
      </c>
      <c r="O275" t="s">
        <v>1030</v>
      </c>
      <c r="P275" t="s">
        <v>51</v>
      </c>
      <c r="Q275" t="s">
        <v>80</v>
      </c>
      <c r="R275" t="s">
        <v>1031</v>
      </c>
      <c r="S275">
        <v>10.92</v>
      </c>
      <c r="T275">
        <v>3</v>
      </c>
      <c r="U275">
        <v>0.2</v>
      </c>
      <c r="V275">
        <v>4.0949999999999989</v>
      </c>
      <c r="W275" s="6">
        <f t="shared" si="28"/>
        <v>0.37499999999999989</v>
      </c>
      <c r="X275" s="4">
        <f t="shared" si="25"/>
        <v>1.3649999999999995</v>
      </c>
      <c r="Y275" s="4">
        <f t="shared" si="26"/>
        <v>3.64</v>
      </c>
      <c r="Z275" s="4">
        <f t="shared" si="27"/>
        <v>4.5499999999999989</v>
      </c>
      <c r="AA275" s="4">
        <f t="shared" si="24"/>
        <v>2.1840000000000002</v>
      </c>
    </row>
    <row r="276" spans="1:27" x14ac:dyDescent="0.2">
      <c r="A276">
        <v>275</v>
      </c>
      <c r="B276" t="s">
        <v>1032</v>
      </c>
      <c r="C276" s="5">
        <v>42994</v>
      </c>
      <c r="D276" s="5" t="str">
        <f t="shared" si="29"/>
        <v>2017-09</v>
      </c>
      <c r="E276" s="5">
        <v>42995</v>
      </c>
      <c r="F276" t="s">
        <v>193</v>
      </c>
      <c r="G276" t="s">
        <v>1033</v>
      </c>
      <c r="H276" t="s">
        <v>1034</v>
      </c>
      <c r="I276" t="s">
        <v>46</v>
      </c>
      <c r="J276" t="s">
        <v>32</v>
      </c>
      <c r="K276" t="s">
        <v>1035</v>
      </c>
      <c r="L276" t="s">
        <v>48</v>
      </c>
      <c r="M276">
        <v>90301</v>
      </c>
      <c r="N276" t="s">
        <v>49</v>
      </c>
      <c r="O276" t="s">
        <v>1036</v>
      </c>
      <c r="P276" t="s">
        <v>51</v>
      </c>
      <c r="Q276" t="s">
        <v>95</v>
      </c>
      <c r="R276" t="s">
        <v>1037</v>
      </c>
      <c r="S276">
        <v>8.82</v>
      </c>
      <c r="T276">
        <v>2</v>
      </c>
      <c r="U276">
        <v>0</v>
      </c>
      <c r="V276">
        <v>4.0571999999999999</v>
      </c>
      <c r="W276" s="6">
        <f t="shared" si="28"/>
        <v>0.45999999999999996</v>
      </c>
      <c r="X276" s="4">
        <f t="shared" si="25"/>
        <v>2.0286</v>
      </c>
      <c r="Y276" s="4">
        <f t="shared" si="26"/>
        <v>4.41</v>
      </c>
      <c r="Z276" s="4">
        <f t="shared" si="27"/>
        <v>4.41</v>
      </c>
      <c r="AA276" s="4">
        <f t="shared" si="24"/>
        <v>0</v>
      </c>
    </row>
    <row r="277" spans="1:27" x14ac:dyDescent="0.2">
      <c r="A277">
        <v>276</v>
      </c>
      <c r="B277" t="s">
        <v>1032</v>
      </c>
      <c r="C277" s="5">
        <v>42994</v>
      </c>
      <c r="D277" s="5" t="str">
        <f t="shared" si="29"/>
        <v>2017-09</v>
      </c>
      <c r="E277" s="5">
        <v>42995</v>
      </c>
      <c r="F277" t="s">
        <v>193</v>
      </c>
      <c r="G277" t="s">
        <v>1033</v>
      </c>
      <c r="H277" t="s">
        <v>1034</v>
      </c>
      <c r="I277" t="s">
        <v>46</v>
      </c>
      <c r="J277" t="s">
        <v>32</v>
      </c>
      <c r="K277" t="s">
        <v>1035</v>
      </c>
      <c r="L277" t="s">
        <v>48</v>
      </c>
      <c r="M277">
        <v>90301</v>
      </c>
      <c r="N277" t="s">
        <v>49</v>
      </c>
      <c r="O277" t="s">
        <v>1038</v>
      </c>
      <c r="P277" t="s">
        <v>51</v>
      </c>
      <c r="Q277" t="s">
        <v>73</v>
      </c>
      <c r="R277" t="s">
        <v>1039</v>
      </c>
      <c r="S277">
        <v>5.98</v>
      </c>
      <c r="T277">
        <v>1</v>
      </c>
      <c r="U277">
        <v>0</v>
      </c>
      <c r="V277">
        <v>1.5548000000000002</v>
      </c>
      <c r="W277" s="6">
        <f t="shared" si="28"/>
        <v>0.26</v>
      </c>
      <c r="X277" s="4">
        <f t="shared" si="25"/>
        <v>1.5548000000000002</v>
      </c>
      <c r="Y277" s="4">
        <f t="shared" si="26"/>
        <v>5.98</v>
      </c>
      <c r="Z277" s="4">
        <f t="shared" si="27"/>
        <v>5.98</v>
      </c>
      <c r="AA277" s="4">
        <f t="shared" si="24"/>
        <v>0</v>
      </c>
    </row>
    <row r="278" spans="1:27" x14ac:dyDescent="0.2">
      <c r="A278">
        <v>277</v>
      </c>
      <c r="B278" t="s">
        <v>1040</v>
      </c>
      <c r="C278" s="5">
        <v>43021</v>
      </c>
      <c r="D278" s="5" t="str">
        <f t="shared" si="29"/>
        <v>2017-10</v>
      </c>
      <c r="E278" s="5">
        <v>43025</v>
      </c>
      <c r="F278" t="s">
        <v>55</v>
      </c>
      <c r="G278" t="s">
        <v>1041</v>
      </c>
      <c r="H278" t="s">
        <v>1042</v>
      </c>
      <c r="I278" t="s">
        <v>46</v>
      </c>
      <c r="J278" t="s">
        <v>32</v>
      </c>
      <c r="K278" t="s">
        <v>151</v>
      </c>
      <c r="L278" t="s">
        <v>152</v>
      </c>
      <c r="M278">
        <v>19140</v>
      </c>
      <c r="N278" t="s">
        <v>153</v>
      </c>
      <c r="O278" t="s">
        <v>1043</v>
      </c>
      <c r="P278" t="s">
        <v>51</v>
      </c>
      <c r="Q278" t="s">
        <v>95</v>
      </c>
      <c r="R278" t="s">
        <v>1044</v>
      </c>
      <c r="S278">
        <v>11.648000000000001</v>
      </c>
      <c r="T278">
        <v>2</v>
      </c>
      <c r="U278">
        <v>0.2</v>
      </c>
      <c r="V278">
        <v>4.0768000000000004</v>
      </c>
      <c r="W278" s="6">
        <f t="shared" si="28"/>
        <v>0.35</v>
      </c>
      <c r="X278" s="4">
        <f t="shared" si="25"/>
        <v>2.0384000000000002</v>
      </c>
      <c r="Y278" s="4">
        <f t="shared" si="26"/>
        <v>5.8240000000000007</v>
      </c>
      <c r="Z278" s="4">
        <f t="shared" si="27"/>
        <v>7.28</v>
      </c>
      <c r="AA278" s="4">
        <f t="shared" si="24"/>
        <v>2.3296000000000006</v>
      </c>
    </row>
    <row r="279" spans="1:27" x14ac:dyDescent="0.2">
      <c r="A279">
        <v>278</v>
      </c>
      <c r="B279" t="s">
        <v>1040</v>
      </c>
      <c r="C279" s="5">
        <v>43021</v>
      </c>
      <c r="D279" s="5" t="str">
        <f t="shared" si="29"/>
        <v>2017-10</v>
      </c>
      <c r="E279" s="5">
        <v>43025</v>
      </c>
      <c r="F279" t="s">
        <v>55</v>
      </c>
      <c r="G279" t="s">
        <v>1041</v>
      </c>
      <c r="H279" t="s">
        <v>1042</v>
      </c>
      <c r="I279" t="s">
        <v>46</v>
      </c>
      <c r="J279" t="s">
        <v>32</v>
      </c>
      <c r="K279" t="s">
        <v>151</v>
      </c>
      <c r="L279" t="s">
        <v>152</v>
      </c>
      <c r="M279">
        <v>19140</v>
      </c>
      <c r="N279" t="s">
        <v>153</v>
      </c>
      <c r="O279" t="s">
        <v>1045</v>
      </c>
      <c r="P279" t="s">
        <v>51</v>
      </c>
      <c r="Q279" t="s">
        <v>95</v>
      </c>
      <c r="R279" t="s">
        <v>1046</v>
      </c>
      <c r="S279">
        <v>18.175999999999998</v>
      </c>
      <c r="T279">
        <v>4</v>
      </c>
      <c r="U279">
        <v>0.2</v>
      </c>
      <c r="V279">
        <v>5.9071999999999987</v>
      </c>
      <c r="W279" s="6">
        <f t="shared" si="28"/>
        <v>0.32499999999999996</v>
      </c>
      <c r="X279" s="4">
        <f t="shared" si="25"/>
        <v>1.4767999999999997</v>
      </c>
      <c r="Y279" s="4">
        <f t="shared" si="26"/>
        <v>4.5439999999999996</v>
      </c>
      <c r="Z279" s="4">
        <f t="shared" si="27"/>
        <v>5.6799999999999988</v>
      </c>
      <c r="AA279" s="4">
        <f t="shared" si="24"/>
        <v>3.6351999999999998</v>
      </c>
    </row>
    <row r="280" spans="1:27" x14ac:dyDescent="0.2">
      <c r="A280">
        <v>279</v>
      </c>
      <c r="B280" t="s">
        <v>1040</v>
      </c>
      <c r="C280" s="5">
        <v>43021</v>
      </c>
      <c r="D280" s="5" t="str">
        <f t="shared" si="29"/>
        <v>2017-10</v>
      </c>
      <c r="E280" s="5">
        <v>43025</v>
      </c>
      <c r="F280" t="s">
        <v>55</v>
      </c>
      <c r="G280" t="s">
        <v>1041</v>
      </c>
      <c r="H280" t="s">
        <v>1042</v>
      </c>
      <c r="I280" t="s">
        <v>46</v>
      </c>
      <c r="J280" t="s">
        <v>32</v>
      </c>
      <c r="K280" t="s">
        <v>151</v>
      </c>
      <c r="L280" t="s">
        <v>152</v>
      </c>
      <c r="M280">
        <v>19140</v>
      </c>
      <c r="N280" t="s">
        <v>153</v>
      </c>
      <c r="O280" t="s">
        <v>1047</v>
      </c>
      <c r="P280" t="s">
        <v>51</v>
      </c>
      <c r="Q280" t="s">
        <v>64</v>
      </c>
      <c r="R280" t="s">
        <v>1048</v>
      </c>
      <c r="S280">
        <v>59.712000000000003</v>
      </c>
      <c r="T280">
        <v>6</v>
      </c>
      <c r="U280">
        <v>0.2</v>
      </c>
      <c r="V280">
        <v>5.9711999999999996</v>
      </c>
      <c r="W280" s="6">
        <f t="shared" si="28"/>
        <v>9.9999999999999992E-2</v>
      </c>
      <c r="X280" s="4">
        <f t="shared" si="25"/>
        <v>0.99519999999999997</v>
      </c>
      <c r="Y280" s="4">
        <f t="shared" si="26"/>
        <v>9.952</v>
      </c>
      <c r="Z280" s="4">
        <f t="shared" si="27"/>
        <v>12.44</v>
      </c>
      <c r="AA280" s="4">
        <f t="shared" si="24"/>
        <v>11.942400000000001</v>
      </c>
    </row>
    <row r="281" spans="1:27" x14ac:dyDescent="0.2">
      <c r="A281">
        <v>280</v>
      </c>
      <c r="B281" t="s">
        <v>1040</v>
      </c>
      <c r="C281" s="5">
        <v>43021</v>
      </c>
      <c r="D281" s="5" t="str">
        <f t="shared" si="29"/>
        <v>2017-10</v>
      </c>
      <c r="E281" s="5">
        <v>43025</v>
      </c>
      <c r="F281" t="s">
        <v>55</v>
      </c>
      <c r="G281" t="s">
        <v>1041</v>
      </c>
      <c r="H281" t="s">
        <v>1042</v>
      </c>
      <c r="I281" t="s">
        <v>46</v>
      </c>
      <c r="J281" t="s">
        <v>32</v>
      </c>
      <c r="K281" t="s">
        <v>151</v>
      </c>
      <c r="L281" t="s">
        <v>152</v>
      </c>
      <c r="M281">
        <v>19140</v>
      </c>
      <c r="N281" t="s">
        <v>153</v>
      </c>
      <c r="O281" t="s">
        <v>1049</v>
      </c>
      <c r="P281" t="s">
        <v>51</v>
      </c>
      <c r="Q281" t="s">
        <v>52</v>
      </c>
      <c r="R281" t="s">
        <v>1050</v>
      </c>
      <c r="S281">
        <v>24.839999999999996</v>
      </c>
      <c r="T281">
        <v>3</v>
      </c>
      <c r="U281">
        <v>0.2</v>
      </c>
      <c r="V281">
        <v>8.6940000000000008</v>
      </c>
      <c r="W281" s="6">
        <f t="shared" si="28"/>
        <v>0.35000000000000009</v>
      </c>
      <c r="X281" s="4">
        <f t="shared" si="25"/>
        <v>2.8980000000000001</v>
      </c>
      <c r="Y281" s="4">
        <f t="shared" si="26"/>
        <v>8.2799999999999994</v>
      </c>
      <c r="Z281" s="4">
        <f t="shared" si="27"/>
        <v>10.349999999999996</v>
      </c>
      <c r="AA281" s="4">
        <f t="shared" si="24"/>
        <v>4.968</v>
      </c>
    </row>
    <row r="282" spans="1:27" x14ac:dyDescent="0.2">
      <c r="A282">
        <v>281</v>
      </c>
      <c r="B282" t="s">
        <v>1051</v>
      </c>
      <c r="C282" s="5">
        <v>42273</v>
      </c>
      <c r="D282" s="5" t="str">
        <f t="shared" si="29"/>
        <v>2015-09</v>
      </c>
      <c r="E282" s="5">
        <v>42275</v>
      </c>
      <c r="F282" t="s">
        <v>28</v>
      </c>
      <c r="G282" t="s">
        <v>524</v>
      </c>
      <c r="H282" t="s">
        <v>525</v>
      </c>
      <c r="I282" t="s">
        <v>31</v>
      </c>
      <c r="J282" t="s">
        <v>32</v>
      </c>
      <c r="K282" t="s">
        <v>189</v>
      </c>
      <c r="L282" t="s">
        <v>109</v>
      </c>
      <c r="M282">
        <v>77070</v>
      </c>
      <c r="N282" t="s">
        <v>110</v>
      </c>
      <c r="O282" t="s">
        <v>1052</v>
      </c>
      <c r="P282" t="s">
        <v>51</v>
      </c>
      <c r="Q282" t="s">
        <v>80</v>
      </c>
      <c r="R282" t="s">
        <v>1053</v>
      </c>
      <c r="S282">
        <v>2.0799999999999996</v>
      </c>
      <c r="T282">
        <v>5</v>
      </c>
      <c r="U282">
        <v>0.8</v>
      </c>
      <c r="V282">
        <v>-3.4320000000000004</v>
      </c>
      <c r="W282" s="6">
        <f t="shared" si="28"/>
        <v>-1.6500000000000006</v>
      </c>
      <c r="X282" s="4">
        <f t="shared" si="25"/>
        <v>-0.68640000000000012</v>
      </c>
      <c r="Y282" s="4">
        <f t="shared" si="26"/>
        <v>0.41599999999999993</v>
      </c>
      <c r="Z282" s="4">
        <f t="shared" si="27"/>
        <v>2.08</v>
      </c>
      <c r="AA282" s="4">
        <f t="shared" si="24"/>
        <v>1.6639999999999997</v>
      </c>
    </row>
    <row r="283" spans="1:27" x14ac:dyDescent="0.2">
      <c r="A283">
        <v>282</v>
      </c>
      <c r="B283" t="s">
        <v>1051</v>
      </c>
      <c r="C283" s="5">
        <v>42273</v>
      </c>
      <c r="D283" s="5" t="str">
        <f t="shared" si="29"/>
        <v>2015-09</v>
      </c>
      <c r="E283" s="5">
        <v>42275</v>
      </c>
      <c r="F283" t="s">
        <v>28</v>
      </c>
      <c r="G283" t="s">
        <v>524</v>
      </c>
      <c r="H283" t="s">
        <v>525</v>
      </c>
      <c r="I283" t="s">
        <v>31</v>
      </c>
      <c r="J283" t="s">
        <v>32</v>
      </c>
      <c r="K283" t="s">
        <v>189</v>
      </c>
      <c r="L283" t="s">
        <v>109</v>
      </c>
      <c r="M283">
        <v>77070</v>
      </c>
      <c r="N283" t="s">
        <v>110</v>
      </c>
      <c r="O283" t="s">
        <v>1054</v>
      </c>
      <c r="P283" t="s">
        <v>76</v>
      </c>
      <c r="Q283" t="s">
        <v>77</v>
      </c>
      <c r="R283" t="s">
        <v>1055</v>
      </c>
      <c r="S283">
        <v>1114.4000000000001</v>
      </c>
      <c r="T283">
        <v>7</v>
      </c>
      <c r="U283">
        <v>0.2</v>
      </c>
      <c r="V283">
        <v>376.11</v>
      </c>
      <c r="W283" s="6">
        <f t="shared" si="28"/>
        <v>0.33749999999999997</v>
      </c>
      <c r="X283" s="4">
        <f t="shared" si="25"/>
        <v>53.730000000000004</v>
      </c>
      <c r="Y283" s="4">
        <f t="shared" si="26"/>
        <v>159.20000000000002</v>
      </c>
      <c r="Z283" s="4">
        <f t="shared" si="27"/>
        <v>199</v>
      </c>
      <c r="AA283" s="4">
        <f t="shared" si="24"/>
        <v>222.88000000000002</v>
      </c>
    </row>
    <row r="284" spans="1:27" x14ac:dyDescent="0.2">
      <c r="A284">
        <v>283</v>
      </c>
      <c r="B284" t="s">
        <v>1056</v>
      </c>
      <c r="C284" s="5">
        <v>42310</v>
      </c>
      <c r="D284" s="5" t="str">
        <f t="shared" si="29"/>
        <v>2015-11</v>
      </c>
      <c r="E284" s="5">
        <v>42314</v>
      </c>
      <c r="F284" t="s">
        <v>55</v>
      </c>
      <c r="G284" t="s">
        <v>1057</v>
      </c>
      <c r="H284" t="s">
        <v>1058</v>
      </c>
      <c r="I284" t="s">
        <v>31</v>
      </c>
      <c r="J284" t="s">
        <v>32</v>
      </c>
      <c r="K284" t="s">
        <v>47</v>
      </c>
      <c r="L284" t="s">
        <v>48</v>
      </c>
      <c r="M284">
        <v>90004</v>
      </c>
      <c r="N284" t="s">
        <v>49</v>
      </c>
      <c r="O284" t="s">
        <v>1059</v>
      </c>
      <c r="P284" t="s">
        <v>37</v>
      </c>
      <c r="Q284" t="s">
        <v>61</v>
      </c>
      <c r="R284" t="s">
        <v>1060</v>
      </c>
      <c r="S284">
        <v>1038.8399999999999</v>
      </c>
      <c r="T284">
        <v>5</v>
      </c>
      <c r="U284">
        <v>0.2</v>
      </c>
      <c r="V284">
        <v>51.942000000000007</v>
      </c>
      <c r="W284" s="6">
        <f t="shared" si="28"/>
        <v>5.000000000000001E-2</v>
      </c>
      <c r="X284" s="4">
        <f t="shared" si="25"/>
        <v>10.388400000000001</v>
      </c>
      <c r="Y284" s="4">
        <f t="shared" si="26"/>
        <v>207.76799999999997</v>
      </c>
      <c r="Z284" s="4">
        <f t="shared" si="27"/>
        <v>259.70999999999998</v>
      </c>
      <c r="AA284" s="4">
        <f t="shared" si="24"/>
        <v>207.768</v>
      </c>
    </row>
    <row r="285" spans="1:27" x14ac:dyDescent="0.2">
      <c r="A285">
        <v>284</v>
      </c>
      <c r="B285" t="s">
        <v>1061</v>
      </c>
      <c r="C285" s="5">
        <v>42273</v>
      </c>
      <c r="D285" s="5" t="str">
        <f t="shared" si="29"/>
        <v>2015-09</v>
      </c>
      <c r="E285" s="5">
        <v>42279</v>
      </c>
      <c r="F285" t="s">
        <v>55</v>
      </c>
      <c r="G285" t="s">
        <v>169</v>
      </c>
      <c r="H285" t="s">
        <v>170</v>
      </c>
      <c r="I285" t="s">
        <v>31</v>
      </c>
      <c r="J285" t="s">
        <v>32</v>
      </c>
      <c r="K285" t="s">
        <v>424</v>
      </c>
      <c r="L285" t="s">
        <v>425</v>
      </c>
      <c r="M285">
        <v>97206</v>
      </c>
      <c r="N285" t="s">
        <v>49</v>
      </c>
      <c r="O285" t="s">
        <v>1062</v>
      </c>
      <c r="P285" t="s">
        <v>51</v>
      </c>
      <c r="Q285" t="s">
        <v>95</v>
      </c>
      <c r="R285" t="s">
        <v>191</v>
      </c>
      <c r="S285">
        <v>141.76</v>
      </c>
      <c r="T285">
        <v>5</v>
      </c>
      <c r="U285">
        <v>0.2</v>
      </c>
      <c r="V285">
        <v>47.843999999999994</v>
      </c>
      <c r="W285" s="6">
        <f t="shared" si="28"/>
        <v>0.33749999999999997</v>
      </c>
      <c r="X285" s="4">
        <f t="shared" si="25"/>
        <v>9.5687999999999995</v>
      </c>
      <c r="Y285" s="4">
        <f t="shared" si="26"/>
        <v>28.351999999999997</v>
      </c>
      <c r="Z285" s="4">
        <f t="shared" si="27"/>
        <v>35.44</v>
      </c>
      <c r="AA285" s="4">
        <f t="shared" si="24"/>
        <v>28.352</v>
      </c>
    </row>
    <row r="286" spans="1:27" x14ac:dyDescent="0.2">
      <c r="A286">
        <v>285</v>
      </c>
      <c r="B286" t="s">
        <v>1061</v>
      </c>
      <c r="C286" s="5">
        <v>42273</v>
      </c>
      <c r="D286" s="5" t="str">
        <f t="shared" si="29"/>
        <v>2015-09</v>
      </c>
      <c r="E286" s="5">
        <v>42279</v>
      </c>
      <c r="F286" t="s">
        <v>55</v>
      </c>
      <c r="G286" t="s">
        <v>169</v>
      </c>
      <c r="H286" t="s">
        <v>170</v>
      </c>
      <c r="I286" t="s">
        <v>31</v>
      </c>
      <c r="J286" t="s">
        <v>32</v>
      </c>
      <c r="K286" t="s">
        <v>424</v>
      </c>
      <c r="L286" t="s">
        <v>425</v>
      </c>
      <c r="M286">
        <v>97206</v>
      </c>
      <c r="N286" t="s">
        <v>49</v>
      </c>
      <c r="O286" t="s">
        <v>1063</v>
      </c>
      <c r="P286" t="s">
        <v>76</v>
      </c>
      <c r="Q286" t="s">
        <v>166</v>
      </c>
      <c r="R286" t="s">
        <v>1064</v>
      </c>
      <c r="S286">
        <v>239.80000000000004</v>
      </c>
      <c r="T286">
        <v>5</v>
      </c>
      <c r="U286">
        <v>0.2</v>
      </c>
      <c r="V286">
        <v>47.959999999999987</v>
      </c>
      <c r="W286" s="6">
        <f t="shared" si="28"/>
        <v>0.1999999999999999</v>
      </c>
      <c r="X286" s="4">
        <f t="shared" si="25"/>
        <v>9.591999999999997</v>
      </c>
      <c r="Y286" s="4">
        <f t="shared" si="26"/>
        <v>47.960000000000008</v>
      </c>
      <c r="Z286" s="4">
        <f t="shared" si="27"/>
        <v>59.95000000000001</v>
      </c>
      <c r="AA286" s="4">
        <f t="shared" si="24"/>
        <v>47.960000000000008</v>
      </c>
    </row>
    <row r="287" spans="1:27" x14ac:dyDescent="0.2">
      <c r="A287">
        <v>286</v>
      </c>
      <c r="B287" t="s">
        <v>1061</v>
      </c>
      <c r="C287" s="5">
        <v>42273</v>
      </c>
      <c r="D287" s="5" t="str">
        <f t="shared" si="29"/>
        <v>2015-09</v>
      </c>
      <c r="E287" s="5">
        <v>42279</v>
      </c>
      <c r="F287" t="s">
        <v>55</v>
      </c>
      <c r="G287" t="s">
        <v>169</v>
      </c>
      <c r="H287" t="s">
        <v>170</v>
      </c>
      <c r="I287" t="s">
        <v>31</v>
      </c>
      <c r="J287" t="s">
        <v>32</v>
      </c>
      <c r="K287" t="s">
        <v>424</v>
      </c>
      <c r="L287" t="s">
        <v>425</v>
      </c>
      <c r="M287">
        <v>97206</v>
      </c>
      <c r="N287" t="s">
        <v>49</v>
      </c>
      <c r="O287" t="s">
        <v>1065</v>
      </c>
      <c r="P287" t="s">
        <v>51</v>
      </c>
      <c r="Q287" t="s">
        <v>95</v>
      </c>
      <c r="R287" t="s">
        <v>1066</v>
      </c>
      <c r="S287">
        <v>31.104000000000006</v>
      </c>
      <c r="T287">
        <v>6</v>
      </c>
      <c r="U287">
        <v>0.2</v>
      </c>
      <c r="V287">
        <v>10.8864</v>
      </c>
      <c r="W287" s="6">
        <f t="shared" si="28"/>
        <v>0.34999999999999992</v>
      </c>
      <c r="X287" s="4">
        <f t="shared" si="25"/>
        <v>1.8144</v>
      </c>
      <c r="Y287" s="4">
        <f t="shared" si="26"/>
        <v>5.1840000000000011</v>
      </c>
      <c r="Z287" s="4">
        <f t="shared" si="27"/>
        <v>6.48</v>
      </c>
      <c r="AA287" s="4">
        <f t="shared" si="24"/>
        <v>6.2208000000000014</v>
      </c>
    </row>
    <row r="288" spans="1:27" x14ac:dyDescent="0.2">
      <c r="A288">
        <v>287</v>
      </c>
      <c r="B288" t="s">
        <v>1067</v>
      </c>
      <c r="C288" s="5">
        <v>42722</v>
      </c>
      <c r="D288" s="5" t="str">
        <f t="shared" si="29"/>
        <v>2016-12</v>
      </c>
      <c r="E288" s="5">
        <v>42724</v>
      </c>
      <c r="F288" t="s">
        <v>28</v>
      </c>
      <c r="G288" t="s">
        <v>1068</v>
      </c>
      <c r="H288" t="s">
        <v>1069</v>
      </c>
      <c r="I288" t="s">
        <v>46</v>
      </c>
      <c r="J288" t="s">
        <v>32</v>
      </c>
      <c r="K288" t="s">
        <v>1070</v>
      </c>
      <c r="L288" t="s">
        <v>59</v>
      </c>
      <c r="M288">
        <v>33319</v>
      </c>
      <c r="N288" t="s">
        <v>35</v>
      </c>
      <c r="O288" t="s">
        <v>1071</v>
      </c>
      <c r="P288" t="s">
        <v>51</v>
      </c>
      <c r="Q288" t="s">
        <v>80</v>
      </c>
      <c r="R288" t="s">
        <v>1072</v>
      </c>
      <c r="S288">
        <v>254.05800000000002</v>
      </c>
      <c r="T288">
        <v>7</v>
      </c>
      <c r="U288">
        <v>0.7</v>
      </c>
      <c r="V288">
        <v>-169.3719999999999</v>
      </c>
      <c r="W288" s="6">
        <f t="shared" si="28"/>
        <v>-0.66666666666666619</v>
      </c>
      <c r="X288" s="4">
        <f t="shared" si="25"/>
        <v>-24.195999999999987</v>
      </c>
      <c r="Y288" s="4">
        <f t="shared" si="26"/>
        <v>36.294000000000004</v>
      </c>
      <c r="Z288" s="4">
        <f t="shared" si="27"/>
        <v>120.97999999999998</v>
      </c>
      <c r="AA288" s="4">
        <f t="shared" si="24"/>
        <v>177.84059999999999</v>
      </c>
    </row>
    <row r="289" spans="1:27" x14ac:dyDescent="0.2">
      <c r="A289">
        <v>288</v>
      </c>
      <c r="B289" t="s">
        <v>1067</v>
      </c>
      <c r="C289" s="5">
        <v>42722</v>
      </c>
      <c r="D289" s="5" t="str">
        <f t="shared" si="29"/>
        <v>2016-12</v>
      </c>
      <c r="E289" s="5">
        <v>42724</v>
      </c>
      <c r="F289" t="s">
        <v>28</v>
      </c>
      <c r="G289" t="s">
        <v>1068</v>
      </c>
      <c r="H289" t="s">
        <v>1069</v>
      </c>
      <c r="I289" t="s">
        <v>46</v>
      </c>
      <c r="J289" t="s">
        <v>32</v>
      </c>
      <c r="K289" t="s">
        <v>1070</v>
      </c>
      <c r="L289" t="s">
        <v>59</v>
      </c>
      <c r="M289">
        <v>33319</v>
      </c>
      <c r="N289" t="s">
        <v>35</v>
      </c>
      <c r="O289" t="s">
        <v>720</v>
      </c>
      <c r="P289" t="s">
        <v>51</v>
      </c>
      <c r="Q289" t="s">
        <v>83</v>
      </c>
      <c r="R289" t="s">
        <v>721</v>
      </c>
      <c r="S289">
        <v>194.52800000000002</v>
      </c>
      <c r="T289">
        <v>2</v>
      </c>
      <c r="U289">
        <v>0.2</v>
      </c>
      <c r="V289">
        <v>24.315999999999974</v>
      </c>
      <c r="W289" s="6">
        <f t="shared" si="28"/>
        <v>0.12499999999999985</v>
      </c>
      <c r="X289" s="4">
        <f t="shared" si="25"/>
        <v>12.157999999999987</v>
      </c>
      <c r="Y289" s="4">
        <f t="shared" si="26"/>
        <v>97.26400000000001</v>
      </c>
      <c r="Z289" s="4">
        <f t="shared" si="27"/>
        <v>121.58000000000001</v>
      </c>
      <c r="AA289" s="4">
        <f t="shared" si="24"/>
        <v>38.905600000000007</v>
      </c>
    </row>
    <row r="290" spans="1:27" x14ac:dyDescent="0.2">
      <c r="A290">
        <v>289</v>
      </c>
      <c r="B290" t="s">
        <v>1067</v>
      </c>
      <c r="C290" s="5">
        <v>42722</v>
      </c>
      <c r="D290" s="5" t="str">
        <f t="shared" si="29"/>
        <v>2016-12</v>
      </c>
      <c r="E290" s="5">
        <v>42724</v>
      </c>
      <c r="F290" t="s">
        <v>28</v>
      </c>
      <c r="G290" t="s">
        <v>1068</v>
      </c>
      <c r="H290" t="s">
        <v>1069</v>
      </c>
      <c r="I290" t="s">
        <v>46</v>
      </c>
      <c r="J290" t="s">
        <v>32</v>
      </c>
      <c r="K290" t="s">
        <v>1070</v>
      </c>
      <c r="L290" t="s">
        <v>59</v>
      </c>
      <c r="M290">
        <v>33319</v>
      </c>
      <c r="N290" t="s">
        <v>35</v>
      </c>
      <c r="O290" t="s">
        <v>1073</v>
      </c>
      <c r="P290" t="s">
        <v>51</v>
      </c>
      <c r="Q290" t="s">
        <v>584</v>
      </c>
      <c r="R290" t="s">
        <v>1074</v>
      </c>
      <c r="S290">
        <v>961.48000000000013</v>
      </c>
      <c r="T290">
        <v>5</v>
      </c>
      <c r="U290">
        <v>0.2</v>
      </c>
      <c r="V290">
        <v>-204.31449999999995</v>
      </c>
      <c r="W290" s="6">
        <f t="shared" si="28"/>
        <v>-0.21249999999999991</v>
      </c>
      <c r="X290" s="4">
        <f t="shared" si="25"/>
        <v>-40.862899999999989</v>
      </c>
      <c r="Y290" s="4">
        <f t="shared" si="26"/>
        <v>192.29600000000002</v>
      </c>
      <c r="Z290" s="4">
        <f t="shared" si="27"/>
        <v>240.37000000000003</v>
      </c>
      <c r="AA290" s="4">
        <f t="shared" si="24"/>
        <v>192.29600000000005</v>
      </c>
    </row>
    <row r="291" spans="1:27" x14ac:dyDescent="0.2">
      <c r="A291">
        <v>290</v>
      </c>
      <c r="B291" t="s">
        <v>1075</v>
      </c>
      <c r="C291" s="5">
        <v>42694</v>
      </c>
      <c r="D291" s="5" t="str">
        <f t="shared" si="29"/>
        <v>2016-11</v>
      </c>
      <c r="E291" s="5">
        <v>42698</v>
      </c>
      <c r="F291" t="s">
        <v>28</v>
      </c>
      <c r="G291" t="s">
        <v>1076</v>
      </c>
      <c r="H291" t="s">
        <v>1077</v>
      </c>
      <c r="I291" t="s">
        <v>107</v>
      </c>
      <c r="J291" t="s">
        <v>32</v>
      </c>
      <c r="K291" t="s">
        <v>502</v>
      </c>
      <c r="L291" t="s">
        <v>503</v>
      </c>
      <c r="M291">
        <v>43229</v>
      </c>
      <c r="N291" t="s">
        <v>153</v>
      </c>
      <c r="O291" t="s">
        <v>1078</v>
      </c>
      <c r="P291" t="s">
        <v>51</v>
      </c>
      <c r="Q291" t="s">
        <v>274</v>
      </c>
      <c r="R291" t="s">
        <v>1079</v>
      </c>
      <c r="S291">
        <v>19.096</v>
      </c>
      <c r="T291">
        <v>7</v>
      </c>
      <c r="U291">
        <v>0.2</v>
      </c>
      <c r="V291">
        <v>6.6835999999999993</v>
      </c>
      <c r="W291" s="6">
        <f t="shared" si="28"/>
        <v>0.35</v>
      </c>
      <c r="X291" s="4">
        <f t="shared" si="25"/>
        <v>0.95479999999999987</v>
      </c>
      <c r="Y291" s="4">
        <f t="shared" si="26"/>
        <v>2.7280000000000002</v>
      </c>
      <c r="Z291" s="4">
        <f t="shared" si="27"/>
        <v>3.4099999999999997</v>
      </c>
      <c r="AA291" s="4">
        <f t="shared" si="24"/>
        <v>3.8192000000000004</v>
      </c>
    </row>
    <row r="292" spans="1:27" x14ac:dyDescent="0.2">
      <c r="A292">
        <v>291</v>
      </c>
      <c r="B292" t="s">
        <v>1075</v>
      </c>
      <c r="C292" s="5">
        <v>42694</v>
      </c>
      <c r="D292" s="5" t="str">
        <f t="shared" si="29"/>
        <v>2016-11</v>
      </c>
      <c r="E292" s="5">
        <v>42698</v>
      </c>
      <c r="F292" t="s">
        <v>28</v>
      </c>
      <c r="G292" t="s">
        <v>1076</v>
      </c>
      <c r="H292" t="s">
        <v>1077</v>
      </c>
      <c r="I292" t="s">
        <v>107</v>
      </c>
      <c r="J292" t="s">
        <v>32</v>
      </c>
      <c r="K292" t="s">
        <v>502</v>
      </c>
      <c r="L292" t="s">
        <v>503</v>
      </c>
      <c r="M292">
        <v>43229</v>
      </c>
      <c r="N292" t="s">
        <v>153</v>
      </c>
      <c r="O292" t="s">
        <v>1080</v>
      </c>
      <c r="P292" t="s">
        <v>51</v>
      </c>
      <c r="Q292" t="s">
        <v>52</v>
      </c>
      <c r="R292" t="s">
        <v>1081</v>
      </c>
      <c r="S292">
        <v>18.496000000000002</v>
      </c>
      <c r="T292">
        <v>8</v>
      </c>
      <c r="U292">
        <v>0.2</v>
      </c>
      <c r="V292">
        <v>6.2423999999999999</v>
      </c>
      <c r="W292" s="6">
        <f t="shared" si="28"/>
        <v>0.33749999999999997</v>
      </c>
      <c r="X292" s="4">
        <f t="shared" si="25"/>
        <v>0.78029999999999999</v>
      </c>
      <c r="Y292" s="4">
        <f t="shared" si="26"/>
        <v>2.3120000000000003</v>
      </c>
      <c r="Z292" s="4">
        <f t="shared" si="27"/>
        <v>2.89</v>
      </c>
      <c r="AA292" s="4">
        <f t="shared" si="24"/>
        <v>3.6992000000000007</v>
      </c>
    </row>
    <row r="293" spans="1:27" x14ac:dyDescent="0.2">
      <c r="A293">
        <v>292</v>
      </c>
      <c r="B293" t="s">
        <v>1075</v>
      </c>
      <c r="C293" s="5">
        <v>42694</v>
      </c>
      <c r="D293" s="5" t="str">
        <f t="shared" si="29"/>
        <v>2016-11</v>
      </c>
      <c r="E293" s="5">
        <v>42698</v>
      </c>
      <c r="F293" t="s">
        <v>28</v>
      </c>
      <c r="G293" t="s">
        <v>1076</v>
      </c>
      <c r="H293" t="s">
        <v>1077</v>
      </c>
      <c r="I293" t="s">
        <v>107</v>
      </c>
      <c r="J293" t="s">
        <v>32</v>
      </c>
      <c r="K293" t="s">
        <v>502</v>
      </c>
      <c r="L293" t="s">
        <v>503</v>
      </c>
      <c r="M293">
        <v>43229</v>
      </c>
      <c r="N293" t="s">
        <v>153</v>
      </c>
      <c r="O293" t="s">
        <v>1082</v>
      </c>
      <c r="P293" t="s">
        <v>76</v>
      </c>
      <c r="Q293" t="s">
        <v>166</v>
      </c>
      <c r="R293" t="s">
        <v>1083</v>
      </c>
      <c r="S293">
        <v>255.98400000000004</v>
      </c>
      <c r="T293">
        <v>2</v>
      </c>
      <c r="U293">
        <v>0.2</v>
      </c>
      <c r="V293">
        <v>54.396600000000007</v>
      </c>
      <c r="W293" s="6">
        <f t="shared" si="28"/>
        <v>0.21249999999999999</v>
      </c>
      <c r="X293" s="4">
        <f t="shared" si="25"/>
        <v>27.198300000000003</v>
      </c>
      <c r="Y293" s="4">
        <f t="shared" si="26"/>
        <v>127.99200000000002</v>
      </c>
      <c r="Z293" s="4">
        <f t="shared" si="27"/>
        <v>159.99</v>
      </c>
      <c r="AA293" s="4">
        <f t="shared" si="24"/>
        <v>51.19680000000001</v>
      </c>
    </row>
    <row r="294" spans="1:27" x14ac:dyDescent="0.2">
      <c r="A294">
        <v>293</v>
      </c>
      <c r="B294" t="s">
        <v>1075</v>
      </c>
      <c r="C294" s="5">
        <v>42694</v>
      </c>
      <c r="D294" s="5" t="str">
        <f t="shared" si="29"/>
        <v>2016-11</v>
      </c>
      <c r="E294" s="5">
        <v>42698</v>
      </c>
      <c r="F294" t="s">
        <v>28</v>
      </c>
      <c r="G294" t="s">
        <v>1076</v>
      </c>
      <c r="H294" t="s">
        <v>1077</v>
      </c>
      <c r="I294" t="s">
        <v>107</v>
      </c>
      <c r="J294" t="s">
        <v>32</v>
      </c>
      <c r="K294" t="s">
        <v>502</v>
      </c>
      <c r="L294" t="s">
        <v>503</v>
      </c>
      <c r="M294">
        <v>43229</v>
      </c>
      <c r="N294" t="s">
        <v>153</v>
      </c>
      <c r="O294" t="s">
        <v>1084</v>
      </c>
      <c r="P294" t="s">
        <v>37</v>
      </c>
      <c r="Q294" t="s">
        <v>38</v>
      </c>
      <c r="R294" t="s">
        <v>1085</v>
      </c>
      <c r="S294">
        <v>86.97</v>
      </c>
      <c r="T294">
        <v>3</v>
      </c>
      <c r="U294">
        <v>0.5</v>
      </c>
      <c r="V294">
        <v>-48.703199999999995</v>
      </c>
      <c r="W294" s="6">
        <f t="shared" si="28"/>
        <v>-0.55999999999999994</v>
      </c>
      <c r="X294" s="4">
        <f t="shared" si="25"/>
        <v>-16.234399999999997</v>
      </c>
      <c r="Y294" s="4">
        <f t="shared" si="26"/>
        <v>28.99</v>
      </c>
      <c r="Z294" s="4">
        <f t="shared" si="27"/>
        <v>57.98</v>
      </c>
      <c r="AA294" s="4">
        <f t="shared" si="24"/>
        <v>43.484999999999999</v>
      </c>
    </row>
    <row r="295" spans="1:27" x14ac:dyDescent="0.2">
      <c r="A295">
        <v>294</v>
      </c>
      <c r="B295" t="s">
        <v>1086</v>
      </c>
      <c r="C295" s="5">
        <v>41999</v>
      </c>
      <c r="D295" s="5" t="str">
        <f t="shared" si="29"/>
        <v>2014-12</v>
      </c>
      <c r="E295" s="5">
        <v>42001</v>
      </c>
      <c r="F295" t="s">
        <v>193</v>
      </c>
      <c r="G295" t="s">
        <v>1087</v>
      </c>
      <c r="H295" t="s">
        <v>1088</v>
      </c>
      <c r="I295" t="s">
        <v>46</v>
      </c>
      <c r="J295" t="s">
        <v>32</v>
      </c>
      <c r="K295" t="s">
        <v>1089</v>
      </c>
      <c r="L295" t="s">
        <v>462</v>
      </c>
      <c r="M295">
        <v>80906</v>
      </c>
      <c r="N295" t="s">
        <v>49</v>
      </c>
      <c r="O295" t="s">
        <v>1090</v>
      </c>
      <c r="P295" t="s">
        <v>37</v>
      </c>
      <c r="Q295" t="s">
        <v>70</v>
      </c>
      <c r="R295" t="s">
        <v>1091</v>
      </c>
      <c r="S295">
        <v>300.416</v>
      </c>
      <c r="T295">
        <v>8</v>
      </c>
      <c r="U295">
        <v>0.2</v>
      </c>
      <c r="V295">
        <v>78.859200000000001</v>
      </c>
      <c r="W295" s="6">
        <f t="shared" si="28"/>
        <v>0.26250000000000001</v>
      </c>
      <c r="X295" s="4">
        <f t="shared" si="25"/>
        <v>9.8574000000000002</v>
      </c>
      <c r="Y295" s="4">
        <f t="shared" si="26"/>
        <v>37.552</v>
      </c>
      <c r="Z295" s="4">
        <f t="shared" si="27"/>
        <v>46.94</v>
      </c>
      <c r="AA295" s="4">
        <f t="shared" si="24"/>
        <v>60.083200000000005</v>
      </c>
    </row>
    <row r="296" spans="1:27" x14ac:dyDescent="0.2">
      <c r="A296">
        <v>295</v>
      </c>
      <c r="B296" t="s">
        <v>1086</v>
      </c>
      <c r="C296" s="5">
        <v>41999</v>
      </c>
      <c r="D296" s="5" t="str">
        <f t="shared" si="29"/>
        <v>2014-12</v>
      </c>
      <c r="E296" s="5">
        <v>42001</v>
      </c>
      <c r="F296" t="s">
        <v>193</v>
      </c>
      <c r="G296" t="s">
        <v>1087</v>
      </c>
      <c r="H296" t="s">
        <v>1088</v>
      </c>
      <c r="I296" t="s">
        <v>46</v>
      </c>
      <c r="J296" t="s">
        <v>32</v>
      </c>
      <c r="K296" t="s">
        <v>1089</v>
      </c>
      <c r="L296" t="s">
        <v>462</v>
      </c>
      <c r="M296">
        <v>80906</v>
      </c>
      <c r="N296" t="s">
        <v>49</v>
      </c>
      <c r="O296" t="s">
        <v>1092</v>
      </c>
      <c r="P296" t="s">
        <v>37</v>
      </c>
      <c r="Q296" t="s">
        <v>41</v>
      </c>
      <c r="R296" t="s">
        <v>1093</v>
      </c>
      <c r="S296">
        <v>230.35200000000003</v>
      </c>
      <c r="T296">
        <v>3</v>
      </c>
      <c r="U296">
        <v>0.2</v>
      </c>
      <c r="V296">
        <v>20.155800000000013</v>
      </c>
      <c r="W296" s="6">
        <f t="shared" si="28"/>
        <v>8.750000000000005E-2</v>
      </c>
      <c r="X296" s="4">
        <f t="shared" si="25"/>
        <v>6.7186000000000048</v>
      </c>
      <c r="Y296" s="4">
        <f t="shared" si="26"/>
        <v>76.784000000000006</v>
      </c>
      <c r="Z296" s="4">
        <f t="shared" si="27"/>
        <v>95.98</v>
      </c>
      <c r="AA296" s="4">
        <f t="shared" si="24"/>
        <v>46.070400000000006</v>
      </c>
    </row>
    <row r="297" spans="1:27" x14ac:dyDescent="0.2">
      <c r="A297">
        <v>296</v>
      </c>
      <c r="B297" t="s">
        <v>1086</v>
      </c>
      <c r="C297" s="5">
        <v>41999</v>
      </c>
      <c r="D297" s="5" t="str">
        <f t="shared" si="29"/>
        <v>2014-12</v>
      </c>
      <c r="E297" s="5">
        <v>42001</v>
      </c>
      <c r="F297" t="s">
        <v>193</v>
      </c>
      <c r="G297" t="s">
        <v>1087</v>
      </c>
      <c r="H297" t="s">
        <v>1088</v>
      </c>
      <c r="I297" t="s">
        <v>46</v>
      </c>
      <c r="J297" t="s">
        <v>32</v>
      </c>
      <c r="K297" t="s">
        <v>1089</v>
      </c>
      <c r="L297" t="s">
        <v>462</v>
      </c>
      <c r="M297">
        <v>80906</v>
      </c>
      <c r="N297" t="s">
        <v>49</v>
      </c>
      <c r="O297" t="s">
        <v>1094</v>
      </c>
      <c r="P297" t="s">
        <v>37</v>
      </c>
      <c r="Q297" t="s">
        <v>70</v>
      </c>
      <c r="R297" t="s">
        <v>1095</v>
      </c>
      <c r="S297">
        <v>218.35200000000003</v>
      </c>
      <c r="T297">
        <v>3</v>
      </c>
      <c r="U297">
        <v>0.2</v>
      </c>
      <c r="V297">
        <v>-24.564599999999999</v>
      </c>
      <c r="W297" s="6">
        <f t="shared" si="28"/>
        <v>-0.11249999999999998</v>
      </c>
      <c r="X297" s="4">
        <f t="shared" si="25"/>
        <v>-8.1882000000000001</v>
      </c>
      <c r="Y297" s="4">
        <f t="shared" si="26"/>
        <v>72.784000000000006</v>
      </c>
      <c r="Z297" s="4">
        <f t="shared" si="27"/>
        <v>90.98</v>
      </c>
      <c r="AA297" s="4">
        <f t="shared" si="24"/>
        <v>43.670400000000008</v>
      </c>
    </row>
    <row r="298" spans="1:27" x14ac:dyDescent="0.2">
      <c r="A298">
        <v>297</v>
      </c>
      <c r="B298" t="s">
        <v>1086</v>
      </c>
      <c r="C298" s="5">
        <v>41999</v>
      </c>
      <c r="D298" s="5" t="str">
        <f t="shared" si="29"/>
        <v>2014-12</v>
      </c>
      <c r="E298" s="5">
        <v>42001</v>
      </c>
      <c r="F298" t="s">
        <v>193</v>
      </c>
      <c r="G298" t="s">
        <v>1087</v>
      </c>
      <c r="H298" t="s">
        <v>1088</v>
      </c>
      <c r="I298" t="s">
        <v>46</v>
      </c>
      <c r="J298" t="s">
        <v>32</v>
      </c>
      <c r="K298" t="s">
        <v>1089</v>
      </c>
      <c r="L298" t="s">
        <v>462</v>
      </c>
      <c r="M298">
        <v>80906</v>
      </c>
      <c r="N298" t="s">
        <v>49</v>
      </c>
      <c r="O298" t="s">
        <v>1096</v>
      </c>
      <c r="P298" t="s">
        <v>51</v>
      </c>
      <c r="Q298" t="s">
        <v>80</v>
      </c>
      <c r="R298" t="s">
        <v>1097</v>
      </c>
      <c r="S298">
        <v>78.600000000000009</v>
      </c>
      <c r="T298">
        <v>5</v>
      </c>
      <c r="U298">
        <v>0.7</v>
      </c>
      <c r="V298">
        <v>-62.88000000000001</v>
      </c>
      <c r="W298" s="6">
        <f t="shared" si="28"/>
        <v>-0.8</v>
      </c>
      <c r="X298" s="4">
        <f t="shared" si="25"/>
        <v>-12.576000000000002</v>
      </c>
      <c r="Y298" s="4">
        <f t="shared" si="26"/>
        <v>15.720000000000002</v>
      </c>
      <c r="Z298" s="4">
        <f t="shared" si="27"/>
        <v>52.4</v>
      </c>
      <c r="AA298" s="4">
        <f t="shared" si="24"/>
        <v>55.02</v>
      </c>
    </row>
    <row r="299" spans="1:27" x14ac:dyDescent="0.2">
      <c r="A299">
        <v>298</v>
      </c>
      <c r="B299" t="s">
        <v>1086</v>
      </c>
      <c r="C299" s="5">
        <v>41999</v>
      </c>
      <c r="D299" s="5" t="str">
        <f t="shared" si="29"/>
        <v>2014-12</v>
      </c>
      <c r="E299" s="5">
        <v>42001</v>
      </c>
      <c r="F299" t="s">
        <v>193</v>
      </c>
      <c r="G299" t="s">
        <v>1087</v>
      </c>
      <c r="H299" t="s">
        <v>1088</v>
      </c>
      <c r="I299" t="s">
        <v>46</v>
      </c>
      <c r="J299" t="s">
        <v>32</v>
      </c>
      <c r="K299" t="s">
        <v>1089</v>
      </c>
      <c r="L299" t="s">
        <v>462</v>
      </c>
      <c r="M299">
        <v>80906</v>
      </c>
      <c r="N299" t="s">
        <v>49</v>
      </c>
      <c r="O299" t="s">
        <v>1098</v>
      </c>
      <c r="P299" t="s">
        <v>51</v>
      </c>
      <c r="Q299" t="s">
        <v>274</v>
      </c>
      <c r="R299" t="s">
        <v>1099</v>
      </c>
      <c r="S299">
        <v>27.552000000000003</v>
      </c>
      <c r="T299">
        <v>3</v>
      </c>
      <c r="U299">
        <v>0.2</v>
      </c>
      <c r="V299">
        <v>9.2987999999999964</v>
      </c>
      <c r="W299" s="6">
        <f t="shared" si="28"/>
        <v>0.33749999999999986</v>
      </c>
      <c r="X299" s="4">
        <f t="shared" si="25"/>
        <v>3.0995999999999988</v>
      </c>
      <c r="Y299" s="4">
        <f t="shared" si="26"/>
        <v>9.1840000000000011</v>
      </c>
      <c r="Z299" s="4">
        <f t="shared" si="27"/>
        <v>11.48</v>
      </c>
      <c r="AA299" s="4">
        <f t="shared" si="24"/>
        <v>5.5104000000000006</v>
      </c>
    </row>
    <row r="300" spans="1:27" x14ac:dyDescent="0.2">
      <c r="A300">
        <v>299</v>
      </c>
      <c r="B300" t="s">
        <v>1100</v>
      </c>
      <c r="C300" s="5">
        <v>42671</v>
      </c>
      <c r="D300" s="5" t="str">
        <f t="shared" si="29"/>
        <v>2016-10</v>
      </c>
      <c r="E300" s="5">
        <v>42677</v>
      </c>
      <c r="F300" t="s">
        <v>55</v>
      </c>
      <c r="G300" t="s">
        <v>587</v>
      </c>
      <c r="H300" t="s">
        <v>588</v>
      </c>
      <c r="I300" t="s">
        <v>46</v>
      </c>
      <c r="J300" t="s">
        <v>32</v>
      </c>
      <c r="K300" t="s">
        <v>1101</v>
      </c>
      <c r="L300" t="s">
        <v>795</v>
      </c>
      <c r="M300">
        <v>7109</v>
      </c>
      <c r="N300" t="s">
        <v>153</v>
      </c>
      <c r="O300" t="s">
        <v>1102</v>
      </c>
      <c r="P300" t="s">
        <v>51</v>
      </c>
      <c r="Q300" t="s">
        <v>95</v>
      </c>
      <c r="R300" t="s">
        <v>1103</v>
      </c>
      <c r="S300">
        <v>32.400000000000006</v>
      </c>
      <c r="T300">
        <v>5</v>
      </c>
      <c r="U300">
        <v>0</v>
      </c>
      <c r="V300">
        <v>15.552000000000001</v>
      </c>
      <c r="W300" s="6">
        <f t="shared" si="28"/>
        <v>0.48</v>
      </c>
      <c r="X300" s="4">
        <f t="shared" si="25"/>
        <v>3.1104000000000003</v>
      </c>
      <c r="Y300" s="4">
        <f t="shared" si="26"/>
        <v>6.4800000000000013</v>
      </c>
      <c r="Z300" s="4">
        <f t="shared" si="27"/>
        <v>6.4800000000000013</v>
      </c>
      <c r="AA300" s="4">
        <f t="shared" si="24"/>
        <v>0</v>
      </c>
    </row>
    <row r="301" spans="1:27" x14ac:dyDescent="0.2">
      <c r="A301">
        <v>300</v>
      </c>
      <c r="B301" t="s">
        <v>1100</v>
      </c>
      <c r="C301" s="5">
        <v>42671</v>
      </c>
      <c r="D301" s="5" t="str">
        <f t="shared" si="29"/>
        <v>2016-10</v>
      </c>
      <c r="E301" s="5">
        <v>42677</v>
      </c>
      <c r="F301" t="s">
        <v>55</v>
      </c>
      <c r="G301" t="s">
        <v>587</v>
      </c>
      <c r="H301" t="s">
        <v>588</v>
      </c>
      <c r="I301" t="s">
        <v>46</v>
      </c>
      <c r="J301" t="s">
        <v>32</v>
      </c>
      <c r="K301" t="s">
        <v>1101</v>
      </c>
      <c r="L301" t="s">
        <v>795</v>
      </c>
      <c r="M301">
        <v>7109</v>
      </c>
      <c r="N301" t="s">
        <v>153</v>
      </c>
      <c r="O301" t="s">
        <v>1104</v>
      </c>
      <c r="P301" t="s">
        <v>51</v>
      </c>
      <c r="Q301" t="s">
        <v>64</v>
      </c>
      <c r="R301" t="s">
        <v>1105</v>
      </c>
      <c r="S301">
        <v>1082.48</v>
      </c>
      <c r="T301">
        <v>8</v>
      </c>
      <c r="U301">
        <v>0</v>
      </c>
      <c r="V301">
        <v>10.824800000000096</v>
      </c>
      <c r="W301" s="6">
        <f t="shared" si="28"/>
        <v>1.0000000000000089E-2</v>
      </c>
      <c r="X301" s="4">
        <f t="shared" si="25"/>
        <v>1.353100000000012</v>
      </c>
      <c r="Y301" s="4">
        <f t="shared" si="26"/>
        <v>135.31</v>
      </c>
      <c r="Z301" s="4">
        <f t="shared" si="27"/>
        <v>135.31</v>
      </c>
      <c r="AA301" s="4">
        <f t="shared" si="24"/>
        <v>0</v>
      </c>
    </row>
    <row r="302" spans="1:27" x14ac:dyDescent="0.2">
      <c r="A302">
        <v>301</v>
      </c>
      <c r="B302" t="s">
        <v>1100</v>
      </c>
      <c r="C302" s="5">
        <v>42671</v>
      </c>
      <c r="D302" s="5" t="str">
        <f t="shared" si="29"/>
        <v>2016-10</v>
      </c>
      <c r="E302" s="5">
        <v>42677</v>
      </c>
      <c r="F302" t="s">
        <v>55</v>
      </c>
      <c r="G302" t="s">
        <v>587</v>
      </c>
      <c r="H302" t="s">
        <v>588</v>
      </c>
      <c r="I302" t="s">
        <v>46</v>
      </c>
      <c r="J302" t="s">
        <v>32</v>
      </c>
      <c r="K302" t="s">
        <v>1101</v>
      </c>
      <c r="L302" t="s">
        <v>795</v>
      </c>
      <c r="M302">
        <v>7109</v>
      </c>
      <c r="N302" t="s">
        <v>153</v>
      </c>
      <c r="O302" t="s">
        <v>1106</v>
      </c>
      <c r="P302" t="s">
        <v>51</v>
      </c>
      <c r="Q302" t="s">
        <v>95</v>
      </c>
      <c r="R302" t="s">
        <v>1107</v>
      </c>
      <c r="S302">
        <v>56.91</v>
      </c>
      <c r="T302">
        <v>3</v>
      </c>
      <c r="U302">
        <v>0</v>
      </c>
      <c r="V302">
        <v>27.316799999999997</v>
      </c>
      <c r="W302" s="6">
        <f t="shared" si="28"/>
        <v>0.48</v>
      </c>
      <c r="X302" s="4">
        <f t="shared" si="25"/>
        <v>9.105599999999999</v>
      </c>
      <c r="Y302" s="4">
        <f t="shared" si="26"/>
        <v>18.97</v>
      </c>
      <c r="Z302" s="4">
        <f t="shared" si="27"/>
        <v>18.97</v>
      </c>
      <c r="AA302" s="4">
        <f t="shared" si="24"/>
        <v>0</v>
      </c>
    </row>
    <row r="303" spans="1:27" x14ac:dyDescent="0.2">
      <c r="A303">
        <v>302</v>
      </c>
      <c r="B303" t="s">
        <v>1100</v>
      </c>
      <c r="C303" s="5">
        <v>42671</v>
      </c>
      <c r="D303" s="5" t="str">
        <f t="shared" si="29"/>
        <v>2016-10</v>
      </c>
      <c r="E303" s="5">
        <v>42677</v>
      </c>
      <c r="F303" t="s">
        <v>55</v>
      </c>
      <c r="G303" t="s">
        <v>587</v>
      </c>
      <c r="H303" t="s">
        <v>588</v>
      </c>
      <c r="I303" t="s">
        <v>46</v>
      </c>
      <c r="J303" t="s">
        <v>32</v>
      </c>
      <c r="K303" t="s">
        <v>1101</v>
      </c>
      <c r="L303" t="s">
        <v>795</v>
      </c>
      <c r="M303">
        <v>7109</v>
      </c>
      <c r="N303" t="s">
        <v>153</v>
      </c>
      <c r="O303" t="s">
        <v>1108</v>
      </c>
      <c r="P303" t="s">
        <v>37</v>
      </c>
      <c r="Q303" t="s">
        <v>70</v>
      </c>
      <c r="R303" t="s">
        <v>1109</v>
      </c>
      <c r="S303">
        <v>77.599999999999994</v>
      </c>
      <c r="T303">
        <v>4</v>
      </c>
      <c r="U303">
        <v>0</v>
      </c>
      <c r="V303">
        <v>38.023999999999994</v>
      </c>
      <c r="W303" s="6">
        <f t="shared" si="28"/>
        <v>0.48999999999999994</v>
      </c>
      <c r="X303" s="4">
        <f t="shared" si="25"/>
        <v>9.5059999999999985</v>
      </c>
      <c r="Y303" s="4">
        <f t="shared" si="26"/>
        <v>19.399999999999999</v>
      </c>
      <c r="Z303" s="4">
        <f t="shared" si="27"/>
        <v>19.399999999999999</v>
      </c>
      <c r="AA303" s="4">
        <f t="shared" si="24"/>
        <v>0</v>
      </c>
    </row>
    <row r="304" spans="1:27" x14ac:dyDescent="0.2">
      <c r="A304">
        <v>303</v>
      </c>
      <c r="B304" t="s">
        <v>1100</v>
      </c>
      <c r="C304" s="5">
        <v>42671</v>
      </c>
      <c r="D304" s="5" t="str">
        <f t="shared" si="29"/>
        <v>2016-10</v>
      </c>
      <c r="E304" s="5">
        <v>42677</v>
      </c>
      <c r="F304" t="s">
        <v>55</v>
      </c>
      <c r="G304" t="s">
        <v>587</v>
      </c>
      <c r="H304" t="s">
        <v>588</v>
      </c>
      <c r="I304" t="s">
        <v>46</v>
      </c>
      <c r="J304" t="s">
        <v>32</v>
      </c>
      <c r="K304" t="s">
        <v>1101</v>
      </c>
      <c r="L304" t="s">
        <v>795</v>
      </c>
      <c r="M304">
        <v>7109</v>
      </c>
      <c r="N304" t="s">
        <v>153</v>
      </c>
      <c r="O304" t="s">
        <v>1110</v>
      </c>
      <c r="P304" t="s">
        <v>51</v>
      </c>
      <c r="Q304" t="s">
        <v>80</v>
      </c>
      <c r="R304" t="s">
        <v>1111</v>
      </c>
      <c r="S304">
        <v>14.28</v>
      </c>
      <c r="T304">
        <v>1</v>
      </c>
      <c r="U304">
        <v>0</v>
      </c>
      <c r="V304">
        <v>6.5687999999999995</v>
      </c>
      <c r="W304" s="6">
        <f t="shared" si="28"/>
        <v>0.45999999999999996</v>
      </c>
      <c r="X304" s="4">
        <f t="shared" si="25"/>
        <v>6.5687999999999995</v>
      </c>
      <c r="Y304" s="4">
        <f t="shared" si="26"/>
        <v>14.28</v>
      </c>
      <c r="Z304" s="4">
        <f t="shared" si="27"/>
        <v>14.28</v>
      </c>
      <c r="AA304" s="4">
        <f t="shared" si="24"/>
        <v>0</v>
      </c>
    </row>
    <row r="305" spans="1:27" x14ac:dyDescent="0.2">
      <c r="A305">
        <v>304</v>
      </c>
      <c r="B305" t="s">
        <v>1112</v>
      </c>
      <c r="C305" s="5">
        <v>43058</v>
      </c>
      <c r="D305" s="5" t="str">
        <f t="shared" si="29"/>
        <v>2017-11</v>
      </c>
      <c r="E305" s="5">
        <v>43062</v>
      </c>
      <c r="F305" t="s">
        <v>55</v>
      </c>
      <c r="G305" t="s">
        <v>866</v>
      </c>
      <c r="H305" t="s">
        <v>867</v>
      </c>
      <c r="I305" t="s">
        <v>31</v>
      </c>
      <c r="J305" t="s">
        <v>32</v>
      </c>
      <c r="K305" t="s">
        <v>308</v>
      </c>
      <c r="L305" t="s">
        <v>216</v>
      </c>
      <c r="M305">
        <v>60623</v>
      </c>
      <c r="N305" t="s">
        <v>110</v>
      </c>
      <c r="O305" t="s">
        <v>1113</v>
      </c>
      <c r="P305" t="s">
        <v>37</v>
      </c>
      <c r="Q305" t="s">
        <v>61</v>
      </c>
      <c r="R305" t="s">
        <v>1114</v>
      </c>
      <c r="S305">
        <v>219.07500000000002</v>
      </c>
      <c r="T305">
        <v>3</v>
      </c>
      <c r="U305">
        <v>0.5</v>
      </c>
      <c r="V305">
        <v>-131.44500000000005</v>
      </c>
      <c r="W305" s="6">
        <f t="shared" si="28"/>
        <v>-0.6000000000000002</v>
      </c>
      <c r="X305" s="4">
        <f t="shared" si="25"/>
        <v>-43.815000000000019</v>
      </c>
      <c r="Y305" s="4">
        <f t="shared" si="26"/>
        <v>73.025000000000006</v>
      </c>
      <c r="Z305" s="4">
        <f t="shared" si="27"/>
        <v>146.05000000000001</v>
      </c>
      <c r="AA305" s="4">
        <f t="shared" si="24"/>
        <v>109.53750000000001</v>
      </c>
    </row>
    <row r="306" spans="1:27" x14ac:dyDescent="0.2">
      <c r="A306">
        <v>305</v>
      </c>
      <c r="B306" t="s">
        <v>1115</v>
      </c>
      <c r="C306" s="5">
        <v>42128</v>
      </c>
      <c r="D306" s="5" t="str">
        <f t="shared" si="29"/>
        <v>2015-05</v>
      </c>
      <c r="E306" s="5">
        <v>42133</v>
      </c>
      <c r="F306" t="s">
        <v>28</v>
      </c>
      <c r="G306" t="s">
        <v>1116</v>
      </c>
      <c r="H306" t="s">
        <v>1117</v>
      </c>
      <c r="I306" t="s">
        <v>46</v>
      </c>
      <c r="J306" t="s">
        <v>32</v>
      </c>
      <c r="K306" t="s">
        <v>271</v>
      </c>
      <c r="L306" t="s">
        <v>272</v>
      </c>
      <c r="M306">
        <v>10024</v>
      </c>
      <c r="N306" t="s">
        <v>153</v>
      </c>
      <c r="O306" t="s">
        <v>1118</v>
      </c>
      <c r="P306" t="s">
        <v>37</v>
      </c>
      <c r="Q306" t="s">
        <v>70</v>
      </c>
      <c r="R306" t="s">
        <v>1119</v>
      </c>
      <c r="S306">
        <v>26.8</v>
      </c>
      <c r="T306">
        <v>2</v>
      </c>
      <c r="U306">
        <v>0</v>
      </c>
      <c r="V306">
        <v>12.863999999999999</v>
      </c>
      <c r="W306" s="6">
        <f t="shared" si="28"/>
        <v>0.47999999999999993</v>
      </c>
      <c r="X306" s="4">
        <f t="shared" si="25"/>
        <v>6.4319999999999995</v>
      </c>
      <c r="Y306" s="4">
        <f t="shared" si="26"/>
        <v>13.4</v>
      </c>
      <c r="Z306" s="4">
        <f t="shared" si="27"/>
        <v>13.4</v>
      </c>
      <c r="AA306" s="4">
        <f t="shared" si="24"/>
        <v>0</v>
      </c>
    </row>
    <row r="307" spans="1:27" x14ac:dyDescent="0.2">
      <c r="A307">
        <v>306</v>
      </c>
      <c r="B307" t="s">
        <v>1120</v>
      </c>
      <c r="C307" s="5">
        <v>42003</v>
      </c>
      <c r="D307" s="5" t="str">
        <f t="shared" si="29"/>
        <v>2014-12</v>
      </c>
      <c r="E307" s="5">
        <v>42008</v>
      </c>
      <c r="F307" t="s">
        <v>55</v>
      </c>
      <c r="G307" t="s">
        <v>348</v>
      </c>
      <c r="H307" t="s">
        <v>349</v>
      </c>
      <c r="I307" t="s">
        <v>46</v>
      </c>
      <c r="J307" t="s">
        <v>32</v>
      </c>
      <c r="K307" t="s">
        <v>1121</v>
      </c>
      <c r="L307" t="s">
        <v>243</v>
      </c>
      <c r="M307">
        <v>48180</v>
      </c>
      <c r="N307" t="s">
        <v>110</v>
      </c>
      <c r="O307" t="s">
        <v>1122</v>
      </c>
      <c r="P307" t="s">
        <v>51</v>
      </c>
      <c r="Q307" t="s">
        <v>73</v>
      </c>
      <c r="R307" t="s">
        <v>1123</v>
      </c>
      <c r="S307">
        <v>9.84</v>
      </c>
      <c r="T307">
        <v>3</v>
      </c>
      <c r="U307">
        <v>0</v>
      </c>
      <c r="V307">
        <v>2.8535999999999988</v>
      </c>
      <c r="W307" s="6">
        <f t="shared" si="28"/>
        <v>0.28999999999999987</v>
      </c>
      <c r="X307" s="4">
        <f t="shared" si="25"/>
        <v>0.9511999999999996</v>
      </c>
      <c r="Y307" s="4">
        <f t="shared" si="26"/>
        <v>3.28</v>
      </c>
      <c r="Z307" s="4">
        <f t="shared" si="27"/>
        <v>3.28</v>
      </c>
      <c r="AA307" s="4">
        <f t="shared" si="24"/>
        <v>0</v>
      </c>
    </row>
    <row r="308" spans="1:27" x14ac:dyDescent="0.2">
      <c r="A308">
        <v>307</v>
      </c>
      <c r="B308" t="s">
        <v>1124</v>
      </c>
      <c r="C308" s="5">
        <v>41791</v>
      </c>
      <c r="D308" s="5" t="str">
        <f t="shared" si="29"/>
        <v>2014-06</v>
      </c>
      <c r="E308" s="5">
        <v>41796</v>
      </c>
      <c r="F308" t="s">
        <v>55</v>
      </c>
      <c r="G308" t="s">
        <v>1125</v>
      </c>
      <c r="H308" t="s">
        <v>1126</v>
      </c>
      <c r="I308" t="s">
        <v>107</v>
      </c>
      <c r="J308" t="s">
        <v>32</v>
      </c>
      <c r="K308" t="s">
        <v>1127</v>
      </c>
      <c r="L308" t="s">
        <v>795</v>
      </c>
      <c r="M308">
        <v>8701</v>
      </c>
      <c r="N308" t="s">
        <v>153</v>
      </c>
      <c r="O308" t="s">
        <v>1128</v>
      </c>
      <c r="P308" t="s">
        <v>51</v>
      </c>
      <c r="Q308" t="s">
        <v>80</v>
      </c>
      <c r="R308" t="s">
        <v>1129</v>
      </c>
      <c r="S308">
        <v>45.480000000000004</v>
      </c>
      <c r="T308">
        <v>3</v>
      </c>
      <c r="U308">
        <v>0</v>
      </c>
      <c r="V308">
        <v>20.9208</v>
      </c>
      <c r="W308" s="6">
        <f t="shared" si="28"/>
        <v>0.45999999999999996</v>
      </c>
      <c r="X308" s="4">
        <f t="shared" si="25"/>
        <v>6.9736000000000002</v>
      </c>
      <c r="Y308" s="4">
        <f t="shared" si="26"/>
        <v>15.160000000000002</v>
      </c>
      <c r="Z308" s="4">
        <f t="shared" si="27"/>
        <v>15.160000000000002</v>
      </c>
      <c r="AA308" s="4">
        <f t="shared" si="24"/>
        <v>0</v>
      </c>
    </row>
    <row r="309" spans="1:27" x14ac:dyDescent="0.2">
      <c r="A309">
        <v>308</v>
      </c>
      <c r="B309" t="s">
        <v>1124</v>
      </c>
      <c r="C309" s="5">
        <v>41791</v>
      </c>
      <c r="D309" s="5" t="str">
        <f t="shared" si="29"/>
        <v>2014-06</v>
      </c>
      <c r="E309" s="5">
        <v>41796</v>
      </c>
      <c r="F309" t="s">
        <v>55</v>
      </c>
      <c r="G309" t="s">
        <v>1125</v>
      </c>
      <c r="H309" t="s">
        <v>1126</v>
      </c>
      <c r="I309" t="s">
        <v>107</v>
      </c>
      <c r="J309" t="s">
        <v>32</v>
      </c>
      <c r="K309" t="s">
        <v>1127</v>
      </c>
      <c r="L309" t="s">
        <v>795</v>
      </c>
      <c r="M309">
        <v>8701</v>
      </c>
      <c r="N309" t="s">
        <v>153</v>
      </c>
      <c r="O309" t="s">
        <v>1130</v>
      </c>
      <c r="P309" t="s">
        <v>51</v>
      </c>
      <c r="Q309" t="s">
        <v>73</v>
      </c>
      <c r="R309" t="s">
        <v>1131</v>
      </c>
      <c r="S309">
        <v>289.20000000000005</v>
      </c>
      <c r="T309">
        <v>6</v>
      </c>
      <c r="U309">
        <v>0</v>
      </c>
      <c r="V309">
        <v>83.867999999999967</v>
      </c>
      <c r="W309" s="6">
        <f t="shared" si="28"/>
        <v>0.28999999999999981</v>
      </c>
      <c r="X309" s="4">
        <f t="shared" si="25"/>
        <v>13.977999999999994</v>
      </c>
      <c r="Y309" s="4">
        <f t="shared" si="26"/>
        <v>48.20000000000001</v>
      </c>
      <c r="Z309" s="4">
        <f t="shared" si="27"/>
        <v>48.20000000000001</v>
      </c>
      <c r="AA309" s="4">
        <f t="shared" si="24"/>
        <v>0</v>
      </c>
    </row>
    <row r="310" spans="1:27" x14ac:dyDescent="0.2">
      <c r="A310">
        <v>309</v>
      </c>
      <c r="B310" t="s">
        <v>1132</v>
      </c>
      <c r="C310" s="5">
        <v>42840</v>
      </c>
      <c r="D310" s="5" t="str">
        <f t="shared" si="29"/>
        <v>2017-04</v>
      </c>
      <c r="E310" s="5">
        <v>42842</v>
      </c>
      <c r="F310" t="s">
        <v>193</v>
      </c>
      <c r="G310" t="s">
        <v>1133</v>
      </c>
      <c r="H310" t="s">
        <v>1134</v>
      </c>
      <c r="I310" t="s">
        <v>31</v>
      </c>
      <c r="J310" t="s">
        <v>32</v>
      </c>
      <c r="K310" t="s">
        <v>1135</v>
      </c>
      <c r="L310" t="s">
        <v>324</v>
      </c>
      <c r="M310">
        <v>22204</v>
      </c>
      <c r="N310" t="s">
        <v>35</v>
      </c>
      <c r="O310" t="s">
        <v>1136</v>
      </c>
      <c r="P310" t="s">
        <v>51</v>
      </c>
      <c r="Q310" t="s">
        <v>73</v>
      </c>
      <c r="R310" t="s">
        <v>1137</v>
      </c>
      <c r="S310">
        <v>4.8899999999999997</v>
      </c>
      <c r="T310">
        <v>1</v>
      </c>
      <c r="U310">
        <v>0</v>
      </c>
      <c r="V310">
        <v>2.0049000000000001</v>
      </c>
      <c r="W310" s="6">
        <f t="shared" si="28"/>
        <v>0.41000000000000003</v>
      </c>
      <c r="X310" s="4">
        <f t="shared" si="25"/>
        <v>2.0049000000000001</v>
      </c>
      <c r="Y310" s="4">
        <f t="shared" si="26"/>
        <v>4.8899999999999997</v>
      </c>
      <c r="Z310" s="4">
        <f t="shared" si="27"/>
        <v>4.8899999999999997</v>
      </c>
      <c r="AA310" s="4">
        <f t="shared" si="24"/>
        <v>0</v>
      </c>
    </row>
    <row r="311" spans="1:27" x14ac:dyDescent="0.2">
      <c r="A311">
        <v>310</v>
      </c>
      <c r="B311" t="s">
        <v>1138</v>
      </c>
      <c r="C311" s="5">
        <v>42625</v>
      </c>
      <c r="D311" s="5" t="str">
        <f t="shared" si="29"/>
        <v>2016-09</v>
      </c>
      <c r="E311" s="5">
        <v>42627</v>
      </c>
      <c r="F311" t="s">
        <v>28</v>
      </c>
      <c r="G311" t="s">
        <v>1139</v>
      </c>
      <c r="H311" t="s">
        <v>1140</v>
      </c>
      <c r="I311" t="s">
        <v>46</v>
      </c>
      <c r="J311" t="s">
        <v>32</v>
      </c>
      <c r="K311" t="s">
        <v>1141</v>
      </c>
      <c r="L311" t="s">
        <v>462</v>
      </c>
      <c r="M311">
        <v>80004</v>
      </c>
      <c r="N311" t="s">
        <v>49</v>
      </c>
      <c r="O311" t="s">
        <v>1142</v>
      </c>
      <c r="P311" t="s">
        <v>37</v>
      </c>
      <c r="Q311" t="s">
        <v>70</v>
      </c>
      <c r="R311" t="s">
        <v>1143</v>
      </c>
      <c r="S311">
        <v>15.136000000000003</v>
      </c>
      <c r="T311">
        <v>4</v>
      </c>
      <c r="U311">
        <v>0.2</v>
      </c>
      <c r="V311">
        <v>3.5948000000000011</v>
      </c>
      <c r="W311" s="6">
        <f t="shared" si="28"/>
        <v>0.23750000000000002</v>
      </c>
      <c r="X311" s="4">
        <f t="shared" si="25"/>
        <v>0.89870000000000028</v>
      </c>
      <c r="Y311" s="4">
        <f t="shared" si="26"/>
        <v>3.7840000000000007</v>
      </c>
      <c r="Z311" s="4">
        <f t="shared" si="27"/>
        <v>4.7300000000000004</v>
      </c>
      <c r="AA311" s="4">
        <f t="shared" si="24"/>
        <v>3.0272000000000006</v>
      </c>
    </row>
    <row r="312" spans="1:27" x14ac:dyDescent="0.2">
      <c r="A312">
        <v>311</v>
      </c>
      <c r="B312" t="s">
        <v>1138</v>
      </c>
      <c r="C312" s="5">
        <v>42625</v>
      </c>
      <c r="D312" s="5" t="str">
        <f t="shared" si="29"/>
        <v>2016-09</v>
      </c>
      <c r="E312" s="5">
        <v>42627</v>
      </c>
      <c r="F312" t="s">
        <v>28</v>
      </c>
      <c r="G312" t="s">
        <v>1139</v>
      </c>
      <c r="H312" t="s">
        <v>1140</v>
      </c>
      <c r="I312" t="s">
        <v>46</v>
      </c>
      <c r="J312" t="s">
        <v>32</v>
      </c>
      <c r="K312" t="s">
        <v>1141</v>
      </c>
      <c r="L312" t="s">
        <v>462</v>
      </c>
      <c r="M312">
        <v>80004</v>
      </c>
      <c r="N312" t="s">
        <v>49</v>
      </c>
      <c r="O312" t="s">
        <v>1144</v>
      </c>
      <c r="P312" t="s">
        <v>37</v>
      </c>
      <c r="Q312" t="s">
        <v>41</v>
      </c>
      <c r="R312" t="s">
        <v>1145</v>
      </c>
      <c r="S312">
        <v>466.76800000000003</v>
      </c>
      <c r="T312">
        <v>2</v>
      </c>
      <c r="U312">
        <v>0.2</v>
      </c>
      <c r="V312">
        <v>52.511399999999981</v>
      </c>
      <c r="W312" s="6">
        <f t="shared" si="28"/>
        <v>0.11249999999999995</v>
      </c>
      <c r="X312" s="4">
        <f t="shared" si="25"/>
        <v>26.25569999999999</v>
      </c>
      <c r="Y312" s="4">
        <f t="shared" si="26"/>
        <v>233.38400000000001</v>
      </c>
      <c r="Z312" s="4">
        <f t="shared" si="27"/>
        <v>291.73</v>
      </c>
      <c r="AA312" s="4">
        <f t="shared" si="24"/>
        <v>93.353600000000014</v>
      </c>
    </row>
    <row r="313" spans="1:27" x14ac:dyDescent="0.2">
      <c r="A313">
        <v>312</v>
      </c>
      <c r="B313" t="s">
        <v>1138</v>
      </c>
      <c r="C313" s="5">
        <v>42625</v>
      </c>
      <c r="D313" s="5" t="str">
        <f t="shared" si="29"/>
        <v>2016-09</v>
      </c>
      <c r="E313" s="5">
        <v>42627</v>
      </c>
      <c r="F313" t="s">
        <v>28</v>
      </c>
      <c r="G313" t="s">
        <v>1139</v>
      </c>
      <c r="H313" t="s">
        <v>1140</v>
      </c>
      <c r="I313" t="s">
        <v>46</v>
      </c>
      <c r="J313" t="s">
        <v>32</v>
      </c>
      <c r="K313" t="s">
        <v>1141</v>
      </c>
      <c r="L313" t="s">
        <v>462</v>
      </c>
      <c r="M313">
        <v>80004</v>
      </c>
      <c r="N313" t="s">
        <v>49</v>
      </c>
      <c r="O313" t="s">
        <v>1146</v>
      </c>
      <c r="P313" t="s">
        <v>37</v>
      </c>
      <c r="Q313" t="s">
        <v>70</v>
      </c>
      <c r="R313" t="s">
        <v>1147</v>
      </c>
      <c r="S313">
        <v>15.231999999999999</v>
      </c>
      <c r="T313">
        <v>1</v>
      </c>
      <c r="U313">
        <v>0.2</v>
      </c>
      <c r="V313">
        <v>1.7135999999999978</v>
      </c>
      <c r="W313" s="6">
        <f t="shared" si="28"/>
        <v>0.11249999999999986</v>
      </c>
      <c r="X313" s="4">
        <f t="shared" si="25"/>
        <v>1.7135999999999978</v>
      </c>
      <c r="Y313" s="4">
        <f t="shared" si="26"/>
        <v>15.231999999999999</v>
      </c>
      <c r="Z313" s="4">
        <f t="shared" si="27"/>
        <v>19.04</v>
      </c>
      <c r="AA313" s="4">
        <f t="shared" si="24"/>
        <v>3.0464000000000002</v>
      </c>
    </row>
    <row r="314" spans="1:27" x14ac:dyDescent="0.2">
      <c r="A314">
        <v>313</v>
      </c>
      <c r="B314" t="s">
        <v>1138</v>
      </c>
      <c r="C314" s="5">
        <v>42625</v>
      </c>
      <c r="D314" s="5" t="str">
        <f t="shared" si="29"/>
        <v>2016-09</v>
      </c>
      <c r="E314" s="5">
        <v>42627</v>
      </c>
      <c r="F314" t="s">
        <v>28</v>
      </c>
      <c r="G314" t="s">
        <v>1139</v>
      </c>
      <c r="H314" t="s">
        <v>1140</v>
      </c>
      <c r="I314" t="s">
        <v>46</v>
      </c>
      <c r="J314" t="s">
        <v>32</v>
      </c>
      <c r="K314" t="s">
        <v>1141</v>
      </c>
      <c r="L314" t="s">
        <v>462</v>
      </c>
      <c r="M314">
        <v>80004</v>
      </c>
      <c r="N314" t="s">
        <v>49</v>
      </c>
      <c r="O314" t="s">
        <v>1148</v>
      </c>
      <c r="P314" t="s">
        <v>51</v>
      </c>
      <c r="Q314" t="s">
        <v>52</v>
      </c>
      <c r="R314" t="s">
        <v>1149</v>
      </c>
      <c r="S314">
        <v>6.2640000000000002</v>
      </c>
      <c r="T314">
        <v>3</v>
      </c>
      <c r="U314">
        <v>0.2</v>
      </c>
      <c r="V314">
        <v>2.0358000000000001</v>
      </c>
      <c r="W314" s="6">
        <f t="shared" si="28"/>
        <v>0.32500000000000001</v>
      </c>
      <c r="X314" s="4">
        <f t="shared" si="25"/>
        <v>0.67859999999999998</v>
      </c>
      <c r="Y314" s="4">
        <f t="shared" si="26"/>
        <v>2.0880000000000001</v>
      </c>
      <c r="Z314" s="4">
        <f t="shared" si="27"/>
        <v>2.61</v>
      </c>
      <c r="AA314" s="4">
        <f t="shared" si="24"/>
        <v>1.2528000000000001</v>
      </c>
    </row>
    <row r="315" spans="1:27" x14ac:dyDescent="0.2">
      <c r="A315">
        <v>314</v>
      </c>
      <c r="B315" t="s">
        <v>1150</v>
      </c>
      <c r="C315" s="5">
        <v>41909</v>
      </c>
      <c r="D315" s="5" t="str">
        <f t="shared" si="29"/>
        <v>2014-09</v>
      </c>
      <c r="E315" s="5">
        <v>41915</v>
      </c>
      <c r="F315" t="s">
        <v>55</v>
      </c>
      <c r="G315" t="s">
        <v>1151</v>
      </c>
      <c r="H315" t="s">
        <v>1152</v>
      </c>
      <c r="I315" t="s">
        <v>46</v>
      </c>
      <c r="J315" t="s">
        <v>32</v>
      </c>
      <c r="K315" t="s">
        <v>1153</v>
      </c>
      <c r="L315" t="s">
        <v>795</v>
      </c>
      <c r="M315">
        <v>7601</v>
      </c>
      <c r="N315" t="s">
        <v>153</v>
      </c>
      <c r="O315" t="s">
        <v>1154</v>
      </c>
      <c r="P315" t="s">
        <v>37</v>
      </c>
      <c r="Q315" t="s">
        <v>70</v>
      </c>
      <c r="R315" t="s">
        <v>1155</v>
      </c>
      <c r="S315">
        <v>87.539999999999992</v>
      </c>
      <c r="T315">
        <v>3</v>
      </c>
      <c r="U315">
        <v>0</v>
      </c>
      <c r="V315">
        <v>37.642200000000003</v>
      </c>
      <c r="W315" s="6">
        <f t="shared" si="28"/>
        <v>0.43000000000000005</v>
      </c>
      <c r="X315" s="4">
        <f t="shared" si="25"/>
        <v>12.547400000000001</v>
      </c>
      <c r="Y315" s="4">
        <f t="shared" si="26"/>
        <v>29.179999999999996</v>
      </c>
      <c r="Z315" s="4">
        <f t="shared" si="27"/>
        <v>29.179999999999996</v>
      </c>
      <c r="AA315" s="4">
        <f t="shared" si="24"/>
        <v>0</v>
      </c>
    </row>
    <row r="316" spans="1:27" x14ac:dyDescent="0.2">
      <c r="A316">
        <v>315</v>
      </c>
      <c r="B316" t="s">
        <v>1156</v>
      </c>
      <c r="C316" s="5">
        <v>41860</v>
      </c>
      <c r="D316" s="5" t="str">
        <f t="shared" si="29"/>
        <v>2014-08</v>
      </c>
      <c r="E316" s="5">
        <v>41867</v>
      </c>
      <c r="F316" t="s">
        <v>55</v>
      </c>
      <c r="G316" t="s">
        <v>1157</v>
      </c>
      <c r="H316" t="s">
        <v>1158</v>
      </c>
      <c r="I316" t="s">
        <v>46</v>
      </c>
      <c r="J316" t="s">
        <v>32</v>
      </c>
      <c r="K316" t="s">
        <v>1159</v>
      </c>
      <c r="L316" t="s">
        <v>59</v>
      </c>
      <c r="M316">
        <v>33710</v>
      </c>
      <c r="N316" t="s">
        <v>35</v>
      </c>
      <c r="O316" t="s">
        <v>1160</v>
      </c>
      <c r="P316" t="s">
        <v>76</v>
      </c>
      <c r="Q316" t="s">
        <v>77</v>
      </c>
      <c r="R316" t="s">
        <v>1161</v>
      </c>
      <c r="S316">
        <v>178.38400000000001</v>
      </c>
      <c r="T316">
        <v>2</v>
      </c>
      <c r="U316">
        <v>0.2</v>
      </c>
      <c r="V316">
        <v>22.297999999999973</v>
      </c>
      <c r="W316" s="6">
        <f t="shared" si="28"/>
        <v>0.12499999999999985</v>
      </c>
      <c r="X316" s="4">
        <f t="shared" si="25"/>
        <v>11.148999999999987</v>
      </c>
      <c r="Y316" s="4">
        <f t="shared" si="26"/>
        <v>89.192000000000007</v>
      </c>
      <c r="Z316" s="4">
        <f t="shared" si="27"/>
        <v>111.49000000000001</v>
      </c>
      <c r="AA316" s="4">
        <f t="shared" si="24"/>
        <v>35.676800000000007</v>
      </c>
    </row>
    <row r="317" spans="1:27" x14ac:dyDescent="0.2">
      <c r="A317">
        <v>316</v>
      </c>
      <c r="B317" t="s">
        <v>1156</v>
      </c>
      <c r="C317" s="5">
        <v>41860</v>
      </c>
      <c r="D317" s="5" t="str">
        <f t="shared" si="29"/>
        <v>2014-08</v>
      </c>
      <c r="E317" s="5">
        <v>41867</v>
      </c>
      <c r="F317" t="s">
        <v>55</v>
      </c>
      <c r="G317" t="s">
        <v>1157</v>
      </c>
      <c r="H317" t="s">
        <v>1158</v>
      </c>
      <c r="I317" t="s">
        <v>46</v>
      </c>
      <c r="J317" t="s">
        <v>32</v>
      </c>
      <c r="K317" t="s">
        <v>1159</v>
      </c>
      <c r="L317" t="s">
        <v>59</v>
      </c>
      <c r="M317">
        <v>33710</v>
      </c>
      <c r="N317" t="s">
        <v>35</v>
      </c>
      <c r="O317" t="s">
        <v>1162</v>
      </c>
      <c r="P317" t="s">
        <v>51</v>
      </c>
      <c r="Q317" t="s">
        <v>95</v>
      </c>
      <c r="R317" t="s">
        <v>1163</v>
      </c>
      <c r="S317">
        <v>15.552000000000003</v>
      </c>
      <c r="T317">
        <v>3</v>
      </c>
      <c r="U317">
        <v>0.2</v>
      </c>
      <c r="V317">
        <v>5.4432</v>
      </c>
      <c r="W317" s="6">
        <f t="shared" si="28"/>
        <v>0.34999999999999992</v>
      </c>
      <c r="X317" s="4">
        <f t="shared" si="25"/>
        <v>1.8144</v>
      </c>
      <c r="Y317" s="4">
        <f t="shared" si="26"/>
        <v>5.1840000000000011</v>
      </c>
      <c r="Z317" s="4">
        <f t="shared" si="27"/>
        <v>6.48</v>
      </c>
      <c r="AA317" s="4">
        <f t="shared" si="24"/>
        <v>3.1104000000000007</v>
      </c>
    </row>
    <row r="318" spans="1:27" x14ac:dyDescent="0.2">
      <c r="A318">
        <v>317</v>
      </c>
      <c r="B318" t="s">
        <v>1164</v>
      </c>
      <c r="C318" s="5">
        <v>42001</v>
      </c>
      <c r="D318" s="5" t="str">
        <f t="shared" si="29"/>
        <v>2014-12</v>
      </c>
      <c r="E318" s="5">
        <v>42003</v>
      </c>
      <c r="F318" t="s">
        <v>193</v>
      </c>
      <c r="G318" t="s">
        <v>1165</v>
      </c>
      <c r="H318" t="s">
        <v>1166</v>
      </c>
      <c r="I318" t="s">
        <v>46</v>
      </c>
      <c r="J318" t="s">
        <v>32</v>
      </c>
      <c r="K318" t="s">
        <v>151</v>
      </c>
      <c r="L318" t="s">
        <v>152</v>
      </c>
      <c r="M318">
        <v>19143</v>
      </c>
      <c r="N318" t="s">
        <v>153</v>
      </c>
      <c r="O318" t="s">
        <v>1167</v>
      </c>
      <c r="P318" t="s">
        <v>51</v>
      </c>
      <c r="Q318" t="s">
        <v>73</v>
      </c>
      <c r="R318" t="s">
        <v>1168</v>
      </c>
      <c r="S318">
        <v>99.13600000000001</v>
      </c>
      <c r="T318">
        <v>4</v>
      </c>
      <c r="U318">
        <v>0.2</v>
      </c>
      <c r="V318">
        <v>8.674399999999995</v>
      </c>
      <c r="W318" s="6">
        <f t="shared" si="28"/>
        <v>8.7499999999999939E-2</v>
      </c>
      <c r="X318" s="4">
        <f t="shared" si="25"/>
        <v>2.1685999999999988</v>
      </c>
      <c r="Y318" s="4">
        <f t="shared" si="26"/>
        <v>24.784000000000002</v>
      </c>
      <c r="Z318" s="4">
        <f t="shared" si="27"/>
        <v>30.98</v>
      </c>
      <c r="AA318" s="4">
        <f t="shared" si="24"/>
        <v>19.827200000000005</v>
      </c>
    </row>
    <row r="319" spans="1:27" x14ac:dyDescent="0.2">
      <c r="A319">
        <v>318</v>
      </c>
      <c r="B319" t="s">
        <v>1169</v>
      </c>
      <c r="C319" s="5">
        <v>41947</v>
      </c>
      <c r="D319" s="5" t="str">
        <f t="shared" si="29"/>
        <v>2014-11</v>
      </c>
      <c r="E319" s="5">
        <v>41952</v>
      </c>
      <c r="F319" t="s">
        <v>55</v>
      </c>
      <c r="G319" t="s">
        <v>1170</v>
      </c>
      <c r="H319" t="s">
        <v>1171</v>
      </c>
      <c r="I319" t="s">
        <v>107</v>
      </c>
      <c r="J319" t="s">
        <v>32</v>
      </c>
      <c r="K319" t="s">
        <v>271</v>
      </c>
      <c r="L319" t="s">
        <v>272</v>
      </c>
      <c r="M319">
        <v>10024</v>
      </c>
      <c r="N319" t="s">
        <v>153</v>
      </c>
      <c r="O319" t="s">
        <v>1172</v>
      </c>
      <c r="P319" t="s">
        <v>37</v>
      </c>
      <c r="Q319" t="s">
        <v>41</v>
      </c>
      <c r="R319" t="s">
        <v>1173</v>
      </c>
      <c r="S319">
        <v>135.88200000000001</v>
      </c>
      <c r="T319">
        <v>1</v>
      </c>
      <c r="U319">
        <v>0.1</v>
      </c>
      <c r="V319">
        <v>24.156800000000004</v>
      </c>
      <c r="W319" s="6">
        <f t="shared" si="28"/>
        <v>0.17777777777777781</v>
      </c>
      <c r="X319" s="4">
        <f t="shared" si="25"/>
        <v>24.156800000000004</v>
      </c>
      <c r="Y319" s="4">
        <f t="shared" si="26"/>
        <v>135.88200000000001</v>
      </c>
      <c r="Z319" s="4">
        <f t="shared" si="27"/>
        <v>150.97999999999999</v>
      </c>
      <c r="AA319" s="4">
        <f t="shared" si="24"/>
        <v>13.588200000000001</v>
      </c>
    </row>
    <row r="320" spans="1:27" x14ac:dyDescent="0.2">
      <c r="A320">
        <v>319</v>
      </c>
      <c r="B320" t="s">
        <v>1169</v>
      </c>
      <c r="C320" s="5">
        <v>41947</v>
      </c>
      <c r="D320" s="5" t="str">
        <f t="shared" si="29"/>
        <v>2014-11</v>
      </c>
      <c r="E320" s="5">
        <v>41952</v>
      </c>
      <c r="F320" t="s">
        <v>55</v>
      </c>
      <c r="G320" t="s">
        <v>1170</v>
      </c>
      <c r="H320" t="s">
        <v>1171</v>
      </c>
      <c r="I320" t="s">
        <v>107</v>
      </c>
      <c r="J320" t="s">
        <v>32</v>
      </c>
      <c r="K320" t="s">
        <v>271</v>
      </c>
      <c r="L320" t="s">
        <v>272</v>
      </c>
      <c r="M320">
        <v>10024</v>
      </c>
      <c r="N320" t="s">
        <v>153</v>
      </c>
      <c r="O320" t="s">
        <v>1174</v>
      </c>
      <c r="P320" t="s">
        <v>76</v>
      </c>
      <c r="Q320" t="s">
        <v>689</v>
      </c>
      <c r="R320" t="s">
        <v>1175</v>
      </c>
      <c r="S320">
        <v>3991.98</v>
      </c>
      <c r="T320">
        <v>2</v>
      </c>
      <c r="U320">
        <v>0</v>
      </c>
      <c r="V320">
        <v>1995.99</v>
      </c>
      <c r="W320" s="6">
        <f t="shared" si="28"/>
        <v>0.5</v>
      </c>
      <c r="X320" s="4">
        <f t="shared" si="25"/>
        <v>997.995</v>
      </c>
      <c r="Y320" s="4">
        <f t="shared" si="26"/>
        <v>1995.99</v>
      </c>
      <c r="Z320" s="4">
        <f t="shared" si="27"/>
        <v>1995.99</v>
      </c>
      <c r="AA320" s="4">
        <f t="shared" si="24"/>
        <v>0</v>
      </c>
    </row>
    <row r="321" spans="1:27" x14ac:dyDescent="0.2">
      <c r="A321">
        <v>320</v>
      </c>
      <c r="B321" t="s">
        <v>1169</v>
      </c>
      <c r="C321" s="5">
        <v>41947</v>
      </c>
      <c r="D321" s="5" t="str">
        <f t="shared" si="29"/>
        <v>2014-11</v>
      </c>
      <c r="E321" s="5">
        <v>41952</v>
      </c>
      <c r="F321" t="s">
        <v>55</v>
      </c>
      <c r="G321" t="s">
        <v>1170</v>
      </c>
      <c r="H321" t="s">
        <v>1171</v>
      </c>
      <c r="I321" t="s">
        <v>107</v>
      </c>
      <c r="J321" t="s">
        <v>32</v>
      </c>
      <c r="K321" t="s">
        <v>271</v>
      </c>
      <c r="L321" t="s">
        <v>272</v>
      </c>
      <c r="M321">
        <v>10024</v>
      </c>
      <c r="N321" t="s">
        <v>153</v>
      </c>
      <c r="O321" t="s">
        <v>217</v>
      </c>
      <c r="P321" t="s">
        <v>76</v>
      </c>
      <c r="Q321" t="s">
        <v>77</v>
      </c>
      <c r="R321" t="s">
        <v>218</v>
      </c>
      <c r="S321">
        <v>275.94</v>
      </c>
      <c r="T321">
        <v>6</v>
      </c>
      <c r="U321">
        <v>0</v>
      </c>
      <c r="V321">
        <v>80.022599999999997</v>
      </c>
      <c r="W321" s="6">
        <f t="shared" si="28"/>
        <v>0.28999999999999998</v>
      </c>
      <c r="X321" s="4">
        <f t="shared" si="25"/>
        <v>13.3371</v>
      </c>
      <c r="Y321" s="4">
        <f t="shared" si="26"/>
        <v>45.99</v>
      </c>
      <c r="Z321" s="4">
        <f t="shared" si="27"/>
        <v>45.99</v>
      </c>
      <c r="AA321" s="4">
        <f t="shared" si="24"/>
        <v>0</v>
      </c>
    </row>
    <row r="322" spans="1:27" x14ac:dyDescent="0.2">
      <c r="A322">
        <v>321</v>
      </c>
      <c r="B322" t="s">
        <v>1169</v>
      </c>
      <c r="C322" s="5">
        <v>41947</v>
      </c>
      <c r="D322" s="5" t="str">
        <f t="shared" si="29"/>
        <v>2014-11</v>
      </c>
      <c r="E322" s="5">
        <v>41952</v>
      </c>
      <c r="F322" t="s">
        <v>55</v>
      </c>
      <c r="G322" t="s">
        <v>1170</v>
      </c>
      <c r="H322" t="s">
        <v>1171</v>
      </c>
      <c r="I322" t="s">
        <v>107</v>
      </c>
      <c r="J322" t="s">
        <v>32</v>
      </c>
      <c r="K322" t="s">
        <v>271</v>
      </c>
      <c r="L322" t="s">
        <v>272</v>
      </c>
      <c r="M322">
        <v>10024</v>
      </c>
      <c r="N322" t="s">
        <v>153</v>
      </c>
      <c r="O322" t="s">
        <v>1176</v>
      </c>
      <c r="P322" t="s">
        <v>76</v>
      </c>
      <c r="Q322" t="s">
        <v>166</v>
      </c>
      <c r="R322" t="s">
        <v>1177</v>
      </c>
      <c r="S322">
        <v>360</v>
      </c>
      <c r="T322">
        <v>4</v>
      </c>
      <c r="U322">
        <v>0</v>
      </c>
      <c r="V322">
        <v>129.6</v>
      </c>
      <c r="W322" s="6">
        <f t="shared" si="28"/>
        <v>0.36</v>
      </c>
      <c r="X322" s="4">
        <f t="shared" si="25"/>
        <v>32.4</v>
      </c>
      <c r="Y322" s="4">
        <f t="shared" si="26"/>
        <v>90</v>
      </c>
      <c r="Z322" s="4">
        <f t="shared" si="27"/>
        <v>90</v>
      </c>
      <c r="AA322" s="4">
        <f t="shared" si="24"/>
        <v>0</v>
      </c>
    </row>
    <row r="323" spans="1:27" x14ac:dyDescent="0.2">
      <c r="A323">
        <v>322</v>
      </c>
      <c r="B323" t="s">
        <v>1169</v>
      </c>
      <c r="C323" s="5">
        <v>41947</v>
      </c>
      <c r="D323" s="5" t="str">
        <f t="shared" si="29"/>
        <v>2014-11</v>
      </c>
      <c r="E323" s="5">
        <v>41952</v>
      </c>
      <c r="F323" t="s">
        <v>55</v>
      </c>
      <c r="G323" t="s">
        <v>1170</v>
      </c>
      <c r="H323" t="s">
        <v>1171</v>
      </c>
      <c r="I323" t="s">
        <v>107</v>
      </c>
      <c r="J323" t="s">
        <v>32</v>
      </c>
      <c r="K323" t="s">
        <v>271</v>
      </c>
      <c r="L323" t="s">
        <v>272</v>
      </c>
      <c r="M323">
        <v>10024</v>
      </c>
      <c r="N323" t="s">
        <v>153</v>
      </c>
      <c r="O323" t="s">
        <v>552</v>
      </c>
      <c r="P323" t="s">
        <v>51</v>
      </c>
      <c r="Q323" t="s">
        <v>64</v>
      </c>
      <c r="R323" t="s">
        <v>553</v>
      </c>
      <c r="S323">
        <v>43.57</v>
      </c>
      <c r="T323">
        <v>1</v>
      </c>
      <c r="U323">
        <v>0</v>
      </c>
      <c r="V323">
        <v>13.070999999999998</v>
      </c>
      <c r="W323" s="6">
        <f t="shared" si="28"/>
        <v>0.29999999999999993</v>
      </c>
      <c r="X323" s="4">
        <f t="shared" si="25"/>
        <v>13.070999999999998</v>
      </c>
      <c r="Y323" s="4">
        <f t="shared" si="26"/>
        <v>43.57</v>
      </c>
      <c r="Z323" s="4">
        <f t="shared" si="27"/>
        <v>43.57</v>
      </c>
      <c r="AA323" s="4">
        <f t="shared" ref="AA323:AA386" si="30">S323*U323</f>
        <v>0</v>
      </c>
    </row>
    <row r="324" spans="1:27" x14ac:dyDescent="0.2">
      <c r="A324">
        <v>323</v>
      </c>
      <c r="B324" t="s">
        <v>1178</v>
      </c>
      <c r="C324" s="5">
        <v>41901</v>
      </c>
      <c r="D324" s="5" t="str">
        <f t="shared" si="29"/>
        <v>2014-09</v>
      </c>
      <c r="E324" s="5">
        <v>41906</v>
      </c>
      <c r="F324" t="s">
        <v>55</v>
      </c>
      <c r="G324" t="s">
        <v>1179</v>
      </c>
      <c r="H324" t="s">
        <v>1180</v>
      </c>
      <c r="I324" t="s">
        <v>46</v>
      </c>
      <c r="J324" t="s">
        <v>32</v>
      </c>
      <c r="K324" t="s">
        <v>1181</v>
      </c>
      <c r="L324" t="s">
        <v>48</v>
      </c>
      <c r="M324">
        <v>90805</v>
      </c>
      <c r="N324" t="s">
        <v>49</v>
      </c>
      <c r="O324" t="s">
        <v>1182</v>
      </c>
      <c r="P324" t="s">
        <v>51</v>
      </c>
      <c r="Q324" t="s">
        <v>274</v>
      </c>
      <c r="R324" t="s">
        <v>1183</v>
      </c>
      <c r="S324">
        <v>7.16</v>
      </c>
      <c r="T324">
        <v>2</v>
      </c>
      <c r="U324">
        <v>0</v>
      </c>
      <c r="V324">
        <v>3.58</v>
      </c>
      <c r="W324" s="6">
        <f t="shared" si="28"/>
        <v>0.5</v>
      </c>
      <c r="X324" s="4">
        <f t="shared" ref="X324:X387" si="31">V324/T324</f>
        <v>1.79</v>
      </c>
      <c r="Y324" s="4">
        <f t="shared" ref="Y324:Y387" si="32">S324/T324</f>
        <v>3.58</v>
      </c>
      <c r="Z324" s="4">
        <f t="shared" ref="Z324:Z387" si="33">S324/((1-U324)*T324)</f>
        <v>3.58</v>
      </c>
      <c r="AA324" s="4">
        <f t="shared" si="30"/>
        <v>0</v>
      </c>
    </row>
    <row r="325" spans="1:27" x14ac:dyDescent="0.2">
      <c r="A325">
        <v>324</v>
      </c>
      <c r="B325" t="s">
        <v>1184</v>
      </c>
      <c r="C325" s="5">
        <v>42483</v>
      </c>
      <c r="D325" s="5" t="str">
        <f t="shared" si="29"/>
        <v>2016-04</v>
      </c>
      <c r="E325" s="5">
        <v>42487</v>
      </c>
      <c r="F325" t="s">
        <v>55</v>
      </c>
      <c r="G325" t="s">
        <v>1185</v>
      </c>
      <c r="H325" t="s">
        <v>1186</v>
      </c>
      <c r="I325" t="s">
        <v>46</v>
      </c>
      <c r="J325" t="s">
        <v>32</v>
      </c>
      <c r="K325" t="s">
        <v>1187</v>
      </c>
      <c r="L325" t="s">
        <v>48</v>
      </c>
      <c r="M325">
        <v>92345</v>
      </c>
      <c r="N325" t="s">
        <v>49</v>
      </c>
      <c r="O325" t="s">
        <v>1096</v>
      </c>
      <c r="P325" t="s">
        <v>51</v>
      </c>
      <c r="Q325" t="s">
        <v>80</v>
      </c>
      <c r="R325" t="s">
        <v>1097</v>
      </c>
      <c r="S325">
        <v>251.52</v>
      </c>
      <c r="T325">
        <v>6</v>
      </c>
      <c r="U325">
        <v>0.2</v>
      </c>
      <c r="V325">
        <v>81.744</v>
      </c>
      <c r="W325" s="6">
        <f t="shared" ref="W325:W388" si="34">(V325/S325)</f>
        <v>0.32500000000000001</v>
      </c>
      <c r="X325" s="4">
        <f t="shared" si="31"/>
        <v>13.624000000000001</v>
      </c>
      <c r="Y325" s="4">
        <f t="shared" si="32"/>
        <v>41.92</v>
      </c>
      <c r="Z325" s="4">
        <f t="shared" si="33"/>
        <v>52.399999999999991</v>
      </c>
      <c r="AA325" s="4">
        <f t="shared" si="30"/>
        <v>50.304000000000002</v>
      </c>
    </row>
    <row r="326" spans="1:27" x14ac:dyDescent="0.2">
      <c r="A326">
        <v>325</v>
      </c>
      <c r="B326" t="s">
        <v>1184</v>
      </c>
      <c r="C326" s="5">
        <v>42483</v>
      </c>
      <c r="D326" s="5" t="str">
        <f t="shared" si="29"/>
        <v>2016-04</v>
      </c>
      <c r="E326" s="5">
        <v>42487</v>
      </c>
      <c r="F326" t="s">
        <v>55</v>
      </c>
      <c r="G326" t="s">
        <v>1185</v>
      </c>
      <c r="H326" t="s">
        <v>1186</v>
      </c>
      <c r="I326" t="s">
        <v>46</v>
      </c>
      <c r="J326" t="s">
        <v>32</v>
      </c>
      <c r="K326" t="s">
        <v>1187</v>
      </c>
      <c r="L326" t="s">
        <v>48</v>
      </c>
      <c r="M326">
        <v>92345</v>
      </c>
      <c r="N326" t="s">
        <v>49</v>
      </c>
      <c r="O326" t="s">
        <v>1188</v>
      </c>
      <c r="P326" t="s">
        <v>76</v>
      </c>
      <c r="Q326" t="s">
        <v>166</v>
      </c>
      <c r="R326" t="s">
        <v>1189</v>
      </c>
      <c r="S326">
        <v>99.99</v>
      </c>
      <c r="T326">
        <v>1</v>
      </c>
      <c r="U326">
        <v>0</v>
      </c>
      <c r="V326">
        <v>34.996499999999997</v>
      </c>
      <c r="W326" s="6">
        <f t="shared" si="34"/>
        <v>0.35</v>
      </c>
      <c r="X326" s="4">
        <f t="shared" si="31"/>
        <v>34.996499999999997</v>
      </c>
      <c r="Y326" s="4">
        <f t="shared" si="32"/>
        <v>99.99</v>
      </c>
      <c r="Z326" s="4">
        <f t="shared" si="33"/>
        <v>99.99</v>
      </c>
      <c r="AA326" s="4">
        <f t="shared" si="30"/>
        <v>0</v>
      </c>
    </row>
    <row r="327" spans="1:27" x14ac:dyDescent="0.2">
      <c r="A327">
        <v>326</v>
      </c>
      <c r="B327" t="s">
        <v>1190</v>
      </c>
      <c r="C327" s="5">
        <v>43042</v>
      </c>
      <c r="D327" s="5" t="str">
        <f t="shared" ref="D327:D390" si="35">TEXT(C327,"yyyy-mm")</f>
        <v>2017-11</v>
      </c>
      <c r="E327" s="5">
        <v>43044</v>
      </c>
      <c r="F327" t="s">
        <v>28</v>
      </c>
      <c r="G327" t="s">
        <v>1191</v>
      </c>
      <c r="H327" t="s">
        <v>1192</v>
      </c>
      <c r="I327" t="s">
        <v>46</v>
      </c>
      <c r="J327" t="s">
        <v>32</v>
      </c>
      <c r="K327" t="s">
        <v>1193</v>
      </c>
      <c r="L327" t="s">
        <v>340</v>
      </c>
      <c r="M327">
        <v>37130</v>
      </c>
      <c r="N327" t="s">
        <v>35</v>
      </c>
      <c r="O327" t="s">
        <v>1194</v>
      </c>
      <c r="P327" t="s">
        <v>37</v>
      </c>
      <c r="Q327" t="s">
        <v>70</v>
      </c>
      <c r="R327" t="s">
        <v>1195</v>
      </c>
      <c r="S327">
        <v>15.991999999999999</v>
      </c>
      <c r="T327">
        <v>1</v>
      </c>
      <c r="U327">
        <v>0.2</v>
      </c>
      <c r="V327">
        <v>0.99949999999999894</v>
      </c>
      <c r="W327" s="6">
        <f t="shared" si="34"/>
        <v>6.2499999999999938E-2</v>
      </c>
      <c r="X327" s="4">
        <f t="shared" si="31"/>
        <v>0.99949999999999894</v>
      </c>
      <c r="Y327" s="4">
        <f t="shared" si="32"/>
        <v>15.991999999999999</v>
      </c>
      <c r="Z327" s="4">
        <f t="shared" si="33"/>
        <v>19.989999999999998</v>
      </c>
      <c r="AA327" s="4">
        <f t="shared" si="30"/>
        <v>3.1983999999999999</v>
      </c>
    </row>
    <row r="328" spans="1:27" x14ac:dyDescent="0.2">
      <c r="A328">
        <v>327</v>
      </c>
      <c r="B328" t="s">
        <v>1196</v>
      </c>
      <c r="C328" s="5">
        <v>42612</v>
      </c>
      <c r="D328" s="5" t="str">
        <f t="shared" si="35"/>
        <v>2016-08</v>
      </c>
      <c r="E328" s="5">
        <v>42614</v>
      </c>
      <c r="F328" t="s">
        <v>193</v>
      </c>
      <c r="G328" t="s">
        <v>1197</v>
      </c>
      <c r="H328" t="s">
        <v>1198</v>
      </c>
      <c r="I328" t="s">
        <v>31</v>
      </c>
      <c r="J328" t="s">
        <v>32</v>
      </c>
      <c r="K328" t="s">
        <v>151</v>
      </c>
      <c r="L328" t="s">
        <v>152</v>
      </c>
      <c r="M328">
        <v>19143</v>
      </c>
      <c r="N328" t="s">
        <v>153</v>
      </c>
      <c r="O328" t="s">
        <v>1199</v>
      </c>
      <c r="P328" t="s">
        <v>76</v>
      </c>
      <c r="Q328" t="s">
        <v>77</v>
      </c>
      <c r="R328" t="s">
        <v>1200</v>
      </c>
      <c r="S328">
        <v>290.89800000000002</v>
      </c>
      <c r="T328">
        <v>3</v>
      </c>
      <c r="U328">
        <v>0.4</v>
      </c>
      <c r="V328">
        <v>-67.876199999999997</v>
      </c>
      <c r="W328" s="6">
        <f t="shared" si="34"/>
        <v>-0.23333333333333331</v>
      </c>
      <c r="X328" s="4">
        <f t="shared" si="31"/>
        <v>-22.625399999999999</v>
      </c>
      <c r="Y328" s="4">
        <f t="shared" si="32"/>
        <v>96.966000000000008</v>
      </c>
      <c r="Z328" s="4">
        <f t="shared" si="33"/>
        <v>161.61000000000004</v>
      </c>
      <c r="AA328" s="4">
        <f t="shared" si="30"/>
        <v>116.35920000000002</v>
      </c>
    </row>
    <row r="329" spans="1:27" x14ac:dyDescent="0.2">
      <c r="A329">
        <v>328</v>
      </c>
      <c r="B329" t="s">
        <v>1196</v>
      </c>
      <c r="C329" s="5">
        <v>42612</v>
      </c>
      <c r="D329" s="5" t="str">
        <f t="shared" si="35"/>
        <v>2016-08</v>
      </c>
      <c r="E329" s="5">
        <v>42614</v>
      </c>
      <c r="F329" t="s">
        <v>193</v>
      </c>
      <c r="G329" t="s">
        <v>1197</v>
      </c>
      <c r="H329" t="s">
        <v>1198</v>
      </c>
      <c r="I329" t="s">
        <v>31</v>
      </c>
      <c r="J329" t="s">
        <v>32</v>
      </c>
      <c r="K329" t="s">
        <v>151</v>
      </c>
      <c r="L329" t="s">
        <v>152</v>
      </c>
      <c r="M329">
        <v>19143</v>
      </c>
      <c r="N329" t="s">
        <v>153</v>
      </c>
      <c r="O329" t="s">
        <v>1201</v>
      </c>
      <c r="P329" t="s">
        <v>51</v>
      </c>
      <c r="Q329" t="s">
        <v>64</v>
      </c>
      <c r="R329" t="s">
        <v>1202</v>
      </c>
      <c r="S329">
        <v>54.224000000000004</v>
      </c>
      <c r="T329">
        <v>2</v>
      </c>
      <c r="U329">
        <v>0.2</v>
      </c>
      <c r="V329">
        <v>3.3889999999999993</v>
      </c>
      <c r="W329" s="6">
        <f t="shared" si="34"/>
        <v>6.2499999999999986E-2</v>
      </c>
      <c r="X329" s="4">
        <f t="shared" si="31"/>
        <v>1.6944999999999997</v>
      </c>
      <c r="Y329" s="4">
        <f t="shared" si="32"/>
        <v>27.112000000000002</v>
      </c>
      <c r="Z329" s="4">
        <f t="shared" si="33"/>
        <v>33.89</v>
      </c>
      <c r="AA329" s="4">
        <f t="shared" si="30"/>
        <v>10.844800000000001</v>
      </c>
    </row>
    <row r="330" spans="1:27" x14ac:dyDescent="0.2">
      <c r="A330">
        <v>329</v>
      </c>
      <c r="B330" t="s">
        <v>1196</v>
      </c>
      <c r="C330" s="5">
        <v>42612</v>
      </c>
      <c r="D330" s="5" t="str">
        <f t="shared" si="35"/>
        <v>2016-08</v>
      </c>
      <c r="E330" s="5">
        <v>42614</v>
      </c>
      <c r="F330" t="s">
        <v>193</v>
      </c>
      <c r="G330" t="s">
        <v>1197</v>
      </c>
      <c r="H330" t="s">
        <v>1198</v>
      </c>
      <c r="I330" t="s">
        <v>31</v>
      </c>
      <c r="J330" t="s">
        <v>32</v>
      </c>
      <c r="K330" t="s">
        <v>151</v>
      </c>
      <c r="L330" t="s">
        <v>152</v>
      </c>
      <c r="M330">
        <v>19143</v>
      </c>
      <c r="N330" t="s">
        <v>153</v>
      </c>
      <c r="O330" t="s">
        <v>1203</v>
      </c>
      <c r="P330" t="s">
        <v>37</v>
      </c>
      <c r="Q330" t="s">
        <v>41</v>
      </c>
      <c r="R330" t="s">
        <v>1204</v>
      </c>
      <c r="S330">
        <v>786.74400000000003</v>
      </c>
      <c r="T330">
        <v>4</v>
      </c>
      <c r="U330">
        <v>0.3</v>
      </c>
      <c r="V330">
        <v>-258.50160000000011</v>
      </c>
      <c r="W330" s="6">
        <f t="shared" si="34"/>
        <v>-0.32857142857142868</v>
      </c>
      <c r="X330" s="4">
        <f t="shared" si="31"/>
        <v>-64.625400000000027</v>
      </c>
      <c r="Y330" s="4">
        <f t="shared" si="32"/>
        <v>196.68600000000001</v>
      </c>
      <c r="Z330" s="4">
        <f t="shared" si="33"/>
        <v>280.98</v>
      </c>
      <c r="AA330" s="4">
        <f t="shared" si="30"/>
        <v>236.0232</v>
      </c>
    </row>
    <row r="331" spans="1:27" x14ac:dyDescent="0.2">
      <c r="A331">
        <v>330</v>
      </c>
      <c r="B331" t="s">
        <v>1196</v>
      </c>
      <c r="C331" s="5">
        <v>42612</v>
      </c>
      <c r="D331" s="5" t="str">
        <f t="shared" si="35"/>
        <v>2016-08</v>
      </c>
      <c r="E331" s="5">
        <v>42614</v>
      </c>
      <c r="F331" t="s">
        <v>193</v>
      </c>
      <c r="G331" t="s">
        <v>1197</v>
      </c>
      <c r="H331" t="s">
        <v>1198</v>
      </c>
      <c r="I331" t="s">
        <v>31</v>
      </c>
      <c r="J331" t="s">
        <v>32</v>
      </c>
      <c r="K331" t="s">
        <v>151</v>
      </c>
      <c r="L331" t="s">
        <v>152</v>
      </c>
      <c r="M331">
        <v>19143</v>
      </c>
      <c r="N331" t="s">
        <v>153</v>
      </c>
      <c r="O331" t="s">
        <v>1205</v>
      </c>
      <c r="P331" t="s">
        <v>51</v>
      </c>
      <c r="Q331" t="s">
        <v>52</v>
      </c>
      <c r="R331" t="s">
        <v>1206</v>
      </c>
      <c r="S331">
        <v>100.24000000000001</v>
      </c>
      <c r="T331">
        <v>10</v>
      </c>
      <c r="U331">
        <v>0.2</v>
      </c>
      <c r="V331">
        <v>33.830999999999989</v>
      </c>
      <c r="W331" s="6">
        <f t="shared" si="34"/>
        <v>0.33749999999999986</v>
      </c>
      <c r="X331" s="4">
        <f t="shared" si="31"/>
        <v>3.3830999999999989</v>
      </c>
      <c r="Y331" s="4">
        <f t="shared" si="32"/>
        <v>10.024000000000001</v>
      </c>
      <c r="Z331" s="4">
        <f t="shared" si="33"/>
        <v>12.530000000000001</v>
      </c>
      <c r="AA331" s="4">
        <f t="shared" si="30"/>
        <v>20.048000000000002</v>
      </c>
    </row>
    <row r="332" spans="1:27" x14ac:dyDescent="0.2">
      <c r="A332">
        <v>331</v>
      </c>
      <c r="B332" t="s">
        <v>1196</v>
      </c>
      <c r="C332" s="5">
        <v>42612</v>
      </c>
      <c r="D332" s="5" t="str">
        <f t="shared" si="35"/>
        <v>2016-08</v>
      </c>
      <c r="E332" s="5">
        <v>42614</v>
      </c>
      <c r="F332" t="s">
        <v>193</v>
      </c>
      <c r="G332" t="s">
        <v>1197</v>
      </c>
      <c r="H332" t="s">
        <v>1198</v>
      </c>
      <c r="I332" t="s">
        <v>31</v>
      </c>
      <c r="J332" t="s">
        <v>32</v>
      </c>
      <c r="K332" t="s">
        <v>151</v>
      </c>
      <c r="L332" t="s">
        <v>152</v>
      </c>
      <c r="M332">
        <v>19143</v>
      </c>
      <c r="N332" t="s">
        <v>153</v>
      </c>
      <c r="O332" t="s">
        <v>1207</v>
      </c>
      <c r="P332" t="s">
        <v>51</v>
      </c>
      <c r="Q332" t="s">
        <v>80</v>
      </c>
      <c r="R332" t="s">
        <v>1208</v>
      </c>
      <c r="S332">
        <v>37.76400000000001</v>
      </c>
      <c r="T332">
        <v>6</v>
      </c>
      <c r="U332">
        <v>0.7</v>
      </c>
      <c r="V332">
        <v>-27.693600000000004</v>
      </c>
      <c r="W332" s="6">
        <f t="shared" si="34"/>
        <v>-0.73333333333333328</v>
      </c>
      <c r="X332" s="4">
        <f t="shared" si="31"/>
        <v>-4.6156000000000006</v>
      </c>
      <c r="Y332" s="4">
        <f t="shared" si="32"/>
        <v>6.2940000000000014</v>
      </c>
      <c r="Z332" s="4">
        <f t="shared" si="33"/>
        <v>20.980000000000004</v>
      </c>
      <c r="AA332" s="4">
        <f t="shared" si="30"/>
        <v>26.434800000000006</v>
      </c>
    </row>
    <row r="333" spans="1:27" x14ac:dyDescent="0.2">
      <c r="A333">
        <v>332</v>
      </c>
      <c r="B333" t="s">
        <v>1209</v>
      </c>
      <c r="C333" s="5">
        <v>42485</v>
      </c>
      <c r="D333" s="5" t="str">
        <f t="shared" si="35"/>
        <v>2016-04</v>
      </c>
      <c r="E333" s="5">
        <v>42489</v>
      </c>
      <c r="F333" t="s">
        <v>28</v>
      </c>
      <c r="G333" t="s">
        <v>1210</v>
      </c>
      <c r="H333" t="s">
        <v>1211</v>
      </c>
      <c r="I333" t="s">
        <v>31</v>
      </c>
      <c r="J333" t="s">
        <v>32</v>
      </c>
      <c r="K333" t="s">
        <v>151</v>
      </c>
      <c r="L333" t="s">
        <v>152</v>
      </c>
      <c r="M333">
        <v>19134</v>
      </c>
      <c r="N333" t="s">
        <v>153</v>
      </c>
      <c r="O333" t="s">
        <v>1212</v>
      </c>
      <c r="P333" t="s">
        <v>76</v>
      </c>
      <c r="Q333" t="s">
        <v>77</v>
      </c>
      <c r="R333" t="s">
        <v>1213</v>
      </c>
      <c r="S333">
        <v>82.8</v>
      </c>
      <c r="T333">
        <v>2</v>
      </c>
      <c r="U333">
        <v>0.4</v>
      </c>
      <c r="V333">
        <v>-20.700000000000003</v>
      </c>
      <c r="W333" s="6">
        <f t="shared" si="34"/>
        <v>-0.25000000000000006</v>
      </c>
      <c r="X333" s="4">
        <f t="shared" si="31"/>
        <v>-10.350000000000001</v>
      </c>
      <c r="Y333" s="4">
        <f t="shared" si="32"/>
        <v>41.4</v>
      </c>
      <c r="Z333" s="4">
        <f t="shared" si="33"/>
        <v>69</v>
      </c>
      <c r="AA333" s="4">
        <f t="shared" si="30"/>
        <v>33.119999999999997</v>
      </c>
    </row>
    <row r="334" spans="1:27" x14ac:dyDescent="0.2">
      <c r="A334">
        <v>333</v>
      </c>
      <c r="B334" t="s">
        <v>1209</v>
      </c>
      <c r="C334" s="5">
        <v>42485</v>
      </c>
      <c r="D334" s="5" t="str">
        <f t="shared" si="35"/>
        <v>2016-04</v>
      </c>
      <c r="E334" s="5">
        <v>42489</v>
      </c>
      <c r="F334" t="s">
        <v>28</v>
      </c>
      <c r="G334" t="s">
        <v>1210</v>
      </c>
      <c r="H334" t="s">
        <v>1211</v>
      </c>
      <c r="I334" t="s">
        <v>31</v>
      </c>
      <c r="J334" t="s">
        <v>32</v>
      </c>
      <c r="K334" t="s">
        <v>151</v>
      </c>
      <c r="L334" t="s">
        <v>152</v>
      </c>
      <c r="M334">
        <v>19134</v>
      </c>
      <c r="N334" t="s">
        <v>153</v>
      </c>
      <c r="O334" t="s">
        <v>1214</v>
      </c>
      <c r="P334" t="s">
        <v>51</v>
      </c>
      <c r="Q334" t="s">
        <v>80</v>
      </c>
      <c r="R334" t="s">
        <v>1215</v>
      </c>
      <c r="S334">
        <v>20.724000000000004</v>
      </c>
      <c r="T334">
        <v>2</v>
      </c>
      <c r="U334">
        <v>0.7</v>
      </c>
      <c r="V334">
        <v>-13.815999999999995</v>
      </c>
      <c r="W334" s="6">
        <f t="shared" si="34"/>
        <v>-0.6666666666666663</v>
      </c>
      <c r="X334" s="4">
        <f t="shared" si="31"/>
        <v>-6.9079999999999977</v>
      </c>
      <c r="Y334" s="4">
        <f t="shared" si="32"/>
        <v>10.362000000000002</v>
      </c>
      <c r="Z334" s="4">
        <f t="shared" si="33"/>
        <v>34.54</v>
      </c>
      <c r="AA334" s="4">
        <f t="shared" si="30"/>
        <v>14.506800000000002</v>
      </c>
    </row>
    <row r="335" spans="1:27" x14ac:dyDescent="0.2">
      <c r="A335">
        <v>334</v>
      </c>
      <c r="B335" t="s">
        <v>1209</v>
      </c>
      <c r="C335" s="5">
        <v>42485</v>
      </c>
      <c r="D335" s="5" t="str">
        <f t="shared" si="35"/>
        <v>2016-04</v>
      </c>
      <c r="E335" s="5">
        <v>42489</v>
      </c>
      <c r="F335" t="s">
        <v>28</v>
      </c>
      <c r="G335" t="s">
        <v>1210</v>
      </c>
      <c r="H335" t="s">
        <v>1211</v>
      </c>
      <c r="I335" t="s">
        <v>31</v>
      </c>
      <c r="J335" t="s">
        <v>32</v>
      </c>
      <c r="K335" t="s">
        <v>151</v>
      </c>
      <c r="L335" t="s">
        <v>152</v>
      </c>
      <c r="M335">
        <v>19134</v>
      </c>
      <c r="N335" t="s">
        <v>153</v>
      </c>
      <c r="O335" t="s">
        <v>1216</v>
      </c>
      <c r="P335" t="s">
        <v>51</v>
      </c>
      <c r="Q335" t="s">
        <v>80</v>
      </c>
      <c r="R335" t="s">
        <v>1217</v>
      </c>
      <c r="S335">
        <v>4.8960000000000008</v>
      </c>
      <c r="T335">
        <v>3</v>
      </c>
      <c r="U335">
        <v>0.7</v>
      </c>
      <c r="V335">
        <v>-3.4271999999999991</v>
      </c>
      <c r="W335" s="6">
        <f t="shared" si="34"/>
        <v>-0.69999999999999973</v>
      </c>
      <c r="X335" s="4">
        <f t="shared" si="31"/>
        <v>-1.1423999999999996</v>
      </c>
      <c r="Y335" s="4">
        <f t="shared" si="32"/>
        <v>1.6320000000000003</v>
      </c>
      <c r="Z335" s="4">
        <f t="shared" si="33"/>
        <v>5.44</v>
      </c>
      <c r="AA335" s="4">
        <f t="shared" si="30"/>
        <v>3.4272000000000005</v>
      </c>
    </row>
    <row r="336" spans="1:27" x14ac:dyDescent="0.2">
      <c r="A336">
        <v>335</v>
      </c>
      <c r="B336" t="s">
        <v>1218</v>
      </c>
      <c r="C336" s="5">
        <v>42248</v>
      </c>
      <c r="D336" s="5" t="str">
        <f t="shared" si="35"/>
        <v>2015-09</v>
      </c>
      <c r="E336" s="5">
        <v>42251</v>
      </c>
      <c r="F336" t="s">
        <v>28</v>
      </c>
      <c r="G336" t="s">
        <v>1219</v>
      </c>
      <c r="H336" t="s">
        <v>1220</v>
      </c>
      <c r="I336" t="s">
        <v>31</v>
      </c>
      <c r="J336" t="s">
        <v>32</v>
      </c>
      <c r="K336" t="s">
        <v>47</v>
      </c>
      <c r="L336" t="s">
        <v>48</v>
      </c>
      <c r="M336">
        <v>90045</v>
      </c>
      <c r="N336" t="s">
        <v>49</v>
      </c>
      <c r="O336" t="s">
        <v>1221</v>
      </c>
      <c r="P336" t="s">
        <v>51</v>
      </c>
      <c r="Q336" t="s">
        <v>80</v>
      </c>
      <c r="R336" t="s">
        <v>1222</v>
      </c>
      <c r="S336">
        <v>4.7520000000000007</v>
      </c>
      <c r="T336">
        <v>1</v>
      </c>
      <c r="U336">
        <v>0.2</v>
      </c>
      <c r="V336">
        <v>1.6037999999999997</v>
      </c>
      <c r="W336" s="6">
        <f t="shared" si="34"/>
        <v>0.33749999999999986</v>
      </c>
      <c r="X336" s="4">
        <f t="shared" si="31"/>
        <v>1.6037999999999997</v>
      </c>
      <c r="Y336" s="4">
        <f t="shared" si="32"/>
        <v>4.7520000000000007</v>
      </c>
      <c r="Z336" s="4">
        <f t="shared" si="33"/>
        <v>5.94</v>
      </c>
      <c r="AA336" s="4">
        <f t="shared" si="30"/>
        <v>0.95040000000000013</v>
      </c>
    </row>
    <row r="337" spans="1:27" x14ac:dyDescent="0.2">
      <c r="A337">
        <v>336</v>
      </c>
      <c r="B337" t="s">
        <v>1218</v>
      </c>
      <c r="C337" s="5">
        <v>42248</v>
      </c>
      <c r="D337" s="5" t="str">
        <f t="shared" si="35"/>
        <v>2015-09</v>
      </c>
      <c r="E337" s="5">
        <v>42251</v>
      </c>
      <c r="F337" t="s">
        <v>28</v>
      </c>
      <c r="G337" t="s">
        <v>1219</v>
      </c>
      <c r="H337" t="s">
        <v>1220</v>
      </c>
      <c r="I337" t="s">
        <v>31</v>
      </c>
      <c r="J337" t="s">
        <v>32</v>
      </c>
      <c r="K337" t="s">
        <v>47</v>
      </c>
      <c r="L337" t="s">
        <v>48</v>
      </c>
      <c r="M337">
        <v>90045</v>
      </c>
      <c r="N337" t="s">
        <v>49</v>
      </c>
      <c r="O337" t="s">
        <v>1223</v>
      </c>
      <c r="P337" t="s">
        <v>76</v>
      </c>
      <c r="Q337" t="s">
        <v>1224</v>
      </c>
      <c r="R337" t="s">
        <v>1225</v>
      </c>
      <c r="S337">
        <v>959.98400000000004</v>
      </c>
      <c r="T337">
        <v>2</v>
      </c>
      <c r="U337">
        <v>0.2</v>
      </c>
      <c r="V337">
        <v>335.99440000000004</v>
      </c>
      <c r="W337" s="6">
        <f t="shared" si="34"/>
        <v>0.35000000000000003</v>
      </c>
      <c r="X337" s="4">
        <f t="shared" si="31"/>
        <v>167.99720000000002</v>
      </c>
      <c r="Y337" s="4">
        <f t="shared" si="32"/>
        <v>479.99200000000002</v>
      </c>
      <c r="Z337" s="4">
        <f t="shared" si="33"/>
        <v>599.99</v>
      </c>
      <c r="AA337" s="4">
        <f t="shared" si="30"/>
        <v>191.99680000000001</v>
      </c>
    </row>
    <row r="338" spans="1:27" x14ac:dyDescent="0.2">
      <c r="A338">
        <v>337</v>
      </c>
      <c r="B338" t="s">
        <v>1218</v>
      </c>
      <c r="C338" s="5">
        <v>42248</v>
      </c>
      <c r="D338" s="5" t="str">
        <f t="shared" si="35"/>
        <v>2015-09</v>
      </c>
      <c r="E338" s="5">
        <v>42251</v>
      </c>
      <c r="F338" t="s">
        <v>28</v>
      </c>
      <c r="G338" t="s">
        <v>1219</v>
      </c>
      <c r="H338" t="s">
        <v>1220</v>
      </c>
      <c r="I338" t="s">
        <v>31</v>
      </c>
      <c r="J338" t="s">
        <v>32</v>
      </c>
      <c r="K338" t="s">
        <v>47</v>
      </c>
      <c r="L338" t="s">
        <v>48</v>
      </c>
      <c r="M338">
        <v>90045</v>
      </c>
      <c r="N338" t="s">
        <v>49</v>
      </c>
      <c r="O338" t="s">
        <v>1226</v>
      </c>
      <c r="P338" t="s">
        <v>51</v>
      </c>
      <c r="Q338" t="s">
        <v>80</v>
      </c>
      <c r="R338" t="s">
        <v>1227</v>
      </c>
      <c r="S338">
        <v>14.368000000000002</v>
      </c>
      <c r="T338">
        <v>4</v>
      </c>
      <c r="U338">
        <v>0.2</v>
      </c>
      <c r="V338">
        <v>4.4899999999999984</v>
      </c>
      <c r="W338" s="6">
        <f t="shared" si="34"/>
        <v>0.31249999999999983</v>
      </c>
      <c r="X338" s="4">
        <f t="shared" si="31"/>
        <v>1.1224999999999996</v>
      </c>
      <c r="Y338" s="4">
        <f t="shared" si="32"/>
        <v>3.5920000000000005</v>
      </c>
      <c r="Z338" s="4">
        <f t="shared" si="33"/>
        <v>4.49</v>
      </c>
      <c r="AA338" s="4">
        <f t="shared" si="30"/>
        <v>2.8736000000000006</v>
      </c>
    </row>
    <row r="339" spans="1:27" x14ac:dyDescent="0.2">
      <c r="A339">
        <v>338</v>
      </c>
      <c r="B339" t="s">
        <v>1228</v>
      </c>
      <c r="C339" s="5">
        <v>41832</v>
      </c>
      <c r="D339" s="5" t="str">
        <f t="shared" si="35"/>
        <v>2014-07</v>
      </c>
      <c r="E339" s="5">
        <v>41837</v>
      </c>
      <c r="F339" t="s">
        <v>55</v>
      </c>
      <c r="G339" t="s">
        <v>1229</v>
      </c>
      <c r="H339" t="s">
        <v>1230</v>
      </c>
      <c r="I339" t="s">
        <v>46</v>
      </c>
      <c r="J339" t="s">
        <v>32</v>
      </c>
      <c r="K339" t="s">
        <v>132</v>
      </c>
      <c r="L339" t="s">
        <v>48</v>
      </c>
      <c r="M339">
        <v>94122</v>
      </c>
      <c r="N339" t="s">
        <v>49</v>
      </c>
      <c r="O339" t="s">
        <v>1231</v>
      </c>
      <c r="P339" t="s">
        <v>51</v>
      </c>
      <c r="Q339" t="s">
        <v>80</v>
      </c>
      <c r="R339" t="s">
        <v>1232</v>
      </c>
      <c r="S339">
        <v>7.7120000000000006</v>
      </c>
      <c r="T339">
        <v>2</v>
      </c>
      <c r="U339">
        <v>0.2</v>
      </c>
      <c r="V339">
        <v>2.7956000000000003</v>
      </c>
      <c r="W339" s="6">
        <f t="shared" si="34"/>
        <v>0.36249999999999999</v>
      </c>
      <c r="X339" s="4">
        <f t="shared" si="31"/>
        <v>1.3978000000000002</v>
      </c>
      <c r="Y339" s="4">
        <f t="shared" si="32"/>
        <v>3.8560000000000003</v>
      </c>
      <c r="Z339" s="4">
        <f t="shared" si="33"/>
        <v>4.82</v>
      </c>
      <c r="AA339" s="4">
        <f t="shared" si="30"/>
        <v>1.5424000000000002</v>
      </c>
    </row>
    <row r="340" spans="1:27" x14ac:dyDescent="0.2">
      <c r="A340">
        <v>339</v>
      </c>
      <c r="B340" t="s">
        <v>1228</v>
      </c>
      <c r="C340" s="5">
        <v>41832</v>
      </c>
      <c r="D340" s="5" t="str">
        <f t="shared" si="35"/>
        <v>2014-07</v>
      </c>
      <c r="E340" s="5">
        <v>41837</v>
      </c>
      <c r="F340" t="s">
        <v>55</v>
      </c>
      <c r="G340" t="s">
        <v>1229</v>
      </c>
      <c r="H340" t="s">
        <v>1230</v>
      </c>
      <c r="I340" t="s">
        <v>46</v>
      </c>
      <c r="J340" t="s">
        <v>32</v>
      </c>
      <c r="K340" t="s">
        <v>132</v>
      </c>
      <c r="L340" t="s">
        <v>48</v>
      </c>
      <c r="M340">
        <v>94122</v>
      </c>
      <c r="N340" t="s">
        <v>49</v>
      </c>
      <c r="O340" t="s">
        <v>1233</v>
      </c>
      <c r="P340" t="s">
        <v>37</v>
      </c>
      <c r="Q340" t="s">
        <v>61</v>
      </c>
      <c r="R340" t="s">
        <v>1234</v>
      </c>
      <c r="S340">
        <v>698.35200000000009</v>
      </c>
      <c r="T340">
        <v>3</v>
      </c>
      <c r="U340">
        <v>0.2</v>
      </c>
      <c r="V340">
        <v>-17.458800000000053</v>
      </c>
      <c r="W340" s="6">
        <f t="shared" si="34"/>
        <v>-2.5000000000000074E-2</v>
      </c>
      <c r="X340" s="4">
        <f t="shared" si="31"/>
        <v>-5.8196000000000181</v>
      </c>
      <c r="Y340" s="4">
        <f t="shared" si="32"/>
        <v>232.78400000000002</v>
      </c>
      <c r="Z340" s="4">
        <f t="shared" si="33"/>
        <v>290.98</v>
      </c>
      <c r="AA340" s="4">
        <f t="shared" si="30"/>
        <v>139.67040000000003</v>
      </c>
    </row>
    <row r="341" spans="1:27" x14ac:dyDescent="0.2">
      <c r="A341">
        <v>340</v>
      </c>
      <c r="B341" t="s">
        <v>1235</v>
      </c>
      <c r="C341" s="5">
        <v>42177</v>
      </c>
      <c r="D341" s="5" t="str">
        <f t="shared" si="35"/>
        <v>2015-06</v>
      </c>
      <c r="E341" s="5">
        <v>42181</v>
      </c>
      <c r="F341" t="s">
        <v>28</v>
      </c>
      <c r="G341" t="s">
        <v>923</v>
      </c>
      <c r="H341" t="s">
        <v>924</v>
      </c>
      <c r="I341" t="s">
        <v>31</v>
      </c>
      <c r="J341" t="s">
        <v>32</v>
      </c>
      <c r="K341" t="s">
        <v>1236</v>
      </c>
      <c r="L341" t="s">
        <v>126</v>
      </c>
      <c r="M341">
        <v>84041</v>
      </c>
      <c r="N341" t="s">
        <v>49</v>
      </c>
      <c r="O341" t="s">
        <v>1237</v>
      </c>
      <c r="P341" t="s">
        <v>51</v>
      </c>
      <c r="Q341" t="s">
        <v>274</v>
      </c>
      <c r="R341" t="s">
        <v>1238</v>
      </c>
      <c r="S341">
        <v>4.96</v>
      </c>
      <c r="T341">
        <v>4</v>
      </c>
      <c r="U341">
        <v>0</v>
      </c>
      <c r="V341">
        <v>2.3311999999999999</v>
      </c>
      <c r="W341" s="6">
        <f t="shared" si="34"/>
        <v>0.47</v>
      </c>
      <c r="X341" s="4">
        <f t="shared" si="31"/>
        <v>0.58279999999999998</v>
      </c>
      <c r="Y341" s="4">
        <f t="shared" si="32"/>
        <v>1.24</v>
      </c>
      <c r="Z341" s="4">
        <f t="shared" si="33"/>
        <v>1.24</v>
      </c>
      <c r="AA341" s="4">
        <f t="shared" si="30"/>
        <v>0</v>
      </c>
    </row>
    <row r="342" spans="1:27" x14ac:dyDescent="0.2">
      <c r="A342">
        <v>341</v>
      </c>
      <c r="B342" t="s">
        <v>1239</v>
      </c>
      <c r="C342" s="5">
        <v>41742</v>
      </c>
      <c r="D342" s="5" t="str">
        <f t="shared" si="35"/>
        <v>2014-04</v>
      </c>
      <c r="E342" s="5">
        <v>41746</v>
      </c>
      <c r="F342" t="s">
        <v>28</v>
      </c>
      <c r="G342" t="s">
        <v>587</v>
      </c>
      <c r="H342" t="s">
        <v>588</v>
      </c>
      <c r="I342" t="s">
        <v>46</v>
      </c>
      <c r="J342" t="s">
        <v>32</v>
      </c>
      <c r="K342" t="s">
        <v>151</v>
      </c>
      <c r="L342" t="s">
        <v>152</v>
      </c>
      <c r="M342">
        <v>19140</v>
      </c>
      <c r="N342" t="s">
        <v>153</v>
      </c>
      <c r="O342" t="s">
        <v>1240</v>
      </c>
      <c r="P342" t="s">
        <v>51</v>
      </c>
      <c r="Q342" t="s">
        <v>73</v>
      </c>
      <c r="R342" t="s">
        <v>1241</v>
      </c>
      <c r="S342">
        <v>17.856000000000002</v>
      </c>
      <c r="T342">
        <v>4</v>
      </c>
      <c r="U342">
        <v>0.2</v>
      </c>
      <c r="V342">
        <v>1.1159999999999979</v>
      </c>
      <c r="W342" s="6">
        <f t="shared" si="34"/>
        <v>6.2499999999999875E-2</v>
      </c>
      <c r="X342" s="4">
        <f t="shared" si="31"/>
        <v>0.27899999999999947</v>
      </c>
      <c r="Y342" s="4">
        <f t="shared" si="32"/>
        <v>4.4640000000000004</v>
      </c>
      <c r="Z342" s="4">
        <f t="shared" si="33"/>
        <v>5.58</v>
      </c>
      <c r="AA342" s="4">
        <f t="shared" si="30"/>
        <v>3.5712000000000006</v>
      </c>
    </row>
    <row r="343" spans="1:27" x14ac:dyDescent="0.2">
      <c r="A343">
        <v>342</v>
      </c>
      <c r="B343" t="s">
        <v>1239</v>
      </c>
      <c r="C343" s="5">
        <v>41742</v>
      </c>
      <c r="D343" s="5" t="str">
        <f t="shared" si="35"/>
        <v>2014-04</v>
      </c>
      <c r="E343" s="5">
        <v>41746</v>
      </c>
      <c r="F343" t="s">
        <v>28</v>
      </c>
      <c r="G343" t="s">
        <v>587</v>
      </c>
      <c r="H343" t="s">
        <v>588</v>
      </c>
      <c r="I343" t="s">
        <v>46</v>
      </c>
      <c r="J343" t="s">
        <v>32</v>
      </c>
      <c r="K343" t="s">
        <v>151</v>
      </c>
      <c r="L343" t="s">
        <v>152</v>
      </c>
      <c r="M343">
        <v>19140</v>
      </c>
      <c r="N343" t="s">
        <v>153</v>
      </c>
      <c r="O343" t="s">
        <v>102</v>
      </c>
      <c r="P343" t="s">
        <v>51</v>
      </c>
      <c r="Q343" t="s">
        <v>80</v>
      </c>
      <c r="R343" t="s">
        <v>103</v>
      </c>
      <c r="S343">
        <v>509.97000000000008</v>
      </c>
      <c r="T343">
        <v>10</v>
      </c>
      <c r="U343">
        <v>0.7</v>
      </c>
      <c r="V343">
        <v>-407.97599999999989</v>
      </c>
      <c r="W343" s="6">
        <f t="shared" si="34"/>
        <v>-0.7999999999999996</v>
      </c>
      <c r="X343" s="4">
        <f t="shared" si="31"/>
        <v>-40.797599999999989</v>
      </c>
      <c r="Y343" s="4">
        <f t="shared" si="32"/>
        <v>50.997000000000007</v>
      </c>
      <c r="Z343" s="4">
        <f t="shared" si="33"/>
        <v>169.99</v>
      </c>
      <c r="AA343" s="4">
        <f t="shared" si="30"/>
        <v>356.97900000000004</v>
      </c>
    </row>
    <row r="344" spans="1:27" x14ac:dyDescent="0.2">
      <c r="A344">
        <v>343</v>
      </c>
      <c r="B344" t="s">
        <v>1239</v>
      </c>
      <c r="C344" s="5">
        <v>41742</v>
      </c>
      <c r="D344" s="5" t="str">
        <f t="shared" si="35"/>
        <v>2014-04</v>
      </c>
      <c r="E344" s="5">
        <v>41746</v>
      </c>
      <c r="F344" t="s">
        <v>28</v>
      </c>
      <c r="G344" t="s">
        <v>587</v>
      </c>
      <c r="H344" t="s">
        <v>588</v>
      </c>
      <c r="I344" t="s">
        <v>46</v>
      </c>
      <c r="J344" t="s">
        <v>32</v>
      </c>
      <c r="K344" t="s">
        <v>151</v>
      </c>
      <c r="L344" t="s">
        <v>152</v>
      </c>
      <c r="M344">
        <v>19140</v>
      </c>
      <c r="N344" t="s">
        <v>153</v>
      </c>
      <c r="O344" t="s">
        <v>567</v>
      </c>
      <c r="P344" t="s">
        <v>51</v>
      </c>
      <c r="Q344" t="s">
        <v>274</v>
      </c>
      <c r="R344" t="s">
        <v>568</v>
      </c>
      <c r="S344">
        <v>30.991999999999997</v>
      </c>
      <c r="T344">
        <v>13</v>
      </c>
      <c r="U344">
        <v>0.2</v>
      </c>
      <c r="V344">
        <v>10.072399999999996</v>
      </c>
      <c r="W344" s="6">
        <f t="shared" si="34"/>
        <v>0.3249999999999999</v>
      </c>
      <c r="X344" s="4">
        <f t="shared" si="31"/>
        <v>0.77479999999999971</v>
      </c>
      <c r="Y344" s="4">
        <f t="shared" si="32"/>
        <v>2.3839999999999999</v>
      </c>
      <c r="Z344" s="4">
        <f t="shared" si="33"/>
        <v>2.9799999999999995</v>
      </c>
      <c r="AA344" s="4">
        <f t="shared" si="30"/>
        <v>6.1983999999999995</v>
      </c>
    </row>
    <row r="345" spans="1:27" x14ac:dyDescent="0.2">
      <c r="A345">
        <v>344</v>
      </c>
      <c r="B345" t="s">
        <v>1239</v>
      </c>
      <c r="C345" s="5">
        <v>41742</v>
      </c>
      <c r="D345" s="5" t="str">
        <f t="shared" si="35"/>
        <v>2014-04</v>
      </c>
      <c r="E345" s="5">
        <v>41746</v>
      </c>
      <c r="F345" t="s">
        <v>28</v>
      </c>
      <c r="G345" t="s">
        <v>587</v>
      </c>
      <c r="H345" t="s">
        <v>588</v>
      </c>
      <c r="I345" t="s">
        <v>46</v>
      </c>
      <c r="J345" t="s">
        <v>32</v>
      </c>
      <c r="K345" t="s">
        <v>151</v>
      </c>
      <c r="L345" t="s">
        <v>152</v>
      </c>
      <c r="M345">
        <v>19140</v>
      </c>
      <c r="N345" t="s">
        <v>153</v>
      </c>
      <c r="O345" t="s">
        <v>1242</v>
      </c>
      <c r="P345" t="s">
        <v>76</v>
      </c>
      <c r="Q345" t="s">
        <v>77</v>
      </c>
      <c r="R345" t="s">
        <v>1243</v>
      </c>
      <c r="S345">
        <v>71.927999999999997</v>
      </c>
      <c r="T345">
        <v>12</v>
      </c>
      <c r="U345">
        <v>0.4</v>
      </c>
      <c r="V345">
        <v>8.3915999999999897</v>
      </c>
      <c r="W345" s="6">
        <f t="shared" si="34"/>
        <v>0.11666666666666653</v>
      </c>
      <c r="X345" s="4">
        <f t="shared" si="31"/>
        <v>0.69929999999999914</v>
      </c>
      <c r="Y345" s="4">
        <f t="shared" si="32"/>
        <v>5.9939999999999998</v>
      </c>
      <c r="Z345" s="4">
        <f t="shared" si="33"/>
        <v>9.99</v>
      </c>
      <c r="AA345" s="4">
        <f t="shared" si="30"/>
        <v>28.7712</v>
      </c>
    </row>
    <row r="346" spans="1:27" x14ac:dyDescent="0.2">
      <c r="A346">
        <v>345</v>
      </c>
      <c r="B346" t="s">
        <v>1244</v>
      </c>
      <c r="C346" s="5">
        <v>42358</v>
      </c>
      <c r="D346" s="5" t="str">
        <f t="shared" si="35"/>
        <v>2015-12</v>
      </c>
      <c r="E346" s="5">
        <v>42362</v>
      </c>
      <c r="F346" t="s">
        <v>55</v>
      </c>
      <c r="G346" t="s">
        <v>702</v>
      </c>
      <c r="H346" t="s">
        <v>703</v>
      </c>
      <c r="I346" t="s">
        <v>31</v>
      </c>
      <c r="J346" t="s">
        <v>32</v>
      </c>
      <c r="K346" t="s">
        <v>1245</v>
      </c>
      <c r="L346" t="s">
        <v>109</v>
      </c>
      <c r="M346">
        <v>78745</v>
      </c>
      <c r="N346" t="s">
        <v>110</v>
      </c>
      <c r="O346" t="s">
        <v>127</v>
      </c>
      <c r="P346" t="s">
        <v>51</v>
      </c>
      <c r="Q346" t="s">
        <v>64</v>
      </c>
      <c r="R346" t="s">
        <v>128</v>
      </c>
      <c r="S346">
        <v>88.800000000000011</v>
      </c>
      <c r="T346">
        <v>4</v>
      </c>
      <c r="U346">
        <v>0.2</v>
      </c>
      <c r="V346">
        <v>-2.2200000000000131</v>
      </c>
      <c r="W346" s="6">
        <f t="shared" si="34"/>
        <v>-2.5000000000000144E-2</v>
      </c>
      <c r="X346" s="4">
        <f t="shared" si="31"/>
        <v>-0.55500000000000327</v>
      </c>
      <c r="Y346" s="4">
        <f t="shared" si="32"/>
        <v>22.200000000000003</v>
      </c>
      <c r="Z346" s="4">
        <f t="shared" si="33"/>
        <v>27.750000000000004</v>
      </c>
      <c r="AA346" s="4">
        <f t="shared" si="30"/>
        <v>17.760000000000002</v>
      </c>
    </row>
    <row r="347" spans="1:27" x14ac:dyDescent="0.2">
      <c r="A347">
        <v>346</v>
      </c>
      <c r="B347" t="s">
        <v>1246</v>
      </c>
      <c r="C347" s="5">
        <v>42901</v>
      </c>
      <c r="D347" s="5" t="str">
        <f t="shared" si="35"/>
        <v>2017-06</v>
      </c>
      <c r="E347" s="5">
        <v>42905</v>
      </c>
      <c r="F347" t="s">
        <v>55</v>
      </c>
      <c r="G347" t="s">
        <v>1247</v>
      </c>
      <c r="H347" t="s">
        <v>1248</v>
      </c>
      <c r="I347" t="s">
        <v>31</v>
      </c>
      <c r="J347" t="s">
        <v>32</v>
      </c>
      <c r="K347" t="s">
        <v>132</v>
      </c>
      <c r="L347" t="s">
        <v>48</v>
      </c>
      <c r="M347">
        <v>94122</v>
      </c>
      <c r="N347" t="s">
        <v>49</v>
      </c>
      <c r="O347" t="s">
        <v>563</v>
      </c>
      <c r="P347" t="s">
        <v>76</v>
      </c>
      <c r="Q347" t="s">
        <v>77</v>
      </c>
      <c r="R347" t="s">
        <v>564</v>
      </c>
      <c r="S347">
        <v>47.975999999999999</v>
      </c>
      <c r="T347">
        <v>3</v>
      </c>
      <c r="U347">
        <v>0.2</v>
      </c>
      <c r="V347">
        <v>4.7976000000000028</v>
      </c>
      <c r="W347" s="6">
        <f t="shared" si="34"/>
        <v>0.10000000000000006</v>
      </c>
      <c r="X347" s="4">
        <f t="shared" si="31"/>
        <v>1.5992000000000008</v>
      </c>
      <c r="Y347" s="4">
        <f t="shared" si="32"/>
        <v>15.991999999999999</v>
      </c>
      <c r="Z347" s="4">
        <f t="shared" si="33"/>
        <v>19.989999999999998</v>
      </c>
      <c r="AA347" s="4">
        <f t="shared" si="30"/>
        <v>9.5952000000000002</v>
      </c>
    </row>
    <row r="348" spans="1:27" x14ac:dyDescent="0.2">
      <c r="A348">
        <v>347</v>
      </c>
      <c r="B348" t="s">
        <v>1249</v>
      </c>
      <c r="C348" s="5">
        <v>42924</v>
      </c>
      <c r="D348" s="5" t="str">
        <f t="shared" si="35"/>
        <v>2017-07</v>
      </c>
      <c r="E348" s="5">
        <v>42928</v>
      </c>
      <c r="F348" t="s">
        <v>55</v>
      </c>
      <c r="G348" t="s">
        <v>1250</v>
      </c>
      <c r="H348" t="s">
        <v>1251</v>
      </c>
      <c r="I348" t="s">
        <v>31</v>
      </c>
      <c r="J348" t="s">
        <v>32</v>
      </c>
      <c r="K348" t="s">
        <v>1252</v>
      </c>
      <c r="L348" t="s">
        <v>1253</v>
      </c>
      <c r="M348">
        <v>1852</v>
      </c>
      <c r="N348" t="s">
        <v>153</v>
      </c>
      <c r="O348" t="s">
        <v>789</v>
      </c>
      <c r="P348" t="s">
        <v>51</v>
      </c>
      <c r="Q348" t="s">
        <v>73</v>
      </c>
      <c r="R348" t="s">
        <v>790</v>
      </c>
      <c r="S348">
        <v>7.5600000000000005</v>
      </c>
      <c r="T348">
        <v>3</v>
      </c>
      <c r="U348">
        <v>0</v>
      </c>
      <c r="V348">
        <v>3.0996000000000006</v>
      </c>
      <c r="W348" s="6">
        <f t="shared" si="34"/>
        <v>0.41000000000000003</v>
      </c>
      <c r="X348" s="4">
        <f t="shared" si="31"/>
        <v>1.0332000000000001</v>
      </c>
      <c r="Y348" s="4">
        <f t="shared" si="32"/>
        <v>2.52</v>
      </c>
      <c r="Z348" s="4">
        <f t="shared" si="33"/>
        <v>2.52</v>
      </c>
      <c r="AA348" s="4">
        <f t="shared" si="30"/>
        <v>0</v>
      </c>
    </row>
    <row r="349" spans="1:27" x14ac:dyDescent="0.2">
      <c r="A349">
        <v>348</v>
      </c>
      <c r="B349" t="s">
        <v>1249</v>
      </c>
      <c r="C349" s="5">
        <v>42924</v>
      </c>
      <c r="D349" s="5" t="str">
        <f t="shared" si="35"/>
        <v>2017-07</v>
      </c>
      <c r="E349" s="5">
        <v>42928</v>
      </c>
      <c r="F349" t="s">
        <v>55</v>
      </c>
      <c r="G349" t="s">
        <v>1250</v>
      </c>
      <c r="H349" t="s">
        <v>1251</v>
      </c>
      <c r="I349" t="s">
        <v>31</v>
      </c>
      <c r="J349" t="s">
        <v>32</v>
      </c>
      <c r="K349" t="s">
        <v>1252</v>
      </c>
      <c r="L349" t="s">
        <v>1253</v>
      </c>
      <c r="M349">
        <v>1852</v>
      </c>
      <c r="N349" t="s">
        <v>153</v>
      </c>
      <c r="O349" t="s">
        <v>190</v>
      </c>
      <c r="P349" t="s">
        <v>51</v>
      </c>
      <c r="Q349" t="s">
        <v>95</v>
      </c>
      <c r="R349" t="s">
        <v>191</v>
      </c>
      <c r="S349">
        <v>24.56</v>
      </c>
      <c r="T349">
        <v>2</v>
      </c>
      <c r="U349">
        <v>0</v>
      </c>
      <c r="V349">
        <v>11.543199999999999</v>
      </c>
      <c r="W349" s="6">
        <f t="shared" si="34"/>
        <v>0.47</v>
      </c>
      <c r="X349" s="4">
        <f t="shared" si="31"/>
        <v>5.7715999999999994</v>
      </c>
      <c r="Y349" s="4">
        <f t="shared" si="32"/>
        <v>12.28</v>
      </c>
      <c r="Z349" s="4">
        <f t="shared" si="33"/>
        <v>12.28</v>
      </c>
      <c r="AA349" s="4">
        <f t="shared" si="30"/>
        <v>0</v>
      </c>
    </row>
    <row r="350" spans="1:27" x14ac:dyDescent="0.2">
      <c r="A350">
        <v>349</v>
      </c>
      <c r="B350" t="s">
        <v>1249</v>
      </c>
      <c r="C350" s="5">
        <v>42924</v>
      </c>
      <c r="D350" s="5" t="str">
        <f t="shared" si="35"/>
        <v>2017-07</v>
      </c>
      <c r="E350" s="5">
        <v>42928</v>
      </c>
      <c r="F350" t="s">
        <v>55</v>
      </c>
      <c r="G350" t="s">
        <v>1250</v>
      </c>
      <c r="H350" t="s">
        <v>1251</v>
      </c>
      <c r="I350" t="s">
        <v>31</v>
      </c>
      <c r="J350" t="s">
        <v>32</v>
      </c>
      <c r="K350" t="s">
        <v>1252</v>
      </c>
      <c r="L350" t="s">
        <v>1253</v>
      </c>
      <c r="M350">
        <v>1852</v>
      </c>
      <c r="N350" t="s">
        <v>153</v>
      </c>
      <c r="O350" t="s">
        <v>1254</v>
      </c>
      <c r="P350" t="s">
        <v>51</v>
      </c>
      <c r="Q350" t="s">
        <v>73</v>
      </c>
      <c r="R350" t="s">
        <v>1255</v>
      </c>
      <c r="S350">
        <v>12.96</v>
      </c>
      <c r="T350">
        <v>2</v>
      </c>
      <c r="U350">
        <v>0</v>
      </c>
      <c r="V350">
        <v>4.1471999999999998</v>
      </c>
      <c r="W350" s="6">
        <f t="shared" si="34"/>
        <v>0.31999999999999995</v>
      </c>
      <c r="X350" s="4">
        <f t="shared" si="31"/>
        <v>2.0735999999999999</v>
      </c>
      <c r="Y350" s="4">
        <f t="shared" si="32"/>
        <v>6.48</v>
      </c>
      <c r="Z350" s="4">
        <f t="shared" si="33"/>
        <v>6.48</v>
      </c>
      <c r="AA350" s="4">
        <f t="shared" si="30"/>
        <v>0</v>
      </c>
    </row>
    <row r="351" spans="1:27" x14ac:dyDescent="0.2">
      <c r="A351">
        <v>350</v>
      </c>
      <c r="B351" t="s">
        <v>1256</v>
      </c>
      <c r="C351" s="5">
        <v>42614</v>
      </c>
      <c r="D351" s="5" t="str">
        <f t="shared" si="35"/>
        <v>2016-09</v>
      </c>
      <c r="E351" s="5">
        <v>42616</v>
      </c>
      <c r="F351" t="s">
        <v>193</v>
      </c>
      <c r="G351" t="s">
        <v>1257</v>
      </c>
      <c r="H351" t="s">
        <v>1258</v>
      </c>
      <c r="I351" t="s">
        <v>107</v>
      </c>
      <c r="J351" t="s">
        <v>32</v>
      </c>
      <c r="K351" t="s">
        <v>271</v>
      </c>
      <c r="L351" t="s">
        <v>272</v>
      </c>
      <c r="M351">
        <v>10009</v>
      </c>
      <c r="N351" t="s">
        <v>153</v>
      </c>
      <c r="O351" t="s">
        <v>975</v>
      </c>
      <c r="P351" t="s">
        <v>76</v>
      </c>
      <c r="Q351" t="s">
        <v>166</v>
      </c>
      <c r="R351" t="s">
        <v>976</v>
      </c>
      <c r="S351">
        <v>6.79</v>
      </c>
      <c r="T351">
        <v>1</v>
      </c>
      <c r="U351">
        <v>0</v>
      </c>
      <c r="V351">
        <v>2.3086000000000002</v>
      </c>
      <c r="W351" s="6">
        <f t="shared" si="34"/>
        <v>0.34</v>
      </c>
      <c r="X351" s="4">
        <f t="shared" si="31"/>
        <v>2.3086000000000002</v>
      </c>
      <c r="Y351" s="4">
        <f t="shared" si="32"/>
        <v>6.79</v>
      </c>
      <c r="Z351" s="4">
        <f t="shared" si="33"/>
        <v>6.79</v>
      </c>
      <c r="AA351" s="4">
        <f t="shared" si="30"/>
        <v>0</v>
      </c>
    </row>
    <row r="352" spans="1:27" x14ac:dyDescent="0.2">
      <c r="A352">
        <v>351</v>
      </c>
      <c r="B352" t="s">
        <v>1256</v>
      </c>
      <c r="C352" s="5">
        <v>42614</v>
      </c>
      <c r="D352" s="5" t="str">
        <f t="shared" si="35"/>
        <v>2016-09</v>
      </c>
      <c r="E352" s="5">
        <v>42616</v>
      </c>
      <c r="F352" t="s">
        <v>193</v>
      </c>
      <c r="G352" t="s">
        <v>1257</v>
      </c>
      <c r="H352" t="s">
        <v>1258</v>
      </c>
      <c r="I352" t="s">
        <v>107</v>
      </c>
      <c r="J352" t="s">
        <v>32</v>
      </c>
      <c r="K352" t="s">
        <v>271</v>
      </c>
      <c r="L352" t="s">
        <v>272</v>
      </c>
      <c r="M352">
        <v>10009</v>
      </c>
      <c r="N352" t="s">
        <v>153</v>
      </c>
      <c r="O352" t="s">
        <v>1259</v>
      </c>
      <c r="P352" t="s">
        <v>51</v>
      </c>
      <c r="Q352" t="s">
        <v>95</v>
      </c>
      <c r="R352" t="s">
        <v>1260</v>
      </c>
      <c r="S352">
        <v>24.56</v>
      </c>
      <c r="T352">
        <v>2</v>
      </c>
      <c r="U352">
        <v>0</v>
      </c>
      <c r="V352">
        <v>11.543199999999999</v>
      </c>
      <c r="W352" s="6">
        <f t="shared" si="34"/>
        <v>0.47</v>
      </c>
      <c r="X352" s="4">
        <f t="shared" si="31"/>
        <v>5.7715999999999994</v>
      </c>
      <c r="Y352" s="4">
        <f t="shared" si="32"/>
        <v>12.28</v>
      </c>
      <c r="Z352" s="4">
        <f t="shared" si="33"/>
        <v>12.28</v>
      </c>
      <c r="AA352" s="4">
        <f t="shared" si="30"/>
        <v>0</v>
      </c>
    </row>
    <row r="353" spans="1:27" x14ac:dyDescent="0.2">
      <c r="A353">
        <v>352</v>
      </c>
      <c r="B353" t="s">
        <v>1256</v>
      </c>
      <c r="C353" s="5">
        <v>42614</v>
      </c>
      <c r="D353" s="5" t="str">
        <f t="shared" si="35"/>
        <v>2016-09</v>
      </c>
      <c r="E353" s="5">
        <v>42616</v>
      </c>
      <c r="F353" t="s">
        <v>193</v>
      </c>
      <c r="G353" t="s">
        <v>1257</v>
      </c>
      <c r="H353" t="s">
        <v>1258</v>
      </c>
      <c r="I353" t="s">
        <v>107</v>
      </c>
      <c r="J353" t="s">
        <v>32</v>
      </c>
      <c r="K353" t="s">
        <v>271</v>
      </c>
      <c r="L353" t="s">
        <v>272</v>
      </c>
      <c r="M353">
        <v>10009</v>
      </c>
      <c r="N353" t="s">
        <v>153</v>
      </c>
      <c r="O353" t="s">
        <v>1261</v>
      </c>
      <c r="P353" t="s">
        <v>51</v>
      </c>
      <c r="Q353" t="s">
        <v>80</v>
      </c>
      <c r="R353" t="s">
        <v>1262</v>
      </c>
      <c r="S353">
        <v>3.048</v>
      </c>
      <c r="T353">
        <v>1</v>
      </c>
      <c r="U353">
        <v>0.2</v>
      </c>
      <c r="V353">
        <v>1.0668</v>
      </c>
      <c r="W353" s="6">
        <f t="shared" si="34"/>
        <v>0.35</v>
      </c>
      <c r="X353" s="4">
        <f t="shared" si="31"/>
        <v>1.0668</v>
      </c>
      <c r="Y353" s="4">
        <f t="shared" si="32"/>
        <v>3.048</v>
      </c>
      <c r="Z353" s="4">
        <f t="shared" si="33"/>
        <v>3.81</v>
      </c>
      <c r="AA353" s="4">
        <f t="shared" si="30"/>
        <v>0.60960000000000003</v>
      </c>
    </row>
    <row r="354" spans="1:27" x14ac:dyDescent="0.2">
      <c r="A354">
        <v>353</v>
      </c>
      <c r="B354" t="s">
        <v>1256</v>
      </c>
      <c r="C354" s="5">
        <v>42614</v>
      </c>
      <c r="D354" s="5" t="str">
        <f t="shared" si="35"/>
        <v>2016-09</v>
      </c>
      <c r="E354" s="5">
        <v>42616</v>
      </c>
      <c r="F354" t="s">
        <v>193</v>
      </c>
      <c r="G354" t="s">
        <v>1257</v>
      </c>
      <c r="H354" t="s">
        <v>1258</v>
      </c>
      <c r="I354" t="s">
        <v>107</v>
      </c>
      <c r="J354" t="s">
        <v>32</v>
      </c>
      <c r="K354" t="s">
        <v>271</v>
      </c>
      <c r="L354" t="s">
        <v>272</v>
      </c>
      <c r="M354">
        <v>10009</v>
      </c>
      <c r="N354" t="s">
        <v>153</v>
      </c>
      <c r="O354" t="s">
        <v>1259</v>
      </c>
      <c r="P354" t="s">
        <v>51</v>
      </c>
      <c r="Q354" t="s">
        <v>95</v>
      </c>
      <c r="R354" t="s">
        <v>1260</v>
      </c>
      <c r="S354">
        <v>49.12</v>
      </c>
      <c r="T354">
        <v>4</v>
      </c>
      <c r="U354">
        <v>0</v>
      </c>
      <c r="V354">
        <v>23.086399999999998</v>
      </c>
      <c r="W354" s="6">
        <f t="shared" si="34"/>
        <v>0.47</v>
      </c>
      <c r="X354" s="4">
        <f t="shared" si="31"/>
        <v>5.7715999999999994</v>
      </c>
      <c r="Y354" s="4">
        <f t="shared" si="32"/>
        <v>12.28</v>
      </c>
      <c r="Z354" s="4">
        <f t="shared" si="33"/>
        <v>12.28</v>
      </c>
      <c r="AA354" s="4">
        <f t="shared" si="30"/>
        <v>0</v>
      </c>
    </row>
    <row r="355" spans="1:27" x14ac:dyDescent="0.2">
      <c r="A355">
        <v>354</v>
      </c>
      <c r="B355" t="s">
        <v>1256</v>
      </c>
      <c r="C355" s="5">
        <v>42614</v>
      </c>
      <c r="D355" s="5" t="str">
        <f t="shared" si="35"/>
        <v>2016-09</v>
      </c>
      <c r="E355" s="5">
        <v>42616</v>
      </c>
      <c r="F355" t="s">
        <v>193</v>
      </c>
      <c r="G355" t="s">
        <v>1257</v>
      </c>
      <c r="H355" t="s">
        <v>1258</v>
      </c>
      <c r="I355" t="s">
        <v>107</v>
      </c>
      <c r="J355" t="s">
        <v>32</v>
      </c>
      <c r="K355" t="s">
        <v>271</v>
      </c>
      <c r="L355" t="s">
        <v>272</v>
      </c>
      <c r="M355">
        <v>10009</v>
      </c>
      <c r="N355" t="s">
        <v>153</v>
      </c>
      <c r="O355" t="s">
        <v>1263</v>
      </c>
      <c r="P355" t="s">
        <v>51</v>
      </c>
      <c r="Q355" t="s">
        <v>80</v>
      </c>
      <c r="R355" t="s">
        <v>1264</v>
      </c>
      <c r="S355">
        <v>4355.1680000000006</v>
      </c>
      <c r="T355">
        <v>4</v>
      </c>
      <c r="U355">
        <v>0.2</v>
      </c>
      <c r="V355">
        <v>1415.4295999999997</v>
      </c>
      <c r="W355" s="6">
        <f t="shared" si="34"/>
        <v>0.3249999999999999</v>
      </c>
      <c r="X355" s="4">
        <f t="shared" si="31"/>
        <v>353.85739999999993</v>
      </c>
      <c r="Y355" s="4">
        <f t="shared" si="32"/>
        <v>1088.7920000000001</v>
      </c>
      <c r="Z355" s="4">
        <f t="shared" si="33"/>
        <v>1360.99</v>
      </c>
      <c r="AA355" s="4">
        <f t="shared" si="30"/>
        <v>871.03360000000021</v>
      </c>
    </row>
    <row r="356" spans="1:27" x14ac:dyDescent="0.2">
      <c r="A356">
        <v>355</v>
      </c>
      <c r="B356" t="s">
        <v>1265</v>
      </c>
      <c r="C356" s="5">
        <v>42468</v>
      </c>
      <c r="D356" s="5" t="str">
        <f t="shared" si="35"/>
        <v>2016-04</v>
      </c>
      <c r="E356" s="5">
        <v>42473</v>
      </c>
      <c r="F356" t="s">
        <v>55</v>
      </c>
      <c r="G356" t="s">
        <v>1266</v>
      </c>
      <c r="H356" t="s">
        <v>1267</v>
      </c>
      <c r="I356" t="s">
        <v>31</v>
      </c>
      <c r="J356" t="s">
        <v>32</v>
      </c>
      <c r="K356" t="s">
        <v>271</v>
      </c>
      <c r="L356" t="s">
        <v>272</v>
      </c>
      <c r="M356">
        <v>10035</v>
      </c>
      <c r="N356" t="s">
        <v>153</v>
      </c>
      <c r="O356" t="s">
        <v>1268</v>
      </c>
      <c r="P356" t="s">
        <v>37</v>
      </c>
      <c r="Q356" t="s">
        <v>38</v>
      </c>
      <c r="R356" t="s">
        <v>1269</v>
      </c>
      <c r="S356">
        <v>388.70400000000006</v>
      </c>
      <c r="T356">
        <v>6</v>
      </c>
      <c r="U356">
        <v>0.2</v>
      </c>
      <c r="V356">
        <v>-4.8588000000000022</v>
      </c>
      <c r="W356" s="6">
        <f t="shared" si="34"/>
        <v>-1.2500000000000004E-2</v>
      </c>
      <c r="X356" s="4">
        <f t="shared" si="31"/>
        <v>-0.80980000000000041</v>
      </c>
      <c r="Y356" s="4">
        <f t="shared" si="32"/>
        <v>64.784000000000006</v>
      </c>
      <c r="Z356" s="4">
        <f t="shared" si="33"/>
        <v>80.98</v>
      </c>
      <c r="AA356" s="4">
        <f t="shared" si="30"/>
        <v>77.740800000000021</v>
      </c>
    </row>
    <row r="357" spans="1:27" x14ac:dyDescent="0.2">
      <c r="A357">
        <v>356</v>
      </c>
      <c r="B357" t="s">
        <v>1265</v>
      </c>
      <c r="C357" s="5">
        <v>42468</v>
      </c>
      <c r="D357" s="5" t="str">
        <f t="shared" si="35"/>
        <v>2016-04</v>
      </c>
      <c r="E357" s="5">
        <v>42473</v>
      </c>
      <c r="F357" t="s">
        <v>55</v>
      </c>
      <c r="G357" t="s">
        <v>1266</v>
      </c>
      <c r="H357" t="s">
        <v>1267</v>
      </c>
      <c r="I357" t="s">
        <v>31</v>
      </c>
      <c r="J357" t="s">
        <v>32</v>
      </c>
      <c r="K357" t="s">
        <v>271</v>
      </c>
      <c r="L357" t="s">
        <v>272</v>
      </c>
      <c r="M357">
        <v>10035</v>
      </c>
      <c r="N357" t="s">
        <v>153</v>
      </c>
      <c r="O357" t="s">
        <v>1270</v>
      </c>
      <c r="P357" t="s">
        <v>51</v>
      </c>
      <c r="Q357" t="s">
        <v>178</v>
      </c>
      <c r="R357" t="s">
        <v>1271</v>
      </c>
      <c r="S357">
        <v>8.26</v>
      </c>
      <c r="T357">
        <v>2</v>
      </c>
      <c r="U357">
        <v>0</v>
      </c>
      <c r="V357">
        <v>3.7995999999999999</v>
      </c>
      <c r="W357" s="6">
        <f t="shared" si="34"/>
        <v>0.46</v>
      </c>
      <c r="X357" s="4">
        <f t="shared" si="31"/>
        <v>1.8997999999999999</v>
      </c>
      <c r="Y357" s="4">
        <f t="shared" si="32"/>
        <v>4.13</v>
      </c>
      <c r="Z357" s="4">
        <f t="shared" si="33"/>
        <v>4.13</v>
      </c>
      <c r="AA357" s="4">
        <f t="shared" si="30"/>
        <v>0</v>
      </c>
    </row>
    <row r="358" spans="1:27" x14ac:dyDescent="0.2">
      <c r="A358">
        <v>357</v>
      </c>
      <c r="B358" t="s">
        <v>1265</v>
      </c>
      <c r="C358" s="5">
        <v>42468</v>
      </c>
      <c r="D358" s="5" t="str">
        <f t="shared" si="35"/>
        <v>2016-04</v>
      </c>
      <c r="E358" s="5">
        <v>42473</v>
      </c>
      <c r="F358" t="s">
        <v>55</v>
      </c>
      <c r="G358" t="s">
        <v>1266</v>
      </c>
      <c r="H358" t="s">
        <v>1267</v>
      </c>
      <c r="I358" t="s">
        <v>31</v>
      </c>
      <c r="J358" t="s">
        <v>32</v>
      </c>
      <c r="K358" t="s">
        <v>271</v>
      </c>
      <c r="L358" t="s">
        <v>272</v>
      </c>
      <c r="M358">
        <v>10035</v>
      </c>
      <c r="N358" t="s">
        <v>153</v>
      </c>
      <c r="O358" t="s">
        <v>1272</v>
      </c>
      <c r="P358" t="s">
        <v>51</v>
      </c>
      <c r="Q358" t="s">
        <v>73</v>
      </c>
      <c r="R358" t="s">
        <v>1273</v>
      </c>
      <c r="S358">
        <v>17.04</v>
      </c>
      <c r="T358">
        <v>4</v>
      </c>
      <c r="U358">
        <v>0</v>
      </c>
      <c r="V358">
        <v>6.9863999999999997</v>
      </c>
      <c r="W358" s="6">
        <f t="shared" si="34"/>
        <v>0.41000000000000003</v>
      </c>
      <c r="X358" s="4">
        <f t="shared" si="31"/>
        <v>1.7465999999999999</v>
      </c>
      <c r="Y358" s="4">
        <f t="shared" si="32"/>
        <v>4.26</v>
      </c>
      <c r="Z358" s="4">
        <f t="shared" si="33"/>
        <v>4.26</v>
      </c>
      <c r="AA358" s="4">
        <f t="shared" si="30"/>
        <v>0</v>
      </c>
    </row>
    <row r="359" spans="1:27" x14ac:dyDescent="0.2">
      <c r="A359">
        <v>358</v>
      </c>
      <c r="B359" t="s">
        <v>1265</v>
      </c>
      <c r="C359" s="5">
        <v>42468</v>
      </c>
      <c r="D359" s="5" t="str">
        <f t="shared" si="35"/>
        <v>2016-04</v>
      </c>
      <c r="E359" s="5">
        <v>42473</v>
      </c>
      <c r="F359" t="s">
        <v>55</v>
      </c>
      <c r="G359" t="s">
        <v>1266</v>
      </c>
      <c r="H359" t="s">
        <v>1267</v>
      </c>
      <c r="I359" t="s">
        <v>31</v>
      </c>
      <c r="J359" t="s">
        <v>32</v>
      </c>
      <c r="K359" t="s">
        <v>271</v>
      </c>
      <c r="L359" t="s">
        <v>272</v>
      </c>
      <c r="M359">
        <v>10035</v>
      </c>
      <c r="N359" t="s">
        <v>153</v>
      </c>
      <c r="O359" t="s">
        <v>1274</v>
      </c>
      <c r="P359" t="s">
        <v>51</v>
      </c>
      <c r="Q359" t="s">
        <v>95</v>
      </c>
      <c r="R359" t="s">
        <v>1275</v>
      </c>
      <c r="S359">
        <v>34.4</v>
      </c>
      <c r="T359">
        <v>5</v>
      </c>
      <c r="U359">
        <v>0</v>
      </c>
      <c r="V359">
        <v>15.823999999999998</v>
      </c>
      <c r="W359" s="6">
        <f t="shared" si="34"/>
        <v>0.45999999999999996</v>
      </c>
      <c r="X359" s="4">
        <f t="shared" si="31"/>
        <v>3.1647999999999996</v>
      </c>
      <c r="Y359" s="4">
        <f t="shared" si="32"/>
        <v>6.88</v>
      </c>
      <c r="Z359" s="4">
        <f t="shared" si="33"/>
        <v>6.88</v>
      </c>
      <c r="AA359" s="4">
        <f t="shared" si="30"/>
        <v>0</v>
      </c>
    </row>
    <row r="360" spans="1:27" x14ac:dyDescent="0.2">
      <c r="A360">
        <v>359</v>
      </c>
      <c r="B360" t="s">
        <v>1276</v>
      </c>
      <c r="C360" s="5">
        <v>42483</v>
      </c>
      <c r="D360" s="5" t="str">
        <f t="shared" si="35"/>
        <v>2016-04</v>
      </c>
      <c r="E360" s="5">
        <v>42488</v>
      </c>
      <c r="F360" t="s">
        <v>55</v>
      </c>
      <c r="G360" t="s">
        <v>826</v>
      </c>
      <c r="H360" t="s">
        <v>827</v>
      </c>
      <c r="I360" t="s">
        <v>46</v>
      </c>
      <c r="J360" t="s">
        <v>32</v>
      </c>
      <c r="K360" t="s">
        <v>472</v>
      </c>
      <c r="L360" t="s">
        <v>93</v>
      </c>
      <c r="M360">
        <v>28205</v>
      </c>
      <c r="N360" t="s">
        <v>35</v>
      </c>
      <c r="O360" t="s">
        <v>809</v>
      </c>
      <c r="P360" t="s">
        <v>51</v>
      </c>
      <c r="Q360" t="s">
        <v>95</v>
      </c>
      <c r="R360" t="s">
        <v>810</v>
      </c>
      <c r="S360">
        <v>36.240000000000009</v>
      </c>
      <c r="T360">
        <v>5</v>
      </c>
      <c r="U360">
        <v>0.2</v>
      </c>
      <c r="V360">
        <v>11.324999999999996</v>
      </c>
      <c r="W360" s="6">
        <f t="shared" si="34"/>
        <v>0.31249999999999978</v>
      </c>
      <c r="X360" s="4">
        <f t="shared" si="31"/>
        <v>2.2649999999999992</v>
      </c>
      <c r="Y360" s="4">
        <f t="shared" si="32"/>
        <v>7.248000000000002</v>
      </c>
      <c r="Z360" s="4">
        <f t="shared" si="33"/>
        <v>9.0600000000000023</v>
      </c>
      <c r="AA360" s="4">
        <f t="shared" si="30"/>
        <v>7.248000000000002</v>
      </c>
    </row>
    <row r="361" spans="1:27" x14ac:dyDescent="0.2">
      <c r="A361">
        <v>360</v>
      </c>
      <c r="B361" t="s">
        <v>1277</v>
      </c>
      <c r="C361" s="5">
        <v>42802</v>
      </c>
      <c r="D361" s="5" t="str">
        <f t="shared" si="35"/>
        <v>2017-03</v>
      </c>
      <c r="E361" s="5">
        <v>42805</v>
      </c>
      <c r="F361" t="s">
        <v>193</v>
      </c>
      <c r="G361" t="s">
        <v>1278</v>
      </c>
      <c r="H361" t="s">
        <v>1279</v>
      </c>
      <c r="I361" t="s">
        <v>46</v>
      </c>
      <c r="J361" t="s">
        <v>32</v>
      </c>
      <c r="K361" t="s">
        <v>502</v>
      </c>
      <c r="L361" t="s">
        <v>1280</v>
      </c>
      <c r="M361">
        <v>31907</v>
      </c>
      <c r="N361" t="s">
        <v>35</v>
      </c>
      <c r="O361" t="s">
        <v>1281</v>
      </c>
      <c r="P361" t="s">
        <v>51</v>
      </c>
      <c r="Q361" t="s">
        <v>83</v>
      </c>
      <c r="R361" t="s">
        <v>1282</v>
      </c>
      <c r="S361">
        <v>647.84</v>
      </c>
      <c r="T361">
        <v>8</v>
      </c>
      <c r="U361">
        <v>0</v>
      </c>
      <c r="V361">
        <v>168.4384</v>
      </c>
      <c r="W361" s="6">
        <f t="shared" si="34"/>
        <v>0.26</v>
      </c>
      <c r="X361" s="4">
        <f t="shared" si="31"/>
        <v>21.0548</v>
      </c>
      <c r="Y361" s="4">
        <f t="shared" si="32"/>
        <v>80.98</v>
      </c>
      <c r="Z361" s="4">
        <f t="shared" si="33"/>
        <v>80.98</v>
      </c>
      <c r="AA361" s="4">
        <f t="shared" si="30"/>
        <v>0</v>
      </c>
    </row>
    <row r="362" spans="1:27" x14ac:dyDescent="0.2">
      <c r="A362">
        <v>361</v>
      </c>
      <c r="B362" t="s">
        <v>1277</v>
      </c>
      <c r="C362" s="5">
        <v>42802</v>
      </c>
      <c r="D362" s="5" t="str">
        <f t="shared" si="35"/>
        <v>2017-03</v>
      </c>
      <c r="E362" s="5">
        <v>42805</v>
      </c>
      <c r="F362" t="s">
        <v>193</v>
      </c>
      <c r="G362" t="s">
        <v>1278</v>
      </c>
      <c r="H362" t="s">
        <v>1279</v>
      </c>
      <c r="I362" t="s">
        <v>46</v>
      </c>
      <c r="J362" t="s">
        <v>32</v>
      </c>
      <c r="K362" t="s">
        <v>502</v>
      </c>
      <c r="L362" t="s">
        <v>1280</v>
      </c>
      <c r="M362">
        <v>31907</v>
      </c>
      <c r="N362" t="s">
        <v>35</v>
      </c>
      <c r="O362" t="s">
        <v>1283</v>
      </c>
      <c r="P362" t="s">
        <v>51</v>
      </c>
      <c r="Q362" t="s">
        <v>52</v>
      </c>
      <c r="R362" t="s">
        <v>1284</v>
      </c>
      <c r="S362">
        <v>20.7</v>
      </c>
      <c r="T362">
        <v>2</v>
      </c>
      <c r="U362">
        <v>0</v>
      </c>
      <c r="V362">
        <v>9.9359999999999999</v>
      </c>
      <c r="W362" s="6">
        <f t="shared" si="34"/>
        <v>0.48000000000000004</v>
      </c>
      <c r="X362" s="4">
        <f t="shared" si="31"/>
        <v>4.968</v>
      </c>
      <c r="Y362" s="4">
        <f t="shared" si="32"/>
        <v>10.35</v>
      </c>
      <c r="Z362" s="4">
        <f t="shared" si="33"/>
        <v>10.35</v>
      </c>
      <c r="AA362" s="4">
        <f t="shared" si="30"/>
        <v>0</v>
      </c>
    </row>
    <row r="363" spans="1:27" x14ac:dyDescent="0.2">
      <c r="A363">
        <v>362</v>
      </c>
      <c r="B363" t="s">
        <v>1285</v>
      </c>
      <c r="C363" s="5">
        <v>43003</v>
      </c>
      <c r="D363" s="5" t="str">
        <f t="shared" si="35"/>
        <v>2017-09</v>
      </c>
      <c r="E363" s="5">
        <v>43009</v>
      </c>
      <c r="F363" t="s">
        <v>55</v>
      </c>
      <c r="G363" t="s">
        <v>1286</v>
      </c>
      <c r="H363" t="s">
        <v>1287</v>
      </c>
      <c r="I363" t="s">
        <v>31</v>
      </c>
      <c r="J363" t="s">
        <v>32</v>
      </c>
      <c r="K363" t="s">
        <v>271</v>
      </c>
      <c r="L363" t="s">
        <v>272</v>
      </c>
      <c r="M363">
        <v>10009</v>
      </c>
      <c r="N363" t="s">
        <v>153</v>
      </c>
      <c r="O363" t="s">
        <v>1283</v>
      </c>
      <c r="P363" t="s">
        <v>51</v>
      </c>
      <c r="Q363" t="s">
        <v>52</v>
      </c>
      <c r="R363" t="s">
        <v>1284</v>
      </c>
      <c r="S363">
        <v>20.7</v>
      </c>
      <c r="T363">
        <v>2</v>
      </c>
      <c r="U363">
        <v>0</v>
      </c>
      <c r="V363">
        <v>9.9359999999999999</v>
      </c>
      <c r="W363" s="6">
        <f t="shared" si="34"/>
        <v>0.48000000000000004</v>
      </c>
      <c r="X363" s="4">
        <f t="shared" si="31"/>
        <v>4.968</v>
      </c>
      <c r="Y363" s="4">
        <f t="shared" si="32"/>
        <v>10.35</v>
      </c>
      <c r="Z363" s="4">
        <f t="shared" si="33"/>
        <v>10.35</v>
      </c>
      <c r="AA363" s="4">
        <f t="shared" si="30"/>
        <v>0</v>
      </c>
    </row>
    <row r="364" spans="1:27" x14ac:dyDescent="0.2">
      <c r="A364">
        <v>363</v>
      </c>
      <c r="B364" t="s">
        <v>1285</v>
      </c>
      <c r="C364" s="5">
        <v>43003</v>
      </c>
      <c r="D364" s="5" t="str">
        <f t="shared" si="35"/>
        <v>2017-09</v>
      </c>
      <c r="E364" s="5">
        <v>43009</v>
      </c>
      <c r="F364" t="s">
        <v>55</v>
      </c>
      <c r="G364" t="s">
        <v>1286</v>
      </c>
      <c r="H364" t="s">
        <v>1287</v>
      </c>
      <c r="I364" t="s">
        <v>31</v>
      </c>
      <c r="J364" t="s">
        <v>32</v>
      </c>
      <c r="K364" t="s">
        <v>271</v>
      </c>
      <c r="L364" t="s">
        <v>272</v>
      </c>
      <c r="M364">
        <v>10009</v>
      </c>
      <c r="N364" t="s">
        <v>153</v>
      </c>
      <c r="O364" t="s">
        <v>1288</v>
      </c>
      <c r="P364" t="s">
        <v>37</v>
      </c>
      <c r="Q364" t="s">
        <v>41</v>
      </c>
      <c r="R364" t="s">
        <v>1289</v>
      </c>
      <c r="S364">
        <v>488.64600000000002</v>
      </c>
      <c r="T364">
        <v>3</v>
      </c>
      <c r="U364">
        <v>0.1</v>
      </c>
      <c r="V364">
        <v>86.870400000000004</v>
      </c>
      <c r="W364" s="6">
        <f t="shared" si="34"/>
        <v>0.17777777777777778</v>
      </c>
      <c r="X364" s="4">
        <f t="shared" si="31"/>
        <v>28.956800000000001</v>
      </c>
      <c r="Y364" s="4">
        <f t="shared" si="32"/>
        <v>162.88200000000001</v>
      </c>
      <c r="Z364" s="4">
        <f t="shared" si="33"/>
        <v>180.98</v>
      </c>
      <c r="AA364" s="4">
        <f t="shared" si="30"/>
        <v>48.864600000000003</v>
      </c>
    </row>
    <row r="365" spans="1:27" x14ac:dyDescent="0.2">
      <c r="A365">
        <v>364</v>
      </c>
      <c r="B365" t="s">
        <v>1285</v>
      </c>
      <c r="C365" s="5">
        <v>43003</v>
      </c>
      <c r="D365" s="5" t="str">
        <f t="shared" si="35"/>
        <v>2017-09</v>
      </c>
      <c r="E365" s="5">
        <v>43009</v>
      </c>
      <c r="F365" t="s">
        <v>55</v>
      </c>
      <c r="G365" t="s">
        <v>1286</v>
      </c>
      <c r="H365" t="s">
        <v>1287</v>
      </c>
      <c r="I365" t="s">
        <v>31</v>
      </c>
      <c r="J365" t="s">
        <v>32</v>
      </c>
      <c r="K365" t="s">
        <v>271</v>
      </c>
      <c r="L365" t="s">
        <v>272</v>
      </c>
      <c r="M365">
        <v>10009</v>
      </c>
      <c r="N365" t="s">
        <v>153</v>
      </c>
      <c r="O365" t="s">
        <v>1290</v>
      </c>
      <c r="P365" t="s">
        <v>51</v>
      </c>
      <c r="Q365" t="s">
        <v>73</v>
      </c>
      <c r="R365" t="s">
        <v>1291</v>
      </c>
      <c r="S365">
        <v>5.56</v>
      </c>
      <c r="T365">
        <v>2</v>
      </c>
      <c r="U365">
        <v>0</v>
      </c>
      <c r="V365">
        <v>1.4455999999999998</v>
      </c>
      <c r="W365" s="6">
        <f t="shared" si="34"/>
        <v>0.25999999999999995</v>
      </c>
      <c r="X365" s="4">
        <f t="shared" si="31"/>
        <v>0.72279999999999989</v>
      </c>
      <c r="Y365" s="4">
        <f t="shared" si="32"/>
        <v>2.78</v>
      </c>
      <c r="Z365" s="4">
        <f t="shared" si="33"/>
        <v>2.78</v>
      </c>
      <c r="AA365" s="4">
        <f t="shared" si="30"/>
        <v>0</v>
      </c>
    </row>
    <row r="366" spans="1:27" x14ac:dyDescent="0.2">
      <c r="A366">
        <v>365</v>
      </c>
      <c r="B366" t="s">
        <v>1285</v>
      </c>
      <c r="C366" s="5">
        <v>43003</v>
      </c>
      <c r="D366" s="5" t="str">
        <f t="shared" si="35"/>
        <v>2017-09</v>
      </c>
      <c r="E366" s="5">
        <v>43009</v>
      </c>
      <c r="F366" t="s">
        <v>55</v>
      </c>
      <c r="G366" t="s">
        <v>1286</v>
      </c>
      <c r="H366" t="s">
        <v>1287</v>
      </c>
      <c r="I366" t="s">
        <v>31</v>
      </c>
      <c r="J366" t="s">
        <v>32</v>
      </c>
      <c r="K366" t="s">
        <v>271</v>
      </c>
      <c r="L366" t="s">
        <v>272</v>
      </c>
      <c r="M366">
        <v>10009</v>
      </c>
      <c r="N366" t="s">
        <v>153</v>
      </c>
      <c r="O366" t="s">
        <v>1292</v>
      </c>
      <c r="P366" t="s">
        <v>37</v>
      </c>
      <c r="Q366" t="s">
        <v>70</v>
      </c>
      <c r="R366" t="s">
        <v>1293</v>
      </c>
      <c r="S366">
        <v>47.12</v>
      </c>
      <c r="T366">
        <v>8</v>
      </c>
      <c r="U366">
        <v>0</v>
      </c>
      <c r="V366">
        <v>20.732800000000001</v>
      </c>
      <c r="W366" s="6">
        <f t="shared" si="34"/>
        <v>0.44000000000000006</v>
      </c>
      <c r="X366" s="4">
        <f t="shared" si="31"/>
        <v>2.5916000000000001</v>
      </c>
      <c r="Y366" s="4">
        <f t="shared" si="32"/>
        <v>5.89</v>
      </c>
      <c r="Z366" s="4">
        <f t="shared" si="33"/>
        <v>5.89</v>
      </c>
      <c r="AA366" s="4">
        <f t="shared" si="30"/>
        <v>0</v>
      </c>
    </row>
    <row r="367" spans="1:27" x14ac:dyDescent="0.2">
      <c r="A367">
        <v>366</v>
      </c>
      <c r="B367" t="s">
        <v>1294</v>
      </c>
      <c r="C367" s="5">
        <v>41906</v>
      </c>
      <c r="D367" s="5" t="str">
        <f t="shared" si="35"/>
        <v>2014-09</v>
      </c>
      <c r="E367" s="5">
        <v>41911</v>
      </c>
      <c r="F367" t="s">
        <v>55</v>
      </c>
      <c r="G367" t="s">
        <v>1295</v>
      </c>
      <c r="H367" t="s">
        <v>1296</v>
      </c>
      <c r="I367" t="s">
        <v>31</v>
      </c>
      <c r="J367" t="s">
        <v>32</v>
      </c>
      <c r="K367" t="s">
        <v>132</v>
      </c>
      <c r="L367" t="s">
        <v>48</v>
      </c>
      <c r="M367">
        <v>94109</v>
      </c>
      <c r="N367" t="s">
        <v>49</v>
      </c>
      <c r="O367" t="s">
        <v>244</v>
      </c>
      <c r="P367" t="s">
        <v>51</v>
      </c>
      <c r="Q367" t="s">
        <v>64</v>
      </c>
      <c r="R367" t="s">
        <v>245</v>
      </c>
      <c r="S367">
        <v>211.96</v>
      </c>
      <c r="T367">
        <v>4</v>
      </c>
      <c r="U367">
        <v>0</v>
      </c>
      <c r="V367">
        <v>8.4783999999999935</v>
      </c>
      <c r="W367" s="6">
        <f t="shared" si="34"/>
        <v>3.9999999999999966E-2</v>
      </c>
      <c r="X367" s="4">
        <f t="shared" si="31"/>
        <v>2.1195999999999984</v>
      </c>
      <c r="Y367" s="4">
        <f t="shared" si="32"/>
        <v>52.99</v>
      </c>
      <c r="Z367" s="4">
        <f t="shared" si="33"/>
        <v>52.99</v>
      </c>
      <c r="AA367" s="4">
        <f t="shared" si="30"/>
        <v>0</v>
      </c>
    </row>
    <row r="368" spans="1:27" x14ac:dyDescent="0.2">
      <c r="A368">
        <v>367</v>
      </c>
      <c r="B368" t="s">
        <v>1297</v>
      </c>
      <c r="C368" s="5">
        <v>42664</v>
      </c>
      <c r="D368" s="5" t="str">
        <f t="shared" si="35"/>
        <v>2016-10</v>
      </c>
      <c r="E368" s="5">
        <v>42664</v>
      </c>
      <c r="F368" t="s">
        <v>1298</v>
      </c>
      <c r="G368" t="s">
        <v>1299</v>
      </c>
      <c r="H368" t="s">
        <v>1300</v>
      </c>
      <c r="I368" t="s">
        <v>46</v>
      </c>
      <c r="J368" t="s">
        <v>32</v>
      </c>
      <c r="K368" t="s">
        <v>1301</v>
      </c>
      <c r="L368" t="s">
        <v>754</v>
      </c>
      <c r="M368">
        <v>6040</v>
      </c>
      <c r="N368" t="s">
        <v>153</v>
      </c>
      <c r="O368" t="s">
        <v>1302</v>
      </c>
      <c r="P368" t="s">
        <v>51</v>
      </c>
      <c r="Q368" t="s">
        <v>80</v>
      </c>
      <c r="R368" t="s">
        <v>1303</v>
      </c>
      <c r="S368">
        <v>23.2</v>
      </c>
      <c r="T368">
        <v>4</v>
      </c>
      <c r="U368">
        <v>0</v>
      </c>
      <c r="V368">
        <v>10.44</v>
      </c>
      <c r="W368" s="6">
        <f t="shared" si="34"/>
        <v>0.45</v>
      </c>
      <c r="X368" s="4">
        <f t="shared" si="31"/>
        <v>2.61</v>
      </c>
      <c r="Y368" s="4">
        <f t="shared" si="32"/>
        <v>5.8</v>
      </c>
      <c r="Z368" s="4">
        <f t="shared" si="33"/>
        <v>5.8</v>
      </c>
      <c r="AA368" s="4">
        <f t="shared" si="30"/>
        <v>0</v>
      </c>
    </row>
    <row r="369" spans="1:27" x14ac:dyDescent="0.2">
      <c r="A369">
        <v>368</v>
      </c>
      <c r="B369" t="s">
        <v>1297</v>
      </c>
      <c r="C369" s="5">
        <v>42664</v>
      </c>
      <c r="D369" s="5" t="str">
        <f t="shared" si="35"/>
        <v>2016-10</v>
      </c>
      <c r="E369" s="5">
        <v>42664</v>
      </c>
      <c r="F369" t="s">
        <v>1298</v>
      </c>
      <c r="G369" t="s">
        <v>1299</v>
      </c>
      <c r="H369" t="s">
        <v>1300</v>
      </c>
      <c r="I369" t="s">
        <v>46</v>
      </c>
      <c r="J369" t="s">
        <v>32</v>
      </c>
      <c r="K369" t="s">
        <v>1301</v>
      </c>
      <c r="L369" t="s">
        <v>754</v>
      </c>
      <c r="M369">
        <v>6040</v>
      </c>
      <c r="N369" t="s">
        <v>153</v>
      </c>
      <c r="O369" t="s">
        <v>1304</v>
      </c>
      <c r="P369" t="s">
        <v>51</v>
      </c>
      <c r="Q369" t="s">
        <v>584</v>
      </c>
      <c r="R369" t="s">
        <v>1305</v>
      </c>
      <c r="S369">
        <v>7.36</v>
      </c>
      <c r="T369">
        <v>2</v>
      </c>
      <c r="U369">
        <v>0</v>
      </c>
      <c r="V369">
        <v>0.14719999999999978</v>
      </c>
      <c r="W369" s="6">
        <f t="shared" si="34"/>
        <v>1.9999999999999969E-2</v>
      </c>
      <c r="X369" s="4">
        <f t="shared" si="31"/>
        <v>7.3599999999999888E-2</v>
      </c>
      <c r="Y369" s="4">
        <f t="shared" si="32"/>
        <v>3.68</v>
      </c>
      <c r="Z369" s="4">
        <f t="shared" si="33"/>
        <v>3.68</v>
      </c>
      <c r="AA369" s="4">
        <f t="shared" si="30"/>
        <v>0</v>
      </c>
    </row>
    <row r="370" spans="1:27" x14ac:dyDescent="0.2">
      <c r="A370">
        <v>369</v>
      </c>
      <c r="B370" t="s">
        <v>1297</v>
      </c>
      <c r="C370" s="5">
        <v>42664</v>
      </c>
      <c r="D370" s="5" t="str">
        <f t="shared" si="35"/>
        <v>2016-10</v>
      </c>
      <c r="E370" s="5">
        <v>42664</v>
      </c>
      <c r="F370" t="s">
        <v>1298</v>
      </c>
      <c r="G370" t="s">
        <v>1299</v>
      </c>
      <c r="H370" t="s">
        <v>1300</v>
      </c>
      <c r="I370" t="s">
        <v>46</v>
      </c>
      <c r="J370" t="s">
        <v>32</v>
      </c>
      <c r="K370" t="s">
        <v>1301</v>
      </c>
      <c r="L370" t="s">
        <v>754</v>
      </c>
      <c r="M370">
        <v>6040</v>
      </c>
      <c r="N370" t="s">
        <v>153</v>
      </c>
      <c r="O370" t="s">
        <v>1306</v>
      </c>
      <c r="P370" t="s">
        <v>51</v>
      </c>
      <c r="Q370" t="s">
        <v>64</v>
      </c>
      <c r="R370" t="s">
        <v>1307</v>
      </c>
      <c r="S370">
        <v>104.79</v>
      </c>
      <c r="T370">
        <v>7</v>
      </c>
      <c r="U370">
        <v>0</v>
      </c>
      <c r="V370">
        <v>29.341200000000008</v>
      </c>
      <c r="W370" s="6">
        <f t="shared" si="34"/>
        <v>0.28000000000000008</v>
      </c>
      <c r="X370" s="4">
        <f t="shared" si="31"/>
        <v>4.1916000000000011</v>
      </c>
      <c r="Y370" s="4">
        <f t="shared" si="32"/>
        <v>14.97</v>
      </c>
      <c r="Z370" s="4">
        <f t="shared" si="33"/>
        <v>14.97</v>
      </c>
      <c r="AA370" s="4">
        <f t="shared" si="30"/>
        <v>0</v>
      </c>
    </row>
    <row r="371" spans="1:27" x14ac:dyDescent="0.2">
      <c r="A371">
        <v>370</v>
      </c>
      <c r="B371" t="s">
        <v>1297</v>
      </c>
      <c r="C371" s="5">
        <v>42664</v>
      </c>
      <c r="D371" s="5" t="str">
        <f t="shared" si="35"/>
        <v>2016-10</v>
      </c>
      <c r="E371" s="5">
        <v>42664</v>
      </c>
      <c r="F371" t="s">
        <v>1298</v>
      </c>
      <c r="G371" t="s">
        <v>1299</v>
      </c>
      <c r="H371" t="s">
        <v>1300</v>
      </c>
      <c r="I371" t="s">
        <v>46</v>
      </c>
      <c r="J371" t="s">
        <v>32</v>
      </c>
      <c r="K371" t="s">
        <v>1301</v>
      </c>
      <c r="L371" t="s">
        <v>754</v>
      </c>
      <c r="M371">
        <v>6040</v>
      </c>
      <c r="N371" t="s">
        <v>153</v>
      </c>
      <c r="O371" t="s">
        <v>206</v>
      </c>
      <c r="P371" t="s">
        <v>37</v>
      </c>
      <c r="Q371" t="s">
        <v>38</v>
      </c>
      <c r="R371" t="s">
        <v>207</v>
      </c>
      <c r="S371">
        <v>1043.92</v>
      </c>
      <c r="T371">
        <v>4</v>
      </c>
      <c r="U371">
        <v>0</v>
      </c>
      <c r="V371">
        <v>271.41920000000005</v>
      </c>
      <c r="W371" s="6">
        <f t="shared" si="34"/>
        <v>0.26</v>
      </c>
      <c r="X371" s="4">
        <f t="shared" si="31"/>
        <v>67.854800000000012</v>
      </c>
      <c r="Y371" s="4">
        <f t="shared" si="32"/>
        <v>260.98</v>
      </c>
      <c r="Z371" s="4">
        <f t="shared" si="33"/>
        <v>260.98</v>
      </c>
      <c r="AA371" s="4">
        <f t="shared" si="30"/>
        <v>0</v>
      </c>
    </row>
    <row r="372" spans="1:27" x14ac:dyDescent="0.2">
      <c r="A372">
        <v>371</v>
      </c>
      <c r="B372" t="s">
        <v>1308</v>
      </c>
      <c r="C372" s="5">
        <v>42884</v>
      </c>
      <c r="D372" s="5" t="str">
        <f t="shared" si="35"/>
        <v>2017-05</v>
      </c>
      <c r="E372" s="5">
        <v>42890</v>
      </c>
      <c r="F372" t="s">
        <v>55</v>
      </c>
      <c r="G372" t="s">
        <v>1309</v>
      </c>
      <c r="H372" t="s">
        <v>1310</v>
      </c>
      <c r="I372" t="s">
        <v>31</v>
      </c>
      <c r="J372" t="s">
        <v>32</v>
      </c>
      <c r="K372" t="s">
        <v>1311</v>
      </c>
      <c r="L372" t="s">
        <v>109</v>
      </c>
      <c r="M372">
        <v>78550</v>
      </c>
      <c r="N372" t="s">
        <v>110</v>
      </c>
      <c r="O372" t="s">
        <v>1312</v>
      </c>
      <c r="P372" t="s">
        <v>51</v>
      </c>
      <c r="Q372" t="s">
        <v>95</v>
      </c>
      <c r="R372" t="s">
        <v>1313</v>
      </c>
      <c r="S372">
        <v>25.920000000000005</v>
      </c>
      <c r="T372">
        <v>5</v>
      </c>
      <c r="U372">
        <v>0.2</v>
      </c>
      <c r="V372">
        <v>9.3960000000000008</v>
      </c>
      <c r="W372" s="6">
        <f t="shared" si="34"/>
        <v>0.36249999999999993</v>
      </c>
      <c r="X372" s="4">
        <f t="shared" si="31"/>
        <v>1.8792000000000002</v>
      </c>
      <c r="Y372" s="4">
        <f t="shared" si="32"/>
        <v>5.1840000000000011</v>
      </c>
      <c r="Z372" s="4">
        <f t="shared" si="33"/>
        <v>6.4800000000000013</v>
      </c>
      <c r="AA372" s="4">
        <f t="shared" si="30"/>
        <v>5.1840000000000011</v>
      </c>
    </row>
    <row r="373" spans="1:27" x14ac:dyDescent="0.2">
      <c r="A373">
        <v>372</v>
      </c>
      <c r="B373" t="s">
        <v>1308</v>
      </c>
      <c r="C373" s="5">
        <v>42884</v>
      </c>
      <c r="D373" s="5" t="str">
        <f t="shared" si="35"/>
        <v>2017-05</v>
      </c>
      <c r="E373" s="5">
        <v>42890</v>
      </c>
      <c r="F373" t="s">
        <v>55</v>
      </c>
      <c r="G373" t="s">
        <v>1309</v>
      </c>
      <c r="H373" t="s">
        <v>1310</v>
      </c>
      <c r="I373" t="s">
        <v>31</v>
      </c>
      <c r="J373" t="s">
        <v>32</v>
      </c>
      <c r="K373" t="s">
        <v>1311</v>
      </c>
      <c r="L373" t="s">
        <v>109</v>
      </c>
      <c r="M373">
        <v>78550</v>
      </c>
      <c r="N373" t="s">
        <v>110</v>
      </c>
      <c r="O373" t="s">
        <v>1314</v>
      </c>
      <c r="P373" t="s">
        <v>51</v>
      </c>
      <c r="Q373" t="s">
        <v>64</v>
      </c>
      <c r="R373" t="s">
        <v>1315</v>
      </c>
      <c r="S373">
        <v>53.424000000000007</v>
      </c>
      <c r="T373">
        <v>3</v>
      </c>
      <c r="U373">
        <v>0.2</v>
      </c>
      <c r="V373">
        <v>4.6746000000000016</v>
      </c>
      <c r="W373" s="6">
        <f t="shared" si="34"/>
        <v>8.7500000000000022E-2</v>
      </c>
      <c r="X373" s="4">
        <f t="shared" si="31"/>
        <v>1.5582000000000005</v>
      </c>
      <c r="Y373" s="4">
        <f t="shared" si="32"/>
        <v>17.808000000000003</v>
      </c>
      <c r="Z373" s="4">
        <f t="shared" si="33"/>
        <v>22.259999999999998</v>
      </c>
      <c r="AA373" s="4">
        <f t="shared" si="30"/>
        <v>10.684800000000003</v>
      </c>
    </row>
    <row r="374" spans="1:27" x14ac:dyDescent="0.2">
      <c r="A374">
        <v>373</v>
      </c>
      <c r="B374" t="s">
        <v>1316</v>
      </c>
      <c r="C374" s="5">
        <v>41843</v>
      </c>
      <c r="D374" s="5" t="str">
        <f t="shared" si="35"/>
        <v>2014-07</v>
      </c>
      <c r="E374" s="5">
        <v>41847</v>
      </c>
      <c r="F374" t="s">
        <v>55</v>
      </c>
      <c r="G374" t="s">
        <v>1317</v>
      </c>
      <c r="H374" t="s">
        <v>1318</v>
      </c>
      <c r="I374" t="s">
        <v>31</v>
      </c>
      <c r="J374" t="s">
        <v>32</v>
      </c>
      <c r="K374" t="s">
        <v>1319</v>
      </c>
      <c r="L374" t="s">
        <v>315</v>
      </c>
      <c r="M374">
        <v>85705</v>
      </c>
      <c r="N374" t="s">
        <v>49</v>
      </c>
      <c r="O374" t="s">
        <v>1216</v>
      </c>
      <c r="P374" t="s">
        <v>51</v>
      </c>
      <c r="Q374" t="s">
        <v>80</v>
      </c>
      <c r="R374" t="s">
        <v>1217</v>
      </c>
      <c r="S374">
        <v>8.1600000000000019</v>
      </c>
      <c r="T374">
        <v>5</v>
      </c>
      <c r="U374">
        <v>0.7</v>
      </c>
      <c r="V374">
        <v>-5.7119999999999997</v>
      </c>
      <c r="W374" s="6">
        <f t="shared" si="34"/>
        <v>-0.69999999999999984</v>
      </c>
      <c r="X374" s="4">
        <f t="shared" si="31"/>
        <v>-1.1423999999999999</v>
      </c>
      <c r="Y374" s="4">
        <f t="shared" si="32"/>
        <v>1.6320000000000003</v>
      </c>
      <c r="Z374" s="4">
        <f t="shared" si="33"/>
        <v>5.44</v>
      </c>
      <c r="AA374" s="4">
        <f t="shared" si="30"/>
        <v>5.7120000000000006</v>
      </c>
    </row>
    <row r="375" spans="1:27" x14ac:dyDescent="0.2">
      <c r="A375">
        <v>374</v>
      </c>
      <c r="B375" t="s">
        <v>1316</v>
      </c>
      <c r="C375" s="5">
        <v>41843</v>
      </c>
      <c r="D375" s="5" t="str">
        <f t="shared" si="35"/>
        <v>2014-07</v>
      </c>
      <c r="E375" s="5">
        <v>41847</v>
      </c>
      <c r="F375" t="s">
        <v>55</v>
      </c>
      <c r="G375" t="s">
        <v>1317</v>
      </c>
      <c r="H375" t="s">
        <v>1318</v>
      </c>
      <c r="I375" t="s">
        <v>31</v>
      </c>
      <c r="J375" t="s">
        <v>32</v>
      </c>
      <c r="K375" t="s">
        <v>1319</v>
      </c>
      <c r="L375" t="s">
        <v>315</v>
      </c>
      <c r="M375">
        <v>85705</v>
      </c>
      <c r="N375" t="s">
        <v>49</v>
      </c>
      <c r="O375" t="s">
        <v>1320</v>
      </c>
      <c r="P375" t="s">
        <v>76</v>
      </c>
      <c r="Q375" t="s">
        <v>166</v>
      </c>
      <c r="R375" t="s">
        <v>1321</v>
      </c>
      <c r="S375">
        <v>1023.9360000000001</v>
      </c>
      <c r="T375">
        <v>8</v>
      </c>
      <c r="U375">
        <v>0.2</v>
      </c>
      <c r="V375">
        <v>179.1887999999999</v>
      </c>
      <c r="W375" s="6">
        <f t="shared" si="34"/>
        <v>0.17499999999999988</v>
      </c>
      <c r="X375" s="4">
        <f t="shared" si="31"/>
        <v>22.398599999999988</v>
      </c>
      <c r="Y375" s="4">
        <f t="shared" si="32"/>
        <v>127.99200000000002</v>
      </c>
      <c r="Z375" s="4">
        <f t="shared" si="33"/>
        <v>159.99</v>
      </c>
      <c r="AA375" s="4">
        <f t="shared" si="30"/>
        <v>204.78720000000004</v>
      </c>
    </row>
    <row r="376" spans="1:27" x14ac:dyDescent="0.2">
      <c r="A376">
        <v>375</v>
      </c>
      <c r="B376" t="s">
        <v>1316</v>
      </c>
      <c r="C376" s="5">
        <v>41843</v>
      </c>
      <c r="D376" s="5" t="str">
        <f t="shared" si="35"/>
        <v>2014-07</v>
      </c>
      <c r="E376" s="5">
        <v>41847</v>
      </c>
      <c r="F376" t="s">
        <v>55</v>
      </c>
      <c r="G376" t="s">
        <v>1317</v>
      </c>
      <c r="H376" t="s">
        <v>1318</v>
      </c>
      <c r="I376" t="s">
        <v>31</v>
      </c>
      <c r="J376" t="s">
        <v>32</v>
      </c>
      <c r="K376" t="s">
        <v>1319</v>
      </c>
      <c r="L376" t="s">
        <v>315</v>
      </c>
      <c r="M376">
        <v>85705</v>
      </c>
      <c r="N376" t="s">
        <v>49</v>
      </c>
      <c r="O376" t="s">
        <v>1322</v>
      </c>
      <c r="P376" t="s">
        <v>51</v>
      </c>
      <c r="Q376" t="s">
        <v>73</v>
      </c>
      <c r="R376" t="s">
        <v>1323</v>
      </c>
      <c r="S376">
        <v>9.24</v>
      </c>
      <c r="T376">
        <v>1</v>
      </c>
      <c r="U376">
        <v>0.2</v>
      </c>
      <c r="V376">
        <v>0.92399999999999993</v>
      </c>
      <c r="W376" s="6">
        <f t="shared" si="34"/>
        <v>9.9999999999999992E-2</v>
      </c>
      <c r="X376" s="4">
        <f t="shared" si="31"/>
        <v>0.92399999999999993</v>
      </c>
      <c r="Y376" s="4">
        <f t="shared" si="32"/>
        <v>9.24</v>
      </c>
      <c r="Z376" s="4">
        <f t="shared" si="33"/>
        <v>11.549999999999999</v>
      </c>
      <c r="AA376" s="4">
        <f t="shared" si="30"/>
        <v>1.8480000000000001</v>
      </c>
    </row>
    <row r="377" spans="1:27" x14ac:dyDescent="0.2">
      <c r="A377">
        <v>376</v>
      </c>
      <c r="B377" t="s">
        <v>1316</v>
      </c>
      <c r="C377" s="5">
        <v>41843</v>
      </c>
      <c r="D377" s="5" t="str">
        <f t="shared" si="35"/>
        <v>2014-07</v>
      </c>
      <c r="E377" s="5">
        <v>41847</v>
      </c>
      <c r="F377" t="s">
        <v>55</v>
      </c>
      <c r="G377" t="s">
        <v>1317</v>
      </c>
      <c r="H377" t="s">
        <v>1318</v>
      </c>
      <c r="I377" t="s">
        <v>31</v>
      </c>
      <c r="J377" t="s">
        <v>32</v>
      </c>
      <c r="K377" t="s">
        <v>1319</v>
      </c>
      <c r="L377" t="s">
        <v>315</v>
      </c>
      <c r="M377">
        <v>85705</v>
      </c>
      <c r="N377" t="s">
        <v>49</v>
      </c>
      <c r="O377" t="s">
        <v>1324</v>
      </c>
      <c r="P377" t="s">
        <v>76</v>
      </c>
      <c r="Q377" t="s">
        <v>166</v>
      </c>
      <c r="R377" t="s">
        <v>1325</v>
      </c>
      <c r="S377">
        <v>479.04</v>
      </c>
      <c r="T377">
        <v>10</v>
      </c>
      <c r="U377">
        <v>0.2</v>
      </c>
      <c r="V377">
        <v>-29.940000000000012</v>
      </c>
      <c r="W377" s="6">
        <f t="shared" si="34"/>
        <v>-6.2500000000000028E-2</v>
      </c>
      <c r="X377" s="4">
        <f t="shared" si="31"/>
        <v>-2.9940000000000011</v>
      </c>
      <c r="Y377" s="4">
        <f t="shared" si="32"/>
        <v>47.904000000000003</v>
      </c>
      <c r="Z377" s="4">
        <f t="shared" si="33"/>
        <v>59.88</v>
      </c>
      <c r="AA377" s="4">
        <f t="shared" si="30"/>
        <v>95.808000000000007</v>
      </c>
    </row>
    <row r="378" spans="1:27" x14ac:dyDescent="0.2">
      <c r="A378">
        <v>377</v>
      </c>
      <c r="B378" t="s">
        <v>1326</v>
      </c>
      <c r="C378" s="5">
        <v>42641</v>
      </c>
      <c r="D378" s="5" t="str">
        <f t="shared" si="35"/>
        <v>2016-09</v>
      </c>
      <c r="E378" s="5">
        <v>42644</v>
      </c>
      <c r="F378" t="s">
        <v>193</v>
      </c>
      <c r="G378" t="s">
        <v>1327</v>
      </c>
      <c r="H378" t="s">
        <v>1328</v>
      </c>
      <c r="I378" t="s">
        <v>46</v>
      </c>
      <c r="J378" t="s">
        <v>32</v>
      </c>
      <c r="K378" t="s">
        <v>1329</v>
      </c>
      <c r="L378" t="s">
        <v>216</v>
      </c>
      <c r="M378">
        <v>62301</v>
      </c>
      <c r="N378" t="s">
        <v>110</v>
      </c>
      <c r="O378" t="s">
        <v>1330</v>
      </c>
      <c r="P378" t="s">
        <v>51</v>
      </c>
      <c r="Q378" t="s">
        <v>95</v>
      </c>
      <c r="R378" t="s">
        <v>1331</v>
      </c>
      <c r="S378">
        <v>99.13600000000001</v>
      </c>
      <c r="T378">
        <v>4</v>
      </c>
      <c r="U378">
        <v>0.2</v>
      </c>
      <c r="V378">
        <v>30.979999999999993</v>
      </c>
      <c r="W378" s="6">
        <f t="shared" si="34"/>
        <v>0.31249999999999989</v>
      </c>
      <c r="X378" s="4">
        <f t="shared" si="31"/>
        <v>7.7449999999999983</v>
      </c>
      <c r="Y378" s="4">
        <f t="shared" si="32"/>
        <v>24.784000000000002</v>
      </c>
      <c r="Z378" s="4">
        <f t="shared" si="33"/>
        <v>30.98</v>
      </c>
      <c r="AA378" s="4">
        <f t="shared" si="30"/>
        <v>19.827200000000005</v>
      </c>
    </row>
    <row r="379" spans="1:27" x14ac:dyDescent="0.2">
      <c r="A379">
        <v>378</v>
      </c>
      <c r="B379" t="s">
        <v>1332</v>
      </c>
      <c r="C379" s="5">
        <v>42974</v>
      </c>
      <c r="D379" s="5" t="str">
        <f t="shared" si="35"/>
        <v>2017-08</v>
      </c>
      <c r="E379" s="5">
        <v>42979</v>
      </c>
      <c r="F379" t="s">
        <v>55</v>
      </c>
      <c r="G379" t="s">
        <v>1333</v>
      </c>
      <c r="H379" t="s">
        <v>1334</v>
      </c>
      <c r="I379" t="s">
        <v>46</v>
      </c>
      <c r="J379" t="s">
        <v>32</v>
      </c>
      <c r="K379" t="s">
        <v>618</v>
      </c>
      <c r="L379" t="s">
        <v>1253</v>
      </c>
      <c r="M379">
        <v>2038</v>
      </c>
      <c r="N379" t="s">
        <v>153</v>
      </c>
      <c r="O379" t="s">
        <v>1335</v>
      </c>
      <c r="P379" t="s">
        <v>37</v>
      </c>
      <c r="Q379" t="s">
        <v>61</v>
      </c>
      <c r="R379" t="s">
        <v>1336</v>
      </c>
      <c r="S379">
        <v>1488.4239999999998</v>
      </c>
      <c r="T379">
        <v>7</v>
      </c>
      <c r="U379">
        <v>0.3</v>
      </c>
      <c r="V379">
        <v>-297.68479999999983</v>
      </c>
      <c r="W379" s="6">
        <f t="shared" si="34"/>
        <v>-0.19999999999999993</v>
      </c>
      <c r="X379" s="4">
        <f t="shared" si="31"/>
        <v>-42.526399999999974</v>
      </c>
      <c r="Y379" s="4">
        <f t="shared" si="32"/>
        <v>212.63199999999998</v>
      </c>
      <c r="Z379" s="4">
        <f t="shared" si="33"/>
        <v>303.76</v>
      </c>
      <c r="AA379" s="4">
        <f t="shared" si="30"/>
        <v>446.52719999999994</v>
      </c>
    </row>
    <row r="380" spans="1:27" x14ac:dyDescent="0.2">
      <c r="A380">
        <v>379</v>
      </c>
      <c r="B380" t="s">
        <v>1337</v>
      </c>
      <c r="C380" s="5">
        <v>42122</v>
      </c>
      <c r="D380" s="5" t="str">
        <f t="shared" si="35"/>
        <v>2015-04</v>
      </c>
      <c r="E380" s="5">
        <v>42129</v>
      </c>
      <c r="F380" t="s">
        <v>55</v>
      </c>
      <c r="G380" t="s">
        <v>1338</v>
      </c>
      <c r="H380" t="s">
        <v>1339</v>
      </c>
      <c r="I380" t="s">
        <v>31</v>
      </c>
      <c r="J380" t="s">
        <v>32</v>
      </c>
      <c r="K380" t="s">
        <v>189</v>
      </c>
      <c r="L380" t="s">
        <v>109</v>
      </c>
      <c r="M380">
        <v>77095</v>
      </c>
      <c r="N380" t="s">
        <v>110</v>
      </c>
      <c r="O380" t="s">
        <v>1340</v>
      </c>
      <c r="P380" t="s">
        <v>51</v>
      </c>
      <c r="Q380" t="s">
        <v>83</v>
      </c>
      <c r="R380" t="s">
        <v>1341</v>
      </c>
      <c r="S380">
        <v>8.6519999999999975</v>
      </c>
      <c r="T380">
        <v>3</v>
      </c>
      <c r="U380">
        <v>0.8</v>
      </c>
      <c r="V380">
        <v>-20.332200000000007</v>
      </c>
      <c r="W380" s="6">
        <f t="shared" si="34"/>
        <v>-2.3500000000000014</v>
      </c>
      <c r="X380" s="4">
        <f t="shared" si="31"/>
        <v>-6.7774000000000028</v>
      </c>
      <c r="Y380" s="4">
        <f t="shared" si="32"/>
        <v>2.883999999999999</v>
      </c>
      <c r="Z380" s="4">
        <f t="shared" si="33"/>
        <v>14.419999999999998</v>
      </c>
      <c r="AA380" s="4">
        <f t="shared" si="30"/>
        <v>6.921599999999998</v>
      </c>
    </row>
    <row r="381" spans="1:27" x14ac:dyDescent="0.2">
      <c r="A381">
        <v>380</v>
      </c>
      <c r="B381" t="s">
        <v>1337</v>
      </c>
      <c r="C381" s="5">
        <v>42122</v>
      </c>
      <c r="D381" s="5" t="str">
        <f t="shared" si="35"/>
        <v>2015-04</v>
      </c>
      <c r="E381" s="5">
        <v>42129</v>
      </c>
      <c r="F381" t="s">
        <v>55</v>
      </c>
      <c r="G381" t="s">
        <v>1338</v>
      </c>
      <c r="H381" t="s">
        <v>1339</v>
      </c>
      <c r="I381" t="s">
        <v>31</v>
      </c>
      <c r="J381" t="s">
        <v>32</v>
      </c>
      <c r="K381" t="s">
        <v>189</v>
      </c>
      <c r="L381" t="s">
        <v>109</v>
      </c>
      <c r="M381">
        <v>77095</v>
      </c>
      <c r="N381" t="s">
        <v>110</v>
      </c>
      <c r="O381" t="s">
        <v>1342</v>
      </c>
      <c r="P381" t="s">
        <v>51</v>
      </c>
      <c r="Q381" t="s">
        <v>64</v>
      </c>
      <c r="R381" t="s">
        <v>1343</v>
      </c>
      <c r="S381">
        <v>23.832000000000001</v>
      </c>
      <c r="T381">
        <v>3</v>
      </c>
      <c r="U381">
        <v>0.2</v>
      </c>
      <c r="V381">
        <v>2.6810999999999954</v>
      </c>
      <c r="W381" s="6">
        <f t="shared" si="34"/>
        <v>0.11249999999999981</v>
      </c>
      <c r="X381" s="4">
        <f t="shared" si="31"/>
        <v>0.8936999999999985</v>
      </c>
      <c r="Y381" s="4">
        <f t="shared" si="32"/>
        <v>7.944</v>
      </c>
      <c r="Z381" s="4">
        <f t="shared" si="33"/>
        <v>9.93</v>
      </c>
      <c r="AA381" s="4">
        <f t="shared" si="30"/>
        <v>4.7664</v>
      </c>
    </row>
    <row r="382" spans="1:27" x14ac:dyDescent="0.2">
      <c r="A382">
        <v>381</v>
      </c>
      <c r="B382" t="s">
        <v>1337</v>
      </c>
      <c r="C382" s="5">
        <v>42122</v>
      </c>
      <c r="D382" s="5" t="str">
        <f t="shared" si="35"/>
        <v>2015-04</v>
      </c>
      <c r="E382" s="5">
        <v>42129</v>
      </c>
      <c r="F382" t="s">
        <v>55</v>
      </c>
      <c r="G382" t="s">
        <v>1338</v>
      </c>
      <c r="H382" t="s">
        <v>1339</v>
      </c>
      <c r="I382" t="s">
        <v>31</v>
      </c>
      <c r="J382" t="s">
        <v>32</v>
      </c>
      <c r="K382" t="s">
        <v>189</v>
      </c>
      <c r="L382" t="s">
        <v>109</v>
      </c>
      <c r="M382">
        <v>77095</v>
      </c>
      <c r="N382" t="s">
        <v>110</v>
      </c>
      <c r="O382" t="s">
        <v>1344</v>
      </c>
      <c r="P382" t="s">
        <v>51</v>
      </c>
      <c r="Q382" t="s">
        <v>80</v>
      </c>
      <c r="R382" t="s">
        <v>1345</v>
      </c>
      <c r="S382">
        <v>12.175999999999998</v>
      </c>
      <c r="T382">
        <v>4</v>
      </c>
      <c r="U382">
        <v>0.8</v>
      </c>
      <c r="V382">
        <v>-18.872800000000009</v>
      </c>
      <c r="W382" s="6">
        <f t="shared" si="34"/>
        <v>-1.5500000000000009</v>
      </c>
      <c r="X382" s="4">
        <f t="shared" si="31"/>
        <v>-4.7182000000000022</v>
      </c>
      <c r="Y382" s="4">
        <f t="shared" si="32"/>
        <v>3.0439999999999996</v>
      </c>
      <c r="Z382" s="4">
        <f t="shared" si="33"/>
        <v>15.22</v>
      </c>
      <c r="AA382" s="4">
        <f t="shared" si="30"/>
        <v>9.7408000000000001</v>
      </c>
    </row>
    <row r="383" spans="1:27" x14ac:dyDescent="0.2">
      <c r="A383">
        <v>382</v>
      </c>
      <c r="B383" t="s">
        <v>1346</v>
      </c>
      <c r="C383" s="5">
        <v>42671</v>
      </c>
      <c r="D383" s="5" t="str">
        <f t="shared" si="35"/>
        <v>2016-10</v>
      </c>
      <c r="E383" s="5">
        <v>42672</v>
      </c>
      <c r="F383" t="s">
        <v>193</v>
      </c>
      <c r="G383" t="s">
        <v>1347</v>
      </c>
      <c r="H383" t="s">
        <v>1348</v>
      </c>
      <c r="I383" t="s">
        <v>46</v>
      </c>
      <c r="J383" t="s">
        <v>32</v>
      </c>
      <c r="K383" t="s">
        <v>132</v>
      </c>
      <c r="L383" t="s">
        <v>48</v>
      </c>
      <c r="M383">
        <v>94109</v>
      </c>
      <c r="N383" t="s">
        <v>49</v>
      </c>
      <c r="O383" t="s">
        <v>1349</v>
      </c>
      <c r="P383" t="s">
        <v>51</v>
      </c>
      <c r="Q383" t="s">
        <v>95</v>
      </c>
      <c r="R383" t="s">
        <v>1350</v>
      </c>
      <c r="S383">
        <v>50.96</v>
      </c>
      <c r="T383">
        <v>7</v>
      </c>
      <c r="U383">
        <v>0</v>
      </c>
      <c r="V383">
        <v>25.48</v>
      </c>
      <c r="W383" s="6">
        <f t="shared" si="34"/>
        <v>0.5</v>
      </c>
      <c r="X383" s="4">
        <f t="shared" si="31"/>
        <v>3.64</v>
      </c>
      <c r="Y383" s="4">
        <f t="shared" si="32"/>
        <v>7.28</v>
      </c>
      <c r="Z383" s="4">
        <f t="shared" si="33"/>
        <v>7.28</v>
      </c>
      <c r="AA383" s="4">
        <f t="shared" si="30"/>
        <v>0</v>
      </c>
    </row>
    <row r="384" spans="1:27" x14ac:dyDescent="0.2">
      <c r="A384">
        <v>383</v>
      </c>
      <c r="B384" t="s">
        <v>1346</v>
      </c>
      <c r="C384" s="5">
        <v>42671</v>
      </c>
      <c r="D384" s="5" t="str">
        <f t="shared" si="35"/>
        <v>2016-10</v>
      </c>
      <c r="E384" s="5">
        <v>42672</v>
      </c>
      <c r="F384" t="s">
        <v>193</v>
      </c>
      <c r="G384" t="s">
        <v>1347</v>
      </c>
      <c r="H384" t="s">
        <v>1348</v>
      </c>
      <c r="I384" t="s">
        <v>46</v>
      </c>
      <c r="J384" t="s">
        <v>32</v>
      </c>
      <c r="K384" t="s">
        <v>132</v>
      </c>
      <c r="L384" t="s">
        <v>48</v>
      </c>
      <c r="M384">
        <v>94109</v>
      </c>
      <c r="N384" t="s">
        <v>49</v>
      </c>
      <c r="O384" t="s">
        <v>1351</v>
      </c>
      <c r="P384" t="s">
        <v>51</v>
      </c>
      <c r="Q384" t="s">
        <v>80</v>
      </c>
      <c r="R384" t="s">
        <v>1352</v>
      </c>
      <c r="S384">
        <v>49.536000000000001</v>
      </c>
      <c r="T384">
        <v>3</v>
      </c>
      <c r="U384">
        <v>0.2</v>
      </c>
      <c r="V384">
        <v>17.337599999999998</v>
      </c>
      <c r="W384" s="6">
        <f t="shared" si="34"/>
        <v>0.35</v>
      </c>
      <c r="X384" s="4">
        <f t="shared" si="31"/>
        <v>5.7791999999999994</v>
      </c>
      <c r="Y384" s="4">
        <f t="shared" si="32"/>
        <v>16.512</v>
      </c>
      <c r="Z384" s="4">
        <f t="shared" si="33"/>
        <v>20.639999999999997</v>
      </c>
      <c r="AA384" s="4">
        <f t="shared" si="30"/>
        <v>9.9072000000000013</v>
      </c>
    </row>
    <row r="385" spans="1:27" x14ac:dyDescent="0.2">
      <c r="A385">
        <v>384</v>
      </c>
      <c r="B385" t="s">
        <v>1353</v>
      </c>
      <c r="C385" s="5">
        <v>42181</v>
      </c>
      <c r="D385" s="5" t="str">
        <f t="shared" si="35"/>
        <v>2015-06</v>
      </c>
      <c r="E385" s="5">
        <v>42184</v>
      </c>
      <c r="F385" t="s">
        <v>28</v>
      </c>
      <c r="G385" t="s">
        <v>1354</v>
      </c>
      <c r="H385" t="s">
        <v>1355</v>
      </c>
      <c r="I385" t="s">
        <v>46</v>
      </c>
      <c r="J385" t="s">
        <v>32</v>
      </c>
      <c r="K385" t="s">
        <v>1121</v>
      </c>
      <c r="L385" t="s">
        <v>243</v>
      </c>
      <c r="M385">
        <v>48180</v>
      </c>
      <c r="N385" t="s">
        <v>110</v>
      </c>
      <c r="O385" t="s">
        <v>1356</v>
      </c>
      <c r="P385" t="s">
        <v>76</v>
      </c>
      <c r="Q385" t="s">
        <v>166</v>
      </c>
      <c r="R385" t="s">
        <v>1357</v>
      </c>
      <c r="S385">
        <v>41.9</v>
      </c>
      <c r="T385">
        <v>2</v>
      </c>
      <c r="U385">
        <v>0</v>
      </c>
      <c r="V385">
        <v>8.7989999999999995</v>
      </c>
      <c r="W385" s="6">
        <f t="shared" si="34"/>
        <v>0.21</v>
      </c>
      <c r="X385" s="4">
        <f t="shared" si="31"/>
        <v>4.3994999999999997</v>
      </c>
      <c r="Y385" s="4">
        <f t="shared" si="32"/>
        <v>20.95</v>
      </c>
      <c r="Z385" s="4">
        <f t="shared" si="33"/>
        <v>20.95</v>
      </c>
      <c r="AA385" s="4">
        <f t="shared" si="30"/>
        <v>0</v>
      </c>
    </row>
    <row r="386" spans="1:27" x14ac:dyDescent="0.2">
      <c r="A386">
        <v>385</v>
      </c>
      <c r="B386" t="s">
        <v>1358</v>
      </c>
      <c r="C386" s="5">
        <v>42335</v>
      </c>
      <c r="D386" s="5" t="str">
        <f t="shared" si="35"/>
        <v>2015-11</v>
      </c>
      <c r="E386" s="5">
        <v>42340</v>
      </c>
      <c r="F386" t="s">
        <v>55</v>
      </c>
      <c r="G386" t="s">
        <v>1359</v>
      </c>
      <c r="H386" t="s">
        <v>1360</v>
      </c>
      <c r="I386" t="s">
        <v>31</v>
      </c>
      <c r="J386" t="s">
        <v>32</v>
      </c>
      <c r="K386" t="s">
        <v>1361</v>
      </c>
      <c r="L386" t="s">
        <v>59</v>
      </c>
      <c r="M386">
        <v>33024</v>
      </c>
      <c r="N386" t="s">
        <v>35</v>
      </c>
      <c r="O386" t="s">
        <v>1362</v>
      </c>
      <c r="P386" t="s">
        <v>37</v>
      </c>
      <c r="Q386" t="s">
        <v>61</v>
      </c>
      <c r="R386" t="s">
        <v>1363</v>
      </c>
      <c r="S386">
        <v>375.45750000000004</v>
      </c>
      <c r="T386">
        <v>3</v>
      </c>
      <c r="U386">
        <v>0.45</v>
      </c>
      <c r="V386">
        <v>-157.00949999999997</v>
      </c>
      <c r="W386" s="6">
        <f t="shared" si="34"/>
        <v>-0.41818181818181804</v>
      </c>
      <c r="X386" s="4">
        <f t="shared" si="31"/>
        <v>-52.336499999999994</v>
      </c>
      <c r="Y386" s="4">
        <f t="shared" si="32"/>
        <v>125.15250000000002</v>
      </c>
      <c r="Z386" s="4">
        <f t="shared" si="33"/>
        <v>227.55</v>
      </c>
      <c r="AA386" s="4">
        <f t="shared" si="30"/>
        <v>168.95587500000002</v>
      </c>
    </row>
    <row r="387" spans="1:27" x14ac:dyDescent="0.2">
      <c r="A387">
        <v>386</v>
      </c>
      <c r="B387" t="s">
        <v>1358</v>
      </c>
      <c r="C387" s="5">
        <v>42335</v>
      </c>
      <c r="D387" s="5" t="str">
        <f t="shared" si="35"/>
        <v>2015-11</v>
      </c>
      <c r="E387" s="5">
        <v>42340</v>
      </c>
      <c r="F387" t="s">
        <v>55</v>
      </c>
      <c r="G387" t="s">
        <v>1359</v>
      </c>
      <c r="H387" t="s">
        <v>1360</v>
      </c>
      <c r="I387" t="s">
        <v>31</v>
      </c>
      <c r="J387" t="s">
        <v>32</v>
      </c>
      <c r="K387" t="s">
        <v>1361</v>
      </c>
      <c r="L387" t="s">
        <v>59</v>
      </c>
      <c r="M387">
        <v>33024</v>
      </c>
      <c r="N387" t="s">
        <v>35</v>
      </c>
      <c r="O387" t="s">
        <v>1364</v>
      </c>
      <c r="P387" t="s">
        <v>76</v>
      </c>
      <c r="Q387" t="s">
        <v>166</v>
      </c>
      <c r="R387" t="s">
        <v>1365</v>
      </c>
      <c r="S387">
        <v>83.976000000000013</v>
      </c>
      <c r="T387">
        <v>3</v>
      </c>
      <c r="U387">
        <v>0.2</v>
      </c>
      <c r="V387">
        <v>-1.049700000000005</v>
      </c>
      <c r="W387" s="6">
        <f t="shared" si="34"/>
        <v>-1.2500000000000058E-2</v>
      </c>
      <c r="X387" s="4">
        <f t="shared" si="31"/>
        <v>-0.34990000000000165</v>
      </c>
      <c r="Y387" s="4">
        <f t="shared" si="32"/>
        <v>27.992000000000004</v>
      </c>
      <c r="Z387" s="4">
        <f t="shared" si="33"/>
        <v>34.99</v>
      </c>
      <c r="AA387" s="4">
        <f t="shared" ref="AA387:AA450" si="36">S387*U387</f>
        <v>16.795200000000005</v>
      </c>
    </row>
    <row r="388" spans="1:27" x14ac:dyDescent="0.2">
      <c r="A388">
        <v>387</v>
      </c>
      <c r="B388" t="s">
        <v>1366</v>
      </c>
      <c r="C388" s="5">
        <v>42341</v>
      </c>
      <c r="D388" s="5" t="str">
        <f t="shared" si="35"/>
        <v>2015-12</v>
      </c>
      <c r="E388" s="5">
        <v>42345</v>
      </c>
      <c r="F388" t="s">
        <v>55</v>
      </c>
      <c r="G388" t="s">
        <v>1367</v>
      </c>
      <c r="H388" t="s">
        <v>1368</v>
      </c>
      <c r="I388" t="s">
        <v>46</v>
      </c>
      <c r="J388" t="s">
        <v>32</v>
      </c>
      <c r="K388" t="s">
        <v>151</v>
      </c>
      <c r="L388" t="s">
        <v>152</v>
      </c>
      <c r="M388">
        <v>19140</v>
      </c>
      <c r="N388" t="s">
        <v>153</v>
      </c>
      <c r="O388" t="s">
        <v>1369</v>
      </c>
      <c r="P388" t="s">
        <v>76</v>
      </c>
      <c r="Q388" t="s">
        <v>689</v>
      </c>
      <c r="R388" t="s">
        <v>1370</v>
      </c>
      <c r="S388">
        <v>482.34000000000003</v>
      </c>
      <c r="T388">
        <v>4</v>
      </c>
      <c r="U388">
        <v>0.7</v>
      </c>
      <c r="V388">
        <v>-337.63799999999981</v>
      </c>
      <c r="W388" s="6">
        <f t="shared" si="34"/>
        <v>-0.69999999999999951</v>
      </c>
      <c r="X388" s="4">
        <f t="shared" ref="X388:X451" si="37">V388/T388</f>
        <v>-84.409499999999952</v>
      </c>
      <c r="Y388" s="4">
        <f t="shared" ref="Y388:Y451" si="38">S388/T388</f>
        <v>120.58500000000001</v>
      </c>
      <c r="Z388" s="4">
        <f t="shared" ref="Z388:Z451" si="39">S388/((1-U388)*T388)</f>
        <v>401.95</v>
      </c>
      <c r="AA388" s="4">
        <f t="shared" si="36"/>
        <v>337.63799999999998</v>
      </c>
    </row>
    <row r="389" spans="1:27" x14ac:dyDescent="0.2">
      <c r="A389">
        <v>388</v>
      </c>
      <c r="B389" t="s">
        <v>1366</v>
      </c>
      <c r="C389" s="5">
        <v>42341</v>
      </c>
      <c r="D389" s="5" t="str">
        <f t="shared" si="35"/>
        <v>2015-12</v>
      </c>
      <c r="E389" s="5">
        <v>42345</v>
      </c>
      <c r="F389" t="s">
        <v>55</v>
      </c>
      <c r="G389" t="s">
        <v>1367</v>
      </c>
      <c r="H389" t="s">
        <v>1368</v>
      </c>
      <c r="I389" t="s">
        <v>46</v>
      </c>
      <c r="J389" t="s">
        <v>32</v>
      </c>
      <c r="K389" t="s">
        <v>151</v>
      </c>
      <c r="L389" t="s">
        <v>152</v>
      </c>
      <c r="M389">
        <v>19140</v>
      </c>
      <c r="N389" t="s">
        <v>153</v>
      </c>
      <c r="O389" t="s">
        <v>1371</v>
      </c>
      <c r="P389" t="s">
        <v>37</v>
      </c>
      <c r="Q389" t="s">
        <v>70</v>
      </c>
      <c r="R389" t="s">
        <v>1372</v>
      </c>
      <c r="S389">
        <v>2.9600000000000004</v>
      </c>
      <c r="T389">
        <v>1</v>
      </c>
      <c r="U389">
        <v>0.2</v>
      </c>
      <c r="V389">
        <v>0.77700000000000025</v>
      </c>
      <c r="W389" s="6">
        <f t="shared" ref="W389:W452" si="40">(V389/S389)</f>
        <v>0.26250000000000007</v>
      </c>
      <c r="X389" s="4">
        <f t="shared" si="37"/>
        <v>0.77700000000000025</v>
      </c>
      <c r="Y389" s="4">
        <f t="shared" si="38"/>
        <v>2.9600000000000004</v>
      </c>
      <c r="Z389" s="4">
        <f t="shared" si="39"/>
        <v>3.7</v>
      </c>
      <c r="AA389" s="4">
        <f t="shared" si="36"/>
        <v>0.59200000000000008</v>
      </c>
    </row>
    <row r="390" spans="1:27" x14ac:dyDescent="0.2">
      <c r="A390">
        <v>389</v>
      </c>
      <c r="B390" t="s">
        <v>1373</v>
      </c>
      <c r="C390" s="5">
        <v>41967</v>
      </c>
      <c r="D390" s="5" t="str">
        <f t="shared" si="35"/>
        <v>2014-11</v>
      </c>
      <c r="E390" s="5">
        <v>41969</v>
      </c>
      <c r="F390" t="s">
        <v>193</v>
      </c>
      <c r="G390" t="s">
        <v>1374</v>
      </c>
      <c r="H390" t="s">
        <v>1375</v>
      </c>
      <c r="I390" t="s">
        <v>31</v>
      </c>
      <c r="J390" t="s">
        <v>32</v>
      </c>
      <c r="K390" t="s">
        <v>1015</v>
      </c>
      <c r="L390" t="s">
        <v>503</v>
      </c>
      <c r="M390">
        <v>45231</v>
      </c>
      <c r="N390" t="s">
        <v>153</v>
      </c>
      <c r="O390" t="s">
        <v>1376</v>
      </c>
      <c r="P390" t="s">
        <v>51</v>
      </c>
      <c r="Q390" t="s">
        <v>73</v>
      </c>
      <c r="R390" t="s">
        <v>1377</v>
      </c>
      <c r="S390">
        <v>2.6240000000000001</v>
      </c>
      <c r="T390">
        <v>1</v>
      </c>
      <c r="U390">
        <v>0.2</v>
      </c>
      <c r="V390">
        <v>0.42639999999999978</v>
      </c>
      <c r="W390" s="6">
        <f t="shared" si="40"/>
        <v>0.16249999999999992</v>
      </c>
      <c r="X390" s="4">
        <f t="shared" si="37"/>
        <v>0.42639999999999978</v>
      </c>
      <c r="Y390" s="4">
        <f t="shared" si="38"/>
        <v>2.6240000000000001</v>
      </c>
      <c r="Z390" s="4">
        <f t="shared" si="39"/>
        <v>3.28</v>
      </c>
      <c r="AA390" s="4">
        <f t="shared" si="36"/>
        <v>0.52480000000000004</v>
      </c>
    </row>
    <row r="391" spans="1:27" x14ac:dyDescent="0.2">
      <c r="A391">
        <v>390</v>
      </c>
      <c r="B391" t="s">
        <v>1378</v>
      </c>
      <c r="C391" s="5">
        <v>43080</v>
      </c>
      <c r="D391" s="5" t="str">
        <f t="shared" ref="D391:D454" si="41">TEXT(C391,"yyyy-mm")</f>
        <v>2017-12</v>
      </c>
      <c r="E391" s="5">
        <v>43084</v>
      </c>
      <c r="F391" t="s">
        <v>55</v>
      </c>
      <c r="G391" t="s">
        <v>1379</v>
      </c>
      <c r="H391" t="s">
        <v>1380</v>
      </c>
      <c r="I391" t="s">
        <v>31</v>
      </c>
      <c r="J391" t="s">
        <v>32</v>
      </c>
      <c r="K391" t="s">
        <v>271</v>
      </c>
      <c r="L391" t="s">
        <v>272</v>
      </c>
      <c r="M391">
        <v>10009</v>
      </c>
      <c r="N391" t="s">
        <v>153</v>
      </c>
      <c r="O391" t="s">
        <v>1381</v>
      </c>
      <c r="P391" t="s">
        <v>51</v>
      </c>
      <c r="Q391" t="s">
        <v>80</v>
      </c>
      <c r="R391" t="s">
        <v>1382</v>
      </c>
      <c r="S391">
        <v>23.36</v>
      </c>
      <c r="T391">
        <v>4</v>
      </c>
      <c r="U391">
        <v>0.2</v>
      </c>
      <c r="V391">
        <v>7.8839999999999986</v>
      </c>
      <c r="W391" s="6">
        <f t="shared" si="40"/>
        <v>0.33749999999999997</v>
      </c>
      <c r="X391" s="4">
        <f t="shared" si="37"/>
        <v>1.9709999999999996</v>
      </c>
      <c r="Y391" s="4">
        <f t="shared" si="38"/>
        <v>5.84</v>
      </c>
      <c r="Z391" s="4">
        <f t="shared" si="39"/>
        <v>7.3</v>
      </c>
      <c r="AA391" s="4">
        <f t="shared" si="36"/>
        <v>4.6719999999999997</v>
      </c>
    </row>
    <row r="392" spans="1:27" x14ac:dyDescent="0.2">
      <c r="A392">
        <v>391</v>
      </c>
      <c r="B392" t="s">
        <v>1378</v>
      </c>
      <c r="C392" s="5">
        <v>43080</v>
      </c>
      <c r="D392" s="5" t="str">
        <f t="shared" si="41"/>
        <v>2017-12</v>
      </c>
      <c r="E392" s="5">
        <v>43084</v>
      </c>
      <c r="F392" t="s">
        <v>55</v>
      </c>
      <c r="G392" t="s">
        <v>1379</v>
      </c>
      <c r="H392" t="s">
        <v>1380</v>
      </c>
      <c r="I392" t="s">
        <v>31</v>
      </c>
      <c r="J392" t="s">
        <v>32</v>
      </c>
      <c r="K392" t="s">
        <v>271</v>
      </c>
      <c r="L392" t="s">
        <v>272</v>
      </c>
      <c r="M392">
        <v>10009</v>
      </c>
      <c r="N392" t="s">
        <v>153</v>
      </c>
      <c r="O392" t="s">
        <v>395</v>
      </c>
      <c r="P392" t="s">
        <v>76</v>
      </c>
      <c r="Q392" t="s">
        <v>166</v>
      </c>
      <c r="R392" t="s">
        <v>396</v>
      </c>
      <c r="S392">
        <v>39.979999999999997</v>
      </c>
      <c r="T392">
        <v>2</v>
      </c>
      <c r="U392">
        <v>0</v>
      </c>
      <c r="V392">
        <v>13.593199999999996</v>
      </c>
      <c r="W392" s="6">
        <f t="shared" si="40"/>
        <v>0.33999999999999991</v>
      </c>
      <c r="X392" s="4">
        <f t="shared" si="37"/>
        <v>6.796599999999998</v>
      </c>
      <c r="Y392" s="4">
        <f t="shared" si="38"/>
        <v>19.989999999999998</v>
      </c>
      <c r="Z392" s="4">
        <f t="shared" si="39"/>
        <v>19.989999999999998</v>
      </c>
      <c r="AA392" s="4">
        <f t="shared" si="36"/>
        <v>0</v>
      </c>
    </row>
    <row r="393" spans="1:27" x14ac:dyDescent="0.2">
      <c r="A393">
        <v>392</v>
      </c>
      <c r="B393" t="s">
        <v>1383</v>
      </c>
      <c r="C393" s="5">
        <v>41903</v>
      </c>
      <c r="D393" s="5" t="str">
        <f t="shared" si="41"/>
        <v>2014-09</v>
      </c>
      <c r="E393" s="5">
        <v>41905</v>
      </c>
      <c r="F393" t="s">
        <v>28</v>
      </c>
      <c r="G393" t="s">
        <v>1384</v>
      </c>
      <c r="H393" t="s">
        <v>1385</v>
      </c>
      <c r="I393" t="s">
        <v>31</v>
      </c>
      <c r="J393" t="s">
        <v>32</v>
      </c>
      <c r="K393" t="s">
        <v>1386</v>
      </c>
      <c r="L393" t="s">
        <v>101</v>
      </c>
      <c r="M393">
        <v>98198</v>
      </c>
      <c r="N393" t="s">
        <v>49</v>
      </c>
      <c r="O393" t="s">
        <v>1387</v>
      </c>
      <c r="P393" t="s">
        <v>76</v>
      </c>
      <c r="Q393" t="s">
        <v>77</v>
      </c>
      <c r="R393" t="s">
        <v>1388</v>
      </c>
      <c r="S393">
        <v>246.38400000000001</v>
      </c>
      <c r="T393">
        <v>2</v>
      </c>
      <c r="U393">
        <v>0.2</v>
      </c>
      <c r="V393">
        <v>27.718199999999968</v>
      </c>
      <c r="W393" s="6">
        <f t="shared" si="40"/>
        <v>0.11249999999999986</v>
      </c>
      <c r="X393" s="4">
        <f t="shared" si="37"/>
        <v>13.859099999999984</v>
      </c>
      <c r="Y393" s="4">
        <f t="shared" si="38"/>
        <v>123.19200000000001</v>
      </c>
      <c r="Z393" s="4">
        <f t="shared" si="39"/>
        <v>153.99</v>
      </c>
      <c r="AA393" s="4">
        <f t="shared" si="36"/>
        <v>49.276800000000009</v>
      </c>
    </row>
    <row r="394" spans="1:27" x14ac:dyDescent="0.2">
      <c r="A394">
        <v>393</v>
      </c>
      <c r="B394" t="s">
        <v>1383</v>
      </c>
      <c r="C394" s="5">
        <v>41903</v>
      </c>
      <c r="D394" s="5" t="str">
        <f t="shared" si="41"/>
        <v>2014-09</v>
      </c>
      <c r="E394" s="5">
        <v>41905</v>
      </c>
      <c r="F394" t="s">
        <v>28</v>
      </c>
      <c r="G394" t="s">
        <v>1384</v>
      </c>
      <c r="H394" t="s">
        <v>1385</v>
      </c>
      <c r="I394" t="s">
        <v>31</v>
      </c>
      <c r="J394" t="s">
        <v>32</v>
      </c>
      <c r="K394" t="s">
        <v>1386</v>
      </c>
      <c r="L394" t="s">
        <v>101</v>
      </c>
      <c r="M394">
        <v>98198</v>
      </c>
      <c r="N394" t="s">
        <v>49</v>
      </c>
      <c r="O394" t="s">
        <v>1389</v>
      </c>
      <c r="P394" t="s">
        <v>76</v>
      </c>
      <c r="Q394" t="s">
        <v>1224</v>
      </c>
      <c r="R394" t="s">
        <v>1390</v>
      </c>
      <c r="S394">
        <v>1799.97</v>
      </c>
      <c r="T394">
        <v>3</v>
      </c>
      <c r="U394">
        <v>0</v>
      </c>
      <c r="V394">
        <v>701.98829999999998</v>
      </c>
      <c r="W394" s="6">
        <f t="shared" si="40"/>
        <v>0.38999999999999996</v>
      </c>
      <c r="X394" s="4">
        <f t="shared" si="37"/>
        <v>233.99609999999998</v>
      </c>
      <c r="Y394" s="4">
        <f t="shared" si="38"/>
        <v>599.99</v>
      </c>
      <c r="Z394" s="4">
        <f t="shared" si="39"/>
        <v>599.99</v>
      </c>
      <c r="AA394" s="4">
        <f t="shared" si="36"/>
        <v>0</v>
      </c>
    </row>
    <row r="395" spans="1:27" x14ac:dyDescent="0.2">
      <c r="A395">
        <v>394</v>
      </c>
      <c r="B395" t="s">
        <v>1391</v>
      </c>
      <c r="C395" s="5">
        <v>41797</v>
      </c>
      <c r="D395" s="5" t="str">
        <f t="shared" si="41"/>
        <v>2014-06</v>
      </c>
      <c r="E395" s="5">
        <v>41800</v>
      </c>
      <c r="F395" t="s">
        <v>28</v>
      </c>
      <c r="G395" t="s">
        <v>1392</v>
      </c>
      <c r="H395" t="s">
        <v>1393</v>
      </c>
      <c r="I395" t="s">
        <v>46</v>
      </c>
      <c r="J395" t="s">
        <v>32</v>
      </c>
      <c r="K395" t="s">
        <v>1394</v>
      </c>
      <c r="L395" t="s">
        <v>216</v>
      </c>
      <c r="M395">
        <v>61604</v>
      </c>
      <c r="N395" t="s">
        <v>110</v>
      </c>
      <c r="O395" t="s">
        <v>1395</v>
      </c>
      <c r="P395" t="s">
        <v>51</v>
      </c>
      <c r="Q395" t="s">
        <v>80</v>
      </c>
      <c r="R395" t="s">
        <v>1396</v>
      </c>
      <c r="S395">
        <v>12.461999999999996</v>
      </c>
      <c r="T395">
        <v>3</v>
      </c>
      <c r="U395">
        <v>0.8</v>
      </c>
      <c r="V395">
        <v>-20.5623</v>
      </c>
      <c r="W395" s="6">
        <f t="shared" si="40"/>
        <v>-1.6500000000000006</v>
      </c>
      <c r="X395" s="4">
        <f t="shared" si="37"/>
        <v>-6.8540999999999999</v>
      </c>
      <c r="Y395" s="4">
        <f t="shared" si="38"/>
        <v>4.153999999999999</v>
      </c>
      <c r="Z395" s="4">
        <f t="shared" si="39"/>
        <v>20.77</v>
      </c>
      <c r="AA395" s="4">
        <f t="shared" si="36"/>
        <v>9.969599999999998</v>
      </c>
    </row>
    <row r="396" spans="1:27" x14ac:dyDescent="0.2">
      <c r="A396">
        <v>395</v>
      </c>
      <c r="B396" t="s">
        <v>1397</v>
      </c>
      <c r="C396" s="5">
        <v>42916</v>
      </c>
      <c r="D396" s="5" t="str">
        <f t="shared" si="41"/>
        <v>2017-06</v>
      </c>
      <c r="E396" s="5">
        <v>42921</v>
      </c>
      <c r="F396" t="s">
        <v>55</v>
      </c>
      <c r="G396" t="s">
        <v>1398</v>
      </c>
      <c r="H396" t="s">
        <v>1399</v>
      </c>
      <c r="I396" t="s">
        <v>107</v>
      </c>
      <c r="J396" t="s">
        <v>32</v>
      </c>
      <c r="K396" t="s">
        <v>1400</v>
      </c>
      <c r="L396" t="s">
        <v>1401</v>
      </c>
      <c r="M396">
        <v>89115</v>
      </c>
      <c r="N396" t="s">
        <v>49</v>
      </c>
      <c r="O396" t="s">
        <v>1402</v>
      </c>
      <c r="P396" t="s">
        <v>51</v>
      </c>
      <c r="Q396" t="s">
        <v>80</v>
      </c>
      <c r="R396" t="s">
        <v>1403</v>
      </c>
      <c r="S396">
        <v>75.792000000000002</v>
      </c>
      <c r="T396">
        <v>3</v>
      </c>
      <c r="U396">
        <v>0.2</v>
      </c>
      <c r="V396">
        <v>25.579799999999992</v>
      </c>
      <c r="W396" s="6">
        <f t="shared" si="40"/>
        <v>0.33749999999999986</v>
      </c>
      <c r="X396" s="4">
        <f t="shared" si="37"/>
        <v>8.5265999999999966</v>
      </c>
      <c r="Y396" s="4">
        <f t="shared" si="38"/>
        <v>25.263999999999999</v>
      </c>
      <c r="Z396" s="4">
        <f t="shared" si="39"/>
        <v>31.579999999999995</v>
      </c>
      <c r="AA396" s="4">
        <f t="shared" si="36"/>
        <v>15.1584</v>
      </c>
    </row>
    <row r="397" spans="1:27" x14ac:dyDescent="0.2">
      <c r="A397">
        <v>396</v>
      </c>
      <c r="B397" t="s">
        <v>1404</v>
      </c>
      <c r="C397" s="5">
        <v>43025</v>
      </c>
      <c r="D397" s="5" t="str">
        <f t="shared" si="41"/>
        <v>2017-10</v>
      </c>
      <c r="E397" s="5">
        <v>43027</v>
      </c>
      <c r="F397" t="s">
        <v>28</v>
      </c>
      <c r="G397" t="s">
        <v>1405</v>
      </c>
      <c r="H397" t="s">
        <v>1406</v>
      </c>
      <c r="I397" t="s">
        <v>46</v>
      </c>
      <c r="J397" t="s">
        <v>32</v>
      </c>
      <c r="K397" t="s">
        <v>1407</v>
      </c>
      <c r="L397" t="s">
        <v>1408</v>
      </c>
      <c r="M397">
        <v>2886</v>
      </c>
      <c r="N397" t="s">
        <v>153</v>
      </c>
      <c r="O397" t="s">
        <v>1409</v>
      </c>
      <c r="P397" t="s">
        <v>51</v>
      </c>
      <c r="Q397" t="s">
        <v>64</v>
      </c>
      <c r="R397" t="s">
        <v>1410</v>
      </c>
      <c r="S397">
        <v>49.96</v>
      </c>
      <c r="T397">
        <v>2</v>
      </c>
      <c r="U397">
        <v>0</v>
      </c>
      <c r="V397">
        <v>9.4923999999999964</v>
      </c>
      <c r="W397" s="6">
        <f t="shared" si="40"/>
        <v>0.18999999999999992</v>
      </c>
      <c r="X397" s="4">
        <f t="shared" si="37"/>
        <v>4.7461999999999982</v>
      </c>
      <c r="Y397" s="4">
        <f t="shared" si="38"/>
        <v>24.98</v>
      </c>
      <c r="Z397" s="4">
        <f t="shared" si="39"/>
        <v>24.98</v>
      </c>
      <c r="AA397" s="4">
        <f t="shared" si="36"/>
        <v>0</v>
      </c>
    </row>
    <row r="398" spans="1:27" x14ac:dyDescent="0.2">
      <c r="A398">
        <v>397</v>
      </c>
      <c r="B398" t="s">
        <v>1404</v>
      </c>
      <c r="C398" s="5">
        <v>43025</v>
      </c>
      <c r="D398" s="5" t="str">
        <f t="shared" si="41"/>
        <v>2017-10</v>
      </c>
      <c r="E398" s="5">
        <v>43027</v>
      </c>
      <c r="F398" t="s">
        <v>28</v>
      </c>
      <c r="G398" t="s">
        <v>1405</v>
      </c>
      <c r="H398" t="s">
        <v>1406</v>
      </c>
      <c r="I398" t="s">
        <v>46</v>
      </c>
      <c r="J398" t="s">
        <v>32</v>
      </c>
      <c r="K398" t="s">
        <v>1407</v>
      </c>
      <c r="L398" t="s">
        <v>1408</v>
      </c>
      <c r="M398">
        <v>2886</v>
      </c>
      <c r="N398" t="s">
        <v>153</v>
      </c>
      <c r="O398" t="s">
        <v>1411</v>
      </c>
      <c r="P398" t="s">
        <v>51</v>
      </c>
      <c r="Q398" t="s">
        <v>95</v>
      </c>
      <c r="R398" t="s">
        <v>1412</v>
      </c>
      <c r="S398">
        <v>12.96</v>
      </c>
      <c r="T398">
        <v>2</v>
      </c>
      <c r="U398">
        <v>0</v>
      </c>
      <c r="V398">
        <v>6.2208000000000006</v>
      </c>
      <c r="W398" s="6">
        <f t="shared" si="40"/>
        <v>0.48000000000000004</v>
      </c>
      <c r="X398" s="4">
        <f t="shared" si="37"/>
        <v>3.1104000000000003</v>
      </c>
      <c r="Y398" s="4">
        <f t="shared" si="38"/>
        <v>6.48</v>
      </c>
      <c r="Z398" s="4">
        <f t="shared" si="39"/>
        <v>6.48</v>
      </c>
      <c r="AA398" s="4">
        <f t="shared" si="36"/>
        <v>0</v>
      </c>
    </row>
    <row r="399" spans="1:27" x14ac:dyDescent="0.2">
      <c r="A399">
        <v>398</v>
      </c>
      <c r="B399" t="s">
        <v>1413</v>
      </c>
      <c r="C399" s="5">
        <v>42308</v>
      </c>
      <c r="D399" s="5" t="str">
        <f t="shared" si="41"/>
        <v>2015-10</v>
      </c>
      <c r="E399" s="5">
        <v>42312</v>
      </c>
      <c r="F399" t="s">
        <v>55</v>
      </c>
      <c r="G399" t="s">
        <v>105</v>
      </c>
      <c r="H399" t="s">
        <v>106</v>
      </c>
      <c r="I399" t="s">
        <v>107</v>
      </c>
      <c r="J399" t="s">
        <v>32</v>
      </c>
      <c r="K399" t="s">
        <v>333</v>
      </c>
      <c r="L399" t="s">
        <v>243</v>
      </c>
      <c r="M399">
        <v>49201</v>
      </c>
      <c r="N399" t="s">
        <v>110</v>
      </c>
      <c r="O399" t="s">
        <v>1414</v>
      </c>
      <c r="P399" t="s">
        <v>51</v>
      </c>
      <c r="Q399" t="s">
        <v>584</v>
      </c>
      <c r="R399" t="s">
        <v>1415</v>
      </c>
      <c r="S399">
        <v>70.12</v>
      </c>
      <c r="T399">
        <v>4</v>
      </c>
      <c r="U399">
        <v>0</v>
      </c>
      <c r="V399">
        <v>21.035999999999994</v>
      </c>
      <c r="W399" s="6">
        <f t="shared" si="40"/>
        <v>0.29999999999999988</v>
      </c>
      <c r="X399" s="4">
        <f t="shared" si="37"/>
        <v>5.2589999999999986</v>
      </c>
      <c r="Y399" s="4">
        <f t="shared" si="38"/>
        <v>17.53</v>
      </c>
      <c r="Z399" s="4">
        <f t="shared" si="39"/>
        <v>17.53</v>
      </c>
      <c r="AA399" s="4">
        <f t="shared" si="36"/>
        <v>0</v>
      </c>
    </row>
    <row r="400" spans="1:27" x14ac:dyDescent="0.2">
      <c r="A400">
        <v>399</v>
      </c>
      <c r="B400" t="s">
        <v>1416</v>
      </c>
      <c r="C400" s="5">
        <v>42621</v>
      </c>
      <c r="D400" s="5" t="str">
        <f t="shared" si="41"/>
        <v>2016-09</v>
      </c>
      <c r="E400" s="5">
        <v>42623</v>
      </c>
      <c r="F400" t="s">
        <v>28</v>
      </c>
      <c r="G400" t="s">
        <v>1417</v>
      </c>
      <c r="H400" t="s">
        <v>1418</v>
      </c>
      <c r="I400" t="s">
        <v>31</v>
      </c>
      <c r="J400" t="s">
        <v>32</v>
      </c>
      <c r="K400" t="s">
        <v>189</v>
      </c>
      <c r="L400" t="s">
        <v>109</v>
      </c>
      <c r="M400">
        <v>77036</v>
      </c>
      <c r="N400" t="s">
        <v>110</v>
      </c>
      <c r="O400" t="s">
        <v>1419</v>
      </c>
      <c r="P400" t="s">
        <v>51</v>
      </c>
      <c r="Q400" t="s">
        <v>64</v>
      </c>
      <c r="R400" t="s">
        <v>1420</v>
      </c>
      <c r="S400">
        <v>35.952000000000005</v>
      </c>
      <c r="T400">
        <v>3</v>
      </c>
      <c r="U400">
        <v>0.2</v>
      </c>
      <c r="V400">
        <v>3.5951999999999984</v>
      </c>
      <c r="W400" s="6">
        <f t="shared" si="40"/>
        <v>9.9999999999999936E-2</v>
      </c>
      <c r="X400" s="4">
        <f t="shared" si="37"/>
        <v>1.1983999999999995</v>
      </c>
      <c r="Y400" s="4">
        <f t="shared" si="38"/>
        <v>11.984000000000002</v>
      </c>
      <c r="Z400" s="4">
        <f t="shared" si="39"/>
        <v>14.98</v>
      </c>
      <c r="AA400" s="4">
        <f t="shared" si="36"/>
        <v>7.1904000000000012</v>
      </c>
    </row>
    <row r="401" spans="1:27" x14ac:dyDescent="0.2">
      <c r="A401">
        <v>400</v>
      </c>
      <c r="B401" t="s">
        <v>1416</v>
      </c>
      <c r="C401" s="5">
        <v>42621</v>
      </c>
      <c r="D401" s="5" t="str">
        <f t="shared" si="41"/>
        <v>2016-09</v>
      </c>
      <c r="E401" s="5">
        <v>42623</v>
      </c>
      <c r="F401" t="s">
        <v>28</v>
      </c>
      <c r="G401" t="s">
        <v>1417</v>
      </c>
      <c r="H401" t="s">
        <v>1418</v>
      </c>
      <c r="I401" t="s">
        <v>31</v>
      </c>
      <c r="J401" t="s">
        <v>32</v>
      </c>
      <c r="K401" t="s">
        <v>189</v>
      </c>
      <c r="L401" t="s">
        <v>109</v>
      </c>
      <c r="M401">
        <v>77036</v>
      </c>
      <c r="N401" t="s">
        <v>110</v>
      </c>
      <c r="O401" t="s">
        <v>171</v>
      </c>
      <c r="P401" t="s">
        <v>37</v>
      </c>
      <c r="Q401" t="s">
        <v>38</v>
      </c>
      <c r="R401" t="s">
        <v>172</v>
      </c>
      <c r="S401">
        <v>2396.2655999999997</v>
      </c>
      <c r="T401">
        <v>4</v>
      </c>
      <c r="U401">
        <v>0.32</v>
      </c>
      <c r="V401">
        <v>-317.15280000000007</v>
      </c>
      <c r="W401" s="6">
        <f t="shared" si="40"/>
        <v>-0.13235294117647065</v>
      </c>
      <c r="X401" s="4">
        <f t="shared" si="37"/>
        <v>-79.288200000000018</v>
      </c>
      <c r="Y401" s="4">
        <f t="shared" si="38"/>
        <v>599.06639999999993</v>
      </c>
      <c r="Z401" s="4">
        <f t="shared" si="39"/>
        <v>880.98</v>
      </c>
      <c r="AA401" s="4">
        <f t="shared" si="36"/>
        <v>766.80499199999997</v>
      </c>
    </row>
    <row r="402" spans="1:27" x14ac:dyDescent="0.2">
      <c r="A402">
        <v>401</v>
      </c>
      <c r="B402" t="s">
        <v>1416</v>
      </c>
      <c r="C402" s="5">
        <v>42621</v>
      </c>
      <c r="D402" s="5" t="str">
        <f t="shared" si="41"/>
        <v>2016-09</v>
      </c>
      <c r="E402" s="5">
        <v>42623</v>
      </c>
      <c r="F402" t="s">
        <v>28</v>
      </c>
      <c r="G402" t="s">
        <v>1417</v>
      </c>
      <c r="H402" t="s">
        <v>1418</v>
      </c>
      <c r="I402" t="s">
        <v>31</v>
      </c>
      <c r="J402" t="s">
        <v>32</v>
      </c>
      <c r="K402" t="s">
        <v>189</v>
      </c>
      <c r="L402" t="s">
        <v>109</v>
      </c>
      <c r="M402">
        <v>77036</v>
      </c>
      <c r="N402" t="s">
        <v>110</v>
      </c>
      <c r="O402" t="s">
        <v>1421</v>
      </c>
      <c r="P402" t="s">
        <v>51</v>
      </c>
      <c r="Q402" t="s">
        <v>64</v>
      </c>
      <c r="R402" t="s">
        <v>1422</v>
      </c>
      <c r="S402">
        <v>131.136</v>
      </c>
      <c r="T402">
        <v>4</v>
      </c>
      <c r="U402">
        <v>0.2</v>
      </c>
      <c r="V402">
        <v>-32.783999999999999</v>
      </c>
      <c r="W402" s="6">
        <f t="shared" si="40"/>
        <v>-0.25</v>
      </c>
      <c r="X402" s="4">
        <f t="shared" si="37"/>
        <v>-8.1959999999999997</v>
      </c>
      <c r="Y402" s="4">
        <f t="shared" si="38"/>
        <v>32.783999999999999</v>
      </c>
      <c r="Z402" s="4">
        <f t="shared" si="39"/>
        <v>40.98</v>
      </c>
      <c r="AA402" s="4">
        <f t="shared" si="36"/>
        <v>26.2272</v>
      </c>
    </row>
    <row r="403" spans="1:27" x14ac:dyDescent="0.2">
      <c r="A403">
        <v>402</v>
      </c>
      <c r="B403" t="s">
        <v>1416</v>
      </c>
      <c r="C403" s="5">
        <v>42621</v>
      </c>
      <c r="D403" s="5" t="str">
        <f t="shared" si="41"/>
        <v>2016-09</v>
      </c>
      <c r="E403" s="5">
        <v>42623</v>
      </c>
      <c r="F403" t="s">
        <v>28</v>
      </c>
      <c r="G403" t="s">
        <v>1417</v>
      </c>
      <c r="H403" t="s">
        <v>1418</v>
      </c>
      <c r="I403" t="s">
        <v>31</v>
      </c>
      <c r="J403" t="s">
        <v>32</v>
      </c>
      <c r="K403" t="s">
        <v>189</v>
      </c>
      <c r="L403" t="s">
        <v>109</v>
      </c>
      <c r="M403">
        <v>77036</v>
      </c>
      <c r="N403" t="s">
        <v>110</v>
      </c>
      <c r="O403" t="s">
        <v>1423</v>
      </c>
      <c r="P403" t="s">
        <v>76</v>
      </c>
      <c r="Q403" t="s">
        <v>166</v>
      </c>
      <c r="R403" t="s">
        <v>1424</v>
      </c>
      <c r="S403">
        <v>57.584000000000003</v>
      </c>
      <c r="T403">
        <v>2</v>
      </c>
      <c r="U403">
        <v>0.2</v>
      </c>
      <c r="V403">
        <v>0.71979999999999933</v>
      </c>
      <c r="W403" s="6">
        <f t="shared" si="40"/>
        <v>1.2499999999999987E-2</v>
      </c>
      <c r="X403" s="4">
        <f t="shared" si="37"/>
        <v>0.35989999999999966</v>
      </c>
      <c r="Y403" s="4">
        <f t="shared" si="38"/>
        <v>28.792000000000002</v>
      </c>
      <c r="Z403" s="4">
        <f t="shared" si="39"/>
        <v>35.99</v>
      </c>
      <c r="AA403" s="4">
        <f t="shared" si="36"/>
        <v>11.516800000000002</v>
      </c>
    </row>
    <row r="404" spans="1:27" x14ac:dyDescent="0.2">
      <c r="A404">
        <v>403</v>
      </c>
      <c r="B404" t="s">
        <v>1425</v>
      </c>
      <c r="C404" s="5">
        <v>41997</v>
      </c>
      <c r="D404" s="5" t="str">
        <f t="shared" si="41"/>
        <v>2014-12</v>
      </c>
      <c r="E404" s="5">
        <v>41999</v>
      </c>
      <c r="F404" t="s">
        <v>193</v>
      </c>
      <c r="G404" t="s">
        <v>1426</v>
      </c>
      <c r="H404" t="s">
        <v>1427</v>
      </c>
      <c r="I404" t="s">
        <v>31</v>
      </c>
      <c r="J404" t="s">
        <v>32</v>
      </c>
      <c r="K404" t="s">
        <v>1428</v>
      </c>
      <c r="L404" t="s">
        <v>59</v>
      </c>
      <c r="M404">
        <v>33180</v>
      </c>
      <c r="N404" t="s">
        <v>35</v>
      </c>
      <c r="O404" t="s">
        <v>1429</v>
      </c>
      <c r="P404" t="s">
        <v>51</v>
      </c>
      <c r="Q404" t="s">
        <v>95</v>
      </c>
      <c r="R404" t="s">
        <v>1430</v>
      </c>
      <c r="S404">
        <v>9.5680000000000014</v>
      </c>
      <c r="T404">
        <v>2</v>
      </c>
      <c r="U404">
        <v>0.2</v>
      </c>
      <c r="V404">
        <v>3.4683999999999999</v>
      </c>
      <c r="W404" s="6">
        <f t="shared" si="40"/>
        <v>0.36249999999999993</v>
      </c>
      <c r="X404" s="4">
        <f t="shared" si="37"/>
        <v>1.7342</v>
      </c>
      <c r="Y404" s="4">
        <f t="shared" si="38"/>
        <v>4.7840000000000007</v>
      </c>
      <c r="Z404" s="4">
        <f t="shared" si="39"/>
        <v>5.98</v>
      </c>
      <c r="AA404" s="4">
        <f t="shared" si="36"/>
        <v>1.9136000000000004</v>
      </c>
    </row>
    <row r="405" spans="1:27" x14ac:dyDescent="0.2">
      <c r="A405">
        <v>404</v>
      </c>
      <c r="B405" t="s">
        <v>1431</v>
      </c>
      <c r="C405" s="5">
        <v>41745</v>
      </c>
      <c r="D405" s="5" t="str">
        <f t="shared" si="41"/>
        <v>2014-04</v>
      </c>
      <c r="E405" s="5">
        <v>41749</v>
      </c>
      <c r="F405" t="s">
        <v>55</v>
      </c>
      <c r="G405" t="s">
        <v>634</v>
      </c>
      <c r="H405" t="s">
        <v>635</v>
      </c>
      <c r="I405" t="s">
        <v>46</v>
      </c>
      <c r="J405" t="s">
        <v>32</v>
      </c>
      <c r="K405" t="s">
        <v>526</v>
      </c>
      <c r="L405" t="s">
        <v>93</v>
      </c>
      <c r="M405">
        <v>28403</v>
      </c>
      <c r="N405" t="s">
        <v>35</v>
      </c>
      <c r="O405" t="s">
        <v>1432</v>
      </c>
      <c r="P405" t="s">
        <v>51</v>
      </c>
      <c r="Q405" t="s">
        <v>73</v>
      </c>
      <c r="R405" t="s">
        <v>1433</v>
      </c>
      <c r="S405">
        <v>39.072000000000003</v>
      </c>
      <c r="T405">
        <v>6</v>
      </c>
      <c r="U405">
        <v>0.2</v>
      </c>
      <c r="V405">
        <v>9.7680000000000007</v>
      </c>
      <c r="W405" s="6">
        <f t="shared" si="40"/>
        <v>0.25</v>
      </c>
      <c r="X405" s="4">
        <f t="shared" si="37"/>
        <v>1.6280000000000001</v>
      </c>
      <c r="Y405" s="4">
        <f t="shared" si="38"/>
        <v>6.5120000000000005</v>
      </c>
      <c r="Z405" s="4">
        <f t="shared" si="39"/>
        <v>8.1399999999999988</v>
      </c>
      <c r="AA405" s="4">
        <f t="shared" si="36"/>
        <v>7.8144000000000009</v>
      </c>
    </row>
    <row r="406" spans="1:27" x14ac:dyDescent="0.2">
      <c r="A406">
        <v>405</v>
      </c>
      <c r="B406" t="s">
        <v>1434</v>
      </c>
      <c r="C406" s="5">
        <v>43093</v>
      </c>
      <c r="D406" s="5" t="str">
        <f t="shared" si="41"/>
        <v>2017-12</v>
      </c>
      <c r="E406" s="5">
        <v>43098</v>
      </c>
      <c r="F406" t="s">
        <v>55</v>
      </c>
      <c r="G406" t="s">
        <v>1435</v>
      </c>
      <c r="H406" t="s">
        <v>1436</v>
      </c>
      <c r="I406" t="s">
        <v>31</v>
      </c>
      <c r="J406" t="s">
        <v>32</v>
      </c>
      <c r="K406" t="s">
        <v>271</v>
      </c>
      <c r="L406" t="s">
        <v>272</v>
      </c>
      <c r="M406">
        <v>10024</v>
      </c>
      <c r="N406" t="s">
        <v>153</v>
      </c>
      <c r="O406" t="s">
        <v>1437</v>
      </c>
      <c r="P406" t="s">
        <v>51</v>
      </c>
      <c r="Q406" t="s">
        <v>83</v>
      </c>
      <c r="R406" t="s">
        <v>1438</v>
      </c>
      <c r="S406">
        <v>35.910000000000004</v>
      </c>
      <c r="T406">
        <v>3</v>
      </c>
      <c r="U406">
        <v>0</v>
      </c>
      <c r="V406">
        <v>9.6956999999999987</v>
      </c>
      <c r="W406" s="6">
        <f t="shared" si="40"/>
        <v>0.26999999999999996</v>
      </c>
      <c r="X406" s="4">
        <f t="shared" si="37"/>
        <v>3.2318999999999996</v>
      </c>
      <c r="Y406" s="4">
        <f t="shared" si="38"/>
        <v>11.97</v>
      </c>
      <c r="Z406" s="4">
        <f t="shared" si="39"/>
        <v>11.97</v>
      </c>
      <c r="AA406" s="4">
        <f t="shared" si="36"/>
        <v>0</v>
      </c>
    </row>
    <row r="407" spans="1:27" x14ac:dyDescent="0.2">
      <c r="A407">
        <v>406</v>
      </c>
      <c r="B407" t="s">
        <v>1439</v>
      </c>
      <c r="C407" s="5">
        <v>43077</v>
      </c>
      <c r="D407" s="5" t="str">
        <f t="shared" si="41"/>
        <v>2017-12</v>
      </c>
      <c r="E407" s="5">
        <v>43081</v>
      </c>
      <c r="F407" t="s">
        <v>55</v>
      </c>
      <c r="G407" t="s">
        <v>1440</v>
      </c>
      <c r="H407" t="s">
        <v>1441</v>
      </c>
      <c r="I407" t="s">
        <v>31</v>
      </c>
      <c r="J407" t="s">
        <v>32</v>
      </c>
      <c r="K407" t="s">
        <v>132</v>
      </c>
      <c r="L407" t="s">
        <v>48</v>
      </c>
      <c r="M407">
        <v>94110</v>
      </c>
      <c r="N407" t="s">
        <v>49</v>
      </c>
      <c r="O407" t="s">
        <v>1423</v>
      </c>
      <c r="P407" t="s">
        <v>76</v>
      </c>
      <c r="Q407" t="s">
        <v>166</v>
      </c>
      <c r="R407" t="s">
        <v>1424</v>
      </c>
      <c r="S407">
        <v>179.95000000000002</v>
      </c>
      <c r="T407">
        <v>5</v>
      </c>
      <c r="U407">
        <v>0</v>
      </c>
      <c r="V407">
        <v>37.789500000000004</v>
      </c>
      <c r="W407" s="6">
        <f t="shared" si="40"/>
        <v>0.21</v>
      </c>
      <c r="X407" s="4">
        <f t="shared" si="37"/>
        <v>7.557900000000001</v>
      </c>
      <c r="Y407" s="4">
        <f t="shared" si="38"/>
        <v>35.99</v>
      </c>
      <c r="Z407" s="4">
        <f t="shared" si="39"/>
        <v>35.99</v>
      </c>
      <c r="AA407" s="4">
        <f t="shared" si="36"/>
        <v>0</v>
      </c>
    </row>
    <row r="408" spans="1:27" x14ac:dyDescent="0.2">
      <c r="A408">
        <v>407</v>
      </c>
      <c r="B408" t="s">
        <v>1439</v>
      </c>
      <c r="C408" s="5">
        <v>43077</v>
      </c>
      <c r="D408" s="5" t="str">
        <f t="shared" si="41"/>
        <v>2017-12</v>
      </c>
      <c r="E408" s="5">
        <v>43081</v>
      </c>
      <c r="F408" t="s">
        <v>55</v>
      </c>
      <c r="G408" t="s">
        <v>1440</v>
      </c>
      <c r="H408" t="s">
        <v>1441</v>
      </c>
      <c r="I408" t="s">
        <v>31</v>
      </c>
      <c r="J408" t="s">
        <v>32</v>
      </c>
      <c r="K408" t="s">
        <v>132</v>
      </c>
      <c r="L408" t="s">
        <v>48</v>
      </c>
      <c r="M408">
        <v>94110</v>
      </c>
      <c r="N408" t="s">
        <v>49</v>
      </c>
      <c r="O408" t="s">
        <v>1442</v>
      </c>
      <c r="P408" t="s">
        <v>76</v>
      </c>
      <c r="Q408" t="s">
        <v>1224</v>
      </c>
      <c r="R408" t="s">
        <v>1443</v>
      </c>
      <c r="S408">
        <v>1199.9760000000001</v>
      </c>
      <c r="T408">
        <v>3</v>
      </c>
      <c r="U408">
        <v>0.2</v>
      </c>
      <c r="V408">
        <v>434.99130000000002</v>
      </c>
      <c r="W408" s="6">
        <f t="shared" si="40"/>
        <v>0.36249999999999999</v>
      </c>
      <c r="X408" s="4">
        <f t="shared" si="37"/>
        <v>144.99710000000002</v>
      </c>
      <c r="Y408" s="4">
        <f t="shared" si="38"/>
        <v>399.99200000000002</v>
      </c>
      <c r="Z408" s="4">
        <f t="shared" si="39"/>
        <v>499.98999999999995</v>
      </c>
      <c r="AA408" s="4">
        <f t="shared" si="36"/>
        <v>239.99520000000004</v>
      </c>
    </row>
    <row r="409" spans="1:27" x14ac:dyDescent="0.2">
      <c r="A409">
        <v>408</v>
      </c>
      <c r="B409" t="s">
        <v>1439</v>
      </c>
      <c r="C409" s="5">
        <v>43077</v>
      </c>
      <c r="D409" s="5" t="str">
        <f t="shared" si="41"/>
        <v>2017-12</v>
      </c>
      <c r="E409" s="5">
        <v>43081</v>
      </c>
      <c r="F409" t="s">
        <v>55</v>
      </c>
      <c r="G409" t="s">
        <v>1440</v>
      </c>
      <c r="H409" t="s">
        <v>1441</v>
      </c>
      <c r="I409" t="s">
        <v>31</v>
      </c>
      <c r="J409" t="s">
        <v>32</v>
      </c>
      <c r="K409" t="s">
        <v>132</v>
      </c>
      <c r="L409" t="s">
        <v>48</v>
      </c>
      <c r="M409">
        <v>94110</v>
      </c>
      <c r="N409" t="s">
        <v>49</v>
      </c>
      <c r="O409" t="s">
        <v>1444</v>
      </c>
      <c r="P409" t="s">
        <v>51</v>
      </c>
      <c r="Q409" t="s">
        <v>95</v>
      </c>
      <c r="R409" t="s">
        <v>1445</v>
      </c>
      <c r="S409">
        <v>27.15</v>
      </c>
      <c r="T409">
        <v>5</v>
      </c>
      <c r="U409">
        <v>0</v>
      </c>
      <c r="V409">
        <v>13.3035</v>
      </c>
      <c r="W409" s="6">
        <f t="shared" si="40"/>
        <v>0.49</v>
      </c>
      <c r="X409" s="4">
        <f t="shared" si="37"/>
        <v>2.6606999999999998</v>
      </c>
      <c r="Y409" s="4">
        <f t="shared" si="38"/>
        <v>5.43</v>
      </c>
      <c r="Z409" s="4">
        <f t="shared" si="39"/>
        <v>5.43</v>
      </c>
      <c r="AA409" s="4">
        <f t="shared" si="36"/>
        <v>0</v>
      </c>
    </row>
    <row r="410" spans="1:27" x14ac:dyDescent="0.2">
      <c r="A410">
        <v>409</v>
      </c>
      <c r="B410" t="s">
        <v>1439</v>
      </c>
      <c r="C410" s="5">
        <v>43077</v>
      </c>
      <c r="D410" s="5" t="str">
        <f t="shared" si="41"/>
        <v>2017-12</v>
      </c>
      <c r="E410" s="5">
        <v>43081</v>
      </c>
      <c r="F410" t="s">
        <v>55</v>
      </c>
      <c r="G410" t="s">
        <v>1440</v>
      </c>
      <c r="H410" t="s">
        <v>1441</v>
      </c>
      <c r="I410" t="s">
        <v>31</v>
      </c>
      <c r="J410" t="s">
        <v>32</v>
      </c>
      <c r="K410" t="s">
        <v>132</v>
      </c>
      <c r="L410" t="s">
        <v>48</v>
      </c>
      <c r="M410">
        <v>94110</v>
      </c>
      <c r="N410" t="s">
        <v>49</v>
      </c>
      <c r="O410" t="s">
        <v>1446</v>
      </c>
      <c r="P410" t="s">
        <v>37</v>
      </c>
      <c r="Q410" t="s">
        <v>61</v>
      </c>
      <c r="R410" t="s">
        <v>1447</v>
      </c>
      <c r="S410">
        <v>1004.0239999999999</v>
      </c>
      <c r="T410">
        <v>7</v>
      </c>
      <c r="U410">
        <v>0.2</v>
      </c>
      <c r="V410">
        <v>-112.95269999999994</v>
      </c>
      <c r="W410" s="6">
        <f t="shared" si="40"/>
        <v>-0.11249999999999995</v>
      </c>
      <c r="X410" s="4">
        <f t="shared" si="37"/>
        <v>-16.136099999999992</v>
      </c>
      <c r="Y410" s="4">
        <f t="shared" si="38"/>
        <v>143.43199999999999</v>
      </c>
      <c r="Z410" s="4">
        <f t="shared" si="39"/>
        <v>179.28999999999996</v>
      </c>
      <c r="AA410" s="4">
        <f t="shared" si="36"/>
        <v>200.8048</v>
      </c>
    </row>
    <row r="411" spans="1:27" x14ac:dyDescent="0.2">
      <c r="A411">
        <v>410</v>
      </c>
      <c r="B411" t="s">
        <v>1439</v>
      </c>
      <c r="C411" s="5">
        <v>43077</v>
      </c>
      <c r="D411" s="5" t="str">
        <f t="shared" si="41"/>
        <v>2017-12</v>
      </c>
      <c r="E411" s="5">
        <v>43081</v>
      </c>
      <c r="F411" t="s">
        <v>55</v>
      </c>
      <c r="G411" t="s">
        <v>1440</v>
      </c>
      <c r="H411" t="s">
        <v>1441</v>
      </c>
      <c r="I411" t="s">
        <v>31</v>
      </c>
      <c r="J411" t="s">
        <v>32</v>
      </c>
      <c r="K411" t="s">
        <v>132</v>
      </c>
      <c r="L411" t="s">
        <v>48</v>
      </c>
      <c r="M411">
        <v>94110</v>
      </c>
      <c r="N411" t="s">
        <v>49</v>
      </c>
      <c r="O411" t="s">
        <v>1448</v>
      </c>
      <c r="P411" t="s">
        <v>51</v>
      </c>
      <c r="Q411" t="s">
        <v>95</v>
      </c>
      <c r="R411" t="s">
        <v>1449</v>
      </c>
      <c r="S411">
        <v>9.68</v>
      </c>
      <c r="T411">
        <v>1</v>
      </c>
      <c r="U411">
        <v>0</v>
      </c>
      <c r="V411">
        <v>4.6463999999999999</v>
      </c>
      <c r="W411" s="6">
        <f t="shared" si="40"/>
        <v>0.48</v>
      </c>
      <c r="X411" s="4">
        <f t="shared" si="37"/>
        <v>4.6463999999999999</v>
      </c>
      <c r="Y411" s="4">
        <f t="shared" si="38"/>
        <v>9.68</v>
      </c>
      <c r="Z411" s="4">
        <f t="shared" si="39"/>
        <v>9.68</v>
      </c>
      <c r="AA411" s="4">
        <f t="shared" si="36"/>
        <v>0</v>
      </c>
    </row>
    <row r="412" spans="1:27" x14ac:dyDescent="0.2">
      <c r="A412">
        <v>411</v>
      </c>
      <c r="B412" t="s">
        <v>1439</v>
      </c>
      <c r="C412" s="5">
        <v>43077</v>
      </c>
      <c r="D412" s="5" t="str">
        <f t="shared" si="41"/>
        <v>2017-12</v>
      </c>
      <c r="E412" s="5">
        <v>43081</v>
      </c>
      <c r="F412" t="s">
        <v>55</v>
      </c>
      <c r="G412" t="s">
        <v>1440</v>
      </c>
      <c r="H412" t="s">
        <v>1441</v>
      </c>
      <c r="I412" t="s">
        <v>31</v>
      </c>
      <c r="J412" t="s">
        <v>32</v>
      </c>
      <c r="K412" t="s">
        <v>132</v>
      </c>
      <c r="L412" t="s">
        <v>48</v>
      </c>
      <c r="M412">
        <v>94110</v>
      </c>
      <c r="N412" t="s">
        <v>49</v>
      </c>
      <c r="O412" t="s">
        <v>1450</v>
      </c>
      <c r="P412" t="s">
        <v>51</v>
      </c>
      <c r="Q412" t="s">
        <v>52</v>
      </c>
      <c r="R412" t="s">
        <v>1451</v>
      </c>
      <c r="S412">
        <v>28.349999999999998</v>
      </c>
      <c r="T412">
        <v>9</v>
      </c>
      <c r="U412">
        <v>0</v>
      </c>
      <c r="V412">
        <v>13.608000000000001</v>
      </c>
      <c r="W412" s="6">
        <f t="shared" si="40"/>
        <v>0.48000000000000004</v>
      </c>
      <c r="X412" s="4">
        <f t="shared" si="37"/>
        <v>1.512</v>
      </c>
      <c r="Y412" s="4">
        <f t="shared" si="38"/>
        <v>3.15</v>
      </c>
      <c r="Z412" s="4">
        <f t="shared" si="39"/>
        <v>3.15</v>
      </c>
      <c r="AA412" s="4">
        <f t="shared" si="36"/>
        <v>0</v>
      </c>
    </row>
    <row r="413" spans="1:27" x14ac:dyDescent="0.2">
      <c r="A413">
        <v>412</v>
      </c>
      <c r="B413" t="s">
        <v>1439</v>
      </c>
      <c r="C413" s="5">
        <v>43077</v>
      </c>
      <c r="D413" s="5" t="str">
        <f t="shared" si="41"/>
        <v>2017-12</v>
      </c>
      <c r="E413" s="5">
        <v>43081</v>
      </c>
      <c r="F413" t="s">
        <v>55</v>
      </c>
      <c r="G413" t="s">
        <v>1440</v>
      </c>
      <c r="H413" t="s">
        <v>1441</v>
      </c>
      <c r="I413" t="s">
        <v>31</v>
      </c>
      <c r="J413" t="s">
        <v>32</v>
      </c>
      <c r="K413" t="s">
        <v>132</v>
      </c>
      <c r="L413" t="s">
        <v>48</v>
      </c>
      <c r="M413">
        <v>94110</v>
      </c>
      <c r="N413" t="s">
        <v>49</v>
      </c>
      <c r="O413" t="s">
        <v>1259</v>
      </c>
      <c r="P413" t="s">
        <v>51</v>
      </c>
      <c r="Q413" t="s">
        <v>95</v>
      </c>
      <c r="R413" t="s">
        <v>1452</v>
      </c>
      <c r="S413">
        <v>55.98</v>
      </c>
      <c r="T413">
        <v>1</v>
      </c>
      <c r="U413">
        <v>0</v>
      </c>
      <c r="V413">
        <v>27.430199999999999</v>
      </c>
      <c r="W413" s="6">
        <f t="shared" si="40"/>
        <v>0.49</v>
      </c>
      <c r="X413" s="4">
        <f t="shared" si="37"/>
        <v>27.430199999999999</v>
      </c>
      <c r="Y413" s="4">
        <f t="shared" si="38"/>
        <v>55.98</v>
      </c>
      <c r="Z413" s="4">
        <f t="shared" si="39"/>
        <v>55.98</v>
      </c>
      <c r="AA413" s="4">
        <f t="shared" si="36"/>
        <v>0</v>
      </c>
    </row>
    <row r="414" spans="1:27" x14ac:dyDescent="0.2">
      <c r="A414">
        <v>413</v>
      </c>
      <c r="B414" t="s">
        <v>1439</v>
      </c>
      <c r="C414" s="5">
        <v>43077</v>
      </c>
      <c r="D414" s="5" t="str">
        <f t="shared" si="41"/>
        <v>2017-12</v>
      </c>
      <c r="E414" s="5">
        <v>43081</v>
      </c>
      <c r="F414" t="s">
        <v>55</v>
      </c>
      <c r="G414" t="s">
        <v>1440</v>
      </c>
      <c r="H414" t="s">
        <v>1441</v>
      </c>
      <c r="I414" t="s">
        <v>31</v>
      </c>
      <c r="J414" t="s">
        <v>32</v>
      </c>
      <c r="K414" t="s">
        <v>132</v>
      </c>
      <c r="L414" t="s">
        <v>48</v>
      </c>
      <c r="M414">
        <v>94110</v>
      </c>
      <c r="N414" t="s">
        <v>49</v>
      </c>
      <c r="O414" t="s">
        <v>1453</v>
      </c>
      <c r="P414" t="s">
        <v>37</v>
      </c>
      <c r="Q414" t="s">
        <v>38</v>
      </c>
      <c r="R414" t="s">
        <v>1454</v>
      </c>
      <c r="S414">
        <v>1336.829</v>
      </c>
      <c r="T414">
        <v>13</v>
      </c>
      <c r="U414">
        <v>0.15</v>
      </c>
      <c r="V414">
        <v>31.454799999999949</v>
      </c>
      <c r="W414" s="6">
        <f t="shared" si="40"/>
        <v>2.3529411764705844E-2</v>
      </c>
      <c r="X414" s="4">
        <f t="shared" si="37"/>
        <v>2.419599999999996</v>
      </c>
      <c r="Y414" s="4">
        <f t="shared" si="38"/>
        <v>102.833</v>
      </c>
      <c r="Z414" s="4">
        <f t="shared" si="39"/>
        <v>120.98</v>
      </c>
      <c r="AA414" s="4">
        <f t="shared" si="36"/>
        <v>200.52435</v>
      </c>
    </row>
    <row r="415" spans="1:27" x14ac:dyDescent="0.2">
      <c r="A415">
        <v>414</v>
      </c>
      <c r="B415" t="s">
        <v>1439</v>
      </c>
      <c r="C415" s="5">
        <v>43077</v>
      </c>
      <c r="D415" s="5" t="str">
        <f t="shared" si="41"/>
        <v>2017-12</v>
      </c>
      <c r="E415" s="5">
        <v>43081</v>
      </c>
      <c r="F415" t="s">
        <v>55</v>
      </c>
      <c r="G415" t="s">
        <v>1440</v>
      </c>
      <c r="H415" t="s">
        <v>1441</v>
      </c>
      <c r="I415" t="s">
        <v>31</v>
      </c>
      <c r="J415" t="s">
        <v>32</v>
      </c>
      <c r="K415" t="s">
        <v>132</v>
      </c>
      <c r="L415" t="s">
        <v>48</v>
      </c>
      <c r="M415">
        <v>94110</v>
      </c>
      <c r="N415" t="s">
        <v>49</v>
      </c>
      <c r="O415" t="s">
        <v>1455</v>
      </c>
      <c r="P415" t="s">
        <v>37</v>
      </c>
      <c r="Q415" t="s">
        <v>41</v>
      </c>
      <c r="R415" t="s">
        <v>1456</v>
      </c>
      <c r="S415">
        <v>113.56800000000001</v>
      </c>
      <c r="T415">
        <v>2</v>
      </c>
      <c r="U415">
        <v>0.2</v>
      </c>
      <c r="V415">
        <v>-18.454800000000013</v>
      </c>
      <c r="W415" s="6">
        <f t="shared" si="40"/>
        <v>-0.16250000000000009</v>
      </c>
      <c r="X415" s="4">
        <f t="shared" si="37"/>
        <v>-9.2274000000000065</v>
      </c>
      <c r="Y415" s="4">
        <f t="shared" si="38"/>
        <v>56.784000000000006</v>
      </c>
      <c r="Z415" s="4">
        <f t="shared" si="39"/>
        <v>70.98</v>
      </c>
      <c r="AA415" s="4">
        <f t="shared" si="36"/>
        <v>22.713600000000003</v>
      </c>
    </row>
    <row r="416" spans="1:27" x14ac:dyDescent="0.2">
      <c r="A416">
        <v>415</v>
      </c>
      <c r="B416" t="s">
        <v>1457</v>
      </c>
      <c r="C416" s="5">
        <v>43042</v>
      </c>
      <c r="D416" s="5" t="str">
        <f t="shared" si="41"/>
        <v>2017-11</v>
      </c>
      <c r="E416" s="5">
        <v>43046</v>
      </c>
      <c r="F416" t="s">
        <v>55</v>
      </c>
      <c r="G416" t="s">
        <v>1458</v>
      </c>
      <c r="H416" t="s">
        <v>1459</v>
      </c>
      <c r="I416" t="s">
        <v>46</v>
      </c>
      <c r="J416" t="s">
        <v>32</v>
      </c>
      <c r="K416" t="s">
        <v>100</v>
      </c>
      <c r="L416" t="s">
        <v>101</v>
      </c>
      <c r="M416">
        <v>98105</v>
      </c>
      <c r="N416" t="s">
        <v>49</v>
      </c>
      <c r="O416" t="s">
        <v>1460</v>
      </c>
      <c r="P416" t="s">
        <v>51</v>
      </c>
      <c r="Q416" t="s">
        <v>95</v>
      </c>
      <c r="R416" t="s">
        <v>1461</v>
      </c>
      <c r="S416">
        <v>139.86000000000001</v>
      </c>
      <c r="T416">
        <v>7</v>
      </c>
      <c r="U416">
        <v>0</v>
      </c>
      <c r="V416">
        <v>65.734199999999987</v>
      </c>
      <c r="W416" s="6">
        <f t="shared" si="40"/>
        <v>0.46999999999999986</v>
      </c>
      <c r="X416" s="4">
        <f t="shared" si="37"/>
        <v>9.3905999999999974</v>
      </c>
      <c r="Y416" s="4">
        <f t="shared" si="38"/>
        <v>19.98</v>
      </c>
      <c r="Z416" s="4">
        <f t="shared" si="39"/>
        <v>19.98</v>
      </c>
      <c r="AA416" s="4">
        <f t="shared" si="36"/>
        <v>0</v>
      </c>
    </row>
    <row r="417" spans="1:27" x14ac:dyDescent="0.2">
      <c r="A417">
        <v>416</v>
      </c>
      <c r="B417" t="s">
        <v>1457</v>
      </c>
      <c r="C417" s="5">
        <v>43042</v>
      </c>
      <c r="D417" s="5" t="str">
        <f t="shared" si="41"/>
        <v>2017-11</v>
      </c>
      <c r="E417" s="5">
        <v>43046</v>
      </c>
      <c r="F417" t="s">
        <v>55</v>
      </c>
      <c r="G417" t="s">
        <v>1458</v>
      </c>
      <c r="H417" t="s">
        <v>1459</v>
      </c>
      <c r="I417" t="s">
        <v>46</v>
      </c>
      <c r="J417" t="s">
        <v>32</v>
      </c>
      <c r="K417" t="s">
        <v>100</v>
      </c>
      <c r="L417" t="s">
        <v>101</v>
      </c>
      <c r="M417">
        <v>98105</v>
      </c>
      <c r="N417" t="s">
        <v>49</v>
      </c>
      <c r="O417" t="s">
        <v>1092</v>
      </c>
      <c r="P417" t="s">
        <v>37</v>
      </c>
      <c r="Q417" t="s">
        <v>41</v>
      </c>
      <c r="R417" t="s">
        <v>1093</v>
      </c>
      <c r="S417">
        <v>307.13600000000002</v>
      </c>
      <c r="T417">
        <v>4</v>
      </c>
      <c r="U417">
        <v>0.2</v>
      </c>
      <c r="V417">
        <v>26.874400000000023</v>
      </c>
      <c r="W417" s="6">
        <f t="shared" si="40"/>
        <v>8.7500000000000064E-2</v>
      </c>
      <c r="X417" s="4">
        <f t="shared" si="37"/>
        <v>6.7186000000000057</v>
      </c>
      <c r="Y417" s="4">
        <f t="shared" si="38"/>
        <v>76.784000000000006</v>
      </c>
      <c r="Z417" s="4">
        <f t="shared" si="39"/>
        <v>95.98</v>
      </c>
      <c r="AA417" s="4">
        <f t="shared" si="36"/>
        <v>61.427200000000006</v>
      </c>
    </row>
    <row r="418" spans="1:27" x14ac:dyDescent="0.2">
      <c r="A418">
        <v>417</v>
      </c>
      <c r="B418" t="s">
        <v>1462</v>
      </c>
      <c r="C418" s="5">
        <v>42910</v>
      </c>
      <c r="D418" s="5" t="str">
        <f t="shared" si="41"/>
        <v>2017-06</v>
      </c>
      <c r="E418" s="5">
        <v>42914</v>
      </c>
      <c r="F418" t="s">
        <v>55</v>
      </c>
      <c r="G418" t="s">
        <v>1463</v>
      </c>
      <c r="H418" t="s">
        <v>1464</v>
      </c>
      <c r="I418" t="s">
        <v>31</v>
      </c>
      <c r="J418" t="s">
        <v>32</v>
      </c>
      <c r="K418" t="s">
        <v>1465</v>
      </c>
      <c r="L418" t="s">
        <v>48</v>
      </c>
      <c r="M418">
        <v>92646</v>
      </c>
      <c r="N418" t="s">
        <v>49</v>
      </c>
      <c r="O418" t="s">
        <v>1466</v>
      </c>
      <c r="P418" t="s">
        <v>51</v>
      </c>
      <c r="Q418" t="s">
        <v>73</v>
      </c>
      <c r="R418" t="s">
        <v>1467</v>
      </c>
      <c r="S418">
        <v>95.92</v>
      </c>
      <c r="T418">
        <v>8</v>
      </c>
      <c r="U418">
        <v>0</v>
      </c>
      <c r="V418">
        <v>25.898399999999995</v>
      </c>
      <c r="W418" s="6">
        <f t="shared" si="40"/>
        <v>0.26999999999999996</v>
      </c>
      <c r="X418" s="4">
        <f t="shared" si="37"/>
        <v>3.2372999999999994</v>
      </c>
      <c r="Y418" s="4">
        <f t="shared" si="38"/>
        <v>11.99</v>
      </c>
      <c r="Z418" s="4">
        <f t="shared" si="39"/>
        <v>11.99</v>
      </c>
      <c r="AA418" s="4">
        <f t="shared" si="36"/>
        <v>0</v>
      </c>
    </row>
    <row r="419" spans="1:27" x14ac:dyDescent="0.2">
      <c r="A419">
        <v>418</v>
      </c>
      <c r="B419" t="s">
        <v>1468</v>
      </c>
      <c r="C419" s="5">
        <v>42474</v>
      </c>
      <c r="D419" s="5" t="str">
        <f t="shared" si="41"/>
        <v>2016-04</v>
      </c>
      <c r="E419" s="5">
        <v>42478</v>
      </c>
      <c r="F419" t="s">
        <v>55</v>
      </c>
      <c r="G419" t="s">
        <v>1469</v>
      </c>
      <c r="H419" t="s">
        <v>1470</v>
      </c>
      <c r="I419" t="s">
        <v>31</v>
      </c>
      <c r="J419" t="s">
        <v>32</v>
      </c>
      <c r="K419" t="s">
        <v>47</v>
      </c>
      <c r="L419" t="s">
        <v>48</v>
      </c>
      <c r="M419">
        <v>90004</v>
      </c>
      <c r="N419" t="s">
        <v>49</v>
      </c>
      <c r="O419" t="s">
        <v>1471</v>
      </c>
      <c r="P419" t="s">
        <v>37</v>
      </c>
      <c r="Q419" t="s">
        <v>41</v>
      </c>
      <c r="R419" t="s">
        <v>1472</v>
      </c>
      <c r="S419">
        <v>383.8</v>
      </c>
      <c r="T419">
        <v>5</v>
      </c>
      <c r="U419">
        <v>0.2</v>
      </c>
      <c r="V419">
        <v>38.379999999999981</v>
      </c>
      <c r="W419" s="6">
        <f t="shared" si="40"/>
        <v>9.999999999999995E-2</v>
      </c>
      <c r="X419" s="4">
        <f t="shared" si="37"/>
        <v>7.6759999999999966</v>
      </c>
      <c r="Y419" s="4">
        <f t="shared" si="38"/>
        <v>76.760000000000005</v>
      </c>
      <c r="Z419" s="4">
        <f t="shared" si="39"/>
        <v>95.95</v>
      </c>
      <c r="AA419" s="4">
        <f t="shared" si="36"/>
        <v>76.760000000000005</v>
      </c>
    </row>
    <row r="420" spans="1:27" x14ac:dyDescent="0.2">
      <c r="A420">
        <v>419</v>
      </c>
      <c r="B420" t="s">
        <v>1473</v>
      </c>
      <c r="C420" s="5">
        <v>43045</v>
      </c>
      <c r="D420" s="5" t="str">
        <f t="shared" si="41"/>
        <v>2017-11</v>
      </c>
      <c r="E420" s="5">
        <v>43049</v>
      </c>
      <c r="F420" t="s">
        <v>55</v>
      </c>
      <c r="G420" t="s">
        <v>1278</v>
      </c>
      <c r="H420" t="s">
        <v>1279</v>
      </c>
      <c r="I420" t="s">
        <v>46</v>
      </c>
      <c r="J420" t="s">
        <v>32</v>
      </c>
      <c r="K420" t="s">
        <v>1474</v>
      </c>
      <c r="L420" t="s">
        <v>34</v>
      </c>
      <c r="M420">
        <v>40475</v>
      </c>
      <c r="N420" t="s">
        <v>35</v>
      </c>
      <c r="O420" t="s">
        <v>1475</v>
      </c>
      <c r="P420" t="s">
        <v>51</v>
      </c>
      <c r="Q420" t="s">
        <v>95</v>
      </c>
      <c r="R420" t="s">
        <v>1476</v>
      </c>
      <c r="S420">
        <v>5.78</v>
      </c>
      <c r="T420">
        <v>1</v>
      </c>
      <c r="U420">
        <v>0</v>
      </c>
      <c r="V420">
        <v>2.8322000000000003</v>
      </c>
      <c r="W420" s="6">
        <f t="shared" si="40"/>
        <v>0.49000000000000005</v>
      </c>
      <c r="X420" s="4">
        <f t="shared" si="37"/>
        <v>2.8322000000000003</v>
      </c>
      <c r="Y420" s="4">
        <f t="shared" si="38"/>
        <v>5.78</v>
      </c>
      <c r="Z420" s="4">
        <f t="shared" si="39"/>
        <v>5.78</v>
      </c>
      <c r="AA420" s="4">
        <f t="shared" si="36"/>
        <v>0</v>
      </c>
    </row>
    <row r="421" spans="1:27" x14ac:dyDescent="0.2">
      <c r="A421">
        <v>420</v>
      </c>
      <c r="B421" t="s">
        <v>1477</v>
      </c>
      <c r="C421" s="5">
        <v>42798</v>
      </c>
      <c r="D421" s="5" t="str">
        <f t="shared" si="41"/>
        <v>2017-03</v>
      </c>
      <c r="E421" s="5">
        <v>42803</v>
      </c>
      <c r="F421" t="s">
        <v>55</v>
      </c>
      <c r="G421" t="s">
        <v>1165</v>
      </c>
      <c r="H421" t="s">
        <v>1166</v>
      </c>
      <c r="I421" t="s">
        <v>46</v>
      </c>
      <c r="J421" t="s">
        <v>32</v>
      </c>
      <c r="K421" t="s">
        <v>47</v>
      </c>
      <c r="L421" t="s">
        <v>48</v>
      </c>
      <c r="M421">
        <v>90045</v>
      </c>
      <c r="N421" t="s">
        <v>49</v>
      </c>
      <c r="O421" t="s">
        <v>1478</v>
      </c>
      <c r="P421" t="s">
        <v>51</v>
      </c>
      <c r="Q421" t="s">
        <v>73</v>
      </c>
      <c r="R421" t="s">
        <v>1479</v>
      </c>
      <c r="S421">
        <v>9.32</v>
      </c>
      <c r="T421">
        <v>4</v>
      </c>
      <c r="U421">
        <v>0</v>
      </c>
      <c r="V421">
        <v>2.702799999999999</v>
      </c>
      <c r="W421" s="6">
        <f t="shared" si="40"/>
        <v>0.28999999999999987</v>
      </c>
      <c r="X421" s="4">
        <f t="shared" si="37"/>
        <v>0.67569999999999975</v>
      </c>
      <c r="Y421" s="4">
        <f t="shared" si="38"/>
        <v>2.33</v>
      </c>
      <c r="Z421" s="4">
        <f t="shared" si="39"/>
        <v>2.33</v>
      </c>
      <c r="AA421" s="4">
        <f t="shared" si="36"/>
        <v>0</v>
      </c>
    </row>
    <row r="422" spans="1:27" x14ac:dyDescent="0.2">
      <c r="A422">
        <v>421</v>
      </c>
      <c r="B422" t="s">
        <v>1477</v>
      </c>
      <c r="C422" s="5">
        <v>42798</v>
      </c>
      <c r="D422" s="5" t="str">
        <f t="shared" si="41"/>
        <v>2017-03</v>
      </c>
      <c r="E422" s="5">
        <v>42803</v>
      </c>
      <c r="F422" t="s">
        <v>55</v>
      </c>
      <c r="G422" t="s">
        <v>1165</v>
      </c>
      <c r="H422" t="s">
        <v>1166</v>
      </c>
      <c r="I422" t="s">
        <v>46</v>
      </c>
      <c r="J422" t="s">
        <v>32</v>
      </c>
      <c r="K422" t="s">
        <v>47</v>
      </c>
      <c r="L422" t="s">
        <v>48</v>
      </c>
      <c r="M422">
        <v>90045</v>
      </c>
      <c r="N422" t="s">
        <v>49</v>
      </c>
      <c r="O422" t="s">
        <v>1480</v>
      </c>
      <c r="P422" t="s">
        <v>51</v>
      </c>
      <c r="Q422" t="s">
        <v>178</v>
      </c>
      <c r="R422" t="s">
        <v>1481</v>
      </c>
      <c r="S422">
        <v>15.25</v>
      </c>
      <c r="T422">
        <v>1</v>
      </c>
      <c r="U422">
        <v>0</v>
      </c>
      <c r="V422">
        <v>7.0149999999999988</v>
      </c>
      <c r="W422" s="6">
        <f t="shared" si="40"/>
        <v>0.45999999999999991</v>
      </c>
      <c r="X422" s="4">
        <f t="shared" si="37"/>
        <v>7.0149999999999988</v>
      </c>
      <c r="Y422" s="4">
        <f t="shared" si="38"/>
        <v>15.25</v>
      </c>
      <c r="Z422" s="4">
        <f t="shared" si="39"/>
        <v>15.25</v>
      </c>
      <c r="AA422" s="4">
        <f t="shared" si="36"/>
        <v>0</v>
      </c>
    </row>
    <row r="423" spans="1:27" x14ac:dyDescent="0.2">
      <c r="A423">
        <v>422</v>
      </c>
      <c r="B423" t="s">
        <v>1482</v>
      </c>
      <c r="C423" s="5">
        <v>41812</v>
      </c>
      <c r="D423" s="5" t="str">
        <f t="shared" si="41"/>
        <v>2014-06</v>
      </c>
      <c r="E423" s="5">
        <v>41815</v>
      </c>
      <c r="F423" t="s">
        <v>193</v>
      </c>
      <c r="G423" t="s">
        <v>337</v>
      </c>
      <c r="H423" t="s">
        <v>338</v>
      </c>
      <c r="I423" t="s">
        <v>31</v>
      </c>
      <c r="J423" t="s">
        <v>32</v>
      </c>
      <c r="K423" t="s">
        <v>1483</v>
      </c>
      <c r="L423" t="s">
        <v>462</v>
      </c>
      <c r="M423">
        <v>80027</v>
      </c>
      <c r="N423" t="s">
        <v>49</v>
      </c>
      <c r="O423" t="s">
        <v>1484</v>
      </c>
      <c r="P423" t="s">
        <v>76</v>
      </c>
      <c r="Q423" t="s">
        <v>166</v>
      </c>
      <c r="R423" t="s">
        <v>1485</v>
      </c>
      <c r="S423">
        <v>196.75200000000001</v>
      </c>
      <c r="T423">
        <v>6</v>
      </c>
      <c r="U423">
        <v>0.2</v>
      </c>
      <c r="V423">
        <v>56.566200000000009</v>
      </c>
      <c r="W423" s="6">
        <f t="shared" si="40"/>
        <v>0.28750000000000003</v>
      </c>
      <c r="X423" s="4">
        <f t="shared" si="37"/>
        <v>9.4277000000000015</v>
      </c>
      <c r="Y423" s="4">
        <f t="shared" si="38"/>
        <v>32.792000000000002</v>
      </c>
      <c r="Z423" s="4">
        <f t="shared" si="39"/>
        <v>40.989999999999995</v>
      </c>
      <c r="AA423" s="4">
        <f t="shared" si="36"/>
        <v>39.350400000000008</v>
      </c>
    </row>
    <row r="424" spans="1:27" x14ac:dyDescent="0.2">
      <c r="A424">
        <v>423</v>
      </c>
      <c r="B424" t="s">
        <v>1486</v>
      </c>
      <c r="C424" s="5">
        <v>43027</v>
      </c>
      <c r="D424" s="5" t="str">
        <f t="shared" si="41"/>
        <v>2017-10</v>
      </c>
      <c r="E424" s="5">
        <v>43031</v>
      </c>
      <c r="F424" t="s">
        <v>55</v>
      </c>
      <c r="G424" t="s">
        <v>1487</v>
      </c>
      <c r="H424" t="s">
        <v>1488</v>
      </c>
      <c r="I424" t="s">
        <v>46</v>
      </c>
      <c r="J424" t="s">
        <v>32</v>
      </c>
      <c r="K424" t="s">
        <v>1489</v>
      </c>
      <c r="L424" t="s">
        <v>1253</v>
      </c>
      <c r="M424">
        <v>1841</v>
      </c>
      <c r="N424" t="s">
        <v>153</v>
      </c>
      <c r="O424" t="s">
        <v>1490</v>
      </c>
      <c r="P424" t="s">
        <v>37</v>
      </c>
      <c r="Q424" t="s">
        <v>70</v>
      </c>
      <c r="R424" t="s">
        <v>1491</v>
      </c>
      <c r="S424">
        <v>56.56</v>
      </c>
      <c r="T424">
        <v>4</v>
      </c>
      <c r="U424">
        <v>0</v>
      </c>
      <c r="V424">
        <v>14.705600000000004</v>
      </c>
      <c r="W424" s="6">
        <f t="shared" si="40"/>
        <v>0.26000000000000006</v>
      </c>
      <c r="X424" s="4">
        <f t="shared" si="37"/>
        <v>3.676400000000001</v>
      </c>
      <c r="Y424" s="4">
        <f t="shared" si="38"/>
        <v>14.14</v>
      </c>
      <c r="Z424" s="4">
        <f t="shared" si="39"/>
        <v>14.14</v>
      </c>
      <c r="AA424" s="4">
        <f t="shared" si="36"/>
        <v>0</v>
      </c>
    </row>
    <row r="425" spans="1:27" x14ac:dyDescent="0.2">
      <c r="A425">
        <v>424</v>
      </c>
      <c r="B425" t="s">
        <v>1486</v>
      </c>
      <c r="C425" s="5">
        <v>43027</v>
      </c>
      <c r="D425" s="5" t="str">
        <f t="shared" si="41"/>
        <v>2017-10</v>
      </c>
      <c r="E425" s="5">
        <v>43031</v>
      </c>
      <c r="F425" t="s">
        <v>55</v>
      </c>
      <c r="G425" t="s">
        <v>1487</v>
      </c>
      <c r="H425" t="s">
        <v>1488</v>
      </c>
      <c r="I425" t="s">
        <v>46</v>
      </c>
      <c r="J425" t="s">
        <v>32</v>
      </c>
      <c r="K425" t="s">
        <v>1489</v>
      </c>
      <c r="L425" t="s">
        <v>1253</v>
      </c>
      <c r="M425">
        <v>1841</v>
      </c>
      <c r="N425" t="s">
        <v>153</v>
      </c>
      <c r="O425" t="s">
        <v>1492</v>
      </c>
      <c r="P425" t="s">
        <v>51</v>
      </c>
      <c r="Q425" t="s">
        <v>64</v>
      </c>
      <c r="R425" t="s">
        <v>1493</v>
      </c>
      <c r="S425">
        <v>32.700000000000003</v>
      </c>
      <c r="T425">
        <v>3</v>
      </c>
      <c r="U425">
        <v>0</v>
      </c>
      <c r="V425">
        <v>8.5019999999999989</v>
      </c>
      <c r="W425" s="6">
        <f t="shared" si="40"/>
        <v>0.25999999999999995</v>
      </c>
      <c r="X425" s="4">
        <f t="shared" si="37"/>
        <v>2.8339999999999996</v>
      </c>
      <c r="Y425" s="4">
        <f t="shared" si="38"/>
        <v>10.9</v>
      </c>
      <c r="Z425" s="4">
        <f t="shared" si="39"/>
        <v>10.9</v>
      </c>
      <c r="AA425" s="4">
        <f t="shared" si="36"/>
        <v>0</v>
      </c>
    </row>
    <row r="426" spans="1:27" x14ac:dyDescent="0.2">
      <c r="A426">
        <v>425</v>
      </c>
      <c r="B426" t="s">
        <v>1494</v>
      </c>
      <c r="C426" s="5">
        <v>42968</v>
      </c>
      <c r="D426" s="5" t="str">
        <f t="shared" si="41"/>
        <v>2017-08</v>
      </c>
      <c r="E426" s="5">
        <v>42970</v>
      </c>
      <c r="F426" t="s">
        <v>28</v>
      </c>
      <c r="G426" t="s">
        <v>1495</v>
      </c>
      <c r="H426" t="s">
        <v>1496</v>
      </c>
      <c r="I426" t="s">
        <v>31</v>
      </c>
      <c r="J426" t="s">
        <v>32</v>
      </c>
      <c r="K426" t="s">
        <v>333</v>
      </c>
      <c r="L426" t="s">
        <v>1497</v>
      </c>
      <c r="M426">
        <v>39212</v>
      </c>
      <c r="N426" t="s">
        <v>35</v>
      </c>
      <c r="O426" t="s">
        <v>1498</v>
      </c>
      <c r="P426" t="s">
        <v>37</v>
      </c>
      <c r="Q426" t="s">
        <v>41</v>
      </c>
      <c r="R426" t="s">
        <v>1499</v>
      </c>
      <c r="S426">
        <v>866.4</v>
      </c>
      <c r="T426">
        <v>4</v>
      </c>
      <c r="U426">
        <v>0</v>
      </c>
      <c r="V426">
        <v>225.26400000000001</v>
      </c>
      <c r="W426" s="6">
        <f t="shared" si="40"/>
        <v>0.26</v>
      </c>
      <c r="X426" s="4">
        <f t="shared" si="37"/>
        <v>56.316000000000003</v>
      </c>
      <c r="Y426" s="4">
        <f t="shared" si="38"/>
        <v>216.6</v>
      </c>
      <c r="Z426" s="4">
        <f t="shared" si="39"/>
        <v>216.6</v>
      </c>
      <c r="AA426" s="4">
        <f t="shared" si="36"/>
        <v>0</v>
      </c>
    </row>
    <row r="427" spans="1:27" x14ac:dyDescent="0.2">
      <c r="A427">
        <v>426</v>
      </c>
      <c r="B427" t="s">
        <v>1500</v>
      </c>
      <c r="C427" s="5">
        <v>43062</v>
      </c>
      <c r="D427" s="5" t="str">
        <f t="shared" si="41"/>
        <v>2017-11</v>
      </c>
      <c r="E427" s="5">
        <v>43065</v>
      </c>
      <c r="F427" t="s">
        <v>28</v>
      </c>
      <c r="G427" t="s">
        <v>269</v>
      </c>
      <c r="H427" t="s">
        <v>270</v>
      </c>
      <c r="I427" t="s">
        <v>46</v>
      </c>
      <c r="J427" t="s">
        <v>32</v>
      </c>
      <c r="K427" t="s">
        <v>1501</v>
      </c>
      <c r="L427" t="s">
        <v>243</v>
      </c>
      <c r="M427">
        <v>48187</v>
      </c>
      <c r="N427" t="s">
        <v>110</v>
      </c>
      <c r="O427" t="s">
        <v>1502</v>
      </c>
      <c r="P427" t="s">
        <v>37</v>
      </c>
      <c r="Q427" t="s">
        <v>70</v>
      </c>
      <c r="R427" t="s">
        <v>1503</v>
      </c>
      <c r="S427">
        <v>28.4</v>
      </c>
      <c r="T427">
        <v>2</v>
      </c>
      <c r="U427">
        <v>0</v>
      </c>
      <c r="V427">
        <v>11.076000000000001</v>
      </c>
      <c r="W427" s="6">
        <f t="shared" si="40"/>
        <v>0.39</v>
      </c>
      <c r="X427" s="4">
        <f t="shared" si="37"/>
        <v>5.5380000000000003</v>
      </c>
      <c r="Y427" s="4">
        <f t="shared" si="38"/>
        <v>14.2</v>
      </c>
      <c r="Z427" s="4">
        <f t="shared" si="39"/>
        <v>14.2</v>
      </c>
      <c r="AA427" s="4">
        <f t="shared" si="36"/>
        <v>0</v>
      </c>
    </row>
    <row r="428" spans="1:27" x14ac:dyDescent="0.2">
      <c r="A428">
        <v>427</v>
      </c>
      <c r="B428" t="s">
        <v>1500</v>
      </c>
      <c r="C428" s="5">
        <v>43062</v>
      </c>
      <c r="D428" s="5" t="str">
        <f t="shared" si="41"/>
        <v>2017-11</v>
      </c>
      <c r="E428" s="5">
        <v>43065</v>
      </c>
      <c r="F428" t="s">
        <v>28</v>
      </c>
      <c r="G428" t="s">
        <v>269</v>
      </c>
      <c r="H428" t="s">
        <v>270</v>
      </c>
      <c r="I428" t="s">
        <v>46</v>
      </c>
      <c r="J428" t="s">
        <v>32</v>
      </c>
      <c r="K428" t="s">
        <v>1501</v>
      </c>
      <c r="L428" t="s">
        <v>243</v>
      </c>
      <c r="M428">
        <v>48187</v>
      </c>
      <c r="N428" t="s">
        <v>110</v>
      </c>
      <c r="O428" t="s">
        <v>1504</v>
      </c>
      <c r="P428" t="s">
        <v>51</v>
      </c>
      <c r="Q428" t="s">
        <v>80</v>
      </c>
      <c r="R428" t="s">
        <v>1505</v>
      </c>
      <c r="S428">
        <v>287.92</v>
      </c>
      <c r="T428">
        <v>8</v>
      </c>
      <c r="U428">
        <v>0</v>
      </c>
      <c r="V428">
        <v>138.20160000000001</v>
      </c>
      <c r="W428" s="6">
        <f t="shared" si="40"/>
        <v>0.48000000000000004</v>
      </c>
      <c r="X428" s="4">
        <f t="shared" si="37"/>
        <v>17.275200000000002</v>
      </c>
      <c r="Y428" s="4">
        <f t="shared" si="38"/>
        <v>35.99</v>
      </c>
      <c r="Z428" s="4">
        <f t="shared" si="39"/>
        <v>35.99</v>
      </c>
      <c r="AA428" s="4">
        <f t="shared" si="36"/>
        <v>0</v>
      </c>
    </row>
    <row r="429" spans="1:27" x14ac:dyDescent="0.2">
      <c r="A429">
        <v>428</v>
      </c>
      <c r="B429" t="s">
        <v>1506</v>
      </c>
      <c r="C429" s="5">
        <v>41894</v>
      </c>
      <c r="D429" s="5" t="str">
        <f t="shared" si="41"/>
        <v>2014-09</v>
      </c>
      <c r="E429" s="5">
        <v>41895</v>
      </c>
      <c r="F429" t="s">
        <v>193</v>
      </c>
      <c r="G429" t="s">
        <v>1507</v>
      </c>
      <c r="H429" t="s">
        <v>1508</v>
      </c>
      <c r="I429" t="s">
        <v>107</v>
      </c>
      <c r="J429" t="s">
        <v>32</v>
      </c>
      <c r="K429" t="s">
        <v>1509</v>
      </c>
      <c r="L429" t="s">
        <v>272</v>
      </c>
      <c r="M429">
        <v>10801</v>
      </c>
      <c r="N429" t="s">
        <v>153</v>
      </c>
      <c r="O429" t="s">
        <v>1510</v>
      </c>
      <c r="P429" t="s">
        <v>76</v>
      </c>
      <c r="Q429" t="s">
        <v>689</v>
      </c>
      <c r="R429" t="s">
        <v>1511</v>
      </c>
      <c r="S429">
        <v>69.989999999999995</v>
      </c>
      <c r="T429">
        <v>1</v>
      </c>
      <c r="U429">
        <v>0</v>
      </c>
      <c r="V429">
        <v>30.095700000000001</v>
      </c>
      <c r="W429" s="6">
        <f t="shared" si="40"/>
        <v>0.43000000000000005</v>
      </c>
      <c r="X429" s="4">
        <f t="shared" si="37"/>
        <v>30.095700000000001</v>
      </c>
      <c r="Y429" s="4">
        <f t="shared" si="38"/>
        <v>69.989999999999995</v>
      </c>
      <c r="Z429" s="4">
        <f t="shared" si="39"/>
        <v>69.989999999999995</v>
      </c>
      <c r="AA429" s="4">
        <f t="shared" si="36"/>
        <v>0</v>
      </c>
    </row>
    <row r="430" spans="1:27" x14ac:dyDescent="0.2">
      <c r="A430">
        <v>429</v>
      </c>
      <c r="B430" t="s">
        <v>1512</v>
      </c>
      <c r="C430" s="5">
        <v>43009</v>
      </c>
      <c r="D430" s="5" t="str">
        <f t="shared" si="41"/>
        <v>2017-10</v>
      </c>
      <c r="E430" s="5">
        <v>43016</v>
      </c>
      <c r="F430" t="s">
        <v>55</v>
      </c>
      <c r="G430" t="s">
        <v>1513</v>
      </c>
      <c r="H430" t="s">
        <v>1514</v>
      </c>
      <c r="I430" t="s">
        <v>46</v>
      </c>
      <c r="J430" t="s">
        <v>32</v>
      </c>
      <c r="K430" t="s">
        <v>685</v>
      </c>
      <c r="L430" t="s">
        <v>109</v>
      </c>
      <c r="M430">
        <v>78207</v>
      </c>
      <c r="N430" t="s">
        <v>110</v>
      </c>
      <c r="O430" t="s">
        <v>1515</v>
      </c>
      <c r="P430" t="s">
        <v>51</v>
      </c>
      <c r="Q430" t="s">
        <v>73</v>
      </c>
      <c r="R430" t="s">
        <v>1516</v>
      </c>
      <c r="S430">
        <v>6.6719999999999988</v>
      </c>
      <c r="T430">
        <v>6</v>
      </c>
      <c r="U430">
        <v>0.2</v>
      </c>
      <c r="V430">
        <v>0.50039999999999996</v>
      </c>
      <c r="W430" s="6">
        <f t="shared" si="40"/>
        <v>7.5000000000000011E-2</v>
      </c>
      <c r="X430" s="4">
        <f t="shared" si="37"/>
        <v>8.3399999999999988E-2</v>
      </c>
      <c r="Y430" s="4">
        <f t="shared" si="38"/>
        <v>1.1119999999999999</v>
      </c>
      <c r="Z430" s="4">
        <f t="shared" si="39"/>
        <v>1.3899999999999995</v>
      </c>
      <c r="AA430" s="4">
        <f t="shared" si="36"/>
        <v>1.3343999999999998</v>
      </c>
    </row>
    <row r="431" spans="1:27" x14ac:dyDescent="0.2">
      <c r="A431">
        <v>430</v>
      </c>
      <c r="B431" t="s">
        <v>1517</v>
      </c>
      <c r="C431" s="5">
        <v>42475</v>
      </c>
      <c r="D431" s="5" t="str">
        <f t="shared" si="41"/>
        <v>2016-04</v>
      </c>
      <c r="E431" s="5">
        <v>42481</v>
      </c>
      <c r="F431" t="s">
        <v>55</v>
      </c>
      <c r="G431" t="s">
        <v>1518</v>
      </c>
      <c r="H431" t="s">
        <v>1519</v>
      </c>
      <c r="I431" t="s">
        <v>107</v>
      </c>
      <c r="J431" t="s">
        <v>32</v>
      </c>
      <c r="K431" t="s">
        <v>1520</v>
      </c>
      <c r="L431" t="s">
        <v>93</v>
      </c>
      <c r="M431">
        <v>28052</v>
      </c>
      <c r="N431" t="s">
        <v>35</v>
      </c>
      <c r="O431" t="s">
        <v>1521</v>
      </c>
      <c r="P431" t="s">
        <v>51</v>
      </c>
      <c r="Q431" t="s">
        <v>80</v>
      </c>
      <c r="R431" t="s">
        <v>1522</v>
      </c>
      <c r="S431">
        <v>189.58800000000005</v>
      </c>
      <c r="T431">
        <v>2</v>
      </c>
      <c r="U431">
        <v>0.7</v>
      </c>
      <c r="V431">
        <v>-145.35079999999999</v>
      </c>
      <c r="W431" s="6">
        <f t="shared" si="40"/>
        <v>-0.76666666666666639</v>
      </c>
      <c r="X431" s="4">
        <f t="shared" si="37"/>
        <v>-72.675399999999996</v>
      </c>
      <c r="Y431" s="4">
        <f t="shared" si="38"/>
        <v>94.794000000000025</v>
      </c>
      <c r="Z431" s="4">
        <f t="shared" si="39"/>
        <v>315.98</v>
      </c>
      <c r="AA431" s="4">
        <f t="shared" si="36"/>
        <v>132.71160000000003</v>
      </c>
    </row>
    <row r="432" spans="1:27" x14ac:dyDescent="0.2">
      <c r="A432">
        <v>431</v>
      </c>
      <c r="B432" t="s">
        <v>1517</v>
      </c>
      <c r="C432" s="5">
        <v>42475</v>
      </c>
      <c r="D432" s="5" t="str">
        <f t="shared" si="41"/>
        <v>2016-04</v>
      </c>
      <c r="E432" s="5">
        <v>42481</v>
      </c>
      <c r="F432" t="s">
        <v>55</v>
      </c>
      <c r="G432" t="s">
        <v>1518</v>
      </c>
      <c r="H432" t="s">
        <v>1519</v>
      </c>
      <c r="I432" t="s">
        <v>107</v>
      </c>
      <c r="J432" t="s">
        <v>32</v>
      </c>
      <c r="K432" t="s">
        <v>1520</v>
      </c>
      <c r="L432" t="s">
        <v>93</v>
      </c>
      <c r="M432">
        <v>28052</v>
      </c>
      <c r="N432" t="s">
        <v>35</v>
      </c>
      <c r="O432" t="s">
        <v>737</v>
      </c>
      <c r="P432" t="s">
        <v>76</v>
      </c>
      <c r="Q432" t="s">
        <v>166</v>
      </c>
      <c r="R432" t="s">
        <v>738</v>
      </c>
      <c r="S432">
        <v>408.74399999999997</v>
      </c>
      <c r="T432">
        <v>7</v>
      </c>
      <c r="U432">
        <v>0.2</v>
      </c>
      <c r="V432">
        <v>76.639499999999984</v>
      </c>
      <c r="W432" s="6">
        <f t="shared" si="40"/>
        <v>0.18749999999999997</v>
      </c>
      <c r="X432" s="4">
        <f t="shared" si="37"/>
        <v>10.948499999999997</v>
      </c>
      <c r="Y432" s="4">
        <f t="shared" si="38"/>
        <v>58.391999999999996</v>
      </c>
      <c r="Z432" s="4">
        <f t="shared" si="39"/>
        <v>72.989999999999995</v>
      </c>
      <c r="AA432" s="4">
        <f t="shared" si="36"/>
        <v>81.748800000000003</v>
      </c>
    </row>
    <row r="433" spans="1:27" x14ac:dyDescent="0.2">
      <c r="A433">
        <v>432</v>
      </c>
      <c r="B433" t="s">
        <v>1517</v>
      </c>
      <c r="C433" s="5">
        <v>42475</v>
      </c>
      <c r="D433" s="5" t="str">
        <f t="shared" si="41"/>
        <v>2016-04</v>
      </c>
      <c r="E433" s="5">
        <v>42481</v>
      </c>
      <c r="F433" t="s">
        <v>55</v>
      </c>
      <c r="G433" t="s">
        <v>1518</v>
      </c>
      <c r="H433" t="s">
        <v>1519</v>
      </c>
      <c r="I433" t="s">
        <v>107</v>
      </c>
      <c r="J433" t="s">
        <v>32</v>
      </c>
      <c r="K433" t="s">
        <v>1520</v>
      </c>
      <c r="L433" t="s">
        <v>93</v>
      </c>
      <c r="M433">
        <v>28052</v>
      </c>
      <c r="N433" t="s">
        <v>35</v>
      </c>
      <c r="O433" t="s">
        <v>737</v>
      </c>
      <c r="P433" t="s">
        <v>76</v>
      </c>
      <c r="Q433" t="s">
        <v>166</v>
      </c>
      <c r="R433" t="s">
        <v>738</v>
      </c>
      <c r="S433">
        <v>291.95999999999998</v>
      </c>
      <c r="T433">
        <v>5</v>
      </c>
      <c r="U433">
        <v>0.2</v>
      </c>
      <c r="V433">
        <v>54.742499999999978</v>
      </c>
      <c r="W433" s="6">
        <f t="shared" si="40"/>
        <v>0.18749999999999994</v>
      </c>
      <c r="X433" s="4">
        <f t="shared" si="37"/>
        <v>10.948499999999996</v>
      </c>
      <c r="Y433" s="4">
        <f t="shared" si="38"/>
        <v>58.391999999999996</v>
      </c>
      <c r="Z433" s="4">
        <f t="shared" si="39"/>
        <v>72.989999999999995</v>
      </c>
      <c r="AA433" s="4">
        <f t="shared" si="36"/>
        <v>58.391999999999996</v>
      </c>
    </row>
    <row r="434" spans="1:27" x14ac:dyDescent="0.2">
      <c r="A434">
        <v>433</v>
      </c>
      <c r="B434" t="s">
        <v>1517</v>
      </c>
      <c r="C434" s="5">
        <v>42475</v>
      </c>
      <c r="D434" s="5" t="str">
        <f t="shared" si="41"/>
        <v>2016-04</v>
      </c>
      <c r="E434" s="5">
        <v>42481</v>
      </c>
      <c r="F434" t="s">
        <v>55</v>
      </c>
      <c r="G434" t="s">
        <v>1518</v>
      </c>
      <c r="H434" t="s">
        <v>1519</v>
      </c>
      <c r="I434" t="s">
        <v>107</v>
      </c>
      <c r="J434" t="s">
        <v>32</v>
      </c>
      <c r="K434" t="s">
        <v>1520</v>
      </c>
      <c r="L434" t="s">
        <v>93</v>
      </c>
      <c r="M434">
        <v>28052</v>
      </c>
      <c r="N434" t="s">
        <v>35</v>
      </c>
      <c r="O434" t="s">
        <v>1523</v>
      </c>
      <c r="P434" t="s">
        <v>51</v>
      </c>
      <c r="Q434" t="s">
        <v>64</v>
      </c>
      <c r="R434" t="s">
        <v>1524</v>
      </c>
      <c r="S434">
        <v>4.7679999999999998</v>
      </c>
      <c r="T434">
        <v>2</v>
      </c>
      <c r="U434">
        <v>0.2</v>
      </c>
      <c r="V434">
        <v>-0.7748000000000006</v>
      </c>
      <c r="W434" s="6">
        <f t="shared" si="40"/>
        <v>-0.16250000000000014</v>
      </c>
      <c r="X434" s="4">
        <f t="shared" si="37"/>
        <v>-0.3874000000000003</v>
      </c>
      <c r="Y434" s="4">
        <f t="shared" si="38"/>
        <v>2.3839999999999999</v>
      </c>
      <c r="Z434" s="4">
        <f t="shared" si="39"/>
        <v>2.9799999999999995</v>
      </c>
      <c r="AA434" s="4">
        <f t="shared" si="36"/>
        <v>0.9536</v>
      </c>
    </row>
    <row r="435" spans="1:27" x14ac:dyDescent="0.2">
      <c r="A435">
        <v>434</v>
      </c>
      <c r="B435" t="s">
        <v>1525</v>
      </c>
      <c r="C435" s="5">
        <v>42527</v>
      </c>
      <c r="D435" s="5" t="str">
        <f t="shared" si="41"/>
        <v>2016-06</v>
      </c>
      <c r="E435" s="5">
        <v>42528</v>
      </c>
      <c r="F435" t="s">
        <v>193</v>
      </c>
      <c r="G435" t="s">
        <v>649</v>
      </c>
      <c r="H435" t="s">
        <v>650</v>
      </c>
      <c r="I435" t="s">
        <v>31</v>
      </c>
      <c r="J435" t="s">
        <v>32</v>
      </c>
      <c r="K435" t="s">
        <v>1252</v>
      </c>
      <c r="L435" t="s">
        <v>1253</v>
      </c>
      <c r="M435">
        <v>1852</v>
      </c>
      <c r="N435" t="s">
        <v>153</v>
      </c>
      <c r="O435" t="s">
        <v>1526</v>
      </c>
      <c r="P435" t="s">
        <v>51</v>
      </c>
      <c r="Q435" t="s">
        <v>64</v>
      </c>
      <c r="R435" t="s">
        <v>1527</v>
      </c>
      <c r="S435">
        <v>714.30000000000007</v>
      </c>
      <c r="T435">
        <v>5</v>
      </c>
      <c r="U435">
        <v>0</v>
      </c>
      <c r="V435">
        <v>207.14699999999993</v>
      </c>
      <c r="W435" s="6">
        <f t="shared" si="40"/>
        <v>0.28999999999999987</v>
      </c>
      <c r="X435" s="4">
        <f t="shared" si="37"/>
        <v>41.429399999999987</v>
      </c>
      <c r="Y435" s="4">
        <f t="shared" si="38"/>
        <v>142.86000000000001</v>
      </c>
      <c r="Z435" s="4">
        <f t="shared" si="39"/>
        <v>142.86000000000001</v>
      </c>
      <c r="AA435" s="4">
        <f t="shared" si="36"/>
        <v>0</v>
      </c>
    </row>
    <row r="436" spans="1:27" x14ac:dyDescent="0.2">
      <c r="A436">
        <v>435</v>
      </c>
      <c r="B436" t="s">
        <v>1528</v>
      </c>
      <c r="C436" s="5">
        <v>41992</v>
      </c>
      <c r="D436" s="5" t="str">
        <f t="shared" si="41"/>
        <v>2014-12</v>
      </c>
      <c r="E436" s="5">
        <v>41998</v>
      </c>
      <c r="F436" t="s">
        <v>55</v>
      </c>
      <c r="G436" t="s">
        <v>1529</v>
      </c>
      <c r="H436" t="s">
        <v>1530</v>
      </c>
      <c r="I436" t="s">
        <v>31</v>
      </c>
      <c r="J436" t="s">
        <v>32</v>
      </c>
      <c r="K436" t="s">
        <v>1531</v>
      </c>
      <c r="L436" t="s">
        <v>59</v>
      </c>
      <c r="M436">
        <v>32216</v>
      </c>
      <c r="N436" t="s">
        <v>35</v>
      </c>
      <c r="O436" t="s">
        <v>1532</v>
      </c>
      <c r="P436" t="s">
        <v>51</v>
      </c>
      <c r="Q436" t="s">
        <v>80</v>
      </c>
      <c r="R436" t="s">
        <v>1533</v>
      </c>
      <c r="S436">
        <v>4.8120000000000003</v>
      </c>
      <c r="T436">
        <v>2</v>
      </c>
      <c r="U436">
        <v>0.7</v>
      </c>
      <c r="V436">
        <v>-3.6891999999999996</v>
      </c>
      <c r="W436" s="6">
        <f t="shared" si="40"/>
        <v>-0.7666666666666665</v>
      </c>
      <c r="X436" s="4">
        <f t="shared" si="37"/>
        <v>-1.8445999999999998</v>
      </c>
      <c r="Y436" s="4">
        <f t="shared" si="38"/>
        <v>2.4060000000000001</v>
      </c>
      <c r="Z436" s="4">
        <f t="shared" si="39"/>
        <v>8.02</v>
      </c>
      <c r="AA436" s="4">
        <f t="shared" si="36"/>
        <v>3.3683999999999998</v>
      </c>
    </row>
    <row r="437" spans="1:27" x14ac:dyDescent="0.2">
      <c r="A437">
        <v>436</v>
      </c>
      <c r="B437" t="s">
        <v>1528</v>
      </c>
      <c r="C437" s="5">
        <v>41992</v>
      </c>
      <c r="D437" s="5" t="str">
        <f t="shared" si="41"/>
        <v>2014-12</v>
      </c>
      <c r="E437" s="5">
        <v>41998</v>
      </c>
      <c r="F437" t="s">
        <v>55</v>
      </c>
      <c r="G437" t="s">
        <v>1529</v>
      </c>
      <c r="H437" t="s">
        <v>1530</v>
      </c>
      <c r="I437" t="s">
        <v>31</v>
      </c>
      <c r="J437" t="s">
        <v>32</v>
      </c>
      <c r="K437" t="s">
        <v>1531</v>
      </c>
      <c r="L437" t="s">
        <v>59</v>
      </c>
      <c r="M437">
        <v>32216</v>
      </c>
      <c r="N437" t="s">
        <v>35</v>
      </c>
      <c r="O437" t="s">
        <v>1534</v>
      </c>
      <c r="P437" t="s">
        <v>76</v>
      </c>
      <c r="Q437" t="s">
        <v>166</v>
      </c>
      <c r="R437" t="s">
        <v>1535</v>
      </c>
      <c r="S437">
        <v>247.8</v>
      </c>
      <c r="T437">
        <v>5</v>
      </c>
      <c r="U437">
        <v>0.2</v>
      </c>
      <c r="V437">
        <v>-18.584999999999994</v>
      </c>
      <c r="W437" s="6">
        <f t="shared" si="40"/>
        <v>-7.4999999999999969E-2</v>
      </c>
      <c r="X437" s="4">
        <f t="shared" si="37"/>
        <v>-3.7169999999999987</v>
      </c>
      <c r="Y437" s="4">
        <f t="shared" si="38"/>
        <v>49.56</v>
      </c>
      <c r="Z437" s="4">
        <f t="shared" si="39"/>
        <v>61.95</v>
      </c>
      <c r="AA437" s="4">
        <f t="shared" si="36"/>
        <v>49.56</v>
      </c>
    </row>
    <row r="438" spans="1:27" x14ac:dyDescent="0.2">
      <c r="A438">
        <v>437</v>
      </c>
      <c r="B438" t="s">
        <v>1536</v>
      </c>
      <c r="C438" s="5">
        <v>42533</v>
      </c>
      <c r="D438" s="5" t="str">
        <f t="shared" si="41"/>
        <v>2016-06</v>
      </c>
      <c r="E438" s="5">
        <v>42535</v>
      </c>
      <c r="F438" t="s">
        <v>28</v>
      </c>
      <c r="G438" t="s">
        <v>1537</v>
      </c>
      <c r="H438" t="s">
        <v>1538</v>
      </c>
      <c r="I438" t="s">
        <v>107</v>
      </c>
      <c r="J438" t="s">
        <v>32</v>
      </c>
      <c r="K438" t="s">
        <v>308</v>
      </c>
      <c r="L438" t="s">
        <v>216</v>
      </c>
      <c r="M438">
        <v>60623</v>
      </c>
      <c r="N438" t="s">
        <v>110</v>
      </c>
      <c r="O438" t="s">
        <v>1539</v>
      </c>
      <c r="P438" t="s">
        <v>76</v>
      </c>
      <c r="Q438" t="s">
        <v>689</v>
      </c>
      <c r="R438" t="s">
        <v>1540</v>
      </c>
      <c r="S438">
        <v>1007.979</v>
      </c>
      <c r="T438">
        <v>3</v>
      </c>
      <c r="U438">
        <v>0.3</v>
      </c>
      <c r="V438">
        <v>43.199100000000044</v>
      </c>
      <c r="W438" s="6">
        <f t="shared" si="40"/>
        <v>4.2857142857142899E-2</v>
      </c>
      <c r="X438" s="4">
        <f t="shared" si="37"/>
        <v>14.399700000000015</v>
      </c>
      <c r="Y438" s="4">
        <f t="shared" si="38"/>
        <v>335.99299999999999</v>
      </c>
      <c r="Z438" s="4">
        <f t="shared" si="39"/>
        <v>479.99000000000012</v>
      </c>
      <c r="AA438" s="4">
        <f t="shared" si="36"/>
        <v>302.39370000000002</v>
      </c>
    </row>
    <row r="439" spans="1:27" x14ac:dyDescent="0.2">
      <c r="A439">
        <v>438</v>
      </c>
      <c r="B439" t="s">
        <v>1536</v>
      </c>
      <c r="C439" s="5">
        <v>42533</v>
      </c>
      <c r="D439" s="5" t="str">
        <f t="shared" si="41"/>
        <v>2016-06</v>
      </c>
      <c r="E439" s="5">
        <v>42535</v>
      </c>
      <c r="F439" t="s">
        <v>28</v>
      </c>
      <c r="G439" t="s">
        <v>1537</v>
      </c>
      <c r="H439" t="s">
        <v>1538</v>
      </c>
      <c r="I439" t="s">
        <v>107</v>
      </c>
      <c r="J439" t="s">
        <v>32</v>
      </c>
      <c r="K439" t="s">
        <v>308</v>
      </c>
      <c r="L439" t="s">
        <v>216</v>
      </c>
      <c r="M439">
        <v>60623</v>
      </c>
      <c r="N439" t="s">
        <v>110</v>
      </c>
      <c r="O439" t="s">
        <v>1259</v>
      </c>
      <c r="P439" t="s">
        <v>51</v>
      </c>
      <c r="Q439" t="s">
        <v>95</v>
      </c>
      <c r="R439" t="s">
        <v>1452</v>
      </c>
      <c r="S439">
        <v>313.488</v>
      </c>
      <c r="T439">
        <v>7</v>
      </c>
      <c r="U439">
        <v>0.2</v>
      </c>
      <c r="V439">
        <v>113.63939999999998</v>
      </c>
      <c r="W439" s="6">
        <f t="shared" si="40"/>
        <v>0.36249999999999993</v>
      </c>
      <c r="X439" s="4">
        <f t="shared" si="37"/>
        <v>16.234199999999998</v>
      </c>
      <c r="Y439" s="4">
        <f t="shared" si="38"/>
        <v>44.783999999999999</v>
      </c>
      <c r="Z439" s="4">
        <f t="shared" si="39"/>
        <v>55.98</v>
      </c>
      <c r="AA439" s="4">
        <f t="shared" si="36"/>
        <v>62.697600000000001</v>
      </c>
    </row>
    <row r="440" spans="1:27" x14ac:dyDescent="0.2">
      <c r="A440">
        <v>439</v>
      </c>
      <c r="B440" t="s">
        <v>1541</v>
      </c>
      <c r="C440" s="5">
        <v>42993</v>
      </c>
      <c r="D440" s="5" t="str">
        <f t="shared" si="41"/>
        <v>2017-09</v>
      </c>
      <c r="E440" s="5">
        <v>42997</v>
      </c>
      <c r="F440" t="s">
        <v>55</v>
      </c>
      <c r="G440" t="s">
        <v>1542</v>
      </c>
      <c r="H440" t="s">
        <v>1543</v>
      </c>
      <c r="I440" t="s">
        <v>46</v>
      </c>
      <c r="J440" t="s">
        <v>32</v>
      </c>
      <c r="K440" t="s">
        <v>189</v>
      </c>
      <c r="L440" t="s">
        <v>109</v>
      </c>
      <c r="M440">
        <v>77070</v>
      </c>
      <c r="N440" t="s">
        <v>110</v>
      </c>
      <c r="O440" t="s">
        <v>1544</v>
      </c>
      <c r="P440" t="s">
        <v>51</v>
      </c>
      <c r="Q440" t="s">
        <v>95</v>
      </c>
      <c r="R440" t="s">
        <v>1545</v>
      </c>
      <c r="S440">
        <v>31.872000000000003</v>
      </c>
      <c r="T440">
        <v>8</v>
      </c>
      <c r="U440">
        <v>0.2</v>
      </c>
      <c r="V440">
        <v>11.553600000000003</v>
      </c>
      <c r="W440" s="6">
        <f t="shared" si="40"/>
        <v>0.36250000000000004</v>
      </c>
      <c r="X440" s="4">
        <f t="shared" si="37"/>
        <v>1.4442000000000004</v>
      </c>
      <c r="Y440" s="4">
        <f t="shared" si="38"/>
        <v>3.9840000000000004</v>
      </c>
      <c r="Z440" s="4">
        <f t="shared" si="39"/>
        <v>4.9800000000000004</v>
      </c>
      <c r="AA440" s="4">
        <f t="shared" si="36"/>
        <v>6.3744000000000014</v>
      </c>
    </row>
    <row r="441" spans="1:27" x14ac:dyDescent="0.2">
      <c r="A441">
        <v>440</v>
      </c>
      <c r="B441" t="s">
        <v>1546</v>
      </c>
      <c r="C441" s="5">
        <v>42755</v>
      </c>
      <c r="D441" s="5" t="str">
        <f t="shared" si="41"/>
        <v>2017-01</v>
      </c>
      <c r="E441" s="5">
        <v>42758</v>
      </c>
      <c r="F441" t="s">
        <v>28</v>
      </c>
      <c r="G441" t="s">
        <v>486</v>
      </c>
      <c r="H441" t="s">
        <v>487</v>
      </c>
      <c r="I441" t="s">
        <v>46</v>
      </c>
      <c r="J441" t="s">
        <v>32</v>
      </c>
      <c r="K441" t="s">
        <v>271</v>
      </c>
      <c r="L441" t="s">
        <v>272</v>
      </c>
      <c r="M441">
        <v>10024</v>
      </c>
      <c r="N441" t="s">
        <v>153</v>
      </c>
      <c r="O441" t="s">
        <v>1547</v>
      </c>
      <c r="P441" t="s">
        <v>37</v>
      </c>
      <c r="Q441" t="s">
        <v>41</v>
      </c>
      <c r="R441" t="s">
        <v>1548</v>
      </c>
      <c r="S441">
        <v>207.84600000000003</v>
      </c>
      <c r="T441">
        <v>3</v>
      </c>
      <c r="U441">
        <v>0.1</v>
      </c>
      <c r="V441">
        <v>2.3093999999999895</v>
      </c>
      <c r="W441" s="6">
        <f t="shared" si="40"/>
        <v>1.1111111111111059E-2</v>
      </c>
      <c r="X441" s="4">
        <f t="shared" si="37"/>
        <v>0.76979999999999649</v>
      </c>
      <c r="Y441" s="4">
        <f t="shared" si="38"/>
        <v>69.282000000000011</v>
      </c>
      <c r="Z441" s="4">
        <f t="shared" si="39"/>
        <v>76.98</v>
      </c>
      <c r="AA441" s="4">
        <f t="shared" si="36"/>
        <v>20.784600000000005</v>
      </c>
    </row>
    <row r="442" spans="1:27" x14ac:dyDescent="0.2">
      <c r="A442">
        <v>441</v>
      </c>
      <c r="B442" t="s">
        <v>1549</v>
      </c>
      <c r="C442" s="5">
        <v>42618</v>
      </c>
      <c r="D442" s="5" t="str">
        <f t="shared" si="41"/>
        <v>2016-09</v>
      </c>
      <c r="E442" s="5">
        <v>42620</v>
      </c>
      <c r="F442" t="s">
        <v>28</v>
      </c>
      <c r="G442" t="s">
        <v>116</v>
      </c>
      <c r="H442" t="s">
        <v>117</v>
      </c>
      <c r="I442" t="s">
        <v>31</v>
      </c>
      <c r="J442" t="s">
        <v>32</v>
      </c>
      <c r="K442" t="s">
        <v>887</v>
      </c>
      <c r="L442" t="s">
        <v>243</v>
      </c>
      <c r="M442">
        <v>48227</v>
      </c>
      <c r="N442" t="s">
        <v>110</v>
      </c>
      <c r="O442" t="s">
        <v>1550</v>
      </c>
      <c r="P442" t="s">
        <v>37</v>
      </c>
      <c r="Q442" t="s">
        <v>70</v>
      </c>
      <c r="R442" t="s">
        <v>1551</v>
      </c>
      <c r="S442">
        <v>12.22</v>
      </c>
      <c r="T442">
        <v>1</v>
      </c>
      <c r="U442">
        <v>0</v>
      </c>
      <c r="V442">
        <v>3.6659999999999986</v>
      </c>
      <c r="W442" s="6">
        <f t="shared" si="40"/>
        <v>0.29999999999999988</v>
      </c>
      <c r="X442" s="4">
        <f t="shared" si="37"/>
        <v>3.6659999999999986</v>
      </c>
      <c r="Y442" s="4">
        <f t="shared" si="38"/>
        <v>12.22</v>
      </c>
      <c r="Z442" s="4">
        <f t="shared" si="39"/>
        <v>12.22</v>
      </c>
      <c r="AA442" s="4">
        <f t="shared" si="36"/>
        <v>0</v>
      </c>
    </row>
    <row r="443" spans="1:27" x14ac:dyDescent="0.2">
      <c r="A443">
        <v>442</v>
      </c>
      <c r="B443" t="s">
        <v>1549</v>
      </c>
      <c r="C443" s="5">
        <v>42618</v>
      </c>
      <c r="D443" s="5" t="str">
        <f t="shared" si="41"/>
        <v>2016-09</v>
      </c>
      <c r="E443" s="5">
        <v>42620</v>
      </c>
      <c r="F443" t="s">
        <v>28</v>
      </c>
      <c r="G443" t="s">
        <v>116</v>
      </c>
      <c r="H443" t="s">
        <v>117</v>
      </c>
      <c r="I443" t="s">
        <v>31</v>
      </c>
      <c r="J443" t="s">
        <v>32</v>
      </c>
      <c r="K443" t="s">
        <v>887</v>
      </c>
      <c r="L443" t="s">
        <v>243</v>
      </c>
      <c r="M443">
        <v>48227</v>
      </c>
      <c r="N443" t="s">
        <v>110</v>
      </c>
      <c r="O443" t="s">
        <v>1552</v>
      </c>
      <c r="P443" t="s">
        <v>51</v>
      </c>
      <c r="Q443" t="s">
        <v>64</v>
      </c>
      <c r="R443" t="s">
        <v>1553</v>
      </c>
      <c r="S443">
        <v>194.94</v>
      </c>
      <c r="T443">
        <v>3</v>
      </c>
      <c r="U443">
        <v>0</v>
      </c>
      <c r="V443">
        <v>23.392800000000008</v>
      </c>
      <c r="W443" s="6">
        <f t="shared" si="40"/>
        <v>0.12000000000000004</v>
      </c>
      <c r="X443" s="4">
        <f t="shared" si="37"/>
        <v>7.7976000000000028</v>
      </c>
      <c r="Y443" s="4">
        <f t="shared" si="38"/>
        <v>64.98</v>
      </c>
      <c r="Z443" s="4">
        <f t="shared" si="39"/>
        <v>64.98</v>
      </c>
      <c r="AA443" s="4">
        <f t="shared" si="36"/>
        <v>0</v>
      </c>
    </row>
    <row r="444" spans="1:27" x14ac:dyDescent="0.2">
      <c r="A444">
        <v>443</v>
      </c>
      <c r="B444" t="s">
        <v>1549</v>
      </c>
      <c r="C444" s="5">
        <v>42618</v>
      </c>
      <c r="D444" s="5" t="str">
        <f t="shared" si="41"/>
        <v>2016-09</v>
      </c>
      <c r="E444" s="5">
        <v>42620</v>
      </c>
      <c r="F444" t="s">
        <v>28</v>
      </c>
      <c r="G444" t="s">
        <v>116</v>
      </c>
      <c r="H444" t="s">
        <v>117</v>
      </c>
      <c r="I444" t="s">
        <v>31</v>
      </c>
      <c r="J444" t="s">
        <v>32</v>
      </c>
      <c r="K444" t="s">
        <v>887</v>
      </c>
      <c r="L444" t="s">
        <v>243</v>
      </c>
      <c r="M444">
        <v>48227</v>
      </c>
      <c r="N444" t="s">
        <v>110</v>
      </c>
      <c r="O444" t="s">
        <v>1554</v>
      </c>
      <c r="P444" t="s">
        <v>51</v>
      </c>
      <c r="Q444" t="s">
        <v>64</v>
      </c>
      <c r="R444" t="s">
        <v>1555</v>
      </c>
      <c r="S444">
        <v>70.949999999999989</v>
      </c>
      <c r="T444">
        <v>3</v>
      </c>
      <c r="U444">
        <v>0</v>
      </c>
      <c r="V444">
        <v>20.575499999999998</v>
      </c>
      <c r="W444" s="6">
        <f t="shared" si="40"/>
        <v>0.29000000000000004</v>
      </c>
      <c r="X444" s="4">
        <f t="shared" si="37"/>
        <v>6.8584999999999994</v>
      </c>
      <c r="Y444" s="4">
        <f t="shared" si="38"/>
        <v>23.649999999999995</v>
      </c>
      <c r="Z444" s="4">
        <f t="shared" si="39"/>
        <v>23.649999999999995</v>
      </c>
      <c r="AA444" s="4">
        <f t="shared" si="36"/>
        <v>0</v>
      </c>
    </row>
    <row r="445" spans="1:27" x14ac:dyDescent="0.2">
      <c r="A445">
        <v>444</v>
      </c>
      <c r="B445" t="s">
        <v>1549</v>
      </c>
      <c r="C445" s="5">
        <v>42618</v>
      </c>
      <c r="D445" s="5" t="str">
        <f t="shared" si="41"/>
        <v>2016-09</v>
      </c>
      <c r="E445" s="5">
        <v>42620</v>
      </c>
      <c r="F445" t="s">
        <v>28</v>
      </c>
      <c r="G445" t="s">
        <v>116</v>
      </c>
      <c r="H445" t="s">
        <v>117</v>
      </c>
      <c r="I445" t="s">
        <v>31</v>
      </c>
      <c r="J445" t="s">
        <v>32</v>
      </c>
      <c r="K445" t="s">
        <v>887</v>
      </c>
      <c r="L445" t="s">
        <v>243</v>
      </c>
      <c r="M445">
        <v>48227</v>
      </c>
      <c r="N445" t="s">
        <v>110</v>
      </c>
      <c r="O445" t="s">
        <v>1556</v>
      </c>
      <c r="P445" t="s">
        <v>51</v>
      </c>
      <c r="Q445" t="s">
        <v>95</v>
      </c>
      <c r="R445" t="s">
        <v>1557</v>
      </c>
      <c r="S445">
        <v>91.36</v>
      </c>
      <c r="T445">
        <v>4</v>
      </c>
      <c r="U445">
        <v>0</v>
      </c>
      <c r="V445">
        <v>42.025599999999997</v>
      </c>
      <c r="W445" s="6">
        <f t="shared" si="40"/>
        <v>0.45999999999999996</v>
      </c>
      <c r="X445" s="4">
        <f t="shared" si="37"/>
        <v>10.506399999999999</v>
      </c>
      <c r="Y445" s="4">
        <f t="shared" si="38"/>
        <v>22.84</v>
      </c>
      <c r="Z445" s="4">
        <f t="shared" si="39"/>
        <v>22.84</v>
      </c>
      <c r="AA445" s="4">
        <f t="shared" si="36"/>
        <v>0</v>
      </c>
    </row>
    <row r="446" spans="1:27" x14ac:dyDescent="0.2">
      <c r="A446">
        <v>445</v>
      </c>
      <c r="B446" t="s">
        <v>1549</v>
      </c>
      <c r="C446" s="5">
        <v>42618</v>
      </c>
      <c r="D446" s="5" t="str">
        <f t="shared" si="41"/>
        <v>2016-09</v>
      </c>
      <c r="E446" s="5">
        <v>42620</v>
      </c>
      <c r="F446" t="s">
        <v>28</v>
      </c>
      <c r="G446" t="s">
        <v>116</v>
      </c>
      <c r="H446" t="s">
        <v>117</v>
      </c>
      <c r="I446" t="s">
        <v>31</v>
      </c>
      <c r="J446" t="s">
        <v>32</v>
      </c>
      <c r="K446" t="s">
        <v>887</v>
      </c>
      <c r="L446" t="s">
        <v>243</v>
      </c>
      <c r="M446">
        <v>48227</v>
      </c>
      <c r="N446" t="s">
        <v>110</v>
      </c>
      <c r="O446" t="s">
        <v>1558</v>
      </c>
      <c r="P446" t="s">
        <v>37</v>
      </c>
      <c r="Q446" t="s">
        <v>41</v>
      </c>
      <c r="R446" t="s">
        <v>1559</v>
      </c>
      <c r="S446">
        <v>242.94</v>
      </c>
      <c r="T446">
        <v>3</v>
      </c>
      <c r="U446">
        <v>0</v>
      </c>
      <c r="V446">
        <v>29.152800000000013</v>
      </c>
      <c r="W446" s="6">
        <f t="shared" si="40"/>
        <v>0.12000000000000005</v>
      </c>
      <c r="X446" s="4">
        <f t="shared" si="37"/>
        <v>9.7176000000000045</v>
      </c>
      <c r="Y446" s="4">
        <f t="shared" si="38"/>
        <v>80.98</v>
      </c>
      <c r="Z446" s="4">
        <f t="shared" si="39"/>
        <v>80.98</v>
      </c>
      <c r="AA446" s="4">
        <f t="shared" si="36"/>
        <v>0</v>
      </c>
    </row>
    <row r="447" spans="1:27" x14ac:dyDescent="0.2">
      <c r="A447">
        <v>446</v>
      </c>
      <c r="B447" t="s">
        <v>1549</v>
      </c>
      <c r="C447" s="5">
        <v>42618</v>
      </c>
      <c r="D447" s="5" t="str">
        <f t="shared" si="41"/>
        <v>2016-09</v>
      </c>
      <c r="E447" s="5">
        <v>42620</v>
      </c>
      <c r="F447" t="s">
        <v>28</v>
      </c>
      <c r="G447" t="s">
        <v>116</v>
      </c>
      <c r="H447" t="s">
        <v>117</v>
      </c>
      <c r="I447" t="s">
        <v>31</v>
      </c>
      <c r="J447" t="s">
        <v>32</v>
      </c>
      <c r="K447" t="s">
        <v>887</v>
      </c>
      <c r="L447" t="s">
        <v>243</v>
      </c>
      <c r="M447">
        <v>48227</v>
      </c>
      <c r="N447" t="s">
        <v>110</v>
      </c>
      <c r="O447" t="s">
        <v>1560</v>
      </c>
      <c r="P447" t="s">
        <v>51</v>
      </c>
      <c r="Q447" t="s">
        <v>52</v>
      </c>
      <c r="R447" t="s">
        <v>1561</v>
      </c>
      <c r="S447">
        <v>22.05</v>
      </c>
      <c r="T447">
        <v>7</v>
      </c>
      <c r="U447">
        <v>0</v>
      </c>
      <c r="V447">
        <v>10.584</v>
      </c>
      <c r="W447" s="6">
        <f t="shared" si="40"/>
        <v>0.48</v>
      </c>
      <c r="X447" s="4">
        <f t="shared" si="37"/>
        <v>1.512</v>
      </c>
      <c r="Y447" s="4">
        <f t="shared" si="38"/>
        <v>3.15</v>
      </c>
      <c r="Z447" s="4">
        <f t="shared" si="39"/>
        <v>3.15</v>
      </c>
      <c r="AA447" s="4">
        <f t="shared" si="36"/>
        <v>0</v>
      </c>
    </row>
    <row r="448" spans="1:27" x14ac:dyDescent="0.2">
      <c r="A448">
        <v>447</v>
      </c>
      <c r="B448" t="s">
        <v>1562</v>
      </c>
      <c r="C448" s="5">
        <v>42814</v>
      </c>
      <c r="D448" s="5" t="str">
        <f t="shared" si="41"/>
        <v>2017-03</v>
      </c>
      <c r="E448" s="5">
        <v>42819</v>
      </c>
      <c r="F448" t="s">
        <v>28</v>
      </c>
      <c r="G448" t="s">
        <v>1563</v>
      </c>
      <c r="H448" t="s">
        <v>1564</v>
      </c>
      <c r="I448" t="s">
        <v>31</v>
      </c>
      <c r="J448" t="s">
        <v>32</v>
      </c>
      <c r="K448" t="s">
        <v>502</v>
      </c>
      <c r="L448" t="s">
        <v>259</v>
      </c>
      <c r="M448">
        <v>47201</v>
      </c>
      <c r="N448" t="s">
        <v>110</v>
      </c>
      <c r="O448" t="s">
        <v>1565</v>
      </c>
      <c r="P448" t="s">
        <v>37</v>
      </c>
      <c r="Q448" t="s">
        <v>70</v>
      </c>
      <c r="R448" t="s">
        <v>1566</v>
      </c>
      <c r="S448">
        <v>2.91</v>
      </c>
      <c r="T448">
        <v>1</v>
      </c>
      <c r="U448">
        <v>0</v>
      </c>
      <c r="V448">
        <v>1.3676999999999999</v>
      </c>
      <c r="W448" s="6">
        <f t="shared" si="40"/>
        <v>0.47</v>
      </c>
      <c r="X448" s="4">
        <f t="shared" si="37"/>
        <v>1.3676999999999999</v>
      </c>
      <c r="Y448" s="4">
        <f t="shared" si="38"/>
        <v>2.91</v>
      </c>
      <c r="Z448" s="4">
        <f t="shared" si="39"/>
        <v>2.91</v>
      </c>
      <c r="AA448" s="4">
        <f t="shared" si="36"/>
        <v>0</v>
      </c>
    </row>
    <row r="449" spans="1:27" x14ac:dyDescent="0.2">
      <c r="A449">
        <v>448</v>
      </c>
      <c r="B449" t="s">
        <v>1567</v>
      </c>
      <c r="C449" s="5">
        <v>42461</v>
      </c>
      <c r="D449" s="5" t="str">
        <f t="shared" si="41"/>
        <v>2016-04</v>
      </c>
      <c r="E449" s="5">
        <v>42463</v>
      </c>
      <c r="F449" t="s">
        <v>28</v>
      </c>
      <c r="G449" t="s">
        <v>1568</v>
      </c>
      <c r="H449" t="s">
        <v>1569</v>
      </c>
      <c r="I449" t="s">
        <v>31</v>
      </c>
      <c r="J449" t="s">
        <v>32</v>
      </c>
      <c r="K449" t="s">
        <v>1570</v>
      </c>
      <c r="L449" t="s">
        <v>272</v>
      </c>
      <c r="M449">
        <v>13021</v>
      </c>
      <c r="N449" t="s">
        <v>153</v>
      </c>
      <c r="O449" t="s">
        <v>1571</v>
      </c>
      <c r="P449" t="s">
        <v>51</v>
      </c>
      <c r="Q449" t="s">
        <v>73</v>
      </c>
      <c r="R449" t="s">
        <v>1572</v>
      </c>
      <c r="S449">
        <v>59.519999999999996</v>
      </c>
      <c r="T449">
        <v>3</v>
      </c>
      <c r="U449">
        <v>0</v>
      </c>
      <c r="V449">
        <v>15.475200000000001</v>
      </c>
      <c r="W449" s="6">
        <f t="shared" si="40"/>
        <v>0.26</v>
      </c>
      <c r="X449" s="4">
        <f t="shared" si="37"/>
        <v>5.1584000000000003</v>
      </c>
      <c r="Y449" s="4">
        <f t="shared" si="38"/>
        <v>19.84</v>
      </c>
      <c r="Z449" s="4">
        <f t="shared" si="39"/>
        <v>19.84</v>
      </c>
      <c r="AA449" s="4">
        <f t="shared" si="36"/>
        <v>0</v>
      </c>
    </row>
    <row r="450" spans="1:27" x14ac:dyDescent="0.2">
      <c r="A450">
        <v>449</v>
      </c>
      <c r="B450" t="s">
        <v>1567</v>
      </c>
      <c r="C450" s="5">
        <v>42461</v>
      </c>
      <c r="D450" s="5" t="str">
        <f t="shared" si="41"/>
        <v>2016-04</v>
      </c>
      <c r="E450" s="5">
        <v>42463</v>
      </c>
      <c r="F450" t="s">
        <v>28</v>
      </c>
      <c r="G450" t="s">
        <v>1568</v>
      </c>
      <c r="H450" t="s">
        <v>1569</v>
      </c>
      <c r="I450" t="s">
        <v>31</v>
      </c>
      <c r="J450" t="s">
        <v>32</v>
      </c>
      <c r="K450" t="s">
        <v>1570</v>
      </c>
      <c r="L450" t="s">
        <v>272</v>
      </c>
      <c r="M450">
        <v>13021</v>
      </c>
      <c r="N450" t="s">
        <v>153</v>
      </c>
      <c r="O450" t="s">
        <v>1573</v>
      </c>
      <c r="P450" t="s">
        <v>51</v>
      </c>
      <c r="Q450" t="s">
        <v>64</v>
      </c>
      <c r="R450" t="s">
        <v>1574</v>
      </c>
      <c r="S450">
        <v>161.94</v>
      </c>
      <c r="T450">
        <v>3</v>
      </c>
      <c r="U450">
        <v>0</v>
      </c>
      <c r="V450">
        <v>9.716399999999993</v>
      </c>
      <c r="W450" s="6">
        <f t="shared" si="40"/>
        <v>5.9999999999999956E-2</v>
      </c>
      <c r="X450" s="4">
        <f t="shared" si="37"/>
        <v>3.2387999999999977</v>
      </c>
      <c r="Y450" s="4">
        <f t="shared" si="38"/>
        <v>53.98</v>
      </c>
      <c r="Z450" s="4">
        <f t="shared" si="39"/>
        <v>53.98</v>
      </c>
      <c r="AA450" s="4">
        <f t="shared" si="36"/>
        <v>0</v>
      </c>
    </row>
    <row r="451" spans="1:27" x14ac:dyDescent="0.2">
      <c r="A451">
        <v>450</v>
      </c>
      <c r="B451" t="s">
        <v>1567</v>
      </c>
      <c r="C451" s="5">
        <v>42461</v>
      </c>
      <c r="D451" s="5" t="str">
        <f t="shared" si="41"/>
        <v>2016-04</v>
      </c>
      <c r="E451" s="5">
        <v>42463</v>
      </c>
      <c r="F451" t="s">
        <v>28</v>
      </c>
      <c r="G451" t="s">
        <v>1568</v>
      </c>
      <c r="H451" t="s">
        <v>1569</v>
      </c>
      <c r="I451" t="s">
        <v>31</v>
      </c>
      <c r="J451" t="s">
        <v>32</v>
      </c>
      <c r="K451" t="s">
        <v>1570</v>
      </c>
      <c r="L451" t="s">
        <v>272</v>
      </c>
      <c r="M451">
        <v>13021</v>
      </c>
      <c r="N451" t="s">
        <v>153</v>
      </c>
      <c r="O451" t="s">
        <v>1575</v>
      </c>
      <c r="P451" t="s">
        <v>51</v>
      </c>
      <c r="Q451" t="s">
        <v>73</v>
      </c>
      <c r="R451" t="s">
        <v>1576</v>
      </c>
      <c r="S451">
        <v>263.88</v>
      </c>
      <c r="T451">
        <v>6</v>
      </c>
      <c r="U451">
        <v>0</v>
      </c>
      <c r="V451">
        <v>71.247600000000006</v>
      </c>
      <c r="W451" s="6">
        <f t="shared" si="40"/>
        <v>0.27</v>
      </c>
      <c r="X451" s="4">
        <f t="shared" si="37"/>
        <v>11.874600000000001</v>
      </c>
      <c r="Y451" s="4">
        <f t="shared" si="38"/>
        <v>43.98</v>
      </c>
      <c r="Z451" s="4">
        <f t="shared" si="39"/>
        <v>43.98</v>
      </c>
      <c r="AA451" s="4">
        <f t="shared" ref="AA451:AA514" si="42">S451*U451</f>
        <v>0</v>
      </c>
    </row>
    <row r="452" spans="1:27" x14ac:dyDescent="0.2">
      <c r="A452">
        <v>451</v>
      </c>
      <c r="B452" t="s">
        <v>1567</v>
      </c>
      <c r="C452" s="5">
        <v>42461</v>
      </c>
      <c r="D452" s="5" t="str">
        <f t="shared" si="41"/>
        <v>2016-04</v>
      </c>
      <c r="E452" s="5">
        <v>42463</v>
      </c>
      <c r="F452" t="s">
        <v>28</v>
      </c>
      <c r="G452" t="s">
        <v>1568</v>
      </c>
      <c r="H452" t="s">
        <v>1569</v>
      </c>
      <c r="I452" t="s">
        <v>31</v>
      </c>
      <c r="J452" t="s">
        <v>32</v>
      </c>
      <c r="K452" t="s">
        <v>1570</v>
      </c>
      <c r="L452" t="s">
        <v>272</v>
      </c>
      <c r="M452">
        <v>13021</v>
      </c>
      <c r="N452" t="s">
        <v>153</v>
      </c>
      <c r="O452" t="s">
        <v>1577</v>
      </c>
      <c r="P452" t="s">
        <v>51</v>
      </c>
      <c r="Q452" t="s">
        <v>73</v>
      </c>
      <c r="R452" t="s">
        <v>1578</v>
      </c>
      <c r="S452">
        <v>30.48</v>
      </c>
      <c r="T452">
        <v>3</v>
      </c>
      <c r="U452">
        <v>0</v>
      </c>
      <c r="V452">
        <v>7.9248000000000012</v>
      </c>
      <c r="W452" s="6">
        <f t="shared" si="40"/>
        <v>0.26</v>
      </c>
      <c r="X452" s="4">
        <f t="shared" ref="X452:X515" si="43">V452/T452</f>
        <v>2.6416000000000004</v>
      </c>
      <c r="Y452" s="4">
        <f t="shared" ref="Y452:Y515" si="44">S452/T452</f>
        <v>10.16</v>
      </c>
      <c r="Z452" s="4">
        <f t="shared" ref="Z452:Z515" si="45">S452/((1-U452)*T452)</f>
        <v>10.16</v>
      </c>
      <c r="AA452" s="4">
        <f t="shared" si="42"/>
        <v>0</v>
      </c>
    </row>
    <row r="453" spans="1:27" x14ac:dyDescent="0.2">
      <c r="A453">
        <v>452</v>
      </c>
      <c r="B453" t="s">
        <v>1567</v>
      </c>
      <c r="C453" s="5">
        <v>42461</v>
      </c>
      <c r="D453" s="5" t="str">
        <f t="shared" si="41"/>
        <v>2016-04</v>
      </c>
      <c r="E453" s="5">
        <v>42463</v>
      </c>
      <c r="F453" t="s">
        <v>28</v>
      </c>
      <c r="G453" t="s">
        <v>1568</v>
      </c>
      <c r="H453" t="s">
        <v>1569</v>
      </c>
      <c r="I453" t="s">
        <v>31</v>
      </c>
      <c r="J453" t="s">
        <v>32</v>
      </c>
      <c r="K453" t="s">
        <v>1570</v>
      </c>
      <c r="L453" t="s">
        <v>272</v>
      </c>
      <c r="M453">
        <v>13021</v>
      </c>
      <c r="N453" t="s">
        <v>153</v>
      </c>
      <c r="O453" t="s">
        <v>1579</v>
      </c>
      <c r="P453" t="s">
        <v>51</v>
      </c>
      <c r="Q453" t="s">
        <v>73</v>
      </c>
      <c r="R453" t="s">
        <v>1580</v>
      </c>
      <c r="S453">
        <v>9.84</v>
      </c>
      <c r="T453">
        <v>3</v>
      </c>
      <c r="U453">
        <v>0</v>
      </c>
      <c r="V453">
        <v>2.8535999999999988</v>
      </c>
      <c r="W453" s="6">
        <f t="shared" ref="W453:W516" si="46">(V453/S453)</f>
        <v>0.28999999999999987</v>
      </c>
      <c r="X453" s="4">
        <f t="shared" si="43"/>
        <v>0.9511999999999996</v>
      </c>
      <c r="Y453" s="4">
        <f t="shared" si="44"/>
        <v>3.28</v>
      </c>
      <c r="Z453" s="4">
        <f t="shared" si="45"/>
        <v>3.28</v>
      </c>
      <c r="AA453" s="4">
        <f t="shared" si="42"/>
        <v>0</v>
      </c>
    </row>
    <row r="454" spans="1:27" x14ac:dyDescent="0.2">
      <c r="A454">
        <v>453</v>
      </c>
      <c r="B454" t="s">
        <v>1567</v>
      </c>
      <c r="C454" s="5">
        <v>42461</v>
      </c>
      <c r="D454" s="5" t="str">
        <f t="shared" si="41"/>
        <v>2016-04</v>
      </c>
      <c r="E454" s="5">
        <v>42463</v>
      </c>
      <c r="F454" t="s">
        <v>28</v>
      </c>
      <c r="G454" t="s">
        <v>1568</v>
      </c>
      <c r="H454" t="s">
        <v>1569</v>
      </c>
      <c r="I454" t="s">
        <v>31</v>
      </c>
      <c r="J454" t="s">
        <v>32</v>
      </c>
      <c r="K454" t="s">
        <v>1570</v>
      </c>
      <c r="L454" t="s">
        <v>272</v>
      </c>
      <c r="M454">
        <v>13021</v>
      </c>
      <c r="N454" t="s">
        <v>153</v>
      </c>
      <c r="O454" t="s">
        <v>1581</v>
      </c>
      <c r="P454" t="s">
        <v>76</v>
      </c>
      <c r="Q454" t="s">
        <v>77</v>
      </c>
      <c r="R454" t="s">
        <v>1582</v>
      </c>
      <c r="S454">
        <v>35.119999999999997</v>
      </c>
      <c r="T454">
        <v>4</v>
      </c>
      <c r="U454">
        <v>0</v>
      </c>
      <c r="V454">
        <v>9.1311999999999998</v>
      </c>
      <c r="W454" s="6">
        <f t="shared" si="46"/>
        <v>0.26</v>
      </c>
      <c r="X454" s="4">
        <f t="shared" si="43"/>
        <v>2.2827999999999999</v>
      </c>
      <c r="Y454" s="4">
        <f t="shared" si="44"/>
        <v>8.7799999999999994</v>
      </c>
      <c r="Z454" s="4">
        <f t="shared" si="45"/>
        <v>8.7799999999999994</v>
      </c>
      <c r="AA454" s="4">
        <f t="shared" si="42"/>
        <v>0</v>
      </c>
    </row>
    <row r="455" spans="1:27" x14ac:dyDescent="0.2">
      <c r="A455">
        <v>454</v>
      </c>
      <c r="B455" t="s">
        <v>1583</v>
      </c>
      <c r="C455" s="5">
        <v>43028</v>
      </c>
      <c r="D455" s="5" t="str">
        <f t="shared" ref="D455:D518" si="47">TEXT(C455,"yyyy-mm")</f>
        <v>2017-10</v>
      </c>
      <c r="E455" s="5">
        <v>43032</v>
      </c>
      <c r="F455" t="s">
        <v>55</v>
      </c>
      <c r="G455" t="s">
        <v>1584</v>
      </c>
      <c r="H455" t="s">
        <v>1585</v>
      </c>
      <c r="I455" t="s">
        <v>46</v>
      </c>
      <c r="J455" t="s">
        <v>32</v>
      </c>
      <c r="K455" t="s">
        <v>808</v>
      </c>
      <c r="L455" t="s">
        <v>503</v>
      </c>
      <c r="M455">
        <v>44312</v>
      </c>
      <c r="N455" t="s">
        <v>153</v>
      </c>
      <c r="O455" t="s">
        <v>85</v>
      </c>
      <c r="P455" t="s">
        <v>37</v>
      </c>
      <c r="Q455" t="s">
        <v>61</v>
      </c>
      <c r="R455" t="s">
        <v>86</v>
      </c>
      <c r="S455">
        <v>284.36399999999998</v>
      </c>
      <c r="T455">
        <v>2</v>
      </c>
      <c r="U455">
        <v>0.4</v>
      </c>
      <c r="V455">
        <v>-75.830400000000054</v>
      </c>
      <c r="W455" s="6">
        <f t="shared" si="46"/>
        <v>-0.26666666666666689</v>
      </c>
      <c r="X455" s="4">
        <f t="shared" si="43"/>
        <v>-37.915200000000027</v>
      </c>
      <c r="Y455" s="4">
        <f t="shared" si="44"/>
        <v>142.18199999999999</v>
      </c>
      <c r="Z455" s="4">
        <f t="shared" si="45"/>
        <v>236.97</v>
      </c>
      <c r="AA455" s="4">
        <f t="shared" si="42"/>
        <v>113.7456</v>
      </c>
    </row>
    <row r="456" spans="1:27" x14ac:dyDescent="0.2">
      <c r="A456">
        <v>455</v>
      </c>
      <c r="B456" t="s">
        <v>1583</v>
      </c>
      <c r="C456" s="5">
        <v>43028</v>
      </c>
      <c r="D456" s="5" t="str">
        <f t="shared" si="47"/>
        <v>2017-10</v>
      </c>
      <c r="E456" s="5">
        <v>43032</v>
      </c>
      <c r="F456" t="s">
        <v>55</v>
      </c>
      <c r="G456" t="s">
        <v>1584</v>
      </c>
      <c r="H456" t="s">
        <v>1585</v>
      </c>
      <c r="I456" t="s">
        <v>46</v>
      </c>
      <c r="J456" t="s">
        <v>32</v>
      </c>
      <c r="K456" t="s">
        <v>808</v>
      </c>
      <c r="L456" t="s">
        <v>503</v>
      </c>
      <c r="M456">
        <v>44312</v>
      </c>
      <c r="N456" t="s">
        <v>153</v>
      </c>
      <c r="O456" t="s">
        <v>1586</v>
      </c>
      <c r="P456" t="s">
        <v>51</v>
      </c>
      <c r="Q456" t="s">
        <v>64</v>
      </c>
      <c r="R456" t="s">
        <v>1587</v>
      </c>
      <c r="S456">
        <v>665.40800000000002</v>
      </c>
      <c r="T456">
        <v>2</v>
      </c>
      <c r="U456">
        <v>0.2</v>
      </c>
      <c r="V456">
        <v>66.540799999999962</v>
      </c>
      <c r="W456" s="6">
        <f t="shared" si="46"/>
        <v>9.9999999999999936E-2</v>
      </c>
      <c r="X456" s="4">
        <f t="shared" si="43"/>
        <v>33.270399999999981</v>
      </c>
      <c r="Y456" s="4">
        <f t="shared" si="44"/>
        <v>332.70400000000001</v>
      </c>
      <c r="Z456" s="4">
        <f t="shared" si="45"/>
        <v>415.88</v>
      </c>
      <c r="AA456" s="4">
        <f t="shared" si="42"/>
        <v>133.08160000000001</v>
      </c>
    </row>
    <row r="457" spans="1:27" x14ac:dyDescent="0.2">
      <c r="A457">
        <v>456</v>
      </c>
      <c r="B457" t="s">
        <v>1588</v>
      </c>
      <c r="C457" s="5">
        <v>42717</v>
      </c>
      <c r="D457" s="5" t="str">
        <f t="shared" si="47"/>
        <v>2016-12</v>
      </c>
      <c r="E457" s="5">
        <v>42721</v>
      </c>
      <c r="F457" t="s">
        <v>55</v>
      </c>
      <c r="G457" t="s">
        <v>1513</v>
      </c>
      <c r="H457" t="s">
        <v>1514</v>
      </c>
      <c r="I457" t="s">
        <v>46</v>
      </c>
      <c r="J457" t="s">
        <v>32</v>
      </c>
      <c r="K457" t="s">
        <v>1589</v>
      </c>
      <c r="L457" t="s">
        <v>655</v>
      </c>
      <c r="M457">
        <v>73071</v>
      </c>
      <c r="N457" t="s">
        <v>110</v>
      </c>
      <c r="O457" t="s">
        <v>1590</v>
      </c>
      <c r="P457" t="s">
        <v>76</v>
      </c>
      <c r="Q457" t="s">
        <v>166</v>
      </c>
      <c r="R457" t="s">
        <v>1591</v>
      </c>
      <c r="S457">
        <v>63.88</v>
      </c>
      <c r="T457">
        <v>4</v>
      </c>
      <c r="U457">
        <v>0</v>
      </c>
      <c r="V457">
        <v>24.913200000000003</v>
      </c>
      <c r="W457" s="6">
        <f t="shared" si="46"/>
        <v>0.39</v>
      </c>
      <c r="X457" s="4">
        <f t="shared" si="43"/>
        <v>6.2283000000000008</v>
      </c>
      <c r="Y457" s="4">
        <f t="shared" si="44"/>
        <v>15.97</v>
      </c>
      <c r="Z457" s="4">
        <f t="shared" si="45"/>
        <v>15.97</v>
      </c>
      <c r="AA457" s="4">
        <f t="shared" si="42"/>
        <v>0</v>
      </c>
    </row>
    <row r="458" spans="1:27" x14ac:dyDescent="0.2">
      <c r="A458">
        <v>457</v>
      </c>
      <c r="B458" t="s">
        <v>1592</v>
      </c>
      <c r="C458" s="5">
        <v>41682</v>
      </c>
      <c r="D458" s="5" t="str">
        <f t="shared" si="47"/>
        <v>2014-02</v>
      </c>
      <c r="E458" s="5">
        <v>41688</v>
      </c>
      <c r="F458" t="s">
        <v>55</v>
      </c>
      <c r="G458" t="s">
        <v>1593</v>
      </c>
      <c r="H458" t="s">
        <v>1594</v>
      </c>
      <c r="I458" t="s">
        <v>31</v>
      </c>
      <c r="J458" t="s">
        <v>32</v>
      </c>
      <c r="K458" t="s">
        <v>92</v>
      </c>
      <c r="L458" t="s">
        <v>48</v>
      </c>
      <c r="M458">
        <v>94521</v>
      </c>
      <c r="N458" t="s">
        <v>49</v>
      </c>
      <c r="O458" t="s">
        <v>1595</v>
      </c>
      <c r="P458" t="s">
        <v>37</v>
      </c>
      <c r="Q458" t="s">
        <v>41</v>
      </c>
      <c r="R458" t="s">
        <v>1596</v>
      </c>
      <c r="S458">
        <v>129.56800000000001</v>
      </c>
      <c r="T458">
        <v>2</v>
      </c>
      <c r="U458">
        <v>0.2</v>
      </c>
      <c r="V458">
        <v>-24.294000000000018</v>
      </c>
      <c r="W458" s="6">
        <f t="shared" si="46"/>
        <v>-0.18750000000000011</v>
      </c>
      <c r="X458" s="4">
        <f t="shared" si="43"/>
        <v>-12.147000000000009</v>
      </c>
      <c r="Y458" s="4">
        <f t="shared" si="44"/>
        <v>64.784000000000006</v>
      </c>
      <c r="Z458" s="4">
        <f t="shared" si="45"/>
        <v>80.98</v>
      </c>
      <c r="AA458" s="4">
        <f t="shared" si="42"/>
        <v>25.913600000000002</v>
      </c>
    </row>
    <row r="459" spans="1:27" x14ac:dyDescent="0.2">
      <c r="A459">
        <v>458</v>
      </c>
      <c r="B459" t="s">
        <v>1597</v>
      </c>
      <c r="C459" s="5">
        <v>42639</v>
      </c>
      <c r="D459" s="5" t="str">
        <f t="shared" si="47"/>
        <v>2016-09</v>
      </c>
      <c r="E459" s="5">
        <v>42644</v>
      </c>
      <c r="F459" t="s">
        <v>55</v>
      </c>
      <c r="G459" t="s">
        <v>1495</v>
      </c>
      <c r="H459" t="s">
        <v>1496</v>
      </c>
      <c r="I459" t="s">
        <v>31</v>
      </c>
      <c r="J459" t="s">
        <v>32</v>
      </c>
      <c r="K459" t="s">
        <v>362</v>
      </c>
      <c r="L459" t="s">
        <v>216</v>
      </c>
      <c r="M459">
        <v>62521</v>
      </c>
      <c r="N459" t="s">
        <v>110</v>
      </c>
      <c r="O459" t="s">
        <v>1598</v>
      </c>
      <c r="P459" t="s">
        <v>37</v>
      </c>
      <c r="Q459" t="s">
        <v>41</v>
      </c>
      <c r="R459" t="s">
        <v>1599</v>
      </c>
      <c r="S459">
        <v>747.55799999999999</v>
      </c>
      <c r="T459">
        <v>3</v>
      </c>
      <c r="U459">
        <v>0.3</v>
      </c>
      <c r="V459">
        <v>-96.11460000000011</v>
      </c>
      <c r="W459" s="6">
        <f t="shared" si="46"/>
        <v>-0.12857142857142873</v>
      </c>
      <c r="X459" s="4">
        <f t="shared" si="43"/>
        <v>-32.038200000000039</v>
      </c>
      <c r="Y459" s="4">
        <f t="shared" si="44"/>
        <v>249.18600000000001</v>
      </c>
      <c r="Z459" s="4">
        <f t="shared" si="45"/>
        <v>355.98000000000008</v>
      </c>
      <c r="AA459" s="4">
        <f t="shared" si="42"/>
        <v>224.26739999999998</v>
      </c>
    </row>
    <row r="460" spans="1:27" x14ac:dyDescent="0.2">
      <c r="A460">
        <v>459</v>
      </c>
      <c r="B460" t="s">
        <v>1597</v>
      </c>
      <c r="C460" s="5">
        <v>42639</v>
      </c>
      <c r="D460" s="5" t="str">
        <f t="shared" si="47"/>
        <v>2016-09</v>
      </c>
      <c r="E460" s="5">
        <v>42644</v>
      </c>
      <c r="F460" t="s">
        <v>55</v>
      </c>
      <c r="G460" t="s">
        <v>1495</v>
      </c>
      <c r="H460" t="s">
        <v>1496</v>
      </c>
      <c r="I460" t="s">
        <v>31</v>
      </c>
      <c r="J460" t="s">
        <v>32</v>
      </c>
      <c r="K460" t="s">
        <v>362</v>
      </c>
      <c r="L460" t="s">
        <v>216</v>
      </c>
      <c r="M460">
        <v>62521</v>
      </c>
      <c r="N460" t="s">
        <v>110</v>
      </c>
      <c r="O460" t="s">
        <v>1600</v>
      </c>
      <c r="P460" t="s">
        <v>51</v>
      </c>
      <c r="Q460" t="s">
        <v>178</v>
      </c>
      <c r="R460" t="s">
        <v>676</v>
      </c>
      <c r="S460">
        <v>8.9280000000000008</v>
      </c>
      <c r="T460">
        <v>2</v>
      </c>
      <c r="U460">
        <v>0.2</v>
      </c>
      <c r="V460">
        <v>3.3479999999999999</v>
      </c>
      <c r="W460" s="6">
        <f t="shared" si="46"/>
        <v>0.37499999999999994</v>
      </c>
      <c r="X460" s="4">
        <f t="shared" si="43"/>
        <v>1.6739999999999999</v>
      </c>
      <c r="Y460" s="4">
        <f t="shared" si="44"/>
        <v>4.4640000000000004</v>
      </c>
      <c r="Z460" s="4">
        <f t="shared" si="45"/>
        <v>5.58</v>
      </c>
      <c r="AA460" s="4">
        <f t="shared" si="42"/>
        <v>1.7856000000000003</v>
      </c>
    </row>
    <row r="461" spans="1:27" x14ac:dyDescent="0.2">
      <c r="A461">
        <v>460</v>
      </c>
      <c r="B461" t="s">
        <v>1601</v>
      </c>
      <c r="C461" s="5">
        <v>42353</v>
      </c>
      <c r="D461" s="5" t="str">
        <f t="shared" si="47"/>
        <v>2015-12</v>
      </c>
      <c r="E461" s="5">
        <v>42360</v>
      </c>
      <c r="F461" t="s">
        <v>55</v>
      </c>
      <c r="G461" t="s">
        <v>837</v>
      </c>
      <c r="H461" t="s">
        <v>838</v>
      </c>
      <c r="I461" t="s">
        <v>31</v>
      </c>
      <c r="J461" t="s">
        <v>32</v>
      </c>
      <c r="K461" t="s">
        <v>100</v>
      </c>
      <c r="L461" t="s">
        <v>101</v>
      </c>
      <c r="M461">
        <v>98115</v>
      </c>
      <c r="N461" t="s">
        <v>49</v>
      </c>
      <c r="O461" t="s">
        <v>1602</v>
      </c>
      <c r="P461" t="s">
        <v>51</v>
      </c>
      <c r="Q461" t="s">
        <v>83</v>
      </c>
      <c r="R461" t="s">
        <v>1603</v>
      </c>
      <c r="S461">
        <v>103.92</v>
      </c>
      <c r="T461">
        <v>4</v>
      </c>
      <c r="U461">
        <v>0</v>
      </c>
      <c r="V461">
        <v>36.372</v>
      </c>
      <c r="W461" s="6">
        <f t="shared" si="46"/>
        <v>0.35</v>
      </c>
      <c r="X461" s="4">
        <f t="shared" si="43"/>
        <v>9.093</v>
      </c>
      <c r="Y461" s="4">
        <f t="shared" si="44"/>
        <v>25.98</v>
      </c>
      <c r="Z461" s="4">
        <f t="shared" si="45"/>
        <v>25.98</v>
      </c>
      <c r="AA461" s="4">
        <f t="shared" si="42"/>
        <v>0</v>
      </c>
    </row>
    <row r="462" spans="1:27" x14ac:dyDescent="0.2">
      <c r="A462">
        <v>461</v>
      </c>
      <c r="B462" t="s">
        <v>1601</v>
      </c>
      <c r="C462" s="5">
        <v>42353</v>
      </c>
      <c r="D462" s="5" t="str">
        <f t="shared" si="47"/>
        <v>2015-12</v>
      </c>
      <c r="E462" s="5">
        <v>42360</v>
      </c>
      <c r="F462" t="s">
        <v>55</v>
      </c>
      <c r="G462" t="s">
        <v>837</v>
      </c>
      <c r="H462" t="s">
        <v>838</v>
      </c>
      <c r="I462" t="s">
        <v>31</v>
      </c>
      <c r="J462" t="s">
        <v>32</v>
      </c>
      <c r="K462" t="s">
        <v>100</v>
      </c>
      <c r="L462" t="s">
        <v>101</v>
      </c>
      <c r="M462">
        <v>98115</v>
      </c>
      <c r="N462" t="s">
        <v>49</v>
      </c>
      <c r="O462" t="s">
        <v>1604</v>
      </c>
      <c r="P462" t="s">
        <v>76</v>
      </c>
      <c r="Q462" t="s">
        <v>166</v>
      </c>
      <c r="R462" t="s">
        <v>1605</v>
      </c>
      <c r="S462">
        <v>899.91</v>
      </c>
      <c r="T462">
        <v>9</v>
      </c>
      <c r="U462">
        <v>0</v>
      </c>
      <c r="V462">
        <v>377.96220000000005</v>
      </c>
      <c r="W462" s="6">
        <f t="shared" si="46"/>
        <v>0.4200000000000001</v>
      </c>
      <c r="X462" s="4">
        <f t="shared" si="43"/>
        <v>41.995800000000003</v>
      </c>
      <c r="Y462" s="4">
        <f t="shared" si="44"/>
        <v>99.99</v>
      </c>
      <c r="Z462" s="4">
        <f t="shared" si="45"/>
        <v>99.99</v>
      </c>
      <c r="AA462" s="4">
        <f t="shared" si="42"/>
        <v>0</v>
      </c>
    </row>
    <row r="463" spans="1:27" x14ac:dyDescent="0.2">
      <c r="A463">
        <v>462</v>
      </c>
      <c r="B463" t="s">
        <v>1601</v>
      </c>
      <c r="C463" s="5">
        <v>42353</v>
      </c>
      <c r="D463" s="5" t="str">
        <f t="shared" si="47"/>
        <v>2015-12</v>
      </c>
      <c r="E463" s="5">
        <v>42360</v>
      </c>
      <c r="F463" t="s">
        <v>55</v>
      </c>
      <c r="G463" t="s">
        <v>837</v>
      </c>
      <c r="H463" t="s">
        <v>838</v>
      </c>
      <c r="I463" t="s">
        <v>31</v>
      </c>
      <c r="J463" t="s">
        <v>32</v>
      </c>
      <c r="K463" t="s">
        <v>100</v>
      </c>
      <c r="L463" t="s">
        <v>101</v>
      </c>
      <c r="M463">
        <v>98115</v>
      </c>
      <c r="N463" t="s">
        <v>49</v>
      </c>
      <c r="O463" t="s">
        <v>1606</v>
      </c>
      <c r="P463" t="s">
        <v>51</v>
      </c>
      <c r="Q463" t="s">
        <v>80</v>
      </c>
      <c r="R463" t="s">
        <v>1607</v>
      </c>
      <c r="S463">
        <v>51.311999999999998</v>
      </c>
      <c r="T463">
        <v>3</v>
      </c>
      <c r="U463">
        <v>0.2</v>
      </c>
      <c r="V463">
        <v>18.600599999999996</v>
      </c>
      <c r="W463" s="6">
        <f t="shared" si="46"/>
        <v>0.36249999999999993</v>
      </c>
      <c r="X463" s="4">
        <f t="shared" si="43"/>
        <v>6.2001999999999988</v>
      </c>
      <c r="Y463" s="4">
        <f t="shared" si="44"/>
        <v>17.103999999999999</v>
      </c>
      <c r="Z463" s="4">
        <f t="shared" si="45"/>
        <v>21.379999999999995</v>
      </c>
      <c r="AA463" s="4">
        <f t="shared" si="42"/>
        <v>10.2624</v>
      </c>
    </row>
    <row r="464" spans="1:27" x14ac:dyDescent="0.2">
      <c r="A464">
        <v>463</v>
      </c>
      <c r="B464" t="s">
        <v>1608</v>
      </c>
      <c r="C464" s="5">
        <v>42482</v>
      </c>
      <c r="D464" s="5" t="str">
        <f t="shared" si="47"/>
        <v>2016-04</v>
      </c>
      <c r="E464" s="5">
        <v>42489</v>
      </c>
      <c r="F464" t="s">
        <v>55</v>
      </c>
      <c r="G464" t="s">
        <v>1609</v>
      </c>
      <c r="H464" t="s">
        <v>1610</v>
      </c>
      <c r="I464" t="s">
        <v>107</v>
      </c>
      <c r="J464" t="s">
        <v>32</v>
      </c>
      <c r="K464" t="s">
        <v>549</v>
      </c>
      <c r="L464" t="s">
        <v>315</v>
      </c>
      <c r="M464">
        <v>85023</v>
      </c>
      <c r="N464" t="s">
        <v>49</v>
      </c>
      <c r="O464" t="s">
        <v>1292</v>
      </c>
      <c r="P464" t="s">
        <v>37</v>
      </c>
      <c r="Q464" t="s">
        <v>70</v>
      </c>
      <c r="R464" t="s">
        <v>1293</v>
      </c>
      <c r="S464">
        <v>23.56</v>
      </c>
      <c r="T464">
        <v>5</v>
      </c>
      <c r="U464">
        <v>0.2</v>
      </c>
      <c r="V464">
        <v>7.0680000000000005</v>
      </c>
      <c r="W464" s="6">
        <f t="shared" si="46"/>
        <v>0.30000000000000004</v>
      </c>
      <c r="X464" s="4">
        <f t="shared" si="43"/>
        <v>1.4136000000000002</v>
      </c>
      <c r="Y464" s="4">
        <f t="shared" si="44"/>
        <v>4.7119999999999997</v>
      </c>
      <c r="Z464" s="4">
        <f t="shared" si="45"/>
        <v>5.89</v>
      </c>
      <c r="AA464" s="4">
        <f t="shared" si="42"/>
        <v>4.7119999999999997</v>
      </c>
    </row>
    <row r="465" spans="1:27" x14ac:dyDescent="0.2">
      <c r="A465">
        <v>464</v>
      </c>
      <c r="B465" t="s">
        <v>1608</v>
      </c>
      <c r="C465" s="5">
        <v>42482</v>
      </c>
      <c r="D465" s="5" t="str">
        <f t="shared" si="47"/>
        <v>2016-04</v>
      </c>
      <c r="E465" s="5">
        <v>42489</v>
      </c>
      <c r="F465" t="s">
        <v>55</v>
      </c>
      <c r="G465" t="s">
        <v>1609</v>
      </c>
      <c r="H465" t="s">
        <v>1610</v>
      </c>
      <c r="I465" t="s">
        <v>107</v>
      </c>
      <c r="J465" t="s">
        <v>32</v>
      </c>
      <c r="K465" t="s">
        <v>549</v>
      </c>
      <c r="L465" t="s">
        <v>315</v>
      </c>
      <c r="M465">
        <v>85023</v>
      </c>
      <c r="N465" t="s">
        <v>49</v>
      </c>
      <c r="O465" t="s">
        <v>1611</v>
      </c>
      <c r="P465" t="s">
        <v>37</v>
      </c>
      <c r="Q465" t="s">
        <v>61</v>
      </c>
      <c r="R465" t="s">
        <v>1612</v>
      </c>
      <c r="S465">
        <v>1272.6299999999999</v>
      </c>
      <c r="T465">
        <v>6</v>
      </c>
      <c r="U465">
        <v>0.5</v>
      </c>
      <c r="V465">
        <v>-814.4831999999999</v>
      </c>
      <c r="W465" s="6">
        <f t="shared" si="46"/>
        <v>-0.64</v>
      </c>
      <c r="X465" s="4">
        <f t="shared" si="43"/>
        <v>-135.74719999999999</v>
      </c>
      <c r="Y465" s="4">
        <f t="shared" si="44"/>
        <v>212.10499999999999</v>
      </c>
      <c r="Z465" s="4">
        <f t="shared" si="45"/>
        <v>424.21</v>
      </c>
      <c r="AA465" s="4">
        <f t="shared" si="42"/>
        <v>636.31499999999994</v>
      </c>
    </row>
    <row r="466" spans="1:27" x14ac:dyDescent="0.2">
      <c r="A466">
        <v>465</v>
      </c>
      <c r="B466" t="s">
        <v>1608</v>
      </c>
      <c r="C466" s="5">
        <v>42482</v>
      </c>
      <c r="D466" s="5" t="str">
        <f t="shared" si="47"/>
        <v>2016-04</v>
      </c>
      <c r="E466" s="5">
        <v>42489</v>
      </c>
      <c r="F466" t="s">
        <v>55</v>
      </c>
      <c r="G466" t="s">
        <v>1609</v>
      </c>
      <c r="H466" t="s">
        <v>1610</v>
      </c>
      <c r="I466" t="s">
        <v>107</v>
      </c>
      <c r="J466" t="s">
        <v>32</v>
      </c>
      <c r="K466" t="s">
        <v>549</v>
      </c>
      <c r="L466" t="s">
        <v>315</v>
      </c>
      <c r="M466">
        <v>85023</v>
      </c>
      <c r="N466" t="s">
        <v>49</v>
      </c>
      <c r="O466" t="s">
        <v>1613</v>
      </c>
      <c r="P466" t="s">
        <v>51</v>
      </c>
      <c r="Q466" t="s">
        <v>80</v>
      </c>
      <c r="R466" t="s">
        <v>1614</v>
      </c>
      <c r="S466">
        <v>28.484999999999999</v>
      </c>
      <c r="T466">
        <v>5</v>
      </c>
      <c r="U466">
        <v>0.7</v>
      </c>
      <c r="V466">
        <v>-20.888999999999989</v>
      </c>
      <c r="W466" s="6">
        <f t="shared" si="46"/>
        <v>-0.73333333333333295</v>
      </c>
      <c r="X466" s="4">
        <f t="shared" si="43"/>
        <v>-4.1777999999999977</v>
      </c>
      <c r="Y466" s="4">
        <f t="shared" si="44"/>
        <v>5.6970000000000001</v>
      </c>
      <c r="Z466" s="4">
        <f t="shared" si="45"/>
        <v>18.989999999999998</v>
      </c>
      <c r="AA466" s="4">
        <f t="shared" si="42"/>
        <v>19.939499999999999</v>
      </c>
    </row>
    <row r="467" spans="1:27" x14ac:dyDescent="0.2">
      <c r="A467">
        <v>466</v>
      </c>
      <c r="B467" t="s">
        <v>1608</v>
      </c>
      <c r="C467" s="5">
        <v>42482</v>
      </c>
      <c r="D467" s="5" t="str">
        <f t="shared" si="47"/>
        <v>2016-04</v>
      </c>
      <c r="E467" s="5">
        <v>42489</v>
      </c>
      <c r="F467" t="s">
        <v>55</v>
      </c>
      <c r="G467" t="s">
        <v>1609</v>
      </c>
      <c r="H467" t="s">
        <v>1610</v>
      </c>
      <c r="I467" t="s">
        <v>107</v>
      </c>
      <c r="J467" t="s">
        <v>32</v>
      </c>
      <c r="K467" t="s">
        <v>549</v>
      </c>
      <c r="L467" t="s">
        <v>315</v>
      </c>
      <c r="M467">
        <v>85023</v>
      </c>
      <c r="N467" t="s">
        <v>49</v>
      </c>
      <c r="O467" t="s">
        <v>1615</v>
      </c>
      <c r="P467" t="s">
        <v>51</v>
      </c>
      <c r="Q467" t="s">
        <v>584</v>
      </c>
      <c r="R467" t="s">
        <v>1616</v>
      </c>
      <c r="S467">
        <v>185.376</v>
      </c>
      <c r="T467">
        <v>2</v>
      </c>
      <c r="U467">
        <v>0.2</v>
      </c>
      <c r="V467">
        <v>-34.758000000000017</v>
      </c>
      <c r="W467" s="6">
        <f t="shared" si="46"/>
        <v>-0.18750000000000008</v>
      </c>
      <c r="X467" s="4">
        <f t="shared" si="43"/>
        <v>-17.379000000000008</v>
      </c>
      <c r="Y467" s="4">
        <f t="shared" si="44"/>
        <v>92.688000000000002</v>
      </c>
      <c r="Z467" s="4">
        <f t="shared" si="45"/>
        <v>115.86</v>
      </c>
      <c r="AA467" s="4">
        <f t="shared" si="42"/>
        <v>37.075200000000002</v>
      </c>
    </row>
    <row r="468" spans="1:27" x14ac:dyDescent="0.2">
      <c r="A468">
        <v>467</v>
      </c>
      <c r="B468" t="s">
        <v>1608</v>
      </c>
      <c r="C468" s="5">
        <v>42482</v>
      </c>
      <c r="D468" s="5" t="str">
        <f t="shared" si="47"/>
        <v>2016-04</v>
      </c>
      <c r="E468" s="5">
        <v>42489</v>
      </c>
      <c r="F468" t="s">
        <v>55</v>
      </c>
      <c r="G468" t="s">
        <v>1609</v>
      </c>
      <c r="H468" t="s">
        <v>1610</v>
      </c>
      <c r="I468" t="s">
        <v>107</v>
      </c>
      <c r="J468" t="s">
        <v>32</v>
      </c>
      <c r="K468" t="s">
        <v>549</v>
      </c>
      <c r="L468" t="s">
        <v>315</v>
      </c>
      <c r="M468">
        <v>85023</v>
      </c>
      <c r="N468" t="s">
        <v>49</v>
      </c>
      <c r="O468" t="s">
        <v>1617</v>
      </c>
      <c r="P468" t="s">
        <v>51</v>
      </c>
      <c r="Q468" t="s">
        <v>83</v>
      </c>
      <c r="R468" t="s">
        <v>1618</v>
      </c>
      <c r="S468">
        <v>78.272000000000006</v>
      </c>
      <c r="T468">
        <v>2</v>
      </c>
      <c r="U468">
        <v>0.2</v>
      </c>
      <c r="V468">
        <v>5.8704000000000001</v>
      </c>
      <c r="W468" s="6">
        <f t="shared" si="46"/>
        <v>7.4999999999999997E-2</v>
      </c>
      <c r="X468" s="4">
        <f t="shared" si="43"/>
        <v>2.9352</v>
      </c>
      <c r="Y468" s="4">
        <f t="shared" si="44"/>
        <v>39.136000000000003</v>
      </c>
      <c r="Z468" s="4">
        <f t="shared" si="45"/>
        <v>48.92</v>
      </c>
      <c r="AA468" s="4">
        <f t="shared" si="42"/>
        <v>15.654400000000003</v>
      </c>
    </row>
    <row r="469" spans="1:27" x14ac:dyDescent="0.2">
      <c r="A469">
        <v>468</v>
      </c>
      <c r="B469" t="s">
        <v>1619</v>
      </c>
      <c r="C469" s="5">
        <v>42021</v>
      </c>
      <c r="D469" s="5" t="str">
        <f t="shared" si="47"/>
        <v>2015-01</v>
      </c>
      <c r="E469" s="5">
        <v>42028</v>
      </c>
      <c r="F469" t="s">
        <v>55</v>
      </c>
      <c r="G469" t="s">
        <v>1620</v>
      </c>
      <c r="H469" t="s">
        <v>1621</v>
      </c>
      <c r="I469" t="s">
        <v>107</v>
      </c>
      <c r="J469" t="s">
        <v>32</v>
      </c>
      <c r="K469" t="s">
        <v>1622</v>
      </c>
      <c r="L469" t="s">
        <v>216</v>
      </c>
      <c r="M469">
        <v>60068</v>
      </c>
      <c r="N469" t="s">
        <v>110</v>
      </c>
      <c r="O469" t="s">
        <v>1094</v>
      </c>
      <c r="P469" t="s">
        <v>37</v>
      </c>
      <c r="Q469" t="s">
        <v>70</v>
      </c>
      <c r="R469" t="s">
        <v>1095</v>
      </c>
      <c r="S469">
        <v>254.74400000000003</v>
      </c>
      <c r="T469">
        <v>7</v>
      </c>
      <c r="U469">
        <v>0.6</v>
      </c>
      <c r="V469">
        <v>-312.06139999999994</v>
      </c>
      <c r="W469" s="6">
        <f t="shared" si="46"/>
        <v>-1.2249999999999996</v>
      </c>
      <c r="X469" s="4">
        <f t="shared" si="43"/>
        <v>-44.580199999999991</v>
      </c>
      <c r="Y469" s="4">
        <f t="shared" si="44"/>
        <v>36.392000000000003</v>
      </c>
      <c r="Z469" s="4">
        <f t="shared" si="45"/>
        <v>90.98</v>
      </c>
      <c r="AA469" s="4">
        <f t="shared" si="42"/>
        <v>152.84640000000002</v>
      </c>
    </row>
    <row r="470" spans="1:27" x14ac:dyDescent="0.2">
      <c r="A470">
        <v>469</v>
      </c>
      <c r="B470" t="s">
        <v>1623</v>
      </c>
      <c r="C470" s="5">
        <v>42825</v>
      </c>
      <c r="D470" s="5" t="str">
        <f t="shared" si="47"/>
        <v>2017-03</v>
      </c>
      <c r="E470" s="5">
        <v>42829</v>
      </c>
      <c r="F470" t="s">
        <v>55</v>
      </c>
      <c r="G470" t="s">
        <v>885</v>
      </c>
      <c r="H470" t="s">
        <v>886</v>
      </c>
      <c r="I470" t="s">
        <v>46</v>
      </c>
      <c r="J470" t="s">
        <v>32</v>
      </c>
      <c r="K470" t="s">
        <v>1624</v>
      </c>
      <c r="L470" t="s">
        <v>109</v>
      </c>
      <c r="M470">
        <v>79109</v>
      </c>
      <c r="N470" t="s">
        <v>110</v>
      </c>
      <c r="O470" t="s">
        <v>1625</v>
      </c>
      <c r="P470" t="s">
        <v>37</v>
      </c>
      <c r="Q470" t="s">
        <v>38</v>
      </c>
      <c r="R470" t="s">
        <v>1626</v>
      </c>
      <c r="S470">
        <v>205.33279999999996</v>
      </c>
      <c r="T470">
        <v>2</v>
      </c>
      <c r="U470">
        <v>0.32</v>
      </c>
      <c r="V470">
        <v>-36.235200000000006</v>
      </c>
      <c r="W470" s="6">
        <f t="shared" si="46"/>
        <v>-0.17647058823529418</v>
      </c>
      <c r="X470" s="4">
        <f t="shared" si="43"/>
        <v>-18.117600000000003</v>
      </c>
      <c r="Y470" s="4">
        <f t="shared" si="44"/>
        <v>102.66639999999998</v>
      </c>
      <c r="Z470" s="4">
        <f t="shared" si="45"/>
        <v>150.97999999999999</v>
      </c>
      <c r="AA470" s="4">
        <f t="shared" si="42"/>
        <v>65.706495999999987</v>
      </c>
    </row>
    <row r="471" spans="1:27" x14ac:dyDescent="0.2">
      <c r="A471">
        <v>470</v>
      </c>
      <c r="B471" t="s">
        <v>1627</v>
      </c>
      <c r="C471" s="5">
        <v>42720</v>
      </c>
      <c r="D471" s="5" t="str">
        <f t="shared" si="47"/>
        <v>2016-12</v>
      </c>
      <c r="E471" s="5">
        <v>42724</v>
      </c>
      <c r="F471" t="s">
        <v>28</v>
      </c>
      <c r="G471" t="s">
        <v>973</v>
      </c>
      <c r="H471" t="s">
        <v>974</v>
      </c>
      <c r="I471" t="s">
        <v>31</v>
      </c>
      <c r="J471" t="s">
        <v>32</v>
      </c>
      <c r="K471" t="s">
        <v>308</v>
      </c>
      <c r="L471" t="s">
        <v>216</v>
      </c>
      <c r="M471">
        <v>60610</v>
      </c>
      <c r="N471" t="s">
        <v>110</v>
      </c>
      <c r="O471" t="s">
        <v>1628</v>
      </c>
      <c r="P471" t="s">
        <v>51</v>
      </c>
      <c r="Q471" t="s">
        <v>80</v>
      </c>
      <c r="R471" t="s">
        <v>1629</v>
      </c>
      <c r="S471">
        <v>4.7879999999999985</v>
      </c>
      <c r="T471">
        <v>3</v>
      </c>
      <c r="U471">
        <v>0.8</v>
      </c>
      <c r="V471">
        <v>-7.9001999999999999</v>
      </c>
      <c r="W471" s="6">
        <f t="shared" si="46"/>
        <v>-1.6500000000000006</v>
      </c>
      <c r="X471" s="4">
        <f t="shared" si="43"/>
        <v>-2.6334</v>
      </c>
      <c r="Y471" s="4">
        <f t="shared" si="44"/>
        <v>1.5959999999999994</v>
      </c>
      <c r="Z471" s="4">
        <f t="shared" si="45"/>
        <v>7.9799999999999995</v>
      </c>
      <c r="AA471" s="4">
        <f t="shared" si="42"/>
        <v>3.8303999999999991</v>
      </c>
    </row>
    <row r="472" spans="1:27" x14ac:dyDescent="0.2">
      <c r="A472">
        <v>471</v>
      </c>
      <c r="B472" t="s">
        <v>1630</v>
      </c>
      <c r="C472" s="5">
        <v>42358</v>
      </c>
      <c r="D472" s="5" t="str">
        <f t="shared" si="47"/>
        <v>2015-12</v>
      </c>
      <c r="E472" s="5">
        <v>42362</v>
      </c>
      <c r="F472" t="s">
        <v>55</v>
      </c>
      <c r="G472" t="s">
        <v>1631</v>
      </c>
      <c r="H472" t="s">
        <v>1632</v>
      </c>
      <c r="I472" t="s">
        <v>46</v>
      </c>
      <c r="J472" t="s">
        <v>32</v>
      </c>
      <c r="K472" t="s">
        <v>1633</v>
      </c>
      <c r="L472" t="s">
        <v>272</v>
      </c>
      <c r="M472">
        <v>11757</v>
      </c>
      <c r="N472" t="s">
        <v>153</v>
      </c>
      <c r="O472" t="s">
        <v>1634</v>
      </c>
      <c r="P472" t="s">
        <v>51</v>
      </c>
      <c r="Q472" t="s">
        <v>95</v>
      </c>
      <c r="R472" t="s">
        <v>1635</v>
      </c>
      <c r="S472">
        <v>55.48</v>
      </c>
      <c r="T472">
        <v>1</v>
      </c>
      <c r="U472">
        <v>0</v>
      </c>
      <c r="V472">
        <v>26.630399999999998</v>
      </c>
      <c r="W472" s="6">
        <f t="shared" si="46"/>
        <v>0.48</v>
      </c>
      <c r="X472" s="4">
        <f t="shared" si="43"/>
        <v>26.630399999999998</v>
      </c>
      <c r="Y472" s="4">
        <f t="shared" si="44"/>
        <v>55.48</v>
      </c>
      <c r="Z472" s="4">
        <f t="shared" si="45"/>
        <v>55.48</v>
      </c>
      <c r="AA472" s="4">
        <f t="shared" si="42"/>
        <v>0</v>
      </c>
    </row>
    <row r="473" spans="1:27" x14ac:dyDescent="0.2">
      <c r="A473">
        <v>472</v>
      </c>
      <c r="B473" t="s">
        <v>1636</v>
      </c>
      <c r="C473" s="5">
        <v>41952</v>
      </c>
      <c r="D473" s="5" t="str">
        <f t="shared" si="47"/>
        <v>2014-11</v>
      </c>
      <c r="E473" s="5">
        <v>41954</v>
      </c>
      <c r="F473" t="s">
        <v>28</v>
      </c>
      <c r="G473" t="s">
        <v>1637</v>
      </c>
      <c r="H473" t="s">
        <v>1638</v>
      </c>
      <c r="I473" t="s">
        <v>31</v>
      </c>
      <c r="J473" t="s">
        <v>32</v>
      </c>
      <c r="K473" t="s">
        <v>132</v>
      </c>
      <c r="L473" t="s">
        <v>48</v>
      </c>
      <c r="M473">
        <v>94110</v>
      </c>
      <c r="N473" t="s">
        <v>49</v>
      </c>
      <c r="O473" t="s">
        <v>1639</v>
      </c>
      <c r="P473" t="s">
        <v>51</v>
      </c>
      <c r="Q473" t="s">
        <v>64</v>
      </c>
      <c r="R473" t="s">
        <v>1640</v>
      </c>
      <c r="S473">
        <v>340.92</v>
      </c>
      <c r="T473">
        <v>3</v>
      </c>
      <c r="U473">
        <v>0</v>
      </c>
      <c r="V473">
        <v>3.4091999999999842</v>
      </c>
      <c r="W473" s="6">
        <f t="shared" si="46"/>
        <v>9.9999999999999534E-3</v>
      </c>
      <c r="X473" s="4">
        <f t="shared" si="43"/>
        <v>1.1363999999999947</v>
      </c>
      <c r="Y473" s="4">
        <f t="shared" si="44"/>
        <v>113.64</v>
      </c>
      <c r="Z473" s="4">
        <f t="shared" si="45"/>
        <v>113.64</v>
      </c>
      <c r="AA473" s="4">
        <f t="shared" si="42"/>
        <v>0</v>
      </c>
    </row>
    <row r="474" spans="1:27" x14ac:dyDescent="0.2">
      <c r="A474">
        <v>473</v>
      </c>
      <c r="B474" t="s">
        <v>1636</v>
      </c>
      <c r="C474" s="5">
        <v>41952</v>
      </c>
      <c r="D474" s="5" t="str">
        <f t="shared" si="47"/>
        <v>2014-11</v>
      </c>
      <c r="E474" s="5">
        <v>41954</v>
      </c>
      <c r="F474" t="s">
        <v>28</v>
      </c>
      <c r="G474" t="s">
        <v>1637</v>
      </c>
      <c r="H474" t="s">
        <v>1638</v>
      </c>
      <c r="I474" t="s">
        <v>31</v>
      </c>
      <c r="J474" t="s">
        <v>32</v>
      </c>
      <c r="K474" t="s">
        <v>132</v>
      </c>
      <c r="L474" t="s">
        <v>48</v>
      </c>
      <c r="M474">
        <v>94110</v>
      </c>
      <c r="N474" t="s">
        <v>49</v>
      </c>
      <c r="O474" t="s">
        <v>1641</v>
      </c>
      <c r="P474" t="s">
        <v>37</v>
      </c>
      <c r="Q474" t="s">
        <v>38</v>
      </c>
      <c r="R474" t="s">
        <v>1642</v>
      </c>
      <c r="S474">
        <v>222.66599999999997</v>
      </c>
      <c r="T474">
        <v>2</v>
      </c>
      <c r="U474">
        <v>0.15</v>
      </c>
      <c r="V474">
        <v>10.478399999999979</v>
      </c>
      <c r="W474" s="6">
        <f t="shared" si="46"/>
        <v>4.7058823529411681E-2</v>
      </c>
      <c r="X474" s="4">
        <f t="shared" si="43"/>
        <v>5.2391999999999896</v>
      </c>
      <c r="Y474" s="4">
        <f t="shared" si="44"/>
        <v>111.33299999999998</v>
      </c>
      <c r="Z474" s="4">
        <f t="shared" si="45"/>
        <v>130.97999999999999</v>
      </c>
      <c r="AA474" s="4">
        <f t="shared" si="42"/>
        <v>33.399899999999995</v>
      </c>
    </row>
    <row r="475" spans="1:27" x14ac:dyDescent="0.2">
      <c r="A475">
        <v>474</v>
      </c>
      <c r="B475" t="s">
        <v>1636</v>
      </c>
      <c r="C475" s="5">
        <v>41952</v>
      </c>
      <c r="D475" s="5" t="str">
        <f t="shared" si="47"/>
        <v>2014-11</v>
      </c>
      <c r="E475" s="5">
        <v>41954</v>
      </c>
      <c r="F475" t="s">
        <v>28</v>
      </c>
      <c r="G475" t="s">
        <v>1637</v>
      </c>
      <c r="H475" t="s">
        <v>1638</v>
      </c>
      <c r="I475" t="s">
        <v>31</v>
      </c>
      <c r="J475" t="s">
        <v>32</v>
      </c>
      <c r="K475" t="s">
        <v>132</v>
      </c>
      <c r="L475" t="s">
        <v>48</v>
      </c>
      <c r="M475">
        <v>94110</v>
      </c>
      <c r="N475" t="s">
        <v>49</v>
      </c>
      <c r="O475" t="s">
        <v>1643</v>
      </c>
      <c r="P475" t="s">
        <v>76</v>
      </c>
      <c r="Q475" t="s">
        <v>77</v>
      </c>
      <c r="R475" t="s">
        <v>1644</v>
      </c>
      <c r="S475">
        <v>703.96800000000007</v>
      </c>
      <c r="T475">
        <v>4</v>
      </c>
      <c r="U475">
        <v>0.2</v>
      </c>
      <c r="V475">
        <v>87.995999999999924</v>
      </c>
      <c r="W475" s="6">
        <f t="shared" si="46"/>
        <v>0.12499999999999988</v>
      </c>
      <c r="X475" s="4">
        <f t="shared" si="43"/>
        <v>21.998999999999981</v>
      </c>
      <c r="Y475" s="4">
        <f t="shared" si="44"/>
        <v>175.99200000000002</v>
      </c>
      <c r="Z475" s="4">
        <f t="shared" si="45"/>
        <v>219.99</v>
      </c>
      <c r="AA475" s="4">
        <f t="shared" si="42"/>
        <v>140.79360000000003</v>
      </c>
    </row>
    <row r="476" spans="1:27" x14ac:dyDescent="0.2">
      <c r="A476">
        <v>475</v>
      </c>
      <c r="B476" t="s">
        <v>1636</v>
      </c>
      <c r="C476" s="5">
        <v>41952</v>
      </c>
      <c r="D476" s="5" t="str">
        <f t="shared" si="47"/>
        <v>2014-11</v>
      </c>
      <c r="E476" s="5">
        <v>41954</v>
      </c>
      <c r="F476" t="s">
        <v>28</v>
      </c>
      <c r="G476" t="s">
        <v>1637</v>
      </c>
      <c r="H476" t="s">
        <v>1638</v>
      </c>
      <c r="I476" t="s">
        <v>31</v>
      </c>
      <c r="J476" t="s">
        <v>32</v>
      </c>
      <c r="K476" t="s">
        <v>132</v>
      </c>
      <c r="L476" t="s">
        <v>48</v>
      </c>
      <c r="M476">
        <v>94110</v>
      </c>
      <c r="N476" t="s">
        <v>49</v>
      </c>
      <c r="O476" t="s">
        <v>1645</v>
      </c>
      <c r="P476" t="s">
        <v>51</v>
      </c>
      <c r="Q476" t="s">
        <v>64</v>
      </c>
      <c r="R476" t="s">
        <v>1646</v>
      </c>
      <c r="S476">
        <v>92.52</v>
      </c>
      <c r="T476">
        <v>6</v>
      </c>
      <c r="U476">
        <v>0</v>
      </c>
      <c r="V476">
        <v>24.980400000000007</v>
      </c>
      <c r="W476" s="6">
        <f t="shared" si="46"/>
        <v>0.27000000000000007</v>
      </c>
      <c r="X476" s="4">
        <f t="shared" si="43"/>
        <v>4.1634000000000011</v>
      </c>
      <c r="Y476" s="4">
        <f t="shared" si="44"/>
        <v>15.42</v>
      </c>
      <c r="Z476" s="4">
        <f t="shared" si="45"/>
        <v>15.42</v>
      </c>
      <c r="AA476" s="4">
        <f t="shared" si="42"/>
        <v>0</v>
      </c>
    </row>
    <row r="477" spans="1:27" x14ac:dyDescent="0.2">
      <c r="A477">
        <v>476</v>
      </c>
      <c r="B477" t="s">
        <v>1636</v>
      </c>
      <c r="C477" s="5">
        <v>41952</v>
      </c>
      <c r="D477" s="5" t="str">
        <f t="shared" si="47"/>
        <v>2014-11</v>
      </c>
      <c r="E477" s="5">
        <v>41954</v>
      </c>
      <c r="F477" t="s">
        <v>28</v>
      </c>
      <c r="G477" t="s">
        <v>1637</v>
      </c>
      <c r="H477" t="s">
        <v>1638</v>
      </c>
      <c r="I477" t="s">
        <v>31</v>
      </c>
      <c r="J477" t="s">
        <v>32</v>
      </c>
      <c r="K477" t="s">
        <v>132</v>
      </c>
      <c r="L477" t="s">
        <v>48</v>
      </c>
      <c r="M477">
        <v>94110</v>
      </c>
      <c r="N477" t="s">
        <v>49</v>
      </c>
      <c r="O477" t="s">
        <v>1647</v>
      </c>
      <c r="P477" t="s">
        <v>51</v>
      </c>
      <c r="Q477" t="s">
        <v>95</v>
      </c>
      <c r="R477" t="s">
        <v>1648</v>
      </c>
      <c r="S477">
        <v>62.649999999999991</v>
      </c>
      <c r="T477">
        <v>7</v>
      </c>
      <c r="U477">
        <v>0</v>
      </c>
      <c r="V477">
        <v>28.818999999999996</v>
      </c>
      <c r="W477" s="6">
        <f t="shared" si="46"/>
        <v>0.45999999999999996</v>
      </c>
      <c r="X477" s="4">
        <f t="shared" si="43"/>
        <v>4.1169999999999991</v>
      </c>
      <c r="Y477" s="4">
        <f t="shared" si="44"/>
        <v>8.9499999999999993</v>
      </c>
      <c r="Z477" s="4">
        <f t="shared" si="45"/>
        <v>8.9499999999999993</v>
      </c>
      <c r="AA477" s="4">
        <f t="shared" si="42"/>
        <v>0</v>
      </c>
    </row>
    <row r="478" spans="1:27" x14ac:dyDescent="0.2">
      <c r="A478">
        <v>477</v>
      </c>
      <c r="B478" t="s">
        <v>1636</v>
      </c>
      <c r="C478" s="5">
        <v>41952</v>
      </c>
      <c r="D478" s="5" t="str">
        <f t="shared" si="47"/>
        <v>2014-11</v>
      </c>
      <c r="E478" s="5">
        <v>41954</v>
      </c>
      <c r="F478" t="s">
        <v>28</v>
      </c>
      <c r="G478" t="s">
        <v>1637</v>
      </c>
      <c r="H478" t="s">
        <v>1638</v>
      </c>
      <c r="I478" t="s">
        <v>31</v>
      </c>
      <c r="J478" t="s">
        <v>32</v>
      </c>
      <c r="K478" t="s">
        <v>132</v>
      </c>
      <c r="L478" t="s">
        <v>48</v>
      </c>
      <c r="M478">
        <v>94110</v>
      </c>
      <c r="N478" t="s">
        <v>49</v>
      </c>
      <c r="O478" t="s">
        <v>1649</v>
      </c>
      <c r="P478" t="s">
        <v>51</v>
      </c>
      <c r="Q478" t="s">
        <v>95</v>
      </c>
      <c r="R478" t="s">
        <v>1650</v>
      </c>
      <c r="S478">
        <v>94.85</v>
      </c>
      <c r="T478">
        <v>5</v>
      </c>
      <c r="U478">
        <v>0</v>
      </c>
      <c r="V478">
        <v>45.527999999999992</v>
      </c>
      <c r="W478" s="6">
        <f t="shared" si="46"/>
        <v>0.47999999999999993</v>
      </c>
      <c r="X478" s="4">
        <f t="shared" si="43"/>
        <v>9.105599999999999</v>
      </c>
      <c r="Y478" s="4">
        <f t="shared" si="44"/>
        <v>18.97</v>
      </c>
      <c r="Z478" s="4">
        <f t="shared" si="45"/>
        <v>18.97</v>
      </c>
      <c r="AA478" s="4">
        <f t="shared" si="42"/>
        <v>0</v>
      </c>
    </row>
    <row r="479" spans="1:27" x14ac:dyDescent="0.2">
      <c r="A479">
        <v>478</v>
      </c>
      <c r="B479" t="s">
        <v>1651</v>
      </c>
      <c r="C479" s="5">
        <v>42563</v>
      </c>
      <c r="D479" s="5" t="str">
        <f t="shared" si="47"/>
        <v>2016-07</v>
      </c>
      <c r="E479" s="5">
        <v>42570</v>
      </c>
      <c r="F479" t="s">
        <v>55</v>
      </c>
      <c r="G479" t="s">
        <v>1021</v>
      </c>
      <c r="H479" t="s">
        <v>1022</v>
      </c>
      <c r="I479" t="s">
        <v>46</v>
      </c>
      <c r="J479" t="s">
        <v>32</v>
      </c>
      <c r="K479" t="s">
        <v>47</v>
      </c>
      <c r="L479" t="s">
        <v>48</v>
      </c>
      <c r="M479">
        <v>90008</v>
      </c>
      <c r="N479" t="s">
        <v>49</v>
      </c>
      <c r="O479" t="s">
        <v>1652</v>
      </c>
      <c r="P479" t="s">
        <v>76</v>
      </c>
      <c r="Q479" t="s">
        <v>77</v>
      </c>
      <c r="R479" t="s">
        <v>1653</v>
      </c>
      <c r="S479">
        <v>95.76</v>
      </c>
      <c r="T479">
        <v>6</v>
      </c>
      <c r="U479">
        <v>0.2</v>
      </c>
      <c r="V479">
        <v>7.1819999999999951</v>
      </c>
      <c r="W479" s="6">
        <f t="shared" si="46"/>
        <v>7.4999999999999942E-2</v>
      </c>
      <c r="X479" s="4">
        <f t="shared" si="43"/>
        <v>1.1969999999999992</v>
      </c>
      <c r="Y479" s="4">
        <f t="shared" si="44"/>
        <v>15.96</v>
      </c>
      <c r="Z479" s="4">
        <f t="shared" si="45"/>
        <v>19.95</v>
      </c>
      <c r="AA479" s="4">
        <f t="shared" si="42"/>
        <v>19.152000000000001</v>
      </c>
    </row>
    <row r="480" spans="1:27" x14ac:dyDescent="0.2">
      <c r="A480">
        <v>479</v>
      </c>
      <c r="B480" t="s">
        <v>1654</v>
      </c>
      <c r="C480" s="5">
        <v>42670</v>
      </c>
      <c r="D480" s="5" t="str">
        <f t="shared" si="47"/>
        <v>2016-10</v>
      </c>
      <c r="E480" s="5">
        <v>42676</v>
      </c>
      <c r="F480" t="s">
        <v>55</v>
      </c>
      <c r="G480" t="s">
        <v>1655</v>
      </c>
      <c r="H480" t="s">
        <v>1656</v>
      </c>
      <c r="I480" t="s">
        <v>31</v>
      </c>
      <c r="J480" t="s">
        <v>32</v>
      </c>
      <c r="K480" t="s">
        <v>281</v>
      </c>
      <c r="L480" t="s">
        <v>272</v>
      </c>
      <c r="M480">
        <v>12180</v>
      </c>
      <c r="N480" t="s">
        <v>153</v>
      </c>
      <c r="O480" t="s">
        <v>1118</v>
      </c>
      <c r="P480" t="s">
        <v>37</v>
      </c>
      <c r="Q480" t="s">
        <v>70</v>
      </c>
      <c r="R480" t="s">
        <v>1119</v>
      </c>
      <c r="S480">
        <v>40.200000000000003</v>
      </c>
      <c r="T480">
        <v>3</v>
      </c>
      <c r="U480">
        <v>0</v>
      </c>
      <c r="V480">
        <v>19.295999999999999</v>
      </c>
      <c r="W480" s="6">
        <f t="shared" si="46"/>
        <v>0.47999999999999993</v>
      </c>
      <c r="X480" s="4">
        <f t="shared" si="43"/>
        <v>6.4319999999999995</v>
      </c>
      <c r="Y480" s="4">
        <f t="shared" si="44"/>
        <v>13.4</v>
      </c>
      <c r="Z480" s="4">
        <f t="shared" si="45"/>
        <v>13.4</v>
      </c>
      <c r="AA480" s="4">
        <f t="shared" si="42"/>
        <v>0</v>
      </c>
    </row>
    <row r="481" spans="1:27" x14ac:dyDescent="0.2">
      <c r="A481">
        <v>480</v>
      </c>
      <c r="B481" t="s">
        <v>1657</v>
      </c>
      <c r="C481" s="5">
        <v>42547</v>
      </c>
      <c r="D481" s="5" t="str">
        <f t="shared" si="47"/>
        <v>2016-06</v>
      </c>
      <c r="E481" s="5">
        <v>42553</v>
      </c>
      <c r="F481" t="s">
        <v>55</v>
      </c>
      <c r="G481" t="s">
        <v>1658</v>
      </c>
      <c r="H481" t="s">
        <v>1659</v>
      </c>
      <c r="I481" t="s">
        <v>46</v>
      </c>
      <c r="J481" t="s">
        <v>32</v>
      </c>
      <c r="K481" t="s">
        <v>271</v>
      </c>
      <c r="L481" t="s">
        <v>272</v>
      </c>
      <c r="M481">
        <v>10024</v>
      </c>
      <c r="N481" t="s">
        <v>153</v>
      </c>
      <c r="O481" t="s">
        <v>1660</v>
      </c>
      <c r="P481" t="s">
        <v>51</v>
      </c>
      <c r="Q481" t="s">
        <v>73</v>
      </c>
      <c r="R481" t="s">
        <v>1661</v>
      </c>
      <c r="S481">
        <v>14.7</v>
      </c>
      <c r="T481">
        <v>5</v>
      </c>
      <c r="U481">
        <v>0</v>
      </c>
      <c r="V481">
        <v>6.6150000000000002</v>
      </c>
      <c r="W481" s="6">
        <f t="shared" si="46"/>
        <v>0.45</v>
      </c>
      <c r="X481" s="4">
        <f t="shared" si="43"/>
        <v>1.323</v>
      </c>
      <c r="Y481" s="4">
        <f t="shared" si="44"/>
        <v>2.94</v>
      </c>
      <c r="Z481" s="4">
        <f t="shared" si="45"/>
        <v>2.94</v>
      </c>
      <c r="AA481" s="4">
        <f t="shared" si="42"/>
        <v>0</v>
      </c>
    </row>
    <row r="482" spans="1:27" x14ac:dyDescent="0.2">
      <c r="A482">
        <v>481</v>
      </c>
      <c r="B482" t="s">
        <v>1657</v>
      </c>
      <c r="C482" s="5">
        <v>42547</v>
      </c>
      <c r="D482" s="5" t="str">
        <f t="shared" si="47"/>
        <v>2016-06</v>
      </c>
      <c r="E482" s="5">
        <v>42553</v>
      </c>
      <c r="F482" t="s">
        <v>55</v>
      </c>
      <c r="G482" t="s">
        <v>1658</v>
      </c>
      <c r="H482" t="s">
        <v>1659</v>
      </c>
      <c r="I482" t="s">
        <v>46</v>
      </c>
      <c r="J482" t="s">
        <v>32</v>
      </c>
      <c r="K482" t="s">
        <v>271</v>
      </c>
      <c r="L482" t="s">
        <v>272</v>
      </c>
      <c r="M482">
        <v>10024</v>
      </c>
      <c r="N482" t="s">
        <v>153</v>
      </c>
      <c r="O482" t="s">
        <v>1662</v>
      </c>
      <c r="P482" t="s">
        <v>51</v>
      </c>
      <c r="Q482" t="s">
        <v>64</v>
      </c>
      <c r="R482" t="s">
        <v>1663</v>
      </c>
      <c r="S482">
        <v>704.25</v>
      </c>
      <c r="T482">
        <v>5</v>
      </c>
      <c r="U482">
        <v>0</v>
      </c>
      <c r="V482">
        <v>84.51</v>
      </c>
      <c r="W482" s="6">
        <f t="shared" si="46"/>
        <v>0.12000000000000001</v>
      </c>
      <c r="X482" s="4">
        <f t="shared" si="43"/>
        <v>16.902000000000001</v>
      </c>
      <c r="Y482" s="4">
        <f t="shared" si="44"/>
        <v>140.85</v>
      </c>
      <c r="Z482" s="4">
        <f t="shared" si="45"/>
        <v>140.85</v>
      </c>
      <c r="AA482" s="4">
        <f t="shared" si="42"/>
        <v>0</v>
      </c>
    </row>
    <row r="483" spans="1:27" x14ac:dyDescent="0.2">
      <c r="A483">
        <v>482</v>
      </c>
      <c r="B483" t="s">
        <v>1664</v>
      </c>
      <c r="C483" s="5">
        <v>41918</v>
      </c>
      <c r="D483" s="5" t="str">
        <f t="shared" si="47"/>
        <v>2014-10</v>
      </c>
      <c r="E483" s="5">
        <v>41922</v>
      </c>
      <c r="F483" t="s">
        <v>55</v>
      </c>
      <c r="G483" t="s">
        <v>1665</v>
      </c>
      <c r="H483" t="s">
        <v>1666</v>
      </c>
      <c r="I483" t="s">
        <v>31</v>
      </c>
      <c r="J483" t="s">
        <v>32</v>
      </c>
      <c r="K483" t="s">
        <v>955</v>
      </c>
      <c r="L483" t="s">
        <v>48</v>
      </c>
      <c r="M483">
        <v>92024</v>
      </c>
      <c r="N483" t="s">
        <v>49</v>
      </c>
      <c r="O483" t="s">
        <v>1667</v>
      </c>
      <c r="P483" t="s">
        <v>76</v>
      </c>
      <c r="Q483" t="s">
        <v>166</v>
      </c>
      <c r="R483" t="s">
        <v>1668</v>
      </c>
      <c r="S483">
        <v>9.09</v>
      </c>
      <c r="T483">
        <v>3</v>
      </c>
      <c r="U483">
        <v>0</v>
      </c>
      <c r="V483">
        <v>1.9088999999999996</v>
      </c>
      <c r="W483" s="6">
        <f t="shared" si="46"/>
        <v>0.20999999999999996</v>
      </c>
      <c r="X483" s="4">
        <f t="shared" si="43"/>
        <v>0.63629999999999987</v>
      </c>
      <c r="Y483" s="4">
        <f t="shared" si="44"/>
        <v>3.03</v>
      </c>
      <c r="Z483" s="4">
        <f t="shared" si="45"/>
        <v>3.03</v>
      </c>
      <c r="AA483" s="4">
        <f t="shared" si="42"/>
        <v>0</v>
      </c>
    </row>
    <row r="484" spans="1:27" x14ac:dyDescent="0.2">
      <c r="A484">
        <v>483</v>
      </c>
      <c r="B484" t="s">
        <v>1669</v>
      </c>
      <c r="C484" s="5">
        <v>41842</v>
      </c>
      <c r="D484" s="5" t="str">
        <f t="shared" si="47"/>
        <v>2014-07</v>
      </c>
      <c r="E484" s="5">
        <v>41847</v>
      </c>
      <c r="F484" t="s">
        <v>55</v>
      </c>
      <c r="G484" t="s">
        <v>1670</v>
      </c>
      <c r="H484" t="s">
        <v>1671</v>
      </c>
      <c r="I484" t="s">
        <v>31</v>
      </c>
      <c r="J484" t="s">
        <v>32</v>
      </c>
      <c r="K484" t="s">
        <v>271</v>
      </c>
      <c r="L484" t="s">
        <v>272</v>
      </c>
      <c r="M484">
        <v>10024</v>
      </c>
      <c r="N484" t="s">
        <v>153</v>
      </c>
      <c r="O484" t="s">
        <v>371</v>
      </c>
      <c r="P484" t="s">
        <v>51</v>
      </c>
      <c r="Q484" t="s">
        <v>73</v>
      </c>
      <c r="R484" t="s">
        <v>372</v>
      </c>
      <c r="S484">
        <v>5.96</v>
      </c>
      <c r="T484">
        <v>2</v>
      </c>
      <c r="U484">
        <v>0</v>
      </c>
      <c r="V484">
        <v>1.6688000000000001</v>
      </c>
      <c r="W484" s="6">
        <f t="shared" si="46"/>
        <v>0.28000000000000003</v>
      </c>
      <c r="X484" s="4">
        <f t="shared" si="43"/>
        <v>0.83440000000000003</v>
      </c>
      <c r="Y484" s="4">
        <f t="shared" si="44"/>
        <v>2.98</v>
      </c>
      <c r="Z484" s="4">
        <f t="shared" si="45"/>
        <v>2.98</v>
      </c>
      <c r="AA484" s="4">
        <f t="shared" si="42"/>
        <v>0</v>
      </c>
    </row>
    <row r="485" spans="1:27" x14ac:dyDescent="0.2">
      <c r="A485">
        <v>484</v>
      </c>
      <c r="B485" t="s">
        <v>1669</v>
      </c>
      <c r="C485" s="5">
        <v>41842</v>
      </c>
      <c r="D485" s="5" t="str">
        <f t="shared" si="47"/>
        <v>2014-07</v>
      </c>
      <c r="E485" s="5">
        <v>41847</v>
      </c>
      <c r="F485" t="s">
        <v>55</v>
      </c>
      <c r="G485" t="s">
        <v>1670</v>
      </c>
      <c r="H485" t="s">
        <v>1671</v>
      </c>
      <c r="I485" t="s">
        <v>31</v>
      </c>
      <c r="J485" t="s">
        <v>32</v>
      </c>
      <c r="K485" t="s">
        <v>271</v>
      </c>
      <c r="L485" t="s">
        <v>272</v>
      </c>
      <c r="M485">
        <v>10024</v>
      </c>
      <c r="N485" t="s">
        <v>153</v>
      </c>
      <c r="O485" t="s">
        <v>1672</v>
      </c>
      <c r="P485" t="s">
        <v>76</v>
      </c>
      <c r="Q485" t="s">
        <v>166</v>
      </c>
      <c r="R485" t="s">
        <v>1673</v>
      </c>
      <c r="S485">
        <v>159.97999999999999</v>
      </c>
      <c r="T485">
        <v>2</v>
      </c>
      <c r="U485">
        <v>0</v>
      </c>
      <c r="V485">
        <v>57.592799999999997</v>
      </c>
      <c r="W485" s="6">
        <f t="shared" si="46"/>
        <v>0.36</v>
      </c>
      <c r="X485" s="4">
        <f t="shared" si="43"/>
        <v>28.796399999999998</v>
      </c>
      <c r="Y485" s="4">
        <f t="shared" si="44"/>
        <v>79.989999999999995</v>
      </c>
      <c r="Z485" s="4">
        <f t="shared" si="45"/>
        <v>79.989999999999995</v>
      </c>
      <c r="AA485" s="4">
        <f t="shared" si="42"/>
        <v>0</v>
      </c>
    </row>
    <row r="486" spans="1:27" x14ac:dyDescent="0.2">
      <c r="A486">
        <v>485</v>
      </c>
      <c r="B486" t="s">
        <v>1674</v>
      </c>
      <c r="C486" s="5">
        <v>42896</v>
      </c>
      <c r="D486" s="5" t="str">
        <f t="shared" si="47"/>
        <v>2017-06</v>
      </c>
      <c r="E486" s="5">
        <v>42899</v>
      </c>
      <c r="F486" t="s">
        <v>193</v>
      </c>
      <c r="G486" t="s">
        <v>1675</v>
      </c>
      <c r="H486" t="s">
        <v>1676</v>
      </c>
      <c r="I486" t="s">
        <v>107</v>
      </c>
      <c r="J486" t="s">
        <v>32</v>
      </c>
      <c r="K486" t="s">
        <v>47</v>
      </c>
      <c r="L486" t="s">
        <v>48</v>
      </c>
      <c r="M486">
        <v>90045</v>
      </c>
      <c r="N486" t="s">
        <v>49</v>
      </c>
      <c r="O486" t="s">
        <v>1677</v>
      </c>
      <c r="P486" t="s">
        <v>51</v>
      </c>
      <c r="Q486" t="s">
        <v>52</v>
      </c>
      <c r="R486" t="s">
        <v>1678</v>
      </c>
      <c r="S486">
        <v>29.6</v>
      </c>
      <c r="T486">
        <v>2</v>
      </c>
      <c r="U486">
        <v>0</v>
      </c>
      <c r="V486">
        <v>14.8</v>
      </c>
      <c r="W486" s="6">
        <f t="shared" si="46"/>
        <v>0.5</v>
      </c>
      <c r="X486" s="4">
        <f t="shared" si="43"/>
        <v>7.4</v>
      </c>
      <c r="Y486" s="4">
        <f t="shared" si="44"/>
        <v>14.8</v>
      </c>
      <c r="Z486" s="4">
        <f t="shared" si="45"/>
        <v>14.8</v>
      </c>
      <c r="AA486" s="4">
        <f t="shared" si="42"/>
        <v>0</v>
      </c>
    </row>
    <row r="487" spans="1:27" x14ac:dyDescent="0.2">
      <c r="A487">
        <v>486</v>
      </c>
      <c r="B487" t="s">
        <v>1674</v>
      </c>
      <c r="C487" s="5">
        <v>42896</v>
      </c>
      <c r="D487" s="5" t="str">
        <f t="shared" si="47"/>
        <v>2017-06</v>
      </c>
      <c r="E487" s="5">
        <v>42899</v>
      </c>
      <c r="F487" t="s">
        <v>193</v>
      </c>
      <c r="G487" t="s">
        <v>1675</v>
      </c>
      <c r="H487" t="s">
        <v>1676</v>
      </c>
      <c r="I487" t="s">
        <v>107</v>
      </c>
      <c r="J487" t="s">
        <v>32</v>
      </c>
      <c r="K487" t="s">
        <v>47</v>
      </c>
      <c r="L487" t="s">
        <v>48</v>
      </c>
      <c r="M487">
        <v>90045</v>
      </c>
      <c r="N487" t="s">
        <v>49</v>
      </c>
      <c r="O487" t="s">
        <v>1679</v>
      </c>
      <c r="P487" t="s">
        <v>37</v>
      </c>
      <c r="Q487" t="s">
        <v>38</v>
      </c>
      <c r="R487" t="s">
        <v>1680</v>
      </c>
      <c r="S487">
        <v>514.16499999999996</v>
      </c>
      <c r="T487">
        <v>5</v>
      </c>
      <c r="U487">
        <v>0.15</v>
      </c>
      <c r="V487">
        <v>-30.24499999999999</v>
      </c>
      <c r="W487" s="6">
        <f t="shared" si="46"/>
        <v>-5.8823529411764691E-2</v>
      </c>
      <c r="X487" s="4">
        <f t="shared" si="43"/>
        <v>-6.0489999999999977</v>
      </c>
      <c r="Y487" s="4">
        <f t="shared" si="44"/>
        <v>102.833</v>
      </c>
      <c r="Z487" s="4">
        <f t="shared" si="45"/>
        <v>120.97999999999999</v>
      </c>
      <c r="AA487" s="4">
        <f t="shared" si="42"/>
        <v>77.124749999999992</v>
      </c>
    </row>
    <row r="488" spans="1:27" x14ac:dyDescent="0.2">
      <c r="A488">
        <v>487</v>
      </c>
      <c r="B488" t="s">
        <v>1674</v>
      </c>
      <c r="C488" s="5">
        <v>42896</v>
      </c>
      <c r="D488" s="5" t="str">
        <f t="shared" si="47"/>
        <v>2017-06</v>
      </c>
      <c r="E488" s="5">
        <v>42899</v>
      </c>
      <c r="F488" t="s">
        <v>193</v>
      </c>
      <c r="G488" t="s">
        <v>1675</v>
      </c>
      <c r="H488" t="s">
        <v>1676</v>
      </c>
      <c r="I488" t="s">
        <v>107</v>
      </c>
      <c r="J488" t="s">
        <v>32</v>
      </c>
      <c r="K488" t="s">
        <v>47</v>
      </c>
      <c r="L488" t="s">
        <v>48</v>
      </c>
      <c r="M488">
        <v>90045</v>
      </c>
      <c r="N488" t="s">
        <v>49</v>
      </c>
      <c r="O488" t="s">
        <v>1681</v>
      </c>
      <c r="P488" t="s">
        <v>76</v>
      </c>
      <c r="Q488" t="s">
        <v>77</v>
      </c>
      <c r="R488" t="s">
        <v>1682</v>
      </c>
      <c r="S488">
        <v>279.95999999999998</v>
      </c>
      <c r="T488">
        <v>5</v>
      </c>
      <c r="U488">
        <v>0.2</v>
      </c>
      <c r="V488">
        <v>17.497500000000016</v>
      </c>
      <c r="W488" s="6">
        <f t="shared" si="46"/>
        <v>6.2500000000000069E-2</v>
      </c>
      <c r="X488" s="4">
        <f t="shared" si="43"/>
        <v>3.4995000000000034</v>
      </c>
      <c r="Y488" s="4">
        <f t="shared" si="44"/>
        <v>55.991999999999997</v>
      </c>
      <c r="Z488" s="4">
        <f t="shared" si="45"/>
        <v>69.989999999999995</v>
      </c>
      <c r="AA488" s="4">
        <f t="shared" si="42"/>
        <v>55.991999999999997</v>
      </c>
    </row>
    <row r="489" spans="1:27" x14ac:dyDescent="0.2">
      <c r="A489">
        <v>488</v>
      </c>
      <c r="B489" t="s">
        <v>1683</v>
      </c>
      <c r="C489" s="5">
        <v>41941</v>
      </c>
      <c r="D489" s="5" t="str">
        <f t="shared" si="47"/>
        <v>2014-10</v>
      </c>
      <c r="E489" s="5">
        <v>41943</v>
      </c>
      <c r="F489" t="s">
        <v>193</v>
      </c>
      <c r="G489" t="s">
        <v>1684</v>
      </c>
      <c r="H489" t="s">
        <v>1685</v>
      </c>
      <c r="I489" t="s">
        <v>31</v>
      </c>
      <c r="J489" t="s">
        <v>32</v>
      </c>
      <c r="K489" t="s">
        <v>308</v>
      </c>
      <c r="L489" t="s">
        <v>216</v>
      </c>
      <c r="M489">
        <v>60610</v>
      </c>
      <c r="N489" t="s">
        <v>110</v>
      </c>
      <c r="O489" t="s">
        <v>1686</v>
      </c>
      <c r="P489" t="s">
        <v>76</v>
      </c>
      <c r="Q489" t="s">
        <v>77</v>
      </c>
      <c r="R489" t="s">
        <v>1687</v>
      </c>
      <c r="S489">
        <v>2735.9520000000002</v>
      </c>
      <c r="T489">
        <v>6</v>
      </c>
      <c r="U489">
        <v>0.2</v>
      </c>
      <c r="V489">
        <v>341.99399999999969</v>
      </c>
      <c r="W489" s="6">
        <f t="shared" si="46"/>
        <v>0.12499999999999988</v>
      </c>
      <c r="X489" s="4">
        <f t="shared" si="43"/>
        <v>56.998999999999945</v>
      </c>
      <c r="Y489" s="4">
        <f t="shared" si="44"/>
        <v>455.99200000000002</v>
      </c>
      <c r="Z489" s="4">
        <f t="shared" si="45"/>
        <v>569.99</v>
      </c>
      <c r="AA489" s="4">
        <f t="shared" si="42"/>
        <v>547.19040000000007</v>
      </c>
    </row>
    <row r="490" spans="1:27" x14ac:dyDescent="0.2">
      <c r="A490">
        <v>489</v>
      </c>
      <c r="B490" t="s">
        <v>1688</v>
      </c>
      <c r="C490" s="5">
        <v>41799</v>
      </c>
      <c r="D490" s="5" t="str">
        <f t="shared" si="47"/>
        <v>2014-06</v>
      </c>
      <c r="E490" s="5">
        <v>41803</v>
      </c>
      <c r="F490" t="s">
        <v>28</v>
      </c>
      <c r="G490" t="s">
        <v>1689</v>
      </c>
      <c r="H490" t="s">
        <v>1690</v>
      </c>
      <c r="I490" t="s">
        <v>107</v>
      </c>
      <c r="J490" t="s">
        <v>32</v>
      </c>
      <c r="K490" t="s">
        <v>1691</v>
      </c>
      <c r="L490" t="s">
        <v>109</v>
      </c>
      <c r="M490">
        <v>77340</v>
      </c>
      <c r="N490" t="s">
        <v>110</v>
      </c>
      <c r="O490" t="s">
        <v>1692</v>
      </c>
      <c r="P490" t="s">
        <v>76</v>
      </c>
      <c r="Q490" t="s">
        <v>77</v>
      </c>
      <c r="R490" t="s">
        <v>1693</v>
      </c>
      <c r="S490">
        <v>7.9920000000000009</v>
      </c>
      <c r="T490">
        <v>1</v>
      </c>
      <c r="U490">
        <v>0.2</v>
      </c>
      <c r="V490">
        <v>0.59940000000000015</v>
      </c>
      <c r="W490" s="6">
        <f t="shared" si="46"/>
        <v>7.5000000000000011E-2</v>
      </c>
      <c r="X490" s="4">
        <f t="shared" si="43"/>
        <v>0.59940000000000015</v>
      </c>
      <c r="Y490" s="4">
        <f t="shared" si="44"/>
        <v>7.9920000000000009</v>
      </c>
      <c r="Z490" s="4">
        <f t="shared" si="45"/>
        <v>9.99</v>
      </c>
      <c r="AA490" s="4">
        <f t="shared" si="42"/>
        <v>1.5984000000000003</v>
      </c>
    </row>
    <row r="491" spans="1:27" x14ac:dyDescent="0.2">
      <c r="A491">
        <v>490</v>
      </c>
      <c r="B491" t="s">
        <v>1688</v>
      </c>
      <c r="C491" s="5">
        <v>41799</v>
      </c>
      <c r="D491" s="5" t="str">
        <f t="shared" si="47"/>
        <v>2014-06</v>
      </c>
      <c r="E491" s="5">
        <v>41803</v>
      </c>
      <c r="F491" t="s">
        <v>28</v>
      </c>
      <c r="G491" t="s">
        <v>1689</v>
      </c>
      <c r="H491" t="s">
        <v>1690</v>
      </c>
      <c r="I491" t="s">
        <v>107</v>
      </c>
      <c r="J491" t="s">
        <v>32</v>
      </c>
      <c r="K491" t="s">
        <v>1691</v>
      </c>
      <c r="L491" t="s">
        <v>109</v>
      </c>
      <c r="M491">
        <v>77340</v>
      </c>
      <c r="N491" t="s">
        <v>110</v>
      </c>
      <c r="O491" t="s">
        <v>1694</v>
      </c>
      <c r="P491" t="s">
        <v>76</v>
      </c>
      <c r="Q491" t="s">
        <v>166</v>
      </c>
      <c r="R491" t="s">
        <v>1695</v>
      </c>
      <c r="S491">
        <v>63.984000000000009</v>
      </c>
      <c r="T491">
        <v>2</v>
      </c>
      <c r="U491">
        <v>0.2</v>
      </c>
      <c r="V491">
        <v>10.397399999999998</v>
      </c>
      <c r="W491" s="6">
        <f t="shared" si="46"/>
        <v>0.16249999999999995</v>
      </c>
      <c r="X491" s="4">
        <f t="shared" si="43"/>
        <v>5.1986999999999988</v>
      </c>
      <c r="Y491" s="4">
        <f t="shared" si="44"/>
        <v>31.992000000000004</v>
      </c>
      <c r="Z491" s="4">
        <f t="shared" si="45"/>
        <v>39.99</v>
      </c>
      <c r="AA491" s="4">
        <f t="shared" si="42"/>
        <v>12.796800000000003</v>
      </c>
    </row>
    <row r="492" spans="1:27" x14ac:dyDescent="0.2">
      <c r="A492">
        <v>491</v>
      </c>
      <c r="B492" t="s">
        <v>1688</v>
      </c>
      <c r="C492" s="5">
        <v>41799</v>
      </c>
      <c r="D492" s="5" t="str">
        <f t="shared" si="47"/>
        <v>2014-06</v>
      </c>
      <c r="E492" s="5">
        <v>41803</v>
      </c>
      <c r="F492" t="s">
        <v>28</v>
      </c>
      <c r="G492" t="s">
        <v>1689</v>
      </c>
      <c r="H492" t="s">
        <v>1690</v>
      </c>
      <c r="I492" t="s">
        <v>107</v>
      </c>
      <c r="J492" t="s">
        <v>32</v>
      </c>
      <c r="K492" t="s">
        <v>1691</v>
      </c>
      <c r="L492" t="s">
        <v>109</v>
      </c>
      <c r="M492">
        <v>77340</v>
      </c>
      <c r="N492" t="s">
        <v>110</v>
      </c>
      <c r="O492" t="s">
        <v>1575</v>
      </c>
      <c r="P492" t="s">
        <v>51</v>
      </c>
      <c r="Q492" t="s">
        <v>73</v>
      </c>
      <c r="R492" t="s">
        <v>1576</v>
      </c>
      <c r="S492">
        <v>70.367999999999995</v>
      </c>
      <c r="T492">
        <v>2</v>
      </c>
      <c r="U492">
        <v>0.2</v>
      </c>
      <c r="V492">
        <v>6.1572000000000031</v>
      </c>
      <c r="W492" s="6">
        <f t="shared" si="46"/>
        <v>8.750000000000005E-2</v>
      </c>
      <c r="X492" s="4">
        <f t="shared" si="43"/>
        <v>3.0786000000000016</v>
      </c>
      <c r="Y492" s="4">
        <f t="shared" si="44"/>
        <v>35.183999999999997</v>
      </c>
      <c r="Z492" s="4">
        <f t="shared" si="45"/>
        <v>43.98</v>
      </c>
      <c r="AA492" s="4">
        <f t="shared" si="42"/>
        <v>14.073599999999999</v>
      </c>
    </row>
    <row r="493" spans="1:27" x14ac:dyDescent="0.2">
      <c r="A493">
        <v>492</v>
      </c>
      <c r="B493" t="s">
        <v>1696</v>
      </c>
      <c r="C493" s="5">
        <v>41896</v>
      </c>
      <c r="D493" s="5" t="str">
        <f t="shared" si="47"/>
        <v>2014-09</v>
      </c>
      <c r="E493" s="5">
        <v>41901</v>
      </c>
      <c r="F493" t="s">
        <v>55</v>
      </c>
      <c r="G493" t="s">
        <v>1697</v>
      </c>
      <c r="H493" t="s">
        <v>1698</v>
      </c>
      <c r="I493" t="s">
        <v>31</v>
      </c>
      <c r="J493" t="s">
        <v>32</v>
      </c>
      <c r="K493" t="s">
        <v>394</v>
      </c>
      <c r="L493" t="s">
        <v>272</v>
      </c>
      <c r="M493">
        <v>14609</v>
      </c>
      <c r="N493" t="s">
        <v>153</v>
      </c>
      <c r="O493" t="s">
        <v>1699</v>
      </c>
      <c r="P493" t="s">
        <v>51</v>
      </c>
      <c r="Q493" t="s">
        <v>64</v>
      </c>
      <c r="R493" t="s">
        <v>1700</v>
      </c>
      <c r="S493">
        <v>449.15</v>
      </c>
      <c r="T493">
        <v>5</v>
      </c>
      <c r="U493">
        <v>0</v>
      </c>
      <c r="V493">
        <v>8.9829999999999899</v>
      </c>
      <c r="W493" s="6">
        <f t="shared" si="46"/>
        <v>1.999999999999998E-2</v>
      </c>
      <c r="X493" s="4">
        <f t="shared" si="43"/>
        <v>1.796599999999998</v>
      </c>
      <c r="Y493" s="4">
        <f t="shared" si="44"/>
        <v>89.83</v>
      </c>
      <c r="Z493" s="4">
        <f t="shared" si="45"/>
        <v>89.83</v>
      </c>
      <c r="AA493" s="4">
        <f t="shared" si="42"/>
        <v>0</v>
      </c>
    </row>
    <row r="494" spans="1:27" x14ac:dyDescent="0.2">
      <c r="A494">
        <v>493</v>
      </c>
      <c r="B494" t="s">
        <v>1696</v>
      </c>
      <c r="C494" s="5">
        <v>41896</v>
      </c>
      <c r="D494" s="5" t="str">
        <f t="shared" si="47"/>
        <v>2014-09</v>
      </c>
      <c r="E494" s="5">
        <v>41901</v>
      </c>
      <c r="F494" t="s">
        <v>55</v>
      </c>
      <c r="G494" t="s">
        <v>1697</v>
      </c>
      <c r="H494" t="s">
        <v>1698</v>
      </c>
      <c r="I494" t="s">
        <v>31</v>
      </c>
      <c r="J494" t="s">
        <v>32</v>
      </c>
      <c r="K494" t="s">
        <v>394</v>
      </c>
      <c r="L494" t="s">
        <v>272</v>
      </c>
      <c r="M494">
        <v>14609</v>
      </c>
      <c r="N494" t="s">
        <v>153</v>
      </c>
      <c r="O494" t="s">
        <v>1701</v>
      </c>
      <c r="P494" t="s">
        <v>51</v>
      </c>
      <c r="Q494" t="s">
        <v>178</v>
      </c>
      <c r="R494" t="s">
        <v>1702</v>
      </c>
      <c r="S494">
        <v>11.07</v>
      </c>
      <c r="T494">
        <v>3</v>
      </c>
      <c r="U494">
        <v>0</v>
      </c>
      <c r="V494">
        <v>5.0921999999999992</v>
      </c>
      <c r="W494" s="6">
        <f t="shared" si="46"/>
        <v>0.45999999999999991</v>
      </c>
      <c r="X494" s="4">
        <f t="shared" si="43"/>
        <v>1.6973999999999998</v>
      </c>
      <c r="Y494" s="4">
        <f t="shared" si="44"/>
        <v>3.69</v>
      </c>
      <c r="Z494" s="4">
        <f t="shared" si="45"/>
        <v>3.69</v>
      </c>
      <c r="AA494" s="4">
        <f t="shared" si="42"/>
        <v>0</v>
      </c>
    </row>
    <row r="495" spans="1:27" x14ac:dyDescent="0.2">
      <c r="A495">
        <v>494</v>
      </c>
      <c r="B495" t="s">
        <v>1703</v>
      </c>
      <c r="C495" s="5">
        <v>42499</v>
      </c>
      <c r="D495" s="5" t="str">
        <f t="shared" si="47"/>
        <v>2016-05</v>
      </c>
      <c r="E495" s="5">
        <v>42504</v>
      </c>
      <c r="F495" t="s">
        <v>55</v>
      </c>
      <c r="G495" t="s">
        <v>1704</v>
      </c>
      <c r="H495" t="s">
        <v>1705</v>
      </c>
      <c r="I495" t="s">
        <v>31</v>
      </c>
      <c r="J495" t="s">
        <v>32</v>
      </c>
      <c r="K495" t="s">
        <v>100</v>
      </c>
      <c r="L495" t="s">
        <v>101</v>
      </c>
      <c r="M495">
        <v>98115</v>
      </c>
      <c r="N495" t="s">
        <v>49</v>
      </c>
      <c r="O495" t="s">
        <v>1706</v>
      </c>
      <c r="P495" t="s">
        <v>76</v>
      </c>
      <c r="Q495" t="s">
        <v>166</v>
      </c>
      <c r="R495" t="s">
        <v>1707</v>
      </c>
      <c r="S495">
        <v>93.98</v>
      </c>
      <c r="T495">
        <v>2</v>
      </c>
      <c r="U495">
        <v>0</v>
      </c>
      <c r="V495">
        <v>13.157200000000003</v>
      </c>
      <c r="W495" s="6">
        <f t="shared" si="46"/>
        <v>0.14000000000000004</v>
      </c>
      <c r="X495" s="4">
        <f t="shared" si="43"/>
        <v>6.5786000000000016</v>
      </c>
      <c r="Y495" s="4">
        <f t="shared" si="44"/>
        <v>46.99</v>
      </c>
      <c r="Z495" s="4">
        <f t="shared" si="45"/>
        <v>46.99</v>
      </c>
      <c r="AA495" s="4">
        <f t="shared" si="42"/>
        <v>0</v>
      </c>
    </row>
    <row r="496" spans="1:27" x14ac:dyDescent="0.2">
      <c r="A496">
        <v>495</v>
      </c>
      <c r="B496" t="s">
        <v>1708</v>
      </c>
      <c r="C496" s="5">
        <v>42447</v>
      </c>
      <c r="D496" s="5" t="str">
        <f t="shared" si="47"/>
        <v>2016-03</v>
      </c>
      <c r="E496" s="5">
        <v>42450</v>
      </c>
      <c r="F496" t="s">
        <v>28</v>
      </c>
      <c r="G496" t="s">
        <v>1709</v>
      </c>
      <c r="H496" t="s">
        <v>1710</v>
      </c>
      <c r="I496" t="s">
        <v>31</v>
      </c>
      <c r="J496" t="s">
        <v>32</v>
      </c>
      <c r="K496" t="s">
        <v>339</v>
      </c>
      <c r="L496" t="s">
        <v>340</v>
      </c>
      <c r="M496">
        <v>38109</v>
      </c>
      <c r="N496" t="s">
        <v>35</v>
      </c>
      <c r="O496" t="s">
        <v>1711</v>
      </c>
      <c r="P496" t="s">
        <v>37</v>
      </c>
      <c r="Q496" t="s">
        <v>61</v>
      </c>
      <c r="R496" t="s">
        <v>1712</v>
      </c>
      <c r="S496">
        <v>189.88200000000001</v>
      </c>
      <c r="T496">
        <v>3</v>
      </c>
      <c r="U496">
        <v>0.4</v>
      </c>
      <c r="V496">
        <v>-94.941000000000017</v>
      </c>
      <c r="W496" s="6">
        <f t="shared" si="46"/>
        <v>-0.50000000000000011</v>
      </c>
      <c r="X496" s="4">
        <f t="shared" si="43"/>
        <v>-31.647000000000006</v>
      </c>
      <c r="Y496" s="4">
        <f t="shared" si="44"/>
        <v>63.294000000000004</v>
      </c>
      <c r="Z496" s="4">
        <f t="shared" si="45"/>
        <v>105.49000000000001</v>
      </c>
      <c r="AA496" s="4">
        <f t="shared" si="42"/>
        <v>75.952800000000011</v>
      </c>
    </row>
    <row r="497" spans="1:27" x14ac:dyDescent="0.2">
      <c r="A497">
        <v>496</v>
      </c>
      <c r="B497" t="s">
        <v>1713</v>
      </c>
      <c r="C497" s="5">
        <v>42365</v>
      </c>
      <c r="D497" s="5" t="str">
        <f t="shared" si="47"/>
        <v>2015-12</v>
      </c>
      <c r="E497" s="5">
        <v>42369</v>
      </c>
      <c r="F497" t="s">
        <v>55</v>
      </c>
      <c r="G497" t="s">
        <v>1714</v>
      </c>
      <c r="H497" t="s">
        <v>1715</v>
      </c>
      <c r="I497" t="s">
        <v>31</v>
      </c>
      <c r="J497" t="s">
        <v>32</v>
      </c>
      <c r="K497" t="s">
        <v>1716</v>
      </c>
      <c r="L497" t="s">
        <v>1717</v>
      </c>
      <c r="M497">
        <v>72701</v>
      </c>
      <c r="N497" t="s">
        <v>35</v>
      </c>
      <c r="O497" t="s">
        <v>1718</v>
      </c>
      <c r="P497" t="s">
        <v>51</v>
      </c>
      <c r="Q497" t="s">
        <v>178</v>
      </c>
      <c r="R497" t="s">
        <v>1719</v>
      </c>
      <c r="S497">
        <v>105.42</v>
      </c>
      <c r="T497">
        <v>2</v>
      </c>
      <c r="U497">
        <v>0</v>
      </c>
      <c r="V497">
        <v>51.655799999999999</v>
      </c>
      <c r="W497" s="6">
        <f t="shared" si="46"/>
        <v>0.49</v>
      </c>
      <c r="X497" s="4">
        <f t="shared" si="43"/>
        <v>25.8279</v>
      </c>
      <c r="Y497" s="4">
        <f t="shared" si="44"/>
        <v>52.71</v>
      </c>
      <c r="Z497" s="4">
        <f t="shared" si="45"/>
        <v>52.71</v>
      </c>
      <c r="AA497" s="4">
        <f t="shared" si="42"/>
        <v>0</v>
      </c>
    </row>
    <row r="498" spans="1:27" x14ac:dyDescent="0.2">
      <c r="A498">
        <v>497</v>
      </c>
      <c r="B498" t="s">
        <v>1720</v>
      </c>
      <c r="C498" s="5">
        <v>42576</v>
      </c>
      <c r="D498" s="5" t="str">
        <f t="shared" si="47"/>
        <v>2016-07</v>
      </c>
      <c r="E498" s="5">
        <v>42582</v>
      </c>
      <c r="F498" t="s">
        <v>55</v>
      </c>
      <c r="G498" t="s">
        <v>1593</v>
      </c>
      <c r="H498" t="s">
        <v>1594</v>
      </c>
      <c r="I498" t="s">
        <v>31</v>
      </c>
      <c r="J498" t="s">
        <v>32</v>
      </c>
      <c r="K498" t="s">
        <v>1721</v>
      </c>
      <c r="L498" t="s">
        <v>48</v>
      </c>
      <c r="M498">
        <v>92627</v>
      </c>
      <c r="N498" t="s">
        <v>49</v>
      </c>
      <c r="O498" t="s">
        <v>1722</v>
      </c>
      <c r="P498" t="s">
        <v>51</v>
      </c>
      <c r="Q498" t="s">
        <v>80</v>
      </c>
      <c r="R498" t="s">
        <v>1723</v>
      </c>
      <c r="S498">
        <v>119.61600000000001</v>
      </c>
      <c r="T498">
        <v>8</v>
      </c>
      <c r="U498">
        <v>0.2</v>
      </c>
      <c r="V498">
        <v>40.370399999999997</v>
      </c>
      <c r="W498" s="6">
        <f t="shared" si="46"/>
        <v>0.33749999999999991</v>
      </c>
      <c r="X498" s="4">
        <f t="shared" si="43"/>
        <v>5.0462999999999996</v>
      </c>
      <c r="Y498" s="4">
        <f t="shared" si="44"/>
        <v>14.952000000000002</v>
      </c>
      <c r="Z498" s="4">
        <f t="shared" si="45"/>
        <v>18.690000000000001</v>
      </c>
      <c r="AA498" s="4">
        <f t="shared" si="42"/>
        <v>23.923200000000005</v>
      </c>
    </row>
    <row r="499" spans="1:27" x14ac:dyDescent="0.2">
      <c r="A499">
        <v>498</v>
      </c>
      <c r="B499" t="s">
        <v>1720</v>
      </c>
      <c r="C499" s="5">
        <v>42576</v>
      </c>
      <c r="D499" s="5" t="str">
        <f t="shared" si="47"/>
        <v>2016-07</v>
      </c>
      <c r="E499" s="5">
        <v>42582</v>
      </c>
      <c r="F499" t="s">
        <v>55</v>
      </c>
      <c r="G499" t="s">
        <v>1593</v>
      </c>
      <c r="H499" t="s">
        <v>1594</v>
      </c>
      <c r="I499" t="s">
        <v>31</v>
      </c>
      <c r="J499" t="s">
        <v>32</v>
      </c>
      <c r="K499" t="s">
        <v>1721</v>
      </c>
      <c r="L499" t="s">
        <v>48</v>
      </c>
      <c r="M499">
        <v>92627</v>
      </c>
      <c r="N499" t="s">
        <v>49</v>
      </c>
      <c r="O499" t="s">
        <v>1724</v>
      </c>
      <c r="P499" t="s">
        <v>37</v>
      </c>
      <c r="Q499" t="s">
        <v>70</v>
      </c>
      <c r="R499" t="s">
        <v>1725</v>
      </c>
      <c r="S499">
        <v>255.76</v>
      </c>
      <c r="T499">
        <v>4</v>
      </c>
      <c r="U499">
        <v>0</v>
      </c>
      <c r="V499">
        <v>81.843199999999996</v>
      </c>
      <c r="W499" s="6">
        <f t="shared" si="46"/>
        <v>0.32</v>
      </c>
      <c r="X499" s="4">
        <f t="shared" si="43"/>
        <v>20.460799999999999</v>
      </c>
      <c r="Y499" s="4">
        <f t="shared" si="44"/>
        <v>63.94</v>
      </c>
      <c r="Z499" s="4">
        <f t="shared" si="45"/>
        <v>63.94</v>
      </c>
      <c r="AA499" s="4">
        <f t="shared" si="42"/>
        <v>0</v>
      </c>
    </row>
    <row r="500" spans="1:27" x14ac:dyDescent="0.2">
      <c r="A500">
        <v>499</v>
      </c>
      <c r="B500" t="s">
        <v>1720</v>
      </c>
      <c r="C500" s="5">
        <v>42576</v>
      </c>
      <c r="D500" s="5" t="str">
        <f t="shared" si="47"/>
        <v>2016-07</v>
      </c>
      <c r="E500" s="5">
        <v>42582</v>
      </c>
      <c r="F500" t="s">
        <v>55</v>
      </c>
      <c r="G500" t="s">
        <v>1593</v>
      </c>
      <c r="H500" t="s">
        <v>1594</v>
      </c>
      <c r="I500" t="s">
        <v>31</v>
      </c>
      <c r="J500" t="s">
        <v>32</v>
      </c>
      <c r="K500" t="s">
        <v>1721</v>
      </c>
      <c r="L500" t="s">
        <v>48</v>
      </c>
      <c r="M500">
        <v>92627</v>
      </c>
      <c r="N500" t="s">
        <v>49</v>
      </c>
      <c r="O500" t="s">
        <v>1172</v>
      </c>
      <c r="P500" t="s">
        <v>37</v>
      </c>
      <c r="Q500" t="s">
        <v>41</v>
      </c>
      <c r="R500" t="s">
        <v>1173</v>
      </c>
      <c r="S500">
        <v>241.56799999999998</v>
      </c>
      <c r="T500">
        <v>2</v>
      </c>
      <c r="U500">
        <v>0.2</v>
      </c>
      <c r="V500">
        <v>18.11760000000001</v>
      </c>
      <c r="W500" s="6">
        <f t="shared" si="46"/>
        <v>7.5000000000000053E-2</v>
      </c>
      <c r="X500" s="4">
        <f t="shared" si="43"/>
        <v>9.0588000000000051</v>
      </c>
      <c r="Y500" s="4">
        <f t="shared" si="44"/>
        <v>120.78399999999999</v>
      </c>
      <c r="Z500" s="4">
        <f t="shared" si="45"/>
        <v>150.97999999999999</v>
      </c>
      <c r="AA500" s="4">
        <f t="shared" si="42"/>
        <v>48.313600000000001</v>
      </c>
    </row>
    <row r="501" spans="1:27" x14ac:dyDescent="0.2">
      <c r="A501">
        <v>500</v>
      </c>
      <c r="B501" t="s">
        <v>1720</v>
      </c>
      <c r="C501" s="5">
        <v>42576</v>
      </c>
      <c r="D501" s="5" t="str">
        <f t="shared" si="47"/>
        <v>2016-07</v>
      </c>
      <c r="E501" s="5">
        <v>42582</v>
      </c>
      <c r="F501" t="s">
        <v>55</v>
      </c>
      <c r="G501" t="s">
        <v>1593</v>
      </c>
      <c r="H501" t="s">
        <v>1594</v>
      </c>
      <c r="I501" t="s">
        <v>31</v>
      </c>
      <c r="J501" t="s">
        <v>32</v>
      </c>
      <c r="K501" t="s">
        <v>1721</v>
      </c>
      <c r="L501" t="s">
        <v>48</v>
      </c>
      <c r="M501">
        <v>92627</v>
      </c>
      <c r="N501" t="s">
        <v>49</v>
      </c>
      <c r="O501" t="s">
        <v>1726</v>
      </c>
      <c r="P501" t="s">
        <v>37</v>
      </c>
      <c r="Q501" t="s">
        <v>70</v>
      </c>
      <c r="R501" t="s">
        <v>1727</v>
      </c>
      <c r="S501">
        <v>69.3</v>
      </c>
      <c r="T501">
        <v>9</v>
      </c>
      <c r="U501">
        <v>0</v>
      </c>
      <c r="V501">
        <v>22.868999999999996</v>
      </c>
      <c r="W501" s="6">
        <f t="shared" si="46"/>
        <v>0.32999999999999996</v>
      </c>
      <c r="X501" s="4">
        <f t="shared" si="43"/>
        <v>2.5409999999999995</v>
      </c>
      <c r="Y501" s="4">
        <f t="shared" si="44"/>
        <v>7.6999999999999993</v>
      </c>
      <c r="Z501" s="4">
        <f t="shared" si="45"/>
        <v>7.6999999999999993</v>
      </c>
      <c r="AA501" s="4">
        <f t="shared" si="42"/>
        <v>0</v>
      </c>
    </row>
    <row r="502" spans="1:27" x14ac:dyDescent="0.2">
      <c r="A502">
        <v>501</v>
      </c>
      <c r="B502" t="s">
        <v>1728</v>
      </c>
      <c r="C502" s="5">
        <v>42520</v>
      </c>
      <c r="D502" s="5" t="str">
        <f t="shared" si="47"/>
        <v>2016-05</v>
      </c>
      <c r="E502" s="5">
        <v>42525</v>
      </c>
      <c r="F502" t="s">
        <v>55</v>
      </c>
      <c r="G502" t="s">
        <v>1729</v>
      </c>
      <c r="H502" t="s">
        <v>1730</v>
      </c>
      <c r="I502" t="s">
        <v>46</v>
      </c>
      <c r="J502" t="s">
        <v>32</v>
      </c>
      <c r="K502" t="s">
        <v>1731</v>
      </c>
      <c r="L502" t="s">
        <v>462</v>
      </c>
      <c r="M502">
        <v>80134</v>
      </c>
      <c r="N502" t="s">
        <v>49</v>
      </c>
      <c r="O502" t="s">
        <v>1732</v>
      </c>
      <c r="P502" t="s">
        <v>51</v>
      </c>
      <c r="Q502" t="s">
        <v>80</v>
      </c>
      <c r="R502" t="s">
        <v>1733</v>
      </c>
      <c r="S502">
        <v>22.620000000000005</v>
      </c>
      <c r="T502">
        <v>2</v>
      </c>
      <c r="U502">
        <v>0.7</v>
      </c>
      <c r="V502">
        <v>-15.079999999999998</v>
      </c>
      <c r="W502" s="6">
        <f t="shared" si="46"/>
        <v>-0.66666666666666641</v>
      </c>
      <c r="X502" s="4">
        <f t="shared" si="43"/>
        <v>-7.5399999999999991</v>
      </c>
      <c r="Y502" s="4">
        <f t="shared" si="44"/>
        <v>11.310000000000002</v>
      </c>
      <c r="Z502" s="4">
        <f t="shared" si="45"/>
        <v>37.700000000000003</v>
      </c>
      <c r="AA502" s="4">
        <f t="shared" si="42"/>
        <v>15.834000000000001</v>
      </c>
    </row>
    <row r="503" spans="1:27" x14ac:dyDescent="0.2">
      <c r="A503">
        <v>502</v>
      </c>
      <c r="B503" t="s">
        <v>1728</v>
      </c>
      <c r="C503" s="5">
        <v>42520</v>
      </c>
      <c r="D503" s="5" t="str">
        <f t="shared" si="47"/>
        <v>2016-05</v>
      </c>
      <c r="E503" s="5">
        <v>42525</v>
      </c>
      <c r="F503" t="s">
        <v>55</v>
      </c>
      <c r="G503" t="s">
        <v>1729</v>
      </c>
      <c r="H503" t="s">
        <v>1730</v>
      </c>
      <c r="I503" t="s">
        <v>46</v>
      </c>
      <c r="J503" t="s">
        <v>32</v>
      </c>
      <c r="K503" t="s">
        <v>1731</v>
      </c>
      <c r="L503" t="s">
        <v>462</v>
      </c>
      <c r="M503">
        <v>80134</v>
      </c>
      <c r="N503" t="s">
        <v>49</v>
      </c>
      <c r="O503" t="s">
        <v>1734</v>
      </c>
      <c r="P503" t="s">
        <v>51</v>
      </c>
      <c r="Q503" t="s">
        <v>80</v>
      </c>
      <c r="R503" t="s">
        <v>1735</v>
      </c>
      <c r="S503">
        <v>14.952000000000004</v>
      </c>
      <c r="T503">
        <v>2</v>
      </c>
      <c r="U503">
        <v>0.7</v>
      </c>
      <c r="V503">
        <v>-11.961599999999997</v>
      </c>
      <c r="W503" s="6">
        <f t="shared" si="46"/>
        <v>-0.7999999999999996</v>
      </c>
      <c r="X503" s="4">
        <f t="shared" si="43"/>
        <v>-5.9807999999999986</v>
      </c>
      <c r="Y503" s="4">
        <f t="shared" si="44"/>
        <v>7.4760000000000018</v>
      </c>
      <c r="Z503" s="4">
        <f t="shared" si="45"/>
        <v>24.92</v>
      </c>
      <c r="AA503" s="4">
        <f t="shared" si="42"/>
        <v>10.466400000000002</v>
      </c>
    </row>
    <row r="504" spans="1:27" x14ac:dyDescent="0.2">
      <c r="A504">
        <v>503</v>
      </c>
      <c r="B504" t="s">
        <v>1728</v>
      </c>
      <c r="C504" s="5">
        <v>42520</v>
      </c>
      <c r="D504" s="5" t="str">
        <f t="shared" si="47"/>
        <v>2016-05</v>
      </c>
      <c r="E504" s="5">
        <v>42525</v>
      </c>
      <c r="F504" t="s">
        <v>55</v>
      </c>
      <c r="G504" t="s">
        <v>1729</v>
      </c>
      <c r="H504" t="s">
        <v>1730</v>
      </c>
      <c r="I504" t="s">
        <v>46</v>
      </c>
      <c r="J504" t="s">
        <v>32</v>
      </c>
      <c r="K504" t="s">
        <v>1731</v>
      </c>
      <c r="L504" t="s">
        <v>462</v>
      </c>
      <c r="M504">
        <v>80134</v>
      </c>
      <c r="N504" t="s">
        <v>49</v>
      </c>
      <c r="O504" t="s">
        <v>1736</v>
      </c>
      <c r="P504" t="s">
        <v>37</v>
      </c>
      <c r="Q504" t="s">
        <v>41</v>
      </c>
      <c r="R504" t="s">
        <v>1737</v>
      </c>
      <c r="S504">
        <v>801.5680000000001</v>
      </c>
      <c r="T504">
        <v>2</v>
      </c>
      <c r="U504">
        <v>0.2</v>
      </c>
      <c r="V504">
        <v>50.097999999999985</v>
      </c>
      <c r="W504" s="6">
        <f t="shared" si="46"/>
        <v>6.2499999999999972E-2</v>
      </c>
      <c r="X504" s="4">
        <f t="shared" si="43"/>
        <v>25.048999999999992</v>
      </c>
      <c r="Y504" s="4">
        <f t="shared" si="44"/>
        <v>400.78400000000005</v>
      </c>
      <c r="Z504" s="4">
        <f t="shared" si="45"/>
        <v>500.98</v>
      </c>
      <c r="AA504" s="4">
        <f t="shared" si="42"/>
        <v>160.31360000000004</v>
      </c>
    </row>
    <row r="505" spans="1:27" x14ac:dyDescent="0.2">
      <c r="A505">
        <v>504</v>
      </c>
      <c r="B505" t="s">
        <v>1728</v>
      </c>
      <c r="C505" s="5">
        <v>42520</v>
      </c>
      <c r="D505" s="5" t="str">
        <f t="shared" si="47"/>
        <v>2016-05</v>
      </c>
      <c r="E505" s="5">
        <v>42525</v>
      </c>
      <c r="F505" t="s">
        <v>55</v>
      </c>
      <c r="G505" t="s">
        <v>1729</v>
      </c>
      <c r="H505" t="s">
        <v>1730</v>
      </c>
      <c r="I505" t="s">
        <v>46</v>
      </c>
      <c r="J505" t="s">
        <v>32</v>
      </c>
      <c r="K505" t="s">
        <v>1731</v>
      </c>
      <c r="L505" t="s">
        <v>462</v>
      </c>
      <c r="M505">
        <v>80134</v>
      </c>
      <c r="N505" t="s">
        <v>49</v>
      </c>
      <c r="O505" t="s">
        <v>1738</v>
      </c>
      <c r="P505" t="s">
        <v>51</v>
      </c>
      <c r="Q505" t="s">
        <v>80</v>
      </c>
      <c r="R505" t="s">
        <v>1739</v>
      </c>
      <c r="S505">
        <v>2.3760000000000003</v>
      </c>
      <c r="T505">
        <v>3</v>
      </c>
      <c r="U505">
        <v>0.7</v>
      </c>
      <c r="V505">
        <v>-1.9007999999999998</v>
      </c>
      <c r="W505" s="6">
        <f t="shared" si="46"/>
        <v>-0.79999999999999982</v>
      </c>
      <c r="X505" s="4">
        <f t="shared" si="43"/>
        <v>-0.63359999999999994</v>
      </c>
      <c r="Y505" s="4">
        <f t="shared" si="44"/>
        <v>0.79200000000000015</v>
      </c>
      <c r="Z505" s="4">
        <f t="shared" si="45"/>
        <v>2.64</v>
      </c>
      <c r="AA505" s="4">
        <f t="shared" si="42"/>
        <v>1.6632000000000002</v>
      </c>
    </row>
    <row r="506" spans="1:27" x14ac:dyDescent="0.2">
      <c r="A506">
        <v>505</v>
      </c>
      <c r="B506" t="s">
        <v>1728</v>
      </c>
      <c r="C506" s="5">
        <v>42520</v>
      </c>
      <c r="D506" s="5" t="str">
        <f t="shared" si="47"/>
        <v>2016-05</v>
      </c>
      <c r="E506" s="5">
        <v>42525</v>
      </c>
      <c r="F506" t="s">
        <v>55</v>
      </c>
      <c r="G506" t="s">
        <v>1729</v>
      </c>
      <c r="H506" t="s">
        <v>1730</v>
      </c>
      <c r="I506" t="s">
        <v>46</v>
      </c>
      <c r="J506" t="s">
        <v>32</v>
      </c>
      <c r="K506" t="s">
        <v>1731</v>
      </c>
      <c r="L506" t="s">
        <v>462</v>
      </c>
      <c r="M506">
        <v>80134</v>
      </c>
      <c r="N506" t="s">
        <v>49</v>
      </c>
      <c r="O506" t="s">
        <v>1740</v>
      </c>
      <c r="P506" t="s">
        <v>51</v>
      </c>
      <c r="Q506" t="s">
        <v>95</v>
      </c>
      <c r="R506" t="s">
        <v>1741</v>
      </c>
      <c r="S506">
        <v>32.792000000000002</v>
      </c>
      <c r="T506">
        <v>1</v>
      </c>
      <c r="U506">
        <v>0.2</v>
      </c>
      <c r="V506">
        <v>11.8871</v>
      </c>
      <c r="W506" s="6">
        <f t="shared" si="46"/>
        <v>0.36249999999999999</v>
      </c>
      <c r="X506" s="4">
        <f t="shared" si="43"/>
        <v>11.8871</v>
      </c>
      <c r="Y506" s="4">
        <f t="shared" si="44"/>
        <v>32.792000000000002</v>
      </c>
      <c r="Z506" s="4">
        <f t="shared" si="45"/>
        <v>40.99</v>
      </c>
      <c r="AA506" s="4">
        <f t="shared" si="42"/>
        <v>6.5584000000000007</v>
      </c>
    </row>
    <row r="507" spans="1:27" x14ac:dyDescent="0.2">
      <c r="A507">
        <v>506</v>
      </c>
      <c r="B507" t="s">
        <v>1742</v>
      </c>
      <c r="C507" s="5">
        <v>43051</v>
      </c>
      <c r="D507" s="5" t="str">
        <f t="shared" si="47"/>
        <v>2017-11</v>
      </c>
      <c r="E507" s="5">
        <v>43054</v>
      </c>
      <c r="F507" t="s">
        <v>28</v>
      </c>
      <c r="G507" t="s">
        <v>1584</v>
      </c>
      <c r="H507" t="s">
        <v>1585</v>
      </c>
      <c r="I507" t="s">
        <v>46</v>
      </c>
      <c r="J507" t="s">
        <v>32</v>
      </c>
      <c r="K507" t="s">
        <v>271</v>
      </c>
      <c r="L507" t="s">
        <v>272</v>
      </c>
      <c r="M507">
        <v>10024</v>
      </c>
      <c r="N507" t="s">
        <v>153</v>
      </c>
      <c r="O507" t="s">
        <v>550</v>
      </c>
      <c r="P507" t="s">
        <v>51</v>
      </c>
      <c r="Q507" t="s">
        <v>80</v>
      </c>
      <c r="R507" t="s">
        <v>551</v>
      </c>
      <c r="S507">
        <v>15.920000000000002</v>
      </c>
      <c r="T507">
        <v>5</v>
      </c>
      <c r="U507">
        <v>0.2</v>
      </c>
      <c r="V507">
        <v>5.3729999999999993</v>
      </c>
      <c r="W507" s="6">
        <f t="shared" si="46"/>
        <v>0.33749999999999991</v>
      </c>
      <c r="X507" s="4">
        <f t="shared" si="43"/>
        <v>1.0745999999999998</v>
      </c>
      <c r="Y507" s="4">
        <f t="shared" si="44"/>
        <v>3.1840000000000002</v>
      </c>
      <c r="Z507" s="4">
        <f t="shared" si="45"/>
        <v>3.9800000000000004</v>
      </c>
      <c r="AA507" s="4">
        <f t="shared" si="42"/>
        <v>3.1840000000000006</v>
      </c>
    </row>
    <row r="508" spans="1:27" x14ac:dyDescent="0.2">
      <c r="A508">
        <v>507</v>
      </c>
      <c r="B508" t="s">
        <v>1743</v>
      </c>
      <c r="C508" s="5">
        <v>42079</v>
      </c>
      <c r="D508" s="5" t="str">
        <f t="shared" si="47"/>
        <v>2015-03</v>
      </c>
      <c r="E508" s="5">
        <v>42085</v>
      </c>
      <c r="F508" t="s">
        <v>55</v>
      </c>
      <c r="G508" t="s">
        <v>1744</v>
      </c>
      <c r="H508" t="s">
        <v>1745</v>
      </c>
      <c r="I508" t="s">
        <v>31</v>
      </c>
      <c r="J508" t="s">
        <v>32</v>
      </c>
      <c r="K508" t="s">
        <v>1746</v>
      </c>
      <c r="L508" t="s">
        <v>1280</v>
      </c>
      <c r="M508">
        <v>30318</v>
      </c>
      <c r="N508" t="s">
        <v>35</v>
      </c>
      <c r="O508" t="s">
        <v>1747</v>
      </c>
      <c r="P508" t="s">
        <v>51</v>
      </c>
      <c r="Q508" t="s">
        <v>73</v>
      </c>
      <c r="R508" t="s">
        <v>1748</v>
      </c>
      <c r="S508">
        <v>2.74</v>
      </c>
      <c r="T508">
        <v>1</v>
      </c>
      <c r="U508">
        <v>0</v>
      </c>
      <c r="V508">
        <v>0.73980000000000024</v>
      </c>
      <c r="W508" s="6">
        <f t="shared" si="46"/>
        <v>0.27000000000000007</v>
      </c>
      <c r="X508" s="4">
        <f t="shared" si="43"/>
        <v>0.73980000000000024</v>
      </c>
      <c r="Y508" s="4">
        <f t="shared" si="44"/>
        <v>2.74</v>
      </c>
      <c r="Z508" s="4">
        <f t="shared" si="45"/>
        <v>2.74</v>
      </c>
      <c r="AA508" s="4">
        <f t="shared" si="42"/>
        <v>0</v>
      </c>
    </row>
    <row r="509" spans="1:27" x14ac:dyDescent="0.2">
      <c r="A509">
        <v>508</v>
      </c>
      <c r="B509" t="s">
        <v>1743</v>
      </c>
      <c r="C509" s="5">
        <v>42079</v>
      </c>
      <c r="D509" s="5" t="str">
        <f t="shared" si="47"/>
        <v>2015-03</v>
      </c>
      <c r="E509" s="5">
        <v>42085</v>
      </c>
      <c r="F509" t="s">
        <v>55</v>
      </c>
      <c r="G509" t="s">
        <v>1744</v>
      </c>
      <c r="H509" t="s">
        <v>1745</v>
      </c>
      <c r="I509" t="s">
        <v>31</v>
      </c>
      <c r="J509" t="s">
        <v>32</v>
      </c>
      <c r="K509" t="s">
        <v>1746</v>
      </c>
      <c r="L509" t="s">
        <v>1280</v>
      </c>
      <c r="M509">
        <v>30318</v>
      </c>
      <c r="N509" t="s">
        <v>35</v>
      </c>
      <c r="O509" t="s">
        <v>1749</v>
      </c>
      <c r="P509" t="s">
        <v>51</v>
      </c>
      <c r="Q509" t="s">
        <v>73</v>
      </c>
      <c r="R509" t="s">
        <v>1750</v>
      </c>
      <c r="S509">
        <v>8.34</v>
      </c>
      <c r="T509">
        <v>3</v>
      </c>
      <c r="U509">
        <v>0</v>
      </c>
      <c r="V509">
        <v>2.1683999999999997</v>
      </c>
      <c r="W509" s="6">
        <f t="shared" si="46"/>
        <v>0.25999999999999995</v>
      </c>
      <c r="X509" s="4">
        <f t="shared" si="43"/>
        <v>0.72279999999999989</v>
      </c>
      <c r="Y509" s="4">
        <f t="shared" si="44"/>
        <v>2.78</v>
      </c>
      <c r="Z509" s="4">
        <f t="shared" si="45"/>
        <v>2.78</v>
      </c>
      <c r="AA509" s="4">
        <f t="shared" si="42"/>
        <v>0</v>
      </c>
    </row>
    <row r="510" spans="1:27" x14ac:dyDescent="0.2">
      <c r="A510">
        <v>509</v>
      </c>
      <c r="B510" t="s">
        <v>1743</v>
      </c>
      <c r="C510" s="5">
        <v>42079</v>
      </c>
      <c r="D510" s="5" t="str">
        <f t="shared" si="47"/>
        <v>2015-03</v>
      </c>
      <c r="E510" s="5">
        <v>42085</v>
      </c>
      <c r="F510" t="s">
        <v>55</v>
      </c>
      <c r="G510" t="s">
        <v>1744</v>
      </c>
      <c r="H510" t="s">
        <v>1745</v>
      </c>
      <c r="I510" t="s">
        <v>31</v>
      </c>
      <c r="J510" t="s">
        <v>32</v>
      </c>
      <c r="K510" t="s">
        <v>1746</v>
      </c>
      <c r="L510" t="s">
        <v>1280</v>
      </c>
      <c r="M510">
        <v>30318</v>
      </c>
      <c r="N510" t="s">
        <v>35</v>
      </c>
      <c r="O510" t="s">
        <v>961</v>
      </c>
      <c r="P510" t="s">
        <v>51</v>
      </c>
      <c r="Q510" t="s">
        <v>64</v>
      </c>
      <c r="R510" t="s">
        <v>1751</v>
      </c>
      <c r="S510">
        <v>46.74</v>
      </c>
      <c r="T510">
        <v>3</v>
      </c>
      <c r="U510">
        <v>0</v>
      </c>
      <c r="V510">
        <v>11.684999999999999</v>
      </c>
      <c r="W510" s="6">
        <f t="shared" si="46"/>
        <v>0.24999999999999997</v>
      </c>
      <c r="X510" s="4">
        <f t="shared" si="43"/>
        <v>3.8949999999999996</v>
      </c>
      <c r="Y510" s="4">
        <f t="shared" si="44"/>
        <v>15.58</v>
      </c>
      <c r="Z510" s="4">
        <f t="shared" si="45"/>
        <v>15.58</v>
      </c>
      <c r="AA510" s="4">
        <f t="shared" si="42"/>
        <v>0</v>
      </c>
    </row>
    <row r="511" spans="1:27" x14ac:dyDescent="0.2">
      <c r="A511">
        <v>510</v>
      </c>
      <c r="B511" t="s">
        <v>1743</v>
      </c>
      <c r="C511" s="5">
        <v>42079</v>
      </c>
      <c r="D511" s="5" t="str">
        <f t="shared" si="47"/>
        <v>2015-03</v>
      </c>
      <c r="E511" s="5">
        <v>42085</v>
      </c>
      <c r="F511" t="s">
        <v>55</v>
      </c>
      <c r="G511" t="s">
        <v>1744</v>
      </c>
      <c r="H511" t="s">
        <v>1745</v>
      </c>
      <c r="I511" t="s">
        <v>31</v>
      </c>
      <c r="J511" t="s">
        <v>32</v>
      </c>
      <c r="K511" t="s">
        <v>1746</v>
      </c>
      <c r="L511" t="s">
        <v>1280</v>
      </c>
      <c r="M511">
        <v>30318</v>
      </c>
      <c r="N511" t="s">
        <v>35</v>
      </c>
      <c r="O511" t="s">
        <v>1752</v>
      </c>
      <c r="P511" t="s">
        <v>51</v>
      </c>
      <c r="Q511" t="s">
        <v>80</v>
      </c>
      <c r="R511" t="s">
        <v>1753</v>
      </c>
      <c r="S511">
        <v>6354.95</v>
      </c>
      <c r="T511">
        <v>5</v>
      </c>
      <c r="U511">
        <v>0</v>
      </c>
      <c r="V511">
        <v>3177.4749999999999</v>
      </c>
      <c r="W511" s="6">
        <f t="shared" si="46"/>
        <v>0.5</v>
      </c>
      <c r="X511" s="4">
        <f t="shared" si="43"/>
        <v>635.495</v>
      </c>
      <c r="Y511" s="4">
        <f t="shared" si="44"/>
        <v>1270.99</v>
      </c>
      <c r="Z511" s="4">
        <f t="shared" si="45"/>
        <v>1270.99</v>
      </c>
      <c r="AA511" s="4">
        <f t="shared" si="42"/>
        <v>0</v>
      </c>
    </row>
    <row r="512" spans="1:27" x14ac:dyDescent="0.2">
      <c r="A512">
        <v>511</v>
      </c>
      <c r="B512" t="s">
        <v>1754</v>
      </c>
      <c r="C512" s="5">
        <v>43065</v>
      </c>
      <c r="D512" s="5" t="str">
        <f t="shared" si="47"/>
        <v>2017-11</v>
      </c>
      <c r="E512" s="5">
        <v>43066</v>
      </c>
      <c r="F512" t="s">
        <v>193</v>
      </c>
      <c r="G512" t="s">
        <v>1755</v>
      </c>
      <c r="H512" t="s">
        <v>1756</v>
      </c>
      <c r="I512" t="s">
        <v>31</v>
      </c>
      <c r="J512" t="s">
        <v>32</v>
      </c>
      <c r="K512" t="s">
        <v>1757</v>
      </c>
      <c r="L512" t="s">
        <v>602</v>
      </c>
      <c r="M512">
        <v>64118</v>
      </c>
      <c r="N512" t="s">
        <v>110</v>
      </c>
      <c r="O512" t="s">
        <v>1758</v>
      </c>
      <c r="P512" t="s">
        <v>37</v>
      </c>
      <c r="Q512" t="s">
        <v>70</v>
      </c>
      <c r="R512" t="s">
        <v>1759</v>
      </c>
      <c r="S512">
        <v>126.30000000000001</v>
      </c>
      <c r="T512">
        <v>3</v>
      </c>
      <c r="U512">
        <v>0</v>
      </c>
      <c r="V512">
        <v>40.415999999999997</v>
      </c>
      <c r="W512" s="6">
        <f t="shared" si="46"/>
        <v>0.31999999999999995</v>
      </c>
      <c r="X512" s="4">
        <f t="shared" si="43"/>
        <v>13.472</v>
      </c>
      <c r="Y512" s="4">
        <f t="shared" si="44"/>
        <v>42.1</v>
      </c>
      <c r="Z512" s="4">
        <f t="shared" si="45"/>
        <v>42.1</v>
      </c>
      <c r="AA512" s="4">
        <f t="shared" si="42"/>
        <v>0</v>
      </c>
    </row>
    <row r="513" spans="1:27" x14ac:dyDescent="0.2">
      <c r="A513">
        <v>512</v>
      </c>
      <c r="B513" t="s">
        <v>1754</v>
      </c>
      <c r="C513" s="5">
        <v>43065</v>
      </c>
      <c r="D513" s="5" t="str">
        <f t="shared" si="47"/>
        <v>2017-11</v>
      </c>
      <c r="E513" s="5">
        <v>43066</v>
      </c>
      <c r="F513" t="s">
        <v>193</v>
      </c>
      <c r="G513" t="s">
        <v>1755</v>
      </c>
      <c r="H513" t="s">
        <v>1756</v>
      </c>
      <c r="I513" t="s">
        <v>31</v>
      </c>
      <c r="J513" t="s">
        <v>32</v>
      </c>
      <c r="K513" t="s">
        <v>1757</v>
      </c>
      <c r="L513" t="s">
        <v>602</v>
      </c>
      <c r="M513">
        <v>64118</v>
      </c>
      <c r="N513" t="s">
        <v>110</v>
      </c>
      <c r="O513" t="s">
        <v>1760</v>
      </c>
      <c r="P513" t="s">
        <v>76</v>
      </c>
      <c r="Q513" t="s">
        <v>166</v>
      </c>
      <c r="R513" t="s">
        <v>1761</v>
      </c>
      <c r="S513">
        <v>38.04</v>
      </c>
      <c r="T513">
        <v>2</v>
      </c>
      <c r="U513">
        <v>0</v>
      </c>
      <c r="V513">
        <v>12.172799999999999</v>
      </c>
      <c r="W513" s="6">
        <f t="shared" si="46"/>
        <v>0.31999999999999995</v>
      </c>
      <c r="X513" s="4">
        <f t="shared" si="43"/>
        <v>6.0863999999999994</v>
      </c>
      <c r="Y513" s="4">
        <f t="shared" si="44"/>
        <v>19.02</v>
      </c>
      <c r="Z513" s="4">
        <f t="shared" si="45"/>
        <v>19.02</v>
      </c>
      <c r="AA513" s="4">
        <f t="shared" si="42"/>
        <v>0</v>
      </c>
    </row>
    <row r="514" spans="1:27" x14ac:dyDescent="0.2">
      <c r="A514">
        <v>513</v>
      </c>
      <c r="B514" t="s">
        <v>1762</v>
      </c>
      <c r="C514" s="5">
        <v>42663</v>
      </c>
      <c r="D514" s="5" t="str">
        <f t="shared" si="47"/>
        <v>2016-10</v>
      </c>
      <c r="E514" s="5">
        <v>42666</v>
      </c>
      <c r="F514" t="s">
        <v>193</v>
      </c>
      <c r="G514" t="s">
        <v>1426</v>
      </c>
      <c r="H514" t="s">
        <v>1427</v>
      </c>
      <c r="I514" t="s">
        <v>31</v>
      </c>
      <c r="J514" t="s">
        <v>32</v>
      </c>
      <c r="K514" t="s">
        <v>612</v>
      </c>
      <c r="L514" t="s">
        <v>503</v>
      </c>
      <c r="M514">
        <v>43055</v>
      </c>
      <c r="N514" t="s">
        <v>153</v>
      </c>
      <c r="O514" t="s">
        <v>371</v>
      </c>
      <c r="P514" t="s">
        <v>51</v>
      </c>
      <c r="Q514" t="s">
        <v>73</v>
      </c>
      <c r="R514" t="s">
        <v>372</v>
      </c>
      <c r="S514">
        <v>7.1519999999999992</v>
      </c>
      <c r="T514">
        <v>3</v>
      </c>
      <c r="U514">
        <v>0.2</v>
      </c>
      <c r="V514">
        <v>0.71520000000000028</v>
      </c>
      <c r="W514" s="6">
        <f t="shared" si="46"/>
        <v>0.10000000000000005</v>
      </c>
      <c r="X514" s="4">
        <f t="shared" si="43"/>
        <v>0.23840000000000008</v>
      </c>
      <c r="Y514" s="4">
        <f t="shared" si="44"/>
        <v>2.3839999999999999</v>
      </c>
      <c r="Z514" s="4">
        <f t="shared" si="45"/>
        <v>2.9799999999999991</v>
      </c>
      <c r="AA514" s="4">
        <f t="shared" si="42"/>
        <v>1.4303999999999999</v>
      </c>
    </row>
    <row r="515" spans="1:27" x14ac:dyDescent="0.2">
      <c r="A515">
        <v>514</v>
      </c>
      <c r="B515" t="s">
        <v>1763</v>
      </c>
      <c r="C515" s="5">
        <v>43090</v>
      </c>
      <c r="D515" s="5" t="str">
        <f t="shared" si="47"/>
        <v>2017-12</v>
      </c>
      <c r="E515" s="5">
        <v>43094</v>
      </c>
      <c r="F515" t="s">
        <v>55</v>
      </c>
      <c r="G515" t="s">
        <v>1764</v>
      </c>
      <c r="H515" t="s">
        <v>1765</v>
      </c>
      <c r="I515" t="s">
        <v>31</v>
      </c>
      <c r="J515" t="s">
        <v>32</v>
      </c>
      <c r="K515" t="s">
        <v>47</v>
      </c>
      <c r="L515" t="s">
        <v>48</v>
      </c>
      <c r="M515">
        <v>90049</v>
      </c>
      <c r="N515" t="s">
        <v>49</v>
      </c>
      <c r="O515" t="s">
        <v>1766</v>
      </c>
      <c r="P515" t="s">
        <v>51</v>
      </c>
      <c r="Q515" t="s">
        <v>73</v>
      </c>
      <c r="R515" t="s">
        <v>1767</v>
      </c>
      <c r="S515">
        <v>6.63</v>
      </c>
      <c r="T515">
        <v>3</v>
      </c>
      <c r="U515">
        <v>0</v>
      </c>
      <c r="V515">
        <v>1.7901</v>
      </c>
      <c r="W515" s="6">
        <f t="shared" si="46"/>
        <v>0.27</v>
      </c>
      <c r="X515" s="4">
        <f t="shared" si="43"/>
        <v>0.59670000000000001</v>
      </c>
      <c r="Y515" s="4">
        <f t="shared" si="44"/>
        <v>2.21</v>
      </c>
      <c r="Z515" s="4">
        <f t="shared" si="45"/>
        <v>2.21</v>
      </c>
      <c r="AA515" s="4">
        <f t="shared" ref="AA515:AA578" si="48">S515*U515</f>
        <v>0</v>
      </c>
    </row>
    <row r="516" spans="1:27" x14ac:dyDescent="0.2">
      <c r="A516">
        <v>515</v>
      </c>
      <c r="B516" t="s">
        <v>1763</v>
      </c>
      <c r="C516" s="5">
        <v>43090</v>
      </c>
      <c r="D516" s="5" t="str">
        <f t="shared" si="47"/>
        <v>2017-12</v>
      </c>
      <c r="E516" s="5">
        <v>43094</v>
      </c>
      <c r="F516" t="s">
        <v>55</v>
      </c>
      <c r="G516" t="s">
        <v>1764</v>
      </c>
      <c r="H516" t="s">
        <v>1765</v>
      </c>
      <c r="I516" t="s">
        <v>31</v>
      </c>
      <c r="J516" t="s">
        <v>32</v>
      </c>
      <c r="K516" t="s">
        <v>47</v>
      </c>
      <c r="L516" t="s">
        <v>48</v>
      </c>
      <c r="M516">
        <v>90049</v>
      </c>
      <c r="N516" t="s">
        <v>49</v>
      </c>
      <c r="O516" t="s">
        <v>1768</v>
      </c>
      <c r="P516" t="s">
        <v>51</v>
      </c>
      <c r="Q516" t="s">
        <v>73</v>
      </c>
      <c r="R516" t="s">
        <v>1769</v>
      </c>
      <c r="S516">
        <v>5.88</v>
      </c>
      <c r="T516">
        <v>2</v>
      </c>
      <c r="U516">
        <v>0</v>
      </c>
      <c r="V516">
        <v>1.7051999999999996</v>
      </c>
      <c r="W516" s="6">
        <f t="shared" si="46"/>
        <v>0.28999999999999992</v>
      </c>
      <c r="X516" s="4">
        <f t="shared" ref="X516:X579" si="49">V516/T516</f>
        <v>0.8525999999999998</v>
      </c>
      <c r="Y516" s="4">
        <f t="shared" ref="Y516:Y579" si="50">S516/T516</f>
        <v>2.94</v>
      </c>
      <c r="Z516" s="4">
        <f t="shared" ref="Z516:Z579" si="51">S516/((1-U516)*T516)</f>
        <v>2.94</v>
      </c>
      <c r="AA516" s="4">
        <f t="shared" si="48"/>
        <v>0</v>
      </c>
    </row>
    <row r="517" spans="1:27" x14ac:dyDescent="0.2">
      <c r="A517">
        <v>516</v>
      </c>
      <c r="B517" t="s">
        <v>1770</v>
      </c>
      <c r="C517" s="5">
        <v>42757</v>
      </c>
      <c r="D517" s="5" t="str">
        <f t="shared" si="47"/>
        <v>2017-01</v>
      </c>
      <c r="E517" s="5">
        <v>42762</v>
      </c>
      <c r="F517" t="s">
        <v>55</v>
      </c>
      <c r="G517" t="s">
        <v>536</v>
      </c>
      <c r="H517" t="s">
        <v>537</v>
      </c>
      <c r="I517" t="s">
        <v>107</v>
      </c>
      <c r="J517" t="s">
        <v>32</v>
      </c>
      <c r="K517" t="s">
        <v>1771</v>
      </c>
      <c r="L517" t="s">
        <v>1772</v>
      </c>
      <c r="M517">
        <v>59405</v>
      </c>
      <c r="N517" t="s">
        <v>49</v>
      </c>
      <c r="O517" t="s">
        <v>1773</v>
      </c>
      <c r="P517" t="s">
        <v>76</v>
      </c>
      <c r="Q517" t="s">
        <v>1224</v>
      </c>
      <c r="R517" t="s">
        <v>1774</v>
      </c>
      <c r="S517">
        <v>2999.95</v>
      </c>
      <c r="T517">
        <v>5</v>
      </c>
      <c r="U517">
        <v>0</v>
      </c>
      <c r="V517">
        <v>1379.9769999999999</v>
      </c>
      <c r="W517" s="6">
        <f t="shared" ref="W517:W580" si="52">(V517/S517)</f>
        <v>0.45999999999999996</v>
      </c>
      <c r="X517" s="4">
        <f t="shared" si="49"/>
        <v>275.99539999999996</v>
      </c>
      <c r="Y517" s="4">
        <f t="shared" si="50"/>
        <v>599.99</v>
      </c>
      <c r="Z517" s="4">
        <f t="shared" si="51"/>
        <v>599.99</v>
      </c>
      <c r="AA517" s="4">
        <f t="shared" si="48"/>
        <v>0</v>
      </c>
    </row>
    <row r="518" spans="1:27" x14ac:dyDescent="0.2">
      <c r="A518">
        <v>517</v>
      </c>
      <c r="B518" t="s">
        <v>1770</v>
      </c>
      <c r="C518" s="5">
        <v>42757</v>
      </c>
      <c r="D518" s="5" t="str">
        <f t="shared" si="47"/>
        <v>2017-01</v>
      </c>
      <c r="E518" s="5">
        <v>42762</v>
      </c>
      <c r="F518" t="s">
        <v>55</v>
      </c>
      <c r="G518" t="s">
        <v>536</v>
      </c>
      <c r="H518" t="s">
        <v>537</v>
      </c>
      <c r="I518" t="s">
        <v>107</v>
      </c>
      <c r="J518" t="s">
        <v>32</v>
      </c>
      <c r="K518" t="s">
        <v>1771</v>
      </c>
      <c r="L518" t="s">
        <v>1772</v>
      </c>
      <c r="M518">
        <v>59405</v>
      </c>
      <c r="N518" t="s">
        <v>49</v>
      </c>
      <c r="O518" t="s">
        <v>1775</v>
      </c>
      <c r="P518" t="s">
        <v>51</v>
      </c>
      <c r="Q518" t="s">
        <v>64</v>
      </c>
      <c r="R518" t="s">
        <v>1776</v>
      </c>
      <c r="S518">
        <v>51.449999999999996</v>
      </c>
      <c r="T518">
        <v>3</v>
      </c>
      <c r="U518">
        <v>0</v>
      </c>
      <c r="V518">
        <v>13.891499999999999</v>
      </c>
      <c r="W518" s="6">
        <f t="shared" si="52"/>
        <v>0.27</v>
      </c>
      <c r="X518" s="4">
        <f t="shared" si="49"/>
        <v>4.6304999999999996</v>
      </c>
      <c r="Y518" s="4">
        <f t="shared" si="50"/>
        <v>17.149999999999999</v>
      </c>
      <c r="Z518" s="4">
        <f t="shared" si="51"/>
        <v>17.149999999999999</v>
      </c>
      <c r="AA518" s="4">
        <f t="shared" si="48"/>
        <v>0</v>
      </c>
    </row>
    <row r="519" spans="1:27" x14ac:dyDescent="0.2">
      <c r="A519">
        <v>518</v>
      </c>
      <c r="B519" t="s">
        <v>1770</v>
      </c>
      <c r="C519" s="5">
        <v>42757</v>
      </c>
      <c r="D519" s="5" t="str">
        <f t="shared" ref="D519:D582" si="53">TEXT(C519,"yyyy-mm")</f>
        <v>2017-01</v>
      </c>
      <c r="E519" s="5">
        <v>42762</v>
      </c>
      <c r="F519" t="s">
        <v>55</v>
      </c>
      <c r="G519" t="s">
        <v>536</v>
      </c>
      <c r="H519" t="s">
        <v>537</v>
      </c>
      <c r="I519" t="s">
        <v>107</v>
      </c>
      <c r="J519" t="s">
        <v>32</v>
      </c>
      <c r="K519" t="s">
        <v>1771</v>
      </c>
      <c r="L519" t="s">
        <v>1772</v>
      </c>
      <c r="M519">
        <v>59405</v>
      </c>
      <c r="N519" t="s">
        <v>49</v>
      </c>
      <c r="O519" t="s">
        <v>1777</v>
      </c>
      <c r="P519" t="s">
        <v>51</v>
      </c>
      <c r="Q519" t="s">
        <v>95</v>
      </c>
      <c r="R519" t="s">
        <v>1778</v>
      </c>
      <c r="S519">
        <v>11.96</v>
      </c>
      <c r="T519">
        <v>2</v>
      </c>
      <c r="U519">
        <v>0</v>
      </c>
      <c r="V519">
        <v>5.3819999999999997</v>
      </c>
      <c r="W519" s="6">
        <f t="shared" si="52"/>
        <v>0.44999999999999996</v>
      </c>
      <c r="X519" s="4">
        <f t="shared" si="49"/>
        <v>2.6909999999999998</v>
      </c>
      <c r="Y519" s="4">
        <f t="shared" si="50"/>
        <v>5.98</v>
      </c>
      <c r="Z519" s="4">
        <f t="shared" si="51"/>
        <v>5.98</v>
      </c>
      <c r="AA519" s="4">
        <f t="shared" si="48"/>
        <v>0</v>
      </c>
    </row>
    <row r="520" spans="1:27" x14ac:dyDescent="0.2">
      <c r="A520">
        <v>519</v>
      </c>
      <c r="B520" t="s">
        <v>1770</v>
      </c>
      <c r="C520" s="5">
        <v>42757</v>
      </c>
      <c r="D520" s="5" t="str">
        <f t="shared" si="53"/>
        <v>2017-01</v>
      </c>
      <c r="E520" s="5">
        <v>42762</v>
      </c>
      <c r="F520" t="s">
        <v>55</v>
      </c>
      <c r="G520" t="s">
        <v>536</v>
      </c>
      <c r="H520" t="s">
        <v>537</v>
      </c>
      <c r="I520" t="s">
        <v>107</v>
      </c>
      <c r="J520" t="s">
        <v>32</v>
      </c>
      <c r="K520" t="s">
        <v>1771</v>
      </c>
      <c r="L520" t="s">
        <v>1772</v>
      </c>
      <c r="M520">
        <v>59405</v>
      </c>
      <c r="N520" t="s">
        <v>49</v>
      </c>
      <c r="O520" t="s">
        <v>1779</v>
      </c>
      <c r="P520" t="s">
        <v>51</v>
      </c>
      <c r="Q520" t="s">
        <v>64</v>
      </c>
      <c r="R520" t="s">
        <v>1780</v>
      </c>
      <c r="S520">
        <v>1126.02</v>
      </c>
      <c r="T520">
        <v>3</v>
      </c>
      <c r="U520">
        <v>0</v>
      </c>
      <c r="V520">
        <v>56.300999999999988</v>
      </c>
      <c r="W520" s="6">
        <f t="shared" si="52"/>
        <v>4.9999999999999989E-2</v>
      </c>
      <c r="X520" s="4">
        <f t="shared" si="49"/>
        <v>18.766999999999996</v>
      </c>
      <c r="Y520" s="4">
        <f t="shared" si="50"/>
        <v>375.34</v>
      </c>
      <c r="Z520" s="4">
        <f t="shared" si="51"/>
        <v>375.34</v>
      </c>
      <c r="AA520" s="4">
        <f t="shared" si="48"/>
        <v>0</v>
      </c>
    </row>
    <row r="521" spans="1:27" x14ac:dyDescent="0.2">
      <c r="A521">
        <v>520</v>
      </c>
      <c r="B521" t="s">
        <v>1781</v>
      </c>
      <c r="C521" s="5">
        <v>42085</v>
      </c>
      <c r="D521" s="5" t="str">
        <f t="shared" si="53"/>
        <v>2015-03</v>
      </c>
      <c r="E521" s="5">
        <v>42089</v>
      </c>
      <c r="F521" t="s">
        <v>55</v>
      </c>
      <c r="G521" t="s">
        <v>1782</v>
      </c>
      <c r="H521" t="s">
        <v>1783</v>
      </c>
      <c r="I521" t="s">
        <v>31</v>
      </c>
      <c r="J521" t="s">
        <v>32</v>
      </c>
      <c r="K521" t="s">
        <v>189</v>
      </c>
      <c r="L521" t="s">
        <v>109</v>
      </c>
      <c r="M521">
        <v>77041</v>
      </c>
      <c r="N521" t="s">
        <v>110</v>
      </c>
      <c r="O521" t="s">
        <v>235</v>
      </c>
      <c r="P521" t="s">
        <v>76</v>
      </c>
      <c r="Q521" t="s">
        <v>166</v>
      </c>
      <c r="R521" t="s">
        <v>236</v>
      </c>
      <c r="S521">
        <v>18.391999999999999</v>
      </c>
      <c r="T521">
        <v>1</v>
      </c>
      <c r="U521">
        <v>0.2</v>
      </c>
      <c r="V521">
        <v>5.2877000000000001</v>
      </c>
      <c r="W521" s="6">
        <f t="shared" si="52"/>
        <v>0.28750000000000003</v>
      </c>
      <c r="X521" s="4">
        <f t="shared" si="49"/>
        <v>5.2877000000000001</v>
      </c>
      <c r="Y521" s="4">
        <f t="shared" si="50"/>
        <v>18.391999999999999</v>
      </c>
      <c r="Z521" s="4">
        <f t="shared" si="51"/>
        <v>22.99</v>
      </c>
      <c r="AA521" s="4">
        <f t="shared" si="48"/>
        <v>3.6783999999999999</v>
      </c>
    </row>
    <row r="522" spans="1:27" x14ac:dyDescent="0.2">
      <c r="A522">
        <v>521</v>
      </c>
      <c r="B522" t="s">
        <v>1781</v>
      </c>
      <c r="C522" s="5">
        <v>42085</v>
      </c>
      <c r="D522" s="5" t="str">
        <f t="shared" si="53"/>
        <v>2015-03</v>
      </c>
      <c r="E522" s="5">
        <v>42089</v>
      </c>
      <c r="F522" t="s">
        <v>55</v>
      </c>
      <c r="G522" t="s">
        <v>1782</v>
      </c>
      <c r="H522" t="s">
        <v>1783</v>
      </c>
      <c r="I522" t="s">
        <v>31</v>
      </c>
      <c r="J522" t="s">
        <v>32</v>
      </c>
      <c r="K522" t="s">
        <v>189</v>
      </c>
      <c r="L522" t="s">
        <v>109</v>
      </c>
      <c r="M522">
        <v>77041</v>
      </c>
      <c r="N522" t="s">
        <v>110</v>
      </c>
      <c r="O522" t="s">
        <v>1784</v>
      </c>
      <c r="P522" t="s">
        <v>51</v>
      </c>
      <c r="Q522" t="s">
        <v>64</v>
      </c>
      <c r="R522" t="s">
        <v>1785</v>
      </c>
      <c r="S522">
        <v>129.56800000000001</v>
      </c>
      <c r="T522">
        <v>2</v>
      </c>
      <c r="U522">
        <v>0.2</v>
      </c>
      <c r="V522">
        <v>-25.91360000000001</v>
      </c>
      <c r="W522" s="6">
        <f t="shared" si="52"/>
        <v>-0.20000000000000007</v>
      </c>
      <c r="X522" s="4">
        <f t="shared" si="49"/>
        <v>-12.956800000000005</v>
      </c>
      <c r="Y522" s="4">
        <f t="shared" si="50"/>
        <v>64.784000000000006</v>
      </c>
      <c r="Z522" s="4">
        <f t="shared" si="51"/>
        <v>80.98</v>
      </c>
      <c r="AA522" s="4">
        <f t="shared" si="48"/>
        <v>25.913600000000002</v>
      </c>
    </row>
    <row r="523" spans="1:27" x14ac:dyDescent="0.2">
      <c r="A523">
        <v>522</v>
      </c>
      <c r="B523" t="s">
        <v>1781</v>
      </c>
      <c r="C523" s="5">
        <v>42085</v>
      </c>
      <c r="D523" s="5" t="str">
        <f t="shared" si="53"/>
        <v>2015-03</v>
      </c>
      <c r="E523" s="5">
        <v>42089</v>
      </c>
      <c r="F523" t="s">
        <v>55</v>
      </c>
      <c r="G523" t="s">
        <v>1782</v>
      </c>
      <c r="H523" t="s">
        <v>1783</v>
      </c>
      <c r="I523" t="s">
        <v>31</v>
      </c>
      <c r="J523" t="s">
        <v>32</v>
      </c>
      <c r="K523" t="s">
        <v>189</v>
      </c>
      <c r="L523" t="s">
        <v>109</v>
      </c>
      <c r="M523">
        <v>77041</v>
      </c>
      <c r="N523" t="s">
        <v>110</v>
      </c>
      <c r="O523" t="s">
        <v>1786</v>
      </c>
      <c r="P523" t="s">
        <v>51</v>
      </c>
      <c r="Q523" t="s">
        <v>80</v>
      </c>
      <c r="R523" t="s">
        <v>1787</v>
      </c>
      <c r="S523">
        <v>14.111999999999997</v>
      </c>
      <c r="T523">
        <v>9</v>
      </c>
      <c r="U523">
        <v>0.8</v>
      </c>
      <c r="V523">
        <v>-21.167999999999999</v>
      </c>
      <c r="W523" s="6">
        <f t="shared" si="52"/>
        <v>-1.5000000000000002</v>
      </c>
      <c r="X523" s="4">
        <f t="shared" si="49"/>
        <v>-2.3519999999999999</v>
      </c>
      <c r="Y523" s="4">
        <f t="shared" si="50"/>
        <v>1.5679999999999996</v>
      </c>
      <c r="Z523" s="4">
        <f t="shared" si="51"/>
        <v>7.84</v>
      </c>
      <c r="AA523" s="4">
        <f t="shared" si="48"/>
        <v>11.289599999999998</v>
      </c>
    </row>
    <row r="524" spans="1:27" x14ac:dyDescent="0.2">
      <c r="A524">
        <v>523</v>
      </c>
      <c r="B524" t="s">
        <v>1788</v>
      </c>
      <c r="C524" s="5">
        <v>42758</v>
      </c>
      <c r="D524" s="5" t="str">
        <f t="shared" si="53"/>
        <v>2017-01</v>
      </c>
      <c r="E524" s="5">
        <v>42760</v>
      </c>
      <c r="F524" t="s">
        <v>193</v>
      </c>
      <c r="G524" t="s">
        <v>1789</v>
      </c>
      <c r="H524" t="s">
        <v>1790</v>
      </c>
      <c r="I524" t="s">
        <v>46</v>
      </c>
      <c r="J524" t="s">
        <v>32</v>
      </c>
      <c r="K524" t="s">
        <v>887</v>
      </c>
      <c r="L524" t="s">
        <v>243</v>
      </c>
      <c r="M524">
        <v>48234</v>
      </c>
      <c r="N524" t="s">
        <v>110</v>
      </c>
      <c r="O524" t="s">
        <v>1711</v>
      </c>
      <c r="P524" t="s">
        <v>37</v>
      </c>
      <c r="Q524" t="s">
        <v>61</v>
      </c>
      <c r="R524" t="s">
        <v>1712</v>
      </c>
      <c r="S524">
        <v>210.98</v>
      </c>
      <c r="T524">
        <v>2</v>
      </c>
      <c r="U524">
        <v>0</v>
      </c>
      <c r="V524">
        <v>21.097999999999985</v>
      </c>
      <c r="W524" s="6">
        <f t="shared" si="52"/>
        <v>9.9999999999999936E-2</v>
      </c>
      <c r="X524" s="4">
        <f t="shared" si="49"/>
        <v>10.548999999999992</v>
      </c>
      <c r="Y524" s="4">
        <f t="shared" si="50"/>
        <v>105.49</v>
      </c>
      <c r="Z524" s="4">
        <f t="shared" si="51"/>
        <v>105.49</v>
      </c>
      <c r="AA524" s="4">
        <f t="shared" si="48"/>
        <v>0</v>
      </c>
    </row>
    <row r="525" spans="1:27" x14ac:dyDescent="0.2">
      <c r="A525">
        <v>524</v>
      </c>
      <c r="B525" t="s">
        <v>1791</v>
      </c>
      <c r="C525" s="5">
        <v>42511</v>
      </c>
      <c r="D525" s="5" t="str">
        <f t="shared" si="53"/>
        <v>2016-05</v>
      </c>
      <c r="E525" s="5">
        <v>42513</v>
      </c>
      <c r="F525" t="s">
        <v>193</v>
      </c>
      <c r="G525" t="s">
        <v>948</v>
      </c>
      <c r="H525" t="s">
        <v>949</v>
      </c>
      <c r="I525" t="s">
        <v>31</v>
      </c>
      <c r="J525" t="s">
        <v>32</v>
      </c>
      <c r="K525" t="s">
        <v>47</v>
      </c>
      <c r="L525" t="s">
        <v>48</v>
      </c>
      <c r="M525">
        <v>90032</v>
      </c>
      <c r="N525" t="s">
        <v>49</v>
      </c>
      <c r="O525" t="s">
        <v>1792</v>
      </c>
      <c r="P525" t="s">
        <v>76</v>
      </c>
      <c r="Q525" t="s">
        <v>77</v>
      </c>
      <c r="R525" t="s">
        <v>1793</v>
      </c>
      <c r="S525">
        <v>55.176000000000002</v>
      </c>
      <c r="T525">
        <v>3</v>
      </c>
      <c r="U525">
        <v>0.2</v>
      </c>
      <c r="V525">
        <v>-12.414599999999997</v>
      </c>
      <c r="W525" s="6">
        <f t="shared" si="52"/>
        <v>-0.22499999999999992</v>
      </c>
      <c r="X525" s="4">
        <f t="shared" si="49"/>
        <v>-4.1381999999999985</v>
      </c>
      <c r="Y525" s="4">
        <f t="shared" si="50"/>
        <v>18.391999999999999</v>
      </c>
      <c r="Z525" s="4">
        <f t="shared" si="51"/>
        <v>22.99</v>
      </c>
      <c r="AA525" s="4">
        <f t="shared" si="48"/>
        <v>11.035200000000001</v>
      </c>
    </row>
    <row r="526" spans="1:27" x14ac:dyDescent="0.2">
      <c r="A526">
        <v>525</v>
      </c>
      <c r="B526" t="s">
        <v>1791</v>
      </c>
      <c r="C526" s="5">
        <v>42511</v>
      </c>
      <c r="D526" s="5" t="str">
        <f t="shared" si="53"/>
        <v>2016-05</v>
      </c>
      <c r="E526" s="5">
        <v>42513</v>
      </c>
      <c r="F526" t="s">
        <v>193</v>
      </c>
      <c r="G526" t="s">
        <v>948</v>
      </c>
      <c r="H526" t="s">
        <v>949</v>
      </c>
      <c r="I526" t="s">
        <v>31</v>
      </c>
      <c r="J526" t="s">
        <v>32</v>
      </c>
      <c r="K526" t="s">
        <v>47</v>
      </c>
      <c r="L526" t="s">
        <v>48</v>
      </c>
      <c r="M526">
        <v>90032</v>
      </c>
      <c r="N526" t="s">
        <v>49</v>
      </c>
      <c r="O526" t="s">
        <v>914</v>
      </c>
      <c r="P526" t="s">
        <v>76</v>
      </c>
      <c r="Q526" t="s">
        <v>166</v>
      </c>
      <c r="R526" t="s">
        <v>1794</v>
      </c>
      <c r="S526">
        <v>66.260000000000005</v>
      </c>
      <c r="T526">
        <v>2</v>
      </c>
      <c r="U526">
        <v>0</v>
      </c>
      <c r="V526">
        <v>27.166600000000003</v>
      </c>
      <c r="W526" s="6">
        <f t="shared" si="52"/>
        <v>0.41000000000000003</v>
      </c>
      <c r="X526" s="4">
        <f t="shared" si="49"/>
        <v>13.583300000000001</v>
      </c>
      <c r="Y526" s="4">
        <f t="shared" si="50"/>
        <v>33.130000000000003</v>
      </c>
      <c r="Z526" s="4">
        <f t="shared" si="51"/>
        <v>33.130000000000003</v>
      </c>
      <c r="AA526" s="4">
        <f t="shared" si="48"/>
        <v>0</v>
      </c>
    </row>
    <row r="527" spans="1:27" x14ac:dyDescent="0.2">
      <c r="A527">
        <v>526</v>
      </c>
      <c r="B527" t="s">
        <v>1795</v>
      </c>
      <c r="C527" s="5">
        <v>42364</v>
      </c>
      <c r="D527" s="5" t="str">
        <f t="shared" si="53"/>
        <v>2015-12</v>
      </c>
      <c r="E527" s="5">
        <v>42371</v>
      </c>
      <c r="F527" t="s">
        <v>55</v>
      </c>
      <c r="G527" t="s">
        <v>1796</v>
      </c>
      <c r="H527" t="s">
        <v>1797</v>
      </c>
      <c r="I527" t="s">
        <v>31</v>
      </c>
      <c r="J527" t="s">
        <v>32</v>
      </c>
      <c r="K527" t="s">
        <v>1489</v>
      </c>
      <c r="L527" t="s">
        <v>1253</v>
      </c>
      <c r="M527">
        <v>1841</v>
      </c>
      <c r="N527" t="s">
        <v>153</v>
      </c>
      <c r="O527" t="s">
        <v>1798</v>
      </c>
      <c r="P527" t="s">
        <v>51</v>
      </c>
      <c r="Q527" t="s">
        <v>274</v>
      </c>
      <c r="R527" t="s">
        <v>568</v>
      </c>
      <c r="S527">
        <v>22.200000000000003</v>
      </c>
      <c r="T527">
        <v>5</v>
      </c>
      <c r="U527">
        <v>0</v>
      </c>
      <c r="V527">
        <v>10.434000000000001</v>
      </c>
      <c r="W527" s="6">
        <f t="shared" si="52"/>
        <v>0.47</v>
      </c>
      <c r="X527" s="4">
        <f t="shared" si="49"/>
        <v>2.0868000000000002</v>
      </c>
      <c r="Y527" s="4">
        <f t="shared" si="50"/>
        <v>4.4400000000000004</v>
      </c>
      <c r="Z527" s="4">
        <f t="shared" si="51"/>
        <v>4.4400000000000004</v>
      </c>
      <c r="AA527" s="4">
        <f t="shared" si="48"/>
        <v>0</v>
      </c>
    </row>
    <row r="528" spans="1:27" x14ac:dyDescent="0.2">
      <c r="A528">
        <v>527</v>
      </c>
      <c r="B528" t="s">
        <v>1799</v>
      </c>
      <c r="C528" s="5">
        <v>43029</v>
      </c>
      <c r="D528" s="5" t="str">
        <f t="shared" si="53"/>
        <v>2017-10</v>
      </c>
      <c r="E528" s="5">
        <v>43034</v>
      </c>
      <c r="F528" t="s">
        <v>55</v>
      </c>
      <c r="G528" t="s">
        <v>1800</v>
      </c>
      <c r="H528" t="s">
        <v>1801</v>
      </c>
      <c r="I528" t="s">
        <v>107</v>
      </c>
      <c r="J528" t="s">
        <v>32</v>
      </c>
      <c r="K528" t="s">
        <v>1802</v>
      </c>
      <c r="L528" t="s">
        <v>59</v>
      </c>
      <c r="M528">
        <v>33801</v>
      </c>
      <c r="N528" t="s">
        <v>35</v>
      </c>
      <c r="O528" t="s">
        <v>1803</v>
      </c>
      <c r="P528" t="s">
        <v>37</v>
      </c>
      <c r="Q528" t="s">
        <v>41</v>
      </c>
      <c r="R528" t="s">
        <v>1804</v>
      </c>
      <c r="S528">
        <v>683.95200000000011</v>
      </c>
      <c r="T528">
        <v>3</v>
      </c>
      <c r="U528">
        <v>0.2</v>
      </c>
      <c r="V528">
        <v>42.746999999999986</v>
      </c>
      <c r="W528" s="6">
        <f t="shared" si="52"/>
        <v>6.2499999999999972E-2</v>
      </c>
      <c r="X528" s="4">
        <f t="shared" si="49"/>
        <v>14.248999999999995</v>
      </c>
      <c r="Y528" s="4">
        <f t="shared" si="50"/>
        <v>227.98400000000004</v>
      </c>
      <c r="Z528" s="4">
        <f t="shared" si="51"/>
        <v>284.98</v>
      </c>
      <c r="AA528" s="4">
        <f t="shared" si="48"/>
        <v>136.79040000000003</v>
      </c>
    </row>
    <row r="529" spans="1:27" x14ac:dyDescent="0.2">
      <c r="A529">
        <v>528</v>
      </c>
      <c r="B529" t="s">
        <v>1799</v>
      </c>
      <c r="C529" s="5">
        <v>43029</v>
      </c>
      <c r="D529" s="5" t="str">
        <f t="shared" si="53"/>
        <v>2017-10</v>
      </c>
      <c r="E529" s="5">
        <v>43034</v>
      </c>
      <c r="F529" t="s">
        <v>55</v>
      </c>
      <c r="G529" t="s">
        <v>1800</v>
      </c>
      <c r="H529" t="s">
        <v>1801</v>
      </c>
      <c r="I529" t="s">
        <v>107</v>
      </c>
      <c r="J529" t="s">
        <v>32</v>
      </c>
      <c r="K529" t="s">
        <v>1802</v>
      </c>
      <c r="L529" t="s">
        <v>59</v>
      </c>
      <c r="M529">
        <v>33801</v>
      </c>
      <c r="N529" t="s">
        <v>35</v>
      </c>
      <c r="O529" t="s">
        <v>1146</v>
      </c>
      <c r="P529" t="s">
        <v>37</v>
      </c>
      <c r="Q529" t="s">
        <v>70</v>
      </c>
      <c r="R529" t="s">
        <v>1147</v>
      </c>
      <c r="S529">
        <v>45.695999999999998</v>
      </c>
      <c r="T529">
        <v>3</v>
      </c>
      <c r="U529">
        <v>0.2</v>
      </c>
      <c r="V529">
        <v>5.1407999999999916</v>
      </c>
      <c r="W529" s="6">
        <f t="shared" si="52"/>
        <v>0.11249999999999982</v>
      </c>
      <c r="X529" s="4">
        <f t="shared" si="49"/>
        <v>1.7135999999999971</v>
      </c>
      <c r="Y529" s="4">
        <f t="shared" si="50"/>
        <v>15.231999999999999</v>
      </c>
      <c r="Z529" s="4">
        <f t="shared" si="51"/>
        <v>19.039999999999996</v>
      </c>
      <c r="AA529" s="4">
        <f t="shared" si="48"/>
        <v>9.1392000000000007</v>
      </c>
    </row>
    <row r="530" spans="1:27" x14ac:dyDescent="0.2">
      <c r="A530">
        <v>529</v>
      </c>
      <c r="B530" t="s">
        <v>1805</v>
      </c>
      <c r="C530" s="5">
        <v>42250</v>
      </c>
      <c r="D530" s="5" t="str">
        <f t="shared" si="53"/>
        <v>2015-09</v>
      </c>
      <c r="E530" s="5">
        <v>42254</v>
      </c>
      <c r="F530" t="s">
        <v>55</v>
      </c>
      <c r="G530" t="s">
        <v>1806</v>
      </c>
      <c r="H530" t="s">
        <v>1807</v>
      </c>
      <c r="I530" t="s">
        <v>31</v>
      </c>
      <c r="J530" t="s">
        <v>32</v>
      </c>
      <c r="K530" t="s">
        <v>151</v>
      </c>
      <c r="L530" t="s">
        <v>152</v>
      </c>
      <c r="M530">
        <v>19134</v>
      </c>
      <c r="N530" t="s">
        <v>153</v>
      </c>
      <c r="O530" t="s">
        <v>1808</v>
      </c>
      <c r="P530" t="s">
        <v>51</v>
      </c>
      <c r="Q530" t="s">
        <v>64</v>
      </c>
      <c r="R530" t="s">
        <v>1809</v>
      </c>
      <c r="S530">
        <v>36.336000000000006</v>
      </c>
      <c r="T530">
        <v>3</v>
      </c>
      <c r="U530">
        <v>0.2</v>
      </c>
      <c r="V530">
        <v>-7.2672000000000043</v>
      </c>
      <c r="W530" s="6">
        <f t="shared" si="52"/>
        <v>-0.20000000000000009</v>
      </c>
      <c r="X530" s="4">
        <f t="shared" si="49"/>
        <v>-2.4224000000000014</v>
      </c>
      <c r="Y530" s="4">
        <f t="shared" si="50"/>
        <v>12.112000000000002</v>
      </c>
      <c r="Z530" s="4">
        <f t="shared" si="51"/>
        <v>15.14</v>
      </c>
      <c r="AA530" s="4">
        <f t="shared" si="48"/>
        <v>7.2672000000000017</v>
      </c>
    </row>
    <row r="531" spans="1:27" x14ac:dyDescent="0.2">
      <c r="A531">
        <v>530</v>
      </c>
      <c r="B531" t="s">
        <v>1805</v>
      </c>
      <c r="C531" s="5">
        <v>42250</v>
      </c>
      <c r="D531" s="5" t="str">
        <f t="shared" si="53"/>
        <v>2015-09</v>
      </c>
      <c r="E531" s="5">
        <v>42254</v>
      </c>
      <c r="F531" t="s">
        <v>55</v>
      </c>
      <c r="G531" t="s">
        <v>1806</v>
      </c>
      <c r="H531" t="s">
        <v>1807</v>
      </c>
      <c r="I531" t="s">
        <v>31</v>
      </c>
      <c r="J531" t="s">
        <v>32</v>
      </c>
      <c r="K531" t="s">
        <v>151</v>
      </c>
      <c r="L531" t="s">
        <v>152</v>
      </c>
      <c r="M531">
        <v>19134</v>
      </c>
      <c r="N531" t="s">
        <v>153</v>
      </c>
      <c r="O531" t="s">
        <v>1810</v>
      </c>
      <c r="P531" t="s">
        <v>51</v>
      </c>
      <c r="Q531" t="s">
        <v>584</v>
      </c>
      <c r="R531" t="s">
        <v>1811</v>
      </c>
      <c r="S531">
        <v>666.24800000000005</v>
      </c>
      <c r="T531">
        <v>1</v>
      </c>
      <c r="U531">
        <v>0.2</v>
      </c>
      <c r="V531">
        <v>-149.9058</v>
      </c>
      <c r="W531" s="6">
        <f t="shared" si="52"/>
        <v>-0.22499999999999998</v>
      </c>
      <c r="X531" s="4">
        <f t="shared" si="49"/>
        <v>-149.9058</v>
      </c>
      <c r="Y531" s="4">
        <f t="shared" si="50"/>
        <v>666.24800000000005</v>
      </c>
      <c r="Z531" s="4">
        <f t="shared" si="51"/>
        <v>832.81000000000006</v>
      </c>
      <c r="AA531" s="4">
        <f t="shared" si="48"/>
        <v>133.24960000000002</v>
      </c>
    </row>
    <row r="532" spans="1:27" x14ac:dyDescent="0.2">
      <c r="A532">
        <v>531</v>
      </c>
      <c r="B532" t="s">
        <v>1805</v>
      </c>
      <c r="C532" s="5">
        <v>42250</v>
      </c>
      <c r="D532" s="5" t="str">
        <f t="shared" si="53"/>
        <v>2015-09</v>
      </c>
      <c r="E532" s="5">
        <v>42254</v>
      </c>
      <c r="F532" t="s">
        <v>55</v>
      </c>
      <c r="G532" t="s">
        <v>1806</v>
      </c>
      <c r="H532" t="s">
        <v>1807</v>
      </c>
      <c r="I532" t="s">
        <v>31</v>
      </c>
      <c r="J532" t="s">
        <v>32</v>
      </c>
      <c r="K532" t="s">
        <v>151</v>
      </c>
      <c r="L532" t="s">
        <v>152</v>
      </c>
      <c r="M532">
        <v>19134</v>
      </c>
      <c r="N532" t="s">
        <v>153</v>
      </c>
      <c r="O532" t="s">
        <v>1812</v>
      </c>
      <c r="P532" t="s">
        <v>51</v>
      </c>
      <c r="Q532" t="s">
        <v>178</v>
      </c>
      <c r="R532" t="s">
        <v>1813</v>
      </c>
      <c r="S532">
        <v>52.512</v>
      </c>
      <c r="T532">
        <v>6</v>
      </c>
      <c r="U532">
        <v>0.2</v>
      </c>
      <c r="V532">
        <v>19.692</v>
      </c>
      <c r="W532" s="6">
        <f t="shared" si="52"/>
        <v>0.375</v>
      </c>
      <c r="X532" s="4">
        <f t="shared" si="49"/>
        <v>3.282</v>
      </c>
      <c r="Y532" s="4">
        <f t="shared" si="50"/>
        <v>8.7520000000000007</v>
      </c>
      <c r="Z532" s="4">
        <f t="shared" si="51"/>
        <v>10.939999999999998</v>
      </c>
      <c r="AA532" s="4">
        <f t="shared" si="48"/>
        <v>10.502400000000002</v>
      </c>
    </row>
    <row r="533" spans="1:27" x14ac:dyDescent="0.2">
      <c r="A533">
        <v>532</v>
      </c>
      <c r="B533" t="s">
        <v>1814</v>
      </c>
      <c r="C533" s="5">
        <v>42315</v>
      </c>
      <c r="D533" s="5" t="str">
        <f t="shared" si="53"/>
        <v>2015-11</v>
      </c>
      <c r="E533" s="5">
        <v>42317</v>
      </c>
      <c r="F533" t="s">
        <v>28</v>
      </c>
      <c r="G533" t="s">
        <v>1815</v>
      </c>
      <c r="H533" t="s">
        <v>1816</v>
      </c>
      <c r="I533" t="s">
        <v>46</v>
      </c>
      <c r="J533" t="s">
        <v>32</v>
      </c>
      <c r="K533" t="s">
        <v>47</v>
      </c>
      <c r="L533" t="s">
        <v>48</v>
      </c>
      <c r="M533">
        <v>90036</v>
      </c>
      <c r="N533" t="s">
        <v>49</v>
      </c>
      <c r="O533" t="s">
        <v>1817</v>
      </c>
      <c r="P533" t="s">
        <v>37</v>
      </c>
      <c r="Q533" t="s">
        <v>41</v>
      </c>
      <c r="R533" t="s">
        <v>1818</v>
      </c>
      <c r="S533">
        <v>190.72000000000003</v>
      </c>
      <c r="T533">
        <v>1</v>
      </c>
      <c r="U533">
        <v>0.2</v>
      </c>
      <c r="V533">
        <v>11.919999999999987</v>
      </c>
      <c r="W533" s="6">
        <f t="shared" si="52"/>
        <v>6.2499999999999924E-2</v>
      </c>
      <c r="X533" s="4">
        <f t="shared" si="49"/>
        <v>11.919999999999987</v>
      </c>
      <c r="Y533" s="4">
        <f t="shared" si="50"/>
        <v>190.72000000000003</v>
      </c>
      <c r="Z533" s="4">
        <f t="shared" si="51"/>
        <v>238.40000000000003</v>
      </c>
      <c r="AA533" s="4">
        <f t="shared" si="48"/>
        <v>38.144000000000005</v>
      </c>
    </row>
    <row r="534" spans="1:27" x14ac:dyDescent="0.2">
      <c r="A534">
        <v>533</v>
      </c>
      <c r="B534" t="s">
        <v>1819</v>
      </c>
      <c r="C534" s="5">
        <v>42985</v>
      </c>
      <c r="D534" s="5" t="str">
        <f t="shared" si="53"/>
        <v>2017-09</v>
      </c>
      <c r="E534" s="5">
        <v>42989</v>
      </c>
      <c r="F534" t="s">
        <v>55</v>
      </c>
      <c r="G534" t="s">
        <v>1820</v>
      </c>
      <c r="H534" t="s">
        <v>1821</v>
      </c>
      <c r="I534" t="s">
        <v>31</v>
      </c>
      <c r="J534" t="s">
        <v>32</v>
      </c>
      <c r="K534" t="s">
        <v>47</v>
      </c>
      <c r="L534" t="s">
        <v>48</v>
      </c>
      <c r="M534">
        <v>90032</v>
      </c>
      <c r="N534" t="s">
        <v>49</v>
      </c>
      <c r="O534" t="s">
        <v>1822</v>
      </c>
      <c r="P534" t="s">
        <v>37</v>
      </c>
      <c r="Q534" t="s">
        <v>70</v>
      </c>
      <c r="R534" t="s">
        <v>1823</v>
      </c>
      <c r="S534">
        <v>47.94</v>
      </c>
      <c r="T534">
        <v>3</v>
      </c>
      <c r="U534">
        <v>0</v>
      </c>
      <c r="V534">
        <v>2.3969999999999985</v>
      </c>
      <c r="W534" s="6">
        <f t="shared" si="52"/>
        <v>4.9999999999999968E-2</v>
      </c>
      <c r="X534" s="4">
        <f t="shared" si="49"/>
        <v>0.79899999999999949</v>
      </c>
      <c r="Y534" s="4">
        <f t="shared" si="50"/>
        <v>15.979999999999999</v>
      </c>
      <c r="Z534" s="4">
        <f t="shared" si="51"/>
        <v>15.979999999999999</v>
      </c>
      <c r="AA534" s="4">
        <f t="shared" si="48"/>
        <v>0</v>
      </c>
    </row>
    <row r="535" spans="1:27" x14ac:dyDescent="0.2">
      <c r="A535">
        <v>534</v>
      </c>
      <c r="B535" t="s">
        <v>1824</v>
      </c>
      <c r="C535" s="5">
        <v>42519</v>
      </c>
      <c r="D535" s="5" t="str">
        <f t="shared" si="53"/>
        <v>2016-05</v>
      </c>
      <c r="E535" s="5">
        <v>42522</v>
      </c>
      <c r="F535" t="s">
        <v>28</v>
      </c>
      <c r="G535" t="s">
        <v>1825</v>
      </c>
      <c r="H535" t="s">
        <v>1826</v>
      </c>
      <c r="I535" t="s">
        <v>31</v>
      </c>
      <c r="J535" t="s">
        <v>32</v>
      </c>
      <c r="K535" t="s">
        <v>1827</v>
      </c>
      <c r="L535" t="s">
        <v>363</v>
      </c>
      <c r="M535">
        <v>36116</v>
      </c>
      <c r="N535" t="s">
        <v>35</v>
      </c>
      <c r="O535" t="s">
        <v>1828</v>
      </c>
      <c r="P535" t="s">
        <v>76</v>
      </c>
      <c r="Q535" t="s">
        <v>77</v>
      </c>
      <c r="R535" t="s">
        <v>1829</v>
      </c>
      <c r="S535">
        <v>979.95</v>
      </c>
      <c r="T535">
        <v>5</v>
      </c>
      <c r="U535">
        <v>0</v>
      </c>
      <c r="V535">
        <v>274.38600000000008</v>
      </c>
      <c r="W535" s="6">
        <f t="shared" si="52"/>
        <v>0.28000000000000008</v>
      </c>
      <c r="X535" s="4">
        <f t="shared" si="49"/>
        <v>54.877200000000016</v>
      </c>
      <c r="Y535" s="4">
        <f t="shared" si="50"/>
        <v>195.99</v>
      </c>
      <c r="Z535" s="4">
        <f t="shared" si="51"/>
        <v>195.99</v>
      </c>
      <c r="AA535" s="4">
        <f t="shared" si="48"/>
        <v>0</v>
      </c>
    </row>
    <row r="536" spans="1:27" x14ac:dyDescent="0.2">
      <c r="A536">
        <v>535</v>
      </c>
      <c r="B536" t="s">
        <v>1824</v>
      </c>
      <c r="C536" s="5">
        <v>42519</v>
      </c>
      <c r="D536" s="5" t="str">
        <f t="shared" si="53"/>
        <v>2016-05</v>
      </c>
      <c r="E536" s="5">
        <v>42522</v>
      </c>
      <c r="F536" t="s">
        <v>28</v>
      </c>
      <c r="G536" t="s">
        <v>1825</v>
      </c>
      <c r="H536" t="s">
        <v>1826</v>
      </c>
      <c r="I536" t="s">
        <v>31</v>
      </c>
      <c r="J536" t="s">
        <v>32</v>
      </c>
      <c r="K536" t="s">
        <v>1827</v>
      </c>
      <c r="L536" t="s">
        <v>363</v>
      </c>
      <c r="M536">
        <v>36116</v>
      </c>
      <c r="N536" t="s">
        <v>35</v>
      </c>
      <c r="O536" t="s">
        <v>1030</v>
      </c>
      <c r="P536" t="s">
        <v>51</v>
      </c>
      <c r="Q536" t="s">
        <v>80</v>
      </c>
      <c r="R536" t="s">
        <v>1031</v>
      </c>
      <c r="S536">
        <v>22.75</v>
      </c>
      <c r="T536">
        <v>5</v>
      </c>
      <c r="U536">
        <v>0</v>
      </c>
      <c r="V536">
        <v>11.375</v>
      </c>
      <c r="W536" s="6">
        <f t="shared" si="52"/>
        <v>0.5</v>
      </c>
      <c r="X536" s="4">
        <f t="shared" si="49"/>
        <v>2.2749999999999999</v>
      </c>
      <c r="Y536" s="4">
        <f t="shared" si="50"/>
        <v>4.55</v>
      </c>
      <c r="Z536" s="4">
        <f t="shared" si="51"/>
        <v>4.55</v>
      </c>
      <c r="AA536" s="4">
        <f t="shared" si="48"/>
        <v>0</v>
      </c>
    </row>
    <row r="537" spans="1:27" x14ac:dyDescent="0.2">
      <c r="A537">
        <v>536</v>
      </c>
      <c r="B537" t="s">
        <v>1830</v>
      </c>
      <c r="C537" s="5">
        <v>42561</v>
      </c>
      <c r="D537" s="5" t="str">
        <f t="shared" si="53"/>
        <v>2016-07</v>
      </c>
      <c r="E537" s="5">
        <v>42567</v>
      </c>
      <c r="F537" t="s">
        <v>55</v>
      </c>
      <c r="G537" t="s">
        <v>1831</v>
      </c>
      <c r="H537" t="s">
        <v>1832</v>
      </c>
      <c r="I537" t="s">
        <v>31</v>
      </c>
      <c r="J537" t="s">
        <v>32</v>
      </c>
      <c r="K537" t="s">
        <v>1833</v>
      </c>
      <c r="L537" t="s">
        <v>315</v>
      </c>
      <c r="M537">
        <v>85204</v>
      </c>
      <c r="N537" t="s">
        <v>49</v>
      </c>
      <c r="O537" t="s">
        <v>1834</v>
      </c>
      <c r="P537" t="s">
        <v>51</v>
      </c>
      <c r="Q537" t="s">
        <v>64</v>
      </c>
      <c r="R537" t="s">
        <v>1835</v>
      </c>
      <c r="S537">
        <v>16.768000000000001</v>
      </c>
      <c r="T537">
        <v>2</v>
      </c>
      <c r="U537">
        <v>0.2</v>
      </c>
      <c r="V537">
        <v>1.4672000000000001</v>
      </c>
      <c r="W537" s="6">
        <f t="shared" si="52"/>
        <v>8.7499999999999994E-2</v>
      </c>
      <c r="X537" s="4">
        <f t="shared" si="49"/>
        <v>0.73360000000000003</v>
      </c>
      <c r="Y537" s="4">
        <f t="shared" si="50"/>
        <v>8.3840000000000003</v>
      </c>
      <c r="Z537" s="4">
        <f t="shared" si="51"/>
        <v>10.48</v>
      </c>
      <c r="AA537" s="4">
        <f t="shared" si="48"/>
        <v>3.3536000000000001</v>
      </c>
    </row>
    <row r="538" spans="1:27" x14ac:dyDescent="0.2">
      <c r="A538">
        <v>537</v>
      </c>
      <c r="B538" t="s">
        <v>1836</v>
      </c>
      <c r="C538" s="5">
        <v>42981</v>
      </c>
      <c r="D538" s="5" t="str">
        <f t="shared" si="53"/>
        <v>2017-09</v>
      </c>
      <c r="E538" s="5">
        <v>42986</v>
      </c>
      <c r="F538" t="s">
        <v>28</v>
      </c>
      <c r="G538" t="s">
        <v>1837</v>
      </c>
      <c r="H538" t="s">
        <v>1838</v>
      </c>
      <c r="I538" t="s">
        <v>31</v>
      </c>
      <c r="J538" t="s">
        <v>32</v>
      </c>
      <c r="K538" t="s">
        <v>308</v>
      </c>
      <c r="L538" t="s">
        <v>216</v>
      </c>
      <c r="M538">
        <v>60653</v>
      </c>
      <c r="N538" t="s">
        <v>110</v>
      </c>
      <c r="O538" t="s">
        <v>1839</v>
      </c>
      <c r="P538" t="s">
        <v>51</v>
      </c>
      <c r="Q538" t="s">
        <v>80</v>
      </c>
      <c r="R538" t="s">
        <v>1840</v>
      </c>
      <c r="S538">
        <v>42.615999999999993</v>
      </c>
      <c r="T538">
        <v>7</v>
      </c>
      <c r="U538">
        <v>0.8</v>
      </c>
      <c r="V538">
        <v>-68.185600000000022</v>
      </c>
      <c r="W538" s="6">
        <f t="shared" si="52"/>
        <v>-1.6000000000000008</v>
      </c>
      <c r="X538" s="4">
        <f t="shared" si="49"/>
        <v>-9.7408000000000037</v>
      </c>
      <c r="Y538" s="4">
        <f t="shared" si="50"/>
        <v>6.0879999999999992</v>
      </c>
      <c r="Z538" s="4">
        <f t="shared" si="51"/>
        <v>30.44</v>
      </c>
      <c r="AA538" s="4">
        <f t="shared" si="48"/>
        <v>34.092799999999997</v>
      </c>
    </row>
    <row r="539" spans="1:27" x14ac:dyDescent="0.2">
      <c r="A539">
        <v>538</v>
      </c>
      <c r="B539" t="s">
        <v>1841</v>
      </c>
      <c r="C539" s="5">
        <v>42341</v>
      </c>
      <c r="D539" s="5" t="str">
        <f t="shared" si="53"/>
        <v>2015-12</v>
      </c>
      <c r="E539" s="5">
        <v>42346</v>
      </c>
      <c r="F539" t="s">
        <v>55</v>
      </c>
      <c r="G539" t="s">
        <v>769</v>
      </c>
      <c r="H539" t="s">
        <v>770</v>
      </c>
      <c r="I539" t="s">
        <v>107</v>
      </c>
      <c r="J539" t="s">
        <v>32</v>
      </c>
      <c r="K539" t="s">
        <v>271</v>
      </c>
      <c r="L539" t="s">
        <v>272</v>
      </c>
      <c r="M539">
        <v>10009</v>
      </c>
      <c r="N539" t="s">
        <v>153</v>
      </c>
      <c r="O539" t="s">
        <v>1842</v>
      </c>
      <c r="P539" t="s">
        <v>51</v>
      </c>
      <c r="Q539" t="s">
        <v>80</v>
      </c>
      <c r="R539" t="s">
        <v>1843</v>
      </c>
      <c r="S539">
        <v>10.752000000000001</v>
      </c>
      <c r="T539">
        <v>4</v>
      </c>
      <c r="U539">
        <v>0.2</v>
      </c>
      <c r="V539">
        <v>3.359999999999999</v>
      </c>
      <c r="W539" s="6">
        <f t="shared" si="52"/>
        <v>0.31249999999999989</v>
      </c>
      <c r="X539" s="4">
        <f t="shared" si="49"/>
        <v>0.83999999999999975</v>
      </c>
      <c r="Y539" s="4">
        <f t="shared" si="50"/>
        <v>2.6880000000000002</v>
      </c>
      <c r="Z539" s="4">
        <f t="shared" si="51"/>
        <v>3.36</v>
      </c>
      <c r="AA539" s="4">
        <f t="shared" si="48"/>
        <v>2.1504000000000003</v>
      </c>
    </row>
    <row r="540" spans="1:27" x14ac:dyDescent="0.2">
      <c r="A540">
        <v>539</v>
      </c>
      <c r="B540" t="s">
        <v>1844</v>
      </c>
      <c r="C540" s="5">
        <v>42345</v>
      </c>
      <c r="D540" s="5" t="str">
        <f t="shared" si="53"/>
        <v>2015-12</v>
      </c>
      <c r="E540" s="5">
        <v>42349</v>
      </c>
      <c r="F540" t="s">
        <v>55</v>
      </c>
      <c r="G540" t="s">
        <v>1845</v>
      </c>
      <c r="H540" t="s">
        <v>1846</v>
      </c>
      <c r="I540" t="s">
        <v>31</v>
      </c>
      <c r="J540" t="s">
        <v>32</v>
      </c>
      <c r="K540" t="s">
        <v>33</v>
      </c>
      <c r="L540" t="s">
        <v>34</v>
      </c>
      <c r="M540">
        <v>42420</v>
      </c>
      <c r="N540" t="s">
        <v>35</v>
      </c>
      <c r="O540" t="s">
        <v>1847</v>
      </c>
      <c r="P540" t="s">
        <v>51</v>
      </c>
      <c r="Q540" t="s">
        <v>83</v>
      </c>
      <c r="R540" t="s">
        <v>1848</v>
      </c>
      <c r="S540">
        <v>152.94</v>
      </c>
      <c r="T540">
        <v>3</v>
      </c>
      <c r="U540">
        <v>0</v>
      </c>
      <c r="V540">
        <v>41.293800000000005</v>
      </c>
      <c r="W540" s="6">
        <f t="shared" si="52"/>
        <v>0.27</v>
      </c>
      <c r="X540" s="4">
        <f t="shared" si="49"/>
        <v>13.764600000000002</v>
      </c>
      <c r="Y540" s="4">
        <f t="shared" si="50"/>
        <v>50.98</v>
      </c>
      <c r="Z540" s="4">
        <f t="shared" si="51"/>
        <v>50.98</v>
      </c>
      <c r="AA540" s="4">
        <f t="shared" si="48"/>
        <v>0</v>
      </c>
    </row>
    <row r="541" spans="1:27" x14ac:dyDescent="0.2">
      <c r="A541">
        <v>540</v>
      </c>
      <c r="B541" t="s">
        <v>1844</v>
      </c>
      <c r="C541" s="5">
        <v>42345</v>
      </c>
      <c r="D541" s="5" t="str">
        <f t="shared" si="53"/>
        <v>2015-12</v>
      </c>
      <c r="E541" s="5">
        <v>42349</v>
      </c>
      <c r="F541" t="s">
        <v>55</v>
      </c>
      <c r="G541" t="s">
        <v>1845</v>
      </c>
      <c r="H541" t="s">
        <v>1846</v>
      </c>
      <c r="I541" t="s">
        <v>31</v>
      </c>
      <c r="J541" t="s">
        <v>32</v>
      </c>
      <c r="K541" t="s">
        <v>33</v>
      </c>
      <c r="L541" t="s">
        <v>34</v>
      </c>
      <c r="M541">
        <v>42420</v>
      </c>
      <c r="N541" t="s">
        <v>35</v>
      </c>
      <c r="O541" t="s">
        <v>1849</v>
      </c>
      <c r="P541" t="s">
        <v>37</v>
      </c>
      <c r="Q541" t="s">
        <v>41</v>
      </c>
      <c r="R541" t="s">
        <v>1850</v>
      </c>
      <c r="S541">
        <v>283.92</v>
      </c>
      <c r="T541">
        <v>4</v>
      </c>
      <c r="U541">
        <v>0</v>
      </c>
      <c r="V541">
        <v>70.980000000000018</v>
      </c>
      <c r="W541" s="6">
        <f t="shared" si="52"/>
        <v>0.25000000000000006</v>
      </c>
      <c r="X541" s="4">
        <f t="shared" si="49"/>
        <v>17.745000000000005</v>
      </c>
      <c r="Y541" s="4">
        <f t="shared" si="50"/>
        <v>70.98</v>
      </c>
      <c r="Z541" s="4">
        <f t="shared" si="51"/>
        <v>70.98</v>
      </c>
      <c r="AA541" s="4">
        <f t="shared" si="48"/>
        <v>0</v>
      </c>
    </row>
    <row r="542" spans="1:27" x14ac:dyDescent="0.2">
      <c r="A542">
        <v>541</v>
      </c>
      <c r="B542" t="s">
        <v>1851</v>
      </c>
      <c r="C542" s="5">
        <v>41671</v>
      </c>
      <c r="D542" s="5" t="str">
        <f t="shared" si="53"/>
        <v>2014-02</v>
      </c>
      <c r="E542" s="5">
        <v>41673</v>
      </c>
      <c r="F542" t="s">
        <v>193</v>
      </c>
      <c r="G542" t="s">
        <v>1852</v>
      </c>
      <c r="H542" t="s">
        <v>1853</v>
      </c>
      <c r="I542" t="s">
        <v>31</v>
      </c>
      <c r="J542" t="s">
        <v>32</v>
      </c>
      <c r="K542" t="s">
        <v>1854</v>
      </c>
      <c r="L542" t="s">
        <v>119</v>
      </c>
      <c r="M542">
        <v>54302</v>
      </c>
      <c r="N542" t="s">
        <v>110</v>
      </c>
      <c r="O542" t="s">
        <v>1855</v>
      </c>
      <c r="P542" t="s">
        <v>76</v>
      </c>
      <c r="Q542" t="s">
        <v>166</v>
      </c>
      <c r="R542" t="s">
        <v>1856</v>
      </c>
      <c r="S542">
        <v>468.90000000000003</v>
      </c>
      <c r="T542">
        <v>6</v>
      </c>
      <c r="U542">
        <v>0</v>
      </c>
      <c r="V542">
        <v>206.31600000000006</v>
      </c>
      <c r="W542" s="6">
        <f t="shared" si="52"/>
        <v>0.44000000000000011</v>
      </c>
      <c r="X542" s="4">
        <f t="shared" si="49"/>
        <v>34.38600000000001</v>
      </c>
      <c r="Y542" s="4">
        <f t="shared" si="50"/>
        <v>78.150000000000006</v>
      </c>
      <c r="Z542" s="4">
        <f t="shared" si="51"/>
        <v>78.150000000000006</v>
      </c>
      <c r="AA542" s="4">
        <f t="shared" si="48"/>
        <v>0</v>
      </c>
    </row>
    <row r="543" spans="1:27" x14ac:dyDescent="0.2">
      <c r="A543">
        <v>542</v>
      </c>
      <c r="B543" t="s">
        <v>1857</v>
      </c>
      <c r="C543" s="5">
        <v>42565</v>
      </c>
      <c r="D543" s="5" t="str">
        <f t="shared" si="53"/>
        <v>2016-07</v>
      </c>
      <c r="E543" s="5">
        <v>42568</v>
      </c>
      <c r="F543" t="s">
        <v>193</v>
      </c>
      <c r="G543" t="s">
        <v>225</v>
      </c>
      <c r="H543" t="s">
        <v>226</v>
      </c>
      <c r="I543" t="s">
        <v>46</v>
      </c>
      <c r="J543" t="s">
        <v>32</v>
      </c>
      <c r="K543" t="s">
        <v>1319</v>
      </c>
      <c r="L543" t="s">
        <v>315</v>
      </c>
      <c r="M543">
        <v>85705</v>
      </c>
      <c r="N543" t="s">
        <v>49</v>
      </c>
      <c r="O543" t="s">
        <v>1858</v>
      </c>
      <c r="P543" t="s">
        <v>76</v>
      </c>
      <c r="Q543" t="s">
        <v>77</v>
      </c>
      <c r="R543" t="s">
        <v>1859</v>
      </c>
      <c r="S543">
        <v>380.86400000000003</v>
      </c>
      <c r="T543">
        <v>8</v>
      </c>
      <c r="U543">
        <v>0.2</v>
      </c>
      <c r="V543">
        <v>38.086400000000026</v>
      </c>
      <c r="W543" s="6">
        <f t="shared" si="52"/>
        <v>0.10000000000000006</v>
      </c>
      <c r="X543" s="4">
        <f t="shared" si="49"/>
        <v>4.7608000000000033</v>
      </c>
      <c r="Y543" s="4">
        <f t="shared" si="50"/>
        <v>47.608000000000004</v>
      </c>
      <c r="Z543" s="4">
        <f t="shared" si="51"/>
        <v>59.510000000000005</v>
      </c>
      <c r="AA543" s="4">
        <f t="shared" si="48"/>
        <v>76.172800000000009</v>
      </c>
    </row>
    <row r="544" spans="1:27" x14ac:dyDescent="0.2">
      <c r="A544">
        <v>543</v>
      </c>
      <c r="B544" t="s">
        <v>1860</v>
      </c>
      <c r="C544" s="5">
        <v>42356</v>
      </c>
      <c r="D544" s="5" t="str">
        <f t="shared" si="53"/>
        <v>2015-12</v>
      </c>
      <c r="E544" s="5">
        <v>42361</v>
      </c>
      <c r="F544" t="s">
        <v>55</v>
      </c>
      <c r="G544" t="s">
        <v>1861</v>
      </c>
      <c r="H544" t="s">
        <v>1862</v>
      </c>
      <c r="I544" t="s">
        <v>31</v>
      </c>
      <c r="J544" t="s">
        <v>32</v>
      </c>
      <c r="K544" t="s">
        <v>323</v>
      </c>
      <c r="L544" t="s">
        <v>503</v>
      </c>
      <c r="M544">
        <v>45503</v>
      </c>
      <c r="N544" t="s">
        <v>153</v>
      </c>
      <c r="O544" t="s">
        <v>1699</v>
      </c>
      <c r="P544" t="s">
        <v>51</v>
      </c>
      <c r="Q544" t="s">
        <v>64</v>
      </c>
      <c r="R544" t="s">
        <v>1700</v>
      </c>
      <c r="S544">
        <v>646.77600000000007</v>
      </c>
      <c r="T544">
        <v>9</v>
      </c>
      <c r="U544">
        <v>0.2</v>
      </c>
      <c r="V544">
        <v>-145.52460000000002</v>
      </c>
      <c r="W544" s="6">
        <f t="shared" si="52"/>
        <v>-0.22500000000000001</v>
      </c>
      <c r="X544" s="4">
        <f t="shared" si="49"/>
        <v>-16.169400000000003</v>
      </c>
      <c r="Y544" s="4">
        <f t="shared" si="50"/>
        <v>71.864000000000004</v>
      </c>
      <c r="Z544" s="4">
        <f t="shared" si="51"/>
        <v>89.830000000000013</v>
      </c>
      <c r="AA544" s="4">
        <f t="shared" si="48"/>
        <v>129.35520000000002</v>
      </c>
    </row>
    <row r="545" spans="1:27" x14ac:dyDescent="0.2">
      <c r="A545">
        <v>544</v>
      </c>
      <c r="B545" t="s">
        <v>1863</v>
      </c>
      <c r="C545" s="5">
        <v>41770</v>
      </c>
      <c r="D545" s="5" t="str">
        <f t="shared" si="53"/>
        <v>2014-05</v>
      </c>
      <c r="E545" s="5">
        <v>41775</v>
      </c>
      <c r="F545" t="s">
        <v>55</v>
      </c>
      <c r="G545" t="s">
        <v>392</v>
      </c>
      <c r="H545" t="s">
        <v>393</v>
      </c>
      <c r="I545" t="s">
        <v>31</v>
      </c>
      <c r="J545" t="s">
        <v>32</v>
      </c>
      <c r="K545" t="s">
        <v>108</v>
      </c>
      <c r="L545" t="s">
        <v>109</v>
      </c>
      <c r="M545">
        <v>76106</v>
      </c>
      <c r="N545" t="s">
        <v>110</v>
      </c>
      <c r="O545" t="s">
        <v>1864</v>
      </c>
      <c r="P545" t="s">
        <v>76</v>
      </c>
      <c r="Q545" t="s">
        <v>166</v>
      </c>
      <c r="R545" t="s">
        <v>1865</v>
      </c>
      <c r="S545">
        <v>58.112000000000002</v>
      </c>
      <c r="T545">
        <v>2</v>
      </c>
      <c r="U545">
        <v>0.2</v>
      </c>
      <c r="V545">
        <v>7.263999999999994</v>
      </c>
      <c r="W545" s="6">
        <f t="shared" si="52"/>
        <v>0.12499999999999989</v>
      </c>
      <c r="X545" s="4">
        <f t="shared" si="49"/>
        <v>3.631999999999997</v>
      </c>
      <c r="Y545" s="4">
        <f t="shared" si="50"/>
        <v>29.056000000000001</v>
      </c>
      <c r="Z545" s="4">
        <f t="shared" si="51"/>
        <v>36.32</v>
      </c>
      <c r="AA545" s="4">
        <f t="shared" si="48"/>
        <v>11.622400000000001</v>
      </c>
    </row>
    <row r="546" spans="1:27" x14ac:dyDescent="0.2">
      <c r="A546">
        <v>545</v>
      </c>
      <c r="B546" t="s">
        <v>1863</v>
      </c>
      <c r="C546" s="5">
        <v>41770</v>
      </c>
      <c r="D546" s="5" t="str">
        <f t="shared" si="53"/>
        <v>2014-05</v>
      </c>
      <c r="E546" s="5">
        <v>41775</v>
      </c>
      <c r="F546" t="s">
        <v>55</v>
      </c>
      <c r="G546" t="s">
        <v>392</v>
      </c>
      <c r="H546" t="s">
        <v>393</v>
      </c>
      <c r="I546" t="s">
        <v>31</v>
      </c>
      <c r="J546" t="s">
        <v>32</v>
      </c>
      <c r="K546" t="s">
        <v>108</v>
      </c>
      <c r="L546" t="s">
        <v>109</v>
      </c>
      <c r="M546">
        <v>76106</v>
      </c>
      <c r="N546" t="s">
        <v>110</v>
      </c>
      <c r="O546" t="s">
        <v>1866</v>
      </c>
      <c r="P546" t="s">
        <v>76</v>
      </c>
      <c r="Q546" t="s">
        <v>77</v>
      </c>
      <c r="R546" t="s">
        <v>1867</v>
      </c>
      <c r="S546">
        <v>100.792</v>
      </c>
      <c r="T546">
        <v>1</v>
      </c>
      <c r="U546">
        <v>0.2</v>
      </c>
      <c r="V546">
        <v>6.2995000000000019</v>
      </c>
      <c r="W546" s="6">
        <f t="shared" si="52"/>
        <v>6.2500000000000014E-2</v>
      </c>
      <c r="X546" s="4">
        <f t="shared" si="49"/>
        <v>6.2995000000000019</v>
      </c>
      <c r="Y546" s="4">
        <f t="shared" si="50"/>
        <v>100.792</v>
      </c>
      <c r="Z546" s="4">
        <f t="shared" si="51"/>
        <v>125.99</v>
      </c>
      <c r="AA546" s="4">
        <f t="shared" si="48"/>
        <v>20.1584</v>
      </c>
    </row>
    <row r="547" spans="1:27" x14ac:dyDescent="0.2">
      <c r="A547">
        <v>546</v>
      </c>
      <c r="B547" t="s">
        <v>1863</v>
      </c>
      <c r="C547" s="5">
        <v>41770</v>
      </c>
      <c r="D547" s="5" t="str">
        <f t="shared" si="53"/>
        <v>2014-05</v>
      </c>
      <c r="E547" s="5">
        <v>41775</v>
      </c>
      <c r="F547" t="s">
        <v>55</v>
      </c>
      <c r="G547" t="s">
        <v>392</v>
      </c>
      <c r="H547" t="s">
        <v>393</v>
      </c>
      <c r="I547" t="s">
        <v>31</v>
      </c>
      <c r="J547" t="s">
        <v>32</v>
      </c>
      <c r="K547" t="s">
        <v>108</v>
      </c>
      <c r="L547" t="s">
        <v>109</v>
      </c>
      <c r="M547">
        <v>76106</v>
      </c>
      <c r="N547" t="s">
        <v>110</v>
      </c>
      <c r="O547" t="s">
        <v>1868</v>
      </c>
      <c r="P547" t="s">
        <v>37</v>
      </c>
      <c r="Q547" t="s">
        <v>70</v>
      </c>
      <c r="R547" t="s">
        <v>1869</v>
      </c>
      <c r="S547">
        <v>66.112000000000009</v>
      </c>
      <c r="T547">
        <v>4</v>
      </c>
      <c r="U547">
        <v>0.6</v>
      </c>
      <c r="V547">
        <v>-84.292799999999986</v>
      </c>
      <c r="W547" s="6">
        <f t="shared" si="52"/>
        <v>-1.2749999999999997</v>
      </c>
      <c r="X547" s="4">
        <f t="shared" si="49"/>
        <v>-21.073199999999996</v>
      </c>
      <c r="Y547" s="4">
        <f t="shared" si="50"/>
        <v>16.528000000000002</v>
      </c>
      <c r="Z547" s="4">
        <f t="shared" si="51"/>
        <v>41.32</v>
      </c>
      <c r="AA547" s="4">
        <f t="shared" si="48"/>
        <v>39.667200000000001</v>
      </c>
    </row>
    <row r="548" spans="1:27" x14ac:dyDescent="0.2">
      <c r="A548">
        <v>547</v>
      </c>
      <c r="B548" t="s">
        <v>1870</v>
      </c>
      <c r="C548" s="5">
        <v>43058</v>
      </c>
      <c r="D548" s="5" t="str">
        <f t="shared" si="53"/>
        <v>2017-11</v>
      </c>
      <c r="E548" s="5">
        <v>43061</v>
      </c>
      <c r="F548" t="s">
        <v>193</v>
      </c>
      <c r="G548" t="s">
        <v>1871</v>
      </c>
      <c r="H548" t="s">
        <v>1872</v>
      </c>
      <c r="I548" t="s">
        <v>107</v>
      </c>
      <c r="J548" t="s">
        <v>32</v>
      </c>
      <c r="K548" t="s">
        <v>271</v>
      </c>
      <c r="L548" t="s">
        <v>272</v>
      </c>
      <c r="M548">
        <v>10035</v>
      </c>
      <c r="N548" t="s">
        <v>153</v>
      </c>
      <c r="O548" t="s">
        <v>1873</v>
      </c>
      <c r="P548" t="s">
        <v>51</v>
      </c>
      <c r="Q548" t="s">
        <v>80</v>
      </c>
      <c r="R548" t="s">
        <v>1874</v>
      </c>
      <c r="S548">
        <v>41.28</v>
      </c>
      <c r="T548">
        <v>6</v>
      </c>
      <c r="U548">
        <v>0.2</v>
      </c>
      <c r="V548">
        <v>13.931999999999999</v>
      </c>
      <c r="W548" s="6">
        <f t="shared" si="52"/>
        <v>0.33749999999999997</v>
      </c>
      <c r="X548" s="4">
        <f t="shared" si="49"/>
        <v>2.3219999999999996</v>
      </c>
      <c r="Y548" s="4">
        <f t="shared" si="50"/>
        <v>6.88</v>
      </c>
      <c r="Z548" s="4">
        <f t="shared" si="51"/>
        <v>8.6</v>
      </c>
      <c r="AA548" s="4">
        <f t="shared" si="48"/>
        <v>8.2560000000000002</v>
      </c>
    </row>
    <row r="549" spans="1:27" x14ac:dyDescent="0.2">
      <c r="A549">
        <v>548</v>
      </c>
      <c r="B549" t="s">
        <v>1870</v>
      </c>
      <c r="C549" s="5">
        <v>43058</v>
      </c>
      <c r="D549" s="5" t="str">
        <f t="shared" si="53"/>
        <v>2017-11</v>
      </c>
      <c r="E549" s="5">
        <v>43061</v>
      </c>
      <c r="F549" t="s">
        <v>193</v>
      </c>
      <c r="G549" t="s">
        <v>1871</v>
      </c>
      <c r="H549" t="s">
        <v>1872</v>
      </c>
      <c r="I549" t="s">
        <v>107</v>
      </c>
      <c r="J549" t="s">
        <v>32</v>
      </c>
      <c r="K549" t="s">
        <v>271</v>
      </c>
      <c r="L549" t="s">
        <v>272</v>
      </c>
      <c r="M549">
        <v>10035</v>
      </c>
      <c r="N549" t="s">
        <v>153</v>
      </c>
      <c r="O549" t="s">
        <v>1875</v>
      </c>
      <c r="P549" t="s">
        <v>51</v>
      </c>
      <c r="Q549" t="s">
        <v>95</v>
      </c>
      <c r="R549" t="s">
        <v>1876</v>
      </c>
      <c r="S549">
        <v>13.36</v>
      </c>
      <c r="T549">
        <v>2</v>
      </c>
      <c r="U549">
        <v>0</v>
      </c>
      <c r="V549">
        <v>6.4127999999999998</v>
      </c>
      <c r="W549" s="6">
        <f t="shared" si="52"/>
        <v>0.48</v>
      </c>
      <c r="X549" s="4">
        <f t="shared" si="49"/>
        <v>3.2063999999999999</v>
      </c>
      <c r="Y549" s="4">
        <f t="shared" si="50"/>
        <v>6.68</v>
      </c>
      <c r="Z549" s="4">
        <f t="shared" si="51"/>
        <v>6.68</v>
      </c>
      <c r="AA549" s="4">
        <f t="shared" si="48"/>
        <v>0</v>
      </c>
    </row>
    <row r="550" spans="1:27" x14ac:dyDescent="0.2">
      <c r="A550">
        <v>549</v>
      </c>
      <c r="B550" t="s">
        <v>1877</v>
      </c>
      <c r="C550" s="5">
        <v>42323</v>
      </c>
      <c r="D550" s="5" t="str">
        <f t="shared" si="53"/>
        <v>2015-11</v>
      </c>
      <c r="E550" s="5">
        <v>42325</v>
      </c>
      <c r="F550" t="s">
        <v>28</v>
      </c>
      <c r="G550" t="s">
        <v>1367</v>
      </c>
      <c r="H550" t="s">
        <v>1368</v>
      </c>
      <c r="I550" t="s">
        <v>46</v>
      </c>
      <c r="J550" t="s">
        <v>32</v>
      </c>
      <c r="K550" t="s">
        <v>308</v>
      </c>
      <c r="L550" t="s">
        <v>216</v>
      </c>
      <c r="M550">
        <v>60653</v>
      </c>
      <c r="N550" t="s">
        <v>110</v>
      </c>
      <c r="O550" t="s">
        <v>282</v>
      </c>
      <c r="P550" t="s">
        <v>51</v>
      </c>
      <c r="Q550" t="s">
        <v>64</v>
      </c>
      <c r="R550" t="s">
        <v>283</v>
      </c>
      <c r="S550">
        <v>250.27199999999999</v>
      </c>
      <c r="T550">
        <v>9</v>
      </c>
      <c r="U550">
        <v>0.2</v>
      </c>
      <c r="V550">
        <v>15.641999999999982</v>
      </c>
      <c r="W550" s="6">
        <f t="shared" si="52"/>
        <v>6.2499999999999931E-2</v>
      </c>
      <c r="X550" s="4">
        <f t="shared" si="49"/>
        <v>1.737999999999998</v>
      </c>
      <c r="Y550" s="4">
        <f t="shared" si="50"/>
        <v>27.808</v>
      </c>
      <c r="Z550" s="4">
        <f t="shared" si="51"/>
        <v>34.76</v>
      </c>
      <c r="AA550" s="4">
        <f t="shared" si="48"/>
        <v>50.054400000000001</v>
      </c>
    </row>
    <row r="551" spans="1:27" x14ac:dyDescent="0.2">
      <c r="A551">
        <v>550</v>
      </c>
      <c r="B551" t="s">
        <v>1877</v>
      </c>
      <c r="C551" s="5">
        <v>42323</v>
      </c>
      <c r="D551" s="5" t="str">
        <f t="shared" si="53"/>
        <v>2015-11</v>
      </c>
      <c r="E551" s="5">
        <v>42325</v>
      </c>
      <c r="F551" t="s">
        <v>28</v>
      </c>
      <c r="G551" t="s">
        <v>1367</v>
      </c>
      <c r="H551" t="s">
        <v>1368</v>
      </c>
      <c r="I551" t="s">
        <v>46</v>
      </c>
      <c r="J551" t="s">
        <v>32</v>
      </c>
      <c r="K551" t="s">
        <v>308</v>
      </c>
      <c r="L551" t="s">
        <v>216</v>
      </c>
      <c r="M551">
        <v>60653</v>
      </c>
      <c r="N551" t="s">
        <v>110</v>
      </c>
      <c r="O551" t="s">
        <v>426</v>
      </c>
      <c r="P551" t="s">
        <v>51</v>
      </c>
      <c r="Q551" t="s">
        <v>80</v>
      </c>
      <c r="R551" t="s">
        <v>427</v>
      </c>
      <c r="S551">
        <v>11.363999999999997</v>
      </c>
      <c r="T551">
        <v>3</v>
      </c>
      <c r="U551">
        <v>0.8</v>
      </c>
      <c r="V551">
        <v>-17.045999999999999</v>
      </c>
      <c r="W551" s="6">
        <f t="shared" si="52"/>
        <v>-1.5000000000000002</v>
      </c>
      <c r="X551" s="4">
        <f t="shared" si="49"/>
        <v>-5.6819999999999995</v>
      </c>
      <c r="Y551" s="4">
        <f t="shared" si="50"/>
        <v>3.7879999999999989</v>
      </c>
      <c r="Z551" s="4">
        <f t="shared" si="51"/>
        <v>18.940000000000001</v>
      </c>
      <c r="AA551" s="4">
        <f t="shared" si="48"/>
        <v>9.0911999999999988</v>
      </c>
    </row>
    <row r="552" spans="1:27" x14ac:dyDescent="0.2">
      <c r="A552">
        <v>551</v>
      </c>
      <c r="B552" t="s">
        <v>1877</v>
      </c>
      <c r="C552" s="5">
        <v>42323</v>
      </c>
      <c r="D552" s="5" t="str">
        <f t="shared" si="53"/>
        <v>2015-11</v>
      </c>
      <c r="E552" s="5">
        <v>42325</v>
      </c>
      <c r="F552" t="s">
        <v>28</v>
      </c>
      <c r="G552" t="s">
        <v>1367</v>
      </c>
      <c r="H552" t="s">
        <v>1368</v>
      </c>
      <c r="I552" t="s">
        <v>46</v>
      </c>
      <c r="J552" t="s">
        <v>32</v>
      </c>
      <c r="K552" t="s">
        <v>308</v>
      </c>
      <c r="L552" t="s">
        <v>216</v>
      </c>
      <c r="M552">
        <v>60653</v>
      </c>
      <c r="N552" t="s">
        <v>110</v>
      </c>
      <c r="O552" t="s">
        <v>1878</v>
      </c>
      <c r="P552" t="s">
        <v>51</v>
      </c>
      <c r="Q552" t="s">
        <v>584</v>
      </c>
      <c r="R552" t="s">
        <v>1305</v>
      </c>
      <c r="S552">
        <v>8.7200000000000006</v>
      </c>
      <c r="T552">
        <v>5</v>
      </c>
      <c r="U552">
        <v>0.2</v>
      </c>
      <c r="V552">
        <v>-1.7440000000000015</v>
      </c>
      <c r="W552" s="6">
        <f t="shared" si="52"/>
        <v>-0.20000000000000015</v>
      </c>
      <c r="X552" s="4">
        <f t="shared" si="49"/>
        <v>-0.34880000000000033</v>
      </c>
      <c r="Y552" s="4">
        <f t="shared" si="50"/>
        <v>1.7440000000000002</v>
      </c>
      <c r="Z552" s="4">
        <f t="shared" si="51"/>
        <v>2.1800000000000002</v>
      </c>
      <c r="AA552" s="4">
        <f t="shared" si="48"/>
        <v>1.7440000000000002</v>
      </c>
    </row>
    <row r="553" spans="1:27" x14ac:dyDescent="0.2">
      <c r="A553">
        <v>552</v>
      </c>
      <c r="B553" t="s">
        <v>1879</v>
      </c>
      <c r="C553" s="5">
        <v>42475</v>
      </c>
      <c r="D553" s="5" t="str">
        <f t="shared" si="53"/>
        <v>2016-04</v>
      </c>
      <c r="E553" s="5">
        <v>42477</v>
      </c>
      <c r="F553" t="s">
        <v>28</v>
      </c>
      <c r="G553" t="s">
        <v>1880</v>
      </c>
      <c r="H553" t="s">
        <v>1881</v>
      </c>
      <c r="I553" t="s">
        <v>31</v>
      </c>
      <c r="J553" t="s">
        <v>32</v>
      </c>
      <c r="K553" t="s">
        <v>132</v>
      </c>
      <c r="L553" t="s">
        <v>48</v>
      </c>
      <c r="M553">
        <v>94110</v>
      </c>
      <c r="N553" t="s">
        <v>49</v>
      </c>
      <c r="O553" t="s">
        <v>1882</v>
      </c>
      <c r="P553" t="s">
        <v>37</v>
      </c>
      <c r="Q553" t="s">
        <v>41</v>
      </c>
      <c r="R553" t="s">
        <v>1883</v>
      </c>
      <c r="S553">
        <v>1121.568</v>
      </c>
      <c r="T553">
        <v>2</v>
      </c>
      <c r="U553">
        <v>0.2</v>
      </c>
      <c r="V553">
        <v>0</v>
      </c>
      <c r="W553" s="6">
        <f t="shared" si="52"/>
        <v>0</v>
      </c>
      <c r="X553" s="4">
        <f t="shared" si="49"/>
        <v>0</v>
      </c>
      <c r="Y553" s="4">
        <f t="shared" si="50"/>
        <v>560.78399999999999</v>
      </c>
      <c r="Z553" s="4">
        <f t="shared" si="51"/>
        <v>700.9799999999999</v>
      </c>
      <c r="AA553" s="4">
        <f t="shared" si="48"/>
        <v>224.31360000000001</v>
      </c>
    </row>
    <row r="554" spans="1:27" x14ac:dyDescent="0.2">
      <c r="A554">
        <v>553</v>
      </c>
      <c r="B554" t="s">
        <v>1884</v>
      </c>
      <c r="C554" s="5">
        <v>42989</v>
      </c>
      <c r="D554" s="5" t="str">
        <f t="shared" si="53"/>
        <v>2017-09</v>
      </c>
      <c r="E554" s="5">
        <v>42990</v>
      </c>
      <c r="F554" t="s">
        <v>193</v>
      </c>
      <c r="G554" t="s">
        <v>500</v>
      </c>
      <c r="H554" t="s">
        <v>501</v>
      </c>
      <c r="I554" t="s">
        <v>31</v>
      </c>
      <c r="J554" t="s">
        <v>32</v>
      </c>
      <c r="K554" t="s">
        <v>1531</v>
      </c>
      <c r="L554" t="s">
        <v>59</v>
      </c>
      <c r="M554">
        <v>32216</v>
      </c>
      <c r="N554" t="s">
        <v>35</v>
      </c>
      <c r="O554" t="s">
        <v>1885</v>
      </c>
      <c r="P554" t="s">
        <v>37</v>
      </c>
      <c r="Q554" t="s">
        <v>70</v>
      </c>
      <c r="R554" t="s">
        <v>1886</v>
      </c>
      <c r="S554">
        <v>34.504000000000005</v>
      </c>
      <c r="T554">
        <v>1</v>
      </c>
      <c r="U554">
        <v>0.2</v>
      </c>
      <c r="V554">
        <v>6.0381999999999998</v>
      </c>
      <c r="W554" s="6">
        <f t="shared" si="52"/>
        <v>0.17499999999999996</v>
      </c>
      <c r="X554" s="4">
        <f t="shared" si="49"/>
        <v>6.0381999999999998</v>
      </c>
      <c r="Y554" s="4">
        <f t="shared" si="50"/>
        <v>34.504000000000005</v>
      </c>
      <c r="Z554" s="4">
        <f t="shared" si="51"/>
        <v>43.13</v>
      </c>
      <c r="AA554" s="4">
        <f t="shared" si="48"/>
        <v>6.9008000000000012</v>
      </c>
    </row>
    <row r="555" spans="1:27" x14ac:dyDescent="0.2">
      <c r="A555">
        <v>554</v>
      </c>
      <c r="B555" t="s">
        <v>1887</v>
      </c>
      <c r="C555" s="5">
        <v>43063</v>
      </c>
      <c r="D555" s="5" t="str">
        <f t="shared" si="53"/>
        <v>2017-11</v>
      </c>
      <c r="E555" s="5">
        <v>43067</v>
      </c>
      <c r="F555" t="s">
        <v>55</v>
      </c>
      <c r="G555" t="s">
        <v>1888</v>
      </c>
      <c r="H555" t="s">
        <v>1889</v>
      </c>
      <c r="I555" t="s">
        <v>31</v>
      </c>
      <c r="J555" t="s">
        <v>32</v>
      </c>
      <c r="K555" t="s">
        <v>189</v>
      </c>
      <c r="L555" t="s">
        <v>109</v>
      </c>
      <c r="M555">
        <v>77070</v>
      </c>
      <c r="N555" t="s">
        <v>110</v>
      </c>
      <c r="O555" t="s">
        <v>1890</v>
      </c>
      <c r="P555" t="s">
        <v>51</v>
      </c>
      <c r="Q555" t="s">
        <v>274</v>
      </c>
      <c r="R555" t="s">
        <v>1891</v>
      </c>
      <c r="S555">
        <v>10.824</v>
      </c>
      <c r="T555">
        <v>3</v>
      </c>
      <c r="U555">
        <v>0.2</v>
      </c>
      <c r="V555">
        <v>2.5707</v>
      </c>
      <c r="W555" s="6">
        <f t="shared" si="52"/>
        <v>0.23749999999999999</v>
      </c>
      <c r="X555" s="4">
        <f t="shared" si="49"/>
        <v>0.8569</v>
      </c>
      <c r="Y555" s="4">
        <f t="shared" si="50"/>
        <v>3.6080000000000001</v>
      </c>
      <c r="Z555" s="4">
        <f t="shared" si="51"/>
        <v>4.5099999999999989</v>
      </c>
      <c r="AA555" s="4">
        <f t="shared" si="48"/>
        <v>2.1648000000000001</v>
      </c>
    </row>
    <row r="556" spans="1:27" x14ac:dyDescent="0.2">
      <c r="A556">
        <v>555</v>
      </c>
      <c r="B556" t="s">
        <v>1892</v>
      </c>
      <c r="C556" s="5">
        <v>42915</v>
      </c>
      <c r="D556" s="5" t="str">
        <f t="shared" si="53"/>
        <v>2017-06</v>
      </c>
      <c r="E556" s="5">
        <v>42919</v>
      </c>
      <c r="F556" t="s">
        <v>28</v>
      </c>
      <c r="G556" t="s">
        <v>1367</v>
      </c>
      <c r="H556" t="s">
        <v>1368</v>
      </c>
      <c r="I556" t="s">
        <v>46</v>
      </c>
      <c r="J556" t="s">
        <v>32</v>
      </c>
      <c r="K556" t="s">
        <v>1893</v>
      </c>
      <c r="L556" t="s">
        <v>48</v>
      </c>
      <c r="M556">
        <v>92804</v>
      </c>
      <c r="N556" t="s">
        <v>49</v>
      </c>
      <c r="O556" t="s">
        <v>1894</v>
      </c>
      <c r="P556" t="s">
        <v>51</v>
      </c>
      <c r="Q556" t="s">
        <v>64</v>
      </c>
      <c r="R556" t="s">
        <v>1895</v>
      </c>
      <c r="S556">
        <v>1295.78</v>
      </c>
      <c r="T556">
        <v>2</v>
      </c>
      <c r="U556">
        <v>0</v>
      </c>
      <c r="V556">
        <v>310.98720000000003</v>
      </c>
      <c r="W556" s="6">
        <f t="shared" si="52"/>
        <v>0.24000000000000002</v>
      </c>
      <c r="X556" s="4">
        <f t="shared" si="49"/>
        <v>155.49360000000001</v>
      </c>
      <c r="Y556" s="4">
        <f t="shared" si="50"/>
        <v>647.89</v>
      </c>
      <c r="Z556" s="4">
        <f t="shared" si="51"/>
        <v>647.89</v>
      </c>
      <c r="AA556" s="4">
        <f t="shared" si="48"/>
        <v>0</v>
      </c>
    </row>
    <row r="557" spans="1:27" x14ac:dyDescent="0.2">
      <c r="A557">
        <v>556</v>
      </c>
      <c r="B557" t="s">
        <v>1896</v>
      </c>
      <c r="C557" s="5">
        <v>41701</v>
      </c>
      <c r="D557" s="5" t="str">
        <f t="shared" si="53"/>
        <v>2014-03</v>
      </c>
      <c r="E557" s="5">
        <v>41705</v>
      </c>
      <c r="F557" t="s">
        <v>28</v>
      </c>
      <c r="G557" t="s">
        <v>1897</v>
      </c>
      <c r="H557" t="s">
        <v>1898</v>
      </c>
      <c r="I557" t="s">
        <v>31</v>
      </c>
      <c r="J557" t="s">
        <v>32</v>
      </c>
      <c r="K557" t="s">
        <v>526</v>
      </c>
      <c r="L557" t="s">
        <v>93</v>
      </c>
      <c r="M557">
        <v>28403</v>
      </c>
      <c r="N557" t="s">
        <v>35</v>
      </c>
      <c r="O557" t="s">
        <v>1899</v>
      </c>
      <c r="P557" t="s">
        <v>51</v>
      </c>
      <c r="Q557" t="s">
        <v>73</v>
      </c>
      <c r="R557" t="s">
        <v>1900</v>
      </c>
      <c r="S557">
        <v>19.456000000000003</v>
      </c>
      <c r="T557">
        <v>4</v>
      </c>
      <c r="U557">
        <v>0.2</v>
      </c>
      <c r="V557">
        <v>3.4047999999999981</v>
      </c>
      <c r="W557" s="6">
        <f t="shared" si="52"/>
        <v>0.17499999999999988</v>
      </c>
      <c r="X557" s="4">
        <f t="shared" si="49"/>
        <v>0.85119999999999951</v>
      </c>
      <c r="Y557" s="4">
        <f t="shared" si="50"/>
        <v>4.8640000000000008</v>
      </c>
      <c r="Z557" s="4">
        <f t="shared" si="51"/>
        <v>6.080000000000001</v>
      </c>
      <c r="AA557" s="4">
        <f t="shared" si="48"/>
        <v>3.8912000000000009</v>
      </c>
    </row>
    <row r="558" spans="1:27" x14ac:dyDescent="0.2">
      <c r="A558">
        <v>557</v>
      </c>
      <c r="B558" t="s">
        <v>1901</v>
      </c>
      <c r="C558" s="5">
        <v>42531</v>
      </c>
      <c r="D558" s="5" t="str">
        <f t="shared" si="53"/>
        <v>2016-06</v>
      </c>
      <c r="E558" s="5">
        <v>42536</v>
      </c>
      <c r="F558" t="s">
        <v>55</v>
      </c>
      <c r="G558" t="s">
        <v>1902</v>
      </c>
      <c r="H558" t="s">
        <v>1903</v>
      </c>
      <c r="I558" t="s">
        <v>31</v>
      </c>
      <c r="J558" t="s">
        <v>32</v>
      </c>
      <c r="K558" t="s">
        <v>47</v>
      </c>
      <c r="L558" t="s">
        <v>48</v>
      </c>
      <c r="M558">
        <v>90045</v>
      </c>
      <c r="N558" t="s">
        <v>49</v>
      </c>
      <c r="O558" t="s">
        <v>1904</v>
      </c>
      <c r="P558" t="s">
        <v>51</v>
      </c>
      <c r="Q558" t="s">
        <v>52</v>
      </c>
      <c r="R558" t="s">
        <v>1905</v>
      </c>
      <c r="S558">
        <v>20.7</v>
      </c>
      <c r="T558">
        <v>2</v>
      </c>
      <c r="U558">
        <v>0</v>
      </c>
      <c r="V558">
        <v>9.9359999999999999</v>
      </c>
      <c r="W558" s="6">
        <f t="shared" si="52"/>
        <v>0.48000000000000004</v>
      </c>
      <c r="X558" s="4">
        <f t="shared" si="49"/>
        <v>4.968</v>
      </c>
      <c r="Y558" s="4">
        <f t="shared" si="50"/>
        <v>10.35</v>
      </c>
      <c r="Z558" s="4">
        <f t="shared" si="51"/>
        <v>10.35</v>
      </c>
      <c r="AA558" s="4">
        <f t="shared" si="48"/>
        <v>0</v>
      </c>
    </row>
    <row r="559" spans="1:27" x14ac:dyDescent="0.2">
      <c r="A559">
        <v>558</v>
      </c>
      <c r="B559" t="s">
        <v>1901</v>
      </c>
      <c r="C559" s="5">
        <v>42531</v>
      </c>
      <c r="D559" s="5" t="str">
        <f t="shared" si="53"/>
        <v>2016-06</v>
      </c>
      <c r="E559" s="5">
        <v>42536</v>
      </c>
      <c r="F559" t="s">
        <v>55</v>
      </c>
      <c r="G559" t="s">
        <v>1902</v>
      </c>
      <c r="H559" t="s">
        <v>1903</v>
      </c>
      <c r="I559" t="s">
        <v>31</v>
      </c>
      <c r="J559" t="s">
        <v>32</v>
      </c>
      <c r="K559" t="s">
        <v>47</v>
      </c>
      <c r="L559" t="s">
        <v>48</v>
      </c>
      <c r="M559">
        <v>90045</v>
      </c>
      <c r="N559" t="s">
        <v>49</v>
      </c>
      <c r="O559" t="s">
        <v>1906</v>
      </c>
      <c r="P559" t="s">
        <v>37</v>
      </c>
      <c r="Q559" t="s">
        <v>61</v>
      </c>
      <c r="R559" t="s">
        <v>1907</v>
      </c>
      <c r="S559">
        <v>1335.68</v>
      </c>
      <c r="T559">
        <v>4</v>
      </c>
      <c r="U559">
        <v>0.2</v>
      </c>
      <c r="V559">
        <v>-217.04800000000017</v>
      </c>
      <c r="W559" s="6">
        <f t="shared" si="52"/>
        <v>-0.16250000000000012</v>
      </c>
      <c r="X559" s="4">
        <f t="shared" si="49"/>
        <v>-54.262000000000043</v>
      </c>
      <c r="Y559" s="4">
        <f t="shared" si="50"/>
        <v>333.92</v>
      </c>
      <c r="Z559" s="4">
        <f t="shared" si="51"/>
        <v>417.4</v>
      </c>
      <c r="AA559" s="4">
        <f t="shared" si="48"/>
        <v>267.13600000000002</v>
      </c>
    </row>
    <row r="560" spans="1:27" x14ac:dyDescent="0.2">
      <c r="A560">
        <v>559</v>
      </c>
      <c r="B560" t="s">
        <v>1901</v>
      </c>
      <c r="C560" s="5">
        <v>42531</v>
      </c>
      <c r="D560" s="5" t="str">
        <f t="shared" si="53"/>
        <v>2016-06</v>
      </c>
      <c r="E560" s="5">
        <v>42536</v>
      </c>
      <c r="F560" t="s">
        <v>55</v>
      </c>
      <c r="G560" t="s">
        <v>1902</v>
      </c>
      <c r="H560" t="s">
        <v>1903</v>
      </c>
      <c r="I560" t="s">
        <v>31</v>
      </c>
      <c r="J560" t="s">
        <v>32</v>
      </c>
      <c r="K560" t="s">
        <v>47</v>
      </c>
      <c r="L560" t="s">
        <v>48</v>
      </c>
      <c r="M560">
        <v>90045</v>
      </c>
      <c r="N560" t="s">
        <v>49</v>
      </c>
      <c r="O560" t="s">
        <v>1908</v>
      </c>
      <c r="P560" t="s">
        <v>51</v>
      </c>
      <c r="Q560" t="s">
        <v>95</v>
      </c>
      <c r="R560" t="s">
        <v>1909</v>
      </c>
      <c r="S560">
        <v>32.400000000000006</v>
      </c>
      <c r="T560">
        <v>5</v>
      </c>
      <c r="U560">
        <v>0</v>
      </c>
      <c r="V560">
        <v>15.552000000000001</v>
      </c>
      <c r="W560" s="6">
        <f t="shared" si="52"/>
        <v>0.48</v>
      </c>
      <c r="X560" s="4">
        <f t="shared" si="49"/>
        <v>3.1104000000000003</v>
      </c>
      <c r="Y560" s="4">
        <f t="shared" si="50"/>
        <v>6.4800000000000013</v>
      </c>
      <c r="Z560" s="4">
        <f t="shared" si="51"/>
        <v>6.4800000000000013</v>
      </c>
      <c r="AA560" s="4">
        <f t="shared" si="48"/>
        <v>0</v>
      </c>
    </row>
    <row r="561" spans="1:27" x14ac:dyDescent="0.2">
      <c r="A561">
        <v>560</v>
      </c>
      <c r="B561" t="s">
        <v>1910</v>
      </c>
      <c r="C561" s="5">
        <v>43059</v>
      </c>
      <c r="D561" s="5" t="str">
        <f t="shared" si="53"/>
        <v>2017-11</v>
      </c>
      <c r="E561" s="5">
        <v>43061</v>
      </c>
      <c r="F561" t="s">
        <v>28</v>
      </c>
      <c r="G561" t="s">
        <v>1911</v>
      </c>
      <c r="H561" t="s">
        <v>1912</v>
      </c>
      <c r="I561" t="s">
        <v>31</v>
      </c>
      <c r="J561" t="s">
        <v>32</v>
      </c>
      <c r="K561" t="s">
        <v>132</v>
      </c>
      <c r="L561" t="s">
        <v>48</v>
      </c>
      <c r="M561">
        <v>94110</v>
      </c>
      <c r="N561" t="s">
        <v>49</v>
      </c>
      <c r="O561" t="s">
        <v>1502</v>
      </c>
      <c r="P561" t="s">
        <v>37</v>
      </c>
      <c r="Q561" t="s">
        <v>70</v>
      </c>
      <c r="R561" t="s">
        <v>1503</v>
      </c>
      <c r="S561">
        <v>42.599999999999994</v>
      </c>
      <c r="T561">
        <v>3</v>
      </c>
      <c r="U561">
        <v>0</v>
      </c>
      <c r="V561">
        <v>16.614000000000001</v>
      </c>
      <c r="W561" s="6">
        <f t="shared" si="52"/>
        <v>0.39000000000000007</v>
      </c>
      <c r="X561" s="4">
        <f t="shared" si="49"/>
        <v>5.5380000000000003</v>
      </c>
      <c r="Y561" s="4">
        <f t="shared" si="50"/>
        <v>14.199999999999998</v>
      </c>
      <c r="Z561" s="4">
        <f t="shared" si="51"/>
        <v>14.199999999999998</v>
      </c>
      <c r="AA561" s="4">
        <f t="shared" si="48"/>
        <v>0</v>
      </c>
    </row>
    <row r="562" spans="1:27" x14ac:dyDescent="0.2">
      <c r="A562">
        <v>561</v>
      </c>
      <c r="B562" t="s">
        <v>1910</v>
      </c>
      <c r="C562" s="5">
        <v>43059</v>
      </c>
      <c r="D562" s="5" t="str">
        <f t="shared" si="53"/>
        <v>2017-11</v>
      </c>
      <c r="E562" s="5">
        <v>43061</v>
      </c>
      <c r="F562" t="s">
        <v>28</v>
      </c>
      <c r="G562" t="s">
        <v>1911</v>
      </c>
      <c r="H562" t="s">
        <v>1912</v>
      </c>
      <c r="I562" t="s">
        <v>31</v>
      </c>
      <c r="J562" t="s">
        <v>32</v>
      </c>
      <c r="K562" t="s">
        <v>132</v>
      </c>
      <c r="L562" t="s">
        <v>48</v>
      </c>
      <c r="M562">
        <v>94110</v>
      </c>
      <c r="N562" t="s">
        <v>49</v>
      </c>
      <c r="O562" t="s">
        <v>1913</v>
      </c>
      <c r="P562" t="s">
        <v>51</v>
      </c>
      <c r="Q562" t="s">
        <v>80</v>
      </c>
      <c r="R562" t="s">
        <v>1914</v>
      </c>
      <c r="S562">
        <v>84.056000000000012</v>
      </c>
      <c r="T562">
        <v>7</v>
      </c>
      <c r="U562">
        <v>0.2</v>
      </c>
      <c r="V562">
        <v>27.318199999999983</v>
      </c>
      <c r="W562" s="6">
        <f t="shared" si="52"/>
        <v>0.32499999999999973</v>
      </c>
      <c r="X562" s="4">
        <f t="shared" si="49"/>
        <v>3.9025999999999974</v>
      </c>
      <c r="Y562" s="4">
        <f t="shared" si="50"/>
        <v>12.008000000000001</v>
      </c>
      <c r="Z562" s="4">
        <f t="shared" si="51"/>
        <v>15.01</v>
      </c>
      <c r="AA562" s="4">
        <f t="shared" si="48"/>
        <v>16.811200000000003</v>
      </c>
    </row>
    <row r="563" spans="1:27" x14ac:dyDescent="0.2">
      <c r="A563">
        <v>562</v>
      </c>
      <c r="B563" t="s">
        <v>1915</v>
      </c>
      <c r="C563" s="5">
        <v>41896</v>
      </c>
      <c r="D563" s="5" t="str">
        <f t="shared" si="53"/>
        <v>2014-09</v>
      </c>
      <c r="E563" s="5">
        <v>41900</v>
      </c>
      <c r="F563" t="s">
        <v>28</v>
      </c>
      <c r="G563" t="s">
        <v>1916</v>
      </c>
      <c r="H563" t="s">
        <v>1917</v>
      </c>
      <c r="I563" t="s">
        <v>31</v>
      </c>
      <c r="J563" t="s">
        <v>32</v>
      </c>
      <c r="K563" t="s">
        <v>907</v>
      </c>
      <c r="L563" t="s">
        <v>59</v>
      </c>
      <c r="M563">
        <v>33614</v>
      </c>
      <c r="N563" t="s">
        <v>35</v>
      </c>
      <c r="O563" t="s">
        <v>1918</v>
      </c>
      <c r="P563" t="s">
        <v>51</v>
      </c>
      <c r="Q563" t="s">
        <v>83</v>
      </c>
      <c r="R563" t="s">
        <v>1919</v>
      </c>
      <c r="S563">
        <v>13</v>
      </c>
      <c r="T563">
        <v>5</v>
      </c>
      <c r="U563">
        <v>0.2</v>
      </c>
      <c r="V563">
        <v>1.3000000000000007</v>
      </c>
      <c r="W563" s="6">
        <f t="shared" si="52"/>
        <v>0.10000000000000006</v>
      </c>
      <c r="X563" s="4">
        <f t="shared" si="49"/>
        <v>0.26000000000000012</v>
      </c>
      <c r="Y563" s="4">
        <f t="shared" si="50"/>
        <v>2.6</v>
      </c>
      <c r="Z563" s="4">
        <f t="shared" si="51"/>
        <v>3.25</v>
      </c>
      <c r="AA563" s="4">
        <f t="shared" si="48"/>
        <v>2.6</v>
      </c>
    </row>
    <row r="564" spans="1:27" x14ac:dyDescent="0.2">
      <c r="A564">
        <v>563</v>
      </c>
      <c r="B564" t="s">
        <v>1915</v>
      </c>
      <c r="C564" s="5">
        <v>41896</v>
      </c>
      <c r="D564" s="5" t="str">
        <f t="shared" si="53"/>
        <v>2014-09</v>
      </c>
      <c r="E564" s="5">
        <v>41900</v>
      </c>
      <c r="F564" t="s">
        <v>28</v>
      </c>
      <c r="G564" t="s">
        <v>1916</v>
      </c>
      <c r="H564" t="s">
        <v>1917</v>
      </c>
      <c r="I564" t="s">
        <v>31</v>
      </c>
      <c r="J564" t="s">
        <v>32</v>
      </c>
      <c r="K564" t="s">
        <v>907</v>
      </c>
      <c r="L564" t="s">
        <v>59</v>
      </c>
      <c r="M564">
        <v>33614</v>
      </c>
      <c r="N564" t="s">
        <v>35</v>
      </c>
      <c r="O564" t="s">
        <v>1920</v>
      </c>
      <c r="P564" t="s">
        <v>37</v>
      </c>
      <c r="Q564" t="s">
        <v>70</v>
      </c>
      <c r="R564" t="s">
        <v>1921</v>
      </c>
      <c r="S564">
        <v>13.128</v>
      </c>
      <c r="T564">
        <v>3</v>
      </c>
      <c r="U564">
        <v>0.2</v>
      </c>
      <c r="V564">
        <v>3.7743000000000002</v>
      </c>
      <c r="W564" s="6">
        <f t="shared" si="52"/>
        <v>0.28750000000000003</v>
      </c>
      <c r="X564" s="4">
        <f t="shared" si="49"/>
        <v>1.2581</v>
      </c>
      <c r="Y564" s="4">
        <f t="shared" si="50"/>
        <v>4.3760000000000003</v>
      </c>
      <c r="Z564" s="4">
        <f t="shared" si="51"/>
        <v>5.4699999999999989</v>
      </c>
      <c r="AA564" s="4">
        <f t="shared" si="48"/>
        <v>2.6256000000000004</v>
      </c>
    </row>
    <row r="565" spans="1:27" x14ac:dyDescent="0.2">
      <c r="A565">
        <v>564</v>
      </c>
      <c r="B565" t="s">
        <v>1922</v>
      </c>
      <c r="C565" s="5">
        <v>42345</v>
      </c>
      <c r="D565" s="5" t="str">
        <f t="shared" si="53"/>
        <v>2015-12</v>
      </c>
      <c r="E565" s="5">
        <v>42347</v>
      </c>
      <c r="F565" t="s">
        <v>193</v>
      </c>
      <c r="G565" t="s">
        <v>1923</v>
      </c>
      <c r="H565" t="s">
        <v>1924</v>
      </c>
      <c r="I565" t="s">
        <v>31</v>
      </c>
      <c r="J565" t="s">
        <v>32</v>
      </c>
      <c r="K565" t="s">
        <v>100</v>
      </c>
      <c r="L565" t="s">
        <v>101</v>
      </c>
      <c r="M565">
        <v>98105</v>
      </c>
      <c r="N565" t="s">
        <v>49</v>
      </c>
      <c r="O565" t="s">
        <v>1925</v>
      </c>
      <c r="P565" t="s">
        <v>51</v>
      </c>
      <c r="Q565" t="s">
        <v>274</v>
      </c>
      <c r="R565" t="s">
        <v>1926</v>
      </c>
      <c r="S565">
        <v>3.96</v>
      </c>
      <c r="T565">
        <v>2</v>
      </c>
      <c r="U565">
        <v>0</v>
      </c>
      <c r="V565">
        <v>0</v>
      </c>
      <c r="W565" s="6">
        <f t="shared" si="52"/>
        <v>0</v>
      </c>
      <c r="X565" s="4">
        <f t="shared" si="49"/>
        <v>0</v>
      </c>
      <c r="Y565" s="4">
        <f t="shared" si="50"/>
        <v>1.98</v>
      </c>
      <c r="Z565" s="4">
        <f t="shared" si="51"/>
        <v>1.98</v>
      </c>
      <c r="AA565" s="4">
        <f t="shared" si="48"/>
        <v>0</v>
      </c>
    </row>
    <row r="566" spans="1:27" x14ac:dyDescent="0.2">
      <c r="A566">
        <v>565</v>
      </c>
      <c r="B566" t="s">
        <v>1922</v>
      </c>
      <c r="C566" s="5">
        <v>42345</v>
      </c>
      <c r="D566" s="5" t="str">
        <f t="shared" si="53"/>
        <v>2015-12</v>
      </c>
      <c r="E566" s="5">
        <v>42347</v>
      </c>
      <c r="F566" t="s">
        <v>193</v>
      </c>
      <c r="G566" t="s">
        <v>1923</v>
      </c>
      <c r="H566" t="s">
        <v>1924</v>
      </c>
      <c r="I566" t="s">
        <v>31</v>
      </c>
      <c r="J566" t="s">
        <v>32</v>
      </c>
      <c r="K566" t="s">
        <v>100</v>
      </c>
      <c r="L566" t="s">
        <v>101</v>
      </c>
      <c r="M566">
        <v>98105</v>
      </c>
      <c r="N566" t="s">
        <v>49</v>
      </c>
      <c r="O566" t="s">
        <v>1148</v>
      </c>
      <c r="P566" t="s">
        <v>51</v>
      </c>
      <c r="Q566" t="s">
        <v>52</v>
      </c>
      <c r="R566" t="s">
        <v>1149</v>
      </c>
      <c r="S566">
        <v>2.61</v>
      </c>
      <c r="T566">
        <v>1</v>
      </c>
      <c r="U566">
        <v>0</v>
      </c>
      <c r="V566">
        <v>1.2005999999999999</v>
      </c>
      <c r="W566" s="6">
        <f t="shared" si="52"/>
        <v>0.45999999999999996</v>
      </c>
      <c r="X566" s="4">
        <f t="shared" si="49"/>
        <v>1.2005999999999999</v>
      </c>
      <c r="Y566" s="4">
        <f t="shared" si="50"/>
        <v>2.61</v>
      </c>
      <c r="Z566" s="4">
        <f t="shared" si="51"/>
        <v>2.61</v>
      </c>
      <c r="AA566" s="4">
        <f t="shared" si="48"/>
        <v>0</v>
      </c>
    </row>
    <row r="567" spans="1:27" x14ac:dyDescent="0.2">
      <c r="A567">
        <v>566</v>
      </c>
      <c r="B567" t="s">
        <v>1927</v>
      </c>
      <c r="C567" s="5">
        <v>43076</v>
      </c>
      <c r="D567" s="5" t="str">
        <f t="shared" si="53"/>
        <v>2017-12</v>
      </c>
      <c r="E567" s="5">
        <v>43079</v>
      </c>
      <c r="F567" t="s">
        <v>193</v>
      </c>
      <c r="G567" t="s">
        <v>1928</v>
      </c>
      <c r="H567" t="s">
        <v>1929</v>
      </c>
      <c r="I567" t="s">
        <v>31</v>
      </c>
      <c r="J567" t="s">
        <v>32</v>
      </c>
      <c r="K567" t="s">
        <v>47</v>
      </c>
      <c r="L567" t="s">
        <v>48</v>
      </c>
      <c r="M567">
        <v>90008</v>
      </c>
      <c r="N567" t="s">
        <v>49</v>
      </c>
      <c r="O567" t="s">
        <v>1930</v>
      </c>
      <c r="P567" t="s">
        <v>76</v>
      </c>
      <c r="Q567" t="s">
        <v>77</v>
      </c>
      <c r="R567" t="s">
        <v>1931</v>
      </c>
      <c r="S567">
        <v>374.37600000000003</v>
      </c>
      <c r="T567">
        <v>3</v>
      </c>
      <c r="U567">
        <v>0.2</v>
      </c>
      <c r="V567">
        <v>46.796999999999983</v>
      </c>
      <c r="W567" s="6">
        <f t="shared" si="52"/>
        <v>0.12499999999999994</v>
      </c>
      <c r="X567" s="4">
        <f t="shared" si="49"/>
        <v>15.598999999999995</v>
      </c>
      <c r="Y567" s="4">
        <f t="shared" si="50"/>
        <v>124.79200000000002</v>
      </c>
      <c r="Z567" s="4">
        <f t="shared" si="51"/>
        <v>155.98999999999998</v>
      </c>
      <c r="AA567" s="4">
        <f t="shared" si="48"/>
        <v>74.875200000000007</v>
      </c>
    </row>
    <row r="568" spans="1:27" x14ac:dyDescent="0.2">
      <c r="A568">
        <v>567</v>
      </c>
      <c r="B568" t="s">
        <v>1932</v>
      </c>
      <c r="C568" s="5">
        <v>43009</v>
      </c>
      <c r="D568" s="5" t="str">
        <f t="shared" si="53"/>
        <v>2017-10</v>
      </c>
      <c r="E568" s="5">
        <v>43016</v>
      </c>
      <c r="F568" t="s">
        <v>55</v>
      </c>
      <c r="G568" t="s">
        <v>1933</v>
      </c>
      <c r="H568" t="s">
        <v>1934</v>
      </c>
      <c r="I568" t="s">
        <v>46</v>
      </c>
      <c r="J568" t="s">
        <v>32</v>
      </c>
      <c r="K568" t="s">
        <v>100</v>
      </c>
      <c r="L568" t="s">
        <v>101</v>
      </c>
      <c r="M568">
        <v>98105</v>
      </c>
      <c r="N568" t="s">
        <v>49</v>
      </c>
      <c r="O568" t="s">
        <v>1935</v>
      </c>
      <c r="P568" t="s">
        <v>51</v>
      </c>
      <c r="Q568" t="s">
        <v>95</v>
      </c>
      <c r="R568" t="s">
        <v>1936</v>
      </c>
      <c r="S568">
        <v>91.84</v>
      </c>
      <c r="T568">
        <v>8</v>
      </c>
      <c r="U568">
        <v>0</v>
      </c>
      <c r="V568">
        <v>45.001600000000003</v>
      </c>
      <c r="W568" s="6">
        <f t="shared" si="52"/>
        <v>0.49</v>
      </c>
      <c r="X568" s="4">
        <f t="shared" si="49"/>
        <v>5.6252000000000004</v>
      </c>
      <c r="Y568" s="4">
        <f t="shared" si="50"/>
        <v>11.48</v>
      </c>
      <c r="Z568" s="4">
        <f t="shared" si="51"/>
        <v>11.48</v>
      </c>
      <c r="AA568" s="4">
        <f t="shared" si="48"/>
        <v>0</v>
      </c>
    </row>
    <row r="569" spans="1:27" x14ac:dyDescent="0.2">
      <c r="A569">
        <v>568</v>
      </c>
      <c r="B569" t="s">
        <v>1932</v>
      </c>
      <c r="C569" s="5">
        <v>43009</v>
      </c>
      <c r="D569" s="5" t="str">
        <f t="shared" si="53"/>
        <v>2017-10</v>
      </c>
      <c r="E569" s="5">
        <v>43016</v>
      </c>
      <c r="F569" t="s">
        <v>55</v>
      </c>
      <c r="G569" t="s">
        <v>1933</v>
      </c>
      <c r="H569" t="s">
        <v>1934</v>
      </c>
      <c r="I569" t="s">
        <v>46</v>
      </c>
      <c r="J569" t="s">
        <v>32</v>
      </c>
      <c r="K569" t="s">
        <v>100</v>
      </c>
      <c r="L569" t="s">
        <v>101</v>
      </c>
      <c r="M569">
        <v>98105</v>
      </c>
      <c r="N569" t="s">
        <v>49</v>
      </c>
      <c r="O569" t="s">
        <v>1937</v>
      </c>
      <c r="P569" t="s">
        <v>51</v>
      </c>
      <c r="Q569" t="s">
        <v>80</v>
      </c>
      <c r="R569" t="s">
        <v>1938</v>
      </c>
      <c r="S569">
        <v>81.088000000000008</v>
      </c>
      <c r="T569">
        <v>7</v>
      </c>
      <c r="U569">
        <v>0.2</v>
      </c>
      <c r="V569">
        <v>27.3672</v>
      </c>
      <c r="W569" s="6">
        <f t="shared" si="52"/>
        <v>0.33749999999999997</v>
      </c>
      <c r="X569" s="4">
        <f t="shared" si="49"/>
        <v>3.9096000000000002</v>
      </c>
      <c r="Y569" s="4">
        <f t="shared" si="50"/>
        <v>11.584000000000001</v>
      </c>
      <c r="Z569" s="4">
        <f t="shared" si="51"/>
        <v>14.48</v>
      </c>
      <c r="AA569" s="4">
        <f t="shared" si="48"/>
        <v>16.217600000000001</v>
      </c>
    </row>
    <row r="570" spans="1:27" x14ac:dyDescent="0.2">
      <c r="A570">
        <v>569</v>
      </c>
      <c r="B570" t="s">
        <v>1932</v>
      </c>
      <c r="C570" s="5">
        <v>43009</v>
      </c>
      <c r="D570" s="5" t="str">
        <f t="shared" si="53"/>
        <v>2017-10</v>
      </c>
      <c r="E570" s="5">
        <v>43016</v>
      </c>
      <c r="F570" t="s">
        <v>55</v>
      </c>
      <c r="G570" t="s">
        <v>1933</v>
      </c>
      <c r="H570" t="s">
        <v>1934</v>
      </c>
      <c r="I570" t="s">
        <v>46</v>
      </c>
      <c r="J570" t="s">
        <v>32</v>
      </c>
      <c r="K570" t="s">
        <v>100</v>
      </c>
      <c r="L570" t="s">
        <v>101</v>
      </c>
      <c r="M570">
        <v>98105</v>
      </c>
      <c r="N570" t="s">
        <v>49</v>
      </c>
      <c r="O570" t="s">
        <v>1939</v>
      </c>
      <c r="P570" t="s">
        <v>51</v>
      </c>
      <c r="Q570" t="s">
        <v>95</v>
      </c>
      <c r="R570" t="s">
        <v>1940</v>
      </c>
      <c r="S570">
        <v>19.440000000000001</v>
      </c>
      <c r="T570">
        <v>3</v>
      </c>
      <c r="U570">
        <v>0</v>
      </c>
      <c r="V570">
        <v>9.3312000000000008</v>
      </c>
      <c r="W570" s="6">
        <f t="shared" si="52"/>
        <v>0.48000000000000004</v>
      </c>
      <c r="X570" s="4">
        <f t="shared" si="49"/>
        <v>3.1104000000000003</v>
      </c>
      <c r="Y570" s="4">
        <f t="shared" si="50"/>
        <v>6.48</v>
      </c>
      <c r="Z570" s="4">
        <f t="shared" si="51"/>
        <v>6.48</v>
      </c>
      <c r="AA570" s="4">
        <f t="shared" si="48"/>
        <v>0</v>
      </c>
    </row>
    <row r="571" spans="1:27" x14ac:dyDescent="0.2">
      <c r="A571">
        <v>570</v>
      </c>
      <c r="B571" t="s">
        <v>1932</v>
      </c>
      <c r="C571" s="5">
        <v>43009</v>
      </c>
      <c r="D571" s="5" t="str">
        <f t="shared" si="53"/>
        <v>2017-10</v>
      </c>
      <c r="E571" s="5">
        <v>43016</v>
      </c>
      <c r="F571" t="s">
        <v>55</v>
      </c>
      <c r="G571" t="s">
        <v>1933</v>
      </c>
      <c r="H571" t="s">
        <v>1934</v>
      </c>
      <c r="I571" t="s">
        <v>46</v>
      </c>
      <c r="J571" t="s">
        <v>32</v>
      </c>
      <c r="K571" t="s">
        <v>100</v>
      </c>
      <c r="L571" t="s">
        <v>101</v>
      </c>
      <c r="M571">
        <v>98105</v>
      </c>
      <c r="N571" t="s">
        <v>49</v>
      </c>
      <c r="O571" t="s">
        <v>1941</v>
      </c>
      <c r="P571" t="s">
        <v>37</v>
      </c>
      <c r="Q571" t="s">
        <v>41</v>
      </c>
      <c r="R571" t="s">
        <v>1942</v>
      </c>
      <c r="S571">
        <v>451.15199999999993</v>
      </c>
      <c r="T571">
        <v>3</v>
      </c>
      <c r="U571">
        <v>0.2</v>
      </c>
      <c r="V571">
        <v>0</v>
      </c>
      <c r="W571" s="6">
        <f t="shared" si="52"/>
        <v>0</v>
      </c>
      <c r="X571" s="4">
        <f t="shared" si="49"/>
        <v>0</v>
      </c>
      <c r="Y571" s="4">
        <f t="shared" si="50"/>
        <v>150.38399999999999</v>
      </c>
      <c r="Z571" s="4">
        <f t="shared" si="51"/>
        <v>187.97999999999993</v>
      </c>
      <c r="AA571" s="4">
        <f t="shared" si="48"/>
        <v>90.230399999999989</v>
      </c>
    </row>
    <row r="572" spans="1:27" x14ac:dyDescent="0.2">
      <c r="A572">
        <v>571</v>
      </c>
      <c r="B572" t="s">
        <v>1943</v>
      </c>
      <c r="C572" s="5">
        <v>43097</v>
      </c>
      <c r="D572" s="5" t="str">
        <f t="shared" si="53"/>
        <v>2017-12</v>
      </c>
      <c r="E572" s="5">
        <v>43104</v>
      </c>
      <c r="F572" t="s">
        <v>55</v>
      </c>
      <c r="G572" t="s">
        <v>1944</v>
      </c>
      <c r="H572" t="s">
        <v>1945</v>
      </c>
      <c r="I572" t="s">
        <v>31</v>
      </c>
      <c r="J572" t="s">
        <v>32</v>
      </c>
      <c r="K572" t="s">
        <v>271</v>
      </c>
      <c r="L572" t="s">
        <v>272</v>
      </c>
      <c r="M572">
        <v>10024</v>
      </c>
      <c r="N572" t="s">
        <v>153</v>
      </c>
      <c r="O572" t="s">
        <v>1904</v>
      </c>
      <c r="P572" t="s">
        <v>51</v>
      </c>
      <c r="Q572" t="s">
        <v>52</v>
      </c>
      <c r="R572" t="s">
        <v>1905</v>
      </c>
      <c r="S572">
        <v>72.45</v>
      </c>
      <c r="T572">
        <v>7</v>
      </c>
      <c r="U572">
        <v>0</v>
      </c>
      <c r="V572">
        <v>34.775999999999996</v>
      </c>
      <c r="W572" s="6">
        <f t="shared" si="52"/>
        <v>0.47999999999999993</v>
      </c>
      <c r="X572" s="4">
        <f t="shared" si="49"/>
        <v>4.9679999999999991</v>
      </c>
      <c r="Y572" s="4">
        <f t="shared" si="50"/>
        <v>10.35</v>
      </c>
      <c r="Z572" s="4">
        <f t="shared" si="51"/>
        <v>10.35</v>
      </c>
      <c r="AA572" s="4">
        <f t="shared" si="48"/>
        <v>0</v>
      </c>
    </row>
    <row r="573" spans="1:27" x14ac:dyDescent="0.2">
      <c r="A573">
        <v>572</v>
      </c>
      <c r="B573" t="s">
        <v>1943</v>
      </c>
      <c r="C573" s="5">
        <v>43097</v>
      </c>
      <c r="D573" s="5" t="str">
        <f t="shared" si="53"/>
        <v>2017-12</v>
      </c>
      <c r="E573" s="5">
        <v>43104</v>
      </c>
      <c r="F573" t="s">
        <v>55</v>
      </c>
      <c r="G573" t="s">
        <v>1944</v>
      </c>
      <c r="H573" t="s">
        <v>1945</v>
      </c>
      <c r="I573" t="s">
        <v>31</v>
      </c>
      <c r="J573" t="s">
        <v>32</v>
      </c>
      <c r="K573" t="s">
        <v>271</v>
      </c>
      <c r="L573" t="s">
        <v>272</v>
      </c>
      <c r="M573">
        <v>10024</v>
      </c>
      <c r="N573" t="s">
        <v>153</v>
      </c>
      <c r="O573" t="s">
        <v>874</v>
      </c>
      <c r="P573" t="s">
        <v>51</v>
      </c>
      <c r="Q573" t="s">
        <v>274</v>
      </c>
      <c r="R573" t="s">
        <v>875</v>
      </c>
      <c r="S573">
        <v>13.96</v>
      </c>
      <c r="T573">
        <v>4</v>
      </c>
      <c r="U573">
        <v>0</v>
      </c>
      <c r="V573">
        <v>6.4215999999999998</v>
      </c>
      <c r="W573" s="6">
        <f t="shared" si="52"/>
        <v>0.45999999999999996</v>
      </c>
      <c r="X573" s="4">
        <f t="shared" si="49"/>
        <v>1.6053999999999999</v>
      </c>
      <c r="Y573" s="4">
        <f t="shared" si="50"/>
        <v>3.49</v>
      </c>
      <c r="Z573" s="4">
        <f t="shared" si="51"/>
        <v>3.49</v>
      </c>
      <c r="AA573" s="4">
        <f t="shared" si="48"/>
        <v>0</v>
      </c>
    </row>
    <row r="574" spans="1:27" x14ac:dyDescent="0.2">
      <c r="A574">
        <v>573</v>
      </c>
      <c r="B574" t="s">
        <v>1943</v>
      </c>
      <c r="C574" s="5">
        <v>43097</v>
      </c>
      <c r="D574" s="5" t="str">
        <f t="shared" si="53"/>
        <v>2017-12</v>
      </c>
      <c r="E574" s="5">
        <v>43104</v>
      </c>
      <c r="F574" t="s">
        <v>55</v>
      </c>
      <c r="G574" t="s">
        <v>1944</v>
      </c>
      <c r="H574" t="s">
        <v>1945</v>
      </c>
      <c r="I574" t="s">
        <v>31</v>
      </c>
      <c r="J574" t="s">
        <v>32</v>
      </c>
      <c r="K574" t="s">
        <v>271</v>
      </c>
      <c r="L574" t="s">
        <v>272</v>
      </c>
      <c r="M574">
        <v>10024</v>
      </c>
      <c r="N574" t="s">
        <v>153</v>
      </c>
      <c r="O574" t="s">
        <v>1221</v>
      </c>
      <c r="P574" t="s">
        <v>51</v>
      </c>
      <c r="Q574" t="s">
        <v>80</v>
      </c>
      <c r="R574" t="s">
        <v>1222</v>
      </c>
      <c r="S574">
        <v>33.264000000000003</v>
      </c>
      <c r="T574">
        <v>7</v>
      </c>
      <c r="U574">
        <v>0.2</v>
      </c>
      <c r="V574">
        <v>11.226599999999999</v>
      </c>
      <c r="W574" s="6">
        <f t="shared" si="52"/>
        <v>0.33749999999999997</v>
      </c>
      <c r="X574" s="4">
        <f t="shared" si="49"/>
        <v>1.6037999999999999</v>
      </c>
      <c r="Y574" s="4">
        <f t="shared" si="50"/>
        <v>4.7520000000000007</v>
      </c>
      <c r="Z574" s="4">
        <f t="shared" si="51"/>
        <v>5.94</v>
      </c>
      <c r="AA574" s="4">
        <f t="shared" si="48"/>
        <v>6.6528000000000009</v>
      </c>
    </row>
    <row r="575" spans="1:27" x14ac:dyDescent="0.2">
      <c r="A575">
        <v>574</v>
      </c>
      <c r="B575" t="s">
        <v>1943</v>
      </c>
      <c r="C575" s="5">
        <v>43097</v>
      </c>
      <c r="D575" s="5" t="str">
        <f t="shared" si="53"/>
        <v>2017-12</v>
      </c>
      <c r="E575" s="5">
        <v>43104</v>
      </c>
      <c r="F575" t="s">
        <v>55</v>
      </c>
      <c r="G575" t="s">
        <v>1944</v>
      </c>
      <c r="H575" t="s">
        <v>1945</v>
      </c>
      <c r="I575" t="s">
        <v>31</v>
      </c>
      <c r="J575" t="s">
        <v>32</v>
      </c>
      <c r="K575" t="s">
        <v>271</v>
      </c>
      <c r="L575" t="s">
        <v>272</v>
      </c>
      <c r="M575">
        <v>10024</v>
      </c>
      <c r="N575" t="s">
        <v>153</v>
      </c>
      <c r="O575" t="s">
        <v>1946</v>
      </c>
      <c r="P575" t="s">
        <v>76</v>
      </c>
      <c r="Q575" t="s">
        <v>77</v>
      </c>
      <c r="R575" t="s">
        <v>1947</v>
      </c>
      <c r="S575">
        <v>14.850000000000001</v>
      </c>
      <c r="T575">
        <v>3</v>
      </c>
      <c r="U575">
        <v>0</v>
      </c>
      <c r="V575">
        <v>4.0095000000000001</v>
      </c>
      <c r="W575" s="6">
        <f t="shared" si="52"/>
        <v>0.26999999999999996</v>
      </c>
      <c r="X575" s="4">
        <f t="shared" si="49"/>
        <v>1.3365</v>
      </c>
      <c r="Y575" s="4">
        <f t="shared" si="50"/>
        <v>4.95</v>
      </c>
      <c r="Z575" s="4">
        <f t="shared" si="51"/>
        <v>4.95</v>
      </c>
      <c r="AA575" s="4">
        <f t="shared" si="48"/>
        <v>0</v>
      </c>
    </row>
    <row r="576" spans="1:27" x14ac:dyDescent="0.2">
      <c r="A576">
        <v>575</v>
      </c>
      <c r="B576" t="s">
        <v>1948</v>
      </c>
      <c r="C576" s="5">
        <v>42677</v>
      </c>
      <c r="D576" s="5" t="str">
        <f t="shared" si="53"/>
        <v>2016-11</v>
      </c>
      <c r="E576" s="5">
        <v>42681</v>
      </c>
      <c r="F576" t="s">
        <v>55</v>
      </c>
      <c r="G576" t="s">
        <v>1949</v>
      </c>
      <c r="H576" t="s">
        <v>1950</v>
      </c>
      <c r="I576" t="s">
        <v>31</v>
      </c>
      <c r="J576" t="s">
        <v>32</v>
      </c>
      <c r="K576" t="s">
        <v>1951</v>
      </c>
      <c r="L576" t="s">
        <v>101</v>
      </c>
      <c r="M576">
        <v>98270</v>
      </c>
      <c r="N576" t="s">
        <v>49</v>
      </c>
      <c r="O576" t="s">
        <v>1952</v>
      </c>
      <c r="P576" t="s">
        <v>51</v>
      </c>
      <c r="Q576" t="s">
        <v>73</v>
      </c>
      <c r="R576" t="s">
        <v>1953</v>
      </c>
      <c r="S576">
        <v>8.82</v>
      </c>
      <c r="T576">
        <v>3</v>
      </c>
      <c r="U576">
        <v>0</v>
      </c>
      <c r="V576">
        <v>2.3814000000000002</v>
      </c>
      <c r="W576" s="6">
        <f t="shared" si="52"/>
        <v>0.27</v>
      </c>
      <c r="X576" s="4">
        <f t="shared" si="49"/>
        <v>0.79380000000000006</v>
      </c>
      <c r="Y576" s="4">
        <f t="shared" si="50"/>
        <v>2.94</v>
      </c>
      <c r="Z576" s="4">
        <f t="shared" si="51"/>
        <v>2.94</v>
      </c>
      <c r="AA576" s="4">
        <f t="shared" si="48"/>
        <v>0</v>
      </c>
    </row>
    <row r="577" spans="1:27" x14ac:dyDescent="0.2">
      <c r="A577">
        <v>576</v>
      </c>
      <c r="B577" t="s">
        <v>1954</v>
      </c>
      <c r="C577" s="5">
        <v>42265</v>
      </c>
      <c r="D577" s="5" t="str">
        <f t="shared" si="53"/>
        <v>2015-09</v>
      </c>
      <c r="E577" s="5">
        <v>42269</v>
      </c>
      <c r="F577" t="s">
        <v>28</v>
      </c>
      <c r="G577" t="s">
        <v>1955</v>
      </c>
      <c r="H577" t="s">
        <v>1956</v>
      </c>
      <c r="I577" t="s">
        <v>31</v>
      </c>
      <c r="J577" t="s">
        <v>32</v>
      </c>
      <c r="K577" t="s">
        <v>1181</v>
      </c>
      <c r="L577" t="s">
        <v>48</v>
      </c>
      <c r="M577">
        <v>90805</v>
      </c>
      <c r="N577" t="s">
        <v>49</v>
      </c>
      <c r="O577" t="s">
        <v>1935</v>
      </c>
      <c r="P577" t="s">
        <v>51</v>
      </c>
      <c r="Q577" t="s">
        <v>95</v>
      </c>
      <c r="R577" t="s">
        <v>1936</v>
      </c>
      <c r="S577">
        <v>160.72</v>
      </c>
      <c r="T577">
        <v>14</v>
      </c>
      <c r="U577">
        <v>0</v>
      </c>
      <c r="V577">
        <v>78.752800000000008</v>
      </c>
      <c r="W577" s="6">
        <f t="shared" si="52"/>
        <v>0.49000000000000005</v>
      </c>
      <c r="X577" s="4">
        <f t="shared" si="49"/>
        <v>5.6252000000000004</v>
      </c>
      <c r="Y577" s="4">
        <f t="shared" si="50"/>
        <v>11.48</v>
      </c>
      <c r="Z577" s="4">
        <f t="shared" si="51"/>
        <v>11.48</v>
      </c>
      <c r="AA577" s="4">
        <f t="shared" si="48"/>
        <v>0</v>
      </c>
    </row>
    <row r="578" spans="1:27" x14ac:dyDescent="0.2">
      <c r="A578">
        <v>577</v>
      </c>
      <c r="B578" t="s">
        <v>1954</v>
      </c>
      <c r="C578" s="5">
        <v>42265</v>
      </c>
      <c r="D578" s="5" t="str">
        <f t="shared" si="53"/>
        <v>2015-09</v>
      </c>
      <c r="E578" s="5">
        <v>42269</v>
      </c>
      <c r="F578" t="s">
        <v>28</v>
      </c>
      <c r="G578" t="s">
        <v>1955</v>
      </c>
      <c r="H578" t="s">
        <v>1956</v>
      </c>
      <c r="I578" t="s">
        <v>31</v>
      </c>
      <c r="J578" t="s">
        <v>32</v>
      </c>
      <c r="K578" t="s">
        <v>1181</v>
      </c>
      <c r="L578" t="s">
        <v>48</v>
      </c>
      <c r="M578">
        <v>90805</v>
      </c>
      <c r="N578" t="s">
        <v>49</v>
      </c>
      <c r="O578" t="s">
        <v>1957</v>
      </c>
      <c r="P578" t="s">
        <v>51</v>
      </c>
      <c r="Q578" t="s">
        <v>95</v>
      </c>
      <c r="R578" t="s">
        <v>1958</v>
      </c>
      <c r="S578">
        <v>19.920000000000002</v>
      </c>
      <c r="T578">
        <v>4</v>
      </c>
      <c r="U578">
        <v>0</v>
      </c>
      <c r="V578">
        <v>9.7608000000000015</v>
      </c>
      <c r="W578" s="6">
        <f t="shared" si="52"/>
        <v>0.49000000000000005</v>
      </c>
      <c r="X578" s="4">
        <f t="shared" si="49"/>
        <v>2.4402000000000004</v>
      </c>
      <c r="Y578" s="4">
        <f t="shared" si="50"/>
        <v>4.9800000000000004</v>
      </c>
      <c r="Z578" s="4">
        <f t="shared" si="51"/>
        <v>4.9800000000000004</v>
      </c>
      <c r="AA578" s="4">
        <f t="shared" si="48"/>
        <v>0</v>
      </c>
    </row>
    <row r="579" spans="1:27" x14ac:dyDescent="0.2">
      <c r="A579">
        <v>578</v>
      </c>
      <c r="B579" t="s">
        <v>1954</v>
      </c>
      <c r="C579" s="5">
        <v>42265</v>
      </c>
      <c r="D579" s="5" t="str">
        <f t="shared" si="53"/>
        <v>2015-09</v>
      </c>
      <c r="E579" s="5">
        <v>42269</v>
      </c>
      <c r="F579" t="s">
        <v>28</v>
      </c>
      <c r="G579" t="s">
        <v>1955</v>
      </c>
      <c r="H579" t="s">
        <v>1956</v>
      </c>
      <c r="I579" t="s">
        <v>31</v>
      </c>
      <c r="J579" t="s">
        <v>32</v>
      </c>
      <c r="K579" t="s">
        <v>1181</v>
      </c>
      <c r="L579" t="s">
        <v>48</v>
      </c>
      <c r="M579">
        <v>90805</v>
      </c>
      <c r="N579" t="s">
        <v>49</v>
      </c>
      <c r="O579" t="s">
        <v>1959</v>
      </c>
      <c r="P579" t="s">
        <v>51</v>
      </c>
      <c r="Q579" t="s">
        <v>584</v>
      </c>
      <c r="R579" t="s">
        <v>1960</v>
      </c>
      <c r="S579">
        <v>7.3</v>
      </c>
      <c r="T579">
        <v>2</v>
      </c>
      <c r="U579">
        <v>0</v>
      </c>
      <c r="V579">
        <v>2.1899999999999995</v>
      </c>
      <c r="W579" s="6">
        <f t="shared" si="52"/>
        <v>0.29999999999999993</v>
      </c>
      <c r="X579" s="4">
        <f t="shared" si="49"/>
        <v>1.0949999999999998</v>
      </c>
      <c r="Y579" s="4">
        <f t="shared" si="50"/>
        <v>3.65</v>
      </c>
      <c r="Z579" s="4">
        <f t="shared" si="51"/>
        <v>3.65</v>
      </c>
      <c r="AA579" s="4">
        <f t="shared" ref="AA579:AA642" si="54">S579*U579</f>
        <v>0</v>
      </c>
    </row>
    <row r="580" spans="1:27" x14ac:dyDescent="0.2">
      <c r="A580">
        <v>579</v>
      </c>
      <c r="B580" t="s">
        <v>1961</v>
      </c>
      <c r="C580" s="5">
        <v>42936</v>
      </c>
      <c r="D580" s="5" t="str">
        <f t="shared" si="53"/>
        <v>2017-07</v>
      </c>
      <c r="E580" s="5">
        <v>42942</v>
      </c>
      <c r="F580" t="s">
        <v>55</v>
      </c>
      <c r="G580" t="s">
        <v>1962</v>
      </c>
      <c r="H580" t="s">
        <v>1963</v>
      </c>
      <c r="I580" t="s">
        <v>31</v>
      </c>
      <c r="J580" t="s">
        <v>32</v>
      </c>
      <c r="K580" t="s">
        <v>308</v>
      </c>
      <c r="L580" t="s">
        <v>216</v>
      </c>
      <c r="M580">
        <v>60610</v>
      </c>
      <c r="N580" t="s">
        <v>110</v>
      </c>
      <c r="O580" t="s">
        <v>552</v>
      </c>
      <c r="P580" t="s">
        <v>51</v>
      </c>
      <c r="Q580" t="s">
        <v>64</v>
      </c>
      <c r="R580" t="s">
        <v>553</v>
      </c>
      <c r="S580">
        <v>69.712000000000003</v>
      </c>
      <c r="T580">
        <v>2</v>
      </c>
      <c r="U580">
        <v>0.2</v>
      </c>
      <c r="V580">
        <v>8.7139999999999951</v>
      </c>
      <c r="W580" s="6">
        <f t="shared" si="52"/>
        <v>0.12499999999999992</v>
      </c>
      <c r="X580" s="4">
        <f t="shared" ref="X580:X643" si="55">V580/T580</f>
        <v>4.3569999999999975</v>
      </c>
      <c r="Y580" s="4">
        <f t="shared" ref="Y580:Y643" si="56">S580/T580</f>
        <v>34.856000000000002</v>
      </c>
      <c r="Z580" s="4">
        <f t="shared" ref="Z580:Z643" si="57">S580/((1-U580)*T580)</f>
        <v>43.57</v>
      </c>
      <c r="AA580" s="4">
        <f t="shared" si="54"/>
        <v>13.942400000000001</v>
      </c>
    </row>
    <row r="581" spans="1:27" x14ac:dyDescent="0.2">
      <c r="A581">
        <v>580</v>
      </c>
      <c r="B581" t="s">
        <v>1961</v>
      </c>
      <c r="C581" s="5">
        <v>42936</v>
      </c>
      <c r="D581" s="5" t="str">
        <f t="shared" si="53"/>
        <v>2017-07</v>
      </c>
      <c r="E581" s="5">
        <v>42942</v>
      </c>
      <c r="F581" t="s">
        <v>55</v>
      </c>
      <c r="G581" t="s">
        <v>1962</v>
      </c>
      <c r="H581" t="s">
        <v>1963</v>
      </c>
      <c r="I581" t="s">
        <v>31</v>
      </c>
      <c r="J581" t="s">
        <v>32</v>
      </c>
      <c r="K581" t="s">
        <v>308</v>
      </c>
      <c r="L581" t="s">
        <v>216</v>
      </c>
      <c r="M581">
        <v>60610</v>
      </c>
      <c r="N581" t="s">
        <v>110</v>
      </c>
      <c r="O581" t="s">
        <v>1964</v>
      </c>
      <c r="P581" t="s">
        <v>37</v>
      </c>
      <c r="Q581" t="s">
        <v>70</v>
      </c>
      <c r="R581" t="s">
        <v>1965</v>
      </c>
      <c r="S581">
        <v>8.7919999999999998</v>
      </c>
      <c r="T581">
        <v>1</v>
      </c>
      <c r="U581">
        <v>0.6</v>
      </c>
      <c r="V581">
        <v>-5.7148000000000003</v>
      </c>
      <c r="W581" s="6">
        <f t="shared" ref="W581:W644" si="58">(V581/S581)</f>
        <v>-0.65</v>
      </c>
      <c r="X581" s="4">
        <f t="shared" si="55"/>
        <v>-5.7148000000000003</v>
      </c>
      <c r="Y581" s="4">
        <f t="shared" si="56"/>
        <v>8.7919999999999998</v>
      </c>
      <c r="Z581" s="4">
        <f t="shared" si="57"/>
        <v>21.979999999999997</v>
      </c>
      <c r="AA581" s="4">
        <f t="shared" si="54"/>
        <v>5.2751999999999999</v>
      </c>
    </row>
    <row r="582" spans="1:27" x14ac:dyDescent="0.2">
      <c r="A582">
        <v>581</v>
      </c>
      <c r="B582" t="s">
        <v>1966</v>
      </c>
      <c r="C582" s="5">
        <v>42257</v>
      </c>
      <c r="D582" s="5" t="str">
        <f t="shared" si="53"/>
        <v>2015-09</v>
      </c>
      <c r="E582" s="5">
        <v>42261</v>
      </c>
      <c r="F582" t="s">
        <v>55</v>
      </c>
      <c r="G582" t="s">
        <v>1967</v>
      </c>
      <c r="H582" t="s">
        <v>1968</v>
      </c>
      <c r="I582" t="s">
        <v>31</v>
      </c>
      <c r="J582" t="s">
        <v>32</v>
      </c>
      <c r="K582" t="s">
        <v>47</v>
      </c>
      <c r="L582" t="s">
        <v>48</v>
      </c>
      <c r="M582">
        <v>90004</v>
      </c>
      <c r="N582" t="s">
        <v>49</v>
      </c>
      <c r="O582" t="s">
        <v>1969</v>
      </c>
      <c r="P582" t="s">
        <v>51</v>
      </c>
      <c r="Q582" t="s">
        <v>584</v>
      </c>
      <c r="R582" t="s">
        <v>1970</v>
      </c>
      <c r="S582">
        <v>51.52</v>
      </c>
      <c r="T582">
        <v>4</v>
      </c>
      <c r="U582">
        <v>0</v>
      </c>
      <c r="V582">
        <v>1.5456000000000003</v>
      </c>
      <c r="W582" s="6">
        <f t="shared" si="58"/>
        <v>3.0000000000000006E-2</v>
      </c>
      <c r="X582" s="4">
        <f t="shared" si="55"/>
        <v>0.38640000000000008</v>
      </c>
      <c r="Y582" s="4">
        <f t="shared" si="56"/>
        <v>12.88</v>
      </c>
      <c r="Z582" s="4">
        <f t="shared" si="57"/>
        <v>12.88</v>
      </c>
      <c r="AA582" s="4">
        <f t="shared" si="54"/>
        <v>0</v>
      </c>
    </row>
    <row r="583" spans="1:27" x14ac:dyDescent="0.2">
      <c r="A583">
        <v>582</v>
      </c>
      <c r="B583" t="s">
        <v>1971</v>
      </c>
      <c r="C583" s="5">
        <v>43070</v>
      </c>
      <c r="D583" s="5" t="str">
        <f t="shared" ref="D583:D646" si="59">TEXT(C583,"yyyy-mm")</f>
        <v>2017-12</v>
      </c>
      <c r="E583" s="5">
        <v>43074</v>
      </c>
      <c r="F583" t="s">
        <v>55</v>
      </c>
      <c r="G583" t="s">
        <v>1972</v>
      </c>
      <c r="H583" t="s">
        <v>1973</v>
      </c>
      <c r="I583" t="s">
        <v>31</v>
      </c>
      <c r="J583" t="s">
        <v>32</v>
      </c>
      <c r="K583" t="s">
        <v>814</v>
      </c>
      <c r="L583" t="s">
        <v>462</v>
      </c>
      <c r="M583">
        <v>80219</v>
      </c>
      <c r="N583" t="s">
        <v>49</v>
      </c>
      <c r="O583" t="s">
        <v>197</v>
      </c>
      <c r="P583" t="s">
        <v>76</v>
      </c>
      <c r="Q583" t="s">
        <v>77</v>
      </c>
      <c r="R583" t="s">
        <v>198</v>
      </c>
      <c r="S583">
        <v>470.37600000000009</v>
      </c>
      <c r="T583">
        <v>3</v>
      </c>
      <c r="U583">
        <v>0.2</v>
      </c>
      <c r="V583">
        <v>52.917299999999955</v>
      </c>
      <c r="W583" s="6">
        <f t="shared" si="58"/>
        <v>0.11249999999999988</v>
      </c>
      <c r="X583" s="4">
        <f t="shared" si="55"/>
        <v>17.639099999999985</v>
      </c>
      <c r="Y583" s="4">
        <f t="shared" si="56"/>
        <v>156.79200000000003</v>
      </c>
      <c r="Z583" s="4">
        <f t="shared" si="57"/>
        <v>195.99</v>
      </c>
      <c r="AA583" s="4">
        <f t="shared" si="54"/>
        <v>94.075200000000024</v>
      </c>
    </row>
    <row r="584" spans="1:27" x14ac:dyDescent="0.2">
      <c r="A584">
        <v>583</v>
      </c>
      <c r="B584" t="s">
        <v>1971</v>
      </c>
      <c r="C584" s="5">
        <v>43070</v>
      </c>
      <c r="D584" s="5" t="str">
        <f t="shared" si="59"/>
        <v>2017-12</v>
      </c>
      <c r="E584" s="5">
        <v>43074</v>
      </c>
      <c r="F584" t="s">
        <v>55</v>
      </c>
      <c r="G584" t="s">
        <v>1972</v>
      </c>
      <c r="H584" t="s">
        <v>1973</v>
      </c>
      <c r="I584" t="s">
        <v>31</v>
      </c>
      <c r="J584" t="s">
        <v>32</v>
      </c>
      <c r="K584" t="s">
        <v>814</v>
      </c>
      <c r="L584" t="s">
        <v>462</v>
      </c>
      <c r="M584">
        <v>80219</v>
      </c>
      <c r="N584" t="s">
        <v>49</v>
      </c>
      <c r="O584" t="s">
        <v>1974</v>
      </c>
      <c r="P584" t="s">
        <v>76</v>
      </c>
      <c r="Q584" t="s">
        <v>77</v>
      </c>
      <c r="R584" t="s">
        <v>1975</v>
      </c>
      <c r="S584">
        <v>105.584</v>
      </c>
      <c r="T584">
        <v>2</v>
      </c>
      <c r="U584">
        <v>0.2</v>
      </c>
      <c r="V584">
        <v>9.2386000000000053</v>
      </c>
      <c r="W584" s="6">
        <f t="shared" si="58"/>
        <v>8.750000000000005E-2</v>
      </c>
      <c r="X584" s="4">
        <f t="shared" si="55"/>
        <v>4.6193000000000026</v>
      </c>
      <c r="Y584" s="4">
        <f t="shared" si="56"/>
        <v>52.792000000000002</v>
      </c>
      <c r="Z584" s="4">
        <f t="shared" si="57"/>
        <v>65.989999999999995</v>
      </c>
      <c r="AA584" s="4">
        <f t="shared" si="54"/>
        <v>21.116800000000001</v>
      </c>
    </row>
    <row r="585" spans="1:27" x14ac:dyDescent="0.2">
      <c r="A585">
        <v>584</v>
      </c>
      <c r="B585" t="s">
        <v>1971</v>
      </c>
      <c r="C585" s="5">
        <v>43070</v>
      </c>
      <c r="D585" s="5" t="str">
        <f t="shared" si="59"/>
        <v>2017-12</v>
      </c>
      <c r="E585" s="5">
        <v>43074</v>
      </c>
      <c r="F585" t="s">
        <v>55</v>
      </c>
      <c r="G585" t="s">
        <v>1972</v>
      </c>
      <c r="H585" t="s">
        <v>1973</v>
      </c>
      <c r="I585" t="s">
        <v>31</v>
      </c>
      <c r="J585" t="s">
        <v>32</v>
      </c>
      <c r="K585" t="s">
        <v>814</v>
      </c>
      <c r="L585" t="s">
        <v>462</v>
      </c>
      <c r="M585">
        <v>80219</v>
      </c>
      <c r="N585" t="s">
        <v>49</v>
      </c>
      <c r="O585" t="s">
        <v>442</v>
      </c>
      <c r="P585" t="s">
        <v>51</v>
      </c>
      <c r="Q585" t="s">
        <v>83</v>
      </c>
      <c r="R585" t="s">
        <v>443</v>
      </c>
      <c r="S585">
        <v>31.152000000000001</v>
      </c>
      <c r="T585">
        <v>3</v>
      </c>
      <c r="U585">
        <v>0.2</v>
      </c>
      <c r="V585">
        <v>3.5045999999999964</v>
      </c>
      <c r="W585" s="6">
        <f t="shared" si="58"/>
        <v>0.11249999999999988</v>
      </c>
      <c r="X585" s="4">
        <f t="shared" si="55"/>
        <v>1.1681999999999988</v>
      </c>
      <c r="Y585" s="4">
        <f t="shared" si="56"/>
        <v>10.384</v>
      </c>
      <c r="Z585" s="4">
        <f t="shared" si="57"/>
        <v>12.979999999999999</v>
      </c>
      <c r="AA585" s="4">
        <f t="shared" si="54"/>
        <v>6.2304000000000004</v>
      </c>
    </row>
    <row r="586" spans="1:27" x14ac:dyDescent="0.2">
      <c r="A586">
        <v>585</v>
      </c>
      <c r="B586" t="s">
        <v>1971</v>
      </c>
      <c r="C586" s="5">
        <v>43070</v>
      </c>
      <c r="D586" s="5" t="str">
        <f t="shared" si="59"/>
        <v>2017-12</v>
      </c>
      <c r="E586" s="5">
        <v>43074</v>
      </c>
      <c r="F586" t="s">
        <v>55</v>
      </c>
      <c r="G586" t="s">
        <v>1972</v>
      </c>
      <c r="H586" t="s">
        <v>1973</v>
      </c>
      <c r="I586" t="s">
        <v>31</v>
      </c>
      <c r="J586" t="s">
        <v>32</v>
      </c>
      <c r="K586" t="s">
        <v>814</v>
      </c>
      <c r="L586" t="s">
        <v>462</v>
      </c>
      <c r="M586">
        <v>80219</v>
      </c>
      <c r="N586" t="s">
        <v>49</v>
      </c>
      <c r="O586" t="s">
        <v>1976</v>
      </c>
      <c r="P586" t="s">
        <v>51</v>
      </c>
      <c r="Q586" t="s">
        <v>80</v>
      </c>
      <c r="R586" t="s">
        <v>1977</v>
      </c>
      <c r="S586">
        <v>6.7830000000000004</v>
      </c>
      <c r="T586">
        <v>7</v>
      </c>
      <c r="U586">
        <v>0.7</v>
      </c>
      <c r="V586">
        <v>-4.7480999999999973</v>
      </c>
      <c r="W586" s="6">
        <f t="shared" si="58"/>
        <v>-0.69999999999999962</v>
      </c>
      <c r="X586" s="4">
        <f t="shared" si="55"/>
        <v>-0.67829999999999957</v>
      </c>
      <c r="Y586" s="4">
        <f t="shared" si="56"/>
        <v>0.96900000000000008</v>
      </c>
      <c r="Z586" s="4">
        <f t="shared" si="57"/>
        <v>3.2299999999999995</v>
      </c>
      <c r="AA586" s="4">
        <f t="shared" si="54"/>
        <v>4.7481</v>
      </c>
    </row>
    <row r="587" spans="1:27" x14ac:dyDescent="0.2">
      <c r="A587">
        <v>586</v>
      </c>
      <c r="B587" t="s">
        <v>1971</v>
      </c>
      <c r="C587" s="5">
        <v>43070</v>
      </c>
      <c r="D587" s="5" t="str">
        <f t="shared" si="59"/>
        <v>2017-12</v>
      </c>
      <c r="E587" s="5">
        <v>43074</v>
      </c>
      <c r="F587" t="s">
        <v>55</v>
      </c>
      <c r="G587" t="s">
        <v>1972</v>
      </c>
      <c r="H587" t="s">
        <v>1973</v>
      </c>
      <c r="I587" t="s">
        <v>31</v>
      </c>
      <c r="J587" t="s">
        <v>32</v>
      </c>
      <c r="K587" t="s">
        <v>814</v>
      </c>
      <c r="L587" t="s">
        <v>462</v>
      </c>
      <c r="M587">
        <v>80219</v>
      </c>
      <c r="N587" t="s">
        <v>49</v>
      </c>
      <c r="O587" t="s">
        <v>631</v>
      </c>
      <c r="P587" t="s">
        <v>76</v>
      </c>
      <c r="Q587" t="s">
        <v>77</v>
      </c>
      <c r="R587" t="s">
        <v>632</v>
      </c>
      <c r="S587">
        <v>406.36799999999999</v>
      </c>
      <c r="T587">
        <v>4</v>
      </c>
      <c r="U587">
        <v>0.2</v>
      </c>
      <c r="V587">
        <v>30.477599999999981</v>
      </c>
      <c r="W587" s="6">
        <f t="shared" si="58"/>
        <v>7.4999999999999956E-2</v>
      </c>
      <c r="X587" s="4">
        <f t="shared" si="55"/>
        <v>7.6193999999999953</v>
      </c>
      <c r="Y587" s="4">
        <f t="shared" si="56"/>
        <v>101.592</v>
      </c>
      <c r="Z587" s="4">
        <f t="shared" si="57"/>
        <v>126.99</v>
      </c>
      <c r="AA587" s="4">
        <f t="shared" si="54"/>
        <v>81.273600000000002</v>
      </c>
    </row>
    <row r="588" spans="1:27" x14ac:dyDescent="0.2">
      <c r="A588">
        <v>587</v>
      </c>
      <c r="B588" t="s">
        <v>1978</v>
      </c>
      <c r="C588" s="5">
        <v>42188</v>
      </c>
      <c r="D588" s="5" t="str">
        <f t="shared" si="59"/>
        <v>2015-07</v>
      </c>
      <c r="E588" s="5">
        <v>42194</v>
      </c>
      <c r="F588" t="s">
        <v>55</v>
      </c>
      <c r="G588" t="s">
        <v>1979</v>
      </c>
      <c r="H588" t="s">
        <v>1980</v>
      </c>
      <c r="I588" t="s">
        <v>31</v>
      </c>
      <c r="J588" t="s">
        <v>32</v>
      </c>
      <c r="K588" t="s">
        <v>1474</v>
      </c>
      <c r="L588" t="s">
        <v>34</v>
      </c>
      <c r="M588">
        <v>40475</v>
      </c>
      <c r="N588" t="s">
        <v>35</v>
      </c>
      <c r="O588" t="s">
        <v>1455</v>
      </c>
      <c r="P588" t="s">
        <v>37</v>
      </c>
      <c r="Q588" t="s">
        <v>41</v>
      </c>
      <c r="R588" t="s">
        <v>1456</v>
      </c>
      <c r="S588">
        <v>70.98</v>
      </c>
      <c r="T588">
        <v>1</v>
      </c>
      <c r="U588">
        <v>0</v>
      </c>
      <c r="V588">
        <v>4.968599999999995</v>
      </c>
      <c r="W588" s="6">
        <f t="shared" si="58"/>
        <v>6.9999999999999923E-2</v>
      </c>
      <c r="X588" s="4">
        <f t="shared" si="55"/>
        <v>4.968599999999995</v>
      </c>
      <c r="Y588" s="4">
        <f t="shared" si="56"/>
        <v>70.98</v>
      </c>
      <c r="Z588" s="4">
        <f t="shared" si="57"/>
        <v>70.98</v>
      </c>
      <c r="AA588" s="4">
        <f t="shared" si="54"/>
        <v>0</v>
      </c>
    </row>
    <row r="589" spans="1:27" x14ac:dyDescent="0.2">
      <c r="A589">
        <v>588</v>
      </c>
      <c r="B589" t="s">
        <v>1978</v>
      </c>
      <c r="C589" s="5">
        <v>42188</v>
      </c>
      <c r="D589" s="5" t="str">
        <f t="shared" si="59"/>
        <v>2015-07</v>
      </c>
      <c r="E589" s="5">
        <v>42194</v>
      </c>
      <c r="F589" t="s">
        <v>55</v>
      </c>
      <c r="G589" t="s">
        <v>1979</v>
      </c>
      <c r="H589" t="s">
        <v>1980</v>
      </c>
      <c r="I589" t="s">
        <v>31</v>
      </c>
      <c r="J589" t="s">
        <v>32</v>
      </c>
      <c r="K589" t="s">
        <v>1474</v>
      </c>
      <c r="L589" t="s">
        <v>34</v>
      </c>
      <c r="M589">
        <v>40475</v>
      </c>
      <c r="N589" t="s">
        <v>35</v>
      </c>
      <c r="O589" t="s">
        <v>1981</v>
      </c>
      <c r="P589" t="s">
        <v>51</v>
      </c>
      <c r="Q589" t="s">
        <v>52</v>
      </c>
      <c r="R589" t="s">
        <v>1982</v>
      </c>
      <c r="S589">
        <v>294.93</v>
      </c>
      <c r="T589">
        <v>3</v>
      </c>
      <c r="U589">
        <v>0</v>
      </c>
      <c r="V589">
        <v>144.51570000000001</v>
      </c>
      <c r="W589" s="6">
        <f t="shared" si="58"/>
        <v>0.49000000000000005</v>
      </c>
      <c r="X589" s="4">
        <f t="shared" si="55"/>
        <v>48.171900000000001</v>
      </c>
      <c r="Y589" s="4">
        <f t="shared" si="56"/>
        <v>98.31</v>
      </c>
      <c r="Z589" s="4">
        <f t="shared" si="57"/>
        <v>98.31</v>
      </c>
      <c r="AA589" s="4">
        <f t="shared" si="54"/>
        <v>0</v>
      </c>
    </row>
    <row r="590" spans="1:27" x14ac:dyDescent="0.2">
      <c r="A590">
        <v>589</v>
      </c>
      <c r="B590" t="s">
        <v>1983</v>
      </c>
      <c r="C590" s="5">
        <v>42449</v>
      </c>
      <c r="D590" s="5" t="str">
        <f t="shared" si="59"/>
        <v>2016-03</v>
      </c>
      <c r="E590" s="5">
        <v>42453</v>
      </c>
      <c r="F590" t="s">
        <v>55</v>
      </c>
      <c r="G590" t="s">
        <v>1984</v>
      </c>
      <c r="H590" t="s">
        <v>1985</v>
      </c>
      <c r="I590" t="s">
        <v>31</v>
      </c>
      <c r="J590" t="s">
        <v>32</v>
      </c>
      <c r="K590" t="s">
        <v>1986</v>
      </c>
      <c r="L590" t="s">
        <v>425</v>
      </c>
      <c r="M590">
        <v>97301</v>
      </c>
      <c r="N590" t="s">
        <v>49</v>
      </c>
      <c r="O590" t="s">
        <v>1987</v>
      </c>
      <c r="P590" t="s">
        <v>76</v>
      </c>
      <c r="Q590" t="s">
        <v>77</v>
      </c>
      <c r="R590" t="s">
        <v>1988</v>
      </c>
      <c r="S590">
        <v>84.784000000000006</v>
      </c>
      <c r="T590">
        <v>2</v>
      </c>
      <c r="U590">
        <v>0.2</v>
      </c>
      <c r="V590">
        <v>-20.136200000000006</v>
      </c>
      <c r="W590" s="6">
        <f t="shared" si="58"/>
        <v>-0.23750000000000004</v>
      </c>
      <c r="X590" s="4">
        <f t="shared" si="55"/>
        <v>-10.068100000000003</v>
      </c>
      <c r="Y590" s="4">
        <f t="shared" si="56"/>
        <v>42.392000000000003</v>
      </c>
      <c r="Z590" s="4">
        <f t="shared" si="57"/>
        <v>52.99</v>
      </c>
      <c r="AA590" s="4">
        <f t="shared" si="54"/>
        <v>16.956800000000001</v>
      </c>
    </row>
    <row r="591" spans="1:27" x14ac:dyDescent="0.2">
      <c r="A591">
        <v>590</v>
      </c>
      <c r="B591" t="s">
        <v>1983</v>
      </c>
      <c r="C591" s="5">
        <v>42449</v>
      </c>
      <c r="D591" s="5" t="str">
        <f t="shared" si="59"/>
        <v>2016-03</v>
      </c>
      <c r="E591" s="5">
        <v>42453</v>
      </c>
      <c r="F591" t="s">
        <v>55</v>
      </c>
      <c r="G591" t="s">
        <v>1984</v>
      </c>
      <c r="H591" t="s">
        <v>1985</v>
      </c>
      <c r="I591" t="s">
        <v>31</v>
      </c>
      <c r="J591" t="s">
        <v>32</v>
      </c>
      <c r="K591" t="s">
        <v>1986</v>
      </c>
      <c r="L591" t="s">
        <v>425</v>
      </c>
      <c r="M591">
        <v>97301</v>
      </c>
      <c r="N591" t="s">
        <v>49</v>
      </c>
      <c r="O591" t="s">
        <v>1989</v>
      </c>
      <c r="P591" t="s">
        <v>51</v>
      </c>
      <c r="Q591" t="s">
        <v>95</v>
      </c>
      <c r="R591" t="s">
        <v>1990</v>
      </c>
      <c r="S591">
        <v>20.736000000000004</v>
      </c>
      <c r="T591">
        <v>4</v>
      </c>
      <c r="U591">
        <v>0.2</v>
      </c>
      <c r="V591">
        <v>7.2576000000000001</v>
      </c>
      <c r="W591" s="6">
        <f t="shared" si="58"/>
        <v>0.34999999999999992</v>
      </c>
      <c r="X591" s="4">
        <f t="shared" si="55"/>
        <v>1.8144</v>
      </c>
      <c r="Y591" s="4">
        <f t="shared" si="56"/>
        <v>5.1840000000000011</v>
      </c>
      <c r="Z591" s="4">
        <f t="shared" si="57"/>
        <v>6.4800000000000013</v>
      </c>
      <c r="AA591" s="4">
        <f t="shared" si="54"/>
        <v>4.1472000000000007</v>
      </c>
    </row>
    <row r="592" spans="1:27" x14ac:dyDescent="0.2">
      <c r="A592">
        <v>591</v>
      </c>
      <c r="B592" t="s">
        <v>1983</v>
      </c>
      <c r="C592" s="5">
        <v>42449</v>
      </c>
      <c r="D592" s="5" t="str">
        <f t="shared" si="59"/>
        <v>2016-03</v>
      </c>
      <c r="E592" s="5">
        <v>42453</v>
      </c>
      <c r="F592" t="s">
        <v>55</v>
      </c>
      <c r="G592" t="s">
        <v>1984</v>
      </c>
      <c r="H592" t="s">
        <v>1985</v>
      </c>
      <c r="I592" t="s">
        <v>31</v>
      </c>
      <c r="J592" t="s">
        <v>32</v>
      </c>
      <c r="K592" t="s">
        <v>1986</v>
      </c>
      <c r="L592" t="s">
        <v>425</v>
      </c>
      <c r="M592">
        <v>97301</v>
      </c>
      <c r="N592" t="s">
        <v>49</v>
      </c>
      <c r="O592" t="s">
        <v>1722</v>
      </c>
      <c r="P592" t="s">
        <v>51</v>
      </c>
      <c r="Q592" t="s">
        <v>80</v>
      </c>
      <c r="R592" t="s">
        <v>1723</v>
      </c>
      <c r="S592">
        <v>16.821000000000005</v>
      </c>
      <c r="T592">
        <v>3</v>
      </c>
      <c r="U592">
        <v>0.7</v>
      </c>
      <c r="V592">
        <v>-12.896100000000004</v>
      </c>
      <c r="W592" s="6">
        <f t="shared" si="58"/>
        <v>-0.76666666666666672</v>
      </c>
      <c r="X592" s="4">
        <f t="shared" si="55"/>
        <v>-4.2987000000000011</v>
      </c>
      <c r="Y592" s="4">
        <f t="shared" si="56"/>
        <v>5.607000000000002</v>
      </c>
      <c r="Z592" s="4">
        <f t="shared" si="57"/>
        <v>18.690000000000001</v>
      </c>
      <c r="AA592" s="4">
        <f t="shared" si="54"/>
        <v>11.774700000000003</v>
      </c>
    </row>
    <row r="593" spans="1:27" x14ac:dyDescent="0.2">
      <c r="A593">
        <v>592</v>
      </c>
      <c r="B593" t="s">
        <v>1983</v>
      </c>
      <c r="C593" s="5">
        <v>42449</v>
      </c>
      <c r="D593" s="5" t="str">
        <f t="shared" si="59"/>
        <v>2016-03</v>
      </c>
      <c r="E593" s="5">
        <v>42453</v>
      </c>
      <c r="F593" t="s">
        <v>55</v>
      </c>
      <c r="G593" t="s">
        <v>1984</v>
      </c>
      <c r="H593" t="s">
        <v>1985</v>
      </c>
      <c r="I593" t="s">
        <v>31</v>
      </c>
      <c r="J593" t="s">
        <v>32</v>
      </c>
      <c r="K593" t="s">
        <v>1986</v>
      </c>
      <c r="L593" t="s">
        <v>425</v>
      </c>
      <c r="M593">
        <v>97301</v>
      </c>
      <c r="N593" t="s">
        <v>49</v>
      </c>
      <c r="O593" t="s">
        <v>1991</v>
      </c>
      <c r="P593" t="s">
        <v>51</v>
      </c>
      <c r="Q593" t="s">
        <v>95</v>
      </c>
      <c r="R593" t="s">
        <v>1992</v>
      </c>
      <c r="S593">
        <v>10.368000000000002</v>
      </c>
      <c r="T593">
        <v>2</v>
      </c>
      <c r="U593">
        <v>0.2</v>
      </c>
      <c r="V593">
        <v>3.6288</v>
      </c>
      <c r="W593" s="6">
        <f t="shared" si="58"/>
        <v>0.34999999999999992</v>
      </c>
      <c r="X593" s="4">
        <f t="shared" si="55"/>
        <v>1.8144</v>
      </c>
      <c r="Y593" s="4">
        <f t="shared" si="56"/>
        <v>5.1840000000000011</v>
      </c>
      <c r="Z593" s="4">
        <f t="shared" si="57"/>
        <v>6.4800000000000013</v>
      </c>
      <c r="AA593" s="4">
        <f t="shared" si="54"/>
        <v>2.0736000000000003</v>
      </c>
    </row>
    <row r="594" spans="1:27" x14ac:dyDescent="0.2">
      <c r="A594">
        <v>593</v>
      </c>
      <c r="B594" t="s">
        <v>1993</v>
      </c>
      <c r="C594" s="5">
        <v>41648</v>
      </c>
      <c r="D594" s="5" t="str">
        <f t="shared" si="59"/>
        <v>2014-01</v>
      </c>
      <c r="E594" s="5">
        <v>41652</v>
      </c>
      <c r="F594" t="s">
        <v>55</v>
      </c>
      <c r="G594" t="s">
        <v>1994</v>
      </c>
      <c r="H594" t="s">
        <v>1995</v>
      </c>
      <c r="I594" t="s">
        <v>31</v>
      </c>
      <c r="J594" t="s">
        <v>32</v>
      </c>
      <c r="K594" t="s">
        <v>1996</v>
      </c>
      <c r="L594" t="s">
        <v>109</v>
      </c>
      <c r="M594">
        <v>78041</v>
      </c>
      <c r="N594" t="s">
        <v>110</v>
      </c>
      <c r="O594" t="s">
        <v>1997</v>
      </c>
      <c r="P594" t="s">
        <v>51</v>
      </c>
      <c r="Q594" t="s">
        <v>73</v>
      </c>
      <c r="R594" t="s">
        <v>1998</v>
      </c>
      <c r="S594">
        <v>9.3439999999999994</v>
      </c>
      <c r="T594">
        <v>2</v>
      </c>
      <c r="U594">
        <v>0.2</v>
      </c>
      <c r="V594">
        <v>1.1679999999999997</v>
      </c>
      <c r="W594" s="6">
        <f t="shared" si="58"/>
        <v>0.12499999999999997</v>
      </c>
      <c r="X594" s="4">
        <f t="shared" si="55"/>
        <v>0.58399999999999985</v>
      </c>
      <c r="Y594" s="4">
        <f t="shared" si="56"/>
        <v>4.6719999999999997</v>
      </c>
      <c r="Z594" s="4">
        <f t="shared" si="57"/>
        <v>5.839999999999999</v>
      </c>
      <c r="AA594" s="4">
        <f t="shared" si="54"/>
        <v>1.8688</v>
      </c>
    </row>
    <row r="595" spans="1:27" x14ac:dyDescent="0.2">
      <c r="A595">
        <v>594</v>
      </c>
      <c r="B595" t="s">
        <v>1993</v>
      </c>
      <c r="C595" s="5">
        <v>41648</v>
      </c>
      <c r="D595" s="5" t="str">
        <f t="shared" si="59"/>
        <v>2014-01</v>
      </c>
      <c r="E595" s="5">
        <v>41652</v>
      </c>
      <c r="F595" t="s">
        <v>55</v>
      </c>
      <c r="G595" t="s">
        <v>1994</v>
      </c>
      <c r="H595" t="s">
        <v>1995</v>
      </c>
      <c r="I595" t="s">
        <v>31</v>
      </c>
      <c r="J595" t="s">
        <v>32</v>
      </c>
      <c r="K595" t="s">
        <v>1996</v>
      </c>
      <c r="L595" t="s">
        <v>109</v>
      </c>
      <c r="M595">
        <v>78041</v>
      </c>
      <c r="N595" t="s">
        <v>110</v>
      </c>
      <c r="O595" t="s">
        <v>851</v>
      </c>
      <c r="P595" t="s">
        <v>76</v>
      </c>
      <c r="Q595" t="s">
        <v>166</v>
      </c>
      <c r="R595" t="s">
        <v>852</v>
      </c>
      <c r="S595">
        <v>31.200000000000003</v>
      </c>
      <c r="T595">
        <v>3</v>
      </c>
      <c r="U595">
        <v>0.2</v>
      </c>
      <c r="V595">
        <v>9.7499999999999964</v>
      </c>
      <c r="W595" s="6">
        <f t="shared" si="58"/>
        <v>0.31249999999999983</v>
      </c>
      <c r="X595" s="4">
        <f t="shared" si="55"/>
        <v>3.2499999999999987</v>
      </c>
      <c r="Y595" s="4">
        <f t="shared" si="56"/>
        <v>10.4</v>
      </c>
      <c r="Z595" s="4">
        <f t="shared" si="57"/>
        <v>13</v>
      </c>
      <c r="AA595" s="4">
        <f t="shared" si="54"/>
        <v>6.2400000000000011</v>
      </c>
    </row>
    <row r="596" spans="1:27" x14ac:dyDescent="0.2">
      <c r="A596">
        <v>595</v>
      </c>
      <c r="B596" t="s">
        <v>1999</v>
      </c>
      <c r="C596" s="5">
        <v>41859</v>
      </c>
      <c r="D596" s="5" t="str">
        <f t="shared" si="59"/>
        <v>2014-08</v>
      </c>
      <c r="E596" s="5">
        <v>41866</v>
      </c>
      <c r="F596" t="s">
        <v>55</v>
      </c>
      <c r="G596" t="s">
        <v>2000</v>
      </c>
      <c r="H596" t="s">
        <v>2001</v>
      </c>
      <c r="I596" t="s">
        <v>31</v>
      </c>
      <c r="J596" t="s">
        <v>32</v>
      </c>
      <c r="K596" t="s">
        <v>955</v>
      </c>
      <c r="L596" t="s">
        <v>48</v>
      </c>
      <c r="M596">
        <v>92024</v>
      </c>
      <c r="N596" t="s">
        <v>49</v>
      </c>
      <c r="O596" t="s">
        <v>2002</v>
      </c>
      <c r="P596" t="s">
        <v>51</v>
      </c>
      <c r="Q596" t="s">
        <v>83</v>
      </c>
      <c r="R596" t="s">
        <v>2003</v>
      </c>
      <c r="S596">
        <v>76.12</v>
      </c>
      <c r="T596">
        <v>2</v>
      </c>
      <c r="U596">
        <v>0</v>
      </c>
      <c r="V596">
        <v>22.074799999999996</v>
      </c>
      <c r="W596" s="6">
        <f t="shared" si="58"/>
        <v>0.28999999999999992</v>
      </c>
      <c r="X596" s="4">
        <f t="shared" si="55"/>
        <v>11.037399999999998</v>
      </c>
      <c r="Y596" s="4">
        <f t="shared" si="56"/>
        <v>38.06</v>
      </c>
      <c r="Z596" s="4">
        <f t="shared" si="57"/>
        <v>38.06</v>
      </c>
      <c r="AA596" s="4">
        <f t="shared" si="54"/>
        <v>0</v>
      </c>
    </row>
    <row r="597" spans="1:27" x14ac:dyDescent="0.2">
      <c r="A597">
        <v>596</v>
      </c>
      <c r="B597" t="s">
        <v>1999</v>
      </c>
      <c r="C597" s="5">
        <v>41859</v>
      </c>
      <c r="D597" s="5" t="str">
        <f t="shared" si="59"/>
        <v>2014-08</v>
      </c>
      <c r="E597" s="5">
        <v>41866</v>
      </c>
      <c r="F597" t="s">
        <v>55</v>
      </c>
      <c r="G597" t="s">
        <v>2000</v>
      </c>
      <c r="H597" t="s">
        <v>2001</v>
      </c>
      <c r="I597" t="s">
        <v>31</v>
      </c>
      <c r="J597" t="s">
        <v>32</v>
      </c>
      <c r="K597" t="s">
        <v>955</v>
      </c>
      <c r="L597" t="s">
        <v>48</v>
      </c>
      <c r="M597">
        <v>92024</v>
      </c>
      <c r="N597" t="s">
        <v>49</v>
      </c>
      <c r="O597" t="s">
        <v>1442</v>
      </c>
      <c r="P597" t="s">
        <v>76</v>
      </c>
      <c r="Q597" t="s">
        <v>1224</v>
      </c>
      <c r="R597" t="s">
        <v>1443</v>
      </c>
      <c r="S597">
        <v>1199.9760000000001</v>
      </c>
      <c r="T597">
        <v>3</v>
      </c>
      <c r="U597">
        <v>0.2</v>
      </c>
      <c r="V597">
        <v>434.99130000000002</v>
      </c>
      <c r="W597" s="6">
        <f t="shared" si="58"/>
        <v>0.36249999999999999</v>
      </c>
      <c r="X597" s="4">
        <f t="shared" si="55"/>
        <v>144.99710000000002</v>
      </c>
      <c r="Y597" s="4">
        <f t="shared" si="56"/>
        <v>399.99200000000002</v>
      </c>
      <c r="Z597" s="4">
        <f t="shared" si="57"/>
        <v>499.98999999999995</v>
      </c>
      <c r="AA597" s="4">
        <f t="shared" si="54"/>
        <v>239.99520000000004</v>
      </c>
    </row>
    <row r="598" spans="1:27" x14ac:dyDescent="0.2">
      <c r="A598">
        <v>597</v>
      </c>
      <c r="B598" t="s">
        <v>1999</v>
      </c>
      <c r="C598" s="5">
        <v>41859</v>
      </c>
      <c r="D598" s="5" t="str">
        <f t="shared" si="59"/>
        <v>2014-08</v>
      </c>
      <c r="E598" s="5">
        <v>41866</v>
      </c>
      <c r="F598" t="s">
        <v>55</v>
      </c>
      <c r="G598" t="s">
        <v>2000</v>
      </c>
      <c r="H598" t="s">
        <v>2001</v>
      </c>
      <c r="I598" t="s">
        <v>31</v>
      </c>
      <c r="J598" t="s">
        <v>32</v>
      </c>
      <c r="K598" t="s">
        <v>955</v>
      </c>
      <c r="L598" t="s">
        <v>48</v>
      </c>
      <c r="M598">
        <v>92024</v>
      </c>
      <c r="N598" t="s">
        <v>49</v>
      </c>
      <c r="O598" t="s">
        <v>1160</v>
      </c>
      <c r="P598" t="s">
        <v>76</v>
      </c>
      <c r="Q598" t="s">
        <v>77</v>
      </c>
      <c r="R598" t="s">
        <v>1161</v>
      </c>
      <c r="S598">
        <v>445.96000000000004</v>
      </c>
      <c r="T598">
        <v>5</v>
      </c>
      <c r="U598">
        <v>0.2</v>
      </c>
      <c r="V598">
        <v>55.744999999999948</v>
      </c>
      <c r="W598" s="6">
        <f t="shared" si="58"/>
        <v>0.12499999999999988</v>
      </c>
      <c r="X598" s="4">
        <f t="shared" si="55"/>
        <v>11.14899999999999</v>
      </c>
      <c r="Y598" s="4">
        <f t="shared" si="56"/>
        <v>89.192000000000007</v>
      </c>
      <c r="Z598" s="4">
        <f t="shared" si="57"/>
        <v>111.49000000000001</v>
      </c>
      <c r="AA598" s="4">
        <f t="shared" si="54"/>
        <v>89.192000000000007</v>
      </c>
    </row>
    <row r="599" spans="1:27" x14ac:dyDescent="0.2">
      <c r="A599">
        <v>598</v>
      </c>
      <c r="B599" t="s">
        <v>1999</v>
      </c>
      <c r="C599" s="5">
        <v>41859</v>
      </c>
      <c r="D599" s="5" t="str">
        <f t="shared" si="59"/>
        <v>2014-08</v>
      </c>
      <c r="E599" s="5">
        <v>41866</v>
      </c>
      <c r="F599" t="s">
        <v>55</v>
      </c>
      <c r="G599" t="s">
        <v>2000</v>
      </c>
      <c r="H599" t="s">
        <v>2001</v>
      </c>
      <c r="I599" t="s">
        <v>31</v>
      </c>
      <c r="J599" t="s">
        <v>32</v>
      </c>
      <c r="K599" t="s">
        <v>955</v>
      </c>
      <c r="L599" t="s">
        <v>48</v>
      </c>
      <c r="M599">
        <v>92024</v>
      </c>
      <c r="N599" t="s">
        <v>49</v>
      </c>
      <c r="O599" t="s">
        <v>2004</v>
      </c>
      <c r="P599" t="s">
        <v>37</v>
      </c>
      <c r="Q599" t="s">
        <v>70</v>
      </c>
      <c r="R599" t="s">
        <v>2005</v>
      </c>
      <c r="S599">
        <v>327.76</v>
      </c>
      <c r="T599">
        <v>8</v>
      </c>
      <c r="U599">
        <v>0</v>
      </c>
      <c r="V599">
        <v>91.772800000000018</v>
      </c>
      <c r="W599" s="6">
        <f t="shared" si="58"/>
        <v>0.28000000000000008</v>
      </c>
      <c r="X599" s="4">
        <f t="shared" si="55"/>
        <v>11.471600000000002</v>
      </c>
      <c r="Y599" s="4">
        <f t="shared" si="56"/>
        <v>40.97</v>
      </c>
      <c r="Z599" s="4">
        <f t="shared" si="57"/>
        <v>40.97</v>
      </c>
      <c r="AA599" s="4">
        <f t="shared" si="54"/>
        <v>0</v>
      </c>
    </row>
    <row r="600" spans="1:27" x14ac:dyDescent="0.2">
      <c r="A600">
        <v>599</v>
      </c>
      <c r="B600" t="s">
        <v>2006</v>
      </c>
      <c r="C600" s="5">
        <v>42565</v>
      </c>
      <c r="D600" s="5" t="str">
        <f t="shared" si="59"/>
        <v>2016-07</v>
      </c>
      <c r="E600" s="5">
        <v>42567</v>
      </c>
      <c r="F600" t="s">
        <v>193</v>
      </c>
      <c r="G600" t="s">
        <v>2007</v>
      </c>
      <c r="H600" t="s">
        <v>2008</v>
      </c>
      <c r="I600" t="s">
        <v>31</v>
      </c>
      <c r="J600" t="s">
        <v>32</v>
      </c>
      <c r="K600" t="s">
        <v>151</v>
      </c>
      <c r="L600" t="s">
        <v>152</v>
      </c>
      <c r="M600">
        <v>19134</v>
      </c>
      <c r="N600" t="s">
        <v>153</v>
      </c>
      <c r="O600" t="s">
        <v>2009</v>
      </c>
      <c r="P600" t="s">
        <v>51</v>
      </c>
      <c r="Q600" t="s">
        <v>584</v>
      </c>
      <c r="R600" t="s">
        <v>2010</v>
      </c>
      <c r="S600">
        <v>11.632</v>
      </c>
      <c r="T600">
        <v>2</v>
      </c>
      <c r="U600">
        <v>0.2</v>
      </c>
      <c r="V600">
        <v>1.0178000000000007</v>
      </c>
      <c r="W600" s="6">
        <f t="shared" si="58"/>
        <v>8.7500000000000064E-2</v>
      </c>
      <c r="X600" s="4">
        <f t="shared" si="55"/>
        <v>0.50890000000000035</v>
      </c>
      <c r="Y600" s="4">
        <f t="shared" si="56"/>
        <v>5.8159999999999998</v>
      </c>
      <c r="Z600" s="4">
        <f t="shared" si="57"/>
        <v>7.27</v>
      </c>
      <c r="AA600" s="4">
        <f t="shared" si="54"/>
        <v>2.3264</v>
      </c>
    </row>
    <row r="601" spans="1:27" x14ac:dyDescent="0.2">
      <c r="A601">
        <v>600</v>
      </c>
      <c r="B601" t="s">
        <v>2011</v>
      </c>
      <c r="C601" s="5">
        <v>42567</v>
      </c>
      <c r="D601" s="5" t="str">
        <f t="shared" si="59"/>
        <v>2016-07</v>
      </c>
      <c r="E601" s="5">
        <v>42572</v>
      </c>
      <c r="F601" t="s">
        <v>55</v>
      </c>
      <c r="G601" t="s">
        <v>2012</v>
      </c>
      <c r="H601" t="s">
        <v>2013</v>
      </c>
      <c r="I601" t="s">
        <v>31</v>
      </c>
      <c r="J601" t="s">
        <v>32</v>
      </c>
      <c r="K601" t="s">
        <v>151</v>
      </c>
      <c r="L601" t="s">
        <v>152</v>
      </c>
      <c r="M601">
        <v>19120</v>
      </c>
      <c r="N601" t="s">
        <v>153</v>
      </c>
      <c r="O601" t="s">
        <v>2014</v>
      </c>
      <c r="P601" t="s">
        <v>76</v>
      </c>
      <c r="Q601" t="s">
        <v>77</v>
      </c>
      <c r="R601" t="s">
        <v>2015</v>
      </c>
      <c r="S601">
        <v>143.98199999999997</v>
      </c>
      <c r="T601">
        <v>3</v>
      </c>
      <c r="U601">
        <v>0.4</v>
      </c>
      <c r="V601">
        <v>-28.796400000000006</v>
      </c>
      <c r="W601" s="6">
        <f t="shared" si="58"/>
        <v>-0.20000000000000007</v>
      </c>
      <c r="X601" s="4">
        <f t="shared" si="55"/>
        <v>-9.5988000000000024</v>
      </c>
      <c r="Y601" s="4">
        <f t="shared" si="56"/>
        <v>47.993999999999993</v>
      </c>
      <c r="Z601" s="4">
        <f t="shared" si="57"/>
        <v>79.989999999999995</v>
      </c>
      <c r="AA601" s="4">
        <f t="shared" si="54"/>
        <v>57.59279999999999</v>
      </c>
    </row>
    <row r="602" spans="1:27" x14ac:dyDescent="0.2">
      <c r="A602">
        <v>601</v>
      </c>
      <c r="B602" t="s">
        <v>2011</v>
      </c>
      <c r="C602" s="5">
        <v>42567</v>
      </c>
      <c r="D602" s="5" t="str">
        <f t="shared" si="59"/>
        <v>2016-07</v>
      </c>
      <c r="E602" s="5">
        <v>42572</v>
      </c>
      <c r="F602" t="s">
        <v>55</v>
      </c>
      <c r="G602" t="s">
        <v>2012</v>
      </c>
      <c r="H602" t="s">
        <v>2013</v>
      </c>
      <c r="I602" t="s">
        <v>31</v>
      </c>
      <c r="J602" t="s">
        <v>32</v>
      </c>
      <c r="K602" t="s">
        <v>151</v>
      </c>
      <c r="L602" t="s">
        <v>152</v>
      </c>
      <c r="M602">
        <v>19120</v>
      </c>
      <c r="N602" t="s">
        <v>153</v>
      </c>
      <c r="O602" t="s">
        <v>2016</v>
      </c>
      <c r="P602" t="s">
        <v>76</v>
      </c>
      <c r="Q602" t="s">
        <v>77</v>
      </c>
      <c r="R602" t="s">
        <v>2017</v>
      </c>
      <c r="S602">
        <v>494.37599999999998</v>
      </c>
      <c r="T602">
        <v>4</v>
      </c>
      <c r="U602">
        <v>0.4</v>
      </c>
      <c r="V602">
        <v>-115.35440000000006</v>
      </c>
      <c r="W602" s="6">
        <f t="shared" si="58"/>
        <v>-0.23333333333333345</v>
      </c>
      <c r="X602" s="4">
        <f t="shared" si="55"/>
        <v>-28.838600000000014</v>
      </c>
      <c r="Y602" s="4">
        <f t="shared" si="56"/>
        <v>123.59399999999999</v>
      </c>
      <c r="Z602" s="4">
        <f t="shared" si="57"/>
        <v>205.99</v>
      </c>
      <c r="AA602" s="4">
        <f t="shared" si="54"/>
        <v>197.75040000000001</v>
      </c>
    </row>
    <row r="603" spans="1:27" x14ac:dyDescent="0.2">
      <c r="A603">
        <v>602</v>
      </c>
      <c r="B603" t="s">
        <v>2011</v>
      </c>
      <c r="C603" s="5">
        <v>42567</v>
      </c>
      <c r="D603" s="5" t="str">
        <f t="shared" si="59"/>
        <v>2016-07</v>
      </c>
      <c r="E603" s="5">
        <v>42572</v>
      </c>
      <c r="F603" t="s">
        <v>55</v>
      </c>
      <c r="G603" t="s">
        <v>2012</v>
      </c>
      <c r="H603" t="s">
        <v>2013</v>
      </c>
      <c r="I603" t="s">
        <v>31</v>
      </c>
      <c r="J603" t="s">
        <v>32</v>
      </c>
      <c r="K603" t="s">
        <v>151</v>
      </c>
      <c r="L603" t="s">
        <v>152</v>
      </c>
      <c r="M603">
        <v>19120</v>
      </c>
      <c r="N603" t="s">
        <v>153</v>
      </c>
      <c r="O603" t="s">
        <v>1959</v>
      </c>
      <c r="P603" t="s">
        <v>51</v>
      </c>
      <c r="Q603" t="s">
        <v>584</v>
      </c>
      <c r="R603" t="s">
        <v>1960</v>
      </c>
      <c r="S603">
        <v>5.84</v>
      </c>
      <c r="T603">
        <v>2</v>
      </c>
      <c r="U603">
        <v>0.2</v>
      </c>
      <c r="V603">
        <v>0.72999999999999954</v>
      </c>
      <c r="W603" s="6">
        <f t="shared" si="58"/>
        <v>0.12499999999999993</v>
      </c>
      <c r="X603" s="4">
        <f t="shared" si="55"/>
        <v>0.36499999999999977</v>
      </c>
      <c r="Y603" s="4">
        <f t="shared" si="56"/>
        <v>2.92</v>
      </c>
      <c r="Z603" s="4">
        <f t="shared" si="57"/>
        <v>3.65</v>
      </c>
      <c r="AA603" s="4">
        <f t="shared" si="54"/>
        <v>1.1679999999999999</v>
      </c>
    </row>
    <row r="604" spans="1:27" x14ac:dyDescent="0.2">
      <c r="A604">
        <v>603</v>
      </c>
      <c r="B604" t="s">
        <v>2018</v>
      </c>
      <c r="C604" s="5">
        <v>41713</v>
      </c>
      <c r="D604" s="5" t="str">
        <f t="shared" si="59"/>
        <v>2014-03</v>
      </c>
      <c r="E604" s="5">
        <v>41717</v>
      </c>
      <c r="F604" t="s">
        <v>55</v>
      </c>
      <c r="G604" t="s">
        <v>2019</v>
      </c>
      <c r="H604" t="s">
        <v>2020</v>
      </c>
      <c r="I604" t="s">
        <v>31</v>
      </c>
      <c r="J604" t="s">
        <v>32</v>
      </c>
      <c r="K604" t="s">
        <v>907</v>
      </c>
      <c r="L604" t="s">
        <v>59</v>
      </c>
      <c r="M604">
        <v>33614</v>
      </c>
      <c r="N604" t="s">
        <v>35</v>
      </c>
      <c r="O604" t="s">
        <v>2021</v>
      </c>
      <c r="P604" t="s">
        <v>51</v>
      </c>
      <c r="Q604" t="s">
        <v>64</v>
      </c>
      <c r="R604" t="s">
        <v>2022</v>
      </c>
      <c r="S604">
        <v>142.77600000000001</v>
      </c>
      <c r="T604">
        <v>1</v>
      </c>
      <c r="U604">
        <v>0.2</v>
      </c>
      <c r="V604">
        <v>17.84699999999998</v>
      </c>
      <c r="W604" s="6">
        <f t="shared" si="58"/>
        <v>0.12499999999999985</v>
      </c>
      <c r="X604" s="4">
        <f t="shared" si="55"/>
        <v>17.84699999999998</v>
      </c>
      <c r="Y604" s="4">
        <f t="shared" si="56"/>
        <v>142.77600000000001</v>
      </c>
      <c r="Z604" s="4">
        <f t="shared" si="57"/>
        <v>178.47</v>
      </c>
      <c r="AA604" s="4">
        <f t="shared" si="54"/>
        <v>28.555200000000003</v>
      </c>
    </row>
    <row r="605" spans="1:27" x14ac:dyDescent="0.2">
      <c r="A605">
        <v>604</v>
      </c>
      <c r="B605" t="s">
        <v>2018</v>
      </c>
      <c r="C605" s="5">
        <v>41713</v>
      </c>
      <c r="D605" s="5" t="str">
        <f t="shared" si="59"/>
        <v>2014-03</v>
      </c>
      <c r="E605" s="5">
        <v>41717</v>
      </c>
      <c r="F605" t="s">
        <v>55</v>
      </c>
      <c r="G605" t="s">
        <v>2019</v>
      </c>
      <c r="H605" t="s">
        <v>2020</v>
      </c>
      <c r="I605" t="s">
        <v>31</v>
      </c>
      <c r="J605" t="s">
        <v>32</v>
      </c>
      <c r="K605" t="s">
        <v>907</v>
      </c>
      <c r="L605" t="s">
        <v>59</v>
      </c>
      <c r="M605">
        <v>33614</v>
      </c>
      <c r="N605" t="s">
        <v>35</v>
      </c>
      <c r="O605" t="s">
        <v>1146</v>
      </c>
      <c r="P605" t="s">
        <v>37</v>
      </c>
      <c r="Q605" t="s">
        <v>70</v>
      </c>
      <c r="R605" t="s">
        <v>1147</v>
      </c>
      <c r="S605">
        <v>45.695999999999998</v>
      </c>
      <c r="T605">
        <v>3</v>
      </c>
      <c r="U605">
        <v>0.2</v>
      </c>
      <c r="V605">
        <v>5.1407999999999916</v>
      </c>
      <c r="W605" s="6">
        <f t="shared" si="58"/>
        <v>0.11249999999999982</v>
      </c>
      <c r="X605" s="4">
        <f t="shared" si="55"/>
        <v>1.7135999999999971</v>
      </c>
      <c r="Y605" s="4">
        <f t="shared" si="56"/>
        <v>15.231999999999999</v>
      </c>
      <c r="Z605" s="4">
        <f t="shared" si="57"/>
        <v>19.039999999999996</v>
      </c>
      <c r="AA605" s="4">
        <f t="shared" si="54"/>
        <v>9.1392000000000007</v>
      </c>
    </row>
    <row r="606" spans="1:27" x14ac:dyDescent="0.2">
      <c r="A606">
        <v>605</v>
      </c>
      <c r="B606" t="s">
        <v>2018</v>
      </c>
      <c r="C606" s="5">
        <v>41713</v>
      </c>
      <c r="D606" s="5" t="str">
        <f t="shared" si="59"/>
        <v>2014-03</v>
      </c>
      <c r="E606" s="5">
        <v>41717</v>
      </c>
      <c r="F606" t="s">
        <v>55</v>
      </c>
      <c r="G606" t="s">
        <v>2019</v>
      </c>
      <c r="H606" t="s">
        <v>2020</v>
      </c>
      <c r="I606" t="s">
        <v>31</v>
      </c>
      <c r="J606" t="s">
        <v>32</v>
      </c>
      <c r="K606" t="s">
        <v>907</v>
      </c>
      <c r="L606" t="s">
        <v>59</v>
      </c>
      <c r="M606">
        <v>33614</v>
      </c>
      <c r="N606" t="s">
        <v>35</v>
      </c>
      <c r="O606" t="s">
        <v>1532</v>
      </c>
      <c r="P606" t="s">
        <v>51</v>
      </c>
      <c r="Q606" t="s">
        <v>80</v>
      </c>
      <c r="R606" t="s">
        <v>1533</v>
      </c>
      <c r="S606">
        <v>7.218</v>
      </c>
      <c r="T606">
        <v>3</v>
      </c>
      <c r="U606">
        <v>0.7</v>
      </c>
      <c r="V606">
        <v>-5.5338000000000012</v>
      </c>
      <c r="W606" s="6">
        <f t="shared" si="58"/>
        <v>-0.76666666666666683</v>
      </c>
      <c r="X606" s="4">
        <f t="shared" si="55"/>
        <v>-1.8446000000000005</v>
      </c>
      <c r="Y606" s="4">
        <f t="shared" si="56"/>
        <v>2.4060000000000001</v>
      </c>
      <c r="Z606" s="4">
        <f t="shared" si="57"/>
        <v>8.02</v>
      </c>
      <c r="AA606" s="4">
        <f t="shared" si="54"/>
        <v>5.0526</v>
      </c>
    </row>
    <row r="607" spans="1:27" x14ac:dyDescent="0.2">
      <c r="A607">
        <v>606</v>
      </c>
      <c r="B607" t="s">
        <v>2018</v>
      </c>
      <c r="C607" s="5">
        <v>41713</v>
      </c>
      <c r="D607" s="5" t="str">
        <f t="shared" si="59"/>
        <v>2014-03</v>
      </c>
      <c r="E607" s="5">
        <v>41717</v>
      </c>
      <c r="F607" t="s">
        <v>55</v>
      </c>
      <c r="G607" t="s">
        <v>2019</v>
      </c>
      <c r="H607" t="s">
        <v>2020</v>
      </c>
      <c r="I607" t="s">
        <v>31</v>
      </c>
      <c r="J607" t="s">
        <v>32</v>
      </c>
      <c r="K607" t="s">
        <v>907</v>
      </c>
      <c r="L607" t="s">
        <v>59</v>
      </c>
      <c r="M607">
        <v>33614</v>
      </c>
      <c r="N607" t="s">
        <v>35</v>
      </c>
      <c r="O607" t="s">
        <v>1504</v>
      </c>
      <c r="P607" t="s">
        <v>51</v>
      </c>
      <c r="Q607" t="s">
        <v>80</v>
      </c>
      <c r="R607" t="s">
        <v>1505</v>
      </c>
      <c r="S607">
        <v>43.188000000000009</v>
      </c>
      <c r="T607">
        <v>4</v>
      </c>
      <c r="U607">
        <v>0.7</v>
      </c>
      <c r="V607">
        <v>-31.671199999999999</v>
      </c>
      <c r="W607" s="6">
        <f t="shared" si="58"/>
        <v>-0.73333333333333317</v>
      </c>
      <c r="X607" s="4">
        <f t="shared" si="55"/>
        <v>-7.9177999999999997</v>
      </c>
      <c r="Y607" s="4">
        <f t="shared" si="56"/>
        <v>10.797000000000002</v>
      </c>
      <c r="Z607" s="4">
        <f t="shared" si="57"/>
        <v>35.99</v>
      </c>
      <c r="AA607" s="4">
        <f t="shared" si="54"/>
        <v>30.231600000000004</v>
      </c>
    </row>
    <row r="608" spans="1:27" x14ac:dyDescent="0.2">
      <c r="A608">
        <v>607</v>
      </c>
      <c r="B608" t="s">
        <v>2018</v>
      </c>
      <c r="C608" s="5">
        <v>41713</v>
      </c>
      <c r="D608" s="5" t="str">
        <f t="shared" si="59"/>
        <v>2014-03</v>
      </c>
      <c r="E608" s="5">
        <v>41717</v>
      </c>
      <c r="F608" t="s">
        <v>55</v>
      </c>
      <c r="G608" t="s">
        <v>2019</v>
      </c>
      <c r="H608" t="s">
        <v>2020</v>
      </c>
      <c r="I608" t="s">
        <v>31</v>
      </c>
      <c r="J608" t="s">
        <v>32</v>
      </c>
      <c r="K608" t="s">
        <v>907</v>
      </c>
      <c r="L608" t="s">
        <v>59</v>
      </c>
      <c r="M608">
        <v>33614</v>
      </c>
      <c r="N608" t="s">
        <v>35</v>
      </c>
      <c r="O608" t="s">
        <v>2023</v>
      </c>
      <c r="P608" t="s">
        <v>51</v>
      </c>
      <c r="Q608" t="s">
        <v>95</v>
      </c>
      <c r="R608" t="s">
        <v>2024</v>
      </c>
      <c r="S608">
        <v>131.904</v>
      </c>
      <c r="T608">
        <v>3</v>
      </c>
      <c r="U608">
        <v>0.2</v>
      </c>
      <c r="V608">
        <v>47.815200000000004</v>
      </c>
      <c r="W608" s="6">
        <f t="shared" si="58"/>
        <v>0.36250000000000004</v>
      </c>
      <c r="X608" s="4">
        <f t="shared" si="55"/>
        <v>15.938400000000001</v>
      </c>
      <c r="Y608" s="4">
        <f t="shared" si="56"/>
        <v>43.967999999999996</v>
      </c>
      <c r="Z608" s="4">
        <f t="shared" si="57"/>
        <v>54.959999999999994</v>
      </c>
      <c r="AA608" s="4">
        <f t="shared" si="54"/>
        <v>26.380800000000001</v>
      </c>
    </row>
    <row r="609" spans="1:27" x14ac:dyDescent="0.2">
      <c r="A609">
        <v>608</v>
      </c>
      <c r="B609" t="s">
        <v>2025</v>
      </c>
      <c r="C609" s="5">
        <v>41782</v>
      </c>
      <c r="D609" s="5" t="str">
        <f t="shared" si="59"/>
        <v>2014-05</v>
      </c>
      <c r="E609" s="5">
        <v>41786</v>
      </c>
      <c r="F609" t="s">
        <v>55</v>
      </c>
      <c r="G609" t="s">
        <v>2026</v>
      </c>
      <c r="H609" t="s">
        <v>2027</v>
      </c>
      <c r="I609" t="s">
        <v>31</v>
      </c>
      <c r="J609" t="s">
        <v>32</v>
      </c>
      <c r="K609" t="s">
        <v>151</v>
      </c>
      <c r="L609" t="s">
        <v>152</v>
      </c>
      <c r="M609">
        <v>19134</v>
      </c>
      <c r="N609" t="s">
        <v>153</v>
      </c>
      <c r="O609" t="s">
        <v>2028</v>
      </c>
      <c r="P609" t="s">
        <v>51</v>
      </c>
      <c r="Q609" t="s">
        <v>80</v>
      </c>
      <c r="R609" t="s">
        <v>2029</v>
      </c>
      <c r="S609">
        <v>3.2820000000000005</v>
      </c>
      <c r="T609">
        <v>2</v>
      </c>
      <c r="U609">
        <v>0.7</v>
      </c>
      <c r="V609">
        <v>-2.6256000000000004</v>
      </c>
      <c r="W609" s="6">
        <f t="shared" si="58"/>
        <v>-0.8</v>
      </c>
      <c r="X609" s="4">
        <f t="shared" si="55"/>
        <v>-1.3128000000000002</v>
      </c>
      <c r="Y609" s="4">
        <f t="shared" si="56"/>
        <v>1.6410000000000002</v>
      </c>
      <c r="Z609" s="4">
        <f t="shared" si="57"/>
        <v>5.47</v>
      </c>
      <c r="AA609" s="4">
        <f t="shared" si="54"/>
        <v>2.2974000000000001</v>
      </c>
    </row>
    <row r="610" spans="1:27" x14ac:dyDescent="0.2">
      <c r="A610">
        <v>609</v>
      </c>
      <c r="B610" t="s">
        <v>2025</v>
      </c>
      <c r="C610" s="5">
        <v>41782</v>
      </c>
      <c r="D610" s="5" t="str">
        <f t="shared" si="59"/>
        <v>2014-05</v>
      </c>
      <c r="E610" s="5">
        <v>41786</v>
      </c>
      <c r="F610" t="s">
        <v>55</v>
      </c>
      <c r="G610" t="s">
        <v>2026</v>
      </c>
      <c r="H610" t="s">
        <v>2027</v>
      </c>
      <c r="I610" t="s">
        <v>31</v>
      </c>
      <c r="J610" t="s">
        <v>32</v>
      </c>
      <c r="K610" t="s">
        <v>151</v>
      </c>
      <c r="L610" t="s">
        <v>152</v>
      </c>
      <c r="M610">
        <v>19134</v>
      </c>
      <c r="N610" t="s">
        <v>153</v>
      </c>
      <c r="O610" t="s">
        <v>1768</v>
      </c>
      <c r="P610" t="s">
        <v>51</v>
      </c>
      <c r="Q610" t="s">
        <v>73</v>
      </c>
      <c r="R610" t="s">
        <v>1769</v>
      </c>
      <c r="S610">
        <v>21.167999999999999</v>
      </c>
      <c r="T610">
        <v>9</v>
      </c>
      <c r="U610">
        <v>0.2</v>
      </c>
      <c r="V610">
        <v>2.3813999999999984</v>
      </c>
      <c r="W610" s="6">
        <f t="shared" si="58"/>
        <v>0.11249999999999993</v>
      </c>
      <c r="X610" s="4">
        <f t="shared" si="55"/>
        <v>0.26459999999999984</v>
      </c>
      <c r="Y610" s="4">
        <f t="shared" si="56"/>
        <v>2.3519999999999999</v>
      </c>
      <c r="Z610" s="4">
        <f t="shared" si="57"/>
        <v>2.94</v>
      </c>
      <c r="AA610" s="4">
        <f t="shared" si="54"/>
        <v>4.2336</v>
      </c>
    </row>
    <row r="611" spans="1:27" x14ac:dyDescent="0.2">
      <c r="A611">
        <v>610</v>
      </c>
      <c r="B611" t="s">
        <v>2025</v>
      </c>
      <c r="C611" s="5">
        <v>41782</v>
      </c>
      <c r="D611" s="5" t="str">
        <f t="shared" si="59"/>
        <v>2014-05</v>
      </c>
      <c r="E611" s="5">
        <v>41786</v>
      </c>
      <c r="F611" t="s">
        <v>55</v>
      </c>
      <c r="G611" t="s">
        <v>2026</v>
      </c>
      <c r="H611" t="s">
        <v>2027</v>
      </c>
      <c r="I611" t="s">
        <v>31</v>
      </c>
      <c r="J611" t="s">
        <v>32</v>
      </c>
      <c r="K611" t="s">
        <v>151</v>
      </c>
      <c r="L611" t="s">
        <v>152</v>
      </c>
      <c r="M611">
        <v>19134</v>
      </c>
      <c r="N611" t="s">
        <v>153</v>
      </c>
      <c r="O611" t="s">
        <v>2030</v>
      </c>
      <c r="P611" t="s">
        <v>76</v>
      </c>
      <c r="Q611" t="s">
        <v>77</v>
      </c>
      <c r="R611" t="s">
        <v>2031</v>
      </c>
      <c r="S611">
        <v>55.188000000000002</v>
      </c>
      <c r="T611">
        <v>2</v>
      </c>
      <c r="U611">
        <v>0.4</v>
      </c>
      <c r="V611">
        <v>-10.117800000000003</v>
      </c>
      <c r="W611" s="6">
        <f t="shared" si="58"/>
        <v>-0.18333333333333338</v>
      </c>
      <c r="X611" s="4">
        <f t="shared" si="55"/>
        <v>-5.0589000000000013</v>
      </c>
      <c r="Y611" s="4">
        <f t="shared" si="56"/>
        <v>27.594000000000001</v>
      </c>
      <c r="Z611" s="4">
        <f t="shared" si="57"/>
        <v>45.99</v>
      </c>
      <c r="AA611" s="4">
        <f t="shared" si="54"/>
        <v>22.075200000000002</v>
      </c>
    </row>
    <row r="612" spans="1:27" x14ac:dyDescent="0.2">
      <c r="A612">
        <v>611</v>
      </c>
      <c r="B612" t="s">
        <v>2032</v>
      </c>
      <c r="C612" s="5">
        <v>42488</v>
      </c>
      <c r="D612" s="5" t="str">
        <f t="shared" si="59"/>
        <v>2016-04</v>
      </c>
      <c r="E612" s="5">
        <v>42491</v>
      </c>
      <c r="F612" t="s">
        <v>193</v>
      </c>
      <c r="G612" t="s">
        <v>2033</v>
      </c>
      <c r="H612" t="s">
        <v>2034</v>
      </c>
      <c r="I612" t="s">
        <v>46</v>
      </c>
      <c r="J612" t="s">
        <v>32</v>
      </c>
      <c r="K612" t="s">
        <v>822</v>
      </c>
      <c r="L612" t="s">
        <v>109</v>
      </c>
      <c r="M612">
        <v>75217</v>
      </c>
      <c r="N612" t="s">
        <v>110</v>
      </c>
      <c r="O612" t="s">
        <v>1387</v>
      </c>
      <c r="P612" t="s">
        <v>76</v>
      </c>
      <c r="Q612" t="s">
        <v>77</v>
      </c>
      <c r="R612" t="s">
        <v>1388</v>
      </c>
      <c r="S612">
        <v>369.57600000000002</v>
      </c>
      <c r="T612">
        <v>3</v>
      </c>
      <c r="U612">
        <v>0.2</v>
      </c>
      <c r="V612">
        <v>41.577299999999951</v>
      </c>
      <c r="W612" s="6">
        <f t="shared" si="58"/>
        <v>0.11249999999999986</v>
      </c>
      <c r="X612" s="4">
        <f t="shared" si="55"/>
        <v>13.859099999999984</v>
      </c>
      <c r="Y612" s="4">
        <f t="shared" si="56"/>
        <v>123.19200000000001</v>
      </c>
      <c r="Z612" s="4">
        <f t="shared" si="57"/>
        <v>153.98999999999998</v>
      </c>
      <c r="AA612" s="4">
        <f t="shared" si="54"/>
        <v>73.915200000000013</v>
      </c>
    </row>
    <row r="613" spans="1:27" x14ac:dyDescent="0.2">
      <c r="A613">
        <v>612</v>
      </c>
      <c r="B613" t="s">
        <v>2032</v>
      </c>
      <c r="C613" s="5">
        <v>42488</v>
      </c>
      <c r="D613" s="5" t="str">
        <f t="shared" si="59"/>
        <v>2016-04</v>
      </c>
      <c r="E613" s="5">
        <v>42491</v>
      </c>
      <c r="F613" t="s">
        <v>193</v>
      </c>
      <c r="G613" t="s">
        <v>2033</v>
      </c>
      <c r="H613" t="s">
        <v>2034</v>
      </c>
      <c r="I613" t="s">
        <v>46</v>
      </c>
      <c r="J613" t="s">
        <v>32</v>
      </c>
      <c r="K613" t="s">
        <v>822</v>
      </c>
      <c r="L613" t="s">
        <v>109</v>
      </c>
      <c r="M613">
        <v>75217</v>
      </c>
      <c r="N613" t="s">
        <v>110</v>
      </c>
      <c r="O613" t="s">
        <v>2035</v>
      </c>
      <c r="P613" t="s">
        <v>51</v>
      </c>
      <c r="Q613" t="s">
        <v>52</v>
      </c>
      <c r="R613" t="s">
        <v>2036</v>
      </c>
      <c r="S613">
        <v>15.712000000000002</v>
      </c>
      <c r="T613">
        <v>4</v>
      </c>
      <c r="U613">
        <v>0.2</v>
      </c>
      <c r="V613">
        <v>5.6955999999999989</v>
      </c>
      <c r="W613" s="6">
        <f t="shared" si="58"/>
        <v>0.36249999999999988</v>
      </c>
      <c r="X613" s="4">
        <f t="shared" si="55"/>
        <v>1.4238999999999997</v>
      </c>
      <c r="Y613" s="4">
        <f t="shared" si="56"/>
        <v>3.9280000000000004</v>
      </c>
      <c r="Z613" s="4">
        <f t="shared" si="57"/>
        <v>4.91</v>
      </c>
      <c r="AA613" s="4">
        <f t="shared" si="54"/>
        <v>3.1424000000000003</v>
      </c>
    </row>
    <row r="614" spans="1:27" x14ac:dyDescent="0.2">
      <c r="A614">
        <v>613</v>
      </c>
      <c r="B614" t="s">
        <v>2037</v>
      </c>
      <c r="C614" s="5">
        <v>42624</v>
      </c>
      <c r="D614" s="5" t="str">
        <f t="shared" si="59"/>
        <v>2016-09</v>
      </c>
      <c r="E614" s="5">
        <v>42626</v>
      </c>
      <c r="F614" t="s">
        <v>28</v>
      </c>
      <c r="G614" t="s">
        <v>2038</v>
      </c>
      <c r="H614" t="s">
        <v>2039</v>
      </c>
      <c r="I614" t="s">
        <v>46</v>
      </c>
      <c r="J614" t="s">
        <v>32</v>
      </c>
      <c r="K614" t="s">
        <v>151</v>
      </c>
      <c r="L614" t="s">
        <v>152</v>
      </c>
      <c r="M614">
        <v>19143</v>
      </c>
      <c r="N614" t="s">
        <v>153</v>
      </c>
      <c r="O614" t="s">
        <v>2040</v>
      </c>
      <c r="P614" t="s">
        <v>51</v>
      </c>
      <c r="Q614" t="s">
        <v>95</v>
      </c>
      <c r="R614" t="s">
        <v>2041</v>
      </c>
      <c r="S614">
        <v>8.4480000000000004</v>
      </c>
      <c r="T614">
        <v>2</v>
      </c>
      <c r="U614">
        <v>0.2</v>
      </c>
      <c r="V614">
        <v>2.6399999999999997</v>
      </c>
      <c r="W614" s="6">
        <f t="shared" si="58"/>
        <v>0.31249999999999994</v>
      </c>
      <c r="X614" s="4">
        <f t="shared" si="55"/>
        <v>1.3199999999999998</v>
      </c>
      <c r="Y614" s="4">
        <f t="shared" si="56"/>
        <v>4.2240000000000002</v>
      </c>
      <c r="Z614" s="4">
        <f t="shared" si="57"/>
        <v>5.28</v>
      </c>
      <c r="AA614" s="4">
        <f t="shared" si="54"/>
        <v>1.6896000000000002</v>
      </c>
    </row>
    <row r="615" spans="1:27" x14ac:dyDescent="0.2">
      <c r="A615">
        <v>614</v>
      </c>
      <c r="B615" t="s">
        <v>2037</v>
      </c>
      <c r="C615" s="5">
        <v>42624</v>
      </c>
      <c r="D615" s="5" t="str">
        <f t="shared" si="59"/>
        <v>2016-09</v>
      </c>
      <c r="E615" s="5">
        <v>42626</v>
      </c>
      <c r="F615" t="s">
        <v>28</v>
      </c>
      <c r="G615" t="s">
        <v>2038</v>
      </c>
      <c r="H615" t="s">
        <v>2039</v>
      </c>
      <c r="I615" t="s">
        <v>46</v>
      </c>
      <c r="J615" t="s">
        <v>32</v>
      </c>
      <c r="K615" t="s">
        <v>151</v>
      </c>
      <c r="L615" t="s">
        <v>152</v>
      </c>
      <c r="M615">
        <v>19143</v>
      </c>
      <c r="N615" t="s">
        <v>153</v>
      </c>
      <c r="O615" t="s">
        <v>2042</v>
      </c>
      <c r="P615" t="s">
        <v>76</v>
      </c>
      <c r="Q615" t="s">
        <v>77</v>
      </c>
      <c r="R615" t="s">
        <v>2043</v>
      </c>
      <c r="S615">
        <v>728.94600000000003</v>
      </c>
      <c r="T615">
        <v>9</v>
      </c>
      <c r="U615">
        <v>0.4</v>
      </c>
      <c r="V615">
        <v>-157.93830000000008</v>
      </c>
      <c r="W615" s="6">
        <f t="shared" si="58"/>
        <v>-0.21666666666666679</v>
      </c>
      <c r="X615" s="4">
        <f t="shared" si="55"/>
        <v>-17.548700000000011</v>
      </c>
      <c r="Y615" s="4">
        <f t="shared" si="56"/>
        <v>80.994</v>
      </c>
      <c r="Z615" s="4">
        <f t="shared" si="57"/>
        <v>134.99</v>
      </c>
      <c r="AA615" s="4">
        <f t="shared" si="54"/>
        <v>291.57840000000004</v>
      </c>
    </row>
    <row r="616" spans="1:27" x14ac:dyDescent="0.2">
      <c r="A616">
        <v>615</v>
      </c>
      <c r="B616" t="s">
        <v>2044</v>
      </c>
      <c r="C616" s="5">
        <v>43053</v>
      </c>
      <c r="D616" s="5" t="str">
        <f t="shared" si="59"/>
        <v>2017-11</v>
      </c>
      <c r="E616" s="5">
        <v>43056</v>
      </c>
      <c r="F616" t="s">
        <v>28</v>
      </c>
      <c r="G616" t="s">
        <v>2045</v>
      </c>
      <c r="H616" t="s">
        <v>2046</v>
      </c>
      <c r="I616" t="s">
        <v>31</v>
      </c>
      <c r="J616" t="s">
        <v>32</v>
      </c>
      <c r="K616" t="s">
        <v>2047</v>
      </c>
      <c r="L616" t="s">
        <v>503</v>
      </c>
      <c r="M616">
        <v>43123</v>
      </c>
      <c r="N616" t="s">
        <v>153</v>
      </c>
      <c r="O616" t="s">
        <v>931</v>
      </c>
      <c r="P616" t="s">
        <v>76</v>
      </c>
      <c r="Q616" t="s">
        <v>77</v>
      </c>
      <c r="R616" t="s">
        <v>932</v>
      </c>
      <c r="S616">
        <v>119.93999999999998</v>
      </c>
      <c r="T616">
        <v>10</v>
      </c>
      <c r="U616">
        <v>0.4</v>
      </c>
      <c r="V616">
        <v>15.99199999999999</v>
      </c>
      <c r="W616" s="6">
        <f t="shared" si="58"/>
        <v>0.13333333333333328</v>
      </c>
      <c r="X616" s="4">
        <f t="shared" si="55"/>
        <v>1.5991999999999991</v>
      </c>
      <c r="Y616" s="4">
        <f t="shared" si="56"/>
        <v>11.993999999999998</v>
      </c>
      <c r="Z616" s="4">
        <f t="shared" si="57"/>
        <v>19.989999999999998</v>
      </c>
      <c r="AA616" s="4">
        <f t="shared" si="54"/>
        <v>47.975999999999999</v>
      </c>
    </row>
    <row r="617" spans="1:27" x14ac:dyDescent="0.2">
      <c r="A617">
        <v>616</v>
      </c>
      <c r="B617" t="s">
        <v>2044</v>
      </c>
      <c r="C617" s="5">
        <v>43053</v>
      </c>
      <c r="D617" s="5" t="str">
        <f t="shared" si="59"/>
        <v>2017-11</v>
      </c>
      <c r="E617" s="5">
        <v>43056</v>
      </c>
      <c r="F617" t="s">
        <v>28</v>
      </c>
      <c r="G617" t="s">
        <v>2045</v>
      </c>
      <c r="H617" t="s">
        <v>2046</v>
      </c>
      <c r="I617" t="s">
        <v>31</v>
      </c>
      <c r="J617" t="s">
        <v>32</v>
      </c>
      <c r="K617" t="s">
        <v>2047</v>
      </c>
      <c r="L617" t="s">
        <v>503</v>
      </c>
      <c r="M617">
        <v>43123</v>
      </c>
      <c r="N617" t="s">
        <v>153</v>
      </c>
      <c r="O617" t="s">
        <v>2048</v>
      </c>
      <c r="P617" t="s">
        <v>51</v>
      </c>
      <c r="Q617" t="s">
        <v>80</v>
      </c>
      <c r="R617" t="s">
        <v>2049</v>
      </c>
      <c r="S617">
        <v>3.6480000000000006</v>
      </c>
      <c r="T617">
        <v>2</v>
      </c>
      <c r="U617">
        <v>0.7</v>
      </c>
      <c r="V617">
        <v>-2.7967999999999993</v>
      </c>
      <c r="W617" s="6">
        <f t="shared" si="58"/>
        <v>-0.76666666666666639</v>
      </c>
      <c r="X617" s="4">
        <f t="shared" si="55"/>
        <v>-1.3983999999999996</v>
      </c>
      <c r="Y617" s="4">
        <f t="shared" si="56"/>
        <v>1.8240000000000003</v>
      </c>
      <c r="Z617" s="4">
        <f t="shared" si="57"/>
        <v>6.08</v>
      </c>
      <c r="AA617" s="4">
        <f t="shared" si="54"/>
        <v>2.5536000000000003</v>
      </c>
    </row>
    <row r="618" spans="1:27" x14ac:dyDescent="0.2">
      <c r="A618">
        <v>617</v>
      </c>
      <c r="B618" t="s">
        <v>2050</v>
      </c>
      <c r="C618" s="5">
        <v>42965</v>
      </c>
      <c r="D618" s="5" t="str">
        <f t="shared" si="59"/>
        <v>2017-08</v>
      </c>
      <c r="E618" s="5">
        <v>42970</v>
      </c>
      <c r="F618" t="s">
        <v>28</v>
      </c>
      <c r="G618" t="s">
        <v>2051</v>
      </c>
      <c r="H618" t="s">
        <v>2052</v>
      </c>
      <c r="I618" t="s">
        <v>46</v>
      </c>
      <c r="J618" t="s">
        <v>32</v>
      </c>
      <c r="K618" t="s">
        <v>271</v>
      </c>
      <c r="L618" t="s">
        <v>272</v>
      </c>
      <c r="M618">
        <v>10011</v>
      </c>
      <c r="N618" t="s">
        <v>153</v>
      </c>
      <c r="O618" t="s">
        <v>2053</v>
      </c>
      <c r="P618" t="s">
        <v>37</v>
      </c>
      <c r="Q618" t="s">
        <v>70</v>
      </c>
      <c r="R618" t="s">
        <v>2054</v>
      </c>
      <c r="S618">
        <v>40.479999999999997</v>
      </c>
      <c r="T618">
        <v>2</v>
      </c>
      <c r="U618">
        <v>0</v>
      </c>
      <c r="V618">
        <v>15.787199999999999</v>
      </c>
      <c r="W618" s="6">
        <f t="shared" si="58"/>
        <v>0.39</v>
      </c>
      <c r="X618" s="4">
        <f t="shared" si="55"/>
        <v>7.8935999999999993</v>
      </c>
      <c r="Y618" s="4">
        <f t="shared" si="56"/>
        <v>20.239999999999998</v>
      </c>
      <c r="Z618" s="4">
        <f t="shared" si="57"/>
        <v>20.239999999999998</v>
      </c>
      <c r="AA618" s="4">
        <f t="shared" si="54"/>
        <v>0</v>
      </c>
    </row>
    <row r="619" spans="1:27" x14ac:dyDescent="0.2">
      <c r="A619">
        <v>618</v>
      </c>
      <c r="B619" t="s">
        <v>2050</v>
      </c>
      <c r="C619" s="5">
        <v>42965</v>
      </c>
      <c r="D619" s="5" t="str">
        <f t="shared" si="59"/>
        <v>2017-08</v>
      </c>
      <c r="E619" s="5">
        <v>42970</v>
      </c>
      <c r="F619" t="s">
        <v>28</v>
      </c>
      <c r="G619" t="s">
        <v>2051</v>
      </c>
      <c r="H619" t="s">
        <v>2052</v>
      </c>
      <c r="I619" t="s">
        <v>46</v>
      </c>
      <c r="J619" t="s">
        <v>32</v>
      </c>
      <c r="K619" t="s">
        <v>271</v>
      </c>
      <c r="L619" t="s">
        <v>272</v>
      </c>
      <c r="M619">
        <v>10011</v>
      </c>
      <c r="N619" t="s">
        <v>153</v>
      </c>
      <c r="O619" t="s">
        <v>2055</v>
      </c>
      <c r="P619" t="s">
        <v>37</v>
      </c>
      <c r="Q619" t="s">
        <v>70</v>
      </c>
      <c r="R619" t="s">
        <v>2056</v>
      </c>
      <c r="S619">
        <v>9.94</v>
      </c>
      <c r="T619">
        <v>2</v>
      </c>
      <c r="U619">
        <v>0</v>
      </c>
      <c r="V619">
        <v>3.0813999999999995</v>
      </c>
      <c r="W619" s="6">
        <f t="shared" si="58"/>
        <v>0.30999999999999994</v>
      </c>
      <c r="X619" s="4">
        <f t="shared" si="55"/>
        <v>1.5406999999999997</v>
      </c>
      <c r="Y619" s="4">
        <f t="shared" si="56"/>
        <v>4.97</v>
      </c>
      <c r="Z619" s="4">
        <f t="shared" si="57"/>
        <v>4.97</v>
      </c>
      <c r="AA619" s="4">
        <f t="shared" si="54"/>
        <v>0</v>
      </c>
    </row>
    <row r="620" spans="1:27" x14ac:dyDescent="0.2">
      <c r="A620">
        <v>619</v>
      </c>
      <c r="B620" t="s">
        <v>2050</v>
      </c>
      <c r="C620" s="5">
        <v>42965</v>
      </c>
      <c r="D620" s="5" t="str">
        <f t="shared" si="59"/>
        <v>2017-08</v>
      </c>
      <c r="E620" s="5">
        <v>42970</v>
      </c>
      <c r="F620" t="s">
        <v>28</v>
      </c>
      <c r="G620" t="s">
        <v>2051</v>
      </c>
      <c r="H620" t="s">
        <v>2052</v>
      </c>
      <c r="I620" t="s">
        <v>46</v>
      </c>
      <c r="J620" t="s">
        <v>32</v>
      </c>
      <c r="K620" t="s">
        <v>271</v>
      </c>
      <c r="L620" t="s">
        <v>272</v>
      </c>
      <c r="M620">
        <v>10011</v>
      </c>
      <c r="N620" t="s">
        <v>153</v>
      </c>
      <c r="O620" t="s">
        <v>2057</v>
      </c>
      <c r="P620" t="s">
        <v>51</v>
      </c>
      <c r="Q620" t="s">
        <v>80</v>
      </c>
      <c r="R620" t="s">
        <v>2058</v>
      </c>
      <c r="S620">
        <v>107.42400000000001</v>
      </c>
      <c r="T620">
        <v>9</v>
      </c>
      <c r="U620">
        <v>0.2</v>
      </c>
      <c r="V620">
        <v>33.569999999999986</v>
      </c>
      <c r="W620" s="6">
        <f t="shared" si="58"/>
        <v>0.31249999999999983</v>
      </c>
      <c r="X620" s="4">
        <f t="shared" si="55"/>
        <v>3.7299999999999986</v>
      </c>
      <c r="Y620" s="4">
        <f t="shared" si="56"/>
        <v>11.936</v>
      </c>
      <c r="Z620" s="4">
        <f t="shared" si="57"/>
        <v>14.92</v>
      </c>
      <c r="AA620" s="4">
        <f t="shared" si="54"/>
        <v>21.484800000000003</v>
      </c>
    </row>
    <row r="621" spans="1:27" x14ac:dyDescent="0.2">
      <c r="A621">
        <v>620</v>
      </c>
      <c r="B621" t="s">
        <v>2050</v>
      </c>
      <c r="C621" s="5">
        <v>42965</v>
      </c>
      <c r="D621" s="5" t="str">
        <f t="shared" si="59"/>
        <v>2017-08</v>
      </c>
      <c r="E621" s="5">
        <v>42970</v>
      </c>
      <c r="F621" t="s">
        <v>28</v>
      </c>
      <c r="G621" t="s">
        <v>2051</v>
      </c>
      <c r="H621" t="s">
        <v>2052</v>
      </c>
      <c r="I621" t="s">
        <v>46</v>
      </c>
      <c r="J621" t="s">
        <v>32</v>
      </c>
      <c r="K621" t="s">
        <v>271</v>
      </c>
      <c r="L621" t="s">
        <v>272</v>
      </c>
      <c r="M621">
        <v>10011</v>
      </c>
      <c r="N621" t="s">
        <v>153</v>
      </c>
      <c r="O621" t="s">
        <v>2059</v>
      </c>
      <c r="P621" t="s">
        <v>76</v>
      </c>
      <c r="Q621" t="s">
        <v>77</v>
      </c>
      <c r="R621" t="s">
        <v>2060</v>
      </c>
      <c r="S621">
        <v>37.909999999999997</v>
      </c>
      <c r="T621">
        <v>1</v>
      </c>
      <c r="U621">
        <v>0</v>
      </c>
      <c r="V621">
        <v>10.993899999999996</v>
      </c>
      <c r="W621" s="6">
        <f t="shared" si="58"/>
        <v>0.28999999999999992</v>
      </c>
      <c r="X621" s="4">
        <f t="shared" si="55"/>
        <v>10.993899999999996</v>
      </c>
      <c r="Y621" s="4">
        <f t="shared" si="56"/>
        <v>37.909999999999997</v>
      </c>
      <c r="Z621" s="4">
        <f t="shared" si="57"/>
        <v>37.909999999999997</v>
      </c>
      <c r="AA621" s="4">
        <f t="shared" si="54"/>
        <v>0</v>
      </c>
    </row>
    <row r="622" spans="1:27" x14ac:dyDescent="0.2">
      <c r="A622">
        <v>621</v>
      </c>
      <c r="B622" t="s">
        <v>2050</v>
      </c>
      <c r="C622" s="5">
        <v>42965</v>
      </c>
      <c r="D622" s="5" t="str">
        <f t="shared" si="59"/>
        <v>2017-08</v>
      </c>
      <c r="E622" s="5">
        <v>42970</v>
      </c>
      <c r="F622" t="s">
        <v>28</v>
      </c>
      <c r="G622" t="s">
        <v>2051</v>
      </c>
      <c r="H622" t="s">
        <v>2052</v>
      </c>
      <c r="I622" t="s">
        <v>46</v>
      </c>
      <c r="J622" t="s">
        <v>32</v>
      </c>
      <c r="K622" t="s">
        <v>271</v>
      </c>
      <c r="L622" t="s">
        <v>272</v>
      </c>
      <c r="M622">
        <v>10011</v>
      </c>
      <c r="N622" t="s">
        <v>153</v>
      </c>
      <c r="O622" t="s">
        <v>613</v>
      </c>
      <c r="P622" t="s">
        <v>37</v>
      </c>
      <c r="Q622" t="s">
        <v>70</v>
      </c>
      <c r="R622" t="s">
        <v>614</v>
      </c>
      <c r="S622">
        <v>88.02</v>
      </c>
      <c r="T622">
        <v>3</v>
      </c>
      <c r="U622">
        <v>0</v>
      </c>
      <c r="V622">
        <v>27.286199999999994</v>
      </c>
      <c r="W622" s="6">
        <f t="shared" si="58"/>
        <v>0.30999999999999994</v>
      </c>
      <c r="X622" s="4">
        <f t="shared" si="55"/>
        <v>9.0953999999999979</v>
      </c>
      <c r="Y622" s="4">
        <f t="shared" si="56"/>
        <v>29.34</v>
      </c>
      <c r="Z622" s="4">
        <f t="shared" si="57"/>
        <v>29.34</v>
      </c>
      <c r="AA622" s="4">
        <f t="shared" si="54"/>
        <v>0</v>
      </c>
    </row>
    <row r="623" spans="1:27" x14ac:dyDescent="0.2">
      <c r="A623">
        <v>622</v>
      </c>
      <c r="B623" t="s">
        <v>2061</v>
      </c>
      <c r="C623" s="5">
        <v>41999</v>
      </c>
      <c r="D623" s="5" t="str">
        <f t="shared" si="59"/>
        <v>2014-12</v>
      </c>
      <c r="E623" s="5">
        <v>42004</v>
      </c>
      <c r="F623" t="s">
        <v>55</v>
      </c>
      <c r="G623" t="s">
        <v>2062</v>
      </c>
      <c r="H623" t="s">
        <v>2063</v>
      </c>
      <c r="I623" t="s">
        <v>31</v>
      </c>
      <c r="J623" t="s">
        <v>32</v>
      </c>
      <c r="K623" t="s">
        <v>308</v>
      </c>
      <c r="L623" t="s">
        <v>216</v>
      </c>
      <c r="M623">
        <v>60610</v>
      </c>
      <c r="N623" t="s">
        <v>110</v>
      </c>
      <c r="O623" t="s">
        <v>2064</v>
      </c>
      <c r="P623" t="s">
        <v>51</v>
      </c>
      <c r="Q623" t="s">
        <v>80</v>
      </c>
      <c r="R623" t="s">
        <v>2065</v>
      </c>
      <c r="S623">
        <v>8.6899999999999977</v>
      </c>
      <c r="T623">
        <v>5</v>
      </c>
      <c r="U623">
        <v>0.8</v>
      </c>
      <c r="V623">
        <v>-14.773</v>
      </c>
      <c r="W623" s="6">
        <f t="shared" si="58"/>
        <v>-1.7000000000000004</v>
      </c>
      <c r="X623" s="4">
        <f t="shared" si="55"/>
        <v>-2.9546000000000001</v>
      </c>
      <c r="Y623" s="4">
        <f t="shared" si="56"/>
        <v>1.7379999999999995</v>
      </c>
      <c r="Z623" s="4">
        <f t="shared" si="57"/>
        <v>8.69</v>
      </c>
      <c r="AA623" s="4">
        <f t="shared" si="54"/>
        <v>6.9519999999999982</v>
      </c>
    </row>
    <row r="624" spans="1:27" x14ac:dyDescent="0.2">
      <c r="A624">
        <v>623</v>
      </c>
      <c r="B624" t="s">
        <v>2066</v>
      </c>
      <c r="C624" s="5">
        <v>42337</v>
      </c>
      <c r="D624" s="5" t="str">
        <f t="shared" si="59"/>
        <v>2015-11</v>
      </c>
      <c r="E624" s="5">
        <v>42341</v>
      </c>
      <c r="F624" t="s">
        <v>55</v>
      </c>
      <c r="G624" t="s">
        <v>2067</v>
      </c>
      <c r="H624" t="s">
        <v>2068</v>
      </c>
      <c r="I624" t="s">
        <v>46</v>
      </c>
      <c r="J624" t="s">
        <v>32</v>
      </c>
      <c r="K624" t="s">
        <v>2069</v>
      </c>
      <c r="L624" t="s">
        <v>243</v>
      </c>
      <c r="M624">
        <v>48126</v>
      </c>
      <c r="N624" t="s">
        <v>110</v>
      </c>
      <c r="O624" t="s">
        <v>2070</v>
      </c>
      <c r="P624" t="s">
        <v>37</v>
      </c>
      <c r="Q624" t="s">
        <v>41</v>
      </c>
      <c r="R624" t="s">
        <v>2071</v>
      </c>
      <c r="S624">
        <v>301.95999999999998</v>
      </c>
      <c r="T624">
        <v>2</v>
      </c>
      <c r="U624">
        <v>0</v>
      </c>
      <c r="V624">
        <v>87.568399999999968</v>
      </c>
      <c r="W624" s="6">
        <f t="shared" si="58"/>
        <v>0.28999999999999992</v>
      </c>
      <c r="X624" s="4">
        <f t="shared" si="55"/>
        <v>43.784199999999984</v>
      </c>
      <c r="Y624" s="4">
        <f t="shared" si="56"/>
        <v>150.97999999999999</v>
      </c>
      <c r="Z624" s="4">
        <f t="shared" si="57"/>
        <v>150.97999999999999</v>
      </c>
      <c r="AA624" s="4">
        <f t="shared" si="54"/>
        <v>0</v>
      </c>
    </row>
    <row r="625" spans="1:27" x14ac:dyDescent="0.2">
      <c r="A625">
        <v>624</v>
      </c>
      <c r="B625" t="s">
        <v>2066</v>
      </c>
      <c r="C625" s="5">
        <v>42337</v>
      </c>
      <c r="D625" s="5" t="str">
        <f t="shared" si="59"/>
        <v>2015-11</v>
      </c>
      <c r="E625" s="5">
        <v>42341</v>
      </c>
      <c r="F625" t="s">
        <v>55</v>
      </c>
      <c r="G625" t="s">
        <v>2067</v>
      </c>
      <c r="H625" t="s">
        <v>2068</v>
      </c>
      <c r="I625" t="s">
        <v>46</v>
      </c>
      <c r="J625" t="s">
        <v>32</v>
      </c>
      <c r="K625" t="s">
        <v>2069</v>
      </c>
      <c r="L625" t="s">
        <v>243</v>
      </c>
      <c r="M625">
        <v>48126</v>
      </c>
      <c r="N625" t="s">
        <v>110</v>
      </c>
      <c r="O625" t="s">
        <v>2072</v>
      </c>
      <c r="P625" t="s">
        <v>51</v>
      </c>
      <c r="Q625" t="s">
        <v>83</v>
      </c>
      <c r="R625" t="s">
        <v>2073</v>
      </c>
      <c r="S625">
        <v>555.21</v>
      </c>
      <c r="T625">
        <v>5</v>
      </c>
      <c r="U625">
        <v>0.1</v>
      </c>
      <c r="V625">
        <v>178.90100000000001</v>
      </c>
      <c r="W625" s="6">
        <f t="shared" si="58"/>
        <v>0.32222222222222224</v>
      </c>
      <c r="X625" s="4">
        <f t="shared" si="55"/>
        <v>35.780200000000001</v>
      </c>
      <c r="Y625" s="4">
        <f t="shared" si="56"/>
        <v>111.042</v>
      </c>
      <c r="Z625" s="4">
        <f t="shared" si="57"/>
        <v>123.38000000000001</v>
      </c>
      <c r="AA625" s="4">
        <f t="shared" si="54"/>
        <v>55.521000000000008</v>
      </c>
    </row>
    <row r="626" spans="1:27" x14ac:dyDescent="0.2">
      <c r="A626">
        <v>625</v>
      </c>
      <c r="B626" t="s">
        <v>2066</v>
      </c>
      <c r="C626" s="5">
        <v>42337</v>
      </c>
      <c r="D626" s="5" t="str">
        <f t="shared" si="59"/>
        <v>2015-11</v>
      </c>
      <c r="E626" s="5">
        <v>42341</v>
      </c>
      <c r="F626" t="s">
        <v>55</v>
      </c>
      <c r="G626" t="s">
        <v>2067</v>
      </c>
      <c r="H626" t="s">
        <v>2068</v>
      </c>
      <c r="I626" t="s">
        <v>46</v>
      </c>
      <c r="J626" t="s">
        <v>32</v>
      </c>
      <c r="K626" t="s">
        <v>2069</v>
      </c>
      <c r="L626" t="s">
        <v>243</v>
      </c>
      <c r="M626">
        <v>48126</v>
      </c>
      <c r="N626" t="s">
        <v>110</v>
      </c>
      <c r="O626" t="s">
        <v>2074</v>
      </c>
      <c r="P626" t="s">
        <v>51</v>
      </c>
      <c r="Q626" t="s">
        <v>64</v>
      </c>
      <c r="R626" t="s">
        <v>2075</v>
      </c>
      <c r="S626">
        <v>523.48</v>
      </c>
      <c r="T626">
        <v>4</v>
      </c>
      <c r="U626">
        <v>0</v>
      </c>
      <c r="V626">
        <v>130.87</v>
      </c>
      <c r="W626" s="6">
        <f t="shared" si="58"/>
        <v>0.25</v>
      </c>
      <c r="X626" s="4">
        <f t="shared" si="55"/>
        <v>32.717500000000001</v>
      </c>
      <c r="Y626" s="4">
        <f t="shared" si="56"/>
        <v>130.87</v>
      </c>
      <c r="Z626" s="4">
        <f t="shared" si="57"/>
        <v>130.87</v>
      </c>
      <c r="AA626" s="4">
        <f t="shared" si="54"/>
        <v>0</v>
      </c>
    </row>
    <row r="627" spans="1:27" x14ac:dyDescent="0.2">
      <c r="A627">
        <v>626</v>
      </c>
      <c r="B627" t="s">
        <v>2066</v>
      </c>
      <c r="C627" s="5">
        <v>42337</v>
      </c>
      <c r="D627" s="5" t="str">
        <f t="shared" si="59"/>
        <v>2015-11</v>
      </c>
      <c r="E627" s="5">
        <v>42341</v>
      </c>
      <c r="F627" t="s">
        <v>55</v>
      </c>
      <c r="G627" t="s">
        <v>2067</v>
      </c>
      <c r="H627" t="s">
        <v>2068</v>
      </c>
      <c r="I627" t="s">
        <v>46</v>
      </c>
      <c r="J627" t="s">
        <v>32</v>
      </c>
      <c r="K627" t="s">
        <v>2069</v>
      </c>
      <c r="L627" t="s">
        <v>243</v>
      </c>
      <c r="M627">
        <v>48126</v>
      </c>
      <c r="N627" t="s">
        <v>110</v>
      </c>
      <c r="O627" t="s">
        <v>180</v>
      </c>
      <c r="P627" t="s">
        <v>51</v>
      </c>
      <c r="Q627" t="s">
        <v>73</v>
      </c>
      <c r="R627" t="s">
        <v>181</v>
      </c>
      <c r="S627">
        <v>161.82</v>
      </c>
      <c r="T627">
        <v>9</v>
      </c>
      <c r="U627">
        <v>0</v>
      </c>
      <c r="V627">
        <v>46.927799999999984</v>
      </c>
      <c r="W627" s="6">
        <f t="shared" si="58"/>
        <v>0.28999999999999992</v>
      </c>
      <c r="X627" s="4">
        <f t="shared" si="55"/>
        <v>5.2141999999999982</v>
      </c>
      <c r="Y627" s="4">
        <f t="shared" si="56"/>
        <v>17.98</v>
      </c>
      <c r="Z627" s="4">
        <f t="shared" si="57"/>
        <v>17.98</v>
      </c>
      <c r="AA627" s="4">
        <f t="shared" si="54"/>
        <v>0</v>
      </c>
    </row>
    <row r="628" spans="1:27" x14ac:dyDescent="0.2">
      <c r="A628">
        <v>627</v>
      </c>
      <c r="B628" t="s">
        <v>2076</v>
      </c>
      <c r="C628" s="5">
        <v>42993</v>
      </c>
      <c r="D628" s="5" t="str">
        <f t="shared" si="59"/>
        <v>2017-09</v>
      </c>
      <c r="E628" s="5">
        <v>42997</v>
      </c>
      <c r="F628" t="s">
        <v>55</v>
      </c>
      <c r="G628" t="s">
        <v>2077</v>
      </c>
      <c r="H628" t="s">
        <v>2078</v>
      </c>
      <c r="I628" t="s">
        <v>107</v>
      </c>
      <c r="J628" t="s">
        <v>32</v>
      </c>
      <c r="K628" t="s">
        <v>271</v>
      </c>
      <c r="L628" t="s">
        <v>272</v>
      </c>
      <c r="M628">
        <v>10009</v>
      </c>
      <c r="N628" t="s">
        <v>153</v>
      </c>
      <c r="O628" t="s">
        <v>2079</v>
      </c>
      <c r="P628" t="s">
        <v>37</v>
      </c>
      <c r="Q628" t="s">
        <v>70</v>
      </c>
      <c r="R628" t="s">
        <v>2080</v>
      </c>
      <c r="S628">
        <v>35.56</v>
      </c>
      <c r="T628">
        <v>7</v>
      </c>
      <c r="U628">
        <v>0</v>
      </c>
      <c r="V628">
        <v>12.090399999999999</v>
      </c>
      <c r="W628" s="6">
        <f t="shared" si="58"/>
        <v>0.33999999999999997</v>
      </c>
      <c r="X628" s="4">
        <f t="shared" si="55"/>
        <v>1.7271999999999998</v>
      </c>
      <c r="Y628" s="4">
        <f t="shared" si="56"/>
        <v>5.08</v>
      </c>
      <c r="Z628" s="4">
        <f t="shared" si="57"/>
        <v>5.08</v>
      </c>
      <c r="AA628" s="4">
        <f t="shared" si="54"/>
        <v>0</v>
      </c>
    </row>
    <row r="629" spans="1:27" x14ac:dyDescent="0.2">
      <c r="A629">
        <v>628</v>
      </c>
      <c r="B629" t="s">
        <v>2081</v>
      </c>
      <c r="C629" s="5">
        <v>42874</v>
      </c>
      <c r="D629" s="5" t="str">
        <f t="shared" si="59"/>
        <v>2017-05</v>
      </c>
      <c r="E629" s="5">
        <v>42878</v>
      </c>
      <c r="F629" t="s">
        <v>55</v>
      </c>
      <c r="G629" t="s">
        <v>2082</v>
      </c>
      <c r="H629" t="s">
        <v>2083</v>
      </c>
      <c r="I629" t="s">
        <v>31</v>
      </c>
      <c r="J629" t="s">
        <v>32</v>
      </c>
      <c r="K629" t="s">
        <v>100</v>
      </c>
      <c r="L629" t="s">
        <v>101</v>
      </c>
      <c r="M629">
        <v>98115</v>
      </c>
      <c r="N629" t="s">
        <v>49</v>
      </c>
      <c r="O629" t="s">
        <v>2084</v>
      </c>
      <c r="P629" t="s">
        <v>51</v>
      </c>
      <c r="Q629" t="s">
        <v>83</v>
      </c>
      <c r="R629" t="s">
        <v>2085</v>
      </c>
      <c r="S629">
        <v>97.16</v>
      </c>
      <c r="T629">
        <v>2</v>
      </c>
      <c r="U629">
        <v>0</v>
      </c>
      <c r="V629">
        <v>28.176399999999987</v>
      </c>
      <c r="W629" s="6">
        <f t="shared" si="58"/>
        <v>0.28999999999999987</v>
      </c>
      <c r="X629" s="4">
        <f t="shared" si="55"/>
        <v>14.088199999999993</v>
      </c>
      <c r="Y629" s="4">
        <f t="shared" si="56"/>
        <v>48.58</v>
      </c>
      <c r="Z629" s="4">
        <f t="shared" si="57"/>
        <v>48.58</v>
      </c>
      <c r="AA629" s="4">
        <f t="shared" si="54"/>
        <v>0</v>
      </c>
    </row>
    <row r="630" spans="1:27" x14ac:dyDescent="0.2">
      <c r="A630">
        <v>629</v>
      </c>
      <c r="B630" t="s">
        <v>2086</v>
      </c>
      <c r="C630" s="5">
        <v>43086</v>
      </c>
      <c r="D630" s="5" t="str">
        <f t="shared" si="59"/>
        <v>2017-12</v>
      </c>
      <c r="E630" s="5">
        <v>43090</v>
      </c>
      <c r="F630" t="s">
        <v>55</v>
      </c>
      <c r="G630" t="s">
        <v>820</v>
      </c>
      <c r="H630" t="s">
        <v>821</v>
      </c>
      <c r="I630" t="s">
        <v>31</v>
      </c>
      <c r="J630" t="s">
        <v>32</v>
      </c>
      <c r="K630" t="s">
        <v>132</v>
      </c>
      <c r="L630" t="s">
        <v>48</v>
      </c>
      <c r="M630">
        <v>94122</v>
      </c>
      <c r="N630" t="s">
        <v>49</v>
      </c>
      <c r="O630" t="s">
        <v>2087</v>
      </c>
      <c r="P630" t="s">
        <v>51</v>
      </c>
      <c r="Q630" t="s">
        <v>80</v>
      </c>
      <c r="R630" t="s">
        <v>2088</v>
      </c>
      <c r="S630">
        <v>15.24</v>
      </c>
      <c r="T630">
        <v>5</v>
      </c>
      <c r="U630">
        <v>0.2</v>
      </c>
      <c r="V630">
        <v>5.1434999999999977</v>
      </c>
      <c r="W630" s="6">
        <f t="shared" si="58"/>
        <v>0.33749999999999986</v>
      </c>
      <c r="X630" s="4">
        <f t="shared" si="55"/>
        <v>1.0286999999999995</v>
      </c>
      <c r="Y630" s="4">
        <f t="shared" si="56"/>
        <v>3.048</v>
      </c>
      <c r="Z630" s="4">
        <f t="shared" si="57"/>
        <v>3.81</v>
      </c>
      <c r="AA630" s="4">
        <f t="shared" si="54"/>
        <v>3.048</v>
      </c>
    </row>
    <row r="631" spans="1:27" x14ac:dyDescent="0.2">
      <c r="A631">
        <v>630</v>
      </c>
      <c r="B631" t="s">
        <v>2086</v>
      </c>
      <c r="C631" s="5">
        <v>43086</v>
      </c>
      <c r="D631" s="5" t="str">
        <f t="shared" si="59"/>
        <v>2017-12</v>
      </c>
      <c r="E631" s="5">
        <v>43090</v>
      </c>
      <c r="F631" t="s">
        <v>55</v>
      </c>
      <c r="G631" t="s">
        <v>820</v>
      </c>
      <c r="H631" t="s">
        <v>821</v>
      </c>
      <c r="I631" t="s">
        <v>31</v>
      </c>
      <c r="J631" t="s">
        <v>32</v>
      </c>
      <c r="K631" t="s">
        <v>132</v>
      </c>
      <c r="L631" t="s">
        <v>48</v>
      </c>
      <c r="M631">
        <v>94122</v>
      </c>
      <c r="N631" t="s">
        <v>49</v>
      </c>
      <c r="O631" t="s">
        <v>1036</v>
      </c>
      <c r="P631" t="s">
        <v>51</v>
      </c>
      <c r="Q631" t="s">
        <v>95</v>
      </c>
      <c r="R631" t="s">
        <v>1037</v>
      </c>
      <c r="S631">
        <v>13.23</v>
      </c>
      <c r="T631">
        <v>3</v>
      </c>
      <c r="U631">
        <v>0</v>
      </c>
      <c r="V631">
        <v>6.0857999999999999</v>
      </c>
      <c r="W631" s="6">
        <f t="shared" si="58"/>
        <v>0.45999999999999996</v>
      </c>
      <c r="X631" s="4">
        <f t="shared" si="55"/>
        <v>2.0286</v>
      </c>
      <c r="Y631" s="4">
        <f t="shared" si="56"/>
        <v>4.41</v>
      </c>
      <c r="Z631" s="4">
        <f t="shared" si="57"/>
        <v>4.41</v>
      </c>
      <c r="AA631" s="4">
        <f t="shared" si="54"/>
        <v>0</v>
      </c>
    </row>
    <row r="632" spans="1:27" x14ac:dyDescent="0.2">
      <c r="A632">
        <v>631</v>
      </c>
      <c r="B632" t="s">
        <v>2089</v>
      </c>
      <c r="C632" s="5">
        <v>42715</v>
      </c>
      <c r="D632" s="5" t="str">
        <f t="shared" si="59"/>
        <v>2016-12</v>
      </c>
      <c r="E632" s="5">
        <v>42717</v>
      </c>
      <c r="F632" t="s">
        <v>28</v>
      </c>
      <c r="G632" t="s">
        <v>2090</v>
      </c>
      <c r="H632" t="s">
        <v>2091</v>
      </c>
      <c r="I632" t="s">
        <v>31</v>
      </c>
      <c r="J632" t="s">
        <v>32</v>
      </c>
      <c r="K632" t="s">
        <v>461</v>
      </c>
      <c r="L632" t="s">
        <v>462</v>
      </c>
      <c r="M632">
        <v>80013</v>
      </c>
      <c r="N632" t="s">
        <v>49</v>
      </c>
      <c r="O632" t="s">
        <v>2092</v>
      </c>
      <c r="P632" t="s">
        <v>51</v>
      </c>
      <c r="Q632" t="s">
        <v>64</v>
      </c>
      <c r="R632" t="s">
        <v>2093</v>
      </c>
      <c r="S632">
        <v>243.38400000000001</v>
      </c>
      <c r="T632">
        <v>3</v>
      </c>
      <c r="U632">
        <v>0.2</v>
      </c>
      <c r="V632">
        <v>-51.719100000000012</v>
      </c>
      <c r="W632" s="6">
        <f t="shared" si="58"/>
        <v>-0.21250000000000002</v>
      </c>
      <c r="X632" s="4">
        <f t="shared" si="55"/>
        <v>-17.239700000000003</v>
      </c>
      <c r="Y632" s="4">
        <f t="shared" si="56"/>
        <v>81.128</v>
      </c>
      <c r="Z632" s="4">
        <f t="shared" si="57"/>
        <v>101.41</v>
      </c>
      <c r="AA632" s="4">
        <f t="shared" si="54"/>
        <v>48.676800000000007</v>
      </c>
    </row>
    <row r="633" spans="1:27" x14ac:dyDescent="0.2">
      <c r="A633">
        <v>632</v>
      </c>
      <c r="B633" t="s">
        <v>2089</v>
      </c>
      <c r="C633" s="5">
        <v>42715</v>
      </c>
      <c r="D633" s="5" t="str">
        <f t="shared" si="59"/>
        <v>2016-12</v>
      </c>
      <c r="E633" s="5">
        <v>42717</v>
      </c>
      <c r="F633" t="s">
        <v>28</v>
      </c>
      <c r="G633" t="s">
        <v>2090</v>
      </c>
      <c r="H633" t="s">
        <v>2091</v>
      </c>
      <c r="I633" t="s">
        <v>31</v>
      </c>
      <c r="J633" t="s">
        <v>32</v>
      </c>
      <c r="K633" t="s">
        <v>461</v>
      </c>
      <c r="L633" t="s">
        <v>462</v>
      </c>
      <c r="M633">
        <v>80013</v>
      </c>
      <c r="N633" t="s">
        <v>49</v>
      </c>
      <c r="O633" t="s">
        <v>2094</v>
      </c>
      <c r="P633" t="s">
        <v>76</v>
      </c>
      <c r="Q633" t="s">
        <v>166</v>
      </c>
      <c r="R633" t="s">
        <v>2095</v>
      </c>
      <c r="S633">
        <v>119.80000000000001</v>
      </c>
      <c r="T633">
        <v>5</v>
      </c>
      <c r="U633">
        <v>0.2</v>
      </c>
      <c r="V633">
        <v>29.950000000000003</v>
      </c>
      <c r="W633" s="6">
        <f t="shared" si="58"/>
        <v>0.25</v>
      </c>
      <c r="X633" s="4">
        <f t="shared" si="55"/>
        <v>5.99</v>
      </c>
      <c r="Y633" s="4">
        <f t="shared" si="56"/>
        <v>23.96</v>
      </c>
      <c r="Z633" s="4">
        <f t="shared" si="57"/>
        <v>29.950000000000003</v>
      </c>
      <c r="AA633" s="4">
        <f t="shared" si="54"/>
        <v>23.960000000000004</v>
      </c>
    </row>
    <row r="634" spans="1:27" x14ac:dyDescent="0.2">
      <c r="A634">
        <v>633</v>
      </c>
      <c r="B634" t="s">
        <v>2089</v>
      </c>
      <c r="C634" s="5">
        <v>42715</v>
      </c>
      <c r="D634" s="5" t="str">
        <f t="shared" si="59"/>
        <v>2016-12</v>
      </c>
      <c r="E634" s="5">
        <v>42717</v>
      </c>
      <c r="F634" t="s">
        <v>28</v>
      </c>
      <c r="G634" t="s">
        <v>2090</v>
      </c>
      <c r="H634" t="s">
        <v>2091</v>
      </c>
      <c r="I634" t="s">
        <v>31</v>
      </c>
      <c r="J634" t="s">
        <v>32</v>
      </c>
      <c r="K634" t="s">
        <v>461</v>
      </c>
      <c r="L634" t="s">
        <v>462</v>
      </c>
      <c r="M634">
        <v>80013</v>
      </c>
      <c r="N634" t="s">
        <v>49</v>
      </c>
      <c r="O634" t="s">
        <v>2096</v>
      </c>
      <c r="P634" t="s">
        <v>76</v>
      </c>
      <c r="Q634" t="s">
        <v>77</v>
      </c>
      <c r="R634" t="s">
        <v>2097</v>
      </c>
      <c r="S634">
        <v>300.76799999999997</v>
      </c>
      <c r="T634">
        <v>4</v>
      </c>
      <c r="U634">
        <v>0.2</v>
      </c>
      <c r="V634">
        <v>30.076800000000006</v>
      </c>
      <c r="W634" s="6">
        <f t="shared" si="58"/>
        <v>0.10000000000000003</v>
      </c>
      <c r="X634" s="4">
        <f t="shared" si="55"/>
        <v>7.5192000000000014</v>
      </c>
      <c r="Y634" s="4">
        <f t="shared" si="56"/>
        <v>75.191999999999993</v>
      </c>
      <c r="Z634" s="4">
        <f t="shared" si="57"/>
        <v>93.989999999999981</v>
      </c>
      <c r="AA634" s="4">
        <f t="shared" si="54"/>
        <v>60.153599999999997</v>
      </c>
    </row>
    <row r="635" spans="1:27" x14ac:dyDescent="0.2">
      <c r="A635">
        <v>634</v>
      </c>
      <c r="B635" t="s">
        <v>2098</v>
      </c>
      <c r="C635" s="5">
        <v>43002</v>
      </c>
      <c r="D635" s="5" t="str">
        <f t="shared" si="59"/>
        <v>2017-09</v>
      </c>
      <c r="E635" s="5">
        <v>43004</v>
      </c>
      <c r="F635" t="s">
        <v>28</v>
      </c>
      <c r="G635" t="s">
        <v>1796</v>
      </c>
      <c r="H635" t="s">
        <v>1797</v>
      </c>
      <c r="I635" t="s">
        <v>31</v>
      </c>
      <c r="J635" t="s">
        <v>32</v>
      </c>
      <c r="K635" t="s">
        <v>1428</v>
      </c>
      <c r="L635" t="s">
        <v>59</v>
      </c>
      <c r="M635">
        <v>33180</v>
      </c>
      <c r="N635" t="s">
        <v>35</v>
      </c>
      <c r="O635" t="s">
        <v>2099</v>
      </c>
      <c r="P635" t="s">
        <v>76</v>
      </c>
      <c r="Q635" t="s">
        <v>166</v>
      </c>
      <c r="R635" t="s">
        <v>2100</v>
      </c>
      <c r="S635">
        <v>17.880000000000003</v>
      </c>
      <c r="T635">
        <v>3</v>
      </c>
      <c r="U635">
        <v>0.2</v>
      </c>
      <c r="V635">
        <v>2.458499999999999</v>
      </c>
      <c r="W635" s="6">
        <f t="shared" si="58"/>
        <v>0.13749999999999993</v>
      </c>
      <c r="X635" s="4">
        <f t="shared" si="55"/>
        <v>0.81949999999999967</v>
      </c>
      <c r="Y635" s="4">
        <f t="shared" si="56"/>
        <v>5.9600000000000009</v>
      </c>
      <c r="Z635" s="4">
        <f t="shared" si="57"/>
        <v>7.45</v>
      </c>
      <c r="AA635" s="4">
        <f t="shared" si="54"/>
        <v>3.5760000000000005</v>
      </c>
    </row>
    <row r="636" spans="1:27" x14ac:dyDescent="0.2">
      <c r="A636">
        <v>635</v>
      </c>
      <c r="B636" t="s">
        <v>2098</v>
      </c>
      <c r="C636" s="5">
        <v>43002</v>
      </c>
      <c r="D636" s="5" t="str">
        <f t="shared" si="59"/>
        <v>2017-09</v>
      </c>
      <c r="E636" s="5">
        <v>43004</v>
      </c>
      <c r="F636" t="s">
        <v>28</v>
      </c>
      <c r="G636" t="s">
        <v>1796</v>
      </c>
      <c r="H636" t="s">
        <v>1797</v>
      </c>
      <c r="I636" t="s">
        <v>31</v>
      </c>
      <c r="J636" t="s">
        <v>32</v>
      </c>
      <c r="K636" t="s">
        <v>1428</v>
      </c>
      <c r="L636" t="s">
        <v>59</v>
      </c>
      <c r="M636">
        <v>33180</v>
      </c>
      <c r="N636" t="s">
        <v>35</v>
      </c>
      <c r="O636" t="s">
        <v>1981</v>
      </c>
      <c r="P636" t="s">
        <v>51</v>
      </c>
      <c r="Q636" t="s">
        <v>52</v>
      </c>
      <c r="R636" t="s">
        <v>1982</v>
      </c>
      <c r="S636">
        <v>235.94400000000002</v>
      </c>
      <c r="T636">
        <v>3</v>
      </c>
      <c r="U636">
        <v>0.2</v>
      </c>
      <c r="V636">
        <v>85.529700000000005</v>
      </c>
      <c r="W636" s="6">
        <f t="shared" si="58"/>
        <v>0.36249999999999999</v>
      </c>
      <c r="X636" s="4">
        <f t="shared" si="55"/>
        <v>28.509900000000002</v>
      </c>
      <c r="Y636" s="4">
        <f t="shared" si="56"/>
        <v>78.64800000000001</v>
      </c>
      <c r="Z636" s="4">
        <f t="shared" si="57"/>
        <v>98.309999999999988</v>
      </c>
      <c r="AA636" s="4">
        <f t="shared" si="54"/>
        <v>47.188800000000008</v>
      </c>
    </row>
    <row r="637" spans="1:27" x14ac:dyDescent="0.2">
      <c r="A637">
        <v>636</v>
      </c>
      <c r="B637" t="s">
        <v>2101</v>
      </c>
      <c r="C637" s="5">
        <v>42281</v>
      </c>
      <c r="D637" s="5" t="str">
        <f t="shared" si="59"/>
        <v>2015-10</v>
      </c>
      <c r="E637" s="5">
        <v>42286</v>
      </c>
      <c r="F637" t="s">
        <v>28</v>
      </c>
      <c r="G637" t="s">
        <v>2102</v>
      </c>
      <c r="H637" t="s">
        <v>2103</v>
      </c>
      <c r="I637" t="s">
        <v>46</v>
      </c>
      <c r="J637" t="s">
        <v>32</v>
      </c>
      <c r="K637" t="s">
        <v>2104</v>
      </c>
      <c r="L637" t="s">
        <v>1280</v>
      </c>
      <c r="M637">
        <v>31088</v>
      </c>
      <c r="N637" t="s">
        <v>35</v>
      </c>
      <c r="O637" t="s">
        <v>2105</v>
      </c>
      <c r="P637" t="s">
        <v>37</v>
      </c>
      <c r="Q637" t="s">
        <v>41</v>
      </c>
      <c r="R637" t="s">
        <v>2106</v>
      </c>
      <c r="S637">
        <v>392.93999999999994</v>
      </c>
      <c r="T637">
        <v>3</v>
      </c>
      <c r="U637">
        <v>0</v>
      </c>
      <c r="V637">
        <v>43.223399999999984</v>
      </c>
      <c r="W637" s="6">
        <f t="shared" si="58"/>
        <v>0.10999999999999997</v>
      </c>
      <c r="X637" s="4">
        <f t="shared" si="55"/>
        <v>14.407799999999995</v>
      </c>
      <c r="Y637" s="4">
        <f t="shared" si="56"/>
        <v>130.97999999999999</v>
      </c>
      <c r="Z637" s="4">
        <f t="shared" si="57"/>
        <v>130.97999999999999</v>
      </c>
      <c r="AA637" s="4">
        <f t="shared" si="54"/>
        <v>0</v>
      </c>
    </row>
    <row r="638" spans="1:27" x14ac:dyDescent="0.2">
      <c r="A638">
        <v>637</v>
      </c>
      <c r="B638" t="s">
        <v>2107</v>
      </c>
      <c r="C638" s="5">
        <v>42597</v>
      </c>
      <c r="D638" s="5" t="str">
        <f t="shared" si="59"/>
        <v>2016-08</v>
      </c>
      <c r="E638" s="5">
        <v>42603</v>
      </c>
      <c r="F638" t="s">
        <v>55</v>
      </c>
      <c r="G638" t="s">
        <v>2108</v>
      </c>
      <c r="H638" t="s">
        <v>2109</v>
      </c>
      <c r="I638" t="s">
        <v>31</v>
      </c>
      <c r="J638" t="s">
        <v>32</v>
      </c>
      <c r="K638" t="s">
        <v>461</v>
      </c>
      <c r="L638" t="s">
        <v>462</v>
      </c>
      <c r="M638">
        <v>80013</v>
      </c>
      <c r="N638" t="s">
        <v>49</v>
      </c>
      <c r="O638" t="s">
        <v>2110</v>
      </c>
      <c r="P638" t="s">
        <v>51</v>
      </c>
      <c r="Q638" t="s">
        <v>80</v>
      </c>
      <c r="R638" t="s">
        <v>2111</v>
      </c>
      <c r="S638">
        <v>18.882000000000005</v>
      </c>
      <c r="T638">
        <v>3</v>
      </c>
      <c r="U638">
        <v>0.7</v>
      </c>
      <c r="V638">
        <v>-13.846800000000002</v>
      </c>
      <c r="W638" s="6">
        <f t="shared" si="58"/>
        <v>-0.73333333333333328</v>
      </c>
      <c r="X638" s="4">
        <f t="shared" si="55"/>
        <v>-4.6156000000000006</v>
      </c>
      <c r="Y638" s="4">
        <f t="shared" si="56"/>
        <v>6.2940000000000014</v>
      </c>
      <c r="Z638" s="4">
        <f t="shared" si="57"/>
        <v>20.980000000000004</v>
      </c>
      <c r="AA638" s="4">
        <f t="shared" si="54"/>
        <v>13.217400000000003</v>
      </c>
    </row>
    <row r="639" spans="1:27" x14ac:dyDescent="0.2">
      <c r="A639">
        <v>638</v>
      </c>
      <c r="B639" t="s">
        <v>2107</v>
      </c>
      <c r="C639" s="5">
        <v>42597</v>
      </c>
      <c r="D639" s="5" t="str">
        <f t="shared" si="59"/>
        <v>2016-08</v>
      </c>
      <c r="E639" s="5">
        <v>42603</v>
      </c>
      <c r="F639" t="s">
        <v>55</v>
      </c>
      <c r="G639" t="s">
        <v>2108</v>
      </c>
      <c r="H639" t="s">
        <v>2109</v>
      </c>
      <c r="I639" t="s">
        <v>31</v>
      </c>
      <c r="J639" t="s">
        <v>32</v>
      </c>
      <c r="K639" t="s">
        <v>461</v>
      </c>
      <c r="L639" t="s">
        <v>462</v>
      </c>
      <c r="M639">
        <v>80013</v>
      </c>
      <c r="N639" t="s">
        <v>49</v>
      </c>
      <c r="O639" t="s">
        <v>2112</v>
      </c>
      <c r="P639" t="s">
        <v>51</v>
      </c>
      <c r="Q639" t="s">
        <v>83</v>
      </c>
      <c r="R639" t="s">
        <v>2113</v>
      </c>
      <c r="S639">
        <v>122.328</v>
      </c>
      <c r="T639">
        <v>3</v>
      </c>
      <c r="U639">
        <v>0.2</v>
      </c>
      <c r="V639">
        <v>12.232799999999997</v>
      </c>
      <c r="W639" s="6">
        <f t="shared" si="58"/>
        <v>9.9999999999999978E-2</v>
      </c>
      <c r="X639" s="4">
        <f t="shared" si="55"/>
        <v>4.0775999999999994</v>
      </c>
      <c r="Y639" s="4">
        <f t="shared" si="56"/>
        <v>40.776000000000003</v>
      </c>
      <c r="Z639" s="4">
        <f t="shared" si="57"/>
        <v>50.969999999999992</v>
      </c>
      <c r="AA639" s="4">
        <f t="shared" si="54"/>
        <v>24.465600000000002</v>
      </c>
    </row>
    <row r="640" spans="1:27" x14ac:dyDescent="0.2">
      <c r="A640">
        <v>639</v>
      </c>
      <c r="B640" t="s">
        <v>2114</v>
      </c>
      <c r="C640" s="5">
        <v>42510</v>
      </c>
      <c r="D640" s="5" t="str">
        <f t="shared" si="59"/>
        <v>2016-05</v>
      </c>
      <c r="E640" s="5">
        <v>42515</v>
      </c>
      <c r="F640" t="s">
        <v>55</v>
      </c>
      <c r="G640" t="s">
        <v>445</v>
      </c>
      <c r="H640" t="s">
        <v>446</v>
      </c>
      <c r="I640" t="s">
        <v>107</v>
      </c>
      <c r="J640" t="s">
        <v>32</v>
      </c>
      <c r="K640" t="s">
        <v>2115</v>
      </c>
      <c r="L640" t="s">
        <v>48</v>
      </c>
      <c r="M640">
        <v>94591</v>
      </c>
      <c r="N640" t="s">
        <v>49</v>
      </c>
      <c r="O640" t="s">
        <v>927</v>
      </c>
      <c r="P640" t="s">
        <v>37</v>
      </c>
      <c r="Q640" t="s">
        <v>70</v>
      </c>
      <c r="R640" t="s">
        <v>928</v>
      </c>
      <c r="S640">
        <v>1049.2</v>
      </c>
      <c r="T640">
        <v>5</v>
      </c>
      <c r="U640">
        <v>0</v>
      </c>
      <c r="V640">
        <v>272.79200000000003</v>
      </c>
      <c r="W640" s="6">
        <f t="shared" si="58"/>
        <v>0.26</v>
      </c>
      <c r="X640" s="4">
        <f t="shared" si="55"/>
        <v>54.558400000000006</v>
      </c>
      <c r="Y640" s="4">
        <f t="shared" si="56"/>
        <v>209.84</v>
      </c>
      <c r="Z640" s="4">
        <f t="shared" si="57"/>
        <v>209.84</v>
      </c>
      <c r="AA640" s="4">
        <f t="shared" si="54"/>
        <v>0</v>
      </c>
    </row>
    <row r="641" spans="1:27" x14ac:dyDescent="0.2">
      <c r="A641">
        <v>640</v>
      </c>
      <c r="B641" t="s">
        <v>2114</v>
      </c>
      <c r="C641" s="5">
        <v>42510</v>
      </c>
      <c r="D641" s="5" t="str">
        <f t="shared" si="59"/>
        <v>2016-05</v>
      </c>
      <c r="E641" s="5">
        <v>42515</v>
      </c>
      <c r="F641" t="s">
        <v>55</v>
      </c>
      <c r="G641" t="s">
        <v>445</v>
      </c>
      <c r="H641" t="s">
        <v>446</v>
      </c>
      <c r="I641" t="s">
        <v>107</v>
      </c>
      <c r="J641" t="s">
        <v>32</v>
      </c>
      <c r="K641" t="s">
        <v>2115</v>
      </c>
      <c r="L641" t="s">
        <v>48</v>
      </c>
      <c r="M641">
        <v>94591</v>
      </c>
      <c r="N641" t="s">
        <v>49</v>
      </c>
      <c r="O641" t="s">
        <v>2116</v>
      </c>
      <c r="P641" t="s">
        <v>51</v>
      </c>
      <c r="Q641" t="s">
        <v>80</v>
      </c>
      <c r="R641" t="s">
        <v>2117</v>
      </c>
      <c r="S641">
        <v>15.424000000000001</v>
      </c>
      <c r="T641">
        <v>4</v>
      </c>
      <c r="U641">
        <v>0.2</v>
      </c>
      <c r="V641">
        <v>5.0128000000000004</v>
      </c>
      <c r="W641" s="6">
        <f t="shared" si="58"/>
        <v>0.32500000000000001</v>
      </c>
      <c r="X641" s="4">
        <f t="shared" si="55"/>
        <v>1.2532000000000001</v>
      </c>
      <c r="Y641" s="4">
        <f t="shared" si="56"/>
        <v>3.8560000000000003</v>
      </c>
      <c r="Z641" s="4">
        <f t="shared" si="57"/>
        <v>4.82</v>
      </c>
      <c r="AA641" s="4">
        <f t="shared" si="54"/>
        <v>3.0848000000000004</v>
      </c>
    </row>
    <row r="642" spans="1:27" x14ac:dyDescent="0.2">
      <c r="A642">
        <v>641</v>
      </c>
      <c r="B642" t="s">
        <v>2118</v>
      </c>
      <c r="C642" s="5">
        <v>42722</v>
      </c>
      <c r="D642" s="5" t="str">
        <f t="shared" si="59"/>
        <v>2016-12</v>
      </c>
      <c r="E642" s="5">
        <v>42726</v>
      </c>
      <c r="F642" t="s">
        <v>55</v>
      </c>
      <c r="G642" t="s">
        <v>2119</v>
      </c>
      <c r="H642" t="s">
        <v>2120</v>
      </c>
      <c r="I642" t="s">
        <v>46</v>
      </c>
      <c r="J642" t="s">
        <v>32</v>
      </c>
      <c r="K642" t="s">
        <v>414</v>
      </c>
      <c r="L642" t="s">
        <v>234</v>
      </c>
      <c r="M642">
        <v>55407</v>
      </c>
      <c r="N642" t="s">
        <v>110</v>
      </c>
      <c r="O642" t="s">
        <v>2121</v>
      </c>
      <c r="P642" t="s">
        <v>37</v>
      </c>
      <c r="Q642" t="s">
        <v>70</v>
      </c>
      <c r="R642" t="s">
        <v>2122</v>
      </c>
      <c r="S642">
        <v>18.84</v>
      </c>
      <c r="T642">
        <v>3</v>
      </c>
      <c r="U642">
        <v>0</v>
      </c>
      <c r="V642">
        <v>6.0287999999999995</v>
      </c>
      <c r="W642" s="6">
        <f t="shared" si="58"/>
        <v>0.31999999999999995</v>
      </c>
      <c r="X642" s="4">
        <f t="shared" si="55"/>
        <v>2.0095999999999998</v>
      </c>
      <c r="Y642" s="4">
        <f t="shared" si="56"/>
        <v>6.28</v>
      </c>
      <c r="Z642" s="4">
        <f t="shared" si="57"/>
        <v>6.28</v>
      </c>
      <c r="AA642" s="4">
        <f t="shared" si="54"/>
        <v>0</v>
      </c>
    </row>
    <row r="643" spans="1:27" x14ac:dyDescent="0.2">
      <c r="A643">
        <v>642</v>
      </c>
      <c r="B643" t="s">
        <v>2123</v>
      </c>
      <c r="C643" s="5">
        <v>42946</v>
      </c>
      <c r="D643" s="5" t="str">
        <f t="shared" si="59"/>
        <v>2017-07</v>
      </c>
      <c r="E643" s="5">
        <v>42950</v>
      </c>
      <c r="F643" t="s">
        <v>28</v>
      </c>
      <c r="G643" t="s">
        <v>2124</v>
      </c>
      <c r="H643" t="s">
        <v>2125</v>
      </c>
      <c r="I643" t="s">
        <v>31</v>
      </c>
      <c r="J643" t="s">
        <v>32</v>
      </c>
      <c r="K643" t="s">
        <v>2126</v>
      </c>
      <c r="L643" t="s">
        <v>48</v>
      </c>
      <c r="M643">
        <v>92691</v>
      </c>
      <c r="N643" t="s">
        <v>49</v>
      </c>
      <c r="O643" t="s">
        <v>2127</v>
      </c>
      <c r="P643" t="s">
        <v>51</v>
      </c>
      <c r="Q643" t="s">
        <v>64</v>
      </c>
      <c r="R643" t="s">
        <v>2128</v>
      </c>
      <c r="S643">
        <v>330.4</v>
      </c>
      <c r="T643">
        <v>2</v>
      </c>
      <c r="U643">
        <v>0</v>
      </c>
      <c r="V643">
        <v>85.903999999999996</v>
      </c>
      <c r="W643" s="6">
        <f t="shared" si="58"/>
        <v>0.26</v>
      </c>
      <c r="X643" s="4">
        <f t="shared" si="55"/>
        <v>42.951999999999998</v>
      </c>
      <c r="Y643" s="4">
        <f t="shared" si="56"/>
        <v>165.2</v>
      </c>
      <c r="Z643" s="4">
        <f t="shared" si="57"/>
        <v>165.2</v>
      </c>
      <c r="AA643" s="4">
        <f t="shared" ref="AA643:AA706" si="60">S643*U643</f>
        <v>0</v>
      </c>
    </row>
    <row r="644" spans="1:27" x14ac:dyDescent="0.2">
      <c r="A644">
        <v>643</v>
      </c>
      <c r="B644" t="s">
        <v>2123</v>
      </c>
      <c r="C644" s="5">
        <v>42946</v>
      </c>
      <c r="D644" s="5" t="str">
        <f t="shared" si="59"/>
        <v>2017-07</v>
      </c>
      <c r="E644" s="5">
        <v>42950</v>
      </c>
      <c r="F644" t="s">
        <v>28</v>
      </c>
      <c r="G644" t="s">
        <v>2124</v>
      </c>
      <c r="H644" t="s">
        <v>2125</v>
      </c>
      <c r="I644" t="s">
        <v>31</v>
      </c>
      <c r="J644" t="s">
        <v>32</v>
      </c>
      <c r="K644" t="s">
        <v>2126</v>
      </c>
      <c r="L644" t="s">
        <v>48</v>
      </c>
      <c r="M644">
        <v>92691</v>
      </c>
      <c r="N644" t="s">
        <v>49</v>
      </c>
      <c r="O644" t="s">
        <v>2129</v>
      </c>
      <c r="P644" t="s">
        <v>51</v>
      </c>
      <c r="Q644" t="s">
        <v>52</v>
      </c>
      <c r="R644" t="s">
        <v>2130</v>
      </c>
      <c r="S644">
        <v>26.25</v>
      </c>
      <c r="T644">
        <v>7</v>
      </c>
      <c r="U644">
        <v>0</v>
      </c>
      <c r="V644">
        <v>12.599999999999998</v>
      </c>
      <c r="W644" s="6">
        <f t="shared" si="58"/>
        <v>0.47999999999999993</v>
      </c>
      <c r="X644" s="4">
        <f t="shared" ref="X644:X707" si="61">V644/T644</f>
        <v>1.7999999999999996</v>
      </c>
      <c r="Y644" s="4">
        <f t="shared" ref="Y644:Y707" si="62">S644/T644</f>
        <v>3.75</v>
      </c>
      <c r="Z644" s="4">
        <f t="shared" ref="Z644:Z707" si="63">S644/((1-U644)*T644)</f>
        <v>3.75</v>
      </c>
      <c r="AA644" s="4">
        <f t="shared" si="60"/>
        <v>0</v>
      </c>
    </row>
    <row r="645" spans="1:27" x14ac:dyDescent="0.2">
      <c r="A645">
        <v>644</v>
      </c>
      <c r="B645" t="s">
        <v>2131</v>
      </c>
      <c r="C645" s="5">
        <v>42896</v>
      </c>
      <c r="D645" s="5" t="str">
        <f t="shared" si="59"/>
        <v>2017-06</v>
      </c>
      <c r="E645" s="5">
        <v>42901</v>
      </c>
      <c r="F645" t="s">
        <v>55</v>
      </c>
      <c r="G645" t="s">
        <v>2132</v>
      </c>
      <c r="H645" t="s">
        <v>2133</v>
      </c>
      <c r="I645" t="s">
        <v>31</v>
      </c>
      <c r="J645" t="s">
        <v>32</v>
      </c>
      <c r="K645" t="s">
        <v>2134</v>
      </c>
      <c r="L645" t="s">
        <v>243</v>
      </c>
      <c r="M645">
        <v>48307</v>
      </c>
      <c r="N645" t="s">
        <v>110</v>
      </c>
      <c r="O645" t="s">
        <v>914</v>
      </c>
      <c r="P645" t="s">
        <v>76</v>
      </c>
      <c r="Q645" t="s">
        <v>166</v>
      </c>
      <c r="R645" t="s">
        <v>1794</v>
      </c>
      <c r="S645">
        <v>132.52000000000001</v>
      </c>
      <c r="T645">
        <v>4</v>
      </c>
      <c r="U645">
        <v>0</v>
      </c>
      <c r="V645">
        <v>54.333200000000005</v>
      </c>
      <c r="W645" s="6">
        <f t="shared" ref="W645:W708" si="64">(V645/S645)</f>
        <v>0.41000000000000003</v>
      </c>
      <c r="X645" s="4">
        <f t="shared" si="61"/>
        <v>13.583300000000001</v>
      </c>
      <c r="Y645" s="4">
        <f t="shared" si="62"/>
        <v>33.130000000000003</v>
      </c>
      <c r="Z645" s="4">
        <f t="shared" si="63"/>
        <v>33.130000000000003</v>
      </c>
      <c r="AA645" s="4">
        <f t="shared" si="60"/>
        <v>0</v>
      </c>
    </row>
    <row r="646" spans="1:27" x14ac:dyDescent="0.2">
      <c r="A646">
        <v>645</v>
      </c>
      <c r="B646" t="s">
        <v>2135</v>
      </c>
      <c r="C646" s="5">
        <v>42937</v>
      </c>
      <c r="D646" s="5" t="str">
        <f t="shared" si="59"/>
        <v>2017-07</v>
      </c>
      <c r="E646" s="5">
        <v>42941</v>
      </c>
      <c r="F646" t="s">
        <v>55</v>
      </c>
      <c r="G646" t="s">
        <v>626</v>
      </c>
      <c r="H646" t="s">
        <v>627</v>
      </c>
      <c r="I646" t="s">
        <v>107</v>
      </c>
      <c r="J646" t="s">
        <v>32</v>
      </c>
      <c r="K646" t="s">
        <v>2136</v>
      </c>
      <c r="L646" t="s">
        <v>795</v>
      </c>
      <c r="M646">
        <v>7060</v>
      </c>
      <c r="N646" t="s">
        <v>153</v>
      </c>
      <c r="O646" t="s">
        <v>2137</v>
      </c>
      <c r="P646" t="s">
        <v>51</v>
      </c>
      <c r="Q646" t="s">
        <v>95</v>
      </c>
      <c r="R646" t="s">
        <v>2138</v>
      </c>
      <c r="S646">
        <v>6.48</v>
      </c>
      <c r="T646">
        <v>1</v>
      </c>
      <c r="U646">
        <v>0</v>
      </c>
      <c r="V646">
        <v>3.1752000000000002</v>
      </c>
      <c r="W646" s="6">
        <f t="shared" si="64"/>
        <v>0.49</v>
      </c>
      <c r="X646" s="4">
        <f t="shared" si="61"/>
        <v>3.1752000000000002</v>
      </c>
      <c r="Y646" s="4">
        <f t="shared" si="62"/>
        <v>6.48</v>
      </c>
      <c r="Z646" s="4">
        <f t="shared" si="63"/>
        <v>6.48</v>
      </c>
      <c r="AA646" s="4">
        <f t="shared" si="60"/>
        <v>0</v>
      </c>
    </row>
    <row r="647" spans="1:27" x14ac:dyDescent="0.2">
      <c r="A647">
        <v>646</v>
      </c>
      <c r="B647" t="s">
        <v>2139</v>
      </c>
      <c r="C647" s="5">
        <v>43099</v>
      </c>
      <c r="D647" s="5" t="str">
        <f t="shared" ref="D647:D710" si="65">TEXT(C647,"yyyy-mm")</f>
        <v>2017-12</v>
      </c>
      <c r="E647" s="5">
        <v>43105</v>
      </c>
      <c r="F647" t="s">
        <v>55</v>
      </c>
      <c r="G647" t="s">
        <v>2140</v>
      </c>
      <c r="H647" t="s">
        <v>2141</v>
      </c>
      <c r="I647" t="s">
        <v>107</v>
      </c>
      <c r="J647" t="s">
        <v>32</v>
      </c>
      <c r="K647" t="s">
        <v>502</v>
      </c>
      <c r="L647" t="s">
        <v>259</v>
      </c>
      <c r="M647">
        <v>47201</v>
      </c>
      <c r="N647" t="s">
        <v>110</v>
      </c>
      <c r="O647" t="s">
        <v>2142</v>
      </c>
      <c r="P647" t="s">
        <v>51</v>
      </c>
      <c r="Q647" t="s">
        <v>83</v>
      </c>
      <c r="R647" t="s">
        <v>2143</v>
      </c>
      <c r="S647">
        <v>209.3</v>
      </c>
      <c r="T647">
        <v>2</v>
      </c>
      <c r="U647">
        <v>0</v>
      </c>
      <c r="V647">
        <v>56.510999999999996</v>
      </c>
      <c r="W647" s="6">
        <f t="shared" si="64"/>
        <v>0.26999999999999996</v>
      </c>
      <c r="X647" s="4">
        <f t="shared" si="61"/>
        <v>28.255499999999998</v>
      </c>
      <c r="Y647" s="4">
        <f t="shared" si="62"/>
        <v>104.65</v>
      </c>
      <c r="Z647" s="4">
        <f t="shared" si="63"/>
        <v>104.65</v>
      </c>
      <c r="AA647" s="4">
        <f t="shared" si="60"/>
        <v>0</v>
      </c>
    </row>
    <row r="648" spans="1:27" x14ac:dyDescent="0.2">
      <c r="A648">
        <v>647</v>
      </c>
      <c r="B648" t="s">
        <v>2144</v>
      </c>
      <c r="C648" s="5">
        <v>42461</v>
      </c>
      <c r="D648" s="5" t="str">
        <f t="shared" si="65"/>
        <v>2016-04</v>
      </c>
      <c r="E648" s="5">
        <v>42468</v>
      </c>
      <c r="F648" t="s">
        <v>55</v>
      </c>
      <c r="G648" t="s">
        <v>1033</v>
      </c>
      <c r="H648" t="s">
        <v>1034</v>
      </c>
      <c r="I648" t="s">
        <v>46</v>
      </c>
      <c r="J648" t="s">
        <v>32</v>
      </c>
      <c r="K648" t="s">
        <v>2145</v>
      </c>
      <c r="L648" t="s">
        <v>315</v>
      </c>
      <c r="M648">
        <v>85635</v>
      </c>
      <c r="N648" t="s">
        <v>49</v>
      </c>
      <c r="O648" t="s">
        <v>2146</v>
      </c>
      <c r="P648" t="s">
        <v>51</v>
      </c>
      <c r="Q648" t="s">
        <v>274</v>
      </c>
      <c r="R648" t="s">
        <v>568</v>
      </c>
      <c r="S648">
        <v>31.560000000000002</v>
      </c>
      <c r="T648">
        <v>5</v>
      </c>
      <c r="U648">
        <v>0.2</v>
      </c>
      <c r="V648">
        <v>9.8624999999999972</v>
      </c>
      <c r="W648" s="6">
        <f t="shared" si="64"/>
        <v>0.31249999999999989</v>
      </c>
      <c r="X648" s="4">
        <f t="shared" si="61"/>
        <v>1.9724999999999995</v>
      </c>
      <c r="Y648" s="4">
        <f t="shared" si="62"/>
        <v>6.3120000000000003</v>
      </c>
      <c r="Z648" s="4">
        <f t="shared" si="63"/>
        <v>7.8900000000000006</v>
      </c>
      <c r="AA648" s="4">
        <f t="shared" si="60"/>
        <v>6.3120000000000012</v>
      </c>
    </row>
    <row r="649" spans="1:27" x14ac:dyDescent="0.2">
      <c r="A649">
        <v>648</v>
      </c>
      <c r="B649" t="s">
        <v>2144</v>
      </c>
      <c r="C649" s="5">
        <v>42461</v>
      </c>
      <c r="D649" s="5" t="str">
        <f t="shared" si="65"/>
        <v>2016-04</v>
      </c>
      <c r="E649" s="5">
        <v>42468</v>
      </c>
      <c r="F649" t="s">
        <v>55</v>
      </c>
      <c r="G649" t="s">
        <v>1033</v>
      </c>
      <c r="H649" t="s">
        <v>1034</v>
      </c>
      <c r="I649" t="s">
        <v>46</v>
      </c>
      <c r="J649" t="s">
        <v>32</v>
      </c>
      <c r="K649" t="s">
        <v>2145</v>
      </c>
      <c r="L649" t="s">
        <v>315</v>
      </c>
      <c r="M649">
        <v>85635</v>
      </c>
      <c r="N649" t="s">
        <v>49</v>
      </c>
      <c r="O649" t="s">
        <v>2147</v>
      </c>
      <c r="P649" t="s">
        <v>51</v>
      </c>
      <c r="Q649" t="s">
        <v>83</v>
      </c>
      <c r="R649" t="s">
        <v>2148</v>
      </c>
      <c r="S649">
        <v>30.144000000000002</v>
      </c>
      <c r="T649">
        <v>2</v>
      </c>
      <c r="U649">
        <v>0.2</v>
      </c>
      <c r="V649">
        <v>3.0143999999999993</v>
      </c>
      <c r="W649" s="6">
        <f t="shared" si="64"/>
        <v>9.9999999999999964E-2</v>
      </c>
      <c r="X649" s="4">
        <f t="shared" si="61"/>
        <v>1.5071999999999997</v>
      </c>
      <c r="Y649" s="4">
        <f t="shared" si="62"/>
        <v>15.072000000000001</v>
      </c>
      <c r="Z649" s="4">
        <f t="shared" si="63"/>
        <v>18.84</v>
      </c>
      <c r="AA649" s="4">
        <f t="shared" si="60"/>
        <v>6.0288000000000004</v>
      </c>
    </row>
    <row r="650" spans="1:27" x14ac:dyDescent="0.2">
      <c r="A650">
        <v>649</v>
      </c>
      <c r="B650" t="s">
        <v>2149</v>
      </c>
      <c r="C650" s="5">
        <v>42715</v>
      </c>
      <c r="D650" s="5" t="str">
        <f t="shared" si="65"/>
        <v>2016-12</v>
      </c>
      <c r="E650" s="5">
        <v>42720</v>
      </c>
      <c r="F650" t="s">
        <v>28</v>
      </c>
      <c r="G650" t="s">
        <v>2150</v>
      </c>
      <c r="H650" t="s">
        <v>2151</v>
      </c>
      <c r="I650" t="s">
        <v>46</v>
      </c>
      <c r="J650" t="s">
        <v>32</v>
      </c>
      <c r="K650" t="s">
        <v>2152</v>
      </c>
      <c r="L650" t="s">
        <v>101</v>
      </c>
      <c r="M650">
        <v>98661</v>
      </c>
      <c r="N650" t="s">
        <v>49</v>
      </c>
      <c r="O650" t="s">
        <v>1371</v>
      </c>
      <c r="P650" t="s">
        <v>37</v>
      </c>
      <c r="Q650" t="s">
        <v>70</v>
      </c>
      <c r="R650" t="s">
        <v>1372</v>
      </c>
      <c r="S650">
        <v>14.8</v>
      </c>
      <c r="T650">
        <v>4</v>
      </c>
      <c r="U650">
        <v>0</v>
      </c>
      <c r="V650">
        <v>6.0680000000000014</v>
      </c>
      <c r="W650" s="6">
        <f t="shared" si="64"/>
        <v>0.41000000000000009</v>
      </c>
      <c r="X650" s="4">
        <f t="shared" si="61"/>
        <v>1.5170000000000003</v>
      </c>
      <c r="Y650" s="4">
        <f t="shared" si="62"/>
        <v>3.7</v>
      </c>
      <c r="Z650" s="4">
        <f t="shared" si="63"/>
        <v>3.7</v>
      </c>
      <c r="AA650" s="4">
        <f t="shared" si="60"/>
        <v>0</v>
      </c>
    </row>
    <row r="651" spans="1:27" x14ac:dyDescent="0.2">
      <c r="A651">
        <v>650</v>
      </c>
      <c r="B651" t="s">
        <v>2149</v>
      </c>
      <c r="C651" s="5">
        <v>42715</v>
      </c>
      <c r="D651" s="5" t="str">
        <f t="shared" si="65"/>
        <v>2016-12</v>
      </c>
      <c r="E651" s="5">
        <v>42720</v>
      </c>
      <c r="F651" t="s">
        <v>28</v>
      </c>
      <c r="G651" t="s">
        <v>2150</v>
      </c>
      <c r="H651" t="s">
        <v>2151</v>
      </c>
      <c r="I651" t="s">
        <v>46</v>
      </c>
      <c r="J651" t="s">
        <v>32</v>
      </c>
      <c r="K651" t="s">
        <v>2152</v>
      </c>
      <c r="L651" t="s">
        <v>101</v>
      </c>
      <c r="M651">
        <v>98661</v>
      </c>
      <c r="N651" t="s">
        <v>49</v>
      </c>
      <c r="O651" t="s">
        <v>744</v>
      </c>
      <c r="P651" t="s">
        <v>76</v>
      </c>
      <c r="Q651" t="s">
        <v>77</v>
      </c>
      <c r="R651" t="s">
        <v>745</v>
      </c>
      <c r="S651">
        <v>302.37599999999998</v>
      </c>
      <c r="T651">
        <v>3</v>
      </c>
      <c r="U651">
        <v>0.2</v>
      </c>
      <c r="V651">
        <v>22.678200000000018</v>
      </c>
      <c r="W651" s="6">
        <f t="shared" si="64"/>
        <v>7.5000000000000067E-2</v>
      </c>
      <c r="X651" s="4">
        <f t="shared" si="61"/>
        <v>7.5594000000000063</v>
      </c>
      <c r="Y651" s="4">
        <f t="shared" si="62"/>
        <v>100.79199999999999</v>
      </c>
      <c r="Z651" s="4">
        <f t="shared" si="63"/>
        <v>125.98999999999997</v>
      </c>
      <c r="AA651" s="4">
        <f t="shared" si="60"/>
        <v>60.475200000000001</v>
      </c>
    </row>
    <row r="652" spans="1:27" x14ac:dyDescent="0.2">
      <c r="A652">
        <v>651</v>
      </c>
      <c r="B652" t="s">
        <v>2149</v>
      </c>
      <c r="C652" s="5">
        <v>42715</v>
      </c>
      <c r="D652" s="5" t="str">
        <f t="shared" si="65"/>
        <v>2016-12</v>
      </c>
      <c r="E652" s="5">
        <v>42720</v>
      </c>
      <c r="F652" t="s">
        <v>28</v>
      </c>
      <c r="G652" t="s">
        <v>2150</v>
      </c>
      <c r="H652" t="s">
        <v>2151</v>
      </c>
      <c r="I652" t="s">
        <v>46</v>
      </c>
      <c r="J652" t="s">
        <v>32</v>
      </c>
      <c r="K652" t="s">
        <v>2152</v>
      </c>
      <c r="L652" t="s">
        <v>101</v>
      </c>
      <c r="M652">
        <v>98661</v>
      </c>
      <c r="N652" t="s">
        <v>49</v>
      </c>
      <c r="O652" t="s">
        <v>2153</v>
      </c>
      <c r="P652" t="s">
        <v>76</v>
      </c>
      <c r="Q652" t="s">
        <v>166</v>
      </c>
      <c r="R652" t="s">
        <v>2154</v>
      </c>
      <c r="S652">
        <v>316</v>
      </c>
      <c r="T652">
        <v>4</v>
      </c>
      <c r="U652">
        <v>0</v>
      </c>
      <c r="V652">
        <v>31.599999999999966</v>
      </c>
      <c r="W652" s="6">
        <f t="shared" si="64"/>
        <v>9.9999999999999895E-2</v>
      </c>
      <c r="X652" s="4">
        <f t="shared" si="61"/>
        <v>7.8999999999999915</v>
      </c>
      <c r="Y652" s="4">
        <f t="shared" si="62"/>
        <v>79</v>
      </c>
      <c r="Z652" s="4">
        <f t="shared" si="63"/>
        <v>79</v>
      </c>
      <c r="AA652" s="4">
        <f t="shared" si="60"/>
        <v>0</v>
      </c>
    </row>
    <row r="653" spans="1:27" x14ac:dyDescent="0.2">
      <c r="A653">
        <v>652</v>
      </c>
      <c r="B653" t="s">
        <v>2155</v>
      </c>
      <c r="C653" s="5">
        <v>42666</v>
      </c>
      <c r="D653" s="5" t="str">
        <f t="shared" si="65"/>
        <v>2016-10</v>
      </c>
      <c r="E653" s="5">
        <v>42672</v>
      </c>
      <c r="F653" t="s">
        <v>55</v>
      </c>
      <c r="G653" t="s">
        <v>2156</v>
      </c>
      <c r="H653" t="s">
        <v>2157</v>
      </c>
      <c r="I653" t="s">
        <v>107</v>
      </c>
      <c r="J653" t="s">
        <v>32</v>
      </c>
      <c r="K653" t="s">
        <v>271</v>
      </c>
      <c r="L653" t="s">
        <v>272</v>
      </c>
      <c r="M653">
        <v>10024</v>
      </c>
      <c r="N653" t="s">
        <v>153</v>
      </c>
      <c r="O653" t="s">
        <v>325</v>
      </c>
      <c r="P653" t="s">
        <v>51</v>
      </c>
      <c r="Q653" t="s">
        <v>95</v>
      </c>
      <c r="R653" t="s">
        <v>326</v>
      </c>
      <c r="S653">
        <v>379.4</v>
      </c>
      <c r="T653">
        <v>10</v>
      </c>
      <c r="U653">
        <v>0</v>
      </c>
      <c r="V653">
        <v>178.31799999999998</v>
      </c>
      <c r="W653" s="6">
        <f t="shared" si="64"/>
        <v>0.47</v>
      </c>
      <c r="X653" s="4">
        <f t="shared" si="61"/>
        <v>17.831799999999998</v>
      </c>
      <c r="Y653" s="4">
        <f t="shared" si="62"/>
        <v>37.94</v>
      </c>
      <c r="Z653" s="4">
        <f t="shared" si="63"/>
        <v>37.94</v>
      </c>
      <c r="AA653" s="4">
        <f t="shared" si="60"/>
        <v>0</v>
      </c>
    </row>
    <row r="654" spans="1:27" x14ac:dyDescent="0.2">
      <c r="A654">
        <v>653</v>
      </c>
      <c r="B654" t="s">
        <v>2158</v>
      </c>
      <c r="C654" s="5">
        <v>42905</v>
      </c>
      <c r="D654" s="5" t="str">
        <f t="shared" si="65"/>
        <v>2017-06</v>
      </c>
      <c r="E654" s="5">
        <v>42909</v>
      </c>
      <c r="F654" t="s">
        <v>55</v>
      </c>
      <c r="G654" t="s">
        <v>1333</v>
      </c>
      <c r="H654" t="s">
        <v>1334</v>
      </c>
      <c r="I654" t="s">
        <v>46</v>
      </c>
      <c r="J654" t="s">
        <v>32</v>
      </c>
      <c r="K654" t="s">
        <v>271</v>
      </c>
      <c r="L654" t="s">
        <v>272</v>
      </c>
      <c r="M654">
        <v>10035</v>
      </c>
      <c r="N654" t="s">
        <v>153</v>
      </c>
      <c r="O654" t="s">
        <v>301</v>
      </c>
      <c r="P654" t="s">
        <v>51</v>
      </c>
      <c r="Q654" t="s">
        <v>95</v>
      </c>
      <c r="R654" t="s">
        <v>302</v>
      </c>
      <c r="S654">
        <v>97.82</v>
      </c>
      <c r="T654">
        <v>2</v>
      </c>
      <c r="U654">
        <v>0</v>
      </c>
      <c r="V654">
        <v>45.975399999999993</v>
      </c>
      <c r="W654" s="6">
        <f t="shared" si="64"/>
        <v>0.47</v>
      </c>
      <c r="X654" s="4">
        <f t="shared" si="61"/>
        <v>22.987699999999997</v>
      </c>
      <c r="Y654" s="4">
        <f t="shared" si="62"/>
        <v>48.91</v>
      </c>
      <c r="Z654" s="4">
        <f t="shared" si="63"/>
        <v>48.91</v>
      </c>
      <c r="AA654" s="4">
        <f t="shared" si="60"/>
        <v>0</v>
      </c>
    </row>
    <row r="655" spans="1:27" x14ac:dyDescent="0.2">
      <c r="A655">
        <v>654</v>
      </c>
      <c r="B655" t="s">
        <v>2158</v>
      </c>
      <c r="C655" s="5">
        <v>42905</v>
      </c>
      <c r="D655" s="5" t="str">
        <f t="shared" si="65"/>
        <v>2017-06</v>
      </c>
      <c r="E655" s="5">
        <v>42909</v>
      </c>
      <c r="F655" t="s">
        <v>55</v>
      </c>
      <c r="G655" t="s">
        <v>1333</v>
      </c>
      <c r="H655" t="s">
        <v>1334</v>
      </c>
      <c r="I655" t="s">
        <v>46</v>
      </c>
      <c r="J655" t="s">
        <v>32</v>
      </c>
      <c r="K655" t="s">
        <v>271</v>
      </c>
      <c r="L655" t="s">
        <v>272</v>
      </c>
      <c r="M655">
        <v>10035</v>
      </c>
      <c r="N655" t="s">
        <v>153</v>
      </c>
      <c r="O655" t="s">
        <v>2159</v>
      </c>
      <c r="P655" t="s">
        <v>76</v>
      </c>
      <c r="Q655" t="s">
        <v>166</v>
      </c>
      <c r="R655" t="s">
        <v>2160</v>
      </c>
      <c r="S655">
        <v>103.12</v>
      </c>
      <c r="T655">
        <v>8</v>
      </c>
      <c r="U655">
        <v>0</v>
      </c>
      <c r="V655">
        <v>10.311999999999998</v>
      </c>
      <c r="W655" s="6">
        <f t="shared" si="64"/>
        <v>9.9999999999999978E-2</v>
      </c>
      <c r="X655" s="4">
        <f t="shared" si="61"/>
        <v>1.2889999999999997</v>
      </c>
      <c r="Y655" s="4">
        <f t="shared" si="62"/>
        <v>12.89</v>
      </c>
      <c r="Z655" s="4">
        <f t="shared" si="63"/>
        <v>12.89</v>
      </c>
      <c r="AA655" s="4">
        <f t="shared" si="60"/>
        <v>0</v>
      </c>
    </row>
    <row r="656" spans="1:27" x14ac:dyDescent="0.2">
      <c r="A656">
        <v>655</v>
      </c>
      <c r="B656" t="s">
        <v>2161</v>
      </c>
      <c r="C656" s="5">
        <v>42604</v>
      </c>
      <c r="D656" s="5" t="str">
        <f t="shared" si="65"/>
        <v>2016-08</v>
      </c>
      <c r="E656" s="5">
        <v>42610</v>
      </c>
      <c r="F656" t="s">
        <v>55</v>
      </c>
      <c r="G656" t="s">
        <v>2162</v>
      </c>
      <c r="H656" t="s">
        <v>2163</v>
      </c>
      <c r="I656" t="s">
        <v>31</v>
      </c>
      <c r="J656" t="s">
        <v>32</v>
      </c>
      <c r="K656" t="s">
        <v>502</v>
      </c>
      <c r="L656" t="s">
        <v>503</v>
      </c>
      <c r="M656">
        <v>43229</v>
      </c>
      <c r="N656" t="s">
        <v>153</v>
      </c>
      <c r="O656" t="s">
        <v>2164</v>
      </c>
      <c r="P656" t="s">
        <v>51</v>
      </c>
      <c r="Q656" t="s">
        <v>83</v>
      </c>
      <c r="R656" t="s">
        <v>2165</v>
      </c>
      <c r="S656">
        <v>113.55200000000001</v>
      </c>
      <c r="T656">
        <v>2</v>
      </c>
      <c r="U656">
        <v>0.2</v>
      </c>
      <c r="V656">
        <v>8.5163999999999938</v>
      </c>
      <c r="W656" s="6">
        <f t="shared" si="64"/>
        <v>7.4999999999999942E-2</v>
      </c>
      <c r="X656" s="4">
        <f t="shared" si="61"/>
        <v>4.2581999999999969</v>
      </c>
      <c r="Y656" s="4">
        <f t="shared" si="62"/>
        <v>56.776000000000003</v>
      </c>
      <c r="Z656" s="4">
        <f t="shared" si="63"/>
        <v>70.97</v>
      </c>
      <c r="AA656" s="4">
        <f t="shared" si="60"/>
        <v>22.710400000000003</v>
      </c>
    </row>
    <row r="657" spans="1:27" x14ac:dyDescent="0.2">
      <c r="A657">
        <v>656</v>
      </c>
      <c r="B657" t="s">
        <v>2161</v>
      </c>
      <c r="C657" s="5">
        <v>42604</v>
      </c>
      <c r="D657" s="5" t="str">
        <f t="shared" si="65"/>
        <v>2016-08</v>
      </c>
      <c r="E657" s="5">
        <v>42610</v>
      </c>
      <c r="F657" t="s">
        <v>55</v>
      </c>
      <c r="G657" t="s">
        <v>2162</v>
      </c>
      <c r="H657" t="s">
        <v>2163</v>
      </c>
      <c r="I657" t="s">
        <v>31</v>
      </c>
      <c r="J657" t="s">
        <v>32</v>
      </c>
      <c r="K657" t="s">
        <v>502</v>
      </c>
      <c r="L657" t="s">
        <v>503</v>
      </c>
      <c r="M657">
        <v>43229</v>
      </c>
      <c r="N657" t="s">
        <v>153</v>
      </c>
      <c r="O657" t="s">
        <v>2166</v>
      </c>
      <c r="P657" t="s">
        <v>51</v>
      </c>
      <c r="Q657" t="s">
        <v>80</v>
      </c>
      <c r="R657" t="s">
        <v>2167</v>
      </c>
      <c r="S657">
        <v>3.3180000000000005</v>
      </c>
      <c r="T657">
        <v>2</v>
      </c>
      <c r="U657">
        <v>0.7</v>
      </c>
      <c r="V657">
        <v>-2.6543999999999999</v>
      </c>
      <c r="W657" s="6">
        <f t="shared" si="64"/>
        <v>-0.79999999999999982</v>
      </c>
      <c r="X657" s="4">
        <f t="shared" si="61"/>
        <v>-1.3271999999999999</v>
      </c>
      <c r="Y657" s="4">
        <f t="shared" si="62"/>
        <v>1.6590000000000003</v>
      </c>
      <c r="Z657" s="4">
        <f t="shared" si="63"/>
        <v>5.53</v>
      </c>
      <c r="AA657" s="4">
        <f t="shared" si="60"/>
        <v>2.3226</v>
      </c>
    </row>
    <row r="658" spans="1:27" x14ac:dyDescent="0.2">
      <c r="A658">
        <v>657</v>
      </c>
      <c r="B658" t="s">
        <v>2161</v>
      </c>
      <c r="C658" s="5">
        <v>42604</v>
      </c>
      <c r="D658" s="5" t="str">
        <f t="shared" si="65"/>
        <v>2016-08</v>
      </c>
      <c r="E658" s="5">
        <v>42610</v>
      </c>
      <c r="F658" t="s">
        <v>55</v>
      </c>
      <c r="G658" t="s">
        <v>2162</v>
      </c>
      <c r="H658" t="s">
        <v>2163</v>
      </c>
      <c r="I658" t="s">
        <v>31</v>
      </c>
      <c r="J658" t="s">
        <v>32</v>
      </c>
      <c r="K658" t="s">
        <v>502</v>
      </c>
      <c r="L658" t="s">
        <v>503</v>
      </c>
      <c r="M658">
        <v>43229</v>
      </c>
      <c r="N658" t="s">
        <v>153</v>
      </c>
      <c r="O658" t="s">
        <v>2168</v>
      </c>
      <c r="P658" t="s">
        <v>51</v>
      </c>
      <c r="Q658" t="s">
        <v>178</v>
      </c>
      <c r="R658" t="s">
        <v>2169</v>
      </c>
      <c r="S658">
        <v>134.28800000000001</v>
      </c>
      <c r="T658">
        <v>2</v>
      </c>
      <c r="U658">
        <v>0.2</v>
      </c>
      <c r="V658">
        <v>45.322199999999995</v>
      </c>
      <c r="W658" s="6">
        <f t="shared" si="64"/>
        <v>0.33749999999999991</v>
      </c>
      <c r="X658" s="4">
        <f t="shared" si="61"/>
        <v>22.661099999999998</v>
      </c>
      <c r="Y658" s="4">
        <f t="shared" si="62"/>
        <v>67.144000000000005</v>
      </c>
      <c r="Z658" s="4">
        <f t="shared" si="63"/>
        <v>83.93</v>
      </c>
      <c r="AA658" s="4">
        <f t="shared" si="60"/>
        <v>26.857600000000005</v>
      </c>
    </row>
    <row r="659" spans="1:27" x14ac:dyDescent="0.2">
      <c r="A659">
        <v>658</v>
      </c>
      <c r="B659" t="s">
        <v>2170</v>
      </c>
      <c r="C659" s="5">
        <v>42632</v>
      </c>
      <c r="D659" s="5" t="str">
        <f t="shared" si="65"/>
        <v>2016-09</v>
      </c>
      <c r="E659" s="5">
        <v>42632</v>
      </c>
      <c r="F659" t="s">
        <v>1298</v>
      </c>
      <c r="G659" t="s">
        <v>2171</v>
      </c>
      <c r="H659" t="s">
        <v>2172</v>
      </c>
      <c r="I659" t="s">
        <v>107</v>
      </c>
      <c r="J659" t="s">
        <v>32</v>
      </c>
      <c r="K659" t="s">
        <v>461</v>
      </c>
      <c r="L659" t="s">
        <v>216</v>
      </c>
      <c r="M659">
        <v>60505</v>
      </c>
      <c r="N659" t="s">
        <v>110</v>
      </c>
      <c r="O659" t="s">
        <v>1736</v>
      </c>
      <c r="P659" t="s">
        <v>37</v>
      </c>
      <c r="Q659" t="s">
        <v>41</v>
      </c>
      <c r="R659" t="s">
        <v>1737</v>
      </c>
      <c r="S659">
        <v>701.37199999999996</v>
      </c>
      <c r="T659">
        <v>2</v>
      </c>
      <c r="U659">
        <v>0.3</v>
      </c>
      <c r="V659">
        <v>-50.098000000000013</v>
      </c>
      <c r="W659" s="6">
        <f t="shared" si="64"/>
        <v>-7.1428571428571452E-2</v>
      </c>
      <c r="X659" s="4">
        <f t="shared" si="61"/>
        <v>-25.049000000000007</v>
      </c>
      <c r="Y659" s="4">
        <f t="shared" si="62"/>
        <v>350.68599999999998</v>
      </c>
      <c r="Z659" s="4">
        <f t="shared" si="63"/>
        <v>500.98</v>
      </c>
      <c r="AA659" s="4">
        <f t="shared" si="60"/>
        <v>210.41159999999999</v>
      </c>
    </row>
    <row r="660" spans="1:27" x14ac:dyDescent="0.2">
      <c r="A660">
        <v>659</v>
      </c>
      <c r="B660" t="s">
        <v>2170</v>
      </c>
      <c r="C660" s="5">
        <v>42632</v>
      </c>
      <c r="D660" s="5" t="str">
        <f t="shared" si="65"/>
        <v>2016-09</v>
      </c>
      <c r="E660" s="5">
        <v>42632</v>
      </c>
      <c r="F660" t="s">
        <v>1298</v>
      </c>
      <c r="G660" t="s">
        <v>2171</v>
      </c>
      <c r="H660" t="s">
        <v>2172</v>
      </c>
      <c r="I660" t="s">
        <v>107</v>
      </c>
      <c r="J660" t="s">
        <v>32</v>
      </c>
      <c r="K660" t="s">
        <v>461</v>
      </c>
      <c r="L660" t="s">
        <v>216</v>
      </c>
      <c r="M660">
        <v>60505</v>
      </c>
      <c r="N660" t="s">
        <v>110</v>
      </c>
      <c r="O660" t="s">
        <v>330</v>
      </c>
      <c r="P660" t="s">
        <v>51</v>
      </c>
      <c r="Q660" t="s">
        <v>80</v>
      </c>
      <c r="R660" t="s">
        <v>331</v>
      </c>
      <c r="S660">
        <v>2.3079999999999994</v>
      </c>
      <c r="T660">
        <v>2</v>
      </c>
      <c r="U660">
        <v>0.8</v>
      </c>
      <c r="V660">
        <v>-3.4619999999999997</v>
      </c>
      <c r="W660" s="6">
        <f t="shared" si="64"/>
        <v>-1.5000000000000002</v>
      </c>
      <c r="X660" s="4">
        <f t="shared" si="61"/>
        <v>-1.7309999999999999</v>
      </c>
      <c r="Y660" s="4">
        <f t="shared" si="62"/>
        <v>1.1539999999999997</v>
      </c>
      <c r="Z660" s="4">
        <f t="shared" si="63"/>
        <v>5.77</v>
      </c>
      <c r="AA660" s="4">
        <f t="shared" si="60"/>
        <v>1.8463999999999996</v>
      </c>
    </row>
    <row r="661" spans="1:27" x14ac:dyDescent="0.2">
      <c r="A661">
        <v>660</v>
      </c>
      <c r="B661" t="s">
        <v>2173</v>
      </c>
      <c r="C661" s="5">
        <v>42240</v>
      </c>
      <c r="D661" s="5" t="str">
        <f t="shared" si="65"/>
        <v>2015-08</v>
      </c>
      <c r="E661" s="5">
        <v>42244</v>
      </c>
      <c r="F661" t="s">
        <v>55</v>
      </c>
      <c r="G661" t="s">
        <v>784</v>
      </c>
      <c r="H661" t="s">
        <v>785</v>
      </c>
      <c r="I661" t="s">
        <v>31</v>
      </c>
      <c r="J661" t="s">
        <v>32</v>
      </c>
      <c r="K661" t="s">
        <v>1135</v>
      </c>
      <c r="L661" t="s">
        <v>109</v>
      </c>
      <c r="M661">
        <v>76017</v>
      </c>
      <c r="N661" t="s">
        <v>110</v>
      </c>
      <c r="O661" t="s">
        <v>2021</v>
      </c>
      <c r="P661" t="s">
        <v>51</v>
      </c>
      <c r="Q661" t="s">
        <v>64</v>
      </c>
      <c r="R661" t="s">
        <v>2022</v>
      </c>
      <c r="S661">
        <v>999.43200000000002</v>
      </c>
      <c r="T661">
        <v>7</v>
      </c>
      <c r="U661">
        <v>0.2</v>
      </c>
      <c r="V661">
        <v>124.92899999999986</v>
      </c>
      <c r="W661" s="6">
        <f t="shared" si="64"/>
        <v>0.12499999999999986</v>
      </c>
      <c r="X661" s="4">
        <f t="shared" si="61"/>
        <v>17.84699999999998</v>
      </c>
      <c r="Y661" s="4">
        <f t="shared" si="62"/>
        <v>142.77600000000001</v>
      </c>
      <c r="Z661" s="4">
        <f t="shared" si="63"/>
        <v>178.47</v>
      </c>
      <c r="AA661" s="4">
        <f t="shared" si="60"/>
        <v>199.88640000000001</v>
      </c>
    </row>
    <row r="662" spans="1:27" x14ac:dyDescent="0.2">
      <c r="A662">
        <v>661</v>
      </c>
      <c r="B662" t="s">
        <v>2173</v>
      </c>
      <c r="C662" s="5">
        <v>42240</v>
      </c>
      <c r="D662" s="5" t="str">
        <f t="shared" si="65"/>
        <v>2015-08</v>
      </c>
      <c r="E662" s="5">
        <v>42244</v>
      </c>
      <c r="F662" t="s">
        <v>55</v>
      </c>
      <c r="G662" t="s">
        <v>784</v>
      </c>
      <c r="H662" t="s">
        <v>785</v>
      </c>
      <c r="I662" t="s">
        <v>31</v>
      </c>
      <c r="J662" t="s">
        <v>32</v>
      </c>
      <c r="K662" t="s">
        <v>1135</v>
      </c>
      <c r="L662" t="s">
        <v>109</v>
      </c>
      <c r="M662">
        <v>76017</v>
      </c>
      <c r="N662" t="s">
        <v>110</v>
      </c>
      <c r="O662" t="s">
        <v>2174</v>
      </c>
      <c r="P662" t="s">
        <v>51</v>
      </c>
      <c r="Q662" t="s">
        <v>64</v>
      </c>
      <c r="R662" t="s">
        <v>2175</v>
      </c>
      <c r="S662">
        <v>724.08</v>
      </c>
      <c r="T662">
        <v>14</v>
      </c>
      <c r="U662">
        <v>0.2</v>
      </c>
      <c r="V662">
        <v>-135.7650000000001</v>
      </c>
      <c r="W662" s="6">
        <f t="shared" si="64"/>
        <v>-0.18750000000000014</v>
      </c>
      <c r="X662" s="4">
        <f t="shared" si="61"/>
        <v>-9.6975000000000069</v>
      </c>
      <c r="Y662" s="4">
        <f t="shared" si="62"/>
        <v>51.720000000000006</v>
      </c>
      <c r="Z662" s="4">
        <f t="shared" si="63"/>
        <v>64.649999999999991</v>
      </c>
      <c r="AA662" s="4">
        <f t="shared" si="60"/>
        <v>144.816</v>
      </c>
    </row>
    <row r="663" spans="1:27" x14ac:dyDescent="0.2">
      <c r="A663">
        <v>662</v>
      </c>
      <c r="B663" t="s">
        <v>2173</v>
      </c>
      <c r="C663" s="5">
        <v>42240</v>
      </c>
      <c r="D663" s="5" t="str">
        <f t="shared" si="65"/>
        <v>2015-08</v>
      </c>
      <c r="E663" s="5">
        <v>42244</v>
      </c>
      <c r="F663" t="s">
        <v>55</v>
      </c>
      <c r="G663" t="s">
        <v>784</v>
      </c>
      <c r="H663" t="s">
        <v>785</v>
      </c>
      <c r="I663" t="s">
        <v>31</v>
      </c>
      <c r="J663" t="s">
        <v>32</v>
      </c>
      <c r="K663" t="s">
        <v>1135</v>
      </c>
      <c r="L663" t="s">
        <v>109</v>
      </c>
      <c r="M663">
        <v>76017</v>
      </c>
      <c r="N663" t="s">
        <v>110</v>
      </c>
      <c r="O663" t="s">
        <v>515</v>
      </c>
      <c r="P663" t="s">
        <v>37</v>
      </c>
      <c r="Q663" t="s">
        <v>61</v>
      </c>
      <c r="R663" t="s">
        <v>516</v>
      </c>
      <c r="S663">
        <v>918.78499999999985</v>
      </c>
      <c r="T663">
        <v>5</v>
      </c>
      <c r="U663">
        <v>0.3</v>
      </c>
      <c r="V663">
        <v>-118.12950000000006</v>
      </c>
      <c r="W663" s="6">
        <f t="shared" si="64"/>
        <v>-0.12857142857142867</v>
      </c>
      <c r="X663" s="4">
        <f t="shared" si="61"/>
        <v>-23.625900000000012</v>
      </c>
      <c r="Y663" s="4">
        <f t="shared" si="62"/>
        <v>183.75699999999998</v>
      </c>
      <c r="Z663" s="4">
        <f t="shared" si="63"/>
        <v>262.50999999999993</v>
      </c>
      <c r="AA663" s="4">
        <f t="shared" si="60"/>
        <v>275.63549999999992</v>
      </c>
    </row>
    <row r="664" spans="1:27" x14ac:dyDescent="0.2">
      <c r="A664">
        <v>663</v>
      </c>
      <c r="B664" t="s">
        <v>2173</v>
      </c>
      <c r="C664" s="5">
        <v>42240</v>
      </c>
      <c r="D664" s="5" t="str">
        <f t="shared" si="65"/>
        <v>2015-08</v>
      </c>
      <c r="E664" s="5">
        <v>42244</v>
      </c>
      <c r="F664" t="s">
        <v>55</v>
      </c>
      <c r="G664" t="s">
        <v>784</v>
      </c>
      <c r="H664" t="s">
        <v>785</v>
      </c>
      <c r="I664" t="s">
        <v>31</v>
      </c>
      <c r="J664" t="s">
        <v>32</v>
      </c>
      <c r="K664" t="s">
        <v>1135</v>
      </c>
      <c r="L664" t="s">
        <v>109</v>
      </c>
      <c r="M664">
        <v>76017</v>
      </c>
      <c r="N664" t="s">
        <v>110</v>
      </c>
      <c r="O664" t="s">
        <v>497</v>
      </c>
      <c r="P664" t="s">
        <v>51</v>
      </c>
      <c r="Q664" t="s">
        <v>80</v>
      </c>
      <c r="R664" t="s">
        <v>498</v>
      </c>
      <c r="S664">
        <v>2.7239999999999993</v>
      </c>
      <c r="T664">
        <v>3</v>
      </c>
      <c r="U664">
        <v>0.8</v>
      </c>
      <c r="V664">
        <v>-4.2222000000000008</v>
      </c>
      <c r="W664" s="6">
        <f t="shared" si="64"/>
        <v>-1.5500000000000007</v>
      </c>
      <c r="X664" s="4">
        <f t="shared" si="61"/>
        <v>-1.4074000000000002</v>
      </c>
      <c r="Y664" s="4">
        <f t="shared" si="62"/>
        <v>0.90799999999999981</v>
      </c>
      <c r="Z664" s="4">
        <f t="shared" si="63"/>
        <v>4.54</v>
      </c>
      <c r="AA664" s="4">
        <f t="shared" si="60"/>
        <v>2.1791999999999994</v>
      </c>
    </row>
    <row r="665" spans="1:27" x14ac:dyDescent="0.2">
      <c r="A665">
        <v>664</v>
      </c>
      <c r="B665" t="s">
        <v>2176</v>
      </c>
      <c r="C665" s="5">
        <v>42455</v>
      </c>
      <c r="D665" s="5" t="str">
        <f t="shared" si="65"/>
        <v>2016-03</v>
      </c>
      <c r="E665" s="5">
        <v>42459</v>
      </c>
      <c r="F665" t="s">
        <v>55</v>
      </c>
      <c r="G665" t="s">
        <v>2177</v>
      </c>
      <c r="H665" t="s">
        <v>2178</v>
      </c>
      <c r="I665" t="s">
        <v>46</v>
      </c>
      <c r="J665" t="s">
        <v>32</v>
      </c>
      <c r="K665" t="s">
        <v>271</v>
      </c>
      <c r="L665" t="s">
        <v>272</v>
      </c>
      <c r="M665">
        <v>10011</v>
      </c>
      <c r="N665" t="s">
        <v>153</v>
      </c>
      <c r="O665" t="s">
        <v>846</v>
      </c>
      <c r="P665" t="s">
        <v>51</v>
      </c>
      <c r="Q665" t="s">
        <v>64</v>
      </c>
      <c r="R665" t="s">
        <v>847</v>
      </c>
      <c r="S665">
        <v>459.95</v>
      </c>
      <c r="T665">
        <v>5</v>
      </c>
      <c r="U665">
        <v>0</v>
      </c>
      <c r="V665">
        <v>18.397999999999968</v>
      </c>
      <c r="W665" s="6">
        <f t="shared" si="64"/>
        <v>3.9999999999999931E-2</v>
      </c>
      <c r="X665" s="4">
        <f t="shared" si="61"/>
        <v>3.6795999999999935</v>
      </c>
      <c r="Y665" s="4">
        <f t="shared" si="62"/>
        <v>91.99</v>
      </c>
      <c r="Z665" s="4">
        <f t="shared" si="63"/>
        <v>91.99</v>
      </c>
      <c r="AA665" s="4">
        <f t="shared" si="60"/>
        <v>0</v>
      </c>
    </row>
    <row r="666" spans="1:27" x14ac:dyDescent="0.2">
      <c r="A666">
        <v>665</v>
      </c>
      <c r="B666" t="s">
        <v>2179</v>
      </c>
      <c r="C666" s="5">
        <v>42678</v>
      </c>
      <c r="D666" s="5" t="str">
        <f t="shared" si="65"/>
        <v>2016-11</v>
      </c>
      <c r="E666" s="5">
        <v>42678</v>
      </c>
      <c r="F666" t="s">
        <v>1298</v>
      </c>
      <c r="G666" t="s">
        <v>992</v>
      </c>
      <c r="H666" t="s">
        <v>993</v>
      </c>
      <c r="I666" t="s">
        <v>31</v>
      </c>
      <c r="J666" t="s">
        <v>32</v>
      </c>
      <c r="K666" t="s">
        <v>1483</v>
      </c>
      <c r="L666" t="s">
        <v>34</v>
      </c>
      <c r="M666">
        <v>40214</v>
      </c>
      <c r="N666" t="s">
        <v>35</v>
      </c>
      <c r="O666" t="s">
        <v>504</v>
      </c>
      <c r="P666" t="s">
        <v>51</v>
      </c>
      <c r="Q666" t="s">
        <v>274</v>
      </c>
      <c r="R666" t="s">
        <v>505</v>
      </c>
      <c r="S666">
        <v>10.74</v>
      </c>
      <c r="T666">
        <v>3</v>
      </c>
      <c r="U666">
        <v>0</v>
      </c>
      <c r="V666">
        <v>5.2625999999999999</v>
      </c>
      <c r="W666" s="6">
        <f t="shared" si="64"/>
        <v>0.49</v>
      </c>
      <c r="X666" s="4">
        <f t="shared" si="61"/>
        <v>1.7542</v>
      </c>
      <c r="Y666" s="4">
        <f t="shared" si="62"/>
        <v>3.58</v>
      </c>
      <c r="Z666" s="4">
        <f t="shared" si="63"/>
        <v>3.58</v>
      </c>
      <c r="AA666" s="4">
        <f t="shared" si="60"/>
        <v>0</v>
      </c>
    </row>
    <row r="667" spans="1:27" x14ac:dyDescent="0.2">
      <c r="A667">
        <v>666</v>
      </c>
      <c r="B667" t="s">
        <v>2180</v>
      </c>
      <c r="C667" s="5">
        <v>42894</v>
      </c>
      <c r="D667" s="5" t="str">
        <f t="shared" si="65"/>
        <v>2017-06</v>
      </c>
      <c r="E667" s="5">
        <v>42896</v>
      </c>
      <c r="F667" t="s">
        <v>28</v>
      </c>
      <c r="G667" t="s">
        <v>2181</v>
      </c>
      <c r="H667" t="s">
        <v>2182</v>
      </c>
      <c r="I667" t="s">
        <v>46</v>
      </c>
      <c r="J667" t="s">
        <v>32</v>
      </c>
      <c r="K667" t="s">
        <v>822</v>
      </c>
      <c r="L667" t="s">
        <v>109</v>
      </c>
      <c r="M667">
        <v>75081</v>
      </c>
      <c r="N667" t="s">
        <v>110</v>
      </c>
      <c r="O667" t="s">
        <v>2183</v>
      </c>
      <c r="P667" t="s">
        <v>51</v>
      </c>
      <c r="Q667" t="s">
        <v>584</v>
      </c>
      <c r="R667" t="s">
        <v>2184</v>
      </c>
      <c r="S667">
        <v>23.76</v>
      </c>
      <c r="T667">
        <v>3</v>
      </c>
      <c r="U667">
        <v>0.2</v>
      </c>
      <c r="V667">
        <v>2.0789999999999997</v>
      </c>
      <c r="W667" s="6">
        <f t="shared" si="64"/>
        <v>8.7499999999999981E-2</v>
      </c>
      <c r="X667" s="4">
        <f t="shared" si="61"/>
        <v>0.69299999999999995</v>
      </c>
      <c r="Y667" s="4">
        <f t="shared" si="62"/>
        <v>7.9200000000000008</v>
      </c>
      <c r="Z667" s="4">
        <f t="shared" si="63"/>
        <v>9.8999999999999986</v>
      </c>
      <c r="AA667" s="4">
        <f t="shared" si="60"/>
        <v>4.7520000000000007</v>
      </c>
    </row>
    <row r="668" spans="1:27" x14ac:dyDescent="0.2">
      <c r="A668">
        <v>667</v>
      </c>
      <c r="B668" t="s">
        <v>2180</v>
      </c>
      <c r="C668" s="5">
        <v>42894</v>
      </c>
      <c r="D668" s="5" t="str">
        <f t="shared" si="65"/>
        <v>2017-06</v>
      </c>
      <c r="E668" s="5">
        <v>42896</v>
      </c>
      <c r="F668" t="s">
        <v>28</v>
      </c>
      <c r="G668" t="s">
        <v>2181</v>
      </c>
      <c r="H668" t="s">
        <v>2182</v>
      </c>
      <c r="I668" t="s">
        <v>46</v>
      </c>
      <c r="J668" t="s">
        <v>32</v>
      </c>
      <c r="K668" t="s">
        <v>822</v>
      </c>
      <c r="L668" t="s">
        <v>109</v>
      </c>
      <c r="M668">
        <v>75081</v>
      </c>
      <c r="N668" t="s">
        <v>110</v>
      </c>
      <c r="O668" t="s">
        <v>1062</v>
      </c>
      <c r="P668" t="s">
        <v>51</v>
      </c>
      <c r="Q668" t="s">
        <v>95</v>
      </c>
      <c r="R668" t="s">
        <v>191</v>
      </c>
      <c r="S668">
        <v>85.055999999999997</v>
      </c>
      <c r="T668">
        <v>3</v>
      </c>
      <c r="U668">
        <v>0.2</v>
      </c>
      <c r="V668">
        <v>28.706399999999991</v>
      </c>
      <c r="W668" s="6">
        <f t="shared" si="64"/>
        <v>0.33749999999999991</v>
      </c>
      <c r="X668" s="4">
        <f t="shared" si="61"/>
        <v>9.5687999999999978</v>
      </c>
      <c r="Y668" s="4">
        <f t="shared" si="62"/>
        <v>28.352</v>
      </c>
      <c r="Z668" s="4">
        <f t="shared" si="63"/>
        <v>35.439999999999991</v>
      </c>
      <c r="AA668" s="4">
        <f t="shared" si="60"/>
        <v>17.011199999999999</v>
      </c>
    </row>
    <row r="669" spans="1:27" x14ac:dyDescent="0.2">
      <c r="A669">
        <v>668</v>
      </c>
      <c r="B669" t="s">
        <v>2180</v>
      </c>
      <c r="C669" s="5">
        <v>42894</v>
      </c>
      <c r="D669" s="5" t="str">
        <f t="shared" si="65"/>
        <v>2017-06</v>
      </c>
      <c r="E669" s="5">
        <v>42896</v>
      </c>
      <c r="F669" t="s">
        <v>28</v>
      </c>
      <c r="G669" t="s">
        <v>2181</v>
      </c>
      <c r="H669" t="s">
        <v>2182</v>
      </c>
      <c r="I669" t="s">
        <v>46</v>
      </c>
      <c r="J669" t="s">
        <v>32</v>
      </c>
      <c r="K669" t="s">
        <v>822</v>
      </c>
      <c r="L669" t="s">
        <v>109</v>
      </c>
      <c r="M669">
        <v>75081</v>
      </c>
      <c r="N669" t="s">
        <v>110</v>
      </c>
      <c r="O669" t="s">
        <v>2185</v>
      </c>
      <c r="P669" t="s">
        <v>76</v>
      </c>
      <c r="Q669" t="s">
        <v>77</v>
      </c>
      <c r="R669" t="s">
        <v>2186</v>
      </c>
      <c r="S669">
        <v>381.57600000000002</v>
      </c>
      <c r="T669">
        <v>3</v>
      </c>
      <c r="U669">
        <v>0.2</v>
      </c>
      <c r="V669">
        <v>28.618200000000002</v>
      </c>
      <c r="W669" s="6">
        <f t="shared" si="64"/>
        <v>7.4999999999999997E-2</v>
      </c>
      <c r="X669" s="4">
        <f t="shared" si="61"/>
        <v>9.5394000000000005</v>
      </c>
      <c r="Y669" s="4">
        <f t="shared" si="62"/>
        <v>127.19200000000001</v>
      </c>
      <c r="Z669" s="4">
        <f t="shared" si="63"/>
        <v>158.98999999999998</v>
      </c>
      <c r="AA669" s="4">
        <f t="shared" si="60"/>
        <v>76.315200000000004</v>
      </c>
    </row>
    <row r="670" spans="1:27" x14ac:dyDescent="0.2">
      <c r="A670">
        <v>669</v>
      </c>
      <c r="B670" t="s">
        <v>2187</v>
      </c>
      <c r="C670" s="5">
        <v>41997</v>
      </c>
      <c r="D670" s="5" t="str">
        <f t="shared" si="65"/>
        <v>2014-12</v>
      </c>
      <c r="E670" s="5">
        <v>41999</v>
      </c>
      <c r="F670" t="s">
        <v>193</v>
      </c>
      <c r="G670" t="s">
        <v>2188</v>
      </c>
      <c r="H670" t="s">
        <v>2189</v>
      </c>
      <c r="I670" t="s">
        <v>31</v>
      </c>
      <c r="J670" t="s">
        <v>32</v>
      </c>
      <c r="K670" t="s">
        <v>2190</v>
      </c>
      <c r="L670" t="s">
        <v>503</v>
      </c>
      <c r="M670">
        <v>44105</v>
      </c>
      <c r="N670" t="s">
        <v>153</v>
      </c>
      <c r="O670" t="s">
        <v>2191</v>
      </c>
      <c r="P670" t="s">
        <v>37</v>
      </c>
      <c r="Q670" t="s">
        <v>70</v>
      </c>
      <c r="R670" t="s">
        <v>2192</v>
      </c>
      <c r="S670">
        <v>30.36</v>
      </c>
      <c r="T670">
        <v>5</v>
      </c>
      <c r="U670">
        <v>0.2</v>
      </c>
      <c r="V670">
        <v>8.7285000000000004</v>
      </c>
      <c r="W670" s="6">
        <f t="shared" si="64"/>
        <v>0.28750000000000003</v>
      </c>
      <c r="X670" s="4">
        <f t="shared" si="61"/>
        <v>1.7457</v>
      </c>
      <c r="Y670" s="4">
        <f t="shared" si="62"/>
        <v>6.0720000000000001</v>
      </c>
      <c r="Z670" s="4">
        <f t="shared" si="63"/>
        <v>7.59</v>
      </c>
      <c r="AA670" s="4">
        <f t="shared" si="60"/>
        <v>6.0720000000000001</v>
      </c>
    </row>
    <row r="671" spans="1:27" x14ac:dyDescent="0.2">
      <c r="A671">
        <v>670</v>
      </c>
      <c r="B671" t="s">
        <v>2193</v>
      </c>
      <c r="C671" s="5">
        <v>42895</v>
      </c>
      <c r="D671" s="5" t="str">
        <f t="shared" si="65"/>
        <v>2017-06</v>
      </c>
      <c r="E671" s="5">
        <v>42899</v>
      </c>
      <c r="F671" t="s">
        <v>55</v>
      </c>
      <c r="G671" t="s">
        <v>2077</v>
      </c>
      <c r="H671" t="s">
        <v>2078</v>
      </c>
      <c r="I671" t="s">
        <v>107</v>
      </c>
      <c r="J671" t="s">
        <v>32</v>
      </c>
      <c r="K671" t="s">
        <v>308</v>
      </c>
      <c r="L671" t="s">
        <v>216</v>
      </c>
      <c r="M671">
        <v>60653</v>
      </c>
      <c r="N671" t="s">
        <v>110</v>
      </c>
      <c r="O671" t="s">
        <v>2194</v>
      </c>
      <c r="P671" t="s">
        <v>37</v>
      </c>
      <c r="Q671" t="s">
        <v>70</v>
      </c>
      <c r="R671" t="s">
        <v>2195</v>
      </c>
      <c r="S671">
        <v>23.976000000000003</v>
      </c>
      <c r="T671">
        <v>3</v>
      </c>
      <c r="U671">
        <v>0.6</v>
      </c>
      <c r="V671">
        <v>-14.385599999999997</v>
      </c>
      <c r="W671" s="6">
        <f t="shared" si="64"/>
        <v>-0.59999999999999976</v>
      </c>
      <c r="X671" s="4">
        <f t="shared" si="61"/>
        <v>-4.7951999999999986</v>
      </c>
      <c r="Y671" s="4">
        <f t="shared" si="62"/>
        <v>7.9920000000000009</v>
      </c>
      <c r="Z671" s="4">
        <f t="shared" si="63"/>
        <v>19.98</v>
      </c>
      <c r="AA671" s="4">
        <f t="shared" si="60"/>
        <v>14.385600000000002</v>
      </c>
    </row>
    <row r="672" spans="1:27" x14ac:dyDescent="0.2">
      <c r="A672">
        <v>671</v>
      </c>
      <c r="B672" t="s">
        <v>2193</v>
      </c>
      <c r="C672" s="5">
        <v>42895</v>
      </c>
      <c r="D672" s="5" t="str">
        <f t="shared" si="65"/>
        <v>2017-06</v>
      </c>
      <c r="E672" s="5">
        <v>42899</v>
      </c>
      <c r="F672" t="s">
        <v>55</v>
      </c>
      <c r="G672" t="s">
        <v>2077</v>
      </c>
      <c r="H672" t="s">
        <v>2078</v>
      </c>
      <c r="I672" t="s">
        <v>107</v>
      </c>
      <c r="J672" t="s">
        <v>32</v>
      </c>
      <c r="K672" t="s">
        <v>308</v>
      </c>
      <c r="L672" t="s">
        <v>216</v>
      </c>
      <c r="M672">
        <v>60653</v>
      </c>
      <c r="N672" t="s">
        <v>110</v>
      </c>
      <c r="O672" t="s">
        <v>2196</v>
      </c>
      <c r="P672" t="s">
        <v>37</v>
      </c>
      <c r="Q672" t="s">
        <v>61</v>
      </c>
      <c r="R672" t="s">
        <v>2197</v>
      </c>
      <c r="S672">
        <v>108.925</v>
      </c>
      <c r="T672">
        <v>1</v>
      </c>
      <c r="U672">
        <v>0.5</v>
      </c>
      <c r="V672">
        <v>-71.890500000000017</v>
      </c>
      <c r="W672" s="6">
        <f t="shared" si="64"/>
        <v>-0.66000000000000014</v>
      </c>
      <c r="X672" s="4">
        <f t="shared" si="61"/>
        <v>-71.890500000000017</v>
      </c>
      <c r="Y672" s="4">
        <f t="shared" si="62"/>
        <v>108.925</v>
      </c>
      <c r="Z672" s="4">
        <f t="shared" si="63"/>
        <v>217.85</v>
      </c>
      <c r="AA672" s="4">
        <f t="shared" si="60"/>
        <v>54.462499999999999</v>
      </c>
    </row>
    <row r="673" spans="1:27" x14ac:dyDescent="0.2">
      <c r="A673">
        <v>672</v>
      </c>
      <c r="B673" t="s">
        <v>2193</v>
      </c>
      <c r="C673" s="5">
        <v>42895</v>
      </c>
      <c r="D673" s="5" t="str">
        <f t="shared" si="65"/>
        <v>2017-06</v>
      </c>
      <c r="E673" s="5">
        <v>42899</v>
      </c>
      <c r="F673" t="s">
        <v>55</v>
      </c>
      <c r="G673" t="s">
        <v>2077</v>
      </c>
      <c r="H673" t="s">
        <v>2078</v>
      </c>
      <c r="I673" t="s">
        <v>107</v>
      </c>
      <c r="J673" t="s">
        <v>32</v>
      </c>
      <c r="K673" t="s">
        <v>308</v>
      </c>
      <c r="L673" t="s">
        <v>216</v>
      </c>
      <c r="M673">
        <v>60653</v>
      </c>
      <c r="N673" t="s">
        <v>110</v>
      </c>
      <c r="O673" t="s">
        <v>565</v>
      </c>
      <c r="P673" t="s">
        <v>51</v>
      </c>
      <c r="Q673" t="s">
        <v>95</v>
      </c>
      <c r="R673" t="s">
        <v>2198</v>
      </c>
      <c r="S673">
        <v>36.351999999999997</v>
      </c>
      <c r="T673">
        <v>8</v>
      </c>
      <c r="U673">
        <v>0.2</v>
      </c>
      <c r="V673">
        <v>11.359999999999998</v>
      </c>
      <c r="W673" s="6">
        <f t="shared" si="64"/>
        <v>0.31249999999999994</v>
      </c>
      <c r="X673" s="4">
        <f t="shared" si="61"/>
        <v>1.4199999999999997</v>
      </c>
      <c r="Y673" s="4">
        <f t="shared" si="62"/>
        <v>4.5439999999999996</v>
      </c>
      <c r="Z673" s="4">
        <f t="shared" si="63"/>
        <v>5.6799999999999988</v>
      </c>
      <c r="AA673" s="4">
        <f t="shared" si="60"/>
        <v>7.2703999999999995</v>
      </c>
    </row>
    <row r="674" spans="1:27" x14ac:dyDescent="0.2">
      <c r="A674">
        <v>673</v>
      </c>
      <c r="B674" t="s">
        <v>2199</v>
      </c>
      <c r="C674" s="5">
        <v>42901</v>
      </c>
      <c r="D674" s="5" t="str">
        <f t="shared" si="65"/>
        <v>2017-06</v>
      </c>
      <c r="E674" s="5">
        <v>42908</v>
      </c>
      <c r="F674" t="s">
        <v>55</v>
      </c>
      <c r="G674" t="s">
        <v>1250</v>
      </c>
      <c r="H674" t="s">
        <v>1251</v>
      </c>
      <c r="I674" t="s">
        <v>31</v>
      </c>
      <c r="J674" t="s">
        <v>32</v>
      </c>
      <c r="K674" t="s">
        <v>1329</v>
      </c>
      <c r="L674" t="s">
        <v>216</v>
      </c>
      <c r="M674">
        <v>62301</v>
      </c>
      <c r="N674" t="s">
        <v>110</v>
      </c>
      <c r="O674" t="s">
        <v>2200</v>
      </c>
      <c r="P674" t="s">
        <v>51</v>
      </c>
      <c r="Q674" t="s">
        <v>73</v>
      </c>
      <c r="R674" t="s">
        <v>2201</v>
      </c>
      <c r="S674">
        <v>19.559999999999999</v>
      </c>
      <c r="T674">
        <v>5</v>
      </c>
      <c r="U674">
        <v>0.2</v>
      </c>
      <c r="V674">
        <v>1.7115</v>
      </c>
      <c r="W674" s="6">
        <f t="shared" si="64"/>
        <v>8.7500000000000008E-2</v>
      </c>
      <c r="X674" s="4">
        <f t="shared" si="61"/>
        <v>0.34229999999999999</v>
      </c>
      <c r="Y674" s="4">
        <f t="shared" si="62"/>
        <v>3.9119999999999999</v>
      </c>
      <c r="Z674" s="4">
        <f t="shared" si="63"/>
        <v>4.8899999999999997</v>
      </c>
      <c r="AA674" s="4">
        <f t="shared" si="60"/>
        <v>3.9119999999999999</v>
      </c>
    </row>
    <row r="675" spans="1:27" x14ac:dyDescent="0.2">
      <c r="A675">
        <v>674</v>
      </c>
      <c r="B675" t="s">
        <v>2202</v>
      </c>
      <c r="C675" s="5">
        <v>43074</v>
      </c>
      <c r="D675" s="5" t="str">
        <f t="shared" si="65"/>
        <v>2017-12</v>
      </c>
      <c r="E675" s="5">
        <v>43077</v>
      </c>
      <c r="F675" t="s">
        <v>193</v>
      </c>
      <c r="G675" t="s">
        <v>2203</v>
      </c>
      <c r="H675" t="s">
        <v>2204</v>
      </c>
      <c r="I675" t="s">
        <v>31</v>
      </c>
      <c r="J675" t="s">
        <v>32</v>
      </c>
      <c r="K675" t="s">
        <v>502</v>
      </c>
      <c r="L675" t="s">
        <v>259</v>
      </c>
      <c r="M675">
        <v>47201</v>
      </c>
      <c r="N675" t="s">
        <v>110</v>
      </c>
      <c r="O675" t="s">
        <v>2205</v>
      </c>
      <c r="P675" t="s">
        <v>51</v>
      </c>
      <c r="Q675" t="s">
        <v>83</v>
      </c>
      <c r="R675" t="s">
        <v>2206</v>
      </c>
      <c r="S675">
        <v>61.44</v>
      </c>
      <c r="T675">
        <v>3</v>
      </c>
      <c r="U675">
        <v>0</v>
      </c>
      <c r="V675">
        <v>16.588799999999999</v>
      </c>
      <c r="W675" s="6">
        <f t="shared" si="64"/>
        <v>0.27</v>
      </c>
      <c r="X675" s="4">
        <f t="shared" si="61"/>
        <v>5.5295999999999994</v>
      </c>
      <c r="Y675" s="4">
        <f t="shared" si="62"/>
        <v>20.48</v>
      </c>
      <c r="Z675" s="4">
        <f t="shared" si="63"/>
        <v>20.48</v>
      </c>
      <c r="AA675" s="4">
        <f t="shared" si="60"/>
        <v>0</v>
      </c>
    </row>
    <row r="676" spans="1:27" x14ac:dyDescent="0.2">
      <c r="A676">
        <v>675</v>
      </c>
      <c r="B676" t="s">
        <v>2202</v>
      </c>
      <c r="C676" s="5">
        <v>43074</v>
      </c>
      <c r="D676" s="5" t="str">
        <f t="shared" si="65"/>
        <v>2017-12</v>
      </c>
      <c r="E676" s="5">
        <v>43077</v>
      </c>
      <c r="F676" t="s">
        <v>193</v>
      </c>
      <c r="G676" t="s">
        <v>2203</v>
      </c>
      <c r="H676" t="s">
        <v>2204</v>
      </c>
      <c r="I676" t="s">
        <v>31</v>
      </c>
      <c r="J676" t="s">
        <v>32</v>
      </c>
      <c r="K676" t="s">
        <v>502</v>
      </c>
      <c r="L676" t="s">
        <v>259</v>
      </c>
      <c r="M676">
        <v>47201</v>
      </c>
      <c r="N676" t="s">
        <v>110</v>
      </c>
      <c r="O676" t="s">
        <v>2207</v>
      </c>
      <c r="P676" t="s">
        <v>51</v>
      </c>
      <c r="Q676" t="s">
        <v>95</v>
      </c>
      <c r="R676" t="s">
        <v>2208</v>
      </c>
      <c r="S676">
        <v>38.9</v>
      </c>
      <c r="T676">
        <v>5</v>
      </c>
      <c r="U676">
        <v>0</v>
      </c>
      <c r="V676">
        <v>17.504999999999995</v>
      </c>
      <c r="W676" s="6">
        <f t="shared" si="64"/>
        <v>0.4499999999999999</v>
      </c>
      <c r="X676" s="4">
        <f t="shared" si="61"/>
        <v>3.500999999999999</v>
      </c>
      <c r="Y676" s="4">
        <f t="shared" si="62"/>
        <v>7.7799999999999994</v>
      </c>
      <c r="Z676" s="4">
        <f t="shared" si="63"/>
        <v>7.7799999999999994</v>
      </c>
      <c r="AA676" s="4">
        <f t="shared" si="60"/>
        <v>0</v>
      </c>
    </row>
    <row r="677" spans="1:27" x14ac:dyDescent="0.2">
      <c r="A677">
        <v>676</v>
      </c>
      <c r="B677" t="s">
        <v>2202</v>
      </c>
      <c r="C677" s="5">
        <v>43074</v>
      </c>
      <c r="D677" s="5" t="str">
        <f t="shared" si="65"/>
        <v>2017-12</v>
      </c>
      <c r="E677" s="5">
        <v>43077</v>
      </c>
      <c r="F677" t="s">
        <v>193</v>
      </c>
      <c r="G677" t="s">
        <v>2203</v>
      </c>
      <c r="H677" t="s">
        <v>2204</v>
      </c>
      <c r="I677" t="s">
        <v>31</v>
      </c>
      <c r="J677" t="s">
        <v>32</v>
      </c>
      <c r="K677" t="s">
        <v>502</v>
      </c>
      <c r="L677" t="s">
        <v>259</v>
      </c>
      <c r="M677">
        <v>47201</v>
      </c>
      <c r="N677" t="s">
        <v>110</v>
      </c>
      <c r="O677" t="s">
        <v>914</v>
      </c>
      <c r="P677" t="s">
        <v>76</v>
      </c>
      <c r="Q677" t="s">
        <v>166</v>
      </c>
      <c r="R677" t="s">
        <v>1794</v>
      </c>
      <c r="S677">
        <v>99.390000000000015</v>
      </c>
      <c r="T677">
        <v>3</v>
      </c>
      <c r="U677">
        <v>0</v>
      </c>
      <c r="V677">
        <v>40.749900000000004</v>
      </c>
      <c r="W677" s="6">
        <f t="shared" si="64"/>
        <v>0.41</v>
      </c>
      <c r="X677" s="4">
        <f t="shared" si="61"/>
        <v>13.583300000000001</v>
      </c>
      <c r="Y677" s="4">
        <f t="shared" si="62"/>
        <v>33.130000000000003</v>
      </c>
      <c r="Z677" s="4">
        <f t="shared" si="63"/>
        <v>33.130000000000003</v>
      </c>
      <c r="AA677" s="4">
        <f t="shared" si="60"/>
        <v>0</v>
      </c>
    </row>
    <row r="678" spans="1:27" x14ac:dyDescent="0.2">
      <c r="A678">
        <v>677</v>
      </c>
      <c r="B678" t="s">
        <v>2209</v>
      </c>
      <c r="C678" s="5">
        <v>42812</v>
      </c>
      <c r="D678" s="5" t="str">
        <f t="shared" si="65"/>
        <v>2017-03</v>
      </c>
      <c r="E678" s="5">
        <v>42817</v>
      </c>
      <c r="F678" t="s">
        <v>55</v>
      </c>
      <c r="G678" t="s">
        <v>2210</v>
      </c>
      <c r="H678" t="s">
        <v>2211</v>
      </c>
      <c r="I678" t="s">
        <v>31</v>
      </c>
      <c r="J678" t="s">
        <v>32</v>
      </c>
      <c r="K678" t="s">
        <v>2212</v>
      </c>
      <c r="L678" t="s">
        <v>109</v>
      </c>
      <c r="M678">
        <v>75701</v>
      </c>
      <c r="N678" t="s">
        <v>110</v>
      </c>
      <c r="O678" t="s">
        <v>2213</v>
      </c>
      <c r="P678" t="s">
        <v>51</v>
      </c>
      <c r="Q678" t="s">
        <v>83</v>
      </c>
      <c r="R678" t="s">
        <v>2214</v>
      </c>
      <c r="S678">
        <v>2.6879999999999997</v>
      </c>
      <c r="T678">
        <v>3</v>
      </c>
      <c r="U678">
        <v>0.8</v>
      </c>
      <c r="V678">
        <v>-7.3920000000000021</v>
      </c>
      <c r="W678" s="6">
        <f t="shared" si="64"/>
        <v>-2.7500000000000009</v>
      </c>
      <c r="X678" s="4">
        <f t="shared" si="61"/>
        <v>-2.4640000000000009</v>
      </c>
      <c r="Y678" s="4">
        <f t="shared" si="62"/>
        <v>0.89599999999999991</v>
      </c>
      <c r="Z678" s="4">
        <f t="shared" si="63"/>
        <v>4.4800000000000004</v>
      </c>
      <c r="AA678" s="4">
        <f t="shared" si="60"/>
        <v>2.1503999999999999</v>
      </c>
    </row>
    <row r="679" spans="1:27" x14ac:dyDescent="0.2">
      <c r="A679">
        <v>678</v>
      </c>
      <c r="B679" t="s">
        <v>2209</v>
      </c>
      <c r="C679" s="5">
        <v>42812</v>
      </c>
      <c r="D679" s="5" t="str">
        <f t="shared" si="65"/>
        <v>2017-03</v>
      </c>
      <c r="E679" s="5">
        <v>42817</v>
      </c>
      <c r="F679" t="s">
        <v>55</v>
      </c>
      <c r="G679" t="s">
        <v>2210</v>
      </c>
      <c r="H679" t="s">
        <v>2211</v>
      </c>
      <c r="I679" t="s">
        <v>31</v>
      </c>
      <c r="J679" t="s">
        <v>32</v>
      </c>
      <c r="K679" t="s">
        <v>2212</v>
      </c>
      <c r="L679" t="s">
        <v>109</v>
      </c>
      <c r="M679">
        <v>75701</v>
      </c>
      <c r="N679" t="s">
        <v>110</v>
      </c>
      <c r="O679" t="s">
        <v>2215</v>
      </c>
      <c r="P679" t="s">
        <v>76</v>
      </c>
      <c r="Q679" t="s">
        <v>166</v>
      </c>
      <c r="R679" t="s">
        <v>2216</v>
      </c>
      <c r="S679">
        <v>27.816000000000003</v>
      </c>
      <c r="T679">
        <v>3</v>
      </c>
      <c r="U679">
        <v>0.2</v>
      </c>
      <c r="V679">
        <v>4.5200999999999958</v>
      </c>
      <c r="W679" s="6">
        <f t="shared" si="64"/>
        <v>0.16249999999999984</v>
      </c>
      <c r="X679" s="4">
        <f t="shared" si="61"/>
        <v>1.5066999999999986</v>
      </c>
      <c r="Y679" s="4">
        <f t="shared" si="62"/>
        <v>9.2720000000000002</v>
      </c>
      <c r="Z679" s="4">
        <f t="shared" si="63"/>
        <v>11.59</v>
      </c>
      <c r="AA679" s="4">
        <f t="shared" si="60"/>
        <v>5.563200000000001</v>
      </c>
    </row>
    <row r="680" spans="1:27" x14ac:dyDescent="0.2">
      <c r="A680">
        <v>679</v>
      </c>
      <c r="B680" t="s">
        <v>2209</v>
      </c>
      <c r="C680" s="5">
        <v>42812</v>
      </c>
      <c r="D680" s="5" t="str">
        <f t="shared" si="65"/>
        <v>2017-03</v>
      </c>
      <c r="E680" s="5">
        <v>42817</v>
      </c>
      <c r="F680" t="s">
        <v>55</v>
      </c>
      <c r="G680" t="s">
        <v>2210</v>
      </c>
      <c r="H680" t="s">
        <v>2211</v>
      </c>
      <c r="I680" t="s">
        <v>31</v>
      </c>
      <c r="J680" t="s">
        <v>32</v>
      </c>
      <c r="K680" t="s">
        <v>2212</v>
      </c>
      <c r="L680" t="s">
        <v>109</v>
      </c>
      <c r="M680">
        <v>75701</v>
      </c>
      <c r="N680" t="s">
        <v>110</v>
      </c>
      <c r="O680" t="s">
        <v>2217</v>
      </c>
      <c r="P680" t="s">
        <v>37</v>
      </c>
      <c r="Q680" t="s">
        <v>70</v>
      </c>
      <c r="R680" t="s">
        <v>2218</v>
      </c>
      <c r="S680">
        <v>82.524000000000001</v>
      </c>
      <c r="T680">
        <v>3</v>
      </c>
      <c r="U680">
        <v>0.6</v>
      </c>
      <c r="V680">
        <v>-41.261999999999972</v>
      </c>
      <c r="W680" s="6">
        <f t="shared" si="64"/>
        <v>-0.49999999999999967</v>
      </c>
      <c r="X680" s="4">
        <f t="shared" si="61"/>
        <v>-13.753999999999991</v>
      </c>
      <c r="Y680" s="4">
        <f t="shared" si="62"/>
        <v>27.507999999999999</v>
      </c>
      <c r="Z680" s="4">
        <f t="shared" si="63"/>
        <v>68.77</v>
      </c>
      <c r="AA680" s="4">
        <f t="shared" si="60"/>
        <v>49.514400000000002</v>
      </c>
    </row>
    <row r="681" spans="1:27" x14ac:dyDescent="0.2">
      <c r="A681">
        <v>680</v>
      </c>
      <c r="B681" t="s">
        <v>2209</v>
      </c>
      <c r="C681" s="5">
        <v>42812</v>
      </c>
      <c r="D681" s="5" t="str">
        <f t="shared" si="65"/>
        <v>2017-03</v>
      </c>
      <c r="E681" s="5">
        <v>42817</v>
      </c>
      <c r="F681" t="s">
        <v>55</v>
      </c>
      <c r="G681" t="s">
        <v>2210</v>
      </c>
      <c r="H681" t="s">
        <v>2211</v>
      </c>
      <c r="I681" t="s">
        <v>31</v>
      </c>
      <c r="J681" t="s">
        <v>32</v>
      </c>
      <c r="K681" t="s">
        <v>2212</v>
      </c>
      <c r="L681" t="s">
        <v>109</v>
      </c>
      <c r="M681">
        <v>75701</v>
      </c>
      <c r="N681" t="s">
        <v>110</v>
      </c>
      <c r="O681" t="s">
        <v>2219</v>
      </c>
      <c r="P681" t="s">
        <v>51</v>
      </c>
      <c r="Q681" t="s">
        <v>80</v>
      </c>
      <c r="R681" t="s">
        <v>2220</v>
      </c>
      <c r="S681">
        <v>182.99399999999997</v>
      </c>
      <c r="T681">
        <v>3</v>
      </c>
      <c r="U681">
        <v>0.8</v>
      </c>
      <c r="V681">
        <v>-320.23950000000013</v>
      </c>
      <c r="W681" s="6">
        <f t="shared" si="64"/>
        <v>-1.7500000000000011</v>
      </c>
      <c r="X681" s="4">
        <f t="shared" si="61"/>
        <v>-106.74650000000004</v>
      </c>
      <c r="Y681" s="4">
        <f t="shared" si="62"/>
        <v>60.99799999999999</v>
      </c>
      <c r="Z681" s="4">
        <f t="shared" si="63"/>
        <v>304.99</v>
      </c>
      <c r="AA681" s="4">
        <f t="shared" si="60"/>
        <v>146.39519999999999</v>
      </c>
    </row>
    <row r="682" spans="1:27" x14ac:dyDescent="0.2">
      <c r="A682">
        <v>681</v>
      </c>
      <c r="B682" t="s">
        <v>2221</v>
      </c>
      <c r="C682" s="5">
        <v>42693</v>
      </c>
      <c r="D682" s="5" t="str">
        <f t="shared" si="65"/>
        <v>2016-11</v>
      </c>
      <c r="E682" s="5">
        <v>42698</v>
      </c>
      <c r="F682" t="s">
        <v>55</v>
      </c>
      <c r="G682" t="s">
        <v>2222</v>
      </c>
      <c r="H682" t="s">
        <v>2223</v>
      </c>
      <c r="I682" t="s">
        <v>31</v>
      </c>
      <c r="J682" t="s">
        <v>32</v>
      </c>
      <c r="K682" t="s">
        <v>271</v>
      </c>
      <c r="L682" t="s">
        <v>272</v>
      </c>
      <c r="M682">
        <v>10024</v>
      </c>
      <c r="N682" t="s">
        <v>153</v>
      </c>
      <c r="O682" t="s">
        <v>2224</v>
      </c>
      <c r="P682" t="s">
        <v>51</v>
      </c>
      <c r="Q682" t="s">
        <v>80</v>
      </c>
      <c r="R682" t="s">
        <v>2225</v>
      </c>
      <c r="S682">
        <v>14.352000000000002</v>
      </c>
      <c r="T682">
        <v>3</v>
      </c>
      <c r="U682">
        <v>0.2</v>
      </c>
      <c r="V682">
        <v>4.6643999999999988</v>
      </c>
      <c r="W682" s="6">
        <f t="shared" si="64"/>
        <v>0.32499999999999984</v>
      </c>
      <c r="X682" s="4">
        <f t="shared" si="61"/>
        <v>1.5547999999999995</v>
      </c>
      <c r="Y682" s="4">
        <f t="shared" si="62"/>
        <v>4.7840000000000007</v>
      </c>
      <c r="Z682" s="4">
        <f t="shared" si="63"/>
        <v>5.98</v>
      </c>
      <c r="AA682" s="4">
        <f t="shared" si="60"/>
        <v>2.8704000000000005</v>
      </c>
    </row>
    <row r="683" spans="1:27" x14ac:dyDescent="0.2">
      <c r="A683">
        <v>682</v>
      </c>
      <c r="B683" t="s">
        <v>2221</v>
      </c>
      <c r="C683" s="5">
        <v>42693</v>
      </c>
      <c r="D683" s="5" t="str">
        <f t="shared" si="65"/>
        <v>2016-11</v>
      </c>
      <c r="E683" s="5">
        <v>42698</v>
      </c>
      <c r="F683" t="s">
        <v>55</v>
      </c>
      <c r="G683" t="s">
        <v>2222</v>
      </c>
      <c r="H683" t="s">
        <v>2223</v>
      </c>
      <c r="I683" t="s">
        <v>31</v>
      </c>
      <c r="J683" t="s">
        <v>32</v>
      </c>
      <c r="K683" t="s">
        <v>271</v>
      </c>
      <c r="L683" t="s">
        <v>272</v>
      </c>
      <c r="M683">
        <v>10024</v>
      </c>
      <c r="N683" t="s">
        <v>153</v>
      </c>
      <c r="O683" t="s">
        <v>2226</v>
      </c>
      <c r="P683" t="s">
        <v>51</v>
      </c>
      <c r="Q683" t="s">
        <v>64</v>
      </c>
      <c r="R683" t="s">
        <v>2227</v>
      </c>
      <c r="S683">
        <v>64.959999999999994</v>
      </c>
      <c r="T683">
        <v>2</v>
      </c>
      <c r="U683">
        <v>0</v>
      </c>
      <c r="V683">
        <v>2.598399999999998</v>
      </c>
      <c r="W683" s="6">
        <f t="shared" si="64"/>
        <v>3.9999999999999973E-2</v>
      </c>
      <c r="X683" s="4">
        <f t="shared" si="61"/>
        <v>1.299199999999999</v>
      </c>
      <c r="Y683" s="4">
        <f t="shared" si="62"/>
        <v>32.479999999999997</v>
      </c>
      <c r="Z683" s="4">
        <f t="shared" si="63"/>
        <v>32.479999999999997</v>
      </c>
      <c r="AA683" s="4">
        <f t="shared" si="60"/>
        <v>0</v>
      </c>
    </row>
    <row r="684" spans="1:27" x14ac:dyDescent="0.2">
      <c r="A684">
        <v>683</v>
      </c>
      <c r="B684" t="s">
        <v>2221</v>
      </c>
      <c r="C684" s="5">
        <v>42693</v>
      </c>
      <c r="D684" s="5" t="str">
        <f t="shared" si="65"/>
        <v>2016-11</v>
      </c>
      <c r="E684" s="5">
        <v>42698</v>
      </c>
      <c r="F684" t="s">
        <v>55</v>
      </c>
      <c r="G684" t="s">
        <v>2222</v>
      </c>
      <c r="H684" t="s">
        <v>2223</v>
      </c>
      <c r="I684" t="s">
        <v>31</v>
      </c>
      <c r="J684" t="s">
        <v>32</v>
      </c>
      <c r="K684" t="s">
        <v>271</v>
      </c>
      <c r="L684" t="s">
        <v>272</v>
      </c>
      <c r="M684">
        <v>10024</v>
      </c>
      <c r="N684" t="s">
        <v>153</v>
      </c>
      <c r="O684" t="s">
        <v>1775</v>
      </c>
      <c r="P684" t="s">
        <v>51</v>
      </c>
      <c r="Q684" t="s">
        <v>64</v>
      </c>
      <c r="R684" t="s">
        <v>1776</v>
      </c>
      <c r="S684">
        <v>68.599999999999994</v>
      </c>
      <c r="T684">
        <v>4</v>
      </c>
      <c r="U684">
        <v>0</v>
      </c>
      <c r="V684">
        <v>18.521999999999998</v>
      </c>
      <c r="W684" s="6">
        <f t="shared" si="64"/>
        <v>0.27</v>
      </c>
      <c r="X684" s="4">
        <f t="shared" si="61"/>
        <v>4.6304999999999996</v>
      </c>
      <c r="Y684" s="4">
        <f t="shared" si="62"/>
        <v>17.149999999999999</v>
      </c>
      <c r="Z684" s="4">
        <f t="shared" si="63"/>
        <v>17.149999999999999</v>
      </c>
      <c r="AA684" s="4">
        <f t="shared" si="60"/>
        <v>0</v>
      </c>
    </row>
    <row r="685" spans="1:27" x14ac:dyDescent="0.2">
      <c r="A685">
        <v>684</v>
      </c>
      <c r="B685" t="s">
        <v>2228</v>
      </c>
      <c r="C685" s="5">
        <v>43043</v>
      </c>
      <c r="D685" s="5" t="str">
        <f t="shared" si="65"/>
        <v>2017-11</v>
      </c>
      <c r="E685" s="5">
        <v>43043</v>
      </c>
      <c r="F685" t="s">
        <v>1298</v>
      </c>
      <c r="G685" t="s">
        <v>2229</v>
      </c>
      <c r="H685" t="s">
        <v>2230</v>
      </c>
      <c r="I685" t="s">
        <v>46</v>
      </c>
      <c r="J685" t="s">
        <v>32</v>
      </c>
      <c r="K685" t="s">
        <v>2231</v>
      </c>
      <c r="L685" t="s">
        <v>93</v>
      </c>
      <c r="M685">
        <v>27217</v>
      </c>
      <c r="N685" t="s">
        <v>35</v>
      </c>
      <c r="O685" t="s">
        <v>2232</v>
      </c>
      <c r="P685" t="s">
        <v>76</v>
      </c>
      <c r="Q685" t="s">
        <v>689</v>
      </c>
      <c r="R685" t="s">
        <v>2233</v>
      </c>
      <c r="S685">
        <v>7999.98</v>
      </c>
      <c r="T685">
        <v>4</v>
      </c>
      <c r="U685">
        <v>0.5</v>
      </c>
      <c r="V685">
        <v>-3839.9903999999988</v>
      </c>
      <c r="W685" s="6">
        <f t="shared" si="64"/>
        <v>-0.47999999999999987</v>
      </c>
      <c r="X685" s="4">
        <f t="shared" si="61"/>
        <v>-959.99759999999969</v>
      </c>
      <c r="Y685" s="4">
        <f t="shared" si="62"/>
        <v>1999.9949999999999</v>
      </c>
      <c r="Z685" s="4">
        <f t="shared" si="63"/>
        <v>3999.99</v>
      </c>
      <c r="AA685" s="4">
        <f t="shared" si="60"/>
        <v>3999.99</v>
      </c>
    </row>
    <row r="686" spans="1:27" x14ac:dyDescent="0.2">
      <c r="A686">
        <v>685</v>
      </c>
      <c r="B686" t="s">
        <v>2228</v>
      </c>
      <c r="C686" s="5">
        <v>43043</v>
      </c>
      <c r="D686" s="5" t="str">
        <f t="shared" si="65"/>
        <v>2017-11</v>
      </c>
      <c r="E686" s="5">
        <v>43043</v>
      </c>
      <c r="F686" t="s">
        <v>1298</v>
      </c>
      <c r="G686" t="s">
        <v>2229</v>
      </c>
      <c r="H686" t="s">
        <v>2230</v>
      </c>
      <c r="I686" t="s">
        <v>46</v>
      </c>
      <c r="J686" t="s">
        <v>32</v>
      </c>
      <c r="K686" t="s">
        <v>2231</v>
      </c>
      <c r="L686" t="s">
        <v>93</v>
      </c>
      <c r="M686">
        <v>27217</v>
      </c>
      <c r="N686" t="s">
        <v>35</v>
      </c>
      <c r="O686" t="s">
        <v>2142</v>
      </c>
      <c r="P686" t="s">
        <v>51</v>
      </c>
      <c r="Q686" t="s">
        <v>83</v>
      </c>
      <c r="R686" t="s">
        <v>2143</v>
      </c>
      <c r="S686">
        <v>167.44000000000003</v>
      </c>
      <c r="T686">
        <v>2</v>
      </c>
      <c r="U686">
        <v>0.2</v>
      </c>
      <c r="V686">
        <v>14.650999999999989</v>
      </c>
      <c r="W686" s="6">
        <f t="shared" si="64"/>
        <v>8.7499999999999925E-2</v>
      </c>
      <c r="X686" s="4">
        <f t="shared" si="61"/>
        <v>7.3254999999999946</v>
      </c>
      <c r="Y686" s="4">
        <f t="shared" si="62"/>
        <v>83.720000000000013</v>
      </c>
      <c r="Z686" s="4">
        <f t="shared" si="63"/>
        <v>104.65</v>
      </c>
      <c r="AA686" s="4">
        <f t="shared" si="60"/>
        <v>33.488000000000007</v>
      </c>
    </row>
    <row r="687" spans="1:27" x14ac:dyDescent="0.2">
      <c r="A687">
        <v>686</v>
      </c>
      <c r="B687" t="s">
        <v>2234</v>
      </c>
      <c r="C687" s="5">
        <v>41825</v>
      </c>
      <c r="D687" s="5" t="str">
        <f t="shared" si="65"/>
        <v>2014-07</v>
      </c>
      <c r="E687" s="5">
        <v>41828</v>
      </c>
      <c r="F687" t="s">
        <v>193</v>
      </c>
      <c r="G687" t="s">
        <v>2235</v>
      </c>
      <c r="H687" t="s">
        <v>2236</v>
      </c>
      <c r="I687" t="s">
        <v>31</v>
      </c>
      <c r="J687" t="s">
        <v>32</v>
      </c>
      <c r="K687" t="s">
        <v>333</v>
      </c>
      <c r="L687" t="s">
        <v>1497</v>
      </c>
      <c r="M687">
        <v>39212</v>
      </c>
      <c r="N687" t="s">
        <v>35</v>
      </c>
      <c r="O687" t="s">
        <v>1320</v>
      </c>
      <c r="P687" t="s">
        <v>76</v>
      </c>
      <c r="Q687" t="s">
        <v>166</v>
      </c>
      <c r="R687" t="s">
        <v>1321</v>
      </c>
      <c r="S687">
        <v>479.97</v>
      </c>
      <c r="T687">
        <v>3</v>
      </c>
      <c r="U687">
        <v>0</v>
      </c>
      <c r="V687">
        <v>163.18979999999999</v>
      </c>
      <c r="W687" s="6">
        <f t="shared" si="64"/>
        <v>0.33999999999999997</v>
      </c>
      <c r="X687" s="4">
        <f t="shared" si="61"/>
        <v>54.396599999999999</v>
      </c>
      <c r="Y687" s="4">
        <f t="shared" si="62"/>
        <v>159.99</v>
      </c>
      <c r="Z687" s="4">
        <f t="shared" si="63"/>
        <v>159.99</v>
      </c>
      <c r="AA687" s="4">
        <f t="shared" si="60"/>
        <v>0</v>
      </c>
    </row>
    <row r="688" spans="1:27" x14ac:dyDescent="0.2">
      <c r="A688">
        <v>687</v>
      </c>
      <c r="B688" t="s">
        <v>2234</v>
      </c>
      <c r="C688" s="5">
        <v>41825</v>
      </c>
      <c r="D688" s="5" t="str">
        <f t="shared" si="65"/>
        <v>2014-07</v>
      </c>
      <c r="E688" s="5">
        <v>41828</v>
      </c>
      <c r="F688" t="s">
        <v>193</v>
      </c>
      <c r="G688" t="s">
        <v>2235</v>
      </c>
      <c r="H688" t="s">
        <v>2236</v>
      </c>
      <c r="I688" t="s">
        <v>31</v>
      </c>
      <c r="J688" t="s">
        <v>32</v>
      </c>
      <c r="K688" t="s">
        <v>333</v>
      </c>
      <c r="L688" t="s">
        <v>1497</v>
      </c>
      <c r="M688">
        <v>39212</v>
      </c>
      <c r="N688" t="s">
        <v>35</v>
      </c>
      <c r="O688" t="s">
        <v>2237</v>
      </c>
      <c r="P688" t="s">
        <v>51</v>
      </c>
      <c r="Q688" t="s">
        <v>52</v>
      </c>
      <c r="R688" t="s">
        <v>2238</v>
      </c>
      <c r="S688">
        <v>14.62</v>
      </c>
      <c r="T688">
        <v>2</v>
      </c>
      <c r="U688">
        <v>0</v>
      </c>
      <c r="V688">
        <v>6.8713999999999995</v>
      </c>
      <c r="W688" s="6">
        <f t="shared" si="64"/>
        <v>0.47</v>
      </c>
      <c r="X688" s="4">
        <f t="shared" si="61"/>
        <v>3.4356999999999998</v>
      </c>
      <c r="Y688" s="4">
        <f t="shared" si="62"/>
        <v>7.31</v>
      </c>
      <c r="Z688" s="4">
        <f t="shared" si="63"/>
        <v>7.31</v>
      </c>
      <c r="AA688" s="4">
        <f t="shared" si="60"/>
        <v>0</v>
      </c>
    </row>
    <row r="689" spans="1:27" x14ac:dyDescent="0.2">
      <c r="A689">
        <v>688</v>
      </c>
      <c r="B689" t="s">
        <v>2234</v>
      </c>
      <c r="C689" s="5">
        <v>41825</v>
      </c>
      <c r="D689" s="5" t="str">
        <f t="shared" si="65"/>
        <v>2014-07</v>
      </c>
      <c r="E689" s="5">
        <v>41828</v>
      </c>
      <c r="F689" t="s">
        <v>193</v>
      </c>
      <c r="G689" t="s">
        <v>2235</v>
      </c>
      <c r="H689" t="s">
        <v>2236</v>
      </c>
      <c r="I689" t="s">
        <v>31</v>
      </c>
      <c r="J689" t="s">
        <v>32</v>
      </c>
      <c r="K689" t="s">
        <v>333</v>
      </c>
      <c r="L689" t="s">
        <v>1497</v>
      </c>
      <c r="M689">
        <v>39212</v>
      </c>
      <c r="N689" t="s">
        <v>35</v>
      </c>
      <c r="O689" t="s">
        <v>409</v>
      </c>
      <c r="P689" t="s">
        <v>51</v>
      </c>
      <c r="Q689" t="s">
        <v>95</v>
      </c>
      <c r="R689" t="s">
        <v>410</v>
      </c>
      <c r="S689">
        <v>19.440000000000001</v>
      </c>
      <c r="T689">
        <v>3</v>
      </c>
      <c r="U689">
        <v>0</v>
      </c>
      <c r="V689">
        <v>9.3312000000000008</v>
      </c>
      <c r="W689" s="6">
        <f t="shared" si="64"/>
        <v>0.48000000000000004</v>
      </c>
      <c r="X689" s="4">
        <f t="shared" si="61"/>
        <v>3.1104000000000003</v>
      </c>
      <c r="Y689" s="4">
        <f t="shared" si="62"/>
        <v>6.48</v>
      </c>
      <c r="Z689" s="4">
        <f t="shared" si="63"/>
        <v>6.48</v>
      </c>
      <c r="AA689" s="4">
        <f t="shared" si="60"/>
        <v>0</v>
      </c>
    </row>
    <row r="690" spans="1:27" x14ac:dyDescent="0.2">
      <c r="A690">
        <v>689</v>
      </c>
      <c r="B690" t="s">
        <v>2239</v>
      </c>
      <c r="C690" s="5">
        <v>43094</v>
      </c>
      <c r="D690" s="5" t="str">
        <f t="shared" si="65"/>
        <v>2017-12</v>
      </c>
      <c r="E690" s="5">
        <v>43098</v>
      </c>
      <c r="F690" t="s">
        <v>55</v>
      </c>
      <c r="G690" t="s">
        <v>2240</v>
      </c>
      <c r="H690" t="s">
        <v>2241</v>
      </c>
      <c r="I690" t="s">
        <v>31</v>
      </c>
      <c r="J690" t="s">
        <v>32</v>
      </c>
      <c r="K690" t="s">
        <v>271</v>
      </c>
      <c r="L690" t="s">
        <v>272</v>
      </c>
      <c r="M690">
        <v>10035</v>
      </c>
      <c r="N690" t="s">
        <v>153</v>
      </c>
      <c r="O690" t="s">
        <v>2242</v>
      </c>
      <c r="P690" t="s">
        <v>37</v>
      </c>
      <c r="Q690" t="s">
        <v>38</v>
      </c>
      <c r="R690" t="s">
        <v>2243</v>
      </c>
      <c r="S690">
        <v>191.98400000000001</v>
      </c>
      <c r="T690">
        <v>2</v>
      </c>
      <c r="U690">
        <v>0.2</v>
      </c>
      <c r="V690">
        <v>4.7995999999999768</v>
      </c>
      <c r="W690" s="6">
        <f t="shared" si="64"/>
        <v>2.4999999999999876E-2</v>
      </c>
      <c r="X690" s="4">
        <f t="shared" si="61"/>
        <v>2.3997999999999884</v>
      </c>
      <c r="Y690" s="4">
        <f t="shared" si="62"/>
        <v>95.992000000000004</v>
      </c>
      <c r="Z690" s="4">
        <f t="shared" si="63"/>
        <v>119.99</v>
      </c>
      <c r="AA690" s="4">
        <f t="shared" si="60"/>
        <v>38.396800000000006</v>
      </c>
    </row>
    <row r="691" spans="1:27" x14ac:dyDescent="0.2">
      <c r="A691">
        <v>690</v>
      </c>
      <c r="B691" t="s">
        <v>2244</v>
      </c>
      <c r="C691" s="5">
        <v>41811</v>
      </c>
      <c r="D691" s="5" t="str">
        <f t="shared" si="65"/>
        <v>2014-06</v>
      </c>
      <c r="E691" s="5">
        <v>41813</v>
      </c>
      <c r="F691" t="s">
        <v>28</v>
      </c>
      <c r="G691" t="s">
        <v>2245</v>
      </c>
      <c r="H691" t="s">
        <v>2246</v>
      </c>
      <c r="I691" t="s">
        <v>31</v>
      </c>
      <c r="J691" t="s">
        <v>32</v>
      </c>
      <c r="K691" t="s">
        <v>2247</v>
      </c>
      <c r="L691" t="s">
        <v>324</v>
      </c>
      <c r="M691">
        <v>22980</v>
      </c>
      <c r="N691" t="s">
        <v>35</v>
      </c>
      <c r="O691" t="s">
        <v>2248</v>
      </c>
      <c r="P691" t="s">
        <v>37</v>
      </c>
      <c r="Q691" t="s">
        <v>70</v>
      </c>
      <c r="R691" t="s">
        <v>2249</v>
      </c>
      <c r="S691">
        <v>104.01</v>
      </c>
      <c r="T691">
        <v>1</v>
      </c>
      <c r="U691">
        <v>0</v>
      </c>
      <c r="V691">
        <v>14.561400000000006</v>
      </c>
      <c r="W691" s="6">
        <f t="shared" si="64"/>
        <v>0.14000000000000004</v>
      </c>
      <c r="X691" s="4">
        <f t="shared" si="61"/>
        <v>14.561400000000006</v>
      </c>
      <c r="Y691" s="4">
        <f t="shared" si="62"/>
        <v>104.01</v>
      </c>
      <c r="Z691" s="4">
        <f t="shared" si="63"/>
        <v>104.01</v>
      </c>
      <c r="AA691" s="4">
        <f t="shared" si="60"/>
        <v>0</v>
      </c>
    </row>
    <row r="692" spans="1:27" x14ac:dyDescent="0.2">
      <c r="A692">
        <v>691</v>
      </c>
      <c r="B692" t="s">
        <v>2244</v>
      </c>
      <c r="C692" s="5">
        <v>41811</v>
      </c>
      <c r="D692" s="5" t="str">
        <f t="shared" si="65"/>
        <v>2014-06</v>
      </c>
      <c r="E692" s="5">
        <v>41813</v>
      </c>
      <c r="F692" t="s">
        <v>28</v>
      </c>
      <c r="G692" t="s">
        <v>2245</v>
      </c>
      <c r="H692" t="s">
        <v>2246</v>
      </c>
      <c r="I692" t="s">
        <v>31</v>
      </c>
      <c r="J692" t="s">
        <v>32</v>
      </c>
      <c r="K692" t="s">
        <v>2247</v>
      </c>
      <c r="L692" t="s">
        <v>324</v>
      </c>
      <c r="M692">
        <v>22980</v>
      </c>
      <c r="N692" t="s">
        <v>35</v>
      </c>
      <c r="O692" t="s">
        <v>87</v>
      </c>
      <c r="P692" t="s">
        <v>76</v>
      </c>
      <c r="Q692" t="s">
        <v>77</v>
      </c>
      <c r="R692" t="s">
        <v>88</v>
      </c>
      <c r="S692">
        <v>284.82</v>
      </c>
      <c r="T692">
        <v>1</v>
      </c>
      <c r="U692">
        <v>0</v>
      </c>
      <c r="V692">
        <v>74.053200000000004</v>
      </c>
      <c r="W692" s="6">
        <f t="shared" si="64"/>
        <v>0.26</v>
      </c>
      <c r="X692" s="4">
        <f t="shared" si="61"/>
        <v>74.053200000000004</v>
      </c>
      <c r="Y692" s="4">
        <f t="shared" si="62"/>
        <v>284.82</v>
      </c>
      <c r="Z692" s="4">
        <f t="shared" si="63"/>
        <v>284.82</v>
      </c>
      <c r="AA692" s="4">
        <f t="shared" si="60"/>
        <v>0</v>
      </c>
    </row>
    <row r="693" spans="1:27" x14ac:dyDescent="0.2">
      <c r="A693">
        <v>692</v>
      </c>
      <c r="B693" t="s">
        <v>2244</v>
      </c>
      <c r="C693" s="5">
        <v>41811</v>
      </c>
      <c r="D693" s="5" t="str">
        <f t="shared" si="65"/>
        <v>2014-06</v>
      </c>
      <c r="E693" s="5">
        <v>41813</v>
      </c>
      <c r="F693" t="s">
        <v>28</v>
      </c>
      <c r="G693" t="s">
        <v>2245</v>
      </c>
      <c r="H693" t="s">
        <v>2246</v>
      </c>
      <c r="I693" t="s">
        <v>31</v>
      </c>
      <c r="J693" t="s">
        <v>32</v>
      </c>
      <c r="K693" t="s">
        <v>2247</v>
      </c>
      <c r="L693" t="s">
        <v>324</v>
      </c>
      <c r="M693">
        <v>22980</v>
      </c>
      <c r="N693" t="s">
        <v>35</v>
      </c>
      <c r="O693" t="s">
        <v>2250</v>
      </c>
      <c r="P693" t="s">
        <v>51</v>
      </c>
      <c r="Q693" t="s">
        <v>64</v>
      </c>
      <c r="R693" t="s">
        <v>2251</v>
      </c>
      <c r="S693">
        <v>36.839999999999996</v>
      </c>
      <c r="T693">
        <v>3</v>
      </c>
      <c r="U693">
        <v>0</v>
      </c>
      <c r="V693">
        <v>10.315199999999999</v>
      </c>
      <c r="W693" s="6">
        <f t="shared" si="64"/>
        <v>0.28000000000000003</v>
      </c>
      <c r="X693" s="4">
        <f t="shared" si="61"/>
        <v>3.4383999999999997</v>
      </c>
      <c r="Y693" s="4">
        <f t="shared" si="62"/>
        <v>12.28</v>
      </c>
      <c r="Z693" s="4">
        <f t="shared" si="63"/>
        <v>12.28</v>
      </c>
      <c r="AA693" s="4">
        <f t="shared" si="60"/>
        <v>0</v>
      </c>
    </row>
    <row r="694" spans="1:27" x14ac:dyDescent="0.2">
      <c r="A694">
        <v>693</v>
      </c>
      <c r="B694" t="s">
        <v>2252</v>
      </c>
      <c r="C694" s="5">
        <v>42091</v>
      </c>
      <c r="D694" s="5" t="str">
        <f t="shared" si="65"/>
        <v>2015-03</v>
      </c>
      <c r="E694" s="5">
        <v>42096</v>
      </c>
      <c r="F694" t="s">
        <v>55</v>
      </c>
      <c r="G694" t="s">
        <v>2253</v>
      </c>
      <c r="H694" t="s">
        <v>2254</v>
      </c>
      <c r="I694" t="s">
        <v>31</v>
      </c>
      <c r="J694" t="s">
        <v>32</v>
      </c>
      <c r="K694" t="s">
        <v>47</v>
      </c>
      <c r="L694" t="s">
        <v>48</v>
      </c>
      <c r="M694">
        <v>90036</v>
      </c>
      <c r="N694" t="s">
        <v>49</v>
      </c>
      <c r="O694" t="s">
        <v>2255</v>
      </c>
      <c r="P694" t="s">
        <v>76</v>
      </c>
      <c r="Q694" t="s">
        <v>166</v>
      </c>
      <c r="R694" t="s">
        <v>2256</v>
      </c>
      <c r="S694">
        <v>166.24</v>
      </c>
      <c r="T694">
        <v>1</v>
      </c>
      <c r="U694">
        <v>0</v>
      </c>
      <c r="V694">
        <v>24.936000000000007</v>
      </c>
      <c r="W694" s="6">
        <f t="shared" si="64"/>
        <v>0.15000000000000002</v>
      </c>
      <c r="X694" s="4">
        <f t="shared" si="61"/>
        <v>24.936000000000007</v>
      </c>
      <c r="Y694" s="4">
        <f t="shared" si="62"/>
        <v>166.24</v>
      </c>
      <c r="Z694" s="4">
        <f t="shared" si="63"/>
        <v>166.24</v>
      </c>
      <c r="AA694" s="4">
        <f t="shared" si="60"/>
        <v>0</v>
      </c>
    </row>
    <row r="695" spans="1:27" x14ac:dyDescent="0.2">
      <c r="A695">
        <v>694</v>
      </c>
      <c r="B695" t="s">
        <v>2252</v>
      </c>
      <c r="C695" s="5">
        <v>42091</v>
      </c>
      <c r="D695" s="5" t="str">
        <f t="shared" si="65"/>
        <v>2015-03</v>
      </c>
      <c r="E695" s="5">
        <v>42096</v>
      </c>
      <c r="F695" t="s">
        <v>55</v>
      </c>
      <c r="G695" t="s">
        <v>2253</v>
      </c>
      <c r="H695" t="s">
        <v>2254</v>
      </c>
      <c r="I695" t="s">
        <v>31</v>
      </c>
      <c r="J695" t="s">
        <v>32</v>
      </c>
      <c r="K695" t="s">
        <v>47</v>
      </c>
      <c r="L695" t="s">
        <v>48</v>
      </c>
      <c r="M695">
        <v>90036</v>
      </c>
      <c r="N695" t="s">
        <v>49</v>
      </c>
      <c r="O695" t="s">
        <v>2257</v>
      </c>
      <c r="P695" t="s">
        <v>51</v>
      </c>
      <c r="Q695" t="s">
        <v>95</v>
      </c>
      <c r="R695" t="s">
        <v>2258</v>
      </c>
      <c r="S695">
        <v>33.4</v>
      </c>
      <c r="T695">
        <v>5</v>
      </c>
      <c r="U695">
        <v>0</v>
      </c>
      <c r="V695">
        <v>16.032</v>
      </c>
      <c r="W695" s="6">
        <f t="shared" si="64"/>
        <v>0.48000000000000004</v>
      </c>
      <c r="X695" s="4">
        <f t="shared" si="61"/>
        <v>3.2063999999999999</v>
      </c>
      <c r="Y695" s="4">
        <f t="shared" si="62"/>
        <v>6.68</v>
      </c>
      <c r="Z695" s="4">
        <f t="shared" si="63"/>
        <v>6.68</v>
      </c>
      <c r="AA695" s="4">
        <f t="shared" si="60"/>
        <v>0</v>
      </c>
    </row>
    <row r="696" spans="1:27" x14ac:dyDescent="0.2">
      <c r="A696">
        <v>695</v>
      </c>
      <c r="B696" t="s">
        <v>2259</v>
      </c>
      <c r="C696" s="5">
        <v>42138</v>
      </c>
      <c r="D696" s="5" t="str">
        <f t="shared" si="65"/>
        <v>2015-05</v>
      </c>
      <c r="E696" s="5">
        <v>42141</v>
      </c>
      <c r="F696" t="s">
        <v>193</v>
      </c>
      <c r="G696" t="s">
        <v>2260</v>
      </c>
      <c r="H696" t="s">
        <v>2261</v>
      </c>
      <c r="I696" t="s">
        <v>107</v>
      </c>
      <c r="J696" t="s">
        <v>32</v>
      </c>
      <c r="K696" t="s">
        <v>2262</v>
      </c>
      <c r="L696" t="s">
        <v>152</v>
      </c>
      <c r="M696">
        <v>19013</v>
      </c>
      <c r="N696" t="s">
        <v>153</v>
      </c>
      <c r="O696" t="s">
        <v>1167</v>
      </c>
      <c r="P696" t="s">
        <v>51</v>
      </c>
      <c r="Q696" t="s">
        <v>73</v>
      </c>
      <c r="R696" t="s">
        <v>1168</v>
      </c>
      <c r="S696">
        <v>198.27200000000002</v>
      </c>
      <c r="T696">
        <v>8</v>
      </c>
      <c r="U696">
        <v>0.2</v>
      </c>
      <c r="V696">
        <v>17.34879999999999</v>
      </c>
      <c r="W696" s="6">
        <f t="shared" si="64"/>
        <v>8.7499999999999939E-2</v>
      </c>
      <c r="X696" s="4">
        <f t="shared" si="61"/>
        <v>2.1685999999999988</v>
      </c>
      <c r="Y696" s="4">
        <f t="shared" si="62"/>
        <v>24.784000000000002</v>
      </c>
      <c r="Z696" s="4">
        <f t="shared" si="63"/>
        <v>30.98</v>
      </c>
      <c r="AA696" s="4">
        <f t="shared" si="60"/>
        <v>39.65440000000001</v>
      </c>
    </row>
    <row r="697" spans="1:27" x14ac:dyDescent="0.2">
      <c r="A697">
        <v>696</v>
      </c>
      <c r="B697" t="s">
        <v>2259</v>
      </c>
      <c r="C697" s="5">
        <v>42138</v>
      </c>
      <c r="D697" s="5" t="str">
        <f t="shared" si="65"/>
        <v>2015-05</v>
      </c>
      <c r="E697" s="5">
        <v>42141</v>
      </c>
      <c r="F697" t="s">
        <v>193</v>
      </c>
      <c r="G697" t="s">
        <v>2260</v>
      </c>
      <c r="H697" t="s">
        <v>2261</v>
      </c>
      <c r="I697" t="s">
        <v>107</v>
      </c>
      <c r="J697" t="s">
        <v>32</v>
      </c>
      <c r="K697" t="s">
        <v>2262</v>
      </c>
      <c r="L697" t="s">
        <v>152</v>
      </c>
      <c r="M697">
        <v>19013</v>
      </c>
      <c r="N697" t="s">
        <v>153</v>
      </c>
      <c r="O697" t="s">
        <v>2263</v>
      </c>
      <c r="P697" t="s">
        <v>51</v>
      </c>
      <c r="Q697" t="s">
        <v>52</v>
      </c>
      <c r="R697" t="s">
        <v>2264</v>
      </c>
      <c r="S697">
        <v>47.360000000000007</v>
      </c>
      <c r="T697">
        <v>4</v>
      </c>
      <c r="U697">
        <v>0.2</v>
      </c>
      <c r="V697">
        <v>17.759999999999998</v>
      </c>
      <c r="W697" s="6">
        <f t="shared" si="64"/>
        <v>0.37499999999999989</v>
      </c>
      <c r="X697" s="4">
        <f t="shared" si="61"/>
        <v>4.4399999999999995</v>
      </c>
      <c r="Y697" s="4">
        <f t="shared" si="62"/>
        <v>11.840000000000002</v>
      </c>
      <c r="Z697" s="4">
        <f t="shared" si="63"/>
        <v>14.8</v>
      </c>
      <c r="AA697" s="4">
        <f t="shared" si="60"/>
        <v>9.4720000000000013</v>
      </c>
    </row>
    <row r="698" spans="1:27" x14ac:dyDescent="0.2">
      <c r="A698">
        <v>697</v>
      </c>
      <c r="B698" t="s">
        <v>2259</v>
      </c>
      <c r="C698" s="5">
        <v>42138</v>
      </c>
      <c r="D698" s="5" t="str">
        <f t="shared" si="65"/>
        <v>2015-05</v>
      </c>
      <c r="E698" s="5">
        <v>42141</v>
      </c>
      <c r="F698" t="s">
        <v>193</v>
      </c>
      <c r="G698" t="s">
        <v>2260</v>
      </c>
      <c r="H698" t="s">
        <v>2261</v>
      </c>
      <c r="I698" t="s">
        <v>107</v>
      </c>
      <c r="J698" t="s">
        <v>32</v>
      </c>
      <c r="K698" t="s">
        <v>2262</v>
      </c>
      <c r="L698" t="s">
        <v>152</v>
      </c>
      <c r="M698">
        <v>19013</v>
      </c>
      <c r="N698" t="s">
        <v>153</v>
      </c>
      <c r="O698" t="s">
        <v>379</v>
      </c>
      <c r="P698" t="s">
        <v>51</v>
      </c>
      <c r="Q698" t="s">
        <v>178</v>
      </c>
      <c r="R698" t="s">
        <v>380</v>
      </c>
      <c r="S698">
        <v>200.98400000000004</v>
      </c>
      <c r="T698">
        <v>7</v>
      </c>
      <c r="U698">
        <v>0.2</v>
      </c>
      <c r="V698">
        <v>62.807499999999976</v>
      </c>
      <c r="W698" s="6">
        <f t="shared" si="64"/>
        <v>0.31249999999999983</v>
      </c>
      <c r="X698" s="4">
        <f t="shared" si="61"/>
        <v>8.9724999999999966</v>
      </c>
      <c r="Y698" s="4">
        <f t="shared" si="62"/>
        <v>28.712000000000007</v>
      </c>
      <c r="Z698" s="4">
        <f t="shared" si="63"/>
        <v>35.89</v>
      </c>
      <c r="AA698" s="4">
        <f t="shared" si="60"/>
        <v>40.19680000000001</v>
      </c>
    </row>
    <row r="699" spans="1:27" x14ac:dyDescent="0.2">
      <c r="A699">
        <v>698</v>
      </c>
      <c r="B699" t="s">
        <v>2259</v>
      </c>
      <c r="C699" s="5">
        <v>42138</v>
      </c>
      <c r="D699" s="5" t="str">
        <f t="shared" si="65"/>
        <v>2015-05</v>
      </c>
      <c r="E699" s="5">
        <v>42141</v>
      </c>
      <c r="F699" t="s">
        <v>193</v>
      </c>
      <c r="G699" t="s">
        <v>2260</v>
      </c>
      <c r="H699" t="s">
        <v>2261</v>
      </c>
      <c r="I699" t="s">
        <v>107</v>
      </c>
      <c r="J699" t="s">
        <v>32</v>
      </c>
      <c r="K699" t="s">
        <v>2262</v>
      </c>
      <c r="L699" t="s">
        <v>152</v>
      </c>
      <c r="M699">
        <v>19013</v>
      </c>
      <c r="N699" t="s">
        <v>153</v>
      </c>
      <c r="O699" t="s">
        <v>2265</v>
      </c>
      <c r="P699" t="s">
        <v>51</v>
      </c>
      <c r="Q699" t="s">
        <v>52</v>
      </c>
      <c r="R699" t="s">
        <v>2266</v>
      </c>
      <c r="S699">
        <v>97.696000000000012</v>
      </c>
      <c r="T699">
        <v>4</v>
      </c>
      <c r="U699">
        <v>0.2</v>
      </c>
      <c r="V699">
        <v>31.751200000000001</v>
      </c>
      <c r="W699" s="6">
        <f t="shared" si="64"/>
        <v>0.32499999999999996</v>
      </c>
      <c r="X699" s="4">
        <f t="shared" si="61"/>
        <v>7.9378000000000002</v>
      </c>
      <c r="Y699" s="4">
        <f t="shared" si="62"/>
        <v>24.424000000000003</v>
      </c>
      <c r="Z699" s="4">
        <f t="shared" si="63"/>
        <v>30.53</v>
      </c>
      <c r="AA699" s="4">
        <f t="shared" si="60"/>
        <v>19.539200000000005</v>
      </c>
    </row>
    <row r="700" spans="1:27" x14ac:dyDescent="0.2">
      <c r="A700">
        <v>699</v>
      </c>
      <c r="B700" t="s">
        <v>2259</v>
      </c>
      <c r="C700" s="5">
        <v>42138</v>
      </c>
      <c r="D700" s="5" t="str">
        <f t="shared" si="65"/>
        <v>2015-05</v>
      </c>
      <c r="E700" s="5">
        <v>42141</v>
      </c>
      <c r="F700" t="s">
        <v>193</v>
      </c>
      <c r="G700" t="s">
        <v>2260</v>
      </c>
      <c r="H700" t="s">
        <v>2261</v>
      </c>
      <c r="I700" t="s">
        <v>107</v>
      </c>
      <c r="J700" t="s">
        <v>32</v>
      </c>
      <c r="K700" t="s">
        <v>2262</v>
      </c>
      <c r="L700" t="s">
        <v>152</v>
      </c>
      <c r="M700">
        <v>19013</v>
      </c>
      <c r="N700" t="s">
        <v>153</v>
      </c>
      <c r="O700" t="s">
        <v>2267</v>
      </c>
      <c r="P700" t="s">
        <v>51</v>
      </c>
      <c r="Q700" t="s">
        <v>73</v>
      </c>
      <c r="R700" t="s">
        <v>2268</v>
      </c>
      <c r="S700">
        <v>2.6960000000000002</v>
      </c>
      <c r="T700">
        <v>1</v>
      </c>
      <c r="U700">
        <v>0.2</v>
      </c>
      <c r="V700">
        <v>0.8088000000000003</v>
      </c>
      <c r="W700" s="6">
        <f t="shared" si="64"/>
        <v>0.3000000000000001</v>
      </c>
      <c r="X700" s="4">
        <f t="shared" si="61"/>
        <v>0.8088000000000003</v>
      </c>
      <c r="Y700" s="4">
        <f t="shared" si="62"/>
        <v>2.6960000000000002</v>
      </c>
      <c r="Z700" s="4">
        <f t="shared" si="63"/>
        <v>3.37</v>
      </c>
      <c r="AA700" s="4">
        <f t="shared" si="60"/>
        <v>0.53920000000000001</v>
      </c>
    </row>
    <row r="701" spans="1:27" x14ac:dyDescent="0.2">
      <c r="A701">
        <v>700</v>
      </c>
      <c r="B701" t="s">
        <v>2259</v>
      </c>
      <c r="C701" s="5">
        <v>42138</v>
      </c>
      <c r="D701" s="5" t="str">
        <f t="shared" si="65"/>
        <v>2015-05</v>
      </c>
      <c r="E701" s="5">
        <v>42141</v>
      </c>
      <c r="F701" t="s">
        <v>193</v>
      </c>
      <c r="G701" t="s">
        <v>2260</v>
      </c>
      <c r="H701" t="s">
        <v>2261</v>
      </c>
      <c r="I701" t="s">
        <v>107</v>
      </c>
      <c r="J701" t="s">
        <v>32</v>
      </c>
      <c r="K701" t="s">
        <v>2262</v>
      </c>
      <c r="L701" t="s">
        <v>152</v>
      </c>
      <c r="M701">
        <v>19013</v>
      </c>
      <c r="N701" t="s">
        <v>153</v>
      </c>
      <c r="O701" t="s">
        <v>2269</v>
      </c>
      <c r="P701" t="s">
        <v>51</v>
      </c>
      <c r="Q701" t="s">
        <v>80</v>
      </c>
      <c r="R701" t="s">
        <v>2270</v>
      </c>
      <c r="S701">
        <v>18.588000000000005</v>
      </c>
      <c r="T701">
        <v>2</v>
      </c>
      <c r="U701">
        <v>0.7</v>
      </c>
      <c r="V701">
        <v>-13.6312</v>
      </c>
      <c r="W701" s="6">
        <f t="shared" si="64"/>
        <v>-0.73333333333333317</v>
      </c>
      <c r="X701" s="4">
        <f t="shared" si="61"/>
        <v>-6.8155999999999999</v>
      </c>
      <c r="Y701" s="4">
        <f t="shared" si="62"/>
        <v>9.2940000000000023</v>
      </c>
      <c r="Z701" s="4">
        <f t="shared" si="63"/>
        <v>30.980000000000004</v>
      </c>
      <c r="AA701" s="4">
        <f t="shared" si="60"/>
        <v>13.011600000000003</v>
      </c>
    </row>
    <row r="702" spans="1:27" x14ac:dyDescent="0.2">
      <c r="A702">
        <v>701</v>
      </c>
      <c r="B702" t="s">
        <v>2259</v>
      </c>
      <c r="C702" s="5">
        <v>42138</v>
      </c>
      <c r="D702" s="5" t="str">
        <f t="shared" si="65"/>
        <v>2015-05</v>
      </c>
      <c r="E702" s="5">
        <v>42141</v>
      </c>
      <c r="F702" t="s">
        <v>193</v>
      </c>
      <c r="G702" t="s">
        <v>2260</v>
      </c>
      <c r="H702" t="s">
        <v>2261</v>
      </c>
      <c r="I702" t="s">
        <v>107</v>
      </c>
      <c r="J702" t="s">
        <v>32</v>
      </c>
      <c r="K702" t="s">
        <v>2262</v>
      </c>
      <c r="L702" t="s">
        <v>152</v>
      </c>
      <c r="M702">
        <v>19013</v>
      </c>
      <c r="N702" t="s">
        <v>153</v>
      </c>
      <c r="O702" t="s">
        <v>1216</v>
      </c>
      <c r="P702" t="s">
        <v>51</v>
      </c>
      <c r="Q702" t="s">
        <v>80</v>
      </c>
      <c r="R702" t="s">
        <v>1217</v>
      </c>
      <c r="S702">
        <v>4.8960000000000008</v>
      </c>
      <c r="T702">
        <v>3</v>
      </c>
      <c r="U702">
        <v>0.7</v>
      </c>
      <c r="V702">
        <v>-3.4271999999999991</v>
      </c>
      <c r="W702" s="6">
        <f t="shared" si="64"/>
        <v>-0.69999999999999973</v>
      </c>
      <c r="X702" s="4">
        <f t="shared" si="61"/>
        <v>-1.1423999999999996</v>
      </c>
      <c r="Y702" s="4">
        <f t="shared" si="62"/>
        <v>1.6320000000000003</v>
      </c>
      <c r="Z702" s="4">
        <f t="shared" si="63"/>
        <v>5.44</v>
      </c>
      <c r="AA702" s="4">
        <f t="shared" si="60"/>
        <v>3.4272000000000005</v>
      </c>
    </row>
    <row r="703" spans="1:27" x14ac:dyDescent="0.2">
      <c r="A703">
        <v>702</v>
      </c>
      <c r="B703" t="s">
        <v>2271</v>
      </c>
      <c r="C703" s="5">
        <v>42980</v>
      </c>
      <c r="D703" s="5" t="str">
        <f t="shared" si="65"/>
        <v>2017-09</v>
      </c>
      <c r="E703" s="5">
        <v>42986</v>
      </c>
      <c r="F703" t="s">
        <v>55</v>
      </c>
      <c r="G703" t="s">
        <v>982</v>
      </c>
      <c r="H703" t="s">
        <v>983</v>
      </c>
      <c r="I703" t="s">
        <v>46</v>
      </c>
      <c r="J703" t="s">
        <v>32</v>
      </c>
      <c r="K703" t="s">
        <v>2190</v>
      </c>
      <c r="L703" t="s">
        <v>503</v>
      </c>
      <c r="M703">
        <v>44105</v>
      </c>
      <c r="N703" t="s">
        <v>153</v>
      </c>
      <c r="O703" t="s">
        <v>828</v>
      </c>
      <c r="P703" t="s">
        <v>37</v>
      </c>
      <c r="Q703" t="s">
        <v>70</v>
      </c>
      <c r="R703" t="s">
        <v>829</v>
      </c>
      <c r="S703">
        <v>15.072000000000003</v>
      </c>
      <c r="T703">
        <v>3</v>
      </c>
      <c r="U703">
        <v>0.2</v>
      </c>
      <c r="V703">
        <v>4.1448</v>
      </c>
      <c r="W703" s="6">
        <f t="shared" si="64"/>
        <v>0.27499999999999997</v>
      </c>
      <c r="X703" s="4">
        <f t="shared" si="61"/>
        <v>1.3815999999999999</v>
      </c>
      <c r="Y703" s="4">
        <f t="shared" si="62"/>
        <v>5.0240000000000009</v>
      </c>
      <c r="Z703" s="4">
        <f t="shared" si="63"/>
        <v>6.28</v>
      </c>
      <c r="AA703" s="4">
        <f t="shared" si="60"/>
        <v>3.0144000000000006</v>
      </c>
    </row>
    <row r="704" spans="1:27" x14ac:dyDescent="0.2">
      <c r="A704">
        <v>703</v>
      </c>
      <c r="B704" t="s">
        <v>2272</v>
      </c>
      <c r="C704" s="5">
        <v>42678</v>
      </c>
      <c r="D704" s="5" t="str">
        <f t="shared" si="65"/>
        <v>2016-11</v>
      </c>
      <c r="E704" s="5">
        <v>42682</v>
      </c>
      <c r="F704" t="s">
        <v>28</v>
      </c>
      <c r="G704" t="s">
        <v>1347</v>
      </c>
      <c r="H704" t="s">
        <v>1348</v>
      </c>
      <c r="I704" t="s">
        <v>46</v>
      </c>
      <c r="J704" t="s">
        <v>32</v>
      </c>
      <c r="K704" t="s">
        <v>100</v>
      </c>
      <c r="L704" t="s">
        <v>101</v>
      </c>
      <c r="M704">
        <v>98103</v>
      </c>
      <c r="N704" t="s">
        <v>49</v>
      </c>
      <c r="O704" t="s">
        <v>2273</v>
      </c>
      <c r="P704" t="s">
        <v>37</v>
      </c>
      <c r="Q704" t="s">
        <v>70</v>
      </c>
      <c r="R704" t="s">
        <v>2274</v>
      </c>
      <c r="S704">
        <v>209.88</v>
      </c>
      <c r="T704">
        <v>3</v>
      </c>
      <c r="U704">
        <v>0</v>
      </c>
      <c r="V704">
        <v>35.679599999999979</v>
      </c>
      <c r="W704" s="6">
        <f t="shared" si="64"/>
        <v>0.1699999999999999</v>
      </c>
      <c r="X704" s="4">
        <f t="shared" si="61"/>
        <v>11.893199999999993</v>
      </c>
      <c r="Y704" s="4">
        <f t="shared" si="62"/>
        <v>69.959999999999994</v>
      </c>
      <c r="Z704" s="4">
        <f t="shared" si="63"/>
        <v>69.959999999999994</v>
      </c>
      <c r="AA704" s="4">
        <f t="shared" si="60"/>
        <v>0</v>
      </c>
    </row>
    <row r="705" spans="1:27" x14ac:dyDescent="0.2">
      <c r="A705">
        <v>704</v>
      </c>
      <c r="B705" t="s">
        <v>2275</v>
      </c>
      <c r="C705" s="5">
        <v>42103</v>
      </c>
      <c r="D705" s="5" t="str">
        <f t="shared" si="65"/>
        <v>2015-04</v>
      </c>
      <c r="E705" s="5">
        <v>42108</v>
      </c>
      <c r="F705" t="s">
        <v>55</v>
      </c>
      <c r="G705" t="s">
        <v>2276</v>
      </c>
      <c r="H705" t="s">
        <v>2277</v>
      </c>
      <c r="I705" t="s">
        <v>31</v>
      </c>
      <c r="J705" t="s">
        <v>32</v>
      </c>
      <c r="K705" t="s">
        <v>1181</v>
      </c>
      <c r="L705" t="s">
        <v>48</v>
      </c>
      <c r="M705">
        <v>90805</v>
      </c>
      <c r="N705" t="s">
        <v>49</v>
      </c>
      <c r="O705" t="s">
        <v>2278</v>
      </c>
      <c r="P705" t="s">
        <v>37</v>
      </c>
      <c r="Q705" t="s">
        <v>61</v>
      </c>
      <c r="R705" t="s">
        <v>2279</v>
      </c>
      <c r="S705">
        <v>369.91200000000003</v>
      </c>
      <c r="T705">
        <v>3</v>
      </c>
      <c r="U705">
        <v>0.2</v>
      </c>
      <c r="V705">
        <v>-13.871700000000047</v>
      </c>
      <c r="W705" s="6">
        <f t="shared" si="64"/>
        <v>-3.7500000000000124E-2</v>
      </c>
      <c r="X705" s="4">
        <f t="shared" si="61"/>
        <v>-4.6239000000000159</v>
      </c>
      <c r="Y705" s="4">
        <f t="shared" si="62"/>
        <v>123.30400000000002</v>
      </c>
      <c r="Z705" s="4">
        <f t="shared" si="63"/>
        <v>154.13</v>
      </c>
      <c r="AA705" s="4">
        <f t="shared" si="60"/>
        <v>73.982400000000013</v>
      </c>
    </row>
    <row r="706" spans="1:27" x14ac:dyDescent="0.2">
      <c r="A706">
        <v>705</v>
      </c>
      <c r="B706" t="s">
        <v>2280</v>
      </c>
      <c r="C706" s="5">
        <v>41894</v>
      </c>
      <c r="D706" s="5" t="str">
        <f t="shared" si="65"/>
        <v>2014-09</v>
      </c>
      <c r="E706" s="5">
        <v>41899</v>
      </c>
      <c r="F706" t="s">
        <v>55</v>
      </c>
      <c r="G706" t="s">
        <v>2281</v>
      </c>
      <c r="H706" t="s">
        <v>2282</v>
      </c>
      <c r="I706" t="s">
        <v>46</v>
      </c>
      <c r="J706" t="s">
        <v>32</v>
      </c>
      <c r="K706" t="s">
        <v>2283</v>
      </c>
      <c r="L706" t="s">
        <v>93</v>
      </c>
      <c r="M706">
        <v>27511</v>
      </c>
      <c r="N706" t="s">
        <v>35</v>
      </c>
      <c r="O706" t="s">
        <v>2284</v>
      </c>
      <c r="P706" t="s">
        <v>51</v>
      </c>
      <c r="Q706" t="s">
        <v>95</v>
      </c>
      <c r="R706" t="s">
        <v>2285</v>
      </c>
      <c r="S706">
        <v>10.368000000000002</v>
      </c>
      <c r="T706">
        <v>2</v>
      </c>
      <c r="U706">
        <v>0.2</v>
      </c>
      <c r="V706">
        <v>3.6288</v>
      </c>
      <c r="W706" s="6">
        <f t="shared" si="64"/>
        <v>0.34999999999999992</v>
      </c>
      <c r="X706" s="4">
        <f t="shared" si="61"/>
        <v>1.8144</v>
      </c>
      <c r="Y706" s="4">
        <f t="shared" si="62"/>
        <v>5.1840000000000011</v>
      </c>
      <c r="Z706" s="4">
        <f t="shared" si="63"/>
        <v>6.4800000000000013</v>
      </c>
      <c r="AA706" s="4">
        <f t="shared" si="60"/>
        <v>2.0736000000000003</v>
      </c>
    </row>
    <row r="707" spans="1:27" x14ac:dyDescent="0.2">
      <c r="A707">
        <v>706</v>
      </c>
      <c r="B707" t="s">
        <v>2280</v>
      </c>
      <c r="C707" s="5">
        <v>41894</v>
      </c>
      <c r="D707" s="5" t="str">
        <f t="shared" si="65"/>
        <v>2014-09</v>
      </c>
      <c r="E707" s="5">
        <v>41899</v>
      </c>
      <c r="F707" t="s">
        <v>55</v>
      </c>
      <c r="G707" t="s">
        <v>2281</v>
      </c>
      <c r="H707" t="s">
        <v>2282</v>
      </c>
      <c r="I707" t="s">
        <v>46</v>
      </c>
      <c r="J707" t="s">
        <v>32</v>
      </c>
      <c r="K707" t="s">
        <v>2283</v>
      </c>
      <c r="L707" t="s">
        <v>93</v>
      </c>
      <c r="M707">
        <v>27511</v>
      </c>
      <c r="N707" t="s">
        <v>35</v>
      </c>
      <c r="O707" t="s">
        <v>2286</v>
      </c>
      <c r="P707" t="s">
        <v>51</v>
      </c>
      <c r="Q707" t="s">
        <v>83</v>
      </c>
      <c r="R707" t="s">
        <v>2287</v>
      </c>
      <c r="S707">
        <v>166.84</v>
      </c>
      <c r="T707">
        <v>5</v>
      </c>
      <c r="U707">
        <v>0.2</v>
      </c>
      <c r="V707">
        <v>18.769499999999987</v>
      </c>
      <c r="W707" s="6">
        <f t="shared" si="64"/>
        <v>0.11249999999999992</v>
      </c>
      <c r="X707" s="4">
        <f t="shared" si="61"/>
        <v>3.7538999999999971</v>
      </c>
      <c r="Y707" s="4">
        <f t="shared" si="62"/>
        <v>33.368000000000002</v>
      </c>
      <c r="Z707" s="4">
        <f t="shared" si="63"/>
        <v>41.71</v>
      </c>
      <c r="AA707" s="4">
        <f t="shared" ref="AA707:AA770" si="66">S707*U707</f>
        <v>33.368000000000002</v>
      </c>
    </row>
    <row r="708" spans="1:27" x14ac:dyDescent="0.2">
      <c r="A708">
        <v>707</v>
      </c>
      <c r="B708" t="s">
        <v>2280</v>
      </c>
      <c r="C708" s="5">
        <v>41894</v>
      </c>
      <c r="D708" s="5" t="str">
        <f t="shared" si="65"/>
        <v>2014-09</v>
      </c>
      <c r="E708" s="5">
        <v>41899</v>
      </c>
      <c r="F708" t="s">
        <v>55</v>
      </c>
      <c r="G708" t="s">
        <v>2281</v>
      </c>
      <c r="H708" t="s">
        <v>2282</v>
      </c>
      <c r="I708" t="s">
        <v>46</v>
      </c>
      <c r="J708" t="s">
        <v>32</v>
      </c>
      <c r="K708" t="s">
        <v>2283</v>
      </c>
      <c r="L708" t="s">
        <v>93</v>
      </c>
      <c r="M708">
        <v>27511</v>
      </c>
      <c r="N708" t="s">
        <v>35</v>
      </c>
      <c r="O708" t="s">
        <v>1760</v>
      </c>
      <c r="P708" t="s">
        <v>76</v>
      </c>
      <c r="Q708" t="s">
        <v>166</v>
      </c>
      <c r="R708" t="s">
        <v>1761</v>
      </c>
      <c r="S708">
        <v>15.216000000000001</v>
      </c>
      <c r="T708">
        <v>1</v>
      </c>
      <c r="U708">
        <v>0.2</v>
      </c>
      <c r="V708">
        <v>2.2823999999999991</v>
      </c>
      <c r="W708" s="6">
        <f t="shared" si="64"/>
        <v>0.14999999999999994</v>
      </c>
      <c r="X708" s="4">
        <f t="shared" ref="X708:X771" si="67">V708/T708</f>
        <v>2.2823999999999991</v>
      </c>
      <c r="Y708" s="4">
        <f t="shared" ref="Y708:Y771" si="68">S708/T708</f>
        <v>15.216000000000001</v>
      </c>
      <c r="Z708" s="4">
        <f t="shared" ref="Z708:Z771" si="69">S708/((1-U708)*T708)</f>
        <v>19.02</v>
      </c>
      <c r="AA708" s="4">
        <f t="shared" si="66"/>
        <v>3.0432000000000006</v>
      </c>
    </row>
    <row r="709" spans="1:27" x14ac:dyDescent="0.2">
      <c r="A709">
        <v>708</v>
      </c>
      <c r="B709" t="s">
        <v>2288</v>
      </c>
      <c r="C709" s="5">
        <v>41975</v>
      </c>
      <c r="D709" s="5" t="str">
        <f t="shared" si="65"/>
        <v>2014-12</v>
      </c>
      <c r="E709" s="5">
        <v>41977</v>
      </c>
      <c r="F709" t="s">
        <v>193</v>
      </c>
      <c r="G709" t="s">
        <v>2289</v>
      </c>
      <c r="H709" t="s">
        <v>2290</v>
      </c>
      <c r="I709" t="s">
        <v>31</v>
      </c>
      <c r="J709" t="s">
        <v>32</v>
      </c>
      <c r="K709" t="s">
        <v>271</v>
      </c>
      <c r="L709" t="s">
        <v>272</v>
      </c>
      <c r="M709">
        <v>10035</v>
      </c>
      <c r="N709" t="s">
        <v>153</v>
      </c>
      <c r="O709" t="s">
        <v>1026</v>
      </c>
      <c r="P709" t="s">
        <v>76</v>
      </c>
      <c r="Q709" t="s">
        <v>166</v>
      </c>
      <c r="R709" t="s">
        <v>1027</v>
      </c>
      <c r="S709">
        <v>119.96</v>
      </c>
      <c r="T709">
        <v>4</v>
      </c>
      <c r="U709">
        <v>0</v>
      </c>
      <c r="V709">
        <v>52.78240000000001</v>
      </c>
      <c r="W709" s="6">
        <f t="shared" ref="W709:W772" si="70">(V709/S709)</f>
        <v>0.44000000000000011</v>
      </c>
      <c r="X709" s="4">
        <f t="shared" si="67"/>
        <v>13.195600000000002</v>
      </c>
      <c r="Y709" s="4">
        <f t="shared" si="68"/>
        <v>29.99</v>
      </c>
      <c r="Z709" s="4">
        <f t="shared" si="69"/>
        <v>29.99</v>
      </c>
      <c r="AA709" s="4">
        <f t="shared" si="66"/>
        <v>0</v>
      </c>
    </row>
    <row r="710" spans="1:27" x14ac:dyDescent="0.2">
      <c r="A710">
        <v>709</v>
      </c>
      <c r="B710" t="s">
        <v>2288</v>
      </c>
      <c r="C710" s="5">
        <v>41975</v>
      </c>
      <c r="D710" s="5" t="str">
        <f t="shared" si="65"/>
        <v>2014-12</v>
      </c>
      <c r="E710" s="5">
        <v>41977</v>
      </c>
      <c r="F710" t="s">
        <v>193</v>
      </c>
      <c r="G710" t="s">
        <v>2289</v>
      </c>
      <c r="H710" t="s">
        <v>2290</v>
      </c>
      <c r="I710" t="s">
        <v>31</v>
      </c>
      <c r="J710" t="s">
        <v>32</v>
      </c>
      <c r="K710" t="s">
        <v>271</v>
      </c>
      <c r="L710" t="s">
        <v>272</v>
      </c>
      <c r="M710">
        <v>10035</v>
      </c>
      <c r="N710" t="s">
        <v>153</v>
      </c>
      <c r="O710" t="s">
        <v>2291</v>
      </c>
      <c r="P710" t="s">
        <v>37</v>
      </c>
      <c r="Q710" t="s">
        <v>38</v>
      </c>
      <c r="R710" t="s">
        <v>2292</v>
      </c>
      <c r="S710">
        <v>883.92</v>
      </c>
      <c r="T710">
        <v>5</v>
      </c>
      <c r="U710">
        <v>0.2</v>
      </c>
      <c r="V710">
        <v>-110.49000000000007</v>
      </c>
      <c r="W710" s="6">
        <f t="shared" si="70"/>
        <v>-0.12500000000000008</v>
      </c>
      <c r="X710" s="4">
        <f t="shared" si="67"/>
        <v>-22.098000000000013</v>
      </c>
      <c r="Y710" s="4">
        <f t="shared" si="68"/>
        <v>176.78399999999999</v>
      </c>
      <c r="Z710" s="4">
        <f t="shared" si="69"/>
        <v>220.98</v>
      </c>
      <c r="AA710" s="4">
        <f t="shared" si="66"/>
        <v>176.78399999999999</v>
      </c>
    </row>
    <row r="711" spans="1:27" x14ac:dyDescent="0.2">
      <c r="A711">
        <v>710</v>
      </c>
      <c r="B711" t="s">
        <v>2288</v>
      </c>
      <c r="C711" s="5">
        <v>41975</v>
      </c>
      <c r="D711" s="5" t="str">
        <f t="shared" ref="D711:D774" si="71">TEXT(C711,"yyyy-mm")</f>
        <v>2014-12</v>
      </c>
      <c r="E711" s="5">
        <v>41977</v>
      </c>
      <c r="F711" t="s">
        <v>193</v>
      </c>
      <c r="G711" t="s">
        <v>2289</v>
      </c>
      <c r="H711" t="s">
        <v>2290</v>
      </c>
      <c r="I711" t="s">
        <v>31</v>
      </c>
      <c r="J711" t="s">
        <v>32</v>
      </c>
      <c r="K711" t="s">
        <v>271</v>
      </c>
      <c r="L711" t="s">
        <v>272</v>
      </c>
      <c r="M711">
        <v>10035</v>
      </c>
      <c r="N711" t="s">
        <v>153</v>
      </c>
      <c r="O711" t="s">
        <v>1381</v>
      </c>
      <c r="P711" t="s">
        <v>51</v>
      </c>
      <c r="Q711" t="s">
        <v>80</v>
      </c>
      <c r="R711" t="s">
        <v>1382</v>
      </c>
      <c r="S711">
        <v>46.72</v>
      </c>
      <c r="T711">
        <v>8</v>
      </c>
      <c r="U711">
        <v>0.2</v>
      </c>
      <c r="V711">
        <v>15.767999999999997</v>
      </c>
      <c r="W711" s="6">
        <f t="shared" si="70"/>
        <v>0.33749999999999997</v>
      </c>
      <c r="X711" s="4">
        <f t="shared" si="67"/>
        <v>1.9709999999999996</v>
      </c>
      <c r="Y711" s="4">
        <f t="shared" si="68"/>
        <v>5.84</v>
      </c>
      <c r="Z711" s="4">
        <f t="shared" si="69"/>
        <v>7.3</v>
      </c>
      <c r="AA711" s="4">
        <f t="shared" si="66"/>
        <v>9.3439999999999994</v>
      </c>
    </row>
    <row r="712" spans="1:27" x14ac:dyDescent="0.2">
      <c r="A712">
        <v>711</v>
      </c>
      <c r="B712" t="s">
        <v>2293</v>
      </c>
      <c r="C712" s="5">
        <v>41734</v>
      </c>
      <c r="D712" s="5" t="str">
        <f t="shared" si="71"/>
        <v>2014-04</v>
      </c>
      <c r="E712" s="5">
        <v>41736</v>
      </c>
      <c r="F712" t="s">
        <v>193</v>
      </c>
      <c r="G712" t="s">
        <v>2294</v>
      </c>
      <c r="H712" t="s">
        <v>2295</v>
      </c>
      <c r="I712" t="s">
        <v>107</v>
      </c>
      <c r="J712" t="s">
        <v>32</v>
      </c>
      <c r="K712" t="s">
        <v>271</v>
      </c>
      <c r="L712" t="s">
        <v>272</v>
      </c>
      <c r="M712">
        <v>10035</v>
      </c>
      <c r="N712" t="s">
        <v>153</v>
      </c>
      <c r="O712" t="s">
        <v>1634</v>
      </c>
      <c r="P712" t="s">
        <v>51</v>
      </c>
      <c r="Q712" t="s">
        <v>95</v>
      </c>
      <c r="R712" t="s">
        <v>1635</v>
      </c>
      <c r="S712">
        <v>55.48</v>
      </c>
      <c r="T712">
        <v>1</v>
      </c>
      <c r="U712">
        <v>0</v>
      </c>
      <c r="V712">
        <v>26.630399999999998</v>
      </c>
      <c r="W712" s="6">
        <f t="shared" si="70"/>
        <v>0.48</v>
      </c>
      <c r="X712" s="4">
        <f t="shared" si="67"/>
        <v>26.630399999999998</v>
      </c>
      <c r="Y712" s="4">
        <f t="shared" si="68"/>
        <v>55.48</v>
      </c>
      <c r="Z712" s="4">
        <f t="shared" si="69"/>
        <v>55.48</v>
      </c>
      <c r="AA712" s="4">
        <f t="shared" si="66"/>
        <v>0</v>
      </c>
    </row>
    <row r="713" spans="1:27" x14ac:dyDescent="0.2">
      <c r="A713">
        <v>712</v>
      </c>
      <c r="B713" t="s">
        <v>2296</v>
      </c>
      <c r="C713" s="5">
        <v>42981</v>
      </c>
      <c r="D713" s="5" t="str">
        <f t="shared" si="71"/>
        <v>2017-09</v>
      </c>
      <c r="E713" s="5">
        <v>42985</v>
      </c>
      <c r="F713" t="s">
        <v>55</v>
      </c>
      <c r="G713" t="s">
        <v>2297</v>
      </c>
      <c r="H713" t="s">
        <v>2298</v>
      </c>
      <c r="I713" t="s">
        <v>31</v>
      </c>
      <c r="J713" t="s">
        <v>32</v>
      </c>
      <c r="K713" t="s">
        <v>2299</v>
      </c>
      <c r="L713" t="s">
        <v>59</v>
      </c>
      <c r="M713">
        <v>32137</v>
      </c>
      <c r="N713" t="s">
        <v>35</v>
      </c>
      <c r="O713" t="s">
        <v>2300</v>
      </c>
      <c r="P713" t="s">
        <v>51</v>
      </c>
      <c r="Q713" t="s">
        <v>178</v>
      </c>
      <c r="R713" t="s">
        <v>2301</v>
      </c>
      <c r="S713">
        <v>24.448</v>
      </c>
      <c r="T713">
        <v>4</v>
      </c>
      <c r="U713">
        <v>0.2</v>
      </c>
      <c r="V713">
        <v>8.8623999999999992</v>
      </c>
      <c r="W713" s="6">
        <f t="shared" si="70"/>
        <v>0.36249999999999993</v>
      </c>
      <c r="X713" s="4">
        <f t="shared" si="67"/>
        <v>2.2155999999999998</v>
      </c>
      <c r="Y713" s="4">
        <f t="shared" si="68"/>
        <v>6.1120000000000001</v>
      </c>
      <c r="Z713" s="4">
        <f t="shared" si="69"/>
        <v>7.64</v>
      </c>
      <c r="AA713" s="4">
        <f t="shared" si="66"/>
        <v>4.8896000000000006</v>
      </c>
    </row>
    <row r="714" spans="1:27" x14ac:dyDescent="0.2">
      <c r="A714">
        <v>713</v>
      </c>
      <c r="B714" t="s">
        <v>2302</v>
      </c>
      <c r="C714" s="5">
        <v>42874</v>
      </c>
      <c r="D714" s="5" t="str">
        <f t="shared" si="71"/>
        <v>2017-05</v>
      </c>
      <c r="E714" s="5">
        <v>42879</v>
      </c>
      <c r="F714" t="s">
        <v>55</v>
      </c>
      <c r="G714" t="s">
        <v>2303</v>
      </c>
      <c r="H714" t="s">
        <v>2304</v>
      </c>
      <c r="I714" t="s">
        <v>46</v>
      </c>
      <c r="J714" t="s">
        <v>32</v>
      </c>
      <c r="K714" t="s">
        <v>2305</v>
      </c>
      <c r="L714" t="s">
        <v>272</v>
      </c>
      <c r="M714">
        <v>10550</v>
      </c>
      <c r="N714" t="s">
        <v>153</v>
      </c>
      <c r="O714" t="s">
        <v>2306</v>
      </c>
      <c r="P714" t="s">
        <v>51</v>
      </c>
      <c r="Q714" t="s">
        <v>83</v>
      </c>
      <c r="R714" t="s">
        <v>2307</v>
      </c>
      <c r="S714">
        <v>281.34000000000003</v>
      </c>
      <c r="T714">
        <v>6</v>
      </c>
      <c r="U714">
        <v>0</v>
      </c>
      <c r="V714">
        <v>109.72260000000001</v>
      </c>
      <c r="W714" s="6">
        <f t="shared" si="70"/>
        <v>0.39</v>
      </c>
      <c r="X714" s="4">
        <f t="shared" si="67"/>
        <v>18.287100000000002</v>
      </c>
      <c r="Y714" s="4">
        <f t="shared" si="68"/>
        <v>46.890000000000008</v>
      </c>
      <c r="Z714" s="4">
        <f t="shared" si="69"/>
        <v>46.890000000000008</v>
      </c>
      <c r="AA714" s="4">
        <f t="shared" si="66"/>
        <v>0</v>
      </c>
    </row>
    <row r="715" spans="1:27" x14ac:dyDescent="0.2">
      <c r="A715">
        <v>714</v>
      </c>
      <c r="B715" t="s">
        <v>2302</v>
      </c>
      <c r="C715" s="5">
        <v>42874</v>
      </c>
      <c r="D715" s="5" t="str">
        <f t="shared" si="71"/>
        <v>2017-05</v>
      </c>
      <c r="E715" s="5">
        <v>42879</v>
      </c>
      <c r="F715" t="s">
        <v>55</v>
      </c>
      <c r="G715" t="s">
        <v>2303</v>
      </c>
      <c r="H715" t="s">
        <v>2304</v>
      </c>
      <c r="I715" t="s">
        <v>46</v>
      </c>
      <c r="J715" t="s">
        <v>32</v>
      </c>
      <c r="K715" t="s">
        <v>2305</v>
      </c>
      <c r="L715" t="s">
        <v>272</v>
      </c>
      <c r="M715">
        <v>10550</v>
      </c>
      <c r="N715" t="s">
        <v>153</v>
      </c>
      <c r="O715" t="s">
        <v>1387</v>
      </c>
      <c r="P715" t="s">
        <v>76</v>
      </c>
      <c r="Q715" t="s">
        <v>77</v>
      </c>
      <c r="R715" t="s">
        <v>1388</v>
      </c>
      <c r="S715">
        <v>307.98</v>
      </c>
      <c r="T715">
        <v>2</v>
      </c>
      <c r="U715">
        <v>0</v>
      </c>
      <c r="V715">
        <v>89.314199999999971</v>
      </c>
      <c r="W715" s="6">
        <f t="shared" si="70"/>
        <v>0.28999999999999987</v>
      </c>
      <c r="X715" s="4">
        <f t="shared" si="67"/>
        <v>44.657099999999986</v>
      </c>
      <c r="Y715" s="4">
        <f t="shared" si="68"/>
        <v>153.99</v>
      </c>
      <c r="Z715" s="4">
        <f t="shared" si="69"/>
        <v>153.99</v>
      </c>
      <c r="AA715" s="4">
        <f t="shared" si="66"/>
        <v>0</v>
      </c>
    </row>
    <row r="716" spans="1:27" x14ac:dyDescent="0.2">
      <c r="A716">
        <v>715</v>
      </c>
      <c r="B716" t="s">
        <v>2302</v>
      </c>
      <c r="C716" s="5">
        <v>42874</v>
      </c>
      <c r="D716" s="5" t="str">
        <f t="shared" si="71"/>
        <v>2017-05</v>
      </c>
      <c r="E716" s="5">
        <v>42879</v>
      </c>
      <c r="F716" t="s">
        <v>55</v>
      </c>
      <c r="G716" t="s">
        <v>2303</v>
      </c>
      <c r="H716" t="s">
        <v>2304</v>
      </c>
      <c r="I716" t="s">
        <v>46</v>
      </c>
      <c r="J716" t="s">
        <v>32</v>
      </c>
      <c r="K716" t="s">
        <v>2305</v>
      </c>
      <c r="L716" t="s">
        <v>272</v>
      </c>
      <c r="M716">
        <v>10550</v>
      </c>
      <c r="N716" t="s">
        <v>153</v>
      </c>
      <c r="O716" t="s">
        <v>2308</v>
      </c>
      <c r="P716" t="s">
        <v>76</v>
      </c>
      <c r="Q716" t="s">
        <v>166</v>
      </c>
      <c r="R716" t="s">
        <v>2309</v>
      </c>
      <c r="S716">
        <v>299.96999999999997</v>
      </c>
      <c r="T716">
        <v>3</v>
      </c>
      <c r="U716">
        <v>0</v>
      </c>
      <c r="V716">
        <v>113.98860000000001</v>
      </c>
      <c r="W716" s="6">
        <f t="shared" si="70"/>
        <v>0.38000000000000006</v>
      </c>
      <c r="X716" s="4">
        <f t="shared" si="67"/>
        <v>37.996200000000002</v>
      </c>
      <c r="Y716" s="4">
        <f t="shared" si="68"/>
        <v>99.99</v>
      </c>
      <c r="Z716" s="4">
        <f t="shared" si="69"/>
        <v>99.99</v>
      </c>
      <c r="AA716" s="4">
        <f t="shared" si="66"/>
        <v>0</v>
      </c>
    </row>
    <row r="717" spans="1:27" x14ac:dyDescent="0.2">
      <c r="A717">
        <v>716</v>
      </c>
      <c r="B717" t="s">
        <v>2310</v>
      </c>
      <c r="C717" s="5">
        <v>41821</v>
      </c>
      <c r="D717" s="5" t="str">
        <f t="shared" si="71"/>
        <v>2014-07</v>
      </c>
      <c r="E717" s="5">
        <v>41826</v>
      </c>
      <c r="F717" t="s">
        <v>28</v>
      </c>
      <c r="G717" t="s">
        <v>982</v>
      </c>
      <c r="H717" t="s">
        <v>983</v>
      </c>
      <c r="I717" t="s">
        <v>46</v>
      </c>
      <c r="J717" t="s">
        <v>32</v>
      </c>
      <c r="K717" t="s">
        <v>100</v>
      </c>
      <c r="L717" t="s">
        <v>101</v>
      </c>
      <c r="M717">
        <v>98105</v>
      </c>
      <c r="N717" t="s">
        <v>49</v>
      </c>
      <c r="O717" t="s">
        <v>2311</v>
      </c>
      <c r="P717" t="s">
        <v>51</v>
      </c>
      <c r="Q717" t="s">
        <v>80</v>
      </c>
      <c r="R717" t="s">
        <v>2312</v>
      </c>
      <c r="S717">
        <v>19.920000000000002</v>
      </c>
      <c r="T717">
        <v>5</v>
      </c>
      <c r="U717">
        <v>0.2</v>
      </c>
      <c r="V717">
        <v>6.9719999999999995</v>
      </c>
      <c r="W717" s="6">
        <f t="shared" si="70"/>
        <v>0.34999999999999992</v>
      </c>
      <c r="X717" s="4">
        <f t="shared" si="67"/>
        <v>1.3943999999999999</v>
      </c>
      <c r="Y717" s="4">
        <f t="shared" si="68"/>
        <v>3.9840000000000004</v>
      </c>
      <c r="Z717" s="4">
        <f t="shared" si="69"/>
        <v>4.9800000000000004</v>
      </c>
      <c r="AA717" s="4">
        <f t="shared" si="66"/>
        <v>3.9840000000000004</v>
      </c>
    </row>
    <row r="718" spans="1:27" x14ac:dyDescent="0.2">
      <c r="A718">
        <v>717</v>
      </c>
      <c r="B718" t="s">
        <v>2313</v>
      </c>
      <c r="C718" s="5">
        <v>41650</v>
      </c>
      <c r="D718" s="5" t="str">
        <f t="shared" si="71"/>
        <v>2014-01</v>
      </c>
      <c r="E718" s="5">
        <v>41653</v>
      </c>
      <c r="F718" t="s">
        <v>193</v>
      </c>
      <c r="G718" t="s">
        <v>2314</v>
      </c>
      <c r="H718" t="s">
        <v>2315</v>
      </c>
      <c r="I718" t="s">
        <v>31</v>
      </c>
      <c r="J718" t="s">
        <v>32</v>
      </c>
      <c r="K718" t="s">
        <v>249</v>
      </c>
      <c r="L718" t="s">
        <v>250</v>
      </c>
      <c r="M718">
        <v>19901</v>
      </c>
      <c r="N718" t="s">
        <v>153</v>
      </c>
      <c r="O718" t="s">
        <v>2055</v>
      </c>
      <c r="P718" t="s">
        <v>37</v>
      </c>
      <c r="Q718" t="s">
        <v>70</v>
      </c>
      <c r="R718" t="s">
        <v>2056</v>
      </c>
      <c r="S718">
        <v>9.94</v>
      </c>
      <c r="T718">
        <v>2</v>
      </c>
      <c r="U718">
        <v>0</v>
      </c>
      <c r="V718">
        <v>3.0813999999999995</v>
      </c>
      <c r="W718" s="6">
        <f t="shared" si="70"/>
        <v>0.30999999999999994</v>
      </c>
      <c r="X718" s="4">
        <f t="shared" si="67"/>
        <v>1.5406999999999997</v>
      </c>
      <c r="Y718" s="4">
        <f t="shared" si="68"/>
        <v>4.97</v>
      </c>
      <c r="Z718" s="4">
        <f t="shared" si="69"/>
        <v>4.97</v>
      </c>
      <c r="AA718" s="4">
        <f t="shared" si="66"/>
        <v>0</v>
      </c>
    </row>
    <row r="719" spans="1:27" x14ac:dyDescent="0.2">
      <c r="A719">
        <v>718</v>
      </c>
      <c r="B719" t="s">
        <v>2316</v>
      </c>
      <c r="C719" s="5">
        <v>43002</v>
      </c>
      <c r="D719" s="5" t="str">
        <f t="shared" si="71"/>
        <v>2017-09</v>
      </c>
      <c r="E719" s="5">
        <v>43007</v>
      </c>
      <c r="F719" t="s">
        <v>55</v>
      </c>
      <c r="G719" t="s">
        <v>953</v>
      </c>
      <c r="H719" t="s">
        <v>954</v>
      </c>
      <c r="I719" t="s">
        <v>31</v>
      </c>
      <c r="J719" t="s">
        <v>32</v>
      </c>
      <c r="K719" t="s">
        <v>612</v>
      </c>
      <c r="L719" t="s">
        <v>503</v>
      </c>
      <c r="M719">
        <v>43055</v>
      </c>
      <c r="N719" t="s">
        <v>153</v>
      </c>
      <c r="O719" t="s">
        <v>2317</v>
      </c>
      <c r="P719" t="s">
        <v>37</v>
      </c>
      <c r="Q719" t="s">
        <v>70</v>
      </c>
      <c r="R719" t="s">
        <v>2318</v>
      </c>
      <c r="S719">
        <v>103.05599999999998</v>
      </c>
      <c r="T719">
        <v>3</v>
      </c>
      <c r="U719">
        <v>0.2</v>
      </c>
      <c r="V719">
        <v>24.475800000000007</v>
      </c>
      <c r="W719" s="6">
        <f t="shared" si="70"/>
        <v>0.2375000000000001</v>
      </c>
      <c r="X719" s="4">
        <f t="shared" si="67"/>
        <v>8.1586000000000016</v>
      </c>
      <c r="Y719" s="4">
        <f t="shared" si="68"/>
        <v>34.351999999999997</v>
      </c>
      <c r="Z719" s="4">
        <f t="shared" si="69"/>
        <v>42.939999999999984</v>
      </c>
      <c r="AA719" s="4">
        <f t="shared" si="66"/>
        <v>20.611199999999997</v>
      </c>
    </row>
    <row r="720" spans="1:27" x14ac:dyDescent="0.2">
      <c r="A720">
        <v>719</v>
      </c>
      <c r="B720" t="s">
        <v>2319</v>
      </c>
      <c r="C720" s="5">
        <v>41792</v>
      </c>
      <c r="D720" s="5" t="str">
        <f t="shared" si="71"/>
        <v>2014-06</v>
      </c>
      <c r="E720" s="5">
        <v>41797</v>
      </c>
      <c r="F720" t="s">
        <v>55</v>
      </c>
      <c r="G720" t="s">
        <v>2320</v>
      </c>
      <c r="H720" t="s">
        <v>2321</v>
      </c>
      <c r="I720" t="s">
        <v>107</v>
      </c>
      <c r="J720" t="s">
        <v>32</v>
      </c>
      <c r="K720" t="s">
        <v>159</v>
      </c>
      <c r="L720" t="s">
        <v>126</v>
      </c>
      <c r="M720">
        <v>84057</v>
      </c>
      <c r="N720" t="s">
        <v>49</v>
      </c>
      <c r="O720" t="s">
        <v>1734</v>
      </c>
      <c r="P720" t="s">
        <v>51</v>
      </c>
      <c r="Q720" t="s">
        <v>80</v>
      </c>
      <c r="R720" t="s">
        <v>1735</v>
      </c>
      <c r="S720">
        <v>59.808000000000007</v>
      </c>
      <c r="T720">
        <v>3</v>
      </c>
      <c r="U720">
        <v>0.2</v>
      </c>
      <c r="V720">
        <v>19.4376</v>
      </c>
      <c r="W720" s="6">
        <f t="shared" si="70"/>
        <v>0.32499999999999996</v>
      </c>
      <c r="X720" s="4">
        <f t="shared" si="67"/>
        <v>6.4791999999999996</v>
      </c>
      <c r="Y720" s="4">
        <f t="shared" si="68"/>
        <v>19.936000000000003</v>
      </c>
      <c r="Z720" s="4">
        <f t="shared" si="69"/>
        <v>24.919999999999998</v>
      </c>
      <c r="AA720" s="4">
        <f t="shared" si="66"/>
        <v>11.961600000000002</v>
      </c>
    </row>
    <row r="721" spans="1:27" x14ac:dyDescent="0.2">
      <c r="A721">
        <v>720</v>
      </c>
      <c r="B721" t="s">
        <v>2319</v>
      </c>
      <c r="C721" s="5">
        <v>41792</v>
      </c>
      <c r="D721" s="5" t="str">
        <f t="shared" si="71"/>
        <v>2014-06</v>
      </c>
      <c r="E721" s="5">
        <v>41797</v>
      </c>
      <c r="F721" t="s">
        <v>55</v>
      </c>
      <c r="G721" t="s">
        <v>2320</v>
      </c>
      <c r="H721" t="s">
        <v>2321</v>
      </c>
      <c r="I721" t="s">
        <v>107</v>
      </c>
      <c r="J721" t="s">
        <v>32</v>
      </c>
      <c r="K721" t="s">
        <v>159</v>
      </c>
      <c r="L721" t="s">
        <v>126</v>
      </c>
      <c r="M721">
        <v>84057</v>
      </c>
      <c r="N721" t="s">
        <v>49</v>
      </c>
      <c r="O721" t="s">
        <v>1550</v>
      </c>
      <c r="P721" t="s">
        <v>37</v>
      </c>
      <c r="Q721" t="s">
        <v>70</v>
      </c>
      <c r="R721" t="s">
        <v>1551</v>
      </c>
      <c r="S721">
        <v>73.320000000000007</v>
      </c>
      <c r="T721">
        <v>6</v>
      </c>
      <c r="U721">
        <v>0</v>
      </c>
      <c r="V721">
        <v>21.995999999999992</v>
      </c>
      <c r="W721" s="6">
        <f t="shared" si="70"/>
        <v>0.29999999999999988</v>
      </c>
      <c r="X721" s="4">
        <f t="shared" si="67"/>
        <v>3.6659999999999986</v>
      </c>
      <c r="Y721" s="4">
        <f t="shared" si="68"/>
        <v>12.22</v>
      </c>
      <c r="Z721" s="4">
        <f t="shared" si="69"/>
        <v>12.22</v>
      </c>
      <c r="AA721" s="4">
        <f t="shared" si="66"/>
        <v>0</v>
      </c>
    </row>
    <row r="722" spans="1:27" x14ac:dyDescent="0.2">
      <c r="A722">
        <v>721</v>
      </c>
      <c r="B722" t="s">
        <v>2322</v>
      </c>
      <c r="C722" s="5">
        <v>42413</v>
      </c>
      <c r="D722" s="5" t="str">
        <f t="shared" si="71"/>
        <v>2016-02</v>
      </c>
      <c r="E722" s="5">
        <v>42418</v>
      </c>
      <c r="F722" t="s">
        <v>55</v>
      </c>
      <c r="G722" t="s">
        <v>2323</v>
      </c>
      <c r="H722" t="s">
        <v>2324</v>
      </c>
      <c r="I722" t="s">
        <v>107</v>
      </c>
      <c r="J722" t="s">
        <v>32</v>
      </c>
      <c r="K722" t="s">
        <v>47</v>
      </c>
      <c r="L722" t="s">
        <v>48</v>
      </c>
      <c r="M722">
        <v>90045</v>
      </c>
      <c r="N722" t="s">
        <v>49</v>
      </c>
      <c r="O722" t="s">
        <v>2325</v>
      </c>
      <c r="P722" t="s">
        <v>51</v>
      </c>
      <c r="Q722" t="s">
        <v>95</v>
      </c>
      <c r="R722" t="s">
        <v>2326</v>
      </c>
      <c r="S722">
        <v>146.82</v>
      </c>
      <c r="T722">
        <v>3</v>
      </c>
      <c r="U722">
        <v>0</v>
      </c>
      <c r="V722">
        <v>73.41</v>
      </c>
      <c r="W722" s="6">
        <f t="shared" si="70"/>
        <v>0.5</v>
      </c>
      <c r="X722" s="4">
        <f t="shared" si="67"/>
        <v>24.47</v>
      </c>
      <c r="Y722" s="4">
        <f t="shared" si="68"/>
        <v>48.94</v>
      </c>
      <c r="Z722" s="4">
        <f t="shared" si="69"/>
        <v>48.94</v>
      </c>
      <c r="AA722" s="4">
        <f t="shared" si="66"/>
        <v>0</v>
      </c>
    </row>
    <row r="723" spans="1:27" x14ac:dyDescent="0.2">
      <c r="A723">
        <v>722</v>
      </c>
      <c r="B723" t="s">
        <v>2327</v>
      </c>
      <c r="C723" s="5">
        <v>42719</v>
      </c>
      <c r="D723" s="5" t="str">
        <f t="shared" si="71"/>
        <v>2016-12</v>
      </c>
      <c r="E723" s="5">
        <v>42723</v>
      </c>
      <c r="F723" t="s">
        <v>55</v>
      </c>
      <c r="G723" t="s">
        <v>1487</v>
      </c>
      <c r="H723" t="s">
        <v>1488</v>
      </c>
      <c r="I723" t="s">
        <v>46</v>
      </c>
      <c r="J723" t="s">
        <v>32</v>
      </c>
      <c r="K723" t="s">
        <v>887</v>
      </c>
      <c r="L723" t="s">
        <v>243</v>
      </c>
      <c r="M723">
        <v>48205</v>
      </c>
      <c r="N723" t="s">
        <v>110</v>
      </c>
      <c r="O723" t="s">
        <v>2328</v>
      </c>
      <c r="P723" t="s">
        <v>37</v>
      </c>
      <c r="Q723" t="s">
        <v>61</v>
      </c>
      <c r="R723" t="s">
        <v>2329</v>
      </c>
      <c r="S723">
        <v>1652.94</v>
      </c>
      <c r="T723">
        <v>3</v>
      </c>
      <c r="U723">
        <v>0</v>
      </c>
      <c r="V723">
        <v>231.41160000000002</v>
      </c>
      <c r="W723" s="6">
        <f t="shared" si="70"/>
        <v>0.14000000000000001</v>
      </c>
      <c r="X723" s="4">
        <f t="shared" si="67"/>
        <v>77.137200000000007</v>
      </c>
      <c r="Y723" s="4">
        <f t="shared" si="68"/>
        <v>550.98</v>
      </c>
      <c r="Z723" s="4">
        <f t="shared" si="69"/>
        <v>550.98</v>
      </c>
      <c r="AA723" s="4">
        <f t="shared" si="66"/>
        <v>0</v>
      </c>
    </row>
    <row r="724" spans="1:27" x14ac:dyDescent="0.2">
      <c r="A724">
        <v>723</v>
      </c>
      <c r="B724" t="s">
        <v>2327</v>
      </c>
      <c r="C724" s="5">
        <v>42719</v>
      </c>
      <c r="D724" s="5" t="str">
        <f t="shared" si="71"/>
        <v>2016-12</v>
      </c>
      <c r="E724" s="5">
        <v>42723</v>
      </c>
      <c r="F724" t="s">
        <v>55</v>
      </c>
      <c r="G724" t="s">
        <v>1487</v>
      </c>
      <c r="H724" t="s">
        <v>1488</v>
      </c>
      <c r="I724" t="s">
        <v>46</v>
      </c>
      <c r="J724" t="s">
        <v>32</v>
      </c>
      <c r="K724" t="s">
        <v>887</v>
      </c>
      <c r="L724" t="s">
        <v>243</v>
      </c>
      <c r="M724">
        <v>48205</v>
      </c>
      <c r="N724" t="s">
        <v>110</v>
      </c>
      <c r="O724" t="s">
        <v>2330</v>
      </c>
      <c r="P724" t="s">
        <v>51</v>
      </c>
      <c r="Q724" t="s">
        <v>64</v>
      </c>
      <c r="R724" t="s">
        <v>2331</v>
      </c>
      <c r="S724">
        <v>296.37</v>
      </c>
      <c r="T724">
        <v>3</v>
      </c>
      <c r="U724">
        <v>0</v>
      </c>
      <c r="V724">
        <v>80.019899999999993</v>
      </c>
      <c r="W724" s="6">
        <f t="shared" si="70"/>
        <v>0.26999999999999996</v>
      </c>
      <c r="X724" s="4">
        <f t="shared" si="67"/>
        <v>26.673299999999998</v>
      </c>
      <c r="Y724" s="4">
        <f t="shared" si="68"/>
        <v>98.79</v>
      </c>
      <c r="Z724" s="4">
        <f t="shared" si="69"/>
        <v>98.79</v>
      </c>
      <c r="AA724" s="4">
        <f t="shared" si="66"/>
        <v>0</v>
      </c>
    </row>
    <row r="725" spans="1:27" x14ac:dyDescent="0.2">
      <c r="A725">
        <v>724</v>
      </c>
      <c r="B725" t="s">
        <v>2332</v>
      </c>
      <c r="C725" s="5">
        <v>41919</v>
      </c>
      <c r="D725" s="5" t="str">
        <f t="shared" si="71"/>
        <v>2014-10</v>
      </c>
      <c r="E725" s="5">
        <v>41925</v>
      </c>
      <c r="F725" t="s">
        <v>55</v>
      </c>
      <c r="G725" t="s">
        <v>2333</v>
      </c>
      <c r="H725" t="s">
        <v>2334</v>
      </c>
      <c r="I725" t="s">
        <v>107</v>
      </c>
      <c r="J725" t="s">
        <v>32</v>
      </c>
      <c r="K725" t="s">
        <v>151</v>
      </c>
      <c r="L725" t="s">
        <v>152</v>
      </c>
      <c r="M725">
        <v>19140</v>
      </c>
      <c r="N725" t="s">
        <v>153</v>
      </c>
      <c r="O725" t="s">
        <v>2335</v>
      </c>
      <c r="P725" t="s">
        <v>37</v>
      </c>
      <c r="Q725" t="s">
        <v>70</v>
      </c>
      <c r="R725" t="s">
        <v>2336</v>
      </c>
      <c r="S725">
        <v>129.91999999999999</v>
      </c>
      <c r="T725">
        <v>5</v>
      </c>
      <c r="U725">
        <v>0.2</v>
      </c>
      <c r="V725">
        <v>21.112000000000002</v>
      </c>
      <c r="W725" s="6">
        <f t="shared" si="70"/>
        <v>0.16250000000000003</v>
      </c>
      <c r="X725" s="4">
        <f t="shared" si="67"/>
        <v>4.2224000000000004</v>
      </c>
      <c r="Y725" s="4">
        <f t="shared" si="68"/>
        <v>25.983999999999998</v>
      </c>
      <c r="Z725" s="4">
        <f t="shared" si="69"/>
        <v>32.479999999999997</v>
      </c>
      <c r="AA725" s="4">
        <f t="shared" si="66"/>
        <v>25.983999999999998</v>
      </c>
    </row>
    <row r="726" spans="1:27" x14ac:dyDescent="0.2">
      <c r="A726">
        <v>725</v>
      </c>
      <c r="B726" t="s">
        <v>2337</v>
      </c>
      <c r="C726" s="5">
        <v>42558</v>
      </c>
      <c r="D726" s="5" t="str">
        <f t="shared" si="71"/>
        <v>2016-07</v>
      </c>
      <c r="E726" s="5">
        <v>42563</v>
      </c>
      <c r="F726" t="s">
        <v>55</v>
      </c>
      <c r="G726" t="s">
        <v>2338</v>
      </c>
      <c r="H726" t="s">
        <v>2339</v>
      </c>
      <c r="I726" t="s">
        <v>46</v>
      </c>
      <c r="J726" t="s">
        <v>32</v>
      </c>
      <c r="K726" t="s">
        <v>2340</v>
      </c>
      <c r="L726" t="s">
        <v>59</v>
      </c>
      <c r="M726">
        <v>33012</v>
      </c>
      <c r="N726" t="s">
        <v>35</v>
      </c>
      <c r="O726" t="s">
        <v>2341</v>
      </c>
      <c r="P726" t="s">
        <v>51</v>
      </c>
      <c r="Q726" t="s">
        <v>584</v>
      </c>
      <c r="R726" t="s">
        <v>2342</v>
      </c>
      <c r="S726">
        <v>45.584000000000003</v>
      </c>
      <c r="T726">
        <v>7</v>
      </c>
      <c r="U726">
        <v>0.2</v>
      </c>
      <c r="V726">
        <v>5.1281999999999996</v>
      </c>
      <c r="W726" s="6">
        <f t="shared" si="70"/>
        <v>0.11249999999999999</v>
      </c>
      <c r="X726" s="4">
        <f t="shared" si="67"/>
        <v>0.73259999999999992</v>
      </c>
      <c r="Y726" s="4">
        <f t="shared" si="68"/>
        <v>6.5120000000000005</v>
      </c>
      <c r="Z726" s="4">
        <f t="shared" si="69"/>
        <v>8.14</v>
      </c>
      <c r="AA726" s="4">
        <f t="shared" si="66"/>
        <v>9.1168000000000013</v>
      </c>
    </row>
    <row r="727" spans="1:27" x14ac:dyDescent="0.2">
      <c r="A727">
        <v>726</v>
      </c>
      <c r="B727" t="s">
        <v>2343</v>
      </c>
      <c r="C727" s="5">
        <v>42994</v>
      </c>
      <c r="D727" s="5" t="str">
        <f t="shared" si="71"/>
        <v>2017-09</v>
      </c>
      <c r="E727" s="5">
        <v>42998</v>
      </c>
      <c r="F727" t="s">
        <v>55</v>
      </c>
      <c r="G727" t="s">
        <v>2344</v>
      </c>
      <c r="H727" t="s">
        <v>2345</v>
      </c>
      <c r="I727" t="s">
        <v>31</v>
      </c>
      <c r="J727" t="s">
        <v>32</v>
      </c>
      <c r="K727" t="s">
        <v>1245</v>
      </c>
      <c r="L727" t="s">
        <v>109</v>
      </c>
      <c r="M727">
        <v>78745</v>
      </c>
      <c r="N727" t="s">
        <v>110</v>
      </c>
      <c r="O727" t="s">
        <v>2346</v>
      </c>
      <c r="P727" t="s">
        <v>51</v>
      </c>
      <c r="Q727" t="s">
        <v>178</v>
      </c>
      <c r="R727" t="s">
        <v>2347</v>
      </c>
      <c r="S727">
        <v>17.568000000000001</v>
      </c>
      <c r="T727">
        <v>2</v>
      </c>
      <c r="U727">
        <v>0.2</v>
      </c>
      <c r="V727">
        <v>6.3684000000000003</v>
      </c>
      <c r="W727" s="6">
        <f t="shared" si="70"/>
        <v>0.36249999999999999</v>
      </c>
      <c r="X727" s="4">
        <f t="shared" si="67"/>
        <v>3.1842000000000001</v>
      </c>
      <c r="Y727" s="4">
        <f t="shared" si="68"/>
        <v>8.7840000000000007</v>
      </c>
      <c r="Z727" s="4">
        <f t="shared" si="69"/>
        <v>10.98</v>
      </c>
      <c r="AA727" s="4">
        <f t="shared" si="66"/>
        <v>3.5136000000000003</v>
      </c>
    </row>
    <row r="728" spans="1:27" x14ac:dyDescent="0.2">
      <c r="A728">
        <v>727</v>
      </c>
      <c r="B728" t="s">
        <v>2343</v>
      </c>
      <c r="C728" s="5">
        <v>42994</v>
      </c>
      <c r="D728" s="5" t="str">
        <f t="shared" si="71"/>
        <v>2017-09</v>
      </c>
      <c r="E728" s="5">
        <v>42998</v>
      </c>
      <c r="F728" t="s">
        <v>55</v>
      </c>
      <c r="G728" t="s">
        <v>2344</v>
      </c>
      <c r="H728" t="s">
        <v>2345</v>
      </c>
      <c r="I728" t="s">
        <v>31</v>
      </c>
      <c r="J728" t="s">
        <v>32</v>
      </c>
      <c r="K728" t="s">
        <v>1245</v>
      </c>
      <c r="L728" t="s">
        <v>109</v>
      </c>
      <c r="M728">
        <v>78745</v>
      </c>
      <c r="N728" t="s">
        <v>110</v>
      </c>
      <c r="O728" t="s">
        <v>2348</v>
      </c>
      <c r="P728" t="s">
        <v>76</v>
      </c>
      <c r="Q728" t="s">
        <v>77</v>
      </c>
      <c r="R728" t="s">
        <v>2349</v>
      </c>
      <c r="S728">
        <v>55.991999999999997</v>
      </c>
      <c r="T728">
        <v>1</v>
      </c>
      <c r="U728">
        <v>0.2</v>
      </c>
      <c r="V728">
        <v>5.5992000000000015</v>
      </c>
      <c r="W728" s="6">
        <f t="shared" si="70"/>
        <v>0.10000000000000003</v>
      </c>
      <c r="X728" s="4">
        <f t="shared" si="67"/>
        <v>5.5992000000000015</v>
      </c>
      <c r="Y728" s="4">
        <f t="shared" si="68"/>
        <v>55.991999999999997</v>
      </c>
      <c r="Z728" s="4">
        <f t="shared" si="69"/>
        <v>69.989999999999995</v>
      </c>
      <c r="AA728" s="4">
        <f t="shared" si="66"/>
        <v>11.198399999999999</v>
      </c>
    </row>
    <row r="729" spans="1:27" x14ac:dyDescent="0.2">
      <c r="A729">
        <v>728</v>
      </c>
      <c r="B729" t="s">
        <v>2350</v>
      </c>
      <c r="C729" s="5">
        <v>42707</v>
      </c>
      <c r="D729" s="5" t="str">
        <f t="shared" si="71"/>
        <v>2016-12</v>
      </c>
      <c r="E729" s="5">
        <v>42710</v>
      </c>
      <c r="F729" t="s">
        <v>193</v>
      </c>
      <c r="G729" t="s">
        <v>2351</v>
      </c>
      <c r="H729" t="s">
        <v>2352</v>
      </c>
      <c r="I729" t="s">
        <v>31</v>
      </c>
      <c r="J729" t="s">
        <v>32</v>
      </c>
      <c r="K729" t="s">
        <v>2353</v>
      </c>
      <c r="L729" t="s">
        <v>272</v>
      </c>
      <c r="M729">
        <v>11572</v>
      </c>
      <c r="N729" t="s">
        <v>153</v>
      </c>
      <c r="O729" t="s">
        <v>2354</v>
      </c>
      <c r="P729" t="s">
        <v>51</v>
      </c>
      <c r="Q729" t="s">
        <v>95</v>
      </c>
      <c r="R729" t="s">
        <v>2355</v>
      </c>
      <c r="S729">
        <v>182.72</v>
      </c>
      <c r="T729">
        <v>8</v>
      </c>
      <c r="U729">
        <v>0</v>
      </c>
      <c r="V729">
        <v>84.051199999999994</v>
      </c>
      <c r="W729" s="6">
        <f t="shared" si="70"/>
        <v>0.45999999999999996</v>
      </c>
      <c r="X729" s="4">
        <f t="shared" si="67"/>
        <v>10.506399999999999</v>
      </c>
      <c r="Y729" s="4">
        <f t="shared" si="68"/>
        <v>22.84</v>
      </c>
      <c r="Z729" s="4">
        <f t="shared" si="69"/>
        <v>22.84</v>
      </c>
      <c r="AA729" s="4">
        <f t="shared" si="66"/>
        <v>0</v>
      </c>
    </row>
    <row r="730" spans="1:27" x14ac:dyDescent="0.2">
      <c r="A730">
        <v>729</v>
      </c>
      <c r="B730" t="s">
        <v>2350</v>
      </c>
      <c r="C730" s="5">
        <v>42707</v>
      </c>
      <c r="D730" s="5" t="str">
        <f t="shared" si="71"/>
        <v>2016-12</v>
      </c>
      <c r="E730" s="5">
        <v>42710</v>
      </c>
      <c r="F730" t="s">
        <v>193</v>
      </c>
      <c r="G730" t="s">
        <v>2351</v>
      </c>
      <c r="H730" t="s">
        <v>2352</v>
      </c>
      <c r="I730" t="s">
        <v>31</v>
      </c>
      <c r="J730" t="s">
        <v>32</v>
      </c>
      <c r="K730" t="s">
        <v>2353</v>
      </c>
      <c r="L730" t="s">
        <v>272</v>
      </c>
      <c r="M730">
        <v>11572</v>
      </c>
      <c r="N730" t="s">
        <v>153</v>
      </c>
      <c r="O730" t="s">
        <v>2356</v>
      </c>
      <c r="P730" t="s">
        <v>37</v>
      </c>
      <c r="Q730" t="s">
        <v>61</v>
      </c>
      <c r="R730" t="s">
        <v>2357</v>
      </c>
      <c r="S730">
        <v>400.03199999999998</v>
      </c>
      <c r="T730">
        <v>2</v>
      </c>
      <c r="U730">
        <v>0.4</v>
      </c>
      <c r="V730">
        <v>-153.34560000000005</v>
      </c>
      <c r="W730" s="6">
        <f t="shared" si="70"/>
        <v>-0.38333333333333347</v>
      </c>
      <c r="X730" s="4">
        <f t="shared" si="67"/>
        <v>-76.672800000000024</v>
      </c>
      <c r="Y730" s="4">
        <f t="shared" si="68"/>
        <v>200.01599999999999</v>
      </c>
      <c r="Z730" s="4">
        <f t="shared" si="69"/>
        <v>333.36</v>
      </c>
      <c r="AA730" s="4">
        <f t="shared" si="66"/>
        <v>160.0128</v>
      </c>
    </row>
    <row r="731" spans="1:27" x14ac:dyDescent="0.2">
      <c r="A731">
        <v>730</v>
      </c>
      <c r="B731" t="s">
        <v>2350</v>
      </c>
      <c r="C731" s="5">
        <v>42707</v>
      </c>
      <c r="D731" s="5" t="str">
        <f t="shared" si="71"/>
        <v>2016-12</v>
      </c>
      <c r="E731" s="5">
        <v>42710</v>
      </c>
      <c r="F731" t="s">
        <v>193</v>
      </c>
      <c r="G731" t="s">
        <v>2351</v>
      </c>
      <c r="H731" t="s">
        <v>2352</v>
      </c>
      <c r="I731" t="s">
        <v>31</v>
      </c>
      <c r="J731" t="s">
        <v>32</v>
      </c>
      <c r="K731" t="s">
        <v>2353</v>
      </c>
      <c r="L731" t="s">
        <v>272</v>
      </c>
      <c r="M731">
        <v>11572</v>
      </c>
      <c r="N731" t="s">
        <v>153</v>
      </c>
      <c r="O731" t="s">
        <v>2358</v>
      </c>
      <c r="P731" t="s">
        <v>51</v>
      </c>
      <c r="Q731" t="s">
        <v>64</v>
      </c>
      <c r="R731" t="s">
        <v>2359</v>
      </c>
      <c r="S731">
        <v>33.630000000000003</v>
      </c>
      <c r="T731">
        <v>3</v>
      </c>
      <c r="U731">
        <v>0</v>
      </c>
      <c r="V731">
        <v>10.088999999999999</v>
      </c>
      <c r="W731" s="6">
        <f t="shared" si="70"/>
        <v>0.29999999999999993</v>
      </c>
      <c r="X731" s="4">
        <f t="shared" si="67"/>
        <v>3.3629999999999995</v>
      </c>
      <c r="Y731" s="4">
        <f t="shared" si="68"/>
        <v>11.21</v>
      </c>
      <c r="Z731" s="4">
        <f t="shared" si="69"/>
        <v>11.21</v>
      </c>
      <c r="AA731" s="4">
        <f t="shared" si="66"/>
        <v>0</v>
      </c>
    </row>
    <row r="732" spans="1:27" x14ac:dyDescent="0.2">
      <c r="A732">
        <v>731</v>
      </c>
      <c r="B732" t="s">
        <v>2350</v>
      </c>
      <c r="C732" s="5">
        <v>42707</v>
      </c>
      <c r="D732" s="5" t="str">
        <f t="shared" si="71"/>
        <v>2016-12</v>
      </c>
      <c r="E732" s="5">
        <v>42710</v>
      </c>
      <c r="F732" t="s">
        <v>193</v>
      </c>
      <c r="G732" t="s">
        <v>2351</v>
      </c>
      <c r="H732" t="s">
        <v>2352</v>
      </c>
      <c r="I732" t="s">
        <v>31</v>
      </c>
      <c r="J732" t="s">
        <v>32</v>
      </c>
      <c r="K732" t="s">
        <v>2353</v>
      </c>
      <c r="L732" t="s">
        <v>272</v>
      </c>
      <c r="M732">
        <v>11572</v>
      </c>
      <c r="N732" t="s">
        <v>153</v>
      </c>
      <c r="O732" t="s">
        <v>950</v>
      </c>
      <c r="P732" t="s">
        <v>37</v>
      </c>
      <c r="Q732" t="s">
        <v>41</v>
      </c>
      <c r="R732" t="s">
        <v>951</v>
      </c>
      <c r="S732">
        <v>542.64599999999996</v>
      </c>
      <c r="T732">
        <v>3</v>
      </c>
      <c r="U732">
        <v>0.1</v>
      </c>
      <c r="V732">
        <v>102.49980000000001</v>
      </c>
      <c r="W732" s="6">
        <f t="shared" si="70"/>
        <v>0.18888888888888891</v>
      </c>
      <c r="X732" s="4">
        <f t="shared" si="67"/>
        <v>34.166600000000003</v>
      </c>
      <c r="Y732" s="4">
        <f t="shared" si="68"/>
        <v>180.88199999999998</v>
      </c>
      <c r="Z732" s="4">
        <f t="shared" si="69"/>
        <v>200.97999999999996</v>
      </c>
      <c r="AA732" s="4">
        <f t="shared" si="66"/>
        <v>54.264600000000002</v>
      </c>
    </row>
    <row r="733" spans="1:27" x14ac:dyDescent="0.2">
      <c r="A733">
        <v>732</v>
      </c>
      <c r="B733" t="s">
        <v>2350</v>
      </c>
      <c r="C733" s="5">
        <v>42707</v>
      </c>
      <c r="D733" s="5" t="str">
        <f t="shared" si="71"/>
        <v>2016-12</v>
      </c>
      <c r="E733" s="5">
        <v>42710</v>
      </c>
      <c r="F733" t="s">
        <v>193</v>
      </c>
      <c r="G733" t="s">
        <v>2351</v>
      </c>
      <c r="H733" t="s">
        <v>2352</v>
      </c>
      <c r="I733" t="s">
        <v>31</v>
      </c>
      <c r="J733" t="s">
        <v>32</v>
      </c>
      <c r="K733" t="s">
        <v>2353</v>
      </c>
      <c r="L733" t="s">
        <v>272</v>
      </c>
      <c r="M733">
        <v>11572</v>
      </c>
      <c r="N733" t="s">
        <v>153</v>
      </c>
      <c r="O733" t="s">
        <v>1560</v>
      </c>
      <c r="P733" t="s">
        <v>51</v>
      </c>
      <c r="Q733" t="s">
        <v>52</v>
      </c>
      <c r="R733" t="s">
        <v>1561</v>
      </c>
      <c r="S733">
        <v>6.3</v>
      </c>
      <c r="T733">
        <v>2</v>
      </c>
      <c r="U733">
        <v>0</v>
      </c>
      <c r="V733">
        <v>3.024</v>
      </c>
      <c r="W733" s="6">
        <f t="shared" si="70"/>
        <v>0.48000000000000004</v>
      </c>
      <c r="X733" s="4">
        <f t="shared" si="67"/>
        <v>1.512</v>
      </c>
      <c r="Y733" s="4">
        <f t="shared" si="68"/>
        <v>3.15</v>
      </c>
      <c r="Z733" s="4">
        <f t="shared" si="69"/>
        <v>3.15</v>
      </c>
      <c r="AA733" s="4">
        <f t="shared" si="66"/>
        <v>0</v>
      </c>
    </row>
    <row r="734" spans="1:27" x14ac:dyDescent="0.2">
      <c r="A734">
        <v>733</v>
      </c>
      <c r="B734" t="s">
        <v>2360</v>
      </c>
      <c r="C734" s="5">
        <v>42756</v>
      </c>
      <c r="D734" s="5" t="str">
        <f t="shared" si="71"/>
        <v>2017-01</v>
      </c>
      <c r="E734" s="5">
        <v>42760</v>
      </c>
      <c r="F734" t="s">
        <v>55</v>
      </c>
      <c r="G734" t="s">
        <v>2361</v>
      </c>
      <c r="H734" t="s">
        <v>2362</v>
      </c>
      <c r="I734" t="s">
        <v>107</v>
      </c>
      <c r="J734" t="s">
        <v>32</v>
      </c>
      <c r="K734" t="s">
        <v>100</v>
      </c>
      <c r="L734" t="s">
        <v>101</v>
      </c>
      <c r="M734">
        <v>98115</v>
      </c>
      <c r="N734" t="s">
        <v>49</v>
      </c>
      <c r="O734" t="s">
        <v>1784</v>
      </c>
      <c r="P734" t="s">
        <v>51</v>
      </c>
      <c r="Q734" t="s">
        <v>64</v>
      </c>
      <c r="R734" t="s">
        <v>1785</v>
      </c>
      <c r="S734">
        <v>242.94</v>
      </c>
      <c r="T734">
        <v>3</v>
      </c>
      <c r="U734">
        <v>0</v>
      </c>
      <c r="V734">
        <v>9.7175999999999902</v>
      </c>
      <c r="W734" s="6">
        <f t="shared" si="70"/>
        <v>3.9999999999999959E-2</v>
      </c>
      <c r="X734" s="4">
        <f t="shared" si="67"/>
        <v>3.2391999999999967</v>
      </c>
      <c r="Y734" s="4">
        <f t="shared" si="68"/>
        <v>80.98</v>
      </c>
      <c r="Z734" s="4">
        <f t="shared" si="69"/>
        <v>80.98</v>
      </c>
      <c r="AA734" s="4">
        <f t="shared" si="66"/>
        <v>0</v>
      </c>
    </row>
    <row r="735" spans="1:27" x14ac:dyDescent="0.2">
      <c r="A735">
        <v>734</v>
      </c>
      <c r="B735" t="s">
        <v>2360</v>
      </c>
      <c r="C735" s="5">
        <v>42756</v>
      </c>
      <c r="D735" s="5" t="str">
        <f t="shared" si="71"/>
        <v>2017-01</v>
      </c>
      <c r="E735" s="5">
        <v>42760</v>
      </c>
      <c r="F735" t="s">
        <v>55</v>
      </c>
      <c r="G735" t="s">
        <v>2361</v>
      </c>
      <c r="H735" t="s">
        <v>2362</v>
      </c>
      <c r="I735" t="s">
        <v>107</v>
      </c>
      <c r="J735" t="s">
        <v>32</v>
      </c>
      <c r="K735" t="s">
        <v>100</v>
      </c>
      <c r="L735" t="s">
        <v>101</v>
      </c>
      <c r="M735">
        <v>98115</v>
      </c>
      <c r="N735" t="s">
        <v>49</v>
      </c>
      <c r="O735" t="s">
        <v>2363</v>
      </c>
      <c r="P735" t="s">
        <v>76</v>
      </c>
      <c r="Q735" t="s">
        <v>166</v>
      </c>
      <c r="R735" t="s">
        <v>2364</v>
      </c>
      <c r="S735">
        <v>179.97</v>
      </c>
      <c r="T735">
        <v>3</v>
      </c>
      <c r="U735">
        <v>0</v>
      </c>
      <c r="V735">
        <v>86.385600000000011</v>
      </c>
      <c r="W735" s="6">
        <f t="shared" si="70"/>
        <v>0.48000000000000004</v>
      </c>
      <c r="X735" s="4">
        <f t="shared" si="67"/>
        <v>28.795200000000005</v>
      </c>
      <c r="Y735" s="4">
        <f t="shared" si="68"/>
        <v>59.99</v>
      </c>
      <c r="Z735" s="4">
        <f t="shared" si="69"/>
        <v>59.99</v>
      </c>
      <c r="AA735" s="4">
        <f t="shared" si="66"/>
        <v>0</v>
      </c>
    </row>
    <row r="736" spans="1:27" x14ac:dyDescent="0.2">
      <c r="A736">
        <v>735</v>
      </c>
      <c r="B736" t="s">
        <v>2360</v>
      </c>
      <c r="C736" s="5">
        <v>42756</v>
      </c>
      <c r="D736" s="5" t="str">
        <f t="shared" si="71"/>
        <v>2017-01</v>
      </c>
      <c r="E736" s="5">
        <v>42760</v>
      </c>
      <c r="F736" t="s">
        <v>55</v>
      </c>
      <c r="G736" t="s">
        <v>2361</v>
      </c>
      <c r="H736" t="s">
        <v>2362</v>
      </c>
      <c r="I736" t="s">
        <v>107</v>
      </c>
      <c r="J736" t="s">
        <v>32</v>
      </c>
      <c r="K736" t="s">
        <v>100</v>
      </c>
      <c r="L736" t="s">
        <v>101</v>
      </c>
      <c r="M736">
        <v>98115</v>
      </c>
      <c r="N736" t="s">
        <v>49</v>
      </c>
      <c r="O736" t="s">
        <v>1395</v>
      </c>
      <c r="P736" t="s">
        <v>51</v>
      </c>
      <c r="Q736" t="s">
        <v>80</v>
      </c>
      <c r="R736" t="s">
        <v>1396</v>
      </c>
      <c r="S736">
        <v>99.695999999999998</v>
      </c>
      <c r="T736">
        <v>6</v>
      </c>
      <c r="U736">
        <v>0.2</v>
      </c>
      <c r="V736">
        <v>33.647399999999998</v>
      </c>
      <c r="W736" s="6">
        <f t="shared" si="70"/>
        <v>0.33749999999999997</v>
      </c>
      <c r="X736" s="4">
        <f t="shared" si="67"/>
        <v>5.6078999999999999</v>
      </c>
      <c r="Y736" s="4">
        <f t="shared" si="68"/>
        <v>16.616</v>
      </c>
      <c r="Z736" s="4">
        <f t="shared" si="69"/>
        <v>20.769999999999996</v>
      </c>
      <c r="AA736" s="4">
        <f t="shared" si="66"/>
        <v>19.9392</v>
      </c>
    </row>
    <row r="737" spans="1:27" x14ac:dyDescent="0.2">
      <c r="A737">
        <v>736</v>
      </c>
      <c r="B737" t="s">
        <v>2360</v>
      </c>
      <c r="C737" s="5">
        <v>42756</v>
      </c>
      <c r="D737" s="5" t="str">
        <f t="shared" si="71"/>
        <v>2017-01</v>
      </c>
      <c r="E737" s="5">
        <v>42760</v>
      </c>
      <c r="F737" t="s">
        <v>55</v>
      </c>
      <c r="G737" t="s">
        <v>2361</v>
      </c>
      <c r="H737" t="s">
        <v>2362</v>
      </c>
      <c r="I737" t="s">
        <v>107</v>
      </c>
      <c r="J737" t="s">
        <v>32</v>
      </c>
      <c r="K737" t="s">
        <v>100</v>
      </c>
      <c r="L737" t="s">
        <v>101</v>
      </c>
      <c r="M737">
        <v>98115</v>
      </c>
      <c r="N737" t="s">
        <v>49</v>
      </c>
      <c r="O737" t="s">
        <v>237</v>
      </c>
      <c r="P737" t="s">
        <v>51</v>
      </c>
      <c r="Q737" t="s">
        <v>80</v>
      </c>
      <c r="R737" t="s">
        <v>238</v>
      </c>
      <c r="S737">
        <v>27.936000000000003</v>
      </c>
      <c r="T737">
        <v>4</v>
      </c>
      <c r="U737">
        <v>0.2</v>
      </c>
      <c r="V737">
        <v>9.4283999999999963</v>
      </c>
      <c r="W737" s="6">
        <f t="shared" si="70"/>
        <v>0.3374999999999998</v>
      </c>
      <c r="X737" s="4">
        <f t="shared" si="67"/>
        <v>2.3570999999999991</v>
      </c>
      <c r="Y737" s="4">
        <f t="shared" si="68"/>
        <v>6.9840000000000009</v>
      </c>
      <c r="Z737" s="4">
        <f t="shared" si="69"/>
        <v>8.73</v>
      </c>
      <c r="AA737" s="4">
        <f t="shared" si="66"/>
        <v>5.5872000000000011</v>
      </c>
    </row>
    <row r="738" spans="1:27" x14ac:dyDescent="0.2">
      <c r="A738">
        <v>737</v>
      </c>
      <c r="B738" t="s">
        <v>2360</v>
      </c>
      <c r="C738" s="5">
        <v>42756</v>
      </c>
      <c r="D738" s="5" t="str">
        <f t="shared" si="71"/>
        <v>2017-01</v>
      </c>
      <c r="E738" s="5">
        <v>42760</v>
      </c>
      <c r="F738" t="s">
        <v>55</v>
      </c>
      <c r="G738" t="s">
        <v>2361</v>
      </c>
      <c r="H738" t="s">
        <v>2362</v>
      </c>
      <c r="I738" t="s">
        <v>107</v>
      </c>
      <c r="J738" t="s">
        <v>32</v>
      </c>
      <c r="K738" t="s">
        <v>100</v>
      </c>
      <c r="L738" t="s">
        <v>101</v>
      </c>
      <c r="M738">
        <v>98115</v>
      </c>
      <c r="N738" t="s">
        <v>49</v>
      </c>
      <c r="O738" t="s">
        <v>2365</v>
      </c>
      <c r="P738" t="s">
        <v>37</v>
      </c>
      <c r="Q738" t="s">
        <v>38</v>
      </c>
      <c r="R738" t="s">
        <v>2366</v>
      </c>
      <c r="S738">
        <v>84.98</v>
      </c>
      <c r="T738">
        <v>1</v>
      </c>
      <c r="U738">
        <v>0</v>
      </c>
      <c r="V738">
        <v>18.695599999999999</v>
      </c>
      <c r="W738" s="6">
        <f t="shared" si="70"/>
        <v>0.21999999999999997</v>
      </c>
      <c r="X738" s="4">
        <f t="shared" si="67"/>
        <v>18.695599999999999</v>
      </c>
      <c r="Y738" s="4">
        <f t="shared" si="68"/>
        <v>84.98</v>
      </c>
      <c r="Z738" s="4">
        <f t="shared" si="69"/>
        <v>84.98</v>
      </c>
      <c r="AA738" s="4">
        <f t="shared" si="66"/>
        <v>0</v>
      </c>
    </row>
    <row r="739" spans="1:27" x14ac:dyDescent="0.2">
      <c r="A739">
        <v>738</v>
      </c>
      <c r="B739" t="s">
        <v>2360</v>
      </c>
      <c r="C739" s="5">
        <v>42756</v>
      </c>
      <c r="D739" s="5" t="str">
        <f t="shared" si="71"/>
        <v>2017-01</v>
      </c>
      <c r="E739" s="5">
        <v>42760</v>
      </c>
      <c r="F739" t="s">
        <v>55</v>
      </c>
      <c r="G739" t="s">
        <v>2361</v>
      </c>
      <c r="H739" t="s">
        <v>2362</v>
      </c>
      <c r="I739" t="s">
        <v>107</v>
      </c>
      <c r="J739" t="s">
        <v>32</v>
      </c>
      <c r="K739" t="s">
        <v>100</v>
      </c>
      <c r="L739" t="s">
        <v>101</v>
      </c>
      <c r="M739">
        <v>98115</v>
      </c>
      <c r="N739" t="s">
        <v>49</v>
      </c>
      <c r="O739" t="s">
        <v>2367</v>
      </c>
      <c r="P739" t="s">
        <v>51</v>
      </c>
      <c r="Q739" t="s">
        <v>80</v>
      </c>
      <c r="R739" t="s">
        <v>2368</v>
      </c>
      <c r="S739">
        <v>18.72</v>
      </c>
      <c r="T739">
        <v>5</v>
      </c>
      <c r="U739">
        <v>0.2</v>
      </c>
      <c r="V739">
        <v>6.5519999999999996</v>
      </c>
      <c r="W739" s="6">
        <f t="shared" si="70"/>
        <v>0.35</v>
      </c>
      <c r="X739" s="4">
        <f t="shared" si="67"/>
        <v>1.3104</v>
      </c>
      <c r="Y739" s="4">
        <f t="shared" si="68"/>
        <v>3.7439999999999998</v>
      </c>
      <c r="Z739" s="4">
        <f t="shared" si="69"/>
        <v>4.68</v>
      </c>
      <c r="AA739" s="4">
        <f t="shared" si="66"/>
        <v>3.7439999999999998</v>
      </c>
    </row>
    <row r="740" spans="1:27" x14ac:dyDescent="0.2">
      <c r="A740">
        <v>739</v>
      </c>
      <c r="B740" t="s">
        <v>2369</v>
      </c>
      <c r="C740" s="5">
        <v>41890</v>
      </c>
      <c r="D740" s="5" t="str">
        <f t="shared" si="71"/>
        <v>2014-09</v>
      </c>
      <c r="E740" s="5">
        <v>41894</v>
      </c>
      <c r="F740" t="s">
        <v>55</v>
      </c>
      <c r="G740" t="s">
        <v>454</v>
      </c>
      <c r="H740" t="s">
        <v>455</v>
      </c>
      <c r="I740" t="s">
        <v>31</v>
      </c>
      <c r="J740" t="s">
        <v>32</v>
      </c>
      <c r="K740" t="s">
        <v>132</v>
      </c>
      <c r="L740" t="s">
        <v>48</v>
      </c>
      <c r="M740">
        <v>94110</v>
      </c>
      <c r="N740" t="s">
        <v>49</v>
      </c>
      <c r="O740" t="s">
        <v>2370</v>
      </c>
      <c r="P740" t="s">
        <v>76</v>
      </c>
      <c r="Q740" t="s">
        <v>166</v>
      </c>
      <c r="R740" t="s">
        <v>2371</v>
      </c>
      <c r="S740">
        <v>49.98</v>
      </c>
      <c r="T740">
        <v>2</v>
      </c>
      <c r="U740">
        <v>0</v>
      </c>
      <c r="V740">
        <v>8.4965999999999937</v>
      </c>
      <c r="W740" s="6">
        <f t="shared" si="70"/>
        <v>0.16999999999999987</v>
      </c>
      <c r="X740" s="4">
        <f t="shared" si="67"/>
        <v>4.2482999999999969</v>
      </c>
      <c r="Y740" s="4">
        <f t="shared" si="68"/>
        <v>24.99</v>
      </c>
      <c r="Z740" s="4">
        <f t="shared" si="69"/>
        <v>24.99</v>
      </c>
      <c r="AA740" s="4">
        <f t="shared" si="66"/>
        <v>0</v>
      </c>
    </row>
    <row r="741" spans="1:27" x14ac:dyDescent="0.2">
      <c r="A741">
        <v>740</v>
      </c>
      <c r="B741" t="s">
        <v>2372</v>
      </c>
      <c r="C741" s="5">
        <v>41643</v>
      </c>
      <c r="D741" s="5" t="str">
        <f t="shared" si="71"/>
        <v>2014-01</v>
      </c>
      <c r="E741" s="5">
        <v>41647</v>
      </c>
      <c r="F741" t="s">
        <v>55</v>
      </c>
      <c r="G741" t="s">
        <v>2373</v>
      </c>
      <c r="H741" t="s">
        <v>2374</v>
      </c>
      <c r="I741" t="s">
        <v>107</v>
      </c>
      <c r="J741" t="s">
        <v>32</v>
      </c>
      <c r="K741" t="s">
        <v>215</v>
      </c>
      <c r="L741" t="s">
        <v>216</v>
      </c>
      <c r="M741">
        <v>60540</v>
      </c>
      <c r="N741" t="s">
        <v>110</v>
      </c>
      <c r="O741" t="s">
        <v>2375</v>
      </c>
      <c r="P741" t="s">
        <v>51</v>
      </c>
      <c r="Q741" t="s">
        <v>52</v>
      </c>
      <c r="R741" t="s">
        <v>2376</v>
      </c>
      <c r="S741">
        <v>11.784000000000001</v>
      </c>
      <c r="T741">
        <v>3</v>
      </c>
      <c r="U741">
        <v>0.2</v>
      </c>
      <c r="V741">
        <v>4.2716999999999992</v>
      </c>
      <c r="W741" s="6">
        <f t="shared" si="70"/>
        <v>0.36249999999999993</v>
      </c>
      <c r="X741" s="4">
        <f t="shared" si="67"/>
        <v>1.4238999999999997</v>
      </c>
      <c r="Y741" s="4">
        <f t="shared" si="68"/>
        <v>3.9280000000000004</v>
      </c>
      <c r="Z741" s="4">
        <f t="shared" si="69"/>
        <v>4.9099999999999993</v>
      </c>
      <c r="AA741" s="4">
        <f t="shared" si="66"/>
        <v>2.3568000000000002</v>
      </c>
    </row>
    <row r="742" spans="1:27" x14ac:dyDescent="0.2">
      <c r="A742">
        <v>741</v>
      </c>
      <c r="B742" t="s">
        <v>2372</v>
      </c>
      <c r="C742" s="5">
        <v>41643</v>
      </c>
      <c r="D742" s="5" t="str">
        <f t="shared" si="71"/>
        <v>2014-01</v>
      </c>
      <c r="E742" s="5">
        <v>41647</v>
      </c>
      <c r="F742" t="s">
        <v>55</v>
      </c>
      <c r="G742" t="s">
        <v>2373</v>
      </c>
      <c r="H742" t="s">
        <v>2374</v>
      </c>
      <c r="I742" t="s">
        <v>107</v>
      </c>
      <c r="J742" t="s">
        <v>32</v>
      </c>
      <c r="K742" t="s">
        <v>215</v>
      </c>
      <c r="L742" t="s">
        <v>216</v>
      </c>
      <c r="M742">
        <v>60540</v>
      </c>
      <c r="N742" t="s">
        <v>110</v>
      </c>
      <c r="O742" t="s">
        <v>1639</v>
      </c>
      <c r="P742" t="s">
        <v>51</v>
      </c>
      <c r="Q742" t="s">
        <v>64</v>
      </c>
      <c r="R742" t="s">
        <v>1640</v>
      </c>
      <c r="S742">
        <v>272.73599999999999</v>
      </c>
      <c r="T742">
        <v>3</v>
      </c>
      <c r="U742">
        <v>0.2</v>
      </c>
      <c r="V742">
        <v>-64.774800000000013</v>
      </c>
      <c r="W742" s="6">
        <f t="shared" si="70"/>
        <v>-0.23750000000000004</v>
      </c>
      <c r="X742" s="4">
        <f t="shared" si="67"/>
        <v>-21.591600000000003</v>
      </c>
      <c r="Y742" s="4">
        <f t="shared" si="68"/>
        <v>90.911999999999992</v>
      </c>
      <c r="Z742" s="4">
        <f t="shared" si="69"/>
        <v>113.63999999999997</v>
      </c>
      <c r="AA742" s="4">
        <f t="shared" si="66"/>
        <v>54.547200000000004</v>
      </c>
    </row>
    <row r="743" spans="1:27" x14ac:dyDescent="0.2">
      <c r="A743">
        <v>742</v>
      </c>
      <c r="B743" t="s">
        <v>2372</v>
      </c>
      <c r="C743" s="5">
        <v>41643</v>
      </c>
      <c r="D743" s="5" t="str">
        <f t="shared" si="71"/>
        <v>2014-01</v>
      </c>
      <c r="E743" s="5">
        <v>41647</v>
      </c>
      <c r="F743" t="s">
        <v>55</v>
      </c>
      <c r="G743" t="s">
        <v>2373</v>
      </c>
      <c r="H743" t="s">
        <v>2374</v>
      </c>
      <c r="I743" t="s">
        <v>107</v>
      </c>
      <c r="J743" t="s">
        <v>32</v>
      </c>
      <c r="K743" t="s">
        <v>215</v>
      </c>
      <c r="L743" t="s">
        <v>216</v>
      </c>
      <c r="M743">
        <v>60540</v>
      </c>
      <c r="N743" t="s">
        <v>110</v>
      </c>
      <c r="O743" t="s">
        <v>2377</v>
      </c>
      <c r="P743" t="s">
        <v>51</v>
      </c>
      <c r="Q743" t="s">
        <v>80</v>
      </c>
      <c r="R743" t="s">
        <v>2378</v>
      </c>
      <c r="S743">
        <v>3.5399999999999991</v>
      </c>
      <c r="T743">
        <v>2</v>
      </c>
      <c r="U743">
        <v>0.8</v>
      </c>
      <c r="V743">
        <v>-5.4870000000000001</v>
      </c>
      <c r="W743" s="6">
        <f t="shared" si="70"/>
        <v>-1.5500000000000005</v>
      </c>
      <c r="X743" s="4">
        <f t="shared" si="67"/>
        <v>-2.7435</v>
      </c>
      <c r="Y743" s="4">
        <f t="shared" si="68"/>
        <v>1.7699999999999996</v>
      </c>
      <c r="Z743" s="4">
        <f t="shared" si="69"/>
        <v>8.85</v>
      </c>
      <c r="AA743" s="4">
        <f t="shared" si="66"/>
        <v>2.8319999999999994</v>
      </c>
    </row>
    <row r="744" spans="1:27" x14ac:dyDescent="0.2">
      <c r="A744">
        <v>743</v>
      </c>
      <c r="B744" t="s">
        <v>2379</v>
      </c>
      <c r="C744" s="5">
        <v>42609</v>
      </c>
      <c r="D744" s="5" t="str">
        <f t="shared" si="71"/>
        <v>2016-08</v>
      </c>
      <c r="E744" s="5">
        <v>42614</v>
      </c>
      <c r="F744" t="s">
        <v>55</v>
      </c>
      <c r="G744" t="s">
        <v>2380</v>
      </c>
      <c r="H744" t="s">
        <v>2381</v>
      </c>
      <c r="I744" t="s">
        <v>31</v>
      </c>
      <c r="J744" t="s">
        <v>32</v>
      </c>
      <c r="K744" t="s">
        <v>822</v>
      </c>
      <c r="L744" t="s">
        <v>109</v>
      </c>
      <c r="M744">
        <v>75220</v>
      </c>
      <c r="N744" t="s">
        <v>110</v>
      </c>
      <c r="O744" t="s">
        <v>1969</v>
      </c>
      <c r="P744" t="s">
        <v>51</v>
      </c>
      <c r="Q744" t="s">
        <v>584</v>
      </c>
      <c r="R744" t="s">
        <v>1970</v>
      </c>
      <c r="S744">
        <v>51.52000000000001</v>
      </c>
      <c r="T744">
        <v>5</v>
      </c>
      <c r="U744">
        <v>0.2</v>
      </c>
      <c r="V744">
        <v>-10.948000000000002</v>
      </c>
      <c r="W744" s="6">
        <f t="shared" si="70"/>
        <v>-0.21249999999999999</v>
      </c>
      <c r="X744" s="4">
        <f t="shared" si="67"/>
        <v>-2.1896000000000004</v>
      </c>
      <c r="Y744" s="4">
        <f t="shared" si="68"/>
        <v>10.304000000000002</v>
      </c>
      <c r="Z744" s="4">
        <f t="shared" si="69"/>
        <v>12.880000000000003</v>
      </c>
      <c r="AA744" s="4">
        <f t="shared" si="66"/>
        <v>10.304000000000002</v>
      </c>
    </row>
    <row r="745" spans="1:27" x14ac:dyDescent="0.2">
      <c r="A745">
        <v>744</v>
      </c>
      <c r="B745" t="s">
        <v>2379</v>
      </c>
      <c r="C745" s="5">
        <v>42609</v>
      </c>
      <c r="D745" s="5" t="str">
        <f t="shared" si="71"/>
        <v>2016-08</v>
      </c>
      <c r="E745" s="5">
        <v>42614</v>
      </c>
      <c r="F745" t="s">
        <v>55</v>
      </c>
      <c r="G745" t="s">
        <v>2380</v>
      </c>
      <c r="H745" t="s">
        <v>2381</v>
      </c>
      <c r="I745" t="s">
        <v>31</v>
      </c>
      <c r="J745" t="s">
        <v>32</v>
      </c>
      <c r="K745" t="s">
        <v>822</v>
      </c>
      <c r="L745" t="s">
        <v>109</v>
      </c>
      <c r="M745">
        <v>75220</v>
      </c>
      <c r="N745" t="s">
        <v>110</v>
      </c>
      <c r="O745" t="s">
        <v>1036</v>
      </c>
      <c r="P745" t="s">
        <v>51</v>
      </c>
      <c r="Q745" t="s">
        <v>95</v>
      </c>
      <c r="R745" t="s">
        <v>1037</v>
      </c>
      <c r="S745">
        <v>3.5280000000000005</v>
      </c>
      <c r="T745">
        <v>1</v>
      </c>
      <c r="U745">
        <v>0.2</v>
      </c>
      <c r="V745">
        <v>1.1465999999999998</v>
      </c>
      <c r="W745" s="6">
        <f t="shared" si="70"/>
        <v>0.3249999999999999</v>
      </c>
      <c r="X745" s="4">
        <f t="shared" si="67"/>
        <v>1.1465999999999998</v>
      </c>
      <c r="Y745" s="4">
        <f t="shared" si="68"/>
        <v>3.5280000000000005</v>
      </c>
      <c r="Z745" s="4">
        <f t="shared" si="69"/>
        <v>4.41</v>
      </c>
      <c r="AA745" s="4">
        <f t="shared" si="66"/>
        <v>0.70560000000000012</v>
      </c>
    </row>
    <row r="746" spans="1:27" x14ac:dyDescent="0.2">
      <c r="A746">
        <v>745</v>
      </c>
      <c r="B746" t="s">
        <v>2379</v>
      </c>
      <c r="C746" s="5">
        <v>42609</v>
      </c>
      <c r="D746" s="5" t="str">
        <f t="shared" si="71"/>
        <v>2016-08</v>
      </c>
      <c r="E746" s="5">
        <v>42614</v>
      </c>
      <c r="F746" t="s">
        <v>55</v>
      </c>
      <c r="G746" t="s">
        <v>2380</v>
      </c>
      <c r="H746" t="s">
        <v>2381</v>
      </c>
      <c r="I746" t="s">
        <v>31</v>
      </c>
      <c r="J746" t="s">
        <v>32</v>
      </c>
      <c r="K746" t="s">
        <v>822</v>
      </c>
      <c r="L746" t="s">
        <v>109</v>
      </c>
      <c r="M746">
        <v>75220</v>
      </c>
      <c r="N746" t="s">
        <v>110</v>
      </c>
      <c r="O746" t="s">
        <v>2382</v>
      </c>
      <c r="P746" t="s">
        <v>51</v>
      </c>
      <c r="Q746" t="s">
        <v>95</v>
      </c>
      <c r="R746" t="s">
        <v>2383</v>
      </c>
      <c r="S746">
        <v>4.6240000000000006</v>
      </c>
      <c r="T746">
        <v>1</v>
      </c>
      <c r="U746">
        <v>0.2</v>
      </c>
      <c r="V746">
        <v>1.6762000000000001</v>
      </c>
      <c r="W746" s="6">
        <f t="shared" si="70"/>
        <v>0.36249999999999999</v>
      </c>
      <c r="X746" s="4">
        <f t="shared" si="67"/>
        <v>1.6762000000000001</v>
      </c>
      <c r="Y746" s="4">
        <f t="shared" si="68"/>
        <v>4.6240000000000006</v>
      </c>
      <c r="Z746" s="4">
        <f t="shared" si="69"/>
        <v>5.78</v>
      </c>
      <c r="AA746" s="4">
        <f t="shared" si="66"/>
        <v>0.92480000000000018</v>
      </c>
    </row>
    <row r="747" spans="1:27" x14ac:dyDescent="0.2">
      <c r="A747">
        <v>746</v>
      </c>
      <c r="B747" t="s">
        <v>2379</v>
      </c>
      <c r="C747" s="5">
        <v>42609</v>
      </c>
      <c r="D747" s="5" t="str">
        <f t="shared" si="71"/>
        <v>2016-08</v>
      </c>
      <c r="E747" s="5">
        <v>42614</v>
      </c>
      <c r="F747" t="s">
        <v>55</v>
      </c>
      <c r="G747" t="s">
        <v>2380</v>
      </c>
      <c r="H747" t="s">
        <v>2381</v>
      </c>
      <c r="I747" t="s">
        <v>31</v>
      </c>
      <c r="J747" t="s">
        <v>32</v>
      </c>
      <c r="K747" t="s">
        <v>822</v>
      </c>
      <c r="L747" t="s">
        <v>109</v>
      </c>
      <c r="M747">
        <v>75220</v>
      </c>
      <c r="N747" t="s">
        <v>110</v>
      </c>
      <c r="O747" t="s">
        <v>2384</v>
      </c>
      <c r="P747" t="s">
        <v>51</v>
      </c>
      <c r="Q747" t="s">
        <v>584</v>
      </c>
      <c r="R747" t="s">
        <v>2385</v>
      </c>
      <c r="S747">
        <v>55.167999999999999</v>
      </c>
      <c r="T747">
        <v>4</v>
      </c>
      <c r="U747">
        <v>0.2</v>
      </c>
      <c r="V747">
        <v>6.2063999999999897</v>
      </c>
      <c r="W747" s="6">
        <f t="shared" si="70"/>
        <v>0.11249999999999981</v>
      </c>
      <c r="X747" s="4">
        <f t="shared" si="67"/>
        <v>1.5515999999999974</v>
      </c>
      <c r="Y747" s="4">
        <f t="shared" si="68"/>
        <v>13.792</v>
      </c>
      <c r="Z747" s="4">
        <f t="shared" si="69"/>
        <v>17.239999999999998</v>
      </c>
      <c r="AA747" s="4">
        <f t="shared" si="66"/>
        <v>11.0336</v>
      </c>
    </row>
    <row r="748" spans="1:27" x14ac:dyDescent="0.2">
      <c r="A748">
        <v>747</v>
      </c>
      <c r="B748" t="s">
        <v>2386</v>
      </c>
      <c r="C748" s="5">
        <v>41786</v>
      </c>
      <c r="D748" s="5" t="str">
        <f t="shared" si="71"/>
        <v>2014-05</v>
      </c>
      <c r="E748" s="5">
        <v>41786</v>
      </c>
      <c r="F748" t="s">
        <v>1298</v>
      </c>
      <c r="G748" t="s">
        <v>1631</v>
      </c>
      <c r="H748" t="s">
        <v>1632</v>
      </c>
      <c r="I748" t="s">
        <v>46</v>
      </c>
      <c r="J748" t="s">
        <v>32</v>
      </c>
      <c r="K748" t="s">
        <v>955</v>
      </c>
      <c r="L748" t="s">
        <v>48</v>
      </c>
      <c r="M748">
        <v>92105</v>
      </c>
      <c r="N748" t="s">
        <v>49</v>
      </c>
      <c r="O748" t="s">
        <v>933</v>
      </c>
      <c r="P748" t="s">
        <v>37</v>
      </c>
      <c r="Q748" t="s">
        <v>61</v>
      </c>
      <c r="R748" t="s">
        <v>934</v>
      </c>
      <c r="S748">
        <v>567.12</v>
      </c>
      <c r="T748">
        <v>10</v>
      </c>
      <c r="U748">
        <v>0.2</v>
      </c>
      <c r="V748">
        <v>-28.355999999999952</v>
      </c>
      <c r="W748" s="6">
        <f t="shared" si="70"/>
        <v>-4.9999999999999913E-2</v>
      </c>
      <c r="X748" s="4">
        <f t="shared" si="67"/>
        <v>-2.835599999999995</v>
      </c>
      <c r="Y748" s="4">
        <f t="shared" si="68"/>
        <v>56.712000000000003</v>
      </c>
      <c r="Z748" s="4">
        <f t="shared" si="69"/>
        <v>70.89</v>
      </c>
      <c r="AA748" s="4">
        <f t="shared" si="66"/>
        <v>113.42400000000001</v>
      </c>
    </row>
    <row r="749" spans="1:27" x14ac:dyDescent="0.2">
      <c r="A749">
        <v>748</v>
      </c>
      <c r="B749" t="s">
        <v>2386</v>
      </c>
      <c r="C749" s="5">
        <v>41786</v>
      </c>
      <c r="D749" s="5" t="str">
        <f t="shared" si="71"/>
        <v>2014-05</v>
      </c>
      <c r="E749" s="5">
        <v>41786</v>
      </c>
      <c r="F749" t="s">
        <v>1298</v>
      </c>
      <c r="G749" t="s">
        <v>1631</v>
      </c>
      <c r="H749" t="s">
        <v>1632</v>
      </c>
      <c r="I749" t="s">
        <v>46</v>
      </c>
      <c r="J749" t="s">
        <v>32</v>
      </c>
      <c r="K749" t="s">
        <v>955</v>
      </c>
      <c r="L749" t="s">
        <v>48</v>
      </c>
      <c r="M749">
        <v>92105</v>
      </c>
      <c r="N749" t="s">
        <v>49</v>
      </c>
      <c r="O749" t="s">
        <v>1699</v>
      </c>
      <c r="P749" t="s">
        <v>51</v>
      </c>
      <c r="Q749" t="s">
        <v>64</v>
      </c>
      <c r="R749" t="s">
        <v>1700</v>
      </c>
      <c r="S749">
        <v>359.32</v>
      </c>
      <c r="T749">
        <v>4</v>
      </c>
      <c r="U749">
        <v>0</v>
      </c>
      <c r="V749">
        <v>7.1863999999999919</v>
      </c>
      <c r="W749" s="6">
        <f t="shared" si="70"/>
        <v>1.9999999999999976E-2</v>
      </c>
      <c r="X749" s="4">
        <f t="shared" si="67"/>
        <v>1.796599999999998</v>
      </c>
      <c r="Y749" s="4">
        <f t="shared" si="68"/>
        <v>89.83</v>
      </c>
      <c r="Z749" s="4">
        <f t="shared" si="69"/>
        <v>89.83</v>
      </c>
      <c r="AA749" s="4">
        <f t="shared" si="66"/>
        <v>0</v>
      </c>
    </row>
    <row r="750" spans="1:27" x14ac:dyDescent="0.2">
      <c r="A750">
        <v>749</v>
      </c>
      <c r="B750" t="s">
        <v>2387</v>
      </c>
      <c r="C750" s="5">
        <v>42449</v>
      </c>
      <c r="D750" s="5" t="str">
        <f t="shared" si="71"/>
        <v>2016-03</v>
      </c>
      <c r="E750" s="5">
        <v>42451</v>
      </c>
      <c r="F750" t="s">
        <v>28</v>
      </c>
      <c r="G750" t="s">
        <v>2388</v>
      </c>
      <c r="H750" t="s">
        <v>2389</v>
      </c>
      <c r="I750" t="s">
        <v>31</v>
      </c>
      <c r="J750" t="s">
        <v>32</v>
      </c>
      <c r="K750" t="s">
        <v>2390</v>
      </c>
      <c r="L750" t="s">
        <v>216</v>
      </c>
      <c r="M750">
        <v>60201</v>
      </c>
      <c r="N750" t="s">
        <v>110</v>
      </c>
      <c r="O750" t="s">
        <v>2391</v>
      </c>
      <c r="P750" t="s">
        <v>76</v>
      </c>
      <c r="Q750" t="s">
        <v>77</v>
      </c>
      <c r="R750" t="s">
        <v>2392</v>
      </c>
      <c r="S750">
        <v>11.992000000000001</v>
      </c>
      <c r="T750">
        <v>1</v>
      </c>
      <c r="U750">
        <v>0.2</v>
      </c>
      <c r="V750">
        <v>0.89939999999999909</v>
      </c>
      <c r="W750" s="6">
        <f t="shared" si="70"/>
        <v>7.4999999999999914E-2</v>
      </c>
      <c r="X750" s="4">
        <f t="shared" si="67"/>
        <v>0.89939999999999909</v>
      </c>
      <c r="Y750" s="4">
        <f t="shared" si="68"/>
        <v>11.992000000000001</v>
      </c>
      <c r="Z750" s="4">
        <f t="shared" si="69"/>
        <v>14.99</v>
      </c>
      <c r="AA750" s="4">
        <f t="shared" si="66"/>
        <v>2.3984000000000005</v>
      </c>
    </row>
    <row r="751" spans="1:27" x14ac:dyDescent="0.2">
      <c r="A751">
        <v>750</v>
      </c>
      <c r="B751" t="s">
        <v>2393</v>
      </c>
      <c r="C751" s="5">
        <v>43010</v>
      </c>
      <c r="D751" s="5" t="str">
        <f t="shared" si="71"/>
        <v>2017-10</v>
      </c>
      <c r="E751" s="5">
        <v>43014</v>
      </c>
      <c r="F751" t="s">
        <v>55</v>
      </c>
      <c r="G751" t="s">
        <v>2394</v>
      </c>
      <c r="H751" t="s">
        <v>2395</v>
      </c>
      <c r="I751" t="s">
        <v>31</v>
      </c>
      <c r="J751" t="s">
        <v>32</v>
      </c>
      <c r="K751" t="s">
        <v>2396</v>
      </c>
      <c r="L751" t="s">
        <v>243</v>
      </c>
      <c r="M751">
        <v>48183</v>
      </c>
      <c r="N751" t="s">
        <v>110</v>
      </c>
      <c r="O751" t="s">
        <v>2397</v>
      </c>
      <c r="P751" t="s">
        <v>51</v>
      </c>
      <c r="Q751" t="s">
        <v>80</v>
      </c>
      <c r="R751" t="s">
        <v>2398</v>
      </c>
      <c r="S751">
        <v>58.050000000000004</v>
      </c>
      <c r="T751">
        <v>3</v>
      </c>
      <c r="U751">
        <v>0</v>
      </c>
      <c r="V751">
        <v>26.702999999999999</v>
      </c>
      <c r="W751" s="6">
        <f t="shared" si="70"/>
        <v>0.45999999999999996</v>
      </c>
      <c r="X751" s="4">
        <f t="shared" si="67"/>
        <v>8.9009999999999998</v>
      </c>
      <c r="Y751" s="4">
        <f t="shared" si="68"/>
        <v>19.350000000000001</v>
      </c>
      <c r="Z751" s="4">
        <f t="shared" si="69"/>
        <v>19.350000000000001</v>
      </c>
      <c r="AA751" s="4">
        <f t="shared" si="66"/>
        <v>0</v>
      </c>
    </row>
    <row r="752" spans="1:27" x14ac:dyDescent="0.2">
      <c r="A752">
        <v>751</v>
      </c>
      <c r="B752" t="s">
        <v>2393</v>
      </c>
      <c r="C752" s="5">
        <v>43010</v>
      </c>
      <c r="D752" s="5" t="str">
        <f t="shared" si="71"/>
        <v>2017-10</v>
      </c>
      <c r="E752" s="5">
        <v>43014</v>
      </c>
      <c r="F752" t="s">
        <v>55</v>
      </c>
      <c r="G752" t="s">
        <v>2394</v>
      </c>
      <c r="H752" t="s">
        <v>2395</v>
      </c>
      <c r="I752" t="s">
        <v>31</v>
      </c>
      <c r="J752" t="s">
        <v>32</v>
      </c>
      <c r="K752" t="s">
        <v>2396</v>
      </c>
      <c r="L752" t="s">
        <v>243</v>
      </c>
      <c r="M752">
        <v>48183</v>
      </c>
      <c r="N752" t="s">
        <v>110</v>
      </c>
      <c r="O752" t="s">
        <v>2399</v>
      </c>
      <c r="P752" t="s">
        <v>37</v>
      </c>
      <c r="Q752" t="s">
        <v>70</v>
      </c>
      <c r="R752" t="s">
        <v>2400</v>
      </c>
      <c r="S752">
        <v>157.74</v>
      </c>
      <c r="T752">
        <v>11</v>
      </c>
      <c r="U752">
        <v>0</v>
      </c>
      <c r="V752">
        <v>56.7864</v>
      </c>
      <c r="W752" s="6">
        <f t="shared" si="70"/>
        <v>0.36</v>
      </c>
      <c r="X752" s="4">
        <f t="shared" si="67"/>
        <v>5.1623999999999999</v>
      </c>
      <c r="Y752" s="4">
        <f t="shared" si="68"/>
        <v>14.340000000000002</v>
      </c>
      <c r="Z752" s="4">
        <f t="shared" si="69"/>
        <v>14.340000000000002</v>
      </c>
      <c r="AA752" s="4">
        <f t="shared" si="66"/>
        <v>0</v>
      </c>
    </row>
    <row r="753" spans="1:27" x14ac:dyDescent="0.2">
      <c r="A753">
        <v>752</v>
      </c>
      <c r="B753" t="s">
        <v>2393</v>
      </c>
      <c r="C753" s="5">
        <v>43010</v>
      </c>
      <c r="D753" s="5" t="str">
        <f t="shared" si="71"/>
        <v>2017-10</v>
      </c>
      <c r="E753" s="5">
        <v>43014</v>
      </c>
      <c r="F753" t="s">
        <v>55</v>
      </c>
      <c r="G753" t="s">
        <v>2394</v>
      </c>
      <c r="H753" t="s">
        <v>2395</v>
      </c>
      <c r="I753" t="s">
        <v>31</v>
      </c>
      <c r="J753" t="s">
        <v>32</v>
      </c>
      <c r="K753" t="s">
        <v>2396</v>
      </c>
      <c r="L753" t="s">
        <v>243</v>
      </c>
      <c r="M753">
        <v>48183</v>
      </c>
      <c r="N753" t="s">
        <v>110</v>
      </c>
      <c r="O753" t="s">
        <v>1432</v>
      </c>
      <c r="P753" t="s">
        <v>51</v>
      </c>
      <c r="Q753" t="s">
        <v>73</v>
      </c>
      <c r="R753" t="s">
        <v>1433</v>
      </c>
      <c r="S753">
        <v>56.980000000000004</v>
      </c>
      <c r="T753">
        <v>7</v>
      </c>
      <c r="U753">
        <v>0</v>
      </c>
      <c r="V753">
        <v>22.792000000000002</v>
      </c>
      <c r="W753" s="6">
        <f t="shared" si="70"/>
        <v>0.4</v>
      </c>
      <c r="X753" s="4">
        <f t="shared" si="67"/>
        <v>3.2560000000000002</v>
      </c>
      <c r="Y753" s="4">
        <f t="shared" si="68"/>
        <v>8.14</v>
      </c>
      <c r="Z753" s="4">
        <f t="shared" si="69"/>
        <v>8.14</v>
      </c>
      <c r="AA753" s="4">
        <f t="shared" si="66"/>
        <v>0</v>
      </c>
    </row>
    <row r="754" spans="1:27" x14ac:dyDescent="0.2">
      <c r="A754">
        <v>753</v>
      </c>
      <c r="B754" t="s">
        <v>2393</v>
      </c>
      <c r="C754" s="5">
        <v>43010</v>
      </c>
      <c r="D754" s="5" t="str">
        <f t="shared" si="71"/>
        <v>2017-10</v>
      </c>
      <c r="E754" s="5">
        <v>43014</v>
      </c>
      <c r="F754" t="s">
        <v>55</v>
      </c>
      <c r="G754" t="s">
        <v>2394</v>
      </c>
      <c r="H754" t="s">
        <v>2395</v>
      </c>
      <c r="I754" t="s">
        <v>31</v>
      </c>
      <c r="J754" t="s">
        <v>32</v>
      </c>
      <c r="K754" t="s">
        <v>2396</v>
      </c>
      <c r="L754" t="s">
        <v>243</v>
      </c>
      <c r="M754">
        <v>48183</v>
      </c>
      <c r="N754" t="s">
        <v>110</v>
      </c>
      <c r="O754" t="s">
        <v>2401</v>
      </c>
      <c r="P754" t="s">
        <v>51</v>
      </c>
      <c r="Q754" t="s">
        <v>80</v>
      </c>
      <c r="R754" t="s">
        <v>2402</v>
      </c>
      <c r="S754">
        <v>2.88</v>
      </c>
      <c r="T754">
        <v>1</v>
      </c>
      <c r="U754">
        <v>0</v>
      </c>
      <c r="V754">
        <v>1.4112</v>
      </c>
      <c r="W754" s="6">
        <f t="shared" si="70"/>
        <v>0.49000000000000005</v>
      </c>
      <c r="X754" s="4">
        <f t="shared" si="67"/>
        <v>1.4112</v>
      </c>
      <c r="Y754" s="4">
        <f t="shared" si="68"/>
        <v>2.88</v>
      </c>
      <c r="Z754" s="4">
        <f t="shared" si="69"/>
        <v>2.88</v>
      </c>
      <c r="AA754" s="4">
        <f t="shared" si="66"/>
        <v>0</v>
      </c>
    </row>
    <row r="755" spans="1:27" x14ac:dyDescent="0.2">
      <c r="A755">
        <v>754</v>
      </c>
      <c r="B755" t="s">
        <v>2403</v>
      </c>
      <c r="C755" s="5">
        <v>42467</v>
      </c>
      <c r="D755" s="5" t="str">
        <f t="shared" si="71"/>
        <v>2016-04</v>
      </c>
      <c r="E755" s="5">
        <v>42469</v>
      </c>
      <c r="F755" t="s">
        <v>193</v>
      </c>
      <c r="G755" t="s">
        <v>2404</v>
      </c>
      <c r="H755" t="s">
        <v>2405</v>
      </c>
      <c r="I755" t="s">
        <v>46</v>
      </c>
      <c r="J755" t="s">
        <v>32</v>
      </c>
      <c r="K755" t="s">
        <v>132</v>
      </c>
      <c r="L755" t="s">
        <v>48</v>
      </c>
      <c r="M755">
        <v>94110</v>
      </c>
      <c r="N755" t="s">
        <v>49</v>
      </c>
      <c r="O755" t="s">
        <v>2406</v>
      </c>
      <c r="P755" t="s">
        <v>76</v>
      </c>
      <c r="Q755" t="s">
        <v>1224</v>
      </c>
      <c r="R755" t="s">
        <v>2407</v>
      </c>
      <c r="S755">
        <v>1199.9760000000001</v>
      </c>
      <c r="T755">
        <v>3</v>
      </c>
      <c r="U755">
        <v>0.2</v>
      </c>
      <c r="V755">
        <v>374.99249999999995</v>
      </c>
      <c r="W755" s="6">
        <f t="shared" si="70"/>
        <v>0.31249999999999994</v>
      </c>
      <c r="X755" s="4">
        <f t="shared" si="67"/>
        <v>124.99749999999999</v>
      </c>
      <c r="Y755" s="4">
        <f t="shared" si="68"/>
        <v>399.99200000000002</v>
      </c>
      <c r="Z755" s="4">
        <f t="shared" si="69"/>
        <v>499.98999999999995</v>
      </c>
      <c r="AA755" s="4">
        <f t="shared" si="66"/>
        <v>239.99520000000004</v>
      </c>
    </row>
    <row r="756" spans="1:27" x14ac:dyDescent="0.2">
      <c r="A756">
        <v>755</v>
      </c>
      <c r="B756" t="s">
        <v>2408</v>
      </c>
      <c r="C756" s="5">
        <v>42345</v>
      </c>
      <c r="D756" s="5" t="str">
        <f t="shared" si="71"/>
        <v>2015-12</v>
      </c>
      <c r="E756" s="5">
        <v>42350</v>
      </c>
      <c r="F756" t="s">
        <v>55</v>
      </c>
      <c r="G756" t="s">
        <v>1994</v>
      </c>
      <c r="H756" t="s">
        <v>1995</v>
      </c>
      <c r="I756" t="s">
        <v>31</v>
      </c>
      <c r="J756" t="s">
        <v>32</v>
      </c>
      <c r="K756" t="s">
        <v>47</v>
      </c>
      <c r="L756" t="s">
        <v>48</v>
      </c>
      <c r="M756">
        <v>90036</v>
      </c>
      <c r="N756" t="s">
        <v>49</v>
      </c>
      <c r="O756" t="s">
        <v>2194</v>
      </c>
      <c r="P756" t="s">
        <v>37</v>
      </c>
      <c r="Q756" t="s">
        <v>70</v>
      </c>
      <c r="R756" t="s">
        <v>2195</v>
      </c>
      <c r="S756">
        <v>79.92</v>
      </c>
      <c r="T756">
        <v>4</v>
      </c>
      <c r="U756">
        <v>0</v>
      </c>
      <c r="V756">
        <v>28.7712</v>
      </c>
      <c r="W756" s="6">
        <f t="shared" si="70"/>
        <v>0.36</v>
      </c>
      <c r="X756" s="4">
        <f t="shared" si="67"/>
        <v>7.1928000000000001</v>
      </c>
      <c r="Y756" s="4">
        <f t="shared" si="68"/>
        <v>19.98</v>
      </c>
      <c r="Z756" s="4">
        <f t="shared" si="69"/>
        <v>19.98</v>
      </c>
      <c r="AA756" s="4">
        <f t="shared" si="66"/>
        <v>0</v>
      </c>
    </row>
    <row r="757" spans="1:27" x14ac:dyDescent="0.2">
      <c r="A757">
        <v>756</v>
      </c>
      <c r="B757" t="s">
        <v>2409</v>
      </c>
      <c r="C757" s="5">
        <v>42631</v>
      </c>
      <c r="D757" s="5" t="str">
        <f t="shared" si="71"/>
        <v>2016-09</v>
      </c>
      <c r="E757" s="5">
        <v>42635</v>
      </c>
      <c r="F757" t="s">
        <v>55</v>
      </c>
      <c r="G757" t="s">
        <v>2033</v>
      </c>
      <c r="H757" t="s">
        <v>2034</v>
      </c>
      <c r="I757" t="s">
        <v>46</v>
      </c>
      <c r="J757" t="s">
        <v>32</v>
      </c>
      <c r="K757" t="s">
        <v>1531</v>
      </c>
      <c r="L757" t="s">
        <v>59</v>
      </c>
      <c r="M757">
        <v>32216</v>
      </c>
      <c r="N757" t="s">
        <v>35</v>
      </c>
      <c r="O757" t="s">
        <v>2410</v>
      </c>
      <c r="P757" t="s">
        <v>37</v>
      </c>
      <c r="Q757" t="s">
        <v>61</v>
      </c>
      <c r="R757" t="s">
        <v>2411</v>
      </c>
      <c r="S757">
        <v>383.43799999999999</v>
      </c>
      <c r="T757">
        <v>4</v>
      </c>
      <c r="U757">
        <v>0.45</v>
      </c>
      <c r="V757">
        <v>-167.3184</v>
      </c>
      <c r="W757" s="6">
        <f t="shared" si="70"/>
        <v>-0.43636363636363634</v>
      </c>
      <c r="X757" s="4">
        <f t="shared" si="67"/>
        <v>-41.829599999999999</v>
      </c>
      <c r="Y757" s="4">
        <f t="shared" si="68"/>
        <v>95.859499999999997</v>
      </c>
      <c r="Z757" s="4">
        <f t="shared" si="69"/>
        <v>174.29</v>
      </c>
      <c r="AA757" s="4">
        <f t="shared" si="66"/>
        <v>172.5471</v>
      </c>
    </row>
    <row r="758" spans="1:27" x14ac:dyDescent="0.2">
      <c r="A758">
        <v>757</v>
      </c>
      <c r="B758" t="s">
        <v>2412</v>
      </c>
      <c r="C758" s="5">
        <v>42002</v>
      </c>
      <c r="D758" s="5" t="str">
        <f t="shared" si="71"/>
        <v>2014-12</v>
      </c>
      <c r="E758" s="5">
        <v>42006</v>
      </c>
      <c r="F758" t="s">
        <v>55</v>
      </c>
      <c r="G758" t="s">
        <v>2413</v>
      </c>
      <c r="H758" t="s">
        <v>2414</v>
      </c>
      <c r="I758" t="s">
        <v>31</v>
      </c>
      <c r="J758" t="s">
        <v>32</v>
      </c>
      <c r="K758" t="s">
        <v>2415</v>
      </c>
      <c r="L758" t="s">
        <v>234</v>
      </c>
      <c r="M758">
        <v>55016</v>
      </c>
      <c r="N758" t="s">
        <v>110</v>
      </c>
      <c r="O758" t="s">
        <v>2250</v>
      </c>
      <c r="P758" t="s">
        <v>51</v>
      </c>
      <c r="Q758" t="s">
        <v>64</v>
      </c>
      <c r="R758" t="s">
        <v>2251</v>
      </c>
      <c r="S758">
        <v>24.56</v>
      </c>
      <c r="T758">
        <v>2</v>
      </c>
      <c r="U758">
        <v>0</v>
      </c>
      <c r="V758">
        <v>6.8767999999999994</v>
      </c>
      <c r="W758" s="6">
        <f t="shared" si="70"/>
        <v>0.27999999999999997</v>
      </c>
      <c r="X758" s="4">
        <f t="shared" si="67"/>
        <v>3.4383999999999997</v>
      </c>
      <c r="Y758" s="4">
        <f t="shared" si="68"/>
        <v>12.28</v>
      </c>
      <c r="Z758" s="4">
        <f t="shared" si="69"/>
        <v>12.28</v>
      </c>
      <c r="AA758" s="4">
        <f t="shared" si="66"/>
        <v>0</v>
      </c>
    </row>
    <row r="759" spans="1:27" x14ac:dyDescent="0.2">
      <c r="A759">
        <v>758</v>
      </c>
      <c r="B759" t="s">
        <v>2412</v>
      </c>
      <c r="C759" s="5">
        <v>42002</v>
      </c>
      <c r="D759" s="5" t="str">
        <f t="shared" si="71"/>
        <v>2014-12</v>
      </c>
      <c r="E759" s="5">
        <v>42006</v>
      </c>
      <c r="F759" t="s">
        <v>55</v>
      </c>
      <c r="G759" t="s">
        <v>2413</v>
      </c>
      <c r="H759" t="s">
        <v>2414</v>
      </c>
      <c r="I759" t="s">
        <v>31</v>
      </c>
      <c r="J759" t="s">
        <v>32</v>
      </c>
      <c r="K759" t="s">
        <v>2415</v>
      </c>
      <c r="L759" t="s">
        <v>234</v>
      </c>
      <c r="M759">
        <v>55016</v>
      </c>
      <c r="N759" t="s">
        <v>110</v>
      </c>
      <c r="O759" t="s">
        <v>2094</v>
      </c>
      <c r="P759" t="s">
        <v>76</v>
      </c>
      <c r="Q759" t="s">
        <v>166</v>
      </c>
      <c r="R759" t="s">
        <v>2095</v>
      </c>
      <c r="S759">
        <v>119.8</v>
      </c>
      <c r="T759">
        <v>4</v>
      </c>
      <c r="U759">
        <v>0</v>
      </c>
      <c r="V759">
        <v>47.92</v>
      </c>
      <c r="W759" s="6">
        <f t="shared" si="70"/>
        <v>0.4</v>
      </c>
      <c r="X759" s="4">
        <f t="shared" si="67"/>
        <v>11.98</v>
      </c>
      <c r="Y759" s="4">
        <f t="shared" si="68"/>
        <v>29.95</v>
      </c>
      <c r="Z759" s="4">
        <f t="shared" si="69"/>
        <v>29.95</v>
      </c>
      <c r="AA759" s="4">
        <f t="shared" si="66"/>
        <v>0</v>
      </c>
    </row>
    <row r="760" spans="1:27" x14ac:dyDescent="0.2">
      <c r="A760">
        <v>759</v>
      </c>
      <c r="B760" t="s">
        <v>2416</v>
      </c>
      <c r="C760" s="5">
        <v>42939</v>
      </c>
      <c r="D760" s="5" t="str">
        <f t="shared" si="71"/>
        <v>2017-07</v>
      </c>
      <c r="E760" s="5">
        <v>42944</v>
      </c>
      <c r="F760" t="s">
        <v>55</v>
      </c>
      <c r="G760" t="s">
        <v>2417</v>
      </c>
      <c r="H760" t="s">
        <v>2418</v>
      </c>
      <c r="I760" t="s">
        <v>46</v>
      </c>
      <c r="J760" t="s">
        <v>32</v>
      </c>
      <c r="K760" t="s">
        <v>271</v>
      </c>
      <c r="L760" t="s">
        <v>272</v>
      </c>
      <c r="M760">
        <v>10009</v>
      </c>
      <c r="N760" t="s">
        <v>153</v>
      </c>
      <c r="O760" t="s">
        <v>2028</v>
      </c>
      <c r="P760" t="s">
        <v>51</v>
      </c>
      <c r="Q760" t="s">
        <v>80</v>
      </c>
      <c r="R760" t="s">
        <v>2029</v>
      </c>
      <c r="S760">
        <v>13.128</v>
      </c>
      <c r="T760">
        <v>3</v>
      </c>
      <c r="U760">
        <v>0.2</v>
      </c>
      <c r="V760">
        <v>4.2665999999999986</v>
      </c>
      <c r="W760" s="6">
        <f t="shared" si="70"/>
        <v>0.3249999999999999</v>
      </c>
      <c r="X760" s="4">
        <f t="shared" si="67"/>
        <v>1.4221999999999995</v>
      </c>
      <c r="Y760" s="4">
        <f t="shared" si="68"/>
        <v>4.3760000000000003</v>
      </c>
      <c r="Z760" s="4">
        <f t="shared" si="69"/>
        <v>5.4699999999999989</v>
      </c>
      <c r="AA760" s="4">
        <f t="shared" si="66"/>
        <v>2.6256000000000004</v>
      </c>
    </row>
    <row r="761" spans="1:27" x14ac:dyDescent="0.2">
      <c r="A761">
        <v>760</v>
      </c>
      <c r="B761" t="s">
        <v>2419</v>
      </c>
      <c r="C761" s="5">
        <v>42996</v>
      </c>
      <c r="D761" s="5" t="str">
        <f t="shared" si="71"/>
        <v>2017-09</v>
      </c>
      <c r="E761" s="5">
        <v>43000</v>
      </c>
      <c r="F761" t="s">
        <v>55</v>
      </c>
      <c r="G761" t="s">
        <v>2420</v>
      </c>
      <c r="H761" t="s">
        <v>2421</v>
      </c>
      <c r="I761" t="s">
        <v>46</v>
      </c>
      <c r="J761" t="s">
        <v>32</v>
      </c>
      <c r="K761" t="s">
        <v>1854</v>
      </c>
      <c r="L761" t="s">
        <v>119</v>
      </c>
      <c r="M761">
        <v>54302</v>
      </c>
      <c r="N761" t="s">
        <v>110</v>
      </c>
      <c r="O761" t="s">
        <v>565</v>
      </c>
      <c r="P761" t="s">
        <v>51</v>
      </c>
      <c r="Q761" t="s">
        <v>95</v>
      </c>
      <c r="R761" t="s">
        <v>2198</v>
      </c>
      <c r="S761">
        <v>22.72</v>
      </c>
      <c r="T761">
        <v>4</v>
      </c>
      <c r="U761">
        <v>0</v>
      </c>
      <c r="V761">
        <v>10.223999999999998</v>
      </c>
      <c r="W761" s="6">
        <f t="shared" si="70"/>
        <v>0.44999999999999996</v>
      </c>
      <c r="X761" s="4">
        <f t="shared" si="67"/>
        <v>2.5559999999999996</v>
      </c>
      <c r="Y761" s="4">
        <f t="shared" si="68"/>
        <v>5.68</v>
      </c>
      <c r="Z761" s="4">
        <f t="shared" si="69"/>
        <v>5.68</v>
      </c>
      <c r="AA761" s="4">
        <f t="shared" si="66"/>
        <v>0</v>
      </c>
    </row>
    <row r="762" spans="1:27" x14ac:dyDescent="0.2">
      <c r="A762">
        <v>761</v>
      </c>
      <c r="B762" t="s">
        <v>2422</v>
      </c>
      <c r="C762" s="5">
        <v>42247</v>
      </c>
      <c r="D762" s="5" t="str">
        <f t="shared" si="71"/>
        <v>2015-08</v>
      </c>
      <c r="E762" s="5">
        <v>42252</v>
      </c>
      <c r="F762" t="s">
        <v>55</v>
      </c>
      <c r="G762" t="s">
        <v>2026</v>
      </c>
      <c r="H762" t="s">
        <v>2027</v>
      </c>
      <c r="I762" t="s">
        <v>31</v>
      </c>
      <c r="J762" t="s">
        <v>32</v>
      </c>
      <c r="K762" t="s">
        <v>47</v>
      </c>
      <c r="L762" t="s">
        <v>48</v>
      </c>
      <c r="M762">
        <v>90004</v>
      </c>
      <c r="N762" t="s">
        <v>49</v>
      </c>
      <c r="O762" t="s">
        <v>1908</v>
      </c>
      <c r="P762" t="s">
        <v>51</v>
      </c>
      <c r="Q762" t="s">
        <v>95</v>
      </c>
      <c r="R762" t="s">
        <v>1909</v>
      </c>
      <c r="S762">
        <v>58.320000000000007</v>
      </c>
      <c r="T762">
        <v>9</v>
      </c>
      <c r="U762">
        <v>0</v>
      </c>
      <c r="V762">
        <v>27.993600000000001</v>
      </c>
      <c r="W762" s="6">
        <f t="shared" si="70"/>
        <v>0.47999999999999993</v>
      </c>
      <c r="X762" s="4">
        <f t="shared" si="67"/>
        <v>3.1104000000000003</v>
      </c>
      <c r="Y762" s="4">
        <f t="shared" si="68"/>
        <v>6.48</v>
      </c>
      <c r="Z762" s="4">
        <f t="shared" si="69"/>
        <v>6.48</v>
      </c>
      <c r="AA762" s="4">
        <f t="shared" si="66"/>
        <v>0</v>
      </c>
    </row>
    <row r="763" spans="1:27" x14ac:dyDescent="0.2">
      <c r="A763">
        <v>762</v>
      </c>
      <c r="B763" t="s">
        <v>2423</v>
      </c>
      <c r="C763" s="5">
        <v>43042</v>
      </c>
      <c r="D763" s="5" t="str">
        <f t="shared" si="71"/>
        <v>2017-11</v>
      </c>
      <c r="E763" s="5">
        <v>43046</v>
      </c>
      <c r="F763" t="s">
        <v>55</v>
      </c>
      <c r="G763" t="s">
        <v>376</v>
      </c>
      <c r="H763" t="s">
        <v>377</v>
      </c>
      <c r="I763" t="s">
        <v>46</v>
      </c>
      <c r="J763" t="s">
        <v>32</v>
      </c>
      <c r="K763" t="s">
        <v>1746</v>
      </c>
      <c r="L763" t="s">
        <v>1280</v>
      </c>
      <c r="M763">
        <v>30318</v>
      </c>
      <c r="N763" t="s">
        <v>35</v>
      </c>
      <c r="O763" t="s">
        <v>2424</v>
      </c>
      <c r="P763" t="s">
        <v>51</v>
      </c>
      <c r="Q763" t="s">
        <v>52</v>
      </c>
      <c r="R763" t="s">
        <v>2425</v>
      </c>
      <c r="S763">
        <v>12.39</v>
      </c>
      <c r="T763">
        <v>3</v>
      </c>
      <c r="U763">
        <v>0</v>
      </c>
      <c r="V763">
        <v>5.6993999999999998</v>
      </c>
      <c r="W763" s="6">
        <f t="shared" si="70"/>
        <v>0.45999999999999996</v>
      </c>
      <c r="X763" s="4">
        <f t="shared" si="67"/>
        <v>1.8997999999999999</v>
      </c>
      <c r="Y763" s="4">
        <f t="shared" si="68"/>
        <v>4.13</v>
      </c>
      <c r="Z763" s="4">
        <f t="shared" si="69"/>
        <v>4.13</v>
      </c>
      <c r="AA763" s="4">
        <f t="shared" si="66"/>
        <v>0</v>
      </c>
    </row>
    <row r="764" spans="1:27" x14ac:dyDescent="0.2">
      <c r="A764">
        <v>763</v>
      </c>
      <c r="B764" t="s">
        <v>2426</v>
      </c>
      <c r="C764" s="5">
        <v>42043</v>
      </c>
      <c r="D764" s="5" t="str">
        <f t="shared" si="71"/>
        <v>2015-02</v>
      </c>
      <c r="E764" s="5">
        <v>42048</v>
      </c>
      <c r="F764" t="s">
        <v>55</v>
      </c>
      <c r="G764" t="s">
        <v>2427</v>
      </c>
      <c r="H764" t="s">
        <v>2428</v>
      </c>
      <c r="I764" t="s">
        <v>31</v>
      </c>
      <c r="J764" t="s">
        <v>32</v>
      </c>
      <c r="K764" t="s">
        <v>502</v>
      </c>
      <c r="L764" t="s">
        <v>503</v>
      </c>
      <c r="M764">
        <v>43229</v>
      </c>
      <c r="N764" t="s">
        <v>153</v>
      </c>
      <c r="O764" t="s">
        <v>699</v>
      </c>
      <c r="P764" t="s">
        <v>76</v>
      </c>
      <c r="Q764" t="s">
        <v>77</v>
      </c>
      <c r="R764" t="s">
        <v>700</v>
      </c>
      <c r="S764">
        <v>107.982</v>
      </c>
      <c r="T764">
        <v>3</v>
      </c>
      <c r="U764">
        <v>0.4</v>
      </c>
      <c r="V764">
        <v>-26.995499999999993</v>
      </c>
      <c r="W764" s="6">
        <f t="shared" si="70"/>
        <v>-0.24999999999999994</v>
      </c>
      <c r="X764" s="4">
        <f t="shared" si="67"/>
        <v>-8.9984999999999982</v>
      </c>
      <c r="Y764" s="4">
        <f t="shared" si="68"/>
        <v>35.994</v>
      </c>
      <c r="Z764" s="4">
        <f t="shared" si="69"/>
        <v>59.990000000000009</v>
      </c>
      <c r="AA764" s="4">
        <f t="shared" si="66"/>
        <v>43.192800000000005</v>
      </c>
    </row>
    <row r="765" spans="1:27" x14ac:dyDescent="0.2">
      <c r="A765">
        <v>764</v>
      </c>
      <c r="B765" t="s">
        <v>2429</v>
      </c>
      <c r="C765" s="5">
        <v>41652</v>
      </c>
      <c r="D765" s="5" t="str">
        <f t="shared" si="71"/>
        <v>2014-01</v>
      </c>
      <c r="E765" s="5">
        <v>41654</v>
      </c>
      <c r="F765" t="s">
        <v>28</v>
      </c>
      <c r="G765" t="s">
        <v>2430</v>
      </c>
      <c r="H765" t="s">
        <v>2431</v>
      </c>
      <c r="I765" t="s">
        <v>46</v>
      </c>
      <c r="J765" t="s">
        <v>32</v>
      </c>
      <c r="K765" t="s">
        <v>2432</v>
      </c>
      <c r="L765" t="s">
        <v>743</v>
      </c>
      <c r="M765">
        <v>71111</v>
      </c>
      <c r="N765" t="s">
        <v>35</v>
      </c>
      <c r="O765" t="s">
        <v>675</v>
      </c>
      <c r="P765" t="s">
        <v>51</v>
      </c>
      <c r="Q765" t="s">
        <v>178</v>
      </c>
      <c r="R765" t="s">
        <v>676</v>
      </c>
      <c r="S765">
        <v>11.36</v>
      </c>
      <c r="T765">
        <v>2</v>
      </c>
      <c r="U765">
        <v>0</v>
      </c>
      <c r="V765">
        <v>5.3391999999999991</v>
      </c>
      <c r="W765" s="6">
        <f t="shared" si="70"/>
        <v>0.46999999999999992</v>
      </c>
      <c r="X765" s="4">
        <f t="shared" si="67"/>
        <v>2.6695999999999995</v>
      </c>
      <c r="Y765" s="4">
        <f t="shared" si="68"/>
        <v>5.68</v>
      </c>
      <c r="Z765" s="4">
        <f t="shared" si="69"/>
        <v>5.68</v>
      </c>
      <c r="AA765" s="4">
        <f t="shared" si="66"/>
        <v>0</v>
      </c>
    </row>
    <row r="766" spans="1:27" x14ac:dyDescent="0.2">
      <c r="A766">
        <v>765</v>
      </c>
      <c r="B766" t="s">
        <v>2429</v>
      </c>
      <c r="C766" s="5">
        <v>41652</v>
      </c>
      <c r="D766" s="5" t="str">
        <f t="shared" si="71"/>
        <v>2014-01</v>
      </c>
      <c r="E766" s="5">
        <v>41654</v>
      </c>
      <c r="F766" t="s">
        <v>28</v>
      </c>
      <c r="G766" t="s">
        <v>2430</v>
      </c>
      <c r="H766" t="s">
        <v>2431</v>
      </c>
      <c r="I766" t="s">
        <v>46</v>
      </c>
      <c r="J766" t="s">
        <v>32</v>
      </c>
      <c r="K766" t="s">
        <v>2432</v>
      </c>
      <c r="L766" t="s">
        <v>743</v>
      </c>
      <c r="M766">
        <v>71111</v>
      </c>
      <c r="N766" t="s">
        <v>35</v>
      </c>
      <c r="O766" t="s">
        <v>2433</v>
      </c>
      <c r="P766" t="s">
        <v>51</v>
      </c>
      <c r="Q766" t="s">
        <v>178</v>
      </c>
      <c r="R766" t="s">
        <v>2434</v>
      </c>
      <c r="S766">
        <v>50.94</v>
      </c>
      <c r="T766">
        <v>3</v>
      </c>
      <c r="U766">
        <v>0</v>
      </c>
      <c r="V766">
        <v>25.47</v>
      </c>
      <c r="W766" s="6">
        <f t="shared" si="70"/>
        <v>0.5</v>
      </c>
      <c r="X766" s="4">
        <f t="shared" si="67"/>
        <v>8.49</v>
      </c>
      <c r="Y766" s="4">
        <f t="shared" si="68"/>
        <v>16.98</v>
      </c>
      <c r="Z766" s="4">
        <f t="shared" si="69"/>
        <v>16.98</v>
      </c>
      <c r="AA766" s="4">
        <f t="shared" si="66"/>
        <v>0</v>
      </c>
    </row>
    <row r="767" spans="1:27" x14ac:dyDescent="0.2">
      <c r="A767">
        <v>766</v>
      </c>
      <c r="B767" t="s">
        <v>2429</v>
      </c>
      <c r="C767" s="5">
        <v>41652</v>
      </c>
      <c r="D767" s="5" t="str">
        <f t="shared" si="71"/>
        <v>2014-01</v>
      </c>
      <c r="E767" s="5">
        <v>41654</v>
      </c>
      <c r="F767" t="s">
        <v>28</v>
      </c>
      <c r="G767" t="s">
        <v>2430</v>
      </c>
      <c r="H767" t="s">
        <v>2431</v>
      </c>
      <c r="I767" t="s">
        <v>46</v>
      </c>
      <c r="J767" t="s">
        <v>32</v>
      </c>
      <c r="K767" t="s">
        <v>2432</v>
      </c>
      <c r="L767" t="s">
        <v>743</v>
      </c>
      <c r="M767">
        <v>71111</v>
      </c>
      <c r="N767" t="s">
        <v>35</v>
      </c>
      <c r="O767" t="s">
        <v>2435</v>
      </c>
      <c r="P767" t="s">
        <v>76</v>
      </c>
      <c r="Q767" t="s">
        <v>166</v>
      </c>
      <c r="R767" t="s">
        <v>2436</v>
      </c>
      <c r="S767">
        <v>646.74</v>
      </c>
      <c r="T767">
        <v>6</v>
      </c>
      <c r="U767">
        <v>0</v>
      </c>
      <c r="V767">
        <v>258.69600000000003</v>
      </c>
      <c r="W767" s="6">
        <f t="shared" si="70"/>
        <v>0.4</v>
      </c>
      <c r="X767" s="4">
        <f t="shared" si="67"/>
        <v>43.116000000000007</v>
      </c>
      <c r="Y767" s="4">
        <f t="shared" si="68"/>
        <v>107.79</v>
      </c>
      <c r="Z767" s="4">
        <f t="shared" si="69"/>
        <v>107.79</v>
      </c>
      <c r="AA767" s="4">
        <f t="shared" si="66"/>
        <v>0</v>
      </c>
    </row>
    <row r="768" spans="1:27" x14ac:dyDescent="0.2">
      <c r="A768">
        <v>767</v>
      </c>
      <c r="B768" t="s">
        <v>2429</v>
      </c>
      <c r="C768" s="5">
        <v>41652</v>
      </c>
      <c r="D768" s="5" t="str">
        <f t="shared" si="71"/>
        <v>2014-01</v>
      </c>
      <c r="E768" s="5">
        <v>41654</v>
      </c>
      <c r="F768" t="s">
        <v>28</v>
      </c>
      <c r="G768" t="s">
        <v>2430</v>
      </c>
      <c r="H768" t="s">
        <v>2431</v>
      </c>
      <c r="I768" t="s">
        <v>46</v>
      </c>
      <c r="J768" t="s">
        <v>32</v>
      </c>
      <c r="K768" t="s">
        <v>2432</v>
      </c>
      <c r="L768" t="s">
        <v>743</v>
      </c>
      <c r="M768">
        <v>71111</v>
      </c>
      <c r="N768" t="s">
        <v>35</v>
      </c>
      <c r="O768" t="s">
        <v>2437</v>
      </c>
      <c r="P768" t="s">
        <v>51</v>
      </c>
      <c r="Q768" t="s">
        <v>80</v>
      </c>
      <c r="R768" t="s">
        <v>2438</v>
      </c>
      <c r="S768">
        <v>5.64</v>
      </c>
      <c r="T768">
        <v>3</v>
      </c>
      <c r="U768">
        <v>0</v>
      </c>
      <c r="V768">
        <v>2.7071999999999994</v>
      </c>
      <c r="W768" s="6">
        <f t="shared" si="70"/>
        <v>0.47999999999999993</v>
      </c>
      <c r="X768" s="4">
        <f t="shared" si="67"/>
        <v>0.90239999999999976</v>
      </c>
      <c r="Y768" s="4">
        <f t="shared" si="68"/>
        <v>1.88</v>
      </c>
      <c r="Z768" s="4">
        <f t="shared" si="69"/>
        <v>1.88</v>
      </c>
      <c r="AA768" s="4">
        <f t="shared" si="66"/>
        <v>0</v>
      </c>
    </row>
    <row r="769" spans="1:27" x14ac:dyDescent="0.2">
      <c r="A769">
        <v>768</v>
      </c>
      <c r="B769" t="s">
        <v>2429</v>
      </c>
      <c r="C769" s="5">
        <v>41652</v>
      </c>
      <c r="D769" s="5" t="str">
        <f t="shared" si="71"/>
        <v>2014-01</v>
      </c>
      <c r="E769" s="5">
        <v>41654</v>
      </c>
      <c r="F769" t="s">
        <v>28</v>
      </c>
      <c r="G769" t="s">
        <v>2430</v>
      </c>
      <c r="H769" t="s">
        <v>2431</v>
      </c>
      <c r="I769" t="s">
        <v>46</v>
      </c>
      <c r="J769" t="s">
        <v>32</v>
      </c>
      <c r="K769" t="s">
        <v>2432</v>
      </c>
      <c r="L769" t="s">
        <v>743</v>
      </c>
      <c r="M769">
        <v>71111</v>
      </c>
      <c r="N769" t="s">
        <v>35</v>
      </c>
      <c r="O769" t="s">
        <v>2439</v>
      </c>
      <c r="P769" t="s">
        <v>51</v>
      </c>
      <c r="Q769" t="s">
        <v>64</v>
      </c>
      <c r="R769" t="s">
        <v>2440</v>
      </c>
      <c r="S769">
        <v>572.58000000000004</v>
      </c>
      <c r="T769">
        <v>6</v>
      </c>
      <c r="U769">
        <v>0</v>
      </c>
      <c r="V769">
        <v>34.354799999999955</v>
      </c>
      <c r="W769" s="6">
        <f t="shared" si="70"/>
        <v>5.9999999999999915E-2</v>
      </c>
      <c r="X769" s="4">
        <f t="shared" si="67"/>
        <v>5.7257999999999925</v>
      </c>
      <c r="Y769" s="4">
        <f t="shared" si="68"/>
        <v>95.43</v>
      </c>
      <c r="Z769" s="4">
        <f t="shared" si="69"/>
        <v>95.43</v>
      </c>
      <c r="AA769" s="4">
        <f t="shared" si="66"/>
        <v>0</v>
      </c>
    </row>
    <row r="770" spans="1:27" x14ac:dyDescent="0.2">
      <c r="A770">
        <v>769</v>
      </c>
      <c r="B770" t="s">
        <v>2441</v>
      </c>
      <c r="C770" s="5">
        <v>41773</v>
      </c>
      <c r="D770" s="5" t="str">
        <f t="shared" si="71"/>
        <v>2014-05</v>
      </c>
      <c r="E770" s="5">
        <v>41779</v>
      </c>
      <c r="F770" t="s">
        <v>55</v>
      </c>
      <c r="G770" t="s">
        <v>2442</v>
      </c>
      <c r="H770" t="s">
        <v>2443</v>
      </c>
      <c r="I770" t="s">
        <v>46</v>
      </c>
      <c r="J770" t="s">
        <v>32</v>
      </c>
      <c r="K770" t="s">
        <v>1159</v>
      </c>
      <c r="L770" t="s">
        <v>59</v>
      </c>
      <c r="M770">
        <v>33710</v>
      </c>
      <c r="N770" t="s">
        <v>35</v>
      </c>
      <c r="O770" t="s">
        <v>2444</v>
      </c>
      <c r="P770" t="s">
        <v>37</v>
      </c>
      <c r="Q770" t="s">
        <v>70</v>
      </c>
      <c r="R770" t="s">
        <v>2445</v>
      </c>
      <c r="S770">
        <v>310.88000000000005</v>
      </c>
      <c r="T770">
        <v>2</v>
      </c>
      <c r="U770">
        <v>0.2</v>
      </c>
      <c r="V770">
        <v>23.315999999999988</v>
      </c>
      <c r="W770" s="6">
        <f t="shared" si="70"/>
        <v>7.4999999999999956E-2</v>
      </c>
      <c r="X770" s="4">
        <f t="shared" si="67"/>
        <v>11.657999999999994</v>
      </c>
      <c r="Y770" s="4">
        <f t="shared" si="68"/>
        <v>155.44000000000003</v>
      </c>
      <c r="Z770" s="4">
        <f t="shared" si="69"/>
        <v>194.3</v>
      </c>
      <c r="AA770" s="4">
        <f t="shared" si="66"/>
        <v>62.176000000000016</v>
      </c>
    </row>
    <row r="771" spans="1:27" x14ac:dyDescent="0.2">
      <c r="A771">
        <v>770</v>
      </c>
      <c r="B771" t="s">
        <v>2446</v>
      </c>
      <c r="C771" s="5">
        <v>42509</v>
      </c>
      <c r="D771" s="5" t="str">
        <f t="shared" si="71"/>
        <v>2016-05</v>
      </c>
      <c r="E771" s="5">
        <v>42514</v>
      </c>
      <c r="F771" t="s">
        <v>55</v>
      </c>
      <c r="G771" t="s">
        <v>831</v>
      </c>
      <c r="H771" t="s">
        <v>832</v>
      </c>
      <c r="I771" t="s">
        <v>31</v>
      </c>
      <c r="J771" t="s">
        <v>32</v>
      </c>
      <c r="K771" t="s">
        <v>1135</v>
      </c>
      <c r="L771" t="s">
        <v>324</v>
      </c>
      <c r="M771">
        <v>22204</v>
      </c>
      <c r="N771" t="s">
        <v>35</v>
      </c>
      <c r="O771" t="s">
        <v>2447</v>
      </c>
      <c r="P771" t="s">
        <v>37</v>
      </c>
      <c r="Q771" t="s">
        <v>41</v>
      </c>
      <c r="R771" t="s">
        <v>2448</v>
      </c>
      <c r="S771">
        <v>641.96</v>
      </c>
      <c r="T771">
        <v>2</v>
      </c>
      <c r="U771">
        <v>0</v>
      </c>
      <c r="V771">
        <v>179.74880000000002</v>
      </c>
      <c r="W771" s="6">
        <f t="shared" si="70"/>
        <v>0.28000000000000003</v>
      </c>
      <c r="X771" s="4">
        <f t="shared" si="67"/>
        <v>89.874400000000009</v>
      </c>
      <c r="Y771" s="4">
        <f t="shared" si="68"/>
        <v>320.98</v>
      </c>
      <c r="Z771" s="4">
        <f t="shared" si="69"/>
        <v>320.98</v>
      </c>
      <c r="AA771" s="4">
        <f t="shared" ref="AA771:AA834" si="72">S771*U771</f>
        <v>0</v>
      </c>
    </row>
    <row r="772" spans="1:27" x14ac:dyDescent="0.2">
      <c r="A772">
        <v>771</v>
      </c>
      <c r="B772" t="s">
        <v>2449</v>
      </c>
      <c r="C772" s="5">
        <v>42765</v>
      </c>
      <c r="D772" s="5" t="str">
        <f t="shared" si="71"/>
        <v>2017-01</v>
      </c>
      <c r="E772" s="5">
        <v>42771</v>
      </c>
      <c r="F772" t="s">
        <v>55</v>
      </c>
      <c r="G772" t="s">
        <v>2450</v>
      </c>
      <c r="H772" t="s">
        <v>2451</v>
      </c>
      <c r="I772" t="s">
        <v>46</v>
      </c>
      <c r="J772" t="s">
        <v>32</v>
      </c>
      <c r="K772" t="s">
        <v>1386</v>
      </c>
      <c r="L772" t="s">
        <v>494</v>
      </c>
      <c r="M772">
        <v>50315</v>
      </c>
      <c r="N772" t="s">
        <v>110</v>
      </c>
      <c r="O772" t="s">
        <v>2452</v>
      </c>
      <c r="P772" t="s">
        <v>51</v>
      </c>
      <c r="Q772" t="s">
        <v>80</v>
      </c>
      <c r="R772" t="s">
        <v>2453</v>
      </c>
      <c r="S772">
        <v>18.28</v>
      </c>
      <c r="T772">
        <v>2</v>
      </c>
      <c r="U772">
        <v>0</v>
      </c>
      <c r="V772">
        <v>9.14</v>
      </c>
      <c r="W772" s="6">
        <f t="shared" si="70"/>
        <v>0.5</v>
      </c>
      <c r="X772" s="4">
        <f t="shared" ref="X772:X835" si="73">V772/T772</f>
        <v>4.57</v>
      </c>
      <c r="Y772" s="4">
        <f t="shared" ref="Y772:Y835" si="74">S772/T772</f>
        <v>9.14</v>
      </c>
      <c r="Z772" s="4">
        <f t="shared" ref="Z772:Z835" si="75">S772/((1-U772)*T772)</f>
        <v>9.14</v>
      </c>
      <c r="AA772" s="4">
        <f t="shared" si="72"/>
        <v>0</v>
      </c>
    </row>
    <row r="773" spans="1:27" x14ac:dyDescent="0.2">
      <c r="A773">
        <v>772</v>
      </c>
      <c r="B773" t="s">
        <v>2449</v>
      </c>
      <c r="C773" s="5">
        <v>42765</v>
      </c>
      <c r="D773" s="5" t="str">
        <f t="shared" si="71"/>
        <v>2017-01</v>
      </c>
      <c r="E773" s="5">
        <v>42771</v>
      </c>
      <c r="F773" t="s">
        <v>55</v>
      </c>
      <c r="G773" t="s">
        <v>2450</v>
      </c>
      <c r="H773" t="s">
        <v>2451</v>
      </c>
      <c r="I773" t="s">
        <v>46</v>
      </c>
      <c r="J773" t="s">
        <v>32</v>
      </c>
      <c r="K773" t="s">
        <v>1386</v>
      </c>
      <c r="L773" t="s">
        <v>494</v>
      </c>
      <c r="M773">
        <v>50315</v>
      </c>
      <c r="N773" t="s">
        <v>110</v>
      </c>
      <c r="O773" t="s">
        <v>1212</v>
      </c>
      <c r="P773" t="s">
        <v>76</v>
      </c>
      <c r="Q773" t="s">
        <v>77</v>
      </c>
      <c r="R773" t="s">
        <v>1213</v>
      </c>
      <c r="S773">
        <v>207</v>
      </c>
      <c r="T773">
        <v>3</v>
      </c>
      <c r="U773">
        <v>0</v>
      </c>
      <c r="V773">
        <v>51.75</v>
      </c>
      <c r="W773" s="6">
        <f t="shared" ref="W773:W836" si="76">(V773/S773)</f>
        <v>0.25</v>
      </c>
      <c r="X773" s="4">
        <f t="shared" si="73"/>
        <v>17.25</v>
      </c>
      <c r="Y773" s="4">
        <f t="shared" si="74"/>
        <v>69</v>
      </c>
      <c r="Z773" s="4">
        <f t="shared" si="75"/>
        <v>69</v>
      </c>
      <c r="AA773" s="4">
        <f t="shared" si="72"/>
        <v>0</v>
      </c>
    </row>
    <row r="774" spans="1:27" x14ac:dyDescent="0.2">
      <c r="A774">
        <v>773</v>
      </c>
      <c r="B774" t="s">
        <v>2449</v>
      </c>
      <c r="C774" s="5">
        <v>42765</v>
      </c>
      <c r="D774" s="5" t="str">
        <f t="shared" si="71"/>
        <v>2017-01</v>
      </c>
      <c r="E774" s="5">
        <v>42771</v>
      </c>
      <c r="F774" t="s">
        <v>55</v>
      </c>
      <c r="G774" t="s">
        <v>2450</v>
      </c>
      <c r="H774" t="s">
        <v>2451</v>
      </c>
      <c r="I774" t="s">
        <v>46</v>
      </c>
      <c r="J774" t="s">
        <v>32</v>
      </c>
      <c r="K774" t="s">
        <v>1386</v>
      </c>
      <c r="L774" t="s">
        <v>494</v>
      </c>
      <c r="M774">
        <v>50315</v>
      </c>
      <c r="N774" t="s">
        <v>110</v>
      </c>
      <c r="O774" t="s">
        <v>2454</v>
      </c>
      <c r="P774" t="s">
        <v>51</v>
      </c>
      <c r="Q774" t="s">
        <v>80</v>
      </c>
      <c r="R774" t="s">
        <v>2455</v>
      </c>
      <c r="S774">
        <v>32.35</v>
      </c>
      <c r="T774">
        <v>5</v>
      </c>
      <c r="U774">
        <v>0</v>
      </c>
      <c r="V774">
        <v>16.175000000000001</v>
      </c>
      <c r="W774" s="6">
        <f t="shared" si="76"/>
        <v>0.5</v>
      </c>
      <c r="X774" s="4">
        <f t="shared" si="73"/>
        <v>3.2350000000000003</v>
      </c>
      <c r="Y774" s="4">
        <f t="shared" si="74"/>
        <v>6.4700000000000006</v>
      </c>
      <c r="Z774" s="4">
        <f t="shared" si="75"/>
        <v>6.4700000000000006</v>
      </c>
      <c r="AA774" s="4">
        <f t="shared" si="72"/>
        <v>0</v>
      </c>
    </row>
    <row r="775" spans="1:27" x14ac:dyDescent="0.2">
      <c r="A775">
        <v>774</v>
      </c>
      <c r="B775" t="s">
        <v>2449</v>
      </c>
      <c r="C775" s="5">
        <v>42765</v>
      </c>
      <c r="D775" s="5" t="str">
        <f t="shared" ref="D775:D838" si="77">TEXT(C775,"yyyy-mm")</f>
        <v>2017-01</v>
      </c>
      <c r="E775" s="5">
        <v>42771</v>
      </c>
      <c r="F775" t="s">
        <v>55</v>
      </c>
      <c r="G775" t="s">
        <v>2450</v>
      </c>
      <c r="H775" t="s">
        <v>2451</v>
      </c>
      <c r="I775" t="s">
        <v>46</v>
      </c>
      <c r="J775" t="s">
        <v>32</v>
      </c>
      <c r="K775" t="s">
        <v>1386</v>
      </c>
      <c r="L775" t="s">
        <v>494</v>
      </c>
      <c r="M775">
        <v>50315</v>
      </c>
      <c r="N775" t="s">
        <v>110</v>
      </c>
      <c r="O775" t="s">
        <v>79</v>
      </c>
      <c r="P775" t="s">
        <v>51</v>
      </c>
      <c r="Q775" t="s">
        <v>80</v>
      </c>
      <c r="R775" t="s">
        <v>81</v>
      </c>
      <c r="S775">
        <v>7.71</v>
      </c>
      <c r="T775">
        <v>1</v>
      </c>
      <c r="U775">
        <v>0</v>
      </c>
      <c r="V775">
        <v>3.4695</v>
      </c>
      <c r="W775" s="6">
        <f t="shared" si="76"/>
        <v>0.45</v>
      </c>
      <c r="X775" s="4">
        <f t="shared" si="73"/>
        <v>3.4695</v>
      </c>
      <c r="Y775" s="4">
        <f t="shared" si="74"/>
        <v>7.71</v>
      </c>
      <c r="Z775" s="4">
        <f t="shared" si="75"/>
        <v>7.71</v>
      </c>
      <c r="AA775" s="4">
        <f t="shared" si="72"/>
        <v>0</v>
      </c>
    </row>
    <row r="776" spans="1:27" x14ac:dyDescent="0.2">
      <c r="A776">
        <v>775</v>
      </c>
      <c r="B776" t="s">
        <v>2449</v>
      </c>
      <c r="C776" s="5">
        <v>42765</v>
      </c>
      <c r="D776" s="5" t="str">
        <f t="shared" si="77"/>
        <v>2017-01</v>
      </c>
      <c r="E776" s="5">
        <v>42771</v>
      </c>
      <c r="F776" t="s">
        <v>55</v>
      </c>
      <c r="G776" t="s">
        <v>2450</v>
      </c>
      <c r="H776" t="s">
        <v>2451</v>
      </c>
      <c r="I776" t="s">
        <v>46</v>
      </c>
      <c r="J776" t="s">
        <v>32</v>
      </c>
      <c r="K776" t="s">
        <v>1386</v>
      </c>
      <c r="L776" t="s">
        <v>494</v>
      </c>
      <c r="M776">
        <v>50315</v>
      </c>
      <c r="N776" t="s">
        <v>110</v>
      </c>
      <c r="O776" t="s">
        <v>2456</v>
      </c>
      <c r="P776" t="s">
        <v>51</v>
      </c>
      <c r="Q776" t="s">
        <v>73</v>
      </c>
      <c r="R776" t="s">
        <v>2457</v>
      </c>
      <c r="S776">
        <v>40.299999999999997</v>
      </c>
      <c r="T776">
        <v>2</v>
      </c>
      <c r="U776">
        <v>0</v>
      </c>
      <c r="V776">
        <v>10.881</v>
      </c>
      <c r="W776" s="6">
        <f t="shared" si="76"/>
        <v>0.27</v>
      </c>
      <c r="X776" s="4">
        <f t="shared" si="73"/>
        <v>5.4405000000000001</v>
      </c>
      <c r="Y776" s="4">
        <f t="shared" si="74"/>
        <v>20.149999999999999</v>
      </c>
      <c r="Z776" s="4">
        <f t="shared" si="75"/>
        <v>20.149999999999999</v>
      </c>
      <c r="AA776" s="4">
        <f t="shared" si="72"/>
        <v>0</v>
      </c>
    </row>
    <row r="777" spans="1:27" x14ac:dyDescent="0.2">
      <c r="A777">
        <v>776</v>
      </c>
      <c r="B777" t="s">
        <v>2449</v>
      </c>
      <c r="C777" s="5">
        <v>42765</v>
      </c>
      <c r="D777" s="5" t="str">
        <f t="shared" si="77"/>
        <v>2017-01</v>
      </c>
      <c r="E777" s="5">
        <v>42771</v>
      </c>
      <c r="F777" t="s">
        <v>55</v>
      </c>
      <c r="G777" t="s">
        <v>2450</v>
      </c>
      <c r="H777" t="s">
        <v>2451</v>
      </c>
      <c r="I777" t="s">
        <v>46</v>
      </c>
      <c r="J777" t="s">
        <v>32</v>
      </c>
      <c r="K777" t="s">
        <v>1386</v>
      </c>
      <c r="L777" t="s">
        <v>494</v>
      </c>
      <c r="M777">
        <v>50315</v>
      </c>
      <c r="N777" t="s">
        <v>110</v>
      </c>
      <c r="O777" t="s">
        <v>2458</v>
      </c>
      <c r="P777" t="s">
        <v>37</v>
      </c>
      <c r="Q777" t="s">
        <v>70</v>
      </c>
      <c r="R777" t="s">
        <v>2459</v>
      </c>
      <c r="S777">
        <v>34.580000000000005</v>
      </c>
      <c r="T777">
        <v>7</v>
      </c>
      <c r="U777">
        <v>0</v>
      </c>
      <c r="V777">
        <v>14.523600000000002</v>
      </c>
      <c r="W777" s="6">
        <f t="shared" si="76"/>
        <v>0.42</v>
      </c>
      <c r="X777" s="4">
        <f t="shared" si="73"/>
        <v>2.0748000000000002</v>
      </c>
      <c r="Y777" s="4">
        <f t="shared" si="74"/>
        <v>4.9400000000000004</v>
      </c>
      <c r="Z777" s="4">
        <f t="shared" si="75"/>
        <v>4.9400000000000004</v>
      </c>
      <c r="AA777" s="4">
        <f t="shared" si="72"/>
        <v>0</v>
      </c>
    </row>
    <row r="778" spans="1:27" x14ac:dyDescent="0.2">
      <c r="A778">
        <v>777</v>
      </c>
      <c r="B778" t="s">
        <v>2460</v>
      </c>
      <c r="C778" s="5">
        <v>41819</v>
      </c>
      <c r="D778" s="5" t="str">
        <f t="shared" si="77"/>
        <v>2014-06</v>
      </c>
      <c r="E778" s="5">
        <v>41826</v>
      </c>
      <c r="F778" t="s">
        <v>55</v>
      </c>
      <c r="G778" t="s">
        <v>2461</v>
      </c>
      <c r="H778" t="s">
        <v>2462</v>
      </c>
      <c r="I778" t="s">
        <v>31</v>
      </c>
      <c r="J778" t="s">
        <v>32</v>
      </c>
      <c r="K778" t="s">
        <v>1015</v>
      </c>
      <c r="L778" t="s">
        <v>503</v>
      </c>
      <c r="M778">
        <v>45231</v>
      </c>
      <c r="N778" t="s">
        <v>153</v>
      </c>
      <c r="O778" t="s">
        <v>2463</v>
      </c>
      <c r="P778" t="s">
        <v>51</v>
      </c>
      <c r="Q778" t="s">
        <v>73</v>
      </c>
      <c r="R778" t="s">
        <v>2464</v>
      </c>
      <c r="S778">
        <v>32.76</v>
      </c>
      <c r="T778">
        <v>7</v>
      </c>
      <c r="U778">
        <v>0.2</v>
      </c>
      <c r="V778">
        <v>3.6854999999999958</v>
      </c>
      <c r="W778" s="6">
        <f t="shared" si="76"/>
        <v>0.11249999999999988</v>
      </c>
      <c r="X778" s="4">
        <f t="shared" si="73"/>
        <v>0.52649999999999941</v>
      </c>
      <c r="Y778" s="4">
        <f t="shared" si="74"/>
        <v>4.68</v>
      </c>
      <c r="Z778" s="4">
        <f t="shared" si="75"/>
        <v>5.8499999999999988</v>
      </c>
      <c r="AA778" s="4">
        <f t="shared" si="72"/>
        <v>6.5519999999999996</v>
      </c>
    </row>
    <row r="779" spans="1:27" x14ac:dyDescent="0.2">
      <c r="A779">
        <v>778</v>
      </c>
      <c r="B779" t="s">
        <v>2465</v>
      </c>
      <c r="C779" s="5">
        <v>42237</v>
      </c>
      <c r="D779" s="5" t="str">
        <f t="shared" si="77"/>
        <v>2015-08</v>
      </c>
      <c r="E779" s="5">
        <v>42239</v>
      </c>
      <c r="F779" t="s">
        <v>193</v>
      </c>
      <c r="G779" t="s">
        <v>1076</v>
      </c>
      <c r="H779" t="s">
        <v>1077</v>
      </c>
      <c r="I779" t="s">
        <v>107</v>
      </c>
      <c r="J779" t="s">
        <v>32</v>
      </c>
      <c r="K779" t="s">
        <v>132</v>
      </c>
      <c r="L779" t="s">
        <v>48</v>
      </c>
      <c r="M779">
        <v>94110</v>
      </c>
      <c r="N779" t="s">
        <v>49</v>
      </c>
      <c r="O779" t="s">
        <v>2466</v>
      </c>
      <c r="P779" t="s">
        <v>37</v>
      </c>
      <c r="Q779" t="s">
        <v>41</v>
      </c>
      <c r="R779" t="s">
        <v>2467</v>
      </c>
      <c r="S779">
        <v>544.00800000000004</v>
      </c>
      <c r="T779">
        <v>3</v>
      </c>
      <c r="U779">
        <v>0.2</v>
      </c>
      <c r="V779">
        <v>40.800600000000003</v>
      </c>
      <c r="W779" s="6">
        <f t="shared" si="76"/>
        <v>7.4999999999999997E-2</v>
      </c>
      <c r="X779" s="4">
        <f t="shared" si="73"/>
        <v>13.600200000000001</v>
      </c>
      <c r="Y779" s="4">
        <f t="shared" si="74"/>
        <v>181.33600000000001</v>
      </c>
      <c r="Z779" s="4">
        <f t="shared" si="75"/>
        <v>226.67</v>
      </c>
      <c r="AA779" s="4">
        <f t="shared" si="72"/>
        <v>108.80160000000001</v>
      </c>
    </row>
    <row r="780" spans="1:27" x14ac:dyDescent="0.2">
      <c r="A780">
        <v>779</v>
      </c>
      <c r="B780" t="s">
        <v>2465</v>
      </c>
      <c r="C780" s="5">
        <v>42237</v>
      </c>
      <c r="D780" s="5" t="str">
        <f t="shared" si="77"/>
        <v>2015-08</v>
      </c>
      <c r="E780" s="5">
        <v>42239</v>
      </c>
      <c r="F780" t="s">
        <v>193</v>
      </c>
      <c r="G780" t="s">
        <v>1076</v>
      </c>
      <c r="H780" t="s">
        <v>1077</v>
      </c>
      <c r="I780" t="s">
        <v>107</v>
      </c>
      <c r="J780" t="s">
        <v>32</v>
      </c>
      <c r="K780" t="s">
        <v>132</v>
      </c>
      <c r="L780" t="s">
        <v>48</v>
      </c>
      <c r="M780">
        <v>94110</v>
      </c>
      <c r="N780" t="s">
        <v>49</v>
      </c>
      <c r="O780" t="s">
        <v>1460</v>
      </c>
      <c r="P780" t="s">
        <v>51</v>
      </c>
      <c r="Q780" t="s">
        <v>95</v>
      </c>
      <c r="R780" t="s">
        <v>1461</v>
      </c>
      <c r="S780">
        <v>59.94</v>
      </c>
      <c r="T780">
        <v>3</v>
      </c>
      <c r="U780">
        <v>0</v>
      </c>
      <c r="V780">
        <v>28.171799999999998</v>
      </c>
      <c r="W780" s="6">
        <f t="shared" si="76"/>
        <v>0.47</v>
      </c>
      <c r="X780" s="4">
        <f t="shared" si="73"/>
        <v>9.3905999999999992</v>
      </c>
      <c r="Y780" s="4">
        <f t="shared" si="74"/>
        <v>19.98</v>
      </c>
      <c r="Z780" s="4">
        <f t="shared" si="75"/>
        <v>19.98</v>
      </c>
      <c r="AA780" s="4">
        <f t="shared" si="72"/>
        <v>0</v>
      </c>
    </row>
    <row r="781" spans="1:27" x14ac:dyDescent="0.2">
      <c r="A781">
        <v>780</v>
      </c>
      <c r="B781" t="s">
        <v>2465</v>
      </c>
      <c r="C781" s="5">
        <v>42237</v>
      </c>
      <c r="D781" s="5" t="str">
        <f t="shared" si="77"/>
        <v>2015-08</v>
      </c>
      <c r="E781" s="5">
        <v>42239</v>
      </c>
      <c r="F781" t="s">
        <v>193</v>
      </c>
      <c r="G781" t="s">
        <v>1076</v>
      </c>
      <c r="H781" t="s">
        <v>1077</v>
      </c>
      <c r="I781" t="s">
        <v>107</v>
      </c>
      <c r="J781" t="s">
        <v>32</v>
      </c>
      <c r="K781" t="s">
        <v>132</v>
      </c>
      <c r="L781" t="s">
        <v>48</v>
      </c>
      <c r="M781">
        <v>94110</v>
      </c>
      <c r="N781" t="s">
        <v>49</v>
      </c>
      <c r="O781" t="s">
        <v>1429</v>
      </c>
      <c r="P781" t="s">
        <v>51</v>
      </c>
      <c r="Q781" t="s">
        <v>95</v>
      </c>
      <c r="R781" t="s">
        <v>1430</v>
      </c>
      <c r="S781">
        <v>23.92</v>
      </c>
      <c r="T781">
        <v>4</v>
      </c>
      <c r="U781">
        <v>0</v>
      </c>
      <c r="V781">
        <v>11.720800000000001</v>
      </c>
      <c r="W781" s="6">
        <f t="shared" si="76"/>
        <v>0.49</v>
      </c>
      <c r="X781" s="4">
        <f t="shared" si="73"/>
        <v>2.9302000000000001</v>
      </c>
      <c r="Y781" s="4">
        <f t="shared" si="74"/>
        <v>5.98</v>
      </c>
      <c r="Z781" s="4">
        <f t="shared" si="75"/>
        <v>5.98</v>
      </c>
      <c r="AA781" s="4">
        <f t="shared" si="72"/>
        <v>0</v>
      </c>
    </row>
    <row r="782" spans="1:27" x14ac:dyDescent="0.2">
      <c r="A782">
        <v>781</v>
      </c>
      <c r="B782" t="s">
        <v>2465</v>
      </c>
      <c r="C782" s="5">
        <v>42237</v>
      </c>
      <c r="D782" s="5" t="str">
        <f t="shared" si="77"/>
        <v>2015-08</v>
      </c>
      <c r="E782" s="5">
        <v>42239</v>
      </c>
      <c r="F782" t="s">
        <v>193</v>
      </c>
      <c r="G782" t="s">
        <v>1076</v>
      </c>
      <c r="H782" t="s">
        <v>1077</v>
      </c>
      <c r="I782" t="s">
        <v>107</v>
      </c>
      <c r="J782" t="s">
        <v>32</v>
      </c>
      <c r="K782" t="s">
        <v>132</v>
      </c>
      <c r="L782" t="s">
        <v>48</v>
      </c>
      <c r="M782">
        <v>94110</v>
      </c>
      <c r="N782" t="s">
        <v>49</v>
      </c>
      <c r="O782" t="s">
        <v>2468</v>
      </c>
      <c r="P782" t="s">
        <v>51</v>
      </c>
      <c r="Q782" t="s">
        <v>95</v>
      </c>
      <c r="R782" t="s">
        <v>2469</v>
      </c>
      <c r="S782">
        <v>4.28</v>
      </c>
      <c r="T782">
        <v>1</v>
      </c>
      <c r="U782">
        <v>0</v>
      </c>
      <c r="V782">
        <v>1.9259999999999997</v>
      </c>
      <c r="W782" s="6">
        <f t="shared" si="76"/>
        <v>0.4499999999999999</v>
      </c>
      <c r="X782" s="4">
        <f t="shared" si="73"/>
        <v>1.9259999999999997</v>
      </c>
      <c r="Y782" s="4">
        <f t="shared" si="74"/>
        <v>4.28</v>
      </c>
      <c r="Z782" s="4">
        <f t="shared" si="75"/>
        <v>4.28</v>
      </c>
      <c r="AA782" s="4">
        <f t="shared" si="72"/>
        <v>0</v>
      </c>
    </row>
    <row r="783" spans="1:27" x14ac:dyDescent="0.2">
      <c r="A783">
        <v>782</v>
      </c>
      <c r="B783" t="s">
        <v>2470</v>
      </c>
      <c r="C783" s="5">
        <v>42280</v>
      </c>
      <c r="D783" s="5" t="str">
        <f t="shared" si="77"/>
        <v>2015-10</v>
      </c>
      <c r="E783" s="5">
        <v>42283</v>
      </c>
      <c r="F783" t="s">
        <v>28</v>
      </c>
      <c r="G783" t="s">
        <v>2471</v>
      </c>
      <c r="H783" t="s">
        <v>2472</v>
      </c>
      <c r="I783" t="s">
        <v>31</v>
      </c>
      <c r="J783" t="s">
        <v>32</v>
      </c>
      <c r="K783" t="s">
        <v>502</v>
      </c>
      <c r="L783" t="s">
        <v>503</v>
      </c>
      <c r="M783">
        <v>43229</v>
      </c>
      <c r="N783" t="s">
        <v>153</v>
      </c>
      <c r="O783" t="s">
        <v>1606</v>
      </c>
      <c r="P783" t="s">
        <v>51</v>
      </c>
      <c r="Q783" t="s">
        <v>80</v>
      </c>
      <c r="R783" t="s">
        <v>1607</v>
      </c>
      <c r="S783">
        <v>32.07</v>
      </c>
      <c r="T783">
        <v>5</v>
      </c>
      <c r="U783">
        <v>0.7</v>
      </c>
      <c r="V783">
        <v>-22.448999999999991</v>
      </c>
      <c r="W783" s="6">
        <f t="shared" si="76"/>
        <v>-0.69999999999999973</v>
      </c>
      <c r="X783" s="4">
        <f t="shared" si="73"/>
        <v>-4.489799999999998</v>
      </c>
      <c r="Y783" s="4">
        <f t="shared" si="74"/>
        <v>6.4139999999999997</v>
      </c>
      <c r="Z783" s="4">
        <f t="shared" si="75"/>
        <v>21.379999999999995</v>
      </c>
      <c r="AA783" s="4">
        <f t="shared" si="72"/>
        <v>22.448999999999998</v>
      </c>
    </row>
    <row r="784" spans="1:27" x14ac:dyDescent="0.2">
      <c r="A784">
        <v>783</v>
      </c>
      <c r="B784" t="s">
        <v>2470</v>
      </c>
      <c r="C784" s="5">
        <v>42280</v>
      </c>
      <c r="D784" s="5" t="str">
        <f t="shared" si="77"/>
        <v>2015-10</v>
      </c>
      <c r="E784" s="5">
        <v>42283</v>
      </c>
      <c r="F784" t="s">
        <v>28</v>
      </c>
      <c r="G784" t="s">
        <v>2471</v>
      </c>
      <c r="H784" t="s">
        <v>2472</v>
      </c>
      <c r="I784" t="s">
        <v>31</v>
      </c>
      <c r="J784" t="s">
        <v>32</v>
      </c>
      <c r="K784" t="s">
        <v>502</v>
      </c>
      <c r="L784" t="s">
        <v>503</v>
      </c>
      <c r="M784">
        <v>43229</v>
      </c>
      <c r="N784" t="s">
        <v>153</v>
      </c>
      <c r="O784" t="s">
        <v>251</v>
      </c>
      <c r="P784" t="s">
        <v>76</v>
      </c>
      <c r="Q784" t="s">
        <v>166</v>
      </c>
      <c r="R784" t="s">
        <v>252</v>
      </c>
      <c r="S784">
        <v>24</v>
      </c>
      <c r="T784">
        <v>2</v>
      </c>
      <c r="U784">
        <v>0.2</v>
      </c>
      <c r="V784">
        <v>-2.6999999999999993</v>
      </c>
      <c r="W784" s="6">
        <f t="shared" si="76"/>
        <v>-0.11249999999999998</v>
      </c>
      <c r="X784" s="4">
        <f t="shared" si="73"/>
        <v>-1.3499999999999996</v>
      </c>
      <c r="Y784" s="4">
        <f t="shared" si="74"/>
        <v>12</v>
      </c>
      <c r="Z784" s="4">
        <f t="shared" si="75"/>
        <v>15</v>
      </c>
      <c r="AA784" s="4">
        <f t="shared" si="72"/>
        <v>4.8000000000000007</v>
      </c>
    </row>
    <row r="785" spans="1:27" x14ac:dyDescent="0.2">
      <c r="A785">
        <v>784</v>
      </c>
      <c r="B785" t="s">
        <v>2470</v>
      </c>
      <c r="C785" s="5">
        <v>42280</v>
      </c>
      <c r="D785" s="5" t="str">
        <f t="shared" si="77"/>
        <v>2015-10</v>
      </c>
      <c r="E785" s="5">
        <v>42283</v>
      </c>
      <c r="F785" t="s">
        <v>28</v>
      </c>
      <c r="G785" t="s">
        <v>2471</v>
      </c>
      <c r="H785" t="s">
        <v>2472</v>
      </c>
      <c r="I785" t="s">
        <v>31</v>
      </c>
      <c r="J785" t="s">
        <v>32</v>
      </c>
      <c r="K785" t="s">
        <v>502</v>
      </c>
      <c r="L785" t="s">
        <v>503</v>
      </c>
      <c r="M785">
        <v>43229</v>
      </c>
      <c r="N785" t="s">
        <v>153</v>
      </c>
      <c r="O785" t="s">
        <v>2473</v>
      </c>
      <c r="P785" t="s">
        <v>37</v>
      </c>
      <c r="Q785" t="s">
        <v>38</v>
      </c>
      <c r="R785" t="s">
        <v>2474</v>
      </c>
      <c r="S785">
        <v>35.49</v>
      </c>
      <c r="T785">
        <v>1</v>
      </c>
      <c r="U785">
        <v>0.5</v>
      </c>
      <c r="V785">
        <v>-15.615600000000001</v>
      </c>
      <c r="W785" s="6">
        <f t="shared" si="76"/>
        <v>-0.44</v>
      </c>
      <c r="X785" s="4">
        <f t="shared" si="73"/>
        <v>-15.615600000000001</v>
      </c>
      <c r="Y785" s="4">
        <f t="shared" si="74"/>
        <v>35.49</v>
      </c>
      <c r="Z785" s="4">
        <f t="shared" si="75"/>
        <v>70.98</v>
      </c>
      <c r="AA785" s="4">
        <f t="shared" si="72"/>
        <v>17.745000000000001</v>
      </c>
    </row>
    <row r="786" spans="1:27" x14ac:dyDescent="0.2">
      <c r="A786">
        <v>785</v>
      </c>
      <c r="B786" t="s">
        <v>2470</v>
      </c>
      <c r="C786" s="5">
        <v>42280</v>
      </c>
      <c r="D786" s="5" t="str">
        <f t="shared" si="77"/>
        <v>2015-10</v>
      </c>
      <c r="E786" s="5">
        <v>42283</v>
      </c>
      <c r="F786" t="s">
        <v>28</v>
      </c>
      <c r="G786" t="s">
        <v>2471</v>
      </c>
      <c r="H786" t="s">
        <v>2472</v>
      </c>
      <c r="I786" t="s">
        <v>31</v>
      </c>
      <c r="J786" t="s">
        <v>32</v>
      </c>
      <c r="K786" t="s">
        <v>502</v>
      </c>
      <c r="L786" t="s">
        <v>503</v>
      </c>
      <c r="M786">
        <v>43229</v>
      </c>
      <c r="N786" t="s">
        <v>153</v>
      </c>
      <c r="O786" t="s">
        <v>2475</v>
      </c>
      <c r="P786" t="s">
        <v>76</v>
      </c>
      <c r="Q786" t="s">
        <v>166</v>
      </c>
      <c r="R786" t="s">
        <v>2476</v>
      </c>
      <c r="S786">
        <v>47.984000000000002</v>
      </c>
      <c r="T786">
        <v>2</v>
      </c>
      <c r="U786">
        <v>0.2</v>
      </c>
      <c r="V786">
        <v>0.59979999999999656</v>
      </c>
      <c r="W786" s="6">
        <f t="shared" si="76"/>
        <v>1.2499999999999928E-2</v>
      </c>
      <c r="X786" s="4">
        <f t="shared" si="73"/>
        <v>0.29989999999999828</v>
      </c>
      <c r="Y786" s="4">
        <f t="shared" si="74"/>
        <v>23.992000000000001</v>
      </c>
      <c r="Z786" s="4">
        <f t="shared" si="75"/>
        <v>29.99</v>
      </c>
      <c r="AA786" s="4">
        <f t="shared" si="72"/>
        <v>9.5968000000000018</v>
      </c>
    </row>
    <row r="787" spans="1:27" x14ac:dyDescent="0.2">
      <c r="A787">
        <v>786</v>
      </c>
      <c r="B787" t="s">
        <v>2477</v>
      </c>
      <c r="C787" s="5">
        <v>42147</v>
      </c>
      <c r="D787" s="5" t="str">
        <f t="shared" si="77"/>
        <v>2015-05</v>
      </c>
      <c r="E787" s="5">
        <v>42152</v>
      </c>
      <c r="F787" t="s">
        <v>55</v>
      </c>
      <c r="G787" t="s">
        <v>902</v>
      </c>
      <c r="H787" t="s">
        <v>903</v>
      </c>
      <c r="I787" t="s">
        <v>46</v>
      </c>
      <c r="J787" t="s">
        <v>32</v>
      </c>
      <c r="K787" t="s">
        <v>387</v>
      </c>
      <c r="L787" t="s">
        <v>388</v>
      </c>
      <c r="M787">
        <v>29203</v>
      </c>
      <c r="N787" t="s">
        <v>35</v>
      </c>
      <c r="O787" t="s">
        <v>2478</v>
      </c>
      <c r="P787" t="s">
        <v>51</v>
      </c>
      <c r="Q787" t="s">
        <v>178</v>
      </c>
      <c r="R787" t="s">
        <v>2479</v>
      </c>
      <c r="S787">
        <v>186.69</v>
      </c>
      <c r="T787">
        <v>3</v>
      </c>
      <c r="U787">
        <v>0</v>
      </c>
      <c r="V787">
        <v>87.744299999999981</v>
      </c>
      <c r="W787" s="6">
        <f t="shared" si="76"/>
        <v>0.46999999999999992</v>
      </c>
      <c r="X787" s="4">
        <f t="shared" si="73"/>
        <v>29.248099999999994</v>
      </c>
      <c r="Y787" s="4">
        <f t="shared" si="74"/>
        <v>62.23</v>
      </c>
      <c r="Z787" s="4">
        <f t="shared" si="75"/>
        <v>62.23</v>
      </c>
      <c r="AA787" s="4">
        <f t="shared" si="72"/>
        <v>0</v>
      </c>
    </row>
    <row r="788" spans="1:27" x14ac:dyDescent="0.2">
      <c r="A788">
        <v>787</v>
      </c>
      <c r="B788" t="s">
        <v>2480</v>
      </c>
      <c r="C788" s="5">
        <v>42811</v>
      </c>
      <c r="D788" s="5" t="str">
        <f t="shared" si="77"/>
        <v>2017-03</v>
      </c>
      <c r="E788" s="5">
        <v>42815</v>
      </c>
      <c r="F788" t="s">
        <v>28</v>
      </c>
      <c r="G788" t="s">
        <v>491</v>
      </c>
      <c r="H788" t="s">
        <v>492</v>
      </c>
      <c r="I788" t="s">
        <v>31</v>
      </c>
      <c r="J788" t="s">
        <v>32</v>
      </c>
      <c r="K788" t="s">
        <v>2481</v>
      </c>
      <c r="L788" t="s">
        <v>48</v>
      </c>
      <c r="M788">
        <v>93534</v>
      </c>
      <c r="N788" t="s">
        <v>49</v>
      </c>
      <c r="O788" t="s">
        <v>2482</v>
      </c>
      <c r="P788" t="s">
        <v>51</v>
      </c>
      <c r="Q788" t="s">
        <v>80</v>
      </c>
      <c r="R788" t="s">
        <v>2483</v>
      </c>
      <c r="S788">
        <v>17.456</v>
      </c>
      <c r="T788">
        <v>2</v>
      </c>
      <c r="U788">
        <v>0.2</v>
      </c>
      <c r="V788">
        <v>5.8914</v>
      </c>
      <c r="W788" s="6">
        <f t="shared" si="76"/>
        <v>0.33750000000000002</v>
      </c>
      <c r="X788" s="4">
        <f t="shared" si="73"/>
        <v>2.9457</v>
      </c>
      <c r="Y788" s="4">
        <f t="shared" si="74"/>
        <v>8.7279999999999998</v>
      </c>
      <c r="Z788" s="4">
        <f t="shared" si="75"/>
        <v>10.909999999999998</v>
      </c>
      <c r="AA788" s="4">
        <f t="shared" si="72"/>
        <v>3.4912000000000001</v>
      </c>
    </row>
    <row r="789" spans="1:27" x14ac:dyDescent="0.2">
      <c r="A789">
        <v>788</v>
      </c>
      <c r="B789" t="s">
        <v>2484</v>
      </c>
      <c r="C789" s="5">
        <v>42350</v>
      </c>
      <c r="D789" s="5" t="str">
        <f t="shared" si="77"/>
        <v>2015-12</v>
      </c>
      <c r="E789" s="5">
        <v>42354</v>
      </c>
      <c r="F789" t="s">
        <v>55</v>
      </c>
      <c r="G789" t="s">
        <v>2485</v>
      </c>
      <c r="H789" t="s">
        <v>2486</v>
      </c>
      <c r="I789" t="s">
        <v>31</v>
      </c>
      <c r="J789" t="s">
        <v>32</v>
      </c>
      <c r="K789" t="s">
        <v>2481</v>
      </c>
      <c r="L789" t="s">
        <v>48</v>
      </c>
      <c r="M789">
        <v>93534</v>
      </c>
      <c r="N789" t="s">
        <v>49</v>
      </c>
      <c r="O789" t="s">
        <v>2487</v>
      </c>
      <c r="P789" t="s">
        <v>37</v>
      </c>
      <c r="Q789" t="s">
        <v>41</v>
      </c>
      <c r="R789" t="s">
        <v>2488</v>
      </c>
      <c r="S789">
        <v>348.92800000000005</v>
      </c>
      <c r="T789">
        <v>2</v>
      </c>
      <c r="U789">
        <v>0.2</v>
      </c>
      <c r="V789">
        <v>34.89279999999998</v>
      </c>
      <c r="W789" s="6">
        <f t="shared" si="76"/>
        <v>9.9999999999999922E-2</v>
      </c>
      <c r="X789" s="4">
        <f t="shared" si="73"/>
        <v>17.44639999999999</v>
      </c>
      <c r="Y789" s="4">
        <f t="shared" si="74"/>
        <v>174.46400000000003</v>
      </c>
      <c r="Z789" s="4">
        <f t="shared" si="75"/>
        <v>218.08</v>
      </c>
      <c r="AA789" s="4">
        <f t="shared" si="72"/>
        <v>69.785600000000017</v>
      </c>
    </row>
    <row r="790" spans="1:27" x14ac:dyDescent="0.2">
      <c r="A790">
        <v>789</v>
      </c>
      <c r="B790" t="s">
        <v>2489</v>
      </c>
      <c r="C790" s="5">
        <v>42181</v>
      </c>
      <c r="D790" s="5" t="str">
        <f t="shared" si="77"/>
        <v>2015-06</v>
      </c>
      <c r="E790" s="5">
        <v>42185</v>
      </c>
      <c r="F790" t="s">
        <v>55</v>
      </c>
      <c r="G790" t="s">
        <v>1684</v>
      </c>
      <c r="H790" t="s">
        <v>1685</v>
      </c>
      <c r="I790" t="s">
        <v>31</v>
      </c>
      <c r="J790" t="s">
        <v>32</v>
      </c>
      <c r="K790" t="s">
        <v>1474</v>
      </c>
      <c r="L790" t="s">
        <v>324</v>
      </c>
      <c r="M790">
        <v>23223</v>
      </c>
      <c r="N790" t="s">
        <v>35</v>
      </c>
      <c r="O790" t="s">
        <v>1504</v>
      </c>
      <c r="P790" t="s">
        <v>51</v>
      </c>
      <c r="Q790" t="s">
        <v>80</v>
      </c>
      <c r="R790" t="s">
        <v>1505</v>
      </c>
      <c r="S790">
        <v>143.96</v>
      </c>
      <c r="T790">
        <v>4</v>
      </c>
      <c r="U790">
        <v>0</v>
      </c>
      <c r="V790">
        <v>69.100800000000007</v>
      </c>
      <c r="W790" s="6">
        <f t="shared" si="76"/>
        <v>0.48000000000000004</v>
      </c>
      <c r="X790" s="4">
        <f t="shared" si="73"/>
        <v>17.275200000000002</v>
      </c>
      <c r="Y790" s="4">
        <f t="shared" si="74"/>
        <v>35.99</v>
      </c>
      <c r="Z790" s="4">
        <f t="shared" si="75"/>
        <v>35.99</v>
      </c>
      <c r="AA790" s="4">
        <f t="shared" si="72"/>
        <v>0</v>
      </c>
    </row>
    <row r="791" spans="1:27" x14ac:dyDescent="0.2">
      <c r="A791">
        <v>790</v>
      </c>
      <c r="B791" t="s">
        <v>2489</v>
      </c>
      <c r="C791" s="5">
        <v>42181</v>
      </c>
      <c r="D791" s="5" t="str">
        <f t="shared" si="77"/>
        <v>2015-06</v>
      </c>
      <c r="E791" s="5">
        <v>42185</v>
      </c>
      <c r="F791" t="s">
        <v>55</v>
      </c>
      <c r="G791" t="s">
        <v>1684</v>
      </c>
      <c r="H791" t="s">
        <v>1685</v>
      </c>
      <c r="I791" t="s">
        <v>31</v>
      </c>
      <c r="J791" t="s">
        <v>32</v>
      </c>
      <c r="K791" t="s">
        <v>1474</v>
      </c>
      <c r="L791" t="s">
        <v>324</v>
      </c>
      <c r="M791">
        <v>23223</v>
      </c>
      <c r="N791" t="s">
        <v>35</v>
      </c>
      <c r="O791" t="s">
        <v>1645</v>
      </c>
      <c r="P791" t="s">
        <v>51</v>
      </c>
      <c r="Q791" t="s">
        <v>64</v>
      </c>
      <c r="R791" t="s">
        <v>1646</v>
      </c>
      <c r="S791">
        <v>15.42</v>
      </c>
      <c r="T791">
        <v>1</v>
      </c>
      <c r="U791">
        <v>0</v>
      </c>
      <c r="V791">
        <v>4.1634000000000011</v>
      </c>
      <c r="W791" s="6">
        <f t="shared" si="76"/>
        <v>0.27000000000000007</v>
      </c>
      <c r="X791" s="4">
        <f t="shared" si="73"/>
        <v>4.1634000000000011</v>
      </c>
      <c r="Y791" s="4">
        <f t="shared" si="74"/>
        <v>15.42</v>
      </c>
      <c r="Z791" s="4">
        <f t="shared" si="75"/>
        <v>15.42</v>
      </c>
      <c r="AA791" s="4">
        <f t="shared" si="72"/>
        <v>0</v>
      </c>
    </row>
    <row r="792" spans="1:27" x14ac:dyDescent="0.2">
      <c r="A792">
        <v>791</v>
      </c>
      <c r="B792" t="s">
        <v>2489</v>
      </c>
      <c r="C792" s="5">
        <v>42181</v>
      </c>
      <c r="D792" s="5" t="str">
        <f t="shared" si="77"/>
        <v>2015-06</v>
      </c>
      <c r="E792" s="5">
        <v>42185</v>
      </c>
      <c r="F792" t="s">
        <v>55</v>
      </c>
      <c r="G792" t="s">
        <v>1684</v>
      </c>
      <c r="H792" t="s">
        <v>1685</v>
      </c>
      <c r="I792" t="s">
        <v>31</v>
      </c>
      <c r="J792" t="s">
        <v>32</v>
      </c>
      <c r="K792" t="s">
        <v>1474</v>
      </c>
      <c r="L792" t="s">
        <v>324</v>
      </c>
      <c r="M792">
        <v>23223</v>
      </c>
      <c r="N792" t="s">
        <v>35</v>
      </c>
      <c r="O792" t="s">
        <v>2490</v>
      </c>
      <c r="P792" t="s">
        <v>51</v>
      </c>
      <c r="Q792" t="s">
        <v>80</v>
      </c>
      <c r="R792" t="s">
        <v>2491</v>
      </c>
      <c r="S792">
        <v>43.04</v>
      </c>
      <c r="T792">
        <v>8</v>
      </c>
      <c r="U792">
        <v>0</v>
      </c>
      <c r="V792">
        <v>21.089600000000001</v>
      </c>
      <c r="W792" s="6">
        <f t="shared" si="76"/>
        <v>0.49000000000000005</v>
      </c>
      <c r="X792" s="4">
        <f t="shared" si="73"/>
        <v>2.6362000000000001</v>
      </c>
      <c r="Y792" s="4">
        <f t="shared" si="74"/>
        <v>5.38</v>
      </c>
      <c r="Z792" s="4">
        <f t="shared" si="75"/>
        <v>5.38</v>
      </c>
      <c r="AA792" s="4">
        <f t="shared" si="72"/>
        <v>0</v>
      </c>
    </row>
    <row r="793" spans="1:27" x14ac:dyDescent="0.2">
      <c r="A793">
        <v>792</v>
      </c>
      <c r="B793" t="s">
        <v>2489</v>
      </c>
      <c r="C793" s="5">
        <v>42181</v>
      </c>
      <c r="D793" s="5" t="str">
        <f t="shared" si="77"/>
        <v>2015-06</v>
      </c>
      <c r="E793" s="5">
        <v>42185</v>
      </c>
      <c r="F793" t="s">
        <v>55</v>
      </c>
      <c r="G793" t="s">
        <v>1684</v>
      </c>
      <c r="H793" t="s">
        <v>1685</v>
      </c>
      <c r="I793" t="s">
        <v>31</v>
      </c>
      <c r="J793" t="s">
        <v>32</v>
      </c>
      <c r="K793" t="s">
        <v>1474</v>
      </c>
      <c r="L793" t="s">
        <v>324</v>
      </c>
      <c r="M793">
        <v>23223</v>
      </c>
      <c r="N793" t="s">
        <v>35</v>
      </c>
      <c r="O793" t="s">
        <v>2492</v>
      </c>
      <c r="P793" t="s">
        <v>37</v>
      </c>
      <c r="Q793" t="s">
        <v>41</v>
      </c>
      <c r="R793" t="s">
        <v>2493</v>
      </c>
      <c r="S793">
        <v>332.94</v>
      </c>
      <c r="T793">
        <v>3</v>
      </c>
      <c r="U793">
        <v>0</v>
      </c>
      <c r="V793">
        <v>79.905599999999993</v>
      </c>
      <c r="W793" s="6">
        <f t="shared" si="76"/>
        <v>0.24</v>
      </c>
      <c r="X793" s="4">
        <f t="shared" si="73"/>
        <v>26.635199999999998</v>
      </c>
      <c r="Y793" s="4">
        <f t="shared" si="74"/>
        <v>110.98</v>
      </c>
      <c r="Z793" s="4">
        <f t="shared" si="75"/>
        <v>110.98</v>
      </c>
      <c r="AA793" s="4">
        <f t="shared" si="72"/>
        <v>0</v>
      </c>
    </row>
    <row r="794" spans="1:27" x14ac:dyDescent="0.2">
      <c r="A794">
        <v>793</v>
      </c>
      <c r="B794" t="s">
        <v>2494</v>
      </c>
      <c r="C794" s="5">
        <v>42510</v>
      </c>
      <c r="D794" s="5" t="str">
        <f t="shared" si="77"/>
        <v>2016-05</v>
      </c>
      <c r="E794" s="5">
        <v>42510</v>
      </c>
      <c r="F794" t="s">
        <v>1298</v>
      </c>
      <c r="G794" t="s">
        <v>2495</v>
      </c>
      <c r="H794" t="s">
        <v>2496</v>
      </c>
      <c r="I794" t="s">
        <v>31</v>
      </c>
      <c r="J794" t="s">
        <v>32</v>
      </c>
      <c r="K794" t="s">
        <v>2497</v>
      </c>
      <c r="L794" t="s">
        <v>93</v>
      </c>
      <c r="M794">
        <v>28806</v>
      </c>
      <c r="N794" t="s">
        <v>35</v>
      </c>
      <c r="O794" t="s">
        <v>2498</v>
      </c>
      <c r="P794" t="s">
        <v>76</v>
      </c>
      <c r="Q794" t="s">
        <v>77</v>
      </c>
      <c r="R794" t="s">
        <v>2499</v>
      </c>
      <c r="S794">
        <v>1363.96</v>
      </c>
      <c r="T794">
        <v>5</v>
      </c>
      <c r="U794">
        <v>0.2</v>
      </c>
      <c r="V794">
        <v>85.247500000000002</v>
      </c>
      <c r="W794" s="6">
        <f t="shared" si="76"/>
        <v>6.25E-2</v>
      </c>
      <c r="X794" s="4">
        <f t="shared" si="73"/>
        <v>17.049500000000002</v>
      </c>
      <c r="Y794" s="4">
        <f t="shared" si="74"/>
        <v>272.79200000000003</v>
      </c>
      <c r="Z794" s="4">
        <f t="shared" si="75"/>
        <v>340.99</v>
      </c>
      <c r="AA794" s="4">
        <f t="shared" si="72"/>
        <v>272.79200000000003</v>
      </c>
    </row>
    <row r="795" spans="1:27" x14ac:dyDescent="0.2">
      <c r="A795">
        <v>794</v>
      </c>
      <c r="B795" t="s">
        <v>2500</v>
      </c>
      <c r="C795" s="5">
        <v>41902</v>
      </c>
      <c r="D795" s="5" t="str">
        <f t="shared" si="77"/>
        <v>2014-09</v>
      </c>
      <c r="E795" s="5">
        <v>41908</v>
      </c>
      <c r="F795" t="s">
        <v>55</v>
      </c>
      <c r="G795" t="s">
        <v>2501</v>
      </c>
      <c r="H795" t="s">
        <v>2502</v>
      </c>
      <c r="I795" t="s">
        <v>31</v>
      </c>
      <c r="J795" t="s">
        <v>32</v>
      </c>
      <c r="K795" t="s">
        <v>132</v>
      </c>
      <c r="L795" t="s">
        <v>48</v>
      </c>
      <c r="M795">
        <v>94110</v>
      </c>
      <c r="N795" t="s">
        <v>49</v>
      </c>
      <c r="O795" t="s">
        <v>2503</v>
      </c>
      <c r="P795" t="s">
        <v>51</v>
      </c>
      <c r="Q795" t="s">
        <v>52</v>
      </c>
      <c r="R795" t="s">
        <v>2504</v>
      </c>
      <c r="S795">
        <v>9.9600000000000009</v>
      </c>
      <c r="T795">
        <v>2</v>
      </c>
      <c r="U795">
        <v>0</v>
      </c>
      <c r="V795">
        <v>4.5815999999999999</v>
      </c>
      <c r="W795" s="6">
        <f t="shared" si="76"/>
        <v>0.45999999999999996</v>
      </c>
      <c r="X795" s="4">
        <f t="shared" si="73"/>
        <v>2.2907999999999999</v>
      </c>
      <c r="Y795" s="4">
        <f t="shared" si="74"/>
        <v>4.9800000000000004</v>
      </c>
      <c r="Z795" s="4">
        <f t="shared" si="75"/>
        <v>4.9800000000000004</v>
      </c>
      <c r="AA795" s="4">
        <f t="shared" si="72"/>
        <v>0</v>
      </c>
    </row>
    <row r="796" spans="1:27" x14ac:dyDescent="0.2">
      <c r="A796">
        <v>795</v>
      </c>
      <c r="B796" t="s">
        <v>2500</v>
      </c>
      <c r="C796" s="5">
        <v>41902</v>
      </c>
      <c r="D796" s="5" t="str">
        <f t="shared" si="77"/>
        <v>2014-09</v>
      </c>
      <c r="E796" s="5">
        <v>41908</v>
      </c>
      <c r="F796" t="s">
        <v>55</v>
      </c>
      <c r="G796" t="s">
        <v>2501</v>
      </c>
      <c r="H796" t="s">
        <v>2502</v>
      </c>
      <c r="I796" t="s">
        <v>31</v>
      </c>
      <c r="J796" t="s">
        <v>32</v>
      </c>
      <c r="K796" t="s">
        <v>132</v>
      </c>
      <c r="L796" t="s">
        <v>48</v>
      </c>
      <c r="M796">
        <v>94110</v>
      </c>
      <c r="N796" t="s">
        <v>49</v>
      </c>
      <c r="O796" t="s">
        <v>1444</v>
      </c>
      <c r="P796" t="s">
        <v>51</v>
      </c>
      <c r="Q796" t="s">
        <v>95</v>
      </c>
      <c r="R796" t="s">
        <v>1445</v>
      </c>
      <c r="S796">
        <v>21.72</v>
      </c>
      <c r="T796">
        <v>4</v>
      </c>
      <c r="U796">
        <v>0</v>
      </c>
      <c r="V796">
        <v>10.642799999999999</v>
      </c>
      <c r="W796" s="6">
        <f t="shared" si="76"/>
        <v>0.49</v>
      </c>
      <c r="X796" s="4">
        <f t="shared" si="73"/>
        <v>2.6606999999999998</v>
      </c>
      <c r="Y796" s="4">
        <f t="shared" si="74"/>
        <v>5.43</v>
      </c>
      <c r="Z796" s="4">
        <f t="shared" si="75"/>
        <v>5.43</v>
      </c>
      <c r="AA796" s="4">
        <f t="shared" si="72"/>
        <v>0</v>
      </c>
    </row>
    <row r="797" spans="1:27" x14ac:dyDescent="0.2">
      <c r="A797">
        <v>796</v>
      </c>
      <c r="B797" t="s">
        <v>2505</v>
      </c>
      <c r="C797" s="5">
        <v>42999</v>
      </c>
      <c r="D797" s="5" t="str">
        <f t="shared" si="77"/>
        <v>2017-09</v>
      </c>
      <c r="E797" s="5">
        <v>43004</v>
      </c>
      <c r="F797" t="s">
        <v>55</v>
      </c>
      <c r="G797" t="s">
        <v>2506</v>
      </c>
      <c r="H797" t="s">
        <v>2507</v>
      </c>
      <c r="I797" t="s">
        <v>31</v>
      </c>
      <c r="J797" t="s">
        <v>32</v>
      </c>
      <c r="K797" t="s">
        <v>394</v>
      </c>
      <c r="L797" t="s">
        <v>234</v>
      </c>
      <c r="M797">
        <v>55901</v>
      </c>
      <c r="N797" t="s">
        <v>110</v>
      </c>
      <c r="O797" t="s">
        <v>2401</v>
      </c>
      <c r="P797" t="s">
        <v>51</v>
      </c>
      <c r="Q797" t="s">
        <v>80</v>
      </c>
      <c r="R797" t="s">
        <v>2402</v>
      </c>
      <c r="S797">
        <v>20.16</v>
      </c>
      <c r="T797">
        <v>7</v>
      </c>
      <c r="U797">
        <v>0</v>
      </c>
      <c r="V797">
        <v>9.8783999999999992</v>
      </c>
      <c r="W797" s="6">
        <f t="shared" si="76"/>
        <v>0.48999999999999994</v>
      </c>
      <c r="X797" s="4">
        <f t="shared" si="73"/>
        <v>1.4111999999999998</v>
      </c>
      <c r="Y797" s="4">
        <f t="shared" si="74"/>
        <v>2.88</v>
      </c>
      <c r="Z797" s="4">
        <f t="shared" si="75"/>
        <v>2.88</v>
      </c>
      <c r="AA797" s="4">
        <f t="shared" si="72"/>
        <v>0</v>
      </c>
    </row>
    <row r="798" spans="1:27" x14ac:dyDescent="0.2">
      <c r="A798">
        <v>797</v>
      </c>
      <c r="B798" t="s">
        <v>2508</v>
      </c>
      <c r="C798" s="5">
        <v>42362</v>
      </c>
      <c r="D798" s="5" t="str">
        <f t="shared" si="77"/>
        <v>2015-12</v>
      </c>
      <c r="E798" s="5">
        <v>42364</v>
      </c>
      <c r="F798" t="s">
        <v>193</v>
      </c>
      <c r="G798" t="s">
        <v>917</v>
      </c>
      <c r="H798" t="s">
        <v>918</v>
      </c>
      <c r="I798" t="s">
        <v>46</v>
      </c>
      <c r="J798" t="s">
        <v>32</v>
      </c>
      <c r="K798" t="s">
        <v>394</v>
      </c>
      <c r="L798" t="s">
        <v>272</v>
      </c>
      <c r="M798">
        <v>14609</v>
      </c>
      <c r="N798" t="s">
        <v>153</v>
      </c>
      <c r="O798" t="s">
        <v>2509</v>
      </c>
      <c r="P798" t="s">
        <v>51</v>
      </c>
      <c r="Q798" t="s">
        <v>95</v>
      </c>
      <c r="R798" t="s">
        <v>2510</v>
      </c>
      <c r="S798">
        <v>132.79</v>
      </c>
      <c r="T798">
        <v>7</v>
      </c>
      <c r="U798">
        <v>0</v>
      </c>
      <c r="V798">
        <v>63.739199999999997</v>
      </c>
      <c r="W798" s="6">
        <f t="shared" si="76"/>
        <v>0.48</v>
      </c>
      <c r="X798" s="4">
        <f t="shared" si="73"/>
        <v>9.105599999999999</v>
      </c>
      <c r="Y798" s="4">
        <f t="shared" si="74"/>
        <v>18.97</v>
      </c>
      <c r="Z798" s="4">
        <f t="shared" si="75"/>
        <v>18.97</v>
      </c>
      <c r="AA798" s="4">
        <f t="shared" si="72"/>
        <v>0</v>
      </c>
    </row>
    <row r="799" spans="1:27" x14ac:dyDescent="0.2">
      <c r="A799">
        <v>798</v>
      </c>
      <c r="B799" t="s">
        <v>2508</v>
      </c>
      <c r="C799" s="5">
        <v>42362</v>
      </c>
      <c r="D799" s="5" t="str">
        <f t="shared" si="77"/>
        <v>2015-12</v>
      </c>
      <c r="E799" s="5">
        <v>42364</v>
      </c>
      <c r="F799" t="s">
        <v>193</v>
      </c>
      <c r="G799" t="s">
        <v>917</v>
      </c>
      <c r="H799" t="s">
        <v>918</v>
      </c>
      <c r="I799" t="s">
        <v>46</v>
      </c>
      <c r="J799" t="s">
        <v>32</v>
      </c>
      <c r="K799" t="s">
        <v>394</v>
      </c>
      <c r="L799" t="s">
        <v>272</v>
      </c>
      <c r="M799">
        <v>14609</v>
      </c>
      <c r="N799" t="s">
        <v>153</v>
      </c>
      <c r="O799" t="s">
        <v>94</v>
      </c>
      <c r="P799" t="s">
        <v>51</v>
      </c>
      <c r="Q799" t="s">
        <v>95</v>
      </c>
      <c r="R799" t="s">
        <v>96</v>
      </c>
      <c r="S799">
        <v>12.96</v>
      </c>
      <c r="T799">
        <v>2</v>
      </c>
      <c r="U799">
        <v>0</v>
      </c>
      <c r="V799">
        <v>6.2208000000000006</v>
      </c>
      <c r="W799" s="6">
        <f t="shared" si="76"/>
        <v>0.48000000000000004</v>
      </c>
      <c r="X799" s="4">
        <f t="shared" si="73"/>
        <v>3.1104000000000003</v>
      </c>
      <c r="Y799" s="4">
        <f t="shared" si="74"/>
        <v>6.48</v>
      </c>
      <c r="Z799" s="4">
        <f t="shared" si="75"/>
        <v>6.48</v>
      </c>
      <c r="AA799" s="4">
        <f t="shared" si="72"/>
        <v>0</v>
      </c>
    </row>
    <row r="800" spans="1:27" x14ac:dyDescent="0.2">
      <c r="A800">
        <v>799</v>
      </c>
      <c r="B800" t="s">
        <v>2508</v>
      </c>
      <c r="C800" s="5">
        <v>42362</v>
      </c>
      <c r="D800" s="5" t="str">
        <f t="shared" si="77"/>
        <v>2015-12</v>
      </c>
      <c r="E800" s="5">
        <v>42364</v>
      </c>
      <c r="F800" t="s">
        <v>193</v>
      </c>
      <c r="G800" t="s">
        <v>917</v>
      </c>
      <c r="H800" t="s">
        <v>918</v>
      </c>
      <c r="I800" t="s">
        <v>46</v>
      </c>
      <c r="J800" t="s">
        <v>32</v>
      </c>
      <c r="K800" t="s">
        <v>394</v>
      </c>
      <c r="L800" t="s">
        <v>272</v>
      </c>
      <c r="M800">
        <v>14609</v>
      </c>
      <c r="N800" t="s">
        <v>153</v>
      </c>
      <c r="O800" t="s">
        <v>2511</v>
      </c>
      <c r="P800" t="s">
        <v>51</v>
      </c>
      <c r="Q800" t="s">
        <v>52</v>
      </c>
      <c r="R800" t="s">
        <v>2512</v>
      </c>
      <c r="S800">
        <v>21.560000000000002</v>
      </c>
      <c r="T800">
        <v>7</v>
      </c>
      <c r="U800">
        <v>0</v>
      </c>
      <c r="V800">
        <v>10.348799999999999</v>
      </c>
      <c r="W800" s="6">
        <f t="shared" si="76"/>
        <v>0.47999999999999987</v>
      </c>
      <c r="X800" s="4">
        <f t="shared" si="73"/>
        <v>1.4783999999999999</v>
      </c>
      <c r="Y800" s="4">
        <f t="shared" si="74"/>
        <v>3.0800000000000005</v>
      </c>
      <c r="Z800" s="4">
        <f t="shared" si="75"/>
        <v>3.0800000000000005</v>
      </c>
      <c r="AA800" s="4">
        <f t="shared" si="72"/>
        <v>0</v>
      </c>
    </row>
    <row r="801" spans="1:27" x14ac:dyDescent="0.2">
      <c r="A801">
        <v>800</v>
      </c>
      <c r="B801" t="s">
        <v>2513</v>
      </c>
      <c r="C801" s="5">
        <v>42335</v>
      </c>
      <c r="D801" s="5" t="str">
        <f t="shared" si="77"/>
        <v>2015-11</v>
      </c>
      <c r="E801" s="5">
        <v>42341</v>
      </c>
      <c r="F801" t="s">
        <v>55</v>
      </c>
      <c r="G801" t="s">
        <v>2514</v>
      </c>
      <c r="H801" t="s">
        <v>2515</v>
      </c>
      <c r="I801" t="s">
        <v>31</v>
      </c>
      <c r="J801" t="s">
        <v>32</v>
      </c>
      <c r="K801" t="s">
        <v>2516</v>
      </c>
      <c r="L801" t="s">
        <v>48</v>
      </c>
      <c r="M801">
        <v>92530</v>
      </c>
      <c r="N801" t="s">
        <v>49</v>
      </c>
      <c r="O801" t="s">
        <v>1849</v>
      </c>
      <c r="P801" t="s">
        <v>37</v>
      </c>
      <c r="Q801" t="s">
        <v>41</v>
      </c>
      <c r="R801" t="s">
        <v>1850</v>
      </c>
      <c r="S801">
        <v>283.92</v>
      </c>
      <c r="T801">
        <v>5</v>
      </c>
      <c r="U801">
        <v>0.2</v>
      </c>
      <c r="V801">
        <v>17.745000000000019</v>
      </c>
      <c r="W801" s="6">
        <f t="shared" si="76"/>
        <v>6.2500000000000069E-2</v>
      </c>
      <c r="X801" s="4">
        <f t="shared" si="73"/>
        <v>3.5490000000000039</v>
      </c>
      <c r="Y801" s="4">
        <f t="shared" si="74"/>
        <v>56.784000000000006</v>
      </c>
      <c r="Z801" s="4">
        <f t="shared" si="75"/>
        <v>70.98</v>
      </c>
      <c r="AA801" s="4">
        <f t="shared" si="72"/>
        <v>56.784000000000006</v>
      </c>
    </row>
    <row r="802" spans="1:27" x14ac:dyDescent="0.2">
      <c r="A802">
        <v>801</v>
      </c>
      <c r="B802" t="s">
        <v>2517</v>
      </c>
      <c r="C802" s="5">
        <v>42786</v>
      </c>
      <c r="D802" s="5" t="str">
        <f t="shared" si="77"/>
        <v>2017-02</v>
      </c>
      <c r="E802" s="5">
        <v>42789</v>
      </c>
      <c r="F802" t="s">
        <v>193</v>
      </c>
      <c r="G802" t="s">
        <v>2518</v>
      </c>
      <c r="H802" t="s">
        <v>2519</v>
      </c>
      <c r="I802" t="s">
        <v>46</v>
      </c>
      <c r="J802" t="s">
        <v>32</v>
      </c>
      <c r="K802" t="s">
        <v>955</v>
      </c>
      <c r="L802" t="s">
        <v>48</v>
      </c>
      <c r="M802">
        <v>92105</v>
      </c>
      <c r="N802" t="s">
        <v>49</v>
      </c>
      <c r="O802" t="s">
        <v>2520</v>
      </c>
      <c r="P802" t="s">
        <v>37</v>
      </c>
      <c r="Q802" t="s">
        <v>70</v>
      </c>
      <c r="R802" t="s">
        <v>2521</v>
      </c>
      <c r="S802">
        <v>22.23</v>
      </c>
      <c r="T802">
        <v>1</v>
      </c>
      <c r="U802">
        <v>0</v>
      </c>
      <c r="V802">
        <v>7.3358999999999988</v>
      </c>
      <c r="W802" s="6">
        <f t="shared" si="76"/>
        <v>0.32999999999999996</v>
      </c>
      <c r="X802" s="4">
        <f t="shared" si="73"/>
        <v>7.3358999999999988</v>
      </c>
      <c r="Y802" s="4">
        <f t="shared" si="74"/>
        <v>22.23</v>
      </c>
      <c r="Z802" s="4">
        <f t="shared" si="75"/>
        <v>22.23</v>
      </c>
      <c r="AA802" s="4">
        <f t="shared" si="72"/>
        <v>0</v>
      </c>
    </row>
    <row r="803" spans="1:27" x14ac:dyDescent="0.2">
      <c r="A803">
        <v>802</v>
      </c>
      <c r="B803" t="s">
        <v>2517</v>
      </c>
      <c r="C803" s="5">
        <v>42786</v>
      </c>
      <c r="D803" s="5" t="str">
        <f t="shared" si="77"/>
        <v>2017-02</v>
      </c>
      <c r="E803" s="5">
        <v>42789</v>
      </c>
      <c r="F803" t="s">
        <v>193</v>
      </c>
      <c r="G803" t="s">
        <v>2518</v>
      </c>
      <c r="H803" t="s">
        <v>2519</v>
      </c>
      <c r="I803" t="s">
        <v>46</v>
      </c>
      <c r="J803" t="s">
        <v>32</v>
      </c>
      <c r="K803" t="s">
        <v>955</v>
      </c>
      <c r="L803" t="s">
        <v>48</v>
      </c>
      <c r="M803">
        <v>92105</v>
      </c>
      <c r="N803" t="s">
        <v>49</v>
      </c>
      <c r="O803" t="s">
        <v>970</v>
      </c>
      <c r="P803" t="s">
        <v>76</v>
      </c>
      <c r="Q803" t="s">
        <v>77</v>
      </c>
      <c r="R803" t="s">
        <v>971</v>
      </c>
      <c r="S803">
        <v>215.96799999999999</v>
      </c>
      <c r="T803">
        <v>2</v>
      </c>
      <c r="U803">
        <v>0.2</v>
      </c>
      <c r="V803">
        <v>18.897199999999991</v>
      </c>
      <c r="W803" s="6">
        <f t="shared" si="76"/>
        <v>8.7499999999999967E-2</v>
      </c>
      <c r="X803" s="4">
        <f t="shared" si="73"/>
        <v>9.4485999999999954</v>
      </c>
      <c r="Y803" s="4">
        <f t="shared" si="74"/>
        <v>107.98399999999999</v>
      </c>
      <c r="Z803" s="4">
        <f t="shared" si="75"/>
        <v>134.97999999999999</v>
      </c>
      <c r="AA803" s="4">
        <f t="shared" si="72"/>
        <v>43.193600000000004</v>
      </c>
    </row>
    <row r="804" spans="1:27" x14ac:dyDescent="0.2">
      <c r="A804">
        <v>803</v>
      </c>
      <c r="B804" t="s">
        <v>2522</v>
      </c>
      <c r="C804" s="5">
        <v>42600</v>
      </c>
      <c r="D804" s="5" t="str">
        <f t="shared" si="77"/>
        <v>2016-08</v>
      </c>
      <c r="E804" s="5">
        <v>42605</v>
      </c>
      <c r="F804" t="s">
        <v>28</v>
      </c>
      <c r="G804" t="s">
        <v>2518</v>
      </c>
      <c r="H804" t="s">
        <v>2519</v>
      </c>
      <c r="I804" t="s">
        <v>46</v>
      </c>
      <c r="J804" t="s">
        <v>32</v>
      </c>
      <c r="K804" t="s">
        <v>271</v>
      </c>
      <c r="L804" t="s">
        <v>272</v>
      </c>
      <c r="M804">
        <v>10024</v>
      </c>
      <c r="N804" t="s">
        <v>153</v>
      </c>
      <c r="O804" t="s">
        <v>2523</v>
      </c>
      <c r="P804" t="s">
        <v>51</v>
      </c>
      <c r="Q804" t="s">
        <v>83</v>
      </c>
      <c r="R804" t="s">
        <v>2524</v>
      </c>
      <c r="S804">
        <v>355.32</v>
      </c>
      <c r="T804">
        <v>9</v>
      </c>
      <c r="U804">
        <v>0</v>
      </c>
      <c r="V804">
        <v>99.48960000000001</v>
      </c>
      <c r="W804" s="6">
        <f t="shared" si="76"/>
        <v>0.28000000000000003</v>
      </c>
      <c r="X804" s="4">
        <f t="shared" si="73"/>
        <v>11.054400000000001</v>
      </c>
      <c r="Y804" s="4">
        <f t="shared" si="74"/>
        <v>39.479999999999997</v>
      </c>
      <c r="Z804" s="4">
        <f t="shared" si="75"/>
        <v>39.479999999999997</v>
      </c>
      <c r="AA804" s="4">
        <f t="shared" si="72"/>
        <v>0</v>
      </c>
    </row>
    <row r="805" spans="1:27" x14ac:dyDescent="0.2">
      <c r="A805">
        <v>804</v>
      </c>
      <c r="B805" t="s">
        <v>2525</v>
      </c>
      <c r="C805" s="5">
        <v>42441</v>
      </c>
      <c r="D805" s="5" t="str">
        <f t="shared" si="77"/>
        <v>2016-03</v>
      </c>
      <c r="E805" s="5">
        <v>42446</v>
      </c>
      <c r="F805" t="s">
        <v>55</v>
      </c>
      <c r="G805" t="s">
        <v>2526</v>
      </c>
      <c r="H805" t="s">
        <v>2527</v>
      </c>
      <c r="I805" t="s">
        <v>46</v>
      </c>
      <c r="J805" t="s">
        <v>32</v>
      </c>
      <c r="K805" t="s">
        <v>742</v>
      </c>
      <c r="L805" t="s">
        <v>743</v>
      </c>
      <c r="M805">
        <v>71203</v>
      </c>
      <c r="N805" t="s">
        <v>35</v>
      </c>
      <c r="O805" t="s">
        <v>2528</v>
      </c>
      <c r="P805" t="s">
        <v>51</v>
      </c>
      <c r="Q805" t="s">
        <v>95</v>
      </c>
      <c r="R805" t="s">
        <v>2529</v>
      </c>
      <c r="S805">
        <v>12.96</v>
      </c>
      <c r="T805">
        <v>2</v>
      </c>
      <c r="U805">
        <v>0</v>
      </c>
      <c r="V805">
        <v>6.2208000000000006</v>
      </c>
      <c r="W805" s="6">
        <f t="shared" si="76"/>
        <v>0.48000000000000004</v>
      </c>
      <c r="X805" s="4">
        <f t="shared" si="73"/>
        <v>3.1104000000000003</v>
      </c>
      <c r="Y805" s="4">
        <f t="shared" si="74"/>
        <v>6.48</v>
      </c>
      <c r="Z805" s="4">
        <f t="shared" si="75"/>
        <v>6.48</v>
      </c>
      <c r="AA805" s="4">
        <f t="shared" si="72"/>
        <v>0</v>
      </c>
    </row>
    <row r="806" spans="1:27" x14ac:dyDescent="0.2">
      <c r="A806">
        <v>805</v>
      </c>
      <c r="B806" t="s">
        <v>2530</v>
      </c>
      <c r="C806" s="5">
        <v>42847</v>
      </c>
      <c r="D806" s="5" t="str">
        <f t="shared" si="77"/>
        <v>2017-04</v>
      </c>
      <c r="E806" s="5">
        <v>42849</v>
      </c>
      <c r="F806" t="s">
        <v>193</v>
      </c>
      <c r="G806" t="s">
        <v>2531</v>
      </c>
      <c r="H806" t="s">
        <v>2532</v>
      </c>
      <c r="I806" t="s">
        <v>31</v>
      </c>
      <c r="J806" t="s">
        <v>32</v>
      </c>
      <c r="K806" t="s">
        <v>132</v>
      </c>
      <c r="L806" t="s">
        <v>48</v>
      </c>
      <c r="M806">
        <v>94122</v>
      </c>
      <c r="N806" t="s">
        <v>49</v>
      </c>
      <c r="O806" t="s">
        <v>2533</v>
      </c>
      <c r="P806" t="s">
        <v>37</v>
      </c>
      <c r="Q806" t="s">
        <v>70</v>
      </c>
      <c r="R806" t="s">
        <v>2534</v>
      </c>
      <c r="S806">
        <v>18.28</v>
      </c>
      <c r="T806">
        <v>2</v>
      </c>
      <c r="U806">
        <v>0</v>
      </c>
      <c r="V806">
        <v>6.2151999999999994</v>
      </c>
      <c r="W806" s="6">
        <f t="shared" si="76"/>
        <v>0.33999999999999997</v>
      </c>
      <c r="X806" s="4">
        <f t="shared" si="73"/>
        <v>3.1075999999999997</v>
      </c>
      <c r="Y806" s="4">
        <f t="shared" si="74"/>
        <v>9.14</v>
      </c>
      <c r="Z806" s="4">
        <f t="shared" si="75"/>
        <v>9.14</v>
      </c>
      <c r="AA806" s="4">
        <f t="shared" si="72"/>
        <v>0</v>
      </c>
    </row>
    <row r="807" spans="1:27" x14ac:dyDescent="0.2">
      <c r="A807">
        <v>806</v>
      </c>
      <c r="B807" t="s">
        <v>2535</v>
      </c>
      <c r="C807" s="5">
        <v>41944</v>
      </c>
      <c r="D807" s="5" t="str">
        <f t="shared" si="77"/>
        <v>2014-11</v>
      </c>
      <c r="E807" s="5">
        <v>41950</v>
      </c>
      <c r="F807" t="s">
        <v>55</v>
      </c>
      <c r="G807" t="s">
        <v>1338</v>
      </c>
      <c r="H807" t="s">
        <v>1339</v>
      </c>
      <c r="I807" t="s">
        <v>31</v>
      </c>
      <c r="J807" t="s">
        <v>32</v>
      </c>
      <c r="K807" t="s">
        <v>814</v>
      </c>
      <c r="L807" t="s">
        <v>462</v>
      </c>
      <c r="M807">
        <v>80219</v>
      </c>
      <c r="N807" t="s">
        <v>49</v>
      </c>
      <c r="O807" t="s">
        <v>2536</v>
      </c>
      <c r="P807" t="s">
        <v>51</v>
      </c>
      <c r="Q807" t="s">
        <v>73</v>
      </c>
      <c r="R807" t="s">
        <v>2537</v>
      </c>
      <c r="S807">
        <v>43.176000000000002</v>
      </c>
      <c r="T807">
        <v>3</v>
      </c>
      <c r="U807">
        <v>0.2</v>
      </c>
      <c r="V807">
        <v>4.3176000000000005</v>
      </c>
      <c r="W807" s="6">
        <f t="shared" si="76"/>
        <v>0.1</v>
      </c>
      <c r="X807" s="4">
        <f t="shared" si="73"/>
        <v>1.4392000000000003</v>
      </c>
      <c r="Y807" s="4">
        <f t="shared" si="74"/>
        <v>14.392000000000001</v>
      </c>
      <c r="Z807" s="4">
        <f t="shared" si="75"/>
        <v>17.989999999999998</v>
      </c>
      <c r="AA807" s="4">
        <f t="shared" si="72"/>
        <v>8.6352000000000011</v>
      </c>
    </row>
    <row r="808" spans="1:27" x14ac:dyDescent="0.2">
      <c r="A808">
        <v>807</v>
      </c>
      <c r="B808" t="s">
        <v>2535</v>
      </c>
      <c r="C808" s="5">
        <v>41944</v>
      </c>
      <c r="D808" s="5" t="str">
        <f t="shared" si="77"/>
        <v>2014-11</v>
      </c>
      <c r="E808" s="5">
        <v>41950</v>
      </c>
      <c r="F808" t="s">
        <v>55</v>
      </c>
      <c r="G808" t="s">
        <v>1338</v>
      </c>
      <c r="H808" t="s">
        <v>1339</v>
      </c>
      <c r="I808" t="s">
        <v>31</v>
      </c>
      <c r="J808" t="s">
        <v>32</v>
      </c>
      <c r="K808" t="s">
        <v>814</v>
      </c>
      <c r="L808" t="s">
        <v>462</v>
      </c>
      <c r="M808">
        <v>80219</v>
      </c>
      <c r="N808" t="s">
        <v>49</v>
      </c>
      <c r="O808" t="s">
        <v>2538</v>
      </c>
      <c r="P808" t="s">
        <v>76</v>
      </c>
      <c r="Q808" t="s">
        <v>77</v>
      </c>
      <c r="R808" t="s">
        <v>2539</v>
      </c>
      <c r="S808">
        <v>1983.9680000000001</v>
      </c>
      <c r="T808">
        <v>4</v>
      </c>
      <c r="U808">
        <v>0.2</v>
      </c>
      <c r="V808">
        <v>247.99599999999981</v>
      </c>
      <c r="W808" s="6">
        <f t="shared" si="76"/>
        <v>0.1249999999999999</v>
      </c>
      <c r="X808" s="4">
        <f t="shared" si="73"/>
        <v>61.998999999999953</v>
      </c>
      <c r="Y808" s="4">
        <f t="shared" si="74"/>
        <v>495.99200000000002</v>
      </c>
      <c r="Z808" s="4">
        <f t="shared" si="75"/>
        <v>619.99</v>
      </c>
      <c r="AA808" s="4">
        <f t="shared" si="72"/>
        <v>396.79360000000003</v>
      </c>
    </row>
    <row r="809" spans="1:27" x14ac:dyDescent="0.2">
      <c r="A809">
        <v>808</v>
      </c>
      <c r="B809" t="s">
        <v>2540</v>
      </c>
      <c r="C809" s="5">
        <v>42038</v>
      </c>
      <c r="D809" s="5" t="str">
        <f t="shared" si="77"/>
        <v>2015-02</v>
      </c>
      <c r="E809" s="5">
        <v>42040</v>
      </c>
      <c r="F809" t="s">
        <v>193</v>
      </c>
      <c r="G809" t="s">
        <v>1831</v>
      </c>
      <c r="H809" t="s">
        <v>1832</v>
      </c>
      <c r="I809" t="s">
        <v>31</v>
      </c>
      <c r="J809" t="s">
        <v>32</v>
      </c>
      <c r="K809" t="s">
        <v>2541</v>
      </c>
      <c r="L809" t="s">
        <v>143</v>
      </c>
      <c r="M809">
        <v>68104</v>
      </c>
      <c r="N809" t="s">
        <v>110</v>
      </c>
      <c r="O809" t="s">
        <v>1502</v>
      </c>
      <c r="P809" t="s">
        <v>37</v>
      </c>
      <c r="Q809" t="s">
        <v>70</v>
      </c>
      <c r="R809" t="s">
        <v>1503</v>
      </c>
      <c r="S809">
        <v>28.4</v>
      </c>
      <c r="T809">
        <v>2</v>
      </c>
      <c r="U809">
        <v>0</v>
      </c>
      <c r="V809">
        <v>11.076000000000001</v>
      </c>
      <c r="W809" s="6">
        <f t="shared" si="76"/>
        <v>0.39</v>
      </c>
      <c r="X809" s="4">
        <f t="shared" si="73"/>
        <v>5.5380000000000003</v>
      </c>
      <c r="Y809" s="4">
        <f t="shared" si="74"/>
        <v>14.2</v>
      </c>
      <c r="Z809" s="4">
        <f t="shared" si="75"/>
        <v>14.2</v>
      </c>
      <c r="AA809" s="4">
        <f t="shared" si="72"/>
        <v>0</v>
      </c>
    </row>
    <row r="810" spans="1:27" x14ac:dyDescent="0.2">
      <c r="A810">
        <v>809</v>
      </c>
      <c r="B810" t="s">
        <v>2540</v>
      </c>
      <c r="C810" s="5">
        <v>42038</v>
      </c>
      <c r="D810" s="5" t="str">
        <f t="shared" si="77"/>
        <v>2015-02</v>
      </c>
      <c r="E810" s="5">
        <v>42040</v>
      </c>
      <c r="F810" t="s">
        <v>193</v>
      </c>
      <c r="G810" t="s">
        <v>1831</v>
      </c>
      <c r="H810" t="s">
        <v>1832</v>
      </c>
      <c r="I810" t="s">
        <v>31</v>
      </c>
      <c r="J810" t="s">
        <v>32</v>
      </c>
      <c r="K810" t="s">
        <v>2541</v>
      </c>
      <c r="L810" t="s">
        <v>143</v>
      </c>
      <c r="M810">
        <v>68104</v>
      </c>
      <c r="N810" t="s">
        <v>110</v>
      </c>
      <c r="O810" t="s">
        <v>2542</v>
      </c>
      <c r="P810" t="s">
        <v>76</v>
      </c>
      <c r="Q810" t="s">
        <v>166</v>
      </c>
      <c r="R810" t="s">
        <v>2543</v>
      </c>
      <c r="S810">
        <v>149.97</v>
      </c>
      <c r="T810">
        <v>3</v>
      </c>
      <c r="U810">
        <v>0</v>
      </c>
      <c r="V810">
        <v>50.989800000000002</v>
      </c>
      <c r="W810" s="6">
        <f t="shared" si="76"/>
        <v>0.34</v>
      </c>
      <c r="X810" s="4">
        <f t="shared" si="73"/>
        <v>16.996600000000001</v>
      </c>
      <c r="Y810" s="4">
        <f t="shared" si="74"/>
        <v>49.99</v>
      </c>
      <c r="Z810" s="4">
        <f t="shared" si="75"/>
        <v>49.99</v>
      </c>
      <c r="AA810" s="4">
        <f t="shared" si="72"/>
        <v>0</v>
      </c>
    </row>
    <row r="811" spans="1:27" x14ac:dyDescent="0.2">
      <c r="A811">
        <v>810</v>
      </c>
      <c r="B811" t="s">
        <v>2544</v>
      </c>
      <c r="C811" s="5">
        <v>41925</v>
      </c>
      <c r="D811" s="5" t="str">
        <f t="shared" si="77"/>
        <v>2014-10</v>
      </c>
      <c r="E811" s="5">
        <v>41927</v>
      </c>
      <c r="F811" t="s">
        <v>193</v>
      </c>
      <c r="G811" t="s">
        <v>1984</v>
      </c>
      <c r="H811" t="s">
        <v>1985</v>
      </c>
      <c r="I811" t="s">
        <v>31</v>
      </c>
      <c r="J811" t="s">
        <v>32</v>
      </c>
      <c r="K811" t="s">
        <v>2545</v>
      </c>
      <c r="L811" t="s">
        <v>101</v>
      </c>
      <c r="M811">
        <v>98026</v>
      </c>
      <c r="N811" t="s">
        <v>49</v>
      </c>
      <c r="O811" t="s">
        <v>2546</v>
      </c>
      <c r="P811" t="s">
        <v>51</v>
      </c>
      <c r="Q811" t="s">
        <v>73</v>
      </c>
      <c r="R811" t="s">
        <v>2547</v>
      </c>
      <c r="S811">
        <v>11.52</v>
      </c>
      <c r="T811">
        <v>4</v>
      </c>
      <c r="U811">
        <v>0</v>
      </c>
      <c r="V811">
        <v>3.2256</v>
      </c>
      <c r="W811" s="6">
        <f t="shared" si="76"/>
        <v>0.28000000000000003</v>
      </c>
      <c r="X811" s="4">
        <f t="shared" si="73"/>
        <v>0.80640000000000001</v>
      </c>
      <c r="Y811" s="4">
        <f t="shared" si="74"/>
        <v>2.88</v>
      </c>
      <c r="Z811" s="4">
        <f t="shared" si="75"/>
        <v>2.88</v>
      </c>
      <c r="AA811" s="4">
        <f t="shared" si="72"/>
        <v>0</v>
      </c>
    </row>
    <row r="812" spans="1:27" x14ac:dyDescent="0.2">
      <c r="A812">
        <v>811</v>
      </c>
      <c r="B812" t="s">
        <v>2544</v>
      </c>
      <c r="C812" s="5">
        <v>41925</v>
      </c>
      <c r="D812" s="5" t="str">
        <f t="shared" si="77"/>
        <v>2014-10</v>
      </c>
      <c r="E812" s="5">
        <v>41927</v>
      </c>
      <c r="F812" t="s">
        <v>193</v>
      </c>
      <c r="G812" t="s">
        <v>1984</v>
      </c>
      <c r="H812" t="s">
        <v>1985</v>
      </c>
      <c r="I812" t="s">
        <v>31</v>
      </c>
      <c r="J812" t="s">
        <v>32</v>
      </c>
      <c r="K812" t="s">
        <v>2545</v>
      </c>
      <c r="L812" t="s">
        <v>101</v>
      </c>
      <c r="M812">
        <v>98026</v>
      </c>
      <c r="N812" t="s">
        <v>49</v>
      </c>
      <c r="O812" t="s">
        <v>1059</v>
      </c>
      <c r="P812" t="s">
        <v>37</v>
      </c>
      <c r="Q812" t="s">
        <v>61</v>
      </c>
      <c r="R812" t="s">
        <v>1060</v>
      </c>
      <c r="S812">
        <v>1298.55</v>
      </c>
      <c r="T812">
        <v>5</v>
      </c>
      <c r="U812">
        <v>0</v>
      </c>
      <c r="V812">
        <v>311.65199999999999</v>
      </c>
      <c r="W812" s="6">
        <f t="shared" si="76"/>
        <v>0.24</v>
      </c>
      <c r="X812" s="4">
        <f t="shared" si="73"/>
        <v>62.330399999999997</v>
      </c>
      <c r="Y812" s="4">
        <f t="shared" si="74"/>
        <v>259.70999999999998</v>
      </c>
      <c r="Z812" s="4">
        <f t="shared" si="75"/>
        <v>259.70999999999998</v>
      </c>
      <c r="AA812" s="4">
        <f t="shared" si="72"/>
        <v>0</v>
      </c>
    </row>
    <row r="813" spans="1:27" x14ac:dyDescent="0.2">
      <c r="A813">
        <v>812</v>
      </c>
      <c r="B813" t="s">
        <v>2544</v>
      </c>
      <c r="C813" s="5">
        <v>41925</v>
      </c>
      <c r="D813" s="5" t="str">
        <f t="shared" si="77"/>
        <v>2014-10</v>
      </c>
      <c r="E813" s="5">
        <v>41927</v>
      </c>
      <c r="F813" t="s">
        <v>193</v>
      </c>
      <c r="G813" t="s">
        <v>1984</v>
      </c>
      <c r="H813" t="s">
        <v>1985</v>
      </c>
      <c r="I813" t="s">
        <v>31</v>
      </c>
      <c r="J813" t="s">
        <v>32</v>
      </c>
      <c r="K813" t="s">
        <v>2545</v>
      </c>
      <c r="L813" t="s">
        <v>101</v>
      </c>
      <c r="M813">
        <v>98026</v>
      </c>
      <c r="N813" t="s">
        <v>49</v>
      </c>
      <c r="O813" t="s">
        <v>2548</v>
      </c>
      <c r="P813" t="s">
        <v>51</v>
      </c>
      <c r="Q813" t="s">
        <v>83</v>
      </c>
      <c r="R813" t="s">
        <v>2549</v>
      </c>
      <c r="S813">
        <v>213.92</v>
      </c>
      <c r="T813">
        <v>4</v>
      </c>
      <c r="U813">
        <v>0</v>
      </c>
      <c r="V813">
        <v>62.036799999999971</v>
      </c>
      <c r="W813" s="6">
        <f t="shared" si="76"/>
        <v>0.28999999999999987</v>
      </c>
      <c r="X813" s="4">
        <f t="shared" si="73"/>
        <v>15.509199999999993</v>
      </c>
      <c r="Y813" s="4">
        <f t="shared" si="74"/>
        <v>53.48</v>
      </c>
      <c r="Z813" s="4">
        <f t="shared" si="75"/>
        <v>53.48</v>
      </c>
      <c r="AA813" s="4">
        <f t="shared" si="72"/>
        <v>0</v>
      </c>
    </row>
    <row r="814" spans="1:27" x14ac:dyDescent="0.2">
      <c r="A814">
        <v>813</v>
      </c>
      <c r="B814" t="s">
        <v>2544</v>
      </c>
      <c r="C814" s="5">
        <v>41925</v>
      </c>
      <c r="D814" s="5" t="str">
        <f t="shared" si="77"/>
        <v>2014-10</v>
      </c>
      <c r="E814" s="5">
        <v>41927</v>
      </c>
      <c r="F814" t="s">
        <v>193</v>
      </c>
      <c r="G814" t="s">
        <v>1984</v>
      </c>
      <c r="H814" t="s">
        <v>1985</v>
      </c>
      <c r="I814" t="s">
        <v>31</v>
      </c>
      <c r="J814" t="s">
        <v>32</v>
      </c>
      <c r="K814" t="s">
        <v>2545</v>
      </c>
      <c r="L814" t="s">
        <v>101</v>
      </c>
      <c r="M814">
        <v>98026</v>
      </c>
      <c r="N814" t="s">
        <v>49</v>
      </c>
      <c r="O814" t="s">
        <v>2159</v>
      </c>
      <c r="P814" t="s">
        <v>76</v>
      </c>
      <c r="Q814" t="s">
        <v>166</v>
      </c>
      <c r="R814" t="s">
        <v>2160</v>
      </c>
      <c r="S814">
        <v>25.78</v>
      </c>
      <c r="T814">
        <v>2</v>
      </c>
      <c r="U814">
        <v>0</v>
      </c>
      <c r="V814">
        <v>2.5779999999999994</v>
      </c>
      <c r="W814" s="6">
        <f t="shared" si="76"/>
        <v>9.9999999999999978E-2</v>
      </c>
      <c r="X814" s="4">
        <f t="shared" si="73"/>
        <v>1.2889999999999997</v>
      </c>
      <c r="Y814" s="4">
        <f t="shared" si="74"/>
        <v>12.89</v>
      </c>
      <c r="Z814" s="4">
        <f t="shared" si="75"/>
        <v>12.89</v>
      </c>
      <c r="AA814" s="4">
        <f t="shared" si="72"/>
        <v>0</v>
      </c>
    </row>
    <row r="815" spans="1:27" x14ac:dyDescent="0.2">
      <c r="A815">
        <v>814</v>
      </c>
      <c r="B815" t="s">
        <v>2550</v>
      </c>
      <c r="C815" s="5">
        <v>42869</v>
      </c>
      <c r="D815" s="5" t="str">
        <f t="shared" si="77"/>
        <v>2017-05</v>
      </c>
      <c r="E815" s="5">
        <v>42869</v>
      </c>
      <c r="F815" t="s">
        <v>1298</v>
      </c>
      <c r="G815" t="s">
        <v>2551</v>
      </c>
      <c r="H815" t="s">
        <v>2552</v>
      </c>
      <c r="I815" t="s">
        <v>31</v>
      </c>
      <c r="J815" t="s">
        <v>32</v>
      </c>
      <c r="K815" t="s">
        <v>2553</v>
      </c>
      <c r="L815" t="s">
        <v>48</v>
      </c>
      <c r="M815">
        <v>92704</v>
      </c>
      <c r="N815" t="s">
        <v>49</v>
      </c>
      <c r="O815" t="s">
        <v>2533</v>
      </c>
      <c r="P815" t="s">
        <v>37</v>
      </c>
      <c r="Q815" t="s">
        <v>70</v>
      </c>
      <c r="R815" t="s">
        <v>2534</v>
      </c>
      <c r="S815">
        <v>18.28</v>
      </c>
      <c r="T815">
        <v>2</v>
      </c>
      <c r="U815">
        <v>0</v>
      </c>
      <c r="V815">
        <v>6.2151999999999994</v>
      </c>
      <c r="W815" s="6">
        <f t="shared" si="76"/>
        <v>0.33999999999999997</v>
      </c>
      <c r="X815" s="4">
        <f t="shared" si="73"/>
        <v>3.1075999999999997</v>
      </c>
      <c r="Y815" s="4">
        <f t="shared" si="74"/>
        <v>9.14</v>
      </c>
      <c r="Z815" s="4">
        <f t="shared" si="75"/>
        <v>9.14</v>
      </c>
      <c r="AA815" s="4">
        <f t="shared" si="72"/>
        <v>0</v>
      </c>
    </row>
    <row r="816" spans="1:27" x14ac:dyDescent="0.2">
      <c r="A816">
        <v>815</v>
      </c>
      <c r="B816" t="s">
        <v>2550</v>
      </c>
      <c r="C816" s="5">
        <v>42869</v>
      </c>
      <c r="D816" s="5" t="str">
        <f t="shared" si="77"/>
        <v>2017-05</v>
      </c>
      <c r="E816" s="5">
        <v>42869</v>
      </c>
      <c r="F816" t="s">
        <v>1298</v>
      </c>
      <c r="G816" t="s">
        <v>2551</v>
      </c>
      <c r="H816" t="s">
        <v>2552</v>
      </c>
      <c r="I816" t="s">
        <v>31</v>
      </c>
      <c r="J816" t="s">
        <v>32</v>
      </c>
      <c r="K816" t="s">
        <v>2553</v>
      </c>
      <c r="L816" t="s">
        <v>48</v>
      </c>
      <c r="M816">
        <v>92704</v>
      </c>
      <c r="N816" t="s">
        <v>49</v>
      </c>
      <c r="O816" t="s">
        <v>2554</v>
      </c>
      <c r="P816" t="s">
        <v>76</v>
      </c>
      <c r="Q816" t="s">
        <v>166</v>
      </c>
      <c r="R816" t="s">
        <v>2555</v>
      </c>
      <c r="S816">
        <v>1399.93</v>
      </c>
      <c r="T816">
        <v>7</v>
      </c>
      <c r="U816">
        <v>0</v>
      </c>
      <c r="V816">
        <v>601.96990000000005</v>
      </c>
      <c r="W816" s="6">
        <f t="shared" si="76"/>
        <v>0.43</v>
      </c>
      <c r="X816" s="4">
        <f t="shared" si="73"/>
        <v>85.995700000000014</v>
      </c>
      <c r="Y816" s="4">
        <f t="shared" si="74"/>
        <v>199.99</v>
      </c>
      <c r="Z816" s="4">
        <f t="shared" si="75"/>
        <v>199.99</v>
      </c>
      <c r="AA816" s="4">
        <f t="shared" si="72"/>
        <v>0</v>
      </c>
    </row>
    <row r="817" spans="1:27" x14ac:dyDescent="0.2">
      <c r="A817">
        <v>816</v>
      </c>
      <c r="B817" t="s">
        <v>2556</v>
      </c>
      <c r="C817" s="5">
        <v>42083</v>
      </c>
      <c r="D817" s="5" t="str">
        <f t="shared" si="77"/>
        <v>2015-03</v>
      </c>
      <c r="E817" s="5">
        <v>42086</v>
      </c>
      <c r="F817" t="s">
        <v>193</v>
      </c>
      <c r="G817" t="s">
        <v>2557</v>
      </c>
      <c r="H817" t="s">
        <v>2558</v>
      </c>
      <c r="I817" t="s">
        <v>46</v>
      </c>
      <c r="J817" t="s">
        <v>32</v>
      </c>
      <c r="K817" t="s">
        <v>2559</v>
      </c>
      <c r="L817" t="s">
        <v>119</v>
      </c>
      <c r="M817">
        <v>53209</v>
      </c>
      <c r="N817" t="s">
        <v>110</v>
      </c>
      <c r="O817" t="s">
        <v>775</v>
      </c>
      <c r="P817" t="s">
        <v>51</v>
      </c>
      <c r="Q817" t="s">
        <v>95</v>
      </c>
      <c r="R817" t="s">
        <v>776</v>
      </c>
      <c r="S817">
        <v>51.84</v>
      </c>
      <c r="T817">
        <v>8</v>
      </c>
      <c r="U817">
        <v>0</v>
      </c>
      <c r="V817">
        <v>24.883200000000002</v>
      </c>
      <c r="W817" s="6">
        <f t="shared" si="76"/>
        <v>0.48000000000000004</v>
      </c>
      <c r="X817" s="4">
        <f t="shared" si="73"/>
        <v>3.1104000000000003</v>
      </c>
      <c r="Y817" s="4">
        <f t="shared" si="74"/>
        <v>6.48</v>
      </c>
      <c r="Z817" s="4">
        <f t="shared" si="75"/>
        <v>6.48</v>
      </c>
      <c r="AA817" s="4">
        <f t="shared" si="72"/>
        <v>0</v>
      </c>
    </row>
    <row r="818" spans="1:27" x14ac:dyDescent="0.2">
      <c r="A818">
        <v>817</v>
      </c>
      <c r="B818" t="s">
        <v>2560</v>
      </c>
      <c r="C818" s="5">
        <v>42628</v>
      </c>
      <c r="D818" s="5" t="str">
        <f t="shared" si="77"/>
        <v>2016-09</v>
      </c>
      <c r="E818" s="5">
        <v>42632</v>
      </c>
      <c r="F818" t="s">
        <v>55</v>
      </c>
      <c r="G818" t="s">
        <v>1782</v>
      </c>
      <c r="H818" t="s">
        <v>1783</v>
      </c>
      <c r="I818" t="s">
        <v>31</v>
      </c>
      <c r="J818" t="s">
        <v>32</v>
      </c>
      <c r="K818" t="s">
        <v>151</v>
      </c>
      <c r="L818" t="s">
        <v>152</v>
      </c>
      <c r="M818">
        <v>19140</v>
      </c>
      <c r="N818" t="s">
        <v>153</v>
      </c>
      <c r="O818" t="s">
        <v>2561</v>
      </c>
      <c r="P818" t="s">
        <v>51</v>
      </c>
      <c r="Q818" t="s">
        <v>95</v>
      </c>
      <c r="R818" t="s">
        <v>2562</v>
      </c>
      <c r="S818">
        <v>5.3440000000000003</v>
      </c>
      <c r="T818">
        <v>1</v>
      </c>
      <c r="U818">
        <v>0.2</v>
      </c>
      <c r="V818">
        <v>1.8703999999999998</v>
      </c>
      <c r="W818" s="6">
        <f t="shared" si="76"/>
        <v>0.35</v>
      </c>
      <c r="X818" s="4">
        <f t="shared" si="73"/>
        <v>1.8703999999999998</v>
      </c>
      <c r="Y818" s="4">
        <f t="shared" si="74"/>
        <v>5.3440000000000003</v>
      </c>
      <c r="Z818" s="4">
        <f t="shared" si="75"/>
        <v>6.68</v>
      </c>
      <c r="AA818" s="4">
        <f t="shared" si="72"/>
        <v>1.0688000000000002</v>
      </c>
    </row>
    <row r="819" spans="1:27" x14ac:dyDescent="0.2">
      <c r="A819">
        <v>818</v>
      </c>
      <c r="B819" t="s">
        <v>2563</v>
      </c>
      <c r="C819" s="5">
        <v>41818</v>
      </c>
      <c r="D819" s="5" t="str">
        <f t="shared" si="77"/>
        <v>2014-06</v>
      </c>
      <c r="E819" s="5">
        <v>41822</v>
      </c>
      <c r="F819" t="s">
        <v>55</v>
      </c>
      <c r="G819" t="s">
        <v>1916</v>
      </c>
      <c r="H819" t="s">
        <v>1917</v>
      </c>
      <c r="I819" t="s">
        <v>31</v>
      </c>
      <c r="J819" t="s">
        <v>32</v>
      </c>
      <c r="K819" t="s">
        <v>151</v>
      </c>
      <c r="L819" t="s">
        <v>152</v>
      </c>
      <c r="M819">
        <v>19140</v>
      </c>
      <c r="N819" t="s">
        <v>153</v>
      </c>
      <c r="O819" t="s">
        <v>409</v>
      </c>
      <c r="P819" t="s">
        <v>51</v>
      </c>
      <c r="Q819" t="s">
        <v>95</v>
      </c>
      <c r="R819" t="s">
        <v>410</v>
      </c>
      <c r="S819">
        <v>41.472000000000008</v>
      </c>
      <c r="T819">
        <v>8</v>
      </c>
      <c r="U819">
        <v>0.2</v>
      </c>
      <c r="V819">
        <v>14.5152</v>
      </c>
      <c r="W819" s="6">
        <f t="shared" si="76"/>
        <v>0.34999999999999992</v>
      </c>
      <c r="X819" s="4">
        <f t="shared" si="73"/>
        <v>1.8144</v>
      </c>
      <c r="Y819" s="4">
        <f t="shared" si="74"/>
        <v>5.1840000000000011</v>
      </c>
      <c r="Z819" s="4">
        <f t="shared" si="75"/>
        <v>6.4800000000000013</v>
      </c>
      <c r="AA819" s="4">
        <f t="shared" si="72"/>
        <v>8.2944000000000013</v>
      </c>
    </row>
    <row r="820" spans="1:27" x14ac:dyDescent="0.2">
      <c r="A820">
        <v>819</v>
      </c>
      <c r="B820" t="s">
        <v>2563</v>
      </c>
      <c r="C820" s="5">
        <v>41818</v>
      </c>
      <c r="D820" s="5" t="str">
        <f t="shared" si="77"/>
        <v>2014-06</v>
      </c>
      <c r="E820" s="5">
        <v>41822</v>
      </c>
      <c r="F820" t="s">
        <v>55</v>
      </c>
      <c r="G820" t="s">
        <v>1916</v>
      </c>
      <c r="H820" t="s">
        <v>1917</v>
      </c>
      <c r="I820" t="s">
        <v>31</v>
      </c>
      <c r="J820" t="s">
        <v>32</v>
      </c>
      <c r="K820" t="s">
        <v>151</v>
      </c>
      <c r="L820" t="s">
        <v>152</v>
      </c>
      <c r="M820">
        <v>19140</v>
      </c>
      <c r="N820" t="s">
        <v>153</v>
      </c>
      <c r="O820" t="s">
        <v>2564</v>
      </c>
      <c r="P820" t="s">
        <v>51</v>
      </c>
      <c r="Q820" t="s">
        <v>80</v>
      </c>
      <c r="R820" t="s">
        <v>2565</v>
      </c>
      <c r="S820">
        <v>3.168000000000001</v>
      </c>
      <c r="T820">
        <v>3</v>
      </c>
      <c r="U820">
        <v>0.7</v>
      </c>
      <c r="V820">
        <v>-2.4287999999999998</v>
      </c>
      <c r="W820" s="6">
        <f t="shared" si="76"/>
        <v>-0.76666666666666639</v>
      </c>
      <c r="X820" s="4">
        <f t="shared" si="73"/>
        <v>-0.80959999999999999</v>
      </c>
      <c r="Y820" s="4">
        <f t="shared" si="74"/>
        <v>1.0560000000000003</v>
      </c>
      <c r="Z820" s="4">
        <f t="shared" si="75"/>
        <v>3.5200000000000005</v>
      </c>
      <c r="AA820" s="4">
        <f t="shared" si="72"/>
        <v>2.2176000000000005</v>
      </c>
    </row>
    <row r="821" spans="1:27" x14ac:dyDescent="0.2">
      <c r="A821">
        <v>820</v>
      </c>
      <c r="B821" t="s">
        <v>2563</v>
      </c>
      <c r="C821" s="5">
        <v>41818</v>
      </c>
      <c r="D821" s="5" t="str">
        <f t="shared" si="77"/>
        <v>2014-06</v>
      </c>
      <c r="E821" s="5">
        <v>41822</v>
      </c>
      <c r="F821" t="s">
        <v>55</v>
      </c>
      <c r="G821" t="s">
        <v>1916</v>
      </c>
      <c r="H821" t="s">
        <v>1917</v>
      </c>
      <c r="I821" t="s">
        <v>31</v>
      </c>
      <c r="J821" t="s">
        <v>32</v>
      </c>
      <c r="K821" t="s">
        <v>151</v>
      </c>
      <c r="L821" t="s">
        <v>152</v>
      </c>
      <c r="M821">
        <v>19140</v>
      </c>
      <c r="N821" t="s">
        <v>153</v>
      </c>
      <c r="O821" t="s">
        <v>2566</v>
      </c>
      <c r="P821" t="s">
        <v>37</v>
      </c>
      <c r="Q821" t="s">
        <v>41</v>
      </c>
      <c r="R821" t="s">
        <v>2567</v>
      </c>
      <c r="S821">
        <v>1228.4649999999999</v>
      </c>
      <c r="T821">
        <v>5</v>
      </c>
      <c r="U821">
        <v>0.3</v>
      </c>
      <c r="V821">
        <v>0</v>
      </c>
      <c r="W821" s="6">
        <f t="shared" si="76"/>
        <v>0</v>
      </c>
      <c r="X821" s="4">
        <f t="shared" si="73"/>
        <v>0</v>
      </c>
      <c r="Y821" s="4">
        <f t="shared" si="74"/>
        <v>245.69299999999998</v>
      </c>
      <c r="Z821" s="4">
        <f t="shared" si="75"/>
        <v>350.98999999999995</v>
      </c>
      <c r="AA821" s="4">
        <f t="shared" si="72"/>
        <v>368.53949999999998</v>
      </c>
    </row>
    <row r="822" spans="1:27" x14ac:dyDescent="0.2">
      <c r="A822">
        <v>821</v>
      </c>
      <c r="B822" t="s">
        <v>2563</v>
      </c>
      <c r="C822" s="5">
        <v>41818</v>
      </c>
      <c r="D822" s="5" t="str">
        <f t="shared" si="77"/>
        <v>2014-06</v>
      </c>
      <c r="E822" s="5">
        <v>41822</v>
      </c>
      <c r="F822" t="s">
        <v>55</v>
      </c>
      <c r="G822" t="s">
        <v>1916</v>
      </c>
      <c r="H822" t="s">
        <v>1917</v>
      </c>
      <c r="I822" t="s">
        <v>31</v>
      </c>
      <c r="J822" t="s">
        <v>32</v>
      </c>
      <c r="K822" t="s">
        <v>151</v>
      </c>
      <c r="L822" t="s">
        <v>152</v>
      </c>
      <c r="M822">
        <v>19140</v>
      </c>
      <c r="N822" t="s">
        <v>153</v>
      </c>
      <c r="O822" t="s">
        <v>2568</v>
      </c>
      <c r="P822" t="s">
        <v>51</v>
      </c>
      <c r="Q822" t="s">
        <v>80</v>
      </c>
      <c r="R822" t="s">
        <v>2569</v>
      </c>
      <c r="S822">
        <v>31.086000000000006</v>
      </c>
      <c r="T822">
        <v>3</v>
      </c>
      <c r="U822">
        <v>0.7</v>
      </c>
      <c r="V822">
        <v>-22.796399999999991</v>
      </c>
      <c r="W822" s="6">
        <f t="shared" si="76"/>
        <v>-0.73333333333333295</v>
      </c>
      <c r="X822" s="4">
        <f t="shared" si="73"/>
        <v>-7.5987999999999971</v>
      </c>
      <c r="Y822" s="4">
        <f t="shared" si="74"/>
        <v>10.362000000000002</v>
      </c>
      <c r="Z822" s="4">
        <f t="shared" si="75"/>
        <v>34.54</v>
      </c>
      <c r="AA822" s="4">
        <f t="shared" si="72"/>
        <v>21.760200000000001</v>
      </c>
    </row>
    <row r="823" spans="1:27" x14ac:dyDescent="0.2">
      <c r="A823">
        <v>822</v>
      </c>
      <c r="B823" t="s">
        <v>2563</v>
      </c>
      <c r="C823" s="5">
        <v>41818</v>
      </c>
      <c r="D823" s="5" t="str">
        <f t="shared" si="77"/>
        <v>2014-06</v>
      </c>
      <c r="E823" s="5">
        <v>41822</v>
      </c>
      <c r="F823" t="s">
        <v>55</v>
      </c>
      <c r="G823" t="s">
        <v>1916</v>
      </c>
      <c r="H823" t="s">
        <v>1917</v>
      </c>
      <c r="I823" t="s">
        <v>31</v>
      </c>
      <c r="J823" t="s">
        <v>32</v>
      </c>
      <c r="K823" t="s">
        <v>151</v>
      </c>
      <c r="L823" t="s">
        <v>152</v>
      </c>
      <c r="M823">
        <v>19140</v>
      </c>
      <c r="N823" t="s">
        <v>153</v>
      </c>
      <c r="O823" t="s">
        <v>2570</v>
      </c>
      <c r="P823" t="s">
        <v>51</v>
      </c>
      <c r="Q823" t="s">
        <v>95</v>
      </c>
      <c r="R823" t="s">
        <v>2571</v>
      </c>
      <c r="S823">
        <v>335.52</v>
      </c>
      <c r="T823">
        <v>4</v>
      </c>
      <c r="U823">
        <v>0.2</v>
      </c>
      <c r="V823">
        <v>117.43199999999999</v>
      </c>
      <c r="W823" s="6">
        <f t="shared" si="76"/>
        <v>0.35</v>
      </c>
      <c r="X823" s="4">
        <f t="shared" si="73"/>
        <v>29.357999999999997</v>
      </c>
      <c r="Y823" s="4">
        <f t="shared" si="74"/>
        <v>83.88</v>
      </c>
      <c r="Z823" s="4">
        <f t="shared" si="75"/>
        <v>104.85</v>
      </c>
      <c r="AA823" s="4">
        <f t="shared" si="72"/>
        <v>67.103999999999999</v>
      </c>
    </row>
    <row r="824" spans="1:27" x14ac:dyDescent="0.2">
      <c r="A824">
        <v>823</v>
      </c>
      <c r="B824" t="s">
        <v>2572</v>
      </c>
      <c r="C824" s="5">
        <v>42906</v>
      </c>
      <c r="D824" s="5" t="str">
        <f t="shared" si="77"/>
        <v>2017-06</v>
      </c>
      <c r="E824" s="5">
        <v>42913</v>
      </c>
      <c r="F824" t="s">
        <v>55</v>
      </c>
      <c r="G824" t="s">
        <v>2573</v>
      </c>
      <c r="H824" t="s">
        <v>2574</v>
      </c>
      <c r="I824" t="s">
        <v>31</v>
      </c>
      <c r="J824" t="s">
        <v>32</v>
      </c>
      <c r="K824" t="s">
        <v>1101</v>
      </c>
      <c r="L824" t="s">
        <v>795</v>
      </c>
      <c r="M824">
        <v>7109</v>
      </c>
      <c r="N824" t="s">
        <v>153</v>
      </c>
      <c r="O824" t="s">
        <v>2575</v>
      </c>
      <c r="P824" t="s">
        <v>76</v>
      </c>
      <c r="Q824" t="s">
        <v>166</v>
      </c>
      <c r="R824" t="s">
        <v>2576</v>
      </c>
      <c r="S824">
        <v>239.96999999999997</v>
      </c>
      <c r="T824">
        <v>3</v>
      </c>
      <c r="U824">
        <v>0</v>
      </c>
      <c r="V824">
        <v>71.990999999999985</v>
      </c>
      <c r="W824" s="6">
        <f t="shared" si="76"/>
        <v>0.3</v>
      </c>
      <c r="X824" s="4">
        <f t="shared" si="73"/>
        <v>23.996999999999996</v>
      </c>
      <c r="Y824" s="4">
        <f t="shared" si="74"/>
        <v>79.989999999999995</v>
      </c>
      <c r="Z824" s="4">
        <f t="shared" si="75"/>
        <v>79.989999999999995</v>
      </c>
      <c r="AA824" s="4">
        <f t="shared" si="72"/>
        <v>0</v>
      </c>
    </row>
    <row r="825" spans="1:27" x14ac:dyDescent="0.2">
      <c r="A825">
        <v>824</v>
      </c>
      <c r="B825" t="s">
        <v>2572</v>
      </c>
      <c r="C825" s="5">
        <v>42906</v>
      </c>
      <c r="D825" s="5" t="str">
        <f t="shared" si="77"/>
        <v>2017-06</v>
      </c>
      <c r="E825" s="5">
        <v>42913</v>
      </c>
      <c r="F825" t="s">
        <v>55</v>
      </c>
      <c r="G825" t="s">
        <v>2573</v>
      </c>
      <c r="H825" t="s">
        <v>2574</v>
      </c>
      <c r="I825" t="s">
        <v>31</v>
      </c>
      <c r="J825" t="s">
        <v>32</v>
      </c>
      <c r="K825" t="s">
        <v>1101</v>
      </c>
      <c r="L825" t="s">
        <v>795</v>
      </c>
      <c r="M825">
        <v>7109</v>
      </c>
      <c r="N825" t="s">
        <v>153</v>
      </c>
      <c r="O825" t="s">
        <v>2375</v>
      </c>
      <c r="P825" t="s">
        <v>51</v>
      </c>
      <c r="Q825" t="s">
        <v>52</v>
      </c>
      <c r="R825" t="s">
        <v>2376</v>
      </c>
      <c r="S825">
        <v>9.82</v>
      </c>
      <c r="T825">
        <v>2</v>
      </c>
      <c r="U825">
        <v>0</v>
      </c>
      <c r="V825">
        <v>4.8117999999999999</v>
      </c>
      <c r="W825" s="6">
        <f t="shared" si="76"/>
        <v>0.49</v>
      </c>
      <c r="X825" s="4">
        <f t="shared" si="73"/>
        <v>2.4058999999999999</v>
      </c>
      <c r="Y825" s="4">
        <f t="shared" si="74"/>
        <v>4.91</v>
      </c>
      <c r="Z825" s="4">
        <f t="shared" si="75"/>
        <v>4.91</v>
      </c>
      <c r="AA825" s="4">
        <f t="shared" si="72"/>
        <v>0</v>
      </c>
    </row>
    <row r="826" spans="1:27" x14ac:dyDescent="0.2">
      <c r="A826">
        <v>825</v>
      </c>
      <c r="B826" t="s">
        <v>2577</v>
      </c>
      <c r="C826" s="5">
        <v>41768</v>
      </c>
      <c r="D826" s="5" t="str">
        <f t="shared" si="77"/>
        <v>2014-05</v>
      </c>
      <c r="E826" s="5">
        <v>41774</v>
      </c>
      <c r="F826" t="s">
        <v>55</v>
      </c>
      <c r="G826" t="s">
        <v>2578</v>
      </c>
      <c r="H826" t="s">
        <v>2579</v>
      </c>
      <c r="I826" t="s">
        <v>31</v>
      </c>
      <c r="J826" t="s">
        <v>32</v>
      </c>
      <c r="K826" t="s">
        <v>132</v>
      </c>
      <c r="L826" t="s">
        <v>48</v>
      </c>
      <c r="M826">
        <v>94110</v>
      </c>
      <c r="N826" t="s">
        <v>49</v>
      </c>
      <c r="O826" t="s">
        <v>2580</v>
      </c>
      <c r="P826" t="s">
        <v>76</v>
      </c>
      <c r="Q826" t="s">
        <v>166</v>
      </c>
      <c r="R826" t="s">
        <v>2581</v>
      </c>
      <c r="S826">
        <v>67.8</v>
      </c>
      <c r="T826">
        <v>4</v>
      </c>
      <c r="U826">
        <v>0</v>
      </c>
      <c r="V826">
        <v>4.0679999999999978</v>
      </c>
      <c r="W826" s="6">
        <f t="shared" si="76"/>
        <v>5.999999999999997E-2</v>
      </c>
      <c r="X826" s="4">
        <f t="shared" si="73"/>
        <v>1.0169999999999995</v>
      </c>
      <c r="Y826" s="4">
        <f t="shared" si="74"/>
        <v>16.95</v>
      </c>
      <c r="Z826" s="4">
        <f t="shared" si="75"/>
        <v>16.95</v>
      </c>
      <c r="AA826" s="4">
        <f t="shared" si="72"/>
        <v>0</v>
      </c>
    </row>
    <row r="827" spans="1:27" x14ac:dyDescent="0.2">
      <c r="A827">
        <v>826</v>
      </c>
      <c r="B827" t="s">
        <v>2577</v>
      </c>
      <c r="C827" s="5">
        <v>41768</v>
      </c>
      <c r="D827" s="5" t="str">
        <f t="shared" si="77"/>
        <v>2014-05</v>
      </c>
      <c r="E827" s="5">
        <v>41774</v>
      </c>
      <c r="F827" t="s">
        <v>55</v>
      </c>
      <c r="G827" t="s">
        <v>2578</v>
      </c>
      <c r="H827" t="s">
        <v>2579</v>
      </c>
      <c r="I827" t="s">
        <v>31</v>
      </c>
      <c r="J827" t="s">
        <v>32</v>
      </c>
      <c r="K827" t="s">
        <v>132</v>
      </c>
      <c r="L827" t="s">
        <v>48</v>
      </c>
      <c r="M827">
        <v>94110</v>
      </c>
      <c r="N827" t="s">
        <v>49</v>
      </c>
      <c r="O827" t="s">
        <v>863</v>
      </c>
      <c r="P827" t="s">
        <v>76</v>
      </c>
      <c r="Q827" t="s">
        <v>166</v>
      </c>
      <c r="R827" t="s">
        <v>864</v>
      </c>
      <c r="S827">
        <v>167.97</v>
      </c>
      <c r="T827">
        <v>3</v>
      </c>
      <c r="U827">
        <v>0</v>
      </c>
      <c r="V827">
        <v>40.31280000000001</v>
      </c>
      <c r="W827" s="6">
        <f t="shared" si="76"/>
        <v>0.24000000000000007</v>
      </c>
      <c r="X827" s="4">
        <f t="shared" si="73"/>
        <v>13.437600000000003</v>
      </c>
      <c r="Y827" s="4">
        <f t="shared" si="74"/>
        <v>55.99</v>
      </c>
      <c r="Z827" s="4">
        <f t="shared" si="75"/>
        <v>55.99</v>
      </c>
      <c r="AA827" s="4">
        <f t="shared" si="72"/>
        <v>0</v>
      </c>
    </row>
    <row r="828" spans="1:27" x14ac:dyDescent="0.2">
      <c r="A828">
        <v>827</v>
      </c>
      <c r="B828" t="s">
        <v>2582</v>
      </c>
      <c r="C828" s="5">
        <v>42968</v>
      </c>
      <c r="D828" s="5" t="str">
        <f t="shared" si="77"/>
        <v>2017-08</v>
      </c>
      <c r="E828" s="5">
        <v>42975</v>
      </c>
      <c r="F828" t="s">
        <v>55</v>
      </c>
      <c r="G828" t="s">
        <v>1888</v>
      </c>
      <c r="H828" t="s">
        <v>1889</v>
      </c>
      <c r="I828" t="s">
        <v>31</v>
      </c>
      <c r="J828" t="s">
        <v>32</v>
      </c>
      <c r="K828" t="s">
        <v>940</v>
      </c>
      <c r="L828" t="s">
        <v>234</v>
      </c>
      <c r="M828">
        <v>55044</v>
      </c>
      <c r="N828" t="s">
        <v>110</v>
      </c>
      <c r="O828" t="s">
        <v>2583</v>
      </c>
      <c r="P828" t="s">
        <v>51</v>
      </c>
      <c r="Q828" t="s">
        <v>274</v>
      </c>
      <c r="R828" t="s">
        <v>2584</v>
      </c>
      <c r="S828">
        <v>35</v>
      </c>
      <c r="T828">
        <v>7</v>
      </c>
      <c r="U828">
        <v>0</v>
      </c>
      <c r="V828">
        <v>16.8</v>
      </c>
      <c r="W828" s="6">
        <f t="shared" si="76"/>
        <v>0.48000000000000004</v>
      </c>
      <c r="X828" s="4">
        <f t="shared" si="73"/>
        <v>2.4</v>
      </c>
      <c r="Y828" s="4">
        <f t="shared" si="74"/>
        <v>5</v>
      </c>
      <c r="Z828" s="4">
        <f t="shared" si="75"/>
        <v>5</v>
      </c>
      <c r="AA828" s="4">
        <f t="shared" si="72"/>
        <v>0</v>
      </c>
    </row>
    <row r="829" spans="1:27" x14ac:dyDescent="0.2">
      <c r="A829">
        <v>828</v>
      </c>
      <c r="B829" t="s">
        <v>2582</v>
      </c>
      <c r="C829" s="5">
        <v>42968</v>
      </c>
      <c r="D829" s="5" t="str">
        <f t="shared" si="77"/>
        <v>2017-08</v>
      </c>
      <c r="E829" s="5">
        <v>42975</v>
      </c>
      <c r="F829" t="s">
        <v>55</v>
      </c>
      <c r="G829" t="s">
        <v>1888</v>
      </c>
      <c r="H829" t="s">
        <v>1889</v>
      </c>
      <c r="I829" t="s">
        <v>31</v>
      </c>
      <c r="J829" t="s">
        <v>32</v>
      </c>
      <c r="K829" t="s">
        <v>940</v>
      </c>
      <c r="L829" t="s">
        <v>234</v>
      </c>
      <c r="M829">
        <v>55044</v>
      </c>
      <c r="N829" t="s">
        <v>110</v>
      </c>
      <c r="O829" t="s">
        <v>2585</v>
      </c>
      <c r="P829" t="s">
        <v>51</v>
      </c>
      <c r="Q829" t="s">
        <v>584</v>
      </c>
      <c r="R829" t="s">
        <v>2586</v>
      </c>
      <c r="S829">
        <v>37.24</v>
      </c>
      <c r="T829">
        <v>4</v>
      </c>
      <c r="U829">
        <v>0</v>
      </c>
      <c r="V829">
        <v>10.799599999999998</v>
      </c>
      <c r="W829" s="6">
        <f t="shared" si="76"/>
        <v>0.28999999999999992</v>
      </c>
      <c r="X829" s="4">
        <f t="shared" si="73"/>
        <v>2.6998999999999995</v>
      </c>
      <c r="Y829" s="4">
        <f t="shared" si="74"/>
        <v>9.31</v>
      </c>
      <c r="Z829" s="4">
        <f t="shared" si="75"/>
        <v>9.31</v>
      </c>
      <c r="AA829" s="4">
        <f t="shared" si="72"/>
        <v>0</v>
      </c>
    </row>
    <row r="830" spans="1:27" x14ac:dyDescent="0.2">
      <c r="A830">
        <v>829</v>
      </c>
      <c r="B830" t="s">
        <v>2582</v>
      </c>
      <c r="C830" s="5">
        <v>42968</v>
      </c>
      <c r="D830" s="5" t="str">
        <f t="shared" si="77"/>
        <v>2017-08</v>
      </c>
      <c r="E830" s="5">
        <v>42975</v>
      </c>
      <c r="F830" t="s">
        <v>55</v>
      </c>
      <c r="G830" t="s">
        <v>1888</v>
      </c>
      <c r="H830" t="s">
        <v>1889</v>
      </c>
      <c r="I830" t="s">
        <v>31</v>
      </c>
      <c r="J830" t="s">
        <v>32</v>
      </c>
      <c r="K830" t="s">
        <v>940</v>
      </c>
      <c r="L830" t="s">
        <v>234</v>
      </c>
      <c r="M830">
        <v>55044</v>
      </c>
      <c r="N830" t="s">
        <v>110</v>
      </c>
      <c r="O830" t="s">
        <v>2587</v>
      </c>
      <c r="P830" t="s">
        <v>51</v>
      </c>
      <c r="Q830" t="s">
        <v>178</v>
      </c>
      <c r="R830" t="s">
        <v>2588</v>
      </c>
      <c r="S830">
        <v>15.28</v>
      </c>
      <c r="T830">
        <v>2</v>
      </c>
      <c r="U830">
        <v>0</v>
      </c>
      <c r="V830">
        <v>7.4871999999999996</v>
      </c>
      <c r="W830" s="6">
        <f t="shared" si="76"/>
        <v>0.49</v>
      </c>
      <c r="X830" s="4">
        <f t="shared" si="73"/>
        <v>3.7435999999999998</v>
      </c>
      <c r="Y830" s="4">
        <f t="shared" si="74"/>
        <v>7.64</v>
      </c>
      <c r="Z830" s="4">
        <f t="shared" si="75"/>
        <v>7.64</v>
      </c>
      <c r="AA830" s="4">
        <f t="shared" si="72"/>
        <v>0</v>
      </c>
    </row>
    <row r="831" spans="1:27" x14ac:dyDescent="0.2">
      <c r="A831">
        <v>830</v>
      </c>
      <c r="B831" t="s">
        <v>2589</v>
      </c>
      <c r="C831" s="5">
        <v>42902</v>
      </c>
      <c r="D831" s="5" t="str">
        <f t="shared" si="77"/>
        <v>2017-06</v>
      </c>
      <c r="E831" s="5">
        <v>42907</v>
      </c>
      <c r="F831" t="s">
        <v>28</v>
      </c>
      <c r="G831" t="s">
        <v>337</v>
      </c>
      <c r="H831" t="s">
        <v>338</v>
      </c>
      <c r="I831" t="s">
        <v>31</v>
      </c>
      <c r="J831" t="s">
        <v>32</v>
      </c>
      <c r="K831" t="s">
        <v>2590</v>
      </c>
      <c r="L831" t="s">
        <v>34</v>
      </c>
      <c r="M831">
        <v>41042</v>
      </c>
      <c r="N831" t="s">
        <v>35</v>
      </c>
      <c r="O831" t="s">
        <v>2591</v>
      </c>
      <c r="P831" t="s">
        <v>37</v>
      </c>
      <c r="Q831" t="s">
        <v>41</v>
      </c>
      <c r="R831" t="s">
        <v>2592</v>
      </c>
      <c r="S831">
        <v>301.95999999999998</v>
      </c>
      <c r="T831">
        <v>2</v>
      </c>
      <c r="U831">
        <v>0</v>
      </c>
      <c r="V831">
        <v>90.587999999999965</v>
      </c>
      <c r="W831" s="6">
        <f t="shared" si="76"/>
        <v>0.29999999999999993</v>
      </c>
      <c r="X831" s="4">
        <f t="shared" si="73"/>
        <v>45.293999999999983</v>
      </c>
      <c r="Y831" s="4">
        <f t="shared" si="74"/>
        <v>150.97999999999999</v>
      </c>
      <c r="Z831" s="4">
        <f t="shared" si="75"/>
        <v>150.97999999999999</v>
      </c>
      <c r="AA831" s="4">
        <f t="shared" si="72"/>
        <v>0</v>
      </c>
    </row>
    <row r="832" spans="1:27" x14ac:dyDescent="0.2">
      <c r="A832">
        <v>831</v>
      </c>
      <c r="B832" t="s">
        <v>2589</v>
      </c>
      <c r="C832" s="5">
        <v>42902</v>
      </c>
      <c r="D832" s="5" t="str">
        <f t="shared" si="77"/>
        <v>2017-06</v>
      </c>
      <c r="E832" s="5">
        <v>42907</v>
      </c>
      <c r="F832" t="s">
        <v>28</v>
      </c>
      <c r="G832" t="s">
        <v>337</v>
      </c>
      <c r="H832" t="s">
        <v>338</v>
      </c>
      <c r="I832" t="s">
        <v>31</v>
      </c>
      <c r="J832" t="s">
        <v>32</v>
      </c>
      <c r="K832" t="s">
        <v>2590</v>
      </c>
      <c r="L832" t="s">
        <v>34</v>
      </c>
      <c r="M832">
        <v>41042</v>
      </c>
      <c r="N832" t="s">
        <v>35</v>
      </c>
      <c r="O832" t="s">
        <v>2593</v>
      </c>
      <c r="P832" t="s">
        <v>51</v>
      </c>
      <c r="Q832" t="s">
        <v>83</v>
      </c>
      <c r="R832" t="s">
        <v>2594</v>
      </c>
      <c r="S832">
        <v>180.66</v>
      </c>
      <c r="T832">
        <v>3</v>
      </c>
      <c r="U832">
        <v>0</v>
      </c>
      <c r="V832">
        <v>50.584800000000008</v>
      </c>
      <c r="W832" s="6">
        <f t="shared" si="76"/>
        <v>0.28000000000000003</v>
      </c>
      <c r="X832" s="4">
        <f t="shared" si="73"/>
        <v>16.861600000000003</v>
      </c>
      <c r="Y832" s="4">
        <f t="shared" si="74"/>
        <v>60.22</v>
      </c>
      <c r="Z832" s="4">
        <f t="shared" si="75"/>
        <v>60.22</v>
      </c>
      <c r="AA832" s="4">
        <f t="shared" si="72"/>
        <v>0</v>
      </c>
    </row>
    <row r="833" spans="1:27" x14ac:dyDescent="0.2">
      <c r="A833">
        <v>832</v>
      </c>
      <c r="B833" t="s">
        <v>2589</v>
      </c>
      <c r="C833" s="5">
        <v>42902</v>
      </c>
      <c r="D833" s="5" t="str">
        <f t="shared" si="77"/>
        <v>2017-06</v>
      </c>
      <c r="E833" s="5">
        <v>42907</v>
      </c>
      <c r="F833" t="s">
        <v>28</v>
      </c>
      <c r="G833" t="s">
        <v>337</v>
      </c>
      <c r="H833" t="s">
        <v>338</v>
      </c>
      <c r="I833" t="s">
        <v>31</v>
      </c>
      <c r="J833" t="s">
        <v>32</v>
      </c>
      <c r="K833" t="s">
        <v>2590</v>
      </c>
      <c r="L833" t="s">
        <v>34</v>
      </c>
      <c r="M833">
        <v>41042</v>
      </c>
      <c r="N833" t="s">
        <v>35</v>
      </c>
      <c r="O833" t="s">
        <v>2595</v>
      </c>
      <c r="P833" t="s">
        <v>76</v>
      </c>
      <c r="Q833" t="s">
        <v>77</v>
      </c>
      <c r="R833" t="s">
        <v>2596</v>
      </c>
      <c r="S833">
        <v>191.98</v>
      </c>
      <c r="T833">
        <v>2</v>
      </c>
      <c r="U833">
        <v>0</v>
      </c>
      <c r="V833">
        <v>51.834599999999995</v>
      </c>
      <c r="W833" s="6">
        <f t="shared" si="76"/>
        <v>0.26999999999999996</v>
      </c>
      <c r="X833" s="4">
        <f t="shared" si="73"/>
        <v>25.917299999999997</v>
      </c>
      <c r="Y833" s="4">
        <f t="shared" si="74"/>
        <v>95.99</v>
      </c>
      <c r="Z833" s="4">
        <f t="shared" si="75"/>
        <v>95.99</v>
      </c>
      <c r="AA833" s="4">
        <f t="shared" si="72"/>
        <v>0</v>
      </c>
    </row>
    <row r="834" spans="1:27" x14ac:dyDescent="0.2">
      <c r="A834">
        <v>833</v>
      </c>
      <c r="B834" t="s">
        <v>2589</v>
      </c>
      <c r="C834" s="5">
        <v>42902</v>
      </c>
      <c r="D834" s="5" t="str">
        <f t="shared" si="77"/>
        <v>2017-06</v>
      </c>
      <c r="E834" s="5">
        <v>42907</v>
      </c>
      <c r="F834" t="s">
        <v>28</v>
      </c>
      <c r="G834" t="s">
        <v>337</v>
      </c>
      <c r="H834" t="s">
        <v>338</v>
      </c>
      <c r="I834" t="s">
        <v>31</v>
      </c>
      <c r="J834" t="s">
        <v>32</v>
      </c>
      <c r="K834" t="s">
        <v>2590</v>
      </c>
      <c r="L834" t="s">
        <v>34</v>
      </c>
      <c r="M834">
        <v>41042</v>
      </c>
      <c r="N834" t="s">
        <v>35</v>
      </c>
      <c r="O834" t="s">
        <v>2597</v>
      </c>
      <c r="P834" t="s">
        <v>76</v>
      </c>
      <c r="Q834" t="s">
        <v>77</v>
      </c>
      <c r="R834" t="s">
        <v>2598</v>
      </c>
      <c r="S834">
        <v>65.989999999999995</v>
      </c>
      <c r="T834">
        <v>1</v>
      </c>
      <c r="U834">
        <v>0</v>
      </c>
      <c r="V834">
        <v>17.157400000000003</v>
      </c>
      <c r="W834" s="6">
        <f t="shared" si="76"/>
        <v>0.26000000000000006</v>
      </c>
      <c r="X834" s="4">
        <f t="shared" si="73"/>
        <v>17.157400000000003</v>
      </c>
      <c r="Y834" s="4">
        <f t="shared" si="74"/>
        <v>65.989999999999995</v>
      </c>
      <c r="Z834" s="4">
        <f t="shared" si="75"/>
        <v>65.989999999999995</v>
      </c>
      <c r="AA834" s="4">
        <f t="shared" si="72"/>
        <v>0</v>
      </c>
    </row>
    <row r="835" spans="1:27" x14ac:dyDescent="0.2">
      <c r="A835">
        <v>834</v>
      </c>
      <c r="B835" t="s">
        <v>2599</v>
      </c>
      <c r="C835" s="5">
        <v>42574</v>
      </c>
      <c r="D835" s="5" t="str">
        <f t="shared" si="77"/>
        <v>2016-07</v>
      </c>
      <c r="E835" s="5">
        <v>42578</v>
      </c>
      <c r="F835" t="s">
        <v>55</v>
      </c>
      <c r="G835" t="s">
        <v>711</v>
      </c>
      <c r="H835" t="s">
        <v>712</v>
      </c>
      <c r="I835" t="s">
        <v>46</v>
      </c>
      <c r="J835" t="s">
        <v>32</v>
      </c>
      <c r="K835" t="s">
        <v>907</v>
      </c>
      <c r="L835" t="s">
        <v>59</v>
      </c>
      <c r="M835">
        <v>33614</v>
      </c>
      <c r="N835" t="s">
        <v>35</v>
      </c>
      <c r="O835" t="s">
        <v>2600</v>
      </c>
      <c r="P835" t="s">
        <v>51</v>
      </c>
      <c r="Q835" t="s">
        <v>73</v>
      </c>
      <c r="R835" t="s">
        <v>2601</v>
      </c>
      <c r="S835">
        <v>35.216000000000001</v>
      </c>
      <c r="T835">
        <v>2</v>
      </c>
      <c r="U835">
        <v>0.2</v>
      </c>
      <c r="V835">
        <v>2.6411999999999995</v>
      </c>
      <c r="W835" s="6">
        <f t="shared" si="76"/>
        <v>7.4999999999999983E-2</v>
      </c>
      <c r="X835" s="4">
        <f t="shared" si="73"/>
        <v>1.3205999999999998</v>
      </c>
      <c r="Y835" s="4">
        <f t="shared" si="74"/>
        <v>17.608000000000001</v>
      </c>
      <c r="Z835" s="4">
        <f t="shared" si="75"/>
        <v>22.009999999999998</v>
      </c>
      <c r="AA835" s="4">
        <f t="shared" ref="AA835:AA898" si="78">S835*U835</f>
        <v>7.0432000000000006</v>
      </c>
    </row>
    <row r="836" spans="1:27" x14ac:dyDescent="0.2">
      <c r="A836">
        <v>835</v>
      </c>
      <c r="B836" t="s">
        <v>2599</v>
      </c>
      <c r="C836" s="5">
        <v>42574</v>
      </c>
      <c r="D836" s="5" t="str">
        <f t="shared" si="77"/>
        <v>2016-07</v>
      </c>
      <c r="E836" s="5">
        <v>42578</v>
      </c>
      <c r="F836" t="s">
        <v>55</v>
      </c>
      <c r="G836" t="s">
        <v>711</v>
      </c>
      <c r="H836" t="s">
        <v>712</v>
      </c>
      <c r="I836" t="s">
        <v>46</v>
      </c>
      <c r="J836" t="s">
        <v>32</v>
      </c>
      <c r="K836" t="s">
        <v>907</v>
      </c>
      <c r="L836" t="s">
        <v>59</v>
      </c>
      <c r="M836">
        <v>33614</v>
      </c>
      <c r="N836" t="s">
        <v>35</v>
      </c>
      <c r="O836" t="s">
        <v>2602</v>
      </c>
      <c r="P836" t="s">
        <v>51</v>
      </c>
      <c r="Q836" t="s">
        <v>83</v>
      </c>
      <c r="R836" t="s">
        <v>2603</v>
      </c>
      <c r="S836">
        <v>23.696000000000002</v>
      </c>
      <c r="T836">
        <v>2</v>
      </c>
      <c r="U836">
        <v>0.2</v>
      </c>
      <c r="V836">
        <v>6.5164</v>
      </c>
      <c r="W836" s="6">
        <f t="shared" si="76"/>
        <v>0.27499999999999997</v>
      </c>
      <c r="X836" s="4">
        <f t="shared" ref="X836:X899" si="79">V836/T836</f>
        <v>3.2582</v>
      </c>
      <c r="Y836" s="4">
        <f t="shared" ref="Y836:Y899" si="80">S836/T836</f>
        <v>11.848000000000001</v>
      </c>
      <c r="Z836" s="4">
        <f t="shared" ref="Z836:Z899" si="81">S836/((1-U836)*T836)</f>
        <v>14.81</v>
      </c>
      <c r="AA836" s="4">
        <f t="shared" si="78"/>
        <v>4.7392000000000003</v>
      </c>
    </row>
    <row r="837" spans="1:27" x14ac:dyDescent="0.2">
      <c r="A837">
        <v>836</v>
      </c>
      <c r="B837" t="s">
        <v>2599</v>
      </c>
      <c r="C837" s="5">
        <v>42574</v>
      </c>
      <c r="D837" s="5" t="str">
        <f t="shared" si="77"/>
        <v>2016-07</v>
      </c>
      <c r="E837" s="5">
        <v>42578</v>
      </c>
      <c r="F837" t="s">
        <v>55</v>
      </c>
      <c r="G837" t="s">
        <v>711</v>
      </c>
      <c r="H837" t="s">
        <v>712</v>
      </c>
      <c r="I837" t="s">
        <v>46</v>
      </c>
      <c r="J837" t="s">
        <v>32</v>
      </c>
      <c r="K837" t="s">
        <v>907</v>
      </c>
      <c r="L837" t="s">
        <v>59</v>
      </c>
      <c r="M837">
        <v>33614</v>
      </c>
      <c r="N837" t="s">
        <v>35</v>
      </c>
      <c r="O837" t="s">
        <v>2604</v>
      </c>
      <c r="P837" t="s">
        <v>76</v>
      </c>
      <c r="Q837" t="s">
        <v>689</v>
      </c>
      <c r="R837" t="s">
        <v>2605</v>
      </c>
      <c r="S837">
        <v>265.47500000000002</v>
      </c>
      <c r="T837">
        <v>1</v>
      </c>
      <c r="U837">
        <v>0.5</v>
      </c>
      <c r="V837">
        <v>-111.49950000000007</v>
      </c>
      <c r="W837" s="6">
        <f t="shared" ref="W837:W900" si="82">(V837/S837)</f>
        <v>-0.42000000000000021</v>
      </c>
      <c r="X837" s="4">
        <f t="shared" si="79"/>
        <v>-111.49950000000007</v>
      </c>
      <c r="Y837" s="4">
        <f t="shared" si="80"/>
        <v>265.47500000000002</v>
      </c>
      <c r="Z837" s="4">
        <f t="shared" si="81"/>
        <v>530.95000000000005</v>
      </c>
      <c r="AA837" s="4">
        <f t="shared" si="78"/>
        <v>132.73750000000001</v>
      </c>
    </row>
    <row r="838" spans="1:27" x14ac:dyDescent="0.2">
      <c r="A838">
        <v>837</v>
      </c>
      <c r="B838" t="s">
        <v>2606</v>
      </c>
      <c r="C838" s="5">
        <v>41890</v>
      </c>
      <c r="D838" s="5" t="str">
        <f t="shared" si="77"/>
        <v>2014-09</v>
      </c>
      <c r="E838" s="5">
        <v>41895</v>
      </c>
      <c r="F838" t="s">
        <v>28</v>
      </c>
      <c r="G838" t="s">
        <v>2427</v>
      </c>
      <c r="H838" t="s">
        <v>2428</v>
      </c>
      <c r="I838" t="s">
        <v>31</v>
      </c>
      <c r="J838" t="s">
        <v>32</v>
      </c>
      <c r="K838" t="s">
        <v>2212</v>
      </c>
      <c r="L838" t="s">
        <v>109</v>
      </c>
      <c r="M838">
        <v>75701</v>
      </c>
      <c r="N838" t="s">
        <v>110</v>
      </c>
      <c r="O838" t="s">
        <v>2607</v>
      </c>
      <c r="P838" t="s">
        <v>51</v>
      </c>
      <c r="Q838" t="s">
        <v>80</v>
      </c>
      <c r="R838" t="s">
        <v>2608</v>
      </c>
      <c r="S838">
        <v>51.183999999999983</v>
      </c>
      <c r="T838">
        <v>4</v>
      </c>
      <c r="U838">
        <v>0.8</v>
      </c>
      <c r="V838">
        <v>-79.335199999999986</v>
      </c>
      <c r="W838" s="6">
        <f t="shared" si="82"/>
        <v>-1.5500000000000003</v>
      </c>
      <c r="X838" s="4">
        <f t="shared" si="79"/>
        <v>-19.833799999999997</v>
      </c>
      <c r="Y838" s="4">
        <f t="shared" si="80"/>
        <v>12.795999999999996</v>
      </c>
      <c r="Z838" s="4">
        <f t="shared" si="81"/>
        <v>63.97999999999999</v>
      </c>
      <c r="AA838" s="4">
        <f t="shared" si="78"/>
        <v>40.947199999999988</v>
      </c>
    </row>
    <row r="839" spans="1:27" x14ac:dyDescent="0.2">
      <c r="A839">
        <v>838</v>
      </c>
      <c r="B839" t="s">
        <v>2609</v>
      </c>
      <c r="C839" s="5">
        <v>43043</v>
      </c>
      <c r="D839" s="5" t="str">
        <f t="shared" ref="D839:D902" si="83">TEXT(C839,"yyyy-mm")</f>
        <v>2017-11</v>
      </c>
      <c r="E839" s="5">
        <v>43050</v>
      </c>
      <c r="F839" t="s">
        <v>55</v>
      </c>
      <c r="G839" t="s">
        <v>2610</v>
      </c>
      <c r="H839" t="s">
        <v>2611</v>
      </c>
      <c r="I839" t="s">
        <v>107</v>
      </c>
      <c r="J839" t="s">
        <v>32</v>
      </c>
      <c r="K839" t="s">
        <v>387</v>
      </c>
      <c r="L839" t="s">
        <v>340</v>
      </c>
      <c r="M839">
        <v>38401</v>
      </c>
      <c r="N839" t="s">
        <v>35</v>
      </c>
      <c r="O839" t="s">
        <v>2612</v>
      </c>
      <c r="P839" t="s">
        <v>51</v>
      </c>
      <c r="Q839" t="s">
        <v>95</v>
      </c>
      <c r="R839" t="s">
        <v>2613</v>
      </c>
      <c r="S839">
        <v>9.6640000000000015</v>
      </c>
      <c r="T839">
        <v>2</v>
      </c>
      <c r="U839">
        <v>0.2</v>
      </c>
      <c r="V839">
        <v>3.2615999999999996</v>
      </c>
      <c r="W839" s="6">
        <f t="shared" si="82"/>
        <v>0.33749999999999991</v>
      </c>
      <c r="X839" s="4">
        <f t="shared" si="79"/>
        <v>1.6307999999999998</v>
      </c>
      <c r="Y839" s="4">
        <f t="shared" si="80"/>
        <v>4.8320000000000007</v>
      </c>
      <c r="Z839" s="4">
        <f t="shared" si="81"/>
        <v>6.0400000000000009</v>
      </c>
      <c r="AA839" s="4">
        <f t="shared" si="78"/>
        <v>1.9328000000000003</v>
      </c>
    </row>
    <row r="840" spans="1:27" x14ac:dyDescent="0.2">
      <c r="A840">
        <v>839</v>
      </c>
      <c r="B840" t="s">
        <v>2614</v>
      </c>
      <c r="C840" s="5">
        <v>42436</v>
      </c>
      <c r="D840" s="5" t="str">
        <f t="shared" si="83"/>
        <v>2016-03</v>
      </c>
      <c r="E840" s="5">
        <v>42441</v>
      </c>
      <c r="F840" t="s">
        <v>55</v>
      </c>
      <c r="G840" t="s">
        <v>1584</v>
      </c>
      <c r="H840" t="s">
        <v>1585</v>
      </c>
      <c r="I840" t="s">
        <v>46</v>
      </c>
      <c r="J840" t="s">
        <v>32</v>
      </c>
      <c r="K840" t="s">
        <v>108</v>
      </c>
      <c r="L840" t="s">
        <v>109</v>
      </c>
      <c r="M840">
        <v>76106</v>
      </c>
      <c r="N840" t="s">
        <v>110</v>
      </c>
      <c r="O840" t="s">
        <v>1581</v>
      </c>
      <c r="P840" t="s">
        <v>76</v>
      </c>
      <c r="Q840" t="s">
        <v>77</v>
      </c>
      <c r="R840" t="s">
        <v>1582</v>
      </c>
      <c r="S840">
        <v>21.071999999999999</v>
      </c>
      <c r="T840">
        <v>3</v>
      </c>
      <c r="U840">
        <v>0.2</v>
      </c>
      <c r="V840">
        <v>1.5804</v>
      </c>
      <c r="W840" s="6">
        <f t="shared" si="82"/>
        <v>7.5000000000000011E-2</v>
      </c>
      <c r="X840" s="4">
        <f t="shared" si="79"/>
        <v>0.52680000000000005</v>
      </c>
      <c r="Y840" s="4">
        <f t="shared" si="80"/>
        <v>7.024</v>
      </c>
      <c r="Z840" s="4">
        <f t="shared" si="81"/>
        <v>8.7799999999999976</v>
      </c>
      <c r="AA840" s="4">
        <f t="shared" si="78"/>
        <v>4.2144000000000004</v>
      </c>
    </row>
    <row r="841" spans="1:27" x14ac:dyDescent="0.2">
      <c r="A841">
        <v>840</v>
      </c>
      <c r="B841" t="s">
        <v>2615</v>
      </c>
      <c r="C841" s="5">
        <v>42328</v>
      </c>
      <c r="D841" s="5" t="str">
        <f t="shared" si="83"/>
        <v>2015-11</v>
      </c>
      <c r="E841" s="5">
        <v>42333</v>
      </c>
      <c r="F841" t="s">
        <v>55</v>
      </c>
      <c r="G841" t="s">
        <v>2616</v>
      </c>
      <c r="H841" t="s">
        <v>2617</v>
      </c>
      <c r="I841" t="s">
        <v>46</v>
      </c>
      <c r="J841" t="s">
        <v>32</v>
      </c>
      <c r="K841" t="s">
        <v>271</v>
      </c>
      <c r="L841" t="s">
        <v>272</v>
      </c>
      <c r="M841">
        <v>10035</v>
      </c>
      <c r="N841" t="s">
        <v>153</v>
      </c>
      <c r="O841" t="s">
        <v>2456</v>
      </c>
      <c r="P841" t="s">
        <v>51</v>
      </c>
      <c r="Q841" t="s">
        <v>73</v>
      </c>
      <c r="R841" t="s">
        <v>2457</v>
      </c>
      <c r="S841">
        <v>60.449999999999996</v>
      </c>
      <c r="T841">
        <v>3</v>
      </c>
      <c r="U841">
        <v>0</v>
      </c>
      <c r="V841">
        <v>16.3215</v>
      </c>
      <c r="W841" s="6">
        <f t="shared" si="82"/>
        <v>0.27</v>
      </c>
      <c r="X841" s="4">
        <f t="shared" si="79"/>
        <v>5.4405000000000001</v>
      </c>
      <c r="Y841" s="4">
        <f t="shared" si="80"/>
        <v>20.149999999999999</v>
      </c>
      <c r="Z841" s="4">
        <f t="shared" si="81"/>
        <v>20.149999999999999</v>
      </c>
      <c r="AA841" s="4">
        <f t="shared" si="78"/>
        <v>0</v>
      </c>
    </row>
    <row r="842" spans="1:27" x14ac:dyDescent="0.2">
      <c r="A842">
        <v>841</v>
      </c>
      <c r="B842" t="s">
        <v>2615</v>
      </c>
      <c r="C842" s="5">
        <v>42328</v>
      </c>
      <c r="D842" s="5" t="str">
        <f t="shared" si="83"/>
        <v>2015-11</v>
      </c>
      <c r="E842" s="5">
        <v>42333</v>
      </c>
      <c r="F842" t="s">
        <v>55</v>
      </c>
      <c r="G842" t="s">
        <v>2616</v>
      </c>
      <c r="H842" t="s">
        <v>2617</v>
      </c>
      <c r="I842" t="s">
        <v>46</v>
      </c>
      <c r="J842" t="s">
        <v>32</v>
      </c>
      <c r="K842" t="s">
        <v>271</v>
      </c>
      <c r="L842" t="s">
        <v>272</v>
      </c>
      <c r="M842">
        <v>10035</v>
      </c>
      <c r="N842" t="s">
        <v>153</v>
      </c>
      <c r="O842" t="s">
        <v>2618</v>
      </c>
      <c r="P842" t="s">
        <v>51</v>
      </c>
      <c r="Q842" t="s">
        <v>73</v>
      </c>
      <c r="R842" t="s">
        <v>2619</v>
      </c>
      <c r="S842">
        <v>11.52</v>
      </c>
      <c r="T842">
        <v>4</v>
      </c>
      <c r="U842">
        <v>0</v>
      </c>
      <c r="V842">
        <v>3.3407999999999998</v>
      </c>
      <c r="W842" s="6">
        <f t="shared" si="82"/>
        <v>0.28999999999999998</v>
      </c>
      <c r="X842" s="4">
        <f t="shared" si="79"/>
        <v>0.83519999999999994</v>
      </c>
      <c r="Y842" s="4">
        <f t="shared" si="80"/>
        <v>2.88</v>
      </c>
      <c r="Z842" s="4">
        <f t="shared" si="81"/>
        <v>2.88</v>
      </c>
      <c r="AA842" s="4">
        <f t="shared" si="78"/>
        <v>0</v>
      </c>
    </row>
    <row r="843" spans="1:27" x14ac:dyDescent="0.2">
      <c r="A843">
        <v>842</v>
      </c>
      <c r="B843" t="s">
        <v>2615</v>
      </c>
      <c r="C843" s="5">
        <v>42328</v>
      </c>
      <c r="D843" s="5" t="str">
        <f t="shared" si="83"/>
        <v>2015-11</v>
      </c>
      <c r="E843" s="5">
        <v>42333</v>
      </c>
      <c r="F843" t="s">
        <v>55</v>
      </c>
      <c r="G843" t="s">
        <v>2616</v>
      </c>
      <c r="H843" t="s">
        <v>2617</v>
      </c>
      <c r="I843" t="s">
        <v>46</v>
      </c>
      <c r="J843" t="s">
        <v>32</v>
      </c>
      <c r="K843" t="s">
        <v>271</v>
      </c>
      <c r="L843" t="s">
        <v>272</v>
      </c>
      <c r="M843">
        <v>10035</v>
      </c>
      <c r="N843" t="s">
        <v>153</v>
      </c>
      <c r="O843" t="s">
        <v>2620</v>
      </c>
      <c r="P843" t="s">
        <v>37</v>
      </c>
      <c r="Q843" t="s">
        <v>38</v>
      </c>
      <c r="R843" t="s">
        <v>2621</v>
      </c>
      <c r="S843">
        <v>186.048</v>
      </c>
      <c r="T843">
        <v>4</v>
      </c>
      <c r="U843">
        <v>0.2</v>
      </c>
      <c r="V843">
        <v>9.3024000000000058</v>
      </c>
      <c r="W843" s="6">
        <f t="shared" si="82"/>
        <v>5.0000000000000031E-2</v>
      </c>
      <c r="X843" s="4">
        <f t="shared" si="79"/>
        <v>2.3256000000000014</v>
      </c>
      <c r="Y843" s="4">
        <f t="shared" si="80"/>
        <v>46.512</v>
      </c>
      <c r="Z843" s="4">
        <f t="shared" si="81"/>
        <v>58.14</v>
      </c>
      <c r="AA843" s="4">
        <f t="shared" si="78"/>
        <v>37.209600000000002</v>
      </c>
    </row>
    <row r="844" spans="1:27" x14ac:dyDescent="0.2">
      <c r="A844">
        <v>843</v>
      </c>
      <c r="B844" t="s">
        <v>2622</v>
      </c>
      <c r="C844" s="5">
        <v>42681</v>
      </c>
      <c r="D844" s="5" t="str">
        <f t="shared" si="83"/>
        <v>2016-11</v>
      </c>
      <c r="E844" s="5">
        <v>42683</v>
      </c>
      <c r="F844" t="s">
        <v>193</v>
      </c>
      <c r="G844" t="s">
        <v>2623</v>
      </c>
      <c r="H844" t="s">
        <v>2624</v>
      </c>
      <c r="I844" t="s">
        <v>46</v>
      </c>
      <c r="J844" t="s">
        <v>32</v>
      </c>
      <c r="K844" t="s">
        <v>47</v>
      </c>
      <c r="L844" t="s">
        <v>48</v>
      </c>
      <c r="M844">
        <v>90036</v>
      </c>
      <c r="N844" t="s">
        <v>49</v>
      </c>
      <c r="O844" t="s">
        <v>2625</v>
      </c>
      <c r="P844" t="s">
        <v>51</v>
      </c>
      <c r="Q844" t="s">
        <v>80</v>
      </c>
      <c r="R844" t="s">
        <v>2626</v>
      </c>
      <c r="S844">
        <v>37.44</v>
      </c>
      <c r="T844">
        <v>4</v>
      </c>
      <c r="U844">
        <v>0.2</v>
      </c>
      <c r="V844">
        <v>11.699999999999996</v>
      </c>
      <c r="W844" s="6">
        <f t="shared" si="82"/>
        <v>0.31249999999999989</v>
      </c>
      <c r="X844" s="4">
        <f t="shared" si="79"/>
        <v>2.9249999999999989</v>
      </c>
      <c r="Y844" s="4">
        <f t="shared" si="80"/>
        <v>9.36</v>
      </c>
      <c r="Z844" s="4">
        <f t="shared" si="81"/>
        <v>11.7</v>
      </c>
      <c r="AA844" s="4">
        <f t="shared" si="78"/>
        <v>7.4879999999999995</v>
      </c>
    </row>
    <row r="845" spans="1:27" x14ac:dyDescent="0.2">
      <c r="A845">
        <v>844</v>
      </c>
      <c r="B845" t="s">
        <v>2622</v>
      </c>
      <c r="C845" s="5">
        <v>42681</v>
      </c>
      <c r="D845" s="5" t="str">
        <f t="shared" si="83"/>
        <v>2016-11</v>
      </c>
      <c r="E845" s="5">
        <v>42683</v>
      </c>
      <c r="F845" t="s">
        <v>193</v>
      </c>
      <c r="G845" t="s">
        <v>2623</v>
      </c>
      <c r="H845" t="s">
        <v>2624</v>
      </c>
      <c r="I845" t="s">
        <v>46</v>
      </c>
      <c r="J845" t="s">
        <v>32</v>
      </c>
      <c r="K845" t="s">
        <v>47</v>
      </c>
      <c r="L845" t="s">
        <v>48</v>
      </c>
      <c r="M845">
        <v>90036</v>
      </c>
      <c r="N845" t="s">
        <v>49</v>
      </c>
      <c r="O845" t="s">
        <v>2627</v>
      </c>
      <c r="P845" t="s">
        <v>51</v>
      </c>
      <c r="Q845" t="s">
        <v>80</v>
      </c>
      <c r="R845" t="s">
        <v>2628</v>
      </c>
      <c r="S845">
        <v>26.975999999999999</v>
      </c>
      <c r="T845">
        <v>4</v>
      </c>
      <c r="U845">
        <v>0.2</v>
      </c>
      <c r="V845">
        <v>8.767199999999999</v>
      </c>
      <c r="W845" s="6">
        <f t="shared" si="82"/>
        <v>0.32499999999999996</v>
      </c>
      <c r="X845" s="4">
        <f t="shared" si="79"/>
        <v>2.1917999999999997</v>
      </c>
      <c r="Y845" s="4">
        <f t="shared" si="80"/>
        <v>6.7439999999999998</v>
      </c>
      <c r="Z845" s="4">
        <f t="shared" si="81"/>
        <v>8.43</v>
      </c>
      <c r="AA845" s="4">
        <f t="shared" si="78"/>
        <v>5.3952</v>
      </c>
    </row>
    <row r="846" spans="1:27" x14ac:dyDescent="0.2">
      <c r="A846">
        <v>845</v>
      </c>
      <c r="B846" t="s">
        <v>2622</v>
      </c>
      <c r="C846" s="5">
        <v>42681</v>
      </c>
      <c r="D846" s="5" t="str">
        <f t="shared" si="83"/>
        <v>2016-11</v>
      </c>
      <c r="E846" s="5">
        <v>42683</v>
      </c>
      <c r="F846" t="s">
        <v>193</v>
      </c>
      <c r="G846" t="s">
        <v>2623</v>
      </c>
      <c r="H846" t="s">
        <v>2624</v>
      </c>
      <c r="I846" t="s">
        <v>46</v>
      </c>
      <c r="J846" t="s">
        <v>32</v>
      </c>
      <c r="K846" t="s">
        <v>47</v>
      </c>
      <c r="L846" t="s">
        <v>48</v>
      </c>
      <c r="M846">
        <v>90036</v>
      </c>
      <c r="N846" t="s">
        <v>49</v>
      </c>
      <c r="O846" t="s">
        <v>2629</v>
      </c>
      <c r="P846" t="s">
        <v>51</v>
      </c>
      <c r="Q846" t="s">
        <v>584</v>
      </c>
      <c r="R846" t="s">
        <v>2630</v>
      </c>
      <c r="S846">
        <v>11.36</v>
      </c>
      <c r="T846">
        <v>2</v>
      </c>
      <c r="U846">
        <v>0</v>
      </c>
      <c r="V846">
        <v>3.2943999999999996</v>
      </c>
      <c r="W846" s="6">
        <f t="shared" si="82"/>
        <v>0.28999999999999998</v>
      </c>
      <c r="X846" s="4">
        <f t="shared" si="79"/>
        <v>1.6471999999999998</v>
      </c>
      <c r="Y846" s="4">
        <f t="shared" si="80"/>
        <v>5.68</v>
      </c>
      <c r="Z846" s="4">
        <f t="shared" si="81"/>
        <v>5.68</v>
      </c>
      <c r="AA846" s="4">
        <f t="shared" si="78"/>
        <v>0</v>
      </c>
    </row>
    <row r="847" spans="1:27" x14ac:dyDescent="0.2">
      <c r="A847">
        <v>846</v>
      </c>
      <c r="B847" t="s">
        <v>2622</v>
      </c>
      <c r="C847" s="5">
        <v>42681</v>
      </c>
      <c r="D847" s="5" t="str">
        <f t="shared" si="83"/>
        <v>2016-11</v>
      </c>
      <c r="E847" s="5">
        <v>42683</v>
      </c>
      <c r="F847" t="s">
        <v>193</v>
      </c>
      <c r="G847" t="s">
        <v>2623</v>
      </c>
      <c r="H847" t="s">
        <v>2624</v>
      </c>
      <c r="I847" t="s">
        <v>46</v>
      </c>
      <c r="J847" t="s">
        <v>32</v>
      </c>
      <c r="K847" t="s">
        <v>47</v>
      </c>
      <c r="L847" t="s">
        <v>48</v>
      </c>
      <c r="M847">
        <v>90036</v>
      </c>
      <c r="N847" t="s">
        <v>49</v>
      </c>
      <c r="O847" t="s">
        <v>2631</v>
      </c>
      <c r="P847" t="s">
        <v>51</v>
      </c>
      <c r="Q847" t="s">
        <v>52</v>
      </c>
      <c r="R847" t="s">
        <v>2632</v>
      </c>
      <c r="S847">
        <v>14.62</v>
      </c>
      <c r="T847">
        <v>2</v>
      </c>
      <c r="U847">
        <v>0</v>
      </c>
      <c r="V847">
        <v>6.8713999999999995</v>
      </c>
      <c r="W847" s="6">
        <f t="shared" si="82"/>
        <v>0.47</v>
      </c>
      <c r="X847" s="4">
        <f t="shared" si="79"/>
        <v>3.4356999999999998</v>
      </c>
      <c r="Y847" s="4">
        <f t="shared" si="80"/>
        <v>7.31</v>
      </c>
      <c r="Z847" s="4">
        <f t="shared" si="81"/>
        <v>7.31</v>
      </c>
      <c r="AA847" s="4">
        <f t="shared" si="78"/>
        <v>0</v>
      </c>
    </row>
    <row r="848" spans="1:27" x14ac:dyDescent="0.2">
      <c r="A848">
        <v>847</v>
      </c>
      <c r="B848" t="s">
        <v>2633</v>
      </c>
      <c r="C848" s="5">
        <v>42290</v>
      </c>
      <c r="D848" s="5" t="str">
        <f t="shared" si="83"/>
        <v>2015-10</v>
      </c>
      <c r="E848" s="5">
        <v>42294</v>
      </c>
      <c r="F848" t="s">
        <v>55</v>
      </c>
      <c r="G848" t="s">
        <v>2634</v>
      </c>
      <c r="H848" t="s">
        <v>2635</v>
      </c>
      <c r="I848" t="s">
        <v>31</v>
      </c>
      <c r="J848" t="s">
        <v>32</v>
      </c>
      <c r="K848" t="s">
        <v>1483</v>
      </c>
      <c r="L848" t="s">
        <v>34</v>
      </c>
      <c r="M848">
        <v>40214</v>
      </c>
      <c r="N848" t="s">
        <v>35</v>
      </c>
      <c r="O848" t="s">
        <v>773</v>
      </c>
      <c r="P848" t="s">
        <v>76</v>
      </c>
      <c r="Q848" t="s">
        <v>77</v>
      </c>
      <c r="R848" t="s">
        <v>774</v>
      </c>
      <c r="S848">
        <v>83.72</v>
      </c>
      <c r="T848">
        <v>7</v>
      </c>
      <c r="U848">
        <v>0</v>
      </c>
      <c r="V848">
        <v>23.441600000000005</v>
      </c>
      <c r="W848" s="6">
        <f t="shared" si="82"/>
        <v>0.28000000000000008</v>
      </c>
      <c r="X848" s="4">
        <f t="shared" si="79"/>
        <v>3.3488000000000007</v>
      </c>
      <c r="Y848" s="4">
        <f t="shared" si="80"/>
        <v>11.959999999999999</v>
      </c>
      <c r="Z848" s="4">
        <f t="shared" si="81"/>
        <v>11.959999999999999</v>
      </c>
      <c r="AA848" s="4">
        <f t="shared" si="78"/>
        <v>0</v>
      </c>
    </row>
    <row r="849" spans="1:27" x14ac:dyDescent="0.2">
      <c r="A849">
        <v>848</v>
      </c>
      <c r="B849" t="s">
        <v>2633</v>
      </c>
      <c r="C849" s="5">
        <v>42290</v>
      </c>
      <c r="D849" s="5" t="str">
        <f t="shared" si="83"/>
        <v>2015-10</v>
      </c>
      <c r="E849" s="5">
        <v>42294</v>
      </c>
      <c r="F849" t="s">
        <v>55</v>
      </c>
      <c r="G849" t="s">
        <v>2634</v>
      </c>
      <c r="H849" t="s">
        <v>2635</v>
      </c>
      <c r="I849" t="s">
        <v>31</v>
      </c>
      <c r="J849" t="s">
        <v>32</v>
      </c>
      <c r="K849" t="s">
        <v>1483</v>
      </c>
      <c r="L849" t="s">
        <v>34</v>
      </c>
      <c r="M849">
        <v>40214</v>
      </c>
      <c r="N849" t="s">
        <v>35</v>
      </c>
      <c r="O849" t="s">
        <v>1092</v>
      </c>
      <c r="P849" t="s">
        <v>37</v>
      </c>
      <c r="Q849" t="s">
        <v>41</v>
      </c>
      <c r="R849" t="s">
        <v>1093</v>
      </c>
      <c r="S849">
        <v>287.94</v>
      </c>
      <c r="T849">
        <v>3</v>
      </c>
      <c r="U849">
        <v>0</v>
      </c>
      <c r="V849">
        <v>77.743800000000022</v>
      </c>
      <c r="W849" s="6">
        <f t="shared" si="82"/>
        <v>0.27000000000000007</v>
      </c>
      <c r="X849" s="4">
        <f t="shared" si="79"/>
        <v>25.914600000000007</v>
      </c>
      <c r="Y849" s="4">
        <f t="shared" si="80"/>
        <v>95.98</v>
      </c>
      <c r="Z849" s="4">
        <f t="shared" si="81"/>
        <v>95.98</v>
      </c>
      <c r="AA849" s="4">
        <f t="shared" si="78"/>
        <v>0</v>
      </c>
    </row>
    <row r="850" spans="1:27" x14ac:dyDescent="0.2">
      <c r="A850">
        <v>849</v>
      </c>
      <c r="B850" t="s">
        <v>2636</v>
      </c>
      <c r="C850" s="5">
        <v>42736</v>
      </c>
      <c r="D850" s="5" t="str">
        <f t="shared" si="83"/>
        <v>2017-01</v>
      </c>
      <c r="E850" s="5">
        <v>42741</v>
      </c>
      <c r="F850" t="s">
        <v>55</v>
      </c>
      <c r="G850" t="s">
        <v>2637</v>
      </c>
      <c r="H850" t="s">
        <v>2638</v>
      </c>
      <c r="I850" t="s">
        <v>31</v>
      </c>
      <c r="J850" t="s">
        <v>32</v>
      </c>
      <c r="K850" t="s">
        <v>2639</v>
      </c>
      <c r="L850" t="s">
        <v>503</v>
      </c>
      <c r="M850">
        <v>44052</v>
      </c>
      <c r="N850" t="s">
        <v>153</v>
      </c>
      <c r="O850" t="s">
        <v>2640</v>
      </c>
      <c r="P850" t="s">
        <v>37</v>
      </c>
      <c r="Q850" t="s">
        <v>70</v>
      </c>
      <c r="R850" t="s">
        <v>2641</v>
      </c>
      <c r="S850">
        <v>48.896000000000001</v>
      </c>
      <c r="T850">
        <v>4</v>
      </c>
      <c r="U850">
        <v>0.2</v>
      </c>
      <c r="V850">
        <v>8.5567999999999991</v>
      </c>
      <c r="W850" s="6">
        <f t="shared" si="82"/>
        <v>0.17499999999999999</v>
      </c>
      <c r="X850" s="4">
        <f t="shared" si="79"/>
        <v>2.1391999999999998</v>
      </c>
      <c r="Y850" s="4">
        <f t="shared" si="80"/>
        <v>12.224</v>
      </c>
      <c r="Z850" s="4">
        <f t="shared" si="81"/>
        <v>15.28</v>
      </c>
      <c r="AA850" s="4">
        <f t="shared" si="78"/>
        <v>9.7792000000000012</v>
      </c>
    </row>
    <row r="851" spans="1:27" x14ac:dyDescent="0.2">
      <c r="A851">
        <v>850</v>
      </c>
      <c r="B851" t="s">
        <v>2642</v>
      </c>
      <c r="C851" s="5">
        <v>41677</v>
      </c>
      <c r="D851" s="5" t="str">
        <f t="shared" si="83"/>
        <v>2014-02</v>
      </c>
      <c r="E851" s="5">
        <v>41682</v>
      </c>
      <c r="F851" t="s">
        <v>55</v>
      </c>
      <c r="G851" t="s">
        <v>2643</v>
      </c>
      <c r="H851" t="s">
        <v>2644</v>
      </c>
      <c r="I851" t="s">
        <v>46</v>
      </c>
      <c r="J851" t="s">
        <v>32</v>
      </c>
      <c r="K851" t="s">
        <v>2645</v>
      </c>
      <c r="L851" t="s">
        <v>795</v>
      </c>
      <c r="M851">
        <v>7036</v>
      </c>
      <c r="N851" t="s">
        <v>153</v>
      </c>
      <c r="O851" t="s">
        <v>2646</v>
      </c>
      <c r="P851" t="s">
        <v>76</v>
      </c>
      <c r="Q851" t="s">
        <v>166</v>
      </c>
      <c r="R851" t="s">
        <v>2647</v>
      </c>
      <c r="S851">
        <v>115.36</v>
      </c>
      <c r="T851">
        <v>7</v>
      </c>
      <c r="U851">
        <v>0</v>
      </c>
      <c r="V851">
        <v>49.604800000000012</v>
      </c>
      <c r="W851" s="6">
        <f t="shared" si="82"/>
        <v>0.4300000000000001</v>
      </c>
      <c r="X851" s="4">
        <f t="shared" si="79"/>
        <v>7.086400000000002</v>
      </c>
      <c r="Y851" s="4">
        <f t="shared" si="80"/>
        <v>16.48</v>
      </c>
      <c r="Z851" s="4">
        <f t="shared" si="81"/>
        <v>16.48</v>
      </c>
      <c r="AA851" s="4">
        <f t="shared" si="78"/>
        <v>0</v>
      </c>
    </row>
    <row r="852" spans="1:27" x14ac:dyDescent="0.2">
      <c r="A852">
        <v>851</v>
      </c>
      <c r="B852" t="s">
        <v>2648</v>
      </c>
      <c r="C852" s="5">
        <v>42541</v>
      </c>
      <c r="D852" s="5" t="str">
        <f t="shared" si="83"/>
        <v>2016-06</v>
      </c>
      <c r="E852" s="5">
        <v>42546</v>
      </c>
      <c r="F852" t="s">
        <v>28</v>
      </c>
      <c r="G852" t="s">
        <v>2649</v>
      </c>
      <c r="H852" t="s">
        <v>2650</v>
      </c>
      <c r="I852" t="s">
        <v>46</v>
      </c>
      <c r="J852" t="s">
        <v>32</v>
      </c>
      <c r="K852" t="s">
        <v>2651</v>
      </c>
      <c r="L852" t="s">
        <v>48</v>
      </c>
      <c r="M852">
        <v>93905</v>
      </c>
      <c r="N852" t="s">
        <v>49</v>
      </c>
      <c r="O852" t="s">
        <v>2652</v>
      </c>
      <c r="P852" t="s">
        <v>51</v>
      </c>
      <c r="Q852" t="s">
        <v>73</v>
      </c>
      <c r="R852" t="s">
        <v>2653</v>
      </c>
      <c r="S852">
        <v>5.16</v>
      </c>
      <c r="T852">
        <v>2</v>
      </c>
      <c r="U852">
        <v>0</v>
      </c>
      <c r="V852">
        <v>1.3416000000000001</v>
      </c>
      <c r="W852" s="6">
        <f t="shared" si="82"/>
        <v>0.26</v>
      </c>
      <c r="X852" s="4">
        <f t="shared" si="79"/>
        <v>0.67080000000000006</v>
      </c>
      <c r="Y852" s="4">
        <f t="shared" si="80"/>
        <v>2.58</v>
      </c>
      <c r="Z852" s="4">
        <f t="shared" si="81"/>
        <v>2.58</v>
      </c>
      <c r="AA852" s="4">
        <f t="shared" si="78"/>
        <v>0</v>
      </c>
    </row>
    <row r="853" spans="1:27" x14ac:dyDescent="0.2">
      <c r="A853">
        <v>852</v>
      </c>
      <c r="B853" t="s">
        <v>2648</v>
      </c>
      <c r="C853" s="5">
        <v>42541</v>
      </c>
      <c r="D853" s="5" t="str">
        <f t="shared" si="83"/>
        <v>2016-06</v>
      </c>
      <c r="E853" s="5">
        <v>42546</v>
      </c>
      <c r="F853" t="s">
        <v>28</v>
      </c>
      <c r="G853" t="s">
        <v>2649</v>
      </c>
      <c r="H853" t="s">
        <v>2650</v>
      </c>
      <c r="I853" t="s">
        <v>46</v>
      </c>
      <c r="J853" t="s">
        <v>32</v>
      </c>
      <c r="K853" t="s">
        <v>2651</v>
      </c>
      <c r="L853" t="s">
        <v>48</v>
      </c>
      <c r="M853">
        <v>93905</v>
      </c>
      <c r="N853" t="s">
        <v>49</v>
      </c>
      <c r="O853" t="s">
        <v>2654</v>
      </c>
      <c r="P853" t="s">
        <v>51</v>
      </c>
      <c r="Q853" t="s">
        <v>95</v>
      </c>
      <c r="R853" t="s">
        <v>2655</v>
      </c>
      <c r="S853">
        <v>38.880000000000003</v>
      </c>
      <c r="T853">
        <v>6</v>
      </c>
      <c r="U853">
        <v>0</v>
      </c>
      <c r="V853">
        <v>18.662400000000002</v>
      </c>
      <c r="W853" s="6">
        <f t="shared" si="82"/>
        <v>0.48000000000000004</v>
      </c>
      <c r="X853" s="4">
        <f t="shared" si="79"/>
        <v>3.1104000000000003</v>
      </c>
      <c r="Y853" s="4">
        <f t="shared" si="80"/>
        <v>6.48</v>
      </c>
      <c r="Z853" s="4">
        <f t="shared" si="81"/>
        <v>6.48</v>
      </c>
      <c r="AA853" s="4">
        <f t="shared" si="78"/>
        <v>0</v>
      </c>
    </row>
    <row r="854" spans="1:27" x14ac:dyDescent="0.2">
      <c r="A854">
        <v>853</v>
      </c>
      <c r="B854" t="s">
        <v>2656</v>
      </c>
      <c r="C854" s="5">
        <v>42518</v>
      </c>
      <c r="D854" s="5" t="str">
        <f t="shared" si="83"/>
        <v>2016-05</v>
      </c>
      <c r="E854" s="5">
        <v>42525</v>
      </c>
      <c r="F854" t="s">
        <v>55</v>
      </c>
      <c r="G854" t="s">
        <v>895</v>
      </c>
      <c r="H854" t="s">
        <v>896</v>
      </c>
      <c r="I854" t="s">
        <v>31</v>
      </c>
      <c r="J854" t="s">
        <v>32</v>
      </c>
      <c r="K854" t="s">
        <v>333</v>
      </c>
      <c r="L854" t="s">
        <v>1497</v>
      </c>
      <c r="M854">
        <v>39212</v>
      </c>
      <c r="N854" t="s">
        <v>35</v>
      </c>
      <c r="O854" t="s">
        <v>1167</v>
      </c>
      <c r="P854" t="s">
        <v>51</v>
      </c>
      <c r="Q854" t="s">
        <v>73</v>
      </c>
      <c r="R854" t="s">
        <v>1168</v>
      </c>
      <c r="S854">
        <v>185.88</v>
      </c>
      <c r="T854">
        <v>6</v>
      </c>
      <c r="U854">
        <v>0</v>
      </c>
      <c r="V854">
        <v>50.187599999999996</v>
      </c>
      <c r="W854" s="6">
        <f t="shared" si="82"/>
        <v>0.26999999999999996</v>
      </c>
      <c r="X854" s="4">
        <f t="shared" si="79"/>
        <v>8.3645999999999994</v>
      </c>
      <c r="Y854" s="4">
        <f t="shared" si="80"/>
        <v>30.98</v>
      </c>
      <c r="Z854" s="4">
        <f t="shared" si="81"/>
        <v>30.98</v>
      </c>
      <c r="AA854" s="4">
        <f t="shared" si="78"/>
        <v>0</v>
      </c>
    </row>
    <row r="855" spans="1:27" x14ac:dyDescent="0.2">
      <c r="A855">
        <v>854</v>
      </c>
      <c r="B855" t="s">
        <v>2657</v>
      </c>
      <c r="C855" s="5">
        <v>42419</v>
      </c>
      <c r="D855" s="5" t="str">
        <f t="shared" si="83"/>
        <v>2016-02</v>
      </c>
      <c r="E855" s="5">
        <v>42424</v>
      </c>
      <c r="F855" t="s">
        <v>55</v>
      </c>
      <c r="G855" t="s">
        <v>1888</v>
      </c>
      <c r="H855" t="s">
        <v>1889</v>
      </c>
      <c r="I855" t="s">
        <v>31</v>
      </c>
      <c r="J855" t="s">
        <v>32</v>
      </c>
      <c r="K855" t="s">
        <v>271</v>
      </c>
      <c r="L855" t="s">
        <v>272</v>
      </c>
      <c r="M855">
        <v>10035</v>
      </c>
      <c r="N855" t="s">
        <v>153</v>
      </c>
      <c r="O855" t="s">
        <v>2520</v>
      </c>
      <c r="P855" t="s">
        <v>37</v>
      </c>
      <c r="Q855" t="s">
        <v>70</v>
      </c>
      <c r="R855" t="s">
        <v>2521</v>
      </c>
      <c r="S855">
        <v>44.46</v>
      </c>
      <c r="T855">
        <v>2</v>
      </c>
      <c r="U855">
        <v>0</v>
      </c>
      <c r="V855">
        <v>14.671799999999998</v>
      </c>
      <c r="W855" s="6">
        <f t="shared" si="82"/>
        <v>0.32999999999999996</v>
      </c>
      <c r="X855" s="4">
        <f t="shared" si="79"/>
        <v>7.3358999999999988</v>
      </c>
      <c r="Y855" s="4">
        <f t="shared" si="80"/>
        <v>22.23</v>
      </c>
      <c r="Z855" s="4">
        <f t="shared" si="81"/>
        <v>22.23</v>
      </c>
      <c r="AA855" s="4">
        <f t="shared" si="78"/>
        <v>0</v>
      </c>
    </row>
    <row r="856" spans="1:27" x14ac:dyDescent="0.2">
      <c r="A856">
        <v>855</v>
      </c>
      <c r="B856" t="s">
        <v>2657</v>
      </c>
      <c r="C856" s="5">
        <v>42419</v>
      </c>
      <c r="D856" s="5" t="str">
        <f t="shared" si="83"/>
        <v>2016-02</v>
      </c>
      <c r="E856" s="5">
        <v>42424</v>
      </c>
      <c r="F856" t="s">
        <v>55</v>
      </c>
      <c r="G856" t="s">
        <v>1888</v>
      </c>
      <c r="H856" t="s">
        <v>1889</v>
      </c>
      <c r="I856" t="s">
        <v>31</v>
      </c>
      <c r="J856" t="s">
        <v>32</v>
      </c>
      <c r="K856" t="s">
        <v>271</v>
      </c>
      <c r="L856" t="s">
        <v>272</v>
      </c>
      <c r="M856">
        <v>10035</v>
      </c>
      <c r="N856" t="s">
        <v>153</v>
      </c>
      <c r="O856" t="s">
        <v>1784</v>
      </c>
      <c r="P856" t="s">
        <v>51</v>
      </c>
      <c r="Q856" t="s">
        <v>64</v>
      </c>
      <c r="R856" t="s">
        <v>1785</v>
      </c>
      <c r="S856">
        <v>242.94</v>
      </c>
      <c r="T856">
        <v>3</v>
      </c>
      <c r="U856">
        <v>0</v>
      </c>
      <c r="V856">
        <v>9.7175999999999902</v>
      </c>
      <c r="W856" s="6">
        <f t="shared" si="82"/>
        <v>3.9999999999999959E-2</v>
      </c>
      <c r="X856" s="4">
        <f t="shared" si="79"/>
        <v>3.2391999999999967</v>
      </c>
      <c r="Y856" s="4">
        <f t="shared" si="80"/>
        <v>80.98</v>
      </c>
      <c r="Z856" s="4">
        <f t="shared" si="81"/>
        <v>80.98</v>
      </c>
      <c r="AA856" s="4">
        <f t="shared" si="78"/>
        <v>0</v>
      </c>
    </row>
    <row r="857" spans="1:27" x14ac:dyDescent="0.2">
      <c r="A857">
        <v>856</v>
      </c>
      <c r="B857" t="s">
        <v>2658</v>
      </c>
      <c r="C857" s="5">
        <v>41854</v>
      </c>
      <c r="D857" s="5" t="str">
        <f t="shared" si="83"/>
        <v>2014-08</v>
      </c>
      <c r="E857" s="5">
        <v>41859</v>
      </c>
      <c r="F857" t="s">
        <v>55</v>
      </c>
      <c r="G857" t="s">
        <v>2659</v>
      </c>
      <c r="H857" t="s">
        <v>2660</v>
      </c>
      <c r="I857" t="s">
        <v>31</v>
      </c>
      <c r="J857" t="s">
        <v>32</v>
      </c>
      <c r="K857" t="s">
        <v>271</v>
      </c>
      <c r="L857" t="s">
        <v>272</v>
      </c>
      <c r="M857">
        <v>10035</v>
      </c>
      <c r="N857" t="s">
        <v>153</v>
      </c>
      <c r="O857" t="s">
        <v>2661</v>
      </c>
      <c r="P857" t="s">
        <v>51</v>
      </c>
      <c r="Q857" t="s">
        <v>95</v>
      </c>
      <c r="R857" t="s">
        <v>2662</v>
      </c>
      <c r="S857">
        <v>39.96</v>
      </c>
      <c r="T857">
        <v>2</v>
      </c>
      <c r="U857">
        <v>0</v>
      </c>
      <c r="V857">
        <v>18.781199999999998</v>
      </c>
      <c r="W857" s="6">
        <f t="shared" si="82"/>
        <v>0.47</v>
      </c>
      <c r="X857" s="4">
        <f t="shared" si="79"/>
        <v>9.3905999999999992</v>
      </c>
      <c r="Y857" s="4">
        <f t="shared" si="80"/>
        <v>19.98</v>
      </c>
      <c r="Z857" s="4">
        <f t="shared" si="81"/>
        <v>19.98</v>
      </c>
      <c r="AA857" s="4">
        <f t="shared" si="78"/>
        <v>0</v>
      </c>
    </row>
    <row r="858" spans="1:27" x14ac:dyDescent="0.2">
      <c r="A858">
        <v>857</v>
      </c>
      <c r="B858" t="s">
        <v>2658</v>
      </c>
      <c r="C858" s="5">
        <v>41854</v>
      </c>
      <c r="D858" s="5" t="str">
        <f t="shared" si="83"/>
        <v>2014-08</v>
      </c>
      <c r="E858" s="5">
        <v>41859</v>
      </c>
      <c r="F858" t="s">
        <v>55</v>
      </c>
      <c r="G858" t="s">
        <v>2659</v>
      </c>
      <c r="H858" t="s">
        <v>2660</v>
      </c>
      <c r="I858" t="s">
        <v>31</v>
      </c>
      <c r="J858" t="s">
        <v>32</v>
      </c>
      <c r="K858" t="s">
        <v>271</v>
      </c>
      <c r="L858" t="s">
        <v>272</v>
      </c>
      <c r="M858">
        <v>10035</v>
      </c>
      <c r="N858" t="s">
        <v>153</v>
      </c>
      <c r="O858" t="s">
        <v>2663</v>
      </c>
      <c r="P858" t="s">
        <v>51</v>
      </c>
      <c r="Q858" t="s">
        <v>584</v>
      </c>
      <c r="R858" t="s">
        <v>2664</v>
      </c>
      <c r="S858">
        <v>102.30000000000001</v>
      </c>
      <c r="T858">
        <v>10</v>
      </c>
      <c r="U858">
        <v>0</v>
      </c>
      <c r="V858">
        <v>26.598000000000006</v>
      </c>
      <c r="W858" s="6">
        <f t="shared" si="82"/>
        <v>0.26</v>
      </c>
      <c r="X858" s="4">
        <f t="shared" si="79"/>
        <v>2.6598000000000006</v>
      </c>
      <c r="Y858" s="4">
        <f t="shared" si="80"/>
        <v>10.23</v>
      </c>
      <c r="Z858" s="4">
        <f t="shared" si="81"/>
        <v>10.23</v>
      </c>
      <c r="AA858" s="4">
        <f t="shared" si="78"/>
        <v>0</v>
      </c>
    </row>
    <row r="859" spans="1:27" x14ac:dyDescent="0.2">
      <c r="A859">
        <v>858</v>
      </c>
      <c r="B859" t="s">
        <v>2658</v>
      </c>
      <c r="C859" s="5">
        <v>41854</v>
      </c>
      <c r="D859" s="5" t="str">
        <f t="shared" si="83"/>
        <v>2014-08</v>
      </c>
      <c r="E859" s="5">
        <v>41859</v>
      </c>
      <c r="F859" t="s">
        <v>55</v>
      </c>
      <c r="G859" t="s">
        <v>2659</v>
      </c>
      <c r="H859" t="s">
        <v>2660</v>
      </c>
      <c r="I859" t="s">
        <v>31</v>
      </c>
      <c r="J859" t="s">
        <v>32</v>
      </c>
      <c r="K859" t="s">
        <v>271</v>
      </c>
      <c r="L859" t="s">
        <v>272</v>
      </c>
      <c r="M859">
        <v>10035</v>
      </c>
      <c r="N859" t="s">
        <v>153</v>
      </c>
      <c r="O859" t="s">
        <v>2665</v>
      </c>
      <c r="P859" t="s">
        <v>51</v>
      </c>
      <c r="Q859" t="s">
        <v>64</v>
      </c>
      <c r="R859" t="s">
        <v>2666</v>
      </c>
      <c r="S859">
        <v>21.36</v>
      </c>
      <c r="T859">
        <v>2</v>
      </c>
      <c r="U859">
        <v>0</v>
      </c>
      <c r="V859">
        <v>5.7672000000000008</v>
      </c>
      <c r="W859" s="6">
        <f t="shared" si="82"/>
        <v>0.27</v>
      </c>
      <c r="X859" s="4">
        <f t="shared" si="79"/>
        <v>2.8836000000000004</v>
      </c>
      <c r="Y859" s="4">
        <f t="shared" si="80"/>
        <v>10.68</v>
      </c>
      <c r="Z859" s="4">
        <f t="shared" si="81"/>
        <v>10.68</v>
      </c>
      <c r="AA859" s="4">
        <f t="shared" si="78"/>
        <v>0</v>
      </c>
    </row>
    <row r="860" spans="1:27" x14ac:dyDescent="0.2">
      <c r="A860">
        <v>859</v>
      </c>
      <c r="B860" t="s">
        <v>2667</v>
      </c>
      <c r="C860" s="5">
        <v>42835</v>
      </c>
      <c r="D860" s="5" t="str">
        <f t="shared" si="83"/>
        <v>2017-04</v>
      </c>
      <c r="E860" s="5">
        <v>42840</v>
      </c>
      <c r="F860" t="s">
        <v>55</v>
      </c>
      <c r="G860" t="s">
        <v>2668</v>
      </c>
      <c r="H860" t="s">
        <v>2669</v>
      </c>
      <c r="I860" t="s">
        <v>107</v>
      </c>
      <c r="J860" t="s">
        <v>32</v>
      </c>
      <c r="K860" t="s">
        <v>2670</v>
      </c>
      <c r="L860" t="s">
        <v>795</v>
      </c>
      <c r="M860">
        <v>8901</v>
      </c>
      <c r="N860" t="s">
        <v>153</v>
      </c>
      <c r="O860" t="s">
        <v>956</v>
      </c>
      <c r="P860" t="s">
        <v>51</v>
      </c>
      <c r="Q860" t="s">
        <v>95</v>
      </c>
      <c r="R860" t="s">
        <v>957</v>
      </c>
      <c r="S860">
        <v>7.61</v>
      </c>
      <c r="T860">
        <v>1</v>
      </c>
      <c r="U860">
        <v>0</v>
      </c>
      <c r="V860">
        <v>3.5766999999999998</v>
      </c>
      <c r="W860" s="6">
        <f t="shared" si="82"/>
        <v>0.47</v>
      </c>
      <c r="X860" s="4">
        <f t="shared" si="79"/>
        <v>3.5766999999999998</v>
      </c>
      <c r="Y860" s="4">
        <f t="shared" si="80"/>
        <v>7.61</v>
      </c>
      <c r="Z860" s="4">
        <f t="shared" si="81"/>
        <v>7.61</v>
      </c>
      <c r="AA860" s="4">
        <f t="shared" si="78"/>
        <v>0</v>
      </c>
    </row>
    <row r="861" spans="1:27" x14ac:dyDescent="0.2">
      <c r="A861">
        <v>860</v>
      </c>
      <c r="B861" t="s">
        <v>2667</v>
      </c>
      <c r="C861" s="5">
        <v>42835</v>
      </c>
      <c r="D861" s="5" t="str">
        <f t="shared" si="83"/>
        <v>2017-04</v>
      </c>
      <c r="E861" s="5">
        <v>42840</v>
      </c>
      <c r="F861" t="s">
        <v>55</v>
      </c>
      <c r="G861" t="s">
        <v>2668</v>
      </c>
      <c r="H861" t="s">
        <v>2669</v>
      </c>
      <c r="I861" t="s">
        <v>107</v>
      </c>
      <c r="J861" t="s">
        <v>32</v>
      </c>
      <c r="K861" t="s">
        <v>2670</v>
      </c>
      <c r="L861" t="s">
        <v>795</v>
      </c>
      <c r="M861">
        <v>8901</v>
      </c>
      <c r="N861" t="s">
        <v>153</v>
      </c>
      <c r="O861" t="s">
        <v>1182</v>
      </c>
      <c r="P861" t="s">
        <v>51</v>
      </c>
      <c r="Q861" t="s">
        <v>274</v>
      </c>
      <c r="R861" t="s">
        <v>1183</v>
      </c>
      <c r="S861">
        <v>7.16</v>
      </c>
      <c r="T861">
        <v>2</v>
      </c>
      <c r="U861">
        <v>0</v>
      </c>
      <c r="V861">
        <v>3.58</v>
      </c>
      <c r="W861" s="6">
        <f t="shared" si="82"/>
        <v>0.5</v>
      </c>
      <c r="X861" s="4">
        <f t="shared" si="79"/>
        <v>1.79</v>
      </c>
      <c r="Y861" s="4">
        <f t="shared" si="80"/>
        <v>3.58</v>
      </c>
      <c r="Z861" s="4">
        <f t="shared" si="81"/>
        <v>3.58</v>
      </c>
      <c r="AA861" s="4">
        <f t="shared" si="78"/>
        <v>0</v>
      </c>
    </row>
    <row r="862" spans="1:27" x14ac:dyDescent="0.2">
      <c r="A862">
        <v>861</v>
      </c>
      <c r="B862" t="s">
        <v>2671</v>
      </c>
      <c r="C862" s="5">
        <v>41799</v>
      </c>
      <c r="D862" s="5" t="str">
        <f t="shared" si="83"/>
        <v>2014-06</v>
      </c>
      <c r="E862" s="5">
        <v>41806</v>
      </c>
      <c r="F862" t="s">
        <v>55</v>
      </c>
      <c r="G862" t="s">
        <v>2672</v>
      </c>
      <c r="H862" t="s">
        <v>2673</v>
      </c>
      <c r="I862" t="s">
        <v>31</v>
      </c>
      <c r="J862" t="s">
        <v>32</v>
      </c>
      <c r="K862" t="s">
        <v>132</v>
      </c>
      <c r="L862" t="s">
        <v>48</v>
      </c>
      <c r="M862">
        <v>94122</v>
      </c>
      <c r="N862" t="s">
        <v>49</v>
      </c>
      <c r="O862" t="s">
        <v>1304</v>
      </c>
      <c r="P862" t="s">
        <v>51</v>
      </c>
      <c r="Q862" t="s">
        <v>584</v>
      </c>
      <c r="R862" t="s">
        <v>1305</v>
      </c>
      <c r="S862">
        <v>7.36</v>
      </c>
      <c r="T862">
        <v>2</v>
      </c>
      <c r="U862">
        <v>0</v>
      </c>
      <c r="V862">
        <v>0.14719999999999978</v>
      </c>
      <c r="W862" s="6">
        <f t="shared" si="82"/>
        <v>1.9999999999999969E-2</v>
      </c>
      <c r="X862" s="4">
        <f t="shared" si="79"/>
        <v>7.3599999999999888E-2</v>
      </c>
      <c r="Y862" s="4">
        <f t="shared" si="80"/>
        <v>3.68</v>
      </c>
      <c r="Z862" s="4">
        <f t="shared" si="81"/>
        <v>3.68</v>
      </c>
      <c r="AA862" s="4">
        <f t="shared" si="78"/>
        <v>0</v>
      </c>
    </row>
    <row r="863" spans="1:27" x14ac:dyDescent="0.2">
      <c r="A863">
        <v>862</v>
      </c>
      <c r="B863" t="s">
        <v>2671</v>
      </c>
      <c r="C863" s="5">
        <v>41799</v>
      </c>
      <c r="D863" s="5" t="str">
        <f t="shared" si="83"/>
        <v>2014-06</v>
      </c>
      <c r="E863" s="5">
        <v>41806</v>
      </c>
      <c r="F863" t="s">
        <v>55</v>
      </c>
      <c r="G863" t="s">
        <v>2672</v>
      </c>
      <c r="H863" t="s">
        <v>2673</v>
      </c>
      <c r="I863" t="s">
        <v>31</v>
      </c>
      <c r="J863" t="s">
        <v>32</v>
      </c>
      <c r="K863" t="s">
        <v>132</v>
      </c>
      <c r="L863" t="s">
        <v>48</v>
      </c>
      <c r="M863">
        <v>94122</v>
      </c>
      <c r="N863" t="s">
        <v>49</v>
      </c>
      <c r="O863" t="s">
        <v>2674</v>
      </c>
      <c r="P863" t="s">
        <v>51</v>
      </c>
      <c r="Q863" t="s">
        <v>73</v>
      </c>
      <c r="R863" t="s">
        <v>2675</v>
      </c>
      <c r="S863">
        <v>23.1</v>
      </c>
      <c r="T863">
        <v>2</v>
      </c>
      <c r="U863">
        <v>0</v>
      </c>
      <c r="V863">
        <v>10.625999999999999</v>
      </c>
      <c r="W863" s="6">
        <f t="shared" si="82"/>
        <v>0.45999999999999996</v>
      </c>
      <c r="X863" s="4">
        <f t="shared" si="79"/>
        <v>5.3129999999999997</v>
      </c>
      <c r="Y863" s="4">
        <f t="shared" si="80"/>
        <v>11.55</v>
      </c>
      <c r="Z863" s="4">
        <f t="shared" si="81"/>
        <v>11.55</v>
      </c>
      <c r="AA863" s="4">
        <f t="shared" si="78"/>
        <v>0</v>
      </c>
    </row>
    <row r="864" spans="1:27" x14ac:dyDescent="0.2">
      <c r="A864">
        <v>863</v>
      </c>
      <c r="B864" t="s">
        <v>2676</v>
      </c>
      <c r="C864" s="5">
        <v>42374</v>
      </c>
      <c r="D864" s="5" t="str">
        <f t="shared" si="83"/>
        <v>2016-01</v>
      </c>
      <c r="E864" s="5">
        <v>42376</v>
      </c>
      <c r="F864" t="s">
        <v>28</v>
      </c>
      <c r="G864" t="s">
        <v>2442</v>
      </c>
      <c r="H864" t="s">
        <v>2443</v>
      </c>
      <c r="I864" t="s">
        <v>46</v>
      </c>
      <c r="J864" t="s">
        <v>32</v>
      </c>
      <c r="K864" t="s">
        <v>1531</v>
      </c>
      <c r="L864" t="s">
        <v>59</v>
      </c>
      <c r="M864">
        <v>32216</v>
      </c>
      <c r="N864" t="s">
        <v>35</v>
      </c>
      <c r="O864" t="s">
        <v>2677</v>
      </c>
      <c r="P864" t="s">
        <v>76</v>
      </c>
      <c r="Q864" t="s">
        <v>166</v>
      </c>
      <c r="R864" t="s">
        <v>2678</v>
      </c>
      <c r="S864">
        <v>191.47200000000001</v>
      </c>
      <c r="T864">
        <v>6</v>
      </c>
      <c r="U864">
        <v>0.2</v>
      </c>
      <c r="V864">
        <v>40.687800000000003</v>
      </c>
      <c r="W864" s="6">
        <f t="shared" si="82"/>
        <v>0.21249999999999999</v>
      </c>
      <c r="X864" s="4">
        <f t="shared" si="79"/>
        <v>6.7813000000000008</v>
      </c>
      <c r="Y864" s="4">
        <f t="shared" si="80"/>
        <v>31.912000000000003</v>
      </c>
      <c r="Z864" s="4">
        <f t="shared" si="81"/>
        <v>39.889999999999993</v>
      </c>
      <c r="AA864" s="4">
        <f t="shared" si="78"/>
        <v>38.294400000000003</v>
      </c>
    </row>
    <row r="865" spans="1:27" x14ac:dyDescent="0.2">
      <c r="A865">
        <v>864</v>
      </c>
      <c r="B865" t="s">
        <v>2676</v>
      </c>
      <c r="C865" s="5">
        <v>42374</v>
      </c>
      <c r="D865" s="5" t="str">
        <f t="shared" si="83"/>
        <v>2016-01</v>
      </c>
      <c r="E865" s="5">
        <v>42376</v>
      </c>
      <c r="F865" t="s">
        <v>28</v>
      </c>
      <c r="G865" t="s">
        <v>2442</v>
      </c>
      <c r="H865" t="s">
        <v>2443</v>
      </c>
      <c r="I865" t="s">
        <v>46</v>
      </c>
      <c r="J865" t="s">
        <v>32</v>
      </c>
      <c r="K865" t="s">
        <v>1531</v>
      </c>
      <c r="L865" t="s">
        <v>59</v>
      </c>
      <c r="M865">
        <v>32216</v>
      </c>
      <c r="N865" t="s">
        <v>35</v>
      </c>
      <c r="O865" t="s">
        <v>2679</v>
      </c>
      <c r="P865" t="s">
        <v>51</v>
      </c>
      <c r="Q865" t="s">
        <v>73</v>
      </c>
      <c r="R865" t="s">
        <v>2680</v>
      </c>
      <c r="S865">
        <v>5.2480000000000002</v>
      </c>
      <c r="T865">
        <v>2</v>
      </c>
      <c r="U865">
        <v>0.2</v>
      </c>
      <c r="V865">
        <v>0.59039999999999915</v>
      </c>
      <c r="W865" s="6">
        <f t="shared" si="82"/>
        <v>0.11249999999999984</v>
      </c>
      <c r="X865" s="4">
        <f t="shared" si="79"/>
        <v>0.29519999999999957</v>
      </c>
      <c r="Y865" s="4">
        <f t="shared" si="80"/>
        <v>2.6240000000000001</v>
      </c>
      <c r="Z865" s="4">
        <f t="shared" si="81"/>
        <v>3.28</v>
      </c>
      <c r="AA865" s="4">
        <f t="shared" si="78"/>
        <v>1.0496000000000001</v>
      </c>
    </row>
    <row r="866" spans="1:27" x14ac:dyDescent="0.2">
      <c r="A866">
        <v>865</v>
      </c>
      <c r="B866" t="s">
        <v>2676</v>
      </c>
      <c r="C866" s="5">
        <v>42374</v>
      </c>
      <c r="D866" s="5" t="str">
        <f t="shared" si="83"/>
        <v>2016-01</v>
      </c>
      <c r="E866" s="5">
        <v>42376</v>
      </c>
      <c r="F866" t="s">
        <v>28</v>
      </c>
      <c r="G866" t="s">
        <v>2442</v>
      </c>
      <c r="H866" t="s">
        <v>2443</v>
      </c>
      <c r="I866" t="s">
        <v>46</v>
      </c>
      <c r="J866" t="s">
        <v>32</v>
      </c>
      <c r="K866" t="s">
        <v>1531</v>
      </c>
      <c r="L866" t="s">
        <v>59</v>
      </c>
      <c r="M866">
        <v>32216</v>
      </c>
      <c r="N866" t="s">
        <v>35</v>
      </c>
      <c r="O866" t="s">
        <v>2681</v>
      </c>
      <c r="P866" t="s">
        <v>76</v>
      </c>
      <c r="Q866" t="s">
        <v>77</v>
      </c>
      <c r="R866" t="s">
        <v>2682</v>
      </c>
      <c r="S866">
        <v>59.184000000000005</v>
      </c>
      <c r="T866">
        <v>2</v>
      </c>
      <c r="U866">
        <v>0.2</v>
      </c>
      <c r="V866">
        <v>5.1786000000000012</v>
      </c>
      <c r="W866" s="6">
        <f t="shared" si="82"/>
        <v>8.7500000000000008E-2</v>
      </c>
      <c r="X866" s="4">
        <f t="shared" si="79"/>
        <v>2.5893000000000006</v>
      </c>
      <c r="Y866" s="4">
        <f t="shared" si="80"/>
        <v>29.592000000000002</v>
      </c>
      <c r="Z866" s="4">
        <f t="shared" si="81"/>
        <v>36.99</v>
      </c>
      <c r="AA866" s="4">
        <f t="shared" si="78"/>
        <v>11.836800000000002</v>
      </c>
    </row>
    <row r="867" spans="1:27" x14ac:dyDescent="0.2">
      <c r="A867">
        <v>866</v>
      </c>
      <c r="B867" t="s">
        <v>2683</v>
      </c>
      <c r="C867" s="5">
        <v>41649</v>
      </c>
      <c r="D867" s="5" t="str">
        <f t="shared" si="83"/>
        <v>2014-01</v>
      </c>
      <c r="E867" s="5">
        <v>41654</v>
      </c>
      <c r="F867" t="s">
        <v>55</v>
      </c>
      <c r="G867" t="s">
        <v>2684</v>
      </c>
      <c r="H867" t="s">
        <v>2685</v>
      </c>
      <c r="I867" t="s">
        <v>46</v>
      </c>
      <c r="J867" t="s">
        <v>32</v>
      </c>
      <c r="K867" t="s">
        <v>323</v>
      </c>
      <c r="L867" t="s">
        <v>324</v>
      </c>
      <c r="M867">
        <v>22153</v>
      </c>
      <c r="N867" t="s">
        <v>35</v>
      </c>
      <c r="O867" t="s">
        <v>2686</v>
      </c>
      <c r="P867" t="s">
        <v>51</v>
      </c>
      <c r="Q867" t="s">
        <v>52</v>
      </c>
      <c r="R867" t="s">
        <v>2687</v>
      </c>
      <c r="S867">
        <v>2.89</v>
      </c>
      <c r="T867">
        <v>1</v>
      </c>
      <c r="U867">
        <v>0</v>
      </c>
      <c r="V867">
        <v>1.3583000000000001</v>
      </c>
      <c r="W867" s="6">
        <f t="shared" si="82"/>
        <v>0.47000000000000003</v>
      </c>
      <c r="X867" s="4">
        <f t="shared" si="79"/>
        <v>1.3583000000000001</v>
      </c>
      <c r="Y867" s="4">
        <f t="shared" si="80"/>
        <v>2.89</v>
      </c>
      <c r="Z867" s="4">
        <f t="shared" si="81"/>
        <v>2.89</v>
      </c>
      <c r="AA867" s="4">
        <f t="shared" si="78"/>
        <v>0</v>
      </c>
    </row>
    <row r="868" spans="1:27" x14ac:dyDescent="0.2">
      <c r="A868">
        <v>867</v>
      </c>
      <c r="B868" t="s">
        <v>2683</v>
      </c>
      <c r="C868" s="5">
        <v>41649</v>
      </c>
      <c r="D868" s="5" t="str">
        <f t="shared" si="83"/>
        <v>2014-01</v>
      </c>
      <c r="E868" s="5">
        <v>41654</v>
      </c>
      <c r="F868" t="s">
        <v>55</v>
      </c>
      <c r="G868" t="s">
        <v>2684</v>
      </c>
      <c r="H868" t="s">
        <v>2685</v>
      </c>
      <c r="I868" t="s">
        <v>46</v>
      </c>
      <c r="J868" t="s">
        <v>32</v>
      </c>
      <c r="K868" t="s">
        <v>323</v>
      </c>
      <c r="L868" t="s">
        <v>324</v>
      </c>
      <c r="M868">
        <v>22153</v>
      </c>
      <c r="N868" t="s">
        <v>35</v>
      </c>
      <c r="O868" t="s">
        <v>2688</v>
      </c>
      <c r="P868" t="s">
        <v>37</v>
      </c>
      <c r="Q868" t="s">
        <v>70</v>
      </c>
      <c r="R868" t="s">
        <v>2689</v>
      </c>
      <c r="S868">
        <v>51.94</v>
      </c>
      <c r="T868">
        <v>1</v>
      </c>
      <c r="U868">
        <v>0</v>
      </c>
      <c r="V868">
        <v>21.295400000000001</v>
      </c>
      <c r="W868" s="6">
        <f t="shared" si="82"/>
        <v>0.41000000000000003</v>
      </c>
      <c r="X868" s="4">
        <f t="shared" si="79"/>
        <v>21.295400000000001</v>
      </c>
      <c r="Y868" s="4">
        <f t="shared" si="80"/>
        <v>51.94</v>
      </c>
      <c r="Z868" s="4">
        <f t="shared" si="81"/>
        <v>51.94</v>
      </c>
      <c r="AA868" s="4">
        <f t="shared" si="78"/>
        <v>0</v>
      </c>
    </row>
    <row r="869" spans="1:27" x14ac:dyDescent="0.2">
      <c r="A869">
        <v>868</v>
      </c>
      <c r="B869" t="s">
        <v>2690</v>
      </c>
      <c r="C869" s="5">
        <v>42642</v>
      </c>
      <c r="D869" s="5" t="str">
        <f t="shared" si="83"/>
        <v>2016-09</v>
      </c>
      <c r="E869" s="5">
        <v>42645</v>
      </c>
      <c r="F869" t="s">
        <v>193</v>
      </c>
      <c r="G869" t="s">
        <v>2691</v>
      </c>
      <c r="H869" t="s">
        <v>2692</v>
      </c>
      <c r="I869" t="s">
        <v>46</v>
      </c>
      <c r="J869" t="s">
        <v>32</v>
      </c>
      <c r="K869" t="s">
        <v>151</v>
      </c>
      <c r="L869" t="s">
        <v>152</v>
      </c>
      <c r="M869">
        <v>19140</v>
      </c>
      <c r="N869" t="s">
        <v>153</v>
      </c>
      <c r="O869" t="s">
        <v>2693</v>
      </c>
      <c r="P869" t="s">
        <v>51</v>
      </c>
      <c r="Q869" t="s">
        <v>52</v>
      </c>
      <c r="R869" t="s">
        <v>2694</v>
      </c>
      <c r="S869">
        <v>15.936000000000002</v>
      </c>
      <c r="T869">
        <v>4</v>
      </c>
      <c r="U869">
        <v>0.2</v>
      </c>
      <c r="V869">
        <v>5.1791999999999998</v>
      </c>
      <c r="W869" s="6">
        <f t="shared" si="82"/>
        <v>0.32499999999999996</v>
      </c>
      <c r="X869" s="4">
        <f t="shared" si="79"/>
        <v>1.2948</v>
      </c>
      <c r="Y869" s="4">
        <f t="shared" si="80"/>
        <v>3.9840000000000004</v>
      </c>
      <c r="Z869" s="4">
        <f t="shared" si="81"/>
        <v>4.9800000000000004</v>
      </c>
      <c r="AA869" s="4">
        <f t="shared" si="78"/>
        <v>3.1872000000000007</v>
      </c>
    </row>
    <row r="870" spans="1:27" x14ac:dyDescent="0.2">
      <c r="A870">
        <v>869</v>
      </c>
      <c r="B870" t="s">
        <v>2695</v>
      </c>
      <c r="C870" s="5">
        <v>41735</v>
      </c>
      <c r="D870" s="5" t="str">
        <f t="shared" si="83"/>
        <v>2014-04</v>
      </c>
      <c r="E870" s="5">
        <v>41739</v>
      </c>
      <c r="F870" t="s">
        <v>55</v>
      </c>
      <c r="G870" t="s">
        <v>2696</v>
      </c>
      <c r="H870" t="s">
        <v>2697</v>
      </c>
      <c r="I870" t="s">
        <v>46</v>
      </c>
      <c r="J870" t="s">
        <v>32</v>
      </c>
      <c r="K870" t="s">
        <v>2481</v>
      </c>
      <c r="L870" t="s">
        <v>152</v>
      </c>
      <c r="M870">
        <v>17602</v>
      </c>
      <c r="N870" t="s">
        <v>153</v>
      </c>
      <c r="O870" t="s">
        <v>2698</v>
      </c>
      <c r="P870" t="s">
        <v>51</v>
      </c>
      <c r="Q870" t="s">
        <v>80</v>
      </c>
      <c r="R870" t="s">
        <v>2699</v>
      </c>
      <c r="S870">
        <v>44.910000000000011</v>
      </c>
      <c r="T870">
        <v>6</v>
      </c>
      <c r="U870">
        <v>0.7</v>
      </c>
      <c r="V870">
        <v>-35.927999999999997</v>
      </c>
      <c r="W870" s="6">
        <f t="shared" si="82"/>
        <v>-0.79999999999999971</v>
      </c>
      <c r="X870" s="4">
        <f t="shared" si="79"/>
        <v>-5.9879999999999995</v>
      </c>
      <c r="Y870" s="4">
        <f t="shared" si="80"/>
        <v>7.4850000000000021</v>
      </c>
      <c r="Z870" s="4">
        <f t="shared" si="81"/>
        <v>24.950000000000003</v>
      </c>
      <c r="AA870" s="4">
        <f t="shared" si="78"/>
        <v>31.437000000000005</v>
      </c>
    </row>
    <row r="871" spans="1:27" x14ac:dyDescent="0.2">
      <c r="A871">
        <v>870</v>
      </c>
      <c r="B871" t="s">
        <v>2700</v>
      </c>
      <c r="C871" s="5">
        <v>42616</v>
      </c>
      <c r="D871" s="5" t="str">
        <f t="shared" si="83"/>
        <v>2016-09</v>
      </c>
      <c r="E871" s="5">
        <v>42618</v>
      </c>
      <c r="F871" t="s">
        <v>193</v>
      </c>
      <c r="G871" t="s">
        <v>2701</v>
      </c>
      <c r="H871" t="s">
        <v>2702</v>
      </c>
      <c r="I871" t="s">
        <v>107</v>
      </c>
      <c r="J871" t="s">
        <v>32</v>
      </c>
      <c r="K871" t="s">
        <v>151</v>
      </c>
      <c r="L871" t="s">
        <v>152</v>
      </c>
      <c r="M871">
        <v>19143</v>
      </c>
      <c r="N871" t="s">
        <v>153</v>
      </c>
      <c r="O871" t="s">
        <v>2703</v>
      </c>
      <c r="P871" t="s">
        <v>51</v>
      </c>
      <c r="Q871" t="s">
        <v>80</v>
      </c>
      <c r="R871" t="s">
        <v>2704</v>
      </c>
      <c r="S871">
        <v>1141.4700000000003</v>
      </c>
      <c r="T871">
        <v>5</v>
      </c>
      <c r="U871">
        <v>0.7</v>
      </c>
      <c r="V871">
        <v>-760.98000000000025</v>
      </c>
      <c r="W871" s="6">
        <f t="shared" si="82"/>
        <v>-0.66666666666666674</v>
      </c>
      <c r="X871" s="4">
        <f t="shared" si="79"/>
        <v>-152.19600000000005</v>
      </c>
      <c r="Y871" s="4">
        <f t="shared" si="80"/>
        <v>228.29400000000004</v>
      </c>
      <c r="Z871" s="4">
        <f t="shared" si="81"/>
        <v>760.98</v>
      </c>
      <c r="AA871" s="4">
        <f t="shared" si="78"/>
        <v>799.02900000000011</v>
      </c>
    </row>
    <row r="872" spans="1:27" x14ac:dyDescent="0.2">
      <c r="A872">
        <v>871</v>
      </c>
      <c r="B872" t="s">
        <v>2700</v>
      </c>
      <c r="C872" s="5">
        <v>42616</v>
      </c>
      <c r="D872" s="5" t="str">
        <f t="shared" si="83"/>
        <v>2016-09</v>
      </c>
      <c r="E872" s="5">
        <v>42618</v>
      </c>
      <c r="F872" t="s">
        <v>193</v>
      </c>
      <c r="G872" t="s">
        <v>2701</v>
      </c>
      <c r="H872" t="s">
        <v>2702</v>
      </c>
      <c r="I872" t="s">
        <v>107</v>
      </c>
      <c r="J872" t="s">
        <v>32</v>
      </c>
      <c r="K872" t="s">
        <v>151</v>
      </c>
      <c r="L872" t="s">
        <v>152</v>
      </c>
      <c r="M872">
        <v>19143</v>
      </c>
      <c r="N872" t="s">
        <v>153</v>
      </c>
      <c r="O872" t="s">
        <v>1930</v>
      </c>
      <c r="P872" t="s">
        <v>76</v>
      </c>
      <c r="Q872" t="s">
        <v>77</v>
      </c>
      <c r="R872" t="s">
        <v>1931</v>
      </c>
      <c r="S872">
        <v>280.78200000000004</v>
      </c>
      <c r="T872">
        <v>3</v>
      </c>
      <c r="U872">
        <v>0.4</v>
      </c>
      <c r="V872">
        <v>-46.797000000000025</v>
      </c>
      <c r="W872" s="6">
        <f t="shared" si="82"/>
        <v>-0.16666666666666674</v>
      </c>
      <c r="X872" s="4">
        <f t="shared" si="79"/>
        <v>-15.599000000000009</v>
      </c>
      <c r="Y872" s="4">
        <f t="shared" si="80"/>
        <v>93.594000000000008</v>
      </c>
      <c r="Z872" s="4">
        <f t="shared" si="81"/>
        <v>155.99000000000004</v>
      </c>
      <c r="AA872" s="4">
        <f t="shared" si="78"/>
        <v>112.31280000000002</v>
      </c>
    </row>
    <row r="873" spans="1:27" x14ac:dyDescent="0.2">
      <c r="A873">
        <v>872</v>
      </c>
      <c r="B873" t="s">
        <v>2705</v>
      </c>
      <c r="C873" s="5">
        <v>42296</v>
      </c>
      <c r="D873" s="5" t="str">
        <f t="shared" si="83"/>
        <v>2015-10</v>
      </c>
      <c r="E873" s="5">
        <v>42297</v>
      </c>
      <c r="F873" t="s">
        <v>193</v>
      </c>
      <c r="G873" t="s">
        <v>169</v>
      </c>
      <c r="H873" t="s">
        <v>170</v>
      </c>
      <c r="I873" t="s">
        <v>31</v>
      </c>
      <c r="J873" t="s">
        <v>32</v>
      </c>
      <c r="K873" t="s">
        <v>92</v>
      </c>
      <c r="L873" t="s">
        <v>2706</v>
      </c>
      <c r="M873">
        <v>3301</v>
      </c>
      <c r="N873" t="s">
        <v>153</v>
      </c>
      <c r="O873" t="s">
        <v>2707</v>
      </c>
      <c r="P873" t="s">
        <v>51</v>
      </c>
      <c r="Q873" t="s">
        <v>95</v>
      </c>
      <c r="R873" t="s">
        <v>2708</v>
      </c>
      <c r="S873">
        <v>34.44</v>
      </c>
      <c r="T873">
        <v>3</v>
      </c>
      <c r="U873">
        <v>0</v>
      </c>
      <c r="V873">
        <v>17.22</v>
      </c>
      <c r="W873" s="6">
        <f t="shared" si="82"/>
        <v>0.5</v>
      </c>
      <c r="X873" s="4">
        <f t="shared" si="79"/>
        <v>5.7399999999999993</v>
      </c>
      <c r="Y873" s="4">
        <f t="shared" si="80"/>
        <v>11.479999999999999</v>
      </c>
      <c r="Z873" s="4">
        <f t="shared" si="81"/>
        <v>11.479999999999999</v>
      </c>
      <c r="AA873" s="4">
        <f t="shared" si="78"/>
        <v>0</v>
      </c>
    </row>
    <row r="874" spans="1:27" x14ac:dyDescent="0.2">
      <c r="A874">
        <v>873</v>
      </c>
      <c r="B874" t="s">
        <v>2709</v>
      </c>
      <c r="C874" s="5">
        <v>41983</v>
      </c>
      <c r="D874" s="5" t="str">
        <f t="shared" si="83"/>
        <v>2014-12</v>
      </c>
      <c r="E874" s="5">
        <v>41988</v>
      </c>
      <c r="F874" t="s">
        <v>55</v>
      </c>
      <c r="G874" t="s">
        <v>2710</v>
      </c>
      <c r="H874" t="s">
        <v>2711</v>
      </c>
      <c r="I874" t="s">
        <v>31</v>
      </c>
      <c r="J874" t="s">
        <v>32</v>
      </c>
      <c r="K874" t="s">
        <v>271</v>
      </c>
      <c r="L874" t="s">
        <v>272</v>
      </c>
      <c r="M874">
        <v>10009</v>
      </c>
      <c r="N874" t="s">
        <v>153</v>
      </c>
      <c r="O874" t="s">
        <v>1045</v>
      </c>
      <c r="P874" t="s">
        <v>51</v>
      </c>
      <c r="Q874" t="s">
        <v>95</v>
      </c>
      <c r="R874" t="s">
        <v>1046</v>
      </c>
      <c r="S874">
        <v>11.36</v>
      </c>
      <c r="T874">
        <v>2</v>
      </c>
      <c r="U874">
        <v>0</v>
      </c>
      <c r="V874">
        <v>5.2255999999999991</v>
      </c>
      <c r="W874" s="6">
        <f t="shared" si="82"/>
        <v>0.45999999999999996</v>
      </c>
      <c r="X874" s="4">
        <f t="shared" si="79"/>
        <v>2.6127999999999996</v>
      </c>
      <c r="Y874" s="4">
        <f t="shared" si="80"/>
        <v>5.68</v>
      </c>
      <c r="Z874" s="4">
        <f t="shared" si="81"/>
        <v>5.68</v>
      </c>
      <c r="AA874" s="4">
        <f t="shared" si="78"/>
        <v>0</v>
      </c>
    </row>
    <row r="875" spans="1:27" x14ac:dyDescent="0.2">
      <c r="A875">
        <v>874</v>
      </c>
      <c r="B875" t="s">
        <v>2709</v>
      </c>
      <c r="C875" s="5">
        <v>41983</v>
      </c>
      <c r="D875" s="5" t="str">
        <f t="shared" si="83"/>
        <v>2014-12</v>
      </c>
      <c r="E875" s="5">
        <v>41988</v>
      </c>
      <c r="F875" t="s">
        <v>55</v>
      </c>
      <c r="G875" t="s">
        <v>2710</v>
      </c>
      <c r="H875" t="s">
        <v>2711</v>
      </c>
      <c r="I875" t="s">
        <v>31</v>
      </c>
      <c r="J875" t="s">
        <v>32</v>
      </c>
      <c r="K875" t="s">
        <v>271</v>
      </c>
      <c r="L875" t="s">
        <v>272</v>
      </c>
      <c r="M875">
        <v>10009</v>
      </c>
      <c r="N875" t="s">
        <v>153</v>
      </c>
      <c r="O875" t="s">
        <v>1613</v>
      </c>
      <c r="P875" t="s">
        <v>51</v>
      </c>
      <c r="Q875" t="s">
        <v>80</v>
      </c>
      <c r="R875" t="s">
        <v>1614</v>
      </c>
      <c r="S875">
        <v>106.34399999999999</v>
      </c>
      <c r="T875">
        <v>7</v>
      </c>
      <c r="U875">
        <v>0.2</v>
      </c>
      <c r="V875">
        <v>37.220399999999998</v>
      </c>
      <c r="W875" s="6">
        <f t="shared" si="82"/>
        <v>0.35</v>
      </c>
      <c r="X875" s="4">
        <f t="shared" si="79"/>
        <v>5.3171999999999997</v>
      </c>
      <c r="Y875" s="4">
        <f t="shared" si="80"/>
        <v>15.191999999999998</v>
      </c>
      <c r="Z875" s="4">
        <f t="shared" si="81"/>
        <v>18.989999999999998</v>
      </c>
      <c r="AA875" s="4">
        <f t="shared" si="78"/>
        <v>21.268799999999999</v>
      </c>
    </row>
    <row r="876" spans="1:27" x14ac:dyDescent="0.2">
      <c r="A876">
        <v>875</v>
      </c>
      <c r="B876" t="s">
        <v>2712</v>
      </c>
      <c r="C876" s="5">
        <v>42972</v>
      </c>
      <c r="D876" s="5" t="str">
        <f t="shared" si="83"/>
        <v>2017-08</v>
      </c>
      <c r="E876" s="5">
        <v>42976</v>
      </c>
      <c r="F876" t="s">
        <v>55</v>
      </c>
      <c r="G876" t="s">
        <v>2637</v>
      </c>
      <c r="H876" t="s">
        <v>2638</v>
      </c>
      <c r="I876" t="s">
        <v>31</v>
      </c>
      <c r="J876" t="s">
        <v>32</v>
      </c>
      <c r="K876" t="s">
        <v>472</v>
      </c>
      <c r="L876" t="s">
        <v>93</v>
      </c>
      <c r="M876">
        <v>28205</v>
      </c>
      <c r="N876" t="s">
        <v>35</v>
      </c>
      <c r="O876" t="s">
        <v>2713</v>
      </c>
      <c r="P876" t="s">
        <v>51</v>
      </c>
      <c r="Q876" t="s">
        <v>95</v>
      </c>
      <c r="R876" t="s">
        <v>2714</v>
      </c>
      <c r="S876">
        <v>192.16000000000003</v>
      </c>
      <c r="T876">
        <v>5</v>
      </c>
      <c r="U876">
        <v>0.2</v>
      </c>
      <c r="V876">
        <v>67.255999999999986</v>
      </c>
      <c r="W876" s="6">
        <f t="shared" si="82"/>
        <v>0.34999999999999987</v>
      </c>
      <c r="X876" s="4">
        <f t="shared" si="79"/>
        <v>13.451199999999996</v>
      </c>
      <c r="Y876" s="4">
        <f t="shared" si="80"/>
        <v>38.432000000000002</v>
      </c>
      <c r="Z876" s="4">
        <f t="shared" si="81"/>
        <v>48.040000000000006</v>
      </c>
      <c r="AA876" s="4">
        <f t="shared" si="78"/>
        <v>38.432000000000009</v>
      </c>
    </row>
    <row r="877" spans="1:27" x14ac:dyDescent="0.2">
      <c r="A877">
        <v>876</v>
      </c>
      <c r="B877" t="s">
        <v>2715</v>
      </c>
      <c r="C877" s="5">
        <v>42386</v>
      </c>
      <c r="D877" s="5" t="str">
        <f t="shared" si="83"/>
        <v>2016-01</v>
      </c>
      <c r="E877" s="5">
        <v>42390</v>
      </c>
      <c r="F877" t="s">
        <v>55</v>
      </c>
      <c r="G877" t="s">
        <v>2140</v>
      </c>
      <c r="H877" t="s">
        <v>2141</v>
      </c>
      <c r="I877" t="s">
        <v>107</v>
      </c>
      <c r="J877" t="s">
        <v>32</v>
      </c>
      <c r="K877" t="s">
        <v>92</v>
      </c>
      <c r="L877" t="s">
        <v>2706</v>
      </c>
      <c r="M877">
        <v>3301</v>
      </c>
      <c r="N877" t="s">
        <v>153</v>
      </c>
      <c r="O877" t="s">
        <v>912</v>
      </c>
      <c r="P877" t="s">
        <v>37</v>
      </c>
      <c r="Q877" t="s">
        <v>70</v>
      </c>
      <c r="R877" t="s">
        <v>913</v>
      </c>
      <c r="S877">
        <v>322.59000000000003</v>
      </c>
      <c r="T877">
        <v>3</v>
      </c>
      <c r="U877">
        <v>0</v>
      </c>
      <c r="V877">
        <v>64.518000000000001</v>
      </c>
      <c r="W877" s="6">
        <f t="shared" si="82"/>
        <v>0.19999999999999998</v>
      </c>
      <c r="X877" s="4">
        <f t="shared" si="79"/>
        <v>21.506</v>
      </c>
      <c r="Y877" s="4">
        <f t="shared" si="80"/>
        <v>107.53000000000002</v>
      </c>
      <c r="Z877" s="4">
        <f t="shared" si="81"/>
        <v>107.53000000000002</v>
      </c>
      <c r="AA877" s="4">
        <f t="shared" si="78"/>
        <v>0</v>
      </c>
    </row>
    <row r="878" spans="1:27" x14ac:dyDescent="0.2">
      <c r="A878">
        <v>877</v>
      </c>
      <c r="B878" t="s">
        <v>2715</v>
      </c>
      <c r="C878" s="5">
        <v>42386</v>
      </c>
      <c r="D878" s="5" t="str">
        <f t="shared" si="83"/>
        <v>2016-01</v>
      </c>
      <c r="E878" s="5">
        <v>42390</v>
      </c>
      <c r="F878" t="s">
        <v>55</v>
      </c>
      <c r="G878" t="s">
        <v>2140</v>
      </c>
      <c r="H878" t="s">
        <v>2141</v>
      </c>
      <c r="I878" t="s">
        <v>107</v>
      </c>
      <c r="J878" t="s">
        <v>32</v>
      </c>
      <c r="K878" t="s">
        <v>92</v>
      </c>
      <c r="L878" t="s">
        <v>2706</v>
      </c>
      <c r="M878">
        <v>3301</v>
      </c>
      <c r="N878" t="s">
        <v>153</v>
      </c>
      <c r="O878" t="s">
        <v>1026</v>
      </c>
      <c r="P878" t="s">
        <v>76</v>
      </c>
      <c r="Q878" t="s">
        <v>166</v>
      </c>
      <c r="R878" t="s">
        <v>1027</v>
      </c>
      <c r="S878">
        <v>29.99</v>
      </c>
      <c r="T878">
        <v>1</v>
      </c>
      <c r="U878">
        <v>0</v>
      </c>
      <c r="V878">
        <v>13.195600000000002</v>
      </c>
      <c r="W878" s="6">
        <f t="shared" si="82"/>
        <v>0.44000000000000011</v>
      </c>
      <c r="X878" s="4">
        <f t="shared" si="79"/>
        <v>13.195600000000002</v>
      </c>
      <c r="Y878" s="4">
        <f t="shared" si="80"/>
        <v>29.99</v>
      </c>
      <c r="Z878" s="4">
        <f t="shared" si="81"/>
        <v>29.99</v>
      </c>
      <c r="AA878" s="4">
        <f t="shared" si="78"/>
        <v>0</v>
      </c>
    </row>
    <row r="879" spans="1:27" x14ac:dyDescent="0.2">
      <c r="A879">
        <v>878</v>
      </c>
      <c r="B879" t="s">
        <v>2715</v>
      </c>
      <c r="C879" s="5">
        <v>42386</v>
      </c>
      <c r="D879" s="5" t="str">
        <f t="shared" si="83"/>
        <v>2016-01</v>
      </c>
      <c r="E879" s="5">
        <v>42390</v>
      </c>
      <c r="F879" t="s">
        <v>55</v>
      </c>
      <c r="G879" t="s">
        <v>2140</v>
      </c>
      <c r="H879" t="s">
        <v>2141</v>
      </c>
      <c r="I879" t="s">
        <v>107</v>
      </c>
      <c r="J879" t="s">
        <v>32</v>
      </c>
      <c r="K879" t="s">
        <v>92</v>
      </c>
      <c r="L879" t="s">
        <v>2706</v>
      </c>
      <c r="M879">
        <v>3301</v>
      </c>
      <c r="N879" t="s">
        <v>153</v>
      </c>
      <c r="O879" t="s">
        <v>2716</v>
      </c>
      <c r="P879" t="s">
        <v>76</v>
      </c>
      <c r="Q879" t="s">
        <v>166</v>
      </c>
      <c r="R879" t="s">
        <v>2717</v>
      </c>
      <c r="S879">
        <v>371.96999999999997</v>
      </c>
      <c r="T879">
        <v>3</v>
      </c>
      <c r="U879">
        <v>0</v>
      </c>
      <c r="V879">
        <v>66.954599999999971</v>
      </c>
      <c r="W879" s="6">
        <f t="shared" si="82"/>
        <v>0.17999999999999994</v>
      </c>
      <c r="X879" s="4">
        <f t="shared" si="79"/>
        <v>22.31819999999999</v>
      </c>
      <c r="Y879" s="4">
        <f t="shared" si="80"/>
        <v>123.99</v>
      </c>
      <c r="Z879" s="4">
        <f t="shared" si="81"/>
        <v>123.99</v>
      </c>
      <c r="AA879" s="4">
        <f t="shared" si="78"/>
        <v>0</v>
      </c>
    </row>
    <row r="880" spans="1:27" x14ac:dyDescent="0.2">
      <c r="A880">
        <v>879</v>
      </c>
      <c r="B880" t="s">
        <v>2718</v>
      </c>
      <c r="C880" s="5">
        <v>41899</v>
      </c>
      <c r="D880" s="5" t="str">
        <f t="shared" si="83"/>
        <v>2014-09</v>
      </c>
      <c r="E880" s="5">
        <v>41903</v>
      </c>
      <c r="F880" t="s">
        <v>55</v>
      </c>
      <c r="G880" t="s">
        <v>2719</v>
      </c>
      <c r="H880" t="s">
        <v>2720</v>
      </c>
      <c r="I880" t="s">
        <v>107</v>
      </c>
      <c r="J880" t="s">
        <v>32</v>
      </c>
      <c r="K880" t="s">
        <v>151</v>
      </c>
      <c r="L880" t="s">
        <v>152</v>
      </c>
      <c r="M880">
        <v>19120</v>
      </c>
      <c r="N880" t="s">
        <v>153</v>
      </c>
      <c r="O880" t="s">
        <v>2721</v>
      </c>
      <c r="P880" t="s">
        <v>51</v>
      </c>
      <c r="Q880" t="s">
        <v>80</v>
      </c>
      <c r="R880" t="s">
        <v>2722</v>
      </c>
      <c r="S880">
        <v>5.8920000000000012</v>
      </c>
      <c r="T880">
        <v>4</v>
      </c>
      <c r="U880">
        <v>0.7</v>
      </c>
      <c r="V880">
        <v>-4.1243999999999996</v>
      </c>
      <c r="W880" s="6">
        <f t="shared" si="82"/>
        <v>-0.69999999999999973</v>
      </c>
      <c r="X880" s="4">
        <f t="shared" si="79"/>
        <v>-1.0310999999999999</v>
      </c>
      <c r="Y880" s="4">
        <f t="shared" si="80"/>
        <v>1.4730000000000003</v>
      </c>
      <c r="Z880" s="4">
        <f t="shared" si="81"/>
        <v>4.91</v>
      </c>
      <c r="AA880" s="4">
        <f t="shared" si="78"/>
        <v>4.1244000000000005</v>
      </c>
    </row>
    <row r="881" spans="1:27" x14ac:dyDescent="0.2">
      <c r="A881">
        <v>880</v>
      </c>
      <c r="B881" t="s">
        <v>2723</v>
      </c>
      <c r="C881" s="5">
        <v>43069</v>
      </c>
      <c r="D881" s="5" t="str">
        <f t="shared" si="83"/>
        <v>2017-11</v>
      </c>
      <c r="E881" s="5">
        <v>43071</v>
      </c>
      <c r="F881" t="s">
        <v>28</v>
      </c>
      <c r="G881" t="s">
        <v>105</v>
      </c>
      <c r="H881" t="s">
        <v>106</v>
      </c>
      <c r="I881" t="s">
        <v>107</v>
      </c>
      <c r="J881" t="s">
        <v>32</v>
      </c>
      <c r="K881" t="s">
        <v>271</v>
      </c>
      <c r="L881" t="s">
        <v>272</v>
      </c>
      <c r="M881">
        <v>10024</v>
      </c>
      <c r="N881" t="s">
        <v>153</v>
      </c>
      <c r="O881" t="s">
        <v>2724</v>
      </c>
      <c r="P881" t="s">
        <v>51</v>
      </c>
      <c r="Q881" t="s">
        <v>80</v>
      </c>
      <c r="R881" t="s">
        <v>2725</v>
      </c>
      <c r="S881">
        <v>68.472000000000008</v>
      </c>
      <c r="T881">
        <v>3</v>
      </c>
      <c r="U881">
        <v>0.2</v>
      </c>
      <c r="V881">
        <v>23.109299999999998</v>
      </c>
      <c r="W881" s="6">
        <f t="shared" si="82"/>
        <v>0.33749999999999991</v>
      </c>
      <c r="X881" s="4">
        <f t="shared" si="79"/>
        <v>7.7030999999999992</v>
      </c>
      <c r="Y881" s="4">
        <f t="shared" si="80"/>
        <v>22.824000000000002</v>
      </c>
      <c r="Z881" s="4">
        <f t="shared" si="81"/>
        <v>28.529999999999998</v>
      </c>
      <c r="AA881" s="4">
        <f t="shared" si="78"/>
        <v>13.694400000000002</v>
      </c>
    </row>
    <row r="882" spans="1:27" x14ac:dyDescent="0.2">
      <c r="A882">
        <v>881</v>
      </c>
      <c r="B882" t="s">
        <v>2723</v>
      </c>
      <c r="C882" s="5">
        <v>43069</v>
      </c>
      <c r="D882" s="5" t="str">
        <f t="shared" si="83"/>
        <v>2017-11</v>
      </c>
      <c r="E882" s="5">
        <v>43071</v>
      </c>
      <c r="F882" t="s">
        <v>28</v>
      </c>
      <c r="G882" t="s">
        <v>105</v>
      </c>
      <c r="H882" t="s">
        <v>106</v>
      </c>
      <c r="I882" t="s">
        <v>107</v>
      </c>
      <c r="J882" t="s">
        <v>32</v>
      </c>
      <c r="K882" t="s">
        <v>271</v>
      </c>
      <c r="L882" t="s">
        <v>272</v>
      </c>
      <c r="M882">
        <v>10024</v>
      </c>
      <c r="N882" t="s">
        <v>153</v>
      </c>
      <c r="O882" t="s">
        <v>693</v>
      </c>
      <c r="P882" t="s">
        <v>37</v>
      </c>
      <c r="Q882" t="s">
        <v>41</v>
      </c>
      <c r="R882" t="s">
        <v>694</v>
      </c>
      <c r="S882">
        <v>1242.8999999999999</v>
      </c>
      <c r="T882">
        <v>5</v>
      </c>
      <c r="U882">
        <v>0.1</v>
      </c>
      <c r="V882">
        <v>262.38999999999987</v>
      </c>
      <c r="W882" s="6">
        <f t="shared" si="82"/>
        <v>0.21111111111111103</v>
      </c>
      <c r="X882" s="4">
        <f t="shared" si="79"/>
        <v>52.477999999999973</v>
      </c>
      <c r="Y882" s="4">
        <f t="shared" si="80"/>
        <v>248.57999999999998</v>
      </c>
      <c r="Z882" s="4">
        <f t="shared" si="81"/>
        <v>276.2</v>
      </c>
      <c r="AA882" s="4">
        <f t="shared" si="78"/>
        <v>124.28999999999999</v>
      </c>
    </row>
    <row r="883" spans="1:27" x14ac:dyDescent="0.2">
      <c r="A883">
        <v>882</v>
      </c>
      <c r="B883" t="s">
        <v>2726</v>
      </c>
      <c r="C883" s="5">
        <v>42286</v>
      </c>
      <c r="D883" s="5" t="str">
        <f t="shared" si="83"/>
        <v>2015-10</v>
      </c>
      <c r="E883" s="5">
        <v>42290</v>
      </c>
      <c r="F883" t="s">
        <v>55</v>
      </c>
      <c r="G883" t="s">
        <v>513</v>
      </c>
      <c r="H883" t="s">
        <v>514</v>
      </c>
      <c r="I883" t="s">
        <v>31</v>
      </c>
      <c r="J883" t="s">
        <v>32</v>
      </c>
      <c r="K883" t="s">
        <v>323</v>
      </c>
      <c r="L883" t="s">
        <v>324</v>
      </c>
      <c r="M883">
        <v>22153</v>
      </c>
      <c r="N883" t="s">
        <v>35</v>
      </c>
      <c r="O883" t="s">
        <v>1645</v>
      </c>
      <c r="P883" t="s">
        <v>51</v>
      </c>
      <c r="Q883" t="s">
        <v>64</v>
      </c>
      <c r="R883" t="s">
        <v>1646</v>
      </c>
      <c r="S883">
        <v>30.84</v>
      </c>
      <c r="T883">
        <v>2</v>
      </c>
      <c r="U883">
        <v>0</v>
      </c>
      <c r="V883">
        <v>8.3268000000000022</v>
      </c>
      <c r="W883" s="6">
        <f t="shared" si="82"/>
        <v>0.27000000000000007</v>
      </c>
      <c r="X883" s="4">
        <f t="shared" si="79"/>
        <v>4.1634000000000011</v>
      </c>
      <c r="Y883" s="4">
        <f t="shared" si="80"/>
        <v>15.42</v>
      </c>
      <c r="Z883" s="4">
        <f t="shared" si="81"/>
        <v>15.42</v>
      </c>
      <c r="AA883" s="4">
        <f t="shared" si="78"/>
        <v>0</v>
      </c>
    </row>
    <row r="884" spans="1:27" x14ac:dyDescent="0.2">
      <c r="A884">
        <v>883</v>
      </c>
      <c r="B884" t="s">
        <v>2727</v>
      </c>
      <c r="C884" s="5">
        <v>43092</v>
      </c>
      <c r="D884" s="5" t="str">
        <f t="shared" si="83"/>
        <v>2017-12</v>
      </c>
      <c r="E884" s="5">
        <v>43092</v>
      </c>
      <c r="F884" t="s">
        <v>1298</v>
      </c>
      <c r="G884" t="s">
        <v>454</v>
      </c>
      <c r="H884" t="s">
        <v>455</v>
      </c>
      <c r="I884" t="s">
        <v>31</v>
      </c>
      <c r="J884" t="s">
        <v>32</v>
      </c>
      <c r="K884" t="s">
        <v>132</v>
      </c>
      <c r="L884" t="s">
        <v>48</v>
      </c>
      <c r="M884">
        <v>94109</v>
      </c>
      <c r="N884" t="s">
        <v>49</v>
      </c>
      <c r="O884" t="s">
        <v>2267</v>
      </c>
      <c r="P884" t="s">
        <v>51</v>
      </c>
      <c r="Q884" t="s">
        <v>73</v>
      </c>
      <c r="R884" t="s">
        <v>2268</v>
      </c>
      <c r="S884">
        <v>13.48</v>
      </c>
      <c r="T884">
        <v>4</v>
      </c>
      <c r="U884">
        <v>0</v>
      </c>
      <c r="V884">
        <v>5.9312000000000014</v>
      </c>
      <c r="W884" s="6">
        <f t="shared" si="82"/>
        <v>0.44000000000000011</v>
      </c>
      <c r="X884" s="4">
        <f t="shared" si="79"/>
        <v>1.4828000000000003</v>
      </c>
      <c r="Y884" s="4">
        <f t="shared" si="80"/>
        <v>3.37</v>
      </c>
      <c r="Z884" s="4">
        <f t="shared" si="81"/>
        <v>3.37</v>
      </c>
      <c r="AA884" s="4">
        <f t="shared" si="78"/>
        <v>0</v>
      </c>
    </row>
    <row r="885" spans="1:27" x14ac:dyDescent="0.2">
      <c r="A885">
        <v>884</v>
      </c>
      <c r="B885" t="s">
        <v>2728</v>
      </c>
      <c r="C885" s="5">
        <v>42665</v>
      </c>
      <c r="D885" s="5" t="str">
        <f t="shared" si="83"/>
        <v>2016-10</v>
      </c>
      <c r="E885" s="5">
        <v>42667</v>
      </c>
      <c r="F885" t="s">
        <v>193</v>
      </c>
      <c r="G885" t="s">
        <v>2729</v>
      </c>
      <c r="H885" t="s">
        <v>2730</v>
      </c>
      <c r="I885" t="s">
        <v>107</v>
      </c>
      <c r="J885" t="s">
        <v>32</v>
      </c>
      <c r="K885" t="s">
        <v>887</v>
      </c>
      <c r="L885" t="s">
        <v>243</v>
      </c>
      <c r="M885">
        <v>48227</v>
      </c>
      <c r="N885" t="s">
        <v>110</v>
      </c>
      <c r="O885" t="s">
        <v>2121</v>
      </c>
      <c r="P885" t="s">
        <v>37</v>
      </c>
      <c r="Q885" t="s">
        <v>70</v>
      </c>
      <c r="R885" t="s">
        <v>2122</v>
      </c>
      <c r="S885">
        <v>31.400000000000002</v>
      </c>
      <c r="T885">
        <v>5</v>
      </c>
      <c r="U885">
        <v>0</v>
      </c>
      <c r="V885">
        <v>10.047999999999998</v>
      </c>
      <c r="W885" s="6">
        <f t="shared" si="82"/>
        <v>0.3199999999999999</v>
      </c>
      <c r="X885" s="4">
        <f t="shared" si="79"/>
        <v>2.0095999999999998</v>
      </c>
      <c r="Y885" s="4">
        <f t="shared" si="80"/>
        <v>6.28</v>
      </c>
      <c r="Z885" s="4">
        <f t="shared" si="81"/>
        <v>6.28</v>
      </c>
      <c r="AA885" s="4">
        <f t="shared" si="78"/>
        <v>0</v>
      </c>
    </row>
    <row r="886" spans="1:27" x14ac:dyDescent="0.2">
      <c r="A886">
        <v>885</v>
      </c>
      <c r="B886" t="s">
        <v>2731</v>
      </c>
      <c r="C886" s="5">
        <v>41758</v>
      </c>
      <c r="D886" s="5" t="str">
        <f t="shared" si="83"/>
        <v>2014-04</v>
      </c>
      <c r="E886" s="5">
        <v>41763</v>
      </c>
      <c r="F886" t="s">
        <v>55</v>
      </c>
      <c r="G886" t="s">
        <v>2732</v>
      </c>
      <c r="H886" t="s">
        <v>2733</v>
      </c>
      <c r="I886" t="s">
        <v>31</v>
      </c>
      <c r="J886" t="s">
        <v>32</v>
      </c>
      <c r="K886" t="s">
        <v>394</v>
      </c>
      <c r="L886" t="s">
        <v>272</v>
      </c>
      <c r="M886">
        <v>14609</v>
      </c>
      <c r="N886" t="s">
        <v>153</v>
      </c>
      <c r="O886" t="s">
        <v>2734</v>
      </c>
      <c r="P886" t="s">
        <v>37</v>
      </c>
      <c r="Q886" t="s">
        <v>70</v>
      </c>
      <c r="R886" t="s">
        <v>2735</v>
      </c>
      <c r="S886">
        <v>17.46</v>
      </c>
      <c r="T886">
        <v>2</v>
      </c>
      <c r="U886">
        <v>0</v>
      </c>
      <c r="V886">
        <v>5.936399999999999</v>
      </c>
      <c r="W886" s="6">
        <f t="shared" si="82"/>
        <v>0.33999999999999991</v>
      </c>
      <c r="X886" s="4">
        <f t="shared" si="79"/>
        <v>2.9681999999999995</v>
      </c>
      <c r="Y886" s="4">
        <f t="shared" si="80"/>
        <v>8.73</v>
      </c>
      <c r="Z886" s="4">
        <f t="shared" si="81"/>
        <v>8.73</v>
      </c>
      <c r="AA886" s="4">
        <f t="shared" si="78"/>
        <v>0</v>
      </c>
    </row>
    <row r="887" spans="1:27" x14ac:dyDescent="0.2">
      <c r="A887">
        <v>886</v>
      </c>
      <c r="B887" t="s">
        <v>2736</v>
      </c>
      <c r="C887" s="5">
        <v>42119</v>
      </c>
      <c r="D887" s="5" t="str">
        <f t="shared" si="83"/>
        <v>2015-04</v>
      </c>
      <c r="E887" s="5">
        <v>42122</v>
      </c>
      <c r="F887" t="s">
        <v>28</v>
      </c>
      <c r="G887" t="s">
        <v>2737</v>
      </c>
      <c r="H887" t="s">
        <v>2738</v>
      </c>
      <c r="I887" t="s">
        <v>46</v>
      </c>
      <c r="J887" t="s">
        <v>32</v>
      </c>
      <c r="K887" t="s">
        <v>47</v>
      </c>
      <c r="L887" t="s">
        <v>48</v>
      </c>
      <c r="M887">
        <v>90045</v>
      </c>
      <c r="N887" t="s">
        <v>49</v>
      </c>
      <c r="O887" t="s">
        <v>2739</v>
      </c>
      <c r="P887" t="s">
        <v>51</v>
      </c>
      <c r="Q887" t="s">
        <v>80</v>
      </c>
      <c r="R887" t="s">
        <v>2740</v>
      </c>
      <c r="S887">
        <v>13.943999999999999</v>
      </c>
      <c r="T887">
        <v>3</v>
      </c>
      <c r="U887">
        <v>0.2</v>
      </c>
      <c r="V887">
        <v>4.5317999999999996</v>
      </c>
      <c r="W887" s="6">
        <f t="shared" si="82"/>
        <v>0.32500000000000001</v>
      </c>
      <c r="X887" s="4">
        <f t="shared" si="79"/>
        <v>1.5105999999999999</v>
      </c>
      <c r="Y887" s="4">
        <f t="shared" si="80"/>
        <v>4.6479999999999997</v>
      </c>
      <c r="Z887" s="4">
        <f t="shared" si="81"/>
        <v>5.8099999999999987</v>
      </c>
      <c r="AA887" s="4">
        <f t="shared" si="78"/>
        <v>2.7888000000000002</v>
      </c>
    </row>
    <row r="888" spans="1:27" x14ac:dyDescent="0.2">
      <c r="A888">
        <v>887</v>
      </c>
      <c r="B888" t="s">
        <v>2741</v>
      </c>
      <c r="C888" s="5">
        <v>42912</v>
      </c>
      <c r="D888" s="5" t="str">
        <f t="shared" si="83"/>
        <v>2017-06</v>
      </c>
      <c r="E888" s="5">
        <v>42918</v>
      </c>
      <c r="F888" t="s">
        <v>55</v>
      </c>
      <c r="G888" t="s">
        <v>1902</v>
      </c>
      <c r="H888" t="s">
        <v>1903</v>
      </c>
      <c r="I888" t="s">
        <v>31</v>
      </c>
      <c r="J888" t="s">
        <v>32</v>
      </c>
      <c r="K888" t="s">
        <v>955</v>
      </c>
      <c r="L888" t="s">
        <v>48</v>
      </c>
      <c r="M888">
        <v>92105</v>
      </c>
      <c r="N888" t="s">
        <v>49</v>
      </c>
      <c r="O888" t="s">
        <v>2742</v>
      </c>
      <c r="P888" t="s">
        <v>51</v>
      </c>
      <c r="Q888" t="s">
        <v>64</v>
      </c>
      <c r="R888" t="s">
        <v>2743</v>
      </c>
      <c r="S888">
        <v>83.76</v>
      </c>
      <c r="T888">
        <v>12</v>
      </c>
      <c r="U888">
        <v>0</v>
      </c>
      <c r="V888">
        <v>1.6751999999999967</v>
      </c>
      <c r="W888" s="6">
        <f t="shared" si="82"/>
        <v>1.9999999999999959E-2</v>
      </c>
      <c r="X888" s="4">
        <f t="shared" si="79"/>
        <v>0.13959999999999972</v>
      </c>
      <c r="Y888" s="4">
        <f t="shared" si="80"/>
        <v>6.98</v>
      </c>
      <c r="Z888" s="4">
        <f t="shared" si="81"/>
        <v>6.98</v>
      </c>
      <c r="AA888" s="4">
        <f t="shared" si="78"/>
        <v>0</v>
      </c>
    </row>
    <row r="889" spans="1:27" x14ac:dyDescent="0.2">
      <c r="A889">
        <v>888</v>
      </c>
      <c r="B889" t="s">
        <v>2744</v>
      </c>
      <c r="C889" s="5">
        <v>43022</v>
      </c>
      <c r="D889" s="5" t="str">
        <f t="shared" si="83"/>
        <v>2017-10</v>
      </c>
      <c r="E889" s="5">
        <v>43027</v>
      </c>
      <c r="F889" t="s">
        <v>55</v>
      </c>
      <c r="G889" t="s">
        <v>2745</v>
      </c>
      <c r="H889" t="s">
        <v>2746</v>
      </c>
      <c r="I889" t="s">
        <v>107</v>
      </c>
      <c r="J889" t="s">
        <v>32</v>
      </c>
      <c r="K889" t="s">
        <v>387</v>
      </c>
      <c r="L889" t="s">
        <v>2747</v>
      </c>
      <c r="M889">
        <v>21044</v>
      </c>
      <c r="N889" t="s">
        <v>153</v>
      </c>
      <c r="O889" t="s">
        <v>299</v>
      </c>
      <c r="P889" t="s">
        <v>51</v>
      </c>
      <c r="Q889" t="s">
        <v>80</v>
      </c>
      <c r="R889" t="s">
        <v>300</v>
      </c>
      <c r="S889">
        <v>37.659999999999997</v>
      </c>
      <c r="T889">
        <v>7</v>
      </c>
      <c r="U889">
        <v>0</v>
      </c>
      <c r="V889">
        <v>18.453400000000002</v>
      </c>
      <c r="W889" s="6">
        <f t="shared" si="82"/>
        <v>0.4900000000000001</v>
      </c>
      <c r="X889" s="4">
        <f t="shared" si="79"/>
        <v>2.6362000000000001</v>
      </c>
      <c r="Y889" s="4">
        <f t="shared" si="80"/>
        <v>5.38</v>
      </c>
      <c r="Z889" s="4">
        <f t="shared" si="81"/>
        <v>5.38</v>
      </c>
      <c r="AA889" s="4">
        <f t="shared" si="78"/>
        <v>0</v>
      </c>
    </row>
    <row r="890" spans="1:27" x14ac:dyDescent="0.2">
      <c r="A890">
        <v>889</v>
      </c>
      <c r="B890" t="s">
        <v>2748</v>
      </c>
      <c r="C890" s="5">
        <v>41982</v>
      </c>
      <c r="D890" s="5" t="str">
        <f t="shared" si="83"/>
        <v>2014-12</v>
      </c>
      <c r="E890" s="5">
        <v>41989</v>
      </c>
      <c r="F890" t="s">
        <v>55</v>
      </c>
      <c r="G890" t="s">
        <v>2643</v>
      </c>
      <c r="H890" t="s">
        <v>2644</v>
      </c>
      <c r="I890" t="s">
        <v>46</v>
      </c>
      <c r="J890" t="s">
        <v>32</v>
      </c>
      <c r="K890" t="s">
        <v>132</v>
      </c>
      <c r="L890" t="s">
        <v>48</v>
      </c>
      <c r="M890">
        <v>94122</v>
      </c>
      <c r="N890" t="s">
        <v>49</v>
      </c>
      <c r="O890" t="s">
        <v>1475</v>
      </c>
      <c r="P890" t="s">
        <v>51</v>
      </c>
      <c r="Q890" t="s">
        <v>95</v>
      </c>
      <c r="R890" t="s">
        <v>1476</v>
      </c>
      <c r="S890">
        <v>34.68</v>
      </c>
      <c r="T890">
        <v>6</v>
      </c>
      <c r="U890">
        <v>0</v>
      </c>
      <c r="V890">
        <v>16.993200000000002</v>
      </c>
      <c r="W890" s="6">
        <f t="shared" si="82"/>
        <v>0.49000000000000005</v>
      </c>
      <c r="X890" s="4">
        <f t="shared" si="79"/>
        <v>2.8322000000000003</v>
      </c>
      <c r="Y890" s="4">
        <f t="shared" si="80"/>
        <v>5.78</v>
      </c>
      <c r="Z890" s="4">
        <f t="shared" si="81"/>
        <v>5.78</v>
      </c>
      <c r="AA890" s="4">
        <f t="shared" si="78"/>
        <v>0</v>
      </c>
    </row>
    <row r="891" spans="1:27" x14ac:dyDescent="0.2">
      <c r="A891">
        <v>890</v>
      </c>
      <c r="B891" t="s">
        <v>2749</v>
      </c>
      <c r="C891" s="5">
        <v>42906</v>
      </c>
      <c r="D891" s="5" t="str">
        <f t="shared" si="83"/>
        <v>2017-06</v>
      </c>
      <c r="E891" s="5">
        <v>42912</v>
      </c>
      <c r="F891" t="s">
        <v>55</v>
      </c>
      <c r="G891" t="s">
        <v>1655</v>
      </c>
      <c r="H891" t="s">
        <v>1656</v>
      </c>
      <c r="I891" t="s">
        <v>31</v>
      </c>
      <c r="J891" t="s">
        <v>32</v>
      </c>
      <c r="K891" t="s">
        <v>1509</v>
      </c>
      <c r="L891" t="s">
        <v>272</v>
      </c>
      <c r="M891">
        <v>10801</v>
      </c>
      <c r="N891" t="s">
        <v>153</v>
      </c>
      <c r="O891" t="s">
        <v>2750</v>
      </c>
      <c r="P891" t="s">
        <v>76</v>
      </c>
      <c r="Q891" t="s">
        <v>166</v>
      </c>
      <c r="R891" t="s">
        <v>2751</v>
      </c>
      <c r="S891">
        <v>149.94999999999999</v>
      </c>
      <c r="T891">
        <v>5</v>
      </c>
      <c r="U891">
        <v>0</v>
      </c>
      <c r="V891">
        <v>14.994999999999994</v>
      </c>
      <c r="W891" s="6">
        <f t="shared" si="82"/>
        <v>9.9999999999999964E-2</v>
      </c>
      <c r="X891" s="4">
        <f t="shared" si="79"/>
        <v>2.9989999999999988</v>
      </c>
      <c r="Y891" s="4">
        <f t="shared" si="80"/>
        <v>29.99</v>
      </c>
      <c r="Z891" s="4">
        <f t="shared" si="81"/>
        <v>29.99</v>
      </c>
      <c r="AA891" s="4">
        <f t="shared" si="78"/>
        <v>0</v>
      </c>
    </row>
    <row r="892" spans="1:27" x14ac:dyDescent="0.2">
      <c r="A892">
        <v>891</v>
      </c>
      <c r="B892" t="s">
        <v>2749</v>
      </c>
      <c r="C892" s="5">
        <v>42906</v>
      </c>
      <c r="D892" s="5" t="str">
        <f t="shared" si="83"/>
        <v>2017-06</v>
      </c>
      <c r="E892" s="5">
        <v>42912</v>
      </c>
      <c r="F892" t="s">
        <v>55</v>
      </c>
      <c r="G892" t="s">
        <v>1655</v>
      </c>
      <c r="H892" t="s">
        <v>1656</v>
      </c>
      <c r="I892" t="s">
        <v>31</v>
      </c>
      <c r="J892" t="s">
        <v>32</v>
      </c>
      <c r="K892" t="s">
        <v>1509</v>
      </c>
      <c r="L892" t="s">
        <v>272</v>
      </c>
      <c r="M892">
        <v>10801</v>
      </c>
      <c r="N892" t="s">
        <v>153</v>
      </c>
      <c r="O892" t="s">
        <v>1606</v>
      </c>
      <c r="P892" t="s">
        <v>51</v>
      </c>
      <c r="Q892" t="s">
        <v>80</v>
      </c>
      <c r="R892" t="s">
        <v>1607</v>
      </c>
      <c r="S892">
        <v>51.311999999999998</v>
      </c>
      <c r="T892">
        <v>3</v>
      </c>
      <c r="U892">
        <v>0.2</v>
      </c>
      <c r="V892">
        <v>18.600599999999996</v>
      </c>
      <c r="W892" s="6">
        <f t="shared" si="82"/>
        <v>0.36249999999999993</v>
      </c>
      <c r="X892" s="4">
        <f t="shared" si="79"/>
        <v>6.2001999999999988</v>
      </c>
      <c r="Y892" s="4">
        <f t="shared" si="80"/>
        <v>17.103999999999999</v>
      </c>
      <c r="Z892" s="4">
        <f t="shared" si="81"/>
        <v>21.379999999999995</v>
      </c>
      <c r="AA892" s="4">
        <f t="shared" si="78"/>
        <v>10.2624</v>
      </c>
    </row>
    <row r="893" spans="1:27" x14ac:dyDescent="0.2">
      <c r="A893">
        <v>892</v>
      </c>
      <c r="B893" t="s">
        <v>2752</v>
      </c>
      <c r="C893" s="5">
        <v>42912</v>
      </c>
      <c r="D893" s="5" t="str">
        <f t="shared" si="83"/>
        <v>2017-06</v>
      </c>
      <c r="E893" s="5">
        <v>42913</v>
      </c>
      <c r="F893" t="s">
        <v>193</v>
      </c>
      <c r="G893" t="s">
        <v>2294</v>
      </c>
      <c r="H893" t="s">
        <v>2295</v>
      </c>
      <c r="I893" t="s">
        <v>107</v>
      </c>
      <c r="J893" t="s">
        <v>32</v>
      </c>
      <c r="K893" t="s">
        <v>887</v>
      </c>
      <c r="L893" t="s">
        <v>243</v>
      </c>
      <c r="M893">
        <v>48227</v>
      </c>
      <c r="N893" t="s">
        <v>110</v>
      </c>
      <c r="O893" t="s">
        <v>2753</v>
      </c>
      <c r="P893" t="s">
        <v>51</v>
      </c>
      <c r="Q893" t="s">
        <v>95</v>
      </c>
      <c r="R893" t="s">
        <v>2754</v>
      </c>
      <c r="S893">
        <v>4.54</v>
      </c>
      <c r="T893">
        <v>1</v>
      </c>
      <c r="U893">
        <v>0</v>
      </c>
      <c r="V893">
        <v>2.0429999999999997</v>
      </c>
      <c r="W893" s="6">
        <f t="shared" si="82"/>
        <v>0.44999999999999996</v>
      </c>
      <c r="X893" s="4">
        <f t="shared" si="79"/>
        <v>2.0429999999999997</v>
      </c>
      <c r="Y893" s="4">
        <f t="shared" si="80"/>
        <v>4.54</v>
      </c>
      <c r="Z893" s="4">
        <f t="shared" si="81"/>
        <v>4.54</v>
      </c>
      <c r="AA893" s="4">
        <f t="shared" si="78"/>
        <v>0</v>
      </c>
    </row>
    <row r="894" spans="1:27" x14ac:dyDescent="0.2">
      <c r="A894">
        <v>893</v>
      </c>
      <c r="B894" t="s">
        <v>2752</v>
      </c>
      <c r="C894" s="5">
        <v>42912</v>
      </c>
      <c r="D894" s="5" t="str">
        <f t="shared" si="83"/>
        <v>2017-06</v>
      </c>
      <c r="E894" s="5">
        <v>42913</v>
      </c>
      <c r="F894" t="s">
        <v>193</v>
      </c>
      <c r="G894" t="s">
        <v>2294</v>
      </c>
      <c r="H894" t="s">
        <v>2295</v>
      </c>
      <c r="I894" t="s">
        <v>107</v>
      </c>
      <c r="J894" t="s">
        <v>32</v>
      </c>
      <c r="K894" t="s">
        <v>887</v>
      </c>
      <c r="L894" t="s">
        <v>243</v>
      </c>
      <c r="M894">
        <v>48227</v>
      </c>
      <c r="N894" t="s">
        <v>110</v>
      </c>
      <c r="O894" t="s">
        <v>2755</v>
      </c>
      <c r="P894" t="s">
        <v>51</v>
      </c>
      <c r="Q894" t="s">
        <v>73</v>
      </c>
      <c r="R894" t="s">
        <v>2756</v>
      </c>
      <c r="S894">
        <v>15.92</v>
      </c>
      <c r="T894">
        <v>4</v>
      </c>
      <c r="U894">
        <v>0</v>
      </c>
      <c r="V894">
        <v>5.4127999999999989</v>
      </c>
      <c r="W894" s="6">
        <f t="shared" si="82"/>
        <v>0.33999999999999991</v>
      </c>
      <c r="X894" s="4">
        <f t="shared" si="79"/>
        <v>1.3531999999999997</v>
      </c>
      <c r="Y894" s="4">
        <f t="shared" si="80"/>
        <v>3.98</v>
      </c>
      <c r="Z894" s="4">
        <f t="shared" si="81"/>
        <v>3.98</v>
      </c>
      <c r="AA894" s="4">
        <f t="shared" si="78"/>
        <v>0</v>
      </c>
    </row>
    <row r="895" spans="1:27" x14ac:dyDescent="0.2">
      <c r="A895">
        <v>894</v>
      </c>
      <c r="B895" t="s">
        <v>2752</v>
      </c>
      <c r="C895" s="5">
        <v>42912</v>
      </c>
      <c r="D895" s="5" t="str">
        <f t="shared" si="83"/>
        <v>2017-06</v>
      </c>
      <c r="E895" s="5">
        <v>42913</v>
      </c>
      <c r="F895" t="s">
        <v>193</v>
      </c>
      <c r="G895" t="s">
        <v>2294</v>
      </c>
      <c r="H895" t="s">
        <v>2295</v>
      </c>
      <c r="I895" t="s">
        <v>107</v>
      </c>
      <c r="J895" t="s">
        <v>32</v>
      </c>
      <c r="K895" t="s">
        <v>887</v>
      </c>
      <c r="L895" t="s">
        <v>243</v>
      </c>
      <c r="M895">
        <v>48227</v>
      </c>
      <c r="N895" t="s">
        <v>110</v>
      </c>
      <c r="O895" t="s">
        <v>2757</v>
      </c>
      <c r="P895" t="s">
        <v>76</v>
      </c>
      <c r="Q895" t="s">
        <v>77</v>
      </c>
      <c r="R895" t="s">
        <v>2758</v>
      </c>
      <c r="S895">
        <v>543.91999999999996</v>
      </c>
      <c r="T895">
        <v>8</v>
      </c>
      <c r="U895">
        <v>0</v>
      </c>
      <c r="V895">
        <v>135.98000000000002</v>
      </c>
      <c r="W895" s="6">
        <f t="shared" si="82"/>
        <v>0.25000000000000006</v>
      </c>
      <c r="X895" s="4">
        <f t="shared" si="79"/>
        <v>16.997500000000002</v>
      </c>
      <c r="Y895" s="4">
        <f t="shared" si="80"/>
        <v>67.989999999999995</v>
      </c>
      <c r="Z895" s="4">
        <f t="shared" si="81"/>
        <v>67.989999999999995</v>
      </c>
      <c r="AA895" s="4">
        <f t="shared" si="78"/>
        <v>0</v>
      </c>
    </row>
    <row r="896" spans="1:27" x14ac:dyDescent="0.2">
      <c r="A896">
        <v>895</v>
      </c>
      <c r="B896" t="s">
        <v>2759</v>
      </c>
      <c r="C896" s="5">
        <v>42684</v>
      </c>
      <c r="D896" s="5" t="str">
        <f t="shared" si="83"/>
        <v>2016-11</v>
      </c>
      <c r="E896" s="5">
        <v>42686</v>
      </c>
      <c r="F896" t="s">
        <v>193</v>
      </c>
      <c r="G896" t="s">
        <v>2760</v>
      </c>
      <c r="H896" t="s">
        <v>2761</v>
      </c>
      <c r="I896" t="s">
        <v>46</v>
      </c>
      <c r="J896" t="s">
        <v>32</v>
      </c>
      <c r="K896" t="s">
        <v>132</v>
      </c>
      <c r="L896" t="s">
        <v>48</v>
      </c>
      <c r="M896">
        <v>94122</v>
      </c>
      <c r="N896" t="s">
        <v>49</v>
      </c>
      <c r="O896" t="s">
        <v>1314</v>
      </c>
      <c r="P896" t="s">
        <v>51</v>
      </c>
      <c r="Q896" t="s">
        <v>64</v>
      </c>
      <c r="R896" t="s">
        <v>1315</v>
      </c>
      <c r="S896">
        <v>155.82000000000002</v>
      </c>
      <c r="T896">
        <v>7</v>
      </c>
      <c r="U896">
        <v>0</v>
      </c>
      <c r="V896">
        <v>42.071400000000011</v>
      </c>
      <c r="W896" s="6">
        <f t="shared" si="82"/>
        <v>0.27</v>
      </c>
      <c r="X896" s="4">
        <f t="shared" si="79"/>
        <v>6.010200000000002</v>
      </c>
      <c r="Y896" s="4">
        <f t="shared" si="80"/>
        <v>22.26</v>
      </c>
      <c r="Z896" s="4">
        <f t="shared" si="81"/>
        <v>22.26</v>
      </c>
      <c r="AA896" s="4">
        <f t="shared" si="78"/>
        <v>0</v>
      </c>
    </row>
    <row r="897" spans="1:27" x14ac:dyDescent="0.2">
      <c r="A897">
        <v>896</v>
      </c>
      <c r="B897" t="s">
        <v>2759</v>
      </c>
      <c r="C897" s="5">
        <v>42684</v>
      </c>
      <c r="D897" s="5" t="str">
        <f t="shared" si="83"/>
        <v>2016-11</v>
      </c>
      <c r="E897" s="5">
        <v>42686</v>
      </c>
      <c r="F897" t="s">
        <v>193</v>
      </c>
      <c r="G897" t="s">
        <v>2760</v>
      </c>
      <c r="H897" t="s">
        <v>2761</v>
      </c>
      <c r="I897" t="s">
        <v>46</v>
      </c>
      <c r="J897" t="s">
        <v>32</v>
      </c>
      <c r="K897" t="s">
        <v>132</v>
      </c>
      <c r="L897" t="s">
        <v>48</v>
      </c>
      <c r="M897">
        <v>94122</v>
      </c>
      <c r="N897" t="s">
        <v>49</v>
      </c>
      <c r="O897" t="s">
        <v>2762</v>
      </c>
      <c r="P897" t="s">
        <v>51</v>
      </c>
      <c r="Q897" t="s">
        <v>80</v>
      </c>
      <c r="R897" t="s">
        <v>2763</v>
      </c>
      <c r="S897">
        <v>70.00800000000001</v>
      </c>
      <c r="T897">
        <v>3</v>
      </c>
      <c r="U897">
        <v>0.2</v>
      </c>
      <c r="V897">
        <v>24.502800000000001</v>
      </c>
      <c r="W897" s="6">
        <f t="shared" si="82"/>
        <v>0.35</v>
      </c>
      <c r="X897" s="4">
        <f t="shared" si="79"/>
        <v>8.1676000000000002</v>
      </c>
      <c r="Y897" s="4">
        <f t="shared" si="80"/>
        <v>23.336000000000002</v>
      </c>
      <c r="Z897" s="4">
        <f t="shared" si="81"/>
        <v>29.169999999999998</v>
      </c>
      <c r="AA897" s="4">
        <f t="shared" si="78"/>
        <v>14.001600000000003</v>
      </c>
    </row>
    <row r="898" spans="1:27" x14ac:dyDescent="0.2">
      <c r="A898">
        <v>897</v>
      </c>
      <c r="B898" t="s">
        <v>2764</v>
      </c>
      <c r="C898" s="5">
        <v>42646</v>
      </c>
      <c r="D898" s="5" t="str">
        <f t="shared" si="83"/>
        <v>2016-10</v>
      </c>
      <c r="E898" s="5">
        <v>42649</v>
      </c>
      <c r="F898" t="s">
        <v>28</v>
      </c>
      <c r="G898" t="s">
        <v>2765</v>
      </c>
      <c r="H898" t="s">
        <v>2766</v>
      </c>
      <c r="I898" t="s">
        <v>31</v>
      </c>
      <c r="J898" t="s">
        <v>32</v>
      </c>
      <c r="K898" t="s">
        <v>189</v>
      </c>
      <c r="L898" t="s">
        <v>109</v>
      </c>
      <c r="M898">
        <v>77095</v>
      </c>
      <c r="N898" t="s">
        <v>110</v>
      </c>
      <c r="O898" t="s">
        <v>2767</v>
      </c>
      <c r="P898" t="s">
        <v>51</v>
      </c>
      <c r="Q898" t="s">
        <v>178</v>
      </c>
      <c r="R898" t="s">
        <v>676</v>
      </c>
      <c r="S898">
        <v>15.648</v>
      </c>
      <c r="T898">
        <v>2</v>
      </c>
      <c r="U898">
        <v>0.2</v>
      </c>
      <c r="V898">
        <v>5.0855999999999986</v>
      </c>
      <c r="W898" s="6">
        <f t="shared" si="82"/>
        <v>0.3249999999999999</v>
      </c>
      <c r="X898" s="4">
        <f t="shared" si="79"/>
        <v>2.5427999999999993</v>
      </c>
      <c r="Y898" s="4">
        <f t="shared" si="80"/>
        <v>7.8239999999999998</v>
      </c>
      <c r="Z898" s="4">
        <f t="shared" si="81"/>
        <v>9.7799999999999994</v>
      </c>
      <c r="AA898" s="4">
        <f t="shared" si="78"/>
        <v>3.1295999999999999</v>
      </c>
    </row>
    <row r="899" spans="1:27" x14ac:dyDescent="0.2">
      <c r="A899">
        <v>898</v>
      </c>
      <c r="B899" t="s">
        <v>2768</v>
      </c>
      <c r="C899" s="5">
        <v>41891</v>
      </c>
      <c r="D899" s="5" t="str">
        <f t="shared" si="83"/>
        <v>2014-09</v>
      </c>
      <c r="E899" s="5">
        <v>41897</v>
      </c>
      <c r="F899" t="s">
        <v>55</v>
      </c>
      <c r="G899" t="s">
        <v>2769</v>
      </c>
      <c r="H899" t="s">
        <v>2770</v>
      </c>
      <c r="I899" t="s">
        <v>31</v>
      </c>
      <c r="J899" t="s">
        <v>32</v>
      </c>
      <c r="K899" t="s">
        <v>887</v>
      </c>
      <c r="L899" t="s">
        <v>243</v>
      </c>
      <c r="M899">
        <v>48227</v>
      </c>
      <c r="N899" t="s">
        <v>110</v>
      </c>
      <c r="O899" t="s">
        <v>1677</v>
      </c>
      <c r="P899" t="s">
        <v>51</v>
      </c>
      <c r="Q899" t="s">
        <v>52</v>
      </c>
      <c r="R899" t="s">
        <v>1678</v>
      </c>
      <c r="S899">
        <v>103.60000000000001</v>
      </c>
      <c r="T899">
        <v>7</v>
      </c>
      <c r="U899">
        <v>0</v>
      </c>
      <c r="V899">
        <v>51.800000000000004</v>
      </c>
      <c r="W899" s="6">
        <f t="shared" si="82"/>
        <v>0.5</v>
      </c>
      <c r="X899" s="4">
        <f t="shared" si="79"/>
        <v>7.4</v>
      </c>
      <c r="Y899" s="4">
        <f t="shared" si="80"/>
        <v>14.8</v>
      </c>
      <c r="Z899" s="4">
        <f t="shared" si="81"/>
        <v>14.8</v>
      </c>
      <c r="AA899" s="4">
        <f t="shared" ref="AA899:AA962" si="84">S899*U899</f>
        <v>0</v>
      </c>
    </row>
    <row r="900" spans="1:27" x14ac:dyDescent="0.2">
      <c r="A900">
        <v>899</v>
      </c>
      <c r="B900" t="s">
        <v>2771</v>
      </c>
      <c r="C900" s="5">
        <v>43037</v>
      </c>
      <c r="D900" s="5" t="str">
        <f t="shared" si="83"/>
        <v>2017-10</v>
      </c>
      <c r="E900" s="5">
        <v>43039</v>
      </c>
      <c r="F900" t="s">
        <v>28</v>
      </c>
      <c r="G900" t="s">
        <v>2772</v>
      </c>
      <c r="H900" t="s">
        <v>2773</v>
      </c>
      <c r="I900" t="s">
        <v>46</v>
      </c>
      <c r="J900" t="s">
        <v>32</v>
      </c>
      <c r="K900" t="s">
        <v>1570</v>
      </c>
      <c r="L900" t="s">
        <v>272</v>
      </c>
      <c r="M900">
        <v>13021</v>
      </c>
      <c r="N900" t="s">
        <v>153</v>
      </c>
      <c r="O900" t="s">
        <v>2774</v>
      </c>
      <c r="P900" t="s">
        <v>51</v>
      </c>
      <c r="Q900" t="s">
        <v>95</v>
      </c>
      <c r="R900" t="s">
        <v>2775</v>
      </c>
      <c r="S900">
        <v>46.96</v>
      </c>
      <c r="T900">
        <v>8</v>
      </c>
      <c r="U900">
        <v>0</v>
      </c>
      <c r="V900">
        <v>22.540800000000001</v>
      </c>
      <c r="W900" s="6">
        <f t="shared" si="82"/>
        <v>0.48</v>
      </c>
      <c r="X900" s="4">
        <f t="shared" ref="X900:X963" si="85">V900/T900</f>
        <v>2.8176000000000001</v>
      </c>
      <c r="Y900" s="4">
        <f t="shared" ref="Y900:Y963" si="86">S900/T900</f>
        <v>5.87</v>
      </c>
      <c r="Z900" s="4">
        <f t="shared" ref="Z900:Z963" si="87">S900/((1-U900)*T900)</f>
        <v>5.87</v>
      </c>
      <c r="AA900" s="4">
        <f t="shared" si="84"/>
        <v>0</v>
      </c>
    </row>
    <row r="901" spans="1:27" x14ac:dyDescent="0.2">
      <c r="A901">
        <v>900</v>
      </c>
      <c r="B901" t="s">
        <v>2776</v>
      </c>
      <c r="C901" s="5">
        <v>42470</v>
      </c>
      <c r="D901" s="5" t="str">
        <f t="shared" si="83"/>
        <v>2016-04</v>
      </c>
      <c r="E901" s="5">
        <v>42472</v>
      </c>
      <c r="F901" t="s">
        <v>193</v>
      </c>
      <c r="G901" t="s">
        <v>2777</v>
      </c>
      <c r="H901" t="s">
        <v>2778</v>
      </c>
      <c r="I901" t="s">
        <v>46</v>
      </c>
      <c r="J901" t="s">
        <v>32</v>
      </c>
      <c r="K901" t="s">
        <v>323</v>
      </c>
      <c r="L901" t="s">
        <v>503</v>
      </c>
      <c r="M901">
        <v>45503</v>
      </c>
      <c r="N901" t="s">
        <v>153</v>
      </c>
      <c r="O901" t="s">
        <v>2779</v>
      </c>
      <c r="P901" t="s">
        <v>51</v>
      </c>
      <c r="Q901" t="s">
        <v>80</v>
      </c>
      <c r="R901" t="s">
        <v>2780</v>
      </c>
      <c r="S901">
        <v>8.9040000000000017</v>
      </c>
      <c r="T901">
        <v>2</v>
      </c>
      <c r="U901">
        <v>0.7</v>
      </c>
      <c r="V901">
        <v>-6.5296000000000003</v>
      </c>
      <c r="W901" s="6">
        <f t="shared" ref="W901:W964" si="88">(V901/S901)</f>
        <v>-0.73333333333333328</v>
      </c>
      <c r="X901" s="4">
        <f t="shared" si="85"/>
        <v>-3.2648000000000001</v>
      </c>
      <c r="Y901" s="4">
        <f t="shared" si="86"/>
        <v>4.4520000000000008</v>
      </c>
      <c r="Z901" s="4">
        <f t="shared" si="87"/>
        <v>14.84</v>
      </c>
      <c r="AA901" s="4">
        <f t="shared" si="84"/>
        <v>6.232800000000001</v>
      </c>
    </row>
    <row r="902" spans="1:27" x14ac:dyDescent="0.2">
      <c r="A902">
        <v>901</v>
      </c>
      <c r="B902" t="s">
        <v>2781</v>
      </c>
      <c r="C902" s="5">
        <v>43050</v>
      </c>
      <c r="D902" s="5" t="str">
        <f t="shared" si="83"/>
        <v>2017-11</v>
      </c>
      <c r="E902" s="5">
        <v>43052</v>
      </c>
      <c r="F902" t="s">
        <v>193</v>
      </c>
      <c r="G902" t="s">
        <v>1250</v>
      </c>
      <c r="H902" t="s">
        <v>1251</v>
      </c>
      <c r="I902" t="s">
        <v>31</v>
      </c>
      <c r="J902" t="s">
        <v>32</v>
      </c>
      <c r="K902" t="s">
        <v>2782</v>
      </c>
      <c r="L902" t="s">
        <v>109</v>
      </c>
      <c r="M902">
        <v>75043</v>
      </c>
      <c r="N902" t="s">
        <v>110</v>
      </c>
      <c r="O902" t="s">
        <v>2783</v>
      </c>
      <c r="P902" t="s">
        <v>51</v>
      </c>
      <c r="Q902" t="s">
        <v>52</v>
      </c>
      <c r="R902" t="s">
        <v>2784</v>
      </c>
      <c r="S902">
        <v>10.440000000000001</v>
      </c>
      <c r="T902">
        <v>5</v>
      </c>
      <c r="U902">
        <v>0.2</v>
      </c>
      <c r="V902">
        <v>3.3929999999999989</v>
      </c>
      <c r="W902" s="6">
        <f t="shared" si="88"/>
        <v>0.32499999999999984</v>
      </c>
      <c r="X902" s="4">
        <f t="shared" si="85"/>
        <v>0.67859999999999976</v>
      </c>
      <c r="Y902" s="4">
        <f t="shared" si="86"/>
        <v>2.0880000000000001</v>
      </c>
      <c r="Z902" s="4">
        <f t="shared" si="87"/>
        <v>2.6100000000000003</v>
      </c>
      <c r="AA902" s="4">
        <f t="shared" si="84"/>
        <v>2.0880000000000005</v>
      </c>
    </row>
    <row r="903" spans="1:27" x14ac:dyDescent="0.2">
      <c r="A903">
        <v>902</v>
      </c>
      <c r="B903" t="s">
        <v>2781</v>
      </c>
      <c r="C903" s="5">
        <v>43050</v>
      </c>
      <c r="D903" s="5" t="str">
        <f t="shared" ref="D903:D966" si="89">TEXT(C903,"yyyy-mm")</f>
        <v>2017-11</v>
      </c>
      <c r="E903" s="5">
        <v>43052</v>
      </c>
      <c r="F903" t="s">
        <v>193</v>
      </c>
      <c r="G903" t="s">
        <v>1250</v>
      </c>
      <c r="H903" t="s">
        <v>1251</v>
      </c>
      <c r="I903" t="s">
        <v>31</v>
      </c>
      <c r="J903" t="s">
        <v>32</v>
      </c>
      <c r="K903" t="s">
        <v>2782</v>
      </c>
      <c r="L903" t="s">
        <v>109</v>
      </c>
      <c r="M903">
        <v>75043</v>
      </c>
      <c r="N903" t="s">
        <v>110</v>
      </c>
      <c r="O903" t="s">
        <v>2785</v>
      </c>
      <c r="P903" t="s">
        <v>51</v>
      </c>
      <c r="Q903" t="s">
        <v>80</v>
      </c>
      <c r="R903" t="s">
        <v>2786</v>
      </c>
      <c r="S903">
        <v>18.335999999999999</v>
      </c>
      <c r="T903">
        <v>4</v>
      </c>
      <c r="U903">
        <v>0.8</v>
      </c>
      <c r="V903">
        <v>-32.088000000000008</v>
      </c>
      <c r="W903" s="6">
        <f t="shared" si="88"/>
        <v>-1.7500000000000007</v>
      </c>
      <c r="X903" s="4">
        <f t="shared" si="85"/>
        <v>-8.022000000000002</v>
      </c>
      <c r="Y903" s="4">
        <f t="shared" si="86"/>
        <v>4.5839999999999996</v>
      </c>
      <c r="Z903" s="4">
        <f t="shared" si="87"/>
        <v>22.92</v>
      </c>
      <c r="AA903" s="4">
        <f t="shared" si="84"/>
        <v>14.668799999999999</v>
      </c>
    </row>
    <row r="904" spans="1:27" x14ac:dyDescent="0.2">
      <c r="A904">
        <v>903</v>
      </c>
      <c r="B904" t="s">
        <v>2787</v>
      </c>
      <c r="C904" s="5">
        <v>42993</v>
      </c>
      <c r="D904" s="5" t="str">
        <f t="shared" si="89"/>
        <v>2017-09</v>
      </c>
      <c r="E904" s="5">
        <v>42995</v>
      </c>
      <c r="F904" t="s">
        <v>193</v>
      </c>
      <c r="G904" t="s">
        <v>649</v>
      </c>
      <c r="H904" t="s">
        <v>650</v>
      </c>
      <c r="I904" t="s">
        <v>31</v>
      </c>
      <c r="J904" t="s">
        <v>32</v>
      </c>
      <c r="K904" t="s">
        <v>308</v>
      </c>
      <c r="L904" t="s">
        <v>216</v>
      </c>
      <c r="M904">
        <v>60653</v>
      </c>
      <c r="N904" t="s">
        <v>110</v>
      </c>
      <c r="O904" t="s">
        <v>658</v>
      </c>
      <c r="P904" t="s">
        <v>76</v>
      </c>
      <c r="Q904" t="s">
        <v>77</v>
      </c>
      <c r="R904" t="s">
        <v>659</v>
      </c>
      <c r="S904">
        <v>323.97600000000006</v>
      </c>
      <c r="T904">
        <v>3</v>
      </c>
      <c r="U904">
        <v>0.2</v>
      </c>
      <c r="V904">
        <v>20.248499999999993</v>
      </c>
      <c r="W904" s="6">
        <f t="shared" si="88"/>
        <v>6.2499999999999965E-2</v>
      </c>
      <c r="X904" s="4">
        <f t="shared" si="85"/>
        <v>6.7494999999999976</v>
      </c>
      <c r="Y904" s="4">
        <f t="shared" si="86"/>
        <v>107.99200000000002</v>
      </c>
      <c r="Z904" s="4">
        <f t="shared" si="87"/>
        <v>134.99</v>
      </c>
      <c r="AA904" s="4">
        <f t="shared" si="84"/>
        <v>64.795200000000008</v>
      </c>
    </row>
    <row r="905" spans="1:27" x14ac:dyDescent="0.2">
      <c r="A905">
        <v>904</v>
      </c>
      <c r="B905" t="s">
        <v>2788</v>
      </c>
      <c r="C905" s="5">
        <v>42468</v>
      </c>
      <c r="D905" s="5" t="str">
        <f t="shared" si="89"/>
        <v>2016-04</v>
      </c>
      <c r="E905" s="5">
        <v>42472</v>
      </c>
      <c r="F905" t="s">
        <v>55</v>
      </c>
      <c r="G905" t="s">
        <v>820</v>
      </c>
      <c r="H905" t="s">
        <v>821</v>
      </c>
      <c r="I905" t="s">
        <v>31</v>
      </c>
      <c r="J905" t="s">
        <v>32</v>
      </c>
      <c r="K905" t="s">
        <v>47</v>
      </c>
      <c r="L905" t="s">
        <v>48</v>
      </c>
      <c r="M905">
        <v>90032</v>
      </c>
      <c r="N905" t="s">
        <v>49</v>
      </c>
      <c r="O905" t="s">
        <v>2789</v>
      </c>
      <c r="P905" t="s">
        <v>51</v>
      </c>
      <c r="Q905" t="s">
        <v>95</v>
      </c>
      <c r="R905" t="s">
        <v>2790</v>
      </c>
      <c r="S905">
        <v>20.04</v>
      </c>
      <c r="T905">
        <v>3</v>
      </c>
      <c r="U905">
        <v>0</v>
      </c>
      <c r="V905">
        <v>9.6191999999999993</v>
      </c>
      <c r="W905" s="6">
        <f t="shared" si="88"/>
        <v>0.48</v>
      </c>
      <c r="X905" s="4">
        <f t="shared" si="85"/>
        <v>3.2063999999999999</v>
      </c>
      <c r="Y905" s="4">
        <f t="shared" si="86"/>
        <v>6.68</v>
      </c>
      <c r="Z905" s="4">
        <f t="shared" si="87"/>
        <v>6.68</v>
      </c>
      <c r="AA905" s="4">
        <f t="shared" si="84"/>
        <v>0</v>
      </c>
    </row>
    <row r="906" spans="1:27" x14ac:dyDescent="0.2">
      <c r="A906">
        <v>905</v>
      </c>
      <c r="B906" t="s">
        <v>2788</v>
      </c>
      <c r="C906" s="5">
        <v>42468</v>
      </c>
      <c r="D906" s="5" t="str">
        <f t="shared" si="89"/>
        <v>2016-04</v>
      </c>
      <c r="E906" s="5">
        <v>42472</v>
      </c>
      <c r="F906" t="s">
        <v>55</v>
      </c>
      <c r="G906" t="s">
        <v>820</v>
      </c>
      <c r="H906" t="s">
        <v>821</v>
      </c>
      <c r="I906" t="s">
        <v>31</v>
      </c>
      <c r="J906" t="s">
        <v>32</v>
      </c>
      <c r="K906" t="s">
        <v>47</v>
      </c>
      <c r="L906" t="s">
        <v>48</v>
      </c>
      <c r="M906">
        <v>90032</v>
      </c>
      <c r="N906" t="s">
        <v>49</v>
      </c>
      <c r="O906" t="s">
        <v>2226</v>
      </c>
      <c r="P906" t="s">
        <v>51</v>
      </c>
      <c r="Q906" t="s">
        <v>64</v>
      </c>
      <c r="R906" t="s">
        <v>2227</v>
      </c>
      <c r="S906">
        <v>64.959999999999994</v>
      </c>
      <c r="T906">
        <v>2</v>
      </c>
      <c r="U906">
        <v>0</v>
      </c>
      <c r="V906">
        <v>2.598399999999998</v>
      </c>
      <c r="W906" s="6">
        <f t="shared" si="88"/>
        <v>3.9999999999999973E-2</v>
      </c>
      <c r="X906" s="4">
        <f t="shared" si="85"/>
        <v>1.299199999999999</v>
      </c>
      <c r="Y906" s="4">
        <f t="shared" si="86"/>
        <v>32.479999999999997</v>
      </c>
      <c r="Z906" s="4">
        <f t="shared" si="87"/>
        <v>32.479999999999997</v>
      </c>
      <c r="AA906" s="4">
        <f t="shared" si="84"/>
        <v>0</v>
      </c>
    </row>
    <row r="907" spans="1:27" x14ac:dyDescent="0.2">
      <c r="A907">
        <v>906</v>
      </c>
      <c r="B907" t="s">
        <v>2788</v>
      </c>
      <c r="C907" s="5">
        <v>42468</v>
      </c>
      <c r="D907" s="5" t="str">
        <f t="shared" si="89"/>
        <v>2016-04</v>
      </c>
      <c r="E907" s="5">
        <v>42472</v>
      </c>
      <c r="F907" t="s">
        <v>55</v>
      </c>
      <c r="G907" t="s">
        <v>820</v>
      </c>
      <c r="H907" t="s">
        <v>821</v>
      </c>
      <c r="I907" t="s">
        <v>31</v>
      </c>
      <c r="J907" t="s">
        <v>32</v>
      </c>
      <c r="K907" t="s">
        <v>47</v>
      </c>
      <c r="L907" t="s">
        <v>48</v>
      </c>
      <c r="M907">
        <v>90032</v>
      </c>
      <c r="N907" t="s">
        <v>49</v>
      </c>
      <c r="O907" t="s">
        <v>2791</v>
      </c>
      <c r="P907" t="s">
        <v>51</v>
      </c>
      <c r="Q907" t="s">
        <v>95</v>
      </c>
      <c r="R907" t="s">
        <v>2792</v>
      </c>
      <c r="S907">
        <v>12.96</v>
      </c>
      <c r="T907">
        <v>2</v>
      </c>
      <c r="U907">
        <v>0</v>
      </c>
      <c r="V907">
        <v>6.2208000000000006</v>
      </c>
      <c r="W907" s="6">
        <f t="shared" si="88"/>
        <v>0.48000000000000004</v>
      </c>
      <c r="X907" s="4">
        <f t="shared" si="85"/>
        <v>3.1104000000000003</v>
      </c>
      <c r="Y907" s="4">
        <f t="shared" si="86"/>
        <v>6.48</v>
      </c>
      <c r="Z907" s="4">
        <f t="shared" si="87"/>
        <v>6.48</v>
      </c>
      <c r="AA907" s="4">
        <f t="shared" si="84"/>
        <v>0</v>
      </c>
    </row>
    <row r="908" spans="1:27" x14ac:dyDescent="0.2">
      <c r="A908">
        <v>907</v>
      </c>
      <c r="B908" t="s">
        <v>2793</v>
      </c>
      <c r="C908" s="5">
        <v>43099</v>
      </c>
      <c r="D908" s="5" t="str">
        <f t="shared" si="89"/>
        <v>2017-12</v>
      </c>
      <c r="E908" s="5">
        <v>43103</v>
      </c>
      <c r="F908" t="s">
        <v>55</v>
      </c>
      <c r="G908" t="s">
        <v>240</v>
      </c>
      <c r="H908" t="s">
        <v>241</v>
      </c>
      <c r="I908" t="s">
        <v>31</v>
      </c>
      <c r="J908" t="s">
        <v>32</v>
      </c>
      <c r="K908" t="s">
        <v>271</v>
      </c>
      <c r="L908" t="s">
        <v>272</v>
      </c>
      <c r="M908">
        <v>10009</v>
      </c>
      <c r="N908" t="s">
        <v>153</v>
      </c>
      <c r="O908" t="s">
        <v>2794</v>
      </c>
      <c r="P908" t="s">
        <v>37</v>
      </c>
      <c r="Q908" t="s">
        <v>38</v>
      </c>
      <c r="R908" t="s">
        <v>2795</v>
      </c>
      <c r="S908">
        <v>323.13600000000002</v>
      </c>
      <c r="T908">
        <v>4</v>
      </c>
      <c r="U908">
        <v>0.2</v>
      </c>
      <c r="V908">
        <v>12.117599999999968</v>
      </c>
      <c r="W908" s="6">
        <f t="shared" si="88"/>
        <v>3.7499999999999895E-2</v>
      </c>
      <c r="X908" s="4">
        <f t="shared" si="85"/>
        <v>3.0293999999999919</v>
      </c>
      <c r="Y908" s="4">
        <f t="shared" si="86"/>
        <v>80.784000000000006</v>
      </c>
      <c r="Z908" s="4">
        <f t="shared" si="87"/>
        <v>100.98</v>
      </c>
      <c r="AA908" s="4">
        <f t="shared" si="84"/>
        <v>64.627200000000002</v>
      </c>
    </row>
    <row r="909" spans="1:27" x14ac:dyDescent="0.2">
      <c r="A909">
        <v>908</v>
      </c>
      <c r="B909" t="s">
        <v>2793</v>
      </c>
      <c r="C909" s="5">
        <v>43099</v>
      </c>
      <c r="D909" s="5" t="str">
        <f t="shared" si="89"/>
        <v>2017-12</v>
      </c>
      <c r="E909" s="5">
        <v>43103</v>
      </c>
      <c r="F909" t="s">
        <v>55</v>
      </c>
      <c r="G909" t="s">
        <v>240</v>
      </c>
      <c r="H909" t="s">
        <v>241</v>
      </c>
      <c r="I909" t="s">
        <v>31</v>
      </c>
      <c r="J909" t="s">
        <v>32</v>
      </c>
      <c r="K909" t="s">
        <v>271</v>
      </c>
      <c r="L909" t="s">
        <v>272</v>
      </c>
      <c r="M909">
        <v>10009</v>
      </c>
      <c r="N909" t="s">
        <v>153</v>
      </c>
      <c r="O909" t="s">
        <v>2796</v>
      </c>
      <c r="P909" t="s">
        <v>76</v>
      </c>
      <c r="Q909" t="s">
        <v>77</v>
      </c>
      <c r="R909" t="s">
        <v>2797</v>
      </c>
      <c r="S909">
        <v>90.93</v>
      </c>
      <c r="T909">
        <v>7</v>
      </c>
      <c r="U909">
        <v>0</v>
      </c>
      <c r="V909">
        <v>2.7278999999999964</v>
      </c>
      <c r="W909" s="6">
        <f t="shared" si="88"/>
        <v>2.9999999999999957E-2</v>
      </c>
      <c r="X909" s="4">
        <f t="shared" si="85"/>
        <v>0.38969999999999949</v>
      </c>
      <c r="Y909" s="4">
        <f t="shared" si="86"/>
        <v>12.99</v>
      </c>
      <c r="Z909" s="4">
        <f t="shared" si="87"/>
        <v>12.99</v>
      </c>
      <c r="AA909" s="4">
        <f t="shared" si="84"/>
        <v>0</v>
      </c>
    </row>
    <row r="910" spans="1:27" x14ac:dyDescent="0.2">
      <c r="A910">
        <v>909</v>
      </c>
      <c r="B910" t="s">
        <v>2793</v>
      </c>
      <c r="C910" s="5">
        <v>43099</v>
      </c>
      <c r="D910" s="5" t="str">
        <f t="shared" si="89"/>
        <v>2017-12</v>
      </c>
      <c r="E910" s="5">
        <v>43103</v>
      </c>
      <c r="F910" t="s">
        <v>55</v>
      </c>
      <c r="G910" t="s">
        <v>240</v>
      </c>
      <c r="H910" t="s">
        <v>241</v>
      </c>
      <c r="I910" t="s">
        <v>31</v>
      </c>
      <c r="J910" t="s">
        <v>32</v>
      </c>
      <c r="K910" t="s">
        <v>271</v>
      </c>
      <c r="L910" t="s">
        <v>272</v>
      </c>
      <c r="M910">
        <v>10009</v>
      </c>
      <c r="N910" t="s">
        <v>153</v>
      </c>
      <c r="O910" t="s">
        <v>2798</v>
      </c>
      <c r="P910" t="s">
        <v>51</v>
      </c>
      <c r="Q910" t="s">
        <v>80</v>
      </c>
      <c r="R910" t="s">
        <v>2799</v>
      </c>
      <c r="S910">
        <v>52.775999999999996</v>
      </c>
      <c r="T910">
        <v>3</v>
      </c>
      <c r="U910">
        <v>0.2</v>
      </c>
      <c r="V910">
        <v>19.791</v>
      </c>
      <c r="W910" s="6">
        <f t="shared" si="88"/>
        <v>0.37500000000000006</v>
      </c>
      <c r="X910" s="4">
        <f t="shared" si="85"/>
        <v>6.5970000000000004</v>
      </c>
      <c r="Y910" s="4">
        <f t="shared" si="86"/>
        <v>17.591999999999999</v>
      </c>
      <c r="Z910" s="4">
        <f t="shared" si="87"/>
        <v>21.989999999999995</v>
      </c>
      <c r="AA910" s="4">
        <f t="shared" si="84"/>
        <v>10.555199999999999</v>
      </c>
    </row>
    <row r="911" spans="1:27" x14ac:dyDescent="0.2">
      <c r="A911">
        <v>910</v>
      </c>
      <c r="B911" t="s">
        <v>2800</v>
      </c>
      <c r="C911" s="5">
        <v>42980</v>
      </c>
      <c r="D911" s="5" t="str">
        <f t="shared" si="89"/>
        <v>2017-09</v>
      </c>
      <c r="E911" s="5">
        <v>42985</v>
      </c>
      <c r="F911" t="s">
        <v>55</v>
      </c>
      <c r="G911" t="s">
        <v>2801</v>
      </c>
      <c r="H911" t="s">
        <v>2802</v>
      </c>
      <c r="I911" t="s">
        <v>107</v>
      </c>
      <c r="J911" t="s">
        <v>32</v>
      </c>
      <c r="K911" t="s">
        <v>333</v>
      </c>
      <c r="L911" t="s">
        <v>243</v>
      </c>
      <c r="M911">
        <v>49201</v>
      </c>
      <c r="N911" t="s">
        <v>110</v>
      </c>
      <c r="O911" t="s">
        <v>2803</v>
      </c>
      <c r="P911" t="s">
        <v>76</v>
      </c>
      <c r="Q911" t="s">
        <v>77</v>
      </c>
      <c r="R911" t="s">
        <v>2804</v>
      </c>
      <c r="S911">
        <v>1199.8</v>
      </c>
      <c r="T911">
        <v>4</v>
      </c>
      <c r="U911">
        <v>0</v>
      </c>
      <c r="V911">
        <v>323.94600000000003</v>
      </c>
      <c r="W911" s="6">
        <f t="shared" si="88"/>
        <v>0.27</v>
      </c>
      <c r="X911" s="4">
        <f t="shared" si="85"/>
        <v>80.986500000000007</v>
      </c>
      <c r="Y911" s="4">
        <f t="shared" si="86"/>
        <v>299.95</v>
      </c>
      <c r="Z911" s="4">
        <f t="shared" si="87"/>
        <v>299.95</v>
      </c>
      <c r="AA911" s="4">
        <f t="shared" si="84"/>
        <v>0</v>
      </c>
    </row>
    <row r="912" spans="1:27" x14ac:dyDescent="0.2">
      <c r="A912">
        <v>911</v>
      </c>
      <c r="B912" t="s">
        <v>2800</v>
      </c>
      <c r="C912" s="5">
        <v>42980</v>
      </c>
      <c r="D912" s="5" t="str">
        <f t="shared" si="89"/>
        <v>2017-09</v>
      </c>
      <c r="E912" s="5">
        <v>42985</v>
      </c>
      <c r="F912" t="s">
        <v>55</v>
      </c>
      <c r="G912" t="s">
        <v>2801</v>
      </c>
      <c r="H912" t="s">
        <v>2802</v>
      </c>
      <c r="I912" t="s">
        <v>107</v>
      </c>
      <c r="J912" t="s">
        <v>32</v>
      </c>
      <c r="K912" t="s">
        <v>333</v>
      </c>
      <c r="L912" t="s">
        <v>243</v>
      </c>
      <c r="M912">
        <v>49201</v>
      </c>
      <c r="N912" t="s">
        <v>110</v>
      </c>
      <c r="O912" t="s">
        <v>2805</v>
      </c>
      <c r="P912" t="s">
        <v>76</v>
      </c>
      <c r="Q912" t="s">
        <v>166</v>
      </c>
      <c r="R912" t="s">
        <v>2806</v>
      </c>
      <c r="S912">
        <v>1928.7800000000002</v>
      </c>
      <c r="T912">
        <v>7</v>
      </c>
      <c r="U912">
        <v>0</v>
      </c>
      <c r="V912">
        <v>829.37540000000024</v>
      </c>
      <c r="W912" s="6">
        <f t="shared" si="88"/>
        <v>0.4300000000000001</v>
      </c>
      <c r="X912" s="4">
        <f t="shared" si="85"/>
        <v>118.48220000000003</v>
      </c>
      <c r="Y912" s="4">
        <f t="shared" si="86"/>
        <v>275.54000000000002</v>
      </c>
      <c r="Z912" s="4">
        <f t="shared" si="87"/>
        <v>275.54000000000002</v>
      </c>
      <c r="AA912" s="4">
        <f t="shared" si="84"/>
        <v>0</v>
      </c>
    </row>
    <row r="913" spans="1:27" x14ac:dyDescent="0.2">
      <c r="A913">
        <v>912</v>
      </c>
      <c r="B913" t="s">
        <v>2800</v>
      </c>
      <c r="C913" s="5">
        <v>42980</v>
      </c>
      <c r="D913" s="5" t="str">
        <f t="shared" si="89"/>
        <v>2017-09</v>
      </c>
      <c r="E913" s="5">
        <v>42985</v>
      </c>
      <c r="F913" t="s">
        <v>55</v>
      </c>
      <c r="G913" t="s">
        <v>2801</v>
      </c>
      <c r="H913" t="s">
        <v>2802</v>
      </c>
      <c r="I913" t="s">
        <v>107</v>
      </c>
      <c r="J913" t="s">
        <v>32</v>
      </c>
      <c r="K913" t="s">
        <v>333</v>
      </c>
      <c r="L913" t="s">
        <v>243</v>
      </c>
      <c r="M913">
        <v>49201</v>
      </c>
      <c r="N913" t="s">
        <v>110</v>
      </c>
      <c r="O913" t="s">
        <v>2807</v>
      </c>
      <c r="P913" t="s">
        <v>51</v>
      </c>
      <c r="Q913" t="s">
        <v>64</v>
      </c>
      <c r="R913" t="s">
        <v>2808</v>
      </c>
      <c r="S913">
        <v>352.38</v>
      </c>
      <c r="T913">
        <v>2</v>
      </c>
      <c r="U913">
        <v>0</v>
      </c>
      <c r="V913">
        <v>81.047399999999982</v>
      </c>
      <c r="W913" s="6">
        <f t="shared" si="88"/>
        <v>0.22999999999999995</v>
      </c>
      <c r="X913" s="4">
        <f t="shared" si="85"/>
        <v>40.523699999999991</v>
      </c>
      <c r="Y913" s="4">
        <f t="shared" si="86"/>
        <v>176.19</v>
      </c>
      <c r="Z913" s="4">
        <f t="shared" si="87"/>
        <v>176.19</v>
      </c>
      <c r="AA913" s="4">
        <f t="shared" si="84"/>
        <v>0</v>
      </c>
    </row>
    <row r="914" spans="1:27" x14ac:dyDescent="0.2">
      <c r="A914">
        <v>913</v>
      </c>
      <c r="B914" t="s">
        <v>2809</v>
      </c>
      <c r="C914" s="5">
        <v>42155</v>
      </c>
      <c r="D914" s="5" t="str">
        <f t="shared" si="89"/>
        <v>2015-05</v>
      </c>
      <c r="E914" s="5">
        <v>42162</v>
      </c>
      <c r="F914" t="s">
        <v>55</v>
      </c>
      <c r="G914" t="s">
        <v>2810</v>
      </c>
      <c r="H914" t="s">
        <v>2811</v>
      </c>
      <c r="I914" t="s">
        <v>107</v>
      </c>
      <c r="J914" t="s">
        <v>32</v>
      </c>
      <c r="K914" t="s">
        <v>2812</v>
      </c>
      <c r="L914" t="s">
        <v>754</v>
      </c>
      <c r="M914">
        <v>6360</v>
      </c>
      <c r="N914" t="s">
        <v>153</v>
      </c>
      <c r="O914" t="s">
        <v>1371</v>
      </c>
      <c r="P914" t="s">
        <v>37</v>
      </c>
      <c r="Q914" t="s">
        <v>70</v>
      </c>
      <c r="R914" t="s">
        <v>1372</v>
      </c>
      <c r="S914">
        <v>22.200000000000003</v>
      </c>
      <c r="T914">
        <v>6</v>
      </c>
      <c r="U914">
        <v>0</v>
      </c>
      <c r="V914">
        <v>9.1020000000000021</v>
      </c>
      <c r="W914" s="6">
        <f t="shared" si="88"/>
        <v>0.41000000000000003</v>
      </c>
      <c r="X914" s="4">
        <f t="shared" si="85"/>
        <v>1.5170000000000003</v>
      </c>
      <c r="Y914" s="4">
        <f t="shared" si="86"/>
        <v>3.7000000000000006</v>
      </c>
      <c r="Z914" s="4">
        <f t="shared" si="87"/>
        <v>3.7000000000000006</v>
      </c>
      <c r="AA914" s="4">
        <f t="shared" si="84"/>
        <v>0</v>
      </c>
    </row>
    <row r="915" spans="1:27" x14ac:dyDescent="0.2">
      <c r="A915">
        <v>914</v>
      </c>
      <c r="B915" t="s">
        <v>2813</v>
      </c>
      <c r="C915" s="5">
        <v>43066</v>
      </c>
      <c r="D915" s="5" t="str">
        <f t="shared" si="89"/>
        <v>2017-11</v>
      </c>
      <c r="E915" s="5">
        <v>43068</v>
      </c>
      <c r="F915" t="s">
        <v>193</v>
      </c>
      <c r="G915" t="s">
        <v>2616</v>
      </c>
      <c r="H915" t="s">
        <v>2617</v>
      </c>
      <c r="I915" t="s">
        <v>46</v>
      </c>
      <c r="J915" t="s">
        <v>32</v>
      </c>
      <c r="K915" t="s">
        <v>2559</v>
      </c>
      <c r="L915" t="s">
        <v>119</v>
      </c>
      <c r="M915">
        <v>53209</v>
      </c>
      <c r="N915" t="s">
        <v>110</v>
      </c>
      <c r="O915" t="s">
        <v>1090</v>
      </c>
      <c r="P915" t="s">
        <v>37</v>
      </c>
      <c r="Q915" t="s">
        <v>70</v>
      </c>
      <c r="R915" t="s">
        <v>1091</v>
      </c>
      <c r="S915">
        <v>46.94</v>
      </c>
      <c r="T915">
        <v>1</v>
      </c>
      <c r="U915">
        <v>0</v>
      </c>
      <c r="V915">
        <v>19.2454</v>
      </c>
      <c r="W915" s="6">
        <f t="shared" si="88"/>
        <v>0.41000000000000003</v>
      </c>
      <c r="X915" s="4">
        <f t="shared" si="85"/>
        <v>19.2454</v>
      </c>
      <c r="Y915" s="4">
        <f t="shared" si="86"/>
        <v>46.94</v>
      </c>
      <c r="Z915" s="4">
        <f t="shared" si="87"/>
        <v>46.94</v>
      </c>
      <c r="AA915" s="4">
        <f t="shared" si="84"/>
        <v>0</v>
      </c>
    </row>
    <row r="916" spans="1:27" x14ac:dyDescent="0.2">
      <c r="A916">
        <v>915</v>
      </c>
      <c r="B916" t="s">
        <v>2813</v>
      </c>
      <c r="C916" s="5">
        <v>43066</v>
      </c>
      <c r="D916" s="5" t="str">
        <f t="shared" si="89"/>
        <v>2017-11</v>
      </c>
      <c r="E916" s="5">
        <v>43068</v>
      </c>
      <c r="F916" t="s">
        <v>193</v>
      </c>
      <c r="G916" t="s">
        <v>2616</v>
      </c>
      <c r="H916" t="s">
        <v>2617</v>
      </c>
      <c r="I916" t="s">
        <v>46</v>
      </c>
      <c r="J916" t="s">
        <v>32</v>
      </c>
      <c r="K916" t="s">
        <v>2559</v>
      </c>
      <c r="L916" t="s">
        <v>119</v>
      </c>
      <c r="M916">
        <v>53209</v>
      </c>
      <c r="N916" t="s">
        <v>110</v>
      </c>
      <c r="O916" t="s">
        <v>1590</v>
      </c>
      <c r="P916" t="s">
        <v>76</v>
      </c>
      <c r="Q916" t="s">
        <v>166</v>
      </c>
      <c r="R916" t="s">
        <v>1591</v>
      </c>
      <c r="S916">
        <v>143.73000000000002</v>
      </c>
      <c r="T916">
        <v>9</v>
      </c>
      <c r="U916">
        <v>0</v>
      </c>
      <c r="V916">
        <v>56.054700000000011</v>
      </c>
      <c r="W916" s="6">
        <f t="shared" si="88"/>
        <v>0.39</v>
      </c>
      <c r="X916" s="4">
        <f t="shared" si="85"/>
        <v>6.2283000000000008</v>
      </c>
      <c r="Y916" s="4">
        <f t="shared" si="86"/>
        <v>15.970000000000002</v>
      </c>
      <c r="Z916" s="4">
        <f t="shared" si="87"/>
        <v>15.970000000000002</v>
      </c>
      <c r="AA916" s="4">
        <f t="shared" si="84"/>
        <v>0</v>
      </c>
    </row>
    <row r="917" spans="1:27" x14ac:dyDescent="0.2">
      <c r="A917">
        <v>916</v>
      </c>
      <c r="B917" t="s">
        <v>2814</v>
      </c>
      <c r="C917" s="5">
        <v>41805</v>
      </c>
      <c r="D917" s="5" t="str">
        <f t="shared" si="89"/>
        <v>2014-06</v>
      </c>
      <c r="E917" s="5">
        <v>41811</v>
      </c>
      <c r="F917" t="s">
        <v>55</v>
      </c>
      <c r="G917" t="s">
        <v>1087</v>
      </c>
      <c r="H917" t="s">
        <v>1088</v>
      </c>
      <c r="I917" t="s">
        <v>46</v>
      </c>
      <c r="J917" t="s">
        <v>32</v>
      </c>
      <c r="K917" t="s">
        <v>685</v>
      </c>
      <c r="L917" t="s">
        <v>109</v>
      </c>
      <c r="M917">
        <v>78207</v>
      </c>
      <c r="N917" t="s">
        <v>110</v>
      </c>
      <c r="O917" t="s">
        <v>2815</v>
      </c>
      <c r="P917" t="s">
        <v>37</v>
      </c>
      <c r="Q917" t="s">
        <v>61</v>
      </c>
      <c r="R917" t="s">
        <v>2816</v>
      </c>
      <c r="S917">
        <v>99.918000000000006</v>
      </c>
      <c r="T917">
        <v>2</v>
      </c>
      <c r="U917">
        <v>0.3</v>
      </c>
      <c r="V917">
        <v>-18.556200000000018</v>
      </c>
      <c r="W917" s="6">
        <f t="shared" si="88"/>
        <v>-0.18571428571428589</v>
      </c>
      <c r="X917" s="4">
        <f t="shared" si="85"/>
        <v>-9.2781000000000091</v>
      </c>
      <c r="Y917" s="4">
        <f t="shared" si="86"/>
        <v>49.959000000000003</v>
      </c>
      <c r="Z917" s="4">
        <f t="shared" si="87"/>
        <v>71.37</v>
      </c>
      <c r="AA917" s="4">
        <f t="shared" si="84"/>
        <v>29.9754</v>
      </c>
    </row>
    <row r="918" spans="1:27" x14ac:dyDescent="0.2">
      <c r="A918">
        <v>917</v>
      </c>
      <c r="B918" t="s">
        <v>2814</v>
      </c>
      <c r="C918" s="5">
        <v>41805</v>
      </c>
      <c r="D918" s="5" t="str">
        <f t="shared" si="89"/>
        <v>2014-06</v>
      </c>
      <c r="E918" s="5">
        <v>41811</v>
      </c>
      <c r="F918" t="s">
        <v>55</v>
      </c>
      <c r="G918" t="s">
        <v>1087</v>
      </c>
      <c r="H918" t="s">
        <v>1088</v>
      </c>
      <c r="I918" t="s">
        <v>46</v>
      </c>
      <c r="J918" t="s">
        <v>32</v>
      </c>
      <c r="K918" t="s">
        <v>685</v>
      </c>
      <c r="L918" t="s">
        <v>109</v>
      </c>
      <c r="M918">
        <v>78207</v>
      </c>
      <c r="N918" t="s">
        <v>110</v>
      </c>
      <c r="O918" t="s">
        <v>1803</v>
      </c>
      <c r="P918" t="s">
        <v>37</v>
      </c>
      <c r="Q918" t="s">
        <v>41</v>
      </c>
      <c r="R918" t="s">
        <v>1804</v>
      </c>
      <c r="S918">
        <v>797.94399999999996</v>
      </c>
      <c r="T918">
        <v>4</v>
      </c>
      <c r="U918">
        <v>0.3</v>
      </c>
      <c r="V918">
        <v>-56.995999999999981</v>
      </c>
      <c r="W918" s="6">
        <f t="shared" si="88"/>
        <v>-7.1428571428571411E-2</v>
      </c>
      <c r="X918" s="4">
        <f t="shared" si="85"/>
        <v>-14.248999999999995</v>
      </c>
      <c r="Y918" s="4">
        <f t="shared" si="86"/>
        <v>199.48599999999999</v>
      </c>
      <c r="Z918" s="4">
        <f t="shared" si="87"/>
        <v>284.98</v>
      </c>
      <c r="AA918" s="4">
        <f t="shared" si="84"/>
        <v>239.38319999999999</v>
      </c>
    </row>
    <row r="919" spans="1:27" x14ac:dyDescent="0.2">
      <c r="A919">
        <v>918</v>
      </c>
      <c r="B919" t="s">
        <v>2814</v>
      </c>
      <c r="C919" s="5">
        <v>41805</v>
      </c>
      <c r="D919" s="5" t="str">
        <f t="shared" si="89"/>
        <v>2014-06</v>
      </c>
      <c r="E919" s="5">
        <v>41811</v>
      </c>
      <c r="F919" t="s">
        <v>55</v>
      </c>
      <c r="G919" t="s">
        <v>1087</v>
      </c>
      <c r="H919" t="s">
        <v>1088</v>
      </c>
      <c r="I919" t="s">
        <v>46</v>
      </c>
      <c r="J919" t="s">
        <v>32</v>
      </c>
      <c r="K919" t="s">
        <v>685</v>
      </c>
      <c r="L919" t="s">
        <v>109</v>
      </c>
      <c r="M919">
        <v>78207</v>
      </c>
      <c r="N919" t="s">
        <v>110</v>
      </c>
      <c r="O919" t="s">
        <v>1110</v>
      </c>
      <c r="P919" t="s">
        <v>51</v>
      </c>
      <c r="Q919" t="s">
        <v>80</v>
      </c>
      <c r="R919" t="s">
        <v>1111</v>
      </c>
      <c r="S919">
        <v>8.5679999999999978</v>
      </c>
      <c r="T919">
        <v>3</v>
      </c>
      <c r="U919">
        <v>0.8</v>
      </c>
      <c r="V919">
        <v>-14.5656</v>
      </c>
      <c r="W919" s="6">
        <f t="shared" si="88"/>
        <v>-1.7000000000000004</v>
      </c>
      <c r="X919" s="4">
        <f t="shared" si="85"/>
        <v>-4.8552</v>
      </c>
      <c r="Y919" s="4">
        <f t="shared" si="86"/>
        <v>2.8559999999999994</v>
      </c>
      <c r="Z919" s="4">
        <f t="shared" si="87"/>
        <v>14.28</v>
      </c>
      <c r="AA919" s="4">
        <f t="shared" si="84"/>
        <v>6.8543999999999983</v>
      </c>
    </row>
    <row r="920" spans="1:27" x14ac:dyDescent="0.2">
      <c r="A920">
        <v>919</v>
      </c>
      <c r="B920" t="s">
        <v>2817</v>
      </c>
      <c r="C920" s="5">
        <v>42434</v>
      </c>
      <c r="D920" s="5" t="str">
        <f t="shared" si="89"/>
        <v>2016-03</v>
      </c>
      <c r="E920" s="5">
        <v>42440</v>
      </c>
      <c r="F920" t="s">
        <v>55</v>
      </c>
      <c r="G920" t="s">
        <v>2818</v>
      </c>
      <c r="H920" t="s">
        <v>2819</v>
      </c>
      <c r="I920" t="s">
        <v>46</v>
      </c>
      <c r="J920" t="s">
        <v>32</v>
      </c>
      <c r="K920" t="s">
        <v>822</v>
      </c>
      <c r="L920" t="s">
        <v>109</v>
      </c>
      <c r="M920">
        <v>75220</v>
      </c>
      <c r="N920" t="s">
        <v>110</v>
      </c>
      <c r="O920" t="s">
        <v>2478</v>
      </c>
      <c r="P920" t="s">
        <v>51</v>
      </c>
      <c r="Q920" t="s">
        <v>178</v>
      </c>
      <c r="R920" t="s">
        <v>2479</v>
      </c>
      <c r="S920">
        <v>149.352</v>
      </c>
      <c r="T920">
        <v>3</v>
      </c>
      <c r="U920">
        <v>0.2</v>
      </c>
      <c r="V920">
        <v>50.40629999999998</v>
      </c>
      <c r="W920" s="6">
        <f t="shared" si="88"/>
        <v>0.33749999999999986</v>
      </c>
      <c r="X920" s="4">
        <f t="shared" si="85"/>
        <v>16.802099999999992</v>
      </c>
      <c r="Y920" s="4">
        <f t="shared" si="86"/>
        <v>49.783999999999999</v>
      </c>
      <c r="Z920" s="4">
        <f t="shared" si="87"/>
        <v>62.22999999999999</v>
      </c>
      <c r="AA920" s="4">
        <f t="shared" si="84"/>
        <v>29.870400000000004</v>
      </c>
    </row>
    <row r="921" spans="1:27" x14ac:dyDescent="0.2">
      <c r="A921">
        <v>920</v>
      </c>
      <c r="B921" t="s">
        <v>2817</v>
      </c>
      <c r="C921" s="5">
        <v>42434</v>
      </c>
      <c r="D921" s="5" t="str">
        <f t="shared" si="89"/>
        <v>2016-03</v>
      </c>
      <c r="E921" s="5">
        <v>42440</v>
      </c>
      <c r="F921" t="s">
        <v>55</v>
      </c>
      <c r="G921" t="s">
        <v>2818</v>
      </c>
      <c r="H921" t="s">
        <v>2819</v>
      </c>
      <c r="I921" t="s">
        <v>46</v>
      </c>
      <c r="J921" t="s">
        <v>32</v>
      </c>
      <c r="K921" t="s">
        <v>822</v>
      </c>
      <c r="L921" t="s">
        <v>109</v>
      </c>
      <c r="M921">
        <v>75220</v>
      </c>
      <c r="N921" t="s">
        <v>110</v>
      </c>
      <c r="O921" t="s">
        <v>2820</v>
      </c>
      <c r="P921" t="s">
        <v>51</v>
      </c>
      <c r="Q921" t="s">
        <v>64</v>
      </c>
      <c r="R921" t="s">
        <v>2821</v>
      </c>
      <c r="S921">
        <v>12.991999999999999</v>
      </c>
      <c r="T921">
        <v>1</v>
      </c>
      <c r="U921">
        <v>0.2</v>
      </c>
      <c r="V921">
        <v>-0.81199999999999983</v>
      </c>
      <c r="W921" s="6">
        <f t="shared" si="88"/>
        <v>-6.2499999999999993E-2</v>
      </c>
      <c r="X921" s="4">
        <f t="shared" si="85"/>
        <v>-0.81199999999999983</v>
      </c>
      <c r="Y921" s="4">
        <f t="shared" si="86"/>
        <v>12.991999999999999</v>
      </c>
      <c r="Z921" s="4">
        <f t="shared" si="87"/>
        <v>16.239999999999998</v>
      </c>
      <c r="AA921" s="4">
        <f t="shared" si="84"/>
        <v>2.5983999999999998</v>
      </c>
    </row>
    <row r="922" spans="1:27" x14ac:dyDescent="0.2">
      <c r="A922">
        <v>921</v>
      </c>
      <c r="B922" t="s">
        <v>2822</v>
      </c>
      <c r="C922" s="5">
        <v>41978</v>
      </c>
      <c r="D922" s="5" t="str">
        <f t="shared" si="89"/>
        <v>2014-12</v>
      </c>
      <c r="E922" s="5">
        <v>41985</v>
      </c>
      <c r="F922" t="s">
        <v>55</v>
      </c>
      <c r="G922" t="s">
        <v>992</v>
      </c>
      <c r="H922" t="s">
        <v>993</v>
      </c>
      <c r="I922" t="s">
        <v>31</v>
      </c>
      <c r="J922" t="s">
        <v>32</v>
      </c>
      <c r="K922" t="s">
        <v>2823</v>
      </c>
      <c r="L922" t="s">
        <v>324</v>
      </c>
      <c r="M922">
        <v>22304</v>
      </c>
      <c r="N922" t="s">
        <v>35</v>
      </c>
      <c r="O922" t="s">
        <v>2250</v>
      </c>
      <c r="P922" t="s">
        <v>51</v>
      </c>
      <c r="Q922" t="s">
        <v>64</v>
      </c>
      <c r="R922" t="s">
        <v>2251</v>
      </c>
      <c r="S922">
        <v>24.56</v>
      </c>
      <c r="T922">
        <v>2</v>
      </c>
      <c r="U922">
        <v>0</v>
      </c>
      <c r="V922">
        <v>6.8767999999999994</v>
      </c>
      <c r="W922" s="6">
        <f t="shared" si="88"/>
        <v>0.27999999999999997</v>
      </c>
      <c r="X922" s="4">
        <f t="shared" si="85"/>
        <v>3.4383999999999997</v>
      </c>
      <c r="Y922" s="4">
        <f t="shared" si="86"/>
        <v>12.28</v>
      </c>
      <c r="Z922" s="4">
        <f t="shared" si="87"/>
        <v>12.28</v>
      </c>
      <c r="AA922" s="4">
        <f t="shared" si="84"/>
        <v>0</v>
      </c>
    </row>
    <row r="923" spans="1:27" x14ac:dyDescent="0.2">
      <c r="A923">
        <v>922</v>
      </c>
      <c r="B923" t="s">
        <v>2824</v>
      </c>
      <c r="C923" s="5">
        <v>42105</v>
      </c>
      <c r="D923" s="5" t="str">
        <f t="shared" si="89"/>
        <v>2015-04</v>
      </c>
      <c r="E923" s="5">
        <v>42109</v>
      </c>
      <c r="F923" t="s">
        <v>55</v>
      </c>
      <c r="G923" t="s">
        <v>2825</v>
      </c>
      <c r="H923" t="s">
        <v>2826</v>
      </c>
      <c r="I923" t="s">
        <v>31</v>
      </c>
      <c r="J923" t="s">
        <v>32</v>
      </c>
      <c r="K923" t="s">
        <v>271</v>
      </c>
      <c r="L923" t="s">
        <v>272</v>
      </c>
      <c r="M923">
        <v>10009</v>
      </c>
      <c r="N923" t="s">
        <v>153</v>
      </c>
      <c r="O923" t="s">
        <v>2827</v>
      </c>
      <c r="P923" t="s">
        <v>76</v>
      </c>
      <c r="Q923" t="s">
        <v>166</v>
      </c>
      <c r="R923" t="s">
        <v>2828</v>
      </c>
      <c r="S923">
        <v>85.14</v>
      </c>
      <c r="T923">
        <v>3</v>
      </c>
      <c r="U923">
        <v>0</v>
      </c>
      <c r="V923">
        <v>34.907399999999996</v>
      </c>
      <c r="W923" s="6">
        <f t="shared" si="88"/>
        <v>0.40999999999999992</v>
      </c>
      <c r="X923" s="4">
        <f t="shared" si="85"/>
        <v>11.635799999999998</v>
      </c>
      <c r="Y923" s="4">
        <f t="shared" si="86"/>
        <v>28.38</v>
      </c>
      <c r="Z923" s="4">
        <f t="shared" si="87"/>
        <v>28.38</v>
      </c>
      <c r="AA923" s="4">
        <f t="shared" si="84"/>
        <v>0</v>
      </c>
    </row>
    <row r="924" spans="1:27" x14ac:dyDescent="0.2">
      <c r="A924">
        <v>923</v>
      </c>
      <c r="B924" t="s">
        <v>2824</v>
      </c>
      <c r="C924" s="5">
        <v>42105</v>
      </c>
      <c r="D924" s="5" t="str">
        <f t="shared" si="89"/>
        <v>2015-04</v>
      </c>
      <c r="E924" s="5">
        <v>42109</v>
      </c>
      <c r="F924" t="s">
        <v>55</v>
      </c>
      <c r="G924" t="s">
        <v>2825</v>
      </c>
      <c r="H924" t="s">
        <v>2826</v>
      </c>
      <c r="I924" t="s">
        <v>31</v>
      </c>
      <c r="J924" t="s">
        <v>32</v>
      </c>
      <c r="K924" t="s">
        <v>271</v>
      </c>
      <c r="L924" t="s">
        <v>272</v>
      </c>
      <c r="M924">
        <v>10009</v>
      </c>
      <c r="N924" t="s">
        <v>153</v>
      </c>
      <c r="O924" t="s">
        <v>2829</v>
      </c>
      <c r="P924" t="s">
        <v>76</v>
      </c>
      <c r="Q924" t="s">
        <v>77</v>
      </c>
      <c r="R924" t="s">
        <v>2830</v>
      </c>
      <c r="S924">
        <v>21.99</v>
      </c>
      <c r="T924">
        <v>1</v>
      </c>
      <c r="U924">
        <v>0</v>
      </c>
      <c r="V924">
        <v>10.555199999999999</v>
      </c>
      <c r="W924" s="6">
        <f t="shared" si="88"/>
        <v>0.48</v>
      </c>
      <c r="X924" s="4">
        <f t="shared" si="85"/>
        <v>10.555199999999999</v>
      </c>
      <c r="Y924" s="4">
        <f t="shared" si="86"/>
        <v>21.99</v>
      </c>
      <c r="Z924" s="4">
        <f t="shared" si="87"/>
        <v>21.99</v>
      </c>
      <c r="AA924" s="4">
        <f t="shared" si="84"/>
        <v>0</v>
      </c>
    </row>
    <row r="925" spans="1:27" x14ac:dyDescent="0.2">
      <c r="A925">
        <v>924</v>
      </c>
      <c r="B925" t="s">
        <v>2824</v>
      </c>
      <c r="C925" s="5">
        <v>42105</v>
      </c>
      <c r="D925" s="5" t="str">
        <f t="shared" si="89"/>
        <v>2015-04</v>
      </c>
      <c r="E925" s="5">
        <v>42109</v>
      </c>
      <c r="F925" t="s">
        <v>55</v>
      </c>
      <c r="G925" t="s">
        <v>2825</v>
      </c>
      <c r="H925" t="s">
        <v>2826</v>
      </c>
      <c r="I925" t="s">
        <v>31</v>
      </c>
      <c r="J925" t="s">
        <v>32</v>
      </c>
      <c r="K925" t="s">
        <v>271</v>
      </c>
      <c r="L925" t="s">
        <v>272</v>
      </c>
      <c r="M925">
        <v>10009</v>
      </c>
      <c r="N925" t="s">
        <v>153</v>
      </c>
      <c r="O925" t="s">
        <v>2831</v>
      </c>
      <c r="P925" t="s">
        <v>51</v>
      </c>
      <c r="Q925" t="s">
        <v>83</v>
      </c>
      <c r="R925" t="s">
        <v>2832</v>
      </c>
      <c r="S925">
        <v>406.59999999999997</v>
      </c>
      <c r="T925">
        <v>5</v>
      </c>
      <c r="U925">
        <v>0</v>
      </c>
      <c r="V925">
        <v>113.84799999999998</v>
      </c>
      <c r="W925" s="6">
        <f t="shared" si="88"/>
        <v>0.27999999999999997</v>
      </c>
      <c r="X925" s="4">
        <f t="shared" si="85"/>
        <v>22.769599999999997</v>
      </c>
      <c r="Y925" s="4">
        <f t="shared" si="86"/>
        <v>81.319999999999993</v>
      </c>
      <c r="Z925" s="4">
        <f t="shared" si="87"/>
        <v>81.319999999999993</v>
      </c>
      <c r="AA925" s="4">
        <f t="shared" si="84"/>
        <v>0</v>
      </c>
    </row>
    <row r="926" spans="1:27" x14ac:dyDescent="0.2">
      <c r="A926">
        <v>925</v>
      </c>
      <c r="B926" t="s">
        <v>2833</v>
      </c>
      <c r="C926" s="5">
        <v>42628</v>
      </c>
      <c r="D926" s="5" t="str">
        <f t="shared" si="89"/>
        <v>2016-09</v>
      </c>
      <c r="E926" s="5">
        <v>42633</v>
      </c>
      <c r="F926" t="s">
        <v>55</v>
      </c>
      <c r="G926" t="s">
        <v>2834</v>
      </c>
      <c r="H926" t="s">
        <v>2835</v>
      </c>
      <c r="I926" t="s">
        <v>46</v>
      </c>
      <c r="J926" t="s">
        <v>32</v>
      </c>
      <c r="K926" t="s">
        <v>271</v>
      </c>
      <c r="L926" t="s">
        <v>272</v>
      </c>
      <c r="M926">
        <v>10011</v>
      </c>
      <c r="N926" t="s">
        <v>153</v>
      </c>
      <c r="O926" t="s">
        <v>521</v>
      </c>
      <c r="P926" t="s">
        <v>51</v>
      </c>
      <c r="Q926" t="s">
        <v>80</v>
      </c>
      <c r="R926" t="s">
        <v>522</v>
      </c>
      <c r="S926">
        <v>841.5680000000001</v>
      </c>
      <c r="T926">
        <v>2</v>
      </c>
      <c r="U926">
        <v>0.2</v>
      </c>
      <c r="V926">
        <v>294.54879999999991</v>
      </c>
      <c r="W926" s="6">
        <f t="shared" si="88"/>
        <v>0.34999999999999987</v>
      </c>
      <c r="X926" s="4">
        <f t="shared" si="85"/>
        <v>147.27439999999996</v>
      </c>
      <c r="Y926" s="4">
        <f t="shared" si="86"/>
        <v>420.78400000000005</v>
      </c>
      <c r="Z926" s="4">
        <f t="shared" si="87"/>
        <v>525.98</v>
      </c>
      <c r="AA926" s="4">
        <f t="shared" si="84"/>
        <v>168.31360000000004</v>
      </c>
    </row>
    <row r="927" spans="1:27" x14ac:dyDescent="0.2">
      <c r="A927">
        <v>926</v>
      </c>
      <c r="B927" t="s">
        <v>2836</v>
      </c>
      <c r="C927" s="5">
        <v>41895</v>
      </c>
      <c r="D927" s="5" t="str">
        <f t="shared" si="89"/>
        <v>2014-09</v>
      </c>
      <c r="E927" s="5">
        <v>41898</v>
      </c>
      <c r="F927" t="s">
        <v>193</v>
      </c>
      <c r="G927" t="s">
        <v>2837</v>
      </c>
      <c r="H927" t="s">
        <v>2838</v>
      </c>
      <c r="I927" t="s">
        <v>31</v>
      </c>
      <c r="J927" t="s">
        <v>32</v>
      </c>
      <c r="K927" t="s">
        <v>151</v>
      </c>
      <c r="L927" t="s">
        <v>152</v>
      </c>
      <c r="M927">
        <v>19143</v>
      </c>
      <c r="N927" t="s">
        <v>153</v>
      </c>
      <c r="O927" t="s">
        <v>2839</v>
      </c>
      <c r="P927" t="s">
        <v>51</v>
      </c>
      <c r="Q927" t="s">
        <v>95</v>
      </c>
      <c r="R927" t="s">
        <v>2840</v>
      </c>
      <c r="S927">
        <v>15.552000000000003</v>
      </c>
      <c r="T927">
        <v>3</v>
      </c>
      <c r="U927">
        <v>0.2</v>
      </c>
      <c r="V927">
        <v>5.4432</v>
      </c>
      <c r="W927" s="6">
        <f t="shared" si="88"/>
        <v>0.34999999999999992</v>
      </c>
      <c r="X927" s="4">
        <f t="shared" si="85"/>
        <v>1.8144</v>
      </c>
      <c r="Y927" s="4">
        <f t="shared" si="86"/>
        <v>5.1840000000000011</v>
      </c>
      <c r="Z927" s="4">
        <f t="shared" si="87"/>
        <v>6.48</v>
      </c>
      <c r="AA927" s="4">
        <f t="shared" si="84"/>
        <v>3.1104000000000007</v>
      </c>
    </row>
    <row r="928" spans="1:27" x14ac:dyDescent="0.2">
      <c r="A928">
        <v>927</v>
      </c>
      <c r="B928" t="s">
        <v>2836</v>
      </c>
      <c r="C928" s="5">
        <v>41895</v>
      </c>
      <c r="D928" s="5" t="str">
        <f t="shared" si="89"/>
        <v>2014-09</v>
      </c>
      <c r="E928" s="5">
        <v>41898</v>
      </c>
      <c r="F928" t="s">
        <v>193</v>
      </c>
      <c r="G928" t="s">
        <v>2837</v>
      </c>
      <c r="H928" t="s">
        <v>2838</v>
      </c>
      <c r="I928" t="s">
        <v>31</v>
      </c>
      <c r="J928" t="s">
        <v>32</v>
      </c>
      <c r="K928" t="s">
        <v>151</v>
      </c>
      <c r="L928" t="s">
        <v>152</v>
      </c>
      <c r="M928">
        <v>19143</v>
      </c>
      <c r="N928" t="s">
        <v>153</v>
      </c>
      <c r="O928" t="s">
        <v>2841</v>
      </c>
      <c r="P928" t="s">
        <v>76</v>
      </c>
      <c r="Q928" t="s">
        <v>166</v>
      </c>
      <c r="R928" t="s">
        <v>2842</v>
      </c>
      <c r="S928">
        <v>252.00000000000003</v>
      </c>
      <c r="T928">
        <v>5</v>
      </c>
      <c r="U928">
        <v>0.2</v>
      </c>
      <c r="V928">
        <v>53.550000000000004</v>
      </c>
      <c r="W928" s="6">
        <f t="shared" si="88"/>
        <v>0.21249999999999999</v>
      </c>
      <c r="X928" s="4">
        <f t="shared" si="85"/>
        <v>10.71</v>
      </c>
      <c r="Y928" s="4">
        <f t="shared" si="86"/>
        <v>50.400000000000006</v>
      </c>
      <c r="Z928" s="4">
        <f t="shared" si="87"/>
        <v>63.000000000000007</v>
      </c>
      <c r="AA928" s="4">
        <f t="shared" si="84"/>
        <v>50.400000000000006</v>
      </c>
    </row>
    <row r="929" spans="1:27" x14ac:dyDescent="0.2">
      <c r="A929">
        <v>928</v>
      </c>
      <c r="B929" t="s">
        <v>2843</v>
      </c>
      <c r="C929" s="5">
        <v>42282</v>
      </c>
      <c r="D929" s="5" t="str">
        <f t="shared" si="89"/>
        <v>2015-10</v>
      </c>
      <c r="E929" s="5">
        <v>42286</v>
      </c>
      <c r="F929" t="s">
        <v>55</v>
      </c>
      <c r="G929" t="s">
        <v>2844</v>
      </c>
      <c r="H929" t="s">
        <v>2845</v>
      </c>
      <c r="I929" t="s">
        <v>107</v>
      </c>
      <c r="J929" t="s">
        <v>32</v>
      </c>
      <c r="K929" t="s">
        <v>323</v>
      </c>
      <c r="L929" t="s">
        <v>324</v>
      </c>
      <c r="M929">
        <v>22153</v>
      </c>
      <c r="N929" t="s">
        <v>35</v>
      </c>
      <c r="O929" t="s">
        <v>1322</v>
      </c>
      <c r="P929" t="s">
        <v>51</v>
      </c>
      <c r="Q929" t="s">
        <v>73</v>
      </c>
      <c r="R929" t="s">
        <v>1323</v>
      </c>
      <c r="S929">
        <v>46.2</v>
      </c>
      <c r="T929">
        <v>4</v>
      </c>
      <c r="U929">
        <v>0</v>
      </c>
      <c r="V929">
        <v>12.936</v>
      </c>
      <c r="W929" s="6">
        <f t="shared" si="88"/>
        <v>0.27999999999999997</v>
      </c>
      <c r="X929" s="4">
        <f t="shared" si="85"/>
        <v>3.234</v>
      </c>
      <c r="Y929" s="4">
        <f t="shared" si="86"/>
        <v>11.55</v>
      </c>
      <c r="Z929" s="4">
        <f t="shared" si="87"/>
        <v>11.55</v>
      </c>
      <c r="AA929" s="4">
        <f t="shared" si="84"/>
        <v>0</v>
      </c>
    </row>
    <row r="930" spans="1:27" x14ac:dyDescent="0.2">
      <c r="A930">
        <v>929</v>
      </c>
      <c r="B930" t="s">
        <v>2843</v>
      </c>
      <c r="C930" s="5">
        <v>42282</v>
      </c>
      <c r="D930" s="5" t="str">
        <f t="shared" si="89"/>
        <v>2015-10</v>
      </c>
      <c r="E930" s="5">
        <v>42286</v>
      </c>
      <c r="F930" t="s">
        <v>55</v>
      </c>
      <c r="G930" t="s">
        <v>2844</v>
      </c>
      <c r="H930" t="s">
        <v>2845</v>
      </c>
      <c r="I930" t="s">
        <v>107</v>
      </c>
      <c r="J930" t="s">
        <v>32</v>
      </c>
      <c r="K930" t="s">
        <v>323</v>
      </c>
      <c r="L930" t="s">
        <v>324</v>
      </c>
      <c r="M930">
        <v>22153</v>
      </c>
      <c r="N930" t="s">
        <v>35</v>
      </c>
      <c r="O930" t="s">
        <v>1340</v>
      </c>
      <c r="P930" t="s">
        <v>51</v>
      </c>
      <c r="Q930" t="s">
        <v>83</v>
      </c>
      <c r="R930" t="s">
        <v>1341</v>
      </c>
      <c r="S930">
        <v>28.84</v>
      </c>
      <c r="T930">
        <v>2</v>
      </c>
      <c r="U930">
        <v>0</v>
      </c>
      <c r="V930">
        <v>9.517199999999999</v>
      </c>
      <c r="W930" s="6">
        <f t="shared" si="88"/>
        <v>0.32999999999999996</v>
      </c>
      <c r="X930" s="4">
        <f t="shared" si="85"/>
        <v>4.7585999999999995</v>
      </c>
      <c r="Y930" s="4">
        <f t="shared" si="86"/>
        <v>14.42</v>
      </c>
      <c r="Z930" s="4">
        <f t="shared" si="87"/>
        <v>14.42</v>
      </c>
      <c r="AA930" s="4">
        <f t="shared" si="84"/>
        <v>0</v>
      </c>
    </row>
    <row r="931" spans="1:27" x14ac:dyDescent="0.2">
      <c r="A931">
        <v>930</v>
      </c>
      <c r="B931" t="s">
        <v>2846</v>
      </c>
      <c r="C931" s="5">
        <v>42839</v>
      </c>
      <c r="D931" s="5" t="str">
        <f t="shared" si="89"/>
        <v>2017-04</v>
      </c>
      <c r="E931" s="5">
        <v>42842</v>
      </c>
      <c r="F931" t="s">
        <v>193</v>
      </c>
      <c r="G931" t="s">
        <v>2253</v>
      </c>
      <c r="H931" t="s">
        <v>2254</v>
      </c>
      <c r="I931" t="s">
        <v>31</v>
      </c>
      <c r="J931" t="s">
        <v>32</v>
      </c>
      <c r="K931" t="s">
        <v>2847</v>
      </c>
      <c r="L931" t="s">
        <v>503</v>
      </c>
      <c r="M931">
        <v>43615</v>
      </c>
      <c r="N931" t="s">
        <v>153</v>
      </c>
      <c r="O931" t="s">
        <v>1899</v>
      </c>
      <c r="P931" t="s">
        <v>51</v>
      </c>
      <c r="Q931" t="s">
        <v>73</v>
      </c>
      <c r="R931" t="s">
        <v>1900</v>
      </c>
      <c r="S931">
        <v>14.592000000000002</v>
      </c>
      <c r="T931">
        <v>3</v>
      </c>
      <c r="U931">
        <v>0.2</v>
      </c>
      <c r="V931">
        <v>2.5535999999999985</v>
      </c>
      <c r="W931" s="6">
        <f t="shared" si="88"/>
        <v>0.17499999999999988</v>
      </c>
      <c r="X931" s="4">
        <f t="shared" si="85"/>
        <v>0.85119999999999951</v>
      </c>
      <c r="Y931" s="4">
        <f t="shared" si="86"/>
        <v>4.8640000000000008</v>
      </c>
      <c r="Z931" s="4">
        <f t="shared" si="87"/>
        <v>6.08</v>
      </c>
      <c r="AA931" s="4">
        <f t="shared" si="84"/>
        <v>2.9184000000000005</v>
      </c>
    </row>
    <row r="932" spans="1:27" x14ac:dyDescent="0.2">
      <c r="A932">
        <v>931</v>
      </c>
      <c r="B932" t="s">
        <v>2846</v>
      </c>
      <c r="C932" s="5">
        <v>42839</v>
      </c>
      <c r="D932" s="5" t="str">
        <f t="shared" si="89"/>
        <v>2017-04</v>
      </c>
      <c r="E932" s="5">
        <v>42842</v>
      </c>
      <c r="F932" t="s">
        <v>193</v>
      </c>
      <c r="G932" t="s">
        <v>2253</v>
      </c>
      <c r="H932" t="s">
        <v>2254</v>
      </c>
      <c r="I932" t="s">
        <v>31</v>
      </c>
      <c r="J932" t="s">
        <v>32</v>
      </c>
      <c r="K932" t="s">
        <v>2847</v>
      </c>
      <c r="L932" t="s">
        <v>503</v>
      </c>
      <c r="M932">
        <v>43615</v>
      </c>
      <c r="N932" t="s">
        <v>153</v>
      </c>
      <c r="O932" t="s">
        <v>2848</v>
      </c>
      <c r="P932" t="s">
        <v>51</v>
      </c>
      <c r="Q932" t="s">
        <v>73</v>
      </c>
      <c r="R932" t="s">
        <v>2849</v>
      </c>
      <c r="S932">
        <v>89.855999999999995</v>
      </c>
      <c r="T932">
        <v>3</v>
      </c>
      <c r="U932">
        <v>0.2</v>
      </c>
      <c r="V932">
        <v>21.340800000000002</v>
      </c>
      <c r="W932" s="6">
        <f t="shared" si="88"/>
        <v>0.23750000000000004</v>
      </c>
      <c r="X932" s="4">
        <f t="shared" si="85"/>
        <v>7.1136000000000008</v>
      </c>
      <c r="Y932" s="4">
        <f t="shared" si="86"/>
        <v>29.951999999999998</v>
      </c>
      <c r="Z932" s="4">
        <f t="shared" si="87"/>
        <v>37.439999999999991</v>
      </c>
      <c r="AA932" s="4">
        <f t="shared" si="84"/>
        <v>17.9712</v>
      </c>
    </row>
    <row r="933" spans="1:27" x14ac:dyDescent="0.2">
      <c r="A933">
        <v>932</v>
      </c>
      <c r="B933" t="s">
        <v>2846</v>
      </c>
      <c r="C933" s="5">
        <v>42839</v>
      </c>
      <c r="D933" s="5" t="str">
        <f t="shared" si="89"/>
        <v>2017-04</v>
      </c>
      <c r="E933" s="5">
        <v>42842</v>
      </c>
      <c r="F933" t="s">
        <v>193</v>
      </c>
      <c r="G933" t="s">
        <v>2253</v>
      </c>
      <c r="H933" t="s">
        <v>2254</v>
      </c>
      <c r="I933" t="s">
        <v>31</v>
      </c>
      <c r="J933" t="s">
        <v>32</v>
      </c>
      <c r="K933" t="s">
        <v>2847</v>
      </c>
      <c r="L933" t="s">
        <v>503</v>
      </c>
      <c r="M933">
        <v>43615</v>
      </c>
      <c r="N933" t="s">
        <v>153</v>
      </c>
      <c r="O933" t="s">
        <v>2382</v>
      </c>
      <c r="P933" t="s">
        <v>51</v>
      </c>
      <c r="Q933" t="s">
        <v>95</v>
      </c>
      <c r="R933" t="s">
        <v>2383</v>
      </c>
      <c r="S933">
        <v>13.872000000000002</v>
      </c>
      <c r="T933">
        <v>3</v>
      </c>
      <c r="U933">
        <v>0.2</v>
      </c>
      <c r="V933">
        <v>5.0286000000000008</v>
      </c>
      <c r="W933" s="6">
        <f t="shared" si="88"/>
        <v>0.36250000000000004</v>
      </c>
      <c r="X933" s="4">
        <f t="shared" si="85"/>
        <v>1.6762000000000004</v>
      </c>
      <c r="Y933" s="4">
        <f t="shared" si="86"/>
        <v>4.6240000000000006</v>
      </c>
      <c r="Z933" s="4">
        <f t="shared" si="87"/>
        <v>5.78</v>
      </c>
      <c r="AA933" s="4">
        <f t="shared" si="84"/>
        <v>2.7744000000000004</v>
      </c>
    </row>
    <row r="934" spans="1:27" x14ac:dyDescent="0.2">
      <c r="A934">
        <v>933</v>
      </c>
      <c r="B934" t="s">
        <v>2850</v>
      </c>
      <c r="C934" s="5">
        <v>42980</v>
      </c>
      <c r="D934" s="5" t="str">
        <f t="shared" si="89"/>
        <v>2017-09</v>
      </c>
      <c r="E934" s="5">
        <v>42984</v>
      </c>
      <c r="F934" t="s">
        <v>55</v>
      </c>
      <c r="G934" t="s">
        <v>2851</v>
      </c>
      <c r="H934" t="s">
        <v>2852</v>
      </c>
      <c r="I934" t="s">
        <v>31</v>
      </c>
      <c r="J934" t="s">
        <v>32</v>
      </c>
      <c r="K934" t="s">
        <v>151</v>
      </c>
      <c r="L934" t="s">
        <v>152</v>
      </c>
      <c r="M934">
        <v>19140</v>
      </c>
      <c r="N934" t="s">
        <v>153</v>
      </c>
      <c r="O934" t="s">
        <v>2853</v>
      </c>
      <c r="P934" t="s">
        <v>51</v>
      </c>
      <c r="Q934" t="s">
        <v>95</v>
      </c>
      <c r="R934" t="s">
        <v>2854</v>
      </c>
      <c r="S934">
        <v>12.192</v>
      </c>
      <c r="T934">
        <v>3</v>
      </c>
      <c r="U934">
        <v>0.2</v>
      </c>
      <c r="V934">
        <v>4.1147999999999998</v>
      </c>
      <c r="W934" s="6">
        <f t="shared" si="88"/>
        <v>0.33749999999999997</v>
      </c>
      <c r="X934" s="4">
        <f t="shared" si="85"/>
        <v>1.3715999999999999</v>
      </c>
      <c r="Y934" s="4">
        <f t="shared" si="86"/>
        <v>4.0640000000000001</v>
      </c>
      <c r="Z934" s="4">
        <f t="shared" si="87"/>
        <v>5.0799999999999992</v>
      </c>
      <c r="AA934" s="4">
        <f t="shared" si="84"/>
        <v>2.4384000000000001</v>
      </c>
    </row>
    <row r="935" spans="1:27" x14ac:dyDescent="0.2">
      <c r="A935">
        <v>934</v>
      </c>
      <c r="B935" t="s">
        <v>2855</v>
      </c>
      <c r="C935" s="5">
        <v>42541</v>
      </c>
      <c r="D935" s="5" t="str">
        <f t="shared" si="89"/>
        <v>2016-06</v>
      </c>
      <c r="E935" s="5">
        <v>42545</v>
      </c>
      <c r="F935" t="s">
        <v>55</v>
      </c>
      <c r="G935" t="s">
        <v>2856</v>
      </c>
      <c r="H935" t="s">
        <v>2857</v>
      </c>
      <c r="I935" t="s">
        <v>107</v>
      </c>
      <c r="J935" t="s">
        <v>32</v>
      </c>
      <c r="K935" t="s">
        <v>151</v>
      </c>
      <c r="L935" t="s">
        <v>152</v>
      </c>
      <c r="M935">
        <v>19120</v>
      </c>
      <c r="N935" t="s">
        <v>153</v>
      </c>
      <c r="O935" t="s">
        <v>2858</v>
      </c>
      <c r="P935" t="s">
        <v>51</v>
      </c>
      <c r="Q935" t="s">
        <v>95</v>
      </c>
      <c r="R935" t="s">
        <v>2859</v>
      </c>
      <c r="S935">
        <v>45.056000000000004</v>
      </c>
      <c r="T935">
        <v>8</v>
      </c>
      <c r="U935">
        <v>0.2</v>
      </c>
      <c r="V935">
        <v>15.206399999999997</v>
      </c>
      <c r="W935" s="6">
        <f t="shared" si="88"/>
        <v>0.33749999999999991</v>
      </c>
      <c r="X935" s="4">
        <f t="shared" si="85"/>
        <v>1.9007999999999996</v>
      </c>
      <c r="Y935" s="4">
        <f t="shared" si="86"/>
        <v>5.6320000000000006</v>
      </c>
      <c r="Z935" s="4">
        <f t="shared" si="87"/>
        <v>7.04</v>
      </c>
      <c r="AA935" s="4">
        <f t="shared" si="84"/>
        <v>9.0112000000000005</v>
      </c>
    </row>
    <row r="936" spans="1:27" x14ac:dyDescent="0.2">
      <c r="A936">
        <v>935</v>
      </c>
      <c r="B936" t="s">
        <v>2855</v>
      </c>
      <c r="C936" s="5">
        <v>42541</v>
      </c>
      <c r="D936" s="5" t="str">
        <f t="shared" si="89"/>
        <v>2016-06</v>
      </c>
      <c r="E936" s="5">
        <v>42545</v>
      </c>
      <c r="F936" t="s">
        <v>55</v>
      </c>
      <c r="G936" t="s">
        <v>2856</v>
      </c>
      <c r="H936" t="s">
        <v>2857</v>
      </c>
      <c r="I936" t="s">
        <v>107</v>
      </c>
      <c r="J936" t="s">
        <v>32</v>
      </c>
      <c r="K936" t="s">
        <v>151</v>
      </c>
      <c r="L936" t="s">
        <v>152</v>
      </c>
      <c r="M936">
        <v>19120</v>
      </c>
      <c r="N936" t="s">
        <v>153</v>
      </c>
      <c r="O936" t="s">
        <v>2860</v>
      </c>
      <c r="P936" t="s">
        <v>51</v>
      </c>
      <c r="Q936" t="s">
        <v>80</v>
      </c>
      <c r="R936" t="s">
        <v>2861</v>
      </c>
      <c r="S936">
        <v>29.718000000000007</v>
      </c>
      <c r="T936">
        <v>6</v>
      </c>
      <c r="U936">
        <v>0.7</v>
      </c>
      <c r="V936">
        <v>-21.793199999999992</v>
      </c>
      <c r="W936" s="6">
        <f t="shared" si="88"/>
        <v>-0.73333333333333284</v>
      </c>
      <c r="X936" s="4">
        <f t="shared" si="85"/>
        <v>-3.6321999999999988</v>
      </c>
      <c r="Y936" s="4">
        <f t="shared" si="86"/>
        <v>4.9530000000000012</v>
      </c>
      <c r="Z936" s="4">
        <f t="shared" si="87"/>
        <v>16.510000000000002</v>
      </c>
      <c r="AA936" s="4">
        <f t="shared" si="84"/>
        <v>20.802600000000005</v>
      </c>
    </row>
    <row r="937" spans="1:27" x14ac:dyDescent="0.2">
      <c r="A937">
        <v>936</v>
      </c>
      <c r="B937" t="s">
        <v>2855</v>
      </c>
      <c r="C937" s="5">
        <v>42541</v>
      </c>
      <c r="D937" s="5" t="str">
        <f t="shared" si="89"/>
        <v>2016-06</v>
      </c>
      <c r="E937" s="5">
        <v>42545</v>
      </c>
      <c r="F937" t="s">
        <v>55</v>
      </c>
      <c r="G937" t="s">
        <v>2856</v>
      </c>
      <c r="H937" t="s">
        <v>2857</v>
      </c>
      <c r="I937" t="s">
        <v>107</v>
      </c>
      <c r="J937" t="s">
        <v>32</v>
      </c>
      <c r="K937" t="s">
        <v>151</v>
      </c>
      <c r="L937" t="s">
        <v>152</v>
      </c>
      <c r="M937">
        <v>19120</v>
      </c>
      <c r="N937" t="s">
        <v>153</v>
      </c>
      <c r="O937" t="s">
        <v>2654</v>
      </c>
      <c r="P937" t="s">
        <v>51</v>
      </c>
      <c r="Q937" t="s">
        <v>95</v>
      </c>
      <c r="R937" t="s">
        <v>2655</v>
      </c>
      <c r="S937">
        <v>15.552000000000003</v>
      </c>
      <c r="T937">
        <v>3</v>
      </c>
      <c r="U937">
        <v>0.2</v>
      </c>
      <c r="V937">
        <v>5.4432</v>
      </c>
      <c r="W937" s="6">
        <f t="shared" si="88"/>
        <v>0.34999999999999992</v>
      </c>
      <c r="X937" s="4">
        <f t="shared" si="85"/>
        <v>1.8144</v>
      </c>
      <c r="Y937" s="4">
        <f t="shared" si="86"/>
        <v>5.1840000000000011</v>
      </c>
      <c r="Z937" s="4">
        <f t="shared" si="87"/>
        <v>6.48</v>
      </c>
      <c r="AA937" s="4">
        <f t="shared" si="84"/>
        <v>3.1104000000000007</v>
      </c>
    </row>
    <row r="938" spans="1:27" x14ac:dyDescent="0.2">
      <c r="A938">
        <v>937</v>
      </c>
      <c r="B938" t="s">
        <v>2855</v>
      </c>
      <c r="C938" s="5">
        <v>42541</v>
      </c>
      <c r="D938" s="5" t="str">
        <f t="shared" si="89"/>
        <v>2016-06</v>
      </c>
      <c r="E938" s="5">
        <v>42545</v>
      </c>
      <c r="F938" t="s">
        <v>55</v>
      </c>
      <c r="G938" t="s">
        <v>2856</v>
      </c>
      <c r="H938" t="s">
        <v>2857</v>
      </c>
      <c r="I938" t="s">
        <v>107</v>
      </c>
      <c r="J938" t="s">
        <v>32</v>
      </c>
      <c r="K938" t="s">
        <v>151</v>
      </c>
      <c r="L938" t="s">
        <v>152</v>
      </c>
      <c r="M938">
        <v>19120</v>
      </c>
      <c r="N938" t="s">
        <v>153</v>
      </c>
      <c r="O938" t="s">
        <v>603</v>
      </c>
      <c r="P938" t="s">
        <v>51</v>
      </c>
      <c r="Q938" t="s">
        <v>83</v>
      </c>
      <c r="R938" t="s">
        <v>604</v>
      </c>
      <c r="S938">
        <v>447.69600000000003</v>
      </c>
      <c r="T938">
        <v>2</v>
      </c>
      <c r="U938">
        <v>0.2</v>
      </c>
      <c r="V938">
        <v>33.577199999999976</v>
      </c>
      <c r="W938" s="6">
        <f t="shared" si="88"/>
        <v>7.4999999999999942E-2</v>
      </c>
      <c r="X938" s="4">
        <f t="shared" si="85"/>
        <v>16.788599999999988</v>
      </c>
      <c r="Y938" s="4">
        <f t="shared" si="86"/>
        <v>223.84800000000001</v>
      </c>
      <c r="Z938" s="4">
        <f t="shared" si="87"/>
        <v>279.81</v>
      </c>
      <c r="AA938" s="4">
        <f t="shared" si="84"/>
        <v>89.539200000000008</v>
      </c>
    </row>
    <row r="939" spans="1:27" x14ac:dyDescent="0.2">
      <c r="A939">
        <v>938</v>
      </c>
      <c r="B939" t="s">
        <v>2862</v>
      </c>
      <c r="C939" s="5">
        <v>43044</v>
      </c>
      <c r="D939" s="5" t="str">
        <f t="shared" si="89"/>
        <v>2017-11</v>
      </c>
      <c r="E939" s="5">
        <v>43045</v>
      </c>
      <c r="F939" t="s">
        <v>193</v>
      </c>
      <c r="G939" t="s">
        <v>220</v>
      </c>
      <c r="H939" t="s">
        <v>221</v>
      </c>
      <c r="I939" t="s">
        <v>46</v>
      </c>
      <c r="J939" t="s">
        <v>32</v>
      </c>
      <c r="K939" t="s">
        <v>2863</v>
      </c>
      <c r="L939" t="s">
        <v>674</v>
      </c>
      <c r="M939">
        <v>87401</v>
      </c>
      <c r="N939" t="s">
        <v>49</v>
      </c>
      <c r="O939" t="s">
        <v>1320</v>
      </c>
      <c r="P939" t="s">
        <v>76</v>
      </c>
      <c r="Q939" t="s">
        <v>166</v>
      </c>
      <c r="R939" t="s">
        <v>1321</v>
      </c>
      <c r="S939">
        <v>159.99</v>
      </c>
      <c r="T939">
        <v>1</v>
      </c>
      <c r="U939">
        <v>0</v>
      </c>
      <c r="V939">
        <v>54.396599999999992</v>
      </c>
      <c r="W939" s="6">
        <f t="shared" si="88"/>
        <v>0.33999999999999991</v>
      </c>
      <c r="X939" s="4">
        <f t="shared" si="85"/>
        <v>54.396599999999992</v>
      </c>
      <c r="Y939" s="4">
        <f t="shared" si="86"/>
        <v>159.99</v>
      </c>
      <c r="Z939" s="4">
        <f t="shared" si="87"/>
        <v>159.99</v>
      </c>
      <c r="AA939" s="4">
        <f t="shared" si="84"/>
        <v>0</v>
      </c>
    </row>
    <row r="940" spans="1:27" x14ac:dyDescent="0.2">
      <c r="A940">
        <v>939</v>
      </c>
      <c r="B940" t="s">
        <v>2864</v>
      </c>
      <c r="C940" s="5">
        <v>42351</v>
      </c>
      <c r="D940" s="5" t="str">
        <f t="shared" si="89"/>
        <v>2015-12</v>
      </c>
      <c r="E940" s="5">
        <v>42355</v>
      </c>
      <c r="F940" t="s">
        <v>55</v>
      </c>
      <c r="G940" t="s">
        <v>2865</v>
      </c>
      <c r="H940" t="s">
        <v>2866</v>
      </c>
      <c r="I940" t="s">
        <v>46</v>
      </c>
      <c r="J940" t="s">
        <v>32</v>
      </c>
      <c r="K940" t="s">
        <v>2867</v>
      </c>
      <c r="L940" t="s">
        <v>48</v>
      </c>
      <c r="M940">
        <v>92503</v>
      </c>
      <c r="N940" t="s">
        <v>49</v>
      </c>
      <c r="O940" t="s">
        <v>2868</v>
      </c>
      <c r="P940" t="s">
        <v>51</v>
      </c>
      <c r="Q940" t="s">
        <v>95</v>
      </c>
      <c r="R940" t="s">
        <v>2869</v>
      </c>
      <c r="S940">
        <v>12.96</v>
      </c>
      <c r="T940">
        <v>2</v>
      </c>
      <c r="U940">
        <v>0</v>
      </c>
      <c r="V940">
        <v>6.2208000000000006</v>
      </c>
      <c r="W940" s="6">
        <f t="shared" si="88"/>
        <v>0.48000000000000004</v>
      </c>
      <c r="X940" s="4">
        <f t="shared" si="85"/>
        <v>3.1104000000000003</v>
      </c>
      <c r="Y940" s="4">
        <f t="shared" si="86"/>
        <v>6.48</v>
      </c>
      <c r="Z940" s="4">
        <f t="shared" si="87"/>
        <v>6.48</v>
      </c>
      <c r="AA940" s="4">
        <f t="shared" si="84"/>
        <v>0</v>
      </c>
    </row>
    <row r="941" spans="1:27" x14ac:dyDescent="0.2">
      <c r="A941">
        <v>940</v>
      </c>
      <c r="B941" t="s">
        <v>2864</v>
      </c>
      <c r="C941" s="5">
        <v>42351</v>
      </c>
      <c r="D941" s="5" t="str">
        <f t="shared" si="89"/>
        <v>2015-12</v>
      </c>
      <c r="E941" s="5">
        <v>42355</v>
      </c>
      <c r="F941" t="s">
        <v>55</v>
      </c>
      <c r="G941" t="s">
        <v>2865</v>
      </c>
      <c r="H941" t="s">
        <v>2866</v>
      </c>
      <c r="I941" t="s">
        <v>46</v>
      </c>
      <c r="J941" t="s">
        <v>32</v>
      </c>
      <c r="K941" t="s">
        <v>2867</v>
      </c>
      <c r="L941" t="s">
        <v>48</v>
      </c>
      <c r="M941">
        <v>92503</v>
      </c>
      <c r="N941" t="s">
        <v>49</v>
      </c>
      <c r="O941" t="s">
        <v>2870</v>
      </c>
      <c r="P941" t="s">
        <v>51</v>
      </c>
      <c r="Q941" t="s">
        <v>83</v>
      </c>
      <c r="R941" t="s">
        <v>2871</v>
      </c>
      <c r="S941">
        <v>134.47999999999999</v>
      </c>
      <c r="T941">
        <v>4</v>
      </c>
      <c r="U941">
        <v>0</v>
      </c>
      <c r="V941">
        <v>34.964799999999997</v>
      </c>
      <c r="W941" s="6">
        <f t="shared" si="88"/>
        <v>0.26</v>
      </c>
      <c r="X941" s="4">
        <f t="shared" si="85"/>
        <v>8.7411999999999992</v>
      </c>
      <c r="Y941" s="4">
        <f t="shared" si="86"/>
        <v>33.619999999999997</v>
      </c>
      <c r="Z941" s="4">
        <f t="shared" si="87"/>
        <v>33.619999999999997</v>
      </c>
      <c r="AA941" s="4">
        <f t="shared" si="84"/>
        <v>0</v>
      </c>
    </row>
    <row r="942" spans="1:27" x14ac:dyDescent="0.2">
      <c r="A942">
        <v>941</v>
      </c>
      <c r="B942" t="s">
        <v>2872</v>
      </c>
      <c r="C942" s="5">
        <v>42540</v>
      </c>
      <c r="D942" s="5" t="str">
        <f t="shared" si="89"/>
        <v>2016-06</v>
      </c>
      <c r="E942" s="5">
        <v>42541</v>
      </c>
      <c r="F942" t="s">
        <v>193</v>
      </c>
      <c r="G942" t="s">
        <v>2873</v>
      </c>
      <c r="H942" t="s">
        <v>2874</v>
      </c>
      <c r="I942" t="s">
        <v>46</v>
      </c>
      <c r="J942" t="s">
        <v>32</v>
      </c>
      <c r="K942" t="s">
        <v>132</v>
      </c>
      <c r="L942" t="s">
        <v>48</v>
      </c>
      <c r="M942">
        <v>94110</v>
      </c>
      <c r="N942" t="s">
        <v>49</v>
      </c>
      <c r="O942" t="s">
        <v>2875</v>
      </c>
      <c r="P942" t="s">
        <v>51</v>
      </c>
      <c r="Q942" t="s">
        <v>95</v>
      </c>
      <c r="R942" t="s">
        <v>2876</v>
      </c>
      <c r="S942">
        <v>17.12</v>
      </c>
      <c r="T942">
        <v>2</v>
      </c>
      <c r="U942">
        <v>0</v>
      </c>
      <c r="V942">
        <v>8.0464000000000002</v>
      </c>
      <c r="W942" s="6">
        <f t="shared" si="88"/>
        <v>0.47</v>
      </c>
      <c r="X942" s="4">
        <f t="shared" si="85"/>
        <v>4.0232000000000001</v>
      </c>
      <c r="Y942" s="4">
        <f t="shared" si="86"/>
        <v>8.56</v>
      </c>
      <c r="Z942" s="4">
        <f t="shared" si="87"/>
        <v>8.56</v>
      </c>
      <c r="AA942" s="4">
        <f t="shared" si="84"/>
        <v>0</v>
      </c>
    </row>
    <row r="943" spans="1:27" x14ac:dyDescent="0.2">
      <c r="A943">
        <v>942</v>
      </c>
      <c r="B943" t="s">
        <v>2877</v>
      </c>
      <c r="C943" s="5">
        <v>42717</v>
      </c>
      <c r="D943" s="5" t="str">
        <f t="shared" si="89"/>
        <v>2016-12</v>
      </c>
      <c r="E943" s="5">
        <v>42724</v>
      </c>
      <c r="F943" t="s">
        <v>55</v>
      </c>
      <c r="G943" t="s">
        <v>2818</v>
      </c>
      <c r="H943" t="s">
        <v>2819</v>
      </c>
      <c r="I943" t="s">
        <v>46</v>
      </c>
      <c r="J943" t="s">
        <v>32</v>
      </c>
      <c r="K943" t="s">
        <v>2878</v>
      </c>
      <c r="L943" t="s">
        <v>48</v>
      </c>
      <c r="M943">
        <v>90503</v>
      </c>
      <c r="N943" t="s">
        <v>49</v>
      </c>
      <c r="O943" t="s">
        <v>2879</v>
      </c>
      <c r="P943" t="s">
        <v>51</v>
      </c>
      <c r="Q943" t="s">
        <v>80</v>
      </c>
      <c r="R943" t="s">
        <v>2880</v>
      </c>
      <c r="S943">
        <v>6.0960000000000001</v>
      </c>
      <c r="T943">
        <v>2</v>
      </c>
      <c r="U943">
        <v>0.2</v>
      </c>
      <c r="V943">
        <v>2.2098</v>
      </c>
      <c r="W943" s="6">
        <f t="shared" si="88"/>
        <v>0.36249999999999999</v>
      </c>
      <c r="X943" s="4">
        <f t="shared" si="85"/>
        <v>1.1049</v>
      </c>
      <c r="Y943" s="4">
        <f t="shared" si="86"/>
        <v>3.048</v>
      </c>
      <c r="Z943" s="4">
        <f t="shared" si="87"/>
        <v>3.81</v>
      </c>
      <c r="AA943" s="4">
        <f t="shared" si="84"/>
        <v>1.2192000000000001</v>
      </c>
    </row>
    <row r="944" spans="1:27" x14ac:dyDescent="0.2">
      <c r="A944">
        <v>943</v>
      </c>
      <c r="B944" t="s">
        <v>2877</v>
      </c>
      <c r="C944" s="5">
        <v>42717</v>
      </c>
      <c r="D944" s="5" t="str">
        <f t="shared" si="89"/>
        <v>2016-12</v>
      </c>
      <c r="E944" s="5">
        <v>42724</v>
      </c>
      <c r="F944" t="s">
        <v>55</v>
      </c>
      <c r="G944" t="s">
        <v>2818</v>
      </c>
      <c r="H944" t="s">
        <v>2819</v>
      </c>
      <c r="I944" t="s">
        <v>46</v>
      </c>
      <c r="J944" t="s">
        <v>32</v>
      </c>
      <c r="K944" t="s">
        <v>2878</v>
      </c>
      <c r="L944" t="s">
        <v>48</v>
      </c>
      <c r="M944">
        <v>90503</v>
      </c>
      <c r="N944" t="s">
        <v>49</v>
      </c>
      <c r="O944" t="s">
        <v>60</v>
      </c>
      <c r="P944" t="s">
        <v>37</v>
      </c>
      <c r="Q944" t="s">
        <v>61</v>
      </c>
      <c r="R944" t="s">
        <v>62</v>
      </c>
      <c r="S944">
        <v>1114.2719999999999</v>
      </c>
      <c r="T944">
        <v>4</v>
      </c>
      <c r="U944">
        <v>0.2</v>
      </c>
      <c r="V944">
        <v>41.785200000000032</v>
      </c>
      <c r="W944" s="6">
        <f t="shared" si="88"/>
        <v>3.7500000000000033E-2</v>
      </c>
      <c r="X944" s="4">
        <f t="shared" si="85"/>
        <v>10.446300000000008</v>
      </c>
      <c r="Y944" s="4">
        <f t="shared" si="86"/>
        <v>278.56799999999998</v>
      </c>
      <c r="Z944" s="4">
        <f t="shared" si="87"/>
        <v>348.21</v>
      </c>
      <c r="AA944" s="4">
        <f t="shared" si="84"/>
        <v>222.8544</v>
      </c>
    </row>
    <row r="945" spans="1:27" x14ac:dyDescent="0.2">
      <c r="A945">
        <v>944</v>
      </c>
      <c r="B945" t="s">
        <v>2881</v>
      </c>
      <c r="C945" s="5">
        <v>42153</v>
      </c>
      <c r="D945" s="5" t="str">
        <f t="shared" si="89"/>
        <v>2015-05</v>
      </c>
      <c r="E945" s="5">
        <v>42158</v>
      </c>
      <c r="F945" t="s">
        <v>55</v>
      </c>
      <c r="G945" t="s">
        <v>1210</v>
      </c>
      <c r="H945" t="s">
        <v>1211</v>
      </c>
      <c r="I945" t="s">
        <v>31</v>
      </c>
      <c r="J945" t="s">
        <v>32</v>
      </c>
      <c r="K945" t="s">
        <v>100</v>
      </c>
      <c r="L945" t="s">
        <v>101</v>
      </c>
      <c r="M945">
        <v>98105</v>
      </c>
      <c r="N945" t="s">
        <v>49</v>
      </c>
      <c r="O945" t="s">
        <v>1991</v>
      </c>
      <c r="P945" t="s">
        <v>51</v>
      </c>
      <c r="Q945" t="s">
        <v>95</v>
      </c>
      <c r="R945" t="s">
        <v>1992</v>
      </c>
      <c r="S945">
        <v>32.400000000000006</v>
      </c>
      <c r="T945">
        <v>5</v>
      </c>
      <c r="U945">
        <v>0</v>
      </c>
      <c r="V945">
        <v>15.552000000000001</v>
      </c>
      <c r="W945" s="6">
        <f t="shared" si="88"/>
        <v>0.48</v>
      </c>
      <c r="X945" s="4">
        <f t="shared" si="85"/>
        <v>3.1104000000000003</v>
      </c>
      <c r="Y945" s="4">
        <f t="shared" si="86"/>
        <v>6.4800000000000013</v>
      </c>
      <c r="Z945" s="4">
        <f t="shared" si="87"/>
        <v>6.4800000000000013</v>
      </c>
      <c r="AA945" s="4">
        <f t="shared" si="84"/>
        <v>0</v>
      </c>
    </row>
    <row r="946" spans="1:27" x14ac:dyDescent="0.2">
      <c r="A946">
        <v>945</v>
      </c>
      <c r="B946" t="s">
        <v>2881</v>
      </c>
      <c r="C946" s="5">
        <v>42153</v>
      </c>
      <c r="D946" s="5" t="str">
        <f t="shared" si="89"/>
        <v>2015-05</v>
      </c>
      <c r="E946" s="5">
        <v>42158</v>
      </c>
      <c r="F946" t="s">
        <v>55</v>
      </c>
      <c r="G946" t="s">
        <v>1210</v>
      </c>
      <c r="H946" t="s">
        <v>1211</v>
      </c>
      <c r="I946" t="s">
        <v>31</v>
      </c>
      <c r="J946" t="s">
        <v>32</v>
      </c>
      <c r="K946" t="s">
        <v>100</v>
      </c>
      <c r="L946" t="s">
        <v>101</v>
      </c>
      <c r="M946">
        <v>98105</v>
      </c>
      <c r="N946" t="s">
        <v>49</v>
      </c>
      <c r="O946" t="s">
        <v>2882</v>
      </c>
      <c r="P946" t="s">
        <v>51</v>
      </c>
      <c r="Q946" t="s">
        <v>64</v>
      </c>
      <c r="R946" t="s">
        <v>2883</v>
      </c>
      <c r="S946">
        <v>540.56999999999994</v>
      </c>
      <c r="T946">
        <v>3</v>
      </c>
      <c r="U946">
        <v>0</v>
      </c>
      <c r="V946">
        <v>140.54820000000001</v>
      </c>
      <c r="W946" s="6">
        <f t="shared" si="88"/>
        <v>0.26000000000000006</v>
      </c>
      <c r="X946" s="4">
        <f t="shared" si="85"/>
        <v>46.849400000000003</v>
      </c>
      <c r="Y946" s="4">
        <f t="shared" si="86"/>
        <v>180.18999999999997</v>
      </c>
      <c r="Z946" s="4">
        <f t="shared" si="87"/>
        <v>180.18999999999997</v>
      </c>
      <c r="AA946" s="4">
        <f t="shared" si="84"/>
        <v>0</v>
      </c>
    </row>
    <row r="947" spans="1:27" x14ac:dyDescent="0.2">
      <c r="A947">
        <v>946</v>
      </c>
      <c r="B947" t="s">
        <v>2881</v>
      </c>
      <c r="C947" s="5">
        <v>42153</v>
      </c>
      <c r="D947" s="5" t="str">
        <f t="shared" si="89"/>
        <v>2015-05</v>
      </c>
      <c r="E947" s="5">
        <v>42158</v>
      </c>
      <c r="F947" t="s">
        <v>55</v>
      </c>
      <c r="G947" t="s">
        <v>1210</v>
      </c>
      <c r="H947" t="s">
        <v>1211</v>
      </c>
      <c r="I947" t="s">
        <v>31</v>
      </c>
      <c r="J947" t="s">
        <v>32</v>
      </c>
      <c r="K947" t="s">
        <v>100</v>
      </c>
      <c r="L947" t="s">
        <v>101</v>
      </c>
      <c r="M947">
        <v>98105</v>
      </c>
      <c r="N947" t="s">
        <v>49</v>
      </c>
      <c r="O947" t="s">
        <v>2884</v>
      </c>
      <c r="P947" t="s">
        <v>51</v>
      </c>
      <c r="Q947" t="s">
        <v>80</v>
      </c>
      <c r="R947" t="s">
        <v>2885</v>
      </c>
      <c r="S947">
        <v>167.76</v>
      </c>
      <c r="T947">
        <v>5</v>
      </c>
      <c r="U947">
        <v>0.2</v>
      </c>
      <c r="V947">
        <v>62.91</v>
      </c>
      <c r="W947" s="6">
        <f t="shared" si="88"/>
        <v>0.375</v>
      </c>
      <c r="X947" s="4">
        <f t="shared" si="85"/>
        <v>12.581999999999999</v>
      </c>
      <c r="Y947" s="4">
        <f t="shared" si="86"/>
        <v>33.552</v>
      </c>
      <c r="Z947" s="4">
        <f t="shared" si="87"/>
        <v>41.94</v>
      </c>
      <c r="AA947" s="4">
        <f t="shared" si="84"/>
        <v>33.552</v>
      </c>
    </row>
    <row r="948" spans="1:27" x14ac:dyDescent="0.2">
      <c r="A948">
        <v>947</v>
      </c>
      <c r="B948" t="s">
        <v>2886</v>
      </c>
      <c r="C948" s="5">
        <v>42211</v>
      </c>
      <c r="D948" s="5" t="str">
        <f t="shared" si="89"/>
        <v>2015-07</v>
      </c>
      <c r="E948" s="5">
        <v>42213</v>
      </c>
      <c r="F948" t="s">
        <v>193</v>
      </c>
      <c r="G948" t="s">
        <v>1916</v>
      </c>
      <c r="H948" t="s">
        <v>1917</v>
      </c>
      <c r="I948" t="s">
        <v>31</v>
      </c>
      <c r="J948" t="s">
        <v>32</v>
      </c>
      <c r="K948" t="s">
        <v>1833</v>
      </c>
      <c r="L948" t="s">
        <v>315</v>
      </c>
      <c r="M948">
        <v>85204</v>
      </c>
      <c r="N948" t="s">
        <v>49</v>
      </c>
      <c r="O948" t="s">
        <v>2887</v>
      </c>
      <c r="P948" t="s">
        <v>37</v>
      </c>
      <c r="Q948" t="s">
        <v>61</v>
      </c>
      <c r="R948" t="s">
        <v>2888</v>
      </c>
      <c r="S948">
        <v>393.16500000000002</v>
      </c>
      <c r="T948">
        <v>3</v>
      </c>
      <c r="U948">
        <v>0.5</v>
      </c>
      <c r="V948">
        <v>-204.44580000000005</v>
      </c>
      <c r="W948" s="6">
        <f t="shared" si="88"/>
        <v>-0.52000000000000013</v>
      </c>
      <c r="X948" s="4">
        <f t="shared" si="85"/>
        <v>-68.148600000000016</v>
      </c>
      <c r="Y948" s="4">
        <f t="shared" si="86"/>
        <v>131.05500000000001</v>
      </c>
      <c r="Z948" s="4">
        <f t="shared" si="87"/>
        <v>262.11</v>
      </c>
      <c r="AA948" s="4">
        <f t="shared" si="84"/>
        <v>196.58250000000001</v>
      </c>
    </row>
    <row r="949" spans="1:27" x14ac:dyDescent="0.2">
      <c r="A949">
        <v>948</v>
      </c>
      <c r="B949" t="s">
        <v>2889</v>
      </c>
      <c r="C949" s="5">
        <v>43067</v>
      </c>
      <c r="D949" s="5" t="str">
        <f t="shared" si="89"/>
        <v>2017-11</v>
      </c>
      <c r="E949" s="5">
        <v>43071</v>
      </c>
      <c r="F949" t="s">
        <v>55</v>
      </c>
      <c r="G949" t="s">
        <v>1518</v>
      </c>
      <c r="H949" t="s">
        <v>1519</v>
      </c>
      <c r="I949" t="s">
        <v>107</v>
      </c>
      <c r="J949" t="s">
        <v>32</v>
      </c>
      <c r="K949" t="s">
        <v>151</v>
      </c>
      <c r="L949" t="s">
        <v>152</v>
      </c>
      <c r="M949">
        <v>19120</v>
      </c>
      <c r="N949" t="s">
        <v>153</v>
      </c>
      <c r="O949" t="s">
        <v>2890</v>
      </c>
      <c r="P949" t="s">
        <v>37</v>
      </c>
      <c r="Q949" t="s">
        <v>70</v>
      </c>
      <c r="R949" t="s">
        <v>2891</v>
      </c>
      <c r="S949">
        <v>516.48800000000006</v>
      </c>
      <c r="T949">
        <v>7</v>
      </c>
      <c r="U949">
        <v>0.2</v>
      </c>
      <c r="V949">
        <v>-12.912200000000027</v>
      </c>
      <c r="W949" s="6">
        <f t="shared" si="88"/>
        <v>-2.500000000000005E-2</v>
      </c>
      <c r="X949" s="4">
        <f t="shared" si="85"/>
        <v>-1.8446000000000038</v>
      </c>
      <c r="Y949" s="4">
        <f t="shared" si="86"/>
        <v>73.784000000000006</v>
      </c>
      <c r="Z949" s="4">
        <f t="shared" si="87"/>
        <v>92.23</v>
      </c>
      <c r="AA949" s="4">
        <f t="shared" si="84"/>
        <v>103.29760000000002</v>
      </c>
    </row>
    <row r="950" spans="1:27" x14ac:dyDescent="0.2">
      <c r="A950">
        <v>949</v>
      </c>
      <c r="B950" t="s">
        <v>2889</v>
      </c>
      <c r="C950" s="5">
        <v>43067</v>
      </c>
      <c r="D950" s="5" t="str">
        <f t="shared" si="89"/>
        <v>2017-11</v>
      </c>
      <c r="E950" s="5">
        <v>43071</v>
      </c>
      <c r="F950" t="s">
        <v>55</v>
      </c>
      <c r="G950" t="s">
        <v>1518</v>
      </c>
      <c r="H950" t="s">
        <v>1519</v>
      </c>
      <c r="I950" t="s">
        <v>107</v>
      </c>
      <c r="J950" t="s">
        <v>32</v>
      </c>
      <c r="K950" t="s">
        <v>151</v>
      </c>
      <c r="L950" t="s">
        <v>152</v>
      </c>
      <c r="M950">
        <v>19120</v>
      </c>
      <c r="N950" t="s">
        <v>153</v>
      </c>
      <c r="O950" t="s">
        <v>927</v>
      </c>
      <c r="P950" t="s">
        <v>37</v>
      </c>
      <c r="Q950" t="s">
        <v>70</v>
      </c>
      <c r="R950" t="s">
        <v>928</v>
      </c>
      <c r="S950">
        <v>1007.2320000000001</v>
      </c>
      <c r="T950">
        <v>6</v>
      </c>
      <c r="U950">
        <v>0.2</v>
      </c>
      <c r="V950">
        <v>75.542400000000015</v>
      </c>
      <c r="W950" s="6">
        <f t="shared" si="88"/>
        <v>7.5000000000000011E-2</v>
      </c>
      <c r="X950" s="4">
        <f t="shared" si="85"/>
        <v>12.590400000000002</v>
      </c>
      <c r="Y950" s="4">
        <f t="shared" si="86"/>
        <v>167.87200000000001</v>
      </c>
      <c r="Z950" s="4">
        <f t="shared" si="87"/>
        <v>209.83999999999997</v>
      </c>
      <c r="AA950" s="4">
        <f t="shared" si="84"/>
        <v>201.44640000000004</v>
      </c>
    </row>
    <row r="951" spans="1:27" x14ac:dyDescent="0.2">
      <c r="A951">
        <v>950</v>
      </c>
      <c r="B951" t="s">
        <v>2889</v>
      </c>
      <c r="C951" s="5">
        <v>43067</v>
      </c>
      <c r="D951" s="5" t="str">
        <f t="shared" si="89"/>
        <v>2017-11</v>
      </c>
      <c r="E951" s="5">
        <v>43071</v>
      </c>
      <c r="F951" t="s">
        <v>55</v>
      </c>
      <c r="G951" t="s">
        <v>1518</v>
      </c>
      <c r="H951" t="s">
        <v>1519</v>
      </c>
      <c r="I951" t="s">
        <v>107</v>
      </c>
      <c r="J951" t="s">
        <v>32</v>
      </c>
      <c r="K951" t="s">
        <v>151</v>
      </c>
      <c r="L951" t="s">
        <v>152</v>
      </c>
      <c r="M951">
        <v>19120</v>
      </c>
      <c r="N951" t="s">
        <v>153</v>
      </c>
      <c r="O951" t="s">
        <v>2892</v>
      </c>
      <c r="P951" t="s">
        <v>37</v>
      </c>
      <c r="Q951" t="s">
        <v>61</v>
      </c>
      <c r="R951" t="s">
        <v>2893</v>
      </c>
      <c r="S951">
        <v>2065.3200000000002</v>
      </c>
      <c r="T951">
        <v>12</v>
      </c>
      <c r="U951">
        <v>0.4</v>
      </c>
      <c r="V951">
        <v>-619.59600000000012</v>
      </c>
      <c r="W951" s="6">
        <f t="shared" si="88"/>
        <v>-0.30000000000000004</v>
      </c>
      <c r="X951" s="4">
        <f t="shared" si="85"/>
        <v>-51.63300000000001</v>
      </c>
      <c r="Y951" s="4">
        <f t="shared" si="86"/>
        <v>172.11</v>
      </c>
      <c r="Z951" s="4">
        <f t="shared" si="87"/>
        <v>286.85000000000002</v>
      </c>
      <c r="AA951" s="4">
        <f t="shared" si="84"/>
        <v>826.12800000000016</v>
      </c>
    </row>
    <row r="952" spans="1:27" x14ac:dyDescent="0.2">
      <c r="A952">
        <v>951</v>
      </c>
      <c r="B952" t="s">
        <v>2889</v>
      </c>
      <c r="C952" s="5">
        <v>43067</v>
      </c>
      <c r="D952" s="5" t="str">
        <f t="shared" si="89"/>
        <v>2017-11</v>
      </c>
      <c r="E952" s="5">
        <v>43071</v>
      </c>
      <c r="F952" t="s">
        <v>55</v>
      </c>
      <c r="G952" t="s">
        <v>1518</v>
      </c>
      <c r="H952" t="s">
        <v>1519</v>
      </c>
      <c r="I952" t="s">
        <v>107</v>
      </c>
      <c r="J952" t="s">
        <v>32</v>
      </c>
      <c r="K952" t="s">
        <v>151</v>
      </c>
      <c r="L952" t="s">
        <v>152</v>
      </c>
      <c r="M952">
        <v>19120</v>
      </c>
      <c r="N952" t="s">
        <v>153</v>
      </c>
      <c r="O952" t="s">
        <v>2894</v>
      </c>
      <c r="P952" t="s">
        <v>51</v>
      </c>
      <c r="Q952" t="s">
        <v>95</v>
      </c>
      <c r="R952" t="s">
        <v>2895</v>
      </c>
      <c r="S952">
        <v>15.552000000000003</v>
      </c>
      <c r="T952">
        <v>3</v>
      </c>
      <c r="U952">
        <v>0.2</v>
      </c>
      <c r="V952">
        <v>5.4432</v>
      </c>
      <c r="W952" s="6">
        <f t="shared" si="88"/>
        <v>0.34999999999999992</v>
      </c>
      <c r="X952" s="4">
        <f t="shared" si="85"/>
        <v>1.8144</v>
      </c>
      <c r="Y952" s="4">
        <f t="shared" si="86"/>
        <v>5.1840000000000011</v>
      </c>
      <c r="Z952" s="4">
        <f t="shared" si="87"/>
        <v>6.48</v>
      </c>
      <c r="AA952" s="4">
        <f t="shared" si="84"/>
        <v>3.1104000000000007</v>
      </c>
    </row>
    <row r="953" spans="1:27" x14ac:dyDescent="0.2">
      <c r="A953">
        <v>952</v>
      </c>
      <c r="B953" t="s">
        <v>2889</v>
      </c>
      <c r="C953" s="5">
        <v>43067</v>
      </c>
      <c r="D953" s="5" t="str">
        <f t="shared" si="89"/>
        <v>2017-11</v>
      </c>
      <c r="E953" s="5">
        <v>43071</v>
      </c>
      <c r="F953" t="s">
        <v>55</v>
      </c>
      <c r="G953" t="s">
        <v>1518</v>
      </c>
      <c r="H953" t="s">
        <v>1519</v>
      </c>
      <c r="I953" t="s">
        <v>107</v>
      </c>
      <c r="J953" t="s">
        <v>32</v>
      </c>
      <c r="K953" t="s">
        <v>151</v>
      </c>
      <c r="L953" t="s">
        <v>152</v>
      </c>
      <c r="M953">
        <v>19120</v>
      </c>
      <c r="N953" t="s">
        <v>153</v>
      </c>
      <c r="O953" t="s">
        <v>920</v>
      </c>
      <c r="P953" t="s">
        <v>51</v>
      </c>
      <c r="Q953" t="s">
        <v>95</v>
      </c>
      <c r="R953" t="s">
        <v>921</v>
      </c>
      <c r="S953">
        <v>25.344000000000001</v>
      </c>
      <c r="T953">
        <v>6</v>
      </c>
      <c r="U953">
        <v>0.2</v>
      </c>
      <c r="V953">
        <v>7.92</v>
      </c>
      <c r="W953" s="6">
        <f t="shared" si="88"/>
        <v>0.3125</v>
      </c>
      <c r="X953" s="4">
        <f t="shared" si="85"/>
        <v>1.32</v>
      </c>
      <c r="Y953" s="4">
        <f t="shared" si="86"/>
        <v>4.2240000000000002</v>
      </c>
      <c r="Z953" s="4">
        <f t="shared" si="87"/>
        <v>5.2799999999999994</v>
      </c>
      <c r="AA953" s="4">
        <f t="shared" si="84"/>
        <v>5.0688000000000004</v>
      </c>
    </row>
    <row r="954" spans="1:27" x14ac:dyDescent="0.2">
      <c r="A954">
        <v>953</v>
      </c>
      <c r="B954" t="s">
        <v>2896</v>
      </c>
      <c r="C954" s="5">
        <v>42828</v>
      </c>
      <c r="D954" s="5" t="str">
        <f t="shared" si="89"/>
        <v>2017-04</v>
      </c>
      <c r="E954" s="5">
        <v>42832</v>
      </c>
      <c r="F954" t="s">
        <v>55</v>
      </c>
      <c r="G954" t="s">
        <v>2897</v>
      </c>
      <c r="H954" t="s">
        <v>2898</v>
      </c>
      <c r="I954" t="s">
        <v>31</v>
      </c>
      <c r="J954" t="s">
        <v>32</v>
      </c>
      <c r="K954" t="s">
        <v>151</v>
      </c>
      <c r="L954" t="s">
        <v>152</v>
      </c>
      <c r="M954">
        <v>19143</v>
      </c>
      <c r="N954" t="s">
        <v>153</v>
      </c>
      <c r="O954" t="s">
        <v>2899</v>
      </c>
      <c r="P954" t="s">
        <v>37</v>
      </c>
      <c r="Q954" t="s">
        <v>70</v>
      </c>
      <c r="R954" t="s">
        <v>930</v>
      </c>
      <c r="S954">
        <v>25.472000000000001</v>
      </c>
      <c r="T954">
        <v>4</v>
      </c>
      <c r="U954">
        <v>0.2</v>
      </c>
      <c r="V954">
        <v>7.6416000000000022</v>
      </c>
      <c r="W954" s="6">
        <f t="shared" si="88"/>
        <v>0.30000000000000004</v>
      </c>
      <c r="X954" s="4">
        <f t="shared" si="85"/>
        <v>1.9104000000000005</v>
      </c>
      <c r="Y954" s="4">
        <f t="shared" si="86"/>
        <v>6.3680000000000003</v>
      </c>
      <c r="Z954" s="4">
        <f t="shared" si="87"/>
        <v>7.96</v>
      </c>
      <c r="AA954" s="4">
        <f t="shared" si="84"/>
        <v>5.0944000000000003</v>
      </c>
    </row>
    <row r="955" spans="1:27" x14ac:dyDescent="0.2">
      <c r="A955">
        <v>954</v>
      </c>
      <c r="B955" t="s">
        <v>2900</v>
      </c>
      <c r="C955" s="5">
        <v>43097</v>
      </c>
      <c r="D955" s="5" t="str">
        <f t="shared" si="89"/>
        <v>2017-12</v>
      </c>
      <c r="E955" s="5">
        <v>43101</v>
      </c>
      <c r="F955" t="s">
        <v>55</v>
      </c>
      <c r="G955" t="s">
        <v>2901</v>
      </c>
      <c r="H955" t="s">
        <v>2902</v>
      </c>
      <c r="I955" t="s">
        <v>31</v>
      </c>
      <c r="J955" t="s">
        <v>32</v>
      </c>
      <c r="K955" t="s">
        <v>2903</v>
      </c>
      <c r="L955" t="s">
        <v>109</v>
      </c>
      <c r="M955">
        <v>78664</v>
      </c>
      <c r="N955" t="s">
        <v>110</v>
      </c>
      <c r="O955" t="s">
        <v>882</v>
      </c>
      <c r="P955" t="s">
        <v>51</v>
      </c>
      <c r="Q955" t="s">
        <v>73</v>
      </c>
      <c r="R955" t="s">
        <v>883</v>
      </c>
      <c r="S955">
        <v>27.168000000000003</v>
      </c>
      <c r="T955">
        <v>2</v>
      </c>
      <c r="U955">
        <v>0.2</v>
      </c>
      <c r="V955">
        <v>2.7168000000000001</v>
      </c>
      <c r="W955" s="6">
        <f t="shared" si="88"/>
        <v>9.9999999999999992E-2</v>
      </c>
      <c r="X955" s="4">
        <f t="shared" si="85"/>
        <v>1.3584000000000001</v>
      </c>
      <c r="Y955" s="4">
        <f t="shared" si="86"/>
        <v>13.584000000000001</v>
      </c>
      <c r="Z955" s="4">
        <f t="shared" si="87"/>
        <v>16.98</v>
      </c>
      <c r="AA955" s="4">
        <f t="shared" si="84"/>
        <v>5.4336000000000011</v>
      </c>
    </row>
    <row r="956" spans="1:27" x14ac:dyDescent="0.2">
      <c r="A956">
        <v>955</v>
      </c>
      <c r="B956" t="s">
        <v>2900</v>
      </c>
      <c r="C956" s="5">
        <v>43097</v>
      </c>
      <c r="D956" s="5" t="str">
        <f t="shared" si="89"/>
        <v>2017-12</v>
      </c>
      <c r="E956" s="5">
        <v>43101</v>
      </c>
      <c r="F956" t="s">
        <v>55</v>
      </c>
      <c r="G956" t="s">
        <v>2901</v>
      </c>
      <c r="H956" t="s">
        <v>2902</v>
      </c>
      <c r="I956" t="s">
        <v>31</v>
      </c>
      <c r="J956" t="s">
        <v>32</v>
      </c>
      <c r="K956" t="s">
        <v>2903</v>
      </c>
      <c r="L956" t="s">
        <v>109</v>
      </c>
      <c r="M956">
        <v>78664</v>
      </c>
      <c r="N956" t="s">
        <v>110</v>
      </c>
      <c r="O956" t="s">
        <v>1084</v>
      </c>
      <c r="P956" t="s">
        <v>37</v>
      </c>
      <c r="Q956" t="s">
        <v>38</v>
      </c>
      <c r="R956" t="s">
        <v>1085</v>
      </c>
      <c r="S956">
        <v>78.852799999999988</v>
      </c>
      <c r="T956">
        <v>2</v>
      </c>
      <c r="U956">
        <v>0.32</v>
      </c>
      <c r="V956">
        <v>-11.595999999999997</v>
      </c>
      <c r="W956" s="6">
        <f t="shared" si="88"/>
        <v>-0.14705882352941174</v>
      </c>
      <c r="X956" s="4">
        <f t="shared" si="85"/>
        <v>-5.7979999999999983</v>
      </c>
      <c r="Y956" s="4">
        <f t="shared" si="86"/>
        <v>39.426399999999994</v>
      </c>
      <c r="Z956" s="4">
        <f t="shared" si="87"/>
        <v>57.98</v>
      </c>
      <c r="AA956" s="4">
        <f t="shared" si="84"/>
        <v>25.232895999999997</v>
      </c>
    </row>
    <row r="957" spans="1:27" x14ac:dyDescent="0.2">
      <c r="A957">
        <v>956</v>
      </c>
      <c r="B957" t="s">
        <v>2904</v>
      </c>
      <c r="C957" s="5">
        <v>43069</v>
      </c>
      <c r="D957" s="5" t="str">
        <f t="shared" si="89"/>
        <v>2017-11</v>
      </c>
      <c r="E957" s="5">
        <v>43073</v>
      </c>
      <c r="F957" t="s">
        <v>55</v>
      </c>
      <c r="G957" t="s">
        <v>2905</v>
      </c>
      <c r="H957" t="s">
        <v>2906</v>
      </c>
      <c r="I957" t="s">
        <v>31</v>
      </c>
      <c r="J957" t="s">
        <v>32</v>
      </c>
      <c r="K957" t="s">
        <v>333</v>
      </c>
      <c r="L957" t="s">
        <v>1497</v>
      </c>
      <c r="M957">
        <v>39212</v>
      </c>
      <c r="N957" t="s">
        <v>35</v>
      </c>
      <c r="O957" t="s">
        <v>282</v>
      </c>
      <c r="P957" t="s">
        <v>51</v>
      </c>
      <c r="Q957" t="s">
        <v>64</v>
      </c>
      <c r="R957" t="s">
        <v>283</v>
      </c>
      <c r="S957">
        <v>173.79999999999998</v>
      </c>
      <c r="T957">
        <v>5</v>
      </c>
      <c r="U957">
        <v>0</v>
      </c>
      <c r="V957">
        <v>43.449999999999989</v>
      </c>
      <c r="W957" s="6">
        <f t="shared" si="88"/>
        <v>0.24999999999999997</v>
      </c>
      <c r="X957" s="4">
        <f t="shared" si="85"/>
        <v>8.6899999999999977</v>
      </c>
      <c r="Y957" s="4">
        <f t="shared" si="86"/>
        <v>34.76</v>
      </c>
      <c r="Z957" s="4">
        <f t="shared" si="87"/>
        <v>34.76</v>
      </c>
      <c r="AA957" s="4">
        <f t="shared" si="84"/>
        <v>0</v>
      </c>
    </row>
    <row r="958" spans="1:27" x14ac:dyDescent="0.2">
      <c r="A958">
        <v>957</v>
      </c>
      <c r="B958" t="s">
        <v>2907</v>
      </c>
      <c r="C958" s="5">
        <v>42870</v>
      </c>
      <c r="D958" s="5" t="str">
        <f t="shared" si="89"/>
        <v>2017-05</v>
      </c>
      <c r="E958" s="5">
        <v>42873</v>
      </c>
      <c r="F958" t="s">
        <v>28</v>
      </c>
      <c r="G958" t="s">
        <v>2908</v>
      </c>
      <c r="H958" t="s">
        <v>2909</v>
      </c>
      <c r="I958" t="s">
        <v>31</v>
      </c>
      <c r="J958" t="s">
        <v>32</v>
      </c>
      <c r="K958" t="s">
        <v>549</v>
      </c>
      <c r="L958" t="s">
        <v>315</v>
      </c>
      <c r="M958">
        <v>85023</v>
      </c>
      <c r="N958" t="s">
        <v>49</v>
      </c>
      <c r="O958" t="s">
        <v>2681</v>
      </c>
      <c r="P958" t="s">
        <v>76</v>
      </c>
      <c r="Q958" t="s">
        <v>77</v>
      </c>
      <c r="R958" t="s">
        <v>2682</v>
      </c>
      <c r="S958">
        <v>29.592000000000002</v>
      </c>
      <c r="T958">
        <v>1</v>
      </c>
      <c r="U958">
        <v>0.2</v>
      </c>
      <c r="V958">
        <v>2.5893000000000006</v>
      </c>
      <c r="W958" s="6">
        <f t="shared" si="88"/>
        <v>8.7500000000000008E-2</v>
      </c>
      <c r="X958" s="4">
        <f t="shared" si="85"/>
        <v>2.5893000000000006</v>
      </c>
      <c r="Y958" s="4">
        <f t="shared" si="86"/>
        <v>29.592000000000002</v>
      </c>
      <c r="Z958" s="4">
        <f t="shared" si="87"/>
        <v>36.99</v>
      </c>
      <c r="AA958" s="4">
        <f t="shared" si="84"/>
        <v>5.918400000000001</v>
      </c>
    </row>
    <row r="959" spans="1:27" x14ac:dyDescent="0.2">
      <c r="A959">
        <v>958</v>
      </c>
      <c r="B959" t="s">
        <v>2907</v>
      </c>
      <c r="C959" s="5">
        <v>42870</v>
      </c>
      <c r="D959" s="5" t="str">
        <f t="shared" si="89"/>
        <v>2017-05</v>
      </c>
      <c r="E959" s="5">
        <v>42873</v>
      </c>
      <c r="F959" t="s">
        <v>28</v>
      </c>
      <c r="G959" t="s">
        <v>2908</v>
      </c>
      <c r="H959" t="s">
        <v>2909</v>
      </c>
      <c r="I959" t="s">
        <v>31</v>
      </c>
      <c r="J959" t="s">
        <v>32</v>
      </c>
      <c r="K959" t="s">
        <v>549</v>
      </c>
      <c r="L959" t="s">
        <v>315</v>
      </c>
      <c r="M959">
        <v>85023</v>
      </c>
      <c r="N959" t="s">
        <v>49</v>
      </c>
      <c r="O959" t="s">
        <v>2910</v>
      </c>
      <c r="P959" t="s">
        <v>51</v>
      </c>
      <c r="Q959" t="s">
        <v>80</v>
      </c>
      <c r="R959" t="s">
        <v>2911</v>
      </c>
      <c r="S959">
        <v>4.7520000000000007</v>
      </c>
      <c r="T959">
        <v>2</v>
      </c>
      <c r="U959">
        <v>0.7</v>
      </c>
      <c r="V959">
        <v>-3.1679999999999993</v>
      </c>
      <c r="W959" s="6">
        <f t="shared" si="88"/>
        <v>-0.66666666666666641</v>
      </c>
      <c r="X959" s="4">
        <f t="shared" si="85"/>
        <v>-1.5839999999999996</v>
      </c>
      <c r="Y959" s="4">
        <f t="shared" si="86"/>
        <v>2.3760000000000003</v>
      </c>
      <c r="Z959" s="4">
        <f t="shared" si="87"/>
        <v>7.92</v>
      </c>
      <c r="AA959" s="4">
        <f t="shared" si="84"/>
        <v>3.3264000000000005</v>
      </c>
    </row>
    <row r="960" spans="1:27" x14ac:dyDescent="0.2">
      <c r="A960">
        <v>959</v>
      </c>
      <c r="B960" t="s">
        <v>2907</v>
      </c>
      <c r="C960" s="5">
        <v>42870</v>
      </c>
      <c r="D960" s="5" t="str">
        <f t="shared" si="89"/>
        <v>2017-05</v>
      </c>
      <c r="E960" s="5">
        <v>42873</v>
      </c>
      <c r="F960" t="s">
        <v>28</v>
      </c>
      <c r="G960" t="s">
        <v>2908</v>
      </c>
      <c r="H960" t="s">
        <v>2909</v>
      </c>
      <c r="I960" t="s">
        <v>31</v>
      </c>
      <c r="J960" t="s">
        <v>32</v>
      </c>
      <c r="K960" t="s">
        <v>549</v>
      </c>
      <c r="L960" t="s">
        <v>315</v>
      </c>
      <c r="M960">
        <v>85023</v>
      </c>
      <c r="N960" t="s">
        <v>49</v>
      </c>
      <c r="O960" t="s">
        <v>2912</v>
      </c>
      <c r="P960" t="s">
        <v>51</v>
      </c>
      <c r="Q960" t="s">
        <v>95</v>
      </c>
      <c r="R960" t="s">
        <v>2913</v>
      </c>
      <c r="S960">
        <v>15.552000000000003</v>
      </c>
      <c r="T960">
        <v>3</v>
      </c>
      <c r="U960">
        <v>0.2</v>
      </c>
      <c r="V960">
        <v>5.6375999999999999</v>
      </c>
      <c r="W960" s="6">
        <f t="shared" si="88"/>
        <v>0.36249999999999993</v>
      </c>
      <c r="X960" s="4">
        <f t="shared" si="85"/>
        <v>1.8792</v>
      </c>
      <c r="Y960" s="4">
        <f t="shared" si="86"/>
        <v>5.1840000000000011</v>
      </c>
      <c r="Z960" s="4">
        <f t="shared" si="87"/>
        <v>6.48</v>
      </c>
      <c r="AA960" s="4">
        <f t="shared" si="84"/>
        <v>3.1104000000000007</v>
      </c>
    </row>
    <row r="961" spans="1:27" x14ac:dyDescent="0.2">
      <c r="A961">
        <v>960</v>
      </c>
      <c r="B961" t="s">
        <v>2914</v>
      </c>
      <c r="C961" s="5">
        <v>42269</v>
      </c>
      <c r="D961" s="5" t="str">
        <f t="shared" si="89"/>
        <v>2015-09</v>
      </c>
      <c r="E961" s="5">
        <v>42269</v>
      </c>
      <c r="F961" t="s">
        <v>1298</v>
      </c>
      <c r="G961" t="s">
        <v>2915</v>
      </c>
      <c r="H961" t="s">
        <v>2916</v>
      </c>
      <c r="I961" t="s">
        <v>31</v>
      </c>
      <c r="J961" t="s">
        <v>32</v>
      </c>
      <c r="K961" t="s">
        <v>2353</v>
      </c>
      <c r="L961" t="s">
        <v>48</v>
      </c>
      <c r="M961">
        <v>92054</v>
      </c>
      <c r="N961" t="s">
        <v>49</v>
      </c>
      <c r="O961" t="s">
        <v>2917</v>
      </c>
      <c r="P961" t="s">
        <v>37</v>
      </c>
      <c r="Q961" t="s">
        <v>70</v>
      </c>
      <c r="R961" t="s">
        <v>2918</v>
      </c>
      <c r="S961">
        <v>204.6</v>
      </c>
      <c r="T961">
        <v>2</v>
      </c>
      <c r="U961">
        <v>0</v>
      </c>
      <c r="V961">
        <v>53.195999999999998</v>
      </c>
      <c r="W961" s="6">
        <f t="shared" si="88"/>
        <v>0.26</v>
      </c>
      <c r="X961" s="4">
        <f t="shared" si="85"/>
        <v>26.597999999999999</v>
      </c>
      <c r="Y961" s="4">
        <f t="shared" si="86"/>
        <v>102.3</v>
      </c>
      <c r="Z961" s="4">
        <f t="shared" si="87"/>
        <v>102.3</v>
      </c>
      <c r="AA961" s="4">
        <f t="shared" si="84"/>
        <v>0</v>
      </c>
    </row>
    <row r="962" spans="1:27" x14ac:dyDescent="0.2">
      <c r="A962">
        <v>961</v>
      </c>
      <c r="B962" t="s">
        <v>2919</v>
      </c>
      <c r="C962" s="5">
        <v>43053</v>
      </c>
      <c r="D962" s="5" t="str">
        <f t="shared" si="89"/>
        <v>2017-11</v>
      </c>
      <c r="E962" s="5">
        <v>43058</v>
      </c>
      <c r="F962" t="s">
        <v>55</v>
      </c>
      <c r="G962" t="s">
        <v>2920</v>
      </c>
      <c r="H962" t="s">
        <v>2921</v>
      </c>
      <c r="I962" t="s">
        <v>46</v>
      </c>
      <c r="J962" t="s">
        <v>32</v>
      </c>
      <c r="K962" t="s">
        <v>132</v>
      </c>
      <c r="L962" t="s">
        <v>48</v>
      </c>
      <c r="M962">
        <v>94110</v>
      </c>
      <c r="N962" t="s">
        <v>49</v>
      </c>
      <c r="O962" t="s">
        <v>950</v>
      </c>
      <c r="P962" t="s">
        <v>37</v>
      </c>
      <c r="Q962" t="s">
        <v>41</v>
      </c>
      <c r="R962" t="s">
        <v>951</v>
      </c>
      <c r="S962">
        <v>321.56799999999998</v>
      </c>
      <c r="T962">
        <v>2</v>
      </c>
      <c r="U962">
        <v>0.2</v>
      </c>
      <c r="V962">
        <v>28.137200000000007</v>
      </c>
      <c r="W962" s="6">
        <f t="shared" si="88"/>
        <v>8.7500000000000022E-2</v>
      </c>
      <c r="X962" s="4">
        <f t="shared" si="85"/>
        <v>14.068600000000004</v>
      </c>
      <c r="Y962" s="4">
        <f t="shared" si="86"/>
        <v>160.78399999999999</v>
      </c>
      <c r="Z962" s="4">
        <f t="shared" si="87"/>
        <v>200.98</v>
      </c>
      <c r="AA962" s="4">
        <f t="shared" si="84"/>
        <v>64.313599999999994</v>
      </c>
    </row>
    <row r="963" spans="1:27" x14ac:dyDescent="0.2">
      <c r="A963">
        <v>962</v>
      </c>
      <c r="B963" t="s">
        <v>2922</v>
      </c>
      <c r="C963" s="5">
        <v>42335</v>
      </c>
      <c r="D963" s="5" t="str">
        <f t="shared" si="89"/>
        <v>2015-11</v>
      </c>
      <c r="E963" s="5">
        <v>42339</v>
      </c>
      <c r="F963" t="s">
        <v>55</v>
      </c>
      <c r="G963" t="s">
        <v>2923</v>
      </c>
      <c r="H963" t="s">
        <v>2924</v>
      </c>
      <c r="I963" t="s">
        <v>107</v>
      </c>
      <c r="J963" t="s">
        <v>32</v>
      </c>
      <c r="K963" t="s">
        <v>1716</v>
      </c>
      <c r="L963" t="s">
        <v>1717</v>
      </c>
      <c r="M963">
        <v>72701</v>
      </c>
      <c r="N963" t="s">
        <v>35</v>
      </c>
      <c r="O963" t="s">
        <v>2925</v>
      </c>
      <c r="P963" t="s">
        <v>51</v>
      </c>
      <c r="Q963" t="s">
        <v>80</v>
      </c>
      <c r="R963" t="s">
        <v>2926</v>
      </c>
      <c r="S963">
        <v>6.24</v>
      </c>
      <c r="T963">
        <v>2</v>
      </c>
      <c r="U963">
        <v>0</v>
      </c>
      <c r="V963">
        <v>3.0575999999999999</v>
      </c>
      <c r="W963" s="6">
        <f t="shared" si="88"/>
        <v>0.48999999999999994</v>
      </c>
      <c r="X963" s="4">
        <f t="shared" si="85"/>
        <v>1.5287999999999999</v>
      </c>
      <c r="Y963" s="4">
        <f t="shared" si="86"/>
        <v>3.12</v>
      </c>
      <c r="Z963" s="4">
        <f t="shared" si="87"/>
        <v>3.12</v>
      </c>
      <c r="AA963" s="4">
        <f t="shared" ref="AA963:AA1026" si="90">S963*U963</f>
        <v>0</v>
      </c>
    </row>
    <row r="964" spans="1:27" x14ac:dyDescent="0.2">
      <c r="A964">
        <v>963</v>
      </c>
      <c r="B964" t="s">
        <v>2927</v>
      </c>
      <c r="C964" s="5">
        <v>42614</v>
      </c>
      <c r="D964" s="5" t="str">
        <f t="shared" si="89"/>
        <v>2016-09</v>
      </c>
      <c r="E964" s="5">
        <v>42617</v>
      </c>
      <c r="F964" t="s">
        <v>193</v>
      </c>
      <c r="G964" t="s">
        <v>486</v>
      </c>
      <c r="H964" t="s">
        <v>487</v>
      </c>
      <c r="I964" t="s">
        <v>46</v>
      </c>
      <c r="J964" t="s">
        <v>32</v>
      </c>
      <c r="K964" t="s">
        <v>132</v>
      </c>
      <c r="L964" t="s">
        <v>48</v>
      </c>
      <c r="M964">
        <v>94110</v>
      </c>
      <c r="N964" t="s">
        <v>49</v>
      </c>
      <c r="O964" t="s">
        <v>1812</v>
      </c>
      <c r="P964" t="s">
        <v>51</v>
      </c>
      <c r="Q964" t="s">
        <v>178</v>
      </c>
      <c r="R964" t="s">
        <v>1813</v>
      </c>
      <c r="S964">
        <v>21.88</v>
      </c>
      <c r="T964">
        <v>2</v>
      </c>
      <c r="U964">
        <v>0</v>
      </c>
      <c r="V964">
        <v>10.94</v>
      </c>
      <c r="W964" s="6">
        <f t="shared" si="88"/>
        <v>0.5</v>
      </c>
      <c r="X964" s="4">
        <f t="shared" ref="X964:X1027" si="91">V964/T964</f>
        <v>5.47</v>
      </c>
      <c r="Y964" s="4">
        <f t="shared" ref="Y964:Y1027" si="92">S964/T964</f>
        <v>10.94</v>
      </c>
      <c r="Z964" s="4">
        <f t="shared" ref="Z964:Z1027" si="93">S964/((1-U964)*T964)</f>
        <v>10.94</v>
      </c>
      <c r="AA964" s="4">
        <f t="shared" si="90"/>
        <v>0</v>
      </c>
    </row>
    <row r="965" spans="1:27" x14ac:dyDescent="0.2">
      <c r="A965">
        <v>964</v>
      </c>
      <c r="B965" t="s">
        <v>2928</v>
      </c>
      <c r="C965" s="5">
        <v>41904</v>
      </c>
      <c r="D965" s="5" t="str">
        <f t="shared" si="89"/>
        <v>2014-09</v>
      </c>
      <c r="E965" s="5">
        <v>41906</v>
      </c>
      <c r="F965" t="s">
        <v>28</v>
      </c>
      <c r="G965" t="s">
        <v>2769</v>
      </c>
      <c r="H965" t="s">
        <v>2770</v>
      </c>
      <c r="I965" t="s">
        <v>31</v>
      </c>
      <c r="J965" t="s">
        <v>32</v>
      </c>
      <c r="K965" t="s">
        <v>2929</v>
      </c>
      <c r="L965" t="s">
        <v>59</v>
      </c>
      <c r="M965">
        <v>33433</v>
      </c>
      <c r="N965" t="s">
        <v>35</v>
      </c>
      <c r="O965" t="s">
        <v>2930</v>
      </c>
      <c r="P965" t="s">
        <v>51</v>
      </c>
      <c r="Q965" t="s">
        <v>52</v>
      </c>
      <c r="R965" t="s">
        <v>2931</v>
      </c>
      <c r="S965">
        <v>4.6079999999999997</v>
      </c>
      <c r="T965">
        <v>2</v>
      </c>
      <c r="U965">
        <v>0.2</v>
      </c>
      <c r="V965">
        <v>1.6704000000000001</v>
      </c>
      <c r="W965" s="6">
        <f t="shared" ref="W965:W1028" si="94">(V965/S965)</f>
        <v>0.36250000000000004</v>
      </c>
      <c r="X965" s="4">
        <f t="shared" si="91"/>
        <v>0.83520000000000005</v>
      </c>
      <c r="Y965" s="4">
        <f t="shared" si="92"/>
        <v>2.3039999999999998</v>
      </c>
      <c r="Z965" s="4">
        <f t="shared" si="93"/>
        <v>2.8799999999999994</v>
      </c>
      <c r="AA965" s="4">
        <f t="shared" si="90"/>
        <v>0.92159999999999997</v>
      </c>
    </row>
    <row r="966" spans="1:27" x14ac:dyDescent="0.2">
      <c r="A966">
        <v>965</v>
      </c>
      <c r="B966" t="s">
        <v>2932</v>
      </c>
      <c r="C966" s="5">
        <v>42834</v>
      </c>
      <c r="D966" s="5" t="str">
        <f t="shared" si="89"/>
        <v>2017-04</v>
      </c>
      <c r="E966" s="5">
        <v>42836</v>
      </c>
      <c r="F966" t="s">
        <v>193</v>
      </c>
      <c r="G966" t="s">
        <v>2933</v>
      </c>
      <c r="H966" t="s">
        <v>2934</v>
      </c>
      <c r="I966" t="s">
        <v>107</v>
      </c>
      <c r="J966" t="s">
        <v>32</v>
      </c>
      <c r="K966" t="s">
        <v>271</v>
      </c>
      <c r="L966" t="s">
        <v>272</v>
      </c>
      <c r="M966">
        <v>10011</v>
      </c>
      <c r="N966" t="s">
        <v>153</v>
      </c>
      <c r="O966" t="s">
        <v>2935</v>
      </c>
      <c r="P966" t="s">
        <v>51</v>
      </c>
      <c r="Q966" t="s">
        <v>52</v>
      </c>
      <c r="R966" t="s">
        <v>2936</v>
      </c>
      <c r="S966">
        <v>9.82</v>
      </c>
      <c r="T966">
        <v>2</v>
      </c>
      <c r="U966">
        <v>0</v>
      </c>
      <c r="V966">
        <v>4.8117999999999999</v>
      </c>
      <c r="W966" s="6">
        <f t="shared" si="94"/>
        <v>0.49</v>
      </c>
      <c r="X966" s="4">
        <f t="shared" si="91"/>
        <v>2.4058999999999999</v>
      </c>
      <c r="Y966" s="4">
        <f t="shared" si="92"/>
        <v>4.91</v>
      </c>
      <c r="Z966" s="4">
        <f t="shared" si="93"/>
        <v>4.91</v>
      </c>
      <c r="AA966" s="4">
        <f t="shared" si="90"/>
        <v>0</v>
      </c>
    </row>
    <row r="967" spans="1:27" x14ac:dyDescent="0.2">
      <c r="A967">
        <v>966</v>
      </c>
      <c r="B967" t="s">
        <v>2932</v>
      </c>
      <c r="C967" s="5">
        <v>42834</v>
      </c>
      <c r="D967" s="5" t="str">
        <f t="shared" ref="D967:D1030" si="95">TEXT(C967,"yyyy-mm")</f>
        <v>2017-04</v>
      </c>
      <c r="E967" s="5">
        <v>42836</v>
      </c>
      <c r="F967" t="s">
        <v>193</v>
      </c>
      <c r="G967" t="s">
        <v>2933</v>
      </c>
      <c r="H967" t="s">
        <v>2934</v>
      </c>
      <c r="I967" t="s">
        <v>107</v>
      </c>
      <c r="J967" t="s">
        <v>32</v>
      </c>
      <c r="K967" t="s">
        <v>271</v>
      </c>
      <c r="L967" t="s">
        <v>272</v>
      </c>
      <c r="M967">
        <v>10011</v>
      </c>
      <c r="N967" t="s">
        <v>153</v>
      </c>
      <c r="O967" t="s">
        <v>1466</v>
      </c>
      <c r="P967" t="s">
        <v>51</v>
      </c>
      <c r="Q967" t="s">
        <v>73</v>
      </c>
      <c r="R967" t="s">
        <v>1467</v>
      </c>
      <c r="S967">
        <v>35.97</v>
      </c>
      <c r="T967">
        <v>3</v>
      </c>
      <c r="U967">
        <v>0</v>
      </c>
      <c r="V967">
        <v>9.7118999999999982</v>
      </c>
      <c r="W967" s="6">
        <f t="shared" si="94"/>
        <v>0.26999999999999996</v>
      </c>
      <c r="X967" s="4">
        <f t="shared" si="91"/>
        <v>3.2372999999999994</v>
      </c>
      <c r="Y967" s="4">
        <f t="shared" si="92"/>
        <v>11.99</v>
      </c>
      <c r="Z967" s="4">
        <f t="shared" si="93"/>
        <v>11.99</v>
      </c>
      <c r="AA967" s="4">
        <f t="shared" si="90"/>
        <v>0</v>
      </c>
    </row>
    <row r="968" spans="1:27" x14ac:dyDescent="0.2">
      <c r="A968">
        <v>967</v>
      </c>
      <c r="B968" t="s">
        <v>2932</v>
      </c>
      <c r="C968" s="5">
        <v>42834</v>
      </c>
      <c r="D968" s="5" t="str">
        <f t="shared" si="95"/>
        <v>2017-04</v>
      </c>
      <c r="E968" s="5">
        <v>42836</v>
      </c>
      <c r="F968" t="s">
        <v>193</v>
      </c>
      <c r="G968" t="s">
        <v>2933</v>
      </c>
      <c r="H968" t="s">
        <v>2934</v>
      </c>
      <c r="I968" t="s">
        <v>107</v>
      </c>
      <c r="J968" t="s">
        <v>32</v>
      </c>
      <c r="K968" t="s">
        <v>271</v>
      </c>
      <c r="L968" t="s">
        <v>272</v>
      </c>
      <c r="M968">
        <v>10011</v>
      </c>
      <c r="N968" t="s">
        <v>153</v>
      </c>
      <c r="O968" t="s">
        <v>2937</v>
      </c>
      <c r="P968" t="s">
        <v>51</v>
      </c>
      <c r="Q968" t="s">
        <v>95</v>
      </c>
      <c r="R968" t="s">
        <v>2938</v>
      </c>
      <c r="S968">
        <v>12.96</v>
      </c>
      <c r="T968">
        <v>2</v>
      </c>
      <c r="U968">
        <v>0</v>
      </c>
      <c r="V968">
        <v>6.2208000000000006</v>
      </c>
      <c r="W968" s="6">
        <f t="shared" si="94"/>
        <v>0.48000000000000004</v>
      </c>
      <c r="X968" s="4">
        <f t="shared" si="91"/>
        <v>3.1104000000000003</v>
      </c>
      <c r="Y968" s="4">
        <f t="shared" si="92"/>
        <v>6.48</v>
      </c>
      <c r="Z968" s="4">
        <f t="shared" si="93"/>
        <v>6.48</v>
      </c>
      <c r="AA968" s="4">
        <f t="shared" si="90"/>
        <v>0</v>
      </c>
    </row>
    <row r="969" spans="1:27" x14ac:dyDescent="0.2">
      <c r="A969">
        <v>968</v>
      </c>
      <c r="B969" t="s">
        <v>2932</v>
      </c>
      <c r="C969" s="5">
        <v>42834</v>
      </c>
      <c r="D969" s="5" t="str">
        <f t="shared" si="95"/>
        <v>2017-04</v>
      </c>
      <c r="E969" s="5">
        <v>42836</v>
      </c>
      <c r="F969" t="s">
        <v>193</v>
      </c>
      <c r="G969" t="s">
        <v>2933</v>
      </c>
      <c r="H969" t="s">
        <v>2934</v>
      </c>
      <c r="I969" t="s">
        <v>107</v>
      </c>
      <c r="J969" t="s">
        <v>32</v>
      </c>
      <c r="K969" t="s">
        <v>271</v>
      </c>
      <c r="L969" t="s">
        <v>272</v>
      </c>
      <c r="M969">
        <v>10011</v>
      </c>
      <c r="N969" t="s">
        <v>153</v>
      </c>
      <c r="O969" t="s">
        <v>2939</v>
      </c>
      <c r="P969" t="s">
        <v>51</v>
      </c>
      <c r="Q969" t="s">
        <v>95</v>
      </c>
      <c r="R969" t="s">
        <v>2940</v>
      </c>
      <c r="S969">
        <v>191.6</v>
      </c>
      <c r="T969">
        <v>4</v>
      </c>
      <c r="U969">
        <v>0</v>
      </c>
      <c r="V969">
        <v>91.967999999999989</v>
      </c>
      <c r="W969" s="6">
        <f t="shared" si="94"/>
        <v>0.48</v>
      </c>
      <c r="X969" s="4">
        <f t="shared" si="91"/>
        <v>22.991999999999997</v>
      </c>
      <c r="Y969" s="4">
        <f t="shared" si="92"/>
        <v>47.9</v>
      </c>
      <c r="Z969" s="4">
        <f t="shared" si="93"/>
        <v>47.9</v>
      </c>
      <c r="AA969" s="4">
        <f t="shared" si="90"/>
        <v>0</v>
      </c>
    </row>
    <row r="970" spans="1:27" x14ac:dyDescent="0.2">
      <c r="A970">
        <v>969</v>
      </c>
      <c r="B970" t="s">
        <v>2932</v>
      </c>
      <c r="C970" s="5">
        <v>42834</v>
      </c>
      <c r="D970" s="5" t="str">
        <f t="shared" si="95"/>
        <v>2017-04</v>
      </c>
      <c r="E970" s="5">
        <v>42836</v>
      </c>
      <c r="F970" t="s">
        <v>193</v>
      </c>
      <c r="G970" t="s">
        <v>2933</v>
      </c>
      <c r="H970" t="s">
        <v>2934</v>
      </c>
      <c r="I970" t="s">
        <v>107</v>
      </c>
      <c r="J970" t="s">
        <v>32</v>
      </c>
      <c r="K970" t="s">
        <v>271</v>
      </c>
      <c r="L970" t="s">
        <v>272</v>
      </c>
      <c r="M970">
        <v>10011</v>
      </c>
      <c r="N970" t="s">
        <v>153</v>
      </c>
      <c r="O970" t="s">
        <v>2930</v>
      </c>
      <c r="P970" t="s">
        <v>51</v>
      </c>
      <c r="Q970" t="s">
        <v>52</v>
      </c>
      <c r="R970" t="s">
        <v>2931</v>
      </c>
      <c r="S970">
        <v>8.64</v>
      </c>
      <c r="T970">
        <v>3</v>
      </c>
      <c r="U970">
        <v>0</v>
      </c>
      <c r="V970">
        <v>4.2336</v>
      </c>
      <c r="W970" s="6">
        <f t="shared" si="94"/>
        <v>0.49</v>
      </c>
      <c r="X970" s="4">
        <f t="shared" si="91"/>
        <v>1.4112</v>
      </c>
      <c r="Y970" s="4">
        <f t="shared" si="92"/>
        <v>2.8800000000000003</v>
      </c>
      <c r="Z970" s="4">
        <f t="shared" si="93"/>
        <v>2.8800000000000003</v>
      </c>
      <c r="AA970" s="4">
        <f t="shared" si="90"/>
        <v>0</v>
      </c>
    </row>
    <row r="971" spans="1:27" x14ac:dyDescent="0.2">
      <c r="A971">
        <v>970</v>
      </c>
      <c r="B971" t="s">
        <v>2932</v>
      </c>
      <c r="C971" s="5">
        <v>42834</v>
      </c>
      <c r="D971" s="5" t="str">
        <f t="shared" si="95"/>
        <v>2017-04</v>
      </c>
      <c r="E971" s="5">
        <v>42836</v>
      </c>
      <c r="F971" t="s">
        <v>193</v>
      </c>
      <c r="G971" t="s">
        <v>2933</v>
      </c>
      <c r="H971" t="s">
        <v>2934</v>
      </c>
      <c r="I971" t="s">
        <v>107</v>
      </c>
      <c r="J971" t="s">
        <v>32</v>
      </c>
      <c r="K971" t="s">
        <v>271</v>
      </c>
      <c r="L971" t="s">
        <v>272</v>
      </c>
      <c r="M971">
        <v>10011</v>
      </c>
      <c r="N971" t="s">
        <v>153</v>
      </c>
      <c r="O971" t="s">
        <v>2941</v>
      </c>
      <c r="P971" t="s">
        <v>51</v>
      </c>
      <c r="Q971" t="s">
        <v>64</v>
      </c>
      <c r="R971" t="s">
        <v>2942</v>
      </c>
      <c r="S971">
        <v>501.81000000000006</v>
      </c>
      <c r="T971">
        <v>3</v>
      </c>
      <c r="U971">
        <v>0</v>
      </c>
      <c r="V971">
        <v>0</v>
      </c>
      <c r="W971" s="6">
        <f t="shared" si="94"/>
        <v>0</v>
      </c>
      <c r="X971" s="4">
        <f t="shared" si="91"/>
        <v>0</v>
      </c>
      <c r="Y971" s="4">
        <f t="shared" si="92"/>
        <v>167.27</v>
      </c>
      <c r="Z971" s="4">
        <f t="shared" si="93"/>
        <v>167.27</v>
      </c>
      <c r="AA971" s="4">
        <f t="shared" si="90"/>
        <v>0</v>
      </c>
    </row>
    <row r="972" spans="1:27" x14ac:dyDescent="0.2">
      <c r="A972">
        <v>971</v>
      </c>
      <c r="B972" t="s">
        <v>2943</v>
      </c>
      <c r="C972" s="5">
        <v>41655</v>
      </c>
      <c r="D972" s="5" t="str">
        <f t="shared" si="95"/>
        <v>2014-01</v>
      </c>
      <c r="E972" s="5">
        <v>41657</v>
      </c>
      <c r="F972" t="s">
        <v>28</v>
      </c>
      <c r="G972" t="s">
        <v>959</v>
      </c>
      <c r="H972" t="s">
        <v>960</v>
      </c>
      <c r="I972" t="s">
        <v>31</v>
      </c>
      <c r="J972" t="s">
        <v>32</v>
      </c>
      <c r="K972" t="s">
        <v>151</v>
      </c>
      <c r="L972" t="s">
        <v>152</v>
      </c>
      <c r="M972">
        <v>19134</v>
      </c>
      <c r="N972" t="s">
        <v>153</v>
      </c>
      <c r="O972" t="s">
        <v>2944</v>
      </c>
      <c r="P972" t="s">
        <v>37</v>
      </c>
      <c r="Q972" t="s">
        <v>70</v>
      </c>
      <c r="R972" t="s">
        <v>2945</v>
      </c>
      <c r="S972">
        <v>127.10400000000001</v>
      </c>
      <c r="T972">
        <v>6</v>
      </c>
      <c r="U972">
        <v>0.2</v>
      </c>
      <c r="V972">
        <v>28.598399999999998</v>
      </c>
      <c r="W972" s="6">
        <f t="shared" si="94"/>
        <v>0.22499999999999995</v>
      </c>
      <c r="X972" s="4">
        <f t="shared" si="91"/>
        <v>4.7664</v>
      </c>
      <c r="Y972" s="4">
        <f t="shared" si="92"/>
        <v>21.184000000000001</v>
      </c>
      <c r="Z972" s="4">
        <f t="shared" si="93"/>
        <v>26.48</v>
      </c>
      <c r="AA972" s="4">
        <f t="shared" si="90"/>
        <v>25.420800000000003</v>
      </c>
    </row>
    <row r="973" spans="1:27" x14ac:dyDescent="0.2">
      <c r="A973">
        <v>972</v>
      </c>
      <c r="B973" t="s">
        <v>2943</v>
      </c>
      <c r="C973" s="5">
        <v>41655</v>
      </c>
      <c r="D973" s="5" t="str">
        <f t="shared" si="95"/>
        <v>2014-01</v>
      </c>
      <c r="E973" s="5">
        <v>41657</v>
      </c>
      <c r="F973" t="s">
        <v>28</v>
      </c>
      <c r="G973" t="s">
        <v>959</v>
      </c>
      <c r="H973" t="s">
        <v>960</v>
      </c>
      <c r="I973" t="s">
        <v>31</v>
      </c>
      <c r="J973" t="s">
        <v>32</v>
      </c>
      <c r="K973" t="s">
        <v>151</v>
      </c>
      <c r="L973" t="s">
        <v>152</v>
      </c>
      <c r="M973">
        <v>19134</v>
      </c>
      <c r="N973" t="s">
        <v>153</v>
      </c>
      <c r="O973" t="s">
        <v>1212</v>
      </c>
      <c r="P973" t="s">
        <v>76</v>
      </c>
      <c r="Q973" t="s">
        <v>77</v>
      </c>
      <c r="R973" t="s">
        <v>1213</v>
      </c>
      <c r="S973">
        <v>124.19999999999999</v>
      </c>
      <c r="T973">
        <v>3</v>
      </c>
      <c r="U973">
        <v>0.4</v>
      </c>
      <c r="V973">
        <v>-31.050000000000011</v>
      </c>
      <c r="W973" s="6">
        <f t="shared" si="94"/>
        <v>-0.25000000000000011</v>
      </c>
      <c r="X973" s="4">
        <f t="shared" si="91"/>
        <v>-10.350000000000003</v>
      </c>
      <c r="Y973" s="4">
        <f t="shared" si="92"/>
        <v>41.4</v>
      </c>
      <c r="Z973" s="4">
        <f t="shared" si="93"/>
        <v>69</v>
      </c>
      <c r="AA973" s="4">
        <f t="shared" si="90"/>
        <v>49.68</v>
      </c>
    </row>
    <row r="974" spans="1:27" x14ac:dyDescent="0.2">
      <c r="A974">
        <v>973</v>
      </c>
      <c r="B974" t="s">
        <v>2943</v>
      </c>
      <c r="C974" s="5">
        <v>41655</v>
      </c>
      <c r="D974" s="5" t="str">
        <f t="shared" si="95"/>
        <v>2014-01</v>
      </c>
      <c r="E974" s="5">
        <v>41657</v>
      </c>
      <c r="F974" t="s">
        <v>28</v>
      </c>
      <c r="G974" t="s">
        <v>959</v>
      </c>
      <c r="H974" t="s">
        <v>960</v>
      </c>
      <c r="I974" t="s">
        <v>31</v>
      </c>
      <c r="J974" t="s">
        <v>32</v>
      </c>
      <c r="K974" t="s">
        <v>151</v>
      </c>
      <c r="L974" t="s">
        <v>152</v>
      </c>
      <c r="M974">
        <v>19134</v>
      </c>
      <c r="N974" t="s">
        <v>153</v>
      </c>
      <c r="O974" t="s">
        <v>2269</v>
      </c>
      <c r="P974" t="s">
        <v>51</v>
      </c>
      <c r="Q974" t="s">
        <v>80</v>
      </c>
      <c r="R974" t="s">
        <v>2270</v>
      </c>
      <c r="S974">
        <v>18.588000000000005</v>
      </c>
      <c r="T974">
        <v>2</v>
      </c>
      <c r="U974">
        <v>0.7</v>
      </c>
      <c r="V974">
        <v>-13.6312</v>
      </c>
      <c r="W974" s="6">
        <f t="shared" si="94"/>
        <v>-0.73333333333333317</v>
      </c>
      <c r="X974" s="4">
        <f t="shared" si="91"/>
        <v>-6.8155999999999999</v>
      </c>
      <c r="Y974" s="4">
        <f t="shared" si="92"/>
        <v>9.2940000000000023</v>
      </c>
      <c r="Z974" s="4">
        <f t="shared" si="93"/>
        <v>30.980000000000004</v>
      </c>
      <c r="AA974" s="4">
        <f t="shared" si="90"/>
        <v>13.011600000000003</v>
      </c>
    </row>
    <row r="975" spans="1:27" x14ac:dyDescent="0.2">
      <c r="A975">
        <v>974</v>
      </c>
      <c r="B975" t="s">
        <v>2943</v>
      </c>
      <c r="C975" s="5">
        <v>41655</v>
      </c>
      <c r="D975" s="5" t="str">
        <f t="shared" si="95"/>
        <v>2014-01</v>
      </c>
      <c r="E975" s="5">
        <v>41657</v>
      </c>
      <c r="F975" t="s">
        <v>28</v>
      </c>
      <c r="G975" t="s">
        <v>959</v>
      </c>
      <c r="H975" t="s">
        <v>960</v>
      </c>
      <c r="I975" t="s">
        <v>31</v>
      </c>
      <c r="J975" t="s">
        <v>32</v>
      </c>
      <c r="K975" t="s">
        <v>151</v>
      </c>
      <c r="L975" t="s">
        <v>152</v>
      </c>
      <c r="M975">
        <v>19134</v>
      </c>
      <c r="N975" t="s">
        <v>153</v>
      </c>
      <c r="O975" t="s">
        <v>1205</v>
      </c>
      <c r="P975" t="s">
        <v>51</v>
      </c>
      <c r="Q975" t="s">
        <v>52</v>
      </c>
      <c r="R975" t="s">
        <v>1206</v>
      </c>
      <c r="S975">
        <v>30.072000000000003</v>
      </c>
      <c r="T975">
        <v>3</v>
      </c>
      <c r="U975">
        <v>0.2</v>
      </c>
      <c r="V975">
        <v>10.149299999999997</v>
      </c>
      <c r="W975" s="6">
        <f t="shared" si="94"/>
        <v>0.33749999999999986</v>
      </c>
      <c r="X975" s="4">
        <f t="shared" si="91"/>
        <v>3.3830999999999989</v>
      </c>
      <c r="Y975" s="4">
        <f t="shared" si="92"/>
        <v>10.024000000000001</v>
      </c>
      <c r="Z975" s="4">
        <f t="shared" si="93"/>
        <v>12.53</v>
      </c>
      <c r="AA975" s="4">
        <f t="shared" si="90"/>
        <v>6.0144000000000011</v>
      </c>
    </row>
    <row r="976" spans="1:27" x14ac:dyDescent="0.2">
      <c r="A976">
        <v>975</v>
      </c>
      <c r="B976" t="s">
        <v>2946</v>
      </c>
      <c r="C976" s="5">
        <v>43013</v>
      </c>
      <c r="D976" s="5" t="str">
        <f t="shared" si="95"/>
        <v>2017-10</v>
      </c>
      <c r="E976" s="5">
        <v>43016</v>
      </c>
      <c r="F976" t="s">
        <v>28</v>
      </c>
      <c r="G976" t="s">
        <v>2373</v>
      </c>
      <c r="H976" t="s">
        <v>2374</v>
      </c>
      <c r="I976" t="s">
        <v>107</v>
      </c>
      <c r="J976" t="s">
        <v>32</v>
      </c>
      <c r="K976" t="s">
        <v>271</v>
      </c>
      <c r="L976" t="s">
        <v>272</v>
      </c>
      <c r="M976">
        <v>10011</v>
      </c>
      <c r="N976" t="s">
        <v>153</v>
      </c>
      <c r="O976" t="s">
        <v>1792</v>
      </c>
      <c r="P976" t="s">
        <v>76</v>
      </c>
      <c r="Q976" t="s">
        <v>77</v>
      </c>
      <c r="R976" t="s">
        <v>1793</v>
      </c>
      <c r="S976">
        <v>160.92999999999998</v>
      </c>
      <c r="T976">
        <v>7</v>
      </c>
      <c r="U976">
        <v>0</v>
      </c>
      <c r="V976">
        <v>3.2186000000000092</v>
      </c>
      <c r="W976" s="6">
        <f t="shared" si="94"/>
        <v>2.0000000000000059E-2</v>
      </c>
      <c r="X976" s="4">
        <f t="shared" si="91"/>
        <v>0.45980000000000132</v>
      </c>
      <c r="Y976" s="4">
        <f t="shared" si="92"/>
        <v>22.99</v>
      </c>
      <c r="Z976" s="4">
        <f t="shared" si="93"/>
        <v>22.99</v>
      </c>
      <c r="AA976" s="4">
        <f t="shared" si="90"/>
        <v>0</v>
      </c>
    </row>
    <row r="977" spans="1:27" x14ac:dyDescent="0.2">
      <c r="A977">
        <v>976</v>
      </c>
      <c r="B977" t="s">
        <v>2946</v>
      </c>
      <c r="C977" s="5">
        <v>43013</v>
      </c>
      <c r="D977" s="5" t="str">
        <f t="shared" si="95"/>
        <v>2017-10</v>
      </c>
      <c r="E977" s="5">
        <v>43016</v>
      </c>
      <c r="F977" t="s">
        <v>28</v>
      </c>
      <c r="G977" t="s">
        <v>2373</v>
      </c>
      <c r="H977" t="s">
        <v>2374</v>
      </c>
      <c r="I977" t="s">
        <v>107</v>
      </c>
      <c r="J977" t="s">
        <v>32</v>
      </c>
      <c r="K977" t="s">
        <v>271</v>
      </c>
      <c r="L977" t="s">
        <v>272</v>
      </c>
      <c r="M977">
        <v>10011</v>
      </c>
      <c r="N977" t="s">
        <v>153</v>
      </c>
      <c r="O977" t="s">
        <v>1402</v>
      </c>
      <c r="P977" t="s">
        <v>51</v>
      </c>
      <c r="Q977" t="s">
        <v>80</v>
      </c>
      <c r="R977" t="s">
        <v>1403</v>
      </c>
      <c r="S977">
        <v>75.792000000000002</v>
      </c>
      <c r="T977">
        <v>3</v>
      </c>
      <c r="U977">
        <v>0.2</v>
      </c>
      <c r="V977">
        <v>25.579799999999992</v>
      </c>
      <c r="W977" s="6">
        <f t="shared" si="94"/>
        <v>0.33749999999999986</v>
      </c>
      <c r="X977" s="4">
        <f t="shared" si="91"/>
        <v>8.5265999999999966</v>
      </c>
      <c r="Y977" s="4">
        <f t="shared" si="92"/>
        <v>25.263999999999999</v>
      </c>
      <c r="Z977" s="4">
        <f t="shared" si="93"/>
        <v>31.579999999999995</v>
      </c>
      <c r="AA977" s="4">
        <f t="shared" si="90"/>
        <v>15.1584</v>
      </c>
    </row>
    <row r="978" spans="1:27" x14ac:dyDescent="0.2">
      <c r="A978">
        <v>977</v>
      </c>
      <c r="B978" t="s">
        <v>2947</v>
      </c>
      <c r="C978" s="5">
        <v>42925</v>
      </c>
      <c r="D978" s="5" t="str">
        <f t="shared" si="95"/>
        <v>2017-07</v>
      </c>
      <c r="E978" s="5">
        <v>42931</v>
      </c>
      <c r="F978" t="s">
        <v>55</v>
      </c>
      <c r="G978" t="s">
        <v>1250</v>
      </c>
      <c r="H978" t="s">
        <v>1251</v>
      </c>
      <c r="I978" t="s">
        <v>31</v>
      </c>
      <c r="J978" t="s">
        <v>32</v>
      </c>
      <c r="K978" t="s">
        <v>424</v>
      </c>
      <c r="L978" t="s">
        <v>425</v>
      </c>
      <c r="M978">
        <v>97206</v>
      </c>
      <c r="N978" t="s">
        <v>49</v>
      </c>
      <c r="O978" t="s">
        <v>2948</v>
      </c>
      <c r="P978" t="s">
        <v>51</v>
      </c>
      <c r="Q978" t="s">
        <v>80</v>
      </c>
      <c r="R978" t="s">
        <v>2949</v>
      </c>
      <c r="S978">
        <v>1.0800000000000003</v>
      </c>
      <c r="T978">
        <v>2</v>
      </c>
      <c r="U978">
        <v>0.7</v>
      </c>
      <c r="V978">
        <v>-0.79200000000000004</v>
      </c>
      <c r="W978" s="6">
        <f t="shared" si="94"/>
        <v>-0.73333333333333317</v>
      </c>
      <c r="X978" s="4">
        <f t="shared" si="91"/>
        <v>-0.39600000000000002</v>
      </c>
      <c r="Y978" s="4">
        <f t="shared" si="92"/>
        <v>0.54000000000000015</v>
      </c>
      <c r="Z978" s="4">
        <f t="shared" si="93"/>
        <v>1.8000000000000003</v>
      </c>
      <c r="AA978" s="4">
        <f t="shared" si="90"/>
        <v>0.75600000000000012</v>
      </c>
    </row>
    <row r="979" spans="1:27" x14ac:dyDescent="0.2">
      <c r="A979">
        <v>978</v>
      </c>
      <c r="B979" t="s">
        <v>2950</v>
      </c>
      <c r="C979" s="5">
        <v>42742</v>
      </c>
      <c r="D979" s="5" t="str">
        <f t="shared" si="95"/>
        <v>2017-01</v>
      </c>
      <c r="E979" s="5">
        <v>42745</v>
      </c>
      <c r="F979" t="s">
        <v>193</v>
      </c>
      <c r="G979" t="s">
        <v>2557</v>
      </c>
      <c r="H979" t="s">
        <v>2558</v>
      </c>
      <c r="I979" t="s">
        <v>46</v>
      </c>
      <c r="J979" t="s">
        <v>32</v>
      </c>
      <c r="K979" t="s">
        <v>887</v>
      </c>
      <c r="L979" t="s">
        <v>243</v>
      </c>
      <c r="M979">
        <v>48205</v>
      </c>
      <c r="N979" t="s">
        <v>110</v>
      </c>
      <c r="O979" t="s">
        <v>688</v>
      </c>
      <c r="P979" t="s">
        <v>76</v>
      </c>
      <c r="Q979" t="s">
        <v>689</v>
      </c>
      <c r="R979" t="s">
        <v>690</v>
      </c>
      <c r="S979">
        <v>3059.982</v>
      </c>
      <c r="T979">
        <v>2</v>
      </c>
      <c r="U979">
        <v>0.1</v>
      </c>
      <c r="V979">
        <v>679.99599999999964</v>
      </c>
      <c r="W979" s="6">
        <f t="shared" si="94"/>
        <v>0.2222222222222221</v>
      </c>
      <c r="X979" s="4">
        <f t="shared" si="91"/>
        <v>339.99799999999982</v>
      </c>
      <c r="Y979" s="4">
        <f t="shared" si="92"/>
        <v>1529.991</v>
      </c>
      <c r="Z979" s="4">
        <f t="shared" si="93"/>
        <v>1699.99</v>
      </c>
      <c r="AA979" s="4">
        <f t="shared" si="90"/>
        <v>305.9982</v>
      </c>
    </row>
    <row r="980" spans="1:27" x14ac:dyDescent="0.2">
      <c r="A980">
        <v>979</v>
      </c>
      <c r="B980" t="s">
        <v>2951</v>
      </c>
      <c r="C980" s="5">
        <v>42520</v>
      </c>
      <c r="D980" s="5" t="str">
        <f t="shared" si="95"/>
        <v>2016-05</v>
      </c>
      <c r="E980" s="5">
        <v>42521</v>
      </c>
      <c r="F980" t="s">
        <v>193</v>
      </c>
      <c r="G980" t="s">
        <v>2952</v>
      </c>
      <c r="H980" t="s">
        <v>2953</v>
      </c>
      <c r="I980" t="s">
        <v>31</v>
      </c>
      <c r="J980" t="s">
        <v>32</v>
      </c>
      <c r="K980" t="s">
        <v>526</v>
      </c>
      <c r="L980" t="s">
        <v>93</v>
      </c>
      <c r="M980">
        <v>28403</v>
      </c>
      <c r="N980" t="s">
        <v>35</v>
      </c>
      <c r="O980" t="s">
        <v>2028</v>
      </c>
      <c r="P980" t="s">
        <v>51</v>
      </c>
      <c r="Q980" t="s">
        <v>80</v>
      </c>
      <c r="R980" t="s">
        <v>2029</v>
      </c>
      <c r="S980">
        <v>3.2820000000000005</v>
      </c>
      <c r="T980">
        <v>2</v>
      </c>
      <c r="U980">
        <v>0.7</v>
      </c>
      <c r="V980">
        <v>-2.6256000000000004</v>
      </c>
      <c r="W980" s="6">
        <f t="shared" si="94"/>
        <v>-0.8</v>
      </c>
      <c r="X980" s="4">
        <f t="shared" si="91"/>
        <v>-1.3128000000000002</v>
      </c>
      <c r="Y980" s="4">
        <f t="shared" si="92"/>
        <v>1.6410000000000002</v>
      </c>
      <c r="Z980" s="4">
        <f t="shared" si="93"/>
        <v>5.47</v>
      </c>
      <c r="AA980" s="4">
        <f t="shared" si="90"/>
        <v>2.2974000000000001</v>
      </c>
    </row>
    <row r="981" spans="1:27" x14ac:dyDescent="0.2">
      <c r="A981">
        <v>980</v>
      </c>
      <c r="B981" t="s">
        <v>2954</v>
      </c>
      <c r="C981" s="5">
        <v>42347</v>
      </c>
      <c r="D981" s="5" t="str">
        <f t="shared" si="95"/>
        <v>2015-12</v>
      </c>
      <c r="E981" s="5">
        <v>42350</v>
      </c>
      <c r="F981" t="s">
        <v>193</v>
      </c>
      <c r="G981" t="s">
        <v>348</v>
      </c>
      <c r="H981" t="s">
        <v>349</v>
      </c>
      <c r="I981" t="s">
        <v>46</v>
      </c>
      <c r="J981" t="s">
        <v>32</v>
      </c>
      <c r="K981" t="s">
        <v>502</v>
      </c>
      <c r="L981" t="s">
        <v>259</v>
      </c>
      <c r="M981">
        <v>47201</v>
      </c>
      <c r="N981" t="s">
        <v>110</v>
      </c>
      <c r="O981" t="s">
        <v>2955</v>
      </c>
      <c r="P981" t="s">
        <v>51</v>
      </c>
      <c r="Q981" t="s">
        <v>95</v>
      </c>
      <c r="R981" t="s">
        <v>2956</v>
      </c>
      <c r="S981">
        <v>34.019999999999996</v>
      </c>
      <c r="T981">
        <v>3</v>
      </c>
      <c r="U981">
        <v>0</v>
      </c>
      <c r="V981">
        <v>16.669799999999999</v>
      </c>
      <c r="W981" s="6">
        <f t="shared" si="94"/>
        <v>0.49</v>
      </c>
      <c r="X981" s="4">
        <f t="shared" si="91"/>
        <v>5.5565999999999995</v>
      </c>
      <c r="Y981" s="4">
        <f t="shared" si="92"/>
        <v>11.339999999999998</v>
      </c>
      <c r="Z981" s="4">
        <f t="shared" si="93"/>
        <v>11.339999999999998</v>
      </c>
      <c r="AA981" s="4">
        <f t="shared" si="90"/>
        <v>0</v>
      </c>
    </row>
    <row r="982" spans="1:27" x14ac:dyDescent="0.2">
      <c r="A982">
        <v>981</v>
      </c>
      <c r="B982" t="s">
        <v>2957</v>
      </c>
      <c r="C982" s="5">
        <v>42646</v>
      </c>
      <c r="D982" s="5" t="str">
        <f t="shared" si="95"/>
        <v>2016-10</v>
      </c>
      <c r="E982" s="5">
        <v>42651</v>
      </c>
      <c r="F982" t="s">
        <v>55</v>
      </c>
      <c r="G982" t="s">
        <v>157</v>
      </c>
      <c r="H982" t="s">
        <v>158</v>
      </c>
      <c r="I982" t="s">
        <v>31</v>
      </c>
      <c r="J982" t="s">
        <v>32</v>
      </c>
      <c r="K982" t="s">
        <v>271</v>
      </c>
      <c r="L982" t="s">
        <v>272</v>
      </c>
      <c r="M982">
        <v>10035</v>
      </c>
      <c r="N982" t="s">
        <v>153</v>
      </c>
      <c r="O982" t="s">
        <v>2492</v>
      </c>
      <c r="P982" t="s">
        <v>37</v>
      </c>
      <c r="Q982" t="s">
        <v>41</v>
      </c>
      <c r="R982" t="s">
        <v>2493</v>
      </c>
      <c r="S982">
        <v>599.29200000000003</v>
      </c>
      <c r="T982">
        <v>6</v>
      </c>
      <c r="U982">
        <v>0.1</v>
      </c>
      <c r="V982">
        <v>93.223199999999977</v>
      </c>
      <c r="W982" s="6">
        <f t="shared" si="94"/>
        <v>0.1555555555555555</v>
      </c>
      <c r="X982" s="4">
        <f t="shared" si="91"/>
        <v>15.537199999999997</v>
      </c>
      <c r="Y982" s="4">
        <f t="shared" si="92"/>
        <v>99.882000000000005</v>
      </c>
      <c r="Z982" s="4">
        <f t="shared" si="93"/>
        <v>110.98</v>
      </c>
      <c r="AA982" s="4">
        <f t="shared" si="90"/>
        <v>59.929200000000009</v>
      </c>
    </row>
    <row r="983" spans="1:27" x14ac:dyDescent="0.2">
      <c r="A983">
        <v>982</v>
      </c>
      <c r="B983" t="s">
        <v>2958</v>
      </c>
      <c r="C983" s="5">
        <v>41954</v>
      </c>
      <c r="D983" s="5" t="str">
        <f t="shared" si="95"/>
        <v>2014-11</v>
      </c>
      <c r="E983" s="5">
        <v>41957</v>
      </c>
      <c r="F983" t="s">
        <v>28</v>
      </c>
      <c r="G983" t="s">
        <v>2959</v>
      </c>
      <c r="H983" t="s">
        <v>2960</v>
      </c>
      <c r="I983" t="s">
        <v>31</v>
      </c>
      <c r="J983" t="s">
        <v>32</v>
      </c>
      <c r="K983" t="s">
        <v>1483</v>
      </c>
      <c r="L983" t="s">
        <v>462</v>
      </c>
      <c r="M983">
        <v>80027</v>
      </c>
      <c r="N983" t="s">
        <v>49</v>
      </c>
      <c r="O983" t="s">
        <v>2961</v>
      </c>
      <c r="P983" t="s">
        <v>51</v>
      </c>
      <c r="Q983" t="s">
        <v>73</v>
      </c>
      <c r="R983" t="s">
        <v>2962</v>
      </c>
      <c r="S983">
        <v>3.3920000000000003</v>
      </c>
      <c r="T983">
        <v>1</v>
      </c>
      <c r="U983">
        <v>0.2</v>
      </c>
      <c r="V983">
        <v>0.80559999999999987</v>
      </c>
      <c r="W983" s="6">
        <f t="shared" si="94"/>
        <v>0.23749999999999993</v>
      </c>
      <c r="X983" s="4">
        <f t="shared" si="91"/>
        <v>0.80559999999999987</v>
      </c>
      <c r="Y983" s="4">
        <f t="shared" si="92"/>
        <v>3.3920000000000003</v>
      </c>
      <c r="Z983" s="4">
        <f t="shared" si="93"/>
        <v>4.24</v>
      </c>
      <c r="AA983" s="4">
        <f t="shared" si="90"/>
        <v>0.67840000000000011</v>
      </c>
    </row>
    <row r="984" spans="1:27" x14ac:dyDescent="0.2">
      <c r="A984">
        <v>983</v>
      </c>
      <c r="B984" t="s">
        <v>2958</v>
      </c>
      <c r="C984" s="5">
        <v>41954</v>
      </c>
      <c r="D984" s="5" t="str">
        <f t="shared" si="95"/>
        <v>2014-11</v>
      </c>
      <c r="E984" s="5">
        <v>41957</v>
      </c>
      <c r="F984" t="s">
        <v>28</v>
      </c>
      <c r="G984" t="s">
        <v>2959</v>
      </c>
      <c r="H984" t="s">
        <v>2960</v>
      </c>
      <c r="I984" t="s">
        <v>31</v>
      </c>
      <c r="J984" t="s">
        <v>32</v>
      </c>
      <c r="K984" t="s">
        <v>1483</v>
      </c>
      <c r="L984" t="s">
        <v>462</v>
      </c>
      <c r="M984">
        <v>80027</v>
      </c>
      <c r="N984" t="s">
        <v>49</v>
      </c>
      <c r="O984" t="s">
        <v>2963</v>
      </c>
      <c r="P984" t="s">
        <v>76</v>
      </c>
      <c r="Q984" t="s">
        <v>77</v>
      </c>
      <c r="R984" t="s">
        <v>2964</v>
      </c>
      <c r="S984">
        <v>559.98400000000004</v>
      </c>
      <c r="T984">
        <v>2</v>
      </c>
      <c r="U984">
        <v>0.2</v>
      </c>
      <c r="V984">
        <v>55.998400000000032</v>
      </c>
      <c r="W984" s="6">
        <f t="shared" si="94"/>
        <v>0.10000000000000005</v>
      </c>
      <c r="X984" s="4">
        <f t="shared" si="91"/>
        <v>27.999200000000016</v>
      </c>
      <c r="Y984" s="4">
        <f t="shared" si="92"/>
        <v>279.99200000000002</v>
      </c>
      <c r="Z984" s="4">
        <f t="shared" si="93"/>
        <v>349.99</v>
      </c>
      <c r="AA984" s="4">
        <f t="shared" si="90"/>
        <v>111.99680000000001</v>
      </c>
    </row>
    <row r="985" spans="1:27" x14ac:dyDescent="0.2">
      <c r="A985">
        <v>984</v>
      </c>
      <c r="B985" t="s">
        <v>2958</v>
      </c>
      <c r="C985" s="5">
        <v>41954</v>
      </c>
      <c r="D985" s="5" t="str">
        <f t="shared" si="95"/>
        <v>2014-11</v>
      </c>
      <c r="E985" s="5">
        <v>41957</v>
      </c>
      <c r="F985" t="s">
        <v>28</v>
      </c>
      <c r="G985" t="s">
        <v>2959</v>
      </c>
      <c r="H985" t="s">
        <v>2960</v>
      </c>
      <c r="I985" t="s">
        <v>31</v>
      </c>
      <c r="J985" t="s">
        <v>32</v>
      </c>
      <c r="K985" t="s">
        <v>1483</v>
      </c>
      <c r="L985" t="s">
        <v>462</v>
      </c>
      <c r="M985">
        <v>80027</v>
      </c>
      <c r="N985" t="s">
        <v>49</v>
      </c>
      <c r="O985" t="s">
        <v>2591</v>
      </c>
      <c r="P985" t="s">
        <v>37</v>
      </c>
      <c r="Q985" t="s">
        <v>41</v>
      </c>
      <c r="R985" t="s">
        <v>2592</v>
      </c>
      <c r="S985">
        <v>603.91999999999996</v>
      </c>
      <c r="T985">
        <v>5</v>
      </c>
      <c r="U985">
        <v>0.2</v>
      </c>
      <c r="V985">
        <v>75.489999999999924</v>
      </c>
      <c r="W985" s="6">
        <f t="shared" si="94"/>
        <v>0.12499999999999989</v>
      </c>
      <c r="X985" s="4">
        <f t="shared" si="91"/>
        <v>15.097999999999985</v>
      </c>
      <c r="Y985" s="4">
        <f t="shared" si="92"/>
        <v>120.78399999999999</v>
      </c>
      <c r="Z985" s="4">
        <f t="shared" si="93"/>
        <v>150.97999999999999</v>
      </c>
      <c r="AA985" s="4">
        <f t="shared" si="90"/>
        <v>120.78399999999999</v>
      </c>
    </row>
    <row r="986" spans="1:27" x14ac:dyDescent="0.2">
      <c r="A986">
        <v>985</v>
      </c>
      <c r="B986" t="s">
        <v>2965</v>
      </c>
      <c r="C986" s="5">
        <v>43007</v>
      </c>
      <c r="D986" s="5" t="str">
        <f t="shared" si="95"/>
        <v>2017-09</v>
      </c>
      <c r="E986" s="5">
        <v>43013</v>
      </c>
      <c r="F986" t="s">
        <v>55</v>
      </c>
      <c r="G986" t="s">
        <v>2966</v>
      </c>
      <c r="H986" t="s">
        <v>2967</v>
      </c>
      <c r="I986" t="s">
        <v>107</v>
      </c>
      <c r="J986" t="s">
        <v>32</v>
      </c>
      <c r="K986" t="s">
        <v>608</v>
      </c>
      <c r="L986" t="s">
        <v>109</v>
      </c>
      <c r="M986">
        <v>77506</v>
      </c>
      <c r="N986" t="s">
        <v>110</v>
      </c>
      <c r="O986" t="s">
        <v>2503</v>
      </c>
      <c r="P986" t="s">
        <v>51</v>
      </c>
      <c r="Q986" t="s">
        <v>52</v>
      </c>
      <c r="R986" t="s">
        <v>2504</v>
      </c>
      <c r="S986">
        <v>7.9680000000000009</v>
      </c>
      <c r="T986">
        <v>2</v>
      </c>
      <c r="U986">
        <v>0.2</v>
      </c>
      <c r="V986">
        <v>2.5895999999999999</v>
      </c>
      <c r="W986" s="6">
        <f t="shared" si="94"/>
        <v>0.32499999999999996</v>
      </c>
      <c r="X986" s="4">
        <f t="shared" si="91"/>
        <v>1.2948</v>
      </c>
      <c r="Y986" s="4">
        <f t="shared" si="92"/>
        <v>3.9840000000000004</v>
      </c>
      <c r="Z986" s="4">
        <f t="shared" si="93"/>
        <v>4.9800000000000004</v>
      </c>
      <c r="AA986" s="4">
        <f t="shared" si="90"/>
        <v>1.5936000000000003</v>
      </c>
    </row>
    <row r="987" spans="1:27" x14ac:dyDescent="0.2">
      <c r="A987">
        <v>986</v>
      </c>
      <c r="B987" t="s">
        <v>2965</v>
      </c>
      <c r="C987" s="5">
        <v>43007</v>
      </c>
      <c r="D987" s="5" t="str">
        <f t="shared" si="95"/>
        <v>2017-09</v>
      </c>
      <c r="E987" s="5">
        <v>43013</v>
      </c>
      <c r="F987" t="s">
        <v>55</v>
      </c>
      <c r="G987" t="s">
        <v>2966</v>
      </c>
      <c r="H987" t="s">
        <v>2967</v>
      </c>
      <c r="I987" t="s">
        <v>107</v>
      </c>
      <c r="J987" t="s">
        <v>32</v>
      </c>
      <c r="K987" t="s">
        <v>608</v>
      </c>
      <c r="L987" t="s">
        <v>109</v>
      </c>
      <c r="M987">
        <v>77506</v>
      </c>
      <c r="N987" t="s">
        <v>110</v>
      </c>
      <c r="O987" t="s">
        <v>2968</v>
      </c>
      <c r="P987" t="s">
        <v>51</v>
      </c>
      <c r="Q987" t="s">
        <v>178</v>
      </c>
      <c r="R987" t="s">
        <v>2969</v>
      </c>
      <c r="S987">
        <v>27.968000000000004</v>
      </c>
      <c r="T987">
        <v>4</v>
      </c>
      <c r="U987">
        <v>0.2</v>
      </c>
      <c r="V987">
        <v>9.4391999999999996</v>
      </c>
      <c r="W987" s="6">
        <f t="shared" si="94"/>
        <v>0.33749999999999997</v>
      </c>
      <c r="X987" s="4">
        <f t="shared" si="91"/>
        <v>2.3597999999999999</v>
      </c>
      <c r="Y987" s="4">
        <f t="shared" si="92"/>
        <v>6.9920000000000009</v>
      </c>
      <c r="Z987" s="4">
        <f t="shared" si="93"/>
        <v>8.74</v>
      </c>
      <c r="AA987" s="4">
        <f t="shared" si="90"/>
        <v>5.5936000000000012</v>
      </c>
    </row>
    <row r="988" spans="1:27" x14ac:dyDescent="0.2">
      <c r="A988">
        <v>987</v>
      </c>
      <c r="B988" t="s">
        <v>2965</v>
      </c>
      <c r="C988" s="5">
        <v>43007</v>
      </c>
      <c r="D988" s="5" t="str">
        <f t="shared" si="95"/>
        <v>2017-09</v>
      </c>
      <c r="E988" s="5">
        <v>43013</v>
      </c>
      <c r="F988" t="s">
        <v>55</v>
      </c>
      <c r="G988" t="s">
        <v>2966</v>
      </c>
      <c r="H988" t="s">
        <v>2967</v>
      </c>
      <c r="I988" t="s">
        <v>107</v>
      </c>
      <c r="J988" t="s">
        <v>32</v>
      </c>
      <c r="K988" t="s">
        <v>608</v>
      </c>
      <c r="L988" t="s">
        <v>109</v>
      </c>
      <c r="M988">
        <v>77506</v>
      </c>
      <c r="N988" t="s">
        <v>110</v>
      </c>
      <c r="O988" t="s">
        <v>2970</v>
      </c>
      <c r="P988" t="s">
        <v>76</v>
      </c>
      <c r="Q988" t="s">
        <v>689</v>
      </c>
      <c r="R988" t="s">
        <v>2971</v>
      </c>
      <c r="S988">
        <v>336.51</v>
      </c>
      <c r="T988">
        <v>3</v>
      </c>
      <c r="U988">
        <v>0.4</v>
      </c>
      <c r="V988">
        <v>44.867999999999967</v>
      </c>
      <c r="W988" s="6">
        <f t="shared" si="94"/>
        <v>0.13333333333333325</v>
      </c>
      <c r="X988" s="4">
        <f t="shared" si="91"/>
        <v>14.955999999999989</v>
      </c>
      <c r="Y988" s="4">
        <f t="shared" si="92"/>
        <v>112.17</v>
      </c>
      <c r="Z988" s="4">
        <f t="shared" si="93"/>
        <v>186.95000000000002</v>
      </c>
      <c r="AA988" s="4">
        <f t="shared" si="90"/>
        <v>134.60400000000001</v>
      </c>
    </row>
    <row r="989" spans="1:27" x14ac:dyDescent="0.2">
      <c r="A989">
        <v>988</v>
      </c>
      <c r="B989" t="s">
        <v>2972</v>
      </c>
      <c r="C989" s="5">
        <v>42073</v>
      </c>
      <c r="D989" s="5" t="str">
        <f t="shared" si="95"/>
        <v>2015-03</v>
      </c>
      <c r="E989" s="5">
        <v>42073</v>
      </c>
      <c r="F989" t="s">
        <v>1298</v>
      </c>
      <c r="G989" t="s">
        <v>2973</v>
      </c>
      <c r="H989" t="s">
        <v>2974</v>
      </c>
      <c r="I989" t="s">
        <v>31</v>
      </c>
      <c r="J989" t="s">
        <v>32</v>
      </c>
      <c r="K989" t="s">
        <v>189</v>
      </c>
      <c r="L989" t="s">
        <v>109</v>
      </c>
      <c r="M989">
        <v>77041</v>
      </c>
      <c r="N989" t="s">
        <v>110</v>
      </c>
      <c r="O989" t="s">
        <v>2975</v>
      </c>
      <c r="P989" t="s">
        <v>51</v>
      </c>
      <c r="Q989" t="s">
        <v>80</v>
      </c>
      <c r="R989" t="s">
        <v>2976</v>
      </c>
      <c r="S989">
        <v>1.1119999999999997</v>
      </c>
      <c r="T989">
        <v>2</v>
      </c>
      <c r="U989">
        <v>0.8</v>
      </c>
      <c r="V989">
        <v>-1.8904000000000001</v>
      </c>
      <c r="W989" s="6">
        <f t="shared" si="94"/>
        <v>-1.7000000000000006</v>
      </c>
      <c r="X989" s="4">
        <f t="shared" si="91"/>
        <v>-0.94520000000000004</v>
      </c>
      <c r="Y989" s="4">
        <f t="shared" si="92"/>
        <v>0.55599999999999983</v>
      </c>
      <c r="Z989" s="4">
        <f t="shared" si="93"/>
        <v>2.78</v>
      </c>
      <c r="AA989" s="4">
        <f t="shared" si="90"/>
        <v>0.88959999999999972</v>
      </c>
    </row>
    <row r="990" spans="1:27" x14ac:dyDescent="0.2">
      <c r="A990">
        <v>989</v>
      </c>
      <c r="B990" t="s">
        <v>2977</v>
      </c>
      <c r="C990" s="5">
        <v>42876</v>
      </c>
      <c r="D990" s="5" t="str">
        <f t="shared" si="95"/>
        <v>2017-05</v>
      </c>
      <c r="E990" s="5">
        <v>42881</v>
      </c>
      <c r="F990" t="s">
        <v>55</v>
      </c>
      <c r="G990" t="s">
        <v>1658</v>
      </c>
      <c r="H990" t="s">
        <v>1659</v>
      </c>
      <c r="I990" t="s">
        <v>46</v>
      </c>
      <c r="J990" t="s">
        <v>32</v>
      </c>
      <c r="K990" t="s">
        <v>1570</v>
      </c>
      <c r="L990" t="s">
        <v>272</v>
      </c>
      <c r="M990">
        <v>13021</v>
      </c>
      <c r="N990" t="s">
        <v>153</v>
      </c>
      <c r="O990" t="s">
        <v>2248</v>
      </c>
      <c r="P990" t="s">
        <v>37</v>
      </c>
      <c r="Q990" t="s">
        <v>70</v>
      </c>
      <c r="R990" t="s">
        <v>2249</v>
      </c>
      <c r="S990">
        <v>520.05000000000007</v>
      </c>
      <c r="T990">
        <v>5</v>
      </c>
      <c r="U990">
        <v>0</v>
      </c>
      <c r="V990">
        <v>72.807000000000031</v>
      </c>
      <c r="W990" s="6">
        <f t="shared" si="94"/>
        <v>0.14000000000000004</v>
      </c>
      <c r="X990" s="4">
        <f t="shared" si="91"/>
        <v>14.561400000000006</v>
      </c>
      <c r="Y990" s="4">
        <f t="shared" si="92"/>
        <v>104.01000000000002</v>
      </c>
      <c r="Z990" s="4">
        <f t="shared" si="93"/>
        <v>104.01000000000002</v>
      </c>
      <c r="AA990" s="4">
        <f t="shared" si="90"/>
        <v>0</v>
      </c>
    </row>
    <row r="991" spans="1:27" x14ac:dyDescent="0.2">
      <c r="A991">
        <v>990</v>
      </c>
      <c r="B991" t="s">
        <v>2977</v>
      </c>
      <c r="C991" s="5">
        <v>42876</v>
      </c>
      <c r="D991" s="5" t="str">
        <f t="shared" si="95"/>
        <v>2017-05</v>
      </c>
      <c r="E991" s="5">
        <v>42881</v>
      </c>
      <c r="F991" t="s">
        <v>55</v>
      </c>
      <c r="G991" t="s">
        <v>1658</v>
      </c>
      <c r="H991" t="s">
        <v>1659</v>
      </c>
      <c r="I991" t="s">
        <v>46</v>
      </c>
      <c r="J991" t="s">
        <v>32</v>
      </c>
      <c r="K991" t="s">
        <v>1570</v>
      </c>
      <c r="L991" t="s">
        <v>272</v>
      </c>
      <c r="M991">
        <v>13021</v>
      </c>
      <c r="N991" t="s">
        <v>153</v>
      </c>
      <c r="O991" t="s">
        <v>2978</v>
      </c>
      <c r="P991" t="s">
        <v>51</v>
      </c>
      <c r="Q991" t="s">
        <v>73</v>
      </c>
      <c r="R991" t="s">
        <v>2979</v>
      </c>
      <c r="S991">
        <v>17.97</v>
      </c>
      <c r="T991">
        <v>3</v>
      </c>
      <c r="U991">
        <v>0</v>
      </c>
      <c r="V991">
        <v>5.2112999999999996</v>
      </c>
      <c r="W991" s="6">
        <f t="shared" si="94"/>
        <v>0.28999999999999998</v>
      </c>
      <c r="X991" s="4">
        <f t="shared" si="91"/>
        <v>1.7370999999999999</v>
      </c>
      <c r="Y991" s="4">
        <f t="shared" si="92"/>
        <v>5.9899999999999993</v>
      </c>
      <c r="Z991" s="4">
        <f t="shared" si="93"/>
        <v>5.9899999999999993</v>
      </c>
      <c r="AA991" s="4">
        <f t="shared" si="90"/>
        <v>0</v>
      </c>
    </row>
    <row r="992" spans="1:27" x14ac:dyDescent="0.2">
      <c r="A992">
        <v>991</v>
      </c>
      <c r="B992" t="s">
        <v>2980</v>
      </c>
      <c r="C992" s="5">
        <v>42092</v>
      </c>
      <c r="D992" s="5" t="str">
        <f t="shared" si="95"/>
        <v>2015-03</v>
      </c>
      <c r="E992" s="5">
        <v>42094</v>
      </c>
      <c r="F992" t="s">
        <v>28</v>
      </c>
      <c r="G992" t="s">
        <v>2981</v>
      </c>
      <c r="H992" t="s">
        <v>2982</v>
      </c>
      <c r="I992" t="s">
        <v>107</v>
      </c>
      <c r="J992" t="s">
        <v>32</v>
      </c>
      <c r="K992" t="s">
        <v>1531</v>
      </c>
      <c r="L992" t="s">
        <v>59</v>
      </c>
      <c r="M992">
        <v>32216</v>
      </c>
      <c r="N992" t="s">
        <v>35</v>
      </c>
      <c r="O992" t="s">
        <v>1144</v>
      </c>
      <c r="P992" t="s">
        <v>37</v>
      </c>
      <c r="Q992" t="s">
        <v>41</v>
      </c>
      <c r="R992" t="s">
        <v>1145</v>
      </c>
      <c r="S992">
        <v>1166.92</v>
      </c>
      <c r="T992">
        <v>5</v>
      </c>
      <c r="U992">
        <v>0.2</v>
      </c>
      <c r="V992">
        <v>131.27849999999995</v>
      </c>
      <c r="W992" s="6">
        <f t="shared" si="94"/>
        <v>0.11249999999999995</v>
      </c>
      <c r="X992" s="4">
        <f t="shared" si="91"/>
        <v>26.25569999999999</v>
      </c>
      <c r="Y992" s="4">
        <f t="shared" si="92"/>
        <v>233.38400000000001</v>
      </c>
      <c r="Z992" s="4">
        <f t="shared" si="93"/>
        <v>291.73</v>
      </c>
      <c r="AA992" s="4">
        <f t="shared" si="90"/>
        <v>233.38400000000001</v>
      </c>
    </row>
    <row r="993" spans="1:27" x14ac:dyDescent="0.2">
      <c r="A993">
        <v>992</v>
      </c>
      <c r="B993" t="s">
        <v>2983</v>
      </c>
      <c r="C993" s="5">
        <v>42622</v>
      </c>
      <c r="D993" s="5" t="str">
        <f t="shared" si="95"/>
        <v>2016-09</v>
      </c>
      <c r="E993" s="5">
        <v>42624</v>
      </c>
      <c r="F993" t="s">
        <v>193</v>
      </c>
      <c r="G993" t="s">
        <v>547</v>
      </c>
      <c r="H993" t="s">
        <v>548</v>
      </c>
      <c r="I993" t="s">
        <v>31</v>
      </c>
      <c r="J993" t="s">
        <v>32</v>
      </c>
      <c r="K993" t="s">
        <v>271</v>
      </c>
      <c r="L993" t="s">
        <v>272</v>
      </c>
      <c r="M993">
        <v>10024</v>
      </c>
      <c r="N993" t="s">
        <v>153</v>
      </c>
      <c r="O993" t="s">
        <v>2452</v>
      </c>
      <c r="P993" t="s">
        <v>51</v>
      </c>
      <c r="Q993" t="s">
        <v>80</v>
      </c>
      <c r="R993" t="s">
        <v>2453</v>
      </c>
      <c r="S993">
        <v>14.624000000000002</v>
      </c>
      <c r="T993">
        <v>2</v>
      </c>
      <c r="U993">
        <v>0.2</v>
      </c>
      <c r="V993">
        <v>5.484</v>
      </c>
      <c r="W993" s="6">
        <f t="shared" si="94"/>
        <v>0.37499999999999994</v>
      </c>
      <c r="X993" s="4">
        <f t="shared" si="91"/>
        <v>2.742</v>
      </c>
      <c r="Y993" s="4">
        <f t="shared" si="92"/>
        <v>7.3120000000000012</v>
      </c>
      <c r="Z993" s="4">
        <f t="shared" si="93"/>
        <v>9.14</v>
      </c>
      <c r="AA993" s="4">
        <f t="shared" si="90"/>
        <v>2.9248000000000007</v>
      </c>
    </row>
    <row r="994" spans="1:27" x14ac:dyDescent="0.2">
      <c r="A994">
        <v>993</v>
      </c>
      <c r="B994" t="s">
        <v>2984</v>
      </c>
      <c r="C994" s="5">
        <v>42608</v>
      </c>
      <c r="D994" s="5" t="str">
        <f t="shared" si="95"/>
        <v>2016-08</v>
      </c>
      <c r="E994" s="5">
        <v>42609</v>
      </c>
      <c r="F994" t="s">
        <v>193</v>
      </c>
      <c r="G994" t="s">
        <v>2394</v>
      </c>
      <c r="H994" t="s">
        <v>2395</v>
      </c>
      <c r="I994" t="s">
        <v>31</v>
      </c>
      <c r="J994" t="s">
        <v>32</v>
      </c>
      <c r="K994" t="s">
        <v>636</v>
      </c>
      <c r="L994" t="s">
        <v>48</v>
      </c>
      <c r="M994">
        <v>95123</v>
      </c>
      <c r="N994" t="s">
        <v>49</v>
      </c>
      <c r="O994" t="s">
        <v>1078</v>
      </c>
      <c r="P994" t="s">
        <v>51</v>
      </c>
      <c r="Q994" t="s">
        <v>274</v>
      </c>
      <c r="R994" t="s">
        <v>1079</v>
      </c>
      <c r="S994">
        <v>10.23</v>
      </c>
      <c r="T994">
        <v>3</v>
      </c>
      <c r="U994">
        <v>0</v>
      </c>
      <c r="V994">
        <v>4.9104000000000001</v>
      </c>
      <c r="W994" s="6">
        <f t="shared" si="94"/>
        <v>0.48</v>
      </c>
      <c r="X994" s="4">
        <f t="shared" si="91"/>
        <v>1.6368</v>
      </c>
      <c r="Y994" s="4">
        <f t="shared" si="92"/>
        <v>3.41</v>
      </c>
      <c r="Z994" s="4">
        <f t="shared" si="93"/>
        <v>3.41</v>
      </c>
      <c r="AA994" s="4">
        <f t="shared" si="90"/>
        <v>0</v>
      </c>
    </row>
    <row r="995" spans="1:27" x14ac:dyDescent="0.2">
      <c r="A995">
        <v>994</v>
      </c>
      <c r="B995" t="s">
        <v>2984</v>
      </c>
      <c r="C995" s="5">
        <v>42608</v>
      </c>
      <c r="D995" s="5" t="str">
        <f t="shared" si="95"/>
        <v>2016-08</v>
      </c>
      <c r="E995" s="5">
        <v>42609</v>
      </c>
      <c r="F995" t="s">
        <v>193</v>
      </c>
      <c r="G995" t="s">
        <v>2394</v>
      </c>
      <c r="H995" t="s">
        <v>2395</v>
      </c>
      <c r="I995" t="s">
        <v>31</v>
      </c>
      <c r="J995" t="s">
        <v>32</v>
      </c>
      <c r="K995" t="s">
        <v>636</v>
      </c>
      <c r="L995" t="s">
        <v>48</v>
      </c>
      <c r="M995">
        <v>95123</v>
      </c>
      <c r="N995" t="s">
        <v>49</v>
      </c>
      <c r="O995" t="s">
        <v>2985</v>
      </c>
      <c r="P995" t="s">
        <v>51</v>
      </c>
      <c r="Q995" t="s">
        <v>95</v>
      </c>
      <c r="R995" t="s">
        <v>2986</v>
      </c>
      <c r="S995">
        <v>154.9</v>
      </c>
      <c r="T995">
        <v>5</v>
      </c>
      <c r="U995">
        <v>0</v>
      </c>
      <c r="V995">
        <v>69.704999999999998</v>
      </c>
      <c r="W995" s="6">
        <f t="shared" si="94"/>
        <v>0.44999999999999996</v>
      </c>
      <c r="X995" s="4">
        <f t="shared" si="91"/>
        <v>13.940999999999999</v>
      </c>
      <c r="Y995" s="4">
        <f t="shared" si="92"/>
        <v>30.98</v>
      </c>
      <c r="Z995" s="4">
        <f t="shared" si="93"/>
        <v>30.98</v>
      </c>
      <c r="AA995" s="4">
        <f t="shared" si="90"/>
        <v>0</v>
      </c>
    </row>
    <row r="996" spans="1:27" x14ac:dyDescent="0.2">
      <c r="A996">
        <v>995</v>
      </c>
      <c r="B996" t="s">
        <v>2987</v>
      </c>
      <c r="C996" s="5">
        <v>41780</v>
      </c>
      <c r="D996" s="5" t="str">
        <f t="shared" si="95"/>
        <v>2014-05</v>
      </c>
      <c r="E996" s="5">
        <v>41784</v>
      </c>
      <c r="F996" t="s">
        <v>55</v>
      </c>
      <c r="G996" t="s">
        <v>2988</v>
      </c>
      <c r="H996" t="s">
        <v>2989</v>
      </c>
      <c r="I996" t="s">
        <v>46</v>
      </c>
      <c r="J996" t="s">
        <v>32</v>
      </c>
      <c r="K996" t="s">
        <v>2990</v>
      </c>
      <c r="L996" t="s">
        <v>324</v>
      </c>
      <c r="M996">
        <v>23464</v>
      </c>
      <c r="N996" t="s">
        <v>35</v>
      </c>
      <c r="O996" t="s">
        <v>2991</v>
      </c>
      <c r="P996" t="s">
        <v>51</v>
      </c>
      <c r="Q996" t="s">
        <v>80</v>
      </c>
      <c r="R996" t="s">
        <v>2992</v>
      </c>
      <c r="S996">
        <v>2715.9300000000003</v>
      </c>
      <c r="T996">
        <v>7</v>
      </c>
      <c r="U996">
        <v>0</v>
      </c>
      <c r="V996">
        <v>1276.4871000000001</v>
      </c>
      <c r="W996" s="6">
        <f t="shared" si="94"/>
        <v>0.47</v>
      </c>
      <c r="X996" s="4">
        <f t="shared" si="91"/>
        <v>182.3553</v>
      </c>
      <c r="Y996" s="4">
        <f t="shared" si="92"/>
        <v>387.99000000000007</v>
      </c>
      <c r="Z996" s="4">
        <f t="shared" si="93"/>
        <v>387.99000000000007</v>
      </c>
      <c r="AA996" s="4">
        <f t="shared" si="90"/>
        <v>0</v>
      </c>
    </row>
    <row r="997" spans="1:27" x14ac:dyDescent="0.2">
      <c r="A997">
        <v>996</v>
      </c>
      <c r="B997" t="s">
        <v>2987</v>
      </c>
      <c r="C997" s="5">
        <v>41780</v>
      </c>
      <c r="D997" s="5" t="str">
        <f t="shared" si="95"/>
        <v>2014-05</v>
      </c>
      <c r="E997" s="5">
        <v>41784</v>
      </c>
      <c r="F997" t="s">
        <v>55</v>
      </c>
      <c r="G997" t="s">
        <v>2988</v>
      </c>
      <c r="H997" t="s">
        <v>2989</v>
      </c>
      <c r="I997" t="s">
        <v>46</v>
      </c>
      <c r="J997" t="s">
        <v>32</v>
      </c>
      <c r="K997" t="s">
        <v>2990</v>
      </c>
      <c r="L997" t="s">
        <v>324</v>
      </c>
      <c r="M997">
        <v>23464</v>
      </c>
      <c r="N997" t="s">
        <v>35</v>
      </c>
      <c r="O997" t="s">
        <v>2498</v>
      </c>
      <c r="P997" t="s">
        <v>76</v>
      </c>
      <c r="Q997" t="s">
        <v>77</v>
      </c>
      <c r="R997" t="s">
        <v>2993</v>
      </c>
      <c r="S997">
        <v>617.97</v>
      </c>
      <c r="T997">
        <v>3</v>
      </c>
      <c r="U997">
        <v>0</v>
      </c>
      <c r="V997">
        <v>173.0316</v>
      </c>
      <c r="W997" s="6">
        <f t="shared" si="94"/>
        <v>0.27999999999999997</v>
      </c>
      <c r="X997" s="4">
        <f t="shared" si="91"/>
        <v>57.677199999999999</v>
      </c>
      <c r="Y997" s="4">
        <f t="shared" si="92"/>
        <v>205.99</v>
      </c>
      <c r="Z997" s="4">
        <f t="shared" si="93"/>
        <v>205.99</v>
      </c>
      <c r="AA997" s="4">
        <f t="shared" si="90"/>
        <v>0</v>
      </c>
    </row>
    <row r="998" spans="1:27" x14ac:dyDescent="0.2">
      <c r="A998">
        <v>997</v>
      </c>
      <c r="B998" t="s">
        <v>2994</v>
      </c>
      <c r="C998" s="5">
        <v>42305</v>
      </c>
      <c r="D998" s="5" t="str">
        <f t="shared" si="95"/>
        <v>2015-10</v>
      </c>
      <c r="E998" s="5">
        <v>42311</v>
      </c>
      <c r="F998" t="s">
        <v>55</v>
      </c>
      <c r="G998" t="s">
        <v>2995</v>
      </c>
      <c r="H998" t="s">
        <v>2996</v>
      </c>
      <c r="I998" t="s">
        <v>31</v>
      </c>
      <c r="J998" t="s">
        <v>32</v>
      </c>
      <c r="K998" t="s">
        <v>33</v>
      </c>
      <c r="L998" t="s">
        <v>34</v>
      </c>
      <c r="M998">
        <v>42420</v>
      </c>
      <c r="N998" t="s">
        <v>35</v>
      </c>
      <c r="O998" t="s">
        <v>2997</v>
      </c>
      <c r="P998" t="s">
        <v>51</v>
      </c>
      <c r="Q998" t="s">
        <v>178</v>
      </c>
      <c r="R998" t="s">
        <v>2998</v>
      </c>
      <c r="S998">
        <v>10.67</v>
      </c>
      <c r="T998">
        <v>1</v>
      </c>
      <c r="U998">
        <v>0</v>
      </c>
      <c r="V998">
        <v>4.9081999999999999</v>
      </c>
      <c r="W998" s="6">
        <f t="shared" si="94"/>
        <v>0.46</v>
      </c>
      <c r="X998" s="4">
        <f t="shared" si="91"/>
        <v>4.9081999999999999</v>
      </c>
      <c r="Y998" s="4">
        <f t="shared" si="92"/>
        <v>10.67</v>
      </c>
      <c r="Z998" s="4">
        <f t="shared" si="93"/>
        <v>10.67</v>
      </c>
      <c r="AA998" s="4">
        <f t="shared" si="90"/>
        <v>0</v>
      </c>
    </row>
    <row r="999" spans="1:27" x14ac:dyDescent="0.2">
      <c r="A999">
        <v>998</v>
      </c>
      <c r="B999" t="s">
        <v>2994</v>
      </c>
      <c r="C999" s="5">
        <v>42305</v>
      </c>
      <c r="D999" s="5" t="str">
        <f t="shared" si="95"/>
        <v>2015-10</v>
      </c>
      <c r="E999" s="5">
        <v>42311</v>
      </c>
      <c r="F999" t="s">
        <v>55</v>
      </c>
      <c r="G999" t="s">
        <v>2995</v>
      </c>
      <c r="H999" t="s">
        <v>2996</v>
      </c>
      <c r="I999" t="s">
        <v>31</v>
      </c>
      <c r="J999" t="s">
        <v>32</v>
      </c>
      <c r="K999" t="s">
        <v>33</v>
      </c>
      <c r="L999" t="s">
        <v>34</v>
      </c>
      <c r="M999">
        <v>42420</v>
      </c>
      <c r="N999" t="s">
        <v>35</v>
      </c>
      <c r="O999" t="s">
        <v>2999</v>
      </c>
      <c r="P999" t="s">
        <v>51</v>
      </c>
      <c r="Q999" t="s">
        <v>64</v>
      </c>
      <c r="R999" t="s">
        <v>3000</v>
      </c>
      <c r="S999">
        <v>36.630000000000003</v>
      </c>
      <c r="T999">
        <v>3</v>
      </c>
      <c r="U999">
        <v>0</v>
      </c>
      <c r="V999">
        <v>9.8901000000000039</v>
      </c>
      <c r="W999" s="6">
        <f t="shared" si="94"/>
        <v>0.27000000000000007</v>
      </c>
      <c r="X999" s="4">
        <f t="shared" si="91"/>
        <v>3.2967000000000013</v>
      </c>
      <c r="Y999" s="4">
        <f t="shared" si="92"/>
        <v>12.21</v>
      </c>
      <c r="Z999" s="4">
        <f t="shared" si="93"/>
        <v>12.21</v>
      </c>
      <c r="AA999" s="4">
        <f t="shared" si="90"/>
        <v>0</v>
      </c>
    </row>
    <row r="1000" spans="1:27" x14ac:dyDescent="0.2">
      <c r="A1000">
        <v>999</v>
      </c>
      <c r="B1000" t="s">
        <v>2994</v>
      </c>
      <c r="C1000" s="5">
        <v>42305</v>
      </c>
      <c r="D1000" s="5" t="str">
        <f t="shared" si="95"/>
        <v>2015-10</v>
      </c>
      <c r="E1000" s="5">
        <v>42311</v>
      </c>
      <c r="F1000" t="s">
        <v>55</v>
      </c>
      <c r="G1000" t="s">
        <v>2995</v>
      </c>
      <c r="H1000" t="s">
        <v>2996</v>
      </c>
      <c r="I1000" t="s">
        <v>31</v>
      </c>
      <c r="J1000" t="s">
        <v>32</v>
      </c>
      <c r="K1000" t="s">
        <v>33</v>
      </c>
      <c r="L1000" t="s">
        <v>34</v>
      </c>
      <c r="M1000">
        <v>42420</v>
      </c>
      <c r="N1000" t="s">
        <v>35</v>
      </c>
      <c r="O1000" t="s">
        <v>3001</v>
      </c>
      <c r="P1000" t="s">
        <v>37</v>
      </c>
      <c r="Q1000" t="s">
        <v>70</v>
      </c>
      <c r="R1000" t="s">
        <v>3002</v>
      </c>
      <c r="S1000">
        <v>24.1</v>
      </c>
      <c r="T1000">
        <v>5</v>
      </c>
      <c r="U1000">
        <v>0</v>
      </c>
      <c r="V1000">
        <v>9.1580000000000013</v>
      </c>
      <c r="W1000" s="6">
        <f t="shared" si="94"/>
        <v>0.38</v>
      </c>
      <c r="X1000" s="4">
        <f t="shared" si="91"/>
        <v>1.8316000000000003</v>
      </c>
      <c r="Y1000" s="4">
        <f t="shared" si="92"/>
        <v>4.82</v>
      </c>
      <c r="Z1000" s="4">
        <f t="shared" si="93"/>
        <v>4.82</v>
      </c>
      <c r="AA1000" s="4">
        <f t="shared" si="90"/>
        <v>0</v>
      </c>
    </row>
    <row r="1001" spans="1:27" x14ac:dyDescent="0.2">
      <c r="A1001">
        <v>1000</v>
      </c>
      <c r="B1001" t="s">
        <v>2994</v>
      </c>
      <c r="C1001" s="5">
        <v>42305</v>
      </c>
      <c r="D1001" s="5" t="str">
        <f t="shared" si="95"/>
        <v>2015-10</v>
      </c>
      <c r="E1001" s="5">
        <v>42311</v>
      </c>
      <c r="F1001" t="s">
        <v>55</v>
      </c>
      <c r="G1001" t="s">
        <v>2995</v>
      </c>
      <c r="H1001" t="s">
        <v>2996</v>
      </c>
      <c r="I1001" t="s">
        <v>31</v>
      </c>
      <c r="J1001" t="s">
        <v>32</v>
      </c>
      <c r="K1001" t="s">
        <v>33</v>
      </c>
      <c r="L1001" t="s">
        <v>34</v>
      </c>
      <c r="M1001">
        <v>42420</v>
      </c>
      <c r="N1001" t="s">
        <v>35</v>
      </c>
      <c r="O1001" t="s">
        <v>1142</v>
      </c>
      <c r="P1001" t="s">
        <v>37</v>
      </c>
      <c r="Q1001" t="s">
        <v>70</v>
      </c>
      <c r="R1001" t="s">
        <v>1143</v>
      </c>
      <c r="S1001">
        <v>33.11</v>
      </c>
      <c r="T1001">
        <v>7</v>
      </c>
      <c r="U1001">
        <v>0</v>
      </c>
      <c r="V1001">
        <v>12.912900000000004</v>
      </c>
      <c r="W1001" s="6">
        <f t="shared" si="94"/>
        <v>0.39000000000000012</v>
      </c>
      <c r="X1001" s="4">
        <f t="shared" si="91"/>
        <v>1.8447000000000007</v>
      </c>
      <c r="Y1001" s="4">
        <f t="shared" si="92"/>
        <v>4.7299999999999995</v>
      </c>
      <c r="Z1001" s="4">
        <f t="shared" si="93"/>
        <v>4.7299999999999995</v>
      </c>
      <c r="AA1001" s="4">
        <f t="shared" si="90"/>
        <v>0</v>
      </c>
    </row>
    <row r="1002" spans="1:27" x14ac:dyDescent="0.2">
      <c r="A1002">
        <v>1001</v>
      </c>
      <c r="B1002" t="s">
        <v>3003</v>
      </c>
      <c r="C1002" s="5">
        <v>42687</v>
      </c>
      <c r="D1002" s="5" t="str">
        <f t="shared" si="95"/>
        <v>2016-11</v>
      </c>
      <c r="E1002" s="5">
        <v>42691</v>
      </c>
      <c r="F1002" t="s">
        <v>55</v>
      </c>
      <c r="G1002" t="s">
        <v>758</v>
      </c>
      <c r="H1002" t="s">
        <v>759</v>
      </c>
      <c r="I1002" t="s">
        <v>107</v>
      </c>
      <c r="J1002" t="s">
        <v>32</v>
      </c>
      <c r="K1002" t="s">
        <v>2152</v>
      </c>
      <c r="L1002" t="s">
        <v>101</v>
      </c>
      <c r="M1002">
        <v>98661</v>
      </c>
      <c r="N1002" t="s">
        <v>49</v>
      </c>
      <c r="O1002" t="s">
        <v>2600</v>
      </c>
      <c r="P1002" t="s">
        <v>51</v>
      </c>
      <c r="Q1002" t="s">
        <v>73</v>
      </c>
      <c r="R1002" t="s">
        <v>2601</v>
      </c>
      <c r="S1002">
        <v>44.02</v>
      </c>
      <c r="T1002">
        <v>2</v>
      </c>
      <c r="U1002">
        <v>0</v>
      </c>
      <c r="V1002">
        <v>11.4452</v>
      </c>
      <c r="W1002" s="6">
        <f t="shared" si="94"/>
        <v>0.25999999999999995</v>
      </c>
      <c r="X1002" s="4">
        <f t="shared" si="91"/>
        <v>5.7225999999999999</v>
      </c>
      <c r="Y1002" s="4">
        <f t="shared" si="92"/>
        <v>22.01</v>
      </c>
      <c r="Z1002" s="4">
        <f t="shared" si="93"/>
        <v>22.01</v>
      </c>
      <c r="AA1002" s="4">
        <f t="shared" si="90"/>
        <v>0</v>
      </c>
    </row>
    <row r="1003" spans="1:27" x14ac:dyDescent="0.2">
      <c r="A1003">
        <v>1002</v>
      </c>
      <c r="B1003" t="s">
        <v>3004</v>
      </c>
      <c r="C1003" s="5">
        <v>42216</v>
      </c>
      <c r="D1003" s="5" t="str">
        <f t="shared" si="95"/>
        <v>2015-07</v>
      </c>
      <c r="E1003" s="5">
        <v>42216</v>
      </c>
      <c r="F1003" t="s">
        <v>1298</v>
      </c>
      <c r="G1003" t="s">
        <v>2506</v>
      </c>
      <c r="H1003" t="s">
        <v>2507</v>
      </c>
      <c r="I1003" t="s">
        <v>31</v>
      </c>
      <c r="J1003" t="s">
        <v>32</v>
      </c>
      <c r="K1003" t="s">
        <v>271</v>
      </c>
      <c r="L1003" t="s">
        <v>272</v>
      </c>
      <c r="M1003">
        <v>10024</v>
      </c>
      <c r="N1003" t="s">
        <v>153</v>
      </c>
      <c r="O1003" t="s">
        <v>3005</v>
      </c>
      <c r="P1003" t="s">
        <v>76</v>
      </c>
      <c r="Q1003" t="s">
        <v>166</v>
      </c>
      <c r="R1003" t="s">
        <v>3006</v>
      </c>
      <c r="S1003">
        <v>2309.65</v>
      </c>
      <c r="T1003">
        <v>7</v>
      </c>
      <c r="U1003">
        <v>0</v>
      </c>
      <c r="V1003">
        <v>762.18449999999984</v>
      </c>
      <c r="W1003" s="6">
        <f t="shared" si="94"/>
        <v>0.3299999999999999</v>
      </c>
      <c r="X1003" s="4">
        <f t="shared" si="91"/>
        <v>108.88349999999998</v>
      </c>
      <c r="Y1003" s="4">
        <f t="shared" si="92"/>
        <v>329.95</v>
      </c>
      <c r="Z1003" s="4">
        <f t="shared" si="93"/>
        <v>329.95</v>
      </c>
      <c r="AA1003" s="4">
        <f t="shared" si="90"/>
        <v>0</v>
      </c>
    </row>
    <row r="1004" spans="1:27" x14ac:dyDescent="0.2">
      <c r="A1004">
        <v>1003</v>
      </c>
      <c r="B1004" t="s">
        <v>3004</v>
      </c>
      <c r="C1004" s="5">
        <v>42216</v>
      </c>
      <c r="D1004" s="5" t="str">
        <f t="shared" si="95"/>
        <v>2015-07</v>
      </c>
      <c r="E1004" s="5">
        <v>42216</v>
      </c>
      <c r="F1004" t="s">
        <v>1298</v>
      </c>
      <c r="G1004" t="s">
        <v>2506</v>
      </c>
      <c r="H1004" t="s">
        <v>2507</v>
      </c>
      <c r="I1004" t="s">
        <v>31</v>
      </c>
      <c r="J1004" t="s">
        <v>32</v>
      </c>
      <c r="K1004" t="s">
        <v>271</v>
      </c>
      <c r="L1004" t="s">
        <v>272</v>
      </c>
      <c r="M1004">
        <v>10024</v>
      </c>
      <c r="N1004" t="s">
        <v>153</v>
      </c>
      <c r="O1004" t="s">
        <v>1059</v>
      </c>
      <c r="P1004" t="s">
        <v>37</v>
      </c>
      <c r="Q1004" t="s">
        <v>61</v>
      </c>
      <c r="R1004" t="s">
        <v>1060</v>
      </c>
      <c r="S1004">
        <v>1090.7819999999999</v>
      </c>
      <c r="T1004">
        <v>7</v>
      </c>
      <c r="U1004">
        <v>0.4</v>
      </c>
      <c r="V1004">
        <v>-290.87520000000001</v>
      </c>
      <c r="W1004" s="6">
        <f t="shared" si="94"/>
        <v>-0.26666666666666672</v>
      </c>
      <c r="X1004" s="4">
        <f t="shared" si="91"/>
        <v>-41.553600000000003</v>
      </c>
      <c r="Y1004" s="4">
        <f t="shared" si="92"/>
        <v>155.82599999999999</v>
      </c>
      <c r="Z1004" s="4">
        <f t="shared" si="93"/>
        <v>259.70999999999998</v>
      </c>
      <c r="AA1004" s="4">
        <f t="shared" si="90"/>
        <v>436.31279999999998</v>
      </c>
    </row>
    <row r="1005" spans="1:27" x14ac:dyDescent="0.2">
      <c r="A1005">
        <v>1004</v>
      </c>
      <c r="B1005" t="s">
        <v>3004</v>
      </c>
      <c r="C1005" s="5">
        <v>42216</v>
      </c>
      <c r="D1005" s="5" t="str">
        <f t="shared" si="95"/>
        <v>2015-07</v>
      </c>
      <c r="E1005" s="5">
        <v>42216</v>
      </c>
      <c r="F1005" t="s">
        <v>1298</v>
      </c>
      <c r="G1005" t="s">
        <v>2506</v>
      </c>
      <c r="H1005" t="s">
        <v>2507</v>
      </c>
      <c r="I1005" t="s">
        <v>31</v>
      </c>
      <c r="J1005" t="s">
        <v>32</v>
      </c>
      <c r="K1005" t="s">
        <v>271</v>
      </c>
      <c r="L1005" t="s">
        <v>272</v>
      </c>
      <c r="M1005">
        <v>10024</v>
      </c>
      <c r="N1005" t="s">
        <v>153</v>
      </c>
      <c r="O1005" t="s">
        <v>2937</v>
      </c>
      <c r="P1005" t="s">
        <v>51</v>
      </c>
      <c r="Q1005" t="s">
        <v>95</v>
      </c>
      <c r="R1005" t="s">
        <v>2938</v>
      </c>
      <c r="S1005">
        <v>19.440000000000001</v>
      </c>
      <c r="T1005">
        <v>3</v>
      </c>
      <c r="U1005">
        <v>0</v>
      </c>
      <c r="V1005">
        <v>9.3312000000000008</v>
      </c>
      <c r="W1005" s="6">
        <f t="shared" si="94"/>
        <v>0.48000000000000004</v>
      </c>
      <c r="X1005" s="4">
        <f t="shared" si="91"/>
        <v>3.1104000000000003</v>
      </c>
      <c r="Y1005" s="4">
        <f t="shared" si="92"/>
        <v>6.48</v>
      </c>
      <c r="Z1005" s="4">
        <f t="shared" si="93"/>
        <v>6.48</v>
      </c>
      <c r="AA1005" s="4">
        <f t="shared" si="90"/>
        <v>0</v>
      </c>
    </row>
    <row r="1006" spans="1:27" x14ac:dyDescent="0.2">
      <c r="A1006">
        <v>1005</v>
      </c>
      <c r="B1006" t="s">
        <v>3007</v>
      </c>
      <c r="C1006" s="5">
        <v>42243</v>
      </c>
      <c r="D1006" s="5" t="str">
        <f t="shared" si="95"/>
        <v>2015-08</v>
      </c>
      <c r="E1006" s="5">
        <v>42247</v>
      </c>
      <c r="F1006" t="s">
        <v>55</v>
      </c>
      <c r="G1006" t="s">
        <v>3008</v>
      </c>
      <c r="H1006" t="s">
        <v>3009</v>
      </c>
      <c r="I1006" t="s">
        <v>31</v>
      </c>
      <c r="J1006" t="s">
        <v>32</v>
      </c>
      <c r="K1006" t="s">
        <v>3010</v>
      </c>
      <c r="L1006" t="s">
        <v>48</v>
      </c>
      <c r="M1006">
        <v>92563</v>
      </c>
      <c r="N1006" t="s">
        <v>49</v>
      </c>
      <c r="O1006" t="s">
        <v>3011</v>
      </c>
      <c r="P1006" t="s">
        <v>51</v>
      </c>
      <c r="Q1006" t="s">
        <v>64</v>
      </c>
      <c r="R1006" t="s">
        <v>3012</v>
      </c>
      <c r="S1006">
        <v>484.65000000000003</v>
      </c>
      <c r="T1006">
        <v>3</v>
      </c>
      <c r="U1006">
        <v>0</v>
      </c>
      <c r="V1006">
        <v>92.083500000000015</v>
      </c>
      <c r="W1006" s="6">
        <f t="shared" si="94"/>
        <v>0.19000000000000003</v>
      </c>
      <c r="X1006" s="4">
        <f t="shared" si="91"/>
        <v>30.694500000000005</v>
      </c>
      <c r="Y1006" s="4">
        <f t="shared" si="92"/>
        <v>161.55000000000001</v>
      </c>
      <c r="Z1006" s="4">
        <f t="shared" si="93"/>
        <v>161.55000000000001</v>
      </c>
      <c r="AA1006" s="4">
        <f t="shared" si="90"/>
        <v>0</v>
      </c>
    </row>
    <row r="1007" spans="1:27" x14ac:dyDescent="0.2">
      <c r="A1007">
        <v>1006</v>
      </c>
      <c r="B1007" t="s">
        <v>3013</v>
      </c>
      <c r="C1007" s="5">
        <v>42321</v>
      </c>
      <c r="D1007" s="5" t="str">
        <f t="shared" si="95"/>
        <v>2015-11</v>
      </c>
      <c r="E1007" s="5">
        <v>42325</v>
      </c>
      <c r="F1007" t="s">
        <v>55</v>
      </c>
      <c r="G1007" t="s">
        <v>2495</v>
      </c>
      <c r="H1007" t="s">
        <v>2496</v>
      </c>
      <c r="I1007" t="s">
        <v>31</v>
      </c>
      <c r="J1007" t="s">
        <v>32</v>
      </c>
      <c r="K1007" t="s">
        <v>1531</v>
      </c>
      <c r="L1007" t="s">
        <v>93</v>
      </c>
      <c r="M1007">
        <v>28540</v>
      </c>
      <c r="N1007" t="s">
        <v>35</v>
      </c>
      <c r="O1007" t="s">
        <v>2713</v>
      </c>
      <c r="P1007" t="s">
        <v>51</v>
      </c>
      <c r="Q1007" t="s">
        <v>95</v>
      </c>
      <c r="R1007" t="s">
        <v>2714</v>
      </c>
      <c r="S1007">
        <v>115.29600000000001</v>
      </c>
      <c r="T1007">
        <v>3</v>
      </c>
      <c r="U1007">
        <v>0.2</v>
      </c>
      <c r="V1007">
        <v>40.353599999999986</v>
      </c>
      <c r="W1007" s="6">
        <f t="shared" si="94"/>
        <v>0.34999999999999987</v>
      </c>
      <c r="X1007" s="4">
        <f t="shared" si="91"/>
        <v>13.451199999999995</v>
      </c>
      <c r="Y1007" s="4">
        <f t="shared" si="92"/>
        <v>38.432000000000002</v>
      </c>
      <c r="Z1007" s="4">
        <f t="shared" si="93"/>
        <v>48.039999999999992</v>
      </c>
      <c r="AA1007" s="4">
        <f t="shared" si="90"/>
        <v>23.059200000000004</v>
      </c>
    </row>
    <row r="1008" spans="1:27" x14ac:dyDescent="0.2">
      <c r="A1008">
        <v>1007</v>
      </c>
      <c r="B1008" t="s">
        <v>3014</v>
      </c>
      <c r="C1008" s="5">
        <v>42314</v>
      </c>
      <c r="D1008" s="5" t="str">
        <f t="shared" si="95"/>
        <v>2015-11</v>
      </c>
      <c r="E1008" s="5">
        <v>42317</v>
      </c>
      <c r="F1008" t="s">
        <v>193</v>
      </c>
      <c r="G1008" t="s">
        <v>3015</v>
      </c>
      <c r="H1008" t="s">
        <v>3016</v>
      </c>
      <c r="I1008" t="s">
        <v>31</v>
      </c>
      <c r="J1008" t="s">
        <v>32</v>
      </c>
      <c r="K1008" t="s">
        <v>628</v>
      </c>
      <c r="L1008" t="s">
        <v>315</v>
      </c>
      <c r="M1008">
        <v>85254</v>
      </c>
      <c r="N1008" t="s">
        <v>49</v>
      </c>
      <c r="O1008" t="s">
        <v>506</v>
      </c>
      <c r="P1008" t="s">
        <v>51</v>
      </c>
      <c r="Q1008" t="s">
        <v>178</v>
      </c>
      <c r="R1008" t="s">
        <v>507</v>
      </c>
      <c r="S1008">
        <v>7.080000000000001</v>
      </c>
      <c r="T1008">
        <v>3</v>
      </c>
      <c r="U1008">
        <v>0.2</v>
      </c>
      <c r="V1008">
        <v>2.4779999999999989</v>
      </c>
      <c r="W1008" s="6">
        <f t="shared" si="94"/>
        <v>0.34999999999999981</v>
      </c>
      <c r="X1008" s="4">
        <f t="shared" si="91"/>
        <v>0.82599999999999962</v>
      </c>
      <c r="Y1008" s="4">
        <f t="shared" si="92"/>
        <v>2.3600000000000003</v>
      </c>
      <c r="Z1008" s="4">
        <f t="shared" si="93"/>
        <v>2.95</v>
      </c>
      <c r="AA1008" s="4">
        <f t="shared" si="90"/>
        <v>1.4160000000000004</v>
      </c>
    </row>
    <row r="1009" spans="1:27" x14ac:dyDescent="0.2">
      <c r="A1009">
        <v>1008</v>
      </c>
      <c r="B1009" t="s">
        <v>3014</v>
      </c>
      <c r="C1009" s="5">
        <v>42314</v>
      </c>
      <c r="D1009" s="5" t="str">
        <f t="shared" si="95"/>
        <v>2015-11</v>
      </c>
      <c r="E1009" s="5">
        <v>42317</v>
      </c>
      <c r="F1009" t="s">
        <v>193</v>
      </c>
      <c r="G1009" t="s">
        <v>3015</v>
      </c>
      <c r="H1009" t="s">
        <v>3016</v>
      </c>
      <c r="I1009" t="s">
        <v>31</v>
      </c>
      <c r="J1009" t="s">
        <v>32</v>
      </c>
      <c r="K1009" t="s">
        <v>628</v>
      </c>
      <c r="L1009" t="s">
        <v>315</v>
      </c>
      <c r="M1009">
        <v>85254</v>
      </c>
      <c r="N1009" t="s">
        <v>49</v>
      </c>
      <c r="O1009" t="s">
        <v>3017</v>
      </c>
      <c r="P1009" t="s">
        <v>51</v>
      </c>
      <c r="Q1009" t="s">
        <v>80</v>
      </c>
      <c r="R1009" t="s">
        <v>3018</v>
      </c>
      <c r="S1009">
        <v>4.4009999999999998</v>
      </c>
      <c r="T1009">
        <v>3</v>
      </c>
      <c r="U1009">
        <v>0.7</v>
      </c>
      <c r="V1009">
        <v>-3.5207999999999995</v>
      </c>
      <c r="W1009" s="6">
        <f t="shared" si="94"/>
        <v>-0.79999999999999993</v>
      </c>
      <c r="X1009" s="4">
        <f t="shared" si="91"/>
        <v>-1.1735999999999998</v>
      </c>
      <c r="Y1009" s="4">
        <f t="shared" si="92"/>
        <v>1.4669999999999999</v>
      </c>
      <c r="Z1009" s="4">
        <f t="shared" si="93"/>
        <v>4.8899999999999988</v>
      </c>
      <c r="AA1009" s="4">
        <f t="shared" si="90"/>
        <v>3.0806999999999998</v>
      </c>
    </row>
    <row r="1010" spans="1:27" x14ac:dyDescent="0.2">
      <c r="A1010">
        <v>1009</v>
      </c>
      <c r="B1010" t="s">
        <v>3019</v>
      </c>
      <c r="C1010" s="5">
        <v>43095</v>
      </c>
      <c r="D1010" s="5" t="str">
        <f t="shared" si="95"/>
        <v>2017-12</v>
      </c>
      <c r="E1010" s="5">
        <v>43101</v>
      </c>
      <c r="F1010" t="s">
        <v>55</v>
      </c>
      <c r="G1010" t="s">
        <v>1197</v>
      </c>
      <c r="H1010" t="s">
        <v>1198</v>
      </c>
      <c r="I1010" t="s">
        <v>31</v>
      </c>
      <c r="J1010" t="s">
        <v>32</v>
      </c>
      <c r="K1010" t="s">
        <v>2231</v>
      </c>
      <c r="L1010" t="s">
        <v>494</v>
      </c>
      <c r="M1010">
        <v>52601</v>
      </c>
      <c r="N1010" t="s">
        <v>110</v>
      </c>
      <c r="O1010" t="s">
        <v>1647</v>
      </c>
      <c r="P1010" t="s">
        <v>51</v>
      </c>
      <c r="Q1010" t="s">
        <v>95</v>
      </c>
      <c r="R1010" t="s">
        <v>1648</v>
      </c>
      <c r="S1010">
        <v>44.75</v>
      </c>
      <c r="T1010">
        <v>5</v>
      </c>
      <c r="U1010">
        <v>0</v>
      </c>
      <c r="V1010">
        <v>20.584999999999994</v>
      </c>
      <c r="W1010" s="6">
        <f t="shared" si="94"/>
        <v>0.45999999999999985</v>
      </c>
      <c r="X1010" s="4">
        <f t="shared" si="91"/>
        <v>4.1169999999999991</v>
      </c>
      <c r="Y1010" s="4">
        <f t="shared" si="92"/>
        <v>8.9499999999999993</v>
      </c>
      <c r="Z1010" s="4">
        <f t="shared" si="93"/>
        <v>8.9499999999999993</v>
      </c>
      <c r="AA1010" s="4">
        <f t="shared" si="90"/>
        <v>0</v>
      </c>
    </row>
    <row r="1011" spans="1:27" x14ac:dyDescent="0.2">
      <c r="A1011">
        <v>1010</v>
      </c>
      <c r="B1011" t="s">
        <v>3020</v>
      </c>
      <c r="C1011" s="5">
        <v>42948</v>
      </c>
      <c r="D1011" s="5" t="str">
        <f t="shared" si="95"/>
        <v>2017-08</v>
      </c>
      <c r="E1011" s="5">
        <v>42950</v>
      </c>
      <c r="F1011" t="s">
        <v>193</v>
      </c>
      <c r="G1011" t="s">
        <v>2082</v>
      </c>
      <c r="H1011" t="s">
        <v>2083</v>
      </c>
      <c r="I1011" t="s">
        <v>31</v>
      </c>
      <c r="J1011" t="s">
        <v>32</v>
      </c>
      <c r="K1011" t="s">
        <v>308</v>
      </c>
      <c r="L1011" t="s">
        <v>216</v>
      </c>
      <c r="M1011">
        <v>60653</v>
      </c>
      <c r="N1011" t="s">
        <v>110</v>
      </c>
      <c r="O1011" t="s">
        <v>699</v>
      </c>
      <c r="P1011" t="s">
        <v>76</v>
      </c>
      <c r="Q1011" t="s">
        <v>77</v>
      </c>
      <c r="R1011" t="s">
        <v>700</v>
      </c>
      <c r="S1011">
        <v>95.984000000000009</v>
      </c>
      <c r="T1011">
        <v>2</v>
      </c>
      <c r="U1011">
        <v>0.2</v>
      </c>
      <c r="V1011">
        <v>5.9990000000000023</v>
      </c>
      <c r="W1011" s="6">
        <f t="shared" si="94"/>
        <v>6.2500000000000014E-2</v>
      </c>
      <c r="X1011" s="4">
        <f t="shared" si="91"/>
        <v>2.9995000000000012</v>
      </c>
      <c r="Y1011" s="4">
        <f t="shared" si="92"/>
        <v>47.992000000000004</v>
      </c>
      <c r="Z1011" s="4">
        <f t="shared" si="93"/>
        <v>59.99</v>
      </c>
      <c r="AA1011" s="4">
        <f t="shared" si="90"/>
        <v>19.196800000000003</v>
      </c>
    </row>
    <row r="1012" spans="1:27" x14ac:dyDescent="0.2">
      <c r="A1012">
        <v>1011</v>
      </c>
      <c r="B1012" t="s">
        <v>3021</v>
      </c>
      <c r="C1012" s="5">
        <v>41967</v>
      </c>
      <c r="D1012" s="5" t="str">
        <f t="shared" si="95"/>
        <v>2014-11</v>
      </c>
      <c r="E1012" s="5">
        <v>41969</v>
      </c>
      <c r="F1012" t="s">
        <v>193</v>
      </c>
      <c r="G1012" t="s">
        <v>3022</v>
      </c>
      <c r="H1012" t="s">
        <v>3023</v>
      </c>
      <c r="I1012" t="s">
        <v>31</v>
      </c>
      <c r="J1012" t="s">
        <v>32</v>
      </c>
      <c r="K1012" t="s">
        <v>955</v>
      </c>
      <c r="L1012" t="s">
        <v>48</v>
      </c>
      <c r="M1012">
        <v>92037</v>
      </c>
      <c r="N1012" t="s">
        <v>49</v>
      </c>
      <c r="O1012" t="s">
        <v>3024</v>
      </c>
      <c r="P1012" t="s">
        <v>37</v>
      </c>
      <c r="Q1012" t="s">
        <v>70</v>
      </c>
      <c r="R1012" t="s">
        <v>3025</v>
      </c>
      <c r="S1012">
        <v>151.72</v>
      </c>
      <c r="T1012">
        <v>4</v>
      </c>
      <c r="U1012">
        <v>0</v>
      </c>
      <c r="V1012">
        <v>27.309599999999989</v>
      </c>
      <c r="W1012" s="6">
        <f t="shared" si="94"/>
        <v>0.17999999999999994</v>
      </c>
      <c r="X1012" s="4">
        <f t="shared" si="91"/>
        <v>6.8273999999999972</v>
      </c>
      <c r="Y1012" s="4">
        <f t="shared" si="92"/>
        <v>37.93</v>
      </c>
      <c r="Z1012" s="4">
        <f t="shared" si="93"/>
        <v>37.93</v>
      </c>
      <c r="AA1012" s="4">
        <f t="shared" si="90"/>
        <v>0</v>
      </c>
    </row>
    <row r="1013" spans="1:27" x14ac:dyDescent="0.2">
      <c r="A1013">
        <v>1012</v>
      </c>
      <c r="B1013" t="s">
        <v>3026</v>
      </c>
      <c r="C1013" s="5">
        <v>42903</v>
      </c>
      <c r="D1013" s="5" t="str">
        <f t="shared" si="95"/>
        <v>2017-06</v>
      </c>
      <c r="E1013" s="5">
        <v>42907</v>
      </c>
      <c r="F1013" t="s">
        <v>28</v>
      </c>
      <c r="G1013" t="s">
        <v>541</v>
      </c>
      <c r="H1013" t="s">
        <v>542</v>
      </c>
      <c r="I1013" t="s">
        <v>31</v>
      </c>
      <c r="J1013" t="s">
        <v>32</v>
      </c>
      <c r="K1013" t="s">
        <v>3027</v>
      </c>
      <c r="L1013" t="s">
        <v>101</v>
      </c>
      <c r="M1013">
        <v>98502</v>
      </c>
      <c r="N1013" t="s">
        <v>49</v>
      </c>
      <c r="O1013" t="s">
        <v>175</v>
      </c>
      <c r="P1013" t="s">
        <v>37</v>
      </c>
      <c r="Q1013" t="s">
        <v>70</v>
      </c>
      <c r="R1013" t="s">
        <v>176</v>
      </c>
      <c r="S1013">
        <v>155.25</v>
      </c>
      <c r="T1013">
        <v>3</v>
      </c>
      <c r="U1013">
        <v>0</v>
      </c>
      <c r="V1013">
        <v>46.574999999999996</v>
      </c>
      <c r="W1013" s="6">
        <f t="shared" si="94"/>
        <v>0.3</v>
      </c>
      <c r="X1013" s="4">
        <f t="shared" si="91"/>
        <v>15.524999999999999</v>
      </c>
      <c r="Y1013" s="4">
        <f t="shared" si="92"/>
        <v>51.75</v>
      </c>
      <c r="Z1013" s="4">
        <f t="shared" si="93"/>
        <v>51.75</v>
      </c>
      <c r="AA1013" s="4">
        <f t="shared" si="90"/>
        <v>0</v>
      </c>
    </row>
    <row r="1014" spans="1:27" x14ac:dyDescent="0.2">
      <c r="A1014">
        <v>1013</v>
      </c>
      <c r="B1014" t="s">
        <v>3026</v>
      </c>
      <c r="C1014" s="5">
        <v>42903</v>
      </c>
      <c r="D1014" s="5" t="str">
        <f t="shared" si="95"/>
        <v>2017-06</v>
      </c>
      <c r="E1014" s="5">
        <v>42907</v>
      </c>
      <c r="F1014" t="s">
        <v>28</v>
      </c>
      <c r="G1014" t="s">
        <v>541</v>
      </c>
      <c r="H1014" t="s">
        <v>542</v>
      </c>
      <c r="I1014" t="s">
        <v>31</v>
      </c>
      <c r="J1014" t="s">
        <v>32</v>
      </c>
      <c r="K1014" t="s">
        <v>3027</v>
      </c>
      <c r="L1014" t="s">
        <v>101</v>
      </c>
      <c r="M1014">
        <v>98502</v>
      </c>
      <c r="N1014" t="s">
        <v>49</v>
      </c>
      <c r="O1014" t="s">
        <v>3028</v>
      </c>
      <c r="P1014" t="s">
        <v>51</v>
      </c>
      <c r="Q1014" t="s">
        <v>64</v>
      </c>
      <c r="R1014" t="s">
        <v>3029</v>
      </c>
      <c r="S1014">
        <v>14.03</v>
      </c>
      <c r="T1014">
        <v>1</v>
      </c>
      <c r="U1014">
        <v>0</v>
      </c>
      <c r="V1014">
        <v>4.068699999999998</v>
      </c>
      <c r="W1014" s="6">
        <f t="shared" si="94"/>
        <v>0.28999999999999987</v>
      </c>
      <c r="X1014" s="4">
        <f t="shared" si="91"/>
        <v>4.068699999999998</v>
      </c>
      <c r="Y1014" s="4">
        <f t="shared" si="92"/>
        <v>14.03</v>
      </c>
      <c r="Z1014" s="4">
        <f t="shared" si="93"/>
        <v>14.03</v>
      </c>
      <c r="AA1014" s="4">
        <f t="shared" si="90"/>
        <v>0</v>
      </c>
    </row>
    <row r="1015" spans="1:27" x14ac:dyDescent="0.2">
      <c r="A1015">
        <v>1014</v>
      </c>
      <c r="B1015" t="s">
        <v>3030</v>
      </c>
      <c r="C1015" s="5">
        <v>42359</v>
      </c>
      <c r="D1015" s="5" t="str">
        <f t="shared" si="95"/>
        <v>2015-12</v>
      </c>
      <c r="E1015" s="5">
        <v>42362</v>
      </c>
      <c r="F1015" t="s">
        <v>28</v>
      </c>
      <c r="G1015" t="s">
        <v>3031</v>
      </c>
      <c r="H1015" t="s">
        <v>3032</v>
      </c>
      <c r="I1015" t="s">
        <v>31</v>
      </c>
      <c r="J1015" t="s">
        <v>32</v>
      </c>
      <c r="K1015" t="s">
        <v>100</v>
      </c>
      <c r="L1015" t="s">
        <v>101</v>
      </c>
      <c r="M1015">
        <v>98103</v>
      </c>
      <c r="N1015" t="s">
        <v>49</v>
      </c>
      <c r="O1015" t="s">
        <v>890</v>
      </c>
      <c r="P1015" t="s">
        <v>37</v>
      </c>
      <c r="Q1015" t="s">
        <v>61</v>
      </c>
      <c r="R1015" t="s">
        <v>891</v>
      </c>
      <c r="S1015">
        <v>1618.37</v>
      </c>
      <c r="T1015">
        <v>13</v>
      </c>
      <c r="U1015">
        <v>0</v>
      </c>
      <c r="V1015">
        <v>356.04139999999995</v>
      </c>
      <c r="W1015" s="6">
        <f t="shared" si="94"/>
        <v>0.21999999999999997</v>
      </c>
      <c r="X1015" s="4">
        <f t="shared" si="91"/>
        <v>27.387799999999995</v>
      </c>
      <c r="Y1015" s="4">
        <f t="shared" si="92"/>
        <v>124.49</v>
      </c>
      <c r="Z1015" s="4">
        <f t="shared" si="93"/>
        <v>124.49</v>
      </c>
      <c r="AA1015" s="4">
        <f t="shared" si="90"/>
        <v>0</v>
      </c>
    </row>
    <row r="1016" spans="1:27" x14ac:dyDescent="0.2">
      <c r="A1016">
        <v>1015</v>
      </c>
      <c r="B1016" t="s">
        <v>3030</v>
      </c>
      <c r="C1016" s="5">
        <v>42359</v>
      </c>
      <c r="D1016" s="5" t="str">
        <f t="shared" si="95"/>
        <v>2015-12</v>
      </c>
      <c r="E1016" s="5">
        <v>42362</v>
      </c>
      <c r="F1016" t="s">
        <v>28</v>
      </c>
      <c r="G1016" t="s">
        <v>3031</v>
      </c>
      <c r="H1016" t="s">
        <v>3032</v>
      </c>
      <c r="I1016" t="s">
        <v>31</v>
      </c>
      <c r="J1016" t="s">
        <v>32</v>
      </c>
      <c r="K1016" t="s">
        <v>100</v>
      </c>
      <c r="L1016" t="s">
        <v>101</v>
      </c>
      <c r="M1016">
        <v>98103</v>
      </c>
      <c r="N1016" t="s">
        <v>49</v>
      </c>
      <c r="O1016" t="s">
        <v>3033</v>
      </c>
      <c r="P1016" t="s">
        <v>76</v>
      </c>
      <c r="Q1016" t="s">
        <v>166</v>
      </c>
      <c r="R1016" t="s">
        <v>3034</v>
      </c>
      <c r="S1016">
        <v>99.6</v>
      </c>
      <c r="T1016">
        <v>1</v>
      </c>
      <c r="U1016">
        <v>0</v>
      </c>
      <c r="V1016">
        <v>36.851999999999997</v>
      </c>
      <c r="W1016" s="6">
        <f t="shared" si="94"/>
        <v>0.37</v>
      </c>
      <c r="X1016" s="4">
        <f t="shared" si="91"/>
        <v>36.851999999999997</v>
      </c>
      <c r="Y1016" s="4">
        <f t="shared" si="92"/>
        <v>99.6</v>
      </c>
      <c r="Z1016" s="4">
        <f t="shared" si="93"/>
        <v>99.6</v>
      </c>
      <c r="AA1016" s="4">
        <f t="shared" si="90"/>
        <v>0</v>
      </c>
    </row>
    <row r="1017" spans="1:27" x14ac:dyDescent="0.2">
      <c r="A1017">
        <v>1016</v>
      </c>
      <c r="B1017" t="s">
        <v>3035</v>
      </c>
      <c r="C1017" s="5">
        <v>42264</v>
      </c>
      <c r="D1017" s="5" t="str">
        <f t="shared" si="95"/>
        <v>2015-09</v>
      </c>
      <c r="E1017" s="5">
        <v>42266</v>
      </c>
      <c r="F1017" t="s">
        <v>28</v>
      </c>
      <c r="G1017" t="s">
        <v>2077</v>
      </c>
      <c r="H1017" t="s">
        <v>2078</v>
      </c>
      <c r="I1017" t="s">
        <v>107</v>
      </c>
      <c r="J1017" t="s">
        <v>32</v>
      </c>
      <c r="K1017" t="s">
        <v>47</v>
      </c>
      <c r="L1017" t="s">
        <v>48</v>
      </c>
      <c r="M1017">
        <v>90036</v>
      </c>
      <c r="N1017" t="s">
        <v>49</v>
      </c>
      <c r="O1017" t="s">
        <v>1065</v>
      </c>
      <c r="P1017" t="s">
        <v>51</v>
      </c>
      <c r="Q1017" t="s">
        <v>95</v>
      </c>
      <c r="R1017" t="s">
        <v>1066</v>
      </c>
      <c r="S1017">
        <v>32.400000000000006</v>
      </c>
      <c r="T1017">
        <v>5</v>
      </c>
      <c r="U1017">
        <v>0</v>
      </c>
      <c r="V1017">
        <v>15.552000000000001</v>
      </c>
      <c r="W1017" s="6">
        <f t="shared" si="94"/>
        <v>0.48</v>
      </c>
      <c r="X1017" s="4">
        <f t="shared" si="91"/>
        <v>3.1104000000000003</v>
      </c>
      <c r="Y1017" s="4">
        <f t="shared" si="92"/>
        <v>6.4800000000000013</v>
      </c>
      <c r="Z1017" s="4">
        <f t="shared" si="93"/>
        <v>6.4800000000000013</v>
      </c>
      <c r="AA1017" s="4">
        <f t="shared" si="90"/>
        <v>0</v>
      </c>
    </row>
    <row r="1018" spans="1:27" x14ac:dyDescent="0.2">
      <c r="A1018">
        <v>1017</v>
      </c>
      <c r="B1018" t="s">
        <v>3036</v>
      </c>
      <c r="C1018" s="5">
        <v>42191</v>
      </c>
      <c r="D1018" s="5" t="str">
        <f t="shared" si="95"/>
        <v>2015-07</v>
      </c>
      <c r="E1018" s="5">
        <v>42195</v>
      </c>
      <c r="F1018" t="s">
        <v>55</v>
      </c>
      <c r="G1018" t="s">
        <v>3037</v>
      </c>
      <c r="H1018" t="s">
        <v>3038</v>
      </c>
      <c r="I1018" t="s">
        <v>46</v>
      </c>
      <c r="J1018" t="s">
        <v>32</v>
      </c>
      <c r="K1018" t="s">
        <v>271</v>
      </c>
      <c r="L1018" t="s">
        <v>272</v>
      </c>
      <c r="M1018">
        <v>10011</v>
      </c>
      <c r="N1018" t="s">
        <v>153</v>
      </c>
      <c r="O1018" t="s">
        <v>3039</v>
      </c>
      <c r="P1018" t="s">
        <v>37</v>
      </c>
      <c r="Q1018" t="s">
        <v>70</v>
      </c>
      <c r="R1018" t="s">
        <v>3040</v>
      </c>
      <c r="S1018">
        <v>13.96</v>
      </c>
      <c r="T1018">
        <v>2</v>
      </c>
      <c r="U1018">
        <v>0</v>
      </c>
      <c r="V1018">
        <v>6.7008000000000001</v>
      </c>
      <c r="W1018" s="6">
        <f t="shared" si="94"/>
        <v>0.48</v>
      </c>
      <c r="X1018" s="4">
        <f t="shared" si="91"/>
        <v>3.3504</v>
      </c>
      <c r="Y1018" s="4">
        <f t="shared" si="92"/>
        <v>6.98</v>
      </c>
      <c r="Z1018" s="4">
        <f t="shared" si="93"/>
        <v>6.98</v>
      </c>
      <c r="AA1018" s="4">
        <f t="shared" si="90"/>
        <v>0</v>
      </c>
    </row>
    <row r="1019" spans="1:27" x14ac:dyDescent="0.2">
      <c r="A1019">
        <v>1018</v>
      </c>
      <c r="B1019" t="s">
        <v>3036</v>
      </c>
      <c r="C1019" s="5">
        <v>42191</v>
      </c>
      <c r="D1019" s="5" t="str">
        <f t="shared" si="95"/>
        <v>2015-07</v>
      </c>
      <c r="E1019" s="5">
        <v>42195</v>
      </c>
      <c r="F1019" t="s">
        <v>55</v>
      </c>
      <c r="G1019" t="s">
        <v>3037</v>
      </c>
      <c r="H1019" t="s">
        <v>3038</v>
      </c>
      <c r="I1019" t="s">
        <v>46</v>
      </c>
      <c r="J1019" t="s">
        <v>32</v>
      </c>
      <c r="K1019" t="s">
        <v>271</v>
      </c>
      <c r="L1019" t="s">
        <v>272</v>
      </c>
      <c r="M1019">
        <v>10011</v>
      </c>
      <c r="N1019" t="s">
        <v>153</v>
      </c>
      <c r="O1019" t="s">
        <v>2688</v>
      </c>
      <c r="P1019" t="s">
        <v>37</v>
      </c>
      <c r="Q1019" t="s">
        <v>70</v>
      </c>
      <c r="R1019" t="s">
        <v>2689</v>
      </c>
      <c r="S1019">
        <v>155.82</v>
      </c>
      <c r="T1019">
        <v>3</v>
      </c>
      <c r="U1019">
        <v>0</v>
      </c>
      <c r="V1019">
        <v>63.886200000000002</v>
      </c>
      <c r="W1019" s="6">
        <f t="shared" si="94"/>
        <v>0.41000000000000003</v>
      </c>
      <c r="X1019" s="4">
        <f t="shared" si="91"/>
        <v>21.295400000000001</v>
      </c>
      <c r="Y1019" s="4">
        <f t="shared" si="92"/>
        <v>51.94</v>
      </c>
      <c r="Z1019" s="4">
        <f t="shared" si="93"/>
        <v>51.94</v>
      </c>
      <c r="AA1019" s="4">
        <f t="shared" si="90"/>
        <v>0</v>
      </c>
    </row>
    <row r="1020" spans="1:27" x14ac:dyDescent="0.2">
      <c r="A1020">
        <v>1019</v>
      </c>
      <c r="B1020" t="s">
        <v>3036</v>
      </c>
      <c r="C1020" s="5">
        <v>42191</v>
      </c>
      <c r="D1020" s="5" t="str">
        <f t="shared" si="95"/>
        <v>2015-07</v>
      </c>
      <c r="E1020" s="5">
        <v>42195</v>
      </c>
      <c r="F1020" t="s">
        <v>55</v>
      </c>
      <c r="G1020" t="s">
        <v>3037</v>
      </c>
      <c r="H1020" t="s">
        <v>3038</v>
      </c>
      <c r="I1020" t="s">
        <v>46</v>
      </c>
      <c r="J1020" t="s">
        <v>32</v>
      </c>
      <c r="K1020" t="s">
        <v>271</v>
      </c>
      <c r="L1020" t="s">
        <v>272</v>
      </c>
      <c r="M1020">
        <v>10011</v>
      </c>
      <c r="N1020" t="s">
        <v>153</v>
      </c>
      <c r="O1020" t="s">
        <v>3041</v>
      </c>
      <c r="P1020" t="s">
        <v>76</v>
      </c>
      <c r="Q1020" t="s">
        <v>77</v>
      </c>
      <c r="R1020" t="s">
        <v>3042</v>
      </c>
      <c r="S1020">
        <v>124.94999999999999</v>
      </c>
      <c r="T1020">
        <v>5</v>
      </c>
      <c r="U1020">
        <v>0</v>
      </c>
      <c r="V1020">
        <v>2.4990000000000023</v>
      </c>
      <c r="W1020" s="6">
        <f t="shared" si="94"/>
        <v>2.0000000000000021E-2</v>
      </c>
      <c r="X1020" s="4">
        <f t="shared" si="91"/>
        <v>0.49980000000000047</v>
      </c>
      <c r="Y1020" s="4">
        <f t="shared" si="92"/>
        <v>24.99</v>
      </c>
      <c r="Z1020" s="4">
        <f t="shared" si="93"/>
        <v>24.99</v>
      </c>
      <c r="AA1020" s="4">
        <f t="shared" si="90"/>
        <v>0</v>
      </c>
    </row>
    <row r="1021" spans="1:27" x14ac:dyDescent="0.2">
      <c r="A1021">
        <v>1020</v>
      </c>
      <c r="B1021" t="s">
        <v>3036</v>
      </c>
      <c r="C1021" s="5">
        <v>42191</v>
      </c>
      <c r="D1021" s="5" t="str">
        <f t="shared" si="95"/>
        <v>2015-07</v>
      </c>
      <c r="E1021" s="5">
        <v>42195</v>
      </c>
      <c r="F1021" t="s">
        <v>55</v>
      </c>
      <c r="G1021" t="s">
        <v>3037</v>
      </c>
      <c r="H1021" t="s">
        <v>3038</v>
      </c>
      <c r="I1021" t="s">
        <v>46</v>
      </c>
      <c r="J1021" t="s">
        <v>32</v>
      </c>
      <c r="K1021" t="s">
        <v>271</v>
      </c>
      <c r="L1021" t="s">
        <v>272</v>
      </c>
      <c r="M1021">
        <v>10011</v>
      </c>
      <c r="N1021" t="s">
        <v>153</v>
      </c>
      <c r="O1021" t="s">
        <v>3043</v>
      </c>
      <c r="P1021" t="s">
        <v>51</v>
      </c>
      <c r="Q1021" t="s">
        <v>64</v>
      </c>
      <c r="R1021" t="s">
        <v>3044</v>
      </c>
      <c r="S1021">
        <v>601.65</v>
      </c>
      <c r="T1021">
        <v>5</v>
      </c>
      <c r="U1021">
        <v>0</v>
      </c>
      <c r="V1021">
        <v>156.42899999999997</v>
      </c>
      <c r="W1021" s="6">
        <f t="shared" si="94"/>
        <v>0.25999999999999995</v>
      </c>
      <c r="X1021" s="4">
        <f t="shared" si="91"/>
        <v>31.285799999999995</v>
      </c>
      <c r="Y1021" s="4">
        <f t="shared" si="92"/>
        <v>120.33</v>
      </c>
      <c r="Z1021" s="4">
        <f t="shared" si="93"/>
        <v>120.33</v>
      </c>
      <c r="AA1021" s="4">
        <f t="shared" si="90"/>
        <v>0</v>
      </c>
    </row>
    <row r="1022" spans="1:27" x14ac:dyDescent="0.2">
      <c r="A1022">
        <v>1021</v>
      </c>
      <c r="B1022" t="s">
        <v>3045</v>
      </c>
      <c r="C1022" s="5">
        <v>42121</v>
      </c>
      <c r="D1022" s="5" t="str">
        <f t="shared" si="95"/>
        <v>2015-04</v>
      </c>
      <c r="E1022" s="5">
        <v>42127</v>
      </c>
      <c r="F1022" t="s">
        <v>55</v>
      </c>
      <c r="G1022" t="s">
        <v>1888</v>
      </c>
      <c r="H1022" t="s">
        <v>1889</v>
      </c>
      <c r="I1022" t="s">
        <v>31</v>
      </c>
      <c r="J1022" t="s">
        <v>32</v>
      </c>
      <c r="K1022" t="s">
        <v>101</v>
      </c>
      <c r="L1022" t="s">
        <v>3046</v>
      </c>
      <c r="M1022">
        <v>20016</v>
      </c>
      <c r="N1022" t="s">
        <v>153</v>
      </c>
      <c r="O1022" t="s">
        <v>3047</v>
      </c>
      <c r="P1022" t="s">
        <v>51</v>
      </c>
      <c r="Q1022" t="s">
        <v>73</v>
      </c>
      <c r="R1022" t="s">
        <v>3048</v>
      </c>
      <c r="S1022">
        <v>22.740000000000002</v>
      </c>
      <c r="T1022">
        <v>3</v>
      </c>
      <c r="U1022">
        <v>0</v>
      </c>
      <c r="V1022">
        <v>8.8686000000000007</v>
      </c>
      <c r="W1022" s="6">
        <f t="shared" si="94"/>
        <v>0.39</v>
      </c>
      <c r="X1022" s="4">
        <f t="shared" si="91"/>
        <v>2.9562000000000004</v>
      </c>
      <c r="Y1022" s="4">
        <f t="shared" si="92"/>
        <v>7.580000000000001</v>
      </c>
      <c r="Z1022" s="4">
        <f t="shared" si="93"/>
        <v>7.580000000000001</v>
      </c>
      <c r="AA1022" s="4">
        <f t="shared" si="90"/>
        <v>0</v>
      </c>
    </row>
    <row r="1023" spans="1:27" x14ac:dyDescent="0.2">
      <c r="A1023">
        <v>1022</v>
      </c>
      <c r="B1023" t="s">
        <v>3045</v>
      </c>
      <c r="C1023" s="5">
        <v>42121</v>
      </c>
      <c r="D1023" s="5" t="str">
        <f t="shared" si="95"/>
        <v>2015-04</v>
      </c>
      <c r="E1023" s="5">
        <v>42127</v>
      </c>
      <c r="F1023" t="s">
        <v>55</v>
      </c>
      <c r="G1023" t="s">
        <v>1888</v>
      </c>
      <c r="H1023" t="s">
        <v>1889</v>
      </c>
      <c r="I1023" t="s">
        <v>31</v>
      </c>
      <c r="J1023" t="s">
        <v>32</v>
      </c>
      <c r="K1023" t="s">
        <v>101</v>
      </c>
      <c r="L1023" t="s">
        <v>3046</v>
      </c>
      <c r="M1023">
        <v>20016</v>
      </c>
      <c r="N1023" t="s">
        <v>153</v>
      </c>
      <c r="O1023" t="s">
        <v>3049</v>
      </c>
      <c r="P1023" t="s">
        <v>37</v>
      </c>
      <c r="Q1023" t="s">
        <v>41</v>
      </c>
      <c r="R1023" t="s">
        <v>3050</v>
      </c>
      <c r="S1023">
        <v>1267.53</v>
      </c>
      <c r="T1023">
        <v>3</v>
      </c>
      <c r="U1023">
        <v>0</v>
      </c>
      <c r="V1023">
        <v>316.88249999999999</v>
      </c>
      <c r="W1023" s="6">
        <f t="shared" si="94"/>
        <v>0.25</v>
      </c>
      <c r="X1023" s="4">
        <f t="shared" si="91"/>
        <v>105.6275</v>
      </c>
      <c r="Y1023" s="4">
        <f t="shared" si="92"/>
        <v>422.51</v>
      </c>
      <c r="Z1023" s="4">
        <f t="shared" si="93"/>
        <v>422.51</v>
      </c>
      <c r="AA1023" s="4">
        <f t="shared" si="90"/>
        <v>0</v>
      </c>
    </row>
    <row r="1024" spans="1:27" x14ac:dyDescent="0.2">
      <c r="A1024">
        <v>1023</v>
      </c>
      <c r="B1024" t="s">
        <v>3045</v>
      </c>
      <c r="C1024" s="5">
        <v>42121</v>
      </c>
      <c r="D1024" s="5" t="str">
        <f t="shared" si="95"/>
        <v>2015-04</v>
      </c>
      <c r="E1024" s="5">
        <v>42127</v>
      </c>
      <c r="F1024" t="s">
        <v>55</v>
      </c>
      <c r="G1024" t="s">
        <v>1888</v>
      </c>
      <c r="H1024" t="s">
        <v>1889</v>
      </c>
      <c r="I1024" t="s">
        <v>31</v>
      </c>
      <c r="J1024" t="s">
        <v>32</v>
      </c>
      <c r="K1024" t="s">
        <v>101</v>
      </c>
      <c r="L1024" t="s">
        <v>3046</v>
      </c>
      <c r="M1024">
        <v>20016</v>
      </c>
      <c r="N1024" t="s">
        <v>153</v>
      </c>
      <c r="O1024" t="s">
        <v>3051</v>
      </c>
      <c r="P1024" t="s">
        <v>76</v>
      </c>
      <c r="Q1024" t="s">
        <v>689</v>
      </c>
      <c r="R1024" t="s">
        <v>3052</v>
      </c>
      <c r="S1024">
        <v>1379.92</v>
      </c>
      <c r="T1024">
        <v>8</v>
      </c>
      <c r="U1024">
        <v>0</v>
      </c>
      <c r="V1024">
        <v>648.56240000000003</v>
      </c>
      <c r="W1024" s="6">
        <f t="shared" si="94"/>
        <v>0.47</v>
      </c>
      <c r="X1024" s="4">
        <f t="shared" si="91"/>
        <v>81.070300000000003</v>
      </c>
      <c r="Y1024" s="4">
        <f t="shared" si="92"/>
        <v>172.49</v>
      </c>
      <c r="Z1024" s="4">
        <f t="shared" si="93"/>
        <v>172.49</v>
      </c>
      <c r="AA1024" s="4">
        <f t="shared" si="90"/>
        <v>0</v>
      </c>
    </row>
    <row r="1025" spans="1:27" x14ac:dyDescent="0.2">
      <c r="A1025">
        <v>1024</v>
      </c>
      <c r="B1025" t="s">
        <v>3053</v>
      </c>
      <c r="C1025" s="5">
        <v>42171</v>
      </c>
      <c r="D1025" s="5" t="str">
        <f t="shared" si="95"/>
        <v>2015-06</v>
      </c>
      <c r="E1025" s="5">
        <v>42175</v>
      </c>
      <c r="F1025" t="s">
        <v>55</v>
      </c>
      <c r="G1025" t="s">
        <v>1469</v>
      </c>
      <c r="H1025" t="s">
        <v>1470</v>
      </c>
      <c r="I1025" t="s">
        <v>31</v>
      </c>
      <c r="J1025" t="s">
        <v>32</v>
      </c>
      <c r="K1025" t="s">
        <v>151</v>
      </c>
      <c r="L1025" t="s">
        <v>152</v>
      </c>
      <c r="M1025">
        <v>19134</v>
      </c>
      <c r="N1025" t="s">
        <v>153</v>
      </c>
      <c r="O1025" t="s">
        <v>3054</v>
      </c>
      <c r="P1025" t="s">
        <v>51</v>
      </c>
      <c r="Q1025" t="s">
        <v>178</v>
      </c>
      <c r="R1025" t="s">
        <v>3055</v>
      </c>
      <c r="S1025">
        <v>6.2080000000000002</v>
      </c>
      <c r="T1025">
        <v>2</v>
      </c>
      <c r="U1025">
        <v>0.2</v>
      </c>
      <c r="V1025">
        <v>2.1728000000000001</v>
      </c>
      <c r="W1025" s="6">
        <f t="shared" si="94"/>
        <v>0.35</v>
      </c>
      <c r="X1025" s="4">
        <f t="shared" si="91"/>
        <v>1.0864</v>
      </c>
      <c r="Y1025" s="4">
        <f t="shared" si="92"/>
        <v>3.1040000000000001</v>
      </c>
      <c r="Z1025" s="4">
        <f t="shared" si="93"/>
        <v>3.88</v>
      </c>
      <c r="AA1025" s="4">
        <f t="shared" si="90"/>
        <v>1.2416</v>
      </c>
    </row>
    <row r="1026" spans="1:27" x14ac:dyDescent="0.2">
      <c r="A1026">
        <v>1025</v>
      </c>
      <c r="B1026" t="s">
        <v>3056</v>
      </c>
      <c r="C1026" s="5">
        <v>43086</v>
      </c>
      <c r="D1026" s="5" t="str">
        <f t="shared" si="95"/>
        <v>2017-12</v>
      </c>
      <c r="E1026" s="5">
        <v>43089</v>
      </c>
      <c r="F1026" t="s">
        <v>193</v>
      </c>
      <c r="G1026" t="s">
        <v>3057</v>
      </c>
      <c r="H1026" t="s">
        <v>3058</v>
      </c>
      <c r="I1026" t="s">
        <v>107</v>
      </c>
      <c r="J1026" t="s">
        <v>32</v>
      </c>
      <c r="K1026" t="s">
        <v>47</v>
      </c>
      <c r="L1026" t="s">
        <v>48</v>
      </c>
      <c r="M1026">
        <v>90045</v>
      </c>
      <c r="N1026" t="s">
        <v>49</v>
      </c>
      <c r="O1026" t="s">
        <v>3059</v>
      </c>
      <c r="P1026" t="s">
        <v>51</v>
      </c>
      <c r="Q1026" t="s">
        <v>80</v>
      </c>
      <c r="R1026" t="s">
        <v>3060</v>
      </c>
      <c r="S1026">
        <v>11.808</v>
      </c>
      <c r="T1026">
        <v>2</v>
      </c>
      <c r="U1026">
        <v>0.2</v>
      </c>
      <c r="V1026">
        <v>4.2804000000000002</v>
      </c>
      <c r="W1026" s="6">
        <f t="shared" si="94"/>
        <v>0.36250000000000004</v>
      </c>
      <c r="X1026" s="4">
        <f t="shared" si="91"/>
        <v>2.1402000000000001</v>
      </c>
      <c r="Y1026" s="4">
        <f t="shared" si="92"/>
        <v>5.9039999999999999</v>
      </c>
      <c r="Z1026" s="4">
        <f t="shared" si="93"/>
        <v>7.38</v>
      </c>
      <c r="AA1026" s="4">
        <f t="shared" si="90"/>
        <v>2.3616000000000001</v>
      </c>
    </row>
    <row r="1027" spans="1:27" x14ac:dyDescent="0.2">
      <c r="A1027">
        <v>1026</v>
      </c>
      <c r="B1027" t="s">
        <v>3061</v>
      </c>
      <c r="C1027" s="5">
        <v>42380</v>
      </c>
      <c r="D1027" s="5" t="str">
        <f t="shared" si="95"/>
        <v>2016-01</v>
      </c>
      <c r="E1027" s="5">
        <v>42382</v>
      </c>
      <c r="F1027" t="s">
        <v>28</v>
      </c>
      <c r="G1027" t="s">
        <v>3062</v>
      </c>
      <c r="H1027" t="s">
        <v>3063</v>
      </c>
      <c r="I1027" t="s">
        <v>107</v>
      </c>
      <c r="J1027" t="s">
        <v>32</v>
      </c>
      <c r="K1027" t="s">
        <v>323</v>
      </c>
      <c r="L1027" t="s">
        <v>503</v>
      </c>
      <c r="M1027">
        <v>45503</v>
      </c>
      <c r="N1027" t="s">
        <v>153</v>
      </c>
      <c r="O1027" t="s">
        <v>3064</v>
      </c>
      <c r="P1027" t="s">
        <v>51</v>
      </c>
      <c r="Q1027" t="s">
        <v>95</v>
      </c>
      <c r="R1027" t="s">
        <v>3065</v>
      </c>
      <c r="S1027">
        <v>15.552000000000003</v>
      </c>
      <c r="T1027">
        <v>3</v>
      </c>
      <c r="U1027">
        <v>0.2</v>
      </c>
      <c r="V1027">
        <v>5.4432</v>
      </c>
      <c r="W1027" s="6">
        <f t="shared" si="94"/>
        <v>0.34999999999999992</v>
      </c>
      <c r="X1027" s="4">
        <f t="shared" si="91"/>
        <v>1.8144</v>
      </c>
      <c r="Y1027" s="4">
        <f t="shared" si="92"/>
        <v>5.1840000000000011</v>
      </c>
      <c r="Z1027" s="4">
        <f t="shared" si="93"/>
        <v>6.48</v>
      </c>
      <c r="AA1027" s="4">
        <f t="shared" ref="AA1027:AA1090" si="96">S1027*U1027</f>
        <v>3.1104000000000007</v>
      </c>
    </row>
    <row r="1028" spans="1:27" x14ac:dyDescent="0.2">
      <c r="A1028">
        <v>1027</v>
      </c>
      <c r="B1028" t="s">
        <v>3061</v>
      </c>
      <c r="C1028" s="5">
        <v>42380</v>
      </c>
      <c r="D1028" s="5" t="str">
        <f t="shared" si="95"/>
        <v>2016-01</v>
      </c>
      <c r="E1028" s="5">
        <v>42382</v>
      </c>
      <c r="F1028" t="s">
        <v>28</v>
      </c>
      <c r="G1028" t="s">
        <v>3062</v>
      </c>
      <c r="H1028" t="s">
        <v>3063</v>
      </c>
      <c r="I1028" t="s">
        <v>107</v>
      </c>
      <c r="J1028" t="s">
        <v>32</v>
      </c>
      <c r="K1028" t="s">
        <v>323</v>
      </c>
      <c r="L1028" t="s">
        <v>503</v>
      </c>
      <c r="M1028">
        <v>45503</v>
      </c>
      <c r="N1028" t="s">
        <v>153</v>
      </c>
      <c r="O1028" t="s">
        <v>3066</v>
      </c>
      <c r="P1028" t="s">
        <v>51</v>
      </c>
      <c r="Q1028" t="s">
        <v>95</v>
      </c>
      <c r="R1028" t="s">
        <v>3067</v>
      </c>
      <c r="S1028">
        <v>63.311999999999998</v>
      </c>
      <c r="T1028">
        <v>3</v>
      </c>
      <c r="U1028">
        <v>0.2</v>
      </c>
      <c r="V1028">
        <v>20.576399999999996</v>
      </c>
      <c r="W1028" s="6">
        <f t="shared" si="94"/>
        <v>0.32499999999999996</v>
      </c>
      <c r="X1028" s="4">
        <f t="shared" ref="X1028:X1091" si="97">V1028/T1028</f>
        <v>6.8587999999999987</v>
      </c>
      <c r="Y1028" s="4">
        <f t="shared" ref="Y1028:Y1091" si="98">S1028/T1028</f>
        <v>21.103999999999999</v>
      </c>
      <c r="Z1028" s="4">
        <f t="shared" ref="Z1028:Z1091" si="99">S1028/((1-U1028)*T1028)</f>
        <v>26.379999999999995</v>
      </c>
      <c r="AA1028" s="4">
        <f t="shared" si="96"/>
        <v>12.6624</v>
      </c>
    </row>
    <row r="1029" spans="1:27" x14ac:dyDescent="0.2">
      <c r="A1029">
        <v>1028</v>
      </c>
      <c r="B1029" t="s">
        <v>3061</v>
      </c>
      <c r="C1029" s="5">
        <v>42380</v>
      </c>
      <c r="D1029" s="5" t="str">
        <f t="shared" si="95"/>
        <v>2016-01</v>
      </c>
      <c r="E1029" s="5">
        <v>42382</v>
      </c>
      <c r="F1029" t="s">
        <v>28</v>
      </c>
      <c r="G1029" t="s">
        <v>3062</v>
      </c>
      <c r="H1029" t="s">
        <v>3063</v>
      </c>
      <c r="I1029" t="s">
        <v>107</v>
      </c>
      <c r="J1029" t="s">
        <v>32</v>
      </c>
      <c r="K1029" t="s">
        <v>323</v>
      </c>
      <c r="L1029" t="s">
        <v>503</v>
      </c>
      <c r="M1029">
        <v>45503</v>
      </c>
      <c r="N1029" t="s">
        <v>153</v>
      </c>
      <c r="O1029" t="s">
        <v>3068</v>
      </c>
      <c r="P1029" t="s">
        <v>76</v>
      </c>
      <c r="Q1029" t="s">
        <v>77</v>
      </c>
      <c r="R1029" t="s">
        <v>3069</v>
      </c>
      <c r="S1029">
        <v>15.587999999999999</v>
      </c>
      <c r="T1029">
        <v>2</v>
      </c>
      <c r="U1029">
        <v>0.4</v>
      </c>
      <c r="V1029">
        <v>-9.8724000000000007</v>
      </c>
      <c r="W1029" s="6">
        <f t="shared" ref="W1029:W1092" si="100">(V1029/S1029)</f>
        <v>-0.63333333333333341</v>
      </c>
      <c r="X1029" s="4">
        <f t="shared" si="97"/>
        <v>-4.9362000000000004</v>
      </c>
      <c r="Y1029" s="4">
        <f t="shared" si="98"/>
        <v>7.7939999999999996</v>
      </c>
      <c r="Z1029" s="4">
        <f t="shared" si="99"/>
        <v>12.99</v>
      </c>
      <c r="AA1029" s="4">
        <f t="shared" si="96"/>
        <v>6.2351999999999999</v>
      </c>
    </row>
    <row r="1030" spans="1:27" x14ac:dyDescent="0.2">
      <c r="A1030">
        <v>1029</v>
      </c>
      <c r="B1030" t="s">
        <v>3070</v>
      </c>
      <c r="C1030" s="5">
        <v>41831</v>
      </c>
      <c r="D1030" s="5" t="str">
        <f t="shared" si="95"/>
        <v>2014-07</v>
      </c>
      <c r="E1030" s="5">
        <v>41835</v>
      </c>
      <c r="F1030" t="s">
        <v>55</v>
      </c>
      <c r="G1030" t="s">
        <v>1354</v>
      </c>
      <c r="H1030" t="s">
        <v>1355</v>
      </c>
      <c r="I1030" t="s">
        <v>46</v>
      </c>
      <c r="J1030" t="s">
        <v>32</v>
      </c>
      <c r="K1030" t="s">
        <v>1153</v>
      </c>
      <c r="L1030" t="s">
        <v>795</v>
      </c>
      <c r="M1030">
        <v>7601</v>
      </c>
      <c r="N1030" t="s">
        <v>153</v>
      </c>
      <c r="O1030" t="s">
        <v>1062</v>
      </c>
      <c r="P1030" t="s">
        <v>51</v>
      </c>
      <c r="Q1030" t="s">
        <v>95</v>
      </c>
      <c r="R1030" t="s">
        <v>191</v>
      </c>
      <c r="S1030">
        <v>177.2</v>
      </c>
      <c r="T1030">
        <v>5</v>
      </c>
      <c r="U1030">
        <v>0</v>
      </c>
      <c r="V1030">
        <v>83.283999999999992</v>
      </c>
      <c r="W1030" s="6">
        <f t="shared" si="100"/>
        <v>0.47</v>
      </c>
      <c r="X1030" s="4">
        <f t="shared" si="97"/>
        <v>16.656799999999997</v>
      </c>
      <c r="Y1030" s="4">
        <f t="shared" si="98"/>
        <v>35.44</v>
      </c>
      <c r="Z1030" s="4">
        <f t="shared" si="99"/>
        <v>35.44</v>
      </c>
      <c r="AA1030" s="4">
        <f t="shared" si="96"/>
        <v>0</v>
      </c>
    </row>
    <row r="1031" spans="1:27" x14ac:dyDescent="0.2">
      <c r="A1031">
        <v>1030</v>
      </c>
      <c r="B1031" t="s">
        <v>3070</v>
      </c>
      <c r="C1031" s="5">
        <v>41831</v>
      </c>
      <c r="D1031" s="5" t="str">
        <f t="shared" ref="D1031:D1094" si="101">TEXT(C1031,"yyyy-mm")</f>
        <v>2014-07</v>
      </c>
      <c r="E1031" s="5">
        <v>41835</v>
      </c>
      <c r="F1031" t="s">
        <v>55</v>
      </c>
      <c r="G1031" t="s">
        <v>1354</v>
      </c>
      <c r="H1031" t="s">
        <v>1355</v>
      </c>
      <c r="I1031" t="s">
        <v>46</v>
      </c>
      <c r="J1031" t="s">
        <v>32</v>
      </c>
      <c r="K1031" t="s">
        <v>1153</v>
      </c>
      <c r="L1031" t="s">
        <v>795</v>
      </c>
      <c r="M1031">
        <v>7601</v>
      </c>
      <c r="N1031" t="s">
        <v>153</v>
      </c>
      <c r="O1031" t="s">
        <v>3071</v>
      </c>
      <c r="P1031" t="s">
        <v>76</v>
      </c>
      <c r="Q1031" t="s">
        <v>77</v>
      </c>
      <c r="R1031" t="s">
        <v>3072</v>
      </c>
      <c r="S1031">
        <v>197.96999999999997</v>
      </c>
      <c r="T1031">
        <v>3</v>
      </c>
      <c r="U1031">
        <v>0</v>
      </c>
      <c r="V1031">
        <v>57.41129999999999</v>
      </c>
      <c r="W1031" s="6">
        <f t="shared" si="100"/>
        <v>0.28999999999999998</v>
      </c>
      <c r="X1031" s="4">
        <f t="shared" si="97"/>
        <v>19.137099999999997</v>
      </c>
      <c r="Y1031" s="4">
        <f t="shared" si="98"/>
        <v>65.989999999999995</v>
      </c>
      <c r="Z1031" s="4">
        <f t="shared" si="99"/>
        <v>65.989999999999995</v>
      </c>
      <c r="AA1031" s="4">
        <f t="shared" si="96"/>
        <v>0</v>
      </c>
    </row>
    <row r="1032" spans="1:27" x14ac:dyDescent="0.2">
      <c r="A1032">
        <v>1031</v>
      </c>
      <c r="B1032" t="s">
        <v>3070</v>
      </c>
      <c r="C1032" s="5">
        <v>41831</v>
      </c>
      <c r="D1032" s="5" t="str">
        <f t="shared" si="101"/>
        <v>2014-07</v>
      </c>
      <c r="E1032" s="5">
        <v>41835</v>
      </c>
      <c r="F1032" t="s">
        <v>55</v>
      </c>
      <c r="G1032" t="s">
        <v>1354</v>
      </c>
      <c r="H1032" t="s">
        <v>1355</v>
      </c>
      <c r="I1032" t="s">
        <v>46</v>
      </c>
      <c r="J1032" t="s">
        <v>32</v>
      </c>
      <c r="K1032" t="s">
        <v>1153</v>
      </c>
      <c r="L1032" t="s">
        <v>795</v>
      </c>
      <c r="M1032">
        <v>7601</v>
      </c>
      <c r="N1032" t="s">
        <v>153</v>
      </c>
      <c r="O1032" t="s">
        <v>1803</v>
      </c>
      <c r="P1032" t="s">
        <v>37</v>
      </c>
      <c r="Q1032" t="s">
        <v>41</v>
      </c>
      <c r="R1032" t="s">
        <v>1804</v>
      </c>
      <c r="S1032">
        <v>854.94</v>
      </c>
      <c r="T1032">
        <v>3</v>
      </c>
      <c r="U1032">
        <v>0</v>
      </c>
      <c r="V1032">
        <v>213.73500000000001</v>
      </c>
      <c r="W1032" s="6">
        <f t="shared" si="100"/>
        <v>0.25</v>
      </c>
      <c r="X1032" s="4">
        <f t="shared" si="97"/>
        <v>71.245000000000005</v>
      </c>
      <c r="Y1032" s="4">
        <f t="shared" si="98"/>
        <v>284.98</v>
      </c>
      <c r="Z1032" s="4">
        <f t="shared" si="99"/>
        <v>284.98</v>
      </c>
      <c r="AA1032" s="4">
        <f t="shared" si="96"/>
        <v>0</v>
      </c>
    </row>
    <row r="1033" spans="1:27" x14ac:dyDescent="0.2">
      <c r="A1033">
        <v>1032</v>
      </c>
      <c r="B1033" t="s">
        <v>3070</v>
      </c>
      <c r="C1033" s="5">
        <v>41831</v>
      </c>
      <c r="D1033" s="5" t="str">
        <f t="shared" si="101"/>
        <v>2014-07</v>
      </c>
      <c r="E1033" s="5">
        <v>41835</v>
      </c>
      <c r="F1033" t="s">
        <v>55</v>
      </c>
      <c r="G1033" t="s">
        <v>1354</v>
      </c>
      <c r="H1033" t="s">
        <v>1355</v>
      </c>
      <c r="I1033" t="s">
        <v>46</v>
      </c>
      <c r="J1033" t="s">
        <v>32</v>
      </c>
      <c r="K1033" t="s">
        <v>1153</v>
      </c>
      <c r="L1033" t="s">
        <v>795</v>
      </c>
      <c r="M1033">
        <v>7601</v>
      </c>
      <c r="N1033" t="s">
        <v>153</v>
      </c>
      <c r="O1033" t="s">
        <v>431</v>
      </c>
      <c r="P1033" t="s">
        <v>37</v>
      </c>
      <c r="Q1033" t="s">
        <v>70</v>
      </c>
      <c r="R1033" t="s">
        <v>432</v>
      </c>
      <c r="S1033">
        <v>124.10999999999999</v>
      </c>
      <c r="T1033">
        <v>9</v>
      </c>
      <c r="U1033">
        <v>0</v>
      </c>
      <c r="V1033">
        <v>52.126200000000004</v>
      </c>
      <c r="W1033" s="6">
        <f t="shared" si="100"/>
        <v>0.4200000000000001</v>
      </c>
      <c r="X1033" s="4">
        <f t="shared" si="97"/>
        <v>5.7918000000000003</v>
      </c>
      <c r="Y1033" s="4">
        <f t="shared" si="98"/>
        <v>13.79</v>
      </c>
      <c r="Z1033" s="4">
        <f t="shared" si="99"/>
        <v>13.79</v>
      </c>
      <c r="AA1033" s="4">
        <f t="shared" si="96"/>
        <v>0</v>
      </c>
    </row>
    <row r="1034" spans="1:27" x14ac:dyDescent="0.2">
      <c r="A1034">
        <v>1033</v>
      </c>
      <c r="B1034" t="s">
        <v>3070</v>
      </c>
      <c r="C1034" s="5">
        <v>41831</v>
      </c>
      <c r="D1034" s="5" t="str">
        <f t="shared" si="101"/>
        <v>2014-07</v>
      </c>
      <c r="E1034" s="5">
        <v>41835</v>
      </c>
      <c r="F1034" t="s">
        <v>55</v>
      </c>
      <c r="G1034" t="s">
        <v>1354</v>
      </c>
      <c r="H1034" t="s">
        <v>1355</v>
      </c>
      <c r="I1034" t="s">
        <v>46</v>
      </c>
      <c r="J1034" t="s">
        <v>32</v>
      </c>
      <c r="K1034" t="s">
        <v>1153</v>
      </c>
      <c r="L1034" t="s">
        <v>795</v>
      </c>
      <c r="M1034">
        <v>7601</v>
      </c>
      <c r="N1034" t="s">
        <v>153</v>
      </c>
      <c r="O1034" t="s">
        <v>3073</v>
      </c>
      <c r="P1034" t="s">
        <v>51</v>
      </c>
      <c r="Q1034" t="s">
        <v>52</v>
      </c>
      <c r="R1034" t="s">
        <v>3074</v>
      </c>
      <c r="S1034">
        <v>14.399999999999999</v>
      </c>
      <c r="T1034">
        <v>5</v>
      </c>
      <c r="U1034">
        <v>0</v>
      </c>
      <c r="V1034">
        <v>7.056</v>
      </c>
      <c r="W1034" s="6">
        <f t="shared" si="100"/>
        <v>0.49000000000000005</v>
      </c>
      <c r="X1034" s="4">
        <f t="shared" si="97"/>
        <v>1.4112</v>
      </c>
      <c r="Y1034" s="4">
        <f t="shared" si="98"/>
        <v>2.88</v>
      </c>
      <c r="Z1034" s="4">
        <f t="shared" si="99"/>
        <v>2.88</v>
      </c>
      <c r="AA1034" s="4">
        <f t="shared" si="96"/>
        <v>0</v>
      </c>
    </row>
    <row r="1035" spans="1:27" x14ac:dyDescent="0.2">
      <c r="A1035">
        <v>1034</v>
      </c>
      <c r="B1035" t="s">
        <v>3075</v>
      </c>
      <c r="C1035" s="5">
        <v>42694</v>
      </c>
      <c r="D1035" s="5" t="str">
        <f t="shared" si="101"/>
        <v>2016-11</v>
      </c>
      <c r="E1035" s="5">
        <v>42696</v>
      </c>
      <c r="F1035" t="s">
        <v>193</v>
      </c>
      <c r="G1035" t="s">
        <v>3076</v>
      </c>
      <c r="H1035" t="s">
        <v>3077</v>
      </c>
      <c r="I1035" t="s">
        <v>31</v>
      </c>
      <c r="J1035" t="s">
        <v>32</v>
      </c>
      <c r="K1035" t="s">
        <v>1015</v>
      </c>
      <c r="L1035" t="s">
        <v>503</v>
      </c>
      <c r="M1035">
        <v>45231</v>
      </c>
      <c r="N1035" t="s">
        <v>153</v>
      </c>
      <c r="O1035" t="s">
        <v>3078</v>
      </c>
      <c r="P1035" t="s">
        <v>51</v>
      </c>
      <c r="Q1035" t="s">
        <v>95</v>
      </c>
      <c r="R1035" t="s">
        <v>3079</v>
      </c>
      <c r="S1035">
        <v>15.696000000000002</v>
      </c>
      <c r="T1035">
        <v>3</v>
      </c>
      <c r="U1035">
        <v>0.2</v>
      </c>
      <c r="V1035">
        <v>5.1011999999999995</v>
      </c>
      <c r="W1035" s="6">
        <f t="shared" si="100"/>
        <v>0.32499999999999996</v>
      </c>
      <c r="X1035" s="4">
        <f t="shared" si="97"/>
        <v>1.7003999999999999</v>
      </c>
      <c r="Y1035" s="4">
        <f t="shared" si="98"/>
        <v>5.2320000000000002</v>
      </c>
      <c r="Z1035" s="4">
        <f t="shared" si="99"/>
        <v>6.54</v>
      </c>
      <c r="AA1035" s="4">
        <f t="shared" si="96"/>
        <v>3.1392000000000007</v>
      </c>
    </row>
    <row r="1036" spans="1:27" x14ac:dyDescent="0.2">
      <c r="A1036">
        <v>1035</v>
      </c>
      <c r="B1036" t="s">
        <v>3075</v>
      </c>
      <c r="C1036" s="5">
        <v>42694</v>
      </c>
      <c r="D1036" s="5" t="str">
        <f t="shared" si="101"/>
        <v>2016-11</v>
      </c>
      <c r="E1036" s="5">
        <v>42696</v>
      </c>
      <c r="F1036" t="s">
        <v>193</v>
      </c>
      <c r="G1036" t="s">
        <v>3076</v>
      </c>
      <c r="H1036" t="s">
        <v>3077</v>
      </c>
      <c r="I1036" t="s">
        <v>31</v>
      </c>
      <c r="J1036" t="s">
        <v>32</v>
      </c>
      <c r="K1036" t="s">
        <v>1015</v>
      </c>
      <c r="L1036" t="s">
        <v>503</v>
      </c>
      <c r="M1036">
        <v>45231</v>
      </c>
      <c r="N1036" t="s">
        <v>153</v>
      </c>
      <c r="O1036" t="s">
        <v>979</v>
      </c>
      <c r="P1036" t="s">
        <v>51</v>
      </c>
      <c r="Q1036" t="s">
        <v>80</v>
      </c>
      <c r="R1036" t="s">
        <v>980</v>
      </c>
      <c r="S1036">
        <v>2.6280000000000001</v>
      </c>
      <c r="T1036">
        <v>2</v>
      </c>
      <c r="U1036">
        <v>0.7</v>
      </c>
      <c r="V1036">
        <v>-1.9272</v>
      </c>
      <c r="W1036" s="6">
        <f t="shared" si="100"/>
        <v>-0.73333333333333328</v>
      </c>
      <c r="X1036" s="4">
        <f t="shared" si="97"/>
        <v>-0.96360000000000001</v>
      </c>
      <c r="Y1036" s="4">
        <f t="shared" si="98"/>
        <v>1.3140000000000001</v>
      </c>
      <c r="Z1036" s="4">
        <f t="shared" si="99"/>
        <v>4.38</v>
      </c>
      <c r="AA1036" s="4">
        <f t="shared" si="96"/>
        <v>1.8395999999999999</v>
      </c>
    </row>
    <row r="1037" spans="1:27" x14ac:dyDescent="0.2">
      <c r="A1037">
        <v>1036</v>
      </c>
      <c r="B1037" t="s">
        <v>3075</v>
      </c>
      <c r="C1037" s="5">
        <v>42694</v>
      </c>
      <c r="D1037" s="5" t="str">
        <f t="shared" si="101"/>
        <v>2016-11</v>
      </c>
      <c r="E1037" s="5">
        <v>42696</v>
      </c>
      <c r="F1037" t="s">
        <v>193</v>
      </c>
      <c r="G1037" t="s">
        <v>3076</v>
      </c>
      <c r="H1037" t="s">
        <v>3077</v>
      </c>
      <c r="I1037" t="s">
        <v>31</v>
      </c>
      <c r="J1037" t="s">
        <v>32</v>
      </c>
      <c r="K1037" t="s">
        <v>1015</v>
      </c>
      <c r="L1037" t="s">
        <v>503</v>
      </c>
      <c r="M1037">
        <v>45231</v>
      </c>
      <c r="N1037" t="s">
        <v>153</v>
      </c>
      <c r="O1037" t="s">
        <v>173</v>
      </c>
      <c r="P1037" t="s">
        <v>51</v>
      </c>
      <c r="Q1037" t="s">
        <v>80</v>
      </c>
      <c r="R1037" t="s">
        <v>174</v>
      </c>
      <c r="S1037">
        <v>14.427000000000003</v>
      </c>
      <c r="T1037">
        <v>3</v>
      </c>
      <c r="U1037">
        <v>0.7</v>
      </c>
      <c r="V1037">
        <v>-10.579799999999999</v>
      </c>
      <c r="W1037" s="6">
        <f t="shared" si="100"/>
        <v>-0.73333333333333306</v>
      </c>
      <c r="X1037" s="4">
        <f t="shared" si="97"/>
        <v>-3.5265999999999997</v>
      </c>
      <c r="Y1037" s="4">
        <f t="shared" si="98"/>
        <v>4.8090000000000011</v>
      </c>
      <c r="Z1037" s="4">
        <f t="shared" si="99"/>
        <v>16.03</v>
      </c>
      <c r="AA1037" s="4">
        <f t="shared" si="96"/>
        <v>10.098900000000002</v>
      </c>
    </row>
    <row r="1038" spans="1:27" x14ac:dyDescent="0.2">
      <c r="A1038">
        <v>1037</v>
      </c>
      <c r="B1038" t="s">
        <v>3080</v>
      </c>
      <c r="C1038" s="5">
        <v>42482</v>
      </c>
      <c r="D1038" s="5" t="str">
        <f t="shared" si="101"/>
        <v>2016-04</v>
      </c>
      <c r="E1038" s="5">
        <v>42486</v>
      </c>
      <c r="F1038" t="s">
        <v>55</v>
      </c>
      <c r="G1038" t="s">
        <v>2745</v>
      </c>
      <c r="H1038" t="s">
        <v>2746</v>
      </c>
      <c r="I1038" t="s">
        <v>107</v>
      </c>
      <c r="J1038" t="s">
        <v>32</v>
      </c>
      <c r="K1038" t="s">
        <v>3081</v>
      </c>
      <c r="L1038" t="s">
        <v>602</v>
      </c>
      <c r="M1038">
        <v>65109</v>
      </c>
      <c r="N1038" t="s">
        <v>110</v>
      </c>
      <c r="O1038" t="s">
        <v>3082</v>
      </c>
      <c r="P1038" t="s">
        <v>37</v>
      </c>
      <c r="Q1038" t="s">
        <v>70</v>
      </c>
      <c r="R1038" t="s">
        <v>3083</v>
      </c>
      <c r="S1038">
        <v>86.62</v>
      </c>
      <c r="T1038">
        <v>2</v>
      </c>
      <c r="U1038">
        <v>0</v>
      </c>
      <c r="V1038">
        <v>8.6619999999999919</v>
      </c>
      <c r="W1038" s="6">
        <f t="shared" si="100"/>
        <v>9.9999999999999908E-2</v>
      </c>
      <c r="X1038" s="4">
        <f t="shared" si="97"/>
        <v>4.330999999999996</v>
      </c>
      <c r="Y1038" s="4">
        <f t="shared" si="98"/>
        <v>43.31</v>
      </c>
      <c r="Z1038" s="4">
        <f t="shared" si="99"/>
        <v>43.31</v>
      </c>
      <c r="AA1038" s="4">
        <f t="shared" si="96"/>
        <v>0</v>
      </c>
    </row>
    <row r="1039" spans="1:27" x14ac:dyDescent="0.2">
      <c r="A1039">
        <v>1038</v>
      </c>
      <c r="B1039" t="s">
        <v>3084</v>
      </c>
      <c r="C1039" s="5">
        <v>42168</v>
      </c>
      <c r="D1039" s="5" t="str">
        <f t="shared" si="101"/>
        <v>2015-06</v>
      </c>
      <c r="E1039" s="5">
        <v>42169</v>
      </c>
      <c r="F1039" t="s">
        <v>193</v>
      </c>
      <c r="G1039" t="s">
        <v>3085</v>
      </c>
      <c r="H1039" t="s">
        <v>3086</v>
      </c>
      <c r="I1039" t="s">
        <v>31</v>
      </c>
      <c r="J1039" t="s">
        <v>32</v>
      </c>
      <c r="K1039" t="s">
        <v>47</v>
      </c>
      <c r="L1039" t="s">
        <v>48</v>
      </c>
      <c r="M1039">
        <v>90004</v>
      </c>
      <c r="N1039" t="s">
        <v>49</v>
      </c>
      <c r="O1039" t="s">
        <v>3087</v>
      </c>
      <c r="P1039" t="s">
        <v>51</v>
      </c>
      <c r="Q1039" t="s">
        <v>80</v>
      </c>
      <c r="R1039" t="s">
        <v>3088</v>
      </c>
      <c r="S1039">
        <v>36.624000000000002</v>
      </c>
      <c r="T1039">
        <v>3</v>
      </c>
      <c r="U1039">
        <v>0.2</v>
      </c>
      <c r="V1039">
        <v>13.734</v>
      </c>
      <c r="W1039" s="6">
        <f t="shared" si="100"/>
        <v>0.375</v>
      </c>
      <c r="X1039" s="4">
        <f t="shared" si="97"/>
        <v>4.5780000000000003</v>
      </c>
      <c r="Y1039" s="4">
        <f t="shared" si="98"/>
        <v>12.208</v>
      </c>
      <c r="Z1039" s="4">
        <f t="shared" si="99"/>
        <v>15.259999999999998</v>
      </c>
      <c r="AA1039" s="4">
        <f t="shared" si="96"/>
        <v>7.3248000000000006</v>
      </c>
    </row>
    <row r="1040" spans="1:27" x14ac:dyDescent="0.2">
      <c r="A1040">
        <v>1039</v>
      </c>
      <c r="B1040" t="s">
        <v>3089</v>
      </c>
      <c r="C1040" s="5">
        <v>43059</v>
      </c>
      <c r="D1040" s="5" t="str">
        <f t="shared" si="101"/>
        <v>2017-11</v>
      </c>
      <c r="E1040" s="5">
        <v>43060</v>
      </c>
      <c r="F1040" t="s">
        <v>193</v>
      </c>
      <c r="G1040" t="s">
        <v>3090</v>
      </c>
      <c r="H1040" t="s">
        <v>3091</v>
      </c>
      <c r="I1040" t="s">
        <v>31</v>
      </c>
      <c r="J1040" t="s">
        <v>32</v>
      </c>
      <c r="K1040" t="s">
        <v>2231</v>
      </c>
      <c r="L1040" t="s">
        <v>93</v>
      </c>
      <c r="M1040">
        <v>27217</v>
      </c>
      <c r="N1040" t="s">
        <v>35</v>
      </c>
      <c r="O1040" t="s">
        <v>3092</v>
      </c>
      <c r="P1040" t="s">
        <v>51</v>
      </c>
      <c r="Q1040" t="s">
        <v>73</v>
      </c>
      <c r="R1040" t="s">
        <v>3093</v>
      </c>
      <c r="S1040">
        <v>23.968000000000004</v>
      </c>
      <c r="T1040">
        <v>7</v>
      </c>
      <c r="U1040">
        <v>0.2</v>
      </c>
      <c r="V1040">
        <v>2.696399999999997</v>
      </c>
      <c r="W1040" s="6">
        <f t="shared" si="100"/>
        <v>0.11249999999999986</v>
      </c>
      <c r="X1040" s="4">
        <f t="shared" si="97"/>
        <v>0.3851999999999996</v>
      </c>
      <c r="Y1040" s="4">
        <f t="shared" si="98"/>
        <v>3.4240000000000004</v>
      </c>
      <c r="Z1040" s="4">
        <f t="shared" si="99"/>
        <v>4.28</v>
      </c>
      <c r="AA1040" s="4">
        <f t="shared" si="96"/>
        <v>4.7936000000000005</v>
      </c>
    </row>
    <row r="1041" spans="1:27" x14ac:dyDescent="0.2">
      <c r="A1041">
        <v>1040</v>
      </c>
      <c r="B1041" t="s">
        <v>3089</v>
      </c>
      <c r="C1041" s="5">
        <v>43059</v>
      </c>
      <c r="D1041" s="5" t="str">
        <f t="shared" si="101"/>
        <v>2017-11</v>
      </c>
      <c r="E1041" s="5">
        <v>43060</v>
      </c>
      <c r="F1041" t="s">
        <v>193</v>
      </c>
      <c r="G1041" t="s">
        <v>3090</v>
      </c>
      <c r="H1041" t="s">
        <v>3091</v>
      </c>
      <c r="I1041" t="s">
        <v>31</v>
      </c>
      <c r="J1041" t="s">
        <v>32</v>
      </c>
      <c r="K1041" t="s">
        <v>2231</v>
      </c>
      <c r="L1041" t="s">
        <v>93</v>
      </c>
      <c r="M1041">
        <v>27217</v>
      </c>
      <c r="N1041" t="s">
        <v>35</v>
      </c>
      <c r="O1041" t="s">
        <v>3094</v>
      </c>
      <c r="P1041" t="s">
        <v>51</v>
      </c>
      <c r="Q1041" t="s">
        <v>73</v>
      </c>
      <c r="R1041" t="s">
        <v>3048</v>
      </c>
      <c r="S1041">
        <v>28.728000000000002</v>
      </c>
      <c r="T1041">
        <v>3</v>
      </c>
      <c r="U1041">
        <v>0.2</v>
      </c>
      <c r="V1041">
        <v>1.7954999999999988</v>
      </c>
      <c r="W1041" s="6">
        <f t="shared" si="100"/>
        <v>6.2499999999999951E-2</v>
      </c>
      <c r="X1041" s="4">
        <f t="shared" si="97"/>
        <v>0.59849999999999959</v>
      </c>
      <c r="Y1041" s="4">
        <f t="shared" si="98"/>
        <v>9.5760000000000005</v>
      </c>
      <c r="Z1041" s="4">
        <f t="shared" si="99"/>
        <v>11.969999999999999</v>
      </c>
      <c r="AA1041" s="4">
        <f t="shared" si="96"/>
        <v>5.7456000000000005</v>
      </c>
    </row>
    <row r="1042" spans="1:27" x14ac:dyDescent="0.2">
      <c r="A1042">
        <v>1041</v>
      </c>
      <c r="B1042" t="s">
        <v>3095</v>
      </c>
      <c r="C1042" s="5">
        <v>42449</v>
      </c>
      <c r="D1042" s="5" t="str">
        <f t="shared" si="101"/>
        <v>2016-03</v>
      </c>
      <c r="E1042" s="5">
        <v>42453</v>
      </c>
      <c r="F1042" t="s">
        <v>55</v>
      </c>
      <c r="G1042" t="s">
        <v>3096</v>
      </c>
      <c r="H1042" t="s">
        <v>3097</v>
      </c>
      <c r="I1042" t="s">
        <v>107</v>
      </c>
      <c r="J1042" t="s">
        <v>32</v>
      </c>
      <c r="K1042" t="s">
        <v>3098</v>
      </c>
      <c r="L1042" t="s">
        <v>602</v>
      </c>
      <c r="M1042">
        <v>63376</v>
      </c>
      <c r="N1042" t="s">
        <v>110</v>
      </c>
      <c r="O1042" t="s">
        <v>2410</v>
      </c>
      <c r="P1042" t="s">
        <v>37</v>
      </c>
      <c r="Q1042" t="s">
        <v>61</v>
      </c>
      <c r="R1042" t="s">
        <v>2411</v>
      </c>
      <c r="S1042">
        <v>697.16</v>
      </c>
      <c r="T1042">
        <v>4</v>
      </c>
      <c r="U1042">
        <v>0</v>
      </c>
      <c r="V1042">
        <v>146.40359999999998</v>
      </c>
      <c r="W1042" s="6">
        <f t="shared" si="100"/>
        <v>0.21</v>
      </c>
      <c r="X1042" s="4">
        <f t="shared" si="97"/>
        <v>36.600899999999996</v>
      </c>
      <c r="Y1042" s="4">
        <f t="shared" si="98"/>
        <v>174.29</v>
      </c>
      <c r="Z1042" s="4">
        <f t="shared" si="99"/>
        <v>174.29</v>
      </c>
      <c r="AA1042" s="4">
        <f t="shared" si="96"/>
        <v>0</v>
      </c>
    </row>
    <row r="1043" spans="1:27" x14ac:dyDescent="0.2">
      <c r="A1043">
        <v>1042</v>
      </c>
      <c r="B1043" t="s">
        <v>3099</v>
      </c>
      <c r="C1043" s="5">
        <v>42619</v>
      </c>
      <c r="D1043" s="5" t="str">
        <f t="shared" si="101"/>
        <v>2016-09</v>
      </c>
      <c r="E1043" s="5">
        <v>42622</v>
      </c>
      <c r="F1043" t="s">
        <v>28</v>
      </c>
      <c r="G1043" t="s">
        <v>3100</v>
      </c>
      <c r="H1043" t="s">
        <v>3101</v>
      </c>
      <c r="I1043" t="s">
        <v>31</v>
      </c>
      <c r="J1043" t="s">
        <v>32</v>
      </c>
      <c r="K1043" t="s">
        <v>271</v>
      </c>
      <c r="L1043" t="s">
        <v>272</v>
      </c>
      <c r="M1043">
        <v>10035</v>
      </c>
      <c r="N1043" t="s">
        <v>153</v>
      </c>
      <c r="O1043" t="s">
        <v>3102</v>
      </c>
      <c r="P1043" t="s">
        <v>76</v>
      </c>
      <c r="Q1043" t="s">
        <v>166</v>
      </c>
      <c r="R1043" t="s">
        <v>3103</v>
      </c>
      <c r="S1043">
        <v>31.86</v>
      </c>
      <c r="T1043">
        <v>2</v>
      </c>
      <c r="U1043">
        <v>0</v>
      </c>
      <c r="V1043">
        <v>11.151</v>
      </c>
      <c r="W1043" s="6">
        <f t="shared" si="100"/>
        <v>0.35</v>
      </c>
      <c r="X1043" s="4">
        <f t="shared" si="97"/>
        <v>5.5754999999999999</v>
      </c>
      <c r="Y1043" s="4">
        <f t="shared" si="98"/>
        <v>15.93</v>
      </c>
      <c r="Z1043" s="4">
        <f t="shared" si="99"/>
        <v>15.93</v>
      </c>
      <c r="AA1043" s="4">
        <f t="shared" si="96"/>
        <v>0</v>
      </c>
    </row>
    <row r="1044" spans="1:27" x14ac:dyDescent="0.2">
      <c r="A1044">
        <v>1043</v>
      </c>
      <c r="B1044" t="s">
        <v>3099</v>
      </c>
      <c r="C1044" s="5">
        <v>42619</v>
      </c>
      <c r="D1044" s="5" t="str">
        <f t="shared" si="101"/>
        <v>2016-09</v>
      </c>
      <c r="E1044" s="5">
        <v>42622</v>
      </c>
      <c r="F1044" t="s">
        <v>28</v>
      </c>
      <c r="G1044" t="s">
        <v>3100</v>
      </c>
      <c r="H1044" t="s">
        <v>3101</v>
      </c>
      <c r="I1044" t="s">
        <v>31</v>
      </c>
      <c r="J1044" t="s">
        <v>32</v>
      </c>
      <c r="K1044" t="s">
        <v>271</v>
      </c>
      <c r="L1044" t="s">
        <v>272</v>
      </c>
      <c r="M1044">
        <v>10035</v>
      </c>
      <c r="N1044" t="s">
        <v>153</v>
      </c>
      <c r="O1044" t="s">
        <v>3104</v>
      </c>
      <c r="P1044" t="s">
        <v>37</v>
      </c>
      <c r="Q1044" t="s">
        <v>38</v>
      </c>
      <c r="R1044" t="s">
        <v>3105</v>
      </c>
      <c r="S1044">
        <v>722.35200000000009</v>
      </c>
      <c r="T1044">
        <v>3</v>
      </c>
      <c r="U1044">
        <v>0.2</v>
      </c>
      <c r="V1044">
        <v>90.293999999999926</v>
      </c>
      <c r="W1044" s="6">
        <f t="shared" si="100"/>
        <v>0.12499999999999988</v>
      </c>
      <c r="X1044" s="4">
        <f t="shared" si="97"/>
        <v>30.097999999999974</v>
      </c>
      <c r="Y1044" s="4">
        <f t="shared" si="98"/>
        <v>240.78400000000002</v>
      </c>
      <c r="Z1044" s="4">
        <f t="shared" si="99"/>
        <v>300.98</v>
      </c>
      <c r="AA1044" s="4">
        <f t="shared" si="96"/>
        <v>144.47040000000001</v>
      </c>
    </row>
    <row r="1045" spans="1:27" x14ac:dyDescent="0.2">
      <c r="A1045">
        <v>1044</v>
      </c>
      <c r="B1045" t="s">
        <v>3106</v>
      </c>
      <c r="C1045" s="5">
        <v>42925</v>
      </c>
      <c r="D1045" s="5" t="str">
        <f t="shared" si="101"/>
        <v>2017-07</v>
      </c>
      <c r="E1045" s="5">
        <v>42928</v>
      </c>
      <c r="F1045" t="s">
        <v>193</v>
      </c>
      <c r="G1045" t="s">
        <v>3107</v>
      </c>
      <c r="H1045" t="s">
        <v>3108</v>
      </c>
      <c r="I1045" t="s">
        <v>46</v>
      </c>
      <c r="J1045" t="s">
        <v>32</v>
      </c>
      <c r="K1045" t="s">
        <v>308</v>
      </c>
      <c r="L1045" t="s">
        <v>216</v>
      </c>
      <c r="M1045">
        <v>60610</v>
      </c>
      <c r="N1045" t="s">
        <v>110</v>
      </c>
      <c r="O1045" t="s">
        <v>3109</v>
      </c>
      <c r="P1045" t="s">
        <v>51</v>
      </c>
      <c r="Q1045" t="s">
        <v>73</v>
      </c>
      <c r="R1045" t="s">
        <v>3110</v>
      </c>
      <c r="S1045">
        <v>8.84</v>
      </c>
      <c r="T1045">
        <v>5</v>
      </c>
      <c r="U1045">
        <v>0.2</v>
      </c>
      <c r="V1045">
        <v>2.9835000000000003</v>
      </c>
      <c r="W1045" s="6">
        <f t="shared" si="100"/>
        <v>0.33750000000000002</v>
      </c>
      <c r="X1045" s="4">
        <f t="shared" si="97"/>
        <v>0.59670000000000001</v>
      </c>
      <c r="Y1045" s="4">
        <f t="shared" si="98"/>
        <v>1.768</v>
      </c>
      <c r="Z1045" s="4">
        <f t="shared" si="99"/>
        <v>2.21</v>
      </c>
      <c r="AA1045" s="4">
        <f t="shared" si="96"/>
        <v>1.768</v>
      </c>
    </row>
    <row r="1046" spans="1:27" x14ac:dyDescent="0.2">
      <c r="A1046">
        <v>1045</v>
      </c>
      <c r="B1046" t="s">
        <v>3106</v>
      </c>
      <c r="C1046" s="5">
        <v>42925</v>
      </c>
      <c r="D1046" s="5" t="str">
        <f t="shared" si="101"/>
        <v>2017-07</v>
      </c>
      <c r="E1046" s="5">
        <v>42928</v>
      </c>
      <c r="F1046" t="s">
        <v>193</v>
      </c>
      <c r="G1046" t="s">
        <v>3107</v>
      </c>
      <c r="H1046" t="s">
        <v>3108</v>
      </c>
      <c r="I1046" t="s">
        <v>46</v>
      </c>
      <c r="J1046" t="s">
        <v>32</v>
      </c>
      <c r="K1046" t="s">
        <v>308</v>
      </c>
      <c r="L1046" t="s">
        <v>216</v>
      </c>
      <c r="M1046">
        <v>60610</v>
      </c>
      <c r="N1046" t="s">
        <v>110</v>
      </c>
      <c r="O1046" t="s">
        <v>3111</v>
      </c>
      <c r="P1046" t="s">
        <v>51</v>
      </c>
      <c r="Q1046" t="s">
        <v>83</v>
      </c>
      <c r="R1046" t="s">
        <v>3112</v>
      </c>
      <c r="S1046">
        <v>58.463999999999977</v>
      </c>
      <c r="T1046">
        <v>9</v>
      </c>
      <c r="U1046">
        <v>0.8</v>
      </c>
      <c r="V1046">
        <v>-146.16000000000003</v>
      </c>
      <c r="W1046" s="6">
        <f t="shared" si="100"/>
        <v>-2.5000000000000013</v>
      </c>
      <c r="X1046" s="4">
        <f t="shared" si="97"/>
        <v>-16.240000000000002</v>
      </c>
      <c r="Y1046" s="4">
        <f t="shared" si="98"/>
        <v>6.4959999999999978</v>
      </c>
      <c r="Z1046" s="4">
        <f t="shared" si="99"/>
        <v>32.479999999999997</v>
      </c>
      <c r="AA1046" s="4">
        <f t="shared" si="96"/>
        <v>46.771199999999986</v>
      </c>
    </row>
    <row r="1047" spans="1:27" x14ac:dyDescent="0.2">
      <c r="A1047">
        <v>1046</v>
      </c>
      <c r="B1047" t="s">
        <v>3113</v>
      </c>
      <c r="C1047" s="5">
        <v>43020</v>
      </c>
      <c r="D1047" s="5" t="str">
        <f t="shared" si="101"/>
        <v>2017-10</v>
      </c>
      <c r="E1047" s="5">
        <v>43024</v>
      </c>
      <c r="F1047" t="s">
        <v>55</v>
      </c>
      <c r="G1047" t="s">
        <v>202</v>
      </c>
      <c r="H1047" t="s">
        <v>203</v>
      </c>
      <c r="I1047" t="s">
        <v>107</v>
      </c>
      <c r="J1047" t="s">
        <v>32</v>
      </c>
      <c r="K1047" t="s">
        <v>3114</v>
      </c>
      <c r="L1047" t="s">
        <v>216</v>
      </c>
      <c r="M1047">
        <v>61107</v>
      </c>
      <c r="N1047" t="s">
        <v>110</v>
      </c>
      <c r="O1047" t="s">
        <v>3115</v>
      </c>
      <c r="P1047" t="s">
        <v>37</v>
      </c>
      <c r="Q1047" t="s">
        <v>41</v>
      </c>
      <c r="R1047" t="s">
        <v>3116</v>
      </c>
      <c r="S1047">
        <v>254.60399999999998</v>
      </c>
      <c r="T1047">
        <v>14</v>
      </c>
      <c r="U1047">
        <v>0.3</v>
      </c>
      <c r="V1047">
        <v>-18.185999999999993</v>
      </c>
      <c r="W1047" s="6">
        <f t="shared" si="100"/>
        <v>-7.1428571428571411E-2</v>
      </c>
      <c r="X1047" s="4">
        <f t="shared" si="97"/>
        <v>-1.2989999999999995</v>
      </c>
      <c r="Y1047" s="4">
        <f t="shared" si="98"/>
        <v>18.186</v>
      </c>
      <c r="Z1047" s="4">
        <f t="shared" si="99"/>
        <v>25.98</v>
      </c>
      <c r="AA1047" s="4">
        <f t="shared" si="96"/>
        <v>76.381199999999993</v>
      </c>
    </row>
    <row r="1048" spans="1:27" x14ac:dyDescent="0.2">
      <c r="A1048">
        <v>1047</v>
      </c>
      <c r="B1048" t="s">
        <v>3117</v>
      </c>
      <c r="C1048" s="5">
        <v>42437</v>
      </c>
      <c r="D1048" s="5" t="str">
        <f t="shared" si="101"/>
        <v>2016-03</v>
      </c>
      <c r="E1048" s="5">
        <v>42442</v>
      </c>
      <c r="F1048" t="s">
        <v>55</v>
      </c>
      <c r="G1048" t="s">
        <v>1984</v>
      </c>
      <c r="H1048" t="s">
        <v>1985</v>
      </c>
      <c r="I1048" t="s">
        <v>31</v>
      </c>
      <c r="J1048" t="s">
        <v>32</v>
      </c>
      <c r="K1048" t="s">
        <v>1428</v>
      </c>
      <c r="L1048" t="s">
        <v>59</v>
      </c>
      <c r="M1048">
        <v>33142</v>
      </c>
      <c r="N1048" t="s">
        <v>35</v>
      </c>
      <c r="O1048" t="s">
        <v>2498</v>
      </c>
      <c r="P1048" t="s">
        <v>76</v>
      </c>
      <c r="Q1048" t="s">
        <v>77</v>
      </c>
      <c r="R1048" t="s">
        <v>2499</v>
      </c>
      <c r="S1048">
        <v>1363.96</v>
      </c>
      <c r="T1048">
        <v>5</v>
      </c>
      <c r="U1048">
        <v>0.2</v>
      </c>
      <c r="V1048">
        <v>85.247500000000002</v>
      </c>
      <c r="W1048" s="6">
        <f t="shared" si="100"/>
        <v>6.25E-2</v>
      </c>
      <c r="X1048" s="4">
        <f t="shared" si="97"/>
        <v>17.049500000000002</v>
      </c>
      <c r="Y1048" s="4">
        <f t="shared" si="98"/>
        <v>272.79200000000003</v>
      </c>
      <c r="Z1048" s="4">
        <f t="shared" si="99"/>
        <v>340.99</v>
      </c>
      <c r="AA1048" s="4">
        <f t="shared" si="96"/>
        <v>272.79200000000003</v>
      </c>
    </row>
    <row r="1049" spans="1:27" x14ac:dyDescent="0.2">
      <c r="A1049">
        <v>1048</v>
      </c>
      <c r="B1049" t="s">
        <v>3117</v>
      </c>
      <c r="C1049" s="5">
        <v>42437</v>
      </c>
      <c r="D1049" s="5" t="str">
        <f t="shared" si="101"/>
        <v>2016-03</v>
      </c>
      <c r="E1049" s="5">
        <v>42442</v>
      </c>
      <c r="F1049" t="s">
        <v>55</v>
      </c>
      <c r="G1049" t="s">
        <v>1984</v>
      </c>
      <c r="H1049" t="s">
        <v>1985</v>
      </c>
      <c r="I1049" t="s">
        <v>31</v>
      </c>
      <c r="J1049" t="s">
        <v>32</v>
      </c>
      <c r="K1049" t="s">
        <v>1428</v>
      </c>
      <c r="L1049" t="s">
        <v>59</v>
      </c>
      <c r="M1049">
        <v>33142</v>
      </c>
      <c r="N1049" t="s">
        <v>35</v>
      </c>
      <c r="O1049" t="s">
        <v>465</v>
      </c>
      <c r="P1049" t="s">
        <v>37</v>
      </c>
      <c r="Q1049" t="s">
        <v>70</v>
      </c>
      <c r="R1049" t="s">
        <v>466</v>
      </c>
      <c r="S1049">
        <v>102.35999999999999</v>
      </c>
      <c r="T1049">
        <v>3</v>
      </c>
      <c r="U1049">
        <v>0.2</v>
      </c>
      <c r="V1049">
        <v>-3.8385000000000105</v>
      </c>
      <c r="W1049" s="6">
        <f t="shared" si="100"/>
        <v>-3.750000000000011E-2</v>
      </c>
      <c r="X1049" s="4">
        <f t="shared" si="97"/>
        <v>-1.2795000000000034</v>
      </c>
      <c r="Y1049" s="4">
        <f t="shared" si="98"/>
        <v>34.119999999999997</v>
      </c>
      <c r="Z1049" s="4">
        <f t="shared" si="99"/>
        <v>42.649999999999984</v>
      </c>
      <c r="AA1049" s="4">
        <f t="shared" si="96"/>
        <v>20.471999999999998</v>
      </c>
    </row>
    <row r="1050" spans="1:27" x14ac:dyDescent="0.2">
      <c r="A1050">
        <v>1049</v>
      </c>
      <c r="B1050" t="s">
        <v>3118</v>
      </c>
      <c r="C1050" s="5">
        <v>41786</v>
      </c>
      <c r="D1050" s="5" t="str">
        <f t="shared" si="101"/>
        <v>2014-05</v>
      </c>
      <c r="E1050" s="5">
        <v>41791</v>
      </c>
      <c r="F1050" t="s">
        <v>28</v>
      </c>
      <c r="G1050" t="s">
        <v>570</v>
      </c>
      <c r="H1050" t="s">
        <v>571</v>
      </c>
      <c r="I1050" t="s">
        <v>31</v>
      </c>
      <c r="J1050" t="s">
        <v>32</v>
      </c>
      <c r="K1050" t="s">
        <v>132</v>
      </c>
      <c r="L1050" t="s">
        <v>48</v>
      </c>
      <c r="M1050">
        <v>94109</v>
      </c>
      <c r="N1050" t="s">
        <v>49</v>
      </c>
      <c r="O1050" t="s">
        <v>210</v>
      </c>
      <c r="P1050" t="s">
        <v>76</v>
      </c>
      <c r="Q1050" t="s">
        <v>77</v>
      </c>
      <c r="R1050" t="s">
        <v>211</v>
      </c>
      <c r="S1050">
        <v>1113.5039999999999</v>
      </c>
      <c r="T1050">
        <v>12</v>
      </c>
      <c r="U1050">
        <v>0.2</v>
      </c>
      <c r="V1050">
        <v>125.2691999999999</v>
      </c>
      <c r="W1050" s="6">
        <f t="shared" si="100"/>
        <v>0.11249999999999992</v>
      </c>
      <c r="X1050" s="4">
        <f t="shared" si="97"/>
        <v>10.439099999999991</v>
      </c>
      <c r="Y1050" s="4">
        <f t="shared" si="98"/>
        <v>92.791999999999987</v>
      </c>
      <c r="Z1050" s="4">
        <f t="shared" si="99"/>
        <v>115.98999999999997</v>
      </c>
      <c r="AA1050" s="4">
        <f t="shared" si="96"/>
        <v>222.70079999999999</v>
      </c>
    </row>
    <row r="1051" spans="1:27" x14ac:dyDescent="0.2">
      <c r="A1051">
        <v>1050</v>
      </c>
      <c r="B1051" t="s">
        <v>3118</v>
      </c>
      <c r="C1051" s="5">
        <v>41786</v>
      </c>
      <c r="D1051" s="5" t="str">
        <f t="shared" si="101"/>
        <v>2014-05</v>
      </c>
      <c r="E1051" s="5">
        <v>41791</v>
      </c>
      <c r="F1051" t="s">
        <v>28</v>
      </c>
      <c r="G1051" t="s">
        <v>570</v>
      </c>
      <c r="H1051" t="s">
        <v>571</v>
      </c>
      <c r="I1051" t="s">
        <v>31</v>
      </c>
      <c r="J1051" t="s">
        <v>32</v>
      </c>
      <c r="K1051" t="s">
        <v>132</v>
      </c>
      <c r="L1051" t="s">
        <v>48</v>
      </c>
      <c r="M1051">
        <v>94109</v>
      </c>
      <c r="N1051" t="s">
        <v>49</v>
      </c>
      <c r="O1051" t="s">
        <v>2308</v>
      </c>
      <c r="P1051" t="s">
        <v>76</v>
      </c>
      <c r="Q1051" t="s">
        <v>166</v>
      </c>
      <c r="R1051" t="s">
        <v>2309</v>
      </c>
      <c r="S1051">
        <v>99.99</v>
      </c>
      <c r="T1051">
        <v>1</v>
      </c>
      <c r="U1051">
        <v>0</v>
      </c>
      <c r="V1051">
        <v>37.996200000000002</v>
      </c>
      <c r="W1051" s="6">
        <f t="shared" si="100"/>
        <v>0.38000000000000006</v>
      </c>
      <c r="X1051" s="4">
        <f t="shared" si="97"/>
        <v>37.996200000000002</v>
      </c>
      <c r="Y1051" s="4">
        <f t="shared" si="98"/>
        <v>99.99</v>
      </c>
      <c r="Z1051" s="4">
        <f t="shared" si="99"/>
        <v>99.99</v>
      </c>
      <c r="AA1051" s="4">
        <f t="shared" si="96"/>
        <v>0</v>
      </c>
    </row>
    <row r="1052" spans="1:27" x14ac:dyDescent="0.2">
      <c r="A1052">
        <v>1051</v>
      </c>
      <c r="B1052" t="s">
        <v>3119</v>
      </c>
      <c r="C1052" s="5">
        <v>42188</v>
      </c>
      <c r="D1052" s="5" t="str">
        <f t="shared" si="101"/>
        <v>2015-07</v>
      </c>
      <c r="E1052" s="5">
        <v>42190</v>
      </c>
      <c r="F1052" t="s">
        <v>193</v>
      </c>
      <c r="G1052" t="s">
        <v>3120</v>
      </c>
      <c r="H1052" t="s">
        <v>3121</v>
      </c>
      <c r="I1052" t="s">
        <v>46</v>
      </c>
      <c r="J1052" t="s">
        <v>32</v>
      </c>
      <c r="K1052" t="s">
        <v>151</v>
      </c>
      <c r="L1052" t="s">
        <v>152</v>
      </c>
      <c r="M1052">
        <v>19134</v>
      </c>
      <c r="N1052" t="s">
        <v>153</v>
      </c>
      <c r="O1052" t="s">
        <v>3122</v>
      </c>
      <c r="P1052" t="s">
        <v>37</v>
      </c>
      <c r="Q1052" t="s">
        <v>70</v>
      </c>
      <c r="R1052" t="s">
        <v>3123</v>
      </c>
      <c r="S1052">
        <v>168.46400000000003</v>
      </c>
      <c r="T1052">
        <v>2</v>
      </c>
      <c r="U1052">
        <v>0.2</v>
      </c>
      <c r="V1052">
        <v>-29.481200000000022</v>
      </c>
      <c r="W1052" s="6">
        <f t="shared" si="100"/>
        <v>-0.1750000000000001</v>
      </c>
      <c r="X1052" s="4">
        <f t="shared" si="97"/>
        <v>-14.740600000000011</v>
      </c>
      <c r="Y1052" s="4">
        <f t="shared" si="98"/>
        <v>84.232000000000014</v>
      </c>
      <c r="Z1052" s="4">
        <f t="shared" si="99"/>
        <v>105.29</v>
      </c>
      <c r="AA1052" s="4">
        <f t="shared" si="96"/>
        <v>33.692800000000005</v>
      </c>
    </row>
    <row r="1053" spans="1:27" x14ac:dyDescent="0.2">
      <c r="A1053">
        <v>1052</v>
      </c>
      <c r="B1053" t="s">
        <v>3119</v>
      </c>
      <c r="C1053" s="5">
        <v>42188</v>
      </c>
      <c r="D1053" s="5" t="str">
        <f t="shared" si="101"/>
        <v>2015-07</v>
      </c>
      <c r="E1053" s="5">
        <v>42190</v>
      </c>
      <c r="F1053" t="s">
        <v>193</v>
      </c>
      <c r="G1053" t="s">
        <v>3120</v>
      </c>
      <c r="H1053" t="s">
        <v>3121</v>
      </c>
      <c r="I1053" t="s">
        <v>46</v>
      </c>
      <c r="J1053" t="s">
        <v>32</v>
      </c>
      <c r="K1053" t="s">
        <v>151</v>
      </c>
      <c r="L1053" t="s">
        <v>152</v>
      </c>
      <c r="M1053">
        <v>19134</v>
      </c>
      <c r="N1053" t="s">
        <v>153</v>
      </c>
      <c r="O1053" t="s">
        <v>3124</v>
      </c>
      <c r="P1053" t="s">
        <v>51</v>
      </c>
      <c r="Q1053" t="s">
        <v>95</v>
      </c>
      <c r="R1053" t="s">
        <v>3125</v>
      </c>
      <c r="S1053">
        <v>6.7200000000000006</v>
      </c>
      <c r="T1053">
        <v>2</v>
      </c>
      <c r="U1053">
        <v>0.2</v>
      </c>
      <c r="V1053">
        <v>2.4359999999999995</v>
      </c>
      <c r="W1053" s="6">
        <f t="shared" si="100"/>
        <v>0.36249999999999988</v>
      </c>
      <c r="X1053" s="4">
        <f t="shared" si="97"/>
        <v>1.2179999999999997</v>
      </c>
      <c r="Y1053" s="4">
        <f t="shared" si="98"/>
        <v>3.3600000000000003</v>
      </c>
      <c r="Z1053" s="4">
        <f t="shared" si="99"/>
        <v>4.2</v>
      </c>
      <c r="AA1053" s="4">
        <f t="shared" si="96"/>
        <v>1.3440000000000003</v>
      </c>
    </row>
    <row r="1054" spans="1:27" x14ac:dyDescent="0.2">
      <c r="A1054">
        <v>1053</v>
      </c>
      <c r="B1054" t="s">
        <v>3119</v>
      </c>
      <c r="C1054" s="5">
        <v>42188</v>
      </c>
      <c r="D1054" s="5" t="str">
        <f t="shared" si="101"/>
        <v>2015-07</v>
      </c>
      <c r="E1054" s="5">
        <v>42190</v>
      </c>
      <c r="F1054" t="s">
        <v>193</v>
      </c>
      <c r="G1054" t="s">
        <v>3120</v>
      </c>
      <c r="H1054" t="s">
        <v>3121</v>
      </c>
      <c r="I1054" t="s">
        <v>46</v>
      </c>
      <c r="J1054" t="s">
        <v>32</v>
      </c>
      <c r="K1054" t="s">
        <v>151</v>
      </c>
      <c r="L1054" t="s">
        <v>152</v>
      </c>
      <c r="M1054">
        <v>19134</v>
      </c>
      <c r="N1054" t="s">
        <v>153</v>
      </c>
      <c r="O1054" t="s">
        <v>3126</v>
      </c>
      <c r="P1054" t="s">
        <v>37</v>
      </c>
      <c r="Q1054" t="s">
        <v>70</v>
      </c>
      <c r="R1054" t="s">
        <v>3127</v>
      </c>
      <c r="S1054">
        <v>282.88800000000003</v>
      </c>
      <c r="T1054">
        <v>9</v>
      </c>
      <c r="U1054">
        <v>0.2</v>
      </c>
      <c r="V1054">
        <v>56.577599999999961</v>
      </c>
      <c r="W1054" s="6">
        <f t="shared" si="100"/>
        <v>0.19999999999999984</v>
      </c>
      <c r="X1054" s="4">
        <f t="shared" si="97"/>
        <v>6.286399999999996</v>
      </c>
      <c r="Y1054" s="4">
        <f t="shared" si="98"/>
        <v>31.432000000000002</v>
      </c>
      <c r="Z1054" s="4">
        <f t="shared" si="99"/>
        <v>39.290000000000006</v>
      </c>
      <c r="AA1054" s="4">
        <f t="shared" si="96"/>
        <v>56.577600000000011</v>
      </c>
    </row>
    <row r="1055" spans="1:27" x14ac:dyDescent="0.2">
      <c r="A1055">
        <v>1054</v>
      </c>
      <c r="B1055" t="s">
        <v>3128</v>
      </c>
      <c r="C1055" s="5">
        <v>42098</v>
      </c>
      <c r="D1055" s="5" t="str">
        <f t="shared" si="101"/>
        <v>2015-04</v>
      </c>
      <c r="E1055" s="5">
        <v>42102</v>
      </c>
      <c r="F1055" t="s">
        <v>55</v>
      </c>
      <c r="G1055" t="s">
        <v>3129</v>
      </c>
      <c r="H1055" t="s">
        <v>3130</v>
      </c>
      <c r="I1055" t="s">
        <v>107</v>
      </c>
      <c r="J1055" t="s">
        <v>32</v>
      </c>
      <c r="K1055" t="s">
        <v>271</v>
      </c>
      <c r="L1055" t="s">
        <v>272</v>
      </c>
      <c r="M1055">
        <v>10009</v>
      </c>
      <c r="N1055" t="s">
        <v>153</v>
      </c>
      <c r="O1055" t="s">
        <v>3131</v>
      </c>
      <c r="P1055" t="s">
        <v>51</v>
      </c>
      <c r="Q1055" t="s">
        <v>73</v>
      </c>
      <c r="R1055" t="s">
        <v>3132</v>
      </c>
      <c r="S1055">
        <v>11.16</v>
      </c>
      <c r="T1055">
        <v>2</v>
      </c>
      <c r="U1055">
        <v>0</v>
      </c>
      <c r="V1055">
        <v>4.3524000000000003</v>
      </c>
      <c r="W1055" s="6">
        <f t="shared" si="100"/>
        <v>0.39</v>
      </c>
      <c r="X1055" s="4">
        <f t="shared" si="97"/>
        <v>2.1762000000000001</v>
      </c>
      <c r="Y1055" s="4">
        <f t="shared" si="98"/>
        <v>5.58</v>
      </c>
      <c r="Z1055" s="4">
        <f t="shared" si="99"/>
        <v>5.58</v>
      </c>
      <c r="AA1055" s="4">
        <f t="shared" si="96"/>
        <v>0</v>
      </c>
    </row>
    <row r="1056" spans="1:27" x14ac:dyDescent="0.2">
      <c r="A1056">
        <v>1055</v>
      </c>
      <c r="B1056" t="s">
        <v>3128</v>
      </c>
      <c r="C1056" s="5">
        <v>42098</v>
      </c>
      <c r="D1056" s="5" t="str">
        <f t="shared" si="101"/>
        <v>2015-04</v>
      </c>
      <c r="E1056" s="5">
        <v>42102</v>
      </c>
      <c r="F1056" t="s">
        <v>55</v>
      </c>
      <c r="G1056" t="s">
        <v>3129</v>
      </c>
      <c r="H1056" t="s">
        <v>3130</v>
      </c>
      <c r="I1056" t="s">
        <v>107</v>
      </c>
      <c r="J1056" t="s">
        <v>32</v>
      </c>
      <c r="K1056" t="s">
        <v>271</v>
      </c>
      <c r="L1056" t="s">
        <v>272</v>
      </c>
      <c r="M1056">
        <v>10009</v>
      </c>
      <c r="N1056" t="s">
        <v>153</v>
      </c>
      <c r="O1056" t="s">
        <v>3133</v>
      </c>
      <c r="P1056" t="s">
        <v>37</v>
      </c>
      <c r="Q1056" t="s">
        <v>70</v>
      </c>
      <c r="R1056" t="s">
        <v>3134</v>
      </c>
      <c r="S1056">
        <v>108.4</v>
      </c>
      <c r="T1056">
        <v>2</v>
      </c>
      <c r="U1056">
        <v>0</v>
      </c>
      <c r="V1056">
        <v>22.763999999999996</v>
      </c>
      <c r="W1056" s="6">
        <f t="shared" si="100"/>
        <v>0.20999999999999994</v>
      </c>
      <c r="X1056" s="4">
        <f t="shared" si="97"/>
        <v>11.381999999999998</v>
      </c>
      <c r="Y1056" s="4">
        <f t="shared" si="98"/>
        <v>54.2</v>
      </c>
      <c r="Z1056" s="4">
        <f t="shared" si="99"/>
        <v>54.2</v>
      </c>
      <c r="AA1056" s="4">
        <f t="shared" si="96"/>
        <v>0</v>
      </c>
    </row>
    <row r="1057" spans="1:27" x14ac:dyDescent="0.2">
      <c r="A1057">
        <v>1056</v>
      </c>
      <c r="B1057" t="s">
        <v>3128</v>
      </c>
      <c r="C1057" s="5">
        <v>42098</v>
      </c>
      <c r="D1057" s="5" t="str">
        <f t="shared" si="101"/>
        <v>2015-04</v>
      </c>
      <c r="E1057" s="5">
        <v>42102</v>
      </c>
      <c r="F1057" t="s">
        <v>55</v>
      </c>
      <c r="G1057" t="s">
        <v>3129</v>
      </c>
      <c r="H1057" t="s">
        <v>3130</v>
      </c>
      <c r="I1057" t="s">
        <v>107</v>
      </c>
      <c r="J1057" t="s">
        <v>32</v>
      </c>
      <c r="K1057" t="s">
        <v>271</v>
      </c>
      <c r="L1057" t="s">
        <v>272</v>
      </c>
      <c r="M1057">
        <v>10009</v>
      </c>
      <c r="N1057" t="s">
        <v>153</v>
      </c>
      <c r="O1057" t="s">
        <v>623</v>
      </c>
      <c r="P1057" t="s">
        <v>51</v>
      </c>
      <c r="Q1057" t="s">
        <v>80</v>
      </c>
      <c r="R1057" t="s">
        <v>624</v>
      </c>
      <c r="S1057">
        <v>82.344000000000008</v>
      </c>
      <c r="T1057">
        <v>3</v>
      </c>
      <c r="U1057">
        <v>0.2</v>
      </c>
      <c r="V1057">
        <v>27.791100000000004</v>
      </c>
      <c r="W1057" s="6">
        <f t="shared" si="100"/>
        <v>0.33750000000000002</v>
      </c>
      <c r="X1057" s="4">
        <f t="shared" si="97"/>
        <v>9.2637000000000018</v>
      </c>
      <c r="Y1057" s="4">
        <f t="shared" si="98"/>
        <v>27.448000000000004</v>
      </c>
      <c r="Z1057" s="4">
        <f t="shared" si="99"/>
        <v>34.309999999999995</v>
      </c>
      <c r="AA1057" s="4">
        <f t="shared" si="96"/>
        <v>16.468800000000002</v>
      </c>
    </row>
    <row r="1058" spans="1:27" x14ac:dyDescent="0.2">
      <c r="A1058">
        <v>1057</v>
      </c>
      <c r="B1058" t="s">
        <v>3128</v>
      </c>
      <c r="C1058" s="5">
        <v>42098</v>
      </c>
      <c r="D1058" s="5" t="str">
        <f t="shared" si="101"/>
        <v>2015-04</v>
      </c>
      <c r="E1058" s="5">
        <v>42102</v>
      </c>
      <c r="F1058" t="s">
        <v>55</v>
      </c>
      <c r="G1058" t="s">
        <v>3129</v>
      </c>
      <c r="H1058" t="s">
        <v>3130</v>
      </c>
      <c r="I1058" t="s">
        <v>107</v>
      </c>
      <c r="J1058" t="s">
        <v>32</v>
      </c>
      <c r="K1058" t="s">
        <v>271</v>
      </c>
      <c r="L1058" t="s">
        <v>272</v>
      </c>
      <c r="M1058">
        <v>10009</v>
      </c>
      <c r="N1058" t="s">
        <v>153</v>
      </c>
      <c r="O1058" t="s">
        <v>3135</v>
      </c>
      <c r="P1058" t="s">
        <v>51</v>
      </c>
      <c r="Q1058" t="s">
        <v>80</v>
      </c>
      <c r="R1058" t="s">
        <v>3136</v>
      </c>
      <c r="S1058">
        <v>9.0879999999999992</v>
      </c>
      <c r="T1058">
        <v>4</v>
      </c>
      <c r="U1058">
        <v>0.2</v>
      </c>
      <c r="V1058">
        <v>3.2944</v>
      </c>
      <c r="W1058" s="6">
        <f t="shared" si="100"/>
        <v>0.36250000000000004</v>
      </c>
      <c r="X1058" s="4">
        <f t="shared" si="97"/>
        <v>0.8236</v>
      </c>
      <c r="Y1058" s="4">
        <f t="shared" si="98"/>
        <v>2.2719999999999998</v>
      </c>
      <c r="Z1058" s="4">
        <f t="shared" si="99"/>
        <v>2.8399999999999994</v>
      </c>
      <c r="AA1058" s="4">
        <f t="shared" si="96"/>
        <v>1.8175999999999999</v>
      </c>
    </row>
    <row r="1059" spans="1:27" x14ac:dyDescent="0.2">
      <c r="A1059">
        <v>1058</v>
      </c>
      <c r="B1059" t="s">
        <v>3137</v>
      </c>
      <c r="C1059" s="5">
        <v>43079</v>
      </c>
      <c r="D1059" s="5" t="str">
        <f t="shared" si="101"/>
        <v>2017-12</v>
      </c>
      <c r="E1059" s="5">
        <v>43086</v>
      </c>
      <c r="F1059" t="s">
        <v>55</v>
      </c>
      <c r="G1059" t="s">
        <v>1139</v>
      </c>
      <c r="H1059" t="s">
        <v>1140</v>
      </c>
      <c r="I1059" t="s">
        <v>46</v>
      </c>
      <c r="J1059" t="s">
        <v>32</v>
      </c>
      <c r="K1059" t="s">
        <v>955</v>
      </c>
      <c r="L1059" t="s">
        <v>48</v>
      </c>
      <c r="M1059">
        <v>92037</v>
      </c>
      <c r="N1059" t="s">
        <v>49</v>
      </c>
      <c r="O1059" t="s">
        <v>3138</v>
      </c>
      <c r="P1059" t="s">
        <v>51</v>
      </c>
      <c r="Q1059" t="s">
        <v>80</v>
      </c>
      <c r="R1059" t="s">
        <v>3139</v>
      </c>
      <c r="S1059">
        <v>19.936000000000003</v>
      </c>
      <c r="T1059">
        <v>4</v>
      </c>
      <c r="U1059">
        <v>0.2</v>
      </c>
      <c r="V1059">
        <v>7.2267999999999999</v>
      </c>
      <c r="W1059" s="6">
        <f t="shared" si="100"/>
        <v>0.36249999999999993</v>
      </c>
      <c r="X1059" s="4">
        <f t="shared" si="97"/>
        <v>1.8067</v>
      </c>
      <c r="Y1059" s="4">
        <f t="shared" si="98"/>
        <v>4.9840000000000009</v>
      </c>
      <c r="Z1059" s="4">
        <f t="shared" si="99"/>
        <v>6.23</v>
      </c>
      <c r="AA1059" s="4">
        <f t="shared" si="96"/>
        <v>3.987200000000001</v>
      </c>
    </row>
    <row r="1060" spans="1:27" x14ac:dyDescent="0.2">
      <c r="A1060">
        <v>1059</v>
      </c>
      <c r="B1060" t="s">
        <v>3137</v>
      </c>
      <c r="C1060" s="5">
        <v>43079</v>
      </c>
      <c r="D1060" s="5" t="str">
        <f t="shared" si="101"/>
        <v>2017-12</v>
      </c>
      <c r="E1060" s="5">
        <v>43086</v>
      </c>
      <c r="F1060" t="s">
        <v>55</v>
      </c>
      <c r="G1060" t="s">
        <v>1139</v>
      </c>
      <c r="H1060" t="s">
        <v>1140</v>
      </c>
      <c r="I1060" t="s">
        <v>46</v>
      </c>
      <c r="J1060" t="s">
        <v>32</v>
      </c>
      <c r="K1060" t="s">
        <v>955</v>
      </c>
      <c r="L1060" t="s">
        <v>48</v>
      </c>
      <c r="M1060">
        <v>92037</v>
      </c>
      <c r="N1060" t="s">
        <v>49</v>
      </c>
      <c r="O1060" t="s">
        <v>3140</v>
      </c>
      <c r="P1060" t="s">
        <v>51</v>
      </c>
      <c r="Q1060" t="s">
        <v>80</v>
      </c>
      <c r="R1060" t="s">
        <v>3141</v>
      </c>
      <c r="S1060">
        <v>65.567999999999998</v>
      </c>
      <c r="T1060">
        <v>2</v>
      </c>
      <c r="U1060">
        <v>0.2</v>
      </c>
      <c r="V1060">
        <v>22.948799999999995</v>
      </c>
      <c r="W1060" s="6">
        <f t="shared" si="100"/>
        <v>0.34999999999999992</v>
      </c>
      <c r="X1060" s="4">
        <f t="shared" si="97"/>
        <v>11.474399999999997</v>
      </c>
      <c r="Y1060" s="4">
        <f t="shared" si="98"/>
        <v>32.783999999999999</v>
      </c>
      <c r="Z1060" s="4">
        <f t="shared" si="99"/>
        <v>40.98</v>
      </c>
      <c r="AA1060" s="4">
        <f t="shared" si="96"/>
        <v>13.1136</v>
      </c>
    </row>
    <row r="1061" spans="1:27" x14ac:dyDescent="0.2">
      <c r="A1061">
        <v>1060</v>
      </c>
      <c r="B1061" t="s">
        <v>3142</v>
      </c>
      <c r="C1061" s="5">
        <v>42698</v>
      </c>
      <c r="D1061" s="5" t="str">
        <f t="shared" si="101"/>
        <v>2016-11</v>
      </c>
      <c r="E1061" s="5">
        <v>42705</v>
      </c>
      <c r="F1061" t="s">
        <v>55</v>
      </c>
      <c r="G1061" t="s">
        <v>3143</v>
      </c>
      <c r="H1061" t="s">
        <v>3144</v>
      </c>
      <c r="I1061" t="s">
        <v>107</v>
      </c>
      <c r="J1061" t="s">
        <v>32</v>
      </c>
      <c r="K1061" t="s">
        <v>151</v>
      </c>
      <c r="L1061" t="s">
        <v>152</v>
      </c>
      <c r="M1061">
        <v>19143</v>
      </c>
      <c r="N1061" t="s">
        <v>153</v>
      </c>
      <c r="O1061" t="s">
        <v>3145</v>
      </c>
      <c r="P1061" t="s">
        <v>51</v>
      </c>
      <c r="Q1061" t="s">
        <v>274</v>
      </c>
      <c r="R1061" t="s">
        <v>3146</v>
      </c>
      <c r="S1061">
        <v>4.4160000000000004</v>
      </c>
      <c r="T1061">
        <v>3</v>
      </c>
      <c r="U1061">
        <v>0.2</v>
      </c>
      <c r="V1061">
        <v>1.6008</v>
      </c>
      <c r="W1061" s="6">
        <f t="shared" si="100"/>
        <v>0.36249999999999999</v>
      </c>
      <c r="X1061" s="4">
        <f t="shared" si="97"/>
        <v>0.53359999999999996</v>
      </c>
      <c r="Y1061" s="4">
        <f t="shared" si="98"/>
        <v>1.4720000000000002</v>
      </c>
      <c r="Z1061" s="4">
        <f t="shared" si="99"/>
        <v>1.8399999999999999</v>
      </c>
      <c r="AA1061" s="4">
        <f t="shared" si="96"/>
        <v>0.8832000000000001</v>
      </c>
    </row>
    <row r="1062" spans="1:27" x14ac:dyDescent="0.2">
      <c r="A1062">
        <v>1061</v>
      </c>
      <c r="B1062" t="s">
        <v>3147</v>
      </c>
      <c r="C1062" s="5">
        <v>42086</v>
      </c>
      <c r="D1062" s="5" t="str">
        <f t="shared" si="101"/>
        <v>2015-03</v>
      </c>
      <c r="E1062" s="5">
        <v>42092</v>
      </c>
      <c r="F1062" t="s">
        <v>55</v>
      </c>
      <c r="G1062" t="s">
        <v>1295</v>
      </c>
      <c r="H1062" t="s">
        <v>1296</v>
      </c>
      <c r="I1062" t="s">
        <v>31</v>
      </c>
      <c r="J1062" t="s">
        <v>32</v>
      </c>
      <c r="K1062" t="s">
        <v>189</v>
      </c>
      <c r="L1062" t="s">
        <v>109</v>
      </c>
      <c r="M1062">
        <v>77095</v>
      </c>
      <c r="N1062" t="s">
        <v>110</v>
      </c>
      <c r="O1062" t="s">
        <v>1547</v>
      </c>
      <c r="P1062" t="s">
        <v>37</v>
      </c>
      <c r="Q1062" t="s">
        <v>41</v>
      </c>
      <c r="R1062" t="s">
        <v>1548</v>
      </c>
      <c r="S1062">
        <v>107.77200000000001</v>
      </c>
      <c r="T1062">
        <v>2</v>
      </c>
      <c r="U1062">
        <v>0.3</v>
      </c>
      <c r="V1062">
        <v>-29.252400000000009</v>
      </c>
      <c r="W1062" s="6">
        <f t="shared" si="100"/>
        <v>-0.27142857142857152</v>
      </c>
      <c r="X1062" s="4">
        <f t="shared" si="97"/>
        <v>-14.626200000000004</v>
      </c>
      <c r="Y1062" s="4">
        <f t="shared" si="98"/>
        <v>53.886000000000003</v>
      </c>
      <c r="Z1062" s="4">
        <f t="shared" si="99"/>
        <v>76.98</v>
      </c>
      <c r="AA1062" s="4">
        <f t="shared" si="96"/>
        <v>32.331600000000002</v>
      </c>
    </row>
    <row r="1063" spans="1:27" x14ac:dyDescent="0.2">
      <c r="A1063">
        <v>1062</v>
      </c>
      <c r="B1063" t="s">
        <v>3148</v>
      </c>
      <c r="C1063" s="5">
        <v>42110</v>
      </c>
      <c r="D1063" s="5" t="str">
        <f t="shared" si="101"/>
        <v>2015-04</v>
      </c>
      <c r="E1063" s="5">
        <v>42115</v>
      </c>
      <c r="F1063" t="s">
        <v>55</v>
      </c>
      <c r="G1063" t="s">
        <v>3149</v>
      </c>
      <c r="H1063" t="s">
        <v>3150</v>
      </c>
      <c r="I1063" t="s">
        <v>46</v>
      </c>
      <c r="J1063" t="s">
        <v>32</v>
      </c>
      <c r="K1063" t="s">
        <v>2847</v>
      </c>
      <c r="L1063" t="s">
        <v>503</v>
      </c>
      <c r="M1063">
        <v>43615</v>
      </c>
      <c r="N1063" t="s">
        <v>153</v>
      </c>
      <c r="O1063" t="s">
        <v>2147</v>
      </c>
      <c r="P1063" t="s">
        <v>51</v>
      </c>
      <c r="Q1063" t="s">
        <v>83</v>
      </c>
      <c r="R1063" t="s">
        <v>2148</v>
      </c>
      <c r="S1063">
        <v>45.216000000000001</v>
      </c>
      <c r="T1063">
        <v>3</v>
      </c>
      <c r="U1063">
        <v>0.2</v>
      </c>
      <c r="V1063">
        <v>4.5215999999999994</v>
      </c>
      <c r="W1063" s="6">
        <f t="shared" si="100"/>
        <v>9.9999999999999978E-2</v>
      </c>
      <c r="X1063" s="4">
        <f t="shared" si="97"/>
        <v>1.5071999999999999</v>
      </c>
      <c r="Y1063" s="4">
        <f t="shared" si="98"/>
        <v>15.072000000000001</v>
      </c>
      <c r="Z1063" s="4">
        <f t="shared" si="99"/>
        <v>18.839999999999996</v>
      </c>
      <c r="AA1063" s="4">
        <f t="shared" si="96"/>
        <v>9.0432000000000006</v>
      </c>
    </row>
    <row r="1064" spans="1:27" x14ac:dyDescent="0.2">
      <c r="A1064">
        <v>1063</v>
      </c>
      <c r="B1064" t="s">
        <v>3148</v>
      </c>
      <c r="C1064" s="5">
        <v>42110</v>
      </c>
      <c r="D1064" s="5" t="str">
        <f t="shared" si="101"/>
        <v>2015-04</v>
      </c>
      <c r="E1064" s="5">
        <v>42115</v>
      </c>
      <c r="F1064" t="s">
        <v>55</v>
      </c>
      <c r="G1064" t="s">
        <v>3149</v>
      </c>
      <c r="H1064" t="s">
        <v>3150</v>
      </c>
      <c r="I1064" t="s">
        <v>46</v>
      </c>
      <c r="J1064" t="s">
        <v>32</v>
      </c>
      <c r="K1064" t="s">
        <v>2847</v>
      </c>
      <c r="L1064" t="s">
        <v>503</v>
      </c>
      <c r="M1064">
        <v>43615</v>
      </c>
      <c r="N1064" t="s">
        <v>153</v>
      </c>
      <c r="O1064" t="s">
        <v>3151</v>
      </c>
      <c r="P1064" t="s">
        <v>51</v>
      </c>
      <c r="Q1064" t="s">
        <v>274</v>
      </c>
      <c r="R1064" t="s">
        <v>3152</v>
      </c>
      <c r="S1064">
        <v>10.416000000000002</v>
      </c>
      <c r="T1064">
        <v>7</v>
      </c>
      <c r="U1064">
        <v>0.2</v>
      </c>
      <c r="V1064">
        <v>-2.2134</v>
      </c>
      <c r="W1064" s="6">
        <f t="shared" si="100"/>
        <v>-0.21249999999999997</v>
      </c>
      <c r="X1064" s="4">
        <f t="shared" si="97"/>
        <v>-0.31619999999999998</v>
      </c>
      <c r="Y1064" s="4">
        <f t="shared" si="98"/>
        <v>1.4880000000000002</v>
      </c>
      <c r="Z1064" s="4">
        <f t="shared" si="99"/>
        <v>1.86</v>
      </c>
      <c r="AA1064" s="4">
        <f t="shared" si="96"/>
        <v>2.0832000000000006</v>
      </c>
    </row>
    <row r="1065" spans="1:27" x14ac:dyDescent="0.2">
      <c r="A1065">
        <v>1064</v>
      </c>
      <c r="B1065" t="s">
        <v>3148</v>
      </c>
      <c r="C1065" s="5">
        <v>42110</v>
      </c>
      <c r="D1065" s="5" t="str">
        <f t="shared" si="101"/>
        <v>2015-04</v>
      </c>
      <c r="E1065" s="5">
        <v>42115</v>
      </c>
      <c r="F1065" t="s">
        <v>55</v>
      </c>
      <c r="G1065" t="s">
        <v>3149</v>
      </c>
      <c r="H1065" t="s">
        <v>3150</v>
      </c>
      <c r="I1065" t="s">
        <v>46</v>
      </c>
      <c r="J1065" t="s">
        <v>32</v>
      </c>
      <c r="K1065" t="s">
        <v>2847</v>
      </c>
      <c r="L1065" t="s">
        <v>503</v>
      </c>
      <c r="M1065">
        <v>43615</v>
      </c>
      <c r="N1065" t="s">
        <v>153</v>
      </c>
      <c r="O1065" t="s">
        <v>1376</v>
      </c>
      <c r="P1065" t="s">
        <v>51</v>
      </c>
      <c r="Q1065" t="s">
        <v>73</v>
      </c>
      <c r="R1065" t="s">
        <v>1377</v>
      </c>
      <c r="S1065">
        <v>7.8719999999999999</v>
      </c>
      <c r="T1065">
        <v>3</v>
      </c>
      <c r="U1065">
        <v>0.2</v>
      </c>
      <c r="V1065">
        <v>1.2791999999999994</v>
      </c>
      <c r="W1065" s="6">
        <f t="shared" si="100"/>
        <v>0.16249999999999992</v>
      </c>
      <c r="X1065" s="4">
        <f t="shared" si="97"/>
        <v>0.42639999999999983</v>
      </c>
      <c r="Y1065" s="4">
        <f t="shared" si="98"/>
        <v>2.6240000000000001</v>
      </c>
      <c r="Z1065" s="4">
        <f t="shared" si="99"/>
        <v>3.2799999999999994</v>
      </c>
      <c r="AA1065" s="4">
        <f t="shared" si="96"/>
        <v>1.5744</v>
      </c>
    </row>
    <row r="1066" spans="1:27" x14ac:dyDescent="0.2">
      <c r="A1066">
        <v>1065</v>
      </c>
      <c r="B1066" t="s">
        <v>3148</v>
      </c>
      <c r="C1066" s="5">
        <v>42110</v>
      </c>
      <c r="D1066" s="5" t="str">
        <f t="shared" si="101"/>
        <v>2015-04</v>
      </c>
      <c r="E1066" s="5">
        <v>42115</v>
      </c>
      <c r="F1066" t="s">
        <v>55</v>
      </c>
      <c r="G1066" t="s">
        <v>3149</v>
      </c>
      <c r="H1066" t="s">
        <v>3150</v>
      </c>
      <c r="I1066" t="s">
        <v>46</v>
      </c>
      <c r="J1066" t="s">
        <v>32</v>
      </c>
      <c r="K1066" t="s">
        <v>2847</v>
      </c>
      <c r="L1066" t="s">
        <v>503</v>
      </c>
      <c r="M1066">
        <v>43615</v>
      </c>
      <c r="N1066" t="s">
        <v>153</v>
      </c>
      <c r="O1066" t="s">
        <v>3153</v>
      </c>
      <c r="P1066" t="s">
        <v>76</v>
      </c>
      <c r="Q1066" t="s">
        <v>77</v>
      </c>
      <c r="R1066" t="s">
        <v>3154</v>
      </c>
      <c r="S1066">
        <v>118.78199999999998</v>
      </c>
      <c r="T1066">
        <v>3</v>
      </c>
      <c r="U1066">
        <v>0.4</v>
      </c>
      <c r="V1066">
        <v>-27.715799999999994</v>
      </c>
      <c r="W1066" s="6">
        <f t="shared" si="100"/>
        <v>-0.23333333333333331</v>
      </c>
      <c r="X1066" s="4">
        <f t="shared" si="97"/>
        <v>-9.2385999999999981</v>
      </c>
      <c r="Y1066" s="4">
        <f t="shared" si="98"/>
        <v>39.593999999999994</v>
      </c>
      <c r="Z1066" s="4">
        <f t="shared" si="99"/>
        <v>65.989999999999995</v>
      </c>
      <c r="AA1066" s="4">
        <f t="shared" si="96"/>
        <v>47.512799999999999</v>
      </c>
    </row>
    <row r="1067" spans="1:27" x14ac:dyDescent="0.2">
      <c r="A1067">
        <v>1066</v>
      </c>
      <c r="B1067" t="s">
        <v>3148</v>
      </c>
      <c r="C1067" s="5">
        <v>42110</v>
      </c>
      <c r="D1067" s="5" t="str">
        <f t="shared" si="101"/>
        <v>2015-04</v>
      </c>
      <c r="E1067" s="5">
        <v>42115</v>
      </c>
      <c r="F1067" t="s">
        <v>55</v>
      </c>
      <c r="G1067" t="s">
        <v>3149</v>
      </c>
      <c r="H1067" t="s">
        <v>3150</v>
      </c>
      <c r="I1067" t="s">
        <v>46</v>
      </c>
      <c r="J1067" t="s">
        <v>32</v>
      </c>
      <c r="K1067" t="s">
        <v>2847</v>
      </c>
      <c r="L1067" t="s">
        <v>503</v>
      </c>
      <c r="M1067">
        <v>43615</v>
      </c>
      <c r="N1067" t="s">
        <v>153</v>
      </c>
      <c r="O1067" t="s">
        <v>3155</v>
      </c>
      <c r="P1067" t="s">
        <v>51</v>
      </c>
      <c r="Q1067" t="s">
        <v>274</v>
      </c>
      <c r="R1067" t="s">
        <v>3156</v>
      </c>
      <c r="S1067">
        <v>1.4480000000000002</v>
      </c>
      <c r="T1067">
        <v>1</v>
      </c>
      <c r="U1067">
        <v>0.2</v>
      </c>
      <c r="V1067">
        <v>0.2352999999999999</v>
      </c>
      <c r="W1067" s="6">
        <f t="shared" si="100"/>
        <v>0.16249999999999992</v>
      </c>
      <c r="X1067" s="4">
        <f t="shared" si="97"/>
        <v>0.2352999999999999</v>
      </c>
      <c r="Y1067" s="4">
        <f t="shared" si="98"/>
        <v>1.4480000000000002</v>
      </c>
      <c r="Z1067" s="4">
        <f t="shared" si="99"/>
        <v>1.81</v>
      </c>
      <c r="AA1067" s="4">
        <f t="shared" si="96"/>
        <v>0.28960000000000002</v>
      </c>
    </row>
    <row r="1068" spans="1:27" x14ac:dyDescent="0.2">
      <c r="A1068">
        <v>1067</v>
      </c>
      <c r="B1068" t="s">
        <v>3148</v>
      </c>
      <c r="C1068" s="5">
        <v>42110</v>
      </c>
      <c r="D1068" s="5" t="str">
        <f t="shared" si="101"/>
        <v>2015-04</v>
      </c>
      <c r="E1068" s="5">
        <v>42115</v>
      </c>
      <c r="F1068" t="s">
        <v>55</v>
      </c>
      <c r="G1068" t="s">
        <v>3149</v>
      </c>
      <c r="H1068" t="s">
        <v>3150</v>
      </c>
      <c r="I1068" t="s">
        <v>46</v>
      </c>
      <c r="J1068" t="s">
        <v>32</v>
      </c>
      <c r="K1068" t="s">
        <v>2847</v>
      </c>
      <c r="L1068" t="s">
        <v>503</v>
      </c>
      <c r="M1068">
        <v>43615</v>
      </c>
      <c r="N1068" t="s">
        <v>153</v>
      </c>
      <c r="O1068" t="s">
        <v>3157</v>
      </c>
      <c r="P1068" t="s">
        <v>51</v>
      </c>
      <c r="Q1068" t="s">
        <v>80</v>
      </c>
      <c r="R1068" t="s">
        <v>3158</v>
      </c>
      <c r="S1068">
        <v>55.470000000000006</v>
      </c>
      <c r="T1068">
        <v>5</v>
      </c>
      <c r="U1068">
        <v>0.7</v>
      </c>
      <c r="V1068">
        <v>-46.224999999999994</v>
      </c>
      <c r="W1068" s="6">
        <f t="shared" si="100"/>
        <v>-0.83333333333333315</v>
      </c>
      <c r="X1068" s="4">
        <f t="shared" si="97"/>
        <v>-9.2449999999999992</v>
      </c>
      <c r="Y1068" s="4">
        <f t="shared" si="98"/>
        <v>11.094000000000001</v>
      </c>
      <c r="Z1068" s="4">
        <f t="shared" si="99"/>
        <v>36.979999999999997</v>
      </c>
      <c r="AA1068" s="4">
        <f t="shared" si="96"/>
        <v>38.829000000000001</v>
      </c>
    </row>
    <row r="1069" spans="1:27" x14ac:dyDescent="0.2">
      <c r="A1069">
        <v>1068</v>
      </c>
      <c r="B1069" t="s">
        <v>3159</v>
      </c>
      <c r="C1069" s="5">
        <v>42644</v>
      </c>
      <c r="D1069" s="5" t="str">
        <f t="shared" si="101"/>
        <v>2016-10</v>
      </c>
      <c r="E1069" s="5">
        <v>42645</v>
      </c>
      <c r="F1069" t="s">
        <v>193</v>
      </c>
      <c r="G1069" t="s">
        <v>3160</v>
      </c>
      <c r="H1069" t="s">
        <v>3161</v>
      </c>
      <c r="I1069" t="s">
        <v>31</v>
      </c>
      <c r="J1069" t="s">
        <v>32</v>
      </c>
      <c r="K1069" t="s">
        <v>132</v>
      </c>
      <c r="L1069" t="s">
        <v>48</v>
      </c>
      <c r="M1069">
        <v>94122</v>
      </c>
      <c r="N1069" t="s">
        <v>49</v>
      </c>
      <c r="O1069" t="s">
        <v>309</v>
      </c>
      <c r="P1069" t="s">
        <v>37</v>
      </c>
      <c r="Q1069" t="s">
        <v>41</v>
      </c>
      <c r="R1069" t="s">
        <v>310</v>
      </c>
      <c r="S1069">
        <v>194.84800000000001</v>
      </c>
      <c r="T1069">
        <v>4</v>
      </c>
      <c r="U1069">
        <v>0.2</v>
      </c>
      <c r="V1069">
        <v>12.177999999999983</v>
      </c>
      <c r="W1069" s="6">
        <f t="shared" si="100"/>
        <v>6.249999999999991E-2</v>
      </c>
      <c r="X1069" s="4">
        <f t="shared" si="97"/>
        <v>3.0444999999999958</v>
      </c>
      <c r="Y1069" s="4">
        <f t="shared" si="98"/>
        <v>48.712000000000003</v>
      </c>
      <c r="Z1069" s="4">
        <f t="shared" si="99"/>
        <v>60.89</v>
      </c>
      <c r="AA1069" s="4">
        <f t="shared" si="96"/>
        <v>38.969600000000007</v>
      </c>
    </row>
    <row r="1070" spans="1:27" x14ac:dyDescent="0.2">
      <c r="A1070">
        <v>1069</v>
      </c>
      <c r="B1070" t="s">
        <v>3162</v>
      </c>
      <c r="C1070" s="5">
        <v>43006</v>
      </c>
      <c r="D1070" s="5" t="str">
        <f t="shared" si="101"/>
        <v>2017-09</v>
      </c>
      <c r="E1070" s="5">
        <v>43008</v>
      </c>
      <c r="F1070" t="s">
        <v>28</v>
      </c>
      <c r="G1070" t="s">
        <v>3163</v>
      </c>
      <c r="H1070" t="s">
        <v>3164</v>
      </c>
      <c r="I1070" t="s">
        <v>31</v>
      </c>
      <c r="J1070" t="s">
        <v>32</v>
      </c>
      <c r="K1070" t="s">
        <v>3165</v>
      </c>
      <c r="L1070" t="s">
        <v>109</v>
      </c>
      <c r="M1070">
        <v>78521</v>
      </c>
      <c r="N1070" t="s">
        <v>110</v>
      </c>
      <c r="O1070" t="s">
        <v>1878</v>
      </c>
      <c r="P1070" t="s">
        <v>51</v>
      </c>
      <c r="Q1070" t="s">
        <v>584</v>
      </c>
      <c r="R1070" t="s">
        <v>1305</v>
      </c>
      <c r="S1070">
        <v>1.7440000000000002</v>
      </c>
      <c r="T1070">
        <v>1</v>
      </c>
      <c r="U1070">
        <v>0.2</v>
      </c>
      <c r="V1070">
        <v>-0.34880000000000033</v>
      </c>
      <c r="W1070" s="6">
        <f t="shared" si="100"/>
        <v>-0.20000000000000018</v>
      </c>
      <c r="X1070" s="4">
        <f t="shared" si="97"/>
        <v>-0.34880000000000033</v>
      </c>
      <c r="Y1070" s="4">
        <f t="shared" si="98"/>
        <v>1.7440000000000002</v>
      </c>
      <c r="Z1070" s="4">
        <f t="shared" si="99"/>
        <v>2.1800000000000002</v>
      </c>
      <c r="AA1070" s="4">
        <f t="shared" si="96"/>
        <v>0.34880000000000005</v>
      </c>
    </row>
    <row r="1071" spans="1:27" x14ac:dyDescent="0.2">
      <c r="A1071">
        <v>1070</v>
      </c>
      <c r="B1071" t="s">
        <v>3166</v>
      </c>
      <c r="C1071" s="5">
        <v>42210</v>
      </c>
      <c r="D1071" s="5" t="str">
        <f t="shared" si="101"/>
        <v>2015-07</v>
      </c>
      <c r="E1071" s="5">
        <v>42214</v>
      </c>
      <c r="F1071" t="s">
        <v>55</v>
      </c>
      <c r="G1071" t="s">
        <v>1518</v>
      </c>
      <c r="H1071" t="s">
        <v>1519</v>
      </c>
      <c r="I1071" t="s">
        <v>107</v>
      </c>
      <c r="J1071" t="s">
        <v>32</v>
      </c>
      <c r="K1071" t="s">
        <v>151</v>
      </c>
      <c r="L1071" t="s">
        <v>152</v>
      </c>
      <c r="M1071">
        <v>19143</v>
      </c>
      <c r="N1071" t="s">
        <v>153</v>
      </c>
      <c r="O1071" t="s">
        <v>1207</v>
      </c>
      <c r="P1071" t="s">
        <v>51</v>
      </c>
      <c r="Q1071" t="s">
        <v>80</v>
      </c>
      <c r="R1071" t="s">
        <v>1208</v>
      </c>
      <c r="S1071">
        <v>25.176000000000005</v>
      </c>
      <c r="T1071">
        <v>4</v>
      </c>
      <c r="U1071">
        <v>0.7</v>
      </c>
      <c r="V1071">
        <v>-18.462400000000002</v>
      </c>
      <c r="W1071" s="6">
        <f t="shared" si="100"/>
        <v>-0.73333333333333328</v>
      </c>
      <c r="X1071" s="4">
        <f t="shared" si="97"/>
        <v>-4.6156000000000006</v>
      </c>
      <c r="Y1071" s="4">
        <f t="shared" si="98"/>
        <v>6.2940000000000014</v>
      </c>
      <c r="Z1071" s="4">
        <f t="shared" si="99"/>
        <v>20.98</v>
      </c>
      <c r="AA1071" s="4">
        <f t="shared" si="96"/>
        <v>17.623200000000004</v>
      </c>
    </row>
    <row r="1072" spans="1:27" x14ac:dyDescent="0.2">
      <c r="A1072">
        <v>1071</v>
      </c>
      <c r="B1072" t="s">
        <v>3167</v>
      </c>
      <c r="C1072" s="5">
        <v>42328</v>
      </c>
      <c r="D1072" s="5" t="str">
        <f t="shared" si="101"/>
        <v>2015-11</v>
      </c>
      <c r="E1072" s="5">
        <v>42334</v>
      </c>
      <c r="F1072" t="s">
        <v>55</v>
      </c>
      <c r="G1072" t="s">
        <v>3168</v>
      </c>
      <c r="H1072" t="s">
        <v>3169</v>
      </c>
      <c r="I1072" t="s">
        <v>107</v>
      </c>
      <c r="J1072" t="s">
        <v>32</v>
      </c>
      <c r="K1072" t="s">
        <v>47</v>
      </c>
      <c r="L1072" t="s">
        <v>48</v>
      </c>
      <c r="M1072">
        <v>90008</v>
      </c>
      <c r="N1072" t="s">
        <v>49</v>
      </c>
      <c r="O1072" t="s">
        <v>1290</v>
      </c>
      <c r="P1072" t="s">
        <v>51</v>
      </c>
      <c r="Q1072" t="s">
        <v>73</v>
      </c>
      <c r="R1072" t="s">
        <v>1291</v>
      </c>
      <c r="S1072">
        <v>19.459999999999997</v>
      </c>
      <c r="T1072">
        <v>7</v>
      </c>
      <c r="U1072">
        <v>0</v>
      </c>
      <c r="V1072">
        <v>5.0595999999999997</v>
      </c>
      <c r="W1072" s="6">
        <f t="shared" si="100"/>
        <v>0.26</v>
      </c>
      <c r="X1072" s="4">
        <f t="shared" si="97"/>
        <v>0.7228</v>
      </c>
      <c r="Y1072" s="4">
        <f t="shared" si="98"/>
        <v>2.78</v>
      </c>
      <c r="Z1072" s="4">
        <f t="shared" si="99"/>
        <v>2.78</v>
      </c>
      <c r="AA1072" s="4">
        <f t="shared" si="96"/>
        <v>0</v>
      </c>
    </row>
    <row r="1073" spans="1:27" x14ac:dyDescent="0.2">
      <c r="A1073">
        <v>1072</v>
      </c>
      <c r="B1073" t="s">
        <v>3170</v>
      </c>
      <c r="C1073" s="5">
        <v>42488</v>
      </c>
      <c r="D1073" s="5" t="str">
        <f t="shared" si="101"/>
        <v>2016-04</v>
      </c>
      <c r="E1073" s="5">
        <v>42492</v>
      </c>
      <c r="F1073" t="s">
        <v>55</v>
      </c>
      <c r="G1073" t="s">
        <v>3171</v>
      </c>
      <c r="H1073" t="s">
        <v>3172</v>
      </c>
      <c r="I1073" t="s">
        <v>107</v>
      </c>
      <c r="J1073" t="s">
        <v>32</v>
      </c>
      <c r="K1073" t="s">
        <v>814</v>
      </c>
      <c r="L1073" t="s">
        <v>462</v>
      </c>
      <c r="M1073">
        <v>80219</v>
      </c>
      <c r="N1073" t="s">
        <v>49</v>
      </c>
      <c r="O1073" t="s">
        <v>1259</v>
      </c>
      <c r="P1073" t="s">
        <v>51</v>
      </c>
      <c r="Q1073" t="s">
        <v>95</v>
      </c>
      <c r="R1073" t="s">
        <v>1260</v>
      </c>
      <c r="S1073">
        <v>29.472000000000001</v>
      </c>
      <c r="T1073">
        <v>3</v>
      </c>
      <c r="U1073">
        <v>0.2</v>
      </c>
      <c r="V1073">
        <v>9.9467999999999979</v>
      </c>
      <c r="W1073" s="6">
        <f t="shared" si="100"/>
        <v>0.33749999999999991</v>
      </c>
      <c r="X1073" s="4">
        <f t="shared" si="97"/>
        <v>3.3155999999999994</v>
      </c>
      <c r="Y1073" s="4">
        <f t="shared" si="98"/>
        <v>9.8239999999999998</v>
      </c>
      <c r="Z1073" s="4">
        <f t="shared" si="99"/>
        <v>12.28</v>
      </c>
      <c r="AA1073" s="4">
        <f t="shared" si="96"/>
        <v>5.894400000000001</v>
      </c>
    </row>
    <row r="1074" spans="1:27" x14ac:dyDescent="0.2">
      <c r="A1074">
        <v>1073</v>
      </c>
      <c r="B1074" t="s">
        <v>3173</v>
      </c>
      <c r="C1074" s="5">
        <v>43053</v>
      </c>
      <c r="D1074" s="5" t="str">
        <f t="shared" si="101"/>
        <v>2017-11</v>
      </c>
      <c r="E1074" s="5">
        <v>43058</v>
      </c>
      <c r="F1074" t="s">
        <v>55</v>
      </c>
      <c r="G1074" t="s">
        <v>3174</v>
      </c>
      <c r="H1074" t="s">
        <v>3175</v>
      </c>
      <c r="I1074" t="s">
        <v>31</v>
      </c>
      <c r="J1074" t="s">
        <v>32</v>
      </c>
      <c r="K1074" t="s">
        <v>271</v>
      </c>
      <c r="L1074" t="s">
        <v>272</v>
      </c>
      <c r="M1074">
        <v>10035</v>
      </c>
      <c r="N1074" t="s">
        <v>153</v>
      </c>
      <c r="O1074" t="s">
        <v>3176</v>
      </c>
      <c r="P1074" t="s">
        <v>51</v>
      </c>
      <c r="Q1074" t="s">
        <v>80</v>
      </c>
      <c r="R1074" t="s">
        <v>3177</v>
      </c>
      <c r="S1074">
        <v>8.64</v>
      </c>
      <c r="T1074">
        <v>2</v>
      </c>
      <c r="U1074">
        <v>0.2</v>
      </c>
      <c r="V1074">
        <v>3.024</v>
      </c>
      <c r="W1074" s="6">
        <f t="shared" si="100"/>
        <v>0.35</v>
      </c>
      <c r="X1074" s="4">
        <f t="shared" si="97"/>
        <v>1.512</v>
      </c>
      <c r="Y1074" s="4">
        <f t="shared" si="98"/>
        <v>4.32</v>
      </c>
      <c r="Z1074" s="4">
        <f t="shared" si="99"/>
        <v>5.4</v>
      </c>
      <c r="AA1074" s="4">
        <f t="shared" si="96"/>
        <v>1.7280000000000002</v>
      </c>
    </row>
    <row r="1075" spans="1:27" x14ac:dyDescent="0.2">
      <c r="A1075">
        <v>1074</v>
      </c>
      <c r="B1075" t="s">
        <v>3178</v>
      </c>
      <c r="C1075" s="5">
        <v>42686</v>
      </c>
      <c r="D1075" s="5" t="str">
        <f t="shared" si="101"/>
        <v>2016-11</v>
      </c>
      <c r="E1075" s="5">
        <v>42693</v>
      </c>
      <c r="F1075" t="s">
        <v>55</v>
      </c>
      <c r="G1075" t="s">
        <v>3179</v>
      </c>
      <c r="H1075" t="s">
        <v>3180</v>
      </c>
      <c r="I1075" t="s">
        <v>31</v>
      </c>
      <c r="J1075" t="s">
        <v>32</v>
      </c>
      <c r="K1075" t="s">
        <v>1833</v>
      </c>
      <c r="L1075" t="s">
        <v>315</v>
      </c>
      <c r="M1075">
        <v>85204</v>
      </c>
      <c r="N1075" t="s">
        <v>49</v>
      </c>
      <c r="O1075" t="s">
        <v>3181</v>
      </c>
      <c r="P1075" t="s">
        <v>51</v>
      </c>
      <c r="Q1075" t="s">
        <v>80</v>
      </c>
      <c r="R1075" t="s">
        <v>3182</v>
      </c>
      <c r="S1075">
        <v>6.27</v>
      </c>
      <c r="T1075">
        <v>5</v>
      </c>
      <c r="U1075">
        <v>0.7</v>
      </c>
      <c r="V1075">
        <v>-4.5980000000000008</v>
      </c>
      <c r="W1075" s="6">
        <f t="shared" si="100"/>
        <v>-0.7333333333333335</v>
      </c>
      <c r="X1075" s="4">
        <f t="shared" si="97"/>
        <v>-0.9196000000000002</v>
      </c>
      <c r="Y1075" s="4">
        <f t="shared" si="98"/>
        <v>1.254</v>
      </c>
      <c r="Z1075" s="4">
        <f t="shared" si="99"/>
        <v>4.1799999999999988</v>
      </c>
      <c r="AA1075" s="4">
        <f t="shared" si="96"/>
        <v>4.3889999999999993</v>
      </c>
    </row>
    <row r="1076" spans="1:27" x14ac:dyDescent="0.2">
      <c r="A1076">
        <v>1075</v>
      </c>
      <c r="B1076" t="s">
        <v>3178</v>
      </c>
      <c r="C1076" s="5">
        <v>42686</v>
      </c>
      <c r="D1076" s="5" t="str">
        <f t="shared" si="101"/>
        <v>2016-11</v>
      </c>
      <c r="E1076" s="5">
        <v>42693</v>
      </c>
      <c r="F1076" t="s">
        <v>55</v>
      </c>
      <c r="G1076" t="s">
        <v>3179</v>
      </c>
      <c r="H1076" t="s">
        <v>3180</v>
      </c>
      <c r="I1076" t="s">
        <v>31</v>
      </c>
      <c r="J1076" t="s">
        <v>32</v>
      </c>
      <c r="K1076" t="s">
        <v>1833</v>
      </c>
      <c r="L1076" t="s">
        <v>315</v>
      </c>
      <c r="M1076">
        <v>85204</v>
      </c>
      <c r="N1076" t="s">
        <v>49</v>
      </c>
      <c r="O1076" t="s">
        <v>1052</v>
      </c>
      <c r="P1076" t="s">
        <v>51</v>
      </c>
      <c r="Q1076" t="s">
        <v>80</v>
      </c>
      <c r="R1076" t="s">
        <v>1053</v>
      </c>
      <c r="S1076">
        <v>4.3680000000000003</v>
      </c>
      <c r="T1076">
        <v>7</v>
      </c>
      <c r="U1076">
        <v>0.7</v>
      </c>
      <c r="V1076">
        <v>-3.3487999999999998</v>
      </c>
      <c r="W1076" s="6">
        <f t="shared" si="100"/>
        <v>-0.76666666666666661</v>
      </c>
      <c r="X1076" s="4">
        <f t="shared" si="97"/>
        <v>-0.47839999999999999</v>
      </c>
      <c r="Y1076" s="4">
        <f t="shared" si="98"/>
        <v>0.624</v>
      </c>
      <c r="Z1076" s="4">
        <f t="shared" si="99"/>
        <v>2.0799999999999996</v>
      </c>
      <c r="AA1076" s="4">
        <f t="shared" si="96"/>
        <v>3.0575999999999999</v>
      </c>
    </row>
    <row r="1077" spans="1:27" x14ac:dyDescent="0.2">
      <c r="A1077">
        <v>1076</v>
      </c>
      <c r="B1077" t="s">
        <v>3178</v>
      </c>
      <c r="C1077" s="5">
        <v>42686</v>
      </c>
      <c r="D1077" s="5" t="str">
        <f t="shared" si="101"/>
        <v>2016-11</v>
      </c>
      <c r="E1077" s="5">
        <v>42693</v>
      </c>
      <c r="F1077" t="s">
        <v>55</v>
      </c>
      <c r="G1077" t="s">
        <v>3179</v>
      </c>
      <c r="H1077" t="s">
        <v>3180</v>
      </c>
      <c r="I1077" t="s">
        <v>31</v>
      </c>
      <c r="J1077" t="s">
        <v>32</v>
      </c>
      <c r="K1077" t="s">
        <v>1833</v>
      </c>
      <c r="L1077" t="s">
        <v>315</v>
      </c>
      <c r="M1077">
        <v>85204</v>
      </c>
      <c r="N1077" t="s">
        <v>49</v>
      </c>
      <c r="O1077" t="s">
        <v>3183</v>
      </c>
      <c r="P1077" t="s">
        <v>76</v>
      </c>
      <c r="Q1077" t="s">
        <v>166</v>
      </c>
      <c r="R1077" t="s">
        <v>3184</v>
      </c>
      <c r="S1077">
        <v>31.983999999999998</v>
      </c>
      <c r="T1077">
        <v>2</v>
      </c>
      <c r="U1077">
        <v>0.2</v>
      </c>
      <c r="V1077">
        <v>1.9989999999999979</v>
      </c>
      <c r="W1077" s="6">
        <f t="shared" si="100"/>
        <v>6.2499999999999938E-2</v>
      </c>
      <c r="X1077" s="4">
        <f t="shared" si="97"/>
        <v>0.99949999999999894</v>
      </c>
      <c r="Y1077" s="4">
        <f t="shared" si="98"/>
        <v>15.991999999999999</v>
      </c>
      <c r="Z1077" s="4">
        <f t="shared" si="99"/>
        <v>19.989999999999998</v>
      </c>
      <c r="AA1077" s="4">
        <f t="shared" si="96"/>
        <v>6.3967999999999998</v>
      </c>
    </row>
    <row r="1078" spans="1:27" x14ac:dyDescent="0.2">
      <c r="A1078">
        <v>1077</v>
      </c>
      <c r="B1078" t="s">
        <v>3185</v>
      </c>
      <c r="C1078" s="5">
        <v>42642</v>
      </c>
      <c r="D1078" s="5" t="str">
        <f t="shared" si="101"/>
        <v>2016-09</v>
      </c>
      <c r="E1078" s="5">
        <v>42643</v>
      </c>
      <c r="F1078" t="s">
        <v>193</v>
      </c>
      <c r="G1078" t="s">
        <v>3186</v>
      </c>
      <c r="H1078" t="s">
        <v>3187</v>
      </c>
      <c r="I1078" t="s">
        <v>107</v>
      </c>
      <c r="J1078" t="s">
        <v>32</v>
      </c>
      <c r="K1078" t="s">
        <v>502</v>
      </c>
      <c r="L1078" t="s">
        <v>259</v>
      </c>
      <c r="M1078">
        <v>47201</v>
      </c>
      <c r="N1078" t="s">
        <v>110</v>
      </c>
      <c r="O1078" t="s">
        <v>3188</v>
      </c>
      <c r="P1078" t="s">
        <v>51</v>
      </c>
      <c r="Q1078" t="s">
        <v>73</v>
      </c>
      <c r="R1078" t="s">
        <v>3189</v>
      </c>
      <c r="S1078">
        <v>40.879999999999995</v>
      </c>
      <c r="T1078">
        <v>7</v>
      </c>
      <c r="U1078">
        <v>0</v>
      </c>
      <c r="V1078">
        <v>10.628799999999998</v>
      </c>
      <c r="W1078" s="6">
        <f t="shared" si="100"/>
        <v>0.26</v>
      </c>
      <c r="X1078" s="4">
        <f t="shared" si="97"/>
        <v>1.5183999999999997</v>
      </c>
      <c r="Y1078" s="4">
        <f t="shared" si="98"/>
        <v>5.839999999999999</v>
      </c>
      <c r="Z1078" s="4">
        <f t="shared" si="99"/>
        <v>5.839999999999999</v>
      </c>
      <c r="AA1078" s="4">
        <f t="shared" si="96"/>
        <v>0</v>
      </c>
    </row>
    <row r="1079" spans="1:27" x14ac:dyDescent="0.2">
      <c r="A1079">
        <v>1078</v>
      </c>
      <c r="B1079" t="s">
        <v>3190</v>
      </c>
      <c r="C1079" s="5">
        <v>43001</v>
      </c>
      <c r="D1079" s="5" t="str">
        <f t="shared" si="101"/>
        <v>2017-09</v>
      </c>
      <c r="E1079" s="5">
        <v>43003</v>
      </c>
      <c r="F1079" t="s">
        <v>28</v>
      </c>
      <c r="G1079" t="s">
        <v>3191</v>
      </c>
      <c r="H1079" t="s">
        <v>3192</v>
      </c>
      <c r="I1079" t="s">
        <v>31</v>
      </c>
      <c r="J1079" t="s">
        <v>32</v>
      </c>
      <c r="K1079" t="s">
        <v>100</v>
      </c>
      <c r="L1079" t="s">
        <v>101</v>
      </c>
      <c r="M1079">
        <v>98105</v>
      </c>
      <c r="N1079" t="s">
        <v>49</v>
      </c>
      <c r="O1079" t="s">
        <v>3193</v>
      </c>
      <c r="P1079" t="s">
        <v>51</v>
      </c>
      <c r="Q1079" t="s">
        <v>83</v>
      </c>
      <c r="R1079" t="s">
        <v>3194</v>
      </c>
      <c r="S1079">
        <v>119.96</v>
      </c>
      <c r="T1079">
        <v>2</v>
      </c>
      <c r="U1079">
        <v>0</v>
      </c>
      <c r="V1079">
        <v>33.588800000000006</v>
      </c>
      <c r="W1079" s="6">
        <f t="shared" si="100"/>
        <v>0.28000000000000008</v>
      </c>
      <c r="X1079" s="4">
        <f t="shared" si="97"/>
        <v>16.794400000000003</v>
      </c>
      <c r="Y1079" s="4">
        <f t="shared" si="98"/>
        <v>59.98</v>
      </c>
      <c r="Z1079" s="4">
        <f t="shared" si="99"/>
        <v>59.98</v>
      </c>
      <c r="AA1079" s="4">
        <f t="shared" si="96"/>
        <v>0</v>
      </c>
    </row>
    <row r="1080" spans="1:27" x14ac:dyDescent="0.2">
      <c r="A1080">
        <v>1079</v>
      </c>
      <c r="B1080" t="s">
        <v>3190</v>
      </c>
      <c r="C1080" s="5">
        <v>43001</v>
      </c>
      <c r="D1080" s="5" t="str">
        <f t="shared" si="101"/>
        <v>2017-09</v>
      </c>
      <c r="E1080" s="5">
        <v>43003</v>
      </c>
      <c r="F1080" t="s">
        <v>28</v>
      </c>
      <c r="G1080" t="s">
        <v>3191</v>
      </c>
      <c r="H1080" t="s">
        <v>3192</v>
      </c>
      <c r="I1080" t="s">
        <v>31</v>
      </c>
      <c r="J1080" t="s">
        <v>32</v>
      </c>
      <c r="K1080" t="s">
        <v>100</v>
      </c>
      <c r="L1080" t="s">
        <v>101</v>
      </c>
      <c r="M1080">
        <v>98105</v>
      </c>
      <c r="N1080" t="s">
        <v>49</v>
      </c>
      <c r="O1080" t="s">
        <v>1834</v>
      </c>
      <c r="P1080" t="s">
        <v>51</v>
      </c>
      <c r="Q1080" t="s">
        <v>64</v>
      </c>
      <c r="R1080" t="s">
        <v>1835</v>
      </c>
      <c r="S1080">
        <v>31.44</v>
      </c>
      <c r="T1080">
        <v>3</v>
      </c>
      <c r="U1080">
        <v>0</v>
      </c>
      <c r="V1080">
        <v>8.4888000000000012</v>
      </c>
      <c r="W1080" s="6">
        <f t="shared" si="100"/>
        <v>0.27</v>
      </c>
      <c r="X1080" s="4">
        <f t="shared" si="97"/>
        <v>2.8296000000000006</v>
      </c>
      <c r="Y1080" s="4">
        <f t="shared" si="98"/>
        <v>10.48</v>
      </c>
      <c r="Z1080" s="4">
        <f t="shared" si="99"/>
        <v>10.48</v>
      </c>
      <c r="AA1080" s="4">
        <f t="shared" si="96"/>
        <v>0</v>
      </c>
    </row>
    <row r="1081" spans="1:27" x14ac:dyDescent="0.2">
      <c r="A1081">
        <v>1080</v>
      </c>
      <c r="B1081" t="s">
        <v>3190</v>
      </c>
      <c r="C1081" s="5">
        <v>43001</v>
      </c>
      <c r="D1081" s="5" t="str">
        <f t="shared" si="101"/>
        <v>2017-09</v>
      </c>
      <c r="E1081" s="5">
        <v>43003</v>
      </c>
      <c r="F1081" t="s">
        <v>28</v>
      </c>
      <c r="G1081" t="s">
        <v>3191</v>
      </c>
      <c r="H1081" t="s">
        <v>3192</v>
      </c>
      <c r="I1081" t="s">
        <v>31</v>
      </c>
      <c r="J1081" t="s">
        <v>32</v>
      </c>
      <c r="K1081" t="s">
        <v>100</v>
      </c>
      <c r="L1081" t="s">
        <v>101</v>
      </c>
      <c r="M1081">
        <v>98105</v>
      </c>
      <c r="N1081" t="s">
        <v>49</v>
      </c>
      <c r="O1081" t="s">
        <v>1873</v>
      </c>
      <c r="P1081" t="s">
        <v>51</v>
      </c>
      <c r="Q1081" t="s">
        <v>80</v>
      </c>
      <c r="R1081" t="s">
        <v>1874</v>
      </c>
      <c r="S1081">
        <v>6.88</v>
      </c>
      <c r="T1081">
        <v>1</v>
      </c>
      <c r="U1081">
        <v>0.2</v>
      </c>
      <c r="V1081">
        <v>2.3220000000000001</v>
      </c>
      <c r="W1081" s="6">
        <f t="shared" si="100"/>
        <v>0.33750000000000002</v>
      </c>
      <c r="X1081" s="4">
        <f t="shared" si="97"/>
        <v>2.3220000000000001</v>
      </c>
      <c r="Y1081" s="4">
        <f t="shared" si="98"/>
        <v>6.88</v>
      </c>
      <c r="Z1081" s="4">
        <f t="shared" si="99"/>
        <v>8.6</v>
      </c>
      <c r="AA1081" s="4">
        <f t="shared" si="96"/>
        <v>1.3760000000000001</v>
      </c>
    </row>
    <row r="1082" spans="1:27" x14ac:dyDescent="0.2">
      <c r="A1082">
        <v>1081</v>
      </c>
      <c r="B1082" t="s">
        <v>3195</v>
      </c>
      <c r="C1082" s="5">
        <v>42337</v>
      </c>
      <c r="D1082" s="5" t="str">
        <f t="shared" si="101"/>
        <v>2015-11</v>
      </c>
      <c r="E1082" s="5">
        <v>42342</v>
      </c>
      <c r="F1082" t="s">
        <v>55</v>
      </c>
      <c r="G1082" t="s">
        <v>3196</v>
      </c>
      <c r="H1082" t="s">
        <v>3197</v>
      </c>
      <c r="I1082" t="s">
        <v>46</v>
      </c>
      <c r="J1082" t="s">
        <v>32</v>
      </c>
      <c r="K1082" t="s">
        <v>887</v>
      </c>
      <c r="L1082" t="s">
        <v>243</v>
      </c>
      <c r="M1082">
        <v>48227</v>
      </c>
      <c r="N1082" t="s">
        <v>110</v>
      </c>
      <c r="O1082" t="s">
        <v>3198</v>
      </c>
      <c r="P1082" t="s">
        <v>51</v>
      </c>
      <c r="Q1082" t="s">
        <v>95</v>
      </c>
      <c r="R1082" t="s">
        <v>191</v>
      </c>
      <c r="S1082">
        <v>19.920000000000002</v>
      </c>
      <c r="T1082">
        <v>4</v>
      </c>
      <c r="U1082">
        <v>0</v>
      </c>
      <c r="V1082">
        <v>9.3624000000000009</v>
      </c>
      <c r="W1082" s="6">
        <f t="shared" si="100"/>
        <v>0.47000000000000003</v>
      </c>
      <c r="X1082" s="4">
        <f t="shared" si="97"/>
        <v>2.3406000000000002</v>
      </c>
      <c r="Y1082" s="4">
        <f t="shared" si="98"/>
        <v>4.9800000000000004</v>
      </c>
      <c r="Z1082" s="4">
        <f t="shared" si="99"/>
        <v>4.9800000000000004</v>
      </c>
      <c r="AA1082" s="4">
        <f t="shared" si="96"/>
        <v>0</v>
      </c>
    </row>
    <row r="1083" spans="1:27" x14ac:dyDescent="0.2">
      <c r="A1083">
        <v>1082</v>
      </c>
      <c r="B1083" t="s">
        <v>3195</v>
      </c>
      <c r="C1083" s="5">
        <v>42337</v>
      </c>
      <c r="D1083" s="5" t="str">
        <f t="shared" si="101"/>
        <v>2015-11</v>
      </c>
      <c r="E1083" s="5">
        <v>42342</v>
      </c>
      <c r="F1083" t="s">
        <v>55</v>
      </c>
      <c r="G1083" t="s">
        <v>3196</v>
      </c>
      <c r="H1083" t="s">
        <v>3197</v>
      </c>
      <c r="I1083" t="s">
        <v>46</v>
      </c>
      <c r="J1083" t="s">
        <v>32</v>
      </c>
      <c r="K1083" t="s">
        <v>887</v>
      </c>
      <c r="L1083" t="s">
        <v>243</v>
      </c>
      <c r="M1083">
        <v>48227</v>
      </c>
      <c r="N1083" t="s">
        <v>110</v>
      </c>
      <c r="O1083" t="s">
        <v>3199</v>
      </c>
      <c r="P1083" t="s">
        <v>37</v>
      </c>
      <c r="Q1083" t="s">
        <v>41</v>
      </c>
      <c r="R1083" t="s">
        <v>3200</v>
      </c>
      <c r="S1083">
        <v>1106.9099999999999</v>
      </c>
      <c r="T1083">
        <v>9</v>
      </c>
      <c r="U1083">
        <v>0</v>
      </c>
      <c r="V1083">
        <v>121.76009999999994</v>
      </c>
      <c r="W1083" s="6">
        <f t="shared" si="100"/>
        <v>0.10999999999999996</v>
      </c>
      <c r="X1083" s="4">
        <f t="shared" si="97"/>
        <v>13.528899999999993</v>
      </c>
      <c r="Y1083" s="4">
        <f t="shared" si="98"/>
        <v>122.98999999999998</v>
      </c>
      <c r="Z1083" s="4">
        <f t="shared" si="99"/>
        <v>122.98999999999998</v>
      </c>
      <c r="AA1083" s="4">
        <f t="shared" si="96"/>
        <v>0</v>
      </c>
    </row>
    <row r="1084" spans="1:27" x14ac:dyDescent="0.2">
      <c r="A1084">
        <v>1083</v>
      </c>
      <c r="B1084" t="s">
        <v>3201</v>
      </c>
      <c r="C1084" s="5">
        <v>42430</v>
      </c>
      <c r="D1084" s="5" t="str">
        <f t="shared" si="101"/>
        <v>2016-03</v>
      </c>
      <c r="E1084" s="5">
        <v>42434</v>
      </c>
      <c r="F1084" t="s">
        <v>55</v>
      </c>
      <c r="G1084" t="s">
        <v>321</v>
      </c>
      <c r="H1084" t="s">
        <v>322</v>
      </c>
      <c r="I1084" t="s">
        <v>31</v>
      </c>
      <c r="J1084" t="s">
        <v>32</v>
      </c>
      <c r="K1084" t="s">
        <v>3202</v>
      </c>
      <c r="L1084" t="s">
        <v>272</v>
      </c>
      <c r="M1084">
        <v>10701</v>
      </c>
      <c r="N1084" t="s">
        <v>153</v>
      </c>
      <c r="O1084" t="s">
        <v>2410</v>
      </c>
      <c r="P1084" t="s">
        <v>37</v>
      </c>
      <c r="Q1084" t="s">
        <v>61</v>
      </c>
      <c r="R1084" t="s">
        <v>2411</v>
      </c>
      <c r="S1084">
        <v>836.59199999999998</v>
      </c>
      <c r="T1084">
        <v>8</v>
      </c>
      <c r="U1084">
        <v>0.4</v>
      </c>
      <c r="V1084">
        <v>-264.92079999999999</v>
      </c>
      <c r="W1084" s="6">
        <f t="shared" si="100"/>
        <v>-0.31666666666666665</v>
      </c>
      <c r="X1084" s="4">
        <f t="shared" si="97"/>
        <v>-33.115099999999998</v>
      </c>
      <c r="Y1084" s="4">
        <f t="shared" si="98"/>
        <v>104.574</v>
      </c>
      <c r="Z1084" s="4">
        <f t="shared" si="99"/>
        <v>174.29</v>
      </c>
      <c r="AA1084" s="4">
        <f t="shared" si="96"/>
        <v>334.63679999999999</v>
      </c>
    </row>
    <row r="1085" spans="1:27" x14ac:dyDescent="0.2">
      <c r="A1085">
        <v>1084</v>
      </c>
      <c r="B1085" t="s">
        <v>3201</v>
      </c>
      <c r="C1085" s="5">
        <v>42430</v>
      </c>
      <c r="D1085" s="5" t="str">
        <f t="shared" si="101"/>
        <v>2016-03</v>
      </c>
      <c r="E1085" s="5">
        <v>42434</v>
      </c>
      <c r="F1085" t="s">
        <v>55</v>
      </c>
      <c r="G1085" t="s">
        <v>321</v>
      </c>
      <c r="H1085" t="s">
        <v>322</v>
      </c>
      <c r="I1085" t="s">
        <v>31</v>
      </c>
      <c r="J1085" t="s">
        <v>32</v>
      </c>
      <c r="K1085" t="s">
        <v>3202</v>
      </c>
      <c r="L1085" t="s">
        <v>272</v>
      </c>
      <c r="M1085">
        <v>10701</v>
      </c>
      <c r="N1085" t="s">
        <v>153</v>
      </c>
      <c r="O1085" t="s">
        <v>3203</v>
      </c>
      <c r="P1085" t="s">
        <v>51</v>
      </c>
      <c r="Q1085" t="s">
        <v>95</v>
      </c>
      <c r="R1085" t="s">
        <v>191</v>
      </c>
      <c r="S1085">
        <v>26.38</v>
      </c>
      <c r="T1085">
        <v>1</v>
      </c>
      <c r="U1085">
        <v>0</v>
      </c>
      <c r="V1085">
        <v>12.134799999999998</v>
      </c>
      <c r="W1085" s="6">
        <f t="shared" si="100"/>
        <v>0.45999999999999996</v>
      </c>
      <c r="X1085" s="4">
        <f t="shared" si="97"/>
        <v>12.134799999999998</v>
      </c>
      <c r="Y1085" s="4">
        <f t="shared" si="98"/>
        <v>26.38</v>
      </c>
      <c r="Z1085" s="4">
        <f t="shared" si="99"/>
        <v>26.38</v>
      </c>
      <c r="AA1085" s="4">
        <f t="shared" si="96"/>
        <v>0</v>
      </c>
    </row>
    <row r="1086" spans="1:27" x14ac:dyDescent="0.2">
      <c r="A1086">
        <v>1085</v>
      </c>
      <c r="B1086" t="s">
        <v>3201</v>
      </c>
      <c r="C1086" s="5">
        <v>42430</v>
      </c>
      <c r="D1086" s="5" t="str">
        <f t="shared" si="101"/>
        <v>2016-03</v>
      </c>
      <c r="E1086" s="5">
        <v>42434</v>
      </c>
      <c r="F1086" t="s">
        <v>55</v>
      </c>
      <c r="G1086" t="s">
        <v>321</v>
      </c>
      <c r="H1086" t="s">
        <v>322</v>
      </c>
      <c r="I1086" t="s">
        <v>31</v>
      </c>
      <c r="J1086" t="s">
        <v>32</v>
      </c>
      <c r="K1086" t="s">
        <v>3202</v>
      </c>
      <c r="L1086" t="s">
        <v>272</v>
      </c>
      <c r="M1086">
        <v>10701</v>
      </c>
      <c r="N1086" t="s">
        <v>153</v>
      </c>
      <c r="O1086" t="s">
        <v>1023</v>
      </c>
      <c r="P1086" t="s">
        <v>51</v>
      </c>
      <c r="Q1086" t="s">
        <v>64</v>
      </c>
      <c r="R1086" t="s">
        <v>1024</v>
      </c>
      <c r="S1086">
        <v>362.92</v>
      </c>
      <c r="T1086">
        <v>2</v>
      </c>
      <c r="U1086">
        <v>0</v>
      </c>
      <c r="V1086">
        <v>105.24679999999995</v>
      </c>
      <c r="W1086" s="6">
        <f t="shared" si="100"/>
        <v>0.28999999999999987</v>
      </c>
      <c r="X1086" s="4">
        <f t="shared" si="97"/>
        <v>52.623399999999975</v>
      </c>
      <c r="Y1086" s="4">
        <f t="shared" si="98"/>
        <v>181.46</v>
      </c>
      <c r="Z1086" s="4">
        <f t="shared" si="99"/>
        <v>181.46</v>
      </c>
      <c r="AA1086" s="4">
        <f t="shared" si="96"/>
        <v>0</v>
      </c>
    </row>
    <row r="1087" spans="1:27" x14ac:dyDescent="0.2">
      <c r="A1087">
        <v>1086</v>
      </c>
      <c r="B1087" t="s">
        <v>3201</v>
      </c>
      <c r="C1087" s="5">
        <v>42430</v>
      </c>
      <c r="D1087" s="5" t="str">
        <f t="shared" si="101"/>
        <v>2016-03</v>
      </c>
      <c r="E1087" s="5">
        <v>42434</v>
      </c>
      <c r="F1087" t="s">
        <v>55</v>
      </c>
      <c r="G1087" t="s">
        <v>321</v>
      </c>
      <c r="H1087" t="s">
        <v>322</v>
      </c>
      <c r="I1087" t="s">
        <v>31</v>
      </c>
      <c r="J1087" t="s">
        <v>32</v>
      </c>
      <c r="K1087" t="s">
        <v>3202</v>
      </c>
      <c r="L1087" t="s">
        <v>272</v>
      </c>
      <c r="M1087">
        <v>10701</v>
      </c>
      <c r="N1087" t="s">
        <v>153</v>
      </c>
      <c r="O1087" t="s">
        <v>3204</v>
      </c>
      <c r="P1087" t="s">
        <v>76</v>
      </c>
      <c r="Q1087" t="s">
        <v>689</v>
      </c>
      <c r="R1087" t="s">
        <v>3205</v>
      </c>
      <c r="S1087">
        <v>4899.93</v>
      </c>
      <c r="T1087">
        <v>7</v>
      </c>
      <c r="U1087">
        <v>0</v>
      </c>
      <c r="V1087">
        <v>2400.9656999999997</v>
      </c>
      <c r="W1087" s="6">
        <f t="shared" si="100"/>
        <v>0.48999999999999994</v>
      </c>
      <c r="X1087" s="4">
        <f t="shared" si="97"/>
        <v>342.99509999999998</v>
      </c>
      <c r="Y1087" s="4">
        <f t="shared" si="98"/>
        <v>699.99</v>
      </c>
      <c r="Z1087" s="4">
        <f t="shared" si="99"/>
        <v>699.99</v>
      </c>
      <c r="AA1087" s="4">
        <f t="shared" si="96"/>
        <v>0</v>
      </c>
    </row>
    <row r="1088" spans="1:27" x14ac:dyDescent="0.2">
      <c r="A1088">
        <v>1087</v>
      </c>
      <c r="B1088" t="s">
        <v>3206</v>
      </c>
      <c r="C1088" s="5">
        <v>42594</v>
      </c>
      <c r="D1088" s="5" t="str">
        <f t="shared" si="101"/>
        <v>2016-08</v>
      </c>
      <c r="E1088" s="5">
        <v>42594</v>
      </c>
      <c r="F1088" t="s">
        <v>1298</v>
      </c>
      <c r="G1088" t="s">
        <v>459</v>
      </c>
      <c r="H1088" t="s">
        <v>460</v>
      </c>
      <c r="I1088" t="s">
        <v>31</v>
      </c>
      <c r="J1088" t="s">
        <v>32</v>
      </c>
      <c r="K1088" t="s">
        <v>1386</v>
      </c>
      <c r="L1088" t="s">
        <v>494</v>
      </c>
      <c r="M1088">
        <v>50315</v>
      </c>
      <c r="N1088" t="s">
        <v>110</v>
      </c>
      <c r="O1088" t="s">
        <v>3207</v>
      </c>
      <c r="P1088" t="s">
        <v>51</v>
      </c>
      <c r="Q1088" t="s">
        <v>95</v>
      </c>
      <c r="R1088" t="s">
        <v>3208</v>
      </c>
      <c r="S1088">
        <v>6.48</v>
      </c>
      <c r="T1088">
        <v>1</v>
      </c>
      <c r="U1088">
        <v>0</v>
      </c>
      <c r="V1088">
        <v>3.1104000000000003</v>
      </c>
      <c r="W1088" s="6">
        <f t="shared" si="100"/>
        <v>0.48000000000000004</v>
      </c>
      <c r="X1088" s="4">
        <f t="shared" si="97"/>
        <v>3.1104000000000003</v>
      </c>
      <c r="Y1088" s="4">
        <f t="shared" si="98"/>
        <v>6.48</v>
      </c>
      <c r="Z1088" s="4">
        <f t="shared" si="99"/>
        <v>6.48</v>
      </c>
      <c r="AA1088" s="4">
        <f t="shared" si="96"/>
        <v>0</v>
      </c>
    </row>
    <row r="1089" spans="1:27" x14ac:dyDescent="0.2">
      <c r="A1089">
        <v>1088</v>
      </c>
      <c r="B1089" t="s">
        <v>3209</v>
      </c>
      <c r="C1089" s="5">
        <v>42597</v>
      </c>
      <c r="D1089" s="5" t="str">
        <f t="shared" si="101"/>
        <v>2016-08</v>
      </c>
      <c r="E1089" s="5">
        <v>42602</v>
      </c>
      <c r="F1089" t="s">
        <v>28</v>
      </c>
      <c r="G1089" t="s">
        <v>3210</v>
      </c>
      <c r="H1089" t="s">
        <v>3211</v>
      </c>
      <c r="I1089" t="s">
        <v>46</v>
      </c>
      <c r="J1089" t="s">
        <v>32</v>
      </c>
      <c r="K1089" t="s">
        <v>3212</v>
      </c>
      <c r="L1089" t="s">
        <v>48</v>
      </c>
      <c r="M1089">
        <v>94601</v>
      </c>
      <c r="N1089" t="s">
        <v>49</v>
      </c>
      <c r="O1089" t="s">
        <v>746</v>
      </c>
      <c r="P1089" t="s">
        <v>76</v>
      </c>
      <c r="Q1089" t="s">
        <v>77</v>
      </c>
      <c r="R1089" t="s">
        <v>747</v>
      </c>
      <c r="S1089">
        <v>71.975999999999999</v>
      </c>
      <c r="T1089">
        <v>3</v>
      </c>
      <c r="U1089">
        <v>0.2</v>
      </c>
      <c r="V1089">
        <v>7.1976000000000049</v>
      </c>
      <c r="W1089" s="6">
        <f t="shared" si="100"/>
        <v>0.10000000000000007</v>
      </c>
      <c r="X1089" s="4">
        <f t="shared" si="97"/>
        <v>2.3992000000000018</v>
      </c>
      <c r="Y1089" s="4">
        <f t="shared" si="98"/>
        <v>23.992000000000001</v>
      </c>
      <c r="Z1089" s="4">
        <f t="shared" si="99"/>
        <v>29.989999999999995</v>
      </c>
      <c r="AA1089" s="4">
        <f t="shared" si="96"/>
        <v>14.395200000000001</v>
      </c>
    </row>
    <row r="1090" spans="1:27" x14ac:dyDescent="0.2">
      <c r="A1090">
        <v>1089</v>
      </c>
      <c r="B1090" t="s">
        <v>3209</v>
      </c>
      <c r="C1090" s="5">
        <v>42597</v>
      </c>
      <c r="D1090" s="5" t="str">
        <f t="shared" si="101"/>
        <v>2016-08</v>
      </c>
      <c r="E1090" s="5">
        <v>42602</v>
      </c>
      <c r="F1090" t="s">
        <v>28</v>
      </c>
      <c r="G1090" t="s">
        <v>3210</v>
      </c>
      <c r="H1090" t="s">
        <v>3211</v>
      </c>
      <c r="I1090" t="s">
        <v>46</v>
      </c>
      <c r="J1090" t="s">
        <v>32</v>
      </c>
      <c r="K1090" t="s">
        <v>3212</v>
      </c>
      <c r="L1090" t="s">
        <v>48</v>
      </c>
      <c r="M1090">
        <v>94601</v>
      </c>
      <c r="N1090" t="s">
        <v>49</v>
      </c>
      <c r="O1090" t="s">
        <v>3213</v>
      </c>
      <c r="P1090" t="s">
        <v>51</v>
      </c>
      <c r="Q1090" t="s">
        <v>52</v>
      </c>
      <c r="R1090" t="s">
        <v>3214</v>
      </c>
      <c r="S1090">
        <v>3.15</v>
      </c>
      <c r="T1090">
        <v>1</v>
      </c>
      <c r="U1090">
        <v>0</v>
      </c>
      <c r="V1090">
        <v>1.512</v>
      </c>
      <c r="W1090" s="6">
        <f t="shared" si="100"/>
        <v>0.48000000000000004</v>
      </c>
      <c r="X1090" s="4">
        <f t="shared" si="97"/>
        <v>1.512</v>
      </c>
      <c r="Y1090" s="4">
        <f t="shared" si="98"/>
        <v>3.15</v>
      </c>
      <c r="Z1090" s="4">
        <f t="shared" si="99"/>
        <v>3.15</v>
      </c>
      <c r="AA1090" s="4">
        <f t="shared" si="96"/>
        <v>0</v>
      </c>
    </row>
    <row r="1091" spans="1:27" x14ac:dyDescent="0.2">
      <c r="A1091">
        <v>1090</v>
      </c>
      <c r="B1091" t="s">
        <v>3215</v>
      </c>
      <c r="C1091" s="5">
        <v>42890</v>
      </c>
      <c r="D1091" s="5" t="str">
        <f t="shared" si="101"/>
        <v>2017-06</v>
      </c>
      <c r="E1091" s="5">
        <v>42896</v>
      </c>
      <c r="F1091" t="s">
        <v>55</v>
      </c>
      <c r="G1091" t="s">
        <v>2920</v>
      </c>
      <c r="H1091" t="s">
        <v>2921</v>
      </c>
      <c r="I1091" t="s">
        <v>46</v>
      </c>
      <c r="J1091" t="s">
        <v>32</v>
      </c>
      <c r="K1091" t="s">
        <v>742</v>
      </c>
      <c r="L1091" t="s">
        <v>93</v>
      </c>
      <c r="M1091">
        <v>28110</v>
      </c>
      <c r="N1091" t="s">
        <v>35</v>
      </c>
      <c r="O1091" t="s">
        <v>1194</v>
      </c>
      <c r="P1091" t="s">
        <v>37</v>
      </c>
      <c r="Q1091" t="s">
        <v>70</v>
      </c>
      <c r="R1091" t="s">
        <v>1195</v>
      </c>
      <c r="S1091">
        <v>31.983999999999998</v>
      </c>
      <c r="T1091">
        <v>2</v>
      </c>
      <c r="U1091">
        <v>0.2</v>
      </c>
      <c r="V1091">
        <v>1.9989999999999979</v>
      </c>
      <c r="W1091" s="6">
        <f t="shared" si="100"/>
        <v>6.2499999999999938E-2</v>
      </c>
      <c r="X1091" s="4">
        <f t="shared" si="97"/>
        <v>0.99949999999999894</v>
      </c>
      <c r="Y1091" s="4">
        <f t="shared" si="98"/>
        <v>15.991999999999999</v>
      </c>
      <c r="Z1091" s="4">
        <f t="shared" si="99"/>
        <v>19.989999999999998</v>
      </c>
      <c r="AA1091" s="4">
        <f t="shared" ref="AA1091:AA1154" si="102">S1091*U1091</f>
        <v>6.3967999999999998</v>
      </c>
    </row>
    <row r="1092" spans="1:27" x14ac:dyDescent="0.2">
      <c r="A1092">
        <v>1091</v>
      </c>
      <c r="B1092" t="s">
        <v>3215</v>
      </c>
      <c r="C1092" s="5">
        <v>42890</v>
      </c>
      <c r="D1092" s="5" t="str">
        <f t="shared" si="101"/>
        <v>2017-06</v>
      </c>
      <c r="E1092" s="5">
        <v>42896</v>
      </c>
      <c r="F1092" t="s">
        <v>55</v>
      </c>
      <c r="G1092" t="s">
        <v>2920</v>
      </c>
      <c r="H1092" t="s">
        <v>2921</v>
      </c>
      <c r="I1092" t="s">
        <v>46</v>
      </c>
      <c r="J1092" t="s">
        <v>32</v>
      </c>
      <c r="K1092" t="s">
        <v>742</v>
      </c>
      <c r="L1092" t="s">
        <v>93</v>
      </c>
      <c r="M1092">
        <v>28110</v>
      </c>
      <c r="N1092" t="s">
        <v>35</v>
      </c>
      <c r="O1092" t="s">
        <v>3216</v>
      </c>
      <c r="P1092" t="s">
        <v>76</v>
      </c>
      <c r="Q1092" t="s">
        <v>77</v>
      </c>
      <c r="R1092" t="s">
        <v>3217</v>
      </c>
      <c r="S1092">
        <v>71.984000000000009</v>
      </c>
      <c r="T1092">
        <v>2</v>
      </c>
      <c r="U1092">
        <v>0.2</v>
      </c>
      <c r="V1092">
        <v>25.194399999999995</v>
      </c>
      <c r="W1092" s="6">
        <f t="shared" si="100"/>
        <v>0.34999999999999987</v>
      </c>
      <c r="X1092" s="4">
        <f t="shared" ref="X1092:X1155" si="103">V1092/T1092</f>
        <v>12.597199999999997</v>
      </c>
      <c r="Y1092" s="4">
        <f t="shared" ref="Y1092:Y1155" si="104">S1092/T1092</f>
        <v>35.992000000000004</v>
      </c>
      <c r="Z1092" s="4">
        <f t="shared" ref="Z1092:Z1155" si="105">S1092/((1-U1092)*T1092)</f>
        <v>44.99</v>
      </c>
      <c r="AA1092" s="4">
        <f t="shared" si="102"/>
        <v>14.396800000000002</v>
      </c>
    </row>
    <row r="1093" spans="1:27" x14ac:dyDescent="0.2">
      <c r="A1093">
        <v>1092</v>
      </c>
      <c r="B1093" t="s">
        <v>3218</v>
      </c>
      <c r="C1093" s="5">
        <v>42344</v>
      </c>
      <c r="D1093" s="5" t="str">
        <f t="shared" si="101"/>
        <v>2015-12</v>
      </c>
      <c r="E1093" s="5">
        <v>42351</v>
      </c>
      <c r="F1093" t="s">
        <v>55</v>
      </c>
      <c r="G1093" t="s">
        <v>2245</v>
      </c>
      <c r="H1093" t="s">
        <v>2246</v>
      </c>
      <c r="I1093" t="s">
        <v>31</v>
      </c>
      <c r="J1093" t="s">
        <v>32</v>
      </c>
      <c r="K1093" t="s">
        <v>955</v>
      </c>
      <c r="L1093" t="s">
        <v>48</v>
      </c>
      <c r="M1093">
        <v>92105</v>
      </c>
      <c r="N1093" t="s">
        <v>49</v>
      </c>
      <c r="O1093" t="s">
        <v>3219</v>
      </c>
      <c r="P1093" t="s">
        <v>51</v>
      </c>
      <c r="Q1093" t="s">
        <v>73</v>
      </c>
      <c r="R1093" t="s">
        <v>3220</v>
      </c>
      <c r="S1093">
        <v>120.14999999999999</v>
      </c>
      <c r="T1093">
        <v>9</v>
      </c>
      <c r="U1093">
        <v>0</v>
      </c>
      <c r="V1093">
        <v>33.641999999999996</v>
      </c>
      <c r="W1093" s="6">
        <f t="shared" ref="W1093:W1156" si="106">(V1093/S1093)</f>
        <v>0.27999999999999997</v>
      </c>
      <c r="X1093" s="4">
        <f t="shared" si="103"/>
        <v>3.7379999999999995</v>
      </c>
      <c r="Y1093" s="4">
        <f t="shared" si="104"/>
        <v>13.35</v>
      </c>
      <c r="Z1093" s="4">
        <f t="shared" si="105"/>
        <v>13.35</v>
      </c>
      <c r="AA1093" s="4">
        <f t="shared" si="102"/>
        <v>0</v>
      </c>
    </row>
    <row r="1094" spans="1:27" x14ac:dyDescent="0.2">
      <c r="A1094">
        <v>1093</v>
      </c>
      <c r="B1094" t="s">
        <v>3218</v>
      </c>
      <c r="C1094" s="5">
        <v>42344</v>
      </c>
      <c r="D1094" s="5" t="str">
        <f t="shared" si="101"/>
        <v>2015-12</v>
      </c>
      <c r="E1094" s="5">
        <v>42351</v>
      </c>
      <c r="F1094" t="s">
        <v>55</v>
      </c>
      <c r="G1094" t="s">
        <v>2245</v>
      </c>
      <c r="H1094" t="s">
        <v>2246</v>
      </c>
      <c r="I1094" t="s">
        <v>31</v>
      </c>
      <c r="J1094" t="s">
        <v>32</v>
      </c>
      <c r="K1094" t="s">
        <v>955</v>
      </c>
      <c r="L1094" t="s">
        <v>48</v>
      </c>
      <c r="M1094">
        <v>92105</v>
      </c>
      <c r="N1094" t="s">
        <v>49</v>
      </c>
      <c r="O1094" t="s">
        <v>3221</v>
      </c>
      <c r="P1094" t="s">
        <v>76</v>
      </c>
      <c r="Q1094" t="s">
        <v>77</v>
      </c>
      <c r="R1094" t="s">
        <v>3222</v>
      </c>
      <c r="S1094">
        <v>219.18400000000003</v>
      </c>
      <c r="T1094">
        <v>2</v>
      </c>
      <c r="U1094">
        <v>0.2</v>
      </c>
      <c r="V1094">
        <v>19.178600000000003</v>
      </c>
      <c r="W1094" s="6">
        <f t="shared" si="106"/>
        <v>8.7500000000000008E-2</v>
      </c>
      <c r="X1094" s="4">
        <f t="shared" si="103"/>
        <v>9.5893000000000015</v>
      </c>
      <c r="Y1094" s="4">
        <f t="shared" si="104"/>
        <v>109.59200000000001</v>
      </c>
      <c r="Z1094" s="4">
        <f t="shared" si="105"/>
        <v>136.99</v>
      </c>
      <c r="AA1094" s="4">
        <f t="shared" si="102"/>
        <v>43.836800000000011</v>
      </c>
    </row>
    <row r="1095" spans="1:27" x14ac:dyDescent="0.2">
      <c r="A1095">
        <v>1094</v>
      </c>
      <c r="B1095" t="s">
        <v>3223</v>
      </c>
      <c r="C1095" s="5">
        <v>42365</v>
      </c>
      <c r="D1095" s="5" t="str">
        <f t="shared" ref="D1095:D1158" si="107">TEXT(C1095,"yyyy-mm")</f>
        <v>2015-12</v>
      </c>
      <c r="E1095" s="5">
        <v>42369</v>
      </c>
      <c r="F1095" t="s">
        <v>55</v>
      </c>
      <c r="G1095" t="s">
        <v>3224</v>
      </c>
      <c r="H1095" t="s">
        <v>3225</v>
      </c>
      <c r="I1095" t="s">
        <v>107</v>
      </c>
      <c r="J1095" t="s">
        <v>32</v>
      </c>
      <c r="K1095" t="s">
        <v>3226</v>
      </c>
      <c r="L1095" t="s">
        <v>2747</v>
      </c>
      <c r="M1095">
        <v>20735</v>
      </c>
      <c r="N1095" t="s">
        <v>153</v>
      </c>
      <c r="O1095" t="s">
        <v>3227</v>
      </c>
      <c r="P1095" t="s">
        <v>51</v>
      </c>
      <c r="Q1095" t="s">
        <v>95</v>
      </c>
      <c r="R1095" t="s">
        <v>3228</v>
      </c>
      <c r="S1095">
        <v>28.900000000000002</v>
      </c>
      <c r="T1095">
        <v>5</v>
      </c>
      <c r="U1095">
        <v>0</v>
      </c>
      <c r="V1095">
        <v>14.161000000000001</v>
      </c>
      <c r="W1095" s="6">
        <f t="shared" si="106"/>
        <v>0.49</v>
      </c>
      <c r="X1095" s="4">
        <f t="shared" si="103"/>
        <v>2.8322000000000003</v>
      </c>
      <c r="Y1095" s="4">
        <f t="shared" si="104"/>
        <v>5.78</v>
      </c>
      <c r="Z1095" s="4">
        <f t="shared" si="105"/>
        <v>5.78</v>
      </c>
      <c r="AA1095" s="4">
        <f t="shared" si="102"/>
        <v>0</v>
      </c>
    </row>
    <row r="1096" spans="1:27" x14ac:dyDescent="0.2">
      <c r="A1096">
        <v>1095</v>
      </c>
      <c r="B1096" t="s">
        <v>3223</v>
      </c>
      <c r="C1096" s="5">
        <v>42365</v>
      </c>
      <c r="D1096" s="5" t="str">
        <f t="shared" si="107"/>
        <v>2015-12</v>
      </c>
      <c r="E1096" s="5">
        <v>42369</v>
      </c>
      <c r="F1096" t="s">
        <v>55</v>
      </c>
      <c r="G1096" t="s">
        <v>3224</v>
      </c>
      <c r="H1096" t="s">
        <v>3225</v>
      </c>
      <c r="I1096" t="s">
        <v>107</v>
      </c>
      <c r="J1096" t="s">
        <v>32</v>
      </c>
      <c r="K1096" t="s">
        <v>3226</v>
      </c>
      <c r="L1096" t="s">
        <v>2747</v>
      </c>
      <c r="M1096">
        <v>20735</v>
      </c>
      <c r="N1096" t="s">
        <v>153</v>
      </c>
      <c r="O1096" t="s">
        <v>697</v>
      </c>
      <c r="P1096" t="s">
        <v>51</v>
      </c>
      <c r="Q1096" t="s">
        <v>83</v>
      </c>
      <c r="R1096" t="s">
        <v>698</v>
      </c>
      <c r="S1096">
        <v>355.96</v>
      </c>
      <c r="T1096">
        <v>2</v>
      </c>
      <c r="U1096">
        <v>0</v>
      </c>
      <c r="V1096">
        <v>103.22839999999997</v>
      </c>
      <c r="W1096" s="6">
        <f t="shared" si="106"/>
        <v>0.28999999999999992</v>
      </c>
      <c r="X1096" s="4">
        <f t="shared" si="103"/>
        <v>51.614199999999983</v>
      </c>
      <c r="Y1096" s="4">
        <f t="shared" si="104"/>
        <v>177.98</v>
      </c>
      <c r="Z1096" s="4">
        <f t="shared" si="105"/>
        <v>177.98</v>
      </c>
      <c r="AA1096" s="4">
        <f t="shared" si="102"/>
        <v>0</v>
      </c>
    </row>
    <row r="1097" spans="1:27" x14ac:dyDescent="0.2">
      <c r="A1097">
        <v>1096</v>
      </c>
      <c r="B1097" t="s">
        <v>3229</v>
      </c>
      <c r="C1097" s="5">
        <v>42756</v>
      </c>
      <c r="D1097" s="5" t="str">
        <f t="shared" si="107"/>
        <v>2017-01</v>
      </c>
      <c r="E1097" s="5">
        <v>42761</v>
      </c>
      <c r="F1097" t="s">
        <v>55</v>
      </c>
      <c r="G1097" t="s">
        <v>3230</v>
      </c>
      <c r="H1097" t="s">
        <v>3231</v>
      </c>
      <c r="I1097" t="s">
        <v>107</v>
      </c>
      <c r="J1097" t="s">
        <v>32</v>
      </c>
      <c r="K1097" t="s">
        <v>472</v>
      </c>
      <c r="L1097" t="s">
        <v>93</v>
      </c>
      <c r="M1097">
        <v>28205</v>
      </c>
      <c r="N1097" t="s">
        <v>35</v>
      </c>
      <c r="O1097" t="s">
        <v>3232</v>
      </c>
      <c r="P1097" t="s">
        <v>51</v>
      </c>
      <c r="Q1097" t="s">
        <v>64</v>
      </c>
      <c r="R1097" t="s">
        <v>3233</v>
      </c>
      <c r="S1097">
        <v>348.20799999999997</v>
      </c>
      <c r="T1097">
        <v>7</v>
      </c>
      <c r="U1097">
        <v>0.2</v>
      </c>
      <c r="V1097">
        <v>30.468200000000024</v>
      </c>
      <c r="W1097" s="6">
        <f t="shared" si="106"/>
        <v>8.7500000000000078E-2</v>
      </c>
      <c r="X1097" s="4">
        <f t="shared" si="103"/>
        <v>4.3526000000000034</v>
      </c>
      <c r="Y1097" s="4">
        <f t="shared" si="104"/>
        <v>49.743999999999993</v>
      </c>
      <c r="Z1097" s="4">
        <f t="shared" si="105"/>
        <v>62.179999999999986</v>
      </c>
      <c r="AA1097" s="4">
        <f t="shared" si="102"/>
        <v>69.641599999999997</v>
      </c>
    </row>
    <row r="1098" spans="1:27" x14ac:dyDescent="0.2">
      <c r="A1098">
        <v>1097</v>
      </c>
      <c r="B1098" t="s">
        <v>3229</v>
      </c>
      <c r="C1098" s="5">
        <v>42756</v>
      </c>
      <c r="D1098" s="5" t="str">
        <f t="shared" si="107"/>
        <v>2017-01</v>
      </c>
      <c r="E1098" s="5">
        <v>42761</v>
      </c>
      <c r="F1098" t="s">
        <v>55</v>
      </c>
      <c r="G1098" t="s">
        <v>3230</v>
      </c>
      <c r="H1098" t="s">
        <v>3231</v>
      </c>
      <c r="I1098" t="s">
        <v>107</v>
      </c>
      <c r="J1098" t="s">
        <v>32</v>
      </c>
      <c r="K1098" t="s">
        <v>472</v>
      </c>
      <c r="L1098" t="s">
        <v>93</v>
      </c>
      <c r="M1098">
        <v>28205</v>
      </c>
      <c r="N1098" t="s">
        <v>35</v>
      </c>
      <c r="O1098" t="s">
        <v>3234</v>
      </c>
      <c r="P1098" t="s">
        <v>51</v>
      </c>
      <c r="Q1098" t="s">
        <v>80</v>
      </c>
      <c r="R1098" t="s">
        <v>3235</v>
      </c>
      <c r="S1098">
        <v>35.783999999999999</v>
      </c>
      <c r="T1098">
        <v>7</v>
      </c>
      <c r="U1098">
        <v>0.7</v>
      </c>
      <c r="V1098">
        <v>-28.627200000000009</v>
      </c>
      <c r="W1098" s="6">
        <f t="shared" si="106"/>
        <v>-0.80000000000000027</v>
      </c>
      <c r="X1098" s="4">
        <f t="shared" si="103"/>
        <v>-4.0896000000000017</v>
      </c>
      <c r="Y1098" s="4">
        <f t="shared" si="104"/>
        <v>5.1120000000000001</v>
      </c>
      <c r="Z1098" s="4">
        <f t="shared" si="105"/>
        <v>17.039999999999996</v>
      </c>
      <c r="AA1098" s="4">
        <f t="shared" si="102"/>
        <v>25.048799999999996</v>
      </c>
    </row>
    <row r="1099" spans="1:27" x14ac:dyDescent="0.2">
      <c r="A1099">
        <v>1098</v>
      </c>
      <c r="B1099" t="s">
        <v>3236</v>
      </c>
      <c r="C1099" s="5">
        <v>41815</v>
      </c>
      <c r="D1099" s="5" t="str">
        <f t="shared" si="107"/>
        <v>2014-06</v>
      </c>
      <c r="E1099" s="5">
        <v>41818</v>
      </c>
      <c r="F1099" t="s">
        <v>193</v>
      </c>
      <c r="G1099" t="s">
        <v>3107</v>
      </c>
      <c r="H1099" t="s">
        <v>3108</v>
      </c>
      <c r="I1099" t="s">
        <v>46</v>
      </c>
      <c r="J1099" t="s">
        <v>32</v>
      </c>
      <c r="K1099" t="s">
        <v>47</v>
      </c>
      <c r="L1099" t="s">
        <v>48</v>
      </c>
      <c r="M1099">
        <v>90049</v>
      </c>
      <c r="N1099" t="s">
        <v>49</v>
      </c>
      <c r="O1099" t="s">
        <v>3237</v>
      </c>
      <c r="P1099" t="s">
        <v>37</v>
      </c>
      <c r="Q1099" t="s">
        <v>61</v>
      </c>
      <c r="R1099" t="s">
        <v>3238</v>
      </c>
      <c r="S1099">
        <v>447.84</v>
      </c>
      <c r="T1099">
        <v>5</v>
      </c>
      <c r="U1099">
        <v>0.2</v>
      </c>
      <c r="V1099">
        <v>11.19599999999997</v>
      </c>
      <c r="W1099" s="6">
        <f t="shared" si="106"/>
        <v>2.4999999999999932E-2</v>
      </c>
      <c r="X1099" s="4">
        <f t="shared" si="103"/>
        <v>2.2391999999999941</v>
      </c>
      <c r="Y1099" s="4">
        <f t="shared" si="104"/>
        <v>89.567999999999998</v>
      </c>
      <c r="Z1099" s="4">
        <f t="shared" si="105"/>
        <v>111.96</v>
      </c>
      <c r="AA1099" s="4">
        <f t="shared" si="102"/>
        <v>89.567999999999998</v>
      </c>
    </row>
    <row r="1100" spans="1:27" x14ac:dyDescent="0.2">
      <c r="A1100">
        <v>1099</v>
      </c>
      <c r="B1100" t="s">
        <v>3239</v>
      </c>
      <c r="C1100" s="5">
        <v>42535</v>
      </c>
      <c r="D1100" s="5" t="str">
        <f t="shared" si="107"/>
        <v>2016-06</v>
      </c>
      <c r="E1100" s="5">
        <v>42538</v>
      </c>
      <c r="F1100" t="s">
        <v>193</v>
      </c>
      <c r="G1100" t="s">
        <v>3240</v>
      </c>
      <c r="H1100" t="s">
        <v>3241</v>
      </c>
      <c r="I1100" t="s">
        <v>107</v>
      </c>
      <c r="J1100" t="s">
        <v>32</v>
      </c>
      <c r="K1100" t="s">
        <v>132</v>
      </c>
      <c r="L1100" t="s">
        <v>48</v>
      </c>
      <c r="M1100">
        <v>94122</v>
      </c>
      <c r="N1100" t="s">
        <v>49</v>
      </c>
      <c r="O1100" t="s">
        <v>3242</v>
      </c>
      <c r="P1100" t="s">
        <v>51</v>
      </c>
      <c r="Q1100" t="s">
        <v>73</v>
      </c>
      <c r="R1100" t="s">
        <v>3243</v>
      </c>
      <c r="S1100">
        <v>7.04</v>
      </c>
      <c r="T1100">
        <v>4</v>
      </c>
      <c r="U1100">
        <v>0</v>
      </c>
      <c r="V1100">
        <v>2.0415999999999999</v>
      </c>
      <c r="W1100" s="6">
        <f t="shared" si="106"/>
        <v>0.28999999999999998</v>
      </c>
      <c r="X1100" s="4">
        <f t="shared" si="103"/>
        <v>0.51039999999999996</v>
      </c>
      <c r="Y1100" s="4">
        <f t="shared" si="104"/>
        <v>1.76</v>
      </c>
      <c r="Z1100" s="4">
        <f t="shared" si="105"/>
        <v>1.76</v>
      </c>
      <c r="AA1100" s="4">
        <f t="shared" si="102"/>
        <v>0</v>
      </c>
    </row>
    <row r="1101" spans="1:27" x14ac:dyDescent="0.2">
      <c r="A1101">
        <v>1100</v>
      </c>
      <c r="B1101" t="s">
        <v>3239</v>
      </c>
      <c r="C1101" s="5">
        <v>42535</v>
      </c>
      <c r="D1101" s="5" t="str">
        <f t="shared" si="107"/>
        <v>2016-06</v>
      </c>
      <c r="E1101" s="5">
        <v>42538</v>
      </c>
      <c r="F1101" t="s">
        <v>193</v>
      </c>
      <c r="G1101" t="s">
        <v>3240</v>
      </c>
      <c r="H1101" t="s">
        <v>3241</v>
      </c>
      <c r="I1101" t="s">
        <v>107</v>
      </c>
      <c r="J1101" t="s">
        <v>32</v>
      </c>
      <c r="K1101" t="s">
        <v>132</v>
      </c>
      <c r="L1101" t="s">
        <v>48</v>
      </c>
      <c r="M1101">
        <v>94122</v>
      </c>
      <c r="N1101" t="s">
        <v>49</v>
      </c>
      <c r="O1101" t="s">
        <v>1565</v>
      </c>
      <c r="P1101" t="s">
        <v>37</v>
      </c>
      <c r="Q1101" t="s">
        <v>70</v>
      </c>
      <c r="R1101" t="s">
        <v>1566</v>
      </c>
      <c r="S1101">
        <v>8.73</v>
      </c>
      <c r="T1101">
        <v>3</v>
      </c>
      <c r="U1101">
        <v>0</v>
      </c>
      <c r="V1101">
        <v>4.1030999999999995</v>
      </c>
      <c r="W1101" s="6">
        <f t="shared" si="106"/>
        <v>0.46999999999999992</v>
      </c>
      <c r="X1101" s="4">
        <f t="shared" si="103"/>
        <v>1.3676999999999999</v>
      </c>
      <c r="Y1101" s="4">
        <f t="shared" si="104"/>
        <v>2.91</v>
      </c>
      <c r="Z1101" s="4">
        <f t="shared" si="105"/>
        <v>2.91</v>
      </c>
      <c r="AA1101" s="4">
        <f t="shared" si="102"/>
        <v>0</v>
      </c>
    </row>
    <row r="1102" spans="1:27" x14ac:dyDescent="0.2">
      <c r="A1102">
        <v>1101</v>
      </c>
      <c r="B1102" t="s">
        <v>3239</v>
      </c>
      <c r="C1102" s="5">
        <v>42535</v>
      </c>
      <c r="D1102" s="5" t="str">
        <f t="shared" si="107"/>
        <v>2016-06</v>
      </c>
      <c r="E1102" s="5">
        <v>42538</v>
      </c>
      <c r="F1102" t="s">
        <v>193</v>
      </c>
      <c r="G1102" t="s">
        <v>3240</v>
      </c>
      <c r="H1102" t="s">
        <v>3241</v>
      </c>
      <c r="I1102" t="s">
        <v>107</v>
      </c>
      <c r="J1102" t="s">
        <v>32</v>
      </c>
      <c r="K1102" t="s">
        <v>132</v>
      </c>
      <c r="L1102" t="s">
        <v>48</v>
      </c>
      <c r="M1102">
        <v>94122</v>
      </c>
      <c r="N1102" t="s">
        <v>49</v>
      </c>
      <c r="O1102" t="s">
        <v>3244</v>
      </c>
      <c r="P1102" t="s">
        <v>76</v>
      </c>
      <c r="Q1102" t="s">
        <v>166</v>
      </c>
      <c r="R1102" t="s">
        <v>3245</v>
      </c>
      <c r="S1102">
        <v>29.29</v>
      </c>
      <c r="T1102">
        <v>1</v>
      </c>
      <c r="U1102">
        <v>0</v>
      </c>
      <c r="V1102">
        <v>9.6656999999999975</v>
      </c>
      <c r="W1102" s="6">
        <f t="shared" si="106"/>
        <v>0.3299999999999999</v>
      </c>
      <c r="X1102" s="4">
        <f t="shared" si="103"/>
        <v>9.6656999999999975</v>
      </c>
      <c r="Y1102" s="4">
        <f t="shared" si="104"/>
        <v>29.29</v>
      </c>
      <c r="Z1102" s="4">
        <f t="shared" si="105"/>
        <v>29.29</v>
      </c>
      <c r="AA1102" s="4">
        <f t="shared" si="102"/>
        <v>0</v>
      </c>
    </row>
    <row r="1103" spans="1:27" x14ac:dyDescent="0.2">
      <c r="A1103">
        <v>1102</v>
      </c>
      <c r="B1103" t="s">
        <v>3239</v>
      </c>
      <c r="C1103" s="5">
        <v>42535</v>
      </c>
      <c r="D1103" s="5" t="str">
        <f t="shared" si="107"/>
        <v>2016-06</v>
      </c>
      <c r="E1103" s="5">
        <v>42538</v>
      </c>
      <c r="F1103" t="s">
        <v>193</v>
      </c>
      <c r="G1103" t="s">
        <v>3240</v>
      </c>
      <c r="H1103" t="s">
        <v>3241</v>
      </c>
      <c r="I1103" t="s">
        <v>107</v>
      </c>
      <c r="J1103" t="s">
        <v>32</v>
      </c>
      <c r="K1103" t="s">
        <v>132</v>
      </c>
      <c r="L1103" t="s">
        <v>48</v>
      </c>
      <c r="M1103">
        <v>94122</v>
      </c>
      <c r="N1103" t="s">
        <v>49</v>
      </c>
      <c r="O1103" t="s">
        <v>3246</v>
      </c>
      <c r="P1103" t="s">
        <v>51</v>
      </c>
      <c r="Q1103" t="s">
        <v>73</v>
      </c>
      <c r="R1103" t="s">
        <v>3247</v>
      </c>
      <c r="S1103">
        <v>8.64</v>
      </c>
      <c r="T1103">
        <v>3</v>
      </c>
      <c r="U1103">
        <v>0</v>
      </c>
      <c r="V1103">
        <v>2.5055999999999998</v>
      </c>
      <c r="W1103" s="6">
        <f t="shared" si="106"/>
        <v>0.28999999999999998</v>
      </c>
      <c r="X1103" s="4">
        <f t="shared" si="103"/>
        <v>0.83519999999999994</v>
      </c>
      <c r="Y1103" s="4">
        <f t="shared" si="104"/>
        <v>2.8800000000000003</v>
      </c>
      <c r="Z1103" s="4">
        <f t="shared" si="105"/>
        <v>2.8800000000000003</v>
      </c>
      <c r="AA1103" s="4">
        <f t="shared" si="102"/>
        <v>0</v>
      </c>
    </row>
    <row r="1104" spans="1:27" x14ac:dyDescent="0.2">
      <c r="A1104">
        <v>1103</v>
      </c>
      <c r="B1104" t="s">
        <v>3248</v>
      </c>
      <c r="C1104" s="5">
        <v>42846</v>
      </c>
      <c r="D1104" s="5" t="str">
        <f t="shared" si="107"/>
        <v>2017-04</v>
      </c>
      <c r="E1104" s="5">
        <v>42852</v>
      </c>
      <c r="F1104" t="s">
        <v>55</v>
      </c>
      <c r="G1104" t="s">
        <v>2188</v>
      </c>
      <c r="H1104" t="s">
        <v>2189</v>
      </c>
      <c r="I1104" t="s">
        <v>31</v>
      </c>
      <c r="J1104" t="s">
        <v>32</v>
      </c>
      <c r="K1104" t="s">
        <v>189</v>
      </c>
      <c r="L1104" t="s">
        <v>109</v>
      </c>
      <c r="M1104">
        <v>77041</v>
      </c>
      <c r="N1104" t="s">
        <v>110</v>
      </c>
      <c r="O1104" t="s">
        <v>1226</v>
      </c>
      <c r="P1104" t="s">
        <v>51</v>
      </c>
      <c r="Q1104" t="s">
        <v>80</v>
      </c>
      <c r="R1104" t="s">
        <v>1227</v>
      </c>
      <c r="S1104">
        <v>2.6939999999999995</v>
      </c>
      <c r="T1104">
        <v>3</v>
      </c>
      <c r="U1104">
        <v>0.8</v>
      </c>
      <c r="V1104">
        <v>-4.7145000000000028</v>
      </c>
      <c r="W1104" s="6">
        <f t="shared" si="106"/>
        <v>-1.7500000000000013</v>
      </c>
      <c r="X1104" s="4">
        <f t="shared" si="103"/>
        <v>-1.571500000000001</v>
      </c>
      <c r="Y1104" s="4">
        <f t="shared" si="104"/>
        <v>0.8979999999999998</v>
      </c>
      <c r="Z1104" s="4">
        <f t="shared" si="105"/>
        <v>4.49</v>
      </c>
      <c r="AA1104" s="4">
        <f t="shared" si="102"/>
        <v>2.1551999999999998</v>
      </c>
    </row>
    <row r="1105" spans="1:27" x14ac:dyDescent="0.2">
      <c r="A1105">
        <v>1104</v>
      </c>
      <c r="B1105" t="s">
        <v>3248</v>
      </c>
      <c r="C1105" s="5">
        <v>42846</v>
      </c>
      <c r="D1105" s="5" t="str">
        <f t="shared" si="107"/>
        <v>2017-04</v>
      </c>
      <c r="E1105" s="5">
        <v>42852</v>
      </c>
      <c r="F1105" t="s">
        <v>55</v>
      </c>
      <c r="G1105" t="s">
        <v>2188</v>
      </c>
      <c r="H1105" t="s">
        <v>2189</v>
      </c>
      <c r="I1105" t="s">
        <v>31</v>
      </c>
      <c r="J1105" t="s">
        <v>32</v>
      </c>
      <c r="K1105" t="s">
        <v>189</v>
      </c>
      <c r="L1105" t="s">
        <v>109</v>
      </c>
      <c r="M1105">
        <v>77041</v>
      </c>
      <c r="N1105" t="s">
        <v>110</v>
      </c>
      <c r="O1105" t="s">
        <v>3017</v>
      </c>
      <c r="P1105" t="s">
        <v>51</v>
      </c>
      <c r="Q1105" t="s">
        <v>80</v>
      </c>
      <c r="R1105" t="s">
        <v>3018</v>
      </c>
      <c r="S1105">
        <v>2.9339999999999993</v>
      </c>
      <c r="T1105">
        <v>3</v>
      </c>
      <c r="U1105">
        <v>0.8</v>
      </c>
      <c r="V1105">
        <v>-4.9878000000000018</v>
      </c>
      <c r="W1105" s="6">
        <f t="shared" si="106"/>
        <v>-1.7000000000000011</v>
      </c>
      <c r="X1105" s="4">
        <f t="shared" si="103"/>
        <v>-1.6626000000000005</v>
      </c>
      <c r="Y1105" s="4">
        <f t="shared" si="104"/>
        <v>0.97799999999999976</v>
      </c>
      <c r="Z1105" s="4">
        <f t="shared" si="105"/>
        <v>4.8899999999999997</v>
      </c>
      <c r="AA1105" s="4">
        <f t="shared" si="102"/>
        <v>2.3471999999999995</v>
      </c>
    </row>
    <row r="1106" spans="1:27" x14ac:dyDescent="0.2">
      <c r="A1106">
        <v>1105</v>
      </c>
      <c r="B1106" t="s">
        <v>3249</v>
      </c>
      <c r="C1106" s="5">
        <v>42664</v>
      </c>
      <c r="D1106" s="5" t="str">
        <f t="shared" si="107"/>
        <v>2016-10</v>
      </c>
      <c r="E1106" s="5">
        <v>42670</v>
      </c>
      <c r="F1106" t="s">
        <v>55</v>
      </c>
      <c r="G1106" t="s">
        <v>3250</v>
      </c>
      <c r="H1106" t="s">
        <v>3251</v>
      </c>
      <c r="I1106" t="s">
        <v>31</v>
      </c>
      <c r="J1106" t="s">
        <v>32</v>
      </c>
      <c r="K1106" t="s">
        <v>2867</v>
      </c>
      <c r="L1106" t="s">
        <v>48</v>
      </c>
      <c r="M1106">
        <v>92503</v>
      </c>
      <c r="N1106" t="s">
        <v>49</v>
      </c>
      <c r="O1106" t="s">
        <v>3252</v>
      </c>
      <c r="P1106" t="s">
        <v>51</v>
      </c>
      <c r="Q1106" t="s">
        <v>95</v>
      </c>
      <c r="R1106" t="s">
        <v>3253</v>
      </c>
      <c r="S1106">
        <v>22.919999999999998</v>
      </c>
      <c r="T1106">
        <v>3</v>
      </c>
      <c r="U1106">
        <v>0</v>
      </c>
      <c r="V1106">
        <v>11.230799999999999</v>
      </c>
      <c r="W1106" s="6">
        <f t="shared" si="106"/>
        <v>0.49</v>
      </c>
      <c r="X1106" s="4">
        <f t="shared" si="103"/>
        <v>3.7435999999999994</v>
      </c>
      <c r="Y1106" s="4">
        <f t="shared" si="104"/>
        <v>7.64</v>
      </c>
      <c r="Z1106" s="4">
        <f t="shared" si="105"/>
        <v>7.64</v>
      </c>
      <c r="AA1106" s="4">
        <f t="shared" si="102"/>
        <v>0</v>
      </c>
    </row>
    <row r="1107" spans="1:27" x14ac:dyDescent="0.2">
      <c r="A1107">
        <v>1106</v>
      </c>
      <c r="B1107" t="s">
        <v>3254</v>
      </c>
      <c r="C1107" s="5">
        <v>42693</v>
      </c>
      <c r="D1107" s="5" t="str">
        <f t="shared" si="107"/>
        <v>2016-11</v>
      </c>
      <c r="E1107" s="5">
        <v>42698</v>
      </c>
      <c r="F1107" t="s">
        <v>55</v>
      </c>
      <c r="G1107" t="s">
        <v>161</v>
      </c>
      <c r="H1107" t="s">
        <v>162</v>
      </c>
      <c r="I1107" t="s">
        <v>31</v>
      </c>
      <c r="J1107" t="s">
        <v>32</v>
      </c>
      <c r="K1107" t="s">
        <v>189</v>
      </c>
      <c r="L1107" t="s">
        <v>109</v>
      </c>
      <c r="M1107">
        <v>77041</v>
      </c>
      <c r="N1107" t="s">
        <v>110</v>
      </c>
      <c r="O1107" t="s">
        <v>840</v>
      </c>
      <c r="P1107" t="s">
        <v>51</v>
      </c>
      <c r="Q1107" t="s">
        <v>64</v>
      </c>
      <c r="R1107" t="s">
        <v>841</v>
      </c>
      <c r="S1107">
        <v>100.70400000000001</v>
      </c>
      <c r="T1107">
        <v>6</v>
      </c>
      <c r="U1107">
        <v>0.2</v>
      </c>
      <c r="V1107">
        <v>-16.36440000000001</v>
      </c>
      <c r="W1107" s="6">
        <f t="shared" si="106"/>
        <v>-0.16250000000000009</v>
      </c>
      <c r="X1107" s="4">
        <f t="shared" si="103"/>
        <v>-2.7274000000000016</v>
      </c>
      <c r="Y1107" s="4">
        <f t="shared" si="104"/>
        <v>16.784000000000002</v>
      </c>
      <c r="Z1107" s="4">
        <f t="shared" si="105"/>
        <v>20.979999999999997</v>
      </c>
      <c r="AA1107" s="4">
        <f t="shared" si="102"/>
        <v>20.140800000000002</v>
      </c>
    </row>
    <row r="1108" spans="1:27" x14ac:dyDescent="0.2">
      <c r="A1108">
        <v>1107</v>
      </c>
      <c r="B1108" t="s">
        <v>3254</v>
      </c>
      <c r="C1108" s="5">
        <v>42693</v>
      </c>
      <c r="D1108" s="5" t="str">
        <f t="shared" si="107"/>
        <v>2016-11</v>
      </c>
      <c r="E1108" s="5">
        <v>42698</v>
      </c>
      <c r="F1108" t="s">
        <v>55</v>
      </c>
      <c r="G1108" t="s">
        <v>161</v>
      </c>
      <c r="H1108" t="s">
        <v>162</v>
      </c>
      <c r="I1108" t="s">
        <v>31</v>
      </c>
      <c r="J1108" t="s">
        <v>32</v>
      </c>
      <c r="K1108" t="s">
        <v>189</v>
      </c>
      <c r="L1108" t="s">
        <v>109</v>
      </c>
      <c r="M1108">
        <v>77041</v>
      </c>
      <c r="N1108" t="s">
        <v>110</v>
      </c>
      <c r="O1108" t="s">
        <v>1565</v>
      </c>
      <c r="P1108" t="s">
        <v>37</v>
      </c>
      <c r="Q1108" t="s">
        <v>70</v>
      </c>
      <c r="R1108" t="s">
        <v>1566</v>
      </c>
      <c r="S1108">
        <v>2.3280000000000003</v>
      </c>
      <c r="T1108">
        <v>2</v>
      </c>
      <c r="U1108">
        <v>0.6</v>
      </c>
      <c r="V1108">
        <v>-0.75660000000000016</v>
      </c>
      <c r="W1108" s="6">
        <f t="shared" si="106"/>
        <v>-0.32500000000000001</v>
      </c>
      <c r="X1108" s="4">
        <f t="shared" si="103"/>
        <v>-0.37830000000000008</v>
      </c>
      <c r="Y1108" s="4">
        <f t="shared" si="104"/>
        <v>1.1640000000000001</v>
      </c>
      <c r="Z1108" s="4">
        <f t="shared" si="105"/>
        <v>2.91</v>
      </c>
      <c r="AA1108" s="4">
        <f t="shared" si="102"/>
        <v>1.3968</v>
      </c>
    </row>
    <row r="1109" spans="1:27" x14ac:dyDescent="0.2">
      <c r="A1109">
        <v>1108</v>
      </c>
      <c r="B1109" t="s">
        <v>3254</v>
      </c>
      <c r="C1109" s="5">
        <v>42693</v>
      </c>
      <c r="D1109" s="5" t="str">
        <f t="shared" si="107"/>
        <v>2016-11</v>
      </c>
      <c r="E1109" s="5">
        <v>42698</v>
      </c>
      <c r="F1109" t="s">
        <v>55</v>
      </c>
      <c r="G1109" t="s">
        <v>161</v>
      </c>
      <c r="H1109" t="s">
        <v>162</v>
      </c>
      <c r="I1109" t="s">
        <v>31</v>
      </c>
      <c r="J1109" t="s">
        <v>32</v>
      </c>
      <c r="K1109" t="s">
        <v>189</v>
      </c>
      <c r="L1109" t="s">
        <v>109</v>
      </c>
      <c r="M1109">
        <v>77041</v>
      </c>
      <c r="N1109" t="s">
        <v>110</v>
      </c>
      <c r="O1109" t="s">
        <v>3255</v>
      </c>
      <c r="P1109" t="s">
        <v>51</v>
      </c>
      <c r="Q1109" t="s">
        <v>80</v>
      </c>
      <c r="R1109" t="s">
        <v>3256</v>
      </c>
      <c r="S1109">
        <v>10.779999999999996</v>
      </c>
      <c r="T1109">
        <v>5</v>
      </c>
      <c r="U1109">
        <v>0.8</v>
      </c>
      <c r="V1109">
        <v>-17.248000000000008</v>
      </c>
      <c r="W1109" s="6">
        <f t="shared" si="106"/>
        <v>-1.6000000000000014</v>
      </c>
      <c r="X1109" s="4">
        <f t="shared" si="103"/>
        <v>-3.4496000000000016</v>
      </c>
      <c r="Y1109" s="4">
        <f t="shared" si="104"/>
        <v>2.1559999999999993</v>
      </c>
      <c r="Z1109" s="4">
        <f t="shared" si="105"/>
        <v>10.779999999999998</v>
      </c>
      <c r="AA1109" s="4">
        <f t="shared" si="102"/>
        <v>8.623999999999997</v>
      </c>
    </row>
    <row r="1110" spans="1:27" x14ac:dyDescent="0.2">
      <c r="A1110">
        <v>1109</v>
      </c>
      <c r="B1110" t="s">
        <v>3254</v>
      </c>
      <c r="C1110" s="5">
        <v>42693</v>
      </c>
      <c r="D1110" s="5" t="str">
        <f t="shared" si="107"/>
        <v>2016-11</v>
      </c>
      <c r="E1110" s="5">
        <v>42698</v>
      </c>
      <c r="F1110" t="s">
        <v>55</v>
      </c>
      <c r="G1110" t="s">
        <v>161</v>
      </c>
      <c r="H1110" t="s">
        <v>162</v>
      </c>
      <c r="I1110" t="s">
        <v>31</v>
      </c>
      <c r="J1110" t="s">
        <v>32</v>
      </c>
      <c r="K1110" t="s">
        <v>189</v>
      </c>
      <c r="L1110" t="s">
        <v>109</v>
      </c>
      <c r="M1110">
        <v>77041</v>
      </c>
      <c r="N1110" t="s">
        <v>110</v>
      </c>
      <c r="O1110" t="s">
        <v>3257</v>
      </c>
      <c r="P1110" t="s">
        <v>51</v>
      </c>
      <c r="Q1110" t="s">
        <v>274</v>
      </c>
      <c r="R1110" t="s">
        <v>568</v>
      </c>
      <c r="S1110">
        <v>58.368000000000009</v>
      </c>
      <c r="T1110">
        <v>12</v>
      </c>
      <c r="U1110">
        <v>0.2</v>
      </c>
      <c r="V1110">
        <v>21.888000000000002</v>
      </c>
      <c r="W1110" s="6">
        <f t="shared" si="106"/>
        <v>0.37499999999999994</v>
      </c>
      <c r="X1110" s="4">
        <f t="shared" si="103"/>
        <v>1.8240000000000001</v>
      </c>
      <c r="Y1110" s="4">
        <f t="shared" si="104"/>
        <v>4.8640000000000008</v>
      </c>
      <c r="Z1110" s="4">
        <f t="shared" si="105"/>
        <v>6.08</v>
      </c>
      <c r="AA1110" s="4">
        <f t="shared" si="102"/>
        <v>11.673600000000002</v>
      </c>
    </row>
    <row r="1111" spans="1:27" x14ac:dyDescent="0.2">
      <c r="A1111">
        <v>1110</v>
      </c>
      <c r="B1111" t="s">
        <v>3254</v>
      </c>
      <c r="C1111" s="5">
        <v>42693</v>
      </c>
      <c r="D1111" s="5" t="str">
        <f t="shared" si="107"/>
        <v>2016-11</v>
      </c>
      <c r="E1111" s="5">
        <v>42698</v>
      </c>
      <c r="F1111" t="s">
        <v>55</v>
      </c>
      <c r="G1111" t="s">
        <v>161</v>
      </c>
      <c r="H1111" t="s">
        <v>162</v>
      </c>
      <c r="I1111" t="s">
        <v>31</v>
      </c>
      <c r="J1111" t="s">
        <v>32</v>
      </c>
      <c r="K1111" t="s">
        <v>189</v>
      </c>
      <c r="L1111" t="s">
        <v>109</v>
      </c>
      <c r="M1111">
        <v>77041</v>
      </c>
      <c r="N1111" t="s">
        <v>110</v>
      </c>
      <c r="O1111" t="s">
        <v>3258</v>
      </c>
      <c r="P1111" t="s">
        <v>51</v>
      </c>
      <c r="Q1111" t="s">
        <v>178</v>
      </c>
      <c r="R1111" t="s">
        <v>3259</v>
      </c>
      <c r="S1111">
        <v>40.968000000000004</v>
      </c>
      <c r="T1111">
        <v>3</v>
      </c>
      <c r="U1111">
        <v>0.2</v>
      </c>
      <c r="V1111">
        <v>13.826699999999999</v>
      </c>
      <c r="W1111" s="6">
        <f t="shared" si="106"/>
        <v>0.33749999999999997</v>
      </c>
      <c r="X1111" s="4">
        <f t="shared" si="103"/>
        <v>4.6088999999999993</v>
      </c>
      <c r="Y1111" s="4">
        <f t="shared" si="104"/>
        <v>13.656000000000001</v>
      </c>
      <c r="Z1111" s="4">
        <f t="shared" si="105"/>
        <v>17.07</v>
      </c>
      <c r="AA1111" s="4">
        <f t="shared" si="102"/>
        <v>8.1936000000000018</v>
      </c>
    </row>
    <row r="1112" spans="1:27" x14ac:dyDescent="0.2">
      <c r="A1112">
        <v>1111</v>
      </c>
      <c r="B1112" t="s">
        <v>3254</v>
      </c>
      <c r="C1112" s="5">
        <v>42693</v>
      </c>
      <c r="D1112" s="5" t="str">
        <f t="shared" si="107"/>
        <v>2016-11</v>
      </c>
      <c r="E1112" s="5">
        <v>42698</v>
      </c>
      <c r="F1112" t="s">
        <v>55</v>
      </c>
      <c r="G1112" t="s">
        <v>161</v>
      </c>
      <c r="H1112" t="s">
        <v>162</v>
      </c>
      <c r="I1112" t="s">
        <v>31</v>
      </c>
      <c r="J1112" t="s">
        <v>32</v>
      </c>
      <c r="K1112" t="s">
        <v>189</v>
      </c>
      <c r="L1112" t="s">
        <v>109</v>
      </c>
      <c r="M1112">
        <v>77041</v>
      </c>
      <c r="N1112" t="s">
        <v>110</v>
      </c>
      <c r="O1112" t="s">
        <v>3260</v>
      </c>
      <c r="P1112" t="s">
        <v>76</v>
      </c>
      <c r="Q1112" t="s">
        <v>77</v>
      </c>
      <c r="R1112" t="s">
        <v>3261</v>
      </c>
      <c r="S1112">
        <v>71.959999999999994</v>
      </c>
      <c r="T1112">
        <v>5</v>
      </c>
      <c r="U1112">
        <v>0.2</v>
      </c>
      <c r="V1112">
        <v>25.185999999999996</v>
      </c>
      <c r="W1112" s="6">
        <f t="shared" si="106"/>
        <v>0.35</v>
      </c>
      <c r="X1112" s="4">
        <f t="shared" si="103"/>
        <v>5.0371999999999995</v>
      </c>
      <c r="Y1112" s="4">
        <f t="shared" si="104"/>
        <v>14.391999999999999</v>
      </c>
      <c r="Z1112" s="4">
        <f t="shared" si="105"/>
        <v>17.989999999999998</v>
      </c>
      <c r="AA1112" s="4">
        <f t="shared" si="102"/>
        <v>14.391999999999999</v>
      </c>
    </row>
    <row r="1113" spans="1:27" x14ac:dyDescent="0.2">
      <c r="A1113">
        <v>1112</v>
      </c>
      <c r="B1113" t="s">
        <v>3254</v>
      </c>
      <c r="C1113" s="5">
        <v>42693</v>
      </c>
      <c r="D1113" s="5" t="str">
        <f t="shared" si="107"/>
        <v>2016-11</v>
      </c>
      <c r="E1113" s="5">
        <v>42698</v>
      </c>
      <c r="F1113" t="s">
        <v>55</v>
      </c>
      <c r="G1113" t="s">
        <v>161</v>
      </c>
      <c r="H1113" t="s">
        <v>162</v>
      </c>
      <c r="I1113" t="s">
        <v>31</v>
      </c>
      <c r="J1113" t="s">
        <v>32</v>
      </c>
      <c r="K1113" t="s">
        <v>189</v>
      </c>
      <c r="L1113" t="s">
        <v>109</v>
      </c>
      <c r="M1113">
        <v>77041</v>
      </c>
      <c r="N1113" t="s">
        <v>110</v>
      </c>
      <c r="O1113" t="s">
        <v>3262</v>
      </c>
      <c r="P1113" t="s">
        <v>51</v>
      </c>
      <c r="Q1113" t="s">
        <v>95</v>
      </c>
      <c r="R1113" t="s">
        <v>3263</v>
      </c>
      <c r="S1113">
        <v>10.368000000000002</v>
      </c>
      <c r="T1113">
        <v>2</v>
      </c>
      <c r="U1113">
        <v>0.2</v>
      </c>
      <c r="V1113">
        <v>3.6288</v>
      </c>
      <c r="W1113" s="6">
        <f t="shared" si="106"/>
        <v>0.34999999999999992</v>
      </c>
      <c r="X1113" s="4">
        <f t="shared" si="103"/>
        <v>1.8144</v>
      </c>
      <c r="Y1113" s="4">
        <f t="shared" si="104"/>
        <v>5.1840000000000011</v>
      </c>
      <c r="Z1113" s="4">
        <f t="shared" si="105"/>
        <v>6.4800000000000013</v>
      </c>
      <c r="AA1113" s="4">
        <f t="shared" si="102"/>
        <v>2.0736000000000003</v>
      </c>
    </row>
    <row r="1114" spans="1:27" x14ac:dyDescent="0.2">
      <c r="A1114">
        <v>1113</v>
      </c>
      <c r="B1114" t="s">
        <v>3254</v>
      </c>
      <c r="C1114" s="5">
        <v>42693</v>
      </c>
      <c r="D1114" s="5" t="str">
        <f t="shared" si="107"/>
        <v>2016-11</v>
      </c>
      <c r="E1114" s="5">
        <v>42698</v>
      </c>
      <c r="F1114" t="s">
        <v>55</v>
      </c>
      <c r="G1114" t="s">
        <v>161</v>
      </c>
      <c r="H1114" t="s">
        <v>162</v>
      </c>
      <c r="I1114" t="s">
        <v>31</v>
      </c>
      <c r="J1114" t="s">
        <v>32</v>
      </c>
      <c r="K1114" t="s">
        <v>189</v>
      </c>
      <c r="L1114" t="s">
        <v>109</v>
      </c>
      <c r="M1114">
        <v>77041</v>
      </c>
      <c r="N1114" t="s">
        <v>110</v>
      </c>
      <c r="O1114" t="s">
        <v>451</v>
      </c>
      <c r="P1114" t="s">
        <v>51</v>
      </c>
      <c r="Q1114" t="s">
        <v>80</v>
      </c>
      <c r="R1114" t="s">
        <v>452</v>
      </c>
      <c r="S1114">
        <v>1.1919999999999997</v>
      </c>
      <c r="T1114">
        <v>2</v>
      </c>
      <c r="U1114">
        <v>0.8</v>
      </c>
      <c r="V1114">
        <v>-2.0264000000000002</v>
      </c>
      <c r="W1114" s="6">
        <f t="shared" si="106"/>
        <v>-1.7000000000000006</v>
      </c>
      <c r="X1114" s="4">
        <f t="shared" si="103"/>
        <v>-1.0132000000000001</v>
      </c>
      <c r="Y1114" s="4">
        <f t="shared" si="104"/>
        <v>0.59599999999999986</v>
      </c>
      <c r="Z1114" s="4">
        <f t="shared" si="105"/>
        <v>2.98</v>
      </c>
      <c r="AA1114" s="4">
        <f t="shared" si="102"/>
        <v>0.95359999999999978</v>
      </c>
    </row>
    <row r="1115" spans="1:27" x14ac:dyDescent="0.2">
      <c r="A1115">
        <v>1114</v>
      </c>
      <c r="B1115" t="s">
        <v>3264</v>
      </c>
      <c r="C1115" s="5">
        <v>43087</v>
      </c>
      <c r="D1115" s="5" t="str">
        <f t="shared" si="107"/>
        <v>2017-12</v>
      </c>
      <c r="E1115" s="5">
        <v>43092</v>
      </c>
      <c r="F1115" t="s">
        <v>28</v>
      </c>
      <c r="G1115" t="s">
        <v>1338</v>
      </c>
      <c r="H1115" t="s">
        <v>1339</v>
      </c>
      <c r="I1115" t="s">
        <v>31</v>
      </c>
      <c r="J1115" t="s">
        <v>32</v>
      </c>
      <c r="K1115" t="s">
        <v>3265</v>
      </c>
      <c r="L1115" t="s">
        <v>48</v>
      </c>
      <c r="M1115">
        <v>92024</v>
      </c>
      <c r="N1115" t="s">
        <v>49</v>
      </c>
      <c r="O1115" t="s">
        <v>2762</v>
      </c>
      <c r="P1115" t="s">
        <v>51</v>
      </c>
      <c r="Q1115" t="s">
        <v>80</v>
      </c>
      <c r="R1115" t="s">
        <v>2763</v>
      </c>
      <c r="S1115">
        <v>46.672000000000004</v>
      </c>
      <c r="T1115">
        <v>2</v>
      </c>
      <c r="U1115">
        <v>0.2</v>
      </c>
      <c r="V1115">
        <v>16.3352</v>
      </c>
      <c r="W1115" s="6">
        <f t="shared" si="106"/>
        <v>0.35</v>
      </c>
      <c r="X1115" s="4">
        <f t="shared" si="103"/>
        <v>8.1676000000000002</v>
      </c>
      <c r="Y1115" s="4">
        <f t="shared" si="104"/>
        <v>23.336000000000002</v>
      </c>
      <c r="Z1115" s="4">
        <f t="shared" si="105"/>
        <v>29.17</v>
      </c>
      <c r="AA1115" s="4">
        <f t="shared" si="102"/>
        <v>9.3344000000000005</v>
      </c>
    </row>
    <row r="1116" spans="1:27" x14ac:dyDescent="0.2">
      <c r="A1116">
        <v>1115</v>
      </c>
      <c r="B1116" t="s">
        <v>3264</v>
      </c>
      <c r="C1116" s="5">
        <v>43087</v>
      </c>
      <c r="D1116" s="5" t="str">
        <f t="shared" si="107"/>
        <v>2017-12</v>
      </c>
      <c r="E1116" s="5">
        <v>43092</v>
      </c>
      <c r="F1116" t="s">
        <v>28</v>
      </c>
      <c r="G1116" t="s">
        <v>1338</v>
      </c>
      <c r="H1116" t="s">
        <v>1339</v>
      </c>
      <c r="I1116" t="s">
        <v>31</v>
      </c>
      <c r="J1116" t="s">
        <v>32</v>
      </c>
      <c r="K1116" t="s">
        <v>3265</v>
      </c>
      <c r="L1116" t="s">
        <v>48</v>
      </c>
      <c r="M1116">
        <v>92024</v>
      </c>
      <c r="N1116" t="s">
        <v>49</v>
      </c>
      <c r="O1116" t="s">
        <v>3266</v>
      </c>
      <c r="P1116" t="s">
        <v>37</v>
      </c>
      <c r="Q1116" t="s">
        <v>38</v>
      </c>
      <c r="R1116" t="s">
        <v>3267</v>
      </c>
      <c r="S1116">
        <v>119.83299999999998</v>
      </c>
      <c r="T1116">
        <v>1</v>
      </c>
      <c r="U1116">
        <v>0.15</v>
      </c>
      <c r="V1116">
        <v>-12.688200000000002</v>
      </c>
      <c r="W1116" s="6">
        <f t="shared" si="106"/>
        <v>-0.1058823529411765</v>
      </c>
      <c r="X1116" s="4">
        <f t="shared" si="103"/>
        <v>-12.688200000000002</v>
      </c>
      <c r="Y1116" s="4">
        <f t="shared" si="104"/>
        <v>119.83299999999998</v>
      </c>
      <c r="Z1116" s="4">
        <f t="shared" si="105"/>
        <v>140.97999999999999</v>
      </c>
      <c r="AA1116" s="4">
        <f t="shared" si="102"/>
        <v>17.974949999999996</v>
      </c>
    </row>
    <row r="1117" spans="1:27" x14ac:dyDescent="0.2">
      <c r="A1117">
        <v>1116</v>
      </c>
      <c r="B1117" t="s">
        <v>3264</v>
      </c>
      <c r="C1117" s="5">
        <v>43087</v>
      </c>
      <c r="D1117" s="5" t="str">
        <f t="shared" si="107"/>
        <v>2017-12</v>
      </c>
      <c r="E1117" s="5">
        <v>43092</v>
      </c>
      <c r="F1117" t="s">
        <v>28</v>
      </c>
      <c r="G1117" t="s">
        <v>1338</v>
      </c>
      <c r="H1117" t="s">
        <v>1339</v>
      </c>
      <c r="I1117" t="s">
        <v>31</v>
      </c>
      <c r="J1117" t="s">
        <v>32</v>
      </c>
      <c r="K1117" t="s">
        <v>3265</v>
      </c>
      <c r="L1117" t="s">
        <v>48</v>
      </c>
      <c r="M1117">
        <v>92024</v>
      </c>
      <c r="N1117" t="s">
        <v>49</v>
      </c>
      <c r="O1117" t="s">
        <v>2363</v>
      </c>
      <c r="P1117" t="s">
        <v>76</v>
      </c>
      <c r="Q1117" t="s">
        <v>166</v>
      </c>
      <c r="R1117" t="s">
        <v>2364</v>
      </c>
      <c r="S1117">
        <v>119.98</v>
      </c>
      <c r="T1117">
        <v>2</v>
      </c>
      <c r="U1117">
        <v>0</v>
      </c>
      <c r="V1117">
        <v>57.590400000000002</v>
      </c>
      <c r="W1117" s="6">
        <f t="shared" si="106"/>
        <v>0.48</v>
      </c>
      <c r="X1117" s="4">
        <f t="shared" si="103"/>
        <v>28.795200000000001</v>
      </c>
      <c r="Y1117" s="4">
        <f t="shared" si="104"/>
        <v>59.99</v>
      </c>
      <c r="Z1117" s="4">
        <f t="shared" si="105"/>
        <v>59.99</v>
      </c>
      <c r="AA1117" s="4">
        <f t="shared" si="102"/>
        <v>0</v>
      </c>
    </row>
    <row r="1118" spans="1:27" x14ac:dyDescent="0.2">
      <c r="A1118">
        <v>1117</v>
      </c>
      <c r="B1118" t="s">
        <v>3268</v>
      </c>
      <c r="C1118" s="5">
        <v>42573</v>
      </c>
      <c r="D1118" s="5" t="str">
        <f t="shared" si="107"/>
        <v>2016-07</v>
      </c>
      <c r="E1118" s="5">
        <v>42575</v>
      </c>
      <c r="F1118" t="s">
        <v>28</v>
      </c>
      <c r="G1118" t="s">
        <v>3269</v>
      </c>
      <c r="H1118" t="s">
        <v>3270</v>
      </c>
      <c r="I1118" t="s">
        <v>46</v>
      </c>
      <c r="J1118" t="s">
        <v>32</v>
      </c>
      <c r="K1118" t="s">
        <v>132</v>
      </c>
      <c r="L1118" t="s">
        <v>48</v>
      </c>
      <c r="M1118">
        <v>94110</v>
      </c>
      <c r="N1118" t="s">
        <v>49</v>
      </c>
      <c r="O1118" t="s">
        <v>1450</v>
      </c>
      <c r="P1118" t="s">
        <v>51</v>
      </c>
      <c r="Q1118" t="s">
        <v>52</v>
      </c>
      <c r="R1118" t="s">
        <v>1451</v>
      </c>
      <c r="S1118">
        <v>6.3</v>
      </c>
      <c r="T1118">
        <v>2</v>
      </c>
      <c r="U1118">
        <v>0</v>
      </c>
      <c r="V1118">
        <v>3.024</v>
      </c>
      <c r="W1118" s="6">
        <f t="shared" si="106"/>
        <v>0.48000000000000004</v>
      </c>
      <c r="X1118" s="4">
        <f t="shared" si="103"/>
        <v>1.512</v>
      </c>
      <c r="Y1118" s="4">
        <f t="shared" si="104"/>
        <v>3.15</v>
      </c>
      <c r="Z1118" s="4">
        <f t="shared" si="105"/>
        <v>3.15</v>
      </c>
      <c r="AA1118" s="4">
        <f t="shared" si="102"/>
        <v>0</v>
      </c>
    </row>
    <row r="1119" spans="1:27" x14ac:dyDescent="0.2">
      <c r="A1119">
        <v>1118</v>
      </c>
      <c r="B1119" t="s">
        <v>3271</v>
      </c>
      <c r="C1119" s="5">
        <v>42251</v>
      </c>
      <c r="D1119" s="5" t="str">
        <f t="shared" si="107"/>
        <v>2015-09</v>
      </c>
      <c r="E1119" s="5">
        <v>42255</v>
      </c>
      <c r="F1119" t="s">
        <v>55</v>
      </c>
      <c r="G1119" t="s">
        <v>3272</v>
      </c>
      <c r="H1119" t="s">
        <v>3273</v>
      </c>
      <c r="I1119" t="s">
        <v>31</v>
      </c>
      <c r="J1119" t="s">
        <v>32</v>
      </c>
      <c r="K1119" t="s">
        <v>3274</v>
      </c>
      <c r="L1119" t="s">
        <v>1280</v>
      </c>
      <c r="M1119">
        <v>30076</v>
      </c>
      <c r="N1119" t="s">
        <v>35</v>
      </c>
      <c r="O1119" t="s">
        <v>1259</v>
      </c>
      <c r="P1119" t="s">
        <v>51</v>
      </c>
      <c r="Q1119" t="s">
        <v>95</v>
      </c>
      <c r="R1119" t="s">
        <v>1452</v>
      </c>
      <c r="S1119">
        <v>279.89999999999998</v>
      </c>
      <c r="T1119">
        <v>5</v>
      </c>
      <c r="U1119">
        <v>0</v>
      </c>
      <c r="V1119">
        <v>137.15100000000001</v>
      </c>
      <c r="W1119" s="6">
        <f t="shared" si="106"/>
        <v>0.4900000000000001</v>
      </c>
      <c r="X1119" s="4">
        <f t="shared" si="103"/>
        <v>27.430200000000003</v>
      </c>
      <c r="Y1119" s="4">
        <f t="shared" si="104"/>
        <v>55.98</v>
      </c>
      <c r="Z1119" s="4">
        <f t="shared" si="105"/>
        <v>55.98</v>
      </c>
      <c r="AA1119" s="4">
        <f t="shared" si="102"/>
        <v>0</v>
      </c>
    </row>
    <row r="1120" spans="1:27" x14ac:dyDescent="0.2">
      <c r="A1120">
        <v>1119</v>
      </c>
      <c r="B1120" t="s">
        <v>3271</v>
      </c>
      <c r="C1120" s="5">
        <v>42251</v>
      </c>
      <c r="D1120" s="5" t="str">
        <f t="shared" si="107"/>
        <v>2015-09</v>
      </c>
      <c r="E1120" s="5">
        <v>42255</v>
      </c>
      <c r="F1120" t="s">
        <v>55</v>
      </c>
      <c r="G1120" t="s">
        <v>3272</v>
      </c>
      <c r="H1120" t="s">
        <v>3273</v>
      </c>
      <c r="I1120" t="s">
        <v>31</v>
      </c>
      <c r="J1120" t="s">
        <v>32</v>
      </c>
      <c r="K1120" t="s">
        <v>3274</v>
      </c>
      <c r="L1120" t="s">
        <v>1280</v>
      </c>
      <c r="M1120">
        <v>30076</v>
      </c>
      <c r="N1120" t="s">
        <v>35</v>
      </c>
      <c r="O1120" t="s">
        <v>2716</v>
      </c>
      <c r="P1120" t="s">
        <v>76</v>
      </c>
      <c r="Q1120" t="s">
        <v>166</v>
      </c>
      <c r="R1120" t="s">
        <v>2717</v>
      </c>
      <c r="S1120">
        <v>619.94999999999993</v>
      </c>
      <c r="T1120">
        <v>5</v>
      </c>
      <c r="U1120">
        <v>0</v>
      </c>
      <c r="V1120">
        <v>111.59099999999995</v>
      </c>
      <c r="W1120" s="6">
        <f t="shared" si="106"/>
        <v>0.17999999999999994</v>
      </c>
      <c r="X1120" s="4">
        <f t="shared" si="103"/>
        <v>22.31819999999999</v>
      </c>
      <c r="Y1120" s="4">
        <f t="shared" si="104"/>
        <v>123.98999999999998</v>
      </c>
      <c r="Z1120" s="4">
        <f t="shared" si="105"/>
        <v>123.98999999999998</v>
      </c>
      <c r="AA1120" s="4">
        <f t="shared" si="102"/>
        <v>0</v>
      </c>
    </row>
    <row r="1121" spans="1:27" x14ac:dyDescent="0.2">
      <c r="A1121">
        <v>1120</v>
      </c>
      <c r="B1121" t="s">
        <v>3271</v>
      </c>
      <c r="C1121" s="5">
        <v>42251</v>
      </c>
      <c r="D1121" s="5" t="str">
        <f t="shared" si="107"/>
        <v>2015-09</v>
      </c>
      <c r="E1121" s="5">
        <v>42255</v>
      </c>
      <c r="F1121" t="s">
        <v>55</v>
      </c>
      <c r="G1121" t="s">
        <v>3272</v>
      </c>
      <c r="H1121" t="s">
        <v>3273</v>
      </c>
      <c r="I1121" t="s">
        <v>31</v>
      </c>
      <c r="J1121" t="s">
        <v>32</v>
      </c>
      <c r="K1121" t="s">
        <v>3274</v>
      </c>
      <c r="L1121" t="s">
        <v>1280</v>
      </c>
      <c r="M1121">
        <v>30076</v>
      </c>
      <c r="N1121" t="s">
        <v>35</v>
      </c>
      <c r="O1121" t="s">
        <v>3275</v>
      </c>
      <c r="P1121" t="s">
        <v>51</v>
      </c>
      <c r="Q1121" t="s">
        <v>95</v>
      </c>
      <c r="R1121" t="s">
        <v>3276</v>
      </c>
      <c r="S1121">
        <v>4.3600000000000003</v>
      </c>
      <c r="T1121">
        <v>2</v>
      </c>
      <c r="U1121">
        <v>0</v>
      </c>
      <c r="V1121">
        <v>2.0491999999999999</v>
      </c>
      <c r="W1121" s="6">
        <f t="shared" si="106"/>
        <v>0.46999999999999992</v>
      </c>
      <c r="X1121" s="4">
        <f t="shared" si="103"/>
        <v>1.0246</v>
      </c>
      <c r="Y1121" s="4">
        <f t="shared" si="104"/>
        <v>2.1800000000000002</v>
      </c>
      <c r="Z1121" s="4">
        <f t="shared" si="105"/>
        <v>2.1800000000000002</v>
      </c>
      <c r="AA1121" s="4">
        <f t="shared" si="102"/>
        <v>0</v>
      </c>
    </row>
    <row r="1122" spans="1:27" x14ac:dyDescent="0.2">
      <c r="A1122">
        <v>1121</v>
      </c>
      <c r="B1122" t="s">
        <v>3271</v>
      </c>
      <c r="C1122" s="5">
        <v>42251</v>
      </c>
      <c r="D1122" s="5" t="str">
        <f t="shared" si="107"/>
        <v>2015-09</v>
      </c>
      <c r="E1122" s="5">
        <v>42255</v>
      </c>
      <c r="F1122" t="s">
        <v>55</v>
      </c>
      <c r="G1122" t="s">
        <v>3272</v>
      </c>
      <c r="H1122" t="s">
        <v>3273</v>
      </c>
      <c r="I1122" t="s">
        <v>31</v>
      </c>
      <c r="J1122" t="s">
        <v>32</v>
      </c>
      <c r="K1122" t="s">
        <v>3274</v>
      </c>
      <c r="L1122" t="s">
        <v>1280</v>
      </c>
      <c r="M1122">
        <v>30076</v>
      </c>
      <c r="N1122" t="s">
        <v>35</v>
      </c>
      <c r="O1122" t="s">
        <v>2587</v>
      </c>
      <c r="P1122" t="s">
        <v>51</v>
      </c>
      <c r="Q1122" t="s">
        <v>178</v>
      </c>
      <c r="R1122" t="s">
        <v>2588</v>
      </c>
      <c r="S1122">
        <v>15.28</v>
      </c>
      <c r="T1122">
        <v>2</v>
      </c>
      <c r="U1122">
        <v>0</v>
      </c>
      <c r="V1122">
        <v>7.4871999999999996</v>
      </c>
      <c r="W1122" s="6">
        <f t="shared" si="106"/>
        <v>0.49</v>
      </c>
      <c r="X1122" s="4">
        <f t="shared" si="103"/>
        <v>3.7435999999999998</v>
      </c>
      <c r="Y1122" s="4">
        <f t="shared" si="104"/>
        <v>7.64</v>
      </c>
      <c r="Z1122" s="4">
        <f t="shared" si="105"/>
        <v>7.64</v>
      </c>
      <c r="AA1122" s="4">
        <f t="shared" si="102"/>
        <v>0</v>
      </c>
    </row>
    <row r="1123" spans="1:27" x14ac:dyDescent="0.2">
      <c r="A1123">
        <v>1122</v>
      </c>
      <c r="B1123" t="s">
        <v>3277</v>
      </c>
      <c r="C1123" s="5">
        <v>41659</v>
      </c>
      <c r="D1123" s="5" t="str">
        <f t="shared" si="107"/>
        <v>2014-01</v>
      </c>
      <c r="E1123" s="5">
        <v>41665</v>
      </c>
      <c r="F1123" t="s">
        <v>55</v>
      </c>
      <c r="G1123" t="s">
        <v>2765</v>
      </c>
      <c r="H1123" t="s">
        <v>2766</v>
      </c>
      <c r="I1123" t="s">
        <v>31</v>
      </c>
      <c r="J1123" t="s">
        <v>32</v>
      </c>
      <c r="K1123" t="s">
        <v>3278</v>
      </c>
      <c r="L1123" t="s">
        <v>1717</v>
      </c>
      <c r="M1123">
        <v>72401</v>
      </c>
      <c r="N1123" t="s">
        <v>35</v>
      </c>
      <c r="O1123" t="s">
        <v>3279</v>
      </c>
      <c r="P1123" t="s">
        <v>76</v>
      </c>
      <c r="Q1123" t="s">
        <v>77</v>
      </c>
      <c r="R1123" t="s">
        <v>3280</v>
      </c>
      <c r="S1123">
        <v>699.93</v>
      </c>
      <c r="T1123">
        <v>7</v>
      </c>
      <c r="U1123">
        <v>0</v>
      </c>
      <c r="V1123">
        <v>181.98179999999999</v>
      </c>
      <c r="W1123" s="6">
        <f t="shared" si="106"/>
        <v>0.26</v>
      </c>
      <c r="X1123" s="4">
        <f t="shared" si="103"/>
        <v>25.997399999999999</v>
      </c>
      <c r="Y1123" s="4">
        <f t="shared" si="104"/>
        <v>99.99</v>
      </c>
      <c r="Z1123" s="4">
        <f t="shared" si="105"/>
        <v>99.99</v>
      </c>
      <c r="AA1123" s="4">
        <f t="shared" si="102"/>
        <v>0</v>
      </c>
    </row>
    <row r="1124" spans="1:27" x14ac:dyDescent="0.2">
      <c r="A1124">
        <v>1123</v>
      </c>
      <c r="B1124" t="s">
        <v>3277</v>
      </c>
      <c r="C1124" s="5">
        <v>41659</v>
      </c>
      <c r="D1124" s="5" t="str">
        <f t="shared" si="107"/>
        <v>2014-01</v>
      </c>
      <c r="E1124" s="5">
        <v>41665</v>
      </c>
      <c r="F1124" t="s">
        <v>55</v>
      </c>
      <c r="G1124" t="s">
        <v>2765</v>
      </c>
      <c r="H1124" t="s">
        <v>2766</v>
      </c>
      <c r="I1124" t="s">
        <v>31</v>
      </c>
      <c r="J1124" t="s">
        <v>32</v>
      </c>
      <c r="K1124" t="s">
        <v>3278</v>
      </c>
      <c r="L1124" t="s">
        <v>1717</v>
      </c>
      <c r="M1124">
        <v>72401</v>
      </c>
      <c r="N1124" t="s">
        <v>35</v>
      </c>
      <c r="O1124" t="s">
        <v>3281</v>
      </c>
      <c r="P1124" t="s">
        <v>51</v>
      </c>
      <c r="Q1124" t="s">
        <v>73</v>
      </c>
      <c r="R1124" t="s">
        <v>3282</v>
      </c>
      <c r="S1124">
        <v>22.959999999999997</v>
      </c>
      <c r="T1124">
        <v>7</v>
      </c>
      <c r="U1124">
        <v>0</v>
      </c>
      <c r="V1124">
        <v>6.6583999999999968</v>
      </c>
      <c r="W1124" s="6">
        <f t="shared" si="106"/>
        <v>0.28999999999999987</v>
      </c>
      <c r="X1124" s="4">
        <f t="shared" si="103"/>
        <v>0.95119999999999949</v>
      </c>
      <c r="Y1124" s="4">
        <f t="shared" si="104"/>
        <v>3.28</v>
      </c>
      <c r="Z1124" s="4">
        <f t="shared" si="105"/>
        <v>3.28</v>
      </c>
      <c r="AA1124" s="4">
        <f t="shared" si="102"/>
        <v>0</v>
      </c>
    </row>
    <row r="1125" spans="1:27" x14ac:dyDescent="0.2">
      <c r="A1125">
        <v>1124</v>
      </c>
      <c r="B1125" t="s">
        <v>3277</v>
      </c>
      <c r="C1125" s="5">
        <v>41659</v>
      </c>
      <c r="D1125" s="5" t="str">
        <f t="shared" si="107"/>
        <v>2014-01</v>
      </c>
      <c r="E1125" s="5">
        <v>41665</v>
      </c>
      <c r="F1125" t="s">
        <v>55</v>
      </c>
      <c r="G1125" t="s">
        <v>2765</v>
      </c>
      <c r="H1125" t="s">
        <v>2766</v>
      </c>
      <c r="I1125" t="s">
        <v>31</v>
      </c>
      <c r="J1125" t="s">
        <v>32</v>
      </c>
      <c r="K1125" t="s">
        <v>3278</v>
      </c>
      <c r="L1125" t="s">
        <v>1717</v>
      </c>
      <c r="M1125">
        <v>72401</v>
      </c>
      <c r="N1125" t="s">
        <v>35</v>
      </c>
      <c r="O1125" t="s">
        <v>357</v>
      </c>
      <c r="P1125" t="s">
        <v>37</v>
      </c>
      <c r="Q1125" t="s">
        <v>70</v>
      </c>
      <c r="R1125" t="s">
        <v>358</v>
      </c>
      <c r="S1125">
        <v>38.6</v>
      </c>
      <c r="T1125">
        <v>4</v>
      </c>
      <c r="U1125">
        <v>0</v>
      </c>
      <c r="V1125">
        <v>11.579999999999998</v>
      </c>
      <c r="W1125" s="6">
        <f t="shared" si="106"/>
        <v>0.29999999999999993</v>
      </c>
      <c r="X1125" s="4">
        <f t="shared" si="103"/>
        <v>2.8949999999999996</v>
      </c>
      <c r="Y1125" s="4">
        <f t="shared" si="104"/>
        <v>9.65</v>
      </c>
      <c r="Z1125" s="4">
        <f t="shared" si="105"/>
        <v>9.65</v>
      </c>
      <c r="AA1125" s="4">
        <f t="shared" si="102"/>
        <v>0</v>
      </c>
    </row>
    <row r="1126" spans="1:27" x14ac:dyDescent="0.2">
      <c r="A1126">
        <v>1125</v>
      </c>
      <c r="B1126" t="s">
        <v>3277</v>
      </c>
      <c r="C1126" s="5">
        <v>41659</v>
      </c>
      <c r="D1126" s="5" t="str">
        <f t="shared" si="107"/>
        <v>2014-01</v>
      </c>
      <c r="E1126" s="5">
        <v>41665</v>
      </c>
      <c r="F1126" t="s">
        <v>55</v>
      </c>
      <c r="G1126" t="s">
        <v>2765</v>
      </c>
      <c r="H1126" t="s">
        <v>2766</v>
      </c>
      <c r="I1126" t="s">
        <v>31</v>
      </c>
      <c r="J1126" t="s">
        <v>32</v>
      </c>
      <c r="K1126" t="s">
        <v>3278</v>
      </c>
      <c r="L1126" t="s">
        <v>1717</v>
      </c>
      <c r="M1126">
        <v>72401</v>
      </c>
      <c r="N1126" t="s">
        <v>35</v>
      </c>
      <c r="O1126" t="s">
        <v>1766</v>
      </c>
      <c r="P1126" t="s">
        <v>51</v>
      </c>
      <c r="Q1126" t="s">
        <v>73</v>
      </c>
      <c r="R1126" t="s">
        <v>1767</v>
      </c>
      <c r="S1126">
        <v>6.63</v>
      </c>
      <c r="T1126">
        <v>3</v>
      </c>
      <c r="U1126">
        <v>0</v>
      </c>
      <c r="V1126">
        <v>1.7901</v>
      </c>
      <c r="W1126" s="6">
        <f t="shared" si="106"/>
        <v>0.27</v>
      </c>
      <c r="X1126" s="4">
        <f t="shared" si="103"/>
        <v>0.59670000000000001</v>
      </c>
      <c r="Y1126" s="4">
        <f t="shared" si="104"/>
        <v>2.21</v>
      </c>
      <c r="Z1126" s="4">
        <f t="shared" si="105"/>
        <v>2.21</v>
      </c>
      <c r="AA1126" s="4">
        <f t="shared" si="102"/>
        <v>0</v>
      </c>
    </row>
    <row r="1127" spans="1:27" x14ac:dyDescent="0.2">
      <c r="A1127">
        <v>1126</v>
      </c>
      <c r="B1127" t="s">
        <v>3277</v>
      </c>
      <c r="C1127" s="5">
        <v>41659</v>
      </c>
      <c r="D1127" s="5" t="str">
        <f t="shared" si="107"/>
        <v>2014-01</v>
      </c>
      <c r="E1127" s="5">
        <v>41665</v>
      </c>
      <c r="F1127" t="s">
        <v>55</v>
      </c>
      <c r="G1127" t="s">
        <v>2765</v>
      </c>
      <c r="H1127" t="s">
        <v>2766</v>
      </c>
      <c r="I1127" t="s">
        <v>31</v>
      </c>
      <c r="J1127" t="s">
        <v>32</v>
      </c>
      <c r="K1127" t="s">
        <v>3278</v>
      </c>
      <c r="L1127" t="s">
        <v>1717</v>
      </c>
      <c r="M1127">
        <v>72401</v>
      </c>
      <c r="N1127" t="s">
        <v>35</v>
      </c>
      <c r="O1127" t="s">
        <v>3283</v>
      </c>
      <c r="P1127" t="s">
        <v>51</v>
      </c>
      <c r="Q1127" t="s">
        <v>178</v>
      </c>
      <c r="R1127" t="s">
        <v>676</v>
      </c>
      <c r="S1127">
        <v>23.34</v>
      </c>
      <c r="T1127">
        <v>3</v>
      </c>
      <c r="U1127">
        <v>0</v>
      </c>
      <c r="V1127">
        <v>10.969799999999999</v>
      </c>
      <c r="W1127" s="6">
        <f t="shared" si="106"/>
        <v>0.47</v>
      </c>
      <c r="X1127" s="4">
        <f t="shared" si="103"/>
        <v>3.6565999999999996</v>
      </c>
      <c r="Y1127" s="4">
        <f t="shared" si="104"/>
        <v>7.78</v>
      </c>
      <c r="Z1127" s="4">
        <f t="shared" si="105"/>
        <v>7.78</v>
      </c>
      <c r="AA1127" s="4">
        <f t="shared" si="102"/>
        <v>0</v>
      </c>
    </row>
    <row r="1128" spans="1:27" x14ac:dyDescent="0.2">
      <c r="A1128">
        <v>1127</v>
      </c>
      <c r="B1128" t="s">
        <v>3277</v>
      </c>
      <c r="C1128" s="5">
        <v>41659</v>
      </c>
      <c r="D1128" s="5" t="str">
        <f t="shared" si="107"/>
        <v>2014-01</v>
      </c>
      <c r="E1128" s="5">
        <v>41665</v>
      </c>
      <c r="F1128" t="s">
        <v>55</v>
      </c>
      <c r="G1128" t="s">
        <v>2765</v>
      </c>
      <c r="H1128" t="s">
        <v>2766</v>
      </c>
      <c r="I1128" t="s">
        <v>31</v>
      </c>
      <c r="J1128" t="s">
        <v>32</v>
      </c>
      <c r="K1128" t="s">
        <v>3278</v>
      </c>
      <c r="L1128" t="s">
        <v>1717</v>
      </c>
      <c r="M1128">
        <v>72401</v>
      </c>
      <c r="N1128" t="s">
        <v>35</v>
      </c>
      <c r="O1128" t="s">
        <v>1598</v>
      </c>
      <c r="P1128" t="s">
        <v>37</v>
      </c>
      <c r="Q1128" t="s">
        <v>41</v>
      </c>
      <c r="R1128" t="s">
        <v>1599</v>
      </c>
      <c r="S1128">
        <v>1067.94</v>
      </c>
      <c r="T1128">
        <v>3</v>
      </c>
      <c r="U1128">
        <v>0</v>
      </c>
      <c r="V1128">
        <v>224.2673999999999</v>
      </c>
      <c r="W1128" s="6">
        <f t="shared" si="106"/>
        <v>0.20999999999999988</v>
      </c>
      <c r="X1128" s="4">
        <f t="shared" si="103"/>
        <v>74.755799999999965</v>
      </c>
      <c r="Y1128" s="4">
        <f t="shared" si="104"/>
        <v>355.98</v>
      </c>
      <c r="Z1128" s="4">
        <f t="shared" si="105"/>
        <v>355.98</v>
      </c>
      <c r="AA1128" s="4">
        <f t="shared" si="102"/>
        <v>0</v>
      </c>
    </row>
    <row r="1129" spans="1:27" x14ac:dyDescent="0.2">
      <c r="A1129">
        <v>1128</v>
      </c>
      <c r="B1129" t="s">
        <v>3284</v>
      </c>
      <c r="C1129" s="5">
        <v>42065</v>
      </c>
      <c r="D1129" s="5" t="str">
        <f t="shared" si="107"/>
        <v>2015-03</v>
      </c>
      <c r="E1129" s="5">
        <v>42070</v>
      </c>
      <c r="F1129" t="s">
        <v>55</v>
      </c>
      <c r="G1129" t="s">
        <v>480</v>
      </c>
      <c r="H1129" t="s">
        <v>481</v>
      </c>
      <c r="I1129" t="s">
        <v>107</v>
      </c>
      <c r="J1129" t="s">
        <v>32</v>
      </c>
      <c r="K1129" t="s">
        <v>1474</v>
      </c>
      <c r="L1129" t="s">
        <v>259</v>
      </c>
      <c r="M1129">
        <v>47374</v>
      </c>
      <c r="N1129" t="s">
        <v>110</v>
      </c>
      <c r="O1129" t="s">
        <v>1577</v>
      </c>
      <c r="P1129" t="s">
        <v>51</v>
      </c>
      <c r="Q1129" t="s">
        <v>73</v>
      </c>
      <c r="R1129" t="s">
        <v>1578</v>
      </c>
      <c r="S1129">
        <v>10.16</v>
      </c>
      <c r="T1129">
        <v>1</v>
      </c>
      <c r="U1129">
        <v>0</v>
      </c>
      <c r="V1129">
        <v>2.6416000000000004</v>
      </c>
      <c r="W1129" s="6">
        <f t="shared" si="106"/>
        <v>0.26</v>
      </c>
      <c r="X1129" s="4">
        <f t="shared" si="103"/>
        <v>2.6416000000000004</v>
      </c>
      <c r="Y1129" s="4">
        <f t="shared" si="104"/>
        <v>10.16</v>
      </c>
      <c r="Z1129" s="4">
        <f t="shared" si="105"/>
        <v>10.16</v>
      </c>
      <c r="AA1129" s="4">
        <f t="shared" si="102"/>
        <v>0</v>
      </c>
    </row>
    <row r="1130" spans="1:27" x14ac:dyDescent="0.2">
      <c r="A1130">
        <v>1129</v>
      </c>
      <c r="B1130" t="s">
        <v>3284</v>
      </c>
      <c r="C1130" s="5">
        <v>42065</v>
      </c>
      <c r="D1130" s="5" t="str">
        <f t="shared" si="107"/>
        <v>2015-03</v>
      </c>
      <c r="E1130" s="5">
        <v>42070</v>
      </c>
      <c r="F1130" t="s">
        <v>55</v>
      </c>
      <c r="G1130" t="s">
        <v>480</v>
      </c>
      <c r="H1130" t="s">
        <v>481</v>
      </c>
      <c r="I1130" t="s">
        <v>107</v>
      </c>
      <c r="J1130" t="s">
        <v>32</v>
      </c>
      <c r="K1130" t="s">
        <v>1474</v>
      </c>
      <c r="L1130" t="s">
        <v>259</v>
      </c>
      <c r="M1130">
        <v>47374</v>
      </c>
      <c r="N1130" t="s">
        <v>110</v>
      </c>
      <c r="O1130" t="s">
        <v>2433</v>
      </c>
      <c r="P1130" t="s">
        <v>51</v>
      </c>
      <c r="Q1130" t="s">
        <v>178</v>
      </c>
      <c r="R1130" t="s">
        <v>2434</v>
      </c>
      <c r="S1130">
        <v>101.88</v>
      </c>
      <c r="T1130">
        <v>6</v>
      </c>
      <c r="U1130">
        <v>0</v>
      </c>
      <c r="V1130">
        <v>50.94</v>
      </c>
      <c r="W1130" s="6">
        <f t="shared" si="106"/>
        <v>0.5</v>
      </c>
      <c r="X1130" s="4">
        <f t="shared" si="103"/>
        <v>8.49</v>
      </c>
      <c r="Y1130" s="4">
        <f t="shared" si="104"/>
        <v>16.98</v>
      </c>
      <c r="Z1130" s="4">
        <f t="shared" si="105"/>
        <v>16.98</v>
      </c>
      <c r="AA1130" s="4">
        <f t="shared" si="102"/>
        <v>0</v>
      </c>
    </row>
    <row r="1131" spans="1:27" x14ac:dyDescent="0.2">
      <c r="A1131">
        <v>1130</v>
      </c>
      <c r="B1131" t="s">
        <v>3285</v>
      </c>
      <c r="C1131" s="5">
        <v>42472</v>
      </c>
      <c r="D1131" s="5" t="str">
        <f t="shared" si="107"/>
        <v>2016-04</v>
      </c>
      <c r="E1131" s="5">
        <v>42476</v>
      </c>
      <c r="F1131" t="s">
        <v>55</v>
      </c>
      <c r="G1131" t="s">
        <v>1796</v>
      </c>
      <c r="H1131" t="s">
        <v>1797</v>
      </c>
      <c r="I1131" t="s">
        <v>31</v>
      </c>
      <c r="J1131" t="s">
        <v>32</v>
      </c>
      <c r="K1131" t="s">
        <v>323</v>
      </c>
      <c r="L1131" t="s">
        <v>324</v>
      </c>
      <c r="M1131">
        <v>22153</v>
      </c>
      <c r="N1131" t="s">
        <v>35</v>
      </c>
      <c r="O1131" t="s">
        <v>3286</v>
      </c>
      <c r="P1131" t="s">
        <v>37</v>
      </c>
      <c r="Q1131" t="s">
        <v>61</v>
      </c>
      <c r="R1131" t="s">
        <v>3287</v>
      </c>
      <c r="S1131">
        <v>343.92</v>
      </c>
      <c r="T1131">
        <v>4</v>
      </c>
      <c r="U1131">
        <v>0</v>
      </c>
      <c r="V1131">
        <v>75.662399999999991</v>
      </c>
      <c r="W1131" s="6">
        <f t="shared" si="106"/>
        <v>0.21999999999999997</v>
      </c>
      <c r="X1131" s="4">
        <f t="shared" si="103"/>
        <v>18.915599999999998</v>
      </c>
      <c r="Y1131" s="4">
        <f t="shared" si="104"/>
        <v>85.98</v>
      </c>
      <c r="Z1131" s="4">
        <f t="shared" si="105"/>
        <v>85.98</v>
      </c>
      <c r="AA1131" s="4">
        <f t="shared" si="102"/>
        <v>0</v>
      </c>
    </row>
    <row r="1132" spans="1:27" x14ac:dyDescent="0.2">
      <c r="A1132">
        <v>1131</v>
      </c>
      <c r="B1132" t="s">
        <v>3285</v>
      </c>
      <c r="C1132" s="5">
        <v>42472</v>
      </c>
      <c r="D1132" s="5" t="str">
        <f t="shared" si="107"/>
        <v>2016-04</v>
      </c>
      <c r="E1132" s="5">
        <v>42476</v>
      </c>
      <c r="F1132" t="s">
        <v>55</v>
      </c>
      <c r="G1132" t="s">
        <v>1796</v>
      </c>
      <c r="H1132" t="s">
        <v>1797</v>
      </c>
      <c r="I1132" t="s">
        <v>31</v>
      </c>
      <c r="J1132" t="s">
        <v>32</v>
      </c>
      <c r="K1132" t="s">
        <v>323</v>
      </c>
      <c r="L1132" t="s">
        <v>324</v>
      </c>
      <c r="M1132">
        <v>22153</v>
      </c>
      <c r="N1132" t="s">
        <v>35</v>
      </c>
      <c r="O1132" t="s">
        <v>3288</v>
      </c>
      <c r="P1132" t="s">
        <v>51</v>
      </c>
      <c r="Q1132" t="s">
        <v>95</v>
      </c>
      <c r="R1132" t="s">
        <v>3289</v>
      </c>
      <c r="S1132">
        <v>40.99</v>
      </c>
      <c r="T1132">
        <v>1</v>
      </c>
      <c r="U1132">
        <v>0</v>
      </c>
      <c r="V1132">
        <v>20.085100000000001</v>
      </c>
      <c r="W1132" s="6">
        <f t="shared" si="106"/>
        <v>0.49</v>
      </c>
      <c r="X1132" s="4">
        <f t="shared" si="103"/>
        <v>20.085100000000001</v>
      </c>
      <c r="Y1132" s="4">
        <f t="shared" si="104"/>
        <v>40.99</v>
      </c>
      <c r="Z1132" s="4">
        <f t="shared" si="105"/>
        <v>40.99</v>
      </c>
      <c r="AA1132" s="4">
        <f t="shared" si="102"/>
        <v>0</v>
      </c>
    </row>
    <row r="1133" spans="1:27" x14ac:dyDescent="0.2">
      <c r="A1133">
        <v>1132</v>
      </c>
      <c r="B1133" t="s">
        <v>3285</v>
      </c>
      <c r="C1133" s="5">
        <v>42472</v>
      </c>
      <c r="D1133" s="5" t="str">
        <f t="shared" si="107"/>
        <v>2016-04</v>
      </c>
      <c r="E1133" s="5">
        <v>42476</v>
      </c>
      <c r="F1133" t="s">
        <v>55</v>
      </c>
      <c r="G1133" t="s">
        <v>1796</v>
      </c>
      <c r="H1133" t="s">
        <v>1797</v>
      </c>
      <c r="I1133" t="s">
        <v>31</v>
      </c>
      <c r="J1133" t="s">
        <v>32</v>
      </c>
      <c r="K1133" t="s">
        <v>323</v>
      </c>
      <c r="L1133" t="s">
        <v>324</v>
      </c>
      <c r="M1133">
        <v>22153</v>
      </c>
      <c r="N1133" t="s">
        <v>35</v>
      </c>
      <c r="O1133" t="s">
        <v>531</v>
      </c>
      <c r="P1133" t="s">
        <v>51</v>
      </c>
      <c r="Q1133" t="s">
        <v>178</v>
      </c>
      <c r="R1133" t="s">
        <v>532</v>
      </c>
      <c r="S1133">
        <v>63.9</v>
      </c>
      <c r="T1133">
        <v>5</v>
      </c>
      <c r="U1133">
        <v>0</v>
      </c>
      <c r="V1133">
        <v>28.754999999999995</v>
      </c>
      <c r="W1133" s="6">
        <f t="shared" si="106"/>
        <v>0.44999999999999996</v>
      </c>
      <c r="X1133" s="4">
        <f t="shared" si="103"/>
        <v>5.7509999999999994</v>
      </c>
      <c r="Y1133" s="4">
        <f t="shared" si="104"/>
        <v>12.78</v>
      </c>
      <c r="Z1133" s="4">
        <f t="shared" si="105"/>
        <v>12.78</v>
      </c>
      <c r="AA1133" s="4">
        <f t="shared" si="102"/>
        <v>0</v>
      </c>
    </row>
    <row r="1134" spans="1:27" x14ac:dyDescent="0.2">
      <c r="A1134">
        <v>1133</v>
      </c>
      <c r="B1134" t="s">
        <v>3290</v>
      </c>
      <c r="C1134" s="5">
        <v>42710</v>
      </c>
      <c r="D1134" s="5" t="str">
        <f t="shared" si="107"/>
        <v>2016-12</v>
      </c>
      <c r="E1134" s="5">
        <v>42711</v>
      </c>
      <c r="F1134" t="s">
        <v>193</v>
      </c>
      <c r="G1134" t="s">
        <v>518</v>
      </c>
      <c r="H1134" t="s">
        <v>519</v>
      </c>
      <c r="I1134" t="s">
        <v>46</v>
      </c>
      <c r="J1134" t="s">
        <v>32</v>
      </c>
      <c r="K1134" t="s">
        <v>3291</v>
      </c>
      <c r="L1134" t="s">
        <v>48</v>
      </c>
      <c r="M1134">
        <v>94509</v>
      </c>
      <c r="N1134" t="s">
        <v>49</v>
      </c>
      <c r="O1134" t="s">
        <v>1065</v>
      </c>
      <c r="P1134" t="s">
        <v>51</v>
      </c>
      <c r="Q1134" t="s">
        <v>95</v>
      </c>
      <c r="R1134" t="s">
        <v>1066</v>
      </c>
      <c r="S1134">
        <v>19.440000000000001</v>
      </c>
      <c r="T1134">
        <v>3</v>
      </c>
      <c r="U1134">
        <v>0</v>
      </c>
      <c r="V1134">
        <v>9.3312000000000008</v>
      </c>
      <c r="W1134" s="6">
        <f t="shared" si="106"/>
        <v>0.48000000000000004</v>
      </c>
      <c r="X1134" s="4">
        <f t="shared" si="103"/>
        <v>3.1104000000000003</v>
      </c>
      <c r="Y1134" s="4">
        <f t="shared" si="104"/>
        <v>6.48</v>
      </c>
      <c r="Z1134" s="4">
        <f t="shared" si="105"/>
        <v>6.48</v>
      </c>
      <c r="AA1134" s="4">
        <f t="shared" si="102"/>
        <v>0</v>
      </c>
    </row>
    <row r="1135" spans="1:27" x14ac:dyDescent="0.2">
      <c r="A1135">
        <v>1134</v>
      </c>
      <c r="B1135" t="s">
        <v>3292</v>
      </c>
      <c r="C1135" s="5">
        <v>42526</v>
      </c>
      <c r="D1135" s="5" t="str">
        <f t="shared" si="107"/>
        <v>2016-06</v>
      </c>
      <c r="E1135" s="5">
        <v>42530</v>
      </c>
      <c r="F1135" t="s">
        <v>55</v>
      </c>
      <c r="G1135" t="s">
        <v>1620</v>
      </c>
      <c r="H1135" t="s">
        <v>1621</v>
      </c>
      <c r="I1135" t="s">
        <v>107</v>
      </c>
      <c r="J1135" t="s">
        <v>32</v>
      </c>
      <c r="K1135" t="s">
        <v>151</v>
      </c>
      <c r="L1135" t="s">
        <v>152</v>
      </c>
      <c r="M1135">
        <v>19134</v>
      </c>
      <c r="N1135" t="s">
        <v>153</v>
      </c>
      <c r="O1135" t="s">
        <v>222</v>
      </c>
      <c r="P1135" t="s">
        <v>51</v>
      </c>
      <c r="Q1135" t="s">
        <v>64</v>
      </c>
      <c r="R1135" t="s">
        <v>223</v>
      </c>
      <c r="S1135">
        <v>124.608</v>
      </c>
      <c r="T1135">
        <v>4</v>
      </c>
      <c r="U1135">
        <v>0.2</v>
      </c>
      <c r="V1135">
        <v>-23.364000000000019</v>
      </c>
      <c r="W1135" s="6">
        <f t="shared" si="106"/>
        <v>-0.18750000000000014</v>
      </c>
      <c r="X1135" s="4">
        <f t="shared" si="103"/>
        <v>-5.8410000000000046</v>
      </c>
      <c r="Y1135" s="4">
        <f t="shared" si="104"/>
        <v>31.152000000000001</v>
      </c>
      <c r="Z1135" s="4">
        <f t="shared" si="105"/>
        <v>38.94</v>
      </c>
      <c r="AA1135" s="4">
        <f t="shared" si="102"/>
        <v>24.921600000000002</v>
      </c>
    </row>
    <row r="1136" spans="1:27" x14ac:dyDescent="0.2">
      <c r="A1136">
        <v>1135</v>
      </c>
      <c r="B1136" t="s">
        <v>3292</v>
      </c>
      <c r="C1136" s="5">
        <v>42526</v>
      </c>
      <c r="D1136" s="5" t="str">
        <f t="shared" si="107"/>
        <v>2016-06</v>
      </c>
      <c r="E1136" s="5">
        <v>42530</v>
      </c>
      <c r="F1136" t="s">
        <v>55</v>
      </c>
      <c r="G1136" t="s">
        <v>1620</v>
      </c>
      <c r="H1136" t="s">
        <v>1621</v>
      </c>
      <c r="I1136" t="s">
        <v>107</v>
      </c>
      <c r="J1136" t="s">
        <v>32</v>
      </c>
      <c r="K1136" t="s">
        <v>151</v>
      </c>
      <c r="L1136" t="s">
        <v>152</v>
      </c>
      <c r="M1136">
        <v>19134</v>
      </c>
      <c r="N1136" t="s">
        <v>153</v>
      </c>
      <c r="O1136" t="s">
        <v>3293</v>
      </c>
      <c r="P1136" t="s">
        <v>51</v>
      </c>
      <c r="Q1136" t="s">
        <v>52</v>
      </c>
      <c r="R1136" t="s">
        <v>3294</v>
      </c>
      <c r="S1136">
        <v>7.5600000000000005</v>
      </c>
      <c r="T1136">
        <v>3</v>
      </c>
      <c r="U1136">
        <v>0.2</v>
      </c>
      <c r="V1136">
        <v>2.6459999999999995</v>
      </c>
      <c r="W1136" s="6">
        <f t="shared" si="106"/>
        <v>0.34999999999999992</v>
      </c>
      <c r="X1136" s="4">
        <f t="shared" si="103"/>
        <v>0.88199999999999978</v>
      </c>
      <c r="Y1136" s="4">
        <f t="shared" si="104"/>
        <v>2.52</v>
      </c>
      <c r="Z1136" s="4">
        <f t="shared" si="105"/>
        <v>3.15</v>
      </c>
      <c r="AA1136" s="4">
        <f t="shared" si="102"/>
        <v>1.5120000000000002</v>
      </c>
    </row>
    <row r="1137" spans="1:27" x14ac:dyDescent="0.2">
      <c r="A1137">
        <v>1136</v>
      </c>
      <c r="B1137" t="s">
        <v>3295</v>
      </c>
      <c r="C1137" s="5">
        <v>42715</v>
      </c>
      <c r="D1137" s="5" t="str">
        <f t="shared" si="107"/>
        <v>2016-12</v>
      </c>
      <c r="E1137" s="5">
        <v>42715</v>
      </c>
      <c r="F1137" t="s">
        <v>1298</v>
      </c>
      <c r="G1137" t="s">
        <v>2000</v>
      </c>
      <c r="H1137" t="s">
        <v>2001</v>
      </c>
      <c r="I1137" t="s">
        <v>31</v>
      </c>
      <c r="J1137" t="s">
        <v>32</v>
      </c>
      <c r="K1137" t="s">
        <v>3296</v>
      </c>
      <c r="L1137" t="s">
        <v>59</v>
      </c>
      <c r="M1137">
        <v>33030</v>
      </c>
      <c r="N1137" t="s">
        <v>35</v>
      </c>
      <c r="O1137" t="s">
        <v>3297</v>
      </c>
      <c r="P1137" t="s">
        <v>51</v>
      </c>
      <c r="Q1137" t="s">
        <v>64</v>
      </c>
      <c r="R1137" t="s">
        <v>3298</v>
      </c>
      <c r="S1137">
        <v>85.224000000000004</v>
      </c>
      <c r="T1137">
        <v>3</v>
      </c>
      <c r="U1137">
        <v>0.2</v>
      </c>
      <c r="V1137">
        <v>7.4571000000000041</v>
      </c>
      <c r="W1137" s="6">
        <f t="shared" si="106"/>
        <v>8.750000000000005E-2</v>
      </c>
      <c r="X1137" s="4">
        <f t="shared" si="103"/>
        <v>2.4857000000000014</v>
      </c>
      <c r="Y1137" s="4">
        <f t="shared" si="104"/>
        <v>28.408000000000001</v>
      </c>
      <c r="Z1137" s="4">
        <f t="shared" si="105"/>
        <v>35.51</v>
      </c>
      <c r="AA1137" s="4">
        <f t="shared" si="102"/>
        <v>17.044800000000002</v>
      </c>
    </row>
    <row r="1138" spans="1:27" x14ac:dyDescent="0.2">
      <c r="A1138">
        <v>1137</v>
      </c>
      <c r="B1138" t="s">
        <v>3299</v>
      </c>
      <c r="C1138" s="5">
        <v>42686</v>
      </c>
      <c r="D1138" s="5" t="str">
        <f t="shared" si="107"/>
        <v>2016-11</v>
      </c>
      <c r="E1138" s="5">
        <v>42689</v>
      </c>
      <c r="F1138" t="s">
        <v>28</v>
      </c>
      <c r="G1138" t="s">
        <v>3300</v>
      </c>
      <c r="H1138" t="s">
        <v>3301</v>
      </c>
      <c r="I1138" t="s">
        <v>46</v>
      </c>
      <c r="J1138" t="s">
        <v>32</v>
      </c>
      <c r="K1138" t="s">
        <v>3302</v>
      </c>
      <c r="L1138" t="s">
        <v>259</v>
      </c>
      <c r="M1138">
        <v>46350</v>
      </c>
      <c r="N1138" t="s">
        <v>110</v>
      </c>
      <c r="O1138" t="s">
        <v>3303</v>
      </c>
      <c r="P1138" t="s">
        <v>51</v>
      </c>
      <c r="Q1138" t="s">
        <v>178</v>
      </c>
      <c r="R1138" t="s">
        <v>3304</v>
      </c>
      <c r="S1138">
        <v>287.52</v>
      </c>
      <c r="T1138">
        <v>8</v>
      </c>
      <c r="U1138">
        <v>0</v>
      </c>
      <c r="V1138">
        <v>129.38399999999999</v>
      </c>
      <c r="W1138" s="6">
        <f t="shared" si="106"/>
        <v>0.44999999999999996</v>
      </c>
      <c r="X1138" s="4">
        <f t="shared" si="103"/>
        <v>16.172999999999998</v>
      </c>
      <c r="Y1138" s="4">
        <f t="shared" si="104"/>
        <v>35.94</v>
      </c>
      <c r="Z1138" s="4">
        <f t="shared" si="105"/>
        <v>35.94</v>
      </c>
      <c r="AA1138" s="4">
        <f t="shared" si="102"/>
        <v>0</v>
      </c>
    </row>
    <row r="1139" spans="1:27" x14ac:dyDescent="0.2">
      <c r="A1139">
        <v>1138</v>
      </c>
      <c r="B1139" t="s">
        <v>3299</v>
      </c>
      <c r="C1139" s="5">
        <v>42686</v>
      </c>
      <c r="D1139" s="5" t="str">
        <f t="shared" si="107"/>
        <v>2016-11</v>
      </c>
      <c r="E1139" s="5">
        <v>42689</v>
      </c>
      <c r="F1139" t="s">
        <v>28</v>
      </c>
      <c r="G1139" t="s">
        <v>3300</v>
      </c>
      <c r="H1139" t="s">
        <v>3301</v>
      </c>
      <c r="I1139" t="s">
        <v>46</v>
      </c>
      <c r="J1139" t="s">
        <v>32</v>
      </c>
      <c r="K1139" t="s">
        <v>3302</v>
      </c>
      <c r="L1139" t="s">
        <v>259</v>
      </c>
      <c r="M1139">
        <v>46350</v>
      </c>
      <c r="N1139" t="s">
        <v>110</v>
      </c>
      <c r="O1139" t="s">
        <v>2147</v>
      </c>
      <c r="P1139" t="s">
        <v>51</v>
      </c>
      <c r="Q1139" t="s">
        <v>83</v>
      </c>
      <c r="R1139" t="s">
        <v>2148</v>
      </c>
      <c r="S1139">
        <v>37.68</v>
      </c>
      <c r="T1139">
        <v>2</v>
      </c>
      <c r="U1139">
        <v>0</v>
      </c>
      <c r="V1139">
        <v>10.5504</v>
      </c>
      <c r="W1139" s="6">
        <f t="shared" si="106"/>
        <v>0.27999999999999997</v>
      </c>
      <c r="X1139" s="4">
        <f t="shared" si="103"/>
        <v>5.2751999999999999</v>
      </c>
      <c r="Y1139" s="4">
        <f t="shared" si="104"/>
        <v>18.84</v>
      </c>
      <c r="Z1139" s="4">
        <f t="shared" si="105"/>
        <v>18.84</v>
      </c>
      <c r="AA1139" s="4">
        <f t="shared" si="102"/>
        <v>0</v>
      </c>
    </row>
    <row r="1140" spans="1:27" x14ac:dyDescent="0.2">
      <c r="A1140">
        <v>1139</v>
      </c>
      <c r="B1140" t="s">
        <v>3299</v>
      </c>
      <c r="C1140" s="5">
        <v>42686</v>
      </c>
      <c r="D1140" s="5" t="str">
        <f t="shared" si="107"/>
        <v>2016-11</v>
      </c>
      <c r="E1140" s="5">
        <v>42689</v>
      </c>
      <c r="F1140" t="s">
        <v>28</v>
      </c>
      <c r="G1140" t="s">
        <v>3300</v>
      </c>
      <c r="H1140" t="s">
        <v>3301</v>
      </c>
      <c r="I1140" t="s">
        <v>46</v>
      </c>
      <c r="J1140" t="s">
        <v>32</v>
      </c>
      <c r="K1140" t="s">
        <v>3302</v>
      </c>
      <c r="L1140" t="s">
        <v>259</v>
      </c>
      <c r="M1140">
        <v>46350</v>
      </c>
      <c r="N1140" t="s">
        <v>110</v>
      </c>
      <c r="O1140" t="s">
        <v>3305</v>
      </c>
      <c r="P1140" t="s">
        <v>51</v>
      </c>
      <c r="Q1140" t="s">
        <v>95</v>
      </c>
      <c r="R1140" t="s">
        <v>3306</v>
      </c>
      <c r="S1140">
        <v>19.98</v>
      </c>
      <c r="T1140">
        <v>2</v>
      </c>
      <c r="U1140">
        <v>0</v>
      </c>
      <c r="V1140">
        <v>8.9909999999999997</v>
      </c>
      <c r="W1140" s="6">
        <f t="shared" si="106"/>
        <v>0.44999999999999996</v>
      </c>
      <c r="X1140" s="4">
        <f t="shared" si="103"/>
        <v>4.4954999999999998</v>
      </c>
      <c r="Y1140" s="4">
        <f t="shared" si="104"/>
        <v>9.99</v>
      </c>
      <c r="Z1140" s="4">
        <f t="shared" si="105"/>
        <v>9.99</v>
      </c>
      <c r="AA1140" s="4">
        <f t="shared" si="102"/>
        <v>0</v>
      </c>
    </row>
    <row r="1141" spans="1:27" x14ac:dyDescent="0.2">
      <c r="A1141">
        <v>1140</v>
      </c>
      <c r="B1141" t="s">
        <v>3299</v>
      </c>
      <c r="C1141" s="5">
        <v>42686</v>
      </c>
      <c r="D1141" s="5" t="str">
        <f t="shared" si="107"/>
        <v>2016-11</v>
      </c>
      <c r="E1141" s="5">
        <v>42689</v>
      </c>
      <c r="F1141" t="s">
        <v>28</v>
      </c>
      <c r="G1141" t="s">
        <v>3300</v>
      </c>
      <c r="H1141" t="s">
        <v>3301</v>
      </c>
      <c r="I1141" t="s">
        <v>46</v>
      </c>
      <c r="J1141" t="s">
        <v>32</v>
      </c>
      <c r="K1141" t="s">
        <v>3302</v>
      </c>
      <c r="L1141" t="s">
        <v>259</v>
      </c>
      <c r="M1141">
        <v>46350</v>
      </c>
      <c r="N1141" t="s">
        <v>110</v>
      </c>
      <c r="O1141" t="s">
        <v>1952</v>
      </c>
      <c r="P1141" t="s">
        <v>51</v>
      </c>
      <c r="Q1141" t="s">
        <v>73</v>
      </c>
      <c r="R1141" t="s">
        <v>1953</v>
      </c>
      <c r="S1141">
        <v>20.58</v>
      </c>
      <c r="T1141">
        <v>7</v>
      </c>
      <c r="U1141">
        <v>0</v>
      </c>
      <c r="V1141">
        <v>5.5566000000000004</v>
      </c>
      <c r="W1141" s="6">
        <f t="shared" si="106"/>
        <v>0.27</v>
      </c>
      <c r="X1141" s="4">
        <f t="shared" si="103"/>
        <v>0.79380000000000006</v>
      </c>
      <c r="Y1141" s="4">
        <f t="shared" si="104"/>
        <v>2.94</v>
      </c>
      <c r="Z1141" s="4">
        <f t="shared" si="105"/>
        <v>2.94</v>
      </c>
      <c r="AA1141" s="4">
        <f t="shared" si="102"/>
        <v>0</v>
      </c>
    </row>
    <row r="1142" spans="1:27" x14ac:dyDescent="0.2">
      <c r="A1142">
        <v>1141</v>
      </c>
      <c r="B1142" t="s">
        <v>3299</v>
      </c>
      <c r="C1142" s="5">
        <v>42686</v>
      </c>
      <c r="D1142" s="5" t="str">
        <f t="shared" si="107"/>
        <v>2016-11</v>
      </c>
      <c r="E1142" s="5">
        <v>42689</v>
      </c>
      <c r="F1142" t="s">
        <v>28</v>
      </c>
      <c r="G1142" t="s">
        <v>3300</v>
      </c>
      <c r="H1142" t="s">
        <v>3301</v>
      </c>
      <c r="I1142" t="s">
        <v>46</v>
      </c>
      <c r="J1142" t="s">
        <v>32</v>
      </c>
      <c r="K1142" t="s">
        <v>3302</v>
      </c>
      <c r="L1142" t="s">
        <v>259</v>
      </c>
      <c r="M1142">
        <v>46350</v>
      </c>
      <c r="N1142" t="s">
        <v>110</v>
      </c>
      <c r="O1142" t="s">
        <v>3307</v>
      </c>
      <c r="P1142" t="s">
        <v>51</v>
      </c>
      <c r="Q1142" t="s">
        <v>80</v>
      </c>
      <c r="R1142" t="s">
        <v>3308</v>
      </c>
      <c r="S1142">
        <v>17.38</v>
      </c>
      <c r="T1142">
        <v>2</v>
      </c>
      <c r="U1142">
        <v>0</v>
      </c>
      <c r="V1142">
        <v>8.69</v>
      </c>
      <c r="W1142" s="6">
        <f t="shared" si="106"/>
        <v>0.5</v>
      </c>
      <c r="X1142" s="4">
        <f t="shared" si="103"/>
        <v>4.3449999999999998</v>
      </c>
      <c r="Y1142" s="4">
        <f t="shared" si="104"/>
        <v>8.69</v>
      </c>
      <c r="Z1142" s="4">
        <f t="shared" si="105"/>
        <v>8.69</v>
      </c>
      <c r="AA1142" s="4">
        <f t="shared" si="102"/>
        <v>0</v>
      </c>
    </row>
    <row r="1143" spans="1:27" x14ac:dyDescent="0.2">
      <c r="A1143">
        <v>1142</v>
      </c>
      <c r="B1143" t="s">
        <v>3309</v>
      </c>
      <c r="C1143" s="5">
        <v>41911</v>
      </c>
      <c r="D1143" s="5" t="str">
        <f t="shared" si="107"/>
        <v>2014-09</v>
      </c>
      <c r="E1143" s="5">
        <v>41915</v>
      </c>
      <c r="F1143" t="s">
        <v>55</v>
      </c>
      <c r="G1143" t="s">
        <v>2297</v>
      </c>
      <c r="H1143" t="s">
        <v>2298</v>
      </c>
      <c r="I1143" t="s">
        <v>31</v>
      </c>
      <c r="J1143" t="s">
        <v>32</v>
      </c>
      <c r="K1143" t="s">
        <v>47</v>
      </c>
      <c r="L1143" t="s">
        <v>48</v>
      </c>
      <c r="M1143">
        <v>90045</v>
      </c>
      <c r="N1143" t="s">
        <v>49</v>
      </c>
      <c r="O1143" t="s">
        <v>2917</v>
      </c>
      <c r="P1143" t="s">
        <v>37</v>
      </c>
      <c r="Q1143" t="s">
        <v>70</v>
      </c>
      <c r="R1143" t="s">
        <v>2918</v>
      </c>
      <c r="S1143">
        <v>204.6</v>
      </c>
      <c r="T1143">
        <v>2</v>
      </c>
      <c r="U1143">
        <v>0</v>
      </c>
      <c r="V1143">
        <v>53.195999999999998</v>
      </c>
      <c r="W1143" s="6">
        <f t="shared" si="106"/>
        <v>0.26</v>
      </c>
      <c r="X1143" s="4">
        <f t="shared" si="103"/>
        <v>26.597999999999999</v>
      </c>
      <c r="Y1143" s="4">
        <f t="shared" si="104"/>
        <v>102.3</v>
      </c>
      <c r="Z1143" s="4">
        <f t="shared" si="105"/>
        <v>102.3</v>
      </c>
      <c r="AA1143" s="4">
        <f t="shared" si="102"/>
        <v>0</v>
      </c>
    </row>
    <row r="1144" spans="1:27" x14ac:dyDescent="0.2">
      <c r="A1144">
        <v>1143</v>
      </c>
      <c r="B1144" t="s">
        <v>3309</v>
      </c>
      <c r="C1144" s="5">
        <v>41911</v>
      </c>
      <c r="D1144" s="5" t="str">
        <f t="shared" si="107"/>
        <v>2014-09</v>
      </c>
      <c r="E1144" s="5">
        <v>41915</v>
      </c>
      <c r="F1144" t="s">
        <v>55</v>
      </c>
      <c r="G1144" t="s">
        <v>2297</v>
      </c>
      <c r="H1144" t="s">
        <v>2298</v>
      </c>
      <c r="I1144" t="s">
        <v>31</v>
      </c>
      <c r="J1144" t="s">
        <v>32</v>
      </c>
      <c r="K1144" t="s">
        <v>47</v>
      </c>
      <c r="L1144" t="s">
        <v>48</v>
      </c>
      <c r="M1144">
        <v>90045</v>
      </c>
      <c r="N1144" t="s">
        <v>49</v>
      </c>
      <c r="O1144" t="s">
        <v>3310</v>
      </c>
      <c r="P1144" t="s">
        <v>51</v>
      </c>
      <c r="Q1144" t="s">
        <v>274</v>
      </c>
      <c r="R1144" t="s">
        <v>3311</v>
      </c>
      <c r="S1144">
        <v>8.7200000000000006</v>
      </c>
      <c r="T1144">
        <v>4</v>
      </c>
      <c r="U1144">
        <v>0</v>
      </c>
      <c r="V1144">
        <v>2.8776000000000002</v>
      </c>
      <c r="W1144" s="6">
        <f t="shared" si="106"/>
        <v>0.33</v>
      </c>
      <c r="X1144" s="4">
        <f t="shared" si="103"/>
        <v>0.71940000000000004</v>
      </c>
      <c r="Y1144" s="4">
        <f t="shared" si="104"/>
        <v>2.1800000000000002</v>
      </c>
      <c r="Z1144" s="4">
        <f t="shared" si="105"/>
        <v>2.1800000000000002</v>
      </c>
      <c r="AA1144" s="4">
        <f t="shared" si="102"/>
        <v>0</v>
      </c>
    </row>
    <row r="1145" spans="1:27" x14ac:dyDescent="0.2">
      <c r="A1145">
        <v>1144</v>
      </c>
      <c r="B1145" t="s">
        <v>3309</v>
      </c>
      <c r="C1145" s="5">
        <v>41911</v>
      </c>
      <c r="D1145" s="5" t="str">
        <f t="shared" si="107"/>
        <v>2014-09</v>
      </c>
      <c r="E1145" s="5">
        <v>41915</v>
      </c>
      <c r="F1145" t="s">
        <v>55</v>
      </c>
      <c r="G1145" t="s">
        <v>2297</v>
      </c>
      <c r="H1145" t="s">
        <v>2298</v>
      </c>
      <c r="I1145" t="s">
        <v>31</v>
      </c>
      <c r="J1145" t="s">
        <v>32</v>
      </c>
      <c r="K1145" t="s">
        <v>47</v>
      </c>
      <c r="L1145" t="s">
        <v>48</v>
      </c>
      <c r="M1145">
        <v>90045</v>
      </c>
      <c r="N1145" t="s">
        <v>49</v>
      </c>
      <c r="O1145" t="s">
        <v>1102</v>
      </c>
      <c r="P1145" t="s">
        <v>51</v>
      </c>
      <c r="Q1145" t="s">
        <v>95</v>
      </c>
      <c r="R1145" t="s">
        <v>1103</v>
      </c>
      <c r="S1145">
        <v>6.48</v>
      </c>
      <c r="T1145">
        <v>1</v>
      </c>
      <c r="U1145">
        <v>0</v>
      </c>
      <c r="V1145">
        <v>3.1104000000000003</v>
      </c>
      <c r="W1145" s="6">
        <f t="shared" si="106"/>
        <v>0.48000000000000004</v>
      </c>
      <c r="X1145" s="4">
        <f t="shared" si="103"/>
        <v>3.1104000000000003</v>
      </c>
      <c r="Y1145" s="4">
        <f t="shared" si="104"/>
        <v>6.48</v>
      </c>
      <c r="Z1145" s="4">
        <f t="shared" si="105"/>
        <v>6.48</v>
      </c>
      <c r="AA1145" s="4">
        <f t="shared" si="102"/>
        <v>0</v>
      </c>
    </row>
    <row r="1146" spans="1:27" x14ac:dyDescent="0.2">
      <c r="A1146">
        <v>1145</v>
      </c>
      <c r="B1146" t="s">
        <v>3309</v>
      </c>
      <c r="C1146" s="5">
        <v>41911</v>
      </c>
      <c r="D1146" s="5" t="str">
        <f t="shared" si="107"/>
        <v>2014-09</v>
      </c>
      <c r="E1146" s="5">
        <v>41915</v>
      </c>
      <c r="F1146" t="s">
        <v>55</v>
      </c>
      <c r="G1146" t="s">
        <v>2297</v>
      </c>
      <c r="H1146" t="s">
        <v>2298</v>
      </c>
      <c r="I1146" t="s">
        <v>31</v>
      </c>
      <c r="J1146" t="s">
        <v>32</v>
      </c>
      <c r="K1146" t="s">
        <v>47</v>
      </c>
      <c r="L1146" t="s">
        <v>48</v>
      </c>
      <c r="M1146">
        <v>90045</v>
      </c>
      <c r="N1146" t="s">
        <v>49</v>
      </c>
      <c r="O1146" t="s">
        <v>3312</v>
      </c>
      <c r="P1146" t="s">
        <v>76</v>
      </c>
      <c r="Q1146" t="s">
        <v>689</v>
      </c>
      <c r="R1146" t="s">
        <v>3313</v>
      </c>
      <c r="S1146">
        <v>686.32</v>
      </c>
      <c r="T1146">
        <v>2</v>
      </c>
      <c r="U1146">
        <v>0.2</v>
      </c>
      <c r="V1146">
        <v>223.05399999999995</v>
      </c>
      <c r="W1146" s="6">
        <f t="shared" si="106"/>
        <v>0.3249999999999999</v>
      </c>
      <c r="X1146" s="4">
        <f t="shared" si="103"/>
        <v>111.52699999999997</v>
      </c>
      <c r="Y1146" s="4">
        <f t="shared" si="104"/>
        <v>343.16</v>
      </c>
      <c r="Z1146" s="4">
        <f t="shared" si="105"/>
        <v>428.95</v>
      </c>
      <c r="AA1146" s="4">
        <f t="shared" si="102"/>
        <v>137.26400000000001</v>
      </c>
    </row>
    <row r="1147" spans="1:27" x14ac:dyDescent="0.2">
      <c r="A1147">
        <v>1146</v>
      </c>
      <c r="B1147" t="s">
        <v>3309</v>
      </c>
      <c r="C1147" s="5">
        <v>41911</v>
      </c>
      <c r="D1147" s="5" t="str">
        <f t="shared" si="107"/>
        <v>2014-09</v>
      </c>
      <c r="E1147" s="5">
        <v>41915</v>
      </c>
      <c r="F1147" t="s">
        <v>55</v>
      </c>
      <c r="G1147" t="s">
        <v>2297</v>
      </c>
      <c r="H1147" t="s">
        <v>2298</v>
      </c>
      <c r="I1147" t="s">
        <v>31</v>
      </c>
      <c r="J1147" t="s">
        <v>32</v>
      </c>
      <c r="K1147" t="s">
        <v>47</v>
      </c>
      <c r="L1147" t="s">
        <v>48</v>
      </c>
      <c r="M1147">
        <v>90045</v>
      </c>
      <c r="N1147" t="s">
        <v>49</v>
      </c>
      <c r="O1147" t="s">
        <v>3232</v>
      </c>
      <c r="P1147" t="s">
        <v>51</v>
      </c>
      <c r="Q1147" t="s">
        <v>64</v>
      </c>
      <c r="R1147" t="s">
        <v>3233</v>
      </c>
      <c r="S1147">
        <v>62.18</v>
      </c>
      <c r="T1147">
        <v>1</v>
      </c>
      <c r="U1147">
        <v>0</v>
      </c>
      <c r="V1147">
        <v>16.788600000000002</v>
      </c>
      <c r="W1147" s="6">
        <f t="shared" si="106"/>
        <v>0.27</v>
      </c>
      <c r="X1147" s="4">
        <f t="shared" si="103"/>
        <v>16.788600000000002</v>
      </c>
      <c r="Y1147" s="4">
        <f t="shared" si="104"/>
        <v>62.18</v>
      </c>
      <c r="Z1147" s="4">
        <f t="shared" si="105"/>
        <v>62.18</v>
      </c>
      <c r="AA1147" s="4">
        <f t="shared" si="102"/>
        <v>0</v>
      </c>
    </row>
    <row r="1148" spans="1:27" x14ac:dyDescent="0.2">
      <c r="A1148">
        <v>1147</v>
      </c>
      <c r="B1148" t="s">
        <v>3314</v>
      </c>
      <c r="C1148" s="5">
        <v>42098</v>
      </c>
      <c r="D1148" s="5" t="str">
        <f t="shared" si="107"/>
        <v>2015-04</v>
      </c>
      <c r="E1148" s="5">
        <v>42098</v>
      </c>
      <c r="F1148" t="s">
        <v>1298</v>
      </c>
      <c r="G1148" t="s">
        <v>3315</v>
      </c>
      <c r="H1148" t="s">
        <v>3316</v>
      </c>
      <c r="I1148" t="s">
        <v>31</v>
      </c>
      <c r="J1148" t="s">
        <v>32</v>
      </c>
      <c r="K1148" t="s">
        <v>3317</v>
      </c>
      <c r="L1148" t="s">
        <v>243</v>
      </c>
      <c r="M1148">
        <v>48911</v>
      </c>
      <c r="N1148" t="s">
        <v>110</v>
      </c>
      <c r="O1148" t="s">
        <v>3318</v>
      </c>
      <c r="P1148" t="s">
        <v>51</v>
      </c>
      <c r="Q1148" t="s">
        <v>83</v>
      </c>
      <c r="R1148" t="s">
        <v>3319</v>
      </c>
      <c r="S1148">
        <v>644.07600000000002</v>
      </c>
      <c r="T1148">
        <v>2</v>
      </c>
      <c r="U1148">
        <v>0.1</v>
      </c>
      <c r="V1148">
        <v>107.34599999999996</v>
      </c>
      <c r="W1148" s="6">
        <f t="shared" si="106"/>
        <v>0.1666666666666666</v>
      </c>
      <c r="X1148" s="4">
        <f t="shared" si="103"/>
        <v>53.672999999999981</v>
      </c>
      <c r="Y1148" s="4">
        <f t="shared" si="104"/>
        <v>322.03800000000001</v>
      </c>
      <c r="Z1148" s="4">
        <f t="shared" si="105"/>
        <v>357.82</v>
      </c>
      <c r="AA1148" s="4">
        <f t="shared" si="102"/>
        <v>64.407600000000002</v>
      </c>
    </row>
    <row r="1149" spans="1:27" x14ac:dyDescent="0.2">
      <c r="A1149">
        <v>1148</v>
      </c>
      <c r="B1149" t="s">
        <v>3314</v>
      </c>
      <c r="C1149" s="5">
        <v>42098</v>
      </c>
      <c r="D1149" s="5" t="str">
        <f t="shared" si="107"/>
        <v>2015-04</v>
      </c>
      <c r="E1149" s="5">
        <v>42098</v>
      </c>
      <c r="F1149" t="s">
        <v>1298</v>
      </c>
      <c r="G1149" t="s">
        <v>3315</v>
      </c>
      <c r="H1149" t="s">
        <v>3316</v>
      </c>
      <c r="I1149" t="s">
        <v>31</v>
      </c>
      <c r="J1149" t="s">
        <v>32</v>
      </c>
      <c r="K1149" t="s">
        <v>3317</v>
      </c>
      <c r="L1149" t="s">
        <v>243</v>
      </c>
      <c r="M1149">
        <v>48911</v>
      </c>
      <c r="N1149" t="s">
        <v>110</v>
      </c>
      <c r="O1149" t="s">
        <v>3320</v>
      </c>
      <c r="P1149" t="s">
        <v>51</v>
      </c>
      <c r="Q1149" t="s">
        <v>274</v>
      </c>
      <c r="R1149" t="s">
        <v>568</v>
      </c>
      <c r="S1149">
        <v>5.84</v>
      </c>
      <c r="T1149">
        <v>2</v>
      </c>
      <c r="U1149">
        <v>0</v>
      </c>
      <c r="V1149">
        <v>2.6279999999999997</v>
      </c>
      <c r="W1149" s="6">
        <f t="shared" si="106"/>
        <v>0.44999999999999996</v>
      </c>
      <c r="X1149" s="4">
        <f t="shared" si="103"/>
        <v>1.3139999999999998</v>
      </c>
      <c r="Y1149" s="4">
        <f t="shared" si="104"/>
        <v>2.92</v>
      </c>
      <c r="Z1149" s="4">
        <f t="shared" si="105"/>
        <v>2.92</v>
      </c>
      <c r="AA1149" s="4">
        <f t="shared" si="102"/>
        <v>0</v>
      </c>
    </row>
    <row r="1150" spans="1:27" x14ac:dyDescent="0.2">
      <c r="A1150">
        <v>1149</v>
      </c>
      <c r="B1150" t="s">
        <v>3314</v>
      </c>
      <c r="C1150" s="5">
        <v>42098</v>
      </c>
      <c r="D1150" s="5" t="str">
        <f t="shared" si="107"/>
        <v>2015-04</v>
      </c>
      <c r="E1150" s="5">
        <v>42098</v>
      </c>
      <c r="F1150" t="s">
        <v>1298</v>
      </c>
      <c r="G1150" t="s">
        <v>3315</v>
      </c>
      <c r="H1150" t="s">
        <v>3316</v>
      </c>
      <c r="I1150" t="s">
        <v>31</v>
      </c>
      <c r="J1150" t="s">
        <v>32</v>
      </c>
      <c r="K1150" t="s">
        <v>3317</v>
      </c>
      <c r="L1150" t="s">
        <v>243</v>
      </c>
      <c r="M1150">
        <v>48911</v>
      </c>
      <c r="N1150" t="s">
        <v>110</v>
      </c>
      <c r="O1150" t="s">
        <v>3321</v>
      </c>
      <c r="P1150" t="s">
        <v>51</v>
      </c>
      <c r="Q1150" t="s">
        <v>80</v>
      </c>
      <c r="R1150" t="s">
        <v>3322</v>
      </c>
      <c r="S1150">
        <v>12.76</v>
      </c>
      <c r="T1150">
        <v>2</v>
      </c>
      <c r="U1150">
        <v>0</v>
      </c>
      <c r="V1150">
        <v>5.8695999999999993</v>
      </c>
      <c r="W1150" s="6">
        <f t="shared" si="106"/>
        <v>0.45999999999999996</v>
      </c>
      <c r="X1150" s="4">
        <f t="shared" si="103"/>
        <v>2.9347999999999996</v>
      </c>
      <c r="Y1150" s="4">
        <f t="shared" si="104"/>
        <v>6.38</v>
      </c>
      <c r="Z1150" s="4">
        <f t="shared" si="105"/>
        <v>6.38</v>
      </c>
      <c r="AA1150" s="4">
        <f t="shared" si="102"/>
        <v>0</v>
      </c>
    </row>
    <row r="1151" spans="1:27" x14ac:dyDescent="0.2">
      <c r="A1151">
        <v>1150</v>
      </c>
      <c r="B1151" t="s">
        <v>3314</v>
      </c>
      <c r="C1151" s="5">
        <v>42098</v>
      </c>
      <c r="D1151" s="5" t="str">
        <f t="shared" si="107"/>
        <v>2015-04</v>
      </c>
      <c r="E1151" s="5">
        <v>42098</v>
      </c>
      <c r="F1151" t="s">
        <v>1298</v>
      </c>
      <c r="G1151" t="s">
        <v>3315</v>
      </c>
      <c r="H1151" t="s">
        <v>3316</v>
      </c>
      <c r="I1151" t="s">
        <v>31</v>
      </c>
      <c r="J1151" t="s">
        <v>32</v>
      </c>
      <c r="K1151" t="s">
        <v>3317</v>
      </c>
      <c r="L1151" t="s">
        <v>243</v>
      </c>
      <c r="M1151">
        <v>48911</v>
      </c>
      <c r="N1151" t="s">
        <v>110</v>
      </c>
      <c r="O1151" t="s">
        <v>3323</v>
      </c>
      <c r="P1151" t="s">
        <v>76</v>
      </c>
      <c r="Q1151" t="s">
        <v>77</v>
      </c>
      <c r="R1151" t="s">
        <v>3324</v>
      </c>
      <c r="S1151">
        <v>10.95</v>
      </c>
      <c r="T1151">
        <v>1</v>
      </c>
      <c r="U1151">
        <v>0</v>
      </c>
      <c r="V1151">
        <v>0.43799999999999883</v>
      </c>
      <c r="W1151" s="6">
        <f t="shared" si="106"/>
        <v>3.9999999999999897E-2</v>
      </c>
      <c r="X1151" s="4">
        <f t="shared" si="103"/>
        <v>0.43799999999999883</v>
      </c>
      <c r="Y1151" s="4">
        <f t="shared" si="104"/>
        <v>10.95</v>
      </c>
      <c r="Z1151" s="4">
        <f t="shared" si="105"/>
        <v>10.95</v>
      </c>
      <c r="AA1151" s="4">
        <f t="shared" si="102"/>
        <v>0</v>
      </c>
    </row>
    <row r="1152" spans="1:27" x14ac:dyDescent="0.2">
      <c r="A1152">
        <v>1151</v>
      </c>
      <c r="B1152" t="s">
        <v>3314</v>
      </c>
      <c r="C1152" s="5">
        <v>42098</v>
      </c>
      <c r="D1152" s="5" t="str">
        <f t="shared" si="107"/>
        <v>2015-04</v>
      </c>
      <c r="E1152" s="5">
        <v>42098</v>
      </c>
      <c r="F1152" t="s">
        <v>1298</v>
      </c>
      <c r="G1152" t="s">
        <v>3315</v>
      </c>
      <c r="H1152" t="s">
        <v>3316</v>
      </c>
      <c r="I1152" t="s">
        <v>31</v>
      </c>
      <c r="J1152" t="s">
        <v>32</v>
      </c>
      <c r="K1152" t="s">
        <v>3317</v>
      </c>
      <c r="L1152" t="s">
        <v>243</v>
      </c>
      <c r="M1152">
        <v>48911</v>
      </c>
      <c r="N1152" t="s">
        <v>110</v>
      </c>
      <c r="O1152" t="s">
        <v>3325</v>
      </c>
      <c r="P1152" t="s">
        <v>76</v>
      </c>
      <c r="Q1152" t="s">
        <v>1224</v>
      </c>
      <c r="R1152" t="s">
        <v>3326</v>
      </c>
      <c r="S1152">
        <v>599.98</v>
      </c>
      <c r="T1152">
        <v>2</v>
      </c>
      <c r="U1152">
        <v>0</v>
      </c>
      <c r="V1152">
        <v>209.99299999999999</v>
      </c>
      <c r="W1152" s="6">
        <f t="shared" si="106"/>
        <v>0.35</v>
      </c>
      <c r="X1152" s="4">
        <f t="shared" si="103"/>
        <v>104.9965</v>
      </c>
      <c r="Y1152" s="4">
        <f t="shared" si="104"/>
        <v>299.99</v>
      </c>
      <c r="Z1152" s="4">
        <f t="shared" si="105"/>
        <v>299.99</v>
      </c>
      <c r="AA1152" s="4">
        <f t="shared" si="102"/>
        <v>0</v>
      </c>
    </row>
    <row r="1153" spans="1:27" x14ac:dyDescent="0.2">
      <c r="A1153">
        <v>1152</v>
      </c>
      <c r="B1153" t="s">
        <v>3327</v>
      </c>
      <c r="C1153" s="5">
        <v>42132</v>
      </c>
      <c r="D1153" s="5" t="str">
        <f t="shared" si="107"/>
        <v>2015-05</v>
      </c>
      <c r="E1153" s="5">
        <v>42138</v>
      </c>
      <c r="F1153" t="s">
        <v>55</v>
      </c>
      <c r="G1153" t="s">
        <v>1003</v>
      </c>
      <c r="H1153" t="s">
        <v>1004</v>
      </c>
      <c r="I1153" t="s">
        <v>46</v>
      </c>
      <c r="J1153" t="s">
        <v>32</v>
      </c>
      <c r="K1153" t="s">
        <v>3328</v>
      </c>
      <c r="L1153" t="s">
        <v>503</v>
      </c>
      <c r="M1153">
        <v>44221</v>
      </c>
      <c r="N1153" t="s">
        <v>153</v>
      </c>
      <c r="O1153" t="s">
        <v>3329</v>
      </c>
      <c r="P1153" t="s">
        <v>37</v>
      </c>
      <c r="Q1153" t="s">
        <v>70</v>
      </c>
      <c r="R1153" t="s">
        <v>3330</v>
      </c>
      <c r="S1153">
        <v>8.3520000000000003</v>
      </c>
      <c r="T1153">
        <v>6</v>
      </c>
      <c r="U1153">
        <v>0.2</v>
      </c>
      <c r="V1153">
        <v>1.2527999999999997</v>
      </c>
      <c r="W1153" s="6">
        <f t="shared" si="106"/>
        <v>0.14999999999999997</v>
      </c>
      <c r="X1153" s="4">
        <f t="shared" si="103"/>
        <v>0.20879999999999996</v>
      </c>
      <c r="Y1153" s="4">
        <f t="shared" si="104"/>
        <v>1.3920000000000001</v>
      </c>
      <c r="Z1153" s="4">
        <f t="shared" si="105"/>
        <v>1.7399999999999998</v>
      </c>
      <c r="AA1153" s="4">
        <f t="shared" si="102"/>
        <v>1.6704000000000001</v>
      </c>
    </row>
    <row r="1154" spans="1:27" x14ac:dyDescent="0.2">
      <c r="A1154">
        <v>1153</v>
      </c>
      <c r="B1154" t="s">
        <v>3331</v>
      </c>
      <c r="C1154" s="5">
        <v>42735</v>
      </c>
      <c r="D1154" s="5" t="str">
        <f t="shared" si="107"/>
        <v>2016-12</v>
      </c>
      <c r="E1154" s="5">
        <v>42741</v>
      </c>
      <c r="F1154" t="s">
        <v>55</v>
      </c>
      <c r="G1154" t="s">
        <v>1087</v>
      </c>
      <c r="H1154" t="s">
        <v>1088</v>
      </c>
      <c r="I1154" t="s">
        <v>46</v>
      </c>
      <c r="J1154" t="s">
        <v>32</v>
      </c>
      <c r="K1154" t="s">
        <v>3332</v>
      </c>
      <c r="L1154" t="s">
        <v>1401</v>
      </c>
      <c r="M1154">
        <v>89502</v>
      </c>
      <c r="N1154" t="s">
        <v>49</v>
      </c>
      <c r="O1154" t="s">
        <v>3333</v>
      </c>
      <c r="P1154" t="s">
        <v>51</v>
      </c>
      <c r="Q1154" t="s">
        <v>73</v>
      </c>
      <c r="R1154" t="s">
        <v>3334</v>
      </c>
      <c r="S1154">
        <v>3.64</v>
      </c>
      <c r="T1154">
        <v>2</v>
      </c>
      <c r="U1154">
        <v>0</v>
      </c>
      <c r="V1154">
        <v>1.6379999999999999</v>
      </c>
      <c r="W1154" s="6">
        <f t="shared" si="106"/>
        <v>0.44999999999999996</v>
      </c>
      <c r="X1154" s="4">
        <f t="shared" si="103"/>
        <v>0.81899999999999995</v>
      </c>
      <c r="Y1154" s="4">
        <f t="shared" si="104"/>
        <v>1.82</v>
      </c>
      <c r="Z1154" s="4">
        <f t="shared" si="105"/>
        <v>1.82</v>
      </c>
      <c r="AA1154" s="4">
        <f t="shared" si="102"/>
        <v>0</v>
      </c>
    </row>
    <row r="1155" spans="1:27" x14ac:dyDescent="0.2">
      <c r="A1155">
        <v>1154</v>
      </c>
      <c r="B1155" t="s">
        <v>3331</v>
      </c>
      <c r="C1155" s="5">
        <v>42735</v>
      </c>
      <c r="D1155" s="5" t="str">
        <f t="shared" si="107"/>
        <v>2016-12</v>
      </c>
      <c r="E1155" s="5">
        <v>42741</v>
      </c>
      <c r="F1155" t="s">
        <v>55</v>
      </c>
      <c r="G1155" t="s">
        <v>1087</v>
      </c>
      <c r="H1155" t="s">
        <v>1088</v>
      </c>
      <c r="I1155" t="s">
        <v>46</v>
      </c>
      <c r="J1155" t="s">
        <v>32</v>
      </c>
      <c r="K1155" t="s">
        <v>3332</v>
      </c>
      <c r="L1155" t="s">
        <v>1401</v>
      </c>
      <c r="M1155">
        <v>89502</v>
      </c>
      <c r="N1155" t="s">
        <v>49</v>
      </c>
      <c r="O1155" t="s">
        <v>2724</v>
      </c>
      <c r="P1155" t="s">
        <v>51</v>
      </c>
      <c r="Q1155" t="s">
        <v>80</v>
      </c>
      <c r="R1155" t="s">
        <v>2725</v>
      </c>
      <c r="S1155">
        <v>159.768</v>
      </c>
      <c r="T1155">
        <v>7</v>
      </c>
      <c r="U1155">
        <v>0.2</v>
      </c>
      <c r="V1155">
        <v>53.921700000000008</v>
      </c>
      <c r="W1155" s="6">
        <f t="shared" si="106"/>
        <v>0.33750000000000008</v>
      </c>
      <c r="X1155" s="4">
        <f t="shared" si="103"/>
        <v>7.7031000000000009</v>
      </c>
      <c r="Y1155" s="4">
        <f t="shared" si="104"/>
        <v>22.824000000000002</v>
      </c>
      <c r="Z1155" s="4">
        <f t="shared" si="105"/>
        <v>28.529999999999998</v>
      </c>
      <c r="AA1155" s="4">
        <f t="shared" ref="AA1155:AA1218" si="108">S1155*U1155</f>
        <v>31.953600000000002</v>
      </c>
    </row>
    <row r="1156" spans="1:27" x14ac:dyDescent="0.2">
      <c r="A1156">
        <v>1155</v>
      </c>
      <c r="B1156" t="s">
        <v>3335</v>
      </c>
      <c r="C1156" s="5">
        <v>41993</v>
      </c>
      <c r="D1156" s="5" t="str">
        <f t="shared" si="107"/>
        <v>2014-12</v>
      </c>
      <c r="E1156" s="5">
        <v>41994</v>
      </c>
      <c r="F1156" t="s">
        <v>193</v>
      </c>
      <c r="G1156" t="s">
        <v>3230</v>
      </c>
      <c r="H1156" t="s">
        <v>3231</v>
      </c>
      <c r="I1156" t="s">
        <v>107</v>
      </c>
      <c r="J1156" t="s">
        <v>32</v>
      </c>
      <c r="K1156" t="s">
        <v>3336</v>
      </c>
      <c r="L1156" t="s">
        <v>324</v>
      </c>
      <c r="M1156">
        <v>22801</v>
      </c>
      <c r="N1156" t="s">
        <v>35</v>
      </c>
      <c r="O1156" t="s">
        <v>3337</v>
      </c>
      <c r="P1156" t="s">
        <v>51</v>
      </c>
      <c r="Q1156" t="s">
        <v>64</v>
      </c>
      <c r="R1156" t="s">
        <v>3338</v>
      </c>
      <c r="S1156">
        <v>122.48</v>
      </c>
      <c r="T1156">
        <v>2</v>
      </c>
      <c r="U1156">
        <v>0</v>
      </c>
      <c r="V1156">
        <v>0</v>
      </c>
      <c r="W1156" s="6">
        <f t="shared" si="106"/>
        <v>0</v>
      </c>
      <c r="X1156" s="4">
        <f t="shared" ref="X1156:X1219" si="109">V1156/T1156</f>
        <v>0</v>
      </c>
      <c r="Y1156" s="4">
        <f t="shared" ref="Y1156:Y1219" si="110">S1156/T1156</f>
        <v>61.24</v>
      </c>
      <c r="Z1156" s="4">
        <f t="shared" ref="Z1156:Z1219" si="111">S1156/((1-U1156)*T1156)</f>
        <v>61.24</v>
      </c>
      <c r="AA1156" s="4">
        <f t="shared" si="108"/>
        <v>0</v>
      </c>
    </row>
    <row r="1157" spans="1:27" x14ac:dyDescent="0.2">
      <c r="A1157">
        <v>1156</v>
      </c>
      <c r="B1157" t="s">
        <v>3335</v>
      </c>
      <c r="C1157" s="5">
        <v>41993</v>
      </c>
      <c r="D1157" s="5" t="str">
        <f t="shared" si="107"/>
        <v>2014-12</v>
      </c>
      <c r="E1157" s="5">
        <v>41994</v>
      </c>
      <c r="F1157" t="s">
        <v>193</v>
      </c>
      <c r="G1157" t="s">
        <v>3230</v>
      </c>
      <c r="H1157" t="s">
        <v>3231</v>
      </c>
      <c r="I1157" t="s">
        <v>107</v>
      </c>
      <c r="J1157" t="s">
        <v>32</v>
      </c>
      <c r="K1157" t="s">
        <v>3336</v>
      </c>
      <c r="L1157" t="s">
        <v>324</v>
      </c>
      <c r="M1157">
        <v>22801</v>
      </c>
      <c r="N1157" t="s">
        <v>35</v>
      </c>
      <c r="O1157" t="s">
        <v>3339</v>
      </c>
      <c r="P1157" t="s">
        <v>37</v>
      </c>
      <c r="Q1157" t="s">
        <v>61</v>
      </c>
      <c r="R1157" t="s">
        <v>3340</v>
      </c>
      <c r="S1157">
        <v>2244.48</v>
      </c>
      <c r="T1157">
        <v>7</v>
      </c>
      <c r="U1157">
        <v>0</v>
      </c>
      <c r="V1157">
        <v>493.78559999999993</v>
      </c>
      <c r="W1157" s="6">
        <f t="shared" ref="W1157:W1220" si="112">(V1157/S1157)</f>
        <v>0.21999999999999997</v>
      </c>
      <c r="X1157" s="4">
        <f t="shared" si="109"/>
        <v>70.54079999999999</v>
      </c>
      <c r="Y1157" s="4">
        <f t="shared" si="110"/>
        <v>320.64</v>
      </c>
      <c r="Z1157" s="4">
        <f t="shared" si="111"/>
        <v>320.64</v>
      </c>
      <c r="AA1157" s="4">
        <f t="shared" si="108"/>
        <v>0</v>
      </c>
    </row>
    <row r="1158" spans="1:27" x14ac:dyDescent="0.2">
      <c r="A1158">
        <v>1157</v>
      </c>
      <c r="B1158" t="s">
        <v>3335</v>
      </c>
      <c r="C1158" s="5">
        <v>41993</v>
      </c>
      <c r="D1158" s="5" t="str">
        <f t="shared" si="107"/>
        <v>2014-12</v>
      </c>
      <c r="E1158" s="5">
        <v>41994</v>
      </c>
      <c r="F1158" t="s">
        <v>193</v>
      </c>
      <c r="G1158" t="s">
        <v>3230</v>
      </c>
      <c r="H1158" t="s">
        <v>3231</v>
      </c>
      <c r="I1158" t="s">
        <v>107</v>
      </c>
      <c r="J1158" t="s">
        <v>32</v>
      </c>
      <c r="K1158" t="s">
        <v>3336</v>
      </c>
      <c r="L1158" t="s">
        <v>324</v>
      </c>
      <c r="M1158">
        <v>22801</v>
      </c>
      <c r="N1158" t="s">
        <v>35</v>
      </c>
      <c r="O1158" t="s">
        <v>1395</v>
      </c>
      <c r="P1158" t="s">
        <v>51</v>
      </c>
      <c r="Q1158" t="s">
        <v>80</v>
      </c>
      <c r="R1158" t="s">
        <v>1396</v>
      </c>
      <c r="S1158">
        <v>62.31</v>
      </c>
      <c r="T1158">
        <v>3</v>
      </c>
      <c r="U1158">
        <v>0</v>
      </c>
      <c r="V1158">
        <v>29.285699999999999</v>
      </c>
      <c r="W1158" s="6">
        <f t="shared" si="112"/>
        <v>0.47</v>
      </c>
      <c r="X1158" s="4">
        <f t="shared" si="109"/>
        <v>9.7618999999999989</v>
      </c>
      <c r="Y1158" s="4">
        <f t="shared" si="110"/>
        <v>20.77</v>
      </c>
      <c r="Z1158" s="4">
        <f t="shared" si="111"/>
        <v>20.77</v>
      </c>
      <c r="AA1158" s="4">
        <f t="shared" si="108"/>
        <v>0</v>
      </c>
    </row>
    <row r="1159" spans="1:27" x14ac:dyDescent="0.2">
      <c r="A1159">
        <v>1158</v>
      </c>
      <c r="B1159" t="s">
        <v>3335</v>
      </c>
      <c r="C1159" s="5">
        <v>41993</v>
      </c>
      <c r="D1159" s="5" t="str">
        <f t="shared" ref="D1159:D1222" si="113">TEXT(C1159,"yyyy-mm")</f>
        <v>2014-12</v>
      </c>
      <c r="E1159" s="5">
        <v>41994</v>
      </c>
      <c r="F1159" t="s">
        <v>193</v>
      </c>
      <c r="G1159" t="s">
        <v>3230</v>
      </c>
      <c r="H1159" t="s">
        <v>3231</v>
      </c>
      <c r="I1159" t="s">
        <v>107</v>
      </c>
      <c r="J1159" t="s">
        <v>32</v>
      </c>
      <c r="K1159" t="s">
        <v>3336</v>
      </c>
      <c r="L1159" t="s">
        <v>324</v>
      </c>
      <c r="M1159">
        <v>22801</v>
      </c>
      <c r="N1159" t="s">
        <v>35</v>
      </c>
      <c r="O1159" t="s">
        <v>1362</v>
      </c>
      <c r="P1159" t="s">
        <v>37</v>
      </c>
      <c r="Q1159" t="s">
        <v>61</v>
      </c>
      <c r="R1159" t="s">
        <v>1363</v>
      </c>
      <c r="S1159">
        <v>455.1</v>
      </c>
      <c r="T1159">
        <v>2</v>
      </c>
      <c r="U1159">
        <v>0</v>
      </c>
      <c r="V1159">
        <v>100.12200000000001</v>
      </c>
      <c r="W1159" s="6">
        <f t="shared" si="112"/>
        <v>0.22000000000000003</v>
      </c>
      <c r="X1159" s="4">
        <f t="shared" si="109"/>
        <v>50.061000000000007</v>
      </c>
      <c r="Y1159" s="4">
        <f t="shared" si="110"/>
        <v>227.55</v>
      </c>
      <c r="Z1159" s="4">
        <f t="shared" si="111"/>
        <v>227.55</v>
      </c>
      <c r="AA1159" s="4">
        <f t="shared" si="108"/>
        <v>0</v>
      </c>
    </row>
    <row r="1160" spans="1:27" x14ac:dyDescent="0.2">
      <c r="A1160">
        <v>1159</v>
      </c>
      <c r="B1160" t="s">
        <v>3341</v>
      </c>
      <c r="C1160" s="5">
        <v>42553</v>
      </c>
      <c r="D1160" s="5" t="str">
        <f t="shared" si="113"/>
        <v>2016-07</v>
      </c>
      <c r="E1160" s="5">
        <v>42558</v>
      </c>
      <c r="F1160" t="s">
        <v>28</v>
      </c>
      <c r="G1160" t="s">
        <v>2772</v>
      </c>
      <c r="H1160" t="s">
        <v>2773</v>
      </c>
      <c r="I1160" t="s">
        <v>46</v>
      </c>
      <c r="J1160" t="s">
        <v>32</v>
      </c>
      <c r="K1160" t="s">
        <v>47</v>
      </c>
      <c r="L1160" t="s">
        <v>48</v>
      </c>
      <c r="M1160">
        <v>90004</v>
      </c>
      <c r="N1160" t="s">
        <v>49</v>
      </c>
      <c r="O1160" t="s">
        <v>3342</v>
      </c>
      <c r="P1160" t="s">
        <v>37</v>
      </c>
      <c r="Q1160" t="s">
        <v>41</v>
      </c>
      <c r="R1160" t="s">
        <v>3343</v>
      </c>
      <c r="S1160">
        <v>195.184</v>
      </c>
      <c r="T1160">
        <v>1</v>
      </c>
      <c r="U1160">
        <v>0.2</v>
      </c>
      <c r="V1160">
        <v>19.518400000000007</v>
      </c>
      <c r="W1160" s="6">
        <f t="shared" si="112"/>
        <v>0.10000000000000003</v>
      </c>
      <c r="X1160" s="4">
        <f t="shared" si="109"/>
        <v>19.518400000000007</v>
      </c>
      <c r="Y1160" s="4">
        <f t="shared" si="110"/>
        <v>195.184</v>
      </c>
      <c r="Z1160" s="4">
        <f t="shared" si="111"/>
        <v>243.98</v>
      </c>
      <c r="AA1160" s="4">
        <f t="shared" si="108"/>
        <v>39.036799999999999</v>
      </c>
    </row>
    <row r="1161" spans="1:27" x14ac:dyDescent="0.2">
      <c r="A1161">
        <v>1160</v>
      </c>
      <c r="B1161" t="s">
        <v>3344</v>
      </c>
      <c r="C1161" s="5">
        <v>42915</v>
      </c>
      <c r="D1161" s="5" t="str">
        <f t="shared" si="113"/>
        <v>2017-06</v>
      </c>
      <c r="E1161" s="5">
        <v>42920</v>
      </c>
      <c r="F1161" t="s">
        <v>55</v>
      </c>
      <c r="G1161" t="s">
        <v>3345</v>
      </c>
      <c r="H1161" t="s">
        <v>3346</v>
      </c>
      <c r="I1161" t="s">
        <v>31</v>
      </c>
      <c r="J1161" t="s">
        <v>32</v>
      </c>
      <c r="K1161" t="s">
        <v>414</v>
      </c>
      <c r="L1161" t="s">
        <v>234</v>
      </c>
      <c r="M1161">
        <v>55407</v>
      </c>
      <c r="N1161" t="s">
        <v>110</v>
      </c>
      <c r="O1161" t="s">
        <v>2523</v>
      </c>
      <c r="P1161" t="s">
        <v>51</v>
      </c>
      <c r="Q1161" t="s">
        <v>83</v>
      </c>
      <c r="R1161" t="s">
        <v>3347</v>
      </c>
      <c r="S1161">
        <v>362.94</v>
      </c>
      <c r="T1161">
        <v>3</v>
      </c>
      <c r="U1161">
        <v>0</v>
      </c>
      <c r="V1161">
        <v>90.735000000000014</v>
      </c>
      <c r="W1161" s="6">
        <f t="shared" si="112"/>
        <v>0.25000000000000006</v>
      </c>
      <c r="X1161" s="4">
        <f t="shared" si="109"/>
        <v>30.245000000000005</v>
      </c>
      <c r="Y1161" s="4">
        <f t="shared" si="110"/>
        <v>120.98</v>
      </c>
      <c r="Z1161" s="4">
        <f t="shared" si="111"/>
        <v>120.98</v>
      </c>
      <c r="AA1161" s="4">
        <f t="shared" si="108"/>
        <v>0</v>
      </c>
    </row>
    <row r="1162" spans="1:27" x14ac:dyDescent="0.2">
      <c r="A1162">
        <v>1161</v>
      </c>
      <c r="B1162" t="s">
        <v>3344</v>
      </c>
      <c r="C1162" s="5">
        <v>42915</v>
      </c>
      <c r="D1162" s="5" t="str">
        <f t="shared" si="113"/>
        <v>2017-06</v>
      </c>
      <c r="E1162" s="5">
        <v>42920</v>
      </c>
      <c r="F1162" t="s">
        <v>55</v>
      </c>
      <c r="G1162" t="s">
        <v>3345</v>
      </c>
      <c r="H1162" t="s">
        <v>3346</v>
      </c>
      <c r="I1162" t="s">
        <v>31</v>
      </c>
      <c r="J1162" t="s">
        <v>32</v>
      </c>
      <c r="K1162" t="s">
        <v>414</v>
      </c>
      <c r="L1162" t="s">
        <v>234</v>
      </c>
      <c r="M1162">
        <v>55407</v>
      </c>
      <c r="N1162" t="s">
        <v>110</v>
      </c>
      <c r="O1162" t="s">
        <v>330</v>
      </c>
      <c r="P1162" t="s">
        <v>51</v>
      </c>
      <c r="Q1162" t="s">
        <v>80</v>
      </c>
      <c r="R1162" t="s">
        <v>331</v>
      </c>
      <c r="S1162">
        <v>11.54</v>
      </c>
      <c r="T1162">
        <v>2</v>
      </c>
      <c r="U1162">
        <v>0</v>
      </c>
      <c r="V1162">
        <v>5.77</v>
      </c>
      <c r="W1162" s="6">
        <f t="shared" si="112"/>
        <v>0.5</v>
      </c>
      <c r="X1162" s="4">
        <f t="shared" si="109"/>
        <v>2.8849999999999998</v>
      </c>
      <c r="Y1162" s="4">
        <f t="shared" si="110"/>
        <v>5.77</v>
      </c>
      <c r="Z1162" s="4">
        <f t="shared" si="111"/>
        <v>5.77</v>
      </c>
      <c r="AA1162" s="4">
        <f t="shared" si="108"/>
        <v>0</v>
      </c>
    </row>
    <row r="1163" spans="1:27" x14ac:dyDescent="0.2">
      <c r="A1163">
        <v>1162</v>
      </c>
      <c r="B1163" t="s">
        <v>3348</v>
      </c>
      <c r="C1163" s="5">
        <v>41883</v>
      </c>
      <c r="D1163" s="5" t="str">
        <f t="shared" si="113"/>
        <v>2014-09</v>
      </c>
      <c r="E1163" s="5">
        <v>41887</v>
      </c>
      <c r="F1163" t="s">
        <v>28</v>
      </c>
      <c r="G1163" t="s">
        <v>3349</v>
      </c>
      <c r="H1163" t="s">
        <v>3350</v>
      </c>
      <c r="I1163" t="s">
        <v>31</v>
      </c>
      <c r="J1163" t="s">
        <v>32</v>
      </c>
      <c r="K1163" t="s">
        <v>3351</v>
      </c>
      <c r="L1163" t="s">
        <v>48</v>
      </c>
      <c r="M1163">
        <v>92025</v>
      </c>
      <c r="N1163" t="s">
        <v>49</v>
      </c>
      <c r="O1163" t="s">
        <v>180</v>
      </c>
      <c r="P1163" t="s">
        <v>51</v>
      </c>
      <c r="Q1163" t="s">
        <v>73</v>
      </c>
      <c r="R1163" t="s">
        <v>181</v>
      </c>
      <c r="S1163">
        <v>53.94</v>
      </c>
      <c r="T1163">
        <v>3</v>
      </c>
      <c r="U1163">
        <v>0</v>
      </c>
      <c r="V1163">
        <v>15.642599999999995</v>
      </c>
      <c r="W1163" s="6">
        <f t="shared" si="112"/>
        <v>0.28999999999999992</v>
      </c>
      <c r="X1163" s="4">
        <f t="shared" si="109"/>
        <v>5.2141999999999982</v>
      </c>
      <c r="Y1163" s="4">
        <f t="shared" si="110"/>
        <v>17.98</v>
      </c>
      <c r="Z1163" s="4">
        <f t="shared" si="111"/>
        <v>17.98</v>
      </c>
      <c r="AA1163" s="4">
        <f t="shared" si="108"/>
        <v>0</v>
      </c>
    </row>
    <row r="1164" spans="1:27" x14ac:dyDescent="0.2">
      <c r="A1164">
        <v>1163</v>
      </c>
      <c r="B1164" t="s">
        <v>3352</v>
      </c>
      <c r="C1164" s="5">
        <v>41701</v>
      </c>
      <c r="D1164" s="5" t="str">
        <f t="shared" si="113"/>
        <v>2014-03</v>
      </c>
      <c r="E1164" s="5">
        <v>41706</v>
      </c>
      <c r="F1164" t="s">
        <v>55</v>
      </c>
      <c r="G1164" t="s">
        <v>3353</v>
      </c>
      <c r="H1164" t="s">
        <v>3354</v>
      </c>
      <c r="I1164" t="s">
        <v>107</v>
      </c>
      <c r="J1164" t="s">
        <v>32</v>
      </c>
      <c r="K1164" t="s">
        <v>271</v>
      </c>
      <c r="L1164" t="s">
        <v>272</v>
      </c>
      <c r="M1164">
        <v>10035</v>
      </c>
      <c r="N1164" t="s">
        <v>153</v>
      </c>
      <c r="O1164" t="s">
        <v>3355</v>
      </c>
      <c r="P1164" t="s">
        <v>76</v>
      </c>
      <c r="Q1164" t="s">
        <v>77</v>
      </c>
      <c r="R1164" t="s">
        <v>3356</v>
      </c>
      <c r="S1164">
        <v>9.99</v>
      </c>
      <c r="T1164">
        <v>1</v>
      </c>
      <c r="U1164">
        <v>0</v>
      </c>
      <c r="V1164">
        <v>4.5953999999999997</v>
      </c>
      <c r="W1164" s="6">
        <f t="shared" si="112"/>
        <v>0.45999999999999996</v>
      </c>
      <c r="X1164" s="4">
        <f t="shared" si="109"/>
        <v>4.5953999999999997</v>
      </c>
      <c r="Y1164" s="4">
        <f t="shared" si="110"/>
        <v>9.99</v>
      </c>
      <c r="Z1164" s="4">
        <f t="shared" si="111"/>
        <v>9.99</v>
      </c>
      <c r="AA1164" s="4">
        <f t="shared" si="108"/>
        <v>0</v>
      </c>
    </row>
    <row r="1165" spans="1:27" x14ac:dyDescent="0.2">
      <c r="A1165">
        <v>1164</v>
      </c>
      <c r="B1165" t="s">
        <v>3352</v>
      </c>
      <c r="C1165" s="5">
        <v>41701</v>
      </c>
      <c r="D1165" s="5" t="str">
        <f t="shared" si="113"/>
        <v>2014-03</v>
      </c>
      <c r="E1165" s="5">
        <v>41706</v>
      </c>
      <c r="F1165" t="s">
        <v>55</v>
      </c>
      <c r="G1165" t="s">
        <v>3353</v>
      </c>
      <c r="H1165" t="s">
        <v>3354</v>
      </c>
      <c r="I1165" t="s">
        <v>107</v>
      </c>
      <c r="J1165" t="s">
        <v>32</v>
      </c>
      <c r="K1165" t="s">
        <v>271</v>
      </c>
      <c r="L1165" t="s">
        <v>272</v>
      </c>
      <c r="M1165">
        <v>10035</v>
      </c>
      <c r="N1165" t="s">
        <v>153</v>
      </c>
      <c r="O1165" t="s">
        <v>1096</v>
      </c>
      <c r="P1165" t="s">
        <v>51</v>
      </c>
      <c r="Q1165" t="s">
        <v>80</v>
      </c>
      <c r="R1165" t="s">
        <v>1097</v>
      </c>
      <c r="S1165">
        <v>125.76</v>
      </c>
      <c r="T1165">
        <v>3</v>
      </c>
      <c r="U1165">
        <v>0.2</v>
      </c>
      <c r="V1165">
        <v>40.872</v>
      </c>
      <c r="W1165" s="6">
        <f t="shared" si="112"/>
        <v>0.32500000000000001</v>
      </c>
      <c r="X1165" s="4">
        <f t="shared" si="109"/>
        <v>13.624000000000001</v>
      </c>
      <c r="Y1165" s="4">
        <f t="shared" si="110"/>
        <v>41.92</v>
      </c>
      <c r="Z1165" s="4">
        <f t="shared" si="111"/>
        <v>52.399999999999991</v>
      </c>
      <c r="AA1165" s="4">
        <f t="shared" si="108"/>
        <v>25.152000000000001</v>
      </c>
    </row>
    <row r="1166" spans="1:27" x14ac:dyDescent="0.2">
      <c r="A1166">
        <v>1165</v>
      </c>
      <c r="B1166" t="s">
        <v>3352</v>
      </c>
      <c r="C1166" s="5">
        <v>41701</v>
      </c>
      <c r="D1166" s="5" t="str">
        <f t="shared" si="113"/>
        <v>2014-03</v>
      </c>
      <c r="E1166" s="5">
        <v>41706</v>
      </c>
      <c r="F1166" t="s">
        <v>55</v>
      </c>
      <c r="G1166" t="s">
        <v>3353</v>
      </c>
      <c r="H1166" t="s">
        <v>3354</v>
      </c>
      <c r="I1166" t="s">
        <v>107</v>
      </c>
      <c r="J1166" t="s">
        <v>32</v>
      </c>
      <c r="K1166" t="s">
        <v>271</v>
      </c>
      <c r="L1166" t="s">
        <v>272</v>
      </c>
      <c r="M1166">
        <v>10035</v>
      </c>
      <c r="N1166" t="s">
        <v>153</v>
      </c>
      <c r="O1166" t="s">
        <v>3357</v>
      </c>
      <c r="P1166" t="s">
        <v>51</v>
      </c>
      <c r="Q1166" t="s">
        <v>80</v>
      </c>
      <c r="R1166" t="s">
        <v>3358</v>
      </c>
      <c r="S1166">
        <v>25.32</v>
      </c>
      <c r="T1166">
        <v>5</v>
      </c>
      <c r="U1166">
        <v>0.2</v>
      </c>
      <c r="V1166">
        <v>9.1785000000000014</v>
      </c>
      <c r="W1166" s="6">
        <f t="shared" si="112"/>
        <v>0.36250000000000004</v>
      </c>
      <c r="X1166" s="4">
        <f t="shared" si="109"/>
        <v>1.8357000000000003</v>
      </c>
      <c r="Y1166" s="4">
        <f t="shared" si="110"/>
        <v>5.0640000000000001</v>
      </c>
      <c r="Z1166" s="4">
        <f t="shared" si="111"/>
        <v>6.33</v>
      </c>
      <c r="AA1166" s="4">
        <f t="shared" si="108"/>
        <v>5.0640000000000001</v>
      </c>
    </row>
    <row r="1167" spans="1:27" x14ac:dyDescent="0.2">
      <c r="A1167">
        <v>1166</v>
      </c>
      <c r="B1167" t="s">
        <v>3359</v>
      </c>
      <c r="C1167" s="5">
        <v>41763</v>
      </c>
      <c r="D1167" s="5" t="str">
        <f t="shared" si="113"/>
        <v>2014-05</v>
      </c>
      <c r="E1167" s="5">
        <v>41767</v>
      </c>
      <c r="F1167" t="s">
        <v>55</v>
      </c>
      <c r="G1167" t="s">
        <v>3360</v>
      </c>
      <c r="H1167" t="s">
        <v>3361</v>
      </c>
      <c r="I1167" t="s">
        <v>31</v>
      </c>
      <c r="J1167" t="s">
        <v>32</v>
      </c>
      <c r="K1167" t="s">
        <v>333</v>
      </c>
      <c r="L1167" t="s">
        <v>243</v>
      </c>
      <c r="M1167">
        <v>49201</v>
      </c>
      <c r="N1167" t="s">
        <v>110</v>
      </c>
      <c r="O1167" t="s">
        <v>2625</v>
      </c>
      <c r="P1167" t="s">
        <v>51</v>
      </c>
      <c r="Q1167" t="s">
        <v>80</v>
      </c>
      <c r="R1167" t="s">
        <v>2626</v>
      </c>
      <c r="S1167">
        <v>46.8</v>
      </c>
      <c r="T1167">
        <v>4</v>
      </c>
      <c r="U1167">
        <v>0</v>
      </c>
      <c r="V1167">
        <v>21.059999999999995</v>
      </c>
      <c r="W1167" s="6">
        <f t="shared" si="112"/>
        <v>0.4499999999999999</v>
      </c>
      <c r="X1167" s="4">
        <f t="shared" si="109"/>
        <v>5.2649999999999988</v>
      </c>
      <c r="Y1167" s="4">
        <f t="shared" si="110"/>
        <v>11.7</v>
      </c>
      <c r="Z1167" s="4">
        <f t="shared" si="111"/>
        <v>11.7</v>
      </c>
      <c r="AA1167" s="4">
        <f t="shared" si="108"/>
        <v>0</v>
      </c>
    </row>
    <row r="1168" spans="1:27" x14ac:dyDescent="0.2">
      <c r="A1168">
        <v>1167</v>
      </c>
      <c r="B1168" t="s">
        <v>3362</v>
      </c>
      <c r="C1168" s="5">
        <v>42310</v>
      </c>
      <c r="D1168" s="5" t="str">
        <f t="shared" si="113"/>
        <v>2015-11</v>
      </c>
      <c r="E1168" s="5">
        <v>42310</v>
      </c>
      <c r="F1168" t="s">
        <v>1298</v>
      </c>
      <c r="G1168" t="s">
        <v>953</v>
      </c>
      <c r="H1168" t="s">
        <v>954</v>
      </c>
      <c r="I1168" t="s">
        <v>31</v>
      </c>
      <c r="J1168" t="s">
        <v>32</v>
      </c>
      <c r="K1168" t="s">
        <v>100</v>
      </c>
      <c r="L1168" t="s">
        <v>101</v>
      </c>
      <c r="M1168">
        <v>98115</v>
      </c>
      <c r="N1168" t="s">
        <v>49</v>
      </c>
      <c r="O1168" t="s">
        <v>463</v>
      </c>
      <c r="P1168" t="s">
        <v>76</v>
      </c>
      <c r="Q1168" t="s">
        <v>166</v>
      </c>
      <c r="R1168" t="s">
        <v>464</v>
      </c>
      <c r="S1168">
        <v>447.93</v>
      </c>
      <c r="T1168">
        <v>9</v>
      </c>
      <c r="U1168">
        <v>0</v>
      </c>
      <c r="V1168">
        <v>49.272299999999987</v>
      </c>
      <c r="W1168" s="6">
        <f t="shared" si="112"/>
        <v>0.10999999999999997</v>
      </c>
      <c r="X1168" s="4">
        <f t="shared" si="109"/>
        <v>5.4746999999999986</v>
      </c>
      <c r="Y1168" s="4">
        <f t="shared" si="110"/>
        <v>49.77</v>
      </c>
      <c r="Z1168" s="4">
        <f t="shared" si="111"/>
        <v>49.77</v>
      </c>
      <c r="AA1168" s="4">
        <f t="shared" si="108"/>
        <v>0</v>
      </c>
    </row>
    <row r="1169" spans="1:27" x14ac:dyDescent="0.2">
      <c r="A1169">
        <v>1168</v>
      </c>
      <c r="B1169" t="s">
        <v>3363</v>
      </c>
      <c r="C1169" s="5">
        <v>43077</v>
      </c>
      <c r="D1169" s="5" t="str">
        <f t="shared" si="113"/>
        <v>2017-12</v>
      </c>
      <c r="E1169" s="5">
        <v>43079</v>
      </c>
      <c r="F1169" t="s">
        <v>28</v>
      </c>
      <c r="G1169" t="s">
        <v>959</v>
      </c>
      <c r="H1169" t="s">
        <v>960</v>
      </c>
      <c r="I1169" t="s">
        <v>31</v>
      </c>
      <c r="J1169" t="s">
        <v>32</v>
      </c>
      <c r="K1169" t="s">
        <v>271</v>
      </c>
      <c r="L1169" t="s">
        <v>272</v>
      </c>
      <c r="M1169">
        <v>10035</v>
      </c>
      <c r="N1169" t="s">
        <v>153</v>
      </c>
      <c r="O1169" t="s">
        <v>3364</v>
      </c>
      <c r="P1169" t="s">
        <v>37</v>
      </c>
      <c r="Q1169" t="s">
        <v>70</v>
      </c>
      <c r="R1169" t="s">
        <v>3365</v>
      </c>
      <c r="S1169">
        <v>109.48</v>
      </c>
      <c r="T1169">
        <v>2</v>
      </c>
      <c r="U1169">
        <v>0</v>
      </c>
      <c r="V1169">
        <v>33.938800000000001</v>
      </c>
      <c r="W1169" s="6">
        <f t="shared" si="112"/>
        <v>0.31</v>
      </c>
      <c r="X1169" s="4">
        <f t="shared" si="109"/>
        <v>16.9694</v>
      </c>
      <c r="Y1169" s="4">
        <f t="shared" si="110"/>
        <v>54.74</v>
      </c>
      <c r="Z1169" s="4">
        <f t="shared" si="111"/>
        <v>54.74</v>
      </c>
      <c r="AA1169" s="4">
        <f t="shared" si="108"/>
        <v>0</v>
      </c>
    </row>
    <row r="1170" spans="1:27" x14ac:dyDescent="0.2">
      <c r="A1170">
        <v>1169</v>
      </c>
      <c r="B1170" t="s">
        <v>3363</v>
      </c>
      <c r="C1170" s="5">
        <v>43077</v>
      </c>
      <c r="D1170" s="5" t="str">
        <f t="shared" si="113"/>
        <v>2017-12</v>
      </c>
      <c r="E1170" s="5">
        <v>43079</v>
      </c>
      <c r="F1170" t="s">
        <v>28</v>
      </c>
      <c r="G1170" t="s">
        <v>959</v>
      </c>
      <c r="H1170" t="s">
        <v>960</v>
      </c>
      <c r="I1170" t="s">
        <v>31</v>
      </c>
      <c r="J1170" t="s">
        <v>32</v>
      </c>
      <c r="K1170" t="s">
        <v>271</v>
      </c>
      <c r="L1170" t="s">
        <v>272</v>
      </c>
      <c r="M1170">
        <v>10035</v>
      </c>
      <c r="N1170" t="s">
        <v>153</v>
      </c>
      <c r="O1170" t="s">
        <v>345</v>
      </c>
      <c r="P1170" t="s">
        <v>51</v>
      </c>
      <c r="Q1170" t="s">
        <v>64</v>
      </c>
      <c r="R1170" t="s">
        <v>346</v>
      </c>
      <c r="S1170">
        <v>272.94</v>
      </c>
      <c r="T1170">
        <v>3</v>
      </c>
      <c r="U1170">
        <v>0</v>
      </c>
      <c r="V1170">
        <v>0</v>
      </c>
      <c r="W1170" s="6">
        <f t="shared" si="112"/>
        <v>0</v>
      </c>
      <c r="X1170" s="4">
        <f t="shared" si="109"/>
        <v>0</v>
      </c>
      <c r="Y1170" s="4">
        <f t="shared" si="110"/>
        <v>90.98</v>
      </c>
      <c r="Z1170" s="4">
        <f t="shared" si="111"/>
        <v>90.98</v>
      </c>
      <c r="AA1170" s="4">
        <f t="shared" si="108"/>
        <v>0</v>
      </c>
    </row>
    <row r="1171" spans="1:27" x14ac:dyDescent="0.2">
      <c r="A1171">
        <v>1170</v>
      </c>
      <c r="B1171" t="s">
        <v>3363</v>
      </c>
      <c r="C1171" s="5">
        <v>43077</v>
      </c>
      <c r="D1171" s="5" t="str">
        <f t="shared" si="113"/>
        <v>2017-12</v>
      </c>
      <c r="E1171" s="5">
        <v>43079</v>
      </c>
      <c r="F1171" t="s">
        <v>28</v>
      </c>
      <c r="G1171" t="s">
        <v>959</v>
      </c>
      <c r="H1171" t="s">
        <v>960</v>
      </c>
      <c r="I1171" t="s">
        <v>31</v>
      </c>
      <c r="J1171" t="s">
        <v>32</v>
      </c>
      <c r="K1171" t="s">
        <v>271</v>
      </c>
      <c r="L1171" t="s">
        <v>272</v>
      </c>
      <c r="M1171">
        <v>10035</v>
      </c>
      <c r="N1171" t="s">
        <v>153</v>
      </c>
      <c r="O1171" t="s">
        <v>3366</v>
      </c>
      <c r="P1171" t="s">
        <v>51</v>
      </c>
      <c r="Q1171" t="s">
        <v>95</v>
      </c>
      <c r="R1171" t="s">
        <v>3367</v>
      </c>
      <c r="S1171">
        <v>19.440000000000001</v>
      </c>
      <c r="T1171">
        <v>3</v>
      </c>
      <c r="U1171">
        <v>0</v>
      </c>
      <c r="V1171">
        <v>9.3312000000000008</v>
      </c>
      <c r="W1171" s="6">
        <f t="shared" si="112"/>
        <v>0.48000000000000004</v>
      </c>
      <c r="X1171" s="4">
        <f t="shared" si="109"/>
        <v>3.1104000000000003</v>
      </c>
      <c r="Y1171" s="4">
        <f t="shared" si="110"/>
        <v>6.48</v>
      </c>
      <c r="Z1171" s="4">
        <f t="shared" si="111"/>
        <v>6.48</v>
      </c>
      <c r="AA1171" s="4">
        <f t="shared" si="108"/>
        <v>0</v>
      </c>
    </row>
    <row r="1172" spans="1:27" x14ac:dyDescent="0.2">
      <c r="A1172">
        <v>1171</v>
      </c>
      <c r="B1172" t="s">
        <v>3363</v>
      </c>
      <c r="C1172" s="5">
        <v>43077</v>
      </c>
      <c r="D1172" s="5" t="str">
        <f t="shared" si="113"/>
        <v>2017-12</v>
      </c>
      <c r="E1172" s="5">
        <v>43079</v>
      </c>
      <c r="F1172" t="s">
        <v>28</v>
      </c>
      <c r="G1172" t="s">
        <v>959</v>
      </c>
      <c r="H1172" t="s">
        <v>960</v>
      </c>
      <c r="I1172" t="s">
        <v>31</v>
      </c>
      <c r="J1172" t="s">
        <v>32</v>
      </c>
      <c r="K1172" t="s">
        <v>271</v>
      </c>
      <c r="L1172" t="s">
        <v>272</v>
      </c>
      <c r="M1172">
        <v>10035</v>
      </c>
      <c r="N1172" t="s">
        <v>153</v>
      </c>
      <c r="O1172" t="s">
        <v>3368</v>
      </c>
      <c r="P1172" t="s">
        <v>51</v>
      </c>
      <c r="Q1172" t="s">
        <v>64</v>
      </c>
      <c r="R1172" t="s">
        <v>3369</v>
      </c>
      <c r="S1172">
        <v>31.92</v>
      </c>
      <c r="T1172">
        <v>4</v>
      </c>
      <c r="U1172">
        <v>0</v>
      </c>
      <c r="V1172">
        <v>8.299199999999999</v>
      </c>
      <c r="W1172" s="6">
        <f t="shared" si="112"/>
        <v>0.25999999999999995</v>
      </c>
      <c r="X1172" s="4">
        <f t="shared" si="109"/>
        <v>2.0747999999999998</v>
      </c>
      <c r="Y1172" s="4">
        <f t="shared" si="110"/>
        <v>7.98</v>
      </c>
      <c r="Z1172" s="4">
        <f t="shared" si="111"/>
        <v>7.98</v>
      </c>
      <c r="AA1172" s="4">
        <f t="shared" si="108"/>
        <v>0</v>
      </c>
    </row>
    <row r="1173" spans="1:27" x14ac:dyDescent="0.2">
      <c r="A1173">
        <v>1172</v>
      </c>
      <c r="B1173" t="s">
        <v>3370</v>
      </c>
      <c r="C1173" s="5">
        <v>41708</v>
      </c>
      <c r="D1173" s="5" t="str">
        <f t="shared" si="113"/>
        <v>2014-03</v>
      </c>
      <c r="E1173" s="5">
        <v>41712</v>
      </c>
      <c r="F1173" t="s">
        <v>55</v>
      </c>
      <c r="G1173" t="s">
        <v>2905</v>
      </c>
      <c r="H1173" t="s">
        <v>2906</v>
      </c>
      <c r="I1173" t="s">
        <v>31</v>
      </c>
      <c r="J1173" t="s">
        <v>32</v>
      </c>
      <c r="K1173" t="s">
        <v>3371</v>
      </c>
      <c r="L1173" t="s">
        <v>243</v>
      </c>
      <c r="M1173">
        <v>48073</v>
      </c>
      <c r="N1173" t="s">
        <v>110</v>
      </c>
      <c r="O1173" t="s">
        <v>3372</v>
      </c>
      <c r="P1173" t="s">
        <v>51</v>
      </c>
      <c r="Q1173" t="s">
        <v>95</v>
      </c>
      <c r="R1173" t="s">
        <v>3373</v>
      </c>
      <c r="S1173">
        <v>22.38</v>
      </c>
      <c r="T1173">
        <v>2</v>
      </c>
      <c r="U1173">
        <v>0</v>
      </c>
      <c r="V1173">
        <v>10.7424</v>
      </c>
      <c r="W1173" s="6">
        <f t="shared" si="112"/>
        <v>0.48000000000000004</v>
      </c>
      <c r="X1173" s="4">
        <f t="shared" si="109"/>
        <v>5.3712</v>
      </c>
      <c r="Y1173" s="4">
        <f t="shared" si="110"/>
        <v>11.19</v>
      </c>
      <c r="Z1173" s="4">
        <f t="shared" si="111"/>
        <v>11.19</v>
      </c>
      <c r="AA1173" s="4">
        <f t="shared" si="108"/>
        <v>0</v>
      </c>
    </row>
    <row r="1174" spans="1:27" x14ac:dyDescent="0.2">
      <c r="A1174">
        <v>1173</v>
      </c>
      <c r="B1174" t="s">
        <v>3374</v>
      </c>
      <c r="C1174" s="5">
        <v>41750</v>
      </c>
      <c r="D1174" s="5" t="str">
        <f t="shared" si="113"/>
        <v>2014-04</v>
      </c>
      <c r="E1174" s="5">
        <v>41754</v>
      </c>
      <c r="F1174" t="s">
        <v>55</v>
      </c>
      <c r="G1174" t="s">
        <v>1831</v>
      </c>
      <c r="H1174" t="s">
        <v>1832</v>
      </c>
      <c r="I1174" t="s">
        <v>31</v>
      </c>
      <c r="J1174" t="s">
        <v>32</v>
      </c>
      <c r="K1174" t="s">
        <v>47</v>
      </c>
      <c r="L1174" t="s">
        <v>48</v>
      </c>
      <c r="M1174">
        <v>90008</v>
      </c>
      <c r="N1174" t="s">
        <v>49</v>
      </c>
      <c r="O1174" t="s">
        <v>3375</v>
      </c>
      <c r="P1174" t="s">
        <v>51</v>
      </c>
      <c r="Q1174" t="s">
        <v>80</v>
      </c>
      <c r="R1174" t="s">
        <v>3376</v>
      </c>
      <c r="S1174">
        <v>16.520000000000003</v>
      </c>
      <c r="T1174">
        <v>5</v>
      </c>
      <c r="U1174">
        <v>0.2</v>
      </c>
      <c r="V1174">
        <v>5.5754999999999999</v>
      </c>
      <c r="W1174" s="6">
        <f t="shared" si="112"/>
        <v>0.33749999999999991</v>
      </c>
      <c r="X1174" s="4">
        <f t="shared" si="109"/>
        <v>1.1151</v>
      </c>
      <c r="Y1174" s="4">
        <f t="shared" si="110"/>
        <v>3.3040000000000007</v>
      </c>
      <c r="Z1174" s="4">
        <f t="shared" si="111"/>
        <v>4.1300000000000008</v>
      </c>
      <c r="AA1174" s="4">
        <f t="shared" si="108"/>
        <v>3.3040000000000007</v>
      </c>
    </row>
    <row r="1175" spans="1:27" x14ac:dyDescent="0.2">
      <c r="A1175">
        <v>1174</v>
      </c>
      <c r="B1175" t="s">
        <v>3377</v>
      </c>
      <c r="C1175" s="5">
        <v>42299</v>
      </c>
      <c r="D1175" s="5" t="str">
        <f t="shared" si="113"/>
        <v>2015-10</v>
      </c>
      <c r="E1175" s="5">
        <v>42303</v>
      </c>
      <c r="F1175" t="s">
        <v>55</v>
      </c>
      <c r="G1175" t="s">
        <v>2485</v>
      </c>
      <c r="H1175" t="s">
        <v>2486</v>
      </c>
      <c r="I1175" t="s">
        <v>31</v>
      </c>
      <c r="J1175" t="s">
        <v>32</v>
      </c>
      <c r="K1175" t="s">
        <v>543</v>
      </c>
      <c r="L1175" t="s">
        <v>216</v>
      </c>
      <c r="M1175">
        <v>61701</v>
      </c>
      <c r="N1175" t="s">
        <v>110</v>
      </c>
      <c r="O1175" t="s">
        <v>2454</v>
      </c>
      <c r="P1175" t="s">
        <v>51</v>
      </c>
      <c r="Q1175" t="s">
        <v>80</v>
      </c>
      <c r="R1175" t="s">
        <v>2455</v>
      </c>
      <c r="S1175">
        <v>5.1759999999999984</v>
      </c>
      <c r="T1175">
        <v>4</v>
      </c>
      <c r="U1175">
        <v>0.8</v>
      </c>
      <c r="V1175">
        <v>-7.7640000000000011</v>
      </c>
      <c r="W1175" s="6">
        <f t="shared" si="112"/>
        <v>-1.5000000000000007</v>
      </c>
      <c r="X1175" s="4">
        <f t="shared" si="109"/>
        <v>-1.9410000000000003</v>
      </c>
      <c r="Y1175" s="4">
        <f t="shared" si="110"/>
        <v>1.2939999999999996</v>
      </c>
      <c r="Z1175" s="4">
        <f t="shared" si="111"/>
        <v>6.47</v>
      </c>
      <c r="AA1175" s="4">
        <f t="shared" si="108"/>
        <v>4.1407999999999987</v>
      </c>
    </row>
    <row r="1176" spans="1:27" x14ac:dyDescent="0.2">
      <c r="A1176">
        <v>1175</v>
      </c>
      <c r="B1176" t="s">
        <v>3378</v>
      </c>
      <c r="C1176" s="5">
        <v>42238</v>
      </c>
      <c r="D1176" s="5" t="str">
        <f t="shared" si="113"/>
        <v>2015-08</v>
      </c>
      <c r="E1176" s="5">
        <v>42241</v>
      </c>
      <c r="F1176" t="s">
        <v>193</v>
      </c>
      <c r="G1176" t="s">
        <v>2649</v>
      </c>
      <c r="H1176" t="s">
        <v>2650</v>
      </c>
      <c r="I1176" t="s">
        <v>46</v>
      </c>
      <c r="J1176" t="s">
        <v>32</v>
      </c>
      <c r="K1176" t="s">
        <v>271</v>
      </c>
      <c r="L1176" t="s">
        <v>272</v>
      </c>
      <c r="M1176">
        <v>10035</v>
      </c>
      <c r="N1176" t="s">
        <v>153</v>
      </c>
      <c r="O1176" t="s">
        <v>3379</v>
      </c>
      <c r="P1176" t="s">
        <v>51</v>
      </c>
      <c r="Q1176" t="s">
        <v>80</v>
      </c>
      <c r="R1176" t="s">
        <v>3380</v>
      </c>
      <c r="S1176">
        <v>50.112000000000002</v>
      </c>
      <c r="T1176">
        <v>6</v>
      </c>
      <c r="U1176">
        <v>0.2</v>
      </c>
      <c r="V1176">
        <v>16.2864</v>
      </c>
      <c r="W1176" s="6">
        <f t="shared" si="112"/>
        <v>0.32500000000000001</v>
      </c>
      <c r="X1176" s="4">
        <f t="shared" si="109"/>
        <v>2.7143999999999999</v>
      </c>
      <c r="Y1176" s="4">
        <f t="shared" si="110"/>
        <v>8.3520000000000003</v>
      </c>
      <c r="Z1176" s="4">
        <f t="shared" si="111"/>
        <v>10.44</v>
      </c>
      <c r="AA1176" s="4">
        <f t="shared" si="108"/>
        <v>10.022400000000001</v>
      </c>
    </row>
    <row r="1177" spans="1:27" x14ac:dyDescent="0.2">
      <c r="A1177">
        <v>1176</v>
      </c>
      <c r="B1177" t="s">
        <v>3381</v>
      </c>
      <c r="C1177" s="5">
        <v>42611</v>
      </c>
      <c r="D1177" s="5" t="str">
        <f t="shared" si="113"/>
        <v>2016-08</v>
      </c>
      <c r="E1177" s="5">
        <v>42616</v>
      </c>
      <c r="F1177" t="s">
        <v>55</v>
      </c>
      <c r="G1177" t="s">
        <v>1257</v>
      </c>
      <c r="H1177" t="s">
        <v>1258</v>
      </c>
      <c r="I1177" t="s">
        <v>107</v>
      </c>
      <c r="J1177" t="s">
        <v>32</v>
      </c>
      <c r="K1177" t="s">
        <v>92</v>
      </c>
      <c r="L1177" t="s">
        <v>2706</v>
      </c>
      <c r="M1177">
        <v>3301</v>
      </c>
      <c r="N1177" t="s">
        <v>153</v>
      </c>
      <c r="O1177" t="s">
        <v>2585</v>
      </c>
      <c r="P1177" t="s">
        <v>51</v>
      </c>
      <c r="Q1177" t="s">
        <v>584</v>
      </c>
      <c r="R1177" t="s">
        <v>2586</v>
      </c>
      <c r="S1177">
        <v>27.93</v>
      </c>
      <c r="T1177">
        <v>3</v>
      </c>
      <c r="U1177">
        <v>0</v>
      </c>
      <c r="V1177">
        <v>8.0996999999999986</v>
      </c>
      <c r="W1177" s="6">
        <f t="shared" si="112"/>
        <v>0.28999999999999992</v>
      </c>
      <c r="X1177" s="4">
        <f t="shared" si="109"/>
        <v>2.6998999999999995</v>
      </c>
      <c r="Y1177" s="4">
        <f t="shared" si="110"/>
        <v>9.31</v>
      </c>
      <c r="Z1177" s="4">
        <f t="shared" si="111"/>
        <v>9.31</v>
      </c>
      <c r="AA1177" s="4">
        <f t="shared" si="108"/>
        <v>0</v>
      </c>
    </row>
    <row r="1178" spans="1:27" x14ac:dyDescent="0.2">
      <c r="A1178">
        <v>1177</v>
      </c>
      <c r="B1178" t="s">
        <v>3382</v>
      </c>
      <c r="C1178" s="5">
        <v>42000</v>
      </c>
      <c r="D1178" s="5" t="str">
        <f t="shared" si="113"/>
        <v>2014-12</v>
      </c>
      <c r="E1178" s="5">
        <v>42003</v>
      </c>
      <c r="F1178" t="s">
        <v>28</v>
      </c>
      <c r="G1178" t="s">
        <v>3383</v>
      </c>
      <c r="H1178" t="s">
        <v>3384</v>
      </c>
      <c r="I1178" t="s">
        <v>107</v>
      </c>
      <c r="J1178" t="s">
        <v>32</v>
      </c>
      <c r="K1178" t="s">
        <v>47</v>
      </c>
      <c r="L1178" t="s">
        <v>48</v>
      </c>
      <c r="M1178">
        <v>90004</v>
      </c>
      <c r="N1178" t="s">
        <v>49</v>
      </c>
      <c r="O1178" t="s">
        <v>3385</v>
      </c>
      <c r="P1178" t="s">
        <v>51</v>
      </c>
      <c r="Q1178" t="s">
        <v>52</v>
      </c>
      <c r="R1178" t="s">
        <v>3386</v>
      </c>
      <c r="S1178">
        <v>11.56</v>
      </c>
      <c r="T1178">
        <v>4</v>
      </c>
      <c r="U1178">
        <v>0</v>
      </c>
      <c r="V1178">
        <v>5.4332000000000003</v>
      </c>
      <c r="W1178" s="6">
        <f t="shared" si="112"/>
        <v>0.47000000000000003</v>
      </c>
      <c r="X1178" s="4">
        <f t="shared" si="109"/>
        <v>1.3583000000000001</v>
      </c>
      <c r="Y1178" s="4">
        <f t="shared" si="110"/>
        <v>2.89</v>
      </c>
      <c r="Z1178" s="4">
        <f t="shared" si="111"/>
        <v>2.89</v>
      </c>
      <c r="AA1178" s="4">
        <f t="shared" si="108"/>
        <v>0</v>
      </c>
    </row>
    <row r="1179" spans="1:27" x14ac:dyDescent="0.2">
      <c r="A1179">
        <v>1178</v>
      </c>
      <c r="B1179" t="s">
        <v>3387</v>
      </c>
      <c r="C1179" s="5">
        <v>42705</v>
      </c>
      <c r="D1179" s="5" t="str">
        <f t="shared" si="113"/>
        <v>2016-12</v>
      </c>
      <c r="E1179" s="5">
        <v>42709</v>
      </c>
      <c r="F1179" t="s">
        <v>55</v>
      </c>
      <c r="G1179" t="s">
        <v>337</v>
      </c>
      <c r="H1179" t="s">
        <v>338</v>
      </c>
      <c r="I1179" t="s">
        <v>31</v>
      </c>
      <c r="J1179" t="s">
        <v>32</v>
      </c>
      <c r="K1179" t="s">
        <v>3388</v>
      </c>
      <c r="L1179" t="s">
        <v>2747</v>
      </c>
      <c r="M1179">
        <v>20852</v>
      </c>
      <c r="N1179" t="s">
        <v>153</v>
      </c>
      <c r="O1179" t="s">
        <v>3389</v>
      </c>
      <c r="P1179" t="s">
        <v>37</v>
      </c>
      <c r="Q1179" t="s">
        <v>41</v>
      </c>
      <c r="R1179" t="s">
        <v>3390</v>
      </c>
      <c r="S1179">
        <v>172.5</v>
      </c>
      <c r="T1179">
        <v>2</v>
      </c>
      <c r="U1179">
        <v>0</v>
      </c>
      <c r="V1179">
        <v>51.749999999999986</v>
      </c>
      <c r="W1179" s="6">
        <f t="shared" si="112"/>
        <v>0.29999999999999993</v>
      </c>
      <c r="X1179" s="4">
        <f t="shared" si="109"/>
        <v>25.874999999999993</v>
      </c>
      <c r="Y1179" s="4">
        <f t="shared" si="110"/>
        <v>86.25</v>
      </c>
      <c r="Z1179" s="4">
        <f t="shared" si="111"/>
        <v>86.25</v>
      </c>
      <c r="AA1179" s="4">
        <f t="shared" si="108"/>
        <v>0</v>
      </c>
    </row>
    <row r="1180" spans="1:27" x14ac:dyDescent="0.2">
      <c r="A1180">
        <v>1179</v>
      </c>
      <c r="B1180" t="s">
        <v>3387</v>
      </c>
      <c r="C1180" s="5">
        <v>42705</v>
      </c>
      <c r="D1180" s="5" t="str">
        <f t="shared" si="113"/>
        <v>2016-12</v>
      </c>
      <c r="E1180" s="5">
        <v>42709</v>
      </c>
      <c r="F1180" t="s">
        <v>55</v>
      </c>
      <c r="G1180" t="s">
        <v>337</v>
      </c>
      <c r="H1180" t="s">
        <v>338</v>
      </c>
      <c r="I1180" t="s">
        <v>31</v>
      </c>
      <c r="J1180" t="s">
        <v>32</v>
      </c>
      <c r="K1180" t="s">
        <v>3388</v>
      </c>
      <c r="L1180" t="s">
        <v>2747</v>
      </c>
      <c r="M1180">
        <v>20852</v>
      </c>
      <c r="N1180" t="s">
        <v>153</v>
      </c>
      <c r="O1180" t="s">
        <v>699</v>
      </c>
      <c r="P1180" t="s">
        <v>76</v>
      </c>
      <c r="Q1180" t="s">
        <v>77</v>
      </c>
      <c r="R1180" t="s">
        <v>700</v>
      </c>
      <c r="S1180">
        <v>179.97</v>
      </c>
      <c r="T1180">
        <v>3</v>
      </c>
      <c r="U1180">
        <v>0</v>
      </c>
      <c r="V1180">
        <v>44.992500000000007</v>
      </c>
      <c r="W1180" s="6">
        <f t="shared" si="112"/>
        <v>0.25000000000000006</v>
      </c>
      <c r="X1180" s="4">
        <f t="shared" si="109"/>
        <v>14.997500000000002</v>
      </c>
      <c r="Y1180" s="4">
        <f t="shared" si="110"/>
        <v>59.99</v>
      </c>
      <c r="Z1180" s="4">
        <f t="shared" si="111"/>
        <v>59.99</v>
      </c>
      <c r="AA1180" s="4">
        <f t="shared" si="108"/>
        <v>0</v>
      </c>
    </row>
    <row r="1181" spans="1:27" x14ac:dyDescent="0.2">
      <c r="A1181">
        <v>1180</v>
      </c>
      <c r="B1181" t="s">
        <v>3391</v>
      </c>
      <c r="C1181" s="5">
        <v>42484</v>
      </c>
      <c r="D1181" s="5" t="str">
        <f t="shared" si="113"/>
        <v>2016-04</v>
      </c>
      <c r="E1181" s="5">
        <v>42487</v>
      </c>
      <c r="F1181" t="s">
        <v>28</v>
      </c>
      <c r="G1181" t="s">
        <v>3392</v>
      </c>
      <c r="H1181" t="s">
        <v>3393</v>
      </c>
      <c r="I1181" t="s">
        <v>107</v>
      </c>
      <c r="J1181" t="s">
        <v>32</v>
      </c>
      <c r="K1181" t="s">
        <v>189</v>
      </c>
      <c r="L1181" t="s">
        <v>109</v>
      </c>
      <c r="M1181">
        <v>77070</v>
      </c>
      <c r="N1181" t="s">
        <v>110</v>
      </c>
      <c r="O1181" t="s">
        <v>2435</v>
      </c>
      <c r="P1181" t="s">
        <v>76</v>
      </c>
      <c r="Q1181" t="s">
        <v>166</v>
      </c>
      <c r="R1181" t="s">
        <v>2436</v>
      </c>
      <c r="S1181">
        <v>258.69600000000003</v>
      </c>
      <c r="T1181">
        <v>3</v>
      </c>
      <c r="U1181">
        <v>0.2</v>
      </c>
      <c r="V1181">
        <v>64.674000000000007</v>
      </c>
      <c r="W1181" s="6">
        <f t="shared" si="112"/>
        <v>0.25</v>
      </c>
      <c r="X1181" s="4">
        <f t="shared" si="109"/>
        <v>21.558000000000003</v>
      </c>
      <c r="Y1181" s="4">
        <f t="shared" si="110"/>
        <v>86.232000000000014</v>
      </c>
      <c r="Z1181" s="4">
        <f t="shared" si="111"/>
        <v>107.78999999999999</v>
      </c>
      <c r="AA1181" s="4">
        <f t="shared" si="108"/>
        <v>51.739200000000011</v>
      </c>
    </row>
    <row r="1182" spans="1:27" x14ac:dyDescent="0.2">
      <c r="A1182">
        <v>1181</v>
      </c>
      <c r="B1182" t="s">
        <v>3394</v>
      </c>
      <c r="C1182" s="5">
        <v>41811</v>
      </c>
      <c r="D1182" s="5" t="str">
        <f t="shared" si="113"/>
        <v>2014-06</v>
      </c>
      <c r="E1182" s="5">
        <v>41815</v>
      </c>
      <c r="F1182" t="s">
        <v>55</v>
      </c>
      <c r="G1182" t="s">
        <v>649</v>
      </c>
      <c r="H1182" t="s">
        <v>650</v>
      </c>
      <c r="I1182" t="s">
        <v>31</v>
      </c>
      <c r="J1182" t="s">
        <v>32</v>
      </c>
      <c r="K1182" t="s">
        <v>1127</v>
      </c>
      <c r="L1182" t="s">
        <v>795</v>
      </c>
      <c r="M1182">
        <v>8701</v>
      </c>
      <c r="N1182" t="s">
        <v>153</v>
      </c>
      <c r="O1182" t="s">
        <v>3395</v>
      </c>
      <c r="P1182" t="s">
        <v>76</v>
      </c>
      <c r="Q1182" t="s">
        <v>77</v>
      </c>
      <c r="R1182" t="s">
        <v>3396</v>
      </c>
      <c r="S1182">
        <v>1322.93</v>
      </c>
      <c r="T1182">
        <v>7</v>
      </c>
      <c r="U1182">
        <v>0</v>
      </c>
      <c r="V1182">
        <v>357.19110000000001</v>
      </c>
      <c r="W1182" s="6">
        <f t="shared" si="112"/>
        <v>0.27</v>
      </c>
      <c r="X1182" s="4">
        <f t="shared" si="109"/>
        <v>51.027300000000004</v>
      </c>
      <c r="Y1182" s="4">
        <f t="shared" si="110"/>
        <v>188.99</v>
      </c>
      <c r="Z1182" s="4">
        <f t="shared" si="111"/>
        <v>188.99</v>
      </c>
      <c r="AA1182" s="4">
        <f t="shared" si="108"/>
        <v>0</v>
      </c>
    </row>
    <row r="1183" spans="1:27" x14ac:dyDescent="0.2">
      <c r="A1183">
        <v>1182</v>
      </c>
      <c r="B1183" t="s">
        <v>3394</v>
      </c>
      <c r="C1183" s="5">
        <v>41811</v>
      </c>
      <c r="D1183" s="5" t="str">
        <f t="shared" si="113"/>
        <v>2014-06</v>
      </c>
      <c r="E1183" s="5">
        <v>41815</v>
      </c>
      <c r="F1183" t="s">
        <v>55</v>
      </c>
      <c r="G1183" t="s">
        <v>649</v>
      </c>
      <c r="H1183" t="s">
        <v>650</v>
      </c>
      <c r="I1183" t="s">
        <v>31</v>
      </c>
      <c r="J1183" t="s">
        <v>32</v>
      </c>
      <c r="K1183" t="s">
        <v>1127</v>
      </c>
      <c r="L1183" t="s">
        <v>795</v>
      </c>
      <c r="M1183">
        <v>8701</v>
      </c>
      <c r="N1183" t="s">
        <v>153</v>
      </c>
      <c r="O1183" t="s">
        <v>3397</v>
      </c>
      <c r="P1183" t="s">
        <v>51</v>
      </c>
      <c r="Q1183" t="s">
        <v>73</v>
      </c>
      <c r="R1183" t="s">
        <v>3398</v>
      </c>
      <c r="S1183">
        <v>3.76</v>
      </c>
      <c r="T1183">
        <v>2</v>
      </c>
      <c r="U1183">
        <v>0</v>
      </c>
      <c r="V1183">
        <v>1.0903999999999998</v>
      </c>
      <c r="W1183" s="6">
        <f t="shared" si="112"/>
        <v>0.28999999999999998</v>
      </c>
      <c r="X1183" s="4">
        <f t="shared" si="109"/>
        <v>0.54519999999999991</v>
      </c>
      <c r="Y1183" s="4">
        <f t="shared" si="110"/>
        <v>1.88</v>
      </c>
      <c r="Z1183" s="4">
        <f t="shared" si="111"/>
        <v>1.88</v>
      </c>
      <c r="AA1183" s="4">
        <f t="shared" si="108"/>
        <v>0</v>
      </c>
    </row>
    <row r="1184" spans="1:27" x14ac:dyDescent="0.2">
      <c r="A1184">
        <v>1183</v>
      </c>
      <c r="B1184" t="s">
        <v>3399</v>
      </c>
      <c r="C1184" s="5">
        <v>42749</v>
      </c>
      <c r="D1184" s="5" t="str">
        <f t="shared" si="113"/>
        <v>2017-01</v>
      </c>
      <c r="E1184" s="5">
        <v>42750</v>
      </c>
      <c r="F1184" t="s">
        <v>193</v>
      </c>
      <c r="G1184" t="s">
        <v>2203</v>
      </c>
      <c r="H1184" t="s">
        <v>2204</v>
      </c>
      <c r="I1184" t="s">
        <v>31</v>
      </c>
      <c r="J1184" t="s">
        <v>32</v>
      </c>
      <c r="K1184" t="s">
        <v>1531</v>
      </c>
      <c r="L1184" t="s">
        <v>93</v>
      </c>
      <c r="M1184">
        <v>28540</v>
      </c>
      <c r="N1184" t="s">
        <v>35</v>
      </c>
      <c r="O1184" t="s">
        <v>510</v>
      </c>
      <c r="P1184" t="s">
        <v>51</v>
      </c>
      <c r="Q1184" t="s">
        <v>178</v>
      </c>
      <c r="R1184" t="s">
        <v>511</v>
      </c>
      <c r="S1184">
        <v>21.744</v>
      </c>
      <c r="T1184">
        <v>1</v>
      </c>
      <c r="U1184">
        <v>0.2</v>
      </c>
      <c r="V1184">
        <v>7.3385999999999996</v>
      </c>
      <c r="W1184" s="6">
        <f t="shared" si="112"/>
        <v>0.33749999999999997</v>
      </c>
      <c r="X1184" s="4">
        <f t="shared" si="109"/>
        <v>7.3385999999999996</v>
      </c>
      <c r="Y1184" s="4">
        <f t="shared" si="110"/>
        <v>21.744</v>
      </c>
      <c r="Z1184" s="4">
        <f t="shared" si="111"/>
        <v>27.18</v>
      </c>
      <c r="AA1184" s="4">
        <f t="shared" si="108"/>
        <v>4.3487999999999998</v>
      </c>
    </row>
    <row r="1185" spans="1:27" x14ac:dyDescent="0.2">
      <c r="A1185">
        <v>1184</v>
      </c>
      <c r="B1185" t="s">
        <v>3399</v>
      </c>
      <c r="C1185" s="5">
        <v>42749</v>
      </c>
      <c r="D1185" s="5" t="str">
        <f t="shared" si="113"/>
        <v>2017-01</v>
      </c>
      <c r="E1185" s="5">
        <v>42750</v>
      </c>
      <c r="F1185" t="s">
        <v>193</v>
      </c>
      <c r="G1185" t="s">
        <v>2203</v>
      </c>
      <c r="H1185" t="s">
        <v>2204</v>
      </c>
      <c r="I1185" t="s">
        <v>31</v>
      </c>
      <c r="J1185" t="s">
        <v>32</v>
      </c>
      <c r="K1185" t="s">
        <v>1531</v>
      </c>
      <c r="L1185" t="s">
        <v>93</v>
      </c>
      <c r="M1185">
        <v>28540</v>
      </c>
      <c r="N1185" t="s">
        <v>35</v>
      </c>
      <c r="O1185" t="s">
        <v>3400</v>
      </c>
      <c r="P1185" t="s">
        <v>76</v>
      </c>
      <c r="Q1185" t="s">
        <v>77</v>
      </c>
      <c r="R1185" t="s">
        <v>3401</v>
      </c>
      <c r="S1185">
        <v>7.92</v>
      </c>
      <c r="T1185">
        <v>5</v>
      </c>
      <c r="U1185">
        <v>0.2</v>
      </c>
      <c r="V1185">
        <v>0.69300000000000006</v>
      </c>
      <c r="W1185" s="6">
        <f t="shared" si="112"/>
        <v>8.7500000000000008E-2</v>
      </c>
      <c r="X1185" s="4">
        <f t="shared" si="109"/>
        <v>0.1386</v>
      </c>
      <c r="Y1185" s="4">
        <f t="shared" si="110"/>
        <v>1.5840000000000001</v>
      </c>
      <c r="Z1185" s="4">
        <f t="shared" si="111"/>
        <v>1.98</v>
      </c>
      <c r="AA1185" s="4">
        <f t="shared" si="108"/>
        <v>1.5840000000000001</v>
      </c>
    </row>
    <row r="1186" spans="1:27" x14ac:dyDescent="0.2">
      <c r="A1186">
        <v>1185</v>
      </c>
      <c r="B1186" t="s">
        <v>3402</v>
      </c>
      <c r="C1186" s="5">
        <v>41967</v>
      </c>
      <c r="D1186" s="5" t="str">
        <f t="shared" si="113"/>
        <v>2014-11</v>
      </c>
      <c r="E1186" s="5">
        <v>41973</v>
      </c>
      <c r="F1186" t="s">
        <v>55</v>
      </c>
      <c r="G1186" t="s">
        <v>3403</v>
      </c>
      <c r="H1186" t="s">
        <v>3404</v>
      </c>
      <c r="I1186" t="s">
        <v>46</v>
      </c>
      <c r="J1186" t="s">
        <v>32</v>
      </c>
      <c r="K1186" t="s">
        <v>100</v>
      </c>
      <c r="L1186" t="s">
        <v>101</v>
      </c>
      <c r="M1186">
        <v>98103</v>
      </c>
      <c r="N1186" t="s">
        <v>49</v>
      </c>
      <c r="O1186" t="s">
        <v>3405</v>
      </c>
      <c r="P1186" t="s">
        <v>51</v>
      </c>
      <c r="Q1186" t="s">
        <v>80</v>
      </c>
      <c r="R1186" t="s">
        <v>3406</v>
      </c>
      <c r="S1186">
        <v>12.096000000000002</v>
      </c>
      <c r="T1186">
        <v>7</v>
      </c>
      <c r="U1186">
        <v>0.2</v>
      </c>
      <c r="V1186">
        <v>4.2335999999999991</v>
      </c>
      <c r="W1186" s="6">
        <f t="shared" si="112"/>
        <v>0.34999999999999987</v>
      </c>
      <c r="X1186" s="4">
        <f t="shared" si="109"/>
        <v>0.60479999999999989</v>
      </c>
      <c r="Y1186" s="4">
        <f t="shared" si="110"/>
        <v>1.7280000000000002</v>
      </c>
      <c r="Z1186" s="4">
        <f t="shared" si="111"/>
        <v>2.16</v>
      </c>
      <c r="AA1186" s="4">
        <f t="shared" si="108"/>
        <v>2.4192000000000005</v>
      </c>
    </row>
    <row r="1187" spans="1:27" x14ac:dyDescent="0.2">
      <c r="A1187">
        <v>1186</v>
      </c>
      <c r="B1187" t="s">
        <v>3402</v>
      </c>
      <c r="C1187" s="5">
        <v>41967</v>
      </c>
      <c r="D1187" s="5" t="str">
        <f t="shared" si="113"/>
        <v>2014-11</v>
      </c>
      <c r="E1187" s="5">
        <v>41973</v>
      </c>
      <c r="F1187" t="s">
        <v>55</v>
      </c>
      <c r="G1187" t="s">
        <v>3403</v>
      </c>
      <c r="H1187" t="s">
        <v>3404</v>
      </c>
      <c r="I1187" t="s">
        <v>46</v>
      </c>
      <c r="J1187" t="s">
        <v>32</v>
      </c>
      <c r="K1187" t="s">
        <v>100</v>
      </c>
      <c r="L1187" t="s">
        <v>101</v>
      </c>
      <c r="M1187">
        <v>98103</v>
      </c>
      <c r="N1187" t="s">
        <v>49</v>
      </c>
      <c r="O1187" t="s">
        <v>3407</v>
      </c>
      <c r="P1187" t="s">
        <v>51</v>
      </c>
      <c r="Q1187" t="s">
        <v>64</v>
      </c>
      <c r="R1187" t="s">
        <v>3408</v>
      </c>
      <c r="S1187">
        <v>485.88</v>
      </c>
      <c r="T1187">
        <v>6</v>
      </c>
      <c r="U1187">
        <v>0</v>
      </c>
      <c r="V1187">
        <v>9.7176000000000329</v>
      </c>
      <c r="W1187" s="6">
        <f t="shared" si="112"/>
        <v>2.0000000000000066E-2</v>
      </c>
      <c r="X1187" s="4">
        <f t="shared" si="109"/>
        <v>1.6196000000000055</v>
      </c>
      <c r="Y1187" s="4">
        <f t="shared" si="110"/>
        <v>80.98</v>
      </c>
      <c r="Z1187" s="4">
        <f t="shared" si="111"/>
        <v>80.98</v>
      </c>
      <c r="AA1187" s="4">
        <f t="shared" si="108"/>
        <v>0</v>
      </c>
    </row>
    <row r="1188" spans="1:27" x14ac:dyDescent="0.2">
      <c r="A1188">
        <v>1187</v>
      </c>
      <c r="B1188" t="s">
        <v>3402</v>
      </c>
      <c r="C1188" s="5">
        <v>41967</v>
      </c>
      <c r="D1188" s="5" t="str">
        <f t="shared" si="113"/>
        <v>2014-11</v>
      </c>
      <c r="E1188" s="5">
        <v>41973</v>
      </c>
      <c r="F1188" t="s">
        <v>55</v>
      </c>
      <c r="G1188" t="s">
        <v>3403</v>
      </c>
      <c r="H1188" t="s">
        <v>3404</v>
      </c>
      <c r="I1188" t="s">
        <v>46</v>
      </c>
      <c r="J1188" t="s">
        <v>32</v>
      </c>
      <c r="K1188" t="s">
        <v>100</v>
      </c>
      <c r="L1188" t="s">
        <v>101</v>
      </c>
      <c r="M1188">
        <v>98103</v>
      </c>
      <c r="N1188" t="s">
        <v>49</v>
      </c>
      <c r="O1188" t="s">
        <v>2284</v>
      </c>
      <c r="P1188" t="s">
        <v>51</v>
      </c>
      <c r="Q1188" t="s">
        <v>95</v>
      </c>
      <c r="R1188" t="s">
        <v>2285</v>
      </c>
      <c r="S1188">
        <v>25.92</v>
      </c>
      <c r="T1188">
        <v>4</v>
      </c>
      <c r="U1188">
        <v>0</v>
      </c>
      <c r="V1188">
        <v>12.441600000000001</v>
      </c>
      <c r="W1188" s="6">
        <f t="shared" si="112"/>
        <v>0.48000000000000004</v>
      </c>
      <c r="X1188" s="4">
        <f t="shared" si="109"/>
        <v>3.1104000000000003</v>
      </c>
      <c r="Y1188" s="4">
        <f t="shared" si="110"/>
        <v>6.48</v>
      </c>
      <c r="Z1188" s="4">
        <f t="shared" si="111"/>
        <v>6.48</v>
      </c>
      <c r="AA1188" s="4">
        <f t="shared" si="108"/>
        <v>0</v>
      </c>
    </row>
    <row r="1189" spans="1:27" x14ac:dyDescent="0.2">
      <c r="A1189">
        <v>1188</v>
      </c>
      <c r="B1189" t="s">
        <v>3402</v>
      </c>
      <c r="C1189" s="5">
        <v>41967</v>
      </c>
      <c r="D1189" s="5" t="str">
        <f t="shared" si="113"/>
        <v>2014-11</v>
      </c>
      <c r="E1189" s="5">
        <v>41973</v>
      </c>
      <c r="F1189" t="s">
        <v>55</v>
      </c>
      <c r="G1189" t="s">
        <v>3403</v>
      </c>
      <c r="H1189" t="s">
        <v>3404</v>
      </c>
      <c r="I1189" t="s">
        <v>46</v>
      </c>
      <c r="J1189" t="s">
        <v>32</v>
      </c>
      <c r="K1189" t="s">
        <v>100</v>
      </c>
      <c r="L1189" t="s">
        <v>101</v>
      </c>
      <c r="M1189">
        <v>98103</v>
      </c>
      <c r="N1189" t="s">
        <v>49</v>
      </c>
      <c r="O1189" t="s">
        <v>2330</v>
      </c>
      <c r="P1189" t="s">
        <v>51</v>
      </c>
      <c r="Q1189" t="s">
        <v>64</v>
      </c>
      <c r="R1189" t="s">
        <v>2331</v>
      </c>
      <c r="S1189">
        <v>197.58</v>
      </c>
      <c r="T1189">
        <v>2</v>
      </c>
      <c r="U1189">
        <v>0</v>
      </c>
      <c r="V1189">
        <v>53.346599999999995</v>
      </c>
      <c r="W1189" s="6">
        <f t="shared" si="112"/>
        <v>0.26999999999999996</v>
      </c>
      <c r="X1189" s="4">
        <f t="shared" si="109"/>
        <v>26.673299999999998</v>
      </c>
      <c r="Y1189" s="4">
        <f t="shared" si="110"/>
        <v>98.79</v>
      </c>
      <c r="Z1189" s="4">
        <f t="shared" si="111"/>
        <v>98.79</v>
      </c>
      <c r="AA1189" s="4">
        <f t="shared" si="108"/>
        <v>0</v>
      </c>
    </row>
    <row r="1190" spans="1:27" x14ac:dyDescent="0.2">
      <c r="A1190">
        <v>1189</v>
      </c>
      <c r="B1190" t="s">
        <v>3409</v>
      </c>
      <c r="C1190" s="5">
        <v>42792</v>
      </c>
      <c r="D1190" s="5" t="str">
        <f t="shared" si="113"/>
        <v>2017-02</v>
      </c>
      <c r="E1190" s="5">
        <v>42794</v>
      </c>
      <c r="F1190" t="s">
        <v>28</v>
      </c>
      <c r="G1190" t="s">
        <v>3410</v>
      </c>
      <c r="H1190" t="s">
        <v>3411</v>
      </c>
      <c r="I1190" t="s">
        <v>107</v>
      </c>
      <c r="J1190" t="s">
        <v>32</v>
      </c>
      <c r="K1190" t="s">
        <v>47</v>
      </c>
      <c r="L1190" t="s">
        <v>48</v>
      </c>
      <c r="M1190">
        <v>90036</v>
      </c>
      <c r="N1190" t="s">
        <v>49</v>
      </c>
      <c r="O1190" t="s">
        <v>2205</v>
      </c>
      <c r="P1190" t="s">
        <v>51</v>
      </c>
      <c r="Q1190" t="s">
        <v>83</v>
      </c>
      <c r="R1190" t="s">
        <v>2206</v>
      </c>
      <c r="S1190">
        <v>81.92</v>
      </c>
      <c r="T1190">
        <v>4</v>
      </c>
      <c r="U1190">
        <v>0</v>
      </c>
      <c r="V1190">
        <v>22.118400000000001</v>
      </c>
      <c r="W1190" s="6">
        <f t="shared" si="112"/>
        <v>0.27</v>
      </c>
      <c r="X1190" s="4">
        <f t="shared" si="109"/>
        <v>5.5296000000000003</v>
      </c>
      <c r="Y1190" s="4">
        <f t="shared" si="110"/>
        <v>20.48</v>
      </c>
      <c r="Z1190" s="4">
        <f t="shared" si="111"/>
        <v>20.48</v>
      </c>
      <c r="AA1190" s="4">
        <f t="shared" si="108"/>
        <v>0</v>
      </c>
    </row>
    <row r="1191" spans="1:27" x14ac:dyDescent="0.2">
      <c r="A1191">
        <v>1190</v>
      </c>
      <c r="B1191" t="s">
        <v>3409</v>
      </c>
      <c r="C1191" s="5">
        <v>42792</v>
      </c>
      <c r="D1191" s="5" t="str">
        <f t="shared" si="113"/>
        <v>2017-02</v>
      </c>
      <c r="E1191" s="5">
        <v>42794</v>
      </c>
      <c r="F1191" t="s">
        <v>28</v>
      </c>
      <c r="G1191" t="s">
        <v>3410</v>
      </c>
      <c r="H1191" t="s">
        <v>3411</v>
      </c>
      <c r="I1191" t="s">
        <v>107</v>
      </c>
      <c r="J1191" t="s">
        <v>32</v>
      </c>
      <c r="K1191" t="s">
        <v>47</v>
      </c>
      <c r="L1191" t="s">
        <v>48</v>
      </c>
      <c r="M1191">
        <v>90036</v>
      </c>
      <c r="N1191" t="s">
        <v>49</v>
      </c>
      <c r="O1191" t="s">
        <v>3412</v>
      </c>
      <c r="P1191" t="s">
        <v>76</v>
      </c>
      <c r="Q1191" t="s">
        <v>77</v>
      </c>
      <c r="R1191" t="s">
        <v>3413</v>
      </c>
      <c r="S1191">
        <v>889.53600000000006</v>
      </c>
      <c r="T1191">
        <v>8</v>
      </c>
      <c r="U1191">
        <v>0.2</v>
      </c>
      <c r="V1191">
        <v>66.715199999999982</v>
      </c>
      <c r="W1191" s="6">
        <f t="shared" si="112"/>
        <v>7.4999999999999969E-2</v>
      </c>
      <c r="X1191" s="4">
        <f t="shared" si="109"/>
        <v>8.3393999999999977</v>
      </c>
      <c r="Y1191" s="4">
        <f t="shared" si="110"/>
        <v>111.19200000000001</v>
      </c>
      <c r="Z1191" s="4">
        <f t="shared" si="111"/>
        <v>138.99</v>
      </c>
      <c r="AA1191" s="4">
        <f t="shared" si="108"/>
        <v>177.90720000000002</v>
      </c>
    </row>
    <row r="1192" spans="1:27" x14ac:dyDescent="0.2">
      <c r="A1192">
        <v>1191</v>
      </c>
      <c r="B1192" t="s">
        <v>3409</v>
      </c>
      <c r="C1192" s="5">
        <v>42792</v>
      </c>
      <c r="D1192" s="5" t="str">
        <f t="shared" si="113"/>
        <v>2017-02</v>
      </c>
      <c r="E1192" s="5">
        <v>42794</v>
      </c>
      <c r="F1192" t="s">
        <v>28</v>
      </c>
      <c r="G1192" t="s">
        <v>3410</v>
      </c>
      <c r="H1192" t="s">
        <v>3411</v>
      </c>
      <c r="I1192" t="s">
        <v>107</v>
      </c>
      <c r="J1192" t="s">
        <v>32</v>
      </c>
      <c r="K1192" t="s">
        <v>47</v>
      </c>
      <c r="L1192" t="s">
        <v>48</v>
      </c>
      <c r="M1192">
        <v>90036</v>
      </c>
      <c r="N1192" t="s">
        <v>49</v>
      </c>
      <c r="O1192" t="s">
        <v>3414</v>
      </c>
      <c r="P1192" t="s">
        <v>37</v>
      </c>
      <c r="Q1192" t="s">
        <v>41</v>
      </c>
      <c r="R1192" t="s">
        <v>3415</v>
      </c>
      <c r="S1192">
        <v>892.22400000000005</v>
      </c>
      <c r="T1192">
        <v>3</v>
      </c>
      <c r="U1192">
        <v>0.2</v>
      </c>
      <c r="V1192">
        <v>89.222400000000022</v>
      </c>
      <c r="W1192" s="6">
        <f t="shared" si="112"/>
        <v>0.10000000000000002</v>
      </c>
      <c r="X1192" s="4">
        <f t="shared" si="109"/>
        <v>29.740800000000007</v>
      </c>
      <c r="Y1192" s="4">
        <f t="shared" si="110"/>
        <v>297.40800000000002</v>
      </c>
      <c r="Z1192" s="4">
        <f t="shared" si="111"/>
        <v>371.76</v>
      </c>
      <c r="AA1192" s="4">
        <f t="shared" si="108"/>
        <v>178.44480000000001</v>
      </c>
    </row>
    <row r="1193" spans="1:27" x14ac:dyDescent="0.2">
      <c r="A1193">
        <v>1192</v>
      </c>
      <c r="B1193" t="s">
        <v>3409</v>
      </c>
      <c r="C1193" s="5">
        <v>42792</v>
      </c>
      <c r="D1193" s="5" t="str">
        <f t="shared" si="113"/>
        <v>2017-02</v>
      </c>
      <c r="E1193" s="5">
        <v>42794</v>
      </c>
      <c r="F1193" t="s">
        <v>28</v>
      </c>
      <c r="G1193" t="s">
        <v>3410</v>
      </c>
      <c r="H1193" t="s">
        <v>3411</v>
      </c>
      <c r="I1193" t="s">
        <v>107</v>
      </c>
      <c r="J1193" t="s">
        <v>32</v>
      </c>
      <c r="K1193" t="s">
        <v>47</v>
      </c>
      <c r="L1193" t="s">
        <v>48</v>
      </c>
      <c r="M1193">
        <v>90036</v>
      </c>
      <c r="N1193" t="s">
        <v>49</v>
      </c>
      <c r="O1193" t="s">
        <v>1259</v>
      </c>
      <c r="P1193" t="s">
        <v>51</v>
      </c>
      <c r="Q1193" t="s">
        <v>95</v>
      </c>
      <c r="R1193" t="s">
        <v>1452</v>
      </c>
      <c r="S1193">
        <v>223.92</v>
      </c>
      <c r="T1193">
        <v>4</v>
      </c>
      <c r="U1193">
        <v>0</v>
      </c>
      <c r="V1193">
        <v>109.7208</v>
      </c>
      <c r="W1193" s="6">
        <f t="shared" si="112"/>
        <v>0.49</v>
      </c>
      <c r="X1193" s="4">
        <f t="shared" si="109"/>
        <v>27.430199999999999</v>
      </c>
      <c r="Y1193" s="4">
        <f t="shared" si="110"/>
        <v>55.98</v>
      </c>
      <c r="Z1193" s="4">
        <f t="shared" si="111"/>
        <v>55.98</v>
      </c>
      <c r="AA1193" s="4">
        <f t="shared" si="108"/>
        <v>0</v>
      </c>
    </row>
    <row r="1194" spans="1:27" x14ac:dyDescent="0.2">
      <c r="A1194">
        <v>1193</v>
      </c>
      <c r="B1194" t="s">
        <v>3409</v>
      </c>
      <c r="C1194" s="5">
        <v>42792</v>
      </c>
      <c r="D1194" s="5" t="str">
        <f t="shared" si="113"/>
        <v>2017-02</v>
      </c>
      <c r="E1194" s="5">
        <v>42794</v>
      </c>
      <c r="F1194" t="s">
        <v>28</v>
      </c>
      <c r="G1194" t="s">
        <v>3410</v>
      </c>
      <c r="H1194" t="s">
        <v>3411</v>
      </c>
      <c r="I1194" t="s">
        <v>107</v>
      </c>
      <c r="J1194" t="s">
        <v>32</v>
      </c>
      <c r="K1194" t="s">
        <v>47</v>
      </c>
      <c r="L1194" t="s">
        <v>48</v>
      </c>
      <c r="M1194">
        <v>90036</v>
      </c>
      <c r="N1194" t="s">
        <v>49</v>
      </c>
      <c r="O1194" t="s">
        <v>3416</v>
      </c>
      <c r="P1194" t="s">
        <v>51</v>
      </c>
      <c r="Q1194" t="s">
        <v>95</v>
      </c>
      <c r="R1194" t="s">
        <v>3417</v>
      </c>
      <c r="S1194">
        <v>23.12</v>
      </c>
      <c r="T1194">
        <v>4</v>
      </c>
      <c r="U1194">
        <v>0</v>
      </c>
      <c r="V1194">
        <v>11.328800000000001</v>
      </c>
      <c r="W1194" s="6">
        <f t="shared" si="112"/>
        <v>0.49000000000000005</v>
      </c>
      <c r="X1194" s="4">
        <f t="shared" si="109"/>
        <v>2.8322000000000003</v>
      </c>
      <c r="Y1194" s="4">
        <f t="shared" si="110"/>
        <v>5.78</v>
      </c>
      <c r="Z1194" s="4">
        <f t="shared" si="111"/>
        <v>5.78</v>
      </c>
      <c r="AA1194" s="4">
        <f t="shared" si="108"/>
        <v>0</v>
      </c>
    </row>
    <row r="1195" spans="1:27" x14ac:dyDescent="0.2">
      <c r="A1195">
        <v>1194</v>
      </c>
      <c r="B1195" t="s">
        <v>3418</v>
      </c>
      <c r="C1195" s="5">
        <v>42262</v>
      </c>
      <c r="D1195" s="5" t="str">
        <f t="shared" si="113"/>
        <v>2015-09</v>
      </c>
      <c r="E1195" s="5">
        <v>42262</v>
      </c>
      <c r="F1195" t="s">
        <v>1298</v>
      </c>
      <c r="G1195" t="s">
        <v>2051</v>
      </c>
      <c r="H1195" t="s">
        <v>2052</v>
      </c>
      <c r="I1195" t="s">
        <v>46</v>
      </c>
      <c r="J1195" t="s">
        <v>32</v>
      </c>
      <c r="K1195" t="s">
        <v>3419</v>
      </c>
      <c r="L1195" t="s">
        <v>59</v>
      </c>
      <c r="M1195">
        <v>33065</v>
      </c>
      <c r="N1195" t="s">
        <v>35</v>
      </c>
      <c r="O1195" t="s">
        <v>1162</v>
      </c>
      <c r="P1195" t="s">
        <v>51</v>
      </c>
      <c r="Q1195" t="s">
        <v>95</v>
      </c>
      <c r="R1195" t="s">
        <v>1163</v>
      </c>
      <c r="S1195">
        <v>15.552000000000003</v>
      </c>
      <c r="T1195">
        <v>3</v>
      </c>
      <c r="U1195">
        <v>0.2</v>
      </c>
      <c r="V1195">
        <v>5.4432</v>
      </c>
      <c r="W1195" s="6">
        <f t="shared" si="112"/>
        <v>0.34999999999999992</v>
      </c>
      <c r="X1195" s="4">
        <f t="shared" si="109"/>
        <v>1.8144</v>
      </c>
      <c r="Y1195" s="4">
        <f t="shared" si="110"/>
        <v>5.1840000000000011</v>
      </c>
      <c r="Z1195" s="4">
        <f t="shared" si="111"/>
        <v>6.48</v>
      </c>
      <c r="AA1195" s="4">
        <f t="shared" si="108"/>
        <v>3.1104000000000007</v>
      </c>
    </row>
    <row r="1196" spans="1:27" x14ac:dyDescent="0.2">
      <c r="A1196">
        <v>1195</v>
      </c>
      <c r="B1196" t="s">
        <v>3418</v>
      </c>
      <c r="C1196" s="5">
        <v>42262</v>
      </c>
      <c r="D1196" s="5" t="str">
        <f t="shared" si="113"/>
        <v>2015-09</v>
      </c>
      <c r="E1196" s="5">
        <v>42262</v>
      </c>
      <c r="F1196" t="s">
        <v>1298</v>
      </c>
      <c r="G1196" t="s">
        <v>2051</v>
      </c>
      <c r="H1196" t="s">
        <v>2052</v>
      </c>
      <c r="I1196" t="s">
        <v>46</v>
      </c>
      <c r="J1196" t="s">
        <v>32</v>
      </c>
      <c r="K1196" t="s">
        <v>3419</v>
      </c>
      <c r="L1196" t="s">
        <v>59</v>
      </c>
      <c r="M1196">
        <v>33065</v>
      </c>
      <c r="N1196" t="s">
        <v>35</v>
      </c>
      <c r="O1196" t="s">
        <v>3420</v>
      </c>
      <c r="P1196" t="s">
        <v>37</v>
      </c>
      <c r="Q1196" t="s">
        <v>70</v>
      </c>
      <c r="R1196" t="s">
        <v>3421</v>
      </c>
      <c r="S1196">
        <v>15.712000000000002</v>
      </c>
      <c r="T1196">
        <v>4</v>
      </c>
      <c r="U1196">
        <v>0.2</v>
      </c>
      <c r="V1196">
        <v>2.553199999999999</v>
      </c>
      <c r="W1196" s="6">
        <f t="shared" si="112"/>
        <v>0.16249999999999992</v>
      </c>
      <c r="X1196" s="4">
        <f t="shared" si="109"/>
        <v>0.63829999999999976</v>
      </c>
      <c r="Y1196" s="4">
        <f t="shared" si="110"/>
        <v>3.9280000000000004</v>
      </c>
      <c r="Z1196" s="4">
        <f t="shared" si="111"/>
        <v>4.91</v>
      </c>
      <c r="AA1196" s="4">
        <f t="shared" si="108"/>
        <v>3.1424000000000003</v>
      </c>
    </row>
    <row r="1197" spans="1:27" x14ac:dyDescent="0.2">
      <c r="A1197">
        <v>1196</v>
      </c>
      <c r="B1197" t="s">
        <v>3418</v>
      </c>
      <c r="C1197" s="5">
        <v>42262</v>
      </c>
      <c r="D1197" s="5" t="str">
        <f t="shared" si="113"/>
        <v>2015-09</v>
      </c>
      <c r="E1197" s="5">
        <v>42262</v>
      </c>
      <c r="F1197" t="s">
        <v>1298</v>
      </c>
      <c r="G1197" t="s">
        <v>2051</v>
      </c>
      <c r="H1197" t="s">
        <v>2052</v>
      </c>
      <c r="I1197" t="s">
        <v>46</v>
      </c>
      <c r="J1197" t="s">
        <v>32</v>
      </c>
      <c r="K1197" t="s">
        <v>3419</v>
      </c>
      <c r="L1197" t="s">
        <v>59</v>
      </c>
      <c r="M1197">
        <v>33065</v>
      </c>
      <c r="N1197" t="s">
        <v>35</v>
      </c>
      <c r="O1197" t="s">
        <v>1645</v>
      </c>
      <c r="P1197" t="s">
        <v>51</v>
      </c>
      <c r="Q1197" t="s">
        <v>64</v>
      </c>
      <c r="R1197" t="s">
        <v>1646</v>
      </c>
      <c r="S1197">
        <v>24.672000000000001</v>
      </c>
      <c r="T1197">
        <v>2</v>
      </c>
      <c r="U1197">
        <v>0.2</v>
      </c>
      <c r="V1197">
        <v>2.1588000000000021</v>
      </c>
      <c r="W1197" s="6">
        <f t="shared" si="112"/>
        <v>8.7500000000000078E-2</v>
      </c>
      <c r="X1197" s="4">
        <f t="shared" si="109"/>
        <v>1.079400000000001</v>
      </c>
      <c r="Y1197" s="4">
        <f t="shared" si="110"/>
        <v>12.336</v>
      </c>
      <c r="Z1197" s="4">
        <f t="shared" si="111"/>
        <v>15.42</v>
      </c>
      <c r="AA1197" s="4">
        <f t="shared" si="108"/>
        <v>4.9344000000000001</v>
      </c>
    </row>
    <row r="1198" spans="1:27" x14ac:dyDescent="0.2">
      <c r="A1198">
        <v>1197</v>
      </c>
      <c r="B1198" t="s">
        <v>3418</v>
      </c>
      <c r="C1198" s="5">
        <v>42262</v>
      </c>
      <c r="D1198" s="5" t="str">
        <f t="shared" si="113"/>
        <v>2015-09</v>
      </c>
      <c r="E1198" s="5">
        <v>42262</v>
      </c>
      <c r="F1198" t="s">
        <v>1298</v>
      </c>
      <c r="G1198" t="s">
        <v>2051</v>
      </c>
      <c r="H1198" t="s">
        <v>2052</v>
      </c>
      <c r="I1198" t="s">
        <v>46</v>
      </c>
      <c r="J1198" t="s">
        <v>32</v>
      </c>
      <c r="K1198" t="s">
        <v>3419</v>
      </c>
      <c r="L1198" t="s">
        <v>59</v>
      </c>
      <c r="M1198">
        <v>33065</v>
      </c>
      <c r="N1198" t="s">
        <v>35</v>
      </c>
      <c r="O1198" t="s">
        <v>2273</v>
      </c>
      <c r="P1198" t="s">
        <v>37</v>
      </c>
      <c r="Q1198" t="s">
        <v>70</v>
      </c>
      <c r="R1198" t="s">
        <v>2274</v>
      </c>
      <c r="S1198">
        <v>55.967999999999996</v>
      </c>
      <c r="T1198">
        <v>1</v>
      </c>
      <c r="U1198">
        <v>0.2</v>
      </c>
      <c r="V1198">
        <v>-2.098800000000006</v>
      </c>
      <c r="W1198" s="6">
        <f t="shared" si="112"/>
        <v>-3.750000000000011E-2</v>
      </c>
      <c r="X1198" s="4">
        <f t="shared" si="109"/>
        <v>-2.098800000000006</v>
      </c>
      <c r="Y1198" s="4">
        <f t="shared" si="110"/>
        <v>55.967999999999996</v>
      </c>
      <c r="Z1198" s="4">
        <f t="shared" si="111"/>
        <v>69.959999999999994</v>
      </c>
      <c r="AA1198" s="4">
        <f t="shared" si="108"/>
        <v>11.1936</v>
      </c>
    </row>
    <row r="1199" spans="1:27" x14ac:dyDescent="0.2">
      <c r="A1199">
        <v>1198</v>
      </c>
      <c r="B1199" t="s">
        <v>3422</v>
      </c>
      <c r="C1199" s="5">
        <v>42468</v>
      </c>
      <c r="D1199" s="5" t="str">
        <f t="shared" si="113"/>
        <v>2016-04</v>
      </c>
      <c r="E1199" s="5">
        <v>42472</v>
      </c>
      <c r="F1199" t="s">
        <v>55</v>
      </c>
      <c r="G1199" t="s">
        <v>1984</v>
      </c>
      <c r="H1199" t="s">
        <v>1985</v>
      </c>
      <c r="I1199" t="s">
        <v>31</v>
      </c>
      <c r="J1199" t="s">
        <v>32</v>
      </c>
      <c r="K1199" t="s">
        <v>189</v>
      </c>
      <c r="L1199" t="s">
        <v>109</v>
      </c>
      <c r="M1199">
        <v>77041</v>
      </c>
      <c r="N1199" t="s">
        <v>110</v>
      </c>
      <c r="O1199" t="s">
        <v>3423</v>
      </c>
      <c r="P1199" t="s">
        <v>76</v>
      </c>
      <c r="Q1199" t="s">
        <v>166</v>
      </c>
      <c r="R1199" t="s">
        <v>3424</v>
      </c>
      <c r="S1199">
        <v>431.92800000000005</v>
      </c>
      <c r="T1199">
        <v>9</v>
      </c>
      <c r="U1199">
        <v>0.2</v>
      </c>
      <c r="V1199">
        <v>64.789199999999951</v>
      </c>
      <c r="W1199" s="6">
        <f t="shared" si="112"/>
        <v>0.14999999999999986</v>
      </c>
      <c r="X1199" s="4">
        <f t="shared" si="109"/>
        <v>7.198799999999995</v>
      </c>
      <c r="Y1199" s="4">
        <f t="shared" si="110"/>
        <v>47.992000000000004</v>
      </c>
      <c r="Z1199" s="4">
        <f t="shared" si="111"/>
        <v>59.990000000000009</v>
      </c>
      <c r="AA1199" s="4">
        <f t="shared" si="108"/>
        <v>86.385600000000011</v>
      </c>
    </row>
    <row r="1200" spans="1:27" x14ac:dyDescent="0.2">
      <c r="A1200">
        <v>1199</v>
      </c>
      <c r="B1200" t="s">
        <v>3422</v>
      </c>
      <c r="C1200" s="5">
        <v>42468</v>
      </c>
      <c r="D1200" s="5" t="str">
        <f t="shared" si="113"/>
        <v>2016-04</v>
      </c>
      <c r="E1200" s="5">
        <v>42472</v>
      </c>
      <c r="F1200" t="s">
        <v>55</v>
      </c>
      <c r="G1200" t="s">
        <v>1984</v>
      </c>
      <c r="H1200" t="s">
        <v>1985</v>
      </c>
      <c r="I1200" t="s">
        <v>31</v>
      </c>
      <c r="J1200" t="s">
        <v>32</v>
      </c>
      <c r="K1200" t="s">
        <v>189</v>
      </c>
      <c r="L1200" t="s">
        <v>109</v>
      </c>
      <c r="M1200">
        <v>77041</v>
      </c>
      <c r="N1200" t="s">
        <v>110</v>
      </c>
      <c r="O1200" t="s">
        <v>3425</v>
      </c>
      <c r="P1200" t="s">
        <v>37</v>
      </c>
      <c r="Q1200" t="s">
        <v>41</v>
      </c>
      <c r="R1200" t="s">
        <v>3426</v>
      </c>
      <c r="S1200">
        <v>95.983999999999995</v>
      </c>
      <c r="T1200">
        <v>4</v>
      </c>
      <c r="U1200">
        <v>0.3</v>
      </c>
      <c r="V1200">
        <v>-4.1135999999999981</v>
      </c>
      <c r="W1200" s="6">
        <f t="shared" si="112"/>
        <v>-4.2857142857142844E-2</v>
      </c>
      <c r="X1200" s="4">
        <f t="shared" si="109"/>
        <v>-1.0283999999999995</v>
      </c>
      <c r="Y1200" s="4">
        <f t="shared" si="110"/>
        <v>23.995999999999999</v>
      </c>
      <c r="Z1200" s="4">
        <f t="shared" si="111"/>
        <v>34.28</v>
      </c>
      <c r="AA1200" s="4">
        <f t="shared" si="108"/>
        <v>28.795199999999998</v>
      </c>
    </row>
    <row r="1201" spans="1:27" x14ac:dyDescent="0.2">
      <c r="A1201">
        <v>1200</v>
      </c>
      <c r="B1201" t="s">
        <v>3422</v>
      </c>
      <c r="C1201" s="5">
        <v>42468</v>
      </c>
      <c r="D1201" s="5" t="str">
        <f t="shared" si="113"/>
        <v>2016-04</v>
      </c>
      <c r="E1201" s="5">
        <v>42472</v>
      </c>
      <c r="F1201" t="s">
        <v>55</v>
      </c>
      <c r="G1201" t="s">
        <v>1984</v>
      </c>
      <c r="H1201" t="s">
        <v>1985</v>
      </c>
      <c r="I1201" t="s">
        <v>31</v>
      </c>
      <c r="J1201" t="s">
        <v>32</v>
      </c>
      <c r="K1201" t="s">
        <v>189</v>
      </c>
      <c r="L1201" t="s">
        <v>109</v>
      </c>
      <c r="M1201">
        <v>77041</v>
      </c>
      <c r="N1201" t="s">
        <v>110</v>
      </c>
      <c r="O1201" t="s">
        <v>1263</v>
      </c>
      <c r="P1201" t="s">
        <v>51</v>
      </c>
      <c r="Q1201" t="s">
        <v>80</v>
      </c>
      <c r="R1201" t="s">
        <v>1264</v>
      </c>
      <c r="S1201">
        <v>1088.7919999999997</v>
      </c>
      <c r="T1201">
        <v>4</v>
      </c>
      <c r="U1201">
        <v>0.8</v>
      </c>
      <c r="V1201">
        <v>-1850.9464000000007</v>
      </c>
      <c r="W1201" s="6">
        <f t="shared" si="112"/>
        <v>-1.7000000000000011</v>
      </c>
      <c r="X1201" s="4">
        <f t="shared" si="109"/>
        <v>-462.73660000000018</v>
      </c>
      <c r="Y1201" s="4">
        <f t="shared" si="110"/>
        <v>272.19799999999992</v>
      </c>
      <c r="Z1201" s="4">
        <f t="shared" si="111"/>
        <v>1360.99</v>
      </c>
      <c r="AA1201" s="4">
        <f t="shared" si="108"/>
        <v>871.03359999999975</v>
      </c>
    </row>
    <row r="1202" spans="1:27" x14ac:dyDescent="0.2">
      <c r="A1202">
        <v>1201</v>
      </c>
      <c r="B1202" t="s">
        <v>3427</v>
      </c>
      <c r="C1202" s="5">
        <v>42569</v>
      </c>
      <c r="D1202" s="5" t="str">
        <f t="shared" si="113"/>
        <v>2016-07</v>
      </c>
      <c r="E1202" s="5">
        <v>42575</v>
      </c>
      <c r="F1202" t="s">
        <v>55</v>
      </c>
      <c r="G1202" t="s">
        <v>2691</v>
      </c>
      <c r="H1202" t="s">
        <v>2692</v>
      </c>
      <c r="I1202" t="s">
        <v>46</v>
      </c>
      <c r="J1202" t="s">
        <v>32</v>
      </c>
      <c r="K1202" t="s">
        <v>814</v>
      </c>
      <c r="L1202" t="s">
        <v>462</v>
      </c>
      <c r="M1202">
        <v>80219</v>
      </c>
      <c r="N1202" t="s">
        <v>49</v>
      </c>
      <c r="O1202" t="s">
        <v>2466</v>
      </c>
      <c r="P1202" t="s">
        <v>37</v>
      </c>
      <c r="Q1202" t="s">
        <v>41</v>
      </c>
      <c r="R1202" t="s">
        <v>2467</v>
      </c>
      <c r="S1202">
        <v>544.00800000000004</v>
      </c>
      <c r="T1202">
        <v>3</v>
      </c>
      <c r="U1202">
        <v>0.2</v>
      </c>
      <c r="V1202">
        <v>40.800600000000003</v>
      </c>
      <c r="W1202" s="6">
        <f t="shared" si="112"/>
        <v>7.4999999999999997E-2</v>
      </c>
      <c r="X1202" s="4">
        <f t="shared" si="109"/>
        <v>13.600200000000001</v>
      </c>
      <c r="Y1202" s="4">
        <f t="shared" si="110"/>
        <v>181.33600000000001</v>
      </c>
      <c r="Z1202" s="4">
        <f t="shared" si="111"/>
        <v>226.67</v>
      </c>
      <c r="AA1202" s="4">
        <f t="shared" si="108"/>
        <v>108.80160000000001</v>
      </c>
    </row>
    <row r="1203" spans="1:27" x14ac:dyDescent="0.2">
      <c r="A1203">
        <v>1202</v>
      </c>
      <c r="B1203" t="s">
        <v>3427</v>
      </c>
      <c r="C1203" s="5">
        <v>42569</v>
      </c>
      <c r="D1203" s="5" t="str">
        <f t="shared" si="113"/>
        <v>2016-07</v>
      </c>
      <c r="E1203" s="5">
        <v>42575</v>
      </c>
      <c r="F1203" t="s">
        <v>55</v>
      </c>
      <c r="G1203" t="s">
        <v>2691</v>
      </c>
      <c r="H1203" t="s">
        <v>2692</v>
      </c>
      <c r="I1203" t="s">
        <v>46</v>
      </c>
      <c r="J1203" t="s">
        <v>32</v>
      </c>
      <c r="K1203" t="s">
        <v>814</v>
      </c>
      <c r="L1203" t="s">
        <v>462</v>
      </c>
      <c r="M1203">
        <v>80219</v>
      </c>
      <c r="N1203" t="s">
        <v>49</v>
      </c>
      <c r="O1203" t="s">
        <v>1052</v>
      </c>
      <c r="P1203" t="s">
        <v>51</v>
      </c>
      <c r="Q1203" t="s">
        <v>80</v>
      </c>
      <c r="R1203" t="s">
        <v>1053</v>
      </c>
      <c r="S1203">
        <v>1.8720000000000003</v>
      </c>
      <c r="T1203">
        <v>3</v>
      </c>
      <c r="U1203">
        <v>0.7</v>
      </c>
      <c r="V1203">
        <v>-1.4352</v>
      </c>
      <c r="W1203" s="6">
        <f t="shared" si="112"/>
        <v>-0.7666666666666665</v>
      </c>
      <c r="X1203" s="4">
        <f t="shared" si="109"/>
        <v>-0.47839999999999999</v>
      </c>
      <c r="Y1203" s="4">
        <f t="shared" si="110"/>
        <v>0.62400000000000011</v>
      </c>
      <c r="Z1203" s="4">
        <f t="shared" si="111"/>
        <v>2.08</v>
      </c>
      <c r="AA1203" s="4">
        <f t="shared" si="108"/>
        <v>1.3104000000000002</v>
      </c>
    </row>
    <row r="1204" spans="1:27" x14ac:dyDescent="0.2">
      <c r="A1204">
        <v>1203</v>
      </c>
      <c r="B1204" t="s">
        <v>3427</v>
      </c>
      <c r="C1204" s="5">
        <v>42569</v>
      </c>
      <c r="D1204" s="5" t="str">
        <f t="shared" si="113"/>
        <v>2016-07</v>
      </c>
      <c r="E1204" s="5">
        <v>42575</v>
      </c>
      <c r="F1204" t="s">
        <v>55</v>
      </c>
      <c r="G1204" t="s">
        <v>2691</v>
      </c>
      <c r="H1204" t="s">
        <v>2692</v>
      </c>
      <c r="I1204" t="s">
        <v>46</v>
      </c>
      <c r="J1204" t="s">
        <v>32</v>
      </c>
      <c r="K1204" t="s">
        <v>814</v>
      </c>
      <c r="L1204" t="s">
        <v>462</v>
      </c>
      <c r="M1204">
        <v>80219</v>
      </c>
      <c r="N1204" t="s">
        <v>49</v>
      </c>
      <c r="O1204" t="s">
        <v>1598</v>
      </c>
      <c r="P1204" t="s">
        <v>37</v>
      </c>
      <c r="Q1204" t="s">
        <v>41</v>
      </c>
      <c r="R1204" t="s">
        <v>1599</v>
      </c>
      <c r="S1204">
        <v>854.35200000000009</v>
      </c>
      <c r="T1204">
        <v>3</v>
      </c>
      <c r="U1204">
        <v>0.2</v>
      </c>
      <c r="V1204">
        <v>10.679399999999873</v>
      </c>
      <c r="W1204" s="6">
        <f t="shared" si="112"/>
        <v>1.249999999999985E-2</v>
      </c>
      <c r="X1204" s="4">
        <f t="shared" si="109"/>
        <v>3.5597999999999579</v>
      </c>
      <c r="Y1204" s="4">
        <f t="shared" si="110"/>
        <v>284.78400000000005</v>
      </c>
      <c r="Z1204" s="4">
        <f t="shared" si="111"/>
        <v>355.97999999999996</v>
      </c>
      <c r="AA1204" s="4">
        <f t="shared" si="108"/>
        <v>170.87040000000002</v>
      </c>
    </row>
    <row r="1205" spans="1:27" x14ac:dyDescent="0.2">
      <c r="A1205">
        <v>1204</v>
      </c>
      <c r="B1205" t="s">
        <v>3427</v>
      </c>
      <c r="C1205" s="5">
        <v>42569</v>
      </c>
      <c r="D1205" s="5" t="str">
        <f t="shared" si="113"/>
        <v>2016-07</v>
      </c>
      <c r="E1205" s="5">
        <v>42575</v>
      </c>
      <c r="F1205" t="s">
        <v>55</v>
      </c>
      <c r="G1205" t="s">
        <v>2691</v>
      </c>
      <c r="H1205" t="s">
        <v>2692</v>
      </c>
      <c r="I1205" t="s">
        <v>46</v>
      </c>
      <c r="J1205" t="s">
        <v>32</v>
      </c>
      <c r="K1205" t="s">
        <v>814</v>
      </c>
      <c r="L1205" t="s">
        <v>462</v>
      </c>
      <c r="M1205">
        <v>80219</v>
      </c>
      <c r="N1205" t="s">
        <v>49</v>
      </c>
      <c r="O1205" t="s">
        <v>3428</v>
      </c>
      <c r="P1205" t="s">
        <v>51</v>
      </c>
      <c r="Q1205" t="s">
        <v>64</v>
      </c>
      <c r="R1205" t="s">
        <v>3429</v>
      </c>
      <c r="S1205">
        <v>593.5680000000001</v>
      </c>
      <c r="T1205">
        <v>2</v>
      </c>
      <c r="U1205">
        <v>0.2</v>
      </c>
      <c r="V1205">
        <v>0</v>
      </c>
      <c r="W1205" s="6">
        <f t="shared" si="112"/>
        <v>0</v>
      </c>
      <c r="X1205" s="4">
        <f t="shared" si="109"/>
        <v>0</v>
      </c>
      <c r="Y1205" s="4">
        <f t="shared" si="110"/>
        <v>296.78400000000005</v>
      </c>
      <c r="Z1205" s="4">
        <f t="shared" si="111"/>
        <v>370.98</v>
      </c>
      <c r="AA1205" s="4">
        <f t="shared" si="108"/>
        <v>118.71360000000003</v>
      </c>
    </row>
    <row r="1206" spans="1:27" x14ac:dyDescent="0.2">
      <c r="A1206">
        <v>1205</v>
      </c>
      <c r="B1206" t="s">
        <v>3427</v>
      </c>
      <c r="C1206" s="5">
        <v>42569</v>
      </c>
      <c r="D1206" s="5" t="str">
        <f t="shared" si="113"/>
        <v>2016-07</v>
      </c>
      <c r="E1206" s="5">
        <v>42575</v>
      </c>
      <c r="F1206" t="s">
        <v>55</v>
      </c>
      <c r="G1206" t="s">
        <v>2691</v>
      </c>
      <c r="H1206" t="s">
        <v>2692</v>
      </c>
      <c r="I1206" t="s">
        <v>46</v>
      </c>
      <c r="J1206" t="s">
        <v>32</v>
      </c>
      <c r="K1206" t="s">
        <v>814</v>
      </c>
      <c r="L1206" t="s">
        <v>462</v>
      </c>
      <c r="M1206">
        <v>80219</v>
      </c>
      <c r="N1206" t="s">
        <v>49</v>
      </c>
      <c r="O1206" t="s">
        <v>1662</v>
      </c>
      <c r="P1206" t="s">
        <v>51</v>
      </c>
      <c r="Q1206" t="s">
        <v>64</v>
      </c>
      <c r="R1206" t="s">
        <v>1663</v>
      </c>
      <c r="S1206">
        <v>338.04</v>
      </c>
      <c r="T1206">
        <v>3</v>
      </c>
      <c r="U1206">
        <v>0.2</v>
      </c>
      <c r="V1206">
        <v>-33.804000000000002</v>
      </c>
      <c r="W1206" s="6">
        <f t="shared" si="112"/>
        <v>-0.1</v>
      </c>
      <c r="X1206" s="4">
        <f t="shared" si="109"/>
        <v>-11.268000000000001</v>
      </c>
      <c r="Y1206" s="4">
        <f t="shared" si="110"/>
        <v>112.68</v>
      </c>
      <c r="Z1206" s="4">
        <f t="shared" si="111"/>
        <v>140.85</v>
      </c>
      <c r="AA1206" s="4">
        <f t="shared" si="108"/>
        <v>67.608000000000004</v>
      </c>
    </row>
    <row r="1207" spans="1:27" x14ac:dyDescent="0.2">
      <c r="A1207">
        <v>1206</v>
      </c>
      <c r="B1207" t="s">
        <v>3430</v>
      </c>
      <c r="C1207" s="5">
        <v>42948</v>
      </c>
      <c r="D1207" s="5" t="str">
        <f t="shared" si="113"/>
        <v>2017-08</v>
      </c>
      <c r="E1207" s="5">
        <v>42951</v>
      </c>
      <c r="F1207" t="s">
        <v>193</v>
      </c>
      <c r="G1207" t="s">
        <v>3431</v>
      </c>
      <c r="H1207" t="s">
        <v>3432</v>
      </c>
      <c r="I1207" t="s">
        <v>31</v>
      </c>
      <c r="J1207" t="s">
        <v>32</v>
      </c>
      <c r="K1207" t="s">
        <v>472</v>
      </c>
      <c r="L1207" t="s">
        <v>93</v>
      </c>
      <c r="M1207">
        <v>28205</v>
      </c>
      <c r="N1207" t="s">
        <v>35</v>
      </c>
      <c r="O1207" t="s">
        <v>2757</v>
      </c>
      <c r="P1207" t="s">
        <v>76</v>
      </c>
      <c r="Q1207" t="s">
        <v>77</v>
      </c>
      <c r="R1207" t="s">
        <v>2758</v>
      </c>
      <c r="S1207">
        <v>271.95999999999998</v>
      </c>
      <c r="T1207">
        <v>5</v>
      </c>
      <c r="U1207">
        <v>0.2</v>
      </c>
      <c r="V1207">
        <v>16.997500000000016</v>
      </c>
      <c r="W1207" s="6">
        <f t="shared" si="112"/>
        <v>6.2500000000000069E-2</v>
      </c>
      <c r="X1207" s="4">
        <f t="shared" si="109"/>
        <v>3.3995000000000033</v>
      </c>
      <c r="Y1207" s="4">
        <f t="shared" si="110"/>
        <v>54.391999999999996</v>
      </c>
      <c r="Z1207" s="4">
        <f t="shared" si="111"/>
        <v>67.989999999999995</v>
      </c>
      <c r="AA1207" s="4">
        <f t="shared" si="108"/>
        <v>54.391999999999996</v>
      </c>
    </row>
    <row r="1208" spans="1:27" x14ac:dyDescent="0.2">
      <c r="A1208">
        <v>1207</v>
      </c>
      <c r="B1208" t="s">
        <v>3433</v>
      </c>
      <c r="C1208" s="5">
        <v>42565</v>
      </c>
      <c r="D1208" s="5" t="str">
        <f t="shared" si="113"/>
        <v>2016-07</v>
      </c>
      <c r="E1208" s="5">
        <v>42569</v>
      </c>
      <c r="F1208" t="s">
        <v>28</v>
      </c>
      <c r="G1208" t="s">
        <v>3434</v>
      </c>
      <c r="H1208" t="s">
        <v>3435</v>
      </c>
      <c r="I1208" t="s">
        <v>46</v>
      </c>
      <c r="J1208" t="s">
        <v>32</v>
      </c>
      <c r="K1208" t="s">
        <v>271</v>
      </c>
      <c r="L1208" t="s">
        <v>272</v>
      </c>
      <c r="M1208">
        <v>10009</v>
      </c>
      <c r="N1208" t="s">
        <v>153</v>
      </c>
      <c r="O1208" t="s">
        <v>2358</v>
      </c>
      <c r="P1208" t="s">
        <v>51</v>
      </c>
      <c r="Q1208" t="s">
        <v>64</v>
      </c>
      <c r="R1208" t="s">
        <v>2359</v>
      </c>
      <c r="S1208">
        <v>11.21</v>
      </c>
      <c r="T1208">
        <v>1</v>
      </c>
      <c r="U1208">
        <v>0</v>
      </c>
      <c r="V1208">
        <v>3.3629999999999995</v>
      </c>
      <c r="W1208" s="6">
        <f t="shared" si="112"/>
        <v>0.29999999999999993</v>
      </c>
      <c r="X1208" s="4">
        <f t="shared" si="109"/>
        <v>3.3629999999999995</v>
      </c>
      <c r="Y1208" s="4">
        <f t="shared" si="110"/>
        <v>11.21</v>
      </c>
      <c r="Z1208" s="4">
        <f t="shared" si="111"/>
        <v>11.21</v>
      </c>
      <c r="AA1208" s="4">
        <f t="shared" si="108"/>
        <v>0</v>
      </c>
    </row>
    <row r="1209" spans="1:27" x14ac:dyDescent="0.2">
      <c r="A1209">
        <v>1208</v>
      </c>
      <c r="B1209" t="s">
        <v>3433</v>
      </c>
      <c r="C1209" s="5">
        <v>42565</v>
      </c>
      <c r="D1209" s="5" t="str">
        <f t="shared" si="113"/>
        <v>2016-07</v>
      </c>
      <c r="E1209" s="5">
        <v>42569</v>
      </c>
      <c r="F1209" t="s">
        <v>28</v>
      </c>
      <c r="G1209" t="s">
        <v>3434</v>
      </c>
      <c r="H1209" t="s">
        <v>3435</v>
      </c>
      <c r="I1209" t="s">
        <v>46</v>
      </c>
      <c r="J1209" t="s">
        <v>32</v>
      </c>
      <c r="K1209" t="s">
        <v>271</v>
      </c>
      <c r="L1209" t="s">
        <v>272</v>
      </c>
      <c r="M1209">
        <v>10009</v>
      </c>
      <c r="N1209" t="s">
        <v>153</v>
      </c>
      <c r="O1209" t="s">
        <v>1261</v>
      </c>
      <c r="P1209" t="s">
        <v>51</v>
      </c>
      <c r="Q1209" t="s">
        <v>80</v>
      </c>
      <c r="R1209" t="s">
        <v>1262</v>
      </c>
      <c r="S1209">
        <v>9.1440000000000001</v>
      </c>
      <c r="T1209">
        <v>3</v>
      </c>
      <c r="U1209">
        <v>0.2</v>
      </c>
      <c r="V1209">
        <v>3.2003999999999997</v>
      </c>
      <c r="W1209" s="6">
        <f t="shared" si="112"/>
        <v>0.35</v>
      </c>
      <c r="X1209" s="4">
        <f t="shared" si="109"/>
        <v>1.0668</v>
      </c>
      <c r="Y1209" s="4">
        <f t="shared" si="110"/>
        <v>3.048</v>
      </c>
      <c r="Z1209" s="4">
        <f t="shared" si="111"/>
        <v>3.8099999999999996</v>
      </c>
      <c r="AA1209" s="4">
        <f t="shared" si="108"/>
        <v>1.8288000000000002</v>
      </c>
    </row>
    <row r="1210" spans="1:27" x14ac:dyDescent="0.2">
      <c r="A1210">
        <v>1209</v>
      </c>
      <c r="B1210" t="s">
        <v>3433</v>
      </c>
      <c r="C1210" s="5">
        <v>42565</v>
      </c>
      <c r="D1210" s="5" t="str">
        <f t="shared" si="113"/>
        <v>2016-07</v>
      </c>
      <c r="E1210" s="5">
        <v>42569</v>
      </c>
      <c r="F1210" t="s">
        <v>28</v>
      </c>
      <c r="G1210" t="s">
        <v>3434</v>
      </c>
      <c r="H1210" t="s">
        <v>3435</v>
      </c>
      <c r="I1210" t="s">
        <v>46</v>
      </c>
      <c r="J1210" t="s">
        <v>32</v>
      </c>
      <c r="K1210" t="s">
        <v>271</v>
      </c>
      <c r="L1210" t="s">
        <v>272</v>
      </c>
      <c r="M1210">
        <v>10009</v>
      </c>
      <c r="N1210" t="s">
        <v>153</v>
      </c>
      <c r="O1210" t="s">
        <v>579</v>
      </c>
      <c r="P1210" t="s">
        <v>51</v>
      </c>
      <c r="Q1210" t="s">
        <v>274</v>
      </c>
      <c r="R1210" t="s">
        <v>580</v>
      </c>
      <c r="S1210">
        <v>14.069999999999999</v>
      </c>
      <c r="T1210">
        <v>7</v>
      </c>
      <c r="U1210">
        <v>0</v>
      </c>
      <c r="V1210">
        <v>6.8942999999999994</v>
      </c>
      <c r="W1210" s="6">
        <f t="shared" si="112"/>
        <v>0.49</v>
      </c>
      <c r="X1210" s="4">
        <f t="shared" si="109"/>
        <v>0.98489999999999989</v>
      </c>
      <c r="Y1210" s="4">
        <f t="shared" si="110"/>
        <v>2.0099999999999998</v>
      </c>
      <c r="Z1210" s="4">
        <f t="shared" si="111"/>
        <v>2.0099999999999998</v>
      </c>
      <c r="AA1210" s="4">
        <f t="shared" si="108"/>
        <v>0</v>
      </c>
    </row>
    <row r="1211" spans="1:27" x14ac:dyDescent="0.2">
      <c r="A1211">
        <v>1210</v>
      </c>
      <c r="B1211" t="s">
        <v>3433</v>
      </c>
      <c r="C1211" s="5">
        <v>42565</v>
      </c>
      <c r="D1211" s="5" t="str">
        <f t="shared" si="113"/>
        <v>2016-07</v>
      </c>
      <c r="E1211" s="5">
        <v>42569</v>
      </c>
      <c r="F1211" t="s">
        <v>28</v>
      </c>
      <c r="G1211" t="s">
        <v>3434</v>
      </c>
      <c r="H1211" t="s">
        <v>3435</v>
      </c>
      <c r="I1211" t="s">
        <v>46</v>
      </c>
      <c r="J1211" t="s">
        <v>32</v>
      </c>
      <c r="K1211" t="s">
        <v>271</v>
      </c>
      <c r="L1211" t="s">
        <v>272</v>
      </c>
      <c r="M1211">
        <v>10009</v>
      </c>
      <c r="N1211" t="s">
        <v>153</v>
      </c>
      <c r="O1211" t="s">
        <v>3436</v>
      </c>
      <c r="P1211" t="s">
        <v>51</v>
      </c>
      <c r="Q1211" t="s">
        <v>73</v>
      </c>
      <c r="R1211" t="s">
        <v>3437</v>
      </c>
      <c r="S1211">
        <v>41.86</v>
      </c>
      <c r="T1211">
        <v>7</v>
      </c>
      <c r="U1211">
        <v>0</v>
      </c>
      <c r="V1211">
        <v>10.465</v>
      </c>
      <c r="W1211" s="6">
        <f t="shared" si="112"/>
        <v>0.25</v>
      </c>
      <c r="X1211" s="4">
        <f t="shared" si="109"/>
        <v>1.4949999999999999</v>
      </c>
      <c r="Y1211" s="4">
        <f t="shared" si="110"/>
        <v>5.9799999999999995</v>
      </c>
      <c r="Z1211" s="4">
        <f t="shared" si="111"/>
        <v>5.9799999999999995</v>
      </c>
      <c r="AA1211" s="4">
        <f t="shared" si="108"/>
        <v>0</v>
      </c>
    </row>
    <row r="1212" spans="1:27" x14ac:dyDescent="0.2">
      <c r="A1212">
        <v>1211</v>
      </c>
      <c r="B1212" t="s">
        <v>3433</v>
      </c>
      <c r="C1212" s="5">
        <v>42565</v>
      </c>
      <c r="D1212" s="5" t="str">
        <f t="shared" si="113"/>
        <v>2016-07</v>
      </c>
      <c r="E1212" s="5">
        <v>42569</v>
      </c>
      <c r="F1212" t="s">
        <v>28</v>
      </c>
      <c r="G1212" t="s">
        <v>3434</v>
      </c>
      <c r="H1212" t="s">
        <v>3435</v>
      </c>
      <c r="I1212" t="s">
        <v>46</v>
      </c>
      <c r="J1212" t="s">
        <v>32</v>
      </c>
      <c r="K1212" t="s">
        <v>271</v>
      </c>
      <c r="L1212" t="s">
        <v>272</v>
      </c>
      <c r="M1212">
        <v>10009</v>
      </c>
      <c r="N1212" t="s">
        <v>153</v>
      </c>
      <c r="O1212" t="s">
        <v>3438</v>
      </c>
      <c r="P1212" t="s">
        <v>51</v>
      </c>
      <c r="Q1212" t="s">
        <v>80</v>
      </c>
      <c r="R1212" t="s">
        <v>3439</v>
      </c>
      <c r="S1212">
        <v>8.5440000000000005</v>
      </c>
      <c r="T1212">
        <v>2</v>
      </c>
      <c r="U1212">
        <v>0.2</v>
      </c>
      <c r="V1212">
        <v>2.8835999999999995</v>
      </c>
      <c r="W1212" s="6">
        <f t="shared" si="112"/>
        <v>0.33749999999999991</v>
      </c>
      <c r="X1212" s="4">
        <f t="shared" si="109"/>
        <v>1.4417999999999997</v>
      </c>
      <c r="Y1212" s="4">
        <f t="shared" si="110"/>
        <v>4.2720000000000002</v>
      </c>
      <c r="Z1212" s="4">
        <f t="shared" si="111"/>
        <v>5.34</v>
      </c>
      <c r="AA1212" s="4">
        <f t="shared" si="108"/>
        <v>1.7088000000000001</v>
      </c>
    </row>
    <row r="1213" spans="1:27" x14ac:dyDescent="0.2">
      <c r="A1213">
        <v>1212</v>
      </c>
      <c r="B1213" t="s">
        <v>3433</v>
      </c>
      <c r="C1213" s="5">
        <v>42565</v>
      </c>
      <c r="D1213" s="5" t="str">
        <f t="shared" si="113"/>
        <v>2016-07</v>
      </c>
      <c r="E1213" s="5">
        <v>42569</v>
      </c>
      <c r="F1213" t="s">
        <v>28</v>
      </c>
      <c r="G1213" t="s">
        <v>3434</v>
      </c>
      <c r="H1213" t="s">
        <v>3435</v>
      </c>
      <c r="I1213" t="s">
        <v>46</v>
      </c>
      <c r="J1213" t="s">
        <v>32</v>
      </c>
      <c r="K1213" t="s">
        <v>271</v>
      </c>
      <c r="L1213" t="s">
        <v>272</v>
      </c>
      <c r="M1213">
        <v>10009</v>
      </c>
      <c r="N1213" t="s">
        <v>153</v>
      </c>
      <c r="O1213" t="s">
        <v>859</v>
      </c>
      <c r="P1213" t="s">
        <v>37</v>
      </c>
      <c r="Q1213" t="s">
        <v>38</v>
      </c>
      <c r="R1213" t="s">
        <v>860</v>
      </c>
      <c r="S1213">
        <v>579.13599999999997</v>
      </c>
      <c r="T1213">
        <v>4</v>
      </c>
      <c r="U1213">
        <v>0.2</v>
      </c>
      <c r="V1213">
        <v>21.717599999999948</v>
      </c>
      <c r="W1213" s="6">
        <f t="shared" si="112"/>
        <v>3.7499999999999908E-2</v>
      </c>
      <c r="X1213" s="4">
        <f t="shared" si="109"/>
        <v>5.4293999999999869</v>
      </c>
      <c r="Y1213" s="4">
        <f t="shared" si="110"/>
        <v>144.78399999999999</v>
      </c>
      <c r="Z1213" s="4">
        <f t="shared" si="111"/>
        <v>180.98</v>
      </c>
      <c r="AA1213" s="4">
        <f t="shared" si="108"/>
        <v>115.8272</v>
      </c>
    </row>
    <row r="1214" spans="1:27" x14ac:dyDescent="0.2">
      <c r="A1214">
        <v>1213</v>
      </c>
      <c r="B1214" t="s">
        <v>3440</v>
      </c>
      <c r="C1214" s="5">
        <v>42987</v>
      </c>
      <c r="D1214" s="5" t="str">
        <f t="shared" si="113"/>
        <v>2017-09</v>
      </c>
      <c r="E1214" s="5">
        <v>42991</v>
      </c>
      <c r="F1214" t="s">
        <v>55</v>
      </c>
      <c r="G1214" t="s">
        <v>3441</v>
      </c>
      <c r="H1214" t="s">
        <v>3442</v>
      </c>
      <c r="I1214" t="s">
        <v>46</v>
      </c>
      <c r="J1214" t="s">
        <v>32</v>
      </c>
      <c r="K1214" t="s">
        <v>151</v>
      </c>
      <c r="L1214" t="s">
        <v>152</v>
      </c>
      <c r="M1214">
        <v>19134</v>
      </c>
      <c r="N1214" t="s">
        <v>153</v>
      </c>
      <c r="O1214" t="s">
        <v>897</v>
      </c>
      <c r="P1214" t="s">
        <v>37</v>
      </c>
      <c r="Q1214" t="s">
        <v>41</v>
      </c>
      <c r="R1214" t="s">
        <v>898</v>
      </c>
      <c r="S1214">
        <v>141.37199999999999</v>
      </c>
      <c r="T1214">
        <v>2</v>
      </c>
      <c r="U1214">
        <v>0.3</v>
      </c>
      <c r="V1214">
        <v>-48.470400000000019</v>
      </c>
      <c r="W1214" s="6">
        <f t="shared" si="112"/>
        <v>-0.34285714285714303</v>
      </c>
      <c r="X1214" s="4">
        <f t="shared" si="109"/>
        <v>-24.23520000000001</v>
      </c>
      <c r="Y1214" s="4">
        <f t="shared" si="110"/>
        <v>70.685999999999993</v>
      </c>
      <c r="Z1214" s="4">
        <f t="shared" si="111"/>
        <v>100.97999999999999</v>
      </c>
      <c r="AA1214" s="4">
        <f t="shared" si="108"/>
        <v>42.411599999999993</v>
      </c>
    </row>
    <row r="1215" spans="1:27" x14ac:dyDescent="0.2">
      <c r="A1215">
        <v>1214</v>
      </c>
      <c r="B1215" t="s">
        <v>3440</v>
      </c>
      <c r="C1215" s="5">
        <v>42987</v>
      </c>
      <c r="D1215" s="5" t="str">
        <f t="shared" si="113"/>
        <v>2017-09</v>
      </c>
      <c r="E1215" s="5">
        <v>42991</v>
      </c>
      <c r="F1215" t="s">
        <v>55</v>
      </c>
      <c r="G1215" t="s">
        <v>3441</v>
      </c>
      <c r="H1215" t="s">
        <v>3442</v>
      </c>
      <c r="I1215" t="s">
        <v>46</v>
      </c>
      <c r="J1215" t="s">
        <v>32</v>
      </c>
      <c r="K1215" t="s">
        <v>151</v>
      </c>
      <c r="L1215" t="s">
        <v>152</v>
      </c>
      <c r="M1215">
        <v>19134</v>
      </c>
      <c r="N1215" t="s">
        <v>153</v>
      </c>
      <c r="O1215" t="s">
        <v>3443</v>
      </c>
      <c r="P1215" t="s">
        <v>51</v>
      </c>
      <c r="Q1215" t="s">
        <v>80</v>
      </c>
      <c r="R1215" t="s">
        <v>3444</v>
      </c>
      <c r="S1215">
        <v>3.036</v>
      </c>
      <c r="T1215">
        <v>2</v>
      </c>
      <c r="U1215">
        <v>0.7</v>
      </c>
      <c r="V1215">
        <v>-2.3275999999999994</v>
      </c>
      <c r="W1215" s="6">
        <f t="shared" si="112"/>
        <v>-0.7666666666666665</v>
      </c>
      <c r="X1215" s="4">
        <f t="shared" si="109"/>
        <v>-1.1637999999999997</v>
      </c>
      <c r="Y1215" s="4">
        <f t="shared" si="110"/>
        <v>1.518</v>
      </c>
      <c r="Z1215" s="4">
        <f t="shared" si="111"/>
        <v>5.0599999999999996</v>
      </c>
      <c r="AA1215" s="4">
        <f t="shared" si="108"/>
        <v>2.1252</v>
      </c>
    </row>
    <row r="1216" spans="1:27" x14ac:dyDescent="0.2">
      <c r="A1216">
        <v>1215</v>
      </c>
      <c r="B1216" t="s">
        <v>3440</v>
      </c>
      <c r="C1216" s="5">
        <v>42987</v>
      </c>
      <c r="D1216" s="5" t="str">
        <f t="shared" si="113"/>
        <v>2017-09</v>
      </c>
      <c r="E1216" s="5">
        <v>42991</v>
      </c>
      <c r="F1216" t="s">
        <v>55</v>
      </c>
      <c r="G1216" t="s">
        <v>3441</v>
      </c>
      <c r="H1216" t="s">
        <v>3442</v>
      </c>
      <c r="I1216" t="s">
        <v>46</v>
      </c>
      <c r="J1216" t="s">
        <v>32</v>
      </c>
      <c r="K1216" t="s">
        <v>151</v>
      </c>
      <c r="L1216" t="s">
        <v>152</v>
      </c>
      <c r="M1216">
        <v>19134</v>
      </c>
      <c r="N1216" t="s">
        <v>153</v>
      </c>
      <c r="O1216" t="s">
        <v>1913</v>
      </c>
      <c r="P1216" t="s">
        <v>51</v>
      </c>
      <c r="Q1216" t="s">
        <v>80</v>
      </c>
      <c r="R1216" t="s">
        <v>1914</v>
      </c>
      <c r="S1216">
        <v>4.503000000000001</v>
      </c>
      <c r="T1216">
        <v>1</v>
      </c>
      <c r="U1216">
        <v>0.7</v>
      </c>
      <c r="V1216">
        <v>-3.6024000000000012</v>
      </c>
      <c r="W1216" s="6">
        <f t="shared" si="112"/>
        <v>-0.8</v>
      </c>
      <c r="X1216" s="4">
        <f t="shared" si="109"/>
        <v>-3.6024000000000012</v>
      </c>
      <c r="Y1216" s="4">
        <f t="shared" si="110"/>
        <v>4.503000000000001</v>
      </c>
      <c r="Z1216" s="4">
        <f t="shared" si="111"/>
        <v>15.010000000000002</v>
      </c>
      <c r="AA1216" s="4">
        <f t="shared" si="108"/>
        <v>3.1521000000000003</v>
      </c>
    </row>
    <row r="1217" spans="1:27" x14ac:dyDescent="0.2">
      <c r="A1217">
        <v>1216</v>
      </c>
      <c r="B1217" t="s">
        <v>3440</v>
      </c>
      <c r="C1217" s="5">
        <v>42987</v>
      </c>
      <c r="D1217" s="5" t="str">
        <f t="shared" si="113"/>
        <v>2017-09</v>
      </c>
      <c r="E1217" s="5">
        <v>42991</v>
      </c>
      <c r="F1217" t="s">
        <v>55</v>
      </c>
      <c r="G1217" t="s">
        <v>3441</v>
      </c>
      <c r="H1217" t="s">
        <v>3442</v>
      </c>
      <c r="I1217" t="s">
        <v>46</v>
      </c>
      <c r="J1217" t="s">
        <v>32</v>
      </c>
      <c r="K1217" t="s">
        <v>151</v>
      </c>
      <c r="L1217" t="s">
        <v>152</v>
      </c>
      <c r="M1217">
        <v>19134</v>
      </c>
      <c r="N1217" t="s">
        <v>153</v>
      </c>
      <c r="O1217" t="s">
        <v>1006</v>
      </c>
      <c r="P1217" t="s">
        <v>51</v>
      </c>
      <c r="Q1217" t="s">
        <v>73</v>
      </c>
      <c r="R1217" t="s">
        <v>1007</v>
      </c>
      <c r="S1217">
        <v>4.6719999999999997</v>
      </c>
      <c r="T1217">
        <v>1</v>
      </c>
      <c r="U1217">
        <v>0.2</v>
      </c>
      <c r="V1217">
        <v>1.5767999999999998</v>
      </c>
      <c r="W1217" s="6">
        <f t="shared" si="112"/>
        <v>0.33749999999999997</v>
      </c>
      <c r="X1217" s="4">
        <f t="shared" si="109"/>
        <v>1.5767999999999998</v>
      </c>
      <c r="Y1217" s="4">
        <f t="shared" si="110"/>
        <v>4.6719999999999997</v>
      </c>
      <c r="Z1217" s="4">
        <f t="shared" si="111"/>
        <v>5.839999999999999</v>
      </c>
      <c r="AA1217" s="4">
        <f t="shared" si="108"/>
        <v>0.93440000000000001</v>
      </c>
    </row>
    <row r="1218" spans="1:27" x14ac:dyDescent="0.2">
      <c r="A1218">
        <v>1217</v>
      </c>
      <c r="B1218" t="s">
        <v>3440</v>
      </c>
      <c r="C1218" s="5">
        <v>42987</v>
      </c>
      <c r="D1218" s="5" t="str">
        <f t="shared" si="113"/>
        <v>2017-09</v>
      </c>
      <c r="E1218" s="5">
        <v>42991</v>
      </c>
      <c r="F1218" t="s">
        <v>55</v>
      </c>
      <c r="G1218" t="s">
        <v>3441</v>
      </c>
      <c r="H1218" t="s">
        <v>3442</v>
      </c>
      <c r="I1218" t="s">
        <v>46</v>
      </c>
      <c r="J1218" t="s">
        <v>32</v>
      </c>
      <c r="K1218" t="s">
        <v>151</v>
      </c>
      <c r="L1218" t="s">
        <v>152</v>
      </c>
      <c r="M1218">
        <v>19134</v>
      </c>
      <c r="N1218" t="s">
        <v>153</v>
      </c>
      <c r="O1218" t="s">
        <v>1000</v>
      </c>
      <c r="P1218" t="s">
        <v>76</v>
      </c>
      <c r="Q1218" t="s">
        <v>166</v>
      </c>
      <c r="R1218" t="s">
        <v>1001</v>
      </c>
      <c r="S1218">
        <v>95.88000000000001</v>
      </c>
      <c r="T1218">
        <v>3</v>
      </c>
      <c r="U1218">
        <v>0.2</v>
      </c>
      <c r="V1218">
        <v>28.764000000000006</v>
      </c>
      <c r="W1218" s="6">
        <f t="shared" si="112"/>
        <v>0.30000000000000004</v>
      </c>
      <c r="X1218" s="4">
        <f t="shared" si="109"/>
        <v>9.5880000000000027</v>
      </c>
      <c r="Y1218" s="4">
        <f t="shared" si="110"/>
        <v>31.960000000000004</v>
      </c>
      <c r="Z1218" s="4">
        <f t="shared" si="111"/>
        <v>39.949999999999996</v>
      </c>
      <c r="AA1218" s="4">
        <f t="shared" si="108"/>
        <v>19.176000000000002</v>
      </c>
    </row>
    <row r="1219" spans="1:27" x14ac:dyDescent="0.2">
      <c r="A1219">
        <v>1218</v>
      </c>
      <c r="B1219" t="s">
        <v>3440</v>
      </c>
      <c r="C1219" s="5">
        <v>42987</v>
      </c>
      <c r="D1219" s="5" t="str">
        <f t="shared" si="113"/>
        <v>2017-09</v>
      </c>
      <c r="E1219" s="5">
        <v>42991</v>
      </c>
      <c r="F1219" t="s">
        <v>55</v>
      </c>
      <c r="G1219" t="s">
        <v>3441</v>
      </c>
      <c r="H1219" t="s">
        <v>3442</v>
      </c>
      <c r="I1219" t="s">
        <v>46</v>
      </c>
      <c r="J1219" t="s">
        <v>32</v>
      </c>
      <c r="K1219" t="s">
        <v>151</v>
      </c>
      <c r="L1219" t="s">
        <v>152</v>
      </c>
      <c r="M1219">
        <v>19134</v>
      </c>
      <c r="N1219" t="s">
        <v>153</v>
      </c>
      <c r="O1219" t="s">
        <v>3445</v>
      </c>
      <c r="P1219" t="s">
        <v>37</v>
      </c>
      <c r="Q1219" t="s">
        <v>70</v>
      </c>
      <c r="R1219" t="s">
        <v>3446</v>
      </c>
      <c r="S1219">
        <v>17.024000000000001</v>
      </c>
      <c r="T1219">
        <v>2</v>
      </c>
      <c r="U1219">
        <v>0.2</v>
      </c>
      <c r="V1219">
        <v>1.7024000000000008</v>
      </c>
      <c r="W1219" s="6">
        <f t="shared" si="112"/>
        <v>0.10000000000000005</v>
      </c>
      <c r="X1219" s="4">
        <f t="shared" si="109"/>
        <v>0.8512000000000004</v>
      </c>
      <c r="Y1219" s="4">
        <f t="shared" si="110"/>
        <v>8.5120000000000005</v>
      </c>
      <c r="Z1219" s="4">
        <f t="shared" si="111"/>
        <v>10.64</v>
      </c>
      <c r="AA1219" s="4">
        <f t="shared" ref="AA1219:AA1282" si="114">S1219*U1219</f>
        <v>3.4048000000000003</v>
      </c>
    </row>
    <row r="1220" spans="1:27" x14ac:dyDescent="0.2">
      <c r="A1220">
        <v>1219</v>
      </c>
      <c r="B1220" t="s">
        <v>3440</v>
      </c>
      <c r="C1220" s="5">
        <v>42987</v>
      </c>
      <c r="D1220" s="5" t="str">
        <f t="shared" si="113"/>
        <v>2017-09</v>
      </c>
      <c r="E1220" s="5">
        <v>42991</v>
      </c>
      <c r="F1220" t="s">
        <v>55</v>
      </c>
      <c r="G1220" t="s">
        <v>3441</v>
      </c>
      <c r="H1220" t="s">
        <v>3442</v>
      </c>
      <c r="I1220" t="s">
        <v>46</v>
      </c>
      <c r="J1220" t="s">
        <v>32</v>
      </c>
      <c r="K1220" t="s">
        <v>151</v>
      </c>
      <c r="L1220" t="s">
        <v>152</v>
      </c>
      <c r="M1220">
        <v>19134</v>
      </c>
      <c r="N1220" t="s">
        <v>153</v>
      </c>
      <c r="O1220" t="s">
        <v>2435</v>
      </c>
      <c r="P1220" t="s">
        <v>76</v>
      </c>
      <c r="Q1220" t="s">
        <v>166</v>
      </c>
      <c r="R1220" t="s">
        <v>2436</v>
      </c>
      <c r="S1220">
        <v>258.69600000000003</v>
      </c>
      <c r="T1220">
        <v>3</v>
      </c>
      <c r="U1220">
        <v>0.2</v>
      </c>
      <c r="V1220">
        <v>64.674000000000007</v>
      </c>
      <c r="W1220" s="6">
        <f t="shared" si="112"/>
        <v>0.25</v>
      </c>
      <c r="X1220" s="4">
        <f t="shared" ref="X1220:X1283" si="115">V1220/T1220</f>
        <v>21.558000000000003</v>
      </c>
      <c r="Y1220" s="4">
        <f t="shared" ref="Y1220:Y1283" si="116">S1220/T1220</f>
        <v>86.232000000000014</v>
      </c>
      <c r="Z1220" s="4">
        <f t="shared" ref="Z1220:Z1283" si="117">S1220/((1-U1220)*T1220)</f>
        <v>107.78999999999999</v>
      </c>
      <c r="AA1220" s="4">
        <f t="shared" si="114"/>
        <v>51.739200000000011</v>
      </c>
    </row>
    <row r="1221" spans="1:27" x14ac:dyDescent="0.2">
      <c r="A1221">
        <v>1220</v>
      </c>
      <c r="B1221" t="s">
        <v>3440</v>
      </c>
      <c r="C1221" s="5">
        <v>42987</v>
      </c>
      <c r="D1221" s="5" t="str">
        <f t="shared" si="113"/>
        <v>2017-09</v>
      </c>
      <c r="E1221" s="5">
        <v>42991</v>
      </c>
      <c r="F1221" t="s">
        <v>55</v>
      </c>
      <c r="G1221" t="s">
        <v>3441</v>
      </c>
      <c r="H1221" t="s">
        <v>3442</v>
      </c>
      <c r="I1221" t="s">
        <v>46</v>
      </c>
      <c r="J1221" t="s">
        <v>32</v>
      </c>
      <c r="K1221" t="s">
        <v>151</v>
      </c>
      <c r="L1221" t="s">
        <v>152</v>
      </c>
      <c r="M1221">
        <v>19134</v>
      </c>
      <c r="N1221" t="s">
        <v>153</v>
      </c>
      <c r="O1221" t="s">
        <v>3447</v>
      </c>
      <c r="P1221" t="s">
        <v>76</v>
      </c>
      <c r="Q1221" t="s">
        <v>77</v>
      </c>
      <c r="R1221" t="s">
        <v>3448</v>
      </c>
      <c r="S1221">
        <v>1931.9579999999999</v>
      </c>
      <c r="T1221">
        <v>7</v>
      </c>
      <c r="U1221">
        <v>0.4</v>
      </c>
      <c r="V1221">
        <v>-386.3915999999997</v>
      </c>
      <c r="W1221" s="6">
        <f t="shared" ref="W1221:W1284" si="118">(V1221/S1221)</f>
        <v>-0.19999999999999987</v>
      </c>
      <c r="X1221" s="4">
        <f t="shared" si="115"/>
        <v>-55.198799999999956</v>
      </c>
      <c r="Y1221" s="4">
        <f t="shared" si="116"/>
        <v>275.99399999999997</v>
      </c>
      <c r="Z1221" s="4">
        <f t="shared" si="117"/>
        <v>459.98999999999995</v>
      </c>
      <c r="AA1221" s="4">
        <f t="shared" si="114"/>
        <v>772.78319999999997</v>
      </c>
    </row>
    <row r="1222" spans="1:27" x14ac:dyDescent="0.2">
      <c r="A1222">
        <v>1221</v>
      </c>
      <c r="B1222" t="s">
        <v>3449</v>
      </c>
      <c r="C1222" s="5">
        <v>41832</v>
      </c>
      <c r="D1222" s="5" t="str">
        <f t="shared" si="113"/>
        <v>2014-07</v>
      </c>
      <c r="E1222" s="5">
        <v>41836</v>
      </c>
      <c r="F1222" t="s">
        <v>55</v>
      </c>
      <c r="G1222" t="s">
        <v>3450</v>
      </c>
      <c r="H1222" t="s">
        <v>3451</v>
      </c>
      <c r="I1222" t="s">
        <v>107</v>
      </c>
      <c r="J1222" t="s">
        <v>32</v>
      </c>
      <c r="K1222" t="s">
        <v>47</v>
      </c>
      <c r="L1222" t="s">
        <v>48</v>
      </c>
      <c r="M1222">
        <v>90036</v>
      </c>
      <c r="N1222" t="s">
        <v>49</v>
      </c>
      <c r="O1222" t="s">
        <v>127</v>
      </c>
      <c r="P1222" t="s">
        <v>51</v>
      </c>
      <c r="Q1222" t="s">
        <v>64</v>
      </c>
      <c r="R1222" t="s">
        <v>128</v>
      </c>
      <c r="S1222">
        <v>249.75</v>
      </c>
      <c r="T1222">
        <v>9</v>
      </c>
      <c r="U1222">
        <v>0</v>
      </c>
      <c r="V1222">
        <v>44.954999999999977</v>
      </c>
      <c r="W1222" s="6">
        <f t="shared" si="118"/>
        <v>0.17999999999999991</v>
      </c>
      <c r="X1222" s="4">
        <f t="shared" si="115"/>
        <v>4.9949999999999974</v>
      </c>
      <c r="Y1222" s="4">
        <f t="shared" si="116"/>
        <v>27.75</v>
      </c>
      <c r="Z1222" s="4">
        <f t="shared" si="117"/>
        <v>27.75</v>
      </c>
      <c r="AA1222" s="4">
        <f t="shared" si="114"/>
        <v>0</v>
      </c>
    </row>
    <row r="1223" spans="1:27" x14ac:dyDescent="0.2">
      <c r="A1223">
        <v>1222</v>
      </c>
      <c r="B1223" t="s">
        <v>3449</v>
      </c>
      <c r="C1223" s="5">
        <v>41832</v>
      </c>
      <c r="D1223" s="5" t="str">
        <f t="shared" ref="D1223:D1286" si="119">TEXT(C1223,"yyyy-mm")</f>
        <v>2014-07</v>
      </c>
      <c r="E1223" s="5">
        <v>41836</v>
      </c>
      <c r="F1223" t="s">
        <v>55</v>
      </c>
      <c r="G1223" t="s">
        <v>3450</v>
      </c>
      <c r="H1223" t="s">
        <v>3451</v>
      </c>
      <c r="I1223" t="s">
        <v>107</v>
      </c>
      <c r="J1223" t="s">
        <v>32</v>
      </c>
      <c r="K1223" t="s">
        <v>47</v>
      </c>
      <c r="L1223" t="s">
        <v>48</v>
      </c>
      <c r="M1223">
        <v>90036</v>
      </c>
      <c r="N1223" t="s">
        <v>49</v>
      </c>
      <c r="O1223" t="s">
        <v>3452</v>
      </c>
      <c r="P1223" t="s">
        <v>76</v>
      </c>
      <c r="Q1223" t="s">
        <v>77</v>
      </c>
      <c r="R1223" t="s">
        <v>3453</v>
      </c>
      <c r="S1223">
        <v>255.93600000000004</v>
      </c>
      <c r="T1223">
        <v>8</v>
      </c>
      <c r="U1223">
        <v>0.2</v>
      </c>
      <c r="V1223">
        <v>28.792799999999971</v>
      </c>
      <c r="W1223" s="6">
        <f t="shared" si="118"/>
        <v>0.11249999999999988</v>
      </c>
      <c r="X1223" s="4">
        <f t="shared" si="115"/>
        <v>3.5990999999999964</v>
      </c>
      <c r="Y1223" s="4">
        <f t="shared" si="116"/>
        <v>31.992000000000004</v>
      </c>
      <c r="Z1223" s="4">
        <f t="shared" si="117"/>
        <v>39.99</v>
      </c>
      <c r="AA1223" s="4">
        <f t="shared" si="114"/>
        <v>51.187200000000011</v>
      </c>
    </row>
    <row r="1224" spans="1:27" x14ac:dyDescent="0.2">
      <c r="A1224">
        <v>1223</v>
      </c>
      <c r="B1224" t="s">
        <v>3454</v>
      </c>
      <c r="C1224" s="5">
        <v>42708</v>
      </c>
      <c r="D1224" s="5" t="str">
        <f t="shared" si="119"/>
        <v>2016-12</v>
      </c>
      <c r="E1224" s="5">
        <v>42709</v>
      </c>
      <c r="F1224" t="s">
        <v>193</v>
      </c>
      <c r="G1224" t="s">
        <v>683</v>
      </c>
      <c r="H1224" t="s">
        <v>684</v>
      </c>
      <c r="I1224" t="s">
        <v>31</v>
      </c>
      <c r="J1224" t="s">
        <v>32</v>
      </c>
      <c r="K1224" t="s">
        <v>271</v>
      </c>
      <c r="L1224" t="s">
        <v>272</v>
      </c>
      <c r="M1224">
        <v>10024</v>
      </c>
      <c r="N1224" t="s">
        <v>153</v>
      </c>
      <c r="O1224" t="s">
        <v>3024</v>
      </c>
      <c r="P1224" t="s">
        <v>37</v>
      </c>
      <c r="Q1224" t="s">
        <v>70</v>
      </c>
      <c r="R1224" t="s">
        <v>3025</v>
      </c>
      <c r="S1224">
        <v>113.78999999999999</v>
      </c>
      <c r="T1224">
        <v>3</v>
      </c>
      <c r="U1224">
        <v>0</v>
      </c>
      <c r="V1224">
        <v>20.482199999999992</v>
      </c>
      <c r="W1224" s="6">
        <f t="shared" si="118"/>
        <v>0.17999999999999994</v>
      </c>
      <c r="X1224" s="4">
        <f t="shared" si="115"/>
        <v>6.8273999999999972</v>
      </c>
      <c r="Y1224" s="4">
        <f t="shared" si="116"/>
        <v>37.93</v>
      </c>
      <c r="Z1224" s="4">
        <f t="shared" si="117"/>
        <v>37.93</v>
      </c>
      <c r="AA1224" s="4">
        <f t="shared" si="114"/>
        <v>0</v>
      </c>
    </row>
    <row r="1225" spans="1:27" x14ac:dyDescent="0.2">
      <c r="A1225">
        <v>1224</v>
      </c>
      <c r="B1225" t="s">
        <v>3454</v>
      </c>
      <c r="C1225" s="5">
        <v>42708</v>
      </c>
      <c r="D1225" s="5" t="str">
        <f t="shared" si="119"/>
        <v>2016-12</v>
      </c>
      <c r="E1225" s="5">
        <v>42709</v>
      </c>
      <c r="F1225" t="s">
        <v>193</v>
      </c>
      <c r="G1225" t="s">
        <v>683</v>
      </c>
      <c r="H1225" t="s">
        <v>684</v>
      </c>
      <c r="I1225" t="s">
        <v>31</v>
      </c>
      <c r="J1225" t="s">
        <v>32</v>
      </c>
      <c r="K1225" t="s">
        <v>271</v>
      </c>
      <c r="L1225" t="s">
        <v>272</v>
      </c>
      <c r="M1225">
        <v>10024</v>
      </c>
      <c r="N1225" t="s">
        <v>153</v>
      </c>
      <c r="O1225" t="s">
        <v>1855</v>
      </c>
      <c r="P1225" t="s">
        <v>76</v>
      </c>
      <c r="Q1225" t="s">
        <v>166</v>
      </c>
      <c r="R1225" t="s">
        <v>1856</v>
      </c>
      <c r="S1225">
        <v>78.150000000000006</v>
      </c>
      <c r="T1225">
        <v>1</v>
      </c>
      <c r="U1225">
        <v>0</v>
      </c>
      <c r="V1225">
        <v>34.38600000000001</v>
      </c>
      <c r="W1225" s="6">
        <f t="shared" si="118"/>
        <v>0.44000000000000011</v>
      </c>
      <c r="X1225" s="4">
        <f t="shared" si="115"/>
        <v>34.38600000000001</v>
      </c>
      <c r="Y1225" s="4">
        <f t="shared" si="116"/>
        <v>78.150000000000006</v>
      </c>
      <c r="Z1225" s="4">
        <f t="shared" si="117"/>
        <v>78.150000000000006</v>
      </c>
      <c r="AA1225" s="4">
        <f t="shared" si="114"/>
        <v>0</v>
      </c>
    </row>
    <row r="1226" spans="1:27" x14ac:dyDescent="0.2">
      <c r="A1226">
        <v>1225</v>
      </c>
      <c r="B1226" t="s">
        <v>3454</v>
      </c>
      <c r="C1226" s="5">
        <v>42708</v>
      </c>
      <c r="D1226" s="5" t="str">
        <f t="shared" si="119"/>
        <v>2016-12</v>
      </c>
      <c r="E1226" s="5">
        <v>42709</v>
      </c>
      <c r="F1226" t="s">
        <v>193</v>
      </c>
      <c r="G1226" t="s">
        <v>683</v>
      </c>
      <c r="H1226" t="s">
        <v>684</v>
      </c>
      <c r="I1226" t="s">
        <v>31</v>
      </c>
      <c r="J1226" t="s">
        <v>32</v>
      </c>
      <c r="K1226" t="s">
        <v>271</v>
      </c>
      <c r="L1226" t="s">
        <v>272</v>
      </c>
      <c r="M1226">
        <v>10024</v>
      </c>
      <c r="N1226" t="s">
        <v>153</v>
      </c>
      <c r="O1226" t="s">
        <v>3405</v>
      </c>
      <c r="P1226" t="s">
        <v>51</v>
      </c>
      <c r="Q1226" t="s">
        <v>80</v>
      </c>
      <c r="R1226" t="s">
        <v>3406</v>
      </c>
      <c r="S1226">
        <v>1.7280000000000002</v>
      </c>
      <c r="T1226">
        <v>1</v>
      </c>
      <c r="U1226">
        <v>0.2</v>
      </c>
      <c r="V1226">
        <v>0.60479999999999989</v>
      </c>
      <c r="W1226" s="6">
        <f t="shared" si="118"/>
        <v>0.34999999999999992</v>
      </c>
      <c r="X1226" s="4">
        <f t="shared" si="115"/>
        <v>0.60479999999999989</v>
      </c>
      <c r="Y1226" s="4">
        <f t="shared" si="116"/>
        <v>1.7280000000000002</v>
      </c>
      <c r="Z1226" s="4">
        <f t="shared" si="117"/>
        <v>2.16</v>
      </c>
      <c r="AA1226" s="4">
        <f t="shared" si="114"/>
        <v>0.34560000000000007</v>
      </c>
    </row>
    <row r="1227" spans="1:27" x14ac:dyDescent="0.2">
      <c r="A1227">
        <v>1226</v>
      </c>
      <c r="B1227" t="s">
        <v>3454</v>
      </c>
      <c r="C1227" s="5">
        <v>42708</v>
      </c>
      <c r="D1227" s="5" t="str">
        <f t="shared" si="119"/>
        <v>2016-12</v>
      </c>
      <c r="E1227" s="5">
        <v>42709</v>
      </c>
      <c r="F1227" t="s">
        <v>193</v>
      </c>
      <c r="G1227" t="s">
        <v>683</v>
      </c>
      <c r="H1227" t="s">
        <v>684</v>
      </c>
      <c r="I1227" t="s">
        <v>31</v>
      </c>
      <c r="J1227" t="s">
        <v>32</v>
      </c>
      <c r="K1227" t="s">
        <v>271</v>
      </c>
      <c r="L1227" t="s">
        <v>272</v>
      </c>
      <c r="M1227">
        <v>10024</v>
      </c>
      <c r="N1227" t="s">
        <v>153</v>
      </c>
      <c r="O1227" t="s">
        <v>3455</v>
      </c>
      <c r="P1227" t="s">
        <v>51</v>
      </c>
      <c r="Q1227" t="s">
        <v>95</v>
      </c>
      <c r="R1227" t="s">
        <v>191</v>
      </c>
      <c r="S1227">
        <v>40.56</v>
      </c>
      <c r="T1227">
        <v>4</v>
      </c>
      <c r="U1227">
        <v>0</v>
      </c>
      <c r="V1227">
        <v>19.874400000000001</v>
      </c>
      <c r="W1227" s="6">
        <f t="shared" si="118"/>
        <v>0.49</v>
      </c>
      <c r="X1227" s="4">
        <f t="shared" si="115"/>
        <v>4.9686000000000003</v>
      </c>
      <c r="Y1227" s="4">
        <f t="shared" si="116"/>
        <v>10.14</v>
      </c>
      <c r="Z1227" s="4">
        <f t="shared" si="117"/>
        <v>10.14</v>
      </c>
      <c r="AA1227" s="4">
        <f t="shared" si="114"/>
        <v>0</v>
      </c>
    </row>
    <row r="1228" spans="1:27" x14ac:dyDescent="0.2">
      <c r="A1228">
        <v>1227</v>
      </c>
      <c r="B1228" t="s">
        <v>3454</v>
      </c>
      <c r="C1228" s="5">
        <v>42708</v>
      </c>
      <c r="D1228" s="5" t="str">
        <f t="shared" si="119"/>
        <v>2016-12</v>
      </c>
      <c r="E1228" s="5">
        <v>42709</v>
      </c>
      <c r="F1228" t="s">
        <v>193</v>
      </c>
      <c r="G1228" t="s">
        <v>683</v>
      </c>
      <c r="H1228" t="s">
        <v>684</v>
      </c>
      <c r="I1228" t="s">
        <v>31</v>
      </c>
      <c r="J1228" t="s">
        <v>32</v>
      </c>
      <c r="K1228" t="s">
        <v>271</v>
      </c>
      <c r="L1228" t="s">
        <v>272</v>
      </c>
      <c r="M1228">
        <v>10024</v>
      </c>
      <c r="N1228" t="s">
        <v>153</v>
      </c>
      <c r="O1228" t="s">
        <v>3456</v>
      </c>
      <c r="P1228" t="s">
        <v>51</v>
      </c>
      <c r="Q1228" t="s">
        <v>64</v>
      </c>
      <c r="R1228" t="s">
        <v>3457</v>
      </c>
      <c r="S1228">
        <v>182.94</v>
      </c>
      <c r="T1228">
        <v>3</v>
      </c>
      <c r="U1228">
        <v>0</v>
      </c>
      <c r="V1228">
        <v>3.6587999999999994</v>
      </c>
      <c r="W1228" s="6">
        <f t="shared" si="118"/>
        <v>1.9999999999999997E-2</v>
      </c>
      <c r="X1228" s="4">
        <f t="shared" si="115"/>
        <v>1.2195999999999998</v>
      </c>
      <c r="Y1228" s="4">
        <f t="shared" si="116"/>
        <v>60.98</v>
      </c>
      <c r="Z1228" s="4">
        <f t="shared" si="117"/>
        <v>60.98</v>
      </c>
      <c r="AA1228" s="4">
        <f t="shared" si="114"/>
        <v>0</v>
      </c>
    </row>
    <row r="1229" spans="1:27" x14ac:dyDescent="0.2">
      <c r="A1229">
        <v>1228</v>
      </c>
      <c r="B1229" t="s">
        <v>3454</v>
      </c>
      <c r="C1229" s="5">
        <v>42708</v>
      </c>
      <c r="D1229" s="5" t="str">
        <f t="shared" si="119"/>
        <v>2016-12</v>
      </c>
      <c r="E1229" s="5">
        <v>42709</v>
      </c>
      <c r="F1229" t="s">
        <v>193</v>
      </c>
      <c r="G1229" t="s">
        <v>683</v>
      </c>
      <c r="H1229" t="s">
        <v>684</v>
      </c>
      <c r="I1229" t="s">
        <v>31</v>
      </c>
      <c r="J1229" t="s">
        <v>32</v>
      </c>
      <c r="K1229" t="s">
        <v>271</v>
      </c>
      <c r="L1229" t="s">
        <v>272</v>
      </c>
      <c r="M1229">
        <v>10024</v>
      </c>
      <c r="N1229" t="s">
        <v>153</v>
      </c>
      <c r="O1229" t="s">
        <v>3458</v>
      </c>
      <c r="P1229" t="s">
        <v>51</v>
      </c>
      <c r="Q1229" t="s">
        <v>64</v>
      </c>
      <c r="R1229" t="s">
        <v>3459</v>
      </c>
      <c r="S1229">
        <v>193.86</v>
      </c>
      <c r="T1229">
        <v>2</v>
      </c>
      <c r="U1229">
        <v>0</v>
      </c>
      <c r="V1229">
        <v>11.631599999999992</v>
      </c>
      <c r="W1229" s="6">
        <f t="shared" si="118"/>
        <v>5.9999999999999956E-2</v>
      </c>
      <c r="X1229" s="4">
        <f t="shared" si="115"/>
        <v>5.8157999999999959</v>
      </c>
      <c r="Y1229" s="4">
        <f t="shared" si="116"/>
        <v>96.93</v>
      </c>
      <c r="Z1229" s="4">
        <f t="shared" si="117"/>
        <v>96.93</v>
      </c>
      <c r="AA1229" s="4">
        <f t="shared" si="114"/>
        <v>0</v>
      </c>
    </row>
    <row r="1230" spans="1:27" x14ac:dyDescent="0.2">
      <c r="A1230">
        <v>1229</v>
      </c>
      <c r="B1230" t="s">
        <v>3460</v>
      </c>
      <c r="C1230" s="5">
        <v>43045</v>
      </c>
      <c r="D1230" s="5" t="str">
        <f t="shared" si="119"/>
        <v>2017-11</v>
      </c>
      <c r="E1230" s="5">
        <v>43050</v>
      </c>
      <c r="F1230" t="s">
        <v>55</v>
      </c>
      <c r="G1230" t="s">
        <v>1984</v>
      </c>
      <c r="H1230" t="s">
        <v>1985</v>
      </c>
      <c r="I1230" t="s">
        <v>31</v>
      </c>
      <c r="J1230" t="s">
        <v>32</v>
      </c>
      <c r="K1230" t="s">
        <v>47</v>
      </c>
      <c r="L1230" t="s">
        <v>48</v>
      </c>
      <c r="M1230">
        <v>90045</v>
      </c>
      <c r="N1230" t="s">
        <v>49</v>
      </c>
      <c r="O1230" t="s">
        <v>2300</v>
      </c>
      <c r="P1230" t="s">
        <v>51</v>
      </c>
      <c r="Q1230" t="s">
        <v>178</v>
      </c>
      <c r="R1230" t="s">
        <v>2301</v>
      </c>
      <c r="S1230">
        <v>15.28</v>
      </c>
      <c r="T1230">
        <v>2</v>
      </c>
      <c r="U1230">
        <v>0</v>
      </c>
      <c r="V1230">
        <v>7.4871999999999996</v>
      </c>
      <c r="W1230" s="6">
        <f t="shared" si="118"/>
        <v>0.49</v>
      </c>
      <c r="X1230" s="4">
        <f t="shared" si="115"/>
        <v>3.7435999999999998</v>
      </c>
      <c r="Y1230" s="4">
        <f t="shared" si="116"/>
        <v>7.64</v>
      </c>
      <c r="Z1230" s="4">
        <f t="shared" si="117"/>
        <v>7.64</v>
      </c>
      <c r="AA1230" s="4">
        <f t="shared" si="114"/>
        <v>0</v>
      </c>
    </row>
    <row r="1231" spans="1:27" x14ac:dyDescent="0.2">
      <c r="A1231">
        <v>1230</v>
      </c>
      <c r="B1231" t="s">
        <v>3460</v>
      </c>
      <c r="C1231" s="5">
        <v>43045</v>
      </c>
      <c r="D1231" s="5" t="str">
        <f t="shared" si="119"/>
        <v>2017-11</v>
      </c>
      <c r="E1231" s="5">
        <v>43050</v>
      </c>
      <c r="F1231" t="s">
        <v>55</v>
      </c>
      <c r="G1231" t="s">
        <v>1984</v>
      </c>
      <c r="H1231" t="s">
        <v>1985</v>
      </c>
      <c r="I1231" t="s">
        <v>31</v>
      </c>
      <c r="J1231" t="s">
        <v>32</v>
      </c>
      <c r="K1231" t="s">
        <v>47</v>
      </c>
      <c r="L1231" t="s">
        <v>48</v>
      </c>
      <c r="M1231">
        <v>90045</v>
      </c>
      <c r="N1231" t="s">
        <v>49</v>
      </c>
      <c r="O1231" t="s">
        <v>2734</v>
      </c>
      <c r="P1231" t="s">
        <v>37</v>
      </c>
      <c r="Q1231" t="s">
        <v>70</v>
      </c>
      <c r="R1231" t="s">
        <v>2735</v>
      </c>
      <c r="S1231">
        <v>8.73</v>
      </c>
      <c r="T1231">
        <v>1</v>
      </c>
      <c r="U1231">
        <v>0</v>
      </c>
      <c r="V1231">
        <v>2.9681999999999995</v>
      </c>
      <c r="W1231" s="6">
        <f t="shared" si="118"/>
        <v>0.33999999999999991</v>
      </c>
      <c r="X1231" s="4">
        <f t="shared" si="115"/>
        <v>2.9681999999999995</v>
      </c>
      <c r="Y1231" s="4">
        <f t="shared" si="116"/>
        <v>8.73</v>
      </c>
      <c r="Z1231" s="4">
        <f t="shared" si="117"/>
        <v>8.73</v>
      </c>
      <c r="AA1231" s="4">
        <f t="shared" si="114"/>
        <v>0</v>
      </c>
    </row>
    <row r="1232" spans="1:27" x14ac:dyDescent="0.2">
      <c r="A1232">
        <v>1231</v>
      </c>
      <c r="B1232" t="s">
        <v>3460</v>
      </c>
      <c r="C1232" s="5">
        <v>43045</v>
      </c>
      <c r="D1232" s="5" t="str">
        <f t="shared" si="119"/>
        <v>2017-11</v>
      </c>
      <c r="E1232" s="5">
        <v>43050</v>
      </c>
      <c r="F1232" t="s">
        <v>55</v>
      </c>
      <c r="G1232" t="s">
        <v>1984</v>
      </c>
      <c r="H1232" t="s">
        <v>1985</v>
      </c>
      <c r="I1232" t="s">
        <v>31</v>
      </c>
      <c r="J1232" t="s">
        <v>32</v>
      </c>
      <c r="K1232" t="s">
        <v>47</v>
      </c>
      <c r="L1232" t="s">
        <v>48</v>
      </c>
      <c r="M1232">
        <v>90045</v>
      </c>
      <c r="N1232" t="s">
        <v>49</v>
      </c>
      <c r="O1232" t="s">
        <v>3461</v>
      </c>
      <c r="P1232" t="s">
        <v>51</v>
      </c>
      <c r="Q1232" t="s">
        <v>73</v>
      </c>
      <c r="R1232" t="s">
        <v>3462</v>
      </c>
      <c r="S1232">
        <v>5.68</v>
      </c>
      <c r="T1232">
        <v>2</v>
      </c>
      <c r="U1232">
        <v>0</v>
      </c>
      <c r="V1232">
        <v>1.7607999999999997</v>
      </c>
      <c r="W1232" s="6">
        <f t="shared" si="118"/>
        <v>0.30999999999999994</v>
      </c>
      <c r="X1232" s="4">
        <f t="shared" si="115"/>
        <v>0.88039999999999985</v>
      </c>
      <c r="Y1232" s="4">
        <f t="shared" si="116"/>
        <v>2.84</v>
      </c>
      <c r="Z1232" s="4">
        <f t="shared" si="117"/>
        <v>2.84</v>
      </c>
      <c r="AA1232" s="4">
        <f t="shared" si="114"/>
        <v>0</v>
      </c>
    </row>
    <row r="1233" spans="1:27" x14ac:dyDescent="0.2">
      <c r="A1233">
        <v>1232</v>
      </c>
      <c r="B1233" t="s">
        <v>3463</v>
      </c>
      <c r="C1233" s="5">
        <v>42308</v>
      </c>
      <c r="D1233" s="5" t="str">
        <f t="shared" si="119"/>
        <v>2015-10</v>
      </c>
      <c r="E1233" s="5">
        <v>42310</v>
      </c>
      <c r="F1233" t="s">
        <v>28</v>
      </c>
      <c r="G1233" t="s">
        <v>3464</v>
      </c>
      <c r="H1233" t="s">
        <v>3465</v>
      </c>
      <c r="I1233" t="s">
        <v>31</v>
      </c>
      <c r="J1233" t="s">
        <v>32</v>
      </c>
      <c r="K1233" t="s">
        <v>3466</v>
      </c>
      <c r="L1233" t="s">
        <v>272</v>
      </c>
      <c r="M1233">
        <v>14215</v>
      </c>
      <c r="N1233" t="s">
        <v>153</v>
      </c>
      <c r="O1233" t="s">
        <v>1515</v>
      </c>
      <c r="P1233" t="s">
        <v>51</v>
      </c>
      <c r="Q1233" t="s">
        <v>73</v>
      </c>
      <c r="R1233" t="s">
        <v>1516</v>
      </c>
      <c r="S1233">
        <v>2.78</v>
      </c>
      <c r="T1233">
        <v>2</v>
      </c>
      <c r="U1233">
        <v>0</v>
      </c>
      <c r="V1233">
        <v>0.72279999999999989</v>
      </c>
      <c r="W1233" s="6">
        <f t="shared" si="118"/>
        <v>0.25999999999999995</v>
      </c>
      <c r="X1233" s="4">
        <f t="shared" si="115"/>
        <v>0.36139999999999994</v>
      </c>
      <c r="Y1233" s="4">
        <f t="shared" si="116"/>
        <v>1.39</v>
      </c>
      <c r="Z1233" s="4">
        <f t="shared" si="117"/>
        <v>1.39</v>
      </c>
      <c r="AA1233" s="4">
        <f t="shared" si="114"/>
        <v>0</v>
      </c>
    </row>
    <row r="1234" spans="1:27" x14ac:dyDescent="0.2">
      <c r="A1234">
        <v>1233</v>
      </c>
      <c r="B1234" t="s">
        <v>3463</v>
      </c>
      <c r="C1234" s="5">
        <v>42308</v>
      </c>
      <c r="D1234" s="5" t="str">
        <f t="shared" si="119"/>
        <v>2015-10</v>
      </c>
      <c r="E1234" s="5">
        <v>42310</v>
      </c>
      <c r="F1234" t="s">
        <v>28</v>
      </c>
      <c r="G1234" t="s">
        <v>3464</v>
      </c>
      <c r="H1234" t="s">
        <v>3465</v>
      </c>
      <c r="I1234" t="s">
        <v>31</v>
      </c>
      <c r="J1234" t="s">
        <v>32</v>
      </c>
      <c r="K1234" t="s">
        <v>3466</v>
      </c>
      <c r="L1234" t="s">
        <v>272</v>
      </c>
      <c r="M1234">
        <v>14215</v>
      </c>
      <c r="N1234" t="s">
        <v>153</v>
      </c>
      <c r="O1234" t="s">
        <v>3467</v>
      </c>
      <c r="P1234" t="s">
        <v>51</v>
      </c>
      <c r="Q1234" t="s">
        <v>178</v>
      </c>
      <c r="R1234" t="s">
        <v>3468</v>
      </c>
      <c r="S1234">
        <v>79.959999999999994</v>
      </c>
      <c r="T1234">
        <v>2</v>
      </c>
      <c r="U1234">
        <v>0</v>
      </c>
      <c r="V1234">
        <v>35.981999999999992</v>
      </c>
      <c r="W1234" s="6">
        <f t="shared" si="118"/>
        <v>0.44999999999999996</v>
      </c>
      <c r="X1234" s="4">
        <f t="shared" si="115"/>
        <v>17.990999999999996</v>
      </c>
      <c r="Y1234" s="4">
        <f t="shared" si="116"/>
        <v>39.979999999999997</v>
      </c>
      <c r="Z1234" s="4">
        <f t="shared" si="117"/>
        <v>39.979999999999997</v>
      </c>
      <c r="AA1234" s="4">
        <f t="shared" si="114"/>
        <v>0</v>
      </c>
    </row>
    <row r="1235" spans="1:27" x14ac:dyDescent="0.2">
      <c r="A1235">
        <v>1234</v>
      </c>
      <c r="B1235" t="s">
        <v>3469</v>
      </c>
      <c r="C1235" s="5">
        <v>42520</v>
      </c>
      <c r="D1235" s="5" t="str">
        <f t="shared" si="119"/>
        <v>2016-05</v>
      </c>
      <c r="E1235" s="5">
        <v>42522</v>
      </c>
      <c r="F1235" t="s">
        <v>193</v>
      </c>
      <c r="G1235" t="s">
        <v>3470</v>
      </c>
      <c r="H1235" t="s">
        <v>3471</v>
      </c>
      <c r="I1235" t="s">
        <v>46</v>
      </c>
      <c r="J1235" t="s">
        <v>32</v>
      </c>
      <c r="K1235" t="s">
        <v>1015</v>
      </c>
      <c r="L1235" t="s">
        <v>503</v>
      </c>
      <c r="M1235">
        <v>45231</v>
      </c>
      <c r="N1235" t="s">
        <v>153</v>
      </c>
      <c r="O1235" t="s">
        <v>3472</v>
      </c>
      <c r="P1235" t="s">
        <v>76</v>
      </c>
      <c r="Q1235" t="s">
        <v>1224</v>
      </c>
      <c r="R1235" t="s">
        <v>3473</v>
      </c>
      <c r="S1235">
        <v>839.98799999999994</v>
      </c>
      <c r="T1235">
        <v>2</v>
      </c>
      <c r="U1235">
        <v>0.4</v>
      </c>
      <c r="V1235">
        <v>69.99899999999991</v>
      </c>
      <c r="W1235" s="6">
        <f t="shared" si="118"/>
        <v>8.3333333333333232E-2</v>
      </c>
      <c r="X1235" s="4">
        <f t="shared" si="115"/>
        <v>34.999499999999955</v>
      </c>
      <c r="Y1235" s="4">
        <f t="shared" si="116"/>
        <v>419.99399999999997</v>
      </c>
      <c r="Z1235" s="4">
        <f t="shared" si="117"/>
        <v>699.99</v>
      </c>
      <c r="AA1235" s="4">
        <f t="shared" si="114"/>
        <v>335.99520000000001</v>
      </c>
    </row>
    <row r="1236" spans="1:27" x14ac:dyDescent="0.2">
      <c r="A1236">
        <v>1235</v>
      </c>
      <c r="B1236" t="s">
        <v>3474</v>
      </c>
      <c r="C1236" s="5">
        <v>42671</v>
      </c>
      <c r="D1236" s="5" t="str">
        <f t="shared" si="119"/>
        <v>2016-10</v>
      </c>
      <c r="E1236" s="5">
        <v>42671</v>
      </c>
      <c r="F1236" t="s">
        <v>1298</v>
      </c>
      <c r="G1236" t="s">
        <v>2578</v>
      </c>
      <c r="H1236" t="s">
        <v>2579</v>
      </c>
      <c r="I1236" t="s">
        <v>31</v>
      </c>
      <c r="J1236" t="s">
        <v>32</v>
      </c>
      <c r="K1236" t="s">
        <v>3475</v>
      </c>
      <c r="L1236" t="s">
        <v>59</v>
      </c>
      <c r="M1236">
        <v>33437</v>
      </c>
      <c r="N1236" t="s">
        <v>35</v>
      </c>
      <c r="O1236" t="s">
        <v>3476</v>
      </c>
      <c r="P1236" t="s">
        <v>37</v>
      </c>
      <c r="Q1236" t="s">
        <v>70</v>
      </c>
      <c r="R1236" t="s">
        <v>3477</v>
      </c>
      <c r="S1236">
        <v>47.952000000000005</v>
      </c>
      <c r="T1236">
        <v>3</v>
      </c>
      <c r="U1236">
        <v>0.2</v>
      </c>
      <c r="V1236">
        <v>13.786200000000006</v>
      </c>
      <c r="W1236" s="6">
        <f t="shared" si="118"/>
        <v>0.28750000000000009</v>
      </c>
      <c r="X1236" s="4">
        <f t="shared" si="115"/>
        <v>4.5954000000000024</v>
      </c>
      <c r="Y1236" s="4">
        <f t="shared" si="116"/>
        <v>15.984000000000002</v>
      </c>
      <c r="Z1236" s="4">
        <f t="shared" si="117"/>
        <v>19.98</v>
      </c>
      <c r="AA1236" s="4">
        <f t="shared" si="114"/>
        <v>9.5904000000000007</v>
      </c>
    </row>
    <row r="1237" spans="1:27" x14ac:dyDescent="0.2">
      <c r="A1237">
        <v>1236</v>
      </c>
      <c r="B1237" t="s">
        <v>3474</v>
      </c>
      <c r="C1237" s="5">
        <v>42671</v>
      </c>
      <c r="D1237" s="5" t="str">
        <f t="shared" si="119"/>
        <v>2016-10</v>
      </c>
      <c r="E1237" s="5">
        <v>42671</v>
      </c>
      <c r="F1237" t="s">
        <v>1298</v>
      </c>
      <c r="G1237" t="s">
        <v>2578</v>
      </c>
      <c r="H1237" t="s">
        <v>2579</v>
      </c>
      <c r="I1237" t="s">
        <v>31</v>
      </c>
      <c r="J1237" t="s">
        <v>32</v>
      </c>
      <c r="K1237" t="s">
        <v>3475</v>
      </c>
      <c r="L1237" t="s">
        <v>59</v>
      </c>
      <c r="M1237">
        <v>33437</v>
      </c>
      <c r="N1237" t="s">
        <v>35</v>
      </c>
      <c r="O1237" t="s">
        <v>2698</v>
      </c>
      <c r="P1237" t="s">
        <v>51</v>
      </c>
      <c r="Q1237" t="s">
        <v>80</v>
      </c>
      <c r="R1237" t="s">
        <v>2699</v>
      </c>
      <c r="S1237">
        <v>37.425000000000004</v>
      </c>
      <c r="T1237">
        <v>5</v>
      </c>
      <c r="U1237">
        <v>0.7</v>
      </c>
      <c r="V1237">
        <v>-29.940000000000012</v>
      </c>
      <c r="W1237" s="6">
        <f t="shared" si="118"/>
        <v>-0.80000000000000027</v>
      </c>
      <c r="X1237" s="4">
        <f t="shared" si="115"/>
        <v>-5.9880000000000022</v>
      </c>
      <c r="Y1237" s="4">
        <f t="shared" si="116"/>
        <v>7.4850000000000012</v>
      </c>
      <c r="Z1237" s="4">
        <f t="shared" si="117"/>
        <v>24.95</v>
      </c>
      <c r="AA1237" s="4">
        <f t="shared" si="114"/>
        <v>26.197500000000002</v>
      </c>
    </row>
    <row r="1238" spans="1:27" x14ac:dyDescent="0.2">
      <c r="A1238">
        <v>1237</v>
      </c>
      <c r="B1238" t="s">
        <v>3474</v>
      </c>
      <c r="C1238" s="5">
        <v>42671</v>
      </c>
      <c r="D1238" s="5" t="str">
        <f t="shared" si="119"/>
        <v>2016-10</v>
      </c>
      <c r="E1238" s="5">
        <v>42671</v>
      </c>
      <c r="F1238" t="s">
        <v>1298</v>
      </c>
      <c r="G1238" t="s">
        <v>2578</v>
      </c>
      <c r="H1238" t="s">
        <v>2579</v>
      </c>
      <c r="I1238" t="s">
        <v>31</v>
      </c>
      <c r="J1238" t="s">
        <v>32</v>
      </c>
      <c r="K1238" t="s">
        <v>3475</v>
      </c>
      <c r="L1238" t="s">
        <v>59</v>
      </c>
      <c r="M1238">
        <v>33437</v>
      </c>
      <c r="N1238" t="s">
        <v>35</v>
      </c>
      <c r="O1238" t="s">
        <v>3478</v>
      </c>
      <c r="P1238" t="s">
        <v>37</v>
      </c>
      <c r="Q1238" t="s">
        <v>70</v>
      </c>
      <c r="R1238" t="s">
        <v>3479</v>
      </c>
      <c r="S1238">
        <v>63.967999999999996</v>
      </c>
      <c r="T1238">
        <v>2</v>
      </c>
      <c r="U1238">
        <v>0.2</v>
      </c>
      <c r="V1238">
        <v>0</v>
      </c>
      <c r="W1238" s="6">
        <f t="shared" si="118"/>
        <v>0</v>
      </c>
      <c r="X1238" s="4">
        <f t="shared" si="115"/>
        <v>0</v>
      </c>
      <c r="Y1238" s="4">
        <f t="shared" si="116"/>
        <v>31.983999999999998</v>
      </c>
      <c r="Z1238" s="4">
        <f t="shared" si="117"/>
        <v>39.979999999999997</v>
      </c>
      <c r="AA1238" s="4">
        <f t="shared" si="114"/>
        <v>12.7936</v>
      </c>
    </row>
    <row r="1239" spans="1:27" x14ac:dyDescent="0.2">
      <c r="A1239">
        <v>1238</v>
      </c>
      <c r="B1239" t="s">
        <v>3474</v>
      </c>
      <c r="C1239" s="5">
        <v>42671</v>
      </c>
      <c r="D1239" s="5" t="str">
        <f t="shared" si="119"/>
        <v>2016-10</v>
      </c>
      <c r="E1239" s="5">
        <v>42671</v>
      </c>
      <c r="F1239" t="s">
        <v>1298</v>
      </c>
      <c r="G1239" t="s">
        <v>2578</v>
      </c>
      <c r="H1239" t="s">
        <v>2579</v>
      </c>
      <c r="I1239" t="s">
        <v>31</v>
      </c>
      <c r="J1239" t="s">
        <v>32</v>
      </c>
      <c r="K1239" t="s">
        <v>3475</v>
      </c>
      <c r="L1239" t="s">
        <v>59</v>
      </c>
      <c r="M1239">
        <v>33437</v>
      </c>
      <c r="N1239" t="s">
        <v>35</v>
      </c>
      <c r="O1239" t="s">
        <v>2217</v>
      </c>
      <c r="P1239" t="s">
        <v>37</v>
      </c>
      <c r="Q1239" t="s">
        <v>70</v>
      </c>
      <c r="R1239" t="s">
        <v>2218</v>
      </c>
      <c r="S1239">
        <v>165.048</v>
      </c>
      <c r="T1239">
        <v>3</v>
      </c>
      <c r="U1239">
        <v>0.2</v>
      </c>
      <c r="V1239">
        <v>41.262</v>
      </c>
      <c r="W1239" s="6">
        <f t="shared" si="118"/>
        <v>0.25</v>
      </c>
      <c r="X1239" s="4">
        <f t="shared" si="115"/>
        <v>13.754</v>
      </c>
      <c r="Y1239" s="4">
        <f t="shared" si="116"/>
        <v>55.015999999999998</v>
      </c>
      <c r="Z1239" s="4">
        <f t="shared" si="117"/>
        <v>68.77</v>
      </c>
      <c r="AA1239" s="4">
        <f t="shared" si="114"/>
        <v>33.009599999999999</v>
      </c>
    </row>
    <row r="1240" spans="1:27" x14ac:dyDescent="0.2">
      <c r="A1240">
        <v>1239</v>
      </c>
      <c r="B1240" t="s">
        <v>3480</v>
      </c>
      <c r="C1240" s="5">
        <v>41862</v>
      </c>
      <c r="D1240" s="5" t="str">
        <f t="shared" si="119"/>
        <v>2014-08</v>
      </c>
      <c r="E1240" s="5">
        <v>41866</v>
      </c>
      <c r="F1240" t="s">
        <v>55</v>
      </c>
      <c r="G1240" t="s">
        <v>3481</v>
      </c>
      <c r="H1240" t="s">
        <v>3482</v>
      </c>
      <c r="I1240" t="s">
        <v>31</v>
      </c>
      <c r="J1240" t="s">
        <v>32</v>
      </c>
      <c r="K1240" t="s">
        <v>100</v>
      </c>
      <c r="L1240" t="s">
        <v>101</v>
      </c>
      <c r="M1240">
        <v>98105</v>
      </c>
      <c r="N1240" t="s">
        <v>49</v>
      </c>
      <c r="O1240" t="s">
        <v>3483</v>
      </c>
      <c r="P1240" t="s">
        <v>37</v>
      </c>
      <c r="Q1240" t="s">
        <v>70</v>
      </c>
      <c r="R1240" t="s">
        <v>3484</v>
      </c>
      <c r="S1240">
        <v>12.35</v>
      </c>
      <c r="T1240">
        <v>1</v>
      </c>
      <c r="U1240">
        <v>0</v>
      </c>
      <c r="V1240">
        <v>5.4340000000000002</v>
      </c>
      <c r="W1240" s="6">
        <f t="shared" si="118"/>
        <v>0.44</v>
      </c>
      <c r="X1240" s="4">
        <f t="shared" si="115"/>
        <v>5.4340000000000002</v>
      </c>
      <c r="Y1240" s="4">
        <f t="shared" si="116"/>
        <v>12.35</v>
      </c>
      <c r="Z1240" s="4">
        <f t="shared" si="117"/>
        <v>12.35</v>
      </c>
      <c r="AA1240" s="4">
        <f t="shared" si="114"/>
        <v>0</v>
      </c>
    </row>
    <row r="1241" spans="1:27" x14ac:dyDescent="0.2">
      <c r="A1241">
        <v>1240</v>
      </c>
      <c r="B1241" t="s">
        <v>3480</v>
      </c>
      <c r="C1241" s="5">
        <v>41862</v>
      </c>
      <c r="D1241" s="5" t="str">
        <f t="shared" si="119"/>
        <v>2014-08</v>
      </c>
      <c r="E1241" s="5">
        <v>41866</v>
      </c>
      <c r="F1241" t="s">
        <v>55</v>
      </c>
      <c r="G1241" t="s">
        <v>3481</v>
      </c>
      <c r="H1241" t="s">
        <v>3482</v>
      </c>
      <c r="I1241" t="s">
        <v>31</v>
      </c>
      <c r="J1241" t="s">
        <v>32</v>
      </c>
      <c r="K1241" t="s">
        <v>100</v>
      </c>
      <c r="L1241" t="s">
        <v>101</v>
      </c>
      <c r="M1241">
        <v>98105</v>
      </c>
      <c r="N1241" t="s">
        <v>49</v>
      </c>
      <c r="O1241" t="s">
        <v>3485</v>
      </c>
      <c r="P1241" t="s">
        <v>51</v>
      </c>
      <c r="Q1241" t="s">
        <v>73</v>
      </c>
      <c r="R1241" t="s">
        <v>3486</v>
      </c>
      <c r="S1241">
        <v>40.97</v>
      </c>
      <c r="T1241">
        <v>1</v>
      </c>
      <c r="U1241">
        <v>0</v>
      </c>
      <c r="V1241">
        <v>10.652200000000001</v>
      </c>
      <c r="W1241" s="6">
        <f t="shared" si="118"/>
        <v>0.26</v>
      </c>
      <c r="X1241" s="4">
        <f t="shared" si="115"/>
        <v>10.652200000000001</v>
      </c>
      <c r="Y1241" s="4">
        <f t="shared" si="116"/>
        <v>40.97</v>
      </c>
      <c r="Z1241" s="4">
        <f t="shared" si="117"/>
        <v>40.97</v>
      </c>
      <c r="AA1241" s="4">
        <f t="shared" si="114"/>
        <v>0</v>
      </c>
    </row>
    <row r="1242" spans="1:27" x14ac:dyDescent="0.2">
      <c r="A1242">
        <v>1241</v>
      </c>
      <c r="B1242" t="s">
        <v>3480</v>
      </c>
      <c r="C1242" s="5">
        <v>41862</v>
      </c>
      <c r="D1242" s="5" t="str">
        <f t="shared" si="119"/>
        <v>2014-08</v>
      </c>
      <c r="E1242" s="5">
        <v>41866</v>
      </c>
      <c r="F1242" t="s">
        <v>55</v>
      </c>
      <c r="G1242" t="s">
        <v>3481</v>
      </c>
      <c r="H1242" t="s">
        <v>3482</v>
      </c>
      <c r="I1242" t="s">
        <v>31</v>
      </c>
      <c r="J1242" t="s">
        <v>32</v>
      </c>
      <c r="K1242" t="s">
        <v>100</v>
      </c>
      <c r="L1242" t="s">
        <v>101</v>
      </c>
      <c r="M1242">
        <v>98105</v>
      </c>
      <c r="N1242" t="s">
        <v>49</v>
      </c>
      <c r="O1242" t="s">
        <v>1098</v>
      </c>
      <c r="P1242" t="s">
        <v>51</v>
      </c>
      <c r="Q1242" t="s">
        <v>274</v>
      </c>
      <c r="R1242" t="s">
        <v>1099</v>
      </c>
      <c r="S1242">
        <v>22.96</v>
      </c>
      <c r="T1242">
        <v>2</v>
      </c>
      <c r="U1242">
        <v>0</v>
      </c>
      <c r="V1242">
        <v>10.7912</v>
      </c>
      <c r="W1242" s="6">
        <f t="shared" si="118"/>
        <v>0.47</v>
      </c>
      <c r="X1242" s="4">
        <f t="shared" si="115"/>
        <v>5.3956</v>
      </c>
      <c r="Y1242" s="4">
        <f t="shared" si="116"/>
        <v>11.48</v>
      </c>
      <c r="Z1242" s="4">
        <f t="shared" si="117"/>
        <v>11.48</v>
      </c>
      <c r="AA1242" s="4">
        <f t="shared" si="114"/>
        <v>0</v>
      </c>
    </row>
    <row r="1243" spans="1:27" x14ac:dyDescent="0.2">
      <c r="A1243">
        <v>1242</v>
      </c>
      <c r="B1243" t="s">
        <v>3487</v>
      </c>
      <c r="C1243" s="5">
        <v>42611</v>
      </c>
      <c r="D1243" s="5" t="str">
        <f t="shared" si="119"/>
        <v>2016-08</v>
      </c>
      <c r="E1243" s="5">
        <v>42617</v>
      </c>
      <c r="F1243" t="s">
        <v>55</v>
      </c>
      <c r="G1243" t="s">
        <v>2077</v>
      </c>
      <c r="H1243" t="s">
        <v>2078</v>
      </c>
      <c r="I1243" t="s">
        <v>107</v>
      </c>
      <c r="J1243" t="s">
        <v>32</v>
      </c>
      <c r="K1243" t="s">
        <v>271</v>
      </c>
      <c r="L1243" t="s">
        <v>272</v>
      </c>
      <c r="M1243">
        <v>10024</v>
      </c>
      <c r="N1243" t="s">
        <v>153</v>
      </c>
      <c r="O1243" t="s">
        <v>3488</v>
      </c>
      <c r="P1243" t="s">
        <v>76</v>
      </c>
      <c r="Q1243" t="s">
        <v>77</v>
      </c>
      <c r="R1243" t="s">
        <v>3489</v>
      </c>
      <c r="S1243">
        <v>22</v>
      </c>
      <c r="T1243">
        <v>4</v>
      </c>
      <c r="U1243">
        <v>0</v>
      </c>
      <c r="V1243">
        <v>5.5</v>
      </c>
      <c r="W1243" s="6">
        <f t="shared" si="118"/>
        <v>0.25</v>
      </c>
      <c r="X1243" s="4">
        <f t="shared" si="115"/>
        <v>1.375</v>
      </c>
      <c r="Y1243" s="4">
        <f t="shared" si="116"/>
        <v>5.5</v>
      </c>
      <c r="Z1243" s="4">
        <f t="shared" si="117"/>
        <v>5.5</v>
      </c>
      <c r="AA1243" s="4">
        <f t="shared" si="114"/>
        <v>0</v>
      </c>
    </row>
    <row r="1244" spans="1:27" x14ac:dyDescent="0.2">
      <c r="A1244">
        <v>1243</v>
      </c>
      <c r="B1244" t="s">
        <v>3490</v>
      </c>
      <c r="C1244" s="5">
        <v>42415</v>
      </c>
      <c r="D1244" s="5" t="str">
        <f t="shared" si="119"/>
        <v>2016-02</v>
      </c>
      <c r="E1244" s="5">
        <v>42422</v>
      </c>
      <c r="F1244" t="s">
        <v>55</v>
      </c>
      <c r="G1244" t="s">
        <v>2578</v>
      </c>
      <c r="H1244" t="s">
        <v>2579</v>
      </c>
      <c r="I1244" t="s">
        <v>31</v>
      </c>
      <c r="J1244" t="s">
        <v>32</v>
      </c>
      <c r="K1244" t="s">
        <v>271</v>
      </c>
      <c r="L1244" t="s">
        <v>272</v>
      </c>
      <c r="M1244">
        <v>10009</v>
      </c>
      <c r="N1244" t="s">
        <v>153</v>
      </c>
      <c r="O1244" t="s">
        <v>3491</v>
      </c>
      <c r="P1244" t="s">
        <v>51</v>
      </c>
      <c r="Q1244" t="s">
        <v>80</v>
      </c>
      <c r="R1244" t="s">
        <v>3492</v>
      </c>
      <c r="S1244">
        <v>398.35199999999998</v>
      </c>
      <c r="T1244">
        <v>3</v>
      </c>
      <c r="U1244">
        <v>0.2</v>
      </c>
      <c r="V1244">
        <v>124.48499999999999</v>
      </c>
      <c r="W1244" s="6">
        <f t="shared" si="118"/>
        <v>0.3125</v>
      </c>
      <c r="X1244" s="4">
        <f t="shared" si="115"/>
        <v>41.494999999999997</v>
      </c>
      <c r="Y1244" s="4">
        <f t="shared" si="116"/>
        <v>132.78399999999999</v>
      </c>
      <c r="Z1244" s="4">
        <f t="shared" si="117"/>
        <v>165.97999999999996</v>
      </c>
      <c r="AA1244" s="4">
        <f t="shared" si="114"/>
        <v>79.670400000000001</v>
      </c>
    </row>
    <row r="1245" spans="1:27" x14ac:dyDescent="0.2">
      <c r="A1245">
        <v>1244</v>
      </c>
      <c r="B1245" t="s">
        <v>3490</v>
      </c>
      <c r="C1245" s="5">
        <v>42415</v>
      </c>
      <c r="D1245" s="5" t="str">
        <f t="shared" si="119"/>
        <v>2016-02</v>
      </c>
      <c r="E1245" s="5">
        <v>42422</v>
      </c>
      <c r="F1245" t="s">
        <v>55</v>
      </c>
      <c r="G1245" t="s">
        <v>2578</v>
      </c>
      <c r="H1245" t="s">
        <v>2579</v>
      </c>
      <c r="I1245" t="s">
        <v>31</v>
      </c>
      <c r="J1245" t="s">
        <v>32</v>
      </c>
      <c r="K1245" t="s">
        <v>271</v>
      </c>
      <c r="L1245" t="s">
        <v>272</v>
      </c>
      <c r="M1245">
        <v>10009</v>
      </c>
      <c r="N1245" t="s">
        <v>153</v>
      </c>
      <c r="O1245" t="s">
        <v>273</v>
      </c>
      <c r="P1245" t="s">
        <v>51</v>
      </c>
      <c r="Q1245" t="s">
        <v>274</v>
      </c>
      <c r="R1245" t="s">
        <v>275</v>
      </c>
      <c r="S1245">
        <v>8.7200000000000006</v>
      </c>
      <c r="T1245">
        <v>4</v>
      </c>
      <c r="U1245">
        <v>0</v>
      </c>
      <c r="V1245">
        <v>3.5752000000000006</v>
      </c>
      <c r="W1245" s="6">
        <f t="shared" si="118"/>
        <v>0.41000000000000003</v>
      </c>
      <c r="X1245" s="4">
        <f t="shared" si="115"/>
        <v>0.89380000000000015</v>
      </c>
      <c r="Y1245" s="4">
        <f t="shared" si="116"/>
        <v>2.1800000000000002</v>
      </c>
      <c r="Z1245" s="4">
        <f t="shared" si="117"/>
        <v>2.1800000000000002</v>
      </c>
      <c r="AA1245" s="4">
        <f t="shared" si="114"/>
        <v>0</v>
      </c>
    </row>
    <row r="1246" spans="1:27" x14ac:dyDescent="0.2">
      <c r="A1246">
        <v>1245</v>
      </c>
      <c r="B1246" t="s">
        <v>3493</v>
      </c>
      <c r="C1246" s="5">
        <v>42869</v>
      </c>
      <c r="D1246" s="5" t="str">
        <f t="shared" si="119"/>
        <v>2017-05</v>
      </c>
      <c r="E1246" s="5">
        <v>42876</v>
      </c>
      <c r="F1246" t="s">
        <v>55</v>
      </c>
      <c r="G1246" t="s">
        <v>3494</v>
      </c>
      <c r="H1246" t="s">
        <v>3495</v>
      </c>
      <c r="I1246" t="s">
        <v>31</v>
      </c>
      <c r="J1246" t="s">
        <v>32</v>
      </c>
      <c r="K1246" t="s">
        <v>3496</v>
      </c>
      <c r="L1246" t="s">
        <v>1497</v>
      </c>
      <c r="M1246">
        <v>39503</v>
      </c>
      <c r="N1246" t="s">
        <v>35</v>
      </c>
      <c r="O1246" t="s">
        <v>3497</v>
      </c>
      <c r="P1246" t="s">
        <v>51</v>
      </c>
      <c r="Q1246" t="s">
        <v>178</v>
      </c>
      <c r="R1246" t="s">
        <v>3498</v>
      </c>
      <c r="S1246">
        <v>48.69</v>
      </c>
      <c r="T1246">
        <v>9</v>
      </c>
      <c r="U1246">
        <v>0</v>
      </c>
      <c r="V1246">
        <v>23.8581</v>
      </c>
      <c r="W1246" s="6">
        <f t="shared" si="118"/>
        <v>0.49000000000000005</v>
      </c>
      <c r="X1246" s="4">
        <f t="shared" si="115"/>
        <v>2.6509</v>
      </c>
      <c r="Y1246" s="4">
        <f t="shared" si="116"/>
        <v>5.41</v>
      </c>
      <c r="Z1246" s="4">
        <f t="shared" si="117"/>
        <v>5.41</v>
      </c>
      <c r="AA1246" s="4">
        <f t="shared" si="114"/>
        <v>0</v>
      </c>
    </row>
    <row r="1247" spans="1:27" x14ac:dyDescent="0.2">
      <c r="A1247">
        <v>1246</v>
      </c>
      <c r="B1247" t="s">
        <v>3499</v>
      </c>
      <c r="C1247" s="5">
        <v>41985</v>
      </c>
      <c r="D1247" s="5" t="str">
        <f t="shared" si="119"/>
        <v>2014-12</v>
      </c>
      <c r="E1247" s="5">
        <v>41987</v>
      </c>
      <c r="F1247" t="s">
        <v>28</v>
      </c>
      <c r="G1247" t="s">
        <v>3500</v>
      </c>
      <c r="H1247" t="s">
        <v>3501</v>
      </c>
      <c r="I1247" t="s">
        <v>31</v>
      </c>
      <c r="J1247" t="s">
        <v>32</v>
      </c>
      <c r="K1247" t="s">
        <v>3502</v>
      </c>
      <c r="L1247" t="s">
        <v>48</v>
      </c>
      <c r="M1247">
        <v>93727</v>
      </c>
      <c r="N1247" t="s">
        <v>49</v>
      </c>
      <c r="O1247" t="s">
        <v>3503</v>
      </c>
      <c r="P1247" t="s">
        <v>37</v>
      </c>
      <c r="Q1247" t="s">
        <v>61</v>
      </c>
      <c r="R1247" t="s">
        <v>3504</v>
      </c>
      <c r="S1247">
        <v>764.6880000000001</v>
      </c>
      <c r="T1247">
        <v>6</v>
      </c>
      <c r="U1247">
        <v>0.2</v>
      </c>
      <c r="V1247">
        <v>95.585999999999899</v>
      </c>
      <c r="W1247" s="6">
        <f t="shared" si="118"/>
        <v>0.12499999999999985</v>
      </c>
      <c r="X1247" s="4">
        <f t="shared" si="115"/>
        <v>15.930999999999983</v>
      </c>
      <c r="Y1247" s="4">
        <f t="shared" si="116"/>
        <v>127.44800000000002</v>
      </c>
      <c r="Z1247" s="4">
        <f t="shared" si="117"/>
        <v>159.31</v>
      </c>
      <c r="AA1247" s="4">
        <f t="shared" si="114"/>
        <v>152.93760000000003</v>
      </c>
    </row>
    <row r="1248" spans="1:27" x14ac:dyDescent="0.2">
      <c r="A1248">
        <v>1247</v>
      </c>
      <c r="B1248" t="s">
        <v>3499</v>
      </c>
      <c r="C1248" s="5">
        <v>41985</v>
      </c>
      <c r="D1248" s="5" t="str">
        <f t="shared" si="119"/>
        <v>2014-12</v>
      </c>
      <c r="E1248" s="5">
        <v>41987</v>
      </c>
      <c r="F1248" t="s">
        <v>28</v>
      </c>
      <c r="G1248" t="s">
        <v>3500</v>
      </c>
      <c r="H1248" t="s">
        <v>3501</v>
      </c>
      <c r="I1248" t="s">
        <v>31</v>
      </c>
      <c r="J1248" t="s">
        <v>32</v>
      </c>
      <c r="K1248" t="s">
        <v>3502</v>
      </c>
      <c r="L1248" t="s">
        <v>48</v>
      </c>
      <c r="M1248">
        <v>93727</v>
      </c>
      <c r="N1248" t="s">
        <v>49</v>
      </c>
      <c r="O1248" t="s">
        <v>910</v>
      </c>
      <c r="P1248" t="s">
        <v>37</v>
      </c>
      <c r="Q1248" t="s">
        <v>61</v>
      </c>
      <c r="R1248" t="s">
        <v>911</v>
      </c>
      <c r="S1248">
        <v>3610.848</v>
      </c>
      <c r="T1248">
        <v>12</v>
      </c>
      <c r="U1248">
        <v>0.2</v>
      </c>
      <c r="V1248">
        <v>135.4068000000002</v>
      </c>
      <c r="W1248" s="6">
        <f t="shared" si="118"/>
        <v>3.7500000000000054E-2</v>
      </c>
      <c r="X1248" s="4">
        <f t="shared" si="115"/>
        <v>11.283900000000017</v>
      </c>
      <c r="Y1248" s="4">
        <f t="shared" si="116"/>
        <v>300.904</v>
      </c>
      <c r="Z1248" s="4">
        <f t="shared" si="117"/>
        <v>376.12999999999994</v>
      </c>
      <c r="AA1248" s="4">
        <f t="shared" si="114"/>
        <v>722.16960000000006</v>
      </c>
    </row>
    <row r="1249" spans="1:27" x14ac:dyDescent="0.2">
      <c r="A1249">
        <v>1248</v>
      </c>
      <c r="B1249" t="s">
        <v>3499</v>
      </c>
      <c r="C1249" s="5">
        <v>41985</v>
      </c>
      <c r="D1249" s="5" t="str">
        <f t="shared" si="119"/>
        <v>2014-12</v>
      </c>
      <c r="E1249" s="5">
        <v>41987</v>
      </c>
      <c r="F1249" t="s">
        <v>28</v>
      </c>
      <c r="G1249" t="s">
        <v>3500</v>
      </c>
      <c r="H1249" t="s">
        <v>3501</v>
      </c>
      <c r="I1249" t="s">
        <v>31</v>
      </c>
      <c r="J1249" t="s">
        <v>32</v>
      </c>
      <c r="K1249" t="s">
        <v>3502</v>
      </c>
      <c r="L1249" t="s">
        <v>48</v>
      </c>
      <c r="M1249">
        <v>93727</v>
      </c>
      <c r="N1249" t="s">
        <v>49</v>
      </c>
      <c r="O1249" t="s">
        <v>3505</v>
      </c>
      <c r="P1249" t="s">
        <v>37</v>
      </c>
      <c r="Q1249" t="s">
        <v>38</v>
      </c>
      <c r="R1249" t="s">
        <v>3506</v>
      </c>
      <c r="S1249">
        <v>254.97449999999998</v>
      </c>
      <c r="T1249">
        <v>3</v>
      </c>
      <c r="U1249">
        <v>0.15</v>
      </c>
      <c r="V1249">
        <v>11.998799999999989</v>
      </c>
      <c r="W1249" s="6">
        <f t="shared" si="118"/>
        <v>4.7058823529411722E-2</v>
      </c>
      <c r="X1249" s="4">
        <f t="shared" si="115"/>
        <v>3.999599999999996</v>
      </c>
      <c r="Y1249" s="4">
        <f t="shared" si="116"/>
        <v>84.991499999999988</v>
      </c>
      <c r="Z1249" s="4">
        <f t="shared" si="117"/>
        <v>99.99</v>
      </c>
      <c r="AA1249" s="4">
        <f t="shared" si="114"/>
        <v>38.246174999999994</v>
      </c>
    </row>
    <row r="1250" spans="1:27" x14ac:dyDescent="0.2">
      <c r="A1250">
        <v>1249</v>
      </c>
      <c r="B1250" t="s">
        <v>3507</v>
      </c>
      <c r="C1250" s="5">
        <v>43087</v>
      </c>
      <c r="D1250" s="5" t="str">
        <f t="shared" si="119"/>
        <v>2017-12</v>
      </c>
      <c r="E1250" s="5">
        <v>43093</v>
      </c>
      <c r="F1250" t="s">
        <v>55</v>
      </c>
      <c r="G1250" t="s">
        <v>2222</v>
      </c>
      <c r="H1250" t="s">
        <v>2223</v>
      </c>
      <c r="I1250" t="s">
        <v>31</v>
      </c>
      <c r="J1250" t="s">
        <v>32</v>
      </c>
      <c r="K1250" t="s">
        <v>271</v>
      </c>
      <c r="L1250" t="s">
        <v>272</v>
      </c>
      <c r="M1250">
        <v>10009</v>
      </c>
      <c r="N1250" t="s">
        <v>153</v>
      </c>
      <c r="O1250" t="s">
        <v>3508</v>
      </c>
      <c r="P1250" t="s">
        <v>51</v>
      </c>
      <c r="Q1250" t="s">
        <v>73</v>
      </c>
      <c r="R1250" t="s">
        <v>3048</v>
      </c>
      <c r="S1250">
        <v>38.82</v>
      </c>
      <c r="T1250">
        <v>6</v>
      </c>
      <c r="U1250">
        <v>0</v>
      </c>
      <c r="V1250">
        <v>17.468999999999998</v>
      </c>
      <c r="W1250" s="6">
        <f t="shared" si="118"/>
        <v>0.44999999999999996</v>
      </c>
      <c r="X1250" s="4">
        <f t="shared" si="115"/>
        <v>2.9114999999999998</v>
      </c>
      <c r="Y1250" s="4">
        <f t="shared" si="116"/>
        <v>6.47</v>
      </c>
      <c r="Z1250" s="4">
        <f t="shared" si="117"/>
        <v>6.47</v>
      </c>
      <c r="AA1250" s="4">
        <f t="shared" si="114"/>
        <v>0</v>
      </c>
    </row>
    <row r="1251" spans="1:27" x14ac:dyDescent="0.2">
      <c r="A1251">
        <v>1250</v>
      </c>
      <c r="B1251" t="s">
        <v>3507</v>
      </c>
      <c r="C1251" s="5">
        <v>43087</v>
      </c>
      <c r="D1251" s="5" t="str">
        <f t="shared" si="119"/>
        <v>2017-12</v>
      </c>
      <c r="E1251" s="5">
        <v>43093</v>
      </c>
      <c r="F1251" t="s">
        <v>55</v>
      </c>
      <c r="G1251" t="s">
        <v>2222</v>
      </c>
      <c r="H1251" t="s">
        <v>2223</v>
      </c>
      <c r="I1251" t="s">
        <v>31</v>
      </c>
      <c r="J1251" t="s">
        <v>32</v>
      </c>
      <c r="K1251" t="s">
        <v>271</v>
      </c>
      <c r="L1251" t="s">
        <v>272</v>
      </c>
      <c r="M1251">
        <v>10009</v>
      </c>
      <c r="N1251" t="s">
        <v>153</v>
      </c>
      <c r="O1251" t="s">
        <v>3509</v>
      </c>
      <c r="P1251" t="s">
        <v>37</v>
      </c>
      <c r="Q1251" t="s">
        <v>41</v>
      </c>
      <c r="R1251" t="s">
        <v>3510</v>
      </c>
      <c r="S1251">
        <v>1141.9379999999999</v>
      </c>
      <c r="T1251">
        <v>9</v>
      </c>
      <c r="U1251">
        <v>0.1</v>
      </c>
      <c r="V1251">
        <v>139.57019999999989</v>
      </c>
      <c r="W1251" s="6">
        <f t="shared" si="118"/>
        <v>0.12222222222222213</v>
      </c>
      <c r="X1251" s="4">
        <f t="shared" si="115"/>
        <v>15.507799999999987</v>
      </c>
      <c r="Y1251" s="4">
        <f t="shared" si="116"/>
        <v>126.88199999999999</v>
      </c>
      <c r="Z1251" s="4">
        <f t="shared" si="117"/>
        <v>140.97999999999999</v>
      </c>
      <c r="AA1251" s="4">
        <f t="shared" si="114"/>
        <v>114.1938</v>
      </c>
    </row>
    <row r="1252" spans="1:27" x14ac:dyDescent="0.2">
      <c r="A1252">
        <v>1251</v>
      </c>
      <c r="B1252" t="s">
        <v>3507</v>
      </c>
      <c r="C1252" s="5">
        <v>43087</v>
      </c>
      <c r="D1252" s="5" t="str">
        <f t="shared" si="119"/>
        <v>2017-12</v>
      </c>
      <c r="E1252" s="5">
        <v>43093</v>
      </c>
      <c r="F1252" t="s">
        <v>55</v>
      </c>
      <c r="G1252" t="s">
        <v>2222</v>
      </c>
      <c r="H1252" t="s">
        <v>2223</v>
      </c>
      <c r="I1252" t="s">
        <v>31</v>
      </c>
      <c r="J1252" t="s">
        <v>32</v>
      </c>
      <c r="K1252" t="s">
        <v>271</v>
      </c>
      <c r="L1252" t="s">
        <v>272</v>
      </c>
      <c r="M1252">
        <v>10009</v>
      </c>
      <c r="N1252" t="s">
        <v>153</v>
      </c>
      <c r="O1252" t="s">
        <v>713</v>
      </c>
      <c r="P1252" t="s">
        <v>51</v>
      </c>
      <c r="Q1252" t="s">
        <v>83</v>
      </c>
      <c r="R1252" t="s">
        <v>714</v>
      </c>
      <c r="S1252">
        <v>1704.56</v>
      </c>
      <c r="T1252">
        <v>13</v>
      </c>
      <c r="U1252">
        <v>0</v>
      </c>
      <c r="V1252">
        <v>511.36799999999999</v>
      </c>
      <c r="W1252" s="6">
        <f t="shared" si="118"/>
        <v>0.3</v>
      </c>
      <c r="X1252" s="4">
        <f t="shared" si="115"/>
        <v>39.335999999999999</v>
      </c>
      <c r="Y1252" s="4">
        <f t="shared" si="116"/>
        <v>131.12</v>
      </c>
      <c r="Z1252" s="4">
        <f t="shared" si="117"/>
        <v>131.12</v>
      </c>
      <c r="AA1252" s="4">
        <f t="shared" si="114"/>
        <v>0</v>
      </c>
    </row>
    <row r="1253" spans="1:27" x14ac:dyDescent="0.2">
      <c r="A1253">
        <v>1252</v>
      </c>
      <c r="B1253" t="s">
        <v>3507</v>
      </c>
      <c r="C1253" s="5">
        <v>43087</v>
      </c>
      <c r="D1253" s="5" t="str">
        <f t="shared" si="119"/>
        <v>2017-12</v>
      </c>
      <c r="E1253" s="5">
        <v>43093</v>
      </c>
      <c r="F1253" t="s">
        <v>55</v>
      </c>
      <c r="G1253" t="s">
        <v>2222</v>
      </c>
      <c r="H1253" t="s">
        <v>2223</v>
      </c>
      <c r="I1253" t="s">
        <v>31</v>
      </c>
      <c r="J1253" t="s">
        <v>32</v>
      </c>
      <c r="K1253" t="s">
        <v>271</v>
      </c>
      <c r="L1253" t="s">
        <v>272</v>
      </c>
      <c r="M1253">
        <v>10009</v>
      </c>
      <c r="N1253" t="s">
        <v>153</v>
      </c>
      <c r="O1253" t="s">
        <v>3511</v>
      </c>
      <c r="P1253" t="s">
        <v>51</v>
      </c>
      <c r="Q1253" t="s">
        <v>73</v>
      </c>
      <c r="R1253" t="s">
        <v>3512</v>
      </c>
      <c r="S1253">
        <v>3.2</v>
      </c>
      <c r="T1253">
        <v>2</v>
      </c>
      <c r="U1253">
        <v>0</v>
      </c>
      <c r="V1253">
        <v>1.3760000000000003</v>
      </c>
      <c r="W1253" s="6">
        <f t="shared" si="118"/>
        <v>0.4300000000000001</v>
      </c>
      <c r="X1253" s="4">
        <f t="shared" si="115"/>
        <v>0.68800000000000017</v>
      </c>
      <c r="Y1253" s="4">
        <f t="shared" si="116"/>
        <v>1.6</v>
      </c>
      <c r="Z1253" s="4">
        <f t="shared" si="117"/>
        <v>1.6</v>
      </c>
      <c r="AA1253" s="4">
        <f t="shared" si="114"/>
        <v>0</v>
      </c>
    </row>
    <row r="1254" spans="1:27" x14ac:dyDescent="0.2">
      <c r="A1254">
        <v>1253</v>
      </c>
      <c r="B1254" t="s">
        <v>3513</v>
      </c>
      <c r="C1254" s="5">
        <v>42189</v>
      </c>
      <c r="D1254" s="5" t="str">
        <f t="shared" si="119"/>
        <v>2015-07</v>
      </c>
      <c r="E1254" s="5">
        <v>42194</v>
      </c>
      <c r="F1254" t="s">
        <v>55</v>
      </c>
      <c r="G1254" t="s">
        <v>98</v>
      </c>
      <c r="H1254" t="s">
        <v>99</v>
      </c>
      <c r="I1254" t="s">
        <v>31</v>
      </c>
      <c r="J1254" t="s">
        <v>32</v>
      </c>
      <c r="K1254" t="s">
        <v>2559</v>
      </c>
      <c r="L1254" t="s">
        <v>119</v>
      </c>
      <c r="M1254">
        <v>53209</v>
      </c>
      <c r="N1254" t="s">
        <v>110</v>
      </c>
      <c r="O1254" t="s">
        <v>3514</v>
      </c>
      <c r="P1254" t="s">
        <v>76</v>
      </c>
      <c r="Q1254" t="s">
        <v>77</v>
      </c>
      <c r="R1254" t="s">
        <v>3515</v>
      </c>
      <c r="S1254">
        <v>1099.96</v>
      </c>
      <c r="T1254">
        <v>4</v>
      </c>
      <c r="U1254">
        <v>0</v>
      </c>
      <c r="V1254">
        <v>285.9896</v>
      </c>
      <c r="W1254" s="6">
        <f t="shared" si="118"/>
        <v>0.26</v>
      </c>
      <c r="X1254" s="4">
        <f t="shared" si="115"/>
        <v>71.497399999999999</v>
      </c>
      <c r="Y1254" s="4">
        <f t="shared" si="116"/>
        <v>274.99</v>
      </c>
      <c r="Z1254" s="4">
        <f t="shared" si="117"/>
        <v>274.99</v>
      </c>
      <c r="AA1254" s="4">
        <f t="shared" si="114"/>
        <v>0</v>
      </c>
    </row>
    <row r="1255" spans="1:27" x14ac:dyDescent="0.2">
      <c r="A1255">
        <v>1254</v>
      </c>
      <c r="B1255" t="s">
        <v>3516</v>
      </c>
      <c r="C1255" s="5">
        <v>42804</v>
      </c>
      <c r="D1255" s="5" t="str">
        <f t="shared" si="119"/>
        <v>2017-03</v>
      </c>
      <c r="E1255" s="5">
        <v>42808</v>
      </c>
      <c r="F1255" t="s">
        <v>55</v>
      </c>
      <c r="G1255" t="s">
        <v>3517</v>
      </c>
      <c r="H1255" t="s">
        <v>3518</v>
      </c>
      <c r="I1255" t="s">
        <v>107</v>
      </c>
      <c r="J1255" t="s">
        <v>32</v>
      </c>
      <c r="K1255" t="s">
        <v>2262</v>
      </c>
      <c r="L1255" t="s">
        <v>152</v>
      </c>
      <c r="M1255">
        <v>19013</v>
      </c>
      <c r="N1255" t="s">
        <v>153</v>
      </c>
      <c r="O1255" t="s">
        <v>2679</v>
      </c>
      <c r="P1255" t="s">
        <v>51</v>
      </c>
      <c r="Q1255" t="s">
        <v>73</v>
      </c>
      <c r="R1255" t="s">
        <v>2680</v>
      </c>
      <c r="S1255">
        <v>5.2480000000000002</v>
      </c>
      <c r="T1255">
        <v>2</v>
      </c>
      <c r="U1255">
        <v>0.2</v>
      </c>
      <c r="V1255">
        <v>0.59039999999999915</v>
      </c>
      <c r="W1255" s="6">
        <f t="shared" si="118"/>
        <v>0.11249999999999984</v>
      </c>
      <c r="X1255" s="4">
        <f t="shared" si="115"/>
        <v>0.29519999999999957</v>
      </c>
      <c r="Y1255" s="4">
        <f t="shared" si="116"/>
        <v>2.6240000000000001</v>
      </c>
      <c r="Z1255" s="4">
        <f t="shared" si="117"/>
        <v>3.28</v>
      </c>
      <c r="AA1255" s="4">
        <f t="shared" si="114"/>
        <v>1.0496000000000001</v>
      </c>
    </row>
    <row r="1256" spans="1:27" x14ac:dyDescent="0.2">
      <c r="A1256">
        <v>1255</v>
      </c>
      <c r="B1256" t="s">
        <v>3516</v>
      </c>
      <c r="C1256" s="5">
        <v>42804</v>
      </c>
      <c r="D1256" s="5" t="str">
        <f t="shared" si="119"/>
        <v>2017-03</v>
      </c>
      <c r="E1256" s="5">
        <v>42808</v>
      </c>
      <c r="F1256" t="s">
        <v>55</v>
      </c>
      <c r="G1256" t="s">
        <v>3517</v>
      </c>
      <c r="H1256" t="s">
        <v>3518</v>
      </c>
      <c r="I1256" t="s">
        <v>107</v>
      </c>
      <c r="J1256" t="s">
        <v>32</v>
      </c>
      <c r="K1256" t="s">
        <v>2262</v>
      </c>
      <c r="L1256" t="s">
        <v>152</v>
      </c>
      <c r="M1256">
        <v>19013</v>
      </c>
      <c r="N1256" t="s">
        <v>153</v>
      </c>
      <c r="O1256" t="s">
        <v>1652</v>
      </c>
      <c r="P1256" t="s">
        <v>76</v>
      </c>
      <c r="Q1256" t="s">
        <v>77</v>
      </c>
      <c r="R1256" t="s">
        <v>1653</v>
      </c>
      <c r="S1256">
        <v>35.909999999999997</v>
      </c>
      <c r="T1256">
        <v>3</v>
      </c>
      <c r="U1256">
        <v>0.4</v>
      </c>
      <c r="V1256">
        <v>-8.3790000000000031</v>
      </c>
      <c r="W1256" s="6">
        <f t="shared" si="118"/>
        <v>-0.23333333333333345</v>
      </c>
      <c r="X1256" s="4">
        <f t="shared" si="115"/>
        <v>-2.793000000000001</v>
      </c>
      <c r="Y1256" s="4">
        <f t="shared" si="116"/>
        <v>11.969999999999999</v>
      </c>
      <c r="Z1256" s="4">
        <f t="shared" si="117"/>
        <v>19.95</v>
      </c>
      <c r="AA1256" s="4">
        <f t="shared" si="114"/>
        <v>14.363999999999999</v>
      </c>
    </row>
    <row r="1257" spans="1:27" x14ac:dyDescent="0.2">
      <c r="A1257">
        <v>1256</v>
      </c>
      <c r="B1257" t="s">
        <v>3516</v>
      </c>
      <c r="C1257" s="5">
        <v>42804</v>
      </c>
      <c r="D1257" s="5" t="str">
        <f t="shared" si="119"/>
        <v>2017-03</v>
      </c>
      <c r="E1257" s="5">
        <v>42808</v>
      </c>
      <c r="F1257" t="s">
        <v>55</v>
      </c>
      <c r="G1257" t="s">
        <v>3517</v>
      </c>
      <c r="H1257" t="s">
        <v>3518</v>
      </c>
      <c r="I1257" t="s">
        <v>107</v>
      </c>
      <c r="J1257" t="s">
        <v>32</v>
      </c>
      <c r="K1257" t="s">
        <v>2262</v>
      </c>
      <c r="L1257" t="s">
        <v>152</v>
      </c>
      <c r="M1257">
        <v>19013</v>
      </c>
      <c r="N1257" t="s">
        <v>153</v>
      </c>
      <c r="O1257" t="s">
        <v>3519</v>
      </c>
      <c r="P1257" t="s">
        <v>37</v>
      </c>
      <c r="Q1257" t="s">
        <v>70</v>
      </c>
      <c r="R1257" t="s">
        <v>3520</v>
      </c>
      <c r="S1257">
        <v>6.6959999999999997</v>
      </c>
      <c r="T1257">
        <v>1</v>
      </c>
      <c r="U1257">
        <v>0.2</v>
      </c>
      <c r="V1257">
        <v>0.50219999999999976</v>
      </c>
      <c r="W1257" s="6">
        <f t="shared" si="118"/>
        <v>7.4999999999999969E-2</v>
      </c>
      <c r="X1257" s="4">
        <f t="shared" si="115"/>
        <v>0.50219999999999976</v>
      </c>
      <c r="Y1257" s="4">
        <f t="shared" si="116"/>
        <v>6.6959999999999997</v>
      </c>
      <c r="Z1257" s="4">
        <f t="shared" si="117"/>
        <v>8.3699999999999992</v>
      </c>
      <c r="AA1257" s="4">
        <f t="shared" si="114"/>
        <v>1.3391999999999999</v>
      </c>
    </row>
    <row r="1258" spans="1:27" x14ac:dyDescent="0.2">
      <c r="A1258">
        <v>1257</v>
      </c>
      <c r="B1258" t="s">
        <v>3516</v>
      </c>
      <c r="C1258" s="5">
        <v>42804</v>
      </c>
      <c r="D1258" s="5" t="str">
        <f t="shared" si="119"/>
        <v>2017-03</v>
      </c>
      <c r="E1258" s="5">
        <v>42808</v>
      </c>
      <c r="F1258" t="s">
        <v>55</v>
      </c>
      <c r="G1258" t="s">
        <v>3517</v>
      </c>
      <c r="H1258" t="s">
        <v>3518</v>
      </c>
      <c r="I1258" t="s">
        <v>107</v>
      </c>
      <c r="J1258" t="s">
        <v>32</v>
      </c>
      <c r="K1258" t="s">
        <v>2262</v>
      </c>
      <c r="L1258" t="s">
        <v>152</v>
      </c>
      <c r="M1258">
        <v>19013</v>
      </c>
      <c r="N1258" t="s">
        <v>153</v>
      </c>
      <c r="O1258" t="s">
        <v>3521</v>
      </c>
      <c r="P1258" t="s">
        <v>37</v>
      </c>
      <c r="Q1258" t="s">
        <v>70</v>
      </c>
      <c r="R1258" t="s">
        <v>3522</v>
      </c>
      <c r="S1258">
        <v>43.872000000000007</v>
      </c>
      <c r="T1258">
        <v>2</v>
      </c>
      <c r="U1258">
        <v>0.2</v>
      </c>
      <c r="V1258">
        <v>11.516399999999999</v>
      </c>
      <c r="W1258" s="6">
        <f t="shared" si="118"/>
        <v>0.26249999999999996</v>
      </c>
      <c r="X1258" s="4">
        <f t="shared" si="115"/>
        <v>5.7581999999999995</v>
      </c>
      <c r="Y1258" s="4">
        <f t="shared" si="116"/>
        <v>21.936000000000003</v>
      </c>
      <c r="Z1258" s="4">
        <f t="shared" si="117"/>
        <v>27.42</v>
      </c>
      <c r="AA1258" s="4">
        <f t="shared" si="114"/>
        <v>8.7744000000000018</v>
      </c>
    </row>
    <row r="1259" spans="1:27" x14ac:dyDescent="0.2">
      <c r="A1259">
        <v>1258</v>
      </c>
      <c r="B1259" t="s">
        <v>3523</v>
      </c>
      <c r="C1259" s="5">
        <v>42728</v>
      </c>
      <c r="D1259" s="5" t="str">
        <f t="shared" si="119"/>
        <v>2016-12</v>
      </c>
      <c r="E1259" s="5">
        <v>42732</v>
      </c>
      <c r="F1259" t="s">
        <v>28</v>
      </c>
      <c r="G1259" t="s">
        <v>1518</v>
      </c>
      <c r="H1259" t="s">
        <v>1519</v>
      </c>
      <c r="I1259" t="s">
        <v>107</v>
      </c>
      <c r="J1259" t="s">
        <v>32</v>
      </c>
      <c r="K1259" t="s">
        <v>472</v>
      </c>
      <c r="L1259" t="s">
        <v>93</v>
      </c>
      <c r="M1259">
        <v>28205</v>
      </c>
      <c r="N1259" t="s">
        <v>35</v>
      </c>
      <c r="O1259" t="s">
        <v>2269</v>
      </c>
      <c r="P1259" t="s">
        <v>51</v>
      </c>
      <c r="Q1259" t="s">
        <v>80</v>
      </c>
      <c r="R1259" t="s">
        <v>2270</v>
      </c>
      <c r="S1259">
        <v>27.882000000000005</v>
      </c>
      <c r="T1259">
        <v>3</v>
      </c>
      <c r="U1259">
        <v>0.7</v>
      </c>
      <c r="V1259">
        <v>-20.446799999999996</v>
      </c>
      <c r="W1259" s="6">
        <f t="shared" si="118"/>
        <v>-0.73333333333333306</v>
      </c>
      <c r="X1259" s="4">
        <f t="shared" si="115"/>
        <v>-6.815599999999999</v>
      </c>
      <c r="Y1259" s="4">
        <f t="shared" si="116"/>
        <v>9.2940000000000023</v>
      </c>
      <c r="Z1259" s="4">
        <f t="shared" si="117"/>
        <v>30.98</v>
      </c>
      <c r="AA1259" s="4">
        <f t="shared" si="114"/>
        <v>19.517400000000002</v>
      </c>
    </row>
    <row r="1260" spans="1:27" x14ac:dyDescent="0.2">
      <c r="A1260">
        <v>1259</v>
      </c>
      <c r="B1260" t="s">
        <v>3523</v>
      </c>
      <c r="C1260" s="5">
        <v>42728</v>
      </c>
      <c r="D1260" s="5" t="str">
        <f t="shared" si="119"/>
        <v>2016-12</v>
      </c>
      <c r="E1260" s="5">
        <v>42732</v>
      </c>
      <c r="F1260" t="s">
        <v>28</v>
      </c>
      <c r="G1260" t="s">
        <v>1518</v>
      </c>
      <c r="H1260" t="s">
        <v>1519</v>
      </c>
      <c r="I1260" t="s">
        <v>107</v>
      </c>
      <c r="J1260" t="s">
        <v>32</v>
      </c>
      <c r="K1260" t="s">
        <v>472</v>
      </c>
      <c r="L1260" t="s">
        <v>93</v>
      </c>
      <c r="M1260">
        <v>28205</v>
      </c>
      <c r="N1260" t="s">
        <v>35</v>
      </c>
      <c r="O1260" t="s">
        <v>3524</v>
      </c>
      <c r="P1260" t="s">
        <v>51</v>
      </c>
      <c r="Q1260" t="s">
        <v>64</v>
      </c>
      <c r="R1260" t="s">
        <v>3525</v>
      </c>
      <c r="S1260">
        <v>540.048</v>
      </c>
      <c r="T1260">
        <v>3</v>
      </c>
      <c r="U1260">
        <v>0.2</v>
      </c>
      <c r="V1260">
        <v>-47.254199999999997</v>
      </c>
      <c r="W1260" s="6">
        <f t="shared" si="118"/>
        <v>-8.7499999999999994E-2</v>
      </c>
      <c r="X1260" s="4">
        <f t="shared" si="115"/>
        <v>-15.751399999999999</v>
      </c>
      <c r="Y1260" s="4">
        <f t="shared" si="116"/>
        <v>180.01599999999999</v>
      </c>
      <c r="Z1260" s="4">
        <f t="shared" si="117"/>
        <v>225.01999999999995</v>
      </c>
      <c r="AA1260" s="4">
        <f t="shared" si="114"/>
        <v>108.00960000000001</v>
      </c>
    </row>
    <row r="1261" spans="1:27" x14ac:dyDescent="0.2">
      <c r="A1261">
        <v>1260</v>
      </c>
      <c r="B1261" t="s">
        <v>3523</v>
      </c>
      <c r="C1261" s="5">
        <v>42728</v>
      </c>
      <c r="D1261" s="5" t="str">
        <f t="shared" si="119"/>
        <v>2016-12</v>
      </c>
      <c r="E1261" s="5">
        <v>42732</v>
      </c>
      <c r="F1261" t="s">
        <v>28</v>
      </c>
      <c r="G1261" t="s">
        <v>1518</v>
      </c>
      <c r="H1261" t="s">
        <v>1519</v>
      </c>
      <c r="I1261" t="s">
        <v>107</v>
      </c>
      <c r="J1261" t="s">
        <v>32</v>
      </c>
      <c r="K1261" t="s">
        <v>472</v>
      </c>
      <c r="L1261" t="s">
        <v>93</v>
      </c>
      <c r="M1261">
        <v>28205</v>
      </c>
      <c r="N1261" t="s">
        <v>35</v>
      </c>
      <c r="O1261" t="s">
        <v>1000</v>
      </c>
      <c r="P1261" t="s">
        <v>76</v>
      </c>
      <c r="Q1261" t="s">
        <v>166</v>
      </c>
      <c r="R1261" t="s">
        <v>1001</v>
      </c>
      <c r="S1261">
        <v>255.68000000000004</v>
      </c>
      <c r="T1261">
        <v>8</v>
      </c>
      <c r="U1261">
        <v>0.2</v>
      </c>
      <c r="V1261">
        <v>76.704000000000008</v>
      </c>
      <c r="W1261" s="6">
        <f t="shared" si="118"/>
        <v>0.3</v>
      </c>
      <c r="X1261" s="4">
        <f t="shared" si="115"/>
        <v>9.588000000000001</v>
      </c>
      <c r="Y1261" s="4">
        <f t="shared" si="116"/>
        <v>31.960000000000004</v>
      </c>
      <c r="Z1261" s="4">
        <f t="shared" si="117"/>
        <v>39.950000000000003</v>
      </c>
      <c r="AA1261" s="4">
        <f t="shared" si="114"/>
        <v>51.13600000000001</v>
      </c>
    </row>
    <row r="1262" spans="1:27" x14ac:dyDescent="0.2">
      <c r="A1262">
        <v>1261</v>
      </c>
      <c r="B1262" t="s">
        <v>3526</v>
      </c>
      <c r="C1262" s="5">
        <v>43031</v>
      </c>
      <c r="D1262" s="5" t="str">
        <f t="shared" si="119"/>
        <v>2017-10</v>
      </c>
      <c r="E1262" s="5">
        <v>43035</v>
      </c>
      <c r="F1262" t="s">
        <v>55</v>
      </c>
      <c r="G1262" t="s">
        <v>3527</v>
      </c>
      <c r="H1262" t="s">
        <v>3528</v>
      </c>
      <c r="I1262" t="s">
        <v>31</v>
      </c>
      <c r="J1262" t="s">
        <v>32</v>
      </c>
      <c r="K1262" t="s">
        <v>1531</v>
      </c>
      <c r="L1262" t="s">
        <v>59</v>
      </c>
      <c r="M1262">
        <v>32216</v>
      </c>
      <c r="N1262" t="s">
        <v>35</v>
      </c>
      <c r="O1262" t="s">
        <v>3529</v>
      </c>
      <c r="P1262" t="s">
        <v>76</v>
      </c>
      <c r="Q1262" t="s">
        <v>77</v>
      </c>
      <c r="R1262" t="s">
        <v>3530</v>
      </c>
      <c r="S1262">
        <v>863.87999999999988</v>
      </c>
      <c r="T1262">
        <v>3</v>
      </c>
      <c r="U1262">
        <v>0.2</v>
      </c>
      <c r="V1262">
        <v>107.98499999999996</v>
      </c>
      <c r="W1262" s="6">
        <f t="shared" si="118"/>
        <v>0.12499999999999997</v>
      </c>
      <c r="X1262" s="4">
        <f t="shared" si="115"/>
        <v>35.994999999999983</v>
      </c>
      <c r="Y1262" s="4">
        <f t="shared" si="116"/>
        <v>287.95999999999998</v>
      </c>
      <c r="Z1262" s="4">
        <f t="shared" si="117"/>
        <v>359.94999999999987</v>
      </c>
      <c r="AA1262" s="4">
        <f t="shared" si="114"/>
        <v>172.77599999999998</v>
      </c>
    </row>
    <row r="1263" spans="1:27" x14ac:dyDescent="0.2">
      <c r="A1263">
        <v>1262</v>
      </c>
      <c r="B1263" t="s">
        <v>3531</v>
      </c>
      <c r="C1263" s="5">
        <v>42671</v>
      </c>
      <c r="D1263" s="5" t="str">
        <f t="shared" si="119"/>
        <v>2016-10</v>
      </c>
      <c r="E1263" s="5">
        <v>42678</v>
      </c>
      <c r="F1263" t="s">
        <v>55</v>
      </c>
      <c r="G1263" t="s">
        <v>3532</v>
      </c>
      <c r="H1263" t="s">
        <v>3533</v>
      </c>
      <c r="I1263" t="s">
        <v>46</v>
      </c>
      <c r="J1263" t="s">
        <v>32</v>
      </c>
      <c r="K1263" t="s">
        <v>3534</v>
      </c>
      <c r="L1263" t="s">
        <v>93</v>
      </c>
      <c r="M1263">
        <v>27834</v>
      </c>
      <c r="N1263" t="s">
        <v>35</v>
      </c>
      <c r="O1263" t="s">
        <v>3535</v>
      </c>
      <c r="P1263" t="s">
        <v>51</v>
      </c>
      <c r="Q1263" t="s">
        <v>80</v>
      </c>
      <c r="R1263" t="s">
        <v>3536</v>
      </c>
      <c r="S1263">
        <v>17.616000000000003</v>
      </c>
      <c r="T1263">
        <v>4</v>
      </c>
      <c r="U1263">
        <v>0.7</v>
      </c>
      <c r="V1263">
        <v>-14.0928</v>
      </c>
      <c r="W1263" s="6">
        <f t="shared" si="118"/>
        <v>-0.79999999999999993</v>
      </c>
      <c r="X1263" s="4">
        <f t="shared" si="115"/>
        <v>-3.5232000000000001</v>
      </c>
      <c r="Y1263" s="4">
        <f t="shared" si="116"/>
        <v>4.4040000000000008</v>
      </c>
      <c r="Z1263" s="4">
        <f t="shared" si="117"/>
        <v>14.68</v>
      </c>
      <c r="AA1263" s="4">
        <f t="shared" si="114"/>
        <v>12.331200000000001</v>
      </c>
    </row>
    <row r="1264" spans="1:27" x14ac:dyDescent="0.2">
      <c r="A1264">
        <v>1263</v>
      </c>
      <c r="B1264" t="s">
        <v>3537</v>
      </c>
      <c r="C1264" s="5">
        <v>42923</v>
      </c>
      <c r="D1264" s="5" t="str">
        <f t="shared" si="119"/>
        <v>2017-07</v>
      </c>
      <c r="E1264" s="5">
        <v>42925</v>
      </c>
      <c r="F1264" t="s">
        <v>28</v>
      </c>
      <c r="G1264" t="s">
        <v>3272</v>
      </c>
      <c r="H1264" t="s">
        <v>3273</v>
      </c>
      <c r="I1264" t="s">
        <v>31</v>
      </c>
      <c r="J1264" t="s">
        <v>32</v>
      </c>
      <c r="K1264" t="s">
        <v>1181</v>
      </c>
      <c r="L1264" t="s">
        <v>272</v>
      </c>
      <c r="M1264">
        <v>11561</v>
      </c>
      <c r="N1264" t="s">
        <v>153</v>
      </c>
      <c r="O1264" t="s">
        <v>163</v>
      </c>
      <c r="P1264" t="s">
        <v>51</v>
      </c>
      <c r="Q1264" t="s">
        <v>80</v>
      </c>
      <c r="R1264" t="s">
        <v>164</v>
      </c>
      <c r="S1264">
        <v>17.472000000000001</v>
      </c>
      <c r="T1264">
        <v>3</v>
      </c>
      <c r="U1264">
        <v>0.2</v>
      </c>
      <c r="V1264">
        <v>6.3336000000000006</v>
      </c>
      <c r="W1264" s="6">
        <f t="shared" si="118"/>
        <v>0.36249999999999999</v>
      </c>
      <c r="X1264" s="4">
        <f t="shared" si="115"/>
        <v>2.1112000000000002</v>
      </c>
      <c r="Y1264" s="4">
        <f t="shared" si="116"/>
        <v>5.8240000000000007</v>
      </c>
      <c r="Z1264" s="4">
        <f t="shared" si="117"/>
        <v>7.2799999999999994</v>
      </c>
      <c r="AA1264" s="4">
        <f t="shared" si="114"/>
        <v>3.4944000000000006</v>
      </c>
    </row>
    <row r="1265" spans="1:27" x14ac:dyDescent="0.2">
      <c r="A1265">
        <v>1264</v>
      </c>
      <c r="B1265" t="s">
        <v>3538</v>
      </c>
      <c r="C1265" s="5">
        <v>42644</v>
      </c>
      <c r="D1265" s="5" t="str">
        <f t="shared" si="119"/>
        <v>2016-10</v>
      </c>
      <c r="E1265" s="5">
        <v>42645</v>
      </c>
      <c r="F1265" t="s">
        <v>193</v>
      </c>
      <c r="G1265" t="s">
        <v>3539</v>
      </c>
      <c r="H1265" t="s">
        <v>3540</v>
      </c>
      <c r="I1265" t="s">
        <v>31</v>
      </c>
      <c r="J1265" t="s">
        <v>32</v>
      </c>
      <c r="K1265" t="s">
        <v>3302</v>
      </c>
      <c r="L1265" t="s">
        <v>259</v>
      </c>
      <c r="M1265">
        <v>46350</v>
      </c>
      <c r="N1265" t="s">
        <v>110</v>
      </c>
      <c r="O1265" t="s">
        <v>619</v>
      </c>
      <c r="P1265" t="s">
        <v>76</v>
      </c>
      <c r="Q1265" t="s">
        <v>77</v>
      </c>
      <c r="R1265" t="s">
        <v>620</v>
      </c>
      <c r="S1265">
        <v>69.900000000000006</v>
      </c>
      <c r="T1265">
        <v>2</v>
      </c>
      <c r="U1265">
        <v>0</v>
      </c>
      <c r="V1265">
        <v>18.873000000000005</v>
      </c>
      <c r="W1265" s="6">
        <f t="shared" si="118"/>
        <v>0.27</v>
      </c>
      <c r="X1265" s="4">
        <f t="shared" si="115"/>
        <v>9.4365000000000023</v>
      </c>
      <c r="Y1265" s="4">
        <f t="shared" si="116"/>
        <v>34.950000000000003</v>
      </c>
      <c r="Z1265" s="4">
        <f t="shared" si="117"/>
        <v>34.950000000000003</v>
      </c>
      <c r="AA1265" s="4">
        <f t="shared" si="114"/>
        <v>0</v>
      </c>
    </row>
    <row r="1266" spans="1:27" x14ac:dyDescent="0.2">
      <c r="A1266">
        <v>1265</v>
      </c>
      <c r="B1266" t="s">
        <v>3538</v>
      </c>
      <c r="C1266" s="5">
        <v>42644</v>
      </c>
      <c r="D1266" s="5" t="str">
        <f t="shared" si="119"/>
        <v>2016-10</v>
      </c>
      <c r="E1266" s="5">
        <v>42645</v>
      </c>
      <c r="F1266" t="s">
        <v>193</v>
      </c>
      <c r="G1266" t="s">
        <v>3539</v>
      </c>
      <c r="H1266" t="s">
        <v>3540</v>
      </c>
      <c r="I1266" t="s">
        <v>31</v>
      </c>
      <c r="J1266" t="s">
        <v>32</v>
      </c>
      <c r="K1266" t="s">
        <v>3302</v>
      </c>
      <c r="L1266" t="s">
        <v>259</v>
      </c>
      <c r="M1266">
        <v>46350</v>
      </c>
      <c r="N1266" t="s">
        <v>110</v>
      </c>
      <c r="O1266" t="s">
        <v>3519</v>
      </c>
      <c r="P1266" t="s">
        <v>37</v>
      </c>
      <c r="Q1266" t="s">
        <v>70</v>
      </c>
      <c r="R1266" t="s">
        <v>3520</v>
      </c>
      <c r="S1266">
        <v>41.849999999999994</v>
      </c>
      <c r="T1266">
        <v>5</v>
      </c>
      <c r="U1266">
        <v>0</v>
      </c>
      <c r="V1266">
        <v>10.880999999999998</v>
      </c>
      <c r="W1266" s="6">
        <f t="shared" si="118"/>
        <v>0.26</v>
      </c>
      <c r="X1266" s="4">
        <f t="shared" si="115"/>
        <v>2.1761999999999997</v>
      </c>
      <c r="Y1266" s="4">
        <f t="shared" si="116"/>
        <v>8.3699999999999992</v>
      </c>
      <c r="Z1266" s="4">
        <f t="shared" si="117"/>
        <v>8.3699999999999992</v>
      </c>
      <c r="AA1266" s="4">
        <f t="shared" si="114"/>
        <v>0</v>
      </c>
    </row>
    <row r="1267" spans="1:27" x14ac:dyDescent="0.2">
      <c r="A1267">
        <v>1266</v>
      </c>
      <c r="B1267" t="s">
        <v>3541</v>
      </c>
      <c r="C1267" s="5">
        <v>42980</v>
      </c>
      <c r="D1267" s="5" t="str">
        <f t="shared" si="119"/>
        <v>2017-09</v>
      </c>
      <c r="E1267" s="5">
        <v>42985</v>
      </c>
      <c r="F1267" t="s">
        <v>55</v>
      </c>
      <c r="G1267" t="s">
        <v>3542</v>
      </c>
      <c r="H1267" t="s">
        <v>3543</v>
      </c>
      <c r="I1267" t="s">
        <v>31</v>
      </c>
      <c r="J1267" t="s">
        <v>32</v>
      </c>
      <c r="K1267" t="s">
        <v>132</v>
      </c>
      <c r="L1267" t="s">
        <v>48</v>
      </c>
      <c r="M1267">
        <v>94122</v>
      </c>
      <c r="N1267" t="s">
        <v>49</v>
      </c>
      <c r="O1267" t="s">
        <v>3544</v>
      </c>
      <c r="P1267" t="s">
        <v>51</v>
      </c>
      <c r="Q1267" t="s">
        <v>73</v>
      </c>
      <c r="R1267" t="s">
        <v>3545</v>
      </c>
      <c r="S1267">
        <v>6.57</v>
      </c>
      <c r="T1267">
        <v>3</v>
      </c>
      <c r="U1267">
        <v>0</v>
      </c>
      <c r="V1267">
        <v>1.7738999999999998</v>
      </c>
      <c r="W1267" s="6">
        <f t="shared" si="118"/>
        <v>0.26999999999999996</v>
      </c>
      <c r="X1267" s="4">
        <f t="shared" si="115"/>
        <v>0.59129999999999994</v>
      </c>
      <c r="Y1267" s="4">
        <f t="shared" si="116"/>
        <v>2.19</v>
      </c>
      <c r="Z1267" s="4">
        <f t="shared" si="117"/>
        <v>2.19</v>
      </c>
      <c r="AA1267" s="4">
        <f t="shared" si="114"/>
        <v>0</v>
      </c>
    </row>
    <row r="1268" spans="1:27" x14ac:dyDescent="0.2">
      <c r="A1268">
        <v>1267</v>
      </c>
      <c r="B1268" t="s">
        <v>3546</v>
      </c>
      <c r="C1268" s="5">
        <v>41997</v>
      </c>
      <c r="D1268" s="5" t="str">
        <f t="shared" si="119"/>
        <v>2014-12</v>
      </c>
      <c r="E1268" s="5">
        <v>42002</v>
      </c>
      <c r="F1268" t="s">
        <v>55</v>
      </c>
      <c r="G1268" t="s">
        <v>376</v>
      </c>
      <c r="H1268" t="s">
        <v>377</v>
      </c>
      <c r="I1268" t="s">
        <v>46</v>
      </c>
      <c r="J1268" t="s">
        <v>32</v>
      </c>
      <c r="K1268" t="s">
        <v>47</v>
      </c>
      <c r="L1268" t="s">
        <v>48</v>
      </c>
      <c r="M1268">
        <v>90045</v>
      </c>
      <c r="N1268" t="s">
        <v>49</v>
      </c>
      <c r="O1268" t="s">
        <v>1526</v>
      </c>
      <c r="P1268" t="s">
        <v>51</v>
      </c>
      <c r="Q1268" t="s">
        <v>64</v>
      </c>
      <c r="R1268" t="s">
        <v>1527</v>
      </c>
      <c r="S1268">
        <v>142.86000000000001</v>
      </c>
      <c r="T1268">
        <v>1</v>
      </c>
      <c r="U1268">
        <v>0</v>
      </c>
      <c r="V1268">
        <v>41.429399999999987</v>
      </c>
      <c r="W1268" s="6">
        <f t="shared" si="118"/>
        <v>0.28999999999999987</v>
      </c>
      <c r="X1268" s="4">
        <f t="shared" si="115"/>
        <v>41.429399999999987</v>
      </c>
      <c r="Y1268" s="4">
        <f t="shared" si="116"/>
        <v>142.86000000000001</v>
      </c>
      <c r="Z1268" s="4">
        <f t="shared" si="117"/>
        <v>142.86000000000001</v>
      </c>
      <c r="AA1268" s="4">
        <f t="shared" si="114"/>
        <v>0</v>
      </c>
    </row>
    <row r="1269" spans="1:27" x14ac:dyDescent="0.2">
      <c r="A1269">
        <v>1268</v>
      </c>
      <c r="B1269" t="s">
        <v>3546</v>
      </c>
      <c r="C1269" s="5">
        <v>41997</v>
      </c>
      <c r="D1269" s="5" t="str">
        <f t="shared" si="119"/>
        <v>2014-12</v>
      </c>
      <c r="E1269" s="5">
        <v>42002</v>
      </c>
      <c r="F1269" t="s">
        <v>55</v>
      </c>
      <c r="G1269" t="s">
        <v>376</v>
      </c>
      <c r="H1269" t="s">
        <v>377</v>
      </c>
      <c r="I1269" t="s">
        <v>46</v>
      </c>
      <c r="J1269" t="s">
        <v>32</v>
      </c>
      <c r="K1269" t="s">
        <v>47</v>
      </c>
      <c r="L1269" t="s">
        <v>48</v>
      </c>
      <c r="M1269">
        <v>90045</v>
      </c>
      <c r="N1269" t="s">
        <v>49</v>
      </c>
      <c r="O1269" t="s">
        <v>309</v>
      </c>
      <c r="P1269" t="s">
        <v>37</v>
      </c>
      <c r="Q1269" t="s">
        <v>41</v>
      </c>
      <c r="R1269" t="s">
        <v>310</v>
      </c>
      <c r="S1269">
        <v>292.27200000000005</v>
      </c>
      <c r="T1269">
        <v>6</v>
      </c>
      <c r="U1269">
        <v>0.2</v>
      </c>
      <c r="V1269">
        <v>18.266999999999967</v>
      </c>
      <c r="W1269" s="6">
        <f t="shared" si="118"/>
        <v>6.2499999999999875E-2</v>
      </c>
      <c r="X1269" s="4">
        <f t="shared" si="115"/>
        <v>3.0444999999999944</v>
      </c>
      <c r="Y1269" s="4">
        <f t="shared" si="116"/>
        <v>48.71200000000001</v>
      </c>
      <c r="Z1269" s="4">
        <f t="shared" si="117"/>
        <v>60.89</v>
      </c>
      <c r="AA1269" s="4">
        <f t="shared" si="114"/>
        <v>58.454400000000014</v>
      </c>
    </row>
    <row r="1270" spans="1:27" x14ac:dyDescent="0.2">
      <c r="A1270">
        <v>1269</v>
      </c>
      <c r="B1270" t="s">
        <v>3547</v>
      </c>
      <c r="C1270" s="5">
        <v>43001</v>
      </c>
      <c r="D1270" s="5" t="str">
        <f t="shared" si="119"/>
        <v>2017-09</v>
      </c>
      <c r="E1270" s="5">
        <v>43005</v>
      </c>
      <c r="F1270" t="s">
        <v>55</v>
      </c>
      <c r="G1270" t="s">
        <v>3470</v>
      </c>
      <c r="H1270" t="s">
        <v>3471</v>
      </c>
      <c r="I1270" t="s">
        <v>46</v>
      </c>
      <c r="J1270" t="s">
        <v>32</v>
      </c>
      <c r="K1270" t="s">
        <v>1483</v>
      </c>
      <c r="L1270" t="s">
        <v>462</v>
      </c>
      <c r="M1270">
        <v>80027</v>
      </c>
      <c r="N1270" t="s">
        <v>49</v>
      </c>
      <c r="O1270" t="s">
        <v>1550</v>
      </c>
      <c r="P1270" t="s">
        <v>37</v>
      </c>
      <c r="Q1270" t="s">
        <v>70</v>
      </c>
      <c r="R1270" t="s">
        <v>1551</v>
      </c>
      <c r="S1270">
        <v>29.328000000000003</v>
      </c>
      <c r="T1270">
        <v>3</v>
      </c>
      <c r="U1270">
        <v>0.2</v>
      </c>
      <c r="V1270">
        <v>3.665999999999995</v>
      </c>
      <c r="W1270" s="6">
        <f t="shared" si="118"/>
        <v>0.12499999999999982</v>
      </c>
      <c r="X1270" s="4">
        <f t="shared" si="115"/>
        <v>1.2219999999999984</v>
      </c>
      <c r="Y1270" s="4">
        <f t="shared" si="116"/>
        <v>9.7760000000000016</v>
      </c>
      <c r="Z1270" s="4">
        <f t="shared" si="117"/>
        <v>12.219999999999999</v>
      </c>
      <c r="AA1270" s="4">
        <f t="shared" si="114"/>
        <v>5.8656000000000006</v>
      </c>
    </row>
    <row r="1271" spans="1:27" x14ac:dyDescent="0.2">
      <c r="A1271">
        <v>1270</v>
      </c>
      <c r="B1271" t="s">
        <v>3548</v>
      </c>
      <c r="C1271" s="5">
        <v>42890</v>
      </c>
      <c r="D1271" s="5" t="str">
        <f t="shared" si="119"/>
        <v>2017-06</v>
      </c>
      <c r="E1271" s="5">
        <v>42894</v>
      </c>
      <c r="F1271" t="s">
        <v>55</v>
      </c>
      <c r="G1271" t="s">
        <v>3549</v>
      </c>
      <c r="H1271" t="s">
        <v>3550</v>
      </c>
      <c r="I1271" t="s">
        <v>31</v>
      </c>
      <c r="J1271" t="s">
        <v>32</v>
      </c>
      <c r="K1271" t="s">
        <v>2590</v>
      </c>
      <c r="L1271" t="s">
        <v>363</v>
      </c>
      <c r="M1271">
        <v>35630</v>
      </c>
      <c r="N1271" t="s">
        <v>35</v>
      </c>
      <c r="O1271" t="s">
        <v>3551</v>
      </c>
      <c r="P1271" t="s">
        <v>51</v>
      </c>
      <c r="Q1271" t="s">
        <v>95</v>
      </c>
      <c r="R1271" t="s">
        <v>3552</v>
      </c>
      <c r="S1271">
        <v>12.48</v>
      </c>
      <c r="T1271">
        <v>2</v>
      </c>
      <c r="U1271">
        <v>0</v>
      </c>
      <c r="V1271">
        <v>5.6159999999999997</v>
      </c>
      <c r="W1271" s="6">
        <f t="shared" si="118"/>
        <v>0.44999999999999996</v>
      </c>
      <c r="X1271" s="4">
        <f t="shared" si="115"/>
        <v>2.8079999999999998</v>
      </c>
      <c r="Y1271" s="4">
        <f t="shared" si="116"/>
        <v>6.24</v>
      </c>
      <c r="Z1271" s="4">
        <f t="shared" si="117"/>
        <v>6.24</v>
      </c>
      <c r="AA1271" s="4">
        <f t="shared" si="114"/>
        <v>0</v>
      </c>
    </row>
    <row r="1272" spans="1:27" x14ac:dyDescent="0.2">
      <c r="A1272">
        <v>1271</v>
      </c>
      <c r="B1272" t="s">
        <v>3553</v>
      </c>
      <c r="C1272" s="5">
        <v>42481</v>
      </c>
      <c r="D1272" s="5" t="str">
        <f t="shared" si="119"/>
        <v>2016-04</v>
      </c>
      <c r="E1272" s="5">
        <v>42486</v>
      </c>
      <c r="F1272" t="s">
        <v>55</v>
      </c>
      <c r="G1272" t="s">
        <v>2177</v>
      </c>
      <c r="H1272" t="s">
        <v>2178</v>
      </c>
      <c r="I1272" t="s">
        <v>46</v>
      </c>
      <c r="J1272" t="s">
        <v>32</v>
      </c>
      <c r="K1272" t="s">
        <v>308</v>
      </c>
      <c r="L1272" t="s">
        <v>216</v>
      </c>
      <c r="M1272">
        <v>60623</v>
      </c>
      <c r="N1272" t="s">
        <v>110</v>
      </c>
      <c r="O1272" t="s">
        <v>3554</v>
      </c>
      <c r="P1272" t="s">
        <v>51</v>
      </c>
      <c r="Q1272" t="s">
        <v>64</v>
      </c>
      <c r="R1272" t="s">
        <v>3555</v>
      </c>
      <c r="S1272">
        <v>102.33600000000001</v>
      </c>
      <c r="T1272">
        <v>4</v>
      </c>
      <c r="U1272">
        <v>0.2</v>
      </c>
      <c r="V1272">
        <v>-12.792000000000002</v>
      </c>
      <c r="W1272" s="6">
        <f t="shared" si="118"/>
        <v>-0.125</v>
      </c>
      <c r="X1272" s="4">
        <f t="shared" si="115"/>
        <v>-3.1980000000000004</v>
      </c>
      <c r="Y1272" s="4">
        <f t="shared" si="116"/>
        <v>25.584000000000003</v>
      </c>
      <c r="Z1272" s="4">
        <f t="shared" si="117"/>
        <v>31.980000000000004</v>
      </c>
      <c r="AA1272" s="4">
        <f t="shared" si="114"/>
        <v>20.467200000000005</v>
      </c>
    </row>
    <row r="1273" spans="1:27" x14ac:dyDescent="0.2">
      <c r="A1273">
        <v>1272</v>
      </c>
      <c r="B1273" t="s">
        <v>3553</v>
      </c>
      <c r="C1273" s="5">
        <v>42481</v>
      </c>
      <c r="D1273" s="5" t="str">
        <f t="shared" si="119"/>
        <v>2016-04</v>
      </c>
      <c r="E1273" s="5">
        <v>42486</v>
      </c>
      <c r="F1273" t="s">
        <v>55</v>
      </c>
      <c r="G1273" t="s">
        <v>2177</v>
      </c>
      <c r="H1273" t="s">
        <v>2178</v>
      </c>
      <c r="I1273" t="s">
        <v>46</v>
      </c>
      <c r="J1273" t="s">
        <v>32</v>
      </c>
      <c r="K1273" t="s">
        <v>308</v>
      </c>
      <c r="L1273" t="s">
        <v>216</v>
      </c>
      <c r="M1273">
        <v>60623</v>
      </c>
      <c r="N1273" t="s">
        <v>110</v>
      </c>
      <c r="O1273" t="s">
        <v>2831</v>
      </c>
      <c r="P1273" t="s">
        <v>51</v>
      </c>
      <c r="Q1273" t="s">
        <v>83</v>
      </c>
      <c r="R1273" t="s">
        <v>2832</v>
      </c>
      <c r="S1273">
        <v>48.791999999999987</v>
      </c>
      <c r="T1273">
        <v>3</v>
      </c>
      <c r="U1273">
        <v>0.8</v>
      </c>
      <c r="V1273">
        <v>-126.85920000000002</v>
      </c>
      <c r="W1273" s="6">
        <f t="shared" si="118"/>
        <v>-2.600000000000001</v>
      </c>
      <c r="X1273" s="4">
        <f t="shared" si="115"/>
        <v>-42.286400000000008</v>
      </c>
      <c r="Y1273" s="4">
        <f t="shared" si="116"/>
        <v>16.263999999999996</v>
      </c>
      <c r="Z1273" s="4">
        <f t="shared" si="117"/>
        <v>81.319999999999993</v>
      </c>
      <c r="AA1273" s="4">
        <f t="shared" si="114"/>
        <v>39.033599999999993</v>
      </c>
    </row>
    <row r="1274" spans="1:27" x14ac:dyDescent="0.2">
      <c r="A1274">
        <v>1273</v>
      </c>
      <c r="B1274" t="s">
        <v>3553</v>
      </c>
      <c r="C1274" s="5">
        <v>42481</v>
      </c>
      <c r="D1274" s="5" t="str">
        <f t="shared" si="119"/>
        <v>2016-04</v>
      </c>
      <c r="E1274" s="5">
        <v>42486</v>
      </c>
      <c r="F1274" t="s">
        <v>55</v>
      </c>
      <c r="G1274" t="s">
        <v>2177</v>
      </c>
      <c r="H1274" t="s">
        <v>2178</v>
      </c>
      <c r="I1274" t="s">
        <v>46</v>
      </c>
      <c r="J1274" t="s">
        <v>32</v>
      </c>
      <c r="K1274" t="s">
        <v>308</v>
      </c>
      <c r="L1274" t="s">
        <v>216</v>
      </c>
      <c r="M1274">
        <v>60623</v>
      </c>
      <c r="N1274" t="s">
        <v>110</v>
      </c>
      <c r="O1274" t="s">
        <v>3556</v>
      </c>
      <c r="P1274" t="s">
        <v>51</v>
      </c>
      <c r="Q1274" t="s">
        <v>80</v>
      </c>
      <c r="R1274" t="s">
        <v>3557</v>
      </c>
      <c r="S1274">
        <v>44.847999999999992</v>
      </c>
      <c r="T1274">
        <v>8</v>
      </c>
      <c r="U1274">
        <v>0.8</v>
      </c>
      <c r="V1274">
        <v>-67.27200000000002</v>
      </c>
      <c r="W1274" s="6">
        <f t="shared" si="118"/>
        <v>-1.5000000000000007</v>
      </c>
      <c r="X1274" s="4">
        <f t="shared" si="115"/>
        <v>-8.4090000000000025</v>
      </c>
      <c r="Y1274" s="4">
        <f t="shared" si="116"/>
        <v>5.605999999999999</v>
      </c>
      <c r="Z1274" s="4">
        <f t="shared" si="117"/>
        <v>28.03</v>
      </c>
      <c r="AA1274" s="4">
        <f t="shared" si="114"/>
        <v>35.878399999999992</v>
      </c>
    </row>
    <row r="1275" spans="1:27" x14ac:dyDescent="0.2">
      <c r="A1275">
        <v>1274</v>
      </c>
      <c r="B1275" t="s">
        <v>3558</v>
      </c>
      <c r="C1275" s="5">
        <v>42516</v>
      </c>
      <c r="D1275" s="5" t="str">
        <f t="shared" si="119"/>
        <v>2016-05</v>
      </c>
      <c r="E1275" s="5">
        <v>42516</v>
      </c>
      <c r="F1275" t="s">
        <v>1298</v>
      </c>
      <c r="G1275" t="s">
        <v>3179</v>
      </c>
      <c r="H1275" t="s">
        <v>3180</v>
      </c>
      <c r="I1275" t="s">
        <v>31</v>
      </c>
      <c r="J1275" t="s">
        <v>32</v>
      </c>
      <c r="K1275" t="s">
        <v>108</v>
      </c>
      <c r="L1275" t="s">
        <v>109</v>
      </c>
      <c r="M1275">
        <v>76106</v>
      </c>
      <c r="N1275" t="s">
        <v>110</v>
      </c>
      <c r="O1275" t="s">
        <v>2937</v>
      </c>
      <c r="P1275" t="s">
        <v>51</v>
      </c>
      <c r="Q1275" t="s">
        <v>95</v>
      </c>
      <c r="R1275" t="s">
        <v>2938</v>
      </c>
      <c r="S1275">
        <v>10.368000000000002</v>
      </c>
      <c r="T1275">
        <v>2</v>
      </c>
      <c r="U1275">
        <v>0.2</v>
      </c>
      <c r="V1275">
        <v>3.6288</v>
      </c>
      <c r="W1275" s="6">
        <f t="shared" si="118"/>
        <v>0.34999999999999992</v>
      </c>
      <c r="X1275" s="4">
        <f t="shared" si="115"/>
        <v>1.8144</v>
      </c>
      <c r="Y1275" s="4">
        <f t="shared" si="116"/>
        <v>5.1840000000000011</v>
      </c>
      <c r="Z1275" s="4">
        <f t="shared" si="117"/>
        <v>6.4800000000000013</v>
      </c>
      <c r="AA1275" s="4">
        <f t="shared" si="114"/>
        <v>2.0736000000000003</v>
      </c>
    </row>
    <row r="1276" spans="1:27" x14ac:dyDescent="0.2">
      <c r="A1276">
        <v>1275</v>
      </c>
      <c r="B1276" t="s">
        <v>3558</v>
      </c>
      <c r="C1276" s="5">
        <v>42516</v>
      </c>
      <c r="D1276" s="5" t="str">
        <f t="shared" si="119"/>
        <v>2016-05</v>
      </c>
      <c r="E1276" s="5">
        <v>42516</v>
      </c>
      <c r="F1276" t="s">
        <v>1298</v>
      </c>
      <c r="G1276" t="s">
        <v>3179</v>
      </c>
      <c r="H1276" t="s">
        <v>3180</v>
      </c>
      <c r="I1276" t="s">
        <v>31</v>
      </c>
      <c r="J1276" t="s">
        <v>32</v>
      </c>
      <c r="K1276" t="s">
        <v>108</v>
      </c>
      <c r="L1276" t="s">
        <v>109</v>
      </c>
      <c r="M1276">
        <v>76106</v>
      </c>
      <c r="N1276" t="s">
        <v>110</v>
      </c>
      <c r="O1276" t="s">
        <v>3559</v>
      </c>
      <c r="P1276" t="s">
        <v>37</v>
      </c>
      <c r="Q1276" t="s">
        <v>41</v>
      </c>
      <c r="R1276" t="s">
        <v>3560</v>
      </c>
      <c r="S1276">
        <v>388.42999999999995</v>
      </c>
      <c r="T1276">
        <v>5</v>
      </c>
      <c r="U1276">
        <v>0.3</v>
      </c>
      <c r="V1276">
        <v>-88.783999999999978</v>
      </c>
      <c r="W1276" s="6">
        <f t="shared" si="118"/>
        <v>-0.22857142857142854</v>
      </c>
      <c r="X1276" s="4">
        <f t="shared" si="115"/>
        <v>-17.756799999999995</v>
      </c>
      <c r="Y1276" s="4">
        <f t="shared" si="116"/>
        <v>77.685999999999993</v>
      </c>
      <c r="Z1276" s="4">
        <f t="shared" si="117"/>
        <v>110.97999999999999</v>
      </c>
      <c r="AA1276" s="4">
        <f t="shared" si="114"/>
        <v>116.52899999999998</v>
      </c>
    </row>
    <row r="1277" spans="1:27" x14ac:dyDescent="0.2">
      <c r="A1277">
        <v>1276</v>
      </c>
      <c r="B1277" t="s">
        <v>3558</v>
      </c>
      <c r="C1277" s="5">
        <v>42516</v>
      </c>
      <c r="D1277" s="5" t="str">
        <f t="shared" si="119"/>
        <v>2016-05</v>
      </c>
      <c r="E1277" s="5">
        <v>42516</v>
      </c>
      <c r="F1277" t="s">
        <v>1298</v>
      </c>
      <c r="G1277" t="s">
        <v>3179</v>
      </c>
      <c r="H1277" t="s">
        <v>3180</v>
      </c>
      <c r="I1277" t="s">
        <v>31</v>
      </c>
      <c r="J1277" t="s">
        <v>32</v>
      </c>
      <c r="K1277" t="s">
        <v>108</v>
      </c>
      <c r="L1277" t="s">
        <v>109</v>
      </c>
      <c r="M1277">
        <v>76106</v>
      </c>
      <c r="N1277" t="s">
        <v>110</v>
      </c>
      <c r="O1277" t="s">
        <v>456</v>
      </c>
      <c r="P1277" t="s">
        <v>51</v>
      </c>
      <c r="Q1277" t="s">
        <v>95</v>
      </c>
      <c r="R1277" t="s">
        <v>457</v>
      </c>
      <c r="S1277">
        <v>14.352000000000002</v>
      </c>
      <c r="T1277">
        <v>3</v>
      </c>
      <c r="U1277">
        <v>0.2</v>
      </c>
      <c r="V1277">
        <v>5.2026000000000003</v>
      </c>
      <c r="W1277" s="6">
        <f t="shared" si="118"/>
        <v>0.36249999999999999</v>
      </c>
      <c r="X1277" s="4">
        <f t="shared" si="115"/>
        <v>1.7342000000000002</v>
      </c>
      <c r="Y1277" s="4">
        <f t="shared" si="116"/>
        <v>4.7840000000000007</v>
      </c>
      <c r="Z1277" s="4">
        <f t="shared" si="117"/>
        <v>5.98</v>
      </c>
      <c r="AA1277" s="4">
        <f t="shared" si="114"/>
        <v>2.8704000000000005</v>
      </c>
    </row>
    <row r="1278" spans="1:27" x14ac:dyDescent="0.2">
      <c r="A1278">
        <v>1277</v>
      </c>
      <c r="B1278" t="s">
        <v>3558</v>
      </c>
      <c r="C1278" s="5">
        <v>42516</v>
      </c>
      <c r="D1278" s="5" t="str">
        <f t="shared" si="119"/>
        <v>2016-05</v>
      </c>
      <c r="E1278" s="5">
        <v>42516</v>
      </c>
      <c r="F1278" t="s">
        <v>1298</v>
      </c>
      <c r="G1278" t="s">
        <v>3179</v>
      </c>
      <c r="H1278" t="s">
        <v>3180</v>
      </c>
      <c r="I1278" t="s">
        <v>31</v>
      </c>
      <c r="J1278" t="s">
        <v>32</v>
      </c>
      <c r="K1278" t="s">
        <v>108</v>
      </c>
      <c r="L1278" t="s">
        <v>109</v>
      </c>
      <c r="M1278">
        <v>76106</v>
      </c>
      <c r="N1278" t="s">
        <v>110</v>
      </c>
      <c r="O1278" t="s">
        <v>3561</v>
      </c>
      <c r="P1278" t="s">
        <v>76</v>
      </c>
      <c r="Q1278" t="s">
        <v>166</v>
      </c>
      <c r="R1278" t="s">
        <v>3562</v>
      </c>
      <c r="S1278">
        <v>63.991999999999997</v>
      </c>
      <c r="T1278">
        <v>1</v>
      </c>
      <c r="U1278">
        <v>0.2</v>
      </c>
      <c r="V1278">
        <v>-7.1990999999999961</v>
      </c>
      <c r="W1278" s="6">
        <f t="shared" si="118"/>
        <v>-0.11249999999999995</v>
      </c>
      <c r="X1278" s="4">
        <f t="shared" si="115"/>
        <v>-7.1990999999999961</v>
      </c>
      <c r="Y1278" s="4">
        <f t="shared" si="116"/>
        <v>63.991999999999997</v>
      </c>
      <c r="Z1278" s="4">
        <f t="shared" si="117"/>
        <v>79.989999999999995</v>
      </c>
      <c r="AA1278" s="4">
        <f t="shared" si="114"/>
        <v>12.798400000000001</v>
      </c>
    </row>
    <row r="1279" spans="1:27" x14ac:dyDescent="0.2">
      <c r="A1279">
        <v>1278</v>
      </c>
      <c r="B1279" t="s">
        <v>3563</v>
      </c>
      <c r="C1279" s="5">
        <v>42492</v>
      </c>
      <c r="D1279" s="5" t="str">
        <f t="shared" si="119"/>
        <v>2016-05</v>
      </c>
      <c r="E1279" s="5">
        <v>42497</v>
      </c>
      <c r="F1279" t="s">
        <v>55</v>
      </c>
      <c r="G1279" t="s">
        <v>3564</v>
      </c>
      <c r="H1279" t="s">
        <v>3565</v>
      </c>
      <c r="I1279" t="s">
        <v>31</v>
      </c>
      <c r="J1279" t="s">
        <v>32</v>
      </c>
      <c r="K1279" t="s">
        <v>189</v>
      </c>
      <c r="L1279" t="s">
        <v>109</v>
      </c>
      <c r="M1279">
        <v>77070</v>
      </c>
      <c r="N1279" t="s">
        <v>110</v>
      </c>
      <c r="O1279" t="s">
        <v>3566</v>
      </c>
      <c r="P1279" t="s">
        <v>51</v>
      </c>
      <c r="Q1279" t="s">
        <v>73</v>
      </c>
      <c r="R1279" t="s">
        <v>3567</v>
      </c>
      <c r="S1279">
        <v>86.352000000000004</v>
      </c>
      <c r="T1279">
        <v>3</v>
      </c>
      <c r="U1279">
        <v>0.2</v>
      </c>
      <c r="V1279">
        <v>5.3969999999999914</v>
      </c>
      <c r="W1279" s="6">
        <f t="shared" si="118"/>
        <v>6.2499999999999896E-2</v>
      </c>
      <c r="X1279" s="4">
        <f t="shared" si="115"/>
        <v>1.798999999999997</v>
      </c>
      <c r="Y1279" s="4">
        <f t="shared" si="116"/>
        <v>28.784000000000002</v>
      </c>
      <c r="Z1279" s="4">
        <f t="shared" si="117"/>
        <v>35.979999999999997</v>
      </c>
      <c r="AA1279" s="4">
        <f t="shared" si="114"/>
        <v>17.270400000000002</v>
      </c>
    </row>
    <row r="1280" spans="1:27" x14ac:dyDescent="0.2">
      <c r="A1280">
        <v>1279</v>
      </c>
      <c r="B1280" t="s">
        <v>3568</v>
      </c>
      <c r="C1280" s="5">
        <v>41890</v>
      </c>
      <c r="D1280" s="5" t="str">
        <f t="shared" si="119"/>
        <v>2014-09</v>
      </c>
      <c r="E1280" s="5">
        <v>41893</v>
      </c>
      <c r="F1280" t="s">
        <v>193</v>
      </c>
      <c r="G1280" t="s">
        <v>2873</v>
      </c>
      <c r="H1280" t="s">
        <v>2874</v>
      </c>
      <c r="I1280" t="s">
        <v>46</v>
      </c>
      <c r="J1280" t="s">
        <v>32</v>
      </c>
      <c r="K1280" t="s">
        <v>3569</v>
      </c>
      <c r="L1280" t="s">
        <v>1280</v>
      </c>
      <c r="M1280">
        <v>31204</v>
      </c>
      <c r="N1280" t="s">
        <v>35</v>
      </c>
      <c r="O1280" t="s">
        <v>3570</v>
      </c>
      <c r="P1280" t="s">
        <v>76</v>
      </c>
      <c r="Q1280" t="s">
        <v>166</v>
      </c>
      <c r="R1280" t="s">
        <v>3571</v>
      </c>
      <c r="S1280">
        <v>32.97</v>
      </c>
      <c r="T1280">
        <v>3</v>
      </c>
      <c r="U1280">
        <v>0</v>
      </c>
      <c r="V1280">
        <v>12.8583</v>
      </c>
      <c r="W1280" s="6">
        <f t="shared" si="118"/>
        <v>0.39</v>
      </c>
      <c r="X1280" s="4">
        <f t="shared" si="115"/>
        <v>4.2861000000000002</v>
      </c>
      <c r="Y1280" s="4">
        <f t="shared" si="116"/>
        <v>10.99</v>
      </c>
      <c r="Z1280" s="4">
        <f t="shared" si="117"/>
        <v>10.99</v>
      </c>
      <c r="AA1280" s="4">
        <f t="shared" si="114"/>
        <v>0</v>
      </c>
    </row>
    <row r="1281" spans="1:27" x14ac:dyDescent="0.2">
      <c r="A1281">
        <v>1280</v>
      </c>
      <c r="B1281" t="s">
        <v>3568</v>
      </c>
      <c r="C1281" s="5">
        <v>41890</v>
      </c>
      <c r="D1281" s="5" t="str">
        <f t="shared" si="119"/>
        <v>2014-09</v>
      </c>
      <c r="E1281" s="5">
        <v>41893</v>
      </c>
      <c r="F1281" t="s">
        <v>193</v>
      </c>
      <c r="G1281" t="s">
        <v>2873</v>
      </c>
      <c r="H1281" t="s">
        <v>2874</v>
      </c>
      <c r="I1281" t="s">
        <v>46</v>
      </c>
      <c r="J1281" t="s">
        <v>32</v>
      </c>
      <c r="K1281" t="s">
        <v>3569</v>
      </c>
      <c r="L1281" t="s">
        <v>1280</v>
      </c>
      <c r="M1281">
        <v>31204</v>
      </c>
      <c r="N1281" t="s">
        <v>35</v>
      </c>
      <c r="O1281" t="s">
        <v>3572</v>
      </c>
      <c r="P1281" t="s">
        <v>76</v>
      </c>
      <c r="Q1281" t="s">
        <v>166</v>
      </c>
      <c r="R1281" t="s">
        <v>3573</v>
      </c>
      <c r="S1281">
        <v>83.88</v>
      </c>
      <c r="T1281">
        <v>4</v>
      </c>
      <c r="U1281">
        <v>0</v>
      </c>
      <c r="V1281">
        <v>30.196799999999996</v>
      </c>
      <c r="W1281" s="6">
        <f t="shared" si="118"/>
        <v>0.36</v>
      </c>
      <c r="X1281" s="4">
        <f t="shared" si="115"/>
        <v>7.549199999999999</v>
      </c>
      <c r="Y1281" s="4">
        <f t="shared" si="116"/>
        <v>20.97</v>
      </c>
      <c r="Z1281" s="4">
        <f t="shared" si="117"/>
        <v>20.97</v>
      </c>
      <c r="AA1281" s="4">
        <f t="shared" si="114"/>
        <v>0</v>
      </c>
    </row>
    <row r="1282" spans="1:27" x14ac:dyDescent="0.2">
      <c r="A1282">
        <v>1281</v>
      </c>
      <c r="B1282" t="s">
        <v>3574</v>
      </c>
      <c r="C1282" s="5">
        <v>42618</v>
      </c>
      <c r="D1282" s="5" t="str">
        <f t="shared" si="119"/>
        <v>2016-09</v>
      </c>
      <c r="E1282" s="5">
        <v>42619</v>
      </c>
      <c r="F1282" t="s">
        <v>193</v>
      </c>
      <c r="G1282" t="s">
        <v>2573</v>
      </c>
      <c r="H1282" t="s">
        <v>2574</v>
      </c>
      <c r="I1282" t="s">
        <v>31</v>
      </c>
      <c r="J1282" t="s">
        <v>32</v>
      </c>
      <c r="K1282" t="s">
        <v>3575</v>
      </c>
      <c r="L1282" t="s">
        <v>494</v>
      </c>
      <c r="M1282">
        <v>52402</v>
      </c>
      <c r="N1282" t="s">
        <v>110</v>
      </c>
      <c r="O1282" t="s">
        <v>3576</v>
      </c>
      <c r="P1282" t="s">
        <v>76</v>
      </c>
      <c r="Q1282" t="s">
        <v>77</v>
      </c>
      <c r="R1282" t="s">
        <v>3577</v>
      </c>
      <c r="S1282">
        <v>278.39999999999998</v>
      </c>
      <c r="T1282">
        <v>3</v>
      </c>
      <c r="U1282">
        <v>0</v>
      </c>
      <c r="V1282">
        <v>80.735999999999976</v>
      </c>
      <c r="W1282" s="6">
        <f t="shared" si="118"/>
        <v>0.28999999999999992</v>
      </c>
      <c r="X1282" s="4">
        <f t="shared" si="115"/>
        <v>26.911999999999992</v>
      </c>
      <c r="Y1282" s="4">
        <f t="shared" si="116"/>
        <v>92.8</v>
      </c>
      <c r="Z1282" s="4">
        <f t="shared" si="117"/>
        <v>92.8</v>
      </c>
      <c r="AA1282" s="4">
        <f t="shared" si="114"/>
        <v>0</v>
      </c>
    </row>
    <row r="1283" spans="1:27" x14ac:dyDescent="0.2">
      <c r="A1283">
        <v>1282</v>
      </c>
      <c r="B1283" t="s">
        <v>3578</v>
      </c>
      <c r="C1283" s="5">
        <v>42834</v>
      </c>
      <c r="D1283" s="5" t="str">
        <f t="shared" si="119"/>
        <v>2017-04</v>
      </c>
      <c r="E1283" s="5">
        <v>42836</v>
      </c>
      <c r="F1283" t="s">
        <v>193</v>
      </c>
      <c r="G1283" t="s">
        <v>1684</v>
      </c>
      <c r="H1283" t="s">
        <v>1685</v>
      </c>
      <c r="I1283" t="s">
        <v>31</v>
      </c>
      <c r="J1283" t="s">
        <v>32</v>
      </c>
      <c r="K1283" t="s">
        <v>1531</v>
      </c>
      <c r="L1283" t="s">
        <v>59</v>
      </c>
      <c r="M1283">
        <v>32216</v>
      </c>
      <c r="N1283" t="s">
        <v>35</v>
      </c>
      <c r="O1283" t="s">
        <v>3579</v>
      </c>
      <c r="P1283" t="s">
        <v>51</v>
      </c>
      <c r="Q1283" t="s">
        <v>52</v>
      </c>
      <c r="R1283" t="s">
        <v>3580</v>
      </c>
      <c r="S1283">
        <v>15.120000000000001</v>
      </c>
      <c r="T1283">
        <v>3</v>
      </c>
      <c r="U1283">
        <v>0.2</v>
      </c>
      <c r="V1283">
        <v>4.9139999999999988</v>
      </c>
      <c r="W1283" s="6">
        <f t="shared" si="118"/>
        <v>0.3249999999999999</v>
      </c>
      <c r="X1283" s="4">
        <f t="shared" si="115"/>
        <v>1.6379999999999997</v>
      </c>
      <c r="Y1283" s="4">
        <f t="shared" si="116"/>
        <v>5.04</v>
      </c>
      <c r="Z1283" s="4">
        <f t="shared" si="117"/>
        <v>6.3</v>
      </c>
      <c r="AA1283" s="4">
        <f t="shared" ref="AA1283:AA1346" si="120">S1283*U1283</f>
        <v>3.0240000000000005</v>
      </c>
    </row>
    <row r="1284" spans="1:27" x14ac:dyDescent="0.2">
      <c r="A1284">
        <v>1283</v>
      </c>
      <c r="B1284" t="s">
        <v>3578</v>
      </c>
      <c r="C1284" s="5">
        <v>42834</v>
      </c>
      <c r="D1284" s="5" t="str">
        <f t="shared" si="119"/>
        <v>2017-04</v>
      </c>
      <c r="E1284" s="5">
        <v>42836</v>
      </c>
      <c r="F1284" t="s">
        <v>193</v>
      </c>
      <c r="G1284" t="s">
        <v>1684</v>
      </c>
      <c r="H1284" t="s">
        <v>1685</v>
      </c>
      <c r="I1284" t="s">
        <v>31</v>
      </c>
      <c r="J1284" t="s">
        <v>32</v>
      </c>
      <c r="K1284" t="s">
        <v>1531</v>
      </c>
      <c r="L1284" t="s">
        <v>59</v>
      </c>
      <c r="M1284">
        <v>32216</v>
      </c>
      <c r="N1284" t="s">
        <v>35</v>
      </c>
      <c r="O1284" t="s">
        <v>3581</v>
      </c>
      <c r="P1284" t="s">
        <v>51</v>
      </c>
      <c r="Q1284" t="s">
        <v>80</v>
      </c>
      <c r="R1284" t="s">
        <v>3582</v>
      </c>
      <c r="S1284">
        <v>17.430000000000003</v>
      </c>
      <c r="T1284">
        <v>1</v>
      </c>
      <c r="U1284">
        <v>0.7</v>
      </c>
      <c r="V1284">
        <v>-13.363000000000003</v>
      </c>
      <c r="W1284" s="6">
        <f t="shared" si="118"/>
        <v>-0.76666666666666672</v>
      </c>
      <c r="X1284" s="4">
        <f t="shared" ref="X1284:X1347" si="121">V1284/T1284</f>
        <v>-13.363000000000003</v>
      </c>
      <c r="Y1284" s="4">
        <f t="shared" ref="Y1284:Y1347" si="122">S1284/T1284</f>
        <v>17.430000000000003</v>
      </c>
      <c r="Z1284" s="4">
        <f t="shared" ref="Z1284:Z1347" si="123">S1284/((1-U1284)*T1284)</f>
        <v>58.1</v>
      </c>
      <c r="AA1284" s="4">
        <f t="shared" si="120"/>
        <v>12.201000000000002</v>
      </c>
    </row>
    <row r="1285" spans="1:27" x14ac:dyDescent="0.2">
      <c r="A1285">
        <v>1284</v>
      </c>
      <c r="B1285" t="s">
        <v>3578</v>
      </c>
      <c r="C1285" s="5">
        <v>42834</v>
      </c>
      <c r="D1285" s="5" t="str">
        <f t="shared" si="119"/>
        <v>2017-04</v>
      </c>
      <c r="E1285" s="5">
        <v>42836</v>
      </c>
      <c r="F1285" t="s">
        <v>193</v>
      </c>
      <c r="G1285" t="s">
        <v>1684</v>
      </c>
      <c r="H1285" t="s">
        <v>1685</v>
      </c>
      <c r="I1285" t="s">
        <v>31</v>
      </c>
      <c r="J1285" t="s">
        <v>32</v>
      </c>
      <c r="K1285" t="s">
        <v>1531</v>
      </c>
      <c r="L1285" t="s">
        <v>59</v>
      </c>
      <c r="M1285">
        <v>32216</v>
      </c>
      <c r="N1285" t="s">
        <v>35</v>
      </c>
      <c r="O1285" t="s">
        <v>3583</v>
      </c>
      <c r="P1285" t="s">
        <v>51</v>
      </c>
      <c r="Q1285" t="s">
        <v>95</v>
      </c>
      <c r="R1285" t="s">
        <v>3584</v>
      </c>
      <c r="S1285">
        <v>251.64</v>
      </c>
      <c r="T1285">
        <v>3</v>
      </c>
      <c r="U1285">
        <v>0.2</v>
      </c>
      <c r="V1285">
        <v>88.073999999999984</v>
      </c>
      <c r="W1285" s="6">
        <f t="shared" ref="W1285:W1348" si="124">(V1285/S1285)</f>
        <v>0.35</v>
      </c>
      <c r="X1285" s="4">
        <f t="shared" si="121"/>
        <v>29.357999999999993</v>
      </c>
      <c r="Y1285" s="4">
        <f t="shared" si="122"/>
        <v>83.88</v>
      </c>
      <c r="Z1285" s="4">
        <f t="shared" si="123"/>
        <v>104.84999999999998</v>
      </c>
      <c r="AA1285" s="4">
        <f t="shared" si="120"/>
        <v>50.328000000000003</v>
      </c>
    </row>
    <row r="1286" spans="1:27" x14ac:dyDescent="0.2">
      <c r="A1286">
        <v>1285</v>
      </c>
      <c r="B1286" t="s">
        <v>3585</v>
      </c>
      <c r="C1286" s="5">
        <v>42344</v>
      </c>
      <c r="D1286" s="5" t="str">
        <f t="shared" si="119"/>
        <v>2015-12</v>
      </c>
      <c r="E1286" s="5">
        <v>42350</v>
      </c>
      <c r="F1286" t="s">
        <v>55</v>
      </c>
      <c r="G1286" t="s">
        <v>1286</v>
      </c>
      <c r="H1286" t="s">
        <v>1287</v>
      </c>
      <c r="I1286" t="s">
        <v>31</v>
      </c>
      <c r="J1286" t="s">
        <v>32</v>
      </c>
      <c r="K1286" t="s">
        <v>1245</v>
      </c>
      <c r="L1286" t="s">
        <v>109</v>
      </c>
      <c r="M1286">
        <v>78745</v>
      </c>
      <c r="N1286" t="s">
        <v>110</v>
      </c>
      <c r="O1286" t="s">
        <v>3586</v>
      </c>
      <c r="P1286" t="s">
        <v>51</v>
      </c>
      <c r="Q1286" t="s">
        <v>80</v>
      </c>
      <c r="R1286" t="s">
        <v>3587</v>
      </c>
      <c r="S1286">
        <v>2.7719999999999994</v>
      </c>
      <c r="T1286">
        <v>7</v>
      </c>
      <c r="U1286">
        <v>0.8</v>
      </c>
      <c r="V1286">
        <v>-4.8510000000000009</v>
      </c>
      <c r="W1286" s="6">
        <f t="shared" si="124"/>
        <v>-1.7500000000000007</v>
      </c>
      <c r="X1286" s="4">
        <f t="shared" si="121"/>
        <v>-0.69300000000000017</v>
      </c>
      <c r="Y1286" s="4">
        <f t="shared" si="122"/>
        <v>0.39599999999999991</v>
      </c>
      <c r="Z1286" s="4">
        <f t="shared" si="123"/>
        <v>1.98</v>
      </c>
      <c r="AA1286" s="4">
        <f t="shared" si="120"/>
        <v>2.2175999999999996</v>
      </c>
    </row>
    <row r="1287" spans="1:27" x14ac:dyDescent="0.2">
      <c r="A1287">
        <v>1286</v>
      </c>
      <c r="B1287" t="s">
        <v>3588</v>
      </c>
      <c r="C1287" s="5">
        <v>42547</v>
      </c>
      <c r="D1287" s="5" t="str">
        <f t="shared" ref="D1287:D1350" si="125">TEXT(C1287,"yyyy-mm")</f>
        <v>2016-06</v>
      </c>
      <c r="E1287" s="5">
        <v>42554</v>
      </c>
      <c r="F1287" t="s">
        <v>55</v>
      </c>
      <c r="G1287" t="s">
        <v>3589</v>
      </c>
      <c r="H1287" t="s">
        <v>3590</v>
      </c>
      <c r="I1287" t="s">
        <v>31</v>
      </c>
      <c r="J1287" t="s">
        <v>32</v>
      </c>
      <c r="K1287" t="s">
        <v>3591</v>
      </c>
      <c r="L1287" t="s">
        <v>1408</v>
      </c>
      <c r="M1287">
        <v>2908</v>
      </c>
      <c r="N1287" t="s">
        <v>153</v>
      </c>
      <c r="O1287" t="s">
        <v>1523</v>
      </c>
      <c r="P1287" t="s">
        <v>51</v>
      </c>
      <c r="Q1287" t="s">
        <v>64</v>
      </c>
      <c r="R1287" t="s">
        <v>1524</v>
      </c>
      <c r="S1287">
        <v>14.9</v>
      </c>
      <c r="T1287">
        <v>5</v>
      </c>
      <c r="U1287">
        <v>0</v>
      </c>
      <c r="V1287">
        <v>1.0429999999999984</v>
      </c>
      <c r="W1287" s="6">
        <f t="shared" si="124"/>
        <v>6.9999999999999896E-2</v>
      </c>
      <c r="X1287" s="4">
        <f t="shared" si="121"/>
        <v>0.20859999999999967</v>
      </c>
      <c r="Y1287" s="4">
        <f t="shared" si="122"/>
        <v>2.98</v>
      </c>
      <c r="Z1287" s="4">
        <f t="shared" si="123"/>
        <v>2.98</v>
      </c>
      <c r="AA1287" s="4">
        <f t="shared" si="120"/>
        <v>0</v>
      </c>
    </row>
    <row r="1288" spans="1:27" x14ac:dyDescent="0.2">
      <c r="A1288">
        <v>1287</v>
      </c>
      <c r="B1288" t="s">
        <v>3592</v>
      </c>
      <c r="C1288" s="5">
        <v>42189</v>
      </c>
      <c r="D1288" s="5" t="str">
        <f t="shared" si="125"/>
        <v>2015-07</v>
      </c>
      <c r="E1288" s="5">
        <v>42193</v>
      </c>
      <c r="F1288" t="s">
        <v>55</v>
      </c>
      <c r="G1288" t="s">
        <v>536</v>
      </c>
      <c r="H1288" t="s">
        <v>537</v>
      </c>
      <c r="I1288" t="s">
        <v>107</v>
      </c>
      <c r="J1288" t="s">
        <v>32</v>
      </c>
      <c r="K1288" t="s">
        <v>271</v>
      </c>
      <c r="L1288" t="s">
        <v>272</v>
      </c>
      <c r="M1288">
        <v>10035</v>
      </c>
      <c r="N1288" t="s">
        <v>153</v>
      </c>
      <c r="O1288" t="s">
        <v>3593</v>
      </c>
      <c r="P1288" t="s">
        <v>51</v>
      </c>
      <c r="Q1288" t="s">
        <v>73</v>
      </c>
      <c r="R1288" t="s">
        <v>3594</v>
      </c>
      <c r="S1288">
        <v>15.48</v>
      </c>
      <c r="T1288">
        <v>3</v>
      </c>
      <c r="U1288">
        <v>0</v>
      </c>
      <c r="V1288">
        <v>4.4891999999999985</v>
      </c>
      <c r="W1288" s="6">
        <f t="shared" si="124"/>
        <v>0.28999999999999987</v>
      </c>
      <c r="X1288" s="4">
        <f t="shared" si="121"/>
        <v>1.4963999999999995</v>
      </c>
      <c r="Y1288" s="4">
        <f t="shared" si="122"/>
        <v>5.16</v>
      </c>
      <c r="Z1288" s="4">
        <f t="shared" si="123"/>
        <v>5.16</v>
      </c>
      <c r="AA1288" s="4">
        <f t="shared" si="120"/>
        <v>0</v>
      </c>
    </row>
    <row r="1289" spans="1:27" x14ac:dyDescent="0.2">
      <c r="A1289">
        <v>1288</v>
      </c>
      <c r="B1289" t="s">
        <v>3595</v>
      </c>
      <c r="C1289" s="5">
        <v>42696</v>
      </c>
      <c r="D1289" s="5" t="str">
        <f t="shared" si="125"/>
        <v>2016-11</v>
      </c>
      <c r="E1289" s="5">
        <v>42700</v>
      </c>
      <c r="F1289" t="s">
        <v>55</v>
      </c>
      <c r="G1289" t="s">
        <v>3596</v>
      </c>
      <c r="H1289" t="s">
        <v>3597</v>
      </c>
      <c r="I1289" t="s">
        <v>46</v>
      </c>
      <c r="J1289" t="s">
        <v>32</v>
      </c>
      <c r="K1289" t="s">
        <v>271</v>
      </c>
      <c r="L1289" t="s">
        <v>272</v>
      </c>
      <c r="M1289">
        <v>10009</v>
      </c>
      <c r="N1289" t="s">
        <v>153</v>
      </c>
      <c r="O1289" t="s">
        <v>303</v>
      </c>
      <c r="P1289" t="s">
        <v>37</v>
      </c>
      <c r="Q1289" t="s">
        <v>70</v>
      </c>
      <c r="R1289" t="s">
        <v>304</v>
      </c>
      <c r="S1289">
        <v>39.880000000000003</v>
      </c>
      <c r="T1289">
        <v>2</v>
      </c>
      <c r="U1289">
        <v>0</v>
      </c>
      <c r="V1289">
        <v>11.166400000000003</v>
      </c>
      <c r="W1289" s="6">
        <f t="shared" si="124"/>
        <v>0.28000000000000008</v>
      </c>
      <c r="X1289" s="4">
        <f t="shared" si="121"/>
        <v>5.5832000000000015</v>
      </c>
      <c r="Y1289" s="4">
        <f t="shared" si="122"/>
        <v>19.940000000000001</v>
      </c>
      <c r="Z1289" s="4">
        <f t="shared" si="123"/>
        <v>19.940000000000001</v>
      </c>
      <c r="AA1289" s="4">
        <f t="shared" si="120"/>
        <v>0</v>
      </c>
    </row>
    <row r="1290" spans="1:27" x14ac:dyDescent="0.2">
      <c r="A1290">
        <v>1289</v>
      </c>
      <c r="B1290" t="s">
        <v>3595</v>
      </c>
      <c r="C1290" s="5">
        <v>42696</v>
      </c>
      <c r="D1290" s="5" t="str">
        <f t="shared" si="125"/>
        <v>2016-11</v>
      </c>
      <c r="E1290" s="5">
        <v>42700</v>
      </c>
      <c r="F1290" t="s">
        <v>55</v>
      </c>
      <c r="G1290" t="s">
        <v>3596</v>
      </c>
      <c r="H1290" t="s">
        <v>3597</v>
      </c>
      <c r="I1290" t="s">
        <v>46</v>
      </c>
      <c r="J1290" t="s">
        <v>32</v>
      </c>
      <c r="K1290" t="s">
        <v>271</v>
      </c>
      <c r="L1290" t="s">
        <v>272</v>
      </c>
      <c r="M1290">
        <v>10009</v>
      </c>
      <c r="N1290" t="s">
        <v>153</v>
      </c>
      <c r="O1290" t="s">
        <v>2087</v>
      </c>
      <c r="P1290" t="s">
        <v>51</v>
      </c>
      <c r="Q1290" t="s">
        <v>80</v>
      </c>
      <c r="R1290" t="s">
        <v>2088</v>
      </c>
      <c r="S1290">
        <v>12.192</v>
      </c>
      <c r="T1290">
        <v>4</v>
      </c>
      <c r="U1290">
        <v>0.2</v>
      </c>
      <c r="V1290">
        <v>4.1147999999999989</v>
      </c>
      <c r="W1290" s="6">
        <f t="shared" si="124"/>
        <v>0.33749999999999991</v>
      </c>
      <c r="X1290" s="4">
        <f t="shared" si="121"/>
        <v>1.0286999999999997</v>
      </c>
      <c r="Y1290" s="4">
        <f t="shared" si="122"/>
        <v>3.048</v>
      </c>
      <c r="Z1290" s="4">
        <f t="shared" si="123"/>
        <v>3.81</v>
      </c>
      <c r="AA1290" s="4">
        <f t="shared" si="120"/>
        <v>2.4384000000000001</v>
      </c>
    </row>
    <row r="1291" spans="1:27" x14ac:dyDescent="0.2">
      <c r="A1291">
        <v>1290</v>
      </c>
      <c r="B1291" t="s">
        <v>3595</v>
      </c>
      <c r="C1291" s="5">
        <v>42696</v>
      </c>
      <c r="D1291" s="5" t="str">
        <f t="shared" si="125"/>
        <v>2016-11</v>
      </c>
      <c r="E1291" s="5">
        <v>42700</v>
      </c>
      <c r="F1291" t="s">
        <v>55</v>
      </c>
      <c r="G1291" t="s">
        <v>3596</v>
      </c>
      <c r="H1291" t="s">
        <v>3597</v>
      </c>
      <c r="I1291" t="s">
        <v>46</v>
      </c>
      <c r="J1291" t="s">
        <v>32</v>
      </c>
      <c r="K1291" t="s">
        <v>271</v>
      </c>
      <c r="L1291" t="s">
        <v>272</v>
      </c>
      <c r="M1291">
        <v>10009</v>
      </c>
      <c r="N1291" t="s">
        <v>153</v>
      </c>
      <c r="O1291" t="s">
        <v>3598</v>
      </c>
      <c r="P1291" t="s">
        <v>51</v>
      </c>
      <c r="Q1291" t="s">
        <v>73</v>
      </c>
      <c r="R1291" t="s">
        <v>3599</v>
      </c>
      <c r="S1291">
        <v>20.82</v>
      </c>
      <c r="T1291">
        <v>3</v>
      </c>
      <c r="U1291">
        <v>0</v>
      </c>
      <c r="V1291">
        <v>7.4952000000000005</v>
      </c>
      <c r="W1291" s="6">
        <f t="shared" si="124"/>
        <v>0.36000000000000004</v>
      </c>
      <c r="X1291" s="4">
        <f t="shared" si="121"/>
        <v>2.4984000000000002</v>
      </c>
      <c r="Y1291" s="4">
        <f t="shared" si="122"/>
        <v>6.94</v>
      </c>
      <c r="Z1291" s="4">
        <f t="shared" si="123"/>
        <v>6.94</v>
      </c>
      <c r="AA1291" s="4">
        <f t="shared" si="120"/>
        <v>0</v>
      </c>
    </row>
    <row r="1292" spans="1:27" x14ac:dyDescent="0.2">
      <c r="A1292">
        <v>1291</v>
      </c>
      <c r="B1292" t="s">
        <v>3600</v>
      </c>
      <c r="C1292" s="5">
        <v>42684</v>
      </c>
      <c r="D1292" s="5" t="str">
        <f t="shared" si="125"/>
        <v>2016-11</v>
      </c>
      <c r="E1292" s="5">
        <v>42686</v>
      </c>
      <c r="F1292" t="s">
        <v>193</v>
      </c>
      <c r="G1292" t="s">
        <v>2140</v>
      </c>
      <c r="H1292" t="s">
        <v>2141</v>
      </c>
      <c r="I1292" t="s">
        <v>107</v>
      </c>
      <c r="J1292" t="s">
        <v>32</v>
      </c>
      <c r="K1292" t="s">
        <v>132</v>
      </c>
      <c r="L1292" t="s">
        <v>48</v>
      </c>
      <c r="M1292">
        <v>94122</v>
      </c>
      <c r="N1292" t="s">
        <v>49</v>
      </c>
      <c r="O1292" t="s">
        <v>3601</v>
      </c>
      <c r="P1292" t="s">
        <v>51</v>
      </c>
      <c r="Q1292" t="s">
        <v>80</v>
      </c>
      <c r="R1292" t="s">
        <v>3602</v>
      </c>
      <c r="S1292">
        <v>13.216000000000001</v>
      </c>
      <c r="T1292">
        <v>4</v>
      </c>
      <c r="U1292">
        <v>0.2</v>
      </c>
      <c r="V1292">
        <v>4.4603999999999999</v>
      </c>
      <c r="W1292" s="6">
        <f t="shared" si="124"/>
        <v>0.33749999999999997</v>
      </c>
      <c r="X1292" s="4">
        <f t="shared" si="121"/>
        <v>1.1151</v>
      </c>
      <c r="Y1292" s="4">
        <f t="shared" si="122"/>
        <v>3.3040000000000003</v>
      </c>
      <c r="Z1292" s="4">
        <f t="shared" si="123"/>
        <v>4.13</v>
      </c>
      <c r="AA1292" s="4">
        <f t="shared" si="120"/>
        <v>2.6432000000000002</v>
      </c>
    </row>
    <row r="1293" spans="1:27" x14ac:dyDescent="0.2">
      <c r="A1293">
        <v>1292</v>
      </c>
      <c r="B1293" t="s">
        <v>3600</v>
      </c>
      <c r="C1293" s="5">
        <v>42684</v>
      </c>
      <c r="D1293" s="5" t="str">
        <f t="shared" si="125"/>
        <v>2016-11</v>
      </c>
      <c r="E1293" s="5">
        <v>42686</v>
      </c>
      <c r="F1293" t="s">
        <v>193</v>
      </c>
      <c r="G1293" t="s">
        <v>2140</v>
      </c>
      <c r="H1293" t="s">
        <v>2141</v>
      </c>
      <c r="I1293" t="s">
        <v>107</v>
      </c>
      <c r="J1293" t="s">
        <v>32</v>
      </c>
      <c r="K1293" t="s">
        <v>132</v>
      </c>
      <c r="L1293" t="s">
        <v>48</v>
      </c>
      <c r="M1293">
        <v>94122</v>
      </c>
      <c r="N1293" t="s">
        <v>49</v>
      </c>
      <c r="O1293" t="s">
        <v>3366</v>
      </c>
      <c r="P1293" t="s">
        <v>51</v>
      </c>
      <c r="Q1293" t="s">
        <v>95</v>
      </c>
      <c r="R1293" t="s">
        <v>3367</v>
      </c>
      <c r="S1293">
        <v>32.400000000000006</v>
      </c>
      <c r="T1293">
        <v>5</v>
      </c>
      <c r="U1293">
        <v>0</v>
      </c>
      <c r="V1293">
        <v>15.552000000000001</v>
      </c>
      <c r="W1293" s="6">
        <f t="shared" si="124"/>
        <v>0.48</v>
      </c>
      <c r="X1293" s="4">
        <f t="shared" si="121"/>
        <v>3.1104000000000003</v>
      </c>
      <c r="Y1293" s="4">
        <f t="shared" si="122"/>
        <v>6.4800000000000013</v>
      </c>
      <c r="Z1293" s="4">
        <f t="shared" si="123"/>
        <v>6.4800000000000013</v>
      </c>
      <c r="AA1293" s="4">
        <f t="shared" si="120"/>
        <v>0</v>
      </c>
    </row>
    <row r="1294" spans="1:27" x14ac:dyDescent="0.2">
      <c r="A1294">
        <v>1293</v>
      </c>
      <c r="B1294" t="s">
        <v>3603</v>
      </c>
      <c r="C1294" s="5">
        <v>42243</v>
      </c>
      <c r="D1294" s="5" t="str">
        <f t="shared" si="125"/>
        <v>2015-08</v>
      </c>
      <c r="E1294" s="5">
        <v>42248</v>
      </c>
      <c r="F1294" t="s">
        <v>55</v>
      </c>
      <c r="G1294" t="s">
        <v>541</v>
      </c>
      <c r="H1294" t="s">
        <v>542</v>
      </c>
      <c r="I1294" t="s">
        <v>31</v>
      </c>
      <c r="J1294" t="s">
        <v>32</v>
      </c>
      <c r="K1294" t="s">
        <v>955</v>
      </c>
      <c r="L1294" t="s">
        <v>48</v>
      </c>
      <c r="M1294">
        <v>92105</v>
      </c>
      <c r="N1294" t="s">
        <v>49</v>
      </c>
      <c r="O1294" t="s">
        <v>583</v>
      </c>
      <c r="P1294" t="s">
        <v>51</v>
      </c>
      <c r="Q1294" t="s">
        <v>584</v>
      </c>
      <c r="R1294" t="s">
        <v>585</v>
      </c>
      <c r="S1294">
        <v>32.94</v>
      </c>
      <c r="T1294">
        <v>3</v>
      </c>
      <c r="U1294">
        <v>0</v>
      </c>
      <c r="V1294">
        <v>9.2232000000000021</v>
      </c>
      <c r="W1294" s="6">
        <f t="shared" si="124"/>
        <v>0.28000000000000008</v>
      </c>
      <c r="X1294" s="4">
        <f t="shared" si="121"/>
        <v>3.0744000000000007</v>
      </c>
      <c r="Y1294" s="4">
        <f t="shared" si="122"/>
        <v>10.979999999999999</v>
      </c>
      <c r="Z1294" s="4">
        <f t="shared" si="123"/>
        <v>10.979999999999999</v>
      </c>
      <c r="AA1294" s="4">
        <f t="shared" si="120"/>
        <v>0</v>
      </c>
    </row>
    <row r="1295" spans="1:27" x14ac:dyDescent="0.2">
      <c r="A1295">
        <v>1294</v>
      </c>
      <c r="B1295" t="s">
        <v>3603</v>
      </c>
      <c r="C1295" s="5">
        <v>42243</v>
      </c>
      <c r="D1295" s="5" t="str">
        <f t="shared" si="125"/>
        <v>2015-08</v>
      </c>
      <c r="E1295" s="5">
        <v>42248</v>
      </c>
      <c r="F1295" t="s">
        <v>55</v>
      </c>
      <c r="G1295" t="s">
        <v>541</v>
      </c>
      <c r="H1295" t="s">
        <v>542</v>
      </c>
      <c r="I1295" t="s">
        <v>31</v>
      </c>
      <c r="J1295" t="s">
        <v>32</v>
      </c>
      <c r="K1295" t="s">
        <v>955</v>
      </c>
      <c r="L1295" t="s">
        <v>48</v>
      </c>
      <c r="M1295">
        <v>92105</v>
      </c>
      <c r="N1295" t="s">
        <v>49</v>
      </c>
      <c r="O1295" t="s">
        <v>3604</v>
      </c>
      <c r="P1295" t="s">
        <v>51</v>
      </c>
      <c r="Q1295" t="s">
        <v>95</v>
      </c>
      <c r="R1295" t="s">
        <v>3605</v>
      </c>
      <c r="S1295">
        <v>114.2</v>
      </c>
      <c r="T1295">
        <v>5</v>
      </c>
      <c r="U1295">
        <v>0</v>
      </c>
      <c r="V1295">
        <v>52.531999999999996</v>
      </c>
      <c r="W1295" s="6">
        <f t="shared" si="124"/>
        <v>0.45999999999999996</v>
      </c>
      <c r="X1295" s="4">
        <f t="shared" si="121"/>
        <v>10.506399999999999</v>
      </c>
      <c r="Y1295" s="4">
        <f t="shared" si="122"/>
        <v>22.84</v>
      </c>
      <c r="Z1295" s="4">
        <f t="shared" si="123"/>
        <v>22.84</v>
      </c>
      <c r="AA1295" s="4">
        <f t="shared" si="120"/>
        <v>0</v>
      </c>
    </row>
    <row r="1296" spans="1:27" x14ac:dyDescent="0.2">
      <c r="A1296">
        <v>1295</v>
      </c>
      <c r="B1296" t="s">
        <v>3603</v>
      </c>
      <c r="C1296" s="5">
        <v>42243</v>
      </c>
      <c r="D1296" s="5" t="str">
        <f t="shared" si="125"/>
        <v>2015-08</v>
      </c>
      <c r="E1296" s="5">
        <v>42248</v>
      </c>
      <c r="F1296" t="s">
        <v>55</v>
      </c>
      <c r="G1296" t="s">
        <v>541</v>
      </c>
      <c r="H1296" t="s">
        <v>542</v>
      </c>
      <c r="I1296" t="s">
        <v>31</v>
      </c>
      <c r="J1296" t="s">
        <v>32</v>
      </c>
      <c r="K1296" t="s">
        <v>955</v>
      </c>
      <c r="L1296" t="s">
        <v>48</v>
      </c>
      <c r="M1296">
        <v>92105</v>
      </c>
      <c r="N1296" t="s">
        <v>49</v>
      </c>
      <c r="O1296" t="s">
        <v>397</v>
      </c>
      <c r="P1296" t="s">
        <v>51</v>
      </c>
      <c r="Q1296" t="s">
        <v>52</v>
      </c>
      <c r="R1296" t="s">
        <v>398</v>
      </c>
      <c r="S1296">
        <v>3.08</v>
      </c>
      <c r="T1296">
        <v>1</v>
      </c>
      <c r="U1296">
        <v>0</v>
      </c>
      <c r="V1296">
        <v>1.4783999999999999</v>
      </c>
      <c r="W1296" s="6">
        <f t="shared" si="124"/>
        <v>0.48</v>
      </c>
      <c r="X1296" s="4">
        <f t="shared" si="121"/>
        <v>1.4783999999999999</v>
      </c>
      <c r="Y1296" s="4">
        <f t="shared" si="122"/>
        <v>3.08</v>
      </c>
      <c r="Z1296" s="4">
        <f t="shared" si="123"/>
        <v>3.08</v>
      </c>
      <c r="AA1296" s="4">
        <f t="shared" si="120"/>
        <v>0</v>
      </c>
    </row>
    <row r="1297" spans="1:27" x14ac:dyDescent="0.2">
      <c r="A1297">
        <v>1296</v>
      </c>
      <c r="B1297" t="s">
        <v>3606</v>
      </c>
      <c r="C1297" s="5">
        <v>42149</v>
      </c>
      <c r="D1297" s="5" t="str">
        <f t="shared" si="125"/>
        <v>2015-05</v>
      </c>
      <c r="E1297" s="5">
        <v>42153</v>
      </c>
      <c r="F1297" t="s">
        <v>55</v>
      </c>
      <c r="G1297" t="s">
        <v>3607</v>
      </c>
      <c r="H1297" t="s">
        <v>3608</v>
      </c>
      <c r="I1297" t="s">
        <v>31</v>
      </c>
      <c r="J1297" t="s">
        <v>32</v>
      </c>
      <c r="K1297" t="s">
        <v>3609</v>
      </c>
      <c r="L1297" t="s">
        <v>462</v>
      </c>
      <c r="M1297">
        <v>81001</v>
      </c>
      <c r="N1297" t="s">
        <v>49</v>
      </c>
      <c r="O1297" t="s">
        <v>2831</v>
      </c>
      <c r="P1297" t="s">
        <v>51</v>
      </c>
      <c r="Q1297" t="s">
        <v>83</v>
      </c>
      <c r="R1297" t="s">
        <v>2832</v>
      </c>
      <c r="S1297">
        <v>845.72799999999995</v>
      </c>
      <c r="T1297">
        <v>13</v>
      </c>
      <c r="U1297">
        <v>0.2</v>
      </c>
      <c r="V1297">
        <v>84.572799999999944</v>
      </c>
      <c r="W1297" s="6">
        <f t="shared" si="124"/>
        <v>9.9999999999999936E-2</v>
      </c>
      <c r="X1297" s="4">
        <f t="shared" si="121"/>
        <v>6.5055999999999958</v>
      </c>
      <c r="Y1297" s="4">
        <f t="shared" si="122"/>
        <v>65.055999999999997</v>
      </c>
      <c r="Z1297" s="4">
        <f t="shared" si="123"/>
        <v>81.319999999999993</v>
      </c>
      <c r="AA1297" s="4">
        <f t="shared" si="120"/>
        <v>169.1456</v>
      </c>
    </row>
    <row r="1298" spans="1:27" x14ac:dyDescent="0.2">
      <c r="A1298">
        <v>1297</v>
      </c>
      <c r="B1298" t="s">
        <v>3610</v>
      </c>
      <c r="C1298" s="5">
        <v>43099</v>
      </c>
      <c r="D1298" s="5" t="str">
        <f t="shared" si="125"/>
        <v>2017-12</v>
      </c>
      <c r="E1298" s="5">
        <v>43103</v>
      </c>
      <c r="F1298" t="s">
        <v>55</v>
      </c>
      <c r="G1298" t="s">
        <v>3611</v>
      </c>
      <c r="H1298" t="s">
        <v>3612</v>
      </c>
      <c r="I1298" t="s">
        <v>46</v>
      </c>
      <c r="J1298" t="s">
        <v>32</v>
      </c>
      <c r="K1298" t="s">
        <v>753</v>
      </c>
      <c r="L1298" t="s">
        <v>48</v>
      </c>
      <c r="M1298">
        <v>94533</v>
      </c>
      <c r="N1298" t="s">
        <v>49</v>
      </c>
      <c r="O1298" t="s">
        <v>2064</v>
      </c>
      <c r="P1298" t="s">
        <v>51</v>
      </c>
      <c r="Q1298" t="s">
        <v>80</v>
      </c>
      <c r="R1298" t="s">
        <v>2065</v>
      </c>
      <c r="S1298">
        <v>13.904</v>
      </c>
      <c r="T1298">
        <v>2</v>
      </c>
      <c r="U1298">
        <v>0.2</v>
      </c>
      <c r="V1298">
        <v>4.5187999999999997</v>
      </c>
      <c r="W1298" s="6">
        <f t="shared" si="124"/>
        <v>0.32499999999999996</v>
      </c>
      <c r="X1298" s="4">
        <f t="shared" si="121"/>
        <v>2.2593999999999999</v>
      </c>
      <c r="Y1298" s="4">
        <f t="shared" si="122"/>
        <v>6.952</v>
      </c>
      <c r="Z1298" s="4">
        <f t="shared" si="123"/>
        <v>8.69</v>
      </c>
      <c r="AA1298" s="4">
        <f t="shared" si="120"/>
        <v>2.7808000000000002</v>
      </c>
    </row>
    <row r="1299" spans="1:27" x14ac:dyDescent="0.2">
      <c r="A1299">
        <v>1298</v>
      </c>
      <c r="B1299" t="s">
        <v>3610</v>
      </c>
      <c r="C1299" s="5">
        <v>43099</v>
      </c>
      <c r="D1299" s="5" t="str">
        <f t="shared" si="125"/>
        <v>2017-12</v>
      </c>
      <c r="E1299" s="5">
        <v>43103</v>
      </c>
      <c r="F1299" t="s">
        <v>55</v>
      </c>
      <c r="G1299" t="s">
        <v>3611</v>
      </c>
      <c r="H1299" t="s">
        <v>3612</v>
      </c>
      <c r="I1299" t="s">
        <v>46</v>
      </c>
      <c r="J1299" t="s">
        <v>32</v>
      </c>
      <c r="K1299" t="s">
        <v>753</v>
      </c>
      <c r="L1299" t="s">
        <v>48</v>
      </c>
      <c r="M1299">
        <v>94533</v>
      </c>
      <c r="N1299" t="s">
        <v>49</v>
      </c>
      <c r="O1299" t="s">
        <v>2219</v>
      </c>
      <c r="P1299" t="s">
        <v>51</v>
      </c>
      <c r="Q1299" t="s">
        <v>80</v>
      </c>
      <c r="R1299" t="s">
        <v>3613</v>
      </c>
      <c r="S1299">
        <v>20.72</v>
      </c>
      <c r="T1299">
        <v>2</v>
      </c>
      <c r="U1299">
        <v>0.2</v>
      </c>
      <c r="V1299">
        <v>6.4749999999999979</v>
      </c>
      <c r="W1299" s="6">
        <f t="shared" si="124"/>
        <v>0.31249999999999989</v>
      </c>
      <c r="X1299" s="4">
        <f t="shared" si="121"/>
        <v>3.2374999999999989</v>
      </c>
      <c r="Y1299" s="4">
        <f t="shared" si="122"/>
        <v>10.36</v>
      </c>
      <c r="Z1299" s="4">
        <f t="shared" si="123"/>
        <v>12.95</v>
      </c>
      <c r="AA1299" s="4">
        <f t="shared" si="120"/>
        <v>4.1440000000000001</v>
      </c>
    </row>
    <row r="1300" spans="1:27" x14ac:dyDescent="0.2">
      <c r="A1300">
        <v>1299</v>
      </c>
      <c r="B1300" t="s">
        <v>3614</v>
      </c>
      <c r="C1300" s="5">
        <v>42712</v>
      </c>
      <c r="D1300" s="5" t="str">
        <f t="shared" si="125"/>
        <v>2016-12</v>
      </c>
      <c r="E1300" s="5">
        <v>42716</v>
      </c>
      <c r="F1300" t="s">
        <v>28</v>
      </c>
      <c r="G1300" t="s">
        <v>3615</v>
      </c>
      <c r="H1300" t="s">
        <v>3616</v>
      </c>
      <c r="I1300" t="s">
        <v>46</v>
      </c>
      <c r="J1300" t="s">
        <v>32</v>
      </c>
      <c r="K1300" t="s">
        <v>441</v>
      </c>
      <c r="L1300" t="s">
        <v>234</v>
      </c>
      <c r="M1300">
        <v>55106</v>
      </c>
      <c r="N1300" t="s">
        <v>110</v>
      </c>
      <c r="O1300" t="s">
        <v>1792</v>
      </c>
      <c r="P1300" t="s">
        <v>76</v>
      </c>
      <c r="Q1300" t="s">
        <v>77</v>
      </c>
      <c r="R1300" t="s">
        <v>1793</v>
      </c>
      <c r="S1300">
        <v>114.94999999999999</v>
      </c>
      <c r="T1300">
        <v>5</v>
      </c>
      <c r="U1300">
        <v>0</v>
      </c>
      <c r="V1300">
        <v>2.2990000000000066</v>
      </c>
      <c r="W1300" s="6">
        <f t="shared" si="124"/>
        <v>2.0000000000000059E-2</v>
      </c>
      <c r="X1300" s="4">
        <f t="shared" si="121"/>
        <v>0.45980000000000132</v>
      </c>
      <c r="Y1300" s="4">
        <f t="shared" si="122"/>
        <v>22.99</v>
      </c>
      <c r="Z1300" s="4">
        <f t="shared" si="123"/>
        <v>22.99</v>
      </c>
      <c r="AA1300" s="4">
        <f t="shared" si="120"/>
        <v>0</v>
      </c>
    </row>
    <row r="1301" spans="1:27" x14ac:dyDescent="0.2">
      <c r="A1301">
        <v>1300</v>
      </c>
      <c r="B1301" t="s">
        <v>3617</v>
      </c>
      <c r="C1301" s="5">
        <v>42281</v>
      </c>
      <c r="D1301" s="5" t="str">
        <f t="shared" si="125"/>
        <v>2015-10</v>
      </c>
      <c r="E1301" s="5">
        <v>42284</v>
      </c>
      <c r="F1301" t="s">
        <v>193</v>
      </c>
      <c r="G1301" t="s">
        <v>3345</v>
      </c>
      <c r="H1301" t="s">
        <v>3346</v>
      </c>
      <c r="I1301" t="s">
        <v>31</v>
      </c>
      <c r="J1301" t="s">
        <v>32</v>
      </c>
      <c r="K1301" t="s">
        <v>132</v>
      </c>
      <c r="L1301" t="s">
        <v>48</v>
      </c>
      <c r="M1301">
        <v>94109</v>
      </c>
      <c r="N1301" t="s">
        <v>49</v>
      </c>
      <c r="O1301" t="s">
        <v>641</v>
      </c>
      <c r="P1301" t="s">
        <v>51</v>
      </c>
      <c r="Q1301" t="s">
        <v>64</v>
      </c>
      <c r="R1301" t="s">
        <v>642</v>
      </c>
      <c r="S1301">
        <v>26.96</v>
      </c>
      <c r="T1301">
        <v>2</v>
      </c>
      <c r="U1301">
        <v>0</v>
      </c>
      <c r="V1301">
        <v>7.0095999999999989</v>
      </c>
      <c r="W1301" s="6">
        <f t="shared" si="124"/>
        <v>0.25999999999999995</v>
      </c>
      <c r="X1301" s="4">
        <f t="shared" si="121"/>
        <v>3.5047999999999995</v>
      </c>
      <c r="Y1301" s="4">
        <f t="shared" si="122"/>
        <v>13.48</v>
      </c>
      <c r="Z1301" s="4">
        <f t="shared" si="123"/>
        <v>13.48</v>
      </c>
      <c r="AA1301" s="4">
        <f t="shared" si="120"/>
        <v>0</v>
      </c>
    </row>
    <row r="1302" spans="1:27" x14ac:dyDescent="0.2">
      <c r="A1302">
        <v>1301</v>
      </c>
      <c r="B1302" t="s">
        <v>3618</v>
      </c>
      <c r="C1302" s="5">
        <v>42727</v>
      </c>
      <c r="D1302" s="5" t="str">
        <f t="shared" si="125"/>
        <v>2016-12</v>
      </c>
      <c r="E1302" s="5">
        <v>42729</v>
      </c>
      <c r="F1302" t="s">
        <v>28</v>
      </c>
      <c r="G1302" t="s">
        <v>820</v>
      </c>
      <c r="H1302" t="s">
        <v>821</v>
      </c>
      <c r="I1302" t="s">
        <v>31</v>
      </c>
      <c r="J1302" t="s">
        <v>32</v>
      </c>
      <c r="K1302" t="s">
        <v>323</v>
      </c>
      <c r="L1302" t="s">
        <v>324</v>
      </c>
      <c r="M1302">
        <v>22153</v>
      </c>
      <c r="N1302" t="s">
        <v>35</v>
      </c>
      <c r="O1302" t="s">
        <v>199</v>
      </c>
      <c r="P1302" t="s">
        <v>37</v>
      </c>
      <c r="Q1302" t="s">
        <v>70</v>
      </c>
      <c r="R1302" t="s">
        <v>200</v>
      </c>
      <c r="S1302">
        <v>572.76</v>
      </c>
      <c r="T1302">
        <v>6</v>
      </c>
      <c r="U1302">
        <v>0</v>
      </c>
      <c r="V1302">
        <v>166.10039999999995</v>
      </c>
      <c r="W1302" s="6">
        <f t="shared" si="124"/>
        <v>0.28999999999999992</v>
      </c>
      <c r="X1302" s="4">
        <f t="shared" si="121"/>
        <v>27.683399999999992</v>
      </c>
      <c r="Y1302" s="4">
        <f t="shared" si="122"/>
        <v>95.46</v>
      </c>
      <c r="Z1302" s="4">
        <f t="shared" si="123"/>
        <v>95.46</v>
      </c>
      <c r="AA1302" s="4">
        <f t="shared" si="120"/>
        <v>0</v>
      </c>
    </row>
    <row r="1303" spans="1:27" x14ac:dyDescent="0.2">
      <c r="A1303">
        <v>1302</v>
      </c>
      <c r="B1303" t="s">
        <v>3618</v>
      </c>
      <c r="C1303" s="5">
        <v>42727</v>
      </c>
      <c r="D1303" s="5" t="str">
        <f t="shared" si="125"/>
        <v>2016-12</v>
      </c>
      <c r="E1303" s="5">
        <v>42729</v>
      </c>
      <c r="F1303" t="s">
        <v>28</v>
      </c>
      <c r="G1303" t="s">
        <v>820</v>
      </c>
      <c r="H1303" t="s">
        <v>821</v>
      </c>
      <c r="I1303" t="s">
        <v>31</v>
      </c>
      <c r="J1303" t="s">
        <v>32</v>
      </c>
      <c r="K1303" t="s">
        <v>323</v>
      </c>
      <c r="L1303" t="s">
        <v>324</v>
      </c>
      <c r="M1303">
        <v>22153</v>
      </c>
      <c r="N1303" t="s">
        <v>35</v>
      </c>
      <c r="O1303" t="s">
        <v>199</v>
      </c>
      <c r="P1303" t="s">
        <v>37</v>
      </c>
      <c r="Q1303" t="s">
        <v>70</v>
      </c>
      <c r="R1303" t="s">
        <v>200</v>
      </c>
      <c r="S1303">
        <v>286.38</v>
      </c>
      <c r="T1303">
        <v>3</v>
      </c>
      <c r="U1303">
        <v>0</v>
      </c>
      <c r="V1303">
        <v>83.050199999999975</v>
      </c>
      <c r="W1303" s="6">
        <f t="shared" si="124"/>
        <v>0.28999999999999992</v>
      </c>
      <c r="X1303" s="4">
        <f t="shared" si="121"/>
        <v>27.683399999999992</v>
      </c>
      <c r="Y1303" s="4">
        <f t="shared" si="122"/>
        <v>95.46</v>
      </c>
      <c r="Z1303" s="4">
        <f t="shared" si="123"/>
        <v>95.46</v>
      </c>
      <c r="AA1303" s="4">
        <f t="shared" si="120"/>
        <v>0</v>
      </c>
    </row>
    <row r="1304" spans="1:27" x14ac:dyDescent="0.2">
      <c r="A1304">
        <v>1303</v>
      </c>
      <c r="B1304" t="s">
        <v>3619</v>
      </c>
      <c r="C1304" s="5">
        <v>42266</v>
      </c>
      <c r="D1304" s="5" t="str">
        <f t="shared" si="125"/>
        <v>2015-09</v>
      </c>
      <c r="E1304" s="5">
        <v>42271</v>
      </c>
      <c r="F1304" t="s">
        <v>28</v>
      </c>
      <c r="G1304" t="s">
        <v>3620</v>
      </c>
      <c r="H1304" t="s">
        <v>3621</v>
      </c>
      <c r="I1304" t="s">
        <v>107</v>
      </c>
      <c r="J1304" t="s">
        <v>32</v>
      </c>
      <c r="K1304" t="s">
        <v>1135</v>
      </c>
      <c r="L1304" t="s">
        <v>324</v>
      </c>
      <c r="M1304">
        <v>22204</v>
      </c>
      <c r="N1304" t="s">
        <v>35</v>
      </c>
      <c r="O1304" t="s">
        <v>3622</v>
      </c>
      <c r="P1304" t="s">
        <v>37</v>
      </c>
      <c r="Q1304" t="s">
        <v>38</v>
      </c>
      <c r="R1304" t="s">
        <v>3623</v>
      </c>
      <c r="S1304">
        <v>61.96</v>
      </c>
      <c r="T1304">
        <v>2</v>
      </c>
      <c r="U1304">
        <v>0</v>
      </c>
      <c r="V1304">
        <v>4.3371999999999957</v>
      </c>
      <c r="W1304" s="6">
        <f t="shared" si="124"/>
        <v>6.9999999999999923E-2</v>
      </c>
      <c r="X1304" s="4">
        <f t="shared" si="121"/>
        <v>2.1685999999999979</v>
      </c>
      <c r="Y1304" s="4">
        <f t="shared" si="122"/>
        <v>30.98</v>
      </c>
      <c r="Z1304" s="4">
        <f t="shared" si="123"/>
        <v>30.98</v>
      </c>
      <c r="AA1304" s="4">
        <f t="shared" si="120"/>
        <v>0</v>
      </c>
    </row>
    <row r="1305" spans="1:27" x14ac:dyDescent="0.2">
      <c r="A1305">
        <v>1304</v>
      </c>
      <c r="B1305" t="s">
        <v>3624</v>
      </c>
      <c r="C1305" s="5">
        <v>42919</v>
      </c>
      <c r="D1305" s="5" t="str">
        <f t="shared" si="125"/>
        <v>2017-07</v>
      </c>
      <c r="E1305" s="5">
        <v>42923</v>
      </c>
      <c r="F1305" t="s">
        <v>55</v>
      </c>
      <c r="G1305" t="s">
        <v>3625</v>
      </c>
      <c r="H1305" t="s">
        <v>3626</v>
      </c>
      <c r="I1305" t="s">
        <v>31</v>
      </c>
      <c r="J1305" t="s">
        <v>32</v>
      </c>
      <c r="K1305" t="s">
        <v>502</v>
      </c>
      <c r="L1305" t="s">
        <v>1280</v>
      </c>
      <c r="M1305">
        <v>31907</v>
      </c>
      <c r="N1305" t="s">
        <v>35</v>
      </c>
      <c r="O1305" t="s">
        <v>3627</v>
      </c>
      <c r="P1305" t="s">
        <v>37</v>
      </c>
      <c r="Q1305" t="s">
        <v>70</v>
      </c>
      <c r="R1305" t="s">
        <v>3628</v>
      </c>
      <c r="S1305">
        <v>23.99</v>
      </c>
      <c r="T1305">
        <v>1</v>
      </c>
      <c r="U1305">
        <v>0</v>
      </c>
      <c r="V1305">
        <v>5.5176999999999978</v>
      </c>
      <c r="W1305" s="6">
        <f t="shared" si="124"/>
        <v>0.22999999999999993</v>
      </c>
      <c r="X1305" s="4">
        <f t="shared" si="121"/>
        <v>5.5176999999999978</v>
      </c>
      <c r="Y1305" s="4">
        <f t="shared" si="122"/>
        <v>23.99</v>
      </c>
      <c r="Z1305" s="4">
        <f t="shared" si="123"/>
        <v>23.99</v>
      </c>
      <c r="AA1305" s="4">
        <f t="shared" si="120"/>
        <v>0</v>
      </c>
    </row>
    <row r="1306" spans="1:27" x14ac:dyDescent="0.2">
      <c r="A1306">
        <v>1305</v>
      </c>
      <c r="B1306" t="s">
        <v>3624</v>
      </c>
      <c r="C1306" s="5">
        <v>42919</v>
      </c>
      <c r="D1306" s="5" t="str">
        <f t="shared" si="125"/>
        <v>2017-07</v>
      </c>
      <c r="E1306" s="5">
        <v>42923</v>
      </c>
      <c r="F1306" t="s">
        <v>55</v>
      </c>
      <c r="G1306" t="s">
        <v>3625</v>
      </c>
      <c r="H1306" t="s">
        <v>3626</v>
      </c>
      <c r="I1306" t="s">
        <v>31</v>
      </c>
      <c r="J1306" t="s">
        <v>32</v>
      </c>
      <c r="K1306" t="s">
        <v>502</v>
      </c>
      <c r="L1306" t="s">
        <v>1280</v>
      </c>
      <c r="M1306">
        <v>31907</v>
      </c>
      <c r="N1306" t="s">
        <v>35</v>
      </c>
      <c r="O1306" t="s">
        <v>2595</v>
      </c>
      <c r="P1306" t="s">
        <v>76</v>
      </c>
      <c r="Q1306" t="s">
        <v>77</v>
      </c>
      <c r="R1306" t="s">
        <v>2596</v>
      </c>
      <c r="S1306">
        <v>287.96999999999997</v>
      </c>
      <c r="T1306">
        <v>3</v>
      </c>
      <c r="U1306">
        <v>0</v>
      </c>
      <c r="V1306">
        <v>77.751899999999992</v>
      </c>
      <c r="W1306" s="6">
        <f t="shared" si="124"/>
        <v>0.27</v>
      </c>
      <c r="X1306" s="4">
        <f t="shared" si="121"/>
        <v>25.917299999999997</v>
      </c>
      <c r="Y1306" s="4">
        <f t="shared" si="122"/>
        <v>95.99</v>
      </c>
      <c r="Z1306" s="4">
        <f t="shared" si="123"/>
        <v>95.99</v>
      </c>
      <c r="AA1306" s="4">
        <f t="shared" si="120"/>
        <v>0</v>
      </c>
    </row>
    <row r="1307" spans="1:27" x14ac:dyDescent="0.2">
      <c r="A1307">
        <v>1306</v>
      </c>
      <c r="B1307" t="s">
        <v>3629</v>
      </c>
      <c r="C1307" s="5">
        <v>42565</v>
      </c>
      <c r="D1307" s="5" t="str">
        <f t="shared" si="125"/>
        <v>2016-07</v>
      </c>
      <c r="E1307" s="5">
        <v>42567</v>
      </c>
      <c r="F1307" t="s">
        <v>28</v>
      </c>
      <c r="G1307" t="s">
        <v>2471</v>
      </c>
      <c r="H1307" t="s">
        <v>2472</v>
      </c>
      <c r="I1307" t="s">
        <v>31</v>
      </c>
      <c r="J1307" t="s">
        <v>32</v>
      </c>
      <c r="K1307" t="s">
        <v>189</v>
      </c>
      <c r="L1307" t="s">
        <v>109</v>
      </c>
      <c r="M1307">
        <v>77036</v>
      </c>
      <c r="N1307" t="s">
        <v>110</v>
      </c>
      <c r="O1307" t="s">
        <v>3630</v>
      </c>
      <c r="P1307" t="s">
        <v>76</v>
      </c>
      <c r="Q1307" t="s">
        <v>77</v>
      </c>
      <c r="R1307" t="s">
        <v>3631</v>
      </c>
      <c r="S1307">
        <v>419.94399999999996</v>
      </c>
      <c r="T1307">
        <v>7</v>
      </c>
      <c r="U1307">
        <v>0.2</v>
      </c>
      <c r="V1307">
        <v>52.492999999999967</v>
      </c>
      <c r="W1307" s="6">
        <f t="shared" si="124"/>
        <v>0.12499999999999993</v>
      </c>
      <c r="X1307" s="4">
        <f t="shared" si="121"/>
        <v>7.4989999999999952</v>
      </c>
      <c r="Y1307" s="4">
        <f t="shared" si="122"/>
        <v>59.991999999999997</v>
      </c>
      <c r="Z1307" s="4">
        <f t="shared" si="123"/>
        <v>74.989999999999981</v>
      </c>
      <c r="AA1307" s="4">
        <f t="shared" si="120"/>
        <v>83.988799999999998</v>
      </c>
    </row>
    <row r="1308" spans="1:27" x14ac:dyDescent="0.2">
      <c r="A1308">
        <v>1307</v>
      </c>
      <c r="B1308" t="s">
        <v>3632</v>
      </c>
      <c r="C1308" s="5">
        <v>42541</v>
      </c>
      <c r="D1308" s="5" t="str">
        <f t="shared" si="125"/>
        <v>2016-06</v>
      </c>
      <c r="E1308" s="5">
        <v>42542</v>
      </c>
      <c r="F1308" t="s">
        <v>193</v>
      </c>
      <c r="G1308" t="s">
        <v>992</v>
      </c>
      <c r="H1308" t="s">
        <v>993</v>
      </c>
      <c r="I1308" t="s">
        <v>31</v>
      </c>
      <c r="J1308" t="s">
        <v>32</v>
      </c>
      <c r="K1308" t="s">
        <v>608</v>
      </c>
      <c r="L1308" t="s">
        <v>48</v>
      </c>
      <c r="M1308">
        <v>91104</v>
      </c>
      <c r="N1308" t="s">
        <v>49</v>
      </c>
      <c r="O1308" t="s">
        <v>1875</v>
      </c>
      <c r="P1308" t="s">
        <v>51</v>
      </c>
      <c r="Q1308" t="s">
        <v>95</v>
      </c>
      <c r="R1308" t="s">
        <v>1876</v>
      </c>
      <c r="S1308">
        <v>46.76</v>
      </c>
      <c r="T1308">
        <v>7</v>
      </c>
      <c r="U1308">
        <v>0</v>
      </c>
      <c r="V1308">
        <v>22.444800000000001</v>
      </c>
      <c r="W1308" s="6">
        <f t="shared" si="124"/>
        <v>0.48000000000000004</v>
      </c>
      <c r="X1308" s="4">
        <f t="shared" si="121"/>
        <v>3.2063999999999999</v>
      </c>
      <c r="Y1308" s="4">
        <f t="shared" si="122"/>
        <v>6.68</v>
      </c>
      <c r="Z1308" s="4">
        <f t="shared" si="123"/>
        <v>6.68</v>
      </c>
      <c r="AA1308" s="4">
        <f t="shared" si="120"/>
        <v>0</v>
      </c>
    </row>
    <row r="1309" spans="1:27" x14ac:dyDescent="0.2">
      <c r="A1309">
        <v>1308</v>
      </c>
      <c r="B1309" t="s">
        <v>3632</v>
      </c>
      <c r="C1309" s="5">
        <v>42541</v>
      </c>
      <c r="D1309" s="5" t="str">
        <f t="shared" si="125"/>
        <v>2016-06</v>
      </c>
      <c r="E1309" s="5">
        <v>42542</v>
      </c>
      <c r="F1309" t="s">
        <v>193</v>
      </c>
      <c r="G1309" t="s">
        <v>992</v>
      </c>
      <c r="H1309" t="s">
        <v>993</v>
      </c>
      <c r="I1309" t="s">
        <v>31</v>
      </c>
      <c r="J1309" t="s">
        <v>32</v>
      </c>
      <c r="K1309" t="s">
        <v>608</v>
      </c>
      <c r="L1309" t="s">
        <v>48</v>
      </c>
      <c r="M1309">
        <v>91104</v>
      </c>
      <c r="N1309" t="s">
        <v>49</v>
      </c>
      <c r="O1309" t="s">
        <v>3059</v>
      </c>
      <c r="P1309" t="s">
        <v>51</v>
      </c>
      <c r="Q1309" t="s">
        <v>80</v>
      </c>
      <c r="R1309" t="s">
        <v>3060</v>
      </c>
      <c r="S1309">
        <v>17.712</v>
      </c>
      <c r="T1309">
        <v>3</v>
      </c>
      <c r="U1309">
        <v>0.2</v>
      </c>
      <c r="V1309">
        <v>6.4206000000000012</v>
      </c>
      <c r="W1309" s="6">
        <f t="shared" si="124"/>
        <v>0.3625000000000001</v>
      </c>
      <c r="X1309" s="4">
        <f t="shared" si="121"/>
        <v>2.1402000000000005</v>
      </c>
      <c r="Y1309" s="4">
        <f t="shared" si="122"/>
        <v>5.9039999999999999</v>
      </c>
      <c r="Z1309" s="4">
        <f t="shared" si="123"/>
        <v>7.379999999999999</v>
      </c>
      <c r="AA1309" s="4">
        <f t="shared" si="120"/>
        <v>3.5424000000000002</v>
      </c>
    </row>
    <row r="1310" spans="1:27" x14ac:dyDescent="0.2">
      <c r="A1310">
        <v>1309</v>
      </c>
      <c r="B1310" t="s">
        <v>3632</v>
      </c>
      <c r="C1310" s="5">
        <v>42541</v>
      </c>
      <c r="D1310" s="5" t="str">
        <f t="shared" si="125"/>
        <v>2016-06</v>
      </c>
      <c r="E1310" s="5">
        <v>42542</v>
      </c>
      <c r="F1310" t="s">
        <v>193</v>
      </c>
      <c r="G1310" t="s">
        <v>992</v>
      </c>
      <c r="H1310" t="s">
        <v>993</v>
      </c>
      <c r="I1310" t="s">
        <v>31</v>
      </c>
      <c r="J1310" t="s">
        <v>32</v>
      </c>
      <c r="K1310" t="s">
        <v>608</v>
      </c>
      <c r="L1310" t="s">
        <v>48</v>
      </c>
      <c r="M1310">
        <v>91104</v>
      </c>
      <c r="N1310" t="s">
        <v>49</v>
      </c>
      <c r="O1310" t="s">
        <v>3633</v>
      </c>
      <c r="P1310" t="s">
        <v>51</v>
      </c>
      <c r="Q1310" t="s">
        <v>83</v>
      </c>
      <c r="R1310" t="s">
        <v>3634</v>
      </c>
      <c r="S1310">
        <v>21.78</v>
      </c>
      <c r="T1310">
        <v>2</v>
      </c>
      <c r="U1310">
        <v>0</v>
      </c>
      <c r="V1310">
        <v>5.6628000000000007</v>
      </c>
      <c r="W1310" s="6">
        <f t="shared" si="124"/>
        <v>0.26</v>
      </c>
      <c r="X1310" s="4">
        <f t="shared" si="121"/>
        <v>2.8314000000000004</v>
      </c>
      <c r="Y1310" s="4">
        <f t="shared" si="122"/>
        <v>10.89</v>
      </c>
      <c r="Z1310" s="4">
        <f t="shared" si="123"/>
        <v>10.89</v>
      </c>
      <c r="AA1310" s="4">
        <f t="shared" si="120"/>
        <v>0</v>
      </c>
    </row>
    <row r="1311" spans="1:27" x14ac:dyDescent="0.2">
      <c r="A1311">
        <v>1310</v>
      </c>
      <c r="B1311" t="s">
        <v>3632</v>
      </c>
      <c r="C1311" s="5">
        <v>42541</v>
      </c>
      <c r="D1311" s="5" t="str">
        <f t="shared" si="125"/>
        <v>2016-06</v>
      </c>
      <c r="E1311" s="5">
        <v>42542</v>
      </c>
      <c r="F1311" t="s">
        <v>193</v>
      </c>
      <c r="G1311" t="s">
        <v>992</v>
      </c>
      <c r="H1311" t="s">
        <v>993</v>
      </c>
      <c r="I1311" t="s">
        <v>31</v>
      </c>
      <c r="J1311" t="s">
        <v>32</v>
      </c>
      <c r="K1311" t="s">
        <v>608</v>
      </c>
      <c r="L1311" t="s">
        <v>48</v>
      </c>
      <c r="M1311">
        <v>91104</v>
      </c>
      <c r="N1311" t="s">
        <v>49</v>
      </c>
      <c r="O1311" t="s">
        <v>1573</v>
      </c>
      <c r="P1311" t="s">
        <v>51</v>
      </c>
      <c r="Q1311" t="s">
        <v>64</v>
      </c>
      <c r="R1311" t="s">
        <v>1574</v>
      </c>
      <c r="S1311">
        <v>161.94</v>
      </c>
      <c r="T1311">
        <v>3</v>
      </c>
      <c r="U1311">
        <v>0</v>
      </c>
      <c r="V1311">
        <v>9.716399999999993</v>
      </c>
      <c r="W1311" s="6">
        <f t="shared" si="124"/>
        <v>5.9999999999999956E-2</v>
      </c>
      <c r="X1311" s="4">
        <f t="shared" si="121"/>
        <v>3.2387999999999977</v>
      </c>
      <c r="Y1311" s="4">
        <f t="shared" si="122"/>
        <v>53.98</v>
      </c>
      <c r="Z1311" s="4">
        <f t="shared" si="123"/>
        <v>53.98</v>
      </c>
      <c r="AA1311" s="4">
        <f t="shared" si="120"/>
        <v>0</v>
      </c>
    </row>
    <row r="1312" spans="1:27" x14ac:dyDescent="0.2">
      <c r="A1312">
        <v>1311</v>
      </c>
      <c r="B1312" t="s">
        <v>3632</v>
      </c>
      <c r="C1312" s="5">
        <v>42541</v>
      </c>
      <c r="D1312" s="5" t="str">
        <f t="shared" si="125"/>
        <v>2016-06</v>
      </c>
      <c r="E1312" s="5">
        <v>42542</v>
      </c>
      <c r="F1312" t="s">
        <v>193</v>
      </c>
      <c r="G1312" t="s">
        <v>992</v>
      </c>
      <c r="H1312" t="s">
        <v>993</v>
      </c>
      <c r="I1312" t="s">
        <v>31</v>
      </c>
      <c r="J1312" t="s">
        <v>32</v>
      </c>
      <c r="K1312" t="s">
        <v>608</v>
      </c>
      <c r="L1312" t="s">
        <v>48</v>
      </c>
      <c r="M1312">
        <v>91104</v>
      </c>
      <c r="N1312" t="s">
        <v>49</v>
      </c>
      <c r="O1312" t="s">
        <v>3635</v>
      </c>
      <c r="P1312" t="s">
        <v>37</v>
      </c>
      <c r="Q1312" t="s">
        <v>41</v>
      </c>
      <c r="R1312" t="s">
        <v>3636</v>
      </c>
      <c r="S1312">
        <v>161.56800000000001</v>
      </c>
      <c r="T1312">
        <v>2</v>
      </c>
      <c r="U1312">
        <v>0.2</v>
      </c>
      <c r="V1312">
        <v>-8.0783999999999949</v>
      </c>
      <c r="W1312" s="6">
        <f t="shared" si="124"/>
        <v>-4.9999999999999968E-2</v>
      </c>
      <c r="X1312" s="4">
        <f t="shared" si="121"/>
        <v>-4.0391999999999975</v>
      </c>
      <c r="Y1312" s="4">
        <f t="shared" si="122"/>
        <v>80.784000000000006</v>
      </c>
      <c r="Z1312" s="4">
        <f t="shared" si="123"/>
        <v>100.98</v>
      </c>
      <c r="AA1312" s="4">
        <f t="shared" si="120"/>
        <v>32.313600000000001</v>
      </c>
    </row>
    <row r="1313" spans="1:27" x14ac:dyDescent="0.2">
      <c r="A1313">
        <v>1312</v>
      </c>
      <c r="B1313" t="s">
        <v>3637</v>
      </c>
      <c r="C1313" s="5">
        <v>42713</v>
      </c>
      <c r="D1313" s="5" t="str">
        <f t="shared" si="125"/>
        <v>2016-12</v>
      </c>
      <c r="E1313" s="5">
        <v>42717</v>
      </c>
      <c r="F1313" t="s">
        <v>55</v>
      </c>
      <c r="G1313" t="s">
        <v>2090</v>
      </c>
      <c r="H1313" t="s">
        <v>2091</v>
      </c>
      <c r="I1313" t="s">
        <v>31</v>
      </c>
      <c r="J1313" t="s">
        <v>32</v>
      </c>
      <c r="K1313" t="s">
        <v>1489</v>
      </c>
      <c r="L1313" t="s">
        <v>1253</v>
      </c>
      <c r="M1313">
        <v>1841</v>
      </c>
      <c r="N1313" t="s">
        <v>153</v>
      </c>
      <c r="O1313" t="s">
        <v>3638</v>
      </c>
      <c r="P1313" t="s">
        <v>51</v>
      </c>
      <c r="Q1313" t="s">
        <v>52</v>
      </c>
      <c r="R1313" t="s">
        <v>3639</v>
      </c>
      <c r="S1313">
        <v>3.69</v>
      </c>
      <c r="T1313">
        <v>1</v>
      </c>
      <c r="U1313">
        <v>0</v>
      </c>
      <c r="V1313">
        <v>1.7343</v>
      </c>
      <c r="W1313" s="6">
        <f t="shared" si="124"/>
        <v>0.47</v>
      </c>
      <c r="X1313" s="4">
        <f t="shared" si="121"/>
        <v>1.7343</v>
      </c>
      <c r="Y1313" s="4">
        <f t="shared" si="122"/>
        <v>3.69</v>
      </c>
      <c r="Z1313" s="4">
        <f t="shared" si="123"/>
        <v>3.69</v>
      </c>
      <c r="AA1313" s="4">
        <f t="shared" si="120"/>
        <v>0</v>
      </c>
    </row>
    <row r="1314" spans="1:27" x14ac:dyDescent="0.2">
      <c r="A1314">
        <v>1313</v>
      </c>
      <c r="B1314" t="s">
        <v>3637</v>
      </c>
      <c r="C1314" s="5">
        <v>42713</v>
      </c>
      <c r="D1314" s="5" t="str">
        <f t="shared" si="125"/>
        <v>2016-12</v>
      </c>
      <c r="E1314" s="5">
        <v>42717</v>
      </c>
      <c r="F1314" t="s">
        <v>55</v>
      </c>
      <c r="G1314" t="s">
        <v>2090</v>
      </c>
      <c r="H1314" t="s">
        <v>2091</v>
      </c>
      <c r="I1314" t="s">
        <v>31</v>
      </c>
      <c r="J1314" t="s">
        <v>32</v>
      </c>
      <c r="K1314" t="s">
        <v>1489</v>
      </c>
      <c r="L1314" t="s">
        <v>1253</v>
      </c>
      <c r="M1314">
        <v>1841</v>
      </c>
      <c r="N1314" t="s">
        <v>153</v>
      </c>
      <c r="O1314" t="s">
        <v>3640</v>
      </c>
      <c r="P1314" t="s">
        <v>51</v>
      </c>
      <c r="Q1314" t="s">
        <v>52</v>
      </c>
      <c r="R1314" t="s">
        <v>3641</v>
      </c>
      <c r="S1314">
        <v>122.12</v>
      </c>
      <c r="T1314">
        <v>4</v>
      </c>
      <c r="U1314">
        <v>0</v>
      </c>
      <c r="V1314">
        <v>56.175200000000004</v>
      </c>
      <c r="W1314" s="6">
        <f t="shared" si="124"/>
        <v>0.46</v>
      </c>
      <c r="X1314" s="4">
        <f t="shared" si="121"/>
        <v>14.043800000000001</v>
      </c>
      <c r="Y1314" s="4">
        <f t="shared" si="122"/>
        <v>30.53</v>
      </c>
      <c r="Z1314" s="4">
        <f t="shared" si="123"/>
        <v>30.53</v>
      </c>
      <c r="AA1314" s="4">
        <f t="shared" si="120"/>
        <v>0</v>
      </c>
    </row>
    <row r="1315" spans="1:27" x14ac:dyDescent="0.2">
      <c r="A1315">
        <v>1314</v>
      </c>
      <c r="B1315" t="s">
        <v>3642</v>
      </c>
      <c r="C1315" s="5">
        <v>42637</v>
      </c>
      <c r="D1315" s="5" t="str">
        <f t="shared" si="125"/>
        <v>2016-09</v>
      </c>
      <c r="E1315" s="5">
        <v>42644</v>
      </c>
      <c r="F1315" t="s">
        <v>55</v>
      </c>
      <c r="G1315" t="s">
        <v>116</v>
      </c>
      <c r="H1315" t="s">
        <v>117</v>
      </c>
      <c r="I1315" t="s">
        <v>31</v>
      </c>
      <c r="J1315" t="s">
        <v>32</v>
      </c>
      <c r="K1315" t="s">
        <v>502</v>
      </c>
      <c r="L1315" t="s">
        <v>503</v>
      </c>
      <c r="M1315">
        <v>43229</v>
      </c>
      <c r="N1315" t="s">
        <v>153</v>
      </c>
      <c r="O1315" t="s">
        <v>2492</v>
      </c>
      <c r="P1315" t="s">
        <v>37</v>
      </c>
      <c r="Q1315" t="s">
        <v>41</v>
      </c>
      <c r="R1315" t="s">
        <v>2493</v>
      </c>
      <c r="S1315">
        <v>155.37199999999999</v>
      </c>
      <c r="T1315">
        <v>2</v>
      </c>
      <c r="U1315">
        <v>0.3</v>
      </c>
      <c r="V1315">
        <v>-13.317599999999999</v>
      </c>
      <c r="W1315" s="6">
        <f t="shared" si="124"/>
        <v>-8.5714285714285715E-2</v>
      </c>
      <c r="X1315" s="4">
        <f t="shared" si="121"/>
        <v>-6.6587999999999994</v>
      </c>
      <c r="Y1315" s="4">
        <f t="shared" si="122"/>
        <v>77.685999999999993</v>
      </c>
      <c r="Z1315" s="4">
        <f t="shared" si="123"/>
        <v>110.97999999999999</v>
      </c>
      <c r="AA1315" s="4">
        <f t="shared" si="120"/>
        <v>46.611599999999996</v>
      </c>
    </row>
    <row r="1316" spans="1:27" x14ac:dyDescent="0.2">
      <c r="A1316">
        <v>1315</v>
      </c>
      <c r="B1316" t="s">
        <v>3643</v>
      </c>
      <c r="C1316" s="5">
        <v>42722</v>
      </c>
      <c r="D1316" s="5" t="str">
        <f t="shared" si="125"/>
        <v>2016-12</v>
      </c>
      <c r="E1316" s="5">
        <v>42727</v>
      </c>
      <c r="F1316" t="s">
        <v>55</v>
      </c>
      <c r="G1316" t="s">
        <v>3644</v>
      </c>
      <c r="H1316" t="s">
        <v>3645</v>
      </c>
      <c r="I1316" t="s">
        <v>46</v>
      </c>
      <c r="J1316" t="s">
        <v>32</v>
      </c>
      <c r="K1316" t="s">
        <v>47</v>
      </c>
      <c r="L1316" t="s">
        <v>48</v>
      </c>
      <c r="M1316">
        <v>90032</v>
      </c>
      <c r="N1316" t="s">
        <v>49</v>
      </c>
      <c r="O1316" t="s">
        <v>3646</v>
      </c>
      <c r="P1316" t="s">
        <v>51</v>
      </c>
      <c r="Q1316" t="s">
        <v>95</v>
      </c>
      <c r="R1316" t="s">
        <v>3647</v>
      </c>
      <c r="S1316">
        <v>38.880000000000003</v>
      </c>
      <c r="T1316">
        <v>6</v>
      </c>
      <c r="U1316">
        <v>0</v>
      </c>
      <c r="V1316">
        <v>18.662400000000002</v>
      </c>
      <c r="W1316" s="6">
        <f t="shared" si="124"/>
        <v>0.48000000000000004</v>
      </c>
      <c r="X1316" s="4">
        <f t="shared" si="121"/>
        <v>3.1104000000000003</v>
      </c>
      <c r="Y1316" s="4">
        <f t="shared" si="122"/>
        <v>6.48</v>
      </c>
      <c r="Z1316" s="4">
        <f t="shared" si="123"/>
        <v>6.48</v>
      </c>
      <c r="AA1316" s="4">
        <f t="shared" si="120"/>
        <v>0</v>
      </c>
    </row>
    <row r="1317" spans="1:27" x14ac:dyDescent="0.2">
      <c r="A1317">
        <v>1316</v>
      </c>
      <c r="B1317" t="s">
        <v>3643</v>
      </c>
      <c r="C1317" s="5">
        <v>42722</v>
      </c>
      <c r="D1317" s="5" t="str">
        <f t="shared" si="125"/>
        <v>2016-12</v>
      </c>
      <c r="E1317" s="5">
        <v>42727</v>
      </c>
      <c r="F1317" t="s">
        <v>55</v>
      </c>
      <c r="G1317" t="s">
        <v>3644</v>
      </c>
      <c r="H1317" t="s">
        <v>3645</v>
      </c>
      <c r="I1317" t="s">
        <v>46</v>
      </c>
      <c r="J1317" t="s">
        <v>32</v>
      </c>
      <c r="K1317" t="s">
        <v>47</v>
      </c>
      <c r="L1317" t="s">
        <v>48</v>
      </c>
      <c r="M1317">
        <v>90032</v>
      </c>
      <c r="N1317" t="s">
        <v>49</v>
      </c>
      <c r="O1317" t="s">
        <v>3648</v>
      </c>
      <c r="P1317" t="s">
        <v>37</v>
      </c>
      <c r="Q1317" t="s">
        <v>70</v>
      </c>
      <c r="R1317" t="s">
        <v>3649</v>
      </c>
      <c r="S1317">
        <v>183.84</v>
      </c>
      <c r="T1317">
        <v>8</v>
      </c>
      <c r="U1317">
        <v>0</v>
      </c>
      <c r="V1317">
        <v>62.505600000000001</v>
      </c>
      <c r="W1317" s="6">
        <f t="shared" si="124"/>
        <v>0.34</v>
      </c>
      <c r="X1317" s="4">
        <f t="shared" si="121"/>
        <v>7.8132000000000001</v>
      </c>
      <c r="Y1317" s="4">
        <f t="shared" si="122"/>
        <v>22.98</v>
      </c>
      <c r="Z1317" s="4">
        <f t="shared" si="123"/>
        <v>22.98</v>
      </c>
      <c r="AA1317" s="4">
        <f t="shared" si="120"/>
        <v>0</v>
      </c>
    </row>
    <row r="1318" spans="1:27" x14ac:dyDescent="0.2">
      <c r="A1318">
        <v>1317</v>
      </c>
      <c r="B1318" t="s">
        <v>3643</v>
      </c>
      <c r="C1318" s="5">
        <v>42722</v>
      </c>
      <c r="D1318" s="5" t="str">
        <f t="shared" si="125"/>
        <v>2016-12</v>
      </c>
      <c r="E1318" s="5">
        <v>42727</v>
      </c>
      <c r="F1318" t="s">
        <v>55</v>
      </c>
      <c r="G1318" t="s">
        <v>3644</v>
      </c>
      <c r="H1318" t="s">
        <v>3645</v>
      </c>
      <c r="I1318" t="s">
        <v>46</v>
      </c>
      <c r="J1318" t="s">
        <v>32</v>
      </c>
      <c r="K1318" t="s">
        <v>47</v>
      </c>
      <c r="L1318" t="s">
        <v>48</v>
      </c>
      <c r="M1318">
        <v>90032</v>
      </c>
      <c r="N1318" t="s">
        <v>49</v>
      </c>
      <c r="O1318" t="s">
        <v>1615</v>
      </c>
      <c r="P1318" t="s">
        <v>51</v>
      </c>
      <c r="Q1318" t="s">
        <v>584</v>
      </c>
      <c r="R1318" t="s">
        <v>1616</v>
      </c>
      <c r="S1318">
        <v>579.29999999999995</v>
      </c>
      <c r="T1318">
        <v>5</v>
      </c>
      <c r="U1318">
        <v>0</v>
      </c>
      <c r="V1318">
        <v>28.964999999999961</v>
      </c>
      <c r="W1318" s="6">
        <f t="shared" si="124"/>
        <v>4.9999999999999933E-2</v>
      </c>
      <c r="X1318" s="4">
        <f t="shared" si="121"/>
        <v>5.7929999999999922</v>
      </c>
      <c r="Y1318" s="4">
        <f t="shared" si="122"/>
        <v>115.85999999999999</v>
      </c>
      <c r="Z1318" s="4">
        <f t="shared" si="123"/>
        <v>115.85999999999999</v>
      </c>
      <c r="AA1318" s="4">
        <f t="shared" si="120"/>
        <v>0</v>
      </c>
    </row>
    <row r="1319" spans="1:27" x14ac:dyDescent="0.2">
      <c r="A1319">
        <v>1318</v>
      </c>
      <c r="B1319" t="s">
        <v>3650</v>
      </c>
      <c r="C1319" s="5">
        <v>43079</v>
      </c>
      <c r="D1319" s="5" t="str">
        <f t="shared" si="125"/>
        <v>2017-12</v>
      </c>
      <c r="E1319" s="5">
        <v>43083</v>
      </c>
      <c r="F1319" t="s">
        <v>55</v>
      </c>
      <c r="G1319" t="s">
        <v>606</v>
      </c>
      <c r="H1319" t="s">
        <v>607</v>
      </c>
      <c r="I1319" t="s">
        <v>31</v>
      </c>
      <c r="J1319" t="s">
        <v>32</v>
      </c>
      <c r="K1319" t="s">
        <v>151</v>
      </c>
      <c r="L1319" t="s">
        <v>152</v>
      </c>
      <c r="M1319">
        <v>19120</v>
      </c>
      <c r="N1319" t="s">
        <v>153</v>
      </c>
      <c r="O1319" t="s">
        <v>3651</v>
      </c>
      <c r="P1319" t="s">
        <v>76</v>
      </c>
      <c r="Q1319" t="s">
        <v>166</v>
      </c>
      <c r="R1319" t="s">
        <v>3652</v>
      </c>
      <c r="S1319">
        <v>14.200000000000001</v>
      </c>
      <c r="T1319">
        <v>1</v>
      </c>
      <c r="U1319">
        <v>0.2</v>
      </c>
      <c r="V1319">
        <v>3.3724999999999992</v>
      </c>
      <c r="W1319" s="6">
        <f t="shared" si="124"/>
        <v>0.23749999999999993</v>
      </c>
      <c r="X1319" s="4">
        <f t="shared" si="121"/>
        <v>3.3724999999999992</v>
      </c>
      <c r="Y1319" s="4">
        <f t="shared" si="122"/>
        <v>14.200000000000001</v>
      </c>
      <c r="Z1319" s="4">
        <f t="shared" si="123"/>
        <v>17.75</v>
      </c>
      <c r="AA1319" s="4">
        <f t="shared" si="120"/>
        <v>2.8400000000000003</v>
      </c>
    </row>
    <row r="1320" spans="1:27" x14ac:dyDescent="0.2">
      <c r="A1320">
        <v>1319</v>
      </c>
      <c r="B1320" t="s">
        <v>3653</v>
      </c>
      <c r="C1320" s="5">
        <v>41821</v>
      </c>
      <c r="D1320" s="5" t="str">
        <f t="shared" si="125"/>
        <v>2014-07</v>
      </c>
      <c r="E1320" s="5">
        <v>41825</v>
      </c>
      <c r="F1320" t="s">
        <v>55</v>
      </c>
      <c r="G1320" t="s">
        <v>3654</v>
      </c>
      <c r="H1320" t="s">
        <v>3655</v>
      </c>
      <c r="I1320" t="s">
        <v>46</v>
      </c>
      <c r="J1320" t="s">
        <v>32</v>
      </c>
      <c r="K1320" t="s">
        <v>3656</v>
      </c>
      <c r="L1320" t="s">
        <v>59</v>
      </c>
      <c r="M1320">
        <v>32725</v>
      </c>
      <c r="N1320" t="s">
        <v>35</v>
      </c>
      <c r="O1320" t="s">
        <v>3529</v>
      </c>
      <c r="P1320" t="s">
        <v>76</v>
      </c>
      <c r="Q1320" t="s">
        <v>77</v>
      </c>
      <c r="R1320" t="s">
        <v>3530</v>
      </c>
      <c r="S1320">
        <v>575.91999999999996</v>
      </c>
      <c r="T1320">
        <v>2</v>
      </c>
      <c r="U1320">
        <v>0.2</v>
      </c>
      <c r="V1320">
        <v>71.989999999999981</v>
      </c>
      <c r="W1320" s="6">
        <f t="shared" si="124"/>
        <v>0.12499999999999997</v>
      </c>
      <c r="X1320" s="4">
        <f t="shared" si="121"/>
        <v>35.99499999999999</v>
      </c>
      <c r="Y1320" s="4">
        <f t="shared" si="122"/>
        <v>287.95999999999998</v>
      </c>
      <c r="Z1320" s="4">
        <f t="shared" si="123"/>
        <v>359.94999999999993</v>
      </c>
      <c r="AA1320" s="4">
        <f t="shared" si="120"/>
        <v>115.184</v>
      </c>
    </row>
    <row r="1321" spans="1:27" x14ac:dyDescent="0.2">
      <c r="A1321">
        <v>1320</v>
      </c>
      <c r="B1321" t="s">
        <v>3653</v>
      </c>
      <c r="C1321" s="5">
        <v>41821</v>
      </c>
      <c r="D1321" s="5" t="str">
        <f t="shared" si="125"/>
        <v>2014-07</v>
      </c>
      <c r="E1321" s="5">
        <v>41825</v>
      </c>
      <c r="F1321" t="s">
        <v>55</v>
      </c>
      <c r="G1321" t="s">
        <v>3654</v>
      </c>
      <c r="H1321" t="s">
        <v>3655</v>
      </c>
      <c r="I1321" t="s">
        <v>46</v>
      </c>
      <c r="J1321" t="s">
        <v>32</v>
      </c>
      <c r="K1321" t="s">
        <v>3656</v>
      </c>
      <c r="L1321" t="s">
        <v>59</v>
      </c>
      <c r="M1321">
        <v>32725</v>
      </c>
      <c r="N1321" t="s">
        <v>35</v>
      </c>
      <c r="O1321" t="s">
        <v>2401</v>
      </c>
      <c r="P1321" t="s">
        <v>51</v>
      </c>
      <c r="Q1321" t="s">
        <v>80</v>
      </c>
      <c r="R1321" t="s">
        <v>2402</v>
      </c>
      <c r="S1321">
        <v>5.1840000000000011</v>
      </c>
      <c r="T1321">
        <v>6</v>
      </c>
      <c r="U1321">
        <v>0.7</v>
      </c>
      <c r="V1321">
        <v>-3.6288</v>
      </c>
      <c r="W1321" s="6">
        <f t="shared" si="124"/>
        <v>-0.69999999999999984</v>
      </c>
      <c r="X1321" s="4">
        <f t="shared" si="121"/>
        <v>-0.6048</v>
      </c>
      <c r="Y1321" s="4">
        <f t="shared" si="122"/>
        <v>0.86400000000000021</v>
      </c>
      <c r="Z1321" s="4">
        <f t="shared" si="123"/>
        <v>2.8800000000000003</v>
      </c>
      <c r="AA1321" s="4">
        <f t="shared" si="120"/>
        <v>3.6288000000000005</v>
      </c>
    </row>
    <row r="1322" spans="1:27" x14ac:dyDescent="0.2">
      <c r="A1322">
        <v>1321</v>
      </c>
      <c r="B1322" t="s">
        <v>3657</v>
      </c>
      <c r="C1322" s="5">
        <v>42769</v>
      </c>
      <c r="D1322" s="5" t="str">
        <f t="shared" si="125"/>
        <v>2017-02</v>
      </c>
      <c r="E1322" s="5">
        <v>42774</v>
      </c>
      <c r="F1322" t="s">
        <v>55</v>
      </c>
      <c r="G1322" t="s">
        <v>3658</v>
      </c>
      <c r="H1322" t="s">
        <v>3659</v>
      </c>
      <c r="I1322" t="s">
        <v>31</v>
      </c>
      <c r="J1322" t="s">
        <v>32</v>
      </c>
      <c r="K1322" t="s">
        <v>1015</v>
      </c>
      <c r="L1322" t="s">
        <v>503</v>
      </c>
      <c r="M1322">
        <v>45231</v>
      </c>
      <c r="N1322" t="s">
        <v>153</v>
      </c>
      <c r="O1322" t="s">
        <v>2739</v>
      </c>
      <c r="P1322" t="s">
        <v>51</v>
      </c>
      <c r="Q1322" t="s">
        <v>80</v>
      </c>
      <c r="R1322" t="s">
        <v>2740</v>
      </c>
      <c r="S1322">
        <v>5.2290000000000001</v>
      </c>
      <c r="T1322">
        <v>3</v>
      </c>
      <c r="U1322">
        <v>0.7</v>
      </c>
      <c r="V1322">
        <v>-4.1831999999999976</v>
      </c>
      <c r="W1322" s="6">
        <f t="shared" si="124"/>
        <v>-0.79999999999999949</v>
      </c>
      <c r="X1322" s="4">
        <f t="shared" si="121"/>
        <v>-1.3943999999999992</v>
      </c>
      <c r="Y1322" s="4">
        <f t="shared" si="122"/>
        <v>1.7430000000000001</v>
      </c>
      <c r="Z1322" s="4">
        <f t="shared" si="123"/>
        <v>5.81</v>
      </c>
      <c r="AA1322" s="4">
        <f t="shared" si="120"/>
        <v>3.6602999999999999</v>
      </c>
    </row>
    <row r="1323" spans="1:27" x14ac:dyDescent="0.2">
      <c r="A1323">
        <v>1322</v>
      </c>
      <c r="B1323" t="s">
        <v>3657</v>
      </c>
      <c r="C1323" s="5">
        <v>42769</v>
      </c>
      <c r="D1323" s="5" t="str">
        <f t="shared" si="125"/>
        <v>2017-02</v>
      </c>
      <c r="E1323" s="5">
        <v>42774</v>
      </c>
      <c r="F1323" t="s">
        <v>55</v>
      </c>
      <c r="G1323" t="s">
        <v>3658</v>
      </c>
      <c r="H1323" t="s">
        <v>3659</v>
      </c>
      <c r="I1323" t="s">
        <v>31</v>
      </c>
      <c r="J1323" t="s">
        <v>32</v>
      </c>
      <c r="K1323" t="s">
        <v>1015</v>
      </c>
      <c r="L1323" t="s">
        <v>503</v>
      </c>
      <c r="M1323">
        <v>45231</v>
      </c>
      <c r="N1323" t="s">
        <v>153</v>
      </c>
      <c r="O1323" t="s">
        <v>2021</v>
      </c>
      <c r="P1323" t="s">
        <v>51</v>
      </c>
      <c r="Q1323" t="s">
        <v>64</v>
      </c>
      <c r="R1323" t="s">
        <v>2022</v>
      </c>
      <c r="S1323">
        <v>285.55200000000002</v>
      </c>
      <c r="T1323">
        <v>2</v>
      </c>
      <c r="U1323">
        <v>0.2</v>
      </c>
      <c r="V1323">
        <v>35.69399999999996</v>
      </c>
      <c r="W1323" s="6">
        <f t="shared" si="124"/>
        <v>0.12499999999999985</v>
      </c>
      <c r="X1323" s="4">
        <f t="shared" si="121"/>
        <v>17.84699999999998</v>
      </c>
      <c r="Y1323" s="4">
        <f t="shared" si="122"/>
        <v>142.77600000000001</v>
      </c>
      <c r="Z1323" s="4">
        <f t="shared" si="123"/>
        <v>178.47</v>
      </c>
      <c r="AA1323" s="4">
        <f t="shared" si="120"/>
        <v>57.110400000000006</v>
      </c>
    </row>
    <row r="1324" spans="1:27" x14ac:dyDescent="0.2">
      <c r="A1324">
        <v>1323</v>
      </c>
      <c r="B1324" t="s">
        <v>3660</v>
      </c>
      <c r="C1324" s="5">
        <v>42797</v>
      </c>
      <c r="D1324" s="5" t="str">
        <f t="shared" si="125"/>
        <v>2017-03</v>
      </c>
      <c r="E1324" s="5">
        <v>42802</v>
      </c>
      <c r="F1324" t="s">
        <v>55</v>
      </c>
      <c r="G1324" t="s">
        <v>3661</v>
      </c>
      <c r="H1324" t="s">
        <v>3662</v>
      </c>
      <c r="I1324" t="s">
        <v>31</v>
      </c>
      <c r="J1324" t="s">
        <v>32</v>
      </c>
      <c r="K1324" t="s">
        <v>3663</v>
      </c>
      <c r="L1324" t="s">
        <v>34</v>
      </c>
      <c r="M1324">
        <v>42071</v>
      </c>
      <c r="N1324" t="s">
        <v>35</v>
      </c>
      <c r="O1324" t="s">
        <v>3664</v>
      </c>
      <c r="P1324" t="s">
        <v>51</v>
      </c>
      <c r="Q1324" t="s">
        <v>83</v>
      </c>
      <c r="R1324" t="s">
        <v>3665</v>
      </c>
      <c r="S1324">
        <v>72.8</v>
      </c>
      <c r="T1324">
        <v>5</v>
      </c>
      <c r="U1324">
        <v>0</v>
      </c>
      <c r="V1324">
        <v>19.656000000000002</v>
      </c>
      <c r="W1324" s="6">
        <f t="shared" si="124"/>
        <v>0.27</v>
      </c>
      <c r="X1324" s="4">
        <f t="shared" si="121"/>
        <v>3.9312000000000005</v>
      </c>
      <c r="Y1324" s="4">
        <f t="shared" si="122"/>
        <v>14.559999999999999</v>
      </c>
      <c r="Z1324" s="4">
        <f t="shared" si="123"/>
        <v>14.559999999999999</v>
      </c>
      <c r="AA1324" s="4">
        <f t="shared" si="120"/>
        <v>0</v>
      </c>
    </row>
    <row r="1325" spans="1:27" x14ac:dyDescent="0.2">
      <c r="A1325">
        <v>1324</v>
      </c>
      <c r="B1325" t="s">
        <v>3666</v>
      </c>
      <c r="C1325" s="5">
        <v>43017</v>
      </c>
      <c r="D1325" s="5" t="str">
        <f t="shared" si="125"/>
        <v>2017-10</v>
      </c>
      <c r="E1325" s="5">
        <v>43018</v>
      </c>
      <c r="F1325" t="s">
        <v>193</v>
      </c>
      <c r="G1325" t="s">
        <v>3667</v>
      </c>
      <c r="H1325" t="s">
        <v>3668</v>
      </c>
      <c r="I1325" t="s">
        <v>31</v>
      </c>
      <c r="J1325" t="s">
        <v>32</v>
      </c>
      <c r="K1325" t="s">
        <v>526</v>
      </c>
      <c r="L1325" t="s">
        <v>93</v>
      </c>
      <c r="M1325">
        <v>28403</v>
      </c>
      <c r="N1325" t="s">
        <v>35</v>
      </c>
      <c r="O1325" t="s">
        <v>3669</v>
      </c>
      <c r="P1325" t="s">
        <v>51</v>
      </c>
      <c r="Q1325" t="s">
        <v>95</v>
      </c>
      <c r="R1325" t="s">
        <v>3670</v>
      </c>
      <c r="S1325">
        <v>10.816000000000001</v>
      </c>
      <c r="T1325">
        <v>4</v>
      </c>
      <c r="U1325">
        <v>0.2</v>
      </c>
      <c r="V1325">
        <v>3.5151999999999988</v>
      </c>
      <c r="W1325" s="6">
        <f t="shared" si="124"/>
        <v>0.32499999999999984</v>
      </c>
      <c r="X1325" s="4">
        <f t="shared" si="121"/>
        <v>0.87879999999999969</v>
      </c>
      <c r="Y1325" s="4">
        <f t="shared" si="122"/>
        <v>2.7040000000000002</v>
      </c>
      <c r="Z1325" s="4">
        <f t="shared" si="123"/>
        <v>3.38</v>
      </c>
      <c r="AA1325" s="4">
        <f t="shared" si="120"/>
        <v>2.1632000000000002</v>
      </c>
    </row>
    <row r="1326" spans="1:27" x14ac:dyDescent="0.2">
      <c r="A1326">
        <v>1325</v>
      </c>
      <c r="B1326" t="s">
        <v>3671</v>
      </c>
      <c r="C1326" s="5">
        <v>41910</v>
      </c>
      <c r="D1326" s="5" t="str">
        <f t="shared" si="125"/>
        <v>2014-09</v>
      </c>
      <c r="E1326" s="5">
        <v>41915</v>
      </c>
      <c r="F1326" t="s">
        <v>55</v>
      </c>
      <c r="G1326" t="s">
        <v>3672</v>
      </c>
      <c r="H1326" t="s">
        <v>3673</v>
      </c>
      <c r="I1326" t="s">
        <v>46</v>
      </c>
      <c r="J1326" t="s">
        <v>32</v>
      </c>
      <c r="K1326" t="s">
        <v>1489</v>
      </c>
      <c r="L1326" t="s">
        <v>1253</v>
      </c>
      <c r="M1326">
        <v>1841</v>
      </c>
      <c r="N1326" t="s">
        <v>153</v>
      </c>
      <c r="O1326" t="s">
        <v>1645</v>
      </c>
      <c r="P1326" t="s">
        <v>51</v>
      </c>
      <c r="Q1326" t="s">
        <v>64</v>
      </c>
      <c r="R1326" t="s">
        <v>1646</v>
      </c>
      <c r="S1326">
        <v>46.26</v>
      </c>
      <c r="T1326">
        <v>3</v>
      </c>
      <c r="U1326">
        <v>0</v>
      </c>
      <c r="V1326">
        <v>12.490200000000003</v>
      </c>
      <c r="W1326" s="6">
        <f t="shared" si="124"/>
        <v>0.27000000000000007</v>
      </c>
      <c r="X1326" s="4">
        <f t="shared" si="121"/>
        <v>4.1634000000000011</v>
      </c>
      <c r="Y1326" s="4">
        <f t="shared" si="122"/>
        <v>15.42</v>
      </c>
      <c r="Z1326" s="4">
        <f t="shared" si="123"/>
        <v>15.42</v>
      </c>
      <c r="AA1326" s="4">
        <f t="shared" si="120"/>
        <v>0</v>
      </c>
    </row>
    <row r="1327" spans="1:27" x14ac:dyDescent="0.2">
      <c r="A1327">
        <v>1326</v>
      </c>
      <c r="B1327" t="s">
        <v>3674</v>
      </c>
      <c r="C1327" s="5">
        <v>41786</v>
      </c>
      <c r="D1327" s="5" t="str">
        <f t="shared" si="125"/>
        <v>2014-05</v>
      </c>
      <c r="E1327" s="5">
        <v>41789</v>
      </c>
      <c r="F1327" t="s">
        <v>193</v>
      </c>
      <c r="G1327" t="s">
        <v>831</v>
      </c>
      <c r="H1327" t="s">
        <v>832</v>
      </c>
      <c r="I1327" t="s">
        <v>31</v>
      </c>
      <c r="J1327" t="s">
        <v>32</v>
      </c>
      <c r="K1327" t="s">
        <v>308</v>
      </c>
      <c r="L1327" t="s">
        <v>216</v>
      </c>
      <c r="M1327">
        <v>60653</v>
      </c>
      <c r="N1327" t="s">
        <v>110</v>
      </c>
      <c r="O1327" t="s">
        <v>3675</v>
      </c>
      <c r="P1327" t="s">
        <v>51</v>
      </c>
      <c r="Q1327" t="s">
        <v>80</v>
      </c>
      <c r="R1327" t="s">
        <v>3676</v>
      </c>
      <c r="S1327">
        <v>17.459999999999997</v>
      </c>
      <c r="T1327">
        <v>6</v>
      </c>
      <c r="U1327">
        <v>0.8</v>
      </c>
      <c r="V1327">
        <v>-30.555000000000007</v>
      </c>
      <c r="W1327" s="6">
        <f t="shared" si="124"/>
        <v>-1.7500000000000007</v>
      </c>
      <c r="X1327" s="4">
        <f t="shared" si="121"/>
        <v>-5.0925000000000011</v>
      </c>
      <c r="Y1327" s="4">
        <f t="shared" si="122"/>
        <v>2.9099999999999997</v>
      </c>
      <c r="Z1327" s="4">
        <f t="shared" si="123"/>
        <v>14.55</v>
      </c>
      <c r="AA1327" s="4">
        <f t="shared" si="120"/>
        <v>13.967999999999998</v>
      </c>
    </row>
    <row r="1328" spans="1:27" x14ac:dyDescent="0.2">
      <c r="A1328">
        <v>1327</v>
      </c>
      <c r="B1328" t="s">
        <v>3677</v>
      </c>
      <c r="C1328" s="5">
        <v>42169</v>
      </c>
      <c r="D1328" s="5" t="str">
        <f t="shared" si="125"/>
        <v>2015-06</v>
      </c>
      <c r="E1328" s="5">
        <v>42173</v>
      </c>
      <c r="F1328" t="s">
        <v>55</v>
      </c>
      <c r="G1328" t="s">
        <v>536</v>
      </c>
      <c r="H1328" t="s">
        <v>537</v>
      </c>
      <c r="I1328" t="s">
        <v>107</v>
      </c>
      <c r="J1328" t="s">
        <v>32</v>
      </c>
      <c r="K1328" t="s">
        <v>151</v>
      </c>
      <c r="L1328" t="s">
        <v>152</v>
      </c>
      <c r="M1328">
        <v>19120</v>
      </c>
      <c r="N1328" t="s">
        <v>153</v>
      </c>
      <c r="O1328" t="s">
        <v>3445</v>
      </c>
      <c r="P1328" t="s">
        <v>37</v>
      </c>
      <c r="Q1328" t="s">
        <v>70</v>
      </c>
      <c r="R1328" t="s">
        <v>3446</v>
      </c>
      <c r="S1328">
        <v>51.072000000000003</v>
      </c>
      <c r="T1328">
        <v>6</v>
      </c>
      <c r="U1328">
        <v>0.2</v>
      </c>
      <c r="V1328">
        <v>5.1072000000000024</v>
      </c>
      <c r="W1328" s="6">
        <f t="shared" si="124"/>
        <v>0.10000000000000005</v>
      </c>
      <c r="X1328" s="4">
        <f t="shared" si="121"/>
        <v>0.8512000000000004</v>
      </c>
      <c r="Y1328" s="4">
        <f t="shared" si="122"/>
        <v>8.5120000000000005</v>
      </c>
      <c r="Z1328" s="4">
        <f t="shared" si="123"/>
        <v>10.639999999999999</v>
      </c>
      <c r="AA1328" s="4">
        <f t="shared" si="120"/>
        <v>10.214400000000001</v>
      </c>
    </row>
    <row r="1329" spans="1:27" x14ac:dyDescent="0.2">
      <c r="A1329">
        <v>1328</v>
      </c>
      <c r="B1329" t="s">
        <v>3678</v>
      </c>
      <c r="C1329" s="5">
        <v>42459</v>
      </c>
      <c r="D1329" s="5" t="str">
        <f t="shared" si="125"/>
        <v>2016-03</v>
      </c>
      <c r="E1329" s="5">
        <v>42461</v>
      </c>
      <c r="F1329" t="s">
        <v>193</v>
      </c>
      <c r="G1329" t="s">
        <v>3679</v>
      </c>
      <c r="H1329" t="s">
        <v>3680</v>
      </c>
      <c r="I1329" t="s">
        <v>46</v>
      </c>
      <c r="J1329" t="s">
        <v>32</v>
      </c>
      <c r="K1329" t="s">
        <v>2812</v>
      </c>
      <c r="L1329" t="s">
        <v>754</v>
      </c>
      <c r="M1329">
        <v>6360</v>
      </c>
      <c r="N1329" t="s">
        <v>153</v>
      </c>
      <c r="O1329" t="s">
        <v>2955</v>
      </c>
      <c r="P1329" t="s">
        <v>51</v>
      </c>
      <c r="Q1329" t="s">
        <v>95</v>
      </c>
      <c r="R1329" t="s">
        <v>2956</v>
      </c>
      <c r="S1329">
        <v>11.34</v>
      </c>
      <c r="T1329">
        <v>1</v>
      </c>
      <c r="U1329">
        <v>0</v>
      </c>
      <c r="V1329">
        <v>5.5565999999999995</v>
      </c>
      <c r="W1329" s="6">
        <f t="shared" si="124"/>
        <v>0.49</v>
      </c>
      <c r="X1329" s="4">
        <f t="shared" si="121"/>
        <v>5.5565999999999995</v>
      </c>
      <c r="Y1329" s="4">
        <f t="shared" si="122"/>
        <v>11.34</v>
      </c>
      <c r="Z1329" s="4">
        <f t="shared" si="123"/>
        <v>11.34</v>
      </c>
      <c r="AA1329" s="4">
        <f t="shared" si="120"/>
        <v>0</v>
      </c>
    </row>
    <row r="1330" spans="1:27" x14ac:dyDescent="0.2">
      <c r="A1330">
        <v>1329</v>
      </c>
      <c r="B1330" t="s">
        <v>3681</v>
      </c>
      <c r="C1330" s="5">
        <v>43023</v>
      </c>
      <c r="D1330" s="5" t="str">
        <f t="shared" si="125"/>
        <v>2017-10</v>
      </c>
      <c r="E1330" s="5">
        <v>43026</v>
      </c>
      <c r="F1330" t="s">
        <v>28</v>
      </c>
      <c r="G1330" t="s">
        <v>3682</v>
      </c>
      <c r="H1330" t="s">
        <v>3683</v>
      </c>
      <c r="I1330" t="s">
        <v>107</v>
      </c>
      <c r="J1330" t="s">
        <v>32</v>
      </c>
      <c r="K1330" t="s">
        <v>132</v>
      </c>
      <c r="L1330" t="s">
        <v>48</v>
      </c>
      <c r="M1330">
        <v>94110</v>
      </c>
      <c r="N1330" t="s">
        <v>49</v>
      </c>
      <c r="O1330" t="s">
        <v>3684</v>
      </c>
      <c r="P1330" t="s">
        <v>51</v>
      </c>
      <c r="Q1330" t="s">
        <v>73</v>
      </c>
      <c r="R1330" t="s">
        <v>3685</v>
      </c>
      <c r="S1330">
        <v>87.92</v>
      </c>
      <c r="T1330">
        <v>4</v>
      </c>
      <c r="U1330">
        <v>0</v>
      </c>
      <c r="V1330">
        <v>26.375999999999998</v>
      </c>
      <c r="W1330" s="6">
        <f t="shared" si="124"/>
        <v>0.3</v>
      </c>
      <c r="X1330" s="4">
        <f t="shared" si="121"/>
        <v>6.5939999999999994</v>
      </c>
      <c r="Y1330" s="4">
        <f t="shared" si="122"/>
        <v>21.98</v>
      </c>
      <c r="Z1330" s="4">
        <f t="shared" si="123"/>
        <v>21.98</v>
      </c>
      <c r="AA1330" s="4">
        <f t="shared" si="120"/>
        <v>0</v>
      </c>
    </row>
    <row r="1331" spans="1:27" x14ac:dyDescent="0.2">
      <c r="A1331">
        <v>1330</v>
      </c>
      <c r="B1331" t="s">
        <v>3686</v>
      </c>
      <c r="C1331" s="5">
        <v>42513</v>
      </c>
      <c r="D1331" s="5" t="str">
        <f t="shared" si="125"/>
        <v>2016-05</v>
      </c>
      <c r="E1331" s="5">
        <v>42517</v>
      </c>
      <c r="F1331" t="s">
        <v>55</v>
      </c>
      <c r="G1331" t="s">
        <v>3687</v>
      </c>
      <c r="H1331" t="s">
        <v>3688</v>
      </c>
      <c r="I1331" t="s">
        <v>31</v>
      </c>
      <c r="J1331" t="s">
        <v>32</v>
      </c>
      <c r="K1331" t="s">
        <v>132</v>
      </c>
      <c r="L1331" t="s">
        <v>48</v>
      </c>
      <c r="M1331">
        <v>94109</v>
      </c>
      <c r="N1331" t="s">
        <v>49</v>
      </c>
      <c r="O1331" t="s">
        <v>3483</v>
      </c>
      <c r="P1331" t="s">
        <v>37</v>
      </c>
      <c r="Q1331" t="s">
        <v>70</v>
      </c>
      <c r="R1331" t="s">
        <v>3484</v>
      </c>
      <c r="S1331">
        <v>37.049999999999997</v>
      </c>
      <c r="T1331">
        <v>3</v>
      </c>
      <c r="U1331">
        <v>0</v>
      </c>
      <c r="V1331">
        <v>16.302</v>
      </c>
      <c r="W1331" s="6">
        <f t="shared" si="124"/>
        <v>0.44</v>
      </c>
      <c r="X1331" s="4">
        <f t="shared" si="121"/>
        <v>5.4340000000000002</v>
      </c>
      <c r="Y1331" s="4">
        <f t="shared" si="122"/>
        <v>12.35</v>
      </c>
      <c r="Z1331" s="4">
        <f t="shared" si="123"/>
        <v>12.35</v>
      </c>
      <c r="AA1331" s="4">
        <f t="shared" si="120"/>
        <v>0</v>
      </c>
    </row>
    <row r="1332" spans="1:27" x14ac:dyDescent="0.2">
      <c r="A1332">
        <v>1331</v>
      </c>
      <c r="B1332" t="s">
        <v>3689</v>
      </c>
      <c r="C1332" s="5">
        <v>42888</v>
      </c>
      <c r="D1332" s="5" t="str">
        <f t="shared" si="125"/>
        <v>2017-06</v>
      </c>
      <c r="E1332" s="5">
        <v>42892</v>
      </c>
      <c r="F1332" t="s">
        <v>55</v>
      </c>
      <c r="G1332" t="s">
        <v>3690</v>
      </c>
      <c r="H1332" t="s">
        <v>3691</v>
      </c>
      <c r="I1332" t="s">
        <v>107</v>
      </c>
      <c r="J1332" t="s">
        <v>32</v>
      </c>
      <c r="K1332" t="s">
        <v>2639</v>
      </c>
      <c r="L1332" t="s">
        <v>503</v>
      </c>
      <c r="M1332">
        <v>44052</v>
      </c>
      <c r="N1332" t="s">
        <v>153</v>
      </c>
      <c r="O1332" t="s">
        <v>1946</v>
      </c>
      <c r="P1332" t="s">
        <v>76</v>
      </c>
      <c r="Q1332" t="s">
        <v>77</v>
      </c>
      <c r="R1332" t="s">
        <v>1947</v>
      </c>
      <c r="S1332">
        <v>2.97</v>
      </c>
      <c r="T1332">
        <v>1</v>
      </c>
      <c r="U1332">
        <v>0.4</v>
      </c>
      <c r="V1332">
        <v>-0.64350000000000018</v>
      </c>
      <c r="W1332" s="6">
        <f t="shared" si="124"/>
        <v>-0.2166666666666667</v>
      </c>
      <c r="X1332" s="4">
        <f t="shared" si="121"/>
        <v>-0.64350000000000018</v>
      </c>
      <c r="Y1332" s="4">
        <f t="shared" si="122"/>
        <v>2.97</v>
      </c>
      <c r="Z1332" s="4">
        <f t="shared" si="123"/>
        <v>4.95</v>
      </c>
      <c r="AA1332" s="4">
        <f t="shared" si="120"/>
        <v>1.1880000000000002</v>
      </c>
    </row>
    <row r="1333" spans="1:27" x14ac:dyDescent="0.2">
      <c r="A1333">
        <v>1332</v>
      </c>
      <c r="B1333" t="s">
        <v>3689</v>
      </c>
      <c r="C1333" s="5">
        <v>42888</v>
      </c>
      <c r="D1333" s="5" t="str">
        <f t="shared" si="125"/>
        <v>2017-06</v>
      </c>
      <c r="E1333" s="5">
        <v>42892</v>
      </c>
      <c r="F1333" t="s">
        <v>55</v>
      </c>
      <c r="G1333" t="s">
        <v>3690</v>
      </c>
      <c r="H1333" t="s">
        <v>3691</v>
      </c>
      <c r="I1333" t="s">
        <v>107</v>
      </c>
      <c r="J1333" t="s">
        <v>32</v>
      </c>
      <c r="K1333" t="s">
        <v>2639</v>
      </c>
      <c r="L1333" t="s">
        <v>503</v>
      </c>
      <c r="M1333">
        <v>44052</v>
      </c>
      <c r="N1333" t="s">
        <v>153</v>
      </c>
      <c r="O1333" t="s">
        <v>1775</v>
      </c>
      <c r="P1333" t="s">
        <v>51</v>
      </c>
      <c r="Q1333" t="s">
        <v>64</v>
      </c>
      <c r="R1333" t="s">
        <v>1776</v>
      </c>
      <c r="S1333">
        <v>27.439999999999998</v>
      </c>
      <c r="T1333">
        <v>2</v>
      </c>
      <c r="U1333">
        <v>0.2</v>
      </c>
      <c r="V1333">
        <v>2.4009999999999998</v>
      </c>
      <c r="W1333" s="6">
        <f t="shared" si="124"/>
        <v>8.7499999999999994E-2</v>
      </c>
      <c r="X1333" s="4">
        <f t="shared" si="121"/>
        <v>1.2004999999999999</v>
      </c>
      <c r="Y1333" s="4">
        <f t="shared" si="122"/>
        <v>13.719999999999999</v>
      </c>
      <c r="Z1333" s="4">
        <f t="shared" si="123"/>
        <v>17.149999999999999</v>
      </c>
      <c r="AA1333" s="4">
        <f t="shared" si="120"/>
        <v>5.4879999999999995</v>
      </c>
    </row>
    <row r="1334" spans="1:27" x14ac:dyDescent="0.2">
      <c r="A1334">
        <v>1333</v>
      </c>
      <c r="B1334" t="s">
        <v>3692</v>
      </c>
      <c r="C1334" s="5">
        <v>41686</v>
      </c>
      <c r="D1334" s="5" t="str">
        <f t="shared" si="125"/>
        <v>2014-02</v>
      </c>
      <c r="E1334" s="5">
        <v>41691</v>
      </c>
      <c r="F1334" t="s">
        <v>55</v>
      </c>
      <c r="G1334" t="s">
        <v>3693</v>
      </c>
      <c r="H1334" t="s">
        <v>3694</v>
      </c>
      <c r="I1334" t="s">
        <v>31</v>
      </c>
      <c r="J1334" t="s">
        <v>32</v>
      </c>
      <c r="K1334" t="s">
        <v>822</v>
      </c>
      <c r="L1334" t="s">
        <v>109</v>
      </c>
      <c r="M1334">
        <v>75220</v>
      </c>
      <c r="N1334" t="s">
        <v>110</v>
      </c>
      <c r="O1334" t="s">
        <v>2948</v>
      </c>
      <c r="P1334" t="s">
        <v>51</v>
      </c>
      <c r="Q1334" t="s">
        <v>80</v>
      </c>
      <c r="R1334" t="s">
        <v>2949</v>
      </c>
      <c r="S1334">
        <v>1.0799999999999998</v>
      </c>
      <c r="T1334">
        <v>3</v>
      </c>
      <c r="U1334">
        <v>0.8</v>
      </c>
      <c r="V1334">
        <v>-1.7280000000000002</v>
      </c>
      <c r="W1334" s="6">
        <f t="shared" si="124"/>
        <v>-1.6000000000000003</v>
      </c>
      <c r="X1334" s="4">
        <f t="shared" si="121"/>
        <v>-0.57600000000000007</v>
      </c>
      <c r="Y1334" s="4">
        <f t="shared" si="122"/>
        <v>0.35999999999999993</v>
      </c>
      <c r="Z1334" s="4">
        <f t="shared" si="123"/>
        <v>1.8</v>
      </c>
      <c r="AA1334" s="4">
        <f t="shared" si="120"/>
        <v>0.86399999999999988</v>
      </c>
    </row>
    <row r="1335" spans="1:27" x14ac:dyDescent="0.2">
      <c r="A1335">
        <v>1334</v>
      </c>
      <c r="B1335" t="s">
        <v>3692</v>
      </c>
      <c r="C1335" s="5">
        <v>41686</v>
      </c>
      <c r="D1335" s="5" t="str">
        <f t="shared" si="125"/>
        <v>2014-02</v>
      </c>
      <c r="E1335" s="5">
        <v>41691</v>
      </c>
      <c r="F1335" t="s">
        <v>55</v>
      </c>
      <c r="G1335" t="s">
        <v>3693</v>
      </c>
      <c r="H1335" t="s">
        <v>3694</v>
      </c>
      <c r="I1335" t="s">
        <v>31</v>
      </c>
      <c r="J1335" t="s">
        <v>32</v>
      </c>
      <c r="K1335" t="s">
        <v>822</v>
      </c>
      <c r="L1335" t="s">
        <v>109</v>
      </c>
      <c r="M1335">
        <v>75220</v>
      </c>
      <c r="N1335" t="s">
        <v>110</v>
      </c>
      <c r="O1335" t="s">
        <v>3695</v>
      </c>
      <c r="P1335" t="s">
        <v>51</v>
      </c>
      <c r="Q1335" t="s">
        <v>83</v>
      </c>
      <c r="R1335" t="s">
        <v>3696</v>
      </c>
      <c r="S1335">
        <v>7.9599999999999973</v>
      </c>
      <c r="T1335">
        <v>2</v>
      </c>
      <c r="U1335">
        <v>0.8</v>
      </c>
      <c r="V1335">
        <v>-13.930000000000003</v>
      </c>
      <c r="W1335" s="6">
        <f t="shared" si="124"/>
        <v>-1.7500000000000011</v>
      </c>
      <c r="X1335" s="4">
        <f t="shared" si="121"/>
        <v>-6.9650000000000016</v>
      </c>
      <c r="Y1335" s="4">
        <f t="shared" si="122"/>
        <v>3.9799999999999986</v>
      </c>
      <c r="Z1335" s="4">
        <f t="shared" si="123"/>
        <v>19.899999999999999</v>
      </c>
      <c r="AA1335" s="4">
        <f t="shared" si="120"/>
        <v>6.3679999999999986</v>
      </c>
    </row>
    <row r="1336" spans="1:27" x14ac:dyDescent="0.2">
      <c r="A1336">
        <v>1335</v>
      </c>
      <c r="B1336" t="s">
        <v>3697</v>
      </c>
      <c r="C1336" s="5">
        <v>41765</v>
      </c>
      <c r="D1336" s="5" t="str">
        <f t="shared" si="125"/>
        <v>2014-05</v>
      </c>
      <c r="E1336" s="5">
        <v>41769</v>
      </c>
      <c r="F1336" t="s">
        <v>55</v>
      </c>
      <c r="G1336" t="s">
        <v>105</v>
      </c>
      <c r="H1336" t="s">
        <v>106</v>
      </c>
      <c r="I1336" t="s">
        <v>107</v>
      </c>
      <c r="J1336" t="s">
        <v>32</v>
      </c>
      <c r="K1336" t="s">
        <v>47</v>
      </c>
      <c r="L1336" t="s">
        <v>48</v>
      </c>
      <c r="M1336">
        <v>90049</v>
      </c>
      <c r="N1336" t="s">
        <v>49</v>
      </c>
      <c r="O1336" t="s">
        <v>2798</v>
      </c>
      <c r="P1336" t="s">
        <v>51</v>
      </c>
      <c r="Q1336" t="s">
        <v>80</v>
      </c>
      <c r="R1336" t="s">
        <v>2799</v>
      </c>
      <c r="S1336">
        <v>140.73599999999999</v>
      </c>
      <c r="T1336">
        <v>8</v>
      </c>
      <c r="U1336">
        <v>0.2</v>
      </c>
      <c r="V1336">
        <v>52.775999999999996</v>
      </c>
      <c r="W1336" s="6">
        <f t="shared" si="124"/>
        <v>0.375</v>
      </c>
      <c r="X1336" s="4">
        <f t="shared" si="121"/>
        <v>6.5969999999999995</v>
      </c>
      <c r="Y1336" s="4">
        <f t="shared" si="122"/>
        <v>17.591999999999999</v>
      </c>
      <c r="Z1336" s="4">
        <f t="shared" si="123"/>
        <v>21.99</v>
      </c>
      <c r="AA1336" s="4">
        <f t="shared" si="120"/>
        <v>28.147199999999998</v>
      </c>
    </row>
    <row r="1337" spans="1:27" x14ac:dyDescent="0.2">
      <c r="A1337">
        <v>1336</v>
      </c>
      <c r="B1337" t="s">
        <v>3698</v>
      </c>
      <c r="C1337" s="5">
        <v>42506</v>
      </c>
      <c r="D1337" s="5" t="str">
        <f t="shared" si="125"/>
        <v>2016-05</v>
      </c>
      <c r="E1337" s="5">
        <v>42513</v>
      </c>
      <c r="F1337" t="s">
        <v>55</v>
      </c>
      <c r="G1337" t="s">
        <v>3699</v>
      </c>
      <c r="H1337" t="s">
        <v>3700</v>
      </c>
      <c r="I1337" t="s">
        <v>31</v>
      </c>
      <c r="J1337" t="s">
        <v>32</v>
      </c>
      <c r="K1337" t="s">
        <v>3701</v>
      </c>
      <c r="L1337" t="s">
        <v>754</v>
      </c>
      <c r="M1337">
        <v>6457</v>
      </c>
      <c r="N1337" t="s">
        <v>153</v>
      </c>
      <c r="O1337" t="s">
        <v>3702</v>
      </c>
      <c r="P1337" t="s">
        <v>51</v>
      </c>
      <c r="Q1337" t="s">
        <v>64</v>
      </c>
      <c r="R1337" t="s">
        <v>3703</v>
      </c>
      <c r="S1337">
        <v>552.55999999999995</v>
      </c>
      <c r="T1337">
        <v>4</v>
      </c>
      <c r="U1337">
        <v>0</v>
      </c>
      <c r="V1337">
        <v>0</v>
      </c>
      <c r="W1337" s="6">
        <f t="shared" si="124"/>
        <v>0</v>
      </c>
      <c r="X1337" s="4">
        <f t="shared" si="121"/>
        <v>0</v>
      </c>
      <c r="Y1337" s="4">
        <f t="shared" si="122"/>
        <v>138.13999999999999</v>
      </c>
      <c r="Z1337" s="4">
        <f t="shared" si="123"/>
        <v>138.13999999999999</v>
      </c>
      <c r="AA1337" s="4">
        <f t="shared" si="120"/>
        <v>0</v>
      </c>
    </row>
    <row r="1338" spans="1:27" x14ac:dyDescent="0.2">
      <c r="A1338">
        <v>1337</v>
      </c>
      <c r="B1338" t="s">
        <v>3704</v>
      </c>
      <c r="C1338" s="5">
        <v>42827</v>
      </c>
      <c r="D1338" s="5" t="str">
        <f t="shared" si="125"/>
        <v>2017-04</v>
      </c>
      <c r="E1338" s="5">
        <v>42832</v>
      </c>
      <c r="F1338" t="s">
        <v>55</v>
      </c>
      <c r="G1338" t="s">
        <v>3705</v>
      </c>
      <c r="H1338" t="s">
        <v>3706</v>
      </c>
      <c r="I1338" t="s">
        <v>31</v>
      </c>
      <c r="J1338" t="s">
        <v>32</v>
      </c>
      <c r="K1338" t="s">
        <v>47</v>
      </c>
      <c r="L1338" t="s">
        <v>48</v>
      </c>
      <c r="M1338">
        <v>90008</v>
      </c>
      <c r="N1338" t="s">
        <v>49</v>
      </c>
      <c r="O1338" t="s">
        <v>3519</v>
      </c>
      <c r="P1338" t="s">
        <v>37</v>
      </c>
      <c r="Q1338" t="s">
        <v>70</v>
      </c>
      <c r="R1338" t="s">
        <v>3520</v>
      </c>
      <c r="S1338">
        <v>25.11</v>
      </c>
      <c r="T1338">
        <v>3</v>
      </c>
      <c r="U1338">
        <v>0</v>
      </c>
      <c r="V1338">
        <v>6.5285999999999991</v>
      </c>
      <c r="W1338" s="6">
        <f t="shared" si="124"/>
        <v>0.25999999999999995</v>
      </c>
      <c r="X1338" s="4">
        <f t="shared" si="121"/>
        <v>2.1761999999999997</v>
      </c>
      <c r="Y1338" s="4">
        <f t="shared" si="122"/>
        <v>8.3699999999999992</v>
      </c>
      <c r="Z1338" s="4">
        <f t="shared" si="123"/>
        <v>8.3699999999999992</v>
      </c>
      <c r="AA1338" s="4">
        <f t="shared" si="120"/>
        <v>0</v>
      </c>
    </row>
    <row r="1339" spans="1:27" x14ac:dyDescent="0.2">
      <c r="A1339">
        <v>1338</v>
      </c>
      <c r="B1339" t="s">
        <v>3707</v>
      </c>
      <c r="C1339" s="5">
        <v>42825</v>
      </c>
      <c r="D1339" s="5" t="str">
        <f t="shared" si="125"/>
        <v>2017-03</v>
      </c>
      <c r="E1339" s="5">
        <v>42827</v>
      </c>
      <c r="F1339" t="s">
        <v>28</v>
      </c>
      <c r="G1339" t="s">
        <v>3708</v>
      </c>
      <c r="H1339" t="s">
        <v>3709</v>
      </c>
      <c r="I1339" t="s">
        <v>31</v>
      </c>
      <c r="J1339" t="s">
        <v>32</v>
      </c>
      <c r="K1339" t="s">
        <v>271</v>
      </c>
      <c r="L1339" t="s">
        <v>272</v>
      </c>
      <c r="M1339">
        <v>10011</v>
      </c>
      <c r="N1339" t="s">
        <v>153</v>
      </c>
      <c r="O1339" t="s">
        <v>3710</v>
      </c>
      <c r="P1339" t="s">
        <v>37</v>
      </c>
      <c r="Q1339" t="s">
        <v>70</v>
      </c>
      <c r="R1339" t="s">
        <v>3711</v>
      </c>
      <c r="S1339">
        <v>29.78</v>
      </c>
      <c r="T1339">
        <v>2</v>
      </c>
      <c r="U1339">
        <v>0</v>
      </c>
      <c r="V1339">
        <v>8.0406000000000013</v>
      </c>
      <c r="W1339" s="6">
        <f t="shared" si="124"/>
        <v>0.27</v>
      </c>
      <c r="X1339" s="4">
        <f t="shared" si="121"/>
        <v>4.0203000000000007</v>
      </c>
      <c r="Y1339" s="4">
        <f t="shared" si="122"/>
        <v>14.89</v>
      </c>
      <c r="Z1339" s="4">
        <f t="shared" si="123"/>
        <v>14.89</v>
      </c>
      <c r="AA1339" s="4">
        <f t="shared" si="120"/>
        <v>0</v>
      </c>
    </row>
    <row r="1340" spans="1:27" x14ac:dyDescent="0.2">
      <c r="A1340">
        <v>1339</v>
      </c>
      <c r="B1340" t="s">
        <v>3707</v>
      </c>
      <c r="C1340" s="5">
        <v>42825</v>
      </c>
      <c r="D1340" s="5" t="str">
        <f t="shared" si="125"/>
        <v>2017-03</v>
      </c>
      <c r="E1340" s="5">
        <v>42827</v>
      </c>
      <c r="F1340" t="s">
        <v>28</v>
      </c>
      <c r="G1340" t="s">
        <v>3708</v>
      </c>
      <c r="H1340" t="s">
        <v>3709</v>
      </c>
      <c r="I1340" t="s">
        <v>31</v>
      </c>
      <c r="J1340" t="s">
        <v>32</v>
      </c>
      <c r="K1340" t="s">
        <v>271</v>
      </c>
      <c r="L1340" t="s">
        <v>272</v>
      </c>
      <c r="M1340">
        <v>10011</v>
      </c>
      <c r="N1340" t="s">
        <v>153</v>
      </c>
      <c r="O1340" t="s">
        <v>3712</v>
      </c>
      <c r="P1340" t="s">
        <v>76</v>
      </c>
      <c r="Q1340" t="s">
        <v>77</v>
      </c>
      <c r="R1340" t="s">
        <v>3713</v>
      </c>
      <c r="S1340">
        <v>677.58</v>
      </c>
      <c r="T1340">
        <v>3</v>
      </c>
      <c r="U1340">
        <v>0</v>
      </c>
      <c r="V1340">
        <v>176.17080000000001</v>
      </c>
      <c r="W1340" s="6">
        <f t="shared" si="124"/>
        <v>0.26</v>
      </c>
      <c r="X1340" s="4">
        <f t="shared" si="121"/>
        <v>58.723600000000005</v>
      </c>
      <c r="Y1340" s="4">
        <f t="shared" si="122"/>
        <v>225.86</v>
      </c>
      <c r="Z1340" s="4">
        <f t="shared" si="123"/>
        <v>225.86</v>
      </c>
      <c r="AA1340" s="4">
        <f t="shared" si="120"/>
        <v>0</v>
      </c>
    </row>
    <row r="1341" spans="1:27" x14ac:dyDescent="0.2">
      <c r="A1341">
        <v>1340</v>
      </c>
      <c r="B1341" t="s">
        <v>3707</v>
      </c>
      <c r="C1341" s="5">
        <v>42825</v>
      </c>
      <c r="D1341" s="5" t="str">
        <f t="shared" si="125"/>
        <v>2017-03</v>
      </c>
      <c r="E1341" s="5">
        <v>42827</v>
      </c>
      <c r="F1341" t="s">
        <v>28</v>
      </c>
      <c r="G1341" t="s">
        <v>3708</v>
      </c>
      <c r="H1341" t="s">
        <v>3709</v>
      </c>
      <c r="I1341" t="s">
        <v>31</v>
      </c>
      <c r="J1341" t="s">
        <v>32</v>
      </c>
      <c r="K1341" t="s">
        <v>271</v>
      </c>
      <c r="L1341" t="s">
        <v>272</v>
      </c>
      <c r="M1341">
        <v>10011</v>
      </c>
      <c r="N1341" t="s">
        <v>153</v>
      </c>
      <c r="O1341" t="s">
        <v>3714</v>
      </c>
      <c r="P1341" t="s">
        <v>51</v>
      </c>
      <c r="Q1341" t="s">
        <v>95</v>
      </c>
      <c r="R1341" t="s">
        <v>3715</v>
      </c>
      <c r="S1341">
        <v>75.040000000000006</v>
      </c>
      <c r="T1341">
        <v>8</v>
      </c>
      <c r="U1341">
        <v>0</v>
      </c>
      <c r="V1341">
        <v>36.019200000000005</v>
      </c>
      <c r="W1341" s="6">
        <f t="shared" si="124"/>
        <v>0.48000000000000004</v>
      </c>
      <c r="X1341" s="4">
        <f t="shared" si="121"/>
        <v>4.5024000000000006</v>
      </c>
      <c r="Y1341" s="4">
        <f t="shared" si="122"/>
        <v>9.3800000000000008</v>
      </c>
      <c r="Z1341" s="4">
        <f t="shared" si="123"/>
        <v>9.3800000000000008</v>
      </c>
      <c r="AA1341" s="4">
        <f t="shared" si="120"/>
        <v>0</v>
      </c>
    </row>
    <row r="1342" spans="1:27" x14ac:dyDescent="0.2">
      <c r="A1342">
        <v>1341</v>
      </c>
      <c r="B1342" t="s">
        <v>3716</v>
      </c>
      <c r="C1342" s="5">
        <v>42737</v>
      </c>
      <c r="D1342" s="5" t="str">
        <f t="shared" si="125"/>
        <v>2017-01</v>
      </c>
      <c r="E1342" s="5">
        <v>42739</v>
      </c>
      <c r="F1342" t="s">
        <v>193</v>
      </c>
      <c r="G1342" t="s">
        <v>3717</v>
      </c>
      <c r="H1342" t="s">
        <v>3718</v>
      </c>
      <c r="I1342" t="s">
        <v>46</v>
      </c>
      <c r="J1342" t="s">
        <v>32</v>
      </c>
      <c r="K1342" t="s">
        <v>1531</v>
      </c>
      <c r="L1342" t="s">
        <v>93</v>
      </c>
      <c r="M1342">
        <v>28540</v>
      </c>
      <c r="N1342" t="s">
        <v>35</v>
      </c>
      <c r="O1342" t="s">
        <v>3719</v>
      </c>
      <c r="P1342" t="s">
        <v>76</v>
      </c>
      <c r="Q1342" t="s">
        <v>689</v>
      </c>
      <c r="R1342" t="s">
        <v>3720</v>
      </c>
      <c r="S1342">
        <v>695.7</v>
      </c>
      <c r="T1342">
        <v>2</v>
      </c>
      <c r="U1342">
        <v>0.5</v>
      </c>
      <c r="V1342">
        <v>-27.827999999999975</v>
      </c>
      <c r="W1342" s="6">
        <f t="shared" si="124"/>
        <v>-3.9999999999999959E-2</v>
      </c>
      <c r="X1342" s="4">
        <f t="shared" si="121"/>
        <v>-13.913999999999987</v>
      </c>
      <c r="Y1342" s="4">
        <f t="shared" si="122"/>
        <v>347.85</v>
      </c>
      <c r="Z1342" s="4">
        <f t="shared" si="123"/>
        <v>695.7</v>
      </c>
      <c r="AA1342" s="4">
        <f t="shared" si="120"/>
        <v>347.85</v>
      </c>
    </row>
    <row r="1343" spans="1:27" x14ac:dyDescent="0.2">
      <c r="A1343">
        <v>1342</v>
      </c>
      <c r="B1343" t="s">
        <v>3716</v>
      </c>
      <c r="C1343" s="5">
        <v>42737</v>
      </c>
      <c r="D1343" s="5" t="str">
        <f t="shared" si="125"/>
        <v>2017-01</v>
      </c>
      <c r="E1343" s="5">
        <v>42739</v>
      </c>
      <c r="F1343" t="s">
        <v>193</v>
      </c>
      <c r="G1343" t="s">
        <v>3717</v>
      </c>
      <c r="H1343" t="s">
        <v>3718</v>
      </c>
      <c r="I1343" t="s">
        <v>46</v>
      </c>
      <c r="J1343" t="s">
        <v>32</v>
      </c>
      <c r="K1343" t="s">
        <v>1531</v>
      </c>
      <c r="L1343" t="s">
        <v>93</v>
      </c>
      <c r="M1343">
        <v>28540</v>
      </c>
      <c r="N1343" t="s">
        <v>35</v>
      </c>
      <c r="O1343" t="s">
        <v>3379</v>
      </c>
      <c r="P1343" t="s">
        <v>51</v>
      </c>
      <c r="Q1343" t="s">
        <v>80</v>
      </c>
      <c r="R1343" t="s">
        <v>3380</v>
      </c>
      <c r="S1343">
        <v>15.66</v>
      </c>
      <c r="T1343">
        <v>5</v>
      </c>
      <c r="U1343">
        <v>0.7</v>
      </c>
      <c r="V1343">
        <v>-12.527999999999995</v>
      </c>
      <c r="W1343" s="6">
        <f t="shared" si="124"/>
        <v>-0.79999999999999971</v>
      </c>
      <c r="X1343" s="4">
        <f t="shared" si="121"/>
        <v>-2.5055999999999989</v>
      </c>
      <c r="Y1343" s="4">
        <f t="shared" si="122"/>
        <v>3.1320000000000001</v>
      </c>
      <c r="Z1343" s="4">
        <f t="shared" si="123"/>
        <v>10.439999999999998</v>
      </c>
      <c r="AA1343" s="4">
        <f t="shared" si="120"/>
        <v>10.962</v>
      </c>
    </row>
    <row r="1344" spans="1:27" x14ac:dyDescent="0.2">
      <c r="A1344">
        <v>1343</v>
      </c>
      <c r="B1344" t="s">
        <v>3716</v>
      </c>
      <c r="C1344" s="5">
        <v>42737</v>
      </c>
      <c r="D1344" s="5" t="str">
        <f t="shared" si="125"/>
        <v>2017-01</v>
      </c>
      <c r="E1344" s="5">
        <v>42739</v>
      </c>
      <c r="F1344" t="s">
        <v>193</v>
      </c>
      <c r="G1344" t="s">
        <v>3717</v>
      </c>
      <c r="H1344" t="s">
        <v>3718</v>
      </c>
      <c r="I1344" t="s">
        <v>46</v>
      </c>
      <c r="J1344" t="s">
        <v>32</v>
      </c>
      <c r="K1344" t="s">
        <v>1531</v>
      </c>
      <c r="L1344" t="s">
        <v>93</v>
      </c>
      <c r="M1344">
        <v>28540</v>
      </c>
      <c r="N1344" t="s">
        <v>35</v>
      </c>
      <c r="O1344" t="s">
        <v>173</v>
      </c>
      <c r="P1344" t="s">
        <v>51</v>
      </c>
      <c r="Q1344" t="s">
        <v>80</v>
      </c>
      <c r="R1344" t="s">
        <v>174</v>
      </c>
      <c r="S1344">
        <v>28.854000000000006</v>
      </c>
      <c r="T1344">
        <v>6</v>
      </c>
      <c r="U1344">
        <v>0.7</v>
      </c>
      <c r="V1344">
        <v>-21.159599999999998</v>
      </c>
      <c r="W1344" s="6">
        <f t="shared" si="124"/>
        <v>-0.73333333333333306</v>
      </c>
      <c r="X1344" s="4">
        <f t="shared" si="121"/>
        <v>-3.5265999999999997</v>
      </c>
      <c r="Y1344" s="4">
        <f t="shared" si="122"/>
        <v>4.8090000000000011</v>
      </c>
      <c r="Z1344" s="4">
        <f t="shared" si="123"/>
        <v>16.03</v>
      </c>
      <c r="AA1344" s="4">
        <f t="shared" si="120"/>
        <v>20.197800000000004</v>
      </c>
    </row>
    <row r="1345" spans="1:27" x14ac:dyDescent="0.2">
      <c r="A1345">
        <v>1344</v>
      </c>
      <c r="B1345" t="s">
        <v>3721</v>
      </c>
      <c r="C1345" s="5">
        <v>42152</v>
      </c>
      <c r="D1345" s="5" t="str">
        <f t="shared" si="125"/>
        <v>2015-05</v>
      </c>
      <c r="E1345" s="5">
        <v>42156</v>
      </c>
      <c r="F1345" t="s">
        <v>55</v>
      </c>
      <c r="G1345" t="s">
        <v>412</v>
      </c>
      <c r="H1345" t="s">
        <v>413</v>
      </c>
      <c r="I1345" t="s">
        <v>31</v>
      </c>
      <c r="J1345" t="s">
        <v>32</v>
      </c>
      <c r="K1345" t="s">
        <v>3722</v>
      </c>
      <c r="L1345" t="s">
        <v>272</v>
      </c>
      <c r="M1345">
        <v>11520</v>
      </c>
      <c r="N1345" t="s">
        <v>153</v>
      </c>
      <c r="O1345" t="s">
        <v>3723</v>
      </c>
      <c r="P1345" t="s">
        <v>51</v>
      </c>
      <c r="Q1345" t="s">
        <v>73</v>
      </c>
      <c r="R1345" t="s">
        <v>3724</v>
      </c>
      <c r="S1345">
        <v>47.82</v>
      </c>
      <c r="T1345">
        <v>3</v>
      </c>
      <c r="U1345">
        <v>0</v>
      </c>
      <c r="V1345">
        <v>14.345999999999995</v>
      </c>
      <c r="W1345" s="6">
        <f t="shared" si="124"/>
        <v>0.29999999999999988</v>
      </c>
      <c r="X1345" s="4">
        <f t="shared" si="121"/>
        <v>4.7819999999999983</v>
      </c>
      <c r="Y1345" s="4">
        <f t="shared" si="122"/>
        <v>15.94</v>
      </c>
      <c r="Z1345" s="4">
        <f t="shared" si="123"/>
        <v>15.94</v>
      </c>
      <c r="AA1345" s="4">
        <f t="shared" si="120"/>
        <v>0</v>
      </c>
    </row>
    <row r="1346" spans="1:27" x14ac:dyDescent="0.2">
      <c r="A1346">
        <v>1345</v>
      </c>
      <c r="B1346" t="s">
        <v>3721</v>
      </c>
      <c r="C1346" s="5">
        <v>42152</v>
      </c>
      <c r="D1346" s="5" t="str">
        <f t="shared" si="125"/>
        <v>2015-05</v>
      </c>
      <c r="E1346" s="5">
        <v>42156</v>
      </c>
      <c r="F1346" t="s">
        <v>55</v>
      </c>
      <c r="G1346" t="s">
        <v>412</v>
      </c>
      <c r="H1346" t="s">
        <v>413</v>
      </c>
      <c r="I1346" t="s">
        <v>31</v>
      </c>
      <c r="J1346" t="s">
        <v>32</v>
      </c>
      <c r="K1346" t="s">
        <v>3722</v>
      </c>
      <c r="L1346" t="s">
        <v>272</v>
      </c>
      <c r="M1346">
        <v>11520</v>
      </c>
      <c r="N1346" t="s">
        <v>153</v>
      </c>
      <c r="O1346" t="s">
        <v>3725</v>
      </c>
      <c r="P1346" t="s">
        <v>51</v>
      </c>
      <c r="Q1346" t="s">
        <v>52</v>
      </c>
      <c r="R1346" t="s">
        <v>3726</v>
      </c>
      <c r="S1346">
        <v>13.049999999999999</v>
      </c>
      <c r="T1346">
        <v>5</v>
      </c>
      <c r="U1346">
        <v>0</v>
      </c>
      <c r="V1346">
        <v>6.0029999999999992</v>
      </c>
      <c r="W1346" s="6">
        <f t="shared" si="124"/>
        <v>0.45999999999999996</v>
      </c>
      <c r="X1346" s="4">
        <f t="shared" si="121"/>
        <v>1.2005999999999999</v>
      </c>
      <c r="Y1346" s="4">
        <f t="shared" si="122"/>
        <v>2.61</v>
      </c>
      <c r="Z1346" s="4">
        <f t="shared" si="123"/>
        <v>2.61</v>
      </c>
      <c r="AA1346" s="4">
        <f t="shared" si="120"/>
        <v>0</v>
      </c>
    </row>
    <row r="1347" spans="1:27" x14ac:dyDescent="0.2">
      <c r="A1347">
        <v>1346</v>
      </c>
      <c r="B1347" t="s">
        <v>3727</v>
      </c>
      <c r="C1347" s="5">
        <v>41715</v>
      </c>
      <c r="D1347" s="5" t="str">
        <f t="shared" si="125"/>
        <v>2014-03</v>
      </c>
      <c r="E1347" s="5">
        <v>41722</v>
      </c>
      <c r="F1347" t="s">
        <v>55</v>
      </c>
      <c r="G1347" t="s">
        <v>1764</v>
      </c>
      <c r="H1347" t="s">
        <v>1765</v>
      </c>
      <c r="I1347" t="s">
        <v>31</v>
      </c>
      <c r="J1347" t="s">
        <v>32</v>
      </c>
      <c r="K1347" t="s">
        <v>940</v>
      </c>
      <c r="L1347" t="s">
        <v>234</v>
      </c>
      <c r="M1347">
        <v>55044</v>
      </c>
      <c r="N1347" t="s">
        <v>110</v>
      </c>
      <c r="O1347" t="s">
        <v>2306</v>
      </c>
      <c r="P1347" t="s">
        <v>51</v>
      </c>
      <c r="Q1347" t="s">
        <v>83</v>
      </c>
      <c r="R1347" t="s">
        <v>2307</v>
      </c>
      <c r="S1347">
        <v>93.78</v>
      </c>
      <c r="T1347">
        <v>2</v>
      </c>
      <c r="U1347">
        <v>0</v>
      </c>
      <c r="V1347">
        <v>36.574200000000005</v>
      </c>
      <c r="W1347" s="6">
        <f t="shared" si="124"/>
        <v>0.39000000000000007</v>
      </c>
      <c r="X1347" s="4">
        <f t="shared" si="121"/>
        <v>18.287100000000002</v>
      </c>
      <c r="Y1347" s="4">
        <f t="shared" si="122"/>
        <v>46.89</v>
      </c>
      <c r="Z1347" s="4">
        <f t="shared" si="123"/>
        <v>46.89</v>
      </c>
      <c r="AA1347" s="4">
        <f t="shared" ref="AA1347:AA1410" si="126">S1347*U1347</f>
        <v>0</v>
      </c>
    </row>
    <row r="1348" spans="1:27" x14ac:dyDescent="0.2">
      <c r="A1348">
        <v>1347</v>
      </c>
      <c r="B1348" t="s">
        <v>3727</v>
      </c>
      <c r="C1348" s="5">
        <v>41715</v>
      </c>
      <c r="D1348" s="5" t="str">
        <f t="shared" si="125"/>
        <v>2014-03</v>
      </c>
      <c r="E1348" s="5">
        <v>41722</v>
      </c>
      <c r="F1348" t="s">
        <v>55</v>
      </c>
      <c r="G1348" t="s">
        <v>1764</v>
      </c>
      <c r="H1348" t="s">
        <v>1765</v>
      </c>
      <c r="I1348" t="s">
        <v>31</v>
      </c>
      <c r="J1348" t="s">
        <v>32</v>
      </c>
      <c r="K1348" t="s">
        <v>940</v>
      </c>
      <c r="L1348" t="s">
        <v>234</v>
      </c>
      <c r="M1348">
        <v>55044</v>
      </c>
      <c r="N1348" t="s">
        <v>110</v>
      </c>
      <c r="O1348" t="s">
        <v>3728</v>
      </c>
      <c r="P1348" t="s">
        <v>51</v>
      </c>
      <c r="Q1348" t="s">
        <v>95</v>
      </c>
      <c r="R1348" t="s">
        <v>3729</v>
      </c>
      <c r="S1348">
        <v>47.18</v>
      </c>
      <c r="T1348">
        <v>7</v>
      </c>
      <c r="U1348">
        <v>0</v>
      </c>
      <c r="V1348">
        <v>23.59</v>
      </c>
      <c r="W1348" s="6">
        <f t="shared" si="124"/>
        <v>0.5</v>
      </c>
      <c r="X1348" s="4">
        <f t="shared" ref="X1348:X1411" si="127">V1348/T1348</f>
        <v>3.37</v>
      </c>
      <c r="Y1348" s="4">
        <f t="shared" ref="Y1348:Y1411" si="128">S1348/T1348</f>
        <v>6.74</v>
      </c>
      <c r="Z1348" s="4">
        <f t="shared" ref="Z1348:Z1411" si="129">S1348/((1-U1348)*T1348)</f>
        <v>6.74</v>
      </c>
      <c r="AA1348" s="4">
        <f t="shared" si="126"/>
        <v>0</v>
      </c>
    </row>
    <row r="1349" spans="1:27" x14ac:dyDescent="0.2">
      <c r="A1349">
        <v>1348</v>
      </c>
      <c r="B1349" t="s">
        <v>3727</v>
      </c>
      <c r="C1349" s="5">
        <v>41715</v>
      </c>
      <c r="D1349" s="5" t="str">
        <f t="shared" si="125"/>
        <v>2014-03</v>
      </c>
      <c r="E1349" s="5">
        <v>41722</v>
      </c>
      <c r="F1349" t="s">
        <v>55</v>
      </c>
      <c r="G1349" t="s">
        <v>1764</v>
      </c>
      <c r="H1349" t="s">
        <v>1765</v>
      </c>
      <c r="I1349" t="s">
        <v>31</v>
      </c>
      <c r="J1349" t="s">
        <v>32</v>
      </c>
      <c r="K1349" t="s">
        <v>940</v>
      </c>
      <c r="L1349" t="s">
        <v>234</v>
      </c>
      <c r="M1349">
        <v>55044</v>
      </c>
      <c r="N1349" t="s">
        <v>110</v>
      </c>
      <c r="O1349" t="s">
        <v>3730</v>
      </c>
      <c r="P1349" t="s">
        <v>51</v>
      </c>
      <c r="Q1349" t="s">
        <v>73</v>
      </c>
      <c r="R1349" t="s">
        <v>3731</v>
      </c>
      <c r="S1349">
        <v>19.68</v>
      </c>
      <c r="T1349">
        <v>6</v>
      </c>
      <c r="U1349">
        <v>0</v>
      </c>
      <c r="V1349">
        <v>5.7071999999999976</v>
      </c>
      <c r="W1349" s="6">
        <f t="shared" ref="W1349:W1412" si="130">(V1349/S1349)</f>
        <v>0.28999999999999987</v>
      </c>
      <c r="X1349" s="4">
        <f t="shared" si="127"/>
        <v>0.9511999999999996</v>
      </c>
      <c r="Y1349" s="4">
        <f t="shared" si="128"/>
        <v>3.28</v>
      </c>
      <c r="Z1349" s="4">
        <f t="shared" si="129"/>
        <v>3.28</v>
      </c>
      <c r="AA1349" s="4">
        <f t="shared" si="126"/>
        <v>0</v>
      </c>
    </row>
    <row r="1350" spans="1:27" x14ac:dyDescent="0.2">
      <c r="A1350">
        <v>1349</v>
      </c>
      <c r="B1350" t="s">
        <v>3727</v>
      </c>
      <c r="C1350" s="5">
        <v>41715</v>
      </c>
      <c r="D1350" s="5" t="str">
        <f t="shared" si="125"/>
        <v>2014-03</v>
      </c>
      <c r="E1350" s="5">
        <v>41722</v>
      </c>
      <c r="F1350" t="s">
        <v>55</v>
      </c>
      <c r="G1350" t="s">
        <v>1764</v>
      </c>
      <c r="H1350" t="s">
        <v>1765</v>
      </c>
      <c r="I1350" t="s">
        <v>31</v>
      </c>
      <c r="J1350" t="s">
        <v>32</v>
      </c>
      <c r="K1350" t="s">
        <v>940</v>
      </c>
      <c r="L1350" t="s">
        <v>234</v>
      </c>
      <c r="M1350">
        <v>55044</v>
      </c>
      <c r="N1350" t="s">
        <v>110</v>
      </c>
      <c r="O1350" t="s">
        <v>3732</v>
      </c>
      <c r="P1350" t="s">
        <v>51</v>
      </c>
      <c r="Q1350" t="s">
        <v>80</v>
      </c>
      <c r="R1350" t="s">
        <v>3733</v>
      </c>
      <c r="S1350">
        <v>53.4</v>
      </c>
      <c r="T1350">
        <v>10</v>
      </c>
      <c r="U1350">
        <v>0</v>
      </c>
      <c r="V1350">
        <v>25.097999999999999</v>
      </c>
      <c r="W1350" s="6">
        <f t="shared" si="130"/>
        <v>0.47</v>
      </c>
      <c r="X1350" s="4">
        <f t="shared" si="127"/>
        <v>2.5097999999999998</v>
      </c>
      <c r="Y1350" s="4">
        <f t="shared" si="128"/>
        <v>5.34</v>
      </c>
      <c r="Z1350" s="4">
        <f t="shared" si="129"/>
        <v>5.34</v>
      </c>
      <c r="AA1350" s="4">
        <f t="shared" si="126"/>
        <v>0</v>
      </c>
    </row>
    <row r="1351" spans="1:27" x14ac:dyDescent="0.2">
      <c r="A1351">
        <v>1350</v>
      </c>
      <c r="B1351" t="s">
        <v>3727</v>
      </c>
      <c r="C1351" s="5">
        <v>41715</v>
      </c>
      <c r="D1351" s="5" t="str">
        <f t="shared" ref="D1351:D1414" si="131">TEXT(C1351,"yyyy-mm")</f>
        <v>2014-03</v>
      </c>
      <c r="E1351" s="5">
        <v>41722</v>
      </c>
      <c r="F1351" t="s">
        <v>55</v>
      </c>
      <c r="G1351" t="s">
        <v>1764</v>
      </c>
      <c r="H1351" t="s">
        <v>1765</v>
      </c>
      <c r="I1351" t="s">
        <v>31</v>
      </c>
      <c r="J1351" t="s">
        <v>32</v>
      </c>
      <c r="K1351" t="s">
        <v>940</v>
      </c>
      <c r="L1351" t="s">
        <v>234</v>
      </c>
      <c r="M1351">
        <v>55044</v>
      </c>
      <c r="N1351" t="s">
        <v>110</v>
      </c>
      <c r="O1351" t="s">
        <v>3734</v>
      </c>
      <c r="P1351" t="s">
        <v>51</v>
      </c>
      <c r="Q1351" t="s">
        <v>80</v>
      </c>
      <c r="R1351" t="s">
        <v>3735</v>
      </c>
      <c r="S1351">
        <v>35.880000000000003</v>
      </c>
      <c r="T1351">
        <v>6</v>
      </c>
      <c r="U1351">
        <v>0</v>
      </c>
      <c r="V1351">
        <v>17.2224</v>
      </c>
      <c r="W1351" s="6">
        <f t="shared" si="130"/>
        <v>0.48</v>
      </c>
      <c r="X1351" s="4">
        <f t="shared" si="127"/>
        <v>2.8704000000000001</v>
      </c>
      <c r="Y1351" s="4">
        <f t="shared" si="128"/>
        <v>5.98</v>
      </c>
      <c r="Z1351" s="4">
        <f t="shared" si="129"/>
        <v>5.98</v>
      </c>
      <c r="AA1351" s="4">
        <f t="shared" si="126"/>
        <v>0</v>
      </c>
    </row>
    <row r="1352" spans="1:27" x14ac:dyDescent="0.2">
      <c r="A1352">
        <v>1351</v>
      </c>
      <c r="B1352" t="s">
        <v>3736</v>
      </c>
      <c r="C1352" s="5">
        <v>41915</v>
      </c>
      <c r="D1352" s="5" t="str">
        <f t="shared" si="131"/>
        <v>2014-10</v>
      </c>
      <c r="E1352" s="5">
        <v>41920</v>
      </c>
      <c r="F1352" t="s">
        <v>28</v>
      </c>
      <c r="G1352" t="s">
        <v>3737</v>
      </c>
      <c r="H1352" t="s">
        <v>3738</v>
      </c>
      <c r="I1352" t="s">
        <v>31</v>
      </c>
      <c r="J1352" t="s">
        <v>32</v>
      </c>
      <c r="K1352" t="s">
        <v>2390</v>
      </c>
      <c r="L1352" t="s">
        <v>216</v>
      </c>
      <c r="M1352">
        <v>60201</v>
      </c>
      <c r="N1352" t="s">
        <v>110</v>
      </c>
      <c r="O1352" t="s">
        <v>3199</v>
      </c>
      <c r="P1352" t="s">
        <v>37</v>
      </c>
      <c r="Q1352" t="s">
        <v>41</v>
      </c>
      <c r="R1352" t="s">
        <v>3200</v>
      </c>
      <c r="S1352">
        <v>258.279</v>
      </c>
      <c r="T1352">
        <v>3</v>
      </c>
      <c r="U1352">
        <v>0.3</v>
      </c>
      <c r="V1352">
        <v>-70.104300000000023</v>
      </c>
      <c r="W1352" s="6">
        <f t="shared" si="130"/>
        <v>-0.27142857142857152</v>
      </c>
      <c r="X1352" s="4">
        <f t="shared" si="127"/>
        <v>-23.368100000000009</v>
      </c>
      <c r="Y1352" s="4">
        <f t="shared" si="128"/>
        <v>86.093000000000004</v>
      </c>
      <c r="Z1352" s="4">
        <f t="shared" si="129"/>
        <v>122.99000000000002</v>
      </c>
      <c r="AA1352" s="4">
        <f t="shared" si="126"/>
        <v>77.483699999999999</v>
      </c>
    </row>
    <row r="1353" spans="1:27" x14ac:dyDescent="0.2">
      <c r="A1353">
        <v>1352</v>
      </c>
      <c r="B1353" t="s">
        <v>3739</v>
      </c>
      <c r="C1353" s="5">
        <v>42457</v>
      </c>
      <c r="D1353" s="5" t="str">
        <f t="shared" si="131"/>
        <v>2016-03</v>
      </c>
      <c r="E1353" s="5">
        <v>42460</v>
      </c>
      <c r="F1353" t="s">
        <v>193</v>
      </c>
      <c r="G1353" t="s">
        <v>3717</v>
      </c>
      <c r="H1353" t="s">
        <v>3718</v>
      </c>
      <c r="I1353" t="s">
        <v>46</v>
      </c>
      <c r="J1353" t="s">
        <v>32</v>
      </c>
      <c r="K1353" t="s">
        <v>1135</v>
      </c>
      <c r="L1353" t="s">
        <v>324</v>
      </c>
      <c r="M1353">
        <v>22204</v>
      </c>
      <c r="N1353" t="s">
        <v>35</v>
      </c>
      <c r="O1353" t="s">
        <v>3740</v>
      </c>
      <c r="P1353" t="s">
        <v>51</v>
      </c>
      <c r="Q1353" t="s">
        <v>64</v>
      </c>
      <c r="R1353" t="s">
        <v>3741</v>
      </c>
      <c r="S1353">
        <v>31.4</v>
      </c>
      <c r="T1353">
        <v>2</v>
      </c>
      <c r="U1353">
        <v>0</v>
      </c>
      <c r="V1353">
        <v>7.8500000000000014</v>
      </c>
      <c r="W1353" s="6">
        <f t="shared" si="130"/>
        <v>0.25000000000000006</v>
      </c>
      <c r="X1353" s="4">
        <f t="shared" si="127"/>
        <v>3.9250000000000007</v>
      </c>
      <c r="Y1353" s="4">
        <f t="shared" si="128"/>
        <v>15.7</v>
      </c>
      <c r="Z1353" s="4">
        <f t="shared" si="129"/>
        <v>15.7</v>
      </c>
      <c r="AA1353" s="4">
        <f t="shared" si="126"/>
        <v>0</v>
      </c>
    </row>
    <row r="1354" spans="1:27" x14ac:dyDescent="0.2">
      <c r="A1354">
        <v>1353</v>
      </c>
      <c r="B1354" t="s">
        <v>3742</v>
      </c>
      <c r="C1354" s="5">
        <v>42859</v>
      </c>
      <c r="D1354" s="5" t="str">
        <f t="shared" si="131"/>
        <v>2017-05</v>
      </c>
      <c r="E1354" s="5">
        <v>42864</v>
      </c>
      <c r="F1354" t="s">
        <v>55</v>
      </c>
      <c r="G1354" t="s">
        <v>2920</v>
      </c>
      <c r="H1354" t="s">
        <v>2921</v>
      </c>
      <c r="I1354" t="s">
        <v>46</v>
      </c>
      <c r="J1354" t="s">
        <v>32</v>
      </c>
      <c r="K1354" t="s">
        <v>132</v>
      </c>
      <c r="L1354" t="s">
        <v>48</v>
      </c>
      <c r="M1354">
        <v>94109</v>
      </c>
      <c r="N1354" t="s">
        <v>49</v>
      </c>
      <c r="O1354" t="s">
        <v>2030</v>
      </c>
      <c r="P1354" t="s">
        <v>76</v>
      </c>
      <c r="Q1354" t="s">
        <v>77</v>
      </c>
      <c r="R1354" t="s">
        <v>2031</v>
      </c>
      <c r="S1354">
        <v>183.96</v>
      </c>
      <c r="T1354">
        <v>5</v>
      </c>
      <c r="U1354">
        <v>0.2</v>
      </c>
      <c r="V1354">
        <v>20.695499999999988</v>
      </c>
      <c r="W1354" s="6">
        <f t="shared" si="130"/>
        <v>0.11249999999999993</v>
      </c>
      <c r="X1354" s="4">
        <f t="shared" si="127"/>
        <v>4.1390999999999973</v>
      </c>
      <c r="Y1354" s="4">
        <f t="shared" si="128"/>
        <v>36.792000000000002</v>
      </c>
      <c r="Z1354" s="4">
        <f t="shared" si="129"/>
        <v>45.99</v>
      </c>
      <c r="AA1354" s="4">
        <f t="shared" si="126"/>
        <v>36.792000000000002</v>
      </c>
    </row>
    <row r="1355" spans="1:27" x14ac:dyDescent="0.2">
      <c r="A1355">
        <v>1354</v>
      </c>
      <c r="B1355" t="s">
        <v>3742</v>
      </c>
      <c r="C1355" s="5">
        <v>42859</v>
      </c>
      <c r="D1355" s="5" t="str">
        <f t="shared" si="131"/>
        <v>2017-05</v>
      </c>
      <c r="E1355" s="5">
        <v>42864</v>
      </c>
      <c r="F1355" t="s">
        <v>55</v>
      </c>
      <c r="G1355" t="s">
        <v>2920</v>
      </c>
      <c r="H1355" t="s">
        <v>2921</v>
      </c>
      <c r="I1355" t="s">
        <v>46</v>
      </c>
      <c r="J1355" t="s">
        <v>32</v>
      </c>
      <c r="K1355" t="s">
        <v>132</v>
      </c>
      <c r="L1355" t="s">
        <v>48</v>
      </c>
      <c r="M1355">
        <v>94109</v>
      </c>
      <c r="N1355" t="s">
        <v>49</v>
      </c>
      <c r="O1355" t="s">
        <v>2774</v>
      </c>
      <c r="P1355" t="s">
        <v>51</v>
      </c>
      <c r="Q1355" t="s">
        <v>95</v>
      </c>
      <c r="R1355" t="s">
        <v>2775</v>
      </c>
      <c r="S1355">
        <v>17.61</v>
      </c>
      <c r="T1355">
        <v>3</v>
      </c>
      <c r="U1355">
        <v>0</v>
      </c>
      <c r="V1355">
        <v>8.4527999999999999</v>
      </c>
      <c r="W1355" s="6">
        <f t="shared" si="130"/>
        <v>0.48</v>
      </c>
      <c r="X1355" s="4">
        <f t="shared" si="127"/>
        <v>2.8176000000000001</v>
      </c>
      <c r="Y1355" s="4">
        <f t="shared" si="128"/>
        <v>5.87</v>
      </c>
      <c r="Z1355" s="4">
        <f t="shared" si="129"/>
        <v>5.87</v>
      </c>
      <c r="AA1355" s="4">
        <f t="shared" si="126"/>
        <v>0</v>
      </c>
    </row>
    <row r="1356" spans="1:27" x14ac:dyDescent="0.2">
      <c r="A1356">
        <v>1355</v>
      </c>
      <c r="B1356" t="s">
        <v>3742</v>
      </c>
      <c r="C1356" s="5">
        <v>42859</v>
      </c>
      <c r="D1356" s="5" t="str">
        <f t="shared" si="131"/>
        <v>2017-05</v>
      </c>
      <c r="E1356" s="5">
        <v>42864</v>
      </c>
      <c r="F1356" t="s">
        <v>55</v>
      </c>
      <c r="G1356" t="s">
        <v>2920</v>
      </c>
      <c r="H1356" t="s">
        <v>2921</v>
      </c>
      <c r="I1356" t="s">
        <v>46</v>
      </c>
      <c r="J1356" t="s">
        <v>32</v>
      </c>
      <c r="K1356" t="s">
        <v>132</v>
      </c>
      <c r="L1356" t="s">
        <v>48</v>
      </c>
      <c r="M1356">
        <v>94109</v>
      </c>
      <c r="N1356" t="s">
        <v>49</v>
      </c>
      <c r="O1356" t="s">
        <v>910</v>
      </c>
      <c r="P1356" t="s">
        <v>37</v>
      </c>
      <c r="Q1356" t="s">
        <v>61</v>
      </c>
      <c r="R1356" t="s">
        <v>911</v>
      </c>
      <c r="S1356">
        <v>300.904</v>
      </c>
      <c r="T1356">
        <v>1</v>
      </c>
      <c r="U1356">
        <v>0.2</v>
      </c>
      <c r="V1356">
        <v>11.283900000000017</v>
      </c>
      <c r="W1356" s="6">
        <f t="shared" si="130"/>
        <v>3.7500000000000054E-2</v>
      </c>
      <c r="X1356" s="4">
        <f t="shared" si="127"/>
        <v>11.283900000000017</v>
      </c>
      <c r="Y1356" s="4">
        <f t="shared" si="128"/>
        <v>300.904</v>
      </c>
      <c r="Z1356" s="4">
        <f t="shared" si="129"/>
        <v>376.13</v>
      </c>
      <c r="AA1356" s="4">
        <f t="shared" si="126"/>
        <v>60.180800000000005</v>
      </c>
    </row>
    <row r="1357" spans="1:27" x14ac:dyDescent="0.2">
      <c r="A1357">
        <v>1356</v>
      </c>
      <c r="B1357" t="s">
        <v>3743</v>
      </c>
      <c r="C1357" s="5">
        <v>41825</v>
      </c>
      <c r="D1357" s="5" t="str">
        <f t="shared" si="131"/>
        <v>2014-07</v>
      </c>
      <c r="E1357" s="5">
        <v>41825</v>
      </c>
      <c r="F1357" t="s">
        <v>1298</v>
      </c>
      <c r="G1357" t="s">
        <v>3549</v>
      </c>
      <c r="H1357" t="s">
        <v>3550</v>
      </c>
      <c r="I1357" t="s">
        <v>31</v>
      </c>
      <c r="J1357" t="s">
        <v>32</v>
      </c>
      <c r="K1357" t="s">
        <v>189</v>
      </c>
      <c r="L1357" t="s">
        <v>109</v>
      </c>
      <c r="M1357">
        <v>77036</v>
      </c>
      <c r="N1357" t="s">
        <v>110</v>
      </c>
      <c r="O1357" t="s">
        <v>846</v>
      </c>
      <c r="P1357" t="s">
        <v>51</v>
      </c>
      <c r="Q1357" t="s">
        <v>64</v>
      </c>
      <c r="R1357" t="s">
        <v>847</v>
      </c>
      <c r="S1357">
        <v>220.77600000000001</v>
      </c>
      <c r="T1357">
        <v>3</v>
      </c>
      <c r="U1357">
        <v>0.2</v>
      </c>
      <c r="V1357">
        <v>-44.155200000000022</v>
      </c>
      <c r="W1357" s="6">
        <f t="shared" si="130"/>
        <v>-0.20000000000000009</v>
      </c>
      <c r="X1357" s="4">
        <f t="shared" si="127"/>
        <v>-14.718400000000008</v>
      </c>
      <c r="Y1357" s="4">
        <f t="shared" si="128"/>
        <v>73.591999999999999</v>
      </c>
      <c r="Z1357" s="4">
        <f t="shared" si="129"/>
        <v>91.99</v>
      </c>
      <c r="AA1357" s="4">
        <f t="shared" si="126"/>
        <v>44.155200000000008</v>
      </c>
    </row>
    <row r="1358" spans="1:27" x14ac:dyDescent="0.2">
      <c r="A1358">
        <v>1357</v>
      </c>
      <c r="B1358" t="s">
        <v>3743</v>
      </c>
      <c r="C1358" s="5">
        <v>41825</v>
      </c>
      <c r="D1358" s="5" t="str">
        <f t="shared" si="131"/>
        <v>2014-07</v>
      </c>
      <c r="E1358" s="5">
        <v>41825</v>
      </c>
      <c r="F1358" t="s">
        <v>1298</v>
      </c>
      <c r="G1358" t="s">
        <v>3549</v>
      </c>
      <c r="H1358" t="s">
        <v>3550</v>
      </c>
      <c r="I1358" t="s">
        <v>31</v>
      </c>
      <c r="J1358" t="s">
        <v>32</v>
      </c>
      <c r="K1358" t="s">
        <v>189</v>
      </c>
      <c r="L1358" t="s">
        <v>109</v>
      </c>
      <c r="M1358">
        <v>77036</v>
      </c>
      <c r="N1358" t="s">
        <v>110</v>
      </c>
      <c r="O1358" t="s">
        <v>3554</v>
      </c>
      <c r="P1358" t="s">
        <v>51</v>
      </c>
      <c r="Q1358" t="s">
        <v>64</v>
      </c>
      <c r="R1358" t="s">
        <v>3555</v>
      </c>
      <c r="S1358">
        <v>281.42400000000004</v>
      </c>
      <c r="T1358">
        <v>11</v>
      </c>
      <c r="U1358">
        <v>0.2</v>
      </c>
      <c r="V1358">
        <v>-35.178000000000004</v>
      </c>
      <c r="W1358" s="6">
        <f t="shared" si="130"/>
        <v>-0.125</v>
      </c>
      <c r="X1358" s="4">
        <f t="shared" si="127"/>
        <v>-3.1980000000000004</v>
      </c>
      <c r="Y1358" s="4">
        <f t="shared" si="128"/>
        <v>25.584000000000003</v>
      </c>
      <c r="Z1358" s="4">
        <f t="shared" si="129"/>
        <v>31.98</v>
      </c>
      <c r="AA1358" s="4">
        <f t="shared" si="126"/>
        <v>56.284800000000011</v>
      </c>
    </row>
    <row r="1359" spans="1:27" x14ac:dyDescent="0.2">
      <c r="A1359">
        <v>1358</v>
      </c>
      <c r="B1359" t="s">
        <v>3744</v>
      </c>
      <c r="C1359" s="5">
        <v>42495</v>
      </c>
      <c r="D1359" s="5" t="str">
        <f t="shared" si="131"/>
        <v>2016-05</v>
      </c>
      <c r="E1359" s="5">
        <v>42497</v>
      </c>
      <c r="F1359" t="s">
        <v>193</v>
      </c>
      <c r="G1359" t="s">
        <v>3745</v>
      </c>
      <c r="H1359" t="s">
        <v>3746</v>
      </c>
      <c r="I1359" t="s">
        <v>31</v>
      </c>
      <c r="J1359" t="s">
        <v>32</v>
      </c>
      <c r="K1359" t="s">
        <v>1483</v>
      </c>
      <c r="L1359" t="s">
        <v>34</v>
      </c>
      <c r="M1359">
        <v>40214</v>
      </c>
      <c r="N1359" t="s">
        <v>35</v>
      </c>
      <c r="O1359" t="s">
        <v>3747</v>
      </c>
      <c r="P1359" t="s">
        <v>51</v>
      </c>
      <c r="Q1359" t="s">
        <v>95</v>
      </c>
      <c r="R1359" t="s">
        <v>3748</v>
      </c>
      <c r="S1359">
        <v>79.14</v>
      </c>
      <c r="T1359">
        <v>3</v>
      </c>
      <c r="U1359">
        <v>0</v>
      </c>
      <c r="V1359">
        <v>36.404399999999995</v>
      </c>
      <c r="W1359" s="6">
        <f t="shared" si="130"/>
        <v>0.45999999999999996</v>
      </c>
      <c r="X1359" s="4">
        <f t="shared" si="127"/>
        <v>12.134799999999998</v>
      </c>
      <c r="Y1359" s="4">
        <f t="shared" si="128"/>
        <v>26.38</v>
      </c>
      <c r="Z1359" s="4">
        <f t="shared" si="129"/>
        <v>26.38</v>
      </c>
      <c r="AA1359" s="4">
        <f t="shared" si="126"/>
        <v>0</v>
      </c>
    </row>
    <row r="1360" spans="1:27" x14ac:dyDescent="0.2">
      <c r="A1360">
        <v>1359</v>
      </c>
      <c r="B1360" t="s">
        <v>3749</v>
      </c>
      <c r="C1360" s="5">
        <v>42851</v>
      </c>
      <c r="D1360" s="5" t="str">
        <f t="shared" si="131"/>
        <v>2017-04</v>
      </c>
      <c r="E1360" s="5">
        <v>42852</v>
      </c>
      <c r="F1360" t="s">
        <v>193</v>
      </c>
      <c r="G1360" t="s">
        <v>3750</v>
      </c>
      <c r="H1360" t="s">
        <v>3751</v>
      </c>
      <c r="I1360" t="s">
        <v>31</v>
      </c>
      <c r="J1360" t="s">
        <v>32</v>
      </c>
      <c r="K1360" t="s">
        <v>108</v>
      </c>
      <c r="L1360" t="s">
        <v>109</v>
      </c>
      <c r="M1360">
        <v>76106</v>
      </c>
      <c r="N1360" t="s">
        <v>110</v>
      </c>
      <c r="O1360" t="s">
        <v>2055</v>
      </c>
      <c r="P1360" t="s">
        <v>37</v>
      </c>
      <c r="Q1360" t="s">
        <v>70</v>
      </c>
      <c r="R1360" t="s">
        <v>2056</v>
      </c>
      <c r="S1360">
        <v>1.988</v>
      </c>
      <c r="T1360">
        <v>1</v>
      </c>
      <c r="U1360">
        <v>0.6</v>
      </c>
      <c r="V1360">
        <v>-1.4413</v>
      </c>
      <c r="W1360" s="6">
        <f t="shared" si="130"/>
        <v>-0.72499999999999998</v>
      </c>
      <c r="X1360" s="4">
        <f t="shared" si="127"/>
        <v>-1.4413</v>
      </c>
      <c r="Y1360" s="4">
        <f t="shared" si="128"/>
        <v>1.988</v>
      </c>
      <c r="Z1360" s="4">
        <f t="shared" si="129"/>
        <v>4.97</v>
      </c>
      <c r="AA1360" s="4">
        <f t="shared" si="126"/>
        <v>1.1927999999999999</v>
      </c>
    </row>
    <row r="1361" spans="1:27" x14ac:dyDescent="0.2">
      <c r="A1361">
        <v>1360</v>
      </c>
      <c r="B1361" t="s">
        <v>3752</v>
      </c>
      <c r="C1361" s="5">
        <v>41908</v>
      </c>
      <c r="D1361" s="5" t="str">
        <f t="shared" si="131"/>
        <v>2014-09</v>
      </c>
      <c r="E1361" s="5">
        <v>41913</v>
      </c>
      <c r="F1361" t="s">
        <v>28</v>
      </c>
      <c r="G1361" t="s">
        <v>3753</v>
      </c>
      <c r="H1361" t="s">
        <v>3754</v>
      </c>
      <c r="I1361" t="s">
        <v>31</v>
      </c>
      <c r="J1361" t="s">
        <v>32</v>
      </c>
      <c r="K1361" t="s">
        <v>47</v>
      </c>
      <c r="L1361" t="s">
        <v>48</v>
      </c>
      <c r="M1361">
        <v>90049</v>
      </c>
      <c r="N1361" t="s">
        <v>49</v>
      </c>
      <c r="O1361" t="s">
        <v>3755</v>
      </c>
      <c r="P1361" t="s">
        <v>37</v>
      </c>
      <c r="Q1361" t="s">
        <v>41</v>
      </c>
      <c r="R1361" t="s">
        <v>3756</v>
      </c>
      <c r="S1361">
        <v>145.56800000000001</v>
      </c>
      <c r="T1361">
        <v>2</v>
      </c>
      <c r="U1361">
        <v>0.2</v>
      </c>
      <c r="V1361">
        <v>0</v>
      </c>
      <c r="W1361" s="6">
        <f t="shared" si="130"/>
        <v>0</v>
      </c>
      <c r="X1361" s="4">
        <f t="shared" si="127"/>
        <v>0</v>
      </c>
      <c r="Y1361" s="4">
        <f t="shared" si="128"/>
        <v>72.784000000000006</v>
      </c>
      <c r="Z1361" s="4">
        <f t="shared" si="129"/>
        <v>90.98</v>
      </c>
      <c r="AA1361" s="4">
        <f t="shared" si="126"/>
        <v>29.113600000000005</v>
      </c>
    </row>
    <row r="1362" spans="1:27" x14ac:dyDescent="0.2">
      <c r="A1362">
        <v>1361</v>
      </c>
      <c r="B1362" t="s">
        <v>3757</v>
      </c>
      <c r="C1362" s="5">
        <v>43027</v>
      </c>
      <c r="D1362" s="5" t="str">
        <f t="shared" si="131"/>
        <v>2017-10</v>
      </c>
      <c r="E1362" s="5">
        <v>43033</v>
      </c>
      <c r="F1362" t="s">
        <v>55</v>
      </c>
      <c r="G1362" t="s">
        <v>3758</v>
      </c>
      <c r="H1362" t="s">
        <v>3759</v>
      </c>
      <c r="I1362" t="s">
        <v>46</v>
      </c>
      <c r="J1362" t="s">
        <v>32</v>
      </c>
      <c r="K1362" t="s">
        <v>151</v>
      </c>
      <c r="L1362" t="s">
        <v>152</v>
      </c>
      <c r="M1362">
        <v>19120</v>
      </c>
      <c r="N1362" t="s">
        <v>153</v>
      </c>
      <c r="O1362" t="s">
        <v>2600</v>
      </c>
      <c r="P1362" t="s">
        <v>51</v>
      </c>
      <c r="Q1362" t="s">
        <v>73</v>
      </c>
      <c r="R1362" t="s">
        <v>2601</v>
      </c>
      <c r="S1362">
        <v>123.256</v>
      </c>
      <c r="T1362">
        <v>7</v>
      </c>
      <c r="U1362">
        <v>0.2</v>
      </c>
      <c r="V1362">
        <v>9.2441999999999993</v>
      </c>
      <c r="W1362" s="6">
        <f t="shared" si="130"/>
        <v>7.4999999999999997E-2</v>
      </c>
      <c r="X1362" s="4">
        <f t="shared" si="127"/>
        <v>1.3206</v>
      </c>
      <c r="Y1362" s="4">
        <f t="shared" si="128"/>
        <v>17.608000000000001</v>
      </c>
      <c r="Z1362" s="4">
        <f t="shared" si="129"/>
        <v>22.009999999999998</v>
      </c>
      <c r="AA1362" s="4">
        <f t="shared" si="126"/>
        <v>24.651200000000003</v>
      </c>
    </row>
    <row r="1363" spans="1:27" x14ac:dyDescent="0.2">
      <c r="A1363">
        <v>1362</v>
      </c>
      <c r="B1363" t="s">
        <v>3757</v>
      </c>
      <c r="C1363" s="5">
        <v>43027</v>
      </c>
      <c r="D1363" s="5" t="str">
        <f t="shared" si="131"/>
        <v>2017-10</v>
      </c>
      <c r="E1363" s="5">
        <v>43033</v>
      </c>
      <c r="F1363" t="s">
        <v>55</v>
      </c>
      <c r="G1363" t="s">
        <v>3758</v>
      </c>
      <c r="H1363" t="s">
        <v>3759</v>
      </c>
      <c r="I1363" t="s">
        <v>46</v>
      </c>
      <c r="J1363" t="s">
        <v>32</v>
      </c>
      <c r="K1363" t="s">
        <v>151</v>
      </c>
      <c r="L1363" t="s">
        <v>152</v>
      </c>
      <c r="M1363">
        <v>19120</v>
      </c>
      <c r="N1363" t="s">
        <v>153</v>
      </c>
      <c r="O1363" t="s">
        <v>3760</v>
      </c>
      <c r="P1363" t="s">
        <v>51</v>
      </c>
      <c r="Q1363" t="s">
        <v>95</v>
      </c>
      <c r="R1363" t="s">
        <v>3761</v>
      </c>
      <c r="S1363">
        <v>23.680000000000003</v>
      </c>
      <c r="T1363">
        <v>4</v>
      </c>
      <c r="U1363">
        <v>0.2</v>
      </c>
      <c r="V1363">
        <v>7.3999999999999995</v>
      </c>
      <c r="W1363" s="6">
        <f t="shared" si="130"/>
        <v>0.31249999999999994</v>
      </c>
      <c r="X1363" s="4">
        <f t="shared" si="127"/>
        <v>1.8499999999999999</v>
      </c>
      <c r="Y1363" s="4">
        <f t="shared" si="128"/>
        <v>5.9200000000000008</v>
      </c>
      <c r="Z1363" s="4">
        <f t="shared" si="129"/>
        <v>7.4</v>
      </c>
      <c r="AA1363" s="4">
        <f t="shared" si="126"/>
        <v>4.7360000000000007</v>
      </c>
    </row>
    <row r="1364" spans="1:27" x14ac:dyDescent="0.2">
      <c r="A1364">
        <v>1363</v>
      </c>
      <c r="B1364" t="s">
        <v>3757</v>
      </c>
      <c r="C1364" s="5">
        <v>43027</v>
      </c>
      <c r="D1364" s="5" t="str">
        <f t="shared" si="131"/>
        <v>2017-10</v>
      </c>
      <c r="E1364" s="5">
        <v>43033</v>
      </c>
      <c r="F1364" t="s">
        <v>55</v>
      </c>
      <c r="G1364" t="s">
        <v>3758</v>
      </c>
      <c r="H1364" t="s">
        <v>3759</v>
      </c>
      <c r="I1364" t="s">
        <v>46</v>
      </c>
      <c r="J1364" t="s">
        <v>32</v>
      </c>
      <c r="K1364" t="s">
        <v>151</v>
      </c>
      <c r="L1364" t="s">
        <v>152</v>
      </c>
      <c r="M1364">
        <v>19120</v>
      </c>
      <c r="N1364" t="s">
        <v>153</v>
      </c>
      <c r="O1364" t="s">
        <v>3762</v>
      </c>
      <c r="P1364" t="s">
        <v>76</v>
      </c>
      <c r="Q1364" t="s">
        <v>77</v>
      </c>
      <c r="R1364" t="s">
        <v>3763</v>
      </c>
      <c r="S1364">
        <v>309.57600000000002</v>
      </c>
      <c r="T1364">
        <v>4</v>
      </c>
      <c r="U1364">
        <v>0.4</v>
      </c>
      <c r="V1364">
        <v>-56.755600000000015</v>
      </c>
      <c r="W1364" s="6">
        <f t="shared" si="130"/>
        <v>-0.18333333333333338</v>
      </c>
      <c r="X1364" s="4">
        <f t="shared" si="127"/>
        <v>-14.188900000000004</v>
      </c>
      <c r="Y1364" s="4">
        <f t="shared" si="128"/>
        <v>77.394000000000005</v>
      </c>
      <c r="Z1364" s="4">
        <f t="shared" si="129"/>
        <v>128.99</v>
      </c>
      <c r="AA1364" s="4">
        <f t="shared" si="126"/>
        <v>123.83040000000001</v>
      </c>
    </row>
    <row r="1365" spans="1:27" x14ac:dyDescent="0.2">
      <c r="A1365">
        <v>1364</v>
      </c>
      <c r="B1365" t="s">
        <v>3764</v>
      </c>
      <c r="C1365" s="5">
        <v>43049</v>
      </c>
      <c r="D1365" s="5" t="str">
        <f t="shared" si="131"/>
        <v>2017-11</v>
      </c>
      <c r="E1365" s="5">
        <v>43050</v>
      </c>
      <c r="F1365" t="s">
        <v>193</v>
      </c>
      <c r="G1365" t="s">
        <v>3765</v>
      </c>
      <c r="H1365" t="s">
        <v>3766</v>
      </c>
      <c r="I1365" t="s">
        <v>46</v>
      </c>
      <c r="J1365" t="s">
        <v>32</v>
      </c>
      <c r="K1365" t="s">
        <v>1319</v>
      </c>
      <c r="L1365" t="s">
        <v>315</v>
      </c>
      <c r="M1365">
        <v>85705</v>
      </c>
      <c r="N1365" t="s">
        <v>49</v>
      </c>
      <c r="O1365" t="s">
        <v>2452</v>
      </c>
      <c r="P1365" t="s">
        <v>51</v>
      </c>
      <c r="Q1365" t="s">
        <v>80</v>
      </c>
      <c r="R1365" t="s">
        <v>2453</v>
      </c>
      <c r="S1365">
        <v>38.388000000000005</v>
      </c>
      <c r="T1365">
        <v>14</v>
      </c>
      <c r="U1365">
        <v>0.7</v>
      </c>
      <c r="V1365">
        <v>-25.591999999999999</v>
      </c>
      <c r="W1365" s="6">
        <f t="shared" si="130"/>
        <v>-0.66666666666666652</v>
      </c>
      <c r="X1365" s="4">
        <f t="shared" si="127"/>
        <v>-1.8279999999999998</v>
      </c>
      <c r="Y1365" s="4">
        <f t="shared" si="128"/>
        <v>2.7420000000000004</v>
      </c>
      <c r="Z1365" s="4">
        <f t="shared" si="129"/>
        <v>9.1399999999999988</v>
      </c>
      <c r="AA1365" s="4">
        <f t="shared" si="126"/>
        <v>26.871600000000001</v>
      </c>
    </row>
    <row r="1366" spans="1:27" x14ac:dyDescent="0.2">
      <c r="A1366">
        <v>1365</v>
      </c>
      <c r="B1366" t="s">
        <v>3764</v>
      </c>
      <c r="C1366" s="5">
        <v>43049</v>
      </c>
      <c r="D1366" s="5" t="str">
        <f t="shared" si="131"/>
        <v>2017-11</v>
      </c>
      <c r="E1366" s="5">
        <v>43050</v>
      </c>
      <c r="F1366" t="s">
        <v>193</v>
      </c>
      <c r="G1366" t="s">
        <v>3765</v>
      </c>
      <c r="H1366" t="s">
        <v>3766</v>
      </c>
      <c r="I1366" t="s">
        <v>46</v>
      </c>
      <c r="J1366" t="s">
        <v>32</v>
      </c>
      <c r="K1366" t="s">
        <v>1319</v>
      </c>
      <c r="L1366" t="s">
        <v>315</v>
      </c>
      <c r="M1366">
        <v>85705</v>
      </c>
      <c r="N1366" t="s">
        <v>49</v>
      </c>
      <c r="O1366" t="s">
        <v>3767</v>
      </c>
      <c r="P1366" t="s">
        <v>76</v>
      </c>
      <c r="Q1366" t="s">
        <v>689</v>
      </c>
      <c r="R1366" t="s">
        <v>3768</v>
      </c>
      <c r="S1366">
        <v>95.994000000000014</v>
      </c>
      <c r="T1366">
        <v>2</v>
      </c>
      <c r="U1366">
        <v>0.7</v>
      </c>
      <c r="V1366">
        <v>-63.995999999999981</v>
      </c>
      <c r="W1366" s="6">
        <f t="shared" si="130"/>
        <v>-0.66666666666666641</v>
      </c>
      <c r="X1366" s="4">
        <f t="shared" si="127"/>
        <v>-31.99799999999999</v>
      </c>
      <c r="Y1366" s="4">
        <f t="shared" si="128"/>
        <v>47.997000000000007</v>
      </c>
      <c r="Z1366" s="4">
        <f t="shared" si="129"/>
        <v>159.99</v>
      </c>
      <c r="AA1366" s="4">
        <f t="shared" si="126"/>
        <v>67.195800000000006</v>
      </c>
    </row>
    <row r="1367" spans="1:27" x14ac:dyDescent="0.2">
      <c r="A1367">
        <v>1366</v>
      </c>
      <c r="B1367" t="s">
        <v>3764</v>
      </c>
      <c r="C1367" s="5">
        <v>43049</v>
      </c>
      <c r="D1367" s="5" t="str">
        <f t="shared" si="131"/>
        <v>2017-11</v>
      </c>
      <c r="E1367" s="5">
        <v>43050</v>
      </c>
      <c r="F1367" t="s">
        <v>193</v>
      </c>
      <c r="G1367" t="s">
        <v>3765</v>
      </c>
      <c r="H1367" t="s">
        <v>3766</v>
      </c>
      <c r="I1367" t="s">
        <v>46</v>
      </c>
      <c r="J1367" t="s">
        <v>32</v>
      </c>
      <c r="K1367" t="s">
        <v>1319</v>
      </c>
      <c r="L1367" t="s">
        <v>315</v>
      </c>
      <c r="M1367">
        <v>85705</v>
      </c>
      <c r="N1367" t="s">
        <v>49</v>
      </c>
      <c r="O1367" t="s">
        <v>3769</v>
      </c>
      <c r="P1367" t="s">
        <v>76</v>
      </c>
      <c r="Q1367" t="s">
        <v>166</v>
      </c>
      <c r="R1367" t="s">
        <v>3770</v>
      </c>
      <c r="S1367">
        <v>239.95200000000003</v>
      </c>
      <c r="T1367">
        <v>6</v>
      </c>
      <c r="U1367">
        <v>0.2</v>
      </c>
      <c r="V1367">
        <v>-35.992800000000038</v>
      </c>
      <c r="W1367" s="6">
        <f t="shared" si="130"/>
        <v>-0.15000000000000013</v>
      </c>
      <c r="X1367" s="4">
        <f t="shared" si="127"/>
        <v>-5.9988000000000063</v>
      </c>
      <c r="Y1367" s="4">
        <f t="shared" si="128"/>
        <v>39.992000000000004</v>
      </c>
      <c r="Z1367" s="4">
        <f t="shared" si="129"/>
        <v>49.989999999999995</v>
      </c>
      <c r="AA1367" s="4">
        <f t="shared" si="126"/>
        <v>47.990400000000008</v>
      </c>
    </row>
    <row r="1368" spans="1:27" x14ac:dyDescent="0.2">
      <c r="A1368">
        <v>1367</v>
      </c>
      <c r="B1368" t="s">
        <v>3764</v>
      </c>
      <c r="C1368" s="5">
        <v>43049</v>
      </c>
      <c r="D1368" s="5" t="str">
        <f t="shared" si="131"/>
        <v>2017-11</v>
      </c>
      <c r="E1368" s="5">
        <v>43050</v>
      </c>
      <c r="F1368" t="s">
        <v>193</v>
      </c>
      <c r="G1368" t="s">
        <v>3765</v>
      </c>
      <c r="H1368" t="s">
        <v>3766</v>
      </c>
      <c r="I1368" t="s">
        <v>46</v>
      </c>
      <c r="J1368" t="s">
        <v>32</v>
      </c>
      <c r="K1368" t="s">
        <v>1319</v>
      </c>
      <c r="L1368" t="s">
        <v>315</v>
      </c>
      <c r="M1368">
        <v>85705</v>
      </c>
      <c r="N1368" t="s">
        <v>49</v>
      </c>
      <c r="O1368" t="s">
        <v>868</v>
      </c>
      <c r="P1368" t="s">
        <v>76</v>
      </c>
      <c r="Q1368" t="s">
        <v>77</v>
      </c>
      <c r="R1368" t="s">
        <v>869</v>
      </c>
      <c r="S1368">
        <v>201.584</v>
      </c>
      <c r="T1368">
        <v>2</v>
      </c>
      <c r="U1368">
        <v>0.2</v>
      </c>
      <c r="V1368">
        <v>15.118800000000007</v>
      </c>
      <c r="W1368" s="6">
        <f t="shared" si="130"/>
        <v>7.5000000000000039E-2</v>
      </c>
      <c r="X1368" s="4">
        <f t="shared" si="127"/>
        <v>7.5594000000000037</v>
      </c>
      <c r="Y1368" s="4">
        <f t="shared" si="128"/>
        <v>100.792</v>
      </c>
      <c r="Z1368" s="4">
        <f t="shared" si="129"/>
        <v>125.99</v>
      </c>
      <c r="AA1368" s="4">
        <f t="shared" si="126"/>
        <v>40.316800000000001</v>
      </c>
    </row>
    <row r="1369" spans="1:27" x14ac:dyDescent="0.2">
      <c r="A1369">
        <v>1368</v>
      </c>
      <c r="B1369" t="s">
        <v>3764</v>
      </c>
      <c r="C1369" s="5">
        <v>43049</v>
      </c>
      <c r="D1369" s="5" t="str">
        <f t="shared" si="131"/>
        <v>2017-11</v>
      </c>
      <c r="E1369" s="5">
        <v>43050</v>
      </c>
      <c r="F1369" t="s">
        <v>193</v>
      </c>
      <c r="G1369" t="s">
        <v>3765</v>
      </c>
      <c r="H1369" t="s">
        <v>3766</v>
      </c>
      <c r="I1369" t="s">
        <v>46</v>
      </c>
      <c r="J1369" t="s">
        <v>32</v>
      </c>
      <c r="K1369" t="s">
        <v>1319</v>
      </c>
      <c r="L1369" t="s">
        <v>315</v>
      </c>
      <c r="M1369">
        <v>85705</v>
      </c>
      <c r="N1369" t="s">
        <v>49</v>
      </c>
      <c r="O1369" t="s">
        <v>1203</v>
      </c>
      <c r="P1369" t="s">
        <v>37</v>
      </c>
      <c r="Q1369" t="s">
        <v>41</v>
      </c>
      <c r="R1369" t="s">
        <v>1204</v>
      </c>
      <c r="S1369">
        <v>899.13600000000008</v>
      </c>
      <c r="T1369">
        <v>4</v>
      </c>
      <c r="U1369">
        <v>0.2</v>
      </c>
      <c r="V1369">
        <v>-146.10960000000014</v>
      </c>
      <c r="W1369" s="6">
        <f t="shared" si="130"/>
        <v>-0.16250000000000014</v>
      </c>
      <c r="X1369" s="4">
        <f t="shared" si="127"/>
        <v>-36.527400000000036</v>
      </c>
      <c r="Y1369" s="4">
        <f t="shared" si="128"/>
        <v>224.78400000000002</v>
      </c>
      <c r="Z1369" s="4">
        <f t="shared" si="129"/>
        <v>280.98</v>
      </c>
      <c r="AA1369" s="4">
        <f t="shared" si="126"/>
        <v>179.82720000000003</v>
      </c>
    </row>
    <row r="1370" spans="1:27" x14ac:dyDescent="0.2">
      <c r="A1370">
        <v>1369</v>
      </c>
      <c r="B1370" t="s">
        <v>3771</v>
      </c>
      <c r="C1370" s="5">
        <v>42924</v>
      </c>
      <c r="D1370" s="5" t="str">
        <f t="shared" si="131"/>
        <v>2017-07</v>
      </c>
      <c r="E1370" s="5">
        <v>42927</v>
      </c>
      <c r="F1370" t="s">
        <v>193</v>
      </c>
      <c r="G1370" t="s">
        <v>3772</v>
      </c>
      <c r="H1370" t="s">
        <v>3773</v>
      </c>
      <c r="I1370" t="s">
        <v>107</v>
      </c>
      <c r="J1370" t="s">
        <v>32</v>
      </c>
      <c r="K1370" t="s">
        <v>3774</v>
      </c>
      <c r="L1370" t="s">
        <v>48</v>
      </c>
      <c r="M1370">
        <v>90660</v>
      </c>
      <c r="N1370" t="s">
        <v>49</v>
      </c>
      <c r="O1370" t="s">
        <v>1154</v>
      </c>
      <c r="P1370" t="s">
        <v>37</v>
      </c>
      <c r="Q1370" t="s">
        <v>70</v>
      </c>
      <c r="R1370" t="s">
        <v>1155</v>
      </c>
      <c r="S1370">
        <v>145.9</v>
      </c>
      <c r="T1370">
        <v>5</v>
      </c>
      <c r="U1370">
        <v>0</v>
      </c>
      <c r="V1370">
        <v>62.736999999999995</v>
      </c>
      <c r="W1370" s="6">
        <f t="shared" si="130"/>
        <v>0.42999999999999994</v>
      </c>
      <c r="X1370" s="4">
        <f t="shared" si="127"/>
        <v>12.5474</v>
      </c>
      <c r="Y1370" s="4">
        <f t="shared" si="128"/>
        <v>29.18</v>
      </c>
      <c r="Z1370" s="4">
        <f t="shared" si="129"/>
        <v>29.18</v>
      </c>
      <c r="AA1370" s="4">
        <f t="shared" si="126"/>
        <v>0</v>
      </c>
    </row>
    <row r="1371" spans="1:27" x14ac:dyDescent="0.2">
      <c r="A1371">
        <v>1370</v>
      </c>
      <c r="B1371" t="s">
        <v>3775</v>
      </c>
      <c r="C1371" s="5">
        <v>42362</v>
      </c>
      <c r="D1371" s="5" t="str">
        <f t="shared" si="131"/>
        <v>2015-12</v>
      </c>
      <c r="E1371" s="5">
        <v>42366</v>
      </c>
      <c r="F1371" t="s">
        <v>55</v>
      </c>
      <c r="G1371" t="s">
        <v>3699</v>
      </c>
      <c r="H1371" t="s">
        <v>3700</v>
      </c>
      <c r="I1371" t="s">
        <v>31</v>
      </c>
      <c r="J1371" t="s">
        <v>32</v>
      </c>
      <c r="K1371" t="s">
        <v>1089</v>
      </c>
      <c r="L1371" t="s">
        <v>462</v>
      </c>
      <c r="M1371">
        <v>80906</v>
      </c>
      <c r="N1371" t="s">
        <v>49</v>
      </c>
      <c r="O1371" t="s">
        <v>771</v>
      </c>
      <c r="P1371" t="s">
        <v>37</v>
      </c>
      <c r="Q1371" t="s">
        <v>38</v>
      </c>
      <c r="R1371" t="s">
        <v>772</v>
      </c>
      <c r="S1371">
        <v>590.05800000000011</v>
      </c>
      <c r="T1371">
        <v>7</v>
      </c>
      <c r="U1371">
        <v>0.7</v>
      </c>
      <c r="V1371">
        <v>-786.74400000000026</v>
      </c>
      <c r="W1371" s="6">
        <f t="shared" si="130"/>
        <v>-1.3333333333333335</v>
      </c>
      <c r="X1371" s="4">
        <f t="shared" si="127"/>
        <v>-112.39200000000004</v>
      </c>
      <c r="Y1371" s="4">
        <f t="shared" si="128"/>
        <v>84.294000000000011</v>
      </c>
      <c r="Z1371" s="4">
        <f t="shared" si="129"/>
        <v>280.97999999999996</v>
      </c>
      <c r="AA1371" s="4">
        <f t="shared" si="126"/>
        <v>413.04060000000004</v>
      </c>
    </row>
    <row r="1372" spans="1:27" x14ac:dyDescent="0.2">
      <c r="A1372">
        <v>1371</v>
      </c>
      <c r="B1372" t="s">
        <v>3775</v>
      </c>
      <c r="C1372" s="5">
        <v>42362</v>
      </c>
      <c r="D1372" s="5" t="str">
        <f t="shared" si="131"/>
        <v>2015-12</v>
      </c>
      <c r="E1372" s="5">
        <v>42366</v>
      </c>
      <c r="F1372" t="s">
        <v>55</v>
      </c>
      <c r="G1372" t="s">
        <v>3699</v>
      </c>
      <c r="H1372" t="s">
        <v>3700</v>
      </c>
      <c r="I1372" t="s">
        <v>31</v>
      </c>
      <c r="J1372" t="s">
        <v>32</v>
      </c>
      <c r="K1372" t="s">
        <v>1089</v>
      </c>
      <c r="L1372" t="s">
        <v>462</v>
      </c>
      <c r="M1372">
        <v>80906</v>
      </c>
      <c r="N1372" t="s">
        <v>49</v>
      </c>
      <c r="O1372" t="s">
        <v>2463</v>
      </c>
      <c r="P1372" t="s">
        <v>51</v>
      </c>
      <c r="Q1372" t="s">
        <v>73</v>
      </c>
      <c r="R1372" t="s">
        <v>2464</v>
      </c>
      <c r="S1372">
        <v>14.04</v>
      </c>
      <c r="T1372">
        <v>3</v>
      </c>
      <c r="U1372">
        <v>0.2</v>
      </c>
      <c r="V1372">
        <v>1.5794999999999986</v>
      </c>
      <c r="W1372" s="6">
        <f t="shared" si="130"/>
        <v>0.11249999999999991</v>
      </c>
      <c r="X1372" s="4">
        <f t="shared" si="127"/>
        <v>0.52649999999999952</v>
      </c>
      <c r="Y1372" s="4">
        <f t="shared" si="128"/>
        <v>4.68</v>
      </c>
      <c r="Z1372" s="4">
        <f t="shared" si="129"/>
        <v>5.8499999999999988</v>
      </c>
      <c r="AA1372" s="4">
        <f t="shared" si="126"/>
        <v>2.8079999999999998</v>
      </c>
    </row>
    <row r="1373" spans="1:27" x14ac:dyDescent="0.2">
      <c r="A1373">
        <v>1372</v>
      </c>
      <c r="B1373" t="s">
        <v>3776</v>
      </c>
      <c r="C1373" s="5">
        <v>42801</v>
      </c>
      <c r="D1373" s="5" t="str">
        <f t="shared" si="131"/>
        <v>2017-03</v>
      </c>
      <c r="E1373" s="5">
        <v>42806</v>
      </c>
      <c r="F1373" t="s">
        <v>55</v>
      </c>
      <c r="G1373" t="s">
        <v>3777</v>
      </c>
      <c r="H1373" t="s">
        <v>3778</v>
      </c>
      <c r="I1373" t="s">
        <v>107</v>
      </c>
      <c r="J1373" t="s">
        <v>32</v>
      </c>
      <c r="K1373" t="s">
        <v>3226</v>
      </c>
      <c r="L1373" t="s">
        <v>2747</v>
      </c>
      <c r="M1373">
        <v>20735</v>
      </c>
      <c r="N1373" t="s">
        <v>153</v>
      </c>
      <c r="O1373" t="s">
        <v>3779</v>
      </c>
      <c r="P1373" t="s">
        <v>76</v>
      </c>
      <c r="Q1373" t="s">
        <v>166</v>
      </c>
      <c r="R1373" t="s">
        <v>3780</v>
      </c>
      <c r="S1373">
        <v>49.08</v>
      </c>
      <c r="T1373">
        <v>3</v>
      </c>
      <c r="U1373">
        <v>0</v>
      </c>
      <c r="V1373">
        <v>4.9079999999999977</v>
      </c>
      <c r="W1373" s="6">
        <f t="shared" si="130"/>
        <v>9.999999999999995E-2</v>
      </c>
      <c r="X1373" s="4">
        <f t="shared" si="127"/>
        <v>1.6359999999999992</v>
      </c>
      <c r="Y1373" s="4">
        <f t="shared" si="128"/>
        <v>16.36</v>
      </c>
      <c r="Z1373" s="4">
        <f t="shared" si="129"/>
        <v>16.36</v>
      </c>
      <c r="AA1373" s="4">
        <f t="shared" si="126"/>
        <v>0</v>
      </c>
    </row>
    <row r="1374" spans="1:27" x14ac:dyDescent="0.2">
      <c r="A1374">
        <v>1373</v>
      </c>
      <c r="B1374" t="s">
        <v>3781</v>
      </c>
      <c r="C1374" s="5">
        <v>41730</v>
      </c>
      <c r="D1374" s="5" t="str">
        <f t="shared" si="131"/>
        <v>2014-04</v>
      </c>
      <c r="E1374" s="5">
        <v>41735</v>
      </c>
      <c r="F1374" t="s">
        <v>28</v>
      </c>
      <c r="G1374" t="s">
        <v>295</v>
      </c>
      <c r="H1374" t="s">
        <v>296</v>
      </c>
      <c r="I1374" t="s">
        <v>31</v>
      </c>
      <c r="J1374" t="s">
        <v>32</v>
      </c>
      <c r="K1374" t="s">
        <v>2115</v>
      </c>
      <c r="L1374" t="s">
        <v>48</v>
      </c>
      <c r="M1374">
        <v>94591</v>
      </c>
      <c r="N1374" t="s">
        <v>49</v>
      </c>
      <c r="O1374" t="s">
        <v>2263</v>
      </c>
      <c r="P1374" t="s">
        <v>51</v>
      </c>
      <c r="Q1374" t="s">
        <v>52</v>
      </c>
      <c r="R1374" t="s">
        <v>2264</v>
      </c>
      <c r="S1374">
        <v>29.6</v>
      </c>
      <c r="T1374">
        <v>2</v>
      </c>
      <c r="U1374">
        <v>0</v>
      </c>
      <c r="V1374">
        <v>14.8</v>
      </c>
      <c r="W1374" s="6">
        <f t="shared" si="130"/>
        <v>0.5</v>
      </c>
      <c r="X1374" s="4">
        <f t="shared" si="127"/>
        <v>7.4</v>
      </c>
      <c r="Y1374" s="4">
        <f t="shared" si="128"/>
        <v>14.8</v>
      </c>
      <c r="Z1374" s="4">
        <f t="shared" si="129"/>
        <v>14.8</v>
      </c>
      <c r="AA1374" s="4">
        <f t="shared" si="126"/>
        <v>0</v>
      </c>
    </row>
    <row r="1375" spans="1:27" x14ac:dyDescent="0.2">
      <c r="A1375">
        <v>1374</v>
      </c>
      <c r="B1375" t="s">
        <v>3781</v>
      </c>
      <c r="C1375" s="5">
        <v>41730</v>
      </c>
      <c r="D1375" s="5" t="str">
        <f t="shared" si="131"/>
        <v>2014-04</v>
      </c>
      <c r="E1375" s="5">
        <v>41735</v>
      </c>
      <c r="F1375" t="s">
        <v>28</v>
      </c>
      <c r="G1375" t="s">
        <v>295</v>
      </c>
      <c r="H1375" t="s">
        <v>296</v>
      </c>
      <c r="I1375" t="s">
        <v>31</v>
      </c>
      <c r="J1375" t="s">
        <v>32</v>
      </c>
      <c r="K1375" t="s">
        <v>2115</v>
      </c>
      <c r="L1375" t="s">
        <v>48</v>
      </c>
      <c r="M1375">
        <v>94591</v>
      </c>
      <c r="N1375" t="s">
        <v>49</v>
      </c>
      <c r="O1375" t="s">
        <v>3782</v>
      </c>
      <c r="P1375" t="s">
        <v>51</v>
      </c>
      <c r="Q1375" t="s">
        <v>80</v>
      </c>
      <c r="R1375" t="s">
        <v>3783</v>
      </c>
      <c r="S1375">
        <v>17.088000000000001</v>
      </c>
      <c r="T1375">
        <v>4</v>
      </c>
      <c r="U1375">
        <v>0.2</v>
      </c>
      <c r="V1375">
        <v>5.5535999999999994</v>
      </c>
      <c r="W1375" s="6">
        <f t="shared" si="130"/>
        <v>0.32499999999999996</v>
      </c>
      <c r="X1375" s="4">
        <f t="shared" si="127"/>
        <v>1.3883999999999999</v>
      </c>
      <c r="Y1375" s="4">
        <f t="shared" si="128"/>
        <v>4.2720000000000002</v>
      </c>
      <c r="Z1375" s="4">
        <f t="shared" si="129"/>
        <v>5.34</v>
      </c>
      <c r="AA1375" s="4">
        <f t="shared" si="126"/>
        <v>3.4176000000000002</v>
      </c>
    </row>
    <row r="1376" spans="1:27" x14ac:dyDescent="0.2">
      <c r="A1376">
        <v>1375</v>
      </c>
      <c r="B1376" t="s">
        <v>3784</v>
      </c>
      <c r="C1376" s="5">
        <v>42261</v>
      </c>
      <c r="D1376" s="5" t="str">
        <f t="shared" si="131"/>
        <v>2015-09</v>
      </c>
      <c r="E1376" s="5">
        <v>42266</v>
      </c>
      <c r="F1376" t="s">
        <v>55</v>
      </c>
      <c r="G1376" t="s">
        <v>2062</v>
      </c>
      <c r="H1376" t="s">
        <v>2063</v>
      </c>
      <c r="I1376" t="s">
        <v>31</v>
      </c>
      <c r="J1376" t="s">
        <v>32</v>
      </c>
      <c r="K1376" t="s">
        <v>3785</v>
      </c>
      <c r="L1376" t="s">
        <v>126</v>
      </c>
      <c r="M1376">
        <v>84604</v>
      </c>
      <c r="N1376" t="s">
        <v>49</v>
      </c>
      <c r="O1376" t="s">
        <v>3786</v>
      </c>
      <c r="P1376" t="s">
        <v>37</v>
      </c>
      <c r="Q1376" t="s">
        <v>61</v>
      </c>
      <c r="R1376" t="s">
        <v>3787</v>
      </c>
      <c r="S1376">
        <v>912.75</v>
      </c>
      <c r="T1376">
        <v>5</v>
      </c>
      <c r="U1376">
        <v>0</v>
      </c>
      <c r="V1376">
        <v>118.65750000000006</v>
      </c>
      <c r="W1376" s="6">
        <f t="shared" si="130"/>
        <v>0.13000000000000006</v>
      </c>
      <c r="X1376" s="4">
        <f t="shared" si="127"/>
        <v>23.731500000000011</v>
      </c>
      <c r="Y1376" s="4">
        <f t="shared" si="128"/>
        <v>182.55</v>
      </c>
      <c r="Z1376" s="4">
        <f t="shared" si="129"/>
        <v>182.55</v>
      </c>
      <c r="AA1376" s="4">
        <f t="shared" si="126"/>
        <v>0</v>
      </c>
    </row>
    <row r="1377" spans="1:27" x14ac:dyDescent="0.2">
      <c r="A1377">
        <v>1376</v>
      </c>
      <c r="B1377" t="s">
        <v>3788</v>
      </c>
      <c r="C1377" s="5">
        <v>41855</v>
      </c>
      <c r="D1377" s="5" t="str">
        <f t="shared" si="131"/>
        <v>2014-08</v>
      </c>
      <c r="E1377" s="5">
        <v>41860</v>
      </c>
      <c r="F1377" t="s">
        <v>28</v>
      </c>
      <c r="G1377" t="s">
        <v>895</v>
      </c>
      <c r="H1377" t="s">
        <v>896</v>
      </c>
      <c r="I1377" t="s">
        <v>31</v>
      </c>
      <c r="J1377" t="s">
        <v>32</v>
      </c>
      <c r="K1377" t="s">
        <v>3789</v>
      </c>
      <c r="L1377" t="s">
        <v>126</v>
      </c>
      <c r="M1377">
        <v>84062</v>
      </c>
      <c r="N1377" t="s">
        <v>49</v>
      </c>
      <c r="O1377" t="s">
        <v>3790</v>
      </c>
      <c r="P1377" t="s">
        <v>51</v>
      </c>
      <c r="Q1377" t="s">
        <v>83</v>
      </c>
      <c r="R1377" t="s">
        <v>3791</v>
      </c>
      <c r="S1377">
        <v>1089.75</v>
      </c>
      <c r="T1377">
        <v>3</v>
      </c>
      <c r="U1377">
        <v>0</v>
      </c>
      <c r="V1377">
        <v>305.13000000000011</v>
      </c>
      <c r="W1377" s="6">
        <f t="shared" si="130"/>
        <v>0.28000000000000008</v>
      </c>
      <c r="X1377" s="4">
        <f t="shared" si="127"/>
        <v>101.71000000000004</v>
      </c>
      <c r="Y1377" s="4">
        <f t="shared" si="128"/>
        <v>363.25</v>
      </c>
      <c r="Z1377" s="4">
        <f t="shared" si="129"/>
        <v>363.25</v>
      </c>
      <c r="AA1377" s="4">
        <f t="shared" si="126"/>
        <v>0</v>
      </c>
    </row>
    <row r="1378" spans="1:27" x14ac:dyDescent="0.2">
      <c r="A1378">
        <v>1377</v>
      </c>
      <c r="B1378" t="s">
        <v>3788</v>
      </c>
      <c r="C1378" s="5">
        <v>41855</v>
      </c>
      <c r="D1378" s="5" t="str">
        <f t="shared" si="131"/>
        <v>2014-08</v>
      </c>
      <c r="E1378" s="5">
        <v>41860</v>
      </c>
      <c r="F1378" t="s">
        <v>28</v>
      </c>
      <c r="G1378" t="s">
        <v>895</v>
      </c>
      <c r="H1378" t="s">
        <v>896</v>
      </c>
      <c r="I1378" t="s">
        <v>31</v>
      </c>
      <c r="J1378" t="s">
        <v>32</v>
      </c>
      <c r="K1378" t="s">
        <v>3789</v>
      </c>
      <c r="L1378" t="s">
        <v>126</v>
      </c>
      <c r="M1378">
        <v>84062</v>
      </c>
      <c r="N1378" t="s">
        <v>49</v>
      </c>
      <c r="O1378" t="s">
        <v>3792</v>
      </c>
      <c r="P1378" t="s">
        <v>51</v>
      </c>
      <c r="Q1378" t="s">
        <v>95</v>
      </c>
      <c r="R1378" t="s">
        <v>3793</v>
      </c>
      <c r="S1378">
        <v>447.84</v>
      </c>
      <c r="T1378">
        <v>8</v>
      </c>
      <c r="U1378">
        <v>0</v>
      </c>
      <c r="V1378">
        <v>219.44159999999999</v>
      </c>
      <c r="W1378" s="6">
        <f t="shared" si="130"/>
        <v>0.49</v>
      </c>
      <c r="X1378" s="4">
        <f t="shared" si="127"/>
        <v>27.430199999999999</v>
      </c>
      <c r="Y1378" s="4">
        <f t="shared" si="128"/>
        <v>55.98</v>
      </c>
      <c r="Z1378" s="4">
        <f t="shared" si="129"/>
        <v>55.98</v>
      </c>
      <c r="AA1378" s="4">
        <f t="shared" si="126"/>
        <v>0</v>
      </c>
    </row>
    <row r="1379" spans="1:27" x14ac:dyDescent="0.2">
      <c r="A1379">
        <v>1378</v>
      </c>
      <c r="B1379" t="s">
        <v>3788</v>
      </c>
      <c r="C1379" s="5">
        <v>41855</v>
      </c>
      <c r="D1379" s="5" t="str">
        <f t="shared" si="131"/>
        <v>2014-08</v>
      </c>
      <c r="E1379" s="5">
        <v>41860</v>
      </c>
      <c r="F1379" t="s">
        <v>28</v>
      </c>
      <c r="G1379" t="s">
        <v>895</v>
      </c>
      <c r="H1379" t="s">
        <v>896</v>
      </c>
      <c r="I1379" t="s">
        <v>31</v>
      </c>
      <c r="J1379" t="s">
        <v>32</v>
      </c>
      <c r="K1379" t="s">
        <v>3789</v>
      </c>
      <c r="L1379" t="s">
        <v>126</v>
      </c>
      <c r="M1379">
        <v>84062</v>
      </c>
      <c r="N1379" t="s">
        <v>49</v>
      </c>
      <c r="O1379" t="s">
        <v>3794</v>
      </c>
      <c r="P1379" t="s">
        <v>51</v>
      </c>
      <c r="Q1379" t="s">
        <v>73</v>
      </c>
      <c r="R1379" t="s">
        <v>3795</v>
      </c>
      <c r="S1379">
        <v>16.399999999999999</v>
      </c>
      <c r="T1379">
        <v>5</v>
      </c>
      <c r="U1379">
        <v>0</v>
      </c>
      <c r="V1379">
        <v>4.2639999999999993</v>
      </c>
      <c r="W1379" s="6">
        <f t="shared" si="130"/>
        <v>0.26</v>
      </c>
      <c r="X1379" s="4">
        <f t="shared" si="127"/>
        <v>0.85279999999999989</v>
      </c>
      <c r="Y1379" s="4">
        <f t="shared" si="128"/>
        <v>3.28</v>
      </c>
      <c r="Z1379" s="4">
        <f t="shared" si="129"/>
        <v>3.28</v>
      </c>
      <c r="AA1379" s="4">
        <f t="shared" si="126"/>
        <v>0</v>
      </c>
    </row>
    <row r="1380" spans="1:27" x14ac:dyDescent="0.2">
      <c r="A1380">
        <v>1379</v>
      </c>
      <c r="B1380" t="s">
        <v>3788</v>
      </c>
      <c r="C1380" s="5">
        <v>41855</v>
      </c>
      <c r="D1380" s="5" t="str">
        <f t="shared" si="131"/>
        <v>2014-08</v>
      </c>
      <c r="E1380" s="5">
        <v>41860</v>
      </c>
      <c r="F1380" t="s">
        <v>28</v>
      </c>
      <c r="G1380" t="s">
        <v>895</v>
      </c>
      <c r="H1380" t="s">
        <v>896</v>
      </c>
      <c r="I1380" t="s">
        <v>31</v>
      </c>
      <c r="J1380" t="s">
        <v>32</v>
      </c>
      <c r="K1380" t="s">
        <v>3789</v>
      </c>
      <c r="L1380" t="s">
        <v>126</v>
      </c>
      <c r="M1380">
        <v>84062</v>
      </c>
      <c r="N1380" t="s">
        <v>49</v>
      </c>
      <c r="O1380" t="s">
        <v>3796</v>
      </c>
      <c r="P1380" t="s">
        <v>76</v>
      </c>
      <c r="Q1380" t="s">
        <v>77</v>
      </c>
      <c r="R1380" t="s">
        <v>3797</v>
      </c>
      <c r="S1380">
        <v>399.96000000000004</v>
      </c>
      <c r="T1380">
        <v>5</v>
      </c>
      <c r="U1380">
        <v>0.2</v>
      </c>
      <c r="V1380">
        <v>34.996499999999969</v>
      </c>
      <c r="W1380" s="6">
        <f t="shared" si="130"/>
        <v>8.7499999999999911E-2</v>
      </c>
      <c r="X1380" s="4">
        <f t="shared" si="127"/>
        <v>6.9992999999999936</v>
      </c>
      <c r="Y1380" s="4">
        <f t="shared" si="128"/>
        <v>79.992000000000004</v>
      </c>
      <c r="Z1380" s="4">
        <f t="shared" si="129"/>
        <v>99.990000000000009</v>
      </c>
      <c r="AA1380" s="4">
        <f t="shared" si="126"/>
        <v>79.992000000000019</v>
      </c>
    </row>
    <row r="1381" spans="1:27" x14ac:dyDescent="0.2">
      <c r="A1381">
        <v>1380</v>
      </c>
      <c r="B1381" t="s">
        <v>3788</v>
      </c>
      <c r="C1381" s="5">
        <v>41855</v>
      </c>
      <c r="D1381" s="5" t="str">
        <f t="shared" si="131"/>
        <v>2014-08</v>
      </c>
      <c r="E1381" s="5">
        <v>41860</v>
      </c>
      <c r="F1381" t="s">
        <v>28</v>
      </c>
      <c r="G1381" t="s">
        <v>895</v>
      </c>
      <c r="H1381" t="s">
        <v>896</v>
      </c>
      <c r="I1381" t="s">
        <v>31</v>
      </c>
      <c r="J1381" t="s">
        <v>32</v>
      </c>
      <c r="K1381" t="s">
        <v>3789</v>
      </c>
      <c r="L1381" t="s">
        <v>126</v>
      </c>
      <c r="M1381">
        <v>84062</v>
      </c>
      <c r="N1381" t="s">
        <v>49</v>
      </c>
      <c r="O1381" t="s">
        <v>3798</v>
      </c>
      <c r="P1381" t="s">
        <v>51</v>
      </c>
      <c r="Q1381" t="s">
        <v>64</v>
      </c>
      <c r="R1381" t="s">
        <v>3799</v>
      </c>
      <c r="S1381">
        <v>158.9</v>
      </c>
      <c r="T1381">
        <v>5</v>
      </c>
      <c r="U1381">
        <v>0</v>
      </c>
      <c r="V1381">
        <v>7.9449999999999932</v>
      </c>
      <c r="W1381" s="6">
        <f t="shared" si="130"/>
        <v>4.9999999999999954E-2</v>
      </c>
      <c r="X1381" s="4">
        <f t="shared" si="127"/>
        <v>1.5889999999999986</v>
      </c>
      <c r="Y1381" s="4">
        <f t="shared" si="128"/>
        <v>31.78</v>
      </c>
      <c r="Z1381" s="4">
        <f t="shared" si="129"/>
        <v>31.78</v>
      </c>
      <c r="AA1381" s="4">
        <f t="shared" si="126"/>
        <v>0</v>
      </c>
    </row>
    <row r="1382" spans="1:27" x14ac:dyDescent="0.2">
      <c r="A1382">
        <v>1381</v>
      </c>
      <c r="B1382" t="s">
        <v>3788</v>
      </c>
      <c r="C1382" s="5">
        <v>41855</v>
      </c>
      <c r="D1382" s="5" t="str">
        <f t="shared" si="131"/>
        <v>2014-08</v>
      </c>
      <c r="E1382" s="5">
        <v>41860</v>
      </c>
      <c r="F1382" t="s">
        <v>28</v>
      </c>
      <c r="G1382" t="s">
        <v>895</v>
      </c>
      <c r="H1382" t="s">
        <v>896</v>
      </c>
      <c r="I1382" t="s">
        <v>31</v>
      </c>
      <c r="J1382" t="s">
        <v>32</v>
      </c>
      <c r="K1382" t="s">
        <v>3789</v>
      </c>
      <c r="L1382" t="s">
        <v>126</v>
      </c>
      <c r="M1382">
        <v>84062</v>
      </c>
      <c r="N1382" t="s">
        <v>49</v>
      </c>
      <c r="O1382" t="s">
        <v>419</v>
      </c>
      <c r="P1382" t="s">
        <v>51</v>
      </c>
      <c r="Q1382" t="s">
        <v>80</v>
      </c>
      <c r="R1382" t="s">
        <v>420</v>
      </c>
      <c r="S1382">
        <v>13.184000000000001</v>
      </c>
      <c r="T1382">
        <v>1</v>
      </c>
      <c r="U1382">
        <v>0.2</v>
      </c>
      <c r="V1382">
        <v>4.7792000000000003</v>
      </c>
      <c r="W1382" s="6">
        <f t="shared" si="130"/>
        <v>0.36249999999999999</v>
      </c>
      <c r="X1382" s="4">
        <f t="shared" si="127"/>
        <v>4.7792000000000003</v>
      </c>
      <c r="Y1382" s="4">
        <f t="shared" si="128"/>
        <v>13.184000000000001</v>
      </c>
      <c r="Z1382" s="4">
        <f t="shared" si="129"/>
        <v>16.48</v>
      </c>
      <c r="AA1382" s="4">
        <f t="shared" si="126"/>
        <v>2.6368000000000005</v>
      </c>
    </row>
    <row r="1383" spans="1:27" x14ac:dyDescent="0.2">
      <c r="A1383">
        <v>1382</v>
      </c>
      <c r="B1383" t="s">
        <v>3800</v>
      </c>
      <c r="C1383" s="5">
        <v>42616</v>
      </c>
      <c r="D1383" s="5" t="str">
        <f t="shared" si="131"/>
        <v>2016-09</v>
      </c>
      <c r="E1383" s="5">
        <v>42622</v>
      </c>
      <c r="F1383" t="s">
        <v>55</v>
      </c>
      <c r="G1383" t="s">
        <v>3801</v>
      </c>
      <c r="H1383" t="s">
        <v>3802</v>
      </c>
      <c r="I1383" t="s">
        <v>107</v>
      </c>
      <c r="J1383" t="s">
        <v>32</v>
      </c>
      <c r="K1383" t="s">
        <v>461</v>
      </c>
      <c r="L1383" t="s">
        <v>216</v>
      </c>
      <c r="M1383">
        <v>60505</v>
      </c>
      <c r="N1383" t="s">
        <v>110</v>
      </c>
      <c r="O1383" t="s">
        <v>2273</v>
      </c>
      <c r="P1383" t="s">
        <v>37</v>
      </c>
      <c r="Q1383" t="s">
        <v>70</v>
      </c>
      <c r="R1383" t="s">
        <v>2274</v>
      </c>
      <c r="S1383">
        <v>83.951999999999998</v>
      </c>
      <c r="T1383">
        <v>3</v>
      </c>
      <c r="U1383">
        <v>0.6</v>
      </c>
      <c r="V1383">
        <v>-90.24839999999999</v>
      </c>
      <c r="W1383" s="6">
        <f t="shared" si="130"/>
        <v>-1.075</v>
      </c>
      <c r="X1383" s="4">
        <f t="shared" si="127"/>
        <v>-30.082799999999995</v>
      </c>
      <c r="Y1383" s="4">
        <f t="shared" si="128"/>
        <v>27.983999999999998</v>
      </c>
      <c r="Z1383" s="4">
        <f t="shared" si="129"/>
        <v>69.959999999999994</v>
      </c>
      <c r="AA1383" s="4">
        <f t="shared" si="126"/>
        <v>50.371199999999995</v>
      </c>
    </row>
    <row r="1384" spans="1:27" x14ac:dyDescent="0.2">
      <c r="A1384">
        <v>1383</v>
      </c>
      <c r="B1384" t="s">
        <v>3803</v>
      </c>
      <c r="C1384" s="5">
        <v>42405</v>
      </c>
      <c r="D1384" s="5" t="str">
        <f t="shared" si="131"/>
        <v>2016-02</v>
      </c>
      <c r="E1384" s="5">
        <v>42405</v>
      </c>
      <c r="F1384" t="s">
        <v>1298</v>
      </c>
      <c r="G1384" t="s">
        <v>3804</v>
      </c>
      <c r="H1384" t="s">
        <v>3805</v>
      </c>
      <c r="I1384" t="s">
        <v>107</v>
      </c>
      <c r="J1384" t="s">
        <v>32</v>
      </c>
      <c r="K1384" t="s">
        <v>3806</v>
      </c>
      <c r="L1384" t="s">
        <v>1280</v>
      </c>
      <c r="M1384">
        <v>30080</v>
      </c>
      <c r="N1384" t="s">
        <v>35</v>
      </c>
      <c r="O1384" t="s">
        <v>3407</v>
      </c>
      <c r="P1384" t="s">
        <v>51</v>
      </c>
      <c r="Q1384" t="s">
        <v>64</v>
      </c>
      <c r="R1384" t="s">
        <v>3408</v>
      </c>
      <c r="S1384">
        <v>80.98</v>
      </c>
      <c r="T1384">
        <v>1</v>
      </c>
      <c r="U1384">
        <v>0</v>
      </c>
      <c r="V1384">
        <v>1.6196000000000055</v>
      </c>
      <c r="W1384" s="6">
        <f t="shared" si="130"/>
        <v>2.0000000000000066E-2</v>
      </c>
      <c r="X1384" s="4">
        <f t="shared" si="127"/>
        <v>1.6196000000000055</v>
      </c>
      <c r="Y1384" s="4">
        <f t="shared" si="128"/>
        <v>80.98</v>
      </c>
      <c r="Z1384" s="4">
        <f t="shared" si="129"/>
        <v>80.98</v>
      </c>
      <c r="AA1384" s="4">
        <f t="shared" si="126"/>
        <v>0</v>
      </c>
    </row>
    <row r="1385" spans="1:27" x14ac:dyDescent="0.2">
      <c r="A1385">
        <v>1384</v>
      </c>
      <c r="B1385" t="s">
        <v>3803</v>
      </c>
      <c r="C1385" s="5">
        <v>42405</v>
      </c>
      <c r="D1385" s="5" t="str">
        <f t="shared" si="131"/>
        <v>2016-02</v>
      </c>
      <c r="E1385" s="5">
        <v>42405</v>
      </c>
      <c r="F1385" t="s">
        <v>1298</v>
      </c>
      <c r="G1385" t="s">
        <v>3804</v>
      </c>
      <c r="H1385" t="s">
        <v>3805</v>
      </c>
      <c r="I1385" t="s">
        <v>107</v>
      </c>
      <c r="J1385" t="s">
        <v>32</v>
      </c>
      <c r="K1385" t="s">
        <v>3806</v>
      </c>
      <c r="L1385" t="s">
        <v>1280</v>
      </c>
      <c r="M1385">
        <v>30080</v>
      </c>
      <c r="N1385" t="s">
        <v>35</v>
      </c>
      <c r="O1385" t="s">
        <v>3807</v>
      </c>
      <c r="P1385" t="s">
        <v>51</v>
      </c>
      <c r="Q1385" t="s">
        <v>95</v>
      </c>
      <c r="R1385" t="s">
        <v>3808</v>
      </c>
      <c r="S1385">
        <v>348.84</v>
      </c>
      <c r="T1385">
        <v>9</v>
      </c>
      <c r="U1385">
        <v>0</v>
      </c>
      <c r="V1385">
        <v>170.9316</v>
      </c>
      <c r="W1385" s="6">
        <f t="shared" si="130"/>
        <v>0.49000000000000005</v>
      </c>
      <c r="X1385" s="4">
        <f t="shared" si="127"/>
        <v>18.9924</v>
      </c>
      <c r="Y1385" s="4">
        <f t="shared" si="128"/>
        <v>38.76</v>
      </c>
      <c r="Z1385" s="4">
        <f t="shared" si="129"/>
        <v>38.76</v>
      </c>
      <c r="AA1385" s="4">
        <f t="shared" si="126"/>
        <v>0</v>
      </c>
    </row>
    <row r="1386" spans="1:27" x14ac:dyDescent="0.2">
      <c r="A1386">
        <v>1385</v>
      </c>
      <c r="B1386" t="s">
        <v>3803</v>
      </c>
      <c r="C1386" s="5">
        <v>42405</v>
      </c>
      <c r="D1386" s="5" t="str">
        <f t="shared" si="131"/>
        <v>2016-02</v>
      </c>
      <c r="E1386" s="5">
        <v>42405</v>
      </c>
      <c r="F1386" t="s">
        <v>1298</v>
      </c>
      <c r="G1386" t="s">
        <v>3804</v>
      </c>
      <c r="H1386" t="s">
        <v>3805</v>
      </c>
      <c r="I1386" t="s">
        <v>107</v>
      </c>
      <c r="J1386" t="s">
        <v>32</v>
      </c>
      <c r="K1386" t="s">
        <v>3806</v>
      </c>
      <c r="L1386" t="s">
        <v>1280</v>
      </c>
      <c r="M1386">
        <v>30080</v>
      </c>
      <c r="N1386" t="s">
        <v>35</v>
      </c>
      <c r="O1386" t="s">
        <v>3809</v>
      </c>
      <c r="P1386" t="s">
        <v>51</v>
      </c>
      <c r="Q1386" t="s">
        <v>274</v>
      </c>
      <c r="R1386" t="s">
        <v>3810</v>
      </c>
      <c r="S1386">
        <v>9.4499999999999993</v>
      </c>
      <c r="T1386">
        <v>5</v>
      </c>
      <c r="U1386">
        <v>0</v>
      </c>
      <c r="V1386">
        <v>0.18900000000000028</v>
      </c>
      <c r="W1386" s="6">
        <f t="shared" si="130"/>
        <v>2.0000000000000032E-2</v>
      </c>
      <c r="X1386" s="4">
        <f t="shared" si="127"/>
        <v>3.7800000000000056E-2</v>
      </c>
      <c r="Y1386" s="4">
        <f t="shared" si="128"/>
        <v>1.89</v>
      </c>
      <c r="Z1386" s="4">
        <f t="shared" si="129"/>
        <v>1.89</v>
      </c>
      <c r="AA1386" s="4">
        <f t="shared" si="126"/>
        <v>0</v>
      </c>
    </row>
    <row r="1387" spans="1:27" x14ac:dyDescent="0.2">
      <c r="A1387">
        <v>1386</v>
      </c>
      <c r="B1387" t="s">
        <v>3803</v>
      </c>
      <c r="C1387" s="5">
        <v>42405</v>
      </c>
      <c r="D1387" s="5" t="str">
        <f t="shared" si="131"/>
        <v>2016-02</v>
      </c>
      <c r="E1387" s="5">
        <v>42405</v>
      </c>
      <c r="F1387" t="s">
        <v>1298</v>
      </c>
      <c r="G1387" t="s">
        <v>3804</v>
      </c>
      <c r="H1387" t="s">
        <v>3805</v>
      </c>
      <c r="I1387" t="s">
        <v>107</v>
      </c>
      <c r="J1387" t="s">
        <v>32</v>
      </c>
      <c r="K1387" t="s">
        <v>3806</v>
      </c>
      <c r="L1387" t="s">
        <v>1280</v>
      </c>
      <c r="M1387">
        <v>30080</v>
      </c>
      <c r="N1387" t="s">
        <v>35</v>
      </c>
      <c r="O1387" t="s">
        <v>1090</v>
      </c>
      <c r="P1387" t="s">
        <v>37</v>
      </c>
      <c r="Q1387" t="s">
        <v>70</v>
      </c>
      <c r="R1387" t="s">
        <v>3811</v>
      </c>
      <c r="S1387">
        <v>18.84</v>
      </c>
      <c r="T1387">
        <v>3</v>
      </c>
      <c r="U1387">
        <v>0</v>
      </c>
      <c r="V1387">
        <v>7.1592000000000002</v>
      </c>
      <c r="W1387" s="6">
        <f t="shared" si="130"/>
        <v>0.38</v>
      </c>
      <c r="X1387" s="4">
        <f t="shared" si="127"/>
        <v>2.3864000000000001</v>
      </c>
      <c r="Y1387" s="4">
        <f t="shared" si="128"/>
        <v>6.28</v>
      </c>
      <c r="Z1387" s="4">
        <f t="shared" si="129"/>
        <v>6.28</v>
      </c>
      <c r="AA1387" s="4">
        <f t="shared" si="126"/>
        <v>0</v>
      </c>
    </row>
    <row r="1388" spans="1:27" x14ac:dyDescent="0.2">
      <c r="A1388">
        <v>1387</v>
      </c>
      <c r="B1388" t="s">
        <v>3803</v>
      </c>
      <c r="C1388" s="5">
        <v>42405</v>
      </c>
      <c r="D1388" s="5" t="str">
        <f t="shared" si="131"/>
        <v>2016-02</v>
      </c>
      <c r="E1388" s="5">
        <v>42405</v>
      </c>
      <c r="F1388" t="s">
        <v>1298</v>
      </c>
      <c r="G1388" t="s">
        <v>3804</v>
      </c>
      <c r="H1388" t="s">
        <v>3805</v>
      </c>
      <c r="I1388" t="s">
        <v>107</v>
      </c>
      <c r="J1388" t="s">
        <v>32</v>
      </c>
      <c r="K1388" t="s">
        <v>3806</v>
      </c>
      <c r="L1388" t="s">
        <v>1280</v>
      </c>
      <c r="M1388">
        <v>30080</v>
      </c>
      <c r="N1388" t="s">
        <v>35</v>
      </c>
      <c r="O1388" t="s">
        <v>2242</v>
      </c>
      <c r="P1388" t="s">
        <v>37</v>
      </c>
      <c r="Q1388" t="s">
        <v>38</v>
      </c>
      <c r="R1388" t="s">
        <v>2243</v>
      </c>
      <c r="S1388">
        <v>239.98</v>
      </c>
      <c r="T1388">
        <v>2</v>
      </c>
      <c r="U1388">
        <v>0</v>
      </c>
      <c r="V1388">
        <v>52.795599999999979</v>
      </c>
      <c r="W1388" s="6">
        <f t="shared" si="130"/>
        <v>0.21999999999999992</v>
      </c>
      <c r="X1388" s="4">
        <f t="shared" si="127"/>
        <v>26.397799999999989</v>
      </c>
      <c r="Y1388" s="4">
        <f t="shared" si="128"/>
        <v>119.99</v>
      </c>
      <c r="Z1388" s="4">
        <f t="shared" si="129"/>
        <v>119.99</v>
      </c>
      <c r="AA1388" s="4">
        <f t="shared" si="126"/>
        <v>0</v>
      </c>
    </row>
    <row r="1389" spans="1:27" x14ac:dyDescent="0.2">
      <c r="A1389">
        <v>1388</v>
      </c>
      <c r="B1389" t="s">
        <v>3803</v>
      </c>
      <c r="C1389" s="5">
        <v>42405</v>
      </c>
      <c r="D1389" s="5" t="str">
        <f t="shared" si="131"/>
        <v>2016-02</v>
      </c>
      <c r="E1389" s="5">
        <v>42405</v>
      </c>
      <c r="F1389" t="s">
        <v>1298</v>
      </c>
      <c r="G1389" t="s">
        <v>3804</v>
      </c>
      <c r="H1389" t="s">
        <v>3805</v>
      </c>
      <c r="I1389" t="s">
        <v>107</v>
      </c>
      <c r="J1389" t="s">
        <v>32</v>
      </c>
      <c r="K1389" t="s">
        <v>3806</v>
      </c>
      <c r="L1389" t="s">
        <v>1280</v>
      </c>
      <c r="M1389">
        <v>30080</v>
      </c>
      <c r="N1389" t="s">
        <v>35</v>
      </c>
      <c r="O1389" t="s">
        <v>3812</v>
      </c>
      <c r="P1389" t="s">
        <v>51</v>
      </c>
      <c r="Q1389" t="s">
        <v>178</v>
      </c>
      <c r="R1389" t="s">
        <v>3813</v>
      </c>
      <c r="S1389">
        <v>167.96</v>
      </c>
      <c r="T1389">
        <v>2</v>
      </c>
      <c r="U1389">
        <v>0</v>
      </c>
      <c r="V1389">
        <v>78.941199999999995</v>
      </c>
      <c r="W1389" s="6">
        <f t="shared" si="130"/>
        <v>0.47</v>
      </c>
      <c r="X1389" s="4">
        <f t="shared" si="127"/>
        <v>39.470599999999997</v>
      </c>
      <c r="Y1389" s="4">
        <f t="shared" si="128"/>
        <v>83.98</v>
      </c>
      <c r="Z1389" s="4">
        <f t="shared" si="129"/>
        <v>83.98</v>
      </c>
      <c r="AA1389" s="4">
        <f t="shared" si="126"/>
        <v>0</v>
      </c>
    </row>
    <row r="1390" spans="1:27" x14ac:dyDescent="0.2">
      <c r="A1390">
        <v>1389</v>
      </c>
      <c r="B1390" t="s">
        <v>3803</v>
      </c>
      <c r="C1390" s="5">
        <v>42405</v>
      </c>
      <c r="D1390" s="5" t="str">
        <f t="shared" si="131"/>
        <v>2016-02</v>
      </c>
      <c r="E1390" s="5">
        <v>42405</v>
      </c>
      <c r="F1390" t="s">
        <v>1298</v>
      </c>
      <c r="G1390" t="s">
        <v>3804</v>
      </c>
      <c r="H1390" t="s">
        <v>3805</v>
      </c>
      <c r="I1390" t="s">
        <v>107</v>
      </c>
      <c r="J1390" t="s">
        <v>32</v>
      </c>
      <c r="K1390" t="s">
        <v>3806</v>
      </c>
      <c r="L1390" t="s">
        <v>1280</v>
      </c>
      <c r="M1390">
        <v>30080</v>
      </c>
      <c r="N1390" t="s">
        <v>35</v>
      </c>
      <c r="O1390" t="s">
        <v>619</v>
      </c>
      <c r="P1390" t="s">
        <v>76</v>
      </c>
      <c r="Q1390" t="s">
        <v>77</v>
      </c>
      <c r="R1390" t="s">
        <v>620</v>
      </c>
      <c r="S1390">
        <v>104.85000000000001</v>
      </c>
      <c r="T1390">
        <v>3</v>
      </c>
      <c r="U1390">
        <v>0</v>
      </c>
      <c r="V1390">
        <v>28.309500000000007</v>
      </c>
      <c r="W1390" s="6">
        <f t="shared" si="130"/>
        <v>0.27</v>
      </c>
      <c r="X1390" s="4">
        <f t="shared" si="127"/>
        <v>9.4365000000000023</v>
      </c>
      <c r="Y1390" s="4">
        <f t="shared" si="128"/>
        <v>34.950000000000003</v>
      </c>
      <c r="Z1390" s="4">
        <f t="shared" si="129"/>
        <v>34.950000000000003</v>
      </c>
      <c r="AA1390" s="4">
        <f t="shared" si="126"/>
        <v>0</v>
      </c>
    </row>
    <row r="1391" spans="1:27" x14ac:dyDescent="0.2">
      <c r="A1391">
        <v>1390</v>
      </c>
      <c r="B1391" t="s">
        <v>3803</v>
      </c>
      <c r="C1391" s="5">
        <v>42405</v>
      </c>
      <c r="D1391" s="5" t="str">
        <f t="shared" si="131"/>
        <v>2016-02</v>
      </c>
      <c r="E1391" s="5">
        <v>42405</v>
      </c>
      <c r="F1391" t="s">
        <v>1298</v>
      </c>
      <c r="G1391" t="s">
        <v>3804</v>
      </c>
      <c r="H1391" t="s">
        <v>3805</v>
      </c>
      <c r="I1391" t="s">
        <v>107</v>
      </c>
      <c r="J1391" t="s">
        <v>32</v>
      </c>
      <c r="K1391" t="s">
        <v>3806</v>
      </c>
      <c r="L1391" t="s">
        <v>1280</v>
      </c>
      <c r="M1391">
        <v>30080</v>
      </c>
      <c r="N1391" t="s">
        <v>35</v>
      </c>
      <c r="O1391" t="s">
        <v>1199</v>
      </c>
      <c r="P1391" t="s">
        <v>76</v>
      </c>
      <c r="Q1391" t="s">
        <v>77</v>
      </c>
      <c r="R1391" t="s">
        <v>1200</v>
      </c>
      <c r="S1391">
        <v>484.83000000000004</v>
      </c>
      <c r="T1391">
        <v>3</v>
      </c>
      <c r="U1391">
        <v>0</v>
      </c>
      <c r="V1391">
        <v>126.05580000000002</v>
      </c>
      <c r="W1391" s="6">
        <f t="shared" si="130"/>
        <v>0.26</v>
      </c>
      <c r="X1391" s="4">
        <f t="shared" si="127"/>
        <v>42.018600000000006</v>
      </c>
      <c r="Y1391" s="4">
        <f t="shared" si="128"/>
        <v>161.61000000000001</v>
      </c>
      <c r="Z1391" s="4">
        <f t="shared" si="129"/>
        <v>161.61000000000001</v>
      </c>
      <c r="AA1391" s="4">
        <f t="shared" si="126"/>
        <v>0</v>
      </c>
    </row>
    <row r="1392" spans="1:27" x14ac:dyDescent="0.2">
      <c r="A1392">
        <v>1391</v>
      </c>
      <c r="B1392" t="s">
        <v>3803</v>
      </c>
      <c r="C1392" s="5">
        <v>42405</v>
      </c>
      <c r="D1392" s="5" t="str">
        <f t="shared" si="131"/>
        <v>2016-02</v>
      </c>
      <c r="E1392" s="5">
        <v>42405</v>
      </c>
      <c r="F1392" t="s">
        <v>1298</v>
      </c>
      <c r="G1392" t="s">
        <v>3804</v>
      </c>
      <c r="H1392" t="s">
        <v>3805</v>
      </c>
      <c r="I1392" t="s">
        <v>107</v>
      </c>
      <c r="J1392" t="s">
        <v>32</v>
      </c>
      <c r="K1392" t="s">
        <v>3806</v>
      </c>
      <c r="L1392" t="s">
        <v>1280</v>
      </c>
      <c r="M1392">
        <v>30080</v>
      </c>
      <c r="N1392" t="s">
        <v>35</v>
      </c>
      <c r="O1392" t="s">
        <v>1740</v>
      </c>
      <c r="P1392" t="s">
        <v>51</v>
      </c>
      <c r="Q1392" t="s">
        <v>95</v>
      </c>
      <c r="R1392" t="s">
        <v>1741</v>
      </c>
      <c r="S1392">
        <v>122.97</v>
      </c>
      <c r="T1392">
        <v>3</v>
      </c>
      <c r="U1392">
        <v>0</v>
      </c>
      <c r="V1392">
        <v>60.255300000000005</v>
      </c>
      <c r="W1392" s="6">
        <f t="shared" si="130"/>
        <v>0.49000000000000005</v>
      </c>
      <c r="X1392" s="4">
        <f t="shared" si="127"/>
        <v>20.085100000000001</v>
      </c>
      <c r="Y1392" s="4">
        <f t="shared" si="128"/>
        <v>40.99</v>
      </c>
      <c r="Z1392" s="4">
        <f t="shared" si="129"/>
        <v>40.99</v>
      </c>
      <c r="AA1392" s="4">
        <f t="shared" si="126"/>
        <v>0</v>
      </c>
    </row>
    <row r="1393" spans="1:27" x14ac:dyDescent="0.2">
      <c r="A1393">
        <v>1392</v>
      </c>
      <c r="B1393" t="s">
        <v>3803</v>
      </c>
      <c r="C1393" s="5">
        <v>42405</v>
      </c>
      <c r="D1393" s="5" t="str">
        <f t="shared" si="131"/>
        <v>2016-02</v>
      </c>
      <c r="E1393" s="5">
        <v>42405</v>
      </c>
      <c r="F1393" t="s">
        <v>1298</v>
      </c>
      <c r="G1393" t="s">
        <v>3804</v>
      </c>
      <c r="H1393" t="s">
        <v>3805</v>
      </c>
      <c r="I1393" t="s">
        <v>107</v>
      </c>
      <c r="J1393" t="s">
        <v>32</v>
      </c>
      <c r="K1393" t="s">
        <v>3806</v>
      </c>
      <c r="L1393" t="s">
        <v>1280</v>
      </c>
      <c r="M1393">
        <v>30080</v>
      </c>
      <c r="N1393" t="s">
        <v>35</v>
      </c>
      <c r="O1393" t="s">
        <v>968</v>
      </c>
      <c r="P1393" t="s">
        <v>51</v>
      </c>
      <c r="Q1393" t="s">
        <v>64</v>
      </c>
      <c r="R1393" t="s">
        <v>969</v>
      </c>
      <c r="S1393">
        <v>154.44</v>
      </c>
      <c r="T1393">
        <v>3</v>
      </c>
      <c r="U1393">
        <v>0</v>
      </c>
      <c r="V1393">
        <v>1.5444000000000031</v>
      </c>
      <c r="W1393" s="6">
        <f t="shared" si="130"/>
        <v>1.0000000000000021E-2</v>
      </c>
      <c r="X1393" s="4">
        <f t="shared" si="127"/>
        <v>0.51480000000000103</v>
      </c>
      <c r="Y1393" s="4">
        <f t="shared" si="128"/>
        <v>51.48</v>
      </c>
      <c r="Z1393" s="4">
        <f t="shared" si="129"/>
        <v>51.48</v>
      </c>
      <c r="AA1393" s="4">
        <f t="shared" si="126"/>
        <v>0</v>
      </c>
    </row>
    <row r="1394" spans="1:27" x14ac:dyDescent="0.2">
      <c r="A1394">
        <v>1393</v>
      </c>
      <c r="B1394" t="s">
        <v>3803</v>
      </c>
      <c r="C1394" s="5">
        <v>42405</v>
      </c>
      <c r="D1394" s="5" t="str">
        <f t="shared" si="131"/>
        <v>2016-02</v>
      </c>
      <c r="E1394" s="5">
        <v>42405</v>
      </c>
      <c r="F1394" t="s">
        <v>1298</v>
      </c>
      <c r="G1394" t="s">
        <v>3804</v>
      </c>
      <c r="H1394" t="s">
        <v>3805</v>
      </c>
      <c r="I1394" t="s">
        <v>107</v>
      </c>
      <c r="J1394" t="s">
        <v>32</v>
      </c>
      <c r="K1394" t="s">
        <v>3806</v>
      </c>
      <c r="L1394" t="s">
        <v>1280</v>
      </c>
      <c r="M1394">
        <v>30080</v>
      </c>
      <c r="N1394" t="s">
        <v>35</v>
      </c>
      <c r="O1394" t="s">
        <v>301</v>
      </c>
      <c r="P1394" t="s">
        <v>51</v>
      </c>
      <c r="Q1394" t="s">
        <v>95</v>
      </c>
      <c r="R1394" t="s">
        <v>302</v>
      </c>
      <c r="S1394">
        <v>342.37</v>
      </c>
      <c r="T1394">
        <v>7</v>
      </c>
      <c r="U1394">
        <v>0</v>
      </c>
      <c r="V1394">
        <v>160.91389999999998</v>
      </c>
      <c r="W1394" s="6">
        <f t="shared" si="130"/>
        <v>0.47</v>
      </c>
      <c r="X1394" s="4">
        <f t="shared" si="127"/>
        <v>22.987699999999997</v>
      </c>
      <c r="Y1394" s="4">
        <f t="shared" si="128"/>
        <v>48.910000000000004</v>
      </c>
      <c r="Z1394" s="4">
        <f t="shared" si="129"/>
        <v>48.910000000000004</v>
      </c>
      <c r="AA1394" s="4">
        <f t="shared" si="126"/>
        <v>0</v>
      </c>
    </row>
    <row r="1395" spans="1:27" x14ac:dyDescent="0.2">
      <c r="A1395">
        <v>1394</v>
      </c>
      <c r="B1395" t="s">
        <v>3814</v>
      </c>
      <c r="C1395" s="5">
        <v>42919</v>
      </c>
      <c r="D1395" s="5" t="str">
        <f t="shared" si="131"/>
        <v>2017-07</v>
      </c>
      <c r="E1395" s="5">
        <v>42920</v>
      </c>
      <c r="F1395" t="s">
        <v>193</v>
      </c>
      <c r="G1395" t="s">
        <v>3815</v>
      </c>
      <c r="H1395" t="s">
        <v>3816</v>
      </c>
      <c r="I1395" t="s">
        <v>46</v>
      </c>
      <c r="J1395" t="s">
        <v>32</v>
      </c>
      <c r="K1395" t="s">
        <v>2231</v>
      </c>
      <c r="L1395" t="s">
        <v>93</v>
      </c>
      <c r="M1395">
        <v>27217</v>
      </c>
      <c r="N1395" t="s">
        <v>35</v>
      </c>
      <c r="O1395" t="s">
        <v>777</v>
      </c>
      <c r="P1395" t="s">
        <v>51</v>
      </c>
      <c r="Q1395" t="s">
        <v>73</v>
      </c>
      <c r="R1395" t="s">
        <v>778</v>
      </c>
      <c r="S1395">
        <v>9.5519999999999996</v>
      </c>
      <c r="T1395">
        <v>3</v>
      </c>
      <c r="U1395">
        <v>0.2</v>
      </c>
      <c r="V1395">
        <v>1.5521999999999991</v>
      </c>
      <c r="W1395" s="6">
        <f t="shared" si="130"/>
        <v>0.16249999999999992</v>
      </c>
      <c r="X1395" s="4">
        <f t="shared" si="127"/>
        <v>0.51739999999999975</v>
      </c>
      <c r="Y1395" s="4">
        <f t="shared" si="128"/>
        <v>3.1839999999999997</v>
      </c>
      <c r="Z1395" s="4">
        <f t="shared" si="129"/>
        <v>3.9799999999999991</v>
      </c>
      <c r="AA1395" s="4">
        <f t="shared" si="126"/>
        <v>1.9104000000000001</v>
      </c>
    </row>
    <row r="1396" spans="1:27" x14ac:dyDescent="0.2">
      <c r="A1396">
        <v>1395</v>
      </c>
      <c r="B1396" t="s">
        <v>3817</v>
      </c>
      <c r="C1396" s="5">
        <v>43017</v>
      </c>
      <c r="D1396" s="5" t="str">
        <f t="shared" si="131"/>
        <v>2017-10</v>
      </c>
      <c r="E1396" s="5">
        <v>43022</v>
      </c>
      <c r="F1396" t="s">
        <v>55</v>
      </c>
      <c r="G1396" t="s">
        <v>2643</v>
      </c>
      <c r="H1396" t="s">
        <v>2644</v>
      </c>
      <c r="I1396" t="s">
        <v>46</v>
      </c>
      <c r="J1396" t="s">
        <v>32</v>
      </c>
      <c r="K1396" t="s">
        <v>461</v>
      </c>
      <c r="L1396" t="s">
        <v>216</v>
      </c>
      <c r="M1396">
        <v>60505</v>
      </c>
      <c r="N1396" t="s">
        <v>110</v>
      </c>
      <c r="O1396" t="s">
        <v>3818</v>
      </c>
      <c r="P1396" t="s">
        <v>37</v>
      </c>
      <c r="Q1396" t="s">
        <v>61</v>
      </c>
      <c r="R1396" t="s">
        <v>3819</v>
      </c>
      <c r="S1396">
        <v>652.45000000000005</v>
      </c>
      <c r="T1396">
        <v>5</v>
      </c>
      <c r="U1396">
        <v>0.5</v>
      </c>
      <c r="V1396">
        <v>-430.61700000000019</v>
      </c>
      <c r="W1396" s="6">
        <f t="shared" si="130"/>
        <v>-0.66000000000000025</v>
      </c>
      <c r="X1396" s="4">
        <f t="shared" si="127"/>
        <v>-86.123400000000032</v>
      </c>
      <c r="Y1396" s="4">
        <f t="shared" si="128"/>
        <v>130.49</v>
      </c>
      <c r="Z1396" s="4">
        <f t="shared" si="129"/>
        <v>260.98</v>
      </c>
      <c r="AA1396" s="4">
        <f t="shared" si="126"/>
        <v>326.22500000000002</v>
      </c>
    </row>
    <row r="1397" spans="1:27" x14ac:dyDescent="0.2">
      <c r="A1397">
        <v>1396</v>
      </c>
      <c r="B1397" t="s">
        <v>3817</v>
      </c>
      <c r="C1397" s="5">
        <v>43017</v>
      </c>
      <c r="D1397" s="5" t="str">
        <f t="shared" si="131"/>
        <v>2017-10</v>
      </c>
      <c r="E1397" s="5">
        <v>43022</v>
      </c>
      <c r="F1397" t="s">
        <v>55</v>
      </c>
      <c r="G1397" t="s">
        <v>2643</v>
      </c>
      <c r="H1397" t="s">
        <v>2644</v>
      </c>
      <c r="I1397" t="s">
        <v>46</v>
      </c>
      <c r="J1397" t="s">
        <v>32</v>
      </c>
      <c r="K1397" t="s">
        <v>461</v>
      </c>
      <c r="L1397" t="s">
        <v>216</v>
      </c>
      <c r="M1397">
        <v>60505</v>
      </c>
      <c r="N1397" t="s">
        <v>110</v>
      </c>
      <c r="O1397" t="s">
        <v>3820</v>
      </c>
      <c r="P1397" t="s">
        <v>37</v>
      </c>
      <c r="Q1397" t="s">
        <v>61</v>
      </c>
      <c r="R1397" t="s">
        <v>3821</v>
      </c>
      <c r="S1397">
        <v>66.644999999999996</v>
      </c>
      <c r="T1397">
        <v>3</v>
      </c>
      <c r="U1397">
        <v>0.5</v>
      </c>
      <c r="V1397">
        <v>-42.652799999999999</v>
      </c>
      <c r="W1397" s="6">
        <f t="shared" si="130"/>
        <v>-0.64</v>
      </c>
      <c r="X1397" s="4">
        <f t="shared" si="127"/>
        <v>-14.217599999999999</v>
      </c>
      <c r="Y1397" s="4">
        <f t="shared" si="128"/>
        <v>22.215</v>
      </c>
      <c r="Z1397" s="4">
        <f t="shared" si="129"/>
        <v>44.43</v>
      </c>
      <c r="AA1397" s="4">
        <f t="shared" si="126"/>
        <v>33.322499999999998</v>
      </c>
    </row>
    <row r="1398" spans="1:27" x14ac:dyDescent="0.2">
      <c r="A1398">
        <v>1397</v>
      </c>
      <c r="B1398" t="s">
        <v>3822</v>
      </c>
      <c r="C1398" s="5">
        <v>42698</v>
      </c>
      <c r="D1398" s="5" t="str">
        <f t="shared" si="131"/>
        <v>2016-11</v>
      </c>
      <c r="E1398" s="5">
        <v>42700</v>
      </c>
      <c r="F1398" t="s">
        <v>193</v>
      </c>
      <c r="G1398" t="s">
        <v>3315</v>
      </c>
      <c r="H1398" t="s">
        <v>3316</v>
      </c>
      <c r="I1398" t="s">
        <v>31</v>
      </c>
      <c r="J1398" t="s">
        <v>32</v>
      </c>
      <c r="K1398" t="s">
        <v>271</v>
      </c>
      <c r="L1398" t="s">
        <v>272</v>
      </c>
      <c r="M1398">
        <v>10035</v>
      </c>
      <c r="N1398" t="s">
        <v>153</v>
      </c>
      <c r="O1398" t="s">
        <v>3823</v>
      </c>
      <c r="P1398" t="s">
        <v>51</v>
      </c>
      <c r="Q1398" t="s">
        <v>80</v>
      </c>
      <c r="R1398" t="s">
        <v>3824</v>
      </c>
      <c r="S1398">
        <v>17.216000000000001</v>
      </c>
      <c r="T1398">
        <v>4</v>
      </c>
      <c r="U1398">
        <v>0.2</v>
      </c>
      <c r="V1398">
        <v>6.025599999999999</v>
      </c>
      <c r="W1398" s="6">
        <f t="shared" si="130"/>
        <v>0.34999999999999992</v>
      </c>
      <c r="X1398" s="4">
        <f t="shared" si="127"/>
        <v>1.5063999999999997</v>
      </c>
      <c r="Y1398" s="4">
        <f t="shared" si="128"/>
        <v>4.3040000000000003</v>
      </c>
      <c r="Z1398" s="4">
        <f t="shared" si="129"/>
        <v>5.38</v>
      </c>
      <c r="AA1398" s="4">
        <f t="shared" si="126"/>
        <v>3.4432000000000005</v>
      </c>
    </row>
    <row r="1399" spans="1:27" x14ac:dyDescent="0.2">
      <c r="A1399">
        <v>1398</v>
      </c>
      <c r="B1399" t="s">
        <v>3822</v>
      </c>
      <c r="C1399" s="5">
        <v>42698</v>
      </c>
      <c r="D1399" s="5" t="str">
        <f t="shared" si="131"/>
        <v>2016-11</v>
      </c>
      <c r="E1399" s="5">
        <v>42700</v>
      </c>
      <c r="F1399" t="s">
        <v>193</v>
      </c>
      <c r="G1399" t="s">
        <v>3315</v>
      </c>
      <c r="H1399" t="s">
        <v>3316</v>
      </c>
      <c r="I1399" t="s">
        <v>31</v>
      </c>
      <c r="J1399" t="s">
        <v>32</v>
      </c>
      <c r="K1399" t="s">
        <v>271</v>
      </c>
      <c r="L1399" t="s">
        <v>272</v>
      </c>
      <c r="M1399">
        <v>10035</v>
      </c>
      <c r="N1399" t="s">
        <v>153</v>
      </c>
      <c r="O1399" t="s">
        <v>2382</v>
      </c>
      <c r="P1399" t="s">
        <v>51</v>
      </c>
      <c r="Q1399" t="s">
        <v>95</v>
      </c>
      <c r="R1399" t="s">
        <v>2383</v>
      </c>
      <c r="S1399">
        <v>11.56</v>
      </c>
      <c r="T1399">
        <v>2</v>
      </c>
      <c r="U1399">
        <v>0</v>
      </c>
      <c r="V1399">
        <v>5.6644000000000005</v>
      </c>
      <c r="W1399" s="6">
        <f t="shared" si="130"/>
        <v>0.49000000000000005</v>
      </c>
      <c r="X1399" s="4">
        <f t="shared" si="127"/>
        <v>2.8322000000000003</v>
      </c>
      <c r="Y1399" s="4">
        <f t="shared" si="128"/>
        <v>5.78</v>
      </c>
      <c r="Z1399" s="4">
        <f t="shared" si="129"/>
        <v>5.78</v>
      </c>
      <c r="AA1399" s="4">
        <f t="shared" si="126"/>
        <v>0</v>
      </c>
    </row>
    <row r="1400" spans="1:27" x14ac:dyDescent="0.2">
      <c r="A1400">
        <v>1399</v>
      </c>
      <c r="B1400" t="s">
        <v>3822</v>
      </c>
      <c r="C1400" s="5">
        <v>42698</v>
      </c>
      <c r="D1400" s="5" t="str">
        <f t="shared" si="131"/>
        <v>2016-11</v>
      </c>
      <c r="E1400" s="5">
        <v>42700</v>
      </c>
      <c r="F1400" t="s">
        <v>193</v>
      </c>
      <c r="G1400" t="s">
        <v>3315</v>
      </c>
      <c r="H1400" t="s">
        <v>3316</v>
      </c>
      <c r="I1400" t="s">
        <v>31</v>
      </c>
      <c r="J1400" t="s">
        <v>32</v>
      </c>
      <c r="K1400" t="s">
        <v>271</v>
      </c>
      <c r="L1400" t="s">
        <v>272</v>
      </c>
      <c r="M1400">
        <v>10035</v>
      </c>
      <c r="N1400" t="s">
        <v>153</v>
      </c>
      <c r="O1400" t="s">
        <v>760</v>
      </c>
      <c r="P1400" t="s">
        <v>76</v>
      </c>
      <c r="Q1400" t="s">
        <v>166</v>
      </c>
      <c r="R1400" t="s">
        <v>761</v>
      </c>
      <c r="S1400">
        <v>88.4</v>
      </c>
      <c r="T1400">
        <v>4</v>
      </c>
      <c r="U1400">
        <v>0</v>
      </c>
      <c r="V1400">
        <v>11.492000000000004</v>
      </c>
      <c r="W1400" s="6">
        <f t="shared" si="130"/>
        <v>0.13000000000000003</v>
      </c>
      <c r="X1400" s="4">
        <f t="shared" si="127"/>
        <v>2.8730000000000011</v>
      </c>
      <c r="Y1400" s="4">
        <f t="shared" si="128"/>
        <v>22.1</v>
      </c>
      <c r="Z1400" s="4">
        <f t="shared" si="129"/>
        <v>22.1</v>
      </c>
      <c r="AA1400" s="4">
        <f t="shared" si="126"/>
        <v>0</v>
      </c>
    </row>
    <row r="1401" spans="1:27" x14ac:dyDescent="0.2">
      <c r="A1401">
        <v>1400</v>
      </c>
      <c r="B1401" t="s">
        <v>3822</v>
      </c>
      <c r="C1401" s="5">
        <v>42698</v>
      </c>
      <c r="D1401" s="5" t="str">
        <f t="shared" si="131"/>
        <v>2016-11</v>
      </c>
      <c r="E1401" s="5">
        <v>42700</v>
      </c>
      <c r="F1401" t="s">
        <v>193</v>
      </c>
      <c r="G1401" t="s">
        <v>3315</v>
      </c>
      <c r="H1401" t="s">
        <v>3316</v>
      </c>
      <c r="I1401" t="s">
        <v>31</v>
      </c>
      <c r="J1401" t="s">
        <v>32</v>
      </c>
      <c r="K1401" t="s">
        <v>271</v>
      </c>
      <c r="L1401" t="s">
        <v>272</v>
      </c>
      <c r="M1401">
        <v>10035</v>
      </c>
      <c r="N1401" t="s">
        <v>153</v>
      </c>
      <c r="O1401" t="s">
        <v>3825</v>
      </c>
      <c r="P1401" t="s">
        <v>51</v>
      </c>
      <c r="Q1401" t="s">
        <v>95</v>
      </c>
      <c r="R1401" t="s">
        <v>3826</v>
      </c>
      <c r="S1401">
        <v>6.48</v>
      </c>
      <c r="T1401">
        <v>1</v>
      </c>
      <c r="U1401">
        <v>0</v>
      </c>
      <c r="V1401">
        <v>3.1104000000000003</v>
      </c>
      <c r="W1401" s="6">
        <f t="shared" si="130"/>
        <v>0.48000000000000004</v>
      </c>
      <c r="X1401" s="4">
        <f t="shared" si="127"/>
        <v>3.1104000000000003</v>
      </c>
      <c r="Y1401" s="4">
        <f t="shared" si="128"/>
        <v>6.48</v>
      </c>
      <c r="Z1401" s="4">
        <f t="shared" si="129"/>
        <v>6.48</v>
      </c>
      <c r="AA1401" s="4">
        <f t="shared" si="126"/>
        <v>0</v>
      </c>
    </row>
    <row r="1402" spans="1:27" x14ac:dyDescent="0.2">
      <c r="A1402">
        <v>1401</v>
      </c>
      <c r="B1402" t="s">
        <v>3827</v>
      </c>
      <c r="C1402" s="5">
        <v>42675</v>
      </c>
      <c r="D1402" s="5" t="str">
        <f t="shared" si="131"/>
        <v>2016-11</v>
      </c>
      <c r="E1402" s="5">
        <v>42679</v>
      </c>
      <c r="F1402" t="s">
        <v>55</v>
      </c>
      <c r="G1402" t="s">
        <v>3828</v>
      </c>
      <c r="H1402" t="s">
        <v>3829</v>
      </c>
      <c r="I1402" t="s">
        <v>107</v>
      </c>
      <c r="J1402" t="s">
        <v>32</v>
      </c>
      <c r="K1402" t="s">
        <v>1986</v>
      </c>
      <c r="L1402" t="s">
        <v>324</v>
      </c>
      <c r="M1402">
        <v>24153</v>
      </c>
      <c r="N1402" t="s">
        <v>35</v>
      </c>
      <c r="O1402" t="s">
        <v>253</v>
      </c>
      <c r="P1402" t="s">
        <v>76</v>
      </c>
      <c r="Q1402" t="s">
        <v>77</v>
      </c>
      <c r="R1402" t="s">
        <v>254</v>
      </c>
      <c r="S1402">
        <v>21.8</v>
      </c>
      <c r="T1402">
        <v>2</v>
      </c>
      <c r="U1402">
        <v>0</v>
      </c>
      <c r="V1402">
        <v>6.104000000000001</v>
      </c>
      <c r="W1402" s="6">
        <f t="shared" si="130"/>
        <v>0.28000000000000003</v>
      </c>
      <c r="X1402" s="4">
        <f t="shared" si="127"/>
        <v>3.0520000000000005</v>
      </c>
      <c r="Y1402" s="4">
        <f t="shared" si="128"/>
        <v>10.9</v>
      </c>
      <c r="Z1402" s="4">
        <f t="shared" si="129"/>
        <v>10.9</v>
      </c>
      <c r="AA1402" s="4">
        <f t="shared" si="126"/>
        <v>0</v>
      </c>
    </row>
    <row r="1403" spans="1:27" x14ac:dyDescent="0.2">
      <c r="A1403">
        <v>1402</v>
      </c>
      <c r="B1403" t="s">
        <v>3827</v>
      </c>
      <c r="C1403" s="5">
        <v>42675</v>
      </c>
      <c r="D1403" s="5" t="str">
        <f t="shared" si="131"/>
        <v>2016-11</v>
      </c>
      <c r="E1403" s="5">
        <v>42679</v>
      </c>
      <c r="F1403" t="s">
        <v>55</v>
      </c>
      <c r="G1403" t="s">
        <v>3828</v>
      </c>
      <c r="H1403" t="s">
        <v>3829</v>
      </c>
      <c r="I1403" t="s">
        <v>107</v>
      </c>
      <c r="J1403" t="s">
        <v>32</v>
      </c>
      <c r="K1403" t="s">
        <v>1986</v>
      </c>
      <c r="L1403" t="s">
        <v>324</v>
      </c>
      <c r="M1403">
        <v>24153</v>
      </c>
      <c r="N1403" t="s">
        <v>35</v>
      </c>
      <c r="O1403" t="s">
        <v>2168</v>
      </c>
      <c r="P1403" t="s">
        <v>51</v>
      </c>
      <c r="Q1403" t="s">
        <v>178</v>
      </c>
      <c r="R1403" t="s">
        <v>2169</v>
      </c>
      <c r="S1403">
        <v>251.79000000000002</v>
      </c>
      <c r="T1403">
        <v>3</v>
      </c>
      <c r="U1403">
        <v>0</v>
      </c>
      <c r="V1403">
        <v>118.34129999999999</v>
      </c>
      <c r="W1403" s="6">
        <f t="shared" si="130"/>
        <v>0.46999999999999992</v>
      </c>
      <c r="X1403" s="4">
        <f t="shared" si="127"/>
        <v>39.447099999999999</v>
      </c>
      <c r="Y1403" s="4">
        <f t="shared" si="128"/>
        <v>83.93</v>
      </c>
      <c r="Z1403" s="4">
        <f t="shared" si="129"/>
        <v>83.93</v>
      </c>
      <c r="AA1403" s="4">
        <f t="shared" si="126"/>
        <v>0</v>
      </c>
    </row>
    <row r="1404" spans="1:27" x14ac:dyDescent="0.2">
      <c r="A1404">
        <v>1403</v>
      </c>
      <c r="B1404" t="s">
        <v>3830</v>
      </c>
      <c r="C1404" s="5">
        <v>42479</v>
      </c>
      <c r="D1404" s="5" t="str">
        <f t="shared" si="131"/>
        <v>2016-04</v>
      </c>
      <c r="E1404" s="5">
        <v>42485</v>
      </c>
      <c r="F1404" t="s">
        <v>55</v>
      </c>
      <c r="G1404" t="s">
        <v>400</v>
      </c>
      <c r="H1404" t="s">
        <v>401</v>
      </c>
      <c r="I1404" t="s">
        <v>107</v>
      </c>
      <c r="J1404" t="s">
        <v>32</v>
      </c>
      <c r="K1404" t="s">
        <v>502</v>
      </c>
      <c r="L1404" t="s">
        <v>503</v>
      </c>
      <c r="M1404">
        <v>43229</v>
      </c>
      <c r="N1404" t="s">
        <v>153</v>
      </c>
      <c r="O1404" t="s">
        <v>3831</v>
      </c>
      <c r="P1404" t="s">
        <v>37</v>
      </c>
      <c r="Q1404" t="s">
        <v>61</v>
      </c>
      <c r="R1404" t="s">
        <v>3832</v>
      </c>
      <c r="S1404">
        <v>205.17599999999999</v>
      </c>
      <c r="T1404">
        <v>2</v>
      </c>
      <c r="U1404">
        <v>0.4</v>
      </c>
      <c r="V1404">
        <v>-58.133199999999988</v>
      </c>
      <c r="W1404" s="6">
        <f t="shared" si="130"/>
        <v>-0.28333333333333327</v>
      </c>
      <c r="X1404" s="4">
        <f t="shared" si="127"/>
        <v>-29.066599999999994</v>
      </c>
      <c r="Y1404" s="4">
        <f t="shared" si="128"/>
        <v>102.58799999999999</v>
      </c>
      <c r="Z1404" s="4">
        <f t="shared" si="129"/>
        <v>170.98</v>
      </c>
      <c r="AA1404" s="4">
        <f t="shared" si="126"/>
        <v>82.070400000000006</v>
      </c>
    </row>
    <row r="1405" spans="1:27" x14ac:dyDescent="0.2">
      <c r="A1405">
        <v>1404</v>
      </c>
      <c r="B1405" t="s">
        <v>3830</v>
      </c>
      <c r="C1405" s="5">
        <v>42479</v>
      </c>
      <c r="D1405" s="5" t="str">
        <f t="shared" si="131"/>
        <v>2016-04</v>
      </c>
      <c r="E1405" s="5">
        <v>42485</v>
      </c>
      <c r="F1405" t="s">
        <v>55</v>
      </c>
      <c r="G1405" t="s">
        <v>400</v>
      </c>
      <c r="H1405" t="s">
        <v>401</v>
      </c>
      <c r="I1405" t="s">
        <v>107</v>
      </c>
      <c r="J1405" t="s">
        <v>32</v>
      </c>
      <c r="K1405" t="s">
        <v>502</v>
      </c>
      <c r="L1405" t="s">
        <v>503</v>
      </c>
      <c r="M1405">
        <v>43229</v>
      </c>
      <c r="N1405" t="s">
        <v>153</v>
      </c>
      <c r="O1405" t="s">
        <v>3833</v>
      </c>
      <c r="P1405" t="s">
        <v>51</v>
      </c>
      <c r="Q1405" t="s">
        <v>95</v>
      </c>
      <c r="R1405" t="s">
        <v>3834</v>
      </c>
      <c r="S1405">
        <v>419.4</v>
      </c>
      <c r="T1405">
        <v>5</v>
      </c>
      <c r="U1405">
        <v>0.2</v>
      </c>
      <c r="V1405">
        <v>146.79</v>
      </c>
      <c r="W1405" s="6">
        <f t="shared" si="130"/>
        <v>0.35</v>
      </c>
      <c r="X1405" s="4">
        <f t="shared" si="127"/>
        <v>29.357999999999997</v>
      </c>
      <c r="Y1405" s="4">
        <f t="shared" si="128"/>
        <v>83.88</v>
      </c>
      <c r="Z1405" s="4">
        <f t="shared" si="129"/>
        <v>104.85</v>
      </c>
      <c r="AA1405" s="4">
        <f t="shared" si="126"/>
        <v>83.88</v>
      </c>
    </row>
    <row r="1406" spans="1:27" x14ac:dyDescent="0.2">
      <c r="A1406">
        <v>1405</v>
      </c>
      <c r="B1406" t="s">
        <v>3835</v>
      </c>
      <c r="C1406" s="5">
        <v>41735</v>
      </c>
      <c r="D1406" s="5" t="str">
        <f t="shared" si="131"/>
        <v>2014-04</v>
      </c>
      <c r="E1406" s="5">
        <v>41737</v>
      </c>
      <c r="F1406" t="s">
        <v>193</v>
      </c>
      <c r="G1406" t="s">
        <v>1507</v>
      </c>
      <c r="H1406" t="s">
        <v>1508</v>
      </c>
      <c r="I1406" t="s">
        <v>107</v>
      </c>
      <c r="J1406" t="s">
        <v>32</v>
      </c>
      <c r="K1406" t="s">
        <v>151</v>
      </c>
      <c r="L1406" t="s">
        <v>152</v>
      </c>
      <c r="M1406">
        <v>19143</v>
      </c>
      <c r="N1406" t="s">
        <v>153</v>
      </c>
      <c r="O1406" t="s">
        <v>1969</v>
      </c>
      <c r="P1406" t="s">
        <v>51</v>
      </c>
      <c r="Q1406" t="s">
        <v>584</v>
      </c>
      <c r="R1406" t="s">
        <v>1970</v>
      </c>
      <c r="S1406">
        <v>10.304000000000002</v>
      </c>
      <c r="T1406">
        <v>1</v>
      </c>
      <c r="U1406">
        <v>0.2</v>
      </c>
      <c r="V1406">
        <v>-2.1896000000000004</v>
      </c>
      <c r="W1406" s="6">
        <f t="shared" si="130"/>
        <v>-0.21249999999999999</v>
      </c>
      <c r="X1406" s="4">
        <f t="shared" si="127"/>
        <v>-2.1896000000000004</v>
      </c>
      <c r="Y1406" s="4">
        <f t="shared" si="128"/>
        <v>10.304000000000002</v>
      </c>
      <c r="Z1406" s="4">
        <f t="shared" si="129"/>
        <v>12.880000000000003</v>
      </c>
      <c r="AA1406" s="4">
        <f t="shared" si="126"/>
        <v>2.0608000000000004</v>
      </c>
    </row>
    <row r="1407" spans="1:27" x14ac:dyDescent="0.2">
      <c r="A1407">
        <v>1406</v>
      </c>
      <c r="B1407" t="s">
        <v>3835</v>
      </c>
      <c r="C1407" s="5">
        <v>41735</v>
      </c>
      <c r="D1407" s="5" t="str">
        <f t="shared" si="131"/>
        <v>2014-04</v>
      </c>
      <c r="E1407" s="5">
        <v>41737</v>
      </c>
      <c r="F1407" t="s">
        <v>193</v>
      </c>
      <c r="G1407" t="s">
        <v>1507</v>
      </c>
      <c r="H1407" t="s">
        <v>1508</v>
      </c>
      <c r="I1407" t="s">
        <v>107</v>
      </c>
      <c r="J1407" t="s">
        <v>32</v>
      </c>
      <c r="K1407" t="s">
        <v>151</v>
      </c>
      <c r="L1407" t="s">
        <v>152</v>
      </c>
      <c r="M1407">
        <v>19143</v>
      </c>
      <c r="N1407" t="s">
        <v>153</v>
      </c>
      <c r="O1407" t="s">
        <v>3836</v>
      </c>
      <c r="P1407" t="s">
        <v>37</v>
      </c>
      <c r="Q1407" t="s">
        <v>61</v>
      </c>
      <c r="R1407" t="s">
        <v>3287</v>
      </c>
      <c r="S1407">
        <v>154.76400000000001</v>
      </c>
      <c r="T1407">
        <v>3</v>
      </c>
      <c r="U1407">
        <v>0.4</v>
      </c>
      <c r="V1407">
        <v>-36.11160000000001</v>
      </c>
      <c r="W1407" s="6">
        <f t="shared" si="130"/>
        <v>-0.23333333333333339</v>
      </c>
      <c r="X1407" s="4">
        <f t="shared" si="127"/>
        <v>-12.037200000000004</v>
      </c>
      <c r="Y1407" s="4">
        <f t="shared" si="128"/>
        <v>51.588000000000001</v>
      </c>
      <c r="Z1407" s="4">
        <f t="shared" si="129"/>
        <v>85.980000000000018</v>
      </c>
      <c r="AA1407" s="4">
        <f t="shared" si="126"/>
        <v>61.905600000000007</v>
      </c>
    </row>
    <row r="1408" spans="1:27" x14ac:dyDescent="0.2">
      <c r="A1408">
        <v>1407</v>
      </c>
      <c r="B1408" t="s">
        <v>3835</v>
      </c>
      <c r="C1408" s="5">
        <v>41735</v>
      </c>
      <c r="D1408" s="5" t="str">
        <f t="shared" si="131"/>
        <v>2014-04</v>
      </c>
      <c r="E1408" s="5">
        <v>41737</v>
      </c>
      <c r="F1408" t="s">
        <v>193</v>
      </c>
      <c r="G1408" t="s">
        <v>1507</v>
      </c>
      <c r="H1408" t="s">
        <v>1508</v>
      </c>
      <c r="I1408" t="s">
        <v>107</v>
      </c>
      <c r="J1408" t="s">
        <v>32</v>
      </c>
      <c r="K1408" t="s">
        <v>151</v>
      </c>
      <c r="L1408" t="s">
        <v>152</v>
      </c>
      <c r="M1408">
        <v>19143</v>
      </c>
      <c r="N1408" t="s">
        <v>153</v>
      </c>
      <c r="O1408" t="s">
        <v>737</v>
      </c>
      <c r="P1408" t="s">
        <v>76</v>
      </c>
      <c r="Q1408" t="s">
        <v>166</v>
      </c>
      <c r="R1408" t="s">
        <v>738</v>
      </c>
      <c r="S1408">
        <v>116.78399999999999</v>
      </c>
      <c r="T1408">
        <v>2</v>
      </c>
      <c r="U1408">
        <v>0.2</v>
      </c>
      <c r="V1408">
        <v>21.896999999999991</v>
      </c>
      <c r="W1408" s="6">
        <f t="shared" si="130"/>
        <v>0.18749999999999994</v>
      </c>
      <c r="X1408" s="4">
        <f t="shared" si="127"/>
        <v>10.948499999999996</v>
      </c>
      <c r="Y1408" s="4">
        <f t="shared" si="128"/>
        <v>58.391999999999996</v>
      </c>
      <c r="Z1408" s="4">
        <f t="shared" si="129"/>
        <v>72.989999999999995</v>
      </c>
      <c r="AA1408" s="4">
        <f t="shared" si="126"/>
        <v>23.3568</v>
      </c>
    </row>
    <row r="1409" spans="1:27" x14ac:dyDescent="0.2">
      <c r="A1409">
        <v>1408</v>
      </c>
      <c r="B1409" t="s">
        <v>3837</v>
      </c>
      <c r="C1409" s="5">
        <v>42615</v>
      </c>
      <c r="D1409" s="5" t="str">
        <f t="shared" si="131"/>
        <v>2016-09</v>
      </c>
      <c r="E1409" s="5">
        <v>42619</v>
      </c>
      <c r="F1409" t="s">
        <v>55</v>
      </c>
      <c r="G1409" t="s">
        <v>321</v>
      </c>
      <c r="H1409" t="s">
        <v>322</v>
      </c>
      <c r="I1409" t="s">
        <v>31</v>
      </c>
      <c r="J1409" t="s">
        <v>32</v>
      </c>
      <c r="K1409" t="s">
        <v>271</v>
      </c>
      <c r="L1409" t="s">
        <v>272</v>
      </c>
      <c r="M1409">
        <v>10024</v>
      </c>
      <c r="N1409" t="s">
        <v>153</v>
      </c>
      <c r="O1409" t="s">
        <v>3838</v>
      </c>
      <c r="P1409" t="s">
        <v>51</v>
      </c>
      <c r="Q1409" t="s">
        <v>73</v>
      </c>
      <c r="R1409" t="s">
        <v>3839</v>
      </c>
      <c r="S1409">
        <v>75.48</v>
      </c>
      <c r="T1409">
        <v>2</v>
      </c>
      <c r="U1409">
        <v>0</v>
      </c>
      <c r="V1409">
        <v>19.6248</v>
      </c>
      <c r="W1409" s="6">
        <f t="shared" si="130"/>
        <v>0.26</v>
      </c>
      <c r="X1409" s="4">
        <f t="shared" si="127"/>
        <v>9.8124000000000002</v>
      </c>
      <c r="Y1409" s="4">
        <f t="shared" si="128"/>
        <v>37.74</v>
      </c>
      <c r="Z1409" s="4">
        <f t="shared" si="129"/>
        <v>37.74</v>
      </c>
      <c r="AA1409" s="4">
        <f t="shared" si="126"/>
        <v>0</v>
      </c>
    </row>
    <row r="1410" spans="1:27" x14ac:dyDescent="0.2">
      <c r="A1410">
        <v>1409</v>
      </c>
      <c r="B1410" t="s">
        <v>3837</v>
      </c>
      <c r="C1410" s="5">
        <v>42615</v>
      </c>
      <c r="D1410" s="5" t="str">
        <f t="shared" si="131"/>
        <v>2016-09</v>
      </c>
      <c r="E1410" s="5">
        <v>42619</v>
      </c>
      <c r="F1410" t="s">
        <v>55</v>
      </c>
      <c r="G1410" t="s">
        <v>321</v>
      </c>
      <c r="H1410" t="s">
        <v>322</v>
      </c>
      <c r="I1410" t="s">
        <v>31</v>
      </c>
      <c r="J1410" t="s">
        <v>32</v>
      </c>
      <c r="K1410" t="s">
        <v>271</v>
      </c>
      <c r="L1410" t="s">
        <v>272</v>
      </c>
      <c r="M1410">
        <v>10024</v>
      </c>
      <c r="N1410" t="s">
        <v>153</v>
      </c>
      <c r="O1410" t="s">
        <v>1194</v>
      </c>
      <c r="P1410" t="s">
        <v>37</v>
      </c>
      <c r="Q1410" t="s">
        <v>70</v>
      </c>
      <c r="R1410" t="s">
        <v>1195</v>
      </c>
      <c r="S1410">
        <v>39.979999999999997</v>
      </c>
      <c r="T1410">
        <v>2</v>
      </c>
      <c r="U1410">
        <v>0</v>
      </c>
      <c r="V1410">
        <v>9.9949999999999974</v>
      </c>
      <c r="W1410" s="6">
        <f t="shared" si="130"/>
        <v>0.24999999999999994</v>
      </c>
      <c r="X1410" s="4">
        <f t="shared" si="127"/>
        <v>4.9974999999999987</v>
      </c>
      <c r="Y1410" s="4">
        <f t="shared" si="128"/>
        <v>19.989999999999998</v>
      </c>
      <c r="Z1410" s="4">
        <f t="shared" si="129"/>
        <v>19.989999999999998</v>
      </c>
      <c r="AA1410" s="4">
        <f t="shared" si="126"/>
        <v>0</v>
      </c>
    </row>
    <row r="1411" spans="1:27" x14ac:dyDescent="0.2">
      <c r="A1411">
        <v>1410</v>
      </c>
      <c r="B1411" t="s">
        <v>3840</v>
      </c>
      <c r="C1411" s="5">
        <v>42638</v>
      </c>
      <c r="D1411" s="5" t="str">
        <f t="shared" si="131"/>
        <v>2016-09</v>
      </c>
      <c r="E1411" s="5">
        <v>42643</v>
      </c>
      <c r="F1411" t="s">
        <v>55</v>
      </c>
      <c r="G1411" t="s">
        <v>3841</v>
      </c>
      <c r="H1411" t="s">
        <v>3842</v>
      </c>
      <c r="I1411" t="s">
        <v>31</v>
      </c>
      <c r="J1411" t="s">
        <v>32</v>
      </c>
      <c r="K1411" t="s">
        <v>549</v>
      </c>
      <c r="L1411" t="s">
        <v>315</v>
      </c>
      <c r="M1411">
        <v>85023</v>
      </c>
      <c r="N1411" t="s">
        <v>49</v>
      </c>
      <c r="O1411" t="s">
        <v>2887</v>
      </c>
      <c r="P1411" t="s">
        <v>37</v>
      </c>
      <c r="Q1411" t="s">
        <v>61</v>
      </c>
      <c r="R1411" t="s">
        <v>2888</v>
      </c>
      <c r="S1411">
        <v>393.16500000000002</v>
      </c>
      <c r="T1411">
        <v>3</v>
      </c>
      <c r="U1411">
        <v>0.5</v>
      </c>
      <c r="V1411">
        <v>-204.44580000000005</v>
      </c>
      <c r="W1411" s="6">
        <f t="shared" si="130"/>
        <v>-0.52000000000000013</v>
      </c>
      <c r="X1411" s="4">
        <f t="shared" si="127"/>
        <v>-68.148600000000016</v>
      </c>
      <c r="Y1411" s="4">
        <f t="shared" si="128"/>
        <v>131.05500000000001</v>
      </c>
      <c r="Z1411" s="4">
        <f t="shared" si="129"/>
        <v>262.11</v>
      </c>
      <c r="AA1411" s="4">
        <f t="shared" ref="AA1411:AA1474" si="132">S1411*U1411</f>
        <v>196.58250000000001</v>
      </c>
    </row>
    <row r="1412" spans="1:27" x14ac:dyDescent="0.2">
      <c r="A1412">
        <v>1411</v>
      </c>
      <c r="B1412" t="s">
        <v>3843</v>
      </c>
      <c r="C1412" s="5">
        <v>43043</v>
      </c>
      <c r="D1412" s="5" t="str">
        <f t="shared" si="131"/>
        <v>2017-11</v>
      </c>
      <c r="E1412" s="5">
        <v>43050</v>
      </c>
      <c r="F1412" t="s">
        <v>55</v>
      </c>
      <c r="G1412" t="s">
        <v>3772</v>
      </c>
      <c r="H1412" t="s">
        <v>3773</v>
      </c>
      <c r="I1412" t="s">
        <v>107</v>
      </c>
      <c r="J1412" t="s">
        <v>32</v>
      </c>
      <c r="K1412" t="s">
        <v>765</v>
      </c>
      <c r="L1412" t="s">
        <v>109</v>
      </c>
      <c r="M1412">
        <v>75051</v>
      </c>
      <c r="N1412" t="s">
        <v>110</v>
      </c>
      <c r="O1412" t="s">
        <v>1677</v>
      </c>
      <c r="P1412" t="s">
        <v>51</v>
      </c>
      <c r="Q1412" t="s">
        <v>52</v>
      </c>
      <c r="R1412" t="s">
        <v>1678</v>
      </c>
      <c r="S1412">
        <v>23.680000000000003</v>
      </c>
      <c r="T1412">
        <v>2</v>
      </c>
      <c r="U1412">
        <v>0.2</v>
      </c>
      <c r="V1412">
        <v>8.879999999999999</v>
      </c>
      <c r="W1412" s="6">
        <f t="shared" si="130"/>
        <v>0.37499999999999989</v>
      </c>
      <c r="X1412" s="4">
        <f t="shared" ref="X1412:X1475" si="133">V1412/T1412</f>
        <v>4.4399999999999995</v>
      </c>
      <c r="Y1412" s="4">
        <f t="shared" ref="Y1412:Y1475" si="134">S1412/T1412</f>
        <v>11.840000000000002</v>
      </c>
      <c r="Z1412" s="4">
        <f t="shared" ref="Z1412:Z1475" si="135">S1412/((1-U1412)*T1412)</f>
        <v>14.8</v>
      </c>
      <c r="AA1412" s="4">
        <f t="shared" si="132"/>
        <v>4.7360000000000007</v>
      </c>
    </row>
    <row r="1413" spans="1:27" x14ac:dyDescent="0.2">
      <c r="A1413">
        <v>1412</v>
      </c>
      <c r="B1413" t="s">
        <v>3844</v>
      </c>
      <c r="C1413" s="5">
        <v>42560</v>
      </c>
      <c r="D1413" s="5" t="str">
        <f t="shared" si="131"/>
        <v>2016-07</v>
      </c>
      <c r="E1413" s="5">
        <v>42564</v>
      </c>
      <c r="F1413" t="s">
        <v>55</v>
      </c>
      <c r="G1413" t="s">
        <v>587</v>
      </c>
      <c r="H1413" t="s">
        <v>588</v>
      </c>
      <c r="I1413" t="s">
        <v>46</v>
      </c>
      <c r="J1413" t="s">
        <v>32</v>
      </c>
      <c r="K1413" t="s">
        <v>271</v>
      </c>
      <c r="L1413" t="s">
        <v>272</v>
      </c>
      <c r="M1413">
        <v>10035</v>
      </c>
      <c r="N1413" t="s">
        <v>153</v>
      </c>
      <c r="O1413" t="s">
        <v>2466</v>
      </c>
      <c r="P1413" t="s">
        <v>37</v>
      </c>
      <c r="Q1413" t="s">
        <v>41</v>
      </c>
      <c r="R1413" t="s">
        <v>2467</v>
      </c>
      <c r="S1413">
        <v>408.00599999999997</v>
      </c>
      <c r="T1413">
        <v>2</v>
      </c>
      <c r="U1413">
        <v>0.1</v>
      </c>
      <c r="V1413">
        <v>72.534400000000005</v>
      </c>
      <c r="W1413" s="6">
        <f t="shared" ref="W1413:W1476" si="136">(V1413/S1413)</f>
        <v>0.17777777777777781</v>
      </c>
      <c r="X1413" s="4">
        <f t="shared" si="133"/>
        <v>36.267200000000003</v>
      </c>
      <c r="Y1413" s="4">
        <f t="shared" si="134"/>
        <v>204.00299999999999</v>
      </c>
      <c r="Z1413" s="4">
        <f t="shared" si="135"/>
        <v>226.67</v>
      </c>
      <c r="AA1413" s="4">
        <f t="shared" si="132"/>
        <v>40.800600000000003</v>
      </c>
    </row>
    <row r="1414" spans="1:27" x14ac:dyDescent="0.2">
      <c r="A1414">
        <v>1413</v>
      </c>
      <c r="B1414" t="s">
        <v>3844</v>
      </c>
      <c r="C1414" s="5">
        <v>42560</v>
      </c>
      <c r="D1414" s="5" t="str">
        <f t="shared" si="131"/>
        <v>2016-07</v>
      </c>
      <c r="E1414" s="5">
        <v>42564</v>
      </c>
      <c r="F1414" t="s">
        <v>55</v>
      </c>
      <c r="G1414" t="s">
        <v>587</v>
      </c>
      <c r="H1414" t="s">
        <v>588</v>
      </c>
      <c r="I1414" t="s">
        <v>46</v>
      </c>
      <c r="J1414" t="s">
        <v>32</v>
      </c>
      <c r="K1414" t="s">
        <v>271</v>
      </c>
      <c r="L1414" t="s">
        <v>272</v>
      </c>
      <c r="M1414">
        <v>10035</v>
      </c>
      <c r="N1414" t="s">
        <v>153</v>
      </c>
      <c r="O1414" t="s">
        <v>1868</v>
      </c>
      <c r="P1414" t="s">
        <v>37</v>
      </c>
      <c r="Q1414" t="s">
        <v>70</v>
      </c>
      <c r="R1414" t="s">
        <v>1869</v>
      </c>
      <c r="S1414">
        <v>165.28</v>
      </c>
      <c r="T1414">
        <v>4</v>
      </c>
      <c r="U1414">
        <v>0</v>
      </c>
      <c r="V1414">
        <v>14.875200000000007</v>
      </c>
      <c r="W1414" s="6">
        <f t="shared" si="136"/>
        <v>9.0000000000000038E-2</v>
      </c>
      <c r="X1414" s="4">
        <f t="shared" si="133"/>
        <v>3.7188000000000017</v>
      </c>
      <c r="Y1414" s="4">
        <f t="shared" si="134"/>
        <v>41.32</v>
      </c>
      <c r="Z1414" s="4">
        <f t="shared" si="135"/>
        <v>41.32</v>
      </c>
      <c r="AA1414" s="4">
        <f t="shared" si="132"/>
        <v>0</v>
      </c>
    </row>
    <row r="1415" spans="1:27" x14ac:dyDescent="0.2">
      <c r="A1415">
        <v>1414</v>
      </c>
      <c r="B1415" t="s">
        <v>3845</v>
      </c>
      <c r="C1415" s="5">
        <v>41820</v>
      </c>
      <c r="D1415" s="5" t="str">
        <f t="shared" ref="D1415:D1478" si="137">TEXT(C1415,"yyyy-mm")</f>
        <v>2014-06</v>
      </c>
      <c r="E1415" s="5">
        <v>41825</v>
      </c>
      <c r="F1415" t="s">
        <v>55</v>
      </c>
      <c r="G1415" t="s">
        <v>3846</v>
      </c>
      <c r="H1415" t="s">
        <v>3847</v>
      </c>
      <c r="I1415" t="s">
        <v>31</v>
      </c>
      <c r="J1415" t="s">
        <v>32</v>
      </c>
      <c r="K1415" t="s">
        <v>271</v>
      </c>
      <c r="L1415" t="s">
        <v>272</v>
      </c>
      <c r="M1415">
        <v>10024</v>
      </c>
      <c r="N1415" t="s">
        <v>153</v>
      </c>
      <c r="O1415" t="s">
        <v>3848</v>
      </c>
      <c r="P1415" t="s">
        <v>51</v>
      </c>
      <c r="Q1415" t="s">
        <v>80</v>
      </c>
      <c r="R1415" t="s">
        <v>3849</v>
      </c>
      <c r="S1415">
        <v>334.76800000000003</v>
      </c>
      <c r="T1415">
        <v>7</v>
      </c>
      <c r="U1415">
        <v>0.2</v>
      </c>
      <c r="V1415">
        <v>108.79959999999997</v>
      </c>
      <c r="W1415" s="6">
        <f t="shared" si="136"/>
        <v>0.3249999999999999</v>
      </c>
      <c r="X1415" s="4">
        <f t="shared" si="133"/>
        <v>15.542799999999996</v>
      </c>
      <c r="Y1415" s="4">
        <f t="shared" si="134"/>
        <v>47.824000000000005</v>
      </c>
      <c r="Z1415" s="4">
        <f t="shared" si="135"/>
        <v>59.78</v>
      </c>
      <c r="AA1415" s="4">
        <f t="shared" si="132"/>
        <v>66.953600000000009</v>
      </c>
    </row>
    <row r="1416" spans="1:27" x14ac:dyDescent="0.2">
      <c r="A1416">
        <v>1415</v>
      </c>
      <c r="B1416" t="s">
        <v>3850</v>
      </c>
      <c r="C1416" s="5">
        <v>42763</v>
      </c>
      <c r="D1416" s="5" t="str">
        <f t="shared" si="137"/>
        <v>2017-01</v>
      </c>
      <c r="E1416" s="5">
        <v>42766</v>
      </c>
      <c r="F1416" t="s">
        <v>28</v>
      </c>
      <c r="G1416" t="s">
        <v>3851</v>
      </c>
      <c r="H1416" t="s">
        <v>3852</v>
      </c>
      <c r="I1416" t="s">
        <v>107</v>
      </c>
      <c r="J1416" t="s">
        <v>32</v>
      </c>
      <c r="K1416" t="s">
        <v>1721</v>
      </c>
      <c r="L1416" t="s">
        <v>48</v>
      </c>
      <c r="M1416">
        <v>92627</v>
      </c>
      <c r="N1416" t="s">
        <v>49</v>
      </c>
      <c r="O1416" t="s">
        <v>3561</v>
      </c>
      <c r="P1416" t="s">
        <v>76</v>
      </c>
      <c r="Q1416" t="s">
        <v>166</v>
      </c>
      <c r="R1416" t="s">
        <v>3562</v>
      </c>
      <c r="S1416">
        <v>239.96999999999997</v>
      </c>
      <c r="T1416">
        <v>3</v>
      </c>
      <c r="U1416">
        <v>0</v>
      </c>
      <c r="V1416">
        <v>26.39670000000001</v>
      </c>
      <c r="W1416" s="6">
        <f t="shared" si="136"/>
        <v>0.11000000000000006</v>
      </c>
      <c r="X1416" s="4">
        <f t="shared" si="133"/>
        <v>8.7989000000000033</v>
      </c>
      <c r="Y1416" s="4">
        <f t="shared" si="134"/>
        <v>79.989999999999995</v>
      </c>
      <c r="Z1416" s="4">
        <f t="shared" si="135"/>
        <v>79.989999999999995</v>
      </c>
      <c r="AA1416" s="4">
        <f t="shared" si="132"/>
        <v>0</v>
      </c>
    </row>
    <row r="1417" spans="1:27" x14ac:dyDescent="0.2">
      <c r="A1417">
        <v>1416</v>
      </c>
      <c r="B1417" t="s">
        <v>3850</v>
      </c>
      <c r="C1417" s="5">
        <v>42763</v>
      </c>
      <c r="D1417" s="5" t="str">
        <f t="shared" si="137"/>
        <v>2017-01</v>
      </c>
      <c r="E1417" s="5">
        <v>42766</v>
      </c>
      <c r="F1417" t="s">
        <v>28</v>
      </c>
      <c r="G1417" t="s">
        <v>3851</v>
      </c>
      <c r="H1417" t="s">
        <v>3852</v>
      </c>
      <c r="I1417" t="s">
        <v>107</v>
      </c>
      <c r="J1417" t="s">
        <v>32</v>
      </c>
      <c r="K1417" t="s">
        <v>1721</v>
      </c>
      <c r="L1417" t="s">
        <v>48</v>
      </c>
      <c r="M1417">
        <v>92627</v>
      </c>
      <c r="N1417" t="s">
        <v>49</v>
      </c>
      <c r="O1417" t="s">
        <v>3853</v>
      </c>
      <c r="P1417" t="s">
        <v>37</v>
      </c>
      <c r="Q1417" t="s">
        <v>70</v>
      </c>
      <c r="R1417" t="s">
        <v>3854</v>
      </c>
      <c r="S1417">
        <v>37.74</v>
      </c>
      <c r="T1417">
        <v>3</v>
      </c>
      <c r="U1417">
        <v>0</v>
      </c>
      <c r="V1417">
        <v>12.831599999999996</v>
      </c>
      <c r="W1417" s="6">
        <f t="shared" si="136"/>
        <v>0.33999999999999986</v>
      </c>
      <c r="X1417" s="4">
        <f t="shared" si="133"/>
        <v>4.2771999999999988</v>
      </c>
      <c r="Y1417" s="4">
        <f t="shared" si="134"/>
        <v>12.58</v>
      </c>
      <c r="Z1417" s="4">
        <f t="shared" si="135"/>
        <v>12.58</v>
      </c>
      <c r="AA1417" s="4">
        <f t="shared" si="132"/>
        <v>0</v>
      </c>
    </row>
    <row r="1418" spans="1:27" x14ac:dyDescent="0.2">
      <c r="A1418">
        <v>1417</v>
      </c>
      <c r="B1418" t="s">
        <v>3855</v>
      </c>
      <c r="C1418" s="5">
        <v>42268</v>
      </c>
      <c r="D1418" s="5" t="str">
        <f t="shared" si="137"/>
        <v>2015-09</v>
      </c>
      <c r="E1418" s="5">
        <v>42271</v>
      </c>
      <c r="F1418" t="s">
        <v>193</v>
      </c>
      <c r="G1418" t="s">
        <v>3856</v>
      </c>
      <c r="H1418" t="s">
        <v>3857</v>
      </c>
      <c r="I1418" t="s">
        <v>46</v>
      </c>
      <c r="J1418" t="s">
        <v>32</v>
      </c>
      <c r="K1418" t="s">
        <v>189</v>
      </c>
      <c r="L1418" t="s">
        <v>109</v>
      </c>
      <c r="M1418">
        <v>77041</v>
      </c>
      <c r="N1418" t="s">
        <v>110</v>
      </c>
      <c r="O1418" t="s">
        <v>3858</v>
      </c>
      <c r="P1418" t="s">
        <v>76</v>
      </c>
      <c r="Q1418" t="s">
        <v>77</v>
      </c>
      <c r="R1418" t="s">
        <v>3859</v>
      </c>
      <c r="S1418">
        <v>946.34400000000005</v>
      </c>
      <c r="T1418">
        <v>7</v>
      </c>
      <c r="U1418">
        <v>0.2</v>
      </c>
      <c r="V1418">
        <v>118.29299999999989</v>
      </c>
      <c r="W1418" s="6">
        <f t="shared" si="136"/>
        <v>0.12499999999999988</v>
      </c>
      <c r="X1418" s="4">
        <f t="shared" si="133"/>
        <v>16.898999999999983</v>
      </c>
      <c r="Y1418" s="4">
        <f t="shared" si="134"/>
        <v>135.19200000000001</v>
      </c>
      <c r="Z1418" s="4">
        <f t="shared" si="135"/>
        <v>168.98999999999998</v>
      </c>
      <c r="AA1418" s="4">
        <f t="shared" si="132"/>
        <v>189.26880000000003</v>
      </c>
    </row>
    <row r="1419" spans="1:27" x14ac:dyDescent="0.2">
      <c r="A1419">
        <v>1418</v>
      </c>
      <c r="B1419" t="s">
        <v>3855</v>
      </c>
      <c r="C1419" s="5">
        <v>42268</v>
      </c>
      <c r="D1419" s="5" t="str">
        <f t="shared" si="137"/>
        <v>2015-09</v>
      </c>
      <c r="E1419" s="5">
        <v>42271</v>
      </c>
      <c r="F1419" t="s">
        <v>193</v>
      </c>
      <c r="G1419" t="s">
        <v>3856</v>
      </c>
      <c r="H1419" t="s">
        <v>3857</v>
      </c>
      <c r="I1419" t="s">
        <v>46</v>
      </c>
      <c r="J1419" t="s">
        <v>32</v>
      </c>
      <c r="K1419" t="s">
        <v>189</v>
      </c>
      <c r="L1419" t="s">
        <v>109</v>
      </c>
      <c r="M1419">
        <v>77041</v>
      </c>
      <c r="N1419" t="s">
        <v>110</v>
      </c>
      <c r="O1419" t="s">
        <v>2841</v>
      </c>
      <c r="P1419" t="s">
        <v>76</v>
      </c>
      <c r="Q1419" t="s">
        <v>166</v>
      </c>
      <c r="R1419" t="s">
        <v>2842</v>
      </c>
      <c r="S1419">
        <v>151.20000000000002</v>
      </c>
      <c r="T1419">
        <v>3</v>
      </c>
      <c r="U1419">
        <v>0.2</v>
      </c>
      <c r="V1419">
        <v>32.130000000000003</v>
      </c>
      <c r="W1419" s="6">
        <f t="shared" si="136"/>
        <v>0.21249999999999999</v>
      </c>
      <c r="X1419" s="4">
        <f t="shared" si="133"/>
        <v>10.71</v>
      </c>
      <c r="Y1419" s="4">
        <f t="shared" si="134"/>
        <v>50.400000000000006</v>
      </c>
      <c r="Z1419" s="4">
        <f t="shared" si="135"/>
        <v>63</v>
      </c>
      <c r="AA1419" s="4">
        <f t="shared" si="132"/>
        <v>30.240000000000006</v>
      </c>
    </row>
    <row r="1420" spans="1:27" x14ac:dyDescent="0.2">
      <c r="A1420">
        <v>1419</v>
      </c>
      <c r="B1420" t="s">
        <v>3855</v>
      </c>
      <c r="C1420" s="5">
        <v>42268</v>
      </c>
      <c r="D1420" s="5" t="str">
        <f t="shared" si="137"/>
        <v>2015-09</v>
      </c>
      <c r="E1420" s="5">
        <v>42271</v>
      </c>
      <c r="F1420" t="s">
        <v>193</v>
      </c>
      <c r="G1420" t="s">
        <v>3856</v>
      </c>
      <c r="H1420" t="s">
        <v>3857</v>
      </c>
      <c r="I1420" t="s">
        <v>46</v>
      </c>
      <c r="J1420" t="s">
        <v>32</v>
      </c>
      <c r="K1420" t="s">
        <v>189</v>
      </c>
      <c r="L1420" t="s">
        <v>109</v>
      </c>
      <c r="M1420">
        <v>77041</v>
      </c>
      <c r="N1420" t="s">
        <v>110</v>
      </c>
      <c r="O1420" t="s">
        <v>264</v>
      </c>
      <c r="P1420" t="s">
        <v>37</v>
      </c>
      <c r="Q1420" t="s">
        <v>70</v>
      </c>
      <c r="R1420" t="s">
        <v>265</v>
      </c>
      <c r="S1420">
        <v>4.9280000000000008</v>
      </c>
      <c r="T1420">
        <v>4</v>
      </c>
      <c r="U1420">
        <v>0.6</v>
      </c>
      <c r="V1420">
        <v>-1.4783999999999997</v>
      </c>
      <c r="W1420" s="6">
        <f t="shared" si="136"/>
        <v>-0.29999999999999988</v>
      </c>
      <c r="X1420" s="4">
        <f t="shared" si="133"/>
        <v>-0.36959999999999993</v>
      </c>
      <c r="Y1420" s="4">
        <f t="shared" si="134"/>
        <v>1.2320000000000002</v>
      </c>
      <c r="Z1420" s="4">
        <f t="shared" si="135"/>
        <v>3.0800000000000005</v>
      </c>
      <c r="AA1420" s="4">
        <f t="shared" si="132"/>
        <v>2.9568000000000003</v>
      </c>
    </row>
    <row r="1421" spans="1:27" x14ac:dyDescent="0.2">
      <c r="A1421">
        <v>1420</v>
      </c>
      <c r="B1421" t="s">
        <v>3860</v>
      </c>
      <c r="C1421" s="5">
        <v>42273</v>
      </c>
      <c r="D1421" s="5" t="str">
        <f t="shared" si="137"/>
        <v>2015-09</v>
      </c>
      <c r="E1421" s="5">
        <v>42277</v>
      </c>
      <c r="F1421" t="s">
        <v>55</v>
      </c>
      <c r="G1421" t="s">
        <v>3861</v>
      </c>
      <c r="H1421" t="s">
        <v>3862</v>
      </c>
      <c r="I1421" t="s">
        <v>46</v>
      </c>
      <c r="J1421" t="s">
        <v>32</v>
      </c>
      <c r="K1421" t="s">
        <v>1833</v>
      </c>
      <c r="L1421" t="s">
        <v>315</v>
      </c>
      <c r="M1421">
        <v>85204</v>
      </c>
      <c r="N1421" t="s">
        <v>49</v>
      </c>
      <c r="O1421" t="s">
        <v>3863</v>
      </c>
      <c r="P1421" t="s">
        <v>51</v>
      </c>
      <c r="Q1421" t="s">
        <v>95</v>
      </c>
      <c r="R1421" t="s">
        <v>3864</v>
      </c>
      <c r="S1421">
        <v>86.272000000000006</v>
      </c>
      <c r="T1421">
        <v>4</v>
      </c>
      <c r="U1421">
        <v>0.2</v>
      </c>
      <c r="V1421">
        <v>31.273599999999998</v>
      </c>
      <c r="W1421" s="6">
        <f t="shared" si="136"/>
        <v>0.36249999999999993</v>
      </c>
      <c r="X1421" s="4">
        <f t="shared" si="133"/>
        <v>7.8183999999999996</v>
      </c>
      <c r="Y1421" s="4">
        <f t="shared" si="134"/>
        <v>21.568000000000001</v>
      </c>
      <c r="Z1421" s="4">
        <f t="shared" si="135"/>
        <v>26.96</v>
      </c>
      <c r="AA1421" s="4">
        <f t="shared" si="132"/>
        <v>17.2544</v>
      </c>
    </row>
    <row r="1422" spans="1:27" x14ac:dyDescent="0.2">
      <c r="A1422">
        <v>1421</v>
      </c>
      <c r="B1422" t="s">
        <v>3860</v>
      </c>
      <c r="C1422" s="5">
        <v>42273</v>
      </c>
      <c r="D1422" s="5" t="str">
        <f t="shared" si="137"/>
        <v>2015-09</v>
      </c>
      <c r="E1422" s="5">
        <v>42277</v>
      </c>
      <c r="F1422" t="s">
        <v>55</v>
      </c>
      <c r="G1422" t="s">
        <v>3861</v>
      </c>
      <c r="H1422" t="s">
        <v>3862</v>
      </c>
      <c r="I1422" t="s">
        <v>46</v>
      </c>
      <c r="J1422" t="s">
        <v>32</v>
      </c>
      <c r="K1422" t="s">
        <v>1833</v>
      </c>
      <c r="L1422" t="s">
        <v>315</v>
      </c>
      <c r="M1422">
        <v>85204</v>
      </c>
      <c r="N1422" t="s">
        <v>49</v>
      </c>
      <c r="O1422" t="s">
        <v>1071</v>
      </c>
      <c r="P1422" t="s">
        <v>51</v>
      </c>
      <c r="Q1422" t="s">
        <v>80</v>
      </c>
      <c r="R1422" t="s">
        <v>1072</v>
      </c>
      <c r="S1422">
        <v>72.588000000000008</v>
      </c>
      <c r="T1422">
        <v>2</v>
      </c>
      <c r="U1422">
        <v>0.7</v>
      </c>
      <c r="V1422">
        <v>-48.391999999999982</v>
      </c>
      <c r="W1422" s="6">
        <f t="shared" si="136"/>
        <v>-0.6666666666666663</v>
      </c>
      <c r="X1422" s="4">
        <f t="shared" si="133"/>
        <v>-24.195999999999991</v>
      </c>
      <c r="Y1422" s="4">
        <f t="shared" si="134"/>
        <v>36.294000000000004</v>
      </c>
      <c r="Z1422" s="4">
        <f t="shared" si="135"/>
        <v>120.97999999999999</v>
      </c>
      <c r="AA1422" s="4">
        <f t="shared" si="132"/>
        <v>50.811600000000006</v>
      </c>
    </row>
    <row r="1423" spans="1:27" x14ac:dyDescent="0.2">
      <c r="A1423">
        <v>1422</v>
      </c>
      <c r="B1423" t="s">
        <v>3860</v>
      </c>
      <c r="C1423" s="5">
        <v>42273</v>
      </c>
      <c r="D1423" s="5" t="str">
        <f t="shared" si="137"/>
        <v>2015-09</v>
      </c>
      <c r="E1423" s="5">
        <v>42277</v>
      </c>
      <c r="F1423" t="s">
        <v>55</v>
      </c>
      <c r="G1423" t="s">
        <v>3861</v>
      </c>
      <c r="H1423" t="s">
        <v>3862</v>
      </c>
      <c r="I1423" t="s">
        <v>46</v>
      </c>
      <c r="J1423" t="s">
        <v>32</v>
      </c>
      <c r="K1423" t="s">
        <v>1833</v>
      </c>
      <c r="L1423" t="s">
        <v>315</v>
      </c>
      <c r="M1423">
        <v>85204</v>
      </c>
      <c r="N1423" t="s">
        <v>49</v>
      </c>
      <c r="O1423" t="s">
        <v>3865</v>
      </c>
      <c r="P1423" t="s">
        <v>51</v>
      </c>
      <c r="Q1423" t="s">
        <v>83</v>
      </c>
      <c r="R1423" t="s">
        <v>3866</v>
      </c>
      <c r="S1423">
        <v>60.672000000000004</v>
      </c>
      <c r="T1423">
        <v>2</v>
      </c>
      <c r="U1423">
        <v>0.2</v>
      </c>
      <c r="V1423">
        <v>14.409600000000003</v>
      </c>
      <c r="W1423" s="6">
        <f t="shared" si="136"/>
        <v>0.23750000000000004</v>
      </c>
      <c r="X1423" s="4">
        <f t="shared" si="133"/>
        <v>7.2048000000000014</v>
      </c>
      <c r="Y1423" s="4">
        <f t="shared" si="134"/>
        <v>30.336000000000002</v>
      </c>
      <c r="Z1423" s="4">
        <f t="shared" si="135"/>
        <v>37.92</v>
      </c>
      <c r="AA1423" s="4">
        <f t="shared" si="132"/>
        <v>12.134400000000001</v>
      </c>
    </row>
    <row r="1424" spans="1:27" x14ac:dyDescent="0.2">
      <c r="A1424">
        <v>1423</v>
      </c>
      <c r="B1424" t="s">
        <v>3860</v>
      </c>
      <c r="C1424" s="5">
        <v>42273</v>
      </c>
      <c r="D1424" s="5" t="str">
        <f t="shared" si="137"/>
        <v>2015-09</v>
      </c>
      <c r="E1424" s="5">
        <v>42277</v>
      </c>
      <c r="F1424" t="s">
        <v>55</v>
      </c>
      <c r="G1424" t="s">
        <v>3861</v>
      </c>
      <c r="H1424" t="s">
        <v>3862</v>
      </c>
      <c r="I1424" t="s">
        <v>46</v>
      </c>
      <c r="J1424" t="s">
        <v>32</v>
      </c>
      <c r="K1424" t="s">
        <v>1833</v>
      </c>
      <c r="L1424" t="s">
        <v>315</v>
      </c>
      <c r="M1424">
        <v>85204</v>
      </c>
      <c r="N1424" t="s">
        <v>49</v>
      </c>
      <c r="O1424" t="s">
        <v>2724</v>
      </c>
      <c r="P1424" t="s">
        <v>51</v>
      </c>
      <c r="Q1424" t="s">
        <v>80</v>
      </c>
      <c r="R1424" t="s">
        <v>2725</v>
      </c>
      <c r="S1424">
        <v>77.031000000000006</v>
      </c>
      <c r="T1424">
        <v>9</v>
      </c>
      <c r="U1424">
        <v>0.7</v>
      </c>
      <c r="V1424">
        <v>-59.057100000000005</v>
      </c>
      <c r="W1424" s="6">
        <f t="shared" si="136"/>
        <v>-0.76666666666666672</v>
      </c>
      <c r="X1424" s="4">
        <f t="shared" si="133"/>
        <v>-6.5619000000000005</v>
      </c>
      <c r="Y1424" s="4">
        <f t="shared" si="134"/>
        <v>8.5590000000000011</v>
      </c>
      <c r="Z1424" s="4">
        <f t="shared" si="135"/>
        <v>28.53</v>
      </c>
      <c r="AA1424" s="4">
        <f t="shared" si="132"/>
        <v>53.921700000000001</v>
      </c>
    </row>
    <row r="1425" spans="1:27" x14ac:dyDescent="0.2">
      <c r="A1425">
        <v>1424</v>
      </c>
      <c r="B1425" t="s">
        <v>3860</v>
      </c>
      <c r="C1425" s="5">
        <v>42273</v>
      </c>
      <c r="D1425" s="5" t="str">
        <f t="shared" si="137"/>
        <v>2015-09</v>
      </c>
      <c r="E1425" s="5">
        <v>42277</v>
      </c>
      <c r="F1425" t="s">
        <v>55</v>
      </c>
      <c r="G1425" t="s">
        <v>3861</v>
      </c>
      <c r="H1425" t="s">
        <v>3862</v>
      </c>
      <c r="I1425" t="s">
        <v>46</v>
      </c>
      <c r="J1425" t="s">
        <v>32</v>
      </c>
      <c r="K1425" t="s">
        <v>1833</v>
      </c>
      <c r="L1425" t="s">
        <v>315</v>
      </c>
      <c r="M1425">
        <v>85204</v>
      </c>
      <c r="N1425" t="s">
        <v>49</v>
      </c>
      <c r="O1425" t="s">
        <v>1409</v>
      </c>
      <c r="P1425" t="s">
        <v>51</v>
      </c>
      <c r="Q1425" t="s">
        <v>64</v>
      </c>
      <c r="R1425" t="s">
        <v>1410</v>
      </c>
      <c r="S1425">
        <v>119.90400000000001</v>
      </c>
      <c r="T1425">
        <v>6</v>
      </c>
      <c r="U1425">
        <v>0.2</v>
      </c>
      <c r="V1425">
        <v>-1.4988000000000135</v>
      </c>
      <c r="W1425" s="6">
        <f t="shared" si="136"/>
        <v>-1.2500000000000112E-2</v>
      </c>
      <c r="X1425" s="4">
        <f t="shared" si="133"/>
        <v>-0.24980000000000224</v>
      </c>
      <c r="Y1425" s="4">
        <f t="shared" si="134"/>
        <v>19.984000000000002</v>
      </c>
      <c r="Z1425" s="4">
        <f t="shared" si="135"/>
        <v>24.979999999999997</v>
      </c>
      <c r="AA1425" s="4">
        <f t="shared" si="132"/>
        <v>23.980800000000002</v>
      </c>
    </row>
    <row r="1426" spans="1:27" x14ac:dyDescent="0.2">
      <c r="A1426">
        <v>1425</v>
      </c>
      <c r="B1426" t="s">
        <v>3860</v>
      </c>
      <c r="C1426" s="5">
        <v>42273</v>
      </c>
      <c r="D1426" s="5" t="str">
        <f t="shared" si="137"/>
        <v>2015-09</v>
      </c>
      <c r="E1426" s="5">
        <v>42277</v>
      </c>
      <c r="F1426" t="s">
        <v>55</v>
      </c>
      <c r="G1426" t="s">
        <v>3861</v>
      </c>
      <c r="H1426" t="s">
        <v>3862</v>
      </c>
      <c r="I1426" t="s">
        <v>46</v>
      </c>
      <c r="J1426" t="s">
        <v>32</v>
      </c>
      <c r="K1426" t="s">
        <v>1833</v>
      </c>
      <c r="L1426" t="s">
        <v>315</v>
      </c>
      <c r="M1426">
        <v>85204</v>
      </c>
      <c r="N1426" t="s">
        <v>49</v>
      </c>
      <c r="O1426" t="s">
        <v>3867</v>
      </c>
      <c r="P1426" t="s">
        <v>76</v>
      </c>
      <c r="Q1426" t="s">
        <v>77</v>
      </c>
      <c r="R1426" t="s">
        <v>3868</v>
      </c>
      <c r="S1426">
        <v>263.96000000000004</v>
      </c>
      <c r="T1426">
        <v>5</v>
      </c>
      <c r="U1426">
        <v>0.2</v>
      </c>
      <c r="V1426">
        <v>23.096500000000006</v>
      </c>
      <c r="W1426" s="6">
        <f t="shared" si="136"/>
        <v>8.7500000000000008E-2</v>
      </c>
      <c r="X1426" s="4">
        <f t="shared" si="133"/>
        <v>4.6193000000000008</v>
      </c>
      <c r="Y1426" s="4">
        <f t="shared" si="134"/>
        <v>52.792000000000009</v>
      </c>
      <c r="Z1426" s="4">
        <f t="shared" si="135"/>
        <v>65.990000000000009</v>
      </c>
      <c r="AA1426" s="4">
        <f t="shared" si="132"/>
        <v>52.792000000000009</v>
      </c>
    </row>
    <row r="1427" spans="1:27" x14ac:dyDescent="0.2">
      <c r="A1427">
        <v>1426</v>
      </c>
      <c r="B1427" t="s">
        <v>3860</v>
      </c>
      <c r="C1427" s="5">
        <v>42273</v>
      </c>
      <c r="D1427" s="5" t="str">
        <f t="shared" si="137"/>
        <v>2015-09</v>
      </c>
      <c r="E1427" s="5">
        <v>42277</v>
      </c>
      <c r="F1427" t="s">
        <v>55</v>
      </c>
      <c r="G1427" t="s">
        <v>3861</v>
      </c>
      <c r="H1427" t="s">
        <v>3862</v>
      </c>
      <c r="I1427" t="s">
        <v>46</v>
      </c>
      <c r="J1427" t="s">
        <v>32</v>
      </c>
      <c r="K1427" t="s">
        <v>1833</v>
      </c>
      <c r="L1427" t="s">
        <v>315</v>
      </c>
      <c r="M1427">
        <v>85204</v>
      </c>
      <c r="N1427" t="s">
        <v>49</v>
      </c>
      <c r="O1427" t="s">
        <v>1639</v>
      </c>
      <c r="P1427" t="s">
        <v>51</v>
      </c>
      <c r="Q1427" t="s">
        <v>64</v>
      </c>
      <c r="R1427" t="s">
        <v>1640</v>
      </c>
      <c r="S1427">
        <v>363.64800000000002</v>
      </c>
      <c r="T1427">
        <v>4</v>
      </c>
      <c r="U1427">
        <v>0.2</v>
      </c>
      <c r="V1427">
        <v>-86.366400000000027</v>
      </c>
      <c r="W1427" s="6">
        <f t="shared" si="136"/>
        <v>-0.23750000000000007</v>
      </c>
      <c r="X1427" s="4">
        <f t="shared" si="133"/>
        <v>-21.591600000000007</v>
      </c>
      <c r="Y1427" s="4">
        <f t="shared" si="134"/>
        <v>90.912000000000006</v>
      </c>
      <c r="Z1427" s="4">
        <f t="shared" si="135"/>
        <v>113.64</v>
      </c>
      <c r="AA1427" s="4">
        <f t="shared" si="132"/>
        <v>72.729600000000005</v>
      </c>
    </row>
    <row r="1428" spans="1:27" x14ac:dyDescent="0.2">
      <c r="A1428">
        <v>1427</v>
      </c>
      <c r="B1428" t="s">
        <v>3869</v>
      </c>
      <c r="C1428" s="5">
        <v>42308</v>
      </c>
      <c r="D1428" s="5" t="str">
        <f t="shared" si="137"/>
        <v>2015-10</v>
      </c>
      <c r="E1428" s="5">
        <v>42312</v>
      </c>
      <c r="F1428" t="s">
        <v>28</v>
      </c>
      <c r="G1428" t="s">
        <v>3870</v>
      </c>
      <c r="H1428" t="s">
        <v>3871</v>
      </c>
      <c r="I1428" t="s">
        <v>46</v>
      </c>
      <c r="J1428" t="s">
        <v>32</v>
      </c>
      <c r="K1428" t="s">
        <v>2651</v>
      </c>
      <c r="L1428" t="s">
        <v>48</v>
      </c>
      <c r="M1428">
        <v>93905</v>
      </c>
      <c r="N1428" t="s">
        <v>49</v>
      </c>
      <c r="O1428" t="s">
        <v>2048</v>
      </c>
      <c r="P1428" t="s">
        <v>51</v>
      </c>
      <c r="Q1428" t="s">
        <v>80</v>
      </c>
      <c r="R1428" t="s">
        <v>2049</v>
      </c>
      <c r="S1428">
        <v>9.7280000000000015</v>
      </c>
      <c r="T1428">
        <v>2</v>
      </c>
      <c r="U1428">
        <v>0.2</v>
      </c>
      <c r="V1428">
        <v>3.283199999999999</v>
      </c>
      <c r="W1428" s="6">
        <f t="shared" si="136"/>
        <v>0.33749999999999986</v>
      </c>
      <c r="X1428" s="4">
        <f t="shared" si="133"/>
        <v>1.6415999999999995</v>
      </c>
      <c r="Y1428" s="4">
        <f t="shared" si="134"/>
        <v>4.8640000000000008</v>
      </c>
      <c r="Z1428" s="4">
        <f t="shared" si="135"/>
        <v>6.080000000000001</v>
      </c>
      <c r="AA1428" s="4">
        <f t="shared" si="132"/>
        <v>1.9456000000000004</v>
      </c>
    </row>
    <row r="1429" spans="1:27" x14ac:dyDescent="0.2">
      <c r="A1429">
        <v>1428</v>
      </c>
      <c r="B1429" t="s">
        <v>3869</v>
      </c>
      <c r="C1429" s="5">
        <v>42308</v>
      </c>
      <c r="D1429" s="5" t="str">
        <f t="shared" si="137"/>
        <v>2015-10</v>
      </c>
      <c r="E1429" s="5">
        <v>42312</v>
      </c>
      <c r="F1429" t="s">
        <v>28</v>
      </c>
      <c r="G1429" t="s">
        <v>3870</v>
      </c>
      <c r="H1429" t="s">
        <v>3871</v>
      </c>
      <c r="I1429" t="s">
        <v>46</v>
      </c>
      <c r="J1429" t="s">
        <v>32</v>
      </c>
      <c r="K1429" t="s">
        <v>2651</v>
      </c>
      <c r="L1429" t="s">
        <v>48</v>
      </c>
      <c r="M1429">
        <v>93905</v>
      </c>
      <c r="N1429" t="s">
        <v>49</v>
      </c>
      <c r="O1429" t="s">
        <v>506</v>
      </c>
      <c r="P1429" t="s">
        <v>51</v>
      </c>
      <c r="Q1429" t="s">
        <v>178</v>
      </c>
      <c r="R1429" t="s">
        <v>507</v>
      </c>
      <c r="S1429">
        <v>14.75</v>
      </c>
      <c r="T1429">
        <v>5</v>
      </c>
      <c r="U1429">
        <v>0</v>
      </c>
      <c r="V1429">
        <v>7.08</v>
      </c>
      <c r="W1429" s="6">
        <f t="shared" si="136"/>
        <v>0.48</v>
      </c>
      <c r="X1429" s="4">
        <f t="shared" si="133"/>
        <v>1.4159999999999999</v>
      </c>
      <c r="Y1429" s="4">
        <f t="shared" si="134"/>
        <v>2.95</v>
      </c>
      <c r="Z1429" s="4">
        <f t="shared" si="135"/>
        <v>2.95</v>
      </c>
      <c r="AA1429" s="4">
        <f t="shared" si="132"/>
        <v>0</v>
      </c>
    </row>
    <row r="1430" spans="1:27" x14ac:dyDescent="0.2">
      <c r="A1430">
        <v>1429</v>
      </c>
      <c r="B1430" t="s">
        <v>3869</v>
      </c>
      <c r="C1430" s="5">
        <v>42308</v>
      </c>
      <c r="D1430" s="5" t="str">
        <f t="shared" si="137"/>
        <v>2015-10</v>
      </c>
      <c r="E1430" s="5">
        <v>42312</v>
      </c>
      <c r="F1430" t="s">
        <v>28</v>
      </c>
      <c r="G1430" t="s">
        <v>3870</v>
      </c>
      <c r="H1430" t="s">
        <v>3871</v>
      </c>
      <c r="I1430" t="s">
        <v>46</v>
      </c>
      <c r="J1430" t="s">
        <v>32</v>
      </c>
      <c r="K1430" t="s">
        <v>2651</v>
      </c>
      <c r="L1430" t="s">
        <v>48</v>
      </c>
      <c r="M1430">
        <v>93905</v>
      </c>
      <c r="N1430" t="s">
        <v>49</v>
      </c>
      <c r="O1430" t="s">
        <v>3872</v>
      </c>
      <c r="P1430" t="s">
        <v>51</v>
      </c>
      <c r="Q1430" t="s">
        <v>80</v>
      </c>
      <c r="R1430" t="s">
        <v>3873</v>
      </c>
      <c r="S1430">
        <v>29.800000000000004</v>
      </c>
      <c r="T1430">
        <v>5</v>
      </c>
      <c r="U1430">
        <v>0.2</v>
      </c>
      <c r="V1430">
        <v>9.3124999999999982</v>
      </c>
      <c r="W1430" s="6">
        <f t="shared" si="136"/>
        <v>0.31249999999999989</v>
      </c>
      <c r="X1430" s="4">
        <f t="shared" si="133"/>
        <v>1.8624999999999996</v>
      </c>
      <c r="Y1430" s="4">
        <f t="shared" si="134"/>
        <v>5.9600000000000009</v>
      </c>
      <c r="Z1430" s="4">
        <f t="shared" si="135"/>
        <v>7.4500000000000011</v>
      </c>
      <c r="AA1430" s="4">
        <f t="shared" si="132"/>
        <v>5.9600000000000009</v>
      </c>
    </row>
    <row r="1431" spans="1:27" x14ac:dyDescent="0.2">
      <c r="A1431">
        <v>1430</v>
      </c>
      <c r="B1431" t="s">
        <v>3869</v>
      </c>
      <c r="C1431" s="5">
        <v>42308</v>
      </c>
      <c r="D1431" s="5" t="str">
        <f t="shared" si="137"/>
        <v>2015-10</v>
      </c>
      <c r="E1431" s="5">
        <v>42312</v>
      </c>
      <c r="F1431" t="s">
        <v>28</v>
      </c>
      <c r="G1431" t="s">
        <v>3870</v>
      </c>
      <c r="H1431" t="s">
        <v>3871</v>
      </c>
      <c r="I1431" t="s">
        <v>46</v>
      </c>
      <c r="J1431" t="s">
        <v>32</v>
      </c>
      <c r="K1431" t="s">
        <v>2651</v>
      </c>
      <c r="L1431" t="s">
        <v>48</v>
      </c>
      <c r="M1431">
        <v>93905</v>
      </c>
      <c r="N1431" t="s">
        <v>49</v>
      </c>
      <c r="O1431" t="s">
        <v>2265</v>
      </c>
      <c r="P1431" t="s">
        <v>51</v>
      </c>
      <c r="Q1431" t="s">
        <v>52</v>
      </c>
      <c r="R1431" t="s">
        <v>2266</v>
      </c>
      <c r="S1431">
        <v>427.42</v>
      </c>
      <c r="T1431">
        <v>14</v>
      </c>
      <c r="U1431">
        <v>0</v>
      </c>
      <c r="V1431">
        <v>196.61320000000001</v>
      </c>
      <c r="W1431" s="6">
        <f t="shared" si="136"/>
        <v>0.46</v>
      </c>
      <c r="X1431" s="4">
        <f t="shared" si="133"/>
        <v>14.043800000000001</v>
      </c>
      <c r="Y1431" s="4">
        <f t="shared" si="134"/>
        <v>30.53</v>
      </c>
      <c r="Z1431" s="4">
        <f t="shared" si="135"/>
        <v>30.53</v>
      </c>
      <c r="AA1431" s="4">
        <f t="shared" si="132"/>
        <v>0</v>
      </c>
    </row>
    <row r="1432" spans="1:27" x14ac:dyDescent="0.2">
      <c r="A1432">
        <v>1431</v>
      </c>
      <c r="B1432" t="s">
        <v>3874</v>
      </c>
      <c r="C1432" s="5">
        <v>43065</v>
      </c>
      <c r="D1432" s="5" t="str">
        <f t="shared" si="137"/>
        <v>2017-11</v>
      </c>
      <c r="E1432" s="5">
        <v>43069</v>
      </c>
      <c r="F1432" t="s">
        <v>55</v>
      </c>
      <c r="G1432" t="s">
        <v>2485</v>
      </c>
      <c r="H1432" t="s">
        <v>2486</v>
      </c>
      <c r="I1432" t="s">
        <v>31</v>
      </c>
      <c r="J1432" t="s">
        <v>32</v>
      </c>
      <c r="K1432" t="s">
        <v>502</v>
      </c>
      <c r="L1432" t="s">
        <v>503</v>
      </c>
      <c r="M1432">
        <v>43229</v>
      </c>
      <c r="N1432" t="s">
        <v>153</v>
      </c>
      <c r="O1432" t="s">
        <v>2030</v>
      </c>
      <c r="P1432" t="s">
        <v>76</v>
      </c>
      <c r="Q1432" t="s">
        <v>77</v>
      </c>
      <c r="R1432" t="s">
        <v>2031</v>
      </c>
      <c r="S1432">
        <v>220.75200000000001</v>
      </c>
      <c r="T1432">
        <v>8</v>
      </c>
      <c r="U1432">
        <v>0.4</v>
      </c>
      <c r="V1432">
        <v>-40.47120000000001</v>
      </c>
      <c r="W1432" s="6">
        <f t="shared" si="136"/>
        <v>-0.18333333333333338</v>
      </c>
      <c r="X1432" s="4">
        <f t="shared" si="133"/>
        <v>-5.0589000000000013</v>
      </c>
      <c r="Y1432" s="4">
        <f t="shared" si="134"/>
        <v>27.594000000000001</v>
      </c>
      <c r="Z1432" s="4">
        <f t="shared" si="135"/>
        <v>45.99</v>
      </c>
      <c r="AA1432" s="4">
        <f t="shared" si="132"/>
        <v>88.30080000000001</v>
      </c>
    </row>
    <row r="1433" spans="1:27" x14ac:dyDescent="0.2">
      <c r="A1433">
        <v>1432</v>
      </c>
      <c r="B1433" t="s">
        <v>3875</v>
      </c>
      <c r="C1433" s="5">
        <v>41992</v>
      </c>
      <c r="D1433" s="5" t="str">
        <f t="shared" si="137"/>
        <v>2014-12</v>
      </c>
      <c r="E1433" s="5">
        <v>41994</v>
      </c>
      <c r="F1433" t="s">
        <v>28</v>
      </c>
      <c r="G1433" t="s">
        <v>98</v>
      </c>
      <c r="H1433" t="s">
        <v>99</v>
      </c>
      <c r="I1433" t="s">
        <v>31</v>
      </c>
      <c r="J1433" t="s">
        <v>32</v>
      </c>
      <c r="K1433" t="s">
        <v>2590</v>
      </c>
      <c r="L1433" t="s">
        <v>363</v>
      </c>
      <c r="M1433">
        <v>35630</v>
      </c>
      <c r="N1433" t="s">
        <v>35</v>
      </c>
      <c r="O1433" t="s">
        <v>3876</v>
      </c>
      <c r="P1433" t="s">
        <v>51</v>
      </c>
      <c r="Q1433" t="s">
        <v>80</v>
      </c>
      <c r="R1433" t="s">
        <v>3877</v>
      </c>
      <c r="S1433">
        <v>152.76</v>
      </c>
      <c r="T1433">
        <v>6</v>
      </c>
      <c r="U1433">
        <v>0</v>
      </c>
      <c r="V1433">
        <v>74.852400000000003</v>
      </c>
      <c r="W1433" s="6">
        <f t="shared" si="136"/>
        <v>0.49000000000000005</v>
      </c>
      <c r="X1433" s="4">
        <f t="shared" si="133"/>
        <v>12.4754</v>
      </c>
      <c r="Y1433" s="4">
        <f t="shared" si="134"/>
        <v>25.459999999999997</v>
      </c>
      <c r="Z1433" s="4">
        <f t="shared" si="135"/>
        <v>25.459999999999997</v>
      </c>
      <c r="AA1433" s="4">
        <f t="shared" si="132"/>
        <v>0</v>
      </c>
    </row>
    <row r="1434" spans="1:27" x14ac:dyDescent="0.2">
      <c r="A1434">
        <v>1433</v>
      </c>
      <c r="B1434" t="s">
        <v>3875</v>
      </c>
      <c r="C1434" s="5">
        <v>41992</v>
      </c>
      <c r="D1434" s="5" t="str">
        <f t="shared" si="137"/>
        <v>2014-12</v>
      </c>
      <c r="E1434" s="5">
        <v>41994</v>
      </c>
      <c r="F1434" t="s">
        <v>28</v>
      </c>
      <c r="G1434" t="s">
        <v>98</v>
      </c>
      <c r="H1434" t="s">
        <v>99</v>
      </c>
      <c r="I1434" t="s">
        <v>31</v>
      </c>
      <c r="J1434" t="s">
        <v>32</v>
      </c>
      <c r="K1434" t="s">
        <v>2590</v>
      </c>
      <c r="L1434" t="s">
        <v>363</v>
      </c>
      <c r="M1434">
        <v>35630</v>
      </c>
      <c r="N1434" t="s">
        <v>35</v>
      </c>
      <c r="O1434" t="s">
        <v>2009</v>
      </c>
      <c r="P1434" t="s">
        <v>51</v>
      </c>
      <c r="Q1434" t="s">
        <v>584</v>
      </c>
      <c r="R1434" t="s">
        <v>2010</v>
      </c>
      <c r="S1434">
        <v>7.27</v>
      </c>
      <c r="T1434">
        <v>1</v>
      </c>
      <c r="U1434">
        <v>0</v>
      </c>
      <c r="V1434">
        <v>1.9629000000000003</v>
      </c>
      <c r="W1434" s="6">
        <f t="shared" si="136"/>
        <v>0.27000000000000007</v>
      </c>
      <c r="X1434" s="4">
        <f t="shared" si="133"/>
        <v>1.9629000000000003</v>
      </c>
      <c r="Y1434" s="4">
        <f t="shared" si="134"/>
        <v>7.27</v>
      </c>
      <c r="Z1434" s="4">
        <f t="shared" si="135"/>
        <v>7.27</v>
      </c>
      <c r="AA1434" s="4">
        <f t="shared" si="132"/>
        <v>0</v>
      </c>
    </row>
    <row r="1435" spans="1:27" x14ac:dyDescent="0.2">
      <c r="A1435">
        <v>1434</v>
      </c>
      <c r="B1435" t="s">
        <v>3875</v>
      </c>
      <c r="C1435" s="5">
        <v>41992</v>
      </c>
      <c r="D1435" s="5" t="str">
        <f t="shared" si="137"/>
        <v>2014-12</v>
      </c>
      <c r="E1435" s="5">
        <v>41994</v>
      </c>
      <c r="F1435" t="s">
        <v>28</v>
      </c>
      <c r="G1435" t="s">
        <v>98</v>
      </c>
      <c r="H1435" t="s">
        <v>99</v>
      </c>
      <c r="I1435" t="s">
        <v>31</v>
      </c>
      <c r="J1435" t="s">
        <v>32</v>
      </c>
      <c r="K1435" t="s">
        <v>2590</v>
      </c>
      <c r="L1435" t="s">
        <v>363</v>
      </c>
      <c r="M1435">
        <v>35630</v>
      </c>
      <c r="N1435" t="s">
        <v>35</v>
      </c>
      <c r="O1435" t="s">
        <v>341</v>
      </c>
      <c r="P1435" t="s">
        <v>37</v>
      </c>
      <c r="Q1435" t="s">
        <v>41</v>
      </c>
      <c r="R1435" t="s">
        <v>342</v>
      </c>
      <c r="S1435">
        <v>1819.8600000000001</v>
      </c>
      <c r="T1435">
        <v>14</v>
      </c>
      <c r="U1435">
        <v>0</v>
      </c>
      <c r="V1435">
        <v>163.78740000000002</v>
      </c>
      <c r="W1435" s="6">
        <f t="shared" si="136"/>
        <v>9.0000000000000011E-2</v>
      </c>
      <c r="X1435" s="4">
        <f t="shared" si="133"/>
        <v>11.699100000000001</v>
      </c>
      <c r="Y1435" s="4">
        <f t="shared" si="134"/>
        <v>129.99</v>
      </c>
      <c r="Z1435" s="4">
        <f t="shared" si="135"/>
        <v>129.99</v>
      </c>
      <c r="AA1435" s="4">
        <f t="shared" si="132"/>
        <v>0</v>
      </c>
    </row>
    <row r="1436" spans="1:27" x14ac:dyDescent="0.2">
      <c r="A1436">
        <v>1435</v>
      </c>
      <c r="B1436" t="s">
        <v>3878</v>
      </c>
      <c r="C1436" s="5">
        <v>42730</v>
      </c>
      <c r="D1436" s="5" t="str">
        <f t="shared" si="137"/>
        <v>2016-12</v>
      </c>
      <c r="E1436" s="5">
        <v>42734</v>
      </c>
      <c r="F1436" t="s">
        <v>55</v>
      </c>
      <c r="G1436" t="s">
        <v>1928</v>
      </c>
      <c r="H1436" t="s">
        <v>1929</v>
      </c>
      <c r="I1436" t="s">
        <v>31</v>
      </c>
      <c r="J1436" t="s">
        <v>32</v>
      </c>
      <c r="K1436" t="s">
        <v>100</v>
      </c>
      <c r="L1436" t="s">
        <v>101</v>
      </c>
      <c r="M1436">
        <v>98105</v>
      </c>
      <c r="N1436" t="s">
        <v>49</v>
      </c>
      <c r="O1436" t="s">
        <v>3879</v>
      </c>
      <c r="P1436" t="s">
        <v>51</v>
      </c>
      <c r="Q1436" t="s">
        <v>95</v>
      </c>
      <c r="R1436" t="s">
        <v>3880</v>
      </c>
      <c r="S1436">
        <v>33.9</v>
      </c>
      <c r="T1436">
        <v>5</v>
      </c>
      <c r="U1436">
        <v>0</v>
      </c>
      <c r="V1436">
        <v>15.593999999999999</v>
      </c>
      <c r="W1436" s="6">
        <f t="shared" si="136"/>
        <v>0.46</v>
      </c>
      <c r="X1436" s="4">
        <f t="shared" si="133"/>
        <v>3.1187999999999998</v>
      </c>
      <c r="Y1436" s="4">
        <f t="shared" si="134"/>
        <v>6.7799999999999994</v>
      </c>
      <c r="Z1436" s="4">
        <f t="shared" si="135"/>
        <v>6.7799999999999994</v>
      </c>
      <c r="AA1436" s="4">
        <f t="shared" si="132"/>
        <v>0</v>
      </c>
    </row>
    <row r="1437" spans="1:27" x14ac:dyDescent="0.2">
      <c r="A1437">
        <v>1436</v>
      </c>
      <c r="B1437" t="s">
        <v>3881</v>
      </c>
      <c r="C1437" s="5">
        <v>42906</v>
      </c>
      <c r="D1437" s="5" t="str">
        <f t="shared" si="137"/>
        <v>2017-06</v>
      </c>
      <c r="E1437" s="5">
        <v>42913</v>
      </c>
      <c r="F1437" t="s">
        <v>55</v>
      </c>
      <c r="G1437" t="s">
        <v>3882</v>
      </c>
      <c r="H1437" t="s">
        <v>3883</v>
      </c>
      <c r="I1437" t="s">
        <v>31</v>
      </c>
      <c r="J1437" t="s">
        <v>32</v>
      </c>
      <c r="K1437" t="s">
        <v>3884</v>
      </c>
      <c r="L1437" t="s">
        <v>503</v>
      </c>
      <c r="M1437">
        <v>44134</v>
      </c>
      <c r="N1437" t="s">
        <v>153</v>
      </c>
      <c r="O1437" t="s">
        <v>3885</v>
      </c>
      <c r="P1437" t="s">
        <v>51</v>
      </c>
      <c r="Q1437" t="s">
        <v>95</v>
      </c>
      <c r="R1437" t="s">
        <v>3886</v>
      </c>
      <c r="S1437">
        <v>31.104000000000006</v>
      </c>
      <c r="T1437">
        <v>6</v>
      </c>
      <c r="U1437">
        <v>0.2</v>
      </c>
      <c r="V1437">
        <v>10.8864</v>
      </c>
      <c r="W1437" s="6">
        <f t="shared" si="136"/>
        <v>0.34999999999999992</v>
      </c>
      <c r="X1437" s="4">
        <f t="shared" si="133"/>
        <v>1.8144</v>
      </c>
      <c r="Y1437" s="4">
        <f t="shared" si="134"/>
        <v>5.1840000000000011</v>
      </c>
      <c r="Z1437" s="4">
        <f t="shared" si="135"/>
        <v>6.48</v>
      </c>
      <c r="AA1437" s="4">
        <f t="shared" si="132"/>
        <v>6.2208000000000014</v>
      </c>
    </row>
    <row r="1438" spans="1:27" x14ac:dyDescent="0.2">
      <c r="A1438">
        <v>1437</v>
      </c>
      <c r="B1438" t="s">
        <v>3881</v>
      </c>
      <c r="C1438" s="5">
        <v>42906</v>
      </c>
      <c r="D1438" s="5" t="str">
        <f t="shared" si="137"/>
        <v>2017-06</v>
      </c>
      <c r="E1438" s="5">
        <v>42913</v>
      </c>
      <c r="F1438" t="s">
        <v>55</v>
      </c>
      <c r="G1438" t="s">
        <v>3882</v>
      </c>
      <c r="H1438" t="s">
        <v>3883</v>
      </c>
      <c r="I1438" t="s">
        <v>31</v>
      </c>
      <c r="J1438" t="s">
        <v>32</v>
      </c>
      <c r="K1438" t="s">
        <v>3884</v>
      </c>
      <c r="L1438" t="s">
        <v>503</v>
      </c>
      <c r="M1438">
        <v>44134</v>
      </c>
      <c r="N1438" t="s">
        <v>153</v>
      </c>
      <c r="O1438" t="s">
        <v>3730</v>
      </c>
      <c r="P1438" t="s">
        <v>51</v>
      </c>
      <c r="Q1438" t="s">
        <v>73</v>
      </c>
      <c r="R1438" t="s">
        <v>3731</v>
      </c>
      <c r="S1438">
        <v>5.2480000000000002</v>
      </c>
      <c r="T1438">
        <v>2</v>
      </c>
      <c r="U1438">
        <v>0.2</v>
      </c>
      <c r="V1438">
        <v>0.59039999999999915</v>
      </c>
      <c r="W1438" s="6">
        <f t="shared" si="136"/>
        <v>0.11249999999999984</v>
      </c>
      <c r="X1438" s="4">
        <f t="shared" si="133"/>
        <v>0.29519999999999957</v>
      </c>
      <c r="Y1438" s="4">
        <f t="shared" si="134"/>
        <v>2.6240000000000001</v>
      </c>
      <c r="Z1438" s="4">
        <f t="shared" si="135"/>
        <v>3.28</v>
      </c>
      <c r="AA1438" s="4">
        <f t="shared" si="132"/>
        <v>1.0496000000000001</v>
      </c>
    </row>
    <row r="1439" spans="1:27" x14ac:dyDescent="0.2">
      <c r="A1439">
        <v>1438</v>
      </c>
      <c r="B1439" t="s">
        <v>3887</v>
      </c>
      <c r="C1439" s="5">
        <v>42292</v>
      </c>
      <c r="D1439" s="5" t="str">
        <f t="shared" si="137"/>
        <v>2015-10</v>
      </c>
      <c r="E1439" s="5">
        <v>42292</v>
      </c>
      <c r="F1439" t="s">
        <v>1298</v>
      </c>
      <c r="G1439" t="s">
        <v>337</v>
      </c>
      <c r="H1439" t="s">
        <v>338</v>
      </c>
      <c r="I1439" t="s">
        <v>31</v>
      </c>
      <c r="J1439" t="s">
        <v>32</v>
      </c>
      <c r="K1439" t="s">
        <v>1624</v>
      </c>
      <c r="L1439" t="s">
        <v>109</v>
      </c>
      <c r="M1439">
        <v>79109</v>
      </c>
      <c r="N1439" t="s">
        <v>110</v>
      </c>
      <c r="O1439" t="s">
        <v>3888</v>
      </c>
      <c r="P1439" t="s">
        <v>76</v>
      </c>
      <c r="Q1439" t="s">
        <v>166</v>
      </c>
      <c r="R1439" t="s">
        <v>3889</v>
      </c>
      <c r="S1439">
        <v>263.88</v>
      </c>
      <c r="T1439">
        <v>3</v>
      </c>
      <c r="U1439">
        <v>0.2</v>
      </c>
      <c r="V1439">
        <v>42.880500000000012</v>
      </c>
      <c r="W1439" s="6">
        <f t="shared" si="136"/>
        <v>0.16250000000000006</v>
      </c>
      <c r="X1439" s="4">
        <f t="shared" si="133"/>
        <v>14.293500000000003</v>
      </c>
      <c r="Y1439" s="4">
        <f t="shared" si="134"/>
        <v>87.96</v>
      </c>
      <c r="Z1439" s="4">
        <f t="shared" si="135"/>
        <v>109.94999999999999</v>
      </c>
      <c r="AA1439" s="4">
        <f t="shared" si="132"/>
        <v>52.776000000000003</v>
      </c>
    </row>
    <row r="1440" spans="1:27" x14ac:dyDescent="0.2">
      <c r="A1440">
        <v>1439</v>
      </c>
      <c r="B1440" t="s">
        <v>3887</v>
      </c>
      <c r="C1440" s="5">
        <v>42292</v>
      </c>
      <c r="D1440" s="5" t="str">
        <f t="shared" si="137"/>
        <v>2015-10</v>
      </c>
      <c r="E1440" s="5">
        <v>42292</v>
      </c>
      <c r="F1440" t="s">
        <v>1298</v>
      </c>
      <c r="G1440" t="s">
        <v>337</v>
      </c>
      <c r="H1440" t="s">
        <v>338</v>
      </c>
      <c r="I1440" t="s">
        <v>31</v>
      </c>
      <c r="J1440" t="s">
        <v>32</v>
      </c>
      <c r="K1440" t="s">
        <v>1624</v>
      </c>
      <c r="L1440" t="s">
        <v>109</v>
      </c>
      <c r="M1440">
        <v>79109</v>
      </c>
      <c r="N1440" t="s">
        <v>110</v>
      </c>
      <c r="O1440" t="s">
        <v>1882</v>
      </c>
      <c r="P1440" t="s">
        <v>37</v>
      </c>
      <c r="Q1440" t="s">
        <v>41</v>
      </c>
      <c r="R1440" t="s">
        <v>1883</v>
      </c>
      <c r="S1440">
        <v>2453.4299999999998</v>
      </c>
      <c r="T1440">
        <v>5</v>
      </c>
      <c r="U1440">
        <v>0.3</v>
      </c>
      <c r="V1440">
        <v>-350.4899999999999</v>
      </c>
      <c r="W1440" s="6">
        <f t="shared" si="136"/>
        <v>-0.14285714285714282</v>
      </c>
      <c r="X1440" s="4">
        <f t="shared" si="133"/>
        <v>-70.097999999999985</v>
      </c>
      <c r="Y1440" s="4">
        <f t="shared" si="134"/>
        <v>490.68599999999998</v>
      </c>
      <c r="Z1440" s="4">
        <f t="shared" si="135"/>
        <v>700.9799999999999</v>
      </c>
      <c r="AA1440" s="4">
        <f t="shared" si="132"/>
        <v>736.02899999999988</v>
      </c>
    </row>
    <row r="1441" spans="1:27" x14ac:dyDescent="0.2">
      <c r="A1441">
        <v>1440</v>
      </c>
      <c r="B1441" t="s">
        <v>3890</v>
      </c>
      <c r="C1441" s="5">
        <v>42837</v>
      </c>
      <c r="D1441" s="5" t="str">
        <f t="shared" si="137"/>
        <v>2017-04</v>
      </c>
      <c r="E1441" s="5">
        <v>42840</v>
      </c>
      <c r="F1441" t="s">
        <v>28</v>
      </c>
      <c r="G1441" t="s">
        <v>1880</v>
      </c>
      <c r="H1441" t="s">
        <v>1881</v>
      </c>
      <c r="I1441" t="s">
        <v>31</v>
      </c>
      <c r="J1441" t="s">
        <v>32</v>
      </c>
      <c r="K1441" t="s">
        <v>3591</v>
      </c>
      <c r="L1441" t="s">
        <v>1408</v>
      </c>
      <c r="M1441">
        <v>2908</v>
      </c>
      <c r="N1441" t="s">
        <v>153</v>
      </c>
      <c r="O1441" t="s">
        <v>3891</v>
      </c>
      <c r="P1441" t="s">
        <v>51</v>
      </c>
      <c r="Q1441" t="s">
        <v>80</v>
      </c>
      <c r="R1441" t="s">
        <v>1222</v>
      </c>
      <c r="S1441">
        <v>29.700000000000003</v>
      </c>
      <c r="T1441">
        <v>5</v>
      </c>
      <c r="U1441">
        <v>0</v>
      </c>
      <c r="V1441">
        <v>13.365</v>
      </c>
      <c r="W1441" s="6">
        <f t="shared" si="136"/>
        <v>0.44999999999999996</v>
      </c>
      <c r="X1441" s="4">
        <f t="shared" si="133"/>
        <v>2.673</v>
      </c>
      <c r="Y1441" s="4">
        <f t="shared" si="134"/>
        <v>5.94</v>
      </c>
      <c r="Z1441" s="4">
        <f t="shared" si="135"/>
        <v>5.94</v>
      </c>
      <c r="AA1441" s="4">
        <f t="shared" si="132"/>
        <v>0</v>
      </c>
    </row>
    <row r="1442" spans="1:27" x14ac:dyDescent="0.2">
      <c r="A1442">
        <v>1441</v>
      </c>
      <c r="B1442" t="s">
        <v>3890</v>
      </c>
      <c r="C1442" s="5">
        <v>42837</v>
      </c>
      <c r="D1442" s="5" t="str">
        <f t="shared" si="137"/>
        <v>2017-04</v>
      </c>
      <c r="E1442" s="5">
        <v>42840</v>
      </c>
      <c r="F1442" t="s">
        <v>28</v>
      </c>
      <c r="G1442" t="s">
        <v>1880</v>
      </c>
      <c r="H1442" t="s">
        <v>1881</v>
      </c>
      <c r="I1442" t="s">
        <v>31</v>
      </c>
      <c r="J1442" t="s">
        <v>32</v>
      </c>
      <c r="K1442" t="s">
        <v>3591</v>
      </c>
      <c r="L1442" t="s">
        <v>1408</v>
      </c>
      <c r="M1442">
        <v>2908</v>
      </c>
      <c r="N1442" t="s">
        <v>153</v>
      </c>
      <c r="O1442" t="s">
        <v>3892</v>
      </c>
      <c r="P1442" t="s">
        <v>51</v>
      </c>
      <c r="Q1442" t="s">
        <v>95</v>
      </c>
      <c r="R1442" t="s">
        <v>3893</v>
      </c>
      <c r="S1442">
        <v>39.96</v>
      </c>
      <c r="T1442">
        <v>4</v>
      </c>
      <c r="U1442">
        <v>0</v>
      </c>
      <c r="V1442">
        <v>17.981999999999999</v>
      </c>
      <c r="W1442" s="6">
        <f t="shared" si="136"/>
        <v>0.44999999999999996</v>
      </c>
      <c r="X1442" s="4">
        <f t="shared" si="133"/>
        <v>4.4954999999999998</v>
      </c>
      <c r="Y1442" s="4">
        <f t="shared" si="134"/>
        <v>9.99</v>
      </c>
      <c r="Z1442" s="4">
        <f t="shared" si="135"/>
        <v>9.99</v>
      </c>
      <c r="AA1442" s="4">
        <f t="shared" si="132"/>
        <v>0</v>
      </c>
    </row>
    <row r="1443" spans="1:27" x14ac:dyDescent="0.2">
      <c r="A1443">
        <v>1442</v>
      </c>
      <c r="B1443" t="s">
        <v>3894</v>
      </c>
      <c r="C1443" s="5">
        <v>43088</v>
      </c>
      <c r="D1443" s="5" t="str">
        <f t="shared" si="137"/>
        <v>2017-12</v>
      </c>
      <c r="E1443" s="5">
        <v>43093</v>
      </c>
      <c r="F1443" t="s">
        <v>28</v>
      </c>
      <c r="G1443" t="s">
        <v>3895</v>
      </c>
      <c r="H1443" t="s">
        <v>3896</v>
      </c>
      <c r="I1443" t="s">
        <v>31</v>
      </c>
      <c r="J1443" t="s">
        <v>32</v>
      </c>
      <c r="K1443" t="s">
        <v>132</v>
      </c>
      <c r="L1443" t="s">
        <v>48</v>
      </c>
      <c r="M1443">
        <v>94110</v>
      </c>
      <c r="N1443" t="s">
        <v>49</v>
      </c>
      <c r="O1443" t="s">
        <v>2785</v>
      </c>
      <c r="P1443" t="s">
        <v>51</v>
      </c>
      <c r="Q1443" t="s">
        <v>80</v>
      </c>
      <c r="R1443" t="s">
        <v>2786</v>
      </c>
      <c r="S1443">
        <v>36.672000000000004</v>
      </c>
      <c r="T1443">
        <v>2</v>
      </c>
      <c r="U1443">
        <v>0.2</v>
      </c>
      <c r="V1443">
        <v>11.459999999999999</v>
      </c>
      <c r="W1443" s="6">
        <f t="shared" si="136"/>
        <v>0.31249999999999994</v>
      </c>
      <c r="X1443" s="4">
        <f t="shared" si="133"/>
        <v>5.7299999999999995</v>
      </c>
      <c r="Y1443" s="4">
        <f t="shared" si="134"/>
        <v>18.336000000000002</v>
      </c>
      <c r="Z1443" s="4">
        <f t="shared" si="135"/>
        <v>22.92</v>
      </c>
      <c r="AA1443" s="4">
        <f t="shared" si="132"/>
        <v>7.3344000000000014</v>
      </c>
    </row>
    <row r="1444" spans="1:27" x14ac:dyDescent="0.2">
      <c r="A1444">
        <v>1443</v>
      </c>
      <c r="B1444" t="s">
        <v>3897</v>
      </c>
      <c r="C1444" s="5">
        <v>42952</v>
      </c>
      <c r="D1444" s="5" t="str">
        <f t="shared" si="137"/>
        <v>2017-08</v>
      </c>
      <c r="E1444" s="5">
        <v>42955</v>
      </c>
      <c r="F1444" t="s">
        <v>193</v>
      </c>
      <c r="G1444" t="s">
        <v>3898</v>
      </c>
      <c r="H1444" t="s">
        <v>3899</v>
      </c>
      <c r="I1444" t="s">
        <v>46</v>
      </c>
      <c r="J1444" t="s">
        <v>32</v>
      </c>
      <c r="K1444" t="s">
        <v>1474</v>
      </c>
      <c r="L1444" t="s">
        <v>34</v>
      </c>
      <c r="M1444">
        <v>40475</v>
      </c>
      <c r="N1444" t="s">
        <v>35</v>
      </c>
      <c r="O1444" t="s">
        <v>1274</v>
      </c>
      <c r="P1444" t="s">
        <v>51</v>
      </c>
      <c r="Q1444" t="s">
        <v>95</v>
      </c>
      <c r="R1444" t="s">
        <v>1275</v>
      </c>
      <c r="S1444">
        <v>13.76</v>
      </c>
      <c r="T1444">
        <v>2</v>
      </c>
      <c r="U1444">
        <v>0</v>
      </c>
      <c r="V1444">
        <v>6.3295999999999992</v>
      </c>
      <c r="W1444" s="6">
        <f t="shared" si="136"/>
        <v>0.45999999999999996</v>
      </c>
      <c r="X1444" s="4">
        <f t="shared" si="133"/>
        <v>3.1647999999999996</v>
      </c>
      <c r="Y1444" s="4">
        <f t="shared" si="134"/>
        <v>6.88</v>
      </c>
      <c r="Z1444" s="4">
        <f t="shared" si="135"/>
        <v>6.88</v>
      </c>
      <c r="AA1444" s="4">
        <f t="shared" si="132"/>
        <v>0</v>
      </c>
    </row>
    <row r="1445" spans="1:27" x14ac:dyDescent="0.2">
      <c r="A1445">
        <v>1444</v>
      </c>
      <c r="B1445" t="s">
        <v>3900</v>
      </c>
      <c r="C1445" s="5">
        <v>42278</v>
      </c>
      <c r="D1445" s="5" t="str">
        <f t="shared" si="137"/>
        <v>2015-10</v>
      </c>
      <c r="E1445" s="5">
        <v>42283</v>
      </c>
      <c r="F1445" t="s">
        <v>55</v>
      </c>
      <c r="G1445" t="s">
        <v>3901</v>
      </c>
      <c r="H1445" t="s">
        <v>3902</v>
      </c>
      <c r="I1445" t="s">
        <v>46</v>
      </c>
      <c r="J1445" t="s">
        <v>32</v>
      </c>
      <c r="K1445" t="s">
        <v>461</v>
      </c>
      <c r="L1445" t="s">
        <v>462</v>
      </c>
      <c r="M1445">
        <v>80013</v>
      </c>
      <c r="N1445" t="s">
        <v>49</v>
      </c>
      <c r="O1445" t="s">
        <v>552</v>
      </c>
      <c r="P1445" t="s">
        <v>51</v>
      </c>
      <c r="Q1445" t="s">
        <v>64</v>
      </c>
      <c r="R1445" t="s">
        <v>553</v>
      </c>
      <c r="S1445">
        <v>139.42400000000001</v>
      </c>
      <c r="T1445">
        <v>4</v>
      </c>
      <c r="U1445">
        <v>0.2</v>
      </c>
      <c r="V1445">
        <v>17.42799999999999</v>
      </c>
      <c r="W1445" s="6">
        <f t="shared" si="136"/>
        <v>0.12499999999999992</v>
      </c>
      <c r="X1445" s="4">
        <f t="shared" si="133"/>
        <v>4.3569999999999975</v>
      </c>
      <c r="Y1445" s="4">
        <f t="shared" si="134"/>
        <v>34.856000000000002</v>
      </c>
      <c r="Z1445" s="4">
        <f t="shared" si="135"/>
        <v>43.57</v>
      </c>
      <c r="AA1445" s="4">
        <f t="shared" si="132"/>
        <v>27.884800000000002</v>
      </c>
    </row>
    <row r="1446" spans="1:27" x14ac:dyDescent="0.2">
      <c r="A1446">
        <v>1445</v>
      </c>
      <c r="B1446" t="s">
        <v>3903</v>
      </c>
      <c r="C1446" s="5">
        <v>42513</v>
      </c>
      <c r="D1446" s="5" t="str">
        <f t="shared" si="137"/>
        <v>2016-05</v>
      </c>
      <c r="E1446" s="5">
        <v>42518</v>
      </c>
      <c r="F1446" t="s">
        <v>55</v>
      </c>
      <c r="G1446" t="s">
        <v>923</v>
      </c>
      <c r="H1446" t="s">
        <v>924</v>
      </c>
      <c r="I1446" t="s">
        <v>31</v>
      </c>
      <c r="J1446" t="s">
        <v>32</v>
      </c>
      <c r="K1446" t="s">
        <v>308</v>
      </c>
      <c r="L1446" t="s">
        <v>216</v>
      </c>
      <c r="M1446">
        <v>60623</v>
      </c>
      <c r="N1446" t="s">
        <v>110</v>
      </c>
      <c r="O1446" t="s">
        <v>3514</v>
      </c>
      <c r="P1446" t="s">
        <v>76</v>
      </c>
      <c r="Q1446" t="s">
        <v>77</v>
      </c>
      <c r="R1446" t="s">
        <v>3515</v>
      </c>
      <c r="S1446">
        <v>1979.9280000000001</v>
      </c>
      <c r="T1446">
        <v>9</v>
      </c>
      <c r="U1446">
        <v>0.2</v>
      </c>
      <c r="V1446">
        <v>148.49459999999993</v>
      </c>
      <c r="W1446" s="6">
        <f t="shared" si="136"/>
        <v>7.4999999999999969E-2</v>
      </c>
      <c r="X1446" s="4">
        <f t="shared" si="133"/>
        <v>16.499399999999994</v>
      </c>
      <c r="Y1446" s="4">
        <f t="shared" si="134"/>
        <v>219.99200000000002</v>
      </c>
      <c r="Z1446" s="4">
        <f t="shared" si="135"/>
        <v>274.99</v>
      </c>
      <c r="AA1446" s="4">
        <f t="shared" si="132"/>
        <v>395.98560000000003</v>
      </c>
    </row>
    <row r="1447" spans="1:27" x14ac:dyDescent="0.2">
      <c r="A1447">
        <v>1446</v>
      </c>
      <c r="B1447" t="s">
        <v>3904</v>
      </c>
      <c r="C1447" s="5">
        <v>42899</v>
      </c>
      <c r="D1447" s="5" t="str">
        <f t="shared" si="137"/>
        <v>2017-06</v>
      </c>
      <c r="E1447" s="5">
        <v>42902</v>
      </c>
      <c r="F1447" t="s">
        <v>193</v>
      </c>
      <c r="G1447" t="s">
        <v>1507</v>
      </c>
      <c r="H1447" t="s">
        <v>1508</v>
      </c>
      <c r="I1447" t="s">
        <v>107</v>
      </c>
      <c r="J1447" t="s">
        <v>32</v>
      </c>
      <c r="K1447" t="s">
        <v>308</v>
      </c>
      <c r="L1447" t="s">
        <v>216</v>
      </c>
      <c r="M1447">
        <v>60653</v>
      </c>
      <c r="N1447" t="s">
        <v>110</v>
      </c>
      <c r="O1447" t="s">
        <v>968</v>
      </c>
      <c r="P1447" t="s">
        <v>51</v>
      </c>
      <c r="Q1447" t="s">
        <v>64</v>
      </c>
      <c r="R1447" t="s">
        <v>969</v>
      </c>
      <c r="S1447">
        <v>164.73599999999999</v>
      </c>
      <c r="T1447">
        <v>4</v>
      </c>
      <c r="U1447">
        <v>0.2</v>
      </c>
      <c r="V1447">
        <v>-39.124799999999993</v>
      </c>
      <c r="W1447" s="6">
        <f t="shared" si="136"/>
        <v>-0.23749999999999996</v>
      </c>
      <c r="X1447" s="4">
        <f t="shared" si="133"/>
        <v>-9.7811999999999983</v>
      </c>
      <c r="Y1447" s="4">
        <f t="shared" si="134"/>
        <v>41.183999999999997</v>
      </c>
      <c r="Z1447" s="4">
        <f t="shared" si="135"/>
        <v>51.48</v>
      </c>
      <c r="AA1447" s="4">
        <f t="shared" si="132"/>
        <v>32.947200000000002</v>
      </c>
    </row>
    <row r="1448" spans="1:27" x14ac:dyDescent="0.2">
      <c r="A1448">
        <v>1447</v>
      </c>
      <c r="B1448" t="s">
        <v>3904</v>
      </c>
      <c r="C1448" s="5">
        <v>42899</v>
      </c>
      <c r="D1448" s="5" t="str">
        <f t="shared" si="137"/>
        <v>2017-06</v>
      </c>
      <c r="E1448" s="5">
        <v>42902</v>
      </c>
      <c r="F1448" t="s">
        <v>193</v>
      </c>
      <c r="G1448" t="s">
        <v>1507</v>
      </c>
      <c r="H1448" t="s">
        <v>1508</v>
      </c>
      <c r="I1448" t="s">
        <v>107</v>
      </c>
      <c r="J1448" t="s">
        <v>32</v>
      </c>
      <c r="K1448" t="s">
        <v>308</v>
      </c>
      <c r="L1448" t="s">
        <v>216</v>
      </c>
      <c r="M1448">
        <v>60653</v>
      </c>
      <c r="N1448" t="s">
        <v>110</v>
      </c>
      <c r="O1448" t="s">
        <v>3905</v>
      </c>
      <c r="P1448" t="s">
        <v>37</v>
      </c>
      <c r="Q1448" t="s">
        <v>41</v>
      </c>
      <c r="R1448" t="s">
        <v>3906</v>
      </c>
      <c r="S1448">
        <v>470.30199999999996</v>
      </c>
      <c r="T1448">
        <v>7</v>
      </c>
      <c r="U1448">
        <v>0.3</v>
      </c>
      <c r="V1448">
        <v>-87.341800000000035</v>
      </c>
      <c r="W1448" s="6">
        <f t="shared" si="136"/>
        <v>-0.1857142857142858</v>
      </c>
      <c r="X1448" s="4">
        <f t="shared" si="133"/>
        <v>-12.477400000000005</v>
      </c>
      <c r="Y1448" s="4">
        <f t="shared" si="134"/>
        <v>67.185999999999993</v>
      </c>
      <c r="Z1448" s="4">
        <f t="shared" si="135"/>
        <v>95.98</v>
      </c>
      <c r="AA1448" s="4">
        <f t="shared" si="132"/>
        <v>141.09059999999999</v>
      </c>
    </row>
    <row r="1449" spans="1:27" x14ac:dyDescent="0.2">
      <c r="A1449">
        <v>1448</v>
      </c>
      <c r="B1449" t="s">
        <v>3904</v>
      </c>
      <c r="C1449" s="5">
        <v>42899</v>
      </c>
      <c r="D1449" s="5" t="str">
        <f t="shared" si="137"/>
        <v>2017-06</v>
      </c>
      <c r="E1449" s="5">
        <v>42902</v>
      </c>
      <c r="F1449" t="s">
        <v>193</v>
      </c>
      <c r="G1449" t="s">
        <v>1507</v>
      </c>
      <c r="H1449" t="s">
        <v>1508</v>
      </c>
      <c r="I1449" t="s">
        <v>107</v>
      </c>
      <c r="J1449" t="s">
        <v>32</v>
      </c>
      <c r="K1449" t="s">
        <v>308</v>
      </c>
      <c r="L1449" t="s">
        <v>216</v>
      </c>
      <c r="M1449">
        <v>60653</v>
      </c>
      <c r="N1449" t="s">
        <v>110</v>
      </c>
      <c r="O1449" t="s">
        <v>3907</v>
      </c>
      <c r="P1449" t="s">
        <v>76</v>
      </c>
      <c r="Q1449" t="s">
        <v>77</v>
      </c>
      <c r="R1449" t="s">
        <v>3908</v>
      </c>
      <c r="S1449">
        <v>47.984000000000002</v>
      </c>
      <c r="T1449">
        <v>2</v>
      </c>
      <c r="U1449">
        <v>0.2</v>
      </c>
      <c r="V1449">
        <v>5.9979999999999922</v>
      </c>
      <c r="W1449" s="6">
        <f t="shared" si="136"/>
        <v>0.12499999999999983</v>
      </c>
      <c r="X1449" s="4">
        <f t="shared" si="133"/>
        <v>2.9989999999999961</v>
      </c>
      <c r="Y1449" s="4">
        <f t="shared" si="134"/>
        <v>23.992000000000001</v>
      </c>
      <c r="Z1449" s="4">
        <f t="shared" si="135"/>
        <v>29.99</v>
      </c>
      <c r="AA1449" s="4">
        <f t="shared" si="132"/>
        <v>9.5968000000000018</v>
      </c>
    </row>
    <row r="1450" spans="1:27" x14ac:dyDescent="0.2">
      <c r="A1450">
        <v>1449</v>
      </c>
      <c r="B1450" t="s">
        <v>3909</v>
      </c>
      <c r="C1450" s="5">
        <v>41752</v>
      </c>
      <c r="D1450" s="5" t="str">
        <f t="shared" si="137"/>
        <v>2014-04</v>
      </c>
      <c r="E1450" s="5">
        <v>41753</v>
      </c>
      <c r="F1450" t="s">
        <v>193</v>
      </c>
      <c r="G1450" t="s">
        <v>3149</v>
      </c>
      <c r="H1450" t="s">
        <v>3150</v>
      </c>
      <c r="I1450" t="s">
        <v>46</v>
      </c>
      <c r="J1450" t="s">
        <v>32</v>
      </c>
      <c r="K1450" t="s">
        <v>151</v>
      </c>
      <c r="L1450" t="s">
        <v>152</v>
      </c>
      <c r="M1450">
        <v>19134</v>
      </c>
      <c r="N1450" t="s">
        <v>153</v>
      </c>
      <c r="O1450" t="s">
        <v>3910</v>
      </c>
      <c r="P1450" t="s">
        <v>51</v>
      </c>
      <c r="Q1450" t="s">
        <v>80</v>
      </c>
      <c r="R1450" t="s">
        <v>3911</v>
      </c>
      <c r="S1450">
        <v>2.5020000000000002</v>
      </c>
      <c r="T1450">
        <v>3</v>
      </c>
      <c r="U1450">
        <v>0.7</v>
      </c>
      <c r="V1450">
        <v>-1.7513999999999994</v>
      </c>
      <c r="W1450" s="6">
        <f t="shared" si="136"/>
        <v>-0.69999999999999973</v>
      </c>
      <c r="X1450" s="4">
        <f t="shared" si="133"/>
        <v>-0.58379999999999976</v>
      </c>
      <c r="Y1450" s="4">
        <f t="shared" si="134"/>
        <v>0.83400000000000007</v>
      </c>
      <c r="Z1450" s="4">
        <f t="shared" si="135"/>
        <v>2.78</v>
      </c>
      <c r="AA1450" s="4">
        <f t="shared" si="132"/>
        <v>1.7514000000000001</v>
      </c>
    </row>
    <row r="1451" spans="1:27" x14ac:dyDescent="0.2">
      <c r="A1451">
        <v>1450</v>
      </c>
      <c r="B1451" t="s">
        <v>3912</v>
      </c>
      <c r="C1451" s="5">
        <v>42125</v>
      </c>
      <c r="D1451" s="5" t="str">
        <f t="shared" si="137"/>
        <v>2015-05</v>
      </c>
      <c r="E1451" s="5">
        <v>42131</v>
      </c>
      <c r="F1451" t="s">
        <v>55</v>
      </c>
      <c r="G1451" t="s">
        <v>711</v>
      </c>
      <c r="H1451" t="s">
        <v>712</v>
      </c>
      <c r="I1451" t="s">
        <v>46</v>
      </c>
      <c r="J1451" t="s">
        <v>32</v>
      </c>
      <c r="K1451" t="s">
        <v>47</v>
      </c>
      <c r="L1451" t="s">
        <v>48</v>
      </c>
      <c r="M1451">
        <v>90008</v>
      </c>
      <c r="N1451" t="s">
        <v>49</v>
      </c>
      <c r="O1451" t="s">
        <v>3913</v>
      </c>
      <c r="P1451" t="s">
        <v>76</v>
      </c>
      <c r="Q1451" t="s">
        <v>77</v>
      </c>
      <c r="R1451" t="s">
        <v>3914</v>
      </c>
      <c r="S1451">
        <v>88.751999999999995</v>
      </c>
      <c r="T1451">
        <v>3</v>
      </c>
      <c r="U1451">
        <v>0.2</v>
      </c>
      <c r="V1451">
        <v>11.093999999999998</v>
      </c>
      <c r="W1451" s="6">
        <f t="shared" si="136"/>
        <v>0.12499999999999999</v>
      </c>
      <c r="X1451" s="4">
        <f t="shared" si="133"/>
        <v>3.6979999999999991</v>
      </c>
      <c r="Y1451" s="4">
        <f t="shared" si="134"/>
        <v>29.584</v>
      </c>
      <c r="Z1451" s="4">
        <f t="shared" si="135"/>
        <v>36.97999999999999</v>
      </c>
      <c r="AA1451" s="4">
        <f t="shared" si="132"/>
        <v>17.750399999999999</v>
      </c>
    </row>
    <row r="1452" spans="1:27" x14ac:dyDescent="0.2">
      <c r="A1452">
        <v>1451</v>
      </c>
      <c r="B1452" t="s">
        <v>3915</v>
      </c>
      <c r="C1452" s="5">
        <v>42204</v>
      </c>
      <c r="D1452" s="5" t="str">
        <f t="shared" si="137"/>
        <v>2015-07</v>
      </c>
      <c r="E1452" s="5">
        <v>42205</v>
      </c>
      <c r="F1452" t="s">
        <v>193</v>
      </c>
      <c r="G1452" t="s">
        <v>3916</v>
      </c>
      <c r="H1452" t="s">
        <v>3917</v>
      </c>
      <c r="I1452" t="s">
        <v>31</v>
      </c>
      <c r="J1452" t="s">
        <v>32</v>
      </c>
      <c r="K1452" t="s">
        <v>549</v>
      </c>
      <c r="L1452" t="s">
        <v>315</v>
      </c>
      <c r="M1452">
        <v>85023</v>
      </c>
      <c r="N1452" t="s">
        <v>49</v>
      </c>
      <c r="O1452" t="s">
        <v>3918</v>
      </c>
      <c r="P1452" t="s">
        <v>51</v>
      </c>
      <c r="Q1452" t="s">
        <v>80</v>
      </c>
      <c r="R1452" t="s">
        <v>3919</v>
      </c>
      <c r="S1452">
        <v>2.0250000000000004</v>
      </c>
      <c r="T1452">
        <v>1</v>
      </c>
      <c r="U1452">
        <v>0.7</v>
      </c>
      <c r="V1452">
        <v>-1.3499999999999996</v>
      </c>
      <c r="W1452" s="6">
        <f t="shared" si="136"/>
        <v>-0.66666666666666641</v>
      </c>
      <c r="X1452" s="4">
        <f t="shared" si="133"/>
        <v>-1.3499999999999996</v>
      </c>
      <c r="Y1452" s="4">
        <f t="shared" si="134"/>
        <v>2.0250000000000004</v>
      </c>
      <c r="Z1452" s="4">
        <f t="shared" si="135"/>
        <v>6.75</v>
      </c>
      <c r="AA1452" s="4">
        <f t="shared" si="132"/>
        <v>1.4175000000000002</v>
      </c>
    </row>
    <row r="1453" spans="1:27" x14ac:dyDescent="0.2">
      <c r="A1453">
        <v>1452</v>
      </c>
      <c r="B1453" t="s">
        <v>3920</v>
      </c>
      <c r="C1453" s="5">
        <v>42700</v>
      </c>
      <c r="D1453" s="5" t="str">
        <f t="shared" si="137"/>
        <v>2016-11</v>
      </c>
      <c r="E1453" s="5">
        <v>42703</v>
      </c>
      <c r="F1453" t="s">
        <v>193</v>
      </c>
      <c r="G1453" t="s">
        <v>3921</v>
      </c>
      <c r="H1453" t="s">
        <v>3922</v>
      </c>
      <c r="I1453" t="s">
        <v>46</v>
      </c>
      <c r="J1453" t="s">
        <v>32</v>
      </c>
      <c r="K1453" t="s">
        <v>3923</v>
      </c>
      <c r="L1453" t="s">
        <v>363</v>
      </c>
      <c r="M1453">
        <v>36608</v>
      </c>
      <c r="N1453" t="s">
        <v>35</v>
      </c>
      <c r="O1453" t="s">
        <v>3455</v>
      </c>
      <c r="P1453" t="s">
        <v>51</v>
      </c>
      <c r="Q1453" t="s">
        <v>95</v>
      </c>
      <c r="R1453" t="s">
        <v>191</v>
      </c>
      <c r="S1453">
        <v>70.98</v>
      </c>
      <c r="T1453">
        <v>7</v>
      </c>
      <c r="U1453">
        <v>0</v>
      </c>
      <c r="V1453">
        <v>34.780200000000001</v>
      </c>
      <c r="W1453" s="6">
        <f t="shared" si="136"/>
        <v>0.49</v>
      </c>
      <c r="X1453" s="4">
        <f t="shared" si="133"/>
        <v>4.9686000000000003</v>
      </c>
      <c r="Y1453" s="4">
        <f t="shared" si="134"/>
        <v>10.14</v>
      </c>
      <c r="Z1453" s="4">
        <f t="shared" si="135"/>
        <v>10.14</v>
      </c>
      <c r="AA1453" s="4">
        <f t="shared" si="132"/>
        <v>0</v>
      </c>
    </row>
    <row r="1454" spans="1:27" x14ac:dyDescent="0.2">
      <c r="A1454">
        <v>1453</v>
      </c>
      <c r="B1454" t="s">
        <v>3920</v>
      </c>
      <c r="C1454" s="5">
        <v>42700</v>
      </c>
      <c r="D1454" s="5" t="str">
        <f t="shared" si="137"/>
        <v>2016-11</v>
      </c>
      <c r="E1454" s="5">
        <v>42703</v>
      </c>
      <c r="F1454" t="s">
        <v>193</v>
      </c>
      <c r="G1454" t="s">
        <v>3921</v>
      </c>
      <c r="H1454" t="s">
        <v>3922</v>
      </c>
      <c r="I1454" t="s">
        <v>46</v>
      </c>
      <c r="J1454" t="s">
        <v>32</v>
      </c>
      <c r="K1454" t="s">
        <v>3923</v>
      </c>
      <c r="L1454" t="s">
        <v>363</v>
      </c>
      <c r="M1454">
        <v>36608</v>
      </c>
      <c r="N1454" t="s">
        <v>35</v>
      </c>
      <c r="O1454" t="s">
        <v>3924</v>
      </c>
      <c r="P1454" t="s">
        <v>51</v>
      </c>
      <c r="Q1454" t="s">
        <v>80</v>
      </c>
      <c r="R1454" t="s">
        <v>3925</v>
      </c>
      <c r="S1454">
        <v>91.679999999999993</v>
      </c>
      <c r="T1454">
        <v>3</v>
      </c>
      <c r="U1454">
        <v>0</v>
      </c>
      <c r="V1454">
        <v>45.839999999999996</v>
      </c>
      <c r="W1454" s="6">
        <f t="shared" si="136"/>
        <v>0.5</v>
      </c>
      <c r="X1454" s="4">
        <f t="shared" si="133"/>
        <v>15.28</v>
      </c>
      <c r="Y1454" s="4">
        <f t="shared" si="134"/>
        <v>30.56</v>
      </c>
      <c r="Z1454" s="4">
        <f t="shared" si="135"/>
        <v>30.56</v>
      </c>
      <c r="AA1454" s="4">
        <f t="shared" si="132"/>
        <v>0</v>
      </c>
    </row>
    <row r="1455" spans="1:27" x14ac:dyDescent="0.2">
      <c r="A1455">
        <v>1454</v>
      </c>
      <c r="B1455" t="s">
        <v>3920</v>
      </c>
      <c r="C1455" s="5">
        <v>42700</v>
      </c>
      <c r="D1455" s="5" t="str">
        <f t="shared" si="137"/>
        <v>2016-11</v>
      </c>
      <c r="E1455" s="5">
        <v>42703</v>
      </c>
      <c r="F1455" t="s">
        <v>193</v>
      </c>
      <c r="G1455" t="s">
        <v>3921</v>
      </c>
      <c r="H1455" t="s">
        <v>3922</v>
      </c>
      <c r="I1455" t="s">
        <v>46</v>
      </c>
      <c r="J1455" t="s">
        <v>32</v>
      </c>
      <c r="K1455" t="s">
        <v>3923</v>
      </c>
      <c r="L1455" t="s">
        <v>363</v>
      </c>
      <c r="M1455">
        <v>36608</v>
      </c>
      <c r="N1455" t="s">
        <v>35</v>
      </c>
      <c r="O1455" t="s">
        <v>3918</v>
      </c>
      <c r="P1455" t="s">
        <v>51</v>
      </c>
      <c r="Q1455" t="s">
        <v>80</v>
      </c>
      <c r="R1455" t="s">
        <v>3919</v>
      </c>
      <c r="S1455">
        <v>33.75</v>
      </c>
      <c r="T1455">
        <v>5</v>
      </c>
      <c r="U1455">
        <v>0</v>
      </c>
      <c r="V1455">
        <v>16.875</v>
      </c>
      <c r="W1455" s="6">
        <f t="shared" si="136"/>
        <v>0.5</v>
      </c>
      <c r="X1455" s="4">
        <f t="shared" si="133"/>
        <v>3.375</v>
      </c>
      <c r="Y1455" s="4">
        <f t="shared" si="134"/>
        <v>6.75</v>
      </c>
      <c r="Z1455" s="4">
        <f t="shared" si="135"/>
        <v>6.75</v>
      </c>
      <c r="AA1455" s="4">
        <f t="shared" si="132"/>
        <v>0</v>
      </c>
    </row>
    <row r="1456" spans="1:27" x14ac:dyDescent="0.2">
      <c r="A1456">
        <v>1455</v>
      </c>
      <c r="B1456" t="s">
        <v>3920</v>
      </c>
      <c r="C1456" s="5">
        <v>42700</v>
      </c>
      <c r="D1456" s="5" t="str">
        <f t="shared" si="137"/>
        <v>2016-11</v>
      </c>
      <c r="E1456" s="5">
        <v>42703</v>
      </c>
      <c r="F1456" t="s">
        <v>193</v>
      </c>
      <c r="G1456" t="s">
        <v>3921</v>
      </c>
      <c r="H1456" t="s">
        <v>3922</v>
      </c>
      <c r="I1456" t="s">
        <v>46</v>
      </c>
      <c r="J1456" t="s">
        <v>32</v>
      </c>
      <c r="K1456" t="s">
        <v>3923</v>
      </c>
      <c r="L1456" t="s">
        <v>363</v>
      </c>
      <c r="M1456">
        <v>36608</v>
      </c>
      <c r="N1456" t="s">
        <v>35</v>
      </c>
      <c r="O1456" t="s">
        <v>3926</v>
      </c>
      <c r="P1456" t="s">
        <v>76</v>
      </c>
      <c r="Q1456" t="s">
        <v>689</v>
      </c>
      <c r="R1456" t="s">
        <v>3927</v>
      </c>
      <c r="S1456">
        <v>3040</v>
      </c>
      <c r="T1456">
        <v>8</v>
      </c>
      <c r="U1456">
        <v>0</v>
      </c>
      <c r="V1456">
        <v>1459.2</v>
      </c>
      <c r="W1456" s="6">
        <f t="shared" si="136"/>
        <v>0.48000000000000004</v>
      </c>
      <c r="X1456" s="4">
        <f t="shared" si="133"/>
        <v>182.4</v>
      </c>
      <c r="Y1456" s="4">
        <f t="shared" si="134"/>
        <v>380</v>
      </c>
      <c r="Z1456" s="4">
        <f t="shared" si="135"/>
        <v>380</v>
      </c>
      <c r="AA1456" s="4">
        <f t="shared" si="132"/>
        <v>0</v>
      </c>
    </row>
    <row r="1457" spans="1:27" x14ac:dyDescent="0.2">
      <c r="A1457">
        <v>1456</v>
      </c>
      <c r="B1457" t="s">
        <v>3928</v>
      </c>
      <c r="C1457" s="5">
        <v>42898</v>
      </c>
      <c r="D1457" s="5" t="str">
        <f t="shared" si="137"/>
        <v>2017-06</v>
      </c>
      <c r="E1457" s="5">
        <v>42905</v>
      </c>
      <c r="F1457" t="s">
        <v>55</v>
      </c>
      <c r="G1457" t="s">
        <v>3929</v>
      </c>
      <c r="H1457" t="s">
        <v>3930</v>
      </c>
      <c r="I1457" t="s">
        <v>107</v>
      </c>
      <c r="J1457" t="s">
        <v>32</v>
      </c>
      <c r="K1457" t="s">
        <v>502</v>
      </c>
      <c r="L1457" t="s">
        <v>1280</v>
      </c>
      <c r="M1457">
        <v>31907</v>
      </c>
      <c r="N1457" t="s">
        <v>35</v>
      </c>
      <c r="O1457" t="s">
        <v>3931</v>
      </c>
      <c r="P1457" t="s">
        <v>51</v>
      </c>
      <c r="Q1457" t="s">
        <v>80</v>
      </c>
      <c r="R1457" t="s">
        <v>3932</v>
      </c>
      <c r="S1457">
        <v>91.199999999999989</v>
      </c>
      <c r="T1457">
        <v>3</v>
      </c>
      <c r="U1457">
        <v>0</v>
      </c>
      <c r="V1457">
        <v>41.951999999999998</v>
      </c>
      <c r="W1457" s="6">
        <f t="shared" si="136"/>
        <v>0.46</v>
      </c>
      <c r="X1457" s="4">
        <f t="shared" si="133"/>
        <v>13.984</v>
      </c>
      <c r="Y1457" s="4">
        <f t="shared" si="134"/>
        <v>30.399999999999995</v>
      </c>
      <c r="Z1457" s="4">
        <f t="shared" si="135"/>
        <v>30.399999999999995</v>
      </c>
      <c r="AA1457" s="4">
        <f t="shared" si="132"/>
        <v>0</v>
      </c>
    </row>
    <row r="1458" spans="1:27" x14ac:dyDescent="0.2">
      <c r="A1458">
        <v>1457</v>
      </c>
      <c r="B1458" t="s">
        <v>3928</v>
      </c>
      <c r="C1458" s="5">
        <v>42898</v>
      </c>
      <c r="D1458" s="5" t="str">
        <f t="shared" si="137"/>
        <v>2017-06</v>
      </c>
      <c r="E1458" s="5">
        <v>42905</v>
      </c>
      <c r="F1458" t="s">
        <v>55</v>
      </c>
      <c r="G1458" t="s">
        <v>3929</v>
      </c>
      <c r="H1458" t="s">
        <v>3930</v>
      </c>
      <c r="I1458" t="s">
        <v>107</v>
      </c>
      <c r="J1458" t="s">
        <v>32</v>
      </c>
      <c r="K1458" t="s">
        <v>502</v>
      </c>
      <c r="L1458" t="s">
        <v>1280</v>
      </c>
      <c r="M1458">
        <v>31907</v>
      </c>
      <c r="N1458" t="s">
        <v>35</v>
      </c>
      <c r="O1458" t="s">
        <v>3933</v>
      </c>
      <c r="P1458" t="s">
        <v>37</v>
      </c>
      <c r="Q1458" t="s">
        <v>61</v>
      </c>
      <c r="R1458" t="s">
        <v>3934</v>
      </c>
      <c r="S1458">
        <v>452.93999999999994</v>
      </c>
      <c r="T1458">
        <v>3</v>
      </c>
      <c r="U1458">
        <v>0</v>
      </c>
      <c r="V1458">
        <v>67.940999999999974</v>
      </c>
      <c r="W1458" s="6">
        <f t="shared" si="136"/>
        <v>0.14999999999999997</v>
      </c>
      <c r="X1458" s="4">
        <f t="shared" si="133"/>
        <v>22.646999999999991</v>
      </c>
      <c r="Y1458" s="4">
        <f t="shared" si="134"/>
        <v>150.97999999999999</v>
      </c>
      <c r="Z1458" s="4">
        <f t="shared" si="135"/>
        <v>150.97999999999999</v>
      </c>
      <c r="AA1458" s="4">
        <f t="shared" si="132"/>
        <v>0</v>
      </c>
    </row>
    <row r="1459" spans="1:27" x14ac:dyDescent="0.2">
      <c r="A1459">
        <v>1458</v>
      </c>
      <c r="B1459" t="s">
        <v>3935</v>
      </c>
      <c r="C1459" s="5">
        <v>42233</v>
      </c>
      <c r="D1459" s="5" t="str">
        <f t="shared" si="137"/>
        <v>2015-08</v>
      </c>
      <c r="E1459" s="5">
        <v>42237</v>
      </c>
      <c r="F1459" t="s">
        <v>55</v>
      </c>
      <c r="G1459" t="s">
        <v>3901</v>
      </c>
      <c r="H1459" t="s">
        <v>3902</v>
      </c>
      <c r="I1459" t="s">
        <v>46</v>
      </c>
      <c r="J1459" t="s">
        <v>32</v>
      </c>
      <c r="K1459" t="s">
        <v>3936</v>
      </c>
      <c r="L1459" t="s">
        <v>1253</v>
      </c>
      <c r="M1459">
        <v>2740</v>
      </c>
      <c r="N1459" t="s">
        <v>153</v>
      </c>
      <c r="O1459" t="s">
        <v>1302</v>
      </c>
      <c r="P1459" t="s">
        <v>51</v>
      </c>
      <c r="Q1459" t="s">
        <v>80</v>
      </c>
      <c r="R1459" t="s">
        <v>1303</v>
      </c>
      <c r="S1459">
        <v>52.199999999999996</v>
      </c>
      <c r="T1459">
        <v>9</v>
      </c>
      <c r="U1459">
        <v>0</v>
      </c>
      <c r="V1459">
        <v>23.49</v>
      </c>
      <c r="W1459" s="6">
        <f t="shared" si="136"/>
        <v>0.45</v>
      </c>
      <c r="X1459" s="4">
        <f t="shared" si="133"/>
        <v>2.61</v>
      </c>
      <c r="Y1459" s="4">
        <f t="shared" si="134"/>
        <v>5.8</v>
      </c>
      <c r="Z1459" s="4">
        <f t="shared" si="135"/>
        <v>5.8</v>
      </c>
      <c r="AA1459" s="4">
        <f t="shared" si="132"/>
        <v>0</v>
      </c>
    </row>
    <row r="1460" spans="1:27" x14ac:dyDescent="0.2">
      <c r="A1460">
        <v>1459</v>
      </c>
      <c r="B1460" t="s">
        <v>3937</v>
      </c>
      <c r="C1460" s="5">
        <v>42638</v>
      </c>
      <c r="D1460" s="5" t="str">
        <f t="shared" si="137"/>
        <v>2016-09</v>
      </c>
      <c r="E1460" s="5">
        <v>42644</v>
      </c>
      <c r="F1460" t="s">
        <v>55</v>
      </c>
      <c r="G1460" t="s">
        <v>3938</v>
      </c>
      <c r="H1460" t="s">
        <v>3939</v>
      </c>
      <c r="I1460" t="s">
        <v>46</v>
      </c>
      <c r="J1460" t="s">
        <v>32</v>
      </c>
      <c r="K1460" t="s">
        <v>3940</v>
      </c>
      <c r="L1460" t="s">
        <v>109</v>
      </c>
      <c r="M1460">
        <v>75061</v>
      </c>
      <c r="N1460" t="s">
        <v>110</v>
      </c>
      <c r="O1460" t="s">
        <v>2503</v>
      </c>
      <c r="P1460" t="s">
        <v>51</v>
      </c>
      <c r="Q1460" t="s">
        <v>52</v>
      </c>
      <c r="R1460" t="s">
        <v>2504</v>
      </c>
      <c r="S1460">
        <v>15.936000000000002</v>
      </c>
      <c r="T1460">
        <v>4</v>
      </c>
      <c r="U1460">
        <v>0.2</v>
      </c>
      <c r="V1460">
        <v>5.1791999999999998</v>
      </c>
      <c r="W1460" s="6">
        <f t="shared" si="136"/>
        <v>0.32499999999999996</v>
      </c>
      <c r="X1460" s="4">
        <f t="shared" si="133"/>
        <v>1.2948</v>
      </c>
      <c r="Y1460" s="4">
        <f t="shared" si="134"/>
        <v>3.9840000000000004</v>
      </c>
      <c r="Z1460" s="4">
        <f t="shared" si="135"/>
        <v>4.9800000000000004</v>
      </c>
      <c r="AA1460" s="4">
        <f t="shared" si="132"/>
        <v>3.1872000000000007</v>
      </c>
    </row>
    <row r="1461" spans="1:27" x14ac:dyDescent="0.2">
      <c r="A1461">
        <v>1460</v>
      </c>
      <c r="B1461" t="s">
        <v>3941</v>
      </c>
      <c r="C1461" s="5">
        <v>41763</v>
      </c>
      <c r="D1461" s="5" t="str">
        <f t="shared" si="137"/>
        <v>2014-05</v>
      </c>
      <c r="E1461" s="5">
        <v>41763</v>
      </c>
      <c r="F1461" t="s">
        <v>1298</v>
      </c>
      <c r="G1461" t="s">
        <v>90</v>
      </c>
      <c r="H1461" t="s">
        <v>91</v>
      </c>
      <c r="I1461" t="s">
        <v>31</v>
      </c>
      <c r="J1461" t="s">
        <v>32</v>
      </c>
      <c r="K1461" t="s">
        <v>3701</v>
      </c>
      <c r="L1461" t="s">
        <v>754</v>
      </c>
      <c r="M1461">
        <v>6457</v>
      </c>
      <c r="N1461" t="s">
        <v>153</v>
      </c>
      <c r="O1461" t="s">
        <v>3942</v>
      </c>
      <c r="P1461" t="s">
        <v>37</v>
      </c>
      <c r="Q1461" t="s">
        <v>70</v>
      </c>
      <c r="R1461" t="s">
        <v>3943</v>
      </c>
      <c r="S1461">
        <v>27.46</v>
      </c>
      <c r="T1461">
        <v>2</v>
      </c>
      <c r="U1461">
        <v>0</v>
      </c>
      <c r="V1461">
        <v>9.8856000000000002</v>
      </c>
      <c r="W1461" s="6">
        <f t="shared" si="136"/>
        <v>0.36</v>
      </c>
      <c r="X1461" s="4">
        <f t="shared" si="133"/>
        <v>4.9428000000000001</v>
      </c>
      <c r="Y1461" s="4">
        <f t="shared" si="134"/>
        <v>13.73</v>
      </c>
      <c r="Z1461" s="4">
        <f t="shared" si="135"/>
        <v>13.73</v>
      </c>
      <c r="AA1461" s="4">
        <f t="shared" si="132"/>
        <v>0</v>
      </c>
    </row>
    <row r="1462" spans="1:27" x14ac:dyDescent="0.2">
      <c r="A1462">
        <v>1461</v>
      </c>
      <c r="B1462" t="s">
        <v>3944</v>
      </c>
      <c r="C1462" s="5">
        <v>42339</v>
      </c>
      <c r="D1462" s="5" t="str">
        <f t="shared" si="137"/>
        <v>2015-12</v>
      </c>
      <c r="E1462" s="5">
        <v>42346</v>
      </c>
      <c r="F1462" t="s">
        <v>55</v>
      </c>
      <c r="G1462" t="s">
        <v>820</v>
      </c>
      <c r="H1462" t="s">
        <v>821</v>
      </c>
      <c r="I1462" t="s">
        <v>31</v>
      </c>
      <c r="J1462" t="s">
        <v>32</v>
      </c>
      <c r="K1462" t="s">
        <v>100</v>
      </c>
      <c r="L1462" t="s">
        <v>101</v>
      </c>
      <c r="M1462">
        <v>98103</v>
      </c>
      <c r="N1462" t="s">
        <v>49</v>
      </c>
      <c r="O1462" t="s">
        <v>3945</v>
      </c>
      <c r="P1462" t="s">
        <v>51</v>
      </c>
      <c r="Q1462" t="s">
        <v>80</v>
      </c>
      <c r="R1462" t="s">
        <v>3946</v>
      </c>
      <c r="S1462">
        <v>55.424000000000007</v>
      </c>
      <c r="T1462">
        <v>2</v>
      </c>
      <c r="U1462">
        <v>0.2</v>
      </c>
      <c r="V1462">
        <v>19.398399999999995</v>
      </c>
      <c r="W1462" s="6">
        <f t="shared" si="136"/>
        <v>0.34999999999999987</v>
      </c>
      <c r="X1462" s="4">
        <f t="shared" si="133"/>
        <v>9.6991999999999976</v>
      </c>
      <c r="Y1462" s="4">
        <f t="shared" si="134"/>
        <v>27.712000000000003</v>
      </c>
      <c r="Z1462" s="4">
        <f t="shared" si="135"/>
        <v>34.64</v>
      </c>
      <c r="AA1462" s="4">
        <f t="shared" si="132"/>
        <v>11.084800000000001</v>
      </c>
    </row>
    <row r="1463" spans="1:27" x14ac:dyDescent="0.2">
      <c r="A1463">
        <v>1462</v>
      </c>
      <c r="B1463" t="s">
        <v>3947</v>
      </c>
      <c r="C1463" s="5">
        <v>42440</v>
      </c>
      <c r="D1463" s="5" t="str">
        <f t="shared" si="137"/>
        <v>2016-03</v>
      </c>
      <c r="E1463" s="5">
        <v>42444</v>
      </c>
      <c r="F1463" t="s">
        <v>55</v>
      </c>
      <c r="G1463" t="s">
        <v>3948</v>
      </c>
      <c r="H1463" t="s">
        <v>3949</v>
      </c>
      <c r="I1463" t="s">
        <v>31</v>
      </c>
      <c r="J1463" t="s">
        <v>32</v>
      </c>
      <c r="K1463" t="s">
        <v>3950</v>
      </c>
      <c r="L1463" t="s">
        <v>795</v>
      </c>
      <c r="M1463">
        <v>8360</v>
      </c>
      <c r="N1463" t="s">
        <v>153</v>
      </c>
      <c r="O1463" t="s">
        <v>2410</v>
      </c>
      <c r="P1463" t="s">
        <v>37</v>
      </c>
      <c r="Q1463" t="s">
        <v>61</v>
      </c>
      <c r="R1463" t="s">
        <v>2411</v>
      </c>
      <c r="S1463">
        <v>244.00599999999997</v>
      </c>
      <c r="T1463">
        <v>2</v>
      </c>
      <c r="U1463">
        <v>0.3</v>
      </c>
      <c r="V1463">
        <v>-31.372200000000007</v>
      </c>
      <c r="W1463" s="6">
        <f t="shared" si="136"/>
        <v>-0.12857142857142861</v>
      </c>
      <c r="X1463" s="4">
        <f t="shared" si="133"/>
        <v>-15.686100000000003</v>
      </c>
      <c r="Y1463" s="4">
        <f t="shared" si="134"/>
        <v>122.00299999999999</v>
      </c>
      <c r="Z1463" s="4">
        <f t="shared" si="135"/>
        <v>174.29</v>
      </c>
      <c r="AA1463" s="4">
        <f t="shared" si="132"/>
        <v>73.201799999999992</v>
      </c>
    </row>
    <row r="1464" spans="1:27" x14ac:dyDescent="0.2">
      <c r="A1464">
        <v>1463</v>
      </c>
      <c r="B1464" t="s">
        <v>3951</v>
      </c>
      <c r="C1464" s="5">
        <v>42608</v>
      </c>
      <c r="D1464" s="5" t="str">
        <f t="shared" si="137"/>
        <v>2016-08</v>
      </c>
      <c r="E1464" s="5">
        <v>42610</v>
      </c>
      <c r="F1464" t="s">
        <v>193</v>
      </c>
      <c r="G1464" t="s">
        <v>213</v>
      </c>
      <c r="H1464" t="s">
        <v>214</v>
      </c>
      <c r="I1464" t="s">
        <v>46</v>
      </c>
      <c r="J1464" t="s">
        <v>32</v>
      </c>
      <c r="K1464" t="s">
        <v>608</v>
      </c>
      <c r="L1464" t="s">
        <v>109</v>
      </c>
      <c r="M1464">
        <v>77506</v>
      </c>
      <c r="N1464" t="s">
        <v>110</v>
      </c>
      <c r="O1464" t="s">
        <v>1604</v>
      </c>
      <c r="P1464" t="s">
        <v>76</v>
      </c>
      <c r="Q1464" t="s">
        <v>166</v>
      </c>
      <c r="R1464" t="s">
        <v>1605</v>
      </c>
      <c r="S1464">
        <v>159.98400000000001</v>
      </c>
      <c r="T1464">
        <v>2</v>
      </c>
      <c r="U1464">
        <v>0.2</v>
      </c>
      <c r="V1464">
        <v>43.995600000000003</v>
      </c>
      <c r="W1464" s="6">
        <f t="shared" si="136"/>
        <v>0.27500000000000002</v>
      </c>
      <c r="X1464" s="4">
        <f t="shared" si="133"/>
        <v>21.997800000000002</v>
      </c>
      <c r="Y1464" s="4">
        <f t="shared" si="134"/>
        <v>79.992000000000004</v>
      </c>
      <c r="Z1464" s="4">
        <f t="shared" si="135"/>
        <v>99.99</v>
      </c>
      <c r="AA1464" s="4">
        <f t="shared" si="132"/>
        <v>31.996800000000004</v>
      </c>
    </row>
    <row r="1465" spans="1:27" x14ac:dyDescent="0.2">
      <c r="A1465">
        <v>1464</v>
      </c>
      <c r="B1465" t="s">
        <v>3951</v>
      </c>
      <c r="C1465" s="5">
        <v>42608</v>
      </c>
      <c r="D1465" s="5" t="str">
        <f t="shared" si="137"/>
        <v>2016-08</v>
      </c>
      <c r="E1465" s="5">
        <v>42610</v>
      </c>
      <c r="F1465" t="s">
        <v>193</v>
      </c>
      <c r="G1465" t="s">
        <v>213</v>
      </c>
      <c r="H1465" t="s">
        <v>214</v>
      </c>
      <c r="I1465" t="s">
        <v>46</v>
      </c>
      <c r="J1465" t="s">
        <v>32</v>
      </c>
      <c r="K1465" t="s">
        <v>608</v>
      </c>
      <c r="L1465" t="s">
        <v>109</v>
      </c>
      <c r="M1465">
        <v>77506</v>
      </c>
      <c r="N1465" t="s">
        <v>110</v>
      </c>
      <c r="O1465" t="s">
        <v>3342</v>
      </c>
      <c r="P1465" t="s">
        <v>37</v>
      </c>
      <c r="Q1465" t="s">
        <v>41</v>
      </c>
      <c r="R1465" t="s">
        <v>3343</v>
      </c>
      <c r="S1465">
        <v>1024.7159999999999</v>
      </c>
      <c r="T1465">
        <v>6</v>
      </c>
      <c r="U1465">
        <v>0.3</v>
      </c>
      <c r="V1465">
        <v>-29.277599999999893</v>
      </c>
      <c r="W1465" s="6">
        <f t="shared" si="136"/>
        <v>-2.857142857142847E-2</v>
      </c>
      <c r="X1465" s="4">
        <f t="shared" si="133"/>
        <v>-4.8795999999999822</v>
      </c>
      <c r="Y1465" s="4">
        <f t="shared" si="134"/>
        <v>170.78599999999997</v>
      </c>
      <c r="Z1465" s="4">
        <f t="shared" si="135"/>
        <v>243.98000000000002</v>
      </c>
      <c r="AA1465" s="4">
        <f t="shared" si="132"/>
        <v>307.41479999999996</v>
      </c>
    </row>
    <row r="1466" spans="1:27" x14ac:dyDescent="0.2">
      <c r="A1466">
        <v>1465</v>
      </c>
      <c r="B1466" t="s">
        <v>3952</v>
      </c>
      <c r="C1466" s="5">
        <v>42720</v>
      </c>
      <c r="D1466" s="5" t="str">
        <f t="shared" si="137"/>
        <v>2016-12</v>
      </c>
      <c r="E1466" s="5">
        <v>42723</v>
      </c>
      <c r="F1466" t="s">
        <v>193</v>
      </c>
      <c r="G1466" t="s">
        <v>3953</v>
      </c>
      <c r="H1466" t="s">
        <v>3954</v>
      </c>
      <c r="I1466" t="s">
        <v>46</v>
      </c>
      <c r="J1466" t="s">
        <v>32</v>
      </c>
      <c r="K1466" t="s">
        <v>271</v>
      </c>
      <c r="L1466" t="s">
        <v>272</v>
      </c>
      <c r="M1466">
        <v>10009</v>
      </c>
      <c r="N1466" t="s">
        <v>153</v>
      </c>
      <c r="O1466" t="s">
        <v>3145</v>
      </c>
      <c r="P1466" t="s">
        <v>51</v>
      </c>
      <c r="Q1466" t="s">
        <v>274</v>
      </c>
      <c r="R1466" t="s">
        <v>3146</v>
      </c>
      <c r="S1466">
        <v>3.68</v>
      </c>
      <c r="T1466">
        <v>2</v>
      </c>
      <c r="U1466">
        <v>0</v>
      </c>
      <c r="V1466">
        <v>1.8032000000000001</v>
      </c>
      <c r="W1466" s="6">
        <f t="shared" si="136"/>
        <v>0.49</v>
      </c>
      <c r="X1466" s="4">
        <f t="shared" si="133"/>
        <v>0.90160000000000007</v>
      </c>
      <c r="Y1466" s="4">
        <f t="shared" si="134"/>
        <v>1.84</v>
      </c>
      <c r="Z1466" s="4">
        <f t="shared" si="135"/>
        <v>1.84</v>
      </c>
      <c r="AA1466" s="4">
        <f t="shared" si="132"/>
        <v>0</v>
      </c>
    </row>
    <row r="1467" spans="1:27" x14ac:dyDescent="0.2">
      <c r="A1467">
        <v>1466</v>
      </c>
      <c r="B1467" t="s">
        <v>3955</v>
      </c>
      <c r="C1467" s="5">
        <v>41859</v>
      </c>
      <c r="D1467" s="5" t="str">
        <f t="shared" si="137"/>
        <v>2014-08</v>
      </c>
      <c r="E1467" s="5">
        <v>41865</v>
      </c>
      <c r="F1467" t="s">
        <v>55</v>
      </c>
      <c r="G1467" t="s">
        <v>806</v>
      </c>
      <c r="H1467" t="s">
        <v>807</v>
      </c>
      <c r="I1467" t="s">
        <v>31</v>
      </c>
      <c r="J1467" t="s">
        <v>32</v>
      </c>
      <c r="K1467" t="s">
        <v>3956</v>
      </c>
      <c r="L1467" t="s">
        <v>315</v>
      </c>
      <c r="M1467">
        <v>85301</v>
      </c>
      <c r="N1467" t="s">
        <v>49</v>
      </c>
      <c r="O1467" t="s">
        <v>3024</v>
      </c>
      <c r="P1467" t="s">
        <v>37</v>
      </c>
      <c r="Q1467" t="s">
        <v>70</v>
      </c>
      <c r="R1467" t="s">
        <v>3025</v>
      </c>
      <c r="S1467">
        <v>121.376</v>
      </c>
      <c r="T1467">
        <v>4</v>
      </c>
      <c r="U1467">
        <v>0.2</v>
      </c>
      <c r="V1467">
        <v>-3.0344000000000122</v>
      </c>
      <c r="W1467" s="6">
        <f t="shared" si="136"/>
        <v>-2.5000000000000099E-2</v>
      </c>
      <c r="X1467" s="4">
        <f t="shared" si="133"/>
        <v>-0.75860000000000305</v>
      </c>
      <c r="Y1467" s="4">
        <f t="shared" si="134"/>
        <v>30.344000000000001</v>
      </c>
      <c r="Z1467" s="4">
        <f t="shared" si="135"/>
        <v>37.93</v>
      </c>
      <c r="AA1467" s="4">
        <f t="shared" si="132"/>
        <v>24.275200000000002</v>
      </c>
    </row>
    <row r="1468" spans="1:27" x14ac:dyDescent="0.2">
      <c r="A1468">
        <v>1467</v>
      </c>
      <c r="B1468" t="s">
        <v>3955</v>
      </c>
      <c r="C1468" s="5">
        <v>41859</v>
      </c>
      <c r="D1468" s="5" t="str">
        <f t="shared" si="137"/>
        <v>2014-08</v>
      </c>
      <c r="E1468" s="5">
        <v>41865</v>
      </c>
      <c r="F1468" t="s">
        <v>55</v>
      </c>
      <c r="G1468" t="s">
        <v>806</v>
      </c>
      <c r="H1468" t="s">
        <v>807</v>
      </c>
      <c r="I1468" t="s">
        <v>31</v>
      </c>
      <c r="J1468" t="s">
        <v>32</v>
      </c>
      <c r="K1468" t="s">
        <v>3956</v>
      </c>
      <c r="L1468" t="s">
        <v>315</v>
      </c>
      <c r="M1468">
        <v>85301</v>
      </c>
      <c r="N1468" t="s">
        <v>49</v>
      </c>
      <c r="O1468" t="s">
        <v>449</v>
      </c>
      <c r="P1468" t="s">
        <v>76</v>
      </c>
      <c r="Q1468" t="s">
        <v>166</v>
      </c>
      <c r="R1468" t="s">
        <v>450</v>
      </c>
      <c r="S1468">
        <v>95.976000000000013</v>
      </c>
      <c r="T1468">
        <v>3</v>
      </c>
      <c r="U1468">
        <v>0.2</v>
      </c>
      <c r="V1468">
        <v>-10.797300000000011</v>
      </c>
      <c r="W1468" s="6">
        <f t="shared" si="136"/>
        <v>-0.1125000000000001</v>
      </c>
      <c r="X1468" s="4">
        <f t="shared" si="133"/>
        <v>-3.5991000000000035</v>
      </c>
      <c r="Y1468" s="4">
        <f t="shared" si="134"/>
        <v>31.992000000000004</v>
      </c>
      <c r="Z1468" s="4">
        <f t="shared" si="135"/>
        <v>39.99</v>
      </c>
      <c r="AA1468" s="4">
        <f t="shared" si="132"/>
        <v>19.195200000000003</v>
      </c>
    </row>
    <row r="1469" spans="1:27" x14ac:dyDescent="0.2">
      <c r="A1469">
        <v>1468</v>
      </c>
      <c r="B1469" t="s">
        <v>3957</v>
      </c>
      <c r="C1469" s="5">
        <v>42140</v>
      </c>
      <c r="D1469" s="5" t="str">
        <f t="shared" si="137"/>
        <v>2015-05</v>
      </c>
      <c r="E1469" s="5">
        <v>42140</v>
      </c>
      <c r="F1469" t="s">
        <v>1298</v>
      </c>
      <c r="G1469" t="s">
        <v>2294</v>
      </c>
      <c r="H1469" t="s">
        <v>2295</v>
      </c>
      <c r="I1469" t="s">
        <v>107</v>
      </c>
      <c r="J1469" t="s">
        <v>32</v>
      </c>
      <c r="K1469" t="s">
        <v>1531</v>
      </c>
      <c r="L1469" t="s">
        <v>59</v>
      </c>
      <c r="M1469">
        <v>32216</v>
      </c>
      <c r="N1469" t="s">
        <v>35</v>
      </c>
      <c r="O1469" t="s">
        <v>2575</v>
      </c>
      <c r="P1469" t="s">
        <v>76</v>
      </c>
      <c r="Q1469" t="s">
        <v>166</v>
      </c>
      <c r="R1469" t="s">
        <v>2576</v>
      </c>
      <c r="S1469">
        <v>255.96799999999999</v>
      </c>
      <c r="T1469">
        <v>4</v>
      </c>
      <c r="U1469">
        <v>0.2</v>
      </c>
      <c r="V1469">
        <v>31.995999999999974</v>
      </c>
      <c r="W1469" s="6">
        <f t="shared" si="136"/>
        <v>0.1249999999999999</v>
      </c>
      <c r="X1469" s="4">
        <f t="shared" si="133"/>
        <v>7.9989999999999934</v>
      </c>
      <c r="Y1469" s="4">
        <f t="shared" si="134"/>
        <v>63.991999999999997</v>
      </c>
      <c r="Z1469" s="4">
        <f t="shared" si="135"/>
        <v>79.989999999999995</v>
      </c>
      <c r="AA1469" s="4">
        <f t="shared" si="132"/>
        <v>51.193600000000004</v>
      </c>
    </row>
    <row r="1470" spans="1:27" x14ac:dyDescent="0.2">
      <c r="A1470">
        <v>1469</v>
      </c>
      <c r="B1470" t="s">
        <v>3958</v>
      </c>
      <c r="C1470" s="5">
        <v>43078</v>
      </c>
      <c r="D1470" s="5" t="str">
        <f t="shared" si="137"/>
        <v>2017-12</v>
      </c>
      <c r="E1470" s="5">
        <v>43082</v>
      </c>
      <c r="F1470" t="s">
        <v>55</v>
      </c>
      <c r="G1470" t="s">
        <v>3870</v>
      </c>
      <c r="H1470" t="s">
        <v>3871</v>
      </c>
      <c r="I1470" t="s">
        <v>46</v>
      </c>
      <c r="J1470" t="s">
        <v>32</v>
      </c>
      <c r="K1470" t="s">
        <v>887</v>
      </c>
      <c r="L1470" t="s">
        <v>243</v>
      </c>
      <c r="M1470">
        <v>48234</v>
      </c>
      <c r="N1470" t="s">
        <v>110</v>
      </c>
      <c r="O1470" t="s">
        <v>3959</v>
      </c>
      <c r="P1470" t="s">
        <v>37</v>
      </c>
      <c r="Q1470" t="s">
        <v>41</v>
      </c>
      <c r="R1470" t="s">
        <v>3960</v>
      </c>
      <c r="S1470">
        <v>872.94</v>
      </c>
      <c r="T1470">
        <v>3</v>
      </c>
      <c r="U1470">
        <v>0</v>
      </c>
      <c r="V1470">
        <v>226.96439999999998</v>
      </c>
      <c r="W1470" s="6">
        <f t="shared" si="136"/>
        <v>0.25999999999999995</v>
      </c>
      <c r="X1470" s="4">
        <f t="shared" si="133"/>
        <v>75.654799999999994</v>
      </c>
      <c r="Y1470" s="4">
        <f t="shared" si="134"/>
        <v>290.98</v>
      </c>
      <c r="Z1470" s="4">
        <f t="shared" si="135"/>
        <v>290.98</v>
      </c>
      <c r="AA1470" s="4">
        <f t="shared" si="132"/>
        <v>0</v>
      </c>
    </row>
    <row r="1471" spans="1:27" x14ac:dyDescent="0.2">
      <c r="A1471">
        <v>1470</v>
      </c>
      <c r="B1471" t="s">
        <v>3958</v>
      </c>
      <c r="C1471" s="5">
        <v>43078</v>
      </c>
      <c r="D1471" s="5" t="str">
        <f t="shared" si="137"/>
        <v>2017-12</v>
      </c>
      <c r="E1471" s="5">
        <v>43082</v>
      </c>
      <c r="F1471" t="s">
        <v>55</v>
      </c>
      <c r="G1471" t="s">
        <v>3870</v>
      </c>
      <c r="H1471" t="s">
        <v>3871</v>
      </c>
      <c r="I1471" t="s">
        <v>46</v>
      </c>
      <c r="J1471" t="s">
        <v>32</v>
      </c>
      <c r="K1471" t="s">
        <v>887</v>
      </c>
      <c r="L1471" t="s">
        <v>243</v>
      </c>
      <c r="M1471">
        <v>48234</v>
      </c>
      <c r="N1471" t="s">
        <v>110</v>
      </c>
      <c r="O1471" t="s">
        <v>1395</v>
      </c>
      <c r="P1471" t="s">
        <v>51</v>
      </c>
      <c r="Q1471" t="s">
        <v>80</v>
      </c>
      <c r="R1471" t="s">
        <v>1396</v>
      </c>
      <c r="S1471">
        <v>41.54</v>
      </c>
      <c r="T1471">
        <v>2</v>
      </c>
      <c r="U1471">
        <v>0</v>
      </c>
      <c r="V1471">
        <v>19.523799999999998</v>
      </c>
      <c r="W1471" s="6">
        <f t="shared" si="136"/>
        <v>0.47</v>
      </c>
      <c r="X1471" s="4">
        <f t="shared" si="133"/>
        <v>9.7618999999999989</v>
      </c>
      <c r="Y1471" s="4">
        <f t="shared" si="134"/>
        <v>20.77</v>
      </c>
      <c r="Z1471" s="4">
        <f t="shared" si="135"/>
        <v>20.77</v>
      </c>
      <c r="AA1471" s="4">
        <f t="shared" si="132"/>
        <v>0</v>
      </c>
    </row>
    <row r="1472" spans="1:27" x14ac:dyDescent="0.2">
      <c r="A1472">
        <v>1471</v>
      </c>
      <c r="B1472" t="s">
        <v>3958</v>
      </c>
      <c r="C1472" s="5">
        <v>43078</v>
      </c>
      <c r="D1472" s="5" t="str">
        <f t="shared" si="137"/>
        <v>2017-12</v>
      </c>
      <c r="E1472" s="5">
        <v>43082</v>
      </c>
      <c r="F1472" t="s">
        <v>55</v>
      </c>
      <c r="G1472" t="s">
        <v>3870</v>
      </c>
      <c r="H1472" t="s">
        <v>3871</v>
      </c>
      <c r="I1472" t="s">
        <v>46</v>
      </c>
      <c r="J1472" t="s">
        <v>32</v>
      </c>
      <c r="K1472" t="s">
        <v>887</v>
      </c>
      <c r="L1472" t="s">
        <v>243</v>
      </c>
      <c r="M1472">
        <v>48234</v>
      </c>
      <c r="N1472" t="s">
        <v>110</v>
      </c>
      <c r="O1472" t="s">
        <v>3961</v>
      </c>
      <c r="P1472" t="s">
        <v>51</v>
      </c>
      <c r="Q1472" t="s">
        <v>95</v>
      </c>
      <c r="R1472" t="s">
        <v>3962</v>
      </c>
      <c r="S1472">
        <v>12.96</v>
      </c>
      <c r="T1472">
        <v>2</v>
      </c>
      <c r="U1472">
        <v>0</v>
      </c>
      <c r="V1472">
        <v>6.2208000000000006</v>
      </c>
      <c r="W1472" s="6">
        <f t="shared" si="136"/>
        <v>0.48000000000000004</v>
      </c>
      <c r="X1472" s="4">
        <f t="shared" si="133"/>
        <v>3.1104000000000003</v>
      </c>
      <c r="Y1472" s="4">
        <f t="shared" si="134"/>
        <v>6.48</v>
      </c>
      <c r="Z1472" s="4">
        <f t="shared" si="135"/>
        <v>6.48</v>
      </c>
      <c r="AA1472" s="4">
        <f t="shared" si="132"/>
        <v>0</v>
      </c>
    </row>
    <row r="1473" spans="1:27" x14ac:dyDescent="0.2">
      <c r="A1473">
        <v>1472</v>
      </c>
      <c r="B1473" t="s">
        <v>3963</v>
      </c>
      <c r="C1473" s="5">
        <v>42271</v>
      </c>
      <c r="D1473" s="5" t="str">
        <f t="shared" si="137"/>
        <v>2015-09</v>
      </c>
      <c r="E1473" s="5">
        <v>42274</v>
      </c>
      <c r="F1473" t="s">
        <v>28</v>
      </c>
      <c r="G1473" t="s">
        <v>231</v>
      </c>
      <c r="H1473" t="s">
        <v>232</v>
      </c>
      <c r="I1473" t="s">
        <v>46</v>
      </c>
      <c r="J1473" t="s">
        <v>32</v>
      </c>
      <c r="K1473" t="s">
        <v>151</v>
      </c>
      <c r="L1473" t="s">
        <v>152</v>
      </c>
      <c r="M1473">
        <v>19120</v>
      </c>
      <c r="N1473" t="s">
        <v>153</v>
      </c>
      <c r="O1473" t="s">
        <v>3964</v>
      </c>
      <c r="P1473" t="s">
        <v>51</v>
      </c>
      <c r="Q1473" t="s">
        <v>73</v>
      </c>
      <c r="R1473" t="s">
        <v>3965</v>
      </c>
      <c r="S1473">
        <v>6.8480000000000008</v>
      </c>
      <c r="T1473">
        <v>2</v>
      </c>
      <c r="U1473">
        <v>0.2</v>
      </c>
      <c r="V1473">
        <v>0.59920000000000018</v>
      </c>
      <c r="W1473" s="6">
        <f t="shared" si="136"/>
        <v>8.7500000000000022E-2</v>
      </c>
      <c r="X1473" s="4">
        <f t="shared" si="133"/>
        <v>0.29960000000000009</v>
      </c>
      <c r="Y1473" s="4">
        <f t="shared" si="134"/>
        <v>3.4240000000000004</v>
      </c>
      <c r="Z1473" s="4">
        <f t="shared" si="135"/>
        <v>4.28</v>
      </c>
      <c r="AA1473" s="4">
        <f t="shared" si="132"/>
        <v>1.3696000000000002</v>
      </c>
    </row>
    <row r="1474" spans="1:27" x14ac:dyDescent="0.2">
      <c r="A1474">
        <v>1473</v>
      </c>
      <c r="B1474" t="s">
        <v>3966</v>
      </c>
      <c r="C1474" s="5">
        <v>42927</v>
      </c>
      <c r="D1474" s="5" t="str">
        <f t="shared" si="137"/>
        <v>2017-07</v>
      </c>
      <c r="E1474" s="5">
        <v>42931</v>
      </c>
      <c r="F1474" t="s">
        <v>55</v>
      </c>
      <c r="G1474" t="s">
        <v>3967</v>
      </c>
      <c r="H1474" t="s">
        <v>3968</v>
      </c>
      <c r="I1474" t="s">
        <v>46</v>
      </c>
      <c r="J1474" t="s">
        <v>32</v>
      </c>
      <c r="K1474" t="s">
        <v>47</v>
      </c>
      <c r="L1474" t="s">
        <v>48</v>
      </c>
      <c r="M1474">
        <v>90004</v>
      </c>
      <c r="N1474" t="s">
        <v>49</v>
      </c>
      <c r="O1474" t="s">
        <v>2686</v>
      </c>
      <c r="P1474" t="s">
        <v>51</v>
      </c>
      <c r="Q1474" t="s">
        <v>52</v>
      </c>
      <c r="R1474" t="s">
        <v>2687</v>
      </c>
      <c r="S1474">
        <v>8.67</v>
      </c>
      <c r="T1474">
        <v>3</v>
      </c>
      <c r="U1474">
        <v>0</v>
      </c>
      <c r="V1474">
        <v>4.0749000000000004</v>
      </c>
      <c r="W1474" s="6">
        <f t="shared" si="136"/>
        <v>0.47000000000000003</v>
      </c>
      <c r="X1474" s="4">
        <f t="shared" si="133"/>
        <v>1.3583000000000001</v>
      </c>
      <c r="Y1474" s="4">
        <f t="shared" si="134"/>
        <v>2.89</v>
      </c>
      <c r="Z1474" s="4">
        <f t="shared" si="135"/>
        <v>2.89</v>
      </c>
      <c r="AA1474" s="4">
        <f t="shared" si="132"/>
        <v>0</v>
      </c>
    </row>
    <row r="1475" spans="1:27" x14ac:dyDescent="0.2">
      <c r="A1475">
        <v>1474</v>
      </c>
      <c r="B1475" t="s">
        <v>3969</v>
      </c>
      <c r="C1475" s="5">
        <v>42339</v>
      </c>
      <c r="D1475" s="5" t="str">
        <f t="shared" si="137"/>
        <v>2015-12</v>
      </c>
      <c r="E1475" s="5">
        <v>42340</v>
      </c>
      <c r="F1475" t="s">
        <v>1298</v>
      </c>
      <c r="G1475" t="s">
        <v>3250</v>
      </c>
      <c r="H1475" t="s">
        <v>3251</v>
      </c>
      <c r="I1475" t="s">
        <v>31</v>
      </c>
      <c r="J1475" t="s">
        <v>32</v>
      </c>
      <c r="K1475" t="s">
        <v>189</v>
      </c>
      <c r="L1475" t="s">
        <v>109</v>
      </c>
      <c r="M1475">
        <v>77036</v>
      </c>
      <c r="N1475" t="s">
        <v>110</v>
      </c>
      <c r="O1475" t="s">
        <v>3970</v>
      </c>
      <c r="P1475" t="s">
        <v>37</v>
      </c>
      <c r="Q1475" t="s">
        <v>70</v>
      </c>
      <c r="R1475" t="s">
        <v>3971</v>
      </c>
      <c r="S1475">
        <v>6.6879999999999997</v>
      </c>
      <c r="T1475">
        <v>4</v>
      </c>
      <c r="U1475">
        <v>0.6</v>
      </c>
      <c r="V1475">
        <v>-4.0127999999999986</v>
      </c>
      <c r="W1475" s="6">
        <f t="shared" si="136"/>
        <v>-0.59999999999999987</v>
      </c>
      <c r="X1475" s="4">
        <f t="shared" si="133"/>
        <v>-1.0031999999999996</v>
      </c>
      <c r="Y1475" s="4">
        <f t="shared" si="134"/>
        <v>1.6719999999999999</v>
      </c>
      <c r="Z1475" s="4">
        <f t="shared" si="135"/>
        <v>4.18</v>
      </c>
      <c r="AA1475" s="4">
        <f t="shared" ref="AA1475:AA1538" si="138">S1475*U1475</f>
        <v>4.0127999999999995</v>
      </c>
    </row>
    <row r="1476" spans="1:27" x14ac:dyDescent="0.2">
      <c r="A1476">
        <v>1475</v>
      </c>
      <c r="B1476" t="s">
        <v>3972</v>
      </c>
      <c r="C1476" s="5">
        <v>42693</v>
      </c>
      <c r="D1476" s="5" t="str">
        <f t="shared" si="137"/>
        <v>2016-11</v>
      </c>
      <c r="E1476" s="5">
        <v>42699</v>
      </c>
      <c r="F1476" t="s">
        <v>55</v>
      </c>
      <c r="G1476" t="s">
        <v>3973</v>
      </c>
      <c r="H1476" t="s">
        <v>3974</v>
      </c>
      <c r="I1476" t="s">
        <v>107</v>
      </c>
      <c r="J1476" t="s">
        <v>32</v>
      </c>
      <c r="K1476" t="s">
        <v>3975</v>
      </c>
      <c r="L1476" t="s">
        <v>272</v>
      </c>
      <c r="M1476">
        <v>14304</v>
      </c>
      <c r="N1476" t="s">
        <v>153</v>
      </c>
      <c r="O1476" t="s">
        <v>3976</v>
      </c>
      <c r="P1476" t="s">
        <v>51</v>
      </c>
      <c r="Q1476" t="s">
        <v>73</v>
      </c>
      <c r="R1476" t="s">
        <v>3977</v>
      </c>
      <c r="S1476">
        <v>17.28</v>
      </c>
      <c r="T1476">
        <v>6</v>
      </c>
      <c r="U1476">
        <v>0</v>
      </c>
      <c r="V1476">
        <v>5.0111999999999997</v>
      </c>
      <c r="W1476" s="6">
        <f t="shared" si="136"/>
        <v>0.28999999999999998</v>
      </c>
      <c r="X1476" s="4">
        <f t="shared" ref="X1476:X1539" si="139">V1476/T1476</f>
        <v>0.83519999999999994</v>
      </c>
      <c r="Y1476" s="4">
        <f t="shared" ref="Y1476:Y1539" si="140">S1476/T1476</f>
        <v>2.8800000000000003</v>
      </c>
      <c r="Z1476" s="4">
        <f t="shared" ref="Z1476:Z1539" si="141">S1476/((1-U1476)*T1476)</f>
        <v>2.8800000000000003</v>
      </c>
      <c r="AA1476" s="4">
        <f t="shared" si="138"/>
        <v>0</v>
      </c>
    </row>
    <row r="1477" spans="1:27" x14ac:dyDescent="0.2">
      <c r="A1477">
        <v>1476</v>
      </c>
      <c r="B1477" t="s">
        <v>3972</v>
      </c>
      <c r="C1477" s="5">
        <v>42693</v>
      </c>
      <c r="D1477" s="5" t="str">
        <f t="shared" si="137"/>
        <v>2016-11</v>
      </c>
      <c r="E1477" s="5">
        <v>42699</v>
      </c>
      <c r="F1477" t="s">
        <v>55</v>
      </c>
      <c r="G1477" t="s">
        <v>3973</v>
      </c>
      <c r="H1477" t="s">
        <v>3974</v>
      </c>
      <c r="I1477" t="s">
        <v>107</v>
      </c>
      <c r="J1477" t="s">
        <v>32</v>
      </c>
      <c r="K1477" t="s">
        <v>3975</v>
      </c>
      <c r="L1477" t="s">
        <v>272</v>
      </c>
      <c r="M1477">
        <v>14304</v>
      </c>
      <c r="N1477" t="s">
        <v>153</v>
      </c>
      <c r="O1477" t="s">
        <v>3059</v>
      </c>
      <c r="P1477" t="s">
        <v>51</v>
      </c>
      <c r="Q1477" t="s">
        <v>80</v>
      </c>
      <c r="R1477" t="s">
        <v>3060</v>
      </c>
      <c r="S1477">
        <v>17.712</v>
      </c>
      <c r="T1477">
        <v>3</v>
      </c>
      <c r="U1477">
        <v>0.2</v>
      </c>
      <c r="V1477">
        <v>6.4206000000000012</v>
      </c>
      <c r="W1477" s="6">
        <f t="shared" ref="W1477:W1540" si="142">(V1477/S1477)</f>
        <v>0.3625000000000001</v>
      </c>
      <c r="X1477" s="4">
        <f t="shared" si="139"/>
        <v>2.1402000000000005</v>
      </c>
      <c r="Y1477" s="4">
        <f t="shared" si="140"/>
        <v>5.9039999999999999</v>
      </c>
      <c r="Z1477" s="4">
        <f t="shared" si="141"/>
        <v>7.379999999999999</v>
      </c>
      <c r="AA1477" s="4">
        <f t="shared" si="138"/>
        <v>3.5424000000000002</v>
      </c>
    </row>
    <row r="1478" spans="1:27" x14ac:dyDescent="0.2">
      <c r="A1478">
        <v>1477</v>
      </c>
      <c r="B1478" t="s">
        <v>3978</v>
      </c>
      <c r="C1478" s="5">
        <v>42813</v>
      </c>
      <c r="D1478" s="5" t="str">
        <f t="shared" si="137"/>
        <v>2017-03</v>
      </c>
      <c r="E1478" s="5">
        <v>42818</v>
      </c>
      <c r="F1478" t="s">
        <v>55</v>
      </c>
      <c r="G1478" t="s">
        <v>2856</v>
      </c>
      <c r="H1478" t="s">
        <v>2857</v>
      </c>
      <c r="I1478" t="s">
        <v>107</v>
      </c>
      <c r="J1478" t="s">
        <v>32</v>
      </c>
      <c r="K1478" t="s">
        <v>271</v>
      </c>
      <c r="L1478" t="s">
        <v>272</v>
      </c>
      <c r="M1478">
        <v>10024</v>
      </c>
      <c r="N1478" t="s">
        <v>153</v>
      </c>
      <c r="O1478" t="s">
        <v>3979</v>
      </c>
      <c r="P1478" t="s">
        <v>51</v>
      </c>
      <c r="Q1478" t="s">
        <v>52</v>
      </c>
      <c r="R1478" t="s">
        <v>3980</v>
      </c>
      <c r="S1478">
        <v>28.91</v>
      </c>
      <c r="T1478">
        <v>7</v>
      </c>
      <c r="U1478">
        <v>0</v>
      </c>
      <c r="V1478">
        <v>13.2986</v>
      </c>
      <c r="W1478" s="6">
        <f t="shared" si="142"/>
        <v>0.46</v>
      </c>
      <c r="X1478" s="4">
        <f t="shared" si="139"/>
        <v>1.8998000000000002</v>
      </c>
      <c r="Y1478" s="4">
        <f t="shared" si="140"/>
        <v>4.13</v>
      </c>
      <c r="Z1478" s="4">
        <f t="shared" si="141"/>
        <v>4.13</v>
      </c>
      <c r="AA1478" s="4">
        <f t="shared" si="138"/>
        <v>0</v>
      </c>
    </row>
    <row r="1479" spans="1:27" x14ac:dyDescent="0.2">
      <c r="A1479">
        <v>1478</v>
      </c>
      <c r="B1479" t="s">
        <v>3981</v>
      </c>
      <c r="C1479" s="5">
        <v>42687</v>
      </c>
      <c r="D1479" s="5" t="str">
        <f t="shared" ref="D1479:D1542" si="143">TEXT(C1479,"yyyy-mm")</f>
        <v>2016-11</v>
      </c>
      <c r="E1479" s="5">
        <v>42691</v>
      </c>
      <c r="F1479" t="s">
        <v>55</v>
      </c>
      <c r="G1479" t="s">
        <v>3982</v>
      </c>
      <c r="H1479" t="s">
        <v>3983</v>
      </c>
      <c r="I1479" t="s">
        <v>31</v>
      </c>
      <c r="J1479" t="s">
        <v>32</v>
      </c>
      <c r="K1479" t="s">
        <v>3984</v>
      </c>
      <c r="L1479" t="s">
        <v>93</v>
      </c>
      <c r="M1479">
        <v>27360</v>
      </c>
      <c r="N1479" t="s">
        <v>35</v>
      </c>
      <c r="O1479" t="s">
        <v>2585</v>
      </c>
      <c r="P1479" t="s">
        <v>51</v>
      </c>
      <c r="Q1479" t="s">
        <v>584</v>
      </c>
      <c r="R1479" t="s">
        <v>2586</v>
      </c>
      <c r="S1479">
        <v>52.136000000000003</v>
      </c>
      <c r="T1479">
        <v>7</v>
      </c>
      <c r="U1479">
        <v>0.2</v>
      </c>
      <c r="V1479">
        <v>5.865299999999996</v>
      </c>
      <c r="W1479" s="6">
        <f t="shared" si="142"/>
        <v>0.11249999999999992</v>
      </c>
      <c r="X1479" s="4">
        <f t="shared" si="139"/>
        <v>0.83789999999999942</v>
      </c>
      <c r="Y1479" s="4">
        <f t="shared" si="140"/>
        <v>7.4480000000000004</v>
      </c>
      <c r="Z1479" s="4">
        <f t="shared" si="141"/>
        <v>9.31</v>
      </c>
      <c r="AA1479" s="4">
        <f t="shared" si="138"/>
        <v>10.427200000000001</v>
      </c>
    </row>
    <row r="1480" spans="1:27" x14ac:dyDescent="0.2">
      <c r="A1480">
        <v>1479</v>
      </c>
      <c r="B1480" t="s">
        <v>3985</v>
      </c>
      <c r="C1480" s="5">
        <v>43058</v>
      </c>
      <c r="D1480" s="5" t="str">
        <f t="shared" si="143"/>
        <v>2017-11</v>
      </c>
      <c r="E1480" s="5">
        <v>43059</v>
      </c>
      <c r="F1480" t="s">
        <v>193</v>
      </c>
      <c r="G1480" t="s">
        <v>434</v>
      </c>
      <c r="H1480" t="s">
        <v>435</v>
      </c>
      <c r="I1480" t="s">
        <v>31</v>
      </c>
      <c r="J1480" t="s">
        <v>32</v>
      </c>
      <c r="K1480" t="s">
        <v>3986</v>
      </c>
      <c r="L1480" t="s">
        <v>48</v>
      </c>
      <c r="M1480">
        <v>92683</v>
      </c>
      <c r="N1480" t="s">
        <v>49</v>
      </c>
      <c r="O1480" t="s">
        <v>1692</v>
      </c>
      <c r="P1480" t="s">
        <v>76</v>
      </c>
      <c r="Q1480" t="s">
        <v>77</v>
      </c>
      <c r="R1480" t="s">
        <v>1693</v>
      </c>
      <c r="S1480">
        <v>31.968000000000004</v>
      </c>
      <c r="T1480">
        <v>4</v>
      </c>
      <c r="U1480">
        <v>0.2</v>
      </c>
      <c r="V1480">
        <v>2.3976000000000006</v>
      </c>
      <c r="W1480" s="6">
        <f t="shared" si="142"/>
        <v>7.5000000000000011E-2</v>
      </c>
      <c r="X1480" s="4">
        <f t="shared" si="139"/>
        <v>0.59940000000000015</v>
      </c>
      <c r="Y1480" s="4">
        <f t="shared" si="140"/>
        <v>7.9920000000000009</v>
      </c>
      <c r="Z1480" s="4">
        <f t="shared" si="141"/>
        <v>9.99</v>
      </c>
      <c r="AA1480" s="4">
        <f t="shared" si="138"/>
        <v>6.3936000000000011</v>
      </c>
    </row>
    <row r="1481" spans="1:27" x14ac:dyDescent="0.2">
      <c r="A1481">
        <v>1480</v>
      </c>
      <c r="B1481" t="s">
        <v>3987</v>
      </c>
      <c r="C1481" s="5">
        <v>42706</v>
      </c>
      <c r="D1481" s="5" t="str">
        <f t="shared" si="143"/>
        <v>2016-12</v>
      </c>
      <c r="E1481" s="5">
        <v>42712</v>
      </c>
      <c r="F1481" t="s">
        <v>55</v>
      </c>
      <c r="G1481" t="s">
        <v>1529</v>
      </c>
      <c r="H1481" t="s">
        <v>1530</v>
      </c>
      <c r="I1481" t="s">
        <v>31</v>
      </c>
      <c r="J1481" t="s">
        <v>32</v>
      </c>
      <c r="K1481" t="s">
        <v>132</v>
      </c>
      <c r="L1481" t="s">
        <v>48</v>
      </c>
      <c r="M1481">
        <v>94122</v>
      </c>
      <c r="N1481" t="s">
        <v>49</v>
      </c>
      <c r="O1481" t="s">
        <v>3988</v>
      </c>
      <c r="P1481" t="s">
        <v>51</v>
      </c>
      <c r="Q1481" t="s">
        <v>95</v>
      </c>
      <c r="R1481" t="s">
        <v>3989</v>
      </c>
      <c r="S1481">
        <v>25.92</v>
      </c>
      <c r="T1481">
        <v>4</v>
      </c>
      <c r="U1481">
        <v>0</v>
      </c>
      <c r="V1481">
        <v>12.441600000000001</v>
      </c>
      <c r="W1481" s="6">
        <f t="shared" si="142"/>
        <v>0.48000000000000004</v>
      </c>
      <c r="X1481" s="4">
        <f t="shared" si="139"/>
        <v>3.1104000000000003</v>
      </c>
      <c r="Y1481" s="4">
        <f t="shared" si="140"/>
        <v>6.48</v>
      </c>
      <c r="Z1481" s="4">
        <f t="shared" si="141"/>
        <v>6.48</v>
      </c>
      <c r="AA1481" s="4">
        <f t="shared" si="138"/>
        <v>0</v>
      </c>
    </row>
    <row r="1482" spans="1:27" x14ac:dyDescent="0.2">
      <c r="A1482">
        <v>1481</v>
      </c>
      <c r="B1482" t="s">
        <v>3987</v>
      </c>
      <c r="C1482" s="5">
        <v>42706</v>
      </c>
      <c r="D1482" s="5" t="str">
        <f t="shared" si="143"/>
        <v>2016-12</v>
      </c>
      <c r="E1482" s="5">
        <v>42712</v>
      </c>
      <c r="F1482" t="s">
        <v>55</v>
      </c>
      <c r="G1482" t="s">
        <v>1529</v>
      </c>
      <c r="H1482" t="s">
        <v>1530</v>
      </c>
      <c r="I1482" t="s">
        <v>31</v>
      </c>
      <c r="J1482" t="s">
        <v>32</v>
      </c>
      <c r="K1482" t="s">
        <v>132</v>
      </c>
      <c r="L1482" t="s">
        <v>48</v>
      </c>
      <c r="M1482">
        <v>94122</v>
      </c>
      <c r="N1482" t="s">
        <v>49</v>
      </c>
      <c r="O1482" t="s">
        <v>3990</v>
      </c>
      <c r="P1482" t="s">
        <v>51</v>
      </c>
      <c r="Q1482" t="s">
        <v>95</v>
      </c>
      <c r="R1482" t="s">
        <v>3991</v>
      </c>
      <c r="S1482">
        <v>40.46</v>
      </c>
      <c r="T1482">
        <v>7</v>
      </c>
      <c r="U1482">
        <v>0</v>
      </c>
      <c r="V1482">
        <v>19.825400000000002</v>
      </c>
      <c r="W1482" s="6">
        <f t="shared" si="142"/>
        <v>0.49000000000000005</v>
      </c>
      <c r="X1482" s="4">
        <f t="shared" si="139"/>
        <v>2.8322000000000003</v>
      </c>
      <c r="Y1482" s="4">
        <f t="shared" si="140"/>
        <v>5.78</v>
      </c>
      <c r="Z1482" s="4">
        <f t="shared" si="141"/>
        <v>5.78</v>
      </c>
      <c r="AA1482" s="4">
        <f t="shared" si="138"/>
        <v>0</v>
      </c>
    </row>
    <row r="1483" spans="1:27" x14ac:dyDescent="0.2">
      <c r="A1483">
        <v>1482</v>
      </c>
      <c r="B1483" t="s">
        <v>3987</v>
      </c>
      <c r="C1483" s="5">
        <v>42706</v>
      </c>
      <c r="D1483" s="5" t="str">
        <f t="shared" si="143"/>
        <v>2016-12</v>
      </c>
      <c r="E1483" s="5">
        <v>42712</v>
      </c>
      <c r="F1483" t="s">
        <v>55</v>
      </c>
      <c r="G1483" t="s">
        <v>1529</v>
      </c>
      <c r="H1483" t="s">
        <v>1530</v>
      </c>
      <c r="I1483" t="s">
        <v>31</v>
      </c>
      <c r="J1483" t="s">
        <v>32</v>
      </c>
      <c r="K1483" t="s">
        <v>132</v>
      </c>
      <c r="L1483" t="s">
        <v>48</v>
      </c>
      <c r="M1483">
        <v>94122</v>
      </c>
      <c r="N1483" t="s">
        <v>49</v>
      </c>
      <c r="O1483" t="s">
        <v>3992</v>
      </c>
      <c r="P1483" t="s">
        <v>51</v>
      </c>
      <c r="Q1483" t="s">
        <v>64</v>
      </c>
      <c r="R1483" t="s">
        <v>3993</v>
      </c>
      <c r="S1483">
        <v>33.869999999999997</v>
      </c>
      <c r="T1483">
        <v>3</v>
      </c>
      <c r="U1483">
        <v>0</v>
      </c>
      <c r="V1483">
        <v>8.8061999999999987</v>
      </c>
      <c r="W1483" s="6">
        <f t="shared" si="142"/>
        <v>0.26</v>
      </c>
      <c r="X1483" s="4">
        <f t="shared" si="139"/>
        <v>2.9353999999999996</v>
      </c>
      <c r="Y1483" s="4">
        <f t="shared" si="140"/>
        <v>11.29</v>
      </c>
      <c r="Z1483" s="4">
        <f t="shared" si="141"/>
        <v>11.29</v>
      </c>
      <c r="AA1483" s="4">
        <f t="shared" si="138"/>
        <v>0</v>
      </c>
    </row>
    <row r="1484" spans="1:27" x14ac:dyDescent="0.2">
      <c r="A1484">
        <v>1483</v>
      </c>
      <c r="B1484" t="s">
        <v>3994</v>
      </c>
      <c r="C1484" s="5">
        <v>42972</v>
      </c>
      <c r="D1484" s="5" t="str">
        <f t="shared" si="143"/>
        <v>2017-08</v>
      </c>
      <c r="E1484" s="5">
        <v>42975</v>
      </c>
      <c r="F1484" t="s">
        <v>28</v>
      </c>
      <c r="G1484" t="s">
        <v>3191</v>
      </c>
      <c r="H1484" t="s">
        <v>3192</v>
      </c>
      <c r="I1484" t="s">
        <v>31</v>
      </c>
      <c r="J1484" t="s">
        <v>32</v>
      </c>
      <c r="K1484" t="s">
        <v>333</v>
      </c>
      <c r="L1484" t="s">
        <v>340</v>
      </c>
      <c r="M1484">
        <v>38301</v>
      </c>
      <c r="N1484" t="s">
        <v>35</v>
      </c>
      <c r="O1484" t="s">
        <v>1899</v>
      </c>
      <c r="P1484" t="s">
        <v>51</v>
      </c>
      <c r="Q1484" t="s">
        <v>73</v>
      </c>
      <c r="R1484" t="s">
        <v>1900</v>
      </c>
      <c r="S1484">
        <v>9.7280000000000015</v>
      </c>
      <c r="T1484">
        <v>2</v>
      </c>
      <c r="U1484">
        <v>0.2</v>
      </c>
      <c r="V1484">
        <v>1.702399999999999</v>
      </c>
      <c r="W1484" s="6">
        <f t="shared" si="142"/>
        <v>0.17499999999999988</v>
      </c>
      <c r="X1484" s="4">
        <f t="shared" si="139"/>
        <v>0.85119999999999951</v>
      </c>
      <c r="Y1484" s="4">
        <f t="shared" si="140"/>
        <v>4.8640000000000008</v>
      </c>
      <c r="Z1484" s="4">
        <f t="shared" si="141"/>
        <v>6.080000000000001</v>
      </c>
      <c r="AA1484" s="4">
        <f t="shared" si="138"/>
        <v>1.9456000000000004</v>
      </c>
    </row>
    <row r="1485" spans="1:27" x14ac:dyDescent="0.2">
      <c r="A1485">
        <v>1484</v>
      </c>
      <c r="B1485" t="s">
        <v>3994</v>
      </c>
      <c r="C1485" s="5">
        <v>42972</v>
      </c>
      <c r="D1485" s="5" t="str">
        <f t="shared" si="143"/>
        <v>2017-08</v>
      </c>
      <c r="E1485" s="5">
        <v>42975</v>
      </c>
      <c r="F1485" t="s">
        <v>28</v>
      </c>
      <c r="G1485" t="s">
        <v>3191</v>
      </c>
      <c r="H1485" t="s">
        <v>3192</v>
      </c>
      <c r="I1485" t="s">
        <v>31</v>
      </c>
      <c r="J1485" t="s">
        <v>32</v>
      </c>
      <c r="K1485" t="s">
        <v>333</v>
      </c>
      <c r="L1485" t="s">
        <v>340</v>
      </c>
      <c r="M1485">
        <v>38301</v>
      </c>
      <c r="N1485" t="s">
        <v>35</v>
      </c>
      <c r="O1485" t="s">
        <v>3995</v>
      </c>
      <c r="P1485" t="s">
        <v>51</v>
      </c>
      <c r="Q1485" t="s">
        <v>95</v>
      </c>
      <c r="R1485" t="s">
        <v>3996</v>
      </c>
      <c r="S1485">
        <v>3.4240000000000004</v>
      </c>
      <c r="T1485">
        <v>1</v>
      </c>
      <c r="U1485">
        <v>0.2</v>
      </c>
      <c r="V1485">
        <v>1.0699999999999996</v>
      </c>
      <c r="W1485" s="6">
        <f t="shared" si="142"/>
        <v>0.31249999999999983</v>
      </c>
      <c r="X1485" s="4">
        <f t="shared" si="139"/>
        <v>1.0699999999999996</v>
      </c>
      <c r="Y1485" s="4">
        <f t="shared" si="140"/>
        <v>3.4240000000000004</v>
      </c>
      <c r="Z1485" s="4">
        <f t="shared" si="141"/>
        <v>4.28</v>
      </c>
      <c r="AA1485" s="4">
        <f t="shared" si="138"/>
        <v>0.68480000000000008</v>
      </c>
    </row>
    <row r="1486" spans="1:27" x14ac:dyDescent="0.2">
      <c r="A1486">
        <v>1485</v>
      </c>
      <c r="B1486" t="s">
        <v>3997</v>
      </c>
      <c r="C1486" s="5">
        <v>42657</v>
      </c>
      <c r="D1486" s="5" t="str">
        <f t="shared" si="143"/>
        <v>2016-10</v>
      </c>
      <c r="E1486" s="5">
        <v>42661</v>
      </c>
      <c r="F1486" t="s">
        <v>55</v>
      </c>
      <c r="G1486" t="s">
        <v>2417</v>
      </c>
      <c r="H1486" t="s">
        <v>2418</v>
      </c>
      <c r="I1486" t="s">
        <v>46</v>
      </c>
      <c r="J1486" t="s">
        <v>32</v>
      </c>
      <c r="K1486" t="s">
        <v>100</v>
      </c>
      <c r="L1486" t="s">
        <v>101</v>
      </c>
      <c r="M1486">
        <v>98115</v>
      </c>
      <c r="N1486" t="s">
        <v>49</v>
      </c>
      <c r="O1486" t="s">
        <v>3998</v>
      </c>
      <c r="P1486" t="s">
        <v>76</v>
      </c>
      <c r="Q1486" t="s">
        <v>166</v>
      </c>
      <c r="R1486" t="s">
        <v>3999</v>
      </c>
      <c r="S1486">
        <v>177</v>
      </c>
      <c r="T1486">
        <v>3</v>
      </c>
      <c r="U1486">
        <v>0</v>
      </c>
      <c r="V1486">
        <v>30.089999999999982</v>
      </c>
      <c r="W1486" s="6">
        <f t="shared" si="142"/>
        <v>0.1699999999999999</v>
      </c>
      <c r="X1486" s="4">
        <f t="shared" si="139"/>
        <v>10.029999999999994</v>
      </c>
      <c r="Y1486" s="4">
        <f t="shared" si="140"/>
        <v>59</v>
      </c>
      <c r="Z1486" s="4">
        <f t="shared" si="141"/>
        <v>59</v>
      </c>
      <c r="AA1486" s="4">
        <f t="shared" si="138"/>
        <v>0</v>
      </c>
    </row>
    <row r="1487" spans="1:27" x14ac:dyDescent="0.2">
      <c r="A1487">
        <v>1486</v>
      </c>
      <c r="B1487" t="s">
        <v>4000</v>
      </c>
      <c r="C1487" s="5">
        <v>41970</v>
      </c>
      <c r="D1487" s="5" t="str">
        <f t="shared" si="143"/>
        <v>2014-11</v>
      </c>
      <c r="E1487" s="5">
        <v>41976</v>
      </c>
      <c r="F1487" t="s">
        <v>55</v>
      </c>
      <c r="G1487" t="s">
        <v>4001</v>
      </c>
      <c r="H1487" t="s">
        <v>4002</v>
      </c>
      <c r="I1487" t="s">
        <v>31</v>
      </c>
      <c r="J1487" t="s">
        <v>32</v>
      </c>
      <c r="K1487" t="s">
        <v>271</v>
      </c>
      <c r="L1487" t="s">
        <v>272</v>
      </c>
      <c r="M1487">
        <v>10035</v>
      </c>
      <c r="N1487" t="s">
        <v>153</v>
      </c>
      <c r="O1487" t="s">
        <v>4003</v>
      </c>
      <c r="P1487" t="s">
        <v>51</v>
      </c>
      <c r="Q1487" t="s">
        <v>274</v>
      </c>
      <c r="R1487" t="s">
        <v>568</v>
      </c>
      <c r="S1487">
        <v>3.76</v>
      </c>
      <c r="T1487">
        <v>2</v>
      </c>
      <c r="U1487">
        <v>0</v>
      </c>
      <c r="V1487">
        <v>1.3159999999999998</v>
      </c>
      <c r="W1487" s="6">
        <f t="shared" si="142"/>
        <v>0.35</v>
      </c>
      <c r="X1487" s="4">
        <f t="shared" si="139"/>
        <v>0.65799999999999992</v>
      </c>
      <c r="Y1487" s="4">
        <f t="shared" si="140"/>
        <v>1.88</v>
      </c>
      <c r="Z1487" s="4">
        <f t="shared" si="141"/>
        <v>1.88</v>
      </c>
      <c r="AA1487" s="4">
        <f t="shared" si="138"/>
        <v>0</v>
      </c>
    </row>
    <row r="1488" spans="1:27" x14ac:dyDescent="0.2">
      <c r="A1488">
        <v>1487</v>
      </c>
      <c r="B1488" t="s">
        <v>4004</v>
      </c>
      <c r="C1488" s="5">
        <v>42311</v>
      </c>
      <c r="D1488" s="5" t="str">
        <f t="shared" si="143"/>
        <v>2015-11</v>
      </c>
      <c r="E1488" s="5">
        <v>42315</v>
      </c>
      <c r="F1488" t="s">
        <v>55</v>
      </c>
      <c r="G1488" t="s">
        <v>4005</v>
      </c>
      <c r="H1488" t="s">
        <v>4006</v>
      </c>
      <c r="I1488" t="s">
        <v>107</v>
      </c>
      <c r="J1488" t="s">
        <v>32</v>
      </c>
      <c r="K1488" t="s">
        <v>47</v>
      </c>
      <c r="L1488" t="s">
        <v>48</v>
      </c>
      <c r="M1488">
        <v>90008</v>
      </c>
      <c r="N1488" t="s">
        <v>49</v>
      </c>
      <c r="O1488" t="s">
        <v>4007</v>
      </c>
      <c r="P1488" t="s">
        <v>76</v>
      </c>
      <c r="Q1488" t="s">
        <v>77</v>
      </c>
      <c r="R1488" t="s">
        <v>4008</v>
      </c>
      <c r="S1488">
        <v>1212.848</v>
      </c>
      <c r="T1488">
        <v>7</v>
      </c>
      <c r="U1488">
        <v>0.2</v>
      </c>
      <c r="V1488">
        <v>106.12420000000014</v>
      </c>
      <c r="W1488" s="6">
        <f t="shared" si="142"/>
        <v>8.7500000000000119E-2</v>
      </c>
      <c r="X1488" s="4">
        <f t="shared" si="139"/>
        <v>15.16060000000002</v>
      </c>
      <c r="Y1488" s="4">
        <f t="shared" si="140"/>
        <v>173.26399999999998</v>
      </c>
      <c r="Z1488" s="4">
        <f t="shared" si="141"/>
        <v>216.57999999999998</v>
      </c>
      <c r="AA1488" s="4">
        <f t="shared" si="138"/>
        <v>242.56960000000001</v>
      </c>
    </row>
    <row r="1489" spans="1:27" x14ac:dyDescent="0.2">
      <c r="A1489">
        <v>1488</v>
      </c>
      <c r="B1489" t="s">
        <v>4004</v>
      </c>
      <c r="C1489" s="5">
        <v>42311</v>
      </c>
      <c r="D1489" s="5" t="str">
        <f t="shared" si="143"/>
        <v>2015-11</v>
      </c>
      <c r="E1489" s="5">
        <v>42315</v>
      </c>
      <c r="F1489" t="s">
        <v>55</v>
      </c>
      <c r="G1489" t="s">
        <v>4005</v>
      </c>
      <c r="H1489" t="s">
        <v>4006</v>
      </c>
      <c r="I1489" t="s">
        <v>107</v>
      </c>
      <c r="J1489" t="s">
        <v>32</v>
      </c>
      <c r="K1489" t="s">
        <v>47</v>
      </c>
      <c r="L1489" t="s">
        <v>48</v>
      </c>
      <c r="M1489">
        <v>90008</v>
      </c>
      <c r="N1489" t="s">
        <v>49</v>
      </c>
      <c r="O1489" t="s">
        <v>4009</v>
      </c>
      <c r="P1489" t="s">
        <v>76</v>
      </c>
      <c r="Q1489" t="s">
        <v>166</v>
      </c>
      <c r="R1489" t="s">
        <v>4010</v>
      </c>
      <c r="S1489">
        <v>89.97</v>
      </c>
      <c r="T1489">
        <v>3</v>
      </c>
      <c r="U1489">
        <v>0</v>
      </c>
      <c r="V1489">
        <v>37.787400000000005</v>
      </c>
      <c r="W1489" s="6">
        <f t="shared" si="142"/>
        <v>0.42000000000000004</v>
      </c>
      <c r="X1489" s="4">
        <f t="shared" si="139"/>
        <v>12.595800000000002</v>
      </c>
      <c r="Y1489" s="4">
        <f t="shared" si="140"/>
        <v>29.99</v>
      </c>
      <c r="Z1489" s="4">
        <f t="shared" si="141"/>
        <v>29.99</v>
      </c>
      <c r="AA1489" s="4">
        <f t="shared" si="138"/>
        <v>0</v>
      </c>
    </row>
    <row r="1490" spans="1:27" x14ac:dyDescent="0.2">
      <c r="A1490">
        <v>1489</v>
      </c>
      <c r="B1490" t="s">
        <v>4004</v>
      </c>
      <c r="C1490" s="5">
        <v>42311</v>
      </c>
      <c r="D1490" s="5" t="str">
        <f t="shared" si="143"/>
        <v>2015-11</v>
      </c>
      <c r="E1490" s="5">
        <v>42315</v>
      </c>
      <c r="F1490" t="s">
        <v>55</v>
      </c>
      <c r="G1490" t="s">
        <v>4005</v>
      </c>
      <c r="H1490" t="s">
        <v>4006</v>
      </c>
      <c r="I1490" t="s">
        <v>107</v>
      </c>
      <c r="J1490" t="s">
        <v>32</v>
      </c>
      <c r="K1490" t="s">
        <v>47</v>
      </c>
      <c r="L1490" t="s">
        <v>48</v>
      </c>
      <c r="M1490">
        <v>90008</v>
      </c>
      <c r="N1490" t="s">
        <v>49</v>
      </c>
      <c r="O1490" t="s">
        <v>1502</v>
      </c>
      <c r="P1490" t="s">
        <v>37</v>
      </c>
      <c r="Q1490" t="s">
        <v>70</v>
      </c>
      <c r="R1490" t="s">
        <v>1503</v>
      </c>
      <c r="S1490">
        <v>42.599999999999994</v>
      </c>
      <c r="T1490">
        <v>3</v>
      </c>
      <c r="U1490">
        <v>0</v>
      </c>
      <c r="V1490">
        <v>16.614000000000001</v>
      </c>
      <c r="W1490" s="6">
        <f t="shared" si="142"/>
        <v>0.39000000000000007</v>
      </c>
      <c r="X1490" s="4">
        <f t="shared" si="139"/>
        <v>5.5380000000000003</v>
      </c>
      <c r="Y1490" s="4">
        <f t="shared" si="140"/>
        <v>14.199999999999998</v>
      </c>
      <c r="Z1490" s="4">
        <f t="shared" si="141"/>
        <v>14.199999999999998</v>
      </c>
      <c r="AA1490" s="4">
        <f t="shared" si="138"/>
        <v>0</v>
      </c>
    </row>
    <row r="1491" spans="1:27" x14ac:dyDescent="0.2">
      <c r="A1491">
        <v>1490</v>
      </c>
      <c r="B1491" t="s">
        <v>4011</v>
      </c>
      <c r="C1491" s="5">
        <v>41972</v>
      </c>
      <c r="D1491" s="5" t="str">
        <f t="shared" si="143"/>
        <v>2014-11</v>
      </c>
      <c r="E1491" s="5">
        <v>41979</v>
      </c>
      <c r="F1491" t="s">
        <v>55</v>
      </c>
      <c r="G1491" t="s">
        <v>4012</v>
      </c>
      <c r="H1491" t="s">
        <v>4013</v>
      </c>
      <c r="I1491" t="s">
        <v>31</v>
      </c>
      <c r="J1491" t="s">
        <v>32</v>
      </c>
      <c r="K1491" t="s">
        <v>151</v>
      </c>
      <c r="L1491" t="s">
        <v>152</v>
      </c>
      <c r="M1491">
        <v>19143</v>
      </c>
      <c r="N1491" t="s">
        <v>153</v>
      </c>
      <c r="O1491" t="s">
        <v>3213</v>
      </c>
      <c r="P1491" t="s">
        <v>51</v>
      </c>
      <c r="Q1491" t="s">
        <v>52</v>
      </c>
      <c r="R1491" t="s">
        <v>3214</v>
      </c>
      <c r="S1491">
        <v>5.04</v>
      </c>
      <c r="T1491">
        <v>2</v>
      </c>
      <c r="U1491">
        <v>0.2</v>
      </c>
      <c r="V1491">
        <v>1.764</v>
      </c>
      <c r="W1491" s="6">
        <f t="shared" si="142"/>
        <v>0.35</v>
      </c>
      <c r="X1491" s="4">
        <f t="shared" si="139"/>
        <v>0.88200000000000001</v>
      </c>
      <c r="Y1491" s="4">
        <f t="shared" si="140"/>
        <v>2.52</v>
      </c>
      <c r="Z1491" s="4">
        <f t="shared" si="141"/>
        <v>3.15</v>
      </c>
      <c r="AA1491" s="4">
        <f t="shared" si="138"/>
        <v>1.008</v>
      </c>
    </row>
    <row r="1492" spans="1:27" x14ac:dyDescent="0.2">
      <c r="A1492">
        <v>1491</v>
      </c>
      <c r="B1492" t="s">
        <v>4014</v>
      </c>
      <c r="C1492" s="5">
        <v>42855</v>
      </c>
      <c r="D1492" s="5" t="str">
        <f t="shared" si="143"/>
        <v>2017-04</v>
      </c>
      <c r="E1492" s="5">
        <v>42860</v>
      </c>
      <c r="F1492" t="s">
        <v>28</v>
      </c>
      <c r="G1492" t="s">
        <v>3269</v>
      </c>
      <c r="H1492" t="s">
        <v>3270</v>
      </c>
      <c r="I1492" t="s">
        <v>46</v>
      </c>
      <c r="J1492" t="s">
        <v>32</v>
      </c>
      <c r="K1492" t="s">
        <v>271</v>
      </c>
      <c r="L1492" t="s">
        <v>272</v>
      </c>
      <c r="M1492">
        <v>10024</v>
      </c>
      <c r="N1492" t="s">
        <v>153</v>
      </c>
      <c r="O1492" t="s">
        <v>204</v>
      </c>
      <c r="P1492" t="s">
        <v>51</v>
      </c>
      <c r="Q1492" t="s">
        <v>178</v>
      </c>
      <c r="R1492" t="s">
        <v>205</v>
      </c>
      <c r="S1492">
        <v>62.96</v>
      </c>
      <c r="T1492">
        <v>4</v>
      </c>
      <c r="U1492">
        <v>0</v>
      </c>
      <c r="V1492">
        <v>28.332000000000001</v>
      </c>
      <c r="W1492" s="6">
        <f t="shared" si="142"/>
        <v>0.45</v>
      </c>
      <c r="X1492" s="4">
        <f t="shared" si="139"/>
        <v>7.0830000000000002</v>
      </c>
      <c r="Y1492" s="4">
        <f t="shared" si="140"/>
        <v>15.74</v>
      </c>
      <c r="Z1492" s="4">
        <f t="shared" si="141"/>
        <v>15.74</v>
      </c>
      <c r="AA1492" s="4">
        <f t="shared" si="138"/>
        <v>0</v>
      </c>
    </row>
    <row r="1493" spans="1:27" x14ac:dyDescent="0.2">
      <c r="A1493">
        <v>1492</v>
      </c>
      <c r="B1493" t="s">
        <v>4015</v>
      </c>
      <c r="C1493" s="5">
        <v>43063</v>
      </c>
      <c r="D1493" s="5" t="str">
        <f t="shared" si="143"/>
        <v>2017-11</v>
      </c>
      <c r="E1493" s="5">
        <v>43067</v>
      </c>
      <c r="F1493" t="s">
        <v>55</v>
      </c>
      <c r="G1493" t="s">
        <v>4016</v>
      </c>
      <c r="H1493" t="s">
        <v>4017</v>
      </c>
      <c r="I1493" t="s">
        <v>46</v>
      </c>
      <c r="J1493" t="s">
        <v>32</v>
      </c>
      <c r="K1493" t="s">
        <v>271</v>
      </c>
      <c r="L1493" t="s">
        <v>272</v>
      </c>
      <c r="M1493">
        <v>10035</v>
      </c>
      <c r="N1493" t="s">
        <v>153</v>
      </c>
      <c r="O1493" t="s">
        <v>4018</v>
      </c>
      <c r="P1493" t="s">
        <v>51</v>
      </c>
      <c r="Q1493" t="s">
        <v>95</v>
      </c>
      <c r="R1493" t="s">
        <v>4019</v>
      </c>
      <c r="S1493">
        <v>5.88</v>
      </c>
      <c r="T1493">
        <v>1</v>
      </c>
      <c r="U1493">
        <v>0</v>
      </c>
      <c r="V1493">
        <v>2.8811999999999998</v>
      </c>
      <c r="W1493" s="6">
        <f t="shared" si="142"/>
        <v>0.49</v>
      </c>
      <c r="X1493" s="4">
        <f t="shared" si="139"/>
        <v>2.8811999999999998</v>
      </c>
      <c r="Y1493" s="4">
        <f t="shared" si="140"/>
        <v>5.88</v>
      </c>
      <c r="Z1493" s="4">
        <f t="shared" si="141"/>
        <v>5.88</v>
      </c>
      <c r="AA1493" s="4">
        <f t="shared" si="138"/>
        <v>0</v>
      </c>
    </row>
    <row r="1494" spans="1:27" x14ac:dyDescent="0.2">
      <c r="A1494">
        <v>1493</v>
      </c>
      <c r="B1494" t="s">
        <v>4015</v>
      </c>
      <c r="C1494" s="5">
        <v>43063</v>
      </c>
      <c r="D1494" s="5" t="str">
        <f t="shared" si="143"/>
        <v>2017-11</v>
      </c>
      <c r="E1494" s="5">
        <v>43067</v>
      </c>
      <c r="F1494" t="s">
        <v>55</v>
      </c>
      <c r="G1494" t="s">
        <v>4016</v>
      </c>
      <c r="H1494" t="s">
        <v>4017</v>
      </c>
      <c r="I1494" t="s">
        <v>46</v>
      </c>
      <c r="J1494" t="s">
        <v>32</v>
      </c>
      <c r="K1494" t="s">
        <v>271</v>
      </c>
      <c r="L1494" t="s">
        <v>272</v>
      </c>
      <c r="M1494">
        <v>10035</v>
      </c>
      <c r="N1494" t="s">
        <v>153</v>
      </c>
      <c r="O1494" t="s">
        <v>1288</v>
      </c>
      <c r="P1494" t="s">
        <v>37</v>
      </c>
      <c r="Q1494" t="s">
        <v>41</v>
      </c>
      <c r="R1494" t="s">
        <v>1289</v>
      </c>
      <c r="S1494">
        <v>977.29200000000003</v>
      </c>
      <c r="T1494">
        <v>6</v>
      </c>
      <c r="U1494">
        <v>0.1</v>
      </c>
      <c r="V1494">
        <v>173.74080000000001</v>
      </c>
      <c r="W1494" s="6">
        <f t="shared" si="142"/>
        <v>0.17777777777777778</v>
      </c>
      <c r="X1494" s="4">
        <f t="shared" si="139"/>
        <v>28.956800000000001</v>
      </c>
      <c r="Y1494" s="4">
        <f t="shared" si="140"/>
        <v>162.88200000000001</v>
      </c>
      <c r="Z1494" s="4">
        <f t="shared" si="141"/>
        <v>180.98</v>
      </c>
      <c r="AA1494" s="4">
        <f t="shared" si="138"/>
        <v>97.729200000000006</v>
      </c>
    </row>
    <row r="1495" spans="1:27" x14ac:dyDescent="0.2">
      <c r="A1495">
        <v>1494</v>
      </c>
      <c r="B1495" t="s">
        <v>4020</v>
      </c>
      <c r="C1495" s="5">
        <v>43038</v>
      </c>
      <c r="D1495" s="5" t="str">
        <f t="shared" si="143"/>
        <v>2017-10</v>
      </c>
      <c r="E1495" s="5">
        <v>43042</v>
      </c>
      <c r="F1495" t="s">
        <v>55</v>
      </c>
      <c r="G1495" t="s">
        <v>4021</v>
      </c>
      <c r="H1495" t="s">
        <v>4022</v>
      </c>
      <c r="I1495" t="s">
        <v>46</v>
      </c>
      <c r="J1495" t="s">
        <v>32</v>
      </c>
      <c r="K1495" t="s">
        <v>2152</v>
      </c>
      <c r="L1495" t="s">
        <v>101</v>
      </c>
      <c r="M1495">
        <v>98661</v>
      </c>
      <c r="N1495" t="s">
        <v>49</v>
      </c>
      <c r="O1495" t="s">
        <v>3001</v>
      </c>
      <c r="P1495" t="s">
        <v>37</v>
      </c>
      <c r="Q1495" t="s">
        <v>70</v>
      </c>
      <c r="R1495" t="s">
        <v>3002</v>
      </c>
      <c r="S1495">
        <v>9.64</v>
      </c>
      <c r="T1495">
        <v>2</v>
      </c>
      <c r="U1495">
        <v>0</v>
      </c>
      <c r="V1495">
        <v>3.6632000000000007</v>
      </c>
      <c r="W1495" s="6">
        <f t="shared" si="142"/>
        <v>0.38000000000000006</v>
      </c>
      <c r="X1495" s="4">
        <f t="shared" si="139"/>
        <v>1.8316000000000003</v>
      </c>
      <c r="Y1495" s="4">
        <f t="shared" si="140"/>
        <v>4.82</v>
      </c>
      <c r="Z1495" s="4">
        <f t="shared" si="141"/>
        <v>4.82</v>
      </c>
      <c r="AA1495" s="4">
        <f t="shared" si="138"/>
        <v>0</v>
      </c>
    </row>
    <row r="1496" spans="1:27" x14ac:dyDescent="0.2">
      <c r="A1496">
        <v>1495</v>
      </c>
      <c r="B1496" t="s">
        <v>4023</v>
      </c>
      <c r="C1496" s="5">
        <v>41990</v>
      </c>
      <c r="D1496" s="5" t="str">
        <f t="shared" si="143"/>
        <v>2014-12</v>
      </c>
      <c r="E1496" s="5">
        <v>41992</v>
      </c>
      <c r="F1496" t="s">
        <v>28</v>
      </c>
      <c r="G1496" t="s">
        <v>1435</v>
      </c>
      <c r="H1496" t="s">
        <v>1436</v>
      </c>
      <c r="I1496" t="s">
        <v>31</v>
      </c>
      <c r="J1496" t="s">
        <v>32</v>
      </c>
      <c r="K1496" t="s">
        <v>502</v>
      </c>
      <c r="L1496" t="s">
        <v>1280</v>
      </c>
      <c r="M1496">
        <v>31907</v>
      </c>
      <c r="N1496" t="s">
        <v>35</v>
      </c>
      <c r="O1496" t="s">
        <v>3219</v>
      </c>
      <c r="P1496" t="s">
        <v>51</v>
      </c>
      <c r="Q1496" t="s">
        <v>73</v>
      </c>
      <c r="R1496" t="s">
        <v>3220</v>
      </c>
      <c r="S1496">
        <v>40.049999999999997</v>
      </c>
      <c r="T1496">
        <v>3</v>
      </c>
      <c r="U1496">
        <v>0</v>
      </c>
      <c r="V1496">
        <v>11.213999999999999</v>
      </c>
      <c r="W1496" s="6">
        <f t="shared" si="142"/>
        <v>0.27999999999999997</v>
      </c>
      <c r="X1496" s="4">
        <f t="shared" si="139"/>
        <v>3.7379999999999995</v>
      </c>
      <c r="Y1496" s="4">
        <f t="shared" si="140"/>
        <v>13.35</v>
      </c>
      <c r="Z1496" s="4">
        <f t="shared" si="141"/>
        <v>13.35</v>
      </c>
      <c r="AA1496" s="4">
        <f t="shared" si="138"/>
        <v>0</v>
      </c>
    </row>
    <row r="1497" spans="1:27" x14ac:dyDescent="0.2">
      <c r="A1497">
        <v>1496</v>
      </c>
      <c r="B1497" t="s">
        <v>4024</v>
      </c>
      <c r="C1497" s="5">
        <v>42982</v>
      </c>
      <c r="D1497" s="5" t="str">
        <f t="shared" si="143"/>
        <v>2017-09</v>
      </c>
      <c r="E1497" s="5">
        <v>42986</v>
      </c>
      <c r="F1497" t="s">
        <v>55</v>
      </c>
      <c r="G1497" t="s">
        <v>4025</v>
      </c>
      <c r="H1497" t="s">
        <v>4026</v>
      </c>
      <c r="I1497" t="s">
        <v>31</v>
      </c>
      <c r="J1497" t="s">
        <v>32</v>
      </c>
      <c r="K1497" t="s">
        <v>4027</v>
      </c>
      <c r="L1497" t="s">
        <v>109</v>
      </c>
      <c r="M1497">
        <v>75019</v>
      </c>
      <c r="N1497" t="s">
        <v>110</v>
      </c>
      <c r="O1497" t="s">
        <v>3333</v>
      </c>
      <c r="P1497" t="s">
        <v>51</v>
      </c>
      <c r="Q1497" t="s">
        <v>73</v>
      </c>
      <c r="R1497" t="s">
        <v>3334</v>
      </c>
      <c r="S1497">
        <v>10.192000000000002</v>
      </c>
      <c r="T1497">
        <v>7</v>
      </c>
      <c r="U1497">
        <v>0.2</v>
      </c>
      <c r="V1497">
        <v>3.1849999999999992</v>
      </c>
      <c r="W1497" s="6">
        <f t="shared" si="142"/>
        <v>0.31249999999999983</v>
      </c>
      <c r="X1497" s="4">
        <f t="shared" si="139"/>
        <v>0.4549999999999999</v>
      </c>
      <c r="Y1497" s="4">
        <f t="shared" si="140"/>
        <v>1.4560000000000002</v>
      </c>
      <c r="Z1497" s="4">
        <f t="shared" si="141"/>
        <v>1.8200000000000003</v>
      </c>
      <c r="AA1497" s="4">
        <f t="shared" si="138"/>
        <v>2.0384000000000007</v>
      </c>
    </row>
    <row r="1498" spans="1:27" x14ac:dyDescent="0.2">
      <c r="A1498">
        <v>1497</v>
      </c>
      <c r="B1498" t="s">
        <v>4024</v>
      </c>
      <c r="C1498" s="5">
        <v>42982</v>
      </c>
      <c r="D1498" s="5" t="str">
        <f t="shared" si="143"/>
        <v>2017-09</v>
      </c>
      <c r="E1498" s="5">
        <v>42986</v>
      </c>
      <c r="F1498" t="s">
        <v>55</v>
      </c>
      <c r="G1498" t="s">
        <v>4025</v>
      </c>
      <c r="H1498" t="s">
        <v>4026</v>
      </c>
      <c r="I1498" t="s">
        <v>31</v>
      </c>
      <c r="J1498" t="s">
        <v>32</v>
      </c>
      <c r="K1498" t="s">
        <v>4027</v>
      </c>
      <c r="L1498" t="s">
        <v>109</v>
      </c>
      <c r="M1498">
        <v>75019</v>
      </c>
      <c r="N1498" t="s">
        <v>110</v>
      </c>
      <c r="O1498" t="s">
        <v>4028</v>
      </c>
      <c r="P1498" t="s">
        <v>51</v>
      </c>
      <c r="Q1498" t="s">
        <v>64</v>
      </c>
      <c r="R1498" t="s">
        <v>4029</v>
      </c>
      <c r="S1498">
        <v>16.784000000000002</v>
      </c>
      <c r="T1498">
        <v>1</v>
      </c>
      <c r="U1498">
        <v>0.2</v>
      </c>
      <c r="V1498">
        <v>-0.20980000000000043</v>
      </c>
      <c r="W1498" s="6">
        <f t="shared" si="142"/>
        <v>-1.2500000000000023E-2</v>
      </c>
      <c r="X1498" s="4">
        <f t="shared" si="139"/>
        <v>-0.20980000000000043</v>
      </c>
      <c r="Y1498" s="4">
        <f t="shared" si="140"/>
        <v>16.784000000000002</v>
      </c>
      <c r="Z1498" s="4">
        <f t="shared" si="141"/>
        <v>20.98</v>
      </c>
      <c r="AA1498" s="4">
        <f t="shared" si="138"/>
        <v>3.3568000000000007</v>
      </c>
    </row>
    <row r="1499" spans="1:27" x14ac:dyDescent="0.2">
      <c r="A1499">
        <v>1498</v>
      </c>
      <c r="B1499" t="s">
        <v>4024</v>
      </c>
      <c r="C1499" s="5">
        <v>42982</v>
      </c>
      <c r="D1499" s="5" t="str">
        <f t="shared" si="143"/>
        <v>2017-09</v>
      </c>
      <c r="E1499" s="5">
        <v>42986</v>
      </c>
      <c r="F1499" t="s">
        <v>55</v>
      </c>
      <c r="G1499" t="s">
        <v>4025</v>
      </c>
      <c r="H1499" t="s">
        <v>4026</v>
      </c>
      <c r="I1499" t="s">
        <v>31</v>
      </c>
      <c r="J1499" t="s">
        <v>32</v>
      </c>
      <c r="K1499" t="s">
        <v>4027</v>
      </c>
      <c r="L1499" t="s">
        <v>109</v>
      </c>
      <c r="M1499">
        <v>75019</v>
      </c>
      <c r="N1499" t="s">
        <v>110</v>
      </c>
      <c r="O1499" t="s">
        <v>730</v>
      </c>
      <c r="P1499" t="s">
        <v>51</v>
      </c>
      <c r="Q1499" t="s">
        <v>73</v>
      </c>
      <c r="R1499" t="s">
        <v>731</v>
      </c>
      <c r="S1499">
        <v>13.120000000000001</v>
      </c>
      <c r="T1499">
        <v>5</v>
      </c>
      <c r="U1499">
        <v>0.2</v>
      </c>
      <c r="V1499">
        <v>3.7720000000000002</v>
      </c>
      <c r="W1499" s="6">
        <f t="shared" si="142"/>
        <v>0.28749999999999998</v>
      </c>
      <c r="X1499" s="4">
        <f t="shared" si="139"/>
        <v>0.75440000000000007</v>
      </c>
      <c r="Y1499" s="4">
        <f t="shared" si="140"/>
        <v>2.6240000000000001</v>
      </c>
      <c r="Z1499" s="4">
        <f t="shared" si="141"/>
        <v>3.2800000000000002</v>
      </c>
      <c r="AA1499" s="4">
        <f t="shared" si="138"/>
        <v>2.6240000000000006</v>
      </c>
    </row>
    <row r="1500" spans="1:27" x14ac:dyDescent="0.2">
      <c r="A1500">
        <v>1499</v>
      </c>
      <c r="B1500" t="s">
        <v>4030</v>
      </c>
      <c r="C1500" s="5">
        <v>42660</v>
      </c>
      <c r="D1500" s="5" t="str">
        <f t="shared" si="143"/>
        <v>2016-10</v>
      </c>
      <c r="E1500" s="5">
        <v>42663</v>
      </c>
      <c r="F1500" t="s">
        <v>193</v>
      </c>
      <c r="G1500" t="s">
        <v>644</v>
      </c>
      <c r="H1500" t="s">
        <v>645</v>
      </c>
      <c r="I1500" t="s">
        <v>107</v>
      </c>
      <c r="J1500" t="s">
        <v>32</v>
      </c>
      <c r="K1500" t="s">
        <v>132</v>
      </c>
      <c r="L1500" t="s">
        <v>48</v>
      </c>
      <c r="M1500">
        <v>94122</v>
      </c>
      <c r="N1500" t="s">
        <v>49</v>
      </c>
      <c r="O1500" t="s">
        <v>497</v>
      </c>
      <c r="P1500" t="s">
        <v>51</v>
      </c>
      <c r="Q1500" t="s">
        <v>80</v>
      </c>
      <c r="R1500" t="s">
        <v>498</v>
      </c>
      <c r="S1500">
        <v>18.16</v>
      </c>
      <c r="T1500">
        <v>5</v>
      </c>
      <c r="U1500">
        <v>0.2</v>
      </c>
      <c r="V1500">
        <v>6.5830000000000011</v>
      </c>
      <c r="W1500" s="6">
        <f t="shared" si="142"/>
        <v>0.36250000000000004</v>
      </c>
      <c r="X1500" s="4">
        <f t="shared" si="139"/>
        <v>1.3166000000000002</v>
      </c>
      <c r="Y1500" s="4">
        <f t="shared" si="140"/>
        <v>3.6320000000000001</v>
      </c>
      <c r="Z1500" s="4">
        <f t="shared" si="141"/>
        <v>4.54</v>
      </c>
      <c r="AA1500" s="4">
        <f t="shared" si="138"/>
        <v>3.6320000000000001</v>
      </c>
    </row>
    <row r="1501" spans="1:27" x14ac:dyDescent="0.2">
      <c r="A1501">
        <v>1500</v>
      </c>
      <c r="B1501" t="s">
        <v>4031</v>
      </c>
      <c r="C1501" s="5">
        <v>43051</v>
      </c>
      <c r="D1501" s="5" t="str">
        <f t="shared" si="143"/>
        <v>2017-11</v>
      </c>
      <c r="E1501" s="5">
        <v>43057</v>
      </c>
      <c r="F1501" t="s">
        <v>55</v>
      </c>
      <c r="G1501" t="s">
        <v>1374</v>
      </c>
      <c r="H1501" t="s">
        <v>1375</v>
      </c>
      <c r="I1501" t="s">
        <v>31</v>
      </c>
      <c r="J1501" t="s">
        <v>32</v>
      </c>
      <c r="K1501" t="s">
        <v>1245</v>
      </c>
      <c r="L1501" t="s">
        <v>109</v>
      </c>
      <c r="M1501">
        <v>78745</v>
      </c>
      <c r="N1501" t="s">
        <v>110</v>
      </c>
      <c r="O1501" t="s">
        <v>803</v>
      </c>
      <c r="P1501" t="s">
        <v>51</v>
      </c>
      <c r="Q1501" t="s">
        <v>95</v>
      </c>
      <c r="R1501" t="s">
        <v>804</v>
      </c>
      <c r="S1501">
        <v>16.056000000000001</v>
      </c>
      <c r="T1501">
        <v>3</v>
      </c>
      <c r="U1501">
        <v>0.2</v>
      </c>
      <c r="V1501">
        <v>5.8203000000000005</v>
      </c>
      <c r="W1501" s="6">
        <f t="shared" si="142"/>
        <v>0.36249999999999999</v>
      </c>
      <c r="X1501" s="4">
        <f t="shared" si="139"/>
        <v>1.9401000000000002</v>
      </c>
      <c r="Y1501" s="4">
        <f t="shared" si="140"/>
        <v>5.3520000000000003</v>
      </c>
      <c r="Z1501" s="4">
        <f t="shared" si="141"/>
        <v>6.6899999999999995</v>
      </c>
      <c r="AA1501" s="4">
        <f t="shared" si="138"/>
        <v>3.2112000000000003</v>
      </c>
    </row>
    <row r="1502" spans="1:27" x14ac:dyDescent="0.2">
      <c r="A1502">
        <v>1501</v>
      </c>
      <c r="B1502" t="s">
        <v>4031</v>
      </c>
      <c r="C1502" s="5">
        <v>43051</v>
      </c>
      <c r="D1502" s="5" t="str">
        <f t="shared" si="143"/>
        <v>2017-11</v>
      </c>
      <c r="E1502" s="5">
        <v>43057</v>
      </c>
      <c r="F1502" t="s">
        <v>55</v>
      </c>
      <c r="G1502" t="s">
        <v>1374</v>
      </c>
      <c r="H1502" t="s">
        <v>1375</v>
      </c>
      <c r="I1502" t="s">
        <v>31</v>
      </c>
      <c r="J1502" t="s">
        <v>32</v>
      </c>
      <c r="K1502" t="s">
        <v>1245</v>
      </c>
      <c r="L1502" t="s">
        <v>109</v>
      </c>
      <c r="M1502">
        <v>78745</v>
      </c>
      <c r="N1502" t="s">
        <v>110</v>
      </c>
      <c r="O1502" t="s">
        <v>4032</v>
      </c>
      <c r="P1502" t="s">
        <v>51</v>
      </c>
      <c r="Q1502" t="s">
        <v>95</v>
      </c>
      <c r="R1502" t="s">
        <v>4033</v>
      </c>
      <c r="S1502">
        <v>223.05600000000001</v>
      </c>
      <c r="T1502">
        <v>9</v>
      </c>
      <c r="U1502">
        <v>0.2</v>
      </c>
      <c r="V1502">
        <v>69.704999999999984</v>
      </c>
      <c r="W1502" s="6">
        <f t="shared" si="142"/>
        <v>0.31249999999999989</v>
      </c>
      <c r="X1502" s="4">
        <f t="shared" si="139"/>
        <v>7.7449999999999983</v>
      </c>
      <c r="Y1502" s="4">
        <f t="shared" si="140"/>
        <v>24.784000000000002</v>
      </c>
      <c r="Z1502" s="4">
        <f t="shared" si="141"/>
        <v>30.98</v>
      </c>
      <c r="AA1502" s="4">
        <f t="shared" si="138"/>
        <v>44.611200000000004</v>
      </c>
    </row>
    <row r="1503" spans="1:27" x14ac:dyDescent="0.2">
      <c r="A1503">
        <v>1502</v>
      </c>
      <c r="B1503" t="s">
        <v>4031</v>
      </c>
      <c r="C1503" s="5">
        <v>43051</v>
      </c>
      <c r="D1503" s="5" t="str">
        <f t="shared" si="143"/>
        <v>2017-11</v>
      </c>
      <c r="E1503" s="5">
        <v>43057</v>
      </c>
      <c r="F1503" t="s">
        <v>55</v>
      </c>
      <c r="G1503" t="s">
        <v>1374</v>
      </c>
      <c r="H1503" t="s">
        <v>1375</v>
      </c>
      <c r="I1503" t="s">
        <v>31</v>
      </c>
      <c r="J1503" t="s">
        <v>32</v>
      </c>
      <c r="K1503" t="s">
        <v>1245</v>
      </c>
      <c r="L1503" t="s">
        <v>109</v>
      </c>
      <c r="M1503">
        <v>78745</v>
      </c>
      <c r="N1503" t="s">
        <v>110</v>
      </c>
      <c r="O1503" t="s">
        <v>3524</v>
      </c>
      <c r="P1503" t="s">
        <v>51</v>
      </c>
      <c r="Q1503" t="s">
        <v>64</v>
      </c>
      <c r="R1503" t="s">
        <v>3525</v>
      </c>
      <c r="S1503">
        <v>540.048</v>
      </c>
      <c r="T1503">
        <v>3</v>
      </c>
      <c r="U1503">
        <v>0.2</v>
      </c>
      <c r="V1503">
        <v>-47.254199999999997</v>
      </c>
      <c r="W1503" s="6">
        <f t="shared" si="142"/>
        <v>-8.7499999999999994E-2</v>
      </c>
      <c r="X1503" s="4">
        <f t="shared" si="139"/>
        <v>-15.751399999999999</v>
      </c>
      <c r="Y1503" s="4">
        <f t="shared" si="140"/>
        <v>180.01599999999999</v>
      </c>
      <c r="Z1503" s="4">
        <f t="shared" si="141"/>
        <v>225.01999999999995</v>
      </c>
      <c r="AA1503" s="4">
        <f t="shared" si="138"/>
        <v>108.00960000000001</v>
      </c>
    </row>
    <row r="1504" spans="1:27" x14ac:dyDescent="0.2">
      <c r="A1504">
        <v>1503</v>
      </c>
      <c r="B1504" t="s">
        <v>4034</v>
      </c>
      <c r="C1504" s="5">
        <v>42698</v>
      </c>
      <c r="D1504" s="5" t="str">
        <f t="shared" si="143"/>
        <v>2016-11</v>
      </c>
      <c r="E1504" s="5">
        <v>42705</v>
      </c>
      <c r="F1504" t="s">
        <v>55</v>
      </c>
      <c r="G1504" t="s">
        <v>3383</v>
      </c>
      <c r="H1504" t="s">
        <v>3384</v>
      </c>
      <c r="I1504" t="s">
        <v>107</v>
      </c>
      <c r="J1504" t="s">
        <v>32</v>
      </c>
      <c r="K1504" t="s">
        <v>47</v>
      </c>
      <c r="L1504" t="s">
        <v>48</v>
      </c>
      <c r="M1504">
        <v>90045</v>
      </c>
      <c r="N1504" t="s">
        <v>49</v>
      </c>
      <c r="O1504" t="s">
        <v>4035</v>
      </c>
      <c r="P1504" t="s">
        <v>76</v>
      </c>
      <c r="Q1504" t="s">
        <v>77</v>
      </c>
      <c r="R1504" t="s">
        <v>4036</v>
      </c>
      <c r="S1504">
        <v>33.520000000000003</v>
      </c>
      <c r="T1504">
        <v>2</v>
      </c>
      <c r="U1504">
        <v>0.2</v>
      </c>
      <c r="V1504">
        <v>3.3519999999999985</v>
      </c>
      <c r="W1504" s="6">
        <f t="shared" si="142"/>
        <v>9.999999999999995E-2</v>
      </c>
      <c r="X1504" s="4">
        <f t="shared" si="139"/>
        <v>1.6759999999999993</v>
      </c>
      <c r="Y1504" s="4">
        <f t="shared" si="140"/>
        <v>16.760000000000002</v>
      </c>
      <c r="Z1504" s="4">
        <f t="shared" si="141"/>
        <v>20.95</v>
      </c>
      <c r="AA1504" s="4">
        <f t="shared" si="138"/>
        <v>6.7040000000000006</v>
      </c>
    </row>
    <row r="1505" spans="1:27" x14ac:dyDescent="0.2">
      <c r="A1505">
        <v>1504</v>
      </c>
      <c r="B1505" t="s">
        <v>4034</v>
      </c>
      <c r="C1505" s="5">
        <v>42698</v>
      </c>
      <c r="D1505" s="5" t="str">
        <f t="shared" si="143"/>
        <v>2016-11</v>
      </c>
      <c r="E1505" s="5">
        <v>42705</v>
      </c>
      <c r="F1505" t="s">
        <v>55</v>
      </c>
      <c r="G1505" t="s">
        <v>3383</v>
      </c>
      <c r="H1505" t="s">
        <v>3384</v>
      </c>
      <c r="I1505" t="s">
        <v>107</v>
      </c>
      <c r="J1505" t="s">
        <v>32</v>
      </c>
      <c r="K1505" t="s">
        <v>47</v>
      </c>
      <c r="L1505" t="s">
        <v>48</v>
      </c>
      <c r="M1505">
        <v>90045</v>
      </c>
      <c r="N1505" t="s">
        <v>49</v>
      </c>
      <c r="O1505" t="s">
        <v>2055</v>
      </c>
      <c r="P1505" t="s">
        <v>37</v>
      </c>
      <c r="Q1505" t="s">
        <v>70</v>
      </c>
      <c r="R1505" t="s">
        <v>2056</v>
      </c>
      <c r="S1505">
        <v>9.94</v>
      </c>
      <c r="T1505">
        <v>2</v>
      </c>
      <c r="U1505">
        <v>0</v>
      </c>
      <c r="V1505">
        <v>3.0813999999999995</v>
      </c>
      <c r="W1505" s="6">
        <f t="shared" si="142"/>
        <v>0.30999999999999994</v>
      </c>
      <c r="X1505" s="4">
        <f t="shared" si="139"/>
        <v>1.5406999999999997</v>
      </c>
      <c r="Y1505" s="4">
        <f t="shared" si="140"/>
        <v>4.97</v>
      </c>
      <c r="Z1505" s="4">
        <f t="shared" si="141"/>
        <v>4.97</v>
      </c>
      <c r="AA1505" s="4">
        <f t="shared" si="138"/>
        <v>0</v>
      </c>
    </row>
    <row r="1506" spans="1:27" x14ac:dyDescent="0.2">
      <c r="A1506">
        <v>1505</v>
      </c>
      <c r="B1506" t="s">
        <v>4037</v>
      </c>
      <c r="C1506" s="5">
        <v>42217</v>
      </c>
      <c r="D1506" s="5" t="str">
        <f t="shared" si="143"/>
        <v>2015-08</v>
      </c>
      <c r="E1506" s="5">
        <v>42223</v>
      </c>
      <c r="F1506" t="s">
        <v>55</v>
      </c>
      <c r="G1506" t="s">
        <v>4038</v>
      </c>
      <c r="H1506" t="s">
        <v>4039</v>
      </c>
      <c r="I1506" t="s">
        <v>107</v>
      </c>
      <c r="J1506" t="s">
        <v>32</v>
      </c>
      <c r="K1506" t="s">
        <v>47</v>
      </c>
      <c r="L1506" t="s">
        <v>48</v>
      </c>
      <c r="M1506">
        <v>90004</v>
      </c>
      <c r="N1506" t="s">
        <v>49</v>
      </c>
      <c r="O1506" t="s">
        <v>292</v>
      </c>
      <c r="P1506" t="s">
        <v>51</v>
      </c>
      <c r="Q1506" t="s">
        <v>73</v>
      </c>
      <c r="R1506" t="s">
        <v>293</v>
      </c>
      <c r="S1506">
        <v>6.72</v>
      </c>
      <c r="T1506">
        <v>4</v>
      </c>
      <c r="U1506">
        <v>0</v>
      </c>
      <c r="V1506">
        <v>3.36</v>
      </c>
      <c r="W1506" s="6">
        <f t="shared" si="142"/>
        <v>0.5</v>
      </c>
      <c r="X1506" s="4">
        <f t="shared" si="139"/>
        <v>0.84</v>
      </c>
      <c r="Y1506" s="4">
        <f t="shared" si="140"/>
        <v>1.68</v>
      </c>
      <c r="Z1506" s="4">
        <f t="shared" si="141"/>
        <v>1.68</v>
      </c>
      <c r="AA1506" s="4">
        <f t="shared" si="138"/>
        <v>0</v>
      </c>
    </row>
    <row r="1507" spans="1:27" x14ac:dyDescent="0.2">
      <c r="A1507">
        <v>1506</v>
      </c>
      <c r="B1507" t="s">
        <v>4037</v>
      </c>
      <c r="C1507" s="5">
        <v>42217</v>
      </c>
      <c r="D1507" s="5" t="str">
        <f t="shared" si="143"/>
        <v>2015-08</v>
      </c>
      <c r="E1507" s="5">
        <v>42223</v>
      </c>
      <c r="F1507" t="s">
        <v>55</v>
      </c>
      <c r="G1507" t="s">
        <v>4038</v>
      </c>
      <c r="H1507" t="s">
        <v>4039</v>
      </c>
      <c r="I1507" t="s">
        <v>107</v>
      </c>
      <c r="J1507" t="s">
        <v>32</v>
      </c>
      <c r="K1507" t="s">
        <v>47</v>
      </c>
      <c r="L1507" t="s">
        <v>48</v>
      </c>
      <c r="M1507">
        <v>90004</v>
      </c>
      <c r="N1507" t="s">
        <v>49</v>
      </c>
      <c r="O1507" t="s">
        <v>4040</v>
      </c>
      <c r="P1507" t="s">
        <v>37</v>
      </c>
      <c r="Q1507" t="s">
        <v>61</v>
      </c>
      <c r="R1507" t="s">
        <v>4041</v>
      </c>
      <c r="S1507">
        <v>1004.9760000000001</v>
      </c>
      <c r="T1507">
        <v>6</v>
      </c>
      <c r="U1507">
        <v>0.2</v>
      </c>
      <c r="V1507">
        <v>-175.87080000000009</v>
      </c>
      <c r="W1507" s="6">
        <f t="shared" si="142"/>
        <v>-0.17500000000000007</v>
      </c>
      <c r="X1507" s="4">
        <f t="shared" si="139"/>
        <v>-29.311800000000016</v>
      </c>
      <c r="Y1507" s="4">
        <f t="shared" si="140"/>
        <v>167.49600000000001</v>
      </c>
      <c r="Z1507" s="4">
        <f t="shared" si="141"/>
        <v>209.37</v>
      </c>
      <c r="AA1507" s="4">
        <f t="shared" si="138"/>
        <v>200.99520000000004</v>
      </c>
    </row>
    <row r="1508" spans="1:27" x14ac:dyDescent="0.2">
      <c r="A1508">
        <v>1507</v>
      </c>
      <c r="B1508" t="s">
        <v>4042</v>
      </c>
      <c r="C1508" s="5">
        <v>43093</v>
      </c>
      <c r="D1508" s="5" t="str">
        <f t="shared" si="143"/>
        <v>2017-12</v>
      </c>
      <c r="E1508" s="5">
        <v>43098</v>
      </c>
      <c r="F1508" t="s">
        <v>55</v>
      </c>
      <c r="G1508" t="s">
        <v>4043</v>
      </c>
      <c r="H1508" t="s">
        <v>4044</v>
      </c>
      <c r="I1508" t="s">
        <v>31</v>
      </c>
      <c r="J1508" t="s">
        <v>32</v>
      </c>
      <c r="K1508" t="s">
        <v>271</v>
      </c>
      <c r="L1508" t="s">
        <v>272</v>
      </c>
      <c r="M1508">
        <v>10024</v>
      </c>
      <c r="N1508" t="s">
        <v>153</v>
      </c>
      <c r="O1508" t="s">
        <v>3872</v>
      </c>
      <c r="P1508" t="s">
        <v>51</v>
      </c>
      <c r="Q1508" t="s">
        <v>80</v>
      </c>
      <c r="R1508" t="s">
        <v>3873</v>
      </c>
      <c r="S1508">
        <v>17.880000000000003</v>
      </c>
      <c r="T1508">
        <v>3</v>
      </c>
      <c r="U1508">
        <v>0.2</v>
      </c>
      <c r="V1508">
        <v>5.5875000000000004</v>
      </c>
      <c r="W1508" s="6">
        <f t="shared" si="142"/>
        <v>0.3125</v>
      </c>
      <c r="X1508" s="4">
        <f t="shared" si="139"/>
        <v>1.8625</v>
      </c>
      <c r="Y1508" s="4">
        <f t="shared" si="140"/>
        <v>5.9600000000000009</v>
      </c>
      <c r="Z1508" s="4">
        <f t="shared" si="141"/>
        <v>7.45</v>
      </c>
      <c r="AA1508" s="4">
        <f t="shared" si="138"/>
        <v>3.5760000000000005</v>
      </c>
    </row>
    <row r="1509" spans="1:27" x14ac:dyDescent="0.2">
      <c r="A1509">
        <v>1508</v>
      </c>
      <c r="B1509" t="s">
        <v>4045</v>
      </c>
      <c r="C1509" s="5">
        <v>42630</v>
      </c>
      <c r="D1509" s="5" t="str">
        <f t="shared" si="143"/>
        <v>2016-09</v>
      </c>
      <c r="E1509" s="5">
        <v>42636</v>
      </c>
      <c r="F1509" t="s">
        <v>55</v>
      </c>
      <c r="G1509" t="s">
        <v>3982</v>
      </c>
      <c r="H1509" t="s">
        <v>3983</v>
      </c>
      <c r="I1509" t="s">
        <v>31</v>
      </c>
      <c r="J1509" t="s">
        <v>32</v>
      </c>
      <c r="K1509" t="s">
        <v>502</v>
      </c>
      <c r="L1509" t="s">
        <v>1280</v>
      </c>
      <c r="M1509">
        <v>31907</v>
      </c>
      <c r="N1509" t="s">
        <v>35</v>
      </c>
      <c r="O1509" t="s">
        <v>4046</v>
      </c>
      <c r="P1509" t="s">
        <v>76</v>
      </c>
      <c r="Q1509" t="s">
        <v>689</v>
      </c>
      <c r="R1509" t="s">
        <v>4047</v>
      </c>
      <c r="S1509">
        <v>396</v>
      </c>
      <c r="T1509">
        <v>4</v>
      </c>
      <c r="U1509">
        <v>0</v>
      </c>
      <c r="V1509">
        <v>190.07999999999998</v>
      </c>
      <c r="W1509" s="6">
        <f t="shared" si="142"/>
        <v>0.48</v>
      </c>
      <c r="X1509" s="4">
        <f t="shared" si="139"/>
        <v>47.519999999999996</v>
      </c>
      <c r="Y1509" s="4">
        <f t="shared" si="140"/>
        <v>99</v>
      </c>
      <c r="Z1509" s="4">
        <f t="shared" si="141"/>
        <v>99</v>
      </c>
      <c r="AA1509" s="4">
        <f t="shared" si="138"/>
        <v>0</v>
      </c>
    </row>
    <row r="1510" spans="1:27" x14ac:dyDescent="0.2">
      <c r="A1510">
        <v>1509</v>
      </c>
      <c r="B1510" t="s">
        <v>4048</v>
      </c>
      <c r="C1510" s="5">
        <v>43079</v>
      </c>
      <c r="D1510" s="5" t="str">
        <f t="shared" si="143"/>
        <v>2017-12</v>
      </c>
      <c r="E1510" s="5">
        <v>43079</v>
      </c>
      <c r="F1510" t="s">
        <v>1298</v>
      </c>
      <c r="G1510" t="s">
        <v>555</v>
      </c>
      <c r="H1510" t="s">
        <v>556</v>
      </c>
      <c r="I1510" t="s">
        <v>107</v>
      </c>
      <c r="J1510" t="s">
        <v>32</v>
      </c>
      <c r="K1510" t="s">
        <v>2541</v>
      </c>
      <c r="L1510" t="s">
        <v>143</v>
      </c>
      <c r="M1510">
        <v>68104</v>
      </c>
      <c r="N1510" t="s">
        <v>110</v>
      </c>
      <c r="O1510" t="s">
        <v>4049</v>
      </c>
      <c r="P1510" t="s">
        <v>51</v>
      </c>
      <c r="Q1510" t="s">
        <v>80</v>
      </c>
      <c r="R1510" t="s">
        <v>4050</v>
      </c>
      <c r="S1510">
        <v>34.5</v>
      </c>
      <c r="T1510">
        <v>3</v>
      </c>
      <c r="U1510">
        <v>0</v>
      </c>
      <c r="V1510">
        <v>15.524999999999999</v>
      </c>
      <c r="W1510" s="6">
        <f t="shared" si="142"/>
        <v>0.44999999999999996</v>
      </c>
      <c r="X1510" s="4">
        <f t="shared" si="139"/>
        <v>5.1749999999999998</v>
      </c>
      <c r="Y1510" s="4">
        <f t="shared" si="140"/>
        <v>11.5</v>
      </c>
      <c r="Z1510" s="4">
        <f t="shared" si="141"/>
        <v>11.5</v>
      </c>
      <c r="AA1510" s="4">
        <f t="shared" si="138"/>
        <v>0</v>
      </c>
    </row>
    <row r="1511" spans="1:27" x14ac:dyDescent="0.2">
      <c r="A1511">
        <v>1510</v>
      </c>
      <c r="B1511" t="s">
        <v>4051</v>
      </c>
      <c r="C1511" s="5">
        <v>42990</v>
      </c>
      <c r="D1511" s="5" t="str">
        <f t="shared" si="143"/>
        <v>2017-09</v>
      </c>
      <c r="E1511" s="5">
        <v>42993</v>
      </c>
      <c r="F1511" t="s">
        <v>193</v>
      </c>
      <c r="G1511" t="s">
        <v>2837</v>
      </c>
      <c r="H1511" t="s">
        <v>2838</v>
      </c>
      <c r="I1511" t="s">
        <v>31</v>
      </c>
      <c r="J1511" t="s">
        <v>32</v>
      </c>
      <c r="K1511" t="s">
        <v>47</v>
      </c>
      <c r="L1511" t="s">
        <v>48</v>
      </c>
      <c r="M1511">
        <v>90036</v>
      </c>
      <c r="N1511" t="s">
        <v>49</v>
      </c>
      <c r="O1511" t="s">
        <v>3970</v>
      </c>
      <c r="P1511" t="s">
        <v>37</v>
      </c>
      <c r="Q1511" t="s">
        <v>70</v>
      </c>
      <c r="R1511" t="s">
        <v>3971</v>
      </c>
      <c r="S1511">
        <v>8.36</v>
      </c>
      <c r="T1511">
        <v>2</v>
      </c>
      <c r="U1511">
        <v>0</v>
      </c>
      <c r="V1511">
        <v>3.0095999999999998</v>
      </c>
      <c r="W1511" s="6">
        <f t="shared" si="142"/>
        <v>0.36</v>
      </c>
      <c r="X1511" s="4">
        <f t="shared" si="139"/>
        <v>1.5047999999999999</v>
      </c>
      <c r="Y1511" s="4">
        <f t="shared" si="140"/>
        <v>4.18</v>
      </c>
      <c r="Z1511" s="4">
        <f t="shared" si="141"/>
        <v>4.18</v>
      </c>
      <c r="AA1511" s="4">
        <f t="shared" si="138"/>
        <v>0</v>
      </c>
    </row>
    <row r="1512" spans="1:27" x14ac:dyDescent="0.2">
      <c r="A1512">
        <v>1511</v>
      </c>
      <c r="B1512" t="s">
        <v>4052</v>
      </c>
      <c r="C1512" s="5">
        <v>42910</v>
      </c>
      <c r="D1512" s="5" t="str">
        <f t="shared" si="143"/>
        <v>2017-06</v>
      </c>
      <c r="E1512" s="5">
        <v>42917</v>
      </c>
      <c r="F1512" t="s">
        <v>55</v>
      </c>
      <c r="G1512" t="s">
        <v>3938</v>
      </c>
      <c r="H1512" t="s">
        <v>3939</v>
      </c>
      <c r="I1512" t="s">
        <v>46</v>
      </c>
      <c r="J1512" t="s">
        <v>32</v>
      </c>
      <c r="K1512" t="s">
        <v>4053</v>
      </c>
      <c r="L1512" t="s">
        <v>48</v>
      </c>
      <c r="M1512">
        <v>91767</v>
      </c>
      <c r="N1512" t="s">
        <v>49</v>
      </c>
      <c r="O1512" t="s">
        <v>1130</v>
      </c>
      <c r="P1512" t="s">
        <v>51</v>
      </c>
      <c r="Q1512" t="s">
        <v>73</v>
      </c>
      <c r="R1512" t="s">
        <v>1131</v>
      </c>
      <c r="S1512">
        <v>385.6</v>
      </c>
      <c r="T1512">
        <v>8</v>
      </c>
      <c r="U1512">
        <v>0</v>
      </c>
      <c r="V1512">
        <v>111.82399999999996</v>
      </c>
      <c r="W1512" s="6">
        <f t="shared" si="142"/>
        <v>0.28999999999999987</v>
      </c>
      <c r="X1512" s="4">
        <f t="shared" si="139"/>
        <v>13.977999999999994</v>
      </c>
      <c r="Y1512" s="4">
        <f t="shared" si="140"/>
        <v>48.2</v>
      </c>
      <c r="Z1512" s="4">
        <f t="shared" si="141"/>
        <v>48.2</v>
      </c>
      <c r="AA1512" s="4">
        <f t="shared" si="138"/>
        <v>0</v>
      </c>
    </row>
    <row r="1513" spans="1:27" x14ac:dyDescent="0.2">
      <c r="A1513">
        <v>1512</v>
      </c>
      <c r="B1513" t="s">
        <v>4052</v>
      </c>
      <c r="C1513" s="5">
        <v>42910</v>
      </c>
      <c r="D1513" s="5" t="str">
        <f t="shared" si="143"/>
        <v>2017-06</v>
      </c>
      <c r="E1513" s="5">
        <v>42917</v>
      </c>
      <c r="F1513" t="s">
        <v>55</v>
      </c>
      <c r="G1513" t="s">
        <v>3938</v>
      </c>
      <c r="H1513" t="s">
        <v>3939</v>
      </c>
      <c r="I1513" t="s">
        <v>46</v>
      </c>
      <c r="J1513" t="s">
        <v>32</v>
      </c>
      <c r="K1513" t="s">
        <v>4053</v>
      </c>
      <c r="L1513" t="s">
        <v>48</v>
      </c>
      <c r="M1513">
        <v>91767</v>
      </c>
      <c r="N1513" t="s">
        <v>49</v>
      </c>
      <c r="O1513" t="s">
        <v>777</v>
      </c>
      <c r="P1513" t="s">
        <v>51</v>
      </c>
      <c r="Q1513" t="s">
        <v>73</v>
      </c>
      <c r="R1513" t="s">
        <v>778</v>
      </c>
      <c r="S1513">
        <v>35.82</v>
      </c>
      <c r="T1513">
        <v>9</v>
      </c>
      <c r="U1513">
        <v>0</v>
      </c>
      <c r="V1513">
        <v>11.820599999999997</v>
      </c>
      <c r="W1513" s="6">
        <f t="shared" si="142"/>
        <v>0.3299999999999999</v>
      </c>
      <c r="X1513" s="4">
        <f t="shared" si="139"/>
        <v>1.3133999999999997</v>
      </c>
      <c r="Y1513" s="4">
        <f t="shared" si="140"/>
        <v>3.98</v>
      </c>
      <c r="Z1513" s="4">
        <f t="shared" si="141"/>
        <v>3.98</v>
      </c>
      <c r="AA1513" s="4">
        <f t="shared" si="138"/>
        <v>0</v>
      </c>
    </row>
    <row r="1514" spans="1:27" x14ac:dyDescent="0.2">
      <c r="A1514">
        <v>1513</v>
      </c>
      <c r="B1514" t="s">
        <v>4054</v>
      </c>
      <c r="C1514" s="5">
        <v>42965</v>
      </c>
      <c r="D1514" s="5" t="str">
        <f t="shared" si="143"/>
        <v>2017-08</v>
      </c>
      <c r="E1514" s="5">
        <v>42969</v>
      </c>
      <c r="F1514" t="s">
        <v>55</v>
      </c>
      <c r="G1514" t="s">
        <v>1338</v>
      </c>
      <c r="H1514" t="s">
        <v>1339</v>
      </c>
      <c r="I1514" t="s">
        <v>31</v>
      </c>
      <c r="J1514" t="s">
        <v>32</v>
      </c>
      <c r="K1514" t="s">
        <v>822</v>
      </c>
      <c r="L1514" t="s">
        <v>109</v>
      </c>
      <c r="M1514">
        <v>75220</v>
      </c>
      <c r="N1514" t="s">
        <v>110</v>
      </c>
      <c r="O1514" t="s">
        <v>941</v>
      </c>
      <c r="P1514" t="s">
        <v>51</v>
      </c>
      <c r="Q1514" t="s">
        <v>64</v>
      </c>
      <c r="R1514" t="s">
        <v>942</v>
      </c>
      <c r="S1514">
        <v>200.06400000000002</v>
      </c>
      <c r="T1514">
        <v>3</v>
      </c>
      <c r="U1514">
        <v>0.2</v>
      </c>
      <c r="V1514">
        <v>12.504000000000005</v>
      </c>
      <c r="W1514" s="6">
        <f t="shared" si="142"/>
        <v>6.2500000000000014E-2</v>
      </c>
      <c r="X1514" s="4">
        <f t="shared" si="139"/>
        <v>4.1680000000000019</v>
      </c>
      <c r="Y1514" s="4">
        <f t="shared" si="140"/>
        <v>66.688000000000002</v>
      </c>
      <c r="Z1514" s="4">
        <f t="shared" si="141"/>
        <v>83.36</v>
      </c>
      <c r="AA1514" s="4">
        <f t="shared" si="138"/>
        <v>40.012800000000006</v>
      </c>
    </row>
    <row r="1515" spans="1:27" x14ac:dyDescent="0.2">
      <c r="A1515">
        <v>1514</v>
      </c>
      <c r="B1515" t="s">
        <v>4054</v>
      </c>
      <c r="C1515" s="5">
        <v>42965</v>
      </c>
      <c r="D1515" s="5" t="str">
        <f t="shared" si="143"/>
        <v>2017-08</v>
      </c>
      <c r="E1515" s="5">
        <v>42969</v>
      </c>
      <c r="F1515" t="s">
        <v>55</v>
      </c>
      <c r="G1515" t="s">
        <v>1338</v>
      </c>
      <c r="H1515" t="s">
        <v>1339</v>
      </c>
      <c r="I1515" t="s">
        <v>31</v>
      </c>
      <c r="J1515" t="s">
        <v>32</v>
      </c>
      <c r="K1515" t="s">
        <v>822</v>
      </c>
      <c r="L1515" t="s">
        <v>109</v>
      </c>
      <c r="M1515">
        <v>75220</v>
      </c>
      <c r="N1515" t="s">
        <v>110</v>
      </c>
      <c r="O1515" t="s">
        <v>1606</v>
      </c>
      <c r="P1515" t="s">
        <v>51</v>
      </c>
      <c r="Q1515" t="s">
        <v>80</v>
      </c>
      <c r="R1515" t="s">
        <v>1607</v>
      </c>
      <c r="S1515">
        <v>21.379999999999995</v>
      </c>
      <c r="T1515">
        <v>5</v>
      </c>
      <c r="U1515">
        <v>0.8</v>
      </c>
      <c r="V1515">
        <v>-33.139000000000003</v>
      </c>
      <c r="W1515" s="6">
        <f t="shared" si="142"/>
        <v>-1.5500000000000005</v>
      </c>
      <c r="X1515" s="4">
        <f t="shared" si="139"/>
        <v>-6.6278000000000006</v>
      </c>
      <c r="Y1515" s="4">
        <f t="shared" si="140"/>
        <v>4.2759999999999989</v>
      </c>
      <c r="Z1515" s="4">
        <f t="shared" si="141"/>
        <v>21.38</v>
      </c>
      <c r="AA1515" s="4">
        <f t="shared" si="138"/>
        <v>17.103999999999996</v>
      </c>
    </row>
    <row r="1516" spans="1:27" x14ac:dyDescent="0.2">
      <c r="A1516">
        <v>1515</v>
      </c>
      <c r="B1516" t="s">
        <v>4054</v>
      </c>
      <c r="C1516" s="5">
        <v>42965</v>
      </c>
      <c r="D1516" s="5" t="str">
        <f t="shared" si="143"/>
        <v>2017-08</v>
      </c>
      <c r="E1516" s="5">
        <v>42969</v>
      </c>
      <c r="F1516" t="s">
        <v>55</v>
      </c>
      <c r="G1516" t="s">
        <v>1338</v>
      </c>
      <c r="H1516" t="s">
        <v>1339</v>
      </c>
      <c r="I1516" t="s">
        <v>31</v>
      </c>
      <c r="J1516" t="s">
        <v>32</v>
      </c>
      <c r="K1516" t="s">
        <v>822</v>
      </c>
      <c r="L1516" t="s">
        <v>109</v>
      </c>
      <c r="M1516">
        <v>75220</v>
      </c>
      <c r="N1516" t="s">
        <v>110</v>
      </c>
      <c r="O1516" t="s">
        <v>2627</v>
      </c>
      <c r="P1516" t="s">
        <v>51</v>
      </c>
      <c r="Q1516" t="s">
        <v>80</v>
      </c>
      <c r="R1516" t="s">
        <v>2628</v>
      </c>
      <c r="S1516">
        <v>6.743999999999998</v>
      </c>
      <c r="T1516">
        <v>4</v>
      </c>
      <c r="U1516">
        <v>0.8</v>
      </c>
      <c r="V1516">
        <v>-11.4648</v>
      </c>
      <c r="W1516" s="6">
        <f t="shared" si="142"/>
        <v>-1.7000000000000006</v>
      </c>
      <c r="X1516" s="4">
        <f t="shared" si="139"/>
        <v>-2.8662000000000001</v>
      </c>
      <c r="Y1516" s="4">
        <f t="shared" si="140"/>
        <v>1.6859999999999995</v>
      </c>
      <c r="Z1516" s="4">
        <f t="shared" si="141"/>
        <v>8.43</v>
      </c>
      <c r="AA1516" s="4">
        <f t="shared" si="138"/>
        <v>5.3951999999999991</v>
      </c>
    </row>
    <row r="1517" spans="1:27" x14ac:dyDescent="0.2">
      <c r="A1517">
        <v>1516</v>
      </c>
      <c r="B1517" t="s">
        <v>4055</v>
      </c>
      <c r="C1517" s="5">
        <v>43080</v>
      </c>
      <c r="D1517" s="5" t="str">
        <f t="shared" si="143"/>
        <v>2017-12</v>
      </c>
      <c r="E1517" s="5">
        <v>43086</v>
      </c>
      <c r="F1517" t="s">
        <v>55</v>
      </c>
      <c r="G1517" t="s">
        <v>4056</v>
      </c>
      <c r="H1517" t="s">
        <v>4057</v>
      </c>
      <c r="I1517" t="s">
        <v>31</v>
      </c>
      <c r="J1517" t="s">
        <v>32</v>
      </c>
      <c r="K1517" t="s">
        <v>151</v>
      </c>
      <c r="L1517" t="s">
        <v>152</v>
      </c>
      <c r="M1517">
        <v>19120</v>
      </c>
      <c r="N1517" t="s">
        <v>153</v>
      </c>
      <c r="O1517" t="s">
        <v>3755</v>
      </c>
      <c r="P1517" t="s">
        <v>37</v>
      </c>
      <c r="Q1517" t="s">
        <v>41</v>
      </c>
      <c r="R1517" t="s">
        <v>3756</v>
      </c>
      <c r="S1517">
        <v>63.686</v>
      </c>
      <c r="T1517">
        <v>1</v>
      </c>
      <c r="U1517">
        <v>0.3</v>
      </c>
      <c r="V1517">
        <v>-9.0980000000000025</v>
      </c>
      <c r="W1517" s="6">
        <f t="shared" si="142"/>
        <v>-0.1428571428571429</v>
      </c>
      <c r="X1517" s="4">
        <f t="shared" si="139"/>
        <v>-9.0980000000000025</v>
      </c>
      <c r="Y1517" s="4">
        <f t="shared" si="140"/>
        <v>63.686</v>
      </c>
      <c r="Z1517" s="4">
        <f t="shared" si="141"/>
        <v>90.98</v>
      </c>
      <c r="AA1517" s="4">
        <f t="shared" si="138"/>
        <v>19.105799999999999</v>
      </c>
    </row>
    <row r="1518" spans="1:27" x14ac:dyDescent="0.2">
      <c r="A1518">
        <v>1517</v>
      </c>
      <c r="B1518" t="s">
        <v>4058</v>
      </c>
      <c r="C1518" s="5">
        <v>43079</v>
      </c>
      <c r="D1518" s="5" t="str">
        <f t="shared" si="143"/>
        <v>2017-12</v>
      </c>
      <c r="E1518" s="5">
        <v>43083</v>
      </c>
      <c r="F1518" t="s">
        <v>28</v>
      </c>
      <c r="G1518" t="s">
        <v>2235</v>
      </c>
      <c r="H1518" t="s">
        <v>2236</v>
      </c>
      <c r="I1518" t="s">
        <v>31</v>
      </c>
      <c r="J1518" t="s">
        <v>32</v>
      </c>
      <c r="K1518" t="s">
        <v>4059</v>
      </c>
      <c r="L1518" t="s">
        <v>1401</v>
      </c>
      <c r="M1518">
        <v>89031</v>
      </c>
      <c r="N1518" t="s">
        <v>49</v>
      </c>
      <c r="O1518" t="s">
        <v>1906</v>
      </c>
      <c r="P1518" t="s">
        <v>37</v>
      </c>
      <c r="Q1518" t="s">
        <v>61</v>
      </c>
      <c r="R1518" t="s">
        <v>1907</v>
      </c>
      <c r="S1518">
        <v>1669.6</v>
      </c>
      <c r="T1518">
        <v>4</v>
      </c>
      <c r="U1518">
        <v>0</v>
      </c>
      <c r="V1518">
        <v>116.87199999999984</v>
      </c>
      <c r="W1518" s="6">
        <f t="shared" si="142"/>
        <v>6.999999999999991E-2</v>
      </c>
      <c r="X1518" s="4">
        <f t="shared" si="139"/>
        <v>29.217999999999961</v>
      </c>
      <c r="Y1518" s="4">
        <f t="shared" si="140"/>
        <v>417.4</v>
      </c>
      <c r="Z1518" s="4">
        <f t="shared" si="141"/>
        <v>417.4</v>
      </c>
      <c r="AA1518" s="4">
        <f t="shared" si="138"/>
        <v>0</v>
      </c>
    </row>
    <row r="1519" spans="1:27" x14ac:dyDescent="0.2">
      <c r="A1519">
        <v>1518</v>
      </c>
      <c r="B1519" t="s">
        <v>4060</v>
      </c>
      <c r="C1519" s="5">
        <v>41673</v>
      </c>
      <c r="D1519" s="5" t="str">
        <f t="shared" si="143"/>
        <v>2014-02</v>
      </c>
      <c r="E1519" s="5">
        <v>41676</v>
      </c>
      <c r="F1519" t="s">
        <v>28</v>
      </c>
      <c r="G1519" t="s">
        <v>4061</v>
      </c>
      <c r="H1519" t="s">
        <v>4062</v>
      </c>
      <c r="I1519" t="s">
        <v>31</v>
      </c>
      <c r="J1519" t="s">
        <v>32</v>
      </c>
      <c r="K1519" t="s">
        <v>100</v>
      </c>
      <c r="L1519" t="s">
        <v>101</v>
      </c>
      <c r="M1519">
        <v>98105</v>
      </c>
      <c r="N1519" t="s">
        <v>49</v>
      </c>
      <c r="O1519" t="s">
        <v>1096</v>
      </c>
      <c r="P1519" t="s">
        <v>51</v>
      </c>
      <c r="Q1519" t="s">
        <v>80</v>
      </c>
      <c r="R1519" t="s">
        <v>1097</v>
      </c>
      <c r="S1519">
        <v>83.84</v>
      </c>
      <c r="T1519">
        <v>2</v>
      </c>
      <c r="U1519">
        <v>0.2</v>
      </c>
      <c r="V1519">
        <v>27.247999999999998</v>
      </c>
      <c r="W1519" s="6">
        <f t="shared" si="142"/>
        <v>0.32499999999999996</v>
      </c>
      <c r="X1519" s="4">
        <f t="shared" si="139"/>
        <v>13.623999999999999</v>
      </c>
      <c r="Y1519" s="4">
        <f t="shared" si="140"/>
        <v>41.92</v>
      </c>
      <c r="Z1519" s="4">
        <f t="shared" si="141"/>
        <v>52.4</v>
      </c>
      <c r="AA1519" s="4">
        <f t="shared" si="138"/>
        <v>16.768000000000001</v>
      </c>
    </row>
    <row r="1520" spans="1:27" x14ac:dyDescent="0.2">
      <c r="A1520">
        <v>1519</v>
      </c>
      <c r="B1520" t="s">
        <v>4060</v>
      </c>
      <c r="C1520" s="5">
        <v>41673</v>
      </c>
      <c r="D1520" s="5" t="str">
        <f t="shared" si="143"/>
        <v>2014-02</v>
      </c>
      <c r="E1520" s="5">
        <v>41676</v>
      </c>
      <c r="F1520" t="s">
        <v>28</v>
      </c>
      <c r="G1520" t="s">
        <v>4061</v>
      </c>
      <c r="H1520" t="s">
        <v>4062</v>
      </c>
      <c r="I1520" t="s">
        <v>31</v>
      </c>
      <c r="J1520" t="s">
        <v>32</v>
      </c>
      <c r="K1520" t="s">
        <v>100</v>
      </c>
      <c r="L1520" t="s">
        <v>101</v>
      </c>
      <c r="M1520">
        <v>98105</v>
      </c>
      <c r="N1520" t="s">
        <v>49</v>
      </c>
      <c r="O1520" t="s">
        <v>2166</v>
      </c>
      <c r="P1520" t="s">
        <v>51</v>
      </c>
      <c r="Q1520" t="s">
        <v>80</v>
      </c>
      <c r="R1520" t="s">
        <v>2167</v>
      </c>
      <c r="S1520">
        <v>13.272000000000002</v>
      </c>
      <c r="T1520">
        <v>3</v>
      </c>
      <c r="U1520">
        <v>0.2</v>
      </c>
      <c r="V1520">
        <v>4.3133999999999997</v>
      </c>
      <c r="W1520" s="6">
        <f t="shared" si="142"/>
        <v>0.3249999999999999</v>
      </c>
      <c r="X1520" s="4">
        <f t="shared" si="139"/>
        <v>1.4378</v>
      </c>
      <c r="Y1520" s="4">
        <f t="shared" si="140"/>
        <v>4.4240000000000004</v>
      </c>
      <c r="Z1520" s="4">
        <f t="shared" si="141"/>
        <v>5.53</v>
      </c>
      <c r="AA1520" s="4">
        <f t="shared" si="138"/>
        <v>2.6544000000000008</v>
      </c>
    </row>
    <row r="1521" spans="1:27" x14ac:dyDescent="0.2">
      <c r="A1521">
        <v>1520</v>
      </c>
      <c r="B1521" t="s">
        <v>4063</v>
      </c>
      <c r="C1521" s="5">
        <v>42777</v>
      </c>
      <c r="D1521" s="5" t="str">
        <f t="shared" si="143"/>
        <v>2017-02</v>
      </c>
      <c r="E1521" s="5">
        <v>42780</v>
      </c>
      <c r="F1521" t="s">
        <v>28</v>
      </c>
      <c r="G1521" t="s">
        <v>854</v>
      </c>
      <c r="H1521" t="s">
        <v>855</v>
      </c>
      <c r="I1521" t="s">
        <v>46</v>
      </c>
      <c r="J1521" t="s">
        <v>32</v>
      </c>
      <c r="K1521" t="s">
        <v>132</v>
      </c>
      <c r="L1521" t="s">
        <v>48</v>
      </c>
      <c r="M1521">
        <v>94110</v>
      </c>
      <c r="N1521" t="s">
        <v>49</v>
      </c>
      <c r="O1521" t="s">
        <v>2879</v>
      </c>
      <c r="P1521" t="s">
        <v>51</v>
      </c>
      <c r="Q1521" t="s">
        <v>80</v>
      </c>
      <c r="R1521" t="s">
        <v>2880</v>
      </c>
      <c r="S1521">
        <v>21.335999999999999</v>
      </c>
      <c r="T1521">
        <v>7</v>
      </c>
      <c r="U1521">
        <v>0.2</v>
      </c>
      <c r="V1521">
        <v>7.7343000000000011</v>
      </c>
      <c r="W1521" s="6">
        <f t="shared" si="142"/>
        <v>0.3625000000000001</v>
      </c>
      <c r="X1521" s="4">
        <f t="shared" si="139"/>
        <v>1.1049000000000002</v>
      </c>
      <c r="Y1521" s="4">
        <f t="shared" si="140"/>
        <v>3.0479999999999996</v>
      </c>
      <c r="Z1521" s="4">
        <f t="shared" si="141"/>
        <v>3.8099999999999992</v>
      </c>
      <c r="AA1521" s="4">
        <f t="shared" si="138"/>
        <v>4.2671999999999999</v>
      </c>
    </row>
    <row r="1522" spans="1:27" x14ac:dyDescent="0.2">
      <c r="A1522">
        <v>1521</v>
      </c>
      <c r="B1522" t="s">
        <v>4064</v>
      </c>
      <c r="C1522" s="5">
        <v>42841</v>
      </c>
      <c r="D1522" s="5" t="str">
        <f t="shared" si="143"/>
        <v>2017-04</v>
      </c>
      <c r="E1522" s="5">
        <v>42846</v>
      </c>
      <c r="F1522" t="s">
        <v>55</v>
      </c>
      <c r="G1522" t="s">
        <v>4065</v>
      </c>
      <c r="H1522" t="s">
        <v>4066</v>
      </c>
      <c r="I1522" t="s">
        <v>107</v>
      </c>
      <c r="J1522" t="s">
        <v>32</v>
      </c>
      <c r="K1522" t="s">
        <v>308</v>
      </c>
      <c r="L1522" t="s">
        <v>216</v>
      </c>
      <c r="M1522">
        <v>60610</v>
      </c>
      <c r="N1522" t="s">
        <v>110</v>
      </c>
      <c r="O1522" t="s">
        <v>4067</v>
      </c>
      <c r="P1522" t="s">
        <v>51</v>
      </c>
      <c r="Q1522" t="s">
        <v>73</v>
      </c>
      <c r="R1522" t="s">
        <v>4068</v>
      </c>
      <c r="S1522">
        <v>16.520000000000003</v>
      </c>
      <c r="T1522">
        <v>5</v>
      </c>
      <c r="U1522">
        <v>0.2</v>
      </c>
      <c r="V1522">
        <v>2.0649999999999986</v>
      </c>
      <c r="W1522" s="6">
        <f t="shared" si="142"/>
        <v>0.12499999999999989</v>
      </c>
      <c r="X1522" s="4">
        <f t="shared" si="139"/>
        <v>0.4129999999999997</v>
      </c>
      <c r="Y1522" s="4">
        <f t="shared" si="140"/>
        <v>3.3040000000000007</v>
      </c>
      <c r="Z1522" s="4">
        <f t="shared" si="141"/>
        <v>4.1300000000000008</v>
      </c>
      <c r="AA1522" s="4">
        <f t="shared" si="138"/>
        <v>3.3040000000000007</v>
      </c>
    </row>
    <row r="1523" spans="1:27" x14ac:dyDescent="0.2">
      <c r="A1523">
        <v>1522</v>
      </c>
      <c r="B1523" t="s">
        <v>4069</v>
      </c>
      <c r="C1523" s="5">
        <v>42344</v>
      </c>
      <c r="D1523" s="5" t="str">
        <f t="shared" si="143"/>
        <v>2015-12</v>
      </c>
      <c r="E1523" s="5">
        <v>42349</v>
      </c>
      <c r="F1523" t="s">
        <v>55</v>
      </c>
      <c r="G1523" t="s">
        <v>4070</v>
      </c>
      <c r="H1523" t="s">
        <v>4071</v>
      </c>
      <c r="I1523" t="s">
        <v>31</v>
      </c>
      <c r="J1523" t="s">
        <v>32</v>
      </c>
      <c r="K1523" t="s">
        <v>1319</v>
      </c>
      <c r="L1523" t="s">
        <v>315</v>
      </c>
      <c r="M1523">
        <v>85705</v>
      </c>
      <c r="N1523" t="s">
        <v>49</v>
      </c>
      <c r="O1523" t="s">
        <v>2317</v>
      </c>
      <c r="P1523" t="s">
        <v>37</v>
      </c>
      <c r="Q1523" t="s">
        <v>70</v>
      </c>
      <c r="R1523" t="s">
        <v>2318</v>
      </c>
      <c r="S1523">
        <v>206.11199999999997</v>
      </c>
      <c r="T1523">
        <v>6</v>
      </c>
      <c r="U1523">
        <v>0.2</v>
      </c>
      <c r="V1523">
        <v>48.951600000000013</v>
      </c>
      <c r="W1523" s="6">
        <f t="shared" si="142"/>
        <v>0.2375000000000001</v>
      </c>
      <c r="X1523" s="4">
        <f t="shared" si="139"/>
        <v>8.1586000000000016</v>
      </c>
      <c r="Y1523" s="4">
        <f t="shared" si="140"/>
        <v>34.351999999999997</v>
      </c>
      <c r="Z1523" s="4">
        <f t="shared" si="141"/>
        <v>42.939999999999984</v>
      </c>
      <c r="AA1523" s="4">
        <f t="shared" si="138"/>
        <v>41.222399999999993</v>
      </c>
    </row>
    <row r="1524" spans="1:27" x14ac:dyDescent="0.2">
      <c r="A1524">
        <v>1523</v>
      </c>
      <c r="B1524" t="s">
        <v>4069</v>
      </c>
      <c r="C1524" s="5">
        <v>42344</v>
      </c>
      <c r="D1524" s="5" t="str">
        <f t="shared" si="143"/>
        <v>2015-12</v>
      </c>
      <c r="E1524" s="5">
        <v>42349</v>
      </c>
      <c r="F1524" t="s">
        <v>55</v>
      </c>
      <c r="G1524" t="s">
        <v>4070</v>
      </c>
      <c r="H1524" t="s">
        <v>4071</v>
      </c>
      <c r="I1524" t="s">
        <v>31</v>
      </c>
      <c r="J1524" t="s">
        <v>32</v>
      </c>
      <c r="K1524" t="s">
        <v>1319</v>
      </c>
      <c r="L1524" t="s">
        <v>315</v>
      </c>
      <c r="M1524">
        <v>85705</v>
      </c>
      <c r="N1524" t="s">
        <v>49</v>
      </c>
      <c r="O1524" t="s">
        <v>4072</v>
      </c>
      <c r="P1524" t="s">
        <v>51</v>
      </c>
      <c r="Q1524" t="s">
        <v>95</v>
      </c>
      <c r="R1524" t="s">
        <v>4073</v>
      </c>
      <c r="S1524">
        <v>19.920000000000002</v>
      </c>
      <c r="T1524">
        <v>5</v>
      </c>
      <c r="U1524">
        <v>0.2</v>
      </c>
      <c r="V1524">
        <v>6.7230000000000008</v>
      </c>
      <c r="W1524" s="6">
        <f t="shared" si="142"/>
        <v>0.33750000000000002</v>
      </c>
      <c r="X1524" s="4">
        <f t="shared" si="139"/>
        <v>1.3446000000000002</v>
      </c>
      <c r="Y1524" s="4">
        <f t="shared" si="140"/>
        <v>3.9840000000000004</v>
      </c>
      <c r="Z1524" s="4">
        <f t="shared" si="141"/>
        <v>4.9800000000000004</v>
      </c>
      <c r="AA1524" s="4">
        <f t="shared" si="138"/>
        <v>3.9840000000000004</v>
      </c>
    </row>
    <row r="1525" spans="1:27" x14ac:dyDescent="0.2">
      <c r="A1525">
        <v>1524</v>
      </c>
      <c r="B1525" t="s">
        <v>4069</v>
      </c>
      <c r="C1525" s="5">
        <v>42344</v>
      </c>
      <c r="D1525" s="5" t="str">
        <f t="shared" si="143"/>
        <v>2015-12</v>
      </c>
      <c r="E1525" s="5">
        <v>42349</v>
      </c>
      <c r="F1525" t="s">
        <v>55</v>
      </c>
      <c r="G1525" t="s">
        <v>4070</v>
      </c>
      <c r="H1525" t="s">
        <v>4071</v>
      </c>
      <c r="I1525" t="s">
        <v>31</v>
      </c>
      <c r="J1525" t="s">
        <v>32</v>
      </c>
      <c r="K1525" t="s">
        <v>1319</v>
      </c>
      <c r="L1525" t="s">
        <v>315</v>
      </c>
      <c r="M1525">
        <v>85705</v>
      </c>
      <c r="N1525" t="s">
        <v>49</v>
      </c>
      <c r="O1525" t="s">
        <v>1330</v>
      </c>
      <c r="P1525" t="s">
        <v>51</v>
      </c>
      <c r="Q1525" t="s">
        <v>95</v>
      </c>
      <c r="R1525" t="s">
        <v>1331</v>
      </c>
      <c r="S1525">
        <v>198.27200000000002</v>
      </c>
      <c r="T1525">
        <v>8</v>
      </c>
      <c r="U1525">
        <v>0.2</v>
      </c>
      <c r="V1525">
        <v>61.959999999999987</v>
      </c>
      <c r="W1525" s="6">
        <f t="shared" si="142"/>
        <v>0.31249999999999989</v>
      </c>
      <c r="X1525" s="4">
        <f t="shared" si="139"/>
        <v>7.7449999999999983</v>
      </c>
      <c r="Y1525" s="4">
        <f t="shared" si="140"/>
        <v>24.784000000000002</v>
      </c>
      <c r="Z1525" s="4">
        <f t="shared" si="141"/>
        <v>30.98</v>
      </c>
      <c r="AA1525" s="4">
        <f t="shared" si="138"/>
        <v>39.65440000000001</v>
      </c>
    </row>
    <row r="1526" spans="1:27" x14ac:dyDescent="0.2">
      <c r="A1526">
        <v>1525</v>
      </c>
      <c r="B1526" t="s">
        <v>4069</v>
      </c>
      <c r="C1526" s="5">
        <v>42344</v>
      </c>
      <c r="D1526" s="5" t="str">
        <f t="shared" si="143"/>
        <v>2015-12</v>
      </c>
      <c r="E1526" s="5">
        <v>42349</v>
      </c>
      <c r="F1526" t="s">
        <v>55</v>
      </c>
      <c r="G1526" t="s">
        <v>4070</v>
      </c>
      <c r="H1526" t="s">
        <v>4071</v>
      </c>
      <c r="I1526" t="s">
        <v>31</v>
      </c>
      <c r="J1526" t="s">
        <v>32</v>
      </c>
      <c r="K1526" t="s">
        <v>1319</v>
      </c>
      <c r="L1526" t="s">
        <v>315</v>
      </c>
      <c r="M1526">
        <v>85705</v>
      </c>
      <c r="N1526" t="s">
        <v>49</v>
      </c>
      <c r="O1526" t="s">
        <v>968</v>
      </c>
      <c r="P1526" t="s">
        <v>51</v>
      </c>
      <c r="Q1526" t="s">
        <v>64</v>
      </c>
      <c r="R1526" t="s">
        <v>969</v>
      </c>
      <c r="S1526">
        <v>247.10399999999998</v>
      </c>
      <c r="T1526">
        <v>6</v>
      </c>
      <c r="U1526">
        <v>0.2</v>
      </c>
      <c r="V1526">
        <v>-58.68719999999999</v>
      </c>
      <c r="W1526" s="6">
        <f t="shared" si="142"/>
        <v>-0.23749999999999996</v>
      </c>
      <c r="X1526" s="4">
        <f t="shared" si="139"/>
        <v>-9.7811999999999983</v>
      </c>
      <c r="Y1526" s="4">
        <f t="shared" si="140"/>
        <v>41.183999999999997</v>
      </c>
      <c r="Z1526" s="4">
        <f t="shared" si="141"/>
        <v>51.47999999999999</v>
      </c>
      <c r="AA1526" s="4">
        <f t="shared" si="138"/>
        <v>49.4208</v>
      </c>
    </row>
    <row r="1527" spans="1:27" x14ac:dyDescent="0.2">
      <c r="A1527">
        <v>1526</v>
      </c>
      <c r="B1527" t="s">
        <v>4069</v>
      </c>
      <c r="C1527" s="5">
        <v>42344</v>
      </c>
      <c r="D1527" s="5" t="str">
        <f t="shared" si="143"/>
        <v>2015-12</v>
      </c>
      <c r="E1527" s="5">
        <v>42349</v>
      </c>
      <c r="F1527" t="s">
        <v>55</v>
      </c>
      <c r="G1527" t="s">
        <v>4070</v>
      </c>
      <c r="H1527" t="s">
        <v>4071</v>
      </c>
      <c r="I1527" t="s">
        <v>31</v>
      </c>
      <c r="J1527" t="s">
        <v>32</v>
      </c>
      <c r="K1527" t="s">
        <v>1319</v>
      </c>
      <c r="L1527" t="s">
        <v>315</v>
      </c>
      <c r="M1527">
        <v>85705</v>
      </c>
      <c r="N1527" t="s">
        <v>49</v>
      </c>
      <c r="O1527" t="s">
        <v>180</v>
      </c>
      <c r="P1527" t="s">
        <v>51</v>
      </c>
      <c r="Q1527" t="s">
        <v>73</v>
      </c>
      <c r="R1527" t="s">
        <v>181</v>
      </c>
      <c r="S1527">
        <v>86.304000000000002</v>
      </c>
      <c r="T1527">
        <v>6</v>
      </c>
      <c r="U1527">
        <v>0.2</v>
      </c>
      <c r="V1527">
        <v>9.7091999999999885</v>
      </c>
      <c r="W1527" s="6">
        <f t="shared" si="142"/>
        <v>0.11249999999999986</v>
      </c>
      <c r="X1527" s="4">
        <f t="shared" si="139"/>
        <v>1.6181999999999981</v>
      </c>
      <c r="Y1527" s="4">
        <f t="shared" si="140"/>
        <v>14.384</v>
      </c>
      <c r="Z1527" s="4">
        <f t="shared" si="141"/>
        <v>17.979999999999997</v>
      </c>
      <c r="AA1527" s="4">
        <f t="shared" si="138"/>
        <v>17.2608</v>
      </c>
    </row>
    <row r="1528" spans="1:27" x14ac:dyDescent="0.2">
      <c r="A1528">
        <v>1527</v>
      </c>
      <c r="B1528" t="s">
        <v>4074</v>
      </c>
      <c r="C1528" s="5">
        <v>42573</v>
      </c>
      <c r="D1528" s="5" t="str">
        <f t="shared" si="143"/>
        <v>2016-07</v>
      </c>
      <c r="E1528" s="5">
        <v>42578</v>
      </c>
      <c r="F1528" t="s">
        <v>55</v>
      </c>
      <c r="G1528" t="s">
        <v>1463</v>
      </c>
      <c r="H1528" t="s">
        <v>1464</v>
      </c>
      <c r="I1528" t="s">
        <v>31</v>
      </c>
      <c r="J1528" t="s">
        <v>32</v>
      </c>
      <c r="K1528" t="s">
        <v>4075</v>
      </c>
      <c r="L1528" t="s">
        <v>152</v>
      </c>
      <c r="M1528">
        <v>18103</v>
      </c>
      <c r="N1528" t="s">
        <v>153</v>
      </c>
      <c r="O1528" t="s">
        <v>4076</v>
      </c>
      <c r="P1528" t="s">
        <v>51</v>
      </c>
      <c r="Q1528" t="s">
        <v>73</v>
      </c>
      <c r="R1528" t="s">
        <v>4077</v>
      </c>
      <c r="S1528">
        <v>4.16</v>
      </c>
      <c r="T1528">
        <v>2</v>
      </c>
      <c r="U1528">
        <v>0.2</v>
      </c>
      <c r="V1528">
        <v>0.36400000000000032</v>
      </c>
      <c r="W1528" s="6">
        <f t="shared" si="142"/>
        <v>8.7500000000000078E-2</v>
      </c>
      <c r="X1528" s="4">
        <f t="shared" si="139"/>
        <v>0.18200000000000016</v>
      </c>
      <c r="Y1528" s="4">
        <f t="shared" si="140"/>
        <v>2.08</v>
      </c>
      <c r="Z1528" s="4">
        <f t="shared" si="141"/>
        <v>2.6</v>
      </c>
      <c r="AA1528" s="4">
        <f t="shared" si="138"/>
        <v>0.83200000000000007</v>
      </c>
    </row>
    <row r="1529" spans="1:27" x14ac:dyDescent="0.2">
      <c r="A1529">
        <v>1528</v>
      </c>
      <c r="B1529" t="s">
        <v>4074</v>
      </c>
      <c r="C1529" s="5">
        <v>42573</v>
      </c>
      <c r="D1529" s="5" t="str">
        <f t="shared" si="143"/>
        <v>2016-07</v>
      </c>
      <c r="E1529" s="5">
        <v>42578</v>
      </c>
      <c r="F1529" t="s">
        <v>55</v>
      </c>
      <c r="G1529" t="s">
        <v>1463</v>
      </c>
      <c r="H1529" t="s">
        <v>1464</v>
      </c>
      <c r="I1529" t="s">
        <v>31</v>
      </c>
      <c r="J1529" t="s">
        <v>32</v>
      </c>
      <c r="K1529" t="s">
        <v>4075</v>
      </c>
      <c r="L1529" t="s">
        <v>152</v>
      </c>
      <c r="M1529">
        <v>18103</v>
      </c>
      <c r="N1529" t="s">
        <v>153</v>
      </c>
      <c r="O1529" t="s">
        <v>4078</v>
      </c>
      <c r="P1529" t="s">
        <v>37</v>
      </c>
      <c r="Q1529" t="s">
        <v>70</v>
      </c>
      <c r="R1529" t="s">
        <v>4079</v>
      </c>
      <c r="S1529">
        <v>11.648000000000001</v>
      </c>
      <c r="T1529">
        <v>2</v>
      </c>
      <c r="U1529">
        <v>0.2</v>
      </c>
      <c r="V1529">
        <v>3.3488000000000011</v>
      </c>
      <c r="W1529" s="6">
        <f t="shared" si="142"/>
        <v>0.28750000000000003</v>
      </c>
      <c r="X1529" s="4">
        <f t="shared" si="139"/>
        <v>1.6744000000000006</v>
      </c>
      <c r="Y1529" s="4">
        <f t="shared" si="140"/>
        <v>5.8240000000000007</v>
      </c>
      <c r="Z1529" s="4">
        <f t="shared" si="141"/>
        <v>7.28</v>
      </c>
      <c r="AA1529" s="4">
        <f t="shared" si="138"/>
        <v>2.3296000000000006</v>
      </c>
    </row>
    <row r="1530" spans="1:27" x14ac:dyDescent="0.2">
      <c r="A1530">
        <v>1529</v>
      </c>
      <c r="B1530" t="s">
        <v>4080</v>
      </c>
      <c r="C1530" s="5">
        <v>42315</v>
      </c>
      <c r="D1530" s="5" t="str">
        <f t="shared" si="143"/>
        <v>2015-11</v>
      </c>
      <c r="E1530" s="5">
        <v>42318</v>
      </c>
      <c r="F1530" t="s">
        <v>28</v>
      </c>
      <c r="G1530" t="s">
        <v>2526</v>
      </c>
      <c r="H1530" t="s">
        <v>2527</v>
      </c>
      <c r="I1530" t="s">
        <v>46</v>
      </c>
      <c r="J1530" t="s">
        <v>32</v>
      </c>
      <c r="K1530" t="s">
        <v>612</v>
      </c>
      <c r="L1530" t="s">
        <v>250</v>
      </c>
      <c r="M1530">
        <v>19711</v>
      </c>
      <c r="N1530" t="s">
        <v>153</v>
      </c>
      <c r="O1530" t="s">
        <v>4081</v>
      </c>
      <c r="P1530" t="s">
        <v>51</v>
      </c>
      <c r="Q1530" t="s">
        <v>274</v>
      </c>
      <c r="R1530" t="s">
        <v>4082</v>
      </c>
      <c r="S1530">
        <v>26.18</v>
      </c>
      <c r="T1530">
        <v>7</v>
      </c>
      <c r="U1530">
        <v>0</v>
      </c>
      <c r="V1530">
        <v>0.5236000000000014</v>
      </c>
      <c r="W1530" s="6">
        <f t="shared" si="142"/>
        <v>2.0000000000000052E-2</v>
      </c>
      <c r="X1530" s="4">
        <f t="shared" si="139"/>
        <v>7.48000000000002E-2</v>
      </c>
      <c r="Y1530" s="4">
        <f t="shared" si="140"/>
        <v>3.7399999999999998</v>
      </c>
      <c r="Z1530" s="4">
        <f t="shared" si="141"/>
        <v>3.7399999999999998</v>
      </c>
      <c r="AA1530" s="4">
        <f t="shared" si="138"/>
        <v>0</v>
      </c>
    </row>
    <row r="1531" spans="1:27" x14ac:dyDescent="0.2">
      <c r="A1531">
        <v>1530</v>
      </c>
      <c r="B1531" t="s">
        <v>4080</v>
      </c>
      <c r="C1531" s="5">
        <v>42315</v>
      </c>
      <c r="D1531" s="5" t="str">
        <f t="shared" si="143"/>
        <v>2015-11</v>
      </c>
      <c r="E1531" s="5">
        <v>42318</v>
      </c>
      <c r="F1531" t="s">
        <v>28</v>
      </c>
      <c r="G1531" t="s">
        <v>2526</v>
      </c>
      <c r="H1531" t="s">
        <v>2527</v>
      </c>
      <c r="I1531" t="s">
        <v>46</v>
      </c>
      <c r="J1531" t="s">
        <v>32</v>
      </c>
      <c r="K1531" t="s">
        <v>612</v>
      </c>
      <c r="L1531" t="s">
        <v>250</v>
      </c>
      <c r="M1531">
        <v>19711</v>
      </c>
      <c r="N1531" t="s">
        <v>153</v>
      </c>
      <c r="O1531" t="s">
        <v>4083</v>
      </c>
      <c r="P1531" t="s">
        <v>51</v>
      </c>
      <c r="Q1531" t="s">
        <v>95</v>
      </c>
      <c r="R1531" t="s">
        <v>4084</v>
      </c>
      <c r="S1531">
        <v>7.3</v>
      </c>
      <c r="T1531">
        <v>2</v>
      </c>
      <c r="U1531">
        <v>0</v>
      </c>
      <c r="V1531">
        <v>3.4309999999999996</v>
      </c>
      <c r="W1531" s="6">
        <f t="shared" si="142"/>
        <v>0.47</v>
      </c>
      <c r="X1531" s="4">
        <f t="shared" si="139"/>
        <v>1.7154999999999998</v>
      </c>
      <c r="Y1531" s="4">
        <f t="shared" si="140"/>
        <v>3.65</v>
      </c>
      <c r="Z1531" s="4">
        <f t="shared" si="141"/>
        <v>3.65</v>
      </c>
      <c r="AA1531" s="4">
        <f t="shared" si="138"/>
        <v>0</v>
      </c>
    </row>
    <row r="1532" spans="1:27" x14ac:dyDescent="0.2">
      <c r="A1532">
        <v>1531</v>
      </c>
      <c r="B1532" t="s">
        <v>4085</v>
      </c>
      <c r="C1532" s="5">
        <v>42089</v>
      </c>
      <c r="D1532" s="5" t="str">
        <f t="shared" si="143"/>
        <v>2015-03</v>
      </c>
      <c r="E1532" s="5">
        <v>42094</v>
      </c>
      <c r="F1532" t="s">
        <v>55</v>
      </c>
      <c r="G1532" t="s">
        <v>2450</v>
      </c>
      <c r="H1532" t="s">
        <v>2451</v>
      </c>
      <c r="I1532" t="s">
        <v>46</v>
      </c>
      <c r="J1532" t="s">
        <v>32</v>
      </c>
      <c r="K1532" t="s">
        <v>1428</v>
      </c>
      <c r="L1532" t="s">
        <v>59</v>
      </c>
      <c r="M1532">
        <v>33142</v>
      </c>
      <c r="N1532" t="s">
        <v>35</v>
      </c>
      <c r="O1532" t="s">
        <v>4086</v>
      </c>
      <c r="P1532" t="s">
        <v>51</v>
      </c>
      <c r="Q1532" t="s">
        <v>95</v>
      </c>
      <c r="R1532" t="s">
        <v>4087</v>
      </c>
      <c r="S1532">
        <v>74.352000000000004</v>
      </c>
      <c r="T1532">
        <v>3</v>
      </c>
      <c r="U1532">
        <v>0.2</v>
      </c>
      <c r="V1532">
        <v>23.234999999999992</v>
      </c>
      <c r="W1532" s="6">
        <f t="shared" si="142"/>
        <v>0.31249999999999989</v>
      </c>
      <c r="X1532" s="4">
        <f t="shared" si="139"/>
        <v>7.7449999999999974</v>
      </c>
      <c r="Y1532" s="4">
        <f t="shared" si="140"/>
        <v>24.784000000000002</v>
      </c>
      <c r="Z1532" s="4">
        <f t="shared" si="141"/>
        <v>30.979999999999997</v>
      </c>
      <c r="AA1532" s="4">
        <f t="shared" si="138"/>
        <v>14.870400000000002</v>
      </c>
    </row>
    <row r="1533" spans="1:27" x14ac:dyDescent="0.2">
      <c r="A1533">
        <v>1532</v>
      </c>
      <c r="B1533" t="s">
        <v>4088</v>
      </c>
      <c r="C1533" s="5">
        <v>42978</v>
      </c>
      <c r="D1533" s="5" t="str">
        <f t="shared" si="143"/>
        <v>2017-08</v>
      </c>
      <c r="E1533" s="5">
        <v>42983</v>
      </c>
      <c r="F1533" t="s">
        <v>55</v>
      </c>
      <c r="G1533" t="s">
        <v>1923</v>
      </c>
      <c r="H1533" t="s">
        <v>1924</v>
      </c>
      <c r="I1533" t="s">
        <v>31</v>
      </c>
      <c r="J1533" t="s">
        <v>32</v>
      </c>
      <c r="K1533" t="s">
        <v>4089</v>
      </c>
      <c r="L1533" t="s">
        <v>315</v>
      </c>
      <c r="M1533">
        <v>85281</v>
      </c>
      <c r="N1533" t="s">
        <v>49</v>
      </c>
      <c r="O1533" t="s">
        <v>4090</v>
      </c>
      <c r="P1533" t="s">
        <v>51</v>
      </c>
      <c r="Q1533" t="s">
        <v>64</v>
      </c>
      <c r="R1533" t="s">
        <v>4091</v>
      </c>
      <c r="S1533">
        <v>10.744</v>
      </c>
      <c r="T1533">
        <v>1</v>
      </c>
      <c r="U1533">
        <v>0.2</v>
      </c>
      <c r="V1533">
        <v>0.80579999999999963</v>
      </c>
      <c r="W1533" s="6">
        <f t="shared" si="142"/>
        <v>7.4999999999999969E-2</v>
      </c>
      <c r="X1533" s="4">
        <f t="shared" si="139"/>
        <v>0.80579999999999963</v>
      </c>
      <c r="Y1533" s="4">
        <f t="shared" si="140"/>
        <v>10.744</v>
      </c>
      <c r="Z1533" s="4">
        <f t="shared" si="141"/>
        <v>13.43</v>
      </c>
      <c r="AA1533" s="4">
        <f t="shared" si="138"/>
        <v>2.1488</v>
      </c>
    </row>
    <row r="1534" spans="1:27" x14ac:dyDescent="0.2">
      <c r="A1534">
        <v>1533</v>
      </c>
      <c r="B1534" t="s">
        <v>4088</v>
      </c>
      <c r="C1534" s="5">
        <v>42978</v>
      </c>
      <c r="D1534" s="5" t="str">
        <f t="shared" si="143"/>
        <v>2017-08</v>
      </c>
      <c r="E1534" s="5">
        <v>42983</v>
      </c>
      <c r="F1534" t="s">
        <v>55</v>
      </c>
      <c r="G1534" t="s">
        <v>1923</v>
      </c>
      <c r="H1534" t="s">
        <v>1924</v>
      </c>
      <c r="I1534" t="s">
        <v>31</v>
      </c>
      <c r="J1534" t="s">
        <v>32</v>
      </c>
      <c r="K1534" t="s">
        <v>4089</v>
      </c>
      <c r="L1534" t="s">
        <v>315</v>
      </c>
      <c r="M1534">
        <v>85281</v>
      </c>
      <c r="N1534" t="s">
        <v>49</v>
      </c>
      <c r="O1534" t="s">
        <v>874</v>
      </c>
      <c r="P1534" t="s">
        <v>51</v>
      </c>
      <c r="Q1534" t="s">
        <v>274</v>
      </c>
      <c r="R1534" t="s">
        <v>875</v>
      </c>
      <c r="S1534">
        <v>8.3760000000000012</v>
      </c>
      <c r="T1534">
        <v>3</v>
      </c>
      <c r="U1534">
        <v>0.2</v>
      </c>
      <c r="V1534">
        <v>2.7222</v>
      </c>
      <c r="W1534" s="6">
        <f t="shared" si="142"/>
        <v>0.32499999999999996</v>
      </c>
      <c r="X1534" s="4">
        <f t="shared" si="139"/>
        <v>0.90739999999999998</v>
      </c>
      <c r="Y1534" s="4">
        <f t="shared" si="140"/>
        <v>2.7920000000000003</v>
      </c>
      <c r="Z1534" s="4">
        <f t="shared" si="141"/>
        <v>3.49</v>
      </c>
      <c r="AA1534" s="4">
        <f t="shared" si="138"/>
        <v>1.6752000000000002</v>
      </c>
    </row>
    <row r="1535" spans="1:27" x14ac:dyDescent="0.2">
      <c r="A1535">
        <v>1534</v>
      </c>
      <c r="B1535" t="s">
        <v>4092</v>
      </c>
      <c r="C1535" s="5">
        <v>42708</v>
      </c>
      <c r="D1535" s="5" t="str">
        <f t="shared" si="143"/>
        <v>2016-12</v>
      </c>
      <c r="E1535" s="5">
        <v>42712</v>
      </c>
      <c r="F1535" t="s">
        <v>55</v>
      </c>
      <c r="G1535" t="s">
        <v>1933</v>
      </c>
      <c r="H1535" t="s">
        <v>1934</v>
      </c>
      <c r="I1535" t="s">
        <v>46</v>
      </c>
      <c r="J1535" t="s">
        <v>32</v>
      </c>
      <c r="K1535" t="s">
        <v>271</v>
      </c>
      <c r="L1535" t="s">
        <v>272</v>
      </c>
      <c r="M1535">
        <v>10035</v>
      </c>
      <c r="N1535" t="s">
        <v>153</v>
      </c>
      <c r="O1535" t="s">
        <v>4093</v>
      </c>
      <c r="P1535" t="s">
        <v>51</v>
      </c>
      <c r="Q1535" t="s">
        <v>64</v>
      </c>
      <c r="R1535" t="s">
        <v>4094</v>
      </c>
      <c r="S1535">
        <v>212.88</v>
      </c>
      <c r="T1535">
        <v>6</v>
      </c>
      <c r="U1535">
        <v>0</v>
      </c>
      <c r="V1535">
        <v>0</v>
      </c>
      <c r="W1535" s="6">
        <f t="shared" si="142"/>
        <v>0</v>
      </c>
      <c r="X1535" s="4">
        <f t="shared" si="139"/>
        <v>0</v>
      </c>
      <c r="Y1535" s="4">
        <f t="shared" si="140"/>
        <v>35.479999999999997</v>
      </c>
      <c r="Z1535" s="4">
        <f t="shared" si="141"/>
        <v>35.479999999999997</v>
      </c>
      <c r="AA1535" s="4">
        <f t="shared" si="138"/>
        <v>0</v>
      </c>
    </row>
    <row r="1536" spans="1:27" x14ac:dyDescent="0.2">
      <c r="A1536">
        <v>1535</v>
      </c>
      <c r="B1536" t="s">
        <v>4095</v>
      </c>
      <c r="C1536" s="5">
        <v>42776</v>
      </c>
      <c r="D1536" s="5" t="str">
        <f t="shared" si="143"/>
        <v>2017-02</v>
      </c>
      <c r="E1536" s="5">
        <v>42780</v>
      </c>
      <c r="F1536" t="s">
        <v>55</v>
      </c>
      <c r="G1536" t="s">
        <v>4096</v>
      </c>
      <c r="H1536" t="s">
        <v>4097</v>
      </c>
      <c r="I1536" t="s">
        <v>107</v>
      </c>
      <c r="J1536" t="s">
        <v>32</v>
      </c>
      <c r="K1536" t="s">
        <v>4098</v>
      </c>
      <c r="L1536" t="s">
        <v>48</v>
      </c>
      <c r="M1536">
        <v>92677</v>
      </c>
      <c r="N1536" t="s">
        <v>49</v>
      </c>
      <c r="O1536" t="s">
        <v>2242</v>
      </c>
      <c r="P1536" t="s">
        <v>37</v>
      </c>
      <c r="Q1536" t="s">
        <v>38</v>
      </c>
      <c r="R1536" t="s">
        <v>2243</v>
      </c>
      <c r="S1536">
        <v>203.98299999999998</v>
      </c>
      <c r="T1536">
        <v>2</v>
      </c>
      <c r="U1536">
        <v>0.15</v>
      </c>
      <c r="V1536">
        <v>16.798599999999979</v>
      </c>
      <c r="W1536" s="6">
        <f t="shared" si="142"/>
        <v>8.235294117647049E-2</v>
      </c>
      <c r="X1536" s="4">
        <f t="shared" si="139"/>
        <v>8.3992999999999896</v>
      </c>
      <c r="Y1536" s="4">
        <f t="shared" si="140"/>
        <v>101.99149999999999</v>
      </c>
      <c r="Z1536" s="4">
        <f t="shared" si="141"/>
        <v>119.99</v>
      </c>
      <c r="AA1536" s="4">
        <f t="shared" si="138"/>
        <v>30.597449999999995</v>
      </c>
    </row>
    <row r="1537" spans="1:27" x14ac:dyDescent="0.2">
      <c r="A1537">
        <v>1536</v>
      </c>
      <c r="B1537" t="s">
        <v>4099</v>
      </c>
      <c r="C1537" s="5">
        <v>42672</v>
      </c>
      <c r="D1537" s="5" t="str">
        <f t="shared" si="143"/>
        <v>2016-10</v>
      </c>
      <c r="E1537" s="5">
        <v>42676</v>
      </c>
      <c r="F1537" t="s">
        <v>55</v>
      </c>
      <c r="G1537" t="s">
        <v>4100</v>
      </c>
      <c r="H1537" t="s">
        <v>4101</v>
      </c>
      <c r="I1537" t="s">
        <v>46</v>
      </c>
      <c r="J1537" t="s">
        <v>32</v>
      </c>
      <c r="K1537" t="s">
        <v>4102</v>
      </c>
      <c r="L1537" t="s">
        <v>795</v>
      </c>
      <c r="M1537">
        <v>8302</v>
      </c>
      <c r="N1537" t="s">
        <v>153</v>
      </c>
      <c r="O1537" t="s">
        <v>4103</v>
      </c>
      <c r="P1537" t="s">
        <v>51</v>
      </c>
      <c r="Q1537" t="s">
        <v>64</v>
      </c>
      <c r="R1537" t="s">
        <v>4104</v>
      </c>
      <c r="S1537">
        <v>40.74</v>
      </c>
      <c r="T1537">
        <v>3</v>
      </c>
      <c r="U1537">
        <v>0</v>
      </c>
      <c r="V1537">
        <v>0.4073999999999991</v>
      </c>
      <c r="W1537" s="6">
        <f t="shared" si="142"/>
        <v>9.9999999999999777E-3</v>
      </c>
      <c r="X1537" s="4">
        <f t="shared" si="139"/>
        <v>0.1357999999999997</v>
      </c>
      <c r="Y1537" s="4">
        <f t="shared" si="140"/>
        <v>13.58</v>
      </c>
      <c r="Z1537" s="4">
        <f t="shared" si="141"/>
        <v>13.58</v>
      </c>
      <c r="AA1537" s="4">
        <f t="shared" si="138"/>
        <v>0</v>
      </c>
    </row>
    <row r="1538" spans="1:27" x14ac:dyDescent="0.2">
      <c r="A1538">
        <v>1537</v>
      </c>
      <c r="B1538" t="s">
        <v>4099</v>
      </c>
      <c r="C1538" s="5">
        <v>42672</v>
      </c>
      <c r="D1538" s="5" t="str">
        <f t="shared" si="143"/>
        <v>2016-10</v>
      </c>
      <c r="E1538" s="5">
        <v>42676</v>
      </c>
      <c r="F1538" t="s">
        <v>55</v>
      </c>
      <c r="G1538" t="s">
        <v>4100</v>
      </c>
      <c r="H1538" t="s">
        <v>4101</v>
      </c>
      <c r="I1538" t="s">
        <v>46</v>
      </c>
      <c r="J1538" t="s">
        <v>32</v>
      </c>
      <c r="K1538" t="s">
        <v>4102</v>
      </c>
      <c r="L1538" t="s">
        <v>795</v>
      </c>
      <c r="M1538">
        <v>8302</v>
      </c>
      <c r="N1538" t="s">
        <v>153</v>
      </c>
      <c r="O1538" t="s">
        <v>4105</v>
      </c>
      <c r="P1538" t="s">
        <v>51</v>
      </c>
      <c r="Q1538" t="s">
        <v>83</v>
      </c>
      <c r="R1538" t="s">
        <v>4106</v>
      </c>
      <c r="S1538">
        <v>11.67</v>
      </c>
      <c r="T1538">
        <v>3</v>
      </c>
      <c r="U1538">
        <v>0</v>
      </c>
      <c r="V1538">
        <v>3.0342000000000002</v>
      </c>
      <c r="W1538" s="6">
        <f t="shared" si="142"/>
        <v>0.26</v>
      </c>
      <c r="X1538" s="4">
        <f t="shared" si="139"/>
        <v>1.0114000000000001</v>
      </c>
      <c r="Y1538" s="4">
        <f t="shared" si="140"/>
        <v>3.89</v>
      </c>
      <c r="Z1538" s="4">
        <f t="shared" si="141"/>
        <v>3.89</v>
      </c>
      <c r="AA1538" s="4">
        <f t="shared" si="138"/>
        <v>0</v>
      </c>
    </row>
    <row r="1539" spans="1:27" x14ac:dyDescent="0.2">
      <c r="A1539">
        <v>1538</v>
      </c>
      <c r="B1539" t="s">
        <v>4107</v>
      </c>
      <c r="C1539" s="5">
        <v>42993</v>
      </c>
      <c r="D1539" s="5" t="str">
        <f t="shared" si="143"/>
        <v>2017-09</v>
      </c>
      <c r="E1539" s="5">
        <v>42995</v>
      </c>
      <c r="F1539" t="s">
        <v>28</v>
      </c>
      <c r="G1539" t="s">
        <v>4108</v>
      </c>
      <c r="H1539" t="s">
        <v>4109</v>
      </c>
      <c r="I1539" t="s">
        <v>31</v>
      </c>
      <c r="J1539" t="s">
        <v>32</v>
      </c>
      <c r="K1539" t="s">
        <v>4110</v>
      </c>
      <c r="L1539" t="s">
        <v>1253</v>
      </c>
      <c r="M1539">
        <v>2149</v>
      </c>
      <c r="N1539" t="s">
        <v>153</v>
      </c>
      <c r="O1539" t="s">
        <v>3452</v>
      </c>
      <c r="P1539" t="s">
        <v>76</v>
      </c>
      <c r="Q1539" t="s">
        <v>77</v>
      </c>
      <c r="R1539" t="s">
        <v>3453</v>
      </c>
      <c r="S1539">
        <v>39.99</v>
      </c>
      <c r="T1539">
        <v>1</v>
      </c>
      <c r="U1539">
        <v>0</v>
      </c>
      <c r="V1539">
        <v>11.597099999999998</v>
      </c>
      <c r="W1539" s="6">
        <f t="shared" si="142"/>
        <v>0.28999999999999992</v>
      </c>
      <c r="X1539" s="4">
        <f t="shared" si="139"/>
        <v>11.597099999999998</v>
      </c>
      <c r="Y1539" s="4">
        <f t="shared" si="140"/>
        <v>39.99</v>
      </c>
      <c r="Z1539" s="4">
        <f t="shared" si="141"/>
        <v>39.99</v>
      </c>
      <c r="AA1539" s="4">
        <f t="shared" ref="AA1539:AA1602" si="144">S1539*U1539</f>
        <v>0</v>
      </c>
    </row>
    <row r="1540" spans="1:27" x14ac:dyDescent="0.2">
      <c r="A1540">
        <v>1539</v>
      </c>
      <c r="B1540" t="s">
        <v>4107</v>
      </c>
      <c r="C1540" s="5">
        <v>42993</v>
      </c>
      <c r="D1540" s="5" t="str">
        <f t="shared" si="143"/>
        <v>2017-09</v>
      </c>
      <c r="E1540" s="5">
        <v>42995</v>
      </c>
      <c r="F1540" t="s">
        <v>28</v>
      </c>
      <c r="G1540" t="s">
        <v>4108</v>
      </c>
      <c r="H1540" t="s">
        <v>4109</v>
      </c>
      <c r="I1540" t="s">
        <v>31</v>
      </c>
      <c r="J1540" t="s">
        <v>32</v>
      </c>
      <c r="K1540" t="s">
        <v>4110</v>
      </c>
      <c r="L1540" t="s">
        <v>1253</v>
      </c>
      <c r="M1540">
        <v>2149</v>
      </c>
      <c r="N1540" t="s">
        <v>153</v>
      </c>
      <c r="O1540" t="s">
        <v>1432</v>
      </c>
      <c r="P1540" t="s">
        <v>51</v>
      </c>
      <c r="Q1540" t="s">
        <v>73</v>
      </c>
      <c r="R1540" t="s">
        <v>1433</v>
      </c>
      <c r="S1540">
        <v>16.28</v>
      </c>
      <c r="T1540">
        <v>2</v>
      </c>
      <c r="U1540">
        <v>0</v>
      </c>
      <c r="V1540">
        <v>6.5120000000000005</v>
      </c>
      <c r="W1540" s="6">
        <f t="shared" si="142"/>
        <v>0.4</v>
      </c>
      <c r="X1540" s="4">
        <f t="shared" ref="X1540:X1603" si="145">V1540/T1540</f>
        <v>3.2560000000000002</v>
      </c>
      <c r="Y1540" s="4">
        <f t="shared" ref="Y1540:Y1603" si="146">S1540/T1540</f>
        <v>8.14</v>
      </c>
      <c r="Z1540" s="4">
        <f t="shared" ref="Z1540:Z1603" si="147">S1540/((1-U1540)*T1540)</f>
        <v>8.14</v>
      </c>
      <c r="AA1540" s="4">
        <f t="shared" si="144"/>
        <v>0</v>
      </c>
    </row>
    <row r="1541" spans="1:27" x14ac:dyDescent="0.2">
      <c r="A1541">
        <v>1540</v>
      </c>
      <c r="B1541" t="s">
        <v>4107</v>
      </c>
      <c r="C1541" s="5">
        <v>42993</v>
      </c>
      <c r="D1541" s="5" t="str">
        <f t="shared" si="143"/>
        <v>2017-09</v>
      </c>
      <c r="E1541" s="5">
        <v>42995</v>
      </c>
      <c r="F1541" t="s">
        <v>28</v>
      </c>
      <c r="G1541" t="s">
        <v>4108</v>
      </c>
      <c r="H1541" t="s">
        <v>4109</v>
      </c>
      <c r="I1541" t="s">
        <v>31</v>
      </c>
      <c r="J1541" t="s">
        <v>32</v>
      </c>
      <c r="K1541" t="s">
        <v>4110</v>
      </c>
      <c r="L1541" t="s">
        <v>1253</v>
      </c>
      <c r="M1541">
        <v>2149</v>
      </c>
      <c r="N1541" t="s">
        <v>153</v>
      </c>
      <c r="O1541" t="s">
        <v>206</v>
      </c>
      <c r="P1541" t="s">
        <v>37</v>
      </c>
      <c r="Q1541" t="s">
        <v>38</v>
      </c>
      <c r="R1541" t="s">
        <v>207</v>
      </c>
      <c r="S1541">
        <v>782.94</v>
      </c>
      <c r="T1541">
        <v>3</v>
      </c>
      <c r="U1541">
        <v>0</v>
      </c>
      <c r="V1541">
        <v>203.56440000000003</v>
      </c>
      <c r="W1541" s="6">
        <f t="shared" ref="W1541:W1604" si="148">(V1541/S1541)</f>
        <v>0.26</v>
      </c>
      <c r="X1541" s="4">
        <f t="shared" si="145"/>
        <v>67.854800000000012</v>
      </c>
      <c r="Y1541" s="4">
        <f t="shared" si="146"/>
        <v>260.98</v>
      </c>
      <c r="Z1541" s="4">
        <f t="shared" si="147"/>
        <v>260.98</v>
      </c>
      <c r="AA1541" s="4">
        <f t="shared" si="144"/>
        <v>0</v>
      </c>
    </row>
    <row r="1542" spans="1:27" x14ac:dyDescent="0.2">
      <c r="A1542">
        <v>1541</v>
      </c>
      <c r="B1542" t="s">
        <v>4107</v>
      </c>
      <c r="C1542" s="5">
        <v>42993</v>
      </c>
      <c r="D1542" s="5" t="str">
        <f t="shared" si="143"/>
        <v>2017-09</v>
      </c>
      <c r="E1542" s="5">
        <v>42995</v>
      </c>
      <c r="F1542" t="s">
        <v>28</v>
      </c>
      <c r="G1542" t="s">
        <v>4108</v>
      </c>
      <c r="H1542" t="s">
        <v>4109</v>
      </c>
      <c r="I1542" t="s">
        <v>31</v>
      </c>
      <c r="J1542" t="s">
        <v>32</v>
      </c>
      <c r="K1542" t="s">
        <v>4110</v>
      </c>
      <c r="L1542" t="s">
        <v>1253</v>
      </c>
      <c r="M1542">
        <v>2149</v>
      </c>
      <c r="N1542" t="s">
        <v>153</v>
      </c>
      <c r="O1542" t="s">
        <v>3945</v>
      </c>
      <c r="P1542" t="s">
        <v>51</v>
      </c>
      <c r="Q1542" t="s">
        <v>80</v>
      </c>
      <c r="R1542" t="s">
        <v>3946</v>
      </c>
      <c r="S1542">
        <v>242.48000000000002</v>
      </c>
      <c r="T1542">
        <v>7</v>
      </c>
      <c r="U1542">
        <v>0</v>
      </c>
      <c r="V1542">
        <v>116.39039999999999</v>
      </c>
      <c r="W1542" s="6">
        <f t="shared" si="148"/>
        <v>0.47999999999999993</v>
      </c>
      <c r="X1542" s="4">
        <f t="shared" si="145"/>
        <v>16.627199999999998</v>
      </c>
      <c r="Y1542" s="4">
        <f t="shared" si="146"/>
        <v>34.64</v>
      </c>
      <c r="Z1542" s="4">
        <f t="shared" si="147"/>
        <v>34.64</v>
      </c>
      <c r="AA1542" s="4">
        <f t="shared" si="144"/>
        <v>0</v>
      </c>
    </row>
    <row r="1543" spans="1:27" x14ac:dyDescent="0.2">
      <c r="A1543">
        <v>1542</v>
      </c>
      <c r="B1543" t="s">
        <v>4111</v>
      </c>
      <c r="C1543" s="5">
        <v>41709</v>
      </c>
      <c r="D1543" s="5" t="str">
        <f t="shared" ref="D1543:D1606" si="149">TEXT(C1543,"yyyy-mm")</f>
        <v>2014-03</v>
      </c>
      <c r="E1543" s="5">
        <v>41714</v>
      </c>
      <c r="F1543" t="s">
        <v>28</v>
      </c>
      <c r="G1543" t="s">
        <v>2012</v>
      </c>
      <c r="H1543" t="s">
        <v>2013</v>
      </c>
      <c r="I1543" t="s">
        <v>31</v>
      </c>
      <c r="J1543" t="s">
        <v>32</v>
      </c>
      <c r="K1543" t="s">
        <v>502</v>
      </c>
      <c r="L1543" t="s">
        <v>503</v>
      </c>
      <c r="M1543">
        <v>43229</v>
      </c>
      <c r="N1543" t="s">
        <v>153</v>
      </c>
      <c r="O1543" t="s">
        <v>4112</v>
      </c>
      <c r="P1543" t="s">
        <v>37</v>
      </c>
      <c r="Q1543" t="s">
        <v>70</v>
      </c>
      <c r="R1543" t="s">
        <v>1293</v>
      </c>
      <c r="S1543">
        <v>8.32</v>
      </c>
      <c r="T1543">
        <v>5</v>
      </c>
      <c r="U1543">
        <v>0.2</v>
      </c>
      <c r="V1543">
        <v>2.2880000000000003</v>
      </c>
      <c r="W1543" s="6">
        <f t="shared" si="148"/>
        <v>0.27500000000000002</v>
      </c>
      <c r="X1543" s="4">
        <f t="shared" si="145"/>
        <v>0.45760000000000006</v>
      </c>
      <c r="Y1543" s="4">
        <f t="shared" si="146"/>
        <v>1.6640000000000001</v>
      </c>
      <c r="Z1543" s="4">
        <f t="shared" si="147"/>
        <v>2.08</v>
      </c>
      <c r="AA1543" s="4">
        <f t="shared" si="144"/>
        <v>1.6640000000000001</v>
      </c>
    </row>
    <row r="1544" spans="1:27" x14ac:dyDescent="0.2">
      <c r="A1544">
        <v>1543</v>
      </c>
      <c r="B1544" t="s">
        <v>4111</v>
      </c>
      <c r="C1544" s="5">
        <v>41709</v>
      </c>
      <c r="D1544" s="5" t="str">
        <f t="shared" si="149"/>
        <v>2014-03</v>
      </c>
      <c r="E1544" s="5">
        <v>41714</v>
      </c>
      <c r="F1544" t="s">
        <v>28</v>
      </c>
      <c r="G1544" t="s">
        <v>2012</v>
      </c>
      <c r="H1544" t="s">
        <v>2013</v>
      </c>
      <c r="I1544" t="s">
        <v>31</v>
      </c>
      <c r="J1544" t="s">
        <v>32</v>
      </c>
      <c r="K1544" t="s">
        <v>502</v>
      </c>
      <c r="L1544" t="s">
        <v>503</v>
      </c>
      <c r="M1544">
        <v>43229</v>
      </c>
      <c r="N1544" t="s">
        <v>153</v>
      </c>
      <c r="O1544" t="s">
        <v>3310</v>
      </c>
      <c r="P1544" t="s">
        <v>51</v>
      </c>
      <c r="Q1544" t="s">
        <v>274</v>
      </c>
      <c r="R1544" t="s">
        <v>3311</v>
      </c>
      <c r="S1544">
        <v>10.464000000000002</v>
      </c>
      <c r="T1544">
        <v>6</v>
      </c>
      <c r="U1544">
        <v>0.2</v>
      </c>
      <c r="V1544">
        <v>1.7003999999999992</v>
      </c>
      <c r="W1544" s="6">
        <f t="shared" si="148"/>
        <v>0.16249999999999989</v>
      </c>
      <c r="X1544" s="4">
        <f t="shared" si="145"/>
        <v>0.28339999999999987</v>
      </c>
      <c r="Y1544" s="4">
        <f t="shared" si="146"/>
        <v>1.7440000000000004</v>
      </c>
      <c r="Z1544" s="4">
        <f t="shared" si="147"/>
        <v>2.1800000000000002</v>
      </c>
      <c r="AA1544" s="4">
        <f t="shared" si="144"/>
        <v>2.0928000000000004</v>
      </c>
    </row>
    <row r="1545" spans="1:27" x14ac:dyDescent="0.2">
      <c r="A1545">
        <v>1544</v>
      </c>
      <c r="B1545" t="s">
        <v>4113</v>
      </c>
      <c r="C1545" s="5">
        <v>41674</v>
      </c>
      <c r="D1545" s="5" t="str">
        <f t="shared" si="149"/>
        <v>2014-02</v>
      </c>
      <c r="E1545" s="5">
        <v>41678</v>
      </c>
      <c r="F1545" t="s">
        <v>55</v>
      </c>
      <c r="G1545" t="s">
        <v>4114</v>
      </c>
      <c r="H1545" t="s">
        <v>4115</v>
      </c>
      <c r="I1545" t="s">
        <v>107</v>
      </c>
      <c r="J1545" t="s">
        <v>32</v>
      </c>
      <c r="K1545" t="s">
        <v>955</v>
      </c>
      <c r="L1545" t="s">
        <v>48</v>
      </c>
      <c r="M1545">
        <v>92024</v>
      </c>
      <c r="N1545" t="s">
        <v>49</v>
      </c>
      <c r="O1545" t="s">
        <v>2568</v>
      </c>
      <c r="P1545" t="s">
        <v>51</v>
      </c>
      <c r="Q1545" t="s">
        <v>80</v>
      </c>
      <c r="R1545" t="s">
        <v>2569</v>
      </c>
      <c r="S1545">
        <v>82.896000000000001</v>
      </c>
      <c r="T1545">
        <v>3</v>
      </c>
      <c r="U1545">
        <v>0.2</v>
      </c>
      <c r="V1545">
        <v>29.0136</v>
      </c>
      <c r="W1545" s="6">
        <f t="shared" si="148"/>
        <v>0.35</v>
      </c>
      <c r="X1545" s="4">
        <f t="shared" si="145"/>
        <v>9.6712000000000007</v>
      </c>
      <c r="Y1545" s="4">
        <f t="shared" si="146"/>
        <v>27.632000000000001</v>
      </c>
      <c r="Z1545" s="4">
        <f t="shared" si="147"/>
        <v>34.539999999999992</v>
      </c>
      <c r="AA1545" s="4">
        <f t="shared" si="144"/>
        <v>16.5792</v>
      </c>
    </row>
    <row r="1546" spans="1:27" x14ac:dyDescent="0.2">
      <c r="A1546">
        <v>1545</v>
      </c>
      <c r="B1546" t="s">
        <v>4113</v>
      </c>
      <c r="C1546" s="5">
        <v>41674</v>
      </c>
      <c r="D1546" s="5" t="str">
        <f t="shared" si="149"/>
        <v>2014-02</v>
      </c>
      <c r="E1546" s="5">
        <v>41678</v>
      </c>
      <c r="F1546" t="s">
        <v>55</v>
      </c>
      <c r="G1546" t="s">
        <v>4114</v>
      </c>
      <c r="H1546" t="s">
        <v>4115</v>
      </c>
      <c r="I1546" t="s">
        <v>107</v>
      </c>
      <c r="J1546" t="s">
        <v>32</v>
      </c>
      <c r="K1546" t="s">
        <v>955</v>
      </c>
      <c r="L1546" t="s">
        <v>48</v>
      </c>
      <c r="M1546">
        <v>92024</v>
      </c>
      <c r="N1546" t="s">
        <v>49</v>
      </c>
      <c r="O1546" t="s">
        <v>2875</v>
      </c>
      <c r="P1546" t="s">
        <v>51</v>
      </c>
      <c r="Q1546" t="s">
        <v>95</v>
      </c>
      <c r="R1546" t="s">
        <v>2876</v>
      </c>
      <c r="S1546">
        <v>34.24</v>
      </c>
      <c r="T1546">
        <v>4</v>
      </c>
      <c r="U1546">
        <v>0</v>
      </c>
      <c r="V1546">
        <v>16.0928</v>
      </c>
      <c r="W1546" s="6">
        <f t="shared" si="148"/>
        <v>0.47</v>
      </c>
      <c r="X1546" s="4">
        <f t="shared" si="145"/>
        <v>4.0232000000000001</v>
      </c>
      <c r="Y1546" s="4">
        <f t="shared" si="146"/>
        <v>8.56</v>
      </c>
      <c r="Z1546" s="4">
        <f t="shared" si="147"/>
        <v>8.56</v>
      </c>
      <c r="AA1546" s="4">
        <f t="shared" si="144"/>
        <v>0</v>
      </c>
    </row>
    <row r="1547" spans="1:27" x14ac:dyDescent="0.2">
      <c r="A1547">
        <v>1546</v>
      </c>
      <c r="B1547" t="s">
        <v>4116</v>
      </c>
      <c r="C1547" s="5">
        <v>42004</v>
      </c>
      <c r="D1547" s="5" t="str">
        <f t="shared" si="149"/>
        <v>2014-12</v>
      </c>
      <c r="E1547" s="5">
        <v>42008</v>
      </c>
      <c r="F1547" t="s">
        <v>28</v>
      </c>
      <c r="G1547" t="s">
        <v>2760</v>
      </c>
      <c r="H1547" t="s">
        <v>2761</v>
      </c>
      <c r="I1547" t="s">
        <v>46</v>
      </c>
      <c r="J1547" t="s">
        <v>32</v>
      </c>
      <c r="K1547" t="s">
        <v>4117</v>
      </c>
      <c r="L1547" t="s">
        <v>272</v>
      </c>
      <c r="M1547">
        <v>13601</v>
      </c>
      <c r="N1547" t="s">
        <v>153</v>
      </c>
      <c r="O1547" t="s">
        <v>771</v>
      </c>
      <c r="P1547" t="s">
        <v>37</v>
      </c>
      <c r="Q1547" t="s">
        <v>38</v>
      </c>
      <c r="R1547" t="s">
        <v>772</v>
      </c>
      <c r="S1547">
        <v>1573.4880000000001</v>
      </c>
      <c r="T1547">
        <v>7</v>
      </c>
      <c r="U1547">
        <v>0.2</v>
      </c>
      <c r="V1547">
        <v>196.68599999999986</v>
      </c>
      <c r="W1547" s="6">
        <f t="shared" si="148"/>
        <v>0.1249999999999999</v>
      </c>
      <c r="X1547" s="4">
        <f t="shared" si="145"/>
        <v>28.097999999999981</v>
      </c>
      <c r="Y1547" s="4">
        <f t="shared" si="146"/>
        <v>224.78400000000002</v>
      </c>
      <c r="Z1547" s="4">
        <f t="shared" si="147"/>
        <v>280.97999999999996</v>
      </c>
      <c r="AA1547" s="4">
        <f t="shared" si="144"/>
        <v>314.69760000000002</v>
      </c>
    </row>
    <row r="1548" spans="1:27" x14ac:dyDescent="0.2">
      <c r="A1548">
        <v>1547</v>
      </c>
      <c r="B1548" t="s">
        <v>4118</v>
      </c>
      <c r="C1548" s="5">
        <v>42331</v>
      </c>
      <c r="D1548" s="5" t="str">
        <f t="shared" si="149"/>
        <v>2015-11</v>
      </c>
      <c r="E1548" s="5">
        <v>42335</v>
      </c>
      <c r="F1548" t="s">
        <v>55</v>
      </c>
      <c r="G1548" t="s">
        <v>1278</v>
      </c>
      <c r="H1548" t="s">
        <v>1279</v>
      </c>
      <c r="I1548" t="s">
        <v>46</v>
      </c>
      <c r="J1548" t="s">
        <v>32</v>
      </c>
      <c r="K1548" t="s">
        <v>685</v>
      </c>
      <c r="L1548" t="s">
        <v>109</v>
      </c>
      <c r="M1548">
        <v>78207</v>
      </c>
      <c r="N1548" t="s">
        <v>110</v>
      </c>
      <c r="O1548" t="s">
        <v>3583</v>
      </c>
      <c r="P1548" t="s">
        <v>51</v>
      </c>
      <c r="Q1548" t="s">
        <v>95</v>
      </c>
      <c r="R1548" t="s">
        <v>3584</v>
      </c>
      <c r="S1548">
        <v>335.52</v>
      </c>
      <c r="T1548">
        <v>4</v>
      </c>
      <c r="U1548">
        <v>0.2</v>
      </c>
      <c r="V1548">
        <v>117.43199999999999</v>
      </c>
      <c r="W1548" s="6">
        <f t="shared" si="148"/>
        <v>0.35</v>
      </c>
      <c r="X1548" s="4">
        <f t="shared" si="145"/>
        <v>29.357999999999997</v>
      </c>
      <c r="Y1548" s="4">
        <f t="shared" si="146"/>
        <v>83.88</v>
      </c>
      <c r="Z1548" s="4">
        <f t="shared" si="147"/>
        <v>104.85</v>
      </c>
      <c r="AA1548" s="4">
        <f t="shared" si="144"/>
        <v>67.103999999999999</v>
      </c>
    </row>
    <row r="1549" spans="1:27" x14ac:dyDescent="0.2">
      <c r="A1549">
        <v>1548</v>
      </c>
      <c r="B1549" t="s">
        <v>4118</v>
      </c>
      <c r="C1549" s="5">
        <v>42331</v>
      </c>
      <c r="D1549" s="5" t="str">
        <f t="shared" si="149"/>
        <v>2015-11</v>
      </c>
      <c r="E1549" s="5">
        <v>42335</v>
      </c>
      <c r="F1549" t="s">
        <v>55</v>
      </c>
      <c r="G1549" t="s">
        <v>1278</v>
      </c>
      <c r="H1549" t="s">
        <v>1279</v>
      </c>
      <c r="I1549" t="s">
        <v>46</v>
      </c>
      <c r="J1549" t="s">
        <v>32</v>
      </c>
      <c r="K1549" t="s">
        <v>685</v>
      </c>
      <c r="L1549" t="s">
        <v>109</v>
      </c>
      <c r="M1549">
        <v>78207</v>
      </c>
      <c r="N1549" t="s">
        <v>110</v>
      </c>
      <c r="O1549" t="s">
        <v>3848</v>
      </c>
      <c r="P1549" t="s">
        <v>51</v>
      </c>
      <c r="Q1549" t="s">
        <v>80</v>
      </c>
      <c r="R1549" t="s">
        <v>3849</v>
      </c>
      <c r="S1549">
        <v>23.911999999999995</v>
      </c>
      <c r="T1549">
        <v>2</v>
      </c>
      <c r="U1549">
        <v>0.8</v>
      </c>
      <c r="V1549">
        <v>-40.650400000000019</v>
      </c>
      <c r="W1549" s="6">
        <f t="shared" si="148"/>
        <v>-1.7000000000000011</v>
      </c>
      <c r="X1549" s="4">
        <f t="shared" si="145"/>
        <v>-20.325200000000009</v>
      </c>
      <c r="Y1549" s="4">
        <f t="shared" si="146"/>
        <v>11.955999999999998</v>
      </c>
      <c r="Z1549" s="4">
        <f t="shared" si="147"/>
        <v>59.78</v>
      </c>
      <c r="AA1549" s="4">
        <f t="shared" si="144"/>
        <v>19.129599999999996</v>
      </c>
    </row>
    <row r="1550" spans="1:27" x14ac:dyDescent="0.2">
      <c r="A1550">
        <v>1549</v>
      </c>
      <c r="B1550" t="s">
        <v>4118</v>
      </c>
      <c r="C1550" s="5">
        <v>42331</v>
      </c>
      <c r="D1550" s="5" t="str">
        <f t="shared" si="149"/>
        <v>2015-11</v>
      </c>
      <c r="E1550" s="5">
        <v>42335</v>
      </c>
      <c r="F1550" t="s">
        <v>55</v>
      </c>
      <c r="G1550" t="s">
        <v>1278</v>
      </c>
      <c r="H1550" t="s">
        <v>1279</v>
      </c>
      <c r="I1550" t="s">
        <v>46</v>
      </c>
      <c r="J1550" t="s">
        <v>32</v>
      </c>
      <c r="K1550" t="s">
        <v>685</v>
      </c>
      <c r="L1550" t="s">
        <v>109</v>
      </c>
      <c r="M1550">
        <v>78207</v>
      </c>
      <c r="N1550" t="s">
        <v>110</v>
      </c>
      <c r="O1550" t="s">
        <v>4119</v>
      </c>
      <c r="P1550" t="s">
        <v>51</v>
      </c>
      <c r="Q1550" t="s">
        <v>64</v>
      </c>
      <c r="R1550" t="s">
        <v>4120</v>
      </c>
      <c r="S1550">
        <v>27.056000000000001</v>
      </c>
      <c r="T1550">
        <v>2</v>
      </c>
      <c r="U1550">
        <v>0.2</v>
      </c>
      <c r="V1550">
        <v>2.3673999999999991</v>
      </c>
      <c r="W1550" s="6">
        <f t="shared" si="148"/>
        <v>8.7499999999999967E-2</v>
      </c>
      <c r="X1550" s="4">
        <f t="shared" si="145"/>
        <v>1.1836999999999995</v>
      </c>
      <c r="Y1550" s="4">
        <f t="shared" si="146"/>
        <v>13.528</v>
      </c>
      <c r="Z1550" s="4">
        <f t="shared" si="147"/>
        <v>16.91</v>
      </c>
      <c r="AA1550" s="4">
        <f t="shared" si="144"/>
        <v>5.4112000000000009</v>
      </c>
    </row>
    <row r="1551" spans="1:27" x14ac:dyDescent="0.2">
      <c r="A1551">
        <v>1550</v>
      </c>
      <c r="B1551" t="s">
        <v>4121</v>
      </c>
      <c r="C1551" s="5">
        <v>41826</v>
      </c>
      <c r="D1551" s="5" t="str">
        <f t="shared" si="149"/>
        <v>2014-07</v>
      </c>
      <c r="E1551" s="5">
        <v>41828</v>
      </c>
      <c r="F1551" t="s">
        <v>193</v>
      </c>
      <c r="G1551" t="s">
        <v>1837</v>
      </c>
      <c r="H1551" t="s">
        <v>1838</v>
      </c>
      <c r="I1551" t="s">
        <v>31</v>
      </c>
      <c r="J1551" t="s">
        <v>32</v>
      </c>
      <c r="K1551" t="s">
        <v>271</v>
      </c>
      <c r="L1551" t="s">
        <v>272</v>
      </c>
      <c r="M1551">
        <v>10011</v>
      </c>
      <c r="N1551" t="s">
        <v>153</v>
      </c>
      <c r="O1551" t="s">
        <v>3472</v>
      </c>
      <c r="P1551" t="s">
        <v>76</v>
      </c>
      <c r="Q1551" t="s">
        <v>1224</v>
      </c>
      <c r="R1551" t="s">
        <v>3473</v>
      </c>
      <c r="S1551">
        <v>559.99200000000008</v>
      </c>
      <c r="T1551">
        <v>1</v>
      </c>
      <c r="U1551">
        <v>0.2</v>
      </c>
      <c r="V1551">
        <v>174.99749999999997</v>
      </c>
      <c r="W1551" s="6">
        <f t="shared" si="148"/>
        <v>0.31249999999999989</v>
      </c>
      <c r="X1551" s="4">
        <f t="shared" si="145"/>
        <v>174.99749999999997</v>
      </c>
      <c r="Y1551" s="4">
        <f t="shared" si="146"/>
        <v>559.99200000000008</v>
      </c>
      <c r="Z1551" s="4">
        <f t="shared" si="147"/>
        <v>699.99</v>
      </c>
      <c r="AA1551" s="4">
        <f t="shared" si="144"/>
        <v>111.99840000000002</v>
      </c>
    </row>
    <row r="1552" spans="1:27" x14ac:dyDescent="0.2">
      <c r="A1552">
        <v>1551</v>
      </c>
      <c r="B1552" t="s">
        <v>4122</v>
      </c>
      <c r="C1552" s="5">
        <v>43052</v>
      </c>
      <c r="D1552" s="5" t="str">
        <f t="shared" si="149"/>
        <v>2017-11</v>
      </c>
      <c r="E1552" s="5">
        <v>43057</v>
      </c>
      <c r="F1552" t="s">
        <v>28</v>
      </c>
      <c r="G1552" t="s">
        <v>3929</v>
      </c>
      <c r="H1552" t="s">
        <v>3930</v>
      </c>
      <c r="I1552" t="s">
        <v>107</v>
      </c>
      <c r="J1552" t="s">
        <v>32</v>
      </c>
      <c r="K1552" t="s">
        <v>189</v>
      </c>
      <c r="L1552" t="s">
        <v>109</v>
      </c>
      <c r="M1552">
        <v>77095</v>
      </c>
      <c r="N1552" t="s">
        <v>110</v>
      </c>
      <c r="O1552" t="s">
        <v>4123</v>
      </c>
      <c r="P1552" t="s">
        <v>51</v>
      </c>
      <c r="Q1552" t="s">
        <v>83</v>
      </c>
      <c r="R1552" t="s">
        <v>4124</v>
      </c>
      <c r="S1552">
        <v>9.3239999999999981</v>
      </c>
      <c r="T1552">
        <v>6</v>
      </c>
      <c r="U1552">
        <v>0.8</v>
      </c>
      <c r="V1552">
        <v>-24.708599999999997</v>
      </c>
      <c r="W1552" s="6">
        <f t="shared" si="148"/>
        <v>-2.6500000000000004</v>
      </c>
      <c r="X1552" s="4">
        <f t="shared" si="145"/>
        <v>-4.1180999999999992</v>
      </c>
      <c r="Y1552" s="4">
        <f t="shared" si="146"/>
        <v>1.5539999999999996</v>
      </c>
      <c r="Z1552" s="4">
        <f t="shared" si="147"/>
        <v>7.7700000000000005</v>
      </c>
      <c r="AA1552" s="4">
        <f t="shared" si="144"/>
        <v>7.4591999999999992</v>
      </c>
    </row>
    <row r="1553" spans="1:27" x14ac:dyDescent="0.2">
      <c r="A1553">
        <v>1552</v>
      </c>
      <c r="B1553" t="s">
        <v>4125</v>
      </c>
      <c r="C1553" s="5">
        <v>42538</v>
      </c>
      <c r="D1553" s="5" t="str">
        <f t="shared" si="149"/>
        <v>2016-06</v>
      </c>
      <c r="E1553" s="5">
        <v>42543</v>
      </c>
      <c r="F1553" t="s">
        <v>55</v>
      </c>
      <c r="G1553" t="s">
        <v>4126</v>
      </c>
      <c r="H1553" t="s">
        <v>4127</v>
      </c>
      <c r="I1553" t="s">
        <v>31</v>
      </c>
      <c r="J1553" t="s">
        <v>32</v>
      </c>
      <c r="K1553" t="s">
        <v>955</v>
      </c>
      <c r="L1553" t="s">
        <v>48</v>
      </c>
      <c r="M1553">
        <v>92024</v>
      </c>
      <c r="N1553" t="s">
        <v>49</v>
      </c>
      <c r="O1553" t="s">
        <v>3792</v>
      </c>
      <c r="P1553" t="s">
        <v>51</v>
      </c>
      <c r="Q1553" t="s">
        <v>95</v>
      </c>
      <c r="R1553" t="s">
        <v>3793</v>
      </c>
      <c r="S1553">
        <v>111.96</v>
      </c>
      <c r="T1553">
        <v>2</v>
      </c>
      <c r="U1553">
        <v>0</v>
      </c>
      <c r="V1553">
        <v>54.860399999999998</v>
      </c>
      <c r="W1553" s="6">
        <f t="shared" si="148"/>
        <v>0.49</v>
      </c>
      <c r="X1553" s="4">
        <f t="shared" si="145"/>
        <v>27.430199999999999</v>
      </c>
      <c r="Y1553" s="4">
        <f t="shared" si="146"/>
        <v>55.98</v>
      </c>
      <c r="Z1553" s="4">
        <f t="shared" si="147"/>
        <v>55.98</v>
      </c>
      <c r="AA1553" s="4">
        <f t="shared" si="144"/>
        <v>0</v>
      </c>
    </row>
    <row r="1554" spans="1:27" x14ac:dyDescent="0.2">
      <c r="A1554">
        <v>1553</v>
      </c>
      <c r="B1554" t="s">
        <v>4128</v>
      </c>
      <c r="C1554" s="5">
        <v>41762</v>
      </c>
      <c r="D1554" s="5" t="str">
        <f t="shared" si="149"/>
        <v>2014-05</v>
      </c>
      <c r="E1554" s="5">
        <v>41764</v>
      </c>
      <c r="F1554" t="s">
        <v>193</v>
      </c>
      <c r="G1554" t="s">
        <v>1620</v>
      </c>
      <c r="H1554" t="s">
        <v>1621</v>
      </c>
      <c r="I1554" t="s">
        <v>107</v>
      </c>
      <c r="J1554" t="s">
        <v>32</v>
      </c>
      <c r="K1554" t="s">
        <v>4129</v>
      </c>
      <c r="L1554" t="s">
        <v>119</v>
      </c>
      <c r="M1554">
        <v>54915</v>
      </c>
      <c r="N1554" t="s">
        <v>110</v>
      </c>
      <c r="O1554" t="s">
        <v>4130</v>
      </c>
      <c r="P1554" t="s">
        <v>51</v>
      </c>
      <c r="Q1554" t="s">
        <v>52</v>
      </c>
      <c r="R1554" t="s">
        <v>4131</v>
      </c>
      <c r="S1554">
        <v>21.560000000000002</v>
      </c>
      <c r="T1554">
        <v>7</v>
      </c>
      <c r="U1554">
        <v>0</v>
      </c>
      <c r="V1554">
        <v>10.348799999999999</v>
      </c>
      <c r="W1554" s="6">
        <f t="shared" si="148"/>
        <v>0.47999999999999987</v>
      </c>
      <c r="X1554" s="4">
        <f t="shared" si="145"/>
        <v>1.4783999999999999</v>
      </c>
      <c r="Y1554" s="4">
        <f t="shared" si="146"/>
        <v>3.0800000000000005</v>
      </c>
      <c r="Z1554" s="4">
        <f t="shared" si="147"/>
        <v>3.0800000000000005</v>
      </c>
      <c r="AA1554" s="4">
        <f t="shared" si="144"/>
        <v>0</v>
      </c>
    </row>
    <row r="1555" spans="1:27" x14ac:dyDescent="0.2">
      <c r="A1555">
        <v>1554</v>
      </c>
      <c r="B1555" t="s">
        <v>4132</v>
      </c>
      <c r="C1555" s="5">
        <v>43024</v>
      </c>
      <c r="D1555" s="5" t="str">
        <f t="shared" si="149"/>
        <v>2017-10</v>
      </c>
      <c r="E1555" s="5">
        <v>43029</v>
      </c>
      <c r="F1555" t="s">
        <v>55</v>
      </c>
      <c r="G1555" t="s">
        <v>4133</v>
      </c>
      <c r="H1555" t="s">
        <v>4134</v>
      </c>
      <c r="I1555" t="s">
        <v>31</v>
      </c>
      <c r="J1555" t="s">
        <v>32</v>
      </c>
      <c r="K1555" t="s">
        <v>1474</v>
      </c>
      <c r="L1555" t="s">
        <v>34</v>
      </c>
      <c r="M1555">
        <v>40475</v>
      </c>
      <c r="N1555" t="s">
        <v>35</v>
      </c>
      <c r="O1555" t="s">
        <v>2698</v>
      </c>
      <c r="P1555" t="s">
        <v>51</v>
      </c>
      <c r="Q1555" t="s">
        <v>80</v>
      </c>
      <c r="R1555" t="s">
        <v>2699</v>
      </c>
      <c r="S1555">
        <v>124.75</v>
      </c>
      <c r="T1555">
        <v>5</v>
      </c>
      <c r="U1555">
        <v>0</v>
      </c>
      <c r="V1555">
        <v>57.384999999999991</v>
      </c>
      <c r="W1555" s="6">
        <f t="shared" si="148"/>
        <v>0.45999999999999991</v>
      </c>
      <c r="X1555" s="4">
        <f t="shared" si="145"/>
        <v>11.476999999999999</v>
      </c>
      <c r="Y1555" s="4">
        <f t="shared" si="146"/>
        <v>24.95</v>
      </c>
      <c r="Z1555" s="4">
        <f t="shared" si="147"/>
        <v>24.95</v>
      </c>
      <c r="AA1555" s="4">
        <f t="shared" si="144"/>
        <v>0</v>
      </c>
    </row>
    <row r="1556" spans="1:27" x14ac:dyDescent="0.2">
      <c r="A1556">
        <v>1555</v>
      </c>
      <c r="B1556" t="s">
        <v>4135</v>
      </c>
      <c r="C1556" s="5">
        <v>42041</v>
      </c>
      <c r="D1556" s="5" t="str">
        <f t="shared" si="149"/>
        <v>2015-02</v>
      </c>
      <c r="E1556" s="5">
        <v>42048</v>
      </c>
      <c r="F1556" t="s">
        <v>55</v>
      </c>
      <c r="G1556" t="s">
        <v>854</v>
      </c>
      <c r="H1556" t="s">
        <v>855</v>
      </c>
      <c r="I1556" t="s">
        <v>46</v>
      </c>
      <c r="J1556" t="s">
        <v>32</v>
      </c>
      <c r="K1556" t="s">
        <v>4136</v>
      </c>
      <c r="L1556" t="s">
        <v>101</v>
      </c>
      <c r="M1556">
        <v>98006</v>
      </c>
      <c r="N1556" t="s">
        <v>49</v>
      </c>
      <c r="O1556" t="s">
        <v>4137</v>
      </c>
      <c r="P1556" t="s">
        <v>51</v>
      </c>
      <c r="Q1556" t="s">
        <v>73</v>
      </c>
      <c r="R1556" t="s">
        <v>4138</v>
      </c>
      <c r="S1556">
        <v>5.28</v>
      </c>
      <c r="T1556">
        <v>3</v>
      </c>
      <c r="U1556">
        <v>0</v>
      </c>
      <c r="V1556">
        <v>1.5311999999999999</v>
      </c>
      <c r="W1556" s="6">
        <f t="shared" si="148"/>
        <v>0.28999999999999998</v>
      </c>
      <c r="X1556" s="4">
        <f t="shared" si="145"/>
        <v>0.51039999999999996</v>
      </c>
      <c r="Y1556" s="4">
        <f t="shared" si="146"/>
        <v>1.76</v>
      </c>
      <c r="Z1556" s="4">
        <f t="shared" si="147"/>
        <v>1.76</v>
      </c>
      <c r="AA1556" s="4">
        <f t="shared" si="144"/>
        <v>0</v>
      </c>
    </row>
    <row r="1557" spans="1:27" x14ac:dyDescent="0.2">
      <c r="A1557">
        <v>1556</v>
      </c>
      <c r="B1557" t="s">
        <v>4139</v>
      </c>
      <c r="C1557" s="5">
        <v>42982</v>
      </c>
      <c r="D1557" s="5" t="str">
        <f t="shared" si="149"/>
        <v>2017-09</v>
      </c>
      <c r="E1557" s="5">
        <v>42986</v>
      </c>
      <c r="F1557" t="s">
        <v>55</v>
      </c>
      <c r="G1557" t="s">
        <v>4140</v>
      </c>
      <c r="H1557" t="s">
        <v>4141</v>
      </c>
      <c r="I1557" t="s">
        <v>31</v>
      </c>
      <c r="J1557" t="s">
        <v>32</v>
      </c>
      <c r="K1557" t="s">
        <v>1181</v>
      </c>
      <c r="L1557" t="s">
        <v>272</v>
      </c>
      <c r="M1557">
        <v>11561</v>
      </c>
      <c r="N1557" t="s">
        <v>153</v>
      </c>
      <c r="O1557" t="s">
        <v>235</v>
      </c>
      <c r="P1557" t="s">
        <v>76</v>
      </c>
      <c r="Q1557" t="s">
        <v>166</v>
      </c>
      <c r="R1557" t="s">
        <v>236</v>
      </c>
      <c r="S1557">
        <v>91.96</v>
      </c>
      <c r="T1557">
        <v>4</v>
      </c>
      <c r="U1557">
        <v>0</v>
      </c>
      <c r="V1557">
        <v>39.5428</v>
      </c>
      <c r="W1557" s="6">
        <f t="shared" si="148"/>
        <v>0.43000000000000005</v>
      </c>
      <c r="X1557" s="4">
        <f t="shared" si="145"/>
        <v>9.8856999999999999</v>
      </c>
      <c r="Y1557" s="4">
        <f t="shared" si="146"/>
        <v>22.99</v>
      </c>
      <c r="Z1557" s="4">
        <f t="shared" si="147"/>
        <v>22.99</v>
      </c>
      <c r="AA1557" s="4">
        <f t="shared" si="144"/>
        <v>0</v>
      </c>
    </row>
    <row r="1558" spans="1:27" x14ac:dyDescent="0.2">
      <c r="A1558">
        <v>1557</v>
      </c>
      <c r="B1558" t="s">
        <v>4142</v>
      </c>
      <c r="C1558" s="5">
        <v>42499</v>
      </c>
      <c r="D1558" s="5" t="str">
        <f t="shared" si="149"/>
        <v>2016-05</v>
      </c>
      <c r="E1558" s="5">
        <v>42505</v>
      </c>
      <c r="F1558" t="s">
        <v>55</v>
      </c>
      <c r="G1558" t="s">
        <v>4143</v>
      </c>
      <c r="H1558" t="s">
        <v>4144</v>
      </c>
      <c r="I1558" t="s">
        <v>31</v>
      </c>
      <c r="J1558" t="s">
        <v>32</v>
      </c>
      <c r="K1558" t="s">
        <v>151</v>
      </c>
      <c r="L1558" t="s">
        <v>152</v>
      </c>
      <c r="M1558">
        <v>19140</v>
      </c>
      <c r="N1558" t="s">
        <v>153</v>
      </c>
      <c r="O1558" t="s">
        <v>4145</v>
      </c>
      <c r="P1558" t="s">
        <v>51</v>
      </c>
      <c r="Q1558" t="s">
        <v>178</v>
      </c>
      <c r="R1558" t="s">
        <v>676</v>
      </c>
      <c r="S1558">
        <v>9.3439999999999994</v>
      </c>
      <c r="T1558">
        <v>1</v>
      </c>
      <c r="U1558">
        <v>0.2</v>
      </c>
      <c r="V1558">
        <v>3.504</v>
      </c>
      <c r="W1558" s="6">
        <f t="shared" si="148"/>
        <v>0.375</v>
      </c>
      <c r="X1558" s="4">
        <f t="shared" si="145"/>
        <v>3.504</v>
      </c>
      <c r="Y1558" s="4">
        <f t="shared" si="146"/>
        <v>9.3439999999999994</v>
      </c>
      <c r="Z1558" s="4">
        <f t="shared" si="147"/>
        <v>11.679999999999998</v>
      </c>
      <c r="AA1558" s="4">
        <f t="shared" si="144"/>
        <v>1.8688</v>
      </c>
    </row>
    <row r="1559" spans="1:27" x14ac:dyDescent="0.2">
      <c r="A1559">
        <v>1558</v>
      </c>
      <c r="B1559" t="s">
        <v>4142</v>
      </c>
      <c r="C1559" s="5">
        <v>42499</v>
      </c>
      <c r="D1559" s="5" t="str">
        <f t="shared" si="149"/>
        <v>2016-05</v>
      </c>
      <c r="E1559" s="5">
        <v>42505</v>
      </c>
      <c r="F1559" t="s">
        <v>55</v>
      </c>
      <c r="G1559" t="s">
        <v>4143</v>
      </c>
      <c r="H1559" t="s">
        <v>4144</v>
      </c>
      <c r="I1559" t="s">
        <v>31</v>
      </c>
      <c r="J1559" t="s">
        <v>32</v>
      </c>
      <c r="K1559" t="s">
        <v>151</v>
      </c>
      <c r="L1559" t="s">
        <v>152</v>
      </c>
      <c r="M1559">
        <v>19140</v>
      </c>
      <c r="N1559" t="s">
        <v>153</v>
      </c>
      <c r="O1559" t="s">
        <v>4146</v>
      </c>
      <c r="P1559" t="s">
        <v>51</v>
      </c>
      <c r="Q1559" t="s">
        <v>73</v>
      </c>
      <c r="R1559" t="s">
        <v>4147</v>
      </c>
      <c r="S1559">
        <v>79.36</v>
      </c>
      <c r="T1559">
        <v>5</v>
      </c>
      <c r="U1559">
        <v>0.2</v>
      </c>
      <c r="V1559">
        <v>9.919999999999991</v>
      </c>
      <c r="W1559" s="6">
        <f t="shared" si="148"/>
        <v>0.12499999999999989</v>
      </c>
      <c r="X1559" s="4">
        <f t="shared" si="145"/>
        <v>1.9839999999999982</v>
      </c>
      <c r="Y1559" s="4">
        <f t="shared" si="146"/>
        <v>15.872</v>
      </c>
      <c r="Z1559" s="4">
        <f t="shared" si="147"/>
        <v>19.84</v>
      </c>
      <c r="AA1559" s="4">
        <f t="shared" si="144"/>
        <v>15.872</v>
      </c>
    </row>
    <row r="1560" spans="1:27" x14ac:dyDescent="0.2">
      <c r="A1560">
        <v>1559</v>
      </c>
      <c r="B1560" t="s">
        <v>4148</v>
      </c>
      <c r="C1560" s="5">
        <v>42079</v>
      </c>
      <c r="D1560" s="5" t="str">
        <f t="shared" si="149"/>
        <v>2015-03</v>
      </c>
      <c r="E1560" s="5">
        <v>42081</v>
      </c>
      <c r="F1560" t="s">
        <v>28</v>
      </c>
      <c r="G1560" t="s">
        <v>1655</v>
      </c>
      <c r="H1560" t="s">
        <v>1656</v>
      </c>
      <c r="I1560" t="s">
        <v>31</v>
      </c>
      <c r="J1560" t="s">
        <v>32</v>
      </c>
      <c r="K1560" t="s">
        <v>100</v>
      </c>
      <c r="L1560" t="s">
        <v>101</v>
      </c>
      <c r="M1560">
        <v>98103</v>
      </c>
      <c r="N1560" t="s">
        <v>49</v>
      </c>
      <c r="O1560" t="s">
        <v>3836</v>
      </c>
      <c r="P1560" t="s">
        <v>37</v>
      </c>
      <c r="Q1560" t="s">
        <v>61</v>
      </c>
      <c r="R1560" t="s">
        <v>3287</v>
      </c>
      <c r="S1560">
        <v>171.96</v>
      </c>
      <c r="T1560">
        <v>2</v>
      </c>
      <c r="U1560">
        <v>0</v>
      </c>
      <c r="V1560">
        <v>44.709600000000009</v>
      </c>
      <c r="W1560" s="6">
        <f t="shared" si="148"/>
        <v>0.26000000000000006</v>
      </c>
      <c r="X1560" s="4">
        <f t="shared" si="145"/>
        <v>22.354800000000004</v>
      </c>
      <c r="Y1560" s="4">
        <f t="shared" si="146"/>
        <v>85.98</v>
      </c>
      <c r="Z1560" s="4">
        <f t="shared" si="147"/>
        <v>85.98</v>
      </c>
      <c r="AA1560" s="4">
        <f t="shared" si="144"/>
        <v>0</v>
      </c>
    </row>
    <row r="1561" spans="1:27" x14ac:dyDescent="0.2">
      <c r="A1561">
        <v>1560</v>
      </c>
      <c r="B1561" t="s">
        <v>4149</v>
      </c>
      <c r="C1561" s="5">
        <v>42469</v>
      </c>
      <c r="D1561" s="5" t="str">
        <f t="shared" si="149"/>
        <v>2016-04</v>
      </c>
      <c r="E1561" s="5">
        <v>42473</v>
      </c>
      <c r="F1561" t="s">
        <v>55</v>
      </c>
      <c r="G1561" t="s">
        <v>4150</v>
      </c>
      <c r="H1561" t="s">
        <v>4151</v>
      </c>
      <c r="I1561" t="s">
        <v>46</v>
      </c>
      <c r="J1561" t="s">
        <v>32</v>
      </c>
      <c r="K1561" t="s">
        <v>100</v>
      </c>
      <c r="L1561" t="s">
        <v>101</v>
      </c>
      <c r="M1561">
        <v>98103</v>
      </c>
      <c r="N1561" t="s">
        <v>49</v>
      </c>
      <c r="O1561" t="s">
        <v>2721</v>
      </c>
      <c r="P1561" t="s">
        <v>51</v>
      </c>
      <c r="Q1561" t="s">
        <v>80</v>
      </c>
      <c r="R1561" t="s">
        <v>2722</v>
      </c>
      <c r="S1561">
        <v>35.352000000000004</v>
      </c>
      <c r="T1561">
        <v>9</v>
      </c>
      <c r="U1561">
        <v>0.2</v>
      </c>
      <c r="V1561">
        <v>12.815099999999997</v>
      </c>
      <c r="W1561" s="6">
        <f t="shared" si="148"/>
        <v>0.36249999999999988</v>
      </c>
      <c r="X1561" s="4">
        <f t="shared" si="145"/>
        <v>1.4238999999999997</v>
      </c>
      <c r="Y1561" s="4">
        <f t="shared" si="146"/>
        <v>3.9280000000000004</v>
      </c>
      <c r="Z1561" s="4">
        <f t="shared" si="147"/>
        <v>4.91</v>
      </c>
      <c r="AA1561" s="4">
        <f t="shared" si="144"/>
        <v>7.0704000000000011</v>
      </c>
    </row>
    <row r="1562" spans="1:27" x14ac:dyDescent="0.2">
      <c r="A1562">
        <v>1561</v>
      </c>
      <c r="B1562" t="s">
        <v>4152</v>
      </c>
      <c r="C1562" s="5">
        <v>41733</v>
      </c>
      <c r="D1562" s="5" t="str">
        <f t="shared" si="149"/>
        <v>2014-04</v>
      </c>
      <c r="E1562" s="5">
        <v>41738</v>
      </c>
      <c r="F1562" t="s">
        <v>55</v>
      </c>
      <c r="G1562" t="s">
        <v>2701</v>
      </c>
      <c r="H1562" t="s">
        <v>2702</v>
      </c>
      <c r="I1562" t="s">
        <v>107</v>
      </c>
      <c r="J1562" t="s">
        <v>32</v>
      </c>
      <c r="K1562" t="s">
        <v>132</v>
      </c>
      <c r="L1562" t="s">
        <v>48</v>
      </c>
      <c r="M1562">
        <v>94109</v>
      </c>
      <c r="N1562" t="s">
        <v>49</v>
      </c>
      <c r="O1562" t="s">
        <v>4153</v>
      </c>
      <c r="P1562" t="s">
        <v>51</v>
      </c>
      <c r="Q1562" t="s">
        <v>52</v>
      </c>
      <c r="R1562" t="s">
        <v>4154</v>
      </c>
      <c r="S1562">
        <v>18.899999999999999</v>
      </c>
      <c r="T1562">
        <v>6</v>
      </c>
      <c r="U1562">
        <v>0</v>
      </c>
      <c r="V1562">
        <v>9.0719999999999992</v>
      </c>
      <c r="W1562" s="6">
        <f t="shared" si="148"/>
        <v>0.48</v>
      </c>
      <c r="X1562" s="4">
        <f t="shared" si="145"/>
        <v>1.5119999999999998</v>
      </c>
      <c r="Y1562" s="4">
        <f t="shared" si="146"/>
        <v>3.15</v>
      </c>
      <c r="Z1562" s="4">
        <f t="shared" si="147"/>
        <v>3.15</v>
      </c>
      <c r="AA1562" s="4">
        <f t="shared" si="144"/>
        <v>0</v>
      </c>
    </row>
    <row r="1563" spans="1:27" x14ac:dyDescent="0.2">
      <c r="A1563">
        <v>1562</v>
      </c>
      <c r="B1563" t="s">
        <v>4155</v>
      </c>
      <c r="C1563" s="5">
        <v>42983</v>
      </c>
      <c r="D1563" s="5" t="str">
        <f t="shared" si="149"/>
        <v>2017-09</v>
      </c>
      <c r="E1563" s="5">
        <v>42984</v>
      </c>
      <c r="F1563" t="s">
        <v>193</v>
      </c>
      <c r="G1563" t="s">
        <v>382</v>
      </c>
      <c r="H1563" t="s">
        <v>383</v>
      </c>
      <c r="I1563" t="s">
        <v>107</v>
      </c>
      <c r="J1563" t="s">
        <v>32</v>
      </c>
      <c r="K1563" t="s">
        <v>100</v>
      </c>
      <c r="L1563" t="s">
        <v>101</v>
      </c>
      <c r="M1563">
        <v>98115</v>
      </c>
      <c r="N1563" t="s">
        <v>49</v>
      </c>
      <c r="O1563" t="s">
        <v>1290</v>
      </c>
      <c r="P1563" t="s">
        <v>51</v>
      </c>
      <c r="Q1563" t="s">
        <v>73</v>
      </c>
      <c r="R1563" t="s">
        <v>1291</v>
      </c>
      <c r="S1563">
        <v>2.78</v>
      </c>
      <c r="T1563">
        <v>1</v>
      </c>
      <c r="U1563">
        <v>0</v>
      </c>
      <c r="V1563">
        <v>0.72279999999999989</v>
      </c>
      <c r="W1563" s="6">
        <f t="shared" si="148"/>
        <v>0.25999999999999995</v>
      </c>
      <c r="X1563" s="4">
        <f t="shared" si="145"/>
        <v>0.72279999999999989</v>
      </c>
      <c r="Y1563" s="4">
        <f t="shared" si="146"/>
        <v>2.78</v>
      </c>
      <c r="Z1563" s="4">
        <f t="shared" si="147"/>
        <v>2.78</v>
      </c>
      <c r="AA1563" s="4">
        <f t="shared" si="144"/>
        <v>0</v>
      </c>
    </row>
    <row r="1564" spans="1:27" x14ac:dyDescent="0.2">
      <c r="A1564">
        <v>1563</v>
      </c>
      <c r="B1564" t="s">
        <v>4156</v>
      </c>
      <c r="C1564" s="5">
        <v>42916</v>
      </c>
      <c r="D1564" s="5" t="str">
        <f t="shared" si="149"/>
        <v>2017-06</v>
      </c>
      <c r="E1564" s="5">
        <v>42916</v>
      </c>
      <c r="F1564" t="s">
        <v>1298</v>
      </c>
      <c r="G1564" t="s">
        <v>4157</v>
      </c>
      <c r="H1564" t="s">
        <v>4158</v>
      </c>
      <c r="I1564" t="s">
        <v>31</v>
      </c>
      <c r="J1564" t="s">
        <v>32</v>
      </c>
      <c r="K1564" t="s">
        <v>271</v>
      </c>
      <c r="L1564" t="s">
        <v>272</v>
      </c>
      <c r="M1564">
        <v>10011</v>
      </c>
      <c r="N1564" t="s">
        <v>153</v>
      </c>
      <c r="O1564" t="s">
        <v>60</v>
      </c>
      <c r="P1564" t="s">
        <v>37</v>
      </c>
      <c r="Q1564" t="s">
        <v>61</v>
      </c>
      <c r="R1564" t="s">
        <v>62</v>
      </c>
      <c r="S1564">
        <v>1044.6299999999999</v>
      </c>
      <c r="T1564">
        <v>5</v>
      </c>
      <c r="U1564">
        <v>0.4</v>
      </c>
      <c r="V1564">
        <v>-295.97849999999994</v>
      </c>
      <c r="W1564" s="6">
        <f t="shared" si="148"/>
        <v>-0.28333333333333333</v>
      </c>
      <c r="X1564" s="4">
        <f t="shared" si="145"/>
        <v>-59.195699999999988</v>
      </c>
      <c r="Y1564" s="4">
        <f t="shared" si="146"/>
        <v>208.92599999999999</v>
      </c>
      <c r="Z1564" s="4">
        <f t="shared" si="147"/>
        <v>348.21</v>
      </c>
      <c r="AA1564" s="4">
        <f t="shared" si="144"/>
        <v>417.85199999999998</v>
      </c>
    </row>
    <row r="1565" spans="1:27" x14ac:dyDescent="0.2">
      <c r="A1565">
        <v>1564</v>
      </c>
      <c r="B1565" t="s">
        <v>4159</v>
      </c>
      <c r="C1565" s="5">
        <v>42317</v>
      </c>
      <c r="D1565" s="5" t="str">
        <f t="shared" si="149"/>
        <v>2015-11</v>
      </c>
      <c r="E1565" s="5">
        <v>42317</v>
      </c>
      <c r="F1565" t="s">
        <v>1298</v>
      </c>
      <c r="G1565" t="s">
        <v>4160</v>
      </c>
      <c r="H1565" t="s">
        <v>4161</v>
      </c>
      <c r="I1565" t="s">
        <v>31</v>
      </c>
      <c r="J1565" t="s">
        <v>32</v>
      </c>
      <c r="K1565" t="s">
        <v>151</v>
      </c>
      <c r="L1565" t="s">
        <v>152</v>
      </c>
      <c r="M1565">
        <v>19134</v>
      </c>
      <c r="N1565" t="s">
        <v>153</v>
      </c>
      <c r="O1565" t="s">
        <v>876</v>
      </c>
      <c r="P1565" t="s">
        <v>51</v>
      </c>
      <c r="Q1565" t="s">
        <v>95</v>
      </c>
      <c r="R1565" t="s">
        <v>877</v>
      </c>
      <c r="S1565">
        <v>11.352000000000002</v>
      </c>
      <c r="T1565">
        <v>3</v>
      </c>
      <c r="U1565">
        <v>0.2</v>
      </c>
      <c r="V1565">
        <v>4.1151</v>
      </c>
      <c r="W1565" s="6">
        <f t="shared" si="148"/>
        <v>0.36249999999999993</v>
      </c>
      <c r="X1565" s="4">
        <f t="shared" si="145"/>
        <v>1.3716999999999999</v>
      </c>
      <c r="Y1565" s="4">
        <f t="shared" si="146"/>
        <v>3.7840000000000007</v>
      </c>
      <c r="Z1565" s="4">
        <f t="shared" si="147"/>
        <v>4.7300000000000004</v>
      </c>
      <c r="AA1565" s="4">
        <f t="shared" si="144"/>
        <v>2.2704000000000004</v>
      </c>
    </row>
    <row r="1566" spans="1:27" x14ac:dyDescent="0.2">
      <c r="A1566">
        <v>1565</v>
      </c>
      <c r="B1566" t="s">
        <v>4162</v>
      </c>
      <c r="C1566" s="5">
        <v>41702</v>
      </c>
      <c r="D1566" s="5" t="str">
        <f t="shared" si="149"/>
        <v>2014-03</v>
      </c>
      <c r="E1566" s="5">
        <v>41702</v>
      </c>
      <c r="F1566" t="s">
        <v>1298</v>
      </c>
      <c r="G1566" t="s">
        <v>491</v>
      </c>
      <c r="H1566" t="s">
        <v>492</v>
      </c>
      <c r="I1566" t="s">
        <v>31</v>
      </c>
      <c r="J1566" t="s">
        <v>32</v>
      </c>
      <c r="K1566" t="s">
        <v>387</v>
      </c>
      <c r="L1566" t="s">
        <v>388</v>
      </c>
      <c r="M1566">
        <v>29203</v>
      </c>
      <c r="N1566" t="s">
        <v>35</v>
      </c>
      <c r="O1566" t="s">
        <v>4163</v>
      </c>
      <c r="P1566" t="s">
        <v>51</v>
      </c>
      <c r="Q1566" t="s">
        <v>64</v>
      </c>
      <c r="R1566" t="s">
        <v>4164</v>
      </c>
      <c r="S1566">
        <v>354.90000000000003</v>
      </c>
      <c r="T1566">
        <v>5</v>
      </c>
      <c r="U1566">
        <v>0</v>
      </c>
      <c r="V1566">
        <v>17.744999999999962</v>
      </c>
      <c r="W1566" s="6">
        <f t="shared" si="148"/>
        <v>4.9999999999999885E-2</v>
      </c>
      <c r="X1566" s="4">
        <f t="shared" si="145"/>
        <v>3.5489999999999924</v>
      </c>
      <c r="Y1566" s="4">
        <f t="shared" si="146"/>
        <v>70.98</v>
      </c>
      <c r="Z1566" s="4">
        <f t="shared" si="147"/>
        <v>70.98</v>
      </c>
      <c r="AA1566" s="4">
        <f t="shared" si="144"/>
        <v>0</v>
      </c>
    </row>
    <row r="1567" spans="1:27" x14ac:dyDescent="0.2">
      <c r="A1567">
        <v>1566</v>
      </c>
      <c r="B1567" t="s">
        <v>4165</v>
      </c>
      <c r="C1567" s="5">
        <v>42082</v>
      </c>
      <c r="D1567" s="5" t="str">
        <f t="shared" si="149"/>
        <v>2015-03</v>
      </c>
      <c r="E1567" s="5">
        <v>42088</v>
      </c>
      <c r="F1567" t="s">
        <v>55</v>
      </c>
      <c r="G1567" t="s">
        <v>2260</v>
      </c>
      <c r="H1567" t="s">
        <v>2261</v>
      </c>
      <c r="I1567" t="s">
        <v>107</v>
      </c>
      <c r="J1567" t="s">
        <v>32</v>
      </c>
      <c r="K1567" t="s">
        <v>100</v>
      </c>
      <c r="L1567" t="s">
        <v>101</v>
      </c>
      <c r="M1567">
        <v>98105</v>
      </c>
      <c r="N1567" t="s">
        <v>49</v>
      </c>
      <c r="O1567" t="s">
        <v>3395</v>
      </c>
      <c r="P1567" t="s">
        <v>76</v>
      </c>
      <c r="Q1567" t="s">
        <v>77</v>
      </c>
      <c r="R1567" t="s">
        <v>3396</v>
      </c>
      <c r="S1567">
        <v>453.57600000000002</v>
      </c>
      <c r="T1567">
        <v>3</v>
      </c>
      <c r="U1567">
        <v>0.2</v>
      </c>
      <c r="V1567">
        <v>39.687899999999985</v>
      </c>
      <c r="W1567" s="6">
        <f t="shared" si="148"/>
        <v>8.7499999999999967E-2</v>
      </c>
      <c r="X1567" s="4">
        <f t="shared" si="145"/>
        <v>13.229299999999995</v>
      </c>
      <c r="Y1567" s="4">
        <f t="shared" si="146"/>
        <v>151.19200000000001</v>
      </c>
      <c r="Z1567" s="4">
        <f t="shared" si="147"/>
        <v>188.98999999999998</v>
      </c>
      <c r="AA1567" s="4">
        <f t="shared" si="144"/>
        <v>90.71520000000001</v>
      </c>
    </row>
    <row r="1568" spans="1:27" x14ac:dyDescent="0.2">
      <c r="A1568">
        <v>1567</v>
      </c>
      <c r="B1568" t="s">
        <v>4166</v>
      </c>
      <c r="C1568" s="5">
        <v>42337</v>
      </c>
      <c r="D1568" s="5" t="str">
        <f t="shared" si="149"/>
        <v>2015-11</v>
      </c>
      <c r="E1568" s="5">
        <v>42338</v>
      </c>
      <c r="F1568" t="s">
        <v>193</v>
      </c>
      <c r="G1568" t="s">
        <v>4167</v>
      </c>
      <c r="H1568" t="s">
        <v>4168</v>
      </c>
      <c r="I1568" t="s">
        <v>31</v>
      </c>
      <c r="J1568" t="s">
        <v>32</v>
      </c>
      <c r="K1568" t="s">
        <v>4169</v>
      </c>
      <c r="L1568" t="s">
        <v>109</v>
      </c>
      <c r="M1568">
        <v>75002</v>
      </c>
      <c r="N1568" t="s">
        <v>110</v>
      </c>
      <c r="O1568" t="s">
        <v>4170</v>
      </c>
      <c r="P1568" t="s">
        <v>76</v>
      </c>
      <c r="Q1568" t="s">
        <v>166</v>
      </c>
      <c r="R1568" t="s">
        <v>4171</v>
      </c>
      <c r="S1568">
        <v>21.48</v>
      </c>
      <c r="T1568">
        <v>3</v>
      </c>
      <c r="U1568">
        <v>0.2</v>
      </c>
      <c r="V1568">
        <v>-0.26850000000000307</v>
      </c>
      <c r="W1568" s="6">
        <f t="shared" si="148"/>
        <v>-1.2500000000000143E-2</v>
      </c>
      <c r="X1568" s="4">
        <f t="shared" si="145"/>
        <v>-8.9500000000001023E-2</v>
      </c>
      <c r="Y1568" s="4">
        <f t="shared" si="146"/>
        <v>7.16</v>
      </c>
      <c r="Z1568" s="4">
        <f t="shared" si="147"/>
        <v>8.9499999999999993</v>
      </c>
      <c r="AA1568" s="4">
        <f t="shared" si="144"/>
        <v>4.2960000000000003</v>
      </c>
    </row>
    <row r="1569" spans="1:27" x14ac:dyDescent="0.2">
      <c r="A1569">
        <v>1568</v>
      </c>
      <c r="B1569" t="s">
        <v>4166</v>
      </c>
      <c r="C1569" s="5">
        <v>42337</v>
      </c>
      <c r="D1569" s="5" t="str">
        <f t="shared" si="149"/>
        <v>2015-11</v>
      </c>
      <c r="E1569" s="5">
        <v>42338</v>
      </c>
      <c r="F1569" t="s">
        <v>193</v>
      </c>
      <c r="G1569" t="s">
        <v>4167</v>
      </c>
      <c r="H1569" t="s">
        <v>4168</v>
      </c>
      <c r="I1569" t="s">
        <v>31</v>
      </c>
      <c r="J1569" t="s">
        <v>32</v>
      </c>
      <c r="K1569" t="s">
        <v>4169</v>
      </c>
      <c r="L1569" t="s">
        <v>109</v>
      </c>
      <c r="M1569">
        <v>75002</v>
      </c>
      <c r="N1569" t="s">
        <v>110</v>
      </c>
      <c r="O1569" t="s">
        <v>4172</v>
      </c>
      <c r="P1569" t="s">
        <v>51</v>
      </c>
      <c r="Q1569" t="s">
        <v>80</v>
      </c>
      <c r="R1569" t="s">
        <v>4173</v>
      </c>
      <c r="S1569">
        <v>8.7839999999999989</v>
      </c>
      <c r="T1569">
        <v>4</v>
      </c>
      <c r="U1569">
        <v>0.8</v>
      </c>
      <c r="V1569">
        <v>-13.615200000000002</v>
      </c>
      <c r="W1569" s="6">
        <f t="shared" si="148"/>
        <v>-1.5500000000000003</v>
      </c>
      <c r="X1569" s="4">
        <f t="shared" si="145"/>
        <v>-3.4038000000000004</v>
      </c>
      <c r="Y1569" s="4">
        <f t="shared" si="146"/>
        <v>2.1959999999999997</v>
      </c>
      <c r="Z1569" s="4">
        <f t="shared" si="147"/>
        <v>10.98</v>
      </c>
      <c r="AA1569" s="4">
        <f t="shared" si="144"/>
        <v>7.0271999999999997</v>
      </c>
    </row>
    <row r="1570" spans="1:27" x14ac:dyDescent="0.2">
      <c r="A1570">
        <v>1569</v>
      </c>
      <c r="B1570" t="s">
        <v>4174</v>
      </c>
      <c r="C1570" s="5">
        <v>42897</v>
      </c>
      <c r="D1570" s="5" t="str">
        <f t="shared" si="149"/>
        <v>2017-06</v>
      </c>
      <c r="E1570" s="5">
        <v>42897</v>
      </c>
      <c r="F1570" t="s">
        <v>1298</v>
      </c>
      <c r="G1570" t="s">
        <v>1972</v>
      </c>
      <c r="H1570" t="s">
        <v>1973</v>
      </c>
      <c r="I1570" t="s">
        <v>31</v>
      </c>
      <c r="J1570" t="s">
        <v>32</v>
      </c>
      <c r="K1570" t="s">
        <v>47</v>
      </c>
      <c r="L1570" t="s">
        <v>48</v>
      </c>
      <c r="M1570">
        <v>90004</v>
      </c>
      <c r="N1570" t="s">
        <v>49</v>
      </c>
      <c r="O1570" t="s">
        <v>1740</v>
      </c>
      <c r="P1570" t="s">
        <v>51</v>
      </c>
      <c r="Q1570" t="s">
        <v>95</v>
      </c>
      <c r="R1570" t="s">
        <v>1741</v>
      </c>
      <c r="S1570">
        <v>122.97</v>
      </c>
      <c r="T1570">
        <v>3</v>
      </c>
      <c r="U1570">
        <v>0</v>
      </c>
      <c r="V1570">
        <v>60.255300000000005</v>
      </c>
      <c r="W1570" s="6">
        <f t="shared" si="148"/>
        <v>0.49000000000000005</v>
      </c>
      <c r="X1570" s="4">
        <f t="shared" si="145"/>
        <v>20.085100000000001</v>
      </c>
      <c r="Y1570" s="4">
        <f t="shared" si="146"/>
        <v>40.99</v>
      </c>
      <c r="Z1570" s="4">
        <f t="shared" si="147"/>
        <v>40.99</v>
      </c>
      <c r="AA1570" s="4">
        <f t="shared" si="144"/>
        <v>0</v>
      </c>
    </row>
    <row r="1571" spans="1:27" x14ac:dyDescent="0.2">
      <c r="A1571">
        <v>1570</v>
      </c>
      <c r="B1571" t="s">
        <v>4175</v>
      </c>
      <c r="C1571" s="5">
        <v>43065</v>
      </c>
      <c r="D1571" s="5" t="str">
        <f t="shared" si="149"/>
        <v>2017-11</v>
      </c>
      <c r="E1571" s="5">
        <v>43069</v>
      </c>
      <c r="F1571" t="s">
        <v>55</v>
      </c>
      <c r="G1571" t="s">
        <v>2834</v>
      </c>
      <c r="H1571" t="s">
        <v>2835</v>
      </c>
      <c r="I1571" t="s">
        <v>46</v>
      </c>
      <c r="J1571" t="s">
        <v>32</v>
      </c>
      <c r="K1571" t="s">
        <v>1746</v>
      </c>
      <c r="L1571" t="s">
        <v>1280</v>
      </c>
      <c r="M1571">
        <v>30318</v>
      </c>
      <c r="N1571" t="s">
        <v>35</v>
      </c>
      <c r="O1571" t="s">
        <v>4176</v>
      </c>
      <c r="P1571" t="s">
        <v>51</v>
      </c>
      <c r="Q1571" t="s">
        <v>73</v>
      </c>
      <c r="R1571" t="s">
        <v>4177</v>
      </c>
      <c r="S1571">
        <v>12.84</v>
      </c>
      <c r="T1571">
        <v>3</v>
      </c>
      <c r="U1571">
        <v>0</v>
      </c>
      <c r="V1571">
        <v>3.7235999999999989</v>
      </c>
      <c r="W1571" s="6">
        <f t="shared" si="148"/>
        <v>0.28999999999999992</v>
      </c>
      <c r="X1571" s="4">
        <f t="shared" si="145"/>
        <v>1.2411999999999996</v>
      </c>
      <c r="Y1571" s="4">
        <f t="shared" si="146"/>
        <v>4.28</v>
      </c>
      <c r="Z1571" s="4">
        <f t="shared" si="147"/>
        <v>4.28</v>
      </c>
      <c r="AA1571" s="4">
        <f t="shared" si="144"/>
        <v>0</v>
      </c>
    </row>
    <row r="1572" spans="1:27" x14ac:dyDescent="0.2">
      <c r="A1572">
        <v>1571</v>
      </c>
      <c r="B1572" t="s">
        <v>4178</v>
      </c>
      <c r="C1572" s="5">
        <v>41966</v>
      </c>
      <c r="D1572" s="5" t="str">
        <f t="shared" si="149"/>
        <v>2014-11</v>
      </c>
      <c r="E1572" s="5">
        <v>41968</v>
      </c>
      <c r="F1572" t="s">
        <v>193</v>
      </c>
      <c r="G1572" t="s">
        <v>1593</v>
      </c>
      <c r="H1572" t="s">
        <v>1594</v>
      </c>
      <c r="I1572" t="s">
        <v>31</v>
      </c>
      <c r="J1572" t="s">
        <v>32</v>
      </c>
      <c r="K1572" t="s">
        <v>47</v>
      </c>
      <c r="L1572" t="s">
        <v>48</v>
      </c>
      <c r="M1572">
        <v>90004</v>
      </c>
      <c r="N1572" t="s">
        <v>49</v>
      </c>
      <c r="O1572" t="s">
        <v>389</v>
      </c>
      <c r="P1572" t="s">
        <v>37</v>
      </c>
      <c r="Q1572" t="s">
        <v>41</v>
      </c>
      <c r="R1572" t="s">
        <v>390</v>
      </c>
      <c r="S1572">
        <v>603.91999999999996</v>
      </c>
      <c r="T1572">
        <v>5</v>
      </c>
      <c r="U1572">
        <v>0.2</v>
      </c>
      <c r="V1572">
        <v>-67.941000000000003</v>
      </c>
      <c r="W1572" s="6">
        <f t="shared" si="148"/>
        <v>-0.11250000000000002</v>
      </c>
      <c r="X1572" s="4">
        <f t="shared" si="145"/>
        <v>-13.588200000000001</v>
      </c>
      <c r="Y1572" s="4">
        <f t="shared" si="146"/>
        <v>120.78399999999999</v>
      </c>
      <c r="Z1572" s="4">
        <f t="shared" si="147"/>
        <v>150.97999999999999</v>
      </c>
      <c r="AA1572" s="4">
        <f t="shared" si="144"/>
        <v>120.78399999999999</v>
      </c>
    </row>
    <row r="1573" spans="1:27" x14ac:dyDescent="0.2">
      <c r="A1573">
        <v>1572</v>
      </c>
      <c r="B1573" t="s">
        <v>4178</v>
      </c>
      <c r="C1573" s="5">
        <v>41966</v>
      </c>
      <c r="D1573" s="5" t="str">
        <f t="shared" si="149"/>
        <v>2014-11</v>
      </c>
      <c r="E1573" s="5">
        <v>41968</v>
      </c>
      <c r="F1573" t="s">
        <v>193</v>
      </c>
      <c r="G1573" t="s">
        <v>1593</v>
      </c>
      <c r="H1573" t="s">
        <v>1594</v>
      </c>
      <c r="I1573" t="s">
        <v>31</v>
      </c>
      <c r="J1573" t="s">
        <v>32</v>
      </c>
      <c r="K1573" t="s">
        <v>47</v>
      </c>
      <c r="L1573" t="s">
        <v>48</v>
      </c>
      <c r="M1573">
        <v>90004</v>
      </c>
      <c r="N1573" t="s">
        <v>49</v>
      </c>
      <c r="O1573" t="s">
        <v>4179</v>
      </c>
      <c r="P1573" t="s">
        <v>51</v>
      </c>
      <c r="Q1573" t="s">
        <v>178</v>
      </c>
      <c r="R1573" t="s">
        <v>4180</v>
      </c>
      <c r="S1573">
        <v>21.84</v>
      </c>
      <c r="T1573">
        <v>3</v>
      </c>
      <c r="U1573">
        <v>0</v>
      </c>
      <c r="V1573">
        <v>10.4832</v>
      </c>
      <c r="W1573" s="6">
        <f t="shared" si="148"/>
        <v>0.48</v>
      </c>
      <c r="X1573" s="4">
        <f t="shared" si="145"/>
        <v>3.4944000000000002</v>
      </c>
      <c r="Y1573" s="4">
        <f t="shared" si="146"/>
        <v>7.28</v>
      </c>
      <c r="Z1573" s="4">
        <f t="shared" si="147"/>
        <v>7.28</v>
      </c>
      <c r="AA1573" s="4">
        <f t="shared" si="144"/>
        <v>0</v>
      </c>
    </row>
    <row r="1574" spans="1:27" x14ac:dyDescent="0.2">
      <c r="A1574">
        <v>1573</v>
      </c>
      <c r="B1574" t="s">
        <v>4178</v>
      </c>
      <c r="C1574" s="5">
        <v>41966</v>
      </c>
      <c r="D1574" s="5" t="str">
        <f t="shared" si="149"/>
        <v>2014-11</v>
      </c>
      <c r="E1574" s="5">
        <v>41968</v>
      </c>
      <c r="F1574" t="s">
        <v>193</v>
      </c>
      <c r="G1574" t="s">
        <v>1593</v>
      </c>
      <c r="H1574" t="s">
        <v>1594</v>
      </c>
      <c r="I1574" t="s">
        <v>31</v>
      </c>
      <c r="J1574" t="s">
        <v>32</v>
      </c>
      <c r="K1574" t="s">
        <v>47</v>
      </c>
      <c r="L1574" t="s">
        <v>48</v>
      </c>
      <c r="M1574">
        <v>90004</v>
      </c>
      <c r="N1574" t="s">
        <v>49</v>
      </c>
      <c r="O1574" t="s">
        <v>4181</v>
      </c>
      <c r="P1574" t="s">
        <v>76</v>
      </c>
      <c r="Q1574" t="s">
        <v>166</v>
      </c>
      <c r="R1574" t="s">
        <v>4182</v>
      </c>
      <c r="S1574">
        <v>29.99</v>
      </c>
      <c r="T1574">
        <v>1</v>
      </c>
      <c r="U1574">
        <v>0</v>
      </c>
      <c r="V1574">
        <v>6.2978999999999985</v>
      </c>
      <c r="W1574" s="6">
        <f t="shared" si="148"/>
        <v>0.20999999999999996</v>
      </c>
      <c r="X1574" s="4">
        <f t="shared" si="145"/>
        <v>6.2978999999999985</v>
      </c>
      <c r="Y1574" s="4">
        <f t="shared" si="146"/>
        <v>29.99</v>
      </c>
      <c r="Z1574" s="4">
        <f t="shared" si="147"/>
        <v>29.99</v>
      </c>
      <c r="AA1574" s="4">
        <f t="shared" si="144"/>
        <v>0</v>
      </c>
    </row>
    <row r="1575" spans="1:27" x14ac:dyDescent="0.2">
      <c r="A1575">
        <v>1574</v>
      </c>
      <c r="B1575" t="s">
        <v>4178</v>
      </c>
      <c r="C1575" s="5">
        <v>41966</v>
      </c>
      <c r="D1575" s="5" t="str">
        <f t="shared" si="149"/>
        <v>2014-11</v>
      </c>
      <c r="E1575" s="5">
        <v>41968</v>
      </c>
      <c r="F1575" t="s">
        <v>193</v>
      </c>
      <c r="G1575" t="s">
        <v>1593</v>
      </c>
      <c r="H1575" t="s">
        <v>1594</v>
      </c>
      <c r="I1575" t="s">
        <v>31</v>
      </c>
      <c r="J1575" t="s">
        <v>32</v>
      </c>
      <c r="K1575" t="s">
        <v>47</v>
      </c>
      <c r="L1575" t="s">
        <v>48</v>
      </c>
      <c r="M1575">
        <v>90004</v>
      </c>
      <c r="N1575" t="s">
        <v>49</v>
      </c>
      <c r="O1575" t="s">
        <v>1817</v>
      </c>
      <c r="P1575" t="s">
        <v>37</v>
      </c>
      <c r="Q1575" t="s">
        <v>41</v>
      </c>
      <c r="R1575" t="s">
        <v>1818</v>
      </c>
      <c r="S1575">
        <v>381.44000000000005</v>
      </c>
      <c r="T1575">
        <v>2</v>
      </c>
      <c r="U1575">
        <v>0.2</v>
      </c>
      <c r="V1575">
        <v>23.839999999999975</v>
      </c>
      <c r="W1575" s="6">
        <f t="shared" si="148"/>
        <v>6.2499999999999924E-2</v>
      </c>
      <c r="X1575" s="4">
        <f t="shared" si="145"/>
        <v>11.919999999999987</v>
      </c>
      <c r="Y1575" s="4">
        <f t="shared" si="146"/>
        <v>190.72000000000003</v>
      </c>
      <c r="Z1575" s="4">
        <f t="shared" si="147"/>
        <v>238.40000000000003</v>
      </c>
      <c r="AA1575" s="4">
        <f t="shared" si="144"/>
        <v>76.288000000000011</v>
      </c>
    </row>
    <row r="1576" spans="1:27" x14ac:dyDescent="0.2">
      <c r="A1576">
        <v>1575</v>
      </c>
      <c r="B1576" t="s">
        <v>4183</v>
      </c>
      <c r="C1576" s="5">
        <v>41988</v>
      </c>
      <c r="D1576" s="5" t="str">
        <f t="shared" si="149"/>
        <v>2014-12</v>
      </c>
      <c r="E1576" s="5">
        <v>41991</v>
      </c>
      <c r="F1576" t="s">
        <v>193</v>
      </c>
      <c r="G1576" t="s">
        <v>4184</v>
      </c>
      <c r="H1576" t="s">
        <v>4185</v>
      </c>
      <c r="I1576" t="s">
        <v>31</v>
      </c>
      <c r="J1576" t="s">
        <v>32</v>
      </c>
      <c r="K1576" t="s">
        <v>4186</v>
      </c>
      <c r="L1576" t="s">
        <v>109</v>
      </c>
      <c r="M1576">
        <v>79907</v>
      </c>
      <c r="N1576" t="s">
        <v>110</v>
      </c>
      <c r="O1576" t="s">
        <v>4187</v>
      </c>
      <c r="P1576" t="s">
        <v>76</v>
      </c>
      <c r="Q1576" t="s">
        <v>77</v>
      </c>
      <c r="R1576" t="s">
        <v>4188</v>
      </c>
      <c r="S1576">
        <v>40.68</v>
      </c>
      <c r="T1576">
        <v>3</v>
      </c>
      <c r="U1576">
        <v>0.2</v>
      </c>
      <c r="V1576">
        <v>-9.153000000000004</v>
      </c>
      <c r="W1576" s="6">
        <f t="shared" si="148"/>
        <v>-0.22500000000000009</v>
      </c>
      <c r="X1576" s="4">
        <f t="shared" si="145"/>
        <v>-3.0510000000000015</v>
      </c>
      <c r="Y1576" s="4">
        <f t="shared" si="146"/>
        <v>13.56</v>
      </c>
      <c r="Z1576" s="4">
        <f t="shared" si="147"/>
        <v>16.949999999999996</v>
      </c>
      <c r="AA1576" s="4">
        <f t="shared" si="144"/>
        <v>8.136000000000001</v>
      </c>
    </row>
    <row r="1577" spans="1:27" x14ac:dyDescent="0.2">
      <c r="A1577">
        <v>1576</v>
      </c>
      <c r="B1577" t="s">
        <v>4183</v>
      </c>
      <c r="C1577" s="5">
        <v>41988</v>
      </c>
      <c r="D1577" s="5" t="str">
        <f t="shared" si="149"/>
        <v>2014-12</v>
      </c>
      <c r="E1577" s="5">
        <v>41991</v>
      </c>
      <c r="F1577" t="s">
        <v>193</v>
      </c>
      <c r="G1577" t="s">
        <v>4184</v>
      </c>
      <c r="H1577" t="s">
        <v>4185</v>
      </c>
      <c r="I1577" t="s">
        <v>31</v>
      </c>
      <c r="J1577" t="s">
        <v>32</v>
      </c>
      <c r="K1577" t="s">
        <v>4186</v>
      </c>
      <c r="L1577" t="s">
        <v>109</v>
      </c>
      <c r="M1577">
        <v>79907</v>
      </c>
      <c r="N1577" t="s">
        <v>110</v>
      </c>
      <c r="O1577" t="s">
        <v>2487</v>
      </c>
      <c r="P1577" t="s">
        <v>37</v>
      </c>
      <c r="Q1577" t="s">
        <v>41</v>
      </c>
      <c r="R1577" t="s">
        <v>2488</v>
      </c>
      <c r="S1577">
        <v>763.28</v>
      </c>
      <c r="T1577">
        <v>5</v>
      </c>
      <c r="U1577">
        <v>0.3</v>
      </c>
      <c r="V1577">
        <v>-21.807999999999993</v>
      </c>
      <c r="W1577" s="6">
        <f t="shared" si="148"/>
        <v>-2.8571428571428564E-2</v>
      </c>
      <c r="X1577" s="4">
        <f t="shared" si="145"/>
        <v>-4.3615999999999984</v>
      </c>
      <c r="Y1577" s="4">
        <f t="shared" si="146"/>
        <v>152.65600000000001</v>
      </c>
      <c r="Z1577" s="4">
        <f t="shared" si="147"/>
        <v>218.07999999999998</v>
      </c>
      <c r="AA1577" s="4">
        <f t="shared" si="144"/>
        <v>228.98399999999998</v>
      </c>
    </row>
    <row r="1578" spans="1:27" x14ac:dyDescent="0.2">
      <c r="A1578">
        <v>1577</v>
      </c>
      <c r="B1578" t="s">
        <v>4189</v>
      </c>
      <c r="C1578" s="5">
        <v>42482</v>
      </c>
      <c r="D1578" s="5" t="str">
        <f t="shared" si="149"/>
        <v>2016-04</v>
      </c>
      <c r="E1578" s="5">
        <v>42487</v>
      </c>
      <c r="F1578" t="s">
        <v>55</v>
      </c>
      <c r="G1578" t="s">
        <v>4190</v>
      </c>
      <c r="H1578" t="s">
        <v>4191</v>
      </c>
      <c r="I1578" t="s">
        <v>107</v>
      </c>
      <c r="J1578" t="s">
        <v>32</v>
      </c>
      <c r="K1578" t="s">
        <v>461</v>
      </c>
      <c r="L1578" t="s">
        <v>216</v>
      </c>
      <c r="M1578">
        <v>60505</v>
      </c>
      <c r="N1578" t="s">
        <v>110</v>
      </c>
      <c r="O1578" t="s">
        <v>1306</v>
      </c>
      <c r="P1578" t="s">
        <v>51</v>
      </c>
      <c r="Q1578" t="s">
        <v>64</v>
      </c>
      <c r="R1578" t="s">
        <v>1307</v>
      </c>
      <c r="S1578">
        <v>23.952000000000002</v>
      </c>
      <c r="T1578">
        <v>2</v>
      </c>
      <c r="U1578">
        <v>0.2</v>
      </c>
      <c r="V1578">
        <v>2.3952000000000018</v>
      </c>
      <c r="W1578" s="6">
        <f t="shared" si="148"/>
        <v>0.10000000000000006</v>
      </c>
      <c r="X1578" s="4">
        <f t="shared" si="145"/>
        <v>1.1976000000000009</v>
      </c>
      <c r="Y1578" s="4">
        <f t="shared" si="146"/>
        <v>11.976000000000001</v>
      </c>
      <c r="Z1578" s="4">
        <f t="shared" si="147"/>
        <v>14.97</v>
      </c>
      <c r="AA1578" s="4">
        <f t="shared" si="144"/>
        <v>4.7904000000000009</v>
      </c>
    </row>
    <row r="1579" spans="1:27" x14ac:dyDescent="0.2">
      <c r="A1579">
        <v>1578</v>
      </c>
      <c r="B1579" t="s">
        <v>4192</v>
      </c>
      <c r="C1579" s="5">
        <v>42513</v>
      </c>
      <c r="D1579" s="5" t="str">
        <f t="shared" si="149"/>
        <v>2016-05</v>
      </c>
      <c r="E1579" s="5">
        <v>42517</v>
      </c>
      <c r="F1579" t="s">
        <v>55</v>
      </c>
      <c r="G1579" t="s">
        <v>3353</v>
      </c>
      <c r="H1579" t="s">
        <v>3354</v>
      </c>
      <c r="I1579" t="s">
        <v>107</v>
      </c>
      <c r="J1579" t="s">
        <v>32</v>
      </c>
      <c r="K1579" t="s">
        <v>2590</v>
      </c>
      <c r="L1579" t="s">
        <v>363</v>
      </c>
      <c r="M1579">
        <v>35630</v>
      </c>
      <c r="N1579" t="s">
        <v>35</v>
      </c>
      <c r="O1579" t="s">
        <v>4193</v>
      </c>
      <c r="P1579" t="s">
        <v>51</v>
      </c>
      <c r="Q1579" t="s">
        <v>95</v>
      </c>
      <c r="R1579" t="s">
        <v>4194</v>
      </c>
      <c r="S1579">
        <v>4.9800000000000004</v>
      </c>
      <c r="T1579">
        <v>1</v>
      </c>
      <c r="U1579">
        <v>0</v>
      </c>
      <c r="V1579">
        <v>2.4402000000000004</v>
      </c>
      <c r="W1579" s="6">
        <f t="shared" si="148"/>
        <v>0.49000000000000005</v>
      </c>
      <c r="X1579" s="4">
        <f t="shared" si="145"/>
        <v>2.4402000000000004</v>
      </c>
      <c r="Y1579" s="4">
        <f t="shared" si="146"/>
        <v>4.9800000000000004</v>
      </c>
      <c r="Z1579" s="4">
        <f t="shared" si="147"/>
        <v>4.9800000000000004</v>
      </c>
      <c r="AA1579" s="4">
        <f t="shared" si="144"/>
        <v>0</v>
      </c>
    </row>
    <row r="1580" spans="1:27" x14ac:dyDescent="0.2">
      <c r="A1580">
        <v>1579</v>
      </c>
      <c r="B1580" t="s">
        <v>4195</v>
      </c>
      <c r="C1580" s="5">
        <v>42427</v>
      </c>
      <c r="D1580" s="5" t="str">
        <f t="shared" si="149"/>
        <v>2016-02</v>
      </c>
      <c r="E1580" s="5">
        <v>42430</v>
      </c>
      <c r="F1580" t="s">
        <v>193</v>
      </c>
      <c r="G1580" t="s">
        <v>2461</v>
      </c>
      <c r="H1580" t="s">
        <v>2462</v>
      </c>
      <c r="I1580" t="s">
        <v>31</v>
      </c>
      <c r="J1580" t="s">
        <v>32</v>
      </c>
      <c r="K1580" t="s">
        <v>271</v>
      </c>
      <c r="L1580" t="s">
        <v>272</v>
      </c>
      <c r="M1580">
        <v>10011</v>
      </c>
      <c r="N1580" t="s">
        <v>153</v>
      </c>
      <c r="O1580" t="s">
        <v>4196</v>
      </c>
      <c r="P1580" t="s">
        <v>51</v>
      </c>
      <c r="Q1580" t="s">
        <v>83</v>
      </c>
      <c r="R1580" t="s">
        <v>4197</v>
      </c>
      <c r="S1580">
        <v>170.88</v>
      </c>
      <c r="T1580">
        <v>3</v>
      </c>
      <c r="U1580">
        <v>0</v>
      </c>
      <c r="V1580">
        <v>49.555199999999978</v>
      </c>
      <c r="W1580" s="6">
        <f t="shared" si="148"/>
        <v>0.28999999999999987</v>
      </c>
      <c r="X1580" s="4">
        <f t="shared" si="145"/>
        <v>16.518399999999993</v>
      </c>
      <c r="Y1580" s="4">
        <f t="shared" si="146"/>
        <v>56.96</v>
      </c>
      <c r="Z1580" s="4">
        <f t="shared" si="147"/>
        <v>56.96</v>
      </c>
      <c r="AA1580" s="4">
        <f t="shared" si="144"/>
        <v>0</v>
      </c>
    </row>
    <row r="1581" spans="1:27" x14ac:dyDescent="0.2">
      <c r="A1581">
        <v>1580</v>
      </c>
      <c r="B1581" t="s">
        <v>4198</v>
      </c>
      <c r="C1581" s="5">
        <v>42225</v>
      </c>
      <c r="D1581" s="5" t="str">
        <f t="shared" si="149"/>
        <v>2015-08</v>
      </c>
      <c r="E1581" s="5">
        <v>42228</v>
      </c>
      <c r="F1581" t="s">
        <v>193</v>
      </c>
      <c r="G1581" t="s">
        <v>2245</v>
      </c>
      <c r="H1581" t="s">
        <v>2246</v>
      </c>
      <c r="I1581" t="s">
        <v>31</v>
      </c>
      <c r="J1581" t="s">
        <v>32</v>
      </c>
      <c r="K1581" t="s">
        <v>271</v>
      </c>
      <c r="L1581" t="s">
        <v>272</v>
      </c>
      <c r="M1581">
        <v>10024</v>
      </c>
      <c r="N1581" t="s">
        <v>153</v>
      </c>
      <c r="O1581" t="s">
        <v>1387</v>
      </c>
      <c r="P1581" t="s">
        <v>76</v>
      </c>
      <c r="Q1581" t="s">
        <v>77</v>
      </c>
      <c r="R1581" t="s">
        <v>1388</v>
      </c>
      <c r="S1581">
        <v>307.98</v>
      </c>
      <c r="T1581">
        <v>2</v>
      </c>
      <c r="U1581">
        <v>0</v>
      </c>
      <c r="V1581">
        <v>89.314199999999971</v>
      </c>
      <c r="W1581" s="6">
        <f t="shared" si="148"/>
        <v>0.28999999999999987</v>
      </c>
      <c r="X1581" s="4">
        <f t="shared" si="145"/>
        <v>44.657099999999986</v>
      </c>
      <c r="Y1581" s="4">
        <f t="shared" si="146"/>
        <v>153.99</v>
      </c>
      <c r="Z1581" s="4">
        <f t="shared" si="147"/>
        <v>153.99</v>
      </c>
      <c r="AA1581" s="4">
        <f t="shared" si="144"/>
        <v>0</v>
      </c>
    </row>
    <row r="1582" spans="1:27" x14ac:dyDescent="0.2">
      <c r="A1582">
        <v>1581</v>
      </c>
      <c r="B1582" t="s">
        <v>4198</v>
      </c>
      <c r="C1582" s="5">
        <v>42225</v>
      </c>
      <c r="D1582" s="5" t="str">
        <f t="shared" si="149"/>
        <v>2015-08</v>
      </c>
      <c r="E1582" s="5">
        <v>42228</v>
      </c>
      <c r="F1582" t="s">
        <v>193</v>
      </c>
      <c r="G1582" t="s">
        <v>2245</v>
      </c>
      <c r="H1582" t="s">
        <v>2246</v>
      </c>
      <c r="I1582" t="s">
        <v>31</v>
      </c>
      <c r="J1582" t="s">
        <v>32</v>
      </c>
      <c r="K1582" t="s">
        <v>271</v>
      </c>
      <c r="L1582" t="s">
        <v>272</v>
      </c>
      <c r="M1582">
        <v>10024</v>
      </c>
      <c r="N1582" t="s">
        <v>153</v>
      </c>
      <c r="O1582" t="s">
        <v>933</v>
      </c>
      <c r="P1582" t="s">
        <v>37</v>
      </c>
      <c r="Q1582" t="s">
        <v>61</v>
      </c>
      <c r="R1582" t="s">
        <v>934</v>
      </c>
      <c r="S1582">
        <v>382.80599999999998</v>
      </c>
      <c r="T1582">
        <v>9</v>
      </c>
      <c r="U1582">
        <v>0.4</v>
      </c>
      <c r="V1582">
        <v>-153.12239999999997</v>
      </c>
      <c r="W1582" s="6">
        <f t="shared" si="148"/>
        <v>-0.39999999999999997</v>
      </c>
      <c r="X1582" s="4">
        <f t="shared" si="145"/>
        <v>-17.013599999999997</v>
      </c>
      <c r="Y1582" s="4">
        <f t="shared" si="146"/>
        <v>42.533999999999999</v>
      </c>
      <c r="Z1582" s="4">
        <f t="shared" si="147"/>
        <v>70.89</v>
      </c>
      <c r="AA1582" s="4">
        <f t="shared" si="144"/>
        <v>153.1224</v>
      </c>
    </row>
    <row r="1583" spans="1:27" x14ac:dyDescent="0.2">
      <c r="A1583">
        <v>1582</v>
      </c>
      <c r="B1583" t="s">
        <v>4198</v>
      </c>
      <c r="C1583" s="5">
        <v>42225</v>
      </c>
      <c r="D1583" s="5" t="str">
        <f t="shared" si="149"/>
        <v>2015-08</v>
      </c>
      <c r="E1583" s="5">
        <v>42228</v>
      </c>
      <c r="F1583" t="s">
        <v>193</v>
      </c>
      <c r="G1583" t="s">
        <v>2245</v>
      </c>
      <c r="H1583" t="s">
        <v>2246</v>
      </c>
      <c r="I1583" t="s">
        <v>31</v>
      </c>
      <c r="J1583" t="s">
        <v>32</v>
      </c>
      <c r="K1583" t="s">
        <v>271</v>
      </c>
      <c r="L1583" t="s">
        <v>272</v>
      </c>
      <c r="M1583">
        <v>10024</v>
      </c>
      <c r="N1583" t="s">
        <v>153</v>
      </c>
      <c r="O1583" t="s">
        <v>840</v>
      </c>
      <c r="P1583" t="s">
        <v>51</v>
      </c>
      <c r="Q1583" t="s">
        <v>64</v>
      </c>
      <c r="R1583" t="s">
        <v>841</v>
      </c>
      <c r="S1583">
        <v>41.96</v>
      </c>
      <c r="T1583">
        <v>2</v>
      </c>
      <c r="U1583">
        <v>0</v>
      </c>
      <c r="V1583">
        <v>2.9371999999999971</v>
      </c>
      <c r="W1583" s="6">
        <f t="shared" si="148"/>
        <v>6.9999999999999937E-2</v>
      </c>
      <c r="X1583" s="4">
        <f t="shared" si="145"/>
        <v>1.4685999999999986</v>
      </c>
      <c r="Y1583" s="4">
        <f t="shared" si="146"/>
        <v>20.98</v>
      </c>
      <c r="Z1583" s="4">
        <f t="shared" si="147"/>
        <v>20.98</v>
      </c>
      <c r="AA1583" s="4">
        <f t="shared" si="144"/>
        <v>0</v>
      </c>
    </row>
    <row r="1584" spans="1:27" x14ac:dyDescent="0.2">
      <c r="A1584">
        <v>1583</v>
      </c>
      <c r="B1584" t="s">
        <v>4198</v>
      </c>
      <c r="C1584" s="5">
        <v>42225</v>
      </c>
      <c r="D1584" s="5" t="str">
        <f t="shared" si="149"/>
        <v>2015-08</v>
      </c>
      <c r="E1584" s="5">
        <v>42228</v>
      </c>
      <c r="F1584" t="s">
        <v>193</v>
      </c>
      <c r="G1584" t="s">
        <v>2245</v>
      </c>
      <c r="H1584" t="s">
        <v>2246</v>
      </c>
      <c r="I1584" t="s">
        <v>31</v>
      </c>
      <c r="J1584" t="s">
        <v>32</v>
      </c>
      <c r="K1584" t="s">
        <v>271</v>
      </c>
      <c r="L1584" t="s">
        <v>272</v>
      </c>
      <c r="M1584">
        <v>10024</v>
      </c>
      <c r="N1584" t="s">
        <v>153</v>
      </c>
      <c r="O1584" t="s">
        <v>2703</v>
      </c>
      <c r="P1584" t="s">
        <v>51</v>
      </c>
      <c r="Q1584" t="s">
        <v>80</v>
      </c>
      <c r="R1584" t="s">
        <v>2704</v>
      </c>
      <c r="S1584">
        <v>1217.568</v>
      </c>
      <c r="T1584">
        <v>2</v>
      </c>
      <c r="U1584">
        <v>0.2</v>
      </c>
      <c r="V1584">
        <v>456.58800000000002</v>
      </c>
      <c r="W1584" s="6">
        <f t="shared" si="148"/>
        <v>0.375</v>
      </c>
      <c r="X1584" s="4">
        <f t="shared" si="145"/>
        <v>228.29400000000001</v>
      </c>
      <c r="Y1584" s="4">
        <f t="shared" si="146"/>
        <v>608.78399999999999</v>
      </c>
      <c r="Z1584" s="4">
        <f t="shared" si="147"/>
        <v>760.9799999999999</v>
      </c>
      <c r="AA1584" s="4">
        <f t="shared" si="144"/>
        <v>243.5136</v>
      </c>
    </row>
    <row r="1585" spans="1:27" x14ac:dyDescent="0.2">
      <c r="A1585">
        <v>1584</v>
      </c>
      <c r="B1585" t="s">
        <v>4198</v>
      </c>
      <c r="C1585" s="5">
        <v>42225</v>
      </c>
      <c r="D1585" s="5" t="str">
        <f t="shared" si="149"/>
        <v>2015-08</v>
      </c>
      <c r="E1585" s="5">
        <v>42228</v>
      </c>
      <c r="F1585" t="s">
        <v>193</v>
      </c>
      <c r="G1585" t="s">
        <v>2245</v>
      </c>
      <c r="H1585" t="s">
        <v>2246</v>
      </c>
      <c r="I1585" t="s">
        <v>31</v>
      </c>
      <c r="J1585" t="s">
        <v>32</v>
      </c>
      <c r="K1585" t="s">
        <v>271</v>
      </c>
      <c r="L1585" t="s">
        <v>272</v>
      </c>
      <c r="M1585">
        <v>10024</v>
      </c>
      <c r="N1585" t="s">
        <v>153</v>
      </c>
      <c r="O1585" t="s">
        <v>527</v>
      </c>
      <c r="P1585" t="s">
        <v>37</v>
      </c>
      <c r="Q1585" t="s">
        <v>70</v>
      </c>
      <c r="R1585" t="s">
        <v>528</v>
      </c>
      <c r="S1585">
        <v>47.04</v>
      </c>
      <c r="T1585">
        <v>3</v>
      </c>
      <c r="U1585">
        <v>0</v>
      </c>
      <c r="V1585">
        <v>18.345599999999997</v>
      </c>
      <c r="W1585" s="6">
        <f t="shared" si="148"/>
        <v>0.38999999999999996</v>
      </c>
      <c r="X1585" s="4">
        <f t="shared" si="145"/>
        <v>6.1151999999999989</v>
      </c>
      <c r="Y1585" s="4">
        <f t="shared" si="146"/>
        <v>15.68</v>
      </c>
      <c r="Z1585" s="4">
        <f t="shared" si="147"/>
        <v>15.68</v>
      </c>
      <c r="AA1585" s="4">
        <f t="shared" si="144"/>
        <v>0</v>
      </c>
    </row>
    <row r="1586" spans="1:27" x14ac:dyDescent="0.2">
      <c r="A1586">
        <v>1585</v>
      </c>
      <c r="B1586" t="s">
        <v>4198</v>
      </c>
      <c r="C1586" s="5">
        <v>42225</v>
      </c>
      <c r="D1586" s="5" t="str">
        <f t="shared" si="149"/>
        <v>2015-08</v>
      </c>
      <c r="E1586" s="5">
        <v>42228</v>
      </c>
      <c r="F1586" t="s">
        <v>193</v>
      </c>
      <c r="G1586" t="s">
        <v>2245</v>
      </c>
      <c r="H1586" t="s">
        <v>2246</v>
      </c>
      <c r="I1586" t="s">
        <v>31</v>
      </c>
      <c r="J1586" t="s">
        <v>32</v>
      </c>
      <c r="K1586" t="s">
        <v>271</v>
      </c>
      <c r="L1586" t="s">
        <v>272</v>
      </c>
      <c r="M1586">
        <v>10024</v>
      </c>
      <c r="N1586" t="s">
        <v>153</v>
      </c>
      <c r="O1586" t="s">
        <v>264</v>
      </c>
      <c r="P1586" t="s">
        <v>37</v>
      </c>
      <c r="Q1586" t="s">
        <v>70</v>
      </c>
      <c r="R1586" t="s">
        <v>265</v>
      </c>
      <c r="S1586">
        <v>6.16</v>
      </c>
      <c r="T1586">
        <v>2</v>
      </c>
      <c r="U1586">
        <v>0</v>
      </c>
      <c r="V1586">
        <v>2.9567999999999999</v>
      </c>
      <c r="W1586" s="6">
        <f t="shared" si="148"/>
        <v>0.48</v>
      </c>
      <c r="X1586" s="4">
        <f t="shared" si="145"/>
        <v>1.4783999999999999</v>
      </c>
      <c r="Y1586" s="4">
        <f t="shared" si="146"/>
        <v>3.08</v>
      </c>
      <c r="Z1586" s="4">
        <f t="shared" si="147"/>
        <v>3.08</v>
      </c>
      <c r="AA1586" s="4">
        <f t="shared" si="144"/>
        <v>0</v>
      </c>
    </row>
    <row r="1587" spans="1:27" x14ac:dyDescent="0.2">
      <c r="A1587">
        <v>1586</v>
      </c>
      <c r="B1587" t="s">
        <v>4198</v>
      </c>
      <c r="C1587" s="5">
        <v>42225</v>
      </c>
      <c r="D1587" s="5" t="str">
        <f t="shared" si="149"/>
        <v>2015-08</v>
      </c>
      <c r="E1587" s="5">
        <v>42228</v>
      </c>
      <c r="F1587" t="s">
        <v>193</v>
      </c>
      <c r="G1587" t="s">
        <v>2245</v>
      </c>
      <c r="H1587" t="s">
        <v>2246</v>
      </c>
      <c r="I1587" t="s">
        <v>31</v>
      </c>
      <c r="J1587" t="s">
        <v>32</v>
      </c>
      <c r="K1587" t="s">
        <v>271</v>
      </c>
      <c r="L1587" t="s">
        <v>272</v>
      </c>
      <c r="M1587">
        <v>10024</v>
      </c>
      <c r="N1587" t="s">
        <v>153</v>
      </c>
      <c r="O1587" t="s">
        <v>1828</v>
      </c>
      <c r="P1587" t="s">
        <v>76</v>
      </c>
      <c r="Q1587" t="s">
        <v>77</v>
      </c>
      <c r="R1587" t="s">
        <v>1829</v>
      </c>
      <c r="S1587">
        <v>979.95</v>
      </c>
      <c r="T1587">
        <v>5</v>
      </c>
      <c r="U1587">
        <v>0</v>
      </c>
      <c r="V1587">
        <v>274.38600000000008</v>
      </c>
      <c r="W1587" s="6">
        <f t="shared" si="148"/>
        <v>0.28000000000000008</v>
      </c>
      <c r="X1587" s="4">
        <f t="shared" si="145"/>
        <v>54.877200000000016</v>
      </c>
      <c r="Y1587" s="4">
        <f t="shared" si="146"/>
        <v>195.99</v>
      </c>
      <c r="Z1587" s="4">
        <f t="shared" si="147"/>
        <v>195.99</v>
      </c>
      <c r="AA1587" s="4">
        <f t="shared" si="144"/>
        <v>0</v>
      </c>
    </row>
    <row r="1588" spans="1:27" x14ac:dyDescent="0.2">
      <c r="A1588">
        <v>1587</v>
      </c>
      <c r="B1588" t="s">
        <v>4198</v>
      </c>
      <c r="C1588" s="5">
        <v>42225</v>
      </c>
      <c r="D1588" s="5" t="str">
        <f t="shared" si="149"/>
        <v>2015-08</v>
      </c>
      <c r="E1588" s="5">
        <v>42228</v>
      </c>
      <c r="F1588" t="s">
        <v>193</v>
      </c>
      <c r="G1588" t="s">
        <v>2245</v>
      </c>
      <c r="H1588" t="s">
        <v>2246</v>
      </c>
      <c r="I1588" t="s">
        <v>31</v>
      </c>
      <c r="J1588" t="s">
        <v>32</v>
      </c>
      <c r="K1588" t="s">
        <v>271</v>
      </c>
      <c r="L1588" t="s">
        <v>272</v>
      </c>
      <c r="M1588">
        <v>10024</v>
      </c>
      <c r="N1588" t="s">
        <v>153</v>
      </c>
      <c r="O1588" t="s">
        <v>4199</v>
      </c>
      <c r="P1588" t="s">
        <v>51</v>
      </c>
      <c r="Q1588" t="s">
        <v>95</v>
      </c>
      <c r="R1588" t="s">
        <v>4200</v>
      </c>
      <c r="S1588">
        <v>143.69999999999999</v>
      </c>
      <c r="T1588">
        <v>3</v>
      </c>
      <c r="U1588">
        <v>0</v>
      </c>
      <c r="V1588">
        <v>68.975999999999999</v>
      </c>
      <c r="W1588" s="6">
        <f t="shared" si="148"/>
        <v>0.48000000000000004</v>
      </c>
      <c r="X1588" s="4">
        <f t="shared" si="145"/>
        <v>22.992000000000001</v>
      </c>
      <c r="Y1588" s="4">
        <f t="shared" si="146"/>
        <v>47.9</v>
      </c>
      <c r="Z1588" s="4">
        <f t="shared" si="147"/>
        <v>47.9</v>
      </c>
      <c r="AA1588" s="4">
        <f t="shared" si="144"/>
        <v>0</v>
      </c>
    </row>
    <row r="1589" spans="1:27" x14ac:dyDescent="0.2">
      <c r="A1589">
        <v>1588</v>
      </c>
      <c r="B1589" t="s">
        <v>4198</v>
      </c>
      <c r="C1589" s="5">
        <v>42225</v>
      </c>
      <c r="D1589" s="5" t="str">
        <f t="shared" si="149"/>
        <v>2015-08</v>
      </c>
      <c r="E1589" s="5">
        <v>42228</v>
      </c>
      <c r="F1589" t="s">
        <v>193</v>
      </c>
      <c r="G1589" t="s">
        <v>2245</v>
      </c>
      <c r="H1589" t="s">
        <v>2246</v>
      </c>
      <c r="I1589" t="s">
        <v>31</v>
      </c>
      <c r="J1589" t="s">
        <v>32</v>
      </c>
      <c r="K1589" t="s">
        <v>271</v>
      </c>
      <c r="L1589" t="s">
        <v>272</v>
      </c>
      <c r="M1589">
        <v>10024</v>
      </c>
      <c r="N1589" t="s">
        <v>153</v>
      </c>
      <c r="O1589" t="s">
        <v>4201</v>
      </c>
      <c r="P1589" t="s">
        <v>51</v>
      </c>
      <c r="Q1589" t="s">
        <v>274</v>
      </c>
      <c r="R1589" t="s">
        <v>4202</v>
      </c>
      <c r="S1589">
        <v>10.649999999999999</v>
      </c>
      <c r="T1589">
        <v>3</v>
      </c>
      <c r="U1589">
        <v>0</v>
      </c>
      <c r="V1589">
        <v>5.0054999999999996</v>
      </c>
      <c r="W1589" s="6">
        <f t="shared" si="148"/>
        <v>0.47000000000000003</v>
      </c>
      <c r="X1589" s="4">
        <f t="shared" si="145"/>
        <v>1.6684999999999999</v>
      </c>
      <c r="Y1589" s="4">
        <f t="shared" si="146"/>
        <v>3.5499999999999994</v>
      </c>
      <c r="Z1589" s="4">
        <f t="shared" si="147"/>
        <v>3.5499999999999994</v>
      </c>
      <c r="AA1589" s="4">
        <f t="shared" si="144"/>
        <v>0</v>
      </c>
    </row>
    <row r="1590" spans="1:27" x14ac:dyDescent="0.2">
      <c r="A1590">
        <v>1589</v>
      </c>
      <c r="B1590" t="s">
        <v>4198</v>
      </c>
      <c r="C1590" s="5">
        <v>42225</v>
      </c>
      <c r="D1590" s="5" t="str">
        <f t="shared" si="149"/>
        <v>2015-08</v>
      </c>
      <c r="E1590" s="5">
        <v>42228</v>
      </c>
      <c r="F1590" t="s">
        <v>193</v>
      </c>
      <c r="G1590" t="s">
        <v>2245</v>
      </c>
      <c r="H1590" t="s">
        <v>2246</v>
      </c>
      <c r="I1590" t="s">
        <v>31</v>
      </c>
      <c r="J1590" t="s">
        <v>32</v>
      </c>
      <c r="K1590" t="s">
        <v>271</v>
      </c>
      <c r="L1590" t="s">
        <v>272</v>
      </c>
      <c r="M1590">
        <v>10024</v>
      </c>
      <c r="N1590" t="s">
        <v>153</v>
      </c>
      <c r="O1590" t="s">
        <v>1534</v>
      </c>
      <c r="P1590" t="s">
        <v>76</v>
      </c>
      <c r="Q1590" t="s">
        <v>166</v>
      </c>
      <c r="R1590" t="s">
        <v>1535</v>
      </c>
      <c r="S1590">
        <v>247.8</v>
      </c>
      <c r="T1590">
        <v>4</v>
      </c>
      <c r="U1590">
        <v>0</v>
      </c>
      <c r="V1590">
        <v>34.692000000000007</v>
      </c>
      <c r="W1590" s="6">
        <f t="shared" si="148"/>
        <v>0.14000000000000001</v>
      </c>
      <c r="X1590" s="4">
        <f t="shared" si="145"/>
        <v>8.6730000000000018</v>
      </c>
      <c r="Y1590" s="4">
        <f t="shared" si="146"/>
        <v>61.95</v>
      </c>
      <c r="Z1590" s="4">
        <f t="shared" si="147"/>
        <v>61.95</v>
      </c>
      <c r="AA1590" s="4">
        <f t="shared" si="144"/>
        <v>0</v>
      </c>
    </row>
    <row r="1591" spans="1:27" x14ac:dyDescent="0.2">
      <c r="A1591">
        <v>1590</v>
      </c>
      <c r="B1591" t="s">
        <v>4203</v>
      </c>
      <c r="C1591" s="5">
        <v>42502</v>
      </c>
      <c r="D1591" s="5" t="str">
        <f t="shared" si="149"/>
        <v>2016-05</v>
      </c>
      <c r="E1591" s="5">
        <v>42506</v>
      </c>
      <c r="F1591" t="s">
        <v>55</v>
      </c>
      <c r="G1591" t="s">
        <v>4204</v>
      </c>
      <c r="H1591" t="s">
        <v>4205</v>
      </c>
      <c r="I1591" t="s">
        <v>46</v>
      </c>
      <c r="J1591" t="s">
        <v>32</v>
      </c>
      <c r="K1591" t="s">
        <v>2990</v>
      </c>
      <c r="L1591" t="s">
        <v>324</v>
      </c>
      <c r="M1591">
        <v>23464</v>
      </c>
      <c r="N1591" t="s">
        <v>35</v>
      </c>
      <c r="O1591" t="s">
        <v>1747</v>
      </c>
      <c r="P1591" t="s">
        <v>51</v>
      </c>
      <c r="Q1591" t="s">
        <v>73</v>
      </c>
      <c r="R1591" t="s">
        <v>1748</v>
      </c>
      <c r="S1591">
        <v>10.96</v>
      </c>
      <c r="T1591">
        <v>4</v>
      </c>
      <c r="U1591">
        <v>0</v>
      </c>
      <c r="V1591">
        <v>2.9592000000000009</v>
      </c>
      <c r="W1591" s="6">
        <f t="shared" si="148"/>
        <v>0.27000000000000007</v>
      </c>
      <c r="X1591" s="4">
        <f t="shared" si="145"/>
        <v>0.73980000000000024</v>
      </c>
      <c r="Y1591" s="4">
        <f t="shared" si="146"/>
        <v>2.74</v>
      </c>
      <c r="Z1591" s="4">
        <f t="shared" si="147"/>
        <v>2.74</v>
      </c>
      <c r="AA1591" s="4">
        <f t="shared" si="144"/>
        <v>0</v>
      </c>
    </row>
    <row r="1592" spans="1:27" x14ac:dyDescent="0.2">
      <c r="A1592">
        <v>1591</v>
      </c>
      <c r="B1592" t="s">
        <v>4206</v>
      </c>
      <c r="C1592" s="5">
        <v>42475</v>
      </c>
      <c r="D1592" s="5" t="str">
        <f t="shared" si="149"/>
        <v>2016-04</v>
      </c>
      <c r="E1592" s="5">
        <v>42479</v>
      </c>
      <c r="F1592" t="s">
        <v>55</v>
      </c>
      <c r="G1592" t="s">
        <v>4207</v>
      </c>
      <c r="H1592" t="s">
        <v>4208</v>
      </c>
      <c r="I1592" t="s">
        <v>46</v>
      </c>
      <c r="J1592" t="s">
        <v>32</v>
      </c>
      <c r="K1592" t="s">
        <v>4209</v>
      </c>
      <c r="L1592" t="s">
        <v>109</v>
      </c>
      <c r="M1592">
        <v>76051</v>
      </c>
      <c r="N1592" t="s">
        <v>110</v>
      </c>
      <c r="O1592" t="s">
        <v>4210</v>
      </c>
      <c r="P1592" t="s">
        <v>51</v>
      </c>
      <c r="Q1592" t="s">
        <v>73</v>
      </c>
      <c r="R1592" t="s">
        <v>4211</v>
      </c>
      <c r="S1592">
        <v>33.488000000000007</v>
      </c>
      <c r="T1592">
        <v>7</v>
      </c>
      <c r="U1592">
        <v>0.2</v>
      </c>
      <c r="V1592">
        <v>5.8603999999999967</v>
      </c>
      <c r="W1592" s="6">
        <f t="shared" si="148"/>
        <v>0.17499999999999988</v>
      </c>
      <c r="X1592" s="4">
        <f t="shared" si="145"/>
        <v>0.8371999999999995</v>
      </c>
      <c r="Y1592" s="4">
        <f t="shared" si="146"/>
        <v>4.7840000000000007</v>
      </c>
      <c r="Z1592" s="4">
        <f t="shared" si="147"/>
        <v>5.98</v>
      </c>
      <c r="AA1592" s="4">
        <f t="shared" si="144"/>
        <v>6.6976000000000013</v>
      </c>
    </row>
    <row r="1593" spans="1:27" x14ac:dyDescent="0.2">
      <c r="A1593">
        <v>1592</v>
      </c>
      <c r="B1593" t="s">
        <v>4206</v>
      </c>
      <c r="C1593" s="5">
        <v>42475</v>
      </c>
      <c r="D1593" s="5" t="str">
        <f t="shared" si="149"/>
        <v>2016-04</v>
      </c>
      <c r="E1593" s="5">
        <v>42479</v>
      </c>
      <c r="F1593" t="s">
        <v>55</v>
      </c>
      <c r="G1593" t="s">
        <v>4207</v>
      </c>
      <c r="H1593" t="s">
        <v>4208</v>
      </c>
      <c r="I1593" t="s">
        <v>46</v>
      </c>
      <c r="J1593" t="s">
        <v>32</v>
      </c>
      <c r="K1593" t="s">
        <v>4209</v>
      </c>
      <c r="L1593" t="s">
        <v>109</v>
      </c>
      <c r="M1593">
        <v>76051</v>
      </c>
      <c r="N1593" t="s">
        <v>110</v>
      </c>
      <c r="O1593" t="s">
        <v>579</v>
      </c>
      <c r="P1593" t="s">
        <v>51</v>
      </c>
      <c r="Q1593" t="s">
        <v>274</v>
      </c>
      <c r="R1593" t="s">
        <v>580</v>
      </c>
      <c r="S1593">
        <v>8.0399999999999991</v>
      </c>
      <c r="T1593">
        <v>5</v>
      </c>
      <c r="U1593">
        <v>0.2</v>
      </c>
      <c r="V1593">
        <v>2.9144999999999994</v>
      </c>
      <c r="W1593" s="6">
        <f t="shared" si="148"/>
        <v>0.36249999999999999</v>
      </c>
      <c r="X1593" s="4">
        <f t="shared" si="145"/>
        <v>0.58289999999999986</v>
      </c>
      <c r="Y1593" s="4">
        <f t="shared" si="146"/>
        <v>1.6079999999999999</v>
      </c>
      <c r="Z1593" s="4">
        <f t="shared" si="147"/>
        <v>2.0099999999999998</v>
      </c>
      <c r="AA1593" s="4">
        <f t="shared" si="144"/>
        <v>1.6079999999999999</v>
      </c>
    </row>
    <row r="1594" spans="1:27" x14ac:dyDescent="0.2">
      <c r="A1594">
        <v>1593</v>
      </c>
      <c r="B1594" t="s">
        <v>4212</v>
      </c>
      <c r="C1594" s="5">
        <v>42178</v>
      </c>
      <c r="D1594" s="5" t="str">
        <f t="shared" si="149"/>
        <v>2015-06</v>
      </c>
      <c r="E1594" s="5">
        <v>42180</v>
      </c>
      <c r="F1594" t="s">
        <v>28</v>
      </c>
      <c r="G1594" t="s">
        <v>4213</v>
      </c>
      <c r="H1594" t="s">
        <v>4214</v>
      </c>
      <c r="I1594" t="s">
        <v>31</v>
      </c>
      <c r="J1594" t="s">
        <v>32</v>
      </c>
      <c r="K1594" t="s">
        <v>3027</v>
      </c>
      <c r="L1594" t="s">
        <v>101</v>
      </c>
      <c r="M1594">
        <v>98502</v>
      </c>
      <c r="N1594" t="s">
        <v>49</v>
      </c>
      <c r="O1594" t="s">
        <v>4215</v>
      </c>
      <c r="P1594" t="s">
        <v>76</v>
      </c>
      <c r="Q1594" t="s">
        <v>77</v>
      </c>
      <c r="R1594" t="s">
        <v>4216</v>
      </c>
      <c r="S1594">
        <v>201.56800000000001</v>
      </c>
      <c r="T1594">
        <v>4</v>
      </c>
      <c r="U1594">
        <v>0.2</v>
      </c>
      <c r="V1594">
        <v>22.676399999999994</v>
      </c>
      <c r="W1594" s="6">
        <f t="shared" si="148"/>
        <v>0.11249999999999996</v>
      </c>
      <c r="X1594" s="4">
        <f t="shared" si="145"/>
        <v>5.6690999999999985</v>
      </c>
      <c r="Y1594" s="4">
        <f t="shared" si="146"/>
        <v>50.392000000000003</v>
      </c>
      <c r="Z1594" s="4">
        <f t="shared" si="147"/>
        <v>62.99</v>
      </c>
      <c r="AA1594" s="4">
        <f t="shared" si="144"/>
        <v>40.313600000000008</v>
      </c>
    </row>
    <row r="1595" spans="1:27" x14ac:dyDescent="0.2">
      <c r="A1595">
        <v>1594</v>
      </c>
      <c r="B1595" t="s">
        <v>4217</v>
      </c>
      <c r="C1595" s="5">
        <v>41931</v>
      </c>
      <c r="D1595" s="5" t="str">
        <f t="shared" si="149"/>
        <v>2014-10</v>
      </c>
      <c r="E1595" s="5">
        <v>41931</v>
      </c>
      <c r="F1595" t="s">
        <v>1298</v>
      </c>
      <c r="G1595" t="s">
        <v>1923</v>
      </c>
      <c r="H1595" t="s">
        <v>1924</v>
      </c>
      <c r="I1595" t="s">
        <v>31</v>
      </c>
      <c r="J1595" t="s">
        <v>32</v>
      </c>
      <c r="K1595" t="s">
        <v>47</v>
      </c>
      <c r="L1595" t="s">
        <v>48</v>
      </c>
      <c r="M1595">
        <v>90032</v>
      </c>
      <c r="N1595" t="s">
        <v>49</v>
      </c>
      <c r="O1595" t="s">
        <v>4218</v>
      </c>
      <c r="P1595" t="s">
        <v>51</v>
      </c>
      <c r="Q1595" t="s">
        <v>95</v>
      </c>
      <c r="R1595" t="s">
        <v>4219</v>
      </c>
      <c r="S1595">
        <v>13.440000000000001</v>
      </c>
      <c r="T1595">
        <v>3</v>
      </c>
      <c r="U1595">
        <v>0</v>
      </c>
      <c r="V1595">
        <v>6.5856000000000012</v>
      </c>
      <c r="W1595" s="6">
        <f t="shared" si="148"/>
        <v>0.49000000000000005</v>
      </c>
      <c r="X1595" s="4">
        <f t="shared" si="145"/>
        <v>2.1952000000000003</v>
      </c>
      <c r="Y1595" s="4">
        <f t="shared" si="146"/>
        <v>4.4800000000000004</v>
      </c>
      <c r="Z1595" s="4">
        <f t="shared" si="147"/>
        <v>4.4800000000000004</v>
      </c>
      <c r="AA1595" s="4">
        <f t="shared" si="144"/>
        <v>0</v>
      </c>
    </row>
    <row r="1596" spans="1:27" x14ac:dyDescent="0.2">
      <c r="A1596">
        <v>1595</v>
      </c>
      <c r="B1596" t="s">
        <v>4220</v>
      </c>
      <c r="C1596" s="5">
        <v>42087</v>
      </c>
      <c r="D1596" s="5" t="str">
        <f t="shared" si="149"/>
        <v>2015-03</v>
      </c>
      <c r="E1596" s="5">
        <v>42090</v>
      </c>
      <c r="F1596" t="s">
        <v>193</v>
      </c>
      <c r="G1596" t="s">
        <v>4221</v>
      </c>
      <c r="H1596" t="s">
        <v>4222</v>
      </c>
      <c r="I1596" t="s">
        <v>107</v>
      </c>
      <c r="J1596" t="s">
        <v>32</v>
      </c>
      <c r="K1596" t="s">
        <v>1394</v>
      </c>
      <c r="L1596" t="s">
        <v>216</v>
      </c>
      <c r="M1596">
        <v>61604</v>
      </c>
      <c r="N1596" t="s">
        <v>110</v>
      </c>
      <c r="O1596" t="s">
        <v>4223</v>
      </c>
      <c r="P1596" t="s">
        <v>37</v>
      </c>
      <c r="Q1596" t="s">
        <v>38</v>
      </c>
      <c r="R1596" t="s">
        <v>4224</v>
      </c>
      <c r="S1596">
        <v>359.05799999999994</v>
      </c>
      <c r="T1596">
        <v>3</v>
      </c>
      <c r="U1596">
        <v>0.3</v>
      </c>
      <c r="V1596">
        <v>-35.905799999999999</v>
      </c>
      <c r="W1596" s="6">
        <f t="shared" si="148"/>
        <v>-0.10000000000000002</v>
      </c>
      <c r="X1596" s="4">
        <f t="shared" si="145"/>
        <v>-11.9686</v>
      </c>
      <c r="Y1596" s="4">
        <f t="shared" si="146"/>
        <v>119.68599999999998</v>
      </c>
      <c r="Z1596" s="4">
        <f t="shared" si="147"/>
        <v>170.98</v>
      </c>
      <c r="AA1596" s="4">
        <f t="shared" si="144"/>
        <v>107.71739999999998</v>
      </c>
    </row>
    <row r="1597" spans="1:27" x14ac:dyDescent="0.2">
      <c r="A1597">
        <v>1596</v>
      </c>
      <c r="B1597" t="s">
        <v>4225</v>
      </c>
      <c r="C1597" s="5">
        <v>42863</v>
      </c>
      <c r="D1597" s="5" t="str">
        <f t="shared" si="149"/>
        <v>2017-05</v>
      </c>
      <c r="E1597" s="5">
        <v>42867</v>
      </c>
      <c r="F1597" t="s">
        <v>55</v>
      </c>
      <c r="G1597" t="s">
        <v>1714</v>
      </c>
      <c r="H1597" t="s">
        <v>1715</v>
      </c>
      <c r="I1597" t="s">
        <v>31</v>
      </c>
      <c r="J1597" t="s">
        <v>32</v>
      </c>
      <c r="K1597" t="s">
        <v>502</v>
      </c>
      <c r="L1597" t="s">
        <v>503</v>
      </c>
      <c r="M1597">
        <v>43229</v>
      </c>
      <c r="N1597" t="s">
        <v>153</v>
      </c>
      <c r="O1597" t="s">
        <v>3425</v>
      </c>
      <c r="P1597" t="s">
        <v>37</v>
      </c>
      <c r="Q1597" t="s">
        <v>41</v>
      </c>
      <c r="R1597" t="s">
        <v>3426</v>
      </c>
      <c r="S1597">
        <v>47.991999999999997</v>
      </c>
      <c r="T1597">
        <v>2</v>
      </c>
      <c r="U1597">
        <v>0.3</v>
      </c>
      <c r="V1597">
        <v>-2.0567999999999991</v>
      </c>
      <c r="W1597" s="6">
        <f t="shared" si="148"/>
        <v>-4.2857142857142844E-2</v>
      </c>
      <c r="X1597" s="4">
        <f t="shared" si="145"/>
        <v>-1.0283999999999995</v>
      </c>
      <c r="Y1597" s="4">
        <f t="shared" si="146"/>
        <v>23.995999999999999</v>
      </c>
      <c r="Z1597" s="4">
        <f t="shared" si="147"/>
        <v>34.28</v>
      </c>
      <c r="AA1597" s="4">
        <f t="shared" si="144"/>
        <v>14.397599999999999</v>
      </c>
    </row>
    <row r="1598" spans="1:27" x14ac:dyDescent="0.2">
      <c r="A1598">
        <v>1597</v>
      </c>
      <c r="B1598" t="s">
        <v>4226</v>
      </c>
      <c r="C1598" s="5">
        <v>43024</v>
      </c>
      <c r="D1598" s="5" t="str">
        <f t="shared" si="149"/>
        <v>2017-10</v>
      </c>
      <c r="E1598" s="5">
        <v>43026</v>
      </c>
      <c r="F1598" t="s">
        <v>193</v>
      </c>
      <c r="G1598" t="s">
        <v>1729</v>
      </c>
      <c r="H1598" t="s">
        <v>1730</v>
      </c>
      <c r="I1598" t="s">
        <v>46</v>
      </c>
      <c r="J1598" t="s">
        <v>32</v>
      </c>
      <c r="K1598" t="s">
        <v>271</v>
      </c>
      <c r="L1598" t="s">
        <v>272</v>
      </c>
      <c r="M1598">
        <v>10011</v>
      </c>
      <c r="N1598" t="s">
        <v>153</v>
      </c>
      <c r="O1598" t="s">
        <v>1758</v>
      </c>
      <c r="P1598" t="s">
        <v>37</v>
      </c>
      <c r="Q1598" t="s">
        <v>70</v>
      </c>
      <c r="R1598" t="s">
        <v>1759</v>
      </c>
      <c r="S1598">
        <v>547.30000000000007</v>
      </c>
      <c r="T1598">
        <v>13</v>
      </c>
      <c r="U1598">
        <v>0</v>
      </c>
      <c r="V1598">
        <v>175.13599999999997</v>
      </c>
      <c r="W1598" s="6">
        <f t="shared" si="148"/>
        <v>0.3199999999999999</v>
      </c>
      <c r="X1598" s="4">
        <f t="shared" si="145"/>
        <v>13.471999999999998</v>
      </c>
      <c r="Y1598" s="4">
        <f t="shared" si="146"/>
        <v>42.100000000000009</v>
      </c>
      <c r="Z1598" s="4">
        <f t="shared" si="147"/>
        <v>42.100000000000009</v>
      </c>
      <c r="AA1598" s="4">
        <f t="shared" si="144"/>
        <v>0</v>
      </c>
    </row>
    <row r="1599" spans="1:27" x14ac:dyDescent="0.2">
      <c r="A1599">
        <v>1598</v>
      </c>
      <c r="B1599" t="s">
        <v>4227</v>
      </c>
      <c r="C1599" s="5">
        <v>43058</v>
      </c>
      <c r="D1599" s="5" t="str">
        <f t="shared" si="149"/>
        <v>2017-11</v>
      </c>
      <c r="E1599" s="5">
        <v>43060</v>
      </c>
      <c r="F1599" t="s">
        <v>28</v>
      </c>
      <c r="G1599" t="s">
        <v>4140</v>
      </c>
      <c r="H1599" t="s">
        <v>4141</v>
      </c>
      <c r="I1599" t="s">
        <v>31</v>
      </c>
      <c r="J1599" t="s">
        <v>32</v>
      </c>
      <c r="K1599" t="s">
        <v>4228</v>
      </c>
      <c r="L1599" t="s">
        <v>109</v>
      </c>
      <c r="M1599">
        <v>75007</v>
      </c>
      <c r="N1599" t="s">
        <v>110</v>
      </c>
      <c r="O1599" t="s">
        <v>4229</v>
      </c>
      <c r="P1599" t="s">
        <v>51</v>
      </c>
      <c r="Q1599" t="s">
        <v>95</v>
      </c>
      <c r="R1599" t="s">
        <v>4230</v>
      </c>
      <c r="S1599">
        <v>16.896000000000001</v>
      </c>
      <c r="T1599">
        <v>4</v>
      </c>
      <c r="U1599">
        <v>0.2</v>
      </c>
      <c r="V1599">
        <v>5.2799999999999994</v>
      </c>
      <c r="W1599" s="6">
        <f t="shared" si="148"/>
        <v>0.31249999999999994</v>
      </c>
      <c r="X1599" s="4">
        <f t="shared" si="145"/>
        <v>1.3199999999999998</v>
      </c>
      <c r="Y1599" s="4">
        <f t="shared" si="146"/>
        <v>4.2240000000000002</v>
      </c>
      <c r="Z1599" s="4">
        <f t="shared" si="147"/>
        <v>5.28</v>
      </c>
      <c r="AA1599" s="4">
        <f t="shared" si="144"/>
        <v>3.3792000000000004</v>
      </c>
    </row>
    <row r="1600" spans="1:27" x14ac:dyDescent="0.2">
      <c r="A1600">
        <v>1599</v>
      </c>
      <c r="B1600" t="s">
        <v>4227</v>
      </c>
      <c r="C1600" s="5">
        <v>43058</v>
      </c>
      <c r="D1600" s="5" t="str">
        <f t="shared" si="149"/>
        <v>2017-11</v>
      </c>
      <c r="E1600" s="5">
        <v>43060</v>
      </c>
      <c r="F1600" t="s">
        <v>28</v>
      </c>
      <c r="G1600" t="s">
        <v>4140</v>
      </c>
      <c r="H1600" t="s">
        <v>4141</v>
      </c>
      <c r="I1600" t="s">
        <v>31</v>
      </c>
      <c r="J1600" t="s">
        <v>32</v>
      </c>
      <c r="K1600" t="s">
        <v>4228</v>
      </c>
      <c r="L1600" t="s">
        <v>109</v>
      </c>
      <c r="M1600">
        <v>75007</v>
      </c>
      <c r="N1600" t="s">
        <v>110</v>
      </c>
      <c r="O1600" t="s">
        <v>4231</v>
      </c>
      <c r="P1600" t="s">
        <v>51</v>
      </c>
      <c r="Q1600" t="s">
        <v>584</v>
      </c>
      <c r="R1600" t="s">
        <v>4232</v>
      </c>
      <c r="S1600">
        <v>6.6720000000000006</v>
      </c>
      <c r="T1600">
        <v>1</v>
      </c>
      <c r="U1600">
        <v>0.2</v>
      </c>
      <c r="V1600">
        <v>0.50039999999999996</v>
      </c>
      <c r="W1600" s="6">
        <f t="shared" si="148"/>
        <v>7.4999999999999983E-2</v>
      </c>
      <c r="X1600" s="4">
        <f t="shared" si="145"/>
        <v>0.50039999999999996</v>
      </c>
      <c r="Y1600" s="4">
        <f t="shared" si="146"/>
        <v>6.6720000000000006</v>
      </c>
      <c r="Z1600" s="4">
        <f t="shared" si="147"/>
        <v>8.34</v>
      </c>
      <c r="AA1600" s="4">
        <f t="shared" si="144"/>
        <v>1.3344000000000003</v>
      </c>
    </row>
    <row r="1601" spans="1:27" x14ac:dyDescent="0.2">
      <c r="A1601">
        <v>1600</v>
      </c>
      <c r="B1601" t="s">
        <v>4227</v>
      </c>
      <c r="C1601" s="5">
        <v>43058</v>
      </c>
      <c r="D1601" s="5" t="str">
        <f t="shared" si="149"/>
        <v>2017-11</v>
      </c>
      <c r="E1601" s="5">
        <v>43060</v>
      </c>
      <c r="F1601" t="s">
        <v>28</v>
      </c>
      <c r="G1601" t="s">
        <v>4140</v>
      </c>
      <c r="H1601" t="s">
        <v>4141</v>
      </c>
      <c r="I1601" t="s">
        <v>31</v>
      </c>
      <c r="J1601" t="s">
        <v>32</v>
      </c>
      <c r="K1601" t="s">
        <v>4228</v>
      </c>
      <c r="L1601" t="s">
        <v>109</v>
      </c>
      <c r="M1601">
        <v>75007</v>
      </c>
      <c r="N1601" t="s">
        <v>110</v>
      </c>
      <c r="O1601" t="s">
        <v>1167</v>
      </c>
      <c r="P1601" t="s">
        <v>51</v>
      </c>
      <c r="Q1601" t="s">
        <v>73</v>
      </c>
      <c r="R1601" t="s">
        <v>1168</v>
      </c>
      <c r="S1601">
        <v>99.13600000000001</v>
      </c>
      <c r="T1601">
        <v>4</v>
      </c>
      <c r="U1601">
        <v>0.2</v>
      </c>
      <c r="V1601">
        <v>8.674399999999995</v>
      </c>
      <c r="W1601" s="6">
        <f t="shared" si="148"/>
        <v>8.7499999999999939E-2</v>
      </c>
      <c r="X1601" s="4">
        <f t="shared" si="145"/>
        <v>2.1685999999999988</v>
      </c>
      <c r="Y1601" s="4">
        <f t="shared" si="146"/>
        <v>24.784000000000002</v>
      </c>
      <c r="Z1601" s="4">
        <f t="shared" si="147"/>
        <v>30.98</v>
      </c>
      <c r="AA1601" s="4">
        <f t="shared" si="144"/>
        <v>19.827200000000005</v>
      </c>
    </row>
    <row r="1602" spans="1:27" x14ac:dyDescent="0.2">
      <c r="A1602">
        <v>1601</v>
      </c>
      <c r="B1602" t="s">
        <v>4227</v>
      </c>
      <c r="C1602" s="5">
        <v>43058</v>
      </c>
      <c r="D1602" s="5" t="str">
        <f t="shared" si="149"/>
        <v>2017-11</v>
      </c>
      <c r="E1602" s="5">
        <v>43060</v>
      </c>
      <c r="F1602" t="s">
        <v>28</v>
      </c>
      <c r="G1602" t="s">
        <v>4140</v>
      </c>
      <c r="H1602" t="s">
        <v>4141</v>
      </c>
      <c r="I1602" t="s">
        <v>31</v>
      </c>
      <c r="J1602" t="s">
        <v>32</v>
      </c>
      <c r="K1602" t="s">
        <v>4228</v>
      </c>
      <c r="L1602" t="s">
        <v>109</v>
      </c>
      <c r="M1602">
        <v>75007</v>
      </c>
      <c r="N1602" t="s">
        <v>110</v>
      </c>
      <c r="O1602" t="s">
        <v>1194</v>
      </c>
      <c r="P1602" t="s">
        <v>37</v>
      </c>
      <c r="Q1602" t="s">
        <v>70</v>
      </c>
      <c r="R1602" t="s">
        <v>1195</v>
      </c>
      <c r="S1602">
        <v>15.991999999999999</v>
      </c>
      <c r="T1602">
        <v>2</v>
      </c>
      <c r="U1602">
        <v>0.6</v>
      </c>
      <c r="V1602">
        <v>-13.992999999999999</v>
      </c>
      <c r="W1602" s="6">
        <f t="shared" si="148"/>
        <v>-0.875</v>
      </c>
      <c r="X1602" s="4">
        <f t="shared" si="145"/>
        <v>-6.9964999999999993</v>
      </c>
      <c r="Y1602" s="4">
        <f t="shared" si="146"/>
        <v>7.9959999999999996</v>
      </c>
      <c r="Z1602" s="4">
        <f t="shared" si="147"/>
        <v>19.989999999999998</v>
      </c>
      <c r="AA1602" s="4">
        <f t="shared" si="144"/>
        <v>9.5951999999999984</v>
      </c>
    </row>
    <row r="1603" spans="1:27" x14ac:dyDescent="0.2">
      <c r="A1603">
        <v>1602</v>
      </c>
      <c r="B1603" t="s">
        <v>4233</v>
      </c>
      <c r="C1603" s="5">
        <v>42498</v>
      </c>
      <c r="D1603" s="5" t="str">
        <f t="shared" si="149"/>
        <v>2016-05</v>
      </c>
      <c r="E1603" s="5">
        <v>42503</v>
      </c>
      <c r="F1603" t="s">
        <v>28</v>
      </c>
      <c r="G1603" t="s">
        <v>2772</v>
      </c>
      <c r="H1603" t="s">
        <v>2773</v>
      </c>
      <c r="I1603" t="s">
        <v>46</v>
      </c>
      <c r="J1603" t="s">
        <v>32</v>
      </c>
      <c r="K1603" t="s">
        <v>249</v>
      </c>
      <c r="L1603" t="s">
        <v>250</v>
      </c>
      <c r="M1603">
        <v>19901</v>
      </c>
      <c r="N1603" t="s">
        <v>153</v>
      </c>
      <c r="O1603" t="s">
        <v>4234</v>
      </c>
      <c r="P1603" t="s">
        <v>37</v>
      </c>
      <c r="Q1603" t="s">
        <v>70</v>
      </c>
      <c r="R1603" t="s">
        <v>4235</v>
      </c>
      <c r="S1603">
        <v>211.96</v>
      </c>
      <c r="T1603">
        <v>2</v>
      </c>
      <c r="U1603">
        <v>0</v>
      </c>
      <c r="V1603">
        <v>42.391999999999996</v>
      </c>
      <c r="W1603" s="6">
        <f t="shared" si="148"/>
        <v>0.19999999999999998</v>
      </c>
      <c r="X1603" s="4">
        <f t="shared" si="145"/>
        <v>21.195999999999998</v>
      </c>
      <c r="Y1603" s="4">
        <f t="shared" si="146"/>
        <v>105.98</v>
      </c>
      <c r="Z1603" s="4">
        <f t="shared" si="147"/>
        <v>105.98</v>
      </c>
      <c r="AA1603" s="4">
        <f t="shared" ref="AA1603:AA1666" si="150">S1603*U1603</f>
        <v>0</v>
      </c>
    </row>
    <row r="1604" spans="1:27" x14ac:dyDescent="0.2">
      <c r="A1604">
        <v>1603</v>
      </c>
      <c r="B1604" t="s">
        <v>4236</v>
      </c>
      <c r="C1604" s="5">
        <v>42715</v>
      </c>
      <c r="D1604" s="5" t="str">
        <f t="shared" si="149"/>
        <v>2016-12</v>
      </c>
      <c r="E1604" s="5">
        <v>42721</v>
      </c>
      <c r="F1604" t="s">
        <v>55</v>
      </c>
      <c r="G1604" t="s">
        <v>1916</v>
      </c>
      <c r="H1604" t="s">
        <v>1917</v>
      </c>
      <c r="I1604" t="s">
        <v>31</v>
      </c>
      <c r="J1604" t="s">
        <v>32</v>
      </c>
      <c r="K1604" t="s">
        <v>3806</v>
      </c>
      <c r="L1604" t="s">
        <v>340</v>
      </c>
      <c r="M1604">
        <v>37167</v>
      </c>
      <c r="N1604" t="s">
        <v>35</v>
      </c>
      <c r="O1604" t="s">
        <v>4237</v>
      </c>
      <c r="P1604" t="s">
        <v>51</v>
      </c>
      <c r="Q1604" t="s">
        <v>73</v>
      </c>
      <c r="R1604" t="s">
        <v>4238</v>
      </c>
      <c r="S1604">
        <v>6.6719999999999988</v>
      </c>
      <c r="T1604">
        <v>3</v>
      </c>
      <c r="U1604">
        <v>0.2</v>
      </c>
      <c r="V1604">
        <v>1.6679999999999997</v>
      </c>
      <c r="W1604" s="6">
        <f t="shared" si="148"/>
        <v>0.25</v>
      </c>
      <c r="X1604" s="4">
        <f t="shared" ref="X1604:X1667" si="151">V1604/T1604</f>
        <v>0.55599999999999994</v>
      </c>
      <c r="Y1604" s="4">
        <f t="shared" ref="Y1604:Y1667" si="152">S1604/T1604</f>
        <v>2.2239999999999998</v>
      </c>
      <c r="Z1604" s="4">
        <f t="shared" ref="Z1604:Z1667" si="153">S1604/((1-U1604)*T1604)</f>
        <v>2.7799999999999989</v>
      </c>
      <c r="AA1604" s="4">
        <f t="shared" si="150"/>
        <v>1.3343999999999998</v>
      </c>
    </row>
    <row r="1605" spans="1:27" x14ac:dyDescent="0.2">
      <c r="A1605">
        <v>1604</v>
      </c>
      <c r="B1605" t="s">
        <v>4239</v>
      </c>
      <c r="C1605" s="5">
        <v>43069</v>
      </c>
      <c r="D1605" s="5" t="str">
        <f t="shared" si="149"/>
        <v>2017-11</v>
      </c>
      <c r="E1605" s="5">
        <v>43073</v>
      </c>
      <c r="F1605" t="s">
        <v>55</v>
      </c>
      <c r="G1605" t="s">
        <v>2108</v>
      </c>
      <c r="H1605" t="s">
        <v>2109</v>
      </c>
      <c r="I1605" t="s">
        <v>31</v>
      </c>
      <c r="J1605" t="s">
        <v>32</v>
      </c>
      <c r="K1605" t="s">
        <v>612</v>
      </c>
      <c r="L1605" t="s">
        <v>250</v>
      </c>
      <c r="M1605">
        <v>19711</v>
      </c>
      <c r="N1605" t="s">
        <v>153</v>
      </c>
      <c r="O1605" t="s">
        <v>4240</v>
      </c>
      <c r="P1605" t="s">
        <v>51</v>
      </c>
      <c r="Q1605" t="s">
        <v>73</v>
      </c>
      <c r="R1605" t="s">
        <v>4241</v>
      </c>
      <c r="S1605">
        <v>155.94</v>
      </c>
      <c r="T1605">
        <v>6</v>
      </c>
      <c r="U1605">
        <v>0</v>
      </c>
      <c r="V1605">
        <v>45.222599999999993</v>
      </c>
      <c r="W1605" s="6">
        <f t="shared" ref="W1605:W1668" si="154">(V1605/S1605)</f>
        <v>0.28999999999999998</v>
      </c>
      <c r="X1605" s="4">
        <f t="shared" si="151"/>
        <v>7.5370999999999988</v>
      </c>
      <c r="Y1605" s="4">
        <f t="shared" si="152"/>
        <v>25.99</v>
      </c>
      <c r="Z1605" s="4">
        <f t="shared" si="153"/>
        <v>25.99</v>
      </c>
      <c r="AA1605" s="4">
        <f t="shared" si="150"/>
        <v>0</v>
      </c>
    </row>
    <row r="1606" spans="1:27" x14ac:dyDescent="0.2">
      <c r="A1606">
        <v>1605</v>
      </c>
      <c r="B1606" t="s">
        <v>4242</v>
      </c>
      <c r="C1606" s="5">
        <v>42479</v>
      </c>
      <c r="D1606" s="5" t="str">
        <f t="shared" si="149"/>
        <v>2016-04</v>
      </c>
      <c r="E1606" s="5">
        <v>42484</v>
      </c>
      <c r="F1606" t="s">
        <v>28</v>
      </c>
      <c r="G1606" t="s">
        <v>1057</v>
      </c>
      <c r="H1606" t="s">
        <v>1058</v>
      </c>
      <c r="I1606" t="s">
        <v>31</v>
      </c>
      <c r="J1606" t="s">
        <v>32</v>
      </c>
      <c r="K1606" t="s">
        <v>47</v>
      </c>
      <c r="L1606" t="s">
        <v>48</v>
      </c>
      <c r="M1606">
        <v>90049</v>
      </c>
      <c r="N1606" t="s">
        <v>49</v>
      </c>
      <c r="O1606" t="s">
        <v>3355</v>
      </c>
      <c r="P1606" t="s">
        <v>76</v>
      </c>
      <c r="Q1606" t="s">
        <v>77</v>
      </c>
      <c r="R1606" t="s">
        <v>3356</v>
      </c>
      <c r="S1606">
        <v>39.960000000000008</v>
      </c>
      <c r="T1606">
        <v>5</v>
      </c>
      <c r="U1606">
        <v>0.2</v>
      </c>
      <c r="V1606">
        <v>12.986999999999995</v>
      </c>
      <c r="W1606" s="6">
        <f t="shared" si="154"/>
        <v>0.32499999999999979</v>
      </c>
      <c r="X1606" s="4">
        <f t="shared" si="151"/>
        <v>2.597399999999999</v>
      </c>
      <c r="Y1606" s="4">
        <f t="shared" si="152"/>
        <v>7.9920000000000018</v>
      </c>
      <c r="Z1606" s="4">
        <f t="shared" si="153"/>
        <v>9.990000000000002</v>
      </c>
      <c r="AA1606" s="4">
        <f t="shared" si="150"/>
        <v>7.9920000000000018</v>
      </c>
    </row>
    <row r="1607" spans="1:27" x14ac:dyDescent="0.2">
      <c r="A1607">
        <v>1606</v>
      </c>
      <c r="B1607" t="s">
        <v>4242</v>
      </c>
      <c r="C1607" s="5">
        <v>42479</v>
      </c>
      <c r="D1607" s="5" t="str">
        <f t="shared" ref="D1607:D1670" si="155">TEXT(C1607,"yyyy-mm")</f>
        <v>2016-04</v>
      </c>
      <c r="E1607" s="5">
        <v>42484</v>
      </c>
      <c r="F1607" t="s">
        <v>28</v>
      </c>
      <c r="G1607" t="s">
        <v>1057</v>
      </c>
      <c r="H1607" t="s">
        <v>1058</v>
      </c>
      <c r="I1607" t="s">
        <v>31</v>
      </c>
      <c r="J1607" t="s">
        <v>32</v>
      </c>
      <c r="K1607" t="s">
        <v>47</v>
      </c>
      <c r="L1607" t="s">
        <v>48</v>
      </c>
      <c r="M1607">
        <v>90049</v>
      </c>
      <c r="N1607" t="s">
        <v>49</v>
      </c>
      <c r="O1607" t="s">
        <v>4243</v>
      </c>
      <c r="P1607" t="s">
        <v>51</v>
      </c>
      <c r="Q1607" t="s">
        <v>73</v>
      </c>
      <c r="R1607" t="s">
        <v>4244</v>
      </c>
      <c r="S1607">
        <v>5.46</v>
      </c>
      <c r="T1607">
        <v>3</v>
      </c>
      <c r="U1607">
        <v>0</v>
      </c>
      <c r="V1607">
        <v>1.5288000000000002</v>
      </c>
      <c r="W1607" s="6">
        <f t="shared" si="154"/>
        <v>0.28000000000000003</v>
      </c>
      <c r="X1607" s="4">
        <f t="shared" si="151"/>
        <v>0.50960000000000005</v>
      </c>
      <c r="Y1607" s="4">
        <f t="shared" si="152"/>
        <v>1.82</v>
      </c>
      <c r="Z1607" s="4">
        <f t="shared" si="153"/>
        <v>1.82</v>
      </c>
      <c r="AA1607" s="4">
        <f t="shared" si="150"/>
        <v>0</v>
      </c>
    </row>
    <row r="1608" spans="1:27" x14ac:dyDescent="0.2">
      <c r="A1608">
        <v>1607</v>
      </c>
      <c r="B1608" t="s">
        <v>4242</v>
      </c>
      <c r="C1608" s="5">
        <v>42479</v>
      </c>
      <c r="D1608" s="5" t="str">
        <f t="shared" si="155"/>
        <v>2016-04</v>
      </c>
      <c r="E1608" s="5">
        <v>42484</v>
      </c>
      <c r="F1608" t="s">
        <v>28</v>
      </c>
      <c r="G1608" t="s">
        <v>1057</v>
      </c>
      <c r="H1608" t="s">
        <v>1058</v>
      </c>
      <c r="I1608" t="s">
        <v>31</v>
      </c>
      <c r="J1608" t="s">
        <v>32</v>
      </c>
      <c r="K1608" t="s">
        <v>47</v>
      </c>
      <c r="L1608" t="s">
        <v>48</v>
      </c>
      <c r="M1608">
        <v>90049</v>
      </c>
      <c r="N1608" t="s">
        <v>49</v>
      </c>
      <c r="O1608" t="s">
        <v>4245</v>
      </c>
      <c r="P1608" t="s">
        <v>51</v>
      </c>
      <c r="Q1608" t="s">
        <v>73</v>
      </c>
      <c r="R1608" t="s">
        <v>4246</v>
      </c>
      <c r="S1608">
        <v>73.2</v>
      </c>
      <c r="T1608">
        <v>5</v>
      </c>
      <c r="U1608">
        <v>0</v>
      </c>
      <c r="V1608">
        <v>21.227999999999998</v>
      </c>
      <c r="W1608" s="6">
        <f t="shared" si="154"/>
        <v>0.28999999999999998</v>
      </c>
      <c r="X1608" s="4">
        <f t="shared" si="151"/>
        <v>4.2455999999999996</v>
      </c>
      <c r="Y1608" s="4">
        <f t="shared" si="152"/>
        <v>14.64</v>
      </c>
      <c r="Z1608" s="4">
        <f t="shared" si="153"/>
        <v>14.64</v>
      </c>
      <c r="AA1608" s="4">
        <f t="shared" si="150"/>
        <v>0</v>
      </c>
    </row>
    <row r="1609" spans="1:27" x14ac:dyDescent="0.2">
      <c r="A1609">
        <v>1608</v>
      </c>
      <c r="B1609" t="s">
        <v>4242</v>
      </c>
      <c r="C1609" s="5">
        <v>42479</v>
      </c>
      <c r="D1609" s="5" t="str">
        <f t="shared" si="155"/>
        <v>2016-04</v>
      </c>
      <c r="E1609" s="5">
        <v>42484</v>
      </c>
      <c r="F1609" t="s">
        <v>28</v>
      </c>
      <c r="G1609" t="s">
        <v>1057</v>
      </c>
      <c r="H1609" t="s">
        <v>1058</v>
      </c>
      <c r="I1609" t="s">
        <v>31</v>
      </c>
      <c r="J1609" t="s">
        <v>32</v>
      </c>
      <c r="K1609" t="s">
        <v>47</v>
      </c>
      <c r="L1609" t="s">
        <v>48</v>
      </c>
      <c r="M1609">
        <v>90049</v>
      </c>
      <c r="N1609" t="s">
        <v>49</v>
      </c>
      <c r="O1609" t="s">
        <v>1381</v>
      </c>
      <c r="P1609" t="s">
        <v>51</v>
      </c>
      <c r="Q1609" t="s">
        <v>80</v>
      </c>
      <c r="R1609" t="s">
        <v>1382</v>
      </c>
      <c r="S1609">
        <v>5.84</v>
      </c>
      <c r="T1609">
        <v>1</v>
      </c>
      <c r="U1609">
        <v>0.2</v>
      </c>
      <c r="V1609">
        <v>1.9709999999999996</v>
      </c>
      <c r="W1609" s="6">
        <f t="shared" si="154"/>
        <v>0.33749999999999997</v>
      </c>
      <c r="X1609" s="4">
        <f t="shared" si="151"/>
        <v>1.9709999999999996</v>
      </c>
      <c r="Y1609" s="4">
        <f t="shared" si="152"/>
        <v>5.84</v>
      </c>
      <c r="Z1609" s="4">
        <f t="shared" si="153"/>
        <v>7.3</v>
      </c>
      <c r="AA1609" s="4">
        <f t="shared" si="150"/>
        <v>1.1679999999999999</v>
      </c>
    </row>
    <row r="1610" spans="1:27" x14ac:dyDescent="0.2">
      <c r="A1610">
        <v>1609</v>
      </c>
      <c r="B1610" t="s">
        <v>4242</v>
      </c>
      <c r="C1610" s="5">
        <v>42479</v>
      </c>
      <c r="D1610" s="5" t="str">
        <f t="shared" si="155"/>
        <v>2016-04</v>
      </c>
      <c r="E1610" s="5">
        <v>42484</v>
      </c>
      <c r="F1610" t="s">
        <v>28</v>
      </c>
      <c r="G1610" t="s">
        <v>1057</v>
      </c>
      <c r="H1610" t="s">
        <v>1058</v>
      </c>
      <c r="I1610" t="s">
        <v>31</v>
      </c>
      <c r="J1610" t="s">
        <v>32</v>
      </c>
      <c r="K1610" t="s">
        <v>47</v>
      </c>
      <c r="L1610" t="s">
        <v>48</v>
      </c>
      <c r="M1610">
        <v>90049</v>
      </c>
      <c r="N1610" t="s">
        <v>49</v>
      </c>
      <c r="O1610" t="s">
        <v>565</v>
      </c>
      <c r="P1610" t="s">
        <v>51</v>
      </c>
      <c r="Q1610" t="s">
        <v>95</v>
      </c>
      <c r="R1610" t="s">
        <v>2198</v>
      </c>
      <c r="S1610">
        <v>22.72</v>
      </c>
      <c r="T1610">
        <v>4</v>
      </c>
      <c r="U1610">
        <v>0</v>
      </c>
      <c r="V1610">
        <v>10.223999999999998</v>
      </c>
      <c r="W1610" s="6">
        <f t="shared" si="154"/>
        <v>0.44999999999999996</v>
      </c>
      <c r="X1610" s="4">
        <f t="shared" si="151"/>
        <v>2.5559999999999996</v>
      </c>
      <c r="Y1610" s="4">
        <f t="shared" si="152"/>
        <v>5.68</v>
      </c>
      <c r="Z1610" s="4">
        <f t="shared" si="153"/>
        <v>5.68</v>
      </c>
      <c r="AA1610" s="4">
        <f t="shared" si="150"/>
        <v>0</v>
      </c>
    </row>
    <row r="1611" spans="1:27" x14ac:dyDescent="0.2">
      <c r="A1611">
        <v>1610</v>
      </c>
      <c r="B1611" t="s">
        <v>4242</v>
      </c>
      <c r="C1611" s="5">
        <v>42479</v>
      </c>
      <c r="D1611" s="5" t="str">
        <f t="shared" si="155"/>
        <v>2016-04</v>
      </c>
      <c r="E1611" s="5">
        <v>42484</v>
      </c>
      <c r="F1611" t="s">
        <v>28</v>
      </c>
      <c r="G1611" t="s">
        <v>1057</v>
      </c>
      <c r="H1611" t="s">
        <v>1058</v>
      </c>
      <c r="I1611" t="s">
        <v>31</v>
      </c>
      <c r="J1611" t="s">
        <v>32</v>
      </c>
      <c r="K1611" t="s">
        <v>47</v>
      </c>
      <c r="L1611" t="s">
        <v>48</v>
      </c>
      <c r="M1611">
        <v>90049</v>
      </c>
      <c r="N1611" t="s">
        <v>49</v>
      </c>
      <c r="O1611" t="s">
        <v>4247</v>
      </c>
      <c r="P1611" t="s">
        <v>51</v>
      </c>
      <c r="Q1611" t="s">
        <v>80</v>
      </c>
      <c r="R1611" t="s">
        <v>4248</v>
      </c>
      <c r="S1611">
        <v>9.3360000000000003</v>
      </c>
      <c r="T1611">
        <v>3</v>
      </c>
      <c r="U1611">
        <v>0.2</v>
      </c>
      <c r="V1611">
        <v>3.2675999999999994</v>
      </c>
      <c r="W1611" s="6">
        <f t="shared" si="154"/>
        <v>0.34999999999999992</v>
      </c>
      <c r="X1611" s="4">
        <f t="shared" si="151"/>
        <v>1.0891999999999997</v>
      </c>
      <c r="Y1611" s="4">
        <f t="shared" si="152"/>
        <v>3.1120000000000001</v>
      </c>
      <c r="Z1611" s="4">
        <f t="shared" si="153"/>
        <v>3.8899999999999997</v>
      </c>
      <c r="AA1611" s="4">
        <f t="shared" si="150"/>
        <v>1.8672000000000002</v>
      </c>
    </row>
    <row r="1612" spans="1:27" x14ac:dyDescent="0.2">
      <c r="A1612">
        <v>1611</v>
      </c>
      <c r="B1612" t="s">
        <v>4249</v>
      </c>
      <c r="C1612" s="5">
        <v>41785</v>
      </c>
      <c r="D1612" s="5" t="str">
        <f t="shared" si="155"/>
        <v>2014-05</v>
      </c>
      <c r="E1612" s="5">
        <v>41789</v>
      </c>
      <c r="F1612" t="s">
        <v>55</v>
      </c>
      <c r="G1612" t="s">
        <v>4250</v>
      </c>
      <c r="H1612" t="s">
        <v>4251</v>
      </c>
      <c r="I1612" t="s">
        <v>46</v>
      </c>
      <c r="J1612" t="s">
        <v>32</v>
      </c>
      <c r="K1612" t="s">
        <v>47</v>
      </c>
      <c r="L1612" t="s">
        <v>48</v>
      </c>
      <c r="M1612">
        <v>90008</v>
      </c>
      <c r="N1612" t="s">
        <v>49</v>
      </c>
      <c r="O1612" t="s">
        <v>4223</v>
      </c>
      <c r="P1612" t="s">
        <v>37</v>
      </c>
      <c r="Q1612" t="s">
        <v>38</v>
      </c>
      <c r="R1612" t="s">
        <v>4224</v>
      </c>
      <c r="S1612">
        <v>290.666</v>
      </c>
      <c r="T1612">
        <v>2</v>
      </c>
      <c r="U1612">
        <v>0.15</v>
      </c>
      <c r="V1612">
        <v>27.356800000000007</v>
      </c>
      <c r="W1612" s="6">
        <f t="shared" si="154"/>
        <v>9.4117647058823556E-2</v>
      </c>
      <c r="X1612" s="4">
        <f t="shared" si="151"/>
        <v>13.678400000000003</v>
      </c>
      <c r="Y1612" s="4">
        <f t="shared" si="152"/>
        <v>145.333</v>
      </c>
      <c r="Z1612" s="4">
        <f t="shared" si="153"/>
        <v>170.98</v>
      </c>
      <c r="AA1612" s="4">
        <f t="shared" si="150"/>
        <v>43.599899999999998</v>
      </c>
    </row>
    <row r="1613" spans="1:27" x14ac:dyDescent="0.2">
      <c r="A1613">
        <v>1612</v>
      </c>
      <c r="B1613" t="s">
        <v>4249</v>
      </c>
      <c r="C1613" s="5">
        <v>41785</v>
      </c>
      <c r="D1613" s="5" t="str">
        <f t="shared" si="155"/>
        <v>2014-05</v>
      </c>
      <c r="E1613" s="5">
        <v>41789</v>
      </c>
      <c r="F1613" t="s">
        <v>55</v>
      </c>
      <c r="G1613" t="s">
        <v>4250</v>
      </c>
      <c r="H1613" t="s">
        <v>4251</v>
      </c>
      <c r="I1613" t="s">
        <v>46</v>
      </c>
      <c r="J1613" t="s">
        <v>32</v>
      </c>
      <c r="K1613" t="s">
        <v>47</v>
      </c>
      <c r="L1613" t="s">
        <v>48</v>
      </c>
      <c r="M1613">
        <v>90008</v>
      </c>
      <c r="N1613" t="s">
        <v>49</v>
      </c>
      <c r="O1613" t="s">
        <v>4252</v>
      </c>
      <c r="P1613" t="s">
        <v>76</v>
      </c>
      <c r="Q1613" t="s">
        <v>77</v>
      </c>
      <c r="R1613" t="s">
        <v>4253</v>
      </c>
      <c r="S1613">
        <v>201.584</v>
      </c>
      <c r="T1613">
        <v>2</v>
      </c>
      <c r="U1613">
        <v>0.2</v>
      </c>
      <c r="V1613">
        <v>20.158400000000015</v>
      </c>
      <c r="W1613" s="6">
        <f t="shared" si="154"/>
        <v>0.10000000000000007</v>
      </c>
      <c r="X1613" s="4">
        <f t="shared" si="151"/>
        <v>10.079200000000007</v>
      </c>
      <c r="Y1613" s="4">
        <f t="shared" si="152"/>
        <v>100.792</v>
      </c>
      <c r="Z1613" s="4">
        <f t="shared" si="153"/>
        <v>125.99</v>
      </c>
      <c r="AA1613" s="4">
        <f t="shared" si="150"/>
        <v>40.316800000000001</v>
      </c>
    </row>
    <row r="1614" spans="1:27" x14ac:dyDescent="0.2">
      <c r="A1614">
        <v>1613</v>
      </c>
      <c r="B1614" t="s">
        <v>4249</v>
      </c>
      <c r="C1614" s="5">
        <v>41785</v>
      </c>
      <c r="D1614" s="5" t="str">
        <f t="shared" si="155"/>
        <v>2014-05</v>
      </c>
      <c r="E1614" s="5">
        <v>41789</v>
      </c>
      <c r="F1614" t="s">
        <v>55</v>
      </c>
      <c r="G1614" t="s">
        <v>4250</v>
      </c>
      <c r="H1614" t="s">
        <v>4251</v>
      </c>
      <c r="I1614" t="s">
        <v>46</v>
      </c>
      <c r="J1614" t="s">
        <v>32</v>
      </c>
      <c r="K1614" t="s">
        <v>47</v>
      </c>
      <c r="L1614" t="s">
        <v>48</v>
      </c>
      <c r="M1614">
        <v>90008</v>
      </c>
      <c r="N1614" t="s">
        <v>49</v>
      </c>
      <c r="O1614" t="s">
        <v>318</v>
      </c>
      <c r="P1614" t="s">
        <v>76</v>
      </c>
      <c r="Q1614" t="s">
        <v>77</v>
      </c>
      <c r="R1614" t="s">
        <v>319</v>
      </c>
      <c r="S1614">
        <v>83.984000000000009</v>
      </c>
      <c r="T1614">
        <v>2</v>
      </c>
      <c r="U1614">
        <v>0.2</v>
      </c>
      <c r="V1614">
        <v>31.494</v>
      </c>
      <c r="W1614" s="6">
        <f t="shared" si="154"/>
        <v>0.37499999999999994</v>
      </c>
      <c r="X1614" s="4">
        <f t="shared" si="151"/>
        <v>15.747</v>
      </c>
      <c r="Y1614" s="4">
        <f t="shared" si="152"/>
        <v>41.992000000000004</v>
      </c>
      <c r="Z1614" s="4">
        <f t="shared" si="153"/>
        <v>52.49</v>
      </c>
      <c r="AA1614" s="4">
        <f t="shared" si="150"/>
        <v>16.796800000000001</v>
      </c>
    </row>
    <row r="1615" spans="1:27" x14ac:dyDescent="0.2">
      <c r="A1615">
        <v>1614</v>
      </c>
      <c r="B1615" t="s">
        <v>4254</v>
      </c>
      <c r="C1615" s="5">
        <v>43090</v>
      </c>
      <c r="D1615" s="5" t="str">
        <f t="shared" si="155"/>
        <v>2017-12</v>
      </c>
      <c r="E1615" s="5">
        <v>43094</v>
      </c>
      <c r="F1615" t="s">
        <v>55</v>
      </c>
      <c r="G1615" t="s">
        <v>3815</v>
      </c>
      <c r="H1615" t="s">
        <v>3816</v>
      </c>
      <c r="I1615" t="s">
        <v>46</v>
      </c>
      <c r="J1615" t="s">
        <v>32</v>
      </c>
      <c r="K1615" t="s">
        <v>3212</v>
      </c>
      <c r="L1615" t="s">
        <v>48</v>
      </c>
      <c r="M1615">
        <v>94601</v>
      </c>
      <c r="N1615" t="s">
        <v>49</v>
      </c>
      <c r="O1615" t="s">
        <v>1526</v>
      </c>
      <c r="P1615" t="s">
        <v>51</v>
      </c>
      <c r="Q1615" t="s">
        <v>64</v>
      </c>
      <c r="R1615" t="s">
        <v>1527</v>
      </c>
      <c r="S1615">
        <v>1000.0200000000001</v>
      </c>
      <c r="T1615">
        <v>7</v>
      </c>
      <c r="U1615">
        <v>0</v>
      </c>
      <c r="V1615">
        <v>290.00579999999991</v>
      </c>
      <c r="W1615" s="6">
        <f t="shared" si="154"/>
        <v>0.28999999999999987</v>
      </c>
      <c r="X1615" s="4">
        <f t="shared" si="151"/>
        <v>41.429399999999987</v>
      </c>
      <c r="Y1615" s="4">
        <f t="shared" si="152"/>
        <v>142.86000000000001</v>
      </c>
      <c r="Z1615" s="4">
        <f t="shared" si="153"/>
        <v>142.86000000000001</v>
      </c>
      <c r="AA1615" s="4">
        <f t="shared" si="150"/>
        <v>0</v>
      </c>
    </row>
    <row r="1616" spans="1:27" x14ac:dyDescent="0.2">
      <c r="A1616">
        <v>1615</v>
      </c>
      <c r="B1616" t="s">
        <v>4255</v>
      </c>
      <c r="C1616" s="5">
        <v>42444</v>
      </c>
      <c r="D1616" s="5" t="str">
        <f t="shared" si="155"/>
        <v>2016-03</v>
      </c>
      <c r="E1616" s="5">
        <v>42448</v>
      </c>
      <c r="F1616" t="s">
        <v>55</v>
      </c>
      <c r="G1616" t="s">
        <v>4065</v>
      </c>
      <c r="H1616" t="s">
        <v>4066</v>
      </c>
      <c r="I1616" t="s">
        <v>107</v>
      </c>
      <c r="J1616" t="s">
        <v>32</v>
      </c>
      <c r="K1616" t="s">
        <v>151</v>
      </c>
      <c r="L1616" t="s">
        <v>152</v>
      </c>
      <c r="M1616">
        <v>19143</v>
      </c>
      <c r="N1616" t="s">
        <v>153</v>
      </c>
      <c r="O1616" t="s">
        <v>4256</v>
      </c>
      <c r="P1616" t="s">
        <v>76</v>
      </c>
      <c r="Q1616" t="s">
        <v>166</v>
      </c>
      <c r="R1616" t="s">
        <v>4257</v>
      </c>
      <c r="S1616">
        <v>83.976000000000013</v>
      </c>
      <c r="T1616">
        <v>3</v>
      </c>
      <c r="U1616">
        <v>0.2</v>
      </c>
      <c r="V1616">
        <v>-13.646100000000001</v>
      </c>
      <c r="W1616" s="6">
        <f t="shared" si="154"/>
        <v>-0.16249999999999998</v>
      </c>
      <c r="X1616" s="4">
        <f t="shared" si="151"/>
        <v>-4.5487000000000002</v>
      </c>
      <c r="Y1616" s="4">
        <f t="shared" si="152"/>
        <v>27.992000000000004</v>
      </c>
      <c r="Z1616" s="4">
        <f t="shared" si="153"/>
        <v>34.99</v>
      </c>
      <c r="AA1616" s="4">
        <f t="shared" si="150"/>
        <v>16.795200000000005</v>
      </c>
    </row>
    <row r="1617" spans="1:27" x14ac:dyDescent="0.2">
      <c r="A1617">
        <v>1616</v>
      </c>
      <c r="B1617" t="s">
        <v>4258</v>
      </c>
      <c r="C1617" s="5">
        <v>42226</v>
      </c>
      <c r="D1617" s="5" t="str">
        <f t="shared" si="155"/>
        <v>2015-08</v>
      </c>
      <c r="E1617" s="5">
        <v>42232</v>
      </c>
      <c r="F1617" t="s">
        <v>55</v>
      </c>
      <c r="G1617" t="s">
        <v>3801</v>
      </c>
      <c r="H1617" t="s">
        <v>3802</v>
      </c>
      <c r="I1617" t="s">
        <v>107</v>
      </c>
      <c r="J1617" t="s">
        <v>32</v>
      </c>
      <c r="K1617" t="s">
        <v>233</v>
      </c>
      <c r="L1617" t="s">
        <v>234</v>
      </c>
      <c r="M1617">
        <v>55122</v>
      </c>
      <c r="N1617" t="s">
        <v>110</v>
      </c>
      <c r="O1617" t="s">
        <v>2129</v>
      </c>
      <c r="P1617" t="s">
        <v>51</v>
      </c>
      <c r="Q1617" t="s">
        <v>52</v>
      </c>
      <c r="R1617" t="s">
        <v>2130</v>
      </c>
      <c r="S1617">
        <v>3.75</v>
      </c>
      <c r="T1617">
        <v>1</v>
      </c>
      <c r="U1617">
        <v>0</v>
      </c>
      <c r="V1617">
        <v>1.7999999999999998</v>
      </c>
      <c r="W1617" s="6">
        <f t="shared" si="154"/>
        <v>0.47999999999999993</v>
      </c>
      <c r="X1617" s="4">
        <f t="shared" si="151"/>
        <v>1.7999999999999998</v>
      </c>
      <c r="Y1617" s="4">
        <f t="shared" si="152"/>
        <v>3.75</v>
      </c>
      <c r="Z1617" s="4">
        <f t="shared" si="153"/>
        <v>3.75</v>
      </c>
      <c r="AA1617" s="4">
        <f t="shared" si="150"/>
        <v>0</v>
      </c>
    </row>
    <row r="1618" spans="1:27" x14ac:dyDescent="0.2">
      <c r="A1618">
        <v>1617</v>
      </c>
      <c r="B1618" t="s">
        <v>4258</v>
      </c>
      <c r="C1618" s="5">
        <v>42226</v>
      </c>
      <c r="D1618" s="5" t="str">
        <f t="shared" si="155"/>
        <v>2015-08</v>
      </c>
      <c r="E1618" s="5">
        <v>42232</v>
      </c>
      <c r="F1618" t="s">
        <v>55</v>
      </c>
      <c r="G1618" t="s">
        <v>3801</v>
      </c>
      <c r="H1618" t="s">
        <v>3802</v>
      </c>
      <c r="I1618" t="s">
        <v>107</v>
      </c>
      <c r="J1618" t="s">
        <v>32</v>
      </c>
      <c r="K1618" t="s">
        <v>233</v>
      </c>
      <c r="L1618" t="s">
        <v>234</v>
      </c>
      <c r="M1618">
        <v>55122</v>
      </c>
      <c r="N1618" t="s">
        <v>110</v>
      </c>
      <c r="O1618" t="s">
        <v>1049</v>
      </c>
      <c r="P1618" t="s">
        <v>51</v>
      </c>
      <c r="Q1618" t="s">
        <v>52</v>
      </c>
      <c r="R1618" t="s">
        <v>1050</v>
      </c>
      <c r="S1618">
        <v>41.4</v>
      </c>
      <c r="T1618">
        <v>4</v>
      </c>
      <c r="U1618">
        <v>0</v>
      </c>
      <c r="V1618">
        <v>19.872</v>
      </c>
      <c r="W1618" s="6">
        <f t="shared" si="154"/>
        <v>0.48000000000000004</v>
      </c>
      <c r="X1618" s="4">
        <f t="shared" si="151"/>
        <v>4.968</v>
      </c>
      <c r="Y1618" s="4">
        <f t="shared" si="152"/>
        <v>10.35</v>
      </c>
      <c r="Z1618" s="4">
        <f t="shared" si="153"/>
        <v>10.35</v>
      </c>
      <c r="AA1618" s="4">
        <f t="shared" si="150"/>
        <v>0</v>
      </c>
    </row>
    <row r="1619" spans="1:27" x14ac:dyDescent="0.2">
      <c r="A1619">
        <v>1618</v>
      </c>
      <c r="B1619" t="s">
        <v>4258</v>
      </c>
      <c r="C1619" s="5">
        <v>42226</v>
      </c>
      <c r="D1619" s="5" t="str">
        <f t="shared" si="155"/>
        <v>2015-08</v>
      </c>
      <c r="E1619" s="5">
        <v>42232</v>
      </c>
      <c r="F1619" t="s">
        <v>55</v>
      </c>
      <c r="G1619" t="s">
        <v>3801</v>
      </c>
      <c r="H1619" t="s">
        <v>3802</v>
      </c>
      <c r="I1619" t="s">
        <v>107</v>
      </c>
      <c r="J1619" t="s">
        <v>32</v>
      </c>
      <c r="K1619" t="s">
        <v>233</v>
      </c>
      <c r="L1619" t="s">
        <v>234</v>
      </c>
      <c r="M1619">
        <v>55122</v>
      </c>
      <c r="N1619" t="s">
        <v>110</v>
      </c>
      <c r="O1619" t="s">
        <v>4259</v>
      </c>
      <c r="P1619" t="s">
        <v>51</v>
      </c>
      <c r="Q1619" t="s">
        <v>73</v>
      </c>
      <c r="R1619" t="s">
        <v>4260</v>
      </c>
      <c r="S1619">
        <v>29.79</v>
      </c>
      <c r="T1619">
        <v>3</v>
      </c>
      <c r="U1619">
        <v>0</v>
      </c>
      <c r="V1619">
        <v>12.511800000000001</v>
      </c>
      <c r="W1619" s="6">
        <f t="shared" si="154"/>
        <v>0.42000000000000004</v>
      </c>
      <c r="X1619" s="4">
        <f t="shared" si="151"/>
        <v>4.1706000000000003</v>
      </c>
      <c r="Y1619" s="4">
        <f t="shared" si="152"/>
        <v>9.93</v>
      </c>
      <c r="Z1619" s="4">
        <f t="shared" si="153"/>
        <v>9.93</v>
      </c>
      <c r="AA1619" s="4">
        <f t="shared" si="150"/>
        <v>0</v>
      </c>
    </row>
    <row r="1620" spans="1:27" x14ac:dyDescent="0.2">
      <c r="A1620">
        <v>1619</v>
      </c>
      <c r="B1620" t="s">
        <v>4261</v>
      </c>
      <c r="C1620" s="5">
        <v>42623</v>
      </c>
      <c r="D1620" s="5" t="str">
        <f t="shared" si="155"/>
        <v>2016-09</v>
      </c>
      <c r="E1620" s="5">
        <v>42627</v>
      </c>
      <c r="F1620" t="s">
        <v>28</v>
      </c>
      <c r="G1620" t="s">
        <v>429</v>
      </c>
      <c r="H1620" t="s">
        <v>430</v>
      </c>
      <c r="I1620" t="s">
        <v>107</v>
      </c>
      <c r="J1620" t="s">
        <v>32</v>
      </c>
      <c r="K1620" t="s">
        <v>271</v>
      </c>
      <c r="L1620" t="s">
        <v>272</v>
      </c>
      <c r="M1620">
        <v>10011</v>
      </c>
      <c r="N1620" t="s">
        <v>153</v>
      </c>
      <c r="O1620" t="s">
        <v>4262</v>
      </c>
      <c r="P1620" t="s">
        <v>51</v>
      </c>
      <c r="Q1620" t="s">
        <v>64</v>
      </c>
      <c r="R1620" t="s">
        <v>4263</v>
      </c>
      <c r="S1620">
        <v>59.48</v>
      </c>
      <c r="T1620">
        <v>2</v>
      </c>
      <c r="U1620">
        <v>0</v>
      </c>
      <c r="V1620">
        <v>8.9220000000000041</v>
      </c>
      <c r="W1620" s="6">
        <f t="shared" si="154"/>
        <v>0.15000000000000008</v>
      </c>
      <c r="X1620" s="4">
        <f t="shared" si="151"/>
        <v>4.4610000000000021</v>
      </c>
      <c r="Y1620" s="4">
        <f t="shared" si="152"/>
        <v>29.74</v>
      </c>
      <c r="Z1620" s="4">
        <f t="shared" si="153"/>
        <v>29.74</v>
      </c>
      <c r="AA1620" s="4">
        <f t="shared" si="150"/>
        <v>0</v>
      </c>
    </row>
    <row r="1621" spans="1:27" x14ac:dyDescent="0.2">
      <c r="A1621">
        <v>1620</v>
      </c>
      <c r="B1621" t="s">
        <v>4261</v>
      </c>
      <c r="C1621" s="5">
        <v>42623</v>
      </c>
      <c r="D1621" s="5" t="str">
        <f t="shared" si="155"/>
        <v>2016-09</v>
      </c>
      <c r="E1621" s="5">
        <v>42627</v>
      </c>
      <c r="F1621" t="s">
        <v>28</v>
      </c>
      <c r="G1621" t="s">
        <v>429</v>
      </c>
      <c r="H1621" t="s">
        <v>430</v>
      </c>
      <c r="I1621" t="s">
        <v>107</v>
      </c>
      <c r="J1621" t="s">
        <v>32</v>
      </c>
      <c r="K1621" t="s">
        <v>271</v>
      </c>
      <c r="L1621" t="s">
        <v>272</v>
      </c>
      <c r="M1621">
        <v>10011</v>
      </c>
      <c r="N1621" t="s">
        <v>153</v>
      </c>
      <c r="O1621" t="s">
        <v>4264</v>
      </c>
      <c r="P1621" t="s">
        <v>51</v>
      </c>
      <c r="Q1621" t="s">
        <v>95</v>
      </c>
      <c r="R1621" t="s">
        <v>4265</v>
      </c>
      <c r="S1621">
        <v>6.69</v>
      </c>
      <c r="T1621">
        <v>1</v>
      </c>
      <c r="U1621">
        <v>0</v>
      </c>
      <c r="V1621">
        <v>3.0773999999999999</v>
      </c>
      <c r="W1621" s="6">
        <f t="shared" si="154"/>
        <v>0.45999999999999996</v>
      </c>
      <c r="X1621" s="4">
        <f t="shared" si="151"/>
        <v>3.0773999999999999</v>
      </c>
      <c r="Y1621" s="4">
        <f t="shared" si="152"/>
        <v>6.69</v>
      </c>
      <c r="Z1621" s="4">
        <f t="shared" si="153"/>
        <v>6.69</v>
      </c>
      <c r="AA1621" s="4">
        <f t="shared" si="150"/>
        <v>0</v>
      </c>
    </row>
    <row r="1622" spans="1:27" x14ac:dyDescent="0.2">
      <c r="A1622">
        <v>1621</v>
      </c>
      <c r="B1622" t="s">
        <v>4266</v>
      </c>
      <c r="C1622" s="5">
        <v>42924</v>
      </c>
      <c r="D1622" s="5" t="str">
        <f t="shared" si="155"/>
        <v>2017-07</v>
      </c>
      <c r="E1622" s="5">
        <v>42931</v>
      </c>
      <c r="F1622" t="s">
        <v>55</v>
      </c>
      <c r="G1622" t="s">
        <v>4267</v>
      </c>
      <c r="H1622" t="s">
        <v>4268</v>
      </c>
      <c r="I1622" t="s">
        <v>31</v>
      </c>
      <c r="J1622" t="s">
        <v>32</v>
      </c>
      <c r="K1622" t="s">
        <v>4269</v>
      </c>
      <c r="L1622" t="s">
        <v>101</v>
      </c>
      <c r="M1622">
        <v>98031</v>
      </c>
      <c r="N1622" t="s">
        <v>49</v>
      </c>
      <c r="O1622" t="s">
        <v>4270</v>
      </c>
      <c r="P1622" t="s">
        <v>37</v>
      </c>
      <c r="Q1622" t="s">
        <v>70</v>
      </c>
      <c r="R1622" t="s">
        <v>4271</v>
      </c>
      <c r="S1622">
        <v>198.46</v>
      </c>
      <c r="T1622">
        <v>2</v>
      </c>
      <c r="U1622">
        <v>0</v>
      </c>
      <c r="V1622">
        <v>99.23</v>
      </c>
      <c r="W1622" s="6">
        <f t="shared" si="154"/>
        <v>0.5</v>
      </c>
      <c r="X1622" s="4">
        <f t="shared" si="151"/>
        <v>49.615000000000002</v>
      </c>
      <c r="Y1622" s="4">
        <f t="shared" si="152"/>
        <v>99.23</v>
      </c>
      <c r="Z1622" s="4">
        <f t="shared" si="153"/>
        <v>99.23</v>
      </c>
      <c r="AA1622" s="4">
        <f t="shared" si="150"/>
        <v>0</v>
      </c>
    </row>
    <row r="1623" spans="1:27" x14ac:dyDescent="0.2">
      <c r="A1623">
        <v>1622</v>
      </c>
      <c r="B1623" t="s">
        <v>4266</v>
      </c>
      <c r="C1623" s="5">
        <v>42924</v>
      </c>
      <c r="D1623" s="5" t="str">
        <f t="shared" si="155"/>
        <v>2017-07</v>
      </c>
      <c r="E1623" s="5">
        <v>42931</v>
      </c>
      <c r="F1623" t="s">
        <v>55</v>
      </c>
      <c r="G1623" t="s">
        <v>4267</v>
      </c>
      <c r="H1623" t="s">
        <v>4268</v>
      </c>
      <c r="I1623" t="s">
        <v>31</v>
      </c>
      <c r="J1623" t="s">
        <v>32</v>
      </c>
      <c r="K1623" t="s">
        <v>4269</v>
      </c>
      <c r="L1623" t="s">
        <v>101</v>
      </c>
      <c r="M1623">
        <v>98031</v>
      </c>
      <c r="N1623" t="s">
        <v>49</v>
      </c>
      <c r="O1623" t="s">
        <v>1981</v>
      </c>
      <c r="P1623" t="s">
        <v>51</v>
      </c>
      <c r="Q1623" t="s">
        <v>52</v>
      </c>
      <c r="R1623" t="s">
        <v>1982</v>
      </c>
      <c r="S1623">
        <v>786.48</v>
      </c>
      <c r="T1623">
        <v>8</v>
      </c>
      <c r="U1623">
        <v>0</v>
      </c>
      <c r="V1623">
        <v>385.37520000000001</v>
      </c>
      <c r="W1623" s="6">
        <f t="shared" si="154"/>
        <v>0.49</v>
      </c>
      <c r="X1623" s="4">
        <f t="shared" si="151"/>
        <v>48.171900000000001</v>
      </c>
      <c r="Y1623" s="4">
        <f t="shared" si="152"/>
        <v>98.31</v>
      </c>
      <c r="Z1623" s="4">
        <f t="shared" si="153"/>
        <v>98.31</v>
      </c>
      <c r="AA1623" s="4">
        <f t="shared" si="150"/>
        <v>0</v>
      </c>
    </row>
    <row r="1624" spans="1:27" x14ac:dyDescent="0.2">
      <c r="A1624">
        <v>1623</v>
      </c>
      <c r="B1624" t="s">
        <v>4266</v>
      </c>
      <c r="C1624" s="5">
        <v>42924</v>
      </c>
      <c r="D1624" s="5" t="str">
        <f t="shared" si="155"/>
        <v>2017-07</v>
      </c>
      <c r="E1624" s="5">
        <v>42931</v>
      </c>
      <c r="F1624" t="s">
        <v>55</v>
      </c>
      <c r="G1624" t="s">
        <v>4267</v>
      </c>
      <c r="H1624" t="s">
        <v>4268</v>
      </c>
      <c r="I1624" t="s">
        <v>31</v>
      </c>
      <c r="J1624" t="s">
        <v>32</v>
      </c>
      <c r="K1624" t="s">
        <v>4269</v>
      </c>
      <c r="L1624" t="s">
        <v>101</v>
      </c>
      <c r="M1624">
        <v>98031</v>
      </c>
      <c r="N1624" t="s">
        <v>49</v>
      </c>
      <c r="O1624" t="s">
        <v>1937</v>
      </c>
      <c r="P1624" t="s">
        <v>51</v>
      </c>
      <c r="Q1624" t="s">
        <v>80</v>
      </c>
      <c r="R1624" t="s">
        <v>1938</v>
      </c>
      <c r="S1624">
        <v>23.168000000000003</v>
      </c>
      <c r="T1624">
        <v>2</v>
      </c>
      <c r="U1624">
        <v>0.2</v>
      </c>
      <c r="V1624">
        <v>7.8191999999999995</v>
      </c>
      <c r="W1624" s="6">
        <f t="shared" si="154"/>
        <v>0.33749999999999991</v>
      </c>
      <c r="X1624" s="4">
        <f t="shared" si="151"/>
        <v>3.9095999999999997</v>
      </c>
      <c r="Y1624" s="4">
        <f t="shared" si="152"/>
        <v>11.584000000000001</v>
      </c>
      <c r="Z1624" s="4">
        <f t="shared" si="153"/>
        <v>14.48</v>
      </c>
      <c r="AA1624" s="4">
        <f t="shared" si="150"/>
        <v>4.6336000000000004</v>
      </c>
    </row>
    <row r="1625" spans="1:27" x14ac:dyDescent="0.2">
      <c r="A1625">
        <v>1624</v>
      </c>
      <c r="B1625" t="s">
        <v>4266</v>
      </c>
      <c r="C1625" s="5">
        <v>42924</v>
      </c>
      <c r="D1625" s="5" t="str">
        <f t="shared" si="155"/>
        <v>2017-07</v>
      </c>
      <c r="E1625" s="5">
        <v>42931</v>
      </c>
      <c r="F1625" t="s">
        <v>55</v>
      </c>
      <c r="G1625" t="s">
        <v>4267</v>
      </c>
      <c r="H1625" t="s">
        <v>4268</v>
      </c>
      <c r="I1625" t="s">
        <v>31</v>
      </c>
      <c r="J1625" t="s">
        <v>32</v>
      </c>
      <c r="K1625" t="s">
        <v>4269</v>
      </c>
      <c r="L1625" t="s">
        <v>101</v>
      </c>
      <c r="M1625">
        <v>98031</v>
      </c>
      <c r="N1625" t="s">
        <v>49</v>
      </c>
      <c r="O1625" t="s">
        <v>4272</v>
      </c>
      <c r="P1625" t="s">
        <v>76</v>
      </c>
      <c r="Q1625" t="s">
        <v>166</v>
      </c>
      <c r="R1625" t="s">
        <v>4273</v>
      </c>
      <c r="S1625">
        <v>50</v>
      </c>
      <c r="T1625">
        <v>2</v>
      </c>
      <c r="U1625">
        <v>0</v>
      </c>
      <c r="V1625">
        <v>10.5</v>
      </c>
      <c r="W1625" s="6">
        <f t="shared" si="154"/>
        <v>0.21</v>
      </c>
      <c r="X1625" s="4">
        <f t="shared" si="151"/>
        <v>5.25</v>
      </c>
      <c r="Y1625" s="4">
        <f t="shared" si="152"/>
        <v>25</v>
      </c>
      <c r="Z1625" s="4">
        <f t="shared" si="153"/>
        <v>25</v>
      </c>
      <c r="AA1625" s="4">
        <f t="shared" si="150"/>
        <v>0</v>
      </c>
    </row>
    <row r="1626" spans="1:27" x14ac:dyDescent="0.2">
      <c r="A1626">
        <v>1625</v>
      </c>
      <c r="B1626" t="s">
        <v>4274</v>
      </c>
      <c r="C1626" s="5">
        <v>42357</v>
      </c>
      <c r="D1626" s="5" t="str">
        <f t="shared" si="155"/>
        <v>2015-12</v>
      </c>
      <c r="E1626" s="5">
        <v>42362</v>
      </c>
      <c r="F1626" t="s">
        <v>55</v>
      </c>
      <c r="G1626" t="s">
        <v>4275</v>
      </c>
      <c r="H1626" t="s">
        <v>4276</v>
      </c>
      <c r="I1626" t="s">
        <v>31</v>
      </c>
      <c r="J1626" t="s">
        <v>32</v>
      </c>
      <c r="K1626" t="s">
        <v>47</v>
      </c>
      <c r="L1626" t="s">
        <v>48</v>
      </c>
      <c r="M1626">
        <v>90049</v>
      </c>
      <c r="N1626" t="s">
        <v>49</v>
      </c>
      <c r="O1626" t="s">
        <v>3858</v>
      </c>
      <c r="P1626" t="s">
        <v>76</v>
      </c>
      <c r="Q1626" t="s">
        <v>77</v>
      </c>
      <c r="R1626" t="s">
        <v>3859</v>
      </c>
      <c r="S1626">
        <v>675.96</v>
      </c>
      <c r="T1626">
        <v>5</v>
      </c>
      <c r="U1626">
        <v>0.2</v>
      </c>
      <c r="V1626">
        <v>84.494999999999948</v>
      </c>
      <c r="W1626" s="6">
        <f t="shared" si="154"/>
        <v>0.12499999999999992</v>
      </c>
      <c r="X1626" s="4">
        <f t="shared" si="151"/>
        <v>16.89899999999999</v>
      </c>
      <c r="Y1626" s="4">
        <f t="shared" si="152"/>
        <v>135.19200000000001</v>
      </c>
      <c r="Z1626" s="4">
        <f t="shared" si="153"/>
        <v>168.99</v>
      </c>
      <c r="AA1626" s="4">
        <f t="shared" si="150"/>
        <v>135.19200000000001</v>
      </c>
    </row>
    <row r="1627" spans="1:27" x14ac:dyDescent="0.2">
      <c r="A1627">
        <v>1626</v>
      </c>
      <c r="B1627" t="s">
        <v>4274</v>
      </c>
      <c r="C1627" s="5">
        <v>42357</v>
      </c>
      <c r="D1627" s="5" t="str">
        <f t="shared" si="155"/>
        <v>2015-12</v>
      </c>
      <c r="E1627" s="5">
        <v>42362</v>
      </c>
      <c r="F1627" t="s">
        <v>55</v>
      </c>
      <c r="G1627" t="s">
        <v>4275</v>
      </c>
      <c r="H1627" t="s">
        <v>4276</v>
      </c>
      <c r="I1627" t="s">
        <v>31</v>
      </c>
      <c r="J1627" t="s">
        <v>32</v>
      </c>
      <c r="K1627" t="s">
        <v>47</v>
      </c>
      <c r="L1627" t="s">
        <v>48</v>
      </c>
      <c r="M1627">
        <v>90049</v>
      </c>
      <c r="N1627" t="s">
        <v>49</v>
      </c>
      <c r="O1627" t="s">
        <v>2716</v>
      </c>
      <c r="P1627" t="s">
        <v>76</v>
      </c>
      <c r="Q1627" t="s">
        <v>166</v>
      </c>
      <c r="R1627" t="s">
        <v>4277</v>
      </c>
      <c r="S1627">
        <v>1265.8499999999999</v>
      </c>
      <c r="T1627">
        <v>3</v>
      </c>
      <c r="U1627">
        <v>0</v>
      </c>
      <c r="V1627">
        <v>556.97400000000005</v>
      </c>
      <c r="W1627" s="6">
        <f t="shared" si="154"/>
        <v>0.44000000000000006</v>
      </c>
      <c r="X1627" s="4">
        <f t="shared" si="151"/>
        <v>185.65800000000002</v>
      </c>
      <c r="Y1627" s="4">
        <f t="shared" si="152"/>
        <v>421.95</v>
      </c>
      <c r="Z1627" s="4">
        <f t="shared" si="153"/>
        <v>421.95</v>
      </c>
      <c r="AA1627" s="4">
        <f t="shared" si="150"/>
        <v>0</v>
      </c>
    </row>
    <row r="1628" spans="1:27" x14ac:dyDescent="0.2">
      <c r="A1628">
        <v>1627</v>
      </c>
      <c r="B1628" t="s">
        <v>4278</v>
      </c>
      <c r="C1628" s="5">
        <v>42324</v>
      </c>
      <c r="D1628" s="5" t="str">
        <f t="shared" si="155"/>
        <v>2015-11</v>
      </c>
      <c r="E1628" s="5">
        <v>42330</v>
      </c>
      <c r="F1628" t="s">
        <v>55</v>
      </c>
      <c r="G1628" t="s">
        <v>1537</v>
      </c>
      <c r="H1628" t="s">
        <v>1538</v>
      </c>
      <c r="I1628" t="s">
        <v>107</v>
      </c>
      <c r="J1628" t="s">
        <v>32</v>
      </c>
      <c r="K1628" t="s">
        <v>271</v>
      </c>
      <c r="L1628" t="s">
        <v>272</v>
      </c>
      <c r="M1628">
        <v>10011</v>
      </c>
      <c r="N1628" t="s">
        <v>153</v>
      </c>
      <c r="O1628" t="s">
        <v>2142</v>
      </c>
      <c r="P1628" t="s">
        <v>51</v>
      </c>
      <c r="Q1628" t="s">
        <v>83</v>
      </c>
      <c r="R1628" t="s">
        <v>2143</v>
      </c>
      <c r="S1628">
        <v>523.25</v>
      </c>
      <c r="T1628">
        <v>5</v>
      </c>
      <c r="U1628">
        <v>0</v>
      </c>
      <c r="V1628">
        <v>141.27749999999997</v>
      </c>
      <c r="W1628" s="6">
        <f t="shared" si="154"/>
        <v>0.26999999999999996</v>
      </c>
      <c r="X1628" s="4">
        <f t="shared" si="151"/>
        <v>28.255499999999994</v>
      </c>
      <c r="Y1628" s="4">
        <f t="shared" si="152"/>
        <v>104.65</v>
      </c>
      <c r="Z1628" s="4">
        <f t="shared" si="153"/>
        <v>104.65</v>
      </c>
      <c r="AA1628" s="4">
        <f t="shared" si="150"/>
        <v>0</v>
      </c>
    </row>
    <row r="1629" spans="1:27" x14ac:dyDescent="0.2">
      <c r="A1629">
        <v>1628</v>
      </c>
      <c r="B1629" t="s">
        <v>4279</v>
      </c>
      <c r="C1629" s="5">
        <v>42271</v>
      </c>
      <c r="D1629" s="5" t="str">
        <f t="shared" si="155"/>
        <v>2015-09</v>
      </c>
      <c r="E1629" s="5">
        <v>42277</v>
      </c>
      <c r="F1629" t="s">
        <v>55</v>
      </c>
      <c r="G1629" t="s">
        <v>4280</v>
      </c>
      <c r="H1629" t="s">
        <v>4281</v>
      </c>
      <c r="I1629" t="s">
        <v>31</v>
      </c>
      <c r="J1629" t="s">
        <v>32</v>
      </c>
      <c r="K1629" t="s">
        <v>4282</v>
      </c>
      <c r="L1629" t="s">
        <v>743</v>
      </c>
      <c r="M1629">
        <v>70506</v>
      </c>
      <c r="N1629" t="s">
        <v>35</v>
      </c>
      <c r="O1629" t="s">
        <v>3389</v>
      </c>
      <c r="P1629" t="s">
        <v>37</v>
      </c>
      <c r="Q1629" t="s">
        <v>41</v>
      </c>
      <c r="R1629" t="s">
        <v>3390</v>
      </c>
      <c r="S1629">
        <v>517.5</v>
      </c>
      <c r="T1629">
        <v>6</v>
      </c>
      <c r="U1629">
        <v>0</v>
      </c>
      <c r="V1629">
        <v>155.24999999999994</v>
      </c>
      <c r="W1629" s="6">
        <f t="shared" si="154"/>
        <v>0.29999999999999988</v>
      </c>
      <c r="X1629" s="4">
        <f t="shared" si="151"/>
        <v>25.874999999999989</v>
      </c>
      <c r="Y1629" s="4">
        <f t="shared" si="152"/>
        <v>86.25</v>
      </c>
      <c r="Z1629" s="4">
        <f t="shared" si="153"/>
        <v>86.25</v>
      </c>
      <c r="AA1629" s="4">
        <f t="shared" si="150"/>
        <v>0</v>
      </c>
    </row>
    <row r="1630" spans="1:27" x14ac:dyDescent="0.2">
      <c r="A1630">
        <v>1629</v>
      </c>
      <c r="B1630" t="s">
        <v>4283</v>
      </c>
      <c r="C1630" s="5">
        <v>42907</v>
      </c>
      <c r="D1630" s="5" t="str">
        <f t="shared" si="155"/>
        <v>2017-06</v>
      </c>
      <c r="E1630" s="5">
        <v>42911</v>
      </c>
      <c r="F1630" t="s">
        <v>28</v>
      </c>
      <c r="G1630" t="s">
        <v>2019</v>
      </c>
      <c r="H1630" t="s">
        <v>2020</v>
      </c>
      <c r="I1630" t="s">
        <v>31</v>
      </c>
      <c r="J1630" t="s">
        <v>32</v>
      </c>
      <c r="K1630" t="s">
        <v>2190</v>
      </c>
      <c r="L1630" t="s">
        <v>503</v>
      </c>
      <c r="M1630">
        <v>44105</v>
      </c>
      <c r="N1630" t="s">
        <v>153</v>
      </c>
      <c r="O1630" t="s">
        <v>4284</v>
      </c>
      <c r="P1630" t="s">
        <v>37</v>
      </c>
      <c r="Q1630" t="s">
        <v>70</v>
      </c>
      <c r="R1630" t="s">
        <v>4285</v>
      </c>
      <c r="S1630">
        <v>17.920000000000002</v>
      </c>
      <c r="T1630">
        <v>5</v>
      </c>
      <c r="U1630">
        <v>0.2</v>
      </c>
      <c r="V1630">
        <v>2.4639999999999986</v>
      </c>
      <c r="W1630" s="6">
        <f t="shared" si="154"/>
        <v>0.1374999999999999</v>
      </c>
      <c r="X1630" s="4">
        <f t="shared" si="151"/>
        <v>0.49279999999999974</v>
      </c>
      <c r="Y1630" s="4">
        <f t="shared" si="152"/>
        <v>3.5840000000000005</v>
      </c>
      <c r="Z1630" s="4">
        <f t="shared" si="153"/>
        <v>4.4800000000000004</v>
      </c>
      <c r="AA1630" s="4">
        <f t="shared" si="150"/>
        <v>3.5840000000000005</v>
      </c>
    </row>
    <row r="1631" spans="1:27" x14ac:dyDescent="0.2">
      <c r="A1631">
        <v>1630</v>
      </c>
      <c r="B1631" t="s">
        <v>4283</v>
      </c>
      <c r="C1631" s="5">
        <v>42907</v>
      </c>
      <c r="D1631" s="5" t="str">
        <f t="shared" si="155"/>
        <v>2017-06</v>
      </c>
      <c r="E1631" s="5">
        <v>42911</v>
      </c>
      <c r="F1631" t="s">
        <v>28</v>
      </c>
      <c r="G1631" t="s">
        <v>2019</v>
      </c>
      <c r="H1631" t="s">
        <v>2020</v>
      </c>
      <c r="I1631" t="s">
        <v>31</v>
      </c>
      <c r="J1631" t="s">
        <v>32</v>
      </c>
      <c r="K1631" t="s">
        <v>2190</v>
      </c>
      <c r="L1631" t="s">
        <v>503</v>
      </c>
      <c r="M1631">
        <v>44105</v>
      </c>
      <c r="N1631" t="s">
        <v>153</v>
      </c>
      <c r="O1631" t="s">
        <v>2785</v>
      </c>
      <c r="P1631" t="s">
        <v>51</v>
      </c>
      <c r="Q1631" t="s">
        <v>80</v>
      </c>
      <c r="R1631" t="s">
        <v>2786</v>
      </c>
      <c r="S1631">
        <v>41.256000000000007</v>
      </c>
      <c r="T1631">
        <v>6</v>
      </c>
      <c r="U1631">
        <v>0.7</v>
      </c>
      <c r="V1631">
        <v>-34.38000000000001</v>
      </c>
      <c r="W1631" s="6">
        <f t="shared" si="154"/>
        <v>-0.83333333333333337</v>
      </c>
      <c r="X1631" s="4">
        <f t="shared" si="151"/>
        <v>-5.7300000000000013</v>
      </c>
      <c r="Y1631" s="4">
        <f t="shared" si="152"/>
        <v>6.8760000000000012</v>
      </c>
      <c r="Z1631" s="4">
        <f t="shared" si="153"/>
        <v>22.92</v>
      </c>
      <c r="AA1631" s="4">
        <f t="shared" si="150"/>
        <v>28.879200000000004</v>
      </c>
    </row>
    <row r="1632" spans="1:27" x14ac:dyDescent="0.2">
      <c r="A1632">
        <v>1631</v>
      </c>
      <c r="B1632" t="s">
        <v>4286</v>
      </c>
      <c r="C1632" s="5">
        <v>42498</v>
      </c>
      <c r="D1632" s="5" t="str">
        <f t="shared" si="155"/>
        <v>2016-05</v>
      </c>
      <c r="E1632" s="5">
        <v>42498</v>
      </c>
      <c r="F1632" t="s">
        <v>1298</v>
      </c>
      <c r="G1632" t="s">
        <v>491</v>
      </c>
      <c r="H1632" t="s">
        <v>492</v>
      </c>
      <c r="I1632" t="s">
        <v>31</v>
      </c>
      <c r="J1632" t="s">
        <v>32</v>
      </c>
      <c r="K1632" t="s">
        <v>2190</v>
      </c>
      <c r="L1632" t="s">
        <v>503</v>
      </c>
      <c r="M1632">
        <v>44105</v>
      </c>
      <c r="N1632" t="s">
        <v>153</v>
      </c>
      <c r="O1632" t="s">
        <v>4287</v>
      </c>
      <c r="P1632" t="s">
        <v>51</v>
      </c>
      <c r="Q1632" t="s">
        <v>64</v>
      </c>
      <c r="R1632" t="s">
        <v>4288</v>
      </c>
      <c r="S1632">
        <v>1006.056</v>
      </c>
      <c r="T1632">
        <v>3</v>
      </c>
      <c r="U1632">
        <v>0.2</v>
      </c>
      <c r="V1632">
        <v>88.029900000000055</v>
      </c>
      <c r="W1632" s="6">
        <f t="shared" si="154"/>
        <v>8.750000000000005E-2</v>
      </c>
      <c r="X1632" s="4">
        <f t="shared" si="151"/>
        <v>29.343300000000017</v>
      </c>
      <c r="Y1632" s="4">
        <f t="shared" si="152"/>
        <v>335.35200000000003</v>
      </c>
      <c r="Z1632" s="4">
        <f t="shared" si="153"/>
        <v>419.18999999999994</v>
      </c>
      <c r="AA1632" s="4">
        <f t="shared" si="150"/>
        <v>201.21120000000002</v>
      </c>
    </row>
    <row r="1633" spans="1:27" x14ac:dyDescent="0.2">
      <c r="A1633">
        <v>1632</v>
      </c>
      <c r="B1633" t="s">
        <v>4286</v>
      </c>
      <c r="C1633" s="5">
        <v>42498</v>
      </c>
      <c r="D1633" s="5" t="str">
        <f t="shared" si="155"/>
        <v>2016-05</v>
      </c>
      <c r="E1633" s="5">
        <v>42498</v>
      </c>
      <c r="F1633" t="s">
        <v>1298</v>
      </c>
      <c r="G1633" t="s">
        <v>491</v>
      </c>
      <c r="H1633" t="s">
        <v>492</v>
      </c>
      <c r="I1633" t="s">
        <v>31</v>
      </c>
      <c r="J1633" t="s">
        <v>32</v>
      </c>
      <c r="K1633" t="s">
        <v>2190</v>
      </c>
      <c r="L1633" t="s">
        <v>503</v>
      </c>
      <c r="M1633">
        <v>44105</v>
      </c>
      <c r="N1633" t="s">
        <v>153</v>
      </c>
      <c r="O1633" t="s">
        <v>1875</v>
      </c>
      <c r="P1633" t="s">
        <v>51</v>
      </c>
      <c r="Q1633" t="s">
        <v>95</v>
      </c>
      <c r="R1633" t="s">
        <v>1876</v>
      </c>
      <c r="S1633">
        <v>10.688000000000001</v>
      </c>
      <c r="T1633">
        <v>2</v>
      </c>
      <c r="U1633">
        <v>0.2</v>
      </c>
      <c r="V1633">
        <v>3.7407999999999997</v>
      </c>
      <c r="W1633" s="6">
        <f t="shared" si="154"/>
        <v>0.35</v>
      </c>
      <c r="X1633" s="4">
        <f t="shared" si="151"/>
        <v>1.8703999999999998</v>
      </c>
      <c r="Y1633" s="4">
        <f t="shared" si="152"/>
        <v>5.3440000000000003</v>
      </c>
      <c r="Z1633" s="4">
        <f t="shared" si="153"/>
        <v>6.68</v>
      </c>
      <c r="AA1633" s="4">
        <f t="shared" si="150"/>
        <v>2.1376000000000004</v>
      </c>
    </row>
    <row r="1634" spans="1:27" x14ac:dyDescent="0.2">
      <c r="A1634">
        <v>1633</v>
      </c>
      <c r="B1634" t="s">
        <v>4286</v>
      </c>
      <c r="C1634" s="5">
        <v>42498</v>
      </c>
      <c r="D1634" s="5" t="str">
        <f t="shared" si="155"/>
        <v>2016-05</v>
      </c>
      <c r="E1634" s="5">
        <v>42498</v>
      </c>
      <c r="F1634" t="s">
        <v>1298</v>
      </c>
      <c r="G1634" t="s">
        <v>491</v>
      </c>
      <c r="H1634" t="s">
        <v>492</v>
      </c>
      <c r="I1634" t="s">
        <v>31</v>
      </c>
      <c r="J1634" t="s">
        <v>32</v>
      </c>
      <c r="K1634" t="s">
        <v>2190</v>
      </c>
      <c r="L1634" t="s">
        <v>503</v>
      </c>
      <c r="M1634">
        <v>44105</v>
      </c>
      <c r="N1634" t="s">
        <v>153</v>
      </c>
      <c r="O1634" t="s">
        <v>1939</v>
      </c>
      <c r="P1634" t="s">
        <v>51</v>
      </c>
      <c r="Q1634" t="s">
        <v>95</v>
      </c>
      <c r="R1634" t="s">
        <v>1940</v>
      </c>
      <c r="S1634">
        <v>10.368000000000002</v>
      </c>
      <c r="T1634">
        <v>2</v>
      </c>
      <c r="U1634">
        <v>0.2</v>
      </c>
      <c r="V1634">
        <v>3.6288</v>
      </c>
      <c r="W1634" s="6">
        <f t="shared" si="154"/>
        <v>0.34999999999999992</v>
      </c>
      <c r="X1634" s="4">
        <f t="shared" si="151"/>
        <v>1.8144</v>
      </c>
      <c r="Y1634" s="4">
        <f t="shared" si="152"/>
        <v>5.1840000000000011</v>
      </c>
      <c r="Z1634" s="4">
        <f t="shared" si="153"/>
        <v>6.4800000000000013</v>
      </c>
      <c r="AA1634" s="4">
        <f t="shared" si="150"/>
        <v>2.0736000000000003</v>
      </c>
    </row>
    <row r="1635" spans="1:27" x14ac:dyDescent="0.2">
      <c r="A1635">
        <v>1634</v>
      </c>
      <c r="B1635" t="s">
        <v>4286</v>
      </c>
      <c r="C1635" s="5">
        <v>42498</v>
      </c>
      <c r="D1635" s="5" t="str">
        <f t="shared" si="155"/>
        <v>2016-05</v>
      </c>
      <c r="E1635" s="5">
        <v>42498</v>
      </c>
      <c r="F1635" t="s">
        <v>1298</v>
      </c>
      <c r="G1635" t="s">
        <v>491</v>
      </c>
      <c r="H1635" t="s">
        <v>492</v>
      </c>
      <c r="I1635" t="s">
        <v>31</v>
      </c>
      <c r="J1635" t="s">
        <v>32</v>
      </c>
      <c r="K1635" t="s">
        <v>2190</v>
      </c>
      <c r="L1635" t="s">
        <v>503</v>
      </c>
      <c r="M1635">
        <v>44105</v>
      </c>
      <c r="N1635" t="s">
        <v>153</v>
      </c>
      <c r="O1635" t="s">
        <v>3740</v>
      </c>
      <c r="P1635" t="s">
        <v>51</v>
      </c>
      <c r="Q1635" t="s">
        <v>64</v>
      </c>
      <c r="R1635" t="s">
        <v>3741</v>
      </c>
      <c r="S1635">
        <v>25.12</v>
      </c>
      <c r="T1635">
        <v>2</v>
      </c>
      <c r="U1635">
        <v>0.2</v>
      </c>
      <c r="V1635">
        <v>1.5700000000000012</v>
      </c>
      <c r="W1635" s="6">
        <f t="shared" si="154"/>
        <v>6.2500000000000042E-2</v>
      </c>
      <c r="X1635" s="4">
        <f t="shared" si="151"/>
        <v>0.78500000000000059</v>
      </c>
      <c r="Y1635" s="4">
        <f t="shared" si="152"/>
        <v>12.56</v>
      </c>
      <c r="Z1635" s="4">
        <f t="shared" si="153"/>
        <v>15.7</v>
      </c>
      <c r="AA1635" s="4">
        <f t="shared" si="150"/>
        <v>5.0240000000000009</v>
      </c>
    </row>
    <row r="1636" spans="1:27" x14ac:dyDescent="0.2">
      <c r="A1636">
        <v>1635</v>
      </c>
      <c r="B1636" t="s">
        <v>4286</v>
      </c>
      <c r="C1636" s="5">
        <v>42498</v>
      </c>
      <c r="D1636" s="5" t="str">
        <f t="shared" si="155"/>
        <v>2016-05</v>
      </c>
      <c r="E1636" s="5">
        <v>42498</v>
      </c>
      <c r="F1636" t="s">
        <v>1298</v>
      </c>
      <c r="G1636" t="s">
        <v>491</v>
      </c>
      <c r="H1636" t="s">
        <v>492</v>
      </c>
      <c r="I1636" t="s">
        <v>31</v>
      </c>
      <c r="J1636" t="s">
        <v>32</v>
      </c>
      <c r="K1636" t="s">
        <v>2190</v>
      </c>
      <c r="L1636" t="s">
        <v>503</v>
      </c>
      <c r="M1636">
        <v>44105</v>
      </c>
      <c r="N1636" t="s">
        <v>153</v>
      </c>
      <c r="O1636" t="s">
        <v>1864</v>
      </c>
      <c r="P1636" t="s">
        <v>76</v>
      </c>
      <c r="Q1636" t="s">
        <v>166</v>
      </c>
      <c r="R1636" t="s">
        <v>1865</v>
      </c>
      <c r="S1636">
        <v>58.112000000000002</v>
      </c>
      <c r="T1636">
        <v>2</v>
      </c>
      <c r="U1636">
        <v>0.2</v>
      </c>
      <c r="V1636">
        <v>7.263999999999994</v>
      </c>
      <c r="W1636" s="6">
        <f t="shared" si="154"/>
        <v>0.12499999999999989</v>
      </c>
      <c r="X1636" s="4">
        <f t="shared" si="151"/>
        <v>3.631999999999997</v>
      </c>
      <c r="Y1636" s="4">
        <f t="shared" si="152"/>
        <v>29.056000000000001</v>
      </c>
      <c r="Z1636" s="4">
        <f t="shared" si="153"/>
        <v>36.32</v>
      </c>
      <c r="AA1636" s="4">
        <f t="shared" si="150"/>
        <v>11.622400000000001</v>
      </c>
    </row>
    <row r="1637" spans="1:27" x14ac:dyDescent="0.2">
      <c r="A1637">
        <v>1636</v>
      </c>
      <c r="B1637" t="s">
        <v>4289</v>
      </c>
      <c r="C1637" s="5">
        <v>41969</v>
      </c>
      <c r="D1637" s="5" t="str">
        <f t="shared" si="155"/>
        <v>2014-11</v>
      </c>
      <c r="E1637" s="5">
        <v>41975</v>
      </c>
      <c r="F1637" t="s">
        <v>55</v>
      </c>
      <c r="G1637" t="s">
        <v>4290</v>
      </c>
      <c r="H1637" t="s">
        <v>4291</v>
      </c>
      <c r="I1637" t="s">
        <v>31</v>
      </c>
      <c r="J1637" t="s">
        <v>32</v>
      </c>
      <c r="K1637" t="s">
        <v>4292</v>
      </c>
      <c r="L1637" t="s">
        <v>425</v>
      </c>
      <c r="M1637">
        <v>97224</v>
      </c>
      <c r="N1637" t="s">
        <v>49</v>
      </c>
      <c r="O1637" t="s">
        <v>3064</v>
      </c>
      <c r="P1637" t="s">
        <v>51</v>
      </c>
      <c r="Q1637" t="s">
        <v>95</v>
      </c>
      <c r="R1637" t="s">
        <v>3065</v>
      </c>
      <c r="S1637">
        <v>15.552000000000003</v>
      </c>
      <c r="T1637">
        <v>3</v>
      </c>
      <c r="U1637">
        <v>0.2</v>
      </c>
      <c r="V1637">
        <v>5.4432</v>
      </c>
      <c r="W1637" s="6">
        <f t="shared" si="154"/>
        <v>0.34999999999999992</v>
      </c>
      <c r="X1637" s="4">
        <f t="shared" si="151"/>
        <v>1.8144</v>
      </c>
      <c r="Y1637" s="4">
        <f t="shared" si="152"/>
        <v>5.1840000000000011</v>
      </c>
      <c r="Z1637" s="4">
        <f t="shared" si="153"/>
        <v>6.48</v>
      </c>
      <c r="AA1637" s="4">
        <f t="shared" si="150"/>
        <v>3.1104000000000007</v>
      </c>
    </row>
    <row r="1638" spans="1:27" x14ac:dyDescent="0.2">
      <c r="A1638">
        <v>1637</v>
      </c>
      <c r="B1638" t="s">
        <v>4289</v>
      </c>
      <c r="C1638" s="5">
        <v>41969</v>
      </c>
      <c r="D1638" s="5" t="str">
        <f t="shared" si="155"/>
        <v>2014-11</v>
      </c>
      <c r="E1638" s="5">
        <v>41975</v>
      </c>
      <c r="F1638" t="s">
        <v>55</v>
      </c>
      <c r="G1638" t="s">
        <v>4290</v>
      </c>
      <c r="H1638" t="s">
        <v>4291</v>
      </c>
      <c r="I1638" t="s">
        <v>31</v>
      </c>
      <c r="J1638" t="s">
        <v>32</v>
      </c>
      <c r="K1638" t="s">
        <v>4292</v>
      </c>
      <c r="L1638" t="s">
        <v>425</v>
      </c>
      <c r="M1638">
        <v>97224</v>
      </c>
      <c r="N1638" t="s">
        <v>49</v>
      </c>
      <c r="O1638" t="s">
        <v>2941</v>
      </c>
      <c r="P1638" t="s">
        <v>51</v>
      </c>
      <c r="Q1638" t="s">
        <v>64</v>
      </c>
      <c r="R1638" t="s">
        <v>2942</v>
      </c>
      <c r="S1638">
        <v>669.08</v>
      </c>
      <c r="T1638">
        <v>5</v>
      </c>
      <c r="U1638">
        <v>0.2</v>
      </c>
      <c r="V1638">
        <v>-167.27</v>
      </c>
      <c r="W1638" s="6">
        <f t="shared" si="154"/>
        <v>-0.25</v>
      </c>
      <c r="X1638" s="4">
        <f t="shared" si="151"/>
        <v>-33.454000000000001</v>
      </c>
      <c r="Y1638" s="4">
        <f t="shared" si="152"/>
        <v>133.816</v>
      </c>
      <c r="Z1638" s="4">
        <f t="shared" si="153"/>
        <v>167.27</v>
      </c>
      <c r="AA1638" s="4">
        <f t="shared" si="150"/>
        <v>133.816</v>
      </c>
    </row>
    <row r="1639" spans="1:27" x14ac:dyDescent="0.2">
      <c r="A1639">
        <v>1638</v>
      </c>
      <c r="B1639" t="s">
        <v>4289</v>
      </c>
      <c r="C1639" s="5">
        <v>41969</v>
      </c>
      <c r="D1639" s="5" t="str">
        <f t="shared" si="155"/>
        <v>2014-11</v>
      </c>
      <c r="E1639" s="5">
        <v>41975</v>
      </c>
      <c r="F1639" t="s">
        <v>55</v>
      </c>
      <c r="G1639" t="s">
        <v>4290</v>
      </c>
      <c r="H1639" t="s">
        <v>4291</v>
      </c>
      <c r="I1639" t="s">
        <v>31</v>
      </c>
      <c r="J1639" t="s">
        <v>32</v>
      </c>
      <c r="K1639" t="s">
        <v>4292</v>
      </c>
      <c r="L1639" t="s">
        <v>425</v>
      </c>
      <c r="M1639">
        <v>97224</v>
      </c>
      <c r="N1639" t="s">
        <v>49</v>
      </c>
      <c r="O1639" t="s">
        <v>4293</v>
      </c>
      <c r="P1639" t="s">
        <v>76</v>
      </c>
      <c r="Q1639" t="s">
        <v>77</v>
      </c>
      <c r="R1639" t="s">
        <v>4294</v>
      </c>
      <c r="S1639">
        <v>438.33600000000001</v>
      </c>
      <c r="T1639">
        <v>4</v>
      </c>
      <c r="U1639">
        <v>0.2</v>
      </c>
      <c r="V1639">
        <v>-87.667200000000037</v>
      </c>
      <c r="W1639" s="6">
        <f t="shared" si="154"/>
        <v>-0.20000000000000007</v>
      </c>
      <c r="X1639" s="4">
        <f t="shared" si="151"/>
        <v>-21.916800000000009</v>
      </c>
      <c r="Y1639" s="4">
        <f t="shared" si="152"/>
        <v>109.584</v>
      </c>
      <c r="Z1639" s="4">
        <f t="shared" si="153"/>
        <v>136.97999999999999</v>
      </c>
      <c r="AA1639" s="4">
        <f t="shared" si="150"/>
        <v>87.667200000000008</v>
      </c>
    </row>
    <row r="1640" spans="1:27" x14ac:dyDescent="0.2">
      <c r="A1640">
        <v>1639</v>
      </c>
      <c r="B1640" t="s">
        <v>4295</v>
      </c>
      <c r="C1640" s="5">
        <v>42516</v>
      </c>
      <c r="D1640" s="5" t="str">
        <f t="shared" si="155"/>
        <v>2016-05</v>
      </c>
      <c r="E1640" s="5">
        <v>42522</v>
      </c>
      <c r="F1640" t="s">
        <v>55</v>
      </c>
      <c r="G1640" t="s">
        <v>4296</v>
      </c>
      <c r="H1640" t="s">
        <v>4297</v>
      </c>
      <c r="I1640" t="s">
        <v>31</v>
      </c>
      <c r="J1640" t="s">
        <v>32</v>
      </c>
      <c r="K1640" t="s">
        <v>101</v>
      </c>
      <c r="L1640" t="s">
        <v>3046</v>
      </c>
      <c r="M1640">
        <v>20016</v>
      </c>
      <c r="N1640" t="s">
        <v>153</v>
      </c>
      <c r="O1640" t="s">
        <v>4298</v>
      </c>
      <c r="P1640" t="s">
        <v>51</v>
      </c>
      <c r="Q1640" t="s">
        <v>95</v>
      </c>
      <c r="R1640" t="s">
        <v>4299</v>
      </c>
      <c r="S1640">
        <v>19.440000000000001</v>
      </c>
      <c r="T1640">
        <v>3</v>
      </c>
      <c r="U1640">
        <v>0</v>
      </c>
      <c r="V1640">
        <v>9.3312000000000008</v>
      </c>
      <c r="W1640" s="6">
        <f t="shared" si="154"/>
        <v>0.48000000000000004</v>
      </c>
      <c r="X1640" s="4">
        <f t="shared" si="151"/>
        <v>3.1104000000000003</v>
      </c>
      <c r="Y1640" s="4">
        <f t="shared" si="152"/>
        <v>6.48</v>
      </c>
      <c r="Z1640" s="4">
        <f t="shared" si="153"/>
        <v>6.48</v>
      </c>
      <c r="AA1640" s="4">
        <f t="shared" si="150"/>
        <v>0</v>
      </c>
    </row>
    <row r="1641" spans="1:27" x14ac:dyDescent="0.2">
      <c r="A1641">
        <v>1640</v>
      </c>
      <c r="B1641" t="s">
        <v>4295</v>
      </c>
      <c r="C1641" s="5">
        <v>42516</v>
      </c>
      <c r="D1641" s="5" t="str">
        <f t="shared" si="155"/>
        <v>2016-05</v>
      </c>
      <c r="E1641" s="5">
        <v>42522</v>
      </c>
      <c r="F1641" t="s">
        <v>55</v>
      </c>
      <c r="G1641" t="s">
        <v>4296</v>
      </c>
      <c r="H1641" t="s">
        <v>4297</v>
      </c>
      <c r="I1641" t="s">
        <v>31</v>
      </c>
      <c r="J1641" t="s">
        <v>32</v>
      </c>
      <c r="K1641" t="s">
        <v>101</v>
      </c>
      <c r="L1641" t="s">
        <v>3046</v>
      </c>
      <c r="M1641">
        <v>20016</v>
      </c>
      <c r="N1641" t="s">
        <v>153</v>
      </c>
      <c r="O1641" t="s">
        <v>2116</v>
      </c>
      <c r="P1641" t="s">
        <v>51</v>
      </c>
      <c r="Q1641" t="s">
        <v>80</v>
      </c>
      <c r="R1641" t="s">
        <v>2117</v>
      </c>
      <c r="S1641">
        <v>9.64</v>
      </c>
      <c r="T1641">
        <v>2</v>
      </c>
      <c r="U1641">
        <v>0</v>
      </c>
      <c r="V1641">
        <v>4.4344000000000001</v>
      </c>
      <c r="W1641" s="6">
        <f t="shared" si="154"/>
        <v>0.45999999999999996</v>
      </c>
      <c r="X1641" s="4">
        <f t="shared" si="151"/>
        <v>2.2172000000000001</v>
      </c>
      <c r="Y1641" s="4">
        <f t="shared" si="152"/>
        <v>4.82</v>
      </c>
      <c r="Z1641" s="4">
        <f t="shared" si="153"/>
        <v>4.82</v>
      </c>
      <c r="AA1641" s="4">
        <f t="shared" si="150"/>
        <v>0</v>
      </c>
    </row>
    <row r="1642" spans="1:27" x14ac:dyDescent="0.2">
      <c r="A1642">
        <v>1641</v>
      </c>
      <c r="B1642" t="s">
        <v>4295</v>
      </c>
      <c r="C1642" s="5">
        <v>42516</v>
      </c>
      <c r="D1642" s="5" t="str">
        <f t="shared" si="155"/>
        <v>2016-05</v>
      </c>
      <c r="E1642" s="5">
        <v>42522</v>
      </c>
      <c r="F1642" t="s">
        <v>55</v>
      </c>
      <c r="G1642" t="s">
        <v>4296</v>
      </c>
      <c r="H1642" t="s">
        <v>4297</v>
      </c>
      <c r="I1642" t="s">
        <v>31</v>
      </c>
      <c r="J1642" t="s">
        <v>32</v>
      </c>
      <c r="K1642" t="s">
        <v>101</v>
      </c>
      <c r="L1642" t="s">
        <v>3046</v>
      </c>
      <c r="M1642">
        <v>20016</v>
      </c>
      <c r="N1642" t="s">
        <v>153</v>
      </c>
      <c r="O1642" t="s">
        <v>334</v>
      </c>
      <c r="P1642" t="s">
        <v>51</v>
      </c>
      <c r="Q1642" t="s">
        <v>95</v>
      </c>
      <c r="R1642" t="s">
        <v>335</v>
      </c>
      <c r="S1642">
        <v>12.7</v>
      </c>
      <c r="T1642">
        <v>2</v>
      </c>
      <c r="U1642">
        <v>0</v>
      </c>
      <c r="V1642">
        <v>5.8419999999999996</v>
      </c>
      <c r="W1642" s="6">
        <f t="shared" si="154"/>
        <v>0.46</v>
      </c>
      <c r="X1642" s="4">
        <f t="shared" si="151"/>
        <v>2.9209999999999998</v>
      </c>
      <c r="Y1642" s="4">
        <f t="shared" si="152"/>
        <v>6.35</v>
      </c>
      <c r="Z1642" s="4">
        <f t="shared" si="153"/>
        <v>6.35</v>
      </c>
      <c r="AA1642" s="4">
        <f t="shared" si="150"/>
        <v>0</v>
      </c>
    </row>
    <row r="1643" spans="1:27" x14ac:dyDescent="0.2">
      <c r="A1643">
        <v>1642</v>
      </c>
      <c r="B1643" t="s">
        <v>4295</v>
      </c>
      <c r="C1643" s="5">
        <v>42516</v>
      </c>
      <c r="D1643" s="5" t="str">
        <f t="shared" si="155"/>
        <v>2016-05</v>
      </c>
      <c r="E1643" s="5">
        <v>42522</v>
      </c>
      <c r="F1643" t="s">
        <v>55</v>
      </c>
      <c r="G1643" t="s">
        <v>4296</v>
      </c>
      <c r="H1643" t="s">
        <v>4297</v>
      </c>
      <c r="I1643" t="s">
        <v>31</v>
      </c>
      <c r="J1643" t="s">
        <v>32</v>
      </c>
      <c r="K1643" t="s">
        <v>101</v>
      </c>
      <c r="L1643" t="s">
        <v>3046</v>
      </c>
      <c r="M1643">
        <v>20016</v>
      </c>
      <c r="N1643" t="s">
        <v>153</v>
      </c>
      <c r="O1643" t="s">
        <v>431</v>
      </c>
      <c r="P1643" t="s">
        <v>37</v>
      </c>
      <c r="Q1643" t="s">
        <v>70</v>
      </c>
      <c r="R1643" t="s">
        <v>432</v>
      </c>
      <c r="S1643">
        <v>41.37</v>
      </c>
      <c r="T1643">
        <v>3</v>
      </c>
      <c r="U1643">
        <v>0</v>
      </c>
      <c r="V1643">
        <v>17.375399999999999</v>
      </c>
      <c r="W1643" s="6">
        <f t="shared" si="154"/>
        <v>0.42</v>
      </c>
      <c r="X1643" s="4">
        <f t="shared" si="151"/>
        <v>5.7917999999999994</v>
      </c>
      <c r="Y1643" s="4">
        <f t="shared" si="152"/>
        <v>13.79</v>
      </c>
      <c r="Z1643" s="4">
        <f t="shared" si="153"/>
        <v>13.79</v>
      </c>
      <c r="AA1643" s="4">
        <f t="shared" si="150"/>
        <v>0</v>
      </c>
    </row>
    <row r="1644" spans="1:27" x14ac:dyDescent="0.2">
      <c r="A1644">
        <v>1643</v>
      </c>
      <c r="B1644" t="s">
        <v>4300</v>
      </c>
      <c r="C1644" s="5">
        <v>41972</v>
      </c>
      <c r="D1644" s="5" t="str">
        <f t="shared" si="155"/>
        <v>2014-11</v>
      </c>
      <c r="E1644" s="5">
        <v>41977</v>
      </c>
      <c r="F1644" t="s">
        <v>55</v>
      </c>
      <c r="G1644" t="s">
        <v>4301</v>
      </c>
      <c r="H1644" t="s">
        <v>4302</v>
      </c>
      <c r="I1644" t="s">
        <v>46</v>
      </c>
      <c r="J1644" t="s">
        <v>32</v>
      </c>
      <c r="K1644" t="s">
        <v>4303</v>
      </c>
      <c r="L1644" t="s">
        <v>216</v>
      </c>
      <c r="M1644">
        <v>60076</v>
      </c>
      <c r="N1644" t="s">
        <v>110</v>
      </c>
      <c r="O1644" t="s">
        <v>2146</v>
      </c>
      <c r="P1644" t="s">
        <v>51</v>
      </c>
      <c r="Q1644" t="s">
        <v>274</v>
      </c>
      <c r="R1644" t="s">
        <v>568</v>
      </c>
      <c r="S1644">
        <v>12.624000000000001</v>
      </c>
      <c r="T1644">
        <v>2</v>
      </c>
      <c r="U1644">
        <v>0.2</v>
      </c>
      <c r="V1644">
        <v>3.944999999999999</v>
      </c>
      <c r="W1644" s="6">
        <f t="shared" si="154"/>
        <v>0.31249999999999989</v>
      </c>
      <c r="X1644" s="4">
        <f t="shared" si="151"/>
        <v>1.9724999999999995</v>
      </c>
      <c r="Y1644" s="4">
        <f t="shared" si="152"/>
        <v>6.3120000000000003</v>
      </c>
      <c r="Z1644" s="4">
        <f t="shared" si="153"/>
        <v>7.89</v>
      </c>
      <c r="AA1644" s="4">
        <f t="shared" si="150"/>
        <v>2.5248000000000004</v>
      </c>
    </row>
    <row r="1645" spans="1:27" x14ac:dyDescent="0.2">
      <c r="A1645">
        <v>1644</v>
      </c>
      <c r="B1645" t="s">
        <v>4304</v>
      </c>
      <c r="C1645" s="5">
        <v>42082</v>
      </c>
      <c r="D1645" s="5" t="str">
        <f t="shared" si="155"/>
        <v>2015-03</v>
      </c>
      <c r="E1645" s="5">
        <v>42083</v>
      </c>
      <c r="F1645" t="s">
        <v>193</v>
      </c>
      <c r="G1645" t="s">
        <v>799</v>
      </c>
      <c r="H1645" t="s">
        <v>800</v>
      </c>
      <c r="I1645" t="s">
        <v>46</v>
      </c>
      <c r="J1645" t="s">
        <v>32</v>
      </c>
      <c r="K1645" t="s">
        <v>100</v>
      </c>
      <c r="L1645" t="s">
        <v>101</v>
      </c>
      <c r="M1645">
        <v>98115</v>
      </c>
      <c r="N1645" t="s">
        <v>49</v>
      </c>
      <c r="O1645" t="s">
        <v>1586</v>
      </c>
      <c r="P1645" t="s">
        <v>51</v>
      </c>
      <c r="Q1645" t="s">
        <v>64</v>
      </c>
      <c r="R1645" t="s">
        <v>1587</v>
      </c>
      <c r="S1645">
        <v>1247.6399999999999</v>
      </c>
      <c r="T1645">
        <v>3</v>
      </c>
      <c r="U1645">
        <v>0</v>
      </c>
      <c r="V1645">
        <v>349.33919999999995</v>
      </c>
      <c r="W1645" s="6">
        <f t="shared" si="154"/>
        <v>0.27999999999999997</v>
      </c>
      <c r="X1645" s="4">
        <f t="shared" si="151"/>
        <v>116.44639999999998</v>
      </c>
      <c r="Y1645" s="4">
        <f t="shared" si="152"/>
        <v>415.87999999999994</v>
      </c>
      <c r="Z1645" s="4">
        <f t="shared" si="153"/>
        <v>415.87999999999994</v>
      </c>
      <c r="AA1645" s="4">
        <f t="shared" si="150"/>
        <v>0</v>
      </c>
    </row>
    <row r="1646" spans="1:27" x14ac:dyDescent="0.2">
      <c r="A1646">
        <v>1645</v>
      </c>
      <c r="B1646" t="s">
        <v>4304</v>
      </c>
      <c r="C1646" s="5">
        <v>42082</v>
      </c>
      <c r="D1646" s="5" t="str">
        <f t="shared" si="155"/>
        <v>2015-03</v>
      </c>
      <c r="E1646" s="5">
        <v>42083</v>
      </c>
      <c r="F1646" t="s">
        <v>193</v>
      </c>
      <c r="G1646" t="s">
        <v>799</v>
      </c>
      <c r="H1646" t="s">
        <v>800</v>
      </c>
      <c r="I1646" t="s">
        <v>46</v>
      </c>
      <c r="J1646" t="s">
        <v>32</v>
      </c>
      <c r="K1646" t="s">
        <v>100</v>
      </c>
      <c r="L1646" t="s">
        <v>101</v>
      </c>
      <c r="M1646">
        <v>98115</v>
      </c>
      <c r="N1646" t="s">
        <v>49</v>
      </c>
      <c r="O1646" t="s">
        <v>4305</v>
      </c>
      <c r="P1646" t="s">
        <v>76</v>
      </c>
      <c r="Q1646" t="s">
        <v>1224</v>
      </c>
      <c r="R1646" t="s">
        <v>4306</v>
      </c>
      <c r="S1646">
        <v>3149.9300000000003</v>
      </c>
      <c r="T1646">
        <v>7</v>
      </c>
      <c r="U1646">
        <v>0</v>
      </c>
      <c r="V1646">
        <v>1480.4670999999998</v>
      </c>
      <c r="W1646" s="6">
        <f t="shared" si="154"/>
        <v>0.46999999999999992</v>
      </c>
      <c r="X1646" s="4">
        <f t="shared" si="151"/>
        <v>211.49529999999999</v>
      </c>
      <c r="Y1646" s="4">
        <f t="shared" si="152"/>
        <v>449.99000000000007</v>
      </c>
      <c r="Z1646" s="4">
        <f t="shared" si="153"/>
        <v>449.99000000000007</v>
      </c>
      <c r="AA1646" s="4">
        <f t="shared" si="150"/>
        <v>0</v>
      </c>
    </row>
    <row r="1647" spans="1:27" x14ac:dyDescent="0.2">
      <c r="A1647">
        <v>1646</v>
      </c>
      <c r="B1647" t="s">
        <v>4304</v>
      </c>
      <c r="C1647" s="5">
        <v>42082</v>
      </c>
      <c r="D1647" s="5" t="str">
        <f t="shared" si="155"/>
        <v>2015-03</v>
      </c>
      <c r="E1647" s="5">
        <v>42083</v>
      </c>
      <c r="F1647" t="s">
        <v>193</v>
      </c>
      <c r="G1647" t="s">
        <v>799</v>
      </c>
      <c r="H1647" t="s">
        <v>800</v>
      </c>
      <c r="I1647" t="s">
        <v>46</v>
      </c>
      <c r="J1647" t="s">
        <v>32</v>
      </c>
      <c r="K1647" t="s">
        <v>100</v>
      </c>
      <c r="L1647" t="s">
        <v>101</v>
      </c>
      <c r="M1647">
        <v>98115</v>
      </c>
      <c r="N1647" t="s">
        <v>49</v>
      </c>
      <c r="O1647" t="s">
        <v>4307</v>
      </c>
      <c r="P1647" t="s">
        <v>51</v>
      </c>
      <c r="Q1647" t="s">
        <v>95</v>
      </c>
      <c r="R1647" t="s">
        <v>4308</v>
      </c>
      <c r="S1647">
        <v>209.7</v>
      </c>
      <c r="T1647">
        <v>2</v>
      </c>
      <c r="U1647">
        <v>0</v>
      </c>
      <c r="V1647">
        <v>100.65599999999999</v>
      </c>
      <c r="W1647" s="6">
        <f t="shared" si="154"/>
        <v>0.48</v>
      </c>
      <c r="X1647" s="4">
        <f t="shared" si="151"/>
        <v>50.327999999999996</v>
      </c>
      <c r="Y1647" s="4">
        <f t="shared" si="152"/>
        <v>104.85</v>
      </c>
      <c r="Z1647" s="4">
        <f t="shared" si="153"/>
        <v>104.85</v>
      </c>
      <c r="AA1647" s="4">
        <f t="shared" si="150"/>
        <v>0</v>
      </c>
    </row>
    <row r="1648" spans="1:27" x14ac:dyDescent="0.2">
      <c r="A1648">
        <v>1647</v>
      </c>
      <c r="B1648" t="s">
        <v>4309</v>
      </c>
      <c r="C1648" s="5">
        <v>42309</v>
      </c>
      <c r="D1648" s="5" t="str">
        <f t="shared" si="155"/>
        <v>2015-11</v>
      </c>
      <c r="E1648" s="5">
        <v>42311</v>
      </c>
      <c r="F1648" t="s">
        <v>193</v>
      </c>
      <c r="G1648" t="s">
        <v>792</v>
      </c>
      <c r="H1648" t="s">
        <v>793</v>
      </c>
      <c r="I1648" t="s">
        <v>107</v>
      </c>
      <c r="J1648" t="s">
        <v>32</v>
      </c>
      <c r="K1648" t="s">
        <v>151</v>
      </c>
      <c r="L1648" t="s">
        <v>152</v>
      </c>
      <c r="M1648">
        <v>19140</v>
      </c>
      <c r="N1648" t="s">
        <v>153</v>
      </c>
      <c r="O1648" t="s">
        <v>760</v>
      </c>
      <c r="P1648" t="s">
        <v>76</v>
      </c>
      <c r="Q1648" t="s">
        <v>166</v>
      </c>
      <c r="R1648" t="s">
        <v>761</v>
      </c>
      <c r="S1648">
        <v>35.360000000000007</v>
      </c>
      <c r="T1648">
        <v>2</v>
      </c>
      <c r="U1648">
        <v>0.2</v>
      </c>
      <c r="V1648">
        <v>-3.0939999999999994</v>
      </c>
      <c r="W1648" s="6">
        <f t="shared" si="154"/>
        <v>-8.7499999999999967E-2</v>
      </c>
      <c r="X1648" s="4">
        <f t="shared" si="151"/>
        <v>-1.5469999999999997</v>
      </c>
      <c r="Y1648" s="4">
        <f t="shared" si="152"/>
        <v>17.680000000000003</v>
      </c>
      <c r="Z1648" s="4">
        <f t="shared" si="153"/>
        <v>22.1</v>
      </c>
      <c r="AA1648" s="4">
        <f t="shared" si="150"/>
        <v>7.0720000000000018</v>
      </c>
    </row>
    <row r="1649" spans="1:27" x14ac:dyDescent="0.2">
      <c r="A1649">
        <v>1648</v>
      </c>
      <c r="B1649" t="s">
        <v>4309</v>
      </c>
      <c r="C1649" s="5">
        <v>42309</v>
      </c>
      <c r="D1649" s="5" t="str">
        <f t="shared" si="155"/>
        <v>2015-11</v>
      </c>
      <c r="E1649" s="5">
        <v>42311</v>
      </c>
      <c r="F1649" t="s">
        <v>193</v>
      </c>
      <c r="G1649" t="s">
        <v>792</v>
      </c>
      <c r="H1649" t="s">
        <v>793</v>
      </c>
      <c r="I1649" t="s">
        <v>107</v>
      </c>
      <c r="J1649" t="s">
        <v>32</v>
      </c>
      <c r="K1649" t="s">
        <v>151</v>
      </c>
      <c r="L1649" t="s">
        <v>152</v>
      </c>
      <c r="M1649">
        <v>19140</v>
      </c>
      <c r="N1649" t="s">
        <v>153</v>
      </c>
      <c r="O1649" t="s">
        <v>4310</v>
      </c>
      <c r="P1649" t="s">
        <v>51</v>
      </c>
      <c r="Q1649" t="s">
        <v>274</v>
      </c>
      <c r="R1649" t="s">
        <v>4311</v>
      </c>
      <c r="S1649">
        <v>3.1680000000000001</v>
      </c>
      <c r="T1649">
        <v>2</v>
      </c>
      <c r="U1649">
        <v>0.2</v>
      </c>
      <c r="V1649">
        <v>-0.71279999999999988</v>
      </c>
      <c r="W1649" s="6">
        <f t="shared" si="154"/>
        <v>-0.22499999999999995</v>
      </c>
      <c r="X1649" s="4">
        <f t="shared" si="151"/>
        <v>-0.35639999999999994</v>
      </c>
      <c r="Y1649" s="4">
        <f t="shared" si="152"/>
        <v>1.5840000000000001</v>
      </c>
      <c r="Z1649" s="4">
        <f t="shared" si="153"/>
        <v>1.98</v>
      </c>
      <c r="AA1649" s="4">
        <f t="shared" si="150"/>
        <v>0.63360000000000005</v>
      </c>
    </row>
    <row r="1650" spans="1:27" x14ac:dyDescent="0.2">
      <c r="A1650">
        <v>1649</v>
      </c>
      <c r="B1650" t="s">
        <v>4312</v>
      </c>
      <c r="C1650" s="5">
        <v>42273</v>
      </c>
      <c r="D1650" s="5" t="str">
        <f t="shared" si="155"/>
        <v>2015-09</v>
      </c>
      <c r="E1650" s="5">
        <v>42276</v>
      </c>
      <c r="F1650" t="s">
        <v>28</v>
      </c>
      <c r="G1650" t="s">
        <v>1949</v>
      </c>
      <c r="H1650" t="s">
        <v>1950</v>
      </c>
      <c r="I1650" t="s">
        <v>31</v>
      </c>
      <c r="J1650" t="s">
        <v>32</v>
      </c>
      <c r="K1650" t="s">
        <v>151</v>
      </c>
      <c r="L1650" t="s">
        <v>152</v>
      </c>
      <c r="M1650">
        <v>19143</v>
      </c>
      <c r="N1650" t="s">
        <v>153</v>
      </c>
      <c r="O1650" t="s">
        <v>4313</v>
      </c>
      <c r="P1650" t="s">
        <v>51</v>
      </c>
      <c r="Q1650" t="s">
        <v>80</v>
      </c>
      <c r="R1650" t="s">
        <v>4314</v>
      </c>
      <c r="S1650">
        <v>121.10400000000003</v>
      </c>
      <c r="T1650">
        <v>6</v>
      </c>
      <c r="U1650">
        <v>0.7</v>
      </c>
      <c r="V1650">
        <v>-100.91999999999999</v>
      </c>
      <c r="W1650" s="6">
        <f t="shared" si="154"/>
        <v>-0.83333333333333304</v>
      </c>
      <c r="X1650" s="4">
        <f t="shared" si="151"/>
        <v>-16.819999999999997</v>
      </c>
      <c r="Y1650" s="4">
        <f t="shared" si="152"/>
        <v>20.184000000000005</v>
      </c>
      <c r="Z1650" s="4">
        <f t="shared" si="153"/>
        <v>67.28</v>
      </c>
      <c r="AA1650" s="4">
        <f t="shared" si="150"/>
        <v>84.772800000000018</v>
      </c>
    </row>
    <row r="1651" spans="1:27" x14ac:dyDescent="0.2">
      <c r="A1651">
        <v>1650</v>
      </c>
      <c r="B1651" t="s">
        <v>4312</v>
      </c>
      <c r="C1651" s="5">
        <v>42273</v>
      </c>
      <c r="D1651" s="5" t="str">
        <f t="shared" si="155"/>
        <v>2015-09</v>
      </c>
      <c r="E1651" s="5">
        <v>42276</v>
      </c>
      <c r="F1651" t="s">
        <v>28</v>
      </c>
      <c r="G1651" t="s">
        <v>1949</v>
      </c>
      <c r="H1651" t="s">
        <v>1950</v>
      </c>
      <c r="I1651" t="s">
        <v>31</v>
      </c>
      <c r="J1651" t="s">
        <v>32</v>
      </c>
      <c r="K1651" t="s">
        <v>151</v>
      </c>
      <c r="L1651" t="s">
        <v>152</v>
      </c>
      <c r="M1651">
        <v>19143</v>
      </c>
      <c r="N1651" t="s">
        <v>153</v>
      </c>
      <c r="O1651" t="s">
        <v>4315</v>
      </c>
      <c r="P1651" t="s">
        <v>76</v>
      </c>
      <c r="Q1651" t="s">
        <v>77</v>
      </c>
      <c r="R1651" t="s">
        <v>4316</v>
      </c>
      <c r="S1651">
        <v>45.893999999999998</v>
      </c>
      <c r="T1651">
        <v>1</v>
      </c>
      <c r="U1651">
        <v>0.4</v>
      </c>
      <c r="V1651">
        <v>-9.178799999999999</v>
      </c>
      <c r="W1651" s="6">
        <f t="shared" si="154"/>
        <v>-0.19999999999999998</v>
      </c>
      <c r="X1651" s="4">
        <f t="shared" si="151"/>
        <v>-9.178799999999999</v>
      </c>
      <c r="Y1651" s="4">
        <f t="shared" si="152"/>
        <v>45.893999999999998</v>
      </c>
      <c r="Z1651" s="4">
        <f t="shared" si="153"/>
        <v>76.489999999999995</v>
      </c>
      <c r="AA1651" s="4">
        <f t="shared" si="150"/>
        <v>18.357600000000001</v>
      </c>
    </row>
    <row r="1652" spans="1:27" x14ac:dyDescent="0.2">
      <c r="A1652">
        <v>1651</v>
      </c>
      <c r="B1652" t="s">
        <v>4317</v>
      </c>
      <c r="C1652" s="5">
        <v>41880</v>
      </c>
      <c r="D1652" s="5" t="str">
        <f t="shared" si="155"/>
        <v>2014-08</v>
      </c>
      <c r="E1652" s="5">
        <v>41880</v>
      </c>
      <c r="F1652" t="s">
        <v>1298</v>
      </c>
      <c r="G1652" t="s">
        <v>4318</v>
      </c>
      <c r="H1652" t="s">
        <v>4319</v>
      </c>
      <c r="I1652" t="s">
        <v>46</v>
      </c>
      <c r="J1652" t="s">
        <v>32</v>
      </c>
      <c r="K1652" t="s">
        <v>132</v>
      </c>
      <c r="L1652" t="s">
        <v>48</v>
      </c>
      <c r="M1652">
        <v>94110</v>
      </c>
      <c r="N1652" t="s">
        <v>49</v>
      </c>
      <c r="O1652" t="s">
        <v>4320</v>
      </c>
      <c r="P1652" t="s">
        <v>51</v>
      </c>
      <c r="Q1652" t="s">
        <v>95</v>
      </c>
      <c r="R1652" t="s">
        <v>4321</v>
      </c>
      <c r="S1652">
        <v>109.92</v>
      </c>
      <c r="T1652">
        <v>2</v>
      </c>
      <c r="U1652">
        <v>0</v>
      </c>
      <c r="V1652">
        <v>53.860799999999998</v>
      </c>
      <c r="W1652" s="6">
        <f t="shared" si="154"/>
        <v>0.49</v>
      </c>
      <c r="X1652" s="4">
        <f t="shared" si="151"/>
        <v>26.930399999999999</v>
      </c>
      <c r="Y1652" s="4">
        <f t="shared" si="152"/>
        <v>54.96</v>
      </c>
      <c r="Z1652" s="4">
        <f t="shared" si="153"/>
        <v>54.96</v>
      </c>
      <c r="AA1652" s="4">
        <f t="shared" si="150"/>
        <v>0</v>
      </c>
    </row>
    <row r="1653" spans="1:27" x14ac:dyDescent="0.2">
      <c r="A1653">
        <v>1652</v>
      </c>
      <c r="B1653" t="s">
        <v>4317</v>
      </c>
      <c r="C1653" s="5">
        <v>41880</v>
      </c>
      <c r="D1653" s="5" t="str">
        <f t="shared" si="155"/>
        <v>2014-08</v>
      </c>
      <c r="E1653" s="5">
        <v>41880</v>
      </c>
      <c r="F1653" t="s">
        <v>1298</v>
      </c>
      <c r="G1653" t="s">
        <v>4318</v>
      </c>
      <c r="H1653" t="s">
        <v>4319</v>
      </c>
      <c r="I1653" t="s">
        <v>46</v>
      </c>
      <c r="J1653" t="s">
        <v>32</v>
      </c>
      <c r="K1653" t="s">
        <v>132</v>
      </c>
      <c r="L1653" t="s">
        <v>48</v>
      </c>
      <c r="M1653">
        <v>94110</v>
      </c>
      <c r="N1653" t="s">
        <v>49</v>
      </c>
      <c r="O1653" t="s">
        <v>4322</v>
      </c>
      <c r="P1653" t="s">
        <v>51</v>
      </c>
      <c r="Q1653" t="s">
        <v>95</v>
      </c>
      <c r="R1653" t="s">
        <v>4323</v>
      </c>
      <c r="S1653">
        <v>13.36</v>
      </c>
      <c r="T1653">
        <v>2</v>
      </c>
      <c r="U1653">
        <v>0</v>
      </c>
      <c r="V1653">
        <v>6.4127999999999998</v>
      </c>
      <c r="W1653" s="6">
        <f t="shared" si="154"/>
        <v>0.48</v>
      </c>
      <c r="X1653" s="4">
        <f t="shared" si="151"/>
        <v>3.2063999999999999</v>
      </c>
      <c r="Y1653" s="4">
        <f t="shared" si="152"/>
        <v>6.68</v>
      </c>
      <c r="Z1653" s="4">
        <f t="shared" si="153"/>
        <v>6.68</v>
      </c>
      <c r="AA1653" s="4">
        <f t="shared" si="150"/>
        <v>0</v>
      </c>
    </row>
    <row r="1654" spans="1:27" x14ac:dyDescent="0.2">
      <c r="A1654">
        <v>1653</v>
      </c>
      <c r="B1654" t="s">
        <v>4324</v>
      </c>
      <c r="C1654" s="5">
        <v>43057</v>
      </c>
      <c r="D1654" s="5" t="str">
        <f t="shared" si="155"/>
        <v>2017-11</v>
      </c>
      <c r="E1654" s="5">
        <v>43060</v>
      </c>
      <c r="F1654" t="s">
        <v>193</v>
      </c>
      <c r="G1654" t="s">
        <v>4325</v>
      </c>
      <c r="H1654" t="s">
        <v>4326</v>
      </c>
      <c r="I1654" t="s">
        <v>31</v>
      </c>
      <c r="J1654" t="s">
        <v>32</v>
      </c>
      <c r="K1654" t="s">
        <v>100</v>
      </c>
      <c r="L1654" t="s">
        <v>101</v>
      </c>
      <c r="M1654">
        <v>98105</v>
      </c>
      <c r="N1654" t="s">
        <v>49</v>
      </c>
      <c r="O1654" t="s">
        <v>402</v>
      </c>
      <c r="P1654" t="s">
        <v>51</v>
      </c>
      <c r="Q1654" t="s">
        <v>64</v>
      </c>
      <c r="R1654" t="s">
        <v>403</v>
      </c>
      <c r="S1654">
        <v>169.68</v>
      </c>
      <c r="T1654">
        <v>6</v>
      </c>
      <c r="U1654">
        <v>0</v>
      </c>
      <c r="V1654">
        <v>45.813600000000001</v>
      </c>
      <c r="W1654" s="6">
        <f t="shared" si="154"/>
        <v>0.27</v>
      </c>
      <c r="X1654" s="4">
        <f t="shared" si="151"/>
        <v>7.6356000000000002</v>
      </c>
      <c r="Y1654" s="4">
        <f t="shared" si="152"/>
        <v>28.28</v>
      </c>
      <c r="Z1654" s="4">
        <f t="shared" si="153"/>
        <v>28.28</v>
      </c>
      <c r="AA1654" s="4">
        <f t="shared" si="150"/>
        <v>0</v>
      </c>
    </row>
    <row r="1655" spans="1:27" x14ac:dyDescent="0.2">
      <c r="A1655">
        <v>1654</v>
      </c>
      <c r="B1655" t="s">
        <v>4324</v>
      </c>
      <c r="C1655" s="5">
        <v>43057</v>
      </c>
      <c r="D1655" s="5" t="str">
        <f t="shared" si="155"/>
        <v>2017-11</v>
      </c>
      <c r="E1655" s="5">
        <v>43060</v>
      </c>
      <c r="F1655" t="s">
        <v>193</v>
      </c>
      <c r="G1655" t="s">
        <v>4325</v>
      </c>
      <c r="H1655" t="s">
        <v>4326</v>
      </c>
      <c r="I1655" t="s">
        <v>31</v>
      </c>
      <c r="J1655" t="s">
        <v>32</v>
      </c>
      <c r="K1655" t="s">
        <v>100</v>
      </c>
      <c r="L1655" t="s">
        <v>101</v>
      </c>
      <c r="M1655">
        <v>98105</v>
      </c>
      <c r="N1655" t="s">
        <v>49</v>
      </c>
      <c r="O1655" t="s">
        <v>914</v>
      </c>
      <c r="P1655" t="s">
        <v>76</v>
      </c>
      <c r="Q1655" t="s">
        <v>166</v>
      </c>
      <c r="R1655" t="s">
        <v>1794</v>
      </c>
      <c r="S1655">
        <v>132.52000000000001</v>
      </c>
      <c r="T1655">
        <v>4</v>
      </c>
      <c r="U1655">
        <v>0</v>
      </c>
      <c r="V1655">
        <v>54.333200000000005</v>
      </c>
      <c r="W1655" s="6">
        <f t="shared" si="154"/>
        <v>0.41000000000000003</v>
      </c>
      <c r="X1655" s="4">
        <f t="shared" si="151"/>
        <v>13.583300000000001</v>
      </c>
      <c r="Y1655" s="4">
        <f t="shared" si="152"/>
        <v>33.130000000000003</v>
      </c>
      <c r="Z1655" s="4">
        <f t="shared" si="153"/>
        <v>33.130000000000003</v>
      </c>
      <c r="AA1655" s="4">
        <f t="shared" si="150"/>
        <v>0</v>
      </c>
    </row>
    <row r="1656" spans="1:27" x14ac:dyDescent="0.2">
      <c r="A1656">
        <v>1655</v>
      </c>
      <c r="B1656" t="s">
        <v>4324</v>
      </c>
      <c r="C1656" s="5">
        <v>43057</v>
      </c>
      <c r="D1656" s="5" t="str">
        <f t="shared" si="155"/>
        <v>2017-11</v>
      </c>
      <c r="E1656" s="5">
        <v>43060</v>
      </c>
      <c r="F1656" t="s">
        <v>193</v>
      </c>
      <c r="G1656" t="s">
        <v>4325</v>
      </c>
      <c r="H1656" t="s">
        <v>4326</v>
      </c>
      <c r="I1656" t="s">
        <v>31</v>
      </c>
      <c r="J1656" t="s">
        <v>32</v>
      </c>
      <c r="K1656" t="s">
        <v>100</v>
      </c>
      <c r="L1656" t="s">
        <v>101</v>
      </c>
      <c r="M1656">
        <v>98105</v>
      </c>
      <c r="N1656" t="s">
        <v>49</v>
      </c>
      <c r="O1656" t="s">
        <v>4327</v>
      </c>
      <c r="P1656" t="s">
        <v>51</v>
      </c>
      <c r="Q1656" t="s">
        <v>274</v>
      </c>
      <c r="R1656" t="s">
        <v>4328</v>
      </c>
      <c r="S1656">
        <v>2.96</v>
      </c>
      <c r="T1656">
        <v>2</v>
      </c>
      <c r="U1656">
        <v>0</v>
      </c>
      <c r="V1656">
        <v>1.4207999999999998</v>
      </c>
      <c r="W1656" s="6">
        <f t="shared" si="154"/>
        <v>0.47999999999999993</v>
      </c>
      <c r="X1656" s="4">
        <f t="shared" si="151"/>
        <v>0.71039999999999992</v>
      </c>
      <c r="Y1656" s="4">
        <f t="shared" si="152"/>
        <v>1.48</v>
      </c>
      <c r="Z1656" s="4">
        <f t="shared" si="153"/>
        <v>1.48</v>
      </c>
      <c r="AA1656" s="4">
        <f t="shared" si="150"/>
        <v>0</v>
      </c>
    </row>
    <row r="1657" spans="1:27" x14ac:dyDescent="0.2">
      <c r="A1657">
        <v>1656</v>
      </c>
      <c r="B1657" t="s">
        <v>4324</v>
      </c>
      <c r="C1657" s="5">
        <v>43057</v>
      </c>
      <c r="D1657" s="5" t="str">
        <f t="shared" si="155"/>
        <v>2017-11</v>
      </c>
      <c r="E1657" s="5">
        <v>43060</v>
      </c>
      <c r="F1657" t="s">
        <v>193</v>
      </c>
      <c r="G1657" t="s">
        <v>4325</v>
      </c>
      <c r="H1657" t="s">
        <v>4326</v>
      </c>
      <c r="I1657" t="s">
        <v>31</v>
      </c>
      <c r="J1657" t="s">
        <v>32</v>
      </c>
      <c r="K1657" t="s">
        <v>100</v>
      </c>
      <c r="L1657" t="s">
        <v>101</v>
      </c>
      <c r="M1657">
        <v>98105</v>
      </c>
      <c r="N1657" t="s">
        <v>49</v>
      </c>
      <c r="O1657" t="s">
        <v>4329</v>
      </c>
      <c r="P1657" t="s">
        <v>51</v>
      </c>
      <c r="Q1657" t="s">
        <v>80</v>
      </c>
      <c r="R1657" t="s">
        <v>4330</v>
      </c>
      <c r="S1657">
        <v>8.4480000000000004</v>
      </c>
      <c r="T1657">
        <v>2</v>
      </c>
      <c r="U1657">
        <v>0.2</v>
      </c>
      <c r="V1657">
        <v>2.9568000000000003</v>
      </c>
      <c r="W1657" s="6">
        <f t="shared" si="154"/>
        <v>0.35000000000000003</v>
      </c>
      <c r="X1657" s="4">
        <f t="shared" si="151"/>
        <v>1.4784000000000002</v>
      </c>
      <c r="Y1657" s="4">
        <f t="shared" si="152"/>
        <v>4.2240000000000002</v>
      </c>
      <c r="Z1657" s="4">
        <f t="shared" si="153"/>
        <v>5.28</v>
      </c>
      <c r="AA1657" s="4">
        <f t="shared" si="150"/>
        <v>1.6896000000000002</v>
      </c>
    </row>
    <row r="1658" spans="1:27" x14ac:dyDescent="0.2">
      <c r="A1658">
        <v>1657</v>
      </c>
      <c r="B1658" t="s">
        <v>4324</v>
      </c>
      <c r="C1658" s="5">
        <v>43057</v>
      </c>
      <c r="D1658" s="5" t="str">
        <f t="shared" si="155"/>
        <v>2017-11</v>
      </c>
      <c r="E1658" s="5">
        <v>43060</v>
      </c>
      <c r="F1658" t="s">
        <v>193</v>
      </c>
      <c r="G1658" t="s">
        <v>4325</v>
      </c>
      <c r="H1658" t="s">
        <v>4326</v>
      </c>
      <c r="I1658" t="s">
        <v>31</v>
      </c>
      <c r="J1658" t="s">
        <v>32</v>
      </c>
      <c r="K1658" t="s">
        <v>100</v>
      </c>
      <c r="L1658" t="s">
        <v>101</v>
      </c>
      <c r="M1658">
        <v>98105</v>
      </c>
      <c r="N1658" t="s">
        <v>49</v>
      </c>
      <c r="O1658" t="s">
        <v>3554</v>
      </c>
      <c r="P1658" t="s">
        <v>51</v>
      </c>
      <c r="Q1658" t="s">
        <v>64</v>
      </c>
      <c r="R1658" t="s">
        <v>3555</v>
      </c>
      <c r="S1658">
        <v>95.94</v>
      </c>
      <c r="T1658">
        <v>3</v>
      </c>
      <c r="U1658">
        <v>0</v>
      </c>
      <c r="V1658">
        <v>9.5940000000000012</v>
      </c>
      <c r="W1658" s="6">
        <f t="shared" si="154"/>
        <v>0.10000000000000002</v>
      </c>
      <c r="X1658" s="4">
        <f t="shared" si="151"/>
        <v>3.1980000000000004</v>
      </c>
      <c r="Y1658" s="4">
        <f t="shared" si="152"/>
        <v>31.98</v>
      </c>
      <c r="Z1658" s="4">
        <f t="shared" si="153"/>
        <v>31.98</v>
      </c>
      <c r="AA1658" s="4">
        <f t="shared" si="150"/>
        <v>0</v>
      </c>
    </row>
    <row r="1659" spans="1:27" x14ac:dyDescent="0.2">
      <c r="A1659">
        <v>1658</v>
      </c>
      <c r="B1659" t="s">
        <v>4331</v>
      </c>
      <c r="C1659" s="5">
        <v>41771</v>
      </c>
      <c r="D1659" s="5" t="str">
        <f t="shared" si="155"/>
        <v>2014-05</v>
      </c>
      <c r="E1659" s="5">
        <v>41774</v>
      </c>
      <c r="F1659" t="s">
        <v>193</v>
      </c>
      <c r="G1659" t="s">
        <v>2765</v>
      </c>
      <c r="H1659" t="s">
        <v>2766</v>
      </c>
      <c r="I1659" t="s">
        <v>31</v>
      </c>
      <c r="J1659" t="s">
        <v>32</v>
      </c>
      <c r="K1659" t="s">
        <v>2559</v>
      </c>
      <c r="L1659" t="s">
        <v>119</v>
      </c>
      <c r="M1659">
        <v>53209</v>
      </c>
      <c r="N1659" t="s">
        <v>110</v>
      </c>
      <c r="O1659" t="s">
        <v>2055</v>
      </c>
      <c r="P1659" t="s">
        <v>37</v>
      </c>
      <c r="Q1659" t="s">
        <v>70</v>
      </c>
      <c r="R1659" t="s">
        <v>2056</v>
      </c>
      <c r="S1659">
        <v>34.79</v>
      </c>
      <c r="T1659">
        <v>7</v>
      </c>
      <c r="U1659">
        <v>0</v>
      </c>
      <c r="V1659">
        <v>10.784899999999999</v>
      </c>
      <c r="W1659" s="6">
        <f t="shared" si="154"/>
        <v>0.30999999999999994</v>
      </c>
      <c r="X1659" s="4">
        <f t="shared" si="151"/>
        <v>1.5406999999999997</v>
      </c>
      <c r="Y1659" s="4">
        <f t="shared" si="152"/>
        <v>4.97</v>
      </c>
      <c r="Z1659" s="4">
        <f t="shared" si="153"/>
        <v>4.97</v>
      </c>
      <c r="AA1659" s="4">
        <f t="shared" si="150"/>
        <v>0</v>
      </c>
    </row>
    <row r="1660" spans="1:27" x14ac:dyDescent="0.2">
      <c r="A1660">
        <v>1659</v>
      </c>
      <c r="B1660" t="s">
        <v>4332</v>
      </c>
      <c r="C1660" s="5">
        <v>42755</v>
      </c>
      <c r="D1660" s="5" t="str">
        <f t="shared" si="155"/>
        <v>2017-01</v>
      </c>
      <c r="E1660" s="5">
        <v>42761</v>
      </c>
      <c r="F1660" t="s">
        <v>55</v>
      </c>
      <c r="G1660" t="s">
        <v>4333</v>
      </c>
      <c r="H1660" t="s">
        <v>4334</v>
      </c>
      <c r="I1660" t="s">
        <v>31</v>
      </c>
      <c r="J1660" t="s">
        <v>32</v>
      </c>
      <c r="K1660" t="s">
        <v>47</v>
      </c>
      <c r="L1660" t="s">
        <v>48</v>
      </c>
      <c r="M1660">
        <v>90045</v>
      </c>
      <c r="N1660" t="s">
        <v>49</v>
      </c>
      <c r="O1660" t="s">
        <v>4335</v>
      </c>
      <c r="P1660" t="s">
        <v>76</v>
      </c>
      <c r="Q1660" t="s">
        <v>77</v>
      </c>
      <c r="R1660" t="s">
        <v>4336</v>
      </c>
      <c r="S1660">
        <v>160.77600000000001</v>
      </c>
      <c r="T1660">
        <v>3</v>
      </c>
      <c r="U1660">
        <v>0.2</v>
      </c>
      <c r="V1660">
        <v>10.048500000000004</v>
      </c>
      <c r="W1660" s="6">
        <f t="shared" si="154"/>
        <v>6.2500000000000028E-2</v>
      </c>
      <c r="X1660" s="4">
        <f t="shared" si="151"/>
        <v>3.3495000000000013</v>
      </c>
      <c r="Y1660" s="4">
        <f t="shared" si="152"/>
        <v>53.592000000000006</v>
      </c>
      <c r="Z1660" s="4">
        <f t="shared" si="153"/>
        <v>66.989999999999995</v>
      </c>
      <c r="AA1660" s="4">
        <f t="shared" si="150"/>
        <v>32.155200000000001</v>
      </c>
    </row>
    <row r="1661" spans="1:27" x14ac:dyDescent="0.2">
      <c r="A1661">
        <v>1660</v>
      </c>
      <c r="B1661" t="s">
        <v>4337</v>
      </c>
      <c r="C1661" s="5">
        <v>43038</v>
      </c>
      <c r="D1661" s="5" t="str">
        <f t="shared" si="155"/>
        <v>2017-10</v>
      </c>
      <c r="E1661" s="5">
        <v>43045</v>
      </c>
      <c r="F1661" t="s">
        <v>55</v>
      </c>
      <c r="G1661" t="s">
        <v>4338</v>
      </c>
      <c r="H1661" t="s">
        <v>4339</v>
      </c>
      <c r="I1661" t="s">
        <v>31</v>
      </c>
      <c r="J1661" t="s">
        <v>32</v>
      </c>
      <c r="K1661" t="s">
        <v>100</v>
      </c>
      <c r="L1661" t="s">
        <v>101</v>
      </c>
      <c r="M1661">
        <v>98115</v>
      </c>
      <c r="N1661" t="s">
        <v>49</v>
      </c>
      <c r="O1661" t="s">
        <v>3157</v>
      </c>
      <c r="P1661" t="s">
        <v>51</v>
      </c>
      <c r="Q1661" t="s">
        <v>80</v>
      </c>
      <c r="R1661" t="s">
        <v>3158</v>
      </c>
      <c r="S1661">
        <v>88.751999999999995</v>
      </c>
      <c r="T1661">
        <v>3</v>
      </c>
      <c r="U1661">
        <v>0.2</v>
      </c>
      <c r="V1661">
        <v>27.734999999999996</v>
      </c>
      <c r="W1661" s="6">
        <f t="shared" si="154"/>
        <v>0.31249999999999994</v>
      </c>
      <c r="X1661" s="4">
        <f t="shared" si="151"/>
        <v>9.2449999999999992</v>
      </c>
      <c r="Y1661" s="4">
        <f t="shared" si="152"/>
        <v>29.584</v>
      </c>
      <c r="Z1661" s="4">
        <f t="shared" si="153"/>
        <v>36.97999999999999</v>
      </c>
      <c r="AA1661" s="4">
        <f t="shared" si="150"/>
        <v>17.750399999999999</v>
      </c>
    </row>
    <row r="1662" spans="1:27" x14ac:dyDescent="0.2">
      <c r="A1662">
        <v>1661</v>
      </c>
      <c r="B1662" t="s">
        <v>4337</v>
      </c>
      <c r="C1662" s="5">
        <v>43038</v>
      </c>
      <c r="D1662" s="5" t="str">
        <f t="shared" si="155"/>
        <v>2017-10</v>
      </c>
      <c r="E1662" s="5">
        <v>43045</v>
      </c>
      <c r="F1662" t="s">
        <v>55</v>
      </c>
      <c r="G1662" t="s">
        <v>4338</v>
      </c>
      <c r="H1662" t="s">
        <v>4339</v>
      </c>
      <c r="I1662" t="s">
        <v>31</v>
      </c>
      <c r="J1662" t="s">
        <v>32</v>
      </c>
      <c r="K1662" t="s">
        <v>100</v>
      </c>
      <c r="L1662" t="s">
        <v>101</v>
      </c>
      <c r="M1662">
        <v>98115</v>
      </c>
      <c r="N1662" t="s">
        <v>49</v>
      </c>
      <c r="O1662" t="s">
        <v>3307</v>
      </c>
      <c r="P1662" t="s">
        <v>51</v>
      </c>
      <c r="Q1662" t="s">
        <v>80</v>
      </c>
      <c r="R1662" t="s">
        <v>3308</v>
      </c>
      <c r="S1662">
        <v>13.904</v>
      </c>
      <c r="T1662">
        <v>2</v>
      </c>
      <c r="U1662">
        <v>0.2</v>
      </c>
      <c r="V1662">
        <v>5.2139999999999995</v>
      </c>
      <c r="W1662" s="6">
        <f t="shared" si="154"/>
        <v>0.37499999999999994</v>
      </c>
      <c r="X1662" s="4">
        <f t="shared" si="151"/>
        <v>2.6069999999999998</v>
      </c>
      <c r="Y1662" s="4">
        <f t="shared" si="152"/>
        <v>6.952</v>
      </c>
      <c r="Z1662" s="4">
        <f t="shared" si="153"/>
        <v>8.69</v>
      </c>
      <c r="AA1662" s="4">
        <f t="shared" si="150"/>
        <v>2.7808000000000002</v>
      </c>
    </row>
    <row r="1663" spans="1:27" x14ac:dyDescent="0.2">
      <c r="A1663">
        <v>1662</v>
      </c>
      <c r="B1663" t="s">
        <v>4340</v>
      </c>
      <c r="C1663" s="5">
        <v>42855</v>
      </c>
      <c r="D1663" s="5" t="str">
        <f t="shared" si="155"/>
        <v>2017-04</v>
      </c>
      <c r="E1663" s="5">
        <v>42861</v>
      </c>
      <c r="F1663" t="s">
        <v>55</v>
      </c>
      <c r="G1663" t="s">
        <v>3615</v>
      </c>
      <c r="H1663" t="s">
        <v>3616</v>
      </c>
      <c r="I1663" t="s">
        <v>46</v>
      </c>
      <c r="J1663" t="s">
        <v>32</v>
      </c>
      <c r="K1663" t="s">
        <v>151</v>
      </c>
      <c r="L1663" t="s">
        <v>152</v>
      </c>
      <c r="M1663">
        <v>19143</v>
      </c>
      <c r="N1663" t="s">
        <v>153</v>
      </c>
      <c r="O1663" t="s">
        <v>3712</v>
      </c>
      <c r="P1663" t="s">
        <v>76</v>
      </c>
      <c r="Q1663" t="s">
        <v>77</v>
      </c>
      <c r="R1663" t="s">
        <v>3713</v>
      </c>
      <c r="S1663">
        <v>677.57999999999993</v>
      </c>
      <c r="T1663">
        <v>5</v>
      </c>
      <c r="U1663">
        <v>0.4</v>
      </c>
      <c r="V1663">
        <v>-158.10199999999998</v>
      </c>
      <c r="W1663" s="6">
        <f t="shared" si="154"/>
        <v>-0.23333333333333331</v>
      </c>
      <c r="X1663" s="4">
        <f t="shared" si="151"/>
        <v>-31.620399999999997</v>
      </c>
      <c r="Y1663" s="4">
        <f t="shared" si="152"/>
        <v>135.51599999999999</v>
      </c>
      <c r="Z1663" s="4">
        <f t="shared" si="153"/>
        <v>225.85999999999999</v>
      </c>
      <c r="AA1663" s="4">
        <f t="shared" si="150"/>
        <v>271.03199999999998</v>
      </c>
    </row>
    <row r="1664" spans="1:27" x14ac:dyDescent="0.2">
      <c r="A1664">
        <v>1663</v>
      </c>
      <c r="B1664" t="s">
        <v>4340</v>
      </c>
      <c r="C1664" s="5">
        <v>42855</v>
      </c>
      <c r="D1664" s="5" t="str">
        <f t="shared" si="155"/>
        <v>2017-04</v>
      </c>
      <c r="E1664" s="5">
        <v>42861</v>
      </c>
      <c r="F1664" t="s">
        <v>55</v>
      </c>
      <c r="G1664" t="s">
        <v>3615</v>
      </c>
      <c r="H1664" t="s">
        <v>3616</v>
      </c>
      <c r="I1664" t="s">
        <v>46</v>
      </c>
      <c r="J1664" t="s">
        <v>32</v>
      </c>
      <c r="K1664" t="s">
        <v>151</v>
      </c>
      <c r="L1664" t="s">
        <v>152</v>
      </c>
      <c r="M1664">
        <v>19143</v>
      </c>
      <c r="N1664" t="s">
        <v>153</v>
      </c>
      <c r="O1664" t="s">
        <v>4341</v>
      </c>
      <c r="P1664" t="s">
        <v>51</v>
      </c>
      <c r="Q1664" t="s">
        <v>80</v>
      </c>
      <c r="R1664" t="s">
        <v>4342</v>
      </c>
      <c r="S1664">
        <v>13.896000000000001</v>
      </c>
      <c r="T1664">
        <v>3</v>
      </c>
      <c r="U1664">
        <v>0.7</v>
      </c>
      <c r="V1664">
        <v>-9.2639999999999993</v>
      </c>
      <c r="W1664" s="6">
        <f t="shared" si="154"/>
        <v>-0.66666666666666663</v>
      </c>
      <c r="X1664" s="4">
        <f t="shared" si="151"/>
        <v>-3.0879999999999996</v>
      </c>
      <c r="Y1664" s="4">
        <f t="shared" si="152"/>
        <v>4.6320000000000006</v>
      </c>
      <c r="Z1664" s="4">
        <f t="shared" si="153"/>
        <v>15.439999999999998</v>
      </c>
      <c r="AA1664" s="4">
        <f t="shared" si="150"/>
        <v>9.7271999999999998</v>
      </c>
    </row>
    <row r="1665" spans="1:27" x14ac:dyDescent="0.2">
      <c r="A1665">
        <v>1664</v>
      </c>
      <c r="B1665" t="s">
        <v>4343</v>
      </c>
      <c r="C1665" s="5">
        <v>42698</v>
      </c>
      <c r="D1665" s="5" t="str">
        <f t="shared" si="155"/>
        <v>2016-11</v>
      </c>
      <c r="E1665" s="5">
        <v>42700</v>
      </c>
      <c r="F1665" t="s">
        <v>28</v>
      </c>
      <c r="G1665" t="s">
        <v>4344</v>
      </c>
      <c r="H1665" t="s">
        <v>4345</v>
      </c>
      <c r="I1665" t="s">
        <v>31</v>
      </c>
      <c r="J1665" t="s">
        <v>32</v>
      </c>
      <c r="K1665" t="s">
        <v>822</v>
      </c>
      <c r="L1665" t="s">
        <v>109</v>
      </c>
      <c r="M1665">
        <v>75217</v>
      </c>
      <c r="N1665" t="s">
        <v>110</v>
      </c>
      <c r="O1665" t="s">
        <v>1834</v>
      </c>
      <c r="P1665" t="s">
        <v>51</v>
      </c>
      <c r="Q1665" t="s">
        <v>64</v>
      </c>
      <c r="R1665" t="s">
        <v>1835</v>
      </c>
      <c r="S1665">
        <v>41.92</v>
      </c>
      <c r="T1665">
        <v>5</v>
      </c>
      <c r="U1665">
        <v>0.2</v>
      </c>
      <c r="V1665">
        <v>3.6679999999999993</v>
      </c>
      <c r="W1665" s="6">
        <f t="shared" si="154"/>
        <v>8.7499999999999981E-2</v>
      </c>
      <c r="X1665" s="4">
        <f t="shared" si="151"/>
        <v>0.73359999999999981</v>
      </c>
      <c r="Y1665" s="4">
        <f t="shared" si="152"/>
        <v>8.3840000000000003</v>
      </c>
      <c r="Z1665" s="4">
        <f t="shared" si="153"/>
        <v>10.48</v>
      </c>
      <c r="AA1665" s="4">
        <f t="shared" si="150"/>
        <v>8.3840000000000003</v>
      </c>
    </row>
    <row r="1666" spans="1:27" x14ac:dyDescent="0.2">
      <c r="A1666">
        <v>1665</v>
      </c>
      <c r="B1666" t="s">
        <v>4343</v>
      </c>
      <c r="C1666" s="5">
        <v>42698</v>
      </c>
      <c r="D1666" s="5" t="str">
        <f t="shared" si="155"/>
        <v>2016-11</v>
      </c>
      <c r="E1666" s="5">
        <v>42700</v>
      </c>
      <c r="F1666" t="s">
        <v>28</v>
      </c>
      <c r="G1666" t="s">
        <v>4344</v>
      </c>
      <c r="H1666" t="s">
        <v>4345</v>
      </c>
      <c r="I1666" t="s">
        <v>31</v>
      </c>
      <c r="J1666" t="s">
        <v>32</v>
      </c>
      <c r="K1666" t="s">
        <v>822</v>
      </c>
      <c r="L1666" t="s">
        <v>109</v>
      </c>
      <c r="M1666">
        <v>75217</v>
      </c>
      <c r="N1666" t="s">
        <v>110</v>
      </c>
      <c r="O1666" t="s">
        <v>2716</v>
      </c>
      <c r="P1666" t="s">
        <v>76</v>
      </c>
      <c r="Q1666" t="s">
        <v>166</v>
      </c>
      <c r="R1666" t="s">
        <v>2717</v>
      </c>
      <c r="S1666">
        <v>297.57600000000002</v>
      </c>
      <c r="T1666">
        <v>3</v>
      </c>
      <c r="U1666">
        <v>0.2</v>
      </c>
      <c r="V1666">
        <v>-7.4394000000000347</v>
      </c>
      <c r="W1666" s="6">
        <f t="shared" si="154"/>
        <v>-2.5000000000000116E-2</v>
      </c>
      <c r="X1666" s="4">
        <f t="shared" si="151"/>
        <v>-2.4798000000000116</v>
      </c>
      <c r="Y1666" s="4">
        <f t="shared" si="152"/>
        <v>99.192000000000007</v>
      </c>
      <c r="Z1666" s="4">
        <f t="shared" si="153"/>
        <v>123.99</v>
      </c>
      <c r="AA1666" s="4">
        <f t="shared" si="150"/>
        <v>59.515200000000007</v>
      </c>
    </row>
    <row r="1667" spans="1:27" x14ac:dyDescent="0.2">
      <c r="A1667">
        <v>1666</v>
      </c>
      <c r="B1667" t="s">
        <v>4343</v>
      </c>
      <c r="C1667" s="5">
        <v>42698</v>
      </c>
      <c r="D1667" s="5" t="str">
        <f t="shared" si="155"/>
        <v>2016-11</v>
      </c>
      <c r="E1667" s="5">
        <v>42700</v>
      </c>
      <c r="F1667" t="s">
        <v>28</v>
      </c>
      <c r="G1667" t="s">
        <v>4344</v>
      </c>
      <c r="H1667" t="s">
        <v>4345</v>
      </c>
      <c r="I1667" t="s">
        <v>31</v>
      </c>
      <c r="J1667" t="s">
        <v>32</v>
      </c>
      <c r="K1667" t="s">
        <v>822</v>
      </c>
      <c r="L1667" t="s">
        <v>109</v>
      </c>
      <c r="M1667">
        <v>75217</v>
      </c>
      <c r="N1667" t="s">
        <v>110</v>
      </c>
      <c r="O1667" t="s">
        <v>4346</v>
      </c>
      <c r="P1667" t="s">
        <v>51</v>
      </c>
      <c r="Q1667" t="s">
        <v>274</v>
      </c>
      <c r="R1667" t="s">
        <v>4347</v>
      </c>
      <c r="S1667">
        <v>4.3440000000000003</v>
      </c>
      <c r="T1667">
        <v>3</v>
      </c>
      <c r="U1667">
        <v>0.2</v>
      </c>
      <c r="V1667">
        <v>0.86879999999999979</v>
      </c>
      <c r="W1667" s="6">
        <f t="shared" si="154"/>
        <v>0.19999999999999993</v>
      </c>
      <c r="X1667" s="4">
        <f t="shared" si="151"/>
        <v>0.28959999999999991</v>
      </c>
      <c r="Y1667" s="4">
        <f t="shared" si="152"/>
        <v>1.4480000000000002</v>
      </c>
      <c r="Z1667" s="4">
        <f t="shared" si="153"/>
        <v>1.8099999999999998</v>
      </c>
      <c r="AA1667" s="4">
        <f t="shared" ref="AA1667:AA1730" si="156">S1667*U1667</f>
        <v>0.86880000000000013</v>
      </c>
    </row>
    <row r="1668" spans="1:27" x14ac:dyDescent="0.2">
      <c r="A1668">
        <v>1667</v>
      </c>
      <c r="B1668" t="s">
        <v>4343</v>
      </c>
      <c r="C1668" s="5">
        <v>42698</v>
      </c>
      <c r="D1668" s="5" t="str">
        <f t="shared" si="155"/>
        <v>2016-11</v>
      </c>
      <c r="E1668" s="5">
        <v>42700</v>
      </c>
      <c r="F1668" t="s">
        <v>28</v>
      </c>
      <c r="G1668" t="s">
        <v>4344</v>
      </c>
      <c r="H1668" t="s">
        <v>4345</v>
      </c>
      <c r="I1668" t="s">
        <v>31</v>
      </c>
      <c r="J1668" t="s">
        <v>32</v>
      </c>
      <c r="K1668" t="s">
        <v>822</v>
      </c>
      <c r="L1668" t="s">
        <v>109</v>
      </c>
      <c r="M1668">
        <v>75217</v>
      </c>
      <c r="N1668" t="s">
        <v>110</v>
      </c>
      <c r="O1668" t="s">
        <v>4348</v>
      </c>
      <c r="P1668" t="s">
        <v>76</v>
      </c>
      <c r="Q1668" t="s">
        <v>166</v>
      </c>
      <c r="R1668" t="s">
        <v>4349</v>
      </c>
      <c r="S1668">
        <v>94.992000000000004</v>
      </c>
      <c r="T1668">
        <v>2</v>
      </c>
      <c r="U1668">
        <v>0.2</v>
      </c>
      <c r="V1668">
        <v>-2.374800000000004</v>
      </c>
      <c r="W1668" s="6">
        <f t="shared" si="154"/>
        <v>-2.500000000000004E-2</v>
      </c>
      <c r="X1668" s="4">
        <f t="shared" ref="X1668:X1731" si="157">V1668/T1668</f>
        <v>-1.187400000000002</v>
      </c>
      <c r="Y1668" s="4">
        <f t="shared" ref="Y1668:Y1731" si="158">S1668/T1668</f>
        <v>47.496000000000002</v>
      </c>
      <c r="Z1668" s="4">
        <f t="shared" ref="Z1668:Z1731" si="159">S1668/((1-U1668)*T1668)</f>
        <v>59.37</v>
      </c>
      <c r="AA1668" s="4">
        <f t="shared" si="156"/>
        <v>18.9984</v>
      </c>
    </row>
    <row r="1669" spans="1:27" x14ac:dyDescent="0.2">
      <c r="A1669">
        <v>1668</v>
      </c>
      <c r="B1669" t="s">
        <v>4343</v>
      </c>
      <c r="C1669" s="5">
        <v>42698</v>
      </c>
      <c r="D1669" s="5" t="str">
        <f t="shared" si="155"/>
        <v>2016-11</v>
      </c>
      <c r="E1669" s="5">
        <v>42700</v>
      </c>
      <c r="F1669" t="s">
        <v>28</v>
      </c>
      <c r="G1669" t="s">
        <v>4344</v>
      </c>
      <c r="H1669" t="s">
        <v>4345</v>
      </c>
      <c r="I1669" t="s">
        <v>31</v>
      </c>
      <c r="J1669" t="s">
        <v>32</v>
      </c>
      <c r="K1669" t="s">
        <v>822</v>
      </c>
      <c r="L1669" t="s">
        <v>109</v>
      </c>
      <c r="M1669">
        <v>75217</v>
      </c>
      <c r="N1669" t="s">
        <v>110</v>
      </c>
      <c r="O1669" t="s">
        <v>4350</v>
      </c>
      <c r="P1669" t="s">
        <v>51</v>
      </c>
      <c r="Q1669" t="s">
        <v>95</v>
      </c>
      <c r="R1669" t="s">
        <v>4351</v>
      </c>
      <c r="S1669">
        <v>74.352000000000004</v>
      </c>
      <c r="T1669">
        <v>3</v>
      </c>
      <c r="U1669">
        <v>0.2</v>
      </c>
      <c r="V1669">
        <v>23.234999999999992</v>
      </c>
      <c r="W1669" s="6">
        <f t="shared" ref="W1669:W1732" si="160">(V1669/S1669)</f>
        <v>0.31249999999999989</v>
      </c>
      <c r="X1669" s="4">
        <f t="shared" si="157"/>
        <v>7.7449999999999974</v>
      </c>
      <c r="Y1669" s="4">
        <f t="shared" si="158"/>
        <v>24.784000000000002</v>
      </c>
      <c r="Z1669" s="4">
        <f t="shared" si="159"/>
        <v>30.979999999999997</v>
      </c>
      <c r="AA1669" s="4">
        <f t="shared" si="156"/>
        <v>14.870400000000002</v>
      </c>
    </row>
    <row r="1670" spans="1:27" x14ac:dyDescent="0.2">
      <c r="A1670">
        <v>1669</v>
      </c>
      <c r="B1670" t="s">
        <v>4343</v>
      </c>
      <c r="C1670" s="5">
        <v>42698</v>
      </c>
      <c r="D1670" s="5" t="str">
        <f t="shared" si="155"/>
        <v>2016-11</v>
      </c>
      <c r="E1670" s="5">
        <v>42700</v>
      </c>
      <c r="F1670" t="s">
        <v>28</v>
      </c>
      <c r="G1670" t="s">
        <v>4344</v>
      </c>
      <c r="H1670" t="s">
        <v>4345</v>
      </c>
      <c r="I1670" t="s">
        <v>31</v>
      </c>
      <c r="J1670" t="s">
        <v>32</v>
      </c>
      <c r="K1670" t="s">
        <v>822</v>
      </c>
      <c r="L1670" t="s">
        <v>109</v>
      </c>
      <c r="M1670">
        <v>75217</v>
      </c>
      <c r="N1670" t="s">
        <v>110</v>
      </c>
      <c r="O1670" t="s">
        <v>2463</v>
      </c>
      <c r="P1670" t="s">
        <v>51</v>
      </c>
      <c r="Q1670" t="s">
        <v>73</v>
      </c>
      <c r="R1670" t="s">
        <v>2464</v>
      </c>
      <c r="S1670">
        <v>14.04</v>
      </c>
      <c r="T1670">
        <v>3</v>
      </c>
      <c r="U1670">
        <v>0.2</v>
      </c>
      <c r="V1670">
        <v>1.5794999999999986</v>
      </c>
      <c r="W1670" s="6">
        <f t="shared" si="160"/>
        <v>0.11249999999999991</v>
      </c>
      <c r="X1670" s="4">
        <f t="shared" si="157"/>
        <v>0.52649999999999952</v>
      </c>
      <c r="Y1670" s="4">
        <f t="shared" si="158"/>
        <v>4.68</v>
      </c>
      <c r="Z1670" s="4">
        <f t="shared" si="159"/>
        <v>5.8499999999999988</v>
      </c>
      <c r="AA1670" s="4">
        <f t="shared" si="156"/>
        <v>2.8079999999999998</v>
      </c>
    </row>
    <row r="1671" spans="1:27" x14ac:dyDescent="0.2">
      <c r="A1671">
        <v>1670</v>
      </c>
      <c r="B1671" t="s">
        <v>4352</v>
      </c>
      <c r="C1671" s="5">
        <v>42014</v>
      </c>
      <c r="D1671" s="5" t="str">
        <f t="shared" ref="D1671:D1734" si="161">TEXT(C1671,"yyyy-mm")</f>
        <v>2015-01</v>
      </c>
      <c r="E1671" s="5">
        <v>42019</v>
      </c>
      <c r="F1671" t="s">
        <v>55</v>
      </c>
      <c r="G1671" t="s">
        <v>3895</v>
      </c>
      <c r="H1671" t="s">
        <v>3896</v>
      </c>
      <c r="I1671" t="s">
        <v>31</v>
      </c>
      <c r="J1671" t="s">
        <v>32</v>
      </c>
      <c r="K1671" t="s">
        <v>271</v>
      </c>
      <c r="L1671" t="s">
        <v>272</v>
      </c>
      <c r="M1671">
        <v>10011</v>
      </c>
      <c r="N1671" t="s">
        <v>153</v>
      </c>
      <c r="O1671" t="s">
        <v>1611</v>
      </c>
      <c r="P1671" t="s">
        <v>37</v>
      </c>
      <c r="Q1671" t="s">
        <v>61</v>
      </c>
      <c r="R1671" t="s">
        <v>1612</v>
      </c>
      <c r="S1671">
        <v>1018.1039999999999</v>
      </c>
      <c r="T1671">
        <v>4</v>
      </c>
      <c r="U1671">
        <v>0.4</v>
      </c>
      <c r="V1671">
        <v>-373.3048</v>
      </c>
      <c r="W1671" s="6">
        <f t="shared" si="160"/>
        <v>-0.3666666666666667</v>
      </c>
      <c r="X1671" s="4">
        <f t="shared" si="157"/>
        <v>-93.3262</v>
      </c>
      <c r="Y1671" s="4">
        <f t="shared" si="158"/>
        <v>254.52599999999998</v>
      </c>
      <c r="Z1671" s="4">
        <f t="shared" si="159"/>
        <v>424.21</v>
      </c>
      <c r="AA1671" s="4">
        <f t="shared" si="156"/>
        <v>407.24160000000001</v>
      </c>
    </row>
    <row r="1672" spans="1:27" x14ac:dyDescent="0.2">
      <c r="A1672">
        <v>1671</v>
      </c>
      <c r="B1672" t="s">
        <v>4353</v>
      </c>
      <c r="C1672" s="5">
        <v>43027</v>
      </c>
      <c r="D1672" s="5" t="str">
        <f t="shared" si="161"/>
        <v>2017-10</v>
      </c>
      <c r="E1672" s="5">
        <v>43034</v>
      </c>
      <c r="F1672" t="s">
        <v>55</v>
      </c>
      <c r="G1672" t="s">
        <v>4213</v>
      </c>
      <c r="H1672" t="s">
        <v>4214</v>
      </c>
      <c r="I1672" t="s">
        <v>31</v>
      </c>
      <c r="J1672" t="s">
        <v>32</v>
      </c>
      <c r="K1672" t="s">
        <v>189</v>
      </c>
      <c r="L1672" t="s">
        <v>109</v>
      </c>
      <c r="M1672">
        <v>77095</v>
      </c>
      <c r="N1672" t="s">
        <v>110</v>
      </c>
      <c r="O1672" t="s">
        <v>4354</v>
      </c>
      <c r="P1672" t="s">
        <v>76</v>
      </c>
      <c r="Q1672" t="s">
        <v>77</v>
      </c>
      <c r="R1672" t="s">
        <v>4355</v>
      </c>
      <c r="S1672">
        <v>16.68</v>
      </c>
      <c r="T1672">
        <v>3</v>
      </c>
      <c r="U1672">
        <v>0.2</v>
      </c>
      <c r="V1672">
        <v>5.2125000000000004</v>
      </c>
      <c r="W1672" s="6">
        <f t="shared" si="160"/>
        <v>0.3125</v>
      </c>
      <c r="X1672" s="4">
        <f t="shared" si="157"/>
        <v>1.7375</v>
      </c>
      <c r="Y1672" s="4">
        <f t="shared" si="158"/>
        <v>5.56</v>
      </c>
      <c r="Z1672" s="4">
        <f t="shared" si="159"/>
        <v>6.9499999999999993</v>
      </c>
      <c r="AA1672" s="4">
        <f t="shared" si="156"/>
        <v>3.3360000000000003</v>
      </c>
    </row>
    <row r="1673" spans="1:27" x14ac:dyDescent="0.2">
      <c r="A1673">
        <v>1672</v>
      </c>
      <c r="B1673" t="s">
        <v>4356</v>
      </c>
      <c r="C1673" s="5">
        <v>42451</v>
      </c>
      <c r="D1673" s="5" t="str">
        <f t="shared" si="161"/>
        <v>2016-03</v>
      </c>
      <c r="E1673" s="5">
        <v>42454</v>
      </c>
      <c r="F1673" t="s">
        <v>193</v>
      </c>
      <c r="G1673" t="s">
        <v>4357</v>
      </c>
      <c r="H1673" t="s">
        <v>4358</v>
      </c>
      <c r="I1673" t="s">
        <v>46</v>
      </c>
      <c r="J1673" t="s">
        <v>32</v>
      </c>
      <c r="K1673" t="s">
        <v>4059</v>
      </c>
      <c r="L1673" t="s">
        <v>1401</v>
      </c>
      <c r="M1673">
        <v>89031</v>
      </c>
      <c r="N1673" t="s">
        <v>49</v>
      </c>
      <c r="O1673" t="s">
        <v>3244</v>
      </c>
      <c r="P1673" t="s">
        <v>76</v>
      </c>
      <c r="Q1673" t="s">
        <v>166</v>
      </c>
      <c r="R1673" t="s">
        <v>3245</v>
      </c>
      <c r="S1673">
        <v>58.58</v>
      </c>
      <c r="T1673">
        <v>2</v>
      </c>
      <c r="U1673">
        <v>0</v>
      </c>
      <c r="V1673">
        <v>19.331399999999995</v>
      </c>
      <c r="W1673" s="6">
        <f t="shared" si="160"/>
        <v>0.3299999999999999</v>
      </c>
      <c r="X1673" s="4">
        <f t="shared" si="157"/>
        <v>9.6656999999999975</v>
      </c>
      <c r="Y1673" s="4">
        <f t="shared" si="158"/>
        <v>29.29</v>
      </c>
      <c r="Z1673" s="4">
        <f t="shared" si="159"/>
        <v>29.29</v>
      </c>
      <c r="AA1673" s="4">
        <f t="shared" si="156"/>
        <v>0</v>
      </c>
    </row>
    <row r="1674" spans="1:27" x14ac:dyDescent="0.2">
      <c r="A1674">
        <v>1673</v>
      </c>
      <c r="B1674" t="s">
        <v>4359</v>
      </c>
      <c r="C1674" s="5">
        <v>42919</v>
      </c>
      <c r="D1674" s="5" t="str">
        <f t="shared" si="161"/>
        <v>2017-07</v>
      </c>
      <c r="E1674" s="5">
        <v>42923</v>
      </c>
      <c r="F1674" t="s">
        <v>55</v>
      </c>
      <c r="G1674" t="s">
        <v>2995</v>
      </c>
      <c r="H1674" t="s">
        <v>2996</v>
      </c>
      <c r="I1674" t="s">
        <v>31</v>
      </c>
      <c r="J1674" t="s">
        <v>32</v>
      </c>
      <c r="K1674" t="s">
        <v>4360</v>
      </c>
      <c r="L1674" t="s">
        <v>109</v>
      </c>
      <c r="M1674">
        <v>75023</v>
      </c>
      <c r="N1674" t="s">
        <v>110</v>
      </c>
      <c r="O1674" t="s">
        <v>318</v>
      </c>
      <c r="P1674" t="s">
        <v>76</v>
      </c>
      <c r="Q1674" t="s">
        <v>77</v>
      </c>
      <c r="R1674" t="s">
        <v>319</v>
      </c>
      <c r="S1674">
        <v>167.96800000000002</v>
      </c>
      <c r="T1674">
        <v>4</v>
      </c>
      <c r="U1674">
        <v>0.2</v>
      </c>
      <c r="V1674">
        <v>62.988</v>
      </c>
      <c r="W1674" s="6">
        <f t="shared" si="160"/>
        <v>0.37499999999999994</v>
      </c>
      <c r="X1674" s="4">
        <f t="shared" si="157"/>
        <v>15.747</v>
      </c>
      <c r="Y1674" s="4">
        <f t="shared" si="158"/>
        <v>41.992000000000004</v>
      </c>
      <c r="Z1674" s="4">
        <f t="shared" si="159"/>
        <v>52.49</v>
      </c>
      <c r="AA1674" s="4">
        <f t="shared" si="156"/>
        <v>33.593600000000002</v>
      </c>
    </row>
    <row r="1675" spans="1:27" x14ac:dyDescent="0.2">
      <c r="A1675">
        <v>1674</v>
      </c>
      <c r="B1675" t="s">
        <v>4361</v>
      </c>
      <c r="C1675" s="5">
        <v>42349</v>
      </c>
      <c r="D1675" s="5" t="str">
        <f t="shared" si="161"/>
        <v>2015-12</v>
      </c>
      <c r="E1675" s="5">
        <v>42350</v>
      </c>
      <c r="F1675" t="s">
        <v>193</v>
      </c>
      <c r="G1675" t="s">
        <v>4362</v>
      </c>
      <c r="H1675" t="s">
        <v>4363</v>
      </c>
      <c r="I1675" t="s">
        <v>31</v>
      </c>
      <c r="J1675" t="s">
        <v>32</v>
      </c>
      <c r="K1675" t="s">
        <v>4364</v>
      </c>
      <c r="L1675" t="s">
        <v>324</v>
      </c>
      <c r="M1675">
        <v>23434</v>
      </c>
      <c r="N1675" t="s">
        <v>35</v>
      </c>
      <c r="O1675" t="s">
        <v>1981</v>
      </c>
      <c r="P1675" t="s">
        <v>51</v>
      </c>
      <c r="Q1675" t="s">
        <v>52</v>
      </c>
      <c r="R1675" t="s">
        <v>1982</v>
      </c>
      <c r="S1675">
        <v>196.62</v>
      </c>
      <c r="T1675">
        <v>2</v>
      </c>
      <c r="U1675">
        <v>0</v>
      </c>
      <c r="V1675">
        <v>96.343800000000002</v>
      </c>
      <c r="W1675" s="6">
        <f t="shared" si="160"/>
        <v>0.49</v>
      </c>
      <c r="X1675" s="4">
        <f t="shared" si="157"/>
        <v>48.171900000000001</v>
      </c>
      <c r="Y1675" s="4">
        <f t="shared" si="158"/>
        <v>98.31</v>
      </c>
      <c r="Z1675" s="4">
        <f t="shared" si="159"/>
        <v>98.31</v>
      </c>
      <c r="AA1675" s="4">
        <f t="shared" si="156"/>
        <v>0</v>
      </c>
    </row>
    <row r="1676" spans="1:27" x14ac:dyDescent="0.2">
      <c r="A1676">
        <v>1675</v>
      </c>
      <c r="B1676" t="s">
        <v>4365</v>
      </c>
      <c r="C1676" s="5">
        <v>42264</v>
      </c>
      <c r="D1676" s="5" t="str">
        <f t="shared" si="161"/>
        <v>2015-09</v>
      </c>
      <c r="E1676" s="5">
        <v>42268</v>
      </c>
      <c r="F1676" t="s">
        <v>55</v>
      </c>
      <c r="G1676" t="s">
        <v>2067</v>
      </c>
      <c r="H1676" t="s">
        <v>2068</v>
      </c>
      <c r="I1676" t="s">
        <v>46</v>
      </c>
      <c r="J1676" t="s">
        <v>32</v>
      </c>
      <c r="K1676" t="s">
        <v>189</v>
      </c>
      <c r="L1676" t="s">
        <v>109</v>
      </c>
      <c r="M1676">
        <v>77041</v>
      </c>
      <c r="N1676" t="s">
        <v>110</v>
      </c>
      <c r="O1676" t="s">
        <v>3521</v>
      </c>
      <c r="P1676" t="s">
        <v>37</v>
      </c>
      <c r="Q1676" t="s">
        <v>70</v>
      </c>
      <c r="R1676" t="s">
        <v>3522</v>
      </c>
      <c r="S1676">
        <v>21.936000000000003</v>
      </c>
      <c r="T1676">
        <v>2</v>
      </c>
      <c r="U1676">
        <v>0.6</v>
      </c>
      <c r="V1676">
        <v>-10.419600000000003</v>
      </c>
      <c r="W1676" s="6">
        <f t="shared" si="160"/>
        <v>-0.47500000000000003</v>
      </c>
      <c r="X1676" s="4">
        <f t="shared" si="157"/>
        <v>-5.2098000000000013</v>
      </c>
      <c r="Y1676" s="4">
        <f t="shared" si="158"/>
        <v>10.968000000000002</v>
      </c>
      <c r="Z1676" s="4">
        <f t="shared" si="159"/>
        <v>27.42</v>
      </c>
      <c r="AA1676" s="4">
        <f t="shared" si="156"/>
        <v>13.161600000000002</v>
      </c>
    </row>
    <row r="1677" spans="1:27" x14ac:dyDescent="0.2">
      <c r="A1677">
        <v>1676</v>
      </c>
      <c r="B1677" t="s">
        <v>4365</v>
      </c>
      <c r="C1677" s="5">
        <v>42264</v>
      </c>
      <c r="D1677" s="5" t="str">
        <f t="shared" si="161"/>
        <v>2015-09</v>
      </c>
      <c r="E1677" s="5">
        <v>42268</v>
      </c>
      <c r="F1677" t="s">
        <v>55</v>
      </c>
      <c r="G1677" t="s">
        <v>2067</v>
      </c>
      <c r="H1677" t="s">
        <v>2068</v>
      </c>
      <c r="I1677" t="s">
        <v>46</v>
      </c>
      <c r="J1677" t="s">
        <v>32</v>
      </c>
      <c r="K1677" t="s">
        <v>189</v>
      </c>
      <c r="L1677" t="s">
        <v>109</v>
      </c>
      <c r="M1677">
        <v>77041</v>
      </c>
      <c r="N1677" t="s">
        <v>110</v>
      </c>
      <c r="O1677" t="s">
        <v>4172</v>
      </c>
      <c r="P1677" t="s">
        <v>51</v>
      </c>
      <c r="Q1677" t="s">
        <v>80</v>
      </c>
      <c r="R1677" t="s">
        <v>4173</v>
      </c>
      <c r="S1677">
        <v>6.5879999999999992</v>
      </c>
      <c r="T1677">
        <v>3</v>
      </c>
      <c r="U1677">
        <v>0.8</v>
      </c>
      <c r="V1677">
        <v>-10.211400000000005</v>
      </c>
      <c r="W1677" s="6">
        <f t="shared" si="160"/>
        <v>-1.5500000000000009</v>
      </c>
      <c r="X1677" s="4">
        <f t="shared" si="157"/>
        <v>-3.4038000000000017</v>
      </c>
      <c r="Y1677" s="4">
        <f t="shared" si="158"/>
        <v>2.1959999999999997</v>
      </c>
      <c r="Z1677" s="4">
        <f t="shared" si="159"/>
        <v>10.98</v>
      </c>
      <c r="AA1677" s="4">
        <f t="shared" si="156"/>
        <v>5.2703999999999995</v>
      </c>
    </row>
    <row r="1678" spans="1:27" x14ac:dyDescent="0.2">
      <c r="A1678">
        <v>1677</v>
      </c>
      <c r="B1678" t="s">
        <v>4366</v>
      </c>
      <c r="C1678" s="5">
        <v>42508</v>
      </c>
      <c r="D1678" s="5" t="str">
        <f t="shared" si="161"/>
        <v>2016-05</v>
      </c>
      <c r="E1678" s="5">
        <v>42514</v>
      </c>
      <c r="F1678" t="s">
        <v>55</v>
      </c>
      <c r="G1678" t="s">
        <v>4367</v>
      </c>
      <c r="H1678" t="s">
        <v>4368</v>
      </c>
      <c r="I1678" t="s">
        <v>31</v>
      </c>
      <c r="J1678" t="s">
        <v>32</v>
      </c>
      <c r="K1678" t="s">
        <v>132</v>
      </c>
      <c r="L1678" t="s">
        <v>48</v>
      </c>
      <c r="M1678">
        <v>94110</v>
      </c>
      <c r="N1678" t="s">
        <v>49</v>
      </c>
      <c r="O1678" t="s">
        <v>282</v>
      </c>
      <c r="P1678" t="s">
        <v>51</v>
      </c>
      <c r="Q1678" t="s">
        <v>64</v>
      </c>
      <c r="R1678" t="s">
        <v>283</v>
      </c>
      <c r="S1678">
        <v>104.28</v>
      </c>
      <c r="T1678">
        <v>3</v>
      </c>
      <c r="U1678">
        <v>0</v>
      </c>
      <c r="V1678">
        <v>26.069999999999993</v>
      </c>
      <c r="W1678" s="6">
        <f t="shared" si="160"/>
        <v>0.24999999999999994</v>
      </c>
      <c r="X1678" s="4">
        <f t="shared" si="157"/>
        <v>8.6899999999999977</v>
      </c>
      <c r="Y1678" s="4">
        <f t="shared" si="158"/>
        <v>34.76</v>
      </c>
      <c r="Z1678" s="4">
        <f t="shared" si="159"/>
        <v>34.76</v>
      </c>
      <c r="AA1678" s="4">
        <f t="shared" si="156"/>
        <v>0</v>
      </c>
    </row>
    <row r="1679" spans="1:27" x14ac:dyDescent="0.2">
      <c r="A1679">
        <v>1678</v>
      </c>
      <c r="B1679" t="s">
        <v>4366</v>
      </c>
      <c r="C1679" s="5">
        <v>42508</v>
      </c>
      <c r="D1679" s="5" t="str">
        <f t="shared" si="161"/>
        <v>2016-05</v>
      </c>
      <c r="E1679" s="5">
        <v>42514</v>
      </c>
      <c r="F1679" t="s">
        <v>55</v>
      </c>
      <c r="G1679" t="s">
        <v>4367</v>
      </c>
      <c r="H1679" t="s">
        <v>4368</v>
      </c>
      <c r="I1679" t="s">
        <v>31</v>
      </c>
      <c r="J1679" t="s">
        <v>32</v>
      </c>
      <c r="K1679" t="s">
        <v>132</v>
      </c>
      <c r="L1679" t="s">
        <v>48</v>
      </c>
      <c r="M1679">
        <v>94110</v>
      </c>
      <c r="N1679" t="s">
        <v>49</v>
      </c>
      <c r="O1679" t="s">
        <v>456</v>
      </c>
      <c r="P1679" t="s">
        <v>51</v>
      </c>
      <c r="Q1679" t="s">
        <v>95</v>
      </c>
      <c r="R1679" t="s">
        <v>457</v>
      </c>
      <c r="S1679">
        <v>17.940000000000001</v>
      </c>
      <c r="T1679">
        <v>3</v>
      </c>
      <c r="U1679">
        <v>0</v>
      </c>
      <c r="V1679">
        <v>8.7906000000000013</v>
      </c>
      <c r="W1679" s="6">
        <f t="shared" si="160"/>
        <v>0.49000000000000005</v>
      </c>
      <c r="X1679" s="4">
        <f t="shared" si="157"/>
        <v>2.9302000000000006</v>
      </c>
      <c r="Y1679" s="4">
        <f t="shared" si="158"/>
        <v>5.98</v>
      </c>
      <c r="Z1679" s="4">
        <f t="shared" si="159"/>
        <v>5.98</v>
      </c>
      <c r="AA1679" s="4">
        <f t="shared" si="156"/>
        <v>0</v>
      </c>
    </row>
    <row r="1680" spans="1:27" x14ac:dyDescent="0.2">
      <c r="A1680">
        <v>1679</v>
      </c>
      <c r="B1680" t="s">
        <v>4369</v>
      </c>
      <c r="C1680" s="5">
        <v>41889</v>
      </c>
      <c r="D1680" s="5" t="str">
        <f t="shared" si="161"/>
        <v>2014-09</v>
      </c>
      <c r="E1680" s="5">
        <v>41895</v>
      </c>
      <c r="F1680" t="s">
        <v>55</v>
      </c>
      <c r="G1680" t="s">
        <v>987</v>
      </c>
      <c r="H1680" t="s">
        <v>988</v>
      </c>
      <c r="I1680" t="s">
        <v>46</v>
      </c>
      <c r="J1680" t="s">
        <v>32</v>
      </c>
      <c r="K1680" t="s">
        <v>151</v>
      </c>
      <c r="L1680" t="s">
        <v>152</v>
      </c>
      <c r="M1680">
        <v>19134</v>
      </c>
      <c r="N1680" t="s">
        <v>153</v>
      </c>
      <c r="O1680" t="s">
        <v>3407</v>
      </c>
      <c r="P1680" t="s">
        <v>51</v>
      </c>
      <c r="Q1680" t="s">
        <v>64</v>
      </c>
      <c r="R1680" t="s">
        <v>3408</v>
      </c>
      <c r="S1680">
        <v>64.784000000000006</v>
      </c>
      <c r="T1680">
        <v>1</v>
      </c>
      <c r="U1680">
        <v>0.2</v>
      </c>
      <c r="V1680">
        <v>-14.576399999999996</v>
      </c>
      <c r="W1680" s="6">
        <f t="shared" si="160"/>
        <v>-0.22499999999999992</v>
      </c>
      <c r="X1680" s="4">
        <f t="shared" si="157"/>
        <v>-14.576399999999996</v>
      </c>
      <c r="Y1680" s="4">
        <f t="shared" si="158"/>
        <v>64.784000000000006</v>
      </c>
      <c r="Z1680" s="4">
        <f t="shared" si="159"/>
        <v>80.98</v>
      </c>
      <c r="AA1680" s="4">
        <f t="shared" si="156"/>
        <v>12.956800000000001</v>
      </c>
    </row>
    <row r="1681" spans="1:27" x14ac:dyDescent="0.2">
      <c r="A1681">
        <v>1680</v>
      </c>
      <c r="B1681" t="s">
        <v>4369</v>
      </c>
      <c r="C1681" s="5">
        <v>41889</v>
      </c>
      <c r="D1681" s="5" t="str">
        <f t="shared" si="161"/>
        <v>2014-09</v>
      </c>
      <c r="E1681" s="5">
        <v>41895</v>
      </c>
      <c r="F1681" t="s">
        <v>55</v>
      </c>
      <c r="G1681" t="s">
        <v>987</v>
      </c>
      <c r="H1681" t="s">
        <v>988</v>
      </c>
      <c r="I1681" t="s">
        <v>46</v>
      </c>
      <c r="J1681" t="s">
        <v>32</v>
      </c>
      <c r="K1681" t="s">
        <v>151</v>
      </c>
      <c r="L1681" t="s">
        <v>152</v>
      </c>
      <c r="M1681">
        <v>19134</v>
      </c>
      <c r="N1681" t="s">
        <v>153</v>
      </c>
      <c r="O1681" t="s">
        <v>3260</v>
      </c>
      <c r="P1681" t="s">
        <v>76</v>
      </c>
      <c r="Q1681" t="s">
        <v>77</v>
      </c>
      <c r="R1681" t="s">
        <v>3261</v>
      </c>
      <c r="S1681">
        <v>32.381999999999998</v>
      </c>
      <c r="T1681">
        <v>3</v>
      </c>
      <c r="U1681">
        <v>0.4</v>
      </c>
      <c r="V1681">
        <v>4.3175999999999988</v>
      </c>
      <c r="W1681" s="6">
        <f t="shared" si="160"/>
        <v>0.1333333333333333</v>
      </c>
      <c r="X1681" s="4">
        <f t="shared" si="157"/>
        <v>1.4391999999999996</v>
      </c>
      <c r="Y1681" s="4">
        <f t="shared" si="158"/>
        <v>10.793999999999999</v>
      </c>
      <c r="Z1681" s="4">
        <f t="shared" si="159"/>
        <v>17.990000000000002</v>
      </c>
      <c r="AA1681" s="4">
        <f t="shared" si="156"/>
        <v>12.9528</v>
      </c>
    </row>
    <row r="1682" spans="1:27" x14ac:dyDescent="0.2">
      <c r="A1682">
        <v>1681</v>
      </c>
      <c r="B1682" t="s">
        <v>4369</v>
      </c>
      <c r="C1682" s="5">
        <v>41889</v>
      </c>
      <c r="D1682" s="5" t="str">
        <f t="shared" si="161"/>
        <v>2014-09</v>
      </c>
      <c r="E1682" s="5">
        <v>41895</v>
      </c>
      <c r="F1682" t="s">
        <v>55</v>
      </c>
      <c r="G1682" t="s">
        <v>987</v>
      </c>
      <c r="H1682" t="s">
        <v>988</v>
      </c>
      <c r="I1682" t="s">
        <v>46</v>
      </c>
      <c r="J1682" t="s">
        <v>32</v>
      </c>
      <c r="K1682" t="s">
        <v>151</v>
      </c>
      <c r="L1682" t="s">
        <v>152</v>
      </c>
      <c r="M1682">
        <v>19134</v>
      </c>
      <c r="N1682" t="s">
        <v>153</v>
      </c>
      <c r="O1682" t="s">
        <v>4370</v>
      </c>
      <c r="P1682" t="s">
        <v>37</v>
      </c>
      <c r="Q1682" t="s">
        <v>70</v>
      </c>
      <c r="R1682" t="s">
        <v>4371</v>
      </c>
      <c r="S1682">
        <v>42.368000000000002</v>
      </c>
      <c r="T1682">
        <v>2</v>
      </c>
      <c r="U1682">
        <v>0.2</v>
      </c>
      <c r="V1682">
        <v>8.4735999999999958</v>
      </c>
      <c r="W1682" s="6">
        <f t="shared" si="160"/>
        <v>0.1999999999999999</v>
      </c>
      <c r="X1682" s="4">
        <f t="shared" si="157"/>
        <v>4.2367999999999979</v>
      </c>
      <c r="Y1682" s="4">
        <f t="shared" si="158"/>
        <v>21.184000000000001</v>
      </c>
      <c r="Z1682" s="4">
        <f t="shared" si="159"/>
        <v>26.48</v>
      </c>
      <c r="AA1682" s="4">
        <f t="shared" si="156"/>
        <v>8.4736000000000011</v>
      </c>
    </row>
    <row r="1683" spans="1:27" x14ac:dyDescent="0.2">
      <c r="A1683">
        <v>1682</v>
      </c>
      <c r="B1683" t="s">
        <v>4369</v>
      </c>
      <c r="C1683" s="5">
        <v>41889</v>
      </c>
      <c r="D1683" s="5" t="str">
        <f t="shared" si="161"/>
        <v>2014-09</v>
      </c>
      <c r="E1683" s="5">
        <v>41895</v>
      </c>
      <c r="F1683" t="s">
        <v>55</v>
      </c>
      <c r="G1683" t="s">
        <v>987</v>
      </c>
      <c r="H1683" t="s">
        <v>988</v>
      </c>
      <c r="I1683" t="s">
        <v>46</v>
      </c>
      <c r="J1683" t="s">
        <v>32</v>
      </c>
      <c r="K1683" t="s">
        <v>151</v>
      </c>
      <c r="L1683" t="s">
        <v>152</v>
      </c>
      <c r="M1683">
        <v>19134</v>
      </c>
      <c r="N1683" t="s">
        <v>153</v>
      </c>
      <c r="O1683" t="s">
        <v>4372</v>
      </c>
      <c r="P1683" t="s">
        <v>76</v>
      </c>
      <c r="Q1683" t="s">
        <v>689</v>
      </c>
      <c r="R1683" t="s">
        <v>4373</v>
      </c>
      <c r="S1683">
        <v>399.54</v>
      </c>
      <c r="T1683">
        <v>4</v>
      </c>
      <c r="U1683">
        <v>0.7</v>
      </c>
      <c r="V1683">
        <v>-559.35599999999988</v>
      </c>
      <c r="W1683" s="6">
        <f t="shared" si="160"/>
        <v>-1.3999999999999997</v>
      </c>
      <c r="X1683" s="4">
        <f t="shared" si="157"/>
        <v>-139.83899999999997</v>
      </c>
      <c r="Y1683" s="4">
        <f t="shared" si="158"/>
        <v>99.885000000000005</v>
      </c>
      <c r="Z1683" s="4">
        <f t="shared" si="159"/>
        <v>332.95</v>
      </c>
      <c r="AA1683" s="4">
        <f t="shared" si="156"/>
        <v>279.678</v>
      </c>
    </row>
    <row r="1684" spans="1:27" x14ac:dyDescent="0.2">
      <c r="A1684">
        <v>1683</v>
      </c>
      <c r="B1684" t="s">
        <v>4374</v>
      </c>
      <c r="C1684" s="5">
        <v>42642</v>
      </c>
      <c r="D1684" s="5" t="str">
        <f t="shared" si="161"/>
        <v>2016-09</v>
      </c>
      <c r="E1684" s="5">
        <v>42644</v>
      </c>
      <c r="F1684" t="s">
        <v>28</v>
      </c>
      <c r="G1684" t="s">
        <v>4375</v>
      </c>
      <c r="H1684" t="s">
        <v>4376</v>
      </c>
      <c r="I1684" t="s">
        <v>31</v>
      </c>
      <c r="J1684" t="s">
        <v>32</v>
      </c>
      <c r="K1684" t="s">
        <v>47</v>
      </c>
      <c r="L1684" t="s">
        <v>48</v>
      </c>
      <c r="M1684">
        <v>90008</v>
      </c>
      <c r="N1684" t="s">
        <v>49</v>
      </c>
      <c r="O1684" t="s">
        <v>2509</v>
      </c>
      <c r="P1684" t="s">
        <v>51</v>
      </c>
      <c r="Q1684" t="s">
        <v>95</v>
      </c>
      <c r="R1684" t="s">
        <v>2510</v>
      </c>
      <c r="S1684">
        <v>18.97</v>
      </c>
      <c r="T1684">
        <v>1</v>
      </c>
      <c r="U1684">
        <v>0</v>
      </c>
      <c r="V1684">
        <v>9.105599999999999</v>
      </c>
      <c r="W1684" s="6">
        <f t="shared" si="160"/>
        <v>0.48</v>
      </c>
      <c r="X1684" s="4">
        <f t="shared" si="157"/>
        <v>9.105599999999999</v>
      </c>
      <c r="Y1684" s="4">
        <f t="shared" si="158"/>
        <v>18.97</v>
      </c>
      <c r="Z1684" s="4">
        <f t="shared" si="159"/>
        <v>18.97</v>
      </c>
      <c r="AA1684" s="4">
        <f t="shared" si="156"/>
        <v>0</v>
      </c>
    </row>
    <row r="1685" spans="1:27" x14ac:dyDescent="0.2">
      <c r="A1685">
        <v>1684</v>
      </c>
      <c r="B1685" t="s">
        <v>4377</v>
      </c>
      <c r="C1685" s="5">
        <v>42681</v>
      </c>
      <c r="D1685" s="5" t="str">
        <f t="shared" si="161"/>
        <v>2016-11</v>
      </c>
      <c r="E1685" s="5">
        <v>42686</v>
      </c>
      <c r="F1685" t="s">
        <v>55</v>
      </c>
      <c r="G1685" t="s">
        <v>1003</v>
      </c>
      <c r="H1685" t="s">
        <v>1004</v>
      </c>
      <c r="I1685" t="s">
        <v>46</v>
      </c>
      <c r="J1685" t="s">
        <v>32</v>
      </c>
      <c r="K1685" t="s">
        <v>132</v>
      </c>
      <c r="L1685" t="s">
        <v>48</v>
      </c>
      <c r="M1685">
        <v>94110</v>
      </c>
      <c r="N1685" t="s">
        <v>49</v>
      </c>
      <c r="O1685" t="s">
        <v>2458</v>
      </c>
      <c r="P1685" t="s">
        <v>37</v>
      </c>
      <c r="Q1685" t="s">
        <v>70</v>
      </c>
      <c r="R1685" t="s">
        <v>2459</v>
      </c>
      <c r="S1685">
        <v>14.82</v>
      </c>
      <c r="T1685">
        <v>3</v>
      </c>
      <c r="U1685">
        <v>0</v>
      </c>
      <c r="V1685">
        <v>6.224400000000001</v>
      </c>
      <c r="W1685" s="6">
        <f t="shared" si="160"/>
        <v>0.42000000000000004</v>
      </c>
      <c r="X1685" s="4">
        <f t="shared" si="157"/>
        <v>2.0748000000000002</v>
      </c>
      <c r="Y1685" s="4">
        <f t="shared" si="158"/>
        <v>4.9400000000000004</v>
      </c>
      <c r="Z1685" s="4">
        <f t="shared" si="159"/>
        <v>4.9400000000000004</v>
      </c>
      <c r="AA1685" s="4">
        <f t="shared" si="156"/>
        <v>0</v>
      </c>
    </row>
    <row r="1686" spans="1:27" x14ac:dyDescent="0.2">
      <c r="A1686">
        <v>1685</v>
      </c>
      <c r="B1686" t="s">
        <v>4378</v>
      </c>
      <c r="C1686" s="5">
        <v>42849</v>
      </c>
      <c r="D1686" s="5" t="str">
        <f t="shared" si="161"/>
        <v>2017-04</v>
      </c>
      <c r="E1686" s="5">
        <v>42852</v>
      </c>
      <c r="F1686" t="s">
        <v>193</v>
      </c>
      <c r="G1686" t="s">
        <v>3870</v>
      </c>
      <c r="H1686" t="s">
        <v>3871</v>
      </c>
      <c r="I1686" t="s">
        <v>46</v>
      </c>
      <c r="J1686" t="s">
        <v>32</v>
      </c>
      <c r="K1686" t="s">
        <v>151</v>
      </c>
      <c r="L1686" t="s">
        <v>152</v>
      </c>
      <c r="M1686">
        <v>19143</v>
      </c>
      <c r="N1686" t="s">
        <v>153</v>
      </c>
      <c r="O1686" t="s">
        <v>4379</v>
      </c>
      <c r="P1686" t="s">
        <v>51</v>
      </c>
      <c r="Q1686" t="s">
        <v>83</v>
      </c>
      <c r="R1686" t="s">
        <v>4380</v>
      </c>
      <c r="S1686">
        <v>99.28</v>
      </c>
      <c r="T1686">
        <v>2</v>
      </c>
      <c r="U1686">
        <v>0.2</v>
      </c>
      <c r="V1686">
        <v>12.409999999999989</v>
      </c>
      <c r="W1686" s="6">
        <f t="shared" si="160"/>
        <v>0.12499999999999989</v>
      </c>
      <c r="X1686" s="4">
        <f t="shared" si="157"/>
        <v>6.2049999999999947</v>
      </c>
      <c r="Y1686" s="4">
        <f t="shared" si="158"/>
        <v>49.64</v>
      </c>
      <c r="Z1686" s="4">
        <f t="shared" si="159"/>
        <v>62.05</v>
      </c>
      <c r="AA1686" s="4">
        <f t="shared" si="156"/>
        <v>19.856000000000002</v>
      </c>
    </row>
    <row r="1687" spans="1:27" x14ac:dyDescent="0.2">
      <c r="A1687">
        <v>1686</v>
      </c>
      <c r="B1687" t="s">
        <v>4378</v>
      </c>
      <c r="C1687" s="5">
        <v>42849</v>
      </c>
      <c r="D1687" s="5" t="str">
        <f t="shared" si="161"/>
        <v>2017-04</v>
      </c>
      <c r="E1687" s="5">
        <v>42852</v>
      </c>
      <c r="F1687" t="s">
        <v>193</v>
      </c>
      <c r="G1687" t="s">
        <v>3870</v>
      </c>
      <c r="H1687" t="s">
        <v>3871</v>
      </c>
      <c r="I1687" t="s">
        <v>46</v>
      </c>
      <c r="J1687" t="s">
        <v>32</v>
      </c>
      <c r="K1687" t="s">
        <v>151</v>
      </c>
      <c r="L1687" t="s">
        <v>152</v>
      </c>
      <c r="M1687">
        <v>19143</v>
      </c>
      <c r="N1687" t="s">
        <v>153</v>
      </c>
      <c r="O1687" t="s">
        <v>3586</v>
      </c>
      <c r="P1687" t="s">
        <v>51</v>
      </c>
      <c r="Q1687" t="s">
        <v>80</v>
      </c>
      <c r="R1687" t="s">
        <v>3587</v>
      </c>
      <c r="S1687">
        <v>1.1880000000000002</v>
      </c>
      <c r="T1687">
        <v>2</v>
      </c>
      <c r="U1687">
        <v>0.7</v>
      </c>
      <c r="V1687">
        <v>-0.98999999999999977</v>
      </c>
      <c r="W1687" s="6">
        <f t="shared" si="160"/>
        <v>-0.83333333333333304</v>
      </c>
      <c r="X1687" s="4">
        <f t="shared" si="157"/>
        <v>-0.49499999999999988</v>
      </c>
      <c r="Y1687" s="4">
        <f t="shared" si="158"/>
        <v>0.59400000000000008</v>
      </c>
      <c r="Z1687" s="4">
        <f t="shared" si="159"/>
        <v>1.98</v>
      </c>
      <c r="AA1687" s="4">
        <f t="shared" si="156"/>
        <v>0.83160000000000012</v>
      </c>
    </row>
    <row r="1688" spans="1:27" x14ac:dyDescent="0.2">
      <c r="A1688">
        <v>1687</v>
      </c>
      <c r="B1688" t="s">
        <v>4378</v>
      </c>
      <c r="C1688" s="5">
        <v>42849</v>
      </c>
      <c r="D1688" s="5" t="str">
        <f t="shared" si="161"/>
        <v>2017-04</v>
      </c>
      <c r="E1688" s="5">
        <v>42852</v>
      </c>
      <c r="F1688" t="s">
        <v>193</v>
      </c>
      <c r="G1688" t="s">
        <v>3870</v>
      </c>
      <c r="H1688" t="s">
        <v>3871</v>
      </c>
      <c r="I1688" t="s">
        <v>46</v>
      </c>
      <c r="J1688" t="s">
        <v>32</v>
      </c>
      <c r="K1688" t="s">
        <v>151</v>
      </c>
      <c r="L1688" t="s">
        <v>152</v>
      </c>
      <c r="M1688">
        <v>19143</v>
      </c>
      <c r="N1688" t="s">
        <v>153</v>
      </c>
      <c r="O1688" t="s">
        <v>4381</v>
      </c>
      <c r="P1688" t="s">
        <v>51</v>
      </c>
      <c r="Q1688" t="s">
        <v>80</v>
      </c>
      <c r="R1688" t="s">
        <v>4382</v>
      </c>
      <c r="S1688">
        <v>7.5180000000000007</v>
      </c>
      <c r="T1688">
        <v>2</v>
      </c>
      <c r="U1688">
        <v>0.7</v>
      </c>
      <c r="V1688">
        <v>-5.7637999999999998</v>
      </c>
      <c r="W1688" s="6">
        <f t="shared" si="160"/>
        <v>-0.76666666666666661</v>
      </c>
      <c r="X1688" s="4">
        <f t="shared" si="157"/>
        <v>-2.8818999999999999</v>
      </c>
      <c r="Y1688" s="4">
        <f t="shared" si="158"/>
        <v>3.7590000000000003</v>
      </c>
      <c r="Z1688" s="4">
        <f t="shared" si="159"/>
        <v>12.53</v>
      </c>
      <c r="AA1688" s="4">
        <f t="shared" si="156"/>
        <v>5.2625999999999999</v>
      </c>
    </row>
    <row r="1689" spans="1:27" x14ac:dyDescent="0.2">
      <c r="A1689">
        <v>1688</v>
      </c>
      <c r="B1689" t="s">
        <v>4383</v>
      </c>
      <c r="C1689" s="5">
        <v>43079</v>
      </c>
      <c r="D1689" s="5" t="str">
        <f t="shared" si="161"/>
        <v>2017-12</v>
      </c>
      <c r="E1689" s="5">
        <v>43081</v>
      </c>
      <c r="F1689" t="s">
        <v>193</v>
      </c>
      <c r="G1689" t="s">
        <v>4167</v>
      </c>
      <c r="H1689" t="s">
        <v>4168</v>
      </c>
      <c r="I1689" t="s">
        <v>31</v>
      </c>
      <c r="J1689" t="s">
        <v>32</v>
      </c>
      <c r="K1689" t="s">
        <v>151</v>
      </c>
      <c r="L1689" t="s">
        <v>152</v>
      </c>
      <c r="M1689">
        <v>19140</v>
      </c>
      <c r="N1689" t="s">
        <v>153</v>
      </c>
      <c r="O1689" t="s">
        <v>2894</v>
      </c>
      <c r="P1689" t="s">
        <v>51</v>
      </c>
      <c r="Q1689" t="s">
        <v>95</v>
      </c>
      <c r="R1689" t="s">
        <v>2895</v>
      </c>
      <c r="S1689">
        <v>10.368000000000002</v>
      </c>
      <c r="T1689">
        <v>2</v>
      </c>
      <c r="U1689">
        <v>0.2</v>
      </c>
      <c r="V1689">
        <v>3.6288</v>
      </c>
      <c r="W1689" s="6">
        <f t="shared" si="160"/>
        <v>0.34999999999999992</v>
      </c>
      <c r="X1689" s="4">
        <f t="shared" si="157"/>
        <v>1.8144</v>
      </c>
      <c r="Y1689" s="4">
        <f t="shared" si="158"/>
        <v>5.1840000000000011</v>
      </c>
      <c r="Z1689" s="4">
        <f t="shared" si="159"/>
        <v>6.4800000000000013</v>
      </c>
      <c r="AA1689" s="4">
        <f t="shared" si="156"/>
        <v>2.0736000000000003</v>
      </c>
    </row>
    <row r="1690" spans="1:27" x14ac:dyDescent="0.2">
      <c r="A1690">
        <v>1689</v>
      </c>
      <c r="B1690" t="s">
        <v>4383</v>
      </c>
      <c r="C1690" s="5">
        <v>43079</v>
      </c>
      <c r="D1690" s="5" t="str">
        <f t="shared" si="161"/>
        <v>2017-12</v>
      </c>
      <c r="E1690" s="5">
        <v>43081</v>
      </c>
      <c r="F1690" t="s">
        <v>193</v>
      </c>
      <c r="G1690" t="s">
        <v>4167</v>
      </c>
      <c r="H1690" t="s">
        <v>4168</v>
      </c>
      <c r="I1690" t="s">
        <v>31</v>
      </c>
      <c r="J1690" t="s">
        <v>32</v>
      </c>
      <c r="K1690" t="s">
        <v>151</v>
      </c>
      <c r="L1690" t="s">
        <v>152</v>
      </c>
      <c r="M1690">
        <v>19140</v>
      </c>
      <c r="N1690" t="s">
        <v>153</v>
      </c>
      <c r="O1690" t="s">
        <v>2444</v>
      </c>
      <c r="P1690" t="s">
        <v>37</v>
      </c>
      <c r="Q1690" t="s">
        <v>70</v>
      </c>
      <c r="R1690" t="s">
        <v>2445</v>
      </c>
      <c r="S1690">
        <v>310.88000000000005</v>
      </c>
      <c r="T1690">
        <v>2</v>
      </c>
      <c r="U1690">
        <v>0.2</v>
      </c>
      <c r="V1690">
        <v>23.315999999999988</v>
      </c>
      <c r="W1690" s="6">
        <f t="shared" si="160"/>
        <v>7.4999999999999956E-2</v>
      </c>
      <c r="X1690" s="4">
        <f t="shared" si="157"/>
        <v>11.657999999999994</v>
      </c>
      <c r="Y1690" s="4">
        <f t="shared" si="158"/>
        <v>155.44000000000003</v>
      </c>
      <c r="Z1690" s="4">
        <f t="shared" si="159"/>
        <v>194.3</v>
      </c>
      <c r="AA1690" s="4">
        <f t="shared" si="156"/>
        <v>62.176000000000016</v>
      </c>
    </row>
    <row r="1691" spans="1:27" x14ac:dyDescent="0.2">
      <c r="A1691">
        <v>1690</v>
      </c>
      <c r="B1691" t="s">
        <v>4384</v>
      </c>
      <c r="C1691" s="5">
        <v>41867</v>
      </c>
      <c r="D1691" s="5" t="str">
        <f t="shared" si="161"/>
        <v>2014-08</v>
      </c>
      <c r="E1691" s="5">
        <v>41871</v>
      </c>
      <c r="F1691" t="s">
        <v>55</v>
      </c>
      <c r="G1691" t="s">
        <v>547</v>
      </c>
      <c r="H1691" t="s">
        <v>548</v>
      </c>
      <c r="I1691" t="s">
        <v>31</v>
      </c>
      <c r="J1691" t="s">
        <v>32</v>
      </c>
      <c r="K1691" t="s">
        <v>151</v>
      </c>
      <c r="L1691" t="s">
        <v>152</v>
      </c>
      <c r="M1691">
        <v>19143</v>
      </c>
      <c r="N1691" t="s">
        <v>153</v>
      </c>
      <c r="O1691" t="s">
        <v>85</v>
      </c>
      <c r="P1691" t="s">
        <v>37</v>
      </c>
      <c r="Q1691" t="s">
        <v>61</v>
      </c>
      <c r="R1691" t="s">
        <v>86</v>
      </c>
      <c r="S1691">
        <v>853.09199999999987</v>
      </c>
      <c r="T1691">
        <v>6</v>
      </c>
      <c r="U1691">
        <v>0.4</v>
      </c>
      <c r="V1691">
        <v>-227.49120000000016</v>
      </c>
      <c r="W1691" s="6">
        <f t="shared" si="160"/>
        <v>-0.26666666666666689</v>
      </c>
      <c r="X1691" s="4">
        <f t="shared" si="157"/>
        <v>-37.915200000000027</v>
      </c>
      <c r="Y1691" s="4">
        <f t="shared" si="158"/>
        <v>142.18199999999999</v>
      </c>
      <c r="Z1691" s="4">
        <f t="shared" si="159"/>
        <v>236.97</v>
      </c>
      <c r="AA1691" s="4">
        <f t="shared" si="156"/>
        <v>341.23679999999996</v>
      </c>
    </row>
    <row r="1692" spans="1:27" x14ac:dyDescent="0.2">
      <c r="A1692">
        <v>1691</v>
      </c>
      <c r="B1692" t="s">
        <v>4385</v>
      </c>
      <c r="C1692" s="5">
        <v>43078</v>
      </c>
      <c r="D1692" s="5" t="str">
        <f t="shared" si="161"/>
        <v>2017-12</v>
      </c>
      <c r="E1692" s="5">
        <v>43084</v>
      </c>
      <c r="F1692" t="s">
        <v>55</v>
      </c>
      <c r="G1692" t="s">
        <v>4386</v>
      </c>
      <c r="H1692" t="s">
        <v>4387</v>
      </c>
      <c r="I1692" t="s">
        <v>31</v>
      </c>
      <c r="J1692" t="s">
        <v>32</v>
      </c>
      <c r="K1692" t="s">
        <v>4388</v>
      </c>
      <c r="L1692" t="s">
        <v>259</v>
      </c>
      <c r="M1692">
        <v>46203</v>
      </c>
      <c r="N1692" t="s">
        <v>110</v>
      </c>
      <c r="O1692" t="s">
        <v>4264</v>
      </c>
      <c r="P1692" t="s">
        <v>51</v>
      </c>
      <c r="Q1692" t="s">
        <v>95</v>
      </c>
      <c r="R1692" t="s">
        <v>4265</v>
      </c>
      <c r="S1692">
        <v>33.450000000000003</v>
      </c>
      <c r="T1692">
        <v>5</v>
      </c>
      <c r="U1692">
        <v>0</v>
      </c>
      <c r="V1692">
        <v>15.387</v>
      </c>
      <c r="W1692" s="6">
        <f t="shared" si="160"/>
        <v>0.45999999999999996</v>
      </c>
      <c r="X1692" s="4">
        <f t="shared" si="157"/>
        <v>3.0773999999999999</v>
      </c>
      <c r="Y1692" s="4">
        <f t="shared" si="158"/>
        <v>6.69</v>
      </c>
      <c r="Z1692" s="4">
        <f t="shared" si="159"/>
        <v>6.69</v>
      </c>
      <c r="AA1692" s="4">
        <f t="shared" si="156"/>
        <v>0</v>
      </c>
    </row>
    <row r="1693" spans="1:27" x14ac:dyDescent="0.2">
      <c r="A1693">
        <v>1692</v>
      </c>
      <c r="B1693" t="s">
        <v>4385</v>
      </c>
      <c r="C1693" s="5">
        <v>43078</v>
      </c>
      <c r="D1693" s="5" t="str">
        <f t="shared" si="161"/>
        <v>2017-12</v>
      </c>
      <c r="E1693" s="5">
        <v>43084</v>
      </c>
      <c r="F1693" t="s">
        <v>55</v>
      </c>
      <c r="G1693" t="s">
        <v>4386</v>
      </c>
      <c r="H1693" t="s">
        <v>4387</v>
      </c>
      <c r="I1693" t="s">
        <v>31</v>
      </c>
      <c r="J1693" t="s">
        <v>32</v>
      </c>
      <c r="K1693" t="s">
        <v>4388</v>
      </c>
      <c r="L1693" t="s">
        <v>259</v>
      </c>
      <c r="M1693">
        <v>46203</v>
      </c>
      <c r="N1693" t="s">
        <v>110</v>
      </c>
      <c r="O1693" t="s">
        <v>350</v>
      </c>
      <c r="P1693" t="s">
        <v>51</v>
      </c>
      <c r="Q1693" t="s">
        <v>80</v>
      </c>
      <c r="R1693" t="s">
        <v>351</v>
      </c>
      <c r="S1693">
        <v>10.4</v>
      </c>
      <c r="T1693">
        <v>5</v>
      </c>
      <c r="U1693">
        <v>0</v>
      </c>
      <c r="V1693">
        <v>5.0960000000000001</v>
      </c>
      <c r="W1693" s="6">
        <f t="shared" si="160"/>
        <v>0.49</v>
      </c>
      <c r="X1693" s="4">
        <f t="shared" si="157"/>
        <v>1.0192000000000001</v>
      </c>
      <c r="Y1693" s="4">
        <f t="shared" si="158"/>
        <v>2.08</v>
      </c>
      <c r="Z1693" s="4">
        <f t="shared" si="159"/>
        <v>2.08</v>
      </c>
      <c r="AA1693" s="4">
        <f t="shared" si="156"/>
        <v>0</v>
      </c>
    </row>
    <row r="1694" spans="1:27" x14ac:dyDescent="0.2">
      <c r="A1694">
        <v>1693</v>
      </c>
      <c r="B1694" t="s">
        <v>4389</v>
      </c>
      <c r="C1694" s="5">
        <v>42443</v>
      </c>
      <c r="D1694" s="5" t="str">
        <f t="shared" si="161"/>
        <v>2016-03</v>
      </c>
      <c r="E1694" s="5">
        <v>42448</v>
      </c>
      <c r="F1694" t="s">
        <v>55</v>
      </c>
      <c r="G1694" t="s">
        <v>4390</v>
      </c>
      <c r="H1694" t="s">
        <v>4391</v>
      </c>
      <c r="I1694" t="s">
        <v>31</v>
      </c>
      <c r="J1694" t="s">
        <v>32</v>
      </c>
      <c r="K1694" t="s">
        <v>502</v>
      </c>
      <c r="L1694" t="s">
        <v>503</v>
      </c>
      <c r="M1694">
        <v>43229</v>
      </c>
      <c r="N1694" t="s">
        <v>153</v>
      </c>
      <c r="O1694" t="s">
        <v>1920</v>
      </c>
      <c r="P1694" t="s">
        <v>37</v>
      </c>
      <c r="Q1694" t="s">
        <v>70</v>
      </c>
      <c r="R1694" t="s">
        <v>1921</v>
      </c>
      <c r="S1694">
        <v>21.880000000000003</v>
      </c>
      <c r="T1694">
        <v>5</v>
      </c>
      <c r="U1694">
        <v>0.2</v>
      </c>
      <c r="V1694">
        <v>6.2904999999999998</v>
      </c>
      <c r="W1694" s="6">
        <f t="shared" si="160"/>
        <v>0.28749999999999998</v>
      </c>
      <c r="X1694" s="4">
        <f t="shared" si="157"/>
        <v>1.2581</v>
      </c>
      <c r="Y1694" s="4">
        <f t="shared" si="158"/>
        <v>4.3760000000000003</v>
      </c>
      <c r="Z1694" s="4">
        <f t="shared" si="159"/>
        <v>5.4700000000000006</v>
      </c>
      <c r="AA1694" s="4">
        <f t="shared" si="156"/>
        <v>4.3760000000000003</v>
      </c>
    </row>
    <row r="1695" spans="1:27" x14ac:dyDescent="0.2">
      <c r="A1695">
        <v>1694</v>
      </c>
      <c r="B1695" t="s">
        <v>4392</v>
      </c>
      <c r="C1695" s="5">
        <v>42547</v>
      </c>
      <c r="D1695" s="5" t="str">
        <f t="shared" si="161"/>
        <v>2016-06</v>
      </c>
      <c r="E1695" s="5">
        <v>42550</v>
      </c>
      <c r="F1695" t="s">
        <v>28</v>
      </c>
      <c r="G1695" t="s">
        <v>3690</v>
      </c>
      <c r="H1695" t="s">
        <v>3691</v>
      </c>
      <c r="I1695" t="s">
        <v>107</v>
      </c>
      <c r="J1695" t="s">
        <v>32</v>
      </c>
      <c r="K1695" t="s">
        <v>4360</v>
      </c>
      <c r="L1695" t="s">
        <v>109</v>
      </c>
      <c r="M1695">
        <v>75023</v>
      </c>
      <c r="N1695" t="s">
        <v>110</v>
      </c>
      <c r="O1695" t="s">
        <v>4393</v>
      </c>
      <c r="P1695" t="s">
        <v>76</v>
      </c>
      <c r="Q1695" t="s">
        <v>166</v>
      </c>
      <c r="R1695" t="s">
        <v>4394</v>
      </c>
      <c r="S1695">
        <v>13.616</v>
      </c>
      <c r="T1695">
        <v>2</v>
      </c>
      <c r="U1695">
        <v>0.2</v>
      </c>
      <c r="V1695">
        <v>3.5742000000000012</v>
      </c>
      <c r="W1695" s="6">
        <f t="shared" si="160"/>
        <v>0.26250000000000007</v>
      </c>
      <c r="X1695" s="4">
        <f t="shared" si="157"/>
        <v>1.7871000000000006</v>
      </c>
      <c r="Y1695" s="4">
        <f t="shared" si="158"/>
        <v>6.8079999999999998</v>
      </c>
      <c r="Z1695" s="4">
        <f t="shared" si="159"/>
        <v>8.51</v>
      </c>
      <c r="AA1695" s="4">
        <f t="shared" si="156"/>
        <v>2.7232000000000003</v>
      </c>
    </row>
    <row r="1696" spans="1:27" x14ac:dyDescent="0.2">
      <c r="A1696">
        <v>1695</v>
      </c>
      <c r="B1696" t="s">
        <v>4395</v>
      </c>
      <c r="C1696" s="5">
        <v>42272</v>
      </c>
      <c r="D1696" s="5" t="str">
        <f t="shared" si="161"/>
        <v>2015-09</v>
      </c>
      <c r="E1696" s="5">
        <v>42275</v>
      </c>
      <c r="F1696" t="s">
        <v>28</v>
      </c>
      <c r="G1696" t="s">
        <v>2373</v>
      </c>
      <c r="H1696" t="s">
        <v>2374</v>
      </c>
      <c r="I1696" t="s">
        <v>107</v>
      </c>
      <c r="J1696" t="s">
        <v>32</v>
      </c>
      <c r="K1696" t="s">
        <v>4396</v>
      </c>
      <c r="L1696" t="s">
        <v>795</v>
      </c>
      <c r="M1696">
        <v>7002</v>
      </c>
      <c r="N1696" t="s">
        <v>153</v>
      </c>
      <c r="O1696" t="s">
        <v>4397</v>
      </c>
      <c r="P1696" t="s">
        <v>76</v>
      </c>
      <c r="Q1696" t="s">
        <v>166</v>
      </c>
      <c r="R1696" t="s">
        <v>4398</v>
      </c>
      <c r="S1696">
        <v>63.96</v>
      </c>
      <c r="T1696">
        <v>4</v>
      </c>
      <c r="U1696">
        <v>0</v>
      </c>
      <c r="V1696">
        <v>19.827599999999997</v>
      </c>
      <c r="W1696" s="6">
        <f t="shared" si="160"/>
        <v>0.30999999999999994</v>
      </c>
      <c r="X1696" s="4">
        <f t="shared" si="157"/>
        <v>4.9568999999999992</v>
      </c>
      <c r="Y1696" s="4">
        <f t="shared" si="158"/>
        <v>15.99</v>
      </c>
      <c r="Z1696" s="4">
        <f t="shared" si="159"/>
        <v>15.99</v>
      </c>
      <c r="AA1696" s="4">
        <f t="shared" si="156"/>
        <v>0</v>
      </c>
    </row>
    <row r="1697" spans="1:27" x14ac:dyDescent="0.2">
      <c r="A1697">
        <v>1696</v>
      </c>
      <c r="B1697" t="s">
        <v>4395</v>
      </c>
      <c r="C1697" s="5">
        <v>42272</v>
      </c>
      <c r="D1697" s="5" t="str">
        <f t="shared" si="161"/>
        <v>2015-09</v>
      </c>
      <c r="E1697" s="5">
        <v>42275</v>
      </c>
      <c r="F1697" t="s">
        <v>28</v>
      </c>
      <c r="G1697" t="s">
        <v>2373</v>
      </c>
      <c r="H1697" t="s">
        <v>2374</v>
      </c>
      <c r="I1697" t="s">
        <v>107</v>
      </c>
      <c r="J1697" t="s">
        <v>32</v>
      </c>
      <c r="K1697" t="s">
        <v>4396</v>
      </c>
      <c r="L1697" t="s">
        <v>795</v>
      </c>
      <c r="M1697">
        <v>7002</v>
      </c>
      <c r="N1697" t="s">
        <v>153</v>
      </c>
      <c r="O1697" t="s">
        <v>1231</v>
      </c>
      <c r="P1697" t="s">
        <v>51</v>
      </c>
      <c r="Q1697" t="s">
        <v>80</v>
      </c>
      <c r="R1697" t="s">
        <v>1232</v>
      </c>
      <c r="S1697">
        <v>14.46</v>
      </c>
      <c r="T1697">
        <v>3</v>
      </c>
      <c r="U1697">
        <v>0</v>
      </c>
      <c r="V1697">
        <v>7.0853999999999999</v>
      </c>
      <c r="W1697" s="6">
        <f t="shared" si="160"/>
        <v>0.49</v>
      </c>
      <c r="X1697" s="4">
        <f t="shared" si="157"/>
        <v>2.3618000000000001</v>
      </c>
      <c r="Y1697" s="4">
        <f t="shared" si="158"/>
        <v>4.82</v>
      </c>
      <c r="Z1697" s="4">
        <f t="shared" si="159"/>
        <v>4.82</v>
      </c>
      <c r="AA1697" s="4">
        <f t="shared" si="156"/>
        <v>0</v>
      </c>
    </row>
    <row r="1698" spans="1:27" x14ac:dyDescent="0.2">
      <c r="A1698">
        <v>1697</v>
      </c>
      <c r="B1698" t="s">
        <v>4395</v>
      </c>
      <c r="C1698" s="5">
        <v>42272</v>
      </c>
      <c r="D1698" s="5" t="str">
        <f t="shared" si="161"/>
        <v>2015-09</v>
      </c>
      <c r="E1698" s="5">
        <v>42275</v>
      </c>
      <c r="F1698" t="s">
        <v>28</v>
      </c>
      <c r="G1698" t="s">
        <v>2373</v>
      </c>
      <c r="H1698" t="s">
        <v>2374</v>
      </c>
      <c r="I1698" t="s">
        <v>107</v>
      </c>
      <c r="J1698" t="s">
        <v>32</v>
      </c>
      <c r="K1698" t="s">
        <v>4396</v>
      </c>
      <c r="L1698" t="s">
        <v>795</v>
      </c>
      <c r="M1698">
        <v>7002</v>
      </c>
      <c r="N1698" t="s">
        <v>153</v>
      </c>
      <c r="O1698" t="s">
        <v>318</v>
      </c>
      <c r="P1698" t="s">
        <v>76</v>
      </c>
      <c r="Q1698" t="s">
        <v>77</v>
      </c>
      <c r="R1698" t="s">
        <v>319</v>
      </c>
      <c r="S1698">
        <v>104.98</v>
      </c>
      <c r="T1698">
        <v>2</v>
      </c>
      <c r="U1698">
        <v>0</v>
      </c>
      <c r="V1698">
        <v>52.49</v>
      </c>
      <c r="W1698" s="6">
        <f t="shared" si="160"/>
        <v>0.5</v>
      </c>
      <c r="X1698" s="4">
        <f t="shared" si="157"/>
        <v>26.245000000000001</v>
      </c>
      <c r="Y1698" s="4">
        <f t="shared" si="158"/>
        <v>52.49</v>
      </c>
      <c r="Z1698" s="4">
        <f t="shared" si="159"/>
        <v>52.49</v>
      </c>
      <c r="AA1698" s="4">
        <f t="shared" si="156"/>
        <v>0</v>
      </c>
    </row>
    <row r="1699" spans="1:27" x14ac:dyDescent="0.2">
      <c r="A1699">
        <v>1698</v>
      </c>
      <c r="B1699" t="s">
        <v>4399</v>
      </c>
      <c r="C1699" s="5">
        <v>42365</v>
      </c>
      <c r="D1699" s="5" t="str">
        <f t="shared" si="161"/>
        <v>2015-12</v>
      </c>
      <c r="E1699" s="5">
        <v>42369</v>
      </c>
      <c r="F1699" t="s">
        <v>55</v>
      </c>
      <c r="G1699" t="s">
        <v>1317</v>
      </c>
      <c r="H1699" t="s">
        <v>1318</v>
      </c>
      <c r="I1699" t="s">
        <v>31</v>
      </c>
      <c r="J1699" t="s">
        <v>32</v>
      </c>
      <c r="K1699" t="s">
        <v>47</v>
      </c>
      <c r="L1699" t="s">
        <v>48</v>
      </c>
      <c r="M1699">
        <v>90008</v>
      </c>
      <c r="N1699" t="s">
        <v>49</v>
      </c>
      <c r="O1699" t="s">
        <v>2548</v>
      </c>
      <c r="P1699" t="s">
        <v>51</v>
      </c>
      <c r="Q1699" t="s">
        <v>83</v>
      </c>
      <c r="R1699" t="s">
        <v>2549</v>
      </c>
      <c r="S1699">
        <v>106.96</v>
      </c>
      <c r="T1699">
        <v>2</v>
      </c>
      <c r="U1699">
        <v>0</v>
      </c>
      <c r="V1699">
        <v>31.018399999999986</v>
      </c>
      <c r="W1699" s="6">
        <f t="shared" si="160"/>
        <v>0.28999999999999987</v>
      </c>
      <c r="X1699" s="4">
        <f t="shared" si="157"/>
        <v>15.509199999999993</v>
      </c>
      <c r="Y1699" s="4">
        <f t="shared" si="158"/>
        <v>53.48</v>
      </c>
      <c r="Z1699" s="4">
        <f t="shared" si="159"/>
        <v>53.48</v>
      </c>
      <c r="AA1699" s="4">
        <f t="shared" si="156"/>
        <v>0</v>
      </c>
    </row>
    <row r="1700" spans="1:27" x14ac:dyDescent="0.2">
      <c r="A1700">
        <v>1699</v>
      </c>
      <c r="B1700" t="s">
        <v>4399</v>
      </c>
      <c r="C1700" s="5">
        <v>42365</v>
      </c>
      <c r="D1700" s="5" t="str">
        <f t="shared" si="161"/>
        <v>2015-12</v>
      </c>
      <c r="E1700" s="5">
        <v>42369</v>
      </c>
      <c r="F1700" t="s">
        <v>55</v>
      </c>
      <c r="G1700" t="s">
        <v>1317</v>
      </c>
      <c r="H1700" t="s">
        <v>1318</v>
      </c>
      <c r="I1700" t="s">
        <v>31</v>
      </c>
      <c r="J1700" t="s">
        <v>32</v>
      </c>
      <c r="K1700" t="s">
        <v>47</v>
      </c>
      <c r="L1700" t="s">
        <v>48</v>
      </c>
      <c r="M1700">
        <v>90008</v>
      </c>
      <c r="N1700" t="s">
        <v>49</v>
      </c>
      <c r="O1700" t="s">
        <v>4400</v>
      </c>
      <c r="P1700" t="s">
        <v>51</v>
      </c>
      <c r="Q1700" t="s">
        <v>52</v>
      </c>
      <c r="R1700" t="s">
        <v>4401</v>
      </c>
      <c r="S1700">
        <v>21.560000000000002</v>
      </c>
      <c r="T1700">
        <v>7</v>
      </c>
      <c r="U1700">
        <v>0</v>
      </c>
      <c r="V1700">
        <v>10.348799999999999</v>
      </c>
      <c r="W1700" s="6">
        <f t="shared" si="160"/>
        <v>0.47999999999999987</v>
      </c>
      <c r="X1700" s="4">
        <f t="shared" si="157"/>
        <v>1.4783999999999999</v>
      </c>
      <c r="Y1700" s="4">
        <f t="shared" si="158"/>
        <v>3.0800000000000005</v>
      </c>
      <c r="Z1700" s="4">
        <f t="shared" si="159"/>
        <v>3.0800000000000005</v>
      </c>
      <c r="AA1700" s="4">
        <f t="shared" si="156"/>
        <v>0</v>
      </c>
    </row>
    <row r="1701" spans="1:27" x14ac:dyDescent="0.2">
      <c r="A1701">
        <v>1700</v>
      </c>
      <c r="B1701" t="s">
        <v>4402</v>
      </c>
      <c r="C1701" s="5">
        <v>41793</v>
      </c>
      <c r="D1701" s="5" t="str">
        <f t="shared" si="161"/>
        <v>2014-06</v>
      </c>
      <c r="E1701" s="5">
        <v>41797</v>
      </c>
      <c r="F1701" t="s">
        <v>28</v>
      </c>
      <c r="G1701" t="s">
        <v>524</v>
      </c>
      <c r="H1701" t="s">
        <v>525</v>
      </c>
      <c r="I1701" t="s">
        <v>31</v>
      </c>
      <c r="J1701" t="s">
        <v>32</v>
      </c>
      <c r="K1701" t="s">
        <v>100</v>
      </c>
      <c r="L1701" t="s">
        <v>101</v>
      </c>
      <c r="M1701">
        <v>98115</v>
      </c>
      <c r="N1701" t="s">
        <v>49</v>
      </c>
      <c r="O1701" t="s">
        <v>3286</v>
      </c>
      <c r="P1701" t="s">
        <v>37</v>
      </c>
      <c r="Q1701" t="s">
        <v>61</v>
      </c>
      <c r="R1701" t="s">
        <v>3287</v>
      </c>
      <c r="S1701">
        <v>515.88</v>
      </c>
      <c r="T1701">
        <v>6</v>
      </c>
      <c r="U1701">
        <v>0</v>
      </c>
      <c r="V1701">
        <v>113.49359999999999</v>
      </c>
      <c r="W1701" s="6">
        <f t="shared" si="160"/>
        <v>0.21999999999999997</v>
      </c>
      <c r="X1701" s="4">
        <f t="shared" si="157"/>
        <v>18.915599999999998</v>
      </c>
      <c r="Y1701" s="4">
        <f t="shared" si="158"/>
        <v>85.98</v>
      </c>
      <c r="Z1701" s="4">
        <f t="shared" si="159"/>
        <v>85.98</v>
      </c>
      <c r="AA1701" s="4">
        <f t="shared" si="156"/>
        <v>0</v>
      </c>
    </row>
    <row r="1702" spans="1:27" x14ac:dyDescent="0.2">
      <c r="A1702">
        <v>1701</v>
      </c>
      <c r="B1702" t="s">
        <v>4403</v>
      </c>
      <c r="C1702" s="5">
        <v>42198</v>
      </c>
      <c r="D1702" s="5" t="str">
        <f t="shared" si="161"/>
        <v>2015-07</v>
      </c>
      <c r="E1702" s="5">
        <v>42200</v>
      </c>
      <c r="F1702" t="s">
        <v>28</v>
      </c>
      <c r="G1702" t="s">
        <v>3745</v>
      </c>
      <c r="H1702" t="s">
        <v>3746</v>
      </c>
      <c r="I1702" t="s">
        <v>31</v>
      </c>
      <c r="J1702" t="s">
        <v>32</v>
      </c>
      <c r="K1702" t="s">
        <v>271</v>
      </c>
      <c r="L1702" t="s">
        <v>272</v>
      </c>
      <c r="M1702">
        <v>10035</v>
      </c>
      <c r="N1702" t="s">
        <v>153</v>
      </c>
      <c r="O1702" t="s">
        <v>3059</v>
      </c>
      <c r="P1702" t="s">
        <v>51</v>
      </c>
      <c r="Q1702" t="s">
        <v>80</v>
      </c>
      <c r="R1702" t="s">
        <v>3060</v>
      </c>
      <c r="S1702">
        <v>11.808</v>
      </c>
      <c r="T1702">
        <v>2</v>
      </c>
      <c r="U1702">
        <v>0.2</v>
      </c>
      <c r="V1702">
        <v>4.2804000000000002</v>
      </c>
      <c r="W1702" s="6">
        <f t="shared" si="160"/>
        <v>0.36250000000000004</v>
      </c>
      <c r="X1702" s="4">
        <f t="shared" si="157"/>
        <v>2.1402000000000001</v>
      </c>
      <c r="Y1702" s="4">
        <f t="shared" si="158"/>
        <v>5.9039999999999999</v>
      </c>
      <c r="Z1702" s="4">
        <f t="shared" si="159"/>
        <v>7.38</v>
      </c>
      <c r="AA1702" s="4">
        <f t="shared" si="156"/>
        <v>2.3616000000000001</v>
      </c>
    </row>
    <row r="1703" spans="1:27" x14ac:dyDescent="0.2">
      <c r="A1703">
        <v>1702</v>
      </c>
      <c r="B1703" t="s">
        <v>4403</v>
      </c>
      <c r="C1703" s="5">
        <v>42198</v>
      </c>
      <c r="D1703" s="5" t="str">
        <f t="shared" si="161"/>
        <v>2015-07</v>
      </c>
      <c r="E1703" s="5">
        <v>42200</v>
      </c>
      <c r="F1703" t="s">
        <v>28</v>
      </c>
      <c r="G1703" t="s">
        <v>3745</v>
      </c>
      <c r="H1703" t="s">
        <v>3746</v>
      </c>
      <c r="I1703" t="s">
        <v>31</v>
      </c>
      <c r="J1703" t="s">
        <v>32</v>
      </c>
      <c r="K1703" t="s">
        <v>271</v>
      </c>
      <c r="L1703" t="s">
        <v>272</v>
      </c>
      <c r="M1703">
        <v>10035</v>
      </c>
      <c r="N1703" t="s">
        <v>153</v>
      </c>
      <c r="O1703" t="s">
        <v>1817</v>
      </c>
      <c r="P1703" t="s">
        <v>37</v>
      </c>
      <c r="Q1703" t="s">
        <v>41</v>
      </c>
      <c r="R1703" t="s">
        <v>1818</v>
      </c>
      <c r="S1703">
        <v>1931.04</v>
      </c>
      <c r="T1703">
        <v>9</v>
      </c>
      <c r="U1703">
        <v>0.1</v>
      </c>
      <c r="V1703">
        <v>321.83999999999992</v>
      </c>
      <c r="W1703" s="6">
        <f t="shared" si="160"/>
        <v>0.16666666666666663</v>
      </c>
      <c r="X1703" s="4">
        <f t="shared" si="157"/>
        <v>35.759999999999991</v>
      </c>
      <c r="Y1703" s="4">
        <f t="shared" si="158"/>
        <v>214.56</v>
      </c>
      <c r="Z1703" s="4">
        <f t="shared" si="159"/>
        <v>238.4</v>
      </c>
      <c r="AA1703" s="4">
        <f t="shared" si="156"/>
        <v>193.10400000000001</v>
      </c>
    </row>
    <row r="1704" spans="1:27" x14ac:dyDescent="0.2">
      <c r="A1704">
        <v>1703</v>
      </c>
      <c r="B1704" t="s">
        <v>4403</v>
      </c>
      <c r="C1704" s="5">
        <v>42198</v>
      </c>
      <c r="D1704" s="5" t="str">
        <f t="shared" si="161"/>
        <v>2015-07</v>
      </c>
      <c r="E1704" s="5">
        <v>42200</v>
      </c>
      <c r="F1704" t="s">
        <v>28</v>
      </c>
      <c r="G1704" t="s">
        <v>3745</v>
      </c>
      <c r="H1704" t="s">
        <v>3746</v>
      </c>
      <c r="I1704" t="s">
        <v>31</v>
      </c>
      <c r="J1704" t="s">
        <v>32</v>
      </c>
      <c r="K1704" t="s">
        <v>271</v>
      </c>
      <c r="L1704" t="s">
        <v>272</v>
      </c>
      <c r="M1704">
        <v>10035</v>
      </c>
      <c r="N1704" t="s">
        <v>153</v>
      </c>
      <c r="O1704" t="s">
        <v>3198</v>
      </c>
      <c r="P1704" t="s">
        <v>51</v>
      </c>
      <c r="Q1704" t="s">
        <v>95</v>
      </c>
      <c r="R1704" t="s">
        <v>191</v>
      </c>
      <c r="S1704">
        <v>9.9600000000000009</v>
      </c>
      <c r="T1704">
        <v>2</v>
      </c>
      <c r="U1704">
        <v>0</v>
      </c>
      <c r="V1704">
        <v>4.6812000000000005</v>
      </c>
      <c r="W1704" s="6">
        <f t="shared" si="160"/>
        <v>0.47000000000000003</v>
      </c>
      <c r="X1704" s="4">
        <f t="shared" si="157"/>
        <v>2.3406000000000002</v>
      </c>
      <c r="Y1704" s="4">
        <f t="shared" si="158"/>
        <v>4.9800000000000004</v>
      </c>
      <c r="Z1704" s="4">
        <f t="shared" si="159"/>
        <v>4.9800000000000004</v>
      </c>
      <c r="AA1704" s="4">
        <f t="shared" si="156"/>
        <v>0</v>
      </c>
    </row>
    <row r="1705" spans="1:27" x14ac:dyDescent="0.2">
      <c r="A1705">
        <v>1704</v>
      </c>
      <c r="B1705" t="s">
        <v>4404</v>
      </c>
      <c r="C1705" s="5">
        <v>41672</v>
      </c>
      <c r="D1705" s="5" t="str">
        <f t="shared" si="161"/>
        <v>2014-02</v>
      </c>
      <c r="E1705" s="5">
        <v>41676</v>
      </c>
      <c r="F1705" t="s">
        <v>55</v>
      </c>
      <c r="G1705" t="s">
        <v>4405</v>
      </c>
      <c r="H1705" t="s">
        <v>4406</v>
      </c>
      <c r="I1705" t="s">
        <v>107</v>
      </c>
      <c r="J1705" t="s">
        <v>32</v>
      </c>
      <c r="K1705" t="s">
        <v>955</v>
      </c>
      <c r="L1705" t="s">
        <v>48</v>
      </c>
      <c r="M1705">
        <v>92037</v>
      </c>
      <c r="N1705" t="s">
        <v>49</v>
      </c>
      <c r="O1705" t="s">
        <v>4407</v>
      </c>
      <c r="P1705" t="s">
        <v>51</v>
      </c>
      <c r="Q1705" t="s">
        <v>274</v>
      </c>
      <c r="R1705" t="s">
        <v>568</v>
      </c>
      <c r="S1705">
        <v>12.350000000000001</v>
      </c>
      <c r="T1705">
        <v>5</v>
      </c>
      <c r="U1705">
        <v>0</v>
      </c>
      <c r="V1705">
        <v>5.8045</v>
      </c>
      <c r="W1705" s="6">
        <f t="shared" si="160"/>
        <v>0.46999999999999992</v>
      </c>
      <c r="X1705" s="4">
        <f t="shared" si="157"/>
        <v>1.1609</v>
      </c>
      <c r="Y1705" s="4">
        <f t="shared" si="158"/>
        <v>2.4700000000000002</v>
      </c>
      <c r="Z1705" s="4">
        <f t="shared" si="159"/>
        <v>2.4700000000000002</v>
      </c>
      <c r="AA1705" s="4">
        <f t="shared" si="156"/>
        <v>0</v>
      </c>
    </row>
    <row r="1706" spans="1:27" x14ac:dyDescent="0.2">
      <c r="A1706">
        <v>1705</v>
      </c>
      <c r="B1706" t="s">
        <v>4408</v>
      </c>
      <c r="C1706" s="5">
        <v>42437</v>
      </c>
      <c r="D1706" s="5" t="str">
        <f t="shared" si="161"/>
        <v>2016-03</v>
      </c>
      <c r="E1706" s="5">
        <v>42437</v>
      </c>
      <c r="F1706" t="s">
        <v>1298</v>
      </c>
      <c r="G1706" t="s">
        <v>2578</v>
      </c>
      <c r="H1706" t="s">
        <v>2579</v>
      </c>
      <c r="I1706" t="s">
        <v>31</v>
      </c>
      <c r="J1706" t="s">
        <v>32</v>
      </c>
      <c r="K1706" t="s">
        <v>3956</v>
      </c>
      <c r="L1706" t="s">
        <v>315</v>
      </c>
      <c r="M1706">
        <v>85301</v>
      </c>
      <c r="N1706" t="s">
        <v>49</v>
      </c>
      <c r="O1706" t="s">
        <v>3255</v>
      </c>
      <c r="P1706" t="s">
        <v>51</v>
      </c>
      <c r="Q1706" t="s">
        <v>80</v>
      </c>
      <c r="R1706" t="s">
        <v>3256</v>
      </c>
      <c r="S1706">
        <v>9.7020000000000017</v>
      </c>
      <c r="T1706">
        <v>3</v>
      </c>
      <c r="U1706">
        <v>0.7</v>
      </c>
      <c r="V1706">
        <v>-7.1147999999999989</v>
      </c>
      <c r="W1706" s="6">
        <f t="shared" si="160"/>
        <v>-0.73333333333333306</v>
      </c>
      <c r="X1706" s="4">
        <f t="shared" si="157"/>
        <v>-2.3715999999999995</v>
      </c>
      <c r="Y1706" s="4">
        <f t="shared" si="158"/>
        <v>3.2340000000000004</v>
      </c>
      <c r="Z1706" s="4">
        <f t="shared" si="159"/>
        <v>10.780000000000001</v>
      </c>
      <c r="AA1706" s="4">
        <f t="shared" si="156"/>
        <v>6.7914000000000012</v>
      </c>
    </row>
    <row r="1707" spans="1:27" x14ac:dyDescent="0.2">
      <c r="A1707">
        <v>1706</v>
      </c>
      <c r="B1707" t="s">
        <v>4409</v>
      </c>
      <c r="C1707" s="5">
        <v>42330</v>
      </c>
      <c r="D1707" s="5" t="str">
        <f t="shared" si="161"/>
        <v>2015-11</v>
      </c>
      <c r="E1707" s="5">
        <v>42334</v>
      </c>
      <c r="F1707" t="s">
        <v>55</v>
      </c>
      <c r="G1707" t="s">
        <v>98</v>
      </c>
      <c r="H1707" t="s">
        <v>99</v>
      </c>
      <c r="I1707" t="s">
        <v>31</v>
      </c>
      <c r="J1707" t="s">
        <v>32</v>
      </c>
      <c r="K1707" t="s">
        <v>151</v>
      </c>
      <c r="L1707" t="s">
        <v>152</v>
      </c>
      <c r="M1707">
        <v>19120</v>
      </c>
      <c r="N1707" t="s">
        <v>153</v>
      </c>
      <c r="O1707" t="s">
        <v>2397</v>
      </c>
      <c r="P1707" t="s">
        <v>51</v>
      </c>
      <c r="Q1707" t="s">
        <v>80</v>
      </c>
      <c r="R1707" t="s">
        <v>2398</v>
      </c>
      <c r="S1707">
        <v>11.610000000000003</v>
      </c>
      <c r="T1707">
        <v>2</v>
      </c>
      <c r="U1707">
        <v>0.7</v>
      </c>
      <c r="V1707">
        <v>-9.2880000000000003</v>
      </c>
      <c r="W1707" s="6">
        <f t="shared" si="160"/>
        <v>-0.79999999999999982</v>
      </c>
      <c r="X1707" s="4">
        <f t="shared" si="157"/>
        <v>-4.6440000000000001</v>
      </c>
      <c r="Y1707" s="4">
        <f t="shared" si="158"/>
        <v>5.8050000000000015</v>
      </c>
      <c r="Z1707" s="4">
        <f t="shared" si="159"/>
        <v>19.350000000000001</v>
      </c>
      <c r="AA1707" s="4">
        <f t="shared" si="156"/>
        <v>8.1270000000000024</v>
      </c>
    </row>
    <row r="1708" spans="1:27" x14ac:dyDescent="0.2">
      <c r="A1708">
        <v>1707</v>
      </c>
      <c r="B1708" t="s">
        <v>4410</v>
      </c>
      <c r="C1708" s="5">
        <v>43038</v>
      </c>
      <c r="D1708" s="5" t="str">
        <f t="shared" si="161"/>
        <v>2017-10</v>
      </c>
      <c r="E1708" s="5">
        <v>43044</v>
      </c>
      <c r="F1708" t="s">
        <v>55</v>
      </c>
      <c r="G1708" t="s">
        <v>4411</v>
      </c>
      <c r="H1708" t="s">
        <v>4412</v>
      </c>
      <c r="I1708" t="s">
        <v>31</v>
      </c>
      <c r="J1708" t="s">
        <v>32</v>
      </c>
      <c r="K1708" t="s">
        <v>132</v>
      </c>
      <c r="L1708" t="s">
        <v>48</v>
      </c>
      <c r="M1708">
        <v>94122</v>
      </c>
      <c r="N1708" t="s">
        <v>49</v>
      </c>
      <c r="O1708" t="s">
        <v>4413</v>
      </c>
      <c r="P1708" t="s">
        <v>51</v>
      </c>
      <c r="Q1708" t="s">
        <v>52</v>
      </c>
      <c r="R1708" t="s">
        <v>4414</v>
      </c>
      <c r="S1708">
        <v>43.86</v>
      </c>
      <c r="T1708">
        <v>6</v>
      </c>
      <c r="U1708">
        <v>0</v>
      </c>
      <c r="V1708">
        <v>20.614199999999997</v>
      </c>
      <c r="W1708" s="6">
        <f t="shared" si="160"/>
        <v>0.46999999999999992</v>
      </c>
      <c r="X1708" s="4">
        <f t="shared" si="157"/>
        <v>3.4356999999999993</v>
      </c>
      <c r="Y1708" s="4">
        <f t="shared" si="158"/>
        <v>7.31</v>
      </c>
      <c r="Z1708" s="4">
        <f t="shared" si="159"/>
        <v>7.31</v>
      </c>
      <c r="AA1708" s="4">
        <f t="shared" si="156"/>
        <v>0</v>
      </c>
    </row>
    <row r="1709" spans="1:27" x14ac:dyDescent="0.2">
      <c r="A1709">
        <v>1708</v>
      </c>
      <c r="B1709" t="s">
        <v>4410</v>
      </c>
      <c r="C1709" s="5">
        <v>43038</v>
      </c>
      <c r="D1709" s="5" t="str">
        <f t="shared" si="161"/>
        <v>2017-10</v>
      </c>
      <c r="E1709" s="5">
        <v>43044</v>
      </c>
      <c r="F1709" t="s">
        <v>55</v>
      </c>
      <c r="G1709" t="s">
        <v>4411</v>
      </c>
      <c r="H1709" t="s">
        <v>4412</v>
      </c>
      <c r="I1709" t="s">
        <v>31</v>
      </c>
      <c r="J1709" t="s">
        <v>32</v>
      </c>
      <c r="K1709" t="s">
        <v>132</v>
      </c>
      <c r="L1709" t="s">
        <v>48</v>
      </c>
      <c r="M1709">
        <v>94122</v>
      </c>
      <c r="N1709" t="s">
        <v>49</v>
      </c>
      <c r="O1709" t="s">
        <v>3576</v>
      </c>
      <c r="P1709" t="s">
        <v>76</v>
      </c>
      <c r="Q1709" t="s">
        <v>77</v>
      </c>
      <c r="R1709" t="s">
        <v>3577</v>
      </c>
      <c r="S1709">
        <v>148.47999999999999</v>
      </c>
      <c r="T1709">
        <v>2</v>
      </c>
      <c r="U1709">
        <v>0.2</v>
      </c>
      <c r="V1709">
        <v>16.703999999999986</v>
      </c>
      <c r="W1709" s="6">
        <f t="shared" si="160"/>
        <v>0.11249999999999992</v>
      </c>
      <c r="X1709" s="4">
        <f t="shared" si="157"/>
        <v>8.3519999999999932</v>
      </c>
      <c r="Y1709" s="4">
        <f t="shared" si="158"/>
        <v>74.239999999999995</v>
      </c>
      <c r="Z1709" s="4">
        <f t="shared" si="159"/>
        <v>92.799999999999983</v>
      </c>
      <c r="AA1709" s="4">
        <f t="shared" si="156"/>
        <v>29.695999999999998</v>
      </c>
    </row>
    <row r="1710" spans="1:27" x14ac:dyDescent="0.2">
      <c r="A1710">
        <v>1709</v>
      </c>
      <c r="B1710" t="s">
        <v>4410</v>
      </c>
      <c r="C1710" s="5">
        <v>43038</v>
      </c>
      <c r="D1710" s="5" t="str">
        <f t="shared" si="161"/>
        <v>2017-10</v>
      </c>
      <c r="E1710" s="5">
        <v>43044</v>
      </c>
      <c r="F1710" t="s">
        <v>55</v>
      </c>
      <c r="G1710" t="s">
        <v>4411</v>
      </c>
      <c r="H1710" t="s">
        <v>4412</v>
      </c>
      <c r="I1710" t="s">
        <v>31</v>
      </c>
      <c r="J1710" t="s">
        <v>32</v>
      </c>
      <c r="K1710" t="s">
        <v>132</v>
      </c>
      <c r="L1710" t="s">
        <v>48</v>
      </c>
      <c r="M1710">
        <v>94122</v>
      </c>
      <c r="N1710" t="s">
        <v>49</v>
      </c>
      <c r="O1710" t="s">
        <v>4415</v>
      </c>
      <c r="P1710" t="s">
        <v>51</v>
      </c>
      <c r="Q1710" t="s">
        <v>95</v>
      </c>
      <c r="R1710" t="s">
        <v>4416</v>
      </c>
      <c r="S1710">
        <v>7.42</v>
      </c>
      <c r="T1710">
        <v>2</v>
      </c>
      <c r="U1710">
        <v>0</v>
      </c>
      <c r="V1710">
        <v>3.71</v>
      </c>
      <c r="W1710" s="6">
        <f t="shared" si="160"/>
        <v>0.5</v>
      </c>
      <c r="X1710" s="4">
        <f t="shared" si="157"/>
        <v>1.855</v>
      </c>
      <c r="Y1710" s="4">
        <f t="shared" si="158"/>
        <v>3.71</v>
      </c>
      <c r="Z1710" s="4">
        <f t="shared" si="159"/>
        <v>3.71</v>
      </c>
      <c r="AA1710" s="4">
        <f t="shared" si="156"/>
        <v>0</v>
      </c>
    </row>
    <row r="1711" spans="1:27" x14ac:dyDescent="0.2">
      <c r="A1711">
        <v>1710</v>
      </c>
      <c r="B1711" t="s">
        <v>4410</v>
      </c>
      <c r="C1711" s="5">
        <v>43038</v>
      </c>
      <c r="D1711" s="5" t="str">
        <f t="shared" si="161"/>
        <v>2017-10</v>
      </c>
      <c r="E1711" s="5">
        <v>43044</v>
      </c>
      <c r="F1711" t="s">
        <v>55</v>
      </c>
      <c r="G1711" t="s">
        <v>4411</v>
      </c>
      <c r="H1711" t="s">
        <v>4412</v>
      </c>
      <c r="I1711" t="s">
        <v>31</v>
      </c>
      <c r="J1711" t="s">
        <v>32</v>
      </c>
      <c r="K1711" t="s">
        <v>132</v>
      </c>
      <c r="L1711" t="s">
        <v>48</v>
      </c>
      <c r="M1711">
        <v>94122</v>
      </c>
      <c r="N1711" t="s">
        <v>49</v>
      </c>
      <c r="O1711" t="s">
        <v>266</v>
      </c>
      <c r="P1711" t="s">
        <v>37</v>
      </c>
      <c r="Q1711" t="s">
        <v>41</v>
      </c>
      <c r="R1711" t="s">
        <v>267</v>
      </c>
      <c r="S1711">
        <v>71.992000000000004</v>
      </c>
      <c r="T1711">
        <v>1</v>
      </c>
      <c r="U1711">
        <v>0.2</v>
      </c>
      <c r="V1711">
        <v>-0.89990000000001302</v>
      </c>
      <c r="W1711" s="6">
        <f t="shared" si="160"/>
        <v>-1.2500000000000179E-2</v>
      </c>
      <c r="X1711" s="4">
        <f t="shared" si="157"/>
        <v>-0.89990000000001302</v>
      </c>
      <c r="Y1711" s="4">
        <f t="shared" si="158"/>
        <v>71.992000000000004</v>
      </c>
      <c r="Z1711" s="4">
        <f t="shared" si="159"/>
        <v>89.99</v>
      </c>
      <c r="AA1711" s="4">
        <f t="shared" si="156"/>
        <v>14.398400000000002</v>
      </c>
    </row>
    <row r="1712" spans="1:27" x14ac:dyDescent="0.2">
      <c r="A1712">
        <v>1711</v>
      </c>
      <c r="B1712" t="s">
        <v>4410</v>
      </c>
      <c r="C1712" s="5">
        <v>43038</v>
      </c>
      <c r="D1712" s="5" t="str">
        <f t="shared" si="161"/>
        <v>2017-10</v>
      </c>
      <c r="E1712" s="5">
        <v>43044</v>
      </c>
      <c r="F1712" t="s">
        <v>55</v>
      </c>
      <c r="G1712" t="s">
        <v>4411</v>
      </c>
      <c r="H1712" t="s">
        <v>4412</v>
      </c>
      <c r="I1712" t="s">
        <v>31</v>
      </c>
      <c r="J1712" t="s">
        <v>32</v>
      </c>
      <c r="K1712" t="s">
        <v>132</v>
      </c>
      <c r="L1712" t="s">
        <v>48</v>
      </c>
      <c r="M1712">
        <v>94122</v>
      </c>
      <c r="N1712" t="s">
        <v>49</v>
      </c>
      <c r="O1712" t="s">
        <v>777</v>
      </c>
      <c r="P1712" t="s">
        <v>51</v>
      </c>
      <c r="Q1712" t="s">
        <v>73</v>
      </c>
      <c r="R1712" t="s">
        <v>778</v>
      </c>
      <c r="S1712">
        <v>19.899999999999999</v>
      </c>
      <c r="T1712">
        <v>5</v>
      </c>
      <c r="U1712">
        <v>0</v>
      </c>
      <c r="V1712">
        <v>6.5669999999999984</v>
      </c>
      <c r="W1712" s="6">
        <f t="shared" si="160"/>
        <v>0.32999999999999996</v>
      </c>
      <c r="X1712" s="4">
        <f t="shared" si="157"/>
        <v>1.3133999999999997</v>
      </c>
      <c r="Y1712" s="4">
        <f t="shared" si="158"/>
        <v>3.9799999999999995</v>
      </c>
      <c r="Z1712" s="4">
        <f t="shared" si="159"/>
        <v>3.9799999999999995</v>
      </c>
      <c r="AA1712" s="4">
        <f t="shared" si="156"/>
        <v>0</v>
      </c>
    </row>
    <row r="1713" spans="1:27" x14ac:dyDescent="0.2">
      <c r="A1713">
        <v>1712</v>
      </c>
      <c r="B1713" t="s">
        <v>4410</v>
      </c>
      <c r="C1713" s="5">
        <v>43038</v>
      </c>
      <c r="D1713" s="5" t="str">
        <f t="shared" si="161"/>
        <v>2017-10</v>
      </c>
      <c r="E1713" s="5">
        <v>43044</v>
      </c>
      <c r="F1713" t="s">
        <v>55</v>
      </c>
      <c r="G1713" t="s">
        <v>4411</v>
      </c>
      <c r="H1713" t="s">
        <v>4412</v>
      </c>
      <c r="I1713" t="s">
        <v>31</v>
      </c>
      <c r="J1713" t="s">
        <v>32</v>
      </c>
      <c r="K1713" t="s">
        <v>132</v>
      </c>
      <c r="L1713" t="s">
        <v>48</v>
      </c>
      <c r="M1713">
        <v>94122</v>
      </c>
      <c r="N1713" t="s">
        <v>49</v>
      </c>
      <c r="O1713" t="s">
        <v>720</v>
      </c>
      <c r="P1713" t="s">
        <v>51</v>
      </c>
      <c r="Q1713" t="s">
        <v>83</v>
      </c>
      <c r="R1713" t="s">
        <v>721</v>
      </c>
      <c r="S1713">
        <v>1702.12</v>
      </c>
      <c r="T1713">
        <v>14</v>
      </c>
      <c r="U1713">
        <v>0</v>
      </c>
      <c r="V1713">
        <v>510.63599999999985</v>
      </c>
      <c r="W1713" s="6">
        <f t="shared" si="160"/>
        <v>0.29999999999999993</v>
      </c>
      <c r="X1713" s="4">
        <f t="shared" si="157"/>
        <v>36.47399999999999</v>
      </c>
      <c r="Y1713" s="4">
        <f t="shared" si="158"/>
        <v>121.58</v>
      </c>
      <c r="Z1713" s="4">
        <f t="shared" si="159"/>
        <v>121.58</v>
      </c>
      <c r="AA1713" s="4">
        <f t="shared" si="156"/>
        <v>0</v>
      </c>
    </row>
    <row r="1714" spans="1:27" x14ac:dyDescent="0.2">
      <c r="A1714">
        <v>1713</v>
      </c>
      <c r="B1714" t="s">
        <v>4417</v>
      </c>
      <c r="C1714" s="5">
        <v>42034</v>
      </c>
      <c r="D1714" s="5" t="str">
        <f t="shared" si="161"/>
        <v>2015-01</v>
      </c>
      <c r="E1714" s="5">
        <v>42039</v>
      </c>
      <c r="F1714" t="s">
        <v>55</v>
      </c>
      <c r="G1714" t="s">
        <v>1637</v>
      </c>
      <c r="H1714" t="s">
        <v>1638</v>
      </c>
      <c r="I1714" t="s">
        <v>31</v>
      </c>
      <c r="J1714" t="s">
        <v>32</v>
      </c>
      <c r="K1714" t="s">
        <v>189</v>
      </c>
      <c r="L1714" t="s">
        <v>109</v>
      </c>
      <c r="M1714">
        <v>77070</v>
      </c>
      <c r="N1714" t="s">
        <v>110</v>
      </c>
      <c r="O1714" t="s">
        <v>4418</v>
      </c>
      <c r="P1714" t="s">
        <v>51</v>
      </c>
      <c r="Q1714" t="s">
        <v>95</v>
      </c>
      <c r="R1714" t="s">
        <v>4419</v>
      </c>
      <c r="S1714">
        <v>14.303999999999998</v>
      </c>
      <c r="T1714">
        <v>6</v>
      </c>
      <c r="U1714">
        <v>0.2</v>
      </c>
      <c r="V1714">
        <v>5.0064000000000002</v>
      </c>
      <c r="W1714" s="6">
        <f t="shared" si="160"/>
        <v>0.35000000000000003</v>
      </c>
      <c r="X1714" s="4">
        <f t="shared" si="157"/>
        <v>0.83440000000000003</v>
      </c>
      <c r="Y1714" s="4">
        <f t="shared" si="158"/>
        <v>2.3839999999999999</v>
      </c>
      <c r="Z1714" s="4">
        <f t="shared" si="159"/>
        <v>2.9799999999999991</v>
      </c>
      <c r="AA1714" s="4">
        <f t="shared" si="156"/>
        <v>2.8607999999999998</v>
      </c>
    </row>
    <row r="1715" spans="1:27" x14ac:dyDescent="0.2">
      <c r="A1715">
        <v>1714</v>
      </c>
      <c r="B1715" t="s">
        <v>4420</v>
      </c>
      <c r="C1715" s="5">
        <v>42986</v>
      </c>
      <c r="D1715" s="5" t="str">
        <f t="shared" si="161"/>
        <v>2017-09</v>
      </c>
      <c r="E1715" s="5">
        <v>42991</v>
      </c>
      <c r="F1715" t="s">
        <v>28</v>
      </c>
      <c r="G1715" t="s">
        <v>4338</v>
      </c>
      <c r="H1715" t="s">
        <v>4339</v>
      </c>
      <c r="I1715" t="s">
        <v>31</v>
      </c>
      <c r="J1715" t="s">
        <v>32</v>
      </c>
      <c r="K1715" t="s">
        <v>308</v>
      </c>
      <c r="L1715" t="s">
        <v>216</v>
      </c>
      <c r="M1715">
        <v>60610</v>
      </c>
      <c r="N1715" t="s">
        <v>110</v>
      </c>
      <c r="O1715" t="s">
        <v>815</v>
      </c>
      <c r="P1715" t="s">
        <v>37</v>
      </c>
      <c r="Q1715" t="s">
        <v>61</v>
      </c>
      <c r="R1715" t="s">
        <v>816</v>
      </c>
      <c r="S1715">
        <v>765.625</v>
      </c>
      <c r="T1715">
        <v>7</v>
      </c>
      <c r="U1715">
        <v>0.5</v>
      </c>
      <c r="V1715">
        <v>-566.5625</v>
      </c>
      <c r="W1715" s="6">
        <f t="shared" si="160"/>
        <v>-0.74</v>
      </c>
      <c r="X1715" s="4">
        <f t="shared" si="157"/>
        <v>-80.9375</v>
      </c>
      <c r="Y1715" s="4">
        <f t="shared" si="158"/>
        <v>109.375</v>
      </c>
      <c r="Z1715" s="4">
        <f t="shared" si="159"/>
        <v>218.75</v>
      </c>
      <c r="AA1715" s="4">
        <f t="shared" si="156"/>
        <v>382.8125</v>
      </c>
    </row>
    <row r="1716" spans="1:27" x14ac:dyDescent="0.2">
      <c r="A1716">
        <v>1715</v>
      </c>
      <c r="B1716" t="s">
        <v>4421</v>
      </c>
      <c r="C1716" s="5">
        <v>43015</v>
      </c>
      <c r="D1716" s="5" t="str">
        <f t="shared" si="161"/>
        <v>2017-10</v>
      </c>
      <c r="E1716" s="5">
        <v>43021</v>
      </c>
      <c r="F1716" t="s">
        <v>55</v>
      </c>
      <c r="G1716" t="s">
        <v>2413</v>
      </c>
      <c r="H1716" t="s">
        <v>2414</v>
      </c>
      <c r="I1716" t="s">
        <v>31</v>
      </c>
      <c r="J1716" t="s">
        <v>32</v>
      </c>
      <c r="K1716" t="s">
        <v>132</v>
      </c>
      <c r="L1716" t="s">
        <v>48</v>
      </c>
      <c r="M1716">
        <v>94110</v>
      </c>
      <c r="N1716" t="s">
        <v>49</v>
      </c>
      <c r="O1716" t="s">
        <v>4422</v>
      </c>
      <c r="P1716" t="s">
        <v>37</v>
      </c>
      <c r="Q1716" t="s">
        <v>38</v>
      </c>
      <c r="R1716" t="s">
        <v>4423</v>
      </c>
      <c r="S1716">
        <v>307.666</v>
      </c>
      <c r="T1716">
        <v>2</v>
      </c>
      <c r="U1716">
        <v>0.15</v>
      </c>
      <c r="V1716">
        <v>-14.478399999999979</v>
      </c>
      <c r="W1716" s="6">
        <f t="shared" si="160"/>
        <v>-4.7058823529411695E-2</v>
      </c>
      <c r="X1716" s="4">
        <f t="shared" si="157"/>
        <v>-7.2391999999999896</v>
      </c>
      <c r="Y1716" s="4">
        <f t="shared" si="158"/>
        <v>153.833</v>
      </c>
      <c r="Z1716" s="4">
        <f t="shared" si="159"/>
        <v>180.98</v>
      </c>
      <c r="AA1716" s="4">
        <f t="shared" si="156"/>
        <v>46.149899999999995</v>
      </c>
    </row>
    <row r="1717" spans="1:27" x14ac:dyDescent="0.2">
      <c r="A1717">
        <v>1716</v>
      </c>
      <c r="B1717" t="s">
        <v>4424</v>
      </c>
      <c r="C1717" s="5">
        <v>42490</v>
      </c>
      <c r="D1717" s="5" t="str">
        <f t="shared" si="161"/>
        <v>2016-04</v>
      </c>
      <c r="E1717" s="5">
        <v>42494</v>
      </c>
      <c r="F1717" t="s">
        <v>55</v>
      </c>
      <c r="G1717" t="s">
        <v>2124</v>
      </c>
      <c r="H1717" t="s">
        <v>2125</v>
      </c>
      <c r="I1717" t="s">
        <v>31</v>
      </c>
      <c r="J1717" t="s">
        <v>32</v>
      </c>
      <c r="K1717" t="s">
        <v>271</v>
      </c>
      <c r="L1717" t="s">
        <v>272</v>
      </c>
      <c r="M1717">
        <v>10011</v>
      </c>
      <c r="N1717" t="s">
        <v>153</v>
      </c>
      <c r="O1717" t="s">
        <v>1231</v>
      </c>
      <c r="P1717" t="s">
        <v>51</v>
      </c>
      <c r="Q1717" t="s">
        <v>80</v>
      </c>
      <c r="R1717" t="s">
        <v>1232</v>
      </c>
      <c r="S1717">
        <v>7.7120000000000006</v>
      </c>
      <c r="T1717">
        <v>2</v>
      </c>
      <c r="U1717">
        <v>0.2</v>
      </c>
      <c r="V1717">
        <v>2.7956000000000003</v>
      </c>
      <c r="W1717" s="6">
        <f t="shared" si="160"/>
        <v>0.36249999999999999</v>
      </c>
      <c r="X1717" s="4">
        <f t="shared" si="157"/>
        <v>1.3978000000000002</v>
      </c>
      <c r="Y1717" s="4">
        <f t="shared" si="158"/>
        <v>3.8560000000000003</v>
      </c>
      <c r="Z1717" s="4">
        <f t="shared" si="159"/>
        <v>4.82</v>
      </c>
      <c r="AA1717" s="4">
        <f t="shared" si="156"/>
        <v>1.5424000000000002</v>
      </c>
    </row>
    <row r="1718" spans="1:27" x14ac:dyDescent="0.2">
      <c r="A1718">
        <v>1717</v>
      </c>
      <c r="B1718" t="s">
        <v>4425</v>
      </c>
      <c r="C1718" s="5">
        <v>42509</v>
      </c>
      <c r="D1718" s="5" t="str">
        <f t="shared" si="161"/>
        <v>2016-05</v>
      </c>
      <c r="E1718" s="5">
        <v>42514</v>
      </c>
      <c r="F1718" t="s">
        <v>55</v>
      </c>
      <c r="G1718" t="s">
        <v>1764</v>
      </c>
      <c r="H1718" t="s">
        <v>1765</v>
      </c>
      <c r="I1718" t="s">
        <v>31</v>
      </c>
      <c r="J1718" t="s">
        <v>32</v>
      </c>
      <c r="K1718" t="s">
        <v>271</v>
      </c>
      <c r="L1718" t="s">
        <v>272</v>
      </c>
      <c r="M1718">
        <v>10011</v>
      </c>
      <c r="N1718" t="s">
        <v>153</v>
      </c>
      <c r="O1718" t="s">
        <v>2084</v>
      </c>
      <c r="P1718" t="s">
        <v>51</v>
      </c>
      <c r="Q1718" t="s">
        <v>83</v>
      </c>
      <c r="R1718" t="s">
        <v>2085</v>
      </c>
      <c r="S1718">
        <v>242.89999999999998</v>
      </c>
      <c r="T1718">
        <v>5</v>
      </c>
      <c r="U1718">
        <v>0</v>
      </c>
      <c r="V1718">
        <v>70.440999999999974</v>
      </c>
      <c r="W1718" s="6">
        <f t="shared" si="160"/>
        <v>0.28999999999999992</v>
      </c>
      <c r="X1718" s="4">
        <f t="shared" si="157"/>
        <v>14.088199999999995</v>
      </c>
      <c r="Y1718" s="4">
        <f t="shared" si="158"/>
        <v>48.58</v>
      </c>
      <c r="Z1718" s="4">
        <f t="shared" si="159"/>
        <v>48.58</v>
      </c>
      <c r="AA1718" s="4">
        <f t="shared" si="156"/>
        <v>0</v>
      </c>
    </row>
    <row r="1719" spans="1:27" x14ac:dyDescent="0.2">
      <c r="A1719">
        <v>1718</v>
      </c>
      <c r="B1719" t="s">
        <v>4425</v>
      </c>
      <c r="C1719" s="5">
        <v>42509</v>
      </c>
      <c r="D1719" s="5" t="str">
        <f t="shared" si="161"/>
        <v>2016-05</v>
      </c>
      <c r="E1719" s="5">
        <v>42514</v>
      </c>
      <c r="F1719" t="s">
        <v>55</v>
      </c>
      <c r="G1719" t="s">
        <v>1764</v>
      </c>
      <c r="H1719" t="s">
        <v>1765</v>
      </c>
      <c r="I1719" t="s">
        <v>31</v>
      </c>
      <c r="J1719" t="s">
        <v>32</v>
      </c>
      <c r="K1719" t="s">
        <v>271</v>
      </c>
      <c r="L1719" t="s">
        <v>272</v>
      </c>
      <c r="M1719">
        <v>10011</v>
      </c>
      <c r="N1719" t="s">
        <v>153</v>
      </c>
      <c r="O1719" t="s">
        <v>345</v>
      </c>
      <c r="P1719" t="s">
        <v>51</v>
      </c>
      <c r="Q1719" t="s">
        <v>64</v>
      </c>
      <c r="R1719" t="s">
        <v>346</v>
      </c>
      <c r="S1719">
        <v>454.90000000000003</v>
      </c>
      <c r="T1719">
        <v>5</v>
      </c>
      <c r="U1719">
        <v>0</v>
      </c>
      <c r="V1719">
        <v>0</v>
      </c>
      <c r="W1719" s="6">
        <f t="shared" si="160"/>
        <v>0</v>
      </c>
      <c r="X1719" s="4">
        <f t="shared" si="157"/>
        <v>0</v>
      </c>
      <c r="Y1719" s="4">
        <f t="shared" si="158"/>
        <v>90.98</v>
      </c>
      <c r="Z1719" s="4">
        <f t="shared" si="159"/>
        <v>90.98</v>
      </c>
      <c r="AA1719" s="4">
        <f t="shared" si="156"/>
        <v>0</v>
      </c>
    </row>
    <row r="1720" spans="1:27" x14ac:dyDescent="0.2">
      <c r="A1720">
        <v>1719</v>
      </c>
      <c r="B1720" t="s">
        <v>4425</v>
      </c>
      <c r="C1720" s="5">
        <v>42509</v>
      </c>
      <c r="D1720" s="5" t="str">
        <f t="shared" si="161"/>
        <v>2016-05</v>
      </c>
      <c r="E1720" s="5">
        <v>42514</v>
      </c>
      <c r="F1720" t="s">
        <v>55</v>
      </c>
      <c r="G1720" t="s">
        <v>1764</v>
      </c>
      <c r="H1720" t="s">
        <v>1765</v>
      </c>
      <c r="I1720" t="s">
        <v>31</v>
      </c>
      <c r="J1720" t="s">
        <v>32</v>
      </c>
      <c r="K1720" t="s">
        <v>271</v>
      </c>
      <c r="L1720" t="s">
        <v>272</v>
      </c>
      <c r="M1720">
        <v>10011</v>
      </c>
      <c r="N1720" t="s">
        <v>153</v>
      </c>
      <c r="O1720" t="s">
        <v>4426</v>
      </c>
      <c r="P1720" t="s">
        <v>37</v>
      </c>
      <c r="Q1720" t="s">
        <v>70</v>
      </c>
      <c r="R1720" t="s">
        <v>4427</v>
      </c>
      <c r="S1720">
        <v>35.92</v>
      </c>
      <c r="T1720">
        <v>4</v>
      </c>
      <c r="U1720">
        <v>0</v>
      </c>
      <c r="V1720">
        <v>15.086400000000001</v>
      </c>
      <c r="W1720" s="6">
        <f t="shared" si="160"/>
        <v>0.42</v>
      </c>
      <c r="X1720" s="4">
        <f t="shared" si="157"/>
        <v>3.7716000000000003</v>
      </c>
      <c r="Y1720" s="4">
        <f t="shared" si="158"/>
        <v>8.98</v>
      </c>
      <c r="Z1720" s="4">
        <f t="shared" si="159"/>
        <v>8.98</v>
      </c>
      <c r="AA1720" s="4">
        <f t="shared" si="156"/>
        <v>0</v>
      </c>
    </row>
    <row r="1721" spans="1:27" x14ac:dyDescent="0.2">
      <c r="A1721">
        <v>1720</v>
      </c>
      <c r="B1721" t="s">
        <v>4425</v>
      </c>
      <c r="C1721" s="5">
        <v>42509</v>
      </c>
      <c r="D1721" s="5" t="str">
        <f t="shared" si="161"/>
        <v>2016-05</v>
      </c>
      <c r="E1721" s="5">
        <v>42514</v>
      </c>
      <c r="F1721" t="s">
        <v>55</v>
      </c>
      <c r="G1721" t="s">
        <v>1764</v>
      </c>
      <c r="H1721" t="s">
        <v>1765</v>
      </c>
      <c r="I1721" t="s">
        <v>31</v>
      </c>
      <c r="J1721" t="s">
        <v>32</v>
      </c>
      <c r="K1721" t="s">
        <v>271</v>
      </c>
      <c r="L1721" t="s">
        <v>272</v>
      </c>
      <c r="M1721">
        <v>10011</v>
      </c>
      <c r="N1721" t="s">
        <v>153</v>
      </c>
      <c r="O1721" t="s">
        <v>2055</v>
      </c>
      <c r="P1721" t="s">
        <v>37</v>
      </c>
      <c r="Q1721" t="s">
        <v>70</v>
      </c>
      <c r="R1721" t="s">
        <v>2056</v>
      </c>
      <c r="S1721">
        <v>39.76</v>
      </c>
      <c r="T1721">
        <v>8</v>
      </c>
      <c r="U1721">
        <v>0</v>
      </c>
      <c r="V1721">
        <v>12.325599999999998</v>
      </c>
      <c r="W1721" s="6">
        <f t="shared" si="160"/>
        <v>0.30999999999999994</v>
      </c>
      <c r="X1721" s="4">
        <f t="shared" si="157"/>
        <v>1.5406999999999997</v>
      </c>
      <c r="Y1721" s="4">
        <f t="shared" si="158"/>
        <v>4.97</v>
      </c>
      <c r="Z1721" s="4">
        <f t="shared" si="159"/>
        <v>4.97</v>
      </c>
      <c r="AA1721" s="4">
        <f t="shared" si="156"/>
        <v>0</v>
      </c>
    </row>
    <row r="1722" spans="1:27" x14ac:dyDescent="0.2">
      <c r="A1722">
        <v>1721</v>
      </c>
      <c r="B1722" t="s">
        <v>4425</v>
      </c>
      <c r="C1722" s="5">
        <v>42509</v>
      </c>
      <c r="D1722" s="5" t="str">
        <f t="shared" si="161"/>
        <v>2016-05</v>
      </c>
      <c r="E1722" s="5">
        <v>42514</v>
      </c>
      <c r="F1722" t="s">
        <v>55</v>
      </c>
      <c r="G1722" t="s">
        <v>1764</v>
      </c>
      <c r="H1722" t="s">
        <v>1765</v>
      </c>
      <c r="I1722" t="s">
        <v>31</v>
      </c>
      <c r="J1722" t="s">
        <v>32</v>
      </c>
      <c r="K1722" t="s">
        <v>271</v>
      </c>
      <c r="L1722" t="s">
        <v>272</v>
      </c>
      <c r="M1722">
        <v>10011</v>
      </c>
      <c r="N1722" t="s">
        <v>153</v>
      </c>
      <c r="O1722" t="s">
        <v>2057</v>
      </c>
      <c r="P1722" t="s">
        <v>51</v>
      </c>
      <c r="Q1722" t="s">
        <v>80</v>
      </c>
      <c r="R1722" t="s">
        <v>2058</v>
      </c>
      <c r="S1722">
        <v>47.744</v>
      </c>
      <c r="T1722">
        <v>4</v>
      </c>
      <c r="U1722">
        <v>0.2</v>
      </c>
      <c r="V1722">
        <v>14.919999999999995</v>
      </c>
      <c r="W1722" s="6">
        <f t="shared" si="160"/>
        <v>0.31249999999999989</v>
      </c>
      <c r="X1722" s="4">
        <f t="shared" si="157"/>
        <v>3.7299999999999986</v>
      </c>
      <c r="Y1722" s="4">
        <f t="shared" si="158"/>
        <v>11.936</v>
      </c>
      <c r="Z1722" s="4">
        <f t="shared" si="159"/>
        <v>14.92</v>
      </c>
      <c r="AA1722" s="4">
        <f t="shared" si="156"/>
        <v>9.5488</v>
      </c>
    </row>
    <row r="1723" spans="1:27" x14ac:dyDescent="0.2">
      <c r="A1723">
        <v>1722</v>
      </c>
      <c r="B1723" t="s">
        <v>4428</v>
      </c>
      <c r="C1723" s="5">
        <v>42358</v>
      </c>
      <c r="D1723" s="5" t="str">
        <f t="shared" si="161"/>
        <v>2015-12</v>
      </c>
      <c r="E1723" s="5">
        <v>42363</v>
      </c>
      <c r="F1723" t="s">
        <v>55</v>
      </c>
      <c r="G1723" t="s">
        <v>434</v>
      </c>
      <c r="H1723" t="s">
        <v>435</v>
      </c>
      <c r="I1723" t="s">
        <v>31</v>
      </c>
      <c r="J1723" t="s">
        <v>32</v>
      </c>
      <c r="K1723" t="s">
        <v>308</v>
      </c>
      <c r="L1723" t="s">
        <v>216</v>
      </c>
      <c r="M1723">
        <v>60623</v>
      </c>
      <c r="N1723" t="s">
        <v>110</v>
      </c>
      <c r="O1723" t="s">
        <v>3279</v>
      </c>
      <c r="P1723" t="s">
        <v>76</v>
      </c>
      <c r="Q1723" t="s">
        <v>77</v>
      </c>
      <c r="R1723" t="s">
        <v>3280</v>
      </c>
      <c r="S1723">
        <v>159.98400000000001</v>
      </c>
      <c r="T1723">
        <v>2</v>
      </c>
      <c r="U1723">
        <v>0.2</v>
      </c>
      <c r="V1723">
        <v>11.998799999999996</v>
      </c>
      <c r="W1723" s="6">
        <f t="shared" si="160"/>
        <v>7.4999999999999969E-2</v>
      </c>
      <c r="X1723" s="4">
        <f t="shared" si="157"/>
        <v>5.9993999999999978</v>
      </c>
      <c r="Y1723" s="4">
        <f t="shared" si="158"/>
        <v>79.992000000000004</v>
      </c>
      <c r="Z1723" s="4">
        <f t="shared" si="159"/>
        <v>99.99</v>
      </c>
      <c r="AA1723" s="4">
        <f t="shared" si="156"/>
        <v>31.996800000000004</v>
      </c>
    </row>
    <row r="1724" spans="1:27" x14ac:dyDescent="0.2">
      <c r="A1724">
        <v>1723</v>
      </c>
      <c r="B1724" t="s">
        <v>4428</v>
      </c>
      <c r="C1724" s="5">
        <v>42358</v>
      </c>
      <c r="D1724" s="5" t="str">
        <f t="shared" si="161"/>
        <v>2015-12</v>
      </c>
      <c r="E1724" s="5">
        <v>42363</v>
      </c>
      <c r="F1724" t="s">
        <v>55</v>
      </c>
      <c r="G1724" t="s">
        <v>434</v>
      </c>
      <c r="H1724" t="s">
        <v>435</v>
      </c>
      <c r="I1724" t="s">
        <v>31</v>
      </c>
      <c r="J1724" t="s">
        <v>32</v>
      </c>
      <c r="K1724" t="s">
        <v>308</v>
      </c>
      <c r="L1724" t="s">
        <v>216</v>
      </c>
      <c r="M1724">
        <v>60623</v>
      </c>
      <c r="N1724" t="s">
        <v>110</v>
      </c>
      <c r="O1724" t="s">
        <v>4429</v>
      </c>
      <c r="P1724" t="s">
        <v>76</v>
      </c>
      <c r="Q1724" t="s">
        <v>166</v>
      </c>
      <c r="R1724" t="s">
        <v>4430</v>
      </c>
      <c r="S1724">
        <v>255.96799999999999</v>
      </c>
      <c r="T1724">
        <v>4</v>
      </c>
      <c r="U1724">
        <v>0.2</v>
      </c>
      <c r="V1724">
        <v>51.193599999999996</v>
      </c>
      <c r="W1724" s="6">
        <f t="shared" si="160"/>
        <v>0.19999999999999998</v>
      </c>
      <c r="X1724" s="4">
        <f t="shared" si="157"/>
        <v>12.798399999999999</v>
      </c>
      <c r="Y1724" s="4">
        <f t="shared" si="158"/>
        <v>63.991999999999997</v>
      </c>
      <c r="Z1724" s="4">
        <f t="shared" si="159"/>
        <v>79.989999999999995</v>
      </c>
      <c r="AA1724" s="4">
        <f t="shared" si="156"/>
        <v>51.193600000000004</v>
      </c>
    </row>
    <row r="1725" spans="1:27" x14ac:dyDescent="0.2">
      <c r="A1725">
        <v>1724</v>
      </c>
      <c r="B1725" t="s">
        <v>4428</v>
      </c>
      <c r="C1725" s="5">
        <v>42358</v>
      </c>
      <c r="D1725" s="5" t="str">
        <f t="shared" si="161"/>
        <v>2015-12</v>
      </c>
      <c r="E1725" s="5">
        <v>42363</v>
      </c>
      <c r="F1725" t="s">
        <v>55</v>
      </c>
      <c r="G1725" t="s">
        <v>434</v>
      </c>
      <c r="H1725" t="s">
        <v>435</v>
      </c>
      <c r="I1725" t="s">
        <v>31</v>
      </c>
      <c r="J1725" t="s">
        <v>32</v>
      </c>
      <c r="K1725" t="s">
        <v>308</v>
      </c>
      <c r="L1725" t="s">
        <v>216</v>
      </c>
      <c r="M1725">
        <v>60623</v>
      </c>
      <c r="N1725" t="s">
        <v>110</v>
      </c>
      <c r="O1725" t="s">
        <v>4431</v>
      </c>
      <c r="P1725" t="s">
        <v>37</v>
      </c>
      <c r="Q1725" t="s">
        <v>38</v>
      </c>
      <c r="R1725" t="s">
        <v>4432</v>
      </c>
      <c r="S1725">
        <v>359.05799999999994</v>
      </c>
      <c r="T1725">
        <v>3</v>
      </c>
      <c r="U1725">
        <v>0.3</v>
      </c>
      <c r="V1725">
        <v>-71.811600000000027</v>
      </c>
      <c r="W1725" s="6">
        <f t="shared" si="160"/>
        <v>-0.20000000000000012</v>
      </c>
      <c r="X1725" s="4">
        <f t="shared" si="157"/>
        <v>-23.937200000000008</v>
      </c>
      <c r="Y1725" s="4">
        <f t="shared" si="158"/>
        <v>119.68599999999998</v>
      </c>
      <c r="Z1725" s="4">
        <f t="shared" si="159"/>
        <v>170.98</v>
      </c>
      <c r="AA1725" s="4">
        <f t="shared" si="156"/>
        <v>107.71739999999998</v>
      </c>
    </row>
    <row r="1726" spans="1:27" x14ac:dyDescent="0.2">
      <c r="A1726">
        <v>1725</v>
      </c>
      <c r="B1726" t="s">
        <v>4433</v>
      </c>
      <c r="C1726" s="5">
        <v>42357</v>
      </c>
      <c r="D1726" s="5" t="str">
        <f t="shared" si="161"/>
        <v>2015-12</v>
      </c>
      <c r="E1726" s="5">
        <v>42358</v>
      </c>
      <c r="F1726" t="s">
        <v>193</v>
      </c>
      <c r="G1726" t="s">
        <v>2276</v>
      </c>
      <c r="H1726" t="s">
        <v>2277</v>
      </c>
      <c r="I1726" t="s">
        <v>31</v>
      </c>
      <c r="J1726" t="s">
        <v>32</v>
      </c>
      <c r="K1726" t="s">
        <v>151</v>
      </c>
      <c r="L1726" t="s">
        <v>152</v>
      </c>
      <c r="M1726">
        <v>19143</v>
      </c>
      <c r="N1726" t="s">
        <v>153</v>
      </c>
      <c r="O1726" t="s">
        <v>4434</v>
      </c>
      <c r="P1726" t="s">
        <v>51</v>
      </c>
      <c r="Q1726" t="s">
        <v>83</v>
      </c>
      <c r="R1726" t="s">
        <v>4435</v>
      </c>
      <c r="S1726">
        <v>434.35199999999998</v>
      </c>
      <c r="T1726">
        <v>3</v>
      </c>
      <c r="U1726">
        <v>0.2</v>
      </c>
      <c r="V1726">
        <v>43.43519999999998</v>
      </c>
      <c r="W1726" s="6">
        <f t="shared" si="160"/>
        <v>9.9999999999999964E-2</v>
      </c>
      <c r="X1726" s="4">
        <f t="shared" si="157"/>
        <v>14.478399999999993</v>
      </c>
      <c r="Y1726" s="4">
        <f t="shared" si="158"/>
        <v>144.78399999999999</v>
      </c>
      <c r="Z1726" s="4">
        <f t="shared" si="159"/>
        <v>180.97999999999996</v>
      </c>
      <c r="AA1726" s="4">
        <f t="shared" si="156"/>
        <v>86.870400000000004</v>
      </c>
    </row>
    <row r="1727" spans="1:27" x14ac:dyDescent="0.2">
      <c r="A1727">
        <v>1726</v>
      </c>
      <c r="B1727" t="s">
        <v>4433</v>
      </c>
      <c r="C1727" s="5">
        <v>42357</v>
      </c>
      <c r="D1727" s="5" t="str">
        <f t="shared" si="161"/>
        <v>2015-12</v>
      </c>
      <c r="E1727" s="5">
        <v>42358</v>
      </c>
      <c r="F1727" t="s">
        <v>193</v>
      </c>
      <c r="G1727" t="s">
        <v>2276</v>
      </c>
      <c r="H1727" t="s">
        <v>2277</v>
      </c>
      <c r="I1727" t="s">
        <v>31</v>
      </c>
      <c r="J1727" t="s">
        <v>32</v>
      </c>
      <c r="K1727" t="s">
        <v>151</v>
      </c>
      <c r="L1727" t="s">
        <v>152</v>
      </c>
      <c r="M1727">
        <v>19143</v>
      </c>
      <c r="N1727" t="s">
        <v>153</v>
      </c>
      <c r="O1727" t="s">
        <v>4436</v>
      </c>
      <c r="P1727" t="s">
        <v>51</v>
      </c>
      <c r="Q1727" t="s">
        <v>83</v>
      </c>
      <c r="R1727" t="s">
        <v>4437</v>
      </c>
      <c r="S1727">
        <v>3.5520000000000005</v>
      </c>
      <c r="T1727">
        <v>2</v>
      </c>
      <c r="U1727">
        <v>0.2</v>
      </c>
      <c r="V1727">
        <v>0.44399999999999973</v>
      </c>
      <c r="W1727" s="6">
        <f t="shared" si="160"/>
        <v>0.1249999999999999</v>
      </c>
      <c r="X1727" s="4">
        <f t="shared" si="157"/>
        <v>0.22199999999999986</v>
      </c>
      <c r="Y1727" s="4">
        <f t="shared" si="158"/>
        <v>1.7760000000000002</v>
      </c>
      <c r="Z1727" s="4">
        <f t="shared" si="159"/>
        <v>2.2200000000000002</v>
      </c>
      <c r="AA1727" s="4">
        <f t="shared" si="156"/>
        <v>0.71040000000000014</v>
      </c>
    </row>
    <row r="1728" spans="1:27" x14ac:dyDescent="0.2">
      <c r="A1728">
        <v>1727</v>
      </c>
      <c r="B1728" t="s">
        <v>4433</v>
      </c>
      <c r="C1728" s="5">
        <v>42357</v>
      </c>
      <c r="D1728" s="5" t="str">
        <f t="shared" si="161"/>
        <v>2015-12</v>
      </c>
      <c r="E1728" s="5">
        <v>42358</v>
      </c>
      <c r="F1728" t="s">
        <v>193</v>
      </c>
      <c r="G1728" t="s">
        <v>2276</v>
      </c>
      <c r="H1728" t="s">
        <v>2277</v>
      </c>
      <c r="I1728" t="s">
        <v>31</v>
      </c>
      <c r="J1728" t="s">
        <v>32</v>
      </c>
      <c r="K1728" t="s">
        <v>151</v>
      </c>
      <c r="L1728" t="s">
        <v>152</v>
      </c>
      <c r="M1728">
        <v>19143</v>
      </c>
      <c r="N1728" t="s">
        <v>153</v>
      </c>
      <c r="O1728" t="s">
        <v>4438</v>
      </c>
      <c r="P1728" t="s">
        <v>51</v>
      </c>
      <c r="Q1728" t="s">
        <v>83</v>
      </c>
      <c r="R1728" t="s">
        <v>4439</v>
      </c>
      <c r="S1728">
        <v>88.832000000000008</v>
      </c>
      <c r="T1728">
        <v>4</v>
      </c>
      <c r="U1728">
        <v>0.2</v>
      </c>
      <c r="V1728">
        <v>7.7728000000000002</v>
      </c>
      <c r="W1728" s="6">
        <f t="shared" si="160"/>
        <v>8.7499999999999994E-2</v>
      </c>
      <c r="X1728" s="4">
        <f t="shared" si="157"/>
        <v>1.9432</v>
      </c>
      <c r="Y1728" s="4">
        <f t="shared" si="158"/>
        <v>22.208000000000002</v>
      </c>
      <c r="Z1728" s="4">
        <f t="shared" si="159"/>
        <v>27.76</v>
      </c>
      <c r="AA1728" s="4">
        <f t="shared" si="156"/>
        <v>17.766400000000001</v>
      </c>
    </row>
    <row r="1729" spans="1:27" x14ac:dyDescent="0.2">
      <c r="A1729">
        <v>1728</v>
      </c>
      <c r="B1729" t="s">
        <v>4440</v>
      </c>
      <c r="C1729" s="5">
        <v>42854</v>
      </c>
      <c r="D1729" s="5" t="str">
        <f t="shared" si="161"/>
        <v>2017-04</v>
      </c>
      <c r="E1729" s="5">
        <v>42859</v>
      </c>
      <c r="F1729" t="s">
        <v>28</v>
      </c>
      <c r="G1729" t="s">
        <v>4441</v>
      </c>
      <c r="H1729" t="s">
        <v>4442</v>
      </c>
      <c r="I1729" t="s">
        <v>46</v>
      </c>
      <c r="J1729" t="s">
        <v>32</v>
      </c>
      <c r="K1729" t="s">
        <v>873</v>
      </c>
      <c r="L1729" t="s">
        <v>503</v>
      </c>
      <c r="M1729">
        <v>43017</v>
      </c>
      <c r="N1729" t="s">
        <v>153</v>
      </c>
      <c r="O1729" t="s">
        <v>4443</v>
      </c>
      <c r="P1729" t="s">
        <v>37</v>
      </c>
      <c r="Q1729" t="s">
        <v>61</v>
      </c>
      <c r="R1729" t="s">
        <v>4444</v>
      </c>
      <c r="S1729">
        <v>1048.3499999999999</v>
      </c>
      <c r="T1729">
        <v>5</v>
      </c>
      <c r="U1729">
        <v>0.4</v>
      </c>
      <c r="V1729">
        <v>-69.889999999999986</v>
      </c>
      <c r="W1729" s="6">
        <f t="shared" si="160"/>
        <v>-6.6666666666666666E-2</v>
      </c>
      <c r="X1729" s="4">
        <f t="shared" si="157"/>
        <v>-13.977999999999998</v>
      </c>
      <c r="Y1729" s="4">
        <f t="shared" si="158"/>
        <v>209.67</v>
      </c>
      <c r="Z1729" s="4">
        <f t="shared" si="159"/>
        <v>349.45</v>
      </c>
      <c r="AA1729" s="4">
        <f t="shared" si="156"/>
        <v>419.34</v>
      </c>
    </row>
    <row r="1730" spans="1:27" x14ac:dyDescent="0.2">
      <c r="A1730">
        <v>1729</v>
      </c>
      <c r="B1730" t="s">
        <v>4445</v>
      </c>
      <c r="C1730" s="5">
        <v>42407</v>
      </c>
      <c r="D1730" s="5" t="str">
        <f t="shared" si="161"/>
        <v>2016-02</v>
      </c>
      <c r="E1730" s="5">
        <v>42407</v>
      </c>
      <c r="F1730" t="s">
        <v>1298</v>
      </c>
      <c r="G1730" t="s">
        <v>2062</v>
      </c>
      <c r="H1730" t="s">
        <v>2063</v>
      </c>
      <c r="I1730" t="s">
        <v>31</v>
      </c>
      <c r="J1730" t="s">
        <v>32</v>
      </c>
      <c r="K1730" t="s">
        <v>323</v>
      </c>
      <c r="L1730" t="s">
        <v>324</v>
      </c>
      <c r="M1730">
        <v>22153</v>
      </c>
      <c r="N1730" t="s">
        <v>35</v>
      </c>
      <c r="O1730" t="s">
        <v>4272</v>
      </c>
      <c r="P1730" t="s">
        <v>76</v>
      </c>
      <c r="Q1730" t="s">
        <v>166</v>
      </c>
      <c r="R1730" t="s">
        <v>4273</v>
      </c>
      <c r="S1730">
        <v>100</v>
      </c>
      <c r="T1730">
        <v>4</v>
      </c>
      <c r="U1730">
        <v>0</v>
      </c>
      <c r="V1730">
        <v>21</v>
      </c>
      <c r="W1730" s="6">
        <f t="shared" si="160"/>
        <v>0.21</v>
      </c>
      <c r="X1730" s="4">
        <f t="shared" si="157"/>
        <v>5.25</v>
      </c>
      <c r="Y1730" s="4">
        <f t="shared" si="158"/>
        <v>25</v>
      </c>
      <c r="Z1730" s="4">
        <f t="shared" si="159"/>
        <v>25</v>
      </c>
      <c r="AA1730" s="4">
        <f t="shared" si="156"/>
        <v>0</v>
      </c>
    </row>
    <row r="1731" spans="1:27" x14ac:dyDescent="0.2">
      <c r="A1731">
        <v>1730</v>
      </c>
      <c r="B1731" t="s">
        <v>4445</v>
      </c>
      <c r="C1731" s="5">
        <v>42407</v>
      </c>
      <c r="D1731" s="5" t="str">
        <f t="shared" si="161"/>
        <v>2016-02</v>
      </c>
      <c r="E1731" s="5">
        <v>42407</v>
      </c>
      <c r="F1731" t="s">
        <v>1298</v>
      </c>
      <c r="G1731" t="s">
        <v>2062</v>
      </c>
      <c r="H1731" t="s">
        <v>2063</v>
      </c>
      <c r="I1731" t="s">
        <v>31</v>
      </c>
      <c r="J1731" t="s">
        <v>32</v>
      </c>
      <c r="K1731" t="s">
        <v>323</v>
      </c>
      <c r="L1731" t="s">
        <v>324</v>
      </c>
      <c r="M1731">
        <v>22153</v>
      </c>
      <c r="N1731" t="s">
        <v>35</v>
      </c>
      <c r="O1731" t="s">
        <v>2783</v>
      </c>
      <c r="P1731" t="s">
        <v>51</v>
      </c>
      <c r="Q1731" t="s">
        <v>52</v>
      </c>
      <c r="R1731" t="s">
        <v>2784</v>
      </c>
      <c r="S1731">
        <v>7.83</v>
      </c>
      <c r="T1731">
        <v>3</v>
      </c>
      <c r="U1731">
        <v>0</v>
      </c>
      <c r="V1731">
        <v>3.6017999999999999</v>
      </c>
      <c r="W1731" s="6">
        <f t="shared" si="160"/>
        <v>0.45999999999999996</v>
      </c>
      <c r="X1731" s="4">
        <f t="shared" si="157"/>
        <v>1.2005999999999999</v>
      </c>
      <c r="Y1731" s="4">
        <f t="shared" si="158"/>
        <v>2.61</v>
      </c>
      <c r="Z1731" s="4">
        <f t="shared" si="159"/>
        <v>2.61</v>
      </c>
      <c r="AA1731" s="4">
        <f t="shared" ref="AA1731:AA1794" si="162">S1731*U1731</f>
        <v>0</v>
      </c>
    </row>
    <row r="1732" spans="1:27" x14ac:dyDescent="0.2">
      <c r="A1732">
        <v>1731</v>
      </c>
      <c r="B1732" t="s">
        <v>4446</v>
      </c>
      <c r="C1732" s="5">
        <v>41910</v>
      </c>
      <c r="D1732" s="5" t="str">
        <f t="shared" si="161"/>
        <v>2014-09</v>
      </c>
      <c r="E1732" s="5">
        <v>41915</v>
      </c>
      <c r="F1732" t="s">
        <v>55</v>
      </c>
      <c r="G1732" t="s">
        <v>3953</v>
      </c>
      <c r="H1732" t="s">
        <v>3954</v>
      </c>
      <c r="I1732" t="s">
        <v>46</v>
      </c>
      <c r="J1732" t="s">
        <v>32</v>
      </c>
      <c r="K1732" t="s">
        <v>1716</v>
      </c>
      <c r="L1732" t="s">
        <v>93</v>
      </c>
      <c r="M1732">
        <v>28314</v>
      </c>
      <c r="N1732" t="s">
        <v>35</v>
      </c>
      <c r="O1732" t="s">
        <v>4447</v>
      </c>
      <c r="P1732" t="s">
        <v>51</v>
      </c>
      <c r="Q1732" t="s">
        <v>95</v>
      </c>
      <c r="R1732" t="s">
        <v>4448</v>
      </c>
      <c r="S1732">
        <v>96.256</v>
      </c>
      <c r="T1732">
        <v>8</v>
      </c>
      <c r="U1732">
        <v>0.2</v>
      </c>
      <c r="V1732">
        <v>31.283199999999987</v>
      </c>
      <c r="W1732" s="6">
        <f t="shared" si="160"/>
        <v>0.32499999999999984</v>
      </c>
      <c r="X1732" s="4">
        <f t="shared" ref="X1732:X1795" si="163">V1732/T1732</f>
        <v>3.9103999999999983</v>
      </c>
      <c r="Y1732" s="4">
        <f t="shared" ref="Y1732:Y1795" si="164">S1732/T1732</f>
        <v>12.032</v>
      </c>
      <c r="Z1732" s="4">
        <f t="shared" ref="Z1732:Z1795" si="165">S1732/((1-U1732)*T1732)</f>
        <v>15.04</v>
      </c>
      <c r="AA1732" s="4">
        <f t="shared" si="162"/>
        <v>19.251200000000001</v>
      </c>
    </row>
    <row r="1733" spans="1:27" x14ac:dyDescent="0.2">
      <c r="A1733">
        <v>1732</v>
      </c>
      <c r="B1733" t="s">
        <v>4446</v>
      </c>
      <c r="C1733" s="5">
        <v>41910</v>
      </c>
      <c r="D1733" s="5" t="str">
        <f t="shared" si="161"/>
        <v>2014-09</v>
      </c>
      <c r="E1733" s="5">
        <v>41915</v>
      </c>
      <c r="F1733" t="s">
        <v>55</v>
      </c>
      <c r="G1733" t="s">
        <v>3953</v>
      </c>
      <c r="H1733" t="s">
        <v>3954</v>
      </c>
      <c r="I1733" t="s">
        <v>46</v>
      </c>
      <c r="J1733" t="s">
        <v>32</v>
      </c>
      <c r="K1733" t="s">
        <v>1716</v>
      </c>
      <c r="L1733" t="s">
        <v>93</v>
      </c>
      <c r="M1733">
        <v>28314</v>
      </c>
      <c r="N1733" t="s">
        <v>35</v>
      </c>
      <c r="O1733" t="s">
        <v>573</v>
      </c>
      <c r="P1733" t="s">
        <v>51</v>
      </c>
      <c r="Q1733" t="s">
        <v>95</v>
      </c>
      <c r="R1733" t="s">
        <v>574</v>
      </c>
      <c r="S1733">
        <v>10.688000000000001</v>
      </c>
      <c r="T1733">
        <v>2</v>
      </c>
      <c r="U1733">
        <v>0.2</v>
      </c>
      <c r="V1733">
        <v>3.7407999999999997</v>
      </c>
      <c r="W1733" s="6">
        <f t="shared" ref="W1733:W1796" si="166">(V1733/S1733)</f>
        <v>0.35</v>
      </c>
      <c r="X1733" s="4">
        <f t="shared" si="163"/>
        <v>1.8703999999999998</v>
      </c>
      <c r="Y1733" s="4">
        <f t="shared" si="164"/>
        <v>5.3440000000000003</v>
      </c>
      <c r="Z1733" s="4">
        <f t="shared" si="165"/>
        <v>6.68</v>
      </c>
      <c r="AA1733" s="4">
        <f t="shared" si="162"/>
        <v>2.1376000000000004</v>
      </c>
    </row>
    <row r="1734" spans="1:27" x14ac:dyDescent="0.2">
      <c r="A1734">
        <v>1733</v>
      </c>
      <c r="B1734" t="s">
        <v>4449</v>
      </c>
      <c r="C1734" s="5">
        <v>42561</v>
      </c>
      <c r="D1734" s="5" t="str">
        <f t="shared" si="161"/>
        <v>2016-07</v>
      </c>
      <c r="E1734" s="5">
        <v>42565</v>
      </c>
      <c r="F1734" t="s">
        <v>55</v>
      </c>
      <c r="G1734" t="s">
        <v>948</v>
      </c>
      <c r="H1734" t="s">
        <v>949</v>
      </c>
      <c r="I1734" t="s">
        <v>31</v>
      </c>
      <c r="J1734" t="s">
        <v>32</v>
      </c>
      <c r="K1734" t="s">
        <v>822</v>
      </c>
      <c r="L1734" t="s">
        <v>109</v>
      </c>
      <c r="M1734">
        <v>75081</v>
      </c>
      <c r="N1734" t="s">
        <v>110</v>
      </c>
      <c r="O1734" t="s">
        <v>1662</v>
      </c>
      <c r="P1734" t="s">
        <v>51</v>
      </c>
      <c r="Q1734" t="s">
        <v>64</v>
      </c>
      <c r="R1734" t="s">
        <v>1663</v>
      </c>
      <c r="S1734">
        <v>338.04</v>
      </c>
      <c r="T1734">
        <v>3</v>
      </c>
      <c r="U1734">
        <v>0.2</v>
      </c>
      <c r="V1734">
        <v>-33.804000000000002</v>
      </c>
      <c r="W1734" s="6">
        <f t="shared" si="166"/>
        <v>-0.1</v>
      </c>
      <c r="X1734" s="4">
        <f t="shared" si="163"/>
        <v>-11.268000000000001</v>
      </c>
      <c r="Y1734" s="4">
        <f t="shared" si="164"/>
        <v>112.68</v>
      </c>
      <c r="Z1734" s="4">
        <f t="shared" si="165"/>
        <v>140.85</v>
      </c>
      <c r="AA1734" s="4">
        <f t="shared" si="162"/>
        <v>67.608000000000004</v>
      </c>
    </row>
    <row r="1735" spans="1:27" x14ac:dyDescent="0.2">
      <c r="A1735">
        <v>1734</v>
      </c>
      <c r="B1735" t="s">
        <v>4449</v>
      </c>
      <c r="C1735" s="5">
        <v>42561</v>
      </c>
      <c r="D1735" s="5" t="str">
        <f t="shared" ref="D1735:D1798" si="167">TEXT(C1735,"yyyy-mm")</f>
        <v>2016-07</v>
      </c>
      <c r="E1735" s="5">
        <v>42565</v>
      </c>
      <c r="F1735" t="s">
        <v>55</v>
      </c>
      <c r="G1735" t="s">
        <v>948</v>
      </c>
      <c r="H1735" t="s">
        <v>949</v>
      </c>
      <c r="I1735" t="s">
        <v>31</v>
      </c>
      <c r="J1735" t="s">
        <v>32</v>
      </c>
      <c r="K1735" t="s">
        <v>822</v>
      </c>
      <c r="L1735" t="s">
        <v>109</v>
      </c>
      <c r="M1735">
        <v>75081</v>
      </c>
      <c r="N1735" t="s">
        <v>110</v>
      </c>
      <c r="O1735" t="s">
        <v>1130</v>
      </c>
      <c r="P1735" t="s">
        <v>51</v>
      </c>
      <c r="Q1735" t="s">
        <v>73</v>
      </c>
      <c r="R1735" t="s">
        <v>1131</v>
      </c>
      <c r="S1735">
        <v>154.24</v>
      </c>
      <c r="T1735">
        <v>4</v>
      </c>
      <c r="U1735">
        <v>0.2</v>
      </c>
      <c r="V1735">
        <v>17.351999999999975</v>
      </c>
      <c r="W1735" s="6">
        <f t="shared" si="166"/>
        <v>0.11249999999999984</v>
      </c>
      <c r="X1735" s="4">
        <f t="shared" si="163"/>
        <v>4.3379999999999939</v>
      </c>
      <c r="Y1735" s="4">
        <f t="shared" si="164"/>
        <v>38.56</v>
      </c>
      <c r="Z1735" s="4">
        <f t="shared" si="165"/>
        <v>48.2</v>
      </c>
      <c r="AA1735" s="4">
        <f t="shared" si="162"/>
        <v>30.848000000000003</v>
      </c>
    </row>
    <row r="1736" spans="1:27" x14ac:dyDescent="0.2">
      <c r="A1736">
        <v>1735</v>
      </c>
      <c r="B1736" t="s">
        <v>4450</v>
      </c>
      <c r="C1736" s="5">
        <v>42945</v>
      </c>
      <c r="D1736" s="5" t="str">
        <f t="shared" si="167"/>
        <v>2017-07</v>
      </c>
      <c r="E1736" s="5">
        <v>42948</v>
      </c>
      <c r="F1736" t="s">
        <v>28</v>
      </c>
      <c r="G1736" t="s">
        <v>1417</v>
      </c>
      <c r="H1736" t="s">
        <v>1418</v>
      </c>
      <c r="I1736" t="s">
        <v>31</v>
      </c>
      <c r="J1736" t="s">
        <v>32</v>
      </c>
      <c r="K1736" t="s">
        <v>1531</v>
      </c>
      <c r="L1736" t="s">
        <v>93</v>
      </c>
      <c r="M1736">
        <v>28540</v>
      </c>
      <c r="N1736" t="s">
        <v>35</v>
      </c>
      <c r="O1736" t="s">
        <v>4451</v>
      </c>
      <c r="P1736" t="s">
        <v>51</v>
      </c>
      <c r="Q1736" t="s">
        <v>83</v>
      </c>
      <c r="R1736" t="s">
        <v>4452</v>
      </c>
      <c r="S1736">
        <v>34.848000000000006</v>
      </c>
      <c r="T1736">
        <v>2</v>
      </c>
      <c r="U1736">
        <v>0.2</v>
      </c>
      <c r="V1736">
        <v>6.5339999999999971</v>
      </c>
      <c r="W1736" s="6">
        <f t="shared" si="166"/>
        <v>0.18749999999999989</v>
      </c>
      <c r="X1736" s="4">
        <f t="shared" si="163"/>
        <v>3.2669999999999986</v>
      </c>
      <c r="Y1736" s="4">
        <f t="shared" si="164"/>
        <v>17.424000000000003</v>
      </c>
      <c r="Z1736" s="4">
        <f t="shared" si="165"/>
        <v>21.78</v>
      </c>
      <c r="AA1736" s="4">
        <f t="shared" si="162"/>
        <v>6.9696000000000016</v>
      </c>
    </row>
    <row r="1737" spans="1:27" x14ac:dyDescent="0.2">
      <c r="A1737">
        <v>1736</v>
      </c>
      <c r="B1737" t="s">
        <v>4450</v>
      </c>
      <c r="C1737" s="5">
        <v>42945</v>
      </c>
      <c r="D1737" s="5" t="str">
        <f t="shared" si="167"/>
        <v>2017-07</v>
      </c>
      <c r="E1737" s="5">
        <v>42948</v>
      </c>
      <c r="F1737" t="s">
        <v>28</v>
      </c>
      <c r="G1737" t="s">
        <v>1417</v>
      </c>
      <c r="H1737" t="s">
        <v>1418</v>
      </c>
      <c r="I1737" t="s">
        <v>31</v>
      </c>
      <c r="J1737" t="s">
        <v>32</v>
      </c>
      <c r="K1737" t="s">
        <v>1531</v>
      </c>
      <c r="L1737" t="s">
        <v>93</v>
      </c>
      <c r="M1737">
        <v>28540</v>
      </c>
      <c r="N1737" t="s">
        <v>35</v>
      </c>
      <c r="O1737" t="s">
        <v>3488</v>
      </c>
      <c r="P1737" t="s">
        <v>76</v>
      </c>
      <c r="Q1737" t="s">
        <v>77</v>
      </c>
      <c r="R1737" t="s">
        <v>3489</v>
      </c>
      <c r="S1737">
        <v>22</v>
      </c>
      <c r="T1737">
        <v>5</v>
      </c>
      <c r="U1737">
        <v>0.2</v>
      </c>
      <c r="V1737">
        <v>1.375</v>
      </c>
      <c r="W1737" s="6">
        <f t="shared" si="166"/>
        <v>6.25E-2</v>
      </c>
      <c r="X1737" s="4">
        <f t="shared" si="163"/>
        <v>0.27500000000000002</v>
      </c>
      <c r="Y1737" s="4">
        <f t="shared" si="164"/>
        <v>4.4000000000000004</v>
      </c>
      <c r="Z1737" s="4">
        <f t="shared" si="165"/>
        <v>5.5</v>
      </c>
      <c r="AA1737" s="4">
        <f t="shared" si="162"/>
        <v>4.4000000000000004</v>
      </c>
    </row>
    <row r="1738" spans="1:27" x14ac:dyDescent="0.2">
      <c r="A1738">
        <v>1737</v>
      </c>
      <c r="B1738" t="s">
        <v>4450</v>
      </c>
      <c r="C1738" s="5">
        <v>42945</v>
      </c>
      <c r="D1738" s="5" t="str">
        <f t="shared" si="167"/>
        <v>2017-07</v>
      </c>
      <c r="E1738" s="5">
        <v>42948</v>
      </c>
      <c r="F1738" t="s">
        <v>28</v>
      </c>
      <c r="G1738" t="s">
        <v>1417</v>
      </c>
      <c r="H1738" t="s">
        <v>1418</v>
      </c>
      <c r="I1738" t="s">
        <v>31</v>
      </c>
      <c r="J1738" t="s">
        <v>32</v>
      </c>
      <c r="K1738" t="s">
        <v>1531</v>
      </c>
      <c r="L1738" t="s">
        <v>93</v>
      </c>
      <c r="M1738">
        <v>28540</v>
      </c>
      <c r="N1738" t="s">
        <v>35</v>
      </c>
      <c r="O1738" t="s">
        <v>72</v>
      </c>
      <c r="P1738" t="s">
        <v>51</v>
      </c>
      <c r="Q1738" t="s">
        <v>73</v>
      </c>
      <c r="R1738" t="s">
        <v>74</v>
      </c>
      <c r="S1738">
        <v>4.3680000000000003</v>
      </c>
      <c r="T1738">
        <v>3</v>
      </c>
      <c r="U1738">
        <v>0.2</v>
      </c>
      <c r="V1738">
        <v>0.3822000000000001</v>
      </c>
      <c r="W1738" s="6">
        <f t="shared" si="166"/>
        <v>8.7500000000000008E-2</v>
      </c>
      <c r="X1738" s="4">
        <f t="shared" si="163"/>
        <v>0.12740000000000004</v>
      </c>
      <c r="Y1738" s="4">
        <f t="shared" si="164"/>
        <v>1.4560000000000002</v>
      </c>
      <c r="Z1738" s="4">
        <f t="shared" si="165"/>
        <v>1.8199999999999998</v>
      </c>
      <c r="AA1738" s="4">
        <f t="shared" si="162"/>
        <v>0.87360000000000015</v>
      </c>
    </row>
    <row r="1739" spans="1:27" x14ac:dyDescent="0.2">
      <c r="A1739">
        <v>1738</v>
      </c>
      <c r="B1739" t="s">
        <v>4453</v>
      </c>
      <c r="C1739" s="5">
        <v>42250</v>
      </c>
      <c r="D1739" s="5" t="str">
        <f t="shared" si="167"/>
        <v>2015-09</v>
      </c>
      <c r="E1739" s="5">
        <v>42256</v>
      </c>
      <c r="F1739" t="s">
        <v>55</v>
      </c>
      <c r="G1739" t="s">
        <v>917</v>
      </c>
      <c r="H1739" t="s">
        <v>918</v>
      </c>
      <c r="I1739" t="s">
        <v>46</v>
      </c>
      <c r="J1739" t="s">
        <v>32</v>
      </c>
      <c r="K1739" t="s">
        <v>132</v>
      </c>
      <c r="L1739" t="s">
        <v>48</v>
      </c>
      <c r="M1739">
        <v>94122</v>
      </c>
      <c r="N1739" t="s">
        <v>49</v>
      </c>
      <c r="O1739" t="s">
        <v>1834</v>
      </c>
      <c r="P1739" t="s">
        <v>51</v>
      </c>
      <c r="Q1739" t="s">
        <v>64</v>
      </c>
      <c r="R1739" t="s">
        <v>1835</v>
      </c>
      <c r="S1739">
        <v>31.44</v>
      </c>
      <c r="T1739">
        <v>3</v>
      </c>
      <c r="U1739">
        <v>0</v>
      </c>
      <c r="V1739">
        <v>8.4888000000000012</v>
      </c>
      <c r="W1739" s="6">
        <f t="shared" si="166"/>
        <v>0.27</v>
      </c>
      <c r="X1739" s="4">
        <f t="shared" si="163"/>
        <v>2.8296000000000006</v>
      </c>
      <c r="Y1739" s="4">
        <f t="shared" si="164"/>
        <v>10.48</v>
      </c>
      <c r="Z1739" s="4">
        <f t="shared" si="165"/>
        <v>10.48</v>
      </c>
      <c r="AA1739" s="4">
        <f t="shared" si="162"/>
        <v>0</v>
      </c>
    </row>
    <row r="1740" spans="1:27" x14ac:dyDescent="0.2">
      <c r="A1740">
        <v>1739</v>
      </c>
      <c r="B1740" t="s">
        <v>4453</v>
      </c>
      <c r="C1740" s="5">
        <v>42250</v>
      </c>
      <c r="D1740" s="5" t="str">
        <f t="shared" si="167"/>
        <v>2015-09</v>
      </c>
      <c r="E1740" s="5">
        <v>42256</v>
      </c>
      <c r="F1740" t="s">
        <v>55</v>
      </c>
      <c r="G1740" t="s">
        <v>917</v>
      </c>
      <c r="H1740" t="s">
        <v>918</v>
      </c>
      <c r="I1740" t="s">
        <v>46</v>
      </c>
      <c r="J1740" t="s">
        <v>32</v>
      </c>
      <c r="K1740" t="s">
        <v>132</v>
      </c>
      <c r="L1740" t="s">
        <v>48</v>
      </c>
      <c r="M1740">
        <v>94122</v>
      </c>
      <c r="N1740" t="s">
        <v>49</v>
      </c>
      <c r="O1740" t="s">
        <v>4170</v>
      </c>
      <c r="P1740" t="s">
        <v>76</v>
      </c>
      <c r="Q1740" t="s">
        <v>166</v>
      </c>
      <c r="R1740" t="s">
        <v>4171</v>
      </c>
      <c r="S1740">
        <v>17.899999999999999</v>
      </c>
      <c r="T1740">
        <v>2</v>
      </c>
      <c r="U1740">
        <v>0</v>
      </c>
      <c r="V1740">
        <v>3.400999999999998</v>
      </c>
      <c r="W1740" s="6">
        <f t="shared" si="166"/>
        <v>0.18999999999999989</v>
      </c>
      <c r="X1740" s="4">
        <f t="shared" si="163"/>
        <v>1.700499999999999</v>
      </c>
      <c r="Y1740" s="4">
        <f t="shared" si="164"/>
        <v>8.9499999999999993</v>
      </c>
      <c r="Z1740" s="4">
        <f t="shared" si="165"/>
        <v>8.9499999999999993</v>
      </c>
      <c r="AA1740" s="4">
        <f t="shared" si="162"/>
        <v>0</v>
      </c>
    </row>
    <row r="1741" spans="1:27" x14ac:dyDescent="0.2">
      <c r="A1741">
        <v>1740</v>
      </c>
      <c r="B1741" t="s">
        <v>4453</v>
      </c>
      <c r="C1741" s="5">
        <v>42250</v>
      </c>
      <c r="D1741" s="5" t="str">
        <f t="shared" si="167"/>
        <v>2015-09</v>
      </c>
      <c r="E1741" s="5">
        <v>42256</v>
      </c>
      <c r="F1741" t="s">
        <v>55</v>
      </c>
      <c r="G1741" t="s">
        <v>917</v>
      </c>
      <c r="H1741" t="s">
        <v>918</v>
      </c>
      <c r="I1741" t="s">
        <v>46</v>
      </c>
      <c r="J1741" t="s">
        <v>32</v>
      </c>
      <c r="K1741" t="s">
        <v>132</v>
      </c>
      <c r="L1741" t="s">
        <v>48</v>
      </c>
      <c r="M1741">
        <v>94122</v>
      </c>
      <c r="N1741" t="s">
        <v>49</v>
      </c>
      <c r="O1741" t="s">
        <v>4454</v>
      </c>
      <c r="P1741" t="s">
        <v>76</v>
      </c>
      <c r="Q1741" t="s">
        <v>166</v>
      </c>
      <c r="R1741" t="s">
        <v>4455</v>
      </c>
      <c r="S1741">
        <v>129.44999999999999</v>
      </c>
      <c r="T1741">
        <v>5</v>
      </c>
      <c r="U1741">
        <v>0</v>
      </c>
      <c r="V1741">
        <v>46.601999999999997</v>
      </c>
      <c r="W1741" s="6">
        <f t="shared" si="166"/>
        <v>0.36</v>
      </c>
      <c r="X1741" s="4">
        <f t="shared" si="163"/>
        <v>9.3203999999999994</v>
      </c>
      <c r="Y1741" s="4">
        <f t="shared" si="164"/>
        <v>25.889999999999997</v>
      </c>
      <c r="Z1741" s="4">
        <f t="shared" si="165"/>
        <v>25.889999999999997</v>
      </c>
      <c r="AA1741" s="4">
        <f t="shared" si="162"/>
        <v>0</v>
      </c>
    </row>
    <row r="1742" spans="1:27" x14ac:dyDescent="0.2">
      <c r="A1742">
        <v>1741</v>
      </c>
      <c r="B1742" t="s">
        <v>4456</v>
      </c>
      <c r="C1742" s="5">
        <v>41860</v>
      </c>
      <c r="D1742" s="5" t="str">
        <f t="shared" si="167"/>
        <v>2014-08</v>
      </c>
      <c r="E1742" s="5">
        <v>41867</v>
      </c>
      <c r="F1742" t="s">
        <v>55</v>
      </c>
      <c r="G1742" t="s">
        <v>4457</v>
      </c>
      <c r="H1742" t="s">
        <v>4458</v>
      </c>
      <c r="I1742" t="s">
        <v>107</v>
      </c>
      <c r="J1742" t="s">
        <v>32</v>
      </c>
      <c r="K1742" t="s">
        <v>955</v>
      </c>
      <c r="L1742" t="s">
        <v>48</v>
      </c>
      <c r="M1742">
        <v>92037</v>
      </c>
      <c r="N1742" t="s">
        <v>49</v>
      </c>
      <c r="O1742" t="s">
        <v>3725</v>
      </c>
      <c r="P1742" t="s">
        <v>51</v>
      </c>
      <c r="Q1742" t="s">
        <v>52</v>
      </c>
      <c r="R1742" t="s">
        <v>3726</v>
      </c>
      <c r="S1742">
        <v>20.88</v>
      </c>
      <c r="T1742">
        <v>8</v>
      </c>
      <c r="U1742">
        <v>0</v>
      </c>
      <c r="V1742">
        <v>9.6047999999999991</v>
      </c>
      <c r="W1742" s="6">
        <f t="shared" si="166"/>
        <v>0.45999999999999996</v>
      </c>
      <c r="X1742" s="4">
        <f t="shared" si="163"/>
        <v>1.2005999999999999</v>
      </c>
      <c r="Y1742" s="4">
        <f t="shared" si="164"/>
        <v>2.61</v>
      </c>
      <c r="Z1742" s="4">
        <f t="shared" si="165"/>
        <v>2.61</v>
      </c>
      <c r="AA1742" s="4">
        <f t="shared" si="162"/>
        <v>0</v>
      </c>
    </row>
    <row r="1743" spans="1:27" x14ac:dyDescent="0.2">
      <c r="A1743">
        <v>1742</v>
      </c>
      <c r="B1743" t="s">
        <v>4459</v>
      </c>
      <c r="C1743" s="5">
        <v>43038</v>
      </c>
      <c r="D1743" s="5" t="str">
        <f t="shared" si="167"/>
        <v>2017-10</v>
      </c>
      <c r="E1743" s="5">
        <v>43042</v>
      </c>
      <c r="F1743" t="s">
        <v>55</v>
      </c>
      <c r="G1743" t="s">
        <v>4184</v>
      </c>
      <c r="H1743" t="s">
        <v>4185</v>
      </c>
      <c r="I1743" t="s">
        <v>31</v>
      </c>
      <c r="J1743" t="s">
        <v>32</v>
      </c>
      <c r="K1743" t="s">
        <v>151</v>
      </c>
      <c r="L1743" t="s">
        <v>152</v>
      </c>
      <c r="M1743">
        <v>19140</v>
      </c>
      <c r="N1743" t="s">
        <v>153</v>
      </c>
      <c r="O1743" t="s">
        <v>4460</v>
      </c>
      <c r="P1743" t="s">
        <v>51</v>
      </c>
      <c r="Q1743" t="s">
        <v>95</v>
      </c>
      <c r="R1743" t="s">
        <v>4461</v>
      </c>
      <c r="S1743">
        <v>20.736000000000004</v>
      </c>
      <c r="T1743">
        <v>4</v>
      </c>
      <c r="U1743">
        <v>0.2</v>
      </c>
      <c r="V1743">
        <v>7.2576000000000001</v>
      </c>
      <c r="W1743" s="6">
        <f t="shared" si="166"/>
        <v>0.34999999999999992</v>
      </c>
      <c r="X1743" s="4">
        <f t="shared" si="163"/>
        <v>1.8144</v>
      </c>
      <c r="Y1743" s="4">
        <f t="shared" si="164"/>
        <v>5.1840000000000011</v>
      </c>
      <c r="Z1743" s="4">
        <f t="shared" si="165"/>
        <v>6.4800000000000013</v>
      </c>
      <c r="AA1743" s="4">
        <f t="shared" si="162"/>
        <v>4.1472000000000007</v>
      </c>
    </row>
    <row r="1744" spans="1:27" x14ac:dyDescent="0.2">
      <c r="A1744">
        <v>1743</v>
      </c>
      <c r="B1744" t="s">
        <v>4459</v>
      </c>
      <c r="C1744" s="5">
        <v>43038</v>
      </c>
      <c r="D1744" s="5" t="str">
        <f t="shared" si="167"/>
        <v>2017-10</v>
      </c>
      <c r="E1744" s="5">
        <v>43042</v>
      </c>
      <c r="F1744" t="s">
        <v>55</v>
      </c>
      <c r="G1744" t="s">
        <v>4184</v>
      </c>
      <c r="H1744" t="s">
        <v>4185</v>
      </c>
      <c r="I1744" t="s">
        <v>31</v>
      </c>
      <c r="J1744" t="s">
        <v>32</v>
      </c>
      <c r="K1744" t="s">
        <v>151</v>
      </c>
      <c r="L1744" t="s">
        <v>152</v>
      </c>
      <c r="M1744">
        <v>19140</v>
      </c>
      <c r="N1744" t="s">
        <v>153</v>
      </c>
      <c r="O1744" t="s">
        <v>4284</v>
      </c>
      <c r="P1744" t="s">
        <v>37</v>
      </c>
      <c r="Q1744" t="s">
        <v>70</v>
      </c>
      <c r="R1744" t="s">
        <v>4285</v>
      </c>
      <c r="S1744">
        <v>7.168000000000001</v>
      </c>
      <c r="T1744">
        <v>2</v>
      </c>
      <c r="U1744">
        <v>0.2</v>
      </c>
      <c r="V1744">
        <v>0.98559999999999937</v>
      </c>
      <c r="W1744" s="6">
        <f t="shared" si="166"/>
        <v>0.1374999999999999</v>
      </c>
      <c r="X1744" s="4">
        <f t="shared" si="163"/>
        <v>0.49279999999999968</v>
      </c>
      <c r="Y1744" s="4">
        <f t="shared" si="164"/>
        <v>3.5840000000000005</v>
      </c>
      <c r="Z1744" s="4">
        <f t="shared" si="165"/>
        <v>4.4800000000000004</v>
      </c>
      <c r="AA1744" s="4">
        <f t="shared" si="162"/>
        <v>1.4336000000000002</v>
      </c>
    </row>
    <row r="1745" spans="1:27" x14ac:dyDescent="0.2">
      <c r="A1745">
        <v>1744</v>
      </c>
      <c r="B1745" t="s">
        <v>4459</v>
      </c>
      <c r="C1745" s="5">
        <v>43038</v>
      </c>
      <c r="D1745" s="5" t="str">
        <f t="shared" si="167"/>
        <v>2017-10</v>
      </c>
      <c r="E1745" s="5">
        <v>43042</v>
      </c>
      <c r="F1745" t="s">
        <v>55</v>
      </c>
      <c r="G1745" t="s">
        <v>4184</v>
      </c>
      <c r="H1745" t="s">
        <v>4185</v>
      </c>
      <c r="I1745" t="s">
        <v>31</v>
      </c>
      <c r="J1745" t="s">
        <v>32</v>
      </c>
      <c r="K1745" t="s">
        <v>151</v>
      </c>
      <c r="L1745" t="s">
        <v>152</v>
      </c>
      <c r="M1745">
        <v>19140</v>
      </c>
      <c r="N1745" t="s">
        <v>153</v>
      </c>
      <c r="O1745" t="s">
        <v>2742</v>
      </c>
      <c r="P1745" t="s">
        <v>51</v>
      </c>
      <c r="Q1745" t="s">
        <v>64</v>
      </c>
      <c r="R1745" t="s">
        <v>2743</v>
      </c>
      <c r="S1745">
        <v>11.168000000000001</v>
      </c>
      <c r="T1745">
        <v>2</v>
      </c>
      <c r="U1745">
        <v>0.2</v>
      </c>
      <c r="V1745">
        <v>-2.5128000000000008</v>
      </c>
      <c r="W1745" s="6">
        <f t="shared" si="166"/>
        <v>-0.22500000000000006</v>
      </c>
      <c r="X1745" s="4">
        <f t="shared" si="163"/>
        <v>-1.2564000000000004</v>
      </c>
      <c r="Y1745" s="4">
        <f t="shared" si="164"/>
        <v>5.5840000000000005</v>
      </c>
      <c r="Z1745" s="4">
        <f t="shared" si="165"/>
        <v>6.98</v>
      </c>
      <c r="AA1745" s="4">
        <f t="shared" si="162"/>
        <v>2.2336000000000005</v>
      </c>
    </row>
    <row r="1746" spans="1:27" x14ac:dyDescent="0.2">
      <c r="A1746">
        <v>1745</v>
      </c>
      <c r="B1746" t="s">
        <v>4459</v>
      </c>
      <c r="C1746" s="5">
        <v>43038</v>
      </c>
      <c r="D1746" s="5" t="str">
        <f t="shared" si="167"/>
        <v>2017-10</v>
      </c>
      <c r="E1746" s="5">
        <v>43042</v>
      </c>
      <c r="F1746" t="s">
        <v>55</v>
      </c>
      <c r="G1746" t="s">
        <v>4184</v>
      </c>
      <c r="H1746" t="s">
        <v>4185</v>
      </c>
      <c r="I1746" t="s">
        <v>31</v>
      </c>
      <c r="J1746" t="s">
        <v>32</v>
      </c>
      <c r="K1746" t="s">
        <v>151</v>
      </c>
      <c r="L1746" t="s">
        <v>152</v>
      </c>
      <c r="M1746">
        <v>19140</v>
      </c>
      <c r="N1746" t="s">
        <v>153</v>
      </c>
      <c r="O1746" t="s">
        <v>2153</v>
      </c>
      <c r="P1746" t="s">
        <v>76</v>
      </c>
      <c r="Q1746" t="s">
        <v>166</v>
      </c>
      <c r="R1746" t="s">
        <v>2154</v>
      </c>
      <c r="S1746">
        <v>442.40000000000003</v>
      </c>
      <c r="T1746">
        <v>7</v>
      </c>
      <c r="U1746">
        <v>0.2</v>
      </c>
      <c r="V1746">
        <v>-55.300000000000068</v>
      </c>
      <c r="W1746" s="6">
        <f t="shared" si="166"/>
        <v>-0.12500000000000014</v>
      </c>
      <c r="X1746" s="4">
        <f t="shared" si="163"/>
        <v>-7.9000000000000101</v>
      </c>
      <c r="Y1746" s="4">
        <f t="shared" si="164"/>
        <v>63.2</v>
      </c>
      <c r="Z1746" s="4">
        <f t="shared" si="165"/>
        <v>79</v>
      </c>
      <c r="AA1746" s="4">
        <f t="shared" si="162"/>
        <v>88.480000000000018</v>
      </c>
    </row>
    <row r="1747" spans="1:27" x14ac:dyDescent="0.2">
      <c r="A1747">
        <v>1746</v>
      </c>
      <c r="B1747" t="s">
        <v>4462</v>
      </c>
      <c r="C1747" s="5">
        <v>41796</v>
      </c>
      <c r="D1747" s="5" t="str">
        <f t="shared" si="167"/>
        <v>2014-06</v>
      </c>
      <c r="E1747" s="5">
        <v>41799</v>
      </c>
      <c r="F1747" t="s">
        <v>193</v>
      </c>
      <c r="G1747" t="s">
        <v>2471</v>
      </c>
      <c r="H1747" t="s">
        <v>2472</v>
      </c>
      <c r="I1747" t="s">
        <v>31</v>
      </c>
      <c r="J1747" t="s">
        <v>32</v>
      </c>
      <c r="K1747" t="s">
        <v>394</v>
      </c>
      <c r="L1747" t="s">
        <v>272</v>
      </c>
      <c r="M1747">
        <v>14609</v>
      </c>
      <c r="N1747" t="s">
        <v>153</v>
      </c>
      <c r="O1747" t="s">
        <v>695</v>
      </c>
      <c r="P1747" t="s">
        <v>51</v>
      </c>
      <c r="Q1747" t="s">
        <v>73</v>
      </c>
      <c r="R1747" t="s">
        <v>696</v>
      </c>
      <c r="S1747">
        <v>13.36</v>
      </c>
      <c r="T1747">
        <v>2</v>
      </c>
      <c r="U1747">
        <v>0</v>
      </c>
      <c r="V1747">
        <v>4.9431999999999992</v>
      </c>
      <c r="W1747" s="6">
        <f t="shared" si="166"/>
        <v>0.36999999999999994</v>
      </c>
      <c r="X1747" s="4">
        <f t="shared" si="163"/>
        <v>2.4715999999999996</v>
      </c>
      <c r="Y1747" s="4">
        <f t="shared" si="164"/>
        <v>6.68</v>
      </c>
      <c r="Z1747" s="4">
        <f t="shared" si="165"/>
        <v>6.68</v>
      </c>
      <c r="AA1747" s="4">
        <f t="shared" si="162"/>
        <v>0</v>
      </c>
    </row>
    <row r="1748" spans="1:27" x14ac:dyDescent="0.2">
      <c r="A1748">
        <v>1747</v>
      </c>
      <c r="B1748" t="s">
        <v>4463</v>
      </c>
      <c r="C1748" s="5">
        <v>42595</v>
      </c>
      <c r="D1748" s="5" t="str">
        <f t="shared" si="167"/>
        <v>2016-08</v>
      </c>
      <c r="E1748" s="5">
        <v>42599</v>
      </c>
      <c r="F1748" t="s">
        <v>28</v>
      </c>
      <c r="G1748" t="s">
        <v>1670</v>
      </c>
      <c r="H1748" t="s">
        <v>1671</v>
      </c>
      <c r="I1748" t="s">
        <v>31</v>
      </c>
      <c r="J1748" t="s">
        <v>32</v>
      </c>
      <c r="K1748" t="s">
        <v>1531</v>
      </c>
      <c r="L1748" t="s">
        <v>93</v>
      </c>
      <c r="M1748">
        <v>28540</v>
      </c>
      <c r="N1748" t="s">
        <v>35</v>
      </c>
      <c r="O1748" t="s">
        <v>2367</v>
      </c>
      <c r="P1748" t="s">
        <v>51</v>
      </c>
      <c r="Q1748" t="s">
        <v>80</v>
      </c>
      <c r="R1748" t="s">
        <v>2368</v>
      </c>
      <c r="S1748">
        <v>11.232000000000001</v>
      </c>
      <c r="T1748">
        <v>8</v>
      </c>
      <c r="U1748">
        <v>0.7</v>
      </c>
      <c r="V1748">
        <v>-8.2367999999999988</v>
      </c>
      <c r="W1748" s="6">
        <f t="shared" si="166"/>
        <v>-0.73333333333333317</v>
      </c>
      <c r="X1748" s="4">
        <f t="shared" si="163"/>
        <v>-1.0295999999999998</v>
      </c>
      <c r="Y1748" s="4">
        <f t="shared" si="164"/>
        <v>1.4040000000000001</v>
      </c>
      <c r="Z1748" s="4">
        <f t="shared" si="165"/>
        <v>4.68</v>
      </c>
      <c r="AA1748" s="4">
        <f t="shared" si="162"/>
        <v>7.8624000000000001</v>
      </c>
    </row>
    <row r="1749" spans="1:27" x14ac:dyDescent="0.2">
      <c r="A1749">
        <v>1748</v>
      </c>
      <c r="B1749" t="s">
        <v>4463</v>
      </c>
      <c r="C1749" s="5">
        <v>42595</v>
      </c>
      <c r="D1749" s="5" t="str">
        <f t="shared" si="167"/>
        <v>2016-08</v>
      </c>
      <c r="E1749" s="5">
        <v>42599</v>
      </c>
      <c r="F1749" t="s">
        <v>28</v>
      </c>
      <c r="G1749" t="s">
        <v>1670</v>
      </c>
      <c r="H1749" t="s">
        <v>1671</v>
      </c>
      <c r="I1749" t="s">
        <v>31</v>
      </c>
      <c r="J1749" t="s">
        <v>32</v>
      </c>
      <c r="K1749" t="s">
        <v>1531</v>
      </c>
      <c r="L1749" t="s">
        <v>93</v>
      </c>
      <c r="M1749">
        <v>28540</v>
      </c>
      <c r="N1749" t="s">
        <v>35</v>
      </c>
      <c r="O1749" t="s">
        <v>4464</v>
      </c>
      <c r="P1749" t="s">
        <v>51</v>
      </c>
      <c r="Q1749" t="s">
        <v>95</v>
      </c>
      <c r="R1749" t="s">
        <v>191</v>
      </c>
      <c r="S1749">
        <v>10.272000000000002</v>
      </c>
      <c r="T1749">
        <v>3</v>
      </c>
      <c r="U1749">
        <v>0.2</v>
      </c>
      <c r="V1749">
        <v>3.2099999999999982</v>
      </c>
      <c r="W1749" s="6">
        <f t="shared" si="166"/>
        <v>0.31249999999999978</v>
      </c>
      <c r="X1749" s="4">
        <f t="shared" si="163"/>
        <v>1.0699999999999994</v>
      </c>
      <c r="Y1749" s="4">
        <f t="shared" si="164"/>
        <v>3.4240000000000008</v>
      </c>
      <c r="Z1749" s="4">
        <f t="shared" si="165"/>
        <v>4.28</v>
      </c>
      <c r="AA1749" s="4">
        <f t="shared" si="162"/>
        <v>2.0544000000000007</v>
      </c>
    </row>
    <row r="1750" spans="1:27" x14ac:dyDescent="0.2">
      <c r="A1750">
        <v>1749</v>
      </c>
      <c r="B1750" t="s">
        <v>4465</v>
      </c>
      <c r="C1750" s="5">
        <v>41754</v>
      </c>
      <c r="D1750" s="5" t="str">
        <f t="shared" si="167"/>
        <v>2014-04</v>
      </c>
      <c r="E1750" s="5">
        <v>41758</v>
      </c>
      <c r="F1750" t="s">
        <v>55</v>
      </c>
      <c r="G1750" t="s">
        <v>4466</v>
      </c>
      <c r="H1750" t="s">
        <v>4467</v>
      </c>
      <c r="I1750" t="s">
        <v>107</v>
      </c>
      <c r="J1750" t="s">
        <v>32</v>
      </c>
      <c r="K1750" t="s">
        <v>189</v>
      </c>
      <c r="L1750" t="s">
        <v>109</v>
      </c>
      <c r="M1750">
        <v>77095</v>
      </c>
      <c r="N1750" t="s">
        <v>110</v>
      </c>
      <c r="O1750" t="s">
        <v>2839</v>
      </c>
      <c r="P1750" t="s">
        <v>51</v>
      </c>
      <c r="Q1750" t="s">
        <v>95</v>
      </c>
      <c r="R1750" t="s">
        <v>2840</v>
      </c>
      <c r="S1750">
        <v>10.368000000000002</v>
      </c>
      <c r="T1750">
        <v>2</v>
      </c>
      <c r="U1750">
        <v>0.2</v>
      </c>
      <c r="V1750">
        <v>3.6288</v>
      </c>
      <c r="W1750" s="6">
        <f t="shared" si="166"/>
        <v>0.34999999999999992</v>
      </c>
      <c r="X1750" s="4">
        <f t="shared" si="163"/>
        <v>1.8144</v>
      </c>
      <c r="Y1750" s="4">
        <f t="shared" si="164"/>
        <v>5.1840000000000011</v>
      </c>
      <c r="Z1750" s="4">
        <f t="shared" si="165"/>
        <v>6.4800000000000013</v>
      </c>
      <c r="AA1750" s="4">
        <f t="shared" si="162"/>
        <v>2.0736000000000003</v>
      </c>
    </row>
    <row r="1751" spans="1:27" x14ac:dyDescent="0.2">
      <c r="A1751">
        <v>1750</v>
      </c>
      <c r="B1751" t="s">
        <v>4465</v>
      </c>
      <c r="C1751" s="5">
        <v>41754</v>
      </c>
      <c r="D1751" s="5" t="str">
        <f t="shared" si="167"/>
        <v>2014-04</v>
      </c>
      <c r="E1751" s="5">
        <v>41758</v>
      </c>
      <c r="F1751" t="s">
        <v>55</v>
      </c>
      <c r="G1751" t="s">
        <v>4466</v>
      </c>
      <c r="H1751" t="s">
        <v>4467</v>
      </c>
      <c r="I1751" t="s">
        <v>107</v>
      </c>
      <c r="J1751" t="s">
        <v>32</v>
      </c>
      <c r="K1751" t="s">
        <v>189</v>
      </c>
      <c r="L1751" t="s">
        <v>109</v>
      </c>
      <c r="M1751">
        <v>77095</v>
      </c>
      <c r="N1751" t="s">
        <v>110</v>
      </c>
      <c r="O1751" t="s">
        <v>4076</v>
      </c>
      <c r="P1751" t="s">
        <v>51</v>
      </c>
      <c r="Q1751" t="s">
        <v>73</v>
      </c>
      <c r="R1751" t="s">
        <v>4077</v>
      </c>
      <c r="S1751">
        <v>6.24</v>
      </c>
      <c r="T1751">
        <v>3</v>
      </c>
      <c r="U1751">
        <v>0.2</v>
      </c>
      <c r="V1751">
        <v>0.54600000000000071</v>
      </c>
      <c r="W1751" s="6">
        <f t="shared" si="166"/>
        <v>8.7500000000000105E-2</v>
      </c>
      <c r="X1751" s="4">
        <f t="shared" si="163"/>
        <v>0.18200000000000024</v>
      </c>
      <c r="Y1751" s="4">
        <f t="shared" si="164"/>
        <v>2.08</v>
      </c>
      <c r="Z1751" s="4">
        <f t="shared" si="165"/>
        <v>2.5999999999999996</v>
      </c>
      <c r="AA1751" s="4">
        <f t="shared" si="162"/>
        <v>1.2480000000000002</v>
      </c>
    </row>
    <row r="1752" spans="1:27" x14ac:dyDescent="0.2">
      <c r="A1752">
        <v>1751</v>
      </c>
      <c r="B1752" t="s">
        <v>4468</v>
      </c>
      <c r="C1752" s="5">
        <v>42330</v>
      </c>
      <c r="D1752" s="5" t="str">
        <f t="shared" si="167"/>
        <v>2015-11</v>
      </c>
      <c r="E1752" s="5">
        <v>42335</v>
      </c>
      <c r="F1752" t="s">
        <v>55</v>
      </c>
      <c r="G1752" t="s">
        <v>2077</v>
      </c>
      <c r="H1752" t="s">
        <v>2078</v>
      </c>
      <c r="I1752" t="s">
        <v>107</v>
      </c>
      <c r="J1752" t="s">
        <v>32</v>
      </c>
      <c r="K1752" t="s">
        <v>685</v>
      </c>
      <c r="L1752" t="s">
        <v>109</v>
      </c>
      <c r="M1752">
        <v>78207</v>
      </c>
      <c r="N1752" t="s">
        <v>110</v>
      </c>
      <c r="O1752" t="s">
        <v>4469</v>
      </c>
      <c r="P1752" t="s">
        <v>37</v>
      </c>
      <c r="Q1752" t="s">
        <v>61</v>
      </c>
      <c r="R1752" t="s">
        <v>4470</v>
      </c>
      <c r="S1752">
        <v>206.96200000000002</v>
      </c>
      <c r="T1752">
        <v>2</v>
      </c>
      <c r="U1752">
        <v>0.3</v>
      </c>
      <c r="V1752">
        <v>-32.522600000000011</v>
      </c>
      <c r="W1752" s="6">
        <f t="shared" si="166"/>
        <v>-0.1571428571428572</v>
      </c>
      <c r="X1752" s="4">
        <f t="shared" si="163"/>
        <v>-16.261300000000006</v>
      </c>
      <c r="Y1752" s="4">
        <f t="shared" si="164"/>
        <v>103.48100000000001</v>
      </c>
      <c r="Z1752" s="4">
        <f t="shared" si="165"/>
        <v>147.83000000000001</v>
      </c>
      <c r="AA1752" s="4">
        <f t="shared" si="162"/>
        <v>62.0886</v>
      </c>
    </row>
    <row r="1753" spans="1:27" x14ac:dyDescent="0.2">
      <c r="A1753">
        <v>1752</v>
      </c>
      <c r="B1753" t="s">
        <v>4471</v>
      </c>
      <c r="C1753" s="5">
        <v>43022</v>
      </c>
      <c r="D1753" s="5" t="str">
        <f t="shared" si="167"/>
        <v>2017-10</v>
      </c>
      <c r="E1753" s="5">
        <v>43025</v>
      </c>
      <c r="F1753" t="s">
        <v>193</v>
      </c>
      <c r="G1753" t="s">
        <v>4472</v>
      </c>
      <c r="H1753" t="s">
        <v>4473</v>
      </c>
      <c r="I1753" t="s">
        <v>31</v>
      </c>
      <c r="J1753" t="s">
        <v>32</v>
      </c>
      <c r="K1753" t="s">
        <v>3212</v>
      </c>
      <c r="L1753" t="s">
        <v>48</v>
      </c>
      <c r="M1753">
        <v>94601</v>
      </c>
      <c r="N1753" t="s">
        <v>49</v>
      </c>
      <c r="O1753" t="s">
        <v>1142</v>
      </c>
      <c r="P1753" t="s">
        <v>37</v>
      </c>
      <c r="Q1753" t="s">
        <v>70</v>
      </c>
      <c r="R1753" t="s">
        <v>1143</v>
      </c>
      <c r="S1753">
        <v>9.4600000000000009</v>
      </c>
      <c r="T1753">
        <v>2</v>
      </c>
      <c r="U1753">
        <v>0</v>
      </c>
      <c r="V1753">
        <v>3.6894000000000009</v>
      </c>
      <c r="W1753" s="6">
        <f t="shared" si="166"/>
        <v>0.39000000000000007</v>
      </c>
      <c r="X1753" s="4">
        <f t="shared" si="163"/>
        <v>1.8447000000000005</v>
      </c>
      <c r="Y1753" s="4">
        <f t="shared" si="164"/>
        <v>4.7300000000000004</v>
      </c>
      <c r="Z1753" s="4">
        <f t="shared" si="165"/>
        <v>4.7300000000000004</v>
      </c>
      <c r="AA1753" s="4">
        <f t="shared" si="162"/>
        <v>0</v>
      </c>
    </row>
    <row r="1754" spans="1:27" x14ac:dyDescent="0.2">
      <c r="A1754">
        <v>1753</v>
      </c>
      <c r="B1754" t="s">
        <v>4474</v>
      </c>
      <c r="C1754" s="5">
        <v>43071</v>
      </c>
      <c r="D1754" s="5" t="str">
        <f t="shared" si="167"/>
        <v>2017-12</v>
      </c>
      <c r="E1754" s="5">
        <v>43074</v>
      </c>
      <c r="F1754" t="s">
        <v>193</v>
      </c>
      <c r="G1754" t="s">
        <v>854</v>
      </c>
      <c r="H1754" t="s">
        <v>855</v>
      </c>
      <c r="I1754" t="s">
        <v>46</v>
      </c>
      <c r="J1754" t="s">
        <v>32</v>
      </c>
      <c r="K1754" t="s">
        <v>132</v>
      </c>
      <c r="L1754" t="s">
        <v>48</v>
      </c>
      <c r="M1754">
        <v>94122</v>
      </c>
      <c r="N1754" t="s">
        <v>49</v>
      </c>
      <c r="O1754" t="s">
        <v>3232</v>
      </c>
      <c r="P1754" t="s">
        <v>51</v>
      </c>
      <c r="Q1754" t="s">
        <v>64</v>
      </c>
      <c r="R1754" t="s">
        <v>3233</v>
      </c>
      <c r="S1754">
        <v>559.62</v>
      </c>
      <c r="T1754">
        <v>9</v>
      </c>
      <c r="U1754">
        <v>0</v>
      </c>
      <c r="V1754">
        <v>151.09740000000002</v>
      </c>
      <c r="W1754" s="6">
        <f t="shared" si="166"/>
        <v>0.27</v>
      </c>
      <c r="X1754" s="4">
        <f t="shared" si="163"/>
        <v>16.788600000000002</v>
      </c>
      <c r="Y1754" s="4">
        <f t="shared" si="164"/>
        <v>62.18</v>
      </c>
      <c r="Z1754" s="4">
        <f t="shared" si="165"/>
        <v>62.18</v>
      </c>
      <c r="AA1754" s="4">
        <f t="shared" si="162"/>
        <v>0</v>
      </c>
    </row>
    <row r="1755" spans="1:27" x14ac:dyDescent="0.2">
      <c r="A1755">
        <v>1754</v>
      </c>
      <c r="B1755" t="s">
        <v>4474</v>
      </c>
      <c r="C1755" s="5">
        <v>43071</v>
      </c>
      <c r="D1755" s="5" t="str">
        <f t="shared" si="167"/>
        <v>2017-12</v>
      </c>
      <c r="E1755" s="5">
        <v>43074</v>
      </c>
      <c r="F1755" t="s">
        <v>193</v>
      </c>
      <c r="G1755" t="s">
        <v>854</v>
      </c>
      <c r="H1755" t="s">
        <v>855</v>
      </c>
      <c r="I1755" t="s">
        <v>46</v>
      </c>
      <c r="J1755" t="s">
        <v>32</v>
      </c>
      <c r="K1755" t="s">
        <v>132</v>
      </c>
      <c r="L1755" t="s">
        <v>48</v>
      </c>
      <c r="M1755">
        <v>94122</v>
      </c>
      <c r="N1755" t="s">
        <v>49</v>
      </c>
      <c r="O1755" t="s">
        <v>4320</v>
      </c>
      <c r="P1755" t="s">
        <v>51</v>
      </c>
      <c r="Q1755" t="s">
        <v>95</v>
      </c>
      <c r="R1755" t="s">
        <v>4321</v>
      </c>
      <c r="S1755">
        <v>109.92</v>
      </c>
      <c r="T1755">
        <v>2</v>
      </c>
      <c r="U1755">
        <v>0</v>
      </c>
      <c r="V1755">
        <v>53.860799999999998</v>
      </c>
      <c r="W1755" s="6">
        <f t="shared" si="166"/>
        <v>0.49</v>
      </c>
      <c r="X1755" s="4">
        <f t="shared" si="163"/>
        <v>26.930399999999999</v>
      </c>
      <c r="Y1755" s="4">
        <f t="shared" si="164"/>
        <v>54.96</v>
      </c>
      <c r="Z1755" s="4">
        <f t="shared" si="165"/>
        <v>54.96</v>
      </c>
      <c r="AA1755" s="4">
        <f t="shared" si="162"/>
        <v>0</v>
      </c>
    </row>
    <row r="1756" spans="1:27" x14ac:dyDescent="0.2">
      <c r="A1756">
        <v>1755</v>
      </c>
      <c r="B1756" t="s">
        <v>4474</v>
      </c>
      <c r="C1756" s="5">
        <v>43071</v>
      </c>
      <c r="D1756" s="5" t="str">
        <f t="shared" si="167"/>
        <v>2017-12</v>
      </c>
      <c r="E1756" s="5">
        <v>43074</v>
      </c>
      <c r="F1756" t="s">
        <v>193</v>
      </c>
      <c r="G1756" t="s">
        <v>854</v>
      </c>
      <c r="H1756" t="s">
        <v>855</v>
      </c>
      <c r="I1756" t="s">
        <v>46</v>
      </c>
      <c r="J1756" t="s">
        <v>32</v>
      </c>
      <c r="K1756" t="s">
        <v>132</v>
      </c>
      <c r="L1756" t="s">
        <v>48</v>
      </c>
      <c r="M1756">
        <v>94122</v>
      </c>
      <c r="N1756" t="s">
        <v>49</v>
      </c>
      <c r="O1756" t="s">
        <v>4475</v>
      </c>
      <c r="P1756" t="s">
        <v>51</v>
      </c>
      <c r="Q1756" t="s">
        <v>95</v>
      </c>
      <c r="R1756" t="s">
        <v>4476</v>
      </c>
      <c r="S1756">
        <v>8.56</v>
      </c>
      <c r="T1756">
        <v>2</v>
      </c>
      <c r="U1756">
        <v>0</v>
      </c>
      <c r="V1756">
        <v>3.8519999999999994</v>
      </c>
      <c r="W1756" s="6">
        <f t="shared" si="166"/>
        <v>0.4499999999999999</v>
      </c>
      <c r="X1756" s="4">
        <f t="shared" si="163"/>
        <v>1.9259999999999997</v>
      </c>
      <c r="Y1756" s="4">
        <f t="shared" si="164"/>
        <v>4.28</v>
      </c>
      <c r="Z1756" s="4">
        <f t="shared" si="165"/>
        <v>4.28</v>
      </c>
      <c r="AA1756" s="4">
        <f t="shared" si="162"/>
        <v>0</v>
      </c>
    </row>
    <row r="1757" spans="1:27" x14ac:dyDescent="0.2">
      <c r="A1757">
        <v>1756</v>
      </c>
      <c r="B1757" t="s">
        <v>4477</v>
      </c>
      <c r="C1757" s="5">
        <v>42346</v>
      </c>
      <c r="D1757" s="5" t="str">
        <f t="shared" si="167"/>
        <v>2015-12</v>
      </c>
      <c r="E1757" s="5">
        <v>42349</v>
      </c>
      <c r="F1757" t="s">
        <v>28</v>
      </c>
      <c r="G1757" t="s">
        <v>4190</v>
      </c>
      <c r="H1757" t="s">
        <v>4191</v>
      </c>
      <c r="I1757" t="s">
        <v>107</v>
      </c>
      <c r="J1757" t="s">
        <v>32</v>
      </c>
      <c r="K1757" t="s">
        <v>108</v>
      </c>
      <c r="L1757" t="s">
        <v>109</v>
      </c>
      <c r="M1757">
        <v>76106</v>
      </c>
      <c r="N1757" t="s">
        <v>110</v>
      </c>
      <c r="O1757" t="s">
        <v>3288</v>
      </c>
      <c r="P1757" t="s">
        <v>51</v>
      </c>
      <c r="Q1757" t="s">
        <v>95</v>
      </c>
      <c r="R1757" t="s">
        <v>3289</v>
      </c>
      <c r="S1757">
        <v>360.71199999999999</v>
      </c>
      <c r="T1757">
        <v>11</v>
      </c>
      <c r="U1757">
        <v>0.2</v>
      </c>
      <c r="V1757">
        <v>130.75810000000001</v>
      </c>
      <c r="W1757" s="6">
        <f t="shared" si="166"/>
        <v>0.36250000000000004</v>
      </c>
      <c r="X1757" s="4">
        <f t="shared" si="163"/>
        <v>11.887100000000002</v>
      </c>
      <c r="Y1757" s="4">
        <f t="shared" si="164"/>
        <v>32.792000000000002</v>
      </c>
      <c r="Z1757" s="4">
        <f t="shared" si="165"/>
        <v>40.989999999999995</v>
      </c>
      <c r="AA1757" s="4">
        <f t="shared" si="162"/>
        <v>72.142399999999995</v>
      </c>
    </row>
    <row r="1758" spans="1:27" x14ac:dyDescent="0.2">
      <c r="A1758">
        <v>1757</v>
      </c>
      <c r="B1758" t="s">
        <v>4477</v>
      </c>
      <c r="C1758" s="5">
        <v>42346</v>
      </c>
      <c r="D1758" s="5" t="str">
        <f t="shared" si="167"/>
        <v>2015-12</v>
      </c>
      <c r="E1758" s="5">
        <v>42349</v>
      </c>
      <c r="F1758" t="s">
        <v>28</v>
      </c>
      <c r="G1758" t="s">
        <v>4190</v>
      </c>
      <c r="H1758" t="s">
        <v>4191</v>
      </c>
      <c r="I1758" t="s">
        <v>107</v>
      </c>
      <c r="J1758" t="s">
        <v>32</v>
      </c>
      <c r="K1758" t="s">
        <v>108</v>
      </c>
      <c r="L1758" t="s">
        <v>109</v>
      </c>
      <c r="M1758">
        <v>76106</v>
      </c>
      <c r="N1758" t="s">
        <v>110</v>
      </c>
      <c r="O1758" t="s">
        <v>4478</v>
      </c>
      <c r="P1758" t="s">
        <v>76</v>
      </c>
      <c r="Q1758" t="s">
        <v>77</v>
      </c>
      <c r="R1758" t="s">
        <v>4479</v>
      </c>
      <c r="S1758">
        <v>1718.4</v>
      </c>
      <c r="T1758">
        <v>6</v>
      </c>
      <c r="U1758">
        <v>0.2</v>
      </c>
      <c r="V1758">
        <v>150.36000000000013</v>
      </c>
      <c r="W1758" s="6">
        <f t="shared" si="166"/>
        <v>8.7500000000000064E-2</v>
      </c>
      <c r="X1758" s="4">
        <f t="shared" si="163"/>
        <v>25.06000000000002</v>
      </c>
      <c r="Y1758" s="4">
        <f t="shared" si="164"/>
        <v>286.40000000000003</v>
      </c>
      <c r="Z1758" s="4">
        <f t="shared" si="165"/>
        <v>357.99999999999994</v>
      </c>
      <c r="AA1758" s="4">
        <f t="shared" si="162"/>
        <v>343.68000000000006</v>
      </c>
    </row>
    <row r="1759" spans="1:27" x14ac:dyDescent="0.2">
      <c r="A1759">
        <v>1758</v>
      </c>
      <c r="B1759" t="s">
        <v>4480</v>
      </c>
      <c r="C1759" s="5">
        <v>42198</v>
      </c>
      <c r="D1759" s="5" t="str">
        <f t="shared" si="167"/>
        <v>2015-07</v>
      </c>
      <c r="E1759" s="5">
        <v>42200</v>
      </c>
      <c r="F1759" t="s">
        <v>193</v>
      </c>
      <c r="G1759" t="s">
        <v>2981</v>
      </c>
      <c r="H1759" t="s">
        <v>2982</v>
      </c>
      <c r="I1759" t="s">
        <v>107</v>
      </c>
      <c r="J1759" t="s">
        <v>32</v>
      </c>
      <c r="K1759" t="s">
        <v>189</v>
      </c>
      <c r="L1759" t="s">
        <v>109</v>
      </c>
      <c r="M1759">
        <v>77095</v>
      </c>
      <c r="N1759" t="s">
        <v>110</v>
      </c>
      <c r="O1759" t="s">
        <v>3945</v>
      </c>
      <c r="P1759" t="s">
        <v>51</v>
      </c>
      <c r="Q1759" t="s">
        <v>80</v>
      </c>
      <c r="R1759" t="s">
        <v>3946</v>
      </c>
      <c r="S1759">
        <v>41.567999999999991</v>
      </c>
      <c r="T1759">
        <v>6</v>
      </c>
      <c r="U1759">
        <v>0.8</v>
      </c>
      <c r="V1759">
        <v>-66.508800000000036</v>
      </c>
      <c r="W1759" s="6">
        <f t="shared" si="166"/>
        <v>-1.6000000000000012</v>
      </c>
      <c r="X1759" s="4">
        <f t="shared" si="163"/>
        <v>-11.084800000000007</v>
      </c>
      <c r="Y1759" s="4">
        <f t="shared" si="164"/>
        <v>6.9279999999999982</v>
      </c>
      <c r="Z1759" s="4">
        <f t="shared" si="165"/>
        <v>34.64</v>
      </c>
      <c r="AA1759" s="4">
        <f t="shared" si="162"/>
        <v>33.254399999999997</v>
      </c>
    </row>
    <row r="1760" spans="1:27" x14ac:dyDescent="0.2">
      <c r="A1760">
        <v>1759</v>
      </c>
      <c r="B1760" t="s">
        <v>4481</v>
      </c>
      <c r="C1760" s="5">
        <v>41770</v>
      </c>
      <c r="D1760" s="5" t="str">
        <f t="shared" si="167"/>
        <v>2014-05</v>
      </c>
      <c r="E1760" s="5">
        <v>41776</v>
      </c>
      <c r="F1760" t="s">
        <v>55</v>
      </c>
      <c r="G1760" t="s">
        <v>4482</v>
      </c>
      <c r="H1760" t="s">
        <v>4483</v>
      </c>
      <c r="I1760" t="s">
        <v>31</v>
      </c>
      <c r="J1760" t="s">
        <v>32</v>
      </c>
      <c r="K1760" t="s">
        <v>189</v>
      </c>
      <c r="L1760" t="s">
        <v>109</v>
      </c>
      <c r="M1760">
        <v>77095</v>
      </c>
      <c r="N1760" t="s">
        <v>110</v>
      </c>
      <c r="O1760" t="s">
        <v>3244</v>
      </c>
      <c r="P1760" t="s">
        <v>76</v>
      </c>
      <c r="Q1760" t="s">
        <v>166</v>
      </c>
      <c r="R1760" t="s">
        <v>3245</v>
      </c>
      <c r="S1760">
        <v>46.864000000000004</v>
      </c>
      <c r="T1760">
        <v>2</v>
      </c>
      <c r="U1760">
        <v>0.2</v>
      </c>
      <c r="V1760">
        <v>7.615399999999994</v>
      </c>
      <c r="W1760" s="6">
        <f t="shared" si="166"/>
        <v>0.16249999999999987</v>
      </c>
      <c r="X1760" s="4">
        <f t="shared" si="163"/>
        <v>3.807699999999997</v>
      </c>
      <c r="Y1760" s="4">
        <f t="shared" si="164"/>
        <v>23.432000000000002</v>
      </c>
      <c r="Z1760" s="4">
        <f t="shared" si="165"/>
        <v>29.290000000000003</v>
      </c>
      <c r="AA1760" s="4">
        <f t="shared" si="162"/>
        <v>9.3728000000000016</v>
      </c>
    </row>
    <row r="1761" spans="1:27" x14ac:dyDescent="0.2">
      <c r="A1761">
        <v>1760</v>
      </c>
      <c r="B1761" t="s">
        <v>4484</v>
      </c>
      <c r="C1761" s="5">
        <v>41644</v>
      </c>
      <c r="D1761" s="5" t="str">
        <f t="shared" si="167"/>
        <v>2014-01</v>
      </c>
      <c r="E1761" s="5">
        <v>41651</v>
      </c>
      <c r="F1761" t="s">
        <v>55</v>
      </c>
      <c r="G1761" t="s">
        <v>3948</v>
      </c>
      <c r="H1761" t="s">
        <v>3949</v>
      </c>
      <c r="I1761" t="s">
        <v>31</v>
      </c>
      <c r="J1761" t="s">
        <v>32</v>
      </c>
      <c r="K1761" t="s">
        <v>151</v>
      </c>
      <c r="L1761" t="s">
        <v>152</v>
      </c>
      <c r="M1761">
        <v>19143</v>
      </c>
      <c r="N1761" t="s">
        <v>153</v>
      </c>
      <c r="O1761" t="s">
        <v>1432</v>
      </c>
      <c r="P1761" t="s">
        <v>51</v>
      </c>
      <c r="Q1761" t="s">
        <v>73</v>
      </c>
      <c r="R1761" t="s">
        <v>1433</v>
      </c>
      <c r="S1761">
        <v>19.536000000000001</v>
      </c>
      <c r="T1761">
        <v>3</v>
      </c>
      <c r="U1761">
        <v>0.2</v>
      </c>
      <c r="V1761">
        <v>4.8840000000000003</v>
      </c>
      <c r="W1761" s="6">
        <f t="shared" si="166"/>
        <v>0.25</v>
      </c>
      <c r="X1761" s="4">
        <f t="shared" si="163"/>
        <v>1.6280000000000001</v>
      </c>
      <c r="Y1761" s="4">
        <f t="shared" si="164"/>
        <v>6.5120000000000005</v>
      </c>
      <c r="Z1761" s="4">
        <f t="shared" si="165"/>
        <v>8.1399999999999988</v>
      </c>
      <c r="AA1761" s="4">
        <f t="shared" si="162"/>
        <v>3.9072000000000005</v>
      </c>
    </row>
    <row r="1762" spans="1:27" x14ac:dyDescent="0.2">
      <c r="A1762">
        <v>1761</v>
      </c>
      <c r="B1762" t="s">
        <v>4485</v>
      </c>
      <c r="C1762" s="5">
        <v>42252</v>
      </c>
      <c r="D1762" s="5" t="str">
        <f t="shared" si="167"/>
        <v>2015-09</v>
      </c>
      <c r="E1762" s="5">
        <v>42256</v>
      </c>
      <c r="F1762" t="s">
        <v>55</v>
      </c>
      <c r="G1762" t="s">
        <v>1317</v>
      </c>
      <c r="H1762" t="s">
        <v>1318</v>
      </c>
      <c r="I1762" t="s">
        <v>31</v>
      </c>
      <c r="J1762" t="s">
        <v>32</v>
      </c>
      <c r="K1762" t="s">
        <v>955</v>
      </c>
      <c r="L1762" t="s">
        <v>48</v>
      </c>
      <c r="M1762">
        <v>92105</v>
      </c>
      <c r="N1762" t="s">
        <v>49</v>
      </c>
      <c r="O1762" t="s">
        <v>4486</v>
      </c>
      <c r="P1762" t="s">
        <v>37</v>
      </c>
      <c r="Q1762" t="s">
        <v>38</v>
      </c>
      <c r="R1762" t="s">
        <v>4487</v>
      </c>
      <c r="S1762">
        <v>411.33199999999999</v>
      </c>
      <c r="T1762">
        <v>4</v>
      </c>
      <c r="U1762">
        <v>0.15</v>
      </c>
      <c r="V1762">
        <v>-4.8391999999999769</v>
      </c>
      <c r="W1762" s="6">
        <f t="shared" si="166"/>
        <v>-1.1764705882352886E-2</v>
      </c>
      <c r="X1762" s="4">
        <f t="shared" si="163"/>
        <v>-1.2097999999999942</v>
      </c>
      <c r="Y1762" s="4">
        <f t="shared" si="164"/>
        <v>102.833</v>
      </c>
      <c r="Z1762" s="4">
        <f t="shared" si="165"/>
        <v>120.98</v>
      </c>
      <c r="AA1762" s="4">
        <f t="shared" si="162"/>
        <v>61.699799999999996</v>
      </c>
    </row>
    <row r="1763" spans="1:27" x14ac:dyDescent="0.2">
      <c r="A1763">
        <v>1762</v>
      </c>
      <c r="B1763" t="s">
        <v>4485</v>
      </c>
      <c r="C1763" s="5">
        <v>42252</v>
      </c>
      <c r="D1763" s="5" t="str">
        <f t="shared" si="167"/>
        <v>2015-09</v>
      </c>
      <c r="E1763" s="5">
        <v>42256</v>
      </c>
      <c r="F1763" t="s">
        <v>55</v>
      </c>
      <c r="G1763" t="s">
        <v>1317</v>
      </c>
      <c r="H1763" t="s">
        <v>1318</v>
      </c>
      <c r="I1763" t="s">
        <v>31</v>
      </c>
      <c r="J1763" t="s">
        <v>32</v>
      </c>
      <c r="K1763" t="s">
        <v>955</v>
      </c>
      <c r="L1763" t="s">
        <v>48</v>
      </c>
      <c r="M1763">
        <v>92105</v>
      </c>
      <c r="N1763" t="s">
        <v>49</v>
      </c>
      <c r="O1763" t="s">
        <v>4488</v>
      </c>
      <c r="P1763" t="s">
        <v>51</v>
      </c>
      <c r="Q1763" t="s">
        <v>80</v>
      </c>
      <c r="R1763" t="s">
        <v>4489</v>
      </c>
      <c r="S1763">
        <v>28.752000000000002</v>
      </c>
      <c r="T1763">
        <v>6</v>
      </c>
      <c r="U1763">
        <v>0.2</v>
      </c>
      <c r="V1763">
        <v>9.7037999999999993</v>
      </c>
      <c r="W1763" s="6">
        <f t="shared" si="166"/>
        <v>0.33749999999999997</v>
      </c>
      <c r="X1763" s="4">
        <f t="shared" si="163"/>
        <v>1.6173</v>
      </c>
      <c r="Y1763" s="4">
        <f t="shared" si="164"/>
        <v>4.7920000000000007</v>
      </c>
      <c r="Z1763" s="4">
        <f t="shared" si="165"/>
        <v>5.9899999999999993</v>
      </c>
      <c r="AA1763" s="4">
        <f t="shared" si="162"/>
        <v>5.7504000000000008</v>
      </c>
    </row>
    <row r="1764" spans="1:27" x14ac:dyDescent="0.2">
      <c r="A1764">
        <v>1763</v>
      </c>
      <c r="B1764" t="s">
        <v>4485</v>
      </c>
      <c r="C1764" s="5">
        <v>42252</v>
      </c>
      <c r="D1764" s="5" t="str">
        <f t="shared" si="167"/>
        <v>2015-09</v>
      </c>
      <c r="E1764" s="5">
        <v>42256</v>
      </c>
      <c r="F1764" t="s">
        <v>55</v>
      </c>
      <c r="G1764" t="s">
        <v>1317</v>
      </c>
      <c r="H1764" t="s">
        <v>1318</v>
      </c>
      <c r="I1764" t="s">
        <v>31</v>
      </c>
      <c r="J1764" t="s">
        <v>32</v>
      </c>
      <c r="K1764" t="s">
        <v>955</v>
      </c>
      <c r="L1764" t="s">
        <v>48</v>
      </c>
      <c r="M1764">
        <v>92105</v>
      </c>
      <c r="N1764" t="s">
        <v>49</v>
      </c>
      <c r="O1764" t="s">
        <v>4490</v>
      </c>
      <c r="P1764" t="s">
        <v>37</v>
      </c>
      <c r="Q1764" t="s">
        <v>38</v>
      </c>
      <c r="R1764" t="s">
        <v>4491</v>
      </c>
      <c r="S1764">
        <v>293.19900000000001</v>
      </c>
      <c r="T1764">
        <v>3</v>
      </c>
      <c r="U1764">
        <v>0.15</v>
      </c>
      <c r="V1764">
        <v>-20.696400000000025</v>
      </c>
      <c r="W1764" s="6">
        <f t="shared" si="166"/>
        <v>-7.0588235294117729E-2</v>
      </c>
      <c r="X1764" s="4">
        <f t="shared" si="163"/>
        <v>-6.8988000000000085</v>
      </c>
      <c r="Y1764" s="4">
        <f t="shared" si="164"/>
        <v>97.733000000000004</v>
      </c>
      <c r="Z1764" s="4">
        <f t="shared" si="165"/>
        <v>114.98000000000002</v>
      </c>
      <c r="AA1764" s="4">
        <f t="shared" si="162"/>
        <v>43.979849999999999</v>
      </c>
    </row>
    <row r="1765" spans="1:27" x14ac:dyDescent="0.2">
      <c r="A1765">
        <v>1764</v>
      </c>
      <c r="B1765" t="s">
        <v>4492</v>
      </c>
      <c r="C1765" s="5">
        <v>42586</v>
      </c>
      <c r="D1765" s="5" t="str">
        <f t="shared" si="167"/>
        <v>2016-08</v>
      </c>
      <c r="E1765" s="5">
        <v>42590</v>
      </c>
      <c r="F1765" t="s">
        <v>55</v>
      </c>
      <c r="G1765" t="s">
        <v>4493</v>
      </c>
      <c r="H1765" t="s">
        <v>4494</v>
      </c>
      <c r="I1765" t="s">
        <v>107</v>
      </c>
      <c r="J1765" t="s">
        <v>32</v>
      </c>
      <c r="K1765" t="s">
        <v>4364</v>
      </c>
      <c r="L1765" t="s">
        <v>324</v>
      </c>
      <c r="M1765">
        <v>23434</v>
      </c>
      <c r="N1765" t="s">
        <v>35</v>
      </c>
      <c r="O1765" t="s">
        <v>1414</v>
      </c>
      <c r="P1765" t="s">
        <v>51</v>
      </c>
      <c r="Q1765" t="s">
        <v>584</v>
      </c>
      <c r="R1765" t="s">
        <v>1415</v>
      </c>
      <c r="S1765">
        <v>35.06</v>
      </c>
      <c r="T1765">
        <v>2</v>
      </c>
      <c r="U1765">
        <v>0</v>
      </c>
      <c r="V1765">
        <v>10.517999999999997</v>
      </c>
      <c r="W1765" s="6">
        <f t="shared" si="166"/>
        <v>0.29999999999999988</v>
      </c>
      <c r="X1765" s="4">
        <f t="shared" si="163"/>
        <v>5.2589999999999986</v>
      </c>
      <c r="Y1765" s="4">
        <f t="shared" si="164"/>
        <v>17.53</v>
      </c>
      <c r="Z1765" s="4">
        <f t="shared" si="165"/>
        <v>17.53</v>
      </c>
      <c r="AA1765" s="4">
        <f t="shared" si="162"/>
        <v>0</v>
      </c>
    </row>
    <row r="1766" spans="1:27" x14ac:dyDescent="0.2">
      <c r="A1766">
        <v>1765</v>
      </c>
      <c r="B1766" t="s">
        <v>4492</v>
      </c>
      <c r="C1766" s="5">
        <v>42586</v>
      </c>
      <c r="D1766" s="5" t="str">
        <f t="shared" si="167"/>
        <v>2016-08</v>
      </c>
      <c r="E1766" s="5">
        <v>42590</v>
      </c>
      <c r="F1766" t="s">
        <v>55</v>
      </c>
      <c r="G1766" t="s">
        <v>4493</v>
      </c>
      <c r="H1766" t="s">
        <v>4494</v>
      </c>
      <c r="I1766" t="s">
        <v>107</v>
      </c>
      <c r="J1766" t="s">
        <v>32</v>
      </c>
      <c r="K1766" t="s">
        <v>4364</v>
      </c>
      <c r="L1766" t="s">
        <v>324</v>
      </c>
      <c r="M1766">
        <v>23434</v>
      </c>
      <c r="N1766" t="s">
        <v>35</v>
      </c>
      <c r="O1766" t="s">
        <v>2424</v>
      </c>
      <c r="P1766" t="s">
        <v>51</v>
      </c>
      <c r="Q1766" t="s">
        <v>52</v>
      </c>
      <c r="R1766" t="s">
        <v>2425</v>
      </c>
      <c r="S1766">
        <v>4.13</v>
      </c>
      <c r="T1766">
        <v>1</v>
      </c>
      <c r="U1766">
        <v>0</v>
      </c>
      <c r="V1766">
        <v>1.8997999999999999</v>
      </c>
      <c r="W1766" s="6">
        <f t="shared" si="166"/>
        <v>0.46</v>
      </c>
      <c r="X1766" s="4">
        <f t="shared" si="163"/>
        <v>1.8997999999999999</v>
      </c>
      <c r="Y1766" s="4">
        <f t="shared" si="164"/>
        <v>4.13</v>
      </c>
      <c r="Z1766" s="4">
        <f t="shared" si="165"/>
        <v>4.13</v>
      </c>
      <c r="AA1766" s="4">
        <f t="shared" si="162"/>
        <v>0</v>
      </c>
    </row>
    <row r="1767" spans="1:27" x14ac:dyDescent="0.2">
      <c r="A1767">
        <v>1766</v>
      </c>
      <c r="B1767" t="s">
        <v>4492</v>
      </c>
      <c r="C1767" s="5">
        <v>42586</v>
      </c>
      <c r="D1767" s="5" t="str">
        <f t="shared" si="167"/>
        <v>2016-08</v>
      </c>
      <c r="E1767" s="5">
        <v>42590</v>
      </c>
      <c r="F1767" t="s">
        <v>55</v>
      </c>
      <c r="G1767" t="s">
        <v>4493</v>
      </c>
      <c r="H1767" t="s">
        <v>4494</v>
      </c>
      <c r="I1767" t="s">
        <v>107</v>
      </c>
      <c r="J1767" t="s">
        <v>32</v>
      </c>
      <c r="K1767" t="s">
        <v>4364</v>
      </c>
      <c r="L1767" t="s">
        <v>324</v>
      </c>
      <c r="M1767">
        <v>23434</v>
      </c>
      <c r="N1767" t="s">
        <v>35</v>
      </c>
      <c r="O1767" t="s">
        <v>4495</v>
      </c>
      <c r="P1767" t="s">
        <v>37</v>
      </c>
      <c r="Q1767" t="s">
        <v>70</v>
      </c>
      <c r="R1767" t="s">
        <v>4496</v>
      </c>
      <c r="S1767">
        <v>109.8</v>
      </c>
      <c r="T1767">
        <v>9</v>
      </c>
      <c r="U1767">
        <v>0</v>
      </c>
      <c r="V1767">
        <v>46.116000000000007</v>
      </c>
      <c r="W1767" s="6">
        <f t="shared" si="166"/>
        <v>0.4200000000000001</v>
      </c>
      <c r="X1767" s="4">
        <f t="shared" si="163"/>
        <v>5.1240000000000006</v>
      </c>
      <c r="Y1767" s="4">
        <f t="shared" si="164"/>
        <v>12.2</v>
      </c>
      <c r="Z1767" s="4">
        <f t="shared" si="165"/>
        <v>12.2</v>
      </c>
      <c r="AA1767" s="4">
        <f t="shared" si="162"/>
        <v>0</v>
      </c>
    </row>
    <row r="1768" spans="1:27" x14ac:dyDescent="0.2">
      <c r="A1768">
        <v>1767</v>
      </c>
      <c r="B1768" t="s">
        <v>4492</v>
      </c>
      <c r="C1768" s="5">
        <v>42586</v>
      </c>
      <c r="D1768" s="5" t="str">
        <f t="shared" si="167"/>
        <v>2016-08</v>
      </c>
      <c r="E1768" s="5">
        <v>42590</v>
      </c>
      <c r="F1768" t="s">
        <v>55</v>
      </c>
      <c r="G1768" t="s">
        <v>4493</v>
      </c>
      <c r="H1768" t="s">
        <v>4494</v>
      </c>
      <c r="I1768" t="s">
        <v>107</v>
      </c>
      <c r="J1768" t="s">
        <v>32</v>
      </c>
      <c r="K1768" t="s">
        <v>4364</v>
      </c>
      <c r="L1768" t="s">
        <v>324</v>
      </c>
      <c r="M1768">
        <v>23434</v>
      </c>
      <c r="N1768" t="s">
        <v>35</v>
      </c>
      <c r="O1768" t="s">
        <v>4497</v>
      </c>
      <c r="P1768" t="s">
        <v>51</v>
      </c>
      <c r="Q1768" t="s">
        <v>52</v>
      </c>
      <c r="R1768" t="s">
        <v>4498</v>
      </c>
      <c r="S1768">
        <v>9.82</v>
      </c>
      <c r="T1768">
        <v>2</v>
      </c>
      <c r="U1768">
        <v>0</v>
      </c>
      <c r="V1768">
        <v>4.8117999999999999</v>
      </c>
      <c r="W1768" s="6">
        <f t="shared" si="166"/>
        <v>0.49</v>
      </c>
      <c r="X1768" s="4">
        <f t="shared" si="163"/>
        <v>2.4058999999999999</v>
      </c>
      <c r="Y1768" s="4">
        <f t="shared" si="164"/>
        <v>4.91</v>
      </c>
      <c r="Z1768" s="4">
        <f t="shared" si="165"/>
        <v>4.91</v>
      </c>
      <c r="AA1768" s="4">
        <f t="shared" si="162"/>
        <v>0</v>
      </c>
    </row>
    <row r="1769" spans="1:27" x14ac:dyDescent="0.2">
      <c r="A1769">
        <v>1768</v>
      </c>
      <c r="B1769" t="s">
        <v>4499</v>
      </c>
      <c r="C1769" s="5">
        <v>41720</v>
      </c>
      <c r="D1769" s="5" t="str">
        <f t="shared" si="167"/>
        <v>2014-03</v>
      </c>
      <c r="E1769" s="5">
        <v>41724</v>
      </c>
      <c r="F1769" t="s">
        <v>55</v>
      </c>
      <c r="G1769" t="s">
        <v>4500</v>
      </c>
      <c r="H1769" t="s">
        <v>4501</v>
      </c>
      <c r="I1769" t="s">
        <v>31</v>
      </c>
      <c r="J1769" t="s">
        <v>32</v>
      </c>
      <c r="K1769" t="s">
        <v>4502</v>
      </c>
      <c r="L1769" t="s">
        <v>93</v>
      </c>
      <c r="M1769">
        <v>27405</v>
      </c>
      <c r="N1769" t="s">
        <v>35</v>
      </c>
      <c r="O1769" t="s">
        <v>260</v>
      </c>
      <c r="P1769" t="s">
        <v>51</v>
      </c>
      <c r="Q1769" t="s">
        <v>80</v>
      </c>
      <c r="R1769" t="s">
        <v>261</v>
      </c>
      <c r="S1769">
        <v>7.644000000000001</v>
      </c>
      <c r="T1769">
        <v>4</v>
      </c>
      <c r="U1769">
        <v>0.7</v>
      </c>
      <c r="V1769">
        <v>-5.8603999999999985</v>
      </c>
      <c r="W1769" s="6">
        <f t="shared" si="166"/>
        <v>-0.76666666666666639</v>
      </c>
      <c r="X1769" s="4">
        <f t="shared" si="163"/>
        <v>-1.4650999999999996</v>
      </c>
      <c r="Y1769" s="4">
        <f t="shared" si="164"/>
        <v>1.9110000000000003</v>
      </c>
      <c r="Z1769" s="4">
        <f t="shared" si="165"/>
        <v>6.37</v>
      </c>
      <c r="AA1769" s="4">
        <f t="shared" si="162"/>
        <v>5.3508000000000004</v>
      </c>
    </row>
    <row r="1770" spans="1:27" x14ac:dyDescent="0.2">
      <c r="A1770">
        <v>1769</v>
      </c>
      <c r="B1770" t="s">
        <v>4499</v>
      </c>
      <c r="C1770" s="5">
        <v>41720</v>
      </c>
      <c r="D1770" s="5" t="str">
        <f t="shared" si="167"/>
        <v>2014-03</v>
      </c>
      <c r="E1770" s="5">
        <v>41724</v>
      </c>
      <c r="F1770" t="s">
        <v>55</v>
      </c>
      <c r="G1770" t="s">
        <v>4500</v>
      </c>
      <c r="H1770" t="s">
        <v>4501</v>
      </c>
      <c r="I1770" t="s">
        <v>31</v>
      </c>
      <c r="J1770" t="s">
        <v>32</v>
      </c>
      <c r="K1770" t="s">
        <v>4502</v>
      </c>
      <c r="L1770" t="s">
        <v>93</v>
      </c>
      <c r="M1770">
        <v>27405</v>
      </c>
      <c r="N1770" t="s">
        <v>35</v>
      </c>
      <c r="O1770" t="s">
        <v>623</v>
      </c>
      <c r="P1770" t="s">
        <v>51</v>
      </c>
      <c r="Q1770" t="s">
        <v>80</v>
      </c>
      <c r="R1770" t="s">
        <v>624</v>
      </c>
      <c r="S1770">
        <v>51.465000000000018</v>
      </c>
      <c r="T1770">
        <v>5</v>
      </c>
      <c r="U1770">
        <v>0.7</v>
      </c>
      <c r="V1770">
        <v>-39.456499999999991</v>
      </c>
      <c r="W1770" s="6">
        <f t="shared" si="166"/>
        <v>-0.76666666666666627</v>
      </c>
      <c r="X1770" s="4">
        <f t="shared" si="163"/>
        <v>-7.8912999999999984</v>
      </c>
      <c r="Y1770" s="4">
        <f t="shared" si="164"/>
        <v>10.293000000000003</v>
      </c>
      <c r="Z1770" s="4">
        <f t="shared" si="165"/>
        <v>34.310000000000009</v>
      </c>
      <c r="AA1770" s="4">
        <f t="shared" si="162"/>
        <v>36.025500000000008</v>
      </c>
    </row>
    <row r="1771" spans="1:27" x14ac:dyDescent="0.2">
      <c r="A1771">
        <v>1770</v>
      </c>
      <c r="B1771" t="s">
        <v>4503</v>
      </c>
      <c r="C1771" s="5">
        <v>42796</v>
      </c>
      <c r="D1771" s="5" t="str">
        <f t="shared" si="167"/>
        <v>2017-03</v>
      </c>
      <c r="E1771" s="5">
        <v>42802</v>
      </c>
      <c r="F1771" t="s">
        <v>55</v>
      </c>
      <c r="G1771" t="s">
        <v>360</v>
      </c>
      <c r="H1771" t="s">
        <v>361</v>
      </c>
      <c r="I1771" t="s">
        <v>46</v>
      </c>
      <c r="J1771" t="s">
        <v>32</v>
      </c>
      <c r="K1771" t="s">
        <v>822</v>
      </c>
      <c r="L1771" t="s">
        <v>109</v>
      </c>
      <c r="M1771">
        <v>75081</v>
      </c>
      <c r="N1771" t="s">
        <v>110</v>
      </c>
      <c r="O1771" t="s">
        <v>1878</v>
      </c>
      <c r="P1771" t="s">
        <v>51</v>
      </c>
      <c r="Q1771" t="s">
        <v>584</v>
      </c>
      <c r="R1771" t="s">
        <v>1305</v>
      </c>
      <c r="S1771">
        <v>6.9760000000000009</v>
      </c>
      <c r="T1771">
        <v>4</v>
      </c>
      <c r="U1771">
        <v>0.2</v>
      </c>
      <c r="V1771">
        <v>-1.3952000000000013</v>
      </c>
      <c r="W1771" s="6">
        <f t="shared" si="166"/>
        <v>-0.20000000000000018</v>
      </c>
      <c r="X1771" s="4">
        <f t="shared" si="163"/>
        <v>-0.34880000000000033</v>
      </c>
      <c r="Y1771" s="4">
        <f t="shared" si="164"/>
        <v>1.7440000000000002</v>
      </c>
      <c r="Z1771" s="4">
        <f t="shared" si="165"/>
        <v>2.1800000000000002</v>
      </c>
      <c r="AA1771" s="4">
        <f t="shared" si="162"/>
        <v>1.3952000000000002</v>
      </c>
    </row>
    <row r="1772" spans="1:27" x14ac:dyDescent="0.2">
      <c r="A1772">
        <v>1771</v>
      </c>
      <c r="B1772" t="s">
        <v>4503</v>
      </c>
      <c r="C1772" s="5">
        <v>42796</v>
      </c>
      <c r="D1772" s="5" t="str">
        <f t="shared" si="167"/>
        <v>2017-03</v>
      </c>
      <c r="E1772" s="5">
        <v>42802</v>
      </c>
      <c r="F1772" t="s">
        <v>55</v>
      </c>
      <c r="G1772" t="s">
        <v>360</v>
      </c>
      <c r="H1772" t="s">
        <v>361</v>
      </c>
      <c r="I1772" t="s">
        <v>46</v>
      </c>
      <c r="J1772" t="s">
        <v>32</v>
      </c>
      <c r="K1772" t="s">
        <v>822</v>
      </c>
      <c r="L1772" t="s">
        <v>109</v>
      </c>
      <c r="M1772">
        <v>75081</v>
      </c>
      <c r="N1772" t="s">
        <v>110</v>
      </c>
      <c r="O1772" t="s">
        <v>237</v>
      </c>
      <c r="P1772" t="s">
        <v>51</v>
      </c>
      <c r="Q1772" t="s">
        <v>80</v>
      </c>
      <c r="R1772" t="s">
        <v>238</v>
      </c>
      <c r="S1772">
        <v>12.221999999999998</v>
      </c>
      <c r="T1772">
        <v>7</v>
      </c>
      <c r="U1772">
        <v>0.8</v>
      </c>
      <c r="V1772">
        <v>-20.166300000000007</v>
      </c>
      <c r="W1772" s="6">
        <f t="shared" si="166"/>
        <v>-1.6500000000000008</v>
      </c>
      <c r="X1772" s="4">
        <f t="shared" si="163"/>
        <v>-2.8809000000000009</v>
      </c>
      <c r="Y1772" s="4">
        <f t="shared" si="164"/>
        <v>1.7459999999999998</v>
      </c>
      <c r="Z1772" s="4">
        <f t="shared" si="165"/>
        <v>8.73</v>
      </c>
      <c r="AA1772" s="4">
        <f t="shared" si="162"/>
        <v>9.7775999999999996</v>
      </c>
    </row>
    <row r="1773" spans="1:27" x14ac:dyDescent="0.2">
      <c r="A1773">
        <v>1772</v>
      </c>
      <c r="B1773" t="s">
        <v>4504</v>
      </c>
      <c r="C1773" s="5">
        <v>42701</v>
      </c>
      <c r="D1773" s="5" t="str">
        <f t="shared" si="167"/>
        <v>2016-11</v>
      </c>
      <c r="E1773" s="5">
        <v>42703</v>
      </c>
      <c r="F1773" t="s">
        <v>28</v>
      </c>
      <c r="G1773" t="s">
        <v>518</v>
      </c>
      <c r="H1773" t="s">
        <v>519</v>
      </c>
      <c r="I1773" t="s">
        <v>46</v>
      </c>
      <c r="J1773" t="s">
        <v>32</v>
      </c>
      <c r="K1773" t="s">
        <v>308</v>
      </c>
      <c r="L1773" t="s">
        <v>216</v>
      </c>
      <c r="M1773">
        <v>60623</v>
      </c>
      <c r="N1773" t="s">
        <v>110</v>
      </c>
      <c r="O1773" t="s">
        <v>3337</v>
      </c>
      <c r="P1773" t="s">
        <v>51</v>
      </c>
      <c r="Q1773" t="s">
        <v>64</v>
      </c>
      <c r="R1773" t="s">
        <v>3338</v>
      </c>
      <c r="S1773">
        <v>97.984000000000009</v>
      </c>
      <c r="T1773">
        <v>2</v>
      </c>
      <c r="U1773">
        <v>0.2</v>
      </c>
      <c r="V1773">
        <v>-24.496000000000002</v>
      </c>
      <c r="W1773" s="6">
        <f t="shared" si="166"/>
        <v>-0.25</v>
      </c>
      <c r="X1773" s="4">
        <f t="shared" si="163"/>
        <v>-12.248000000000001</v>
      </c>
      <c r="Y1773" s="4">
        <f t="shared" si="164"/>
        <v>48.992000000000004</v>
      </c>
      <c r="Z1773" s="4">
        <f t="shared" si="165"/>
        <v>61.24</v>
      </c>
      <c r="AA1773" s="4">
        <f t="shared" si="162"/>
        <v>19.596800000000002</v>
      </c>
    </row>
    <row r="1774" spans="1:27" x14ac:dyDescent="0.2">
      <c r="A1774">
        <v>1773</v>
      </c>
      <c r="B1774" t="s">
        <v>4504</v>
      </c>
      <c r="C1774" s="5">
        <v>42701</v>
      </c>
      <c r="D1774" s="5" t="str">
        <f t="shared" si="167"/>
        <v>2016-11</v>
      </c>
      <c r="E1774" s="5">
        <v>42703</v>
      </c>
      <c r="F1774" t="s">
        <v>28</v>
      </c>
      <c r="G1774" t="s">
        <v>518</v>
      </c>
      <c r="H1774" t="s">
        <v>519</v>
      </c>
      <c r="I1774" t="s">
        <v>46</v>
      </c>
      <c r="J1774" t="s">
        <v>32</v>
      </c>
      <c r="K1774" t="s">
        <v>308</v>
      </c>
      <c r="L1774" t="s">
        <v>216</v>
      </c>
      <c r="M1774">
        <v>60623</v>
      </c>
      <c r="N1774" t="s">
        <v>110</v>
      </c>
      <c r="O1774" t="s">
        <v>851</v>
      </c>
      <c r="P1774" t="s">
        <v>76</v>
      </c>
      <c r="Q1774" t="s">
        <v>166</v>
      </c>
      <c r="R1774" t="s">
        <v>852</v>
      </c>
      <c r="S1774">
        <v>62.400000000000006</v>
      </c>
      <c r="T1774">
        <v>6</v>
      </c>
      <c r="U1774">
        <v>0.2</v>
      </c>
      <c r="V1774">
        <v>19.499999999999993</v>
      </c>
      <c r="W1774" s="6">
        <f t="shared" si="166"/>
        <v>0.31249999999999983</v>
      </c>
      <c r="X1774" s="4">
        <f t="shared" si="163"/>
        <v>3.2499999999999987</v>
      </c>
      <c r="Y1774" s="4">
        <f t="shared" si="164"/>
        <v>10.4</v>
      </c>
      <c r="Z1774" s="4">
        <f t="shared" si="165"/>
        <v>13</v>
      </c>
      <c r="AA1774" s="4">
        <f t="shared" si="162"/>
        <v>12.480000000000002</v>
      </c>
    </row>
    <row r="1775" spans="1:27" x14ac:dyDescent="0.2">
      <c r="A1775">
        <v>1774</v>
      </c>
      <c r="B1775" t="s">
        <v>4505</v>
      </c>
      <c r="C1775" s="5">
        <v>41757</v>
      </c>
      <c r="D1775" s="5" t="str">
        <f t="shared" si="167"/>
        <v>2014-04</v>
      </c>
      <c r="E1775" s="5">
        <v>41762</v>
      </c>
      <c r="F1775" t="s">
        <v>55</v>
      </c>
      <c r="G1775" t="s">
        <v>4207</v>
      </c>
      <c r="H1775" t="s">
        <v>4208</v>
      </c>
      <c r="I1775" t="s">
        <v>46</v>
      </c>
      <c r="J1775" t="s">
        <v>32</v>
      </c>
      <c r="K1775" t="s">
        <v>4506</v>
      </c>
      <c r="L1775" t="s">
        <v>2747</v>
      </c>
      <c r="M1775">
        <v>21215</v>
      </c>
      <c r="N1775" t="s">
        <v>153</v>
      </c>
      <c r="O1775" t="s">
        <v>4507</v>
      </c>
      <c r="P1775" t="s">
        <v>51</v>
      </c>
      <c r="Q1775" t="s">
        <v>80</v>
      </c>
      <c r="R1775" t="s">
        <v>4508</v>
      </c>
      <c r="S1775">
        <v>20.86</v>
      </c>
      <c r="T1775">
        <v>2</v>
      </c>
      <c r="U1775">
        <v>0</v>
      </c>
      <c r="V1775">
        <v>9.3869999999999987</v>
      </c>
      <c r="W1775" s="6">
        <f t="shared" si="166"/>
        <v>0.44999999999999996</v>
      </c>
      <c r="X1775" s="4">
        <f t="shared" si="163"/>
        <v>4.6934999999999993</v>
      </c>
      <c r="Y1775" s="4">
        <f t="shared" si="164"/>
        <v>10.43</v>
      </c>
      <c r="Z1775" s="4">
        <f t="shared" si="165"/>
        <v>10.43</v>
      </c>
      <c r="AA1775" s="4">
        <f t="shared" si="162"/>
        <v>0</v>
      </c>
    </row>
    <row r="1776" spans="1:27" x14ac:dyDescent="0.2">
      <c r="A1776">
        <v>1775</v>
      </c>
      <c r="B1776" t="s">
        <v>4505</v>
      </c>
      <c r="C1776" s="5">
        <v>41757</v>
      </c>
      <c r="D1776" s="5" t="str">
        <f t="shared" si="167"/>
        <v>2014-04</v>
      </c>
      <c r="E1776" s="5">
        <v>41762</v>
      </c>
      <c r="F1776" t="s">
        <v>55</v>
      </c>
      <c r="G1776" t="s">
        <v>4207</v>
      </c>
      <c r="H1776" t="s">
        <v>4208</v>
      </c>
      <c r="I1776" t="s">
        <v>46</v>
      </c>
      <c r="J1776" t="s">
        <v>32</v>
      </c>
      <c r="K1776" t="s">
        <v>4506</v>
      </c>
      <c r="L1776" t="s">
        <v>2747</v>
      </c>
      <c r="M1776">
        <v>21215</v>
      </c>
      <c r="N1776" t="s">
        <v>153</v>
      </c>
      <c r="O1776" t="s">
        <v>4509</v>
      </c>
      <c r="P1776" t="s">
        <v>51</v>
      </c>
      <c r="Q1776" t="s">
        <v>64</v>
      </c>
      <c r="R1776" t="s">
        <v>4510</v>
      </c>
      <c r="S1776">
        <v>497.61</v>
      </c>
      <c r="T1776">
        <v>9</v>
      </c>
      <c r="U1776">
        <v>0</v>
      </c>
      <c r="V1776">
        <v>129.37860000000001</v>
      </c>
      <c r="W1776" s="6">
        <f t="shared" si="166"/>
        <v>0.26</v>
      </c>
      <c r="X1776" s="4">
        <f t="shared" si="163"/>
        <v>14.375400000000001</v>
      </c>
      <c r="Y1776" s="4">
        <f t="shared" si="164"/>
        <v>55.29</v>
      </c>
      <c r="Z1776" s="4">
        <f t="shared" si="165"/>
        <v>55.29</v>
      </c>
      <c r="AA1776" s="4">
        <f t="shared" si="162"/>
        <v>0</v>
      </c>
    </row>
    <row r="1777" spans="1:27" x14ac:dyDescent="0.2">
      <c r="A1777">
        <v>1776</v>
      </c>
      <c r="B1777" t="s">
        <v>4505</v>
      </c>
      <c r="C1777" s="5">
        <v>41757</v>
      </c>
      <c r="D1777" s="5" t="str">
        <f t="shared" si="167"/>
        <v>2014-04</v>
      </c>
      <c r="E1777" s="5">
        <v>41762</v>
      </c>
      <c r="F1777" t="s">
        <v>55</v>
      </c>
      <c r="G1777" t="s">
        <v>4207</v>
      </c>
      <c r="H1777" t="s">
        <v>4208</v>
      </c>
      <c r="I1777" t="s">
        <v>46</v>
      </c>
      <c r="J1777" t="s">
        <v>32</v>
      </c>
      <c r="K1777" t="s">
        <v>4506</v>
      </c>
      <c r="L1777" t="s">
        <v>2747</v>
      </c>
      <c r="M1777">
        <v>21215</v>
      </c>
      <c r="N1777" t="s">
        <v>153</v>
      </c>
      <c r="O1777" t="s">
        <v>4511</v>
      </c>
      <c r="P1777" t="s">
        <v>51</v>
      </c>
      <c r="Q1777" t="s">
        <v>73</v>
      </c>
      <c r="R1777" t="s">
        <v>4512</v>
      </c>
      <c r="S1777">
        <v>5.34</v>
      </c>
      <c r="T1777">
        <v>2</v>
      </c>
      <c r="U1777">
        <v>0</v>
      </c>
      <c r="V1777">
        <v>1.4952000000000001</v>
      </c>
      <c r="W1777" s="6">
        <f t="shared" si="166"/>
        <v>0.28000000000000003</v>
      </c>
      <c r="X1777" s="4">
        <f t="shared" si="163"/>
        <v>0.74760000000000004</v>
      </c>
      <c r="Y1777" s="4">
        <f t="shared" si="164"/>
        <v>2.67</v>
      </c>
      <c r="Z1777" s="4">
        <f t="shared" si="165"/>
        <v>2.67</v>
      </c>
      <c r="AA1777" s="4">
        <f t="shared" si="162"/>
        <v>0</v>
      </c>
    </row>
    <row r="1778" spans="1:27" x14ac:dyDescent="0.2">
      <c r="A1778">
        <v>1777</v>
      </c>
      <c r="B1778" t="s">
        <v>4505</v>
      </c>
      <c r="C1778" s="5">
        <v>41757</v>
      </c>
      <c r="D1778" s="5" t="str">
        <f t="shared" si="167"/>
        <v>2014-04</v>
      </c>
      <c r="E1778" s="5">
        <v>41762</v>
      </c>
      <c r="F1778" t="s">
        <v>55</v>
      </c>
      <c r="G1778" t="s">
        <v>4207</v>
      </c>
      <c r="H1778" t="s">
        <v>4208</v>
      </c>
      <c r="I1778" t="s">
        <v>46</v>
      </c>
      <c r="J1778" t="s">
        <v>32</v>
      </c>
      <c r="K1778" t="s">
        <v>4506</v>
      </c>
      <c r="L1778" t="s">
        <v>2747</v>
      </c>
      <c r="M1778">
        <v>21215</v>
      </c>
      <c r="N1778" t="s">
        <v>153</v>
      </c>
      <c r="O1778" t="s">
        <v>3213</v>
      </c>
      <c r="P1778" t="s">
        <v>51</v>
      </c>
      <c r="Q1778" t="s">
        <v>52</v>
      </c>
      <c r="R1778" t="s">
        <v>3214</v>
      </c>
      <c r="S1778">
        <v>3.15</v>
      </c>
      <c r="T1778">
        <v>1</v>
      </c>
      <c r="U1778">
        <v>0</v>
      </c>
      <c r="V1778">
        <v>1.512</v>
      </c>
      <c r="W1778" s="6">
        <f t="shared" si="166"/>
        <v>0.48000000000000004</v>
      </c>
      <c r="X1778" s="4">
        <f t="shared" si="163"/>
        <v>1.512</v>
      </c>
      <c r="Y1778" s="4">
        <f t="shared" si="164"/>
        <v>3.15</v>
      </c>
      <c r="Z1778" s="4">
        <f t="shared" si="165"/>
        <v>3.15</v>
      </c>
      <c r="AA1778" s="4">
        <f t="shared" si="162"/>
        <v>0</v>
      </c>
    </row>
    <row r="1779" spans="1:27" x14ac:dyDescent="0.2">
      <c r="A1779">
        <v>1778</v>
      </c>
      <c r="B1779" t="s">
        <v>4513</v>
      </c>
      <c r="C1779" s="5">
        <v>42332</v>
      </c>
      <c r="D1779" s="5" t="str">
        <f t="shared" si="167"/>
        <v>2015-11</v>
      </c>
      <c r="E1779" s="5">
        <v>42336</v>
      </c>
      <c r="F1779" t="s">
        <v>55</v>
      </c>
      <c r="G1779" t="s">
        <v>256</v>
      </c>
      <c r="H1779" t="s">
        <v>257</v>
      </c>
      <c r="I1779" t="s">
        <v>31</v>
      </c>
      <c r="J1779" t="s">
        <v>32</v>
      </c>
      <c r="K1779" t="s">
        <v>47</v>
      </c>
      <c r="L1779" t="s">
        <v>48</v>
      </c>
      <c r="M1779">
        <v>90004</v>
      </c>
      <c r="N1779" t="s">
        <v>49</v>
      </c>
      <c r="O1779" t="s">
        <v>4514</v>
      </c>
      <c r="P1779" t="s">
        <v>51</v>
      </c>
      <c r="Q1779" t="s">
        <v>95</v>
      </c>
      <c r="R1779" t="s">
        <v>4515</v>
      </c>
      <c r="S1779">
        <v>368.91</v>
      </c>
      <c r="T1779">
        <v>9</v>
      </c>
      <c r="U1779">
        <v>0</v>
      </c>
      <c r="V1779">
        <v>180.76590000000002</v>
      </c>
      <c r="W1779" s="6">
        <f t="shared" si="166"/>
        <v>0.49</v>
      </c>
      <c r="X1779" s="4">
        <f t="shared" si="163"/>
        <v>20.085100000000001</v>
      </c>
      <c r="Y1779" s="4">
        <f t="shared" si="164"/>
        <v>40.99</v>
      </c>
      <c r="Z1779" s="4">
        <f t="shared" si="165"/>
        <v>40.99</v>
      </c>
      <c r="AA1779" s="4">
        <f t="shared" si="162"/>
        <v>0</v>
      </c>
    </row>
    <row r="1780" spans="1:27" x14ac:dyDescent="0.2">
      <c r="A1780">
        <v>1779</v>
      </c>
      <c r="B1780" t="s">
        <v>4513</v>
      </c>
      <c r="C1780" s="5">
        <v>42332</v>
      </c>
      <c r="D1780" s="5" t="str">
        <f t="shared" si="167"/>
        <v>2015-11</v>
      </c>
      <c r="E1780" s="5">
        <v>42336</v>
      </c>
      <c r="F1780" t="s">
        <v>55</v>
      </c>
      <c r="G1780" t="s">
        <v>256</v>
      </c>
      <c r="H1780" t="s">
        <v>257</v>
      </c>
      <c r="I1780" t="s">
        <v>31</v>
      </c>
      <c r="J1780" t="s">
        <v>32</v>
      </c>
      <c r="K1780" t="s">
        <v>47</v>
      </c>
      <c r="L1780" t="s">
        <v>48</v>
      </c>
      <c r="M1780">
        <v>90004</v>
      </c>
      <c r="N1780" t="s">
        <v>49</v>
      </c>
      <c r="O1780" t="s">
        <v>1660</v>
      </c>
      <c r="P1780" t="s">
        <v>51</v>
      </c>
      <c r="Q1780" t="s">
        <v>73</v>
      </c>
      <c r="R1780" t="s">
        <v>1661</v>
      </c>
      <c r="S1780">
        <v>14.7</v>
      </c>
      <c r="T1780">
        <v>5</v>
      </c>
      <c r="U1780">
        <v>0</v>
      </c>
      <c r="V1780">
        <v>6.6150000000000002</v>
      </c>
      <c r="W1780" s="6">
        <f t="shared" si="166"/>
        <v>0.45</v>
      </c>
      <c r="X1780" s="4">
        <f t="shared" si="163"/>
        <v>1.323</v>
      </c>
      <c r="Y1780" s="4">
        <f t="shared" si="164"/>
        <v>2.94</v>
      </c>
      <c r="Z1780" s="4">
        <f t="shared" si="165"/>
        <v>2.94</v>
      </c>
      <c r="AA1780" s="4">
        <f t="shared" si="162"/>
        <v>0</v>
      </c>
    </row>
    <row r="1781" spans="1:27" x14ac:dyDescent="0.2">
      <c r="A1781">
        <v>1780</v>
      </c>
      <c r="B1781" t="s">
        <v>4516</v>
      </c>
      <c r="C1781" s="5">
        <v>42685</v>
      </c>
      <c r="D1781" s="5" t="str">
        <f t="shared" si="167"/>
        <v>2016-11</v>
      </c>
      <c r="E1781" s="5">
        <v>42690</v>
      </c>
      <c r="F1781" t="s">
        <v>55</v>
      </c>
      <c r="G1781" t="s">
        <v>3564</v>
      </c>
      <c r="H1781" t="s">
        <v>3565</v>
      </c>
      <c r="I1781" t="s">
        <v>31</v>
      </c>
      <c r="J1781" t="s">
        <v>32</v>
      </c>
      <c r="K1781" t="s">
        <v>271</v>
      </c>
      <c r="L1781" t="s">
        <v>272</v>
      </c>
      <c r="M1781">
        <v>10011</v>
      </c>
      <c r="N1781" t="s">
        <v>153</v>
      </c>
      <c r="O1781" t="s">
        <v>3183</v>
      </c>
      <c r="P1781" t="s">
        <v>76</v>
      </c>
      <c r="Q1781" t="s">
        <v>166</v>
      </c>
      <c r="R1781" t="s">
        <v>3184</v>
      </c>
      <c r="S1781">
        <v>59.97</v>
      </c>
      <c r="T1781">
        <v>3</v>
      </c>
      <c r="U1781">
        <v>0</v>
      </c>
      <c r="V1781">
        <v>14.992499999999996</v>
      </c>
      <c r="W1781" s="6">
        <f t="shared" si="166"/>
        <v>0.24999999999999994</v>
      </c>
      <c r="X1781" s="4">
        <f t="shared" si="163"/>
        <v>4.9974999999999987</v>
      </c>
      <c r="Y1781" s="4">
        <f t="shared" si="164"/>
        <v>19.989999999999998</v>
      </c>
      <c r="Z1781" s="4">
        <f t="shared" si="165"/>
        <v>19.989999999999998</v>
      </c>
      <c r="AA1781" s="4">
        <f t="shared" si="162"/>
        <v>0</v>
      </c>
    </row>
    <row r="1782" spans="1:27" x14ac:dyDescent="0.2">
      <c r="A1782">
        <v>1781</v>
      </c>
      <c r="B1782" t="s">
        <v>4516</v>
      </c>
      <c r="C1782" s="5">
        <v>42685</v>
      </c>
      <c r="D1782" s="5" t="str">
        <f t="shared" si="167"/>
        <v>2016-11</v>
      </c>
      <c r="E1782" s="5">
        <v>42690</v>
      </c>
      <c r="F1782" t="s">
        <v>55</v>
      </c>
      <c r="G1782" t="s">
        <v>3564</v>
      </c>
      <c r="H1782" t="s">
        <v>3565</v>
      </c>
      <c r="I1782" t="s">
        <v>31</v>
      </c>
      <c r="J1782" t="s">
        <v>32</v>
      </c>
      <c r="K1782" t="s">
        <v>271</v>
      </c>
      <c r="L1782" t="s">
        <v>272</v>
      </c>
      <c r="M1782">
        <v>10011</v>
      </c>
      <c r="N1782" t="s">
        <v>153</v>
      </c>
      <c r="O1782" t="s">
        <v>941</v>
      </c>
      <c r="P1782" t="s">
        <v>51</v>
      </c>
      <c r="Q1782" t="s">
        <v>64</v>
      </c>
      <c r="R1782" t="s">
        <v>942</v>
      </c>
      <c r="S1782">
        <v>83.36</v>
      </c>
      <c r="T1782">
        <v>1</v>
      </c>
      <c r="U1782">
        <v>0</v>
      </c>
      <c r="V1782">
        <v>20.840000000000003</v>
      </c>
      <c r="W1782" s="6">
        <f t="shared" si="166"/>
        <v>0.25000000000000006</v>
      </c>
      <c r="X1782" s="4">
        <f t="shared" si="163"/>
        <v>20.840000000000003</v>
      </c>
      <c r="Y1782" s="4">
        <f t="shared" si="164"/>
        <v>83.36</v>
      </c>
      <c r="Z1782" s="4">
        <f t="shared" si="165"/>
        <v>83.36</v>
      </c>
      <c r="AA1782" s="4">
        <f t="shared" si="162"/>
        <v>0</v>
      </c>
    </row>
    <row r="1783" spans="1:27" x14ac:dyDescent="0.2">
      <c r="A1783">
        <v>1782</v>
      </c>
      <c r="B1783" t="s">
        <v>4517</v>
      </c>
      <c r="C1783" s="5">
        <v>42194</v>
      </c>
      <c r="D1783" s="5" t="str">
        <f t="shared" si="167"/>
        <v>2015-07</v>
      </c>
      <c r="E1783" s="5">
        <v>42198</v>
      </c>
      <c r="F1783" t="s">
        <v>55</v>
      </c>
      <c r="G1783" t="s">
        <v>1003</v>
      </c>
      <c r="H1783" t="s">
        <v>1004</v>
      </c>
      <c r="I1783" t="s">
        <v>46</v>
      </c>
      <c r="J1783" t="s">
        <v>32</v>
      </c>
      <c r="K1783" t="s">
        <v>618</v>
      </c>
      <c r="L1783" t="s">
        <v>1253</v>
      </c>
      <c r="M1783">
        <v>2038</v>
      </c>
      <c r="N1783" t="s">
        <v>153</v>
      </c>
      <c r="O1783" t="s">
        <v>4518</v>
      </c>
      <c r="P1783" t="s">
        <v>51</v>
      </c>
      <c r="Q1783" t="s">
        <v>95</v>
      </c>
      <c r="R1783" t="s">
        <v>4519</v>
      </c>
      <c r="S1783">
        <v>6.58</v>
      </c>
      <c r="T1783">
        <v>2</v>
      </c>
      <c r="U1783">
        <v>0</v>
      </c>
      <c r="V1783">
        <v>3.0267999999999997</v>
      </c>
      <c r="W1783" s="6">
        <f t="shared" si="166"/>
        <v>0.45999999999999996</v>
      </c>
      <c r="X1783" s="4">
        <f t="shared" si="163"/>
        <v>1.5133999999999999</v>
      </c>
      <c r="Y1783" s="4">
        <f t="shared" si="164"/>
        <v>3.29</v>
      </c>
      <c r="Z1783" s="4">
        <f t="shared" si="165"/>
        <v>3.29</v>
      </c>
      <c r="AA1783" s="4">
        <f t="shared" si="162"/>
        <v>0</v>
      </c>
    </row>
    <row r="1784" spans="1:27" x14ac:dyDescent="0.2">
      <c r="A1784">
        <v>1783</v>
      </c>
      <c r="B1784" t="s">
        <v>4517</v>
      </c>
      <c r="C1784" s="5">
        <v>42194</v>
      </c>
      <c r="D1784" s="5" t="str">
        <f t="shared" si="167"/>
        <v>2015-07</v>
      </c>
      <c r="E1784" s="5">
        <v>42198</v>
      </c>
      <c r="F1784" t="s">
        <v>55</v>
      </c>
      <c r="G1784" t="s">
        <v>1003</v>
      </c>
      <c r="H1784" t="s">
        <v>1004</v>
      </c>
      <c r="I1784" t="s">
        <v>46</v>
      </c>
      <c r="J1784" t="s">
        <v>32</v>
      </c>
      <c r="K1784" t="s">
        <v>618</v>
      </c>
      <c r="L1784" t="s">
        <v>1253</v>
      </c>
      <c r="M1784">
        <v>2038</v>
      </c>
      <c r="N1784" t="s">
        <v>153</v>
      </c>
      <c r="O1784" t="s">
        <v>3140</v>
      </c>
      <c r="P1784" t="s">
        <v>51</v>
      </c>
      <c r="Q1784" t="s">
        <v>80</v>
      </c>
      <c r="R1784" t="s">
        <v>3141</v>
      </c>
      <c r="S1784">
        <v>122.94</v>
      </c>
      <c r="T1784">
        <v>3</v>
      </c>
      <c r="U1784">
        <v>0</v>
      </c>
      <c r="V1784">
        <v>59.011199999999988</v>
      </c>
      <c r="W1784" s="6">
        <f t="shared" si="166"/>
        <v>0.47999999999999993</v>
      </c>
      <c r="X1784" s="4">
        <f t="shared" si="163"/>
        <v>19.670399999999997</v>
      </c>
      <c r="Y1784" s="4">
        <f t="shared" si="164"/>
        <v>40.98</v>
      </c>
      <c r="Z1784" s="4">
        <f t="shared" si="165"/>
        <v>40.98</v>
      </c>
      <c r="AA1784" s="4">
        <f t="shared" si="162"/>
        <v>0</v>
      </c>
    </row>
    <row r="1785" spans="1:27" x14ac:dyDescent="0.2">
      <c r="A1785">
        <v>1784</v>
      </c>
      <c r="B1785" t="s">
        <v>4520</v>
      </c>
      <c r="C1785" s="5">
        <v>43000</v>
      </c>
      <c r="D1785" s="5" t="str">
        <f t="shared" si="167"/>
        <v>2017-09</v>
      </c>
      <c r="E1785" s="5">
        <v>43004</v>
      </c>
      <c r="F1785" t="s">
        <v>55</v>
      </c>
      <c r="G1785" t="s">
        <v>4521</v>
      </c>
      <c r="H1785" t="s">
        <v>4522</v>
      </c>
      <c r="I1785" t="s">
        <v>46</v>
      </c>
      <c r="J1785" t="s">
        <v>32</v>
      </c>
      <c r="K1785" t="s">
        <v>2559</v>
      </c>
      <c r="L1785" t="s">
        <v>119</v>
      </c>
      <c r="M1785">
        <v>53209</v>
      </c>
      <c r="N1785" t="s">
        <v>110</v>
      </c>
      <c r="O1785" t="s">
        <v>4320</v>
      </c>
      <c r="P1785" t="s">
        <v>51</v>
      </c>
      <c r="Q1785" t="s">
        <v>95</v>
      </c>
      <c r="R1785" t="s">
        <v>4321</v>
      </c>
      <c r="S1785">
        <v>219.84</v>
      </c>
      <c r="T1785">
        <v>4</v>
      </c>
      <c r="U1785">
        <v>0</v>
      </c>
      <c r="V1785">
        <v>107.7216</v>
      </c>
      <c r="W1785" s="6">
        <f t="shared" si="166"/>
        <v>0.49</v>
      </c>
      <c r="X1785" s="4">
        <f t="shared" si="163"/>
        <v>26.930399999999999</v>
      </c>
      <c r="Y1785" s="4">
        <f t="shared" si="164"/>
        <v>54.96</v>
      </c>
      <c r="Z1785" s="4">
        <f t="shared" si="165"/>
        <v>54.96</v>
      </c>
      <c r="AA1785" s="4">
        <f t="shared" si="162"/>
        <v>0</v>
      </c>
    </row>
    <row r="1786" spans="1:27" x14ac:dyDescent="0.2">
      <c r="A1786">
        <v>1785</v>
      </c>
      <c r="B1786" t="s">
        <v>4520</v>
      </c>
      <c r="C1786" s="5">
        <v>43000</v>
      </c>
      <c r="D1786" s="5" t="str">
        <f t="shared" si="167"/>
        <v>2017-09</v>
      </c>
      <c r="E1786" s="5">
        <v>43004</v>
      </c>
      <c r="F1786" t="s">
        <v>55</v>
      </c>
      <c r="G1786" t="s">
        <v>4521</v>
      </c>
      <c r="H1786" t="s">
        <v>4522</v>
      </c>
      <c r="I1786" t="s">
        <v>46</v>
      </c>
      <c r="J1786" t="s">
        <v>32</v>
      </c>
      <c r="K1786" t="s">
        <v>2559</v>
      </c>
      <c r="L1786" t="s">
        <v>119</v>
      </c>
      <c r="M1786">
        <v>53209</v>
      </c>
      <c r="N1786" t="s">
        <v>110</v>
      </c>
      <c r="O1786" t="s">
        <v>3779</v>
      </c>
      <c r="P1786" t="s">
        <v>76</v>
      </c>
      <c r="Q1786" t="s">
        <v>166</v>
      </c>
      <c r="R1786" t="s">
        <v>3780</v>
      </c>
      <c r="S1786">
        <v>98.16</v>
      </c>
      <c r="T1786">
        <v>6</v>
      </c>
      <c r="U1786">
        <v>0</v>
      </c>
      <c r="V1786">
        <v>9.8159999999999954</v>
      </c>
      <c r="W1786" s="6">
        <f t="shared" si="166"/>
        <v>9.999999999999995E-2</v>
      </c>
      <c r="X1786" s="4">
        <f t="shared" si="163"/>
        <v>1.6359999999999992</v>
      </c>
      <c r="Y1786" s="4">
        <f t="shared" si="164"/>
        <v>16.36</v>
      </c>
      <c r="Z1786" s="4">
        <f t="shared" si="165"/>
        <v>16.36</v>
      </c>
      <c r="AA1786" s="4">
        <f t="shared" si="162"/>
        <v>0</v>
      </c>
    </row>
    <row r="1787" spans="1:27" x14ac:dyDescent="0.2">
      <c r="A1787">
        <v>1786</v>
      </c>
      <c r="B1787" t="s">
        <v>4520</v>
      </c>
      <c r="C1787" s="5">
        <v>43000</v>
      </c>
      <c r="D1787" s="5" t="str">
        <f t="shared" si="167"/>
        <v>2017-09</v>
      </c>
      <c r="E1787" s="5">
        <v>43004</v>
      </c>
      <c r="F1787" t="s">
        <v>55</v>
      </c>
      <c r="G1787" t="s">
        <v>4521</v>
      </c>
      <c r="H1787" t="s">
        <v>4522</v>
      </c>
      <c r="I1787" t="s">
        <v>46</v>
      </c>
      <c r="J1787" t="s">
        <v>32</v>
      </c>
      <c r="K1787" t="s">
        <v>2559</v>
      </c>
      <c r="L1787" t="s">
        <v>119</v>
      </c>
      <c r="M1787">
        <v>53209</v>
      </c>
      <c r="N1787" t="s">
        <v>110</v>
      </c>
      <c r="O1787" t="s">
        <v>3375</v>
      </c>
      <c r="P1787" t="s">
        <v>51</v>
      </c>
      <c r="Q1787" t="s">
        <v>80</v>
      </c>
      <c r="R1787" t="s">
        <v>3376</v>
      </c>
      <c r="S1787">
        <v>33.04</v>
      </c>
      <c r="T1787">
        <v>8</v>
      </c>
      <c r="U1787">
        <v>0</v>
      </c>
      <c r="V1787">
        <v>15.5288</v>
      </c>
      <c r="W1787" s="6">
        <f t="shared" si="166"/>
        <v>0.47000000000000003</v>
      </c>
      <c r="X1787" s="4">
        <f t="shared" si="163"/>
        <v>1.9411</v>
      </c>
      <c r="Y1787" s="4">
        <f t="shared" si="164"/>
        <v>4.13</v>
      </c>
      <c r="Z1787" s="4">
        <f t="shared" si="165"/>
        <v>4.13</v>
      </c>
      <c r="AA1787" s="4">
        <f t="shared" si="162"/>
        <v>0</v>
      </c>
    </row>
    <row r="1788" spans="1:27" x14ac:dyDescent="0.2">
      <c r="A1788">
        <v>1787</v>
      </c>
      <c r="B1788" t="s">
        <v>4520</v>
      </c>
      <c r="C1788" s="5">
        <v>43000</v>
      </c>
      <c r="D1788" s="5" t="str">
        <f t="shared" si="167"/>
        <v>2017-09</v>
      </c>
      <c r="E1788" s="5">
        <v>43004</v>
      </c>
      <c r="F1788" t="s">
        <v>55</v>
      </c>
      <c r="G1788" t="s">
        <v>4521</v>
      </c>
      <c r="H1788" t="s">
        <v>4522</v>
      </c>
      <c r="I1788" t="s">
        <v>46</v>
      </c>
      <c r="J1788" t="s">
        <v>32</v>
      </c>
      <c r="K1788" t="s">
        <v>2559</v>
      </c>
      <c r="L1788" t="s">
        <v>119</v>
      </c>
      <c r="M1788">
        <v>53209</v>
      </c>
      <c r="N1788" t="s">
        <v>110</v>
      </c>
      <c r="O1788" t="s">
        <v>4523</v>
      </c>
      <c r="P1788" t="s">
        <v>76</v>
      </c>
      <c r="Q1788" t="s">
        <v>77</v>
      </c>
      <c r="R1788" t="s">
        <v>4524</v>
      </c>
      <c r="S1788">
        <v>86.97</v>
      </c>
      <c r="T1788">
        <v>3</v>
      </c>
      <c r="U1788">
        <v>0</v>
      </c>
      <c r="V1788">
        <v>25.221299999999989</v>
      </c>
      <c r="W1788" s="6">
        <f t="shared" si="166"/>
        <v>0.28999999999999987</v>
      </c>
      <c r="X1788" s="4">
        <f t="shared" si="163"/>
        <v>8.4070999999999962</v>
      </c>
      <c r="Y1788" s="4">
        <f t="shared" si="164"/>
        <v>28.99</v>
      </c>
      <c r="Z1788" s="4">
        <f t="shared" si="165"/>
        <v>28.99</v>
      </c>
      <c r="AA1788" s="4">
        <f t="shared" si="162"/>
        <v>0</v>
      </c>
    </row>
    <row r="1789" spans="1:27" x14ac:dyDescent="0.2">
      <c r="A1789">
        <v>1788</v>
      </c>
      <c r="B1789" t="s">
        <v>4525</v>
      </c>
      <c r="C1789" s="5">
        <v>42050</v>
      </c>
      <c r="D1789" s="5" t="str">
        <f t="shared" si="167"/>
        <v>2015-02</v>
      </c>
      <c r="E1789" s="5">
        <v>42054</v>
      </c>
      <c r="F1789" t="s">
        <v>55</v>
      </c>
      <c r="G1789" t="s">
        <v>4526</v>
      </c>
      <c r="H1789" t="s">
        <v>4527</v>
      </c>
      <c r="I1789" t="s">
        <v>46</v>
      </c>
      <c r="J1789" t="s">
        <v>32</v>
      </c>
      <c r="K1789" t="s">
        <v>4528</v>
      </c>
      <c r="L1789" t="s">
        <v>119</v>
      </c>
      <c r="M1789">
        <v>53142</v>
      </c>
      <c r="N1789" t="s">
        <v>110</v>
      </c>
      <c r="O1789" t="s">
        <v>3216</v>
      </c>
      <c r="P1789" t="s">
        <v>76</v>
      </c>
      <c r="Q1789" t="s">
        <v>77</v>
      </c>
      <c r="R1789" t="s">
        <v>3217</v>
      </c>
      <c r="S1789">
        <v>134.97</v>
      </c>
      <c r="T1789">
        <v>3</v>
      </c>
      <c r="U1789">
        <v>0</v>
      </c>
      <c r="V1789">
        <v>64.785599999999988</v>
      </c>
      <c r="W1789" s="6">
        <f t="shared" si="166"/>
        <v>0.47999999999999993</v>
      </c>
      <c r="X1789" s="4">
        <f t="shared" si="163"/>
        <v>21.595199999999995</v>
      </c>
      <c r="Y1789" s="4">
        <f t="shared" si="164"/>
        <v>44.99</v>
      </c>
      <c r="Z1789" s="4">
        <f t="shared" si="165"/>
        <v>44.99</v>
      </c>
      <c r="AA1789" s="4">
        <f t="shared" si="162"/>
        <v>0</v>
      </c>
    </row>
    <row r="1790" spans="1:27" x14ac:dyDescent="0.2">
      <c r="A1790">
        <v>1789</v>
      </c>
      <c r="B1790" t="s">
        <v>4525</v>
      </c>
      <c r="C1790" s="5">
        <v>42050</v>
      </c>
      <c r="D1790" s="5" t="str">
        <f t="shared" si="167"/>
        <v>2015-02</v>
      </c>
      <c r="E1790" s="5">
        <v>42054</v>
      </c>
      <c r="F1790" t="s">
        <v>55</v>
      </c>
      <c r="G1790" t="s">
        <v>4526</v>
      </c>
      <c r="H1790" t="s">
        <v>4527</v>
      </c>
      <c r="I1790" t="s">
        <v>46</v>
      </c>
      <c r="J1790" t="s">
        <v>32</v>
      </c>
      <c r="K1790" t="s">
        <v>4528</v>
      </c>
      <c r="L1790" t="s">
        <v>119</v>
      </c>
      <c r="M1790">
        <v>53142</v>
      </c>
      <c r="N1790" t="s">
        <v>110</v>
      </c>
      <c r="O1790" t="s">
        <v>2963</v>
      </c>
      <c r="P1790" t="s">
        <v>76</v>
      </c>
      <c r="Q1790" t="s">
        <v>77</v>
      </c>
      <c r="R1790" t="s">
        <v>2964</v>
      </c>
      <c r="S1790">
        <v>699.98</v>
      </c>
      <c r="T1790">
        <v>2</v>
      </c>
      <c r="U1790">
        <v>0</v>
      </c>
      <c r="V1790">
        <v>195.99440000000004</v>
      </c>
      <c r="W1790" s="6">
        <f t="shared" si="166"/>
        <v>0.28000000000000003</v>
      </c>
      <c r="X1790" s="4">
        <f t="shared" si="163"/>
        <v>97.997200000000021</v>
      </c>
      <c r="Y1790" s="4">
        <f t="shared" si="164"/>
        <v>349.99</v>
      </c>
      <c r="Z1790" s="4">
        <f t="shared" si="165"/>
        <v>349.99</v>
      </c>
      <c r="AA1790" s="4">
        <f t="shared" si="162"/>
        <v>0</v>
      </c>
    </row>
    <row r="1791" spans="1:27" x14ac:dyDescent="0.2">
      <c r="A1791">
        <v>1790</v>
      </c>
      <c r="B1791" t="s">
        <v>4525</v>
      </c>
      <c r="C1791" s="5">
        <v>42050</v>
      </c>
      <c r="D1791" s="5" t="str">
        <f t="shared" si="167"/>
        <v>2015-02</v>
      </c>
      <c r="E1791" s="5">
        <v>42054</v>
      </c>
      <c r="F1791" t="s">
        <v>55</v>
      </c>
      <c r="G1791" t="s">
        <v>4526</v>
      </c>
      <c r="H1791" t="s">
        <v>4527</v>
      </c>
      <c r="I1791" t="s">
        <v>46</v>
      </c>
      <c r="J1791" t="s">
        <v>32</v>
      </c>
      <c r="K1791" t="s">
        <v>4528</v>
      </c>
      <c r="L1791" t="s">
        <v>119</v>
      </c>
      <c r="M1791">
        <v>53142</v>
      </c>
      <c r="N1791" t="s">
        <v>110</v>
      </c>
      <c r="O1791" t="s">
        <v>4529</v>
      </c>
      <c r="P1791" t="s">
        <v>76</v>
      </c>
      <c r="Q1791" t="s">
        <v>166</v>
      </c>
      <c r="R1791" t="s">
        <v>4530</v>
      </c>
      <c r="S1791">
        <v>139.94999999999999</v>
      </c>
      <c r="T1791">
        <v>5</v>
      </c>
      <c r="U1791">
        <v>0</v>
      </c>
      <c r="V1791">
        <v>26.590499999999988</v>
      </c>
      <c r="W1791" s="6">
        <f t="shared" si="166"/>
        <v>0.18999999999999992</v>
      </c>
      <c r="X1791" s="4">
        <f t="shared" si="163"/>
        <v>5.3180999999999976</v>
      </c>
      <c r="Y1791" s="4">
        <f t="shared" si="164"/>
        <v>27.99</v>
      </c>
      <c r="Z1791" s="4">
        <f t="shared" si="165"/>
        <v>27.99</v>
      </c>
      <c r="AA1791" s="4">
        <f t="shared" si="162"/>
        <v>0</v>
      </c>
    </row>
    <row r="1792" spans="1:27" x14ac:dyDescent="0.2">
      <c r="A1792">
        <v>1791</v>
      </c>
      <c r="B1792" t="s">
        <v>4531</v>
      </c>
      <c r="C1792" s="5">
        <v>41912</v>
      </c>
      <c r="D1792" s="5" t="str">
        <f t="shared" si="167"/>
        <v>2014-09</v>
      </c>
      <c r="E1792" s="5">
        <v>41916</v>
      </c>
      <c r="F1792" t="s">
        <v>55</v>
      </c>
      <c r="G1792" t="s">
        <v>1338</v>
      </c>
      <c r="H1792" t="s">
        <v>1339</v>
      </c>
      <c r="I1792" t="s">
        <v>31</v>
      </c>
      <c r="J1792" t="s">
        <v>32</v>
      </c>
      <c r="K1792" t="s">
        <v>271</v>
      </c>
      <c r="L1792" t="s">
        <v>272</v>
      </c>
      <c r="M1792">
        <v>10011</v>
      </c>
      <c r="N1792" t="s">
        <v>153</v>
      </c>
      <c r="O1792" t="s">
        <v>2325</v>
      </c>
      <c r="P1792" t="s">
        <v>51</v>
      </c>
      <c r="Q1792" t="s">
        <v>95</v>
      </c>
      <c r="R1792" t="s">
        <v>2326</v>
      </c>
      <c r="S1792">
        <v>48.94</v>
      </c>
      <c r="T1792">
        <v>1</v>
      </c>
      <c r="U1792">
        <v>0</v>
      </c>
      <c r="V1792">
        <v>24.47</v>
      </c>
      <c r="W1792" s="6">
        <f t="shared" si="166"/>
        <v>0.5</v>
      </c>
      <c r="X1792" s="4">
        <f t="shared" si="163"/>
        <v>24.47</v>
      </c>
      <c r="Y1792" s="4">
        <f t="shared" si="164"/>
        <v>48.94</v>
      </c>
      <c r="Z1792" s="4">
        <f t="shared" si="165"/>
        <v>48.94</v>
      </c>
      <c r="AA1792" s="4">
        <f t="shared" si="162"/>
        <v>0</v>
      </c>
    </row>
    <row r="1793" spans="1:27" x14ac:dyDescent="0.2">
      <c r="A1793">
        <v>1792</v>
      </c>
      <c r="B1793" t="s">
        <v>4532</v>
      </c>
      <c r="C1793" s="5">
        <v>41974</v>
      </c>
      <c r="D1793" s="5" t="str">
        <f t="shared" si="167"/>
        <v>2014-12</v>
      </c>
      <c r="E1793" s="5">
        <v>41976</v>
      </c>
      <c r="F1793" t="s">
        <v>193</v>
      </c>
      <c r="G1793" t="s">
        <v>2188</v>
      </c>
      <c r="H1793" t="s">
        <v>2189</v>
      </c>
      <c r="I1793" t="s">
        <v>31</v>
      </c>
      <c r="J1793" t="s">
        <v>32</v>
      </c>
      <c r="K1793" t="s">
        <v>118</v>
      </c>
      <c r="L1793" t="s">
        <v>119</v>
      </c>
      <c r="M1793">
        <v>53711</v>
      </c>
      <c r="N1793" t="s">
        <v>110</v>
      </c>
      <c r="O1793" t="s">
        <v>4533</v>
      </c>
      <c r="P1793" t="s">
        <v>37</v>
      </c>
      <c r="Q1793" t="s">
        <v>41</v>
      </c>
      <c r="R1793" t="s">
        <v>4534</v>
      </c>
      <c r="S1793">
        <v>2807.84</v>
      </c>
      <c r="T1793">
        <v>8</v>
      </c>
      <c r="U1793">
        <v>0</v>
      </c>
      <c r="V1793">
        <v>673.88160000000016</v>
      </c>
      <c r="W1793" s="6">
        <f t="shared" si="166"/>
        <v>0.24000000000000005</v>
      </c>
      <c r="X1793" s="4">
        <f t="shared" si="163"/>
        <v>84.23520000000002</v>
      </c>
      <c r="Y1793" s="4">
        <f t="shared" si="164"/>
        <v>350.98</v>
      </c>
      <c r="Z1793" s="4">
        <f t="shared" si="165"/>
        <v>350.98</v>
      </c>
      <c r="AA1793" s="4">
        <f t="shared" si="162"/>
        <v>0</v>
      </c>
    </row>
    <row r="1794" spans="1:27" x14ac:dyDescent="0.2">
      <c r="A1794">
        <v>1793</v>
      </c>
      <c r="B1794" t="s">
        <v>4532</v>
      </c>
      <c r="C1794" s="5">
        <v>41974</v>
      </c>
      <c r="D1794" s="5" t="str">
        <f t="shared" si="167"/>
        <v>2014-12</v>
      </c>
      <c r="E1794" s="5">
        <v>41976</v>
      </c>
      <c r="F1794" t="s">
        <v>193</v>
      </c>
      <c r="G1794" t="s">
        <v>2188</v>
      </c>
      <c r="H1794" t="s">
        <v>2189</v>
      </c>
      <c r="I1794" t="s">
        <v>31</v>
      </c>
      <c r="J1794" t="s">
        <v>32</v>
      </c>
      <c r="K1794" t="s">
        <v>118</v>
      </c>
      <c r="L1794" t="s">
        <v>119</v>
      </c>
      <c r="M1794">
        <v>53711</v>
      </c>
      <c r="N1794" t="s">
        <v>110</v>
      </c>
      <c r="O1794" t="s">
        <v>4535</v>
      </c>
      <c r="P1794" t="s">
        <v>51</v>
      </c>
      <c r="Q1794" t="s">
        <v>73</v>
      </c>
      <c r="R1794" t="s">
        <v>4536</v>
      </c>
      <c r="S1794">
        <v>46.64</v>
      </c>
      <c r="T1794">
        <v>4</v>
      </c>
      <c r="U1794">
        <v>0</v>
      </c>
      <c r="V1794">
        <v>12.592800000000004</v>
      </c>
      <c r="W1794" s="6">
        <f t="shared" si="166"/>
        <v>0.27000000000000007</v>
      </c>
      <c r="X1794" s="4">
        <f t="shared" si="163"/>
        <v>3.148200000000001</v>
      </c>
      <c r="Y1794" s="4">
        <f t="shared" si="164"/>
        <v>11.66</v>
      </c>
      <c r="Z1794" s="4">
        <f t="shared" si="165"/>
        <v>11.66</v>
      </c>
      <c r="AA1794" s="4">
        <f t="shared" si="162"/>
        <v>0</v>
      </c>
    </row>
    <row r="1795" spans="1:27" x14ac:dyDescent="0.2">
      <c r="A1795">
        <v>1794</v>
      </c>
      <c r="B1795" t="s">
        <v>4537</v>
      </c>
      <c r="C1795" s="5">
        <v>41981</v>
      </c>
      <c r="D1795" s="5" t="str">
        <f t="shared" si="167"/>
        <v>2014-12</v>
      </c>
      <c r="E1795" s="5">
        <v>41986</v>
      </c>
      <c r="F1795" t="s">
        <v>55</v>
      </c>
      <c r="G1795" t="s">
        <v>4538</v>
      </c>
      <c r="H1795" t="s">
        <v>4539</v>
      </c>
      <c r="I1795" t="s">
        <v>46</v>
      </c>
      <c r="J1795" t="s">
        <v>32</v>
      </c>
      <c r="K1795" t="s">
        <v>189</v>
      </c>
      <c r="L1795" t="s">
        <v>109</v>
      </c>
      <c r="M1795">
        <v>77041</v>
      </c>
      <c r="N1795" t="s">
        <v>110</v>
      </c>
      <c r="O1795" t="s">
        <v>529</v>
      </c>
      <c r="P1795" t="s">
        <v>51</v>
      </c>
      <c r="Q1795" t="s">
        <v>64</v>
      </c>
      <c r="R1795" t="s">
        <v>530</v>
      </c>
      <c r="S1795">
        <v>60.415999999999997</v>
      </c>
      <c r="T1795">
        <v>2</v>
      </c>
      <c r="U1795">
        <v>0.2</v>
      </c>
      <c r="V1795">
        <v>6.0416000000000025</v>
      </c>
      <c r="W1795" s="6">
        <f t="shared" si="166"/>
        <v>0.10000000000000005</v>
      </c>
      <c r="X1795" s="4">
        <f t="shared" si="163"/>
        <v>3.0208000000000013</v>
      </c>
      <c r="Y1795" s="4">
        <f t="shared" si="164"/>
        <v>30.207999999999998</v>
      </c>
      <c r="Z1795" s="4">
        <f t="shared" si="165"/>
        <v>37.76</v>
      </c>
      <c r="AA1795" s="4">
        <f t="shared" ref="AA1795:AA1858" si="168">S1795*U1795</f>
        <v>12.0832</v>
      </c>
    </row>
    <row r="1796" spans="1:27" x14ac:dyDescent="0.2">
      <c r="A1796">
        <v>1795</v>
      </c>
      <c r="B1796" t="s">
        <v>4540</v>
      </c>
      <c r="C1796" s="5">
        <v>42618</v>
      </c>
      <c r="D1796" s="5" t="str">
        <f t="shared" si="167"/>
        <v>2016-09</v>
      </c>
      <c r="E1796" s="5">
        <v>42623</v>
      </c>
      <c r="F1796" t="s">
        <v>55</v>
      </c>
      <c r="G1796" t="s">
        <v>4541</v>
      </c>
      <c r="H1796" t="s">
        <v>4542</v>
      </c>
      <c r="I1796" t="s">
        <v>107</v>
      </c>
      <c r="J1796" t="s">
        <v>32</v>
      </c>
      <c r="K1796" t="s">
        <v>4543</v>
      </c>
      <c r="L1796" t="s">
        <v>4544</v>
      </c>
      <c r="M1796">
        <v>66062</v>
      </c>
      <c r="N1796" t="s">
        <v>110</v>
      </c>
      <c r="O1796" t="s">
        <v>3566</v>
      </c>
      <c r="P1796" t="s">
        <v>51</v>
      </c>
      <c r="Q1796" t="s">
        <v>73</v>
      </c>
      <c r="R1796" t="s">
        <v>3567</v>
      </c>
      <c r="S1796">
        <v>107.94</v>
      </c>
      <c r="T1796">
        <v>3</v>
      </c>
      <c r="U1796">
        <v>0</v>
      </c>
      <c r="V1796">
        <v>26.984999999999992</v>
      </c>
      <c r="W1796" s="6">
        <f t="shared" si="166"/>
        <v>0.24999999999999994</v>
      </c>
      <c r="X1796" s="4">
        <f t="shared" ref="X1796:X1859" si="169">V1796/T1796</f>
        <v>8.9949999999999974</v>
      </c>
      <c r="Y1796" s="4">
        <f t="shared" ref="Y1796:Y1859" si="170">S1796/T1796</f>
        <v>35.979999999999997</v>
      </c>
      <c r="Z1796" s="4">
        <f t="shared" ref="Z1796:Z1859" si="171">S1796/((1-U1796)*T1796)</f>
        <v>35.979999999999997</v>
      </c>
      <c r="AA1796" s="4">
        <f t="shared" si="168"/>
        <v>0</v>
      </c>
    </row>
    <row r="1797" spans="1:27" x14ac:dyDescent="0.2">
      <c r="A1797">
        <v>1796</v>
      </c>
      <c r="B1797" t="s">
        <v>4545</v>
      </c>
      <c r="C1797" s="5">
        <v>42974</v>
      </c>
      <c r="D1797" s="5" t="str">
        <f t="shared" si="167"/>
        <v>2017-08</v>
      </c>
      <c r="E1797" s="5">
        <v>42977</v>
      </c>
      <c r="F1797" t="s">
        <v>193</v>
      </c>
      <c r="G1797" t="s">
        <v>2333</v>
      </c>
      <c r="H1797" t="s">
        <v>2334</v>
      </c>
      <c r="I1797" t="s">
        <v>107</v>
      </c>
      <c r="J1797" t="s">
        <v>32</v>
      </c>
      <c r="K1797" t="s">
        <v>271</v>
      </c>
      <c r="L1797" t="s">
        <v>272</v>
      </c>
      <c r="M1797">
        <v>10024</v>
      </c>
      <c r="N1797" t="s">
        <v>153</v>
      </c>
      <c r="O1797" t="s">
        <v>3368</v>
      </c>
      <c r="P1797" t="s">
        <v>51</v>
      </c>
      <c r="Q1797" t="s">
        <v>64</v>
      </c>
      <c r="R1797" t="s">
        <v>3369</v>
      </c>
      <c r="S1797">
        <v>63.84</v>
      </c>
      <c r="T1797">
        <v>8</v>
      </c>
      <c r="U1797">
        <v>0</v>
      </c>
      <c r="V1797">
        <v>16.598399999999998</v>
      </c>
      <c r="W1797" s="6">
        <f t="shared" ref="W1797:W1860" si="172">(V1797/S1797)</f>
        <v>0.25999999999999995</v>
      </c>
      <c r="X1797" s="4">
        <f t="shared" si="169"/>
        <v>2.0747999999999998</v>
      </c>
      <c r="Y1797" s="4">
        <f t="shared" si="170"/>
        <v>7.98</v>
      </c>
      <c r="Z1797" s="4">
        <f t="shared" si="171"/>
        <v>7.98</v>
      </c>
      <c r="AA1797" s="4">
        <f t="shared" si="168"/>
        <v>0</v>
      </c>
    </row>
    <row r="1798" spans="1:27" x14ac:dyDescent="0.2">
      <c r="A1798">
        <v>1797</v>
      </c>
      <c r="B1798" t="s">
        <v>4545</v>
      </c>
      <c r="C1798" s="5">
        <v>42974</v>
      </c>
      <c r="D1798" s="5" t="str">
        <f t="shared" si="167"/>
        <v>2017-08</v>
      </c>
      <c r="E1798" s="5">
        <v>42977</v>
      </c>
      <c r="F1798" t="s">
        <v>193</v>
      </c>
      <c r="G1798" t="s">
        <v>2333</v>
      </c>
      <c r="H1798" t="s">
        <v>2334</v>
      </c>
      <c r="I1798" t="s">
        <v>107</v>
      </c>
      <c r="J1798" t="s">
        <v>32</v>
      </c>
      <c r="K1798" t="s">
        <v>271</v>
      </c>
      <c r="L1798" t="s">
        <v>272</v>
      </c>
      <c r="M1798">
        <v>10024</v>
      </c>
      <c r="N1798" t="s">
        <v>153</v>
      </c>
      <c r="O1798" t="s">
        <v>4546</v>
      </c>
      <c r="P1798" t="s">
        <v>76</v>
      </c>
      <c r="Q1798" t="s">
        <v>77</v>
      </c>
      <c r="R1798" t="s">
        <v>4547</v>
      </c>
      <c r="S1798">
        <v>347.96999999999997</v>
      </c>
      <c r="T1798">
        <v>3</v>
      </c>
      <c r="U1798">
        <v>0</v>
      </c>
      <c r="V1798">
        <v>100.91129999999997</v>
      </c>
      <c r="W1798" s="6">
        <f t="shared" si="172"/>
        <v>0.28999999999999992</v>
      </c>
      <c r="X1798" s="4">
        <f t="shared" si="169"/>
        <v>33.63709999999999</v>
      </c>
      <c r="Y1798" s="4">
        <f t="shared" si="170"/>
        <v>115.99</v>
      </c>
      <c r="Z1798" s="4">
        <f t="shared" si="171"/>
        <v>115.99</v>
      </c>
      <c r="AA1798" s="4">
        <f t="shared" si="168"/>
        <v>0</v>
      </c>
    </row>
    <row r="1799" spans="1:27" x14ac:dyDescent="0.2">
      <c r="A1799">
        <v>1798</v>
      </c>
      <c r="B1799" t="s">
        <v>4545</v>
      </c>
      <c r="C1799" s="5">
        <v>42974</v>
      </c>
      <c r="D1799" s="5" t="str">
        <f t="shared" ref="D1799:D1862" si="173">TEXT(C1799,"yyyy-mm")</f>
        <v>2017-08</v>
      </c>
      <c r="E1799" s="5">
        <v>42977</v>
      </c>
      <c r="F1799" t="s">
        <v>193</v>
      </c>
      <c r="G1799" t="s">
        <v>2333</v>
      </c>
      <c r="H1799" t="s">
        <v>2334</v>
      </c>
      <c r="I1799" t="s">
        <v>107</v>
      </c>
      <c r="J1799" t="s">
        <v>32</v>
      </c>
      <c r="K1799" t="s">
        <v>271</v>
      </c>
      <c r="L1799" t="s">
        <v>272</v>
      </c>
      <c r="M1799">
        <v>10024</v>
      </c>
      <c r="N1799" t="s">
        <v>153</v>
      </c>
      <c r="O1799" t="s">
        <v>79</v>
      </c>
      <c r="P1799" t="s">
        <v>51</v>
      </c>
      <c r="Q1799" t="s">
        <v>80</v>
      </c>
      <c r="R1799" t="s">
        <v>81</v>
      </c>
      <c r="S1799">
        <v>37.008000000000003</v>
      </c>
      <c r="T1799">
        <v>6</v>
      </c>
      <c r="U1799">
        <v>0.2</v>
      </c>
      <c r="V1799">
        <v>11.565</v>
      </c>
      <c r="W1799" s="6">
        <f t="shared" si="172"/>
        <v>0.31249999999999994</v>
      </c>
      <c r="X1799" s="4">
        <f t="shared" si="169"/>
        <v>1.9275</v>
      </c>
      <c r="Y1799" s="4">
        <f t="shared" si="170"/>
        <v>6.1680000000000001</v>
      </c>
      <c r="Z1799" s="4">
        <f t="shared" si="171"/>
        <v>7.7099999999999991</v>
      </c>
      <c r="AA1799" s="4">
        <f t="shared" si="168"/>
        <v>7.4016000000000011</v>
      </c>
    </row>
    <row r="1800" spans="1:27" x14ac:dyDescent="0.2">
      <c r="A1800">
        <v>1799</v>
      </c>
      <c r="B1800" t="s">
        <v>4548</v>
      </c>
      <c r="C1800" s="5">
        <v>42558</v>
      </c>
      <c r="D1800" s="5" t="str">
        <f t="shared" si="173"/>
        <v>2016-07</v>
      </c>
      <c r="E1800" s="5">
        <v>42562</v>
      </c>
      <c r="F1800" t="s">
        <v>55</v>
      </c>
      <c r="G1800" t="s">
        <v>4482</v>
      </c>
      <c r="H1800" t="s">
        <v>4483</v>
      </c>
      <c r="I1800" t="s">
        <v>31</v>
      </c>
      <c r="J1800" t="s">
        <v>32</v>
      </c>
      <c r="K1800" t="s">
        <v>636</v>
      </c>
      <c r="L1800" t="s">
        <v>48</v>
      </c>
      <c r="M1800">
        <v>95123</v>
      </c>
      <c r="N1800" t="s">
        <v>49</v>
      </c>
      <c r="O1800" t="s">
        <v>1885</v>
      </c>
      <c r="P1800" t="s">
        <v>37</v>
      </c>
      <c r="Q1800" t="s">
        <v>70</v>
      </c>
      <c r="R1800" t="s">
        <v>1886</v>
      </c>
      <c r="S1800">
        <v>215.65</v>
      </c>
      <c r="T1800">
        <v>5</v>
      </c>
      <c r="U1800">
        <v>0</v>
      </c>
      <c r="V1800">
        <v>73.320999999999998</v>
      </c>
      <c r="W1800" s="6">
        <f t="shared" si="172"/>
        <v>0.33999999999999997</v>
      </c>
      <c r="X1800" s="4">
        <f t="shared" si="169"/>
        <v>14.664199999999999</v>
      </c>
      <c r="Y1800" s="4">
        <f t="shared" si="170"/>
        <v>43.13</v>
      </c>
      <c r="Z1800" s="4">
        <f t="shared" si="171"/>
        <v>43.13</v>
      </c>
      <c r="AA1800" s="4">
        <f t="shared" si="168"/>
        <v>0</v>
      </c>
    </row>
    <row r="1801" spans="1:27" x14ac:dyDescent="0.2">
      <c r="A1801">
        <v>1800</v>
      </c>
      <c r="B1801" t="s">
        <v>4549</v>
      </c>
      <c r="C1801" s="5">
        <v>42590</v>
      </c>
      <c r="D1801" s="5" t="str">
        <f t="shared" si="173"/>
        <v>2016-08</v>
      </c>
      <c r="E1801" s="5">
        <v>42592</v>
      </c>
      <c r="F1801" t="s">
        <v>28</v>
      </c>
      <c r="G1801" t="s">
        <v>4550</v>
      </c>
      <c r="H1801" t="s">
        <v>4551</v>
      </c>
      <c r="I1801" t="s">
        <v>31</v>
      </c>
      <c r="J1801" t="s">
        <v>32</v>
      </c>
      <c r="K1801" t="s">
        <v>822</v>
      </c>
      <c r="L1801" t="s">
        <v>109</v>
      </c>
      <c r="M1801">
        <v>75081</v>
      </c>
      <c r="N1801" t="s">
        <v>110</v>
      </c>
      <c r="O1801" t="s">
        <v>874</v>
      </c>
      <c r="P1801" t="s">
        <v>51</v>
      </c>
      <c r="Q1801" t="s">
        <v>274</v>
      </c>
      <c r="R1801" t="s">
        <v>875</v>
      </c>
      <c r="S1801">
        <v>11.168000000000001</v>
      </c>
      <c r="T1801">
        <v>4</v>
      </c>
      <c r="U1801">
        <v>0.2</v>
      </c>
      <c r="V1801">
        <v>3.6295999999999995</v>
      </c>
      <c r="W1801" s="6">
        <f t="shared" si="172"/>
        <v>0.3249999999999999</v>
      </c>
      <c r="X1801" s="4">
        <f t="shared" si="169"/>
        <v>0.90739999999999987</v>
      </c>
      <c r="Y1801" s="4">
        <f t="shared" si="170"/>
        <v>2.7920000000000003</v>
      </c>
      <c r="Z1801" s="4">
        <f t="shared" si="171"/>
        <v>3.49</v>
      </c>
      <c r="AA1801" s="4">
        <f t="shared" si="168"/>
        <v>2.2336000000000005</v>
      </c>
    </row>
    <row r="1802" spans="1:27" x14ac:dyDescent="0.2">
      <c r="A1802">
        <v>1801</v>
      </c>
      <c r="B1802" t="s">
        <v>4549</v>
      </c>
      <c r="C1802" s="5">
        <v>42590</v>
      </c>
      <c r="D1802" s="5" t="str">
        <f t="shared" si="173"/>
        <v>2016-08</v>
      </c>
      <c r="E1802" s="5">
        <v>42592</v>
      </c>
      <c r="F1802" t="s">
        <v>28</v>
      </c>
      <c r="G1802" t="s">
        <v>4550</v>
      </c>
      <c r="H1802" t="s">
        <v>4551</v>
      </c>
      <c r="I1802" t="s">
        <v>31</v>
      </c>
      <c r="J1802" t="s">
        <v>32</v>
      </c>
      <c r="K1802" t="s">
        <v>822</v>
      </c>
      <c r="L1802" t="s">
        <v>109</v>
      </c>
      <c r="M1802">
        <v>75081</v>
      </c>
      <c r="N1802" t="s">
        <v>110</v>
      </c>
      <c r="O1802" t="s">
        <v>4552</v>
      </c>
      <c r="P1802" t="s">
        <v>51</v>
      </c>
      <c r="Q1802" t="s">
        <v>95</v>
      </c>
      <c r="R1802" t="s">
        <v>4553</v>
      </c>
      <c r="S1802">
        <v>53.952000000000005</v>
      </c>
      <c r="T1802">
        <v>3</v>
      </c>
      <c r="U1802">
        <v>0.2</v>
      </c>
      <c r="V1802">
        <v>17.534399999999998</v>
      </c>
      <c r="W1802" s="6">
        <f t="shared" si="172"/>
        <v>0.32499999999999996</v>
      </c>
      <c r="X1802" s="4">
        <f t="shared" si="169"/>
        <v>5.8447999999999993</v>
      </c>
      <c r="Y1802" s="4">
        <f t="shared" si="170"/>
        <v>17.984000000000002</v>
      </c>
      <c r="Z1802" s="4">
        <f t="shared" si="171"/>
        <v>22.48</v>
      </c>
      <c r="AA1802" s="4">
        <f t="shared" si="168"/>
        <v>10.790400000000002</v>
      </c>
    </row>
    <row r="1803" spans="1:27" x14ac:dyDescent="0.2">
      <c r="A1803">
        <v>1802</v>
      </c>
      <c r="B1803" t="s">
        <v>4554</v>
      </c>
      <c r="C1803" s="5">
        <v>42687</v>
      </c>
      <c r="D1803" s="5" t="str">
        <f t="shared" si="173"/>
        <v>2016-11</v>
      </c>
      <c r="E1803" s="5">
        <v>42693</v>
      </c>
      <c r="F1803" t="s">
        <v>55</v>
      </c>
      <c r="G1803" t="s">
        <v>1871</v>
      </c>
      <c r="H1803" t="s">
        <v>1872</v>
      </c>
      <c r="I1803" t="s">
        <v>107</v>
      </c>
      <c r="J1803" t="s">
        <v>32</v>
      </c>
      <c r="K1803" t="s">
        <v>1570</v>
      </c>
      <c r="L1803" t="s">
        <v>101</v>
      </c>
      <c r="M1803">
        <v>98002</v>
      </c>
      <c r="N1803" t="s">
        <v>49</v>
      </c>
      <c r="O1803" t="s">
        <v>3970</v>
      </c>
      <c r="P1803" t="s">
        <v>37</v>
      </c>
      <c r="Q1803" t="s">
        <v>70</v>
      </c>
      <c r="R1803" t="s">
        <v>3971</v>
      </c>
      <c r="S1803">
        <v>4.18</v>
      </c>
      <c r="T1803">
        <v>1</v>
      </c>
      <c r="U1803">
        <v>0</v>
      </c>
      <c r="V1803">
        <v>1.5047999999999999</v>
      </c>
      <c r="W1803" s="6">
        <f t="shared" si="172"/>
        <v>0.36</v>
      </c>
      <c r="X1803" s="4">
        <f t="shared" si="169"/>
        <v>1.5047999999999999</v>
      </c>
      <c r="Y1803" s="4">
        <f t="shared" si="170"/>
        <v>4.18</v>
      </c>
      <c r="Z1803" s="4">
        <f t="shared" si="171"/>
        <v>4.18</v>
      </c>
      <c r="AA1803" s="4">
        <f t="shared" si="168"/>
        <v>0</v>
      </c>
    </row>
    <row r="1804" spans="1:27" x14ac:dyDescent="0.2">
      <c r="A1804">
        <v>1803</v>
      </c>
      <c r="B1804" t="s">
        <v>4555</v>
      </c>
      <c r="C1804" s="5">
        <v>43000</v>
      </c>
      <c r="D1804" s="5" t="str">
        <f t="shared" si="173"/>
        <v>2017-09</v>
      </c>
      <c r="E1804" s="5">
        <v>43004</v>
      </c>
      <c r="F1804" t="s">
        <v>28</v>
      </c>
      <c r="G1804" t="s">
        <v>2908</v>
      </c>
      <c r="H1804" t="s">
        <v>2909</v>
      </c>
      <c r="I1804" t="s">
        <v>31</v>
      </c>
      <c r="J1804" t="s">
        <v>32</v>
      </c>
      <c r="K1804" t="s">
        <v>151</v>
      </c>
      <c r="L1804" t="s">
        <v>152</v>
      </c>
      <c r="M1804">
        <v>19134</v>
      </c>
      <c r="N1804" t="s">
        <v>153</v>
      </c>
      <c r="O1804" t="s">
        <v>1722</v>
      </c>
      <c r="P1804" t="s">
        <v>51</v>
      </c>
      <c r="Q1804" t="s">
        <v>80</v>
      </c>
      <c r="R1804" t="s">
        <v>1723</v>
      </c>
      <c r="S1804">
        <v>5.6070000000000011</v>
      </c>
      <c r="T1804">
        <v>1</v>
      </c>
      <c r="U1804">
        <v>0.7</v>
      </c>
      <c r="V1804">
        <v>-4.2987000000000002</v>
      </c>
      <c r="W1804" s="6">
        <f t="shared" si="172"/>
        <v>-0.7666666666666665</v>
      </c>
      <c r="X1804" s="4">
        <f t="shared" si="169"/>
        <v>-4.2987000000000002</v>
      </c>
      <c r="Y1804" s="4">
        <f t="shared" si="170"/>
        <v>5.6070000000000011</v>
      </c>
      <c r="Z1804" s="4">
        <f t="shared" si="171"/>
        <v>18.690000000000001</v>
      </c>
      <c r="AA1804" s="4">
        <f t="shared" si="168"/>
        <v>3.9249000000000005</v>
      </c>
    </row>
    <row r="1805" spans="1:27" x14ac:dyDescent="0.2">
      <c r="A1805">
        <v>1804</v>
      </c>
      <c r="B1805" t="s">
        <v>4555</v>
      </c>
      <c r="C1805" s="5">
        <v>43000</v>
      </c>
      <c r="D1805" s="5" t="str">
        <f t="shared" si="173"/>
        <v>2017-09</v>
      </c>
      <c r="E1805" s="5">
        <v>43004</v>
      </c>
      <c r="F1805" t="s">
        <v>28</v>
      </c>
      <c r="G1805" t="s">
        <v>2908</v>
      </c>
      <c r="H1805" t="s">
        <v>2909</v>
      </c>
      <c r="I1805" t="s">
        <v>31</v>
      </c>
      <c r="J1805" t="s">
        <v>32</v>
      </c>
      <c r="K1805" t="s">
        <v>151</v>
      </c>
      <c r="L1805" t="s">
        <v>152</v>
      </c>
      <c r="M1805">
        <v>19134</v>
      </c>
      <c r="N1805" t="s">
        <v>153</v>
      </c>
      <c r="O1805" t="s">
        <v>1810</v>
      </c>
      <c r="P1805" t="s">
        <v>51</v>
      </c>
      <c r="Q1805" t="s">
        <v>584</v>
      </c>
      <c r="R1805" t="s">
        <v>1811</v>
      </c>
      <c r="S1805">
        <v>4663.7360000000008</v>
      </c>
      <c r="T1805">
        <v>7</v>
      </c>
      <c r="U1805">
        <v>0.2</v>
      </c>
      <c r="V1805">
        <v>-1049.3406</v>
      </c>
      <c r="W1805" s="6">
        <f t="shared" si="172"/>
        <v>-0.22499999999999995</v>
      </c>
      <c r="X1805" s="4">
        <f t="shared" si="169"/>
        <v>-149.9058</v>
      </c>
      <c r="Y1805" s="4">
        <f t="shared" si="170"/>
        <v>666.24800000000016</v>
      </c>
      <c r="Z1805" s="4">
        <f t="shared" si="171"/>
        <v>832.81000000000006</v>
      </c>
      <c r="AA1805" s="4">
        <f t="shared" si="168"/>
        <v>932.74720000000025</v>
      </c>
    </row>
    <row r="1806" spans="1:27" x14ac:dyDescent="0.2">
      <c r="A1806">
        <v>1805</v>
      </c>
      <c r="B1806" t="s">
        <v>4555</v>
      </c>
      <c r="C1806" s="5">
        <v>43000</v>
      </c>
      <c r="D1806" s="5" t="str">
        <f t="shared" si="173"/>
        <v>2017-09</v>
      </c>
      <c r="E1806" s="5">
        <v>43004</v>
      </c>
      <c r="F1806" t="s">
        <v>28</v>
      </c>
      <c r="G1806" t="s">
        <v>2908</v>
      </c>
      <c r="H1806" t="s">
        <v>2909</v>
      </c>
      <c r="I1806" t="s">
        <v>31</v>
      </c>
      <c r="J1806" t="s">
        <v>32</v>
      </c>
      <c r="K1806" t="s">
        <v>151</v>
      </c>
      <c r="L1806" t="s">
        <v>152</v>
      </c>
      <c r="M1806">
        <v>19134</v>
      </c>
      <c r="N1806" t="s">
        <v>153</v>
      </c>
      <c r="O1806" t="s">
        <v>4556</v>
      </c>
      <c r="P1806" t="s">
        <v>76</v>
      </c>
      <c r="Q1806" t="s">
        <v>166</v>
      </c>
      <c r="R1806" t="s">
        <v>4557</v>
      </c>
      <c r="S1806">
        <v>79.984000000000009</v>
      </c>
      <c r="T1806">
        <v>2</v>
      </c>
      <c r="U1806">
        <v>0.2</v>
      </c>
      <c r="V1806">
        <v>22.995400000000004</v>
      </c>
      <c r="W1806" s="6">
        <f t="shared" si="172"/>
        <v>0.28750000000000003</v>
      </c>
      <c r="X1806" s="4">
        <f t="shared" si="169"/>
        <v>11.497700000000002</v>
      </c>
      <c r="Y1806" s="4">
        <f t="shared" si="170"/>
        <v>39.992000000000004</v>
      </c>
      <c r="Z1806" s="4">
        <f t="shared" si="171"/>
        <v>49.99</v>
      </c>
      <c r="AA1806" s="4">
        <f t="shared" si="168"/>
        <v>15.996800000000002</v>
      </c>
    </row>
    <row r="1807" spans="1:27" x14ac:dyDescent="0.2">
      <c r="A1807">
        <v>1806</v>
      </c>
      <c r="B1807" t="s">
        <v>4558</v>
      </c>
      <c r="C1807" s="5">
        <v>42729</v>
      </c>
      <c r="D1807" s="5" t="str">
        <f t="shared" si="173"/>
        <v>2016-12</v>
      </c>
      <c r="E1807" s="5">
        <v>42732</v>
      </c>
      <c r="F1807" t="s">
        <v>193</v>
      </c>
      <c r="G1807" t="s">
        <v>1185</v>
      </c>
      <c r="H1807" t="s">
        <v>1186</v>
      </c>
      <c r="I1807" t="s">
        <v>46</v>
      </c>
      <c r="J1807" t="s">
        <v>32</v>
      </c>
      <c r="K1807" t="s">
        <v>47</v>
      </c>
      <c r="L1807" t="s">
        <v>48</v>
      </c>
      <c r="M1807">
        <v>90049</v>
      </c>
      <c r="N1807" t="s">
        <v>49</v>
      </c>
      <c r="O1807" t="s">
        <v>3447</v>
      </c>
      <c r="P1807" t="s">
        <v>76</v>
      </c>
      <c r="Q1807" t="s">
        <v>77</v>
      </c>
      <c r="R1807" t="s">
        <v>3448</v>
      </c>
      <c r="S1807">
        <v>2575.944</v>
      </c>
      <c r="T1807">
        <v>7</v>
      </c>
      <c r="U1807">
        <v>0.2</v>
      </c>
      <c r="V1807">
        <v>257.59440000000029</v>
      </c>
      <c r="W1807" s="6">
        <f t="shared" si="172"/>
        <v>0.10000000000000012</v>
      </c>
      <c r="X1807" s="4">
        <f t="shared" si="169"/>
        <v>36.799200000000042</v>
      </c>
      <c r="Y1807" s="4">
        <f t="shared" si="170"/>
        <v>367.99200000000002</v>
      </c>
      <c r="Z1807" s="4">
        <f t="shared" si="171"/>
        <v>459.98999999999995</v>
      </c>
      <c r="AA1807" s="4">
        <f t="shared" si="168"/>
        <v>515.18880000000001</v>
      </c>
    </row>
    <row r="1808" spans="1:27" x14ac:dyDescent="0.2">
      <c r="A1808">
        <v>1807</v>
      </c>
      <c r="B1808" t="s">
        <v>4558</v>
      </c>
      <c r="C1808" s="5">
        <v>42729</v>
      </c>
      <c r="D1808" s="5" t="str">
        <f t="shared" si="173"/>
        <v>2016-12</v>
      </c>
      <c r="E1808" s="5">
        <v>42732</v>
      </c>
      <c r="F1808" t="s">
        <v>193</v>
      </c>
      <c r="G1808" t="s">
        <v>1185</v>
      </c>
      <c r="H1808" t="s">
        <v>1186</v>
      </c>
      <c r="I1808" t="s">
        <v>46</v>
      </c>
      <c r="J1808" t="s">
        <v>32</v>
      </c>
      <c r="K1808" t="s">
        <v>47</v>
      </c>
      <c r="L1808" t="s">
        <v>48</v>
      </c>
      <c r="M1808">
        <v>90049</v>
      </c>
      <c r="N1808" t="s">
        <v>49</v>
      </c>
      <c r="O1808" t="s">
        <v>1989</v>
      </c>
      <c r="P1808" t="s">
        <v>51</v>
      </c>
      <c r="Q1808" t="s">
        <v>95</v>
      </c>
      <c r="R1808" t="s">
        <v>1990</v>
      </c>
      <c r="S1808">
        <v>45.36</v>
      </c>
      <c r="T1808">
        <v>7</v>
      </c>
      <c r="U1808">
        <v>0</v>
      </c>
      <c r="V1808">
        <v>21.772800000000004</v>
      </c>
      <c r="W1808" s="6">
        <f t="shared" si="172"/>
        <v>0.48000000000000009</v>
      </c>
      <c r="X1808" s="4">
        <f t="shared" si="169"/>
        <v>3.1104000000000007</v>
      </c>
      <c r="Y1808" s="4">
        <f t="shared" si="170"/>
        <v>6.4799999999999995</v>
      </c>
      <c r="Z1808" s="4">
        <f t="shared" si="171"/>
        <v>6.4799999999999995</v>
      </c>
      <c r="AA1808" s="4">
        <f t="shared" si="168"/>
        <v>0</v>
      </c>
    </row>
    <row r="1809" spans="1:27" x14ac:dyDescent="0.2">
      <c r="A1809">
        <v>1808</v>
      </c>
      <c r="B1809" t="s">
        <v>4558</v>
      </c>
      <c r="C1809" s="5">
        <v>42729</v>
      </c>
      <c r="D1809" s="5" t="str">
        <f t="shared" si="173"/>
        <v>2016-12</v>
      </c>
      <c r="E1809" s="5">
        <v>42732</v>
      </c>
      <c r="F1809" t="s">
        <v>193</v>
      </c>
      <c r="G1809" t="s">
        <v>1185</v>
      </c>
      <c r="H1809" t="s">
        <v>1186</v>
      </c>
      <c r="I1809" t="s">
        <v>46</v>
      </c>
      <c r="J1809" t="s">
        <v>32</v>
      </c>
      <c r="K1809" t="s">
        <v>47</v>
      </c>
      <c r="L1809" t="s">
        <v>48</v>
      </c>
      <c r="M1809">
        <v>90049</v>
      </c>
      <c r="N1809" t="s">
        <v>49</v>
      </c>
      <c r="O1809" t="s">
        <v>1864</v>
      </c>
      <c r="P1809" t="s">
        <v>76</v>
      </c>
      <c r="Q1809" t="s">
        <v>166</v>
      </c>
      <c r="R1809" t="s">
        <v>1865</v>
      </c>
      <c r="S1809">
        <v>254.24</v>
      </c>
      <c r="T1809">
        <v>7</v>
      </c>
      <c r="U1809">
        <v>0</v>
      </c>
      <c r="V1809">
        <v>76.271999999999977</v>
      </c>
      <c r="W1809" s="6">
        <f t="shared" si="172"/>
        <v>0.29999999999999988</v>
      </c>
      <c r="X1809" s="4">
        <f t="shared" si="169"/>
        <v>10.895999999999997</v>
      </c>
      <c r="Y1809" s="4">
        <f t="shared" si="170"/>
        <v>36.32</v>
      </c>
      <c r="Z1809" s="4">
        <f t="shared" si="171"/>
        <v>36.32</v>
      </c>
      <c r="AA1809" s="4">
        <f t="shared" si="168"/>
        <v>0</v>
      </c>
    </row>
    <row r="1810" spans="1:27" x14ac:dyDescent="0.2">
      <c r="A1810">
        <v>1809</v>
      </c>
      <c r="B1810" t="s">
        <v>4559</v>
      </c>
      <c r="C1810" s="5">
        <v>42411</v>
      </c>
      <c r="D1810" s="5" t="str">
        <f t="shared" si="173"/>
        <v>2016-02</v>
      </c>
      <c r="E1810" s="5">
        <v>42413</v>
      </c>
      <c r="F1810" t="s">
        <v>193</v>
      </c>
      <c r="G1810" t="s">
        <v>4560</v>
      </c>
      <c r="H1810" t="s">
        <v>4561</v>
      </c>
      <c r="I1810" t="s">
        <v>46</v>
      </c>
      <c r="J1810" t="s">
        <v>32</v>
      </c>
      <c r="K1810" t="s">
        <v>4562</v>
      </c>
      <c r="L1810" t="s">
        <v>655</v>
      </c>
      <c r="M1810">
        <v>74133</v>
      </c>
      <c r="N1810" t="s">
        <v>110</v>
      </c>
      <c r="O1810" t="s">
        <v>4563</v>
      </c>
      <c r="P1810" t="s">
        <v>76</v>
      </c>
      <c r="Q1810" t="s">
        <v>77</v>
      </c>
      <c r="R1810" t="s">
        <v>4564</v>
      </c>
      <c r="S1810">
        <v>69.930000000000007</v>
      </c>
      <c r="T1810">
        <v>7</v>
      </c>
      <c r="U1810">
        <v>0</v>
      </c>
      <c r="V1810">
        <v>0.69929999999999914</v>
      </c>
      <c r="W1810" s="6">
        <f t="shared" si="172"/>
        <v>9.9999999999999863E-3</v>
      </c>
      <c r="X1810" s="4">
        <f t="shared" si="169"/>
        <v>9.9899999999999878E-2</v>
      </c>
      <c r="Y1810" s="4">
        <f t="shared" si="170"/>
        <v>9.99</v>
      </c>
      <c r="Z1810" s="4">
        <f t="shared" si="171"/>
        <v>9.99</v>
      </c>
      <c r="AA1810" s="4">
        <f t="shared" si="168"/>
        <v>0</v>
      </c>
    </row>
    <row r="1811" spans="1:27" x14ac:dyDescent="0.2">
      <c r="A1811">
        <v>1810</v>
      </c>
      <c r="B1811" t="s">
        <v>4565</v>
      </c>
      <c r="C1811" s="5">
        <v>42666</v>
      </c>
      <c r="D1811" s="5" t="str">
        <f t="shared" si="173"/>
        <v>2016-10</v>
      </c>
      <c r="E1811" s="5">
        <v>42672</v>
      </c>
      <c r="F1811" t="s">
        <v>55</v>
      </c>
      <c r="G1811" t="s">
        <v>826</v>
      </c>
      <c r="H1811" t="s">
        <v>827</v>
      </c>
      <c r="I1811" t="s">
        <v>46</v>
      </c>
      <c r="J1811" t="s">
        <v>32</v>
      </c>
      <c r="K1811" t="s">
        <v>308</v>
      </c>
      <c r="L1811" t="s">
        <v>216</v>
      </c>
      <c r="M1811">
        <v>60610</v>
      </c>
      <c r="N1811" t="s">
        <v>110</v>
      </c>
      <c r="O1811" t="s">
        <v>4566</v>
      </c>
      <c r="P1811" t="s">
        <v>37</v>
      </c>
      <c r="Q1811" t="s">
        <v>70</v>
      </c>
      <c r="R1811" t="s">
        <v>4567</v>
      </c>
      <c r="S1811">
        <v>16.155999999999999</v>
      </c>
      <c r="T1811">
        <v>7</v>
      </c>
      <c r="U1811">
        <v>0.6</v>
      </c>
      <c r="V1811">
        <v>-12.116999999999999</v>
      </c>
      <c r="W1811" s="6">
        <f t="shared" si="172"/>
        <v>-0.75</v>
      </c>
      <c r="X1811" s="4">
        <f t="shared" si="169"/>
        <v>-1.7309999999999999</v>
      </c>
      <c r="Y1811" s="4">
        <f t="shared" si="170"/>
        <v>2.3079999999999998</v>
      </c>
      <c r="Z1811" s="4">
        <f t="shared" si="171"/>
        <v>5.7699999999999987</v>
      </c>
      <c r="AA1811" s="4">
        <f t="shared" si="168"/>
        <v>9.6935999999999982</v>
      </c>
    </row>
    <row r="1812" spans="1:27" x14ac:dyDescent="0.2">
      <c r="A1812">
        <v>1811</v>
      </c>
      <c r="B1812" t="s">
        <v>4565</v>
      </c>
      <c r="C1812" s="5">
        <v>42666</v>
      </c>
      <c r="D1812" s="5" t="str">
        <f t="shared" si="173"/>
        <v>2016-10</v>
      </c>
      <c r="E1812" s="5">
        <v>42672</v>
      </c>
      <c r="F1812" t="s">
        <v>55</v>
      </c>
      <c r="G1812" t="s">
        <v>826</v>
      </c>
      <c r="H1812" t="s">
        <v>827</v>
      </c>
      <c r="I1812" t="s">
        <v>46</v>
      </c>
      <c r="J1812" t="s">
        <v>32</v>
      </c>
      <c r="K1812" t="s">
        <v>308</v>
      </c>
      <c r="L1812" t="s">
        <v>216</v>
      </c>
      <c r="M1812">
        <v>60610</v>
      </c>
      <c r="N1812" t="s">
        <v>110</v>
      </c>
      <c r="O1812" t="s">
        <v>4568</v>
      </c>
      <c r="P1812" t="s">
        <v>51</v>
      </c>
      <c r="Q1812" t="s">
        <v>95</v>
      </c>
      <c r="R1812" t="s">
        <v>4569</v>
      </c>
      <c r="S1812">
        <v>54.816000000000003</v>
      </c>
      <c r="T1812">
        <v>3</v>
      </c>
      <c r="U1812">
        <v>0.2</v>
      </c>
      <c r="V1812">
        <v>17.815199999999997</v>
      </c>
      <c r="W1812" s="6">
        <f t="shared" si="172"/>
        <v>0.32499999999999996</v>
      </c>
      <c r="X1812" s="4">
        <f t="shared" si="169"/>
        <v>5.9383999999999988</v>
      </c>
      <c r="Y1812" s="4">
        <f t="shared" si="170"/>
        <v>18.272000000000002</v>
      </c>
      <c r="Z1812" s="4">
        <f t="shared" si="171"/>
        <v>22.839999999999996</v>
      </c>
      <c r="AA1812" s="4">
        <f t="shared" si="168"/>
        <v>10.963200000000001</v>
      </c>
    </row>
    <row r="1813" spans="1:27" x14ac:dyDescent="0.2">
      <c r="A1813">
        <v>1812</v>
      </c>
      <c r="B1813" t="s">
        <v>4570</v>
      </c>
      <c r="C1813" s="5">
        <v>41799</v>
      </c>
      <c r="D1813" s="5" t="str">
        <f t="shared" si="173"/>
        <v>2014-06</v>
      </c>
      <c r="E1813" s="5">
        <v>41801</v>
      </c>
      <c r="F1813" t="s">
        <v>28</v>
      </c>
      <c r="G1813" t="s">
        <v>3174</v>
      </c>
      <c r="H1813" t="s">
        <v>3175</v>
      </c>
      <c r="I1813" t="s">
        <v>31</v>
      </c>
      <c r="J1813" t="s">
        <v>32</v>
      </c>
      <c r="K1813" t="s">
        <v>3336</v>
      </c>
      <c r="L1813" t="s">
        <v>324</v>
      </c>
      <c r="M1813">
        <v>22801</v>
      </c>
      <c r="N1813" t="s">
        <v>35</v>
      </c>
      <c r="O1813" t="s">
        <v>544</v>
      </c>
      <c r="P1813" t="s">
        <v>37</v>
      </c>
      <c r="Q1813" t="s">
        <v>61</v>
      </c>
      <c r="R1813" t="s">
        <v>545</v>
      </c>
      <c r="S1813">
        <v>1441.3</v>
      </c>
      <c r="T1813">
        <v>7</v>
      </c>
      <c r="U1813">
        <v>0</v>
      </c>
      <c r="V1813">
        <v>245.0209999999999</v>
      </c>
      <c r="W1813" s="6">
        <f t="shared" si="172"/>
        <v>0.16999999999999993</v>
      </c>
      <c r="X1813" s="4">
        <f t="shared" si="169"/>
        <v>35.002999999999986</v>
      </c>
      <c r="Y1813" s="4">
        <f t="shared" si="170"/>
        <v>205.9</v>
      </c>
      <c r="Z1813" s="4">
        <f t="shared" si="171"/>
        <v>205.9</v>
      </c>
      <c r="AA1813" s="4">
        <f t="shared" si="168"/>
        <v>0</v>
      </c>
    </row>
    <row r="1814" spans="1:27" x14ac:dyDescent="0.2">
      <c r="A1814">
        <v>1813</v>
      </c>
      <c r="B1814" t="s">
        <v>4571</v>
      </c>
      <c r="C1814" s="5">
        <v>43059</v>
      </c>
      <c r="D1814" s="5" t="str">
        <f t="shared" si="173"/>
        <v>2017-11</v>
      </c>
      <c r="E1814" s="5">
        <v>43065</v>
      </c>
      <c r="F1814" t="s">
        <v>55</v>
      </c>
      <c r="G1814" t="s">
        <v>4572</v>
      </c>
      <c r="H1814" t="s">
        <v>4573</v>
      </c>
      <c r="I1814" t="s">
        <v>31</v>
      </c>
      <c r="J1814" t="s">
        <v>32</v>
      </c>
      <c r="K1814" t="s">
        <v>612</v>
      </c>
      <c r="L1814" t="s">
        <v>503</v>
      </c>
      <c r="M1814">
        <v>43055</v>
      </c>
      <c r="N1814" t="s">
        <v>153</v>
      </c>
      <c r="O1814" t="s">
        <v>1108</v>
      </c>
      <c r="P1814" t="s">
        <v>37</v>
      </c>
      <c r="Q1814" t="s">
        <v>70</v>
      </c>
      <c r="R1814" t="s">
        <v>1109</v>
      </c>
      <c r="S1814">
        <v>77.599999999999994</v>
      </c>
      <c r="T1814">
        <v>5</v>
      </c>
      <c r="U1814">
        <v>0.2</v>
      </c>
      <c r="V1814">
        <v>28.129999999999995</v>
      </c>
      <c r="W1814" s="6">
        <f t="shared" si="172"/>
        <v>0.36249999999999999</v>
      </c>
      <c r="X1814" s="4">
        <f t="shared" si="169"/>
        <v>5.6259999999999994</v>
      </c>
      <c r="Y1814" s="4">
        <f t="shared" si="170"/>
        <v>15.52</v>
      </c>
      <c r="Z1814" s="4">
        <f t="shared" si="171"/>
        <v>19.399999999999999</v>
      </c>
      <c r="AA1814" s="4">
        <f t="shared" si="168"/>
        <v>15.52</v>
      </c>
    </row>
    <row r="1815" spans="1:27" x14ac:dyDescent="0.2">
      <c r="A1815">
        <v>1814</v>
      </c>
      <c r="B1815" t="s">
        <v>4571</v>
      </c>
      <c r="C1815" s="5">
        <v>43059</v>
      </c>
      <c r="D1815" s="5" t="str">
        <f t="shared" si="173"/>
        <v>2017-11</v>
      </c>
      <c r="E1815" s="5">
        <v>43065</v>
      </c>
      <c r="F1815" t="s">
        <v>55</v>
      </c>
      <c r="G1815" t="s">
        <v>4572</v>
      </c>
      <c r="H1815" t="s">
        <v>4573</v>
      </c>
      <c r="I1815" t="s">
        <v>31</v>
      </c>
      <c r="J1815" t="s">
        <v>32</v>
      </c>
      <c r="K1815" t="s">
        <v>612</v>
      </c>
      <c r="L1815" t="s">
        <v>503</v>
      </c>
      <c r="M1815">
        <v>43055</v>
      </c>
      <c r="N1815" t="s">
        <v>153</v>
      </c>
      <c r="O1815" t="s">
        <v>1565</v>
      </c>
      <c r="P1815" t="s">
        <v>37</v>
      </c>
      <c r="Q1815" t="s">
        <v>70</v>
      </c>
      <c r="R1815" t="s">
        <v>1566</v>
      </c>
      <c r="S1815">
        <v>4.6560000000000006</v>
      </c>
      <c r="T1815">
        <v>2</v>
      </c>
      <c r="U1815">
        <v>0.2</v>
      </c>
      <c r="V1815">
        <v>1.5713999999999997</v>
      </c>
      <c r="W1815" s="6">
        <f t="shared" si="172"/>
        <v>0.33749999999999991</v>
      </c>
      <c r="X1815" s="4">
        <f t="shared" si="169"/>
        <v>0.78569999999999984</v>
      </c>
      <c r="Y1815" s="4">
        <f t="shared" si="170"/>
        <v>2.3280000000000003</v>
      </c>
      <c r="Z1815" s="4">
        <f t="shared" si="171"/>
        <v>2.91</v>
      </c>
      <c r="AA1815" s="4">
        <f t="shared" si="168"/>
        <v>0.93120000000000014</v>
      </c>
    </row>
    <row r="1816" spans="1:27" x14ac:dyDescent="0.2">
      <c r="A1816">
        <v>1815</v>
      </c>
      <c r="B1816" t="s">
        <v>4574</v>
      </c>
      <c r="C1816" s="5">
        <v>42261</v>
      </c>
      <c r="D1816" s="5" t="str">
        <f t="shared" si="173"/>
        <v>2015-09</v>
      </c>
      <c r="E1816" s="5">
        <v>42265</v>
      </c>
      <c r="F1816" t="s">
        <v>55</v>
      </c>
      <c r="G1816" t="s">
        <v>3441</v>
      </c>
      <c r="H1816" t="s">
        <v>3442</v>
      </c>
      <c r="I1816" t="s">
        <v>46</v>
      </c>
      <c r="J1816" t="s">
        <v>32</v>
      </c>
      <c r="K1816" t="s">
        <v>47</v>
      </c>
      <c r="L1816" t="s">
        <v>48</v>
      </c>
      <c r="M1816">
        <v>90045</v>
      </c>
      <c r="N1816" t="s">
        <v>49</v>
      </c>
      <c r="O1816" t="s">
        <v>933</v>
      </c>
      <c r="P1816" t="s">
        <v>37</v>
      </c>
      <c r="Q1816" t="s">
        <v>61</v>
      </c>
      <c r="R1816" t="s">
        <v>934</v>
      </c>
      <c r="S1816">
        <v>170.13600000000002</v>
      </c>
      <c r="T1816">
        <v>3</v>
      </c>
      <c r="U1816">
        <v>0.2</v>
      </c>
      <c r="V1816">
        <v>-8.5067999999999913</v>
      </c>
      <c r="W1816" s="6">
        <f t="shared" si="172"/>
        <v>-4.999999999999994E-2</v>
      </c>
      <c r="X1816" s="4">
        <f t="shared" si="169"/>
        <v>-2.8355999999999972</v>
      </c>
      <c r="Y1816" s="4">
        <f t="shared" si="170"/>
        <v>56.71200000000001</v>
      </c>
      <c r="Z1816" s="4">
        <f t="shared" si="171"/>
        <v>70.89</v>
      </c>
      <c r="AA1816" s="4">
        <f t="shared" si="168"/>
        <v>34.027200000000008</v>
      </c>
    </row>
    <row r="1817" spans="1:27" x14ac:dyDescent="0.2">
      <c r="A1817">
        <v>1816</v>
      </c>
      <c r="B1817" t="s">
        <v>4575</v>
      </c>
      <c r="C1817" s="5">
        <v>42159</v>
      </c>
      <c r="D1817" s="5" t="str">
        <f t="shared" si="173"/>
        <v>2015-06</v>
      </c>
      <c r="E1817" s="5">
        <v>42159</v>
      </c>
      <c r="F1817" t="s">
        <v>1298</v>
      </c>
      <c r="G1817" t="s">
        <v>2732</v>
      </c>
      <c r="H1817" t="s">
        <v>2733</v>
      </c>
      <c r="I1817" t="s">
        <v>31</v>
      </c>
      <c r="J1817" t="s">
        <v>32</v>
      </c>
      <c r="K1817" t="s">
        <v>100</v>
      </c>
      <c r="L1817" t="s">
        <v>101</v>
      </c>
      <c r="M1817">
        <v>98105</v>
      </c>
      <c r="N1817" t="s">
        <v>49</v>
      </c>
      <c r="O1817" t="s">
        <v>4576</v>
      </c>
      <c r="P1817" t="s">
        <v>51</v>
      </c>
      <c r="Q1817" t="s">
        <v>52</v>
      </c>
      <c r="R1817" t="s">
        <v>4577</v>
      </c>
      <c r="S1817">
        <v>7.38</v>
      </c>
      <c r="T1817">
        <v>2</v>
      </c>
      <c r="U1817">
        <v>0</v>
      </c>
      <c r="V1817">
        <v>3.4685999999999999</v>
      </c>
      <c r="W1817" s="6">
        <f t="shared" si="172"/>
        <v>0.47</v>
      </c>
      <c r="X1817" s="4">
        <f t="shared" si="169"/>
        <v>1.7343</v>
      </c>
      <c r="Y1817" s="4">
        <f t="shared" si="170"/>
        <v>3.69</v>
      </c>
      <c r="Z1817" s="4">
        <f t="shared" si="171"/>
        <v>3.69</v>
      </c>
      <c r="AA1817" s="4">
        <f t="shared" si="168"/>
        <v>0</v>
      </c>
    </row>
    <row r="1818" spans="1:27" x14ac:dyDescent="0.2">
      <c r="A1818">
        <v>1817</v>
      </c>
      <c r="B1818" t="s">
        <v>4575</v>
      </c>
      <c r="C1818" s="5">
        <v>42159</v>
      </c>
      <c r="D1818" s="5" t="str">
        <f t="shared" si="173"/>
        <v>2015-06</v>
      </c>
      <c r="E1818" s="5">
        <v>42159</v>
      </c>
      <c r="F1818" t="s">
        <v>1298</v>
      </c>
      <c r="G1818" t="s">
        <v>2732</v>
      </c>
      <c r="H1818" t="s">
        <v>2733</v>
      </c>
      <c r="I1818" t="s">
        <v>31</v>
      </c>
      <c r="J1818" t="s">
        <v>32</v>
      </c>
      <c r="K1818" t="s">
        <v>100</v>
      </c>
      <c r="L1818" t="s">
        <v>101</v>
      </c>
      <c r="M1818">
        <v>98105</v>
      </c>
      <c r="N1818" t="s">
        <v>49</v>
      </c>
      <c r="O1818" t="s">
        <v>787</v>
      </c>
      <c r="P1818" t="s">
        <v>51</v>
      </c>
      <c r="Q1818" t="s">
        <v>73</v>
      </c>
      <c r="R1818" t="s">
        <v>788</v>
      </c>
      <c r="S1818">
        <v>9.26</v>
      </c>
      <c r="T1818">
        <v>2</v>
      </c>
      <c r="U1818">
        <v>0</v>
      </c>
      <c r="V1818">
        <v>3.0557999999999996</v>
      </c>
      <c r="W1818" s="6">
        <f t="shared" si="172"/>
        <v>0.32999999999999996</v>
      </c>
      <c r="X1818" s="4">
        <f t="shared" si="169"/>
        <v>1.5278999999999998</v>
      </c>
      <c r="Y1818" s="4">
        <f t="shared" si="170"/>
        <v>4.63</v>
      </c>
      <c r="Z1818" s="4">
        <f t="shared" si="171"/>
        <v>4.63</v>
      </c>
      <c r="AA1818" s="4">
        <f t="shared" si="168"/>
        <v>0</v>
      </c>
    </row>
    <row r="1819" spans="1:27" x14ac:dyDescent="0.2">
      <c r="A1819">
        <v>1818</v>
      </c>
      <c r="B1819" t="s">
        <v>4578</v>
      </c>
      <c r="C1819" s="5">
        <v>42351</v>
      </c>
      <c r="D1819" s="5" t="str">
        <f t="shared" si="173"/>
        <v>2015-12</v>
      </c>
      <c r="E1819" s="5">
        <v>42353</v>
      </c>
      <c r="F1819" t="s">
        <v>28</v>
      </c>
      <c r="G1819" t="s">
        <v>3658</v>
      </c>
      <c r="H1819" t="s">
        <v>3659</v>
      </c>
      <c r="I1819" t="s">
        <v>31</v>
      </c>
      <c r="J1819" t="s">
        <v>32</v>
      </c>
      <c r="K1819" t="s">
        <v>47</v>
      </c>
      <c r="L1819" t="s">
        <v>48</v>
      </c>
      <c r="M1819">
        <v>90036</v>
      </c>
      <c r="N1819" t="s">
        <v>49</v>
      </c>
      <c r="O1819" t="s">
        <v>4579</v>
      </c>
      <c r="P1819" t="s">
        <v>51</v>
      </c>
      <c r="Q1819" t="s">
        <v>52</v>
      </c>
      <c r="R1819" t="s">
        <v>4580</v>
      </c>
      <c r="S1819">
        <v>9.9600000000000009</v>
      </c>
      <c r="T1819">
        <v>2</v>
      </c>
      <c r="U1819">
        <v>0</v>
      </c>
      <c r="V1819">
        <v>4.5815999999999999</v>
      </c>
      <c r="W1819" s="6">
        <f t="shared" si="172"/>
        <v>0.45999999999999996</v>
      </c>
      <c r="X1819" s="4">
        <f t="shared" si="169"/>
        <v>2.2907999999999999</v>
      </c>
      <c r="Y1819" s="4">
        <f t="shared" si="170"/>
        <v>4.9800000000000004</v>
      </c>
      <c r="Z1819" s="4">
        <f t="shared" si="171"/>
        <v>4.9800000000000004</v>
      </c>
      <c r="AA1819" s="4">
        <f t="shared" si="168"/>
        <v>0</v>
      </c>
    </row>
    <row r="1820" spans="1:27" x14ac:dyDescent="0.2">
      <c r="A1820">
        <v>1819</v>
      </c>
      <c r="B1820" t="s">
        <v>4581</v>
      </c>
      <c r="C1820" s="5">
        <v>41784</v>
      </c>
      <c r="D1820" s="5" t="str">
        <f t="shared" si="173"/>
        <v>2014-05</v>
      </c>
      <c r="E1820" s="5">
        <v>41788</v>
      </c>
      <c r="F1820" t="s">
        <v>55</v>
      </c>
      <c r="G1820" t="s">
        <v>4582</v>
      </c>
      <c r="H1820" t="s">
        <v>4583</v>
      </c>
      <c r="I1820" t="s">
        <v>31</v>
      </c>
      <c r="J1820" t="s">
        <v>32</v>
      </c>
      <c r="K1820" t="s">
        <v>308</v>
      </c>
      <c r="L1820" t="s">
        <v>216</v>
      </c>
      <c r="M1820">
        <v>60623</v>
      </c>
      <c r="N1820" t="s">
        <v>110</v>
      </c>
      <c r="O1820" t="s">
        <v>4584</v>
      </c>
      <c r="P1820" t="s">
        <v>51</v>
      </c>
      <c r="Q1820" t="s">
        <v>83</v>
      </c>
      <c r="R1820" t="s">
        <v>4585</v>
      </c>
      <c r="S1820">
        <v>75.59999999999998</v>
      </c>
      <c r="T1820">
        <v>2</v>
      </c>
      <c r="U1820">
        <v>0.8</v>
      </c>
      <c r="V1820">
        <v>-166.32000000000005</v>
      </c>
      <c r="W1820" s="6">
        <f t="shared" si="172"/>
        <v>-2.2000000000000011</v>
      </c>
      <c r="X1820" s="4">
        <f t="shared" si="169"/>
        <v>-83.160000000000025</v>
      </c>
      <c r="Y1820" s="4">
        <f t="shared" si="170"/>
        <v>37.79999999999999</v>
      </c>
      <c r="Z1820" s="4">
        <f t="shared" si="171"/>
        <v>189</v>
      </c>
      <c r="AA1820" s="4">
        <f t="shared" si="168"/>
        <v>60.47999999999999</v>
      </c>
    </row>
    <row r="1821" spans="1:27" x14ac:dyDescent="0.2">
      <c r="A1821">
        <v>1820</v>
      </c>
      <c r="B1821" t="s">
        <v>4581</v>
      </c>
      <c r="C1821" s="5">
        <v>41784</v>
      </c>
      <c r="D1821" s="5" t="str">
        <f t="shared" si="173"/>
        <v>2014-05</v>
      </c>
      <c r="E1821" s="5">
        <v>41788</v>
      </c>
      <c r="F1821" t="s">
        <v>55</v>
      </c>
      <c r="G1821" t="s">
        <v>4582</v>
      </c>
      <c r="H1821" t="s">
        <v>4583</v>
      </c>
      <c r="I1821" t="s">
        <v>31</v>
      </c>
      <c r="J1821" t="s">
        <v>32</v>
      </c>
      <c r="K1821" t="s">
        <v>308</v>
      </c>
      <c r="L1821" t="s">
        <v>216</v>
      </c>
      <c r="M1821">
        <v>60623</v>
      </c>
      <c r="N1821" t="s">
        <v>110</v>
      </c>
      <c r="O1821" t="s">
        <v>4586</v>
      </c>
      <c r="P1821" t="s">
        <v>37</v>
      </c>
      <c r="Q1821" t="s">
        <v>70</v>
      </c>
      <c r="R1821" t="s">
        <v>4587</v>
      </c>
      <c r="S1821">
        <v>29.32</v>
      </c>
      <c r="T1821">
        <v>2</v>
      </c>
      <c r="U1821">
        <v>0.6</v>
      </c>
      <c r="V1821">
        <v>-24.188999999999993</v>
      </c>
      <c r="W1821" s="6">
        <f t="shared" si="172"/>
        <v>-0.82499999999999973</v>
      </c>
      <c r="X1821" s="4">
        <f t="shared" si="169"/>
        <v>-12.094499999999996</v>
      </c>
      <c r="Y1821" s="4">
        <f t="shared" si="170"/>
        <v>14.66</v>
      </c>
      <c r="Z1821" s="4">
        <f t="shared" si="171"/>
        <v>36.65</v>
      </c>
      <c r="AA1821" s="4">
        <f t="shared" si="168"/>
        <v>17.591999999999999</v>
      </c>
    </row>
    <row r="1822" spans="1:27" x14ac:dyDescent="0.2">
      <c r="A1822">
        <v>1821</v>
      </c>
      <c r="B1822" t="s">
        <v>4588</v>
      </c>
      <c r="C1822" s="5">
        <v>42416</v>
      </c>
      <c r="D1822" s="5" t="str">
        <f t="shared" si="173"/>
        <v>2016-02</v>
      </c>
      <c r="E1822" s="5">
        <v>42420</v>
      </c>
      <c r="F1822" t="s">
        <v>55</v>
      </c>
      <c r="G1822" t="s">
        <v>902</v>
      </c>
      <c r="H1822" t="s">
        <v>903</v>
      </c>
      <c r="I1822" t="s">
        <v>46</v>
      </c>
      <c r="J1822" t="s">
        <v>32</v>
      </c>
      <c r="K1822" t="s">
        <v>308</v>
      </c>
      <c r="L1822" t="s">
        <v>216</v>
      </c>
      <c r="M1822">
        <v>60623</v>
      </c>
      <c r="N1822" t="s">
        <v>110</v>
      </c>
      <c r="O1822" t="s">
        <v>4589</v>
      </c>
      <c r="P1822" t="s">
        <v>51</v>
      </c>
      <c r="Q1822" t="s">
        <v>83</v>
      </c>
      <c r="R1822" t="s">
        <v>4590</v>
      </c>
      <c r="S1822">
        <v>92.063999999999979</v>
      </c>
      <c r="T1822">
        <v>6</v>
      </c>
      <c r="U1822">
        <v>0.8</v>
      </c>
      <c r="V1822">
        <v>-225.55680000000007</v>
      </c>
      <c r="W1822" s="6">
        <f t="shared" si="172"/>
        <v>-2.4500000000000015</v>
      </c>
      <c r="X1822" s="4">
        <f t="shared" si="169"/>
        <v>-37.592800000000011</v>
      </c>
      <c r="Y1822" s="4">
        <f t="shared" si="170"/>
        <v>15.343999999999996</v>
      </c>
      <c r="Z1822" s="4">
        <f t="shared" si="171"/>
        <v>76.72</v>
      </c>
      <c r="AA1822" s="4">
        <f t="shared" si="168"/>
        <v>73.651199999999989</v>
      </c>
    </row>
    <row r="1823" spans="1:27" x14ac:dyDescent="0.2">
      <c r="A1823">
        <v>1822</v>
      </c>
      <c r="B1823" t="s">
        <v>4588</v>
      </c>
      <c r="C1823" s="5">
        <v>42416</v>
      </c>
      <c r="D1823" s="5" t="str">
        <f t="shared" si="173"/>
        <v>2016-02</v>
      </c>
      <c r="E1823" s="5">
        <v>42420</v>
      </c>
      <c r="F1823" t="s">
        <v>55</v>
      </c>
      <c r="G1823" t="s">
        <v>902</v>
      </c>
      <c r="H1823" t="s">
        <v>903</v>
      </c>
      <c r="I1823" t="s">
        <v>46</v>
      </c>
      <c r="J1823" t="s">
        <v>32</v>
      </c>
      <c r="K1823" t="s">
        <v>308</v>
      </c>
      <c r="L1823" t="s">
        <v>216</v>
      </c>
      <c r="M1823">
        <v>60623</v>
      </c>
      <c r="N1823" t="s">
        <v>110</v>
      </c>
      <c r="O1823" t="s">
        <v>273</v>
      </c>
      <c r="P1823" t="s">
        <v>51</v>
      </c>
      <c r="Q1823" t="s">
        <v>274</v>
      </c>
      <c r="R1823" t="s">
        <v>275</v>
      </c>
      <c r="S1823">
        <v>6.9760000000000009</v>
      </c>
      <c r="T1823">
        <v>4</v>
      </c>
      <c r="U1823">
        <v>0.2</v>
      </c>
      <c r="V1823">
        <v>1.8312000000000004</v>
      </c>
      <c r="W1823" s="6">
        <f t="shared" si="172"/>
        <v>0.26250000000000001</v>
      </c>
      <c r="X1823" s="4">
        <f t="shared" si="169"/>
        <v>0.4578000000000001</v>
      </c>
      <c r="Y1823" s="4">
        <f t="shared" si="170"/>
        <v>1.7440000000000002</v>
      </c>
      <c r="Z1823" s="4">
        <f t="shared" si="171"/>
        <v>2.1800000000000002</v>
      </c>
      <c r="AA1823" s="4">
        <f t="shared" si="168"/>
        <v>1.3952000000000002</v>
      </c>
    </row>
    <row r="1824" spans="1:27" x14ac:dyDescent="0.2">
      <c r="A1824">
        <v>1823</v>
      </c>
      <c r="B1824" t="s">
        <v>4588</v>
      </c>
      <c r="C1824" s="5">
        <v>42416</v>
      </c>
      <c r="D1824" s="5" t="str">
        <f t="shared" si="173"/>
        <v>2016-02</v>
      </c>
      <c r="E1824" s="5">
        <v>42420</v>
      </c>
      <c r="F1824" t="s">
        <v>55</v>
      </c>
      <c r="G1824" t="s">
        <v>902</v>
      </c>
      <c r="H1824" t="s">
        <v>903</v>
      </c>
      <c r="I1824" t="s">
        <v>46</v>
      </c>
      <c r="J1824" t="s">
        <v>32</v>
      </c>
      <c r="K1824" t="s">
        <v>308</v>
      </c>
      <c r="L1824" t="s">
        <v>216</v>
      </c>
      <c r="M1824">
        <v>60623</v>
      </c>
      <c r="N1824" t="s">
        <v>110</v>
      </c>
      <c r="O1824" t="s">
        <v>4591</v>
      </c>
      <c r="P1824" t="s">
        <v>37</v>
      </c>
      <c r="Q1824" t="s">
        <v>41</v>
      </c>
      <c r="R1824" t="s">
        <v>4592</v>
      </c>
      <c r="S1824">
        <v>62.957999999999998</v>
      </c>
      <c r="T1824">
        <v>3</v>
      </c>
      <c r="U1824">
        <v>0.3</v>
      </c>
      <c r="V1824">
        <v>-2.6981999999999999</v>
      </c>
      <c r="W1824" s="6">
        <f t="shared" si="172"/>
        <v>-4.2857142857142858E-2</v>
      </c>
      <c r="X1824" s="4">
        <f t="shared" si="169"/>
        <v>-0.89939999999999998</v>
      </c>
      <c r="Y1824" s="4">
        <f t="shared" si="170"/>
        <v>20.986000000000001</v>
      </c>
      <c r="Z1824" s="4">
        <f t="shared" si="171"/>
        <v>29.980000000000004</v>
      </c>
      <c r="AA1824" s="4">
        <f t="shared" si="168"/>
        <v>18.8874</v>
      </c>
    </row>
    <row r="1825" spans="1:27" x14ac:dyDescent="0.2">
      <c r="A1825">
        <v>1824</v>
      </c>
      <c r="B1825" t="s">
        <v>4588</v>
      </c>
      <c r="C1825" s="5">
        <v>42416</v>
      </c>
      <c r="D1825" s="5" t="str">
        <f t="shared" si="173"/>
        <v>2016-02</v>
      </c>
      <c r="E1825" s="5">
        <v>42420</v>
      </c>
      <c r="F1825" t="s">
        <v>55</v>
      </c>
      <c r="G1825" t="s">
        <v>902</v>
      </c>
      <c r="H1825" t="s">
        <v>903</v>
      </c>
      <c r="I1825" t="s">
        <v>46</v>
      </c>
      <c r="J1825" t="s">
        <v>32</v>
      </c>
      <c r="K1825" t="s">
        <v>308</v>
      </c>
      <c r="L1825" t="s">
        <v>216</v>
      </c>
      <c r="M1825">
        <v>60623</v>
      </c>
      <c r="N1825" t="s">
        <v>110</v>
      </c>
      <c r="O1825" t="s">
        <v>4593</v>
      </c>
      <c r="P1825" t="s">
        <v>51</v>
      </c>
      <c r="Q1825" t="s">
        <v>95</v>
      </c>
      <c r="R1825" t="s">
        <v>4594</v>
      </c>
      <c r="S1825">
        <v>5.1840000000000011</v>
      </c>
      <c r="T1825">
        <v>1</v>
      </c>
      <c r="U1825">
        <v>0.2</v>
      </c>
      <c r="V1825">
        <v>1.8144</v>
      </c>
      <c r="W1825" s="6">
        <f t="shared" si="172"/>
        <v>0.34999999999999992</v>
      </c>
      <c r="X1825" s="4">
        <f t="shared" si="169"/>
        <v>1.8144</v>
      </c>
      <c r="Y1825" s="4">
        <f t="shared" si="170"/>
        <v>5.1840000000000011</v>
      </c>
      <c r="Z1825" s="4">
        <f t="shared" si="171"/>
        <v>6.4800000000000013</v>
      </c>
      <c r="AA1825" s="4">
        <f t="shared" si="168"/>
        <v>1.0368000000000002</v>
      </c>
    </row>
    <row r="1826" spans="1:27" x14ac:dyDescent="0.2">
      <c r="A1826">
        <v>1825</v>
      </c>
      <c r="B1826" t="s">
        <v>4595</v>
      </c>
      <c r="C1826" s="5">
        <v>42726</v>
      </c>
      <c r="D1826" s="5" t="str">
        <f t="shared" si="173"/>
        <v>2016-12</v>
      </c>
      <c r="E1826" s="5">
        <v>42732</v>
      </c>
      <c r="F1826" t="s">
        <v>55</v>
      </c>
      <c r="G1826" t="s">
        <v>1684</v>
      </c>
      <c r="H1826" t="s">
        <v>1685</v>
      </c>
      <c r="I1826" t="s">
        <v>31</v>
      </c>
      <c r="J1826" t="s">
        <v>32</v>
      </c>
      <c r="K1826" t="s">
        <v>4596</v>
      </c>
      <c r="L1826" t="s">
        <v>425</v>
      </c>
      <c r="M1826">
        <v>97756</v>
      </c>
      <c r="N1826" t="s">
        <v>49</v>
      </c>
      <c r="O1826" t="s">
        <v>3379</v>
      </c>
      <c r="P1826" t="s">
        <v>51</v>
      </c>
      <c r="Q1826" t="s">
        <v>80</v>
      </c>
      <c r="R1826" t="s">
        <v>3380</v>
      </c>
      <c r="S1826">
        <v>31.32</v>
      </c>
      <c r="T1826">
        <v>10</v>
      </c>
      <c r="U1826">
        <v>0.7</v>
      </c>
      <c r="V1826">
        <v>-25.05599999999999</v>
      </c>
      <c r="W1826" s="6">
        <f t="shared" si="172"/>
        <v>-0.79999999999999971</v>
      </c>
      <c r="X1826" s="4">
        <f t="shared" si="169"/>
        <v>-2.5055999999999989</v>
      </c>
      <c r="Y1826" s="4">
        <f t="shared" si="170"/>
        <v>3.1320000000000001</v>
      </c>
      <c r="Z1826" s="4">
        <f t="shared" si="171"/>
        <v>10.439999999999998</v>
      </c>
      <c r="AA1826" s="4">
        <f t="shared" si="168"/>
        <v>21.923999999999999</v>
      </c>
    </row>
    <row r="1827" spans="1:27" x14ac:dyDescent="0.2">
      <c r="A1827">
        <v>1826</v>
      </c>
      <c r="B1827" t="s">
        <v>4595</v>
      </c>
      <c r="C1827" s="5">
        <v>42726</v>
      </c>
      <c r="D1827" s="5" t="str">
        <f t="shared" si="173"/>
        <v>2016-12</v>
      </c>
      <c r="E1827" s="5">
        <v>42732</v>
      </c>
      <c r="F1827" t="s">
        <v>55</v>
      </c>
      <c r="G1827" t="s">
        <v>1684</v>
      </c>
      <c r="H1827" t="s">
        <v>1685</v>
      </c>
      <c r="I1827" t="s">
        <v>31</v>
      </c>
      <c r="J1827" t="s">
        <v>32</v>
      </c>
      <c r="K1827" t="s">
        <v>4596</v>
      </c>
      <c r="L1827" t="s">
        <v>425</v>
      </c>
      <c r="M1827">
        <v>97756</v>
      </c>
      <c r="N1827" t="s">
        <v>49</v>
      </c>
      <c r="O1827" t="s">
        <v>1371</v>
      </c>
      <c r="P1827" t="s">
        <v>37</v>
      </c>
      <c r="Q1827" t="s">
        <v>70</v>
      </c>
      <c r="R1827" t="s">
        <v>1372</v>
      </c>
      <c r="S1827">
        <v>11.840000000000002</v>
      </c>
      <c r="T1827">
        <v>4</v>
      </c>
      <c r="U1827">
        <v>0.2</v>
      </c>
      <c r="V1827">
        <v>3.108000000000001</v>
      </c>
      <c r="W1827" s="6">
        <f t="shared" si="172"/>
        <v>0.26250000000000007</v>
      </c>
      <c r="X1827" s="4">
        <f t="shared" si="169"/>
        <v>0.77700000000000025</v>
      </c>
      <c r="Y1827" s="4">
        <f t="shared" si="170"/>
        <v>2.9600000000000004</v>
      </c>
      <c r="Z1827" s="4">
        <f t="shared" si="171"/>
        <v>3.7</v>
      </c>
      <c r="AA1827" s="4">
        <f t="shared" si="168"/>
        <v>2.3680000000000003</v>
      </c>
    </row>
    <row r="1828" spans="1:27" x14ac:dyDescent="0.2">
      <c r="A1828">
        <v>1827</v>
      </c>
      <c r="B1828" t="s">
        <v>4595</v>
      </c>
      <c r="C1828" s="5">
        <v>42726</v>
      </c>
      <c r="D1828" s="5" t="str">
        <f t="shared" si="173"/>
        <v>2016-12</v>
      </c>
      <c r="E1828" s="5">
        <v>42732</v>
      </c>
      <c r="F1828" t="s">
        <v>55</v>
      </c>
      <c r="G1828" t="s">
        <v>1684</v>
      </c>
      <c r="H1828" t="s">
        <v>1685</v>
      </c>
      <c r="I1828" t="s">
        <v>31</v>
      </c>
      <c r="J1828" t="s">
        <v>32</v>
      </c>
      <c r="K1828" t="s">
        <v>4596</v>
      </c>
      <c r="L1828" t="s">
        <v>425</v>
      </c>
      <c r="M1828">
        <v>97756</v>
      </c>
      <c r="N1828" t="s">
        <v>49</v>
      </c>
      <c r="O1828" t="s">
        <v>4597</v>
      </c>
      <c r="P1828" t="s">
        <v>37</v>
      </c>
      <c r="Q1828" t="s">
        <v>70</v>
      </c>
      <c r="R1828" t="s">
        <v>4598</v>
      </c>
      <c r="S1828">
        <v>22.784000000000002</v>
      </c>
      <c r="T1828">
        <v>1</v>
      </c>
      <c r="U1828">
        <v>0.2</v>
      </c>
      <c r="V1828">
        <v>4.8416000000000006</v>
      </c>
      <c r="W1828" s="6">
        <f t="shared" si="172"/>
        <v>0.21249999999999999</v>
      </c>
      <c r="X1828" s="4">
        <f t="shared" si="169"/>
        <v>4.8416000000000006</v>
      </c>
      <c r="Y1828" s="4">
        <f t="shared" si="170"/>
        <v>22.784000000000002</v>
      </c>
      <c r="Z1828" s="4">
        <f t="shared" si="171"/>
        <v>28.48</v>
      </c>
      <c r="AA1828" s="4">
        <f t="shared" si="168"/>
        <v>4.5568000000000008</v>
      </c>
    </row>
    <row r="1829" spans="1:27" x14ac:dyDescent="0.2">
      <c r="A1829">
        <v>1828</v>
      </c>
      <c r="B1829" t="s">
        <v>4599</v>
      </c>
      <c r="C1829" s="5">
        <v>42408</v>
      </c>
      <c r="D1829" s="5" t="str">
        <f t="shared" si="173"/>
        <v>2016-02</v>
      </c>
      <c r="E1829" s="5">
        <v>42411</v>
      </c>
      <c r="F1829" t="s">
        <v>28</v>
      </c>
      <c r="G1829" t="s">
        <v>4600</v>
      </c>
      <c r="H1829" t="s">
        <v>4601</v>
      </c>
      <c r="I1829" t="s">
        <v>107</v>
      </c>
      <c r="J1829" t="s">
        <v>32</v>
      </c>
      <c r="K1829" t="s">
        <v>4602</v>
      </c>
      <c r="L1829" t="s">
        <v>93</v>
      </c>
      <c r="M1829">
        <v>27604</v>
      </c>
      <c r="N1829" t="s">
        <v>35</v>
      </c>
      <c r="O1829" t="s">
        <v>4603</v>
      </c>
      <c r="P1829" t="s">
        <v>76</v>
      </c>
      <c r="Q1829" t="s">
        <v>77</v>
      </c>
      <c r="R1829" t="s">
        <v>4604</v>
      </c>
      <c r="S1829">
        <v>1127.9760000000001</v>
      </c>
      <c r="T1829">
        <v>3</v>
      </c>
      <c r="U1829">
        <v>0.2</v>
      </c>
      <c r="V1829">
        <v>126.8972999999998</v>
      </c>
      <c r="W1829" s="6">
        <f t="shared" si="172"/>
        <v>0.11249999999999981</v>
      </c>
      <c r="X1829" s="4">
        <f t="shared" si="169"/>
        <v>42.299099999999932</v>
      </c>
      <c r="Y1829" s="4">
        <f t="shared" si="170"/>
        <v>375.99200000000002</v>
      </c>
      <c r="Z1829" s="4">
        <f t="shared" si="171"/>
        <v>469.98999999999995</v>
      </c>
      <c r="AA1829" s="4">
        <f t="shared" si="168"/>
        <v>225.59520000000003</v>
      </c>
    </row>
    <row r="1830" spans="1:27" x14ac:dyDescent="0.2">
      <c r="A1830">
        <v>1829</v>
      </c>
      <c r="B1830" t="s">
        <v>4605</v>
      </c>
      <c r="C1830" s="5">
        <v>42198</v>
      </c>
      <c r="D1830" s="5" t="str">
        <f t="shared" si="173"/>
        <v>2015-07</v>
      </c>
      <c r="E1830" s="5">
        <v>42200</v>
      </c>
      <c r="F1830" t="s">
        <v>28</v>
      </c>
      <c r="G1830" t="s">
        <v>4606</v>
      </c>
      <c r="H1830" t="s">
        <v>4607</v>
      </c>
      <c r="I1830" t="s">
        <v>46</v>
      </c>
      <c r="J1830" t="s">
        <v>32</v>
      </c>
      <c r="K1830" t="s">
        <v>3569</v>
      </c>
      <c r="L1830" t="s">
        <v>1280</v>
      </c>
      <c r="M1830">
        <v>31204</v>
      </c>
      <c r="N1830" t="s">
        <v>35</v>
      </c>
      <c r="O1830" t="s">
        <v>2791</v>
      </c>
      <c r="P1830" t="s">
        <v>51</v>
      </c>
      <c r="Q1830" t="s">
        <v>95</v>
      </c>
      <c r="R1830" t="s">
        <v>2792</v>
      </c>
      <c r="S1830">
        <v>38.880000000000003</v>
      </c>
      <c r="T1830">
        <v>6</v>
      </c>
      <c r="U1830">
        <v>0</v>
      </c>
      <c r="V1830">
        <v>18.662400000000002</v>
      </c>
      <c r="W1830" s="6">
        <f t="shared" si="172"/>
        <v>0.48000000000000004</v>
      </c>
      <c r="X1830" s="4">
        <f t="shared" si="169"/>
        <v>3.1104000000000003</v>
      </c>
      <c r="Y1830" s="4">
        <f t="shared" si="170"/>
        <v>6.48</v>
      </c>
      <c r="Z1830" s="4">
        <f t="shared" si="171"/>
        <v>6.48</v>
      </c>
      <c r="AA1830" s="4">
        <f t="shared" si="168"/>
        <v>0</v>
      </c>
    </row>
    <row r="1831" spans="1:27" x14ac:dyDescent="0.2">
      <c r="A1831">
        <v>1830</v>
      </c>
      <c r="B1831" t="s">
        <v>4608</v>
      </c>
      <c r="C1831" s="5">
        <v>41777</v>
      </c>
      <c r="D1831" s="5" t="str">
        <f t="shared" si="173"/>
        <v>2014-05</v>
      </c>
      <c r="E1831" s="5">
        <v>41783</v>
      </c>
      <c r="F1831" t="s">
        <v>55</v>
      </c>
      <c r="G1831" t="s">
        <v>812</v>
      </c>
      <c r="H1831" t="s">
        <v>813</v>
      </c>
      <c r="I1831" t="s">
        <v>31</v>
      </c>
      <c r="J1831" t="s">
        <v>32</v>
      </c>
      <c r="K1831" t="s">
        <v>2190</v>
      </c>
      <c r="L1831" t="s">
        <v>503</v>
      </c>
      <c r="M1831">
        <v>44105</v>
      </c>
      <c r="N1831" t="s">
        <v>153</v>
      </c>
      <c r="O1831" t="s">
        <v>4609</v>
      </c>
      <c r="P1831" t="s">
        <v>76</v>
      </c>
      <c r="Q1831" t="s">
        <v>77</v>
      </c>
      <c r="R1831" t="s">
        <v>4610</v>
      </c>
      <c r="S1831">
        <v>779.79600000000005</v>
      </c>
      <c r="T1831">
        <v>2</v>
      </c>
      <c r="U1831">
        <v>0.4</v>
      </c>
      <c r="V1831">
        <v>-168.95579999999995</v>
      </c>
      <c r="W1831" s="6">
        <f t="shared" si="172"/>
        <v>-0.21666666666666659</v>
      </c>
      <c r="X1831" s="4">
        <f t="shared" si="169"/>
        <v>-84.477899999999977</v>
      </c>
      <c r="Y1831" s="4">
        <f t="shared" si="170"/>
        <v>389.89800000000002</v>
      </c>
      <c r="Z1831" s="4">
        <f t="shared" si="171"/>
        <v>649.83000000000004</v>
      </c>
      <c r="AA1831" s="4">
        <f t="shared" si="168"/>
        <v>311.91840000000002</v>
      </c>
    </row>
    <row r="1832" spans="1:27" x14ac:dyDescent="0.2">
      <c r="A1832">
        <v>1831</v>
      </c>
      <c r="B1832" t="s">
        <v>4611</v>
      </c>
      <c r="C1832" s="5">
        <v>43029</v>
      </c>
      <c r="D1832" s="5" t="str">
        <f t="shared" si="173"/>
        <v>2017-10</v>
      </c>
      <c r="E1832" s="5">
        <v>43029</v>
      </c>
      <c r="F1832" t="s">
        <v>1298</v>
      </c>
      <c r="G1832" t="s">
        <v>2981</v>
      </c>
      <c r="H1832" t="s">
        <v>2982</v>
      </c>
      <c r="I1832" t="s">
        <v>107</v>
      </c>
      <c r="J1832" t="s">
        <v>32</v>
      </c>
      <c r="K1832" t="s">
        <v>4612</v>
      </c>
      <c r="L1832" t="s">
        <v>655</v>
      </c>
      <c r="M1832">
        <v>74403</v>
      </c>
      <c r="N1832" t="s">
        <v>110</v>
      </c>
      <c r="O1832" t="s">
        <v>4613</v>
      </c>
      <c r="P1832" t="s">
        <v>76</v>
      </c>
      <c r="Q1832" t="s">
        <v>77</v>
      </c>
      <c r="R1832" t="s">
        <v>4614</v>
      </c>
      <c r="S1832">
        <v>1439.92</v>
      </c>
      <c r="T1832">
        <v>8</v>
      </c>
      <c r="U1832">
        <v>0</v>
      </c>
      <c r="V1832">
        <v>374.37920000000008</v>
      </c>
      <c r="W1832" s="6">
        <f t="shared" si="172"/>
        <v>0.26000000000000006</v>
      </c>
      <c r="X1832" s="4">
        <f t="shared" si="169"/>
        <v>46.79740000000001</v>
      </c>
      <c r="Y1832" s="4">
        <f t="shared" si="170"/>
        <v>179.99</v>
      </c>
      <c r="Z1832" s="4">
        <f t="shared" si="171"/>
        <v>179.99</v>
      </c>
      <c r="AA1832" s="4">
        <f t="shared" si="168"/>
        <v>0</v>
      </c>
    </row>
    <row r="1833" spans="1:27" x14ac:dyDescent="0.2">
      <c r="A1833">
        <v>1832</v>
      </c>
      <c r="B1833" t="s">
        <v>4611</v>
      </c>
      <c r="C1833" s="5">
        <v>43029</v>
      </c>
      <c r="D1833" s="5" t="str">
        <f t="shared" si="173"/>
        <v>2017-10</v>
      </c>
      <c r="E1833" s="5">
        <v>43029</v>
      </c>
      <c r="F1833" t="s">
        <v>1298</v>
      </c>
      <c r="G1833" t="s">
        <v>2981</v>
      </c>
      <c r="H1833" t="s">
        <v>2982</v>
      </c>
      <c r="I1833" t="s">
        <v>107</v>
      </c>
      <c r="J1833" t="s">
        <v>32</v>
      </c>
      <c r="K1833" t="s">
        <v>4612</v>
      </c>
      <c r="L1833" t="s">
        <v>655</v>
      </c>
      <c r="M1833">
        <v>74403</v>
      </c>
      <c r="N1833" t="s">
        <v>110</v>
      </c>
      <c r="O1833" t="s">
        <v>2887</v>
      </c>
      <c r="P1833" t="s">
        <v>37</v>
      </c>
      <c r="Q1833" t="s">
        <v>61</v>
      </c>
      <c r="R1833" t="s">
        <v>2888</v>
      </c>
      <c r="S1833">
        <v>262.11</v>
      </c>
      <c r="T1833">
        <v>1</v>
      </c>
      <c r="U1833">
        <v>0</v>
      </c>
      <c r="V1833">
        <v>62.906399999999991</v>
      </c>
      <c r="W1833" s="6">
        <f t="shared" si="172"/>
        <v>0.23999999999999996</v>
      </c>
      <c r="X1833" s="4">
        <f t="shared" si="169"/>
        <v>62.906399999999991</v>
      </c>
      <c r="Y1833" s="4">
        <f t="shared" si="170"/>
        <v>262.11</v>
      </c>
      <c r="Z1833" s="4">
        <f t="shared" si="171"/>
        <v>262.11</v>
      </c>
      <c r="AA1833" s="4">
        <f t="shared" si="168"/>
        <v>0</v>
      </c>
    </row>
    <row r="1834" spans="1:27" x14ac:dyDescent="0.2">
      <c r="A1834">
        <v>1833</v>
      </c>
      <c r="B1834" t="s">
        <v>4615</v>
      </c>
      <c r="C1834" s="5">
        <v>42313</v>
      </c>
      <c r="D1834" s="5" t="str">
        <f t="shared" si="173"/>
        <v>2015-11</v>
      </c>
      <c r="E1834" s="5">
        <v>42317</v>
      </c>
      <c r="F1834" t="s">
        <v>55</v>
      </c>
      <c r="G1834" t="s">
        <v>2772</v>
      </c>
      <c r="H1834" t="s">
        <v>2773</v>
      </c>
      <c r="I1834" t="s">
        <v>46</v>
      </c>
      <c r="J1834" t="s">
        <v>32</v>
      </c>
      <c r="K1834" t="s">
        <v>742</v>
      </c>
      <c r="L1834" t="s">
        <v>93</v>
      </c>
      <c r="M1834">
        <v>28110</v>
      </c>
      <c r="N1834" t="s">
        <v>35</v>
      </c>
      <c r="O1834" t="s">
        <v>3389</v>
      </c>
      <c r="P1834" t="s">
        <v>37</v>
      </c>
      <c r="Q1834" t="s">
        <v>41</v>
      </c>
      <c r="R1834" t="s">
        <v>3390</v>
      </c>
      <c r="S1834">
        <v>207</v>
      </c>
      <c r="T1834">
        <v>3</v>
      </c>
      <c r="U1834">
        <v>0.2</v>
      </c>
      <c r="V1834">
        <v>25.874999999999972</v>
      </c>
      <c r="W1834" s="6">
        <f t="shared" si="172"/>
        <v>0.12499999999999986</v>
      </c>
      <c r="X1834" s="4">
        <f t="shared" si="169"/>
        <v>8.6249999999999911</v>
      </c>
      <c r="Y1834" s="4">
        <f t="shared" si="170"/>
        <v>69</v>
      </c>
      <c r="Z1834" s="4">
        <f t="shared" si="171"/>
        <v>86.249999999999986</v>
      </c>
      <c r="AA1834" s="4">
        <f t="shared" si="168"/>
        <v>41.400000000000006</v>
      </c>
    </row>
    <row r="1835" spans="1:27" x14ac:dyDescent="0.2">
      <c r="A1835">
        <v>1834</v>
      </c>
      <c r="B1835" t="s">
        <v>4616</v>
      </c>
      <c r="C1835" s="5">
        <v>42948</v>
      </c>
      <c r="D1835" s="5" t="str">
        <f t="shared" si="173"/>
        <v>2017-08</v>
      </c>
      <c r="E1835" s="5">
        <v>42954</v>
      </c>
      <c r="F1835" t="s">
        <v>55</v>
      </c>
      <c r="G1835" t="s">
        <v>3717</v>
      </c>
      <c r="H1835" t="s">
        <v>3718</v>
      </c>
      <c r="I1835" t="s">
        <v>46</v>
      </c>
      <c r="J1835" t="s">
        <v>32</v>
      </c>
      <c r="K1835" t="s">
        <v>1245</v>
      </c>
      <c r="L1835" t="s">
        <v>109</v>
      </c>
      <c r="M1835">
        <v>78745</v>
      </c>
      <c r="N1835" t="s">
        <v>110</v>
      </c>
      <c r="O1835" t="s">
        <v>4617</v>
      </c>
      <c r="P1835" t="s">
        <v>76</v>
      </c>
      <c r="Q1835" t="s">
        <v>689</v>
      </c>
      <c r="R1835" t="s">
        <v>4618</v>
      </c>
      <c r="S1835">
        <v>1439.982</v>
      </c>
      <c r="T1835">
        <v>3</v>
      </c>
      <c r="U1835">
        <v>0.4</v>
      </c>
      <c r="V1835">
        <v>-263.99670000000026</v>
      </c>
      <c r="W1835" s="6">
        <f t="shared" si="172"/>
        <v>-0.18333333333333351</v>
      </c>
      <c r="X1835" s="4">
        <f t="shared" si="169"/>
        <v>-87.998900000000091</v>
      </c>
      <c r="Y1835" s="4">
        <f t="shared" si="170"/>
        <v>479.99399999999997</v>
      </c>
      <c r="Z1835" s="4">
        <f t="shared" si="171"/>
        <v>799.99</v>
      </c>
      <c r="AA1835" s="4">
        <f t="shared" si="168"/>
        <v>575.99279999999999</v>
      </c>
    </row>
    <row r="1836" spans="1:27" x14ac:dyDescent="0.2">
      <c r="A1836">
        <v>1835</v>
      </c>
      <c r="B1836" t="s">
        <v>4616</v>
      </c>
      <c r="C1836" s="5">
        <v>42948</v>
      </c>
      <c r="D1836" s="5" t="str">
        <f t="shared" si="173"/>
        <v>2017-08</v>
      </c>
      <c r="E1836" s="5">
        <v>42954</v>
      </c>
      <c r="F1836" t="s">
        <v>55</v>
      </c>
      <c r="G1836" t="s">
        <v>3717</v>
      </c>
      <c r="H1836" t="s">
        <v>3718</v>
      </c>
      <c r="I1836" t="s">
        <v>46</v>
      </c>
      <c r="J1836" t="s">
        <v>32</v>
      </c>
      <c r="K1836" t="s">
        <v>1245</v>
      </c>
      <c r="L1836" t="s">
        <v>109</v>
      </c>
      <c r="M1836">
        <v>78745</v>
      </c>
      <c r="N1836" t="s">
        <v>110</v>
      </c>
      <c r="O1836" t="s">
        <v>4619</v>
      </c>
      <c r="P1836" t="s">
        <v>51</v>
      </c>
      <c r="Q1836" t="s">
        <v>95</v>
      </c>
      <c r="R1836" t="s">
        <v>4620</v>
      </c>
      <c r="S1836">
        <v>36.288000000000011</v>
      </c>
      <c r="T1836">
        <v>7</v>
      </c>
      <c r="U1836">
        <v>0.2</v>
      </c>
      <c r="V1836">
        <v>12.700800000000001</v>
      </c>
      <c r="W1836" s="6">
        <f t="shared" si="172"/>
        <v>0.34999999999999992</v>
      </c>
      <c r="X1836" s="4">
        <f t="shared" si="169"/>
        <v>1.8144000000000002</v>
      </c>
      <c r="Y1836" s="4">
        <f t="shared" si="170"/>
        <v>5.1840000000000019</v>
      </c>
      <c r="Z1836" s="4">
        <f t="shared" si="171"/>
        <v>6.4800000000000013</v>
      </c>
      <c r="AA1836" s="4">
        <f t="shared" si="168"/>
        <v>7.2576000000000027</v>
      </c>
    </row>
    <row r="1837" spans="1:27" x14ac:dyDescent="0.2">
      <c r="A1837">
        <v>1836</v>
      </c>
      <c r="B1837" t="s">
        <v>4621</v>
      </c>
      <c r="C1837" s="5">
        <v>41811</v>
      </c>
      <c r="D1837" s="5" t="str">
        <f t="shared" si="173"/>
        <v>2014-06</v>
      </c>
      <c r="E1837" s="5">
        <v>41814</v>
      </c>
      <c r="F1837" t="s">
        <v>193</v>
      </c>
      <c r="G1837" t="s">
        <v>4482</v>
      </c>
      <c r="H1837" t="s">
        <v>4483</v>
      </c>
      <c r="I1837" t="s">
        <v>31</v>
      </c>
      <c r="J1837" t="s">
        <v>32</v>
      </c>
      <c r="K1837" t="s">
        <v>4622</v>
      </c>
      <c r="L1837" t="s">
        <v>754</v>
      </c>
      <c r="M1837">
        <v>6450</v>
      </c>
      <c r="N1837" t="s">
        <v>153</v>
      </c>
      <c r="O1837" t="s">
        <v>133</v>
      </c>
      <c r="P1837" t="s">
        <v>51</v>
      </c>
      <c r="Q1837" t="s">
        <v>73</v>
      </c>
      <c r="R1837" t="s">
        <v>134</v>
      </c>
      <c r="S1837">
        <v>21.400000000000002</v>
      </c>
      <c r="T1837">
        <v>5</v>
      </c>
      <c r="U1837">
        <v>0</v>
      </c>
      <c r="V1837">
        <v>6.2059999999999977</v>
      </c>
      <c r="W1837" s="6">
        <f t="shared" si="172"/>
        <v>0.28999999999999987</v>
      </c>
      <c r="X1837" s="4">
        <f t="shared" si="169"/>
        <v>1.2411999999999996</v>
      </c>
      <c r="Y1837" s="4">
        <f t="shared" si="170"/>
        <v>4.28</v>
      </c>
      <c r="Z1837" s="4">
        <f t="shared" si="171"/>
        <v>4.28</v>
      </c>
      <c r="AA1837" s="4">
        <f t="shared" si="168"/>
        <v>0</v>
      </c>
    </row>
    <row r="1838" spans="1:27" x14ac:dyDescent="0.2">
      <c r="A1838">
        <v>1837</v>
      </c>
      <c r="B1838" t="s">
        <v>4623</v>
      </c>
      <c r="C1838" s="5">
        <v>42785</v>
      </c>
      <c r="D1838" s="5" t="str">
        <f t="shared" si="173"/>
        <v>2017-02</v>
      </c>
      <c r="E1838" s="5">
        <v>42787</v>
      </c>
      <c r="F1838" t="s">
        <v>28</v>
      </c>
      <c r="G1838" t="s">
        <v>3938</v>
      </c>
      <c r="H1838" t="s">
        <v>3939</v>
      </c>
      <c r="I1838" t="s">
        <v>46</v>
      </c>
      <c r="J1838" t="s">
        <v>32</v>
      </c>
      <c r="K1838" t="s">
        <v>3274</v>
      </c>
      <c r="L1838" t="s">
        <v>1280</v>
      </c>
      <c r="M1838">
        <v>30076</v>
      </c>
      <c r="N1838" t="s">
        <v>35</v>
      </c>
      <c r="O1838" t="s">
        <v>697</v>
      </c>
      <c r="P1838" t="s">
        <v>51</v>
      </c>
      <c r="Q1838" t="s">
        <v>83</v>
      </c>
      <c r="R1838" t="s">
        <v>698</v>
      </c>
      <c r="S1838">
        <v>1245.8599999999999</v>
      </c>
      <c r="T1838">
        <v>7</v>
      </c>
      <c r="U1838">
        <v>0</v>
      </c>
      <c r="V1838">
        <v>361.29939999999988</v>
      </c>
      <c r="W1838" s="6">
        <f t="shared" si="172"/>
        <v>0.28999999999999992</v>
      </c>
      <c r="X1838" s="4">
        <f t="shared" si="169"/>
        <v>51.614199999999983</v>
      </c>
      <c r="Y1838" s="4">
        <f t="shared" si="170"/>
        <v>177.98</v>
      </c>
      <c r="Z1838" s="4">
        <f t="shared" si="171"/>
        <v>177.98</v>
      </c>
      <c r="AA1838" s="4">
        <f t="shared" si="168"/>
        <v>0</v>
      </c>
    </row>
    <row r="1839" spans="1:27" x14ac:dyDescent="0.2">
      <c r="A1839">
        <v>1838</v>
      </c>
      <c r="B1839" t="s">
        <v>4624</v>
      </c>
      <c r="C1839" s="5">
        <v>41852</v>
      </c>
      <c r="D1839" s="5" t="str">
        <f t="shared" si="173"/>
        <v>2014-08</v>
      </c>
      <c r="E1839" s="5">
        <v>41856</v>
      </c>
      <c r="F1839" t="s">
        <v>55</v>
      </c>
      <c r="G1839" t="s">
        <v>4625</v>
      </c>
      <c r="H1839" t="s">
        <v>4626</v>
      </c>
      <c r="I1839" t="s">
        <v>46</v>
      </c>
      <c r="J1839" t="s">
        <v>32</v>
      </c>
      <c r="K1839" t="s">
        <v>472</v>
      </c>
      <c r="L1839" t="s">
        <v>93</v>
      </c>
      <c r="M1839">
        <v>28205</v>
      </c>
      <c r="N1839" t="s">
        <v>35</v>
      </c>
      <c r="O1839" t="s">
        <v>50</v>
      </c>
      <c r="P1839" t="s">
        <v>51</v>
      </c>
      <c r="Q1839" t="s">
        <v>52</v>
      </c>
      <c r="R1839" t="s">
        <v>53</v>
      </c>
      <c r="S1839">
        <v>17.544</v>
      </c>
      <c r="T1839">
        <v>3</v>
      </c>
      <c r="U1839">
        <v>0.2</v>
      </c>
      <c r="V1839">
        <v>5.9210999999999983</v>
      </c>
      <c r="W1839" s="6">
        <f t="shared" si="172"/>
        <v>0.33749999999999991</v>
      </c>
      <c r="X1839" s="4">
        <f t="shared" si="169"/>
        <v>1.9736999999999993</v>
      </c>
      <c r="Y1839" s="4">
        <f t="shared" si="170"/>
        <v>5.8479999999999999</v>
      </c>
      <c r="Z1839" s="4">
        <f t="shared" si="171"/>
        <v>7.3099999999999987</v>
      </c>
      <c r="AA1839" s="4">
        <f t="shared" si="168"/>
        <v>3.5088000000000004</v>
      </c>
    </row>
    <row r="1840" spans="1:27" x14ac:dyDescent="0.2">
      <c r="A1840">
        <v>1839</v>
      </c>
      <c r="B1840" t="s">
        <v>4624</v>
      </c>
      <c r="C1840" s="5">
        <v>41852</v>
      </c>
      <c r="D1840" s="5" t="str">
        <f t="shared" si="173"/>
        <v>2014-08</v>
      </c>
      <c r="E1840" s="5">
        <v>41856</v>
      </c>
      <c r="F1840" t="s">
        <v>55</v>
      </c>
      <c r="G1840" t="s">
        <v>4625</v>
      </c>
      <c r="H1840" t="s">
        <v>4626</v>
      </c>
      <c r="I1840" t="s">
        <v>46</v>
      </c>
      <c r="J1840" t="s">
        <v>32</v>
      </c>
      <c r="K1840" t="s">
        <v>472</v>
      </c>
      <c r="L1840" t="s">
        <v>93</v>
      </c>
      <c r="M1840">
        <v>28205</v>
      </c>
      <c r="N1840" t="s">
        <v>35</v>
      </c>
      <c r="O1840" t="s">
        <v>431</v>
      </c>
      <c r="P1840" t="s">
        <v>37</v>
      </c>
      <c r="Q1840" t="s">
        <v>70</v>
      </c>
      <c r="R1840" t="s">
        <v>432</v>
      </c>
      <c r="S1840">
        <v>44.128</v>
      </c>
      <c r="T1840">
        <v>4</v>
      </c>
      <c r="U1840">
        <v>0.2</v>
      </c>
      <c r="V1840">
        <v>12.135200000000001</v>
      </c>
      <c r="W1840" s="6">
        <f t="shared" si="172"/>
        <v>0.27500000000000002</v>
      </c>
      <c r="X1840" s="4">
        <f t="shared" si="169"/>
        <v>3.0338000000000003</v>
      </c>
      <c r="Y1840" s="4">
        <f t="shared" si="170"/>
        <v>11.032</v>
      </c>
      <c r="Z1840" s="4">
        <f t="shared" si="171"/>
        <v>13.79</v>
      </c>
      <c r="AA1840" s="4">
        <f t="shared" si="168"/>
        <v>8.8255999999999997</v>
      </c>
    </row>
    <row r="1841" spans="1:27" x14ac:dyDescent="0.2">
      <c r="A1841">
        <v>1840</v>
      </c>
      <c r="B1841" t="s">
        <v>4624</v>
      </c>
      <c r="C1841" s="5">
        <v>41852</v>
      </c>
      <c r="D1841" s="5" t="str">
        <f t="shared" si="173"/>
        <v>2014-08</v>
      </c>
      <c r="E1841" s="5">
        <v>41856</v>
      </c>
      <c r="F1841" t="s">
        <v>55</v>
      </c>
      <c r="G1841" t="s">
        <v>4625</v>
      </c>
      <c r="H1841" t="s">
        <v>4626</v>
      </c>
      <c r="I1841" t="s">
        <v>46</v>
      </c>
      <c r="J1841" t="s">
        <v>32</v>
      </c>
      <c r="K1841" t="s">
        <v>472</v>
      </c>
      <c r="L1841" t="s">
        <v>93</v>
      </c>
      <c r="M1841">
        <v>28205</v>
      </c>
      <c r="N1841" t="s">
        <v>35</v>
      </c>
      <c r="O1841" t="s">
        <v>4627</v>
      </c>
      <c r="P1841" t="s">
        <v>51</v>
      </c>
      <c r="Q1841" t="s">
        <v>83</v>
      </c>
      <c r="R1841" t="s">
        <v>4628</v>
      </c>
      <c r="S1841">
        <v>62.920000000000009</v>
      </c>
      <c r="T1841">
        <v>1</v>
      </c>
      <c r="U1841">
        <v>0.2</v>
      </c>
      <c r="V1841">
        <v>10.224499999999994</v>
      </c>
      <c r="W1841" s="6">
        <f t="shared" si="172"/>
        <v>0.16249999999999987</v>
      </c>
      <c r="X1841" s="4">
        <f t="shared" si="169"/>
        <v>10.224499999999994</v>
      </c>
      <c r="Y1841" s="4">
        <f t="shared" si="170"/>
        <v>62.920000000000009</v>
      </c>
      <c r="Z1841" s="4">
        <f t="shared" si="171"/>
        <v>78.650000000000006</v>
      </c>
      <c r="AA1841" s="4">
        <f t="shared" si="168"/>
        <v>12.584000000000003</v>
      </c>
    </row>
    <row r="1842" spans="1:27" x14ac:dyDescent="0.2">
      <c r="A1842">
        <v>1841</v>
      </c>
      <c r="B1842" t="s">
        <v>4624</v>
      </c>
      <c r="C1842" s="5">
        <v>41852</v>
      </c>
      <c r="D1842" s="5" t="str">
        <f t="shared" si="173"/>
        <v>2014-08</v>
      </c>
      <c r="E1842" s="5">
        <v>41856</v>
      </c>
      <c r="F1842" t="s">
        <v>55</v>
      </c>
      <c r="G1842" t="s">
        <v>4625</v>
      </c>
      <c r="H1842" t="s">
        <v>4626</v>
      </c>
      <c r="I1842" t="s">
        <v>46</v>
      </c>
      <c r="J1842" t="s">
        <v>32</v>
      </c>
      <c r="K1842" t="s">
        <v>472</v>
      </c>
      <c r="L1842" t="s">
        <v>93</v>
      </c>
      <c r="M1842">
        <v>28205</v>
      </c>
      <c r="N1842" t="s">
        <v>35</v>
      </c>
      <c r="O1842" t="s">
        <v>565</v>
      </c>
      <c r="P1842" t="s">
        <v>51</v>
      </c>
      <c r="Q1842" t="s">
        <v>95</v>
      </c>
      <c r="R1842" t="s">
        <v>566</v>
      </c>
      <c r="S1842">
        <v>78.304000000000002</v>
      </c>
      <c r="T1842">
        <v>2</v>
      </c>
      <c r="U1842">
        <v>0.2</v>
      </c>
      <c r="V1842">
        <v>29.363999999999997</v>
      </c>
      <c r="W1842" s="6">
        <f t="shared" si="172"/>
        <v>0.37499999999999994</v>
      </c>
      <c r="X1842" s="4">
        <f t="shared" si="169"/>
        <v>14.681999999999999</v>
      </c>
      <c r="Y1842" s="4">
        <f t="shared" si="170"/>
        <v>39.152000000000001</v>
      </c>
      <c r="Z1842" s="4">
        <f t="shared" si="171"/>
        <v>48.94</v>
      </c>
      <c r="AA1842" s="4">
        <f t="shared" si="168"/>
        <v>15.660800000000002</v>
      </c>
    </row>
    <row r="1843" spans="1:27" x14ac:dyDescent="0.2">
      <c r="A1843">
        <v>1842</v>
      </c>
      <c r="B1843" t="s">
        <v>4629</v>
      </c>
      <c r="C1843" s="5">
        <v>42569</v>
      </c>
      <c r="D1843" s="5" t="str">
        <f t="shared" si="173"/>
        <v>2016-07</v>
      </c>
      <c r="E1843" s="5">
        <v>42574</v>
      </c>
      <c r="F1843" t="s">
        <v>55</v>
      </c>
      <c r="G1843" t="s">
        <v>4630</v>
      </c>
      <c r="H1843" t="s">
        <v>4631</v>
      </c>
      <c r="I1843" t="s">
        <v>46</v>
      </c>
      <c r="J1843" t="s">
        <v>32</v>
      </c>
      <c r="K1843" t="s">
        <v>4632</v>
      </c>
      <c r="L1843" t="s">
        <v>34</v>
      </c>
      <c r="M1843">
        <v>42104</v>
      </c>
      <c r="N1843" t="s">
        <v>35</v>
      </c>
      <c r="O1843" t="s">
        <v>4633</v>
      </c>
      <c r="P1843" t="s">
        <v>37</v>
      </c>
      <c r="Q1843" t="s">
        <v>41</v>
      </c>
      <c r="R1843" t="s">
        <v>4634</v>
      </c>
      <c r="S1843">
        <v>140.81</v>
      </c>
      <c r="T1843">
        <v>1</v>
      </c>
      <c r="U1843">
        <v>0</v>
      </c>
      <c r="V1843">
        <v>39.4268</v>
      </c>
      <c r="W1843" s="6">
        <f t="shared" si="172"/>
        <v>0.27999999999999997</v>
      </c>
      <c r="X1843" s="4">
        <f t="shared" si="169"/>
        <v>39.4268</v>
      </c>
      <c r="Y1843" s="4">
        <f t="shared" si="170"/>
        <v>140.81</v>
      </c>
      <c r="Z1843" s="4">
        <f t="shared" si="171"/>
        <v>140.81</v>
      </c>
      <c r="AA1843" s="4">
        <f t="shared" si="168"/>
        <v>0</v>
      </c>
    </row>
    <row r="1844" spans="1:27" x14ac:dyDescent="0.2">
      <c r="A1844">
        <v>1843</v>
      </c>
      <c r="B1844" t="s">
        <v>4635</v>
      </c>
      <c r="C1844" s="5">
        <v>42044</v>
      </c>
      <c r="D1844" s="5" t="str">
        <f t="shared" si="173"/>
        <v>2015-02</v>
      </c>
      <c r="E1844" s="5">
        <v>42046</v>
      </c>
      <c r="F1844" t="s">
        <v>28</v>
      </c>
      <c r="G1844" t="s">
        <v>1179</v>
      </c>
      <c r="H1844" t="s">
        <v>1180</v>
      </c>
      <c r="I1844" t="s">
        <v>46</v>
      </c>
      <c r="J1844" t="s">
        <v>32</v>
      </c>
      <c r="K1844" t="s">
        <v>685</v>
      </c>
      <c r="L1844" t="s">
        <v>109</v>
      </c>
      <c r="M1844">
        <v>78207</v>
      </c>
      <c r="N1844" t="s">
        <v>110</v>
      </c>
      <c r="O1844" t="s">
        <v>1205</v>
      </c>
      <c r="P1844" t="s">
        <v>51</v>
      </c>
      <c r="Q1844" t="s">
        <v>52</v>
      </c>
      <c r="R1844" t="s">
        <v>1206</v>
      </c>
      <c r="S1844">
        <v>40.096000000000004</v>
      </c>
      <c r="T1844">
        <v>4</v>
      </c>
      <c r="U1844">
        <v>0.2</v>
      </c>
      <c r="V1844">
        <v>13.532399999999996</v>
      </c>
      <c r="W1844" s="6">
        <f t="shared" si="172"/>
        <v>0.33749999999999986</v>
      </c>
      <c r="X1844" s="4">
        <f t="shared" si="169"/>
        <v>3.3830999999999989</v>
      </c>
      <c r="Y1844" s="4">
        <f t="shared" si="170"/>
        <v>10.024000000000001</v>
      </c>
      <c r="Z1844" s="4">
        <f t="shared" si="171"/>
        <v>12.530000000000001</v>
      </c>
      <c r="AA1844" s="4">
        <f t="shared" si="168"/>
        <v>8.0192000000000014</v>
      </c>
    </row>
    <row r="1845" spans="1:27" x14ac:dyDescent="0.2">
      <c r="A1845">
        <v>1844</v>
      </c>
      <c r="B1845" t="s">
        <v>4635</v>
      </c>
      <c r="C1845" s="5">
        <v>42044</v>
      </c>
      <c r="D1845" s="5" t="str">
        <f t="shared" si="173"/>
        <v>2015-02</v>
      </c>
      <c r="E1845" s="5">
        <v>42046</v>
      </c>
      <c r="F1845" t="s">
        <v>28</v>
      </c>
      <c r="G1845" t="s">
        <v>1179</v>
      </c>
      <c r="H1845" t="s">
        <v>1180</v>
      </c>
      <c r="I1845" t="s">
        <v>46</v>
      </c>
      <c r="J1845" t="s">
        <v>32</v>
      </c>
      <c r="K1845" t="s">
        <v>685</v>
      </c>
      <c r="L1845" t="s">
        <v>109</v>
      </c>
      <c r="M1845">
        <v>78207</v>
      </c>
      <c r="N1845" t="s">
        <v>110</v>
      </c>
      <c r="O1845" t="s">
        <v>4636</v>
      </c>
      <c r="P1845" t="s">
        <v>37</v>
      </c>
      <c r="Q1845" t="s">
        <v>70</v>
      </c>
      <c r="R1845" t="s">
        <v>4637</v>
      </c>
      <c r="S1845">
        <v>40.783999999999999</v>
      </c>
      <c r="T1845">
        <v>2</v>
      </c>
      <c r="U1845">
        <v>0.6</v>
      </c>
      <c r="V1845">
        <v>-30.588000000000001</v>
      </c>
      <c r="W1845" s="6">
        <f t="shared" si="172"/>
        <v>-0.75</v>
      </c>
      <c r="X1845" s="4">
        <f t="shared" si="169"/>
        <v>-15.294</v>
      </c>
      <c r="Y1845" s="4">
        <f t="shared" si="170"/>
        <v>20.391999999999999</v>
      </c>
      <c r="Z1845" s="4">
        <f t="shared" si="171"/>
        <v>50.98</v>
      </c>
      <c r="AA1845" s="4">
        <f t="shared" si="168"/>
        <v>24.470399999999998</v>
      </c>
    </row>
    <row r="1846" spans="1:27" x14ac:dyDescent="0.2">
      <c r="A1846">
        <v>1845</v>
      </c>
      <c r="B1846" t="s">
        <v>4638</v>
      </c>
      <c r="C1846" s="5">
        <v>42945</v>
      </c>
      <c r="D1846" s="5" t="str">
        <f t="shared" si="173"/>
        <v>2017-07</v>
      </c>
      <c r="E1846" s="5">
        <v>42949</v>
      </c>
      <c r="F1846" t="s">
        <v>55</v>
      </c>
      <c r="G1846" t="s">
        <v>4639</v>
      </c>
      <c r="H1846" t="s">
        <v>4640</v>
      </c>
      <c r="I1846" t="s">
        <v>31</v>
      </c>
      <c r="J1846" t="s">
        <v>32</v>
      </c>
      <c r="K1846" t="s">
        <v>100</v>
      </c>
      <c r="L1846" t="s">
        <v>101</v>
      </c>
      <c r="M1846">
        <v>98115</v>
      </c>
      <c r="N1846" t="s">
        <v>49</v>
      </c>
      <c r="O1846" t="s">
        <v>165</v>
      </c>
      <c r="P1846" t="s">
        <v>76</v>
      </c>
      <c r="Q1846" t="s">
        <v>166</v>
      </c>
      <c r="R1846" t="s">
        <v>167</v>
      </c>
      <c r="S1846">
        <v>90.570000000000007</v>
      </c>
      <c r="T1846">
        <v>3</v>
      </c>
      <c r="U1846">
        <v>0</v>
      </c>
      <c r="V1846">
        <v>11.774100000000004</v>
      </c>
      <c r="W1846" s="6">
        <f t="shared" si="172"/>
        <v>0.13000000000000003</v>
      </c>
      <c r="X1846" s="4">
        <f t="shared" si="169"/>
        <v>3.9247000000000014</v>
      </c>
      <c r="Y1846" s="4">
        <f t="shared" si="170"/>
        <v>30.19</v>
      </c>
      <c r="Z1846" s="4">
        <f t="shared" si="171"/>
        <v>30.19</v>
      </c>
      <c r="AA1846" s="4">
        <f t="shared" si="168"/>
        <v>0</v>
      </c>
    </row>
    <row r="1847" spans="1:27" x14ac:dyDescent="0.2">
      <c r="A1847">
        <v>1846</v>
      </c>
      <c r="B1847" t="s">
        <v>4641</v>
      </c>
      <c r="C1847" s="5">
        <v>42747</v>
      </c>
      <c r="D1847" s="5" t="str">
        <f t="shared" si="173"/>
        <v>2017-01</v>
      </c>
      <c r="E1847" s="5">
        <v>42752</v>
      </c>
      <c r="F1847" t="s">
        <v>28</v>
      </c>
      <c r="G1847" t="s">
        <v>4466</v>
      </c>
      <c r="H1847" t="s">
        <v>4467</v>
      </c>
      <c r="I1847" t="s">
        <v>107</v>
      </c>
      <c r="J1847" t="s">
        <v>32</v>
      </c>
      <c r="K1847" t="s">
        <v>101</v>
      </c>
      <c r="L1847" t="s">
        <v>3046</v>
      </c>
      <c r="M1847">
        <v>20016</v>
      </c>
      <c r="N1847" t="s">
        <v>153</v>
      </c>
      <c r="O1847" t="s">
        <v>573</v>
      </c>
      <c r="P1847" t="s">
        <v>51</v>
      </c>
      <c r="Q1847" t="s">
        <v>95</v>
      </c>
      <c r="R1847" t="s">
        <v>574</v>
      </c>
      <c r="S1847">
        <v>40.08</v>
      </c>
      <c r="T1847">
        <v>6</v>
      </c>
      <c r="U1847">
        <v>0</v>
      </c>
      <c r="V1847">
        <v>19.238399999999999</v>
      </c>
      <c r="W1847" s="6">
        <f t="shared" si="172"/>
        <v>0.48</v>
      </c>
      <c r="X1847" s="4">
        <f t="shared" si="169"/>
        <v>3.2063999999999999</v>
      </c>
      <c r="Y1847" s="4">
        <f t="shared" si="170"/>
        <v>6.68</v>
      </c>
      <c r="Z1847" s="4">
        <f t="shared" si="171"/>
        <v>6.68</v>
      </c>
      <c r="AA1847" s="4">
        <f t="shared" si="168"/>
        <v>0</v>
      </c>
    </row>
    <row r="1848" spans="1:27" x14ac:dyDescent="0.2">
      <c r="A1848">
        <v>1847</v>
      </c>
      <c r="B1848" t="s">
        <v>4641</v>
      </c>
      <c r="C1848" s="5">
        <v>42747</v>
      </c>
      <c r="D1848" s="5" t="str">
        <f t="shared" si="173"/>
        <v>2017-01</v>
      </c>
      <c r="E1848" s="5">
        <v>42752</v>
      </c>
      <c r="F1848" t="s">
        <v>28</v>
      </c>
      <c r="G1848" t="s">
        <v>4466</v>
      </c>
      <c r="H1848" t="s">
        <v>4467</v>
      </c>
      <c r="I1848" t="s">
        <v>107</v>
      </c>
      <c r="J1848" t="s">
        <v>32</v>
      </c>
      <c r="K1848" t="s">
        <v>101</v>
      </c>
      <c r="L1848" t="s">
        <v>3046</v>
      </c>
      <c r="M1848">
        <v>20016</v>
      </c>
      <c r="N1848" t="s">
        <v>153</v>
      </c>
      <c r="O1848" t="s">
        <v>4642</v>
      </c>
      <c r="P1848" t="s">
        <v>37</v>
      </c>
      <c r="Q1848" t="s">
        <v>70</v>
      </c>
      <c r="R1848" t="s">
        <v>4643</v>
      </c>
      <c r="S1848">
        <v>37.68</v>
      </c>
      <c r="T1848">
        <v>2</v>
      </c>
      <c r="U1848">
        <v>0</v>
      </c>
      <c r="V1848">
        <v>15.825600000000001</v>
      </c>
      <c r="W1848" s="6">
        <f t="shared" si="172"/>
        <v>0.42000000000000004</v>
      </c>
      <c r="X1848" s="4">
        <f t="shared" si="169"/>
        <v>7.9128000000000007</v>
      </c>
      <c r="Y1848" s="4">
        <f t="shared" si="170"/>
        <v>18.84</v>
      </c>
      <c r="Z1848" s="4">
        <f t="shared" si="171"/>
        <v>18.84</v>
      </c>
      <c r="AA1848" s="4">
        <f t="shared" si="168"/>
        <v>0</v>
      </c>
    </row>
    <row r="1849" spans="1:27" x14ac:dyDescent="0.2">
      <c r="A1849">
        <v>1848</v>
      </c>
      <c r="B1849" t="s">
        <v>4644</v>
      </c>
      <c r="C1849" s="5">
        <v>42988</v>
      </c>
      <c r="D1849" s="5" t="str">
        <f t="shared" si="173"/>
        <v>2017-09</v>
      </c>
      <c r="E1849" s="5">
        <v>42988</v>
      </c>
      <c r="F1849" t="s">
        <v>1298</v>
      </c>
      <c r="G1849" t="s">
        <v>3300</v>
      </c>
      <c r="H1849" t="s">
        <v>3301</v>
      </c>
      <c r="I1849" t="s">
        <v>46</v>
      </c>
      <c r="J1849" t="s">
        <v>32</v>
      </c>
      <c r="K1849" t="s">
        <v>47</v>
      </c>
      <c r="L1849" t="s">
        <v>48</v>
      </c>
      <c r="M1849">
        <v>90004</v>
      </c>
      <c r="N1849" t="s">
        <v>49</v>
      </c>
      <c r="O1849" t="s">
        <v>1172</v>
      </c>
      <c r="P1849" t="s">
        <v>37</v>
      </c>
      <c r="Q1849" t="s">
        <v>41</v>
      </c>
      <c r="R1849" t="s">
        <v>1173</v>
      </c>
      <c r="S1849">
        <v>362.35199999999998</v>
      </c>
      <c r="T1849">
        <v>3</v>
      </c>
      <c r="U1849">
        <v>0.2</v>
      </c>
      <c r="V1849">
        <v>27.176400000000015</v>
      </c>
      <c r="W1849" s="6">
        <f t="shared" si="172"/>
        <v>7.5000000000000053E-2</v>
      </c>
      <c r="X1849" s="4">
        <f t="shared" si="169"/>
        <v>9.0588000000000051</v>
      </c>
      <c r="Y1849" s="4">
        <f t="shared" si="170"/>
        <v>120.78399999999999</v>
      </c>
      <c r="Z1849" s="4">
        <f t="shared" si="171"/>
        <v>150.97999999999996</v>
      </c>
      <c r="AA1849" s="4">
        <f t="shared" si="168"/>
        <v>72.470399999999998</v>
      </c>
    </row>
    <row r="1850" spans="1:27" x14ac:dyDescent="0.2">
      <c r="A1850">
        <v>1849</v>
      </c>
      <c r="B1850" t="s">
        <v>4644</v>
      </c>
      <c r="C1850" s="5">
        <v>42988</v>
      </c>
      <c r="D1850" s="5" t="str">
        <f t="shared" si="173"/>
        <v>2017-09</v>
      </c>
      <c r="E1850" s="5">
        <v>42988</v>
      </c>
      <c r="F1850" t="s">
        <v>1298</v>
      </c>
      <c r="G1850" t="s">
        <v>3300</v>
      </c>
      <c r="H1850" t="s">
        <v>3301</v>
      </c>
      <c r="I1850" t="s">
        <v>46</v>
      </c>
      <c r="J1850" t="s">
        <v>32</v>
      </c>
      <c r="K1850" t="s">
        <v>47</v>
      </c>
      <c r="L1850" t="s">
        <v>48</v>
      </c>
      <c r="M1850">
        <v>90004</v>
      </c>
      <c r="N1850" t="s">
        <v>49</v>
      </c>
      <c r="O1850" t="s">
        <v>1226</v>
      </c>
      <c r="P1850" t="s">
        <v>51</v>
      </c>
      <c r="Q1850" t="s">
        <v>80</v>
      </c>
      <c r="R1850" t="s">
        <v>1227</v>
      </c>
      <c r="S1850">
        <v>7.1840000000000011</v>
      </c>
      <c r="T1850">
        <v>2</v>
      </c>
      <c r="U1850">
        <v>0.2</v>
      </c>
      <c r="V1850">
        <v>2.2449999999999992</v>
      </c>
      <c r="W1850" s="6">
        <f t="shared" si="172"/>
        <v>0.31249999999999983</v>
      </c>
      <c r="X1850" s="4">
        <f t="shared" si="169"/>
        <v>1.1224999999999996</v>
      </c>
      <c r="Y1850" s="4">
        <f t="shared" si="170"/>
        <v>3.5920000000000005</v>
      </c>
      <c r="Z1850" s="4">
        <f t="shared" si="171"/>
        <v>4.49</v>
      </c>
      <c r="AA1850" s="4">
        <f t="shared" si="168"/>
        <v>1.4368000000000003</v>
      </c>
    </row>
    <row r="1851" spans="1:27" x14ac:dyDescent="0.2">
      <c r="A1851">
        <v>1850</v>
      </c>
      <c r="B1851" t="s">
        <v>4645</v>
      </c>
      <c r="C1851" s="5">
        <v>42205</v>
      </c>
      <c r="D1851" s="5" t="str">
        <f t="shared" si="173"/>
        <v>2015-07</v>
      </c>
      <c r="E1851" s="5">
        <v>42210</v>
      </c>
      <c r="F1851" t="s">
        <v>28</v>
      </c>
      <c r="G1851" t="s">
        <v>2851</v>
      </c>
      <c r="H1851" t="s">
        <v>2852</v>
      </c>
      <c r="I1851" t="s">
        <v>31</v>
      </c>
      <c r="J1851" t="s">
        <v>32</v>
      </c>
      <c r="K1851" t="s">
        <v>4646</v>
      </c>
      <c r="L1851" t="s">
        <v>259</v>
      </c>
      <c r="M1851">
        <v>46614</v>
      </c>
      <c r="N1851" t="s">
        <v>110</v>
      </c>
      <c r="O1851" t="s">
        <v>4647</v>
      </c>
      <c r="P1851" t="s">
        <v>51</v>
      </c>
      <c r="Q1851" t="s">
        <v>64</v>
      </c>
      <c r="R1851" t="s">
        <v>4648</v>
      </c>
      <c r="S1851">
        <v>34.76</v>
      </c>
      <c r="T1851">
        <v>1</v>
      </c>
      <c r="U1851">
        <v>0</v>
      </c>
      <c r="V1851">
        <v>9.732800000000001</v>
      </c>
      <c r="W1851" s="6">
        <f t="shared" si="172"/>
        <v>0.28000000000000003</v>
      </c>
      <c r="X1851" s="4">
        <f t="shared" si="169"/>
        <v>9.732800000000001</v>
      </c>
      <c r="Y1851" s="4">
        <f t="shared" si="170"/>
        <v>34.76</v>
      </c>
      <c r="Z1851" s="4">
        <f t="shared" si="171"/>
        <v>34.76</v>
      </c>
      <c r="AA1851" s="4">
        <f t="shared" si="168"/>
        <v>0</v>
      </c>
    </row>
    <row r="1852" spans="1:27" x14ac:dyDescent="0.2">
      <c r="A1852">
        <v>1851</v>
      </c>
      <c r="B1852" t="s">
        <v>4645</v>
      </c>
      <c r="C1852" s="5">
        <v>42205</v>
      </c>
      <c r="D1852" s="5" t="str">
        <f t="shared" si="173"/>
        <v>2015-07</v>
      </c>
      <c r="E1852" s="5">
        <v>42210</v>
      </c>
      <c r="F1852" t="s">
        <v>28</v>
      </c>
      <c r="G1852" t="s">
        <v>2851</v>
      </c>
      <c r="H1852" t="s">
        <v>2852</v>
      </c>
      <c r="I1852" t="s">
        <v>31</v>
      </c>
      <c r="J1852" t="s">
        <v>32</v>
      </c>
      <c r="K1852" t="s">
        <v>4646</v>
      </c>
      <c r="L1852" t="s">
        <v>259</v>
      </c>
      <c r="M1852">
        <v>46614</v>
      </c>
      <c r="N1852" t="s">
        <v>110</v>
      </c>
      <c r="O1852" t="s">
        <v>2255</v>
      </c>
      <c r="P1852" t="s">
        <v>76</v>
      </c>
      <c r="Q1852" t="s">
        <v>166</v>
      </c>
      <c r="R1852" t="s">
        <v>2256</v>
      </c>
      <c r="S1852">
        <v>831.2</v>
      </c>
      <c r="T1852">
        <v>5</v>
      </c>
      <c r="U1852">
        <v>0</v>
      </c>
      <c r="V1852">
        <v>124.68000000000004</v>
      </c>
      <c r="W1852" s="6">
        <f t="shared" si="172"/>
        <v>0.15000000000000002</v>
      </c>
      <c r="X1852" s="4">
        <f t="shared" si="169"/>
        <v>24.936000000000007</v>
      </c>
      <c r="Y1852" s="4">
        <f t="shared" si="170"/>
        <v>166.24</v>
      </c>
      <c r="Z1852" s="4">
        <f t="shared" si="171"/>
        <v>166.24</v>
      </c>
      <c r="AA1852" s="4">
        <f t="shared" si="168"/>
        <v>0</v>
      </c>
    </row>
    <row r="1853" spans="1:27" x14ac:dyDescent="0.2">
      <c r="A1853">
        <v>1852</v>
      </c>
      <c r="B1853" t="s">
        <v>4645</v>
      </c>
      <c r="C1853" s="5">
        <v>42205</v>
      </c>
      <c r="D1853" s="5" t="str">
        <f t="shared" si="173"/>
        <v>2015-07</v>
      </c>
      <c r="E1853" s="5">
        <v>42210</v>
      </c>
      <c r="F1853" t="s">
        <v>28</v>
      </c>
      <c r="G1853" t="s">
        <v>2851</v>
      </c>
      <c r="H1853" t="s">
        <v>2852</v>
      </c>
      <c r="I1853" t="s">
        <v>31</v>
      </c>
      <c r="J1853" t="s">
        <v>32</v>
      </c>
      <c r="K1853" t="s">
        <v>4646</v>
      </c>
      <c r="L1853" t="s">
        <v>259</v>
      </c>
      <c r="M1853">
        <v>46614</v>
      </c>
      <c r="N1853" t="s">
        <v>110</v>
      </c>
      <c r="O1853" t="s">
        <v>4649</v>
      </c>
      <c r="P1853" t="s">
        <v>51</v>
      </c>
      <c r="Q1853" t="s">
        <v>95</v>
      </c>
      <c r="R1853" t="s">
        <v>4650</v>
      </c>
      <c r="S1853">
        <v>26.400000000000002</v>
      </c>
      <c r="T1853">
        <v>5</v>
      </c>
      <c r="U1853">
        <v>0</v>
      </c>
      <c r="V1853">
        <v>11.879999999999999</v>
      </c>
      <c r="W1853" s="6">
        <f t="shared" si="172"/>
        <v>0.4499999999999999</v>
      </c>
      <c r="X1853" s="4">
        <f t="shared" si="169"/>
        <v>2.3759999999999999</v>
      </c>
      <c r="Y1853" s="4">
        <f t="shared" si="170"/>
        <v>5.28</v>
      </c>
      <c r="Z1853" s="4">
        <f t="shared" si="171"/>
        <v>5.28</v>
      </c>
      <c r="AA1853" s="4">
        <f t="shared" si="168"/>
        <v>0</v>
      </c>
    </row>
    <row r="1854" spans="1:27" x14ac:dyDescent="0.2">
      <c r="A1854">
        <v>1853</v>
      </c>
      <c r="B1854" t="s">
        <v>4645</v>
      </c>
      <c r="C1854" s="5">
        <v>42205</v>
      </c>
      <c r="D1854" s="5" t="str">
        <f t="shared" si="173"/>
        <v>2015-07</v>
      </c>
      <c r="E1854" s="5">
        <v>42210</v>
      </c>
      <c r="F1854" t="s">
        <v>28</v>
      </c>
      <c r="G1854" t="s">
        <v>2851</v>
      </c>
      <c r="H1854" t="s">
        <v>2852</v>
      </c>
      <c r="I1854" t="s">
        <v>31</v>
      </c>
      <c r="J1854" t="s">
        <v>32</v>
      </c>
      <c r="K1854" t="s">
        <v>4646</v>
      </c>
      <c r="L1854" t="s">
        <v>259</v>
      </c>
      <c r="M1854">
        <v>46614</v>
      </c>
      <c r="N1854" t="s">
        <v>110</v>
      </c>
      <c r="O1854" t="s">
        <v>1480</v>
      </c>
      <c r="P1854" t="s">
        <v>51</v>
      </c>
      <c r="Q1854" t="s">
        <v>178</v>
      </c>
      <c r="R1854" t="s">
        <v>1481</v>
      </c>
      <c r="S1854">
        <v>106.75</v>
      </c>
      <c r="T1854">
        <v>7</v>
      </c>
      <c r="U1854">
        <v>0</v>
      </c>
      <c r="V1854">
        <v>49.10499999999999</v>
      </c>
      <c r="W1854" s="6">
        <f t="shared" si="172"/>
        <v>0.45999999999999991</v>
      </c>
      <c r="X1854" s="4">
        <f t="shared" si="169"/>
        <v>7.0149999999999988</v>
      </c>
      <c r="Y1854" s="4">
        <f t="shared" si="170"/>
        <v>15.25</v>
      </c>
      <c r="Z1854" s="4">
        <f t="shared" si="171"/>
        <v>15.25</v>
      </c>
      <c r="AA1854" s="4">
        <f t="shared" si="168"/>
        <v>0</v>
      </c>
    </row>
    <row r="1855" spans="1:27" x14ac:dyDescent="0.2">
      <c r="A1855">
        <v>1854</v>
      </c>
      <c r="B1855" t="s">
        <v>4645</v>
      </c>
      <c r="C1855" s="5">
        <v>42205</v>
      </c>
      <c r="D1855" s="5" t="str">
        <f t="shared" si="173"/>
        <v>2015-07</v>
      </c>
      <c r="E1855" s="5">
        <v>42210</v>
      </c>
      <c r="F1855" t="s">
        <v>28</v>
      </c>
      <c r="G1855" t="s">
        <v>2851</v>
      </c>
      <c r="H1855" t="s">
        <v>2852</v>
      </c>
      <c r="I1855" t="s">
        <v>31</v>
      </c>
      <c r="J1855" t="s">
        <v>32</v>
      </c>
      <c r="K1855" t="s">
        <v>4646</v>
      </c>
      <c r="L1855" t="s">
        <v>259</v>
      </c>
      <c r="M1855">
        <v>46614</v>
      </c>
      <c r="N1855" t="s">
        <v>110</v>
      </c>
      <c r="O1855" t="s">
        <v>4651</v>
      </c>
      <c r="P1855" t="s">
        <v>51</v>
      </c>
      <c r="Q1855" t="s">
        <v>95</v>
      </c>
      <c r="R1855" t="s">
        <v>4652</v>
      </c>
      <c r="S1855">
        <v>97.82</v>
      </c>
      <c r="T1855">
        <v>2</v>
      </c>
      <c r="U1855">
        <v>0</v>
      </c>
      <c r="V1855">
        <v>45.975399999999993</v>
      </c>
      <c r="W1855" s="6">
        <f t="shared" si="172"/>
        <v>0.47</v>
      </c>
      <c r="X1855" s="4">
        <f t="shared" si="169"/>
        <v>22.987699999999997</v>
      </c>
      <c r="Y1855" s="4">
        <f t="shared" si="170"/>
        <v>48.91</v>
      </c>
      <c r="Z1855" s="4">
        <f t="shared" si="171"/>
        <v>48.91</v>
      </c>
      <c r="AA1855" s="4">
        <f t="shared" si="168"/>
        <v>0</v>
      </c>
    </row>
    <row r="1856" spans="1:27" x14ac:dyDescent="0.2">
      <c r="A1856">
        <v>1855</v>
      </c>
      <c r="B1856" t="s">
        <v>4645</v>
      </c>
      <c r="C1856" s="5">
        <v>42205</v>
      </c>
      <c r="D1856" s="5" t="str">
        <f t="shared" si="173"/>
        <v>2015-07</v>
      </c>
      <c r="E1856" s="5">
        <v>42210</v>
      </c>
      <c r="F1856" t="s">
        <v>28</v>
      </c>
      <c r="G1856" t="s">
        <v>2851</v>
      </c>
      <c r="H1856" t="s">
        <v>2852</v>
      </c>
      <c r="I1856" t="s">
        <v>31</v>
      </c>
      <c r="J1856" t="s">
        <v>32</v>
      </c>
      <c r="K1856" t="s">
        <v>4646</v>
      </c>
      <c r="L1856" t="s">
        <v>259</v>
      </c>
      <c r="M1856">
        <v>46614</v>
      </c>
      <c r="N1856" t="s">
        <v>110</v>
      </c>
      <c r="O1856" t="s">
        <v>402</v>
      </c>
      <c r="P1856" t="s">
        <v>51</v>
      </c>
      <c r="Q1856" t="s">
        <v>64</v>
      </c>
      <c r="R1856" t="s">
        <v>403</v>
      </c>
      <c r="S1856">
        <v>141.4</v>
      </c>
      <c r="T1856">
        <v>5</v>
      </c>
      <c r="U1856">
        <v>0</v>
      </c>
      <c r="V1856">
        <v>38.177999999999997</v>
      </c>
      <c r="W1856" s="6">
        <f t="shared" si="172"/>
        <v>0.26999999999999996</v>
      </c>
      <c r="X1856" s="4">
        <f t="shared" si="169"/>
        <v>7.6355999999999993</v>
      </c>
      <c r="Y1856" s="4">
        <f t="shared" si="170"/>
        <v>28.28</v>
      </c>
      <c r="Z1856" s="4">
        <f t="shared" si="171"/>
        <v>28.28</v>
      </c>
      <c r="AA1856" s="4">
        <f t="shared" si="168"/>
        <v>0</v>
      </c>
    </row>
    <row r="1857" spans="1:27" x14ac:dyDescent="0.2">
      <c r="A1857">
        <v>1856</v>
      </c>
      <c r="B1857" t="s">
        <v>4653</v>
      </c>
      <c r="C1857" s="5">
        <v>41803</v>
      </c>
      <c r="D1857" s="5" t="str">
        <f t="shared" si="173"/>
        <v>2014-06</v>
      </c>
      <c r="E1857" s="5">
        <v>41807</v>
      </c>
      <c r="F1857" t="s">
        <v>55</v>
      </c>
      <c r="G1857" t="s">
        <v>4441</v>
      </c>
      <c r="H1857" t="s">
        <v>4442</v>
      </c>
      <c r="I1857" t="s">
        <v>46</v>
      </c>
      <c r="J1857" t="s">
        <v>32</v>
      </c>
      <c r="K1857" t="s">
        <v>47</v>
      </c>
      <c r="L1857" t="s">
        <v>48</v>
      </c>
      <c r="M1857">
        <v>90032</v>
      </c>
      <c r="N1857" t="s">
        <v>49</v>
      </c>
      <c r="O1857" t="s">
        <v>4654</v>
      </c>
      <c r="P1857" t="s">
        <v>51</v>
      </c>
      <c r="Q1857" t="s">
        <v>73</v>
      </c>
      <c r="R1857" t="s">
        <v>3048</v>
      </c>
      <c r="S1857">
        <v>14.52</v>
      </c>
      <c r="T1857">
        <v>3</v>
      </c>
      <c r="U1857">
        <v>0</v>
      </c>
      <c r="V1857">
        <v>4.7915999999999999</v>
      </c>
      <c r="W1857" s="6">
        <f t="shared" si="172"/>
        <v>0.33</v>
      </c>
      <c r="X1857" s="4">
        <f t="shared" si="169"/>
        <v>1.5972</v>
      </c>
      <c r="Y1857" s="4">
        <f t="shared" si="170"/>
        <v>4.84</v>
      </c>
      <c r="Z1857" s="4">
        <f t="shared" si="171"/>
        <v>4.84</v>
      </c>
      <c r="AA1857" s="4">
        <f t="shared" si="168"/>
        <v>0</v>
      </c>
    </row>
    <row r="1858" spans="1:27" x14ac:dyDescent="0.2">
      <c r="A1858">
        <v>1857</v>
      </c>
      <c r="B1858" t="s">
        <v>4655</v>
      </c>
      <c r="C1858" s="5">
        <v>42867</v>
      </c>
      <c r="D1858" s="5" t="str">
        <f t="shared" si="173"/>
        <v>2017-05</v>
      </c>
      <c r="E1858" s="5">
        <v>42870</v>
      </c>
      <c r="F1858" t="s">
        <v>28</v>
      </c>
      <c r="G1858" t="s">
        <v>1229</v>
      </c>
      <c r="H1858" t="s">
        <v>1230</v>
      </c>
      <c r="I1858" t="s">
        <v>46</v>
      </c>
      <c r="J1858" t="s">
        <v>32</v>
      </c>
      <c r="K1858" t="s">
        <v>189</v>
      </c>
      <c r="L1858" t="s">
        <v>109</v>
      </c>
      <c r="M1858">
        <v>77041</v>
      </c>
      <c r="N1858" t="s">
        <v>110</v>
      </c>
      <c r="O1858" t="s">
        <v>3554</v>
      </c>
      <c r="P1858" t="s">
        <v>51</v>
      </c>
      <c r="Q1858" t="s">
        <v>64</v>
      </c>
      <c r="R1858" t="s">
        <v>3555</v>
      </c>
      <c r="S1858">
        <v>127.92000000000002</v>
      </c>
      <c r="T1858">
        <v>5</v>
      </c>
      <c r="U1858">
        <v>0.2</v>
      </c>
      <c r="V1858">
        <v>-15.990000000000002</v>
      </c>
      <c r="W1858" s="6">
        <f t="shared" si="172"/>
        <v>-0.125</v>
      </c>
      <c r="X1858" s="4">
        <f t="shared" si="169"/>
        <v>-3.1980000000000004</v>
      </c>
      <c r="Y1858" s="4">
        <f t="shared" si="170"/>
        <v>25.584000000000003</v>
      </c>
      <c r="Z1858" s="4">
        <f t="shared" si="171"/>
        <v>31.980000000000004</v>
      </c>
      <c r="AA1858" s="4">
        <f t="shared" si="168"/>
        <v>25.584000000000003</v>
      </c>
    </row>
    <row r="1859" spans="1:27" x14ac:dyDescent="0.2">
      <c r="A1859">
        <v>1858</v>
      </c>
      <c r="B1859" t="s">
        <v>4655</v>
      </c>
      <c r="C1859" s="5">
        <v>42867</v>
      </c>
      <c r="D1859" s="5" t="str">
        <f t="shared" si="173"/>
        <v>2017-05</v>
      </c>
      <c r="E1859" s="5">
        <v>42870</v>
      </c>
      <c r="F1859" t="s">
        <v>28</v>
      </c>
      <c r="G1859" t="s">
        <v>1229</v>
      </c>
      <c r="H1859" t="s">
        <v>1230</v>
      </c>
      <c r="I1859" t="s">
        <v>46</v>
      </c>
      <c r="J1859" t="s">
        <v>32</v>
      </c>
      <c r="K1859" t="s">
        <v>189</v>
      </c>
      <c r="L1859" t="s">
        <v>109</v>
      </c>
      <c r="M1859">
        <v>77041</v>
      </c>
      <c r="N1859" t="s">
        <v>110</v>
      </c>
      <c r="O1859" t="s">
        <v>4656</v>
      </c>
      <c r="P1859" t="s">
        <v>51</v>
      </c>
      <c r="Q1859" t="s">
        <v>80</v>
      </c>
      <c r="R1859" t="s">
        <v>4657</v>
      </c>
      <c r="S1859">
        <v>34.239999999999988</v>
      </c>
      <c r="T1859">
        <v>4</v>
      </c>
      <c r="U1859">
        <v>0.8</v>
      </c>
      <c r="V1859">
        <v>-53.072000000000017</v>
      </c>
      <c r="W1859" s="6">
        <f t="shared" si="172"/>
        <v>-1.5500000000000012</v>
      </c>
      <c r="X1859" s="4">
        <f t="shared" si="169"/>
        <v>-13.268000000000004</v>
      </c>
      <c r="Y1859" s="4">
        <f t="shared" si="170"/>
        <v>8.5599999999999969</v>
      </c>
      <c r="Z1859" s="4">
        <f t="shared" si="171"/>
        <v>42.8</v>
      </c>
      <c r="AA1859" s="4">
        <f t="shared" ref="AA1859:AA1922" si="174">S1859*U1859</f>
        <v>27.391999999999992</v>
      </c>
    </row>
    <row r="1860" spans="1:27" x14ac:dyDescent="0.2">
      <c r="A1860">
        <v>1859</v>
      </c>
      <c r="B1860" t="s">
        <v>4658</v>
      </c>
      <c r="C1860" s="5">
        <v>42250</v>
      </c>
      <c r="D1860" s="5" t="str">
        <f t="shared" si="173"/>
        <v>2015-09</v>
      </c>
      <c r="E1860" s="5">
        <v>42252</v>
      </c>
      <c r="F1860" t="s">
        <v>193</v>
      </c>
      <c r="G1860" t="s">
        <v>711</v>
      </c>
      <c r="H1860" t="s">
        <v>712</v>
      </c>
      <c r="I1860" t="s">
        <v>46</v>
      </c>
      <c r="J1860" t="s">
        <v>32</v>
      </c>
      <c r="K1860" t="s">
        <v>520</v>
      </c>
      <c r="L1860" t="s">
        <v>754</v>
      </c>
      <c r="M1860">
        <v>6010</v>
      </c>
      <c r="N1860" t="s">
        <v>153</v>
      </c>
      <c r="O1860" t="s">
        <v>111</v>
      </c>
      <c r="P1860" t="s">
        <v>51</v>
      </c>
      <c r="Q1860" t="s">
        <v>83</v>
      </c>
      <c r="R1860" t="s">
        <v>112</v>
      </c>
      <c r="S1860">
        <v>137.62</v>
      </c>
      <c r="T1860">
        <v>2</v>
      </c>
      <c r="U1860">
        <v>0</v>
      </c>
      <c r="V1860">
        <v>60.552800000000005</v>
      </c>
      <c r="W1860" s="6">
        <f t="shared" si="172"/>
        <v>0.44</v>
      </c>
      <c r="X1860" s="4">
        <f t="shared" ref="X1860:X1923" si="175">V1860/T1860</f>
        <v>30.276400000000002</v>
      </c>
      <c r="Y1860" s="4">
        <f t="shared" ref="Y1860:Y1923" si="176">S1860/T1860</f>
        <v>68.81</v>
      </c>
      <c r="Z1860" s="4">
        <f t="shared" ref="Z1860:Z1923" si="177">S1860/((1-U1860)*T1860)</f>
        <v>68.81</v>
      </c>
      <c r="AA1860" s="4">
        <f t="shared" si="174"/>
        <v>0</v>
      </c>
    </row>
    <row r="1861" spans="1:27" x14ac:dyDescent="0.2">
      <c r="A1861">
        <v>1860</v>
      </c>
      <c r="B1861" t="s">
        <v>4658</v>
      </c>
      <c r="C1861" s="5">
        <v>42250</v>
      </c>
      <c r="D1861" s="5" t="str">
        <f t="shared" si="173"/>
        <v>2015-09</v>
      </c>
      <c r="E1861" s="5">
        <v>42252</v>
      </c>
      <c r="F1861" t="s">
        <v>193</v>
      </c>
      <c r="G1861" t="s">
        <v>711</v>
      </c>
      <c r="H1861" t="s">
        <v>712</v>
      </c>
      <c r="I1861" t="s">
        <v>46</v>
      </c>
      <c r="J1861" t="s">
        <v>32</v>
      </c>
      <c r="K1861" t="s">
        <v>520</v>
      </c>
      <c r="L1861" t="s">
        <v>754</v>
      </c>
      <c r="M1861">
        <v>6010</v>
      </c>
      <c r="N1861" t="s">
        <v>153</v>
      </c>
      <c r="O1861" t="s">
        <v>4659</v>
      </c>
      <c r="P1861" t="s">
        <v>76</v>
      </c>
      <c r="Q1861" t="s">
        <v>77</v>
      </c>
      <c r="R1861" t="s">
        <v>4660</v>
      </c>
      <c r="S1861">
        <v>100.49</v>
      </c>
      <c r="T1861">
        <v>1</v>
      </c>
      <c r="U1861">
        <v>0</v>
      </c>
      <c r="V1861">
        <v>25.122500000000002</v>
      </c>
      <c r="W1861" s="6">
        <f t="shared" ref="W1861:W1924" si="178">(V1861/S1861)</f>
        <v>0.25000000000000006</v>
      </c>
      <c r="X1861" s="4">
        <f t="shared" si="175"/>
        <v>25.122500000000002</v>
      </c>
      <c r="Y1861" s="4">
        <f t="shared" si="176"/>
        <v>100.49</v>
      </c>
      <c r="Z1861" s="4">
        <f t="shared" si="177"/>
        <v>100.49</v>
      </c>
      <c r="AA1861" s="4">
        <f t="shared" si="174"/>
        <v>0</v>
      </c>
    </row>
    <row r="1862" spans="1:27" x14ac:dyDescent="0.2">
      <c r="A1862">
        <v>1861</v>
      </c>
      <c r="B1862" t="s">
        <v>4661</v>
      </c>
      <c r="C1862" s="5">
        <v>42820</v>
      </c>
      <c r="D1862" s="5" t="str">
        <f t="shared" si="173"/>
        <v>2017-03</v>
      </c>
      <c r="E1862" s="5">
        <v>42821</v>
      </c>
      <c r="F1862" t="s">
        <v>193</v>
      </c>
      <c r="G1862" t="s">
        <v>2531</v>
      </c>
      <c r="H1862" t="s">
        <v>2532</v>
      </c>
      <c r="I1862" t="s">
        <v>31</v>
      </c>
      <c r="J1862" t="s">
        <v>32</v>
      </c>
      <c r="K1862" t="s">
        <v>271</v>
      </c>
      <c r="L1862" t="s">
        <v>272</v>
      </c>
      <c r="M1862">
        <v>10009</v>
      </c>
      <c r="N1862" t="s">
        <v>153</v>
      </c>
      <c r="O1862" t="s">
        <v>4662</v>
      </c>
      <c r="P1862" t="s">
        <v>37</v>
      </c>
      <c r="Q1862" t="s">
        <v>38</v>
      </c>
      <c r="R1862" t="s">
        <v>4663</v>
      </c>
      <c r="S1862">
        <v>257.56799999999998</v>
      </c>
      <c r="T1862">
        <v>2</v>
      </c>
      <c r="U1862">
        <v>0.2</v>
      </c>
      <c r="V1862">
        <v>-28.976400000000012</v>
      </c>
      <c r="W1862" s="6">
        <f t="shared" si="178"/>
        <v>-0.11250000000000006</v>
      </c>
      <c r="X1862" s="4">
        <f t="shared" si="175"/>
        <v>-14.488200000000006</v>
      </c>
      <c r="Y1862" s="4">
        <f t="shared" si="176"/>
        <v>128.78399999999999</v>
      </c>
      <c r="Z1862" s="4">
        <f t="shared" si="177"/>
        <v>160.97999999999999</v>
      </c>
      <c r="AA1862" s="4">
        <f t="shared" si="174"/>
        <v>51.513599999999997</v>
      </c>
    </row>
    <row r="1863" spans="1:27" x14ac:dyDescent="0.2">
      <c r="A1863">
        <v>1862</v>
      </c>
      <c r="B1863" t="s">
        <v>4661</v>
      </c>
      <c r="C1863" s="5">
        <v>42820</v>
      </c>
      <c r="D1863" s="5" t="str">
        <f t="shared" ref="D1863:D1926" si="179">TEXT(C1863,"yyyy-mm")</f>
        <v>2017-03</v>
      </c>
      <c r="E1863" s="5">
        <v>42821</v>
      </c>
      <c r="F1863" t="s">
        <v>193</v>
      </c>
      <c r="G1863" t="s">
        <v>2531</v>
      </c>
      <c r="H1863" t="s">
        <v>2532</v>
      </c>
      <c r="I1863" t="s">
        <v>31</v>
      </c>
      <c r="J1863" t="s">
        <v>32</v>
      </c>
      <c r="K1863" t="s">
        <v>271</v>
      </c>
      <c r="L1863" t="s">
        <v>272</v>
      </c>
      <c r="M1863">
        <v>10009</v>
      </c>
      <c r="N1863" t="s">
        <v>153</v>
      </c>
      <c r="O1863" t="s">
        <v>746</v>
      </c>
      <c r="P1863" t="s">
        <v>76</v>
      </c>
      <c r="Q1863" t="s">
        <v>77</v>
      </c>
      <c r="R1863" t="s">
        <v>747</v>
      </c>
      <c r="S1863">
        <v>119.96</v>
      </c>
      <c r="T1863">
        <v>4</v>
      </c>
      <c r="U1863">
        <v>0</v>
      </c>
      <c r="V1863">
        <v>33.588800000000006</v>
      </c>
      <c r="W1863" s="6">
        <f t="shared" si="178"/>
        <v>0.28000000000000008</v>
      </c>
      <c r="X1863" s="4">
        <f t="shared" si="175"/>
        <v>8.3972000000000016</v>
      </c>
      <c r="Y1863" s="4">
        <f t="shared" si="176"/>
        <v>29.99</v>
      </c>
      <c r="Z1863" s="4">
        <f t="shared" si="177"/>
        <v>29.99</v>
      </c>
      <c r="AA1863" s="4">
        <f t="shared" si="174"/>
        <v>0</v>
      </c>
    </row>
    <row r="1864" spans="1:27" x14ac:dyDescent="0.2">
      <c r="A1864">
        <v>1863</v>
      </c>
      <c r="B1864" t="s">
        <v>4664</v>
      </c>
      <c r="C1864" s="5">
        <v>41955</v>
      </c>
      <c r="D1864" s="5" t="str">
        <f t="shared" si="179"/>
        <v>2014-11</v>
      </c>
      <c r="E1864" s="5">
        <v>41955</v>
      </c>
      <c r="F1864" t="s">
        <v>1298</v>
      </c>
      <c r="G1864" t="s">
        <v>1435</v>
      </c>
      <c r="H1864" t="s">
        <v>1436</v>
      </c>
      <c r="I1864" t="s">
        <v>31</v>
      </c>
      <c r="J1864" t="s">
        <v>32</v>
      </c>
      <c r="K1864" t="s">
        <v>685</v>
      </c>
      <c r="L1864" t="s">
        <v>109</v>
      </c>
      <c r="M1864">
        <v>78207</v>
      </c>
      <c r="N1864" t="s">
        <v>110</v>
      </c>
      <c r="O1864" t="s">
        <v>766</v>
      </c>
      <c r="P1864" t="s">
        <v>51</v>
      </c>
      <c r="Q1864" t="s">
        <v>64</v>
      </c>
      <c r="R1864" t="s">
        <v>767</v>
      </c>
      <c r="S1864">
        <v>49.632000000000005</v>
      </c>
      <c r="T1864">
        <v>4</v>
      </c>
      <c r="U1864">
        <v>0.2</v>
      </c>
      <c r="V1864">
        <v>4.9632000000000005</v>
      </c>
      <c r="W1864" s="6">
        <f t="shared" si="178"/>
        <v>0.1</v>
      </c>
      <c r="X1864" s="4">
        <f t="shared" si="175"/>
        <v>1.2408000000000001</v>
      </c>
      <c r="Y1864" s="4">
        <f t="shared" si="176"/>
        <v>12.408000000000001</v>
      </c>
      <c r="Z1864" s="4">
        <f t="shared" si="177"/>
        <v>15.510000000000002</v>
      </c>
      <c r="AA1864" s="4">
        <f t="shared" si="174"/>
        <v>9.926400000000001</v>
      </c>
    </row>
    <row r="1865" spans="1:27" x14ac:dyDescent="0.2">
      <c r="A1865">
        <v>1864</v>
      </c>
      <c r="B1865" t="s">
        <v>4665</v>
      </c>
      <c r="C1865" s="5">
        <v>42656</v>
      </c>
      <c r="D1865" s="5" t="str">
        <f t="shared" si="179"/>
        <v>2016-10</v>
      </c>
      <c r="E1865" s="5">
        <v>42660</v>
      </c>
      <c r="F1865" t="s">
        <v>55</v>
      </c>
      <c r="G1865" t="s">
        <v>4666</v>
      </c>
      <c r="H1865" t="s">
        <v>4667</v>
      </c>
      <c r="I1865" t="s">
        <v>46</v>
      </c>
      <c r="J1865" t="s">
        <v>32</v>
      </c>
      <c r="K1865" t="s">
        <v>461</v>
      </c>
      <c r="L1865" t="s">
        <v>462</v>
      </c>
      <c r="M1865">
        <v>80013</v>
      </c>
      <c r="N1865" t="s">
        <v>49</v>
      </c>
      <c r="O1865" t="s">
        <v>1233</v>
      </c>
      <c r="P1865" t="s">
        <v>37</v>
      </c>
      <c r="Q1865" t="s">
        <v>61</v>
      </c>
      <c r="R1865" t="s">
        <v>1234</v>
      </c>
      <c r="S1865">
        <v>727.45</v>
      </c>
      <c r="T1865">
        <v>5</v>
      </c>
      <c r="U1865">
        <v>0.5</v>
      </c>
      <c r="V1865">
        <v>-465.5680000000001</v>
      </c>
      <c r="W1865" s="6">
        <f t="shared" si="178"/>
        <v>-0.64000000000000012</v>
      </c>
      <c r="X1865" s="4">
        <f t="shared" si="175"/>
        <v>-93.113600000000019</v>
      </c>
      <c r="Y1865" s="4">
        <f t="shared" si="176"/>
        <v>145.49</v>
      </c>
      <c r="Z1865" s="4">
        <f t="shared" si="177"/>
        <v>290.98</v>
      </c>
      <c r="AA1865" s="4">
        <f t="shared" si="174"/>
        <v>363.72500000000002</v>
      </c>
    </row>
    <row r="1866" spans="1:27" x14ac:dyDescent="0.2">
      <c r="A1866">
        <v>1865</v>
      </c>
      <c r="B1866" t="s">
        <v>4665</v>
      </c>
      <c r="C1866" s="5">
        <v>42656</v>
      </c>
      <c r="D1866" s="5" t="str">
        <f t="shared" si="179"/>
        <v>2016-10</v>
      </c>
      <c r="E1866" s="5">
        <v>42660</v>
      </c>
      <c r="F1866" t="s">
        <v>55</v>
      </c>
      <c r="G1866" t="s">
        <v>4666</v>
      </c>
      <c r="H1866" t="s">
        <v>4667</v>
      </c>
      <c r="I1866" t="s">
        <v>46</v>
      </c>
      <c r="J1866" t="s">
        <v>32</v>
      </c>
      <c r="K1866" t="s">
        <v>461</v>
      </c>
      <c r="L1866" t="s">
        <v>462</v>
      </c>
      <c r="M1866">
        <v>80013</v>
      </c>
      <c r="N1866" t="s">
        <v>49</v>
      </c>
      <c r="O1866" t="s">
        <v>4668</v>
      </c>
      <c r="P1866" t="s">
        <v>37</v>
      </c>
      <c r="Q1866" t="s">
        <v>70</v>
      </c>
      <c r="R1866" t="s">
        <v>4669</v>
      </c>
      <c r="S1866">
        <v>24.96</v>
      </c>
      <c r="T1866">
        <v>3</v>
      </c>
      <c r="U1866">
        <v>0.2</v>
      </c>
      <c r="V1866">
        <v>4.3679999999999986</v>
      </c>
      <c r="W1866" s="6">
        <f t="shared" si="178"/>
        <v>0.17499999999999993</v>
      </c>
      <c r="X1866" s="4">
        <f t="shared" si="175"/>
        <v>1.4559999999999995</v>
      </c>
      <c r="Y1866" s="4">
        <f t="shared" si="176"/>
        <v>8.32</v>
      </c>
      <c r="Z1866" s="4">
        <f t="shared" si="177"/>
        <v>10.399999999999999</v>
      </c>
      <c r="AA1866" s="4">
        <f t="shared" si="174"/>
        <v>4.9920000000000009</v>
      </c>
    </row>
    <row r="1867" spans="1:27" x14ac:dyDescent="0.2">
      <c r="A1867">
        <v>1866</v>
      </c>
      <c r="B1867" t="s">
        <v>4670</v>
      </c>
      <c r="C1867" s="5">
        <v>43051</v>
      </c>
      <c r="D1867" s="5" t="str">
        <f t="shared" si="179"/>
        <v>2017-11</v>
      </c>
      <c r="E1867" s="5">
        <v>43051</v>
      </c>
      <c r="F1867" t="s">
        <v>1298</v>
      </c>
      <c r="G1867" t="s">
        <v>2051</v>
      </c>
      <c r="H1867" t="s">
        <v>2052</v>
      </c>
      <c r="I1867" t="s">
        <v>46</v>
      </c>
      <c r="J1867" t="s">
        <v>32</v>
      </c>
      <c r="K1867" t="s">
        <v>612</v>
      </c>
      <c r="L1867" t="s">
        <v>503</v>
      </c>
      <c r="M1867">
        <v>43055</v>
      </c>
      <c r="N1867" t="s">
        <v>153</v>
      </c>
      <c r="O1867" t="s">
        <v>4671</v>
      </c>
      <c r="P1867" t="s">
        <v>76</v>
      </c>
      <c r="Q1867" t="s">
        <v>77</v>
      </c>
      <c r="R1867" t="s">
        <v>4672</v>
      </c>
      <c r="S1867">
        <v>370.78199999999998</v>
      </c>
      <c r="T1867">
        <v>3</v>
      </c>
      <c r="U1867">
        <v>0.4</v>
      </c>
      <c r="V1867">
        <v>-92.695500000000038</v>
      </c>
      <c r="W1867" s="6">
        <f t="shared" si="178"/>
        <v>-0.25000000000000011</v>
      </c>
      <c r="X1867" s="4">
        <f t="shared" si="175"/>
        <v>-30.898500000000013</v>
      </c>
      <c r="Y1867" s="4">
        <f t="shared" si="176"/>
        <v>123.59399999999999</v>
      </c>
      <c r="Z1867" s="4">
        <f t="shared" si="177"/>
        <v>205.99</v>
      </c>
      <c r="AA1867" s="4">
        <f t="shared" si="174"/>
        <v>148.31280000000001</v>
      </c>
    </row>
    <row r="1868" spans="1:27" x14ac:dyDescent="0.2">
      <c r="A1868">
        <v>1867</v>
      </c>
      <c r="B1868" t="s">
        <v>4673</v>
      </c>
      <c r="C1868" s="5">
        <v>42840</v>
      </c>
      <c r="D1868" s="5" t="str">
        <f t="shared" si="179"/>
        <v>2017-04</v>
      </c>
      <c r="E1868" s="5">
        <v>42843</v>
      </c>
      <c r="F1868" t="s">
        <v>193</v>
      </c>
      <c r="G1868" t="s">
        <v>2834</v>
      </c>
      <c r="H1868" t="s">
        <v>2835</v>
      </c>
      <c r="I1868" t="s">
        <v>46</v>
      </c>
      <c r="J1868" t="s">
        <v>32</v>
      </c>
      <c r="K1868" t="s">
        <v>33</v>
      </c>
      <c r="L1868" t="s">
        <v>1401</v>
      </c>
      <c r="M1868">
        <v>89015</v>
      </c>
      <c r="N1868" t="s">
        <v>49</v>
      </c>
      <c r="O1868" t="s">
        <v>3126</v>
      </c>
      <c r="P1868" t="s">
        <v>37</v>
      </c>
      <c r="Q1868" t="s">
        <v>70</v>
      </c>
      <c r="R1868" t="s">
        <v>3127</v>
      </c>
      <c r="S1868">
        <v>196.45</v>
      </c>
      <c r="T1868">
        <v>5</v>
      </c>
      <c r="U1868">
        <v>0</v>
      </c>
      <c r="V1868">
        <v>70.72199999999998</v>
      </c>
      <c r="W1868" s="6">
        <f t="shared" si="178"/>
        <v>0.35999999999999993</v>
      </c>
      <c r="X1868" s="4">
        <f t="shared" si="175"/>
        <v>14.144399999999996</v>
      </c>
      <c r="Y1868" s="4">
        <f t="shared" si="176"/>
        <v>39.29</v>
      </c>
      <c r="Z1868" s="4">
        <f t="shared" si="177"/>
        <v>39.29</v>
      </c>
      <c r="AA1868" s="4">
        <f t="shared" si="174"/>
        <v>0</v>
      </c>
    </row>
    <row r="1869" spans="1:27" x14ac:dyDescent="0.2">
      <c r="A1869">
        <v>1868</v>
      </c>
      <c r="B1869" t="s">
        <v>4674</v>
      </c>
      <c r="C1869" s="5">
        <v>42180</v>
      </c>
      <c r="D1869" s="5" t="str">
        <f t="shared" si="179"/>
        <v>2015-06</v>
      </c>
      <c r="E1869" s="5">
        <v>42186</v>
      </c>
      <c r="F1869" t="s">
        <v>55</v>
      </c>
      <c r="G1869" t="s">
        <v>4600</v>
      </c>
      <c r="H1869" t="s">
        <v>4601</v>
      </c>
      <c r="I1869" t="s">
        <v>107</v>
      </c>
      <c r="J1869" t="s">
        <v>32</v>
      </c>
      <c r="K1869" t="s">
        <v>151</v>
      </c>
      <c r="L1869" t="s">
        <v>152</v>
      </c>
      <c r="M1869">
        <v>19143</v>
      </c>
      <c r="N1869" t="s">
        <v>153</v>
      </c>
      <c r="O1869" t="s">
        <v>4675</v>
      </c>
      <c r="P1869" t="s">
        <v>51</v>
      </c>
      <c r="Q1869" t="s">
        <v>95</v>
      </c>
      <c r="R1869" t="s">
        <v>4676</v>
      </c>
      <c r="S1869">
        <v>31.104000000000006</v>
      </c>
      <c r="T1869">
        <v>6</v>
      </c>
      <c r="U1869">
        <v>0.2</v>
      </c>
      <c r="V1869">
        <v>10.8864</v>
      </c>
      <c r="W1869" s="6">
        <f t="shared" si="178"/>
        <v>0.34999999999999992</v>
      </c>
      <c r="X1869" s="4">
        <f t="shared" si="175"/>
        <v>1.8144</v>
      </c>
      <c r="Y1869" s="4">
        <f t="shared" si="176"/>
        <v>5.1840000000000011</v>
      </c>
      <c r="Z1869" s="4">
        <f t="shared" si="177"/>
        <v>6.48</v>
      </c>
      <c r="AA1869" s="4">
        <f t="shared" si="174"/>
        <v>6.2208000000000014</v>
      </c>
    </row>
    <row r="1870" spans="1:27" x14ac:dyDescent="0.2">
      <c r="A1870">
        <v>1869</v>
      </c>
      <c r="B1870" t="s">
        <v>4674</v>
      </c>
      <c r="C1870" s="5">
        <v>42180</v>
      </c>
      <c r="D1870" s="5" t="str">
        <f t="shared" si="179"/>
        <v>2015-06</v>
      </c>
      <c r="E1870" s="5">
        <v>42186</v>
      </c>
      <c r="F1870" t="s">
        <v>55</v>
      </c>
      <c r="G1870" t="s">
        <v>4600</v>
      </c>
      <c r="H1870" t="s">
        <v>4601</v>
      </c>
      <c r="I1870" t="s">
        <v>107</v>
      </c>
      <c r="J1870" t="s">
        <v>32</v>
      </c>
      <c r="K1870" t="s">
        <v>151</v>
      </c>
      <c r="L1870" t="s">
        <v>152</v>
      </c>
      <c r="M1870">
        <v>19143</v>
      </c>
      <c r="N1870" t="s">
        <v>153</v>
      </c>
      <c r="O1870" t="s">
        <v>4677</v>
      </c>
      <c r="P1870" t="s">
        <v>51</v>
      </c>
      <c r="Q1870" t="s">
        <v>64</v>
      </c>
      <c r="R1870" t="s">
        <v>4678</v>
      </c>
      <c r="S1870">
        <v>78.256</v>
      </c>
      <c r="T1870">
        <v>2</v>
      </c>
      <c r="U1870">
        <v>0.2</v>
      </c>
      <c r="V1870">
        <v>-17.607599999999998</v>
      </c>
      <c r="W1870" s="6">
        <f t="shared" si="178"/>
        <v>-0.22499999999999998</v>
      </c>
      <c r="X1870" s="4">
        <f t="shared" si="175"/>
        <v>-8.803799999999999</v>
      </c>
      <c r="Y1870" s="4">
        <f t="shared" si="176"/>
        <v>39.128</v>
      </c>
      <c r="Z1870" s="4">
        <f t="shared" si="177"/>
        <v>48.91</v>
      </c>
      <c r="AA1870" s="4">
        <f t="shared" si="174"/>
        <v>15.651200000000001</v>
      </c>
    </row>
    <row r="1871" spans="1:27" x14ac:dyDescent="0.2">
      <c r="A1871">
        <v>1870</v>
      </c>
      <c r="B1871" t="s">
        <v>4679</v>
      </c>
      <c r="C1871" s="5">
        <v>42608</v>
      </c>
      <c r="D1871" s="5" t="str">
        <f t="shared" si="179"/>
        <v>2016-08</v>
      </c>
      <c r="E1871" s="5">
        <v>42611</v>
      </c>
      <c r="F1871" t="s">
        <v>28</v>
      </c>
      <c r="G1871" t="s">
        <v>1967</v>
      </c>
      <c r="H1871" t="s">
        <v>1968</v>
      </c>
      <c r="I1871" t="s">
        <v>31</v>
      </c>
      <c r="J1871" t="s">
        <v>32</v>
      </c>
      <c r="K1871" t="s">
        <v>100</v>
      </c>
      <c r="L1871" t="s">
        <v>101</v>
      </c>
      <c r="M1871">
        <v>98103</v>
      </c>
      <c r="N1871" t="s">
        <v>49</v>
      </c>
      <c r="O1871" t="s">
        <v>2791</v>
      </c>
      <c r="P1871" t="s">
        <v>51</v>
      </c>
      <c r="Q1871" t="s">
        <v>95</v>
      </c>
      <c r="R1871" t="s">
        <v>2792</v>
      </c>
      <c r="S1871">
        <v>6.48</v>
      </c>
      <c r="T1871">
        <v>1</v>
      </c>
      <c r="U1871">
        <v>0</v>
      </c>
      <c r="V1871">
        <v>3.1104000000000003</v>
      </c>
      <c r="W1871" s="6">
        <f t="shared" si="178"/>
        <v>0.48000000000000004</v>
      </c>
      <c r="X1871" s="4">
        <f t="shared" si="175"/>
        <v>3.1104000000000003</v>
      </c>
      <c r="Y1871" s="4">
        <f t="shared" si="176"/>
        <v>6.48</v>
      </c>
      <c r="Z1871" s="4">
        <f t="shared" si="177"/>
        <v>6.48</v>
      </c>
      <c r="AA1871" s="4">
        <f t="shared" si="174"/>
        <v>0</v>
      </c>
    </row>
    <row r="1872" spans="1:27" x14ac:dyDescent="0.2">
      <c r="A1872">
        <v>1871</v>
      </c>
      <c r="B1872" t="s">
        <v>4680</v>
      </c>
      <c r="C1872" s="5">
        <v>41841</v>
      </c>
      <c r="D1872" s="5" t="str">
        <f t="shared" si="179"/>
        <v>2014-07</v>
      </c>
      <c r="E1872" s="5">
        <v>41845</v>
      </c>
      <c r="F1872" t="s">
        <v>55</v>
      </c>
      <c r="G1872" t="s">
        <v>4681</v>
      </c>
      <c r="H1872" t="s">
        <v>4682</v>
      </c>
      <c r="I1872" t="s">
        <v>46</v>
      </c>
      <c r="J1872" t="s">
        <v>32</v>
      </c>
      <c r="K1872" t="s">
        <v>132</v>
      </c>
      <c r="L1872" t="s">
        <v>48</v>
      </c>
      <c r="M1872">
        <v>94122</v>
      </c>
      <c r="N1872" t="s">
        <v>49</v>
      </c>
      <c r="O1872" t="s">
        <v>4683</v>
      </c>
      <c r="P1872" t="s">
        <v>51</v>
      </c>
      <c r="Q1872" t="s">
        <v>73</v>
      </c>
      <c r="R1872" t="s">
        <v>4684</v>
      </c>
      <c r="S1872">
        <v>99.2</v>
      </c>
      <c r="T1872">
        <v>5</v>
      </c>
      <c r="U1872">
        <v>0</v>
      </c>
      <c r="V1872">
        <v>25.792000000000002</v>
      </c>
      <c r="W1872" s="6">
        <f t="shared" si="178"/>
        <v>0.26</v>
      </c>
      <c r="X1872" s="4">
        <f t="shared" si="175"/>
        <v>5.1584000000000003</v>
      </c>
      <c r="Y1872" s="4">
        <f t="shared" si="176"/>
        <v>19.84</v>
      </c>
      <c r="Z1872" s="4">
        <f t="shared" si="177"/>
        <v>19.84</v>
      </c>
      <c r="AA1872" s="4">
        <f t="shared" si="174"/>
        <v>0</v>
      </c>
    </row>
    <row r="1873" spans="1:27" x14ac:dyDescent="0.2">
      <c r="A1873">
        <v>1872</v>
      </c>
      <c r="B1873" t="s">
        <v>4680</v>
      </c>
      <c r="C1873" s="5">
        <v>41841</v>
      </c>
      <c r="D1873" s="5" t="str">
        <f t="shared" si="179"/>
        <v>2014-07</v>
      </c>
      <c r="E1873" s="5">
        <v>41845</v>
      </c>
      <c r="F1873" t="s">
        <v>55</v>
      </c>
      <c r="G1873" t="s">
        <v>4681</v>
      </c>
      <c r="H1873" t="s">
        <v>4682</v>
      </c>
      <c r="I1873" t="s">
        <v>46</v>
      </c>
      <c r="J1873" t="s">
        <v>32</v>
      </c>
      <c r="K1873" t="s">
        <v>132</v>
      </c>
      <c r="L1873" t="s">
        <v>48</v>
      </c>
      <c r="M1873">
        <v>94122</v>
      </c>
      <c r="N1873" t="s">
        <v>49</v>
      </c>
      <c r="O1873" t="s">
        <v>1736</v>
      </c>
      <c r="P1873" t="s">
        <v>37</v>
      </c>
      <c r="Q1873" t="s">
        <v>41</v>
      </c>
      <c r="R1873" t="s">
        <v>1737</v>
      </c>
      <c r="S1873">
        <v>801.5680000000001</v>
      </c>
      <c r="T1873">
        <v>2</v>
      </c>
      <c r="U1873">
        <v>0.2</v>
      </c>
      <c r="V1873">
        <v>50.097999999999985</v>
      </c>
      <c r="W1873" s="6">
        <f t="shared" si="178"/>
        <v>6.2499999999999972E-2</v>
      </c>
      <c r="X1873" s="4">
        <f t="shared" si="175"/>
        <v>25.048999999999992</v>
      </c>
      <c r="Y1873" s="4">
        <f t="shared" si="176"/>
        <v>400.78400000000005</v>
      </c>
      <c r="Z1873" s="4">
        <f t="shared" si="177"/>
        <v>500.98</v>
      </c>
      <c r="AA1873" s="4">
        <f t="shared" si="174"/>
        <v>160.31360000000004</v>
      </c>
    </row>
    <row r="1874" spans="1:27" x14ac:dyDescent="0.2">
      <c r="A1874">
        <v>1873</v>
      </c>
      <c r="B1874" t="s">
        <v>4680</v>
      </c>
      <c r="C1874" s="5">
        <v>41841</v>
      </c>
      <c r="D1874" s="5" t="str">
        <f t="shared" si="179"/>
        <v>2014-07</v>
      </c>
      <c r="E1874" s="5">
        <v>41845</v>
      </c>
      <c r="F1874" t="s">
        <v>55</v>
      </c>
      <c r="G1874" t="s">
        <v>4681</v>
      </c>
      <c r="H1874" t="s">
        <v>4682</v>
      </c>
      <c r="I1874" t="s">
        <v>46</v>
      </c>
      <c r="J1874" t="s">
        <v>32</v>
      </c>
      <c r="K1874" t="s">
        <v>132</v>
      </c>
      <c r="L1874" t="s">
        <v>48</v>
      </c>
      <c r="M1874">
        <v>94122</v>
      </c>
      <c r="N1874" t="s">
        <v>49</v>
      </c>
      <c r="O1874" t="s">
        <v>4685</v>
      </c>
      <c r="P1874" t="s">
        <v>37</v>
      </c>
      <c r="Q1874" t="s">
        <v>61</v>
      </c>
      <c r="R1874" t="s">
        <v>4686</v>
      </c>
      <c r="S1874">
        <v>272.84800000000001</v>
      </c>
      <c r="T1874">
        <v>1</v>
      </c>
      <c r="U1874">
        <v>0.2</v>
      </c>
      <c r="V1874">
        <v>27.284800000000004</v>
      </c>
      <c r="W1874" s="6">
        <f t="shared" si="178"/>
        <v>0.1</v>
      </c>
      <c r="X1874" s="4">
        <f t="shared" si="175"/>
        <v>27.284800000000004</v>
      </c>
      <c r="Y1874" s="4">
        <f t="shared" si="176"/>
        <v>272.84800000000001</v>
      </c>
      <c r="Z1874" s="4">
        <f t="shared" si="177"/>
        <v>341.06</v>
      </c>
      <c r="AA1874" s="4">
        <f t="shared" si="174"/>
        <v>54.569600000000008</v>
      </c>
    </row>
    <row r="1875" spans="1:27" x14ac:dyDescent="0.2">
      <c r="A1875">
        <v>1874</v>
      </c>
      <c r="B1875" t="s">
        <v>4687</v>
      </c>
      <c r="C1875" s="5">
        <v>43060</v>
      </c>
      <c r="D1875" s="5" t="str">
        <f t="shared" si="179"/>
        <v>2017-11</v>
      </c>
      <c r="E1875" s="5">
        <v>43064</v>
      </c>
      <c r="F1875" t="s">
        <v>55</v>
      </c>
      <c r="G1875" t="s">
        <v>4688</v>
      </c>
      <c r="H1875" t="s">
        <v>4689</v>
      </c>
      <c r="I1875" t="s">
        <v>31</v>
      </c>
      <c r="J1875" t="s">
        <v>32</v>
      </c>
      <c r="K1875" t="s">
        <v>4690</v>
      </c>
      <c r="L1875" t="s">
        <v>101</v>
      </c>
      <c r="M1875">
        <v>99207</v>
      </c>
      <c r="N1875" t="s">
        <v>49</v>
      </c>
      <c r="O1875" t="s">
        <v>4691</v>
      </c>
      <c r="P1875" t="s">
        <v>37</v>
      </c>
      <c r="Q1875" t="s">
        <v>61</v>
      </c>
      <c r="R1875" t="s">
        <v>4692</v>
      </c>
      <c r="S1875">
        <v>70.98</v>
      </c>
      <c r="T1875">
        <v>1</v>
      </c>
      <c r="U1875">
        <v>0</v>
      </c>
      <c r="V1875">
        <v>20.584199999999996</v>
      </c>
      <c r="W1875" s="6">
        <f t="shared" si="178"/>
        <v>0.28999999999999992</v>
      </c>
      <c r="X1875" s="4">
        <f t="shared" si="175"/>
        <v>20.584199999999996</v>
      </c>
      <c r="Y1875" s="4">
        <f t="shared" si="176"/>
        <v>70.98</v>
      </c>
      <c r="Z1875" s="4">
        <f t="shared" si="177"/>
        <v>70.98</v>
      </c>
      <c r="AA1875" s="4">
        <f t="shared" si="174"/>
        <v>0</v>
      </c>
    </row>
    <row r="1876" spans="1:27" x14ac:dyDescent="0.2">
      <c r="A1876">
        <v>1875</v>
      </c>
      <c r="B1876" t="s">
        <v>4693</v>
      </c>
      <c r="C1876" s="5">
        <v>41794</v>
      </c>
      <c r="D1876" s="5" t="str">
        <f t="shared" si="179"/>
        <v>2014-06</v>
      </c>
      <c r="E1876" s="5">
        <v>41799</v>
      </c>
      <c r="F1876" t="s">
        <v>55</v>
      </c>
      <c r="G1876" t="s">
        <v>769</v>
      </c>
      <c r="H1876" t="s">
        <v>770</v>
      </c>
      <c r="I1876" t="s">
        <v>107</v>
      </c>
      <c r="J1876" t="s">
        <v>32</v>
      </c>
      <c r="K1876" t="s">
        <v>502</v>
      </c>
      <c r="L1876" t="s">
        <v>503</v>
      </c>
      <c r="M1876">
        <v>43229</v>
      </c>
      <c r="N1876" t="s">
        <v>153</v>
      </c>
      <c r="O1876" t="s">
        <v>3455</v>
      </c>
      <c r="P1876" t="s">
        <v>51</v>
      </c>
      <c r="Q1876" t="s">
        <v>95</v>
      </c>
      <c r="R1876" t="s">
        <v>191</v>
      </c>
      <c r="S1876">
        <v>16.224</v>
      </c>
      <c r="T1876">
        <v>2</v>
      </c>
      <c r="U1876">
        <v>0.2</v>
      </c>
      <c r="V1876">
        <v>5.8812000000000006</v>
      </c>
      <c r="W1876" s="6">
        <f t="shared" si="178"/>
        <v>0.36250000000000004</v>
      </c>
      <c r="X1876" s="4">
        <f t="shared" si="175"/>
        <v>2.9406000000000003</v>
      </c>
      <c r="Y1876" s="4">
        <f t="shared" si="176"/>
        <v>8.1120000000000001</v>
      </c>
      <c r="Z1876" s="4">
        <f t="shared" si="177"/>
        <v>10.139999999999999</v>
      </c>
      <c r="AA1876" s="4">
        <f t="shared" si="174"/>
        <v>3.2448000000000001</v>
      </c>
    </row>
    <row r="1877" spans="1:27" x14ac:dyDescent="0.2">
      <c r="A1877">
        <v>1876</v>
      </c>
      <c r="B1877" t="s">
        <v>4694</v>
      </c>
      <c r="C1877" s="5">
        <v>42439</v>
      </c>
      <c r="D1877" s="5" t="str">
        <f t="shared" si="179"/>
        <v>2016-03</v>
      </c>
      <c r="E1877" s="5">
        <v>42445</v>
      </c>
      <c r="F1877" t="s">
        <v>55</v>
      </c>
      <c r="G1877" t="s">
        <v>1463</v>
      </c>
      <c r="H1877" t="s">
        <v>1464</v>
      </c>
      <c r="I1877" t="s">
        <v>31</v>
      </c>
      <c r="J1877" t="s">
        <v>32</v>
      </c>
      <c r="K1877" t="s">
        <v>1181</v>
      </c>
      <c r="L1877" t="s">
        <v>272</v>
      </c>
      <c r="M1877">
        <v>11561</v>
      </c>
      <c r="N1877" t="s">
        <v>153</v>
      </c>
      <c r="O1877" t="s">
        <v>2291</v>
      </c>
      <c r="P1877" t="s">
        <v>37</v>
      </c>
      <c r="Q1877" t="s">
        <v>38</v>
      </c>
      <c r="R1877" t="s">
        <v>2292</v>
      </c>
      <c r="S1877">
        <v>176.78399999999999</v>
      </c>
      <c r="T1877">
        <v>1</v>
      </c>
      <c r="U1877">
        <v>0.2</v>
      </c>
      <c r="V1877">
        <v>-22.098000000000013</v>
      </c>
      <c r="W1877" s="6">
        <f t="shared" si="178"/>
        <v>-0.12500000000000008</v>
      </c>
      <c r="X1877" s="4">
        <f t="shared" si="175"/>
        <v>-22.098000000000013</v>
      </c>
      <c r="Y1877" s="4">
        <f t="shared" si="176"/>
        <v>176.78399999999999</v>
      </c>
      <c r="Z1877" s="4">
        <f t="shared" si="177"/>
        <v>220.98</v>
      </c>
      <c r="AA1877" s="4">
        <f t="shared" si="174"/>
        <v>35.3568</v>
      </c>
    </row>
    <row r="1878" spans="1:27" x14ac:dyDescent="0.2">
      <c r="A1878">
        <v>1877</v>
      </c>
      <c r="B1878" t="s">
        <v>4695</v>
      </c>
      <c r="C1878" s="5">
        <v>42819</v>
      </c>
      <c r="D1878" s="5" t="str">
        <f t="shared" si="179"/>
        <v>2017-03</v>
      </c>
      <c r="E1878" s="5">
        <v>42823</v>
      </c>
      <c r="F1878" t="s">
        <v>55</v>
      </c>
      <c r="G1878" t="s">
        <v>4696</v>
      </c>
      <c r="H1878" t="s">
        <v>4697</v>
      </c>
      <c r="I1878" t="s">
        <v>31</v>
      </c>
      <c r="J1878" t="s">
        <v>32</v>
      </c>
      <c r="K1878" t="s">
        <v>685</v>
      </c>
      <c r="L1878" t="s">
        <v>109</v>
      </c>
      <c r="M1878">
        <v>78207</v>
      </c>
      <c r="N1878" t="s">
        <v>110</v>
      </c>
      <c r="O1878" t="s">
        <v>1828</v>
      </c>
      <c r="P1878" t="s">
        <v>76</v>
      </c>
      <c r="Q1878" t="s">
        <v>77</v>
      </c>
      <c r="R1878" t="s">
        <v>1829</v>
      </c>
      <c r="S1878">
        <v>470.37600000000009</v>
      </c>
      <c r="T1878">
        <v>3</v>
      </c>
      <c r="U1878">
        <v>0.2</v>
      </c>
      <c r="V1878">
        <v>47.037600000000026</v>
      </c>
      <c r="W1878" s="6">
        <f t="shared" si="178"/>
        <v>0.10000000000000003</v>
      </c>
      <c r="X1878" s="4">
        <f t="shared" si="175"/>
        <v>15.679200000000009</v>
      </c>
      <c r="Y1878" s="4">
        <f t="shared" si="176"/>
        <v>156.79200000000003</v>
      </c>
      <c r="Z1878" s="4">
        <f t="shared" si="177"/>
        <v>195.99</v>
      </c>
      <c r="AA1878" s="4">
        <f t="shared" si="174"/>
        <v>94.075200000000024</v>
      </c>
    </row>
    <row r="1879" spans="1:27" x14ac:dyDescent="0.2">
      <c r="A1879">
        <v>1878</v>
      </c>
      <c r="B1879" t="s">
        <v>4698</v>
      </c>
      <c r="C1879" s="5">
        <v>43098</v>
      </c>
      <c r="D1879" s="5" t="str">
        <f t="shared" si="179"/>
        <v>2017-12</v>
      </c>
      <c r="E1879" s="5">
        <v>43102</v>
      </c>
      <c r="F1879" t="s">
        <v>55</v>
      </c>
      <c r="G1879" t="s">
        <v>4275</v>
      </c>
      <c r="H1879" t="s">
        <v>4276</v>
      </c>
      <c r="I1879" t="s">
        <v>31</v>
      </c>
      <c r="J1879" t="s">
        <v>32</v>
      </c>
      <c r="K1879" t="s">
        <v>47</v>
      </c>
      <c r="L1879" t="s">
        <v>48</v>
      </c>
      <c r="M1879">
        <v>90049</v>
      </c>
      <c r="N1879" t="s">
        <v>49</v>
      </c>
      <c r="O1879" t="s">
        <v>3199</v>
      </c>
      <c r="P1879" t="s">
        <v>37</v>
      </c>
      <c r="Q1879" t="s">
        <v>41</v>
      </c>
      <c r="R1879" t="s">
        <v>3200</v>
      </c>
      <c r="S1879">
        <v>393.56799999999998</v>
      </c>
      <c r="T1879">
        <v>4</v>
      </c>
      <c r="U1879">
        <v>0.2</v>
      </c>
      <c r="V1879">
        <v>-44.276400000000024</v>
      </c>
      <c r="W1879" s="6">
        <f t="shared" si="178"/>
        <v>-0.11250000000000006</v>
      </c>
      <c r="X1879" s="4">
        <f t="shared" si="175"/>
        <v>-11.069100000000006</v>
      </c>
      <c r="Y1879" s="4">
        <f t="shared" si="176"/>
        <v>98.391999999999996</v>
      </c>
      <c r="Z1879" s="4">
        <f t="shared" si="177"/>
        <v>122.99</v>
      </c>
      <c r="AA1879" s="4">
        <f t="shared" si="174"/>
        <v>78.7136</v>
      </c>
    </row>
    <row r="1880" spans="1:27" x14ac:dyDescent="0.2">
      <c r="A1880">
        <v>1879</v>
      </c>
      <c r="B1880" t="s">
        <v>4698</v>
      </c>
      <c r="C1880" s="5">
        <v>43098</v>
      </c>
      <c r="D1880" s="5" t="str">
        <f t="shared" si="179"/>
        <v>2017-12</v>
      </c>
      <c r="E1880" s="5">
        <v>43102</v>
      </c>
      <c r="F1880" t="s">
        <v>55</v>
      </c>
      <c r="G1880" t="s">
        <v>4275</v>
      </c>
      <c r="H1880" t="s">
        <v>4276</v>
      </c>
      <c r="I1880" t="s">
        <v>31</v>
      </c>
      <c r="J1880" t="s">
        <v>32</v>
      </c>
      <c r="K1880" t="s">
        <v>47</v>
      </c>
      <c r="L1880" t="s">
        <v>48</v>
      </c>
      <c r="M1880">
        <v>90049</v>
      </c>
      <c r="N1880" t="s">
        <v>49</v>
      </c>
      <c r="O1880" t="s">
        <v>868</v>
      </c>
      <c r="P1880" t="s">
        <v>76</v>
      </c>
      <c r="Q1880" t="s">
        <v>77</v>
      </c>
      <c r="R1880" t="s">
        <v>869</v>
      </c>
      <c r="S1880">
        <v>302.37599999999998</v>
      </c>
      <c r="T1880">
        <v>3</v>
      </c>
      <c r="U1880">
        <v>0.2</v>
      </c>
      <c r="V1880">
        <v>22.678200000000018</v>
      </c>
      <c r="W1880" s="6">
        <f t="shared" si="178"/>
        <v>7.5000000000000067E-2</v>
      </c>
      <c r="X1880" s="4">
        <f t="shared" si="175"/>
        <v>7.5594000000000063</v>
      </c>
      <c r="Y1880" s="4">
        <f t="shared" si="176"/>
        <v>100.79199999999999</v>
      </c>
      <c r="Z1880" s="4">
        <f t="shared" si="177"/>
        <v>125.98999999999997</v>
      </c>
      <c r="AA1880" s="4">
        <f t="shared" si="174"/>
        <v>60.475200000000001</v>
      </c>
    </row>
    <row r="1881" spans="1:27" x14ac:dyDescent="0.2">
      <c r="A1881">
        <v>1880</v>
      </c>
      <c r="B1881" t="s">
        <v>4699</v>
      </c>
      <c r="C1881" s="5">
        <v>42822</v>
      </c>
      <c r="D1881" s="5" t="str">
        <f t="shared" si="179"/>
        <v>2017-03</v>
      </c>
      <c r="E1881" s="5">
        <v>42827</v>
      </c>
      <c r="F1881" t="s">
        <v>55</v>
      </c>
      <c r="G1881" t="s">
        <v>2643</v>
      </c>
      <c r="H1881" t="s">
        <v>2644</v>
      </c>
      <c r="I1881" t="s">
        <v>46</v>
      </c>
      <c r="J1881" t="s">
        <v>32</v>
      </c>
      <c r="K1881" t="s">
        <v>1531</v>
      </c>
      <c r="L1881" t="s">
        <v>59</v>
      </c>
      <c r="M1881">
        <v>32216</v>
      </c>
      <c r="N1881" t="s">
        <v>35</v>
      </c>
      <c r="O1881" t="s">
        <v>3876</v>
      </c>
      <c r="P1881" t="s">
        <v>51</v>
      </c>
      <c r="Q1881" t="s">
        <v>80</v>
      </c>
      <c r="R1881" t="s">
        <v>3877</v>
      </c>
      <c r="S1881">
        <v>68.742000000000019</v>
      </c>
      <c r="T1881">
        <v>9</v>
      </c>
      <c r="U1881">
        <v>0.7</v>
      </c>
      <c r="V1881">
        <v>-48.119399999999985</v>
      </c>
      <c r="W1881" s="6">
        <f t="shared" si="178"/>
        <v>-0.69999999999999962</v>
      </c>
      <c r="X1881" s="4">
        <f t="shared" si="175"/>
        <v>-5.3465999999999987</v>
      </c>
      <c r="Y1881" s="4">
        <f t="shared" si="176"/>
        <v>7.6380000000000017</v>
      </c>
      <c r="Z1881" s="4">
        <f t="shared" si="177"/>
        <v>25.460000000000004</v>
      </c>
      <c r="AA1881" s="4">
        <f t="shared" si="174"/>
        <v>48.119400000000013</v>
      </c>
    </row>
    <row r="1882" spans="1:27" x14ac:dyDescent="0.2">
      <c r="A1882">
        <v>1881</v>
      </c>
      <c r="B1882" t="s">
        <v>4700</v>
      </c>
      <c r="C1882" s="5">
        <v>42068</v>
      </c>
      <c r="D1882" s="5" t="str">
        <f t="shared" si="179"/>
        <v>2015-03</v>
      </c>
      <c r="E1882" s="5">
        <v>42068</v>
      </c>
      <c r="F1882" t="s">
        <v>1298</v>
      </c>
      <c r="G1882" t="s">
        <v>1426</v>
      </c>
      <c r="H1882" t="s">
        <v>1427</v>
      </c>
      <c r="I1882" t="s">
        <v>31</v>
      </c>
      <c r="J1882" t="s">
        <v>32</v>
      </c>
      <c r="K1882" t="s">
        <v>271</v>
      </c>
      <c r="L1882" t="s">
        <v>272</v>
      </c>
      <c r="M1882">
        <v>10011</v>
      </c>
      <c r="N1882" t="s">
        <v>153</v>
      </c>
      <c r="O1882" t="s">
        <v>4701</v>
      </c>
      <c r="P1882" t="s">
        <v>51</v>
      </c>
      <c r="Q1882" t="s">
        <v>178</v>
      </c>
      <c r="R1882" t="s">
        <v>676</v>
      </c>
      <c r="S1882">
        <v>29.339999999999996</v>
      </c>
      <c r="T1882">
        <v>3</v>
      </c>
      <c r="U1882">
        <v>0</v>
      </c>
      <c r="V1882">
        <v>14.669999999999998</v>
      </c>
      <c r="W1882" s="6">
        <f t="shared" si="178"/>
        <v>0.5</v>
      </c>
      <c r="X1882" s="4">
        <f t="shared" si="175"/>
        <v>4.8899999999999997</v>
      </c>
      <c r="Y1882" s="4">
        <f t="shared" si="176"/>
        <v>9.7799999999999994</v>
      </c>
      <c r="Z1882" s="4">
        <f t="shared" si="177"/>
        <v>9.7799999999999994</v>
      </c>
      <c r="AA1882" s="4">
        <f t="shared" si="174"/>
        <v>0</v>
      </c>
    </row>
    <row r="1883" spans="1:27" x14ac:dyDescent="0.2">
      <c r="A1883">
        <v>1882</v>
      </c>
      <c r="B1883" t="s">
        <v>4700</v>
      </c>
      <c r="C1883" s="5">
        <v>42068</v>
      </c>
      <c r="D1883" s="5" t="str">
        <f t="shared" si="179"/>
        <v>2015-03</v>
      </c>
      <c r="E1883" s="5">
        <v>42068</v>
      </c>
      <c r="F1883" t="s">
        <v>1298</v>
      </c>
      <c r="G1883" t="s">
        <v>1426</v>
      </c>
      <c r="H1883" t="s">
        <v>1427</v>
      </c>
      <c r="I1883" t="s">
        <v>31</v>
      </c>
      <c r="J1883" t="s">
        <v>32</v>
      </c>
      <c r="K1883" t="s">
        <v>271</v>
      </c>
      <c r="L1883" t="s">
        <v>272</v>
      </c>
      <c r="M1883">
        <v>10011</v>
      </c>
      <c r="N1883" t="s">
        <v>153</v>
      </c>
      <c r="O1883" t="s">
        <v>309</v>
      </c>
      <c r="P1883" t="s">
        <v>37</v>
      </c>
      <c r="Q1883" t="s">
        <v>41</v>
      </c>
      <c r="R1883" t="s">
        <v>310</v>
      </c>
      <c r="S1883">
        <v>383.60700000000003</v>
      </c>
      <c r="T1883">
        <v>7</v>
      </c>
      <c r="U1883">
        <v>0.1</v>
      </c>
      <c r="V1883">
        <v>63.934499999999971</v>
      </c>
      <c r="W1883" s="6">
        <f t="shared" si="178"/>
        <v>0.16666666666666657</v>
      </c>
      <c r="X1883" s="4">
        <f t="shared" si="175"/>
        <v>9.1334999999999962</v>
      </c>
      <c r="Y1883" s="4">
        <f t="shared" si="176"/>
        <v>54.801000000000002</v>
      </c>
      <c r="Z1883" s="4">
        <f t="shared" si="177"/>
        <v>60.890000000000008</v>
      </c>
      <c r="AA1883" s="4">
        <f t="shared" si="174"/>
        <v>38.360700000000001</v>
      </c>
    </row>
    <row r="1884" spans="1:27" x14ac:dyDescent="0.2">
      <c r="A1884">
        <v>1883</v>
      </c>
      <c r="B1884" t="s">
        <v>4700</v>
      </c>
      <c r="C1884" s="5">
        <v>42068</v>
      </c>
      <c r="D1884" s="5" t="str">
        <f t="shared" si="179"/>
        <v>2015-03</v>
      </c>
      <c r="E1884" s="5">
        <v>42068</v>
      </c>
      <c r="F1884" t="s">
        <v>1298</v>
      </c>
      <c r="G1884" t="s">
        <v>1426</v>
      </c>
      <c r="H1884" t="s">
        <v>1427</v>
      </c>
      <c r="I1884" t="s">
        <v>31</v>
      </c>
      <c r="J1884" t="s">
        <v>32</v>
      </c>
      <c r="K1884" t="s">
        <v>271</v>
      </c>
      <c r="L1884" t="s">
        <v>272</v>
      </c>
      <c r="M1884">
        <v>10011</v>
      </c>
      <c r="N1884" t="s">
        <v>153</v>
      </c>
      <c r="O1884" t="s">
        <v>1662</v>
      </c>
      <c r="P1884" t="s">
        <v>51</v>
      </c>
      <c r="Q1884" t="s">
        <v>64</v>
      </c>
      <c r="R1884" t="s">
        <v>1663</v>
      </c>
      <c r="S1884">
        <v>563.4</v>
      </c>
      <c r="T1884">
        <v>4</v>
      </c>
      <c r="U1884">
        <v>0</v>
      </c>
      <c r="V1884">
        <v>67.608000000000004</v>
      </c>
      <c r="W1884" s="6">
        <f t="shared" si="178"/>
        <v>0.12000000000000001</v>
      </c>
      <c r="X1884" s="4">
        <f t="shared" si="175"/>
        <v>16.902000000000001</v>
      </c>
      <c r="Y1884" s="4">
        <f t="shared" si="176"/>
        <v>140.85</v>
      </c>
      <c r="Z1884" s="4">
        <f t="shared" si="177"/>
        <v>140.85</v>
      </c>
      <c r="AA1884" s="4">
        <f t="shared" si="174"/>
        <v>0</v>
      </c>
    </row>
    <row r="1885" spans="1:27" x14ac:dyDescent="0.2">
      <c r="A1885">
        <v>1884</v>
      </c>
      <c r="B1885" t="s">
        <v>4702</v>
      </c>
      <c r="C1885" s="5">
        <v>42687</v>
      </c>
      <c r="D1885" s="5" t="str">
        <f t="shared" si="179"/>
        <v>2016-11</v>
      </c>
      <c r="E1885" s="5">
        <v>42691</v>
      </c>
      <c r="F1885" t="s">
        <v>55</v>
      </c>
      <c r="G1885" t="s">
        <v>2140</v>
      </c>
      <c r="H1885" t="s">
        <v>2141</v>
      </c>
      <c r="I1885" t="s">
        <v>107</v>
      </c>
      <c r="J1885" t="s">
        <v>32</v>
      </c>
      <c r="K1885" t="s">
        <v>151</v>
      </c>
      <c r="L1885" t="s">
        <v>152</v>
      </c>
      <c r="M1885">
        <v>19143</v>
      </c>
      <c r="N1885" t="s">
        <v>153</v>
      </c>
      <c r="O1885" t="s">
        <v>3807</v>
      </c>
      <c r="P1885" t="s">
        <v>51</v>
      </c>
      <c r="Q1885" t="s">
        <v>95</v>
      </c>
      <c r="R1885" t="s">
        <v>3808</v>
      </c>
      <c r="S1885">
        <v>217.05599999999998</v>
      </c>
      <c r="T1885">
        <v>7</v>
      </c>
      <c r="U1885">
        <v>0.2</v>
      </c>
      <c r="V1885">
        <v>78.6828</v>
      </c>
      <c r="W1885" s="6">
        <f t="shared" si="178"/>
        <v>0.36250000000000004</v>
      </c>
      <c r="X1885" s="4">
        <f t="shared" si="175"/>
        <v>11.240399999999999</v>
      </c>
      <c r="Y1885" s="4">
        <f t="shared" si="176"/>
        <v>31.007999999999999</v>
      </c>
      <c r="Z1885" s="4">
        <f t="shared" si="177"/>
        <v>38.759999999999991</v>
      </c>
      <c r="AA1885" s="4">
        <f t="shared" si="174"/>
        <v>43.411200000000001</v>
      </c>
    </row>
    <row r="1886" spans="1:27" x14ac:dyDescent="0.2">
      <c r="A1886">
        <v>1885</v>
      </c>
      <c r="B1886" t="s">
        <v>4703</v>
      </c>
      <c r="C1886" s="5">
        <v>42754</v>
      </c>
      <c r="D1886" s="5" t="str">
        <f t="shared" si="179"/>
        <v>2017-01</v>
      </c>
      <c r="E1886" s="5">
        <v>42758</v>
      </c>
      <c r="F1886" t="s">
        <v>28</v>
      </c>
      <c r="G1886" t="s">
        <v>2461</v>
      </c>
      <c r="H1886" t="s">
        <v>2462</v>
      </c>
      <c r="I1886" t="s">
        <v>31</v>
      </c>
      <c r="J1886" t="s">
        <v>32</v>
      </c>
      <c r="K1886" t="s">
        <v>4704</v>
      </c>
      <c r="L1886" t="s">
        <v>109</v>
      </c>
      <c r="M1886">
        <v>76248</v>
      </c>
      <c r="N1886" t="s">
        <v>110</v>
      </c>
      <c r="O1886" t="s">
        <v>4705</v>
      </c>
      <c r="P1886" t="s">
        <v>51</v>
      </c>
      <c r="Q1886" t="s">
        <v>52</v>
      </c>
      <c r="R1886" t="s">
        <v>4706</v>
      </c>
      <c r="S1886">
        <v>6</v>
      </c>
      <c r="T1886">
        <v>2</v>
      </c>
      <c r="U1886">
        <v>0.2</v>
      </c>
      <c r="V1886">
        <v>2.0999999999999996</v>
      </c>
      <c r="W1886" s="6">
        <f t="shared" si="178"/>
        <v>0.34999999999999992</v>
      </c>
      <c r="X1886" s="4">
        <f t="shared" si="175"/>
        <v>1.0499999999999998</v>
      </c>
      <c r="Y1886" s="4">
        <f t="shared" si="176"/>
        <v>3</v>
      </c>
      <c r="Z1886" s="4">
        <f t="shared" si="177"/>
        <v>3.75</v>
      </c>
      <c r="AA1886" s="4">
        <f t="shared" si="174"/>
        <v>1.2000000000000002</v>
      </c>
    </row>
    <row r="1887" spans="1:27" x14ac:dyDescent="0.2">
      <c r="A1887">
        <v>1886</v>
      </c>
      <c r="B1887" t="s">
        <v>4707</v>
      </c>
      <c r="C1887" s="5">
        <v>42482</v>
      </c>
      <c r="D1887" s="5" t="str">
        <f t="shared" si="179"/>
        <v>2016-04</v>
      </c>
      <c r="E1887" s="5">
        <v>42486</v>
      </c>
      <c r="F1887" t="s">
        <v>28</v>
      </c>
      <c r="G1887" t="s">
        <v>392</v>
      </c>
      <c r="H1887" t="s">
        <v>393</v>
      </c>
      <c r="I1887" t="s">
        <v>31</v>
      </c>
      <c r="J1887" t="s">
        <v>32</v>
      </c>
      <c r="K1887" t="s">
        <v>132</v>
      </c>
      <c r="L1887" t="s">
        <v>48</v>
      </c>
      <c r="M1887">
        <v>94122</v>
      </c>
      <c r="N1887" t="s">
        <v>49</v>
      </c>
      <c r="O1887" t="s">
        <v>4708</v>
      </c>
      <c r="P1887" t="s">
        <v>37</v>
      </c>
      <c r="Q1887" t="s">
        <v>70</v>
      </c>
      <c r="R1887" t="s">
        <v>4709</v>
      </c>
      <c r="S1887">
        <v>31.56</v>
      </c>
      <c r="T1887">
        <v>3</v>
      </c>
      <c r="U1887">
        <v>0</v>
      </c>
      <c r="V1887">
        <v>10.4148</v>
      </c>
      <c r="W1887" s="6">
        <f t="shared" si="178"/>
        <v>0.33</v>
      </c>
      <c r="X1887" s="4">
        <f t="shared" si="175"/>
        <v>3.4716</v>
      </c>
      <c r="Y1887" s="4">
        <f t="shared" si="176"/>
        <v>10.52</v>
      </c>
      <c r="Z1887" s="4">
        <f t="shared" si="177"/>
        <v>10.52</v>
      </c>
      <c r="AA1887" s="4">
        <f t="shared" si="174"/>
        <v>0</v>
      </c>
    </row>
    <row r="1888" spans="1:27" x14ac:dyDescent="0.2">
      <c r="A1888">
        <v>1887</v>
      </c>
      <c r="B1888" t="s">
        <v>4710</v>
      </c>
      <c r="C1888" s="5">
        <v>41772</v>
      </c>
      <c r="D1888" s="5" t="str">
        <f t="shared" si="179"/>
        <v>2014-05</v>
      </c>
      <c r="E1888" s="5">
        <v>41774</v>
      </c>
      <c r="F1888" t="s">
        <v>193</v>
      </c>
      <c r="G1888" t="s">
        <v>3171</v>
      </c>
      <c r="H1888" t="s">
        <v>3172</v>
      </c>
      <c r="I1888" t="s">
        <v>107</v>
      </c>
      <c r="J1888" t="s">
        <v>32</v>
      </c>
      <c r="K1888" t="s">
        <v>2340</v>
      </c>
      <c r="L1888" t="s">
        <v>59</v>
      </c>
      <c r="M1888">
        <v>33012</v>
      </c>
      <c r="N1888" t="s">
        <v>35</v>
      </c>
      <c r="O1888" t="s">
        <v>1798</v>
      </c>
      <c r="P1888" t="s">
        <v>51</v>
      </c>
      <c r="Q1888" t="s">
        <v>274</v>
      </c>
      <c r="R1888" t="s">
        <v>568</v>
      </c>
      <c r="S1888">
        <v>7.104000000000001</v>
      </c>
      <c r="T1888">
        <v>2</v>
      </c>
      <c r="U1888">
        <v>0.2</v>
      </c>
      <c r="V1888">
        <v>2.3976000000000002</v>
      </c>
      <c r="W1888" s="6">
        <f t="shared" si="178"/>
        <v>0.33749999999999997</v>
      </c>
      <c r="X1888" s="4">
        <f t="shared" si="175"/>
        <v>1.1988000000000001</v>
      </c>
      <c r="Y1888" s="4">
        <f t="shared" si="176"/>
        <v>3.5520000000000005</v>
      </c>
      <c r="Z1888" s="4">
        <f t="shared" si="177"/>
        <v>4.4400000000000004</v>
      </c>
      <c r="AA1888" s="4">
        <f t="shared" si="174"/>
        <v>1.4208000000000003</v>
      </c>
    </row>
    <row r="1889" spans="1:27" x14ac:dyDescent="0.2">
      <c r="A1889">
        <v>1888</v>
      </c>
      <c r="B1889" t="s">
        <v>4710</v>
      </c>
      <c r="C1889" s="5">
        <v>41772</v>
      </c>
      <c r="D1889" s="5" t="str">
        <f t="shared" si="179"/>
        <v>2014-05</v>
      </c>
      <c r="E1889" s="5">
        <v>41774</v>
      </c>
      <c r="F1889" t="s">
        <v>193</v>
      </c>
      <c r="G1889" t="s">
        <v>3171</v>
      </c>
      <c r="H1889" t="s">
        <v>3172</v>
      </c>
      <c r="I1889" t="s">
        <v>107</v>
      </c>
      <c r="J1889" t="s">
        <v>32</v>
      </c>
      <c r="K1889" t="s">
        <v>2340</v>
      </c>
      <c r="L1889" t="s">
        <v>59</v>
      </c>
      <c r="M1889">
        <v>33012</v>
      </c>
      <c r="N1889" t="s">
        <v>35</v>
      </c>
      <c r="O1889" t="s">
        <v>3491</v>
      </c>
      <c r="P1889" t="s">
        <v>51</v>
      </c>
      <c r="Q1889" t="s">
        <v>80</v>
      </c>
      <c r="R1889" t="s">
        <v>3492</v>
      </c>
      <c r="S1889">
        <v>398.35200000000003</v>
      </c>
      <c r="T1889">
        <v>8</v>
      </c>
      <c r="U1889">
        <v>0.7</v>
      </c>
      <c r="V1889">
        <v>-331.95999999999992</v>
      </c>
      <c r="W1889" s="6">
        <f t="shared" si="178"/>
        <v>-0.83333333333333304</v>
      </c>
      <c r="X1889" s="4">
        <f t="shared" si="175"/>
        <v>-41.49499999999999</v>
      </c>
      <c r="Y1889" s="4">
        <f t="shared" si="176"/>
        <v>49.794000000000004</v>
      </c>
      <c r="Z1889" s="4">
        <f t="shared" si="177"/>
        <v>165.98</v>
      </c>
      <c r="AA1889" s="4">
        <f t="shared" si="174"/>
        <v>278.84640000000002</v>
      </c>
    </row>
    <row r="1890" spans="1:27" x14ac:dyDescent="0.2">
      <c r="A1890">
        <v>1889</v>
      </c>
      <c r="B1890" t="s">
        <v>4711</v>
      </c>
      <c r="C1890" s="5">
        <v>41933</v>
      </c>
      <c r="D1890" s="5" t="str">
        <f t="shared" si="179"/>
        <v>2014-10</v>
      </c>
      <c r="E1890" s="5">
        <v>41934</v>
      </c>
      <c r="F1890" t="s">
        <v>193</v>
      </c>
      <c r="G1890" t="s">
        <v>169</v>
      </c>
      <c r="H1890" t="s">
        <v>170</v>
      </c>
      <c r="I1890" t="s">
        <v>31</v>
      </c>
      <c r="J1890" t="s">
        <v>32</v>
      </c>
      <c r="K1890" t="s">
        <v>753</v>
      </c>
      <c r="L1890" t="s">
        <v>503</v>
      </c>
      <c r="M1890">
        <v>45014</v>
      </c>
      <c r="N1890" t="s">
        <v>153</v>
      </c>
      <c r="O1890" t="s">
        <v>2002</v>
      </c>
      <c r="P1890" t="s">
        <v>51</v>
      </c>
      <c r="Q1890" t="s">
        <v>83</v>
      </c>
      <c r="R1890" t="s">
        <v>2003</v>
      </c>
      <c r="S1890">
        <v>121.79200000000002</v>
      </c>
      <c r="T1890">
        <v>4</v>
      </c>
      <c r="U1890">
        <v>0.2</v>
      </c>
      <c r="V1890">
        <v>13.701599999999988</v>
      </c>
      <c r="W1890" s="6">
        <f t="shared" si="178"/>
        <v>0.11249999999999989</v>
      </c>
      <c r="X1890" s="4">
        <f t="shared" si="175"/>
        <v>3.4253999999999971</v>
      </c>
      <c r="Y1890" s="4">
        <f t="shared" si="176"/>
        <v>30.448000000000004</v>
      </c>
      <c r="Z1890" s="4">
        <f t="shared" si="177"/>
        <v>38.06</v>
      </c>
      <c r="AA1890" s="4">
        <f t="shared" si="174"/>
        <v>24.358400000000003</v>
      </c>
    </row>
    <row r="1891" spans="1:27" x14ac:dyDescent="0.2">
      <c r="A1891">
        <v>1890</v>
      </c>
      <c r="B1891" t="s">
        <v>4711</v>
      </c>
      <c r="C1891" s="5">
        <v>41933</v>
      </c>
      <c r="D1891" s="5" t="str">
        <f t="shared" si="179"/>
        <v>2014-10</v>
      </c>
      <c r="E1891" s="5">
        <v>41934</v>
      </c>
      <c r="F1891" t="s">
        <v>193</v>
      </c>
      <c r="G1891" t="s">
        <v>169</v>
      </c>
      <c r="H1891" t="s">
        <v>170</v>
      </c>
      <c r="I1891" t="s">
        <v>31</v>
      </c>
      <c r="J1891" t="s">
        <v>32</v>
      </c>
      <c r="K1891" t="s">
        <v>753</v>
      </c>
      <c r="L1891" t="s">
        <v>503</v>
      </c>
      <c r="M1891">
        <v>45014</v>
      </c>
      <c r="N1891" t="s">
        <v>153</v>
      </c>
      <c r="O1891" t="s">
        <v>1362</v>
      </c>
      <c r="P1891" t="s">
        <v>37</v>
      </c>
      <c r="Q1891" t="s">
        <v>61</v>
      </c>
      <c r="R1891" t="s">
        <v>1363</v>
      </c>
      <c r="S1891">
        <v>409.59000000000003</v>
      </c>
      <c r="T1891">
        <v>3</v>
      </c>
      <c r="U1891">
        <v>0.4</v>
      </c>
      <c r="V1891">
        <v>-122.87700000000004</v>
      </c>
      <c r="W1891" s="6">
        <f t="shared" si="178"/>
        <v>-0.30000000000000004</v>
      </c>
      <c r="X1891" s="4">
        <f t="shared" si="175"/>
        <v>-40.95900000000001</v>
      </c>
      <c r="Y1891" s="4">
        <f t="shared" si="176"/>
        <v>136.53</v>
      </c>
      <c r="Z1891" s="4">
        <f t="shared" si="177"/>
        <v>227.55000000000004</v>
      </c>
      <c r="AA1891" s="4">
        <f t="shared" si="174"/>
        <v>163.83600000000001</v>
      </c>
    </row>
    <row r="1892" spans="1:27" x14ac:dyDescent="0.2">
      <c r="A1892">
        <v>1891</v>
      </c>
      <c r="B1892" t="s">
        <v>4712</v>
      </c>
      <c r="C1892" s="5">
        <v>41712</v>
      </c>
      <c r="D1892" s="5" t="str">
        <f t="shared" si="179"/>
        <v>2014-03</v>
      </c>
      <c r="E1892" s="5">
        <v>41716</v>
      </c>
      <c r="F1892" t="s">
        <v>55</v>
      </c>
      <c r="G1892" t="s">
        <v>1367</v>
      </c>
      <c r="H1892" t="s">
        <v>1368</v>
      </c>
      <c r="I1892" t="s">
        <v>46</v>
      </c>
      <c r="J1892" t="s">
        <v>32</v>
      </c>
      <c r="K1892" t="s">
        <v>1465</v>
      </c>
      <c r="L1892" t="s">
        <v>48</v>
      </c>
      <c r="M1892">
        <v>92646</v>
      </c>
      <c r="N1892" t="s">
        <v>49</v>
      </c>
      <c r="O1892" t="s">
        <v>2040</v>
      </c>
      <c r="P1892" t="s">
        <v>51</v>
      </c>
      <c r="Q1892" t="s">
        <v>95</v>
      </c>
      <c r="R1892" t="s">
        <v>2041</v>
      </c>
      <c r="S1892">
        <v>10.56</v>
      </c>
      <c r="T1892">
        <v>2</v>
      </c>
      <c r="U1892">
        <v>0</v>
      </c>
      <c r="V1892">
        <v>4.7519999999999998</v>
      </c>
      <c r="W1892" s="6">
        <f t="shared" si="178"/>
        <v>0.44999999999999996</v>
      </c>
      <c r="X1892" s="4">
        <f t="shared" si="175"/>
        <v>2.3759999999999999</v>
      </c>
      <c r="Y1892" s="4">
        <f t="shared" si="176"/>
        <v>5.28</v>
      </c>
      <c r="Z1892" s="4">
        <f t="shared" si="177"/>
        <v>5.28</v>
      </c>
      <c r="AA1892" s="4">
        <f t="shared" si="174"/>
        <v>0</v>
      </c>
    </row>
    <row r="1893" spans="1:27" x14ac:dyDescent="0.2">
      <c r="A1893">
        <v>1892</v>
      </c>
      <c r="B1893" t="s">
        <v>4712</v>
      </c>
      <c r="C1893" s="5">
        <v>41712</v>
      </c>
      <c r="D1893" s="5" t="str">
        <f t="shared" si="179"/>
        <v>2014-03</v>
      </c>
      <c r="E1893" s="5">
        <v>41716</v>
      </c>
      <c r="F1893" t="s">
        <v>55</v>
      </c>
      <c r="G1893" t="s">
        <v>1367</v>
      </c>
      <c r="H1893" t="s">
        <v>1368</v>
      </c>
      <c r="I1893" t="s">
        <v>46</v>
      </c>
      <c r="J1893" t="s">
        <v>32</v>
      </c>
      <c r="K1893" t="s">
        <v>1465</v>
      </c>
      <c r="L1893" t="s">
        <v>48</v>
      </c>
      <c r="M1893">
        <v>92646</v>
      </c>
      <c r="N1893" t="s">
        <v>49</v>
      </c>
      <c r="O1893" t="s">
        <v>4713</v>
      </c>
      <c r="P1893" t="s">
        <v>51</v>
      </c>
      <c r="Q1893" t="s">
        <v>73</v>
      </c>
      <c r="R1893" t="s">
        <v>4714</v>
      </c>
      <c r="S1893">
        <v>3.38</v>
      </c>
      <c r="T1893">
        <v>1</v>
      </c>
      <c r="U1893">
        <v>0</v>
      </c>
      <c r="V1893">
        <v>1.2505999999999999</v>
      </c>
      <c r="W1893" s="6">
        <f t="shared" si="178"/>
        <v>0.37</v>
      </c>
      <c r="X1893" s="4">
        <f t="shared" si="175"/>
        <v>1.2505999999999999</v>
      </c>
      <c r="Y1893" s="4">
        <f t="shared" si="176"/>
        <v>3.38</v>
      </c>
      <c r="Z1893" s="4">
        <f t="shared" si="177"/>
        <v>3.38</v>
      </c>
      <c r="AA1893" s="4">
        <f t="shared" si="174"/>
        <v>0</v>
      </c>
    </row>
    <row r="1894" spans="1:27" x14ac:dyDescent="0.2">
      <c r="A1894">
        <v>1893</v>
      </c>
      <c r="B1894" t="s">
        <v>4715</v>
      </c>
      <c r="C1894" s="5">
        <v>43091</v>
      </c>
      <c r="D1894" s="5" t="str">
        <f t="shared" si="179"/>
        <v>2017-12</v>
      </c>
      <c r="E1894" s="5">
        <v>43093</v>
      </c>
      <c r="F1894" t="s">
        <v>28</v>
      </c>
      <c r="G1894" t="s">
        <v>1637</v>
      </c>
      <c r="H1894" t="s">
        <v>1638</v>
      </c>
      <c r="I1894" t="s">
        <v>31</v>
      </c>
      <c r="J1894" t="s">
        <v>32</v>
      </c>
      <c r="K1894" t="s">
        <v>4716</v>
      </c>
      <c r="L1894" t="s">
        <v>59</v>
      </c>
      <c r="M1894">
        <v>32127</v>
      </c>
      <c r="N1894" t="s">
        <v>35</v>
      </c>
      <c r="O1894" t="s">
        <v>4701</v>
      </c>
      <c r="P1894" t="s">
        <v>51</v>
      </c>
      <c r="Q1894" t="s">
        <v>178</v>
      </c>
      <c r="R1894" t="s">
        <v>676</v>
      </c>
      <c r="S1894">
        <v>7.8239999999999998</v>
      </c>
      <c r="T1894">
        <v>1</v>
      </c>
      <c r="U1894">
        <v>0.2</v>
      </c>
      <c r="V1894">
        <v>2.9339999999999997</v>
      </c>
      <c r="W1894" s="6">
        <f t="shared" si="178"/>
        <v>0.37499999999999994</v>
      </c>
      <c r="X1894" s="4">
        <f t="shared" si="175"/>
        <v>2.9339999999999997</v>
      </c>
      <c r="Y1894" s="4">
        <f t="shared" si="176"/>
        <v>7.8239999999999998</v>
      </c>
      <c r="Z1894" s="4">
        <f t="shared" si="177"/>
        <v>9.7799999999999994</v>
      </c>
      <c r="AA1894" s="4">
        <f t="shared" si="174"/>
        <v>1.5648</v>
      </c>
    </row>
    <row r="1895" spans="1:27" x14ac:dyDescent="0.2">
      <c r="A1895">
        <v>1894</v>
      </c>
      <c r="B1895" t="s">
        <v>4717</v>
      </c>
      <c r="C1895" s="5">
        <v>42698</v>
      </c>
      <c r="D1895" s="5" t="str">
        <f t="shared" si="179"/>
        <v>2016-11</v>
      </c>
      <c r="E1895" s="5">
        <v>42703</v>
      </c>
      <c r="F1895" t="s">
        <v>55</v>
      </c>
      <c r="G1895" t="s">
        <v>2210</v>
      </c>
      <c r="H1895" t="s">
        <v>2211</v>
      </c>
      <c r="I1895" t="s">
        <v>31</v>
      </c>
      <c r="J1895" t="s">
        <v>32</v>
      </c>
      <c r="K1895" t="s">
        <v>4718</v>
      </c>
      <c r="L1895" t="s">
        <v>425</v>
      </c>
      <c r="M1895">
        <v>97504</v>
      </c>
      <c r="N1895" t="s">
        <v>49</v>
      </c>
      <c r="O1895" t="s">
        <v>4719</v>
      </c>
      <c r="P1895" t="s">
        <v>51</v>
      </c>
      <c r="Q1895" t="s">
        <v>95</v>
      </c>
      <c r="R1895" t="s">
        <v>4720</v>
      </c>
      <c r="S1895">
        <v>24.784000000000002</v>
      </c>
      <c r="T1895">
        <v>1</v>
      </c>
      <c r="U1895">
        <v>0.2</v>
      </c>
      <c r="V1895">
        <v>7.7449999999999983</v>
      </c>
      <c r="W1895" s="6">
        <f t="shared" si="178"/>
        <v>0.31249999999999989</v>
      </c>
      <c r="X1895" s="4">
        <f t="shared" si="175"/>
        <v>7.7449999999999983</v>
      </c>
      <c r="Y1895" s="4">
        <f t="shared" si="176"/>
        <v>24.784000000000002</v>
      </c>
      <c r="Z1895" s="4">
        <f t="shared" si="177"/>
        <v>30.98</v>
      </c>
      <c r="AA1895" s="4">
        <f t="shared" si="174"/>
        <v>4.9568000000000012</v>
      </c>
    </row>
    <row r="1896" spans="1:27" x14ac:dyDescent="0.2">
      <c r="A1896">
        <v>1895</v>
      </c>
      <c r="B1896" t="s">
        <v>4721</v>
      </c>
      <c r="C1896" s="5">
        <v>43071</v>
      </c>
      <c r="D1896" s="5" t="str">
        <f t="shared" si="179"/>
        <v>2017-12</v>
      </c>
      <c r="E1896" s="5">
        <v>43074</v>
      </c>
      <c r="F1896" t="s">
        <v>193</v>
      </c>
      <c r="G1896" t="s">
        <v>4722</v>
      </c>
      <c r="H1896" t="s">
        <v>4723</v>
      </c>
      <c r="I1896" t="s">
        <v>31</v>
      </c>
      <c r="J1896" t="s">
        <v>32</v>
      </c>
      <c r="K1896" t="s">
        <v>4724</v>
      </c>
      <c r="L1896" t="s">
        <v>324</v>
      </c>
      <c r="M1896">
        <v>22901</v>
      </c>
      <c r="N1896" t="s">
        <v>35</v>
      </c>
      <c r="O1896" t="s">
        <v>4725</v>
      </c>
      <c r="P1896" t="s">
        <v>51</v>
      </c>
      <c r="Q1896" t="s">
        <v>73</v>
      </c>
      <c r="R1896" t="s">
        <v>4726</v>
      </c>
      <c r="S1896">
        <v>34.650000000000006</v>
      </c>
      <c r="T1896">
        <v>3</v>
      </c>
      <c r="U1896">
        <v>0</v>
      </c>
      <c r="V1896">
        <v>10.395</v>
      </c>
      <c r="W1896" s="6">
        <f t="shared" si="178"/>
        <v>0.29999999999999993</v>
      </c>
      <c r="X1896" s="4">
        <f t="shared" si="175"/>
        <v>3.4649999999999999</v>
      </c>
      <c r="Y1896" s="4">
        <f t="shared" si="176"/>
        <v>11.550000000000002</v>
      </c>
      <c r="Z1896" s="4">
        <f t="shared" si="177"/>
        <v>11.550000000000002</v>
      </c>
      <c r="AA1896" s="4">
        <f t="shared" si="174"/>
        <v>0</v>
      </c>
    </row>
    <row r="1897" spans="1:27" x14ac:dyDescent="0.2">
      <c r="A1897">
        <v>1896</v>
      </c>
      <c r="B1897" t="s">
        <v>4727</v>
      </c>
      <c r="C1897" s="5">
        <v>42369</v>
      </c>
      <c r="D1897" s="5" t="str">
        <f t="shared" si="179"/>
        <v>2015-12</v>
      </c>
      <c r="E1897" s="5">
        <v>42373</v>
      </c>
      <c r="F1897" t="s">
        <v>55</v>
      </c>
      <c r="G1897" t="s">
        <v>1057</v>
      </c>
      <c r="H1897" t="s">
        <v>1058</v>
      </c>
      <c r="I1897" t="s">
        <v>31</v>
      </c>
      <c r="J1897" t="s">
        <v>32</v>
      </c>
      <c r="K1897" t="s">
        <v>4728</v>
      </c>
      <c r="L1897" t="s">
        <v>1772</v>
      </c>
      <c r="M1897">
        <v>59801</v>
      </c>
      <c r="N1897" t="s">
        <v>49</v>
      </c>
      <c r="O1897" t="s">
        <v>2219</v>
      </c>
      <c r="P1897" t="s">
        <v>51</v>
      </c>
      <c r="Q1897" t="s">
        <v>80</v>
      </c>
      <c r="R1897" t="s">
        <v>2220</v>
      </c>
      <c r="S1897">
        <v>487.98400000000004</v>
      </c>
      <c r="T1897">
        <v>2</v>
      </c>
      <c r="U1897">
        <v>0.2</v>
      </c>
      <c r="V1897">
        <v>152.49499999999998</v>
      </c>
      <c r="W1897" s="6">
        <f t="shared" si="178"/>
        <v>0.31249999999999994</v>
      </c>
      <c r="X1897" s="4">
        <f t="shared" si="175"/>
        <v>76.247499999999988</v>
      </c>
      <c r="Y1897" s="4">
        <f t="shared" si="176"/>
        <v>243.99200000000002</v>
      </c>
      <c r="Z1897" s="4">
        <f t="shared" si="177"/>
        <v>304.99</v>
      </c>
      <c r="AA1897" s="4">
        <f t="shared" si="174"/>
        <v>97.596800000000016</v>
      </c>
    </row>
    <row r="1898" spans="1:27" x14ac:dyDescent="0.2">
      <c r="A1898">
        <v>1897</v>
      </c>
      <c r="B1898" t="s">
        <v>4729</v>
      </c>
      <c r="C1898" s="5">
        <v>43011</v>
      </c>
      <c r="D1898" s="5" t="str">
        <f t="shared" si="179"/>
        <v>2017-10</v>
      </c>
      <c r="E1898" s="5">
        <v>43014</v>
      </c>
      <c r="F1898" t="s">
        <v>193</v>
      </c>
      <c r="G1898" t="s">
        <v>4730</v>
      </c>
      <c r="H1898" t="s">
        <v>4731</v>
      </c>
      <c r="I1898" t="s">
        <v>31</v>
      </c>
      <c r="J1898" t="s">
        <v>32</v>
      </c>
      <c r="K1898" t="s">
        <v>414</v>
      </c>
      <c r="L1898" t="s">
        <v>234</v>
      </c>
      <c r="M1898">
        <v>55407</v>
      </c>
      <c r="N1898" t="s">
        <v>110</v>
      </c>
      <c r="O1898" t="s">
        <v>4732</v>
      </c>
      <c r="P1898" t="s">
        <v>51</v>
      </c>
      <c r="Q1898" t="s">
        <v>80</v>
      </c>
      <c r="R1898" t="s">
        <v>4733</v>
      </c>
      <c r="S1898">
        <v>1793.98</v>
      </c>
      <c r="T1898">
        <v>2</v>
      </c>
      <c r="U1898">
        <v>0</v>
      </c>
      <c r="V1898">
        <v>843.17059999999992</v>
      </c>
      <c r="W1898" s="6">
        <f t="shared" si="178"/>
        <v>0.47</v>
      </c>
      <c r="X1898" s="4">
        <f t="shared" si="175"/>
        <v>421.58529999999996</v>
      </c>
      <c r="Y1898" s="4">
        <f t="shared" si="176"/>
        <v>896.99</v>
      </c>
      <c r="Z1898" s="4">
        <f t="shared" si="177"/>
        <v>896.99</v>
      </c>
      <c r="AA1898" s="4">
        <f t="shared" si="174"/>
        <v>0</v>
      </c>
    </row>
    <row r="1899" spans="1:27" x14ac:dyDescent="0.2">
      <c r="A1899">
        <v>1898</v>
      </c>
      <c r="B1899" t="s">
        <v>4734</v>
      </c>
      <c r="C1899" s="5">
        <v>41880</v>
      </c>
      <c r="D1899" s="5" t="str">
        <f t="shared" si="179"/>
        <v>2014-08</v>
      </c>
      <c r="E1899" s="5">
        <v>41884</v>
      </c>
      <c r="F1899" t="s">
        <v>28</v>
      </c>
      <c r="G1899" t="s">
        <v>3008</v>
      </c>
      <c r="H1899" t="s">
        <v>3009</v>
      </c>
      <c r="I1899" t="s">
        <v>31</v>
      </c>
      <c r="J1899" t="s">
        <v>32</v>
      </c>
      <c r="K1899" t="s">
        <v>1428</v>
      </c>
      <c r="L1899" t="s">
        <v>59</v>
      </c>
      <c r="M1899">
        <v>33178</v>
      </c>
      <c r="N1899" t="s">
        <v>35</v>
      </c>
      <c r="O1899" t="s">
        <v>4735</v>
      </c>
      <c r="P1899" t="s">
        <v>51</v>
      </c>
      <c r="Q1899" t="s">
        <v>178</v>
      </c>
      <c r="R1899" t="s">
        <v>4736</v>
      </c>
      <c r="S1899">
        <v>29.808</v>
      </c>
      <c r="T1899">
        <v>2</v>
      </c>
      <c r="U1899">
        <v>0.2</v>
      </c>
      <c r="V1899">
        <v>10.805399999999997</v>
      </c>
      <c r="W1899" s="6">
        <f t="shared" si="178"/>
        <v>0.36249999999999988</v>
      </c>
      <c r="X1899" s="4">
        <f t="shared" si="175"/>
        <v>5.4026999999999985</v>
      </c>
      <c r="Y1899" s="4">
        <f t="shared" si="176"/>
        <v>14.904</v>
      </c>
      <c r="Z1899" s="4">
        <f t="shared" si="177"/>
        <v>18.63</v>
      </c>
      <c r="AA1899" s="4">
        <f t="shared" si="174"/>
        <v>5.9616000000000007</v>
      </c>
    </row>
    <row r="1900" spans="1:27" x14ac:dyDescent="0.2">
      <c r="A1900">
        <v>1899</v>
      </c>
      <c r="B1900" t="s">
        <v>4734</v>
      </c>
      <c r="C1900" s="5">
        <v>41880</v>
      </c>
      <c r="D1900" s="5" t="str">
        <f t="shared" si="179"/>
        <v>2014-08</v>
      </c>
      <c r="E1900" s="5">
        <v>41884</v>
      </c>
      <c r="F1900" t="s">
        <v>28</v>
      </c>
      <c r="G1900" t="s">
        <v>3008</v>
      </c>
      <c r="H1900" t="s">
        <v>3009</v>
      </c>
      <c r="I1900" t="s">
        <v>31</v>
      </c>
      <c r="J1900" t="s">
        <v>32</v>
      </c>
      <c r="K1900" t="s">
        <v>1428</v>
      </c>
      <c r="L1900" t="s">
        <v>59</v>
      </c>
      <c r="M1900">
        <v>33178</v>
      </c>
      <c r="N1900" t="s">
        <v>35</v>
      </c>
      <c r="O1900" t="s">
        <v>4737</v>
      </c>
      <c r="P1900" t="s">
        <v>51</v>
      </c>
      <c r="Q1900" t="s">
        <v>80</v>
      </c>
      <c r="R1900" t="s">
        <v>4738</v>
      </c>
      <c r="S1900">
        <v>505.1760000000001</v>
      </c>
      <c r="T1900">
        <v>4</v>
      </c>
      <c r="U1900">
        <v>0.7</v>
      </c>
      <c r="V1900">
        <v>-336.78399999999988</v>
      </c>
      <c r="W1900" s="6">
        <f t="shared" si="178"/>
        <v>-0.6666666666666663</v>
      </c>
      <c r="X1900" s="4">
        <f t="shared" si="175"/>
        <v>-84.19599999999997</v>
      </c>
      <c r="Y1900" s="4">
        <f t="shared" si="176"/>
        <v>126.29400000000003</v>
      </c>
      <c r="Z1900" s="4">
        <f t="shared" si="177"/>
        <v>420.98</v>
      </c>
      <c r="AA1900" s="4">
        <f t="shared" si="174"/>
        <v>353.62320000000005</v>
      </c>
    </row>
    <row r="1901" spans="1:27" x14ac:dyDescent="0.2">
      <c r="A1901">
        <v>1900</v>
      </c>
      <c r="B1901" t="s">
        <v>4734</v>
      </c>
      <c r="C1901" s="5">
        <v>41880</v>
      </c>
      <c r="D1901" s="5" t="str">
        <f t="shared" si="179"/>
        <v>2014-08</v>
      </c>
      <c r="E1901" s="5">
        <v>41884</v>
      </c>
      <c r="F1901" t="s">
        <v>28</v>
      </c>
      <c r="G1901" t="s">
        <v>3008</v>
      </c>
      <c r="H1901" t="s">
        <v>3009</v>
      </c>
      <c r="I1901" t="s">
        <v>31</v>
      </c>
      <c r="J1901" t="s">
        <v>32</v>
      </c>
      <c r="K1901" t="s">
        <v>1428</v>
      </c>
      <c r="L1901" t="s">
        <v>59</v>
      </c>
      <c r="M1901">
        <v>33178</v>
      </c>
      <c r="N1901" t="s">
        <v>35</v>
      </c>
      <c r="O1901" t="s">
        <v>1711</v>
      </c>
      <c r="P1901" t="s">
        <v>37</v>
      </c>
      <c r="Q1901" t="s">
        <v>61</v>
      </c>
      <c r="R1901" t="s">
        <v>1712</v>
      </c>
      <c r="S1901">
        <v>174.05850000000001</v>
      </c>
      <c r="T1901">
        <v>3</v>
      </c>
      <c r="U1901">
        <v>0.45</v>
      </c>
      <c r="V1901">
        <v>-110.76450000000001</v>
      </c>
      <c r="W1901" s="6">
        <f t="shared" si="178"/>
        <v>-0.63636363636363635</v>
      </c>
      <c r="X1901" s="4">
        <f t="shared" si="175"/>
        <v>-36.921500000000002</v>
      </c>
      <c r="Y1901" s="4">
        <f t="shared" si="176"/>
        <v>58.019500000000001</v>
      </c>
      <c r="Z1901" s="4">
        <f t="shared" si="177"/>
        <v>105.49</v>
      </c>
      <c r="AA1901" s="4">
        <f t="shared" si="174"/>
        <v>78.326325000000011</v>
      </c>
    </row>
    <row r="1902" spans="1:27" x14ac:dyDescent="0.2">
      <c r="A1902">
        <v>1901</v>
      </c>
      <c r="B1902" t="s">
        <v>4739</v>
      </c>
      <c r="C1902" s="5">
        <v>42550</v>
      </c>
      <c r="D1902" s="5" t="str">
        <f t="shared" si="179"/>
        <v>2016-06</v>
      </c>
      <c r="E1902" s="5">
        <v>42554</v>
      </c>
      <c r="F1902" t="s">
        <v>28</v>
      </c>
      <c r="G1902" t="s">
        <v>4012</v>
      </c>
      <c r="H1902" t="s">
        <v>4013</v>
      </c>
      <c r="I1902" t="s">
        <v>31</v>
      </c>
      <c r="J1902" t="s">
        <v>32</v>
      </c>
      <c r="K1902" t="s">
        <v>2590</v>
      </c>
      <c r="L1902" t="s">
        <v>388</v>
      </c>
      <c r="M1902">
        <v>29501</v>
      </c>
      <c r="N1902" t="s">
        <v>35</v>
      </c>
      <c r="O1902" t="s">
        <v>3554</v>
      </c>
      <c r="P1902" t="s">
        <v>51</v>
      </c>
      <c r="Q1902" t="s">
        <v>64</v>
      </c>
      <c r="R1902" t="s">
        <v>3555</v>
      </c>
      <c r="S1902">
        <v>191.88</v>
      </c>
      <c r="T1902">
        <v>6</v>
      </c>
      <c r="U1902">
        <v>0</v>
      </c>
      <c r="V1902">
        <v>19.188000000000002</v>
      </c>
      <c r="W1902" s="6">
        <f t="shared" si="178"/>
        <v>0.10000000000000002</v>
      </c>
      <c r="X1902" s="4">
        <f t="shared" si="175"/>
        <v>3.1980000000000004</v>
      </c>
      <c r="Y1902" s="4">
        <f t="shared" si="176"/>
        <v>31.98</v>
      </c>
      <c r="Z1902" s="4">
        <f t="shared" si="177"/>
        <v>31.98</v>
      </c>
      <c r="AA1902" s="4">
        <f t="shared" si="174"/>
        <v>0</v>
      </c>
    </row>
    <row r="1903" spans="1:27" x14ac:dyDescent="0.2">
      <c r="A1903">
        <v>1902</v>
      </c>
      <c r="B1903" t="s">
        <v>4740</v>
      </c>
      <c r="C1903" s="5">
        <v>42602</v>
      </c>
      <c r="D1903" s="5" t="str">
        <f t="shared" si="179"/>
        <v>2016-08</v>
      </c>
      <c r="E1903" s="5">
        <v>42605</v>
      </c>
      <c r="F1903" t="s">
        <v>193</v>
      </c>
      <c r="G1903" t="s">
        <v>938</v>
      </c>
      <c r="H1903" t="s">
        <v>939</v>
      </c>
      <c r="I1903" t="s">
        <v>107</v>
      </c>
      <c r="J1903" t="s">
        <v>32</v>
      </c>
      <c r="K1903" t="s">
        <v>887</v>
      </c>
      <c r="L1903" t="s">
        <v>243</v>
      </c>
      <c r="M1903">
        <v>48205</v>
      </c>
      <c r="N1903" t="s">
        <v>110</v>
      </c>
      <c r="O1903" t="s">
        <v>4741</v>
      </c>
      <c r="P1903" t="s">
        <v>76</v>
      </c>
      <c r="Q1903" t="s">
        <v>77</v>
      </c>
      <c r="R1903" t="s">
        <v>4742</v>
      </c>
      <c r="S1903">
        <v>14.78</v>
      </c>
      <c r="T1903">
        <v>2</v>
      </c>
      <c r="U1903">
        <v>0</v>
      </c>
      <c r="V1903">
        <v>3.9906000000000006</v>
      </c>
      <c r="W1903" s="6">
        <f t="shared" si="178"/>
        <v>0.27000000000000007</v>
      </c>
      <c r="X1903" s="4">
        <f t="shared" si="175"/>
        <v>1.9953000000000003</v>
      </c>
      <c r="Y1903" s="4">
        <f t="shared" si="176"/>
        <v>7.39</v>
      </c>
      <c r="Z1903" s="4">
        <f t="shared" si="177"/>
        <v>7.39</v>
      </c>
      <c r="AA1903" s="4">
        <f t="shared" si="174"/>
        <v>0</v>
      </c>
    </row>
    <row r="1904" spans="1:27" x14ac:dyDescent="0.2">
      <c r="A1904">
        <v>1903</v>
      </c>
      <c r="B1904" t="s">
        <v>4743</v>
      </c>
      <c r="C1904" s="5">
        <v>43029</v>
      </c>
      <c r="D1904" s="5" t="str">
        <f t="shared" si="179"/>
        <v>2017-10</v>
      </c>
      <c r="E1904" s="5">
        <v>43030</v>
      </c>
      <c r="F1904" t="s">
        <v>193</v>
      </c>
      <c r="G1904" t="s">
        <v>3870</v>
      </c>
      <c r="H1904" t="s">
        <v>3871</v>
      </c>
      <c r="I1904" t="s">
        <v>46</v>
      </c>
      <c r="J1904" t="s">
        <v>32</v>
      </c>
      <c r="K1904" t="s">
        <v>323</v>
      </c>
      <c r="L1904" t="s">
        <v>425</v>
      </c>
      <c r="M1904">
        <v>97477</v>
      </c>
      <c r="N1904" t="s">
        <v>49</v>
      </c>
      <c r="O1904" t="s">
        <v>2528</v>
      </c>
      <c r="P1904" t="s">
        <v>51</v>
      </c>
      <c r="Q1904" t="s">
        <v>95</v>
      </c>
      <c r="R1904" t="s">
        <v>2529</v>
      </c>
      <c r="S1904">
        <v>5.1840000000000011</v>
      </c>
      <c r="T1904">
        <v>1</v>
      </c>
      <c r="U1904">
        <v>0.2</v>
      </c>
      <c r="V1904">
        <v>1.8144</v>
      </c>
      <c r="W1904" s="6">
        <f t="shared" si="178"/>
        <v>0.34999999999999992</v>
      </c>
      <c r="X1904" s="4">
        <f t="shared" si="175"/>
        <v>1.8144</v>
      </c>
      <c r="Y1904" s="4">
        <f t="shared" si="176"/>
        <v>5.1840000000000011</v>
      </c>
      <c r="Z1904" s="4">
        <f t="shared" si="177"/>
        <v>6.4800000000000013</v>
      </c>
      <c r="AA1904" s="4">
        <f t="shared" si="174"/>
        <v>1.0368000000000002</v>
      </c>
    </row>
    <row r="1905" spans="1:27" x14ac:dyDescent="0.2">
      <c r="A1905">
        <v>1904</v>
      </c>
      <c r="B1905" t="s">
        <v>4743</v>
      </c>
      <c r="C1905" s="5">
        <v>43029</v>
      </c>
      <c r="D1905" s="5" t="str">
        <f t="shared" si="179"/>
        <v>2017-10</v>
      </c>
      <c r="E1905" s="5">
        <v>43030</v>
      </c>
      <c r="F1905" t="s">
        <v>193</v>
      </c>
      <c r="G1905" t="s">
        <v>3870</v>
      </c>
      <c r="H1905" t="s">
        <v>3871</v>
      </c>
      <c r="I1905" t="s">
        <v>46</v>
      </c>
      <c r="J1905" t="s">
        <v>32</v>
      </c>
      <c r="K1905" t="s">
        <v>323</v>
      </c>
      <c r="L1905" t="s">
        <v>425</v>
      </c>
      <c r="M1905">
        <v>97477</v>
      </c>
      <c r="N1905" t="s">
        <v>49</v>
      </c>
      <c r="O1905" t="s">
        <v>4744</v>
      </c>
      <c r="P1905" t="s">
        <v>37</v>
      </c>
      <c r="Q1905" t="s">
        <v>41</v>
      </c>
      <c r="R1905" t="s">
        <v>4745</v>
      </c>
      <c r="S1905">
        <v>478.48</v>
      </c>
      <c r="T1905">
        <v>2</v>
      </c>
      <c r="U1905">
        <v>0.2</v>
      </c>
      <c r="V1905">
        <v>47.848000000000013</v>
      </c>
      <c r="W1905" s="6">
        <f t="shared" si="178"/>
        <v>0.10000000000000002</v>
      </c>
      <c r="X1905" s="4">
        <f t="shared" si="175"/>
        <v>23.924000000000007</v>
      </c>
      <c r="Y1905" s="4">
        <f t="shared" si="176"/>
        <v>239.24</v>
      </c>
      <c r="Z1905" s="4">
        <f t="shared" si="177"/>
        <v>299.05</v>
      </c>
      <c r="AA1905" s="4">
        <f t="shared" si="174"/>
        <v>95.696000000000012</v>
      </c>
    </row>
    <row r="1906" spans="1:27" x14ac:dyDescent="0.2">
      <c r="A1906">
        <v>1905</v>
      </c>
      <c r="B1906" t="s">
        <v>4743</v>
      </c>
      <c r="C1906" s="5">
        <v>43029</v>
      </c>
      <c r="D1906" s="5" t="str">
        <f t="shared" si="179"/>
        <v>2017-10</v>
      </c>
      <c r="E1906" s="5">
        <v>43030</v>
      </c>
      <c r="F1906" t="s">
        <v>193</v>
      </c>
      <c r="G1906" t="s">
        <v>3870</v>
      </c>
      <c r="H1906" t="s">
        <v>3871</v>
      </c>
      <c r="I1906" t="s">
        <v>46</v>
      </c>
      <c r="J1906" t="s">
        <v>32</v>
      </c>
      <c r="K1906" t="s">
        <v>323</v>
      </c>
      <c r="L1906" t="s">
        <v>425</v>
      </c>
      <c r="M1906">
        <v>97477</v>
      </c>
      <c r="N1906" t="s">
        <v>49</v>
      </c>
      <c r="O1906" t="s">
        <v>3651</v>
      </c>
      <c r="P1906" t="s">
        <v>76</v>
      </c>
      <c r="Q1906" t="s">
        <v>166</v>
      </c>
      <c r="R1906" t="s">
        <v>3652</v>
      </c>
      <c r="S1906">
        <v>28.400000000000002</v>
      </c>
      <c r="T1906">
        <v>2</v>
      </c>
      <c r="U1906">
        <v>0.2</v>
      </c>
      <c r="V1906">
        <v>6.7449999999999983</v>
      </c>
      <c r="W1906" s="6">
        <f t="shared" si="178"/>
        <v>0.23749999999999993</v>
      </c>
      <c r="X1906" s="4">
        <f t="shared" si="175"/>
        <v>3.3724999999999992</v>
      </c>
      <c r="Y1906" s="4">
        <f t="shared" si="176"/>
        <v>14.200000000000001</v>
      </c>
      <c r="Z1906" s="4">
        <f t="shared" si="177"/>
        <v>17.75</v>
      </c>
      <c r="AA1906" s="4">
        <f t="shared" si="174"/>
        <v>5.6800000000000006</v>
      </c>
    </row>
    <row r="1907" spans="1:27" x14ac:dyDescent="0.2">
      <c r="A1907">
        <v>1906</v>
      </c>
      <c r="B1907" t="s">
        <v>4746</v>
      </c>
      <c r="C1907" s="5">
        <v>43029</v>
      </c>
      <c r="D1907" s="5" t="str">
        <f t="shared" si="179"/>
        <v>2017-10</v>
      </c>
      <c r="E1907" s="5">
        <v>43032</v>
      </c>
      <c r="F1907" t="s">
        <v>193</v>
      </c>
      <c r="G1907" t="s">
        <v>4747</v>
      </c>
      <c r="H1907" t="s">
        <v>4748</v>
      </c>
      <c r="I1907" t="s">
        <v>46</v>
      </c>
      <c r="J1907" t="s">
        <v>32</v>
      </c>
      <c r="K1907" t="s">
        <v>4388</v>
      </c>
      <c r="L1907" t="s">
        <v>259</v>
      </c>
      <c r="M1907">
        <v>46203</v>
      </c>
      <c r="N1907" t="s">
        <v>110</v>
      </c>
      <c r="O1907" t="s">
        <v>1639</v>
      </c>
      <c r="P1907" t="s">
        <v>51</v>
      </c>
      <c r="Q1907" t="s">
        <v>64</v>
      </c>
      <c r="R1907" t="s">
        <v>1640</v>
      </c>
      <c r="S1907">
        <v>909.12</v>
      </c>
      <c r="T1907">
        <v>8</v>
      </c>
      <c r="U1907">
        <v>0</v>
      </c>
      <c r="V1907">
        <v>9.091199999999958</v>
      </c>
      <c r="W1907" s="6">
        <f t="shared" si="178"/>
        <v>9.9999999999999534E-3</v>
      </c>
      <c r="X1907" s="4">
        <f t="shared" si="175"/>
        <v>1.1363999999999947</v>
      </c>
      <c r="Y1907" s="4">
        <f t="shared" si="176"/>
        <v>113.64</v>
      </c>
      <c r="Z1907" s="4">
        <f t="shared" si="177"/>
        <v>113.64</v>
      </c>
      <c r="AA1907" s="4">
        <f t="shared" si="174"/>
        <v>0</v>
      </c>
    </row>
    <row r="1908" spans="1:27" x14ac:dyDescent="0.2">
      <c r="A1908">
        <v>1907</v>
      </c>
      <c r="B1908" t="s">
        <v>4749</v>
      </c>
      <c r="C1908" s="5">
        <v>42507</v>
      </c>
      <c r="D1908" s="5" t="str">
        <f t="shared" si="179"/>
        <v>2016-05</v>
      </c>
      <c r="E1908" s="5">
        <v>42511</v>
      </c>
      <c r="F1908" t="s">
        <v>55</v>
      </c>
      <c r="G1908" t="s">
        <v>4526</v>
      </c>
      <c r="H1908" t="s">
        <v>4527</v>
      </c>
      <c r="I1908" t="s">
        <v>46</v>
      </c>
      <c r="J1908" t="s">
        <v>32</v>
      </c>
      <c r="K1908" t="s">
        <v>4750</v>
      </c>
      <c r="L1908" t="s">
        <v>59</v>
      </c>
      <c r="M1908">
        <v>32712</v>
      </c>
      <c r="N1908" t="s">
        <v>35</v>
      </c>
      <c r="O1908" t="s">
        <v>4751</v>
      </c>
      <c r="P1908" t="s">
        <v>51</v>
      </c>
      <c r="Q1908" t="s">
        <v>80</v>
      </c>
      <c r="R1908" t="s">
        <v>4752</v>
      </c>
      <c r="S1908">
        <v>2.9520000000000004</v>
      </c>
      <c r="T1908">
        <v>2</v>
      </c>
      <c r="U1908">
        <v>0.7</v>
      </c>
      <c r="V1908">
        <v>-2.1648000000000005</v>
      </c>
      <c r="W1908" s="6">
        <f t="shared" si="178"/>
        <v>-0.73333333333333339</v>
      </c>
      <c r="X1908" s="4">
        <f t="shared" si="175"/>
        <v>-1.0824000000000003</v>
      </c>
      <c r="Y1908" s="4">
        <f t="shared" si="176"/>
        <v>1.4760000000000002</v>
      </c>
      <c r="Z1908" s="4">
        <f t="shared" si="177"/>
        <v>4.92</v>
      </c>
      <c r="AA1908" s="4">
        <f t="shared" si="174"/>
        <v>2.0664000000000002</v>
      </c>
    </row>
    <row r="1909" spans="1:27" x14ac:dyDescent="0.2">
      <c r="A1909">
        <v>1908</v>
      </c>
      <c r="B1909" t="s">
        <v>4749</v>
      </c>
      <c r="C1909" s="5">
        <v>42507</v>
      </c>
      <c r="D1909" s="5" t="str">
        <f t="shared" si="179"/>
        <v>2016-05</v>
      </c>
      <c r="E1909" s="5">
        <v>42511</v>
      </c>
      <c r="F1909" t="s">
        <v>55</v>
      </c>
      <c r="G1909" t="s">
        <v>4526</v>
      </c>
      <c r="H1909" t="s">
        <v>4527</v>
      </c>
      <c r="I1909" t="s">
        <v>46</v>
      </c>
      <c r="J1909" t="s">
        <v>32</v>
      </c>
      <c r="K1909" t="s">
        <v>4750</v>
      </c>
      <c r="L1909" t="s">
        <v>59</v>
      </c>
      <c r="M1909">
        <v>32712</v>
      </c>
      <c r="N1909" t="s">
        <v>35</v>
      </c>
      <c r="O1909" t="s">
        <v>1913</v>
      </c>
      <c r="P1909" t="s">
        <v>51</v>
      </c>
      <c r="Q1909" t="s">
        <v>80</v>
      </c>
      <c r="R1909" t="s">
        <v>1914</v>
      </c>
      <c r="S1909">
        <v>27.018000000000008</v>
      </c>
      <c r="T1909">
        <v>6</v>
      </c>
      <c r="U1909">
        <v>0.7</v>
      </c>
      <c r="V1909">
        <v>-21.61440000000001</v>
      </c>
      <c r="W1909" s="6">
        <f t="shared" si="178"/>
        <v>-0.80000000000000016</v>
      </c>
      <c r="X1909" s="4">
        <f t="shared" si="175"/>
        <v>-3.6024000000000016</v>
      </c>
      <c r="Y1909" s="4">
        <f t="shared" si="176"/>
        <v>4.503000000000001</v>
      </c>
      <c r="Z1909" s="4">
        <f t="shared" si="177"/>
        <v>15.010000000000002</v>
      </c>
      <c r="AA1909" s="4">
        <f t="shared" si="174"/>
        <v>18.912600000000005</v>
      </c>
    </row>
    <row r="1910" spans="1:27" x14ac:dyDescent="0.2">
      <c r="A1910">
        <v>1909</v>
      </c>
      <c r="B1910" t="s">
        <v>4753</v>
      </c>
      <c r="C1910" s="5">
        <v>42038</v>
      </c>
      <c r="D1910" s="5" t="str">
        <f t="shared" si="179"/>
        <v>2015-02</v>
      </c>
      <c r="E1910" s="5">
        <v>42039</v>
      </c>
      <c r="F1910" t="s">
        <v>193</v>
      </c>
      <c r="G1910" t="s">
        <v>3861</v>
      </c>
      <c r="H1910" t="s">
        <v>3862</v>
      </c>
      <c r="I1910" t="s">
        <v>46</v>
      </c>
      <c r="J1910" t="s">
        <v>32</v>
      </c>
      <c r="K1910" t="s">
        <v>47</v>
      </c>
      <c r="L1910" t="s">
        <v>48</v>
      </c>
      <c r="M1910">
        <v>90008</v>
      </c>
      <c r="N1910" t="s">
        <v>49</v>
      </c>
      <c r="O1910" t="s">
        <v>4754</v>
      </c>
      <c r="P1910" t="s">
        <v>37</v>
      </c>
      <c r="Q1910" t="s">
        <v>70</v>
      </c>
      <c r="R1910" t="s">
        <v>4755</v>
      </c>
      <c r="S1910">
        <v>136.91999999999999</v>
      </c>
      <c r="T1910">
        <v>4</v>
      </c>
      <c r="U1910">
        <v>0</v>
      </c>
      <c r="V1910">
        <v>41.075999999999993</v>
      </c>
      <c r="W1910" s="6">
        <f t="shared" si="178"/>
        <v>0.3</v>
      </c>
      <c r="X1910" s="4">
        <f t="shared" si="175"/>
        <v>10.268999999999998</v>
      </c>
      <c r="Y1910" s="4">
        <f t="shared" si="176"/>
        <v>34.229999999999997</v>
      </c>
      <c r="Z1910" s="4">
        <f t="shared" si="177"/>
        <v>34.229999999999997</v>
      </c>
      <c r="AA1910" s="4">
        <f t="shared" si="174"/>
        <v>0</v>
      </c>
    </row>
    <row r="1911" spans="1:27" x14ac:dyDescent="0.2">
      <c r="A1911">
        <v>1910</v>
      </c>
      <c r="B1911" t="s">
        <v>4756</v>
      </c>
      <c r="C1911" s="5">
        <v>43087</v>
      </c>
      <c r="D1911" s="5" t="str">
        <f t="shared" si="179"/>
        <v>2017-12</v>
      </c>
      <c r="E1911" s="5">
        <v>43092</v>
      </c>
      <c r="F1911" t="s">
        <v>55</v>
      </c>
      <c r="G1911" t="s">
        <v>4757</v>
      </c>
      <c r="H1911" t="s">
        <v>4758</v>
      </c>
      <c r="I1911" t="s">
        <v>31</v>
      </c>
      <c r="J1911" t="s">
        <v>32</v>
      </c>
      <c r="K1911" t="s">
        <v>2353</v>
      </c>
      <c r="L1911" t="s">
        <v>272</v>
      </c>
      <c r="M1911">
        <v>11572</v>
      </c>
      <c r="N1911" t="s">
        <v>153</v>
      </c>
      <c r="O1911" t="s">
        <v>4759</v>
      </c>
      <c r="P1911" t="s">
        <v>37</v>
      </c>
      <c r="Q1911" t="s">
        <v>70</v>
      </c>
      <c r="R1911" t="s">
        <v>4760</v>
      </c>
      <c r="S1911">
        <v>18.96</v>
      </c>
      <c r="T1911">
        <v>2</v>
      </c>
      <c r="U1911">
        <v>0</v>
      </c>
      <c r="V1911">
        <v>8.532</v>
      </c>
      <c r="W1911" s="6">
        <f t="shared" si="178"/>
        <v>0.44999999999999996</v>
      </c>
      <c r="X1911" s="4">
        <f t="shared" si="175"/>
        <v>4.266</v>
      </c>
      <c r="Y1911" s="4">
        <f t="shared" si="176"/>
        <v>9.48</v>
      </c>
      <c r="Z1911" s="4">
        <f t="shared" si="177"/>
        <v>9.48</v>
      </c>
      <c r="AA1911" s="4">
        <f t="shared" si="174"/>
        <v>0</v>
      </c>
    </row>
    <row r="1912" spans="1:27" x14ac:dyDescent="0.2">
      <c r="A1912">
        <v>1911</v>
      </c>
      <c r="B1912" t="s">
        <v>4761</v>
      </c>
      <c r="C1912" s="5">
        <v>42689</v>
      </c>
      <c r="D1912" s="5" t="str">
        <f t="shared" si="179"/>
        <v>2016-11</v>
      </c>
      <c r="E1912" s="5">
        <v>42696</v>
      </c>
      <c r="F1912" t="s">
        <v>55</v>
      </c>
      <c r="G1912" t="s">
        <v>360</v>
      </c>
      <c r="H1912" t="s">
        <v>361</v>
      </c>
      <c r="I1912" t="s">
        <v>46</v>
      </c>
      <c r="J1912" t="s">
        <v>32</v>
      </c>
      <c r="K1912" t="s">
        <v>47</v>
      </c>
      <c r="L1912" t="s">
        <v>48</v>
      </c>
      <c r="M1912">
        <v>90008</v>
      </c>
      <c r="N1912" t="s">
        <v>49</v>
      </c>
      <c r="O1912" t="s">
        <v>914</v>
      </c>
      <c r="P1912" t="s">
        <v>76</v>
      </c>
      <c r="Q1912" t="s">
        <v>166</v>
      </c>
      <c r="R1912" t="s">
        <v>1794</v>
      </c>
      <c r="S1912">
        <v>99.390000000000015</v>
      </c>
      <c r="T1912">
        <v>3</v>
      </c>
      <c r="U1912">
        <v>0</v>
      </c>
      <c r="V1912">
        <v>40.749900000000004</v>
      </c>
      <c r="W1912" s="6">
        <f t="shared" si="178"/>
        <v>0.41</v>
      </c>
      <c r="X1912" s="4">
        <f t="shared" si="175"/>
        <v>13.583300000000001</v>
      </c>
      <c r="Y1912" s="4">
        <f t="shared" si="176"/>
        <v>33.130000000000003</v>
      </c>
      <c r="Z1912" s="4">
        <f t="shared" si="177"/>
        <v>33.130000000000003</v>
      </c>
      <c r="AA1912" s="4">
        <f t="shared" si="174"/>
        <v>0</v>
      </c>
    </row>
    <row r="1913" spans="1:27" x14ac:dyDescent="0.2">
      <c r="A1913">
        <v>1912</v>
      </c>
      <c r="B1913" t="s">
        <v>4762</v>
      </c>
      <c r="C1913" s="5">
        <v>42919</v>
      </c>
      <c r="D1913" s="5" t="str">
        <f t="shared" si="179"/>
        <v>2017-07</v>
      </c>
      <c r="E1913" s="5">
        <v>42922</v>
      </c>
      <c r="F1913" t="s">
        <v>28</v>
      </c>
      <c r="G1913" t="s">
        <v>3300</v>
      </c>
      <c r="H1913" t="s">
        <v>3301</v>
      </c>
      <c r="I1913" t="s">
        <v>46</v>
      </c>
      <c r="J1913" t="s">
        <v>32</v>
      </c>
      <c r="K1913" t="s">
        <v>189</v>
      </c>
      <c r="L1913" t="s">
        <v>109</v>
      </c>
      <c r="M1913">
        <v>77041</v>
      </c>
      <c r="N1913" t="s">
        <v>110</v>
      </c>
      <c r="O1913" t="s">
        <v>4763</v>
      </c>
      <c r="P1913" t="s">
        <v>51</v>
      </c>
      <c r="Q1913" t="s">
        <v>95</v>
      </c>
      <c r="R1913" t="s">
        <v>4764</v>
      </c>
      <c r="S1913">
        <v>273.89600000000002</v>
      </c>
      <c r="T1913">
        <v>7</v>
      </c>
      <c r="U1913">
        <v>0.2</v>
      </c>
      <c r="V1913">
        <v>92.43989999999998</v>
      </c>
      <c r="W1913" s="6">
        <f t="shared" si="178"/>
        <v>0.33749999999999991</v>
      </c>
      <c r="X1913" s="4">
        <f t="shared" si="175"/>
        <v>13.205699999999997</v>
      </c>
      <c r="Y1913" s="4">
        <f t="shared" si="176"/>
        <v>39.128</v>
      </c>
      <c r="Z1913" s="4">
        <f t="shared" si="177"/>
        <v>48.91</v>
      </c>
      <c r="AA1913" s="4">
        <f t="shared" si="174"/>
        <v>54.779200000000003</v>
      </c>
    </row>
    <row r="1914" spans="1:27" x14ac:dyDescent="0.2">
      <c r="A1914">
        <v>1913</v>
      </c>
      <c r="B1914" t="s">
        <v>4762</v>
      </c>
      <c r="C1914" s="5">
        <v>42919</v>
      </c>
      <c r="D1914" s="5" t="str">
        <f t="shared" si="179"/>
        <v>2017-07</v>
      </c>
      <c r="E1914" s="5">
        <v>42922</v>
      </c>
      <c r="F1914" t="s">
        <v>28</v>
      </c>
      <c r="G1914" t="s">
        <v>3300</v>
      </c>
      <c r="H1914" t="s">
        <v>3301</v>
      </c>
      <c r="I1914" t="s">
        <v>46</v>
      </c>
      <c r="J1914" t="s">
        <v>32</v>
      </c>
      <c r="K1914" t="s">
        <v>189</v>
      </c>
      <c r="L1914" t="s">
        <v>109</v>
      </c>
      <c r="M1914">
        <v>77041</v>
      </c>
      <c r="N1914" t="s">
        <v>110</v>
      </c>
      <c r="O1914" t="s">
        <v>4765</v>
      </c>
      <c r="P1914" t="s">
        <v>76</v>
      </c>
      <c r="Q1914" t="s">
        <v>689</v>
      </c>
      <c r="R1914" t="s">
        <v>4766</v>
      </c>
      <c r="S1914">
        <v>597.13200000000006</v>
      </c>
      <c r="T1914">
        <v>3</v>
      </c>
      <c r="U1914">
        <v>0.4</v>
      </c>
      <c r="V1914">
        <v>49.760999999999967</v>
      </c>
      <c r="W1914" s="6">
        <f t="shared" si="178"/>
        <v>8.3333333333333273E-2</v>
      </c>
      <c r="X1914" s="4">
        <f t="shared" si="175"/>
        <v>16.586999999999989</v>
      </c>
      <c r="Y1914" s="4">
        <f t="shared" si="176"/>
        <v>199.04400000000001</v>
      </c>
      <c r="Z1914" s="4">
        <f t="shared" si="177"/>
        <v>331.74000000000007</v>
      </c>
      <c r="AA1914" s="4">
        <f t="shared" si="174"/>
        <v>238.85280000000003</v>
      </c>
    </row>
    <row r="1915" spans="1:27" x14ac:dyDescent="0.2">
      <c r="A1915">
        <v>1914</v>
      </c>
      <c r="B1915" t="s">
        <v>4767</v>
      </c>
      <c r="C1915" s="5">
        <v>41654</v>
      </c>
      <c r="D1915" s="5" t="str">
        <f t="shared" si="179"/>
        <v>2014-01</v>
      </c>
      <c r="E1915" s="5">
        <v>41656</v>
      </c>
      <c r="F1915" t="s">
        <v>193</v>
      </c>
      <c r="G1915" t="s">
        <v>4768</v>
      </c>
      <c r="H1915" t="s">
        <v>4769</v>
      </c>
      <c r="I1915" t="s">
        <v>31</v>
      </c>
      <c r="J1915" t="s">
        <v>32</v>
      </c>
      <c r="K1915" t="s">
        <v>3274</v>
      </c>
      <c r="L1915" t="s">
        <v>1280</v>
      </c>
      <c r="M1915">
        <v>30076</v>
      </c>
      <c r="N1915" t="s">
        <v>35</v>
      </c>
      <c r="O1915" t="s">
        <v>1026</v>
      </c>
      <c r="P1915" t="s">
        <v>76</v>
      </c>
      <c r="Q1915" t="s">
        <v>166</v>
      </c>
      <c r="R1915" t="s">
        <v>1027</v>
      </c>
      <c r="S1915">
        <v>149.94999999999999</v>
      </c>
      <c r="T1915">
        <v>5</v>
      </c>
      <c r="U1915">
        <v>0</v>
      </c>
      <c r="V1915">
        <v>65.978000000000009</v>
      </c>
      <c r="W1915" s="6">
        <f t="shared" si="178"/>
        <v>0.44000000000000011</v>
      </c>
      <c r="X1915" s="4">
        <f t="shared" si="175"/>
        <v>13.195600000000002</v>
      </c>
      <c r="Y1915" s="4">
        <f t="shared" si="176"/>
        <v>29.99</v>
      </c>
      <c r="Z1915" s="4">
        <f t="shared" si="177"/>
        <v>29.99</v>
      </c>
      <c r="AA1915" s="4">
        <f t="shared" si="174"/>
        <v>0</v>
      </c>
    </row>
    <row r="1916" spans="1:27" x14ac:dyDescent="0.2">
      <c r="A1916">
        <v>1915</v>
      </c>
      <c r="B1916" t="s">
        <v>4770</v>
      </c>
      <c r="C1916" s="5">
        <v>42855</v>
      </c>
      <c r="D1916" s="5" t="str">
        <f t="shared" si="179"/>
        <v>2017-04</v>
      </c>
      <c r="E1916" s="5">
        <v>42860</v>
      </c>
      <c r="F1916" t="s">
        <v>55</v>
      </c>
      <c r="G1916" t="s">
        <v>2966</v>
      </c>
      <c r="H1916" t="s">
        <v>2967</v>
      </c>
      <c r="I1916" t="s">
        <v>107</v>
      </c>
      <c r="J1916" t="s">
        <v>32</v>
      </c>
      <c r="K1916" t="s">
        <v>3475</v>
      </c>
      <c r="L1916" t="s">
        <v>59</v>
      </c>
      <c r="M1916">
        <v>33437</v>
      </c>
      <c r="N1916" t="s">
        <v>35</v>
      </c>
      <c r="O1916" t="s">
        <v>4771</v>
      </c>
      <c r="P1916" t="s">
        <v>51</v>
      </c>
      <c r="Q1916" t="s">
        <v>52</v>
      </c>
      <c r="R1916" t="s">
        <v>4772</v>
      </c>
      <c r="S1916">
        <v>4.6079999999999997</v>
      </c>
      <c r="T1916">
        <v>2</v>
      </c>
      <c r="U1916">
        <v>0.2</v>
      </c>
      <c r="V1916">
        <v>1.6704000000000001</v>
      </c>
      <c r="W1916" s="6">
        <f t="shared" si="178"/>
        <v>0.36250000000000004</v>
      </c>
      <c r="X1916" s="4">
        <f t="shared" si="175"/>
        <v>0.83520000000000005</v>
      </c>
      <c r="Y1916" s="4">
        <f t="shared" si="176"/>
        <v>2.3039999999999998</v>
      </c>
      <c r="Z1916" s="4">
        <f t="shared" si="177"/>
        <v>2.8799999999999994</v>
      </c>
      <c r="AA1916" s="4">
        <f t="shared" si="174"/>
        <v>0.92159999999999997</v>
      </c>
    </row>
    <row r="1917" spans="1:27" x14ac:dyDescent="0.2">
      <c r="A1917">
        <v>1916</v>
      </c>
      <c r="B1917" t="s">
        <v>4770</v>
      </c>
      <c r="C1917" s="5">
        <v>42855</v>
      </c>
      <c r="D1917" s="5" t="str">
        <f t="shared" si="179"/>
        <v>2017-04</v>
      </c>
      <c r="E1917" s="5">
        <v>42860</v>
      </c>
      <c r="F1917" t="s">
        <v>55</v>
      </c>
      <c r="G1917" t="s">
        <v>2966</v>
      </c>
      <c r="H1917" t="s">
        <v>2967</v>
      </c>
      <c r="I1917" t="s">
        <v>107</v>
      </c>
      <c r="J1917" t="s">
        <v>32</v>
      </c>
      <c r="K1917" t="s">
        <v>3475</v>
      </c>
      <c r="L1917" t="s">
        <v>59</v>
      </c>
      <c r="M1917">
        <v>33437</v>
      </c>
      <c r="N1917" t="s">
        <v>35</v>
      </c>
      <c r="O1917" t="s">
        <v>3508</v>
      </c>
      <c r="P1917" t="s">
        <v>51</v>
      </c>
      <c r="Q1917" t="s">
        <v>73</v>
      </c>
      <c r="R1917" t="s">
        <v>3048</v>
      </c>
      <c r="S1917">
        <v>15.528</v>
      </c>
      <c r="T1917">
        <v>3</v>
      </c>
      <c r="U1917">
        <v>0.2</v>
      </c>
      <c r="V1917">
        <v>4.8524999999999991</v>
      </c>
      <c r="W1917" s="6">
        <f t="shared" si="178"/>
        <v>0.31249999999999994</v>
      </c>
      <c r="X1917" s="4">
        <f t="shared" si="175"/>
        <v>1.6174999999999997</v>
      </c>
      <c r="Y1917" s="4">
        <f t="shared" si="176"/>
        <v>5.1760000000000002</v>
      </c>
      <c r="Z1917" s="4">
        <f t="shared" si="177"/>
        <v>6.4699999999999989</v>
      </c>
      <c r="AA1917" s="4">
        <f t="shared" si="174"/>
        <v>3.1056000000000004</v>
      </c>
    </row>
    <row r="1918" spans="1:27" x14ac:dyDescent="0.2">
      <c r="A1918">
        <v>1917</v>
      </c>
      <c r="B1918" t="s">
        <v>4770</v>
      </c>
      <c r="C1918" s="5">
        <v>42855</v>
      </c>
      <c r="D1918" s="5" t="str">
        <f t="shared" si="179"/>
        <v>2017-04</v>
      </c>
      <c r="E1918" s="5">
        <v>42860</v>
      </c>
      <c r="F1918" t="s">
        <v>55</v>
      </c>
      <c r="G1918" t="s">
        <v>2966</v>
      </c>
      <c r="H1918" t="s">
        <v>2967</v>
      </c>
      <c r="I1918" t="s">
        <v>107</v>
      </c>
      <c r="J1918" t="s">
        <v>32</v>
      </c>
      <c r="K1918" t="s">
        <v>3475</v>
      </c>
      <c r="L1918" t="s">
        <v>59</v>
      </c>
      <c r="M1918">
        <v>33437</v>
      </c>
      <c r="N1918" t="s">
        <v>35</v>
      </c>
      <c r="O1918" t="s">
        <v>2503</v>
      </c>
      <c r="P1918" t="s">
        <v>51</v>
      </c>
      <c r="Q1918" t="s">
        <v>52</v>
      </c>
      <c r="R1918" t="s">
        <v>2504</v>
      </c>
      <c r="S1918">
        <v>11.952000000000002</v>
      </c>
      <c r="T1918">
        <v>3</v>
      </c>
      <c r="U1918">
        <v>0.2</v>
      </c>
      <c r="V1918">
        <v>3.8843999999999994</v>
      </c>
      <c r="W1918" s="6">
        <f t="shared" si="178"/>
        <v>0.3249999999999999</v>
      </c>
      <c r="X1918" s="4">
        <f t="shared" si="175"/>
        <v>1.2947999999999997</v>
      </c>
      <c r="Y1918" s="4">
        <f t="shared" si="176"/>
        <v>3.9840000000000004</v>
      </c>
      <c r="Z1918" s="4">
        <f t="shared" si="177"/>
        <v>4.9800000000000004</v>
      </c>
      <c r="AA1918" s="4">
        <f t="shared" si="174"/>
        <v>2.3904000000000005</v>
      </c>
    </row>
    <row r="1919" spans="1:27" x14ac:dyDescent="0.2">
      <c r="A1919">
        <v>1918</v>
      </c>
      <c r="B1919" t="s">
        <v>4773</v>
      </c>
      <c r="C1919" s="5">
        <v>42316</v>
      </c>
      <c r="D1919" s="5" t="str">
        <f t="shared" si="179"/>
        <v>2015-11</v>
      </c>
      <c r="E1919" s="5">
        <v>42322</v>
      </c>
      <c r="F1919" t="s">
        <v>55</v>
      </c>
      <c r="G1919" t="s">
        <v>3846</v>
      </c>
      <c r="H1919" t="s">
        <v>3847</v>
      </c>
      <c r="I1919" t="s">
        <v>31</v>
      </c>
      <c r="J1919" t="s">
        <v>32</v>
      </c>
      <c r="K1919" t="s">
        <v>618</v>
      </c>
      <c r="L1919" t="s">
        <v>1253</v>
      </c>
      <c r="M1919">
        <v>2038</v>
      </c>
      <c r="N1919" t="s">
        <v>153</v>
      </c>
      <c r="O1919" t="s">
        <v>1478</v>
      </c>
      <c r="P1919" t="s">
        <v>51</v>
      </c>
      <c r="Q1919" t="s">
        <v>73</v>
      </c>
      <c r="R1919" t="s">
        <v>1479</v>
      </c>
      <c r="S1919">
        <v>11.65</v>
      </c>
      <c r="T1919">
        <v>5</v>
      </c>
      <c r="U1919">
        <v>0</v>
      </c>
      <c r="V1919">
        <v>3.3784999999999989</v>
      </c>
      <c r="W1919" s="6">
        <f t="shared" si="178"/>
        <v>0.28999999999999992</v>
      </c>
      <c r="X1919" s="4">
        <f t="shared" si="175"/>
        <v>0.67569999999999975</v>
      </c>
      <c r="Y1919" s="4">
        <f t="shared" si="176"/>
        <v>2.33</v>
      </c>
      <c r="Z1919" s="4">
        <f t="shared" si="177"/>
        <v>2.33</v>
      </c>
      <c r="AA1919" s="4">
        <f t="shared" si="174"/>
        <v>0</v>
      </c>
    </row>
    <row r="1920" spans="1:27" x14ac:dyDescent="0.2">
      <c r="A1920">
        <v>1919</v>
      </c>
      <c r="B1920" t="s">
        <v>4774</v>
      </c>
      <c r="C1920" s="5">
        <v>42307</v>
      </c>
      <c r="D1920" s="5" t="str">
        <f t="shared" si="179"/>
        <v>2015-10</v>
      </c>
      <c r="E1920" s="5">
        <v>42309</v>
      </c>
      <c r="F1920" t="s">
        <v>28</v>
      </c>
      <c r="G1920" t="s">
        <v>4600</v>
      </c>
      <c r="H1920" t="s">
        <v>4601</v>
      </c>
      <c r="I1920" t="s">
        <v>107</v>
      </c>
      <c r="J1920" t="s">
        <v>32</v>
      </c>
      <c r="K1920" t="s">
        <v>887</v>
      </c>
      <c r="L1920" t="s">
        <v>243</v>
      </c>
      <c r="M1920">
        <v>48227</v>
      </c>
      <c r="N1920" t="s">
        <v>110</v>
      </c>
      <c r="O1920" t="s">
        <v>4775</v>
      </c>
      <c r="P1920" t="s">
        <v>76</v>
      </c>
      <c r="Q1920" t="s">
        <v>77</v>
      </c>
      <c r="R1920" t="s">
        <v>4776</v>
      </c>
      <c r="S1920">
        <v>299.89999999999998</v>
      </c>
      <c r="T1920">
        <v>2</v>
      </c>
      <c r="U1920">
        <v>0</v>
      </c>
      <c r="V1920">
        <v>74.974999999999994</v>
      </c>
      <c r="W1920" s="6">
        <f t="shared" si="178"/>
        <v>0.25</v>
      </c>
      <c r="X1920" s="4">
        <f t="shared" si="175"/>
        <v>37.487499999999997</v>
      </c>
      <c r="Y1920" s="4">
        <f t="shared" si="176"/>
        <v>149.94999999999999</v>
      </c>
      <c r="Z1920" s="4">
        <f t="shared" si="177"/>
        <v>149.94999999999999</v>
      </c>
      <c r="AA1920" s="4">
        <f t="shared" si="174"/>
        <v>0</v>
      </c>
    </row>
    <row r="1921" spans="1:27" x14ac:dyDescent="0.2">
      <c r="A1921">
        <v>1920</v>
      </c>
      <c r="B1921" t="s">
        <v>4777</v>
      </c>
      <c r="C1921" s="5">
        <v>42964</v>
      </c>
      <c r="D1921" s="5" t="str">
        <f t="shared" si="179"/>
        <v>2017-08</v>
      </c>
      <c r="E1921" s="5">
        <v>42966</v>
      </c>
      <c r="F1921" t="s">
        <v>193</v>
      </c>
      <c r="G1921" t="s">
        <v>4778</v>
      </c>
      <c r="H1921" t="s">
        <v>4779</v>
      </c>
      <c r="I1921" t="s">
        <v>46</v>
      </c>
      <c r="J1921" t="s">
        <v>32</v>
      </c>
      <c r="K1921" t="s">
        <v>4117</v>
      </c>
      <c r="L1921" t="s">
        <v>272</v>
      </c>
      <c r="M1921">
        <v>13601</v>
      </c>
      <c r="N1921" t="s">
        <v>153</v>
      </c>
      <c r="O1921" t="s">
        <v>4780</v>
      </c>
      <c r="P1921" t="s">
        <v>51</v>
      </c>
      <c r="Q1921" t="s">
        <v>80</v>
      </c>
      <c r="R1921" t="s">
        <v>4781</v>
      </c>
      <c r="S1921">
        <v>895.92</v>
      </c>
      <c r="T1921">
        <v>5</v>
      </c>
      <c r="U1921">
        <v>0.2</v>
      </c>
      <c r="V1921">
        <v>302.37299999999993</v>
      </c>
      <c r="W1921" s="6">
        <f t="shared" si="178"/>
        <v>0.33749999999999997</v>
      </c>
      <c r="X1921" s="4">
        <f t="shared" si="175"/>
        <v>60.474599999999988</v>
      </c>
      <c r="Y1921" s="4">
        <f t="shared" si="176"/>
        <v>179.184</v>
      </c>
      <c r="Z1921" s="4">
        <f t="shared" si="177"/>
        <v>223.98</v>
      </c>
      <c r="AA1921" s="4">
        <f t="shared" si="174"/>
        <v>179.184</v>
      </c>
    </row>
    <row r="1922" spans="1:27" x14ac:dyDescent="0.2">
      <c r="A1922">
        <v>1921</v>
      </c>
      <c r="B1922" t="s">
        <v>4777</v>
      </c>
      <c r="C1922" s="5">
        <v>42964</v>
      </c>
      <c r="D1922" s="5" t="str">
        <f t="shared" si="179"/>
        <v>2017-08</v>
      </c>
      <c r="E1922" s="5">
        <v>42966</v>
      </c>
      <c r="F1922" t="s">
        <v>193</v>
      </c>
      <c r="G1922" t="s">
        <v>4778</v>
      </c>
      <c r="H1922" t="s">
        <v>4779</v>
      </c>
      <c r="I1922" t="s">
        <v>46</v>
      </c>
      <c r="J1922" t="s">
        <v>32</v>
      </c>
      <c r="K1922" t="s">
        <v>4117</v>
      </c>
      <c r="L1922" t="s">
        <v>272</v>
      </c>
      <c r="M1922">
        <v>13601</v>
      </c>
      <c r="N1922" t="s">
        <v>153</v>
      </c>
      <c r="O1922" t="s">
        <v>4782</v>
      </c>
      <c r="P1922" t="s">
        <v>37</v>
      </c>
      <c r="Q1922" t="s">
        <v>41</v>
      </c>
      <c r="R1922" t="s">
        <v>4783</v>
      </c>
      <c r="S1922">
        <v>462.56400000000002</v>
      </c>
      <c r="T1922">
        <v>2</v>
      </c>
      <c r="U1922">
        <v>0.1</v>
      </c>
      <c r="V1922">
        <v>97.652399999999943</v>
      </c>
      <c r="W1922" s="6">
        <f t="shared" si="178"/>
        <v>0.21111111111111097</v>
      </c>
      <c r="X1922" s="4">
        <f t="shared" si="175"/>
        <v>48.826199999999972</v>
      </c>
      <c r="Y1922" s="4">
        <f t="shared" si="176"/>
        <v>231.28200000000001</v>
      </c>
      <c r="Z1922" s="4">
        <f t="shared" si="177"/>
        <v>256.98</v>
      </c>
      <c r="AA1922" s="4">
        <f t="shared" si="174"/>
        <v>46.256400000000006</v>
      </c>
    </row>
    <row r="1923" spans="1:27" x14ac:dyDescent="0.2">
      <c r="A1923">
        <v>1922</v>
      </c>
      <c r="B1923" t="s">
        <v>4784</v>
      </c>
      <c r="C1923" s="5">
        <v>42280</v>
      </c>
      <c r="D1923" s="5" t="str">
        <f t="shared" si="179"/>
        <v>2015-10</v>
      </c>
      <c r="E1923" s="5">
        <v>42286</v>
      </c>
      <c r="F1923" t="s">
        <v>55</v>
      </c>
      <c r="G1923" t="s">
        <v>780</v>
      </c>
      <c r="H1923" t="s">
        <v>781</v>
      </c>
      <c r="I1923" t="s">
        <v>46</v>
      </c>
      <c r="J1923" t="s">
        <v>32</v>
      </c>
      <c r="K1923" t="s">
        <v>4785</v>
      </c>
      <c r="L1923" t="s">
        <v>152</v>
      </c>
      <c r="M1923">
        <v>19601</v>
      </c>
      <c r="N1923" t="s">
        <v>153</v>
      </c>
      <c r="O1923" t="s">
        <v>4786</v>
      </c>
      <c r="P1923" t="s">
        <v>51</v>
      </c>
      <c r="Q1923" t="s">
        <v>64</v>
      </c>
      <c r="R1923" t="s">
        <v>2666</v>
      </c>
      <c r="S1923">
        <v>15.008000000000003</v>
      </c>
      <c r="T1923">
        <v>2</v>
      </c>
      <c r="U1923">
        <v>0.2</v>
      </c>
      <c r="V1923">
        <v>1.5007999999999999</v>
      </c>
      <c r="W1923" s="6">
        <f t="shared" si="178"/>
        <v>9.9999999999999978E-2</v>
      </c>
      <c r="X1923" s="4">
        <f t="shared" si="175"/>
        <v>0.75039999999999996</v>
      </c>
      <c r="Y1923" s="4">
        <f t="shared" si="176"/>
        <v>7.5040000000000013</v>
      </c>
      <c r="Z1923" s="4">
        <f t="shared" si="177"/>
        <v>9.3800000000000008</v>
      </c>
      <c r="AA1923" s="4">
        <f t="shared" ref="AA1923:AA1986" si="180">S1923*U1923</f>
        <v>3.0016000000000007</v>
      </c>
    </row>
    <row r="1924" spans="1:27" x14ac:dyDescent="0.2">
      <c r="A1924">
        <v>1923</v>
      </c>
      <c r="B1924" t="s">
        <v>4787</v>
      </c>
      <c r="C1924" s="5">
        <v>42559</v>
      </c>
      <c r="D1924" s="5" t="str">
        <f t="shared" si="179"/>
        <v>2016-07</v>
      </c>
      <c r="E1924" s="5">
        <v>42561</v>
      </c>
      <c r="F1924" t="s">
        <v>28</v>
      </c>
      <c r="G1924" t="s">
        <v>4788</v>
      </c>
      <c r="H1924" t="s">
        <v>4789</v>
      </c>
      <c r="I1924" t="s">
        <v>46</v>
      </c>
      <c r="J1924" t="s">
        <v>32</v>
      </c>
      <c r="K1924" t="s">
        <v>1135</v>
      </c>
      <c r="L1924" t="s">
        <v>109</v>
      </c>
      <c r="M1924">
        <v>76017</v>
      </c>
      <c r="N1924" t="s">
        <v>110</v>
      </c>
      <c r="O1924" t="s">
        <v>4790</v>
      </c>
      <c r="P1924" t="s">
        <v>76</v>
      </c>
      <c r="Q1924" t="s">
        <v>77</v>
      </c>
      <c r="R1924" t="s">
        <v>4791</v>
      </c>
      <c r="S1924">
        <v>863.6400000000001</v>
      </c>
      <c r="T1924">
        <v>9</v>
      </c>
      <c r="U1924">
        <v>0.2</v>
      </c>
      <c r="V1924">
        <v>107.95499999999998</v>
      </c>
      <c r="W1924" s="6">
        <f t="shared" si="178"/>
        <v>0.12499999999999997</v>
      </c>
      <c r="X1924" s="4">
        <f t="shared" ref="X1924:X1987" si="181">V1924/T1924</f>
        <v>11.994999999999997</v>
      </c>
      <c r="Y1924" s="4">
        <f t="shared" ref="Y1924:Y1987" si="182">S1924/T1924</f>
        <v>95.960000000000008</v>
      </c>
      <c r="Z1924" s="4">
        <f t="shared" ref="Z1924:Z1987" si="183">S1924/((1-U1924)*T1924)</f>
        <v>119.95000000000002</v>
      </c>
      <c r="AA1924" s="4">
        <f t="shared" si="180"/>
        <v>172.72800000000004</v>
      </c>
    </row>
    <row r="1925" spans="1:27" x14ac:dyDescent="0.2">
      <c r="A1925">
        <v>1924</v>
      </c>
      <c r="B1925" t="s">
        <v>4787</v>
      </c>
      <c r="C1925" s="5">
        <v>42559</v>
      </c>
      <c r="D1925" s="5" t="str">
        <f t="shared" si="179"/>
        <v>2016-07</v>
      </c>
      <c r="E1925" s="5">
        <v>42561</v>
      </c>
      <c r="F1925" t="s">
        <v>28</v>
      </c>
      <c r="G1925" t="s">
        <v>4788</v>
      </c>
      <c r="H1925" t="s">
        <v>4789</v>
      </c>
      <c r="I1925" t="s">
        <v>46</v>
      </c>
      <c r="J1925" t="s">
        <v>32</v>
      </c>
      <c r="K1925" t="s">
        <v>1135</v>
      </c>
      <c r="L1925" t="s">
        <v>109</v>
      </c>
      <c r="M1925">
        <v>76017</v>
      </c>
      <c r="N1925" t="s">
        <v>110</v>
      </c>
      <c r="O1925" t="s">
        <v>1571</v>
      </c>
      <c r="P1925" t="s">
        <v>51</v>
      </c>
      <c r="Q1925" t="s">
        <v>73</v>
      </c>
      <c r="R1925" t="s">
        <v>1572</v>
      </c>
      <c r="S1925">
        <v>47.616</v>
      </c>
      <c r="T1925">
        <v>3</v>
      </c>
      <c r="U1925">
        <v>0.2</v>
      </c>
      <c r="V1925">
        <v>3.571200000000001</v>
      </c>
      <c r="W1925" s="6">
        <f t="shared" ref="W1925:W1988" si="184">(V1925/S1925)</f>
        <v>7.5000000000000025E-2</v>
      </c>
      <c r="X1925" s="4">
        <f t="shared" si="181"/>
        <v>1.1904000000000003</v>
      </c>
      <c r="Y1925" s="4">
        <f t="shared" si="182"/>
        <v>15.872</v>
      </c>
      <c r="Z1925" s="4">
        <f t="shared" si="183"/>
        <v>19.839999999999996</v>
      </c>
      <c r="AA1925" s="4">
        <f t="shared" si="180"/>
        <v>9.523200000000001</v>
      </c>
    </row>
    <row r="1926" spans="1:27" x14ac:dyDescent="0.2">
      <c r="A1926">
        <v>1925</v>
      </c>
      <c r="B1926" t="s">
        <v>4792</v>
      </c>
      <c r="C1926" s="5">
        <v>43074</v>
      </c>
      <c r="D1926" s="5" t="str">
        <f t="shared" si="179"/>
        <v>2017-12</v>
      </c>
      <c r="E1926" s="5">
        <v>43076</v>
      </c>
      <c r="F1926" t="s">
        <v>28</v>
      </c>
      <c r="G1926" t="s">
        <v>2245</v>
      </c>
      <c r="H1926" t="s">
        <v>2246</v>
      </c>
      <c r="I1926" t="s">
        <v>31</v>
      </c>
      <c r="J1926" t="s">
        <v>32</v>
      </c>
      <c r="K1926" t="s">
        <v>955</v>
      </c>
      <c r="L1926" t="s">
        <v>48</v>
      </c>
      <c r="M1926">
        <v>92024</v>
      </c>
      <c r="N1926" t="s">
        <v>49</v>
      </c>
      <c r="O1926" t="s">
        <v>1330</v>
      </c>
      <c r="P1926" t="s">
        <v>51</v>
      </c>
      <c r="Q1926" t="s">
        <v>95</v>
      </c>
      <c r="R1926" t="s">
        <v>1331</v>
      </c>
      <c r="S1926">
        <v>92.94</v>
      </c>
      <c r="T1926">
        <v>3</v>
      </c>
      <c r="U1926">
        <v>0</v>
      </c>
      <c r="V1926">
        <v>41.822999999999993</v>
      </c>
      <c r="W1926" s="6">
        <f t="shared" si="184"/>
        <v>0.44999999999999996</v>
      </c>
      <c r="X1926" s="4">
        <f t="shared" si="181"/>
        <v>13.940999999999997</v>
      </c>
      <c r="Y1926" s="4">
        <f t="shared" si="182"/>
        <v>30.98</v>
      </c>
      <c r="Z1926" s="4">
        <f t="shared" si="183"/>
        <v>30.98</v>
      </c>
      <c r="AA1926" s="4">
        <f t="shared" si="180"/>
        <v>0</v>
      </c>
    </row>
    <row r="1927" spans="1:27" x14ac:dyDescent="0.2">
      <c r="A1927">
        <v>1926</v>
      </c>
      <c r="B1927" t="s">
        <v>4793</v>
      </c>
      <c r="C1927" s="5">
        <v>42803</v>
      </c>
      <c r="D1927" s="5" t="str">
        <f t="shared" ref="D1927:D1990" si="185">TEXT(C1927,"yyyy-mm")</f>
        <v>2017-03</v>
      </c>
      <c r="E1927" s="5">
        <v>42807</v>
      </c>
      <c r="F1927" t="s">
        <v>55</v>
      </c>
      <c r="G1927" t="s">
        <v>2920</v>
      </c>
      <c r="H1927" t="s">
        <v>2921</v>
      </c>
      <c r="I1927" t="s">
        <v>46</v>
      </c>
      <c r="J1927" t="s">
        <v>32</v>
      </c>
      <c r="K1927" t="s">
        <v>132</v>
      </c>
      <c r="L1927" t="s">
        <v>48</v>
      </c>
      <c r="M1927">
        <v>94110</v>
      </c>
      <c r="N1927" t="s">
        <v>49</v>
      </c>
      <c r="O1927" t="s">
        <v>1188</v>
      </c>
      <c r="P1927" t="s">
        <v>76</v>
      </c>
      <c r="Q1927" t="s">
        <v>166</v>
      </c>
      <c r="R1927" t="s">
        <v>1189</v>
      </c>
      <c r="S1927">
        <v>199.98</v>
      </c>
      <c r="T1927">
        <v>2</v>
      </c>
      <c r="U1927">
        <v>0</v>
      </c>
      <c r="V1927">
        <v>69.992999999999995</v>
      </c>
      <c r="W1927" s="6">
        <f t="shared" si="184"/>
        <v>0.35</v>
      </c>
      <c r="X1927" s="4">
        <f t="shared" si="181"/>
        <v>34.996499999999997</v>
      </c>
      <c r="Y1927" s="4">
        <f t="shared" si="182"/>
        <v>99.99</v>
      </c>
      <c r="Z1927" s="4">
        <f t="shared" si="183"/>
        <v>99.99</v>
      </c>
      <c r="AA1927" s="4">
        <f t="shared" si="180"/>
        <v>0</v>
      </c>
    </row>
    <row r="1928" spans="1:27" x14ac:dyDescent="0.2">
      <c r="A1928">
        <v>1927</v>
      </c>
      <c r="B1928" t="s">
        <v>4794</v>
      </c>
      <c r="C1928" s="5">
        <v>42530</v>
      </c>
      <c r="D1928" s="5" t="str">
        <f t="shared" si="185"/>
        <v>2016-06</v>
      </c>
      <c r="E1928" s="5">
        <v>42536</v>
      </c>
      <c r="F1928" t="s">
        <v>55</v>
      </c>
      <c r="G1928" t="s">
        <v>3481</v>
      </c>
      <c r="H1928" t="s">
        <v>3482</v>
      </c>
      <c r="I1928" t="s">
        <v>31</v>
      </c>
      <c r="J1928" t="s">
        <v>32</v>
      </c>
      <c r="K1928" t="s">
        <v>47</v>
      </c>
      <c r="L1928" t="s">
        <v>48</v>
      </c>
      <c r="M1928">
        <v>90045</v>
      </c>
      <c r="N1928" t="s">
        <v>49</v>
      </c>
      <c r="O1928" t="s">
        <v>4795</v>
      </c>
      <c r="P1928" t="s">
        <v>76</v>
      </c>
      <c r="Q1928" t="s">
        <v>77</v>
      </c>
      <c r="R1928" t="s">
        <v>4796</v>
      </c>
      <c r="S1928">
        <v>177.48000000000002</v>
      </c>
      <c r="T1928">
        <v>3</v>
      </c>
      <c r="U1928">
        <v>0.2</v>
      </c>
      <c r="V1928">
        <v>19.966499999999982</v>
      </c>
      <c r="W1928" s="6">
        <f t="shared" si="184"/>
        <v>0.11249999999999989</v>
      </c>
      <c r="X1928" s="4">
        <f t="shared" si="181"/>
        <v>6.6554999999999938</v>
      </c>
      <c r="Y1928" s="4">
        <f t="shared" si="182"/>
        <v>59.160000000000004</v>
      </c>
      <c r="Z1928" s="4">
        <f t="shared" si="183"/>
        <v>73.95</v>
      </c>
      <c r="AA1928" s="4">
        <f t="shared" si="180"/>
        <v>35.496000000000002</v>
      </c>
    </row>
    <row r="1929" spans="1:27" x14ac:dyDescent="0.2">
      <c r="A1929">
        <v>1928</v>
      </c>
      <c r="B1929" t="s">
        <v>4797</v>
      </c>
      <c r="C1929" s="5">
        <v>43067</v>
      </c>
      <c r="D1929" s="5" t="str">
        <f t="shared" si="185"/>
        <v>2017-11</v>
      </c>
      <c r="E1929" s="5">
        <v>43070</v>
      </c>
      <c r="F1929" t="s">
        <v>193</v>
      </c>
      <c r="G1929" t="s">
        <v>2506</v>
      </c>
      <c r="H1929" t="s">
        <v>2507</v>
      </c>
      <c r="I1929" t="s">
        <v>31</v>
      </c>
      <c r="J1929" t="s">
        <v>32</v>
      </c>
      <c r="K1929" t="s">
        <v>814</v>
      </c>
      <c r="L1929" t="s">
        <v>462</v>
      </c>
      <c r="M1929">
        <v>80219</v>
      </c>
      <c r="N1929" t="s">
        <v>49</v>
      </c>
      <c r="O1929" t="s">
        <v>1634</v>
      </c>
      <c r="P1929" t="s">
        <v>51</v>
      </c>
      <c r="Q1929" t="s">
        <v>95</v>
      </c>
      <c r="R1929" t="s">
        <v>1635</v>
      </c>
      <c r="S1929">
        <v>88.768000000000001</v>
      </c>
      <c r="T1929">
        <v>2</v>
      </c>
      <c r="U1929">
        <v>0.2</v>
      </c>
      <c r="V1929">
        <v>31.068799999999996</v>
      </c>
      <c r="W1929" s="6">
        <f t="shared" si="184"/>
        <v>0.35</v>
      </c>
      <c r="X1929" s="4">
        <f t="shared" si="181"/>
        <v>15.534399999999998</v>
      </c>
      <c r="Y1929" s="4">
        <f t="shared" si="182"/>
        <v>44.384</v>
      </c>
      <c r="Z1929" s="4">
        <f t="shared" si="183"/>
        <v>55.48</v>
      </c>
      <c r="AA1929" s="4">
        <f t="shared" si="180"/>
        <v>17.753600000000002</v>
      </c>
    </row>
    <row r="1930" spans="1:27" x14ac:dyDescent="0.2">
      <c r="A1930">
        <v>1929</v>
      </c>
      <c r="B1930" t="s">
        <v>4798</v>
      </c>
      <c r="C1930" s="5">
        <v>42810</v>
      </c>
      <c r="D1930" s="5" t="str">
        <f t="shared" si="185"/>
        <v>2017-03</v>
      </c>
      <c r="E1930" s="5">
        <v>42812</v>
      </c>
      <c r="F1930" t="s">
        <v>28</v>
      </c>
      <c r="G1930" t="s">
        <v>792</v>
      </c>
      <c r="H1930" t="s">
        <v>793</v>
      </c>
      <c r="I1930" t="s">
        <v>107</v>
      </c>
      <c r="J1930" t="s">
        <v>32</v>
      </c>
      <c r="K1930" t="s">
        <v>100</v>
      </c>
      <c r="L1930" t="s">
        <v>101</v>
      </c>
      <c r="M1930">
        <v>98105</v>
      </c>
      <c r="N1930" t="s">
        <v>49</v>
      </c>
      <c r="O1930" t="s">
        <v>4799</v>
      </c>
      <c r="P1930" t="s">
        <v>51</v>
      </c>
      <c r="Q1930" t="s">
        <v>95</v>
      </c>
      <c r="R1930" t="s">
        <v>4800</v>
      </c>
      <c r="S1930">
        <v>6.48</v>
      </c>
      <c r="T1930">
        <v>1</v>
      </c>
      <c r="U1930">
        <v>0</v>
      </c>
      <c r="V1930">
        <v>3.1104000000000003</v>
      </c>
      <c r="W1930" s="6">
        <f t="shared" si="184"/>
        <v>0.48000000000000004</v>
      </c>
      <c r="X1930" s="4">
        <f t="shared" si="181"/>
        <v>3.1104000000000003</v>
      </c>
      <c r="Y1930" s="4">
        <f t="shared" si="182"/>
        <v>6.48</v>
      </c>
      <c r="Z1930" s="4">
        <f t="shared" si="183"/>
        <v>6.48</v>
      </c>
      <c r="AA1930" s="4">
        <f t="shared" si="180"/>
        <v>0</v>
      </c>
    </row>
    <row r="1931" spans="1:27" x14ac:dyDescent="0.2">
      <c r="A1931">
        <v>1930</v>
      </c>
      <c r="B1931" t="s">
        <v>4798</v>
      </c>
      <c r="C1931" s="5">
        <v>42810</v>
      </c>
      <c r="D1931" s="5" t="str">
        <f t="shared" si="185"/>
        <v>2017-03</v>
      </c>
      <c r="E1931" s="5">
        <v>42812</v>
      </c>
      <c r="F1931" t="s">
        <v>28</v>
      </c>
      <c r="G1931" t="s">
        <v>792</v>
      </c>
      <c r="H1931" t="s">
        <v>793</v>
      </c>
      <c r="I1931" t="s">
        <v>107</v>
      </c>
      <c r="J1931" t="s">
        <v>32</v>
      </c>
      <c r="K1931" t="s">
        <v>100</v>
      </c>
      <c r="L1931" t="s">
        <v>101</v>
      </c>
      <c r="M1931">
        <v>98105</v>
      </c>
      <c r="N1931" t="s">
        <v>49</v>
      </c>
      <c r="O1931" t="s">
        <v>1016</v>
      </c>
      <c r="P1931" t="s">
        <v>51</v>
      </c>
      <c r="Q1931" t="s">
        <v>64</v>
      </c>
      <c r="R1931" t="s">
        <v>1017</v>
      </c>
      <c r="S1931">
        <v>46.51</v>
      </c>
      <c r="T1931">
        <v>1</v>
      </c>
      <c r="U1931">
        <v>0</v>
      </c>
      <c r="V1931">
        <v>1.8603999999999985</v>
      </c>
      <c r="W1931" s="6">
        <f t="shared" si="184"/>
        <v>3.9999999999999966E-2</v>
      </c>
      <c r="X1931" s="4">
        <f t="shared" si="181"/>
        <v>1.8603999999999985</v>
      </c>
      <c r="Y1931" s="4">
        <f t="shared" si="182"/>
        <v>46.51</v>
      </c>
      <c r="Z1931" s="4">
        <f t="shared" si="183"/>
        <v>46.51</v>
      </c>
      <c r="AA1931" s="4">
        <f t="shared" si="180"/>
        <v>0</v>
      </c>
    </row>
    <row r="1932" spans="1:27" x14ac:dyDescent="0.2">
      <c r="A1932">
        <v>1931</v>
      </c>
      <c r="B1932" t="s">
        <v>4798</v>
      </c>
      <c r="C1932" s="5">
        <v>42810</v>
      </c>
      <c r="D1932" s="5" t="str">
        <f t="shared" si="185"/>
        <v>2017-03</v>
      </c>
      <c r="E1932" s="5">
        <v>42812</v>
      </c>
      <c r="F1932" t="s">
        <v>28</v>
      </c>
      <c r="G1932" t="s">
        <v>792</v>
      </c>
      <c r="H1932" t="s">
        <v>793</v>
      </c>
      <c r="I1932" t="s">
        <v>107</v>
      </c>
      <c r="J1932" t="s">
        <v>32</v>
      </c>
      <c r="K1932" t="s">
        <v>100</v>
      </c>
      <c r="L1932" t="s">
        <v>101</v>
      </c>
      <c r="M1932">
        <v>98105</v>
      </c>
      <c r="N1932" t="s">
        <v>49</v>
      </c>
      <c r="O1932" t="s">
        <v>3514</v>
      </c>
      <c r="P1932" t="s">
        <v>76</v>
      </c>
      <c r="Q1932" t="s">
        <v>77</v>
      </c>
      <c r="R1932" t="s">
        <v>3515</v>
      </c>
      <c r="S1932">
        <v>659.97600000000011</v>
      </c>
      <c r="T1932">
        <v>3</v>
      </c>
      <c r="U1932">
        <v>0.2</v>
      </c>
      <c r="V1932">
        <v>49.498199999999969</v>
      </c>
      <c r="W1932" s="6">
        <f t="shared" si="184"/>
        <v>7.4999999999999942E-2</v>
      </c>
      <c r="X1932" s="4">
        <f t="shared" si="181"/>
        <v>16.499399999999991</v>
      </c>
      <c r="Y1932" s="4">
        <f t="shared" si="182"/>
        <v>219.99200000000005</v>
      </c>
      <c r="Z1932" s="4">
        <f t="shared" si="183"/>
        <v>274.99</v>
      </c>
      <c r="AA1932" s="4">
        <f t="shared" si="180"/>
        <v>131.99520000000004</v>
      </c>
    </row>
    <row r="1933" spans="1:27" x14ac:dyDescent="0.2">
      <c r="A1933">
        <v>1932</v>
      </c>
      <c r="B1933" t="s">
        <v>4801</v>
      </c>
      <c r="C1933" s="5">
        <v>42701</v>
      </c>
      <c r="D1933" s="5" t="str">
        <f t="shared" si="185"/>
        <v>2016-11</v>
      </c>
      <c r="E1933" s="5">
        <v>42703</v>
      </c>
      <c r="F1933" t="s">
        <v>28</v>
      </c>
      <c r="G1933" t="s">
        <v>973</v>
      </c>
      <c r="H1933" t="s">
        <v>974</v>
      </c>
      <c r="I1933" t="s">
        <v>31</v>
      </c>
      <c r="J1933" t="s">
        <v>32</v>
      </c>
      <c r="K1933" t="s">
        <v>628</v>
      </c>
      <c r="L1933" t="s">
        <v>315</v>
      </c>
      <c r="M1933">
        <v>85254</v>
      </c>
      <c r="N1933" t="s">
        <v>49</v>
      </c>
      <c r="O1933" t="s">
        <v>4802</v>
      </c>
      <c r="P1933" t="s">
        <v>76</v>
      </c>
      <c r="Q1933" t="s">
        <v>77</v>
      </c>
      <c r="R1933" t="s">
        <v>4803</v>
      </c>
      <c r="S1933">
        <v>271.99200000000002</v>
      </c>
      <c r="T1933">
        <v>1</v>
      </c>
      <c r="U1933">
        <v>0.2</v>
      </c>
      <c r="V1933">
        <v>23.799300000000002</v>
      </c>
      <c r="W1933" s="6">
        <f t="shared" si="184"/>
        <v>8.7500000000000008E-2</v>
      </c>
      <c r="X1933" s="4">
        <f t="shared" si="181"/>
        <v>23.799300000000002</v>
      </c>
      <c r="Y1933" s="4">
        <f t="shared" si="182"/>
        <v>271.99200000000002</v>
      </c>
      <c r="Z1933" s="4">
        <f t="shared" si="183"/>
        <v>339.99</v>
      </c>
      <c r="AA1933" s="4">
        <f t="shared" si="180"/>
        <v>54.398400000000009</v>
      </c>
    </row>
    <row r="1934" spans="1:27" x14ac:dyDescent="0.2">
      <c r="A1934">
        <v>1933</v>
      </c>
      <c r="B1934" t="s">
        <v>4804</v>
      </c>
      <c r="C1934" s="5">
        <v>42953</v>
      </c>
      <c r="D1934" s="5" t="str">
        <f t="shared" si="185"/>
        <v>2017-08</v>
      </c>
      <c r="E1934" s="5">
        <v>42957</v>
      </c>
      <c r="F1934" t="s">
        <v>28</v>
      </c>
      <c r="G1934" t="s">
        <v>2314</v>
      </c>
      <c r="H1934" t="s">
        <v>2315</v>
      </c>
      <c r="I1934" t="s">
        <v>31</v>
      </c>
      <c r="J1934" t="s">
        <v>32</v>
      </c>
      <c r="K1934" t="s">
        <v>4282</v>
      </c>
      <c r="L1934" t="s">
        <v>743</v>
      </c>
      <c r="M1934">
        <v>70506</v>
      </c>
      <c r="N1934" t="s">
        <v>35</v>
      </c>
      <c r="O1934" t="s">
        <v>4805</v>
      </c>
      <c r="P1934" t="s">
        <v>37</v>
      </c>
      <c r="Q1934" t="s">
        <v>38</v>
      </c>
      <c r="R1934" t="s">
        <v>4806</v>
      </c>
      <c r="S1934">
        <v>145.74</v>
      </c>
      <c r="T1934">
        <v>3</v>
      </c>
      <c r="U1934">
        <v>0</v>
      </c>
      <c r="V1934">
        <v>23.318400000000011</v>
      </c>
      <c r="W1934" s="6">
        <f t="shared" si="184"/>
        <v>0.16000000000000006</v>
      </c>
      <c r="X1934" s="4">
        <f t="shared" si="181"/>
        <v>7.7728000000000037</v>
      </c>
      <c r="Y1934" s="4">
        <f t="shared" si="182"/>
        <v>48.580000000000005</v>
      </c>
      <c r="Z1934" s="4">
        <f t="shared" si="183"/>
        <v>48.580000000000005</v>
      </c>
      <c r="AA1934" s="4">
        <f t="shared" si="180"/>
        <v>0</v>
      </c>
    </row>
    <row r="1935" spans="1:27" x14ac:dyDescent="0.2">
      <c r="A1935">
        <v>1934</v>
      </c>
      <c r="B1935" t="s">
        <v>4804</v>
      </c>
      <c r="C1935" s="5">
        <v>42953</v>
      </c>
      <c r="D1935" s="5" t="str">
        <f t="shared" si="185"/>
        <v>2017-08</v>
      </c>
      <c r="E1935" s="5">
        <v>42957</v>
      </c>
      <c r="F1935" t="s">
        <v>28</v>
      </c>
      <c r="G1935" t="s">
        <v>2314</v>
      </c>
      <c r="H1935" t="s">
        <v>2315</v>
      </c>
      <c r="I1935" t="s">
        <v>31</v>
      </c>
      <c r="J1935" t="s">
        <v>32</v>
      </c>
      <c r="K1935" t="s">
        <v>4282</v>
      </c>
      <c r="L1935" t="s">
        <v>743</v>
      </c>
      <c r="M1935">
        <v>70506</v>
      </c>
      <c r="N1935" t="s">
        <v>35</v>
      </c>
      <c r="O1935" t="s">
        <v>264</v>
      </c>
      <c r="P1935" t="s">
        <v>37</v>
      </c>
      <c r="Q1935" t="s">
        <v>70</v>
      </c>
      <c r="R1935" t="s">
        <v>265</v>
      </c>
      <c r="S1935">
        <v>15.4</v>
      </c>
      <c r="T1935">
        <v>5</v>
      </c>
      <c r="U1935">
        <v>0</v>
      </c>
      <c r="V1935">
        <v>7.3919999999999995</v>
      </c>
      <c r="W1935" s="6">
        <f t="shared" si="184"/>
        <v>0.47999999999999993</v>
      </c>
      <c r="X1935" s="4">
        <f t="shared" si="181"/>
        <v>1.4783999999999999</v>
      </c>
      <c r="Y1935" s="4">
        <f t="shared" si="182"/>
        <v>3.08</v>
      </c>
      <c r="Z1935" s="4">
        <f t="shared" si="183"/>
        <v>3.08</v>
      </c>
      <c r="AA1935" s="4">
        <f t="shared" si="180"/>
        <v>0</v>
      </c>
    </row>
    <row r="1936" spans="1:27" x14ac:dyDescent="0.2">
      <c r="A1936">
        <v>1935</v>
      </c>
      <c r="B1936" t="s">
        <v>4807</v>
      </c>
      <c r="C1936" s="5">
        <v>43066</v>
      </c>
      <c r="D1936" s="5" t="str">
        <f t="shared" si="185"/>
        <v>2017-11</v>
      </c>
      <c r="E1936" s="5">
        <v>43072</v>
      </c>
      <c r="F1936" t="s">
        <v>55</v>
      </c>
      <c r="G1936" t="s">
        <v>2920</v>
      </c>
      <c r="H1936" t="s">
        <v>2921</v>
      </c>
      <c r="I1936" t="s">
        <v>46</v>
      </c>
      <c r="J1936" t="s">
        <v>32</v>
      </c>
      <c r="K1936" t="s">
        <v>132</v>
      </c>
      <c r="L1936" t="s">
        <v>48</v>
      </c>
      <c r="M1936">
        <v>94109</v>
      </c>
      <c r="N1936" t="s">
        <v>49</v>
      </c>
      <c r="O1936" t="s">
        <v>4651</v>
      </c>
      <c r="P1936" t="s">
        <v>51</v>
      </c>
      <c r="Q1936" t="s">
        <v>95</v>
      </c>
      <c r="R1936" t="s">
        <v>4652</v>
      </c>
      <c r="S1936">
        <v>244.54999999999998</v>
      </c>
      <c r="T1936">
        <v>5</v>
      </c>
      <c r="U1936">
        <v>0</v>
      </c>
      <c r="V1936">
        <v>114.93849999999998</v>
      </c>
      <c r="W1936" s="6">
        <f t="shared" si="184"/>
        <v>0.46999999999999992</v>
      </c>
      <c r="X1936" s="4">
        <f t="shared" si="181"/>
        <v>22.987699999999997</v>
      </c>
      <c r="Y1936" s="4">
        <f t="shared" si="182"/>
        <v>48.91</v>
      </c>
      <c r="Z1936" s="4">
        <f t="shared" si="183"/>
        <v>48.91</v>
      </c>
      <c r="AA1936" s="4">
        <f t="shared" si="180"/>
        <v>0</v>
      </c>
    </row>
    <row r="1937" spans="1:27" x14ac:dyDescent="0.2">
      <c r="A1937">
        <v>1936</v>
      </c>
      <c r="B1937" t="s">
        <v>4807</v>
      </c>
      <c r="C1937" s="5">
        <v>43066</v>
      </c>
      <c r="D1937" s="5" t="str">
        <f t="shared" si="185"/>
        <v>2017-11</v>
      </c>
      <c r="E1937" s="5">
        <v>43072</v>
      </c>
      <c r="F1937" t="s">
        <v>55</v>
      </c>
      <c r="G1937" t="s">
        <v>2920</v>
      </c>
      <c r="H1937" t="s">
        <v>2921</v>
      </c>
      <c r="I1937" t="s">
        <v>46</v>
      </c>
      <c r="J1937" t="s">
        <v>32</v>
      </c>
      <c r="K1937" t="s">
        <v>132</v>
      </c>
      <c r="L1937" t="s">
        <v>48</v>
      </c>
      <c r="M1937">
        <v>94109</v>
      </c>
      <c r="N1937" t="s">
        <v>49</v>
      </c>
      <c r="O1937" t="s">
        <v>4808</v>
      </c>
      <c r="P1937" t="s">
        <v>76</v>
      </c>
      <c r="Q1937" t="s">
        <v>166</v>
      </c>
      <c r="R1937" t="s">
        <v>4809</v>
      </c>
      <c r="S1937">
        <v>166.16</v>
      </c>
      <c r="T1937">
        <v>8</v>
      </c>
      <c r="U1937">
        <v>0</v>
      </c>
      <c r="V1937">
        <v>59.817599999999999</v>
      </c>
      <c r="W1937" s="6">
        <f t="shared" si="184"/>
        <v>0.36</v>
      </c>
      <c r="X1937" s="4">
        <f t="shared" si="181"/>
        <v>7.4771999999999998</v>
      </c>
      <c r="Y1937" s="4">
        <f t="shared" si="182"/>
        <v>20.77</v>
      </c>
      <c r="Z1937" s="4">
        <f t="shared" si="183"/>
        <v>20.77</v>
      </c>
      <c r="AA1937" s="4">
        <f t="shared" si="180"/>
        <v>0</v>
      </c>
    </row>
    <row r="1938" spans="1:27" x14ac:dyDescent="0.2">
      <c r="A1938">
        <v>1937</v>
      </c>
      <c r="B1938" t="s">
        <v>4810</v>
      </c>
      <c r="C1938" s="5">
        <v>42149</v>
      </c>
      <c r="D1938" s="5" t="str">
        <f t="shared" si="185"/>
        <v>2015-05</v>
      </c>
      <c r="E1938" s="5">
        <v>42151</v>
      </c>
      <c r="F1938" t="s">
        <v>28</v>
      </c>
      <c r="G1938" t="s">
        <v>3973</v>
      </c>
      <c r="H1938" t="s">
        <v>3974</v>
      </c>
      <c r="I1938" t="s">
        <v>107</v>
      </c>
      <c r="J1938" t="s">
        <v>32</v>
      </c>
      <c r="K1938" t="s">
        <v>132</v>
      </c>
      <c r="L1938" t="s">
        <v>48</v>
      </c>
      <c r="M1938">
        <v>94109</v>
      </c>
      <c r="N1938" t="s">
        <v>49</v>
      </c>
      <c r="O1938" t="s">
        <v>3420</v>
      </c>
      <c r="P1938" t="s">
        <v>37</v>
      </c>
      <c r="Q1938" t="s">
        <v>70</v>
      </c>
      <c r="R1938" t="s">
        <v>3421</v>
      </c>
      <c r="S1938">
        <v>14.73</v>
      </c>
      <c r="T1938">
        <v>3</v>
      </c>
      <c r="U1938">
        <v>0</v>
      </c>
      <c r="V1938">
        <v>4.8608999999999991</v>
      </c>
      <c r="W1938" s="6">
        <f t="shared" si="184"/>
        <v>0.3299999999999999</v>
      </c>
      <c r="X1938" s="4">
        <f t="shared" si="181"/>
        <v>1.6202999999999996</v>
      </c>
      <c r="Y1938" s="4">
        <f t="shared" si="182"/>
        <v>4.91</v>
      </c>
      <c r="Z1938" s="4">
        <f t="shared" si="183"/>
        <v>4.91</v>
      </c>
      <c r="AA1938" s="4">
        <f t="shared" si="180"/>
        <v>0</v>
      </c>
    </row>
    <row r="1939" spans="1:27" x14ac:dyDescent="0.2">
      <c r="A1939">
        <v>1938</v>
      </c>
      <c r="B1939" t="s">
        <v>4811</v>
      </c>
      <c r="C1939" s="5">
        <v>42559</v>
      </c>
      <c r="D1939" s="5" t="str">
        <f t="shared" si="185"/>
        <v>2016-07</v>
      </c>
      <c r="E1939" s="5">
        <v>42563</v>
      </c>
      <c r="F1939" t="s">
        <v>55</v>
      </c>
      <c r="G1939" t="s">
        <v>4812</v>
      </c>
      <c r="H1939" t="s">
        <v>4813</v>
      </c>
      <c r="I1939" t="s">
        <v>31</v>
      </c>
      <c r="J1939" t="s">
        <v>32</v>
      </c>
      <c r="K1939" t="s">
        <v>4814</v>
      </c>
      <c r="L1939" t="s">
        <v>462</v>
      </c>
      <c r="M1939">
        <v>80020</v>
      </c>
      <c r="N1939" t="s">
        <v>49</v>
      </c>
      <c r="O1939" t="s">
        <v>4815</v>
      </c>
      <c r="P1939" t="s">
        <v>51</v>
      </c>
      <c r="Q1939" t="s">
        <v>80</v>
      </c>
      <c r="R1939" t="s">
        <v>4816</v>
      </c>
      <c r="S1939">
        <v>19.968000000000004</v>
      </c>
      <c r="T1939">
        <v>2</v>
      </c>
      <c r="U1939">
        <v>0.7</v>
      </c>
      <c r="V1939">
        <v>-13.311999999999998</v>
      </c>
      <c r="W1939" s="6">
        <f t="shared" si="184"/>
        <v>-0.66666666666666641</v>
      </c>
      <c r="X1939" s="4">
        <f t="shared" si="181"/>
        <v>-6.6559999999999988</v>
      </c>
      <c r="Y1939" s="4">
        <f t="shared" si="182"/>
        <v>9.9840000000000018</v>
      </c>
      <c r="Z1939" s="4">
        <f t="shared" si="183"/>
        <v>33.28</v>
      </c>
      <c r="AA1939" s="4">
        <f t="shared" si="180"/>
        <v>13.977600000000002</v>
      </c>
    </row>
    <row r="1940" spans="1:27" x14ac:dyDescent="0.2">
      <c r="A1940">
        <v>1939</v>
      </c>
      <c r="B1940" t="s">
        <v>4811</v>
      </c>
      <c r="C1940" s="5">
        <v>42559</v>
      </c>
      <c r="D1940" s="5" t="str">
        <f t="shared" si="185"/>
        <v>2016-07</v>
      </c>
      <c r="E1940" s="5">
        <v>42563</v>
      </c>
      <c r="F1940" t="s">
        <v>55</v>
      </c>
      <c r="G1940" t="s">
        <v>4812</v>
      </c>
      <c r="H1940" t="s">
        <v>4813</v>
      </c>
      <c r="I1940" t="s">
        <v>31</v>
      </c>
      <c r="J1940" t="s">
        <v>32</v>
      </c>
      <c r="K1940" t="s">
        <v>4814</v>
      </c>
      <c r="L1940" t="s">
        <v>462</v>
      </c>
      <c r="M1940">
        <v>80020</v>
      </c>
      <c r="N1940" t="s">
        <v>49</v>
      </c>
      <c r="O1940" t="s">
        <v>4817</v>
      </c>
      <c r="P1940" t="s">
        <v>51</v>
      </c>
      <c r="Q1940" t="s">
        <v>64</v>
      </c>
      <c r="R1940" t="s">
        <v>4818</v>
      </c>
      <c r="S1940">
        <v>33.488000000000007</v>
      </c>
      <c r="T1940">
        <v>7</v>
      </c>
      <c r="U1940">
        <v>0.2</v>
      </c>
      <c r="V1940">
        <v>-1.2558000000000051</v>
      </c>
      <c r="W1940" s="6">
        <f t="shared" si="184"/>
        <v>-3.7500000000000144E-2</v>
      </c>
      <c r="X1940" s="4">
        <f t="shared" si="181"/>
        <v>-0.17940000000000073</v>
      </c>
      <c r="Y1940" s="4">
        <f t="shared" si="182"/>
        <v>4.7840000000000007</v>
      </c>
      <c r="Z1940" s="4">
        <f t="shared" si="183"/>
        <v>5.98</v>
      </c>
      <c r="AA1940" s="4">
        <f t="shared" si="180"/>
        <v>6.6976000000000013</v>
      </c>
    </row>
    <row r="1941" spans="1:27" x14ac:dyDescent="0.2">
      <c r="A1941">
        <v>1940</v>
      </c>
      <c r="B1941" t="s">
        <v>4811</v>
      </c>
      <c r="C1941" s="5">
        <v>42559</v>
      </c>
      <c r="D1941" s="5" t="str">
        <f t="shared" si="185"/>
        <v>2016-07</v>
      </c>
      <c r="E1941" s="5">
        <v>42563</v>
      </c>
      <c r="F1941" t="s">
        <v>55</v>
      </c>
      <c r="G1941" t="s">
        <v>4812</v>
      </c>
      <c r="H1941" t="s">
        <v>4813</v>
      </c>
      <c r="I1941" t="s">
        <v>31</v>
      </c>
      <c r="J1941" t="s">
        <v>32</v>
      </c>
      <c r="K1941" t="s">
        <v>4814</v>
      </c>
      <c r="L1941" t="s">
        <v>462</v>
      </c>
      <c r="M1941">
        <v>80020</v>
      </c>
      <c r="N1941" t="s">
        <v>49</v>
      </c>
      <c r="O1941" t="s">
        <v>163</v>
      </c>
      <c r="P1941" t="s">
        <v>51</v>
      </c>
      <c r="Q1941" t="s">
        <v>80</v>
      </c>
      <c r="R1941" t="s">
        <v>164</v>
      </c>
      <c r="S1941">
        <v>8.7360000000000024</v>
      </c>
      <c r="T1941">
        <v>4</v>
      </c>
      <c r="U1941">
        <v>0.7</v>
      </c>
      <c r="V1941">
        <v>-6.1151999999999997</v>
      </c>
      <c r="W1941" s="6">
        <f t="shared" si="184"/>
        <v>-0.69999999999999973</v>
      </c>
      <c r="X1941" s="4">
        <f t="shared" si="181"/>
        <v>-1.5287999999999999</v>
      </c>
      <c r="Y1941" s="4">
        <f t="shared" si="182"/>
        <v>2.1840000000000006</v>
      </c>
      <c r="Z1941" s="4">
        <f t="shared" si="183"/>
        <v>7.2800000000000011</v>
      </c>
      <c r="AA1941" s="4">
        <f t="shared" si="180"/>
        <v>6.1152000000000015</v>
      </c>
    </row>
    <row r="1942" spans="1:27" x14ac:dyDescent="0.2">
      <c r="A1942">
        <v>1941</v>
      </c>
      <c r="B1942" t="s">
        <v>4811</v>
      </c>
      <c r="C1942" s="5">
        <v>42559</v>
      </c>
      <c r="D1942" s="5" t="str">
        <f t="shared" si="185"/>
        <v>2016-07</v>
      </c>
      <c r="E1942" s="5">
        <v>42563</v>
      </c>
      <c r="F1942" t="s">
        <v>55</v>
      </c>
      <c r="G1942" t="s">
        <v>4812</v>
      </c>
      <c r="H1942" t="s">
        <v>4813</v>
      </c>
      <c r="I1942" t="s">
        <v>31</v>
      </c>
      <c r="J1942" t="s">
        <v>32</v>
      </c>
      <c r="K1942" t="s">
        <v>4814</v>
      </c>
      <c r="L1942" t="s">
        <v>462</v>
      </c>
      <c r="M1942">
        <v>80020</v>
      </c>
      <c r="N1942" t="s">
        <v>49</v>
      </c>
      <c r="O1942" t="s">
        <v>693</v>
      </c>
      <c r="P1942" t="s">
        <v>37</v>
      </c>
      <c r="Q1942" t="s">
        <v>41</v>
      </c>
      <c r="R1942" t="s">
        <v>694</v>
      </c>
      <c r="S1942">
        <v>662.88</v>
      </c>
      <c r="T1942">
        <v>3</v>
      </c>
      <c r="U1942">
        <v>0.2</v>
      </c>
      <c r="V1942">
        <v>74.573999999999955</v>
      </c>
      <c r="W1942" s="6">
        <f t="shared" si="184"/>
        <v>0.11249999999999993</v>
      </c>
      <c r="X1942" s="4">
        <f t="shared" si="181"/>
        <v>24.857999999999986</v>
      </c>
      <c r="Y1942" s="4">
        <f t="shared" si="182"/>
        <v>220.96</v>
      </c>
      <c r="Z1942" s="4">
        <f t="shared" si="183"/>
        <v>276.19999999999993</v>
      </c>
      <c r="AA1942" s="4">
        <f t="shared" si="180"/>
        <v>132.57599999999999</v>
      </c>
    </row>
    <row r="1943" spans="1:27" x14ac:dyDescent="0.2">
      <c r="A1943">
        <v>1942</v>
      </c>
      <c r="B1943" t="s">
        <v>4819</v>
      </c>
      <c r="C1943" s="5">
        <v>42976</v>
      </c>
      <c r="D1943" s="5" t="str">
        <f t="shared" si="185"/>
        <v>2017-08</v>
      </c>
      <c r="E1943" s="5">
        <v>42979</v>
      </c>
      <c r="F1943" t="s">
        <v>193</v>
      </c>
      <c r="G1943" t="s">
        <v>3679</v>
      </c>
      <c r="H1943" t="s">
        <v>3680</v>
      </c>
      <c r="I1943" t="s">
        <v>46</v>
      </c>
      <c r="J1943" t="s">
        <v>32</v>
      </c>
      <c r="K1943" t="s">
        <v>1329</v>
      </c>
      <c r="L1943" t="s">
        <v>216</v>
      </c>
      <c r="M1943">
        <v>62301</v>
      </c>
      <c r="N1943" t="s">
        <v>110</v>
      </c>
      <c r="O1943" t="s">
        <v>857</v>
      </c>
      <c r="P1943" t="s">
        <v>51</v>
      </c>
      <c r="Q1943" t="s">
        <v>52</v>
      </c>
      <c r="R1943" t="s">
        <v>858</v>
      </c>
      <c r="S1943">
        <v>47.360000000000007</v>
      </c>
      <c r="T1943">
        <v>4</v>
      </c>
      <c r="U1943">
        <v>0.2</v>
      </c>
      <c r="V1943">
        <v>17.759999999999998</v>
      </c>
      <c r="W1943" s="6">
        <f t="shared" si="184"/>
        <v>0.37499999999999989</v>
      </c>
      <c r="X1943" s="4">
        <f t="shared" si="181"/>
        <v>4.4399999999999995</v>
      </c>
      <c r="Y1943" s="4">
        <f t="shared" si="182"/>
        <v>11.840000000000002</v>
      </c>
      <c r="Z1943" s="4">
        <f t="shared" si="183"/>
        <v>14.8</v>
      </c>
      <c r="AA1943" s="4">
        <f t="shared" si="180"/>
        <v>9.4720000000000013</v>
      </c>
    </row>
    <row r="1944" spans="1:27" x14ac:dyDescent="0.2">
      <c r="A1944">
        <v>1943</v>
      </c>
      <c r="B1944" t="s">
        <v>4819</v>
      </c>
      <c r="C1944" s="5">
        <v>42976</v>
      </c>
      <c r="D1944" s="5" t="str">
        <f t="shared" si="185"/>
        <v>2017-08</v>
      </c>
      <c r="E1944" s="5">
        <v>42979</v>
      </c>
      <c r="F1944" t="s">
        <v>193</v>
      </c>
      <c r="G1944" t="s">
        <v>3679</v>
      </c>
      <c r="H1944" t="s">
        <v>3680</v>
      </c>
      <c r="I1944" t="s">
        <v>46</v>
      </c>
      <c r="J1944" t="s">
        <v>32</v>
      </c>
      <c r="K1944" t="s">
        <v>1329</v>
      </c>
      <c r="L1944" t="s">
        <v>216</v>
      </c>
      <c r="M1944">
        <v>62301</v>
      </c>
      <c r="N1944" t="s">
        <v>110</v>
      </c>
      <c r="O1944" t="s">
        <v>1775</v>
      </c>
      <c r="P1944" t="s">
        <v>51</v>
      </c>
      <c r="Q1944" t="s">
        <v>64</v>
      </c>
      <c r="R1944" t="s">
        <v>1776</v>
      </c>
      <c r="S1944">
        <v>27.439999999999998</v>
      </c>
      <c r="T1944">
        <v>2</v>
      </c>
      <c r="U1944">
        <v>0.2</v>
      </c>
      <c r="V1944">
        <v>2.4009999999999998</v>
      </c>
      <c r="W1944" s="6">
        <f t="shared" si="184"/>
        <v>8.7499999999999994E-2</v>
      </c>
      <c r="X1944" s="4">
        <f t="shared" si="181"/>
        <v>1.2004999999999999</v>
      </c>
      <c r="Y1944" s="4">
        <f t="shared" si="182"/>
        <v>13.719999999999999</v>
      </c>
      <c r="Z1944" s="4">
        <f t="shared" si="183"/>
        <v>17.149999999999999</v>
      </c>
      <c r="AA1944" s="4">
        <f t="shared" si="180"/>
        <v>5.4879999999999995</v>
      </c>
    </row>
    <row r="1945" spans="1:27" x14ac:dyDescent="0.2">
      <c r="A1945">
        <v>1944</v>
      </c>
      <c r="B1945" t="s">
        <v>4819</v>
      </c>
      <c r="C1945" s="5">
        <v>42976</v>
      </c>
      <c r="D1945" s="5" t="str">
        <f t="shared" si="185"/>
        <v>2017-08</v>
      </c>
      <c r="E1945" s="5">
        <v>42979</v>
      </c>
      <c r="F1945" t="s">
        <v>193</v>
      </c>
      <c r="G1945" t="s">
        <v>3679</v>
      </c>
      <c r="H1945" t="s">
        <v>3680</v>
      </c>
      <c r="I1945" t="s">
        <v>46</v>
      </c>
      <c r="J1945" t="s">
        <v>32</v>
      </c>
      <c r="K1945" t="s">
        <v>1329</v>
      </c>
      <c r="L1945" t="s">
        <v>216</v>
      </c>
      <c r="M1945">
        <v>62301</v>
      </c>
      <c r="N1945" t="s">
        <v>110</v>
      </c>
      <c r="O1945" t="s">
        <v>2948</v>
      </c>
      <c r="P1945" t="s">
        <v>51</v>
      </c>
      <c r="Q1945" t="s">
        <v>80</v>
      </c>
      <c r="R1945" t="s">
        <v>2949</v>
      </c>
      <c r="S1945">
        <v>3.2399999999999993</v>
      </c>
      <c r="T1945">
        <v>9</v>
      </c>
      <c r="U1945">
        <v>0.8</v>
      </c>
      <c r="V1945">
        <v>-5.1840000000000011</v>
      </c>
      <c r="W1945" s="6">
        <f t="shared" si="184"/>
        <v>-1.6000000000000008</v>
      </c>
      <c r="X1945" s="4">
        <f t="shared" si="181"/>
        <v>-0.57600000000000007</v>
      </c>
      <c r="Y1945" s="4">
        <f t="shared" si="182"/>
        <v>0.35999999999999993</v>
      </c>
      <c r="Z1945" s="4">
        <f t="shared" si="183"/>
        <v>1.8</v>
      </c>
      <c r="AA1945" s="4">
        <f t="shared" si="180"/>
        <v>2.5919999999999996</v>
      </c>
    </row>
    <row r="1946" spans="1:27" x14ac:dyDescent="0.2">
      <c r="A1946">
        <v>1945</v>
      </c>
      <c r="B1946" t="s">
        <v>4820</v>
      </c>
      <c r="C1946" s="5">
        <v>42541</v>
      </c>
      <c r="D1946" s="5" t="str">
        <f t="shared" si="185"/>
        <v>2016-06</v>
      </c>
      <c r="E1946" s="5">
        <v>42547</v>
      </c>
      <c r="F1946" t="s">
        <v>55</v>
      </c>
      <c r="G1946" t="s">
        <v>902</v>
      </c>
      <c r="H1946" t="s">
        <v>903</v>
      </c>
      <c r="I1946" t="s">
        <v>46</v>
      </c>
      <c r="J1946" t="s">
        <v>32</v>
      </c>
      <c r="K1946" t="s">
        <v>4228</v>
      </c>
      <c r="L1946" t="s">
        <v>109</v>
      </c>
      <c r="M1946">
        <v>75007</v>
      </c>
      <c r="N1946" t="s">
        <v>110</v>
      </c>
      <c r="O1946" t="s">
        <v>4009</v>
      </c>
      <c r="P1946" t="s">
        <v>76</v>
      </c>
      <c r="Q1946" t="s">
        <v>166</v>
      </c>
      <c r="R1946" t="s">
        <v>4010</v>
      </c>
      <c r="S1946">
        <v>95.968000000000004</v>
      </c>
      <c r="T1946">
        <v>4</v>
      </c>
      <c r="U1946">
        <v>0.2</v>
      </c>
      <c r="V1946">
        <v>26.391200000000001</v>
      </c>
      <c r="W1946" s="6">
        <f t="shared" si="184"/>
        <v>0.27500000000000002</v>
      </c>
      <c r="X1946" s="4">
        <f t="shared" si="181"/>
        <v>6.5978000000000003</v>
      </c>
      <c r="Y1946" s="4">
        <f t="shared" si="182"/>
        <v>23.992000000000001</v>
      </c>
      <c r="Z1946" s="4">
        <f t="shared" si="183"/>
        <v>29.99</v>
      </c>
      <c r="AA1946" s="4">
        <f t="shared" si="180"/>
        <v>19.193600000000004</v>
      </c>
    </row>
    <row r="1947" spans="1:27" x14ac:dyDescent="0.2">
      <c r="A1947">
        <v>1946</v>
      </c>
      <c r="B1947" t="s">
        <v>4820</v>
      </c>
      <c r="C1947" s="5">
        <v>42541</v>
      </c>
      <c r="D1947" s="5" t="str">
        <f t="shared" si="185"/>
        <v>2016-06</v>
      </c>
      <c r="E1947" s="5">
        <v>42547</v>
      </c>
      <c r="F1947" t="s">
        <v>55</v>
      </c>
      <c r="G1947" t="s">
        <v>902</v>
      </c>
      <c r="H1947" t="s">
        <v>903</v>
      </c>
      <c r="I1947" t="s">
        <v>46</v>
      </c>
      <c r="J1947" t="s">
        <v>32</v>
      </c>
      <c r="K1947" t="s">
        <v>4228</v>
      </c>
      <c r="L1947" t="s">
        <v>109</v>
      </c>
      <c r="M1947">
        <v>75007</v>
      </c>
      <c r="N1947" t="s">
        <v>110</v>
      </c>
      <c r="O1947" t="s">
        <v>4593</v>
      </c>
      <c r="P1947" t="s">
        <v>51</v>
      </c>
      <c r="Q1947" t="s">
        <v>95</v>
      </c>
      <c r="R1947" t="s">
        <v>4594</v>
      </c>
      <c r="S1947">
        <v>10.368000000000002</v>
      </c>
      <c r="T1947">
        <v>2</v>
      </c>
      <c r="U1947">
        <v>0.2</v>
      </c>
      <c r="V1947">
        <v>3.6288</v>
      </c>
      <c r="W1947" s="6">
        <f t="shared" si="184"/>
        <v>0.34999999999999992</v>
      </c>
      <c r="X1947" s="4">
        <f t="shared" si="181"/>
        <v>1.8144</v>
      </c>
      <c r="Y1947" s="4">
        <f t="shared" si="182"/>
        <v>5.1840000000000011</v>
      </c>
      <c r="Z1947" s="4">
        <f t="shared" si="183"/>
        <v>6.4800000000000013</v>
      </c>
      <c r="AA1947" s="4">
        <f t="shared" si="180"/>
        <v>2.0736000000000003</v>
      </c>
    </row>
    <row r="1948" spans="1:27" x14ac:dyDescent="0.2">
      <c r="A1948">
        <v>1947</v>
      </c>
      <c r="B1948" t="s">
        <v>4821</v>
      </c>
      <c r="C1948" s="5">
        <v>42980</v>
      </c>
      <c r="D1948" s="5" t="str">
        <f t="shared" si="185"/>
        <v>2017-09</v>
      </c>
      <c r="E1948" s="5">
        <v>42984</v>
      </c>
      <c r="F1948" t="s">
        <v>55</v>
      </c>
      <c r="G1948" t="s">
        <v>4822</v>
      </c>
      <c r="H1948" t="s">
        <v>4823</v>
      </c>
      <c r="I1948" t="s">
        <v>46</v>
      </c>
      <c r="J1948" t="s">
        <v>32</v>
      </c>
      <c r="K1948" t="s">
        <v>271</v>
      </c>
      <c r="L1948" t="s">
        <v>272</v>
      </c>
      <c r="M1948">
        <v>10009</v>
      </c>
      <c r="N1948" t="s">
        <v>153</v>
      </c>
      <c r="O1948" t="s">
        <v>1322</v>
      </c>
      <c r="P1948" t="s">
        <v>51</v>
      </c>
      <c r="Q1948" t="s">
        <v>73</v>
      </c>
      <c r="R1948" t="s">
        <v>1323</v>
      </c>
      <c r="S1948">
        <v>23.1</v>
      </c>
      <c r="T1948">
        <v>2</v>
      </c>
      <c r="U1948">
        <v>0</v>
      </c>
      <c r="V1948">
        <v>6.468</v>
      </c>
      <c r="W1948" s="6">
        <f t="shared" si="184"/>
        <v>0.27999999999999997</v>
      </c>
      <c r="X1948" s="4">
        <f t="shared" si="181"/>
        <v>3.234</v>
      </c>
      <c r="Y1948" s="4">
        <f t="shared" si="182"/>
        <v>11.55</v>
      </c>
      <c r="Z1948" s="4">
        <f t="shared" si="183"/>
        <v>11.55</v>
      </c>
      <c r="AA1948" s="4">
        <f t="shared" si="180"/>
        <v>0</v>
      </c>
    </row>
    <row r="1949" spans="1:27" x14ac:dyDescent="0.2">
      <c r="A1949">
        <v>1948</v>
      </c>
      <c r="B1949" t="s">
        <v>4821</v>
      </c>
      <c r="C1949" s="5">
        <v>42980</v>
      </c>
      <c r="D1949" s="5" t="str">
        <f t="shared" si="185"/>
        <v>2017-09</v>
      </c>
      <c r="E1949" s="5">
        <v>42984</v>
      </c>
      <c r="F1949" t="s">
        <v>55</v>
      </c>
      <c r="G1949" t="s">
        <v>4822</v>
      </c>
      <c r="H1949" t="s">
        <v>4823</v>
      </c>
      <c r="I1949" t="s">
        <v>46</v>
      </c>
      <c r="J1949" t="s">
        <v>32</v>
      </c>
      <c r="K1949" t="s">
        <v>271</v>
      </c>
      <c r="L1949" t="s">
        <v>272</v>
      </c>
      <c r="M1949">
        <v>10009</v>
      </c>
      <c r="N1949" t="s">
        <v>153</v>
      </c>
      <c r="O1949" t="s">
        <v>4566</v>
      </c>
      <c r="P1949" t="s">
        <v>37</v>
      </c>
      <c r="Q1949" t="s">
        <v>70</v>
      </c>
      <c r="R1949" t="s">
        <v>4567</v>
      </c>
      <c r="S1949">
        <v>11.54</v>
      </c>
      <c r="T1949">
        <v>2</v>
      </c>
      <c r="U1949">
        <v>0</v>
      </c>
      <c r="V1949">
        <v>3.4619999999999997</v>
      </c>
      <c r="W1949" s="6">
        <f t="shared" si="184"/>
        <v>0.3</v>
      </c>
      <c r="X1949" s="4">
        <f t="shared" si="181"/>
        <v>1.7309999999999999</v>
      </c>
      <c r="Y1949" s="4">
        <f t="shared" si="182"/>
        <v>5.77</v>
      </c>
      <c r="Z1949" s="4">
        <f t="shared" si="183"/>
        <v>5.77</v>
      </c>
      <c r="AA1949" s="4">
        <f t="shared" si="180"/>
        <v>0</v>
      </c>
    </row>
    <row r="1950" spans="1:27" x14ac:dyDescent="0.2">
      <c r="A1950">
        <v>1949</v>
      </c>
      <c r="B1950" t="s">
        <v>4821</v>
      </c>
      <c r="C1950" s="5">
        <v>42980</v>
      </c>
      <c r="D1950" s="5" t="str">
        <f t="shared" si="185"/>
        <v>2017-09</v>
      </c>
      <c r="E1950" s="5">
        <v>42984</v>
      </c>
      <c r="F1950" t="s">
        <v>55</v>
      </c>
      <c r="G1950" t="s">
        <v>4822</v>
      </c>
      <c r="H1950" t="s">
        <v>4823</v>
      </c>
      <c r="I1950" t="s">
        <v>46</v>
      </c>
      <c r="J1950" t="s">
        <v>32</v>
      </c>
      <c r="K1950" t="s">
        <v>271</v>
      </c>
      <c r="L1950" t="s">
        <v>272</v>
      </c>
      <c r="M1950">
        <v>10009</v>
      </c>
      <c r="N1950" t="s">
        <v>153</v>
      </c>
      <c r="O1950" t="s">
        <v>1611</v>
      </c>
      <c r="P1950" t="s">
        <v>37</v>
      </c>
      <c r="Q1950" t="s">
        <v>61</v>
      </c>
      <c r="R1950" t="s">
        <v>1612</v>
      </c>
      <c r="S1950">
        <v>254.52599999999998</v>
      </c>
      <c r="T1950">
        <v>1</v>
      </c>
      <c r="U1950">
        <v>0.4</v>
      </c>
      <c r="V1950">
        <v>-93.3262</v>
      </c>
      <c r="W1950" s="6">
        <f t="shared" si="184"/>
        <v>-0.3666666666666667</v>
      </c>
      <c r="X1950" s="4">
        <f t="shared" si="181"/>
        <v>-93.3262</v>
      </c>
      <c r="Y1950" s="4">
        <f t="shared" si="182"/>
        <v>254.52599999999998</v>
      </c>
      <c r="Z1950" s="4">
        <f t="shared" si="183"/>
        <v>424.21</v>
      </c>
      <c r="AA1950" s="4">
        <f t="shared" si="180"/>
        <v>101.8104</v>
      </c>
    </row>
    <row r="1951" spans="1:27" x14ac:dyDescent="0.2">
      <c r="A1951">
        <v>1950</v>
      </c>
      <c r="B1951" t="s">
        <v>4821</v>
      </c>
      <c r="C1951" s="5">
        <v>42980</v>
      </c>
      <c r="D1951" s="5" t="str">
        <f t="shared" si="185"/>
        <v>2017-09</v>
      </c>
      <c r="E1951" s="5">
        <v>42984</v>
      </c>
      <c r="F1951" t="s">
        <v>55</v>
      </c>
      <c r="G1951" t="s">
        <v>4822</v>
      </c>
      <c r="H1951" t="s">
        <v>4823</v>
      </c>
      <c r="I1951" t="s">
        <v>46</v>
      </c>
      <c r="J1951" t="s">
        <v>32</v>
      </c>
      <c r="K1951" t="s">
        <v>271</v>
      </c>
      <c r="L1951" t="s">
        <v>272</v>
      </c>
      <c r="M1951">
        <v>10009</v>
      </c>
      <c r="N1951" t="s">
        <v>153</v>
      </c>
      <c r="O1951" t="s">
        <v>442</v>
      </c>
      <c r="P1951" t="s">
        <v>51</v>
      </c>
      <c r="Q1951" t="s">
        <v>83</v>
      </c>
      <c r="R1951" t="s">
        <v>443</v>
      </c>
      <c r="S1951">
        <v>12.98</v>
      </c>
      <c r="T1951">
        <v>1</v>
      </c>
      <c r="U1951">
        <v>0</v>
      </c>
      <c r="V1951">
        <v>3.7641999999999989</v>
      </c>
      <c r="W1951" s="6">
        <f t="shared" si="184"/>
        <v>0.28999999999999992</v>
      </c>
      <c r="X1951" s="4">
        <f t="shared" si="181"/>
        <v>3.7641999999999989</v>
      </c>
      <c r="Y1951" s="4">
        <f t="shared" si="182"/>
        <v>12.98</v>
      </c>
      <c r="Z1951" s="4">
        <f t="shared" si="183"/>
        <v>12.98</v>
      </c>
      <c r="AA1951" s="4">
        <f t="shared" si="180"/>
        <v>0</v>
      </c>
    </row>
    <row r="1952" spans="1:27" x14ac:dyDescent="0.2">
      <c r="A1952">
        <v>1951</v>
      </c>
      <c r="B1952" t="s">
        <v>4821</v>
      </c>
      <c r="C1952" s="5">
        <v>42980</v>
      </c>
      <c r="D1952" s="5" t="str">
        <f t="shared" si="185"/>
        <v>2017-09</v>
      </c>
      <c r="E1952" s="5">
        <v>42984</v>
      </c>
      <c r="F1952" t="s">
        <v>55</v>
      </c>
      <c r="G1952" t="s">
        <v>4822</v>
      </c>
      <c r="H1952" t="s">
        <v>4823</v>
      </c>
      <c r="I1952" t="s">
        <v>46</v>
      </c>
      <c r="J1952" t="s">
        <v>32</v>
      </c>
      <c r="K1952" t="s">
        <v>271</v>
      </c>
      <c r="L1952" t="s">
        <v>272</v>
      </c>
      <c r="M1952">
        <v>10009</v>
      </c>
      <c r="N1952" t="s">
        <v>153</v>
      </c>
      <c r="O1952" t="s">
        <v>3601</v>
      </c>
      <c r="P1952" t="s">
        <v>51</v>
      </c>
      <c r="Q1952" t="s">
        <v>80</v>
      </c>
      <c r="R1952" t="s">
        <v>3602</v>
      </c>
      <c r="S1952">
        <v>26.432000000000002</v>
      </c>
      <c r="T1952">
        <v>8</v>
      </c>
      <c r="U1952">
        <v>0.2</v>
      </c>
      <c r="V1952">
        <v>8.9207999999999998</v>
      </c>
      <c r="W1952" s="6">
        <f t="shared" si="184"/>
        <v>0.33749999999999997</v>
      </c>
      <c r="X1952" s="4">
        <f t="shared" si="181"/>
        <v>1.1151</v>
      </c>
      <c r="Y1952" s="4">
        <f t="shared" si="182"/>
        <v>3.3040000000000003</v>
      </c>
      <c r="Z1952" s="4">
        <f t="shared" si="183"/>
        <v>4.13</v>
      </c>
      <c r="AA1952" s="4">
        <f t="shared" si="180"/>
        <v>5.2864000000000004</v>
      </c>
    </row>
    <row r="1953" spans="1:27" x14ac:dyDescent="0.2">
      <c r="A1953">
        <v>1952</v>
      </c>
      <c r="B1953" t="s">
        <v>4821</v>
      </c>
      <c r="C1953" s="5">
        <v>42980</v>
      </c>
      <c r="D1953" s="5" t="str">
        <f t="shared" si="185"/>
        <v>2017-09</v>
      </c>
      <c r="E1953" s="5">
        <v>42984</v>
      </c>
      <c r="F1953" t="s">
        <v>55</v>
      </c>
      <c r="G1953" t="s">
        <v>4822</v>
      </c>
      <c r="H1953" t="s">
        <v>4823</v>
      </c>
      <c r="I1953" t="s">
        <v>46</v>
      </c>
      <c r="J1953" t="s">
        <v>32</v>
      </c>
      <c r="K1953" t="s">
        <v>271</v>
      </c>
      <c r="L1953" t="s">
        <v>272</v>
      </c>
      <c r="M1953">
        <v>10009</v>
      </c>
      <c r="N1953" t="s">
        <v>153</v>
      </c>
      <c r="O1953" t="s">
        <v>3071</v>
      </c>
      <c r="P1953" t="s">
        <v>76</v>
      </c>
      <c r="Q1953" t="s">
        <v>77</v>
      </c>
      <c r="R1953" t="s">
        <v>3072</v>
      </c>
      <c r="S1953">
        <v>197.96999999999997</v>
      </c>
      <c r="T1953">
        <v>3</v>
      </c>
      <c r="U1953">
        <v>0</v>
      </c>
      <c r="V1953">
        <v>57.41129999999999</v>
      </c>
      <c r="W1953" s="6">
        <f t="shared" si="184"/>
        <v>0.28999999999999998</v>
      </c>
      <c r="X1953" s="4">
        <f t="shared" si="181"/>
        <v>19.137099999999997</v>
      </c>
      <c r="Y1953" s="4">
        <f t="shared" si="182"/>
        <v>65.989999999999995</v>
      </c>
      <c r="Z1953" s="4">
        <f t="shared" si="183"/>
        <v>65.989999999999995</v>
      </c>
      <c r="AA1953" s="4">
        <f t="shared" si="180"/>
        <v>0</v>
      </c>
    </row>
    <row r="1954" spans="1:27" x14ac:dyDescent="0.2">
      <c r="A1954">
        <v>1953</v>
      </c>
      <c r="B1954" t="s">
        <v>4821</v>
      </c>
      <c r="C1954" s="5">
        <v>42980</v>
      </c>
      <c r="D1954" s="5" t="str">
        <f t="shared" si="185"/>
        <v>2017-09</v>
      </c>
      <c r="E1954" s="5">
        <v>42984</v>
      </c>
      <c r="F1954" t="s">
        <v>55</v>
      </c>
      <c r="G1954" t="s">
        <v>4822</v>
      </c>
      <c r="H1954" t="s">
        <v>4823</v>
      </c>
      <c r="I1954" t="s">
        <v>46</v>
      </c>
      <c r="J1954" t="s">
        <v>32</v>
      </c>
      <c r="K1954" t="s">
        <v>271</v>
      </c>
      <c r="L1954" t="s">
        <v>272</v>
      </c>
      <c r="M1954">
        <v>10009</v>
      </c>
      <c r="N1954" t="s">
        <v>153</v>
      </c>
      <c r="O1954" t="s">
        <v>4153</v>
      </c>
      <c r="P1954" t="s">
        <v>51</v>
      </c>
      <c r="Q1954" t="s">
        <v>52</v>
      </c>
      <c r="R1954" t="s">
        <v>4154</v>
      </c>
      <c r="S1954">
        <v>18.899999999999999</v>
      </c>
      <c r="T1954">
        <v>6</v>
      </c>
      <c r="U1954">
        <v>0</v>
      </c>
      <c r="V1954">
        <v>9.0719999999999992</v>
      </c>
      <c r="W1954" s="6">
        <f t="shared" si="184"/>
        <v>0.48</v>
      </c>
      <c r="X1954" s="4">
        <f t="shared" si="181"/>
        <v>1.5119999999999998</v>
      </c>
      <c r="Y1954" s="4">
        <f t="shared" si="182"/>
        <v>3.15</v>
      </c>
      <c r="Z1954" s="4">
        <f t="shared" si="183"/>
        <v>3.15</v>
      </c>
      <c r="AA1954" s="4">
        <f t="shared" si="180"/>
        <v>0</v>
      </c>
    </row>
    <row r="1955" spans="1:27" x14ac:dyDescent="0.2">
      <c r="A1955">
        <v>1954</v>
      </c>
      <c r="B1955" t="s">
        <v>4821</v>
      </c>
      <c r="C1955" s="5">
        <v>42980</v>
      </c>
      <c r="D1955" s="5" t="str">
        <f t="shared" si="185"/>
        <v>2017-09</v>
      </c>
      <c r="E1955" s="5">
        <v>42984</v>
      </c>
      <c r="F1955" t="s">
        <v>55</v>
      </c>
      <c r="G1955" t="s">
        <v>4822</v>
      </c>
      <c r="H1955" t="s">
        <v>4823</v>
      </c>
      <c r="I1955" t="s">
        <v>46</v>
      </c>
      <c r="J1955" t="s">
        <v>32</v>
      </c>
      <c r="K1955" t="s">
        <v>271</v>
      </c>
      <c r="L1955" t="s">
        <v>272</v>
      </c>
      <c r="M1955">
        <v>10009</v>
      </c>
      <c r="N1955" t="s">
        <v>153</v>
      </c>
      <c r="O1955" t="s">
        <v>1803</v>
      </c>
      <c r="P1955" t="s">
        <v>37</v>
      </c>
      <c r="Q1955" t="s">
        <v>41</v>
      </c>
      <c r="R1955" t="s">
        <v>1804</v>
      </c>
      <c r="S1955">
        <v>1282.4100000000001</v>
      </c>
      <c r="T1955">
        <v>5</v>
      </c>
      <c r="U1955">
        <v>0.1</v>
      </c>
      <c r="V1955">
        <v>213.73500000000001</v>
      </c>
      <c r="W1955" s="6">
        <f t="shared" si="184"/>
        <v>0.16666666666666666</v>
      </c>
      <c r="X1955" s="4">
        <f t="shared" si="181"/>
        <v>42.747</v>
      </c>
      <c r="Y1955" s="4">
        <f t="shared" si="182"/>
        <v>256.48200000000003</v>
      </c>
      <c r="Z1955" s="4">
        <f t="shared" si="183"/>
        <v>284.98</v>
      </c>
      <c r="AA1955" s="4">
        <f t="shared" si="180"/>
        <v>128.24100000000001</v>
      </c>
    </row>
    <row r="1956" spans="1:27" x14ac:dyDescent="0.2">
      <c r="A1956">
        <v>1955</v>
      </c>
      <c r="B1956" t="s">
        <v>4821</v>
      </c>
      <c r="C1956" s="5">
        <v>42980</v>
      </c>
      <c r="D1956" s="5" t="str">
        <f t="shared" si="185"/>
        <v>2017-09</v>
      </c>
      <c r="E1956" s="5">
        <v>42984</v>
      </c>
      <c r="F1956" t="s">
        <v>55</v>
      </c>
      <c r="G1956" t="s">
        <v>4822</v>
      </c>
      <c r="H1956" t="s">
        <v>4823</v>
      </c>
      <c r="I1956" t="s">
        <v>46</v>
      </c>
      <c r="J1956" t="s">
        <v>32</v>
      </c>
      <c r="K1956" t="s">
        <v>271</v>
      </c>
      <c r="L1956" t="s">
        <v>272</v>
      </c>
      <c r="M1956">
        <v>10009</v>
      </c>
      <c r="N1956" t="s">
        <v>153</v>
      </c>
      <c r="O1956" t="s">
        <v>4824</v>
      </c>
      <c r="P1956" t="s">
        <v>51</v>
      </c>
      <c r="Q1956" t="s">
        <v>73</v>
      </c>
      <c r="R1956" t="s">
        <v>4825</v>
      </c>
      <c r="S1956">
        <v>4.92</v>
      </c>
      <c r="T1956">
        <v>3</v>
      </c>
      <c r="U1956">
        <v>0</v>
      </c>
      <c r="V1956">
        <v>2.2139999999999995</v>
      </c>
      <c r="W1956" s="6">
        <f t="shared" si="184"/>
        <v>0.4499999999999999</v>
      </c>
      <c r="X1956" s="4">
        <f t="shared" si="181"/>
        <v>0.73799999999999988</v>
      </c>
      <c r="Y1956" s="4">
        <f t="shared" si="182"/>
        <v>1.64</v>
      </c>
      <c r="Z1956" s="4">
        <f t="shared" si="183"/>
        <v>1.64</v>
      </c>
      <c r="AA1956" s="4">
        <f t="shared" si="180"/>
        <v>0</v>
      </c>
    </row>
    <row r="1957" spans="1:27" x14ac:dyDescent="0.2">
      <c r="A1957">
        <v>1956</v>
      </c>
      <c r="B1957" t="s">
        <v>4821</v>
      </c>
      <c r="C1957" s="5">
        <v>42980</v>
      </c>
      <c r="D1957" s="5" t="str">
        <f t="shared" si="185"/>
        <v>2017-09</v>
      </c>
      <c r="E1957" s="5">
        <v>42984</v>
      </c>
      <c r="F1957" t="s">
        <v>55</v>
      </c>
      <c r="G1957" t="s">
        <v>4822</v>
      </c>
      <c r="H1957" t="s">
        <v>4823</v>
      </c>
      <c r="I1957" t="s">
        <v>46</v>
      </c>
      <c r="J1957" t="s">
        <v>32</v>
      </c>
      <c r="K1957" t="s">
        <v>271</v>
      </c>
      <c r="L1957" t="s">
        <v>272</v>
      </c>
      <c r="M1957">
        <v>10009</v>
      </c>
      <c r="N1957" t="s">
        <v>153</v>
      </c>
      <c r="O1957" t="s">
        <v>4826</v>
      </c>
      <c r="P1957" t="s">
        <v>76</v>
      </c>
      <c r="Q1957" t="s">
        <v>166</v>
      </c>
      <c r="R1957" t="s">
        <v>4827</v>
      </c>
      <c r="S1957">
        <v>238</v>
      </c>
      <c r="T1957">
        <v>2</v>
      </c>
      <c r="U1957">
        <v>0</v>
      </c>
      <c r="V1957">
        <v>38.080000000000013</v>
      </c>
      <c r="W1957" s="6">
        <f t="shared" si="184"/>
        <v>0.16000000000000006</v>
      </c>
      <c r="X1957" s="4">
        <f t="shared" si="181"/>
        <v>19.040000000000006</v>
      </c>
      <c r="Y1957" s="4">
        <f t="shared" si="182"/>
        <v>119</v>
      </c>
      <c r="Z1957" s="4">
        <f t="shared" si="183"/>
        <v>119</v>
      </c>
      <c r="AA1957" s="4">
        <f t="shared" si="180"/>
        <v>0</v>
      </c>
    </row>
    <row r="1958" spans="1:27" x14ac:dyDescent="0.2">
      <c r="A1958">
        <v>1957</v>
      </c>
      <c r="B1958" t="s">
        <v>4821</v>
      </c>
      <c r="C1958" s="5">
        <v>42980</v>
      </c>
      <c r="D1958" s="5" t="str">
        <f t="shared" si="185"/>
        <v>2017-09</v>
      </c>
      <c r="E1958" s="5">
        <v>42984</v>
      </c>
      <c r="F1958" t="s">
        <v>55</v>
      </c>
      <c r="G1958" t="s">
        <v>4822</v>
      </c>
      <c r="H1958" t="s">
        <v>4823</v>
      </c>
      <c r="I1958" t="s">
        <v>46</v>
      </c>
      <c r="J1958" t="s">
        <v>32</v>
      </c>
      <c r="K1958" t="s">
        <v>271</v>
      </c>
      <c r="L1958" t="s">
        <v>272</v>
      </c>
      <c r="M1958">
        <v>10009</v>
      </c>
      <c r="N1958" t="s">
        <v>153</v>
      </c>
      <c r="O1958" t="s">
        <v>863</v>
      </c>
      <c r="P1958" t="s">
        <v>76</v>
      </c>
      <c r="Q1958" t="s">
        <v>166</v>
      </c>
      <c r="R1958" t="s">
        <v>864</v>
      </c>
      <c r="S1958">
        <v>167.97</v>
      </c>
      <c r="T1958">
        <v>3</v>
      </c>
      <c r="U1958">
        <v>0</v>
      </c>
      <c r="V1958">
        <v>40.31280000000001</v>
      </c>
      <c r="W1958" s="6">
        <f t="shared" si="184"/>
        <v>0.24000000000000007</v>
      </c>
      <c r="X1958" s="4">
        <f t="shared" si="181"/>
        <v>13.437600000000003</v>
      </c>
      <c r="Y1958" s="4">
        <f t="shared" si="182"/>
        <v>55.99</v>
      </c>
      <c r="Z1958" s="4">
        <f t="shared" si="183"/>
        <v>55.99</v>
      </c>
      <c r="AA1958" s="4">
        <f t="shared" si="180"/>
        <v>0</v>
      </c>
    </row>
    <row r="1959" spans="1:27" x14ac:dyDescent="0.2">
      <c r="A1959">
        <v>1958</v>
      </c>
      <c r="B1959" t="s">
        <v>4821</v>
      </c>
      <c r="C1959" s="5">
        <v>42980</v>
      </c>
      <c r="D1959" s="5" t="str">
        <f t="shared" si="185"/>
        <v>2017-09</v>
      </c>
      <c r="E1959" s="5">
        <v>42984</v>
      </c>
      <c r="F1959" t="s">
        <v>55</v>
      </c>
      <c r="G1959" t="s">
        <v>4822</v>
      </c>
      <c r="H1959" t="s">
        <v>4823</v>
      </c>
      <c r="I1959" t="s">
        <v>46</v>
      </c>
      <c r="J1959" t="s">
        <v>32</v>
      </c>
      <c r="K1959" t="s">
        <v>271</v>
      </c>
      <c r="L1959" t="s">
        <v>272</v>
      </c>
      <c r="M1959">
        <v>10009</v>
      </c>
      <c r="N1959" t="s">
        <v>153</v>
      </c>
      <c r="O1959" t="s">
        <v>4475</v>
      </c>
      <c r="P1959" t="s">
        <v>51</v>
      </c>
      <c r="Q1959" t="s">
        <v>95</v>
      </c>
      <c r="R1959" t="s">
        <v>4476</v>
      </c>
      <c r="S1959">
        <v>17.12</v>
      </c>
      <c r="T1959">
        <v>4</v>
      </c>
      <c r="U1959">
        <v>0</v>
      </c>
      <c r="V1959">
        <v>7.7039999999999988</v>
      </c>
      <c r="W1959" s="6">
        <f t="shared" si="184"/>
        <v>0.4499999999999999</v>
      </c>
      <c r="X1959" s="4">
        <f t="shared" si="181"/>
        <v>1.9259999999999997</v>
      </c>
      <c r="Y1959" s="4">
        <f t="shared" si="182"/>
        <v>4.28</v>
      </c>
      <c r="Z1959" s="4">
        <f t="shared" si="183"/>
        <v>4.28</v>
      </c>
      <c r="AA1959" s="4">
        <f t="shared" si="180"/>
        <v>0</v>
      </c>
    </row>
    <row r="1960" spans="1:27" x14ac:dyDescent="0.2">
      <c r="A1960">
        <v>1959</v>
      </c>
      <c r="B1960" t="s">
        <v>4828</v>
      </c>
      <c r="C1960" s="5">
        <v>42988</v>
      </c>
      <c r="D1960" s="5" t="str">
        <f t="shared" si="185"/>
        <v>2017-09</v>
      </c>
      <c r="E1960" s="5">
        <v>42993</v>
      </c>
      <c r="F1960" t="s">
        <v>28</v>
      </c>
      <c r="G1960" t="s">
        <v>2952</v>
      </c>
      <c r="H1960" t="s">
        <v>2953</v>
      </c>
      <c r="I1960" t="s">
        <v>31</v>
      </c>
      <c r="J1960" t="s">
        <v>32</v>
      </c>
      <c r="K1960" t="s">
        <v>323</v>
      </c>
      <c r="L1960" t="s">
        <v>602</v>
      </c>
      <c r="M1960">
        <v>65807</v>
      </c>
      <c r="N1960" t="s">
        <v>110</v>
      </c>
      <c r="O1960" t="s">
        <v>3176</v>
      </c>
      <c r="P1960" t="s">
        <v>51</v>
      </c>
      <c r="Q1960" t="s">
        <v>80</v>
      </c>
      <c r="R1960" t="s">
        <v>3177</v>
      </c>
      <c r="S1960">
        <v>16.200000000000003</v>
      </c>
      <c r="T1960">
        <v>3</v>
      </c>
      <c r="U1960">
        <v>0</v>
      </c>
      <c r="V1960">
        <v>7.7759999999999998</v>
      </c>
      <c r="W1960" s="6">
        <f t="shared" si="184"/>
        <v>0.47999999999999993</v>
      </c>
      <c r="X1960" s="4">
        <f t="shared" si="181"/>
        <v>2.5920000000000001</v>
      </c>
      <c r="Y1960" s="4">
        <f t="shared" si="182"/>
        <v>5.4000000000000012</v>
      </c>
      <c r="Z1960" s="4">
        <f t="shared" si="183"/>
        <v>5.4000000000000012</v>
      </c>
      <c r="AA1960" s="4">
        <f t="shared" si="180"/>
        <v>0</v>
      </c>
    </row>
    <row r="1961" spans="1:27" x14ac:dyDescent="0.2">
      <c r="A1961">
        <v>1960</v>
      </c>
      <c r="B1961" t="s">
        <v>4828</v>
      </c>
      <c r="C1961" s="5">
        <v>42988</v>
      </c>
      <c r="D1961" s="5" t="str">
        <f t="shared" si="185"/>
        <v>2017-09</v>
      </c>
      <c r="E1961" s="5">
        <v>42993</v>
      </c>
      <c r="F1961" t="s">
        <v>28</v>
      </c>
      <c r="G1961" t="s">
        <v>2952</v>
      </c>
      <c r="H1961" t="s">
        <v>2953</v>
      </c>
      <c r="I1961" t="s">
        <v>31</v>
      </c>
      <c r="J1961" t="s">
        <v>32</v>
      </c>
      <c r="K1961" t="s">
        <v>323</v>
      </c>
      <c r="L1961" t="s">
        <v>602</v>
      </c>
      <c r="M1961">
        <v>65807</v>
      </c>
      <c r="N1961" t="s">
        <v>110</v>
      </c>
      <c r="O1961" t="s">
        <v>4829</v>
      </c>
      <c r="P1961" t="s">
        <v>51</v>
      </c>
      <c r="Q1961" t="s">
        <v>83</v>
      </c>
      <c r="R1961" t="s">
        <v>4830</v>
      </c>
      <c r="S1961">
        <v>33.99</v>
      </c>
      <c r="T1961">
        <v>3</v>
      </c>
      <c r="U1961">
        <v>0</v>
      </c>
      <c r="V1961">
        <v>14.615700000000004</v>
      </c>
      <c r="W1961" s="6">
        <f t="shared" si="184"/>
        <v>0.4300000000000001</v>
      </c>
      <c r="X1961" s="4">
        <f t="shared" si="181"/>
        <v>4.871900000000001</v>
      </c>
      <c r="Y1961" s="4">
        <f t="shared" si="182"/>
        <v>11.33</v>
      </c>
      <c r="Z1961" s="4">
        <f t="shared" si="183"/>
        <v>11.33</v>
      </c>
      <c r="AA1961" s="4">
        <f t="shared" si="180"/>
        <v>0</v>
      </c>
    </row>
    <row r="1962" spans="1:27" x14ac:dyDescent="0.2">
      <c r="A1962">
        <v>1961</v>
      </c>
      <c r="B1962" t="s">
        <v>4828</v>
      </c>
      <c r="C1962" s="5">
        <v>42988</v>
      </c>
      <c r="D1962" s="5" t="str">
        <f t="shared" si="185"/>
        <v>2017-09</v>
      </c>
      <c r="E1962" s="5">
        <v>42993</v>
      </c>
      <c r="F1962" t="s">
        <v>28</v>
      </c>
      <c r="G1962" t="s">
        <v>2952</v>
      </c>
      <c r="H1962" t="s">
        <v>2953</v>
      </c>
      <c r="I1962" t="s">
        <v>31</v>
      </c>
      <c r="J1962" t="s">
        <v>32</v>
      </c>
      <c r="K1962" t="s">
        <v>323</v>
      </c>
      <c r="L1962" t="s">
        <v>602</v>
      </c>
      <c r="M1962">
        <v>65807</v>
      </c>
      <c r="N1962" t="s">
        <v>110</v>
      </c>
      <c r="O1962" t="s">
        <v>4348</v>
      </c>
      <c r="P1962" t="s">
        <v>76</v>
      </c>
      <c r="Q1962" t="s">
        <v>166</v>
      </c>
      <c r="R1962" t="s">
        <v>4349</v>
      </c>
      <c r="S1962">
        <v>296.84999999999997</v>
      </c>
      <c r="T1962">
        <v>5</v>
      </c>
      <c r="U1962">
        <v>0</v>
      </c>
      <c r="V1962">
        <v>53.432999999999993</v>
      </c>
      <c r="W1962" s="6">
        <f t="shared" si="184"/>
        <v>0.18</v>
      </c>
      <c r="X1962" s="4">
        <f t="shared" si="181"/>
        <v>10.686599999999999</v>
      </c>
      <c r="Y1962" s="4">
        <f t="shared" si="182"/>
        <v>59.36999999999999</v>
      </c>
      <c r="Z1962" s="4">
        <f t="shared" si="183"/>
        <v>59.36999999999999</v>
      </c>
      <c r="AA1962" s="4">
        <f t="shared" si="180"/>
        <v>0</v>
      </c>
    </row>
    <row r="1963" spans="1:27" x14ac:dyDescent="0.2">
      <c r="A1963">
        <v>1962</v>
      </c>
      <c r="B1963" t="s">
        <v>4828</v>
      </c>
      <c r="C1963" s="5">
        <v>42988</v>
      </c>
      <c r="D1963" s="5" t="str">
        <f t="shared" si="185"/>
        <v>2017-09</v>
      </c>
      <c r="E1963" s="5">
        <v>42993</v>
      </c>
      <c r="F1963" t="s">
        <v>28</v>
      </c>
      <c r="G1963" t="s">
        <v>2952</v>
      </c>
      <c r="H1963" t="s">
        <v>2953</v>
      </c>
      <c r="I1963" t="s">
        <v>31</v>
      </c>
      <c r="J1963" t="s">
        <v>32</v>
      </c>
      <c r="K1963" t="s">
        <v>323</v>
      </c>
      <c r="L1963" t="s">
        <v>602</v>
      </c>
      <c r="M1963">
        <v>65807</v>
      </c>
      <c r="N1963" t="s">
        <v>110</v>
      </c>
      <c r="O1963" t="s">
        <v>4831</v>
      </c>
      <c r="P1963" t="s">
        <v>76</v>
      </c>
      <c r="Q1963" t="s">
        <v>166</v>
      </c>
      <c r="R1963" t="s">
        <v>4832</v>
      </c>
      <c r="S1963">
        <v>112.80000000000001</v>
      </c>
      <c r="T1963">
        <v>6</v>
      </c>
      <c r="U1963">
        <v>0</v>
      </c>
      <c r="V1963">
        <v>6.7680000000000007</v>
      </c>
      <c r="W1963" s="6">
        <f t="shared" si="184"/>
        <v>0.06</v>
      </c>
      <c r="X1963" s="4">
        <f t="shared" si="181"/>
        <v>1.1280000000000001</v>
      </c>
      <c r="Y1963" s="4">
        <f t="shared" si="182"/>
        <v>18.8</v>
      </c>
      <c r="Z1963" s="4">
        <f t="shared" si="183"/>
        <v>18.8</v>
      </c>
      <c r="AA1963" s="4">
        <f t="shared" si="180"/>
        <v>0</v>
      </c>
    </row>
    <row r="1964" spans="1:27" x14ac:dyDescent="0.2">
      <c r="A1964">
        <v>1963</v>
      </c>
      <c r="B1964" t="s">
        <v>4828</v>
      </c>
      <c r="C1964" s="5">
        <v>42988</v>
      </c>
      <c r="D1964" s="5" t="str">
        <f t="shared" si="185"/>
        <v>2017-09</v>
      </c>
      <c r="E1964" s="5">
        <v>42993</v>
      </c>
      <c r="F1964" t="s">
        <v>28</v>
      </c>
      <c r="G1964" t="s">
        <v>2952</v>
      </c>
      <c r="H1964" t="s">
        <v>2953</v>
      </c>
      <c r="I1964" t="s">
        <v>31</v>
      </c>
      <c r="J1964" t="s">
        <v>32</v>
      </c>
      <c r="K1964" t="s">
        <v>323</v>
      </c>
      <c r="L1964" t="s">
        <v>602</v>
      </c>
      <c r="M1964">
        <v>65807</v>
      </c>
      <c r="N1964" t="s">
        <v>110</v>
      </c>
      <c r="O1964" t="s">
        <v>4833</v>
      </c>
      <c r="P1964" t="s">
        <v>51</v>
      </c>
      <c r="Q1964" t="s">
        <v>80</v>
      </c>
      <c r="R1964" t="s">
        <v>4834</v>
      </c>
      <c r="S1964">
        <v>13.71</v>
      </c>
      <c r="T1964">
        <v>3</v>
      </c>
      <c r="U1964">
        <v>0</v>
      </c>
      <c r="V1964">
        <v>6.5808</v>
      </c>
      <c r="W1964" s="6">
        <f t="shared" si="184"/>
        <v>0.48</v>
      </c>
      <c r="X1964" s="4">
        <f t="shared" si="181"/>
        <v>2.1936</v>
      </c>
      <c r="Y1964" s="4">
        <f t="shared" si="182"/>
        <v>4.57</v>
      </c>
      <c r="Z1964" s="4">
        <f t="shared" si="183"/>
        <v>4.57</v>
      </c>
      <c r="AA1964" s="4">
        <f t="shared" si="180"/>
        <v>0</v>
      </c>
    </row>
    <row r="1965" spans="1:27" x14ac:dyDescent="0.2">
      <c r="A1965">
        <v>1964</v>
      </c>
      <c r="B1965" t="s">
        <v>4828</v>
      </c>
      <c r="C1965" s="5">
        <v>42988</v>
      </c>
      <c r="D1965" s="5" t="str">
        <f t="shared" si="185"/>
        <v>2017-09</v>
      </c>
      <c r="E1965" s="5">
        <v>42993</v>
      </c>
      <c r="F1965" t="s">
        <v>28</v>
      </c>
      <c r="G1965" t="s">
        <v>2952</v>
      </c>
      <c r="H1965" t="s">
        <v>2953</v>
      </c>
      <c r="I1965" t="s">
        <v>31</v>
      </c>
      <c r="J1965" t="s">
        <v>32</v>
      </c>
      <c r="K1965" t="s">
        <v>323</v>
      </c>
      <c r="L1965" t="s">
        <v>602</v>
      </c>
      <c r="M1965">
        <v>65807</v>
      </c>
      <c r="N1965" t="s">
        <v>110</v>
      </c>
      <c r="O1965" t="s">
        <v>4072</v>
      </c>
      <c r="P1965" t="s">
        <v>51</v>
      </c>
      <c r="Q1965" t="s">
        <v>95</v>
      </c>
      <c r="R1965" t="s">
        <v>4073</v>
      </c>
      <c r="S1965">
        <v>24.900000000000002</v>
      </c>
      <c r="T1965">
        <v>5</v>
      </c>
      <c r="U1965">
        <v>0</v>
      </c>
      <c r="V1965">
        <v>11.703000000000001</v>
      </c>
      <c r="W1965" s="6">
        <f t="shared" si="184"/>
        <v>0.47000000000000003</v>
      </c>
      <c r="X1965" s="4">
        <f t="shared" si="181"/>
        <v>2.3406000000000002</v>
      </c>
      <c r="Y1965" s="4">
        <f t="shared" si="182"/>
        <v>4.9800000000000004</v>
      </c>
      <c r="Z1965" s="4">
        <f t="shared" si="183"/>
        <v>4.9800000000000004</v>
      </c>
      <c r="AA1965" s="4">
        <f t="shared" si="180"/>
        <v>0</v>
      </c>
    </row>
    <row r="1966" spans="1:27" x14ac:dyDescent="0.2">
      <c r="A1966">
        <v>1965</v>
      </c>
      <c r="B1966" t="s">
        <v>4828</v>
      </c>
      <c r="C1966" s="5">
        <v>42988</v>
      </c>
      <c r="D1966" s="5" t="str">
        <f t="shared" si="185"/>
        <v>2017-09</v>
      </c>
      <c r="E1966" s="5">
        <v>42993</v>
      </c>
      <c r="F1966" t="s">
        <v>28</v>
      </c>
      <c r="G1966" t="s">
        <v>2952</v>
      </c>
      <c r="H1966" t="s">
        <v>2953</v>
      </c>
      <c r="I1966" t="s">
        <v>31</v>
      </c>
      <c r="J1966" t="s">
        <v>32</v>
      </c>
      <c r="K1966" t="s">
        <v>323</v>
      </c>
      <c r="L1966" t="s">
        <v>602</v>
      </c>
      <c r="M1966">
        <v>65807</v>
      </c>
      <c r="N1966" t="s">
        <v>110</v>
      </c>
      <c r="O1966" t="s">
        <v>2439</v>
      </c>
      <c r="P1966" t="s">
        <v>51</v>
      </c>
      <c r="Q1966" t="s">
        <v>64</v>
      </c>
      <c r="R1966" t="s">
        <v>2440</v>
      </c>
      <c r="S1966">
        <v>286.29000000000002</v>
      </c>
      <c r="T1966">
        <v>3</v>
      </c>
      <c r="U1966">
        <v>0</v>
      </c>
      <c r="V1966">
        <v>17.177399999999977</v>
      </c>
      <c r="W1966" s="6">
        <f t="shared" si="184"/>
        <v>5.9999999999999915E-2</v>
      </c>
      <c r="X1966" s="4">
        <f t="shared" si="181"/>
        <v>5.7257999999999925</v>
      </c>
      <c r="Y1966" s="4">
        <f t="shared" si="182"/>
        <v>95.43</v>
      </c>
      <c r="Z1966" s="4">
        <f t="shared" si="183"/>
        <v>95.43</v>
      </c>
      <c r="AA1966" s="4">
        <f t="shared" si="180"/>
        <v>0</v>
      </c>
    </row>
    <row r="1967" spans="1:27" x14ac:dyDescent="0.2">
      <c r="A1967">
        <v>1966</v>
      </c>
      <c r="B1967" t="s">
        <v>4828</v>
      </c>
      <c r="C1967" s="5">
        <v>42988</v>
      </c>
      <c r="D1967" s="5" t="str">
        <f t="shared" si="185"/>
        <v>2017-09</v>
      </c>
      <c r="E1967" s="5">
        <v>42993</v>
      </c>
      <c r="F1967" t="s">
        <v>28</v>
      </c>
      <c r="G1967" t="s">
        <v>2952</v>
      </c>
      <c r="H1967" t="s">
        <v>2953</v>
      </c>
      <c r="I1967" t="s">
        <v>31</v>
      </c>
      <c r="J1967" t="s">
        <v>32</v>
      </c>
      <c r="K1967" t="s">
        <v>323</v>
      </c>
      <c r="L1967" t="s">
        <v>602</v>
      </c>
      <c r="M1967">
        <v>65807</v>
      </c>
      <c r="N1967" t="s">
        <v>110</v>
      </c>
      <c r="O1967" t="s">
        <v>4835</v>
      </c>
      <c r="P1967" t="s">
        <v>51</v>
      </c>
      <c r="Q1967" t="s">
        <v>83</v>
      </c>
      <c r="R1967" t="s">
        <v>4836</v>
      </c>
      <c r="S1967">
        <v>24.18</v>
      </c>
      <c r="T1967">
        <v>2</v>
      </c>
      <c r="U1967">
        <v>0</v>
      </c>
      <c r="V1967">
        <v>7.2539999999999978</v>
      </c>
      <c r="W1967" s="6">
        <f t="shared" si="184"/>
        <v>0.29999999999999993</v>
      </c>
      <c r="X1967" s="4">
        <f t="shared" si="181"/>
        <v>3.6269999999999989</v>
      </c>
      <c r="Y1967" s="4">
        <f t="shared" si="182"/>
        <v>12.09</v>
      </c>
      <c r="Z1967" s="4">
        <f t="shared" si="183"/>
        <v>12.09</v>
      </c>
      <c r="AA1967" s="4">
        <f t="shared" si="180"/>
        <v>0</v>
      </c>
    </row>
    <row r="1968" spans="1:27" x14ac:dyDescent="0.2">
      <c r="A1968">
        <v>1967</v>
      </c>
      <c r="B1968" t="s">
        <v>4837</v>
      </c>
      <c r="C1968" s="5">
        <v>43090</v>
      </c>
      <c r="D1968" s="5" t="str">
        <f t="shared" si="185"/>
        <v>2017-12</v>
      </c>
      <c r="E1968" s="5">
        <v>43097</v>
      </c>
      <c r="F1968" t="s">
        <v>55</v>
      </c>
      <c r="G1968" t="s">
        <v>1782</v>
      </c>
      <c r="H1968" t="s">
        <v>1783</v>
      </c>
      <c r="I1968" t="s">
        <v>31</v>
      </c>
      <c r="J1968" t="s">
        <v>32</v>
      </c>
      <c r="K1968" t="s">
        <v>4838</v>
      </c>
      <c r="L1968" t="s">
        <v>795</v>
      </c>
      <c r="M1968">
        <v>7501</v>
      </c>
      <c r="N1968" t="s">
        <v>153</v>
      </c>
      <c r="O1968" t="s">
        <v>2096</v>
      </c>
      <c r="P1968" t="s">
        <v>76</v>
      </c>
      <c r="Q1968" t="s">
        <v>77</v>
      </c>
      <c r="R1968" t="s">
        <v>2097</v>
      </c>
      <c r="S1968">
        <v>281.96999999999997</v>
      </c>
      <c r="T1968">
        <v>3</v>
      </c>
      <c r="U1968">
        <v>0</v>
      </c>
      <c r="V1968">
        <v>78.951599999999999</v>
      </c>
      <c r="W1968" s="6">
        <f t="shared" si="184"/>
        <v>0.28000000000000003</v>
      </c>
      <c r="X1968" s="4">
        <f t="shared" si="181"/>
        <v>26.3172</v>
      </c>
      <c r="Y1968" s="4">
        <f t="shared" si="182"/>
        <v>93.99</v>
      </c>
      <c r="Z1968" s="4">
        <f t="shared" si="183"/>
        <v>93.99</v>
      </c>
      <c r="AA1968" s="4">
        <f t="shared" si="180"/>
        <v>0</v>
      </c>
    </row>
    <row r="1969" spans="1:27" x14ac:dyDescent="0.2">
      <c r="A1969">
        <v>1968</v>
      </c>
      <c r="B1969" t="s">
        <v>4837</v>
      </c>
      <c r="C1969" s="5">
        <v>43090</v>
      </c>
      <c r="D1969" s="5" t="str">
        <f t="shared" si="185"/>
        <v>2017-12</v>
      </c>
      <c r="E1969" s="5">
        <v>43097</v>
      </c>
      <c r="F1969" t="s">
        <v>55</v>
      </c>
      <c r="G1969" t="s">
        <v>1782</v>
      </c>
      <c r="H1969" t="s">
        <v>1783</v>
      </c>
      <c r="I1969" t="s">
        <v>31</v>
      </c>
      <c r="J1969" t="s">
        <v>32</v>
      </c>
      <c r="K1969" t="s">
        <v>4838</v>
      </c>
      <c r="L1969" t="s">
        <v>795</v>
      </c>
      <c r="M1969">
        <v>7501</v>
      </c>
      <c r="N1969" t="s">
        <v>153</v>
      </c>
      <c r="O1969" t="s">
        <v>4839</v>
      </c>
      <c r="P1969" t="s">
        <v>51</v>
      </c>
      <c r="Q1969" t="s">
        <v>584</v>
      </c>
      <c r="R1969" t="s">
        <v>4840</v>
      </c>
      <c r="S1969">
        <v>69.5</v>
      </c>
      <c r="T1969">
        <v>5</v>
      </c>
      <c r="U1969">
        <v>0</v>
      </c>
      <c r="V1969">
        <v>20.154999999999994</v>
      </c>
      <c r="W1969" s="6">
        <f t="shared" si="184"/>
        <v>0.28999999999999992</v>
      </c>
      <c r="X1969" s="4">
        <f t="shared" si="181"/>
        <v>4.0309999999999988</v>
      </c>
      <c r="Y1969" s="4">
        <f t="shared" si="182"/>
        <v>13.9</v>
      </c>
      <c r="Z1969" s="4">
        <f t="shared" si="183"/>
        <v>13.9</v>
      </c>
      <c r="AA1969" s="4">
        <f t="shared" si="180"/>
        <v>0</v>
      </c>
    </row>
    <row r="1970" spans="1:27" x14ac:dyDescent="0.2">
      <c r="A1970">
        <v>1969</v>
      </c>
      <c r="B1970" t="s">
        <v>4837</v>
      </c>
      <c r="C1970" s="5">
        <v>43090</v>
      </c>
      <c r="D1970" s="5" t="str">
        <f t="shared" si="185"/>
        <v>2017-12</v>
      </c>
      <c r="E1970" s="5">
        <v>43097</v>
      </c>
      <c r="F1970" t="s">
        <v>55</v>
      </c>
      <c r="G1970" t="s">
        <v>1782</v>
      </c>
      <c r="H1970" t="s">
        <v>1783</v>
      </c>
      <c r="I1970" t="s">
        <v>31</v>
      </c>
      <c r="J1970" t="s">
        <v>32</v>
      </c>
      <c r="K1970" t="s">
        <v>4838</v>
      </c>
      <c r="L1970" t="s">
        <v>795</v>
      </c>
      <c r="M1970">
        <v>7501</v>
      </c>
      <c r="N1970" t="s">
        <v>153</v>
      </c>
      <c r="O1970" t="s">
        <v>706</v>
      </c>
      <c r="P1970" t="s">
        <v>51</v>
      </c>
      <c r="Q1970" t="s">
        <v>95</v>
      </c>
      <c r="R1970" t="s">
        <v>707</v>
      </c>
      <c r="S1970">
        <v>166.44</v>
      </c>
      <c r="T1970">
        <v>3</v>
      </c>
      <c r="U1970">
        <v>0</v>
      </c>
      <c r="V1970">
        <v>79.891199999999998</v>
      </c>
      <c r="W1970" s="6">
        <f t="shared" si="184"/>
        <v>0.48</v>
      </c>
      <c r="X1970" s="4">
        <f t="shared" si="181"/>
        <v>26.630399999999998</v>
      </c>
      <c r="Y1970" s="4">
        <f t="shared" si="182"/>
        <v>55.48</v>
      </c>
      <c r="Z1970" s="4">
        <f t="shared" si="183"/>
        <v>55.48</v>
      </c>
      <c r="AA1970" s="4">
        <f t="shared" si="180"/>
        <v>0</v>
      </c>
    </row>
    <row r="1971" spans="1:27" x14ac:dyDescent="0.2">
      <c r="A1971">
        <v>1970</v>
      </c>
      <c r="B1971" t="s">
        <v>4841</v>
      </c>
      <c r="C1971" s="5">
        <v>43001</v>
      </c>
      <c r="D1971" s="5" t="str">
        <f t="shared" si="185"/>
        <v>2017-09</v>
      </c>
      <c r="E1971" s="5">
        <v>43007</v>
      </c>
      <c r="F1971" t="s">
        <v>55</v>
      </c>
      <c r="G1971" t="s">
        <v>1880</v>
      </c>
      <c r="H1971" t="s">
        <v>1881</v>
      </c>
      <c r="I1971" t="s">
        <v>31</v>
      </c>
      <c r="J1971" t="s">
        <v>32</v>
      </c>
      <c r="K1971" t="s">
        <v>4562</v>
      </c>
      <c r="L1971" t="s">
        <v>655</v>
      </c>
      <c r="M1971">
        <v>74133</v>
      </c>
      <c r="N1971" t="s">
        <v>110</v>
      </c>
      <c r="O1971" t="s">
        <v>737</v>
      </c>
      <c r="P1971" t="s">
        <v>76</v>
      </c>
      <c r="Q1971" t="s">
        <v>166</v>
      </c>
      <c r="R1971" t="s">
        <v>738</v>
      </c>
      <c r="S1971">
        <v>291.95999999999998</v>
      </c>
      <c r="T1971">
        <v>4</v>
      </c>
      <c r="U1971">
        <v>0</v>
      </c>
      <c r="V1971">
        <v>102.18599999999998</v>
      </c>
      <c r="W1971" s="6">
        <f t="shared" si="184"/>
        <v>0.35</v>
      </c>
      <c r="X1971" s="4">
        <f t="shared" si="181"/>
        <v>25.546499999999995</v>
      </c>
      <c r="Y1971" s="4">
        <f t="shared" si="182"/>
        <v>72.989999999999995</v>
      </c>
      <c r="Z1971" s="4">
        <f t="shared" si="183"/>
        <v>72.989999999999995</v>
      </c>
      <c r="AA1971" s="4">
        <f t="shared" si="180"/>
        <v>0</v>
      </c>
    </row>
    <row r="1972" spans="1:27" x14ac:dyDescent="0.2">
      <c r="A1972">
        <v>1971</v>
      </c>
      <c r="B1972" t="s">
        <v>4842</v>
      </c>
      <c r="C1972" s="5">
        <v>42861</v>
      </c>
      <c r="D1972" s="5" t="str">
        <f t="shared" si="185"/>
        <v>2017-05</v>
      </c>
      <c r="E1972" s="5">
        <v>42866</v>
      </c>
      <c r="F1972" t="s">
        <v>55</v>
      </c>
      <c r="G1972" t="s">
        <v>4493</v>
      </c>
      <c r="H1972" t="s">
        <v>4494</v>
      </c>
      <c r="I1972" t="s">
        <v>107</v>
      </c>
      <c r="J1972" t="s">
        <v>32</v>
      </c>
      <c r="K1972" t="s">
        <v>308</v>
      </c>
      <c r="L1972" t="s">
        <v>216</v>
      </c>
      <c r="M1972">
        <v>60623</v>
      </c>
      <c r="N1972" t="s">
        <v>110</v>
      </c>
      <c r="O1972" t="s">
        <v>4511</v>
      </c>
      <c r="P1972" t="s">
        <v>51</v>
      </c>
      <c r="Q1972" t="s">
        <v>73</v>
      </c>
      <c r="R1972" t="s">
        <v>4512</v>
      </c>
      <c r="S1972">
        <v>6.4080000000000004</v>
      </c>
      <c r="T1972">
        <v>3</v>
      </c>
      <c r="U1972">
        <v>0.2</v>
      </c>
      <c r="V1972">
        <v>0.64079999999999981</v>
      </c>
      <c r="W1972" s="6">
        <f t="shared" si="184"/>
        <v>9.9999999999999964E-2</v>
      </c>
      <c r="X1972" s="4">
        <f t="shared" si="181"/>
        <v>0.21359999999999993</v>
      </c>
      <c r="Y1972" s="4">
        <f t="shared" si="182"/>
        <v>2.1360000000000001</v>
      </c>
      <c r="Z1972" s="4">
        <f t="shared" si="183"/>
        <v>2.67</v>
      </c>
      <c r="AA1972" s="4">
        <f t="shared" si="180"/>
        <v>1.2816000000000001</v>
      </c>
    </row>
    <row r="1973" spans="1:27" x14ac:dyDescent="0.2">
      <c r="A1973">
        <v>1972</v>
      </c>
      <c r="B1973" t="s">
        <v>4842</v>
      </c>
      <c r="C1973" s="5">
        <v>42861</v>
      </c>
      <c r="D1973" s="5" t="str">
        <f t="shared" si="185"/>
        <v>2017-05</v>
      </c>
      <c r="E1973" s="5">
        <v>42866</v>
      </c>
      <c r="F1973" t="s">
        <v>55</v>
      </c>
      <c r="G1973" t="s">
        <v>4493</v>
      </c>
      <c r="H1973" t="s">
        <v>4494</v>
      </c>
      <c r="I1973" t="s">
        <v>107</v>
      </c>
      <c r="J1973" t="s">
        <v>32</v>
      </c>
      <c r="K1973" t="s">
        <v>308</v>
      </c>
      <c r="L1973" t="s">
        <v>216</v>
      </c>
      <c r="M1973">
        <v>60623</v>
      </c>
      <c r="N1973" t="s">
        <v>110</v>
      </c>
      <c r="O1973" t="s">
        <v>737</v>
      </c>
      <c r="P1973" t="s">
        <v>76</v>
      </c>
      <c r="Q1973" t="s">
        <v>166</v>
      </c>
      <c r="R1973" t="s">
        <v>738</v>
      </c>
      <c r="S1973">
        <v>408.74399999999997</v>
      </c>
      <c r="T1973">
        <v>7</v>
      </c>
      <c r="U1973">
        <v>0.2</v>
      </c>
      <c r="V1973">
        <v>76.639499999999984</v>
      </c>
      <c r="W1973" s="6">
        <f t="shared" si="184"/>
        <v>0.18749999999999997</v>
      </c>
      <c r="X1973" s="4">
        <f t="shared" si="181"/>
        <v>10.948499999999997</v>
      </c>
      <c r="Y1973" s="4">
        <f t="shared" si="182"/>
        <v>58.391999999999996</v>
      </c>
      <c r="Z1973" s="4">
        <f t="shared" si="183"/>
        <v>72.989999999999995</v>
      </c>
      <c r="AA1973" s="4">
        <f t="shared" si="180"/>
        <v>81.748800000000003</v>
      </c>
    </row>
    <row r="1974" spans="1:27" x14ac:dyDescent="0.2">
      <c r="A1974">
        <v>1973</v>
      </c>
      <c r="B1974" t="s">
        <v>4843</v>
      </c>
      <c r="C1974" s="5">
        <v>41987</v>
      </c>
      <c r="D1974" s="5" t="str">
        <f t="shared" si="185"/>
        <v>2014-12</v>
      </c>
      <c r="E1974" s="5">
        <v>41992</v>
      </c>
      <c r="F1974" t="s">
        <v>55</v>
      </c>
      <c r="G1974" t="s">
        <v>4844</v>
      </c>
      <c r="H1974" t="s">
        <v>4845</v>
      </c>
      <c r="I1974" t="s">
        <v>31</v>
      </c>
      <c r="J1974" t="s">
        <v>32</v>
      </c>
      <c r="K1974" t="s">
        <v>308</v>
      </c>
      <c r="L1974" t="s">
        <v>216</v>
      </c>
      <c r="M1974">
        <v>60610</v>
      </c>
      <c r="N1974" t="s">
        <v>110</v>
      </c>
      <c r="O1974" t="s">
        <v>4846</v>
      </c>
      <c r="P1974" t="s">
        <v>51</v>
      </c>
      <c r="Q1974" t="s">
        <v>80</v>
      </c>
      <c r="R1974" t="s">
        <v>4847</v>
      </c>
      <c r="S1974">
        <v>5.1039999999999992</v>
      </c>
      <c r="T1974">
        <v>4</v>
      </c>
      <c r="U1974">
        <v>0.8</v>
      </c>
      <c r="V1974">
        <v>-8.6768000000000018</v>
      </c>
      <c r="W1974" s="6">
        <f t="shared" si="184"/>
        <v>-1.7000000000000006</v>
      </c>
      <c r="X1974" s="4">
        <f t="shared" si="181"/>
        <v>-2.1692000000000005</v>
      </c>
      <c r="Y1974" s="4">
        <f t="shared" si="182"/>
        <v>1.2759999999999998</v>
      </c>
      <c r="Z1974" s="4">
        <f t="shared" si="183"/>
        <v>6.3800000000000008</v>
      </c>
      <c r="AA1974" s="4">
        <f t="shared" si="180"/>
        <v>4.0831999999999997</v>
      </c>
    </row>
    <row r="1975" spans="1:27" x14ac:dyDescent="0.2">
      <c r="A1975">
        <v>1974</v>
      </c>
      <c r="B1975" t="s">
        <v>4843</v>
      </c>
      <c r="C1975" s="5">
        <v>41987</v>
      </c>
      <c r="D1975" s="5" t="str">
        <f t="shared" si="185"/>
        <v>2014-12</v>
      </c>
      <c r="E1975" s="5">
        <v>41992</v>
      </c>
      <c r="F1975" t="s">
        <v>55</v>
      </c>
      <c r="G1975" t="s">
        <v>4844</v>
      </c>
      <c r="H1975" t="s">
        <v>4845</v>
      </c>
      <c r="I1975" t="s">
        <v>31</v>
      </c>
      <c r="J1975" t="s">
        <v>32</v>
      </c>
      <c r="K1975" t="s">
        <v>308</v>
      </c>
      <c r="L1975" t="s">
        <v>216</v>
      </c>
      <c r="M1975">
        <v>60610</v>
      </c>
      <c r="N1975" t="s">
        <v>110</v>
      </c>
      <c r="O1975" t="s">
        <v>3155</v>
      </c>
      <c r="P1975" t="s">
        <v>51</v>
      </c>
      <c r="Q1975" t="s">
        <v>274</v>
      </c>
      <c r="R1975" t="s">
        <v>3156</v>
      </c>
      <c r="S1975">
        <v>2.8960000000000004</v>
      </c>
      <c r="T1975">
        <v>2</v>
      </c>
      <c r="U1975">
        <v>0.2</v>
      </c>
      <c r="V1975">
        <v>0.4705999999999998</v>
      </c>
      <c r="W1975" s="6">
        <f t="shared" si="184"/>
        <v>0.16249999999999992</v>
      </c>
      <c r="X1975" s="4">
        <f t="shared" si="181"/>
        <v>0.2352999999999999</v>
      </c>
      <c r="Y1975" s="4">
        <f t="shared" si="182"/>
        <v>1.4480000000000002</v>
      </c>
      <c r="Z1975" s="4">
        <f t="shared" si="183"/>
        <v>1.81</v>
      </c>
      <c r="AA1975" s="4">
        <f t="shared" si="180"/>
        <v>0.57920000000000005</v>
      </c>
    </row>
    <row r="1976" spans="1:27" x14ac:dyDescent="0.2">
      <c r="A1976">
        <v>1975</v>
      </c>
      <c r="B1976" t="s">
        <v>4843</v>
      </c>
      <c r="C1976" s="5">
        <v>41987</v>
      </c>
      <c r="D1976" s="5" t="str">
        <f t="shared" si="185"/>
        <v>2014-12</v>
      </c>
      <c r="E1976" s="5">
        <v>41992</v>
      </c>
      <c r="F1976" t="s">
        <v>55</v>
      </c>
      <c r="G1976" t="s">
        <v>4844</v>
      </c>
      <c r="H1976" t="s">
        <v>4845</v>
      </c>
      <c r="I1976" t="s">
        <v>31</v>
      </c>
      <c r="J1976" t="s">
        <v>32</v>
      </c>
      <c r="K1976" t="s">
        <v>308</v>
      </c>
      <c r="L1976" t="s">
        <v>216</v>
      </c>
      <c r="M1976">
        <v>60610</v>
      </c>
      <c r="N1976" t="s">
        <v>110</v>
      </c>
      <c r="O1976" t="s">
        <v>4848</v>
      </c>
      <c r="P1976" t="s">
        <v>76</v>
      </c>
      <c r="Q1976" t="s">
        <v>166</v>
      </c>
      <c r="R1976" t="s">
        <v>4849</v>
      </c>
      <c r="S1976">
        <v>35.016000000000005</v>
      </c>
      <c r="T1976">
        <v>3</v>
      </c>
      <c r="U1976">
        <v>0.2</v>
      </c>
      <c r="V1976">
        <v>-2.188500000000003</v>
      </c>
      <c r="W1976" s="6">
        <f t="shared" si="184"/>
        <v>-6.2500000000000069E-2</v>
      </c>
      <c r="X1976" s="4">
        <f t="shared" si="181"/>
        <v>-0.72950000000000104</v>
      </c>
      <c r="Y1976" s="4">
        <f t="shared" si="182"/>
        <v>11.672000000000002</v>
      </c>
      <c r="Z1976" s="4">
        <f t="shared" si="183"/>
        <v>14.59</v>
      </c>
      <c r="AA1976" s="4">
        <f t="shared" si="180"/>
        <v>7.0032000000000014</v>
      </c>
    </row>
    <row r="1977" spans="1:27" x14ac:dyDescent="0.2">
      <c r="A1977">
        <v>1976</v>
      </c>
      <c r="B1977" t="s">
        <v>4850</v>
      </c>
      <c r="C1977" s="5">
        <v>41930</v>
      </c>
      <c r="D1977" s="5" t="str">
        <f t="shared" si="185"/>
        <v>2014-10</v>
      </c>
      <c r="E1977" s="5">
        <v>41932</v>
      </c>
      <c r="F1977" t="s">
        <v>28</v>
      </c>
      <c r="G1977" t="s">
        <v>1116</v>
      </c>
      <c r="H1977" t="s">
        <v>1117</v>
      </c>
      <c r="I1977" t="s">
        <v>46</v>
      </c>
      <c r="J1977" t="s">
        <v>32</v>
      </c>
      <c r="K1977" t="s">
        <v>1827</v>
      </c>
      <c r="L1977" t="s">
        <v>363</v>
      </c>
      <c r="M1977">
        <v>36116</v>
      </c>
      <c r="N1977" t="s">
        <v>35</v>
      </c>
      <c r="O1977" t="s">
        <v>846</v>
      </c>
      <c r="P1977" t="s">
        <v>51</v>
      </c>
      <c r="Q1977" t="s">
        <v>64</v>
      </c>
      <c r="R1977" t="s">
        <v>847</v>
      </c>
      <c r="S1977">
        <v>275.96999999999997</v>
      </c>
      <c r="T1977">
        <v>3</v>
      </c>
      <c r="U1977">
        <v>0</v>
      </c>
      <c r="V1977">
        <v>11.038799999999981</v>
      </c>
      <c r="W1977" s="6">
        <f t="shared" si="184"/>
        <v>3.9999999999999931E-2</v>
      </c>
      <c r="X1977" s="4">
        <f t="shared" si="181"/>
        <v>3.6795999999999935</v>
      </c>
      <c r="Y1977" s="4">
        <f t="shared" si="182"/>
        <v>91.99</v>
      </c>
      <c r="Z1977" s="4">
        <f t="shared" si="183"/>
        <v>91.99</v>
      </c>
      <c r="AA1977" s="4">
        <f t="shared" si="180"/>
        <v>0</v>
      </c>
    </row>
    <row r="1978" spans="1:27" x14ac:dyDescent="0.2">
      <c r="A1978">
        <v>1977</v>
      </c>
      <c r="B1978" t="s">
        <v>4850</v>
      </c>
      <c r="C1978" s="5">
        <v>41930</v>
      </c>
      <c r="D1978" s="5" t="str">
        <f t="shared" si="185"/>
        <v>2014-10</v>
      </c>
      <c r="E1978" s="5">
        <v>41932</v>
      </c>
      <c r="F1978" t="s">
        <v>28</v>
      </c>
      <c r="G1978" t="s">
        <v>1116</v>
      </c>
      <c r="H1978" t="s">
        <v>1117</v>
      </c>
      <c r="I1978" t="s">
        <v>46</v>
      </c>
      <c r="J1978" t="s">
        <v>32</v>
      </c>
      <c r="K1978" t="s">
        <v>1827</v>
      </c>
      <c r="L1978" t="s">
        <v>363</v>
      </c>
      <c r="M1978">
        <v>36116</v>
      </c>
      <c r="N1978" t="s">
        <v>35</v>
      </c>
      <c r="O1978" t="s">
        <v>4851</v>
      </c>
      <c r="P1978" t="s">
        <v>76</v>
      </c>
      <c r="Q1978" t="s">
        <v>77</v>
      </c>
      <c r="R1978" t="s">
        <v>4852</v>
      </c>
      <c r="S1978">
        <v>1394.95</v>
      </c>
      <c r="T1978">
        <v>5</v>
      </c>
      <c r="U1978">
        <v>0</v>
      </c>
      <c r="V1978">
        <v>362.68699999999995</v>
      </c>
      <c r="W1978" s="6">
        <f t="shared" si="184"/>
        <v>0.25999999999999995</v>
      </c>
      <c r="X1978" s="4">
        <f t="shared" si="181"/>
        <v>72.537399999999991</v>
      </c>
      <c r="Y1978" s="4">
        <f t="shared" si="182"/>
        <v>278.99</v>
      </c>
      <c r="Z1978" s="4">
        <f t="shared" si="183"/>
        <v>278.99</v>
      </c>
      <c r="AA1978" s="4">
        <f t="shared" si="180"/>
        <v>0</v>
      </c>
    </row>
    <row r="1979" spans="1:27" x14ac:dyDescent="0.2">
      <c r="A1979">
        <v>1978</v>
      </c>
      <c r="B1979" t="s">
        <v>4850</v>
      </c>
      <c r="C1979" s="5">
        <v>41930</v>
      </c>
      <c r="D1979" s="5" t="str">
        <f t="shared" si="185"/>
        <v>2014-10</v>
      </c>
      <c r="E1979" s="5">
        <v>41932</v>
      </c>
      <c r="F1979" t="s">
        <v>28</v>
      </c>
      <c r="G1979" t="s">
        <v>1116</v>
      </c>
      <c r="H1979" t="s">
        <v>1117</v>
      </c>
      <c r="I1979" t="s">
        <v>46</v>
      </c>
      <c r="J1979" t="s">
        <v>32</v>
      </c>
      <c r="K1979" t="s">
        <v>1827</v>
      </c>
      <c r="L1979" t="s">
        <v>363</v>
      </c>
      <c r="M1979">
        <v>36116</v>
      </c>
      <c r="N1979" t="s">
        <v>35</v>
      </c>
      <c r="O1979" t="s">
        <v>4853</v>
      </c>
      <c r="P1979" t="s">
        <v>37</v>
      </c>
      <c r="Q1979" t="s">
        <v>41</v>
      </c>
      <c r="R1979" t="s">
        <v>4854</v>
      </c>
      <c r="S1979">
        <v>545.88</v>
      </c>
      <c r="T1979">
        <v>6</v>
      </c>
      <c r="U1979">
        <v>0</v>
      </c>
      <c r="V1979">
        <v>70.964399999999983</v>
      </c>
      <c r="W1979" s="6">
        <f t="shared" si="184"/>
        <v>0.12999999999999998</v>
      </c>
      <c r="X1979" s="4">
        <f t="shared" si="181"/>
        <v>11.827399999999997</v>
      </c>
      <c r="Y1979" s="4">
        <f t="shared" si="182"/>
        <v>90.98</v>
      </c>
      <c r="Z1979" s="4">
        <f t="shared" si="183"/>
        <v>90.98</v>
      </c>
      <c r="AA1979" s="4">
        <f t="shared" si="180"/>
        <v>0</v>
      </c>
    </row>
    <row r="1980" spans="1:27" x14ac:dyDescent="0.2">
      <c r="A1980">
        <v>1979</v>
      </c>
      <c r="B1980" t="s">
        <v>4855</v>
      </c>
      <c r="C1980" s="5">
        <v>42132</v>
      </c>
      <c r="D1980" s="5" t="str">
        <f t="shared" si="185"/>
        <v>2015-05</v>
      </c>
      <c r="E1980" s="5">
        <v>42136</v>
      </c>
      <c r="F1980" t="s">
        <v>55</v>
      </c>
      <c r="G1980" t="s">
        <v>1831</v>
      </c>
      <c r="H1980" t="s">
        <v>1832</v>
      </c>
      <c r="I1980" t="s">
        <v>31</v>
      </c>
      <c r="J1980" t="s">
        <v>32</v>
      </c>
      <c r="K1980" t="s">
        <v>1986</v>
      </c>
      <c r="L1980" t="s">
        <v>425</v>
      </c>
      <c r="M1980">
        <v>97301</v>
      </c>
      <c r="N1980" t="s">
        <v>49</v>
      </c>
      <c r="O1980" t="s">
        <v>4856</v>
      </c>
      <c r="P1980" t="s">
        <v>51</v>
      </c>
      <c r="Q1980" t="s">
        <v>73</v>
      </c>
      <c r="R1980" t="s">
        <v>4857</v>
      </c>
      <c r="S1980">
        <v>5.2480000000000002</v>
      </c>
      <c r="T1980">
        <v>2</v>
      </c>
      <c r="U1980">
        <v>0.2</v>
      </c>
      <c r="V1980">
        <v>0.59039999999999915</v>
      </c>
      <c r="W1980" s="6">
        <f t="shared" si="184"/>
        <v>0.11249999999999984</v>
      </c>
      <c r="X1980" s="4">
        <f t="shared" si="181"/>
        <v>0.29519999999999957</v>
      </c>
      <c r="Y1980" s="4">
        <f t="shared" si="182"/>
        <v>2.6240000000000001</v>
      </c>
      <c r="Z1980" s="4">
        <f t="shared" si="183"/>
        <v>3.28</v>
      </c>
      <c r="AA1980" s="4">
        <f t="shared" si="180"/>
        <v>1.0496000000000001</v>
      </c>
    </row>
    <row r="1981" spans="1:27" x14ac:dyDescent="0.2">
      <c r="A1981">
        <v>1980</v>
      </c>
      <c r="B1981" t="s">
        <v>4858</v>
      </c>
      <c r="C1981" s="5">
        <v>42474</v>
      </c>
      <c r="D1981" s="5" t="str">
        <f t="shared" si="185"/>
        <v>2016-04</v>
      </c>
      <c r="E1981" s="5">
        <v>42474</v>
      </c>
      <c r="F1981" t="s">
        <v>1298</v>
      </c>
      <c r="G1981" t="s">
        <v>3753</v>
      </c>
      <c r="H1981" t="s">
        <v>3754</v>
      </c>
      <c r="I1981" t="s">
        <v>31</v>
      </c>
      <c r="J1981" t="s">
        <v>32</v>
      </c>
      <c r="K1981" t="s">
        <v>3956</v>
      </c>
      <c r="L1981" t="s">
        <v>315</v>
      </c>
      <c r="M1981">
        <v>85301</v>
      </c>
      <c r="N1981" t="s">
        <v>49</v>
      </c>
      <c r="O1981" t="s">
        <v>1144</v>
      </c>
      <c r="P1981" t="s">
        <v>37</v>
      </c>
      <c r="Q1981" t="s">
        <v>41</v>
      </c>
      <c r="R1981" t="s">
        <v>1145</v>
      </c>
      <c r="S1981">
        <v>933.53600000000006</v>
      </c>
      <c r="T1981">
        <v>4</v>
      </c>
      <c r="U1981">
        <v>0.2</v>
      </c>
      <c r="V1981">
        <v>105.02279999999996</v>
      </c>
      <c r="W1981" s="6">
        <f t="shared" si="184"/>
        <v>0.11249999999999995</v>
      </c>
      <c r="X1981" s="4">
        <f t="shared" si="181"/>
        <v>26.25569999999999</v>
      </c>
      <c r="Y1981" s="4">
        <f t="shared" si="182"/>
        <v>233.38400000000001</v>
      </c>
      <c r="Z1981" s="4">
        <f t="shared" si="183"/>
        <v>291.73</v>
      </c>
      <c r="AA1981" s="4">
        <f t="shared" si="180"/>
        <v>186.70720000000003</v>
      </c>
    </row>
    <row r="1982" spans="1:27" x14ac:dyDescent="0.2">
      <c r="A1982">
        <v>1981</v>
      </c>
      <c r="B1982" t="s">
        <v>4858</v>
      </c>
      <c r="C1982" s="5">
        <v>42474</v>
      </c>
      <c r="D1982" s="5" t="str">
        <f t="shared" si="185"/>
        <v>2016-04</v>
      </c>
      <c r="E1982" s="5">
        <v>42474</v>
      </c>
      <c r="F1982" t="s">
        <v>1298</v>
      </c>
      <c r="G1982" t="s">
        <v>3753</v>
      </c>
      <c r="H1982" t="s">
        <v>3754</v>
      </c>
      <c r="I1982" t="s">
        <v>31</v>
      </c>
      <c r="J1982" t="s">
        <v>32</v>
      </c>
      <c r="K1982" t="s">
        <v>3956</v>
      </c>
      <c r="L1982" t="s">
        <v>315</v>
      </c>
      <c r="M1982">
        <v>85301</v>
      </c>
      <c r="N1982" t="s">
        <v>49</v>
      </c>
      <c r="O1982" t="s">
        <v>961</v>
      </c>
      <c r="P1982" t="s">
        <v>51</v>
      </c>
      <c r="Q1982" t="s">
        <v>64</v>
      </c>
      <c r="R1982" t="s">
        <v>962</v>
      </c>
      <c r="S1982">
        <v>42.975999999999999</v>
      </c>
      <c r="T1982">
        <v>4</v>
      </c>
      <c r="U1982">
        <v>0.2</v>
      </c>
      <c r="V1982">
        <v>4.2976000000000028</v>
      </c>
      <c r="W1982" s="6">
        <f t="shared" si="184"/>
        <v>0.10000000000000006</v>
      </c>
      <c r="X1982" s="4">
        <f t="shared" si="181"/>
        <v>1.0744000000000007</v>
      </c>
      <c r="Y1982" s="4">
        <f t="shared" si="182"/>
        <v>10.744</v>
      </c>
      <c r="Z1982" s="4">
        <f t="shared" si="183"/>
        <v>13.43</v>
      </c>
      <c r="AA1982" s="4">
        <f t="shared" si="180"/>
        <v>8.5952000000000002</v>
      </c>
    </row>
    <row r="1983" spans="1:27" x14ac:dyDescent="0.2">
      <c r="A1983">
        <v>1982</v>
      </c>
      <c r="B1983" t="s">
        <v>4859</v>
      </c>
      <c r="C1983" s="5">
        <v>42352</v>
      </c>
      <c r="D1983" s="5" t="str">
        <f t="shared" si="185"/>
        <v>2015-12</v>
      </c>
      <c r="E1983" s="5">
        <v>42354</v>
      </c>
      <c r="F1983" t="s">
        <v>28</v>
      </c>
      <c r="G1983" t="s">
        <v>1327</v>
      </c>
      <c r="H1983" t="s">
        <v>1328</v>
      </c>
      <c r="I1983" t="s">
        <v>46</v>
      </c>
      <c r="J1983" t="s">
        <v>32</v>
      </c>
      <c r="K1983" t="s">
        <v>502</v>
      </c>
      <c r="L1983" t="s">
        <v>1280</v>
      </c>
      <c r="M1983">
        <v>31907</v>
      </c>
      <c r="N1983" t="s">
        <v>35</v>
      </c>
      <c r="O1983" t="s">
        <v>2437</v>
      </c>
      <c r="P1983" t="s">
        <v>51</v>
      </c>
      <c r="Q1983" t="s">
        <v>80</v>
      </c>
      <c r="R1983" t="s">
        <v>2438</v>
      </c>
      <c r="S1983">
        <v>3.76</v>
      </c>
      <c r="T1983">
        <v>2</v>
      </c>
      <c r="U1983">
        <v>0</v>
      </c>
      <c r="V1983">
        <v>1.8047999999999997</v>
      </c>
      <c r="W1983" s="6">
        <f t="shared" si="184"/>
        <v>0.48</v>
      </c>
      <c r="X1983" s="4">
        <f t="shared" si="181"/>
        <v>0.90239999999999987</v>
      </c>
      <c r="Y1983" s="4">
        <f t="shared" si="182"/>
        <v>1.88</v>
      </c>
      <c r="Z1983" s="4">
        <f t="shared" si="183"/>
        <v>1.88</v>
      </c>
      <c r="AA1983" s="4">
        <f t="shared" si="180"/>
        <v>0</v>
      </c>
    </row>
    <row r="1984" spans="1:27" x14ac:dyDescent="0.2">
      <c r="A1984">
        <v>1983</v>
      </c>
      <c r="B1984" t="s">
        <v>4860</v>
      </c>
      <c r="C1984" s="5">
        <v>41976</v>
      </c>
      <c r="D1984" s="5" t="str">
        <f t="shared" si="185"/>
        <v>2014-12</v>
      </c>
      <c r="E1984" s="5">
        <v>41982</v>
      </c>
      <c r="F1984" t="s">
        <v>55</v>
      </c>
      <c r="G1984" t="s">
        <v>1374</v>
      </c>
      <c r="H1984" t="s">
        <v>1375</v>
      </c>
      <c r="I1984" t="s">
        <v>31</v>
      </c>
      <c r="J1984" t="s">
        <v>32</v>
      </c>
      <c r="K1984" t="s">
        <v>4861</v>
      </c>
      <c r="L1984" t="s">
        <v>655</v>
      </c>
      <c r="M1984">
        <v>73120</v>
      </c>
      <c r="N1984" t="s">
        <v>110</v>
      </c>
      <c r="O1984" t="s">
        <v>4862</v>
      </c>
      <c r="P1984" t="s">
        <v>76</v>
      </c>
      <c r="Q1984" t="s">
        <v>77</v>
      </c>
      <c r="R1984" t="s">
        <v>4863</v>
      </c>
      <c r="S1984">
        <v>479.96</v>
      </c>
      <c r="T1984">
        <v>4</v>
      </c>
      <c r="U1984">
        <v>0</v>
      </c>
      <c r="V1984">
        <v>134.3888</v>
      </c>
      <c r="W1984" s="6">
        <f t="shared" si="184"/>
        <v>0.28000000000000003</v>
      </c>
      <c r="X1984" s="4">
        <f t="shared" si="181"/>
        <v>33.597200000000001</v>
      </c>
      <c r="Y1984" s="4">
        <f t="shared" si="182"/>
        <v>119.99</v>
      </c>
      <c r="Z1984" s="4">
        <f t="shared" si="183"/>
        <v>119.99</v>
      </c>
      <c r="AA1984" s="4">
        <f t="shared" si="180"/>
        <v>0</v>
      </c>
    </row>
    <row r="1985" spans="1:27" x14ac:dyDescent="0.2">
      <c r="A1985">
        <v>1984</v>
      </c>
      <c r="B1985" t="s">
        <v>4864</v>
      </c>
      <c r="C1985" s="5">
        <v>41968</v>
      </c>
      <c r="D1985" s="5" t="str">
        <f t="shared" si="185"/>
        <v>2014-11</v>
      </c>
      <c r="E1985" s="5">
        <v>41970</v>
      </c>
      <c r="F1985" t="s">
        <v>28</v>
      </c>
      <c r="G1985" t="s">
        <v>3654</v>
      </c>
      <c r="H1985" t="s">
        <v>3655</v>
      </c>
      <c r="I1985" t="s">
        <v>46</v>
      </c>
      <c r="J1985" t="s">
        <v>32</v>
      </c>
      <c r="K1985" t="s">
        <v>999</v>
      </c>
      <c r="L1985" t="s">
        <v>48</v>
      </c>
      <c r="M1985">
        <v>94513</v>
      </c>
      <c r="N1985" t="s">
        <v>49</v>
      </c>
      <c r="O1985" t="s">
        <v>2548</v>
      </c>
      <c r="P1985" t="s">
        <v>51</v>
      </c>
      <c r="Q1985" t="s">
        <v>83</v>
      </c>
      <c r="R1985" t="s">
        <v>2549</v>
      </c>
      <c r="S1985">
        <v>320.88</v>
      </c>
      <c r="T1985">
        <v>6</v>
      </c>
      <c r="U1985">
        <v>0</v>
      </c>
      <c r="V1985">
        <v>93.055199999999957</v>
      </c>
      <c r="W1985" s="6">
        <f t="shared" si="184"/>
        <v>0.28999999999999987</v>
      </c>
      <c r="X1985" s="4">
        <f t="shared" si="181"/>
        <v>15.509199999999993</v>
      </c>
      <c r="Y1985" s="4">
        <f t="shared" si="182"/>
        <v>53.48</v>
      </c>
      <c r="Z1985" s="4">
        <f t="shared" si="183"/>
        <v>53.48</v>
      </c>
      <c r="AA1985" s="4">
        <f t="shared" si="180"/>
        <v>0</v>
      </c>
    </row>
    <row r="1986" spans="1:27" x14ac:dyDescent="0.2">
      <c r="A1986">
        <v>1985</v>
      </c>
      <c r="B1986" t="s">
        <v>4864</v>
      </c>
      <c r="C1986" s="5">
        <v>41968</v>
      </c>
      <c r="D1986" s="5" t="str">
        <f t="shared" si="185"/>
        <v>2014-11</v>
      </c>
      <c r="E1986" s="5">
        <v>41970</v>
      </c>
      <c r="F1986" t="s">
        <v>28</v>
      </c>
      <c r="G1986" t="s">
        <v>3654</v>
      </c>
      <c r="H1986" t="s">
        <v>3655</v>
      </c>
      <c r="I1986" t="s">
        <v>46</v>
      </c>
      <c r="J1986" t="s">
        <v>32</v>
      </c>
      <c r="K1986" t="s">
        <v>999</v>
      </c>
      <c r="L1986" t="s">
        <v>48</v>
      </c>
      <c r="M1986">
        <v>94513</v>
      </c>
      <c r="N1986" t="s">
        <v>49</v>
      </c>
      <c r="O1986" t="s">
        <v>2899</v>
      </c>
      <c r="P1986" t="s">
        <v>37</v>
      </c>
      <c r="Q1986" t="s">
        <v>70</v>
      </c>
      <c r="R1986" t="s">
        <v>930</v>
      </c>
      <c r="S1986">
        <v>23.88</v>
      </c>
      <c r="T1986">
        <v>3</v>
      </c>
      <c r="U1986">
        <v>0</v>
      </c>
      <c r="V1986">
        <v>10.507200000000001</v>
      </c>
      <c r="W1986" s="6">
        <f t="shared" si="184"/>
        <v>0.44000000000000006</v>
      </c>
      <c r="X1986" s="4">
        <f t="shared" si="181"/>
        <v>3.5024000000000002</v>
      </c>
      <c r="Y1986" s="4">
        <f t="shared" si="182"/>
        <v>7.96</v>
      </c>
      <c r="Z1986" s="4">
        <f t="shared" si="183"/>
        <v>7.96</v>
      </c>
      <c r="AA1986" s="4">
        <f t="shared" si="180"/>
        <v>0</v>
      </c>
    </row>
    <row r="1987" spans="1:27" x14ac:dyDescent="0.2">
      <c r="A1987">
        <v>1986</v>
      </c>
      <c r="B1987" t="s">
        <v>4864</v>
      </c>
      <c r="C1987" s="5">
        <v>41968</v>
      </c>
      <c r="D1987" s="5" t="str">
        <f t="shared" si="185"/>
        <v>2014-11</v>
      </c>
      <c r="E1987" s="5">
        <v>41970</v>
      </c>
      <c r="F1987" t="s">
        <v>28</v>
      </c>
      <c r="G1987" t="s">
        <v>3654</v>
      </c>
      <c r="H1987" t="s">
        <v>3655</v>
      </c>
      <c r="I1987" t="s">
        <v>46</v>
      </c>
      <c r="J1987" t="s">
        <v>32</v>
      </c>
      <c r="K1987" t="s">
        <v>999</v>
      </c>
      <c r="L1987" t="s">
        <v>48</v>
      </c>
      <c r="M1987">
        <v>94513</v>
      </c>
      <c r="N1987" t="s">
        <v>49</v>
      </c>
      <c r="O1987" t="s">
        <v>4264</v>
      </c>
      <c r="P1987" t="s">
        <v>51</v>
      </c>
      <c r="Q1987" t="s">
        <v>95</v>
      </c>
      <c r="R1987" t="s">
        <v>4265</v>
      </c>
      <c r="S1987">
        <v>26.76</v>
      </c>
      <c r="T1987">
        <v>4</v>
      </c>
      <c r="U1987">
        <v>0</v>
      </c>
      <c r="V1987">
        <v>12.3096</v>
      </c>
      <c r="W1987" s="6">
        <f t="shared" si="184"/>
        <v>0.45999999999999996</v>
      </c>
      <c r="X1987" s="4">
        <f t="shared" si="181"/>
        <v>3.0773999999999999</v>
      </c>
      <c r="Y1987" s="4">
        <f t="shared" si="182"/>
        <v>6.69</v>
      </c>
      <c r="Z1987" s="4">
        <f t="shared" si="183"/>
        <v>6.69</v>
      </c>
      <c r="AA1987" s="4">
        <f t="shared" ref="AA1987:AA2050" si="186">S1987*U1987</f>
        <v>0</v>
      </c>
    </row>
    <row r="1988" spans="1:27" x14ac:dyDescent="0.2">
      <c r="A1988">
        <v>1987</v>
      </c>
      <c r="B1988" t="s">
        <v>4865</v>
      </c>
      <c r="C1988" s="5">
        <v>42576</v>
      </c>
      <c r="D1988" s="5" t="str">
        <f t="shared" si="185"/>
        <v>2016-07</v>
      </c>
      <c r="E1988" s="5">
        <v>42578</v>
      </c>
      <c r="F1988" t="s">
        <v>193</v>
      </c>
      <c r="G1988" t="s">
        <v>4866</v>
      </c>
      <c r="H1988" t="s">
        <v>4867</v>
      </c>
      <c r="I1988" t="s">
        <v>31</v>
      </c>
      <c r="J1988" t="s">
        <v>32</v>
      </c>
      <c r="K1988" t="s">
        <v>502</v>
      </c>
      <c r="L1988" t="s">
        <v>503</v>
      </c>
      <c r="M1988">
        <v>43229</v>
      </c>
      <c r="N1988" t="s">
        <v>153</v>
      </c>
      <c r="O1988" t="s">
        <v>1223</v>
      </c>
      <c r="P1988" t="s">
        <v>76</v>
      </c>
      <c r="Q1988" t="s">
        <v>1224</v>
      </c>
      <c r="R1988" t="s">
        <v>1225</v>
      </c>
      <c r="S1988">
        <v>1439.9759999999999</v>
      </c>
      <c r="T1988">
        <v>4</v>
      </c>
      <c r="U1988">
        <v>0.4</v>
      </c>
      <c r="V1988">
        <v>191.99680000000001</v>
      </c>
      <c r="W1988" s="6">
        <f t="shared" si="184"/>
        <v>0.13333333333333336</v>
      </c>
      <c r="X1988" s="4">
        <f t="shared" ref="X1988:X2051" si="187">V1988/T1988</f>
        <v>47.999200000000002</v>
      </c>
      <c r="Y1988" s="4">
        <f t="shared" ref="Y1988:Y2051" si="188">S1988/T1988</f>
        <v>359.99399999999997</v>
      </c>
      <c r="Z1988" s="4">
        <f t="shared" ref="Z1988:Z2051" si="189">S1988/((1-U1988)*T1988)</f>
        <v>599.99</v>
      </c>
      <c r="AA1988" s="4">
        <f t="shared" si="186"/>
        <v>575.99040000000002</v>
      </c>
    </row>
    <row r="1989" spans="1:27" x14ac:dyDescent="0.2">
      <c r="A1989">
        <v>1988</v>
      </c>
      <c r="B1989" t="s">
        <v>4868</v>
      </c>
      <c r="C1989" s="5">
        <v>42317</v>
      </c>
      <c r="D1989" s="5" t="str">
        <f t="shared" si="185"/>
        <v>2015-11</v>
      </c>
      <c r="E1989" s="5">
        <v>42321</v>
      </c>
      <c r="F1989" t="s">
        <v>55</v>
      </c>
      <c r="G1989" t="s">
        <v>4722</v>
      </c>
      <c r="H1989" t="s">
        <v>4723</v>
      </c>
      <c r="I1989" t="s">
        <v>31</v>
      </c>
      <c r="J1989" t="s">
        <v>32</v>
      </c>
      <c r="K1989" t="s">
        <v>323</v>
      </c>
      <c r="L1989" t="s">
        <v>602</v>
      </c>
      <c r="M1989">
        <v>65807</v>
      </c>
      <c r="N1989" t="s">
        <v>110</v>
      </c>
      <c r="O1989" t="s">
        <v>4869</v>
      </c>
      <c r="P1989" t="s">
        <v>51</v>
      </c>
      <c r="Q1989" t="s">
        <v>80</v>
      </c>
      <c r="R1989" t="s">
        <v>4870</v>
      </c>
      <c r="S1989">
        <v>17.22</v>
      </c>
      <c r="T1989">
        <v>3</v>
      </c>
      <c r="U1989">
        <v>0</v>
      </c>
      <c r="V1989">
        <v>7.9212000000000007</v>
      </c>
      <c r="W1989" s="6">
        <f t="shared" ref="W1989:W2052" si="190">(V1989/S1989)</f>
        <v>0.46000000000000008</v>
      </c>
      <c r="X1989" s="4">
        <f t="shared" si="187"/>
        <v>2.6404000000000001</v>
      </c>
      <c r="Y1989" s="4">
        <f t="shared" si="188"/>
        <v>5.7399999999999993</v>
      </c>
      <c r="Z1989" s="4">
        <f t="shared" si="189"/>
        <v>5.7399999999999993</v>
      </c>
      <c r="AA1989" s="4">
        <f t="shared" si="186"/>
        <v>0</v>
      </c>
    </row>
    <row r="1990" spans="1:27" x14ac:dyDescent="0.2">
      <c r="A1990">
        <v>1989</v>
      </c>
      <c r="B1990" t="s">
        <v>4868</v>
      </c>
      <c r="C1990" s="5">
        <v>42317</v>
      </c>
      <c r="D1990" s="5" t="str">
        <f t="shared" si="185"/>
        <v>2015-11</v>
      </c>
      <c r="E1990" s="5">
        <v>42321</v>
      </c>
      <c r="F1990" t="s">
        <v>55</v>
      </c>
      <c r="G1990" t="s">
        <v>4722</v>
      </c>
      <c r="H1990" t="s">
        <v>4723</v>
      </c>
      <c r="I1990" t="s">
        <v>31</v>
      </c>
      <c r="J1990" t="s">
        <v>32</v>
      </c>
      <c r="K1990" t="s">
        <v>323</v>
      </c>
      <c r="L1990" t="s">
        <v>602</v>
      </c>
      <c r="M1990">
        <v>65807</v>
      </c>
      <c r="N1990" t="s">
        <v>110</v>
      </c>
      <c r="O1990" t="s">
        <v>4871</v>
      </c>
      <c r="P1990" t="s">
        <v>37</v>
      </c>
      <c r="Q1990" t="s">
        <v>61</v>
      </c>
      <c r="R1990" t="s">
        <v>4872</v>
      </c>
      <c r="S1990">
        <v>1024.3800000000001</v>
      </c>
      <c r="T1990">
        <v>7</v>
      </c>
      <c r="U1990">
        <v>0</v>
      </c>
      <c r="V1990">
        <v>215.11979999999994</v>
      </c>
      <c r="W1990" s="6">
        <f t="shared" si="190"/>
        <v>0.20999999999999991</v>
      </c>
      <c r="X1990" s="4">
        <f t="shared" si="187"/>
        <v>30.73139999999999</v>
      </c>
      <c r="Y1990" s="4">
        <f t="shared" si="188"/>
        <v>146.34</v>
      </c>
      <c r="Z1990" s="4">
        <f t="shared" si="189"/>
        <v>146.34</v>
      </c>
      <c r="AA1990" s="4">
        <f t="shared" si="186"/>
        <v>0</v>
      </c>
    </row>
    <row r="1991" spans="1:27" x14ac:dyDescent="0.2">
      <c r="A1991">
        <v>1990</v>
      </c>
      <c r="B1991" t="s">
        <v>4868</v>
      </c>
      <c r="C1991" s="5">
        <v>42317</v>
      </c>
      <c r="D1991" s="5" t="str">
        <f t="shared" ref="D1991:D2054" si="191">TEXT(C1991,"yyyy-mm")</f>
        <v>2015-11</v>
      </c>
      <c r="E1991" s="5">
        <v>42321</v>
      </c>
      <c r="F1991" t="s">
        <v>55</v>
      </c>
      <c r="G1991" t="s">
        <v>4722</v>
      </c>
      <c r="H1991" t="s">
        <v>4723</v>
      </c>
      <c r="I1991" t="s">
        <v>31</v>
      </c>
      <c r="J1991" t="s">
        <v>32</v>
      </c>
      <c r="K1991" t="s">
        <v>323</v>
      </c>
      <c r="L1991" t="s">
        <v>602</v>
      </c>
      <c r="M1991">
        <v>65807</v>
      </c>
      <c r="N1991" t="s">
        <v>110</v>
      </c>
      <c r="O1991" t="s">
        <v>4873</v>
      </c>
      <c r="P1991" t="s">
        <v>51</v>
      </c>
      <c r="Q1991" t="s">
        <v>178</v>
      </c>
      <c r="R1991" t="s">
        <v>2969</v>
      </c>
      <c r="S1991">
        <v>26.22</v>
      </c>
      <c r="T1991">
        <v>3</v>
      </c>
      <c r="U1991">
        <v>0</v>
      </c>
      <c r="V1991">
        <v>12.323399999999999</v>
      </c>
      <c r="W1991" s="6">
        <f t="shared" si="190"/>
        <v>0.47</v>
      </c>
      <c r="X1991" s="4">
        <f t="shared" si="187"/>
        <v>4.1078000000000001</v>
      </c>
      <c r="Y1991" s="4">
        <f t="shared" si="188"/>
        <v>8.74</v>
      </c>
      <c r="Z1991" s="4">
        <f t="shared" si="189"/>
        <v>8.74</v>
      </c>
      <c r="AA1991" s="4">
        <f t="shared" si="186"/>
        <v>0</v>
      </c>
    </row>
    <row r="1992" spans="1:27" x14ac:dyDescent="0.2">
      <c r="A1992">
        <v>1991</v>
      </c>
      <c r="B1992" t="s">
        <v>4868</v>
      </c>
      <c r="C1992" s="5">
        <v>42317</v>
      </c>
      <c r="D1992" s="5" t="str">
        <f t="shared" si="191"/>
        <v>2015-11</v>
      </c>
      <c r="E1992" s="5">
        <v>42321</v>
      </c>
      <c r="F1992" t="s">
        <v>55</v>
      </c>
      <c r="G1992" t="s">
        <v>4722</v>
      </c>
      <c r="H1992" t="s">
        <v>4723</v>
      </c>
      <c r="I1992" t="s">
        <v>31</v>
      </c>
      <c r="J1992" t="s">
        <v>32</v>
      </c>
      <c r="K1992" t="s">
        <v>323</v>
      </c>
      <c r="L1992" t="s">
        <v>602</v>
      </c>
      <c r="M1992">
        <v>65807</v>
      </c>
      <c r="N1992" t="s">
        <v>110</v>
      </c>
      <c r="O1992" t="s">
        <v>4874</v>
      </c>
      <c r="P1992" t="s">
        <v>51</v>
      </c>
      <c r="Q1992" t="s">
        <v>95</v>
      </c>
      <c r="R1992" t="s">
        <v>4875</v>
      </c>
      <c r="S1992">
        <v>17.34</v>
      </c>
      <c r="T1992">
        <v>3</v>
      </c>
      <c r="U1992">
        <v>0</v>
      </c>
      <c r="V1992">
        <v>8.4966000000000008</v>
      </c>
      <c r="W1992" s="6">
        <f t="shared" si="190"/>
        <v>0.49000000000000005</v>
      </c>
      <c r="X1992" s="4">
        <f t="shared" si="187"/>
        <v>2.8322000000000003</v>
      </c>
      <c r="Y1992" s="4">
        <f t="shared" si="188"/>
        <v>5.78</v>
      </c>
      <c r="Z1992" s="4">
        <f t="shared" si="189"/>
        <v>5.78</v>
      </c>
      <c r="AA1992" s="4">
        <f t="shared" si="186"/>
        <v>0</v>
      </c>
    </row>
    <row r="1993" spans="1:27" x14ac:dyDescent="0.2">
      <c r="A1993">
        <v>1992</v>
      </c>
      <c r="B1993" t="s">
        <v>4876</v>
      </c>
      <c r="C1993" s="5">
        <v>42790</v>
      </c>
      <c r="D1993" s="5" t="str">
        <f t="shared" si="191"/>
        <v>2017-02</v>
      </c>
      <c r="E1993" s="5">
        <v>42794</v>
      </c>
      <c r="F1993" t="s">
        <v>55</v>
      </c>
      <c r="G1993" t="s">
        <v>4866</v>
      </c>
      <c r="H1993" t="s">
        <v>4867</v>
      </c>
      <c r="I1993" t="s">
        <v>31</v>
      </c>
      <c r="J1993" t="s">
        <v>32</v>
      </c>
      <c r="K1993" t="s">
        <v>151</v>
      </c>
      <c r="L1993" t="s">
        <v>152</v>
      </c>
      <c r="M1993">
        <v>19134</v>
      </c>
      <c r="N1993" t="s">
        <v>153</v>
      </c>
      <c r="O1993" t="s">
        <v>3601</v>
      </c>
      <c r="P1993" t="s">
        <v>51</v>
      </c>
      <c r="Q1993" t="s">
        <v>80</v>
      </c>
      <c r="R1993" t="s">
        <v>3602</v>
      </c>
      <c r="S1993">
        <v>4.9560000000000004</v>
      </c>
      <c r="T1993">
        <v>4</v>
      </c>
      <c r="U1993">
        <v>0.7</v>
      </c>
      <c r="V1993">
        <v>-3.7995999999999981</v>
      </c>
      <c r="W1993" s="6">
        <f t="shared" si="190"/>
        <v>-0.76666666666666616</v>
      </c>
      <c r="X1993" s="4">
        <f t="shared" si="187"/>
        <v>-0.94989999999999952</v>
      </c>
      <c r="Y1993" s="4">
        <f t="shared" si="188"/>
        <v>1.2390000000000001</v>
      </c>
      <c r="Z1993" s="4">
        <f t="shared" si="189"/>
        <v>4.13</v>
      </c>
      <c r="AA1993" s="4">
        <f t="shared" si="186"/>
        <v>3.4692000000000003</v>
      </c>
    </row>
    <row r="1994" spans="1:27" x14ac:dyDescent="0.2">
      <c r="A1994">
        <v>1993</v>
      </c>
      <c r="B1994" t="s">
        <v>4877</v>
      </c>
      <c r="C1994" s="5">
        <v>42911</v>
      </c>
      <c r="D1994" s="5" t="str">
        <f t="shared" si="191"/>
        <v>2017-06</v>
      </c>
      <c r="E1994" s="5">
        <v>42918</v>
      </c>
      <c r="F1994" t="s">
        <v>55</v>
      </c>
      <c r="G1994" t="s">
        <v>4493</v>
      </c>
      <c r="H1994" t="s">
        <v>4494</v>
      </c>
      <c r="I1994" t="s">
        <v>107</v>
      </c>
      <c r="J1994" t="s">
        <v>32</v>
      </c>
      <c r="K1994" t="s">
        <v>323</v>
      </c>
      <c r="L1994" t="s">
        <v>425</v>
      </c>
      <c r="M1994">
        <v>97477</v>
      </c>
      <c r="N1994" t="s">
        <v>49</v>
      </c>
      <c r="O1994" t="s">
        <v>1677</v>
      </c>
      <c r="P1994" t="s">
        <v>51</v>
      </c>
      <c r="Q1994" t="s">
        <v>52</v>
      </c>
      <c r="R1994" t="s">
        <v>1678</v>
      </c>
      <c r="S1994">
        <v>71.040000000000006</v>
      </c>
      <c r="T1994">
        <v>6</v>
      </c>
      <c r="U1994">
        <v>0.2</v>
      </c>
      <c r="V1994">
        <v>26.640000000000004</v>
      </c>
      <c r="W1994" s="6">
        <f t="shared" si="190"/>
        <v>0.375</v>
      </c>
      <c r="X1994" s="4">
        <f t="shared" si="187"/>
        <v>4.4400000000000004</v>
      </c>
      <c r="Y1994" s="4">
        <f t="shared" si="188"/>
        <v>11.840000000000002</v>
      </c>
      <c r="Z1994" s="4">
        <f t="shared" si="189"/>
        <v>14.799999999999999</v>
      </c>
      <c r="AA1994" s="4">
        <f t="shared" si="186"/>
        <v>14.208000000000002</v>
      </c>
    </row>
    <row r="1995" spans="1:27" x14ac:dyDescent="0.2">
      <c r="A1995">
        <v>1994</v>
      </c>
      <c r="B1995" t="s">
        <v>4877</v>
      </c>
      <c r="C1995" s="5">
        <v>42911</v>
      </c>
      <c r="D1995" s="5" t="str">
        <f t="shared" si="191"/>
        <v>2017-06</v>
      </c>
      <c r="E1995" s="5">
        <v>42918</v>
      </c>
      <c r="F1995" t="s">
        <v>55</v>
      </c>
      <c r="G1995" t="s">
        <v>4493</v>
      </c>
      <c r="H1995" t="s">
        <v>4494</v>
      </c>
      <c r="I1995" t="s">
        <v>107</v>
      </c>
      <c r="J1995" t="s">
        <v>32</v>
      </c>
      <c r="K1995" t="s">
        <v>323</v>
      </c>
      <c r="L1995" t="s">
        <v>425</v>
      </c>
      <c r="M1995">
        <v>97477</v>
      </c>
      <c r="N1995" t="s">
        <v>49</v>
      </c>
      <c r="O1995" t="s">
        <v>4878</v>
      </c>
      <c r="P1995" t="s">
        <v>51</v>
      </c>
      <c r="Q1995" t="s">
        <v>73</v>
      </c>
      <c r="R1995" t="s">
        <v>4879</v>
      </c>
      <c r="S1995">
        <v>5.3440000000000003</v>
      </c>
      <c r="T1995">
        <v>2</v>
      </c>
      <c r="U1995">
        <v>0.2</v>
      </c>
      <c r="V1995">
        <v>0.73479999999999923</v>
      </c>
      <c r="W1995" s="6">
        <f t="shared" si="190"/>
        <v>0.13749999999999984</v>
      </c>
      <c r="X1995" s="4">
        <f t="shared" si="187"/>
        <v>0.36739999999999962</v>
      </c>
      <c r="Y1995" s="4">
        <f t="shared" si="188"/>
        <v>2.6720000000000002</v>
      </c>
      <c r="Z1995" s="4">
        <f t="shared" si="189"/>
        <v>3.34</v>
      </c>
      <c r="AA1995" s="4">
        <f t="shared" si="186"/>
        <v>1.0688000000000002</v>
      </c>
    </row>
    <row r="1996" spans="1:27" x14ac:dyDescent="0.2">
      <c r="A1996">
        <v>1995</v>
      </c>
      <c r="B1996" t="s">
        <v>4877</v>
      </c>
      <c r="C1996" s="5">
        <v>42911</v>
      </c>
      <c r="D1996" s="5" t="str">
        <f t="shared" si="191"/>
        <v>2017-06</v>
      </c>
      <c r="E1996" s="5">
        <v>42918</v>
      </c>
      <c r="F1996" t="s">
        <v>55</v>
      </c>
      <c r="G1996" t="s">
        <v>4493</v>
      </c>
      <c r="H1996" t="s">
        <v>4494</v>
      </c>
      <c r="I1996" t="s">
        <v>107</v>
      </c>
      <c r="J1996" t="s">
        <v>32</v>
      </c>
      <c r="K1996" t="s">
        <v>323</v>
      </c>
      <c r="L1996" t="s">
        <v>425</v>
      </c>
      <c r="M1996">
        <v>97477</v>
      </c>
      <c r="N1996" t="s">
        <v>49</v>
      </c>
      <c r="O1996" t="s">
        <v>4880</v>
      </c>
      <c r="P1996" t="s">
        <v>51</v>
      </c>
      <c r="Q1996" t="s">
        <v>274</v>
      </c>
      <c r="R1996" t="s">
        <v>4881</v>
      </c>
      <c r="S1996">
        <v>11.304</v>
      </c>
      <c r="T1996">
        <v>3</v>
      </c>
      <c r="U1996">
        <v>0.2</v>
      </c>
      <c r="V1996">
        <v>-2.1194999999999999</v>
      </c>
      <c r="W1996" s="6">
        <f t="shared" si="190"/>
        <v>-0.1875</v>
      </c>
      <c r="X1996" s="4">
        <f t="shared" si="187"/>
        <v>-0.70650000000000002</v>
      </c>
      <c r="Y1996" s="4">
        <f t="shared" si="188"/>
        <v>3.7680000000000002</v>
      </c>
      <c r="Z1996" s="4">
        <f t="shared" si="189"/>
        <v>4.7099999999999991</v>
      </c>
      <c r="AA1996" s="4">
        <f t="shared" si="186"/>
        <v>2.2608000000000001</v>
      </c>
    </row>
    <row r="1997" spans="1:27" x14ac:dyDescent="0.2">
      <c r="A1997">
        <v>1996</v>
      </c>
      <c r="B1997" t="s">
        <v>4882</v>
      </c>
      <c r="C1997" s="5">
        <v>43071</v>
      </c>
      <c r="D1997" s="5" t="str">
        <f t="shared" si="191"/>
        <v>2017-12</v>
      </c>
      <c r="E1997" s="5">
        <v>43073</v>
      </c>
      <c r="F1997" t="s">
        <v>28</v>
      </c>
      <c r="G1997" t="s">
        <v>4883</v>
      </c>
      <c r="H1997" t="s">
        <v>4884</v>
      </c>
      <c r="I1997" t="s">
        <v>31</v>
      </c>
      <c r="J1997" t="s">
        <v>32</v>
      </c>
      <c r="K1997" t="s">
        <v>189</v>
      </c>
      <c r="L1997" t="s">
        <v>109</v>
      </c>
      <c r="M1997">
        <v>77036</v>
      </c>
      <c r="N1997" t="s">
        <v>110</v>
      </c>
      <c r="O1997" t="s">
        <v>4885</v>
      </c>
      <c r="P1997" t="s">
        <v>51</v>
      </c>
      <c r="Q1997" t="s">
        <v>83</v>
      </c>
      <c r="R1997" t="s">
        <v>4886</v>
      </c>
      <c r="S1997">
        <v>294.61999999999995</v>
      </c>
      <c r="T1997">
        <v>5</v>
      </c>
      <c r="U1997">
        <v>0.8</v>
      </c>
      <c r="V1997">
        <v>-766.01199999999994</v>
      </c>
      <c r="W1997" s="6">
        <f t="shared" si="190"/>
        <v>-2.6</v>
      </c>
      <c r="X1997" s="4">
        <f t="shared" si="187"/>
        <v>-153.20239999999998</v>
      </c>
      <c r="Y1997" s="4">
        <f t="shared" si="188"/>
        <v>58.923999999999992</v>
      </c>
      <c r="Z1997" s="4">
        <f t="shared" si="189"/>
        <v>294.62</v>
      </c>
      <c r="AA1997" s="4">
        <f t="shared" si="186"/>
        <v>235.69599999999997</v>
      </c>
    </row>
    <row r="1998" spans="1:27" x14ac:dyDescent="0.2">
      <c r="A1998">
        <v>1997</v>
      </c>
      <c r="B1998" t="s">
        <v>4882</v>
      </c>
      <c r="C1998" s="5">
        <v>43071</v>
      </c>
      <c r="D1998" s="5" t="str">
        <f t="shared" si="191"/>
        <v>2017-12</v>
      </c>
      <c r="E1998" s="5">
        <v>43073</v>
      </c>
      <c r="F1998" t="s">
        <v>28</v>
      </c>
      <c r="G1998" t="s">
        <v>4883</v>
      </c>
      <c r="H1998" t="s">
        <v>4884</v>
      </c>
      <c r="I1998" t="s">
        <v>31</v>
      </c>
      <c r="J1998" t="s">
        <v>32</v>
      </c>
      <c r="K1998" t="s">
        <v>189</v>
      </c>
      <c r="L1998" t="s">
        <v>109</v>
      </c>
      <c r="M1998">
        <v>77036</v>
      </c>
      <c r="N1998" t="s">
        <v>110</v>
      </c>
      <c r="O1998" t="s">
        <v>1920</v>
      </c>
      <c r="P1998" t="s">
        <v>37</v>
      </c>
      <c r="Q1998" t="s">
        <v>70</v>
      </c>
      <c r="R1998" t="s">
        <v>1921</v>
      </c>
      <c r="S1998">
        <v>8.7520000000000007</v>
      </c>
      <c r="T1998">
        <v>4</v>
      </c>
      <c r="U1998">
        <v>0.6</v>
      </c>
      <c r="V1998">
        <v>-3.719599999999998</v>
      </c>
      <c r="W1998" s="6">
        <f t="shared" si="190"/>
        <v>-0.42499999999999977</v>
      </c>
      <c r="X1998" s="4">
        <f t="shared" si="187"/>
        <v>-0.9298999999999995</v>
      </c>
      <c r="Y1998" s="4">
        <f t="shared" si="188"/>
        <v>2.1880000000000002</v>
      </c>
      <c r="Z1998" s="4">
        <f t="shared" si="189"/>
        <v>5.47</v>
      </c>
      <c r="AA1998" s="4">
        <f t="shared" si="186"/>
        <v>5.2511999999999999</v>
      </c>
    </row>
    <row r="1999" spans="1:27" x14ac:dyDescent="0.2">
      <c r="A1999">
        <v>1998</v>
      </c>
      <c r="B1999" t="s">
        <v>4887</v>
      </c>
      <c r="C1999" s="5">
        <v>41676</v>
      </c>
      <c r="D1999" s="5" t="str">
        <f t="shared" si="191"/>
        <v>2014-02</v>
      </c>
      <c r="E1999" s="5">
        <v>41679</v>
      </c>
      <c r="F1999" t="s">
        <v>193</v>
      </c>
      <c r="G1999" t="s">
        <v>4606</v>
      </c>
      <c r="H1999" t="s">
        <v>4607</v>
      </c>
      <c r="I1999" t="s">
        <v>46</v>
      </c>
      <c r="J1999" t="s">
        <v>32</v>
      </c>
      <c r="K1999" t="s">
        <v>4888</v>
      </c>
      <c r="L1999" t="s">
        <v>324</v>
      </c>
      <c r="M1999">
        <v>23320</v>
      </c>
      <c r="N1999" t="s">
        <v>35</v>
      </c>
      <c r="O1999" t="s">
        <v>2129</v>
      </c>
      <c r="P1999" t="s">
        <v>51</v>
      </c>
      <c r="Q1999" t="s">
        <v>52</v>
      </c>
      <c r="R1999" t="s">
        <v>2130</v>
      </c>
      <c r="S1999">
        <v>15</v>
      </c>
      <c r="T1999">
        <v>4</v>
      </c>
      <c r="U1999">
        <v>0</v>
      </c>
      <c r="V1999">
        <v>7.1999999999999993</v>
      </c>
      <c r="W1999" s="6">
        <f t="shared" si="190"/>
        <v>0.47999999999999993</v>
      </c>
      <c r="X1999" s="4">
        <f t="shared" si="187"/>
        <v>1.7999999999999998</v>
      </c>
      <c r="Y1999" s="4">
        <f t="shared" si="188"/>
        <v>3.75</v>
      </c>
      <c r="Z1999" s="4">
        <f t="shared" si="189"/>
        <v>3.75</v>
      </c>
      <c r="AA1999" s="4">
        <f t="shared" si="186"/>
        <v>0</v>
      </c>
    </row>
    <row r="2000" spans="1:27" x14ac:dyDescent="0.2">
      <c r="A2000">
        <v>1999</v>
      </c>
      <c r="B2000" t="s">
        <v>4887</v>
      </c>
      <c r="C2000" s="5">
        <v>41676</v>
      </c>
      <c r="D2000" s="5" t="str">
        <f t="shared" si="191"/>
        <v>2014-02</v>
      </c>
      <c r="E2000" s="5">
        <v>41679</v>
      </c>
      <c r="F2000" t="s">
        <v>193</v>
      </c>
      <c r="G2000" t="s">
        <v>4606</v>
      </c>
      <c r="H2000" t="s">
        <v>4607</v>
      </c>
      <c r="I2000" t="s">
        <v>46</v>
      </c>
      <c r="J2000" t="s">
        <v>32</v>
      </c>
      <c r="K2000" t="s">
        <v>4888</v>
      </c>
      <c r="L2000" t="s">
        <v>324</v>
      </c>
      <c r="M2000">
        <v>23320</v>
      </c>
      <c r="N2000" t="s">
        <v>35</v>
      </c>
      <c r="O2000" t="s">
        <v>1199</v>
      </c>
      <c r="P2000" t="s">
        <v>76</v>
      </c>
      <c r="Q2000" t="s">
        <v>77</v>
      </c>
      <c r="R2000" t="s">
        <v>1200</v>
      </c>
      <c r="S2000">
        <v>161.61000000000001</v>
      </c>
      <c r="T2000">
        <v>1</v>
      </c>
      <c r="U2000">
        <v>0</v>
      </c>
      <c r="V2000">
        <v>42.018600000000006</v>
      </c>
      <c r="W2000" s="6">
        <f t="shared" si="190"/>
        <v>0.26</v>
      </c>
      <c r="X2000" s="4">
        <f t="shared" si="187"/>
        <v>42.018600000000006</v>
      </c>
      <c r="Y2000" s="4">
        <f t="shared" si="188"/>
        <v>161.61000000000001</v>
      </c>
      <c r="Z2000" s="4">
        <f t="shared" si="189"/>
        <v>161.61000000000001</v>
      </c>
      <c r="AA2000" s="4">
        <f t="shared" si="186"/>
        <v>0</v>
      </c>
    </row>
    <row r="2001" spans="1:27" x14ac:dyDescent="0.2">
      <c r="A2001">
        <v>2000</v>
      </c>
      <c r="B2001" t="s">
        <v>4887</v>
      </c>
      <c r="C2001" s="5">
        <v>41676</v>
      </c>
      <c r="D2001" s="5" t="str">
        <f t="shared" si="191"/>
        <v>2014-02</v>
      </c>
      <c r="E2001" s="5">
        <v>41679</v>
      </c>
      <c r="F2001" t="s">
        <v>193</v>
      </c>
      <c r="G2001" t="s">
        <v>4606</v>
      </c>
      <c r="H2001" t="s">
        <v>4607</v>
      </c>
      <c r="I2001" t="s">
        <v>46</v>
      </c>
      <c r="J2001" t="s">
        <v>32</v>
      </c>
      <c r="K2001" t="s">
        <v>4888</v>
      </c>
      <c r="L2001" t="s">
        <v>324</v>
      </c>
      <c r="M2001">
        <v>23320</v>
      </c>
      <c r="N2001" t="s">
        <v>35</v>
      </c>
      <c r="O2001" t="s">
        <v>4523</v>
      </c>
      <c r="P2001" t="s">
        <v>76</v>
      </c>
      <c r="Q2001" t="s">
        <v>77</v>
      </c>
      <c r="R2001" t="s">
        <v>4524</v>
      </c>
      <c r="S2001">
        <v>144.94999999999999</v>
      </c>
      <c r="T2001">
        <v>5</v>
      </c>
      <c r="U2001">
        <v>0</v>
      </c>
      <c r="V2001">
        <v>42.035499999999985</v>
      </c>
      <c r="W2001" s="6">
        <f t="shared" si="190"/>
        <v>0.28999999999999992</v>
      </c>
      <c r="X2001" s="4">
        <f t="shared" si="187"/>
        <v>8.4070999999999962</v>
      </c>
      <c r="Y2001" s="4">
        <f t="shared" si="188"/>
        <v>28.99</v>
      </c>
      <c r="Z2001" s="4">
        <f t="shared" si="189"/>
        <v>28.99</v>
      </c>
      <c r="AA2001" s="4">
        <f t="shared" si="186"/>
        <v>0</v>
      </c>
    </row>
    <row r="2002" spans="1:27" x14ac:dyDescent="0.2">
      <c r="A2002">
        <v>2001</v>
      </c>
      <c r="B2002" t="s">
        <v>4889</v>
      </c>
      <c r="C2002" s="5">
        <v>42836</v>
      </c>
      <c r="D2002" s="5" t="str">
        <f t="shared" si="191"/>
        <v>2017-04</v>
      </c>
      <c r="E2002" s="5">
        <v>42843</v>
      </c>
      <c r="F2002" t="s">
        <v>55</v>
      </c>
      <c r="G2002" t="s">
        <v>4890</v>
      </c>
      <c r="H2002" t="s">
        <v>4891</v>
      </c>
      <c r="I2002" t="s">
        <v>31</v>
      </c>
      <c r="J2002" t="s">
        <v>32</v>
      </c>
      <c r="K2002" t="s">
        <v>608</v>
      </c>
      <c r="L2002" t="s">
        <v>48</v>
      </c>
      <c r="M2002">
        <v>91104</v>
      </c>
      <c r="N2002" t="s">
        <v>49</v>
      </c>
      <c r="O2002" t="s">
        <v>449</v>
      </c>
      <c r="P2002" t="s">
        <v>76</v>
      </c>
      <c r="Q2002" t="s">
        <v>166</v>
      </c>
      <c r="R2002" t="s">
        <v>450</v>
      </c>
      <c r="S2002">
        <v>199.95000000000002</v>
      </c>
      <c r="T2002">
        <v>5</v>
      </c>
      <c r="U2002">
        <v>0</v>
      </c>
      <c r="V2002">
        <v>21.994499999999988</v>
      </c>
      <c r="W2002" s="6">
        <f t="shared" si="190"/>
        <v>0.10999999999999993</v>
      </c>
      <c r="X2002" s="4">
        <f t="shared" si="187"/>
        <v>4.3988999999999976</v>
      </c>
      <c r="Y2002" s="4">
        <f t="shared" si="188"/>
        <v>39.99</v>
      </c>
      <c r="Z2002" s="4">
        <f t="shared" si="189"/>
        <v>39.99</v>
      </c>
      <c r="AA2002" s="4">
        <f t="shared" si="186"/>
        <v>0</v>
      </c>
    </row>
    <row r="2003" spans="1:27" x14ac:dyDescent="0.2">
      <c r="A2003">
        <v>2002</v>
      </c>
      <c r="B2003" t="s">
        <v>4889</v>
      </c>
      <c r="C2003" s="5">
        <v>42836</v>
      </c>
      <c r="D2003" s="5" t="str">
        <f t="shared" si="191"/>
        <v>2017-04</v>
      </c>
      <c r="E2003" s="5">
        <v>42843</v>
      </c>
      <c r="F2003" t="s">
        <v>55</v>
      </c>
      <c r="G2003" t="s">
        <v>4890</v>
      </c>
      <c r="H2003" t="s">
        <v>4891</v>
      </c>
      <c r="I2003" t="s">
        <v>31</v>
      </c>
      <c r="J2003" t="s">
        <v>32</v>
      </c>
      <c r="K2003" t="s">
        <v>608</v>
      </c>
      <c r="L2003" t="s">
        <v>48</v>
      </c>
      <c r="M2003">
        <v>91104</v>
      </c>
      <c r="N2003" t="s">
        <v>49</v>
      </c>
      <c r="O2003" t="s">
        <v>4210</v>
      </c>
      <c r="P2003" t="s">
        <v>51</v>
      </c>
      <c r="Q2003" t="s">
        <v>73</v>
      </c>
      <c r="R2003" t="s">
        <v>4211</v>
      </c>
      <c r="S2003">
        <v>41.86</v>
      </c>
      <c r="T2003">
        <v>7</v>
      </c>
      <c r="U2003">
        <v>0</v>
      </c>
      <c r="V2003">
        <v>14.232399999999998</v>
      </c>
      <c r="W2003" s="6">
        <f t="shared" si="190"/>
        <v>0.33999999999999997</v>
      </c>
      <c r="X2003" s="4">
        <f t="shared" si="187"/>
        <v>2.0331999999999999</v>
      </c>
      <c r="Y2003" s="4">
        <f t="shared" si="188"/>
        <v>5.9799999999999995</v>
      </c>
      <c r="Z2003" s="4">
        <f t="shared" si="189"/>
        <v>5.9799999999999995</v>
      </c>
      <c r="AA2003" s="4">
        <f t="shared" si="186"/>
        <v>0</v>
      </c>
    </row>
    <row r="2004" spans="1:27" x14ac:dyDescent="0.2">
      <c r="A2004">
        <v>2003</v>
      </c>
      <c r="B2004" t="s">
        <v>4892</v>
      </c>
      <c r="C2004" s="5">
        <v>43094</v>
      </c>
      <c r="D2004" s="5" t="str">
        <f t="shared" si="191"/>
        <v>2017-12</v>
      </c>
      <c r="E2004" s="5">
        <v>43097</v>
      </c>
      <c r="F2004" t="s">
        <v>28</v>
      </c>
      <c r="G2004" t="s">
        <v>4472</v>
      </c>
      <c r="H2004" t="s">
        <v>4473</v>
      </c>
      <c r="I2004" t="s">
        <v>31</v>
      </c>
      <c r="J2004" t="s">
        <v>32</v>
      </c>
      <c r="K2004" t="s">
        <v>1483</v>
      </c>
      <c r="L2004" t="s">
        <v>34</v>
      </c>
      <c r="M2004">
        <v>40214</v>
      </c>
      <c r="N2004" t="s">
        <v>35</v>
      </c>
      <c r="O2004" t="s">
        <v>3554</v>
      </c>
      <c r="P2004" t="s">
        <v>51</v>
      </c>
      <c r="Q2004" t="s">
        <v>64</v>
      </c>
      <c r="R2004" t="s">
        <v>3555</v>
      </c>
      <c r="S2004">
        <v>95.94</v>
      </c>
      <c r="T2004">
        <v>3</v>
      </c>
      <c r="U2004">
        <v>0</v>
      </c>
      <c r="V2004">
        <v>9.5940000000000012</v>
      </c>
      <c r="W2004" s="6">
        <f t="shared" si="190"/>
        <v>0.10000000000000002</v>
      </c>
      <c r="X2004" s="4">
        <f t="shared" si="187"/>
        <v>3.1980000000000004</v>
      </c>
      <c r="Y2004" s="4">
        <f t="shared" si="188"/>
        <v>31.98</v>
      </c>
      <c r="Z2004" s="4">
        <f t="shared" si="189"/>
        <v>31.98</v>
      </c>
      <c r="AA2004" s="4">
        <f t="shared" si="186"/>
        <v>0</v>
      </c>
    </row>
    <row r="2005" spans="1:27" x14ac:dyDescent="0.2">
      <c r="A2005">
        <v>2004</v>
      </c>
      <c r="B2005" t="s">
        <v>4892</v>
      </c>
      <c r="C2005" s="5">
        <v>43094</v>
      </c>
      <c r="D2005" s="5" t="str">
        <f t="shared" si="191"/>
        <v>2017-12</v>
      </c>
      <c r="E2005" s="5">
        <v>43097</v>
      </c>
      <c r="F2005" t="s">
        <v>28</v>
      </c>
      <c r="G2005" t="s">
        <v>4472</v>
      </c>
      <c r="H2005" t="s">
        <v>4473</v>
      </c>
      <c r="I2005" t="s">
        <v>31</v>
      </c>
      <c r="J2005" t="s">
        <v>32</v>
      </c>
      <c r="K2005" t="s">
        <v>1483</v>
      </c>
      <c r="L2005" t="s">
        <v>34</v>
      </c>
      <c r="M2005">
        <v>40214</v>
      </c>
      <c r="N2005" t="s">
        <v>35</v>
      </c>
      <c r="O2005" t="s">
        <v>309</v>
      </c>
      <c r="P2005" t="s">
        <v>37</v>
      </c>
      <c r="Q2005" t="s">
        <v>41</v>
      </c>
      <c r="R2005" t="s">
        <v>310</v>
      </c>
      <c r="S2005">
        <v>304.45</v>
      </c>
      <c r="T2005">
        <v>5</v>
      </c>
      <c r="U2005">
        <v>0</v>
      </c>
      <c r="V2005">
        <v>76.112499999999983</v>
      </c>
      <c r="W2005" s="6">
        <f t="shared" si="190"/>
        <v>0.24999999999999994</v>
      </c>
      <c r="X2005" s="4">
        <f t="shared" si="187"/>
        <v>15.222499999999997</v>
      </c>
      <c r="Y2005" s="4">
        <f t="shared" si="188"/>
        <v>60.89</v>
      </c>
      <c r="Z2005" s="4">
        <f t="shared" si="189"/>
        <v>60.89</v>
      </c>
      <c r="AA2005" s="4">
        <f t="shared" si="186"/>
        <v>0</v>
      </c>
    </row>
    <row r="2006" spans="1:27" x14ac:dyDescent="0.2">
      <c r="A2006">
        <v>2005</v>
      </c>
      <c r="B2006" t="s">
        <v>4893</v>
      </c>
      <c r="C2006" s="5">
        <v>42836</v>
      </c>
      <c r="D2006" s="5" t="str">
        <f t="shared" si="191"/>
        <v>2017-04</v>
      </c>
      <c r="E2006" s="5">
        <v>42843</v>
      </c>
      <c r="F2006" t="s">
        <v>55</v>
      </c>
      <c r="G2006" t="s">
        <v>2810</v>
      </c>
      <c r="H2006" t="s">
        <v>2811</v>
      </c>
      <c r="I2006" t="s">
        <v>107</v>
      </c>
      <c r="J2006" t="s">
        <v>32</v>
      </c>
      <c r="K2006" t="s">
        <v>4894</v>
      </c>
      <c r="L2006" t="s">
        <v>109</v>
      </c>
      <c r="M2006">
        <v>79424</v>
      </c>
      <c r="N2006" t="s">
        <v>110</v>
      </c>
      <c r="O2006" t="s">
        <v>426</v>
      </c>
      <c r="P2006" t="s">
        <v>51</v>
      </c>
      <c r="Q2006" t="s">
        <v>80</v>
      </c>
      <c r="R2006" t="s">
        <v>427</v>
      </c>
      <c r="S2006">
        <v>11.363999999999997</v>
      </c>
      <c r="T2006">
        <v>3</v>
      </c>
      <c r="U2006">
        <v>0.8</v>
      </c>
      <c r="V2006">
        <v>-17.045999999999999</v>
      </c>
      <c r="W2006" s="6">
        <f t="shared" si="190"/>
        <v>-1.5000000000000002</v>
      </c>
      <c r="X2006" s="4">
        <f t="shared" si="187"/>
        <v>-5.6819999999999995</v>
      </c>
      <c r="Y2006" s="4">
        <f t="shared" si="188"/>
        <v>3.7879999999999989</v>
      </c>
      <c r="Z2006" s="4">
        <f t="shared" si="189"/>
        <v>18.940000000000001</v>
      </c>
      <c r="AA2006" s="4">
        <f t="shared" si="186"/>
        <v>9.0911999999999988</v>
      </c>
    </row>
    <row r="2007" spans="1:27" x14ac:dyDescent="0.2">
      <c r="A2007">
        <v>2006</v>
      </c>
      <c r="B2007" t="s">
        <v>4895</v>
      </c>
      <c r="C2007" s="5">
        <v>42004</v>
      </c>
      <c r="D2007" s="5" t="str">
        <f t="shared" si="191"/>
        <v>2014-12</v>
      </c>
      <c r="E2007" s="5">
        <v>42008</v>
      </c>
      <c r="F2007" t="s">
        <v>55</v>
      </c>
      <c r="G2007" t="s">
        <v>2818</v>
      </c>
      <c r="H2007" t="s">
        <v>2819</v>
      </c>
      <c r="I2007" t="s">
        <v>46</v>
      </c>
      <c r="J2007" t="s">
        <v>32</v>
      </c>
      <c r="K2007" t="s">
        <v>387</v>
      </c>
      <c r="L2007" t="s">
        <v>602</v>
      </c>
      <c r="M2007">
        <v>65203</v>
      </c>
      <c r="N2007" t="s">
        <v>110</v>
      </c>
      <c r="O2007" t="s">
        <v>2961</v>
      </c>
      <c r="P2007" t="s">
        <v>51</v>
      </c>
      <c r="Q2007" t="s">
        <v>73</v>
      </c>
      <c r="R2007" t="s">
        <v>2962</v>
      </c>
      <c r="S2007">
        <v>29.68</v>
      </c>
      <c r="T2007">
        <v>7</v>
      </c>
      <c r="U2007">
        <v>0</v>
      </c>
      <c r="V2007">
        <v>11.575199999999999</v>
      </c>
      <c r="W2007" s="6">
        <f t="shared" si="190"/>
        <v>0.38999999999999996</v>
      </c>
      <c r="X2007" s="4">
        <f t="shared" si="187"/>
        <v>1.6535999999999997</v>
      </c>
      <c r="Y2007" s="4">
        <f t="shared" si="188"/>
        <v>4.24</v>
      </c>
      <c r="Z2007" s="4">
        <f t="shared" si="189"/>
        <v>4.24</v>
      </c>
      <c r="AA2007" s="4">
        <f t="shared" si="186"/>
        <v>0</v>
      </c>
    </row>
    <row r="2008" spans="1:27" x14ac:dyDescent="0.2">
      <c r="A2008">
        <v>2007</v>
      </c>
      <c r="B2008" t="s">
        <v>4895</v>
      </c>
      <c r="C2008" s="5">
        <v>42004</v>
      </c>
      <c r="D2008" s="5" t="str">
        <f t="shared" si="191"/>
        <v>2014-12</v>
      </c>
      <c r="E2008" s="5">
        <v>42008</v>
      </c>
      <c r="F2008" t="s">
        <v>55</v>
      </c>
      <c r="G2008" t="s">
        <v>2818</v>
      </c>
      <c r="H2008" t="s">
        <v>2819</v>
      </c>
      <c r="I2008" t="s">
        <v>46</v>
      </c>
      <c r="J2008" t="s">
        <v>32</v>
      </c>
      <c r="K2008" t="s">
        <v>387</v>
      </c>
      <c r="L2008" t="s">
        <v>602</v>
      </c>
      <c r="M2008">
        <v>65203</v>
      </c>
      <c r="N2008" t="s">
        <v>110</v>
      </c>
      <c r="O2008" t="s">
        <v>975</v>
      </c>
      <c r="P2008" t="s">
        <v>76</v>
      </c>
      <c r="Q2008" t="s">
        <v>166</v>
      </c>
      <c r="R2008" t="s">
        <v>976</v>
      </c>
      <c r="S2008">
        <v>47.53</v>
      </c>
      <c r="T2008">
        <v>7</v>
      </c>
      <c r="U2008">
        <v>0</v>
      </c>
      <c r="V2008">
        <v>16.160200000000003</v>
      </c>
      <c r="W2008" s="6">
        <f t="shared" si="190"/>
        <v>0.34000000000000008</v>
      </c>
      <c r="X2008" s="4">
        <f t="shared" si="187"/>
        <v>2.3086000000000007</v>
      </c>
      <c r="Y2008" s="4">
        <f t="shared" si="188"/>
        <v>6.79</v>
      </c>
      <c r="Z2008" s="4">
        <f t="shared" si="189"/>
        <v>6.79</v>
      </c>
      <c r="AA2008" s="4">
        <f t="shared" si="186"/>
        <v>0</v>
      </c>
    </row>
    <row r="2009" spans="1:27" x14ac:dyDescent="0.2">
      <c r="A2009">
        <v>2008</v>
      </c>
      <c r="B2009" t="s">
        <v>4896</v>
      </c>
      <c r="C2009" s="5">
        <v>42950</v>
      </c>
      <c r="D2009" s="5" t="str">
        <f t="shared" si="191"/>
        <v>2017-08</v>
      </c>
      <c r="E2009" s="5">
        <v>42951</v>
      </c>
      <c r="F2009" t="s">
        <v>193</v>
      </c>
      <c r="G2009" t="s">
        <v>4160</v>
      </c>
      <c r="H2009" t="s">
        <v>4161</v>
      </c>
      <c r="I2009" t="s">
        <v>31</v>
      </c>
      <c r="J2009" t="s">
        <v>32</v>
      </c>
      <c r="K2009" t="s">
        <v>308</v>
      </c>
      <c r="L2009" t="s">
        <v>216</v>
      </c>
      <c r="M2009">
        <v>60623</v>
      </c>
      <c r="N2009" t="s">
        <v>110</v>
      </c>
      <c r="O2009" t="s">
        <v>4897</v>
      </c>
      <c r="P2009" t="s">
        <v>37</v>
      </c>
      <c r="Q2009" t="s">
        <v>38</v>
      </c>
      <c r="R2009" t="s">
        <v>4898</v>
      </c>
      <c r="S2009">
        <v>183.37199999999999</v>
      </c>
      <c r="T2009">
        <v>2</v>
      </c>
      <c r="U2009">
        <v>0.3</v>
      </c>
      <c r="V2009">
        <v>-36.674399999999991</v>
      </c>
      <c r="W2009" s="6">
        <f t="shared" si="190"/>
        <v>-0.19999999999999996</v>
      </c>
      <c r="X2009" s="4">
        <f t="shared" si="187"/>
        <v>-18.337199999999996</v>
      </c>
      <c r="Y2009" s="4">
        <f t="shared" si="188"/>
        <v>91.685999999999993</v>
      </c>
      <c r="Z2009" s="4">
        <f t="shared" si="189"/>
        <v>130.97999999999999</v>
      </c>
      <c r="AA2009" s="4">
        <f t="shared" si="186"/>
        <v>55.011599999999994</v>
      </c>
    </row>
    <row r="2010" spans="1:27" x14ac:dyDescent="0.2">
      <c r="A2010">
        <v>2009</v>
      </c>
      <c r="B2010" t="s">
        <v>4899</v>
      </c>
      <c r="C2010" s="5">
        <v>41958</v>
      </c>
      <c r="D2010" s="5" t="str">
        <f t="shared" si="191"/>
        <v>2014-11</v>
      </c>
      <c r="E2010" s="5">
        <v>41964</v>
      </c>
      <c r="F2010" t="s">
        <v>55</v>
      </c>
      <c r="G2010" t="s">
        <v>3705</v>
      </c>
      <c r="H2010" t="s">
        <v>3706</v>
      </c>
      <c r="I2010" t="s">
        <v>31</v>
      </c>
      <c r="J2010" t="s">
        <v>32</v>
      </c>
      <c r="K2010" t="s">
        <v>4900</v>
      </c>
      <c r="L2010" t="s">
        <v>340</v>
      </c>
      <c r="M2010">
        <v>37604</v>
      </c>
      <c r="N2010" t="s">
        <v>35</v>
      </c>
      <c r="O2010" t="s">
        <v>4137</v>
      </c>
      <c r="P2010" t="s">
        <v>51</v>
      </c>
      <c r="Q2010" t="s">
        <v>73</v>
      </c>
      <c r="R2010" t="s">
        <v>4138</v>
      </c>
      <c r="S2010">
        <v>4.2240000000000002</v>
      </c>
      <c r="T2010">
        <v>3</v>
      </c>
      <c r="U2010">
        <v>0.2</v>
      </c>
      <c r="V2010">
        <v>0.47519999999999984</v>
      </c>
      <c r="W2010" s="6">
        <f t="shared" si="190"/>
        <v>0.11249999999999996</v>
      </c>
      <c r="X2010" s="4">
        <f t="shared" si="187"/>
        <v>0.15839999999999996</v>
      </c>
      <c r="Y2010" s="4">
        <f t="shared" si="188"/>
        <v>1.4080000000000001</v>
      </c>
      <c r="Z2010" s="4">
        <f t="shared" si="189"/>
        <v>1.7599999999999998</v>
      </c>
      <c r="AA2010" s="4">
        <f t="shared" si="186"/>
        <v>0.84480000000000011</v>
      </c>
    </row>
    <row r="2011" spans="1:27" x14ac:dyDescent="0.2">
      <c r="A2011">
        <v>2010</v>
      </c>
      <c r="B2011" t="s">
        <v>4899</v>
      </c>
      <c r="C2011" s="5">
        <v>41958</v>
      </c>
      <c r="D2011" s="5" t="str">
        <f t="shared" si="191"/>
        <v>2014-11</v>
      </c>
      <c r="E2011" s="5">
        <v>41964</v>
      </c>
      <c r="F2011" t="s">
        <v>55</v>
      </c>
      <c r="G2011" t="s">
        <v>3705</v>
      </c>
      <c r="H2011" t="s">
        <v>3706</v>
      </c>
      <c r="I2011" t="s">
        <v>31</v>
      </c>
      <c r="J2011" t="s">
        <v>32</v>
      </c>
      <c r="K2011" t="s">
        <v>4900</v>
      </c>
      <c r="L2011" t="s">
        <v>340</v>
      </c>
      <c r="M2011">
        <v>37604</v>
      </c>
      <c r="N2011" t="s">
        <v>35</v>
      </c>
      <c r="O2011" t="s">
        <v>364</v>
      </c>
      <c r="P2011" t="s">
        <v>51</v>
      </c>
      <c r="Q2011" t="s">
        <v>83</v>
      </c>
      <c r="R2011" t="s">
        <v>365</v>
      </c>
      <c r="S2011">
        <v>333.05600000000004</v>
      </c>
      <c r="T2011">
        <v>2</v>
      </c>
      <c r="U2011">
        <v>0.2</v>
      </c>
      <c r="V2011">
        <v>29.142400000000009</v>
      </c>
      <c r="W2011" s="6">
        <f t="shared" si="190"/>
        <v>8.7500000000000022E-2</v>
      </c>
      <c r="X2011" s="4">
        <f t="shared" si="187"/>
        <v>14.571200000000005</v>
      </c>
      <c r="Y2011" s="4">
        <f t="shared" si="188"/>
        <v>166.52800000000002</v>
      </c>
      <c r="Z2011" s="4">
        <f t="shared" si="189"/>
        <v>208.16000000000003</v>
      </c>
      <c r="AA2011" s="4">
        <f t="shared" si="186"/>
        <v>66.611200000000011</v>
      </c>
    </row>
    <row r="2012" spans="1:27" x14ac:dyDescent="0.2">
      <c r="A2012">
        <v>2011</v>
      </c>
      <c r="B2012" t="s">
        <v>4899</v>
      </c>
      <c r="C2012" s="5">
        <v>41958</v>
      </c>
      <c r="D2012" s="5" t="str">
        <f t="shared" si="191"/>
        <v>2014-11</v>
      </c>
      <c r="E2012" s="5">
        <v>41964</v>
      </c>
      <c r="F2012" t="s">
        <v>55</v>
      </c>
      <c r="G2012" t="s">
        <v>3705</v>
      </c>
      <c r="H2012" t="s">
        <v>3706</v>
      </c>
      <c r="I2012" t="s">
        <v>31</v>
      </c>
      <c r="J2012" t="s">
        <v>32</v>
      </c>
      <c r="K2012" t="s">
        <v>4900</v>
      </c>
      <c r="L2012" t="s">
        <v>340</v>
      </c>
      <c r="M2012">
        <v>37604</v>
      </c>
      <c r="N2012" t="s">
        <v>35</v>
      </c>
      <c r="O2012" t="s">
        <v>2207</v>
      </c>
      <c r="P2012" t="s">
        <v>51</v>
      </c>
      <c r="Q2012" t="s">
        <v>95</v>
      </c>
      <c r="R2012" t="s">
        <v>2208</v>
      </c>
      <c r="S2012">
        <v>24.896000000000001</v>
      </c>
      <c r="T2012">
        <v>4</v>
      </c>
      <c r="U2012">
        <v>0.2</v>
      </c>
      <c r="V2012">
        <v>7.7799999999999976</v>
      </c>
      <c r="W2012" s="6">
        <f t="shared" si="190"/>
        <v>0.31249999999999989</v>
      </c>
      <c r="X2012" s="4">
        <f t="shared" si="187"/>
        <v>1.9449999999999994</v>
      </c>
      <c r="Y2012" s="4">
        <f t="shared" si="188"/>
        <v>6.2240000000000002</v>
      </c>
      <c r="Z2012" s="4">
        <f t="shared" si="189"/>
        <v>7.78</v>
      </c>
      <c r="AA2012" s="4">
        <f t="shared" si="186"/>
        <v>4.9792000000000005</v>
      </c>
    </row>
    <row r="2013" spans="1:27" x14ac:dyDescent="0.2">
      <c r="A2013">
        <v>2012</v>
      </c>
      <c r="B2013" t="s">
        <v>4901</v>
      </c>
      <c r="C2013" s="5">
        <v>42349</v>
      </c>
      <c r="D2013" s="5" t="str">
        <f t="shared" si="191"/>
        <v>2015-12</v>
      </c>
      <c r="E2013" s="5">
        <v>42349</v>
      </c>
      <c r="F2013" t="s">
        <v>1298</v>
      </c>
      <c r="G2013" t="s">
        <v>4902</v>
      </c>
      <c r="H2013" t="s">
        <v>4903</v>
      </c>
      <c r="I2013" t="s">
        <v>31</v>
      </c>
      <c r="J2013" t="s">
        <v>32</v>
      </c>
      <c r="K2013" t="s">
        <v>189</v>
      </c>
      <c r="L2013" t="s">
        <v>109</v>
      </c>
      <c r="M2013">
        <v>77041</v>
      </c>
      <c r="N2013" t="s">
        <v>110</v>
      </c>
      <c r="O2013" t="s">
        <v>2308</v>
      </c>
      <c r="P2013" t="s">
        <v>76</v>
      </c>
      <c r="Q2013" t="s">
        <v>166</v>
      </c>
      <c r="R2013" t="s">
        <v>2309</v>
      </c>
      <c r="S2013">
        <v>159.98400000000001</v>
      </c>
      <c r="T2013">
        <v>2</v>
      </c>
      <c r="U2013">
        <v>0.2</v>
      </c>
      <c r="V2013">
        <v>35.996400000000001</v>
      </c>
      <c r="W2013" s="6">
        <f t="shared" si="190"/>
        <v>0.22500000000000001</v>
      </c>
      <c r="X2013" s="4">
        <f t="shared" si="187"/>
        <v>17.998200000000001</v>
      </c>
      <c r="Y2013" s="4">
        <f t="shared" si="188"/>
        <v>79.992000000000004</v>
      </c>
      <c r="Z2013" s="4">
        <f t="shared" si="189"/>
        <v>99.99</v>
      </c>
      <c r="AA2013" s="4">
        <f t="shared" si="186"/>
        <v>31.996800000000004</v>
      </c>
    </row>
    <row r="2014" spans="1:27" x14ac:dyDescent="0.2">
      <c r="A2014">
        <v>2013</v>
      </c>
      <c r="B2014" t="s">
        <v>4901</v>
      </c>
      <c r="C2014" s="5">
        <v>42349</v>
      </c>
      <c r="D2014" s="5" t="str">
        <f t="shared" si="191"/>
        <v>2015-12</v>
      </c>
      <c r="E2014" s="5">
        <v>42349</v>
      </c>
      <c r="F2014" t="s">
        <v>1298</v>
      </c>
      <c r="G2014" t="s">
        <v>4902</v>
      </c>
      <c r="H2014" t="s">
        <v>4903</v>
      </c>
      <c r="I2014" t="s">
        <v>31</v>
      </c>
      <c r="J2014" t="s">
        <v>32</v>
      </c>
      <c r="K2014" t="s">
        <v>189</v>
      </c>
      <c r="L2014" t="s">
        <v>109</v>
      </c>
      <c r="M2014">
        <v>77041</v>
      </c>
      <c r="N2014" t="s">
        <v>110</v>
      </c>
      <c r="O2014" t="s">
        <v>4904</v>
      </c>
      <c r="P2014" t="s">
        <v>51</v>
      </c>
      <c r="Q2014" t="s">
        <v>64</v>
      </c>
      <c r="R2014" t="s">
        <v>4905</v>
      </c>
      <c r="S2014">
        <v>46.344000000000001</v>
      </c>
      <c r="T2014">
        <v>3</v>
      </c>
      <c r="U2014">
        <v>0.2</v>
      </c>
      <c r="V2014">
        <v>4.6344000000000012</v>
      </c>
      <c r="W2014" s="6">
        <f t="shared" si="190"/>
        <v>0.10000000000000002</v>
      </c>
      <c r="X2014" s="4">
        <f t="shared" si="187"/>
        <v>1.5448000000000004</v>
      </c>
      <c r="Y2014" s="4">
        <f t="shared" si="188"/>
        <v>15.448</v>
      </c>
      <c r="Z2014" s="4">
        <f t="shared" si="189"/>
        <v>19.309999999999999</v>
      </c>
      <c r="AA2014" s="4">
        <f t="shared" si="186"/>
        <v>9.2688000000000006</v>
      </c>
    </row>
    <row r="2015" spans="1:27" x14ac:dyDescent="0.2">
      <c r="A2015">
        <v>2014</v>
      </c>
      <c r="B2015" t="s">
        <v>4906</v>
      </c>
      <c r="C2015" s="5">
        <v>42631</v>
      </c>
      <c r="D2015" s="5" t="str">
        <f t="shared" si="191"/>
        <v>2016-09</v>
      </c>
      <c r="E2015" s="5">
        <v>42636</v>
      </c>
      <c r="F2015" t="s">
        <v>55</v>
      </c>
      <c r="G2015" t="s">
        <v>4907</v>
      </c>
      <c r="H2015" t="s">
        <v>4908</v>
      </c>
      <c r="I2015" t="s">
        <v>31</v>
      </c>
      <c r="J2015" t="s">
        <v>32</v>
      </c>
      <c r="K2015" t="s">
        <v>1570</v>
      </c>
      <c r="L2015" t="s">
        <v>363</v>
      </c>
      <c r="M2015">
        <v>36830</v>
      </c>
      <c r="N2015" t="s">
        <v>35</v>
      </c>
      <c r="O2015" t="s">
        <v>4533</v>
      </c>
      <c r="P2015" t="s">
        <v>37</v>
      </c>
      <c r="Q2015" t="s">
        <v>41</v>
      </c>
      <c r="R2015" t="s">
        <v>4534</v>
      </c>
      <c r="S2015">
        <v>350.98</v>
      </c>
      <c r="T2015">
        <v>1</v>
      </c>
      <c r="U2015">
        <v>0</v>
      </c>
      <c r="V2015">
        <v>84.23520000000002</v>
      </c>
      <c r="W2015" s="6">
        <f t="shared" si="190"/>
        <v>0.24000000000000005</v>
      </c>
      <c r="X2015" s="4">
        <f t="shared" si="187"/>
        <v>84.23520000000002</v>
      </c>
      <c r="Y2015" s="4">
        <f t="shared" si="188"/>
        <v>350.98</v>
      </c>
      <c r="Z2015" s="4">
        <f t="shared" si="189"/>
        <v>350.98</v>
      </c>
      <c r="AA2015" s="4">
        <f t="shared" si="186"/>
        <v>0</v>
      </c>
    </row>
    <row r="2016" spans="1:27" x14ac:dyDescent="0.2">
      <c r="A2016">
        <v>2015</v>
      </c>
      <c r="B2016" t="s">
        <v>4906</v>
      </c>
      <c r="C2016" s="5">
        <v>42631</v>
      </c>
      <c r="D2016" s="5" t="str">
        <f t="shared" si="191"/>
        <v>2016-09</v>
      </c>
      <c r="E2016" s="5">
        <v>42636</v>
      </c>
      <c r="F2016" t="s">
        <v>55</v>
      </c>
      <c r="G2016" t="s">
        <v>4907</v>
      </c>
      <c r="H2016" t="s">
        <v>4908</v>
      </c>
      <c r="I2016" t="s">
        <v>31</v>
      </c>
      <c r="J2016" t="s">
        <v>32</v>
      </c>
      <c r="K2016" t="s">
        <v>1570</v>
      </c>
      <c r="L2016" t="s">
        <v>363</v>
      </c>
      <c r="M2016">
        <v>36830</v>
      </c>
      <c r="N2016" t="s">
        <v>35</v>
      </c>
      <c r="O2016" t="s">
        <v>4909</v>
      </c>
      <c r="P2016" t="s">
        <v>51</v>
      </c>
      <c r="Q2016" t="s">
        <v>95</v>
      </c>
      <c r="R2016" t="s">
        <v>4910</v>
      </c>
      <c r="S2016">
        <v>13.08</v>
      </c>
      <c r="T2016">
        <v>2</v>
      </c>
      <c r="U2016">
        <v>0</v>
      </c>
      <c r="V2016">
        <v>6.0167999999999999</v>
      </c>
      <c r="W2016" s="6">
        <f t="shared" si="190"/>
        <v>0.45999999999999996</v>
      </c>
      <c r="X2016" s="4">
        <f t="shared" si="187"/>
        <v>3.0084</v>
      </c>
      <c r="Y2016" s="4">
        <f t="shared" si="188"/>
        <v>6.54</v>
      </c>
      <c r="Z2016" s="4">
        <f t="shared" si="189"/>
        <v>6.54</v>
      </c>
      <c r="AA2016" s="4">
        <f t="shared" si="186"/>
        <v>0</v>
      </c>
    </row>
    <row r="2017" spans="1:27" x14ac:dyDescent="0.2">
      <c r="A2017">
        <v>2016</v>
      </c>
      <c r="B2017" t="s">
        <v>4906</v>
      </c>
      <c r="C2017" s="5">
        <v>42631</v>
      </c>
      <c r="D2017" s="5" t="str">
        <f t="shared" si="191"/>
        <v>2016-09</v>
      </c>
      <c r="E2017" s="5">
        <v>42636</v>
      </c>
      <c r="F2017" t="s">
        <v>55</v>
      </c>
      <c r="G2017" t="s">
        <v>4907</v>
      </c>
      <c r="H2017" t="s">
        <v>4908</v>
      </c>
      <c r="I2017" t="s">
        <v>31</v>
      </c>
      <c r="J2017" t="s">
        <v>32</v>
      </c>
      <c r="K2017" t="s">
        <v>1570</v>
      </c>
      <c r="L2017" t="s">
        <v>363</v>
      </c>
      <c r="M2017">
        <v>36830</v>
      </c>
      <c r="N2017" t="s">
        <v>35</v>
      </c>
      <c r="O2017" t="s">
        <v>3524</v>
      </c>
      <c r="P2017" t="s">
        <v>51</v>
      </c>
      <c r="Q2017" t="s">
        <v>64</v>
      </c>
      <c r="R2017" t="s">
        <v>3525</v>
      </c>
      <c r="S2017">
        <v>900.08</v>
      </c>
      <c r="T2017">
        <v>4</v>
      </c>
      <c r="U2017">
        <v>0</v>
      </c>
      <c r="V2017">
        <v>117.0104</v>
      </c>
      <c r="W2017" s="6">
        <f t="shared" si="190"/>
        <v>0.13</v>
      </c>
      <c r="X2017" s="4">
        <f t="shared" si="187"/>
        <v>29.252600000000001</v>
      </c>
      <c r="Y2017" s="4">
        <f t="shared" si="188"/>
        <v>225.02</v>
      </c>
      <c r="Z2017" s="4">
        <f t="shared" si="189"/>
        <v>225.02</v>
      </c>
      <c r="AA2017" s="4">
        <f t="shared" si="186"/>
        <v>0</v>
      </c>
    </row>
    <row r="2018" spans="1:27" x14ac:dyDescent="0.2">
      <c r="A2018">
        <v>2017</v>
      </c>
      <c r="B2018" t="s">
        <v>4911</v>
      </c>
      <c r="C2018" s="5">
        <v>42082</v>
      </c>
      <c r="D2018" s="5" t="str">
        <f t="shared" si="191"/>
        <v>2015-03</v>
      </c>
      <c r="E2018" s="5">
        <v>42086</v>
      </c>
      <c r="F2018" t="s">
        <v>55</v>
      </c>
      <c r="G2018" t="s">
        <v>2659</v>
      </c>
      <c r="H2018" t="s">
        <v>2660</v>
      </c>
      <c r="I2018" t="s">
        <v>31</v>
      </c>
      <c r="J2018" t="s">
        <v>32</v>
      </c>
      <c r="K2018" t="s">
        <v>4912</v>
      </c>
      <c r="L2018" t="s">
        <v>48</v>
      </c>
      <c r="M2018">
        <v>92404</v>
      </c>
      <c r="N2018" t="s">
        <v>49</v>
      </c>
      <c r="O2018" t="s">
        <v>4172</v>
      </c>
      <c r="P2018" t="s">
        <v>51</v>
      </c>
      <c r="Q2018" t="s">
        <v>80</v>
      </c>
      <c r="R2018" t="s">
        <v>4173</v>
      </c>
      <c r="S2018">
        <v>17.568000000000001</v>
      </c>
      <c r="T2018">
        <v>2</v>
      </c>
      <c r="U2018">
        <v>0.2</v>
      </c>
      <c r="V2018">
        <v>6.3684000000000003</v>
      </c>
      <c r="W2018" s="6">
        <f t="shared" si="190"/>
        <v>0.36249999999999999</v>
      </c>
      <c r="X2018" s="4">
        <f t="shared" si="187"/>
        <v>3.1842000000000001</v>
      </c>
      <c r="Y2018" s="4">
        <f t="shared" si="188"/>
        <v>8.7840000000000007</v>
      </c>
      <c r="Z2018" s="4">
        <f t="shared" si="189"/>
        <v>10.98</v>
      </c>
      <c r="AA2018" s="4">
        <f t="shared" si="186"/>
        <v>3.5136000000000003</v>
      </c>
    </row>
    <row r="2019" spans="1:27" x14ac:dyDescent="0.2">
      <c r="A2019">
        <v>2018</v>
      </c>
      <c r="B2019" t="s">
        <v>4911</v>
      </c>
      <c r="C2019" s="5">
        <v>42082</v>
      </c>
      <c r="D2019" s="5" t="str">
        <f t="shared" si="191"/>
        <v>2015-03</v>
      </c>
      <c r="E2019" s="5">
        <v>42086</v>
      </c>
      <c r="F2019" t="s">
        <v>55</v>
      </c>
      <c r="G2019" t="s">
        <v>2659</v>
      </c>
      <c r="H2019" t="s">
        <v>2660</v>
      </c>
      <c r="I2019" t="s">
        <v>31</v>
      </c>
      <c r="J2019" t="s">
        <v>32</v>
      </c>
      <c r="K2019" t="s">
        <v>4912</v>
      </c>
      <c r="L2019" t="s">
        <v>48</v>
      </c>
      <c r="M2019">
        <v>92404</v>
      </c>
      <c r="N2019" t="s">
        <v>49</v>
      </c>
      <c r="O2019" t="s">
        <v>50</v>
      </c>
      <c r="P2019" t="s">
        <v>51</v>
      </c>
      <c r="Q2019" t="s">
        <v>52</v>
      </c>
      <c r="R2019" t="s">
        <v>53</v>
      </c>
      <c r="S2019">
        <v>14.62</v>
      </c>
      <c r="T2019">
        <v>2</v>
      </c>
      <c r="U2019">
        <v>0</v>
      </c>
      <c r="V2019">
        <v>6.8713999999999995</v>
      </c>
      <c r="W2019" s="6">
        <f t="shared" si="190"/>
        <v>0.47</v>
      </c>
      <c r="X2019" s="4">
        <f t="shared" si="187"/>
        <v>3.4356999999999998</v>
      </c>
      <c r="Y2019" s="4">
        <f t="shared" si="188"/>
        <v>7.31</v>
      </c>
      <c r="Z2019" s="4">
        <f t="shared" si="189"/>
        <v>7.31</v>
      </c>
      <c r="AA2019" s="4">
        <f t="shared" si="186"/>
        <v>0</v>
      </c>
    </row>
    <row r="2020" spans="1:27" x14ac:dyDescent="0.2">
      <c r="A2020">
        <v>2019</v>
      </c>
      <c r="B2020" t="s">
        <v>4911</v>
      </c>
      <c r="C2020" s="5">
        <v>42082</v>
      </c>
      <c r="D2020" s="5" t="str">
        <f t="shared" si="191"/>
        <v>2015-03</v>
      </c>
      <c r="E2020" s="5">
        <v>42086</v>
      </c>
      <c r="F2020" t="s">
        <v>55</v>
      </c>
      <c r="G2020" t="s">
        <v>2659</v>
      </c>
      <c r="H2020" t="s">
        <v>2660</v>
      </c>
      <c r="I2020" t="s">
        <v>31</v>
      </c>
      <c r="J2020" t="s">
        <v>32</v>
      </c>
      <c r="K2020" t="s">
        <v>4912</v>
      </c>
      <c r="L2020" t="s">
        <v>48</v>
      </c>
      <c r="M2020">
        <v>92404</v>
      </c>
      <c r="N2020" t="s">
        <v>49</v>
      </c>
      <c r="O2020" t="s">
        <v>4231</v>
      </c>
      <c r="P2020" t="s">
        <v>51</v>
      </c>
      <c r="Q2020" t="s">
        <v>584</v>
      </c>
      <c r="R2020" t="s">
        <v>4232</v>
      </c>
      <c r="S2020">
        <v>33.36</v>
      </c>
      <c r="T2020">
        <v>4</v>
      </c>
      <c r="U2020">
        <v>0</v>
      </c>
      <c r="V2020">
        <v>8.6736000000000004</v>
      </c>
      <c r="W2020" s="6">
        <f t="shared" si="190"/>
        <v>0.26</v>
      </c>
      <c r="X2020" s="4">
        <f t="shared" si="187"/>
        <v>2.1684000000000001</v>
      </c>
      <c r="Y2020" s="4">
        <f t="shared" si="188"/>
        <v>8.34</v>
      </c>
      <c r="Z2020" s="4">
        <f t="shared" si="189"/>
        <v>8.34</v>
      </c>
      <c r="AA2020" s="4">
        <f t="shared" si="186"/>
        <v>0</v>
      </c>
    </row>
    <row r="2021" spans="1:27" x14ac:dyDescent="0.2">
      <c r="A2021">
        <v>2020</v>
      </c>
      <c r="B2021" t="s">
        <v>4911</v>
      </c>
      <c r="C2021" s="5">
        <v>42082</v>
      </c>
      <c r="D2021" s="5" t="str">
        <f t="shared" si="191"/>
        <v>2015-03</v>
      </c>
      <c r="E2021" s="5">
        <v>42086</v>
      </c>
      <c r="F2021" t="s">
        <v>55</v>
      </c>
      <c r="G2021" t="s">
        <v>2659</v>
      </c>
      <c r="H2021" t="s">
        <v>2660</v>
      </c>
      <c r="I2021" t="s">
        <v>31</v>
      </c>
      <c r="J2021" t="s">
        <v>32</v>
      </c>
      <c r="K2021" t="s">
        <v>4912</v>
      </c>
      <c r="L2021" t="s">
        <v>48</v>
      </c>
      <c r="M2021">
        <v>92404</v>
      </c>
      <c r="N2021" t="s">
        <v>49</v>
      </c>
      <c r="O2021" t="s">
        <v>803</v>
      </c>
      <c r="P2021" t="s">
        <v>51</v>
      </c>
      <c r="Q2021" t="s">
        <v>95</v>
      </c>
      <c r="R2021" t="s">
        <v>804</v>
      </c>
      <c r="S2021">
        <v>40.14</v>
      </c>
      <c r="T2021">
        <v>6</v>
      </c>
      <c r="U2021">
        <v>0</v>
      </c>
      <c r="V2021">
        <v>19.668600000000001</v>
      </c>
      <c r="W2021" s="6">
        <f t="shared" si="190"/>
        <v>0.49000000000000005</v>
      </c>
      <c r="X2021" s="4">
        <f t="shared" si="187"/>
        <v>3.2781000000000002</v>
      </c>
      <c r="Y2021" s="4">
        <f t="shared" si="188"/>
        <v>6.69</v>
      </c>
      <c r="Z2021" s="4">
        <f t="shared" si="189"/>
        <v>6.69</v>
      </c>
      <c r="AA2021" s="4">
        <f t="shared" si="186"/>
        <v>0</v>
      </c>
    </row>
    <row r="2022" spans="1:27" x14ac:dyDescent="0.2">
      <c r="A2022">
        <v>2021</v>
      </c>
      <c r="B2022" t="s">
        <v>4913</v>
      </c>
      <c r="C2022" s="5">
        <v>42632</v>
      </c>
      <c r="D2022" s="5" t="str">
        <f t="shared" si="191"/>
        <v>2016-09</v>
      </c>
      <c r="E2022" s="5">
        <v>42634</v>
      </c>
      <c r="F2022" t="s">
        <v>193</v>
      </c>
      <c r="G2022" t="s">
        <v>4914</v>
      </c>
      <c r="H2022" t="s">
        <v>4915</v>
      </c>
      <c r="I2022" t="s">
        <v>107</v>
      </c>
      <c r="J2022" t="s">
        <v>32</v>
      </c>
      <c r="K2022" t="s">
        <v>3591</v>
      </c>
      <c r="L2022" t="s">
        <v>1408</v>
      </c>
      <c r="M2022">
        <v>2908</v>
      </c>
      <c r="N2022" t="s">
        <v>153</v>
      </c>
      <c r="O2022" t="s">
        <v>2021</v>
      </c>
      <c r="P2022" t="s">
        <v>51</v>
      </c>
      <c r="Q2022" t="s">
        <v>64</v>
      </c>
      <c r="R2022" t="s">
        <v>2022</v>
      </c>
      <c r="S2022">
        <v>1606.23</v>
      </c>
      <c r="T2022">
        <v>9</v>
      </c>
      <c r="U2022">
        <v>0</v>
      </c>
      <c r="V2022">
        <v>481.86899999999986</v>
      </c>
      <c r="W2022" s="6">
        <f t="shared" si="190"/>
        <v>0.29999999999999993</v>
      </c>
      <c r="X2022" s="4">
        <f t="shared" si="187"/>
        <v>53.540999999999983</v>
      </c>
      <c r="Y2022" s="4">
        <f t="shared" si="188"/>
        <v>178.47</v>
      </c>
      <c r="Z2022" s="4">
        <f t="shared" si="189"/>
        <v>178.47</v>
      </c>
      <c r="AA2022" s="4">
        <f t="shared" si="186"/>
        <v>0</v>
      </c>
    </row>
    <row r="2023" spans="1:27" x14ac:dyDescent="0.2">
      <c r="A2023">
        <v>2022</v>
      </c>
      <c r="B2023" t="s">
        <v>4913</v>
      </c>
      <c r="C2023" s="5">
        <v>42632</v>
      </c>
      <c r="D2023" s="5" t="str">
        <f t="shared" si="191"/>
        <v>2016-09</v>
      </c>
      <c r="E2023" s="5">
        <v>42634</v>
      </c>
      <c r="F2023" t="s">
        <v>193</v>
      </c>
      <c r="G2023" t="s">
        <v>4914</v>
      </c>
      <c r="H2023" t="s">
        <v>4915</v>
      </c>
      <c r="I2023" t="s">
        <v>107</v>
      </c>
      <c r="J2023" t="s">
        <v>32</v>
      </c>
      <c r="K2023" t="s">
        <v>3591</v>
      </c>
      <c r="L2023" t="s">
        <v>1408</v>
      </c>
      <c r="M2023">
        <v>2908</v>
      </c>
      <c r="N2023" t="s">
        <v>153</v>
      </c>
      <c r="O2023" t="s">
        <v>565</v>
      </c>
      <c r="P2023" t="s">
        <v>51</v>
      </c>
      <c r="Q2023" t="s">
        <v>95</v>
      </c>
      <c r="R2023" t="s">
        <v>2198</v>
      </c>
      <c r="S2023">
        <v>17.04</v>
      </c>
      <c r="T2023">
        <v>3</v>
      </c>
      <c r="U2023">
        <v>0</v>
      </c>
      <c r="V2023">
        <v>7.6679999999999993</v>
      </c>
      <c r="W2023" s="6">
        <f t="shared" si="190"/>
        <v>0.44999999999999996</v>
      </c>
      <c r="X2023" s="4">
        <f t="shared" si="187"/>
        <v>2.5559999999999996</v>
      </c>
      <c r="Y2023" s="4">
        <f t="shared" si="188"/>
        <v>5.68</v>
      </c>
      <c r="Z2023" s="4">
        <f t="shared" si="189"/>
        <v>5.68</v>
      </c>
      <c r="AA2023" s="4">
        <f t="shared" si="186"/>
        <v>0</v>
      </c>
    </row>
    <row r="2024" spans="1:27" x14ac:dyDescent="0.2">
      <c r="A2024">
        <v>2023</v>
      </c>
      <c r="B2024" t="s">
        <v>4913</v>
      </c>
      <c r="C2024" s="5">
        <v>42632</v>
      </c>
      <c r="D2024" s="5" t="str">
        <f t="shared" si="191"/>
        <v>2016-09</v>
      </c>
      <c r="E2024" s="5">
        <v>42634</v>
      </c>
      <c r="F2024" t="s">
        <v>193</v>
      </c>
      <c r="G2024" t="s">
        <v>4914</v>
      </c>
      <c r="H2024" t="s">
        <v>4915</v>
      </c>
      <c r="I2024" t="s">
        <v>107</v>
      </c>
      <c r="J2024" t="s">
        <v>32</v>
      </c>
      <c r="K2024" t="s">
        <v>3591</v>
      </c>
      <c r="L2024" t="s">
        <v>1408</v>
      </c>
      <c r="M2024">
        <v>2908</v>
      </c>
      <c r="N2024" t="s">
        <v>153</v>
      </c>
      <c r="O2024" t="s">
        <v>2860</v>
      </c>
      <c r="P2024" t="s">
        <v>51</v>
      </c>
      <c r="Q2024" t="s">
        <v>80</v>
      </c>
      <c r="R2024" t="s">
        <v>2861</v>
      </c>
      <c r="S2024">
        <v>49.53</v>
      </c>
      <c r="T2024">
        <v>3</v>
      </c>
      <c r="U2024">
        <v>0</v>
      </c>
      <c r="V2024">
        <v>23.774400000000004</v>
      </c>
      <c r="W2024" s="6">
        <f t="shared" si="190"/>
        <v>0.48000000000000004</v>
      </c>
      <c r="X2024" s="4">
        <f t="shared" si="187"/>
        <v>7.9248000000000012</v>
      </c>
      <c r="Y2024" s="4">
        <f t="shared" si="188"/>
        <v>16.510000000000002</v>
      </c>
      <c r="Z2024" s="4">
        <f t="shared" si="189"/>
        <v>16.510000000000002</v>
      </c>
      <c r="AA2024" s="4">
        <f t="shared" si="186"/>
        <v>0</v>
      </c>
    </row>
    <row r="2025" spans="1:27" x14ac:dyDescent="0.2">
      <c r="A2025">
        <v>2024</v>
      </c>
      <c r="B2025" t="s">
        <v>4913</v>
      </c>
      <c r="C2025" s="5">
        <v>42632</v>
      </c>
      <c r="D2025" s="5" t="str">
        <f t="shared" si="191"/>
        <v>2016-09</v>
      </c>
      <c r="E2025" s="5">
        <v>42634</v>
      </c>
      <c r="F2025" t="s">
        <v>193</v>
      </c>
      <c r="G2025" t="s">
        <v>4914</v>
      </c>
      <c r="H2025" t="s">
        <v>4915</v>
      </c>
      <c r="I2025" t="s">
        <v>107</v>
      </c>
      <c r="J2025" t="s">
        <v>32</v>
      </c>
      <c r="K2025" t="s">
        <v>3591</v>
      </c>
      <c r="L2025" t="s">
        <v>1408</v>
      </c>
      <c r="M2025">
        <v>2908</v>
      </c>
      <c r="N2025" t="s">
        <v>153</v>
      </c>
      <c r="O2025" t="s">
        <v>2487</v>
      </c>
      <c r="P2025" t="s">
        <v>37</v>
      </c>
      <c r="Q2025" t="s">
        <v>41</v>
      </c>
      <c r="R2025" t="s">
        <v>2488</v>
      </c>
      <c r="S2025">
        <v>872.32</v>
      </c>
      <c r="T2025">
        <v>4</v>
      </c>
      <c r="U2025">
        <v>0</v>
      </c>
      <c r="V2025">
        <v>244.24959999999999</v>
      </c>
      <c r="W2025" s="6">
        <f t="shared" si="190"/>
        <v>0.27999999999999997</v>
      </c>
      <c r="X2025" s="4">
        <f t="shared" si="187"/>
        <v>61.062399999999997</v>
      </c>
      <c r="Y2025" s="4">
        <f t="shared" si="188"/>
        <v>218.08</v>
      </c>
      <c r="Z2025" s="4">
        <f t="shared" si="189"/>
        <v>218.08</v>
      </c>
      <c r="AA2025" s="4">
        <f t="shared" si="186"/>
        <v>0</v>
      </c>
    </row>
    <row r="2026" spans="1:27" x14ac:dyDescent="0.2">
      <c r="A2026">
        <v>2025</v>
      </c>
      <c r="B2026" t="s">
        <v>4916</v>
      </c>
      <c r="C2026" s="5">
        <v>42967</v>
      </c>
      <c r="D2026" s="5" t="str">
        <f t="shared" si="191"/>
        <v>2017-08</v>
      </c>
      <c r="E2026" s="5">
        <v>42969</v>
      </c>
      <c r="F2026" t="s">
        <v>28</v>
      </c>
      <c r="G2026" t="s">
        <v>3589</v>
      </c>
      <c r="H2026" t="s">
        <v>3590</v>
      </c>
      <c r="I2026" t="s">
        <v>31</v>
      </c>
      <c r="J2026" t="s">
        <v>32</v>
      </c>
      <c r="K2026" t="s">
        <v>3502</v>
      </c>
      <c r="L2026" t="s">
        <v>48</v>
      </c>
      <c r="M2026">
        <v>93727</v>
      </c>
      <c r="N2026" t="s">
        <v>49</v>
      </c>
      <c r="O2026" t="s">
        <v>3848</v>
      </c>
      <c r="P2026" t="s">
        <v>51</v>
      </c>
      <c r="Q2026" t="s">
        <v>80</v>
      </c>
      <c r="R2026" t="s">
        <v>3849</v>
      </c>
      <c r="S2026">
        <v>239.12000000000003</v>
      </c>
      <c r="T2026">
        <v>5</v>
      </c>
      <c r="U2026">
        <v>0.2</v>
      </c>
      <c r="V2026">
        <v>77.71399999999997</v>
      </c>
      <c r="W2026" s="6">
        <f t="shared" si="190"/>
        <v>0.32499999999999984</v>
      </c>
      <c r="X2026" s="4">
        <f t="shared" si="187"/>
        <v>15.542799999999994</v>
      </c>
      <c r="Y2026" s="4">
        <f t="shared" si="188"/>
        <v>47.824000000000005</v>
      </c>
      <c r="Z2026" s="4">
        <f t="shared" si="189"/>
        <v>59.780000000000008</v>
      </c>
      <c r="AA2026" s="4">
        <f t="shared" si="186"/>
        <v>47.824000000000012</v>
      </c>
    </row>
    <row r="2027" spans="1:27" x14ac:dyDescent="0.2">
      <c r="A2027">
        <v>2026</v>
      </c>
      <c r="B2027" t="s">
        <v>4917</v>
      </c>
      <c r="C2027" s="5">
        <v>42076</v>
      </c>
      <c r="D2027" s="5" t="str">
        <f t="shared" si="191"/>
        <v>2015-03</v>
      </c>
      <c r="E2027" s="5">
        <v>42078</v>
      </c>
      <c r="F2027" t="s">
        <v>193</v>
      </c>
      <c r="G2027" t="s">
        <v>4280</v>
      </c>
      <c r="H2027" t="s">
        <v>4281</v>
      </c>
      <c r="I2027" t="s">
        <v>31</v>
      </c>
      <c r="J2027" t="s">
        <v>32</v>
      </c>
      <c r="K2027" t="s">
        <v>100</v>
      </c>
      <c r="L2027" t="s">
        <v>101</v>
      </c>
      <c r="M2027">
        <v>98103</v>
      </c>
      <c r="N2027" t="s">
        <v>49</v>
      </c>
      <c r="O2027" t="s">
        <v>2473</v>
      </c>
      <c r="P2027" t="s">
        <v>37</v>
      </c>
      <c r="Q2027" t="s">
        <v>38</v>
      </c>
      <c r="R2027" t="s">
        <v>2474</v>
      </c>
      <c r="S2027">
        <v>141.96</v>
      </c>
      <c r="T2027">
        <v>2</v>
      </c>
      <c r="U2027">
        <v>0</v>
      </c>
      <c r="V2027">
        <v>39.748800000000003</v>
      </c>
      <c r="W2027" s="6">
        <f t="shared" si="190"/>
        <v>0.28000000000000003</v>
      </c>
      <c r="X2027" s="4">
        <f t="shared" si="187"/>
        <v>19.874400000000001</v>
      </c>
      <c r="Y2027" s="4">
        <f t="shared" si="188"/>
        <v>70.98</v>
      </c>
      <c r="Z2027" s="4">
        <f t="shared" si="189"/>
        <v>70.98</v>
      </c>
      <c r="AA2027" s="4">
        <f t="shared" si="186"/>
        <v>0</v>
      </c>
    </row>
    <row r="2028" spans="1:27" x14ac:dyDescent="0.2">
      <c r="A2028">
        <v>2027</v>
      </c>
      <c r="B2028" t="s">
        <v>4918</v>
      </c>
      <c r="C2028" s="5">
        <v>42621</v>
      </c>
      <c r="D2028" s="5" t="str">
        <f t="shared" si="191"/>
        <v>2016-09</v>
      </c>
      <c r="E2028" s="5">
        <v>42623</v>
      </c>
      <c r="F2028" t="s">
        <v>28</v>
      </c>
      <c r="G2028" t="s">
        <v>792</v>
      </c>
      <c r="H2028" t="s">
        <v>793</v>
      </c>
      <c r="I2028" t="s">
        <v>107</v>
      </c>
      <c r="J2028" t="s">
        <v>32</v>
      </c>
      <c r="K2028" t="s">
        <v>2481</v>
      </c>
      <c r="L2028" t="s">
        <v>48</v>
      </c>
      <c r="M2028">
        <v>93534</v>
      </c>
      <c r="N2028" t="s">
        <v>49</v>
      </c>
      <c r="O2028" t="s">
        <v>1351</v>
      </c>
      <c r="P2028" t="s">
        <v>51</v>
      </c>
      <c r="Q2028" t="s">
        <v>80</v>
      </c>
      <c r="R2028" t="s">
        <v>1352</v>
      </c>
      <c r="S2028">
        <v>33.024000000000001</v>
      </c>
      <c r="T2028">
        <v>2</v>
      </c>
      <c r="U2028">
        <v>0.2</v>
      </c>
      <c r="V2028">
        <v>11.558399999999999</v>
      </c>
      <c r="W2028" s="6">
        <f t="shared" si="190"/>
        <v>0.35</v>
      </c>
      <c r="X2028" s="4">
        <f t="shared" si="187"/>
        <v>5.7791999999999994</v>
      </c>
      <c r="Y2028" s="4">
        <f t="shared" si="188"/>
        <v>16.512</v>
      </c>
      <c r="Z2028" s="4">
        <f t="shared" si="189"/>
        <v>20.64</v>
      </c>
      <c r="AA2028" s="4">
        <f t="shared" si="186"/>
        <v>6.6048000000000009</v>
      </c>
    </row>
    <row r="2029" spans="1:27" x14ac:dyDescent="0.2">
      <c r="A2029">
        <v>2028</v>
      </c>
      <c r="B2029" t="s">
        <v>4918</v>
      </c>
      <c r="C2029" s="5">
        <v>42621</v>
      </c>
      <c r="D2029" s="5" t="str">
        <f t="shared" si="191"/>
        <v>2016-09</v>
      </c>
      <c r="E2029" s="5">
        <v>42623</v>
      </c>
      <c r="F2029" t="s">
        <v>28</v>
      </c>
      <c r="G2029" t="s">
        <v>792</v>
      </c>
      <c r="H2029" t="s">
        <v>793</v>
      </c>
      <c r="I2029" t="s">
        <v>107</v>
      </c>
      <c r="J2029" t="s">
        <v>32</v>
      </c>
      <c r="K2029" t="s">
        <v>2481</v>
      </c>
      <c r="L2029" t="s">
        <v>48</v>
      </c>
      <c r="M2029">
        <v>93534</v>
      </c>
      <c r="N2029" t="s">
        <v>49</v>
      </c>
      <c r="O2029" t="s">
        <v>2110</v>
      </c>
      <c r="P2029" t="s">
        <v>51</v>
      </c>
      <c r="Q2029" t="s">
        <v>80</v>
      </c>
      <c r="R2029" t="s">
        <v>2111</v>
      </c>
      <c r="S2029">
        <v>67.13600000000001</v>
      </c>
      <c r="T2029">
        <v>4</v>
      </c>
      <c r="U2029">
        <v>0.2</v>
      </c>
      <c r="V2029">
        <v>23.497599999999995</v>
      </c>
      <c r="W2029" s="6">
        <f t="shared" si="190"/>
        <v>0.34999999999999987</v>
      </c>
      <c r="X2029" s="4">
        <f t="shared" si="187"/>
        <v>5.8743999999999987</v>
      </c>
      <c r="Y2029" s="4">
        <f t="shared" si="188"/>
        <v>16.784000000000002</v>
      </c>
      <c r="Z2029" s="4">
        <f t="shared" si="189"/>
        <v>20.98</v>
      </c>
      <c r="AA2029" s="4">
        <f t="shared" si="186"/>
        <v>13.427200000000003</v>
      </c>
    </row>
    <row r="2030" spans="1:27" x14ac:dyDescent="0.2">
      <c r="A2030">
        <v>2029</v>
      </c>
      <c r="B2030" t="s">
        <v>4919</v>
      </c>
      <c r="C2030" s="5">
        <v>42334</v>
      </c>
      <c r="D2030" s="5" t="str">
        <f t="shared" si="191"/>
        <v>2015-11</v>
      </c>
      <c r="E2030" s="5">
        <v>42338</v>
      </c>
      <c r="F2030" t="s">
        <v>55</v>
      </c>
      <c r="G2030" t="s">
        <v>2696</v>
      </c>
      <c r="H2030" t="s">
        <v>2697</v>
      </c>
      <c r="I2030" t="s">
        <v>46</v>
      </c>
      <c r="J2030" t="s">
        <v>32</v>
      </c>
      <c r="K2030" t="s">
        <v>4920</v>
      </c>
      <c r="L2030" t="s">
        <v>1253</v>
      </c>
      <c r="M2030">
        <v>1453</v>
      </c>
      <c r="N2030" t="s">
        <v>153</v>
      </c>
      <c r="O2030" t="s">
        <v>801</v>
      </c>
      <c r="P2030" t="s">
        <v>51</v>
      </c>
      <c r="Q2030" t="s">
        <v>80</v>
      </c>
      <c r="R2030" t="s">
        <v>802</v>
      </c>
      <c r="S2030">
        <v>14.73</v>
      </c>
      <c r="T2030">
        <v>3</v>
      </c>
      <c r="U2030">
        <v>0</v>
      </c>
      <c r="V2030">
        <v>6.9230999999999998</v>
      </c>
      <c r="W2030" s="6">
        <f t="shared" si="190"/>
        <v>0.47</v>
      </c>
      <c r="X2030" s="4">
        <f t="shared" si="187"/>
        <v>2.3077000000000001</v>
      </c>
      <c r="Y2030" s="4">
        <f t="shared" si="188"/>
        <v>4.91</v>
      </c>
      <c r="Z2030" s="4">
        <f t="shared" si="189"/>
        <v>4.91</v>
      </c>
      <c r="AA2030" s="4">
        <f t="shared" si="186"/>
        <v>0</v>
      </c>
    </row>
    <row r="2031" spans="1:27" x14ac:dyDescent="0.2">
      <c r="A2031">
        <v>2030</v>
      </c>
      <c r="B2031" t="s">
        <v>4919</v>
      </c>
      <c r="C2031" s="5">
        <v>42334</v>
      </c>
      <c r="D2031" s="5" t="str">
        <f t="shared" si="191"/>
        <v>2015-11</v>
      </c>
      <c r="E2031" s="5">
        <v>42338</v>
      </c>
      <c r="F2031" t="s">
        <v>55</v>
      </c>
      <c r="G2031" t="s">
        <v>2696</v>
      </c>
      <c r="H2031" t="s">
        <v>2697</v>
      </c>
      <c r="I2031" t="s">
        <v>46</v>
      </c>
      <c r="J2031" t="s">
        <v>32</v>
      </c>
      <c r="K2031" t="s">
        <v>4920</v>
      </c>
      <c r="L2031" t="s">
        <v>1253</v>
      </c>
      <c r="M2031">
        <v>1453</v>
      </c>
      <c r="N2031" t="s">
        <v>153</v>
      </c>
      <c r="O2031" t="s">
        <v>4921</v>
      </c>
      <c r="P2031" t="s">
        <v>51</v>
      </c>
      <c r="Q2031" t="s">
        <v>64</v>
      </c>
      <c r="R2031" t="s">
        <v>4922</v>
      </c>
      <c r="S2031">
        <v>104.9</v>
      </c>
      <c r="T2031">
        <v>5</v>
      </c>
      <c r="U2031">
        <v>0</v>
      </c>
      <c r="V2031">
        <v>25.175999999999998</v>
      </c>
      <c r="W2031" s="6">
        <f t="shared" si="190"/>
        <v>0.23999999999999996</v>
      </c>
      <c r="X2031" s="4">
        <f t="shared" si="187"/>
        <v>5.0351999999999997</v>
      </c>
      <c r="Y2031" s="4">
        <f t="shared" si="188"/>
        <v>20.98</v>
      </c>
      <c r="Z2031" s="4">
        <f t="shared" si="189"/>
        <v>20.98</v>
      </c>
      <c r="AA2031" s="4">
        <f t="shared" si="186"/>
        <v>0</v>
      </c>
    </row>
    <row r="2032" spans="1:27" x14ac:dyDescent="0.2">
      <c r="A2032">
        <v>2031</v>
      </c>
      <c r="B2032" t="s">
        <v>4919</v>
      </c>
      <c r="C2032" s="5">
        <v>42334</v>
      </c>
      <c r="D2032" s="5" t="str">
        <f t="shared" si="191"/>
        <v>2015-11</v>
      </c>
      <c r="E2032" s="5">
        <v>42338</v>
      </c>
      <c r="F2032" t="s">
        <v>55</v>
      </c>
      <c r="G2032" t="s">
        <v>2696</v>
      </c>
      <c r="H2032" t="s">
        <v>2697</v>
      </c>
      <c r="I2032" t="s">
        <v>46</v>
      </c>
      <c r="J2032" t="s">
        <v>32</v>
      </c>
      <c r="K2032" t="s">
        <v>4920</v>
      </c>
      <c r="L2032" t="s">
        <v>1253</v>
      </c>
      <c r="M2032">
        <v>1453</v>
      </c>
      <c r="N2032" t="s">
        <v>153</v>
      </c>
      <c r="O2032" t="s">
        <v>3087</v>
      </c>
      <c r="P2032" t="s">
        <v>51</v>
      </c>
      <c r="Q2032" t="s">
        <v>80</v>
      </c>
      <c r="R2032" t="s">
        <v>3088</v>
      </c>
      <c r="S2032">
        <v>61.04</v>
      </c>
      <c r="T2032">
        <v>4</v>
      </c>
      <c r="U2032">
        <v>0</v>
      </c>
      <c r="V2032">
        <v>30.52</v>
      </c>
      <c r="W2032" s="6">
        <f t="shared" si="190"/>
        <v>0.5</v>
      </c>
      <c r="X2032" s="4">
        <f t="shared" si="187"/>
        <v>7.63</v>
      </c>
      <c r="Y2032" s="4">
        <f t="shared" si="188"/>
        <v>15.26</v>
      </c>
      <c r="Z2032" s="4">
        <f t="shared" si="189"/>
        <v>15.26</v>
      </c>
      <c r="AA2032" s="4">
        <f t="shared" si="186"/>
        <v>0</v>
      </c>
    </row>
    <row r="2033" spans="1:27" x14ac:dyDescent="0.2">
      <c r="A2033">
        <v>2032</v>
      </c>
      <c r="B2033" t="s">
        <v>4919</v>
      </c>
      <c r="C2033" s="5">
        <v>42334</v>
      </c>
      <c r="D2033" s="5" t="str">
        <f t="shared" si="191"/>
        <v>2015-11</v>
      </c>
      <c r="E2033" s="5">
        <v>42338</v>
      </c>
      <c r="F2033" t="s">
        <v>55</v>
      </c>
      <c r="G2033" t="s">
        <v>2696</v>
      </c>
      <c r="H2033" t="s">
        <v>2697</v>
      </c>
      <c r="I2033" t="s">
        <v>46</v>
      </c>
      <c r="J2033" t="s">
        <v>32</v>
      </c>
      <c r="K2033" t="s">
        <v>4920</v>
      </c>
      <c r="L2033" t="s">
        <v>1253</v>
      </c>
      <c r="M2033">
        <v>1453</v>
      </c>
      <c r="N2033" t="s">
        <v>153</v>
      </c>
      <c r="O2033" t="s">
        <v>4083</v>
      </c>
      <c r="P2033" t="s">
        <v>51</v>
      </c>
      <c r="Q2033" t="s">
        <v>95</v>
      </c>
      <c r="R2033" t="s">
        <v>4084</v>
      </c>
      <c r="S2033">
        <v>10.95</v>
      </c>
      <c r="T2033">
        <v>3</v>
      </c>
      <c r="U2033">
        <v>0</v>
      </c>
      <c r="V2033">
        <v>5.1464999999999996</v>
      </c>
      <c r="W2033" s="6">
        <f t="shared" si="190"/>
        <v>0.47</v>
      </c>
      <c r="X2033" s="4">
        <f t="shared" si="187"/>
        <v>1.7154999999999998</v>
      </c>
      <c r="Y2033" s="4">
        <f t="shared" si="188"/>
        <v>3.65</v>
      </c>
      <c r="Z2033" s="4">
        <f t="shared" si="189"/>
        <v>3.65</v>
      </c>
      <c r="AA2033" s="4">
        <f t="shared" si="186"/>
        <v>0</v>
      </c>
    </row>
    <row r="2034" spans="1:27" x14ac:dyDescent="0.2">
      <c r="A2034">
        <v>2033</v>
      </c>
      <c r="B2034" t="s">
        <v>4923</v>
      </c>
      <c r="C2034" s="5">
        <v>42713</v>
      </c>
      <c r="D2034" s="5" t="str">
        <f t="shared" si="191"/>
        <v>2016-12</v>
      </c>
      <c r="E2034" s="5">
        <v>42717</v>
      </c>
      <c r="F2034" t="s">
        <v>55</v>
      </c>
      <c r="G2034" t="s">
        <v>2772</v>
      </c>
      <c r="H2034" t="s">
        <v>2773</v>
      </c>
      <c r="I2034" t="s">
        <v>46</v>
      </c>
      <c r="J2034" t="s">
        <v>32</v>
      </c>
      <c r="K2034" t="s">
        <v>108</v>
      </c>
      <c r="L2034" t="s">
        <v>109</v>
      </c>
      <c r="M2034">
        <v>76106</v>
      </c>
      <c r="N2034" t="s">
        <v>110</v>
      </c>
      <c r="O2034" t="s">
        <v>2774</v>
      </c>
      <c r="P2034" t="s">
        <v>51</v>
      </c>
      <c r="Q2034" t="s">
        <v>95</v>
      </c>
      <c r="R2034" t="s">
        <v>2775</v>
      </c>
      <c r="S2034">
        <v>9.3920000000000012</v>
      </c>
      <c r="T2034">
        <v>2</v>
      </c>
      <c r="U2034">
        <v>0.2</v>
      </c>
      <c r="V2034">
        <v>3.2871999999999999</v>
      </c>
      <c r="W2034" s="6">
        <f t="shared" si="190"/>
        <v>0.34999999999999992</v>
      </c>
      <c r="X2034" s="4">
        <f t="shared" si="187"/>
        <v>1.6435999999999999</v>
      </c>
      <c r="Y2034" s="4">
        <f t="shared" si="188"/>
        <v>4.6960000000000006</v>
      </c>
      <c r="Z2034" s="4">
        <f t="shared" si="189"/>
        <v>5.87</v>
      </c>
      <c r="AA2034" s="4">
        <f t="shared" si="186"/>
        <v>1.8784000000000003</v>
      </c>
    </row>
    <row r="2035" spans="1:27" x14ac:dyDescent="0.2">
      <c r="A2035">
        <v>2034</v>
      </c>
      <c r="B2035" t="s">
        <v>4923</v>
      </c>
      <c r="C2035" s="5">
        <v>42713</v>
      </c>
      <c r="D2035" s="5" t="str">
        <f t="shared" si="191"/>
        <v>2016-12</v>
      </c>
      <c r="E2035" s="5">
        <v>42717</v>
      </c>
      <c r="F2035" t="s">
        <v>55</v>
      </c>
      <c r="G2035" t="s">
        <v>2772</v>
      </c>
      <c r="H2035" t="s">
        <v>2773</v>
      </c>
      <c r="I2035" t="s">
        <v>46</v>
      </c>
      <c r="J2035" t="s">
        <v>32</v>
      </c>
      <c r="K2035" t="s">
        <v>108</v>
      </c>
      <c r="L2035" t="s">
        <v>109</v>
      </c>
      <c r="M2035">
        <v>76106</v>
      </c>
      <c r="N2035" t="s">
        <v>110</v>
      </c>
      <c r="O2035" t="s">
        <v>4535</v>
      </c>
      <c r="P2035" t="s">
        <v>51</v>
      </c>
      <c r="Q2035" t="s">
        <v>73</v>
      </c>
      <c r="R2035" t="s">
        <v>4536</v>
      </c>
      <c r="S2035">
        <v>9.3280000000000012</v>
      </c>
      <c r="T2035">
        <v>1</v>
      </c>
      <c r="U2035">
        <v>0.2</v>
      </c>
      <c r="V2035">
        <v>0.8162000000000007</v>
      </c>
      <c r="W2035" s="6">
        <f t="shared" si="190"/>
        <v>8.7500000000000064E-2</v>
      </c>
      <c r="X2035" s="4">
        <f t="shared" si="187"/>
        <v>0.8162000000000007</v>
      </c>
      <c r="Y2035" s="4">
        <f t="shared" si="188"/>
        <v>9.3280000000000012</v>
      </c>
      <c r="Z2035" s="4">
        <f t="shared" si="189"/>
        <v>11.66</v>
      </c>
      <c r="AA2035" s="4">
        <f t="shared" si="186"/>
        <v>1.8656000000000004</v>
      </c>
    </row>
    <row r="2036" spans="1:27" x14ac:dyDescent="0.2">
      <c r="A2036">
        <v>2035</v>
      </c>
      <c r="B2036" t="s">
        <v>4924</v>
      </c>
      <c r="C2036" s="5">
        <v>43003</v>
      </c>
      <c r="D2036" s="5" t="str">
        <f t="shared" si="191"/>
        <v>2017-09</v>
      </c>
      <c r="E2036" s="5">
        <v>43007</v>
      </c>
      <c r="F2036" t="s">
        <v>55</v>
      </c>
      <c r="G2036" t="s">
        <v>4925</v>
      </c>
      <c r="H2036" t="s">
        <v>4926</v>
      </c>
      <c r="I2036" t="s">
        <v>31</v>
      </c>
      <c r="J2036" t="s">
        <v>32</v>
      </c>
      <c r="K2036" t="s">
        <v>394</v>
      </c>
      <c r="L2036" t="s">
        <v>234</v>
      </c>
      <c r="M2036">
        <v>55901</v>
      </c>
      <c r="N2036" t="s">
        <v>110</v>
      </c>
      <c r="O2036" t="s">
        <v>3375</v>
      </c>
      <c r="P2036" t="s">
        <v>51</v>
      </c>
      <c r="Q2036" t="s">
        <v>80</v>
      </c>
      <c r="R2036" t="s">
        <v>3376</v>
      </c>
      <c r="S2036">
        <v>8.26</v>
      </c>
      <c r="T2036">
        <v>2</v>
      </c>
      <c r="U2036">
        <v>0</v>
      </c>
      <c r="V2036">
        <v>3.8822000000000001</v>
      </c>
      <c r="W2036" s="6">
        <f t="shared" si="190"/>
        <v>0.47000000000000003</v>
      </c>
      <c r="X2036" s="4">
        <f t="shared" si="187"/>
        <v>1.9411</v>
      </c>
      <c r="Y2036" s="4">
        <f t="shared" si="188"/>
        <v>4.13</v>
      </c>
      <c r="Z2036" s="4">
        <f t="shared" si="189"/>
        <v>4.13</v>
      </c>
      <c r="AA2036" s="4">
        <f t="shared" si="186"/>
        <v>0</v>
      </c>
    </row>
    <row r="2037" spans="1:27" x14ac:dyDescent="0.2">
      <c r="A2037">
        <v>2036</v>
      </c>
      <c r="B2037" t="s">
        <v>4924</v>
      </c>
      <c r="C2037" s="5">
        <v>43003</v>
      </c>
      <c r="D2037" s="5" t="str">
        <f t="shared" si="191"/>
        <v>2017-09</v>
      </c>
      <c r="E2037" s="5">
        <v>43007</v>
      </c>
      <c r="F2037" t="s">
        <v>55</v>
      </c>
      <c r="G2037" t="s">
        <v>4925</v>
      </c>
      <c r="H2037" t="s">
        <v>4926</v>
      </c>
      <c r="I2037" t="s">
        <v>31</v>
      </c>
      <c r="J2037" t="s">
        <v>32</v>
      </c>
      <c r="K2037" t="s">
        <v>394</v>
      </c>
      <c r="L2037" t="s">
        <v>234</v>
      </c>
      <c r="M2037">
        <v>55901</v>
      </c>
      <c r="N2037" t="s">
        <v>110</v>
      </c>
      <c r="O2037" t="s">
        <v>266</v>
      </c>
      <c r="P2037" t="s">
        <v>37</v>
      </c>
      <c r="Q2037" t="s">
        <v>41</v>
      </c>
      <c r="R2037" t="s">
        <v>267</v>
      </c>
      <c r="S2037">
        <v>269.96999999999997</v>
      </c>
      <c r="T2037">
        <v>3</v>
      </c>
      <c r="U2037">
        <v>0</v>
      </c>
      <c r="V2037">
        <v>51.294299999999964</v>
      </c>
      <c r="W2037" s="6">
        <f t="shared" si="190"/>
        <v>0.18999999999999989</v>
      </c>
      <c r="X2037" s="4">
        <f t="shared" si="187"/>
        <v>17.098099999999988</v>
      </c>
      <c r="Y2037" s="4">
        <f t="shared" si="188"/>
        <v>89.99</v>
      </c>
      <c r="Z2037" s="4">
        <f t="shared" si="189"/>
        <v>89.99</v>
      </c>
      <c r="AA2037" s="4">
        <f t="shared" si="186"/>
        <v>0</v>
      </c>
    </row>
    <row r="2038" spans="1:27" x14ac:dyDescent="0.2">
      <c r="A2038">
        <v>2037</v>
      </c>
      <c r="B2038" t="s">
        <v>4927</v>
      </c>
      <c r="C2038" s="5">
        <v>42027</v>
      </c>
      <c r="D2038" s="5" t="str">
        <f t="shared" si="191"/>
        <v>2015-01</v>
      </c>
      <c r="E2038" s="5">
        <v>42031</v>
      </c>
      <c r="F2038" t="s">
        <v>55</v>
      </c>
      <c r="G2038" t="s">
        <v>1689</v>
      </c>
      <c r="H2038" t="s">
        <v>1690</v>
      </c>
      <c r="I2038" t="s">
        <v>107</v>
      </c>
      <c r="J2038" t="s">
        <v>32</v>
      </c>
      <c r="K2038" t="s">
        <v>4928</v>
      </c>
      <c r="L2038" t="s">
        <v>1772</v>
      </c>
      <c r="M2038">
        <v>59715</v>
      </c>
      <c r="N2038" t="s">
        <v>49</v>
      </c>
      <c r="O2038" t="s">
        <v>1448</v>
      </c>
      <c r="P2038" t="s">
        <v>51</v>
      </c>
      <c r="Q2038" t="s">
        <v>95</v>
      </c>
      <c r="R2038" t="s">
        <v>1449</v>
      </c>
      <c r="S2038">
        <v>29.04</v>
      </c>
      <c r="T2038">
        <v>3</v>
      </c>
      <c r="U2038">
        <v>0</v>
      </c>
      <c r="V2038">
        <v>13.9392</v>
      </c>
      <c r="W2038" s="6">
        <f t="shared" si="190"/>
        <v>0.48</v>
      </c>
      <c r="X2038" s="4">
        <f t="shared" si="187"/>
        <v>4.6463999999999999</v>
      </c>
      <c r="Y2038" s="4">
        <f t="shared" si="188"/>
        <v>9.68</v>
      </c>
      <c r="Z2038" s="4">
        <f t="shared" si="189"/>
        <v>9.68</v>
      </c>
      <c r="AA2038" s="4">
        <f t="shared" si="186"/>
        <v>0</v>
      </c>
    </row>
    <row r="2039" spans="1:27" x14ac:dyDescent="0.2">
      <c r="A2039">
        <v>2038</v>
      </c>
      <c r="B2039" t="s">
        <v>4927</v>
      </c>
      <c r="C2039" s="5">
        <v>42027</v>
      </c>
      <c r="D2039" s="5" t="str">
        <f t="shared" si="191"/>
        <v>2015-01</v>
      </c>
      <c r="E2039" s="5">
        <v>42031</v>
      </c>
      <c r="F2039" t="s">
        <v>55</v>
      </c>
      <c r="G2039" t="s">
        <v>1689</v>
      </c>
      <c r="H2039" t="s">
        <v>1690</v>
      </c>
      <c r="I2039" t="s">
        <v>107</v>
      </c>
      <c r="J2039" t="s">
        <v>32</v>
      </c>
      <c r="K2039" t="s">
        <v>4928</v>
      </c>
      <c r="L2039" t="s">
        <v>1772</v>
      </c>
      <c r="M2039">
        <v>59715</v>
      </c>
      <c r="N2039" t="s">
        <v>49</v>
      </c>
      <c r="O2039" t="s">
        <v>4413</v>
      </c>
      <c r="P2039" t="s">
        <v>51</v>
      </c>
      <c r="Q2039" t="s">
        <v>52</v>
      </c>
      <c r="R2039" t="s">
        <v>4414</v>
      </c>
      <c r="S2039">
        <v>14.62</v>
      </c>
      <c r="T2039">
        <v>2</v>
      </c>
      <c r="U2039">
        <v>0</v>
      </c>
      <c r="V2039">
        <v>6.8713999999999995</v>
      </c>
      <c r="W2039" s="6">
        <f t="shared" si="190"/>
        <v>0.47</v>
      </c>
      <c r="X2039" s="4">
        <f t="shared" si="187"/>
        <v>3.4356999999999998</v>
      </c>
      <c r="Y2039" s="4">
        <f t="shared" si="188"/>
        <v>7.31</v>
      </c>
      <c r="Z2039" s="4">
        <f t="shared" si="189"/>
        <v>7.31</v>
      </c>
      <c r="AA2039" s="4">
        <f t="shared" si="186"/>
        <v>0</v>
      </c>
    </row>
    <row r="2040" spans="1:27" x14ac:dyDescent="0.2">
      <c r="A2040">
        <v>2039</v>
      </c>
      <c r="B2040" t="s">
        <v>4929</v>
      </c>
      <c r="C2040" s="5">
        <v>42173</v>
      </c>
      <c r="D2040" s="5" t="str">
        <f t="shared" si="191"/>
        <v>2015-06</v>
      </c>
      <c r="E2040" s="5">
        <v>42178</v>
      </c>
      <c r="F2040" t="s">
        <v>55</v>
      </c>
      <c r="G2040" t="s">
        <v>3168</v>
      </c>
      <c r="H2040" t="s">
        <v>3169</v>
      </c>
      <c r="I2040" t="s">
        <v>107</v>
      </c>
      <c r="J2040" t="s">
        <v>32</v>
      </c>
      <c r="K2040" t="s">
        <v>1394</v>
      </c>
      <c r="L2040" t="s">
        <v>315</v>
      </c>
      <c r="M2040">
        <v>85345</v>
      </c>
      <c r="N2040" t="s">
        <v>49</v>
      </c>
      <c r="O2040" t="s">
        <v>4930</v>
      </c>
      <c r="P2040" t="s">
        <v>51</v>
      </c>
      <c r="Q2040" t="s">
        <v>95</v>
      </c>
      <c r="R2040" t="s">
        <v>4931</v>
      </c>
      <c r="S2040">
        <v>11.952000000000002</v>
      </c>
      <c r="T2040">
        <v>3</v>
      </c>
      <c r="U2040">
        <v>0.2</v>
      </c>
      <c r="V2040">
        <v>4.3326000000000002</v>
      </c>
      <c r="W2040" s="6">
        <f t="shared" si="190"/>
        <v>0.36249999999999999</v>
      </c>
      <c r="X2040" s="4">
        <f t="shared" si="187"/>
        <v>1.4442000000000002</v>
      </c>
      <c r="Y2040" s="4">
        <f t="shared" si="188"/>
        <v>3.9840000000000004</v>
      </c>
      <c r="Z2040" s="4">
        <f t="shared" si="189"/>
        <v>4.9800000000000004</v>
      </c>
      <c r="AA2040" s="4">
        <f t="shared" si="186"/>
        <v>2.3904000000000005</v>
      </c>
    </row>
    <row r="2041" spans="1:27" x14ac:dyDescent="0.2">
      <c r="A2041">
        <v>2040</v>
      </c>
      <c r="B2041" t="s">
        <v>4929</v>
      </c>
      <c r="C2041" s="5">
        <v>42173</v>
      </c>
      <c r="D2041" s="5" t="str">
        <f t="shared" si="191"/>
        <v>2015-06</v>
      </c>
      <c r="E2041" s="5">
        <v>42178</v>
      </c>
      <c r="F2041" t="s">
        <v>55</v>
      </c>
      <c r="G2041" t="s">
        <v>3168</v>
      </c>
      <c r="H2041" t="s">
        <v>3169</v>
      </c>
      <c r="I2041" t="s">
        <v>107</v>
      </c>
      <c r="J2041" t="s">
        <v>32</v>
      </c>
      <c r="K2041" t="s">
        <v>1394</v>
      </c>
      <c r="L2041" t="s">
        <v>315</v>
      </c>
      <c r="M2041">
        <v>85345</v>
      </c>
      <c r="N2041" t="s">
        <v>49</v>
      </c>
      <c r="O2041" t="s">
        <v>3405</v>
      </c>
      <c r="P2041" t="s">
        <v>51</v>
      </c>
      <c r="Q2041" t="s">
        <v>80</v>
      </c>
      <c r="R2041" t="s">
        <v>3406</v>
      </c>
      <c r="S2041">
        <v>4.5360000000000014</v>
      </c>
      <c r="T2041">
        <v>7</v>
      </c>
      <c r="U2041">
        <v>0.7</v>
      </c>
      <c r="V2041">
        <v>-3.3263999999999996</v>
      </c>
      <c r="W2041" s="6">
        <f t="shared" si="190"/>
        <v>-0.73333333333333306</v>
      </c>
      <c r="X2041" s="4">
        <f t="shared" si="187"/>
        <v>-0.47519999999999996</v>
      </c>
      <c r="Y2041" s="4">
        <f t="shared" si="188"/>
        <v>0.64800000000000024</v>
      </c>
      <c r="Z2041" s="4">
        <f t="shared" si="189"/>
        <v>2.16</v>
      </c>
      <c r="AA2041" s="4">
        <f t="shared" si="186"/>
        <v>3.1752000000000007</v>
      </c>
    </row>
    <row r="2042" spans="1:27" x14ac:dyDescent="0.2">
      <c r="A2042">
        <v>2041</v>
      </c>
      <c r="B2042" t="s">
        <v>4929</v>
      </c>
      <c r="C2042" s="5">
        <v>42173</v>
      </c>
      <c r="D2042" s="5" t="str">
        <f t="shared" si="191"/>
        <v>2015-06</v>
      </c>
      <c r="E2042" s="5">
        <v>42178</v>
      </c>
      <c r="F2042" t="s">
        <v>55</v>
      </c>
      <c r="G2042" t="s">
        <v>3168</v>
      </c>
      <c r="H2042" t="s">
        <v>3169</v>
      </c>
      <c r="I2042" t="s">
        <v>107</v>
      </c>
      <c r="J2042" t="s">
        <v>32</v>
      </c>
      <c r="K2042" t="s">
        <v>1394</v>
      </c>
      <c r="L2042" t="s">
        <v>315</v>
      </c>
      <c r="M2042">
        <v>85345</v>
      </c>
      <c r="N2042" t="s">
        <v>49</v>
      </c>
      <c r="O2042" t="s">
        <v>3087</v>
      </c>
      <c r="P2042" t="s">
        <v>51</v>
      </c>
      <c r="Q2042" t="s">
        <v>80</v>
      </c>
      <c r="R2042" t="s">
        <v>3088</v>
      </c>
      <c r="S2042">
        <v>9.1560000000000006</v>
      </c>
      <c r="T2042">
        <v>2</v>
      </c>
      <c r="U2042">
        <v>0.7</v>
      </c>
      <c r="V2042">
        <v>-6.1039999999999974</v>
      </c>
      <c r="W2042" s="6">
        <f t="shared" si="190"/>
        <v>-0.6666666666666663</v>
      </c>
      <c r="X2042" s="4">
        <f t="shared" si="187"/>
        <v>-3.0519999999999987</v>
      </c>
      <c r="Y2042" s="4">
        <f t="shared" si="188"/>
        <v>4.5780000000000003</v>
      </c>
      <c r="Z2042" s="4">
        <f t="shared" si="189"/>
        <v>15.259999999999998</v>
      </c>
      <c r="AA2042" s="4">
        <f t="shared" si="186"/>
        <v>6.4092000000000002</v>
      </c>
    </row>
    <row r="2043" spans="1:27" x14ac:dyDescent="0.2">
      <c r="A2043">
        <v>2042</v>
      </c>
      <c r="B2043" t="s">
        <v>4929</v>
      </c>
      <c r="C2043" s="5">
        <v>42173</v>
      </c>
      <c r="D2043" s="5" t="str">
        <f t="shared" si="191"/>
        <v>2015-06</v>
      </c>
      <c r="E2043" s="5">
        <v>42178</v>
      </c>
      <c r="F2043" t="s">
        <v>55</v>
      </c>
      <c r="G2043" t="s">
        <v>3168</v>
      </c>
      <c r="H2043" t="s">
        <v>3169</v>
      </c>
      <c r="I2043" t="s">
        <v>107</v>
      </c>
      <c r="J2043" t="s">
        <v>32</v>
      </c>
      <c r="K2043" t="s">
        <v>1394</v>
      </c>
      <c r="L2043" t="s">
        <v>315</v>
      </c>
      <c r="M2043">
        <v>85345</v>
      </c>
      <c r="N2043" t="s">
        <v>49</v>
      </c>
      <c r="O2043" t="s">
        <v>4642</v>
      </c>
      <c r="P2043" t="s">
        <v>37</v>
      </c>
      <c r="Q2043" t="s">
        <v>70</v>
      </c>
      <c r="R2043" t="s">
        <v>4643</v>
      </c>
      <c r="S2043">
        <v>75.36</v>
      </c>
      <c r="T2043">
        <v>5</v>
      </c>
      <c r="U2043">
        <v>0.2</v>
      </c>
      <c r="V2043">
        <v>20.724000000000007</v>
      </c>
      <c r="W2043" s="6">
        <f t="shared" si="190"/>
        <v>0.27500000000000008</v>
      </c>
      <c r="X2043" s="4">
        <f t="shared" si="187"/>
        <v>4.1448000000000018</v>
      </c>
      <c r="Y2043" s="4">
        <f t="shared" si="188"/>
        <v>15.071999999999999</v>
      </c>
      <c r="Z2043" s="4">
        <f t="shared" si="189"/>
        <v>18.84</v>
      </c>
      <c r="AA2043" s="4">
        <f t="shared" si="186"/>
        <v>15.072000000000001</v>
      </c>
    </row>
    <row r="2044" spans="1:27" x14ac:dyDescent="0.2">
      <c r="A2044">
        <v>2043</v>
      </c>
      <c r="B2044" t="s">
        <v>4932</v>
      </c>
      <c r="C2044" s="5">
        <v>42279</v>
      </c>
      <c r="D2044" s="5" t="str">
        <f t="shared" si="191"/>
        <v>2015-10</v>
      </c>
      <c r="E2044" s="5">
        <v>42285</v>
      </c>
      <c r="F2044" t="s">
        <v>55</v>
      </c>
      <c r="G2044" t="s">
        <v>1584</v>
      </c>
      <c r="H2044" t="s">
        <v>1585</v>
      </c>
      <c r="I2044" t="s">
        <v>46</v>
      </c>
      <c r="J2044" t="s">
        <v>32</v>
      </c>
      <c r="K2044" t="s">
        <v>955</v>
      </c>
      <c r="L2044" t="s">
        <v>48</v>
      </c>
      <c r="M2044">
        <v>92105</v>
      </c>
      <c r="N2044" t="s">
        <v>49</v>
      </c>
      <c r="O2044" t="s">
        <v>4933</v>
      </c>
      <c r="P2044" t="s">
        <v>51</v>
      </c>
      <c r="Q2044" t="s">
        <v>80</v>
      </c>
      <c r="R2044" t="s">
        <v>4934</v>
      </c>
      <c r="S2044">
        <v>57.504000000000005</v>
      </c>
      <c r="T2044">
        <v>6</v>
      </c>
      <c r="U2044">
        <v>0.2</v>
      </c>
      <c r="V2044">
        <v>20.1264</v>
      </c>
      <c r="W2044" s="6">
        <f t="shared" si="190"/>
        <v>0.35</v>
      </c>
      <c r="X2044" s="4">
        <f t="shared" si="187"/>
        <v>3.3544</v>
      </c>
      <c r="Y2044" s="4">
        <f t="shared" si="188"/>
        <v>9.5840000000000014</v>
      </c>
      <c r="Z2044" s="4">
        <f t="shared" si="189"/>
        <v>11.979999999999999</v>
      </c>
      <c r="AA2044" s="4">
        <f t="shared" si="186"/>
        <v>11.500800000000002</v>
      </c>
    </row>
    <row r="2045" spans="1:27" x14ac:dyDescent="0.2">
      <c r="A2045">
        <v>2044</v>
      </c>
      <c r="B2045" t="s">
        <v>4935</v>
      </c>
      <c r="C2045" s="5">
        <v>43057</v>
      </c>
      <c r="D2045" s="5" t="str">
        <f t="shared" si="191"/>
        <v>2017-11</v>
      </c>
      <c r="E2045" s="5">
        <v>43062</v>
      </c>
      <c r="F2045" t="s">
        <v>55</v>
      </c>
      <c r="G2045" t="s">
        <v>4021</v>
      </c>
      <c r="H2045" t="s">
        <v>4022</v>
      </c>
      <c r="I2045" t="s">
        <v>46</v>
      </c>
      <c r="J2045" t="s">
        <v>32</v>
      </c>
      <c r="K2045" t="s">
        <v>1127</v>
      </c>
      <c r="L2045" t="s">
        <v>503</v>
      </c>
      <c r="M2045">
        <v>44107</v>
      </c>
      <c r="N2045" t="s">
        <v>153</v>
      </c>
      <c r="O2045" t="s">
        <v>3598</v>
      </c>
      <c r="P2045" t="s">
        <v>51</v>
      </c>
      <c r="Q2045" t="s">
        <v>73</v>
      </c>
      <c r="R2045" t="s">
        <v>3599</v>
      </c>
      <c r="S2045">
        <v>38.864000000000004</v>
      </c>
      <c r="T2045">
        <v>7</v>
      </c>
      <c r="U2045">
        <v>0.2</v>
      </c>
      <c r="V2045">
        <v>7.7728000000000002</v>
      </c>
      <c r="W2045" s="6">
        <f t="shared" si="190"/>
        <v>0.19999999999999998</v>
      </c>
      <c r="X2045" s="4">
        <f t="shared" si="187"/>
        <v>1.1104000000000001</v>
      </c>
      <c r="Y2045" s="4">
        <f t="shared" si="188"/>
        <v>5.5520000000000005</v>
      </c>
      <c r="Z2045" s="4">
        <f t="shared" si="189"/>
        <v>6.94</v>
      </c>
      <c r="AA2045" s="4">
        <f t="shared" si="186"/>
        <v>7.772800000000001</v>
      </c>
    </row>
    <row r="2046" spans="1:27" x14ac:dyDescent="0.2">
      <c r="A2046">
        <v>2045</v>
      </c>
      <c r="B2046" t="s">
        <v>4936</v>
      </c>
      <c r="C2046" s="5">
        <v>41868</v>
      </c>
      <c r="D2046" s="5" t="str">
        <f t="shared" si="191"/>
        <v>2014-08</v>
      </c>
      <c r="E2046" s="5">
        <v>41874</v>
      </c>
      <c r="F2046" t="s">
        <v>55</v>
      </c>
      <c r="G2046" t="s">
        <v>140</v>
      </c>
      <c r="H2046" t="s">
        <v>141</v>
      </c>
      <c r="I2046" t="s">
        <v>46</v>
      </c>
      <c r="J2046" t="s">
        <v>32</v>
      </c>
      <c r="K2046" t="s">
        <v>189</v>
      </c>
      <c r="L2046" t="s">
        <v>109</v>
      </c>
      <c r="M2046">
        <v>77095</v>
      </c>
      <c r="N2046" t="s">
        <v>110</v>
      </c>
      <c r="O2046" t="s">
        <v>3885</v>
      </c>
      <c r="P2046" t="s">
        <v>51</v>
      </c>
      <c r="Q2046" t="s">
        <v>95</v>
      </c>
      <c r="R2046" t="s">
        <v>3886</v>
      </c>
      <c r="S2046">
        <v>15.552000000000003</v>
      </c>
      <c r="T2046">
        <v>3</v>
      </c>
      <c r="U2046">
        <v>0.2</v>
      </c>
      <c r="V2046">
        <v>5.4432</v>
      </c>
      <c r="W2046" s="6">
        <f t="shared" si="190"/>
        <v>0.34999999999999992</v>
      </c>
      <c r="X2046" s="4">
        <f t="shared" si="187"/>
        <v>1.8144</v>
      </c>
      <c r="Y2046" s="4">
        <f t="shared" si="188"/>
        <v>5.1840000000000011</v>
      </c>
      <c r="Z2046" s="4">
        <f t="shared" si="189"/>
        <v>6.48</v>
      </c>
      <c r="AA2046" s="4">
        <f t="shared" si="186"/>
        <v>3.1104000000000007</v>
      </c>
    </row>
    <row r="2047" spans="1:27" x14ac:dyDescent="0.2">
      <c r="A2047">
        <v>2046</v>
      </c>
      <c r="B2047" t="s">
        <v>4937</v>
      </c>
      <c r="C2047" s="5">
        <v>42568</v>
      </c>
      <c r="D2047" s="5" t="str">
        <f t="shared" si="191"/>
        <v>2016-07</v>
      </c>
      <c r="E2047" s="5">
        <v>42572</v>
      </c>
      <c r="F2047" t="s">
        <v>55</v>
      </c>
      <c r="G2047" t="s">
        <v>4938</v>
      </c>
      <c r="H2047" t="s">
        <v>4939</v>
      </c>
      <c r="I2047" t="s">
        <v>46</v>
      </c>
      <c r="J2047" t="s">
        <v>32</v>
      </c>
      <c r="K2047" t="s">
        <v>4940</v>
      </c>
      <c r="L2047" t="s">
        <v>795</v>
      </c>
      <c r="M2047">
        <v>8861</v>
      </c>
      <c r="N2047" t="s">
        <v>153</v>
      </c>
      <c r="O2047" t="s">
        <v>2831</v>
      </c>
      <c r="P2047" t="s">
        <v>51</v>
      </c>
      <c r="Q2047" t="s">
        <v>83</v>
      </c>
      <c r="R2047" t="s">
        <v>2832</v>
      </c>
      <c r="S2047">
        <v>162.63999999999999</v>
      </c>
      <c r="T2047">
        <v>2</v>
      </c>
      <c r="U2047">
        <v>0</v>
      </c>
      <c r="V2047">
        <v>45.539199999999994</v>
      </c>
      <c r="W2047" s="6">
        <f t="shared" si="190"/>
        <v>0.27999999999999997</v>
      </c>
      <c r="X2047" s="4">
        <f t="shared" si="187"/>
        <v>22.769599999999997</v>
      </c>
      <c r="Y2047" s="4">
        <f t="shared" si="188"/>
        <v>81.319999999999993</v>
      </c>
      <c r="Z2047" s="4">
        <f t="shared" si="189"/>
        <v>81.319999999999993</v>
      </c>
      <c r="AA2047" s="4">
        <f t="shared" si="186"/>
        <v>0</v>
      </c>
    </row>
    <row r="2048" spans="1:27" x14ac:dyDescent="0.2">
      <c r="A2048">
        <v>2047</v>
      </c>
      <c r="B2048" t="s">
        <v>4937</v>
      </c>
      <c r="C2048" s="5">
        <v>42568</v>
      </c>
      <c r="D2048" s="5" t="str">
        <f t="shared" si="191"/>
        <v>2016-07</v>
      </c>
      <c r="E2048" s="5">
        <v>42572</v>
      </c>
      <c r="F2048" t="s">
        <v>55</v>
      </c>
      <c r="G2048" t="s">
        <v>4938</v>
      </c>
      <c r="H2048" t="s">
        <v>4939</v>
      </c>
      <c r="I2048" t="s">
        <v>46</v>
      </c>
      <c r="J2048" t="s">
        <v>32</v>
      </c>
      <c r="K2048" t="s">
        <v>4940</v>
      </c>
      <c r="L2048" t="s">
        <v>795</v>
      </c>
      <c r="M2048">
        <v>8861</v>
      </c>
      <c r="N2048" t="s">
        <v>153</v>
      </c>
      <c r="O2048" t="s">
        <v>1054</v>
      </c>
      <c r="P2048" t="s">
        <v>76</v>
      </c>
      <c r="Q2048" t="s">
        <v>77</v>
      </c>
      <c r="R2048" t="s">
        <v>1055</v>
      </c>
      <c r="S2048">
        <v>597</v>
      </c>
      <c r="T2048">
        <v>3</v>
      </c>
      <c r="U2048">
        <v>0</v>
      </c>
      <c r="V2048">
        <v>280.59000000000003</v>
      </c>
      <c r="W2048" s="6">
        <f t="shared" si="190"/>
        <v>0.47000000000000003</v>
      </c>
      <c r="X2048" s="4">
        <f t="shared" si="187"/>
        <v>93.530000000000015</v>
      </c>
      <c r="Y2048" s="4">
        <f t="shared" si="188"/>
        <v>199</v>
      </c>
      <c r="Z2048" s="4">
        <f t="shared" si="189"/>
        <v>199</v>
      </c>
      <c r="AA2048" s="4">
        <f t="shared" si="186"/>
        <v>0</v>
      </c>
    </row>
    <row r="2049" spans="1:27" x14ac:dyDescent="0.2">
      <c r="A2049">
        <v>2048</v>
      </c>
      <c r="B2049" t="s">
        <v>4937</v>
      </c>
      <c r="C2049" s="5">
        <v>42568</v>
      </c>
      <c r="D2049" s="5" t="str">
        <f t="shared" si="191"/>
        <v>2016-07</v>
      </c>
      <c r="E2049" s="5">
        <v>42572</v>
      </c>
      <c r="F2049" t="s">
        <v>55</v>
      </c>
      <c r="G2049" t="s">
        <v>4938</v>
      </c>
      <c r="H2049" t="s">
        <v>4939</v>
      </c>
      <c r="I2049" t="s">
        <v>46</v>
      </c>
      <c r="J2049" t="s">
        <v>32</v>
      </c>
      <c r="K2049" t="s">
        <v>4940</v>
      </c>
      <c r="L2049" t="s">
        <v>795</v>
      </c>
      <c r="M2049">
        <v>8861</v>
      </c>
      <c r="N2049" t="s">
        <v>153</v>
      </c>
      <c r="O2049" t="s">
        <v>1634</v>
      </c>
      <c r="P2049" t="s">
        <v>51</v>
      </c>
      <c r="Q2049" t="s">
        <v>95</v>
      </c>
      <c r="R2049" t="s">
        <v>1635</v>
      </c>
      <c r="S2049">
        <v>55.48</v>
      </c>
      <c r="T2049">
        <v>1</v>
      </c>
      <c r="U2049">
        <v>0</v>
      </c>
      <c r="V2049">
        <v>26.630399999999998</v>
      </c>
      <c r="W2049" s="6">
        <f t="shared" si="190"/>
        <v>0.48</v>
      </c>
      <c r="X2049" s="4">
        <f t="shared" si="187"/>
        <v>26.630399999999998</v>
      </c>
      <c r="Y2049" s="4">
        <f t="shared" si="188"/>
        <v>55.48</v>
      </c>
      <c r="Z2049" s="4">
        <f t="shared" si="189"/>
        <v>55.48</v>
      </c>
      <c r="AA2049" s="4">
        <f t="shared" si="186"/>
        <v>0</v>
      </c>
    </row>
    <row r="2050" spans="1:27" x14ac:dyDescent="0.2">
      <c r="A2050">
        <v>2049</v>
      </c>
      <c r="B2050" t="s">
        <v>4941</v>
      </c>
      <c r="C2050" s="5">
        <v>42196</v>
      </c>
      <c r="D2050" s="5" t="str">
        <f t="shared" si="191"/>
        <v>2015-07</v>
      </c>
      <c r="E2050" s="5">
        <v>42198</v>
      </c>
      <c r="F2050" t="s">
        <v>193</v>
      </c>
      <c r="G2050" t="s">
        <v>2045</v>
      </c>
      <c r="H2050" t="s">
        <v>2046</v>
      </c>
      <c r="I2050" t="s">
        <v>31</v>
      </c>
      <c r="J2050" t="s">
        <v>32</v>
      </c>
      <c r="K2050" t="s">
        <v>151</v>
      </c>
      <c r="L2050" t="s">
        <v>152</v>
      </c>
      <c r="M2050">
        <v>19134</v>
      </c>
      <c r="N2050" t="s">
        <v>153</v>
      </c>
      <c r="O2050" t="s">
        <v>175</v>
      </c>
      <c r="P2050" t="s">
        <v>37</v>
      </c>
      <c r="Q2050" t="s">
        <v>70</v>
      </c>
      <c r="R2050" t="s">
        <v>176</v>
      </c>
      <c r="S2050">
        <v>289.80000000000007</v>
      </c>
      <c r="T2050">
        <v>7</v>
      </c>
      <c r="U2050">
        <v>0.2</v>
      </c>
      <c r="V2050">
        <v>36.224999999999966</v>
      </c>
      <c r="W2050" s="6">
        <f t="shared" si="190"/>
        <v>0.12499999999999985</v>
      </c>
      <c r="X2050" s="4">
        <f t="shared" si="187"/>
        <v>5.1749999999999954</v>
      </c>
      <c r="Y2050" s="4">
        <f t="shared" si="188"/>
        <v>41.400000000000013</v>
      </c>
      <c r="Z2050" s="4">
        <f t="shared" si="189"/>
        <v>51.750000000000007</v>
      </c>
      <c r="AA2050" s="4">
        <f t="shared" si="186"/>
        <v>57.960000000000015</v>
      </c>
    </row>
    <row r="2051" spans="1:27" x14ac:dyDescent="0.2">
      <c r="A2051">
        <v>2050</v>
      </c>
      <c r="B2051" t="s">
        <v>4941</v>
      </c>
      <c r="C2051" s="5">
        <v>42196</v>
      </c>
      <c r="D2051" s="5" t="str">
        <f t="shared" si="191"/>
        <v>2015-07</v>
      </c>
      <c r="E2051" s="5">
        <v>42198</v>
      </c>
      <c r="F2051" t="s">
        <v>193</v>
      </c>
      <c r="G2051" t="s">
        <v>2045</v>
      </c>
      <c r="H2051" t="s">
        <v>2046</v>
      </c>
      <c r="I2051" t="s">
        <v>31</v>
      </c>
      <c r="J2051" t="s">
        <v>32</v>
      </c>
      <c r="K2051" t="s">
        <v>151</v>
      </c>
      <c r="L2051" t="s">
        <v>152</v>
      </c>
      <c r="M2051">
        <v>19134</v>
      </c>
      <c r="N2051" t="s">
        <v>153</v>
      </c>
      <c r="O2051" t="s">
        <v>2975</v>
      </c>
      <c r="P2051" t="s">
        <v>51</v>
      </c>
      <c r="Q2051" t="s">
        <v>80</v>
      </c>
      <c r="R2051" t="s">
        <v>2976</v>
      </c>
      <c r="S2051">
        <v>2.5020000000000002</v>
      </c>
      <c r="T2051">
        <v>3</v>
      </c>
      <c r="U2051">
        <v>0.7</v>
      </c>
      <c r="V2051">
        <v>-2.0015999999999998</v>
      </c>
      <c r="W2051" s="6">
        <f t="shared" si="190"/>
        <v>-0.79999999999999982</v>
      </c>
      <c r="X2051" s="4">
        <f t="shared" si="187"/>
        <v>-0.6671999999999999</v>
      </c>
      <c r="Y2051" s="4">
        <f t="shared" si="188"/>
        <v>0.83400000000000007</v>
      </c>
      <c r="Z2051" s="4">
        <f t="shared" si="189"/>
        <v>2.78</v>
      </c>
      <c r="AA2051" s="4">
        <f t="shared" ref="AA2051:AA2114" si="192">S2051*U2051</f>
        <v>1.7514000000000001</v>
      </c>
    </row>
    <row r="2052" spans="1:27" x14ac:dyDescent="0.2">
      <c r="A2052">
        <v>2051</v>
      </c>
      <c r="B2052" t="s">
        <v>4941</v>
      </c>
      <c r="C2052" s="5">
        <v>42196</v>
      </c>
      <c r="D2052" s="5" t="str">
        <f t="shared" si="191"/>
        <v>2015-07</v>
      </c>
      <c r="E2052" s="5">
        <v>42198</v>
      </c>
      <c r="F2052" t="s">
        <v>193</v>
      </c>
      <c r="G2052" t="s">
        <v>2045</v>
      </c>
      <c r="H2052" t="s">
        <v>2046</v>
      </c>
      <c r="I2052" t="s">
        <v>31</v>
      </c>
      <c r="J2052" t="s">
        <v>32</v>
      </c>
      <c r="K2052" t="s">
        <v>151</v>
      </c>
      <c r="L2052" t="s">
        <v>152</v>
      </c>
      <c r="M2052">
        <v>19134</v>
      </c>
      <c r="N2052" t="s">
        <v>153</v>
      </c>
      <c r="O2052" t="s">
        <v>3176</v>
      </c>
      <c r="P2052" t="s">
        <v>51</v>
      </c>
      <c r="Q2052" t="s">
        <v>80</v>
      </c>
      <c r="R2052" t="s">
        <v>3177</v>
      </c>
      <c r="S2052">
        <v>6.4800000000000013</v>
      </c>
      <c r="T2052">
        <v>4</v>
      </c>
      <c r="U2052">
        <v>0.7</v>
      </c>
      <c r="V2052">
        <v>-4.7519999999999989</v>
      </c>
      <c r="W2052" s="6">
        <f t="shared" si="190"/>
        <v>-0.73333333333333306</v>
      </c>
      <c r="X2052" s="4">
        <f t="shared" ref="X2052:X2115" si="193">V2052/T2052</f>
        <v>-1.1879999999999997</v>
      </c>
      <c r="Y2052" s="4">
        <f t="shared" ref="Y2052:Y2115" si="194">S2052/T2052</f>
        <v>1.6200000000000003</v>
      </c>
      <c r="Z2052" s="4">
        <f t="shared" ref="Z2052:Z2115" si="195">S2052/((1-U2052)*T2052)</f>
        <v>5.4</v>
      </c>
      <c r="AA2052" s="4">
        <f t="shared" si="192"/>
        <v>4.5360000000000005</v>
      </c>
    </row>
    <row r="2053" spans="1:27" x14ac:dyDescent="0.2">
      <c r="A2053">
        <v>2052</v>
      </c>
      <c r="B2053" t="s">
        <v>4941</v>
      </c>
      <c r="C2053" s="5">
        <v>42196</v>
      </c>
      <c r="D2053" s="5" t="str">
        <f t="shared" si="191"/>
        <v>2015-07</v>
      </c>
      <c r="E2053" s="5">
        <v>42198</v>
      </c>
      <c r="F2053" t="s">
        <v>193</v>
      </c>
      <c r="G2053" t="s">
        <v>2045</v>
      </c>
      <c r="H2053" t="s">
        <v>2046</v>
      </c>
      <c r="I2053" t="s">
        <v>31</v>
      </c>
      <c r="J2053" t="s">
        <v>32</v>
      </c>
      <c r="K2053" t="s">
        <v>151</v>
      </c>
      <c r="L2053" t="s">
        <v>152</v>
      </c>
      <c r="M2053">
        <v>19134</v>
      </c>
      <c r="N2053" t="s">
        <v>153</v>
      </c>
      <c r="O2053" t="s">
        <v>4942</v>
      </c>
      <c r="P2053" t="s">
        <v>37</v>
      </c>
      <c r="Q2053" t="s">
        <v>41</v>
      </c>
      <c r="R2053" t="s">
        <v>4943</v>
      </c>
      <c r="S2053">
        <v>341.48799999999994</v>
      </c>
      <c r="T2053">
        <v>8</v>
      </c>
      <c r="U2053">
        <v>0.3</v>
      </c>
      <c r="V2053">
        <v>-73.175999999999988</v>
      </c>
      <c r="W2053" s="6">
        <f t="shared" ref="W2053:W2116" si="196">(V2053/S2053)</f>
        <v>-0.21428571428571427</v>
      </c>
      <c r="X2053" s="4">
        <f t="shared" si="193"/>
        <v>-9.1469999999999985</v>
      </c>
      <c r="Y2053" s="4">
        <f t="shared" si="194"/>
        <v>42.685999999999993</v>
      </c>
      <c r="Z2053" s="4">
        <f t="shared" si="195"/>
        <v>60.98</v>
      </c>
      <c r="AA2053" s="4">
        <f t="shared" si="192"/>
        <v>102.44639999999998</v>
      </c>
    </row>
    <row r="2054" spans="1:27" x14ac:dyDescent="0.2">
      <c r="A2054">
        <v>2053</v>
      </c>
      <c r="B2054" t="s">
        <v>4941</v>
      </c>
      <c r="C2054" s="5">
        <v>42196</v>
      </c>
      <c r="D2054" s="5" t="str">
        <f t="shared" si="191"/>
        <v>2015-07</v>
      </c>
      <c r="E2054" s="5">
        <v>42198</v>
      </c>
      <c r="F2054" t="s">
        <v>193</v>
      </c>
      <c r="G2054" t="s">
        <v>2045</v>
      </c>
      <c r="H2054" t="s">
        <v>2046</v>
      </c>
      <c r="I2054" t="s">
        <v>31</v>
      </c>
      <c r="J2054" t="s">
        <v>32</v>
      </c>
      <c r="K2054" t="s">
        <v>151</v>
      </c>
      <c r="L2054" t="s">
        <v>152</v>
      </c>
      <c r="M2054">
        <v>19134</v>
      </c>
      <c r="N2054" t="s">
        <v>153</v>
      </c>
      <c r="O2054" t="s">
        <v>1290</v>
      </c>
      <c r="P2054" t="s">
        <v>51</v>
      </c>
      <c r="Q2054" t="s">
        <v>73</v>
      </c>
      <c r="R2054" t="s">
        <v>1291</v>
      </c>
      <c r="S2054">
        <v>11.12</v>
      </c>
      <c r="T2054">
        <v>5</v>
      </c>
      <c r="U2054">
        <v>0.2</v>
      </c>
      <c r="V2054">
        <v>0.83399999999999963</v>
      </c>
      <c r="W2054" s="6">
        <f t="shared" si="196"/>
        <v>7.4999999999999969E-2</v>
      </c>
      <c r="X2054" s="4">
        <f t="shared" si="193"/>
        <v>0.16679999999999992</v>
      </c>
      <c r="Y2054" s="4">
        <f t="shared" si="194"/>
        <v>2.2239999999999998</v>
      </c>
      <c r="Z2054" s="4">
        <f t="shared" si="195"/>
        <v>2.78</v>
      </c>
      <c r="AA2054" s="4">
        <f t="shared" si="192"/>
        <v>2.2239999999999998</v>
      </c>
    </row>
    <row r="2055" spans="1:27" x14ac:dyDescent="0.2">
      <c r="A2055">
        <v>2054</v>
      </c>
      <c r="B2055" t="s">
        <v>4941</v>
      </c>
      <c r="C2055" s="5">
        <v>42196</v>
      </c>
      <c r="D2055" s="5" t="str">
        <f t="shared" ref="D2055:D2118" si="197">TEXT(C2055,"yyyy-mm")</f>
        <v>2015-07</v>
      </c>
      <c r="E2055" s="5">
        <v>42198</v>
      </c>
      <c r="F2055" t="s">
        <v>193</v>
      </c>
      <c r="G2055" t="s">
        <v>2045</v>
      </c>
      <c r="H2055" t="s">
        <v>2046</v>
      </c>
      <c r="I2055" t="s">
        <v>31</v>
      </c>
      <c r="J2055" t="s">
        <v>32</v>
      </c>
      <c r="K2055" t="s">
        <v>151</v>
      </c>
      <c r="L2055" t="s">
        <v>152</v>
      </c>
      <c r="M2055">
        <v>19134</v>
      </c>
      <c r="N2055" t="s">
        <v>153</v>
      </c>
      <c r="O2055" t="s">
        <v>4944</v>
      </c>
      <c r="P2055" t="s">
        <v>37</v>
      </c>
      <c r="Q2055" t="s">
        <v>70</v>
      </c>
      <c r="R2055" t="s">
        <v>4945</v>
      </c>
      <c r="S2055">
        <v>25.344000000000001</v>
      </c>
      <c r="T2055">
        <v>6</v>
      </c>
      <c r="U2055">
        <v>0.2</v>
      </c>
      <c r="V2055">
        <v>3.4847999999999981</v>
      </c>
      <c r="W2055" s="6">
        <f t="shared" si="196"/>
        <v>0.13749999999999993</v>
      </c>
      <c r="X2055" s="4">
        <f t="shared" si="193"/>
        <v>0.58079999999999965</v>
      </c>
      <c r="Y2055" s="4">
        <f t="shared" si="194"/>
        <v>4.2240000000000002</v>
      </c>
      <c r="Z2055" s="4">
        <f t="shared" si="195"/>
        <v>5.2799999999999994</v>
      </c>
      <c r="AA2055" s="4">
        <f t="shared" si="192"/>
        <v>5.0688000000000004</v>
      </c>
    </row>
    <row r="2056" spans="1:27" x14ac:dyDescent="0.2">
      <c r="A2056">
        <v>2055</v>
      </c>
      <c r="B2056" t="s">
        <v>4946</v>
      </c>
      <c r="C2056" s="5">
        <v>42705</v>
      </c>
      <c r="D2056" s="5" t="str">
        <f t="shared" si="197"/>
        <v>2016-12</v>
      </c>
      <c r="E2056" s="5">
        <v>42711</v>
      </c>
      <c r="F2056" t="s">
        <v>55</v>
      </c>
      <c r="G2056" t="s">
        <v>4213</v>
      </c>
      <c r="H2056" t="s">
        <v>4214</v>
      </c>
      <c r="I2056" t="s">
        <v>31</v>
      </c>
      <c r="J2056" t="s">
        <v>32</v>
      </c>
      <c r="K2056" t="s">
        <v>1474</v>
      </c>
      <c r="L2056" t="s">
        <v>259</v>
      </c>
      <c r="M2056">
        <v>47374</v>
      </c>
      <c r="N2056" t="s">
        <v>110</v>
      </c>
      <c r="O2056" t="s">
        <v>4566</v>
      </c>
      <c r="P2056" t="s">
        <v>37</v>
      </c>
      <c r="Q2056" t="s">
        <v>70</v>
      </c>
      <c r="R2056" t="s">
        <v>4567</v>
      </c>
      <c r="S2056">
        <v>17.309999999999999</v>
      </c>
      <c r="T2056">
        <v>3</v>
      </c>
      <c r="U2056">
        <v>0</v>
      </c>
      <c r="V2056">
        <v>5.1929999999999996</v>
      </c>
      <c r="W2056" s="6">
        <f t="shared" si="196"/>
        <v>0.3</v>
      </c>
      <c r="X2056" s="4">
        <f t="shared" si="193"/>
        <v>1.7309999999999999</v>
      </c>
      <c r="Y2056" s="4">
        <f t="shared" si="194"/>
        <v>5.77</v>
      </c>
      <c r="Z2056" s="4">
        <f t="shared" si="195"/>
        <v>5.77</v>
      </c>
      <c r="AA2056" s="4">
        <f t="shared" si="192"/>
        <v>0</v>
      </c>
    </row>
    <row r="2057" spans="1:27" x14ac:dyDescent="0.2">
      <c r="A2057">
        <v>2056</v>
      </c>
      <c r="B2057" t="s">
        <v>4947</v>
      </c>
      <c r="C2057" s="5">
        <v>43091</v>
      </c>
      <c r="D2057" s="5" t="str">
        <f t="shared" si="197"/>
        <v>2017-12</v>
      </c>
      <c r="E2057" s="5">
        <v>43094</v>
      </c>
      <c r="F2057" t="s">
        <v>193</v>
      </c>
      <c r="G2057" t="s">
        <v>2007</v>
      </c>
      <c r="H2057" t="s">
        <v>2008</v>
      </c>
      <c r="I2057" t="s">
        <v>31</v>
      </c>
      <c r="J2057" t="s">
        <v>32</v>
      </c>
      <c r="K2057" t="s">
        <v>887</v>
      </c>
      <c r="L2057" t="s">
        <v>243</v>
      </c>
      <c r="M2057">
        <v>48227</v>
      </c>
      <c r="N2057" t="s">
        <v>110</v>
      </c>
      <c r="O2057" t="s">
        <v>4948</v>
      </c>
      <c r="P2057" t="s">
        <v>76</v>
      </c>
      <c r="Q2057" t="s">
        <v>166</v>
      </c>
      <c r="R2057" t="s">
        <v>4949</v>
      </c>
      <c r="S2057">
        <v>199.95000000000002</v>
      </c>
      <c r="T2057">
        <v>5</v>
      </c>
      <c r="U2057">
        <v>0</v>
      </c>
      <c r="V2057">
        <v>63.983999999999988</v>
      </c>
      <c r="W2057" s="6">
        <f t="shared" si="196"/>
        <v>0.3199999999999999</v>
      </c>
      <c r="X2057" s="4">
        <f t="shared" si="193"/>
        <v>12.796799999999998</v>
      </c>
      <c r="Y2057" s="4">
        <f t="shared" si="194"/>
        <v>39.99</v>
      </c>
      <c r="Z2057" s="4">
        <f t="shared" si="195"/>
        <v>39.99</v>
      </c>
      <c r="AA2057" s="4">
        <f t="shared" si="192"/>
        <v>0</v>
      </c>
    </row>
    <row r="2058" spans="1:27" x14ac:dyDescent="0.2">
      <c r="A2058">
        <v>2057</v>
      </c>
      <c r="B2058" t="s">
        <v>4947</v>
      </c>
      <c r="C2058" s="5">
        <v>43091</v>
      </c>
      <c r="D2058" s="5" t="str">
        <f t="shared" si="197"/>
        <v>2017-12</v>
      </c>
      <c r="E2058" s="5">
        <v>43094</v>
      </c>
      <c r="F2058" t="s">
        <v>193</v>
      </c>
      <c r="G2058" t="s">
        <v>2007</v>
      </c>
      <c r="H2058" t="s">
        <v>2008</v>
      </c>
      <c r="I2058" t="s">
        <v>31</v>
      </c>
      <c r="J2058" t="s">
        <v>32</v>
      </c>
      <c r="K2058" t="s">
        <v>887</v>
      </c>
      <c r="L2058" t="s">
        <v>243</v>
      </c>
      <c r="M2058">
        <v>48227</v>
      </c>
      <c r="N2058" t="s">
        <v>110</v>
      </c>
      <c r="O2058" t="s">
        <v>2466</v>
      </c>
      <c r="P2058" t="s">
        <v>37</v>
      </c>
      <c r="Q2058" t="s">
        <v>41</v>
      </c>
      <c r="R2058" t="s">
        <v>2467</v>
      </c>
      <c r="S2058">
        <v>1586.6899999999998</v>
      </c>
      <c r="T2058">
        <v>7</v>
      </c>
      <c r="U2058">
        <v>0</v>
      </c>
      <c r="V2058">
        <v>412.5394</v>
      </c>
      <c r="W2058" s="6">
        <f t="shared" si="196"/>
        <v>0.26</v>
      </c>
      <c r="X2058" s="4">
        <f t="shared" si="193"/>
        <v>58.934199999999997</v>
      </c>
      <c r="Y2058" s="4">
        <f t="shared" si="194"/>
        <v>226.67</v>
      </c>
      <c r="Z2058" s="4">
        <f t="shared" si="195"/>
        <v>226.67</v>
      </c>
      <c r="AA2058" s="4">
        <f t="shared" si="192"/>
        <v>0</v>
      </c>
    </row>
    <row r="2059" spans="1:27" x14ac:dyDescent="0.2">
      <c r="A2059">
        <v>2058</v>
      </c>
      <c r="B2059" t="s">
        <v>4947</v>
      </c>
      <c r="C2059" s="5">
        <v>43091</v>
      </c>
      <c r="D2059" s="5" t="str">
        <f t="shared" si="197"/>
        <v>2017-12</v>
      </c>
      <c r="E2059" s="5">
        <v>43094</v>
      </c>
      <c r="F2059" t="s">
        <v>193</v>
      </c>
      <c r="G2059" t="s">
        <v>2007</v>
      </c>
      <c r="H2059" t="s">
        <v>2008</v>
      </c>
      <c r="I2059" t="s">
        <v>31</v>
      </c>
      <c r="J2059" t="s">
        <v>32</v>
      </c>
      <c r="K2059" t="s">
        <v>887</v>
      </c>
      <c r="L2059" t="s">
        <v>243</v>
      </c>
      <c r="M2059">
        <v>48227</v>
      </c>
      <c r="N2059" t="s">
        <v>110</v>
      </c>
      <c r="O2059" t="s">
        <v>483</v>
      </c>
      <c r="P2059" t="s">
        <v>76</v>
      </c>
      <c r="Q2059" t="s">
        <v>166</v>
      </c>
      <c r="R2059" t="s">
        <v>484</v>
      </c>
      <c r="S2059">
        <v>84.99</v>
      </c>
      <c r="T2059">
        <v>1</v>
      </c>
      <c r="U2059">
        <v>0</v>
      </c>
      <c r="V2059">
        <v>30.596399999999996</v>
      </c>
      <c r="W2059" s="6">
        <f t="shared" si="196"/>
        <v>0.36</v>
      </c>
      <c r="X2059" s="4">
        <f t="shared" si="193"/>
        <v>30.596399999999996</v>
      </c>
      <c r="Y2059" s="4">
        <f t="shared" si="194"/>
        <v>84.99</v>
      </c>
      <c r="Z2059" s="4">
        <f t="shared" si="195"/>
        <v>84.99</v>
      </c>
      <c r="AA2059" s="4">
        <f t="shared" si="192"/>
        <v>0</v>
      </c>
    </row>
    <row r="2060" spans="1:27" x14ac:dyDescent="0.2">
      <c r="A2060">
        <v>2059</v>
      </c>
      <c r="B2060" t="s">
        <v>4947</v>
      </c>
      <c r="C2060" s="5">
        <v>43091</v>
      </c>
      <c r="D2060" s="5" t="str">
        <f t="shared" si="197"/>
        <v>2017-12</v>
      </c>
      <c r="E2060" s="5">
        <v>43094</v>
      </c>
      <c r="F2060" t="s">
        <v>193</v>
      </c>
      <c r="G2060" t="s">
        <v>2007</v>
      </c>
      <c r="H2060" t="s">
        <v>2008</v>
      </c>
      <c r="I2060" t="s">
        <v>31</v>
      </c>
      <c r="J2060" t="s">
        <v>32</v>
      </c>
      <c r="K2060" t="s">
        <v>887</v>
      </c>
      <c r="L2060" t="s">
        <v>243</v>
      </c>
      <c r="M2060">
        <v>48227</v>
      </c>
      <c r="N2060" t="s">
        <v>110</v>
      </c>
      <c r="O2060" t="s">
        <v>544</v>
      </c>
      <c r="P2060" t="s">
        <v>37</v>
      </c>
      <c r="Q2060" t="s">
        <v>61</v>
      </c>
      <c r="R2060" t="s">
        <v>545</v>
      </c>
      <c r="S2060">
        <v>411.8</v>
      </c>
      <c r="T2060">
        <v>2</v>
      </c>
      <c r="U2060">
        <v>0</v>
      </c>
      <c r="V2060">
        <v>70.005999999999972</v>
      </c>
      <c r="W2060" s="6">
        <f t="shared" si="196"/>
        <v>0.16999999999999993</v>
      </c>
      <c r="X2060" s="4">
        <f t="shared" si="193"/>
        <v>35.002999999999986</v>
      </c>
      <c r="Y2060" s="4">
        <f t="shared" si="194"/>
        <v>205.9</v>
      </c>
      <c r="Z2060" s="4">
        <f t="shared" si="195"/>
        <v>205.9</v>
      </c>
      <c r="AA2060" s="4">
        <f t="shared" si="192"/>
        <v>0</v>
      </c>
    </row>
    <row r="2061" spans="1:27" x14ac:dyDescent="0.2">
      <c r="A2061">
        <v>2060</v>
      </c>
      <c r="B2061" t="s">
        <v>4950</v>
      </c>
      <c r="C2061" s="5">
        <v>41943</v>
      </c>
      <c r="D2061" s="5" t="str">
        <f t="shared" si="197"/>
        <v>2014-10</v>
      </c>
      <c r="E2061" s="5">
        <v>41947</v>
      </c>
      <c r="F2061" t="s">
        <v>55</v>
      </c>
      <c r="G2061" t="s">
        <v>518</v>
      </c>
      <c r="H2061" t="s">
        <v>519</v>
      </c>
      <c r="I2061" t="s">
        <v>46</v>
      </c>
      <c r="J2061" t="s">
        <v>32</v>
      </c>
      <c r="K2061" t="s">
        <v>47</v>
      </c>
      <c r="L2061" t="s">
        <v>48</v>
      </c>
      <c r="M2061">
        <v>90049</v>
      </c>
      <c r="N2061" t="s">
        <v>49</v>
      </c>
      <c r="O2061" t="s">
        <v>4951</v>
      </c>
      <c r="P2061" t="s">
        <v>51</v>
      </c>
      <c r="Q2061" t="s">
        <v>274</v>
      </c>
      <c r="R2061" t="s">
        <v>568</v>
      </c>
      <c r="S2061">
        <v>11.34</v>
      </c>
      <c r="T2061">
        <v>3</v>
      </c>
      <c r="U2061">
        <v>0</v>
      </c>
      <c r="V2061">
        <v>5.2164000000000001</v>
      </c>
      <c r="W2061" s="6">
        <f t="shared" si="196"/>
        <v>0.46</v>
      </c>
      <c r="X2061" s="4">
        <f t="shared" si="193"/>
        <v>1.7388000000000001</v>
      </c>
      <c r="Y2061" s="4">
        <f t="shared" si="194"/>
        <v>3.78</v>
      </c>
      <c r="Z2061" s="4">
        <f t="shared" si="195"/>
        <v>3.78</v>
      </c>
      <c r="AA2061" s="4">
        <f t="shared" si="192"/>
        <v>0</v>
      </c>
    </row>
    <row r="2062" spans="1:27" x14ac:dyDescent="0.2">
      <c r="A2062">
        <v>2061</v>
      </c>
      <c r="B2062" t="s">
        <v>4950</v>
      </c>
      <c r="C2062" s="5">
        <v>41943</v>
      </c>
      <c r="D2062" s="5" t="str">
        <f t="shared" si="197"/>
        <v>2014-10</v>
      </c>
      <c r="E2062" s="5">
        <v>41947</v>
      </c>
      <c r="F2062" t="s">
        <v>55</v>
      </c>
      <c r="G2062" t="s">
        <v>518</v>
      </c>
      <c r="H2062" t="s">
        <v>519</v>
      </c>
      <c r="I2062" t="s">
        <v>46</v>
      </c>
      <c r="J2062" t="s">
        <v>32</v>
      </c>
      <c r="K2062" t="s">
        <v>47</v>
      </c>
      <c r="L2062" t="s">
        <v>48</v>
      </c>
      <c r="M2062">
        <v>90049</v>
      </c>
      <c r="N2062" t="s">
        <v>49</v>
      </c>
      <c r="O2062" t="s">
        <v>4952</v>
      </c>
      <c r="P2062" t="s">
        <v>51</v>
      </c>
      <c r="Q2062" t="s">
        <v>64</v>
      </c>
      <c r="R2062" t="s">
        <v>4953</v>
      </c>
      <c r="S2062">
        <v>80.3</v>
      </c>
      <c r="T2062">
        <v>5</v>
      </c>
      <c r="U2062">
        <v>0</v>
      </c>
      <c r="V2062">
        <v>20.877999999999997</v>
      </c>
      <c r="W2062" s="6">
        <f t="shared" si="196"/>
        <v>0.25999999999999995</v>
      </c>
      <c r="X2062" s="4">
        <f t="shared" si="193"/>
        <v>4.1755999999999993</v>
      </c>
      <c r="Y2062" s="4">
        <f t="shared" si="194"/>
        <v>16.059999999999999</v>
      </c>
      <c r="Z2062" s="4">
        <f t="shared" si="195"/>
        <v>16.059999999999999</v>
      </c>
      <c r="AA2062" s="4">
        <f t="shared" si="192"/>
        <v>0</v>
      </c>
    </row>
    <row r="2063" spans="1:27" x14ac:dyDescent="0.2">
      <c r="A2063">
        <v>2062</v>
      </c>
      <c r="B2063" t="s">
        <v>4950</v>
      </c>
      <c r="C2063" s="5">
        <v>41943</v>
      </c>
      <c r="D2063" s="5" t="str">
        <f t="shared" si="197"/>
        <v>2014-10</v>
      </c>
      <c r="E2063" s="5">
        <v>41947</v>
      </c>
      <c r="F2063" t="s">
        <v>55</v>
      </c>
      <c r="G2063" t="s">
        <v>518</v>
      </c>
      <c r="H2063" t="s">
        <v>519</v>
      </c>
      <c r="I2063" t="s">
        <v>46</v>
      </c>
      <c r="J2063" t="s">
        <v>32</v>
      </c>
      <c r="K2063" t="s">
        <v>47</v>
      </c>
      <c r="L2063" t="s">
        <v>48</v>
      </c>
      <c r="M2063">
        <v>90049</v>
      </c>
      <c r="N2063" t="s">
        <v>49</v>
      </c>
      <c r="O2063" t="s">
        <v>4954</v>
      </c>
      <c r="P2063" t="s">
        <v>51</v>
      </c>
      <c r="Q2063" t="s">
        <v>80</v>
      </c>
      <c r="R2063" t="s">
        <v>4955</v>
      </c>
      <c r="S2063">
        <v>15.968000000000002</v>
      </c>
      <c r="T2063">
        <v>2</v>
      </c>
      <c r="U2063">
        <v>0.2</v>
      </c>
      <c r="V2063">
        <v>5.3891999999999989</v>
      </c>
      <c r="W2063" s="6">
        <f t="shared" si="196"/>
        <v>0.33749999999999991</v>
      </c>
      <c r="X2063" s="4">
        <f t="shared" si="193"/>
        <v>2.6945999999999994</v>
      </c>
      <c r="Y2063" s="4">
        <f t="shared" si="194"/>
        <v>7.9840000000000009</v>
      </c>
      <c r="Z2063" s="4">
        <f t="shared" si="195"/>
        <v>9.98</v>
      </c>
      <c r="AA2063" s="4">
        <f t="shared" si="192"/>
        <v>3.1936000000000004</v>
      </c>
    </row>
    <row r="2064" spans="1:27" x14ac:dyDescent="0.2">
      <c r="A2064">
        <v>2063</v>
      </c>
      <c r="B2064" t="s">
        <v>4950</v>
      </c>
      <c r="C2064" s="5">
        <v>41943</v>
      </c>
      <c r="D2064" s="5" t="str">
        <f t="shared" si="197"/>
        <v>2014-10</v>
      </c>
      <c r="E2064" s="5">
        <v>41947</v>
      </c>
      <c r="F2064" t="s">
        <v>55</v>
      </c>
      <c r="G2064" t="s">
        <v>518</v>
      </c>
      <c r="H2064" t="s">
        <v>519</v>
      </c>
      <c r="I2064" t="s">
        <v>46</v>
      </c>
      <c r="J2064" t="s">
        <v>32</v>
      </c>
      <c r="K2064" t="s">
        <v>47</v>
      </c>
      <c r="L2064" t="s">
        <v>48</v>
      </c>
      <c r="M2064">
        <v>90049</v>
      </c>
      <c r="N2064" t="s">
        <v>49</v>
      </c>
      <c r="O2064" t="s">
        <v>4956</v>
      </c>
      <c r="P2064" t="s">
        <v>51</v>
      </c>
      <c r="Q2064" t="s">
        <v>95</v>
      </c>
      <c r="R2064" t="s">
        <v>4957</v>
      </c>
      <c r="S2064">
        <v>64.740000000000009</v>
      </c>
      <c r="T2064">
        <v>13</v>
      </c>
      <c r="U2064">
        <v>0</v>
      </c>
      <c r="V2064">
        <v>30.427800000000005</v>
      </c>
      <c r="W2064" s="6">
        <f t="shared" si="196"/>
        <v>0.47000000000000003</v>
      </c>
      <c r="X2064" s="4">
        <f t="shared" si="193"/>
        <v>2.3406000000000002</v>
      </c>
      <c r="Y2064" s="4">
        <f t="shared" si="194"/>
        <v>4.9800000000000004</v>
      </c>
      <c r="Z2064" s="4">
        <f t="shared" si="195"/>
        <v>4.9800000000000004</v>
      </c>
      <c r="AA2064" s="4">
        <f t="shared" si="192"/>
        <v>0</v>
      </c>
    </row>
    <row r="2065" spans="1:27" x14ac:dyDescent="0.2">
      <c r="A2065">
        <v>2064</v>
      </c>
      <c r="B2065" t="s">
        <v>4950</v>
      </c>
      <c r="C2065" s="5">
        <v>41943</v>
      </c>
      <c r="D2065" s="5" t="str">
        <f t="shared" si="197"/>
        <v>2014-10</v>
      </c>
      <c r="E2065" s="5">
        <v>41947</v>
      </c>
      <c r="F2065" t="s">
        <v>55</v>
      </c>
      <c r="G2065" t="s">
        <v>518</v>
      </c>
      <c r="H2065" t="s">
        <v>519</v>
      </c>
      <c r="I2065" t="s">
        <v>46</v>
      </c>
      <c r="J2065" t="s">
        <v>32</v>
      </c>
      <c r="K2065" t="s">
        <v>47</v>
      </c>
      <c r="L2065" t="s">
        <v>48</v>
      </c>
      <c r="M2065">
        <v>90049</v>
      </c>
      <c r="N2065" t="s">
        <v>49</v>
      </c>
      <c r="O2065" t="s">
        <v>4958</v>
      </c>
      <c r="P2065" t="s">
        <v>51</v>
      </c>
      <c r="Q2065" t="s">
        <v>80</v>
      </c>
      <c r="R2065" t="s">
        <v>4959</v>
      </c>
      <c r="S2065">
        <v>19.295999999999999</v>
      </c>
      <c r="T2065">
        <v>3</v>
      </c>
      <c r="U2065">
        <v>0.2</v>
      </c>
      <c r="V2065">
        <v>6.0299999999999994</v>
      </c>
      <c r="W2065" s="6">
        <f t="shared" si="196"/>
        <v>0.3125</v>
      </c>
      <c r="X2065" s="4">
        <f t="shared" si="193"/>
        <v>2.0099999999999998</v>
      </c>
      <c r="Y2065" s="4">
        <f t="shared" si="194"/>
        <v>6.4319999999999995</v>
      </c>
      <c r="Z2065" s="4">
        <f t="shared" si="195"/>
        <v>8.0399999999999991</v>
      </c>
      <c r="AA2065" s="4">
        <f t="shared" si="192"/>
        <v>3.8592</v>
      </c>
    </row>
    <row r="2066" spans="1:27" x14ac:dyDescent="0.2">
      <c r="A2066">
        <v>2065</v>
      </c>
      <c r="B2066" t="s">
        <v>4950</v>
      </c>
      <c r="C2066" s="5">
        <v>41943</v>
      </c>
      <c r="D2066" s="5" t="str">
        <f t="shared" si="197"/>
        <v>2014-10</v>
      </c>
      <c r="E2066" s="5">
        <v>41947</v>
      </c>
      <c r="F2066" t="s">
        <v>55</v>
      </c>
      <c r="G2066" t="s">
        <v>518</v>
      </c>
      <c r="H2066" t="s">
        <v>519</v>
      </c>
      <c r="I2066" t="s">
        <v>46</v>
      </c>
      <c r="J2066" t="s">
        <v>32</v>
      </c>
      <c r="K2066" t="s">
        <v>47</v>
      </c>
      <c r="L2066" t="s">
        <v>48</v>
      </c>
      <c r="M2066">
        <v>90049</v>
      </c>
      <c r="N2066" t="s">
        <v>49</v>
      </c>
      <c r="O2066" t="s">
        <v>2092</v>
      </c>
      <c r="P2066" t="s">
        <v>51</v>
      </c>
      <c r="Q2066" t="s">
        <v>64</v>
      </c>
      <c r="R2066" t="s">
        <v>2093</v>
      </c>
      <c r="S2066">
        <v>405.64</v>
      </c>
      <c r="T2066">
        <v>4</v>
      </c>
      <c r="U2066">
        <v>0</v>
      </c>
      <c r="V2066">
        <v>12.169199999999989</v>
      </c>
      <c r="W2066" s="6">
        <f t="shared" si="196"/>
        <v>2.9999999999999975E-2</v>
      </c>
      <c r="X2066" s="4">
        <f t="shared" si="193"/>
        <v>3.0422999999999973</v>
      </c>
      <c r="Y2066" s="4">
        <f t="shared" si="194"/>
        <v>101.41</v>
      </c>
      <c r="Z2066" s="4">
        <f t="shared" si="195"/>
        <v>101.41</v>
      </c>
      <c r="AA2066" s="4">
        <f t="shared" si="192"/>
        <v>0</v>
      </c>
    </row>
    <row r="2067" spans="1:27" x14ac:dyDescent="0.2">
      <c r="A2067">
        <v>2066</v>
      </c>
      <c r="B2067" t="s">
        <v>4950</v>
      </c>
      <c r="C2067" s="5">
        <v>41943</v>
      </c>
      <c r="D2067" s="5" t="str">
        <f t="shared" si="197"/>
        <v>2014-10</v>
      </c>
      <c r="E2067" s="5">
        <v>41947</v>
      </c>
      <c r="F2067" t="s">
        <v>55</v>
      </c>
      <c r="G2067" t="s">
        <v>518</v>
      </c>
      <c r="H2067" t="s">
        <v>519</v>
      </c>
      <c r="I2067" t="s">
        <v>46</v>
      </c>
      <c r="J2067" t="s">
        <v>32</v>
      </c>
      <c r="K2067" t="s">
        <v>47</v>
      </c>
      <c r="L2067" t="s">
        <v>48</v>
      </c>
      <c r="M2067">
        <v>90049</v>
      </c>
      <c r="N2067" t="s">
        <v>49</v>
      </c>
      <c r="O2067" t="s">
        <v>4942</v>
      </c>
      <c r="P2067" t="s">
        <v>37</v>
      </c>
      <c r="Q2067" t="s">
        <v>41</v>
      </c>
      <c r="R2067" t="s">
        <v>4943</v>
      </c>
      <c r="S2067">
        <v>146.352</v>
      </c>
      <c r="T2067">
        <v>3</v>
      </c>
      <c r="U2067">
        <v>0.2</v>
      </c>
      <c r="V2067">
        <v>-9.1470000000000056</v>
      </c>
      <c r="W2067" s="6">
        <f t="shared" si="196"/>
        <v>-6.2500000000000042E-2</v>
      </c>
      <c r="X2067" s="4">
        <f t="shared" si="193"/>
        <v>-3.0490000000000017</v>
      </c>
      <c r="Y2067" s="4">
        <f t="shared" si="194"/>
        <v>48.783999999999999</v>
      </c>
      <c r="Z2067" s="4">
        <f t="shared" si="195"/>
        <v>60.97999999999999</v>
      </c>
      <c r="AA2067" s="4">
        <f t="shared" si="192"/>
        <v>29.270400000000002</v>
      </c>
    </row>
    <row r="2068" spans="1:27" x14ac:dyDescent="0.2">
      <c r="A2068">
        <v>2067</v>
      </c>
      <c r="B2068" t="s">
        <v>4950</v>
      </c>
      <c r="C2068" s="5">
        <v>41943</v>
      </c>
      <c r="D2068" s="5" t="str">
        <f t="shared" si="197"/>
        <v>2014-10</v>
      </c>
      <c r="E2068" s="5">
        <v>41947</v>
      </c>
      <c r="F2068" t="s">
        <v>55</v>
      </c>
      <c r="G2068" t="s">
        <v>518</v>
      </c>
      <c r="H2068" t="s">
        <v>519</v>
      </c>
      <c r="I2068" t="s">
        <v>46</v>
      </c>
      <c r="J2068" t="s">
        <v>32</v>
      </c>
      <c r="K2068" t="s">
        <v>47</v>
      </c>
      <c r="L2068" t="s">
        <v>48</v>
      </c>
      <c r="M2068">
        <v>90049</v>
      </c>
      <c r="N2068" t="s">
        <v>49</v>
      </c>
      <c r="O2068" t="s">
        <v>4529</v>
      </c>
      <c r="P2068" t="s">
        <v>76</v>
      </c>
      <c r="Q2068" t="s">
        <v>166</v>
      </c>
      <c r="R2068" t="s">
        <v>4530</v>
      </c>
      <c r="S2068">
        <v>251.91</v>
      </c>
      <c r="T2068">
        <v>9</v>
      </c>
      <c r="U2068">
        <v>0</v>
      </c>
      <c r="V2068">
        <v>47.862899999999982</v>
      </c>
      <c r="W2068" s="6">
        <f t="shared" si="196"/>
        <v>0.18999999999999992</v>
      </c>
      <c r="X2068" s="4">
        <f t="shared" si="193"/>
        <v>5.3180999999999976</v>
      </c>
      <c r="Y2068" s="4">
        <f t="shared" si="194"/>
        <v>27.99</v>
      </c>
      <c r="Z2068" s="4">
        <f t="shared" si="195"/>
        <v>27.99</v>
      </c>
      <c r="AA2068" s="4">
        <f t="shared" si="192"/>
        <v>0</v>
      </c>
    </row>
    <row r="2069" spans="1:27" x14ac:dyDescent="0.2">
      <c r="A2069">
        <v>2068</v>
      </c>
      <c r="B2069" t="s">
        <v>4950</v>
      </c>
      <c r="C2069" s="5">
        <v>41943</v>
      </c>
      <c r="D2069" s="5" t="str">
        <f t="shared" si="197"/>
        <v>2014-10</v>
      </c>
      <c r="E2069" s="5">
        <v>41947</v>
      </c>
      <c r="F2069" t="s">
        <v>55</v>
      </c>
      <c r="G2069" t="s">
        <v>518</v>
      </c>
      <c r="H2069" t="s">
        <v>519</v>
      </c>
      <c r="I2069" t="s">
        <v>46</v>
      </c>
      <c r="J2069" t="s">
        <v>32</v>
      </c>
      <c r="K2069" t="s">
        <v>47</v>
      </c>
      <c r="L2069" t="s">
        <v>48</v>
      </c>
      <c r="M2069">
        <v>90049</v>
      </c>
      <c r="N2069" t="s">
        <v>49</v>
      </c>
      <c r="O2069" t="s">
        <v>4067</v>
      </c>
      <c r="P2069" t="s">
        <v>51</v>
      </c>
      <c r="Q2069" t="s">
        <v>73</v>
      </c>
      <c r="R2069" t="s">
        <v>4068</v>
      </c>
      <c r="S2069">
        <v>12.39</v>
      </c>
      <c r="T2069">
        <v>3</v>
      </c>
      <c r="U2069">
        <v>0</v>
      </c>
      <c r="V2069">
        <v>3.7169999999999996</v>
      </c>
      <c r="W2069" s="6">
        <f t="shared" si="196"/>
        <v>0.29999999999999993</v>
      </c>
      <c r="X2069" s="4">
        <f t="shared" si="193"/>
        <v>1.2389999999999999</v>
      </c>
      <c r="Y2069" s="4">
        <f t="shared" si="194"/>
        <v>4.13</v>
      </c>
      <c r="Z2069" s="4">
        <f t="shared" si="195"/>
        <v>4.13</v>
      </c>
      <c r="AA2069" s="4">
        <f t="shared" si="192"/>
        <v>0</v>
      </c>
    </row>
    <row r="2070" spans="1:27" x14ac:dyDescent="0.2">
      <c r="A2070">
        <v>2069</v>
      </c>
      <c r="B2070" t="s">
        <v>4960</v>
      </c>
      <c r="C2070" s="5">
        <v>42107</v>
      </c>
      <c r="D2070" s="5" t="str">
        <f t="shared" si="197"/>
        <v>2015-04</v>
      </c>
      <c r="E2070" s="5">
        <v>42113</v>
      </c>
      <c r="F2070" t="s">
        <v>55</v>
      </c>
      <c r="G2070" t="s">
        <v>1984</v>
      </c>
      <c r="H2070" t="s">
        <v>1985</v>
      </c>
      <c r="I2070" t="s">
        <v>31</v>
      </c>
      <c r="J2070" t="s">
        <v>32</v>
      </c>
      <c r="K2070" t="s">
        <v>4053</v>
      </c>
      <c r="L2070" t="s">
        <v>48</v>
      </c>
      <c r="M2070">
        <v>91767</v>
      </c>
      <c r="N2070" t="s">
        <v>49</v>
      </c>
      <c r="O2070" t="s">
        <v>4961</v>
      </c>
      <c r="P2070" t="s">
        <v>76</v>
      </c>
      <c r="Q2070" t="s">
        <v>166</v>
      </c>
      <c r="R2070" t="s">
        <v>4962</v>
      </c>
      <c r="S2070">
        <v>199.96</v>
      </c>
      <c r="T2070">
        <v>4</v>
      </c>
      <c r="U2070">
        <v>0</v>
      </c>
      <c r="V2070">
        <v>69.98599999999999</v>
      </c>
      <c r="W2070" s="6">
        <f t="shared" si="196"/>
        <v>0.34999999999999992</v>
      </c>
      <c r="X2070" s="4">
        <f t="shared" si="193"/>
        <v>17.496499999999997</v>
      </c>
      <c r="Y2070" s="4">
        <f t="shared" si="194"/>
        <v>49.99</v>
      </c>
      <c r="Z2070" s="4">
        <f t="shared" si="195"/>
        <v>49.99</v>
      </c>
      <c r="AA2070" s="4">
        <f t="shared" si="192"/>
        <v>0</v>
      </c>
    </row>
    <row r="2071" spans="1:27" x14ac:dyDescent="0.2">
      <c r="A2071">
        <v>2070</v>
      </c>
      <c r="B2071" t="s">
        <v>4960</v>
      </c>
      <c r="C2071" s="5">
        <v>42107</v>
      </c>
      <c r="D2071" s="5" t="str">
        <f t="shared" si="197"/>
        <v>2015-04</v>
      </c>
      <c r="E2071" s="5">
        <v>42113</v>
      </c>
      <c r="F2071" t="s">
        <v>55</v>
      </c>
      <c r="G2071" t="s">
        <v>1984</v>
      </c>
      <c r="H2071" t="s">
        <v>1985</v>
      </c>
      <c r="I2071" t="s">
        <v>31</v>
      </c>
      <c r="J2071" t="s">
        <v>32</v>
      </c>
      <c r="K2071" t="s">
        <v>4053</v>
      </c>
      <c r="L2071" t="s">
        <v>48</v>
      </c>
      <c r="M2071">
        <v>91767</v>
      </c>
      <c r="N2071" t="s">
        <v>49</v>
      </c>
      <c r="O2071" t="s">
        <v>4963</v>
      </c>
      <c r="P2071" t="s">
        <v>37</v>
      </c>
      <c r="Q2071" t="s">
        <v>61</v>
      </c>
      <c r="R2071" t="s">
        <v>4964</v>
      </c>
      <c r="S2071">
        <v>710.83200000000011</v>
      </c>
      <c r="T2071">
        <v>3</v>
      </c>
      <c r="U2071">
        <v>0.2</v>
      </c>
      <c r="V2071">
        <v>-97.739399999999989</v>
      </c>
      <c r="W2071" s="6">
        <f t="shared" si="196"/>
        <v>-0.13749999999999996</v>
      </c>
      <c r="X2071" s="4">
        <f t="shared" si="193"/>
        <v>-32.579799999999999</v>
      </c>
      <c r="Y2071" s="4">
        <f t="shared" si="194"/>
        <v>236.94400000000005</v>
      </c>
      <c r="Z2071" s="4">
        <f t="shared" si="195"/>
        <v>296.18</v>
      </c>
      <c r="AA2071" s="4">
        <f t="shared" si="192"/>
        <v>142.16640000000004</v>
      </c>
    </row>
    <row r="2072" spans="1:27" x14ac:dyDescent="0.2">
      <c r="A2072">
        <v>2071</v>
      </c>
      <c r="B2072" t="s">
        <v>4965</v>
      </c>
      <c r="C2072" s="5">
        <v>42572</v>
      </c>
      <c r="D2072" s="5" t="str">
        <f t="shared" si="197"/>
        <v>2016-07</v>
      </c>
      <c r="E2072" s="5">
        <v>42574</v>
      </c>
      <c r="F2072" t="s">
        <v>28</v>
      </c>
      <c r="G2072" t="s">
        <v>4966</v>
      </c>
      <c r="H2072" t="s">
        <v>4967</v>
      </c>
      <c r="I2072" t="s">
        <v>46</v>
      </c>
      <c r="J2072" t="s">
        <v>32</v>
      </c>
      <c r="K2072" t="s">
        <v>151</v>
      </c>
      <c r="L2072" t="s">
        <v>152</v>
      </c>
      <c r="M2072">
        <v>19134</v>
      </c>
      <c r="N2072" t="s">
        <v>153</v>
      </c>
      <c r="O2072" t="s">
        <v>2454</v>
      </c>
      <c r="P2072" t="s">
        <v>51</v>
      </c>
      <c r="Q2072" t="s">
        <v>80</v>
      </c>
      <c r="R2072" t="s">
        <v>2455</v>
      </c>
      <c r="S2072">
        <v>1.9410000000000003</v>
      </c>
      <c r="T2072">
        <v>1</v>
      </c>
      <c r="U2072">
        <v>0.7</v>
      </c>
      <c r="V2072">
        <v>-1.294</v>
      </c>
      <c r="W2072" s="6">
        <f t="shared" si="196"/>
        <v>-0.66666666666666663</v>
      </c>
      <c r="X2072" s="4">
        <f t="shared" si="193"/>
        <v>-1.294</v>
      </c>
      <c r="Y2072" s="4">
        <f t="shared" si="194"/>
        <v>1.9410000000000003</v>
      </c>
      <c r="Z2072" s="4">
        <f t="shared" si="195"/>
        <v>6.47</v>
      </c>
      <c r="AA2072" s="4">
        <f t="shared" si="192"/>
        <v>1.3587</v>
      </c>
    </row>
    <row r="2073" spans="1:27" x14ac:dyDescent="0.2">
      <c r="A2073">
        <v>2072</v>
      </c>
      <c r="B2073" t="s">
        <v>4968</v>
      </c>
      <c r="C2073" s="5">
        <v>43059</v>
      </c>
      <c r="D2073" s="5" t="str">
        <f t="shared" si="197"/>
        <v>2017-11</v>
      </c>
      <c r="E2073" s="5">
        <v>43064</v>
      </c>
      <c r="F2073" t="s">
        <v>55</v>
      </c>
      <c r="G2073" t="s">
        <v>4969</v>
      </c>
      <c r="H2073" t="s">
        <v>4970</v>
      </c>
      <c r="I2073" t="s">
        <v>31</v>
      </c>
      <c r="J2073" t="s">
        <v>32</v>
      </c>
      <c r="K2073" t="s">
        <v>4971</v>
      </c>
      <c r="L2073" t="s">
        <v>48</v>
      </c>
      <c r="M2073">
        <v>91761</v>
      </c>
      <c r="N2073" t="s">
        <v>49</v>
      </c>
      <c r="O2073" t="s">
        <v>1455</v>
      </c>
      <c r="P2073" t="s">
        <v>37</v>
      </c>
      <c r="Q2073" t="s">
        <v>41</v>
      </c>
      <c r="R2073" t="s">
        <v>1456</v>
      </c>
      <c r="S2073">
        <v>283.92</v>
      </c>
      <c r="T2073">
        <v>5</v>
      </c>
      <c r="U2073">
        <v>0.2</v>
      </c>
      <c r="V2073">
        <v>-46.137000000000029</v>
      </c>
      <c r="W2073" s="6">
        <f t="shared" si="196"/>
        <v>-0.16250000000000009</v>
      </c>
      <c r="X2073" s="4">
        <f t="shared" si="193"/>
        <v>-9.2274000000000065</v>
      </c>
      <c r="Y2073" s="4">
        <f t="shared" si="194"/>
        <v>56.784000000000006</v>
      </c>
      <c r="Z2073" s="4">
        <f t="shared" si="195"/>
        <v>70.98</v>
      </c>
      <c r="AA2073" s="4">
        <f t="shared" si="192"/>
        <v>56.784000000000006</v>
      </c>
    </row>
    <row r="2074" spans="1:27" x14ac:dyDescent="0.2">
      <c r="A2074">
        <v>2073</v>
      </c>
      <c r="B2074" t="s">
        <v>4972</v>
      </c>
      <c r="C2074" s="5">
        <v>42700</v>
      </c>
      <c r="D2074" s="5" t="str">
        <f t="shared" si="197"/>
        <v>2016-11</v>
      </c>
      <c r="E2074" s="5">
        <v>42706</v>
      </c>
      <c r="F2074" t="s">
        <v>55</v>
      </c>
      <c r="G2074" t="s">
        <v>4973</v>
      </c>
      <c r="H2074" t="s">
        <v>4974</v>
      </c>
      <c r="I2074" t="s">
        <v>46</v>
      </c>
      <c r="J2074" t="s">
        <v>32</v>
      </c>
      <c r="K2074" t="s">
        <v>100</v>
      </c>
      <c r="L2074" t="s">
        <v>101</v>
      </c>
      <c r="M2074">
        <v>98105</v>
      </c>
      <c r="N2074" t="s">
        <v>49</v>
      </c>
      <c r="O2074" t="s">
        <v>4833</v>
      </c>
      <c r="P2074" t="s">
        <v>51</v>
      </c>
      <c r="Q2074" t="s">
        <v>80</v>
      </c>
      <c r="R2074" t="s">
        <v>4834</v>
      </c>
      <c r="S2074">
        <v>7.3120000000000012</v>
      </c>
      <c r="T2074">
        <v>2</v>
      </c>
      <c r="U2074">
        <v>0.2</v>
      </c>
      <c r="V2074">
        <v>2.5591999999999997</v>
      </c>
      <c r="W2074" s="6">
        <f t="shared" si="196"/>
        <v>0.34999999999999992</v>
      </c>
      <c r="X2074" s="4">
        <f t="shared" si="193"/>
        <v>1.2795999999999998</v>
      </c>
      <c r="Y2074" s="4">
        <f t="shared" si="194"/>
        <v>3.6560000000000006</v>
      </c>
      <c r="Z2074" s="4">
        <f t="shared" si="195"/>
        <v>4.57</v>
      </c>
      <c r="AA2074" s="4">
        <f t="shared" si="192"/>
        <v>1.4624000000000004</v>
      </c>
    </row>
    <row r="2075" spans="1:27" x14ac:dyDescent="0.2">
      <c r="A2075">
        <v>2074</v>
      </c>
      <c r="B2075" t="s">
        <v>4975</v>
      </c>
      <c r="C2075" s="5">
        <v>43046</v>
      </c>
      <c r="D2075" s="5" t="str">
        <f t="shared" si="197"/>
        <v>2017-11</v>
      </c>
      <c r="E2075" s="5">
        <v>43051</v>
      </c>
      <c r="F2075" t="s">
        <v>28</v>
      </c>
      <c r="G2075" t="s">
        <v>4114</v>
      </c>
      <c r="H2075" t="s">
        <v>4115</v>
      </c>
      <c r="I2075" t="s">
        <v>107</v>
      </c>
      <c r="J2075" t="s">
        <v>32</v>
      </c>
      <c r="K2075" t="s">
        <v>999</v>
      </c>
      <c r="L2075" t="s">
        <v>48</v>
      </c>
      <c r="M2075">
        <v>94513</v>
      </c>
      <c r="N2075" t="s">
        <v>49</v>
      </c>
      <c r="O2075" t="s">
        <v>4976</v>
      </c>
      <c r="P2075" t="s">
        <v>76</v>
      </c>
      <c r="Q2075" t="s">
        <v>166</v>
      </c>
      <c r="R2075" t="s">
        <v>4977</v>
      </c>
      <c r="S2075">
        <v>59.97</v>
      </c>
      <c r="T2075">
        <v>3</v>
      </c>
      <c r="U2075">
        <v>0</v>
      </c>
      <c r="V2075">
        <v>13.793099999999999</v>
      </c>
      <c r="W2075" s="6">
        <f t="shared" si="196"/>
        <v>0.22999999999999998</v>
      </c>
      <c r="X2075" s="4">
        <f t="shared" si="193"/>
        <v>4.5976999999999997</v>
      </c>
      <c r="Y2075" s="4">
        <f t="shared" si="194"/>
        <v>19.989999999999998</v>
      </c>
      <c r="Z2075" s="4">
        <f t="shared" si="195"/>
        <v>19.989999999999998</v>
      </c>
      <c r="AA2075" s="4">
        <f t="shared" si="192"/>
        <v>0</v>
      </c>
    </row>
    <row r="2076" spans="1:27" x14ac:dyDescent="0.2">
      <c r="A2076">
        <v>2075</v>
      </c>
      <c r="B2076" t="s">
        <v>4975</v>
      </c>
      <c r="C2076" s="5">
        <v>43046</v>
      </c>
      <c r="D2076" s="5" t="str">
        <f t="shared" si="197"/>
        <v>2017-11</v>
      </c>
      <c r="E2076" s="5">
        <v>43051</v>
      </c>
      <c r="F2076" t="s">
        <v>28</v>
      </c>
      <c r="G2076" t="s">
        <v>4114</v>
      </c>
      <c r="H2076" t="s">
        <v>4115</v>
      </c>
      <c r="I2076" t="s">
        <v>107</v>
      </c>
      <c r="J2076" t="s">
        <v>32</v>
      </c>
      <c r="K2076" t="s">
        <v>999</v>
      </c>
      <c r="L2076" t="s">
        <v>48</v>
      </c>
      <c r="M2076">
        <v>94513</v>
      </c>
      <c r="N2076" t="s">
        <v>49</v>
      </c>
      <c r="O2076" t="s">
        <v>4978</v>
      </c>
      <c r="P2076" t="s">
        <v>76</v>
      </c>
      <c r="Q2076" t="s">
        <v>77</v>
      </c>
      <c r="R2076" t="s">
        <v>4979</v>
      </c>
      <c r="S2076">
        <v>761.5440000000001</v>
      </c>
      <c r="T2076">
        <v>7</v>
      </c>
      <c r="U2076">
        <v>0.2</v>
      </c>
      <c r="V2076">
        <v>66.635100000000023</v>
      </c>
      <c r="W2076" s="6">
        <f t="shared" si="196"/>
        <v>8.7500000000000022E-2</v>
      </c>
      <c r="X2076" s="4">
        <f t="shared" si="193"/>
        <v>9.519300000000003</v>
      </c>
      <c r="Y2076" s="4">
        <f t="shared" si="194"/>
        <v>108.79200000000002</v>
      </c>
      <c r="Z2076" s="4">
        <f t="shared" si="195"/>
        <v>135.99</v>
      </c>
      <c r="AA2076" s="4">
        <f t="shared" si="192"/>
        <v>152.30880000000002</v>
      </c>
    </row>
    <row r="2077" spans="1:27" x14ac:dyDescent="0.2">
      <c r="A2077">
        <v>2076</v>
      </c>
      <c r="B2077" t="s">
        <v>4980</v>
      </c>
      <c r="C2077" s="5">
        <v>41974</v>
      </c>
      <c r="D2077" s="5" t="str">
        <f t="shared" si="197"/>
        <v>2014-12</v>
      </c>
      <c r="E2077" s="5">
        <v>41978</v>
      </c>
      <c r="F2077" t="s">
        <v>55</v>
      </c>
      <c r="G2077" t="s">
        <v>2573</v>
      </c>
      <c r="H2077" t="s">
        <v>2574</v>
      </c>
      <c r="I2077" t="s">
        <v>31</v>
      </c>
      <c r="J2077" t="s">
        <v>32</v>
      </c>
      <c r="K2077" t="s">
        <v>132</v>
      </c>
      <c r="L2077" t="s">
        <v>48</v>
      </c>
      <c r="M2077">
        <v>94122</v>
      </c>
      <c r="N2077" t="s">
        <v>49</v>
      </c>
      <c r="O2077" t="s">
        <v>1108</v>
      </c>
      <c r="P2077" t="s">
        <v>37</v>
      </c>
      <c r="Q2077" t="s">
        <v>70</v>
      </c>
      <c r="R2077" t="s">
        <v>1109</v>
      </c>
      <c r="S2077">
        <v>58.199999999999996</v>
      </c>
      <c r="T2077">
        <v>3</v>
      </c>
      <c r="U2077">
        <v>0</v>
      </c>
      <c r="V2077">
        <v>28.517999999999994</v>
      </c>
      <c r="W2077" s="6">
        <f t="shared" si="196"/>
        <v>0.48999999999999994</v>
      </c>
      <c r="X2077" s="4">
        <f t="shared" si="193"/>
        <v>9.5059999999999985</v>
      </c>
      <c r="Y2077" s="4">
        <f t="shared" si="194"/>
        <v>19.399999999999999</v>
      </c>
      <c r="Z2077" s="4">
        <f t="shared" si="195"/>
        <v>19.399999999999999</v>
      </c>
      <c r="AA2077" s="4">
        <f t="shared" si="192"/>
        <v>0</v>
      </c>
    </row>
    <row r="2078" spans="1:27" x14ac:dyDescent="0.2">
      <c r="A2078">
        <v>2077</v>
      </c>
      <c r="B2078" t="s">
        <v>4981</v>
      </c>
      <c r="C2078" s="5">
        <v>42990</v>
      </c>
      <c r="D2078" s="5" t="str">
        <f t="shared" si="197"/>
        <v>2017-09</v>
      </c>
      <c r="E2078" s="5">
        <v>42993</v>
      </c>
      <c r="F2078" t="s">
        <v>193</v>
      </c>
      <c r="G2078" t="s">
        <v>4982</v>
      </c>
      <c r="H2078" t="s">
        <v>4983</v>
      </c>
      <c r="I2078" t="s">
        <v>31</v>
      </c>
      <c r="J2078" t="s">
        <v>32</v>
      </c>
      <c r="K2078" t="s">
        <v>4506</v>
      </c>
      <c r="L2078" t="s">
        <v>2747</v>
      </c>
      <c r="M2078">
        <v>21215</v>
      </c>
      <c r="N2078" t="s">
        <v>153</v>
      </c>
      <c r="O2078" t="s">
        <v>943</v>
      </c>
      <c r="P2078" t="s">
        <v>51</v>
      </c>
      <c r="Q2078" t="s">
        <v>95</v>
      </c>
      <c r="R2078" t="s">
        <v>944</v>
      </c>
      <c r="S2078">
        <v>39.900000000000006</v>
      </c>
      <c r="T2078">
        <v>5</v>
      </c>
      <c r="U2078">
        <v>0</v>
      </c>
      <c r="V2078">
        <v>19.950000000000003</v>
      </c>
      <c r="W2078" s="6">
        <f t="shared" si="196"/>
        <v>0.5</v>
      </c>
      <c r="X2078" s="4">
        <f t="shared" si="193"/>
        <v>3.9900000000000007</v>
      </c>
      <c r="Y2078" s="4">
        <f t="shared" si="194"/>
        <v>7.9800000000000013</v>
      </c>
      <c r="Z2078" s="4">
        <f t="shared" si="195"/>
        <v>7.9800000000000013</v>
      </c>
      <c r="AA2078" s="4">
        <f t="shared" si="192"/>
        <v>0</v>
      </c>
    </row>
    <row r="2079" spans="1:27" x14ac:dyDescent="0.2">
      <c r="A2079">
        <v>2078</v>
      </c>
      <c r="B2079" t="s">
        <v>4981</v>
      </c>
      <c r="C2079" s="5">
        <v>42990</v>
      </c>
      <c r="D2079" s="5" t="str">
        <f t="shared" si="197"/>
        <v>2017-09</v>
      </c>
      <c r="E2079" s="5">
        <v>42993</v>
      </c>
      <c r="F2079" t="s">
        <v>193</v>
      </c>
      <c r="G2079" t="s">
        <v>4982</v>
      </c>
      <c r="H2079" t="s">
        <v>4983</v>
      </c>
      <c r="I2079" t="s">
        <v>31</v>
      </c>
      <c r="J2079" t="s">
        <v>32</v>
      </c>
      <c r="K2079" t="s">
        <v>4506</v>
      </c>
      <c r="L2079" t="s">
        <v>2747</v>
      </c>
      <c r="M2079">
        <v>21215</v>
      </c>
      <c r="N2079" t="s">
        <v>153</v>
      </c>
      <c r="O2079" t="s">
        <v>442</v>
      </c>
      <c r="P2079" t="s">
        <v>51</v>
      </c>
      <c r="Q2079" t="s">
        <v>83</v>
      </c>
      <c r="R2079" t="s">
        <v>443</v>
      </c>
      <c r="S2079">
        <v>90.86</v>
      </c>
      <c r="T2079">
        <v>7</v>
      </c>
      <c r="U2079">
        <v>0</v>
      </c>
      <c r="V2079">
        <v>26.349399999999992</v>
      </c>
      <c r="W2079" s="6">
        <f t="shared" si="196"/>
        <v>0.28999999999999992</v>
      </c>
      <c r="X2079" s="4">
        <f t="shared" si="193"/>
        <v>3.7641999999999989</v>
      </c>
      <c r="Y2079" s="4">
        <f t="shared" si="194"/>
        <v>12.98</v>
      </c>
      <c r="Z2079" s="4">
        <f t="shared" si="195"/>
        <v>12.98</v>
      </c>
      <c r="AA2079" s="4">
        <f t="shared" si="192"/>
        <v>0</v>
      </c>
    </row>
    <row r="2080" spans="1:27" x14ac:dyDescent="0.2">
      <c r="A2080">
        <v>2079</v>
      </c>
      <c r="B2080" t="s">
        <v>4981</v>
      </c>
      <c r="C2080" s="5">
        <v>42990</v>
      </c>
      <c r="D2080" s="5" t="str">
        <f t="shared" si="197"/>
        <v>2017-09</v>
      </c>
      <c r="E2080" s="5">
        <v>42993</v>
      </c>
      <c r="F2080" t="s">
        <v>193</v>
      </c>
      <c r="G2080" t="s">
        <v>4982</v>
      </c>
      <c r="H2080" t="s">
        <v>4983</v>
      </c>
      <c r="I2080" t="s">
        <v>31</v>
      </c>
      <c r="J2080" t="s">
        <v>32</v>
      </c>
      <c r="K2080" t="s">
        <v>4506</v>
      </c>
      <c r="L2080" t="s">
        <v>2747</v>
      </c>
      <c r="M2080">
        <v>21215</v>
      </c>
      <c r="N2080" t="s">
        <v>153</v>
      </c>
      <c r="O2080" t="s">
        <v>1106</v>
      </c>
      <c r="P2080" t="s">
        <v>51</v>
      </c>
      <c r="Q2080" t="s">
        <v>95</v>
      </c>
      <c r="R2080" t="s">
        <v>1107</v>
      </c>
      <c r="S2080">
        <v>94.85</v>
      </c>
      <c r="T2080">
        <v>5</v>
      </c>
      <c r="U2080">
        <v>0</v>
      </c>
      <c r="V2080">
        <v>45.527999999999992</v>
      </c>
      <c r="W2080" s="6">
        <f t="shared" si="196"/>
        <v>0.47999999999999993</v>
      </c>
      <c r="X2080" s="4">
        <f t="shared" si="193"/>
        <v>9.105599999999999</v>
      </c>
      <c r="Y2080" s="4">
        <f t="shared" si="194"/>
        <v>18.97</v>
      </c>
      <c r="Z2080" s="4">
        <f t="shared" si="195"/>
        <v>18.97</v>
      </c>
      <c r="AA2080" s="4">
        <f t="shared" si="192"/>
        <v>0</v>
      </c>
    </row>
    <row r="2081" spans="1:27" x14ac:dyDescent="0.2">
      <c r="A2081">
        <v>2080</v>
      </c>
      <c r="B2081" t="s">
        <v>4984</v>
      </c>
      <c r="C2081" s="5">
        <v>42362</v>
      </c>
      <c r="D2081" s="5" t="str">
        <f t="shared" si="197"/>
        <v>2015-12</v>
      </c>
      <c r="E2081" s="5">
        <v>42367</v>
      </c>
      <c r="F2081" t="s">
        <v>55</v>
      </c>
      <c r="G2081" t="s">
        <v>2769</v>
      </c>
      <c r="H2081" t="s">
        <v>2770</v>
      </c>
      <c r="I2081" t="s">
        <v>31</v>
      </c>
      <c r="J2081" t="s">
        <v>32</v>
      </c>
      <c r="K2081" t="s">
        <v>549</v>
      </c>
      <c r="L2081" t="s">
        <v>315</v>
      </c>
      <c r="M2081">
        <v>85023</v>
      </c>
      <c r="N2081" t="s">
        <v>49</v>
      </c>
      <c r="O2081" t="s">
        <v>4985</v>
      </c>
      <c r="P2081" t="s">
        <v>51</v>
      </c>
      <c r="Q2081" t="s">
        <v>95</v>
      </c>
      <c r="R2081" t="s">
        <v>4986</v>
      </c>
      <c r="S2081">
        <v>106.232</v>
      </c>
      <c r="T2081">
        <v>7</v>
      </c>
      <c r="U2081">
        <v>0.2</v>
      </c>
      <c r="V2081">
        <v>37.181199999999997</v>
      </c>
      <c r="W2081" s="6">
        <f t="shared" si="196"/>
        <v>0.35</v>
      </c>
      <c r="X2081" s="4">
        <f t="shared" si="193"/>
        <v>5.3115999999999994</v>
      </c>
      <c r="Y2081" s="4">
        <f t="shared" si="194"/>
        <v>15.176</v>
      </c>
      <c r="Z2081" s="4">
        <f t="shared" si="195"/>
        <v>18.97</v>
      </c>
      <c r="AA2081" s="4">
        <f t="shared" si="192"/>
        <v>21.246400000000001</v>
      </c>
    </row>
    <row r="2082" spans="1:27" x14ac:dyDescent="0.2">
      <c r="A2082">
        <v>2081</v>
      </c>
      <c r="B2082" t="s">
        <v>4984</v>
      </c>
      <c r="C2082" s="5">
        <v>42362</v>
      </c>
      <c r="D2082" s="5" t="str">
        <f t="shared" si="197"/>
        <v>2015-12</v>
      </c>
      <c r="E2082" s="5">
        <v>42367</v>
      </c>
      <c r="F2082" t="s">
        <v>55</v>
      </c>
      <c r="G2082" t="s">
        <v>2769</v>
      </c>
      <c r="H2082" t="s">
        <v>2770</v>
      </c>
      <c r="I2082" t="s">
        <v>31</v>
      </c>
      <c r="J2082" t="s">
        <v>32</v>
      </c>
      <c r="K2082" t="s">
        <v>549</v>
      </c>
      <c r="L2082" t="s">
        <v>315</v>
      </c>
      <c r="M2082">
        <v>85023</v>
      </c>
      <c r="N2082" t="s">
        <v>49</v>
      </c>
      <c r="O2082" t="s">
        <v>2348</v>
      </c>
      <c r="P2082" t="s">
        <v>76</v>
      </c>
      <c r="Q2082" t="s">
        <v>77</v>
      </c>
      <c r="R2082" t="s">
        <v>2349</v>
      </c>
      <c r="S2082">
        <v>111.98399999999999</v>
      </c>
      <c r="T2082">
        <v>2</v>
      </c>
      <c r="U2082">
        <v>0.2</v>
      </c>
      <c r="V2082">
        <v>11.198400000000003</v>
      </c>
      <c r="W2082" s="6">
        <f t="shared" si="196"/>
        <v>0.10000000000000003</v>
      </c>
      <c r="X2082" s="4">
        <f t="shared" si="193"/>
        <v>5.5992000000000015</v>
      </c>
      <c r="Y2082" s="4">
        <f t="shared" si="194"/>
        <v>55.991999999999997</v>
      </c>
      <c r="Z2082" s="4">
        <f t="shared" si="195"/>
        <v>69.989999999999995</v>
      </c>
      <c r="AA2082" s="4">
        <f t="shared" si="192"/>
        <v>22.396799999999999</v>
      </c>
    </row>
    <row r="2083" spans="1:27" x14ac:dyDescent="0.2">
      <c r="A2083">
        <v>2082</v>
      </c>
      <c r="B2083" t="s">
        <v>4984</v>
      </c>
      <c r="C2083" s="5">
        <v>42362</v>
      </c>
      <c r="D2083" s="5" t="str">
        <f t="shared" si="197"/>
        <v>2015-12</v>
      </c>
      <c r="E2083" s="5">
        <v>42367</v>
      </c>
      <c r="F2083" t="s">
        <v>55</v>
      </c>
      <c r="G2083" t="s">
        <v>2769</v>
      </c>
      <c r="H2083" t="s">
        <v>2770</v>
      </c>
      <c r="I2083" t="s">
        <v>31</v>
      </c>
      <c r="J2083" t="s">
        <v>32</v>
      </c>
      <c r="K2083" t="s">
        <v>549</v>
      </c>
      <c r="L2083" t="s">
        <v>315</v>
      </c>
      <c r="M2083">
        <v>85023</v>
      </c>
      <c r="N2083" t="s">
        <v>49</v>
      </c>
      <c r="O2083" t="s">
        <v>3001</v>
      </c>
      <c r="P2083" t="s">
        <v>37</v>
      </c>
      <c r="Q2083" t="s">
        <v>70</v>
      </c>
      <c r="R2083" t="s">
        <v>3002</v>
      </c>
      <c r="S2083">
        <v>7.7120000000000006</v>
      </c>
      <c r="T2083">
        <v>2</v>
      </c>
      <c r="U2083">
        <v>0.2</v>
      </c>
      <c r="V2083">
        <v>1.7352000000000005</v>
      </c>
      <c r="W2083" s="6">
        <f t="shared" si="196"/>
        <v>0.22500000000000006</v>
      </c>
      <c r="X2083" s="4">
        <f t="shared" si="193"/>
        <v>0.86760000000000026</v>
      </c>
      <c r="Y2083" s="4">
        <f t="shared" si="194"/>
        <v>3.8560000000000003</v>
      </c>
      <c r="Z2083" s="4">
        <f t="shared" si="195"/>
        <v>4.82</v>
      </c>
      <c r="AA2083" s="4">
        <f t="shared" si="192"/>
        <v>1.5424000000000002</v>
      </c>
    </row>
    <row r="2084" spans="1:27" x14ac:dyDescent="0.2">
      <c r="A2084">
        <v>2083</v>
      </c>
      <c r="B2084" t="s">
        <v>4987</v>
      </c>
      <c r="C2084" s="5">
        <v>42789</v>
      </c>
      <c r="D2084" s="5" t="str">
        <f t="shared" si="197"/>
        <v>2017-02</v>
      </c>
      <c r="E2084" s="5">
        <v>42795</v>
      </c>
      <c r="F2084" t="s">
        <v>55</v>
      </c>
      <c r="G2084" t="s">
        <v>2045</v>
      </c>
      <c r="H2084" t="s">
        <v>2046</v>
      </c>
      <c r="I2084" t="s">
        <v>31</v>
      </c>
      <c r="J2084" t="s">
        <v>32</v>
      </c>
      <c r="K2084" t="s">
        <v>47</v>
      </c>
      <c r="L2084" t="s">
        <v>48</v>
      </c>
      <c r="M2084">
        <v>90008</v>
      </c>
      <c r="N2084" t="s">
        <v>49</v>
      </c>
      <c r="O2084" t="s">
        <v>3551</v>
      </c>
      <c r="P2084" t="s">
        <v>51</v>
      </c>
      <c r="Q2084" t="s">
        <v>95</v>
      </c>
      <c r="R2084" t="s">
        <v>3552</v>
      </c>
      <c r="S2084">
        <v>37.44</v>
      </c>
      <c r="T2084">
        <v>6</v>
      </c>
      <c r="U2084">
        <v>0</v>
      </c>
      <c r="V2084">
        <v>16.847999999999999</v>
      </c>
      <c r="W2084" s="6">
        <f t="shared" si="196"/>
        <v>0.45</v>
      </c>
      <c r="X2084" s="4">
        <f t="shared" si="193"/>
        <v>2.8079999999999998</v>
      </c>
      <c r="Y2084" s="4">
        <f t="shared" si="194"/>
        <v>6.2399999999999993</v>
      </c>
      <c r="Z2084" s="4">
        <f t="shared" si="195"/>
        <v>6.2399999999999993</v>
      </c>
      <c r="AA2084" s="4">
        <f t="shared" si="192"/>
        <v>0</v>
      </c>
    </row>
    <row r="2085" spans="1:27" x14ac:dyDescent="0.2">
      <c r="A2085">
        <v>2084</v>
      </c>
      <c r="B2085" t="s">
        <v>4988</v>
      </c>
      <c r="C2085" s="5">
        <v>41966</v>
      </c>
      <c r="D2085" s="5" t="str">
        <f t="shared" si="197"/>
        <v>2014-11</v>
      </c>
      <c r="E2085" s="5">
        <v>41972</v>
      </c>
      <c r="F2085" t="s">
        <v>55</v>
      </c>
      <c r="G2085" t="s">
        <v>4457</v>
      </c>
      <c r="H2085" t="s">
        <v>4458</v>
      </c>
      <c r="I2085" t="s">
        <v>107</v>
      </c>
      <c r="J2085" t="s">
        <v>32</v>
      </c>
      <c r="K2085" t="s">
        <v>189</v>
      </c>
      <c r="L2085" t="s">
        <v>109</v>
      </c>
      <c r="M2085">
        <v>77036</v>
      </c>
      <c r="N2085" t="s">
        <v>110</v>
      </c>
      <c r="O2085" t="s">
        <v>1677</v>
      </c>
      <c r="P2085" t="s">
        <v>51</v>
      </c>
      <c r="Q2085" t="s">
        <v>52</v>
      </c>
      <c r="R2085" t="s">
        <v>1678</v>
      </c>
      <c r="S2085">
        <v>23.680000000000003</v>
      </c>
      <c r="T2085">
        <v>2</v>
      </c>
      <c r="U2085">
        <v>0.2</v>
      </c>
      <c r="V2085">
        <v>8.879999999999999</v>
      </c>
      <c r="W2085" s="6">
        <f t="shared" si="196"/>
        <v>0.37499999999999989</v>
      </c>
      <c r="X2085" s="4">
        <f t="shared" si="193"/>
        <v>4.4399999999999995</v>
      </c>
      <c r="Y2085" s="4">
        <f t="shared" si="194"/>
        <v>11.840000000000002</v>
      </c>
      <c r="Z2085" s="4">
        <f t="shared" si="195"/>
        <v>14.8</v>
      </c>
      <c r="AA2085" s="4">
        <f t="shared" si="192"/>
        <v>4.7360000000000007</v>
      </c>
    </row>
    <row r="2086" spans="1:27" x14ac:dyDescent="0.2">
      <c r="A2086">
        <v>2085</v>
      </c>
      <c r="B2086" t="s">
        <v>4989</v>
      </c>
      <c r="C2086" s="5">
        <v>42544</v>
      </c>
      <c r="D2086" s="5" t="str">
        <f t="shared" si="197"/>
        <v>2016-06</v>
      </c>
      <c r="E2086" s="5">
        <v>42549</v>
      </c>
      <c r="F2086" t="s">
        <v>55</v>
      </c>
      <c r="G2086" t="s">
        <v>98</v>
      </c>
      <c r="H2086" t="s">
        <v>99</v>
      </c>
      <c r="I2086" t="s">
        <v>31</v>
      </c>
      <c r="J2086" t="s">
        <v>32</v>
      </c>
      <c r="K2086" t="s">
        <v>271</v>
      </c>
      <c r="L2086" t="s">
        <v>272</v>
      </c>
      <c r="M2086">
        <v>10009</v>
      </c>
      <c r="N2086" t="s">
        <v>153</v>
      </c>
      <c r="O2086" t="s">
        <v>2265</v>
      </c>
      <c r="P2086" t="s">
        <v>51</v>
      </c>
      <c r="Q2086" t="s">
        <v>52</v>
      </c>
      <c r="R2086" t="s">
        <v>2266</v>
      </c>
      <c r="S2086">
        <v>122.12</v>
      </c>
      <c r="T2086">
        <v>4</v>
      </c>
      <c r="U2086">
        <v>0</v>
      </c>
      <c r="V2086">
        <v>56.175200000000004</v>
      </c>
      <c r="W2086" s="6">
        <f t="shared" si="196"/>
        <v>0.46</v>
      </c>
      <c r="X2086" s="4">
        <f t="shared" si="193"/>
        <v>14.043800000000001</v>
      </c>
      <c r="Y2086" s="4">
        <f t="shared" si="194"/>
        <v>30.53</v>
      </c>
      <c r="Z2086" s="4">
        <f t="shared" si="195"/>
        <v>30.53</v>
      </c>
      <c r="AA2086" s="4">
        <f t="shared" si="192"/>
        <v>0</v>
      </c>
    </row>
    <row r="2087" spans="1:27" x14ac:dyDescent="0.2">
      <c r="A2087">
        <v>2086</v>
      </c>
      <c r="B2087" t="s">
        <v>4989</v>
      </c>
      <c r="C2087" s="5">
        <v>42544</v>
      </c>
      <c r="D2087" s="5" t="str">
        <f t="shared" si="197"/>
        <v>2016-06</v>
      </c>
      <c r="E2087" s="5">
        <v>42549</v>
      </c>
      <c r="F2087" t="s">
        <v>55</v>
      </c>
      <c r="G2087" t="s">
        <v>98</v>
      </c>
      <c r="H2087" t="s">
        <v>99</v>
      </c>
      <c r="I2087" t="s">
        <v>31</v>
      </c>
      <c r="J2087" t="s">
        <v>32</v>
      </c>
      <c r="K2087" t="s">
        <v>271</v>
      </c>
      <c r="L2087" t="s">
        <v>272</v>
      </c>
      <c r="M2087">
        <v>10009</v>
      </c>
      <c r="N2087" t="s">
        <v>153</v>
      </c>
      <c r="O2087" t="s">
        <v>4990</v>
      </c>
      <c r="P2087" t="s">
        <v>51</v>
      </c>
      <c r="Q2087" t="s">
        <v>52</v>
      </c>
      <c r="R2087" t="s">
        <v>4991</v>
      </c>
      <c r="S2087">
        <v>18.45</v>
      </c>
      <c r="T2087">
        <v>5</v>
      </c>
      <c r="U2087">
        <v>0</v>
      </c>
      <c r="V2087">
        <v>8.6715</v>
      </c>
      <c r="W2087" s="6">
        <f t="shared" si="196"/>
        <v>0.47000000000000003</v>
      </c>
      <c r="X2087" s="4">
        <f t="shared" si="193"/>
        <v>1.7343</v>
      </c>
      <c r="Y2087" s="4">
        <f t="shared" si="194"/>
        <v>3.69</v>
      </c>
      <c r="Z2087" s="4">
        <f t="shared" si="195"/>
        <v>3.69</v>
      </c>
      <c r="AA2087" s="4">
        <f t="shared" si="192"/>
        <v>0</v>
      </c>
    </row>
    <row r="2088" spans="1:27" x14ac:dyDescent="0.2">
      <c r="A2088">
        <v>2087</v>
      </c>
      <c r="B2088" t="s">
        <v>4989</v>
      </c>
      <c r="C2088" s="5">
        <v>42544</v>
      </c>
      <c r="D2088" s="5" t="str">
        <f t="shared" si="197"/>
        <v>2016-06</v>
      </c>
      <c r="E2088" s="5">
        <v>42549</v>
      </c>
      <c r="F2088" t="s">
        <v>55</v>
      </c>
      <c r="G2088" t="s">
        <v>98</v>
      </c>
      <c r="H2088" t="s">
        <v>99</v>
      </c>
      <c r="I2088" t="s">
        <v>31</v>
      </c>
      <c r="J2088" t="s">
        <v>32</v>
      </c>
      <c r="K2088" t="s">
        <v>271</v>
      </c>
      <c r="L2088" t="s">
        <v>272</v>
      </c>
      <c r="M2088">
        <v>10009</v>
      </c>
      <c r="N2088" t="s">
        <v>153</v>
      </c>
      <c r="O2088" t="s">
        <v>1552</v>
      </c>
      <c r="P2088" t="s">
        <v>51</v>
      </c>
      <c r="Q2088" t="s">
        <v>64</v>
      </c>
      <c r="R2088" t="s">
        <v>1553</v>
      </c>
      <c r="S2088">
        <v>324.90000000000003</v>
      </c>
      <c r="T2088">
        <v>5</v>
      </c>
      <c r="U2088">
        <v>0</v>
      </c>
      <c r="V2088">
        <v>38.988000000000014</v>
      </c>
      <c r="W2088" s="6">
        <f t="shared" si="196"/>
        <v>0.12000000000000002</v>
      </c>
      <c r="X2088" s="4">
        <f t="shared" si="193"/>
        <v>7.7976000000000028</v>
      </c>
      <c r="Y2088" s="4">
        <f t="shared" si="194"/>
        <v>64.98</v>
      </c>
      <c r="Z2088" s="4">
        <f t="shared" si="195"/>
        <v>64.98</v>
      </c>
      <c r="AA2088" s="4">
        <f t="shared" si="192"/>
        <v>0</v>
      </c>
    </row>
    <row r="2089" spans="1:27" x14ac:dyDescent="0.2">
      <c r="A2089">
        <v>2088</v>
      </c>
      <c r="B2089" t="s">
        <v>4989</v>
      </c>
      <c r="C2089" s="5">
        <v>42544</v>
      </c>
      <c r="D2089" s="5" t="str">
        <f t="shared" si="197"/>
        <v>2016-06</v>
      </c>
      <c r="E2089" s="5">
        <v>42549</v>
      </c>
      <c r="F2089" t="s">
        <v>55</v>
      </c>
      <c r="G2089" t="s">
        <v>98</v>
      </c>
      <c r="H2089" t="s">
        <v>99</v>
      </c>
      <c r="I2089" t="s">
        <v>31</v>
      </c>
      <c r="J2089" t="s">
        <v>32</v>
      </c>
      <c r="K2089" t="s">
        <v>271</v>
      </c>
      <c r="L2089" t="s">
        <v>272</v>
      </c>
      <c r="M2089">
        <v>10009</v>
      </c>
      <c r="N2089" t="s">
        <v>153</v>
      </c>
      <c r="O2089" t="s">
        <v>4651</v>
      </c>
      <c r="P2089" t="s">
        <v>51</v>
      </c>
      <c r="Q2089" t="s">
        <v>95</v>
      </c>
      <c r="R2089" t="s">
        <v>4652</v>
      </c>
      <c r="S2089">
        <v>146.72999999999999</v>
      </c>
      <c r="T2089">
        <v>3</v>
      </c>
      <c r="U2089">
        <v>0</v>
      </c>
      <c r="V2089">
        <v>68.963099999999997</v>
      </c>
      <c r="W2089" s="6">
        <f t="shared" si="196"/>
        <v>0.47000000000000003</v>
      </c>
      <c r="X2089" s="4">
        <f t="shared" si="193"/>
        <v>22.9877</v>
      </c>
      <c r="Y2089" s="4">
        <f t="shared" si="194"/>
        <v>48.91</v>
      </c>
      <c r="Z2089" s="4">
        <f t="shared" si="195"/>
        <v>48.91</v>
      </c>
      <c r="AA2089" s="4">
        <f t="shared" si="192"/>
        <v>0</v>
      </c>
    </row>
    <row r="2090" spans="1:27" x14ac:dyDescent="0.2">
      <c r="A2090">
        <v>2089</v>
      </c>
      <c r="B2090" t="s">
        <v>4989</v>
      </c>
      <c r="C2090" s="5">
        <v>42544</v>
      </c>
      <c r="D2090" s="5" t="str">
        <f t="shared" si="197"/>
        <v>2016-06</v>
      </c>
      <c r="E2090" s="5">
        <v>42549</v>
      </c>
      <c r="F2090" t="s">
        <v>55</v>
      </c>
      <c r="G2090" t="s">
        <v>98</v>
      </c>
      <c r="H2090" t="s">
        <v>99</v>
      </c>
      <c r="I2090" t="s">
        <v>31</v>
      </c>
      <c r="J2090" t="s">
        <v>32</v>
      </c>
      <c r="K2090" t="s">
        <v>271</v>
      </c>
      <c r="L2090" t="s">
        <v>272</v>
      </c>
      <c r="M2090">
        <v>10009</v>
      </c>
      <c r="N2090" t="s">
        <v>153</v>
      </c>
      <c r="O2090" t="s">
        <v>4992</v>
      </c>
      <c r="P2090" t="s">
        <v>51</v>
      </c>
      <c r="Q2090" t="s">
        <v>274</v>
      </c>
      <c r="R2090" t="s">
        <v>4993</v>
      </c>
      <c r="S2090">
        <v>3.96</v>
      </c>
      <c r="T2090">
        <v>2</v>
      </c>
      <c r="U2090">
        <v>0</v>
      </c>
      <c r="V2090">
        <v>1.4651999999999998</v>
      </c>
      <c r="W2090" s="6">
        <f t="shared" si="196"/>
        <v>0.36999999999999994</v>
      </c>
      <c r="X2090" s="4">
        <f t="shared" si="193"/>
        <v>0.73259999999999992</v>
      </c>
      <c r="Y2090" s="4">
        <f t="shared" si="194"/>
        <v>1.98</v>
      </c>
      <c r="Z2090" s="4">
        <f t="shared" si="195"/>
        <v>1.98</v>
      </c>
      <c r="AA2090" s="4">
        <f t="shared" si="192"/>
        <v>0</v>
      </c>
    </row>
    <row r="2091" spans="1:27" x14ac:dyDescent="0.2">
      <c r="A2091">
        <v>2090</v>
      </c>
      <c r="B2091" t="s">
        <v>4994</v>
      </c>
      <c r="C2091" s="5">
        <v>42303</v>
      </c>
      <c r="D2091" s="5" t="str">
        <f t="shared" si="197"/>
        <v>2015-10</v>
      </c>
      <c r="E2091" s="5">
        <v>42307</v>
      </c>
      <c r="F2091" t="s">
        <v>55</v>
      </c>
      <c r="G2091" t="s">
        <v>1729</v>
      </c>
      <c r="H2091" t="s">
        <v>1730</v>
      </c>
      <c r="I2091" t="s">
        <v>46</v>
      </c>
      <c r="J2091" t="s">
        <v>32</v>
      </c>
      <c r="K2091" t="s">
        <v>4995</v>
      </c>
      <c r="L2091" t="s">
        <v>48</v>
      </c>
      <c r="M2091">
        <v>91730</v>
      </c>
      <c r="N2091" t="s">
        <v>49</v>
      </c>
      <c r="O2091" t="s">
        <v>4996</v>
      </c>
      <c r="P2091" t="s">
        <v>51</v>
      </c>
      <c r="Q2091" t="s">
        <v>52</v>
      </c>
      <c r="R2091" t="s">
        <v>4997</v>
      </c>
      <c r="S2091">
        <v>5.76</v>
      </c>
      <c r="T2091">
        <v>2</v>
      </c>
      <c r="U2091">
        <v>0</v>
      </c>
      <c r="V2091">
        <v>2.6495999999999995</v>
      </c>
      <c r="W2091" s="6">
        <f t="shared" si="196"/>
        <v>0.45999999999999991</v>
      </c>
      <c r="X2091" s="4">
        <f t="shared" si="193"/>
        <v>1.3247999999999998</v>
      </c>
      <c r="Y2091" s="4">
        <f t="shared" si="194"/>
        <v>2.88</v>
      </c>
      <c r="Z2091" s="4">
        <f t="shared" si="195"/>
        <v>2.88</v>
      </c>
      <c r="AA2091" s="4">
        <f t="shared" si="192"/>
        <v>0</v>
      </c>
    </row>
    <row r="2092" spans="1:27" x14ac:dyDescent="0.2">
      <c r="A2092">
        <v>2091</v>
      </c>
      <c r="B2092" t="s">
        <v>4998</v>
      </c>
      <c r="C2092" s="5">
        <v>42931</v>
      </c>
      <c r="D2092" s="5" t="str">
        <f t="shared" si="197"/>
        <v>2017-07</v>
      </c>
      <c r="E2092" s="5">
        <v>42935</v>
      </c>
      <c r="F2092" t="s">
        <v>55</v>
      </c>
      <c r="G2092" t="s">
        <v>4999</v>
      </c>
      <c r="H2092" t="s">
        <v>5000</v>
      </c>
      <c r="I2092" t="s">
        <v>31</v>
      </c>
      <c r="J2092" t="s">
        <v>32</v>
      </c>
      <c r="K2092" t="s">
        <v>526</v>
      </c>
      <c r="L2092" t="s">
        <v>250</v>
      </c>
      <c r="M2092">
        <v>19805</v>
      </c>
      <c r="N2092" t="s">
        <v>153</v>
      </c>
      <c r="O2092" t="s">
        <v>2377</v>
      </c>
      <c r="P2092" t="s">
        <v>51</v>
      </c>
      <c r="Q2092" t="s">
        <v>80</v>
      </c>
      <c r="R2092" t="s">
        <v>2378</v>
      </c>
      <c r="S2092">
        <v>26.549999999999997</v>
      </c>
      <c r="T2092">
        <v>3</v>
      </c>
      <c r="U2092">
        <v>0</v>
      </c>
      <c r="V2092">
        <v>13.009499999999999</v>
      </c>
      <c r="W2092" s="6">
        <f t="shared" si="196"/>
        <v>0.49000000000000005</v>
      </c>
      <c r="X2092" s="4">
        <f t="shared" si="193"/>
        <v>4.3365</v>
      </c>
      <c r="Y2092" s="4">
        <f t="shared" si="194"/>
        <v>8.85</v>
      </c>
      <c r="Z2092" s="4">
        <f t="shared" si="195"/>
        <v>8.85</v>
      </c>
      <c r="AA2092" s="4">
        <f t="shared" si="192"/>
        <v>0</v>
      </c>
    </row>
    <row r="2093" spans="1:27" x14ac:dyDescent="0.2">
      <c r="A2093">
        <v>2092</v>
      </c>
      <c r="B2093" t="s">
        <v>4998</v>
      </c>
      <c r="C2093" s="5">
        <v>42931</v>
      </c>
      <c r="D2093" s="5" t="str">
        <f t="shared" si="197"/>
        <v>2017-07</v>
      </c>
      <c r="E2093" s="5">
        <v>42935</v>
      </c>
      <c r="F2093" t="s">
        <v>55</v>
      </c>
      <c r="G2093" t="s">
        <v>4999</v>
      </c>
      <c r="H2093" t="s">
        <v>5000</v>
      </c>
      <c r="I2093" t="s">
        <v>31</v>
      </c>
      <c r="J2093" t="s">
        <v>32</v>
      </c>
      <c r="K2093" t="s">
        <v>526</v>
      </c>
      <c r="L2093" t="s">
        <v>250</v>
      </c>
      <c r="M2093">
        <v>19805</v>
      </c>
      <c r="N2093" t="s">
        <v>153</v>
      </c>
      <c r="O2093" t="s">
        <v>4469</v>
      </c>
      <c r="P2093" t="s">
        <v>37</v>
      </c>
      <c r="Q2093" t="s">
        <v>61</v>
      </c>
      <c r="R2093" t="s">
        <v>4470</v>
      </c>
      <c r="S2093">
        <v>310.44300000000004</v>
      </c>
      <c r="T2093">
        <v>3</v>
      </c>
      <c r="U2093">
        <v>0.3</v>
      </c>
      <c r="V2093">
        <v>-48.783900000000031</v>
      </c>
      <c r="W2093" s="6">
        <f t="shared" si="196"/>
        <v>-0.15714285714285722</v>
      </c>
      <c r="X2093" s="4">
        <f t="shared" si="193"/>
        <v>-16.261300000000009</v>
      </c>
      <c r="Y2093" s="4">
        <f t="shared" si="194"/>
        <v>103.48100000000001</v>
      </c>
      <c r="Z2093" s="4">
        <f t="shared" si="195"/>
        <v>147.83000000000004</v>
      </c>
      <c r="AA2093" s="4">
        <f t="shared" si="192"/>
        <v>93.132900000000006</v>
      </c>
    </row>
    <row r="2094" spans="1:27" x14ac:dyDescent="0.2">
      <c r="A2094">
        <v>2093</v>
      </c>
      <c r="B2094" t="s">
        <v>5001</v>
      </c>
      <c r="C2094" s="5">
        <v>41960</v>
      </c>
      <c r="D2094" s="5" t="str">
        <f t="shared" si="197"/>
        <v>2014-11</v>
      </c>
      <c r="E2094" s="5">
        <v>41964</v>
      </c>
      <c r="F2094" t="s">
        <v>55</v>
      </c>
      <c r="G2094" t="s">
        <v>769</v>
      </c>
      <c r="H2094" t="s">
        <v>770</v>
      </c>
      <c r="I2094" t="s">
        <v>107</v>
      </c>
      <c r="J2094" t="s">
        <v>32</v>
      </c>
      <c r="K2094" t="s">
        <v>5002</v>
      </c>
      <c r="L2094" t="s">
        <v>234</v>
      </c>
      <c r="M2094">
        <v>56560</v>
      </c>
      <c r="N2094" t="s">
        <v>110</v>
      </c>
      <c r="O2094" t="s">
        <v>3905</v>
      </c>
      <c r="P2094" t="s">
        <v>37</v>
      </c>
      <c r="Q2094" t="s">
        <v>41</v>
      </c>
      <c r="R2094" t="s">
        <v>3906</v>
      </c>
      <c r="S2094">
        <v>479.90000000000003</v>
      </c>
      <c r="T2094">
        <v>5</v>
      </c>
      <c r="U2094">
        <v>0</v>
      </c>
      <c r="V2094">
        <v>81.58299999999997</v>
      </c>
      <c r="W2094" s="6">
        <f t="shared" si="196"/>
        <v>0.16999999999999993</v>
      </c>
      <c r="X2094" s="4">
        <f t="shared" si="193"/>
        <v>16.316599999999994</v>
      </c>
      <c r="Y2094" s="4">
        <f t="shared" si="194"/>
        <v>95.98</v>
      </c>
      <c r="Z2094" s="4">
        <f t="shared" si="195"/>
        <v>95.98</v>
      </c>
      <c r="AA2094" s="4">
        <f t="shared" si="192"/>
        <v>0</v>
      </c>
    </row>
    <row r="2095" spans="1:27" x14ac:dyDescent="0.2">
      <c r="A2095">
        <v>2094</v>
      </c>
      <c r="B2095" t="s">
        <v>5003</v>
      </c>
      <c r="C2095" s="5">
        <v>42107</v>
      </c>
      <c r="D2095" s="5" t="str">
        <f t="shared" si="197"/>
        <v>2015-04</v>
      </c>
      <c r="E2095" s="5">
        <v>42109</v>
      </c>
      <c r="F2095" t="s">
        <v>28</v>
      </c>
      <c r="G2095" t="s">
        <v>4167</v>
      </c>
      <c r="H2095" t="s">
        <v>4168</v>
      </c>
      <c r="I2095" t="s">
        <v>31</v>
      </c>
      <c r="J2095" t="s">
        <v>32</v>
      </c>
      <c r="K2095" t="s">
        <v>2863</v>
      </c>
      <c r="L2095" t="s">
        <v>674</v>
      </c>
      <c r="M2095">
        <v>87401</v>
      </c>
      <c r="N2095" t="s">
        <v>49</v>
      </c>
      <c r="O2095" t="s">
        <v>1969</v>
      </c>
      <c r="P2095" t="s">
        <v>51</v>
      </c>
      <c r="Q2095" t="s">
        <v>584</v>
      </c>
      <c r="R2095" t="s">
        <v>1970</v>
      </c>
      <c r="S2095">
        <v>12.88</v>
      </c>
      <c r="T2095">
        <v>1</v>
      </c>
      <c r="U2095">
        <v>0</v>
      </c>
      <c r="V2095">
        <v>0.38640000000000008</v>
      </c>
      <c r="W2095" s="6">
        <f t="shared" si="196"/>
        <v>3.0000000000000006E-2</v>
      </c>
      <c r="X2095" s="4">
        <f t="shared" si="193"/>
        <v>0.38640000000000008</v>
      </c>
      <c r="Y2095" s="4">
        <f t="shared" si="194"/>
        <v>12.88</v>
      </c>
      <c r="Z2095" s="4">
        <f t="shared" si="195"/>
        <v>12.88</v>
      </c>
      <c r="AA2095" s="4">
        <f t="shared" si="192"/>
        <v>0</v>
      </c>
    </row>
    <row r="2096" spans="1:27" x14ac:dyDescent="0.2">
      <c r="A2096">
        <v>2095</v>
      </c>
      <c r="B2096" t="s">
        <v>5004</v>
      </c>
      <c r="C2096" s="5">
        <v>42333</v>
      </c>
      <c r="D2096" s="5" t="str">
        <f t="shared" si="197"/>
        <v>2015-11</v>
      </c>
      <c r="E2096" s="5">
        <v>42337</v>
      </c>
      <c r="F2096" t="s">
        <v>55</v>
      </c>
      <c r="G2096" t="s">
        <v>149</v>
      </c>
      <c r="H2096" t="s">
        <v>150</v>
      </c>
      <c r="I2096" t="s">
        <v>31</v>
      </c>
      <c r="J2096" t="s">
        <v>32</v>
      </c>
      <c r="K2096" t="s">
        <v>526</v>
      </c>
      <c r="L2096" t="s">
        <v>93</v>
      </c>
      <c r="M2096">
        <v>28403</v>
      </c>
      <c r="N2096" t="s">
        <v>35</v>
      </c>
      <c r="O2096" t="s">
        <v>5005</v>
      </c>
      <c r="P2096" t="s">
        <v>51</v>
      </c>
      <c r="Q2096" t="s">
        <v>73</v>
      </c>
      <c r="R2096" t="s">
        <v>5006</v>
      </c>
      <c r="S2096">
        <v>13.120000000000001</v>
      </c>
      <c r="T2096">
        <v>5</v>
      </c>
      <c r="U2096">
        <v>0.2</v>
      </c>
      <c r="V2096">
        <v>1.4759999999999982</v>
      </c>
      <c r="W2096" s="6">
        <f t="shared" si="196"/>
        <v>0.11249999999999985</v>
      </c>
      <c r="X2096" s="4">
        <f t="shared" si="193"/>
        <v>0.29519999999999963</v>
      </c>
      <c r="Y2096" s="4">
        <f t="shared" si="194"/>
        <v>2.6240000000000001</v>
      </c>
      <c r="Z2096" s="4">
        <f t="shared" si="195"/>
        <v>3.2800000000000002</v>
      </c>
      <c r="AA2096" s="4">
        <f t="shared" si="192"/>
        <v>2.6240000000000006</v>
      </c>
    </row>
    <row r="2097" spans="1:27" x14ac:dyDescent="0.2">
      <c r="A2097">
        <v>2096</v>
      </c>
      <c r="B2097" t="s">
        <v>5007</v>
      </c>
      <c r="C2097" s="5">
        <v>42505</v>
      </c>
      <c r="D2097" s="5" t="str">
        <f t="shared" si="197"/>
        <v>2016-05</v>
      </c>
      <c r="E2097" s="5">
        <v>42510</v>
      </c>
      <c r="F2097" t="s">
        <v>55</v>
      </c>
      <c r="G2097" t="s">
        <v>202</v>
      </c>
      <c r="H2097" t="s">
        <v>203</v>
      </c>
      <c r="I2097" t="s">
        <v>107</v>
      </c>
      <c r="J2097" t="s">
        <v>32</v>
      </c>
      <c r="K2097" t="s">
        <v>333</v>
      </c>
      <c r="L2097" t="s">
        <v>1497</v>
      </c>
      <c r="M2097">
        <v>39212</v>
      </c>
      <c r="N2097" t="s">
        <v>35</v>
      </c>
      <c r="O2097" t="s">
        <v>5008</v>
      </c>
      <c r="P2097" t="s">
        <v>51</v>
      </c>
      <c r="Q2097" t="s">
        <v>80</v>
      </c>
      <c r="R2097" t="s">
        <v>5009</v>
      </c>
      <c r="S2097">
        <v>511.84</v>
      </c>
      <c r="T2097">
        <v>8</v>
      </c>
      <c r="U2097">
        <v>0</v>
      </c>
      <c r="V2097">
        <v>240.56479999999999</v>
      </c>
      <c r="W2097" s="6">
        <f t="shared" si="196"/>
        <v>0.47000000000000003</v>
      </c>
      <c r="X2097" s="4">
        <f t="shared" si="193"/>
        <v>30.070599999999999</v>
      </c>
      <c r="Y2097" s="4">
        <f t="shared" si="194"/>
        <v>63.98</v>
      </c>
      <c r="Z2097" s="4">
        <f t="shared" si="195"/>
        <v>63.98</v>
      </c>
      <c r="AA2097" s="4">
        <f t="shared" si="192"/>
        <v>0</v>
      </c>
    </row>
    <row r="2098" spans="1:27" x14ac:dyDescent="0.2">
      <c r="A2098">
        <v>2097</v>
      </c>
      <c r="B2098" t="s">
        <v>5007</v>
      </c>
      <c r="C2098" s="5">
        <v>42505</v>
      </c>
      <c r="D2098" s="5" t="str">
        <f t="shared" si="197"/>
        <v>2016-05</v>
      </c>
      <c r="E2098" s="5">
        <v>42510</v>
      </c>
      <c r="F2098" t="s">
        <v>55</v>
      </c>
      <c r="G2098" t="s">
        <v>202</v>
      </c>
      <c r="H2098" t="s">
        <v>203</v>
      </c>
      <c r="I2098" t="s">
        <v>107</v>
      </c>
      <c r="J2098" t="s">
        <v>32</v>
      </c>
      <c r="K2098" t="s">
        <v>333</v>
      </c>
      <c r="L2098" t="s">
        <v>1497</v>
      </c>
      <c r="M2098">
        <v>39212</v>
      </c>
      <c r="N2098" t="s">
        <v>35</v>
      </c>
      <c r="O2098" t="s">
        <v>5010</v>
      </c>
      <c r="P2098" t="s">
        <v>51</v>
      </c>
      <c r="Q2098" t="s">
        <v>73</v>
      </c>
      <c r="R2098" t="s">
        <v>5011</v>
      </c>
      <c r="S2098">
        <v>91.96</v>
      </c>
      <c r="T2098">
        <v>4</v>
      </c>
      <c r="U2098">
        <v>0</v>
      </c>
      <c r="V2098">
        <v>25.748800000000003</v>
      </c>
      <c r="W2098" s="6">
        <f t="shared" si="196"/>
        <v>0.28000000000000003</v>
      </c>
      <c r="X2098" s="4">
        <f t="shared" si="193"/>
        <v>6.4372000000000007</v>
      </c>
      <c r="Y2098" s="4">
        <f t="shared" si="194"/>
        <v>22.99</v>
      </c>
      <c r="Z2098" s="4">
        <f t="shared" si="195"/>
        <v>22.99</v>
      </c>
      <c r="AA2098" s="4">
        <f t="shared" si="192"/>
        <v>0</v>
      </c>
    </row>
    <row r="2099" spans="1:27" x14ac:dyDescent="0.2">
      <c r="A2099">
        <v>2098</v>
      </c>
      <c r="B2099" t="s">
        <v>5007</v>
      </c>
      <c r="C2099" s="5">
        <v>42505</v>
      </c>
      <c r="D2099" s="5" t="str">
        <f t="shared" si="197"/>
        <v>2016-05</v>
      </c>
      <c r="E2099" s="5">
        <v>42510</v>
      </c>
      <c r="F2099" t="s">
        <v>55</v>
      </c>
      <c r="G2099" t="s">
        <v>202</v>
      </c>
      <c r="H2099" t="s">
        <v>203</v>
      </c>
      <c r="I2099" t="s">
        <v>107</v>
      </c>
      <c r="J2099" t="s">
        <v>32</v>
      </c>
      <c r="K2099" t="s">
        <v>333</v>
      </c>
      <c r="L2099" t="s">
        <v>1497</v>
      </c>
      <c r="M2099">
        <v>39212</v>
      </c>
      <c r="N2099" t="s">
        <v>35</v>
      </c>
      <c r="O2099" t="s">
        <v>1749</v>
      </c>
      <c r="P2099" t="s">
        <v>51</v>
      </c>
      <c r="Q2099" t="s">
        <v>73</v>
      </c>
      <c r="R2099" t="s">
        <v>1750</v>
      </c>
      <c r="S2099">
        <v>8.34</v>
      </c>
      <c r="T2099">
        <v>3</v>
      </c>
      <c r="U2099">
        <v>0</v>
      </c>
      <c r="V2099">
        <v>2.1683999999999997</v>
      </c>
      <c r="W2099" s="6">
        <f t="shared" si="196"/>
        <v>0.25999999999999995</v>
      </c>
      <c r="X2099" s="4">
        <f t="shared" si="193"/>
        <v>0.72279999999999989</v>
      </c>
      <c r="Y2099" s="4">
        <f t="shared" si="194"/>
        <v>2.78</v>
      </c>
      <c r="Z2099" s="4">
        <f t="shared" si="195"/>
        <v>2.78</v>
      </c>
      <c r="AA2099" s="4">
        <f t="shared" si="192"/>
        <v>0</v>
      </c>
    </row>
    <row r="2100" spans="1:27" x14ac:dyDescent="0.2">
      <c r="A2100">
        <v>2099</v>
      </c>
      <c r="B2100" t="s">
        <v>5012</v>
      </c>
      <c r="C2100" s="5">
        <v>42985</v>
      </c>
      <c r="D2100" s="5" t="str">
        <f t="shared" si="197"/>
        <v>2017-09</v>
      </c>
      <c r="E2100" s="5">
        <v>42990</v>
      </c>
      <c r="F2100" t="s">
        <v>55</v>
      </c>
      <c r="G2100" t="s">
        <v>671</v>
      </c>
      <c r="H2100" t="s">
        <v>672</v>
      </c>
      <c r="I2100" t="s">
        <v>31</v>
      </c>
      <c r="J2100" t="s">
        <v>32</v>
      </c>
      <c r="K2100" t="s">
        <v>424</v>
      </c>
      <c r="L2100" t="s">
        <v>425</v>
      </c>
      <c r="M2100">
        <v>97206</v>
      </c>
      <c r="N2100" t="s">
        <v>49</v>
      </c>
      <c r="O2100" t="s">
        <v>3740</v>
      </c>
      <c r="P2100" t="s">
        <v>51</v>
      </c>
      <c r="Q2100" t="s">
        <v>64</v>
      </c>
      <c r="R2100" t="s">
        <v>3741</v>
      </c>
      <c r="S2100">
        <v>37.68</v>
      </c>
      <c r="T2100">
        <v>3</v>
      </c>
      <c r="U2100">
        <v>0.2</v>
      </c>
      <c r="V2100">
        <v>2.3550000000000022</v>
      </c>
      <c r="W2100" s="6">
        <f t="shared" si="196"/>
        <v>6.2500000000000056E-2</v>
      </c>
      <c r="X2100" s="4">
        <f t="shared" si="193"/>
        <v>0.7850000000000007</v>
      </c>
      <c r="Y2100" s="4">
        <f t="shared" si="194"/>
        <v>12.56</v>
      </c>
      <c r="Z2100" s="4">
        <f t="shared" si="195"/>
        <v>15.699999999999998</v>
      </c>
      <c r="AA2100" s="4">
        <f t="shared" si="192"/>
        <v>7.5360000000000005</v>
      </c>
    </row>
    <row r="2101" spans="1:27" x14ac:dyDescent="0.2">
      <c r="A2101">
        <v>2100</v>
      </c>
      <c r="B2101" t="s">
        <v>5012</v>
      </c>
      <c r="C2101" s="5">
        <v>42985</v>
      </c>
      <c r="D2101" s="5" t="str">
        <f t="shared" si="197"/>
        <v>2017-09</v>
      </c>
      <c r="E2101" s="5">
        <v>42990</v>
      </c>
      <c r="F2101" t="s">
        <v>55</v>
      </c>
      <c r="G2101" t="s">
        <v>671</v>
      </c>
      <c r="H2101" t="s">
        <v>672</v>
      </c>
      <c r="I2101" t="s">
        <v>31</v>
      </c>
      <c r="J2101" t="s">
        <v>32</v>
      </c>
      <c r="K2101" t="s">
        <v>424</v>
      </c>
      <c r="L2101" t="s">
        <v>425</v>
      </c>
      <c r="M2101">
        <v>97206</v>
      </c>
      <c r="N2101" t="s">
        <v>49</v>
      </c>
      <c r="O2101" t="s">
        <v>4556</v>
      </c>
      <c r="P2101" t="s">
        <v>76</v>
      </c>
      <c r="Q2101" t="s">
        <v>166</v>
      </c>
      <c r="R2101" t="s">
        <v>4557</v>
      </c>
      <c r="S2101">
        <v>279.94400000000002</v>
      </c>
      <c r="T2101">
        <v>7</v>
      </c>
      <c r="U2101">
        <v>0.2</v>
      </c>
      <c r="V2101">
        <v>80.48390000000002</v>
      </c>
      <c r="W2101" s="6">
        <f t="shared" si="196"/>
        <v>0.28750000000000003</v>
      </c>
      <c r="X2101" s="4">
        <f t="shared" si="193"/>
        <v>11.497700000000004</v>
      </c>
      <c r="Y2101" s="4">
        <f t="shared" si="194"/>
        <v>39.992000000000004</v>
      </c>
      <c r="Z2101" s="4">
        <f t="shared" si="195"/>
        <v>49.989999999999995</v>
      </c>
      <c r="AA2101" s="4">
        <f t="shared" si="192"/>
        <v>55.988800000000005</v>
      </c>
    </row>
    <row r="2102" spans="1:27" x14ac:dyDescent="0.2">
      <c r="A2102">
        <v>2101</v>
      </c>
      <c r="B2102" t="s">
        <v>5013</v>
      </c>
      <c r="C2102" s="5">
        <v>41708</v>
      </c>
      <c r="D2102" s="5" t="str">
        <f t="shared" si="197"/>
        <v>2014-03</v>
      </c>
      <c r="E2102" s="5">
        <v>41715</v>
      </c>
      <c r="F2102" t="s">
        <v>55</v>
      </c>
      <c r="G2102" t="s">
        <v>3464</v>
      </c>
      <c r="H2102" t="s">
        <v>3465</v>
      </c>
      <c r="I2102" t="s">
        <v>31</v>
      </c>
      <c r="J2102" t="s">
        <v>32</v>
      </c>
      <c r="K2102" t="s">
        <v>814</v>
      </c>
      <c r="L2102" t="s">
        <v>462</v>
      </c>
      <c r="M2102">
        <v>80219</v>
      </c>
      <c r="N2102" t="s">
        <v>49</v>
      </c>
      <c r="O2102" t="s">
        <v>5014</v>
      </c>
      <c r="P2102" t="s">
        <v>51</v>
      </c>
      <c r="Q2102" t="s">
        <v>64</v>
      </c>
      <c r="R2102" t="s">
        <v>5015</v>
      </c>
      <c r="S2102">
        <v>636.40800000000013</v>
      </c>
      <c r="T2102">
        <v>3</v>
      </c>
      <c r="U2102">
        <v>0.2</v>
      </c>
      <c r="V2102">
        <v>-15.910200000000088</v>
      </c>
      <c r="W2102" s="6">
        <f t="shared" si="196"/>
        <v>-2.5000000000000133E-2</v>
      </c>
      <c r="X2102" s="4">
        <f t="shared" si="193"/>
        <v>-5.3034000000000292</v>
      </c>
      <c r="Y2102" s="4">
        <f t="shared" si="194"/>
        <v>212.13600000000005</v>
      </c>
      <c r="Z2102" s="4">
        <f t="shared" si="195"/>
        <v>265.17</v>
      </c>
      <c r="AA2102" s="4">
        <f t="shared" si="192"/>
        <v>127.28160000000003</v>
      </c>
    </row>
    <row r="2103" spans="1:27" x14ac:dyDescent="0.2">
      <c r="A2103">
        <v>2102</v>
      </c>
      <c r="B2103" t="s">
        <v>5013</v>
      </c>
      <c r="C2103" s="5">
        <v>41708</v>
      </c>
      <c r="D2103" s="5" t="str">
        <f t="shared" si="197"/>
        <v>2014-03</v>
      </c>
      <c r="E2103" s="5">
        <v>41715</v>
      </c>
      <c r="F2103" t="s">
        <v>55</v>
      </c>
      <c r="G2103" t="s">
        <v>3464</v>
      </c>
      <c r="H2103" t="s">
        <v>3465</v>
      </c>
      <c r="I2103" t="s">
        <v>31</v>
      </c>
      <c r="J2103" t="s">
        <v>32</v>
      </c>
      <c r="K2103" t="s">
        <v>814</v>
      </c>
      <c r="L2103" t="s">
        <v>462</v>
      </c>
      <c r="M2103">
        <v>80219</v>
      </c>
      <c r="N2103" t="s">
        <v>49</v>
      </c>
      <c r="O2103" t="s">
        <v>4240</v>
      </c>
      <c r="P2103" t="s">
        <v>51</v>
      </c>
      <c r="Q2103" t="s">
        <v>73</v>
      </c>
      <c r="R2103" t="s">
        <v>4241</v>
      </c>
      <c r="S2103">
        <v>83.168000000000006</v>
      </c>
      <c r="T2103">
        <v>4</v>
      </c>
      <c r="U2103">
        <v>0.2</v>
      </c>
      <c r="V2103">
        <v>9.3563999999999936</v>
      </c>
      <c r="W2103" s="6">
        <f t="shared" si="196"/>
        <v>0.11249999999999992</v>
      </c>
      <c r="X2103" s="4">
        <f t="shared" si="193"/>
        <v>2.3390999999999984</v>
      </c>
      <c r="Y2103" s="4">
        <f t="shared" si="194"/>
        <v>20.792000000000002</v>
      </c>
      <c r="Z2103" s="4">
        <f t="shared" si="195"/>
        <v>25.990000000000002</v>
      </c>
      <c r="AA2103" s="4">
        <f t="shared" si="192"/>
        <v>16.633600000000001</v>
      </c>
    </row>
    <row r="2104" spans="1:27" x14ac:dyDescent="0.2">
      <c r="A2104">
        <v>2103</v>
      </c>
      <c r="B2104" t="s">
        <v>5016</v>
      </c>
      <c r="C2104" s="5">
        <v>41838</v>
      </c>
      <c r="D2104" s="5" t="str">
        <f t="shared" si="197"/>
        <v>2014-07</v>
      </c>
      <c r="E2104" s="5">
        <v>41838</v>
      </c>
      <c r="F2104" t="s">
        <v>1298</v>
      </c>
      <c r="G2104" t="s">
        <v>5017</v>
      </c>
      <c r="H2104" t="s">
        <v>5018</v>
      </c>
      <c r="I2104" t="s">
        <v>107</v>
      </c>
      <c r="J2104" t="s">
        <v>32</v>
      </c>
      <c r="K2104" t="s">
        <v>1319</v>
      </c>
      <c r="L2104" t="s">
        <v>315</v>
      </c>
      <c r="M2104">
        <v>85705</v>
      </c>
      <c r="N2104" t="s">
        <v>49</v>
      </c>
      <c r="O2104" t="s">
        <v>1558</v>
      </c>
      <c r="P2104" t="s">
        <v>37</v>
      </c>
      <c r="Q2104" t="s">
        <v>41</v>
      </c>
      <c r="R2104" t="s">
        <v>1559</v>
      </c>
      <c r="S2104">
        <v>259.13600000000002</v>
      </c>
      <c r="T2104">
        <v>4</v>
      </c>
      <c r="U2104">
        <v>0.2</v>
      </c>
      <c r="V2104">
        <v>-25.913599999999988</v>
      </c>
      <c r="W2104" s="6">
        <f t="shared" si="196"/>
        <v>-9.999999999999995E-2</v>
      </c>
      <c r="X2104" s="4">
        <f t="shared" si="193"/>
        <v>-6.478399999999997</v>
      </c>
      <c r="Y2104" s="4">
        <f t="shared" si="194"/>
        <v>64.784000000000006</v>
      </c>
      <c r="Z2104" s="4">
        <f t="shared" si="195"/>
        <v>80.98</v>
      </c>
      <c r="AA2104" s="4">
        <f t="shared" si="192"/>
        <v>51.827200000000005</v>
      </c>
    </row>
    <row r="2105" spans="1:27" x14ac:dyDescent="0.2">
      <c r="A2105">
        <v>2104</v>
      </c>
      <c r="B2105" t="s">
        <v>5019</v>
      </c>
      <c r="C2105" s="5">
        <v>42818</v>
      </c>
      <c r="D2105" s="5" t="str">
        <f t="shared" si="197"/>
        <v>2017-03</v>
      </c>
      <c r="E2105" s="5">
        <v>42822</v>
      </c>
      <c r="F2105" t="s">
        <v>28</v>
      </c>
      <c r="G2105" t="s">
        <v>2616</v>
      </c>
      <c r="H2105" t="s">
        <v>2617</v>
      </c>
      <c r="I2105" t="s">
        <v>46</v>
      </c>
      <c r="J2105" t="s">
        <v>32</v>
      </c>
      <c r="K2105" t="s">
        <v>271</v>
      </c>
      <c r="L2105" t="s">
        <v>272</v>
      </c>
      <c r="M2105">
        <v>10009</v>
      </c>
      <c r="N2105" t="s">
        <v>153</v>
      </c>
      <c r="O2105" t="s">
        <v>1740</v>
      </c>
      <c r="P2105" t="s">
        <v>51</v>
      </c>
      <c r="Q2105" t="s">
        <v>95</v>
      </c>
      <c r="R2105" t="s">
        <v>5020</v>
      </c>
      <c r="S2105">
        <v>221.92</v>
      </c>
      <c r="T2105">
        <v>4</v>
      </c>
      <c r="U2105">
        <v>0</v>
      </c>
      <c r="V2105">
        <v>106.52159999999999</v>
      </c>
      <c r="W2105" s="6">
        <f t="shared" si="196"/>
        <v>0.48</v>
      </c>
      <c r="X2105" s="4">
        <f t="shared" si="193"/>
        <v>26.630399999999998</v>
      </c>
      <c r="Y2105" s="4">
        <f t="shared" si="194"/>
        <v>55.48</v>
      </c>
      <c r="Z2105" s="4">
        <f t="shared" si="195"/>
        <v>55.48</v>
      </c>
      <c r="AA2105" s="4">
        <f t="shared" si="192"/>
        <v>0</v>
      </c>
    </row>
    <row r="2106" spans="1:27" x14ac:dyDescent="0.2">
      <c r="A2106">
        <v>2105</v>
      </c>
      <c r="B2106" t="s">
        <v>5019</v>
      </c>
      <c r="C2106" s="5">
        <v>42818</v>
      </c>
      <c r="D2106" s="5" t="str">
        <f t="shared" si="197"/>
        <v>2017-03</v>
      </c>
      <c r="E2106" s="5">
        <v>42822</v>
      </c>
      <c r="F2106" t="s">
        <v>28</v>
      </c>
      <c r="G2106" t="s">
        <v>2616</v>
      </c>
      <c r="H2106" t="s">
        <v>2617</v>
      </c>
      <c r="I2106" t="s">
        <v>46</v>
      </c>
      <c r="J2106" t="s">
        <v>32</v>
      </c>
      <c r="K2106" t="s">
        <v>271</v>
      </c>
      <c r="L2106" t="s">
        <v>272</v>
      </c>
      <c r="M2106">
        <v>10009</v>
      </c>
      <c r="N2106" t="s">
        <v>153</v>
      </c>
      <c r="O2106" t="s">
        <v>851</v>
      </c>
      <c r="P2106" t="s">
        <v>76</v>
      </c>
      <c r="Q2106" t="s">
        <v>166</v>
      </c>
      <c r="R2106" t="s">
        <v>852</v>
      </c>
      <c r="S2106">
        <v>26</v>
      </c>
      <c r="T2106">
        <v>2</v>
      </c>
      <c r="U2106">
        <v>0</v>
      </c>
      <c r="V2106">
        <v>11.7</v>
      </c>
      <c r="W2106" s="6">
        <f t="shared" si="196"/>
        <v>0.44999999999999996</v>
      </c>
      <c r="X2106" s="4">
        <f t="shared" si="193"/>
        <v>5.85</v>
      </c>
      <c r="Y2106" s="4">
        <f t="shared" si="194"/>
        <v>13</v>
      </c>
      <c r="Z2106" s="4">
        <f t="shared" si="195"/>
        <v>13</v>
      </c>
      <c r="AA2106" s="4">
        <f t="shared" si="192"/>
        <v>0</v>
      </c>
    </row>
    <row r="2107" spans="1:27" x14ac:dyDescent="0.2">
      <c r="A2107">
        <v>2106</v>
      </c>
      <c r="B2107" t="s">
        <v>5021</v>
      </c>
      <c r="C2107" s="5">
        <v>41912</v>
      </c>
      <c r="D2107" s="5" t="str">
        <f t="shared" si="197"/>
        <v>2014-09</v>
      </c>
      <c r="E2107" s="5">
        <v>41917</v>
      </c>
      <c r="F2107" t="s">
        <v>55</v>
      </c>
      <c r="G2107" t="s">
        <v>5022</v>
      </c>
      <c r="H2107" t="s">
        <v>5023</v>
      </c>
      <c r="I2107" t="s">
        <v>31</v>
      </c>
      <c r="J2107" t="s">
        <v>32</v>
      </c>
      <c r="K2107" t="s">
        <v>3475</v>
      </c>
      <c r="L2107" t="s">
        <v>59</v>
      </c>
      <c r="M2107">
        <v>33437</v>
      </c>
      <c r="N2107" t="s">
        <v>35</v>
      </c>
      <c r="O2107" t="s">
        <v>3825</v>
      </c>
      <c r="P2107" t="s">
        <v>51</v>
      </c>
      <c r="Q2107" t="s">
        <v>95</v>
      </c>
      <c r="R2107" t="s">
        <v>3826</v>
      </c>
      <c r="S2107">
        <v>15.552000000000003</v>
      </c>
      <c r="T2107">
        <v>3</v>
      </c>
      <c r="U2107">
        <v>0.2</v>
      </c>
      <c r="V2107">
        <v>5.4432</v>
      </c>
      <c r="W2107" s="6">
        <f t="shared" si="196"/>
        <v>0.34999999999999992</v>
      </c>
      <c r="X2107" s="4">
        <f t="shared" si="193"/>
        <v>1.8144</v>
      </c>
      <c r="Y2107" s="4">
        <f t="shared" si="194"/>
        <v>5.1840000000000011</v>
      </c>
      <c r="Z2107" s="4">
        <f t="shared" si="195"/>
        <v>6.48</v>
      </c>
      <c r="AA2107" s="4">
        <f t="shared" si="192"/>
        <v>3.1104000000000007</v>
      </c>
    </row>
    <row r="2108" spans="1:27" x14ac:dyDescent="0.2">
      <c r="A2108">
        <v>2107</v>
      </c>
      <c r="B2108" t="s">
        <v>5024</v>
      </c>
      <c r="C2108" s="5">
        <v>41908</v>
      </c>
      <c r="D2108" s="5" t="str">
        <f t="shared" si="197"/>
        <v>2014-09</v>
      </c>
      <c r="E2108" s="5">
        <v>41908</v>
      </c>
      <c r="F2108" t="s">
        <v>1298</v>
      </c>
      <c r="G2108" t="s">
        <v>3644</v>
      </c>
      <c r="H2108" t="s">
        <v>3645</v>
      </c>
      <c r="I2108" t="s">
        <v>46</v>
      </c>
      <c r="J2108" t="s">
        <v>32</v>
      </c>
      <c r="K2108" t="s">
        <v>5025</v>
      </c>
      <c r="L2108" t="s">
        <v>109</v>
      </c>
      <c r="M2108">
        <v>75150</v>
      </c>
      <c r="N2108" t="s">
        <v>110</v>
      </c>
      <c r="O2108" t="s">
        <v>979</v>
      </c>
      <c r="P2108" t="s">
        <v>51</v>
      </c>
      <c r="Q2108" t="s">
        <v>80</v>
      </c>
      <c r="R2108" t="s">
        <v>980</v>
      </c>
      <c r="S2108">
        <v>0.87599999999999978</v>
      </c>
      <c r="T2108">
        <v>1</v>
      </c>
      <c r="U2108">
        <v>0.8</v>
      </c>
      <c r="V2108">
        <v>-1.4016000000000002</v>
      </c>
      <c r="W2108" s="6">
        <f t="shared" si="196"/>
        <v>-1.6000000000000005</v>
      </c>
      <c r="X2108" s="4">
        <f t="shared" si="193"/>
        <v>-1.4016000000000002</v>
      </c>
      <c r="Y2108" s="4">
        <f t="shared" si="194"/>
        <v>0.87599999999999978</v>
      </c>
      <c r="Z2108" s="4">
        <f t="shared" si="195"/>
        <v>4.38</v>
      </c>
      <c r="AA2108" s="4">
        <f t="shared" si="192"/>
        <v>0.70079999999999987</v>
      </c>
    </row>
    <row r="2109" spans="1:27" x14ac:dyDescent="0.2">
      <c r="A2109">
        <v>2108</v>
      </c>
      <c r="B2109" t="s">
        <v>5026</v>
      </c>
      <c r="C2109" s="5">
        <v>42308</v>
      </c>
      <c r="D2109" s="5" t="str">
        <f t="shared" si="197"/>
        <v>2015-10</v>
      </c>
      <c r="E2109" s="5">
        <v>42308</v>
      </c>
      <c r="F2109" t="s">
        <v>1298</v>
      </c>
      <c r="G2109" t="s">
        <v>599</v>
      </c>
      <c r="H2109" t="s">
        <v>600</v>
      </c>
      <c r="I2109" t="s">
        <v>31</v>
      </c>
      <c r="J2109" t="s">
        <v>32</v>
      </c>
      <c r="K2109" t="s">
        <v>782</v>
      </c>
      <c r="L2109" t="s">
        <v>48</v>
      </c>
      <c r="M2109">
        <v>92374</v>
      </c>
      <c r="N2109" t="s">
        <v>49</v>
      </c>
      <c r="O2109" t="s">
        <v>1460</v>
      </c>
      <c r="P2109" t="s">
        <v>51</v>
      </c>
      <c r="Q2109" t="s">
        <v>95</v>
      </c>
      <c r="R2109" t="s">
        <v>1461</v>
      </c>
      <c r="S2109">
        <v>19.98</v>
      </c>
      <c r="T2109">
        <v>1</v>
      </c>
      <c r="U2109">
        <v>0</v>
      </c>
      <c r="V2109">
        <v>9.3905999999999992</v>
      </c>
      <c r="W2109" s="6">
        <f t="shared" si="196"/>
        <v>0.47</v>
      </c>
      <c r="X2109" s="4">
        <f t="shared" si="193"/>
        <v>9.3905999999999992</v>
      </c>
      <c r="Y2109" s="4">
        <f t="shared" si="194"/>
        <v>19.98</v>
      </c>
      <c r="Z2109" s="4">
        <f t="shared" si="195"/>
        <v>19.98</v>
      </c>
      <c r="AA2109" s="4">
        <f t="shared" si="192"/>
        <v>0</v>
      </c>
    </row>
    <row r="2110" spans="1:27" x14ac:dyDescent="0.2">
      <c r="A2110">
        <v>2109</v>
      </c>
      <c r="B2110" t="s">
        <v>5026</v>
      </c>
      <c r="C2110" s="5">
        <v>42308</v>
      </c>
      <c r="D2110" s="5" t="str">
        <f t="shared" si="197"/>
        <v>2015-10</v>
      </c>
      <c r="E2110" s="5">
        <v>42308</v>
      </c>
      <c r="F2110" t="s">
        <v>1298</v>
      </c>
      <c r="G2110" t="s">
        <v>599</v>
      </c>
      <c r="H2110" t="s">
        <v>600</v>
      </c>
      <c r="I2110" t="s">
        <v>31</v>
      </c>
      <c r="J2110" t="s">
        <v>32</v>
      </c>
      <c r="K2110" t="s">
        <v>782</v>
      </c>
      <c r="L2110" t="s">
        <v>48</v>
      </c>
      <c r="M2110">
        <v>92374</v>
      </c>
      <c r="N2110" t="s">
        <v>49</v>
      </c>
      <c r="O2110" t="s">
        <v>3491</v>
      </c>
      <c r="P2110" t="s">
        <v>51</v>
      </c>
      <c r="Q2110" t="s">
        <v>80</v>
      </c>
      <c r="R2110" t="s">
        <v>3492</v>
      </c>
      <c r="S2110">
        <v>398.35199999999998</v>
      </c>
      <c r="T2110">
        <v>3</v>
      </c>
      <c r="U2110">
        <v>0.2</v>
      </c>
      <c r="V2110">
        <v>124.48499999999999</v>
      </c>
      <c r="W2110" s="6">
        <f t="shared" si="196"/>
        <v>0.3125</v>
      </c>
      <c r="X2110" s="4">
        <f t="shared" si="193"/>
        <v>41.494999999999997</v>
      </c>
      <c r="Y2110" s="4">
        <f t="shared" si="194"/>
        <v>132.78399999999999</v>
      </c>
      <c r="Z2110" s="4">
        <f t="shared" si="195"/>
        <v>165.97999999999996</v>
      </c>
      <c r="AA2110" s="4">
        <f t="shared" si="192"/>
        <v>79.670400000000001</v>
      </c>
    </row>
    <row r="2111" spans="1:27" x14ac:dyDescent="0.2">
      <c r="A2111">
        <v>2110</v>
      </c>
      <c r="B2111" t="s">
        <v>5026</v>
      </c>
      <c r="C2111" s="5">
        <v>42308</v>
      </c>
      <c r="D2111" s="5" t="str">
        <f t="shared" si="197"/>
        <v>2015-10</v>
      </c>
      <c r="E2111" s="5">
        <v>42308</v>
      </c>
      <c r="F2111" t="s">
        <v>1298</v>
      </c>
      <c r="G2111" t="s">
        <v>599</v>
      </c>
      <c r="H2111" t="s">
        <v>600</v>
      </c>
      <c r="I2111" t="s">
        <v>31</v>
      </c>
      <c r="J2111" t="s">
        <v>32</v>
      </c>
      <c r="K2111" t="s">
        <v>782</v>
      </c>
      <c r="L2111" t="s">
        <v>48</v>
      </c>
      <c r="M2111">
        <v>92374</v>
      </c>
      <c r="N2111" t="s">
        <v>49</v>
      </c>
      <c r="O2111" t="s">
        <v>5027</v>
      </c>
      <c r="P2111" t="s">
        <v>51</v>
      </c>
      <c r="Q2111" t="s">
        <v>73</v>
      </c>
      <c r="R2111" t="s">
        <v>5028</v>
      </c>
      <c r="S2111">
        <v>5.04</v>
      </c>
      <c r="T2111">
        <v>3</v>
      </c>
      <c r="U2111">
        <v>0</v>
      </c>
      <c r="V2111">
        <v>1.2599999999999998</v>
      </c>
      <c r="W2111" s="6">
        <f t="shared" si="196"/>
        <v>0.24999999999999994</v>
      </c>
      <c r="X2111" s="4">
        <f t="shared" si="193"/>
        <v>0.41999999999999993</v>
      </c>
      <c r="Y2111" s="4">
        <f t="shared" si="194"/>
        <v>1.68</v>
      </c>
      <c r="Z2111" s="4">
        <f t="shared" si="195"/>
        <v>1.68</v>
      </c>
      <c r="AA2111" s="4">
        <f t="shared" si="192"/>
        <v>0</v>
      </c>
    </row>
    <row r="2112" spans="1:27" x14ac:dyDescent="0.2">
      <c r="A2112">
        <v>2111</v>
      </c>
      <c r="B2112" t="s">
        <v>5026</v>
      </c>
      <c r="C2112" s="5">
        <v>42308</v>
      </c>
      <c r="D2112" s="5" t="str">
        <f t="shared" si="197"/>
        <v>2015-10</v>
      </c>
      <c r="E2112" s="5">
        <v>42308</v>
      </c>
      <c r="F2112" t="s">
        <v>1298</v>
      </c>
      <c r="G2112" t="s">
        <v>599</v>
      </c>
      <c r="H2112" t="s">
        <v>600</v>
      </c>
      <c r="I2112" t="s">
        <v>31</v>
      </c>
      <c r="J2112" t="s">
        <v>32</v>
      </c>
      <c r="K2112" t="s">
        <v>782</v>
      </c>
      <c r="L2112" t="s">
        <v>48</v>
      </c>
      <c r="M2112">
        <v>92374</v>
      </c>
      <c r="N2112" t="s">
        <v>49</v>
      </c>
      <c r="O2112" t="s">
        <v>874</v>
      </c>
      <c r="P2112" t="s">
        <v>51</v>
      </c>
      <c r="Q2112" t="s">
        <v>274</v>
      </c>
      <c r="R2112" t="s">
        <v>875</v>
      </c>
      <c r="S2112">
        <v>17.450000000000003</v>
      </c>
      <c r="T2112">
        <v>5</v>
      </c>
      <c r="U2112">
        <v>0</v>
      </c>
      <c r="V2112">
        <v>8.0269999999999992</v>
      </c>
      <c r="W2112" s="6">
        <f t="shared" si="196"/>
        <v>0.45999999999999991</v>
      </c>
      <c r="X2112" s="4">
        <f t="shared" si="193"/>
        <v>1.6053999999999999</v>
      </c>
      <c r="Y2112" s="4">
        <f t="shared" si="194"/>
        <v>3.4900000000000007</v>
      </c>
      <c r="Z2112" s="4">
        <f t="shared" si="195"/>
        <v>3.4900000000000007</v>
      </c>
      <c r="AA2112" s="4">
        <f t="shared" si="192"/>
        <v>0</v>
      </c>
    </row>
    <row r="2113" spans="1:27" x14ac:dyDescent="0.2">
      <c r="A2113">
        <v>2112</v>
      </c>
      <c r="B2113" t="s">
        <v>5026</v>
      </c>
      <c r="C2113" s="5">
        <v>42308</v>
      </c>
      <c r="D2113" s="5" t="str">
        <f t="shared" si="197"/>
        <v>2015-10</v>
      </c>
      <c r="E2113" s="5">
        <v>42308</v>
      </c>
      <c r="F2113" t="s">
        <v>1298</v>
      </c>
      <c r="G2113" t="s">
        <v>599</v>
      </c>
      <c r="H2113" t="s">
        <v>600</v>
      </c>
      <c r="I2113" t="s">
        <v>31</v>
      </c>
      <c r="J2113" t="s">
        <v>32</v>
      </c>
      <c r="K2113" t="s">
        <v>782</v>
      </c>
      <c r="L2113" t="s">
        <v>48</v>
      </c>
      <c r="M2113">
        <v>92374</v>
      </c>
      <c r="N2113" t="s">
        <v>49</v>
      </c>
      <c r="O2113" t="s">
        <v>208</v>
      </c>
      <c r="P2113" t="s">
        <v>37</v>
      </c>
      <c r="Q2113" t="s">
        <v>41</v>
      </c>
      <c r="R2113" t="s">
        <v>209</v>
      </c>
      <c r="S2113">
        <v>323.13600000000002</v>
      </c>
      <c r="T2113">
        <v>4</v>
      </c>
      <c r="U2113">
        <v>0.2</v>
      </c>
      <c r="V2113">
        <v>20.196000000000012</v>
      </c>
      <c r="W2113" s="6">
        <f t="shared" si="196"/>
        <v>6.2500000000000028E-2</v>
      </c>
      <c r="X2113" s="4">
        <f t="shared" si="193"/>
        <v>5.049000000000003</v>
      </c>
      <c r="Y2113" s="4">
        <f t="shared" si="194"/>
        <v>80.784000000000006</v>
      </c>
      <c r="Z2113" s="4">
        <f t="shared" si="195"/>
        <v>100.98</v>
      </c>
      <c r="AA2113" s="4">
        <f t="shared" si="192"/>
        <v>64.627200000000002</v>
      </c>
    </row>
    <row r="2114" spans="1:27" x14ac:dyDescent="0.2">
      <c r="A2114">
        <v>2113</v>
      </c>
      <c r="B2114" t="s">
        <v>5026</v>
      </c>
      <c r="C2114" s="5">
        <v>42308</v>
      </c>
      <c r="D2114" s="5" t="str">
        <f t="shared" si="197"/>
        <v>2015-10</v>
      </c>
      <c r="E2114" s="5">
        <v>42308</v>
      </c>
      <c r="F2114" t="s">
        <v>1298</v>
      </c>
      <c r="G2114" t="s">
        <v>599</v>
      </c>
      <c r="H2114" t="s">
        <v>600</v>
      </c>
      <c r="I2114" t="s">
        <v>31</v>
      </c>
      <c r="J2114" t="s">
        <v>32</v>
      </c>
      <c r="K2114" t="s">
        <v>782</v>
      </c>
      <c r="L2114" t="s">
        <v>48</v>
      </c>
      <c r="M2114">
        <v>92374</v>
      </c>
      <c r="N2114" t="s">
        <v>49</v>
      </c>
      <c r="O2114" t="s">
        <v>2183</v>
      </c>
      <c r="P2114" t="s">
        <v>51</v>
      </c>
      <c r="Q2114" t="s">
        <v>584</v>
      </c>
      <c r="R2114" t="s">
        <v>2184</v>
      </c>
      <c r="S2114">
        <v>29.700000000000003</v>
      </c>
      <c r="T2114">
        <v>3</v>
      </c>
      <c r="U2114">
        <v>0</v>
      </c>
      <c r="V2114">
        <v>8.0190000000000001</v>
      </c>
      <c r="W2114" s="6">
        <f t="shared" si="196"/>
        <v>0.26999999999999996</v>
      </c>
      <c r="X2114" s="4">
        <f t="shared" si="193"/>
        <v>2.673</v>
      </c>
      <c r="Y2114" s="4">
        <f t="shared" si="194"/>
        <v>9.9</v>
      </c>
      <c r="Z2114" s="4">
        <f t="shared" si="195"/>
        <v>9.9</v>
      </c>
      <c r="AA2114" s="4">
        <f t="shared" si="192"/>
        <v>0</v>
      </c>
    </row>
    <row r="2115" spans="1:27" x14ac:dyDescent="0.2">
      <c r="A2115">
        <v>2114</v>
      </c>
      <c r="B2115" t="s">
        <v>5026</v>
      </c>
      <c r="C2115" s="5">
        <v>42308</v>
      </c>
      <c r="D2115" s="5" t="str">
        <f t="shared" si="197"/>
        <v>2015-10</v>
      </c>
      <c r="E2115" s="5">
        <v>42308</v>
      </c>
      <c r="F2115" t="s">
        <v>1298</v>
      </c>
      <c r="G2115" t="s">
        <v>599</v>
      </c>
      <c r="H2115" t="s">
        <v>600</v>
      </c>
      <c r="I2115" t="s">
        <v>31</v>
      </c>
      <c r="J2115" t="s">
        <v>32</v>
      </c>
      <c r="K2115" t="s">
        <v>782</v>
      </c>
      <c r="L2115" t="s">
        <v>48</v>
      </c>
      <c r="M2115">
        <v>92374</v>
      </c>
      <c r="N2115" t="s">
        <v>49</v>
      </c>
      <c r="O2115" t="s">
        <v>5029</v>
      </c>
      <c r="P2115" t="s">
        <v>76</v>
      </c>
      <c r="Q2115" t="s">
        <v>77</v>
      </c>
      <c r="R2115" t="s">
        <v>5030</v>
      </c>
      <c r="S2115">
        <v>1295.8400000000001</v>
      </c>
      <c r="T2115">
        <v>4</v>
      </c>
      <c r="U2115">
        <v>0.2</v>
      </c>
      <c r="V2115">
        <v>145.78199999999993</v>
      </c>
      <c r="W2115" s="6">
        <f t="shared" si="196"/>
        <v>0.11249999999999993</v>
      </c>
      <c r="X2115" s="4">
        <f t="shared" si="193"/>
        <v>36.445499999999981</v>
      </c>
      <c r="Y2115" s="4">
        <f t="shared" si="194"/>
        <v>323.96000000000004</v>
      </c>
      <c r="Z2115" s="4">
        <f t="shared" si="195"/>
        <v>404.95000000000005</v>
      </c>
      <c r="AA2115" s="4">
        <f t="shared" ref="AA2115:AA2178" si="198">S2115*U2115</f>
        <v>259.16800000000006</v>
      </c>
    </row>
    <row r="2116" spans="1:27" x14ac:dyDescent="0.2">
      <c r="A2116">
        <v>2115</v>
      </c>
      <c r="B2116" t="s">
        <v>5026</v>
      </c>
      <c r="C2116" s="5">
        <v>42308</v>
      </c>
      <c r="D2116" s="5" t="str">
        <f t="shared" si="197"/>
        <v>2015-10</v>
      </c>
      <c r="E2116" s="5">
        <v>42308</v>
      </c>
      <c r="F2116" t="s">
        <v>1298</v>
      </c>
      <c r="G2116" t="s">
        <v>599</v>
      </c>
      <c r="H2116" t="s">
        <v>600</v>
      </c>
      <c r="I2116" t="s">
        <v>31</v>
      </c>
      <c r="J2116" t="s">
        <v>32</v>
      </c>
      <c r="K2116" t="s">
        <v>782</v>
      </c>
      <c r="L2116" t="s">
        <v>48</v>
      </c>
      <c r="M2116">
        <v>92374</v>
      </c>
      <c r="N2116" t="s">
        <v>49</v>
      </c>
      <c r="O2116" t="s">
        <v>5031</v>
      </c>
      <c r="P2116" t="s">
        <v>51</v>
      </c>
      <c r="Q2116" t="s">
        <v>64</v>
      </c>
      <c r="R2116" t="s">
        <v>5032</v>
      </c>
      <c r="S2116">
        <v>46.84</v>
      </c>
      <c r="T2116">
        <v>2</v>
      </c>
      <c r="U2116">
        <v>0</v>
      </c>
      <c r="V2116">
        <v>12.646799999999999</v>
      </c>
      <c r="W2116" s="6">
        <f t="shared" si="196"/>
        <v>0.26999999999999996</v>
      </c>
      <c r="X2116" s="4">
        <f t="shared" ref="X2116:X2179" si="199">V2116/T2116</f>
        <v>6.3233999999999995</v>
      </c>
      <c r="Y2116" s="4">
        <f t="shared" ref="Y2116:Y2179" si="200">S2116/T2116</f>
        <v>23.42</v>
      </c>
      <c r="Z2116" s="4">
        <f t="shared" ref="Z2116:Z2179" si="201">S2116/((1-U2116)*T2116)</f>
        <v>23.42</v>
      </c>
      <c r="AA2116" s="4">
        <f t="shared" si="198"/>
        <v>0</v>
      </c>
    </row>
    <row r="2117" spans="1:27" x14ac:dyDescent="0.2">
      <c r="A2117">
        <v>2116</v>
      </c>
      <c r="B2117" t="s">
        <v>5026</v>
      </c>
      <c r="C2117" s="5">
        <v>42308</v>
      </c>
      <c r="D2117" s="5" t="str">
        <f t="shared" si="197"/>
        <v>2015-10</v>
      </c>
      <c r="E2117" s="5">
        <v>42308</v>
      </c>
      <c r="F2117" t="s">
        <v>1298</v>
      </c>
      <c r="G2117" t="s">
        <v>599</v>
      </c>
      <c r="H2117" t="s">
        <v>600</v>
      </c>
      <c r="I2117" t="s">
        <v>31</v>
      </c>
      <c r="J2117" t="s">
        <v>32</v>
      </c>
      <c r="K2117" t="s">
        <v>782</v>
      </c>
      <c r="L2117" t="s">
        <v>48</v>
      </c>
      <c r="M2117">
        <v>92374</v>
      </c>
      <c r="N2117" t="s">
        <v>49</v>
      </c>
      <c r="O2117" t="s">
        <v>5033</v>
      </c>
      <c r="P2117" t="s">
        <v>37</v>
      </c>
      <c r="Q2117" t="s">
        <v>38</v>
      </c>
      <c r="R2117" t="s">
        <v>5034</v>
      </c>
      <c r="S2117">
        <v>425.83300000000003</v>
      </c>
      <c r="T2117">
        <v>1</v>
      </c>
      <c r="U2117">
        <v>0.15</v>
      </c>
      <c r="V2117">
        <v>20.03919999999998</v>
      </c>
      <c r="W2117" s="6">
        <f t="shared" ref="W2117:W2180" si="202">(V2117/S2117)</f>
        <v>4.7058823529411715E-2</v>
      </c>
      <c r="X2117" s="4">
        <f t="shared" si="199"/>
        <v>20.03919999999998</v>
      </c>
      <c r="Y2117" s="4">
        <f t="shared" si="200"/>
        <v>425.83300000000003</v>
      </c>
      <c r="Z2117" s="4">
        <f t="shared" si="201"/>
        <v>500.98</v>
      </c>
      <c r="AA2117" s="4">
        <f t="shared" si="198"/>
        <v>63.874949999999998</v>
      </c>
    </row>
    <row r="2118" spans="1:27" x14ac:dyDescent="0.2">
      <c r="A2118">
        <v>2117</v>
      </c>
      <c r="B2118" t="s">
        <v>5035</v>
      </c>
      <c r="C2118" s="5">
        <v>42289</v>
      </c>
      <c r="D2118" s="5" t="str">
        <f t="shared" si="197"/>
        <v>2015-10</v>
      </c>
      <c r="E2118" s="5">
        <v>42294</v>
      </c>
      <c r="F2118" t="s">
        <v>28</v>
      </c>
      <c r="G2118" t="s">
        <v>2851</v>
      </c>
      <c r="H2118" t="s">
        <v>2852</v>
      </c>
      <c r="I2118" t="s">
        <v>31</v>
      </c>
      <c r="J2118" t="s">
        <v>32</v>
      </c>
      <c r="K2118" t="s">
        <v>394</v>
      </c>
      <c r="L2118" t="s">
        <v>272</v>
      </c>
      <c r="M2118">
        <v>14609</v>
      </c>
      <c r="N2118" t="s">
        <v>153</v>
      </c>
      <c r="O2118" t="s">
        <v>4443</v>
      </c>
      <c r="P2118" t="s">
        <v>37</v>
      </c>
      <c r="Q2118" t="s">
        <v>61</v>
      </c>
      <c r="R2118" t="s">
        <v>4444</v>
      </c>
      <c r="S2118">
        <v>209.67</v>
      </c>
      <c r="T2118">
        <v>1</v>
      </c>
      <c r="U2118">
        <v>0.4</v>
      </c>
      <c r="V2118">
        <v>-13.978000000000009</v>
      </c>
      <c r="W2118" s="6">
        <f t="shared" si="202"/>
        <v>-6.6666666666666707E-2</v>
      </c>
      <c r="X2118" s="4">
        <f t="shared" si="199"/>
        <v>-13.978000000000009</v>
      </c>
      <c r="Y2118" s="4">
        <f t="shared" si="200"/>
        <v>209.67</v>
      </c>
      <c r="Z2118" s="4">
        <f t="shared" si="201"/>
        <v>349.45</v>
      </c>
      <c r="AA2118" s="4">
        <f t="shared" si="198"/>
        <v>83.867999999999995</v>
      </c>
    </row>
    <row r="2119" spans="1:27" x14ac:dyDescent="0.2">
      <c r="A2119">
        <v>2118</v>
      </c>
      <c r="B2119" t="s">
        <v>5036</v>
      </c>
      <c r="C2119" s="5">
        <v>42632</v>
      </c>
      <c r="D2119" s="5" t="str">
        <f t="shared" ref="D2119:D2182" si="203">TEXT(C2119,"yyyy-mm")</f>
        <v>2016-09</v>
      </c>
      <c r="E2119" s="5">
        <v>42636</v>
      </c>
      <c r="F2119" t="s">
        <v>55</v>
      </c>
      <c r="G2119" t="s">
        <v>5037</v>
      </c>
      <c r="H2119" t="s">
        <v>5038</v>
      </c>
      <c r="I2119" t="s">
        <v>31</v>
      </c>
      <c r="J2119" t="s">
        <v>32</v>
      </c>
      <c r="K2119" t="s">
        <v>5039</v>
      </c>
      <c r="L2119" t="s">
        <v>48</v>
      </c>
      <c r="M2119">
        <v>95207</v>
      </c>
      <c r="N2119" t="s">
        <v>49</v>
      </c>
      <c r="O2119" t="s">
        <v>1556</v>
      </c>
      <c r="P2119" t="s">
        <v>51</v>
      </c>
      <c r="Q2119" t="s">
        <v>95</v>
      </c>
      <c r="R2119" t="s">
        <v>1557</v>
      </c>
      <c r="S2119">
        <v>159.88</v>
      </c>
      <c r="T2119">
        <v>7</v>
      </c>
      <c r="U2119">
        <v>0</v>
      </c>
      <c r="V2119">
        <v>73.544799999999995</v>
      </c>
      <c r="W2119" s="6">
        <f t="shared" si="202"/>
        <v>0.45999999999999996</v>
      </c>
      <c r="X2119" s="4">
        <f t="shared" si="199"/>
        <v>10.506399999999999</v>
      </c>
      <c r="Y2119" s="4">
        <f t="shared" si="200"/>
        <v>22.84</v>
      </c>
      <c r="Z2119" s="4">
        <f t="shared" si="201"/>
        <v>22.84</v>
      </c>
      <c r="AA2119" s="4">
        <f t="shared" si="198"/>
        <v>0</v>
      </c>
    </row>
    <row r="2120" spans="1:27" x14ac:dyDescent="0.2">
      <c r="A2120">
        <v>2119</v>
      </c>
      <c r="B2120" t="s">
        <v>5040</v>
      </c>
      <c r="C2120" s="5">
        <v>42838</v>
      </c>
      <c r="D2120" s="5" t="str">
        <f t="shared" si="203"/>
        <v>2017-04</v>
      </c>
      <c r="E2120" s="5">
        <v>42840</v>
      </c>
      <c r="F2120" t="s">
        <v>193</v>
      </c>
      <c r="G2120" t="s">
        <v>2818</v>
      </c>
      <c r="H2120" t="s">
        <v>2819</v>
      </c>
      <c r="I2120" t="s">
        <v>46</v>
      </c>
      <c r="J2120" t="s">
        <v>32</v>
      </c>
      <c r="K2120" t="s">
        <v>100</v>
      </c>
      <c r="L2120" t="s">
        <v>101</v>
      </c>
      <c r="M2120">
        <v>98105</v>
      </c>
      <c r="N2120" t="s">
        <v>49</v>
      </c>
      <c r="O2120" t="s">
        <v>920</v>
      </c>
      <c r="P2120" t="s">
        <v>51</v>
      </c>
      <c r="Q2120" t="s">
        <v>95</v>
      </c>
      <c r="R2120" t="s">
        <v>921</v>
      </c>
      <c r="S2120">
        <v>5.28</v>
      </c>
      <c r="T2120">
        <v>1</v>
      </c>
      <c r="U2120">
        <v>0</v>
      </c>
      <c r="V2120">
        <v>2.3759999999999999</v>
      </c>
      <c r="W2120" s="6">
        <f t="shared" si="202"/>
        <v>0.44999999999999996</v>
      </c>
      <c r="X2120" s="4">
        <f t="shared" si="199"/>
        <v>2.3759999999999999</v>
      </c>
      <c r="Y2120" s="4">
        <f t="shared" si="200"/>
        <v>5.28</v>
      </c>
      <c r="Z2120" s="4">
        <f t="shared" si="201"/>
        <v>5.28</v>
      </c>
      <c r="AA2120" s="4">
        <f t="shared" si="198"/>
        <v>0</v>
      </c>
    </row>
    <row r="2121" spans="1:27" x14ac:dyDescent="0.2">
      <c r="A2121">
        <v>2120</v>
      </c>
      <c r="B2121" t="s">
        <v>5040</v>
      </c>
      <c r="C2121" s="5">
        <v>42838</v>
      </c>
      <c r="D2121" s="5" t="str">
        <f t="shared" si="203"/>
        <v>2017-04</v>
      </c>
      <c r="E2121" s="5">
        <v>42840</v>
      </c>
      <c r="F2121" t="s">
        <v>193</v>
      </c>
      <c r="G2121" t="s">
        <v>2818</v>
      </c>
      <c r="H2121" t="s">
        <v>2819</v>
      </c>
      <c r="I2121" t="s">
        <v>46</v>
      </c>
      <c r="J2121" t="s">
        <v>32</v>
      </c>
      <c r="K2121" t="s">
        <v>100</v>
      </c>
      <c r="L2121" t="s">
        <v>101</v>
      </c>
      <c r="M2121">
        <v>98105</v>
      </c>
      <c r="N2121" t="s">
        <v>49</v>
      </c>
      <c r="O2121" t="s">
        <v>4780</v>
      </c>
      <c r="P2121" t="s">
        <v>51</v>
      </c>
      <c r="Q2121" t="s">
        <v>80</v>
      </c>
      <c r="R2121" t="s">
        <v>4781</v>
      </c>
      <c r="S2121">
        <v>895.92</v>
      </c>
      <c r="T2121">
        <v>5</v>
      </c>
      <c r="U2121">
        <v>0.2</v>
      </c>
      <c r="V2121">
        <v>302.37299999999993</v>
      </c>
      <c r="W2121" s="6">
        <f t="shared" si="202"/>
        <v>0.33749999999999997</v>
      </c>
      <c r="X2121" s="4">
        <f t="shared" si="199"/>
        <v>60.474599999999988</v>
      </c>
      <c r="Y2121" s="4">
        <f t="shared" si="200"/>
        <v>179.184</v>
      </c>
      <c r="Z2121" s="4">
        <f t="shared" si="201"/>
        <v>223.98</v>
      </c>
      <c r="AA2121" s="4">
        <f t="shared" si="198"/>
        <v>179.184</v>
      </c>
    </row>
    <row r="2122" spans="1:27" x14ac:dyDescent="0.2">
      <c r="A2122">
        <v>2121</v>
      </c>
      <c r="B2122" t="s">
        <v>5041</v>
      </c>
      <c r="C2122" s="5">
        <v>42742</v>
      </c>
      <c r="D2122" s="5" t="str">
        <f t="shared" si="203"/>
        <v>2017-01</v>
      </c>
      <c r="E2122" s="5">
        <v>42748</v>
      </c>
      <c r="F2122" t="s">
        <v>55</v>
      </c>
      <c r="G2122" t="s">
        <v>3916</v>
      </c>
      <c r="H2122" t="s">
        <v>3917</v>
      </c>
      <c r="I2122" t="s">
        <v>31</v>
      </c>
      <c r="J2122" t="s">
        <v>32</v>
      </c>
      <c r="K2122" t="s">
        <v>5042</v>
      </c>
      <c r="L2122" t="s">
        <v>59</v>
      </c>
      <c r="M2122">
        <v>32174</v>
      </c>
      <c r="N2122" t="s">
        <v>35</v>
      </c>
      <c r="O2122" t="s">
        <v>2925</v>
      </c>
      <c r="P2122" t="s">
        <v>51</v>
      </c>
      <c r="Q2122" t="s">
        <v>80</v>
      </c>
      <c r="R2122" t="s">
        <v>2926</v>
      </c>
      <c r="S2122">
        <v>2.8080000000000007</v>
      </c>
      <c r="T2122">
        <v>3</v>
      </c>
      <c r="U2122">
        <v>0.7</v>
      </c>
      <c r="V2122">
        <v>-1.9656000000000002</v>
      </c>
      <c r="W2122" s="6">
        <f t="shared" si="202"/>
        <v>-0.7</v>
      </c>
      <c r="X2122" s="4">
        <f t="shared" si="199"/>
        <v>-0.65520000000000012</v>
      </c>
      <c r="Y2122" s="4">
        <f t="shared" si="200"/>
        <v>0.93600000000000028</v>
      </c>
      <c r="Z2122" s="4">
        <f t="shared" si="201"/>
        <v>3.1200000000000006</v>
      </c>
      <c r="AA2122" s="4">
        <f t="shared" si="198"/>
        <v>1.9656000000000005</v>
      </c>
    </row>
    <row r="2123" spans="1:27" x14ac:dyDescent="0.2">
      <c r="A2123">
        <v>2122</v>
      </c>
      <c r="B2123" t="s">
        <v>5043</v>
      </c>
      <c r="C2123" s="5">
        <v>43048</v>
      </c>
      <c r="D2123" s="5" t="str">
        <f t="shared" si="203"/>
        <v>2017-11</v>
      </c>
      <c r="E2123" s="5">
        <v>43050</v>
      </c>
      <c r="F2123" t="s">
        <v>193</v>
      </c>
      <c r="G2123" t="s">
        <v>711</v>
      </c>
      <c r="H2123" t="s">
        <v>712</v>
      </c>
      <c r="I2123" t="s">
        <v>46</v>
      </c>
      <c r="J2123" t="s">
        <v>32</v>
      </c>
      <c r="K2123" t="s">
        <v>5044</v>
      </c>
      <c r="L2123" t="s">
        <v>48</v>
      </c>
      <c r="M2123">
        <v>94086</v>
      </c>
      <c r="N2123" t="s">
        <v>49</v>
      </c>
      <c r="O2123" t="s">
        <v>266</v>
      </c>
      <c r="P2123" t="s">
        <v>37</v>
      </c>
      <c r="Q2123" t="s">
        <v>41</v>
      </c>
      <c r="R2123" t="s">
        <v>267</v>
      </c>
      <c r="S2123">
        <v>215.976</v>
      </c>
      <c r="T2123">
        <v>3</v>
      </c>
      <c r="U2123">
        <v>0.2</v>
      </c>
      <c r="V2123">
        <v>-2.6997000000000355</v>
      </c>
      <c r="W2123" s="6">
        <f t="shared" si="202"/>
        <v>-1.2500000000000164E-2</v>
      </c>
      <c r="X2123" s="4">
        <f t="shared" si="199"/>
        <v>-0.8999000000000118</v>
      </c>
      <c r="Y2123" s="4">
        <f t="shared" si="200"/>
        <v>71.992000000000004</v>
      </c>
      <c r="Z2123" s="4">
        <f t="shared" si="201"/>
        <v>89.989999999999981</v>
      </c>
      <c r="AA2123" s="4">
        <f t="shared" si="198"/>
        <v>43.1952</v>
      </c>
    </row>
    <row r="2124" spans="1:27" x14ac:dyDescent="0.2">
      <c r="A2124">
        <v>2123</v>
      </c>
      <c r="B2124" t="s">
        <v>5045</v>
      </c>
      <c r="C2124" s="5">
        <v>43000</v>
      </c>
      <c r="D2124" s="5" t="str">
        <f t="shared" si="203"/>
        <v>2017-09</v>
      </c>
      <c r="E2124" s="5">
        <v>43002</v>
      </c>
      <c r="F2124" t="s">
        <v>28</v>
      </c>
      <c r="G2124" t="s">
        <v>3171</v>
      </c>
      <c r="H2124" t="s">
        <v>3172</v>
      </c>
      <c r="I2124" t="s">
        <v>107</v>
      </c>
      <c r="J2124" t="s">
        <v>32</v>
      </c>
      <c r="K2124" t="s">
        <v>3317</v>
      </c>
      <c r="L2124" t="s">
        <v>243</v>
      </c>
      <c r="M2124">
        <v>48911</v>
      </c>
      <c r="N2124" t="s">
        <v>110</v>
      </c>
      <c r="O2124" t="s">
        <v>1453</v>
      </c>
      <c r="P2124" t="s">
        <v>37</v>
      </c>
      <c r="Q2124" t="s">
        <v>38</v>
      </c>
      <c r="R2124" t="s">
        <v>1454</v>
      </c>
      <c r="S2124">
        <v>241.96</v>
      </c>
      <c r="T2124">
        <v>2</v>
      </c>
      <c r="U2124">
        <v>0</v>
      </c>
      <c r="V2124">
        <v>41.133199999999988</v>
      </c>
      <c r="W2124" s="6">
        <f t="shared" si="202"/>
        <v>0.16999999999999996</v>
      </c>
      <c r="X2124" s="4">
        <f t="shared" si="199"/>
        <v>20.566599999999994</v>
      </c>
      <c r="Y2124" s="4">
        <f t="shared" si="200"/>
        <v>120.98</v>
      </c>
      <c r="Z2124" s="4">
        <f t="shared" si="201"/>
        <v>120.98</v>
      </c>
      <c r="AA2124" s="4">
        <f t="shared" si="198"/>
        <v>0</v>
      </c>
    </row>
    <row r="2125" spans="1:27" x14ac:dyDescent="0.2">
      <c r="A2125">
        <v>2124</v>
      </c>
      <c r="B2125" t="s">
        <v>5045</v>
      </c>
      <c r="C2125" s="5">
        <v>43000</v>
      </c>
      <c r="D2125" s="5" t="str">
        <f t="shared" si="203"/>
        <v>2017-09</v>
      </c>
      <c r="E2125" s="5">
        <v>43002</v>
      </c>
      <c r="F2125" t="s">
        <v>28</v>
      </c>
      <c r="G2125" t="s">
        <v>3171</v>
      </c>
      <c r="H2125" t="s">
        <v>3172</v>
      </c>
      <c r="I2125" t="s">
        <v>107</v>
      </c>
      <c r="J2125" t="s">
        <v>32</v>
      </c>
      <c r="K2125" t="s">
        <v>3317</v>
      </c>
      <c r="L2125" t="s">
        <v>243</v>
      </c>
      <c r="M2125">
        <v>48911</v>
      </c>
      <c r="N2125" t="s">
        <v>110</v>
      </c>
      <c r="O2125" t="s">
        <v>397</v>
      </c>
      <c r="P2125" t="s">
        <v>51</v>
      </c>
      <c r="Q2125" t="s">
        <v>52</v>
      </c>
      <c r="R2125" t="s">
        <v>398</v>
      </c>
      <c r="S2125">
        <v>27.72</v>
      </c>
      <c r="T2125">
        <v>9</v>
      </c>
      <c r="U2125">
        <v>0</v>
      </c>
      <c r="V2125">
        <v>13.3056</v>
      </c>
      <c r="W2125" s="6">
        <f t="shared" si="202"/>
        <v>0.48000000000000004</v>
      </c>
      <c r="X2125" s="4">
        <f t="shared" si="199"/>
        <v>1.4783999999999999</v>
      </c>
      <c r="Y2125" s="4">
        <f t="shared" si="200"/>
        <v>3.08</v>
      </c>
      <c r="Z2125" s="4">
        <f t="shared" si="201"/>
        <v>3.08</v>
      </c>
      <c r="AA2125" s="4">
        <f t="shared" si="198"/>
        <v>0</v>
      </c>
    </row>
    <row r="2126" spans="1:27" x14ac:dyDescent="0.2">
      <c r="A2126">
        <v>2125</v>
      </c>
      <c r="B2126" t="s">
        <v>5046</v>
      </c>
      <c r="C2126" s="5">
        <v>43070</v>
      </c>
      <c r="D2126" s="5" t="str">
        <f t="shared" si="203"/>
        <v>2017-12</v>
      </c>
      <c r="E2126" s="5">
        <v>43074</v>
      </c>
      <c r="F2126" t="s">
        <v>55</v>
      </c>
      <c r="G2126" t="s">
        <v>3171</v>
      </c>
      <c r="H2126" t="s">
        <v>3172</v>
      </c>
      <c r="I2126" t="s">
        <v>107</v>
      </c>
      <c r="J2126" t="s">
        <v>32</v>
      </c>
      <c r="K2126" t="s">
        <v>151</v>
      </c>
      <c r="L2126" t="s">
        <v>152</v>
      </c>
      <c r="M2126">
        <v>19143</v>
      </c>
      <c r="N2126" t="s">
        <v>153</v>
      </c>
      <c r="O2126" t="s">
        <v>5047</v>
      </c>
      <c r="P2126" t="s">
        <v>51</v>
      </c>
      <c r="Q2126" t="s">
        <v>178</v>
      </c>
      <c r="R2126" t="s">
        <v>5048</v>
      </c>
      <c r="S2126">
        <v>104.68000000000002</v>
      </c>
      <c r="T2126">
        <v>5</v>
      </c>
      <c r="U2126">
        <v>0.2</v>
      </c>
      <c r="V2126">
        <v>35.329499999999996</v>
      </c>
      <c r="W2126" s="6">
        <f t="shared" si="202"/>
        <v>0.33749999999999991</v>
      </c>
      <c r="X2126" s="4">
        <f t="shared" si="199"/>
        <v>7.0658999999999992</v>
      </c>
      <c r="Y2126" s="4">
        <f t="shared" si="200"/>
        <v>20.936000000000003</v>
      </c>
      <c r="Z2126" s="4">
        <f t="shared" si="201"/>
        <v>26.170000000000005</v>
      </c>
      <c r="AA2126" s="4">
        <f t="shared" si="198"/>
        <v>20.936000000000007</v>
      </c>
    </row>
    <row r="2127" spans="1:27" x14ac:dyDescent="0.2">
      <c r="A2127">
        <v>2126</v>
      </c>
      <c r="B2127" t="s">
        <v>5046</v>
      </c>
      <c r="C2127" s="5">
        <v>43070</v>
      </c>
      <c r="D2127" s="5" t="str">
        <f t="shared" si="203"/>
        <v>2017-12</v>
      </c>
      <c r="E2127" s="5">
        <v>43074</v>
      </c>
      <c r="F2127" t="s">
        <v>55</v>
      </c>
      <c r="G2127" t="s">
        <v>3171</v>
      </c>
      <c r="H2127" t="s">
        <v>3172</v>
      </c>
      <c r="I2127" t="s">
        <v>107</v>
      </c>
      <c r="J2127" t="s">
        <v>32</v>
      </c>
      <c r="K2127" t="s">
        <v>151</v>
      </c>
      <c r="L2127" t="s">
        <v>152</v>
      </c>
      <c r="M2127">
        <v>19143</v>
      </c>
      <c r="N2127" t="s">
        <v>153</v>
      </c>
      <c r="O2127" t="s">
        <v>5049</v>
      </c>
      <c r="P2127" t="s">
        <v>76</v>
      </c>
      <c r="Q2127" t="s">
        <v>77</v>
      </c>
      <c r="R2127" t="s">
        <v>5050</v>
      </c>
      <c r="S2127">
        <v>62.957999999999998</v>
      </c>
      <c r="T2127">
        <v>7</v>
      </c>
      <c r="U2127">
        <v>0.4</v>
      </c>
      <c r="V2127">
        <v>9.4436999999999998</v>
      </c>
      <c r="W2127" s="6">
        <f t="shared" si="202"/>
        <v>0.15</v>
      </c>
      <c r="X2127" s="4">
        <f t="shared" si="199"/>
        <v>1.3491</v>
      </c>
      <c r="Y2127" s="4">
        <f t="shared" si="200"/>
        <v>8.9939999999999998</v>
      </c>
      <c r="Z2127" s="4">
        <f t="shared" si="201"/>
        <v>14.989999999999998</v>
      </c>
      <c r="AA2127" s="4">
        <f t="shared" si="198"/>
        <v>25.183199999999999</v>
      </c>
    </row>
    <row r="2128" spans="1:27" x14ac:dyDescent="0.2">
      <c r="A2128">
        <v>2127</v>
      </c>
      <c r="B2128" t="s">
        <v>5051</v>
      </c>
      <c r="C2128" s="5">
        <v>41813</v>
      </c>
      <c r="D2128" s="5" t="str">
        <f t="shared" si="203"/>
        <v>2014-06</v>
      </c>
      <c r="E2128" s="5">
        <v>41818</v>
      </c>
      <c r="F2128" t="s">
        <v>55</v>
      </c>
      <c r="G2128" t="s">
        <v>5052</v>
      </c>
      <c r="H2128" t="s">
        <v>5053</v>
      </c>
      <c r="I2128" t="s">
        <v>31</v>
      </c>
      <c r="J2128" t="s">
        <v>32</v>
      </c>
      <c r="K2128" t="s">
        <v>151</v>
      </c>
      <c r="L2128" t="s">
        <v>152</v>
      </c>
      <c r="M2128">
        <v>19143</v>
      </c>
      <c r="N2128" t="s">
        <v>153</v>
      </c>
      <c r="O2128" t="s">
        <v>1423</v>
      </c>
      <c r="P2128" t="s">
        <v>76</v>
      </c>
      <c r="Q2128" t="s">
        <v>166</v>
      </c>
      <c r="R2128" t="s">
        <v>1424</v>
      </c>
      <c r="S2128">
        <v>86.376000000000005</v>
      </c>
      <c r="T2128">
        <v>3</v>
      </c>
      <c r="U2128">
        <v>0.2</v>
      </c>
      <c r="V2128">
        <v>1.079699999999999</v>
      </c>
      <c r="W2128" s="6">
        <f t="shared" si="202"/>
        <v>1.2499999999999987E-2</v>
      </c>
      <c r="X2128" s="4">
        <f t="shared" si="199"/>
        <v>0.35989999999999966</v>
      </c>
      <c r="Y2128" s="4">
        <f t="shared" si="200"/>
        <v>28.792000000000002</v>
      </c>
      <c r="Z2128" s="4">
        <f t="shared" si="201"/>
        <v>35.989999999999995</v>
      </c>
      <c r="AA2128" s="4">
        <f t="shared" si="198"/>
        <v>17.275200000000002</v>
      </c>
    </row>
    <row r="2129" spans="1:27" x14ac:dyDescent="0.2">
      <c r="A2129">
        <v>2128</v>
      </c>
      <c r="B2129" t="s">
        <v>5054</v>
      </c>
      <c r="C2129" s="5">
        <v>42281</v>
      </c>
      <c r="D2129" s="5" t="str">
        <f t="shared" si="203"/>
        <v>2015-10</v>
      </c>
      <c r="E2129" s="5">
        <v>42286</v>
      </c>
      <c r="F2129" t="s">
        <v>55</v>
      </c>
      <c r="G2129" t="s">
        <v>3801</v>
      </c>
      <c r="H2129" t="s">
        <v>3802</v>
      </c>
      <c r="I2129" t="s">
        <v>107</v>
      </c>
      <c r="J2129" t="s">
        <v>32</v>
      </c>
      <c r="K2129" t="s">
        <v>151</v>
      </c>
      <c r="L2129" t="s">
        <v>152</v>
      </c>
      <c r="M2129">
        <v>19134</v>
      </c>
      <c r="N2129" t="s">
        <v>153</v>
      </c>
      <c r="O2129" t="s">
        <v>5055</v>
      </c>
      <c r="P2129" t="s">
        <v>37</v>
      </c>
      <c r="Q2129" t="s">
        <v>70</v>
      </c>
      <c r="R2129" t="s">
        <v>5056</v>
      </c>
      <c r="S2129">
        <v>64.944000000000003</v>
      </c>
      <c r="T2129">
        <v>3</v>
      </c>
      <c r="U2129">
        <v>0.2</v>
      </c>
      <c r="V2129">
        <v>6.4943999999999953</v>
      </c>
      <c r="W2129" s="6">
        <f t="shared" si="202"/>
        <v>9.9999999999999922E-2</v>
      </c>
      <c r="X2129" s="4">
        <f t="shared" si="199"/>
        <v>2.1647999999999983</v>
      </c>
      <c r="Y2129" s="4">
        <f t="shared" si="200"/>
        <v>21.648</v>
      </c>
      <c r="Z2129" s="4">
        <f t="shared" si="201"/>
        <v>27.06</v>
      </c>
      <c r="AA2129" s="4">
        <f t="shared" si="198"/>
        <v>12.988800000000001</v>
      </c>
    </row>
    <row r="2130" spans="1:27" x14ac:dyDescent="0.2">
      <c r="A2130">
        <v>2129</v>
      </c>
      <c r="B2130" t="s">
        <v>5054</v>
      </c>
      <c r="C2130" s="5">
        <v>42281</v>
      </c>
      <c r="D2130" s="5" t="str">
        <f t="shared" si="203"/>
        <v>2015-10</v>
      </c>
      <c r="E2130" s="5">
        <v>42286</v>
      </c>
      <c r="F2130" t="s">
        <v>55</v>
      </c>
      <c r="G2130" t="s">
        <v>3801</v>
      </c>
      <c r="H2130" t="s">
        <v>3802</v>
      </c>
      <c r="I2130" t="s">
        <v>107</v>
      </c>
      <c r="J2130" t="s">
        <v>32</v>
      </c>
      <c r="K2130" t="s">
        <v>151</v>
      </c>
      <c r="L2130" t="s">
        <v>152</v>
      </c>
      <c r="M2130">
        <v>19134</v>
      </c>
      <c r="N2130" t="s">
        <v>153</v>
      </c>
      <c r="O2130" t="s">
        <v>3961</v>
      </c>
      <c r="P2130" t="s">
        <v>51</v>
      </c>
      <c r="Q2130" t="s">
        <v>95</v>
      </c>
      <c r="R2130" t="s">
        <v>3962</v>
      </c>
      <c r="S2130">
        <v>20.736000000000004</v>
      </c>
      <c r="T2130">
        <v>4</v>
      </c>
      <c r="U2130">
        <v>0.2</v>
      </c>
      <c r="V2130">
        <v>7.2576000000000001</v>
      </c>
      <c r="W2130" s="6">
        <f t="shared" si="202"/>
        <v>0.34999999999999992</v>
      </c>
      <c r="X2130" s="4">
        <f t="shared" si="199"/>
        <v>1.8144</v>
      </c>
      <c r="Y2130" s="4">
        <f t="shared" si="200"/>
        <v>5.1840000000000011</v>
      </c>
      <c r="Z2130" s="4">
        <f t="shared" si="201"/>
        <v>6.4800000000000013</v>
      </c>
      <c r="AA2130" s="4">
        <f t="shared" si="198"/>
        <v>4.1472000000000007</v>
      </c>
    </row>
    <row r="2131" spans="1:27" x14ac:dyDescent="0.2">
      <c r="A2131">
        <v>2130</v>
      </c>
      <c r="B2131" t="s">
        <v>5057</v>
      </c>
      <c r="C2131" s="5">
        <v>41779</v>
      </c>
      <c r="D2131" s="5" t="str">
        <f t="shared" si="203"/>
        <v>2014-05</v>
      </c>
      <c r="E2131" s="5">
        <v>41781</v>
      </c>
      <c r="F2131" t="s">
        <v>28</v>
      </c>
      <c r="G2131" t="s">
        <v>5058</v>
      </c>
      <c r="H2131" t="s">
        <v>5059</v>
      </c>
      <c r="I2131" t="s">
        <v>46</v>
      </c>
      <c r="J2131" t="s">
        <v>32</v>
      </c>
      <c r="K2131" t="s">
        <v>249</v>
      </c>
      <c r="L2131" t="s">
        <v>2706</v>
      </c>
      <c r="M2131">
        <v>3820</v>
      </c>
      <c r="N2131" t="s">
        <v>153</v>
      </c>
      <c r="O2131" t="s">
        <v>5060</v>
      </c>
      <c r="P2131" t="s">
        <v>51</v>
      </c>
      <c r="Q2131" t="s">
        <v>83</v>
      </c>
      <c r="R2131" t="s">
        <v>5061</v>
      </c>
      <c r="S2131">
        <v>33.28</v>
      </c>
      <c r="T2131">
        <v>4</v>
      </c>
      <c r="U2131">
        <v>0</v>
      </c>
      <c r="V2131">
        <v>9.3184000000000005</v>
      </c>
      <c r="W2131" s="6">
        <f t="shared" si="202"/>
        <v>0.28000000000000003</v>
      </c>
      <c r="X2131" s="4">
        <f t="shared" si="199"/>
        <v>2.3296000000000001</v>
      </c>
      <c r="Y2131" s="4">
        <f t="shared" si="200"/>
        <v>8.32</v>
      </c>
      <c r="Z2131" s="4">
        <f t="shared" si="201"/>
        <v>8.32</v>
      </c>
      <c r="AA2131" s="4">
        <f t="shared" si="198"/>
        <v>0</v>
      </c>
    </row>
    <row r="2132" spans="1:27" x14ac:dyDescent="0.2">
      <c r="A2132">
        <v>2131</v>
      </c>
      <c r="B2132" t="s">
        <v>5057</v>
      </c>
      <c r="C2132" s="5">
        <v>41779</v>
      </c>
      <c r="D2132" s="5" t="str">
        <f t="shared" si="203"/>
        <v>2014-05</v>
      </c>
      <c r="E2132" s="5">
        <v>41781</v>
      </c>
      <c r="F2132" t="s">
        <v>28</v>
      </c>
      <c r="G2132" t="s">
        <v>5058</v>
      </c>
      <c r="H2132" t="s">
        <v>5059</v>
      </c>
      <c r="I2132" t="s">
        <v>46</v>
      </c>
      <c r="J2132" t="s">
        <v>32</v>
      </c>
      <c r="K2132" t="s">
        <v>249</v>
      </c>
      <c r="L2132" t="s">
        <v>2706</v>
      </c>
      <c r="M2132">
        <v>3820</v>
      </c>
      <c r="N2132" t="s">
        <v>153</v>
      </c>
      <c r="O2132" t="s">
        <v>5062</v>
      </c>
      <c r="P2132" t="s">
        <v>51</v>
      </c>
      <c r="Q2132" t="s">
        <v>73</v>
      </c>
      <c r="R2132" t="s">
        <v>5063</v>
      </c>
      <c r="S2132">
        <v>38.520000000000003</v>
      </c>
      <c r="T2132">
        <v>9</v>
      </c>
      <c r="U2132">
        <v>0</v>
      </c>
      <c r="V2132">
        <v>11.9412</v>
      </c>
      <c r="W2132" s="6">
        <f t="shared" si="202"/>
        <v>0.31</v>
      </c>
      <c r="X2132" s="4">
        <f t="shared" si="199"/>
        <v>1.3268</v>
      </c>
      <c r="Y2132" s="4">
        <f t="shared" si="200"/>
        <v>4.28</v>
      </c>
      <c r="Z2132" s="4">
        <f t="shared" si="201"/>
        <v>4.28</v>
      </c>
      <c r="AA2132" s="4">
        <f t="shared" si="198"/>
        <v>0</v>
      </c>
    </row>
    <row r="2133" spans="1:27" x14ac:dyDescent="0.2">
      <c r="A2133">
        <v>2132</v>
      </c>
      <c r="B2133" t="s">
        <v>5057</v>
      </c>
      <c r="C2133" s="5">
        <v>41779</v>
      </c>
      <c r="D2133" s="5" t="str">
        <f t="shared" si="203"/>
        <v>2014-05</v>
      </c>
      <c r="E2133" s="5">
        <v>41781</v>
      </c>
      <c r="F2133" t="s">
        <v>28</v>
      </c>
      <c r="G2133" t="s">
        <v>5058</v>
      </c>
      <c r="H2133" t="s">
        <v>5059</v>
      </c>
      <c r="I2133" t="s">
        <v>46</v>
      </c>
      <c r="J2133" t="s">
        <v>32</v>
      </c>
      <c r="K2133" t="s">
        <v>249</v>
      </c>
      <c r="L2133" t="s">
        <v>2706</v>
      </c>
      <c r="M2133">
        <v>3820</v>
      </c>
      <c r="N2133" t="s">
        <v>153</v>
      </c>
      <c r="O2133" t="s">
        <v>3476</v>
      </c>
      <c r="P2133" t="s">
        <v>37</v>
      </c>
      <c r="Q2133" t="s">
        <v>70</v>
      </c>
      <c r="R2133" t="s">
        <v>3477</v>
      </c>
      <c r="S2133">
        <v>139.86000000000001</v>
      </c>
      <c r="T2133">
        <v>7</v>
      </c>
      <c r="U2133">
        <v>0</v>
      </c>
      <c r="V2133">
        <v>60.139800000000015</v>
      </c>
      <c r="W2133" s="6">
        <f t="shared" si="202"/>
        <v>0.43000000000000005</v>
      </c>
      <c r="X2133" s="4">
        <f t="shared" si="199"/>
        <v>8.5914000000000019</v>
      </c>
      <c r="Y2133" s="4">
        <f t="shared" si="200"/>
        <v>19.98</v>
      </c>
      <c r="Z2133" s="4">
        <f t="shared" si="201"/>
        <v>19.98</v>
      </c>
      <c r="AA2133" s="4">
        <f t="shared" si="198"/>
        <v>0</v>
      </c>
    </row>
    <row r="2134" spans="1:27" x14ac:dyDescent="0.2">
      <c r="A2134">
        <v>2133</v>
      </c>
      <c r="B2134" t="s">
        <v>5064</v>
      </c>
      <c r="C2134" s="5">
        <v>42328</v>
      </c>
      <c r="D2134" s="5" t="str">
        <f t="shared" si="203"/>
        <v>2015-11</v>
      </c>
      <c r="E2134" s="5">
        <v>42334</v>
      </c>
      <c r="F2134" t="s">
        <v>55</v>
      </c>
      <c r="G2134" t="s">
        <v>2461</v>
      </c>
      <c r="H2134" t="s">
        <v>2462</v>
      </c>
      <c r="I2134" t="s">
        <v>31</v>
      </c>
      <c r="J2134" t="s">
        <v>32</v>
      </c>
      <c r="K2134" t="s">
        <v>271</v>
      </c>
      <c r="L2134" t="s">
        <v>272</v>
      </c>
      <c r="M2134">
        <v>10011</v>
      </c>
      <c r="N2134" t="s">
        <v>153</v>
      </c>
      <c r="O2134" t="s">
        <v>5065</v>
      </c>
      <c r="P2134" t="s">
        <v>51</v>
      </c>
      <c r="Q2134" t="s">
        <v>95</v>
      </c>
      <c r="R2134" t="s">
        <v>5066</v>
      </c>
      <c r="S2134">
        <v>19.649999999999999</v>
      </c>
      <c r="T2134">
        <v>3</v>
      </c>
      <c r="U2134">
        <v>0</v>
      </c>
      <c r="V2134">
        <v>9.0389999999999997</v>
      </c>
      <c r="W2134" s="6">
        <f t="shared" si="202"/>
        <v>0.46</v>
      </c>
      <c r="X2134" s="4">
        <f t="shared" si="199"/>
        <v>3.0129999999999999</v>
      </c>
      <c r="Y2134" s="4">
        <f t="shared" si="200"/>
        <v>6.55</v>
      </c>
      <c r="Z2134" s="4">
        <f t="shared" si="201"/>
        <v>6.55</v>
      </c>
      <c r="AA2134" s="4">
        <f t="shared" si="198"/>
        <v>0</v>
      </c>
    </row>
    <row r="2135" spans="1:27" x14ac:dyDescent="0.2">
      <c r="A2135">
        <v>2134</v>
      </c>
      <c r="B2135" t="s">
        <v>5067</v>
      </c>
      <c r="C2135" s="5">
        <v>42338</v>
      </c>
      <c r="D2135" s="5" t="str">
        <f t="shared" si="203"/>
        <v>2015-11</v>
      </c>
      <c r="E2135" s="5">
        <v>42342</v>
      </c>
      <c r="F2135" t="s">
        <v>55</v>
      </c>
      <c r="G2135" t="s">
        <v>5068</v>
      </c>
      <c r="H2135" t="s">
        <v>5069</v>
      </c>
      <c r="I2135" t="s">
        <v>31</v>
      </c>
      <c r="J2135" t="s">
        <v>32</v>
      </c>
      <c r="K2135" t="s">
        <v>151</v>
      </c>
      <c r="L2135" t="s">
        <v>152</v>
      </c>
      <c r="M2135">
        <v>19134</v>
      </c>
      <c r="N2135" t="s">
        <v>153</v>
      </c>
      <c r="O2135" t="s">
        <v>102</v>
      </c>
      <c r="P2135" t="s">
        <v>51</v>
      </c>
      <c r="Q2135" t="s">
        <v>80</v>
      </c>
      <c r="R2135" t="s">
        <v>103</v>
      </c>
      <c r="S2135">
        <v>152.99100000000001</v>
      </c>
      <c r="T2135">
        <v>3</v>
      </c>
      <c r="U2135">
        <v>0.7</v>
      </c>
      <c r="V2135">
        <v>-122.39280000000002</v>
      </c>
      <c r="W2135" s="6">
        <f t="shared" si="202"/>
        <v>-0.8</v>
      </c>
      <c r="X2135" s="4">
        <f t="shared" si="199"/>
        <v>-40.79760000000001</v>
      </c>
      <c r="Y2135" s="4">
        <f t="shared" si="200"/>
        <v>50.997000000000007</v>
      </c>
      <c r="Z2135" s="4">
        <f t="shared" si="201"/>
        <v>169.98999999999998</v>
      </c>
      <c r="AA2135" s="4">
        <f t="shared" si="198"/>
        <v>107.0937</v>
      </c>
    </row>
    <row r="2136" spans="1:27" x14ac:dyDescent="0.2">
      <c r="A2136">
        <v>2135</v>
      </c>
      <c r="B2136" t="s">
        <v>5067</v>
      </c>
      <c r="C2136" s="5">
        <v>42338</v>
      </c>
      <c r="D2136" s="5" t="str">
        <f t="shared" si="203"/>
        <v>2015-11</v>
      </c>
      <c r="E2136" s="5">
        <v>42342</v>
      </c>
      <c r="F2136" t="s">
        <v>55</v>
      </c>
      <c r="G2136" t="s">
        <v>5068</v>
      </c>
      <c r="H2136" t="s">
        <v>5069</v>
      </c>
      <c r="I2136" t="s">
        <v>31</v>
      </c>
      <c r="J2136" t="s">
        <v>32</v>
      </c>
      <c r="K2136" t="s">
        <v>151</v>
      </c>
      <c r="L2136" t="s">
        <v>152</v>
      </c>
      <c r="M2136">
        <v>19134</v>
      </c>
      <c r="N2136" t="s">
        <v>153</v>
      </c>
      <c r="O2136" t="s">
        <v>3809</v>
      </c>
      <c r="P2136" t="s">
        <v>51</v>
      </c>
      <c r="Q2136" t="s">
        <v>274</v>
      </c>
      <c r="R2136" t="s">
        <v>3810</v>
      </c>
      <c r="S2136">
        <v>10.584</v>
      </c>
      <c r="T2136">
        <v>7</v>
      </c>
      <c r="U2136">
        <v>0.2</v>
      </c>
      <c r="V2136">
        <v>-2.3813999999999993</v>
      </c>
      <c r="W2136" s="6">
        <f t="shared" si="202"/>
        <v>-0.22499999999999995</v>
      </c>
      <c r="X2136" s="4">
        <f t="shared" si="199"/>
        <v>-0.34019999999999989</v>
      </c>
      <c r="Y2136" s="4">
        <f t="shared" si="200"/>
        <v>1.512</v>
      </c>
      <c r="Z2136" s="4">
        <f t="shared" si="201"/>
        <v>1.8899999999999997</v>
      </c>
      <c r="AA2136" s="4">
        <f t="shared" si="198"/>
        <v>2.1168</v>
      </c>
    </row>
    <row r="2137" spans="1:27" x14ac:dyDescent="0.2">
      <c r="A2137">
        <v>2136</v>
      </c>
      <c r="B2137" t="s">
        <v>5067</v>
      </c>
      <c r="C2137" s="5">
        <v>42338</v>
      </c>
      <c r="D2137" s="5" t="str">
        <f t="shared" si="203"/>
        <v>2015-11</v>
      </c>
      <c r="E2137" s="5">
        <v>42342</v>
      </c>
      <c r="F2137" t="s">
        <v>55</v>
      </c>
      <c r="G2137" t="s">
        <v>5068</v>
      </c>
      <c r="H2137" t="s">
        <v>5069</v>
      </c>
      <c r="I2137" t="s">
        <v>31</v>
      </c>
      <c r="J2137" t="s">
        <v>32</v>
      </c>
      <c r="K2137" t="s">
        <v>151</v>
      </c>
      <c r="L2137" t="s">
        <v>152</v>
      </c>
      <c r="M2137">
        <v>19134</v>
      </c>
      <c r="N2137" t="s">
        <v>153</v>
      </c>
      <c r="O2137" t="s">
        <v>5070</v>
      </c>
      <c r="P2137" t="s">
        <v>76</v>
      </c>
      <c r="Q2137" t="s">
        <v>77</v>
      </c>
      <c r="R2137" t="s">
        <v>5071</v>
      </c>
      <c r="S2137">
        <v>94.919999999999987</v>
      </c>
      <c r="T2137">
        <v>4</v>
      </c>
      <c r="U2137">
        <v>0.4</v>
      </c>
      <c r="V2137">
        <v>15.819999999999993</v>
      </c>
      <c r="W2137" s="6">
        <f t="shared" si="202"/>
        <v>0.16666666666666663</v>
      </c>
      <c r="X2137" s="4">
        <f t="shared" si="199"/>
        <v>3.9549999999999983</v>
      </c>
      <c r="Y2137" s="4">
        <f t="shared" si="200"/>
        <v>23.729999999999997</v>
      </c>
      <c r="Z2137" s="4">
        <f t="shared" si="201"/>
        <v>39.549999999999997</v>
      </c>
      <c r="AA2137" s="4">
        <f t="shared" si="198"/>
        <v>37.967999999999996</v>
      </c>
    </row>
    <row r="2138" spans="1:27" x14ac:dyDescent="0.2">
      <c r="A2138">
        <v>2137</v>
      </c>
      <c r="B2138" t="s">
        <v>5072</v>
      </c>
      <c r="C2138" s="5">
        <v>42369</v>
      </c>
      <c r="D2138" s="5" t="str">
        <f t="shared" si="203"/>
        <v>2015-12</v>
      </c>
      <c r="E2138" s="5">
        <v>42374</v>
      </c>
      <c r="F2138" t="s">
        <v>55</v>
      </c>
      <c r="G2138" t="s">
        <v>5073</v>
      </c>
      <c r="H2138" t="s">
        <v>5074</v>
      </c>
      <c r="I2138" t="s">
        <v>31</v>
      </c>
      <c r="J2138" t="s">
        <v>32</v>
      </c>
      <c r="K2138" t="s">
        <v>765</v>
      </c>
      <c r="L2138" t="s">
        <v>109</v>
      </c>
      <c r="M2138">
        <v>75051</v>
      </c>
      <c r="N2138" t="s">
        <v>110</v>
      </c>
      <c r="O2138" t="s">
        <v>5075</v>
      </c>
      <c r="P2138" t="s">
        <v>37</v>
      </c>
      <c r="Q2138" t="s">
        <v>70</v>
      </c>
      <c r="R2138" t="s">
        <v>5076</v>
      </c>
      <c r="S2138">
        <v>14.76</v>
      </c>
      <c r="T2138">
        <v>5</v>
      </c>
      <c r="U2138">
        <v>0.6</v>
      </c>
      <c r="V2138">
        <v>-11.439000000000004</v>
      </c>
      <c r="W2138" s="6">
        <f t="shared" si="202"/>
        <v>-0.77500000000000024</v>
      </c>
      <c r="X2138" s="4">
        <f t="shared" si="199"/>
        <v>-2.2878000000000007</v>
      </c>
      <c r="Y2138" s="4">
        <f t="shared" si="200"/>
        <v>2.952</v>
      </c>
      <c r="Z2138" s="4">
        <f t="shared" si="201"/>
        <v>7.38</v>
      </c>
      <c r="AA2138" s="4">
        <f t="shared" si="198"/>
        <v>8.8559999999999999</v>
      </c>
    </row>
    <row r="2139" spans="1:27" x14ac:dyDescent="0.2">
      <c r="A2139">
        <v>2138</v>
      </c>
      <c r="B2139" t="s">
        <v>5072</v>
      </c>
      <c r="C2139" s="5">
        <v>42369</v>
      </c>
      <c r="D2139" s="5" t="str">
        <f t="shared" si="203"/>
        <v>2015-12</v>
      </c>
      <c r="E2139" s="5">
        <v>42374</v>
      </c>
      <c r="F2139" t="s">
        <v>55</v>
      </c>
      <c r="G2139" t="s">
        <v>5073</v>
      </c>
      <c r="H2139" t="s">
        <v>5074</v>
      </c>
      <c r="I2139" t="s">
        <v>31</v>
      </c>
      <c r="J2139" t="s">
        <v>32</v>
      </c>
      <c r="K2139" t="s">
        <v>765</v>
      </c>
      <c r="L2139" t="s">
        <v>109</v>
      </c>
      <c r="M2139">
        <v>75051</v>
      </c>
      <c r="N2139" t="s">
        <v>110</v>
      </c>
      <c r="O2139" t="s">
        <v>4833</v>
      </c>
      <c r="P2139" t="s">
        <v>51</v>
      </c>
      <c r="Q2139" t="s">
        <v>80</v>
      </c>
      <c r="R2139" t="s">
        <v>4834</v>
      </c>
      <c r="S2139">
        <v>3.6559999999999993</v>
      </c>
      <c r="T2139">
        <v>4</v>
      </c>
      <c r="U2139">
        <v>0.8</v>
      </c>
      <c r="V2139">
        <v>-5.8496000000000024</v>
      </c>
      <c r="W2139" s="6">
        <f t="shared" si="202"/>
        <v>-1.600000000000001</v>
      </c>
      <c r="X2139" s="4">
        <f t="shared" si="199"/>
        <v>-1.4624000000000006</v>
      </c>
      <c r="Y2139" s="4">
        <f t="shared" si="200"/>
        <v>0.91399999999999981</v>
      </c>
      <c r="Z2139" s="4">
        <f t="shared" si="201"/>
        <v>4.57</v>
      </c>
      <c r="AA2139" s="4">
        <f t="shared" si="198"/>
        <v>2.9247999999999994</v>
      </c>
    </row>
    <row r="2140" spans="1:27" x14ac:dyDescent="0.2">
      <c r="A2140">
        <v>2139</v>
      </c>
      <c r="B2140" t="s">
        <v>5077</v>
      </c>
      <c r="C2140" s="5">
        <v>43055</v>
      </c>
      <c r="D2140" s="5" t="str">
        <f t="shared" si="203"/>
        <v>2017-11</v>
      </c>
      <c r="E2140" s="5">
        <v>43055</v>
      </c>
      <c r="F2140" t="s">
        <v>1298</v>
      </c>
      <c r="G2140" t="s">
        <v>4866</v>
      </c>
      <c r="H2140" t="s">
        <v>4867</v>
      </c>
      <c r="I2140" t="s">
        <v>31</v>
      </c>
      <c r="J2140" t="s">
        <v>32</v>
      </c>
      <c r="K2140" t="s">
        <v>271</v>
      </c>
      <c r="L2140" t="s">
        <v>272</v>
      </c>
      <c r="M2140">
        <v>10009</v>
      </c>
      <c r="N2140" t="s">
        <v>153</v>
      </c>
      <c r="O2140" t="s">
        <v>2325</v>
      </c>
      <c r="P2140" t="s">
        <v>51</v>
      </c>
      <c r="Q2140" t="s">
        <v>95</v>
      </c>
      <c r="R2140" t="s">
        <v>2326</v>
      </c>
      <c r="S2140">
        <v>146.82</v>
      </c>
      <c r="T2140">
        <v>3</v>
      </c>
      <c r="U2140">
        <v>0</v>
      </c>
      <c r="V2140">
        <v>73.41</v>
      </c>
      <c r="W2140" s="6">
        <f t="shared" si="202"/>
        <v>0.5</v>
      </c>
      <c r="X2140" s="4">
        <f t="shared" si="199"/>
        <v>24.47</v>
      </c>
      <c r="Y2140" s="4">
        <f t="shared" si="200"/>
        <v>48.94</v>
      </c>
      <c r="Z2140" s="4">
        <f t="shared" si="201"/>
        <v>48.94</v>
      </c>
      <c r="AA2140" s="4">
        <f t="shared" si="198"/>
        <v>0</v>
      </c>
    </row>
    <row r="2141" spans="1:27" x14ac:dyDescent="0.2">
      <c r="A2141">
        <v>2140</v>
      </c>
      <c r="B2141" t="s">
        <v>5078</v>
      </c>
      <c r="C2141" s="5">
        <v>41796</v>
      </c>
      <c r="D2141" s="5" t="str">
        <f t="shared" si="203"/>
        <v>2014-06</v>
      </c>
      <c r="E2141" s="5">
        <v>41801</v>
      </c>
      <c r="F2141" t="s">
        <v>55</v>
      </c>
      <c r="G2141" t="s">
        <v>2229</v>
      </c>
      <c r="H2141" t="s">
        <v>2230</v>
      </c>
      <c r="I2141" t="s">
        <v>46</v>
      </c>
      <c r="J2141" t="s">
        <v>32</v>
      </c>
      <c r="K2141" t="s">
        <v>1181</v>
      </c>
      <c r="L2141" t="s">
        <v>272</v>
      </c>
      <c r="M2141">
        <v>11561</v>
      </c>
      <c r="N2141" t="s">
        <v>153</v>
      </c>
      <c r="O2141" t="s">
        <v>1395</v>
      </c>
      <c r="P2141" t="s">
        <v>51</v>
      </c>
      <c r="Q2141" t="s">
        <v>80</v>
      </c>
      <c r="R2141" t="s">
        <v>1396</v>
      </c>
      <c r="S2141">
        <v>149.54399999999998</v>
      </c>
      <c r="T2141">
        <v>9</v>
      </c>
      <c r="U2141">
        <v>0.2</v>
      </c>
      <c r="V2141">
        <v>50.471099999999993</v>
      </c>
      <c r="W2141" s="6">
        <f t="shared" si="202"/>
        <v>0.33749999999999997</v>
      </c>
      <c r="X2141" s="4">
        <f t="shared" si="199"/>
        <v>5.607899999999999</v>
      </c>
      <c r="Y2141" s="4">
        <f t="shared" si="200"/>
        <v>16.616</v>
      </c>
      <c r="Z2141" s="4">
        <f t="shared" si="201"/>
        <v>20.769999999999996</v>
      </c>
      <c r="AA2141" s="4">
        <f t="shared" si="198"/>
        <v>29.908799999999999</v>
      </c>
    </row>
    <row r="2142" spans="1:27" x14ac:dyDescent="0.2">
      <c r="A2142">
        <v>2141</v>
      </c>
      <c r="B2142" t="s">
        <v>5078</v>
      </c>
      <c r="C2142" s="5">
        <v>41796</v>
      </c>
      <c r="D2142" s="5" t="str">
        <f t="shared" si="203"/>
        <v>2014-06</v>
      </c>
      <c r="E2142" s="5">
        <v>41801</v>
      </c>
      <c r="F2142" t="s">
        <v>55</v>
      </c>
      <c r="G2142" t="s">
        <v>2229</v>
      </c>
      <c r="H2142" t="s">
        <v>2230</v>
      </c>
      <c r="I2142" t="s">
        <v>46</v>
      </c>
      <c r="J2142" t="s">
        <v>32</v>
      </c>
      <c r="K2142" t="s">
        <v>1181</v>
      </c>
      <c r="L2142" t="s">
        <v>272</v>
      </c>
      <c r="M2142">
        <v>11561</v>
      </c>
      <c r="N2142" t="s">
        <v>153</v>
      </c>
      <c r="O2142" t="s">
        <v>5079</v>
      </c>
      <c r="P2142" t="s">
        <v>51</v>
      </c>
      <c r="Q2142" t="s">
        <v>584</v>
      </c>
      <c r="R2142" t="s">
        <v>5080</v>
      </c>
      <c r="S2142">
        <v>17.14</v>
      </c>
      <c r="T2142">
        <v>2</v>
      </c>
      <c r="U2142">
        <v>0</v>
      </c>
      <c r="V2142">
        <v>4.4564000000000004</v>
      </c>
      <c r="W2142" s="6">
        <f t="shared" si="202"/>
        <v>0.26</v>
      </c>
      <c r="X2142" s="4">
        <f t="shared" si="199"/>
        <v>2.2282000000000002</v>
      </c>
      <c r="Y2142" s="4">
        <f t="shared" si="200"/>
        <v>8.57</v>
      </c>
      <c r="Z2142" s="4">
        <f t="shared" si="201"/>
        <v>8.57</v>
      </c>
      <c r="AA2142" s="4">
        <f t="shared" si="198"/>
        <v>0</v>
      </c>
    </row>
    <row r="2143" spans="1:27" x14ac:dyDescent="0.2">
      <c r="A2143">
        <v>2142</v>
      </c>
      <c r="B2143" t="s">
        <v>5078</v>
      </c>
      <c r="C2143" s="5">
        <v>41796</v>
      </c>
      <c r="D2143" s="5" t="str">
        <f t="shared" si="203"/>
        <v>2014-06</v>
      </c>
      <c r="E2143" s="5">
        <v>41801</v>
      </c>
      <c r="F2143" t="s">
        <v>55</v>
      </c>
      <c r="G2143" t="s">
        <v>2229</v>
      </c>
      <c r="H2143" t="s">
        <v>2230</v>
      </c>
      <c r="I2143" t="s">
        <v>46</v>
      </c>
      <c r="J2143" t="s">
        <v>32</v>
      </c>
      <c r="K2143" t="s">
        <v>1181</v>
      </c>
      <c r="L2143" t="s">
        <v>272</v>
      </c>
      <c r="M2143">
        <v>11561</v>
      </c>
      <c r="N2143" t="s">
        <v>153</v>
      </c>
      <c r="O2143" t="s">
        <v>5081</v>
      </c>
      <c r="P2143" t="s">
        <v>37</v>
      </c>
      <c r="Q2143" t="s">
        <v>61</v>
      </c>
      <c r="R2143" t="s">
        <v>5082</v>
      </c>
      <c r="S2143">
        <v>991.76400000000012</v>
      </c>
      <c r="T2143">
        <v>3</v>
      </c>
      <c r="U2143">
        <v>0.4</v>
      </c>
      <c r="V2143">
        <v>-347.11740000000009</v>
      </c>
      <c r="W2143" s="6">
        <f t="shared" si="202"/>
        <v>-0.35000000000000003</v>
      </c>
      <c r="X2143" s="4">
        <f t="shared" si="199"/>
        <v>-115.70580000000002</v>
      </c>
      <c r="Y2143" s="4">
        <f t="shared" si="200"/>
        <v>330.58800000000002</v>
      </c>
      <c r="Z2143" s="4">
        <f t="shared" si="201"/>
        <v>550.98000000000013</v>
      </c>
      <c r="AA2143" s="4">
        <f t="shared" si="198"/>
        <v>396.70560000000006</v>
      </c>
    </row>
    <row r="2144" spans="1:27" x14ac:dyDescent="0.2">
      <c r="A2144">
        <v>2143</v>
      </c>
      <c r="B2144" t="s">
        <v>5083</v>
      </c>
      <c r="C2144" s="5">
        <v>42614</v>
      </c>
      <c r="D2144" s="5" t="str">
        <f t="shared" si="203"/>
        <v>2016-09</v>
      </c>
      <c r="E2144" s="5">
        <v>42618</v>
      </c>
      <c r="F2144" t="s">
        <v>55</v>
      </c>
      <c r="G2144" t="s">
        <v>1367</v>
      </c>
      <c r="H2144" t="s">
        <v>1368</v>
      </c>
      <c r="I2144" t="s">
        <v>46</v>
      </c>
      <c r="J2144" t="s">
        <v>32</v>
      </c>
      <c r="K2144" t="s">
        <v>151</v>
      </c>
      <c r="L2144" t="s">
        <v>152</v>
      </c>
      <c r="M2144">
        <v>19140</v>
      </c>
      <c r="N2144" t="s">
        <v>153</v>
      </c>
      <c r="O2144" t="s">
        <v>334</v>
      </c>
      <c r="P2144" t="s">
        <v>51</v>
      </c>
      <c r="Q2144" t="s">
        <v>95</v>
      </c>
      <c r="R2144" t="s">
        <v>335</v>
      </c>
      <c r="S2144">
        <v>30.48</v>
      </c>
      <c r="T2144">
        <v>6</v>
      </c>
      <c r="U2144">
        <v>0.2</v>
      </c>
      <c r="V2144">
        <v>9.9059999999999988</v>
      </c>
      <c r="W2144" s="6">
        <f t="shared" si="202"/>
        <v>0.32499999999999996</v>
      </c>
      <c r="X2144" s="4">
        <f t="shared" si="199"/>
        <v>1.6509999999999998</v>
      </c>
      <c r="Y2144" s="4">
        <f t="shared" si="200"/>
        <v>5.08</v>
      </c>
      <c r="Z2144" s="4">
        <f t="shared" si="201"/>
        <v>6.3499999999999988</v>
      </c>
      <c r="AA2144" s="4">
        <f t="shared" si="198"/>
        <v>6.0960000000000001</v>
      </c>
    </row>
    <row r="2145" spans="1:27" x14ac:dyDescent="0.2">
      <c r="A2145">
        <v>2144</v>
      </c>
      <c r="B2145" t="s">
        <v>5083</v>
      </c>
      <c r="C2145" s="5">
        <v>42614</v>
      </c>
      <c r="D2145" s="5" t="str">
        <f t="shared" si="203"/>
        <v>2016-09</v>
      </c>
      <c r="E2145" s="5">
        <v>42618</v>
      </c>
      <c r="F2145" t="s">
        <v>55</v>
      </c>
      <c r="G2145" t="s">
        <v>1367</v>
      </c>
      <c r="H2145" t="s">
        <v>1368</v>
      </c>
      <c r="I2145" t="s">
        <v>46</v>
      </c>
      <c r="J2145" t="s">
        <v>32</v>
      </c>
      <c r="K2145" t="s">
        <v>151</v>
      </c>
      <c r="L2145" t="s">
        <v>152</v>
      </c>
      <c r="M2145">
        <v>19140</v>
      </c>
      <c r="N2145" t="s">
        <v>153</v>
      </c>
      <c r="O2145" t="s">
        <v>563</v>
      </c>
      <c r="P2145" t="s">
        <v>76</v>
      </c>
      <c r="Q2145" t="s">
        <v>77</v>
      </c>
      <c r="R2145" t="s">
        <v>564</v>
      </c>
      <c r="S2145">
        <v>23.987999999999996</v>
      </c>
      <c r="T2145">
        <v>2</v>
      </c>
      <c r="U2145">
        <v>0.4</v>
      </c>
      <c r="V2145">
        <v>-4.7975999999999974</v>
      </c>
      <c r="W2145" s="6">
        <f t="shared" si="202"/>
        <v>-0.19999999999999993</v>
      </c>
      <c r="X2145" s="4">
        <f t="shared" si="199"/>
        <v>-2.3987999999999987</v>
      </c>
      <c r="Y2145" s="4">
        <f t="shared" si="200"/>
        <v>11.993999999999998</v>
      </c>
      <c r="Z2145" s="4">
        <f t="shared" si="201"/>
        <v>19.989999999999998</v>
      </c>
      <c r="AA2145" s="4">
        <f t="shared" si="198"/>
        <v>9.5951999999999984</v>
      </c>
    </row>
    <row r="2146" spans="1:27" x14ac:dyDescent="0.2">
      <c r="A2146">
        <v>2145</v>
      </c>
      <c r="B2146" t="s">
        <v>5083</v>
      </c>
      <c r="C2146" s="5">
        <v>42614</v>
      </c>
      <c r="D2146" s="5" t="str">
        <f t="shared" si="203"/>
        <v>2016-09</v>
      </c>
      <c r="E2146" s="5">
        <v>42618</v>
      </c>
      <c r="F2146" t="s">
        <v>55</v>
      </c>
      <c r="G2146" t="s">
        <v>1367</v>
      </c>
      <c r="H2146" t="s">
        <v>1368</v>
      </c>
      <c r="I2146" t="s">
        <v>46</v>
      </c>
      <c r="J2146" t="s">
        <v>32</v>
      </c>
      <c r="K2146" t="s">
        <v>151</v>
      </c>
      <c r="L2146" t="s">
        <v>152</v>
      </c>
      <c r="M2146">
        <v>19140</v>
      </c>
      <c r="N2146" t="s">
        <v>153</v>
      </c>
      <c r="O2146" t="s">
        <v>567</v>
      </c>
      <c r="P2146" t="s">
        <v>51</v>
      </c>
      <c r="Q2146" t="s">
        <v>274</v>
      </c>
      <c r="R2146" t="s">
        <v>568</v>
      </c>
      <c r="S2146">
        <v>16.687999999999999</v>
      </c>
      <c r="T2146">
        <v>7</v>
      </c>
      <c r="U2146">
        <v>0.2</v>
      </c>
      <c r="V2146">
        <v>5.4235999999999995</v>
      </c>
      <c r="W2146" s="6">
        <f t="shared" si="202"/>
        <v>0.32500000000000001</v>
      </c>
      <c r="X2146" s="4">
        <f t="shared" si="199"/>
        <v>0.77479999999999993</v>
      </c>
      <c r="Y2146" s="4">
        <f t="shared" si="200"/>
        <v>2.3839999999999999</v>
      </c>
      <c r="Z2146" s="4">
        <f t="shared" si="201"/>
        <v>2.9799999999999995</v>
      </c>
      <c r="AA2146" s="4">
        <f t="shared" si="198"/>
        <v>3.3376000000000001</v>
      </c>
    </row>
    <row r="2147" spans="1:27" x14ac:dyDescent="0.2">
      <c r="A2147">
        <v>2146</v>
      </c>
      <c r="B2147" t="s">
        <v>5084</v>
      </c>
      <c r="C2147" s="5">
        <v>42546</v>
      </c>
      <c r="D2147" s="5" t="str">
        <f t="shared" si="203"/>
        <v>2016-06</v>
      </c>
      <c r="E2147" s="5">
        <v>42550</v>
      </c>
      <c r="F2147" t="s">
        <v>55</v>
      </c>
      <c r="G2147" t="s">
        <v>3149</v>
      </c>
      <c r="H2147" t="s">
        <v>3150</v>
      </c>
      <c r="I2147" t="s">
        <v>46</v>
      </c>
      <c r="J2147" t="s">
        <v>32</v>
      </c>
      <c r="K2147" t="s">
        <v>5085</v>
      </c>
      <c r="L2147" t="s">
        <v>152</v>
      </c>
      <c r="M2147">
        <v>17403</v>
      </c>
      <c r="N2147" t="s">
        <v>153</v>
      </c>
      <c r="O2147" t="s">
        <v>950</v>
      </c>
      <c r="P2147" t="s">
        <v>37</v>
      </c>
      <c r="Q2147" t="s">
        <v>41</v>
      </c>
      <c r="R2147" t="s">
        <v>951</v>
      </c>
      <c r="S2147">
        <v>422.05799999999994</v>
      </c>
      <c r="T2147">
        <v>3</v>
      </c>
      <c r="U2147">
        <v>0.3</v>
      </c>
      <c r="V2147">
        <v>-18.088200000000001</v>
      </c>
      <c r="W2147" s="6">
        <f t="shared" si="202"/>
        <v>-4.2857142857142864E-2</v>
      </c>
      <c r="X2147" s="4">
        <f t="shared" si="199"/>
        <v>-6.0293999999999999</v>
      </c>
      <c r="Y2147" s="4">
        <f t="shared" si="200"/>
        <v>140.68599999999998</v>
      </c>
      <c r="Z2147" s="4">
        <f t="shared" si="201"/>
        <v>200.98</v>
      </c>
      <c r="AA2147" s="4">
        <f t="shared" si="198"/>
        <v>126.61739999999998</v>
      </c>
    </row>
    <row r="2148" spans="1:27" x14ac:dyDescent="0.2">
      <c r="A2148">
        <v>2147</v>
      </c>
      <c r="B2148" t="s">
        <v>5084</v>
      </c>
      <c r="C2148" s="5">
        <v>42546</v>
      </c>
      <c r="D2148" s="5" t="str">
        <f t="shared" si="203"/>
        <v>2016-06</v>
      </c>
      <c r="E2148" s="5">
        <v>42550</v>
      </c>
      <c r="F2148" t="s">
        <v>55</v>
      </c>
      <c r="G2148" t="s">
        <v>3149</v>
      </c>
      <c r="H2148" t="s">
        <v>3150</v>
      </c>
      <c r="I2148" t="s">
        <v>46</v>
      </c>
      <c r="J2148" t="s">
        <v>32</v>
      </c>
      <c r="K2148" t="s">
        <v>5085</v>
      </c>
      <c r="L2148" t="s">
        <v>152</v>
      </c>
      <c r="M2148">
        <v>17403</v>
      </c>
      <c r="N2148" t="s">
        <v>153</v>
      </c>
      <c r="O2148" t="s">
        <v>581</v>
      </c>
      <c r="P2148" t="s">
        <v>51</v>
      </c>
      <c r="Q2148" t="s">
        <v>80</v>
      </c>
      <c r="R2148" t="s">
        <v>582</v>
      </c>
      <c r="S2148">
        <v>38.088000000000001</v>
      </c>
      <c r="T2148">
        <v>4</v>
      </c>
      <c r="U2148">
        <v>0.7</v>
      </c>
      <c r="V2148">
        <v>-27.93119999999999</v>
      </c>
      <c r="W2148" s="6">
        <f t="shared" si="202"/>
        <v>-0.73333333333333306</v>
      </c>
      <c r="X2148" s="4">
        <f t="shared" si="199"/>
        <v>-6.9827999999999975</v>
      </c>
      <c r="Y2148" s="4">
        <f t="shared" si="200"/>
        <v>9.5220000000000002</v>
      </c>
      <c r="Z2148" s="4">
        <f t="shared" si="201"/>
        <v>31.739999999999995</v>
      </c>
      <c r="AA2148" s="4">
        <f t="shared" si="198"/>
        <v>26.6616</v>
      </c>
    </row>
    <row r="2149" spans="1:27" x14ac:dyDescent="0.2">
      <c r="A2149">
        <v>2148</v>
      </c>
      <c r="B2149" t="s">
        <v>5084</v>
      </c>
      <c r="C2149" s="5">
        <v>42546</v>
      </c>
      <c r="D2149" s="5" t="str">
        <f t="shared" si="203"/>
        <v>2016-06</v>
      </c>
      <c r="E2149" s="5">
        <v>42550</v>
      </c>
      <c r="F2149" t="s">
        <v>55</v>
      </c>
      <c r="G2149" t="s">
        <v>3149</v>
      </c>
      <c r="H2149" t="s">
        <v>3150</v>
      </c>
      <c r="I2149" t="s">
        <v>46</v>
      </c>
      <c r="J2149" t="s">
        <v>32</v>
      </c>
      <c r="K2149" t="s">
        <v>5085</v>
      </c>
      <c r="L2149" t="s">
        <v>152</v>
      </c>
      <c r="M2149">
        <v>17403</v>
      </c>
      <c r="N2149" t="s">
        <v>153</v>
      </c>
      <c r="O2149" t="s">
        <v>244</v>
      </c>
      <c r="P2149" t="s">
        <v>51</v>
      </c>
      <c r="Q2149" t="s">
        <v>64</v>
      </c>
      <c r="R2149" t="s">
        <v>245</v>
      </c>
      <c r="S2149">
        <v>254.35200000000003</v>
      </c>
      <c r="T2149">
        <v>6</v>
      </c>
      <c r="U2149">
        <v>0.2</v>
      </c>
      <c r="V2149">
        <v>-50.870400000000018</v>
      </c>
      <c r="W2149" s="6">
        <f t="shared" si="202"/>
        <v>-0.20000000000000004</v>
      </c>
      <c r="X2149" s="4">
        <f t="shared" si="199"/>
        <v>-8.4784000000000024</v>
      </c>
      <c r="Y2149" s="4">
        <f t="shared" si="200"/>
        <v>42.392000000000003</v>
      </c>
      <c r="Z2149" s="4">
        <f t="shared" si="201"/>
        <v>52.99</v>
      </c>
      <c r="AA2149" s="4">
        <f t="shared" si="198"/>
        <v>50.870400000000011</v>
      </c>
    </row>
    <row r="2150" spans="1:27" x14ac:dyDescent="0.2">
      <c r="A2150">
        <v>2149</v>
      </c>
      <c r="B2150" t="s">
        <v>5086</v>
      </c>
      <c r="C2150" s="5">
        <v>41985</v>
      </c>
      <c r="D2150" s="5" t="str">
        <f t="shared" si="203"/>
        <v>2014-12</v>
      </c>
      <c r="E2150" s="5">
        <v>41990</v>
      </c>
      <c r="F2150" t="s">
        <v>55</v>
      </c>
      <c r="G2150" t="s">
        <v>5068</v>
      </c>
      <c r="H2150" t="s">
        <v>5069</v>
      </c>
      <c r="I2150" t="s">
        <v>31</v>
      </c>
      <c r="J2150" t="s">
        <v>32</v>
      </c>
      <c r="K2150" t="s">
        <v>92</v>
      </c>
      <c r="L2150" t="s">
        <v>48</v>
      </c>
      <c r="M2150">
        <v>94521</v>
      </c>
      <c r="N2150" t="s">
        <v>49</v>
      </c>
      <c r="O2150" t="s">
        <v>3082</v>
      </c>
      <c r="P2150" t="s">
        <v>37</v>
      </c>
      <c r="Q2150" t="s">
        <v>70</v>
      </c>
      <c r="R2150" t="s">
        <v>3083</v>
      </c>
      <c r="S2150">
        <v>43.31</v>
      </c>
      <c r="T2150">
        <v>1</v>
      </c>
      <c r="U2150">
        <v>0</v>
      </c>
      <c r="V2150">
        <v>4.330999999999996</v>
      </c>
      <c r="W2150" s="6">
        <f t="shared" si="202"/>
        <v>9.9999999999999908E-2</v>
      </c>
      <c r="X2150" s="4">
        <f t="shared" si="199"/>
        <v>4.330999999999996</v>
      </c>
      <c r="Y2150" s="4">
        <f t="shared" si="200"/>
        <v>43.31</v>
      </c>
      <c r="Z2150" s="4">
        <f t="shared" si="201"/>
        <v>43.31</v>
      </c>
      <c r="AA2150" s="4">
        <f t="shared" si="198"/>
        <v>0</v>
      </c>
    </row>
    <row r="2151" spans="1:27" x14ac:dyDescent="0.2">
      <c r="A2151">
        <v>2150</v>
      </c>
      <c r="B2151" t="s">
        <v>5087</v>
      </c>
      <c r="C2151" s="5">
        <v>42825</v>
      </c>
      <c r="D2151" s="5" t="str">
        <f t="shared" si="203"/>
        <v>2017-03</v>
      </c>
      <c r="E2151" s="5">
        <v>42830</v>
      </c>
      <c r="F2151" t="s">
        <v>55</v>
      </c>
      <c r="G2151" t="s">
        <v>1359</v>
      </c>
      <c r="H2151" t="s">
        <v>1360</v>
      </c>
      <c r="I2151" t="s">
        <v>31</v>
      </c>
      <c r="J2151" t="s">
        <v>32</v>
      </c>
      <c r="K2151" t="s">
        <v>271</v>
      </c>
      <c r="L2151" t="s">
        <v>272</v>
      </c>
      <c r="M2151">
        <v>10035</v>
      </c>
      <c r="N2151" t="s">
        <v>153</v>
      </c>
      <c r="O2151" t="s">
        <v>5088</v>
      </c>
      <c r="P2151" t="s">
        <v>76</v>
      </c>
      <c r="Q2151" t="s">
        <v>77</v>
      </c>
      <c r="R2151" t="s">
        <v>5089</v>
      </c>
      <c r="S2151">
        <v>84.949999999999989</v>
      </c>
      <c r="T2151">
        <v>5</v>
      </c>
      <c r="U2151">
        <v>0</v>
      </c>
      <c r="V2151">
        <v>22.086999999999996</v>
      </c>
      <c r="W2151" s="6">
        <f t="shared" si="202"/>
        <v>0.26</v>
      </c>
      <c r="X2151" s="4">
        <f t="shared" si="199"/>
        <v>4.4173999999999989</v>
      </c>
      <c r="Y2151" s="4">
        <f t="shared" si="200"/>
        <v>16.989999999999998</v>
      </c>
      <c r="Z2151" s="4">
        <f t="shared" si="201"/>
        <v>16.989999999999998</v>
      </c>
      <c r="AA2151" s="4">
        <f t="shared" si="198"/>
        <v>0</v>
      </c>
    </row>
    <row r="2152" spans="1:27" x14ac:dyDescent="0.2">
      <c r="A2152">
        <v>2151</v>
      </c>
      <c r="B2152" t="s">
        <v>5090</v>
      </c>
      <c r="C2152" s="5">
        <v>43058</v>
      </c>
      <c r="D2152" s="5" t="str">
        <f t="shared" si="203"/>
        <v>2017-11</v>
      </c>
      <c r="E2152" s="5">
        <v>43065</v>
      </c>
      <c r="F2152" t="s">
        <v>55</v>
      </c>
      <c r="G2152" t="s">
        <v>5091</v>
      </c>
      <c r="H2152" t="s">
        <v>5092</v>
      </c>
      <c r="I2152" t="s">
        <v>31</v>
      </c>
      <c r="J2152" t="s">
        <v>32</v>
      </c>
      <c r="K2152" t="s">
        <v>5093</v>
      </c>
      <c r="L2152" t="s">
        <v>109</v>
      </c>
      <c r="M2152">
        <v>77840</v>
      </c>
      <c r="N2152" t="s">
        <v>110</v>
      </c>
      <c r="O2152" t="s">
        <v>3559</v>
      </c>
      <c r="P2152" t="s">
        <v>37</v>
      </c>
      <c r="Q2152" t="s">
        <v>41</v>
      </c>
      <c r="R2152" t="s">
        <v>3560</v>
      </c>
      <c r="S2152">
        <v>233.05799999999999</v>
      </c>
      <c r="T2152">
        <v>3</v>
      </c>
      <c r="U2152">
        <v>0.3</v>
      </c>
      <c r="V2152">
        <v>-53.270399999999995</v>
      </c>
      <c r="W2152" s="6">
        <f t="shared" si="202"/>
        <v>-0.22857142857142856</v>
      </c>
      <c r="X2152" s="4">
        <f t="shared" si="199"/>
        <v>-17.756799999999998</v>
      </c>
      <c r="Y2152" s="4">
        <f t="shared" si="200"/>
        <v>77.685999999999993</v>
      </c>
      <c r="Z2152" s="4">
        <f t="shared" si="201"/>
        <v>110.98000000000002</v>
      </c>
      <c r="AA2152" s="4">
        <f t="shared" si="198"/>
        <v>69.917400000000001</v>
      </c>
    </row>
    <row r="2153" spans="1:27" x14ac:dyDescent="0.2">
      <c r="A2153">
        <v>2152</v>
      </c>
      <c r="B2153" t="s">
        <v>5094</v>
      </c>
      <c r="C2153" s="5">
        <v>41967</v>
      </c>
      <c r="D2153" s="5" t="str">
        <f t="shared" si="203"/>
        <v>2014-11</v>
      </c>
      <c r="E2153" s="5">
        <v>41972</v>
      </c>
      <c r="F2153" t="s">
        <v>28</v>
      </c>
      <c r="G2153" t="s">
        <v>5095</v>
      </c>
      <c r="H2153" t="s">
        <v>5096</v>
      </c>
      <c r="I2153" t="s">
        <v>31</v>
      </c>
      <c r="J2153" t="s">
        <v>32</v>
      </c>
      <c r="K2153" t="s">
        <v>5097</v>
      </c>
      <c r="L2153" t="s">
        <v>602</v>
      </c>
      <c r="M2153">
        <v>63116</v>
      </c>
      <c r="N2153" t="s">
        <v>110</v>
      </c>
      <c r="O2153" t="s">
        <v>1590</v>
      </c>
      <c r="P2153" t="s">
        <v>76</v>
      </c>
      <c r="Q2153" t="s">
        <v>166</v>
      </c>
      <c r="R2153" t="s">
        <v>1591</v>
      </c>
      <c r="S2153">
        <v>111.79</v>
      </c>
      <c r="T2153">
        <v>7</v>
      </c>
      <c r="U2153">
        <v>0</v>
      </c>
      <c r="V2153">
        <v>43.598100000000002</v>
      </c>
      <c r="W2153" s="6">
        <f t="shared" si="202"/>
        <v>0.39</v>
      </c>
      <c r="X2153" s="4">
        <f t="shared" si="199"/>
        <v>6.2282999999999999</v>
      </c>
      <c r="Y2153" s="4">
        <f t="shared" si="200"/>
        <v>15.97</v>
      </c>
      <c r="Z2153" s="4">
        <f t="shared" si="201"/>
        <v>15.97</v>
      </c>
      <c r="AA2153" s="4">
        <f t="shared" si="198"/>
        <v>0</v>
      </c>
    </row>
    <row r="2154" spans="1:27" x14ac:dyDescent="0.2">
      <c r="A2154">
        <v>2153</v>
      </c>
      <c r="B2154" t="s">
        <v>5098</v>
      </c>
      <c r="C2154" s="5">
        <v>42330</v>
      </c>
      <c r="D2154" s="5" t="str">
        <f t="shared" si="203"/>
        <v>2015-11</v>
      </c>
      <c r="E2154" s="5">
        <v>42334</v>
      </c>
      <c r="F2154" t="s">
        <v>55</v>
      </c>
      <c r="G2154" t="s">
        <v>4043</v>
      </c>
      <c r="H2154" t="s">
        <v>4044</v>
      </c>
      <c r="I2154" t="s">
        <v>31</v>
      </c>
      <c r="J2154" t="s">
        <v>32</v>
      </c>
      <c r="K2154" t="s">
        <v>1329</v>
      </c>
      <c r="L2154" t="s">
        <v>1253</v>
      </c>
      <c r="M2154">
        <v>2169</v>
      </c>
      <c r="N2154" t="s">
        <v>153</v>
      </c>
      <c r="O2154" t="s">
        <v>4072</v>
      </c>
      <c r="P2154" t="s">
        <v>51</v>
      </c>
      <c r="Q2154" t="s">
        <v>95</v>
      </c>
      <c r="R2154" t="s">
        <v>4073</v>
      </c>
      <c r="S2154">
        <v>14.940000000000001</v>
      </c>
      <c r="T2154">
        <v>3</v>
      </c>
      <c r="U2154">
        <v>0</v>
      </c>
      <c r="V2154">
        <v>7.0218000000000007</v>
      </c>
      <c r="W2154" s="6">
        <f t="shared" si="202"/>
        <v>0.47000000000000003</v>
      </c>
      <c r="X2154" s="4">
        <f t="shared" si="199"/>
        <v>2.3406000000000002</v>
      </c>
      <c r="Y2154" s="4">
        <f t="shared" si="200"/>
        <v>4.9800000000000004</v>
      </c>
      <c r="Z2154" s="4">
        <f t="shared" si="201"/>
        <v>4.9800000000000004</v>
      </c>
      <c r="AA2154" s="4">
        <f t="shared" si="198"/>
        <v>0</v>
      </c>
    </row>
    <row r="2155" spans="1:27" x14ac:dyDescent="0.2">
      <c r="A2155">
        <v>2154</v>
      </c>
      <c r="B2155" t="s">
        <v>5099</v>
      </c>
      <c r="C2155" s="5">
        <v>42565</v>
      </c>
      <c r="D2155" s="5" t="str">
        <f t="shared" si="203"/>
        <v>2016-07</v>
      </c>
      <c r="E2155" s="5">
        <v>42569</v>
      </c>
      <c r="F2155" t="s">
        <v>55</v>
      </c>
      <c r="G2155" t="s">
        <v>966</v>
      </c>
      <c r="H2155" t="s">
        <v>967</v>
      </c>
      <c r="I2155" t="s">
        <v>46</v>
      </c>
      <c r="J2155" t="s">
        <v>32</v>
      </c>
      <c r="K2155" t="s">
        <v>271</v>
      </c>
      <c r="L2155" t="s">
        <v>272</v>
      </c>
      <c r="M2155">
        <v>10009</v>
      </c>
      <c r="N2155" t="s">
        <v>153</v>
      </c>
      <c r="O2155" t="s">
        <v>2377</v>
      </c>
      <c r="P2155" t="s">
        <v>51</v>
      </c>
      <c r="Q2155" t="s">
        <v>80</v>
      </c>
      <c r="R2155" t="s">
        <v>2378</v>
      </c>
      <c r="S2155">
        <v>14.16</v>
      </c>
      <c r="T2155">
        <v>2</v>
      </c>
      <c r="U2155">
        <v>0.2</v>
      </c>
      <c r="V2155">
        <v>5.133</v>
      </c>
      <c r="W2155" s="6">
        <f t="shared" si="202"/>
        <v>0.36249999999999999</v>
      </c>
      <c r="X2155" s="4">
        <f t="shared" si="199"/>
        <v>2.5665</v>
      </c>
      <c r="Y2155" s="4">
        <f t="shared" si="200"/>
        <v>7.08</v>
      </c>
      <c r="Z2155" s="4">
        <f t="shared" si="201"/>
        <v>8.85</v>
      </c>
      <c r="AA2155" s="4">
        <f t="shared" si="198"/>
        <v>2.8320000000000003</v>
      </c>
    </row>
    <row r="2156" spans="1:27" x14ac:dyDescent="0.2">
      <c r="A2156">
        <v>2155</v>
      </c>
      <c r="B2156" t="s">
        <v>5100</v>
      </c>
      <c r="C2156" s="5">
        <v>42490</v>
      </c>
      <c r="D2156" s="5" t="str">
        <f t="shared" si="203"/>
        <v>2016-04</v>
      </c>
      <c r="E2156" s="5">
        <v>42495</v>
      </c>
      <c r="F2156" t="s">
        <v>55</v>
      </c>
      <c r="G2156" t="s">
        <v>3450</v>
      </c>
      <c r="H2156" t="s">
        <v>3451</v>
      </c>
      <c r="I2156" t="s">
        <v>107</v>
      </c>
      <c r="J2156" t="s">
        <v>32</v>
      </c>
      <c r="K2156" t="s">
        <v>822</v>
      </c>
      <c r="L2156" t="s">
        <v>109</v>
      </c>
      <c r="M2156">
        <v>75081</v>
      </c>
      <c r="N2156" t="s">
        <v>110</v>
      </c>
      <c r="O2156" t="s">
        <v>4642</v>
      </c>
      <c r="P2156" t="s">
        <v>37</v>
      </c>
      <c r="Q2156" t="s">
        <v>70</v>
      </c>
      <c r="R2156" t="s">
        <v>4643</v>
      </c>
      <c r="S2156">
        <v>22.608000000000001</v>
      </c>
      <c r="T2156">
        <v>3</v>
      </c>
      <c r="U2156">
        <v>0.6</v>
      </c>
      <c r="V2156">
        <v>-10.173599999999997</v>
      </c>
      <c r="W2156" s="6">
        <f t="shared" si="202"/>
        <v>-0.44999999999999984</v>
      </c>
      <c r="X2156" s="4">
        <f t="shared" si="199"/>
        <v>-3.3911999999999991</v>
      </c>
      <c r="Y2156" s="4">
        <f t="shared" si="200"/>
        <v>7.5360000000000005</v>
      </c>
      <c r="Z2156" s="4">
        <f t="shared" si="201"/>
        <v>18.839999999999996</v>
      </c>
      <c r="AA2156" s="4">
        <f t="shared" si="198"/>
        <v>13.5648</v>
      </c>
    </row>
    <row r="2157" spans="1:27" x14ac:dyDescent="0.2">
      <c r="A2157">
        <v>2156</v>
      </c>
      <c r="B2157" t="s">
        <v>5101</v>
      </c>
      <c r="C2157" s="5">
        <v>42576</v>
      </c>
      <c r="D2157" s="5" t="str">
        <f t="shared" si="203"/>
        <v>2016-07</v>
      </c>
      <c r="E2157" s="5">
        <v>42578</v>
      </c>
      <c r="F2157" t="s">
        <v>28</v>
      </c>
      <c r="G2157" t="s">
        <v>3750</v>
      </c>
      <c r="H2157" t="s">
        <v>3751</v>
      </c>
      <c r="I2157" t="s">
        <v>31</v>
      </c>
      <c r="J2157" t="s">
        <v>32</v>
      </c>
      <c r="K2157" t="s">
        <v>47</v>
      </c>
      <c r="L2157" t="s">
        <v>48</v>
      </c>
      <c r="M2157">
        <v>90032</v>
      </c>
      <c r="N2157" t="s">
        <v>49</v>
      </c>
      <c r="O2157" t="s">
        <v>1182</v>
      </c>
      <c r="P2157" t="s">
        <v>51</v>
      </c>
      <c r="Q2157" t="s">
        <v>274</v>
      </c>
      <c r="R2157" t="s">
        <v>1183</v>
      </c>
      <c r="S2157">
        <v>21.48</v>
      </c>
      <c r="T2157">
        <v>6</v>
      </c>
      <c r="U2157">
        <v>0</v>
      </c>
      <c r="V2157">
        <v>10.74</v>
      </c>
      <c r="W2157" s="6">
        <f t="shared" si="202"/>
        <v>0.5</v>
      </c>
      <c r="X2157" s="4">
        <f t="shared" si="199"/>
        <v>1.79</v>
      </c>
      <c r="Y2157" s="4">
        <f t="shared" si="200"/>
        <v>3.58</v>
      </c>
      <c r="Z2157" s="4">
        <f t="shared" si="201"/>
        <v>3.58</v>
      </c>
      <c r="AA2157" s="4">
        <f t="shared" si="198"/>
        <v>0</v>
      </c>
    </row>
    <row r="2158" spans="1:27" x14ac:dyDescent="0.2">
      <c r="A2158">
        <v>2157</v>
      </c>
      <c r="B2158" t="s">
        <v>5102</v>
      </c>
      <c r="C2158" s="5">
        <v>41812</v>
      </c>
      <c r="D2158" s="5" t="str">
        <f t="shared" si="203"/>
        <v>2014-06</v>
      </c>
      <c r="E2158" s="5">
        <v>41814</v>
      </c>
      <c r="F2158" t="s">
        <v>193</v>
      </c>
      <c r="G2158" t="s">
        <v>1972</v>
      </c>
      <c r="H2158" t="s">
        <v>1973</v>
      </c>
      <c r="I2158" t="s">
        <v>31</v>
      </c>
      <c r="J2158" t="s">
        <v>32</v>
      </c>
      <c r="K2158" t="s">
        <v>414</v>
      </c>
      <c r="L2158" t="s">
        <v>234</v>
      </c>
      <c r="M2158">
        <v>55407</v>
      </c>
      <c r="N2158" t="s">
        <v>110</v>
      </c>
      <c r="O2158" t="s">
        <v>2941</v>
      </c>
      <c r="P2158" t="s">
        <v>51</v>
      </c>
      <c r="Q2158" t="s">
        <v>64</v>
      </c>
      <c r="R2158" t="s">
        <v>2942</v>
      </c>
      <c r="S2158">
        <v>501.81000000000006</v>
      </c>
      <c r="T2158">
        <v>3</v>
      </c>
      <c r="U2158">
        <v>0</v>
      </c>
      <c r="V2158">
        <v>0</v>
      </c>
      <c r="W2158" s="6">
        <f t="shared" si="202"/>
        <v>0</v>
      </c>
      <c r="X2158" s="4">
        <f t="shared" si="199"/>
        <v>0</v>
      </c>
      <c r="Y2158" s="4">
        <f t="shared" si="200"/>
        <v>167.27</v>
      </c>
      <c r="Z2158" s="4">
        <f t="shared" si="201"/>
        <v>167.27</v>
      </c>
      <c r="AA2158" s="4">
        <f t="shared" si="198"/>
        <v>0</v>
      </c>
    </row>
    <row r="2159" spans="1:27" x14ac:dyDescent="0.2">
      <c r="A2159">
        <v>2158</v>
      </c>
      <c r="B2159" t="s">
        <v>5102</v>
      </c>
      <c r="C2159" s="5">
        <v>41812</v>
      </c>
      <c r="D2159" s="5" t="str">
        <f t="shared" si="203"/>
        <v>2014-06</v>
      </c>
      <c r="E2159" s="5">
        <v>41814</v>
      </c>
      <c r="F2159" t="s">
        <v>193</v>
      </c>
      <c r="G2159" t="s">
        <v>1972</v>
      </c>
      <c r="H2159" t="s">
        <v>1973</v>
      </c>
      <c r="I2159" t="s">
        <v>31</v>
      </c>
      <c r="J2159" t="s">
        <v>32</v>
      </c>
      <c r="K2159" t="s">
        <v>414</v>
      </c>
      <c r="L2159" t="s">
        <v>234</v>
      </c>
      <c r="M2159">
        <v>55407</v>
      </c>
      <c r="N2159" t="s">
        <v>110</v>
      </c>
      <c r="O2159" t="s">
        <v>1573</v>
      </c>
      <c r="P2159" t="s">
        <v>51</v>
      </c>
      <c r="Q2159" t="s">
        <v>64</v>
      </c>
      <c r="R2159" t="s">
        <v>1574</v>
      </c>
      <c r="S2159">
        <v>161.94</v>
      </c>
      <c r="T2159">
        <v>3</v>
      </c>
      <c r="U2159">
        <v>0</v>
      </c>
      <c r="V2159">
        <v>9.716399999999993</v>
      </c>
      <c r="W2159" s="6">
        <f t="shared" si="202"/>
        <v>5.9999999999999956E-2</v>
      </c>
      <c r="X2159" s="4">
        <f t="shared" si="199"/>
        <v>3.2387999999999977</v>
      </c>
      <c r="Y2159" s="4">
        <f t="shared" si="200"/>
        <v>53.98</v>
      </c>
      <c r="Z2159" s="4">
        <f t="shared" si="201"/>
        <v>53.98</v>
      </c>
      <c r="AA2159" s="4">
        <f t="shared" si="198"/>
        <v>0</v>
      </c>
    </row>
    <row r="2160" spans="1:27" x14ac:dyDescent="0.2">
      <c r="A2160">
        <v>2159</v>
      </c>
      <c r="B2160" t="s">
        <v>5103</v>
      </c>
      <c r="C2160" s="5">
        <v>43029</v>
      </c>
      <c r="D2160" s="5" t="str">
        <f t="shared" si="203"/>
        <v>2017-10</v>
      </c>
      <c r="E2160" s="5">
        <v>43034</v>
      </c>
      <c r="F2160" t="s">
        <v>55</v>
      </c>
      <c r="G2160" t="s">
        <v>644</v>
      </c>
      <c r="H2160" t="s">
        <v>645</v>
      </c>
      <c r="I2160" t="s">
        <v>107</v>
      </c>
      <c r="J2160" t="s">
        <v>32</v>
      </c>
      <c r="K2160" t="s">
        <v>3656</v>
      </c>
      <c r="L2160" t="s">
        <v>59</v>
      </c>
      <c r="M2160">
        <v>32725</v>
      </c>
      <c r="N2160" t="s">
        <v>35</v>
      </c>
      <c r="O2160" t="s">
        <v>5104</v>
      </c>
      <c r="P2160" t="s">
        <v>51</v>
      </c>
      <c r="Q2160" t="s">
        <v>73</v>
      </c>
      <c r="R2160" t="s">
        <v>5105</v>
      </c>
      <c r="S2160">
        <v>17.856000000000002</v>
      </c>
      <c r="T2160">
        <v>4</v>
      </c>
      <c r="U2160">
        <v>0.2</v>
      </c>
      <c r="V2160">
        <v>2.0087999999999973</v>
      </c>
      <c r="W2160" s="6">
        <f t="shared" si="202"/>
        <v>0.11249999999999984</v>
      </c>
      <c r="X2160" s="4">
        <f t="shared" si="199"/>
        <v>0.50219999999999931</v>
      </c>
      <c r="Y2160" s="4">
        <f t="shared" si="200"/>
        <v>4.4640000000000004</v>
      </c>
      <c r="Z2160" s="4">
        <f t="shared" si="201"/>
        <v>5.58</v>
      </c>
      <c r="AA2160" s="4">
        <f t="shared" si="198"/>
        <v>3.5712000000000006</v>
      </c>
    </row>
    <row r="2161" spans="1:27" x14ac:dyDescent="0.2">
      <c r="A2161">
        <v>2160</v>
      </c>
      <c r="B2161" t="s">
        <v>5106</v>
      </c>
      <c r="C2161" s="5">
        <v>42616</v>
      </c>
      <c r="D2161" s="5" t="str">
        <f t="shared" si="203"/>
        <v>2016-09</v>
      </c>
      <c r="E2161" s="5">
        <v>42622</v>
      </c>
      <c r="F2161" t="s">
        <v>55</v>
      </c>
      <c r="G2161" t="s">
        <v>1962</v>
      </c>
      <c r="H2161" t="s">
        <v>1963</v>
      </c>
      <c r="I2161" t="s">
        <v>31</v>
      </c>
      <c r="J2161" t="s">
        <v>32</v>
      </c>
      <c r="K2161" t="s">
        <v>308</v>
      </c>
      <c r="L2161" t="s">
        <v>216</v>
      </c>
      <c r="M2161">
        <v>60610</v>
      </c>
      <c r="N2161" t="s">
        <v>110</v>
      </c>
      <c r="O2161" t="s">
        <v>3535</v>
      </c>
      <c r="P2161" t="s">
        <v>51</v>
      </c>
      <c r="Q2161" t="s">
        <v>80</v>
      </c>
      <c r="R2161" t="s">
        <v>3536</v>
      </c>
      <c r="S2161">
        <v>8.8079999999999981</v>
      </c>
      <c r="T2161">
        <v>3</v>
      </c>
      <c r="U2161">
        <v>0.8</v>
      </c>
      <c r="V2161">
        <v>-14.973600000000001</v>
      </c>
      <c r="W2161" s="6">
        <f t="shared" si="202"/>
        <v>-1.7000000000000004</v>
      </c>
      <c r="X2161" s="4">
        <f t="shared" si="199"/>
        <v>-4.9912000000000001</v>
      </c>
      <c r="Y2161" s="4">
        <f t="shared" si="200"/>
        <v>2.9359999999999995</v>
      </c>
      <c r="Z2161" s="4">
        <f t="shared" si="201"/>
        <v>14.68</v>
      </c>
      <c r="AA2161" s="4">
        <f t="shared" si="198"/>
        <v>7.0463999999999984</v>
      </c>
    </row>
    <row r="2162" spans="1:27" x14ac:dyDescent="0.2">
      <c r="A2162">
        <v>2161</v>
      </c>
      <c r="B2162" t="s">
        <v>5107</v>
      </c>
      <c r="C2162" s="5">
        <v>42504</v>
      </c>
      <c r="D2162" s="5" t="str">
        <f t="shared" si="203"/>
        <v>2016-05</v>
      </c>
      <c r="E2162" s="5">
        <v>42504</v>
      </c>
      <c r="F2162" t="s">
        <v>1298</v>
      </c>
      <c r="G2162" t="s">
        <v>948</v>
      </c>
      <c r="H2162" t="s">
        <v>949</v>
      </c>
      <c r="I2162" t="s">
        <v>31</v>
      </c>
      <c r="J2162" t="s">
        <v>32</v>
      </c>
      <c r="K2162" t="s">
        <v>1015</v>
      </c>
      <c r="L2162" t="s">
        <v>503</v>
      </c>
      <c r="M2162">
        <v>45231</v>
      </c>
      <c r="N2162" t="s">
        <v>153</v>
      </c>
      <c r="O2162" t="s">
        <v>4270</v>
      </c>
      <c r="P2162" t="s">
        <v>37</v>
      </c>
      <c r="Q2162" t="s">
        <v>70</v>
      </c>
      <c r="R2162" t="s">
        <v>4271</v>
      </c>
      <c r="S2162">
        <v>79.384000000000015</v>
      </c>
      <c r="T2162">
        <v>1</v>
      </c>
      <c r="U2162">
        <v>0.2</v>
      </c>
      <c r="V2162">
        <v>29.768999999999998</v>
      </c>
      <c r="W2162" s="6">
        <f t="shared" si="202"/>
        <v>0.37499999999999989</v>
      </c>
      <c r="X2162" s="4">
        <f t="shared" si="199"/>
        <v>29.768999999999998</v>
      </c>
      <c r="Y2162" s="4">
        <f t="shared" si="200"/>
        <v>79.384000000000015</v>
      </c>
      <c r="Z2162" s="4">
        <f t="shared" si="201"/>
        <v>99.230000000000018</v>
      </c>
      <c r="AA2162" s="4">
        <f t="shared" si="198"/>
        <v>15.876800000000003</v>
      </c>
    </row>
    <row r="2163" spans="1:27" x14ac:dyDescent="0.2">
      <c r="A2163">
        <v>2162</v>
      </c>
      <c r="B2163" t="s">
        <v>5108</v>
      </c>
      <c r="C2163" s="5">
        <v>42376</v>
      </c>
      <c r="D2163" s="5" t="str">
        <f t="shared" si="203"/>
        <v>2016-01</v>
      </c>
      <c r="E2163" s="5">
        <v>42381</v>
      </c>
      <c r="F2163" t="s">
        <v>55</v>
      </c>
      <c r="G2163" t="s">
        <v>938</v>
      </c>
      <c r="H2163" t="s">
        <v>939</v>
      </c>
      <c r="I2163" t="s">
        <v>107</v>
      </c>
      <c r="J2163" t="s">
        <v>32</v>
      </c>
      <c r="K2163" t="s">
        <v>3212</v>
      </c>
      <c r="L2163" t="s">
        <v>48</v>
      </c>
      <c r="M2163">
        <v>94601</v>
      </c>
      <c r="N2163" t="s">
        <v>49</v>
      </c>
      <c r="O2163" t="s">
        <v>5109</v>
      </c>
      <c r="P2163" t="s">
        <v>51</v>
      </c>
      <c r="Q2163" t="s">
        <v>73</v>
      </c>
      <c r="R2163" t="s">
        <v>5110</v>
      </c>
      <c r="S2163">
        <v>34.58</v>
      </c>
      <c r="T2163">
        <v>1</v>
      </c>
      <c r="U2163">
        <v>0</v>
      </c>
      <c r="V2163">
        <v>10.028199999999998</v>
      </c>
      <c r="W2163" s="6">
        <f t="shared" si="202"/>
        <v>0.28999999999999998</v>
      </c>
      <c r="X2163" s="4">
        <f t="shared" si="199"/>
        <v>10.028199999999998</v>
      </c>
      <c r="Y2163" s="4">
        <f t="shared" si="200"/>
        <v>34.58</v>
      </c>
      <c r="Z2163" s="4">
        <f t="shared" si="201"/>
        <v>34.58</v>
      </c>
      <c r="AA2163" s="4">
        <f t="shared" si="198"/>
        <v>0</v>
      </c>
    </row>
    <row r="2164" spans="1:27" x14ac:dyDescent="0.2">
      <c r="A2164">
        <v>2163</v>
      </c>
      <c r="B2164" t="s">
        <v>5111</v>
      </c>
      <c r="C2164" s="5">
        <v>42807</v>
      </c>
      <c r="D2164" s="5" t="str">
        <f t="shared" si="203"/>
        <v>2017-03</v>
      </c>
      <c r="E2164" s="5">
        <v>42813</v>
      </c>
      <c r="F2164" t="s">
        <v>55</v>
      </c>
      <c r="G2164" t="s">
        <v>5112</v>
      </c>
      <c r="H2164" t="s">
        <v>5113</v>
      </c>
      <c r="I2164" t="s">
        <v>107</v>
      </c>
      <c r="J2164" t="s">
        <v>32</v>
      </c>
      <c r="K2164" t="s">
        <v>5114</v>
      </c>
      <c r="L2164" t="s">
        <v>48</v>
      </c>
      <c r="M2164">
        <v>95336</v>
      </c>
      <c r="N2164" t="s">
        <v>49</v>
      </c>
      <c r="O2164" t="s">
        <v>4307</v>
      </c>
      <c r="P2164" t="s">
        <v>51</v>
      </c>
      <c r="Q2164" t="s">
        <v>95</v>
      </c>
      <c r="R2164" t="s">
        <v>4308</v>
      </c>
      <c r="S2164">
        <v>314.54999999999995</v>
      </c>
      <c r="T2164">
        <v>3</v>
      </c>
      <c r="U2164">
        <v>0</v>
      </c>
      <c r="V2164">
        <v>150.98399999999998</v>
      </c>
      <c r="W2164" s="6">
        <f t="shared" si="202"/>
        <v>0.48</v>
      </c>
      <c r="X2164" s="4">
        <f t="shared" si="199"/>
        <v>50.327999999999996</v>
      </c>
      <c r="Y2164" s="4">
        <f t="shared" si="200"/>
        <v>104.84999999999998</v>
      </c>
      <c r="Z2164" s="4">
        <f t="shared" si="201"/>
        <v>104.84999999999998</v>
      </c>
      <c r="AA2164" s="4">
        <f t="shared" si="198"/>
        <v>0</v>
      </c>
    </row>
    <row r="2165" spans="1:27" x14ac:dyDescent="0.2">
      <c r="A2165">
        <v>2164</v>
      </c>
      <c r="B2165" t="s">
        <v>5115</v>
      </c>
      <c r="C2165" s="5">
        <v>42656</v>
      </c>
      <c r="D2165" s="5" t="str">
        <f t="shared" si="203"/>
        <v>2016-10</v>
      </c>
      <c r="E2165" s="5">
        <v>42662</v>
      </c>
      <c r="F2165" t="s">
        <v>55</v>
      </c>
      <c r="G2165" t="s">
        <v>606</v>
      </c>
      <c r="H2165" t="s">
        <v>607</v>
      </c>
      <c r="I2165" t="s">
        <v>31</v>
      </c>
      <c r="J2165" t="s">
        <v>32</v>
      </c>
      <c r="K2165" t="s">
        <v>1996</v>
      </c>
      <c r="L2165" t="s">
        <v>109</v>
      </c>
      <c r="M2165">
        <v>78041</v>
      </c>
      <c r="N2165" t="s">
        <v>110</v>
      </c>
      <c r="O2165" t="s">
        <v>2575</v>
      </c>
      <c r="P2165" t="s">
        <v>76</v>
      </c>
      <c r="Q2165" t="s">
        <v>166</v>
      </c>
      <c r="R2165" t="s">
        <v>2576</v>
      </c>
      <c r="S2165">
        <v>191.976</v>
      </c>
      <c r="T2165">
        <v>3</v>
      </c>
      <c r="U2165">
        <v>0.2</v>
      </c>
      <c r="V2165">
        <v>23.996999999999986</v>
      </c>
      <c r="W2165" s="6">
        <f t="shared" si="202"/>
        <v>0.12499999999999993</v>
      </c>
      <c r="X2165" s="4">
        <f t="shared" si="199"/>
        <v>7.9989999999999952</v>
      </c>
      <c r="Y2165" s="4">
        <f t="shared" si="200"/>
        <v>63.991999999999997</v>
      </c>
      <c r="Z2165" s="4">
        <f t="shared" si="201"/>
        <v>79.989999999999981</v>
      </c>
      <c r="AA2165" s="4">
        <f t="shared" si="198"/>
        <v>38.395200000000003</v>
      </c>
    </row>
    <row r="2166" spans="1:27" x14ac:dyDescent="0.2">
      <c r="A2166">
        <v>2165</v>
      </c>
      <c r="B2166" t="s">
        <v>5115</v>
      </c>
      <c r="C2166" s="5">
        <v>42656</v>
      </c>
      <c r="D2166" s="5" t="str">
        <f t="shared" si="203"/>
        <v>2016-10</v>
      </c>
      <c r="E2166" s="5">
        <v>42662</v>
      </c>
      <c r="F2166" t="s">
        <v>55</v>
      </c>
      <c r="G2166" t="s">
        <v>606</v>
      </c>
      <c r="H2166" t="s">
        <v>607</v>
      </c>
      <c r="I2166" t="s">
        <v>31</v>
      </c>
      <c r="J2166" t="s">
        <v>32</v>
      </c>
      <c r="K2166" t="s">
        <v>1996</v>
      </c>
      <c r="L2166" t="s">
        <v>109</v>
      </c>
      <c r="M2166">
        <v>78041</v>
      </c>
      <c r="N2166" t="s">
        <v>110</v>
      </c>
      <c r="O2166" t="s">
        <v>5116</v>
      </c>
      <c r="P2166" t="s">
        <v>51</v>
      </c>
      <c r="Q2166" t="s">
        <v>95</v>
      </c>
      <c r="R2166" t="s">
        <v>5117</v>
      </c>
      <c r="S2166">
        <v>8.2880000000000003</v>
      </c>
      <c r="T2166">
        <v>2</v>
      </c>
      <c r="U2166">
        <v>0.2</v>
      </c>
      <c r="V2166">
        <v>3.0043999999999995</v>
      </c>
      <c r="W2166" s="6">
        <f t="shared" si="202"/>
        <v>0.36249999999999993</v>
      </c>
      <c r="X2166" s="4">
        <f t="shared" si="199"/>
        <v>1.5021999999999998</v>
      </c>
      <c r="Y2166" s="4">
        <f t="shared" si="200"/>
        <v>4.1440000000000001</v>
      </c>
      <c r="Z2166" s="4">
        <f t="shared" si="201"/>
        <v>5.18</v>
      </c>
      <c r="AA2166" s="4">
        <f t="shared" si="198"/>
        <v>1.6576000000000002</v>
      </c>
    </row>
    <row r="2167" spans="1:27" x14ac:dyDescent="0.2">
      <c r="A2167">
        <v>2166</v>
      </c>
      <c r="B2167" t="s">
        <v>5115</v>
      </c>
      <c r="C2167" s="5">
        <v>42656</v>
      </c>
      <c r="D2167" s="5" t="str">
        <f t="shared" si="203"/>
        <v>2016-10</v>
      </c>
      <c r="E2167" s="5">
        <v>42662</v>
      </c>
      <c r="F2167" t="s">
        <v>55</v>
      </c>
      <c r="G2167" t="s">
        <v>606</v>
      </c>
      <c r="H2167" t="s">
        <v>607</v>
      </c>
      <c r="I2167" t="s">
        <v>31</v>
      </c>
      <c r="J2167" t="s">
        <v>32</v>
      </c>
      <c r="K2167" t="s">
        <v>1996</v>
      </c>
      <c r="L2167" t="s">
        <v>109</v>
      </c>
      <c r="M2167">
        <v>78041</v>
      </c>
      <c r="N2167" t="s">
        <v>110</v>
      </c>
      <c r="O2167" t="s">
        <v>2273</v>
      </c>
      <c r="P2167" t="s">
        <v>37</v>
      </c>
      <c r="Q2167" t="s">
        <v>70</v>
      </c>
      <c r="R2167" t="s">
        <v>2274</v>
      </c>
      <c r="S2167">
        <v>139.91999999999999</v>
      </c>
      <c r="T2167">
        <v>5</v>
      </c>
      <c r="U2167">
        <v>0.6</v>
      </c>
      <c r="V2167">
        <v>-150.41399999999999</v>
      </c>
      <c r="W2167" s="6">
        <f t="shared" si="202"/>
        <v>-1.075</v>
      </c>
      <c r="X2167" s="4">
        <f t="shared" si="199"/>
        <v>-30.082799999999999</v>
      </c>
      <c r="Y2167" s="4">
        <f t="shared" si="200"/>
        <v>27.983999999999998</v>
      </c>
      <c r="Z2167" s="4">
        <f t="shared" si="201"/>
        <v>69.959999999999994</v>
      </c>
      <c r="AA2167" s="4">
        <f t="shared" si="198"/>
        <v>83.951999999999984</v>
      </c>
    </row>
    <row r="2168" spans="1:27" x14ac:dyDescent="0.2">
      <c r="A2168">
        <v>2167</v>
      </c>
      <c r="B2168" t="s">
        <v>5115</v>
      </c>
      <c r="C2168" s="5">
        <v>42656</v>
      </c>
      <c r="D2168" s="5" t="str">
        <f t="shared" si="203"/>
        <v>2016-10</v>
      </c>
      <c r="E2168" s="5">
        <v>42662</v>
      </c>
      <c r="F2168" t="s">
        <v>55</v>
      </c>
      <c r="G2168" t="s">
        <v>606</v>
      </c>
      <c r="H2168" t="s">
        <v>607</v>
      </c>
      <c r="I2168" t="s">
        <v>31</v>
      </c>
      <c r="J2168" t="s">
        <v>32</v>
      </c>
      <c r="K2168" t="s">
        <v>1996</v>
      </c>
      <c r="L2168" t="s">
        <v>109</v>
      </c>
      <c r="M2168">
        <v>78041</v>
      </c>
      <c r="N2168" t="s">
        <v>110</v>
      </c>
      <c r="O2168" t="s">
        <v>4683</v>
      </c>
      <c r="P2168" t="s">
        <v>51</v>
      </c>
      <c r="Q2168" t="s">
        <v>73</v>
      </c>
      <c r="R2168" t="s">
        <v>4684</v>
      </c>
      <c r="S2168">
        <v>15.872</v>
      </c>
      <c r="T2168">
        <v>1</v>
      </c>
      <c r="U2168">
        <v>0.2</v>
      </c>
      <c r="V2168">
        <v>1.1904000000000003</v>
      </c>
      <c r="W2168" s="6">
        <f t="shared" si="202"/>
        <v>7.5000000000000025E-2</v>
      </c>
      <c r="X2168" s="4">
        <f t="shared" si="199"/>
        <v>1.1904000000000003</v>
      </c>
      <c r="Y2168" s="4">
        <f t="shared" si="200"/>
        <v>15.872</v>
      </c>
      <c r="Z2168" s="4">
        <f t="shared" si="201"/>
        <v>19.84</v>
      </c>
      <c r="AA2168" s="4">
        <f t="shared" si="198"/>
        <v>3.1744000000000003</v>
      </c>
    </row>
    <row r="2169" spans="1:27" x14ac:dyDescent="0.2">
      <c r="A2169">
        <v>2168</v>
      </c>
      <c r="B2169" t="s">
        <v>5115</v>
      </c>
      <c r="C2169" s="5">
        <v>42656</v>
      </c>
      <c r="D2169" s="5" t="str">
        <f t="shared" si="203"/>
        <v>2016-10</v>
      </c>
      <c r="E2169" s="5">
        <v>42662</v>
      </c>
      <c r="F2169" t="s">
        <v>55</v>
      </c>
      <c r="G2169" t="s">
        <v>606</v>
      </c>
      <c r="H2169" t="s">
        <v>607</v>
      </c>
      <c r="I2169" t="s">
        <v>31</v>
      </c>
      <c r="J2169" t="s">
        <v>32</v>
      </c>
      <c r="K2169" t="s">
        <v>1996</v>
      </c>
      <c r="L2169" t="s">
        <v>109</v>
      </c>
      <c r="M2169">
        <v>78041</v>
      </c>
      <c r="N2169" t="s">
        <v>110</v>
      </c>
      <c r="O2169" t="s">
        <v>1226</v>
      </c>
      <c r="P2169" t="s">
        <v>51</v>
      </c>
      <c r="Q2169" t="s">
        <v>80</v>
      </c>
      <c r="R2169" t="s">
        <v>1227</v>
      </c>
      <c r="S2169">
        <v>6.2859999999999987</v>
      </c>
      <c r="T2169">
        <v>7</v>
      </c>
      <c r="U2169">
        <v>0.8</v>
      </c>
      <c r="V2169">
        <v>-11.000500000000008</v>
      </c>
      <c r="W2169" s="6">
        <f t="shared" si="202"/>
        <v>-1.7500000000000016</v>
      </c>
      <c r="X2169" s="4">
        <f t="shared" si="199"/>
        <v>-1.571500000000001</v>
      </c>
      <c r="Y2169" s="4">
        <f t="shared" si="200"/>
        <v>0.8979999999999998</v>
      </c>
      <c r="Z2169" s="4">
        <f t="shared" si="201"/>
        <v>4.49</v>
      </c>
      <c r="AA2169" s="4">
        <f t="shared" si="198"/>
        <v>5.0287999999999995</v>
      </c>
    </row>
    <row r="2170" spans="1:27" x14ac:dyDescent="0.2">
      <c r="A2170">
        <v>2169</v>
      </c>
      <c r="B2170" t="s">
        <v>5118</v>
      </c>
      <c r="C2170" s="5">
        <v>42762</v>
      </c>
      <c r="D2170" s="5" t="str">
        <f t="shared" si="203"/>
        <v>2017-01</v>
      </c>
      <c r="E2170" s="5">
        <v>42765</v>
      </c>
      <c r="F2170" t="s">
        <v>28</v>
      </c>
      <c r="G2170" t="s">
        <v>5119</v>
      </c>
      <c r="H2170" t="s">
        <v>5120</v>
      </c>
      <c r="I2170" t="s">
        <v>31</v>
      </c>
      <c r="J2170" t="s">
        <v>32</v>
      </c>
      <c r="K2170" t="s">
        <v>4269</v>
      </c>
      <c r="L2170" t="s">
        <v>503</v>
      </c>
      <c r="M2170">
        <v>44240</v>
      </c>
      <c r="N2170" t="s">
        <v>153</v>
      </c>
      <c r="O2170" t="s">
        <v>1997</v>
      </c>
      <c r="P2170" t="s">
        <v>51</v>
      </c>
      <c r="Q2170" t="s">
        <v>73</v>
      </c>
      <c r="R2170" t="s">
        <v>1998</v>
      </c>
      <c r="S2170">
        <v>14.015999999999998</v>
      </c>
      <c r="T2170">
        <v>3</v>
      </c>
      <c r="U2170">
        <v>0.2</v>
      </c>
      <c r="V2170">
        <v>1.7519999999999998</v>
      </c>
      <c r="W2170" s="6">
        <f t="shared" si="202"/>
        <v>0.125</v>
      </c>
      <c r="X2170" s="4">
        <f t="shared" si="199"/>
        <v>0.58399999999999996</v>
      </c>
      <c r="Y2170" s="4">
        <f t="shared" si="200"/>
        <v>4.6719999999999997</v>
      </c>
      <c r="Z2170" s="4">
        <f t="shared" si="201"/>
        <v>5.8399999999999981</v>
      </c>
      <c r="AA2170" s="4">
        <f t="shared" si="198"/>
        <v>2.8031999999999999</v>
      </c>
    </row>
    <row r="2171" spans="1:27" x14ac:dyDescent="0.2">
      <c r="A2171">
        <v>2170</v>
      </c>
      <c r="B2171" t="s">
        <v>5118</v>
      </c>
      <c r="C2171" s="5">
        <v>42762</v>
      </c>
      <c r="D2171" s="5" t="str">
        <f t="shared" si="203"/>
        <v>2017-01</v>
      </c>
      <c r="E2171" s="5">
        <v>42765</v>
      </c>
      <c r="F2171" t="s">
        <v>28</v>
      </c>
      <c r="G2171" t="s">
        <v>5119</v>
      </c>
      <c r="H2171" t="s">
        <v>5120</v>
      </c>
      <c r="I2171" t="s">
        <v>31</v>
      </c>
      <c r="J2171" t="s">
        <v>32</v>
      </c>
      <c r="K2171" t="s">
        <v>4269</v>
      </c>
      <c r="L2171" t="s">
        <v>503</v>
      </c>
      <c r="M2171">
        <v>44240</v>
      </c>
      <c r="N2171" t="s">
        <v>153</v>
      </c>
      <c r="O2171" t="s">
        <v>2750</v>
      </c>
      <c r="P2171" t="s">
        <v>76</v>
      </c>
      <c r="Q2171" t="s">
        <v>166</v>
      </c>
      <c r="R2171" t="s">
        <v>2751</v>
      </c>
      <c r="S2171">
        <v>71.975999999999999</v>
      </c>
      <c r="T2171">
        <v>3</v>
      </c>
      <c r="U2171">
        <v>0.2</v>
      </c>
      <c r="V2171">
        <v>-8.9970000000000034</v>
      </c>
      <c r="W2171" s="6">
        <f t="shared" si="202"/>
        <v>-0.12500000000000006</v>
      </c>
      <c r="X2171" s="4">
        <f t="shared" si="199"/>
        <v>-2.999000000000001</v>
      </c>
      <c r="Y2171" s="4">
        <f t="shared" si="200"/>
        <v>23.992000000000001</v>
      </c>
      <c r="Z2171" s="4">
        <f t="shared" si="201"/>
        <v>29.989999999999995</v>
      </c>
      <c r="AA2171" s="4">
        <f t="shared" si="198"/>
        <v>14.395200000000001</v>
      </c>
    </row>
    <row r="2172" spans="1:27" x14ac:dyDescent="0.2">
      <c r="A2172">
        <v>2171</v>
      </c>
      <c r="B2172" t="s">
        <v>5118</v>
      </c>
      <c r="C2172" s="5">
        <v>42762</v>
      </c>
      <c r="D2172" s="5" t="str">
        <f t="shared" si="203"/>
        <v>2017-01</v>
      </c>
      <c r="E2172" s="5">
        <v>42765</v>
      </c>
      <c r="F2172" t="s">
        <v>28</v>
      </c>
      <c r="G2172" t="s">
        <v>5119</v>
      </c>
      <c r="H2172" t="s">
        <v>5120</v>
      </c>
      <c r="I2172" t="s">
        <v>31</v>
      </c>
      <c r="J2172" t="s">
        <v>32</v>
      </c>
      <c r="K2172" t="s">
        <v>4269</v>
      </c>
      <c r="L2172" t="s">
        <v>503</v>
      </c>
      <c r="M2172">
        <v>44240</v>
      </c>
      <c r="N2172" t="s">
        <v>153</v>
      </c>
      <c r="O2172" t="s">
        <v>699</v>
      </c>
      <c r="P2172" t="s">
        <v>76</v>
      </c>
      <c r="Q2172" t="s">
        <v>77</v>
      </c>
      <c r="R2172" t="s">
        <v>700</v>
      </c>
      <c r="S2172">
        <v>107.982</v>
      </c>
      <c r="T2172">
        <v>3</v>
      </c>
      <c r="U2172">
        <v>0.4</v>
      </c>
      <c r="V2172">
        <v>-26.995499999999993</v>
      </c>
      <c r="W2172" s="6">
        <f t="shared" si="202"/>
        <v>-0.24999999999999994</v>
      </c>
      <c r="X2172" s="4">
        <f t="shared" si="199"/>
        <v>-8.9984999999999982</v>
      </c>
      <c r="Y2172" s="4">
        <f t="shared" si="200"/>
        <v>35.994</v>
      </c>
      <c r="Z2172" s="4">
        <f t="shared" si="201"/>
        <v>59.990000000000009</v>
      </c>
      <c r="AA2172" s="4">
        <f t="shared" si="198"/>
        <v>43.192800000000005</v>
      </c>
    </row>
    <row r="2173" spans="1:27" x14ac:dyDescent="0.2">
      <c r="A2173">
        <v>2172</v>
      </c>
      <c r="B2173" t="s">
        <v>5121</v>
      </c>
      <c r="C2173" s="5">
        <v>43058</v>
      </c>
      <c r="D2173" s="5" t="str">
        <f t="shared" si="203"/>
        <v>2017-11</v>
      </c>
      <c r="E2173" s="5">
        <v>43064</v>
      </c>
      <c r="F2173" t="s">
        <v>55</v>
      </c>
      <c r="G2173" t="s">
        <v>213</v>
      </c>
      <c r="H2173" t="s">
        <v>214</v>
      </c>
      <c r="I2173" t="s">
        <v>46</v>
      </c>
      <c r="J2173" t="s">
        <v>32</v>
      </c>
      <c r="K2173" t="s">
        <v>5122</v>
      </c>
      <c r="L2173" t="s">
        <v>109</v>
      </c>
      <c r="M2173">
        <v>76903</v>
      </c>
      <c r="N2173" t="s">
        <v>110</v>
      </c>
      <c r="O2173" t="s">
        <v>2487</v>
      </c>
      <c r="P2173" t="s">
        <v>37</v>
      </c>
      <c r="Q2173" t="s">
        <v>41</v>
      </c>
      <c r="R2173" t="s">
        <v>2488</v>
      </c>
      <c r="S2173">
        <v>305.31200000000001</v>
      </c>
      <c r="T2173">
        <v>2</v>
      </c>
      <c r="U2173">
        <v>0.3</v>
      </c>
      <c r="V2173">
        <v>-8.7232000000000198</v>
      </c>
      <c r="W2173" s="6">
        <f t="shared" si="202"/>
        <v>-2.8571428571428636E-2</v>
      </c>
      <c r="X2173" s="4">
        <f t="shared" si="199"/>
        <v>-4.3616000000000099</v>
      </c>
      <c r="Y2173" s="4">
        <f t="shared" si="200"/>
        <v>152.65600000000001</v>
      </c>
      <c r="Z2173" s="4">
        <f t="shared" si="201"/>
        <v>218.08</v>
      </c>
      <c r="AA2173" s="4">
        <f t="shared" si="198"/>
        <v>91.593599999999995</v>
      </c>
    </row>
    <row r="2174" spans="1:27" x14ac:dyDescent="0.2">
      <c r="A2174">
        <v>2173</v>
      </c>
      <c r="B2174" t="s">
        <v>5123</v>
      </c>
      <c r="C2174" s="5">
        <v>41852</v>
      </c>
      <c r="D2174" s="5" t="str">
        <f t="shared" si="203"/>
        <v>2014-08</v>
      </c>
      <c r="E2174" s="5">
        <v>41854</v>
      </c>
      <c r="F2174" t="s">
        <v>193</v>
      </c>
      <c r="G2174" t="s">
        <v>5124</v>
      </c>
      <c r="H2174" t="s">
        <v>5125</v>
      </c>
      <c r="I2174" t="s">
        <v>31</v>
      </c>
      <c r="J2174" t="s">
        <v>32</v>
      </c>
      <c r="K2174" t="s">
        <v>132</v>
      </c>
      <c r="L2174" t="s">
        <v>48</v>
      </c>
      <c r="M2174">
        <v>94122</v>
      </c>
      <c r="N2174" t="s">
        <v>49</v>
      </c>
      <c r="O2174" t="s">
        <v>5126</v>
      </c>
      <c r="P2174" t="s">
        <v>51</v>
      </c>
      <c r="Q2174" t="s">
        <v>80</v>
      </c>
      <c r="R2174" t="s">
        <v>5127</v>
      </c>
      <c r="S2174">
        <v>19.752000000000002</v>
      </c>
      <c r="T2174">
        <v>3</v>
      </c>
      <c r="U2174">
        <v>0.2</v>
      </c>
      <c r="V2174">
        <v>6.9131999999999998</v>
      </c>
      <c r="W2174" s="6">
        <f t="shared" si="202"/>
        <v>0.34999999999999992</v>
      </c>
      <c r="X2174" s="4">
        <f t="shared" si="199"/>
        <v>2.3043999999999998</v>
      </c>
      <c r="Y2174" s="4">
        <f t="shared" si="200"/>
        <v>6.5840000000000005</v>
      </c>
      <c r="Z2174" s="4">
        <f t="shared" si="201"/>
        <v>8.23</v>
      </c>
      <c r="AA2174" s="4">
        <f t="shared" si="198"/>
        <v>3.9504000000000006</v>
      </c>
    </row>
    <row r="2175" spans="1:27" x14ac:dyDescent="0.2">
      <c r="A2175">
        <v>2174</v>
      </c>
      <c r="B2175" t="s">
        <v>5128</v>
      </c>
      <c r="C2175" s="5">
        <v>42581</v>
      </c>
      <c r="D2175" s="5" t="str">
        <f t="shared" si="203"/>
        <v>2016-07</v>
      </c>
      <c r="E2175" s="5">
        <v>42586</v>
      </c>
      <c r="F2175" t="s">
        <v>55</v>
      </c>
      <c r="G2175" t="s">
        <v>555</v>
      </c>
      <c r="H2175" t="s">
        <v>556</v>
      </c>
      <c r="I2175" t="s">
        <v>107</v>
      </c>
      <c r="J2175" t="s">
        <v>32</v>
      </c>
      <c r="K2175" t="s">
        <v>189</v>
      </c>
      <c r="L2175" t="s">
        <v>109</v>
      </c>
      <c r="M2175">
        <v>77070</v>
      </c>
      <c r="N2175" t="s">
        <v>110</v>
      </c>
      <c r="O2175" t="s">
        <v>4341</v>
      </c>
      <c r="P2175" t="s">
        <v>51</v>
      </c>
      <c r="Q2175" t="s">
        <v>80</v>
      </c>
      <c r="R2175" t="s">
        <v>4342</v>
      </c>
      <c r="S2175">
        <v>9.2639999999999976</v>
      </c>
      <c r="T2175">
        <v>3</v>
      </c>
      <c r="U2175">
        <v>0.8</v>
      </c>
      <c r="V2175">
        <v>-13.895999999999997</v>
      </c>
      <c r="W2175" s="6">
        <f t="shared" si="202"/>
        <v>-1.5</v>
      </c>
      <c r="X2175" s="4">
        <f t="shared" si="199"/>
        <v>-4.6319999999999988</v>
      </c>
      <c r="Y2175" s="4">
        <f t="shared" si="200"/>
        <v>3.0879999999999992</v>
      </c>
      <c r="Z2175" s="4">
        <f t="shared" si="201"/>
        <v>15.44</v>
      </c>
      <c r="AA2175" s="4">
        <f t="shared" si="198"/>
        <v>7.4111999999999982</v>
      </c>
    </row>
    <row r="2176" spans="1:27" x14ac:dyDescent="0.2">
      <c r="A2176">
        <v>2175</v>
      </c>
      <c r="B2176" t="s">
        <v>5129</v>
      </c>
      <c r="C2176" s="5">
        <v>42215</v>
      </c>
      <c r="D2176" s="5" t="str">
        <f t="shared" si="203"/>
        <v>2015-07</v>
      </c>
      <c r="E2176" s="5">
        <v>42219</v>
      </c>
      <c r="F2176" t="s">
        <v>28</v>
      </c>
      <c r="G2176" t="s">
        <v>4966</v>
      </c>
      <c r="H2176" t="s">
        <v>4967</v>
      </c>
      <c r="I2176" t="s">
        <v>46</v>
      </c>
      <c r="J2176" t="s">
        <v>32</v>
      </c>
      <c r="K2176" t="s">
        <v>189</v>
      </c>
      <c r="L2176" t="s">
        <v>109</v>
      </c>
      <c r="M2176">
        <v>77041</v>
      </c>
      <c r="N2176" t="s">
        <v>110</v>
      </c>
      <c r="O2176" t="s">
        <v>4904</v>
      </c>
      <c r="P2176" t="s">
        <v>51</v>
      </c>
      <c r="Q2176" t="s">
        <v>64</v>
      </c>
      <c r="R2176" t="s">
        <v>4905</v>
      </c>
      <c r="S2176">
        <v>61.792000000000002</v>
      </c>
      <c r="T2176">
        <v>4</v>
      </c>
      <c r="U2176">
        <v>0.2</v>
      </c>
      <c r="V2176">
        <v>6.1792000000000016</v>
      </c>
      <c r="W2176" s="6">
        <f t="shared" si="202"/>
        <v>0.10000000000000002</v>
      </c>
      <c r="X2176" s="4">
        <f t="shared" si="199"/>
        <v>1.5448000000000004</v>
      </c>
      <c r="Y2176" s="4">
        <f t="shared" si="200"/>
        <v>15.448</v>
      </c>
      <c r="Z2176" s="4">
        <f t="shared" si="201"/>
        <v>19.309999999999999</v>
      </c>
      <c r="AA2176" s="4">
        <f t="shared" si="198"/>
        <v>12.358400000000001</v>
      </c>
    </row>
    <row r="2177" spans="1:27" x14ac:dyDescent="0.2">
      <c r="A2177">
        <v>2176</v>
      </c>
      <c r="B2177" t="s">
        <v>5130</v>
      </c>
      <c r="C2177" s="5">
        <v>42658</v>
      </c>
      <c r="D2177" s="5" t="str">
        <f t="shared" si="203"/>
        <v>2016-10</v>
      </c>
      <c r="E2177" s="5">
        <v>42664</v>
      </c>
      <c r="F2177" t="s">
        <v>55</v>
      </c>
      <c r="G2177" t="s">
        <v>5131</v>
      </c>
      <c r="H2177" t="s">
        <v>5132</v>
      </c>
      <c r="I2177" t="s">
        <v>107</v>
      </c>
      <c r="J2177" t="s">
        <v>32</v>
      </c>
      <c r="K2177" t="s">
        <v>5133</v>
      </c>
      <c r="L2177" t="s">
        <v>126</v>
      </c>
      <c r="M2177">
        <v>84106</v>
      </c>
      <c r="N2177" t="s">
        <v>49</v>
      </c>
      <c r="O2177" t="s">
        <v>5134</v>
      </c>
      <c r="P2177" t="s">
        <v>51</v>
      </c>
      <c r="Q2177" t="s">
        <v>95</v>
      </c>
      <c r="R2177" t="s">
        <v>5135</v>
      </c>
      <c r="S2177">
        <v>45.68</v>
      </c>
      <c r="T2177">
        <v>2</v>
      </c>
      <c r="U2177">
        <v>0</v>
      </c>
      <c r="V2177">
        <v>21.012799999999999</v>
      </c>
      <c r="W2177" s="6">
        <f t="shared" si="202"/>
        <v>0.45999999999999996</v>
      </c>
      <c r="X2177" s="4">
        <f t="shared" si="199"/>
        <v>10.506399999999999</v>
      </c>
      <c r="Y2177" s="4">
        <f t="shared" si="200"/>
        <v>22.84</v>
      </c>
      <c r="Z2177" s="4">
        <f t="shared" si="201"/>
        <v>22.84</v>
      </c>
      <c r="AA2177" s="4">
        <f t="shared" si="198"/>
        <v>0</v>
      </c>
    </row>
    <row r="2178" spans="1:27" x14ac:dyDescent="0.2">
      <c r="A2178">
        <v>2177</v>
      </c>
      <c r="B2178" t="s">
        <v>5130</v>
      </c>
      <c r="C2178" s="5">
        <v>42658</v>
      </c>
      <c r="D2178" s="5" t="str">
        <f t="shared" si="203"/>
        <v>2016-10</v>
      </c>
      <c r="E2178" s="5">
        <v>42664</v>
      </c>
      <c r="F2178" t="s">
        <v>55</v>
      </c>
      <c r="G2178" t="s">
        <v>5131</v>
      </c>
      <c r="H2178" t="s">
        <v>5132</v>
      </c>
      <c r="I2178" t="s">
        <v>107</v>
      </c>
      <c r="J2178" t="s">
        <v>32</v>
      </c>
      <c r="K2178" t="s">
        <v>5133</v>
      </c>
      <c r="L2178" t="s">
        <v>126</v>
      </c>
      <c r="M2178">
        <v>84106</v>
      </c>
      <c r="N2178" t="s">
        <v>49</v>
      </c>
      <c r="O2178" t="s">
        <v>4322</v>
      </c>
      <c r="P2178" t="s">
        <v>51</v>
      </c>
      <c r="Q2178" t="s">
        <v>95</v>
      </c>
      <c r="R2178" t="s">
        <v>4323</v>
      </c>
      <c r="S2178">
        <v>60.12</v>
      </c>
      <c r="T2178">
        <v>9</v>
      </c>
      <c r="U2178">
        <v>0</v>
      </c>
      <c r="V2178">
        <v>28.857599999999998</v>
      </c>
      <c r="W2178" s="6">
        <f t="shared" si="202"/>
        <v>0.48</v>
      </c>
      <c r="X2178" s="4">
        <f t="shared" si="199"/>
        <v>3.2063999999999999</v>
      </c>
      <c r="Y2178" s="4">
        <f t="shared" si="200"/>
        <v>6.68</v>
      </c>
      <c r="Z2178" s="4">
        <f t="shared" si="201"/>
        <v>6.68</v>
      </c>
      <c r="AA2178" s="4">
        <f t="shared" si="198"/>
        <v>0</v>
      </c>
    </row>
    <row r="2179" spans="1:27" x14ac:dyDescent="0.2">
      <c r="A2179">
        <v>2178</v>
      </c>
      <c r="B2179" t="s">
        <v>5130</v>
      </c>
      <c r="C2179" s="5">
        <v>42658</v>
      </c>
      <c r="D2179" s="5" t="str">
        <f t="shared" si="203"/>
        <v>2016-10</v>
      </c>
      <c r="E2179" s="5">
        <v>42664</v>
      </c>
      <c r="F2179" t="s">
        <v>55</v>
      </c>
      <c r="G2179" t="s">
        <v>5131</v>
      </c>
      <c r="H2179" t="s">
        <v>5132</v>
      </c>
      <c r="I2179" t="s">
        <v>107</v>
      </c>
      <c r="J2179" t="s">
        <v>32</v>
      </c>
      <c r="K2179" t="s">
        <v>5133</v>
      </c>
      <c r="L2179" t="s">
        <v>126</v>
      </c>
      <c r="M2179">
        <v>84106</v>
      </c>
      <c r="N2179" t="s">
        <v>49</v>
      </c>
      <c r="O2179" t="s">
        <v>4507</v>
      </c>
      <c r="P2179" t="s">
        <v>51</v>
      </c>
      <c r="Q2179" t="s">
        <v>80</v>
      </c>
      <c r="R2179" t="s">
        <v>4508</v>
      </c>
      <c r="S2179">
        <v>41.72</v>
      </c>
      <c r="T2179">
        <v>5</v>
      </c>
      <c r="U2179">
        <v>0.2</v>
      </c>
      <c r="V2179">
        <v>13.037499999999998</v>
      </c>
      <c r="W2179" s="6">
        <f t="shared" si="202"/>
        <v>0.31249999999999994</v>
      </c>
      <c r="X2179" s="4">
        <f t="shared" si="199"/>
        <v>2.6074999999999995</v>
      </c>
      <c r="Y2179" s="4">
        <f t="shared" si="200"/>
        <v>8.3439999999999994</v>
      </c>
      <c r="Z2179" s="4">
        <f t="shared" si="201"/>
        <v>10.43</v>
      </c>
      <c r="AA2179" s="4">
        <f t="shared" ref="AA2179:AA2242" si="204">S2179*U2179</f>
        <v>8.3439999999999994</v>
      </c>
    </row>
    <row r="2180" spans="1:27" x14ac:dyDescent="0.2">
      <c r="A2180">
        <v>2179</v>
      </c>
      <c r="B2180" t="s">
        <v>5130</v>
      </c>
      <c r="C2180" s="5">
        <v>42658</v>
      </c>
      <c r="D2180" s="5" t="str">
        <f t="shared" si="203"/>
        <v>2016-10</v>
      </c>
      <c r="E2180" s="5">
        <v>42664</v>
      </c>
      <c r="F2180" t="s">
        <v>55</v>
      </c>
      <c r="G2180" t="s">
        <v>5131</v>
      </c>
      <c r="H2180" t="s">
        <v>5132</v>
      </c>
      <c r="I2180" t="s">
        <v>107</v>
      </c>
      <c r="J2180" t="s">
        <v>32</v>
      </c>
      <c r="K2180" t="s">
        <v>5133</v>
      </c>
      <c r="L2180" t="s">
        <v>126</v>
      </c>
      <c r="M2180">
        <v>84106</v>
      </c>
      <c r="N2180" t="s">
        <v>49</v>
      </c>
      <c r="O2180" t="s">
        <v>1647</v>
      </c>
      <c r="P2180" t="s">
        <v>51</v>
      </c>
      <c r="Q2180" t="s">
        <v>95</v>
      </c>
      <c r="R2180" t="s">
        <v>1648</v>
      </c>
      <c r="S2180">
        <v>71.599999999999994</v>
      </c>
      <c r="T2180">
        <v>8</v>
      </c>
      <c r="U2180">
        <v>0</v>
      </c>
      <c r="V2180">
        <v>32.935999999999993</v>
      </c>
      <c r="W2180" s="6">
        <f t="shared" si="202"/>
        <v>0.45999999999999991</v>
      </c>
      <c r="X2180" s="4">
        <f t="shared" ref="X2180:X2243" si="205">V2180/T2180</f>
        <v>4.1169999999999991</v>
      </c>
      <c r="Y2180" s="4">
        <f t="shared" ref="Y2180:Y2243" si="206">S2180/T2180</f>
        <v>8.9499999999999993</v>
      </c>
      <c r="Z2180" s="4">
        <f t="shared" ref="Z2180:Z2243" si="207">S2180/((1-U2180)*T2180)</f>
        <v>8.9499999999999993</v>
      </c>
      <c r="AA2180" s="4">
        <f t="shared" si="204"/>
        <v>0</v>
      </c>
    </row>
    <row r="2181" spans="1:27" x14ac:dyDescent="0.2">
      <c r="A2181">
        <v>2180</v>
      </c>
      <c r="B2181" t="s">
        <v>5136</v>
      </c>
      <c r="C2181" s="5">
        <v>42497</v>
      </c>
      <c r="D2181" s="5" t="str">
        <f t="shared" si="203"/>
        <v>2016-05</v>
      </c>
      <c r="E2181" s="5">
        <v>42501</v>
      </c>
      <c r="F2181" t="s">
        <v>55</v>
      </c>
      <c r="G2181" t="s">
        <v>1463</v>
      </c>
      <c r="H2181" t="s">
        <v>1464</v>
      </c>
      <c r="I2181" t="s">
        <v>31</v>
      </c>
      <c r="J2181" t="s">
        <v>32</v>
      </c>
      <c r="K2181" t="s">
        <v>271</v>
      </c>
      <c r="L2181" t="s">
        <v>272</v>
      </c>
      <c r="M2181">
        <v>10009</v>
      </c>
      <c r="N2181" t="s">
        <v>153</v>
      </c>
      <c r="O2181" t="s">
        <v>1344</v>
      </c>
      <c r="P2181" t="s">
        <v>51</v>
      </c>
      <c r="Q2181" t="s">
        <v>80</v>
      </c>
      <c r="R2181" t="s">
        <v>1345</v>
      </c>
      <c r="S2181">
        <v>85.232000000000014</v>
      </c>
      <c r="T2181">
        <v>7</v>
      </c>
      <c r="U2181">
        <v>0.2</v>
      </c>
      <c r="V2181">
        <v>30.896599999999996</v>
      </c>
      <c r="W2181" s="6">
        <f t="shared" ref="W2181:W2244" si="208">(V2181/S2181)</f>
        <v>0.36249999999999988</v>
      </c>
      <c r="X2181" s="4">
        <f t="shared" si="205"/>
        <v>4.4137999999999993</v>
      </c>
      <c r="Y2181" s="4">
        <f t="shared" si="206"/>
        <v>12.176000000000002</v>
      </c>
      <c r="Z2181" s="4">
        <f t="shared" si="207"/>
        <v>15.22</v>
      </c>
      <c r="AA2181" s="4">
        <f t="shared" si="204"/>
        <v>17.046400000000002</v>
      </c>
    </row>
    <row r="2182" spans="1:27" x14ac:dyDescent="0.2">
      <c r="A2182">
        <v>2181</v>
      </c>
      <c r="B2182" t="s">
        <v>5136</v>
      </c>
      <c r="C2182" s="5">
        <v>42497</v>
      </c>
      <c r="D2182" s="5" t="str">
        <f t="shared" si="203"/>
        <v>2016-05</v>
      </c>
      <c r="E2182" s="5">
        <v>42501</v>
      </c>
      <c r="F2182" t="s">
        <v>55</v>
      </c>
      <c r="G2182" t="s">
        <v>1463</v>
      </c>
      <c r="H2182" t="s">
        <v>1464</v>
      </c>
      <c r="I2182" t="s">
        <v>31</v>
      </c>
      <c r="J2182" t="s">
        <v>32</v>
      </c>
      <c r="K2182" t="s">
        <v>271</v>
      </c>
      <c r="L2182" t="s">
        <v>272</v>
      </c>
      <c r="M2182">
        <v>10009</v>
      </c>
      <c r="N2182" t="s">
        <v>153</v>
      </c>
      <c r="O2182" t="s">
        <v>1677</v>
      </c>
      <c r="P2182" t="s">
        <v>51</v>
      </c>
      <c r="Q2182" t="s">
        <v>52</v>
      </c>
      <c r="R2182" t="s">
        <v>1678</v>
      </c>
      <c r="S2182">
        <v>44.400000000000006</v>
      </c>
      <c r="T2182">
        <v>3</v>
      </c>
      <c r="U2182">
        <v>0</v>
      </c>
      <c r="V2182">
        <v>22.200000000000003</v>
      </c>
      <c r="W2182" s="6">
        <f t="shared" si="208"/>
        <v>0.5</v>
      </c>
      <c r="X2182" s="4">
        <f t="shared" si="205"/>
        <v>7.4000000000000012</v>
      </c>
      <c r="Y2182" s="4">
        <f t="shared" si="206"/>
        <v>14.800000000000002</v>
      </c>
      <c r="Z2182" s="4">
        <f t="shared" si="207"/>
        <v>14.800000000000002</v>
      </c>
      <c r="AA2182" s="4">
        <f t="shared" si="204"/>
        <v>0</v>
      </c>
    </row>
    <row r="2183" spans="1:27" x14ac:dyDescent="0.2">
      <c r="A2183">
        <v>2182</v>
      </c>
      <c r="B2183" t="s">
        <v>5136</v>
      </c>
      <c r="C2183" s="5">
        <v>42497</v>
      </c>
      <c r="D2183" s="5" t="str">
        <f t="shared" ref="D2183:D2246" si="209">TEXT(C2183,"yyyy-mm")</f>
        <v>2016-05</v>
      </c>
      <c r="E2183" s="5">
        <v>42501</v>
      </c>
      <c r="F2183" t="s">
        <v>55</v>
      </c>
      <c r="G2183" t="s">
        <v>1463</v>
      </c>
      <c r="H2183" t="s">
        <v>1464</v>
      </c>
      <c r="I2183" t="s">
        <v>31</v>
      </c>
      <c r="J2183" t="s">
        <v>32</v>
      </c>
      <c r="K2183" t="s">
        <v>271</v>
      </c>
      <c r="L2183" t="s">
        <v>272</v>
      </c>
      <c r="M2183">
        <v>10009</v>
      </c>
      <c r="N2183" t="s">
        <v>153</v>
      </c>
      <c r="O2183" t="s">
        <v>5137</v>
      </c>
      <c r="P2183" t="s">
        <v>37</v>
      </c>
      <c r="Q2183" t="s">
        <v>41</v>
      </c>
      <c r="R2183" t="s">
        <v>5138</v>
      </c>
      <c r="S2183">
        <v>442.76400000000001</v>
      </c>
      <c r="T2183">
        <v>4</v>
      </c>
      <c r="U2183">
        <v>0.1</v>
      </c>
      <c r="V2183">
        <v>59.035200000000003</v>
      </c>
      <c r="W2183" s="6">
        <f t="shared" si="208"/>
        <v>0.13333333333333333</v>
      </c>
      <c r="X2183" s="4">
        <f t="shared" si="205"/>
        <v>14.758800000000001</v>
      </c>
      <c r="Y2183" s="4">
        <f t="shared" si="206"/>
        <v>110.691</v>
      </c>
      <c r="Z2183" s="4">
        <f t="shared" si="207"/>
        <v>122.99</v>
      </c>
      <c r="AA2183" s="4">
        <f t="shared" si="204"/>
        <v>44.276400000000002</v>
      </c>
    </row>
    <row r="2184" spans="1:27" x14ac:dyDescent="0.2">
      <c r="A2184">
        <v>2183</v>
      </c>
      <c r="B2184" t="s">
        <v>5136</v>
      </c>
      <c r="C2184" s="5">
        <v>42497</v>
      </c>
      <c r="D2184" s="5" t="str">
        <f t="shared" si="209"/>
        <v>2016-05</v>
      </c>
      <c r="E2184" s="5">
        <v>42501</v>
      </c>
      <c r="F2184" t="s">
        <v>55</v>
      </c>
      <c r="G2184" t="s">
        <v>1463</v>
      </c>
      <c r="H2184" t="s">
        <v>1464</v>
      </c>
      <c r="I2184" t="s">
        <v>31</v>
      </c>
      <c r="J2184" t="s">
        <v>32</v>
      </c>
      <c r="K2184" t="s">
        <v>271</v>
      </c>
      <c r="L2184" t="s">
        <v>272</v>
      </c>
      <c r="M2184">
        <v>10009</v>
      </c>
      <c r="N2184" t="s">
        <v>153</v>
      </c>
      <c r="O2184" t="s">
        <v>4617</v>
      </c>
      <c r="P2184" t="s">
        <v>76</v>
      </c>
      <c r="Q2184" t="s">
        <v>689</v>
      </c>
      <c r="R2184" t="s">
        <v>4618</v>
      </c>
      <c r="S2184">
        <v>3999.95</v>
      </c>
      <c r="T2184">
        <v>5</v>
      </c>
      <c r="U2184">
        <v>0</v>
      </c>
      <c r="V2184">
        <v>1159.9854999999998</v>
      </c>
      <c r="W2184" s="6">
        <f t="shared" si="208"/>
        <v>0.28999999999999998</v>
      </c>
      <c r="X2184" s="4">
        <f t="shared" si="205"/>
        <v>231.99709999999996</v>
      </c>
      <c r="Y2184" s="4">
        <f t="shared" si="206"/>
        <v>799.99</v>
      </c>
      <c r="Z2184" s="4">
        <f t="shared" si="207"/>
        <v>799.99</v>
      </c>
      <c r="AA2184" s="4">
        <f t="shared" si="204"/>
        <v>0</v>
      </c>
    </row>
    <row r="2185" spans="1:27" x14ac:dyDescent="0.2">
      <c r="A2185">
        <v>2184</v>
      </c>
      <c r="B2185" t="s">
        <v>5136</v>
      </c>
      <c r="C2185" s="5">
        <v>42497</v>
      </c>
      <c r="D2185" s="5" t="str">
        <f t="shared" si="209"/>
        <v>2016-05</v>
      </c>
      <c r="E2185" s="5">
        <v>42501</v>
      </c>
      <c r="F2185" t="s">
        <v>55</v>
      </c>
      <c r="G2185" t="s">
        <v>1463</v>
      </c>
      <c r="H2185" t="s">
        <v>1464</v>
      </c>
      <c r="I2185" t="s">
        <v>31</v>
      </c>
      <c r="J2185" t="s">
        <v>32</v>
      </c>
      <c r="K2185" t="s">
        <v>271</v>
      </c>
      <c r="L2185" t="s">
        <v>272</v>
      </c>
      <c r="M2185">
        <v>10009</v>
      </c>
      <c r="N2185" t="s">
        <v>153</v>
      </c>
      <c r="O2185" t="s">
        <v>449</v>
      </c>
      <c r="P2185" t="s">
        <v>76</v>
      </c>
      <c r="Q2185" t="s">
        <v>166</v>
      </c>
      <c r="R2185" t="s">
        <v>450</v>
      </c>
      <c r="S2185">
        <v>199.95000000000002</v>
      </c>
      <c r="T2185">
        <v>5</v>
      </c>
      <c r="U2185">
        <v>0</v>
      </c>
      <c r="V2185">
        <v>21.994499999999988</v>
      </c>
      <c r="W2185" s="6">
        <f t="shared" si="208"/>
        <v>0.10999999999999993</v>
      </c>
      <c r="X2185" s="4">
        <f t="shared" si="205"/>
        <v>4.3988999999999976</v>
      </c>
      <c r="Y2185" s="4">
        <f t="shared" si="206"/>
        <v>39.99</v>
      </c>
      <c r="Z2185" s="4">
        <f t="shared" si="207"/>
        <v>39.99</v>
      </c>
      <c r="AA2185" s="4">
        <f t="shared" si="204"/>
        <v>0</v>
      </c>
    </row>
    <row r="2186" spans="1:27" x14ac:dyDescent="0.2">
      <c r="A2186">
        <v>2185</v>
      </c>
      <c r="B2186" t="s">
        <v>5136</v>
      </c>
      <c r="C2186" s="5">
        <v>42497</v>
      </c>
      <c r="D2186" s="5" t="str">
        <f t="shared" si="209"/>
        <v>2016-05</v>
      </c>
      <c r="E2186" s="5">
        <v>42501</v>
      </c>
      <c r="F2186" t="s">
        <v>55</v>
      </c>
      <c r="G2186" t="s">
        <v>1463</v>
      </c>
      <c r="H2186" t="s">
        <v>1464</v>
      </c>
      <c r="I2186" t="s">
        <v>31</v>
      </c>
      <c r="J2186" t="s">
        <v>32</v>
      </c>
      <c r="K2186" t="s">
        <v>271</v>
      </c>
      <c r="L2186" t="s">
        <v>272</v>
      </c>
      <c r="M2186">
        <v>10009</v>
      </c>
      <c r="N2186" t="s">
        <v>153</v>
      </c>
      <c r="O2186" t="s">
        <v>2899</v>
      </c>
      <c r="P2186" t="s">
        <v>37</v>
      </c>
      <c r="Q2186" t="s">
        <v>70</v>
      </c>
      <c r="R2186" t="s">
        <v>930</v>
      </c>
      <c r="S2186">
        <v>63.68</v>
      </c>
      <c r="T2186">
        <v>8</v>
      </c>
      <c r="U2186">
        <v>0</v>
      </c>
      <c r="V2186">
        <v>28.019200000000005</v>
      </c>
      <c r="W2186" s="6">
        <f t="shared" si="208"/>
        <v>0.44000000000000006</v>
      </c>
      <c r="X2186" s="4">
        <f t="shared" si="205"/>
        <v>3.5024000000000006</v>
      </c>
      <c r="Y2186" s="4">
        <f t="shared" si="206"/>
        <v>7.96</v>
      </c>
      <c r="Z2186" s="4">
        <f t="shared" si="207"/>
        <v>7.96</v>
      </c>
      <c r="AA2186" s="4">
        <f t="shared" si="204"/>
        <v>0</v>
      </c>
    </row>
    <row r="2187" spans="1:27" x14ac:dyDescent="0.2">
      <c r="A2187">
        <v>2186</v>
      </c>
      <c r="B2187" t="s">
        <v>5139</v>
      </c>
      <c r="C2187" s="5">
        <v>42948</v>
      </c>
      <c r="D2187" s="5" t="str">
        <f t="shared" si="209"/>
        <v>2017-08</v>
      </c>
      <c r="E2187" s="5">
        <v>42951</v>
      </c>
      <c r="F2187" t="s">
        <v>28</v>
      </c>
      <c r="G2187" t="s">
        <v>826</v>
      </c>
      <c r="H2187" t="s">
        <v>827</v>
      </c>
      <c r="I2187" t="s">
        <v>46</v>
      </c>
      <c r="J2187" t="s">
        <v>32</v>
      </c>
      <c r="K2187" t="s">
        <v>2651</v>
      </c>
      <c r="L2187" t="s">
        <v>48</v>
      </c>
      <c r="M2187">
        <v>93905</v>
      </c>
      <c r="N2187" t="s">
        <v>49</v>
      </c>
      <c r="O2187" t="s">
        <v>623</v>
      </c>
      <c r="P2187" t="s">
        <v>51</v>
      </c>
      <c r="Q2187" t="s">
        <v>80</v>
      </c>
      <c r="R2187" t="s">
        <v>624</v>
      </c>
      <c r="S2187">
        <v>54.896000000000008</v>
      </c>
      <c r="T2187">
        <v>2</v>
      </c>
      <c r="U2187">
        <v>0.2</v>
      </c>
      <c r="V2187">
        <v>18.5274</v>
      </c>
      <c r="W2187" s="6">
        <f t="shared" si="208"/>
        <v>0.33749999999999997</v>
      </c>
      <c r="X2187" s="4">
        <f t="shared" si="205"/>
        <v>9.2637</v>
      </c>
      <c r="Y2187" s="4">
        <f t="shared" si="206"/>
        <v>27.448000000000004</v>
      </c>
      <c r="Z2187" s="4">
        <f t="shared" si="207"/>
        <v>34.31</v>
      </c>
      <c r="AA2187" s="4">
        <f t="shared" si="204"/>
        <v>10.979200000000002</v>
      </c>
    </row>
    <row r="2188" spans="1:27" x14ac:dyDescent="0.2">
      <c r="A2188">
        <v>2187</v>
      </c>
      <c r="B2188" t="s">
        <v>5140</v>
      </c>
      <c r="C2188" s="5">
        <v>42565</v>
      </c>
      <c r="D2188" s="5" t="str">
        <f t="shared" si="209"/>
        <v>2016-07</v>
      </c>
      <c r="E2188" s="5">
        <v>42565</v>
      </c>
      <c r="F2188" t="s">
        <v>1298</v>
      </c>
      <c r="G2188" t="s">
        <v>5141</v>
      </c>
      <c r="H2188" t="s">
        <v>5142</v>
      </c>
      <c r="I2188" t="s">
        <v>31</v>
      </c>
      <c r="J2188" t="s">
        <v>32</v>
      </c>
      <c r="K2188" t="s">
        <v>1691</v>
      </c>
      <c r="L2188" t="s">
        <v>363</v>
      </c>
      <c r="M2188">
        <v>35810</v>
      </c>
      <c r="N2188" t="s">
        <v>35</v>
      </c>
      <c r="O2188" t="s">
        <v>748</v>
      </c>
      <c r="P2188" t="s">
        <v>76</v>
      </c>
      <c r="Q2188" t="s">
        <v>166</v>
      </c>
      <c r="R2188" t="s">
        <v>749</v>
      </c>
      <c r="S2188">
        <v>29</v>
      </c>
      <c r="T2188">
        <v>2</v>
      </c>
      <c r="U2188">
        <v>0</v>
      </c>
      <c r="V2188">
        <v>7.25</v>
      </c>
      <c r="W2188" s="6">
        <f t="shared" si="208"/>
        <v>0.25</v>
      </c>
      <c r="X2188" s="4">
        <f t="shared" si="205"/>
        <v>3.625</v>
      </c>
      <c r="Y2188" s="4">
        <f t="shared" si="206"/>
        <v>14.5</v>
      </c>
      <c r="Z2188" s="4">
        <f t="shared" si="207"/>
        <v>14.5</v>
      </c>
      <c r="AA2188" s="4">
        <f t="shared" si="204"/>
        <v>0</v>
      </c>
    </row>
    <row r="2189" spans="1:27" x14ac:dyDescent="0.2">
      <c r="A2189">
        <v>2188</v>
      </c>
      <c r="B2189" t="s">
        <v>5143</v>
      </c>
      <c r="C2189" s="5">
        <v>42957</v>
      </c>
      <c r="D2189" s="5" t="str">
        <f t="shared" si="209"/>
        <v>2017-08</v>
      </c>
      <c r="E2189" s="5">
        <v>42962</v>
      </c>
      <c r="F2189" t="s">
        <v>55</v>
      </c>
      <c r="G2189" t="s">
        <v>5124</v>
      </c>
      <c r="H2189" t="s">
        <v>5125</v>
      </c>
      <c r="I2189" t="s">
        <v>31</v>
      </c>
      <c r="J2189" t="s">
        <v>32</v>
      </c>
      <c r="K2189" t="s">
        <v>502</v>
      </c>
      <c r="L2189" t="s">
        <v>259</v>
      </c>
      <c r="M2189">
        <v>47201</v>
      </c>
      <c r="N2189" t="s">
        <v>110</v>
      </c>
      <c r="O2189" t="s">
        <v>4145</v>
      </c>
      <c r="P2189" t="s">
        <v>51</v>
      </c>
      <c r="Q2189" t="s">
        <v>178</v>
      </c>
      <c r="R2189" t="s">
        <v>676</v>
      </c>
      <c r="S2189">
        <v>70.08</v>
      </c>
      <c r="T2189">
        <v>6</v>
      </c>
      <c r="U2189">
        <v>0</v>
      </c>
      <c r="V2189">
        <v>35.04</v>
      </c>
      <c r="W2189" s="6">
        <f t="shared" si="208"/>
        <v>0.5</v>
      </c>
      <c r="X2189" s="4">
        <f t="shared" si="205"/>
        <v>5.84</v>
      </c>
      <c r="Y2189" s="4">
        <f t="shared" si="206"/>
        <v>11.68</v>
      </c>
      <c r="Z2189" s="4">
        <f t="shared" si="207"/>
        <v>11.68</v>
      </c>
      <c r="AA2189" s="4">
        <f t="shared" si="204"/>
        <v>0</v>
      </c>
    </row>
    <row r="2190" spans="1:27" x14ac:dyDescent="0.2">
      <c r="A2190">
        <v>2189</v>
      </c>
      <c r="B2190" t="s">
        <v>5143</v>
      </c>
      <c r="C2190" s="5">
        <v>42957</v>
      </c>
      <c r="D2190" s="5" t="str">
        <f t="shared" si="209"/>
        <v>2017-08</v>
      </c>
      <c r="E2190" s="5">
        <v>42962</v>
      </c>
      <c r="F2190" t="s">
        <v>55</v>
      </c>
      <c r="G2190" t="s">
        <v>5124</v>
      </c>
      <c r="H2190" t="s">
        <v>5125</v>
      </c>
      <c r="I2190" t="s">
        <v>31</v>
      </c>
      <c r="J2190" t="s">
        <v>32</v>
      </c>
      <c r="K2190" t="s">
        <v>502</v>
      </c>
      <c r="L2190" t="s">
        <v>259</v>
      </c>
      <c r="M2190">
        <v>47201</v>
      </c>
      <c r="N2190" t="s">
        <v>110</v>
      </c>
      <c r="O2190" t="s">
        <v>343</v>
      </c>
      <c r="P2190" t="s">
        <v>37</v>
      </c>
      <c r="Q2190" t="s">
        <v>70</v>
      </c>
      <c r="R2190" t="s">
        <v>344</v>
      </c>
      <c r="S2190">
        <v>121.3</v>
      </c>
      <c r="T2190">
        <v>2</v>
      </c>
      <c r="U2190">
        <v>0</v>
      </c>
      <c r="V2190">
        <v>25.472999999999999</v>
      </c>
      <c r="W2190" s="6">
        <f t="shared" si="208"/>
        <v>0.21</v>
      </c>
      <c r="X2190" s="4">
        <f t="shared" si="205"/>
        <v>12.736499999999999</v>
      </c>
      <c r="Y2190" s="4">
        <f t="shared" si="206"/>
        <v>60.65</v>
      </c>
      <c r="Z2190" s="4">
        <f t="shared" si="207"/>
        <v>60.65</v>
      </c>
      <c r="AA2190" s="4">
        <f t="shared" si="204"/>
        <v>0</v>
      </c>
    </row>
    <row r="2191" spans="1:27" x14ac:dyDescent="0.2">
      <c r="A2191">
        <v>2190</v>
      </c>
      <c r="B2191" t="s">
        <v>5143</v>
      </c>
      <c r="C2191" s="5">
        <v>42957</v>
      </c>
      <c r="D2191" s="5" t="str">
        <f t="shared" si="209"/>
        <v>2017-08</v>
      </c>
      <c r="E2191" s="5">
        <v>42962</v>
      </c>
      <c r="F2191" t="s">
        <v>55</v>
      </c>
      <c r="G2191" t="s">
        <v>5124</v>
      </c>
      <c r="H2191" t="s">
        <v>5125</v>
      </c>
      <c r="I2191" t="s">
        <v>31</v>
      </c>
      <c r="J2191" t="s">
        <v>32</v>
      </c>
      <c r="K2191" t="s">
        <v>502</v>
      </c>
      <c r="L2191" t="s">
        <v>259</v>
      </c>
      <c r="M2191">
        <v>47201</v>
      </c>
      <c r="N2191" t="s">
        <v>110</v>
      </c>
      <c r="O2191" t="s">
        <v>1199</v>
      </c>
      <c r="P2191" t="s">
        <v>76</v>
      </c>
      <c r="Q2191" t="s">
        <v>77</v>
      </c>
      <c r="R2191" t="s">
        <v>1200</v>
      </c>
      <c r="S2191">
        <v>1454.4900000000002</v>
      </c>
      <c r="T2191">
        <v>9</v>
      </c>
      <c r="U2191">
        <v>0</v>
      </c>
      <c r="V2191">
        <v>378.16740000000004</v>
      </c>
      <c r="W2191" s="6">
        <f t="shared" si="208"/>
        <v>0.26</v>
      </c>
      <c r="X2191" s="4">
        <f t="shared" si="205"/>
        <v>42.018600000000006</v>
      </c>
      <c r="Y2191" s="4">
        <f t="shared" si="206"/>
        <v>161.61000000000001</v>
      </c>
      <c r="Z2191" s="4">
        <f t="shared" si="207"/>
        <v>161.61000000000001</v>
      </c>
      <c r="AA2191" s="4">
        <f t="shared" si="204"/>
        <v>0</v>
      </c>
    </row>
    <row r="2192" spans="1:27" x14ac:dyDescent="0.2">
      <c r="A2192">
        <v>2191</v>
      </c>
      <c r="B2192" t="s">
        <v>5144</v>
      </c>
      <c r="C2192" s="5">
        <v>42546</v>
      </c>
      <c r="D2192" s="5" t="str">
        <f t="shared" si="209"/>
        <v>2016-06</v>
      </c>
      <c r="E2192" s="5">
        <v>42550</v>
      </c>
      <c r="F2192" t="s">
        <v>55</v>
      </c>
      <c r="G2192" t="s">
        <v>2019</v>
      </c>
      <c r="H2192" t="s">
        <v>2020</v>
      </c>
      <c r="I2192" t="s">
        <v>31</v>
      </c>
      <c r="J2192" t="s">
        <v>32</v>
      </c>
      <c r="K2192" t="s">
        <v>47</v>
      </c>
      <c r="L2192" t="s">
        <v>48</v>
      </c>
      <c r="M2192">
        <v>90049</v>
      </c>
      <c r="N2192" t="s">
        <v>49</v>
      </c>
      <c r="O2192" t="s">
        <v>5145</v>
      </c>
      <c r="P2192" t="s">
        <v>51</v>
      </c>
      <c r="Q2192" t="s">
        <v>83</v>
      </c>
      <c r="R2192" t="s">
        <v>5146</v>
      </c>
      <c r="S2192">
        <v>60.81</v>
      </c>
      <c r="T2192">
        <v>3</v>
      </c>
      <c r="U2192">
        <v>0</v>
      </c>
      <c r="V2192">
        <v>17.026800000000001</v>
      </c>
      <c r="W2192" s="6">
        <f t="shared" si="208"/>
        <v>0.28000000000000003</v>
      </c>
      <c r="X2192" s="4">
        <f t="shared" si="205"/>
        <v>5.6756000000000002</v>
      </c>
      <c r="Y2192" s="4">
        <f t="shared" si="206"/>
        <v>20.27</v>
      </c>
      <c r="Z2192" s="4">
        <f t="shared" si="207"/>
        <v>20.27</v>
      </c>
      <c r="AA2192" s="4">
        <f t="shared" si="204"/>
        <v>0</v>
      </c>
    </row>
    <row r="2193" spans="1:27" x14ac:dyDescent="0.2">
      <c r="A2193">
        <v>2192</v>
      </c>
      <c r="B2193" t="s">
        <v>5147</v>
      </c>
      <c r="C2193" s="5">
        <v>42714</v>
      </c>
      <c r="D2193" s="5" t="str">
        <f t="shared" si="209"/>
        <v>2016-12</v>
      </c>
      <c r="E2193" s="5">
        <v>42721</v>
      </c>
      <c r="F2193" t="s">
        <v>55</v>
      </c>
      <c r="G2193" t="s">
        <v>2297</v>
      </c>
      <c r="H2193" t="s">
        <v>2298</v>
      </c>
      <c r="I2193" t="s">
        <v>31</v>
      </c>
      <c r="J2193" t="s">
        <v>32</v>
      </c>
      <c r="K2193" t="s">
        <v>100</v>
      </c>
      <c r="L2193" t="s">
        <v>101</v>
      </c>
      <c r="M2193">
        <v>98105</v>
      </c>
      <c r="N2193" t="s">
        <v>49</v>
      </c>
      <c r="O2193" t="s">
        <v>5008</v>
      </c>
      <c r="P2193" t="s">
        <v>51</v>
      </c>
      <c r="Q2193" t="s">
        <v>80</v>
      </c>
      <c r="R2193" t="s">
        <v>5009</v>
      </c>
      <c r="S2193">
        <v>153.55199999999999</v>
      </c>
      <c r="T2193">
        <v>3</v>
      </c>
      <c r="U2193">
        <v>0.2</v>
      </c>
      <c r="V2193">
        <v>51.823799999999999</v>
      </c>
      <c r="W2193" s="6">
        <f t="shared" si="208"/>
        <v>0.33750000000000002</v>
      </c>
      <c r="X2193" s="4">
        <f t="shared" si="205"/>
        <v>17.2746</v>
      </c>
      <c r="Y2193" s="4">
        <f t="shared" si="206"/>
        <v>51.183999999999997</v>
      </c>
      <c r="Z2193" s="4">
        <f t="shared" si="207"/>
        <v>63.97999999999999</v>
      </c>
      <c r="AA2193" s="4">
        <f t="shared" si="204"/>
        <v>30.7104</v>
      </c>
    </row>
    <row r="2194" spans="1:27" x14ac:dyDescent="0.2">
      <c r="A2194">
        <v>2193</v>
      </c>
      <c r="B2194" t="s">
        <v>5147</v>
      </c>
      <c r="C2194" s="5">
        <v>42714</v>
      </c>
      <c r="D2194" s="5" t="str">
        <f t="shared" si="209"/>
        <v>2016-12</v>
      </c>
      <c r="E2194" s="5">
        <v>42721</v>
      </c>
      <c r="F2194" t="s">
        <v>55</v>
      </c>
      <c r="G2194" t="s">
        <v>2297</v>
      </c>
      <c r="H2194" t="s">
        <v>2298</v>
      </c>
      <c r="I2194" t="s">
        <v>31</v>
      </c>
      <c r="J2194" t="s">
        <v>32</v>
      </c>
      <c r="K2194" t="s">
        <v>100</v>
      </c>
      <c r="L2194" t="s">
        <v>101</v>
      </c>
      <c r="M2194">
        <v>98105</v>
      </c>
      <c r="N2194" t="s">
        <v>49</v>
      </c>
      <c r="O2194" t="s">
        <v>4451</v>
      </c>
      <c r="P2194" t="s">
        <v>51</v>
      </c>
      <c r="Q2194" t="s">
        <v>83</v>
      </c>
      <c r="R2194" t="s">
        <v>4452</v>
      </c>
      <c r="S2194">
        <v>65.34</v>
      </c>
      <c r="T2194">
        <v>3</v>
      </c>
      <c r="U2194">
        <v>0</v>
      </c>
      <c r="V2194">
        <v>22.869</v>
      </c>
      <c r="W2194" s="6">
        <f t="shared" si="208"/>
        <v>0.35</v>
      </c>
      <c r="X2194" s="4">
        <f t="shared" si="205"/>
        <v>7.6230000000000002</v>
      </c>
      <c r="Y2194" s="4">
        <f t="shared" si="206"/>
        <v>21.78</v>
      </c>
      <c r="Z2194" s="4">
        <f t="shared" si="207"/>
        <v>21.78</v>
      </c>
      <c r="AA2194" s="4">
        <f t="shared" si="204"/>
        <v>0</v>
      </c>
    </row>
    <row r="2195" spans="1:27" x14ac:dyDescent="0.2">
      <c r="A2195">
        <v>2194</v>
      </c>
      <c r="B2195" t="s">
        <v>5147</v>
      </c>
      <c r="C2195" s="5">
        <v>42714</v>
      </c>
      <c r="D2195" s="5" t="str">
        <f t="shared" si="209"/>
        <v>2016-12</v>
      </c>
      <c r="E2195" s="5">
        <v>42721</v>
      </c>
      <c r="F2195" t="s">
        <v>55</v>
      </c>
      <c r="G2195" t="s">
        <v>2297</v>
      </c>
      <c r="H2195" t="s">
        <v>2298</v>
      </c>
      <c r="I2195" t="s">
        <v>31</v>
      </c>
      <c r="J2195" t="s">
        <v>32</v>
      </c>
      <c r="K2195" t="s">
        <v>100</v>
      </c>
      <c r="L2195" t="s">
        <v>101</v>
      </c>
      <c r="M2195">
        <v>98105</v>
      </c>
      <c r="N2195" t="s">
        <v>49</v>
      </c>
      <c r="O2195" t="s">
        <v>4086</v>
      </c>
      <c r="P2195" t="s">
        <v>51</v>
      </c>
      <c r="Q2195" t="s">
        <v>95</v>
      </c>
      <c r="R2195" t="s">
        <v>4087</v>
      </c>
      <c r="S2195">
        <v>123.92</v>
      </c>
      <c r="T2195">
        <v>4</v>
      </c>
      <c r="U2195">
        <v>0</v>
      </c>
      <c r="V2195">
        <v>55.763999999999996</v>
      </c>
      <c r="W2195" s="6">
        <f t="shared" si="208"/>
        <v>0.44999999999999996</v>
      </c>
      <c r="X2195" s="4">
        <f t="shared" si="205"/>
        <v>13.940999999999999</v>
      </c>
      <c r="Y2195" s="4">
        <f t="shared" si="206"/>
        <v>30.98</v>
      </c>
      <c r="Z2195" s="4">
        <f t="shared" si="207"/>
        <v>30.98</v>
      </c>
      <c r="AA2195" s="4">
        <f t="shared" si="204"/>
        <v>0</v>
      </c>
    </row>
    <row r="2196" spans="1:27" x14ac:dyDescent="0.2">
      <c r="A2196">
        <v>2195</v>
      </c>
      <c r="B2196" t="s">
        <v>5147</v>
      </c>
      <c r="C2196" s="5">
        <v>42714</v>
      </c>
      <c r="D2196" s="5" t="str">
        <f t="shared" si="209"/>
        <v>2016-12</v>
      </c>
      <c r="E2196" s="5">
        <v>42721</v>
      </c>
      <c r="F2196" t="s">
        <v>55</v>
      </c>
      <c r="G2196" t="s">
        <v>2297</v>
      </c>
      <c r="H2196" t="s">
        <v>2298</v>
      </c>
      <c r="I2196" t="s">
        <v>31</v>
      </c>
      <c r="J2196" t="s">
        <v>32</v>
      </c>
      <c r="K2196" t="s">
        <v>100</v>
      </c>
      <c r="L2196" t="s">
        <v>101</v>
      </c>
      <c r="M2196">
        <v>98105</v>
      </c>
      <c r="N2196" t="s">
        <v>49</v>
      </c>
      <c r="O2196" t="s">
        <v>5148</v>
      </c>
      <c r="P2196" t="s">
        <v>51</v>
      </c>
      <c r="Q2196" t="s">
        <v>83</v>
      </c>
      <c r="R2196" t="s">
        <v>5149</v>
      </c>
      <c r="S2196">
        <v>35.099999999999994</v>
      </c>
      <c r="T2196">
        <v>3</v>
      </c>
      <c r="U2196">
        <v>0</v>
      </c>
      <c r="V2196">
        <v>12.285</v>
      </c>
      <c r="W2196" s="6">
        <f t="shared" si="208"/>
        <v>0.35000000000000003</v>
      </c>
      <c r="X2196" s="4">
        <f t="shared" si="205"/>
        <v>4.0949999999999998</v>
      </c>
      <c r="Y2196" s="4">
        <f t="shared" si="206"/>
        <v>11.699999999999998</v>
      </c>
      <c r="Z2196" s="4">
        <f t="shared" si="207"/>
        <v>11.699999999999998</v>
      </c>
      <c r="AA2196" s="4">
        <f t="shared" si="204"/>
        <v>0</v>
      </c>
    </row>
    <row r="2197" spans="1:27" x14ac:dyDescent="0.2">
      <c r="A2197">
        <v>2196</v>
      </c>
      <c r="B2197" t="s">
        <v>5147</v>
      </c>
      <c r="C2197" s="5">
        <v>42714</v>
      </c>
      <c r="D2197" s="5" t="str">
        <f t="shared" si="209"/>
        <v>2016-12</v>
      </c>
      <c r="E2197" s="5">
        <v>42721</v>
      </c>
      <c r="F2197" t="s">
        <v>55</v>
      </c>
      <c r="G2197" t="s">
        <v>2297</v>
      </c>
      <c r="H2197" t="s">
        <v>2298</v>
      </c>
      <c r="I2197" t="s">
        <v>31</v>
      </c>
      <c r="J2197" t="s">
        <v>32</v>
      </c>
      <c r="K2197" t="s">
        <v>100</v>
      </c>
      <c r="L2197" t="s">
        <v>101</v>
      </c>
      <c r="M2197">
        <v>98105</v>
      </c>
      <c r="N2197" t="s">
        <v>49</v>
      </c>
      <c r="O2197" t="s">
        <v>4170</v>
      </c>
      <c r="P2197" t="s">
        <v>76</v>
      </c>
      <c r="Q2197" t="s">
        <v>166</v>
      </c>
      <c r="R2197" t="s">
        <v>4171</v>
      </c>
      <c r="S2197">
        <v>44.75</v>
      </c>
      <c r="T2197">
        <v>5</v>
      </c>
      <c r="U2197">
        <v>0</v>
      </c>
      <c r="V2197">
        <v>8.5024999999999942</v>
      </c>
      <c r="W2197" s="6">
        <f t="shared" si="208"/>
        <v>0.18999999999999986</v>
      </c>
      <c r="X2197" s="4">
        <f t="shared" si="205"/>
        <v>1.7004999999999988</v>
      </c>
      <c r="Y2197" s="4">
        <f t="shared" si="206"/>
        <v>8.9499999999999993</v>
      </c>
      <c r="Z2197" s="4">
        <f t="shared" si="207"/>
        <v>8.9499999999999993</v>
      </c>
      <c r="AA2197" s="4">
        <f t="shared" si="204"/>
        <v>0</v>
      </c>
    </row>
    <row r="2198" spans="1:27" x14ac:dyDescent="0.2">
      <c r="A2198">
        <v>2197</v>
      </c>
      <c r="B2198" t="s">
        <v>5150</v>
      </c>
      <c r="C2198" s="5">
        <v>42705</v>
      </c>
      <c r="D2198" s="5" t="str">
        <f t="shared" si="209"/>
        <v>2016-12</v>
      </c>
      <c r="E2198" s="5">
        <v>42710</v>
      </c>
      <c r="F2198" t="s">
        <v>55</v>
      </c>
      <c r="G2198" t="s">
        <v>3076</v>
      </c>
      <c r="H2198" t="s">
        <v>3077</v>
      </c>
      <c r="I2198" t="s">
        <v>31</v>
      </c>
      <c r="J2198" t="s">
        <v>32</v>
      </c>
      <c r="K2198" t="s">
        <v>5151</v>
      </c>
      <c r="L2198" t="s">
        <v>340</v>
      </c>
      <c r="M2198">
        <v>37918</v>
      </c>
      <c r="N2198" t="s">
        <v>35</v>
      </c>
      <c r="O2198" t="s">
        <v>592</v>
      </c>
      <c r="P2198" t="s">
        <v>51</v>
      </c>
      <c r="Q2198" t="s">
        <v>73</v>
      </c>
      <c r="R2198" t="s">
        <v>593</v>
      </c>
      <c r="S2198">
        <v>4.7039999999999997</v>
      </c>
      <c r="T2198">
        <v>2</v>
      </c>
      <c r="U2198">
        <v>0.2</v>
      </c>
      <c r="V2198">
        <v>0.41160000000000019</v>
      </c>
      <c r="W2198" s="6">
        <f t="shared" si="208"/>
        <v>8.750000000000005E-2</v>
      </c>
      <c r="X2198" s="4">
        <f t="shared" si="205"/>
        <v>0.20580000000000009</v>
      </c>
      <c r="Y2198" s="4">
        <f t="shared" si="206"/>
        <v>2.3519999999999999</v>
      </c>
      <c r="Z2198" s="4">
        <f t="shared" si="207"/>
        <v>2.9399999999999995</v>
      </c>
      <c r="AA2198" s="4">
        <f t="shared" si="204"/>
        <v>0.94079999999999997</v>
      </c>
    </row>
    <row r="2199" spans="1:27" x14ac:dyDescent="0.2">
      <c r="A2199">
        <v>2198</v>
      </c>
      <c r="B2199" t="s">
        <v>5152</v>
      </c>
      <c r="C2199" s="5">
        <v>41971</v>
      </c>
      <c r="D2199" s="5" t="str">
        <f t="shared" si="209"/>
        <v>2014-11</v>
      </c>
      <c r="E2199" s="5">
        <v>41977</v>
      </c>
      <c r="F2199" t="s">
        <v>55</v>
      </c>
      <c r="G2199" t="s">
        <v>4982</v>
      </c>
      <c r="H2199" t="s">
        <v>4983</v>
      </c>
      <c r="I2199" t="s">
        <v>31</v>
      </c>
      <c r="J2199" t="s">
        <v>32</v>
      </c>
      <c r="K2199" t="s">
        <v>1827</v>
      </c>
      <c r="L2199" t="s">
        <v>363</v>
      </c>
      <c r="M2199">
        <v>36116</v>
      </c>
      <c r="N2199" t="s">
        <v>35</v>
      </c>
      <c r="O2199" t="s">
        <v>2200</v>
      </c>
      <c r="P2199" t="s">
        <v>51</v>
      </c>
      <c r="Q2199" t="s">
        <v>73</v>
      </c>
      <c r="R2199" t="s">
        <v>2201</v>
      </c>
      <c r="S2199">
        <v>14.669999999999998</v>
      </c>
      <c r="T2199">
        <v>3</v>
      </c>
      <c r="U2199">
        <v>0</v>
      </c>
      <c r="V2199">
        <v>3.9609000000000001</v>
      </c>
      <c r="W2199" s="6">
        <f t="shared" si="208"/>
        <v>0.27</v>
      </c>
      <c r="X2199" s="4">
        <f t="shared" si="205"/>
        <v>1.3203</v>
      </c>
      <c r="Y2199" s="4">
        <f t="shared" si="206"/>
        <v>4.8899999999999997</v>
      </c>
      <c r="Z2199" s="4">
        <f t="shared" si="207"/>
        <v>4.8899999999999997</v>
      </c>
      <c r="AA2199" s="4">
        <f t="shared" si="204"/>
        <v>0</v>
      </c>
    </row>
    <row r="2200" spans="1:27" x14ac:dyDescent="0.2">
      <c r="A2200">
        <v>2199</v>
      </c>
      <c r="B2200" t="s">
        <v>5153</v>
      </c>
      <c r="C2200" s="5">
        <v>42091</v>
      </c>
      <c r="D2200" s="5" t="str">
        <f t="shared" si="209"/>
        <v>2015-03</v>
      </c>
      <c r="E2200" s="5">
        <v>42096</v>
      </c>
      <c r="F2200" t="s">
        <v>55</v>
      </c>
      <c r="G2200" t="s">
        <v>2012</v>
      </c>
      <c r="H2200" t="s">
        <v>2013</v>
      </c>
      <c r="I2200" t="s">
        <v>31</v>
      </c>
      <c r="J2200" t="s">
        <v>32</v>
      </c>
      <c r="K2200" t="s">
        <v>151</v>
      </c>
      <c r="L2200" t="s">
        <v>152</v>
      </c>
      <c r="M2200">
        <v>19120</v>
      </c>
      <c r="N2200" t="s">
        <v>153</v>
      </c>
      <c r="O2200" t="s">
        <v>415</v>
      </c>
      <c r="P2200" t="s">
        <v>51</v>
      </c>
      <c r="Q2200" t="s">
        <v>95</v>
      </c>
      <c r="R2200" t="s">
        <v>416</v>
      </c>
      <c r="S2200">
        <v>15.552000000000003</v>
      </c>
      <c r="T2200">
        <v>3</v>
      </c>
      <c r="U2200">
        <v>0.2</v>
      </c>
      <c r="V2200">
        <v>5.4432</v>
      </c>
      <c r="W2200" s="6">
        <f t="shared" si="208"/>
        <v>0.34999999999999992</v>
      </c>
      <c r="X2200" s="4">
        <f t="shared" si="205"/>
        <v>1.8144</v>
      </c>
      <c r="Y2200" s="4">
        <f t="shared" si="206"/>
        <v>5.1840000000000011</v>
      </c>
      <c r="Z2200" s="4">
        <f t="shared" si="207"/>
        <v>6.48</v>
      </c>
      <c r="AA2200" s="4">
        <f t="shared" si="204"/>
        <v>3.1104000000000007</v>
      </c>
    </row>
    <row r="2201" spans="1:27" x14ac:dyDescent="0.2">
      <c r="A2201">
        <v>2200</v>
      </c>
      <c r="B2201" t="s">
        <v>5153</v>
      </c>
      <c r="C2201" s="5">
        <v>42091</v>
      </c>
      <c r="D2201" s="5" t="str">
        <f t="shared" si="209"/>
        <v>2015-03</v>
      </c>
      <c r="E2201" s="5">
        <v>42096</v>
      </c>
      <c r="F2201" t="s">
        <v>55</v>
      </c>
      <c r="G2201" t="s">
        <v>2012</v>
      </c>
      <c r="H2201" t="s">
        <v>2013</v>
      </c>
      <c r="I2201" t="s">
        <v>31</v>
      </c>
      <c r="J2201" t="s">
        <v>32</v>
      </c>
      <c r="K2201" t="s">
        <v>151</v>
      </c>
      <c r="L2201" t="s">
        <v>152</v>
      </c>
      <c r="M2201">
        <v>19120</v>
      </c>
      <c r="N2201" t="s">
        <v>153</v>
      </c>
      <c r="O2201" t="s">
        <v>4909</v>
      </c>
      <c r="P2201" t="s">
        <v>51</v>
      </c>
      <c r="Q2201" t="s">
        <v>95</v>
      </c>
      <c r="R2201" t="s">
        <v>4910</v>
      </c>
      <c r="S2201">
        <v>5.2320000000000002</v>
      </c>
      <c r="T2201">
        <v>1</v>
      </c>
      <c r="U2201">
        <v>0.2</v>
      </c>
      <c r="V2201">
        <v>1.7003999999999999</v>
      </c>
      <c r="W2201" s="6">
        <f t="shared" si="208"/>
        <v>0.32499999999999996</v>
      </c>
      <c r="X2201" s="4">
        <f t="shared" si="205"/>
        <v>1.7003999999999999</v>
      </c>
      <c r="Y2201" s="4">
        <f t="shared" si="206"/>
        <v>5.2320000000000002</v>
      </c>
      <c r="Z2201" s="4">
        <f t="shared" si="207"/>
        <v>6.54</v>
      </c>
      <c r="AA2201" s="4">
        <f t="shared" si="204"/>
        <v>1.0464</v>
      </c>
    </row>
    <row r="2202" spans="1:27" x14ac:dyDescent="0.2">
      <c r="A2202">
        <v>2201</v>
      </c>
      <c r="B2202" t="s">
        <v>5154</v>
      </c>
      <c r="C2202" s="5">
        <v>41791</v>
      </c>
      <c r="D2202" s="5" t="str">
        <f t="shared" si="209"/>
        <v>2014-06</v>
      </c>
      <c r="E2202" s="5">
        <v>41796</v>
      </c>
      <c r="F2202" t="s">
        <v>55</v>
      </c>
      <c r="G2202" t="s">
        <v>2485</v>
      </c>
      <c r="H2202" t="s">
        <v>2486</v>
      </c>
      <c r="I2202" t="s">
        <v>31</v>
      </c>
      <c r="J2202" t="s">
        <v>32</v>
      </c>
      <c r="K2202" t="s">
        <v>5155</v>
      </c>
      <c r="L2202" t="s">
        <v>1717</v>
      </c>
      <c r="M2202">
        <v>72209</v>
      </c>
      <c r="N2202" t="s">
        <v>35</v>
      </c>
      <c r="O2202" t="s">
        <v>1371</v>
      </c>
      <c r="P2202" t="s">
        <v>37</v>
      </c>
      <c r="Q2202" t="s">
        <v>70</v>
      </c>
      <c r="R2202" t="s">
        <v>1372</v>
      </c>
      <c r="S2202">
        <v>22.200000000000003</v>
      </c>
      <c r="T2202">
        <v>6</v>
      </c>
      <c r="U2202">
        <v>0</v>
      </c>
      <c r="V2202">
        <v>9.1020000000000021</v>
      </c>
      <c r="W2202" s="6">
        <f t="shared" si="208"/>
        <v>0.41000000000000003</v>
      </c>
      <c r="X2202" s="4">
        <f t="shared" si="205"/>
        <v>1.5170000000000003</v>
      </c>
      <c r="Y2202" s="4">
        <f t="shared" si="206"/>
        <v>3.7000000000000006</v>
      </c>
      <c r="Z2202" s="4">
        <f t="shared" si="207"/>
        <v>3.7000000000000006</v>
      </c>
      <c r="AA2202" s="4">
        <f t="shared" si="204"/>
        <v>0</v>
      </c>
    </row>
    <row r="2203" spans="1:27" x14ac:dyDescent="0.2">
      <c r="A2203">
        <v>2202</v>
      </c>
      <c r="B2203" t="s">
        <v>5154</v>
      </c>
      <c r="C2203" s="5">
        <v>41791</v>
      </c>
      <c r="D2203" s="5" t="str">
        <f t="shared" si="209"/>
        <v>2014-06</v>
      </c>
      <c r="E2203" s="5">
        <v>41796</v>
      </c>
      <c r="F2203" t="s">
        <v>55</v>
      </c>
      <c r="G2203" t="s">
        <v>2485</v>
      </c>
      <c r="H2203" t="s">
        <v>2486</v>
      </c>
      <c r="I2203" t="s">
        <v>31</v>
      </c>
      <c r="J2203" t="s">
        <v>32</v>
      </c>
      <c r="K2203" t="s">
        <v>5155</v>
      </c>
      <c r="L2203" t="s">
        <v>1717</v>
      </c>
      <c r="M2203">
        <v>72209</v>
      </c>
      <c r="N2203" t="s">
        <v>35</v>
      </c>
      <c r="O2203" t="s">
        <v>868</v>
      </c>
      <c r="P2203" t="s">
        <v>76</v>
      </c>
      <c r="Q2203" t="s">
        <v>77</v>
      </c>
      <c r="R2203" t="s">
        <v>869</v>
      </c>
      <c r="S2203">
        <v>881.93</v>
      </c>
      <c r="T2203">
        <v>7</v>
      </c>
      <c r="U2203">
        <v>0</v>
      </c>
      <c r="V2203">
        <v>229.30180000000001</v>
      </c>
      <c r="W2203" s="6">
        <f t="shared" si="208"/>
        <v>0.26</v>
      </c>
      <c r="X2203" s="4">
        <f t="shared" si="205"/>
        <v>32.757400000000004</v>
      </c>
      <c r="Y2203" s="4">
        <f t="shared" si="206"/>
        <v>125.99</v>
      </c>
      <c r="Z2203" s="4">
        <f t="shared" si="207"/>
        <v>125.99</v>
      </c>
      <c r="AA2203" s="4">
        <f t="shared" si="204"/>
        <v>0</v>
      </c>
    </row>
    <row r="2204" spans="1:27" x14ac:dyDescent="0.2">
      <c r="A2204">
        <v>2203</v>
      </c>
      <c r="B2204" t="s">
        <v>5156</v>
      </c>
      <c r="C2204" s="5">
        <v>42253</v>
      </c>
      <c r="D2204" s="5" t="str">
        <f t="shared" si="209"/>
        <v>2015-09</v>
      </c>
      <c r="E2204" s="5">
        <v>42259</v>
      </c>
      <c r="F2204" t="s">
        <v>55</v>
      </c>
      <c r="G2204" t="s">
        <v>3851</v>
      </c>
      <c r="H2204" t="s">
        <v>3852</v>
      </c>
      <c r="I2204" t="s">
        <v>107</v>
      </c>
      <c r="J2204" t="s">
        <v>32</v>
      </c>
      <c r="K2204" t="s">
        <v>100</v>
      </c>
      <c r="L2204" t="s">
        <v>101</v>
      </c>
      <c r="M2204">
        <v>98103</v>
      </c>
      <c r="N2204" t="s">
        <v>49</v>
      </c>
      <c r="O2204" t="s">
        <v>1261</v>
      </c>
      <c r="P2204" t="s">
        <v>51</v>
      </c>
      <c r="Q2204" t="s">
        <v>80</v>
      </c>
      <c r="R2204" t="s">
        <v>1262</v>
      </c>
      <c r="S2204">
        <v>6.0960000000000001</v>
      </c>
      <c r="T2204">
        <v>2</v>
      </c>
      <c r="U2204">
        <v>0.2</v>
      </c>
      <c r="V2204">
        <v>2.1335999999999999</v>
      </c>
      <c r="W2204" s="6">
        <f t="shared" si="208"/>
        <v>0.35</v>
      </c>
      <c r="X2204" s="4">
        <f t="shared" si="205"/>
        <v>1.0668</v>
      </c>
      <c r="Y2204" s="4">
        <f t="shared" si="206"/>
        <v>3.048</v>
      </c>
      <c r="Z2204" s="4">
        <f t="shared" si="207"/>
        <v>3.81</v>
      </c>
      <c r="AA2204" s="4">
        <f t="shared" si="204"/>
        <v>1.2192000000000001</v>
      </c>
    </row>
    <row r="2205" spans="1:27" x14ac:dyDescent="0.2">
      <c r="A2205">
        <v>2204</v>
      </c>
      <c r="B2205" t="s">
        <v>5156</v>
      </c>
      <c r="C2205" s="5">
        <v>42253</v>
      </c>
      <c r="D2205" s="5" t="str">
        <f t="shared" si="209"/>
        <v>2015-09</v>
      </c>
      <c r="E2205" s="5">
        <v>42259</v>
      </c>
      <c r="F2205" t="s">
        <v>55</v>
      </c>
      <c r="G2205" t="s">
        <v>3851</v>
      </c>
      <c r="H2205" t="s">
        <v>3852</v>
      </c>
      <c r="I2205" t="s">
        <v>107</v>
      </c>
      <c r="J2205" t="s">
        <v>32</v>
      </c>
      <c r="K2205" t="s">
        <v>100</v>
      </c>
      <c r="L2205" t="s">
        <v>101</v>
      </c>
      <c r="M2205">
        <v>98103</v>
      </c>
      <c r="N2205" t="s">
        <v>49</v>
      </c>
      <c r="O2205" t="s">
        <v>5157</v>
      </c>
      <c r="P2205" t="s">
        <v>37</v>
      </c>
      <c r="Q2205" t="s">
        <v>70</v>
      </c>
      <c r="R2205" t="s">
        <v>5158</v>
      </c>
      <c r="S2205">
        <v>191.82</v>
      </c>
      <c r="T2205">
        <v>3</v>
      </c>
      <c r="U2205">
        <v>0</v>
      </c>
      <c r="V2205">
        <v>74.809799999999996</v>
      </c>
      <c r="W2205" s="6">
        <f t="shared" si="208"/>
        <v>0.39</v>
      </c>
      <c r="X2205" s="4">
        <f t="shared" si="205"/>
        <v>24.936599999999999</v>
      </c>
      <c r="Y2205" s="4">
        <f t="shared" si="206"/>
        <v>63.94</v>
      </c>
      <c r="Z2205" s="4">
        <f t="shared" si="207"/>
        <v>63.94</v>
      </c>
      <c r="AA2205" s="4">
        <f t="shared" si="204"/>
        <v>0</v>
      </c>
    </row>
    <row r="2206" spans="1:27" x14ac:dyDescent="0.2">
      <c r="A2206">
        <v>2205</v>
      </c>
      <c r="B2206" t="s">
        <v>5159</v>
      </c>
      <c r="C2206" s="5">
        <v>42184</v>
      </c>
      <c r="D2206" s="5" t="str">
        <f t="shared" si="209"/>
        <v>2015-06</v>
      </c>
      <c r="E2206" s="5">
        <v>42190</v>
      </c>
      <c r="F2206" t="s">
        <v>55</v>
      </c>
      <c r="G2206" t="s">
        <v>524</v>
      </c>
      <c r="H2206" t="s">
        <v>525</v>
      </c>
      <c r="I2206" t="s">
        <v>31</v>
      </c>
      <c r="J2206" t="s">
        <v>32</v>
      </c>
      <c r="K2206" t="s">
        <v>2481</v>
      </c>
      <c r="L2206" t="s">
        <v>152</v>
      </c>
      <c r="M2206">
        <v>17602</v>
      </c>
      <c r="N2206" t="s">
        <v>153</v>
      </c>
      <c r="O2206" t="s">
        <v>3942</v>
      </c>
      <c r="P2206" t="s">
        <v>37</v>
      </c>
      <c r="Q2206" t="s">
        <v>70</v>
      </c>
      <c r="R2206" t="s">
        <v>5160</v>
      </c>
      <c r="S2206">
        <v>20.103999999999999</v>
      </c>
      <c r="T2206">
        <v>1</v>
      </c>
      <c r="U2206">
        <v>0.2</v>
      </c>
      <c r="V2206">
        <v>1.7591000000000001</v>
      </c>
      <c r="W2206" s="6">
        <f t="shared" si="208"/>
        <v>8.7500000000000008E-2</v>
      </c>
      <c r="X2206" s="4">
        <f t="shared" si="205"/>
        <v>1.7591000000000001</v>
      </c>
      <c r="Y2206" s="4">
        <f t="shared" si="206"/>
        <v>20.103999999999999</v>
      </c>
      <c r="Z2206" s="4">
        <f t="shared" si="207"/>
        <v>25.13</v>
      </c>
      <c r="AA2206" s="4">
        <f t="shared" si="204"/>
        <v>4.0208000000000004</v>
      </c>
    </row>
    <row r="2207" spans="1:27" x14ac:dyDescent="0.2">
      <c r="A2207">
        <v>2206</v>
      </c>
      <c r="B2207" t="s">
        <v>5161</v>
      </c>
      <c r="C2207" s="5">
        <v>42623</v>
      </c>
      <c r="D2207" s="5" t="str">
        <f t="shared" si="209"/>
        <v>2016-09</v>
      </c>
      <c r="E2207" s="5">
        <v>42625</v>
      </c>
      <c r="F2207" t="s">
        <v>28</v>
      </c>
      <c r="G2207" t="s">
        <v>2856</v>
      </c>
      <c r="H2207" t="s">
        <v>2857</v>
      </c>
      <c r="I2207" t="s">
        <v>107</v>
      </c>
      <c r="J2207" t="s">
        <v>32</v>
      </c>
      <c r="K2207" t="s">
        <v>520</v>
      </c>
      <c r="L2207" t="s">
        <v>340</v>
      </c>
      <c r="M2207">
        <v>37620</v>
      </c>
      <c r="N2207" t="s">
        <v>35</v>
      </c>
      <c r="O2207" t="s">
        <v>5162</v>
      </c>
      <c r="P2207" t="s">
        <v>51</v>
      </c>
      <c r="Q2207" t="s">
        <v>73</v>
      </c>
      <c r="R2207" t="s">
        <v>5163</v>
      </c>
      <c r="S2207">
        <v>67.56</v>
      </c>
      <c r="T2207">
        <v>3</v>
      </c>
      <c r="U2207">
        <v>0.2</v>
      </c>
      <c r="V2207">
        <v>8.4449999999999896</v>
      </c>
      <c r="W2207" s="6">
        <f t="shared" si="208"/>
        <v>0.12499999999999985</v>
      </c>
      <c r="X2207" s="4">
        <f t="shared" si="205"/>
        <v>2.8149999999999964</v>
      </c>
      <c r="Y2207" s="4">
        <f t="shared" si="206"/>
        <v>22.52</v>
      </c>
      <c r="Z2207" s="4">
        <f t="shared" si="207"/>
        <v>28.149999999999995</v>
      </c>
      <c r="AA2207" s="4">
        <f t="shared" si="204"/>
        <v>13.512</v>
      </c>
    </row>
    <row r="2208" spans="1:27" x14ac:dyDescent="0.2">
      <c r="A2208">
        <v>2207</v>
      </c>
      <c r="B2208" t="s">
        <v>5164</v>
      </c>
      <c r="C2208" s="5">
        <v>41834</v>
      </c>
      <c r="D2208" s="5" t="str">
        <f t="shared" si="209"/>
        <v>2014-07</v>
      </c>
      <c r="E2208" s="5">
        <v>41840</v>
      </c>
      <c r="F2208" t="s">
        <v>55</v>
      </c>
      <c r="G2208" t="s">
        <v>5165</v>
      </c>
      <c r="H2208" t="s">
        <v>5166</v>
      </c>
      <c r="I2208" t="s">
        <v>107</v>
      </c>
      <c r="J2208" t="s">
        <v>32</v>
      </c>
      <c r="K2208" t="s">
        <v>461</v>
      </c>
      <c r="L2208" t="s">
        <v>216</v>
      </c>
      <c r="M2208">
        <v>60505</v>
      </c>
      <c r="N2208" t="s">
        <v>110</v>
      </c>
      <c r="O2208" t="s">
        <v>1606</v>
      </c>
      <c r="P2208" t="s">
        <v>51</v>
      </c>
      <c r="Q2208" t="s">
        <v>80</v>
      </c>
      <c r="R2208" t="s">
        <v>1607</v>
      </c>
      <c r="S2208">
        <v>29.931999999999992</v>
      </c>
      <c r="T2208">
        <v>7</v>
      </c>
      <c r="U2208">
        <v>0.8</v>
      </c>
      <c r="V2208">
        <v>-46.394600000000011</v>
      </c>
      <c r="W2208" s="6">
        <f t="shared" si="208"/>
        <v>-1.5500000000000007</v>
      </c>
      <c r="X2208" s="4">
        <f t="shared" si="205"/>
        <v>-6.6278000000000015</v>
      </c>
      <c r="Y2208" s="4">
        <f t="shared" si="206"/>
        <v>4.2759999999999989</v>
      </c>
      <c r="Z2208" s="4">
        <f t="shared" si="207"/>
        <v>21.38</v>
      </c>
      <c r="AA2208" s="4">
        <f t="shared" si="204"/>
        <v>23.945599999999995</v>
      </c>
    </row>
    <row r="2209" spans="1:27" x14ac:dyDescent="0.2">
      <c r="A2209">
        <v>2208</v>
      </c>
      <c r="B2209" t="s">
        <v>5164</v>
      </c>
      <c r="C2209" s="5">
        <v>41834</v>
      </c>
      <c r="D2209" s="5" t="str">
        <f t="shared" si="209"/>
        <v>2014-07</v>
      </c>
      <c r="E2209" s="5">
        <v>41840</v>
      </c>
      <c r="F2209" t="s">
        <v>55</v>
      </c>
      <c r="G2209" t="s">
        <v>5165</v>
      </c>
      <c r="H2209" t="s">
        <v>5166</v>
      </c>
      <c r="I2209" t="s">
        <v>107</v>
      </c>
      <c r="J2209" t="s">
        <v>32</v>
      </c>
      <c r="K2209" t="s">
        <v>461</v>
      </c>
      <c r="L2209" t="s">
        <v>216</v>
      </c>
      <c r="M2209">
        <v>60505</v>
      </c>
      <c r="N2209" t="s">
        <v>110</v>
      </c>
      <c r="O2209" t="s">
        <v>773</v>
      </c>
      <c r="P2209" t="s">
        <v>76</v>
      </c>
      <c r="Q2209" t="s">
        <v>77</v>
      </c>
      <c r="R2209" t="s">
        <v>774</v>
      </c>
      <c r="S2209">
        <v>38.272000000000006</v>
      </c>
      <c r="T2209">
        <v>4</v>
      </c>
      <c r="U2209">
        <v>0.2</v>
      </c>
      <c r="V2209">
        <v>3.8272000000000013</v>
      </c>
      <c r="W2209" s="6">
        <f t="shared" si="208"/>
        <v>0.10000000000000002</v>
      </c>
      <c r="X2209" s="4">
        <f t="shared" si="205"/>
        <v>0.95680000000000032</v>
      </c>
      <c r="Y2209" s="4">
        <f t="shared" si="206"/>
        <v>9.5680000000000014</v>
      </c>
      <c r="Z2209" s="4">
        <f t="shared" si="207"/>
        <v>11.96</v>
      </c>
      <c r="AA2209" s="4">
        <f t="shared" si="204"/>
        <v>7.6544000000000016</v>
      </c>
    </row>
    <row r="2210" spans="1:27" x14ac:dyDescent="0.2">
      <c r="A2210">
        <v>2209</v>
      </c>
      <c r="B2210" t="s">
        <v>5167</v>
      </c>
      <c r="C2210" s="5">
        <v>42238</v>
      </c>
      <c r="D2210" s="5" t="str">
        <f t="shared" si="209"/>
        <v>2015-08</v>
      </c>
      <c r="E2210" s="5">
        <v>42242</v>
      </c>
      <c r="F2210" t="s">
        <v>55</v>
      </c>
      <c r="G2210" t="s">
        <v>422</v>
      </c>
      <c r="H2210" t="s">
        <v>423</v>
      </c>
      <c r="I2210" t="s">
        <v>107</v>
      </c>
      <c r="J2210" t="s">
        <v>32</v>
      </c>
      <c r="K2210" t="s">
        <v>271</v>
      </c>
      <c r="L2210" t="s">
        <v>272</v>
      </c>
      <c r="M2210">
        <v>10009</v>
      </c>
      <c r="N2210" t="s">
        <v>153</v>
      </c>
      <c r="O2210" t="s">
        <v>477</v>
      </c>
      <c r="P2210" t="s">
        <v>51</v>
      </c>
      <c r="Q2210" t="s">
        <v>73</v>
      </c>
      <c r="R2210" t="s">
        <v>478</v>
      </c>
      <c r="S2210">
        <v>16.52</v>
      </c>
      <c r="T2210">
        <v>4</v>
      </c>
      <c r="U2210">
        <v>0</v>
      </c>
      <c r="V2210">
        <v>7.5991999999999997</v>
      </c>
      <c r="W2210" s="6">
        <f t="shared" si="208"/>
        <v>0.46</v>
      </c>
      <c r="X2210" s="4">
        <f t="shared" si="205"/>
        <v>1.8997999999999999</v>
      </c>
      <c r="Y2210" s="4">
        <f t="shared" si="206"/>
        <v>4.13</v>
      </c>
      <c r="Z2210" s="4">
        <f t="shared" si="207"/>
        <v>4.13</v>
      </c>
      <c r="AA2210" s="4">
        <f t="shared" si="204"/>
        <v>0</v>
      </c>
    </row>
    <row r="2211" spans="1:27" x14ac:dyDescent="0.2">
      <c r="A2211">
        <v>2210</v>
      </c>
      <c r="B2211" t="s">
        <v>5168</v>
      </c>
      <c r="C2211" s="5">
        <v>41957</v>
      </c>
      <c r="D2211" s="5" t="str">
        <f t="shared" si="209"/>
        <v>2014-11</v>
      </c>
      <c r="E2211" s="5">
        <v>41959</v>
      </c>
      <c r="F2211" t="s">
        <v>28</v>
      </c>
      <c r="G2211" t="s">
        <v>5169</v>
      </c>
      <c r="H2211" t="s">
        <v>5170</v>
      </c>
      <c r="I2211" t="s">
        <v>31</v>
      </c>
      <c r="J2211" t="s">
        <v>32</v>
      </c>
      <c r="K2211" t="s">
        <v>753</v>
      </c>
      <c r="L2211" t="s">
        <v>754</v>
      </c>
      <c r="M2211">
        <v>6824</v>
      </c>
      <c r="N2211" t="s">
        <v>153</v>
      </c>
      <c r="O2211" t="s">
        <v>5171</v>
      </c>
      <c r="P2211" t="s">
        <v>76</v>
      </c>
      <c r="Q2211" t="s">
        <v>77</v>
      </c>
      <c r="R2211" t="s">
        <v>5172</v>
      </c>
      <c r="S2211">
        <v>832.93</v>
      </c>
      <c r="T2211">
        <v>7</v>
      </c>
      <c r="U2211">
        <v>0</v>
      </c>
      <c r="V2211">
        <v>233.22039999999998</v>
      </c>
      <c r="W2211" s="6">
        <f t="shared" si="208"/>
        <v>0.27999999999999997</v>
      </c>
      <c r="X2211" s="4">
        <f t="shared" si="205"/>
        <v>33.3172</v>
      </c>
      <c r="Y2211" s="4">
        <f t="shared" si="206"/>
        <v>118.99</v>
      </c>
      <c r="Z2211" s="4">
        <f t="shared" si="207"/>
        <v>118.99</v>
      </c>
      <c r="AA2211" s="4">
        <f t="shared" si="204"/>
        <v>0</v>
      </c>
    </row>
    <row r="2212" spans="1:27" x14ac:dyDescent="0.2">
      <c r="A2212">
        <v>2211</v>
      </c>
      <c r="B2212" t="s">
        <v>5168</v>
      </c>
      <c r="C2212" s="5">
        <v>41957</v>
      </c>
      <c r="D2212" s="5" t="str">
        <f t="shared" si="209"/>
        <v>2014-11</v>
      </c>
      <c r="E2212" s="5">
        <v>41959</v>
      </c>
      <c r="F2212" t="s">
        <v>28</v>
      </c>
      <c r="G2212" t="s">
        <v>5169</v>
      </c>
      <c r="H2212" t="s">
        <v>5170</v>
      </c>
      <c r="I2212" t="s">
        <v>31</v>
      </c>
      <c r="J2212" t="s">
        <v>32</v>
      </c>
      <c r="K2212" t="s">
        <v>753</v>
      </c>
      <c r="L2212" t="s">
        <v>754</v>
      </c>
      <c r="M2212">
        <v>6824</v>
      </c>
      <c r="N2212" t="s">
        <v>153</v>
      </c>
      <c r="O2212" t="s">
        <v>979</v>
      </c>
      <c r="P2212" t="s">
        <v>51</v>
      </c>
      <c r="Q2212" t="s">
        <v>80</v>
      </c>
      <c r="R2212" t="s">
        <v>980</v>
      </c>
      <c r="S2212">
        <v>43.8</v>
      </c>
      <c r="T2212">
        <v>10</v>
      </c>
      <c r="U2212">
        <v>0</v>
      </c>
      <c r="V2212">
        <v>21.023999999999997</v>
      </c>
      <c r="W2212" s="6">
        <f t="shared" si="208"/>
        <v>0.48</v>
      </c>
      <c r="X2212" s="4">
        <f t="shared" si="205"/>
        <v>2.1023999999999998</v>
      </c>
      <c r="Y2212" s="4">
        <f t="shared" si="206"/>
        <v>4.38</v>
      </c>
      <c r="Z2212" s="4">
        <f t="shared" si="207"/>
        <v>4.38</v>
      </c>
      <c r="AA2212" s="4">
        <f t="shared" si="204"/>
        <v>0</v>
      </c>
    </row>
    <row r="2213" spans="1:27" x14ac:dyDescent="0.2">
      <c r="A2213">
        <v>2212</v>
      </c>
      <c r="B2213" t="s">
        <v>5173</v>
      </c>
      <c r="C2213" s="5">
        <v>42701</v>
      </c>
      <c r="D2213" s="5" t="str">
        <f t="shared" si="209"/>
        <v>2016-11</v>
      </c>
      <c r="E2213" s="5">
        <v>42704</v>
      </c>
      <c r="F2213" t="s">
        <v>193</v>
      </c>
      <c r="G2213" t="s">
        <v>1278</v>
      </c>
      <c r="H2213" t="s">
        <v>1279</v>
      </c>
      <c r="I2213" t="s">
        <v>46</v>
      </c>
      <c r="J2213" t="s">
        <v>32</v>
      </c>
      <c r="K2213" t="s">
        <v>5174</v>
      </c>
      <c r="L2213" t="s">
        <v>243</v>
      </c>
      <c r="M2213">
        <v>48146</v>
      </c>
      <c r="N2213" t="s">
        <v>110</v>
      </c>
      <c r="O2213" t="s">
        <v>5175</v>
      </c>
      <c r="P2213" t="s">
        <v>51</v>
      </c>
      <c r="Q2213" t="s">
        <v>83</v>
      </c>
      <c r="R2213" t="s">
        <v>5176</v>
      </c>
      <c r="S2213">
        <v>167.292</v>
      </c>
      <c r="T2213">
        <v>6</v>
      </c>
      <c r="U2213">
        <v>0.1</v>
      </c>
      <c r="V2213">
        <v>29.7408</v>
      </c>
      <c r="W2213" s="6">
        <f t="shared" si="208"/>
        <v>0.17777777777777778</v>
      </c>
      <c r="X2213" s="4">
        <f t="shared" si="205"/>
        <v>4.9568000000000003</v>
      </c>
      <c r="Y2213" s="4">
        <f t="shared" si="206"/>
        <v>27.882000000000001</v>
      </c>
      <c r="Z2213" s="4">
        <f t="shared" si="207"/>
        <v>30.979999999999997</v>
      </c>
      <c r="AA2213" s="4">
        <f t="shared" si="204"/>
        <v>16.729200000000002</v>
      </c>
    </row>
    <row r="2214" spans="1:27" x14ac:dyDescent="0.2">
      <c r="A2214">
        <v>2213</v>
      </c>
      <c r="B2214" t="s">
        <v>5177</v>
      </c>
      <c r="C2214" s="5">
        <v>43060</v>
      </c>
      <c r="D2214" s="5" t="str">
        <f t="shared" si="209"/>
        <v>2017-11</v>
      </c>
      <c r="E2214" s="5">
        <v>43064</v>
      </c>
      <c r="F2214" t="s">
        <v>55</v>
      </c>
      <c r="G2214" t="s">
        <v>2905</v>
      </c>
      <c r="H2214" t="s">
        <v>2906</v>
      </c>
      <c r="I2214" t="s">
        <v>31</v>
      </c>
      <c r="J2214" t="s">
        <v>32</v>
      </c>
      <c r="K2214" t="s">
        <v>271</v>
      </c>
      <c r="L2214" t="s">
        <v>272</v>
      </c>
      <c r="M2214">
        <v>10035</v>
      </c>
      <c r="N2214" t="s">
        <v>153</v>
      </c>
      <c r="O2214" t="s">
        <v>3521</v>
      </c>
      <c r="P2214" t="s">
        <v>37</v>
      </c>
      <c r="Q2214" t="s">
        <v>70</v>
      </c>
      <c r="R2214" t="s">
        <v>3522</v>
      </c>
      <c r="S2214">
        <v>27.42</v>
      </c>
      <c r="T2214">
        <v>1</v>
      </c>
      <c r="U2214">
        <v>0</v>
      </c>
      <c r="V2214">
        <v>11.2422</v>
      </c>
      <c r="W2214" s="6">
        <f t="shared" si="208"/>
        <v>0.41</v>
      </c>
      <c r="X2214" s="4">
        <f t="shared" si="205"/>
        <v>11.2422</v>
      </c>
      <c r="Y2214" s="4">
        <f t="shared" si="206"/>
        <v>27.42</v>
      </c>
      <c r="Z2214" s="4">
        <f t="shared" si="207"/>
        <v>27.42</v>
      </c>
      <c r="AA2214" s="4">
        <f t="shared" si="204"/>
        <v>0</v>
      </c>
    </row>
    <row r="2215" spans="1:27" x14ac:dyDescent="0.2">
      <c r="A2215">
        <v>2214</v>
      </c>
      <c r="B2215" t="s">
        <v>5178</v>
      </c>
      <c r="C2215" s="5">
        <v>43009</v>
      </c>
      <c r="D2215" s="5" t="str">
        <f t="shared" si="209"/>
        <v>2017-10</v>
      </c>
      <c r="E2215" s="5">
        <v>43010</v>
      </c>
      <c r="F2215" t="s">
        <v>193</v>
      </c>
      <c r="G2215" t="s">
        <v>4344</v>
      </c>
      <c r="H2215" t="s">
        <v>4345</v>
      </c>
      <c r="I2215" t="s">
        <v>31</v>
      </c>
      <c r="J2215" t="s">
        <v>32</v>
      </c>
      <c r="K2215" t="s">
        <v>636</v>
      </c>
      <c r="L2215" t="s">
        <v>48</v>
      </c>
      <c r="M2215">
        <v>95123</v>
      </c>
      <c r="N2215" t="s">
        <v>49</v>
      </c>
      <c r="O2215" t="s">
        <v>2948</v>
      </c>
      <c r="P2215" t="s">
        <v>51</v>
      </c>
      <c r="Q2215" t="s">
        <v>80</v>
      </c>
      <c r="R2215" t="s">
        <v>2949</v>
      </c>
      <c r="S2215">
        <v>1.4400000000000002</v>
      </c>
      <c r="T2215">
        <v>1</v>
      </c>
      <c r="U2215">
        <v>0.2</v>
      </c>
      <c r="V2215">
        <v>0.504</v>
      </c>
      <c r="W2215" s="6">
        <f t="shared" si="208"/>
        <v>0.35</v>
      </c>
      <c r="X2215" s="4">
        <f t="shared" si="205"/>
        <v>0.504</v>
      </c>
      <c r="Y2215" s="4">
        <f t="shared" si="206"/>
        <v>1.4400000000000002</v>
      </c>
      <c r="Z2215" s="4">
        <f t="shared" si="207"/>
        <v>1.8</v>
      </c>
      <c r="AA2215" s="4">
        <f t="shared" si="204"/>
        <v>0.28800000000000003</v>
      </c>
    </row>
    <row r="2216" spans="1:27" x14ac:dyDescent="0.2">
      <c r="A2216">
        <v>2215</v>
      </c>
      <c r="B2216" t="s">
        <v>5178</v>
      </c>
      <c r="C2216" s="5">
        <v>43009</v>
      </c>
      <c r="D2216" s="5" t="str">
        <f t="shared" si="209"/>
        <v>2017-10</v>
      </c>
      <c r="E2216" s="5">
        <v>43010</v>
      </c>
      <c r="F2216" t="s">
        <v>193</v>
      </c>
      <c r="G2216" t="s">
        <v>4344</v>
      </c>
      <c r="H2216" t="s">
        <v>4345</v>
      </c>
      <c r="I2216" t="s">
        <v>31</v>
      </c>
      <c r="J2216" t="s">
        <v>32</v>
      </c>
      <c r="K2216" t="s">
        <v>636</v>
      </c>
      <c r="L2216" t="s">
        <v>48</v>
      </c>
      <c r="M2216">
        <v>95123</v>
      </c>
      <c r="N2216" t="s">
        <v>49</v>
      </c>
      <c r="O2216" t="s">
        <v>1221</v>
      </c>
      <c r="P2216" t="s">
        <v>51</v>
      </c>
      <c r="Q2216" t="s">
        <v>80</v>
      </c>
      <c r="R2216" t="s">
        <v>1222</v>
      </c>
      <c r="S2216">
        <v>61.77600000000001</v>
      </c>
      <c r="T2216">
        <v>13</v>
      </c>
      <c r="U2216">
        <v>0.2</v>
      </c>
      <c r="V2216">
        <v>20.849399999999996</v>
      </c>
      <c r="W2216" s="6">
        <f t="shared" si="208"/>
        <v>0.33749999999999986</v>
      </c>
      <c r="X2216" s="4">
        <f t="shared" si="205"/>
        <v>1.6037999999999997</v>
      </c>
      <c r="Y2216" s="4">
        <f t="shared" si="206"/>
        <v>4.7520000000000007</v>
      </c>
      <c r="Z2216" s="4">
        <f t="shared" si="207"/>
        <v>5.94</v>
      </c>
      <c r="AA2216" s="4">
        <f t="shared" si="204"/>
        <v>12.355200000000004</v>
      </c>
    </row>
    <row r="2217" spans="1:27" x14ac:dyDescent="0.2">
      <c r="A2217">
        <v>2216</v>
      </c>
      <c r="B2217" t="s">
        <v>5178</v>
      </c>
      <c r="C2217" s="5">
        <v>43009</v>
      </c>
      <c r="D2217" s="5" t="str">
        <f t="shared" si="209"/>
        <v>2017-10</v>
      </c>
      <c r="E2217" s="5">
        <v>43010</v>
      </c>
      <c r="F2217" t="s">
        <v>193</v>
      </c>
      <c r="G2217" t="s">
        <v>4344</v>
      </c>
      <c r="H2217" t="s">
        <v>4345</v>
      </c>
      <c r="I2217" t="s">
        <v>31</v>
      </c>
      <c r="J2217" t="s">
        <v>32</v>
      </c>
      <c r="K2217" t="s">
        <v>636</v>
      </c>
      <c r="L2217" t="s">
        <v>48</v>
      </c>
      <c r="M2217">
        <v>95123</v>
      </c>
      <c r="N2217" t="s">
        <v>49</v>
      </c>
      <c r="O2217" t="s">
        <v>2523</v>
      </c>
      <c r="P2217" t="s">
        <v>51</v>
      </c>
      <c r="Q2217" t="s">
        <v>83</v>
      </c>
      <c r="R2217" t="s">
        <v>3347</v>
      </c>
      <c r="S2217">
        <v>241.96</v>
      </c>
      <c r="T2217">
        <v>2</v>
      </c>
      <c r="U2217">
        <v>0</v>
      </c>
      <c r="V2217">
        <v>60.490000000000009</v>
      </c>
      <c r="W2217" s="6">
        <f t="shared" si="208"/>
        <v>0.25000000000000006</v>
      </c>
      <c r="X2217" s="4">
        <f t="shared" si="205"/>
        <v>30.245000000000005</v>
      </c>
      <c r="Y2217" s="4">
        <f t="shared" si="206"/>
        <v>120.98</v>
      </c>
      <c r="Z2217" s="4">
        <f t="shared" si="207"/>
        <v>120.98</v>
      </c>
      <c r="AA2217" s="4">
        <f t="shared" si="204"/>
        <v>0</v>
      </c>
    </row>
    <row r="2218" spans="1:27" x14ac:dyDescent="0.2">
      <c r="A2218">
        <v>2217</v>
      </c>
      <c r="B2218" t="s">
        <v>5178</v>
      </c>
      <c r="C2218" s="5">
        <v>43009</v>
      </c>
      <c r="D2218" s="5" t="str">
        <f t="shared" si="209"/>
        <v>2017-10</v>
      </c>
      <c r="E2218" s="5">
        <v>43010</v>
      </c>
      <c r="F2218" t="s">
        <v>193</v>
      </c>
      <c r="G2218" t="s">
        <v>4344</v>
      </c>
      <c r="H2218" t="s">
        <v>4345</v>
      </c>
      <c r="I2218" t="s">
        <v>31</v>
      </c>
      <c r="J2218" t="s">
        <v>32</v>
      </c>
      <c r="K2218" t="s">
        <v>636</v>
      </c>
      <c r="L2218" t="s">
        <v>48</v>
      </c>
      <c r="M2218">
        <v>95123</v>
      </c>
      <c r="N2218" t="s">
        <v>49</v>
      </c>
      <c r="O2218" t="s">
        <v>5179</v>
      </c>
      <c r="P2218" t="s">
        <v>37</v>
      </c>
      <c r="Q2218" t="s">
        <v>41</v>
      </c>
      <c r="R2218" t="s">
        <v>5180</v>
      </c>
      <c r="S2218">
        <v>108.608</v>
      </c>
      <c r="T2218">
        <v>4</v>
      </c>
      <c r="U2218">
        <v>0.2</v>
      </c>
      <c r="V2218">
        <v>9.5031999999999925</v>
      </c>
      <c r="W2218" s="6">
        <f t="shared" si="208"/>
        <v>8.7499999999999925E-2</v>
      </c>
      <c r="X2218" s="4">
        <f t="shared" si="205"/>
        <v>2.3757999999999981</v>
      </c>
      <c r="Y2218" s="4">
        <f t="shared" si="206"/>
        <v>27.152000000000001</v>
      </c>
      <c r="Z2218" s="4">
        <f t="shared" si="207"/>
        <v>33.94</v>
      </c>
      <c r="AA2218" s="4">
        <f t="shared" si="204"/>
        <v>21.721600000000002</v>
      </c>
    </row>
    <row r="2219" spans="1:27" x14ac:dyDescent="0.2">
      <c r="A2219">
        <v>2218</v>
      </c>
      <c r="B2219" t="s">
        <v>5181</v>
      </c>
      <c r="C2219" s="5">
        <v>41902</v>
      </c>
      <c r="D2219" s="5" t="str">
        <f t="shared" si="209"/>
        <v>2014-09</v>
      </c>
      <c r="E2219" s="5">
        <v>41907</v>
      </c>
      <c r="F2219" t="s">
        <v>55</v>
      </c>
      <c r="G2219" t="s">
        <v>5182</v>
      </c>
      <c r="H2219" t="s">
        <v>5183</v>
      </c>
      <c r="I2219" t="s">
        <v>46</v>
      </c>
      <c r="J2219" t="s">
        <v>32</v>
      </c>
      <c r="K2219" t="s">
        <v>1531</v>
      </c>
      <c r="L2219" t="s">
        <v>59</v>
      </c>
      <c r="M2219">
        <v>32216</v>
      </c>
      <c r="N2219" t="s">
        <v>35</v>
      </c>
      <c r="O2219" t="s">
        <v>5184</v>
      </c>
      <c r="P2219" t="s">
        <v>51</v>
      </c>
      <c r="Q2219" t="s">
        <v>73</v>
      </c>
      <c r="R2219" t="s">
        <v>5185</v>
      </c>
      <c r="S2219">
        <v>2.8160000000000003</v>
      </c>
      <c r="T2219">
        <v>2</v>
      </c>
      <c r="U2219">
        <v>0.2</v>
      </c>
      <c r="V2219">
        <v>0.98559999999999992</v>
      </c>
      <c r="W2219" s="6">
        <f t="shared" si="208"/>
        <v>0.34999999999999992</v>
      </c>
      <c r="X2219" s="4">
        <f t="shared" si="205"/>
        <v>0.49279999999999996</v>
      </c>
      <c r="Y2219" s="4">
        <f t="shared" si="206"/>
        <v>1.4080000000000001</v>
      </c>
      <c r="Z2219" s="4">
        <f t="shared" si="207"/>
        <v>1.76</v>
      </c>
      <c r="AA2219" s="4">
        <f t="shared" si="204"/>
        <v>0.56320000000000003</v>
      </c>
    </row>
    <row r="2220" spans="1:27" x14ac:dyDescent="0.2">
      <c r="A2220">
        <v>2219</v>
      </c>
      <c r="B2220" t="s">
        <v>5186</v>
      </c>
      <c r="C2220" s="5">
        <v>42944</v>
      </c>
      <c r="D2220" s="5" t="str">
        <f t="shared" si="209"/>
        <v>2017-07</v>
      </c>
      <c r="E2220" s="5">
        <v>42948</v>
      </c>
      <c r="F2220" t="s">
        <v>55</v>
      </c>
      <c r="G2220" t="s">
        <v>5187</v>
      </c>
      <c r="H2220" t="s">
        <v>5188</v>
      </c>
      <c r="I2220" t="s">
        <v>46</v>
      </c>
      <c r="J2220" t="s">
        <v>32</v>
      </c>
      <c r="K2220" t="s">
        <v>132</v>
      </c>
      <c r="L2220" t="s">
        <v>48</v>
      </c>
      <c r="M2220">
        <v>94110</v>
      </c>
      <c r="N2220" t="s">
        <v>49</v>
      </c>
      <c r="O2220" t="s">
        <v>2925</v>
      </c>
      <c r="P2220" t="s">
        <v>51</v>
      </c>
      <c r="Q2220" t="s">
        <v>80</v>
      </c>
      <c r="R2220" t="s">
        <v>2926</v>
      </c>
      <c r="S2220">
        <v>9.9840000000000018</v>
      </c>
      <c r="T2220">
        <v>4</v>
      </c>
      <c r="U2220">
        <v>0.2</v>
      </c>
      <c r="V2220">
        <v>3.6191999999999993</v>
      </c>
      <c r="W2220" s="6">
        <f t="shared" si="208"/>
        <v>0.36249999999999988</v>
      </c>
      <c r="X2220" s="4">
        <f t="shared" si="205"/>
        <v>0.90479999999999983</v>
      </c>
      <c r="Y2220" s="4">
        <f t="shared" si="206"/>
        <v>2.4960000000000004</v>
      </c>
      <c r="Z2220" s="4">
        <f t="shared" si="207"/>
        <v>3.1200000000000006</v>
      </c>
      <c r="AA2220" s="4">
        <f t="shared" si="204"/>
        <v>1.9968000000000004</v>
      </c>
    </row>
    <row r="2221" spans="1:27" x14ac:dyDescent="0.2">
      <c r="A2221">
        <v>2220</v>
      </c>
      <c r="B2221" t="s">
        <v>5186</v>
      </c>
      <c r="C2221" s="5">
        <v>42944</v>
      </c>
      <c r="D2221" s="5" t="str">
        <f t="shared" si="209"/>
        <v>2017-07</v>
      </c>
      <c r="E2221" s="5">
        <v>42948</v>
      </c>
      <c r="F2221" t="s">
        <v>55</v>
      </c>
      <c r="G2221" t="s">
        <v>5187</v>
      </c>
      <c r="H2221" t="s">
        <v>5188</v>
      </c>
      <c r="I2221" t="s">
        <v>46</v>
      </c>
      <c r="J2221" t="s">
        <v>32</v>
      </c>
      <c r="K2221" t="s">
        <v>132</v>
      </c>
      <c r="L2221" t="s">
        <v>48</v>
      </c>
      <c r="M2221">
        <v>94110</v>
      </c>
      <c r="N2221" t="s">
        <v>49</v>
      </c>
      <c r="O2221" t="s">
        <v>1419</v>
      </c>
      <c r="P2221" t="s">
        <v>51</v>
      </c>
      <c r="Q2221" t="s">
        <v>64</v>
      </c>
      <c r="R2221" t="s">
        <v>1420</v>
      </c>
      <c r="S2221">
        <v>14.98</v>
      </c>
      <c r="T2221">
        <v>1</v>
      </c>
      <c r="U2221">
        <v>0</v>
      </c>
      <c r="V2221">
        <v>4.1943999999999999</v>
      </c>
      <c r="W2221" s="6">
        <f t="shared" si="208"/>
        <v>0.27999999999999997</v>
      </c>
      <c r="X2221" s="4">
        <f t="shared" si="205"/>
        <v>4.1943999999999999</v>
      </c>
      <c r="Y2221" s="4">
        <f t="shared" si="206"/>
        <v>14.98</v>
      </c>
      <c r="Z2221" s="4">
        <f t="shared" si="207"/>
        <v>14.98</v>
      </c>
      <c r="AA2221" s="4">
        <f t="shared" si="204"/>
        <v>0</v>
      </c>
    </row>
    <row r="2222" spans="1:27" x14ac:dyDescent="0.2">
      <c r="A2222">
        <v>2221</v>
      </c>
      <c r="B2222" t="s">
        <v>5186</v>
      </c>
      <c r="C2222" s="5">
        <v>42944</v>
      </c>
      <c r="D2222" s="5" t="str">
        <f t="shared" si="209"/>
        <v>2017-07</v>
      </c>
      <c r="E2222" s="5">
        <v>42948</v>
      </c>
      <c r="F2222" t="s">
        <v>55</v>
      </c>
      <c r="G2222" t="s">
        <v>5187</v>
      </c>
      <c r="H2222" t="s">
        <v>5188</v>
      </c>
      <c r="I2222" t="s">
        <v>46</v>
      </c>
      <c r="J2222" t="s">
        <v>32</v>
      </c>
      <c r="K2222" t="s">
        <v>132</v>
      </c>
      <c r="L2222" t="s">
        <v>48</v>
      </c>
      <c r="M2222">
        <v>94110</v>
      </c>
      <c r="N2222" t="s">
        <v>49</v>
      </c>
      <c r="O2222" t="s">
        <v>4478</v>
      </c>
      <c r="P2222" t="s">
        <v>76</v>
      </c>
      <c r="Q2222" t="s">
        <v>77</v>
      </c>
      <c r="R2222" t="s">
        <v>4479</v>
      </c>
      <c r="S2222">
        <v>1145.6000000000001</v>
      </c>
      <c r="T2222">
        <v>4</v>
      </c>
      <c r="U2222">
        <v>0.2</v>
      </c>
      <c r="V2222">
        <v>100.24000000000007</v>
      </c>
      <c r="W2222" s="6">
        <f t="shared" si="208"/>
        <v>8.750000000000005E-2</v>
      </c>
      <c r="X2222" s="4">
        <f t="shared" si="205"/>
        <v>25.060000000000016</v>
      </c>
      <c r="Y2222" s="4">
        <f t="shared" si="206"/>
        <v>286.40000000000003</v>
      </c>
      <c r="Z2222" s="4">
        <f t="shared" si="207"/>
        <v>358</v>
      </c>
      <c r="AA2222" s="4">
        <f t="shared" si="204"/>
        <v>229.12000000000003</v>
      </c>
    </row>
    <row r="2223" spans="1:27" x14ac:dyDescent="0.2">
      <c r="A2223">
        <v>2222</v>
      </c>
      <c r="B2223" t="s">
        <v>5189</v>
      </c>
      <c r="C2223" s="5">
        <v>42344</v>
      </c>
      <c r="D2223" s="5" t="str">
        <f t="shared" si="209"/>
        <v>2015-12</v>
      </c>
      <c r="E2223" s="5">
        <v>42344</v>
      </c>
      <c r="F2223" t="s">
        <v>1298</v>
      </c>
      <c r="G2223" t="s">
        <v>5190</v>
      </c>
      <c r="H2223" t="s">
        <v>5191</v>
      </c>
      <c r="I2223" t="s">
        <v>31</v>
      </c>
      <c r="J2223" t="s">
        <v>32</v>
      </c>
      <c r="K2223" t="s">
        <v>5192</v>
      </c>
      <c r="L2223" t="s">
        <v>503</v>
      </c>
      <c r="M2223">
        <v>43302</v>
      </c>
      <c r="N2223" t="s">
        <v>153</v>
      </c>
      <c r="O2223" t="s">
        <v>5029</v>
      </c>
      <c r="P2223" t="s">
        <v>76</v>
      </c>
      <c r="Q2223" t="s">
        <v>77</v>
      </c>
      <c r="R2223" t="s">
        <v>5030</v>
      </c>
      <c r="S2223">
        <v>485.93999999999994</v>
      </c>
      <c r="T2223">
        <v>2</v>
      </c>
      <c r="U2223">
        <v>0.4</v>
      </c>
      <c r="V2223">
        <v>-89.089000000000055</v>
      </c>
      <c r="W2223" s="6">
        <f t="shared" si="208"/>
        <v>-0.18333333333333346</v>
      </c>
      <c r="X2223" s="4">
        <f t="shared" si="205"/>
        <v>-44.544500000000028</v>
      </c>
      <c r="Y2223" s="4">
        <f t="shared" si="206"/>
        <v>242.96999999999997</v>
      </c>
      <c r="Z2223" s="4">
        <f t="shared" si="207"/>
        <v>404.95</v>
      </c>
      <c r="AA2223" s="4">
        <f t="shared" si="204"/>
        <v>194.37599999999998</v>
      </c>
    </row>
    <row r="2224" spans="1:27" x14ac:dyDescent="0.2">
      <c r="A2224">
        <v>2223</v>
      </c>
      <c r="B2224" t="s">
        <v>5189</v>
      </c>
      <c r="C2224" s="5">
        <v>42344</v>
      </c>
      <c r="D2224" s="5" t="str">
        <f t="shared" si="209"/>
        <v>2015-12</v>
      </c>
      <c r="E2224" s="5">
        <v>42344</v>
      </c>
      <c r="F2224" t="s">
        <v>1298</v>
      </c>
      <c r="G2224" t="s">
        <v>5190</v>
      </c>
      <c r="H2224" t="s">
        <v>5191</v>
      </c>
      <c r="I2224" t="s">
        <v>31</v>
      </c>
      <c r="J2224" t="s">
        <v>32</v>
      </c>
      <c r="K2224" t="s">
        <v>5192</v>
      </c>
      <c r="L2224" t="s">
        <v>503</v>
      </c>
      <c r="M2224">
        <v>43302</v>
      </c>
      <c r="N2224" t="s">
        <v>153</v>
      </c>
      <c r="O2224" t="s">
        <v>1997</v>
      </c>
      <c r="P2224" t="s">
        <v>51</v>
      </c>
      <c r="Q2224" t="s">
        <v>73</v>
      </c>
      <c r="R2224" t="s">
        <v>1998</v>
      </c>
      <c r="S2224">
        <v>37.375999999999998</v>
      </c>
      <c r="T2224">
        <v>8</v>
      </c>
      <c r="U2224">
        <v>0.2</v>
      </c>
      <c r="V2224">
        <v>4.6719999999999988</v>
      </c>
      <c r="W2224" s="6">
        <f t="shared" si="208"/>
        <v>0.12499999999999997</v>
      </c>
      <c r="X2224" s="4">
        <f t="shared" si="205"/>
        <v>0.58399999999999985</v>
      </c>
      <c r="Y2224" s="4">
        <f t="shared" si="206"/>
        <v>4.6719999999999997</v>
      </c>
      <c r="Z2224" s="4">
        <f t="shared" si="207"/>
        <v>5.839999999999999</v>
      </c>
      <c r="AA2224" s="4">
        <f t="shared" si="204"/>
        <v>7.4752000000000001</v>
      </c>
    </row>
    <row r="2225" spans="1:27" x14ac:dyDescent="0.2">
      <c r="A2225">
        <v>2224</v>
      </c>
      <c r="B2225" t="s">
        <v>5189</v>
      </c>
      <c r="C2225" s="5">
        <v>42344</v>
      </c>
      <c r="D2225" s="5" t="str">
        <f t="shared" si="209"/>
        <v>2015-12</v>
      </c>
      <c r="E2225" s="5">
        <v>42344</v>
      </c>
      <c r="F2225" t="s">
        <v>1298</v>
      </c>
      <c r="G2225" t="s">
        <v>5190</v>
      </c>
      <c r="H2225" t="s">
        <v>5191</v>
      </c>
      <c r="I2225" t="s">
        <v>31</v>
      </c>
      <c r="J2225" t="s">
        <v>32</v>
      </c>
      <c r="K2225" t="s">
        <v>5192</v>
      </c>
      <c r="L2225" t="s">
        <v>503</v>
      </c>
      <c r="M2225">
        <v>43302</v>
      </c>
      <c r="N2225" t="s">
        <v>153</v>
      </c>
      <c r="O2225" t="s">
        <v>897</v>
      </c>
      <c r="P2225" t="s">
        <v>37</v>
      </c>
      <c r="Q2225" t="s">
        <v>41</v>
      </c>
      <c r="R2225" t="s">
        <v>898</v>
      </c>
      <c r="S2225">
        <v>70.685999999999993</v>
      </c>
      <c r="T2225">
        <v>1</v>
      </c>
      <c r="U2225">
        <v>0.3</v>
      </c>
      <c r="V2225">
        <v>-24.23520000000001</v>
      </c>
      <c r="W2225" s="6">
        <f t="shared" si="208"/>
        <v>-0.34285714285714303</v>
      </c>
      <c r="X2225" s="4">
        <f t="shared" si="205"/>
        <v>-24.23520000000001</v>
      </c>
      <c r="Y2225" s="4">
        <f t="shared" si="206"/>
        <v>70.685999999999993</v>
      </c>
      <c r="Z2225" s="4">
        <f t="shared" si="207"/>
        <v>100.97999999999999</v>
      </c>
      <c r="AA2225" s="4">
        <f t="shared" si="204"/>
        <v>21.205799999999996</v>
      </c>
    </row>
    <row r="2226" spans="1:27" x14ac:dyDescent="0.2">
      <c r="A2226">
        <v>2225</v>
      </c>
      <c r="B2226" t="s">
        <v>5193</v>
      </c>
      <c r="C2226" s="5">
        <v>42947</v>
      </c>
      <c r="D2226" s="5" t="str">
        <f t="shared" si="209"/>
        <v>2017-07</v>
      </c>
      <c r="E2226" s="5">
        <v>42952</v>
      </c>
      <c r="F2226" t="s">
        <v>55</v>
      </c>
      <c r="G2226" t="s">
        <v>902</v>
      </c>
      <c r="H2226" t="s">
        <v>903</v>
      </c>
      <c r="I2226" t="s">
        <v>46</v>
      </c>
      <c r="J2226" t="s">
        <v>32</v>
      </c>
      <c r="K2226" t="s">
        <v>151</v>
      </c>
      <c r="L2226" t="s">
        <v>152</v>
      </c>
      <c r="M2226">
        <v>19134</v>
      </c>
      <c r="N2226" t="s">
        <v>153</v>
      </c>
      <c r="O2226" t="s">
        <v>5194</v>
      </c>
      <c r="P2226" t="s">
        <v>51</v>
      </c>
      <c r="Q2226" t="s">
        <v>95</v>
      </c>
      <c r="R2226" t="s">
        <v>5195</v>
      </c>
      <c r="S2226">
        <v>54.816000000000003</v>
      </c>
      <c r="T2226">
        <v>3</v>
      </c>
      <c r="U2226">
        <v>0.2</v>
      </c>
      <c r="V2226">
        <v>17.815199999999997</v>
      </c>
      <c r="W2226" s="6">
        <f t="shared" si="208"/>
        <v>0.32499999999999996</v>
      </c>
      <c r="X2226" s="4">
        <f t="shared" si="205"/>
        <v>5.9383999999999988</v>
      </c>
      <c r="Y2226" s="4">
        <f t="shared" si="206"/>
        <v>18.272000000000002</v>
      </c>
      <c r="Z2226" s="4">
        <f t="shared" si="207"/>
        <v>22.839999999999996</v>
      </c>
      <c r="AA2226" s="4">
        <f t="shared" si="204"/>
        <v>10.963200000000001</v>
      </c>
    </row>
    <row r="2227" spans="1:27" x14ac:dyDescent="0.2">
      <c r="A2227">
        <v>2226</v>
      </c>
      <c r="B2227" t="s">
        <v>5196</v>
      </c>
      <c r="C2227" s="5">
        <v>42448</v>
      </c>
      <c r="D2227" s="5" t="str">
        <f t="shared" si="209"/>
        <v>2016-03</v>
      </c>
      <c r="E2227" s="5">
        <v>42450</v>
      </c>
      <c r="F2227" t="s">
        <v>28</v>
      </c>
      <c r="G2227" t="s">
        <v>5197</v>
      </c>
      <c r="H2227" t="s">
        <v>5198</v>
      </c>
      <c r="I2227" t="s">
        <v>31</v>
      </c>
      <c r="J2227" t="s">
        <v>32</v>
      </c>
      <c r="K2227" t="s">
        <v>5199</v>
      </c>
      <c r="L2227" t="s">
        <v>462</v>
      </c>
      <c r="M2227">
        <v>80122</v>
      </c>
      <c r="N2227" t="s">
        <v>49</v>
      </c>
      <c r="O2227" t="s">
        <v>5200</v>
      </c>
      <c r="P2227" t="s">
        <v>37</v>
      </c>
      <c r="Q2227" t="s">
        <v>38</v>
      </c>
      <c r="R2227" t="s">
        <v>5201</v>
      </c>
      <c r="S2227">
        <v>72.294000000000011</v>
      </c>
      <c r="T2227">
        <v>1</v>
      </c>
      <c r="U2227">
        <v>0.7</v>
      </c>
      <c r="V2227">
        <v>-98.801799999999986</v>
      </c>
      <c r="W2227" s="6">
        <f t="shared" si="208"/>
        <v>-1.3666666666666663</v>
      </c>
      <c r="X2227" s="4">
        <f t="shared" si="205"/>
        <v>-98.801799999999986</v>
      </c>
      <c r="Y2227" s="4">
        <f t="shared" si="206"/>
        <v>72.294000000000011</v>
      </c>
      <c r="Z2227" s="4">
        <f t="shared" si="207"/>
        <v>240.98</v>
      </c>
      <c r="AA2227" s="4">
        <f t="shared" si="204"/>
        <v>50.605800000000002</v>
      </c>
    </row>
    <row r="2228" spans="1:27" x14ac:dyDescent="0.2">
      <c r="A2228">
        <v>2227</v>
      </c>
      <c r="B2228" t="s">
        <v>5202</v>
      </c>
      <c r="C2228" s="5">
        <v>42945</v>
      </c>
      <c r="D2228" s="5" t="str">
        <f t="shared" si="209"/>
        <v>2017-07</v>
      </c>
      <c r="E2228" s="5">
        <v>42950</v>
      </c>
      <c r="F2228" t="s">
        <v>55</v>
      </c>
      <c r="G2228" t="s">
        <v>1354</v>
      </c>
      <c r="H2228" t="s">
        <v>1355</v>
      </c>
      <c r="I2228" t="s">
        <v>46</v>
      </c>
      <c r="J2228" t="s">
        <v>32</v>
      </c>
      <c r="K2228" t="s">
        <v>1245</v>
      </c>
      <c r="L2228" t="s">
        <v>109</v>
      </c>
      <c r="M2228">
        <v>78745</v>
      </c>
      <c r="N2228" t="s">
        <v>110</v>
      </c>
      <c r="O2228" t="s">
        <v>3155</v>
      </c>
      <c r="P2228" t="s">
        <v>51</v>
      </c>
      <c r="Q2228" t="s">
        <v>274</v>
      </c>
      <c r="R2228" t="s">
        <v>3156</v>
      </c>
      <c r="S2228">
        <v>2.8960000000000004</v>
      </c>
      <c r="T2228">
        <v>2</v>
      </c>
      <c r="U2228">
        <v>0.2</v>
      </c>
      <c r="V2228">
        <v>0.4705999999999998</v>
      </c>
      <c r="W2228" s="6">
        <f t="shared" si="208"/>
        <v>0.16249999999999992</v>
      </c>
      <c r="X2228" s="4">
        <f t="shared" si="205"/>
        <v>0.2352999999999999</v>
      </c>
      <c r="Y2228" s="4">
        <f t="shared" si="206"/>
        <v>1.4480000000000002</v>
      </c>
      <c r="Z2228" s="4">
        <f t="shared" si="207"/>
        <v>1.81</v>
      </c>
      <c r="AA2228" s="4">
        <f t="shared" si="204"/>
        <v>0.57920000000000005</v>
      </c>
    </row>
    <row r="2229" spans="1:27" x14ac:dyDescent="0.2">
      <c r="A2229">
        <v>2228</v>
      </c>
      <c r="B2229" t="s">
        <v>5202</v>
      </c>
      <c r="C2229" s="5">
        <v>42945</v>
      </c>
      <c r="D2229" s="5" t="str">
        <f t="shared" si="209"/>
        <v>2017-07</v>
      </c>
      <c r="E2229" s="5">
        <v>42950</v>
      </c>
      <c r="F2229" t="s">
        <v>55</v>
      </c>
      <c r="G2229" t="s">
        <v>1354</v>
      </c>
      <c r="H2229" t="s">
        <v>1355</v>
      </c>
      <c r="I2229" t="s">
        <v>46</v>
      </c>
      <c r="J2229" t="s">
        <v>32</v>
      </c>
      <c r="K2229" t="s">
        <v>1245</v>
      </c>
      <c r="L2229" t="s">
        <v>109</v>
      </c>
      <c r="M2229">
        <v>78745</v>
      </c>
      <c r="N2229" t="s">
        <v>110</v>
      </c>
      <c r="O2229" t="s">
        <v>1930</v>
      </c>
      <c r="P2229" t="s">
        <v>76</v>
      </c>
      <c r="Q2229" t="s">
        <v>77</v>
      </c>
      <c r="R2229" t="s">
        <v>1931</v>
      </c>
      <c r="S2229">
        <v>124.79200000000002</v>
      </c>
      <c r="T2229">
        <v>1</v>
      </c>
      <c r="U2229">
        <v>0.2</v>
      </c>
      <c r="V2229">
        <v>15.598999999999993</v>
      </c>
      <c r="W2229" s="6">
        <f t="shared" si="208"/>
        <v>0.12499999999999993</v>
      </c>
      <c r="X2229" s="4">
        <f t="shared" si="205"/>
        <v>15.598999999999993</v>
      </c>
      <c r="Y2229" s="4">
        <f t="shared" si="206"/>
        <v>124.79200000000002</v>
      </c>
      <c r="Z2229" s="4">
        <f t="shared" si="207"/>
        <v>155.99</v>
      </c>
      <c r="AA2229" s="4">
        <f t="shared" si="204"/>
        <v>24.958400000000005</v>
      </c>
    </row>
    <row r="2230" spans="1:27" x14ac:dyDescent="0.2">
      <c r="A2230">
        <v>2229</v>
      </c>
      <c r="B2230" t="s">
        <v>5203</v>
      </c>
      <c r="C2230" s="5">
        <v>42644</v>
      </c>
      <c r="D2230" s="5" t="str">
        <f t="shared" si="209"/>
        <v>2016-10</v>
      </c>
      <c r="E2230" s="5">
        <v>42648</v>
      </c>
      <c r="F2230" t="s">
        <v>55</v>
      </c>
      <c r="G2230" t="s">
        <v>3481</v>
      </c>
      <c r="H2230" t="s">
        <v>3482</v>
      </c>
      <c r="I2230" t="s">
        <v>31</v>
      </c>
      <c r="J2230" t="s">
        <v>32</v>
      </c>
      <c r="K2230" t="s">
        <v>271</v>
      </c>
      <c r="L2230" t="s">
        <v>272</v>
      </c>
      <c r="M2230">
        <v>10024</v>
      </c>
      <c r="N2230" t="s">
        <v>153</v>
      </c>
      <c r="O2230" t="s">
        <v>5081</v>
      </c>
      <c r="P2230" t="s">
        <v>37</v>
      </c>
      <c r="Q2230" t="s">
        <v>61</v>
      </c>
      <c r="R2230" t="s">
        <v>5082</v>
      </c>
      <c r="S2230">
        <v>330.58800000000002</v>
      </c>
      <c r="T2230">
        <v>1</v>
      </c>
      <c r="U2230">
        <v>0.4</v>
      </c>
      <c r="V2230">
        <v>-115.70580000000004</v>
      </c>
      <c r="W2230" s="6">
        <f t="shared" si="208"/>
        <v>-0.35000000000000009</v>
      </c>
      <c r="X2230" s="4">
        <f t="shared" si="205"/>
        <v>-115.70580000000004</v>
      </c>
      <c r="Y2230" s="4">
        <f t="shared" si="206"/>
        <v>330.58800000000002</v>
      </c>
      <c r="Z2230" s="4">
        <f t="shared" si="207"/>
        <v>550.98</v>
      </c>
      <c r="AA2230" s="4">
        <f t="shared" si="204"/>
        <v>132.23520000000002</v>
      </c>
    </row>
    <row r="2231" spans="1:27" x14ac:dyDescent="0.2">
      <c r="A2231">
        <v>2230</v>
      </c>
      <c r="B2231" t="s">
        <v>5204</v>
      </c>
      <c r="C2231" s="5">
        <v>41729</v>
      </c>
      <c r="D2231" s="5" t="str">
        <f t="shared" si="209"/>
        <v>2014-03</v>
      </c>
      <c r="E2231" s="5">
        <v>41734</v>
      </c>
      <c r="F2231" t="s">
        <v>55</v>
      </c>
      <c r="G2231" t="s">
        <v>3345</v>
      </c>
      <c r="H2231" t="s">
        <v>3346</v>
      </c>
      <c r="I2231" t="s">
        <v>31</v>
      </c>
      <c r="J2231" t="s">
        <v>32</v>
      </c>
      <c r="K2231" t="s">
        <v>132</v>
      </c>
      <c r="L2231" t="s">
        <v>48</v>
      </c>
      <c r="M2231">
        <v>94122</v>
      </c>
      <c r="N2231" t="s">
        <v>49</v>
      </c>
      <c r="O2231" t="s">
        <v>4737</v>
      </c>
      <c r="P2231" t="s">
        <v>51</v>
      </c>
      <c r="Q2231" t="s">
        <v>80</v>
      </c>
      <c r="R2231" t="s">
        <v>4738</v>
      </c>
      <c r="S2231">
        <v>673.5680000000001</v>
      </c>
      <c r="T2231">
        <v>2</v>
      </c>
      <c r="U2231">
        <v>0.2</v>
      </c>
      <c r="V2231">
        <v>252.58799999999999</v>
      </c>
      <c r="W2231" s="6">
        <f t="shared" si="208"/>
        <v>0.37499999999999994</v>
      </c>
      <c r="X2231" s="4">
        <f t="shared" si="205"/>
        <v>126.294</v>
      </c>
      <c r="Y2231" s="4">
        <f t="shared" si="206"/>
        <v>336.78400000000005</v>
      </c>
      <c r="Z2231" s="4">
        <f t="shared" si="207"/>
        <v>420.98</v>
      </c>
      <c r="AA2231" s="4">
        <f t="shared" si="204"/>
        <v>134.71360000000001</v>
      </c>
    </row>
    <row r="2232" spans="1:27" x14ac:dyDescent="0.2">
      <c r="A2232">
        <v>2231</v>
      </c>
      <c r="B2232" t="s">
        <v>5204</v>
      </c>
      <c r="C2232" s="5">
        <v>41729</v>
      </c>
      <c r="D2232" s="5" t="str">
        <f t="shared" si="209"/>
        <v>2014-03</v>
      </c>
      <c r="E2232" s="5">
        <v>41734</v>
      </c>
      <c r="F2232" t="s">
        <v>55</v>
      </c>
      <c r="G2232" t="s">
        <v>3345</v>
      </c>
      <c r="H2232" t="s">
        <v>3346</v>
      </c>
      <c r="I2232" t="s">
        <v>31</v>
      </c>
      <c r="J2232" t="s">
        <v>32</v>
      </c>
      <c r="K2232" t="s">
        <v>132</v>
      </c>
      <c r="L2232" t="s">
        <v>48</v>
      </c>
      <c r="M2232">
        <v>94122</v>
      </c>
      <c r="N2232" t="s">
        <v>49</v>
      </c>
      <c r="O2232" t="s">
        <v>5205</v>
      </c>
      <c r="P2232" t="s">
        <v>51</v>
      </c>
      <c r="Q2232" t="s">
        <v>83</v>
      </c>
      <c r="R2232" t="s">
        <v>5206</v>
      </c>
      <c r="S2232">
        <v>52.98</v>
      </c>
      <c r="T2232">
        <v>2</v>
      </c>
      <c r="U2232">
        <v>0</v>
      </c>
      <c r="V2232">
        <v>14.834400000000002</v>
      </c>
      <c r="W2232" s="6">
        <f t="shared" si="208"/>
        <v>0.28000000000000008</v>
      </c>
      <c r="X2232" s="4">
        <f t="shared" si="205"/>
        <v>7.4172000000000011</v>
      </c>
      <c r="Y2232" s="4">
        <f t="shared" si="206"/>
        <v>26.49</v>
      </c>
      <c r="Z2232" s="4">
        <f t="shared" si="207"/>
        <v>26.49</v>
      </c>
      <c r="AA2232" s="4">
        <f t="shared" si="204"/>
        <v>0</v>
      </c>
    </row>
    <row r="2233" spans="1:27" x14ac:dyDescent="0.2">
      <c r="A2233">
        <v>2232</v>
      </c>
      <c r="B2233" t="s">
        <v>5207</v>
      </c>
      <c r="C2233" s="5">
        <v>42912</v>
      </c>
      <c r="D2233" s="5" t="str">
        <f t="shared" si="209"/>
        <v>2017-06</v>
      </c>
      <c r="E2233" s="5">
        <v>42917</v>
      </c>
      <c r="F2233" t="s">
        <v>55</v>
      </c>
      <c r="G2233" t="s">
        <v>5208</v>
      </c>
      <c r="H2233" t="s">
        <v>5209</v>
      </c>
      <c r="I2233" t="s">
        <v>31</v>
      </c>
      <c r="J2233" t="s">
        <v>32</v>
      </c>
      <c r="K2233" t="s">
        <v>3302</v>
      </c>
      <c r="L2233" t="s">
        <v>259</v>
      </c>
      <c r="M2233">
        <v>46350</v>
      </c>
      <c r="N2233" t="s">
        <v>110</v>
      </c>
      <c r="O2233" t="s">
        <v>3122</v>
      </c>
      <c r="P2233" t="s">
        <v>37</v>
      </c>
      <c r="Q2233" t="s">
        <v>70</v>
      </c>
      <c r="R2233" t="s">
        <v>3123</v>
      </c>
      <c r="S2233">
        <v>526.45000000000005</v>
      </c>
      <c r="T2233">
        <v>5</v>
      </c>
      <c r="U2233">
        <v>0</v>
      </c>
      <c r="V2233">
        <v>31.586999999999961</v>
      </c>
      <c r="W2233" s="6">
        <f t="shared" si="208"/>
        <v>5.9999999999999921E-2</v>
      </c>
      <c r="X2233" s="4">
        <f t="shared" si="205"/>
        <v>6.3173999999999921</v>
      </c>
      <c r="Y2233" s="4">
        <f t="shared" si="206"/>
        <v>105.29</v>
      </c>
      <c r="Z2233" s="4">
        <f t="shared" si="207"/>
        <v>105.29</v>
      </c>
      <c r="AA2233" s="4">
        <f t="shared" si="204"/>
        <v>0</v>
      </c>
    </row>
    <row r="2234" spans="1:27" x14ac:dyDescent="0.2">
      <c r="A2234">
        <v>2233</v>
      </c>
      <c r="B2234" t="s">
        <v>5210</v>
      </c>
      <c r="C2234" s="5">
        <v>42925</v>
      </c>
      <c r="D2234" s="5" t="str">
        <f t="shared" si="209"/>
        <v>2017-07</v>
      </c>
      <c r="E2234" s="5">
        <v>42930</v>
      </c>
      <c r="F2234" t="s">
        <v>55</v>
      </c>
      <c r="G2234" t="s">
        <v>5119</v>
      </c>
      <c r="H2234" t="s">
        <v>5120</v>
      </c>
      <c r="I2234" t="s">
        <v>31</v>
      </c>
      <c r="J2234" t="s">
        <v>32</v>
      </c>
      <c r="K2234" t="s">
        <v>308</v>
      </c>
      <c r="L2234" t="s">
        <v>216</v>
      </c>
      <c r="M2234">
        <v>60610</v>
      </c>
      <c r="N2234" t="s">
        <v>110</v>
      </c>
      <c r="O2234" t="s">
        <v>5211</v>
      </c>
      <c r="P2234" t="s">
        <v>51</v>
      </c>
      <c r="Q2234" t="s">
        <v>64</v>
      </c>
      <c r="R2234" t="s">
        <v>5212</v>
      </c>
      <c r="S2234">
        <v>228.92</v>
      </c>
      <c r="T2234">
        <v>5</v>
      </c>
      <c r="U2234">
        <v>0.2</v>
      </c>
      <c r="V2234">
        <v>14.307499999999997</v>
      </c>
      <c r="W2234" s="6">
        <f t="shared" si="208"/>
        <v>6.2499999999999993E-2</v>
      </c>
      <c r="X2234" s="4">
        <f t="shared" si="205"/>
        <v>2.8614999999999995</v>
      </c>
      <c r="Y2234" s="4">
        <f t="shared" si="206"/>
        <v>45.783999999999999</v>
      </c>
      <c r="Z2234" s="4">
        <f t="shared" si="207"/>
        <v>57.23</v>
      </c>
      <c r="AA2234" s="4">
        <f t="shared" si="204"/>
        <v>45.783999999999999</v>
      </c>
    </row>
    <row r="2235" spans="1:27" x14ac:dyDescent="0.2">
      <c r="A2235">
        <v>2234</v>
      </c>
      <c r="B2235" t="s">
        <v>5213</v>
      </c>
      <c r="C2235" s="5">
        <v>42352</v>
      </c>
      <c r="D2235" s="5" t="str">
        <f t="shared" si="209"/>
        <v>2015-12</v>
      </c>
      <c r="E2235" s="5">
        <v>42354</v>
      </c>
      <c r="F2235" t="s">
        <v>28</v>
      </c>
      <c r="G2235" t="s">
        <v>2222</v>
      </c>
      <c r="H2235" t="s">
        <v>2223</v>
      </c>
      <c r="I2235" t="s">
        <v>31</v>
      </c>
      <c r="J2235" t="s">
        <v>32</v>
      </c>
      <c r="K2235" t="s">
        <v>424</v>
      </c>
      <c r="L2235" t="s">
        <v>425</v>
      </c>
      <c r="M2235">
        <v>97206</v>
      </c>
      <c r="N2235" t="s">
        <v>49</v>
      </c>
      <c r="O2235" t="s">
        <v>5214</v>
      </c>
      <c r="P2235" t="s">
        <v>76</v>
      </c>
      <c r="Q2235" t="s">
        <v>77</v>
      </c>
      <c r="R2235" t="s">
        <v>5215</v>
      </c>
      <c r="S2235">
        <v>319.96800000000002</v>
      </c>
      <c r="T2235">
        <v>4</v>
      </c>
      <c r="U2235">
        <v>0.2</v>
      </c>
      <c r="V2235">
        <v>35.996399999999952</v>
      </c>
      <c r="W2235" s="6">
        <f t="shared" si="208"/>
        <v>0.11249999999999984</v>
      </c>
      <c r="X2235" s="4">
        <f t="shared" si="205"/>
        <v>8.9990999999999879</v>
      </c>
      <c r="Y2235" s="4">
        <f t="shared" si="206"/>
        <v>79.992000000000004</v>
      </c>
      <c r="Z2235" s="4">
        <f t="shared" si="207"/>
        <v>99.99</v>
      </c>
      <c r="AA2235" s="4">
        <f t="shared" si="204"/>
        <v>63.993600000000008</v>
      </c>
    </row>
    <row r="2236" spans="1:27" x14ac:dyDescent="0.2">
      <c r="A2236">
        <v>2235</v>
      </c>
      <c r="B2236" t="s">
        <v>5216</v>
      </c>
      <c r="C2236" s="5">
        <v>43074</v>
      </c>
      <c r="D2236" s="5" t="str">
        <f t="shared" si="209"/>
        <v>2017-12</v>
      </c>
      <c r="E2236" s="5">
        <v>43079</v>
      </c>
      <c r="F2236" t="s">
        <v>55</v>
      </c>
      <c r="G2236" t="s">
        <v>3615</v>
      </c>
      <c r="H2236" t="s">
        <v>3616</v>
      </c>
      <c r="I2236" t="s">
        <v>46</v>
      </c>
      <c r="J2236" t="s">
        <v>32</v>
      </c>
      <c r="K2236" t="s">
        <v>2231</v>
      </c>
      <c r="L2236" t="s">
        <v>5217</v>
      </c>
      <c r="M2236" t="s">
        <v>5218</v>
      </c>
      <c r="N2236" t="s">
        <v>153</v>
      </c>
      <c r="O2236" t="s">
        <v>3244</v>
      </c>
      <c r="P2236" t="s">
        <v>76</v>
      </c>
      <c r="Q2236" t="s">
        <v>166</v>
      </c>
      <c r="R2236" t="s">
        <v>3245</v>
      </c>
      <c r="S2236">
        <v>205.03</v>
      </c>
      <c r="T2236">
        <v>7</v>
      </c>
      <c r="U2236">
        <v>0</v>
      </c>
      <c r="V2236">
        <v>67.659899999999979</v>
      </c>
      <c r="W2236" s="6">
        <f t="shared" si="208"/>
        <v>0.3299999999999999</v>
      </c>
      <c r="X2236" s="4">
        <f t="shared" si="205"/>
        <v>9.6656999999999975</v>
      </c>
      <c r="Y2236" s="4">
        <f t="shared" si="206"/>
        <v>29.29</v>
      </c>
      <c r="Z2236" s="4">
        <f t="shared" si="207"/>
        <v>29.29</v>
      </c>
      <c r="AA2236" s="4">
        <f t="shared" si="204"/>
        <v>0</v>
      </c>
    </row>
    <row r="2237" spans="1:27" x14ac:dyDescent="0.2">
      <c r="A2237">
        <v>2236</v>
      </c>
      <c r="B2237" t="s">
        <v>5219</v>
      </c>
      <c r="C2237" s="5">
        <v>42262</v>
      </c>
      <c r="D2237" s="5" t="str">
        <f t="shared" si="209"/>
        <v>2015-09</v>
      </c>
      <c r="E2237" s="5">
        <v>42264</v>
      </c>
      <c r="F2237" t="s">
        <v>28</v>
      </c>
      <c r="G2237" t="s">
        <v>4925</v>
      </c>
      <c r="H2237" t="s">
        <v>4926</v>
      </c>
      <c r="I2237" t="s">
        <v>31</v>
      </c>
      <c r="J2237" t="s">
        <v>32</v>
      </c>
      <c r="K2237" t="s">
        <v>4388</v>
      </c>
      <c r="L2237" t="s">
        <v>259</v>
      </c>
      <c r="M2237">
        <v>46203</v>
      </c>
      <c r="N2237" t="s">
        <v>110</v>
      </c>
      <c r="O2237" t="s">
        <v>2439</v>
      </c>
      <c r="P2237" t="s">
        <v>51</v>
      </c>
      <c r="Q2237" t="s">
        <v>64</v>
      </c>
      <c r="R2237" t="s">
        <v>2440</v>
      </c>
      <c r="S2237">
        <v>190.86</v>
      </c>
      <c r="T2237">
        <v>2</v>
      </c>
      <c r="U2237">
        <v>0</v>
      </c>
      <c r="V2237">
        <v>11.451599999999985</v>
      </c>
      <c r="W2237" s="6">
        <f t="shared" si="208"/>
        <v>5.9999999999999915E-2</v>
      </c>
      <c r="X2237" s="4">
        <f t="shared" si="205"/>
        <v>5.7257999999999925</v>
      </c>
      <c r="Y2237" s="4">
        <f t="shared" si="206"/>
        <v>95.43</v>
      </c>
      <c r="Z2237" s="4">
        <f t="shared" si="207"/>
        <v>95.43</v>
      </c>
      <c r="AA2237" s="4">
        <f t="shared" si="204"/>
        <v>0</v>
      </c>
    </row>
    <row r="2238" spans="1:27" x14ac:dyDescent="0.2">
      <c r="A2238">
        <v>2237</v>
      </c>
      <c r="B2238" t="s">
        <v>5219</v>
      </c>
      <c r="C2238" s="5">
        <v>42262</v>
      </c>
      <c r="D2238" s="5" t="str">
        <f t="shared" si="209"/>
        <v>2015-09</v>
      </c>
      <c r="E2238" s="5">
        <v>42264</v>
      </c>
      <c r="F2238" t="s">
        <v>28</v>
      </c>
      <c r="G2238" t="s">
        <v>4925</v>
      </c>
      <c r="H2238" t="s">
        <v>4926</v>
      </c>
      <c r="I2238" t="s">
        <v>31</v>
      </c>
      <c r="J2238" t="s">
        <v>32</v>
      </c>
      <c r="K2238" t="s">
        <v>4388</v>
      </c>
      <c r="L2238" t="s">
        <v>259</v>
      </c>
      <c r="M2238">
        <v>46203</v>
      </c>
      <c r="N2238" t="s">
        <v>110</v>
      </c>
      <c r="O2238" t="s">
        <v>5220</v>
      </c>
      <c r="P2238" t="s">
        <v>51</v>
      </c>
      <c r="Q2238" t="s">
        <v>73</v>
      </c>
      <c r="R2238" t="s">
        <v>5221</v>
      </c>
      <c r="S2238">
        <v>24.32</v>
      </c>
      <c r="T2238">
        <v>8</v>
      </c>
      <c r="U2238">
        <v>0</v>
      </c>
      <c r="V2238">
        <v>8.2687999999999988</v>
      </c>
      <c r="W2238" s="6">
        <f t="shared" si="208"/>
        <v>0.33999999999999997</v>
      </c>
      <c r="X2238" s="4">
        <f t="shared" si="205"/>
        <v>1.0335999999999999</v>
      </c>
      <c r="Y2238" s="4">
        <f t="shared" si="206"/>
        <v>3.04</v>
      </c>
      <c r="Z2238" s="4">
        <f t="shared" si="207"/>
        <v>3.04</v>
      </c>
      <c r="AA2238" s="4">
        <f t="shared" si="204"/>
        <v>0</v>
      </c>
    </row>
    <row r="2239" spans="1:27" x14ac:dyDescent="0.2">
      <c r="A2239">
        <v>2238</v>
      </c>
      <c r="B2239" t="s">
        <v>5222</v>
      </c>
      <c r="C2239" s="5">
        <v>42566</v>
      </c>
      <c r="D2239" s="5" t="str">
        <f t="shared" si="209"/>
        <v>2016-07</v>
      </c>
      <c r="E2239" s="5">
        <v>42572</v>
      </c>
      <c r="F2239" t="s">
        <v>55</v>
      </c>
      <c r="G2239" t="s">
        <v>4914</v>
      </c>
      <c r="H2239" t="s">
        <v>4915</v>
      </c>
      <c r="I2239" t="s">
        <v>107</v>
      </c>
      <c r="J2239" t="s">
        <v>32</v>
      </c>
      <c r="K2239" t="s">
        <v>3785</v>
      </c>
      <c r="L2239" t="s">
        <v>126</v>
      </c>
      <c r="M2239">
        <v>84604</v>
      </c>
      <c r="N2239" t="s">
        <v>49</v>
      </c>
      <c r="O2239" t="s">
        <v>5223</v>
      </c>
      <c r="P2239" t="s">
        <v>51</v>
      </c>
      <c r="Q2239" t="s">
        <v>584</v>
      </c>
      <c r="R2239" t="s">
        <v>5224</v>
      </c>
      <c r="S2239">
        <v>44.400000000000006</v>
      </c>
      <c r="T2239">
        <v>5</v>
      </c>
      <c r="U2239">
        <v>0</v>
      </c>
      <c r="V2239">
        <v>12.432000000000002</v>
      </c>
      <c r="W2239" s="6">
        <f t="shared" si="208"/>
        <v>0.28000000000000003</v>
      </c>
      <c r="X2239" s="4">
        <f t="shared" si="205"/>
        <v>2.4864000000000006</v>
      </c>
      <c r="Y2239" s="4">
        <f t="shared" si="206"/>
        <v>8.8800000000000008</v>
      </c>
      <c r="Z2239" s="4">
        <f t="shared" si="207"/>
        <v>8.8800000000000008</v>
      </c>
      <c r="AA2239" s="4">
        <f t="shared" si="204"/>
        <v>0</v>
      </c>
    </row>
    <row r="2240" spans="1:27" x14ac:dyDescent="0.2">
      <c r="A2240">
        <v>2239</v>
      </c>
      <c r="B2240" t="s">
        <v>5225</v>
      </c>
      <c r="C2240" s="5">
        <v>42845</v>
      </c>
      <c r="D2240" s="5" t="str">
        <f t="shared" si="209"/>
        <v>2017-04</v>
      </c>
      <c r="E2240" s="5">
        <v>42851</v>
      </c>
      <c r="F2240" t="s">
        <v>55</v>
      </c>
      <c r="G2240" t="s">
        <v>2668</v>
      </c>
      <c r="H2240" t="s">
        <v>2669</v>
      </c>
      <c r="I2240" t="s">
        <v>107</v>
      </c>
      <c r="J2240" t="s">
        <v>32</v>
      </c>
      <c r="K2240" t="s">
        <v>308</v>
      </c>
      <c r="L2240" t="s">
        <v>216</v>
      </c>
      <c r="M2240">
        <v>60610</v>
      </c>
      <c r="N2240" t="s">
        <v>110</v>
      </c>
      <c r="O2240" t="s">
        <v>5226</v>
      </c>
      <c r="P2240" t="s">
        <v>37</v>
      </c>
      <c r="Q2240" t="s">
        <v>70</v>
      </c>
      <c r="R2240" t="s">
        <v>5227</v>
      </c>
      <c r="S2240">
        <v>44.400000000000006</v>
      </c>
      <c r="T2240">
        <v>2</v>
      </c>
      <c r="U2240">
        <v>0.6</v>
      </c>
      <c r="V2240">
        <v>-52.169999999999987</v>
      </c>
      <c r="W2240" s="6">
        <f t="shared" si="208"/>
        <v>-1.1749999999999996</v>
      </c>
      <c r="X2240" s="4">
        <f t="shared" si="205"/>
        <v>-26.084999999999994</v>
      </c>
      <c r="Y2240" s="4">
        <f t="shared" si="206"/>
        <v>22.200000000000003</v>
      </c>
      <c r="Z2240" s="4">
        <f t="shared" si="207"/>
        <v>55.500000000000007</v>
      </c>
      <c r="AA2240" s="4">
        <f t="shared" si="204"/>
        <v>26.640000000000004</v>
      </c>
    </row>
    <row r="2241" spans="1:27" x14ac:dyDescent="0.2">
      <c r="A2241">
        <v>2240</v>
      </c>
      <c r="B2241" t="s">
        <v>5228</v>
      </c>
      <c r="C2241" s="5">
        <v>42689</v>
      </c>
      <c r="D2241" s="5" t="str">
        <f t="shared" si="209"/>
        <v>2016-11</v>
      </c>
      <c r="E2241" s="5">
        <v>42691</v>
      </c>
      <c r="F2241" t="s">
        <v>28</v>
      </c>
      <c r="G2241" t="s">
        <v>5229</v>
      </c>
      <c r="H2241" t="s">
        <v>5230</v>
      </c>
      <c r="I2241" t="s">
        <v>31</v>
      </c>
      <c r="J2241" t="s">
        <v>32</v>
      </c>
      <c r="K2241" t="s">
        <v>47</v>
      </c>
      <c r="L2241" t="s">
        <v>48</v>
      </c>
      <c r="M2241">
        <v>90049</v>
      </c>
      <c r="N2241" t="s">
        <v>49</v>
      </c>
      <c r="O2241" t="s">
        <v>1752</v>
      </c>
      <c r="P2241" t="s">
        <v>51</v>
      </c>
      <c r="Q2241" t="s">
        <v>80</v>
      </c>
      <c r="R2241" t="s">
        <v>1753</v>
      </c>
      <c r="S2241">
        <v>1016.792</v>
      </c>
      <c r="T2241">
        <v>1</v>
      </c>
      <c r="U2241">
        <v>0.2</v>
      </c>
      <c r="V2241">
        <v>381.29700000000003</v>
      </c>
      <c r="W2241" s="6">
        <f t="shared" si="208"/>
        <v>0.375</v>
      </c>
      <c r="X2241" s="4">
        <f t="shared" si="205"/>
        <v>381.29700000000003</v>
      </c>
      <c r="Y2241" s="4">
        <f t="shared" si="206"/>
        <v>1016.792</v>
      </c>
      <c r="Z2241" s="4">
        <f t="shared" si="207"/>
        <v>1270.99</v>
      </c>
      <c r="AA2241" s="4">
        <f t="shared" si="204"/>
        <v>203.35840000000002</v>
      </c>
    </row>
    <row r="2242" spans="1:27" x14ac:dyDescent="0.2">
      <c r="A2242">
        <v>2241</v>
      </c>
      <c r="B2242" t="s">
        <v>5228</v>
      </c>
      <c r="C2242" s="5">
        <v>42689</v>
      </c>
      <c r="D2242" s="5" t="str">
        <f t="shared" si="209"/>
        <v>2016-11</v>
      </c>
      <c r="E2242" s="5">
        <v>42691</v>
      </c>
      <c r="F2242" t="s">
        <v>28</v>
      </c>
      <c r="G2242" t="s">
        <v>5229</v>
      </c>
      <c r="H2242" t="s">
        <v>5230</v>
      </c>
      <c r="I2242" t="s">
        <v>31</v>
      </c>
      <c r="J2242" t="s">
        <v>32</v>
      </c>
      <c r="K2242" t="s">
        <v>47</v>
      </c>
      <c r="L2242" t="s">
        <v>48</v>
      </c>
      <c r="M2242">
        <v>90049</v>
      </c>
      <c r="N2242" t="s">
        <v>49</v>
      </c>
      <c r="O2242" t="s">
        <v>5231</v>
      </c>
      <c r="P2242" t="s">
        <v>51</v>
      </c>
      <c r="Q2242" t="s">
        <v>80</v>
      </c>
      <c r="R2242" t="s">
        <v>5232</v>
      </c>
      <c r="S2242">
        <v>38.136000000000003</v>
      </c>
      <c r="T2242">
        <v>7</v>
      </c>
      <c r="U2242">
        <v>0.2</v>
      </c>
      <c r="V2242">
        <v>13.347599999999998</v>
      </c>
      <c r="W2242" s="6">
        <f t="shared" si="208"/>
        <v>0.34999999999999992</v>
      </c>
      <c r="X2242" s="4">
        <f t="shared" si="205"/>
        <v>1.9067999999999998</v>
      </c>
      <c r="Y2242" s="4">
        <f t="shared" si="206"/>
        <v>5.4480000000000004</v>
      </c>
      <c r="Z2242" s="4">
        <f t="shared" si="207"/>
        <v>6.81</v>
      </c>
      <c r="AA2242" s="4">
        <f t="shared" si="204"/>
        <v>7.6272000000000011</v>
      </c>
    </row>
    <row r="2243" spans="1:27" x14ac:dyDescent="0.2">
      <c r="A2243">
        <v>2242</v>
      </c>
      <c r="B2243" t="s">
        <v>5233</v>
      </c>
      <c r="C2243" s="5">
        <v>42700</v>
      </c>
      <c r="D2243" s="5" t="str">
        <f t="shared" si="209"/>
        <v>2016-11</v>
      </c>
      <c r="E2243" s="5">
        <v>42705</v>
      </c>
      <c r="F2243" t="s">
        <v>55</v>
      </c>
      <c r="G2243" t="s">
        <v>4925</v>
      </c>
      <c r="H2243" t="s">
        <v>4926</v>
      </c>
      <c r="I2243" t="s">
        <v>31</v>
      </c>
      <c r="J2243" t="s">
        <v>32</v>
      </c>
      <c r="K2243" t="s">
        <v>151</v>
      </c>
      <c r="L2243" t="s">
        <v>152</v>
      </c>
      <c r="M2243">
        <v>19134</v>
      </c>
      <c r="N2243" t="s">
        <v>153</v>
      </c>
      <c r="O2243" t="s">
        <v>3514</v>
      </c>
      <c r="P2243" t="s">
        <v>76</v>
      </c>
      <c r="Q2243" t="s">
        <v>77</v>
      </c>
      <c r="R2243" t="s">
        <v>3515</v>
      </c>
      <c r="S2243">
        <v>494.98199999999997</v>
      </c>
      <c r="T2243">
        <v>3</v>
      </c>
      <c r="U2243">
        <v>0.4</v>
      </c>
      <c r="V2243">
        <v>-115.49580000000006</v>
      </c>
      <c r="W2243" s="6">
        <f t="shared" si="208"/>
        <v>-0.23333333333333348</v>
      </c>
      <c r="X2243" s="4">
        <f t="shared" si="205"/>
        <v>-38.498600000000017</v>
      </c>
      <c r="Y2243" s="4">
        <f t="shared" si="206"/>
        <v>164.994</v>
      </c>
      <c r="Z2243" s="4">
        <f t="shared" si="207"/>
        <v>274.99</v>
      </c>
      <c r="AA2243" s="4">
        <f t="shared" ref="AA2243:AA2306" si="210">S2243*U2243</f>
        <v>197.99279999999999</v>
      </c>
    </row>
    <row r="2244" spans="1:27" x14ac:dyDescent="0.2">
      <c r="A2244">
        <v>2243</v>
      </c>
      <c r="B2244" t="s">
        <v>5234</v>
      </c>
      <c r="C2244" s="5">
        <v>43060</v>
      </c>
      <c r="D2244" s="5" t="str">
        <f t="shared" si="209"/>
        <v>2017-11</v>
      </c>
      <c r="E2244" s="5">
        <v>43064</v>
      </c>
      <c r="F2244" t="s">
        <v>55</v>
      </c>
      <c r="G2244" t="s">
        <v>5235</v>
      </c>
      <c r="H2244" t="s">
        <v>5236</v>
      </c>
      <c r="I2244" t="s">
        <v>107</v>
      </c>
      <c r="J2244" t="s">
        <v>32</v>
      </c>
      <c r="K2244" t="s">
        <v>608</v>
      </c>
      <c r="L2244" t="s">
        <v>48</v>
      </c>
      <c r="M2244">
        <v>91104</v>
      </c>
      <c r="N2244" t="s">
        <v>49</v>
      </c>
      <c r="O2244" t="s">
        <v>402</v>
      </c>
      <c r="P2244" t="s">
        <v>51</v>
      </c>
      <c r="Q2244" t="s">
        <v>64</v>
      </c>
      <c r="R2244" t="s">
        <v>403</v>
      </c>
      <c r="S2244">
        <v>56.56</v>
      </c>
      <c r="T2244">
        <v>2</v>
      </c>
      <c r="U2244">
        <v>0</v>
      </c>
      <c r="V2244">
        <v>15.2712</v>
      </c>
      <c r="W2244" s="6">
        <f t="shared" si="208"/>
        <v>0.27</v>
      </c>
      <c r="X2244" s="4">
        <f t="shared" ref="X2244:X2307" si="211">V2244/T2244</f>
        <v>7.6356000000000002</v>
      </c>
      <c r="Y2244" s="4">
        <f t="shared" ref="Y2244:Y2307" si="212">S2244/T2244</f>
        <v>28.28</v>
      </c>
      <c r="Z2244" s="4">
        <f t="shared" ref="Z2244:Z2307" si="213">S2244/((1-U2244)*T2244)</f>
        <v>28.28</v>
      </c>
      <c r="AA2244" s="4">
        <f t="shared" si="210"/>
        <v>0</v>
      </c>
    </row>
    <row r="2245" spans="1:27" x14ac:dyDescent="0.2">
      <c r="A2245">
        <v>2244</v>
      </c>
      <c r="B2245" t="s">
        <v>5234</v>
      </c>
      <c r="C2245" s="5">
        <v>43060</v>
      </c>
      <c r="D2245" s="5" t="str">
        <f t="shared" si="209"/>
        <v>2017-11</v>
      </c>
      <c r="E2245" s="5">
        <v>43064</v>
      </c>
      <c r="F2245" t="s">
        <v>55</v>
      </c>
      <c r="G2245" t="s">
        <v>5235</v>
      </c>
      <c r="H2245" t="s">
        <v>5236</v>
      </c>
      <c r="I2245" t="s">
        <v>107</v>
      </c>
      <c r="J2245" t="s">
        <v>32</v>
      </c>
      <c r="K2245" t="s">
        <v>608</v>
      </c>
      <c r="L2245" t="s">
        <v>48</v>
      </c>
      <c r="M2245">
        <v>91104</v>
      </c>
      <c r="N2245" t="s">
        <v>49</v>
      </c>
      <c r="O2245" t="s">
        <v>1749</v>
      </c>
      <c r="P2245" t="s">
        <v>51</v>
      </c>
      <c r="Q2245" t="s">
        <v>73</v>
      </c>
      <c r="R2245" t="s">
        <v>1750</v>
      </c>
      <c r="S2245">
        <v>5.56</v>
      </c>
      <c r="T2245">
        <v>2</v>
      </c>
      <c r="U2245">
        <v>0</v>
      </c>
      <c r="V2245">
        <v>1.4455999999999998</v>
      </c>
      <c r="W2245" s="6">
        <f t="shared" ref="W2245:W2308" si="214">(V2245/S2245)</f>
        <v>0.25999999999999995</v>
      </c>
      <c r="X2245" s="4">
        <f t="shared" si="211"/>
        <v>0.72279999999999989</v>
      </c>
      <c r="Y2245" s="4">
        <f t="shared" si="212"/>
        <v>2.78</v>
      </c>
      <c r="Z2245" s="4">
        <f t="shared" si="213"/>
        <v>2.78</v>
      </c>
      <c r="AA2245" s="4">
        <f t="shared" si="210"/>
        <v>0</v>
      </c>
    </row>
    <row r="2246" spans="1:27" x14ac:dyDescent="0.2">
      <c r="A2246">
        <v>2245</v>
      </c>
      <c r="B2246" t="s">
        <v>5234</v>
      </c>
      <c r="C2246" s="5">
        <v>43060</v>
      </c>
      <c r="D2246" s="5" t="str">
        <f t="shared" si="209"/>
        <v>2017-11</v>
      </c>
      <c r="E2246" s="5">
        <v>43064</v>
      </c>
      <c r="F2246" t="s">
        <v>55</v>
      </c>
      <c r="G2246" t="s">
        <v>5235</v>
      </c>
      <c r="H2246" t="s">
        <v>5236</v>
      </c>
      <c r="I2246" t="s">
        <v>107</v>
      </c>
      <c r="J2246" t="s">
        <v>32</v>
      </c>
      <c r="K2246" t="s">
        <v>608</v>
      </c>
      <c r="L2246" t="s">
        <v>48</v>
      </c>
      <c r="M2246">
        <v>91104</v>
      </c>
      <c r="N2246" t="s">
        <v>49</v>
      </c>
      <c r="O2246" t="s">
        <v>1890</v>
      </c>
      <c r="P2246" t="s">
        <v>51</v>
      </c>
      <c r="Q2246" t="s">
        <v>274</v>
      </c>
      <c r="R2246" t="s">
        <v>1891</v>
      </c>
      <c r="S2246">
        <v>9.02</v>
      </c>
      <c r="T2246">
        <v>2</v>
      </c>
      <c r="U2246">
        <v>0</v>
      </c>
      <c r="V2246">
        <v>3.5178000000000003</v>
      </c>
      <c r="W2246" s="6">
        <f t="shared" si="214"/>
        <v>0.39000000000000007</v>
      </c>
      <c r="X2246" s="4">
        <f t="shared" si="211"/>
        <v>1.7589000000000001</v>
      </c>
      <c r="Y2246" s="4">
        <f t="shared" si="212"/>
        <v>4.51</v>
      </c>
      <c r="Z2246" s="4">
        <f t="shared" si="213"/>
        <v>4.51</v>
      </c>
      <c r="AA2246" s="4">
        <f t="shared" si="210"/>
        <v>0</v>
      </c>
    </row>
    <row r="2247" spans="1:27" x14ac:dyDescent="0.2">
      <c r="A2247">
        <v>2246</v>
      </c>
      <c r="B2247" t="s">
        <v>5234</v>
      </c>
      <c r="C2247" s="5">
        <v>43060</v>
      </c>
      <c r="D2247" s="5" t="str">
        <f t="shared" ref="D2247:D2310" si="215">TEXT(C2247,"yyyy-mm")</f>
        <v>2017-11</v>
      </c>
      <c r="E2247" s="5">
        <v>43064</v>
      </c>
      <c r="F2247" t="s">
        <v>55</v>
      </c>
      <c r="G2247" t="s">
        <v>5235</v>
      </c>
      <c r="H2247" t="s">
        <v>5236</v>
      </c>
      <c r="I2247" t="s">
        <v>107</v>
      </c>
      <c r="J2247" t="s">
        <v>32</v>
      </c>
      <c r="K2247" t="s">
        <v>608</v>
      </c>
      <c r="L2247" t="s">
        <v>48</v>
      </c>
      <c r="M2247">
        <v>91104</v>
      </c>
      <c r="N2247" t="s">
        <v>49</v>
      </c>
      <c r="O2247" t="s">
        <v>146</v>
      </c>
      <c r="P2247" t="s">
        <v>51</v>
      </c>
      <c r="Q2247" t="s">
        <v>83</v>
      </c>
      <c r="R2247" t="s">
        <v>147</v>
      </c>
      <c r="S2247">
        <v>8.6199999999999992</v>
      </c>
      <c r="T2247">
        <v>1</v>
      </c>
      <c r="U2247">
        <v>0</v>
      </c>
      <c r="V2247">
        <v>2.2412000000000001</v>
      </c>
      <c r="W2247" s="6">
        <f t="shared" si="214"/>
        <v>0.26</v>
      </c>
      <c r="X2247" s="4">
        <f t="shared" si="211"/>
        <v>2.2412000000000001</v>
      </c>
      <c r="Y2247" s="4">
        <f t="shared" si="212"/>
        <v>8.6199999999999992</v>
      </c>
      <c r="Z2247" s="4">
        <f t="shared" si="213"/>
        <v>8.6199999999999992</v>
      </c>
      <c r="AA2247" s="4">
        <f t="shared" si="210"/>
        <v>0</v>
      </c>
    </row>
    <row r="2248" spans="1:27" x14ac:dyDescent="0.2">
      <c r="A2248">
        <v>2247</v>
      </c>
      <c r="B2248" t="s">
        <v>5234</v>
      </c>
      <c r="C2248" s="5">
        <v>43060</v>
      </c>
      <c r="D2248" s="5" t="str">
        <f t="shared" si="215"/>
        <v>2017-11</v>
      </c>
      <c r="E2248" s="5">
        <v>43064</v>
      </c>
      <c r="F2248" t="s">
        <v>55</v>
      </c>
      <c r="G2248" t="s">
        <v>5235</v>
      </c>
      <c r="H2248" t="s">
        <v>5236</v>
      </c>
      <c r="I2248" t="s">
        <v>107</v>
      </c>
      <c r="J2248" t="s">
        <v>32</v>
      </c>
      <c r="K2248" t="s">
        <v>608</v>
      </c>
      <c r="L2248" t="s">
        <v>48</v>
      </c>
      <c r="M2248">
        <v>91104</v>
      </c>
      <c r="N2248" t="s">
        <v>49</v>
      </c>
      <c r="O2248" t="s">
        <v>3514</v>
      </c>
      <c r="P2248" t="s">
        <v>76</v>
      </c>
      <c r="Q2248" t="s">
        <v>77</v>
      </c>
      <c r="R2248" t="s">
        <v>3515</v>
      </c>
      <c r="S2248">
        <v>659.97600000000011</v>
      </c>
      <c r="T2248">
        <v>3</v>
      </c>
      <c r="U2248">
        <v>0.2</v>
      </c>
      <c r="V2248">
        <v>49.498199999999969</v>
      </c>
      <c r="W2248" s="6">
        <f t="shared" si="214"/>
        <v>7.4999999999999942E-2</v>
      </c>
      <c r="X2248" s="4">
        <f t="shared" si="211"/>
        <v>16.499399999999991</v>
      </c>
      <c r="Y2248" s="4">
        <f t="shared" si="212"/>
        <v>219.99200000000005</v>
      </c>
      <c r="Z2248" s="4">
        <f t="shared" si="213"/>
        <v>274.99</v>
      </c>
      <c r="AA2248" s="4">
        <f t="shared" si="210"/>
        <v>131.99520000000004</v>
      </c>
    </row>
    <row r="2249" spans="1:27" x14ac:dyDescent="0.2">
      <c r="A2249">
        <v>2248</v>
      </c>
      <c r="B2249" t="s">
        <v>5237</v>
      </c>
      <c r="C2249" s="5">
        <v>42050</v>
      </c>
      <c r="D2249" s="5" t="str">
        <f t="shared" si="215"/>
        <v>2015-02</v>
      </c>
      <c r="E2249" s="5">
        <v>42053</v>
      </c>
      <c r="F2249" t="s">
        <v>28</v>
      </c>
      <c r="G2249" t="s">
        <v>5238</v>
      </c>
      <c r="H2249" t="s">
        <v>5239</v>
      </c>
      <c r="I2249" t="s">
        <v>31</v>
      </c>
      <c r="J2249" t="s">
        <v>32</v>
      </c>
      <c r="K2249" t="s">
        <v>47</v>
      </c>
      <c r="L2249" t="s">
        <v>48</v>
      </c>
      <c r="M2249">
        <v>90004</v>
      </c>
      <c r="N2249" t="s">
        <v>49</v>
      </c>
      <c r="O2249" t="s">
        <v>5240</v>
      </c>
      <c r="P2249" t="s">
        <v>51</v>
      </c>
      <c r="Q2249" t="s">
        <v>95</v>
      </c>
      <c r="R2249" t="s">
        <v>5241</v>
      </c>
      <c r="S2249">
        <v>13.36</v>
      </c>
      <c r="T2249">
        <v>2</v>
      </c>
      <c r="U2249">
        <v>0</v>
      </c>
      <c r="V2249">
        <v>6.4127999999999998</v>
      </c>
      <c r="W2249" s="6">
        <f t="shared" si="214"/>
        <v>0.48</v>
      </c>
      <c r="X2249" s="4">
        <f t="shared" si="211"/>
        <v>3.2063999999999999</v>
      </c>
      <c r="Y2249" s="4">
        <f t="shared" si="212"/>
        <v>6.68</v>
      </c>
      <c r="Z2249" s="4">
        <f t="shared" si="213"/>
        <v>6.68</v>
      </c>
      <c r="AA2249" s="4">
        <f t="shared" si="210"/>
        <v>0</v>
      </c>
    </row>
    <row r="2250" spans="1:27" x14ac:dyDescent="0.2">
      <c r="A2250">
        <v>2249</v>
      </c>
      <c r="B2250" t="s">
        <v>5237</v>
      </c>
      <c r="C2250" s="5">
        <v>42050</v>
      </c>
      <c r="D2250" s="5" t="str">
        <f t="shared" si="215"/>
        <v>2015-02</v>
      </c>
      <c r="E2250" s="5">
        <v>42053</v>
      </c>
      <c r="F2250" t="s">
        <v>28</v>
      </c>
      <c r="G2250" t="s">
        <v>5238</v>
      </c>
      <c r="H2250" t="s">
        <v>5239</v>
      </c>
      <c r="I2250" t="s">
        <v>31</v>
      </c>
      <c r="J2250" t="s">
        <v>32</v>
      </c>
      <c r="K2250" t="s">
        <v>47</v>
      </c>
      <c r="L2250" t="s">
        <v>48</v>
      </c>
      <c r="M2250">
        <v>90004</v>
      </c>
      <c r="N2250" t="s">
        <v>49</v>
      </c>
      <c r="O2250" t="s">
        <v>4507</v>
      </c>
      <c r="P2250" t="s">
        <v>51</v>
      </c>
      <c r="Q2250" t="s">
        <v>80</v>
      </c>
      <c r="R2250" t="s">
        <v>4508</v>
      </c>
      <c r="S2250">
        <v>41.72</v>
      </c>
      <c r="T2250">
        <v>5</v>
      </c>
      <c r="U2250">
        <v>0.2</v>
      </c>
      <c r="V2250">
        <v>13.037499999999998</v>
      </c>
      <c r="W2250" s="6">
        <f t="shared" si="214"/>
        <v>0.31249999999999994</v>
      </c>
      <c r="X2250" s="4">
        <f t="shared" si="211"/>
        <v>2.6074999999999995</v>
      </c>
      <c r="Y2250" s="4">
        <f t="shared" si="212"/>
        <v>8.3439999999999994</v>
      </c>
      <c r="Z2250" s="4">
        <f t="shared" si="213"/>
        <v>10.43</v>
      </c>
      <c r="AA2250" s="4">
        <f t="shared" si="210"/>
        <v>8.3439999999999994</v>
      </c>
    </row>
    <row r="2251" spans="1:27" x14ac:dyDescent="0.2">
      <c r="A2251">
        <v>2250</v>
      </c>
      <c r="B2251" t="s">
        <v>5237</v>
      </c>
      <c r="C2251" s="5">
        <v>42050</v>
      </c>
      <c r="D2251" s="5" t="str">
        <f t="shared" si="215"/>
        <v>2015-02</v>
      </c>
      <c r="E2251" s="5">
        <v>42053</v>
      </c>
      <c r="F2251" t="s">
        <v>28</v>
      </c>
      <c r="G2251" t="s">
        <v>5238</v>
      </c>
      <c r="H2251" t="s">
        <v>5239</v>
      </c>
      <c r="I2251" t="s">
        <v>31</v>
      </c>
      <c r="J2251" t="s">
        <v>32</v>
      </c>
      <c r="K2251" t="s">
        <v>47</v>
      </c>
      <c r="L2251" t="s">
        <v>48</v>
      </c>
      <c r="M2251">
        <v>90004</v>
      </c>
      <c r="N2251" t="s">
        <v>49</v>
      </c>
      <c r="O2251" t="s">
        <v>2401</v>
      </c>
      <c r="P2251" t="s">
        <v>51</v>
      </c>
      <c r="Q2251" t="s">
        <v>80</v>
      </c>
      <c r="R2251" t="s">
        <v>2402</v>
      </c>
      <c r="S2251">
        <v>11.52</v>
      </c>
      <c r="T2251">
        <v>5</v>
      </c>
      <c r="U2251">
        <v>0.2</v>
      </c>
      <c r="V2251">
        <v>4.1760000000000002</v>
      </c>
      <c r="W2251" s="6">
        <f t="shared" si="214"/>
        <v>0.36250000000000004</v>
      </c>
      <c r="X2251" s="4">
        <f t="shared" si="211"/>
        <v>0.83520000000000005</v>
      </c>
      <c r="Y2251" s="4">
        <f t="shared" si="212"/>
        <v>2.3039999999999998</v>
      </c>
      <c r="Z2251" s="4">
        <f t="shared" si="213"/>
        <v>2.88</v>
      </c>
      <c r="AA2251" s="4">
        <f t="shared" si="210"/>
        <v>2.3039999999999998</v>
      </c>
    </row>
    <row r="2252" spans="1:27" x14ac:dyDescent="0.2">
      <c r="A2252">
        <v>2251</v>
      </c>
      <c r="B2252" t="s">
        <v>5237</v>
      </c>
      <c r="C2252" s="5">
        <v>42050</v>
      </c>
      <c r="D2252" s="5" t="str">
        <f t="shared" si="215"/>
        <v>2015-02</v>
      </c>
      <c r="E2252" s="5">
        <v>42053</v>
      </c>
      <c r="F2252" t="s">
        <v>28</v>
      </c>
      <c r="G2252" t="s">
        <v>5238</v>
      </c>
      <c r="H2252" t="s">
        <v>5239</v>
      </c>
      <c r="I2252" t="s">
        <v>31</v>
      </c>
      <c r="J2252" t="s">
        <v>32</v>
      </c>
      <c r="K2252" t="s">
        <v>47</v>
      </c>
      <c r="L2252" t="s">
        <v>48</v>
      </c>
      <c r="M2252">
        <v>90004</v>
      </c>
      <c r="N2252" t="s">
        <v>49</v>
      </c>
      <c r="O2252" t="s">
        <v>5242</v>
      </c>
      <c r="P2252" t="s">
        <v>51</v>
      </c>
      <c r="Q2252" t="s">
        <v>83</v>
      </c>
      <c r="R2252" t="s">
        <v>5243</v>
      </c>
      <c r="S2252">
        <v>541.43999999999994</v>
      </c>
      <c r="T2252">
        <v>6</v>
      </c>
      <c r="U2252">
        <v>0</v>
      </c>
      <c r="V2252">
        <v>157.01759999999993</v>
      </c>
      <c r="W2252" s="6">
        <f t="shared" si="214"/>
        <v>0.28999999999999992</v>
      </c>
      <c r="X2252" s="4">
        <f t="shared" si="211"/>
        <v>26.169599999999988</v>
      </c>
      <c r="Y2252" s="4">
        <f t="shared" si="212"/>
        <v>90.24</v>
      </c>
      <c r="Z2252" s="4">
        <f t="shared" si="213"/>
        <v>90.24</v>
      </c>
      <c r="AA2252" s="4">
        <f t="shared" si="210"/>
        <v>0</v>
      </c>
    </row>
    <row r="2253" spans="1:27" x14ac:dyDescent="0.2">
      <c r="A2253">
        <v>2252</v>
      </c>
      <c r="B2253" t="s">
        <v>5237</v>
      </c>
      <c r="C2253" s="5">
        <v>42050</v>
      </c>
      <c r="D2253" s="5" t="str">
        <f t="shared" si="215"/>
        <v>2015-02</v>
      </c>
      <c r="E2253" s="5">
        <v>42053</v>
      </c>
      <c r="F2253" t="s">
        <v>28</v>
      </c>
      <c r="G2253" t="s">
        <v>5238</v>
      </c>
      <c r="H2253" t="s">
        <v>5239</v>
      </c>
      <c r="I2253" t="s">
        <v>31</v>
      </c>
      <c r="J2253" t="s">
        <v>32</v>
      </c>
      <c r="K2253" t="s">
        <v>47</v>
      </c>
      <c r="L2253" t="s">
        <v>48</v>
      </c>
      <c r="M2253">
        <v>90004</v>
      </c>
      <c r="N2253" t="s">
        <v>49</v>
      </c>
      <c r="O2253" t="s">
        <v>4956</v>
      </c>
      <c r="P2253" t="s">
        <v>51</v>
      </c>
      <c r="Q2253" t="s">
        <v>95</v>
      </c>
      <c r="R2253" t="s">
        <v>5244</v>
      </c>
      <c r="S2253">
        <v>19.440000000000001</v>
      </c>
      <c r="T2253">
        <v>3</v>
      </c>
      <c r="U2253">
        <v>0</v>
      </c>
      <c r="V2253">
        <v>9.3312000000000008</v>
      </c>
      <c r="W2253" s="6">
        <f t="shared" si="214"/>
        <v>0.48000000000000004</v>
      </c>
      <c r="X2253" s="4">
        <f t="shared" si="211"/>
        <v>3.1104000000000003</v>
      </c>
      <c r="Y2253" s="4">
        <f t="shared" si="212"/>
        <v>6.48</v>
      </c>
      <c r="Z2253" s="4">
        <f t="shared" si="213"/>
        <v>6.48</v>
      </c>
      <c r="AA2253" s="4">
        <f t="shared" si="210"/>
        <v>0</v>
      </c>
    </row>
    <row r="2254" spans="1:27" x14ac:dyDescent="0.2">
      <c r="A2254">
        <v>2253</v>
      </c>
      <c r="B2254" t="s">
        <v>5245</v>
      </c>
      <c r="C2254" s="5">
        <v>42475</v>
      </c>
      <c r="D2254" s="5" t="str">
        <f t="shared" si="215"/>
        <v>2016-04</v>
      </c>
      <c r="E2254" s="5">
        <v>42477</v>
      </c>
      <c r="F2254" t="s">
        <v>28</v>
      </c>
      <c r="G2254" t="s">
        <v>3801</v>
      </c>
      <c r="H2254" t="s">
        <v>3802</v>
      </c>
      <c r="I2254" t="s">
        <v>107</v>
      </c>
      <c r="J2254" t="s">
        <v>32</v>
      </c>
      <c r="K2254" t="s">
        <v>955</v>
      </c>
      <c r="L2254" t="s">
        <v>48</v>
      </c>
      <c r="M2254">
        <v>92105</v>
      </c>
      <c r="N2254" t="s">
        <v>49</v>
      </c>
      <c r="O2254" t="s">
        <v>596</v>
      </c>
      <c r="P2254" t="s">
        <v>51</v>
      </c>
      <c r="Q2254" t="s">
        <v>95</v>
      </c>
      <c r="R2254" t="s">
        <v>597</v>
      </c>
      <c r="S2254">
        <v>143.69999999999999</v>
      </c>
      <c r="T2254">
        <v>3</v>
      </c>
      <c r="U2254">
        <v>0</v>
      </c>
      <c r="V2254">
        <v>68.975999999999999</v>
      </c>
      <c r="W2254" s="6">
        <f t="shared" si="214"/>
        <v>0.48000000000000004</v>
      </c>
      <c r="X2254" s="4">
        <f t="shared" si="211"/>
        <v>22.992000000000001</v>
      </c>
      <c r="Y2254" s="4">
        <f t="shared" si="212"/>
        <v>47.9</v>
      </c>
      <c r="Z2254" s="4">
        <f t="shared" si="213"/>
        <v>47.9</v>
      </c>
      <c r="AA2254" s="4">
        <f t="shared" si="210"/>
        <v>0</v>
      </c>
    </row>
    <row r="2255" spans="1:27" x14ac:dyDescent="0.2">
      <c r="A2255">
        <v>2254</v>
      </c>
      <c r="B2255" t="s">
        <v>5246</v>
      </c>
      <c r="C2255" s="5">
        <v>42275</v>
      </c>
      <c r="D2255" s="5" t="str">
        <f t="shared" si="215"/>
        <v>2015-09</v>
      </c>
      <c r="E2255" s="5">
        <v>42278</v>
      </c>
      <c r="F2255" t="s">
        <v>193</v>
      </c>
      <c r="G2255" t="s">
        <v>3644</v>
      </c>
      <c r="H2255" t="s">
        <v>3645</v>
      </c>
      <c r="I2255" t="s">
        <v>46</v>
      </c>
      <c r="J2255" t="s">
        <v>32</v>
      </c>
      <c r="K2255" t="s">
        <v>132</v>
      </c>
      <c r="L2255" t="s">
        <v>48</v>
      </c>
      <c r="M2255">
        <v>94110</v>
      </c>
      <c r="N2255" t="s">
        <v>49</v>
      </c>
      <c r="O2255" t="s">
        <v>1340</v>
      </c>
      <c r="P2255" t="s">
        <v>51</v>
      </c>
      <c r="Q2255" t="s">
        <v>83</v>
      </c>
      <c r="R2255" t="s">
        <v>1341</v>
      </c>
      <c r="S2255">
        <v>43.26</v>
      </c>
      <c r="T2255">
        <v>3</v>
      </c>
      <c r="U2255">
        <v>0</v>
      </c>
      <c r="V2255">
        <v>14.275799999999998</v>
      </c>
      <c r="W2255" s="6">
        <f t="shared" si="214"/>
        <v>0.32999999999999996</v>
      </c>
      <c r="X2255" s="4">
        <f t="shared" si="211"/>
        <v>4.7585999999999995</v>
      </c>
      <c r="Y2255" s="4">
        <f t="shared" si="212"/>
        <v>14.42</v>
      </c>
      <c r="Z2255" s="4">
        <f t="shared" si="213"/>
        <v>14.42</v>
      </c>
      <c r="AA2255" s="4">
        <f t="shared" si="210"/>
        <v>0</v>
      </c>
    </row>
    <row r="2256" spans="1:27" x14ac:dyDescent="0.2">
      <c r="A2256">
        <v>2255</v>
      </c>
      <c r="B2256" t="s">
        <v>5246</v>
      </c>
      <c r="C2256" s="5">
        <v>42275</v>
      </c>
      <c r="D2256" s="5" t="str">
        <f t="shared" si="215"/>
        <v>2015-09</v>
      </c>
      <c r="E2256" s="5">
        <v>42278</v>
      </c>
      <c r="F2256" t="s">
        <v>193</v>
      </c>
      <c r="G2256" t="s">
        <v>3644</v>
      </c>
      <c r="H2256" t="s">
        <v>3645</v>
      </c>
      <c r="I2256" t="s">
        <v>46</v>
      </c>
      <c r="J2256" t="s">
        <v>32</v>
      </c>
      <c r="K2256" t="s">
        <v>132</v>
      </c>
      <c r="L2256" t="s">
        <v>48</v>
      </c>
      <c r="M2256">
        <v>94110</v>
      </c>
      <c r="N2256" t="s">
        <v>49</v>
      </c>
      <c r="O2256" t="s">
        <v>4451</v>
      </c>
      <c r="P2256" t="s">
        <v>51</v>
      </c>
      <c r="Q2256" t="s">
        <v>83</v>
      </c>
      <c r="R2256" t="s">
        <v>4452</v>
      </c>
      <c r="S2256">
        <v>43.56</v>
      </c>
      <c r="T2256">
        <v>2</v>
      </c>
      <c r="U2256">
        <v>0</v>
      </c>
      <c r="V2256">
        <v>15.245999999999999</v>
      </c>
      <c r="W2256" s="6">
        <f t="shared" si="214"/>
        <v>0.35</v>
      </c>
      <c r="X2256" s="4">
        <f t="shared" si="211"/>
        <v>7.6229999999999993</v>
      </c>
      <c r="Y2256" s="4">
        <f t="shared" si="212"/>
        <v>21.78</v>
      </c>
      <c r="Z2256" s="4">
        <f t="shared" si="213"/>
        <v>21.78</v>
      </c>
      <c r="AA2256" s="4">
        <f t="shared" si="210"/>
        <v>0</v>
      </c>
    </row>
    <row r="2257" spans="1:27" x14ac:dyDescent="0.2">
      <c r="A2257">
        <v>2256</v>
      </c>
      <c r="B2257" t="s">
        <v>5247</v>
      </c>
      <c r="C2257" s="5">
        <v>42630</v>
      </c>
      <c r="D2257" s="5" t="str">
        <f t="shared" si="215"/>
        <v>2016-09</v>
      </c>
      <c r="E2257" s="5">
        <v>42635</v>
      </c>
      <c r="F2257" t="s">
        <v>55</v>
      </c>
      <c r="G2257" t="s">
        <v>1354</v>
      </c>
      <c r="H2257" t="s">
        <v>1355</v>
      </c>
      <c r="I2257" t="s">
        <v>46</v>
      </c>
      <c r="J2257" t="s">
        <v>32</v>
      </c>
      <c r="K2257" t="s">
        <v>5248</v>
      </c>
      <c r="L2257" t="s">
        <v>5249</v>
      </c>
      <c r="M2257">
        <v>4401</v>
      </c>
      <c r="N2257" t="s">
        <v>153</v>
      </c>
      <c r="O2257" t="s">
        <v>5250</v>
      </c>
      <c r="P2257" t="s">
        <v>76</v>
      </c>
      <c r="Q2257" t="s">
        <v>77</v>
      </c>
      <c r="R2257" t="s">
        <v>5251</v>
      </c>
      <c r="S2257">
        <v>437.84999999999997</v>
      </c>
      <c r="T2257">
        <v>3</v>
      </c>
      <c r="U2257">
        <v>0</v>
      </c>
      <c r="V2257">
        <v>131.35499999999996</v>
      </c>
      <c r="W2257" s="6">
        <f t="shared" si="214"/>
        <v>0.29999999999999993</v>
      </c>
      <c r="X2257" s="4">
        <f t="shared" si="211"/>
        <v>43.784999999999989</v>
      </c>
      <c r="Y2257" s="4">
        <f t="shared" si="212"/>
        <v>145.94999999999999</v>
      </c>
      <c r="Z2257" s="4">
        <f t="shared" si="213"/>
        <v>145.94999999999999</v>
      </c>
      <c r="AA2257" s="4">
        <f t="shared" si="210"/>
        <v>0</v>
      </c>
    </row>
    <row r="2258" spans="1:27" x14ac:dyDescent="0.2">
      <c r="A2258">
        <v>2257</v>
      </c>
      <c r="B2258" t="s">
        <v>5247</v>
      </c>
      <c r="C2258" s="5">
        <v>42630</v>
      </c>
      <c r="D2258" s="5" t="str">
        <f t="shared" si="215"/>
        <v>2016-09</v>
      </c>
      <c r="E2258" s="5">
        <v>42635</v>
      </c>
      <c r="F2258" t="s">
        <v>55</v>
      </c>
      <c r="G2258" t="s">
        <v>1354</v>
      </c>
      <c r="H2258" t="s">
        <v>1355</v>
      </c>
      <c r="I2258" t="s">
        <v>46</v>
      </c>
      <c r="J2258" t="s">
        <v>32</v>
      </c>
      <c r="K2258" t="s">
        <v>5248</v>
      </c>
      <c r="L2258" t="s">
        <v>5249</v>
      </c>
      <c r="M2258">
        <v>4401</v>
      </c>
      <c r="N2258" t="s">
        <v>153</v>
      </c>
      <c r="O2258" t="s">
        <v>3364</v>
      </c>
      <c r="P2258" t="s">
        <v>37</v>
      </c>
      <c r="Q2258" t="s">
        <v>70</v>
      </c>
      <c r="R2258" t="s">
        <v>3365</v>
      </c>
      <c r="S2258">
        <v>109.48</v>
      </c>
      <c r="T2258">
        <v>2</v>
      </c>
      <c r="U2258">
        <v>0</v>
      </c>
      <c r="V2258">
        <v>33.938800000000001</v>
      </c>
      <c r="W2258" s="6">
        <f t="shared" si="214"/>
        <v>0.31</v>
      </c>
      <c r="X2258" s="4">
        <f t="shared" si="211"/>
        <v>16.9694</v>
      </c>
      <c r="Y2258" s="4">
        <f t="shared" si="212"/>
        <v>54.74</v>
      </c>
      <c r="Z2258" s="4">
        <f t="shared" si="213"/>
        <v>54.74</v>
      </c>
      <c r="AA2258" s="4">
        <f t="shared" si="210"/>
        <v>0</v>
      </c>
    </row>
    <row r="2259" spans="1:27" x14ac:dyDescent="0.2">
      <c r="A2259">
        <v>2258</v>
      </c>
      <c r="B2259" t="s">
        <v>5252</v>
      </c>
      <c r="C2259" s="5">
        <v>42902</v>
      </c>
      <c r="D2259" s="5" t="str">
        <f t="shared" si="215"/>
        <v>2017-06</v>
      </c>
      <c r="E2259" s="5">
        <v>42905</v>
      </c>
      <c r="F2259" t="s">
        <v>193</v>
      </c>
      <c r="G2259" t="s">
        <v>547</v>
      </c>
      <c r="H2259" t="s">
        <v>548</v>
      </c>
      <c r="I2259" t="s">
        <v>31</v>
      </c>
      <c r="J2259" t="s">
        <v>32</v>
      </c>
      <c r="K2259" t="s">
        <v>132</v>
      </c>
      <c r="L2259" t="s">
        <v>48</v>
      </c>
      <c r="M2259">
        <v>94122</v>
      </c>
      <c r="N2259" t="s">
        <v>49</v>
      </c>
      <c r="O2259" t="s">
        <v>1498</v>
      </c>
      <c r="P2259" t="s">
        <v>37</v>
      </c>
      <c r="Q2259" t="s">
        <v>41</v>
      </c>
      <c r="R2259" t="s">
        <v>1499</v>
      </c>
      <c r="S2259">
        <v>1212.96</v>
      </c>
      <c r="T2259">
        <v>7</v>
      </c>
      <c r="U2259">
        <v>0.2</v>
      </c>
      <c r="V2259">
        <v>90.97199999999998</v>
      </c>
      <c r="W2259" s="6">
        <f t="shared" si="214"/>
        <v>7.4999999999999983E-2</v>
      </c>
      <c r="X2259" s="4">
        <f t="shared" si="211"/>
        <v>12.995999999999997</v>
      </c>
      <c r="Y2259" s="4">
        <f t="shared" si="212"/>
        <v>173.28</v>
      </c>
      <c r="Z2259" s="4">
        <f t="shared" si="213"/>
        <v>216.6</v>
      </c>
      <c r="AA2259" s="4">
        <f t="shared" si="210"/>
        <v>242.59200000000001</v>
      </c>
    </row>
    <row r="2260" spans="1:27" x14ac:dyDescent="0.2">
      <c r="A2260">
        <v>2259</v>
      </c>
      <c r="B2260" t="s">
        <v>5252</v>
      </c>
      <c r="C2260" s="5">
        <v>42902</v>
      </c>
      <c r="D2260" s="5" t="str">
        <f t="shared" si="215"/>
        <v>2017-06</v>
      </c>
      <c r="E2260" s="5">
        <v>42905</v>
      </c>
      <c r="F2260" t="s">
        <v>193</v>
      </c>
      <c r="G2260" t="s">
        <v>547</v>
      </c>
      <c r="H2260" t="s">
        <v>548</v>
      </c>
      <c r="I2260" t="s">
        <v>31</v>
      </c>
      <c r="J2260" t="s">
        <v>32</v>
      </c>
      <c r="K2260" t="s">
        <v>132</v>
      </c>
      <c r="L2260" t="s">
        <v>48</v>
      </c>
      <c r="M2260">
        <v>94122</v>
      </c>
      <c r="N2260" t="s">
        <v>49</v>
      </c>
      <c r="O2260" t="s">
        <v>5253</v>
      </c>
      <c r="P2260" t="s">
        <v>51</v>
      </c>
      <c r="Q2260" t="s">
        <v>95</v>
      </c>
      <c r="R2260" t="s">
        <v>5254</v>
      </c>
      <c r="S2260">
        <v>18.54</v>
      </c>
      <c r="T2260">
        <v>2</v>
      </c>
      <c r="U2260">
        <v>0</v>
      </c>
      <c r="V2260">
        <v>8.7137999999999991</v>
      </c>
      <c r="W2260" s="6">
        <f t="shared" si="214"/>
        <v>0.47</v>
      </c>
      <c r="X2260" s="4">
        <f t="shared" si="211"/>
        <v>4.3568999999999996</v>
      </c>
      <c r="Y2260" s="4">
        <f t="shared" si="212"/>
        <v>9.27</v>
      </c>
      <c r="Z2260" s="4">
        <f t="shared" si="213"/>
        <v>9.27</v>
      </c>
      <c r="AA2260" s="4">
        <f t="shared" si="210"/>
        <v>0</v>
      </c>
    </row>
    <row r="2261" spans="1:27" x14ac:dyDescent="0.2">
      <c r="A2261">
        <v>2260</v>
      </c>
      <c r="B2261" t="s">
        <v>5255</v>
      </c>
      <c r="C2261" s="5">
        <v>42316</v>
      </c>
      <c r="D2261" s="5" t="str">
        <f t="shared" si="215"/>
        <v>2015-11</v>
      </c>
      <c r="E2261" s="5">
        <v>42318</v>
      </c>
      <c r="F2261" t="s">
        <v>28</v>
      </c>
      <c r="G2261" t="s">
        <v>5256</v>
      </c>
      <c r="H2261" t="s">
        <v>5257</v>
      </c>
      <c r="I2261" t="s">
        <v>107</v>
      </c>
      <c r="J2261" t="s">
        <v>32</v>
      </c>
      <c r="K2261" t="s">
        <v>955</v>
      </c>
      <c r="L2261" t="s">
        <v>48</v>
      </c>
      <c r="M2261">
        <v>92024</v>
      </c>
      <c r="N2261" t="s">
        <v>49</v>
      </c>
      <c r="O2261" t="s">
        <v>2583</v>
      </c>
      <c r="P2261" t="s">
        <v>51</v>
      </c>
      <c r="Q2261" t="s">
        <v>274</v>
      </c>
      <c r="R2261" t="s">
        <v>2584</v>
      </c>
      <c r="S2261">
        <v>5</v>
      </c>
      <c r="T2261">
        <v>1</v>
      </c>
      <c r="U2261">
        <v>0</v>
      </c>
      <c r="V2261">
        <v>2.4</v>
      </c>
      <c r="W2261" s="6">
        <f t="shared" si="214"/>
        <v>0.48</v>
      </c>
      <c r="X2261" s="4">
        <f t="shared" si="211"/>
        <v>2.4</v>
      </c>
      <c r="Y2261" s="4">
        <f t="shared" si="212"/>
        <v>5</v>
      </c>
      <c r="Z2261" s="4">
        <f t="shared" si="213"/>
        <v>5</v>
      </c>
      <c r="AA2261" s="4">
        <f t="shared" si="210"/>
        <v>0</v>
      </c>
    </row>
    <row r="2262" spans="1:27" x14ac:dyDescent="0.2">
      <c r="A2262">
        <v>2261</v>
      </c>
      <c r="B2262" t="s">
        <v>5255</v>
      </c>
      <c r="C2262" s="5">
        <v>42316</v>
      </c>
      <c r="D2262" s="5" t="str">
        <f t="shared" si="215"/>
        <v>2015-11</v>
      </c>
      <c r="E2262" s="5">
        <v>42318</v>
      </c>
      <c r="F2262" t="s">
        <v>28</v>
      </c>
      <c r="G2262" t="s">
        <v>5256</v>
      </c>
      <c r="H2262" t="s">
        <v>5257</v>
      </c>
      <c r="I2262" t="s">
        <v>107</v>
      </c>
      <c r="J2262" t="s">
        <v>32</v>
      </c>
      <c r="K2262" t="s">
        <v>955</v>
      </c>
      <c r="L2262" t="s">
        <v>48</v>
      </c>
      <c r="M2262">
        <v>92024</v>
      </c>
      <c r="N2262" t="s">
        <v>49</v>
      </c>
      <c r="O2262" t="s">
        <v>2716</v>
      </c>
      <c r="P2262" t="s">
        <v>76</v>
      </c>
      <c r="Q2262" t="s">
        <v>166</v>
      </c>
      <c r="R2262" t="s">
        <v>2717</v>
      </c>
      <c r="S2262">
        <v>371.96999999999997</v>
      </c>
      <c r="T2262">
        <v>3</v>
      </c>
      <c r="U2262">
        <v>0</v>
      </c>
      <c r="V2262">
        <v>66.954599999999971</v>
      </c>
      <c r="W2262" s="6">
        <f t="shared" si="214"/>
        <v>0.17999999999999994</v>
      </c>
      <c r="X2262" s="4">
        <f t="shared" si="211"/>
        <v>22.31819999999999</v>
      </c>
      <c r="Y2262" s="4">
        <f t="shared" si="212"/>
        <v>123.99</v>
      </c>
      <c r="Z2262" s="4">
        <f t="shared" si="213"/>
        <v>123.99</v>
      </c>
      <c r="AA2262" s="4">
        <f t="shared" si="210"/>
        <v>0</v>
      </c>
    </row>
    <row r="2263" spans="1:27" x14ac:dyDescent="0.2">
      <c r="A2263">
        <v>2262</v>
      </c>
      <c r="B2263" t="s">
        <v>5258</v>
      </c>
      <c r="C2263" s="5">
        <v>42356</v>
      </c>
      <c r="D2263" s="5" t="str">
        <f t="shared" si="215"/>
        <v>2015-12</v>
      </c>
      <c r="E2263" s="5">
        <v>42356</v>
      </c>
      <c r="F2263" t="s">
        <v>1298</v>
      </c>
      <c r="G2263" t="s">
        <v>5259</v>
      </c>
      <c r="H2263" t="s">
        <v>5260</v>
      </c>
      <c r="I2263" t="s">
        <v>31</v>
      </c>
      <c r="J2263" t="s">
        <v>32</v>
      </c>
      <c r="K2263" t="s">
        <v>271</v>
      </c>
      <c r="L2263" t="s">
        <v>272</v>
      </c>
      <c r="M2263">
        <v>10035</v>
      </c>
      <c r="N2263" t="s">
        <v>153</v>
      </c>
      <c r="O2263" t="s">
        <v>2255</v>
      </c>
      <c r="P2263" t="s">
        <v>76</v>
      </c>
      <c r="Q2263" t="s">
        <v>166</v>
      </c>
      <c r="R2263" t="s">
        <v>2256</v>
      </c>
      <c r="S2263">
        <v>166.24</v>
      </c>
      <c r="T2263">
        <v>1</v>
      </c>
      <c r="U2263">
        <v>0</v>
      </c>
      <c r="V2263">
        <v>24.936000000000007</v>
      </c>
      <c r="W2263" s="6">
        <f t="shared" si="214"/>
        <v>0.15000000000000002</v>
      </c>
      <c r="X2263" s="4">
        <f t="shared" si="211"/>
        <v>24.936000000000007</v>
      </c>
      <c r="Y2263" s="4">
        <f t="shared" si="212"/>
        <v>166.24</v>
      </c>
      <c r="Z2263" s="4">
        <f t="shared" si="213"/>
        <v>166.24</v>
      </c>
      <c r="AA2263" s="4">
        <f t="shared" si="210"/>
        <v>0</v>
      </c>
    </row>
    <row r="2264" spans="1:27" x14ac:dyDescent="0.2">
      <c r="A2264">
        <v>2263</v>
      </c>
      <c r="B2264" t="s">
        <v>5261</v>
      </c>
      <c r="C2264" s="5">
        <v>42772</v>
      </c>
      <c r="D2264" s="5" t="str">
        <f t="shared" si="215"/>
        <v>2017-02</v>
      </c>
      <c r="E2264" s="5">
        <v>42775</v>
      </c>
      <c r="F2264" t="s">
        <v>193</v>
      </c>
      <c r="G2264" t="s">
        <v>5262</v>
      </c>
      <c r="H2264" t="s">
        <v>5263</v>
      </c>
      <c r="I2264" t="s">
        <v>31</v>
      </c>
      <c r="J2264" t="s">
        <v>32</v>
      </c>
      <c r="K2264" t="s">
        <v>1135</v>
      </c>
      <c r="L2264" t="s">
        <v>324</v>
      </c>
      <c r="M2264">
        <v>22204</v>
      </c>
      <c r="N2264" t="s">
        <v>35</v>
      </c>
      <c r="O2264" t="s">
        <v>2242</v>
      </c>
      <c r="P2264" t="s">
        <v>37</v>
      </c>
      <c r="Q2264" t="s">
        <v>38</v>
      </c>
      <c r="R2264" t="s">
        <v>2243</v>
      </c>
      <c r="S2264">
        <v>359.96999999999997</v>
      </c>
      <c r="T2264">
        <v>3</v>
      </c>
      <c r="U2264">
        <v>0</v>
      </c>
      <c r="V2264">
        <v>79.193399999999968</v>
      </c>
      <c r="W2264" s="6">
        <f t="shared" si="214"/>
        <v>0.21999999999999992</v>
      </c>
      <c r="X2264" s="4">
        <f t="shared" si="211"/>
        <v>26.397799999999989</v>
      </c>
      <c r="Y2264" s="4">
        <f t="shared" si="212"/>
        <v>119.99</v>
      </c>
      <c r="Z2264" s="4">
        <f t="shared" si="213"/>
        <v>119.99</v>
      </c>
      <c r="AA2264" s="4">
        <f t="shared" si="210"/>
        <v>0</v>
      </c>
    </row>
    <row r="2265" spans="1:27" x14ac:dyDescent="0.2">
      <c r="A2265">
        <v>2264</v>
      </c>
      <c r="B2265" t="s">
        <v>5264</v>
      </c>
      <c r="C2265" s="5">
        <v>42688</v>
      </c>
      <c r="D2265" s="5" t="str">
        <f t="shared" si="215"/>
        <v>2016-11</v>
      </c>
      <c r="E2265" s="5">
        <v>42690</v>
      </c>
      <c r="F2265" t="s">
        <v>28</v>
      </c>
      <c r="G2265" t="s">
        <v>1831</v>
      </c>
      <c r="H2265" t="s">
        <v>1832</v>
      </c>
      <c r="I2265" t="s">
        <v>31</v>
      </c>
      <c r="J2265" t="s">
        <v>32</v>
      </c>
      <c r="K2265" t="s">
        <v>1746</v>
      </c>
      <c r="L2265" t="s">
        <v>1280</v>
      </c>
      <c r="M2265">
        <v>30318</v>
      </c>
      <c r="N2265" t="s">
        <v>35</v>
      </c>
      <c r="O2265" t="s">
        <v>5265</v>
      </c>
      <c r="P2265" t="s">
        <v>76</v>
      </c>
      <c r="Q2265" t="s">
        <v>166</v>
      </c>
      <c r="R2265" t="s">
        <v>5266</v>
      </c>
      <c r="S2265">
        <v>499.98</v>
      </c>
      <c r="T2265">
        <v>2</v>
      </c>
      <c r="U2265">
        <v>0</v>
      </c>
      <c r="V2265">
        <v>114.99540000000002</v>
      </c>
      <c r="W2265" s="6">
        <f t="shared" si="214"/>
        <v>0.23000000000000004</v>
      </c>
      <c r="X2265" s="4">
        <f t="shared" si="211"/>
        <v>57.497700000000009</v>
      </c>
      <c r="Y2265" s="4">
        <f t="shared" si="212"/>
        <v>249.99</v>
      </c>
      <c r="Z2265" s="4">
        <f t="shared" si="213"/>
        <v>249.99</v>
      </c>
      <c r="AA2265" s="4">
        <f t="shared" si="210"/>
        <v>0</v>
      </c>
    </row>
    <row r="2266" spans="1:27" x14ac:dyDescent="0.2">
      <c r="A2266">
        <v>2265</v>
      </c>
      <c r="B2266" t="s">
        <v>5264</v>
      </c>
      <c r="C2266" s="5">
        <v>42688</v>
      </c>
      <c r="D2266" s="5" t="str">
        <f t="shared" si="215"/>
        <v>2016-11</v>
      </c>
      <c r="E2266" s="5">
        <v>42690</v>
      </c>
      <c r="F2266" t="s">
        <v>28</v>
      </c>
      <c r="G2266" t="s">
        <v>1831</v>
      </c>
      <c r="H2266" t="s">
        <v>1832</v>
      </c>
      <c r="I2266" t="s">
        <v>31</v>
      </c>
      <c r="J2266" t="s">
        <v>32</v>
      </c>
      <c r="K2266" t="s">
        <v>1746</v>
      </c>
      <c r="L2266" t="s">
        <v>1280</v>
      </c>
      <c r="M2266">
        <v>30318</v>
      </c>
      <c r="N2266" t="s">
        <v>35</v>
      </c>
      <c r="O2266" t="s">
        <v>920</v>
      </c>
      <c r="P2266" t="s">
        <v>51</v>
      </c>
      <c r="Q2266" t="s">
        <v>95</v>
      </c>
      <c r="R2266" t="s">
        <v>921</v>
      </c>
      <c r="S2266">
        <v>5.28</v>
      </c>
      <c r="T2266">
        <v>1</v>
      </c>
      <c r="U2266">
        <v>0</v>
      </c>
      <c r="V2266">
        <v>2.3759999999999999</v>
      </c>
      <c r="W2266" s="6">
        <f t="shared" si="214"/>
        <v>0.44999999999999996</v>
      </c>
      <c r="X2266" s="4">
        <f t="shared" si="211"/>
        <v>2.3759999999999999</v>
      </c>
      <c r="Y2266" s="4">
        <f t="shared" si="212"/>
        <v>5.28</v>
      </c>
      <c r="Z2266" s="4">
        <f t="shared" si="213"/>
        <v>5.28</v>
      </c>
      <c r="AA2266" s="4">
        <f t="shared" si="210"/>
        <v>0</v>
      </c>
    </row>
    <row r="2267" spans="1:27" x14ac:dyDescent="0.2">
      <c r="A2267">
        <v>2266</v>
      </c>
      <c r="B2267" t="s">
        <v>5264</v>
      </c>
      <c r="C2267" s="5">
        <v>42688</v>
      </c>
      <c r="D2267" s="5" t="str">
        <f t="shared" si="215"/>
        <v>2016-11</v>
      </c>
      <c r="E2267" s="5">
        <v>42690</v>
      </c>
      <c r="F2267" t="s">
        <v>28</v>
      </c>
      <c r="G2267" t="s">
        <v>1831</v>
      </c>
      <c r="H2267" t="s">
        <v>1832</v>
      </c>
      <c r="I2267" t="s">
        <v>31</v>
      </c>
      <c r="J2267" t="s">
        <v>32</v>
      </c>
      <c r="K2267" t="s">
        <v>1746</v>
      </c>
      <c r="L2267" t="s">
        <v>1280</v>
      </c>
      <c r="M2267">
        <v>30318</v>
      </c>
      <c r="N2267" t="s">
        <v>35</v>
      </c>
      <c r="O2267" t="s">
        <v>3601</v>
      </c>
      <c r="P2267" t="s">
        <v>51</v>
      </c>
      <c r="Q2267" t="s">
        <v>80</v>
      </c>
      <c r="R2267" t="s">
        <v>3602</v>
      </c>
      <c r="S2267">
        <v>8.26</v>
      </c>
      <c r="T2267">
        <v>2</v>
      </c>
      <c r="U2267">
        <v>0</v>
      </c>
      <c r="V2267">
        <v>3.8822000000000001</v>
      </c>
      <c r="W2267" s="6">
        <f t="shared" si="214"/>
        <v>0.47000000000000003</v>
      </c>
      <c r="X2267" s="4">
        <f t="shared" si="211"/>
        <v>1.9411</v>
      </c>
      <c r="Y2267" s="4">
        <f t="shared" si="212"/>
        <v>4.13</v>
      </c>
      <c r="Z2267" s="4">
        <f t="shared" si="213"/>
        <v>4.13</v>
      </c>
      <c r="AA2267" s="4">
        <f t="shared" si="210"/>
        <v>0</v>
      </c>
    </row>
    <row r="2268" spans="1:27" x14ac:dyDescent="0.2">
      <c r="A2268">
        <v>2267</v>
      </c>
      <c r="B2268" t="s">
        <v>5267</v>
      </c>
      <c r="C2268" s="5">
        <v>43020</v>
      </c>
      <c r="D2268" s="5" t="str">
        <f t="shared" si="215"/>
        <v>2017-10</v>
      </c>
      <c r="E2268" s="5">
        <v>43020</v>
      </c>
      <c r="F2268" t="s">
        <v>1298</v>
      </c>
      <c r="G2268" t="s">
        <v>5268</v>
      </c>
      <c r="H2268" t="s">
        <v>5269</v>
      </c>
      <c r="I2268" t="s">
        <v>107</v>
      </c>
      <c r="J2268" t="s">
        <v>32</v>
      </c>
      <c r="K2268" t="s">
        <v>742</v>
      </c>
      <c r="L2268" t="s">
        <v>93</v>
      </c>
      <c r="M2268">
        <v>28110</v>
      </c>
      <c r="N2268" t="s">
        <v>35</v>
      </c>
      <c r="O2268" t="s">
        <v>5270</v>
      </c>
      <c r="P2268" t="s">
        <v>51</v>
      </c>
      <c r="Q2268" t="s">
        <v>95</v>
      </c>
      <c r="R2268" t="s">
        <v>5271</v>
      </c>
      <c r="S2268">
        <v>7.9680000000000009</v>
      </c>
      <c r="T2268">
        <v>2</v>
      </c>
      <c r="U2268">
        <v>0.2</v>
      </c>
      <c r="V2268">
        <v>2.6892000000000005</v>
      </c>
      <c r="W2268" s="6">
        <f t="shared" si="214"/>
        <v>0.33750000000000002</v>
      </c>
      <c r="X2268" s="4">
        <f t="shared" si="211"/>
        <v>1.3446000000000002</v>
      </c>
      <c r="Y2268" s="4">
        <f t="shared" si="212"/>
        <v>3.9840000000000004</v>
      </c>
      <c r="Z2268" s="4">
        <f t="shared" si="213"/>
        <v>4.9800000000000004</v>
      </c>
      <c r="AA2268" s="4">
        <f t="shared" si="210"/>
        <v>1.5936000000000003</v>
      </c>
    </row>
    <row r="2269" spans="1:27" x14ac:dyDescent="0.2">
      <c r="A2269">
        <v>2268</v>
      </c>
      <c r="B2269" t="s">
        <v>5272</v>
      </c>
      <c r="C2269" s="5">
        <v>42995</v>
      </c>
      <c r="D2269" s="5" t="str">
        <f t="shared" si="215"/>
        <v>2017-09</v>
      </c>
      <c r="E2269" s="5">
        <v>42995</v>
      </c>
      <c r="F2269" t="s">
        <v>1298</v>
      </c>
      <c r="G2269" t="s">
        <v>5273</v>
      </c>
      <c r="H2269" t="s">
        <v>5274</v>
      </c>
      <c r="I2269" t="s">
        <v>31</v>
      </c>
      <c r="J2269" t="s">
        <v>32</v>
      </c>
      <c r="K2269" t="s">
        <v>100</v>
      </c>
      <c r="L2269" t="s">
        <v>101</v>
      </c>
      <c r="M2269">
        <v>98115</v>
      </c>
      <c r="N2269" t="s">
        <v>49</v>
      </c>
      <c r="O2269" t="s">
        <v>5275</v>
      </c>
      <c r="P2269" t="s">
        <v>51</v>
      </c>
      <c r="Q2269" t="s">
        <v>95</v>
      </c>
      <c r="R2269" t="s">
        <v>5276</v>
      </c>
      <c r="S2269">
        <v>12.96</v>
      </c>
      <c r="T2269">
        <v>2</v>
      </c>
      <c r="U2269">
        <v>0</v>
      </c>
      <c r="V2269">
        <v>6.3504000000000005</v>
      </c>
      <c r="W2269" s="6">
        <f t="shared" si="214"/>
        <v>0.49</v>
      </c>
      <c r="X2269" s="4">
        <f t="shared" si="211"/>
        <v>3.1752000000000002</v>
      </c>
      <c r="Y2269" s="4">
        <f t="shared" si="212"/>
        <v>6.48</v>
      </c>
      <c r="Z2269" s="4">
        <f t="shared" si="213"/>
        <v>6.48</v>
      </c>
      <c r="AA2269" s="4">
        <f t="shared" si="210"/>
        <v>0</v>
      </c>
    </row>
    <row r="2270" spans="1:27" x14ac:dyDescent="0.2">
      <c r="A2270">
        <v>2269</v>
      </c>
      <c r="B2270" t="s">
        <v>5277</v>
      </c>
      <c r="C2270" s="5">
        <v>43089</v>
      </c>
      <c r="D2270" s="5" t="str">
        <f t="shared" si="215"/>
        <v>2017-12</v>
      </c>
      <c r="E2270" s="5">
        <v>43095</v>
      </c>
      <c r="F2270" t="s">
        <v>55</v>
      </c>
      <c r="G2270" t="s">
        <v>1367</v>
      </c>
      <c r="H2270" t="s">
        <v>1368</v>
      </c>
      <c r="I2270" t="s">
        <v>46</v>
      </c>
      <c r="J2270" t="s">
        <v>32</v>
      </c>
      <c r="K2270" t="s">
        <v>394</v>
      </c>
      <c r="L2270" t="s">
        <v>272</v>
      </c>
      <c r="M2270">
        <v>14609</v>
      </c>
      <c r="N2270" t="s">
        <v>153</v>
      </c>
      <c r="O2270" t="s">
        <v>5278</v>
      </c>
      <c r="P2270" t="s">
        <v>51</v>
      </c>
      <c r="Q2270" t="s">
        <v>95</v>
      </c>
      <c r="R2270" t="s">
        <v>5279</v>
      </c>
      <c r="S2270">
        <v>6.48</v>
      </c>
      <c r="T2270">
        <v>1</v>
      </c>
      <c r="U2270">
        <v>0</v>
      </c>
      <c r="V2270">
        <v>3.1104000000000003</v>
      </c>
      <c r="W2270" s="6">
        <f t="shared" si="214"/>
        <v>0.48000000000000004</v>
      </c>
      <c r="X2270" s="4">
        <f t="shared" si="211"/>
        <v>3.1104000000000003</v>
      </c>
      <c r="Y2270" s="4">
        <f t="shared" si="212"/>
        <v>6.48</v>
      </c>
      <c r="Z2270" s="4">
        <f t="shared" si="213"/>
        <v>6.48</v>
      </c>
      <c r="AA2270" s="4">
        <f t="shared" si="210"/>
        <v>0</v>
      </c>
    </row>
    <row r="2271" spans="1:27" x14ac:dyDescent="0.2">
      <c r="A2271">
        <v>2270</v>
      </c>
      <c r="B2271" t="s">
        <v>5277</v>
      </c>
      <c r="C2271" s="5">
        <v>43089</v>
      </c>
      <c r="D2271" s="5" t="str">
        <f t="shared" si="215"/>
        <v>2017-12</v>
      </c>
      <c r="E2271" s="5">
        <v>43095</v>
      </c>
      <c r="F2271" t="s">
        <v>55</v>
      </c>
      <c r="G2271" t="s">
        <v>1367</v>
      </c>
      <c r="H2271" t="s">
        <v>1368</v>
      </c>
      <c r="I2271" t="s">
        <v>46</v>
      </c>
      <c r="J2271" t="s">
        <v>32</v>
      </c>
      <c r="K2271" t="s">
        <v>394</v>
      </c>
      <c r="L2271" t="s">
        <v>272</v>
      </c>
      <c r="M2271">
        <v>14609</v>
      </c>
      <c r="N2271" t="s">
        <v>153</v>
      </c>
      <c r="O2271" t="s">
        <v>237</v>
      </c>
      <c r="P2271" t="s">
        <v>51</v>
      </c>
      <c r="Q2271" t="s">
        <v>80</v>
      </c>
      <c r="R2271" t="s">
        <v>238</v>
      </c>
      <c r="S2271">
        <v>6.9840000000000009</v>
      </c>
      <c r="T2271">
        <v>1</v>
      </c>
      <c r="U2271">
        <v>0.2</v>
      </c>
      <c r="V2271">
        <v>2.3570999999999991</v>
      </c>
      <c r="W2271" s="6">
        <f t="shared" si="214"/>
        <v>0.3374999999999998</v>
      </c>
      <c r="X2271" s="4">
        <f t="shared" si="211"/>
        <v>2.3570999999999991</v>
      </c>
      <c r="Y2271" s="4">
        <f t="shared" si="212"/>
        <v>6.9840000000000009</v>
      </c>
      <c r="Z2271" s="4">
        <f t="shared" si="213"/>
        <v>8.73</v>
      </c>
      <c r="AA2271" s="4">
        <f t="shared" si="210"/>
        <v>1.3968000000000003</v>
      </c>
    </row>
    <row r="2272" spans="1:27" x14ac:dyDescent="0.2">
      <c r="A2272">
        <v>2271</v>
      </c>
      <c r="B2272" t="s">
        <v>5280</v>
      </c>
      <c r="C2272" s="5">
        <v>43071</v>
      </c>
      <c r="D2272" s="5" t="str">
        <f t="shared" si="215"/>
        <v>2017-12</v>
      </c>
      <c r="E2272" s="5">
        <v>43076</v>
      </c>
      <c r="F2272" t="s">
        <v>55</v>
      </c>
      <c r="G2272" t="s">
        <v>1299</v>
      </c>
      <c r="H2272" t="s">
        <v>1300</v>
      </c>
      <c r="I2272" t="s">
        <v>46</v>
      </c>
      <c r="J2272" t="s">
        <v>32</v>
      </c>
      <c r="K2272" t="s">
        <v>1428</v>
      </c>
      <c r="L2272" t="s">
        <v>59</v>
      </c>
      <c r="M2272">
        <v>33180</v>
      </c>
      <c r="N2272" t="s">
        <v>35</v>
      </c>
      <c r="O2272" t="s">
        <v>1466</v>
      </c>
      <c r="P2272" t="s">
        <v>51</v>
      </c>
      <c r="Q2272" t="s">
        <v>73</v>
      </c>
      <c r="R2272" t="s">
        <v>1467</v>
      </c>
      <c r="S2272">
        <v>47.96</v>
      </c>
      <c r="T2272">
        <v>5</v>
      </c>
      <c r="U2272">
        <v>0.2</v>
      </c>
      <c r="V2272">
        <v>4.196499999999995</v>
      </c>
      <c r="W2272" s="6">
        <f t="shared" si="214"/>
        <v>8.7499999999999897E-2</v>
      </c>
      <c r="X2272" s="4">
        <f t="shared" si="211"/>
        <v>0.83929999999999905</v>
      </c>
      <c r="Y2272" s="4">
        <f t="shared" si="212"/>
        <v>9.5920000000000005</v>
      </c>
      <c r="Z2272" s="4">
        <f t="shared" si="213"/>
        <v>11.99</v>
      </c>
      <c r="AA2272" s="4">
        <f t="shared" si="210"/>
        <v>9.5920000000000005</v>
      </c>
    </row>
    <row r="2273" spans="1:27" x14ac:dyDescent="0.2">
      <c r="A2273">
        <v>2272</v>
      </c>
      <c r="B2273" t="s">
        <v>5281</v>
      </c>
      <c r="C2273" s="5">
        <v>42268</v>
      </c>
      <c r="D2273" s="5" t="str">
        <f t="shared" si="215"/>
        <v>2015-09</v>
      </c>
      <c r="E2273" s="5">
        <v>42274</v>
      </c>
      <c r="F2273" t="s">
        <v>55</v>
      </c>
      <c r="G2273" t="s">
        <v>702</v>
      </c>
      <c r="H2273" t="s">
        <v>703</v>
      </c>
      <c r="I2273" t="s">
        <v>31</v>
      </c>
      <c r="J2273" t="s">
        <v>32</v>
      </c>
      <c r="K2273" t="s">
        <v>100</v>
      </c>
      <c r="L2273" t="s">
        <v>101</v>
      </c>
      <c r="M2273">
        <v>98105</v>
      </c>
      <c r="N2273" t="s">
        <v>49</v>
      </c>
      <c r="O2273" t="s">
        <v>5282</v>
      </c>
      <c r="P2273" t="s">
        <v>51</v>
      </c>
      <c r="Q2273" t="s">
        <v>64</v>
      </c>
      <c r="R2273" t="s">
        <v>5283</v>
      </c>
      <c r="S2273">
        <v>199.74</v>
      </c>
      <c r="T2273">
        <v>6</v>
      </c>
      <c r="U2273">
        <v>0</v>
      </c>
      <c r="V2273">
        <v>47.937599999999996</v>
      </c>
      <c r="W2273" s="6">
        <f t="shared" si="214"/>
        <v>0.23999999999999996</v>
      </c>
      <c r="X2273" s="4">
        <f t="shared" si="211"/>
        <v>7.9895999999999994</v>
      </c>
      <c r="Y2273" s="4">
        <f t="shared" si="212"/>
        <v>33.29</v>
      </c>
      <c r="Z2273" s="4">
        <f t="shared" si="213"/>
        <v>33.29</v>
      </c>
      <c r="AA2273" s="4">
        <f t="shared" si="210"/>
        <v>0</v>
      </c>
    </row>
    <row r="2274" spans="1:27" x14ac:dyDescent="0.2">
      <c r="A2274">
        <v>2273</v>
      </c>
      <c r="B2274" t="s">
        <v>5284</v>
      </c>
      <c r="C2274" s="5">
        <v>42069</v>
      </c>
      <c r="D2274" s="5" t="str">
        <f t="shared" si="215"/>
        <v>2015-03</v>
      </c>
      <c r="E2274" s="5">
        <v>42074</v>
      </c>
      <c r="F2274" t="s">
        <v>55</v>
      </c>
      <c r="G2274" t="s">
        <v>1210</v>
      </c>
      <c r="H2274" t="s">
        <v>1211</v>
      </c>
      <c r="I2274" t="s">
        <v>31</v>
      </c>
      <c r="J2274" t="s">
        <v>32</v>
      </c>
      <c r="K2274" t="s">
        <v>132</v>
      </c>
      <c r="L2274" t="s">
        <v>48</v>
      </c>
      <c r="M2274">
        <v>94122</v>
      </c>
      <c r="N2274" t="s">
        <v>49</v>
      </c>
      <c r="O2274" t="s">
        <v>5285</v>
      </c>
      <c r="P2274" t="s">
        <v>37</v>
      </c>
      <c r="Q2274" t="s">
        <v>70</v>
      </c>
      <c r="R2274" t="s">
        <v>5286</v>
      </c>
      <c r="S2274">
        <v>435.26</v>
      </c>
      <c r="T2274">
        <v>7</v>
      </c>
      <c r="U2274">
        <v>0</v>
      </c>
      <c r="V2274">
        <v>95.757200000000012</v>
      </c>
      <c r="W2274" s="6">
        <f t="shared" si="214"/>
        <v>0.22000000000000003</v>
      </c>
      <c r="X2274" s="4">
        <f t="shared" si="211"/>
        <v>13.679600000000002</v>
      </c>
      <c r="Y2274" s="4">
        <f t="shared" si="212"/>
        <v>62.18</v>
      </c>
      <c r="Z2274" s="4">
        <f t="shared" si="213"/>
        <v>62.18</v>
      </c>
      <c r="AA2274" s="4">
        <f t="shared" si="210"/>
        <v>0</v>
      </c>
    </row>
    <row r="2275" spans="1:27" x14ac:dyDescent="0.2">
      <c r="A2275">
        <v>2274</v>
      </c>
      <c r="B2275" t="s">
        <v>5284</v>
      </c>
      <c r="C2275" s="5">
        <v>42069</v>
      </c>
      <c r="D2275" s="5" t="str">
        <f t="shared" si="215"/>
        <v>2015-03</v>
      </c>
      <c r="E2275" s="5">
        <v>42074</v>
      </c>
      <c r="F2275" t="s">
        <v>55</v>
      </c>
      <c r="G2275" t="s">
        <v>1210</v>
      </c>
      <c r="H2275" t="s">
        <v>1211</v>
      </c>
      <c r="I2275" t="s">
        <v>31</v>
      </c>
      <c r="J2275" t="s">
        <v>32</v>
      </c>
      <c r="K2275" t="s">
        <v>132</v>
      </c>
      <c r="L2275" t="s">
        <v>48</v>
      </c>
      <c r="M2275">
        <v>94122</v>
      </c>
      <c r="N2275" t="s">
        <v>49</v>
      </c>
      <c r="O2275" t="s">
        <v>5287</v>
      </c>
      <c r="P2275" t="s">
        <v>76</v>
      </c>
      <c r="Q2275" t="s">
        <v>1224</v>
      </c>
      <c r="R2275" t="s">
        <v>5288</v>
      </c>
      <c r="S2275">
        <v>1119.9840000000002</v>
      </c>
      <c r="T2275">
        <v>2</v>
      </c>
      <c r="U2275">
        <v>0.2</v>
      </c>
      <c r="V2275">
        <v>377.99459999999993</v>
      </c>
      <c r="W2275" s="6">
        <f t="shared" si="214"/>
        <v>0.33749999999999991</v>
      </c>
      <c r="X2275" s="4">
        <f t="shared" si="211"/>
        <v>188.99729999999997</v>
      </c>
      <c r="Y2275" s="4">
        <f t="shared" si="212"/>
        <v>559.99200000000008</v>
      </c>
      <c r="Z2275" s="4">
        <f t="shared" si="213"/>
        <v>699.99</v>
      </c>
      <c r="AA2275" s="4">
        <f t="shared" si="210"/>
        <v>223.99680000000004</v>
      </c>
    </row>
    <row r="2276" spans="1:27" x14ac:dyDescent="0.2">
      <c r="A2276">
        <v>2275</v>
      </c>
      <c r="B2276" t="s">
        <v>5289</v>
      </c>
      <c r="C2276" s="5">
        <v>41915</v>
      </c>
      <c r="D2276" s="5" t="str">
        <f t="shared" si="215"/>
        <v>2014-10</v>
      </c>
      <c r="E2276" s="5">
        <v>41920</v>
      </c>
      <c r="F2276" t="s">
        <v>28</v>
      </c>
      <c r="G2276" t="s">
        <v>1333</v>
      </c>
      <c r="H2276" t="s">
        <v>1334</v>
      </c>
      <c r="I2276" t="s">
        <v>46</v>
      </c>
      <c r="J2276" t="s">
        <v>32</v>
      </c>
      <c r="K2276" t="s">
        <v>47</v>
      </c>
      <c r="L2276" t="s">
        <v>48</v>
      </c>
      <c r="M2276">
        <v>90036</v>
      </c>
      <c r="N2276" t="s">
        <v>49</v>
      </c>
      <c r="O2276" t="s">
        <v>5290</v>
      </c>
      <c r="P2276" t="s">
        <v>37</v>
      </c>
      <c r="Q2276" t="s">
        <v>61</v>
      </c>
      <c r="R2276" t="s">
        <v>5291</v>
      </c>
      <c r="S2276">
        <v>143.43199999999999</v>
      </c>
      <c r="T2276">
        <v>1</v>
      </c>
      <c r="U2276">
        <v>0.2</v>
      </c>
      <c r="V2276">
        <v>3.5857999999999848</v>
      </c>
      <c r="W2276" s="6">
        <f t="shared" si="214"/>
        <v>2.4999999999999897E-2</v>
      </c>
      <c r="X2276" s="4">
        <f t="shared" si="211"/>
        <v>3.5857999999999848</v>
      </c>
      <c r="Y2276" s="4">
        <f t="shared" si="212"/>
        <v>143.43199999999999</v>
      </c>
      <c r="Z2276" s="4">
        <f t="shared" si="213"/>
        <v>179.28999999999996</v>
      </c>
      <c r="AA2276" s="4">
        <f t="shared" si="210"/>
        <v>28.686399999999999</v>
      </c>
    </row>
    <row r="2277" spans="1:27" x14ac:dyDescent="0.2">
      <c r="A2277">
        <v>2276</v>
      </c>
      <c r="B2277" t="s">
        <v>5289</v>
      </c>
      <c r="C2277" s="5">
        <v>41915</v>
      </c>
      <c r="D2277" s="5" t="str">
        <f t="shared" si="215"/>
        <v>2014-10</v>
      </c>
      <c r="E2277" s="5">
        <v>41920</v>
      </c>
      <c r="F2277" t="s">
        <v>28</v>
      </c>
      <c r="G2277" t="s">
        <v>1333</v>
      </c>
      <c r="H2277" t="s">
        <v>1334</v>
      </c>
      <c r="I2277" t="s">
        <v>46</v>
      </c>
      <c r="J2277" t="s">
        <v>32</v>
      </c>
      <c r="K2277" t="s">
        <v>47</v>
      </c>
      <c r="L2277" t="s">
        <v>48</v>
      </c>
      <c r="M2277">
        <v>90036</v>
      </c>
      <c r="N2277" t="s">
        <v>49</v>
      </c>
      <c r="O2277" t="s">
        <v>154</v>
      </c>
      <c r="P2277" t="s">
        <v>37</v>
      </c>
      <c r="Q2277" t="s">
        <v>41</v>
      </c>
      <c r="R2277" t="s">
        <v>155</v>
      </c>
      <c r="S2277">
        <v>122.352</v>
      </c>
      <c r="T2277">
        <v>3</v>
      </c>
      <c r="U2277">
        <v>0.2</v>
      </c>
      <c r="V2277">
        <v>13.764599999999994</v>
      </c>
      <c r="W2277" s="6">
        <f t="shared" si="214"/>
        <v>0.11249999999999995</v>
      </c>
      <c r="X2277" s="4">
        <f t="shared" si="211"/>
        <v>4.5881999999999978</v>
      </c>
      <c r="Y2277" s="4">
        <f t="shared" si="212"/>
        <v>40.783999999999999</v>
      </c>
      <c r="Z2277" s="4">
        <f t="shared" si="213"/>
        <v>50.98</v>
      </c>
      <c r="AA2277" s="4">
        <f t="shared" si="210"/>
        <v>24.470400000000001</v>
      </c>
    </row>
    <row r="2278" spans="1:27" x14ac:dyDescent="0.2">
      <c r="A2278">
        <v>2277</v>
      </c>
      <c r="B2278" t="s">
        <v>5292</v>
      </c>
      <c r="C2278" s="5">
        <v>41817</v>
      </c>
      <c r="D2278" s="5" t="str">
        <f t="shared" si="215"/>
        <v>2014-06</v>
      </c>
      <c r="E2278" s="5">
        <v>41821</v>
      </c>
      <c r="F2278" t="s">
        <v>55</v>
      </c>
      <c r="G2278" t="s">
        <v>1861</v>
      </c>
      <c r="H2278" t="s">
        <v>1862</v>
      </c>
      <c r="I2278" t="s">
        <v>31</v>
      </c>
      <c r="J2278" t="s">
        <v>32</v>
      </c>
      <c r="K2278" t="s">
        <v>5293</v>
      </c>
      <c r="L2278" t="s">
        <v>1497</v>
      </c>
      <c r="M2278">
        <v>38671</v>
      </c>
      <c r="N2278" t="s">
        <v>35</v>
      </c>
      <c r="O2278" t="s">
        <v>3337</v>
      </c>
      <c r="P2278" t="s">
        <v>51</v>
      </c>
      <c r="Q2278" t="s">
        <v>64</v>
      </c>
      <c r="R2278" t="s">
        <v>3338</v>
      </c>
      <c r="S2278">
        <v>306.2</v>
      </c>
      <c r="T2278">
        <v>5</v>
      </c>
      <c r="U2278">
        <v>0</v>
      </c>
      <c r="V2278">
        <v>0</v>
      </c>
      <c r="W2278" s="6">
        <f t="shared" si="214"/>
        <v>0</v>
      </c>
      <c r="X2278" s="4">
        <f t="shared" si="211"/>
        <v>0</v>
      </c>
      <c r="Y2278" s="4">
        <f t="shared" si="212"/>
        <v>61.239999999999995</v>
      </c>
      <c r="Z2278" s="4">
        <f t="shared" si="213"/>
        <v>61.239999999999995</v>
      </c>
      <c r="AA2278" s="4">
        <f t="shared" si="210"/>
        <v>0</v>
      </c>
    </row>
    <row r="2279" spans="1:27" x14ac:dyDescent="0.2">
      <c r="A2279">
        <v>2278</v>
      </c>
      <c r="B2279" t="s">
        <v>5292</v>
      </c>
      <c r="C2279" s="5">
        <v>41817</v>
      </c>
      <c r="D2279" s="5" t="str">
        <f t="shared" si="215"/>
        <v>2014-06</v>
      </c>
      <c r="E2279" s="5">
        <v>41821</v>
      </c>
      <c r="F2279" t="s">
        <v>55</v>
      </c>
      <c r="G2279" t="s">
        <v>1861</v>
      </c>
      <c r="H2279" t="s">
        <v>1862</v>
      </c>
      <c r="I2279" t="s">
        <v>31</v>
      </c>
      <c r="J2279" t="s">
        <v>32</v>
      </c>
      <c r="K2279" t="s">
        <v>5293</v>
      </c>
      <c r="L2279" t="s">
        <v>1497</v>
      </c>
      <c r="M2279">
        <v>38671</v>
      </c>
      <c r="N2279" t="s">
        <v>35</v>
      </c>
      <c r="O2279" t="s">
        <v>3836</v>
      </c>
      <c r="P2279" t="s">
        <v>37</v>
      </c>
      <c r="Q2279" t="s">
        <v>61</v>
      </c>
      <c r="R2279" t="s">
        <v>3287</v>
      </c>
      <c r="S2279">
        <v>85.98</v>
      </c>
      <c r="T2279">
        <v>1</v>
      </c>
      <c r="U2279">
        <v>0</v>
      </c>
      <c r="V2279">
        <v>22.354800000000004</v>
      </c>
      <c r="W2279" s="6">
        <f t="shared" si="214"/>
        <v>0.26000000000000006</v>
      </c>
      <c r="X2279" s="4">
        <f t="shared" si="211"/>
        <v>22.354800000000004</v>
      </c>
      <c r="Y2279" s="4">
        <f t="shared" si="212"/>
        <v>85.98</v>
      </c>
      <c r="Z2279" s="4">
        <f t="shared" si="213"/>
        <v>85.98</v>
      </c>
      <c r="AA2279" s="4">
        <f t="shared" si="210"/>
        <v>0</v>
      </c>
    </row>
    <row r="2280" spans="1:27" x14ac:dyDescent="0.2">
      <c r="A2280">
        <v>2279</v>
      </c>
      <c r="B2280" t="s">
        <v>5292</v>
      </c>
      <c r="C2280" s="5">
        <v>41817</v>
      </c>
      <c r="D2280" s="5" t="str">
        <f t="shared" si="215"/>
        <v>2014-06</v>
      </c>
      <c r="E2280" s="5">
        <v>41821</v>
      </c>
      <c r="F2280" t="s">
        <v>55</v>
      </c>
      <c r="G2280" t="s">
        <v>1861</v>
      </c>
      <c r="H2280" t="s">
        <v>1862</v>
      </c>
      <c r="I2280" t="s">
        <v>31</v>
      </c>
      <c r="J2280" t="s">
        <v>32</v>
      </c>
      <c r="K2280" t="s">
        <v>5293</v>
      </c>
      <c r="L2280" t="s">
        <v>1497</v>
      </c>
      <c r="M2280">
        <v>38671</v>
      </c>
      <c r="N2280" t="s">
        <v>35</v>
      </c>
      <c r="O2280" t="s">
        <v>863</v>
      </c>
      <c r="P2280" t="s">
        <v>76</v>
      </c>
      <c r="Q2280" t="s">
        <v>166</v>
      </c>
      <c r="R2280" t="s">
        <v>864</v>
      </c>
      <c r="S2280">
        <v>223.96</v>
      </c>
      <c r="T2280">
        <v>4</v>
      </c>
      <c r="U2280">
        <v>0</v>
      </c>
      <c r="V2280">
        <v>53.750400000000013</v>
      </c>
      <c r="W2280" s="6">
        <f t="shared" si="214"/>
        <v>0.24000000000000005</v>
      </c>
      <c r="X2280" s="4">
        <f t="shared" si="211"/>
        <v>13.437600000000003</v>
      </c>
      <c r="Y2280" s="4">
        <f t="shared" si="212"/>
        <v>55.99</v>
      </c>
      <c r="Z2280" s="4">
        <f t="shared" si="213"/>
        <v>55.99</v>
      </c>
      <c r="AA2280" s="4">
        <f t="shared" si="210"/>
        <v>0</v>
      </c>
    </row>
    <row r="2281" spans="1:27" x14ac:dyDescent="0.2">
      <c r="A2281">
        <v>2280</v>
      </c>
      <c r="B2281" t="s">
        <v>5294</v>
      </c>
      <c r="C2281" s="5">
        <v>43038</v>
      </c>
      <c r="D2281" s="5" t="str">
        <f t="shared" si="215"/>
        <v>2017-10</v>
      </c>
      <c r="E2281" s="5">
        <v>43041</v>
      </c>
      <c r="F2281" t="s">
        <v>193</v>
      </c>
      <c r="G2281" t="s">
        <v>5295</v>
      </c>
      <c r="H2281" t="s">
        <v>5296</v>
      </c>
      <c r="I2281" t="s">
        <v>31</v>
      </c>
      <c r="J2281" t="s">
        <v>32</v>
      </c>
      <c r="K2281" t="s">
        <v>100</v>
      </c>
      <c r="L2281" t="s">
        <v>101</v>
      </c>
      <c r="M2281">
        <v>98115</v>
      </c>
      <c r="N2281" t="s">
        <v>49</v>
      </c>
      <c r="O2281" t="s">
        <v>4942</v>
      </c>
      <c r="P2281" t="s">
        <v>37</v>
      </c>
      <c r="Q2281" t="s">
        <v>41</v>
      </c>
      <c r="R2281" t="s">
        <v>4943</v>
      </c>
      <c r="S2281">
        <v>97.567999999999998</v>
      </c>
      <c r="T2281">
        <v>2</v>
      </c>
      <c r="U2281">
        <v>0.2</v>
      </c>
      <c r="V2281">
        <v>-6.0980000000000025</v>
      </c>
      <c r="W2281" s="6">
        <f t="shared" si="214"/>
        <v>-6.2500000000000028E-2</v>
      </c>
      <c r="X2281" s="4">
        <f t="shared" si="211"/>
        <v>-3.0490000000000013</v>
      </c>
      <c r="Y2281" s="4">
        <f t="shared" si="212"/>
        <v>48.783999999999999</v>
      </c>
      <c r="Z2281" s="4">
        <f t="shared" si="213"/>
        <v>60.98</v>
      </c>
      <c r="AA2281" s="4">
        <f t="shared" si="210"/>
        <v>19.5136</v>
      </c>
    </row>
    <row r="2282" spans="1:27" x14ac:dyDescent="0.2">
      <c r="A2282">
        <v>2281</v>
      </c>
      <c r="B2282" t="s">
        <v>5294</v>
      </c>
      <c r="C2282" s="5">
        <v>43038</v>
      </c>
      <c r="D2282" s="5" t="str">
        <f t="shared" si="215"/>
        <v>2017-10</v>
      </c>
      <c r="E2282" s="5">
        <v>43041</v>
      </c>
      <c r="F2282" t="s">
        <v>193</v>
      </c>
      <c r="G2282" t="s">
        <v>5295</v>
      </c>
      <c r="H2282" t="s">
        <v>5296</v>
      </c>
      <c r="I2282" t="s">
        <v>31</v>
      </c>
      <c r="J2282" t="s">
        <v>32</v>
      </c>
      <c r="K2282" t="s">
        <v>100</v>
      </c>
      <c r="L2282" t="s">
        <v>101</v>
      </c>
      <c r="M2282">
        <v>98115</v>
      </c>
      <c r="N2282" t="s">
        <v>49</v>
      </c>
      <c r="O2282" t="s">
        <v>3905</v>
      </c>
      <c r="P2282" t="s">
        <v>37</v>
      </c>
      <c r="Q2282" t="s">
        <v>41</v>
      </c>
      <c r="R2282" t="s">
        <v>3906</v>
      </c>
      <c r="S2282">
        <v>614.27200000000005</v>
      </c>
      <c r="T2282">
        <v>8</v>
      </c>
      <c r="U2282">
        <v>0.2</v>
      </c>
      <c r="V2282">
        <v>-23.03520000000006</v>
      </c>
      <c r="W2282" s="6">
        <f t="shared" si="214"/>
        <v>-3.7500000000000096E-2</v>
      </c>
      <c r="X2282" s="4">
        <f t="shared" si="211"/>
        <v>-2.8794000000000075</v>
      </c>
      <c r="Y2282" s="4">
        <f t="shared" si="212"/>
        <v>76.784000000000006</v>
      </c>
      <c r="Z2282" s="4">
        <f t="shared" si="213"/>
        <v>95.98</v>
      </c>
      <c r="AA2282" s="4">
        <f t="shared" si="210"/>
        <v>122.85440000000001</v>
      </c>
    </row>
    <row r="2283" spans="1:27" x14ac:dyDescent="0.2">
      <c r="A2283">
        <v>2282</v>
      </c>
      <c r="B2283" t="s">
        <v>5294</v>
      </c>
      <c r="C2283" s="5">
        <v>43038</v>
      </c>
      <c r="D2283" s="5" t="str">
        <f t="shared" si="215"/>
        <v>2017-10</v>
      </c>
      <c r="E2283" s="5">
        <v>43041</v>
      </c>
      <c r="F2283" t="s">
        <v>193</v>
      </c>
      <c r="G2283" t="s">
        <v>5295</v>
      </c>
      <c r="H2283" t="s">
        <v>5296</v>
      </c>
      <c r="I2283" t="s">
        <v>31</v>
      </c>
      <c r="J2283" t="s">
        <v>32</v>
      </c>
      <c r="K2283" t="s">
        <v>100</v>
      </c>
      <c r="L2283" t="s">
        <v>101</v>
      </c>
      <c r="M2283">
        <v>98115</v>
      </c>
      <c r="N2283" t="s">
        <v>49</v>
      </c>
      <c r="O2283" t="s">
        <v>3505</v>
      </c>
      <c r="P2283" t="s">
        <v>37</v>
      </c>
      <c r="Q2283" t="s">
        <v>38</v>
      </c>
      <c r="R2283" t="s">
        <v>3506</v>
      </c>
      <c r="S2283">
        <v>199.98</v>
      </c>
      <c r="T2283">
        <v>2</v>
      </c>
      <c r="U2283">
        <v>0</v>
      </c>
      <c r="V2283">
        <v>37.996199999999988</v>
      </c>
      <c r="W2283" s="6">
        <f t="shared" si="214"/>
        <v>0.18999999999999995</v>
      </c>
      <c r="X2283" s="4">
        <f t="shared" si="211"/>
        <v>18.998099999999994</v>
      </c>
      <c r="Y2283" s="4">
        <f t="shared" si="212"/>
        <v>99.99</v>
      </c>
      <c r="Z2283" s="4">
        <f t="shared" si="213"/>
        <v>99.99</v>
      </c>
      <c r="AA2283" s="4">
        <f t="shared" si="210"/>
        <v>0</v>
      </c>
    </row>
    <row r="2284" spans="1:27" x14ac:dyDescent="0.2">
      <c r="A2284">
        <v>2283</v>
      </c>
      <c r="B2284" t="s">
        <v>5297</v>
      </c>
      <c r="C2284" s="5">
        <v>42616</v>
      </c>
      <c r="D2284" s="5" t="str">
        <f t="shared" si="215"/>
        <v>2016-09</v>
      </c>
      <c r="E2284" s="5">
        <v>42618</v>
      </c>
      <c r="F2284" t="s">
        <v>193</v>
      </c>
      <c r="G2284" t="s">
        <v>4441</v>
      </c>
      <c r="H2284" t="s">
        <v>4442</v>
      </c>
      <c r="I2284" t="s">
        <v>46</v>
      </c>
      <c r="J2284" t="s">
        <v>32</v>
      </c>
      <c r="K2284" t="s">
        <v>3701</v>
      </c>
      <c r="L2284" t="s">
        <v>754</v>
      </c>
      <c r="M2284">
        <v>6457</v>
      </c>
      <c r="N2284" t="s">
        <v>153</v>
      </c>
      <c r="O2284" t="s">
        <v>1274</v>
      </c>
      <c r="P2284" t="s">
        <v>51</v>
      </c>
      <c r="Q2284" t="s">
        <v>95</v>
      </c>
      <c r="R2284" t="s">
        <v>1275</v>
      </c>
      <c r="S2284">
        <v>48.16</v>
      </c>
      <c r="T2284">
        <v>7</v>
      </c>
      <c r="U2284">
        <v>0</v>
      </c>
      <c r="V2284">
        <v>22.153599999999997</v>
      </c>
      <c r="W2284" s="6">
        <f t="shared" si="214"/>
        <v>0.45999999999999996</v>
      </c>
      <c r="X2284" s="4">
        <f t="shared" si="211"/>
        <v>3.1647999999999996</v>
      </c>
      <c r="Y2284" s="4">
        <f t="shared" si="212"/>
        <v>6.88</v>
      </c>
      <c r="Z2284" s="4">
        <f t="shared" si="213"/>
        <v>6.88</v>
      </c>
      <c r="AA2284" s="4">
        <f t="shared" si="210"/>
        <v>0</v>
      </c>
    </row>
    <row r="2285" spans="1:27" x14ac:dyDescent="0.2">
      <c r="A2285">
        <v>2284</v>
      </c>
      <c r="B2285" t="s">
        <v>5298</v>
      </c>
      <c r="C2285" s="5">
        <v>42068</v>
      </c>
      <c r="D2285" s="5" t="str">
        <f t="shared" si="215"/>
        <v>2015-03</v>
      </c>
      <c r="E2285" s="5">
        <v>42072</v>
      </c>
      <c r="F2285" t="s">
        <v>55</v>
      </c>
      <c r="G2285" t="s">
        <v>1949</v>
      </c>
      <c r="H2285" t="s">
        <v>1950</v>
      </c>
      <c r="I2285" t="s">
        <v>31</v>
      </c>
      <c r="J2285" t="s">
        <v>32</v>
      </c>
      <c r="K2285" t="s">
        <v>5299</v>
      </c>
      <c r="L2285" t="s">
        <v>259</v>
      </c>
      <c r="M2285">
        <v>47362</v>
      </c>
      <c r="N2285" t="s">
        <v>110</v>
      </c>
      <c r="O2285" t="s">
        <v>773</v>
      </c>
      <c r="P2285" t="s">
        <v>76</v>
      </c>
      <c r="Q2285" t="s">
        <v>77</v>
      </c>
      <c r="R2285" t="s">
        <v>774</v>
      </c>
      <c r="S2285">
        <v>23.92</v>
      </c>
      <c r="T2285">
        <v>2</v>
      </c>
      <c r="U2285">
        <v>0</v>
      </c>
      <c r="V2285">
        <v>6.6976000000000013</v>
      </c>
      <c r="W2285" s="6">
        <f t="shared" si="214"/>
        <v>0.28000000000000003</v>
      </c>
      <c r="X2285" s="4">
        <f t="shared" si="211"/>
        <v>3.3488000000000007</v>
      </c>
      <c r="Y2285" s="4">
        <f t="shared" si="212"/>
        <v>11.96</v>
      </c>
      <c r="Z2285" s="4">
        <f t="shared" si="213"/>
        <v>11.96</v>
      </c>
      <c r="AA2285" s="4">
        <f t="shared" si="210"/>
        <v>0</v>
      </c>
    </row>
    <row r="2286" spans="1:27" x14ac:dyDescent="0.2">
      <c r="A2286">
        <v>2285</v>
      </c>
      <c r="B2286" t="s">
        <v>5298</v>
      </c>
      <c r="C2286" s="5">
        <v>42068</v>
      </c>
      <c r="D2286" s="5" t="str">
        <f t="shared" si="215"/>
        <v>2015-03</v>
      </c>
      <c r="E2286" s="5">
        <v>42072</v>
      </c>
      <c r="F2286" t="s">
        <v>55</v>
      </c>
      <c r="G2286" t="s">
        <v>1949</v>
      </c>
      <c r="H2286" t="s">
        <v>1950</v>
      </c>
      <c r="I2286" t="s">
        <v>31</v>
      </c>
      <c r="J2286" t="s">
        <v>32</v>
      </c>
      <c r="K2286" t="s">
        <v>5299</v>
      </c>
      <c r="L2286" t="s">
        <v>259</v>
      </c>
      <c r="M2286">
        <v>47362</v>
      </c>
      <c r="N2286" t="s">
        <v>110</v>
      </c>
      <c r="O2286" t="s">
        <v>5300</v>
      </c>
      <c r="P2286" t="s">
        <v>51</v>
      </c>
      <c r="Q2286" t="s">
        <v>83</v>
      </c>
      <c r="R2286" t="s">
        <v>1438</v>
      </c>
      <c r="S2286">
        <v>60.69</v>
      </c>
      <c r="T2286">
        <v>7</v>
      </c>
      <c r="U2286">
        <v>0</v>
      </c>
      <c r="V2286">
        <v>16.386300000000002</v>
      </c>
      <c r="W2286" s="6">
        <f t="shared" si="214"/>
        <v>0.27</v>
      </c>
      <c r="X2286" s="4">
        <f t="shared" si="211"/>
        <v>2.3409000000000004</v>
      </c>
      <c r="Y2286" s="4">
        <f t="shared" si="212"/>
        <v>8.67</v>
      </c>
      <c r="Z2286" s="4">
        <f t="shared" si="213"/>
        <v>8.67</v>
      </c>
      <c r="AA2286" s="4">
        <f t="shared" si="210"/>
        <v>0</v>
      </c>
    </row>
    <row r="2287" spans="1:27" x14ac:dyDescent="0.2">
      <c r="A2287">
        <v>2286</v>
      </c>
      <c r="B2287" t="s">
        <v>5301</v>
      </c>
      <c r="C2287" s="5">
        <v>42495</v>
      </c>
      <c r="D2287" s="5" t="str">
        <f t="shared" si="215"/>
        <v>2016-05</v>
      </c>
      <c r="E2287" s="5">
        <v>42498</v>
      </c>
      <c r="F2287" t="s">
        <v>193</v>
      </c>
      <c r="G2287" t="s">
        <v>5302</v>
      </c>
      <c r="H2287" t="s">
        <v>5303</v>
      </c>
      <c r="I2287" t="s">
        <v>46</v>
      </c>
      <c r="J2287" t="s">
        <v>32</v>
      </c>
      <c r="K2287" t="s">
        <v>1193</v>
      </c>
      <c r="L2287" t="s">
        <v>340</v>
      </c>
      <c r="M2287">
        <v>37130</v>
      </c>
      <c r="N2287" t="s">
        <v>35</v>
      </c>
      <c r="O2287" t="s">
        <v>5304</v>
      </c>
      <c r="P2287" t="s">
        <v>51</v>
      </c>
      <c r="Q2287" t="s">
        <v>95</v>
      </c>
      <c r="R2287" t="s">
        <v>5305</v>
      </c>
      <c r="S2287">
        <v>14.352000000000002</v>
      </c>
      <c r="T2287">
        <v>3</v>
      </c>
      <c r="U2287">
        <v>0.2</v>
      </c>
      <c r="V2287">
        <v>5.2026000000000003</v>
      </c>
      <c r="W2287" s="6">
        <f t="shared" si="214"/>
        <v>0.36249999999999999</v>
      </c>
      <c r="X2287" s="4">
        <f t="shared" si="211"/>
        <v>1.7342000000000002</v>
      </c>
      <c r="Y2287" s="4">
        <f t="shared" si="212"/>
        <v>4.7840000000000007</v>
      </c>
      <c r="Z2287" s="4">
        <f t="shared" si="213"/>
        <v>5.98</v>
      </c>
      <c r="AA2287" s="4">
        <f t="shared" si="210"/>
        <v>2.8704000000000005</v>
      </c>
    </row>
    <row r="2288" spans="1:27" x14ac:dyDescent="0.2">
      <c r="A2288">
        <v>2287</v>
      </c>
      <c r="B2288" t="s">
        <v>5306</v>
      </c>
      <c r="C2288" s="5">
        <v>43056</v>
      </c>
      <c r="D2288" s="5" t="str">
        <f t="shared" si="215"/>
        <v>2017-11</v>
      </c>
      <c r="E2288" s="5">
        <v>43062</v>
      </c>
      <c r="F2288" t="s">
        <v>55</v>
      </c>
      <c r="G2288" t="s">
        <v>3272</v>
      </c>
      <c r="H2288" t="s">
        <v>3273</v>
      </c>
      <c r="I2288" t="s">
        <v>31</v>
      </c>
      <c r="J2288" t="s">
        <v>32</v>
      </c>
      <c r="K2288" t="s">
        <v>1986</v>
      </c>
      <c r="L2288" t="s">
        <v>324</v>
      </c>
      <c r="M2288">
        <v>24153</v>
      </c>
      <c r="N2288" t="s">
        <v>35</v>
      </c>
      <c r="O2288" t="s">
        <v>5307</v>
      </c>
      <c r="P2288" t="s">
        <v>51</v>
      </c>
      <c r="Q2288" t="s">
        <v>83</v>
      </c>
      <c r="R2288" t="s">
        <v>5308</v>
      </c>
      <c r="S2288">
        <v>35.04</v>
      </c>
      <c r="T2288">
        <v>2</v>
      </c>
      <c r="U2288">
        <v>0</v>
      </c>
      <c r="V2288">
        <v>12.263999999999999</v>
      </c>
      <c r="W2288" s="6">
        <f t="shared" si="214"/>
        <v>0.35</v>
      </c>
      <c r="X2288" s="4">
        <f t="shared" si="211"/>
        <v>6.1319999999999997</v>
      </c>
      <c r="Y2288" s="4">
        <f t="shared" si="212"/>
        <v>17.52</v>
      </c>
      <c r="Z2288" s="4">
        <f t="shared" si="213"/>
        <v>17.52</v>
      </c>
      <c r="AA2288" s="4">
        <f t="shared" si="210"/>
        <v>0</v>
      </c>
    </row>
    <row r="2289" spans="1:27" x14ac:dyDescent="0.2">
      <c r="A2289">
        <v>2288</v>
      </c>
      <c r="B2289" t="s">
        <v>5309</v>
      </c>
      <c r="C2289" s="5">
        <v>42887</v>
      </c>
      <c r="D2289" s="5" t="str">
        <f t="shared" si="215"/>
        <v>2017-06</v>
      </c>
      <c r="E2289" s="5">
        <v>42891</v>
      </c>
      <c r="F2289" t="s">
        <v>28</v>
      </c>
      <c r="G2289" t="s">
        <v>1033</v>
      </c>
      <c r="H2289" t="s">
        <v>1034</v>
      </c>
      <c r="I2289" t="s">
        <v>46</v>
      </c>
      <c r="J2289" t="s">
        <v>32</v>
      </c>
      <c r="K2289" t="s">
        <v>2847</v>
      </c>
      <c r="L2289" t="s">
        <v>503</v>
      </c>
      <c r="M2289">
        <v>43615</v>
      </c>
      <c r="N2289" t="s">
        <v>153</v>
      </c>
      <c r="O2289" t="s">
        <v>5310</v>
      </c>
      <c r="P2289" t="s">
        <v>51</v>
      </c>
      <c r="Q2289" t="s">
        <v>83</v>
      </c>
      <c r="R2289" t="s">
        <v>5311</v>
      </c>
      <c r="S2289">
        <v>17.480000000000004</v>
      </c>
      <c r="T2289">
        <v>5</v>
      </c>
      <c r="U2289">
        <v>0.2</v>
      </c>
      <c r="V2289">
        <v>1.3109999999999999</v>
      </c>
      <c r="W2289" s="6">
        <f t="shared" si="214"/>
        <v>7.4999999999999983E-2</v>
      </c>
      <c r="X2289" s="4">
        <f t="shared" si="211"/>
        <v>0.26219999999999999</v>
      </c>
      <c r="Y2289" s="4">
        <f t="shared" si="212"/>
        <v>3.4960000000000009</v>
      </c>
      <c r="Z2289" s="4">
        <f t="shared" si="213"/>
        <v>4.370000000000001</v>
      </c>
      <c r="AA2289" s="4">
        <f t="shared" si="210"/>
        <v>3.4960000000000009</v>
      </c>
    </row>
    <row r="2290" spans="1:27" x14ac:dyDescent="0.2">
      <c r="A2290">
        <v>2289</v>
      </c>
      <c r="B2290" t="s">
        <v>5312</v>
      </c>
      <c r="C2290" s="5">
        <v>42896</v>
      </c>
      <c r="D2290" s="5" t="str">
        <f t="shared" si="215"/>
        <v>2017-06</v>
      </c>
      <c r="E2290" s="5">
        <v>42899</v>
      </c>
      <c r="F2290" t="s">
        <v>193</v>
      </c>
      <c r="G2290" t="s">
        <v>5022</v>
      </c>
      <c r="H2290" t="s">
        <v>5023</v>
      </c>
      <c r="I2290" t="s">
        <v>31</v>
      </c>
      <c r="J2290" t="s">
        <v>32</v>
      </c>
      <c r="K2290" t="s">
        <v>47</v>
      </c>
      <c r="L2290" t="s">
        <v>48</v>
      </c>
      <c r="M2290">
        <v>90032</v>
      </c>
      <c r="N2290" t="s">
        <v>49</v>
      </c>
      <c r="O2290" t="s">
        <v>3281</v>
      </c>
      <c r="P2290" t="s">
        <v>51</v>
      </c>
      <c r="Q2290" t="s">
        <v>73</v>
      </c>
      <c r="R2290" t="s">
        <v>3282</v>
      </c>
      <c r="S2290">
        <v>16.399999999999999</v>
      </c>
      <c r="T2290">
        <v>5</v>
      </c>
      <c r="U2290">
        <v>0</v>
      </c>
      <c r="V2290">
        <v>4.7559999999999985</v>
      </c>
      <c r="W2290" s="6">
        <f t="shared" si="214"/>
        <v>0.28999999999999992</v>
      </c>
      <c r="X2290" s="4">
        <f t="shared" si="211"/>
        <v>0.95119999999999971</v>
      </c>
      <c r="Y2290" s="4">
        <f t="shared" si="212"/>
        <v>3.28</v>
      </c>
      <c r="Z2290" s="4">
        <f t="shared" si="213"/>
        <v>3.28</v>
      </c>
      <c r="AA2290" s="4">
        <f t="shared" si="210"/>
        <v>0</v>
      </c>
    </row>
    <row r="2291" spans="1:27" x14ac:dyDescent="0.2">
      <c r="A2291">
        <v>2290</v>
      </c>
      <c r="B2291" t="s">
        <v>5313</v>
      </c>
      <c r="C2291" s="5">
        <v>42743</v>
      </c>
      <c r="D2291" s="5" t="str">
        <f t="shared" si="215"/>
        <v>2017-01</v>
      </c>
      <c r="E2291" s="5">
        <v>42746</v>
      </c>
      <c r="F2291" t="s">
        <v>193</v>
      </c>
      <c r="G2291" t="s">
        <v>5314</v>
      </c>
      <c r="H2291" t="s">
        <v>5315</v>
      </c>
      <c r="I2291" t="s">
        <v>46</v>
      </c>
      <c r="J2291" t="s">
        <v>32</v>
      </c>
      <c r="K2291" t="s">
        <v>100</v>
      </c>
      <c r="L2291" t="s">
        <v>101</v>
      </c>
      <c r="M2291">
        <v>98115</v>
      </c>
      <c r="N2291" t="s">
        <v>49</v>
      </c>
      <c r="O2291" t="s">
        <v>5316</v>
      </c>
      <c r="P2291" t="s">
        <v>37</v>
      </c>
      <c r="Q2291" t="s">
        <v>61</v>
      </c>
      <c r="R2291" t="s">
        <v>5317</v>
      </c>
      <c r="S2291">
        <v>892.98</v>
      </c>
      <c r="T2291">
        <v>2</v>
      </c>
      <c r="U2291">
        <v>0</v>
      </c>
      <c r="V2291">
        <v>80.368200000000002</v>
      </c>
      <c r="W2291" s="6">
        <f t="shared" si="214"/>
        <v>0.09</v>
      </c>
      <c r="X2291" s="4">
        <f t="shared" si="211"/>
        <v>40.184100000000001</v>
      </c>
      <c r="Y2291" s="4">
        <f t="shared" si="212"/>
        <v>446.49</v>
      </c>
      <c r="Z2291" s="4">
        <f t="shared" si="213"/>
        <v>446.49</v>
      </c>
      <c r="AA2291" s="4">
        <f t="shared" si="210"/>
        <v>0</v>
      </c>
    </row>
    <row r="2292" spans="1:27" x14ac:dyDescent="0.2">
      <c r="A2292">
        <v>2291</v>
      </c>
      <c r="B2292" t="s">
        <v>5318</v>
      </c>
      <c r="C2292" s="5">
        <v>42114</v>
      </c>
      <c r="D2292" s="5" t="str">
        <f t="shared" si="215"/>
        <v>2015-04</v>
      </c>
      <c r="E2292" s="5">
        <v>42119</v>
      </c>
      <c r="F2292" t="s">
        <v>55</v>
      </c>
      <c r="G2292" t="s">
        <v>3149</v>
      </c>
      <c r="H2292" t="s">
        <v>3150</v>
      </c>
      <c r="I2292" t="s">
        <v>46</v>
      </c>
      <c r="J2292" t="s">
        <v>32</v>
      </c>
      <c r="K2292" t="s">
        <v>502</v>
      </c>
      <c r="L2292" t="s">
        <v>1280</v>
      </c>
      <c r="M2292">
        <v>31907</v>
      </c>
      <c r="N2292" t="s">
        <v>35</v>
      </c>
      <c r="O2292" t="s">
        <v>2595</v>
      </c>
      <c r="P2292" t="s">
        <v>76</v>
      </c>
      <c r="Q2292" t="s">
        <v>77</v>
      </c>
      <c r="R2292" t="s">
        <v>2596</v>
      </c>
      <c r="S2292">
        <v>287.96999999999997</v>
      </c>
      <c r="T2292">
        <v>3</v>
      </c>
      <c r="U2292">
        <v>0</v>
      </c>
      <c r="V2292">
        <v>77.751899999999992</v>
      </c>
      <c r="W2292" s="6">
        <f t="shared" si="214"/>
        <v>0.27</v>
      </c>
      <c r="X2292" s="4">
        <f t="shared" si="211"/>
        <v>25.917299999999997</v>
      </c>
      <c r="Y2292" s="4">
        <f t="shared" si="212"/>
        <v>95.99</v>
      </c>
      <c r="Z2292" s="4">
        <f t="shared" si="213"/>
        <v>95.99</v>
      </c>
      <c r="AA2292" s="4">
        <f t="shared" si="210"/>
        <v>0</v>
      </c>
    </row>
    <row r="2293" spans="1:27" x14ac:dyDescent="0.2">
      <c r="A2293">
        <v>2292</v>
      </c>
      <c r="B2293" t="s">
        <v>5318</v>
      </c>
      <c r="C2293" s="5">
        <v>42114</v>
      </c>
      <c r="D2293" s="5" t="str">
        <f t="shared" si="215"/>
        <v>2015-04</v>
      </c>
      <c r="E2293" s="5">
        <v>42119</v>
      </c>
      <c r="F2293" t="s">
        <v>55</v>
      </c>
      <c r="G2293" t="s">
        <v>3149</v>
      </c>
      <c r="H2293" t="s">
        <v>3150</v>
      </c>
      <c r="I2293" t="s">
        <v>46</v>
      </c>
      <c r="J2293" t="s">
        <v>32</v>
      </c>
      <c r="K2293" t="s">
        <v>502</v>
      </c>
      <c r="L2293" t="s">
        <v>1280</v>
      </c>
      <c r="M2293">
        <v>31907</v>
      </c>
      <c r="N2293" t="s">
        <v>35</v>
      </c>
      <c r="O2293" t="s">
        <v>4270</v>
      </c>
      <c r="P2293" t="s">
        <v>37</v>
      </c>
      <c r="Q2293" t="s">
        <v>70</v>
      </c>
      <c r="R2293" t="s">
        <v>4271</v>
      </c>
      <c r="S2293">
        <v>595.38</v>
      </c>
      <c r="T2293">
        <v>6</v>
      </c>
      <c r="U2293">
        <v>0</v>
      </c>
      <c r="V2293">
        <v>297.69</v>
      </c>
      <c r="W2293" s="6">
        <f t="shared" si="214"/>
        <v>0.5</v>
      </c>
      <c r="X2293" s="4">
        <f t="shared" si="211"/>
        <v>49.615000000000002</v>
      </c>
      <c r="Y2293" s="4">
        <f t="shared" si="212"/>
        <v>99.23</v>
      </c>
      <c r="Z2293" s="4">
        <f t="shared" si="213"/>
        <v>99.23</v>
      </c>
      <c r="AA2293" s="4">
        <f t="shared" si="210"/>
        <v>0</v>
      </c>
    </row>
    <row r="2294" spans="1:27" x14ac:dyDescent="0.2">
      <c r="A2294">
        <v>2293</v>
      </c>
      <c r="B2294" t="s">
        <v>5318</v>
      </c>
      <c r="C2294" s="5">
        <v>42114</v>
      </c>
      <c r="D2294" s="5" t="str">
        <f t="shared" si="215"/>
        <v>2015-04</v>
      </c>
      <c r="E2294" s="5">
        <v>42119</v>
      </c>
      <c r="F2294" t="s">
        <v>55</v>
      </c>
      <c r="G2294" t="s">
        <v>3149</v>
      </c>
      <c r="H2294" t="s">
        <v>3150</v>
      </c>
      <c r="I2294" t="s">
        <v>46</v>
      </c>
      <c r="J2294" t="s">
        <v>32</v>
      </c>
      <c r="K2294" t="s">
        <v>502</v>
      </c>
      <c r="L2294" t="s">
        <v>1280</v>
      </c>
      <c r="M2294">
        <v>31907</v>
      </c>
      <c r="N2294" t="s">
        <v>35</v>
      </c>
      <c r="O2294" t="s">
        <v>3064</v>
      </c>
      <c r="P2294" t="s">
        <v>51</v>
      </c>
      <c r="Q2294" t="s">
        <v>95</v>
      </c>
      <c r="R2294" t="s">
        <v>3065</v>
      </c>
      <c r="S2294">
        <v>12.96</v>
      </c>
      <c r="T2294">
        <v>2</v>
      </c>
      <c r="U2294">
        <v>0</v>
      </c>
      <c r="V2294">
        <v>6.2208000000000006</v>
      </c>
      <c r="W2294" s="6">
        <f t="shared" si="214"/>
        <v>0.48000000000000004</v>
      </c>
      <c r="X2294" s="4">
        <f t="shared" si="211"/>
        <v>3.1104000000000003</v>
      </c>
      <c r="Y2294" s="4">
        <f t="shared" si="212"/>
        <v>6.48</v>
      </c>
      <c r="Z2294" s="4">
        <f t="shared" si="213"/>
        <v>6.48</v>
      </c>
      <c r="AA2294" s="4">
        <f t="shared" si="210"/>
        <v>0</v>
      </c>
    </row>
    <row r="2295" spans="1:27" x14ac:dyDescent="0.2">
      <c r="A2295">
        <v>2294</v>
      </c>
      <c r="B2295" t="s">
        <v>5319</v>
      </c>
      <c r="C2295" s="5">
        <v>42309</v>
      </c>
      <c r="D2295" s="5" t="str">
        <f t="shared" si="215"/>
        <v>2015-11</v>
      </c>
      <c r="E2295" s="5">
        <v>42314</v>
      </c>
      <c r="F2295" t="s">
        <v>55</v>
      </c>
      <c r="G2295" t="s">
        <v>3615</v>
      </c>
      <c r="H2295" t="s">
        <v>3616</v>
      </c>
      <c r="I2295" t="s">
        <v>46</v>
      </c>
      <c r="J2295" t="s">
        <v>32</v>
      </c>
      <c r="K2295" t="s">
        <v>271</v>
      </c>
      <c r="L2295" t="s">
        <v>272</v>
      </c>
      <c r="M2295">
        <v>10009</v>
      </c>
      <c r="N2295" t="s">
        <v>153</v>
      </c>
      <c r="O2295" t="s">
        <v>1946</v>
      </c>
      <c r="P2295" t="s">
        <v>76</v>
      </c>
      <c r="Q2295" t="s">
        <v>77</v>
      </c>
      <c r="R2295" t="s">
        <v>1947</v>
      </c>
      <c r="S2295">
        <v>4.95</v>
      </c>
      <c r="T2295">
        <v>1</v>
      </c>
      <c r="U2295">
        <v>0</v>
      </c>
      <c r="V2295">
        <v>1.3365</v>
      </c>
      <c r="W2295" s="6">
        <f t="shared" si="214"/>
        <v>0.27</v>
      </c>
      <c r="X2295" s="4">
        <f t="shared" si="211"/>
        <v>1.3365</v>
      </c>
      <c r="Y2295" s="4">
        <f t="shared" si="212"/>
        <v>4.95</v>
      </c>
      <c r="Z2295" s="4">
        <f t="shared" si="213"/>
        <v>4.95</v>
      </c>
      <c r="AA2295" s="4">
        <f t="shared" si="210"/>
        <v>0</v>
      </c>
    </row>
    <row r="2296" spans="1:27" x14ac:dyDescent="0.2">
      <c r="A2296">
        <v>2295</v>
      </c>
      <c r="B2296" t="s">
        <v>5320</v>
      </c>
      <c r="C2296" s="5">
        <v>43092</v>
      </c>
      <c r="D2296" s="5" t="str">
        <f t="shared" si="215"/>
        <v>2017-12</v>
      </c>
      <c r="E2296" s="5">
        <v>43096</v>
      </c>
      <c r="F2296" t="s">
        <v>55</v>
      </c>
      <c r="G2296" t="s">
        <v>4441</v>
      </c>
      <c r="H2296" t="s">
        <v>4442</v>
      </c>
      <c r="I2296" t="s">
        <v>46</v>
      </c>
      <c r="J2296" t="s">
        <v>32</v>
      </c>
      <c r="K2296" t="s">
        <v>3701</v>
      </c>
      <c r="L2296" t="s">
        <v>754</v>
      </c>
      <c r="M2296">
        <v>6457</v>
      </c>
      <c r="N2296" t="s">
        <v>153</v>
      </c>
      <c r="O2296" t="s">
        <v>343</v>
      </c>
      <c r="P2296" t="s">
        <v>37</v>
      </c>
      <c r="Q2296" t="s">
        <v>70</v>
      </c>
      <c r="R2296" t="s">
        <v>344</v>
      </c>
      <c r="S2296">
        <v>181.95</v>
      </c>
      <c r="T2296">
        <v>3</v>
      </c>
      <c r="U2296">
        <v>0</v>
      </c>
      <c r="V2296">
        <v>38.209499999999998</v>
      </c>
      <c r="W2296" s="6">
        <f t="shared" si="214"/>
        <v>0.21</v>
      </c>
      <c r="X2296" s="4">
        <f t="shared" si="211"/>
        <v>12.736499999999999</v>
      </c>
      <c r="Y2296" s="4">
        <f t="shared" si="212"/>
        <v>60.65</v>
      </c>
      <c r="Z2296" s="4">
        <f t="shared" si="213"/>
        <v>60.65</v>
      </c>
      <c r="AA2296" s="4">
        <f t="shared" si="210"/>
        <v>0</v>
      </c>
    </row>
    <row r="2297" spans="1:27" x14ac:dyDescent="0.2">
      <c r="A2297">
        <v>2296</v>
      </c>
      <c r="B2297" t="s">
        <v>5321</v>
      </c>
      <c r="C2297" s="5">
        <v>42309</v>
      </c>
      <c r="D2297" s="5" t="str">
        <f t="shared" si="215"/>
        <v>2015-11</v>
      </c>
      <c r="E2297" s="5">
        <v>42313</v>
      </c>
      <c r="F2297" t="s">
        <v>55</v>
      </c>
      <c r="G2297" t="s">
        <v>895</v>
      </c>
      <c r="H2297" t="s">
        <v>896</v>
      </c>
      <c r="I2297" t="s">
        <v>31</v>
      </c>
      <c r="J2297" t="s">
        <v>32</v>
      </c>
      <c r="K2297" t="s">
        <v>271</v>
      </c>
      <c r="L2297" t="s">
        <v>272</v>
      </c>
      <c r="M2297">
        <v>10011</v>
      </c>
      <c r="N2297" t="s">
        <v>153</v>
      </c>
      <c r="O2297" t="s">
        <v>3669</v>
      </c>
      <c r="P2297" t="s">
        <v>51</v>
      </c>
      <c r="Q2297" t="s">
        <v>95</v>
      </c>
      <c r="R2297" t="s">
        <v>3670</v>
      </c>
      <c r="S2297">
        <v>13.52</v>
      </c>
      <c r="T2297">
        <v>4</v>
      </c>
      <c r="U2297">
        <v>0</v>
      </c>
      <c r="V2297">
        <v>6.219199999999999</v>
      </c>
      <c r="W2297" s="6">
        <f t="shared" si="214"/>
        <v>0.45999999999999996</v>
      </c>
      <c r="X2297" s="4">
        <f t="shared" si="211"/>
        <v>1.5547999999999997</v>
      </c>
      <c r="Y2297" s="4">
        <f t="shared" si="212"/>
        <v>3.38</v>
      </c>
      <c r="Z2297" s="4">
        <f t="shared" si="213"/>
        <v>3.38</v>
      </c>
      <c r="AA2297" s="4">
        <f t="shared" si="210"/>
        <v>0</v>
      </c>
    </row>
    <row r="2298" spans="1:27" x14ac:dyDescent="0.2">
      <c r="A2298">
        <v>2297</v>
      </c>
      <c r="B2298" t="s">
        <v>5321</v>
      </c>
      <c r="C2298" s="5">
        <v>42309</v>
      </c>
      <c r="D2298" s="5" t="str">
        <f t="shared" si="215"/>
        <v>2015-11</v>
      </c>
      <c r="E2298" s="5">
        <v>42313</v>
      </c>
      <c r="F2298" t="s">
        <v>55</v>
      </c>
      <c r="G2298" t="s">
        <v>895</v>
      </c>
      <c r="H2298" t="s">
        <v>896</v>
      </c>
      <c r="I2298" t="s">
        <v>31</v>
      </c>
      <c r="J2298" t="s">
        <v>32</v>
      </c>
      <c r="K2298" t="s">
        <v>271</v>
      </c>
      <c r="L2298" t="s">
        <v>272</v>
      </c>
      <c r="M2298">
        <v>10011</v>
      </c>
      <c r="N2298" t="s">
        <v>153</v>
      </c>
      <c r="O2298" t="s">
        <v>2688</v>
      </c>
      <c r="P2298" t="s">
        <v>37</v>
      </c>
      <c r="Q2298" t="s">
        <v>70</v>
      </c>
      <c r="R2298" t="s">
        <v>2689</v>
      </c>
      <c r="S2298">
        <v>259.7</v>
      </c>
      <c r="T2298">
        <v>5</v>
      </c>
      <c r="U2298">
        <v>0</v>
      </c>
      <c r="V2298">
        <v>106.477</v>
      </c>
      <c r="W2298" s="6">
        <f t="shared" si="214"/>
        <v>0.41000000000000003</v>
      </c>
      <c r="X2298" s="4">
        <f t="shared" si="211"/>
        <v>21.295400000000001</v>
      </c>
      <c r="Y2298" s="4">
        <f t="shared" si="212"/>
        <v>51.94</v>
      </c>
      <c r="Z2298" s="4">
        <f t="shared" si="213"/>
        <v>51.94</v>
      </c>
      <c r="AA2298" s="4">
        <f t="shared" si="210"/>
        <v>0</v>
      </c>
    </row>
    <row r="2299" spans="1:27" x14ac:dyDescent="0.2">
      <c r="A2299">
        <v>2298</v>
      </c>
      <c r="B2299" t="s">
        <v>5321</v>
      </c>
      <c r="C2299" s="5">
        <v>42309</v>
      </c>
      <c r="D2299" s="5" t="str">
        <f t="shared" si="215"/>
        <v>2015-11</v>
      </c>
      <c r="E2299" s="5">
        <v>42313</v>
      </c>
      <c r="F2299" t="s">
        <v>55</v>
      </c>
      <c r="G2299" t="s">
        <v>895</v>
      </c>
      <c r="H2299" t="s">
        <v>896</v>
      </c>
      <c r="I2299" t="s">
        <v>31</v>
      </c>
      <c r="J2299" t="s">
        <v>32</v>
      </c>
      <c r="K2299" t="s">
        <v>271</v>
      </c>
      <c r="L2299" t="s">
        <v>272</v>
      </c>
      <c r="M2299">
        <v>10011</v>
      </c>
      <c r="N2299" t="s">
        <v>153</v>
      </c>
      <c r="O2299" t="s">
        <v>5322</v>
      </c>
      <c r="P2299" t="s">
        <v>76</v>
      </c>
      <c r="Q2299" t="s">
        <v>77</v>
      </c>
      <c r="R2299" t="s">
        <v>5323</v>
      </c>
      <c r="S2299">
        <v>42.95</v>
      </c>
      <c r="T2299">
        <v>1</v>
      </c>
      <c r="U2299">
        <v>0</v>
      </c>
      <c r="V2299">
        <v>1.2884999999999991</v>
      </c>
      <c r="W2299" s="6">
        <f t="shared" si="214"/>
        <v>2.9999999999999978E-2</v>
      </c>
      <c r="X2299" s="4">
        <f t="shared" si="211"/>
        <v>1.2884999999999991</v>
      </c>
      <c r="Y2299" s="4">
        <f t="shared" si="212"/>
        <v>42.95</v>
      </c>
      <c r="Z2299" s="4">
        <f t="shared" si="213"/>
        <v>42.95</v>
      </c>
      <c r="AA2299" s="4">
        <f t="shared" si="210"/>
        <v>0</v>
      </c>
    </row>
    <row r="2300" spans="1:27" x14ac:dyDescent="0.2">
      <c r="A2300">
        <v>2299</v>
      </c>
      <c r="B2300" t="s">
        <v>5321</v>
      </c>
      <c r="C2300" s="5">
        <v>42309</v>
      </c>
      <c r="D2300" s="5" t="str">
        <f t="shared" si="215"/>
        <v>2015-11</v>
      </c>
      <c r="E2300" s="5">
        <v>42313</v>
      </c>
      <c r="F2300" t="s">
        <v>55</v>
      </c>
      <c r="G2300" t="s">
        <v>895</v>
      </c>
      <c r="H2300" t="s">
        <v>896</v>
      </c>
      <c r="I2300" t="s">
        <v>31</v>
      </c>
      <c r="J2300" t="s">
        <v>32</v>
      </c>
      <c r="K2300" t="s">
        <v>271</v>
      </c>
      <c r="L2300" t="s">
        <v>272</v>
      </c>
      <c r="M2300">
        <v>10011</v>
      </c>
      <c r="N2300" t="s">
        <v>153</v>
      </c>
      <c r="O2300" t="s">
        <v>2554</v>
      </c>
      <c r="P2300" t="s">
        <v>76</v>
      </c>
      <c r="Q2300" t="s">
        <v>166</v>
      </c>
      <c r="R2300" t="s">
        <v>2555</v>
      </c>
      <c r="S2300">
        <v>1399.93</v>
      </c>
      <c r="T2300">
        <v>7</v>
      </c>
      <c r="U2300">
        <v>0</v>
      </c>
      <c r="V2300">
        <v>601.96990000000005</v>
      </c>
      <c r="W2300" s="6">
        <f t="shared" si="214"/>
        <v>0.43</v>
      </c>
      <c r="X2300" s="4">
        <f t="shared" si="211"/>
        <v>85.995700000000014</v>
      </c>
      <c r="Y2300" s="4">
        <f t="shared" si="212"/>
        <v>199.99</v>
      </c>
      <c r="Z2300" s="4">
        <f t="shared" si="213"/>
        <v>199.99</v>
      </c>
      <c r="AA2300" s="4">
        <f t="shared" si="210"/>
        <v>0</v>
      </c>
    </row>
    <row r="2301" spans="1:27" x14ac:dyDescent="0.2">
      <c r="A2301">
        <v>2300</v>
      </c>
      <c r="B2301" t="s">
        <v>5321</v>
      </c>
      <c r="C2301" s="5">
        <v>42309</v>
      </c>
      <c r="D2301" s="5" t="str">
        <f t="shared" si="215"/>
        <v>2015-11</v>
      </c>
      <c r="E2301" s="5">
        <v>42313</v>
      </c>
      <c r="F2301" t="s">
        <v>55</v>
      </c>
      <c r="G2301" t="s">
        <v>895</v>
      </c>
      <c r="H2301" t="s">
        <v>896</v>
      </c>
      <c r="I2301" t="s">
        <v>31</v>
      </c>
      <c r="J2301" t="s">
        <v>32</v>
      </c>
      <c r="K2301" t="s">
        <v>271</v>
      </c>
      <c r="L2301" t="s">
        <v>272</v>
      </c>
      <c r="M2301">
        <v>10011</v>
      </c>
      <c r="N2301" t="s">
        <v>153</v>
      </c>
      <c r="O2301" t="s">
        <v>1866</v>
      </c>
      <c r="P2301" t="s">
        <v>76</v>
      </c>
      <c r="Q2301" t="s">
        <v>77</v>
      </c>
      <c r="R2301" t="s">
        <v>1867</v>
      </c>
      <c r="S2301">
        <v>503.96</v>
      </c>
      <c r="T2301">
        <v>4</v>
      </c>
      <c r="U2301">
        <v>0</v>
      </c>
      <c r="V2301">
        <v>125.99000000000001</v>
      </c>
      <c r="W2301" s="6">
        <f t="shared" si="214"/>
        <v>0.25000000000000006</v>
      </c>
      <c r="X2301" s="4">
        <f t="shared" si="211"/>
        <v>31.497500000000002</v>
      </c>
      <c r="Y2301" s="4">
        <f t="shared" si="212"/>
        <v>125.99</v>
      </c>
      <c r="Z2301" s="4">
        <f t="shared" si="213"/>
        <v>125.99</v>
      </c>
      <c r="AA2301" s="4">
        <f t="shared" si="210"/>
        <v>0</v>
      </c>
    </row>
    <row r="2302" spans="1:27" x14ac:dyDescent="0.2">
      <c r="A2302">
        <v>2301</v>
      </c>
      <c r="B2302" t="s">
        <v>5324</v>
      </c>
      <c r="C2302" s="5">
        <v>41957</v>
      </c>
      <c r="D2302" s="5" t="str">
        <f t="shared" si="215"/>
        <v>2014-11</v>
      </c>
      <c r="E2302" s="5">
        <v>41961</v>
      </c>
      <c r="F2302" t="s">
        <v>55</v>
      </c>
      <c r="G2302" t="s">
        <v>1266</v>
      </c>
      <c r="H2302" t="s">
        <v>1267</v>
      </c>
      <c r="I2302" t="s">
        <v>31</v>
      </c>
      <c r="J2302" t="s">
        <v>32</v>
      </c>
      <c r="K2302" t="s">
        <v>5325</v>
      </c>
      <c r="L2302" t="s">
        <v>243</v>
      </c>
      <c r="M2302">
        <v>48640</v>
      </c>
      <c r="N2302" t="s">
        <v>110</v>
      </c>
      <c r="O2302" t="s">
        <v>113</v>
      </c>
      <c r="P2302" t="s">
        <v>51</v>
      </c>
      <c r="Q2302" t="s">
        <v>80</v>
      </c>
      <c r="R2302" t="s">
        <v>114</v>
      </c>
      <c r="S2302">
        <v>12.72</v>
      </c>
      <c r="T2302">
        <v>3</v>
      </c>
      <c r="U2302">
        <v>0</v>
      </c>
      <c r="V2302">
        <v>6.36</v>
      </c>
      <c r="W2302" s="6">
        <f t="shared" si="214"/>
        <v>0.5</v>
      </c>
      <c r="X2302" s="4">
        <f t="shared" si="211"/>
        <v>2.12</v>
      </c>
      <c r="Y2302" s="4">
        <f t="shared" si="212"/>
        <v>4.24</v>
      </c>
      <c r="Z2302" s="4">
        <f t="shared" si="213"/>
        <v>4.24</v>
      </c>
      <c r="AA2302" s="4">
        <f t="shared" si="210"/>
        <v>0</v>
      </c>
    </row>
    <row r="2303" spans="1:27" x14ac:dyDescent="0.2">
      <c r="A2303">
        <v>2302</v>
      </c>
      <c r="B2303" t="s">
        <v>5324</v>
      </c>
      <c r="C2303" s="5">
        <v>41957</v>
      </c>
      <c r="D2303" s="5" t="str">
        <f t="shared" si="215"/>
        <v>2014-11</v>
      </c>
      <c r="E2303" s="5">
        <v>41961</v>
      </c>
      <c r="F2303" t="s">
        <v>55</v>
      </c>
      <c r="G2303" t="s">
        <v>1266</v>
      </c>
      <c r="H2303" t="s">
        <v>1267</v>
      </c>
      <c r="I2303" t="s">
        <v>31</v>
      </c>
      <c r="J2303" t="s">
        <v>32</v>
      </c>
      <c r="K2303" t="s">
        <v>5325</v>
      </c>
      <c r="L2303" t="s">
        <v>243</v>
      </c>
      <c r="M2303">
        <v>48640</v>
      </c>
      <c r="N2303" t="s">
        <v>110</v>
      </c>
      <c r="O2303" t="s">
        <v>2401</v>
      </c>
      <c r="P2303" t="s">
        <v>51</v>
      </c>
      <c r="Q2303" t="s">
        <v>80</v>
      </c>
      <c r="R2303" t="s">
        <v>2402</v>
      </c>
      <c r="S2303">
        <v>11.52</v>
      </c>
      <c r="T2303">
        <v>4</v>
      </c>
      <c r="U2303">
        <v>0</v>
      </c>
      <c r="V2303">
        <v>5.6448</v>
      </c>
      <c r="W2303" s="6">
        <f t="shared" si="214"/>
        <v>0.49000000000000005</v>
      </c>
      <c r="X2303" s="4">
        <f t="shared" si="211"/>
        <v>1.4112</v>
      </c>
      <c r="Y2303" s="4">
        <f t="shared" si="212"/>
        <v>2.88</v>
      </c>
      <c r="Z2303" s="4">
        <f t="shared" si="213"/>
        <v>2.88</v>
      </c>
      <c r="AA2303" s="4">
        <f t="shared" si="210"/>
        <v>0</v>
      </c>
    </row>
    <row r="2304" spans="1:27" x14ac:dyDescent="0.2">
      <c r="A2304">
        <v>2303</v>
      </c>
      <c r="B2304" t="s">
        <v>5326</v>
      </c>
      <c r="C2304" s="5">
        <v>42386</v>
      </c>
      <c r="D2304" s="5" t="str">
        <f t="shared" si="215"/>
        <v>2016-01</v>
      </c>
      <c r="E2304" s="5">
        <v>42390</v>
      </c>
      <c r="F2304" t="s">
        <v>55</v>
      </c>
      <c r="G2304" t="s">
        <v>3269</v>
      </c>
      <c r="H2304" t="s">
        <v>3270</v>
      </c>
      <c r="I2304" t="s">
        <v>46</v>
      </c>
      <c r="J2304" t="s">
        <v>32</v>
      </c>
      <c r="K2304" t="s">
        <v>502</v>
      </c>
      <c r="L2304" t="s">
        <v>1280</v>
      </c>
      <c r="M2304">
        <v>31907</v>
      </c>
      <c r="N2304" t="s">
        <v>35</v>
      </c>
      <c r="O2304" t="s">
        <v>2153</v>
      </c>
      <c r="P2304" t="s">
        <v>76</v>
      </c>
      <c r="Q2304" t="s">
        <v>166</v>
      </c>
      <c r="R2304" t="s">
        <v>2154</v>
      </c>
      <c r="S2304">
        <v>316</v>
      </c>
      <c r="T2304">
        <v>4</v>
      </c>
      <c r="U2304">
        <v>0</v>
      </c>
      <c r="V2304">
        <v>31.599999999999966</v>
      </c>
      <c r="W2304" s="6">
        <f t="shared" si="214"/>
        <v>9.9999999999999895E-2</v>
      </c>
      <c r="X2304" s="4">
        <f t="shared" si="211"/>
        <v>7.8999999999999915</v>
      </c>
      <c r="Y2304" s="4">
        <f t="shared" si="212"/>
        <v>79</v>
      </c>
      <c r="Z2304" s="4">
        <f t="shared" si="213"/>
        <v>79</v>
      </c>
      <c r="AA2304" s="4">
        <f t="shared" si="210"/>
        <v>0</v>
      </c>
    </row>
    <row r="2305" spans="1:27" x14ac:dyDescent="0.2">
      <c r="A2305">
        <v>2304</v>
      </c>
      <c r="B2305" t="s">
        <v>5327</v>
      </c>
      <c r="C2305" s="5">
        <v>42995</v>
      </c>
      <c r="D2305" s="5" t="str">
        <f t="shared" si="215"/>
        <v>2017-09</v>
      </c>
      <c r="E2305" s="5">
        <v>43000</v>
      </c>
      <c r="F2305" t="s">
        <v>28</v>
      </c>
      <c r="G2305" t="s">
        <v>2077</v>
      </c>
      <c r="H2305" t="s">
        <v>2078</v>
      </c>
      <c r="I2305" t="s">
        <v>107</v>
      </c>
      <c r="J2305" t="s">
        <v>32</v>
      </c>
      <c r="K2305" t="s">
        <v>3274</v>
      </c>
      <c r="L2305" t="s">
        <v>1280</v>
      </c>
      <c r="M2305">
        <v>30076</v>
      </c>
      <c r="N2305" t="s">
        <v>35</v>
      </c>
      <c r="O2305" t="s">
        <v>1288</v>
      </c>
      <c r="P2305" t="s">
        <v>37</v>
      </c>
      <c r="Q2305" t="s">
        <v>41</v>
      </c>
      <c r="R2305" t="s">
        <v>1289</v>
      </c>
      <c r="S2305">
        <v>723.92</v>
      </c>
      <c r="T2305">
        <v>4</v>
      </c>
      <c r="U2305">
        <v>0</v>
      </c>
      <c r="V2305">
        <v>188.2192</v>
      </c>
      <c r="W2305" s="6">
        <f t="shared" si="214"/>
        <v>0.26</v>
      </c>
      <c r="X2305" s="4">
        <f t="shared" si="211"/>
        <v>47.0548</v>
      </c>
      <c r="Y2305" s="4">
        <f t="shared" si="212"/>
        <v>180.98</v>
      </c>
      <c r="Z2305" s="4">
        <f t="shared" si="213"/>
        <v>180.98</v>
      </c>
      <c r="AA2305" s="4">
        <f t="shared" si="210"/>
        <v>0</v>
      </c>
    </row>
    <row r="2306" spans="1:27" x14ac:dyDescent="0.2">
      <c r="A2306">
        <v>2305</v>
      </c>
      <c r="B2306" t="s">
        <v>5327</v>
      </c>
      <c r="C2306" s="5">
        <v>42995</v>
      </c>
      <c r="D2306" s="5" t="str">
        <f t="shared" si="215"/>
        <v>2017-09</v>
      </c>
      <c r="E2306" s="5">
        <v>43000</v>
      </c>
      <c r="F2306" t="s">
        <v>28</v>
      </c>
      <c r="G2306" t="s">
        <v>2077</v>
      </c>
      <c r="H2306" t="s">
        <v>2078</v>
      </c>
      <c r="I2306" t="s">
        <v>107</v>
      </c>
      <c r="J2306" t="s">
        <v>32</v>
      </c>
      <c r="K2306" t="s">
        <v>3274</v>
      </c>
      <c r="L2306" t="s">
        <v>1280</v>
      </c>
      <c r="M2306">
        <v>30076</v>
      </c>
      <c r="N2306" t="s">
        <v>35</v>
      </c>
      <c r="O2306" t="s">
        <v>1062</v>
      </c>
      <c r="P2306" t="s">
        <v>51</v>
      </c>
      <c r="Q2306" t="s">
        <v>95</v>
      </c>
      <c r="R2306" t="s">
        <v>191</v>
      </c>
      <c r="S2306">
        <v>106.32</v>
      </c>
      <c r="T2306">
        <v>3</v>
      </c>
      <c r="U2306">
        <v>0</v>
      </c>
      <c r="V2306">
        <v>49.970399999999991</v>
      </c>
      <c r="W2306" s="6">
        <f t="shared" si="214"/>
        <v>0.46999999999999992</v>
      </c>
      <c r="X2306" s="4">
        <f t="shared" si="211"/>
        <v>16.656799999999997</v>
      </c>
      <c r="Y2306" s="4">
        <f t="shared" si="212"/>
        <v>35.44</v>
      </c>
      <c r="Z2306" s="4">
        <f t="shared" si="213"/>
        <v>35.44</v>
      </c>
      <c r="AA2306" s="4">
        <f t="shared" si="210"/>
        <v>0</v>
      </c>
    </row>
    <row r="2307" spans="1:27" x14ac:dyDescent="0.2">
      <c r="A2307">
        <v>2306</v>
      </c>
      <c r="B2307" t="s">
        <v>5328</v>
      </c>
      <c r="C2307" s="5">
        <v>42727</v>
      </c>
      <c r="D2307" s="5" t="str">
        <f t="shared" si="215"/>
        <v>2016-12</v>
      </c>
      <c r="E2307" s="5">
        <v>42728</v>
      </c>
      <c r="F2307" t="s">
        <v>193</v>
      </c>
      <c r="G2307" t="s">
        <v>1139</v>
      </c>
      <c r="H2307" t="s">
        <v>1140</v>
      </c>
      <c r="I2307" t="s">
        <v>46</v>
      </c>
      <c r="J2307" t="s">
        <v>32</v>
      </c>
      <c r="K2307" t="s">
        <v>308</v>
      </c>
      <c r="L2307" t="s">
        <v>216</v>
      </c>
      <c r="M2307">
        <v>60623</v>
      </c>
      <c r="N2307" t="s">
        <v>110</v>
      </c>
      <c r="O2307" t="s">
        <v>2794</v>
      </c>
      <c r="P2307" t="s">
        <v>37</v>
      </c>
      <c r="Q2307" t="s">
        <v>38</v>
      </c>
      <c r="R2307" t="s">
        <v>2795</v>
      </c>
      <c r="S2307">
        <v>141.37199999999999</v>
      </c>
      <c r="T2307">
        <v>2</v>
      </c>
      <c r="U2307">
        <v>0.3</v>
      </c>
      <c r="V2307">
        <v>-14.137200000000014</v>
      </c>
      <c r="W2307" s="6">
        <f t="shared" si="214"/>
        <v>-0.10000000000000012</v>
      </c>
      <c r="X2307" s="4">
        <f t="shared" si="211"/>
        <v>-7.0686000000000071</v>
      </c>
      <c r="Y2307" s="4">
        <f t="shared" si="212"/>
        <v>70.685999999999993</v>
      </c>
      <c r="Z2307" s="4">
        <f t="shared" si="213"/>
        <v>100.97999999999999</v>
      </c>
      <c r="AA2307" s="4">
        <f t="shared" ref="AA2307:AA2370" si="216">S2307*U2307</f>
        <v>42.411599999999993</v>
      </c>
    </row>
    <row r="2308" spans="1:27" x14ac:dyDescent="0.2">
      <c r="A2308">
        <v>2307</v>
      </c>
      <c r="B2308" t="s">
        <v>5329</v>
      </c>
      <c r="C2308" s="5">
        <v>42222</v>
      </c>
      <c r="D2308" s="5" t="str">
        <f t="shared" si="215"/>
        <v>2015-08</v>
      </c>
      <c r="E2308" s="5">
        <v>42224</v>
      </c>
      <c r="F2308" t="s">
        <v>193</v>
      </c>
      <c r="G2308" t="s">
        <v>849</v>
      </c>
      <c r="H2308" t="s">
        <v>850</v>
      </c>
      <c r="I2308" t="s">
        <v>46</v>
      </c>
      <c r="J2308" t="s">
        <v>32</v>
      </c>
      <c r="K2308" t="s">
        <v>189</v>
      </c>
      <c r="L2308" t="s">
        <v>109</v>
      </c>
      <c r="M2308">
        <v>77041</v>
      </c>
      <c r="N2308" t="s">
        <v>110</v>
      </c>
      <c r="O2308" t="s">
        <v>2955</v>
      </c>
      <c r="P2308" t="s">
        <v>51</v>
      </c>
      <c r="Q2308" t="s">
        <v>95</v>
      </c>
      <c r="R2308" t="s">
        <v>2956</v>
      </c>
      <c r="S2308">
        <v>27.216000000000001</v>
      </c>
      <c r="T2308">
        <v>3</v>
      </c>
      <c r="U2308">
        <v>0.2</v>
      </c>
      <c r="V2308">
        <v>9.8657999999999983</v>
      </c>
      <c r="W2308" s="6">
        <f t="shared" si="214"/>
        <v>0.36249999999999993</v>
      </c>
      <c r="X2308" s="4">
        <f t="shared" ref="X2308:X2371" si="217">V2308/T2308</f>
        <v>3.2885999999999993</v>
      </c>
      <c r="Y2308" s="4">
        <f t="shared" ref="Y2308:Y2371" si="218">S2308/T2308</f>
        <v>9.072000000000001</v>
      </c>
      <c r="Z2308" s="4">
        <f t="shared" ref="Z2308:Z2371" si="219">S2308/((1-U2308)*T2308)</f>
        <v>11.339999999999998</v>
      </c>
      <c r="AA2308" s="4">
        <f t="shared" si="216"/>
        <v>5.4432000000000009</v>
      </c>
    </row>
    <row r="2309" spans="1:27" x14ac:dyDescent="0.2">
      <c r="A2309">
        <v>2308</v>
      </c>
      <c r="B2309" t="s">
        <v>5330</v>
      </c>
      <c r="C2309" s="5">
        <v>43044</v>
      </c>
      <c r="D2309" s="5" t="str">
        <f t="shared" si="215"/>
        <v>2017-11</v>
      </c>
      <c r="E2309" s="5">
        <v>43048</v>
      </c>
      <c r="F2309" t="s">
        <v>55</v>
      </c>
      <c r="G2309" t="s">
        <v>5331</v>
      </c>
      <c r="H2309" t="s">
        <v>5332</v>
      </c>
      <c r="I2309" t="s">
        <v>31</v>
      </c>
      <c r="J2309" t="s">
        <v>32</v>
      </c>
      <c r="K2309" t="s">
        <v>271</v>
      </c>
      <c r="L2309" t="s">
        <v>272</v>
      </c>
      <c r="M2309">
        <v>10009</v>
      </c>
      <c r="N2309" t="s">
        <v>153</v>
      </c>
      <c r="O2309" t="s">
        <v>1855</v>
      </c>
      <c r="P2309" t="s">
        <v>76</v>
      </c>
      <c r="Q2309" t="s">
        <v>166</v>
      </c>
      <c r="R2309" t="s">
        <v>1856</v>
      </c>
      <c r="S2309">
        <v>390.75</v>
      </c>
      <c r="T2309">
        <v>5</v>
      </c>
      <c r="U2309">
        <v>0</v>
      </c>
      <c r="V2309">
        <v>171.93000000000006</v>
      </c>
      <c r="W2309" s="6">
        <f t="shared" ref="W2309:W2372" si="220">(V2309/S2309)</f>
        <v>0.44000000000000017</v>
      </c>
      <c r="X2309" s="4">
        <f t="shared" si="217"/>
        <v>34.38600000000001</v>
      </c>
      <c r="Y2309" s="4">
        <f t="shared" si="218"/>
        <v>78.150000000000006</v>
      </c>
      <c r="Z2309" s="4">
        <f t="shared" si="219"/>
        <v>78.150000000000006</v>
      </c>
      <c r="AA2309" s="4">
        <f t="shared" si="216"/>
        <v>0</v>
      </c>
    </row>
    <row r="2310" spans="1:27" x14ac:dyDescent="0.2">
      <c r="A2310">
        <v>2309</v>
      </c>
      <c r="B2310" t="s">
        <v>5333</v>
      </c>
      <c r="C2310" s="5">
        <v>42897</v>
      </c>
      <c r="D2310" s="5" t="str">
        <f t="shared" si="215"/>
        <v>2017-06</v>
      </c>
      <c r="E2310" s="5">
        <v>42898</v>
      </c>
      <c r="F2310" t="s">
        <v>193</v>
      </c>
      <c r="G2310" t="s">
        <v>5334</v>
      </c>
      <c r="H2310" t="s">
        <v>5335</v>
      </c>
      <c r="I2310" t="s">
        <v>107</v>
      </c>
      <c r="J2310" t="s">
        <v>32</v>
      </c>
      <c r="K2310" t="s">
        <v>1394</v>
      </c>
      <c r="L2310" t="s">
        <v>315</v>
      </c>
      <c r="M2310">
        <v>85345</v>
      </c>
      <c r="N2310" t="s">
        <v>49</v>
      </c>
      <c r="O2310" t="s">
        <v>2566</v>
      </c>
      <c r="P2310" t="s">
        <v>37</v>
      </c>
      <c r="Q2310" t="s">
        <v>41</v>
      </c>
      <c r="R2310" t="s">
        <v>2567</v>
      </c>
      <c r="S2310">
        <v>280.79200000000003</v>
      </c>
      <c r="T2310">
        <v>1</v>
      </c>
      <c r="U2310">
        <v>0.2</v>
      </c>
      <c r="V2310">
        <v>35.098999999999961</v>
      </c>
      <c r="W2310" s="6">
        <f t="shared" si="220"/>
        <v>0.12499999999999985</v>
      </c>
      <c r="X2310" s="4">
        <f t="shared" si="217"/>
        <v>35.098999999999961</v>
      </c>
      <c r="Y2310" s="4">
        <f t="shared" si="218"/>
        <v>280.79200000000003</v>
      </c>
      <c r="Z2310" s="4">
        <f t="shared" si="219"/>
        <v>350.99</v>
      </c>
      <c r="AA2310" s="4">
        <f t="shared" si="216"/>
        <v>56.158400000000007</v>
      </c>
    </row>
    <row r="2311" spans="1:27" x14ac:dyDescent="0.2">
      <c r="A2311">
        <v>2310</v>
      </c>
      <c r="B2311" t="s">
        <v>5333</v>
      </c>
      <c r="C2311" s="5">
        <v>42897</v>
      </c>
      <c r="D2311" s="5" t="str">
        <f t="shared" ref="D2311:D2374" si="221">TEXT(C2311,"yyyy-mm")</f>
        <v>2017-06</v>
      </c>
      <c r="E2311" s="5">
        <v>42898</v>
      </c>
      <c r="F2311" t="s">
        <v>193</v>
      </c>
      <c r="G2311" t="s">
        <v>5334</v>
      </c>
      <c r="H2311" t="s">
        <v>5335</v>
      </c>
      <c r="I2311" t="s">
        <v>107</v>
      </c>
      <c r="J2311" t="s">
        <v>32</v>
      </c>
      <c r="K2311" t="s">
        <v>1394</v>
      </c>
      <c r="L2311" t="s">
        <v>315</v>
      </c>
      <c r="M2311">
        <v>85345</v>
      </c>
      <c r="N2311" t="s">
        <v>49</v>
      </c>
      <c r="O2311" t="s">
        <v>373</v>
      </c>
      <c r="P2311" t="s">
        <v>51</v>
      </c>
      <c r="Q2311" t="s">
        <v>64</v>
      </c>
      <c r="R2311" t="s">
        <v>374</v>
      </c>
      <c r="S2311">
        <v>68.448000000000008</v>
      </c>
      <c r="T2311">
        <v>4</v>
      </c>
      <c r="U2311">
        <v>0.2</v>
      </c>
      <c r="V2311">
        <v>7.7003999999999948</v>
      </c>
      <c r="W2311" s="6">
        <f t="shared" si="220"/>
        <v>0.11249999999999991</v>
      </c>
      <c r="X2311" s="4">
        <f t="shared" si="217"/>
        <v>1.9250999999999987</v>
      </c>
      <c r="Y2311" s="4">
        <f t="shared" si="218"/>
        <v>17.112000000000002</v>
      </c>
      <c r="Z2311" s="4">
        <f t="shared" si="219"/>
        <v>21.39</v>
      </c>
      <c r="AA2311" s="4">
        <f t="shared" si="216"/>
        <v>13.689600000000002</v>
      </c>
    </row>
    <row r="2312" spans="1:27" x14ac:dyDescent="0.2">
      <c r="A2312">
        <v>2311</v>
      </c>
      <c r="B2312" t="s">
        <v>5333</v>
      </c>
      <c r="C2312" s="5">
        <v>42897</v>
      </c>
      <c r="D2312" s="5" t="str">
        <f t="shared" si="221"/>
        <v>2017-06</v>
      </c>
      <c r="E2312" s="5">
        <v>42898</v>
      </c>
      <c r="F2312" t="s">
        <v>193</v>
      </c>
      <c r="G2312" t="s">
        <v>5334</v>
      </c>
      <c r="H2312" t="s">
        <v>5335</v>
      </c>
      <c r="I2312" t="s">
        <v>107</v>
      </c>
      <c r="J2312" t="s">
        <v>32</v>
      </c>
      <c r="K2312" t="s">
        <v>1394</v>
      </c>
      <c r="L2312" t="s">
        <v>315</v>
      </c>
      <c r="M2312">
        <v>85345</v>
      </c>
      <c r="N2312" t="s">
        <v>49</v>
      </c>
      <c r="O2312" t="s">
        <v>2600</v>
      </c>
      <c r="P2312" t="s">
        <v>51</v>
      </c>
      <c r="Q2312" t="s">
        <v>73</v>
      </c>
      <c r="R2312" t="s">
        <v>2601</v>
      </c>
      <c r="S2312">
        <v>88.04</v>
      </c>
      <c r="T2312">
        <v>5</v>
      </c>
      <c r="U2312">
        <v>0.2</v>
      </c>
      <c r="V2312">
        <v>6.602999999999998</v>
      </c>
      <c r="W2312" s="6">
        <f t="shared" si="220"/>
        <v>7.4999999999999969E-2</v>
      </c>
      <c r="X2312" s="4">
        <f t="shared" si="217"/>
        <v>1.3205999999999996</v>
      </c>
      <c r="Y2312" s="4">
        <f t="shared" si="218"/>
        <v>17.608000000000001</v>
      </c>
      <c r="Z2312" s="4">
        <f t="shared" si="219"/>
        <v>22.01</v>
      </c>
      <c r="AA2312" s="4">
        <f t="shared" si="216"/>
        <v>17.608000000000001</v>
      </c>
    </row>
    <row r="2313" spans="1:27" x14ac:dyDescent="0.2">
      <c r="A2313">
        <v>2312</v>
      </c>
      <c r="B2313" t="s">
        <v>5333</v>
      </c>
      <c r="C2313" s="5">
        <v>42897</v>
      </c>
      <c r="D2313" s="5" t="str">
        <f t="shared" si="221"/>
        <v>2017-06</v>
      </c>
      <c r="E2313" s="5">
        <v>42898</v>
      </c>
      <c r="F2313" t="s">
        <v>193</v>
      </c>
      <c r="G2313" t="s">
        <v>5334</v>
      </c>
      <c r="H2313" t="s">
        <v>5335</v>
      </c>
      <c r="I2313" t="s">
        <v>107</v>
      </c>
      <c r="J2313" t="s">
        <v>32</v>
      </c>
      <c r="K2313" t="s">
        <v>1394</v>
      </c>
      <c r="L2313" t="s">
        <v>315</v>
      </c>
      <c r="M2313">
        <v>85345</v>
      </c>
      <c r="N2313" t="s">
        <v>49</v>
      </c>
      <c r="O2313" t="s">
        <v>4146</v>
      </c>
      <c r="P2313" t="s">
        <v>51</v>
      </c>
      <c r="Q2313" t="s">
        <v>73</v>
      </c>
      <c r="R2313" t="s">
        <v>4147</v>
      </c>
      <c r="S2313">
        <v>15.872</v>
      </c>
      <c r="T2313">
        <v>1</v>
      </c>
      <c r="U2313">
        <v>0.2</v>
      </c>
      <c r="V2313">
        <v>1.9839999999999982</v>
      </c>
      <c r="W2313" s="6">
        <f t="shared" si="220"/>
        <v>0.12499999999999989</v>
      </c>
      <c r="X2313" s="4">
        <f t="shared" si="217"/>
        <v>1.9839999999999982</v>
      </c>
      <c r="Y2313" s="4">
        <f t="shared" si="218"/>
        <v>15.872</v>
      </c>
      <c r="Z2313" s="4">
        <f t="shared" si="219"/>
        <v>19.84</v>
      </c>
      <c r="AA2313" s="4">
        <f t="shared" si="216"/>
        <v>3.1744000000000003</v>
      </c>
    </row>
    <row r="2314" spans="1:27" x14ac:dyDescent="0.2">
      <c r="A2314">
        <v>2313</v>
      </c>
      <c r="B2314" t="s">
        <v>5333</v>
      </c>
      <c r="C2314" s="5">
        <v>42897</v>
      </c>
      <c r="D2314" s="5" t="str">
        <f t="shared" si="221"/>
        <v>2017-06</v>
      </c>
      <c r="E2314" s="5">
        <v>42898</v>
      </c>
      <c r="F2314" t="s">
        <v>193</v>
      </c>
      <c r="G2314" t="s">
        <v>5334</v>
      </c>
      <c r="H2314" t="s">
        <v>5335</v>
      </c>
      <c r="I2314" t="s">
        <v>107</v>
      </c>
      <c r="J2314" t="s">
        <v>32</v>
      </c>
      <c r="K2314" t="s">
        <v>1394</v>
      </c>
      <c r="L2314" t="s">
        <v>315</v>
      </c>
      <c r="M2314">
        <v>85345</v>
      </c>
      <c r="N2314" t="s">
        <v>49</v>
      </c>
      <c r="O2314" t="s">
        <v>1699</v>
      </c>
      <c r="P2314" t="s">
        <v>51</v>
      </c>
      <c r="Q2314" t="s">
        <v>64</v>
      </c>
      <c r="R2314" t="s">
        <v>1700</v>
      </c>
      <c r="S2314">
        <v>215.59200000000001</v>
      </c>
      <c r="T2314">
        <v>3</v>
      </c>
      <c r="U2314">
        <v>0.2</v>
      </c>
      <c r="V2314">
        <v>-48.508200000000009</v>
      </c>
      <c r="W2314" s="6">
        <f t="shared" si="220"/>
        <v>-0.22500000000000003</v>
      </c>
      <c r="X2314" s="4">
        <f t="shared" si="217"/>
        <v>-16.169400000000003</v>
      </c>
      <c r="Y2314" s="4">
        <f t="shared" si="218"/>
        <v>71.864000000000004</v>
      </c>
      <c r="Z2314" s="4">
        <f t="shared" si="219"/>
        <v>89.83</v>
      </c>
      <c r="AA2314" s="4">
        <f t="shared" si="216"/>
        <v>43.118400000000008</v>
      </c>
    </row>
    <row r="2315" spans="1:27" x14ac:dyDescent="0.2">
      <c r="A2315">
        <v>2314</v>
      </c>
      <c r="B2315" t="s">
        <v>5336</v>
      </c>
      <c r="C2315" s="5">
        <v>42936</v>
      </c>
      <c r="D2315" s="5" t="str">
        <f t="shared" si="221"/>
        <v>2017-07</v>
      </c>
      <c r="E2315" s="5">
        <v>42941</v>
      </c>
      <c r="F2315" t="s">
        <v>55</v>
      </c>
      <c r="G2315" t="s">
        <v>5337</v>
      </c>
      <c r="H2315" t="s">
        <v>5338</v>
      </c>
      <c r="I2315" t="s">
        <v>46</v>
      </c>
      <c r="J2315" t="s">
        <v>32</v>
      </c>
      <c r="K2315" t="s">
        <v>5339</v>
      </c>
      <c r="L2315" t="s">
        <v>5340</v>
      </c>
      <c r="M2315">
        <v>57103</v>
      </c>
      <c r="N2315" t="s">
        <v>110</v>
      </c>
      <c r="O2315" t="s">
        <v>2631</v>
      </c>
      <c r="P2315" t="s">
        <v>51</v>
      </c>
      <c r="Q2315" t="s">
        <v>52</v>
      </c>
      <c r="R2315" t="s">
        <v>2632</v>
      </c>
      <c r="S2315">
        <v>14.62</v>
      </c>
      <c r="T2315">
        <v>2</v>
      </c>
      <c r="U2315">
        <v>0</v>
      </c>
      <c r="V2315">
        <v>6.8713999999999995</v>
      </c>
      <c r="W2315" s="6">
        <f t="shared" si="220"/>
        <v>0.47</v>
      </c>
      <c r="X2315" s="4">
        <f t="shared" si="217"/>
        <v>3.4356999999999998</v>
      </c>
      <c r="Y2315" s="4">
        <f t="shared" si="218"/>
        <v>7.31</v>
      </c>
      <c r="Z2315" s="4">
        <f t="shared" si="219"/>
        <v>7.31</v>
      </c>
      <c r="AA2315" s="4">
        <f t="shared" si="216"/>
        <v>0</v>
      </c>
    </row>
    <row r="2316" spans="1:27" x14ac:dyDescent="0.2">
      <c r="A2316">
        <v>2315</v>
      </c>
      <c r="B2316" t="s">
        <v>5336</v>
      </c>
      <c r="C2316" s="5">
        <v>42936</v>
      </c>
      <c r="D2316" s="5" t="str">
        <f t="shared" si="221"/>
        <v>2017-07</v>
      </c>
      <c r="E2316" s="5">
        <v>42941</v>
      </c>
      <c r="F2316" t="s">
        <v>55</v>
      </c>
      <c r="G2316" t="s">
        <v>5337</v>
      </c>
      <c r="H2316" t="s">
        <v>5338</v>
      </c>
      <c r="I2316" t="s">
        <v>46</v>
      </c>
      <c r="J2316" t="s">
        <v>32</v>
      </c>
      <c r="K2316" t="s">
        <v>5339</v>
      </c>
      <c r="L2316" t="s">
        <v>5340</v>
      </c>
      <c r="M2316">
        <v>57103</v>
      </c>
      <c r="N2316" t="s">
        <v>110</v>
      </c>
      <c r="O2316" t="s">
        <v>364</v>
      </c>
      <c r="P2316" t="s">
        <v>51</v>
      </c>
      <c r="Q2316" t="s">
        <v>83</v>
      </c>
      <c r="R2316" t="s">
        <v>365</v>
      </c>
      <c r="S2316">
        <v>416.32</v>
      </c>
      <c r="T2316">
        <v>2</v>
      </c>
      <c r="U2316">
        <v>0</v>
      </c>
      <c r="V2316">
        <v>112.40640000000002</v>
      </c>
      <c r="W2316" s="6">
        <f t="shared" si="220"/>
        <v>0.27000000000000007</v>
      </c>
      <c r="X2316" s="4">
        <f t="shared" si="217"/>
        <v>56.20320000000001</v>
      </c>
      <c r="Y2316" s="4">
        <f t="shared" si="218"/>
        <v>208.16</v>
      </c>
      <c r="Z2316" s="4">
        <f t="shared" si="219"/>
        <v>208.16</v>
      </c>
      <c r="AA2316" s="4">
        <f t="shared" si="216"/>
        <v>0</v>
      </c>
    </row>
    <row r="2317" spans="1:27" x14ac:dyDescent="0.2">
      <c r="A2317">
        <v>2316</v>
      </c>
      <c r="B2317" t="s">
        <v>5336</v>
      </c>
      <c r="C2317" s="5">
        <v>42936</v>
      </c>
      <c r="D2317" s="5" t="str">
        <f t="shared" si="221"/>
        <v>2017-07</v>
      </c>
      <c r="E2317" s="5">
        <v>42941</v>
      </c>
      <c r="F2317" t="s">
        <v>55</v>
      </c>
      <c r="G2317" t="s">
        <v>5337</v>
      </c>
      <c r="H2317" t="s">
        <v>5338</v>
      </c>
      <c r="I2317" t="s">
        <v>46</v>
      </c>
      <c r="J2317" t="s">
        <v>32</v>
      </c>
      <c r="K2317" t="s">
        <v>5339</v>
      </c>
      <c r="L2317" t="s">
        <v>5340</v>
      </c>
      <c r="M2317">
        <v>57103</v>
      </c>
      <c r="N2317" t="s">
        <v>110</v>
      </c>
      <c r="O2317" t="s">
        <v>1873</v>
      </c>
      <c r="P2317" t="s">
        <v>51</v>
      </c>
      <c r="Q2317" t="s">
        <v>80</v>
      </c>
      <c r="R2317" t="s">
        <v>1874</v>
      </c>
      <c r="S2317">
        <v>43</v>
      </c>
      <c r="T2317">
        <v>5</v>
      </c>
      <c r="U2317">
        <v>0</v>
      </c>
      <c r="V2317">
        <v>20.21</v>
      </c>
      <c r="W2317" s="6">
        <f t="shared" si="220"/>
        <v>0.47000000000000003</v>
      </c>
      <c r="X2317" s="4">
        <f t="shared" si="217"/>
        <v>4.0419999999999998</v>
      </c>
      <c r="Y2317" s="4">
        <f t="shared" si="218"/>
        <v>8.6</v>
      </c>
      <c r="Z2317" s="4">
        <f t="shared" si="219"/>
        <v>8.6</v>
      </c>
      <c r="AA2317" s="4">
        <f t="shared" si="216"/>
        <v>0</v>
      </c>
    </row>
    <row r="2318" spans="1:27" x14ac:dyDescent="0.2">
      <c r="A2318">
        <v>2317</v>
      </c>
      <c r="B2318" t="s">
        <v>5336</v>
      </c>
      <c r="C2318" s="5">
        <v>42936</v>
      </c>
      <c r="D2318" s="5" t="str">
        <f t="shared" si="221"/>
        <v>2017-07</v>
      </c>
      <c r="E2318" s="5">
        <v>42941</v>
      </c>
      <c r="F2318" t="s">
        <v>55</v>
      </c>
      <c r="G2318" t="s">
        <v>5337</v>
      </c>
      <c r="H2318" t="s">
        <v>5338</v>
      </c>
      <c r="I2318" t="s">
        <v>46</v>
      </c>
      <c r="J2318" t="s">
        <v>32</v>
      </c>
      <c r="K2318" t="s">
        <v>5339</v>
      </c>
      <c r="L2318" t="s">
        <v>5340</v>
      </c>
      <c r="M2318">
        <v>57103</v>
      </c>
      <c r="N2318" t="s">
        <v>110</v>
      </c>
      <c r="O2318" t="s">
        <v>4942</v>
      </c>
      <c r="P2318" t="s">
        <v>37</v>
      </c>
      <c r="Q2318" t="s">
        <v>41</v>
      </c>
      <c r="R2318" t="s">
        <v>4943</v>
      </c>
      <c r="S2318">
        <v>182.94</v>
      </c>
      <c r="T2318">
        <v>3</v>
      </c>
      <c r="U2318">
        <v>0</v>
      </c>
      <c r="V2318">
        <v>27.440999999999995</v>
      </c>
      <c r="W2318" s="6">
        <f t="shared" si="220"/>
        <v>0.14999999999999997</v>
      </c>
      <c r="X2318" s="4">
        <f t="shared" si="217"/>
        <v>9.1469999999999985</v>
      </c>
      <c r="Y2318" s="4">
        <f t="shared" si="218"/>
        <v>60.98</v>
      </c>
      <c r="Z2318" s="4">
        <f t="shared" si="219"/>
        <v>60.98</v>
      </c>
      <c r="AA2318" s="4">
        <f t="shared" si="216"/>
        <v>0</v>
      </c>
    </row>
    <row r="2319" spans="1:27" x14ac:dyDescent="0.2">
      <c r="A2319">
        <v>2318</v>
      </c>
      <c r="B2319" t="s">
        <v>5336</v>
      </c>
      <c r="C2319" s="5">
        <v>42936</v>
      </c>
      <c r="D2319" s="5" t="str">
        <f t="shared" si="221"/>
        <v>2017-07</v>
      </c>
      <c r="E2319" s="5">
        <v>42941</v>
      </c>
      <c r="F2319" t="s">
        <v>55</v>
      </c>
      <c r="G2319" t="s">
        <v>5337</v>
      </c>
      <c r="H2319" t="s">
        <v>5338</v>
      </c>
      <c r="I2319" t="s">
        <v>46</v>
      </c>
      <c r="J2319" t="s">
        <v>32</v>
      </c>
      <c r="K2319" t="s">
        <v>5339</v>
      </c>
      <c r="L2319" t="s">
        <v>5340</v>
      </c>
      <c r="M2319">
        <v>57103</v>
      </c>
      <c r="N2319" t="s">
        <v>110</v>
      </c>
      <c r="O2319" t="s">
        <v>3307</v>
      </c>
      <c r="P2319" t="s">
        <v>51</v>
      </c>
      <c r="Q2319" t="s">
        <v>80</v>
      </c>
      <c r="R2319" t="s">
        <v>3308</v>
      </c>
      <c r="S2319">
        <v>60.83</v>
      </c>
      <c r="T2319">
        <v>7</v>
      </c>
      <c r="U2319">
        <v>0</v>
      </c>
      <c r="V2319">
        <v>30.414999999999999</v>
      </c>
      <c r="W2319" s="6">
        <f t="shared" si="220"/>
        <v>0.5</v>
      </c>
      <c r="X2319" s="4">
        <f t="shared" si="217"/>
        <v>4.3449999999999998</v>
      </c>
      <c r="Y2319" s="4">
        <f t="shared" si="218"/>
        <v>8.69</v>
      </c>
      <c r="Z2319" s="4">
        <f t="shared" si="219"/>
        <v>8.69</v>
      </c>
      <c r="AA2319" s="4">
        <f t="shared" si="216"/>
        <v>0</v>
      </c>
    </row>
    <row r="2320" spans="1:27" x14ac:dyDescent="0.2">
      <c r="A2320">
        <v>2319</v>
      </c>
      <c r="B2320" t="s">
        <v>5336</v>
      </c>
      <c r="C2320" s="5">
        <v>42936</v>
      </c>
      <c r="D2320" s="5" t="str">
        <f t="shared" si="221"/>
        <v>2017-07</v>
      </c>
      <c r="E2320" s="5">
        <v>42941</v>
      </c>
      <c r="F2320" t="s">
        <v>55</v>
      </c>
      <c r="G2320" t="s">
        <v>5337</v>
      </c>
      <c r="H2320" t="s">
        <v>5338</v>
      </c>
      <c r="I2320" t="s">
        <v>46</v>
      </c>
      <c r="J2320" t="s">
        <v>32</v>
      </c>
      <c r="K2320" t="s">
        <v>5339</v>
      </c>
      <c r="L2320" t="s">
        <v>5340</v>
      </c>
      <c r="M2320">
        <v>57103</v>
      </c>
      <c r="N2320" t="s">
        <v>110</v>
      </c>
      <c r="O2320" t="s">
        <v>5341</v>
      </c>
      <c r="P2320" t="s">
        <v>76</v>
      </c>
      <c r="Q2320" t="s">
        <v>166</v>
      </c>
      <c r="R2320" t="s">
        <v>5342</v>
      </c>
      <c r="S2320">
        <v>389.97</v>
      </c>
      <c r="T2320">
        <v>3</v>
      </c>
      <c r="U2320">
        <v>0</v>
      </c>
      <c r="V2320">
        <v>132.58980000000003</v>
      </c>
      <c r="W2320" s="6">
        <f t="shared" si="220"/>
        <v>0.34</v>
      </c>
      <c r="X2320" s="4">
        <f t="shared" si="217"/>
        <v>44.196600000000011</v>
      </c>
      <c r="Y2320" s="4">
        <f t="shared" si="218"/>
        <v>129.99</v>
      </c>
      <c r="Z2320" s="4">
        <f t="shared" si="219"/>
        <v>129.99</v>
      </c>
      <c r="AA2320" s="4">
        <f t="shared" si="216"/>
        <v>0</v>
      </c>
    </row>
    <row r="2321" spans="1:27" x14ac:dyDescent="0.2">
      <c r="A2321">
        <v>2320</v>
      </c>
      <c r="B2321" t="s">
        <v>5343</v>
      </c>
      <c r="C2321" s="5">
        <v>42361</v>
      </c>
      <c r="D2321" s="5" t="str">
        <f t="shared" si="221"/>
        <v>2015-12</v>
      </c>
      <c r="E2321" s="5">
        <v>42364</v>
      </c>
      <c r="F2321" t="s">
        <v>193</v>
      </c>
      <c r="G2321" t="s">
        <v>1852</v>
      </c>
      <c r="H2321" t="s">
        <v>1853</v>
      </c>
      <c r="I2321" t="s">
        <v>31</v>
      </c>
      <c r="J2321" t="s">
        <v>32</v>
      </c>
      <c r="K2321" t="s">
        <v>1474</v>
      </c>
      <c r="L2321" t="s">
        <v>324</v>
      </c>
      <c r="M2321">
        <v>23223</v>
      </c>
      <c r="N2321" t="s">
        <v>35</v>
      </c>
      <c r="O2321" t="s">
        <v>2084</v>
      </c>
      <c r="P2321" t="s">
        <v>51</v>
      </c>
      <c r="Q2321" t="s">
        <v>83</v>
      </c>
      <c r="R2321" t="s">
        <v>2085</v>
      </c>
      <c r="S2321">
        <v>194.32</v>
      </c>
      <c r="T2321">
        <v>4</v>
      </c>
      <c r="U2321">
        <v>0</v>
      </c>
      <c r="V2321">
        <v>56.352799999999974</v>
      </c>
      <c r="W2321" s="6">
        <f t="shared" si="220"/>
        <v>0.28999999999999987</v>
      </c>
      <c r="X2321" s="4">
        <f t="shared" si="217"/>
        <v>14.088199999999993</v>
      </c>
      <c r="Y2321" s="4">
        <f t="shared" si="218"/>
        <v>48.58</v>
      </c>
      <c r="Z2321" s="4">
        <f t="shared" si="219"/>
        <v>48.58</v>
      </c>
      <c r="AA2321" s="4">
        <f t="shared" si="216"/>
        <v>0</v>
      </c>
    </row>
    <row r="2322" spans="1:27" x14ac:dyDescent="0.2">
      <c r="A2322">
        <v>2321</v>
      </c>
      <c r="B2322" t="s">
        <v>5344</v>
      </c>
      <c r="C2322" s="5">
        <v>42814</v>
      </c>
      <c r="D2322" s="5" t="str">
        <f t="shared" si="221"/>
        <v>2017-03</v>
      </c>
      <c r="E2322" s="5">
        <v>42818</v>
      </c>
      <c r="F2322" t="s">
        <v>55</v>
      </c>
      <c r="G2322" t="s">
        <v>2518</v>
      </c>
      <c r="H2322" t="s">
        <v>2519</v>
      </c>
      <c r="I2322" t="s">
        <v>46</v>
      </c>
      <c r="J2322" t="s">
        <v>32</v>
      </c>
      <c r="K2322" t="s">
        <v>100</v>
      </c>
      <c r="L2322" t="s">
        <v>101</v>
      </c>
      <c r="M2322">
        <v>98115</v>
      </c>
      <c r="N2322" t="s">
        <v>49</v>
      </c>
      <c r="O2322" t="s">
        <v>5345</v>
      </c>
      <c r="P2322" t="s">
        <v>76</v>
      </c>
      <c r="Q2322" t="s">
        <v>166</v>
      </c>
      <c r="R2322" t="s">
        <v>5346</v>
      </c>
      <c r="S2322">
        <v>265.93</v>
      </c>
      <c r="T2322">
        <v>7</v>
      </c>
      <c r="U2322">
        <v>0</v>
      </c>
      <c r="V2322">
        <v>63.8232</v>
      </c>
      <c r="W2322" s="6">
        <f t="shared" si="220"/>
        <v>0.24</v>
      </c>
      <c r="X2322" s="4">
        <f t="shared" si="217"/>
        <v>9.1175999999999995</v>
      </c>
      <c r="Y2322" s="4">
        <f t="shared" si="218"/>
        <v>37.99</v>
      </c>
      <c r="Z2322" s="4">
        <f t="shared" si="219"/>
        <v>37.99</v>
      </c>
      <c r="AA2322" s="4">
        <f t="shared" si="216"/>
        <v>0</v>
      </c>
    </row>
    <row r="2323" spans="1:27" x14ac:dyDescent="0.2">
      <c r="A2323">
        <v>2322</v>
      </c>
      <c r="B2323" t="s">
        <v>5347</v>
      </c>
      <c r="C2323" s="5">
        <v>42369</v>
      </c>
      <c r="D2323" s="5" t="str">
        <f t="shared" si="221"/>
        <v>2015-12</v>
      </c>
      <c r="E2323" s="5">
        <v>42372</v>
      </c>
      <c r="F2323" t="s">
        <v>28</v>
      </c>
      <c r="G2323" t="s">
        <v>2873</v>
      </c>
      <c r="H2323" t="s">
        <v>2874</v>
      </c>
      <c r="I2323" t="s">
        <v>46</v>
      </c>
      <c r="J2323" t="s">
        <v>32</v>
      </c>
      <c r="K2323" t="s">
        <v>33</v>
      </c>
      <c r="L2323" t="s">
        <v>34</v>
      </c>
      <c r="M2323">
        <v>42420</v>
      </c>
      <c r="N2323" t="s">
        <v>35</v>
      </c>
      <c r="O2323" t="s">
        <v>1402</v>
      </c>
      <c r="P2323" t="s">
        <v>51</v>
      </c>
      <c r="Q2323" t="s">
        <v>80</v>
      </c>
      <c r="R2323" t="s">
        <v>1403</v>
      </c>
      <c r="S2323">
        <v>94.74</v>
      </c>
      <c r="T2323">
        <v>3</v>
      </c>
      <c r="U2323">
        <v>0</v>
      </c>
      <c r="V2323">
        <v>44.527799999999992</v>
      </c>
      <c r="W2323" s="6">
        <f t="shared" si="220"/>
        <v>0.46999999999999992</v>
      </c>
      <c r="X2323" s="4">
        <f t="shared" si="217"/>
        <v>14.842599999999997</v>
      </c>
      <c r="Y2323" s="4">
        <f t="shared" si="218"/>
        <v>31.58</v>
      </c>
      <c r="Z2323" s="4">
        <f t="shared" si="219"/>
        <v>31.58</v>
      </c>
      <c r="AA2323" s="4">
        <f t="shared" si="216"/>
        <v>0</v>
      </c>
    </row>
    <row r="2324" spans="1:27" x14ac:dyDescent="0.2">
      <c r="A2324">
        <v>2323</v>
      </c>
      <c r="B2324" t="s">
        <v>5347</v>
      </c>
      <c r="C2324" s="5">
        <v>42369</v>
      </c>
      <c r="D2324" s="5" t="str">
        <f t="shared" si="221"/>
        <v>2015-12</v>
      </c>
      <c r="E2324" s="5">
        <v>42372</v>
      </c>
      <c r="F2324" t="s">
        <v>28</v>
      </c>
      <c r="G2324" t="s">
        <v>2873</v>
      </c>
      <c r="H2324" t="s">
        <v>2874</v>
      </c>
      <c r="I2324" t="s">
        <v>46</v>
      </c>
      <c r="J2324" t="s">
        <v>32</v>
      </c>
      <c r="K2324" t="s">
        <v>33</v>
      </c>
      <c r="L2324" t="s">
        <v>34</v>
      </c>
      <c r="M2324">
        <v>42420</v>
      </c>
      <c r="N2324" t="s">
        <v>35</v>
      </c>
      <c r="O2324" t="s">
        <v>1128</v>
      </c>
      <c r="P2324" t="s">
        <v>51</v>
      </c>
      <c r="Q2324" t="s">
        <v>80</v>
      </c>
      <c r="R2324" t="s">
        <v>1129</v>
      </c>
      <c r="S2324">
        <v>60.64</v>
      </c>
      <c r="T2324">
        <v>4</v>
      </c>
      <c r="U2324">
        <v>0</v>
      </c>
      <c r="V2324">
        <v>27.894399999999997</v>
      </c>
      <c r="W2324" s="6">
        <f t="shared" si="220"/>
        <v>0.45999999999999996</v>
      </c>
      <c r="X2324" s="4">
        <f t="shared" si="217"/>
        <v>6.9735999999999994</v>
      </c>
      <c r="Y2324" s="4">
        <f t="shared" si="218"/>
        <v>15.16</v>
      </c>
      <c r="Z2324" s="4">
        <f t="shared" si="219"/>
        <v>15.16</v>
      </c>
      <c r="AA2324" s="4">
        <f t="shared" si="216"/>
        <v>0</v>
      </c>
    </row>
    <row r="2325" spans="1:27" x14ac:dyDescent="0.2">
      <c r="A2325">
        <v>2324</v>
      </c>
      <c r="B2325" t="s">
        <v>5347</v>
      </c>
      <c r="C2325" s="5">
        <v>42369</v>
      </c>
      <c r="D2325" s="5" t="str">
        <f t="shared" si="221"/>
        <v>2015-12</v>
      </c>
      <c r="E2325" s="5">
        <v>42372</v>
      </c>
      <c r="F2325" t="s">
        <v>28</v>
      </c>
      <c r="G2325" t="s">
        <v>2873</v>
      </c>
      <c r="H2325" t="s">
        <v>2874</v>
      </c>
      <c r="I2325" t="s">
        <v>46</v>
      </c>
      <c r="J2325" t="s">
        <v>32</v>
      </c>
      <c r="K2325" t="s">
        <v>33</v>
      </c>
      <c r="L2325" t="s">
        <v>34</v>
      </c>
      <c r="M2325">
        <v>42420</v>
      </c>
      <c r="N2325" t="s">
        <v>35</v>
      </c>
      <c r="O2325" t="s">
        <v>3087</v>
      </c>
      <c r="P2325" t="s">
        <v>51</v>
      </c>
      <c r="Q2325" t="s">
        <v>80</v>
      </c>
      <c r="R2325" t="s">
        <v>3088</v>
      </c>
      <c r="S2325">
        <v>76.3</v>
      </c>
      <c r="T2325">
        <v>5</v>
      </c>
      <c r="U2325">
        <v>0</v>
      </c>
      <c r="V2325">
        <v>38.15</v>
      </c>
      <c r="W2325" s="6">
        <f t="shared" si="220"/>
        <v>0.5</v>
      </c>
      <c r="X2325" s="4">
        <f t="shared" si="217"/>
        <v>7.63</v>
      </c>
      <c r="Y2325" s="4">
        <f t="shared" si="218"/>
        <v>15.26</v>
      </c>
      <c r="Z2325" s="4">
        <f t="shared" si="219"/>
        <v>15.26</v>
      </c>
      <c r="AA2325" s="4">
        <f t="shared" si="216"/>
        <v>0</v>
      </c>
    </row>
    <row r="2326" spans="1:27" x14ac:dyDescent="0.2">
      <c r="A2326">
        <v>2325</v>
      </c>
      <c r="B2326" t="s">
        <v>5347</v>
      </c>
      <c r="C2326" s="5">
        <v>42369</v>
      </c>
      <c r="D2326" s="5" t="str">
        <f t="shared" si="221"/>
        <v>2015-12</v>
      </c>
      <c r="E2326" s="5">
        <v>42372</v>
      </c>
      <c r="F2326" t="s">
        <v>28</v>
      </c>
      <c r="G2326" t="s">
        <v>2873</v>
      </c>
      <c r="H2326" t="s">
        <v>2874</v>
      </c>
      <c r="I2326" t="s">
        <v>46</v>
      </c>
      <c r="J2326" t="s">
        <v>32</v>
      </c>
      <c r="K2326" t="s">
        <v>33</v>
      </c>
      <c r="L2326" t="s">
        <v>34</v>
      </c>
      <c r="M2326">
        <v>42420</v>
      </c>
      <c r="N2326" t="s">
        <v>35</v>
      </c>
      <c r="O2326" t="s">
        <v>3931</v>
      </c>
      <c r="P2326" t="s">
        <v>51</v>
      </c>
      <c r="Q2326" t="s">
        <v>80</v>
      </c>
      <c r="R2326" t="s">
        <v>3932</v>
      </c>
      <c r="S2326">
        <v>364.79999999999995</v>
      </c>
      <c r="T2326">
        <v>12</v>
      </c>
      <c r="U2326">
        <v>0</v>
      </c>
      <c r="V2326">
        <v>167.80799999999999</v>
      </c>
      <c r="W2326" s="6">
        <f t="shared" si="220"/>
        <v>0.46</v>
      </c>
      <c r="X2326" s="4">
        <f t="shared" si="217"/>
        <v>13.984</v>
      </c>
      <c r="Y2326" s="4">
        <f t="shared" si="218"/>
        <v>30.399999999999995</v>
      </c>
      <c r="Z2326" s="4">
        <f t="shared" si="219"/>
        <v>30.399999999999995</v>
      </c>
      <c r="AA2326" s="4">
        <f t="shared" si="216"/>
        <v>0</v>
      </c>
    </row>
    <row r="2327" spans="1:27" x14ac:dyDescent="0.2">
      <c r="A2327">
        <v>2326</v>
      </c>
      <c r="B2327" t="s">
        <v>5348</v>
      </c>
      <c r="C2327" s="5">
        <v>42262</v>
      </c>
      <c r="D2327" s="5" t="str">
        <f t="shared" si="221"/>
        <v>2015-09</v>
      </c>
      <c r="E2327" s="5">
        <v>42266</v>
      </c>
      <c r="F2327" t="s">
        <v>28</v>
      </c>
      <c r="G2327" t="s">
        <v>5349</v>
      </c>
      <c r="H2327" t="s">
        <v>5350</v>
      </c>
      <c r="I2327" t="s">
        <v>46</v>
      </c>
      <c r="J2327" t="s">
        <v>32</v>
      </c>
      <c r="K2327" t="s">
        <v>271</v>
      </c>
      <c r="L2327" t="s">
        <v>272</v>
      </c>
      <c r="M2327">
        <v>10035</v>
      </c>
      <c r="N2327" t="s">
        <v>153</v>
      </c>
      <c r="O2327" t="s">
        <v>4815</v>
      </c>
      <c r="P2327" t="s">
        <v>51</v>
      </c>
      <c r="Q2327" t="s">
        <v>80</v>
      </c>
      <c r="R2327" t="s">
        <v>4816</v>
      </c>
      <c r="S2327">
        <v>79.872000000000014</v>
      </c>
      <c r="T2327">
        <v>3</v>
      </c>
      <c r="U2327">
        <v>0.2</v>
      </c>
      <c r="V2327">
        <v>29.951999999999998</v>
      </c>
      <c r="W2327" s="6">
        <f t="shared" si="220"/>
        <v>0.37499999999999989</v>
      </c>
      <c r="X2327" s="4">
        <f t="shared" si="217"/>
        <v>9.984</v>
      </c>
      <c r="Y2327" s="4">
        <f t="shared" si="218"/>
        <v>26.624000000000006</v>
      </c>
      <c r="Z2327" s="4">
        <f t="shared" si="219"/>
        <v>33.28</v>
      </c>
      <c r="AA2327" s="4">
        <f t="shared" si="216"/>
        <v>15.974400000000003</v>
      </c>
    </row>
    <row r="2328" spans="1:27" x14ac:dyDescent="0.2">
      <c r="A2328">
        <v>2327</v>
      </c>
      <c r="B2328" t="s">
        <v>5348</v>
      </c>
      <c r="C2328" s="5">
        <v>42262</v>
      </c>
      <c r="D2328" s="5" t="str">
        <f t="shared" si="221"/>
        <v>2015-09</v>
      </c>
      <c r="E2328" s="5">
        <v>42266</v>
      </c>
      <c r="F2328" t="s">
        <v>28</v>
      </c>
      <c r="G2328" t="s">
        <v>5349</v>
      </c>
      <c r="H2328" t="s">
        <v>5350</v>
      </c>
      <c r="I2328" t="s">
        <v>46</v>
      </c>
      <c r="J2328" t="s">
        <v>32</v>
      </c>
      <c r="K2328" t="s">
        <v>271</v>
      </c>
      <c r="L2328" t="s">
        <v>272</v>
      </c>
      <c r="M2328">
        <v>10035</v>
      </c>
      <c r="N2328" t="s">
        <v>153</v>
      </c>
      <c r="O2328" t="s">
        <v>1084</v>
      </c>
      <c r="P2328" t="s">
        <v>37</v>
      </c>
      <c r="Q2328" t="s">
        <v>38</v>
      </c>
      <c r="R2328" t="s">
        <v>1085</v>
      </c>
      <c r="S2328">
        <v>46.384</v>
      </c>
      <c r="T2328">
        <v>1</v>
      </c>
      <c r="U2328">
        <v>0.2</v>
      </c>
      <c r="V2328">
        <v>1.1596000000000011</v>
      </c>
      <c r="W2328" s="6">
        <f t="shared" si="220"/>
        <v>2.5000000000000022E-2</v>
      </c>
      <c r="X2328" s="4">
        <f t="shared" si="217"/>
        <v>1.1596000000000011</v>
      </c>
      <c r="Y2328" s="4">
        <f t="shared" si="218"/>
        <v>46.384</v>
      </c>
      <c r="Z2328" s="4">
        <f t="shared" si="219"/>
        <v>57.98</v>
      </c>
      <c r="AA2328" s="4">
        <f t="shared" si="216"/>
        <v>9.2767999999999997</v>
      </c>
    </row>
    <row r="2329" spans="1:27" x14ac:dyDescent="0.2">
      <c r="A2329">
        <v>2328</v>
      </c>
      <c r="B2329" t="s">
        <v>5348</v>
      </c>
      <c r="C2329" s="5">
        <v>42262</v>
      </c>
      <c r="D2329" s="5" t="str">
        <f t="shared" si="221"/>
        <v>2015-09</v>
      </c>
      <c r="E2329" s="5">
        <v>42266</v>
      </c>
      <c r="F2329" t="s">
        <v>28</v>
      </c>
      <c r="G2329" t="s">
        <v>5349</v>
      </c>
      <c r="H2329" t="s">
        <v>5350</v>
      </c>
      <c r="I2329" t="s">
        <v>46</v>
      </c>
      <c r="J2329" t="s">
        <v>32</v>
      </c>
      <c r="K2329" t="s">
        <v>271</v>
      </c>
      <c r="L2329" t="s">
        <v>272</v>
      </c>
      <c r="M2329">
        <v>10035</v>
      </c>
      <c r="N2329" t="s">
        <v>153</v>
      </c>
      <c r="O2329" t="s">
        <v>94</v>
      </c>
      <c r="P2329" t="s">
        <v>51</v>
      </c>
      <c r="Q2329" t="s">
        <v>95</v>
      </c>
      <c r="R2329" t="s">
        <v>96</v>
      </c>
      <c r="S2329">
        <v>12.96</v>
      </c>
      <c r="T2329">
        <v>2</v>
      </c>
      <c r="U2329">
        <v>0</v>
      </c>
      <c r="V2329">
        <v>6.2208000000000006</v>
      </c>
      <c r="W2329" s="6">
        <f t="shared" si="220"/>
        <v>0.48000000000000004</v>
      </c>
      <c r="X2329" s="4">
        <f t="shared" si="217"/>
        <v>3.1104000000000003</v>
      </c>
      <c r="Y2329" s="4">
        <f t="shared" si="218"/>
        <v>6.48</v>
      </c>
      <c r="Z2329" s="4">
        <f t="shared" si="219"/>
        <v>6.48</v>
      </c>
      <c r="AA2329" s="4">
        <f t="shared" si="216"/>
        <v>0</v>
      </c>
    </row>
    <row r="2330" spans="1:27" x14ac:dyDescent="0.2">
      <c r="A2330">
        <v>2329</v>
      </c>
      <c r="B2330" t="s">
        <v>5351</v>
      </c>
      <c r="C2330" s="5">
        <v>43001</v>
      </c>
      <c r="D2330" s="5" t="str">
        <f t="shared" si="221"/>
        <v>2017-09</v>
      </c>
      <c r="E2330" s="5">
        <v>43004</v>
      </c>
      <c r="F2330" t="s">
        <v>193</v>
      </c>
      <c r="G2330" t="s">
        <v>5352</v>
      </c>
      <c r="H2330" t="s">
        <v>5353</v>
      </c>
      <c r="I2330" t="s">
        <v>107</v>
      </c>
      <c r="J2330" t="s">
        <v>32</v>
      </c>
      <c r="K2330" t="s">
        <v>5354</v>
      </c>
      <c r="L2330" t="s">
        <v>462</v>
      </c>
      <c r="M2330">
        <v>80525</v>
      </c>
      <c r="N2330" t="s">
        <v>49</v>
      </c>
      <c r="O2330" t="s">
        <v>5355</v>
      </c>
      <c r="P2330" t="s">
        <v>51</v>
      </c>
      <c r="Q2330" t="s">
        <v>178</v>
      </c>
      <c r="R2330" t="s">
        <v>5356</v>
      </c>
      <c r="S2330">
        <v>14.352000000000002</v>
      </c>
      <c r="T2330">
        <v>3</v>
      </c>
      <c r="U2330">
        <v>0.2</v>
      </c>
      <c r="V2330">
        <v>5.2026000000000003</v>
      </c>
      <c r="W2330" s="6">
        <f t="shared" si="220"/>
        <v>0.36249999999999999</v>
      </c>
      <c r="X2330" s="4">
        <f t="shared" si="217"/>
        <v>1.7342000000000002</v>
      </c>
      <c r="Y2330" s="4">
        <f t="shared" si="218"/>
        <v>4.7840000000000007</v>
      </c>
      <c r="Z2330" s="4">
        <f t="shared" si="219"/>
        <v>5.98</v>
      </c>
      <c r="AA2330" s="4">
        <f t="shared" si="216"/>
        <v>2.8704000000000005</v>
      </c>
    </row>
    <row r="2331" spans="1:27" x14ac:dyDescent="0.2">
      <c r="A2331">
        <v>2330</v>
      </c>
      <c r="B2331" t="s">
        <v>5357</v>
      </c>
      <c r="C2331" s="5">
        <v>42363</v>
      </c>
      <c r="D2331" s="5" t="str">
        <f t="shared" si="221"/>
        <v>2015-12</v>
      </c>
      <c r="E2331" s="5">
        <v>42367</v>
      </c>
      <c r="F2331" t="s">
        <v>55</v>
      </c>
      <c r="G2331" t="s">
        <v>2119</v>
      </c>
      <c r="H2331" t="s">
        <v>2120</v>
      </c>
      <c r="I2331" t="s">
        <v>46</v>
      </c>
      <c r="J2331" t="s">
        <v>32</v>
      </c>
      <c r="K2331" t="s">
        <v>151</v>
      </c>
      <c r="L2331" t="s">
        <v>152</v>
      </c>
      <c r="M2331">
        <v>19140</v>
      </c>
      <c r="N2331" t="s">
        <v>153</v>
      </c>
      <c r="O2331" t="s">
        <v>5358</v>
      </c>
      <c r="P2331" t="s">
        <v>37</v>
      </c>
      <c r="Q2331" t="s">
        <v>70</v>
      </c>
      <c r="R2331" t="s">
        <v>5359</v>
      </c>
      <c r="S2331">
        <v>547.13599999999997</v>
      </c>
      <c r="T2331">
        <v>4</v>
      </c>
      <c r="U2331">
        <v>0.2</v>
      </c>
      <c r="V2331">
        <v>-68.392000000000053</v>
      </c>
      <c r="W2331" s="6">
        <f t="shared" si="220"/>
        <v>-0.12500000000000011</v>
      </c>
      <c r="X2331" s="4">
        <f t="shared" si="217"/>
        <v>-17.098000000000013</v>
      </c>
      <c r="Y2331" s="4">
        <f t="shared" si="218"/>
        <v>136.78399999999999</v>
      </c>
      <c r="Z2331" s="4">
        <f t="shared" si="219"/>
        <v>170.98</v>
      </c>
      <c r="AA2331" s="4">
        <f t="shared" si="216"/>
        <v>109.4272</v>
      </c>
    </row>
    <row r="2332" spans="1:27" x14ac:dyDescent="0.2">
      <c r="A2332">
        <v>2331</v>
      </c>
      <c r="B2332" t="s">
        <v>5360</v>
      </c>
      <c r="C2332" s="5">
        <v>42637</v>
      </c>
      <c r="D2332" s="5" t="str">
        <f t="shared" si="221"/>
        <v>2016-09</v>
      </c>
      <c r="E2332" s="5">
        <v>42639</v>
      </c>
      <c r="F2332" t="s">
        <v>28</v>
      </c>
      <c r="G2332" t="s">
        <v>1354</v>
      </c>
      <c r="H2332" t="s">
        <v>1355</v>
      </c>
      <c r="I2332" t="s">
        <v>46</v>
      </c>
      <c r="J2332" t="s">
        <v>32</v>
      </c>
      <c r="K2332" t="s">
        <v>47</v>
      </c>
      <c r="L2332" t="s">
        <v>48</v>
      </c>
      <c r="M2332">
        <v>90004</v>
      </c>
      <c r="N2332" t="s">
        <v>49</v>
      </c>
      <c r="O2332" t="s">
        <v>840</v>
      </c>
      <c r="P2332" t="s">
        <v>51</v>
      </c>
      <c r="Q2332" t="s">
        <v>64</v>
      </c>
      <c r="R2332" t="s">
        <v>841</v>
      </c>
      <c r="S2332">
        <v>41.96</v>
      </c>
      <c r="T2332">
        <v>2</v>
      </c>
      <c r="U2332">
        <v>0</v>
      </c>
      <c r="V2332">
        <v>2.9371999999999971</v>
      </c>
      <c r="W2332" s="6">
        <f t="shared" si="220"/>
        <v>6.9999999999999937E-2</v>
      </c>
      <c r="X2332" s="4">
        <f t="shared" si="217"/>
        <v>1.4685999999999986</v>
      </c>
      <c r="Y2332" s="4">
        <f t="shared" si="218"/>
        <v>20.98</v>
      </c>
      <c r="Z2332" s="4">
        <f t="shared" si="219"/>
        <v>20.98</v>
      </c>
      <c r="AA2332" s="4">
        <f t="shared" si="216"/>
        <v>0</v>
      </c>
    </row>
    <row r="2333" spans="1:27" x14ac:dyDescent="0.2">
      <c r="A2333">
        <v>2332</v>
      </c>
      <c r="B2333" t="s">
        <v>5360</v>
      </c>
      <c r="C2333" s="5">
        <v>42637</v>
      </c>
      <c r="D2333" s="5" t="str">
        <f t="shared" si="221"/>
        <v>2016-09</v>
      </c>
      <c r="E2333" s="5">
        <v>42639</v>
      </c>
      <c r="F2333" t="s">
        <v>28</v>
      </c>
      <c r="G2333" t="s">
        <v>1354</v>
      </c>
      <c r="H2333" t="s">
        <v>1355</v>
      </c>
      <c r="I2333" t="s">
        <v>46</v>
      </c>
      <c r="J2333" t="s">
        <v>32</v>
      </c>
      <c r="K2333" t="s">
        <v>47</v>
      </c>
      <c r="L2333" t="s">
        <v>48</v>
      </c>
      <c r="M2333">
        <v>90004</v>
      </c>
      <c r="N2333" t="s">
        <v>49</v>
      </c>
      <c r="O2333" t="s">
        <v>5361</v>
      </c>
      <c r="P2333" t="s">
        <v>51</v>
      </c>
      <c r="Q2333" t="s">
        <v>95</v>
      </c>
      <c r="R2333" t="s">
        <v>5362</v>
      </c>
      <c r="S2333">
        <v>41.7</v>
      </c>
      <c r="T2333">
        <v>5</v>
      </c>
      <c r="U2333">
        <v>0</v>
      </c>
      <c r="V2333">
        <v>20.85</v>
      </c>
      <c r="W2333" s="6">
        <f t="shared" si="220"/>
        <v>0.5</v>
      </c>
      <c r="X2333" s="4">
        <f t="shared" si="217"/>
        <v>4.17</v>
      </c>
      <c r="Y2333" s="4">
        <f t="shared" si="218"/>
        <v>8.34</v>
      </c>
      <c r="Z2333" s="4">
        <f t="shared" si="219"/>
        <v>8.34</v>
      </c>
      <c r="AA2333" s="4">
        <f t="shared" si="216"/>
        <v>0</v>
      </c>
    </row>
    <row r="2334" spans="1:27" x14ac:dyDescent="0.2">
      <c r="A2334">
        <v>2333</v>
      </c>
      <c r="B2334" t="s">
        <v>5363</v>
      </c>
      <c r="C2334" s="5">
        <v>42815</v>
      </c>
      <c r="D2334" s="5" t="str">
        <f t="shared" si="221"/>
        <v>2017-03</v>
      </c>
      <c r="E2334" s="5">
        <v>42819</v>
      </c>
      <c r="F2334" t="s">
        <v>55</v>
      </c>
      <c r="G2334" t="s">
        <v>2952</v>
      </c>
      <c r="H2334" t="s">
        <v>2953</v>
      </c>
      <c r="I2334" t="s">
        <v>31</v>
      </c>
      <c r="J2334" t="s">
        <v>32</v>
      </c>
      <c r="K2334" t="s">
        <v>4282</v>
      </c>
      <c r="L2334" t="s">
        <v>259</v>
      </c>
      <c r="M2334">
        <v>47905</v>
      </c>
      <c r="N2334" t="s">
        <v>110</v>
      </c>
      <c r="O2334" t="s">
        <v>1634</v>
      </c>
      <c r="P2334" t="s">
        <v>51</v>
      </c>
      <c r="Q2334" t="s">
        <v>95</v>
      </c>
      <c r="R2334" t="s">
        <v>1635</v>
      </c>
      <c r="S2334">
        <v>277.39999999999998</v>
      </c>
      <c r="T2334">
        <v>5</v>
      </c>
      <c r="U2334">
        <v>0</v>
      </c>
      <c r="V2334">
        <v>133.15199999999999</v>
      </c>
      <c r="W2334" s="6">
        <f t="shared" si="220"/>
        <v>0.48</v>
      </c>
      <c r="X2334" s="4">
        <f t="shared" si="217"/>
        <v>26.630399999999998</v>
      </c>
      <c r="Y2334" s="4">
        <f t="shared" si="218"/>
        <v>55.48</v>
      </c>
      <c r="Z2334" s="4">
        <f t="shared" si="219"/>
        <v>55.48</v>
      </c>
      <c r="AA2334" s="4">
        <f t="shared" si="216"/>
        <v>0</v>
      </c>
    </row>
    <row r="2335" spans="1:27" x14ac:dyDescent="0.2">
      <c r="A2335">
        <v>2334</v>
      </c>
      <c r="B2335" t="s">
        <v>5363</v>
      </c>
      <c r="C2335" s="5">
        <v>42815</v>
      </c>
      <c r="D2335" s="5" t="str">
        <f t="shared" si="221"/>
        <v>2017-03</v>
      </c>
      <c r="E2335" s="5">
        <v>42819</v>
      </c>
      <c r="F2335" t="s">
        <v>55</v>
      </c>
      <c r="G2335" t="s">
        <v>2952</v>
      </c>
      <c r="H2335" t="s">
        <v>2953</v>
      </c>
      <c r="I2335" t="s">
        <v>31</v>
      </c>
      <c r="J2335" t="s">
        <v>32</v>
      </c>
      <c r="K2335" t="s">
        <v>4282</v>
      </c>
      <c r="L2335" t="s">
        <v>259</v>
      </c>
      <c r="M2335">
        <v>47905</v>
      </c>
      <c r="N2335" t="s">
        <v>110</v>
      </c>
      <c r="O2335" t="s">
        <v>2382</v>
      </c>
      <c r="P2335" t="s">
        <v>51</v>
      </c>
      <c r="Q2335" t="s">
        <v>95</v>
      </c>
      <c r="R2335" t="s">
        <v>2383</v>
      </c>
      <c r="S2335">
        <v>5.78</v>
      </c>
      <c r="T2335">
        <v>1</v>
      </c>
      <c r="U2335">
        <v>0</v>
      </c>
      <c r="V2335">
        <v>2.8322000000000003</v>
      </c>
      <c r="W2335" s="6">
        <f t="shared" si="220"/>
        <v>0.49000000000000005</v>
      </c>
      <c r="X2335" s="4">
        <f t="shared" si="217"/>
        <v>2.8322000000000003</v>
      </c>
      <c r="Y2335" s="4">
        <f t="shared" si="218"/>
        <v>5.78</v>
      </c>
      <c r="Z2335" s="4">
        <f t="shared" si="219"/>
        <v>5.78</v>
      </c>
      <c r="AA2335" s="4">
        <f t="shared" si="216"/>
        <v>0</v>
      </c>
    </row>
    <row r="2336" spans="1:27" x14ac:dyDescent="0.2">
      <c r="A2336">
        <v>2335</v>
      </c>
      <c r="B2336" t="s">
        <v>5364</v>
      </c>
      <c r="C2336" s="5">
        <v>41912</v>
      </c>
      <c r="D2336" s="5" t="str">
        <f t="shared" si="221"/>
        <v>2014-09</v>
      </c>
      <c r="E2336" s="5">
        <v>41916</v>
      </c>
      <c r="F2336" t="s">
        <v>55</v>
      </c>
      <c r="G2336" t="s">
        <v>5365</v>
      </c>
      <c r="H2336" t="s">
        <v>5366</v>
      </c>
      <c r="I2336" t="s">
        <v>31</v>
      </c>
      <c r="J2336" t="s">
        <v>32</v>
      </c>
      <c r="K2336" t="s">
        <v>5367</v>
      </c>
      <c r="L2336" t="s">
        <v>340</v>
      </c>
      <c r="M2336">
        <v>37042</v>
      </c>
      <c r="N2336" t="s">
        <v>35</v>
      </c>
      <c r="O2336" t="s">
        <v>1340</v>
      </c>
      <c r="P2336" t="s">
        <v>51</v>
      </c>
      <c r="Q2336" t="s">
        <v>83</v>
      </c>
      <c r="R2336" t="s">
        <v>1341</v>
      </c>
      <c r="S2336">
        <v>69.216000000000008</v>
      </c>
      <c r="T2336">
        <v>6</v>
      </c>
      <c r="U2336">
        <v>0.2</v>
      </c>
      <c r="V2336">
        <v>11.247599999999995</v>
      </c>
      <c r="W2336" s="6">
        <f t="shared" si="220"/>
        <v>0.16249999999999989</v>
      </c>
      <c r="X2336" s="4">
        <f t="shared" si="217"/>
        <v>1.8745999999999992</v>
      </c>
      <c r="Y2336" s="4">
        <f t="shared" si="218"/>
        <v>11.536000000000001</v>
      </c>
      <c r="Z2336" s="4">
        <f t="shared" si="219"/>
        <v>14.42</v>
      </c>
      <c r="AA2336" s="4">
        <f t="shared" si="216"/>
        <v>13.843200000000003</v>
      </c>
    </row>
    <row r="2337" spans="1:27" x14ac:dyDescent="0.2">
      <c r="A2337">
        <v>2336</v>
      </c>
      <c r="B2337" t="s">
        <v>5368</v>
      </c>
      <c r="C2337" s="5">
        <v>43079</v>
      </c>
      <c r="D2337" s="5" t="str">
        <f t="shared" si="221"/>
        <v>2017-12</v>
      </c>
      <c r="E2337" s="5">
        <v>43079</v>
      </c>
      <c r="F2337" t="s">
        <v>1298</v>
      </c>
      <c r="G2337" t="s">
        <v>3539</v>
      </c>
      <c r="H2337" t="s">
        <v>3540</v>
      </c>
      <c r="I2337" t="s">
        <v>31</v>
      </c>
      <c r="J2337" t="s">
        <v>32</v>
      </c>
      <c r="K2337" t="s">
        <v>753</v>
      </c>
      <c r="L2337" t="s">
        <v>754</v>
      </c>
      <c r="M2337">
        <v>6824</v>
      </c>
      <c r="N2337" t="s">
        <v>153</v>
      </c>
      <c r="O2337" t="s">
        <v>594</v>
      </c>
      <c r="P2337" t="s">
        <v>51</v>
      </c>
      <c r="Q2337" t="s">
        <v>178</v>
      </c>
      <c r="R2337" t="s">
        <v>595</v>
      </c>
      <c r="S2337">
        <v>10.86</v>
      </c>
      <c r="T2337">
        <v>3</v>
      </c>
      <c r="U2337">
        <v>0</v>
      </c>
      <c r="V2337">
        <v>5.1042000000000005</v>
      </c>
      <c r="W2337" s="6">
        <f t="shared" si="220"/>
        <v>0.47000000000000008</v>
      </c>
      <c r="X2337" s="4">
        <f t="shared" si="217"/>
        <v>1.7014000000000002</v>
      </c>
      <c r="Y2337" s="4">
        <f t="shared" si="218"/>
        <v>3.6199999999999997</v>
      </c>
      <c r="Z2337" s="4">
        <f t="shared" si="219"/>
        <v>3.6199999999999997</v>
      </c>
      <c r="AA2337" s="4">
        <f t="shared" si="216"/>
        <v>0</v>
      </c>
    </row>
    <row r="2338" spans="1:27" x14ac:dyDescent="0.2">
      <c r="A2338">
        <v>2337</v>
      </c>
      <c r="B2338" t="s">
        <v>5368</v>
      </c>
      <c r="C2338" s="5">
        <v>43079</v>
      </c>
      <c r="D2338" s="5" t="str">
        <f t="shared" si="221"/>
        <v>2017-12</v>
      </c>
      <c r="E2338" s="5">
        <v>43079</v>
      </c>
      <c r="F2338" t="s">
        <v>1298</v>
      </c>
      <c r="G2338" t="s">
        <v>3539</v>
      </c>
      <c r="H2338" t="s">
        <v>3540</v>
      </c>
      <c r="I2338" t="s">
        <v>31</v>
      </c>
      <c r="J2338" t="s">
        <v>32</v>
      </c>
      <c r="K2338" t="s">
        <v>753</v>
      </c>
      <c r="L2338" t="s">
        <v>754</v>
      </c>
      <c r="M2338">
        <v>6824</v>
      </c>
      <c r="N2338" t="s">
        <v>153</v>
      </c>
      <c r="O2338" t="s">
        <v>5369</v>
      </c>
      <c r="P2338" t="s">
        <v>51</v>
      </c>
      <c r="Q2338" t="s">
        <v>83</v>
      </c>
      <c r="R2338" t="s">
        <v>5370</v>
      </c>
      <c r="S2338">
        <v>426.78999999999996</v>
      </c>
      <c r="T2338">
        <v>7</v>
      </c>
      <c r="U2338">
        <v>0</v>
      </c>
      <c r="V2338">
        <v>123.76909999999995</v>
      </c>
      <c r="W2338" s="6">
        <f t="shared" si="220"/>
        <v>0.28999999999999992</v>
      </c>
      <c r="X2338" s="4">
        <f t="shared" si="217"/>
        <v>17.681299999999993</v>
      </c>
      <c r="Y2338" s="4">
        <f t="shared" si="218"/>
        <v>60.969999999999992</v>
      </c>
      <c r="Z2338" s="4">
        <f t="shared" si="219"/>
        <v>60.969999999999992</v>
      </c>
      <c r="AA2338" s="4">
        <f t="shared" si="216"/>
        <v>0</v>
      </c>
    </row>
    <row r="2339" spans="1:27" x14ac:dyDescent="0.2">
      <c r="A2339">
        <v>2338</v>
      </c>
      <c r="B2339" t="s">
        <v>5371</v>
      </c>
      <c r="C2339" s="5">
        <v>41874</v>
      </c>
      <c r="D2339" s="5" t="str">
        <f t="shared" si="221"/>
        <v>2014-08</v>
      </c>
      <c r="E2339" s="5">
        <v>41874</v>
      </c>
      <c r="F2339" t="s">
        <v>1298</v>
      </c>
      <c r="G2339" t="s">
        <v>2506</v>
      </c>
      <c r="H2339" t="s">
        <v>2507</v>
      </c>
      <c r="I2339" t="s">
        <v>31</v>
      </c>
      <c r="J2339" t="s">
        <v>32</v>
      </c>
      <c r="K2339" t="s">
        <v>271</v>
      </c>
      <c r="L2339" t="s">
        <v>272</v>
      </c>
      <c r="M2339">
        <v>10009</v>
      </c>
      <c r="N2339" t="s">
        <v>153</v>
      </c>
      <c r="O2339" t="s">
        <v>5372</v>
      </c>
      <c r="P2339" t="s">
        <v>51</v>
      </c>
      <c r="Q2339" t="s">
        <v>95</v>
      </c>
      <c r="R2339" t="s">
        <v>5373</v>
      </c>
      <c r="S2339">
        <v>25.92</v>
      </c>
      <c r="T2339">
        <v>4</v>
      </c>
      <c r="U2339">
        <v>0</v>
      </c>
      <c r="V2339">
        <v>12.441600000000001</v>
      </c>
      <c r="W2339" s="6">
        <f t="shared" si="220"/>
        <v>0.48000000000000004</v>
      </c>
      <c r="X2339" s="4">
        <f t="shared" si="217"/>
        <v>3.1104000000000003</v>
      </c>
      <c r="Y2339" s="4">
        <f t="shared" si="218"/>
        <v>6.48</v>
      </c>
      <c r="Z2339" s="4">
        <f t="shared" si="219"/>
        <v>6.48</v>
      </c>
      <c r="AA2339" s="4">
        <f t="shared" si="216"/>
        <v>0</v>
      </c>
    </row>
    <row r="2340" spans="1:27" x14ac:dyDescent="0.2">
      <c r="A2340">
        <v>2339</v>
      </c>
      <c r="B2340" t="s">
        <v>5371</v>
      </c>
      <c r="C2340" s="5">
        <v>41874</v>
      </c>
      <c r="D2340" s="5" t="str">
        <f t="shared" si="221"/>
        <v>2014-08</v>
      </c>
      <c r="E2340" s="5">
        <v>41874</v>
      </c>
      <c r="F2340" t="s">
        <v>1298</v>
      </c>
      <c r="G2340" t="s">
        <v>2506</v>
      </c>
      <c r="H2340" t="s">
        <v>2507</v>
      </c>
      <c r="I2340" t="s">
        <v>31</v>
      </c>
      <c r="J2340" t="s">
        <v>32</v>
      </c>
      <c r="K2340" t="s">
        <v>271</v>
      </c>
      <c r="L2340" t="s">
        <v>272</v>
      </c>
      <c r="M2340">
        <v>10009</v>
      </c>
      <c r="N2340" t="s">
        <v>153</v>
      </c>
      <c r="O2340" t="s">
        <v>1935</v>
      </c>
      <c r="P2340" t="s">
        <v>51</v>
      </c>
      <c r="Q2340" t="s">
        <v>95</v>
      </c>
      <c r="R2340" t="s">
        <v>1936</v>
      </c>
      <c r="S2340">
        <v>45.92</v>
      </c>
      <c r="T2340">
        <v>4</v>
      </c>
      <c r="U2340">
        <v>0</v>
      </c>
      <c r="V2340">
        <v>22.500800000000002</v>
      </c>
      <c r="W2340" s="6">
        <f t="shared" si="220"/>
        <v>0.49</v>
      </c>
      <c r="X2340" s="4">
        <f t="shared" si="217"/>
        <v>5.6252000000000004</v>
      </c>
      <c r="Y2340" s="4">
        <f t="shared" si="218"/>
        <v>11.48</v>
      </c>
      <c r="Z2340" s="4">
        <f t="shared" si="219"/>
        <v>11.48</v>
      </c>
      <c r="AA2340" s="4">
        <f t="shared" si="216"/>
        <v>0</v>
      </c>
    </row>
    <row r="2341" spans="1:27" x14ac:dyDescent="0.2">
      <c r="A2341">
        <v>2340</v>
      </c>
      <c r="B2341" t="s">
        <v>5374</v>
      </c>
      <c r="C2341" s="5">
        <v>41870</v>
      </c>
      <c r="D2341" s="5" t="str">
        <f t="shared" si="221"/>
        <v>2014-08</v>
      </c>
      <c r="E2341" s="5">
        <v>41875</v>
      </c>
      <c r="F2341" t="s">
        <v>55</v>
      </c>
      <c r="G2341" t="s">
        <v>5295</v>
      </c>
      <c r="H2341" t="s">
        <v>5296</v>
      </c>
      <c r="I2341" t="s">
        <v>31</v>
      </c>
      <c r="J2341" t="s">
        <v>32</v>
      </c>
      <c r="K2341" t="s">
        <v>502</v>
      </c>
      <c r="L2341" t="s">
        <v>503</v>
      </c>
      <c r="M2341">
        <v>43229</v>
      </c>
      <c r="N2341" t="s">
        <v>153</v>
      </c>
      <c r="O2341" t="s">
        <v>407</v>
      </c>
      <c r="P2341" t="s">
        <v>51</v>
      </c>
      <c r="Q2341" t="s">
        <v>73</v>
      </c>
      <c r="R2341" t="s">
        <v>408</v>
      </c>
      <c r="S2341">
        <v>10.72</v>
      </c>
      <c r="T2341">
        <v>2</v>
      </c>
      <c r="U2341">
        <v>0.2</v>
      </c>
      <c r="V2341">
        <v>1.7419999999999987</v>
      </c>
      <c r="W2341" s="6">
        <f t="shared" si="220"/>
        <v>0.16249999999999987</v>
      </c>
      <c r="X2341" s="4">
        <f t="shared" si="217"/>
        <v>0.87099999999999933</v>
      </c>
      <c r="Y2341" s="4">
        <f t="shared" si="218"/>
        <v>5.36</v>
      </c>
      <c r="Z2341" s="4">
        <f t="shared" si="219"/>
        <v>6.7</v>
      </c>
      <c r="AA2341" s="4">
        <f t="shared" si="216"/>
        <v>2.1440000000000001</v>
      </c>
    </row>
    <row r="2342" spans="1:27" x14ac:dyDescent="0.2">
      <c r="A2342">
        <v>2341</v>
      </c>
      <c r="B2342" t="s">
        <v>5375</v>
      </c>
      <c r="C2342" s="5">
        <v>42684</v>
      </c>
      <c r="D2342" s="5" t="str">
        <f t="shared" si="221"/>
        <v>2016-11</v>
      </c>
      <c r="E2342" s="5">
        <v>42689</v>
      </c>
      <c r="F2342" t="s">
        <v>55</v>
      </c>
      <c r="G2342" t="s">
        <v>2413</v>
      </c>
      <c r="H2342" t="s">
        <v>2414</v>
      </c>
      <c r="I2342" t="s">
        <v>31</v>
      </c>
      <c r="J2342" t="s">
        <v>32</v>
      </c>
      <c r="K2342" t="s">
        <v>2104</v>
      </c>
      <c r="L2342" t="s">
        <v>1280</v>
      </c>
      <c r="M2342">
        <v>31088</v>
      </c>
      <c r="N2342" t="s">
        <v>35</v>
      </c>
      <c r="O2342" t="s">
        <v>3436</v>
      </c>
      <c r="P2342" t="s">
        <v>51</v>
      </c>
      <c r="Q2342" t="s">
        <v>73</v>
      </c>
      <c r="R2342" t="s">
        <v>3437</v>
      </c>
      <c r="S2342">
        <v>41.86</v>
      </c>
      <c r="T2342">
        <v>7</v>
      </c>
      <c r="U2342">
        <v>0</v>
      </c>
      <c r="V2342">
        <v>10.465</v>
      </c>
      <c r="W2342" s="6">
        <f t="shared" si="220"/>
        <v>0.25</v>
      </c>
      <c r="X2342" s="4">
        <f t="shared" si="217"/>
        <v>1.4949999999999999</v>
      </c>
      <c r="Y2342" s="4">
        <f t="shared" si="218"/>
        <v>5.9799999999999995</v>
      </c>
      <c r="Z2342" s="4">
        <f t="shared" si="219"/>
        <v>5.9799999999999995</v>
      </c>
      <c r="AA2342" s="4">
        <f t="shared" si="216"/>
        <v>0</v>
      </c>
    </row>
    <row r="2343" spans="1:27" x14ac:dyDescent="0.2">
      <c r="A2343">
        <v>2342</v>
      </c>
      <c r="B2343" t="s">
        <v>5376</v>
      </c>
      <c r="C2343" s="5">
        <v>42004</v>
      </c>
      <c r="D2343" s="5" t="str">
        <f t="shared" si="221"/>
        <v>2014-12</v>
      </c>
      <c r="E2343" s="5">
        <v>42007</v>
      </c>
      <c r="F2343" t="s">
        <v>193</v>
      </c>
      <c r="G2343" t="s">
        <v>400</v>
      </c>
      <c r="H2343" t="s">
        <v>401</v>
      </c>
      <c r="I2343" t="s">
        <v>107</v>
      </c>
      <c r="J2343" t="s">
        <v>32</v>
      </c>
      <c r="K2343" t="s">
        <v>618</v>
      </c>
      <c r="L2343" t="s">
        <v>1253</v>
      </c>
      <c r="M2343">
        <v>2038</v>
      </c>
      <c r="N2343" t="s">
        <v>153</v>
      </c>
      <c r="O2343" t="s">
        <v>5377</v>
      </c>
      <c r="P2343" t="s">
        <v>37</v>
      </c>
      <c r="Q2343" t="s">
        <v>70</v>
      </c>
      <c r="R2343" t="s">
        <v>5378</v>
      </c>
      <c r="S2343">
        <v>63.2</v>
      </c>
      <c r="T2343">
        <v>5</v>
      </c>
      <c r="U2343">
        <v>0</v>
      </c>
      <c r="V2343">
        <v>23.384</v>
      </c>
      <c r="W2343" s="6">
        <f t="shared" si="220"/>
        <v>0.37</v>
      </c>
      <c r="X2343" s="4">
        <f t="shared" si="217"/>
        <v>4.6768000000000001</v>
      </c>
      <c r="Y2343" s="4">
        <f t="shared" si="218"/>
        <v>12.64</v>
      </c>
      <c r="Z2343" s="4">
        <f t="shared" si="219"/>
        <v>12.64</v>
      </c>
      <c r="AA2343" s="4">
        <f t="shared" si="216"/>
        <v>0</v>
      </c>
    </row>
    <row r="2344" spans="1:27" x14ac:dyDescent="0.2">
      <c r="A2344">
        <v>2343</v>
      </c>
      <c r="B2344" t="s">
        <v>5376</v>
      </c>
      <c r="C2344" s="5">
        <v>42004</v>
      </c>
      <c r="D2344" s="5" t="str">
        <f t="shared" si="221"/>
        <v>2014-12</v>
      </c>
      <c r="E2344" s="5">
        <v>42007</v>
      </c>
      <c r="F2344" t="s">
        <v>193</v>
      </c>
      <c r="G2344" t="s">
        <v>400</v>
      </c>
      <c r="H2344" t="s">
        <v>401</v>
      </c>
      <c r="I2344" t="s">
        <v>107</v>
      </c>
      <c r="J2344" t="s">
        <v>32</v>
      </c>
      <c r="K2344" t="s">
        <v>618</v>
      </c>
      <c r="L2344" t="s">
        <v>1253</v>
      </c>
      <c r="M2344">
        <v>2038</v>
      </c>
      <c r="N2344" t="s">
        <v>153</v>
      </c>
      <c r="O2344" t="s">
        <v>5345</v>
      </c>
      <c r="P2344" t="s">
        <v>76</v>
      </c>
      <c r="Q2344" t="s">
        <v>166</v>
      </c>
      <c r="R2344" t="s">
        <v>5346</v>
      </c>
      <c r="S2344">
        <v>113.97</v>
      </c>
      <c r="T2344">
        <v>3</v>
      </c>
      <c r="U2344">
        <v>0</v>
      </c>
      <c r="V2344">
        <v>27.352799999999998</v>
      </c>
      <c r="W2344" s="6">
        <f t="shared" si="220"/>
        <v>0.24</v>
      </c>
      <c r="X2344" s="4">
        <f t="shared" si="217"/>
        <v>9.1175999999999995</v>
      </c>
      <c r="Y2344" s="4">
        <f t="shared" si="218"/>
        <v>37.99</v>
      </c>
      <c r="Z2344" s="4">
        <f t="shared" si="219"/>
        <v>37.99</v>
      </c>
      <c r="AA2344" s="4">
        <f t="shared" si="216"/>
        <v>0</v>
      </c>
    </row>
    <row r="2345" spans="1:27" x14ac:dyDescent="0.2">
      <c r="A2345">
        <v>2344</v>
      </c>
      <c r="B2345" t="s">
        <v>5379</v>
      </c>
      <c r="C2345" s="5">
        <v>41846</v>
      </c>
      <c r="D2345" s="5" t="str">
        <f t="shared" si="221"/>
        <v>2014-07</v>
      </c>
      <c r="E2345" s="5">
        <v>41850</v>
      </c>
      <c r="F2345" t="s">
        <v>28</v>
      </c>
      <c r="G2345" t="s">
        <v>4108</v>
      </c>
      <c r="H2345" t="s">
        <v>4109</v>
      </c>
      <c r="I2345" t="s">
        <v>31</v>
      </c>
      <c r="J2345" t="s">
        <v>32</v>
      </c>
      <c r="K2345" t="s">
        <v>308</v>
      </c>
      <c r="L2345" t="s">
        <v>216</v>
      </c>
      <c r="M2345">
        <v>60623</v>
      </c>
      <c r="N2345" t="s">
        <v>110</v>
      </c>
      <c r="O2345" t="s">
        <v>968</v>
      </c>
      <c r="P2345" t="s">
        <v>51</v>
      </c>
      <c r="Q2345" t="s">
        <v>64</v>
      </c>
      <c r="R2345" t="s">
        <v>969</v>
      </c>
      <c r="S2345">
        <v>123.55199999999999</v>
      </c>
      <c r="T2345">
        <v>3</v>
      </c>
      <c r="U2345">
        <v>0.2</v>
      </c>
      <c r="V2345">
        <v>-29.343599999999995</v>
      </c>
      <c r="W2345" s="6">
        <f t="shared" si="220"/>
        <v>-0.23749999999999996</v>
      </c>
      <c r="X2345" s="4">
        <f t="shared" si="217"/>
        <v>-9.7811999999999983</v>
      </c>
      <c r="Y2345" s="4">
        <f t="shared" si="218"/>
        <v>41.183999999999997</v>
      </c>
      <c r="Z2345" s="4">
        <f t="shared" si="219"/>
        <v>51.47999999999999</v>
      </c>
      <c r="AA2345" s="4">
        <f t="shared" si="216"/>
        <v>24.7104</v>
      </c>
    </row>
    <row r="2346" spans="1:27" x14ac:dyDescent="0.2">
      <c r="A2346">
        <v>2345</v>
      </c>
      <c r="B2346" t="s">
        <v>5380</v>
      </c>
      <c r="C2346" s="5">
        <v>42422</v>
      </c>
      <c r="D2346" s="5" t="str">
        <f t="shared" si="221"/>
        <v>2016-02</v>
      </c>
      <c r="E2346" s="5">
        <v>42428</v>
      </c>
      <c r="F2346" t="s">
        <v>55</v>
      </c>
      <c r="G2346" t="s">
        <v>3240</v>
      </c>
      <c r="H2346" t="s">
        <v>3241</v>
      </c>
      <c r="I2346" t="s">
        <v>107</v>
      </c>
      <c r="J2346" t="s">
        <v>32</v>
      </c>
      <c r="K2346" t="s">
        <v>2559</v>
      </c>
      <c r="L2346" t="s">
        <v>119</v>
      </c>
      <c r="M2346">
        <v>53209</v>
      </c>
      <c r="N2346" t="s">
        <v>110</v>
      </c>
      <c r="O2346" t="s">
        <v>5381</v>
      </c>
      <c r="P2346" t="s">
        <v>51</v>
      </c>
      <c r="Q2346" t="s">
        <v>83</v>
      </c>
      <c r="R2346" t="s">
        <v>5382</v>
      </c>
      <c r="S2346">
        <v>490.32</v>
      </c>
      <c r="T2346">
        <v>9</v>
      </c>
      <c r="U2346">
        <v>0</v>
      </c>
      <c r="V2346">
        <v>137.28960000000004</v>
      </c>
      <c r="W2346" s="6">
        <f t="shared" si="220"/>
        <v>0.28000000000000008</v>
      </c>
      <c r="X2346" s="4">
        <f t="shared" si="217"/>
        <v>15.254400000000004</v>
      </c>
      <c r="Y2346" s="4">
        <f t="shared" si="218"/>
        <v>54.48</v>
      </c>
      <c r="Z2346" s="4">
        <f t="shared" si="219"/>
        <v>54.48</v>
      </c>
      <c r="AA2346" s="4">
        <f t="shared" si="216"/>
        <v>0</v>
      </c>
    </row>
    <row r="2347" spans="1:27" x14ac:dyDescent="0.2">
      <c r="A2347">
        <v>2346</v>
      </c>
      <c r="B2347" t="s">
        <v>5383</v>
      </c>
      <c r="C2347" s="5">
        <v>42442</v>
      </c>
      <c r="D2347" s="5" t="str">
        <f t="shared" si="221"/>
        <v>2016-03</v>
      </c>
      <c r="E2347" s="5">
        <v>42447</v>
      </c>
      <c r="F2347" t="s">
        <v>55</v>
      </c>
      <c r="G2347" t="s">
        <v>2485</v>
      </c>
      <c r="H2347" t="s">
        <v>2486</v>
      </c>
      <c r="I2347" t="s">
        <v>31</v>
      </c>
      <c r="J2347" t="s">
        <v>32</v>
      </c>
      <c r="K2347" t="s">
        <v>685</v>
      </c>
      <c r="L2347" t="s">
        <v>109</v>
      </c>
      <c r="M2347">
        <v>78207</v>
      </c>
      <c r="N2347" t="s">
        <v>110</v>
      </c>
      <c r="O2347" t="s">
        <v>704</v>
      </c>
      <c r="P2347" t="s">
        <v>51</v>
      </c>
      <c r="Q2347" t="s">
        <v>95</v>
      </c>
      <c r="R2347" t="s">
        <v>5384</v>
      </c>
      <c r="S2347">
        <v>70.08</v>
      </c>
      <c r="T2347">
        <v>5</v>
      </c>
      <c r="U2347">
        <v>0.2</v>
      </c>
      <c r="V2347">
        <v>24.527999999999995</v>
      </c>
      <c r="W2347" s="6">
        <f t="shared" si="220"/>
        <v>0.34999999999999992</v>
      </c>
      <c r="X2347" s="4">
        <f t="shared" si="217"/>
        <v>4.9055999999999989</v>
      </c>
      <c r="Y2347" s="4">
        <f t="shared" si="218"/>
        <v>14.016</v>
      </c>
      <c r="Z2347" s="4">
        <f t="shared" si="219"/>
        <v>17.52</v>
      </c>
      <c r="AA2347" s="4">
        <f t="shared" si="216"/>
        <v>14.016</v>
      </c>
    </row>
    <row r="2348" spans="1:27" x14ac:dyDescent="0.2">
      <c r="A2348">
        <v>2347</v>
      </c>
      <c r="B2348" t="s">
        <v>5383</v>
      </c>
      <c r="C2348" s="5">
        <v>42442</v>
      </c>
      <c r="D2348" s="5" t="str">
        <f t="shared" si="221"/>
        <v>2016-03</v>
      </c>
      <c r="E2348" s="5">
        <v>42447</v>
      </c>
      <c r="F2348" t="s">
        <v>55</v>
      </c>
      <c r="G2348" t="s">
        <v>2485</v>
      </c>
      <c r="H2348" t="s">
        <v>2486</v>
      </c>
      <c r="I2348" t="s">
        <v>31</v>
      </c>
      <c r="J2348" t="s">
        <v>32</v>
      </c>
      <c r="K2348" t="s">
        <v>685</v>
      </c>
      <c r="L2348" t="s">
        <v>109</v>
      </c>
      <c r="M2348">
        <v>78207</v>
      </c>
      <c r="N2348" t="s">
        <v>110</v>
      </c>
      <c r="O2348" t="s">
        <v>5385</v>
      </c>
      <c r="P2348" t="s">
        <v>51</v>
      </c>
      <c r="Q2348" t="s">
        <v>80</v>
      </c>
      <c r="R2348" t="s">
        <v>5386</v>
      </c>
      <c r="S2348">
        <v>1.2719999999999998</v>
      </c>
      <c r="T2348">
        <v>2</v>
      </c>
      <c r="U2348">
        <v>0.8</v>
      </c>
      <c r="V2348">
        <v>-2.1624000000000012</v>
      </c>
      <c r="W2348" s="6">
        <f t="shared" si="220"/>
        <v>-1.7000000000000013</v>
      </c>
      <c r="X2348" s="4">
        <f t="shared" si="217"/>
        <v>-1.0812000000000006</v>
      </c>
      <c r="Y2348" s="4">
        <f t="shared" si="218"/>
        <v>0.6359999999999999</v>
      </c>
      <c r="Z2348" s="4">
        <f t="shared" si="219"/>
        <v>3.18</v>
      </c>
      <c r="AA2348" s="4">
        <f t="shared" si="216"/>
        <v>1.0175999999999998</v>
      </c>
    </row>
    <row r="2349" spans="1:27" x14ac:dyDescent="0.2">
      <c r="A2349">
        <v>2348</v>
      </c>
      <c r="B2349" t="s">
        <v>5383</v>
      </c>
      <c r="C2349" s="5">
        <v>42442</v>
      </c>
      <c r="D2349" s="5" t="str">
        <f t="shared" si="221"/>
        <v>2016-03</v>
      </c>
      <c r="E2349" s="5">
        <v>42447</v>
      </c>
      <c r="F2349" t="s">
        <v>55</v>
      </c>
      <c r="G2349" t="s">
        <v>2485</v>
      </c>
      <c r="H2349" t="s">
        <v>2486</v>
      </c>
      <c r="I2349" t="s">
        <v>31</v>
      </c>
      <c r="J2349" t="s">
        <v>32</v>
      </c>
      <c r="K2349" t="s">
        <v>685</v>
      </c>
      <c r="L2349" t="s">
        <v>109</v>
      </c>
      <c r="M2349">
        <v>78207</v>
      </c>
      <c r="N2349" t="s">
        <v>110</v>
      </c>
      <c r="O2349" t="s">
        <v>3503</v>
      </c>
      <c r="P2349" t="s">
        <v>37</v>
      </c>
      <c r="Q2349" t="s">
        <v>61</v>
      </c>
      <c r="R2349" t="s">
        <v>3504</v>
      </c>
      <c r="S2349">
        <v>557.58500000000004</v>
      </c>
      <c r="T2349">
        <v>5</v>
      </c>
      <c r="U2349">
        <v>0.3</v>
      </c>
      <c r="V2349">
        <v>0</v>
      </c>
      <c r="W2349" s="6">
        <f t="shared" si="220"/>
        <v>0</v>
      </c>
      <c r="X2349" s="4">
        <f t="shared" si="217"/>
        <v>0</v>
      </c>
      <c r="Y2349" s="4">
        <f t="shared" si="218"/>
        <v>111.51700000000001</v>
      </c>
      <c r="Z2349" s="4">
        <f t="shared" si="219"/>
        <v>159.31</v>
      </c>
      <c r="AA2349" s="4">
        <f t="shared" si="216"/>
        <v>167.27549999999999</v>
      </c>
    </row>
    <row r="2350" spans="1:27" x14ac:dyDescent="0.2">
      <c r="A2350">
        <v>2349</v>
      </c>
      <c r="B2350" t="s">
        <v>5387</v>
      </c>
      <c r="C2350" s="5">
        <v>43071</v>
      </c>
      <c r="D2350" s="5" t="str">
        <f t="shared" si="221"/>
        <v>2017-12</v>
      </c>
      <c r="E2350" s="5">
        <v>43072</v>
      </c>
      <c r="F2350" t="s">
        <v>1298</v>
      </c>
      <c r="G2350" t="s">
        <v>763</v>
      </c>
      <c r="H2350" t="s">
        <v>764</v>
      </c>
      <c r="I2350" t="s">
        <v>46</v>
      </c>
      <c r="J2350" t="s">
        <v>32</v>
      </c>
      <c r="K2350" t="s">
        <v>47</v>
      </c>
      <c r="L2350" t="s">
        <v>48</v>
      </c>
      <c r="M2350">
        <v>90032</v>
      </c>
      <c r="N2350" t="s">
        <v>49</v>
      </c>
      <c r="O2350" t="s">
        <v>2437</v>
      </c>
      <c r="P2350" t="s">
        <v>51</v>
      </c>
      <c r="Q2350" t="s">
        <v>80</v>
      </c>
      <c r="R2350" t="s">
        <v>2438</v>
      </c>
      <c r="S2350">
        <v>9.0240000000000009</v>
      </c>
      <c r="T2350">
        <v>6</v>
      </c>
      <c r="U2350">
        <v>0.2</v>
      </c>
      <c r="V2350">
        <v>3.1583999999999985</v>
      </c>
      <c r="W2350" s="6">
        <f t="shared" si="220"/>
        <v>0.34999999999999981</v>
      </c>
      <c r="X2350" s="4">
        <f t="shared" si="217"/>
        <v>0.52639999999999976</v>
      </c>
      <c r="Y2350" s="4">
        <f t="shared" si="218"/>
        <v>1.5040000000000002</v>
      </c>
      <c r="Z2350" s="4">
        <f t="shared" si="219"/>
        <v>1.88</v>
      </c>
      <c r="AA2350" s="4">
        <f t="shared" si="216"/>
        <v>1.8048000000000002</v>
      </c>
    </row>
    <row r="2351" spans="1:27" x14ac:dyDescent="0.2">
      <c r="A2351">
        <v>2350</v>
      </c>
      <c r="B2351" t="s">
        <v>5387</v>
      </c>
      <c r="C2351" s="5">
        <v>43071</v>
      </c>
      <c r="D2351" s="5" t="str">
        <f t="shared" si="221"/>
        <v>2017-12</v>
      </c>
      <c r="E2351" s="5">
        <v>43072</v>
      </c>
      <c r="F2351" t="s">
        <v>1298</v>
      </c>
      <c r="G2351" t="s">
        <v>763</v>
      </c>
      <c r="H2351" t="s">
        <v>764</v>
      </c>
      <c r="I2351" t="s">
        <v>46</v>
      </c>
      <c r="J2351" t="s">
        <v>32</v>
      </c>
      <c r="K2351" t="s">
        <v>47</v>
      </c>
      <c r="L2351" t="s">
        <v>48</v>
      </c>
      <c r="M2351">
        <v>90032</v>
      </c>
      <c r="N2351" t="s">
        <v>49</v>
      </c>
      <c r="O2351" t="s">
        <v>5388</v>
      </c>
      <c r="P2351" t="s">
        <v>51</v>
      </c>
      <c r="Q2351" t="s">
        <v>80</v>
      </c>
      <c r="R2351" t="s">
        <v>5389</v>
      </c>
      <c r="S2351">
        <v>69.456000000000003</v>
      </c>
      <c r="T2351">
        <v>2</v>
      </c>
      <c r="U2351">
        <v>0.2</v>
      </c>
      <c r="V2351">
        <v>22.573199999999996</v>
      </c>
      <c r="W2351" s="6">
        <f t="shared" si="220"/>
        <v>0.32499999999999996</v>
      </c>
      <c r="X2351" s="4">
        <f t="shared" si="217"/>
        <v>11.286599999999998</v>
      </c>
      <c r="Y2351" s="4">
        <f t="shared" si="218"/>
        <v>34.728000000000002</v>
      </c>
      <c r="Z2351" s="4">
        <f t="shared" si="219"/>
        <v>43.41</v>
      </c>
      <c r="AA2351" s="4">
        <f t="shared" si="216"/>
        <v>13.891200000000001</v>
      </c>
    </row>
    <row r="2352" spans="1:27" x14ac:dyDescent="0.2">
      <c r="A2352">
        <v>2351</v>
      </c>
      <c r="B2352" t="s">
        <v>5387</v>
      </c>
      <c r="C2352" s="5">
        <v>43071</v>
      </c>
      <c r="D2352" s="5" t="str">
        <f t="shared" si="221"/>
        <v>2017-12</v>
      </c>
      <c r="E2352" s="5">
        <v>43072</v>
      </c>
      <c r="F2352" t="s">
        <v>1298</v>
      </c>
      <c r="G2352" t="s">
        <v>763</v>
      </c>
      <c r="H2352" t="s">
        <v>764</v>
      </c>
      <c r="I2352" t="s">
        <v>46</v>
      </c>
      <c r="J2352" t="s">
        <v>32</v>
      </c>
      <c r="K2352" t="s">
        <v>47</v>
      </c>
      <c r="L2352" t="s">
        <v>48</v>
      </c>
      <c r="M2352">
        <v>90032</v>
      </c>
      <c r="N2352" t="s">
        <v>49</v>
      </c>
      <c r="O2352" t="s">
        <v>1444</v>
      </c>
      <c r="P2352" t="s">
        <v>51</v>
      </c>
      <c r="Q2352" t="s">
        <v>95</v>
      </c>
      <c r="R2352" t="s">
        <v>1445</v>
      </c>
      <c r="S2352">
        <v>10.86</v>
      </c>
      <c r="T2352">
        <v>2</v>
      </c>
      <c r="U2352">
        <v>0</v>
      </c>
      <c r="V2352">
        <v>5.3213999999999997</v>
      </c>
      <c r="W2352" s="6">
        <f t="shared" si="220"/>
        <v>0.49</v>
      </c>
      <c r="X2352" s="4">
        <f t="shared" si="217"/>
        <v>2.6606999999999998</v>
      </c>
      <c r="Y2352" s="4">
        <f t="shared" si="218"/>
        <v>5.43</v>
      </c>
      <c r="Z2352" s="4">
        <f t="shared" si="219"/>
        <v>5.43</v>
      </c>
      <c r="AA2352" s="4">
        <f t="shared" si="216"/>
        <v>0</v>
      </c>
    </row>
    <row r="2353" spans="1:27" x14ac:dyDescent="0.2">
      <c r="A2353">
        <v>2352</v>
      </c>
      <c r="B2353" t="s">
        <v>5387</v>
      </c>
      <c r="C2353" s="5">
        <v>43071</v>
      </c>
      <c r="D2353" s="5" t="str">
        <f t="shared" si="221"/>
        <v>2017-12</v>
      </c>
      <c r="E2353" s="5">
        <v>43072</v>
      </c>
      <c r="F2353" t="s">
        <v>1298</v>
      </c>
      <c r="G2353" t="s">
        <v>763</v>
      </c>
      <c r="H2353" t="s">
        <v>764</v>
      </c>
      <c r="I2353" t="s">
        <v>46</v>
      </c>
      <c r="J2353" t="s">
        <v>32</v>
      </c>
      <c r="K2353" t="s">
        <v>47</v>
      </c>
      <c r="L2353" t="s">
        <v>48</v>
      </c>
      <c r="M2353">
        <v>90032</v>
      </c>
      <c r="N2353" t="s">
        <v>49</v>
      </c>
      <c r="O2353" t="s">
        <v>5205</v>
      </c>
      <c r="P2353" t="s">
        <v>51</v>
      </c>
      <c r="Q2353" t="s">
        <v>83</v>
      </c>
      <c r="R2353" t="s">
        <v>5206</v>
      </c>
      <c r="S2353">
        <v>79.47</v>
      </c>
      <c r="T2353">
        <v>3</v>
      </c>
      <c r="U2353">
        <v>0</v>
      </c>
      <c r="V2353">
        <v>22.251600000000003</v>
      </c>
      <c r="W2353" s="6">
        <f t="shared" si="220"/>
        <v>0.28000000000000003</v>
      </c>
      <c r="X2353" s="4">
        <f t="shared" si="217"/>
        <v>7.4172000000000011</v>
      </c>
      <c r="Y2353" s="4">
        <f t="shared" si="218"/>
        <v>26.49</v>
      </c>
      <c r="Z2353" s="4">
        <f t="shared" si="219"/>
        <v>26.49</v>
      </c>
      <c r="AA2353" s="4">
        <f t="shared" si="216"/>
        <v>0</v>
      </c>
    </row>
    <row r="2354" spans="1:27" x14ac:dyDescent="0.2">
      <c r="A2354">
        <v>2353</v>
      </c>
      <c r="B2354" t="s">
        <v>5387</v>
      </c>
      <c r="C2354" s="5">
        <v>43071</v>
      </c>
      <c r="D2354" s="5" t="str">
        <f t="shared" si="221"/>
        <v>2017-12</v>
      </c>
      <c r="E2354" s="5">
        <v>43072</v>
      </c>
      <c r="F2354" t="s">
        <v>1298</v>
      </c>
      <c r="G2354" t="s">
        <v>763</v>
      </c>
      <c r="H2354" t="s">
        <v>764</v>
      </c>
      <c r="I2354" t="s">
        <v>46</v>
      </c>
      <c r="J2354" t="s">
        <v>32</v>
      </c>
      <c r="K2354" t="s">
        <v>47</v>
      </c>
      <c r="L2354" t="s">
        <v>48</v>
      </c>
      <c r="M2354">
        <v>90032</v>
      </c>
      <c r="N2354" t="s">
        <v>49</v>
      </c>
      <c r="O2354" t="s">
        <v>292</v>
      </c>
      <c r="P2354" t="s">
        <v>51</v>
      </c>
      <c r="Q2354" t="s">
        <v>73</v>
      </c>
      <c r="R2354" t="s">
        <v>293</v>
      </c>
      <c r="S2354">
        <v>10.08</v>
      </c>
      <c r="T2354">
        <v>6</v>
      </c>
      <c r="U2354">
        <v>0</v>
      </c>
      <c r="V2354">
        <v>5.04</v>
      </c>
      <c r="W2354" s="6">
        <f t="shared" si="220"/>
        <v>0.5</v>
      </c>
      <c r="X2354" s="4">
        <f t="shared" si="217"/>
        <v>0.84</v>
      </c>
      <c r="Y2354" s="4">
        <f t="shared" si="218"/>
        <v>1.68</v>
      </c>
      <c r="Z2354" s="4">
        <f t="shared" si="219"/>
        <v>1.68</v>
      </c>
      <c r="AA2354" s="4">
        <f t="shared" si="216"/>
        <v>0</v>
      </c>
    </row>
    <row r="2355" spans="1:27" x14ac:dyDescent="0.2">
      <c r="A2355">
        <v>2354</v>
      </c>
      <c r="B2355" t="s">
        <v>5390</v>
      </c>
      <c r="C2355" s="5">
        <v>42247</v>
      </c>
      <c r="D2355" s="5" t="str">
        <f t="shared" si="221"/>
        <v>2015-08</v>
      </c>
      <c r="E2355" s="5">
        <v>42249</v>
      </c>
      <c r="F2355" t="s">
        <v>193</v>
      </c>
      <c r="G2355" t="s">
        <v>5391</v>
      </c>
      <c r="H2355" t="s">
        <v>5392</v>
      </c>
      <c r="I2355" t="s">
        <v>46</v>
      </c>
      <c r="J2355" t="s">
        <v>32</v>
      </c>
      <c r="K2355" t="s">
        <v>132</v>
      </c>
      <c r="L2355" t="s">
        <v>48</v>
      </c>
      <c r="M2355">
        <v>94122</v>
      </c>
      <c r="N2355" t="s">
        <v>49</v>
      </c>
      <c r="O2355" t="s">
        <v>206</v>
      </c>
      <c r="P2355" t="s">
        <v>37</v>
      </c>
      <c r="Q2355" t="s">
        <v>38</v>
      </c>
      <c r="R2355" t="s">
        <v>207</v>
      </c>
      <c r="S2355">
        <v>1552.8309999999999</v>
      </c>
      <c r="T2355">
        <v>7</v>
      </c>
      <c r="U2355">
        <v>0.15</v>
      </c>
      <c r="V2355">
        <v>200.95460000000008</v>
      </c>
      <c r="W2355" s="6">
        <f t="shared" si="220"/>
        <v>0.12941176470588242</v>
      </c>
      <c r="X2355" s="4">
        <f t="shared" si="217"/>
        <v>28.707800000000013</v>
      </c>
      <c r="Y2355" s="4">
        <f t="shared" si="218"/>
        <v>221.833</v>
      </c>
      <c r="Z2355" s="4">
        <f t="shared" si="219"/>
        <v>260.97999999999996</v>
      </c>
      <c r="AA2355" s="4">
        <f t="shared" si="216"/>
        <v>232.92464999999999</v>
      </c>
    </row>
    <row r="2356" spans="1:27" x14ac:dyDescent="0.2">
      <c r="A2356">
        <v>2355</v>
      </c>
      <c r="B2356" t="s">
        <v>5390</v>
      </c>
      <c r="C2356" s="5">
        <v>42247</v>
      </c>
      <c r="D2356" s="5" t="str">
        <f t="shared" si="221"/>
        <v>2015-08</v>
      </c>
      <c r="E2356" s="5">
        <v>42249</v>
      </c>
      <c r="F2356" t="s">
        <v>193</v>
      </c>
      <c r="G2356" t="s">
        <v>5391</v>
      </c>
      <c r="H2356" t="s">
        <v>5392</v>
      </c>
      <c r="I2356" t="s">
        <v>46</v>
      </c>
      <c r="J2356" t="s">
        <v>32</v>
      </c>
      <c r="K2356" t="s">
        <v>132</v>
      </c>
      <c r="L2356" t="s">
        <v>48</v>
      </c>
      <c r="M2356">
        <v>94122</v>
      </c>
      <c r="N2356" t="s">
        <v>49</v>
      </c>
      <c r="O2356" t="s">
        <v>623</v>
      </c>
      <c r="P2356" t="s">
        <v>51</v>
      </c>
      <c r="Q2356" t="s">
        <v>80</v>
      </c>
      <c r="R2356" t="s">
        <v>624</v>
      </c>
      <c r="S2356">
        <v>137.24</v>
      </c>
      <c r="T2356">
        <v>5</v>
      </c>
      <c r="U2356">
        <v>0.2</v>
      </c>
      <c r="V2356">
        <v>46.3185</v>
      </c>
      <c r="W2356" s="6">
        <f t="shared" si="220"/>
        <v>0.33749999999999997</v>
      </c>
      <c r="X2356" s="4">
        <f t="shared" si="217"/>
        <v>9.2637</v>
      </c>
      <c r="Y2356" s="4">
        <f t="shared" si="218"/>
        <v>27.448</v>
      </c>
      <c r="Z2356" s="4">
        <f t="shared" si="219"/>
        <v>34.31</v>
      </c>
      <c r="AA2356" s="4">
        <f t="shared" si="216"/>
        <v>27.448000000000004</v>
      </c>
    </row>
    <row r="2357" spans="1:27" x14ac:dyDescent="0.2">
      <c r="A2357">
        <v>2356</v>
      </c>
      <c r="B2357" t="s">
        <v>5390</v>
      </c>
      <c r="C2357" s="5">
        <v>42247</v>
      </c>
      <c r="D2357" s="5" t="str">
        <f t="shared" si="221"/>
        <v>2015-08</v>
      </c>
      <c r="E2357" s="5">
        <v>42249</v>
      </c>
      <c r="F2357" t="s">
        <v>193</v>
      </c>
      <c r="G2357" t="s">
        <v>5391</v>
      </c>
      <c r="H2357" t="s">
        <v>5392</v>
      </c>
      <c r="I2357" t="s">
        <v>46</v>
      </c>
      <c r="J2357" t="s">
        <v>32</v>
      </c>
      <c r="K2357" t="s">
        <v>132</v>
      </c>
      <c r="L2357" t="s">
        <v>48</v>
      </c>
      <c r="M2357">
        <v>94122</v>
      </c>
      <c r="N2357" t="s">
        <v>49</v>
      </c>
      <c r="O2357" t="s">
        <v>5393</v>
      </c>
      <c r="P2357" t="s">
        <v>76</v>
      </c>
      <c r="Q2357" t="s">
        <v>166</v>
      </c>
      <c r="R2357" t="s">
        <v>5394</v>
      </c>
      <c r="S2357">
        <v>36.51</v>
      </c>
      <c r="T2357">
        <v>1</v>
      </c>
      <c r="U2357">
        <v>0</v>
      </c>
      <c r="V2357">
        <v>15.699300000000001</v>
      </c>
      <c r="W2357" s="6">
        <f t="shared" si="220"/>
        <v>0.43000000000000005</v>
      </c>
      <c r="X2357" s="4">
        <f t="shared" si="217"/>
        <v>15.699300000000001</v>
      </c>
      <c r="Y2357" s="4">
        <f t="shared" si="218"/>
        <v>36.51</v>
      </c>
      <c r="Z2357" s="4">
        <f t="shared" si="219"/>
        <v>36.51</v>
      </c>
      <c r="AA2357" s="4">
        <f t="shared" si="216"/>
        <v>0</v>
      </c>
    </row>
    <row r="2358" spans="1:27" x14ac:dyDescent="0.2">
      <c r="A2358">
        <v>2357</v>
      </c>
      <c r="B2358" t="s">
        <v>5390</v>
      </c>
      <c r="C2358" s="5">
        <v>42247</v>
      </c>
      <c r="D2358" s="5" t="str">
        <f t="shared" si="221"/>
        <v>2015-08</v>
      </c>
      <c r="E2358" s="5">
        <v>42249</v>
      </c>
      <c r="F2358" t="s">
        <v>193</v>
      </c>
      <c r="G2358" t="s">
        <v>5391</v>
      </c>
      <c r="H2358" t="s">
        <v>5392</v>
      </c>
      <c r="I2358" t="s">
        <v>46</v>
      </c>
      <c r="J2358" t="s">
        <v>32</v>
      </c>
      <c r="K2358" t="s">
        <v>132</v>
      </c>
      <c r="L2358" t="s">
        <v>48</v>
      </c>
      <c r="M2358">
        <v>94122</v>
      </c>
      <c r="N2358" t="s">
        <v>49</v>
      </c>
      <c r="O2358" t="s">
        <v>5395</v>
      </c>
      <c r="P2358" t="s">
        <v>76</v>
      </c>
      <c r="Q2358" t="s">
        <v>689</v>
      </c>
      <c r="R2358" t="s">
        <v>5396</v>
      </c>
      <c r="S2358">
        <v>239.976</v>
      </c>
      <c r="T2358">
        <v>3</v>
      </c>
      <c r="U2358">
        <v>0.2</v>
      </c>
      <c r="V2358">
        <v>80.991899999999987</v>
      </c>
      <c r="W2358" s="6">
        <f t="shared" si="220"/>
        <v>0.33749999999999997</v>
      </c>
      <c r="X2358" s="4">
        <f t="shared" si="217"/>
        <v>26.997299999999996</v>
      </c>
      <c r="Y2358" s="4">
        <f t="shared" si="218"/>
        <v>79.992000000000004</v>
      </c>
      <c r="Z2358" s="4">
        <f t="shared" si="219"/>
        <v>99.989999999999981</v>
      </c>
      <c r="AA2358" s="4">
        <f t="shared" si="216"/>
        <v>47.995200000000004</v>
      </c>
    </row>
    <row r="2359" spans="1:27" x14ac:dyDescent="0.2">
      <c r="A2359">
        <v>2358</v>
      </c>
      <c r="B2359" t="s">
        <v>5397</v>
      </c>
      <c r="C2359" s="5">
        <v>41715</v>
      </c>
      <c r="D2359" s="5" t="str">
        <f t="shared" si="221"/>
        <v>2014-03</v>
      </c>
      <c r="E2359" s="5">
        <v>41719</v>
      </c>
      <c r="F2359" t="s">
        <v>55</v>
      </c>
      <c r="G2359" t="s">
        <v>2417</v>
      </c>
      <c r="H2359" t="s">
        <v>2418</v>
      </c>
      <c r="I2359" t="s">
        <v>46</v>
      </c>
      <c r="J2359" t="s">
        <v>32</v>
      </c>
      <c r="K2359" t="s">
        <v>271</v>
      </c>
      <c r="L2359" t="s">
        <v>272</v>
      </c>
      <c r="M2359">
        <v>10024</v>
      </c>
      <c r="N2359" t="s">
        <v>153</v>
      </c>
      <c r="O2359" t="s">
        <v>910</v>
      </c>
      <c r="P2359" t="s">
        <v>37</v>
      </c>
      <c r="Q2359" t="s">
        <v>61</v>
      </c>
      <c r="R2359" t="s">
        <v>911</v>
      </c>
      <c r="S2359">
        <v>1579.7460000000001</v>
      </c>
      <c r="T2359">
        <v>7</v>
      </c>
      <c r="U2359">
        <v>0.4</v>
      </c>
      <c r="V2359">
        <v>-447.59469999999988</v>
      </c>
      <c r="W2359" s="6">
        <f t="shared" si="220"/>
        <v>-0.28333333333333321</v>
      </c>
      <c r="X2359" s="4">
        <f t="shared" si="217"/>
        <v>-63.942099999999982</v>
      </c>
      <c r="Y2359" s="4">
        <f t="shared" si="218"/>
        <v>225.67800000000003</v>
      </c>
      <c r="Z2359" s="4">
        <f t="shared" si="219"/>
        <v>376.13</v>
      </c>
      <c r="AA2359" s="4">
        <f t="shared" si="216"/>
        <v>631.89840000000004</v>
      </c>
    </row>
    <row r="2360" spans="1:27" x14ac:dyDescent="0.2">
      <c r="A2360">
        <v>2359</v>
      </c>
      <c r="B2360" t="s">
        <v>5397</v>
      </c>
      <c r="C2360" s="5">
        <v>41715</v>
      </c>
      <c r="D2360" s="5" t="str">
        <f t="shared" si="221"/>
        <v>2014-03</v>
      </c>
      <c r="E2360" s="5">
        <v>41719</v>
      </c>
      <c r="F2360" t="s">
        <v>55</v>
      </c>
      <c r="G2360" t="s">
        <v>2417</v>
      </c>
      <c r="H2360" t="s">
        <v>2418</v>
      </c>
      <c r="I2360" t="s">
        <v>46</v>
      </c>
      <c r="J2360" t="s">
        <v>32</v>
      </c>
      <c r="K2360" t="s">
        <v>271</v>
      </c>
      <c r="L2360" t="s">
        <v>272</v>
      </c>
      <c r="M2360">
        <v>10024</v>
      </c>
      <c r="N2360" t="s">
        <v>153</v>
      </c>
      <c r="O2360" t="s">
        <v>5316</v>
      </c>
      <c r="P2360" t="s">
        <v>37</v>
      </c>
      <c r="Q2360" t="s">
        <v>61</v>
      </c>
      <c r="R2360" t="s">
        <v>5317</v>
      </c>
      <c r="S2360">
        <v>1071.576</v>
      </c>
      <c r="T2360">
        <v>4</v>
      </c>
      <c r="U2360">
        <v>0.4</v>
      </c>
      <c r="V2360">
        <v>-553.64760000000001</v>
      </c>
      <c r="W2360" s="6">
        <f t="shared" si="220"/>
        <v>-0.51666666666666672</v>
      </c>
      <c r="X2360" s="4">
        <f t="shared" si="217"/>
        <v>-138.4119</v>
      </c>
      <c r="Y2360" s="4">
        <f t="shared" si="218"/>
        <v>267.89400000000001</v>
      </c>
      <c r="Z2360" s="4">
        <f t="shared" si="219"/>
        <v>446.49</v>
      </c>
      <c r="AA2360" s="4">
        <f t="shared" si="216"/>
        <v>428.63040000000001</v>
      </c>
    </row>
    <row r="2361" spans="1:27" x14ac:dyDescent="0.2">
      <c r="A2361">
        <v>2360</v>
      </c>
      <c r="B2361" t="s">
        <v>5397</v>
      </c>
      <c r="C2361" s="5">
        <v>41715</v>
      </c>
      <c r="D2361" s="5" t="str">
        <f t="shared" si="221"/>
        <v>2014-03</v>
      </c>
      <c r="E2361" s="5">
        <v>41719</v>
      </c>
      <c r="F2361" t="s">
        <v>55</v>
      </c>
      <c r="G2361" t="s">
        <v>2417</v>
      </c>
      <c r="H2361" t="s">
        <v>2418</v>
      </c>
      <c r="I2361" t="s">
        <v>46</v>
      </c>
      <c r="J2361" t="s">
        <v>32</v>
      </c>
      <c r="K2361" t="s">
        <v>271</v>
      </c>
      <c r="L2361" t="s">
        <v>272</v>
      </c>
      <c r="M2361">
        <v>10024</v>
      </c>
      <c r="N2361" t="s">
        <v>153</v>
      </c>
      <c r="O2361" t="s">
        <v>4685</v>
      </c>
      <c r="P2361" t="s">
        <v>37</v>
      </c>
      <c r="Q2361" t="s">
        <v>61</v>
      </c>
      <c r="R2361" t="s">
        <v>4686</v>
      </c>
      <c r="S2361">
        <v>613.90800000000002</v>
      </c>
      <c r="T2361">
        <v>3</v>
      </c>
      <c r="U2361">
        <v>0.4</v>
      </c>
      <c r="V2361">
        <v>-122.78160000000003</v>
      </c>
      <c r="W2361" s="6">
        <f t="shared" si="220"/>
        <v>-0.20000000000000004</v>
      </c>
      <c r="X2361" s="4">
        <f t="shared" si="217"/>
        <v>-40.927200000000006</v>
      </c>
      <c r="Y2361" s="4">
        <f t="shared" si="218"/>
        <v>204.636</v>
      </c>
      <c r="Z2361" s="4">
        <f t="shared" si="219"/>
        <v>341.06000000000006</v>
      </c>
      <c r="AA2361" s="4">
        <f t="shared" si="216"/>
        <v>245.56320000000002</v>
      </c>
    </row>
    <row r="2362" spans="1:27" x14ac:dyDescent="0.2">
      <c r="A2362">
        <v>2361</v>
      </c>
      <c r="B2362" t="s">
        <v>5397</v>
      </c>
      <c r="C2362" s="5">
        <v>41715</v>
      </c>
      <c r="D2362" s="5" t="str">
        <f t="shared" si="221"/>
        <v>2014-03</v>
      </c>
      <c r="E2362" s="5">
        <v>41719</v>
      </c>
      <c r="F2362" t="s">
        <v>55</v>
      </c>
      <c r="G2362" t="s">
        <v>2417</v>
      </c>
      <c r="H2362" t="s">
        <v>2418</v>
      </c>
      <c r="I2362" t="s">
        <v>46</v>
      </c>
      <c r="J2362" t="s">
        <v>32</v>
      </c>
      <c r="K2362" t="s">
        <v>271</v>
      </c>
      <c r="L2362" t="s">
        <v>272</v>
      </c>
      <c r="M2362">
        <v>10024</v>
      </c>
      <c r="N2362" t="s">
        <v>153</v>
      </c>
      <c r="O2362" t="s">
        <v>5398</v>
      </c>
      <c r="P2362" t="s">
        <v>51</v>
      </c>
      <c r="Q2362" t="s">
        <v>95</v>
      </c>
      <c r="R2362" t="s">
        <v>5399</v>
      </c>
      <c r="S2362">
        <v>34.86</v>
      </c>
      <c r="T2362">
        <v>7</v>
      </c>
      <c r="U2362">
        <v>0</v>
      </c>
      <c r="V2362">
        <v>16.3842</v>
      </c>
      <c r="W2362" s="6">
        <f t="shared" si="220"/>
        <v>0.47000000000000003</v>
      </c>
      <c r="X2362" s="4">
        <f t="shared" si="217"/>
        <v>2.3405999999999998</v>
      </c>
      <c r="Y2362" s="4">
        <f t="shared" si="218"/>
        <v>4.9799999999999995</v>
      </c>
      <c r="Z2362" s="4">
        <f t="shared" si="219"/>
        <v>4.9799999999999995</v>
      </c>
      <c r="AA2362" s="4">
        <f t="shared" si="216"/>
        <v>0</v>
      </c>
    </row>
    <row r="2363" spans="1:27" x14ac:dyDescent="0.2">
      <c r="A2363">
        <v>2362</v>
      </c>
      <c r="B2363" t="s">
        <v>5397</v>
      </c>
      <c r="C2363" s="5">
        <v>41715</v>
      </c>
      <c r="D2363" s="5" t="str">
        <f t="shared" si="221"/>
        <v>2014-03</v>
      </c>
      <c r="E2363" s="5">
        <v>41719</v>
      </c>
      <c r="F2363" t="s">
        <v>55</v>
      </c>
      <c r="G2363" t="s">
        <v>2417</v>
      </c>
      <c r="H2363" t="s">
        <v>2418</v>
      </c>
      <c r="I2363" t="s">
        <v>46</v>
      </c>
      <c r="J2363" t="s">
        <v>32</v>
      </c>
      <c r="K2363" t="s">
        <v>271</v>
      </c>
      <c r="L2363" t="s">
        <v>272</v>
      </c>
      <c r="M2363">
        <v>10024</v>
      </c>
      <c r="N2363" t="s">
        <v>153</v>
      </c>
      <c r="O2363" t="s">
        <v>5400</v>
      </c>
      <c r="P2363" t="s">
        <v>51</v>
      </c>
      <c r="Q2363" t="s">
        <v>95</v>
      </c>
      <c r="R2363" t="s">
        <v>5401</v>
      </c>
      <c r="S2363">
        <v>155.04</v>
      </c>
      <c r="T2363">
        <v>4</v>
      </c>
      <c r="U2363">
        <v>0</v>
      </c>
      <c r="V2363">
        <v>75.9696</v>
      </c>
      <c r="W2363" s="6">
        <f t="shared" si="220"/>
        <v>0.49000000000000005</v>
      </c>
      <c r="X2363" s="4">
        <f t="shared" si="217"/>
        <v>18.9924</v>
      </c>
      <c r="Y2363" s="4">
        <f t="shared" si="218"/>
        <v>38.76</v>
      </c>
      <c r="Z2363" s="4">
        <f t="shared" si="219"/>
        <v>38.76</v>
      </c>
      <c r="AA2363" s="4">
        <f t="shared" si="216"/>
        <v>0</v>
      </c>
    </row>
    <row r="2364" spans="1:27" x14ac:dyDescent="0.2">
      <c r="A2364">
        <v>2363</v>
      </c>
      <c r="B2364" t="s">
        <v>5402</v>
      </c>
      <c r="C2364" s="5">
        <v>42841</v>
      </c>
      <c r="D2364" s="5" t="str">
        <f t="shared" si="221"/>
        <v>2017-04</v>
      </c>
      <c r="E2364" s="5">
        <v>42845</v>
      </c>
      <c r="F2364" t="s">
        <v>55</v>
      </c>
      <c r="G2364" t="s">
        <v>1435</v>
      </c>
      <c r="H2364" t="s">
        <v>1436</v>
      </c>
      <c r="I2364" t="s">
        <v>31</v>
      </c>
      <c r="J2364" t="s">
        <v>32</v>
      </c>
      <c r="K2364" t="s">
        <v>502</v>
      </c>
      <c r="L2364" t="s">
        <v>503</v>
      </c>
      <c r="M2364">
        <v>43229</v>
      </c>
      <c r="N2364" t="s">
        <v>153</v>
      </c>
      <c r="O2364" t="s">
        <v>5403</v>
      </c>
      <c r="P2364" t="s">
        <v>51</v>
      </c>
      <c r="Q2364" t="s">
        <v>80</v>
      </c>
      <c r="R2364" t="s">
        <v>5404</v>
      </c>
      <c r="S2364">
        <v>13.710000000000003</v>
      </c>
      <c r="T2364">
        <v>5</v>
      </c>
      <c r="U2364">
        <v>0.7</v>
      </c>
      <c r="V2364">
        <v>-10.053999999999998</v>
      </c>
      <c r="W2364" s="6">
        <f t="shared" si="220"/>
        <v>-0.73333333333333306</v>
      </c>
      <c r="X2364" s="4">
        <f t="shared" si="217"/>
        <v>-2.0107999999999997</v>
      </c>
      <c r="Y2364" s="4">
        <f t="shared" si="218"/>
        <v>2.7420000000000004</v>
      </c>
      <c r="Z2364" s="4">
        <f t="shared" si="219"/>
        <v>9.14</v>
      </c>
      <c r="AA2364" s="4">
        <f t="shared" si="216"/>
        <v>9.5970000000000013</v>
      </c>
    </row>
    <row r="2365" spans="1:27" x14ac:dyDescent="0.2">
      <c r="A2365">
        <v>2364</v>
      </c>
      <c r="B2365" t="s">
        <v>5405</v>
      </c>
      <c r="C2365" s="5">
        <v>42442</v>
      </c>
      <c r="D2365" s="5" t="str">
        <f t="shared" si="221"/>
        <v>2016-03</v>
      </c>
      <c r="E2365" s="5">
        <v>42447</v>
      </c>
      <c r="F2365" t="s">
        <v>55</v>
      </c>
      <c r="G2365" t="s">
        <v>1257</v>
      </c>
      <c r="H2365" t="s">
        <v>1258</v>
      </c>
      <c r="I2365" t="s">
        <v>107</v>
      </c>
      <c r="J2365" t="s">
        <v>32</v>
      </c>
      <c r="K2365" t="s">
        <v>2247</v>
      </c>
      <c r="L2365" t="s">
        <v>324</v>
      </c>
      <c r="M2365">
        <v>22980</v>
      </c>
      <c r="N2365" t="s">
        <v>35</v>
      </c>
      <c r="O2365" t="s">
        <v>1724</v>
      </c>
      <c r="P2365" t="s">
        <v>37</v>
      </c>
      <c r="Q2365" t="s">
        <v>70</v>
      </c>
      <c r="R2365" t="s">
        <v>1725</v>
      </c>
      <c r="S2365">
        <v>127.88</v>
      </c>
      <c r="T2365">
        <v>2</v>
      </c>
      <c r="U2365">
        <v>0</v>
      </c>
      <c r="V2365">
        <v>40.921599999999998</v>
      </c>
      <c r="W2365" s="6">
        <f t="shared" si="220"/>
        <v>0.32</v>
      </c>
      <c r="X2365" s="4">
        <f t="shared" si="217"/>
        <v>20.460799999999999</v>
      </c>
      <c r="Y2365" s="4">
        <f t="shared" si="218"/>
        <v>63.94</v>
      </c>
      <c r="Z2365" s="4">
        <f t="shared" si="219"/>
        <v>63.94</v>
      </c>
      <c r="AA2365" s="4">
        <f t="shared" si="216"/>
        <v>0</v>
      </c>
    </row>
    <row r="2366" spans="1:27" x14ac:dyDescent="0.2">
      <c r="A2366">
        <v>2365</v>
      </c>
      <c r="B2366" t="s">
        <v>5405</v>
      </c>
      <c r="C2366" s="5">
        <v>42442</v>
      </c>
      <c r="D2366" s="5" t="str">
        <f t="shared" si="221"/>
        <v>2016-03</v>
      </c>
      <c r="E2366" s="5">
        <v>42447</v>
      </c>
      <c r="F2366" t="s">
        <v>55</v>
      </c>
      <c r="G2366" t="s">
        <v>1257</v>
      </c>
      <c r="H2366" t="s">
        <v>1258</v>
      </c>
      <c r="I2366" t="s">
        <v>107</v>
      </c>
      <c r="J2366" t="s">
        <v>32</v>
      </c>
      <c r="K2366" t="s">
        <v>2247</v>
      </c>
      <c r="L2366" t="s">
        <v>324</v>
      </c>
      <c r="M2366">
        <v>22980</v>
      </c>
      <c r="N2366" t="s">
        <v>35</v>
      </c>
      <c r="O2366" t="s">
        <v>5406</v>
      </c>
      <c r="P2366" t="s">
        <v>51</v>
      </c>
      <c r="Q2366" t="s">
        <v>83</v>
      </c>
      <c r="R2366" t="s">
        <v>5407</v>
      </c>
      <c r="S2366">
        <v>160.32</v>
      </c>
      <c r="T2366">
        <v>2</v>
      </c>
      <c r="U2366">
        <v>0</v>
      </c>
      <c r="V2366">
        <v>44.889600000000002</v>
      </c>
      <c r="W2366" s="6">
        <f t="shared" si="220"/>
        <v>0.28000000000000003</v>
      </c>
      <c r="X2366" s="4">
        <f t="shared" si="217"/>
        <v>22.444800000000001</v>
      </c>
      <c r="Y2366" s="4">
        <f t="shared" si="218"/>
        <v>80.16</v>
      </c>
      <c r="Z2366" s="4">
        <f t="shared" si="219"/>
        <v>80.16</v>
      </c>
      <c r="AA2366" s="4">
        <f t="shared" si="216"/>
        <v>0</v>
      </c>
    </row>
    <row r="2367" spans="1:27" x14ac:dyDescent="0.2">
      <c r="A2367">
        <v>2366</v>
      </c>
      <c r="B2367" t="s">
        <v>5405</v>
      </c>
      <c r="C2367" s="5">
        <v>42442</v>
      </c>
      <c r="D2367" s="5" t="str">
        <f t="shared" si="221"/>
        <v>2016-03</v>
      </c>
      <c r="E2367" s="5">
        <v>42447</v>
      </c>
      <c r="F2367" t="s">
        <v>55</v>
      </c>
      <c r="G2367" t="s">
        <v>1257</v>
      </c>
      <c r="H2367" t="s">
        <v>1258</v>
      </c>
      <c r="I2367" t="s">
        <v>107</v>
      </c>
      <c r="J2367" t="s">
        <v>32</v>
      </c>
      <c r="K2367" t="s">
        <v>2247</v>
      </c>
      <c r="L2367" t="s">
        <v>324</v>
      </c>
      <c r="M2367">
        <v>22980</v>
      </c>
      <c r="N2367" t="s">
        <v>35</v>
      </c>
      <c r="O2367" t="s">
        <v>4049</v>
      </c>
      <c r="P2367" t="s">
        <v>51</v>
      </c>
      <c r="Q2367" t="s">
        <v>80</v>
      </c>
      <c r="R2367" t="s">
        <v>4050</v>
      </c>
      <c r="S2367">
        <v>46</v>
      </c>
      <c r="T2367">
        <v>4</v>
      </c>
      <c r="U2367">
        <v>0</v>
      </c>
      <c r="V2367">
        <v>20.7</v>
      </c>
      <c r="W2367" s="6">
        <f t="shared" si="220"/>
        <v>0.45</v>
      </c>
      <c r="X2367" s="4">
        <f t="shared" si="217"/>
        <v>5.1749999999999998</v>
      </c>
      <c r="Y2367" s="4">
        <f t="shared" si="218"/>
        <v>11.5</v>
      </c>
      <c r="Z2367" s="4">
        <f t="shared" si="219"/>
        <v>11.5</v>
      </c>
      <c r="AA2367" s="4">
        <f t="shared" si="216"/>
        <v>0</v>
      </c>
    </row>
    <row r="2368" spans="1:27" x14ac:dyDescent="0.2">
      <c r="A2368">
        <v>2367</v>
      </c>
      <c r="B2368" t="s">
        <v>5408</v>
      </c>
      <c r="C2368" s="5">
        <v>41967</v>
      </c>
      <c r="D2368" s="5" t="str">
        <f t="shared" si="221"/>
        <v>2014-11</v>
      </c>
      <c r="E2368" s="5">
        <v>41969</v>
      </c>
      <c r="F2368" t="s">
        <v>28</v>
      </c>
      <c r="G2368" t="s">
        <v>4768</v>
      </c>
      <c r="H2368" t="s">
        <v>4769</v>
      </c>
      <c r="I2368" t="s">
        <v>31</v>
      </c>
      <c r="J2368" t="s">
        <v>32</v>
      </c>
      <c r="K2368" t="s">
        <v>5409</v>
      </c>
      <c r="L2368" t="s">
        <v>48</v>
      </c>
      <c r="M2368">
        <v>95823</v>
      </c>
      <c r="N2368" t="s">
        <v>49</v>
      </c>
      <c r="O2368" t="s">
        <v>5410</v>
      </c>
      <c r="P2368" t="s">
        <v>37</v>
      </c>
      <c r="Q2368" t="s">
        <v>41</v>
      </c>
      <c r="R2368" t="s">
        <v>5411</v>
      </c>
      <c r="S2368">
        <v>120.71199999999999</v>
      </c>
      <c r="T2368">
        <v>1</v>
      </c>
      <c r="U2368">
        <v>0.2</v>
      </c>
      <c r="V2368">
        <v>-18.106799999999993</v>
      </c>
      <c r="W2368" s="6">
        <f t="shared" si="220"/>
        <v>-0.14999999999999997</v>
      </c>
      <c r="X2368" s="4">
        <f t="shared" si="217"/>
        <v>-18.106799999999993</v>
      </c>
      <c r="Y2368" s="4">
        <f t="shared" si="218"/>
        <v>120.71199999999999</v>
      </c>
      <c r="Z2368" s="4">
        <f t="shared" si="219"/>
        <v>150.88999999999999</v>
      </c>
      <c r="AA2368" s="4">
        <f t="shared" si="216"/>
        <v>24.142399999999999</v>
      </c>
    </row>
    <row r="2369" spans="1:27" x14ac:dyDescent="0.2">
      <c r="A2369">
        <v>2368</v>
      </c>
      <c r="B2369" t="s">
        <v>5412</v>
      </c>
      <c r="C2369" s="5">
        <v>42776</v>
      </c>
      <c r="D2369" s="5" t="str">
        <f t="shared" si="221"/>
        <v>2017-02</v>
      </c>
      <c r="E2369" s="5">
        <v>42779</v>
      </c>
      <c r="F2369" t="s">
        <v>193</v>
      </c>
      <c r="G2369" t="s">
        <v>3693</v>
      </c>
      <c r="H2369" t="s">
        <v>3694</v>
      </c>
      <c r="I2369" t="s">
        <v>31</v>
      </c>
      <c r="J2369" t="s">
        <v>32</v>
      </c>
      <c r="K2369" t="s">
        <v>3226</v>
      </c>
      <c r="L2369" t="s">
        <v>2747</v>
      </c>
      <c r="M2369">
        <v>20735</v>
      </c>
      <c r="N2369" t="s">
        <v>153</v>
      </c>
      <c r="O2369" t="s">
        <v>3990</v>
      </c>
      <c r="P2369" t="s">
        <v>51</v>
      </c>
      <c r="Q2369" t="s">
        <v>95</v>
      </c>
      <c r="R2369" t="s">
        <v>3991</v>
      </c>
      <c r="S2369">
        <v>23.12</v>
      </c>
      <c r="T2369">
        <v>4</v>
      </c>
      <c r="U2369">
        <v>0</v>
      </c>
      <c r="V2369">
        <v>11.328800000000001</v>
      </c>
      <c r="W2369" s="6">
        <f t="shared" si="220"/>
        <v>0.49000000000000005</v>
      </c>
      <c r="X2369" s="4">
        <f t="shared" si="217"/>
        <v>2.8322000000000003</v>
      </c>
      <c r="Y2369" s="4">
        <f t="shared" si="218"/>
        <v>5.78</v>
      </c>
      <c r="Z2369" s="4">
        <f t="shared" si="219"/>
        <v>5.78</v>
      </c>
      <c r="AA2369" s="4">
        <f t="shared" si="216"/>
        <v>0</v>
      </c>
    </row>
    <row r="2370" spans="1:27" x14ac:dyDescent="0.2">
      <c r="A2370">
        <v>2369</v>
      </c>
      <c r="B2370" t="s">
        <v>5413</v>
      </c>
      <c r="C2370" s="5">
        <v>42636</v>
      </c>
      <c r="D2370" s="5" t="str">
        <f t="shared" si="221"/>
        <v>2016-09</v>
      </c>
      <c r="E2370" s="5">
        <v>42640</v>
      </c>
      <c r="F2370" t="s">
        <v>55</v>
      </c>
      <c r="G2370" t="s">
        <v>1087</v>
      </c>
      <c r="H2370" t="s">
        <v>1088</v>
      </c>
      <c r="I2370" t="s">
        <v>46</v>
      </c>
      <c r="J2370" t="s">
        <v>32</v>
      </c>
      <c r="K2370" t="s">
        <v>753</v>
      </c>
      <c r="L2370" t="s">
        <v>503</v>
      </c>
      <c r="M2370">
        <v>45014</v>
      </c>
      <c r="N2370" t="s">
        <v>153</v>
      </c>
      <c r="O2370" t="s">
        <v>5414</v>
      </c>
      <c r="P2370" t="s">
        <v>37</v>
      </c>
      <c r="Q2370" t="s">
        <v>70</v>
      </c>
      <c r="R2370" t="s">
        <v>5415</v>
      </c>
      <c r="S2370">
        <v>532.70400000000006</v>
      </c>
      <c r="T2370">
        <v>6</v>
      </c>
      <c r="U2370">
        <v>0.2</v>
      </c>
      <c r="V2370">
        <v>-26.635200000000026</v>
      </c>
      <c r="W2370" s="6">
        <f t="shared" si="220"/>
        <v>-5.0000000000000044E-2</v>
      </c>
      <c r="X2370" s="4">
        <f t="shared" si="217"/>
        <v>-4.439200000000004</v>
      </c>
      <c r="Y2370" s="4">
        <f t="shared" si="218"/>
        <v>88.784000000000006</v>
      </c>
      <c r="Z2370" s="4">
        <f t="shared" si="219"/>
        <v>110.98</v>
      </c>
      <c r="AA2370" s="4">
        <f t="shared" si="216"/>
        <v>106.54080000000002</v>
      </c>
    </row>
    <row r="2371" spans="1:27" x14ac:dyDescent="0.2">
      <c r="A2371">
        <v>2370</v>
      </c>
      <c r="B2371" t="s">
        <v>5413</v>
      </c>
      <c r="C2371" s="5">
        <v>42636</v>
      </c>
      <c r="D2371" s="5" t="str">
        <f t="shared" si="221"/>
        <v>2016-09</v>
      </c>
      <c r="E2371" s="5">
        <v>42640</v>
      </c>
      <c r="F2371" t="s">
        <v>55</v>
      </c>
      <c r="G2371" t="s">
        <v>1087</v>
      </c>
      <c r="H2371" t="s">
        <v>1088</v>
      </c>
      <c r="I2371" t="s">
        <v>46</v>
      </c>
      <c r="J2371" t="s">
        <v>32</v>
      </c>
      <c r="K2371" t="s">
        <v>753</v>
      </c>
      <c r="L2371" t="s">
        <v>503</v>
      </c>
      <c r="M2371">
        <v>45014</v>
      </c>
      <c r="N2371" t="s">
        <v>153</v>
      </c>
      <c r="O2371" t="s">
        <v>5416</v>
      </c>
      <c r="P2371" t="s">
        <v>51</v>
      </c>
      <c r="Q2371" t="s">
        <v>73</v>
      </c>
      <c r="R2371" t="s">
        <v>5417</v>
      </c>
      <c r="S2371">
        <v>4.9119999999999999</v>
      </c>
      <c r="T2371">
        <v>2</v>
      </c>
      <c r="U2371">
        <v>0.2</v>
      </c>
      <c r="V2371">
        <v>0.30700000000000016</v>
      </c>
      <c r="W2371" s="6">
        <f t="shared" si="220"/>
        <v>6.2500000000000028E-2</v>
      </c>
      <c r="X2371" s="4">
        <f t="shared" si="217"/>
        <v>0.15350000000000008</v>
      </c>
      <c r="Y2371" s="4">
        <f t="shared" si="218"/>
        <v>2.456</v>
      </c>
      <c r="Z2371" s="4">
        <f t="shared" si="219"/>
        <v>3.07</v>
      </c>
      <c r="AA2371" s="4">
        <f t="shared" ref="AA2371:AA2434" si="222">S2371*U2371</f>
        <v>0.98240000000000005</v>
      </c>
    </row>
    <row r="2372" spans="1:27" x14ac:dyDescent="0.2">
      <c r="A2372">
        <v>2371</v>
      </c>
      <c r="B2372" t="s">
        <v>5418</v>
      </c>
      <c r="C2372" s="5">
        <v>42923</v>
      </c>
      <c r="D2372" s="5" t="str">
        <f t="shared" si="221"/>
        <v>2017-07</v>
      </c>
      <c r="E2372" s="5">
        <v>42925</v>
      </c>
      <c r="F2372" t="s">
        <v>28</v>
      </c>
      <c r="G2372" t="s">
        <v>1487</v>
      </c>
      <c r="H2372" t="s">
        <v>1488</v>
      </c>
      <c r="I2372" t="s">
        <v>46</v>
      </c>
      <c r="J2372" t="s">
        <v>32</v>
      </c>
      <c r="K2372" t="s">
        <v>1407</v>
      </c>
      <c r="L2372" t="s">
        <v>1408</v>
      </c>
      <c r="M2372">
        <v>2886</v>
      </c>
      <c r="N2372" t="s">
        <v>153</v>
      </c>
      <c r="O2372" t="s">
        <v>2841</v>
      </c>
      <c r="P2372" t="s">
        <v>76</v>
      </c>
      <c r="Q2372" t="s">
        <v>166</v>
      </c>
      <c r="R2372" t="s">
        <v>2842</v>
      </c>
      <c r="S2372">
        <v>252</v>
      </c>
      <c r="T2372">
        <v>4</v>
      </c>
      <c r="U2372">
        <v>0</v>
      </c>
      <c r="V2372">
        <v>93.240000000000009</v>
      </c>
      <c r="W2372" s="6">
        <f t="shared" si="220"/>
        <v>0.37000000000000005</v>
      </c>
      <c r="X2372" s="4">
        <f t="shared" ref="X2372:X2435" si="223">V2372/T2372</f>
        <v>23.310000000000002</v>
      </c>
      <c r="Y2372" s="4">
        <f t="shared" ref="Y2372:Y2435" si="224">S2372/T2372</f>
        <v>63</v>
      </c>
      <c r="Z2372" s="4">
        <f t="shared" ref="Z2372:Z2435" si="225">S2372/((1-U2372)*T2372)</f>
        <v>63</v>
      </c>
      <c r="AA2372" s="4">
        <f t="shared" si="222"/>
        <v>0</v>
      </c>
    </row>
    <row r="2373" spans="1:27" x14ac:dyDescent="0.2">
      <c r="A2373">
        <v>2372</v>
      </c>
      <c r="B2373" t="s">
        <v>5419</v>
      </c>
      <c r="C2373" s="5">
        <v>42558</v>
      </c>
      <c r="D2373" s="5" t="str">
        <f t="shared" si="221"/>
        <v>2016-07</v>
      </c>
      <c r="E2373" s="5">
        <v>42562</v>
      </c>
      <c r="F2373" t="s">
        <v>28</v>
      </c>
      <c r="G2373" t="s">
        <v>2420</v>
      </c>
      <c r="H2373" t="s">
        <v>2421</v>
      </c>
      <c r="I2373" t="s">
        <v>46</v>
      </c>
      <c r="J2373" t="s">
        <v>32</v>
      </c>
      <c r="K2373" t="s">
        <v>461</v>
      </c>
      <c r="L2373" t="s">
        <v>216</v>
      </c>
      <c r="M2373">
        <v>60505</v>
      </c>
      <c r="N2373" t="s">
        <v>110</v>
      </c>
      <c r="O2373" t="s">
        <v>4642</v>
      </c>
      <c r="P2373" t="s">
        <v>37</v>
      </c>
      <c r="Q2373" t="s">
        <v>70</v>
      </c>
      <c r="R2373" t="s">
        <v>4643</v>
      </c>
      <c r="S2373">
        <v>60.288000000000004</v>
      </c>
      <c r="T2373">
        <v>8</v>
      </c>
      <c r="U2373">
        <v>0.6</v>
      </c>
      <c r="V2373">
        <v>-27.129599999999996</v>
      </c>
      <c r="W2373" s="6">
        <f t="shared" ref="W2373:W2436" si="226">(V2373/S2373)</f>
        <v>-0.4499999999999999</v>
      </c>
      <c r="X2373" s="4">
        <f t="shared" si="223"/>
        <v>-3.3911999999999995</v>
      </c>
      <c r="Y2373" s="4">
        <f t="shared" si="224"/>
        <v>7.5360000000000005</v>
      </c>
      <c r="Z2373" s="4">
        <f t="shared" si="225"/>
        <v>18.84</v>
      </c>
      <c r="AA2373" s="4">
        <f t="shared" si="222"/>
        <v>36.172800000000002</v>
      </c>
    </row>
    <row r="2374" spans="1:27" x14ac:dyDescent="0.2">
      <c r="A2374">
        <v>2373</v>
      </c>
      <c r="B2374" t="s">
        <v>5419</v>
      </c>
      <c r="C2374" s="5">
        <v>42558</v>
      </c>
      <c r="D2374" s="5" t="str">
        <f t="shared" si="221"/>
        <v>2016-07</v>
      </c>
      <c r="E2374" s="5">
        <v>42562</v>
      </c>
      <c r="F2374" t="s">
        <v>28</v>
      </c>
      <c r="G2374" t="s">
        <v>2420</v>
      </c>
      <c r="H2374" t="s">
        <v>2421</v>
      </c>
      <c r="I2374" t="s">
        <v>46</v>
      </c>
      <c r="J2374" t="s">
        <v>32</v>
      </c>
      <c r="K2374" t="s">
        <v>461</v>
      </c>
      <c r="L2374" t="s">
        <v>216</v>
      </c>
      <c r="M2374">
        <v>60505</v>
      </c>
      <c r="N2374" t="s">
        <v>110</v>
      </c>
      <c r="O2374" t="s">
        <v>5420</v>
      </c>
      <c r="P2374" t="s">
        <v>51</v>
      </c>
      <c r="Q2374" t="s">
        <v>274</v>
      </c>
      <c r="R2374" t="s">
        <v>5421</v>
      </c>
      <c r="S2374">
        <v>2.6320000000000001</v>
      </c>
      <c r="T2374">
        <v>1</v>
      </c>
      <c r="U2374">
        <v>0.2</v>
      </c>
      <c r="V2374">
        <v>0.8224999999999999</v>
      </c>
      <c r="W2374" s="6">
        <f t="shared" si="226"/>
        <v>0.31249999999999994</v>
      </c>
      <c r="X2374" s="4">
        <f t="shared" si="223"/>
        <v>0.8224999999999999</v>
      </c>
      <c r="Y2374" s="4">
        <f t="shared" si="224"/>
        <v>2.6320000000000001</v>
      </c>
      <c r="Z2374" s="4">
        <f t="shared" si="225"/>
        <v>3.29</v>
      </c>
      <c r="AA2374" s="4">
        <f t="shared" si="222"/>
        <v>0.52640000000000009</v>
      </c>
    </row>
    <row r="2375" spans="1:27" x14ac:dyDescent="0.2">
      <c r="A2375">
        <v>2374</v>
      </c>
      <c r="B2375" t="s">
        <v>5419</v>
      </c>
      <c r="C2375" s="5">
        <v>42558</v>
      </c>
      <c r="D2375" s="5" t="str">
        <f t="shared" ref="D2375:D2438" si="227">TEXT(C2375,"yyyy-mm")</f>
        <v>2016-07</v>
      </c>
      <c r="E2375" s="5">
        <v>42562</v>
      </c>
      <c r="F2375" t="s">
        <v>28</v>
      </c>
      <c r="G2375" t="s">
        <v>2420</v>
      </c>
      <c r="H2375" t="s">
        <v>2421</v>
      </c>
      <c r="I2375" t="s">
        <v>46</v>
      </c>
      <c r="J2375" t="s">
        <v>32</v>
      </c>
      <c r="K2375" t="s">
        <v>461</v>
      </c>
      <c r="L2375" t="s">
        <v>216</v>
      </c>
      <c r="M2375">
        <v>60505</v>
      </c>
      <c r="N2375" t="s">
        <v>110</v>
      </c>
      <c r="O2375" t="s">
        <v>4518</v>
      </c>
      <c r="P2375" t="s">
        <v>51</v>
      </c>
      <c r="Q2375" t="s">
        <v>95</v>
      </c>
      <c r="R2375" t="s">
        <v>4519</v>
      </c>
      <c r="S2375">
        <v>23.688000000000002</v>
      </c>
      <c r="T2375">
        <v>9</v>
      </c>
      <c r="U2375">
        <v>0.2</v>
      </c>
      <c r="V2375">
        <v>7.698599999999999</v>
      </c>
      <c r="W2375" s="6">
        <f t="shared" si="226"/>
        <v>0.3249999999999999</v>
      </c>
      <c r="X2375" s="4">
        <f t="shared" si="223"/>
        <v>0.85539999999999994</v>
      </c>
      <c r="Y2375" s="4">
        <f t="shared" si="224"/>
        <v>2.6320000000000001</v>
      </c>
      <c r="Z2375" s="4">
        <f t="shared" si="225"/>
        <v>3.29</v>
      </c>
      <c r="AA2375" s="4">
        <f t="shared" si="222"/>
        <v>4.7376000000000005</v>
      </c>
    </row>
    <row r="2376" spans="1:27" x14ac:dyDescent="0.2">
      <c r="A2376">
        <v>2375</v>
      </c>
      <c r="B2376" t="s">
        <v>5419</v>
      </c>
      <c r="C2376" s="5">
        <v>42558</v>
      </c>
      <c r="D2376" s="5" t="str">
        <f t="shared" si="227"/>
        <v>2016-07</v>
      </c>
      <c r="E2376" s="5">
        <v>42562</v>
      </c>
      <c r="F2376" t="s">
        <v>28</v>
      </c>
      <c r="G2376" t="s">
        <v>2420</v>
      </c>
      <c r="H2376" t="s">
        <v>2421</v>
      </c>
      <c r="I2376" t="s">
        <v>46</v>
      </c>
      <c r="J2376" t="s">
        <v>32</v>
      </c>
      <c r="K2376" t="s">
        <v>461</v>
      </c>
      <c r="L2376" t="s">
        <v>216</v>
      </c>
      <c r="M2376">
        <v>60505</v>
      </c>
      <c r="N2376" t="s">
        <v>110</v>
      </c>
      <c r="O2376" t="s">
        <v>1288</v>
      </c>
      <c r="P2376" t="s">
        <v>37</v>
      </c>
      <c r="Q2376" t="s">
        <v>41</v>
      </c>
      <c r="R2376" t="s">
        <v>1289</v>
      </c>
      <c r="S2376">
        <v>253.37199999999996</v>
      </c>
      <c r="T2376">
        <v>2</v>
      </c>
      <c r="U2376">
        <v>0.3</v>
      </c>
      <c r="V2376">
        <v>-14.478399999999993</v>
      </c>
      <c r="W2376" s="6">
        <f t="shared" si="226"/>
        <v>-5.7142857142857127E-2</v>
      </c>
      <c r="X2376" s="4">
        <f t="shared" si="223"/>
        <v>-7.2391999999999967</v>
      </c>
      <c r="Y2376" s="4">
        <f t="shared" si="224"/>
        <v>126.68599999999998</v>
      </c>
      <c r="Z2376" s="4">
        <f t="shared" si="225"/>
        <v>180.98</v>
      </c>
      <c r="AA2376" s="4">
        <f t="shared" si="222"/>
        <v>76.011599999999987</v>
      </c>
    </row>
    <row r="2377" spans="1:27" x14ac:dyDescent="0.2">
      <c r="A2377">
        <v>2376</v>
      </c>
      <c r="B2377" t="s">
        <v>5422</v>
      </c>
      <c r="C2377" s="5">
        <v>42759</v>
      </c>
      <c r="D2377" s="5" t="str">
        <f t="shared" si="227"/>
        <v>2017-01</v>
      </c>
      <c r="E2377" s="5">
        <v>42765</v>
      </c>
      <c r="F2377" t="s">
        <v>55</v>
      </c>
      <c r="G2377" t="s">
        <v>2007</v>
      </c>
      <c r="H2377" t="s">
        <v>2008</v>
      </c>
      <c r="I2377" t="s">
        <v>31</v>
      </c>
      <c r="J2377" t="s">
        <v>32</v>
      </c>
      <c r="K2377" t="s">
        <v>3806</v>
      </c>
      <c r="L2377" t="s">
        <v>1280</v>
      </c>
      <c r="M2377">
        <v>30080</v>
      </c>
      <c r="N2377" t="s">
        <v>35</v>
      </c>
      <c r="O2377" t="s">
        <v>3809</v>
      </c>
      <c r="P2377" t="s">
        <v>51</v>
      </c>
      <c r="Q2377" t="s">
        <v>274</v>
      </c>
      <c r="R2377" t="s">
        <v>3810</v>
      </c>
      <c r="S2377">
        <v>5.67</v>
      </c>
      <c r="T2377">
        <v>3</v>
      </c>
      <c r="U2377">
        <v>0</v>
      </c>
      <c r="V2377">
        <v>0.11340000000000017</v>
      </c>
      <c r="W2377" s="6">
        <f t="shared" si="226"/>
        <v>2.0000000000000028E-2</v>
      </c>
      <c r="X2377" s="4">
        <f t="shared" si="223"/>
        <v>3.7800000000000056E-2</v>
      </c>
      <c r="Y2377" s="4">
        <f t="shared" si="224"/>
        <v>1.89</v>
      </c>
      <c r="Z2377" s="4">
        <f t="shared" si="225"/>
        <v>1.89</v>
      </c>
      <c r="AA2377" s="4">
        <f t="shared" si="222"/>
        <v>0</v>
      </c>
    </row>
    <row r="2378" spans="1:27" x14ac:dyDescent="0.2">
      <c r="A2378">
        <v>2377</v>
      </c>
      <c r="B2378" t="s">
        <v>5423</v>
      </c>
      <c r="C2378" s="5">
        <v>41870</v>
      </c>
      <c r="D2378" s="5" t="str">
        <f t="shared" si="227"/>
        <v>2014-08</v>
      </c>
      <c r="E2378" s="5">
        <v>41872</v>
      </c>
      <c r="F2378" t="s">
        <v>28</v>
      </c>
      <c r="G2378" t="s">
        <v>4001</v>
      </c>
      <c r="H2378" t="s">
        <v>4002</v>
      </c>
      <c r="I2378" t="s">
        <v>31</v>
      </c>
      <c r="J2378" t="s">
        <v>32</v>
      </c>
      <c r="K2378" t="s">
        <v>502</v>
      </c>
      <c r="L2378" t="s">
        <v>503</v>
      </c>
      <c r="M2378">
        <v>43229</v>
      </c>
      <c r="N2378" t="s">
        <v>153</v>
      </c>
      <c r="O2378" t="s">
        <v>5008</v>
      </c>
      <c r="P2378" t="s">
        <v>51</v>
      </c>
      <c r="Q2378" t="s">
        <v>80</v>
      </c>
      <c r="R2378" t="s">
        <v>5009</v>
      </c>
      <c r="S2378">
        <v>76.77600000000001</v>
      </c>
      <c r="T2378">
        <v>4</v>
      </c>
      <c r="U2378">
        <v>0.7</v>
      </c>
      <c r="V2378">
        <v>-58.861599999999981</v>
      </c>
      <c r="W2378" s="6">
        <f t="shared" si="226"/>
        <v>-0.76666666666666627</v>
      </c>
      <c r="X2378" s="4">
        <f t="shared" si="223"/>
        <v>-14.715399999999995</v>
      </c>
      <c r="Y2378" s="4">
        <f t="shared" si="224"/>
        <v>19.194000000000003</v>
      </c>
      <c r="Z2378" s="4">
        <f t="shared" si="225"/>
        <v>63.98</v>
      </c>
      <c r="AA2378" s="4">
        <f t="shared" si="222"/>
        <v>53.743200000000002</v>
      </c>
    </row>
    <row r="2379" spans="1:27" x14ac:dyDescent="0.2">
      <c r="A2379">
        <v>2378</v>
      </c>
      <c r="B2379" t="s">
        <v>5423</v>
      </c>
      <c r="C2379" s="5">
        <v>41870</v>
      </c>
      <c r="D2379" s="5" t="str">
        <f t="shared" si="227"/>
        <v>2014-08</v>
      </c>
      <c r="E2379" s="5">
        <v>41872</v>
      </c>
      <c r="F2379" t="s">
        <v>28</v>
      </c>
      <c r="G2379" t="s">
        <v>4001</v>
      </c>
      <c r="H2379" t="s">
        <v>4002</v>
      </c>
      <c r="I2379" t="s">
        <v>31</v>
      </c>
      <c r="J2379" t="s">
        <v>32</v>
      </c>
      <c r="K2379" t="s">
        <v>502</v>
      </c>
      <c r="L2379" t="s">
        <v>503</v>
      </c>
      <c r="M2379">
        <v>43229</v>
      </c>
      <c r="N2379" t="s">
        <v>153</v>
      </c>
      <c r="O2379" t="s">
        <v>5424</v>
      </c>
      <c r="P2379" t="s">
        <v>51</v>
      </c>
      <c r="Q2379" t="s">
        <v>584</v>
      </c>
      <c r="R2379" t="s">
        <v>5425</v>
      </c>
      <c r="S2379">
        <v>9.1840000000000011</v>
      </c>
      <c r="T2379">
        <v>2</v>
      </c>
      <c r="U2379">
        <v>0.2</v>
      </c>
      <c r="V2379">
        <v>1.1479999999999988</v>
      </c>
      <c r="W2379" s="6">
        <f t="shared" si="226"/>
        <v>0.12499999999999986</v>
      </c>
      <c r="X2379" s="4">
        <f t="shared" si="223"/>
        <v>0.5739999999999994</v>
      </c>
      <c r="Y2379" s="4">
        <f t="shared" si="224"/>
        <v>4.5920000000000005</v>
      </c>
      <c r="Z2379" s="4">
        <f t="shared" si="225"/>
        <v>5.74</v>
      </c>
      <c r="AA2379" s="4">
        <f t="shared" si="222"/>
        <v>1.8368000000000002</v>
      </c>
    </row>
    <row r="2380" spans="1:27" x14ac:dyDescent="0.2">
      <c r="A2380">
        <v>2379</v>
      </c>
      <c r="B2380" t="s">
        <v>5426</v>
      </c>
      <c r="C2380" s="5">
        <v>42344</v>
      </c>
      <c r="D2380" s="5" t="str">
        <f t="shared" si="227"/>
        <v>2015-12</v>
      </c>
      <c r="E2380" s="5">
        <v>42349</v>
      </c>
      <c r="F2380" t="s">
        <v>55</v>
      </c>
      <c r="G2380" t="s">
        <v>3828</v>
      </c>
      <c r="H2380" t="s">
        <v>3829</v>
      </c>
      <c r="I2380" t="s">
        <v>107</v>
      </c>
      <c r="J2380" t="s">
        <v>32</v>
      </c>
      <c r="K2380" t="s">
        <v>5427</v>
      </c>
      <c r="L2380" t="s">
        <v>48</v>
      </c>
      <c r="M2380">
        <v>91360</v>
      </c>
      <c r="N2380" t="s">
        <v>49</v>
      </c>
      <c r="O2380" t="s">
        <v>5065</v>
      </c>
      <c r="P2380" t="s">
        <v>51</v>
      </c>
      <c r="Q2380" t="s">
        <v>95</v>
      </c>
      <c r="R2380" t="s">
        <v>5066</v>
      </c>
      <c r="S2380">
        <v>32.75</v>
      </c>
      <c r="T2380">
        <v>5</v>
      </c>
      <c r="U2380">
        <v>0</v>
      </c>
      <c r="V2380">
        <v>15.065</v>
      </c>
      <c r="W2380" s="6">
        <f t="shared" si="226"/>
        <v>0.45999999999999996</v>
      </c>
      <c r="X2380" s="4">
        <f t="shared" si="223"/>
        <v>3.0129999999999999</v>
      </c>
      <c r="Y2380" s="4">
        <f t="shared" si="224"/>
        <v>6.55</v>
      </c>
      <c r="Z2380" s="4">
        <f t="shared" si="225"/>
        <v>6.55</v>
      </c>
      <c r="AA2380" s="4">
        <f t="shared" si="222"/>
        <v>0</v>
      </c>
    </row>
    <row r="2381" spans="1:27" x14ac:dyDescent="0.2">
      <c r="A2381">
        <v>2380</v>
      </c>
      <c r="B2381" t="s">
        <v>5428</v>
      </c>
      <c r="C2381" s="5">
        <v>42496</v>
      </c>
      <c r="D2381" s="5" t="str">
        <f t="shared" si="227"/>
        <v>2016-05</v>
      </c>
      <c r="E2381" s="5">
        <v>42500</v>
      </c>
      <c r="F2381" t="s">
        <v>55</v>
      </c>
      <c r="G2381" t="s">
        <v>4541</v>
      </c>
      <c r="H2381" t="s">
        <v>4542</v>
      </c>
      <c r="I2381" t="s">
        <v>107</v>
      </c>
      <c r="J2381" t="s">
        <v>32</v>
      </c>
      <c r="K2381" t="s">
        <v>2639</v>
      </c>
      <c r="L2381" t="s">
        <v>503</v>
      </c>
      <c r="M2381">
        <v>44052</v>
      </c>
      <c r="N2381" t="s">
        <v>153</v>
      </c>
      <c r="O2381" t="s">
        <v>1890</v>
      </c>
      <c r="P2381" t="s">
        <v>51</v>
      </c>
      <c r="Q2381" t="s">
        <v>274</v>
      </c>
      <c r="R2381" t="s">
        <v>1891</v>
      </c>
      <c r="S2381">
        <v>7.2160000000000002</v>
      </c>
      <c r="T2381">
        <v>2</v>
      </c>
      <c r="U2381">
        <v>0.2</v>
      </c>
      <c r="V2381">
        <v>1.7138000000000002</v>
      </c>
      <c r="W2381" s="6">
        <f t="shared" si="226"/>
        <v>0.23750000000000002</v>
      </c>
      <c r="X2381" s="4">
        <f t="shared" si="223"/>
        <v>0.85690000000000011</v>
      </c>
      <c r="Y2381" s="4">
        <f t="shared" si="224"/>
        <v>3.6080000000000001</v>
      </c>
      <c r="Z2381" s="4">
        <f t="shared" si="225"/>
        <v>4.51</v>
      </c>
      <c r="AA2381" s="4">
        <f t="shared" si="222"/>
        <v>1.4432</v>
      </c>
    </row>
    <row r="2382" spans="1:27" x14ac:dyDescent="0.2">
      <c r="A2382">
        <v>2381</v>
      </c>
      <c r="B2382" t="s">
        <v>5428</v>
      </c>
      <c r="C2382" s="5">
        <v>42496</v>
      </c>
      <c r="D2382" s="5" t="str">
        <f t="shared" si="227"/>
        <v>2016-05</v>
      </c>
      <c r="E2382" s="5">
        <v>42500</v>
      </c>
      <c r="F2382" t="s">
        <v>55</v>
      </c>
      <c r="G2382" t="s">
        <v>4541</v>
      </c>
      <c r="H2382" t="s">
        <v>4542</v>
      </c>
      <c r="I2382" t="s">
        <v>107</v>
      </c>
      <c r="J2382" t="s">
        <v>32</v>
      </c>
      <c r="K2382" t="s">
        <v>2639</v>
      </c>
      <c r="L2382" t="s">
        <v>503</v>
      </c>
      <c r="M2382">
        <v>44052</v>
      </c>
      <c r="N2382" t="s">
        <v>153</v>
      </c>
      <c r="O2382" t="s">
        <v>5429</v>
      </c>
      <c r="P2382" t="s">
        <v>51</v>
      </c>
      <c r="Q2382" t="s">
        <v>95</v>
      </c>
      <c r="R2382" t="s">
        <v>5430</v>
      </c>
      <c r="S2382">
        <v>49.568000000000005</v>
      </c>
      <c r="T2382">
        <v>2</v>
      </c>
      <c r="U2382">
        <v>0.2</v>
      </c>
      <c r="V2382">
        <v>15.489999999999997</v>
      </c>
      <c r="W2382" s="6">
        <f t="shared" si="226"/>
        <v>0.31249999999999989</v>
      </c>
      <c r="X2382" s="4">
        <f t="shared" si="223"/>
        <v>7.7449999999999983</v>
      </c>
      <c r="Y2382" s="4">
        <f t="shared" si="224"/>
        <v>24.784000000000002</v>
      </c>
      <c r="Z2382" s="4">
        <f t="shared" si="225"/>
        <v>30.98</v>
      </c>
      <c r="AA2382" s="4">
        <f t="shared" si="222"/>
        <v>9.9136000000000024</v>
      </c>
    </row>
    <row r="2383" spans="1:27" x14ac:dyDescent="0.2">
      <c r="A2383">
        <v>2382</v>
      </c>
      <c r="B2383" t="s">
        <v>5428</v>
      </c>
      <c r="C2383" s="5">
        <v>42496</v>
      </c>
      <c r="D2383" s="5" t="str">
        <f t="shared" si="227"/>
        <v>2016-05</v>
      </c>
      <c r="E2383" s="5">
        <v>42500</v>
      </c>
      <c r="F2383" t="s">
        <v>55</v>
      </c>
      <c r="G2383" t="s">
        <v>4541</v>
      </c>
      <c r="H2383" t="s">
        <v>4542</v>
      </c>
      <c r="I2383" t="s">
        <v>107</v>
      </c>
      <c r="J2383" t="s">
        <v>32</v>
      </c>
      <c r="K2383" t="s">
        <v>2639</v>
      </c>
      <c r="L2383" t="s">
        <v>503</v>
      </c>
      <c r="M2383">
        <v>44052</v>
      </c>
      <c r="N2383" t="s">
        <v>153</v>
      </c>
      <c r="O2383" t="s">
        <v>175</v>
      </c>
      <c r="P2383" t="s">
        <v>37</v>
      </c>
      <c r="Q2383" t="s">
        <v>70</v>
      </c>
      <c r="R2383" t="s">
        <v>5431</v>
      </c>
      <c r="S2383">
        <v>54.711999999999996</v>
      </c>
      <c r="T2383">
        <v>7</v>
      </c>
      <c r="U2383">
        <v>0.2</v>
      </c>
      <c r="V2383">
        <v>11.626299999999999</v>
      </c>
      <c r="W2383" s="6">
        <f t="shared" si="226"/>
        <v>0.21249999999999999</v>
      </c>
      <c r="X2383" s="4">
        <f t="shared" si="223"/>
        <v>1.6608999999999998</v>
      </c>
      <c r="Y2383" s="4">
        <f t="shared" si="224"/>
        <v>7.8159999999999998</v>
      </c>
      <c r="Z2383" s="4">
        <f t="shared" si="225"/>
        <v>9.7699999999999978</v>
      </c>
      <c r="AA2383" s="4">
        <f t="shared" si="222"/>
        <v>10.942399999999999</v>
      </c>
    </row>
    <row r="2384" spans="1:27" x14ac:dyDescent="0.2">
      <c r="A2384">
        <v>2383</v>
      </c>
      <c r="B2384" t="s">
        <v>5432</v>
      </c>
      <c r="C2384" s="5">
        <v>42819</v>
      </c>
      <c r="D2384" s="5" t="str">
        <f t="shared" si="227"/>
        <v>2017-03</v>
      </c>
      <c r="E2384" s="5">
        <v>42820</v>
      </c>
      <c r="F2384" t="s">
        <v>193</v>
      </c>
      <c r="G2384" t="s">
        <v>5433</v>
      </c>
      <c r="H2384" t="s">
        <v>5434</v>
      </c>
      <c r="I2384" t="s">
        <v>31</v>
      </c>
      <c r="J2384" t="s">
        <v>32</v>
      </c>
      <c r="K2384" t="s">
        <v>3502</v>
      </c>
      <c r="L2384" t="s">
        <v>48</v>
      </c>
      <c r="M2384">
        <v>93727</v>
      </c>
      <c r="N2384" t="s">
        <v>49</v>
      </c>
      <c r="O2384" t="s">
        <v>5435</v>
      </c>
      <c r="P2384" t="s">
        <v>51</v>
      </c>
      <c r="Q2384" t="s">
        <v>83</v>
      </c>
      <c r="R2384" t="s">
        <v>5436</v>
      </c>
      <c r="S2384">
        <v>176.04</v>
      </c>
      <c r="T2384">
        <v>4</v>
      </c>
      <c r="U2384">
        <v>0</v>
      </c>
      <c r="V2384">
        <v>45.770399999999995</v>
      </c>
      <c r="W2384" s="6">
        <f t="shared" si="226"/>
        <v>0.26</v>
      </c>
      <c r="X2384" s="4">
        <f t="shared" si="223"/>
        <v>11.442599999999999</v>
      </c>
      <c r="Y2384" s="4">
        <f t="shared" si="224"/>
        <v>44.01</v>
      </c>
      <c r="Z2384" s="4">
        <f t="shared" si="225"/>
        <v>44.01</v>
      </c>
      <c r="AA2384" s="4">
        <f t="shared" si="222"/>
        <v>0</v>
      </c>
    </row>
    <row r="2385" spans="1:27" x14ac:dyDescent="0.2">
      <c r="A2385">
        <v>2384</v>
      </c>
      <c r="B2385" t="s">
        <v>5432</v>
      </c>
      <c r="C2385" s="5">
        <v>42819</v>
      </c>
      <c r="D2385" s="5" t="str">
        <f t="shared" si="227"/>
        <v>2017-03</v>
      </c>
      <c r="E2385" s="5">
        <v>42820</v>
      </c>
      <c r="F2385" t="s">
        <v>193</v>
      </c>
      <c r="G2385" t="s">
        <v>5433</v>
      </c>
      <c r="H2385" t="s">
        <v>5434</v>
      </c>
      <c r="I2385" t="s">
        <v>31</v>
      </c>
      <c r="J2385" t="s">
        <v>32</v>
      </c>
      <c r="K2385" t="s">
        <v>3502</v>
      </c>
      <c r="L2385" t="s">
        <v>48</v>
      </c>
      <c r="M2385">
        <v>93727</v>
      </c>
      <c r="N2385" t="s">
        <v>49</v>
      </c>
      <c r="O2385" t="s">
        <v>5437</v>
      </c>
      <c r="P2385" t="s">
        <v>51</v>
      </c>
      <c r="Q2385" t="s">
        <v>73</v>
      </c>
      <c r="R2385" t="s">
        <v>3048</v>
      </c>
      <c r="S2385">
        <v>16.02</v>
      </c>
      <c r="T2385">
        <v>9</v>
      </c>
      <c r="U2385">
        <v>0</v>
      </c>
      <c r="V2385">
        <v>4.4855999999999998</v>
      </c>
      <c r="W2385" s="6">
        <f t="shared" si="226"/>
        <v>0.27999999999999997</v>
      </c>
      <c r="X2385" s="4">
        <f t="shared" si="223"/>
        <v>0.49839999999999995</v>
      </c>
      <c r="Y2385" s="4">
        <f t="shared" si="224"/>
        <v>1.78</v>
      </c>
      <c r="Z2385" s="4">
        <f t="shared" si="225"/>
        <v>1.78</v>
      </c>
      <c r="AA2385" s="4">
        <f t="shared" si="222"/>
        <v>0</v>
      </c>
    </row>
    <row r="2386" spans="1:27" x14ac:dyDescent="0.2">
      <c r="A2386">
        <v>2385</v>
      </c>
      <c r="B2386" t="s">
        <v>5432</v>
      </c>
      <c r="C2386" s="5">
        <v>42819</v>
      </c>
      <c r="D2386" s="5" t="str">
        <f t="shared" si="227"/>
        <v>2017-03</v>
      </c>
      <c r="E2386" s="5">
        <v>42820</v>
      </c>
      <c r="F2386" t="s">
        <v>193</v>
      </c>
      <c r="G2386" t="s">
        <v>5433</v>
      </c>
      <c r="H2386" t="s">
        <v>5434</v>
      </c>
      <c r="I2386" t="s">
        <v>31</v>
      </c>
      <c r="J2386" t="s">
        <v>32</v>
      </c>
      <c r="K2386" t="s">
        <v>3502</v>
      </c>
      <c r="L2386" t="s">
        <v>48</v>
      </c>
      <c r="M2386">
        <v>93727</v>
      </c>
      <c r="N2386" t="s">
        <v>49</v>
      </c>
      <c r="O2386" t="s">
        <v>3581</v>
      </c>
      <c r="P2386" t="s">
        <v>51</v>
      </c>
      <c r="Q2386" t="s">
        <v>80</v>
      </c>
      <c r="R2386" t="s">
        <v>3582</v>
      </c>
      <c r="S2386">
        <v>185.92000000000002</v>
      </c>
      <c r="T2386">
        <v>4</v>
      </c>
      <c r="U2386">
        <v>0.2</v>
      </c>
      <c r="V2386">
        <v>62.74799999999999</v>
      </c>
      <c r="W2386" s="6">
        <f t="shared" si="226"/>
        <v>0.33749999999999991</v>
      </c>
      <c r="X2386" s="4">
        <f t="shared" si="223"/>
        <v>15.686999999999998</v>
      </c>
      <c r="Y2386" s="4">
        <f t="shared" si="224"/>
        <v>46.480000000000004</v>
      </c>
      <c r="Z2386" s="4">
        <f t="shared" si="225"/>
        <v>58.1</v>
      </c>
      <c r="AA2386" s="4">
        <f t="shared" si="222"/>
        <v>37.184000000000005</v>
      </c>
    </row>
    <row r="2387" spans="1:27" x14ac:dyDescent="0.2">
      <c r="A2387">
        <v>2386</v>
      </c>
      <c r="B2387" t="s">
        <v>5432</v>
      </c>
      <c r="C2387" s="5">
        <v>42819</v>
      </c>
      <c r="D2387" s="5" t="str">
        <f t="shared" si="227"/>
        <v>2017-03</v>
      </c>
      <c r="E2387" s="5">
        <v>42820</v>
      </c>
      <c r="F2387" t="s">
        <v>193</v>
      </c>
      <c r="G2387" t="s">
        <v>5433</v>
      </c>
      <c r="H2387" t="s">
        <v>5434</v>
      </c>
      <c r="I2387" t="s">
        <v>31</v>
      </c>
      <c r="J2387" t="s">
        <v>32</v>
      </c>
      <c r="K2387" t="s">
        <v>3502</v>
      </c>
      <c r="L2387" t="s">
        <v>48</v>
      </c>
      <c r="M2387">
        <v>93727</v>
      </c>
      <c r="N2387" t="s">
        <v>49</v>
      </c>
      <c r="O2387" t="s">
        <v>5438</v>
      </c>
      <c r="P2387" t="s">
        <v>76</v>
      </c>
      <c r="Q2387" t="s">
        <v>77</v>
      </c>
      <c r="R2387" t="s">
        <v>5439</v>
      </c>
      <c r="S2387">
        <v>211.16800000000001</v>
      </c>
      <c r="T2387">
        <v>4</v>
      </c>
      <c r="U2387">
        <v>0.2</v>
      </c>
      <c r="V2387">
        <v>15.837600000000009</v>
      </c>
      <c r="W2387" s="6">
        <f t="shared" si="226"/>
        <v>7.5000000000000039E-2</v>
      </c>
      <c r="X2387" s="4">
        <f t="shared" si="223"/>
        <v>3.9594000000000023</v>
      </c>
      <c r="Y2387" s="4">
        <f t="shared" si="224"/>
        <v>52.792000000000002</v>
      </c>
      <c r="Z2387" s="4">
        <f t="shared" si="225"/>
        <v>65.989999999999995</v>
      </c>
      <c r="AA2387" s="4">
        <f t="shared" si="222"/>
        <v>42.233600000000003</v>
      </c>
    </row>
    <row r="2388" spans="1:27" x14ac:dyDescent="0.2">
      <c r="A2388">
        <v>2387</v>
      </c>
      <c r="B2388" t="s">
        <v>5432</v>
      </c>
      <c r="C2388" s="5">
        <v>42819</v>
      </c>
      <c r="D2388" s="5" t="str">
        <f t="shared" si="227"/>
        <v>2017-03</v>
      </c>
      <c r="E2388" s="5">
        <v>42820</v>
      </c>
      <c r="F2388" t="s">
        <v>193</v>
      </c>
      <c r="G2388" t="s">
        <v>5433</v>
      </c>
      <c r="H2388" t="s">
        <v>5434</v>
      </c>
      <c r="I2388" t="s">
        <v>31</v>
      </c>
      <c r="J2388" t="s">
        <v>32</v>
      </c>
      <c r="K2388" t="s">
        <v>3502</v>
      </c>
      <c r="L2388" t="s">
        <v>48</v>
      </c>
      <c r="M2388">
        <v>93727</v>
      </c>
      <c r="N2388" t="s">
        <v>49</v>
      </c>
      <c r="O2388" t="s">
        <v>5440</v>
      </c>
      <c r="P2388" t="s">
        <v>76</v>
      </c>
      <c r="Q2388" t="s">
        <v>1224</v>
      </c>
      <c r="R2388" t="s">
        <v>5441</v>
      </c>
      <c r="S2388">
        <v>479.98400000000004</v>
      </c>
      <c r="T2388">
        <v>2</v>
      </c>
      <c r="U2388">
        <v>0.2</v>
      </c>
      <c r="V2388">
        <v>59.997999999999962</v>
      </c>
      <c r="W2388" s="6">
        <f t="shared" si="226"/>
        <v>0.12499999999999992</v>
      </c>
      <c r="X2388" s="4">
        <f t="shared" si="223"/>
        <v>29.998999999999981</v>
      </c>
      <c r="Y2388" s="4">
        <f t="shared" si="224"/>
        <v>239.99200000000002</v>
      </c>
      <c r="Z2388" s="4">
        <f t="shared" si="225"/>
        <v>299.99</v>
      </c>
      <c r="AA2388" s="4">
        <f t="shared" si="222"/>
        <v>95.996800000000007</v>
      </c>
    </row>
    <row r="2389" spans="1:27" x14ac:dyDescent="0.2">
      <c r="A2389">
        <v>2388</v>
      </c>
      <c r="B2389" t="s">
        <v>5442</v>
      </c>
      <c r="C2389" s="5">
        <v>42350</v>
      </c>
      <c r="D2389" s="5" t="str">
        <f t="shared" si="227"/>
        <v>2015-12</v>
      </c>
      <c r="E2389" s="5">
        <v>42353</v>
      </c>
      <c r="F2389" t="s">
        <v>193</v>
      </c>
      <c r="G2389" t="s">
        <v>5190</v>
      </c>
      <c r="H2389" t="s">
        <v>5191</v>
      </c>
      <c r="I2389" t="s">
        <v>31</v>
      </c>
      <c r="J2389" t="s">
        <v>32</v>
      </c>
      <c r="K2389" t="s">
        <v>955</v>
      </c>
      <c r="L2389" t="s">
        <v>48</v>
      </c>
      <c r="M2389">
        <v>92105</v>
      </c>
      <c r="N2389" t="s">
        <v>49</v>
      </c>
      <c r="O2389" t="s">
        <v>5443</v>
      </c>
      <c r="P2389" t="s">
        <v>51</v>
      </c>
      <c r="Q2389" t="s">
        <v>274</v>
      </c>
      <c r="R2389" t="s">
        <v>568</v>
      </c>
      <c r="S2389">
        <v>7.86</v>
      </c>
      <c r="T2389">
        <v>2</v>
      </c>
      <c r="U2389">
        <v>0</v>
      </c>
      <c r="V2389">
        <v>3.6155999999999997</v>
      </c>
      <c r="W2389" s="6">
        <f t="shared" si="226"/>
        <v>0.45999999999999996</v>
      </c>
      <c r="X2389" s="4">
        <f t="shared" si="223"/>
        <v>1.8077999999999999</v>
      </c>
      <c r="Y2389" s="4">
        <f t="shared" si="224"/>
        <v>3.93</v>
      </c>
      <c r="Z2389" s="4">
        <f t="shared" si="225"/>
        <v>3.93</v>
      </c>
      <c r="AA2389" s="4">
        <f t="shared" si="222"/>
        <v>0</v>
      </c>
    </row>
    <row r="2390" spans="1:27" x14ac:dyDescent="0.2">
      <c r="A2390">
        <v>2389</v>
      </c>
      <c r="B2390" t="s">
        <v>5442</v>
      </c>
      <c r="C2390" s="5">
        <v>42350</v>
      </c>
      <c r="D2390" s="5" t="str">
        <f t="shared" si="227"/>
        <v>2015-12</v>
      </c>
      <c r="E2390" s="5">
        <v>42353</v>
      </c>
      <c r="F2390" t="s">
        <v>193</v>
      </c>
      <c r="G2390" t="s">
        <v>5190</v>
      </c>
      <c r="H2390" t="s">
        <v>5191</v>
      </c>
      <c r="I2390" t="s">
        <v>31</v>
      </c>
      <c r="J2390" t="s">
        <v>32</v>
      </c>
      <c r="K2390" t="s">
        <v>955</v>
      </c>
      <c r="L2390" t="s">
        <v>48</v>
      </c>
      <c r="M2390">
        <v>92105</v>
      </c>
      <c r="N2390" t="s">
        <v>49</v>
      </c>
      <c r="O2390" t="s">
        <v>5444</v>
      </c>
      <c r="P2390" t="s">
        <v>51</v>
      </c>
      <c r="Q2390" t="s">
        <v>80</v>
      </c>
      <c r="R2390" t="s">
        <v>5445</v>
      </c>
      <c r="S2390">
        <v>24.448</v>
      </c>
      <c r="T2390">
        <v>2</v>
      </c>
      <c r="U2390">
        <v>0.2</v>
      </c>
      <c r="V2390">
        <v>8.8623999999999992</v>
      </c>
      <c r="W2390" s="6">
        <f t="shared" si="226"/>
        <v>0.36249999999999993</v>
      </c>
      <c r="X2390" s="4">
        <f t="shared" si="223"/>
        <v>4.4311999999999996</v>
      </c>
      <c r="Y2390" s="4">
        <f t="shared" si="224"/>
        <v>12.224</v>
      </c>
      <c r="Z2390" s="4">
        <f t="shared" si="225"/>
        <v>15.28</v>
      </c>
      <c r="AA2390" s="4">
        <f t="shared" si="222"/>
        <v>4.8896000000000006</v>
      </c>
    </row>
    <row r="2391" spans="1:27" x14ac:dyDescent="0.2">
      <c r="A2391">
        <v>2390</v>
      </c>
      <c r="B2391" t="s">
        <v>5446</v>
      </c>
      <c r="C2391" s="5">
        <v>42344</v>
      </c>
      <c r="D2391" s="5" t="str">
        <f t="shared" si="227"/>
        <v>2015-12</v>
      </c>
      <c r="E2391" s="5">
        <v>42348</v>
      </c>
      <c r="F2391" t="s">
        <v>55</v>
      </c>
      <c r="G2391" t="s">
        <v>5447</v>
      </c>
      <c r="H2391" t="s">
        <v>5448</v>
      </c>
      <c r="I2391" t="s">
        <v>31</v>
      </c>
      <c r="J2391" t="s">
        <v>32</v>
      </c>
      <c r="K2391" t="s">
        <v>271</v>
      </c>
      <c r="L2391" t="s">
        <v>272</v>
      </c>
      <c r="M2391">
        <v>10009</v>
      </c>
      <c r="N2391" t="s">
        <v>153</v>
      </c>
      <c r="O2391" t="s">
        <v>5449</v>
      </c>
      <c r="P2391" t="s">
        <v>51</v>
      </c>
      <c r="Q2391" t="s">
        <v>95</v>
      </c>
      <c r="R2391" t="s">
        <v>5450</v>
      </c>
      <c r="S2391">
        <v>6.48</v>
      </c>
      <c r="T2391">
        <v>1</v>
      </c>
      <c r="U2391">
        <v>0</v>
      </c>
      <c r="V2391">
        <v>3.1104000000000003</v>
      </c>
      <c r="W2391" s="6">
        <f t="shared" si="226"/>
        <v>0.48000000000000004</v>
      </c>
      <c r="X2391" s="4">
        <f t="shared" si="223"/>
        <v>3.1104000000000003</v>
      </c>
      <c r="Y2391" s="4">
        <f t="shared" si="224"/>
        <v>6.48</v>
      </c>
      <c r="Z2391" s="4">
        <f t="shared" si="225"/>
        <v>6.48</v>
      </c>
      <c r="AA2391" s="4">
        <f t="shared" si="222"/>
        <v>0</v>
      </c>
    </row>
    <row r="2392" spans="1:27" x14ac:dyDescent="0.2">
      <c r="A2392">
        <v>2391</v>
      </c>
      <c r="B2392" t="s">
        <v>5446</v>
      </c>
      <c r="C2392" s="5">
        <v>42344</v>
      </c>
      <c r="D2392" s="5" t="str">
        <f t="shared" si="227"/>
        <v>2015-12</v>
      </c>
      <c r="E2392" s="5">
        <v>42348</v>
      </c>
      <c r="F2392" t="s">
        <v>55</v>
      </c>
      <c r="G2392" t="s">
        <v>5447</v>
      </c>
      <c r="H2392" t="s">
        <v>5448</v>
      </c>
      <c r="I2392" t="s">
        <v>31</v>
      </c>
      <c r="J2392" t="s">
        <v>32</v>
      </c>
      <c r="K2392" t="s">
        <v>271</v>
      </c>
      <c r="L2392" t="s">
        <v>272</v>
      </c>
      <c r="M2392">
        <v>10009</v>
      </c>
      <c r="N2392" t="s">
        <v>153</v>
      </c>
      <c r="O2392" t="s">
        <v>5451</v>
      </c>
      <c r="P2392" t="s">
        <v>51</v>
      </c>
      <c r="Q2392" t="s">
        <v>95</v>
      </c>
      <c r="R2392" t="s">
        <v>5452</v>
      </c>
      <c r="S2392">
        <v>41.86</v>
      </c>
      <c r="T2392">
        <v>7</v>
      </c>
      <c r="U2392">
        <v>0</v>
      </c>
      <c r="V2392">
        <v>20.511400000000002</v>
      </c>
      <c r="W2392" s="6">
        <f t="shared" si="226"/>
        <v>0.49000000000000005</v>
      </c>
      <c r="X2392" s="4">
        <f t="shared" si="223"/>
        <v>2.9302000000000001</v>
      </c>
      <c r="Y2392" s="4">
        <f t="shared" si="224"/>
        <v>5.9799999999999995</v>
      </c>
      <c r="Z2392" s="4">
        <f t="shared" si="225"/>
        <v>5.9799999999999995</v>
      </c>
      <c r="AA2392" s="4">
        <f t="shared" si="222"/>
        <v>0</v>
      </c>
    </row>
    <row r="2393" spans="1:27" x14ac:dyDescent="0.2">
      <c r="A2393">
        <v>2392</v>
      </c>
      <c r="B2393" t="s">
        <v>5446</v>
      </c>
      <c r="C2393" s="5">
        <v>42344</v>
      </c>
      <c r="D2393" s="5" t="str">
        <f t="shared" si="227"/>
        <v>2015-12</v>
      </c>
      <c r="E2393" s="5">
        <v>42348</v>
      </c>
      <c r="F2393" t="s">
        <v>55</v>
      </c>
      <c r="G2393" t="s">
        <v>5447</v>
      </c>
      <c r="H2393" t="s">
        <v>5448</v>
      </c>
      <c r="I2393" t="s">
        <v>31</v>
      </c>
      <c r="J2393" t="s">
        <v>32</v>
      </c>
      <c r="K2393" t="s">
        <v>271</v>
      </c>
      <c r="L2393" t="s">
        <v>272</v>
      </c>
      <c r="M2393">
        <v>10009</v>
      </c>
      <c r="N2393" t="s">
        <v>153</v>
      </c>
      <c r="O2393" t="s">
        <v>5453</v>
      </c>
      <c r="P2393" t="s">
        <v>76</v>
      </c>
      <c r="Q2393" t="s">
        <v>166</v>
      </c>
      <c r="R2393" t="s">
        <v>5454</v>
      </c>
      <c r="S2393">
        <v>1619.91</v>
      </c>
      <c r="T2393">
        <v>9</v>
      </c>
      <c r="U2393">
        <v>0</v>
      </c>
      <c r="V2393">
        <v>97.194599999999923</v>
      </c>
      <c r="W2393" s="6">
        <f t="shared" si="226"/>
        <v>5.9999999999999949E-2</v>
      </c>
      <c r="X2393" s="4">
        <f t="shared" si="223"/>
        <v>10.799399999999991</v>
      </c>
      <c r="Y2393" s="4">
        <f t="shared" si="224"/>
        <v>179.99</v>
      </c>
      <c r="Z2393" s="4">
        <f t="shared" si="225"/>
        <v>179.99</v>
      </c>
      <c r="AA2393" s="4">
        <f t="shared" si="222"/>
        <v>0</v>
      </c>
    </row>
    <row r="2394" spans="1:27" x14ac:dyDescent="0.2">
      <c r="A2394">
        <v>2393</v>
      </c>
      <c r="B2394" t="s">
        <v>5446</v>
      </c>
      <c r="C2394" s="5">
        <v>42344</v>
      </c>
      <c r="D2394" s="5" t="str">
        <f t="shared" si="227"/>
        <v>2015-12</v>
      </c>
      <c r="E2394" s="5">
        <v>42348</v>
      </c>
      <c r="F2394" t="s">
        <v>55</v>
      </c>
      <c r="G2394" t="s">
        <v>5447</v>
      </c>
      <c r="H2394" t="s">
        <v>5448</v>
      </c>
      <c r="I2394" t="s">
        <v>31</v>
      </c>
      <c r="J2394" t="s">
        <v>32</v>
      </c>
      <c r="K2394" t="s">
        <v>271</v>
      </c>
      <c r="L2394" t="s">
        <v>272</v>
      </c>
      <c r="M2394">
        <v>10009</v>
      </c>
      <c r="N2394" t="s">
        <v>153</v>
      </c>
      <c r="O2394" t="s">
        <v>4597</v>
      </c>
      <c r="P2394" t="s">
        <v>37</v>
      </c>
      <c r="Q2394" t="s">
        <v>70</v>
      </c>
      <c r="R2394" t="s">
        <v>4598</v>
      </c>
      <c r="S2394">
        <v>113.92</v>
      </c>
      <c r="T2394">
        <v>4</v>
      </c>
      <c r="U2394">
        <v>0</v>
      </c>
      <c r="V2394">
        <v>42.150400000000005</v>
      </c>
      <c r="W2394" s="6">
        <f t="shared" si="226"/>
        <v>0.37000000000000005</v>
      </c>
      <c r="X2394" s="4">
        <f t="shared" si="223"/>
        <v>10.537600000000001</v>
      </c>
      <c r="Y2394" s="4">
        <f t="shared" si="224"/>
        <v>28.48</v>
      </c>
      <c r="Z2394" s="4">
        <f t="shared" si="225"/>
        <v>28.48</v>
      </c>
      <c r="AA2394" s="4">
        <f t="shared" si="222"/>
        <v>0</v>
      </c>
    </row>
    <row r="2395" spans="1:27" x14ac:dyDescent="0.2">
      <c r="A2395">
        <v>2394</v>
      </c>
      <c r="B2395" t="s">
        <v>5455</v>
      </c>
      <c r="C2395" s="5">
        <v>42446</v>
      </c>
      <c r="D2395" s="5" t="str">
        <f t="shared" si="227"/>
        <v>2016-03</v>
      </c>
      <c r="E2395" s="5">
        <v>42452</v>
      </c>
      <c r="F2395" t="s">
        <v>55</v>
      </c>
      <c r="G2395" t="s">
        <v>3272</v>
      </c>
      <c r="H2395" t="s">
        <v>3273</v>
      </c>
      <c r="I2395" t="s">
        <v>31</v>
      </c>
      <c r="J2395" t="s">
        <v>32</v>
      </c>
      <c r="K2395" t="s">
        <v>5456</v>
      </c>
      <c r="L2395" t="s">
        <v>1253</v>
      </c>
      <c r="M2395">
        <v>2148</v>
      </c>
      <c r="N2395" t="s">
        <v>153</v>
      </c>
      <c r="O2395" t="s">
        <v>1571</v>
      </c>
      <c r="P2395" t="s">
        <v>51</v>
      </c>
      <c r="Q2395" t="s">
        <v>73</v>
      </c>
      <c r="R2395" t="s">
        <v>1572</v>
      </c>
      <c r="S2395">
        <v>39.68</v>
      </c>
      <c r="T2395">
        <v>2</v>
      </c>
      <c r="U2395">
        <v>0</v>
      </c>
      <c r="V2395">
        <v>10.316800000000001</v>
      </c>
      <c r="W2395" s="6">
        <f t="shared" si="226"/>
        <v>0.26</v>
      </c>
      <c r="X2395" s="4">
        <f t="shared" si="223"/>
        <v>5.1584000000000003</v>
      </c>
      <c r="Y2395" s="4">
        <f t="shared" si="224"/>
        <v>19.84</v>
      </c>
      <c r="Z2395" s="4">
        <f t="shared" si="225"/>
        <v>19.84</v>
      </c>
      <c r="AA2395" s="4">
        <f t="shared" si="222"/>
        <v>0</v>
      </c>
    </row>
    <row r="2396" spans="1:27" x14ac:dyDescent="0.2">
      <c r="A2396">
        <v>2395</v>
      </c>
      <c r="B2396" t="s">
        <v>5457</v>
      </c>
      <c r="C2396" s="5">
        <v>42322</v>
      </c>
      <c r="D2396" s="5" t="str">
        <f t="shared" si="227"/>
        <v>2015-11</v>
      </c>
      <c r="E2396" s="5">
        <v>42327</v>
      </c>
      <c r="F2396" t="s">
        <v>55</v>
      </c>
      <c r="G2396" t="s">
        <v>5302</v>
      </c>
      <c r="H2396" t="s">
        <v>5303</v>
      </c>
      <c r="I2396" t="s">
        <v>46</v>
      </c>
      <c r="J2396" t="s">
        <v>32</v>
      </c>
      <c r="K2396" t="s">
        <v>271</v>
      </c>
      <c r="L2396" t="s">
        <v>272</v>
      </c>
      <c r="M2396">
        <v>10035</v>
      </c>
      <c r="N2396" t="s">
        <v>153</v>
      </c>
      <c r="O2396" t="s">
        <v>4831</v>
      </c>
      <c r="P2396" t="s">
        <v>76</v>
      </c>
      <c r="Q2396" t="s">
        <v>166</v>
      </c>
      <c r="R2396" t="s">
        <v>4832</v>
      </c>
      <c r="S2396">
        <v>37.6</v>
      </c>
      <c r="T2396">
        <v>2</v>
      </c>
      <c r="U2396">
        <v>0</v>
      </c>
      <c r="V2396">
        <v>2.2560000000000002</v>
      </c>
      <c r="W2396" s="6">
        <f t="shared" si="226"/>
        <v>6.0000000000000005E-2</v>
      </c>
      <c r="X2396" s="4">
        <f t="shared" si="223"/>
        <v>1.1280000000000001</v>
      </c>
      <c r="Y2396" s="4">
        <f t="shared" si="224"/>
        <v>18.8</v>
      </c>
      <c r="Z2396" s="4">
        <f t="shared" si="225"/>
        <v>18.8</v>
      </c>
      <c r="AA2396" s="4">
        <f t="shared" si="222"/>
        <v>0</v>
      </c>
    </row>
    <row r="2397" spans="1:27" x14ac:dyDescent="0.2">
      <c r="A2397">
        <v>2396</v>
      </c>
      <c r="B2397" t="s">
        <v>5457</v>
      </c>
      <c r="C2397" s="5">
        <v>42322</v>
      </c>
      <c r="D2397" s="5" t="str">
        <f t="shared" si="227"/>
        <v>2015-11</v>
      </c>
      <c r="E2397" s="5">
        <v>42327</v>
      </c>
      <c r="F2397" t="s">
        <v>55</v>
      </c>
      <c r="G2397" t="s">
        <v>5302</v>
      </c>
      <c r="H2397" t="s">
        <v>5303</v>
      </c>
      <c r="I2397" t="s">
        <v>46</v>
      </c>
      <c r="J2397" t="s">
        <v>32</v>
      </c>
      <c r="K2397" t="s">
        <v>271</v>
      </c>
      <c r="L2397" t="s">
        <v>272</v>
      </c>
      <c r="M2397">
        <v>10035</v>
      </c>
      <c r="N2397" t="s">
        <v>153</v>
      </c>
      <c r="O2397" t="s">
        <v>2094</v>
      </c>
      <c r="P2397" t="s">
        <v>76</v>
      </c>
      <c r="Q2397" t="s">
        <v>166</v>
      </c>
      <c r="R2397" t="s">
        <v>2095</v>
      </c>
      <c r="S2397">
        <v>59.9</v>
      </c>
      <c r="T2397">
        <v>2</v>
      </c>
      <c r="U2397">
        <v>0</v>
      </c>
      <c r="V2397">
        <v>23.96</v>
      </c>
      <c r="W2397" s="6">
        <f t="shared" si="226"/>
        <v>0.4</v>
      </c>
      <c r="X2397" s="4">
        <f t="shared" si="223"/>
        <v>11.98</v>
      </c>
      <c r="Y2397" s="4">
        <f t="shared" si="224"/>
        <v>29.95</v>
      </c>
      <c r="Z2397" s="4">
        <f t="shared" si="225"/>
        <v>29.95</v>
      </c>
      <c r="AA2397" s="4">
        <f t="shared" si="222"/>
        <v>0</v>
      </c>
    </row>
    <row r="2398" spans="1:27" x14ac:dyDescent="0.2">
      <c r="A2398">
        <v>2397</v>
      </c>
      <c r="B2398" t="s">
        <v>5457</v>
      </c>
      <c r="C2398" s="5">
        <v>42322</v>
      </c>
      <c r="D2398" s="5" t="str">
        <f t="shared" si="227"/>
        <v>2015-11</v>
      </c>
      <c r="E2398" s="5">
        <v>42327</v>
      </c>
      <c r="F2398" t="s">
        <v>55</v>
      </c>
      <c r="G2398" t="s">
        <v>5302</v>
      </c>
      <c r="H2398" t="s">
        <v>5303</v>
      </c>
      <c r="I2398" t="s">
        <v>46</v>
      </c>
      <c r="J2398" t="s">
        <v>32</v>
      </c>
      <c r="K2398" t="s">
        <v>271</v>
      </c>
      <c r="L2398" t="s">
        <v>272</v>
      </c>
      <c r="M2398">
        <v>10035</v>
      </c>
      <c r="N2398" t="s">
        <v>153</v>
      </c>
      <c r="O2398" t="s">
        <v>3760</v>
      </c>
      <c r="P2398" t="s">
        <v>51</v>
      </c>
      <c r="Q2398" t="s">
        <v>95</v>
      </c>
      <c r="R2398" t="s">
        <v>3761</v>
      </c>
      <c r="S2398">
        <v>37</v>
      </c>
      <c r="T2398">
        <v>5</v>
      </c>
      <c r="U2398">
        <v>0</v>
      </c>
      <c r="V2398">
        <v>16.649999999999999</v>
      </c>
      <c r="W2398" s="6">
        <f t="shared" si="226"/>
        <v>0.44999999999999996</v>
      </c>
      <c r="X2398" s="4">
        <f t="shared" si="223"/>
        <v>3.3299999999999996</v>
      </c>
      <c r="Y2398" s="4">
        <f t="shared" si="224"/>
        <v>7.4</v>
      </c>
      <c r="Z2398" s="4">
        <f t="shared" si="225"/>
        <v>7.4</v>
      </c>
      <c r="AA2398" s="4">
        <f t="shared" si="222"/>
        <v>0</v>
      </c>
    </row>
    <row r="2399" spans="1:27" x14ac:dyDescent="0.2">
      <c r="A2399">
        <v>2398</v>
      </c>
      <c r="B2399" t="s">
        <v>5458</v>
      </c>
      <c r="C2399" s="5">
        <v>42961</v>
      </c>
      <c r="D2399" s="5" t="str">
        <f t="shared" si="227"/>
        <v>2017-08</v>
      </c>
      <c r="E2399" s="5">
        <v>42963</v>
      </c>
      <c r="F2399" t="s">
        <v>28</v>
      </c>
      <c r="G2399" t="s">
        <v>3500</v>
      </c>
      <c r="H2399" t="s">
        <v>3501</v>
      </c>
      <c r="I2399" t="s">
        <v>31</v>
      </c>
      <c r="J2399" t="s">
        <v>32</v>
      </c>
      <c r="K2399" t="s">
        <v>132</v>
      </c>
      <c r="L2399" t="s">
        <v>48</v>
      </c>
      <c r="M2399">
        <v>94109</v>
      </c>
      <c r="N2399" t="s">
        <v>49</v>
      </c>
      <c r="O2399" t="s">
        <v>2930</v>
      </c>
      <c r="P2399" t="s">
        <v>51</v>
      </c>
      <c r="Q2399" t="s">
        <v>52</v>
      </c>
      <c r="R2399" t="s">
        <v>2931</v>
      </c>
      <c r="S2399">
        <v>5.76</v>
      </c>
      <c r="T2399">
        <v>2</v>
      </c>
      <c r="U2399">
        <v>0</v>
      </c>
      <c r="V2399">
        <v>2.8224</v>
      </c>
      <c r="W2399" s="6">
        <f t="shared" si="226"/>
        <v>0.49000000000000005</v>
      </c>
      <c r="X2399" s="4">
        <f t="shared" si="223"/>
        <v>1.4112</v>
      </c>
      <c r="Y2399" s="4">
        <f t="shared" si="224"/>
        <v>2.88</v>
      </c>
      <c r="Z2399" s="4">
        <f t="shared" si="225"/>
        <v>2.88</v>
      </c>
      <c r="AA2399" s="4">
        <f t="shared" si="222"/>
        <v>0</v>
      </c>
    </row>
    <row r="2400" spans="1:27" x14ac:dyDescent="0.2">
      <c r="A2400">
        <v>2399</v>
      </c>
      <c r="B2400" t="s">
        <v>5458</v>
      </c>
      <c r="C2400" s="5">
        <v>42961</v>
      </c>
      <c r="D2400" s="5" t="str">
        <f t="shared" si="227"/>
        <v>2017-08</v>
      </c>
      <c r="E2400" s="5">
        <v>42963</v>
      </c>
      <c r="F2400" t="s">
        <v>28</v>
      </c>
      <c r="G2400" t="s">
        <v>3500</v>
      </c>
      <c r="H2400" t="s">
        <v>3501</v>
      </c>
      <c r="I2400" t="s">
        <v>31</v>
      </c>
      <c r="J2400" t="s">
        <v>32</v>
      </c>
      <c r="K2400" t="s">
        <v>132</v>
      </c>
      <c r="L2400" t="s">
        <v>48</v>
      </c>
      <c r="M2400">
        <v>94109</v>
      </c>
      <c r="N2400" t="s">
        <v>49</v>
      </c>
      <c r="O2400" t="s">
        <v>144</v>
      </c>
      <c r="P2400" t="s">
        <v>51</v>
      </c>
      <c r="Q2400" t="s">
        <v>73</v>
      </c>
      <c r="R2400" t="s">
        <v>145</v>
      </c>
      <c r="S2400">
        <v>16.68</v>
      </c>
      <c r="T2400">
        <v>6</v>
      </c>
      <c r="U2400">
        <v>0</v>
      </c>
      <c r="V2400">
        <v>4.3367999999999993</v>
      </c>
      <c r="W2400" s="6">
        <f t="shared" si="226"/>
        <v>0.25999999999999995</v>
      </c>
      <c r="X2400" s="4">
        <f t="shared" si="223"/>
        <v>0.72279999999999989</v>
      </c>
      <c r="Y2400" s="4">
        <f t="shared" si="224"/>
        <v>2.78</v>
      </c>
      <c r="Z2400" s="4">
        <f t="shared" si="225"/>
        <v>2.78</v>
      </c>
      <c r="AA2400" s="4">
        <f t="shared" si="222"/>
        <v>0</v>
      </c>
    </row>
    <row r="2401" spans="1:27" x14ac:dyDescent="0.2">
      <c r="A2401">
        <v>2400</v>
      </c>
      <c r="B2401" t="s">
        <v>5459</v>
      </c>
      <c r="C2401" s="5">
        <v>42987</v>
      </c>
      <c r="D2401" s="5" t="str">
        <f t="shared" si="227"/>
        <v>2017-09</v>
      </c>
      <c r="E2401" s="5">
        <v>42993</v>
      </c>
      <c r="F2401" t="s">
        <v>55</v>
      </c>
      <c r="G2401" t="s">
        <v>987</v>
      </c>
      <c r="H2401" t="s">
        <v>988</v>
      </c>
      <c r="I2401" t="s">
        <v>46</v>
      </c>
      <c r="J2401" t="s">
        <v>32</v>
      </c>
      <c r="K2401" t="s">
        <v>2590</v>
      </c>
      <c r="L2401" t="s">
        <v>388</v>
      </c>
      <c r="M2401">
        <v>29501</v>
      </c>
      <c r="N2401" t="s">
        <v>35</v>
      </c>
      <c r="O2401" t="s">
        <v>1699</v>
      </c>
      <c r="P2401" t="s">
        <v>51</v>
      </c>
      <c r="Q2401" t="s">
        <v>64</v>
      </c>
      <c r="R2401" t="s">
        <v>1700</v>
      </c>
      <c r="S2401">
        <v>628.80999999999995</v>
      </c>
      <c r="T2401">
        <v>7</v>
      </c>
      <c r="U2401">
        <v>0</v>
      </c>
      <c r="V2401">
        <v>12.576199999999986</v>
      </c>
      <c r="W2401" s="6">
        <f t="shared" si="226"/>
        <v>1.999999999999998E-2</v>
      </c>
      <c r="X2401" s="4">
        <f t="shared" si="223"/>
        <v>1.796599999999998</v>
      </c>
      <c r="Y2401" s="4">
        <f t="shared" si="224"/>
        <v>89.83</v>
      </c>
      <c r="Z2401" s="4">
        <f t="shared" si="225"/>
        <v>89.83</v>
      </c>
      <c r="AA2401" s="4">
        <f t="shared" si="222"/>
        <v>0</v>
      </c>
    </row>
    <row r="2402" spans="1:27" x14ac:dyDescent="0.2">
      <c r="A2402">
        <v>2401</v>
      </c>
      <c r="B2402" t="s">
        <v>5459</v>
      </c>
      <c r="C2402" s="5">
        <v>42987</v>
      </c>
      <c r="D2402" s="5" t="str">
        <f t="shared" si="227"/>
        <v>2017-09</v>
      </c>
      <c r="E2402" s="5">
        <v>42993</v>
      </c>
      <c r="F2402" t="s">
        <v>55</v>
      </c>
      <c r="G2402" t="s">
        <v>987</v>
      </c>
      <c r="H2402" t="s">
        <v>988</v>
      </c>
      <c r="I2402" t="s">
        <v>46</v>
      </c>
      <c r="J2402" t="s">
        <v>32</v>
      </c>
      <c r="K2402" t="s">
        <v>2590</v>
      </c>
      <c r="L2402" t="s">
        <v>388</v>
      </c>
      <c r="M2402">
        <v>29501</v>
      </c>
      <c r="N2402" t="s">
        <v>35</v>
      </c>
      <c r="O2402" t="s">
        <v>3992</v>
      </c>
      <c r="P2402" t="s">
        <v>51</v>
      </c>
      <c r="Q2402" t="s">
        <v>64</v>
      </c>
      <c r="R2402" t="s">
        <v>3993</v>
      </c>
      <c r="S2402">
        <v>56.449999999999996</v>
      </c>
      <c r="T2402">
        <v>5</v>
      </c>
      <c r="U2402">
        <v>0</v>
      </c>
      <c r="V2402">
        <v>14.676999999999998</v>
      </c>
      <c r="W2402" s="6">
        <f t="shared" si="226"/>
        <v>0.26</v>
      </c>
      <c r="X2402" s="4">
        <f t="shared" si="223"/>
        <v>2.9353999999999996</v>
      </c>
      <c r="Y2402" s="4">
        <f t="shared" si="224"/>
        <v>11.29</v>
      </c>
      <c r="Z2402" s="4">
        <f t="shared" si="225"/>
        <v>11.29</v>
      </c>
      <c r="AA2402" s="4">
        <f t="shared" si="222"/>
        <v>0</v>
      </c>
    </row>
    <row r="2403" spans="1:27" x14ac:dyDescent="0.2">
      <c r="A2403">
        <v>2402</v>
      </c>
      <c r="B2403" t="s">
        <v>5460</v>
      </c>
      <c r="C2403" s="5">
        <v>42826</v>
      </c>
      <c r="D2403" s="5" t="str">
        <f t="shared" si="227"/>
        <v>2017-04</v>
      </c>
      <c r="E2403" s="5">
        <v>42829</v>
      </c>
      <c r="F2403" t="s">
        <v>28</v>
      </c>
      <c r="G2403" t="s">
        <v>4722</v>
      </c>
      <c r="H2403" t="s">
        <v>4723</v>
      </c>
      <c r="I2403" t="s">
        <v>31</v>
      </c>
      <c r="J2403" t="s">
        <v>32</v>
      </c>
      <c r="K2403" t="s">
        <v>323</v>
      </c>
      <c r="L2403" t="s">
        <v>602</v>
      </c>
      <c r="M2403">
        <v>65807</v>
      </c>
      <c r="N2403" t="s">
        <v>110</v>
      </c>
      <c r="O2403" t="s">
        <v>3740</v>
      </c>
      <c r="P2403" t="s">
        <v>51</v>
      </c>
      <c r="Q2403" t="s">
        <v>64</v>
      </c>
      <c r="R2403" t="s">
        <v>3741</v>
      </c>
      <c r="S2403">
        <v>94.199999999999989</v>
      </c>
      <c r="T2403">
        <v>6</v>
      </c>
      <c r="U2403">
        <v>0</v>
      </c>
      <c r="V2403">
        <v>23.550000000000004</v>
      </c>
      <c r="W2403" s="6">
        <f t="shared" si="226"/>
        <v>0.25000000000000006</v>
      </c>
      <c r="X2403" s="4">
        <f t="shared" si="223"/>
        <v>3.9250000000000007</v>
      </c>
      <c r="Y2403" s="4">
        <f t="shared" si="224"/>
        <v>15.699999999999998</v>
      </c>
      <c r="Z2403" s="4">
        <f t="shared" si="225"/>
        <v>15.699999999999998</v>
      </c>
      <c r="AA2403" s="4">
        <f t="shared" si="222"/>
        <v>0</v>
      </c>
    </row>
    <row r="2404" spans="1:27" x14ac:dyDescent="0.2">
      <c r="A2404">
        <v>2403</v>
      </c>
      <c r="B2404" t="s">
        <v>5460</v>
      </c>
      <c r="C2404" s="5">
        <v>42826</v>
      </c>
      <c r="D2404" s="5" t="str">
        <f t="shared" si="227"/>
        <v>2017-04</v>
      </c>
      <c r="E2404" s="5">
        <v>42829</v>
      </c>
      <c r="F2404" t="s">
        <v>28</v>
      </c>
      <c r="G2404" t="s">
        <v>4722</v>
      </c>
      <c r="H2404" t="s">
        <v>4723</v>
      </c>
      <c r="I2404" t="s">
        <v>31</v>
      </c>
      <c r="J2404" t="s">
        <v>32</v>
      </c>
      <c r="K2404" t="s">
        <v>323</v>
      </c>
      <c r="L2404" t="s">
        <v>602</v>
      </c>
      <c r="M2404">
        <v>65807</v>
      </c>
      <c r="N2404" t="s">
        <v>110</v>
      </c>
      <c r="O2404" t="s">
        <v>675</v>
      </c>
      <c r="P2404" t="s">
        <v>51</v>
      </c>
      <c r="Q2404" t="s">
        <v>178</v>
      </c>
      <c r="R2404" t="s">
        <v>676</v>
      </c>
      <c r="S2404">
        <v>28.4</v>
      </c>
      <c r="T2404">
        <v>5</v>
      </c>
      <c r="U2404">
        <v>0</v>
      </c>
      <c r="V2404">
        <v>13.347999999999997</v>
      </c>
      <c r="W2404" s="6">
        <f t="shared" si="226"/>
        <v>0.46999999999999992</v>
      </c>
      <c r="X2404" s="4">
        <f t="shared" si="223"/>
        <v>2.6695999999999995</v>
      </c>
      <c r="Y2404" s="4">
        <f t="shared" si="224"/>
        <v>5.68</v>
      </c>
      <c r="Z2404" s="4">
        <f t="shared" si="225"/>
        <v>5.68</v>
      </c>
      <c r="AA2404" s="4">
        <f t="shared" si="222"/>
        <v>0</v>
      </c>
    </row>
    <row r="2405" spans="1:27" x14ac:dyDescent="0.2">
      <c r="A2405">
        <v>2404</v>
      </c>
      <c r="B2405" t="s">
        <v>5461</v>
      </c>
      <c r="C2405" s="5">
        <v>42640</v>
      </c>
      <c r="D2405" s="5" t="str">
        <f t="shared" si="227"/>
        <v>2016-09</v>
      </c>
      <c r="E2405" s="5">
        <v>42646</v>
      </c>
      <c r="F2405" t="s">
        <v>55</v>
      </c>
      <c r="G2405" t="s">
        <v>3758</v>
      </c>
      <c r="H2405" t="s">
        <v>3759</v>
      </c>
      <c r="I2405" t="s">
        <v>46</v>
      </c>
      <c r="J2405" t="s">
        <v>32</v>
      </c>
      <c r="K2405" t="s">
        <v>1691</v>
      </c>
      <c r="L2405" t="s">
        <v>109</v>
      </c>
      <c r="M2405">
        <v>77340</v>
      </c>
      <c r="N2405" t="s">
        <v>110</v>
      </c>
      <c r="O2405" t="s">
        <v>5462</v>
      </c>
      <c r="P2405" t="s">
        <v>37</v>
      </c>
      <c r="Q2405" t="s">
        <v>38</v>
      </c>
      <c r="R2405" t="s">
        <v>5463</v>
      </c>
      <c r="S2405">
        <v>956.6647999999999</v>
      </c>
      <c r="T2405">
        <v>7</v>
      </c>
      <c r="U2405">
        <v>0.32</v>
      </c>
      <c r="V2405">
        <v>-225.09759999999991</v>
      </c>
      <c r="W2405" s="6">
        <f t="shared" si="226"/>
        <v>-0.23529411764705876</v>
      </c>
      <c r="X2405" s="4">
        <f t="shared" si="223"/>
        <v>-32.15679999999999</v>
      </c>
      <c r="Y2405" s="4">
        <f t="shared" si="224"/>
        <v>136.66639999999998</v>
      </c>
      <c r="Z2405" s="4">
        <f t="shared" si="225"/>
        <v>200.98</v>
      </c>
      <c r="AA2405" s="4">
        <f t="shared" si="222"/>
        <v>306.13273599999997</v>
      </c>
    </row>
    <row r="2406" spans="1:27" x14ac:dyDescent="0.2">
      <c r="A2406">
        <v>2405</v>
      </c>
      <c r="B2406" t="s">
        <v>5464</v>
      </c>
      <c r="C2406" s="5">
        <v>43015</v>
      </c>
      <c r="D2406" s="5" t="str">
        <f t="shared" si="227"/>
        <v>2017-10</v>
      </c>
      <c r="E2406" s="5">
        <v>43019</v>
      </c>
      <c r="F2406" t="s">
        <v>55</v>
      </c>
      <c r="G2406" t="s">
        <v>1806</v>
      </c>
      <c r="H2406" t="s">
        <v>1807</v>
      </c>
      <c r="I2406" t="s">
        <v>31</v>
      </c>
      <c r="J2406" t="s">
        <v>32</v>
      </c>
      <c r="K2406" t="s">
        <v>47</v>
      </c>
      <c r="L2406" t="s">
        <v>48</v>
      </c>
      <c r="M2406">
        <v>90045</v>
      </c>
      <c r="N2406" t="s">
        <v>49</v>
      </c>
      <c r="O2406" t="s">
        <v>2716</v>
      </c>
      <c r="P2406" t="s">
        <v>76</v>
      </c>
      <c r="Q2406" t="s">
        <v>166</v>
      </c>
      <c r="R2406" t="s">
        <v>2717</v>
      </c>
      <c r="S2406">
        <v>1115.9099999999999</v>
      </c>
      <c r="T2406">
        <v>9</v>
      </c>
      <c r="U2406">
        <v>0</v>
      </c>
      <c r="V2406">
        <v>200.86379999999991</v>
      </c>
      <c r="W2406" s="6">
        <f t="shared" si="226"/>
        <v>0.17999999999999994</v>
      </c>
      <c r="X2406" s="4">
        <f t="shared" si="223"/>
        <v>22.31819999999999</v>
      </c>
      <c r="Y2406" s="4">
        <f t="shared" si="224"/>
        <v>123.98999999999998</v>
      </c>
      <c r="Z2406" s="4">
        <f t="shared" si="225"/>
        <v>123.98999999999998</v>
      </c>
      <c r="AA2406" s="4">
        <f t="shared" si="222"/>
        <v>0</v>
      </c>
    </row>
    <row r="2407" spans="1:27" x14ac:dyDescent="0.2">
      <c r="A2407">
        <v>2406</v>
      </c>
      <c r="B2407" t="s">
        <v>5464</v>
      </c>
      <c r="C2407" s="5">
        <v>43015</v>
      </c>
      <c r="D2407" s="5" t="str">
        <f t="shared" si="227"/>
        <v>2017-10</v>
      </c>
      <c r="E2407" s="5">
        <v>43019</v>
      </c>
      <c r="F2407" t="s">
        <v>55</v>
      </c>
      <c r="G2407" t="s">
        <v>1806</v>
      </c>
      <c r="H2407" t="s">
        <v>1807</v>
      </c>
      <c r="I2407" t="s">
        <v>31</v>
      </c>
      <c r="J2407" t="s">
        <v>32</v>
      </c>
      <c r="K2407" t="s">
        <v>47</v>
      </c>
      <c r="L2407" t="s">
        <v>48</v>
      </c>
      <c r="M2407">
        <v>90045</v>
      </c>
      <c r="N2407" t="s">
        <v>49</v>
      </c>
      <c r="O2407" t="s">
        <v>1792</v>
      </c>
      <c r="P2407" t="s">
        <v>76</v>
      </c>
      <c r="Q2407" t="s">
        <v>77</v>
      </c>
      <c r="R2407" t="s">
        <v>1793</v>
      </c>
      <c r="S2407">
        <v>128.744</v>
      </c>
      <c r="T2407">
        <v>7</v>
      </c>
      <c r="U2407">
        <v>0.2</v>
      </c>
      <c r="V2407">
        <v>-28.967399999999991</v>
      </c>
      <c r="W2407" s="6">
        <f t="shared" si="226"/>
        <v>-0.22499999999999992</v>
      </c>
      <c r="X2407" s="4">
        <f t="shared" si="223"/>
        <v>-4.1381999999999985</v>
      </c>
      <c r="Y2407" s="4">
        <f t="shared" si="224"/>
        <v>18.391999999999999</v>
      </c>
      <c r="Z2407" s="4">
        <f t="shared" si="225"/>
        <v>22.99</v>
      </c>
      <c r="AA2407" s="4">
        <f t="shared" si="222"/>
        <v>25.748800000000003</v>
      </c>
    </row>
    <row r="2408" spans="1:27" x14ac:dyDescent="0.2">
      <c r="A2408">
        <v>2407</v>
      </c>
      <c r="B2408" t="s">
        <v>5464</v>
      </c>
      <c r="C2408" s="5">
        <v>43015</v>
      </c>
      <c r="D2408" s="5" t="str">
        <f t="shared" si="227"/>
        <v>2017-10</v>
      </c>
      <c r="E2408" s="5">
        <v>43019</v>
      </c>
      <c r="F2408" t="s">
        <v>55</v>
      </c>
      <c r="G2408" t="s">
        <v>1806</v>
      </c>
      <c r="H2408" t="s">
        <v>1807</v>
      </c>
      <c r="I2408" t="s">
        <v>31</v>
      </c>
      <c r="J2408" t="s">
        <v>32</v>
      </c>
      <c r="K2408" t="s">
        <v>47</v>
      </c>
      <c r="L2408" t="s">
        <v>48</v>
      </c>
      <c r="M2408">
        <v>90045</v>
      </c>
      <c r="N2408" t="s">
        <v>49</v>
      </c>
      <c r="O2408" t="s">
        <v>1242</v>
      </c>
      <c r="P2408" t="s">
        <v>76</v>
      </c>
      <c r="Q2408" t="s">
        <v>77</v>
      </c>
      <c r="R2408" t="s">
        <v>1243</v>
      </c>
      <c r="S2408">
        <v>79.920000000000016</v>
      </c>
      <c r="T2408">
        <v>10</v>
      </c>
      <c r="U2408">
        <v>0.2</v>
      </c>
      <c r="V2408">
        <v>26.972999999999992</v>
      </c>
      <c r="W2408" s="6">
        <f t="shared" si="226"/>
        <v>0.33749999999999986</v>
      </c>
      <c r="X2408" s="4">
        <f t="shared" si="223"/>
        <v>2.6972999999999994</v>
      </c>
      <c r="Y2408" s="4">
        <f t="shared" si="224"/>
        <v>7.9920000000000018</v>
      </c>
      <c r="Z2408" s="4">
        <f t="shared" si="225"/>
        <v>9.990000000000002</v>
      </c>
      <c r="AA2408" s="4">
        <f t="shared" si="222"/>
        <v>15.984000000000004</v>
      </c>
    </row>
    <row r="2409" spans="1:27" x14ac:dyDescent="0.2">
      <c r="A2409">
        <v>2408</v>
      </c>
      <c r="B2409" t="s">
        <v>5465</v>
      </c>
      <c r="C2409" s="5">
        <v>42755</v>
      </c>
      <c r="D2409" s="5" t="str">
        <f t="shared" si="227"/>
        <v>2017-01</v>
      </c>
      <c r="E2409" s="5">
        <v>42760</v>
      </c>
      <c r="F2409" t="s">
        <v>55</v>
      </c>
      <c r="G2409" t="s">
        <v>5466</v>
      </c>
      <c r="H2409" t="s">
        <v>5467</v>
      </c>
      <c r="I2409" t="s">
        <v>31</v>
      </c>
      <c r="J2409" t="s">
        <v>32</v>
      </c>
      <c r="K2409" t="s">
        <v>132</v>
      </c>
      <c r="L2409" t="s">
        <v>48</v>
      </c>
      <c r="M2409">
        <v>94122</v>
      </c>
      <c r="N2409" t="s">
        <v>49</v>
      </c>
      <c r="O2409" t="s">
        <v>4654</v>
      </c>
      <c r="P2409" t="s">
        <v>51</v>
      </c>
      <c r="Q2409" t="s">
        <v>73</v>
      </c>
      <c r="R2409" t="s">
        <v>3048</v>
      </c>
      <c r="S2409">
        <v>24.2</v>
      </c>
      <c r="T2409">
        <v>5</v>
      </c>
      <c r="U2409">
        <v>0</v>
      </c>
      <c r="V2409">
        <v>7.9859999999999998</v>
      </c>
      <c r="W2409" s="6">
        <f t="shared" si="226"/>
        <v>0.33</v>
      </c>
      <c r="X2409" s="4">
        <f t="shared" si="223"/>
        <v>1.5972</v>
      </c>
      <c r="Y2409" s="4">
        <f t="shared" si="224"/>
        <v>4.84</v>
      </c>
      <c r="Z2409" s="4">
        <f t="shared" si="225"/>
        <v>4.84</v>
      </c>
      <c r="AA2409" s="4">
        <f t="shared" si="222"/>
        <v>0</v>
      </c>
    </row>
    <row r="2410" spans="1:27" x14ac:dyDescent="0.2">
      <c r="A2410">
        <v>2409</v>
      </c>
      <c r="B2410" t="s">
        <v>5465</v>
      </c>
      <c r="C2410" s="5">
        <v>42755</v>
      </c>
      <c r="D2410" s="5" t="str">
        <f t="shared" si="227"/>
        <v>2017-01</v>
      </c>
      <c r="E2410" s="5">
        <v>42760</v>
      </c>
      <c r="F2410" t="s">
        <v>55</v>
      </c>
      <c r="G2410" t="s">
        <v>5466</v>
      </c>
      <c r="H2410" t="s">
        <v>5467</v>
      </c>
      <c r="I2410" t="s">
        <v>31</v>
      </c>
      <c r="J2410" t="s">
        <v>32</v>
      </c>
      <c r="K2410" t="s">
        <v>132</v>
      </c>
      <c r="L2410" t="s">
        <v>48</v>
      </c>
      <c r="M2410">
        <v>94122</v>
      </c>
      <c r="N2410" t="s">
        <v>49</v>
      </c>
      <c r="O2410" t="s">
        <v>5468</v>
      </c>
      <c r="P2410" t="s">
        <v>76</v>
      </c>
      <c r="Q2410" t="s">
        <v>77</v>
      </c>
      <c r="R2410" t="s">
        <v>5469</v>
      </c>
      <c r="S2410">
        <v>359.97600000000006</v>
      </c>
      <c r="T2410">
        <v>3</v>
      </c>
      <c r="U2410">
        <v>0.2</v>
      </c>
      <c r="V2410">
        <v>130.49130000000002</v>
      </c>
      <c r="W2410" s="6">
        <f t="shared" si="226"/>
        <v>0.36249999999999999</v>
      </c>
      <c r="X2410" s="4">
        <f t="shared" si="223"/>
        <v>43.49710000000001</v>
      </c>
      <c r="Y2410" s="4">
        <f t="shared" si="224"/>
        <v>119.99200000000002</v>
      </c>
      <c r="Z2410" s="4">
        <f t="shared" si="225"/>
        <v>149.99</v>
      </c>
      <c r="AA2410" s="4">
        <f t="shared" si="222"/>
        <v>71.995200000000011</v>
      </c>
    </row>
    <row r="2411" spans="1:27" x14ac:dyDescent="0.2">
      <c r="A2411">
        <v>2410</v>
      </c>
      <c r="B2411" t="s">
        <v>5470</v>
      </c>
      <c r="C2411" s="5">
        <v>42817</v>
      </c>
      <c r="D2411" s="5" t="str">
        <f t="shared" si="227"/>
        <v>2017-03</v>
      </c>
      <c r="E2411" s="5">
        <v>42819</v>
      </c>
      <c r="F2411" t="s">
        <v>193</v>
      </c>
      <c r="G2411" t="s">
        <v>2801</v>
      </c>
      <c r="H2411" t="s">
        <v>2802</v>
      </c>
      <c r="I2411" t="s">
        <v>107</v>
      </c>
      <c r="J2411" t="s">
        <v>32</v>
      </c>
      <c r="K2411" t="s">
        <v>132</v>
      </c>
      <c r="L2411" t="s">
        <v>48</v>
      </c>
      <c r="M2411">
        <v>94122</v>
      </c>
      <c r="N2411" t="s">
        <v>49</v>
      </c>
      <c r="O2411" t="s">
        <v>4370</v>
      </c>
      <c r="P2411" t="s">
        <v>37</v>
      </c>
      <c r="Q2411" t="s">
        <v>70</v>
      </c>
      <c r="R2411" t="s">
        <v>4371</v>
      </c>
      <c r="S2411">
        <v>211.84</v>
      </c>
      <c r="T2411">
        <v>8</v>
      </c>
      <c r="U2411">
        <v>0</v>
      </c>
      <c r="V2411">
        <v>76.262399999999985</v>
      </c>
      <c r="W2411" s="6">
        <f t="shared" si="226"/>
        <v>0.35999999999999993</v>
      </c>
      <c r="X2411" s="4">
        <f t="shared" si="223"/>
        <v>9.5327999999999982</v>
      </c>
      <c r="Y2411" s="4">
        <f t="shared" si="224"/>
        <v>26.48</v>
      </c>
      <c r="Z2411" s="4">
        <f t="shared" si="225"/>
        <v>26.48</v>
      </c>
      <c r="AA2411" s="4">
        <f t="shared" si="222"/>
        <v>0</v>
      </c>
    </row>
    <row r="2412" spans="1:27" x14ac:dyDescent="0.2">
      <c r="A2412">
        <v>2411</v>
      </c>
      <c r="B2412" t="s">
        <v>5471</v>
      </c>
      <c r="C2412" s="5">
        <v>41852</v>
      </c>
      <c r="D2412" s="5" t="str">
        <f t="shared" si="227"/>
        <v>2014-08</v>
      </c>
      <c r="E2412" s="5">
        <v>41857</v>
      </c>
      <c r="F2412" t="s">
        <v>55</v>
      </c>
      <c r="G2412" t="s">
        <v>2966</v>
      </c>
      <c r="H2412" t="s">
        <v>2967</v>
      </c>
      <c r="I2412" t="s">
        <v>107</v>
      </c>
      <c r="J2412" t="s">
        <v>32</v>
      </c>
      <c r="K2412" t="s">
        <v>151</v>
      </c>
      <c r="L2412" t="s">
        <v>152</v>
      </c>
      <c r="M2412">
        <v>19120</v>
      </c>
      <c r="N2412" t="s">
        <v>153</v>
      </c>
      <c r="O2412" t="s">
        <v>4201</v>
      </c>
      <c r="P2412" t="s">
        <v>51</v>
      </c>
      <c r="Q2412" t="s">
        <v>274</v>
      </c>
      <c r="R2412" t="s">
        <v>4202</v>
      </c>
      <c r="S2412">
        <v>5.68</v>
      </c>
      <c r="T2412">
        <v>2</v>
      </c>
      <c r="U2412">
        <v>0.2</v>
      </c>
      <c r="V2412">
        <v>1.9169999999999998</v>
      </c>
      <c r="W2412" s="6">
        <f t="shared" si="226"/>
        <v>0.33749999999999997</v>
      </c>
      <c r="X2412" s="4">
        <f t="shared" si="223"/>
        <v>0.95849999999999991</v>
      </c>
      <c r="Y2412" s="4">
        <f t="shared" si="224"/>
        <v>2.84</v>
      </c>
      <c r="Z2412" s="4">
        <f t="shared" si="225"/>
        <v>3.55</v>
      </c>
      <c r="AA2412" s="4">
        <f t="shared" si="222"/>
        <v>1.1359999999999999</v>
      </c>
    </row>
    <row r="2413" spans="1:27" x14ac:dyDescent="0.2">
      <c r="A2413">
        <v>2412</v>
      </c>
      <c r="B2413" t="s">
        <v>5472</v>
      </c>
      <c r="C2413" s="5">
        <v>42162</v>
      </c>
      <c r="D2413" s="5" t="str">
        <f t="shared" si="227"/>
        <v>2015-06</v>
      </c>
      <c r="E2413" s="5">
        <v>42164</v>
      </c>
      <c r="F2413" t="s">
        <v>28</v>
      </c>
      <c r="G2413" t="s">
        <v>5473</v>
      </c>
      <c r="H2413" t="s">
        <v>5474</v>
      </c>
      <c r="I2413" t="s">
        <v>46</v>
      </c>
      <c r="J2413" t="s">
        <v>32</v>
      </c>
      <c r="K2413" t="s">
        <v>47</v>
      </c>
      <c r="L2413" t="s">
        <v>48</v>
      </c>
      <c r="M2413">
        <v>90036</v>
      </c>
      <c r="N2413" t="s">
        <v>49</v>
      </c>
      <c r="O2413" t="s">
        <v>2437</v>
      </c>
      <c r="P2413" t="s">
        <v>51</v>
      </c>
      <c r="Q2413" t="s">
        <v>80</v>
      </c>
      <c r="R2413" t="s">
        <v>2438</v>
      </c>
      <c r="S2413">
        <v>7.52</v>
      </c>
      <c r="T2413">
        <v>5</v>
      </c>
      <c r="U2413">
        <v>0.2</v>
      </c>
      <c r="V2413">
        <v>2.6319999999999997</v>
      </c>
      <c r="W2413" s="6">
        <f t="shared" si="226"/>
        <v>0.35</v>
      </c>
      <c r="X2413" s="4">
        <f t="shared" si="223"/>
        <v>0.52639999999999998</v>
      </c>
      <c r="Y2413" s="4">
        <f t="shared" si="224"/>
        <v>1.504</v>
      </c>
      <c r="Z2413" s="4">
        <f t="shared" si="225"/>
        <v>1.88</v>
      </c>
      <c r="AA2413" s="4">
        <f t="shared" si="222"/>
        <v>1.504</v>
      </c>
    </row>
    <row r="2414" spans="1:27" x14ac:dyDescent="0.2">
      <c r="A2414">
        <v>2413</v>
      </c>
      <c r="B2414" t="s">
        <v>5475</v>
      </c>
      <c r="C2414" s="5">
        <v>41955</v>
      </c>
      <c r="D2414" s="5" t="str">
        <f t="shared" si="227"/>
        <v>2014-11</v>
      </c>
      <c r="E2414" s="5">
        <v>41959</v>
      </c>
      <c r="F2414" t="s">
        <v>55</v>
      </c>
      <c r="G2414" t="s">
        <v>2908</v>
      </c>
      <c r="H2414" t="s">
        <v>2909</v>
      </c>
      <c r="I2414" t="s">
        <v>31</v>
      </c>
      <c r="J2414" t="s">
        <v>32</v>
      </c>
      <c r="K2414" t="s">
        <v>47</v>
      </c>
      <c r="L2414" t="s">
        <v>48</v>
      </c>
      <c r="M2414">
        <v>90045</v>
      </c>
      <c r="N2414" t="s">
        <v>49</v>
      </c>
      <c r="O2414" t="s">
        <v>1429</v>
      </c>
      <c r="P2414" t="s">
        <v>51</v>
      </c>
      <c r="Q2414" t="s">
        <v>95</v>
      </c>
      <c r="R2414" t="s">
        <v>1430</v>
      </c>
      <c r="S2414">
        <v>11.96</v>
      </c>
      <c r="T2414">
        <v>2</v>
      </c>
      <c r="U2414">
        <v>0</v>
      </c>
      <c r="V2414">
        <v>5.8604000000000003</v>
      </c>
      <c r="W2414" s="6">
        <f t="shared" si="226"/>
        <v>0.49</v>
      </c>
      <c r="X2414" s="4">
        <f t="shared" si="223"/>
        <v>2.9302000000000001</v>
      </c>
      <c r="Y2414" s="4">
        <f t="shared" si="224"/>
        <v>5.98</v>
      </c>
      <c r="Z2414" s="4">
        <f t="shared" si="225"/>
        <v>5.98</v>
      </c>
      <c r="AA2414" s="4">
        <f t="shared" si="222"/>
        <v>0</v>
      </c>
    </row>
    <row r="2415" spans="1:27" x14ac:dyDescent="0.2">
      <c r="A2415">
        <v>2414</v>
      </c>
      <c r="B2415" t="s">
        <v>5475</v>
      </c>
      <c r="C2415" s="5">
        <v>41955</v>
      </c>
      <c r="D2415" s="5" t="str">
        <f t="shared" si="227"/>
        <v>2014-11</v>
      </c>
      <c r="E2415" s="5">
        <v>41959</v>
      </c>
      <c r="F2415" t="s">
        <v>55</v>
      </c>
      <c r="G2415" t="s">
        <v>2908</v>
      </c>
      <c r="H2415" t="s">
        <v>2909</v>
      </c>
      <c r="I2415" t="s">
        <v>31</v>
      </c>
      <c r="J2415" t="s">
        <v>32</v>
      </c>
      <c r="K2415" t="s">
        <v>47</v>
      </c>
      <c r="L2415" t="s">
        <v>48</v>
      </c>
      <c r="M2415">
        <v>90045</v>
      </c>
      <c r="N2415" t="s">
        <v>49</v>
      </c>
      <c r="O2415" t="s">
        <v>2887</v>
      </c>
      <c r="P2415" t="s">
        <v>37</v>
      </c>
      <c r="Q2415" t="s">
        <v>61</v>
      </c>
      <c r="R2415" t="s">
        <v>2888</v>
      </c>
      <c r="S2415">
        <v>629.06400000000008</v>
      </c>
      <c r="T2415">
        <v>3</v>
      </c>
      <c r="U2415">
        <v>0.2</v>
      </c>
      <c r="V2415">
        <v>31.453199999999953</v>
      </c>
      <c r="W2415" s="6">
        <f t="shared" si="226"/>
        <v>4.999999999999992E-2</v>
      </c>
      <c r="X2415" s="4">
        <f t="shared" si="223"/>
        <v>10.484399999999985</v>
      </c>
      <c r="Y2415" s="4">
        <f t="shared" si="224"/>
        <v>209.68800000000002</v>
      </c>
      <c r="Z2415" s="4">
        <f t="shared" si="225"/>
        <v>262.11</v>
      </c>
      <c r="AA2415" s="4">
        <f t="shared" si="222"/>
        <v>125.81280000000002</v>
      </c>
    </row>
    <row r="2416" spans="1:27" x14ac:dyDescent="0.2">
      <c r="A2416">
        <v>2415</v>
      </c>
      <c r="B2416" t="s">
        <v>5476</v>
      </c>
      <c r="C2416" s="5">
        <v>42733</v>
      </c>
      <c r="D2416" s="5" t="str">
        <f t="shared" si="227"/>
        <v>2016-12</v>
      </c>
      <c r="E2416" s="5">
        <v>42737</v>
      </c>
      <c r="F2416" t="s">
        <v>55</v>
      </c>
      <c r="G2416" t="s">
        <v>1563</v>
      </c>
      <c r="H2416" t="s">
        <v>1564</v>
      </c>
      <c r="I2416" t="s">
        <v>31</v>
      </c>
      <c r="J2416" t="s">
        <v>32</v>
      </c>
      <c r="K2416" t="s">
        <v>2559</v>
      </c>
      <c r="L2416" t="s">
        <v>119</v>
      </c>
      <c r="M2416">
        <v>53209</v>
      </c>
      <c r="N2416" t="s">
        <v>110</v>
      </c>
      <c r="O2416" t="s">
        <v>5410</v>
      </c>
      <c r="P2416" t="s">
        <v>37</v>
      </c>
      <c r="Q2416" t="s">
        <v>41</v>
      </c>
      <c r="R2416" t="s">
        <v>5411</v>
      </c>
      <c r="S2416">
        <v>754.44999999999993</v>
      </c>
      <c r="T2416">
        <v>5</v>
      </c>
      <c r="U2416">
        <v>0</v>
      </c>
      <c r="V2416">
        <v>60.356000000000023</v>
      </c>
      <c r="W2416" s="6">
        <f t="shared" si="226"/>
        <v>8.0000000000000043E-2</v>
      </c>
      <c r="X2416" s="4">
        <f t="shared" si="223"/>
        <v>12.071200000000005</v>
      </c>
      <c r="Y2416" s="4">
        <f t="shared" si="224"/>
        <v>150.88999999999999</v>
      </c>
      <c r="Z2416" s="4">
        <f t="shared" si="225"/>
        <v>150.88999999999999</v>
      </c>
      <c r="AA2416" s="4">
        <f t="shared" si="222"/>
        <v>0</v>
      </c>
    </row>
    <row r="2417" spans="1:27" x14ac:dyDescent="0.2">
      <c r="A2417">
        <v>2416</v>
      </c>
      <c r="B2417" t="s">
        <v>5477</v>
      </c>
      <c r="C2417" s="5">
        <v>42191</v>
      </c>
      <c r="D2417" s="5" t="str">
        <f t="shared" si="227"/>
        <v>2015-07</v>
      </c>
      <c r="E2417" s="5">
        <v>42196</v>
      </c>
      <c r="F2417" t="s">
        <v>55</v>
      </c>
      <c r="G2417" t="s">
        <v>3804</v>
      </c>
      <c r="H2417" t="s">
        <v>3805</v>
      </c>
      <c r="I2417" t="s">
        <v>107</v>
      </c>
      <c r="J2417" t="s">
        <v>32</v>
      </c>
      <c r="K2417" t="s">
        <v>5478</v>
      </c>
      <c r="L2417" t="s">
        <v>1253</v>
      </c>
      <c r="M2417">
        <v>1040</v>
      </c>
      <c r="N2417" t="s">
        <v>153</v>
      </c>
      <c r="O2417" t="s">
        <v>1625</v>
      </c>
      <c r="P2417" t="s">
        <v>37</v>
      </c>
      <c r="Q2417" t="s">
        <v>38</v>
      </c>
      <c r="R2417" t="s">
        <v>1626</v>
      </c>
      <c r="S2417">
        <v>301.95999999999998</v>
      </c>
      <c r="T2417">
        <v>2</v>
      </c>
      <c r="U2417">
        <v>0</v>
      </c>
      <c r="V2417">
        <v>60.391999999999996</v>
      </c>
      <c r="W2417" s="6">
        <f t="shared" si="226"/>
        <v>0.2</v>
      </c>
      <c r="X2417" s="4">
        <f t="shared" si="223"/>
        <v>30.195999999999998</v>
      </c>
      <c r="Y2417" s="4">
        <f t="shared" si="224"/>
        <v>150.97999999999999</v>
      </c>
      <c r="Z2417" s="4">
        <f t="shared" si="225"/>
        <v>150.97999999999999</v>
      </c>
      <c r="AA2417" s="4">
        <f t="shared" si="222"/>
        <v>0</v>
      </c>
    </row>
    <row r="2418" spans="1:27" x14ac:dyDescent="0.2">
      <c r="A2418">
        <v>2417</v>
      </c>
      <c r="B2418" t="s">
        <v>5479</v>
      </c>
      <c r="C2418" s="5">
        <v>43020</v>
      </c>
      <c r="D2418" s="5" t="str">
        <f t="shared" si="227"/>
        <v>2017-10</v>
      </c>
      <c r="E2418" s="5">
        <v>43026</v>
      </c>
      <c r="F2418" t="s">
        <v>55</v>
      </c>
      <c r="G2418" t="s">
        <v>5480</v>
      </c>
      <c r="H2418" t="s">
        <v>5481</v>
      </c>
      <c r="I2418" t="s">
        <v>46</v>
      </c>
      <c r="J2418" t="s">
        <v>32</v>
      </c>
      <c r="K2418" t="s">
        <v>5482</v>
      </c>
      <c r="L2418" t="s">
        <v>674</v>
      </c>
      <c r="M2418">
        <v>87105</v>
      </c>
      <c r="N2418" t="s">
        <v>49</v>
      </c>
      <c r="O2418" t="s">
        <v>4826</v>
      </c>
      <c r="P2418" t="s">
        <v>76</v>
      </c>
      <c r="Q2418" t="s">
        <v>166</v>
      </c>
      <c r="R2418" t="s">
        <v>4827</v>
      </c>
      <c r="S2418">
        <v>595</v>
      </c>
      <c r="T2418">
        <v>5</v>
      </c>
      <c r="U2418">
        <v>0</v>
      </c>
      <c r="V2418">
        <v>95.200000000000031</v>
      </c>
      <c r="W2418" s="6">
        <f t="shared" si="226"/>
        <v>0.16000000000000006</v>
      </c>
      <c r="X2418" s="4">
        <f t="shared" si="223"/>
        <v>19.040000000000006</v>
      </c>
      <c r="Y2418" s="4">
        <f t="shared" si="224"/>
        <v>119</v>
      </c>
      <c r="Z2418" s="4">
        <f t="shared" si="225"/>
        <v>119</v>
      </c>
      <c r="AA2418" s="4">
        <f t="shared" si="222"/>
        <v>0</v>
      </c>
    </row>
    <row r="2419" spans="1:27" x14ac:dyDescent="0.2">
      <c r="A2419">
        <v>2418</v>
      </c>
      <c r="B2419" t="s">
        <v>5479</v>
      </c>
      <c r="C2419" s="5">
        <v>43020</v>
      </c>
      <c r="D2419" s="5" t="str">
        <f t="shared" si="227"/>
        <v>2017-10</v>
      </c>
      <c r="E2419" s="5">
        <v>43026</v>
      </c>
      <c r="F2419" t="s">
        <v>55</v>
      </c>
      <c r="G2419" t="s">
        <v>5480</v>
      </c>
      <c r="H2419" t="s">
        <v>5481</v>
      </c>
      <c r="I2419" t="s">
        <v>46</v>
      </c>
      <c r="J2419" t="s">
        <v>32</v>
      </c>
      <c r="K2419" t="s">
        <v>5482</v>
      </c>
      <c r="L2419" t="s">
        <v>674</v>
      </c>
      <c r="M2419">
        <v>87105</v>
      </c>
      <c r="N2419" t="s">
        <v>49</v>
      </c>
      <c r="O2419" t="s">
        <v>4815</v>
      </c>
      <c r="P2419" t="s">
        <v>51</v>
      </c>
      <c r="Q2419" t="s">
        <v>80</v>
      </c>
      <c r="R2419" t="s">
        <v>4816</v>
      </c>
      <c r="S2419">
        <v>79.872000000000014</v>
      </c>
      <c r="T2419">
        <v>3</v>
      </c>
      <c r="U2419">
        <v>0.2</v>
      </c>
      <c r="V2419">
        <v>29.951999999999998</v>
      </c>
      <c r="W2419" s="6">
        <f t="shared" si="226"/>
        <v>0.37499999999999989</v>
      </c>
      <c r="X2419" s="4">
        <f t="shared" si="223"/>
        <v>9.984</v>
      </c>
      <c r="Y2419" s="4">
        <f t="shared" si="224"/>
        <v>26.624000000000006</v>
      </c>
      <c r="Z2419" s="4">
        <f t="shared" si="225"/>
        <v>33.28</v>
      </c>
      <c r="AA2419" s="4">
        <f t="shared" si="222"/>
        <v>15.974400000000003</v>
      </c>
    </row>
    <row r="2420" spans="1:27" x14ac:dyDescent="0.2">
      <c r="A2420">
        <v>2419</v>
      </c>
      <c r="B2420" t="s">
        <v>5483</v>
      </c>
      <c r="C2420" s="5">
        <v>42511</v>
      </c>
      <c r="D2420" s="5" t="str">
        <f t="shared" si="227"/>
        <v>2016-05</v>
      </c>
      <c r="E2420" s="5">
        <v>42518</v>
      </c>
      <c r="F2420" t="s">
        <v>55</v>
      </c>
      <c r="G2420" t="s">
        <v>213</v>
      </c>
      <c r="H2420" t="s">
        <v>214</v>
      </c>
      <c r="I2420" t="s">
        <v>46</v>
      </c>
      <c r="J2420" t="s">
        <v>32</v>
      </c>
      <c r="K2420" t="s">
        <v>5484</v>
      </c>
      <c r="L2420" t="s">
        <v>1401</v>
      </c>
      <c r="M2420">
        <v>89431</v>
      </c>
      <c r="N2420" t="s">
        <v>49</v>
      </c>
      <c r="O2420" t="s">
        <v>5485</v>
      </c>
      <c r="P2420" t="s">
        <v>76</v>
      </c>
      <c r="Q2420" t="s">
        <v>689</v>
      </c>
      <c r="R2420" t="s">
        <v>5486</v>
      </c>
      <c r="S2420">
        <v>2396.4</v>
      </c>
      <c r="T2420">
        <v>10</v>
      </c>
      <c r="U2420">
        <v>0.2</v>
      </c>
      <c r="V2420">
        <v>179.73000000000013</v>
      </c>
      <c r="W2420" s="6">
        <f t="shared" si="226"/>
        <v>7.5000000000000053E-2</v>
      </c>
      <c r="X2420" s="4">
        <f t="shared" si="223"/>
        <v>17.973000000000013</v>
      </c>
      <c r="Y2420" s="4">
        <f t="shared" si="224"/>
        <v>239.64000000000001</v>
      </c>
      <c r="Z2420" s="4">
        <f t="shared" si="225"/>
        <v>299.55</v>
      </c>
      <c r="AA2420" s="4">
        <f t="shared" si="222"/>
        <v>479.28000000000003</v>
      </c>
    </row>
    <row r="2421" spans="1:27" x14ac:dyDescent="0.2">
      <c r="A2421">
        <v>2420</v>
      </c>
      <c r="B2421" t="s">
        <v>5487</v>
      </c>
      <c r="C2421" s="5">
        <v>43048</v>
      </c>
      <c r="D2421" s="5" t="str">
        <f t="shared" si="227"/>
        <v>2017-11</v>
      </c>
      <c r="E2421" s="5">
        <v>43053</v>
      </c>
      <c r="F2421" t="s">
        <v>55</v>
      </c>
      <c r="G2421" t="s">
        <v>4938</v>
      </c>
      <c r="H2421" t="s">
        <v>4939</v>
      </c>
      <c r="I2421" t="s">
        <v>46</v>
      </c>
      <c r="J2421" t="s">
        <v>32</v>
      </c>
      <c r="K2421" t="s">
        <v>5488</v>
      </c>
      <c r="L2421" t="s">
        <v>48</v>
      </c>
      <c r="M2421">
        <v>92236</v>
      </c>
      <c r="N2421" t="s">
        <v>49</v>
      </c>
      <c r="O2421" t="s">
        <v>3798</v>
      </c>
      <c r="P2421" t="s">
        <v>51</v>
      </c>
      <c r="Q2421" t="s">
        <v>64</v>
      </c>
      <c r="R2421" t="s">
        <v>3799</v>
      </c>
      <c r="S2421">
        <v>63.56</v>
      </c>
      <c r="T2421">
        <v>2</v>
      </c>
      <c r="U2421">
        <v>0</v>
      </c>
      <c r="V2421">
        <v>3.1779999999999973</v>
      </c>
      <c r="W2421" s="6">
        <f t="shared" si="226"/>
        <v>4.9999999999999954E-2</v>
      </c>
      <c r="X2421" s="4">
        <f t="shared" si="223"/>
        <v>1.5889999999999986</v>
      </c>
      <c r="Y2421" s="4">
        <f t="shared" si="224"/>
        <v>31.78</v>
      </c>
      <c r="Z2421" s="4">
        <f t="shared" si="225"/>
        <v>31.78</v>
      </c>
      <c r="AA2421" s="4">
        <f t="shared" si="222"/>
        <v>0</v>
      </c>
    </row>
    <row r="2422" spans="1:27" x14ac:dyDescent="0.2">
      <c r="A2422">
        <v>2421</v>
      </c>
      <c r="B2422" t="s">
        <v>5487</v>
      </c>
      <c r="C2422" s="5">
        <v>43048</v>
      </c>
      <c r="D2422" s="5" t="str">
        <f t="shared" si="227"/>
        <v>2017-11</v>
      </c>
      <c r="E2422" s="5">
        <v>43053</v>
      </c>
      <c r="F2422" t="s">
        <v>55</v>
      </c>
      <c r="G2422" t="s">
        <v>4938</v>
      </c>
      <c r="H2422" t="s">
        <v>4939</v>
      </c>
      <c r="I2422" t="s">
        <v>46</v>
      </c>
      <c r="J2422" t="s">
        <v>32</v>
      </c>
      <c r="K2422" t="s">
        <v>5488</v>
      </c>
      <c r="L2422" t="s">
        <v>48</v>
      </c>
      <c r="M2422">
        <v>92236</v>
      </c>
      <c r="N2422" t="s">
        <v>49</v>
      </c>
      <c r="O2422" t="s">
        <v>5489</v>
      </c>
      <c r="P2422" t="s">
        <v>76</v>
      </c>
      <c r="Q2422" t="s">
        <v>166</v>
      </c>
      <c r="R2422" t="s">
        <v>5490</v>
      </c>
      <c r="S2422">
        <v>99.99</v>
      </c>
      <c r="T2422">
        <v>1</v>
      </c>
      <c r="U2422">
        <v>0</v>
      </c>
      <c r="V2422">
        <v>43.995600000000003</v>
      </c>
      <c r="W2422" s="6">
        <f t="shared" si="226"/>
        <v>0.44000000000000006</v>
      </c>
      <c r="X2422" s="4">
        <f t="shared" si="223"/>
        <v>43.995600000000003</v>
      </c>
      <c r="Y2422" s="4">
        <f t="shared" si="224"/>
        <v>99.99</v>
      </c>
      <c r="Z2422" s="4">
        <f t="shared" si="225"/>
        <v>99.99</v>
      </c>
      <c r="AA2422" s="4">
        <f t="shared" si="222"/>
        <v>0</v>
      </c>
    </row>
    <row r="2423" spans="1:27" x14ac:dyDescent="0.2">
      <c r="A2423">
        <v>2422</v>
      </c>
      <c r="B2423" t="s">
        <v>5491</v>
      </c>
      <c r="C2423" s="5">
        <v>42478</v>
      </c>
      <c r="D2423" s="5" t="str">
        <f t="shared" si="227"/>
        <v>2016-04</v>
      </c>
      <c r="E2423" s="5">
        <v>42483</v>
      </c>
      <c r="F2423" t="s">
        <v>55</v>
      </c>
      <c r="G2423" t="s">
        <v>5492</v>
      </c>
      <c r="H2423" t="s">
        <v>5493</v>
      </c>
      <c r="I2423" t="s">
        <v>107</v>
      </c>
      <c r="J2423" t="s">
        <v>32</v>
      </c>
      <c r="K2423" t="s">
        <v>5494</v>
      </c>
      <c r="L2423" t="s">
        <v>216</v>
      </c>
      <c r="M2423">
        <v>60126</v>
      </c>
      <c r="N2423" t="s">
        <v>110</v>
      </c>
      <c r="O2423" t="s">
        <v>384</v>
      </c>
      <c r="P2423" t="s">
        <v>51</v>
      </c>
      <c r="Q2423" t="s">
        <v>64</v>
      </c>
      <c r="R2423" t="s">
        <v>385</v>
      </c>
      <c r="S2423">
        <v>230.376</v>
      </c>
      <c r="T2423">
        <v>3</v>
      </c>
      <c r="U2423">
        <v>0.2</v>
      </c>
      <c r="V2423">
        <v>-48.954900000000002</v>
      </c>
      <c r="W2423" s="6">
        <f t="shared" si="226"/>
        <v>-0.21249999999999999</v>
      </c>
      <c r="X2423" s="4">
        <f t="shared" si="223"/>
        <v>-16.318300000000001</v>
      </c>
      <c r="Y2423" s="4">
        <f t="shared" si="224"/>
        <v>76.792000000000002</v>
      </c>
      <c r="Z2423" s="4">
        <f t="shared" si="225"/>
        <v>95.989999999999981</v>
      </c>
      <c r="AA2423" s="4">
        <f t="shared" si="222"/>
        <v>46.075200000000002</v>
      </c>
    </row>
    <row r="2424" spans="1:27" x14ac:dyDescent="0.2">
      <c r="A2424">
        <v>2423</v>
      </c>
      <c r="B2424" t="s">
        <v>5491</v>
      </c>
      <c r="C2424" s="5">
        <v>42478</v>
      </c>
      <c r="D2424" s="5" t="str">
        <f t="shared" si="227"/>
        <v>2016-04</v>
      </c>
      <c r="E2424" s="5">
        <v>42483</v>
      </c>
      <c r="F2424" t="s">
        <v>55</v>
      </c>
      <c r="G2424" t="s">
        <v>5492</v>
      </c>
      <c r="H2424" t="s">
        <v>5493</v>
      </c>
      <c r="I2424" t="s">
        <v>107</v>
      </c>
      <c r="J2424" t="s">
        <v>32</v>
      </c>
      <c r="K2424" t="s">
        <v>5494</v>
      </c>
      <c r="L2424" t="s">
        <v>216</v>
      </c>
      <c r="M2424">
        <v>60126</v>
      </c>
      <c r="N2424" t="s">
        <v>110</v>
      </c>
      <c r="O2424" t="s">
        <v>2612</v>
      </c>
      <c r="P2424" t="s">
        <v>51</v>
      </c>
      <c r="Q2424" t="s">
        <v>95</v>
      </c>
      <c r="R2424" t="s">
        <v>2613</v>
      </c>
      <c r="S2424">
        <v>9.6640000000000015</v>
      </c>
      <c r="T2424">
        <v>2</v>
      </c>
      <c r="U2424">
        <v>0.2</v>
      </c>
      <c r="V2424">
        <v>3.2615999999999996</v>
      </c>
      <c r="W2424" s="6">
        <f t="shared" si="226"/>
        <v>0.33749999999999991</v>
      </c>
      <c r="X2424" s="4">
        <f t="shared" si="223"/>
        <v>1.6307999999999998</v>
      </c>
      <c r="Y2424" s="4">
        <f t="shared" si="224"/>
        <v>4.8320000000000007</v>
      </c>
      <c r="Z2424" s="4">
        <f t="shared" si="225"/>
        <v>6.0400000000000009</v>
      </c>
      <c r="AA2424" s="4">
        <f t="shared" si="222"/>
        <v>1.9328000000000003</v>
      </c>
    </row>
    <row r="2425" spans="1:27" x14ac:dyDescent="0.2">
      <c r="A2425">
        <v>2424</v>
      </c>
      <c r="B2425" t="s">
        <v>5495</v>
      </c>
      <c r="C2425" s="5">
        <v>43094</v>
      </c>
      <c r="D2425" s="5" t="str">
        <f t="shared" si="227"/>
        <v>2017-12</v>
      </c>
      <c r="E2425" s="5">
        <v>43099</v>
      </c>
      <c r="F2425" t="s">
        <v>55</v>
      </c>
      <c r="G2425" t="s">
        <v>5331</v>
      </c>
      <c r="H2425" t="s">
        <v>5332</v>
      </c>
      <c r="I2425" t="s">
        <v>31</v>
      </c>
      <c r="J2425" t="s">
        <v>32</v>
      </c>
      <c r="K2425" t="s">
        <v>753</v>
      </c>
      <c r="L2425" t="s">
        <v>503</v>
      </c>
      <c r="M2425">
        <v>45014</v>
      </c>
      <c r="N2425" t="s">
        <v>153</v>
      </c>
      <c r="O2425" t="s">
        <v>2827</v>
      </c>
      <c r="P2425" t="s">
        <v>76</v>
      </c>
      <c r="Q2425" t="s">
        <v>166</v>
      </c>
      <c r="R2425" t="s">
        <v>2828</v>
      </c>
      <c r="S2425">
        <v>158.928</v>
      </c>
      <c r="T2425">
        <v>7</v>
      </c>
      <c r="U2425">
        <v>0.2</v>
      </c>
      <c r="V2425">
        <v>41.718599999999995</v>
      </c>
      <c r="W2425" s="6">
        <f t="shared" si="226"/>
        <v>0.26249999999999996</v>
      </c>
      <c r="X2425" s="4">
        <f t="shared" si="223"/>
        <v>5.9597999999999995</v>
      </c>
      <c r="Y2425" s="4">
        <f t="shared" si="224"/>
        <v>22.704000000000001</v>
      </c>
      <c r="Z2425" s="4">
        <f t="shared" si="225"/>
        <v>28.379999999999995</v>
      </c>
      <c r="AA2425" s="4">
        <f t="shared" si="222"/>
        <v>31.785600000000002</v>
      </c>
    </row>
    <row r="2426" spans="1:27" x14ac:dyDescent="0.2">
      <c r="A2426">
        <v>2425</v>
      </c>
      <c r="B2426" t="s">
        <v>5495</v>
      </c>
      <c r="C2426" s="5">
        <v>43094</v>
      </c>
      <c r="D2426" s="5" t="str">
        <f t="shared" si="227"/>
        <v>2017-12</v>
      </c>
      <c r="E2426" s="5">
        <v>43099</v>
      </c>
      <c r="F2426" t="s">
        <v>55</v>
      </c>
      <c r="G2426" t="s">
        <v>5331</v>
      </c>
      <c r="H2426" t="s">
        <v>5332</v>
      </c>
      <c r="I2426" t="s">
        <v>31</v>
      </c>
      <c r="J2426" t="s">
        <v>32</v>
      </c>
      <c r="K2426" t="s">
        <v>753</v>
      </c>
      <c r="L2426" t="s">
        <v>503</v>
      </c>
      <c r="M2426">
        <v>45014</v>
      </c>
      <c r="N2426" t="s">
        <v>153</v>
      </c>
      <c r="O2426" t="s">
        <v>5388</v>
      </c>
      <c r="P2426" t="s">
        <v>51</v>
      </c>
      <c r="Q2426" t="s">
        <v>80</v>
      </c>
      <c r="R2426" t="s">
        <v>5389</v>
      </c>
      <c r="S2426">
        <v>13.023000000000001</v>
      </c>
      <c r="T2426">
        <v>1</v>
      </c>
      <c r="U2426">
        <v>0.7</v>
      </c>
      <c r="V2426">
        <v>-10.418399999999998</v>
      </c>
      <c r="W2426" s="6">
        <f t="shared" si="226"/>
        <v>-0.79999999999999982</v>
      </c>
      <c r="X2426" s="4">
        <f t="shared" si="223"/>
        <v>-10.418399999999998</v>
      </c>
      <c r="Y2426" s="4">
        <f t="shared" si="224"/>
        <v>13.023000000000001</v>
      </c>
      <c r="Z2426" s="4">
        <f t="shared" si="225"/>
        <v>43.41</v>
      </c>
      <c r="AA2426" s="4">
        <f t="shared" si="222"/>
        <v>9.1161000000000012</v>
      </c>
    </row>
    <row r="2427" spans="1:27" x14ac:dyDescent="0.2">
      <c r="A2427">
        <v>2426</v>
      </c>
      <c r="B2427" t="s">
        <v>5495</v>
      </c>
      <c r="C2427" s="5">
        <v>43094</v>
      </c>
      <c r="D2427" s="5" t="str">
        <f t="shared" si="227"/>
        <v>2017-12</v>
      </c>
      <c r="E2427" s="5">
        <v>43099</v>
      </c>
      <c r="F2427" t="s">
        <v>55</v>
      </c>
      <c r="G2427" t="s">
        <v>5331</v>
      </c>
      <c r="H2427" t="s">
        <v>5332</v>
      </c>
      <c r="I2427" t="s">
        <v>31</v>
      </c>
      <c r="J2427" t="s">
        <v>32</v>
      </c>
      <c r="K2427" t="s">
        <v>753</v>
      </c>
      <c r="L2427" t="s">
        <v>503</v>
      </c>
      <c r="M2427">
        <v>45014</v>
      </c>
      <c r="N2427" t="s">
        <v>153</v>
      </c>
      <c r="O2427" t="s">
        <v>5496</v>
      </c>
      <c r="P2427" t="s">
        <v>37</v>
      </c>
      <c r="Q2427" t="s">
        <v>61</v>
      </c>
      <c r="R2427" t="s">
        <v>5497</v>
      </c>
      <c r="S2427">
        <v>273.06</v>
      </c>
      <c r="T2427">
        <v>2</v>
      </c>
      <c r="U2427">
        <v>0.4</v>
      </c>
      <c r="V2427">
        <v>-104.67300000000006</v>
      </c>
      <c r="W2427" s="6">
        <f t="shared" si="226"/>
        <v>-0.38333333333333353</v>
      </c>
      <c r="X2427" s="4">
        <f t="shared" si="223"/>
        <v>-52.336500000000029</v>
      </c>
      <c r="Y2427" s="4">
        <f t="shared" si="224"/>
        <v>136.53</v>
      </c>
      <c r="Z2427" s="4">
        <f t="shared" si="225"/>
        <v>227.55</v>
      </c>
      <c r="AA2427" s="4">
        <f t="shared" si="222"/>
        <v>109.224</v>
      </c>
    </row>
    <row r="2428" spans="1:27" x14ac:dyDescent="0.2">
      <c r="A2428">
        <v>2427</v>
      </c>
      <c r="B2428" t="s">
        <v>5495</v>
      </c>
      <c r="C2428" s="5">
        <v>43094</v>
      </c>
      <c r="D2428" s="5" t="str">
        <f t="shared" si="227"/>
        <v>2017-12</v>
      </c>
      <c r="E2428" s="5">
        <v>43099</v>
      </c>
      <c r="F2428" t="s">
        <v>55</v>
      </c>
      <c r="G2428" t="s">
        <v>5331</v>
      </c>
      <c r="H2428" t="s">
        <v>5332</v>
      </c>
      <c r="I2428" t="s">
        <v>31</v>
      </c>
      <c r="J2428" t="s">
        <v>32</v>
      </c>
      <c r="K2428" t="s">
        <v>753</v>
      </c>
      <c r="L2428" t="s">
        <v>503</v>
      </c>
      <c r="M2428">
        <v>45014</v>
      </c>
      <c r="N2428" t="s">
        <v>153</v>
      </c>
      <c r="O2428" t="s">
        <v>4951</v>
      </c>
      <c r="P2428" t="s">
        <v>51</v>
      </c>
      <c r="Q2428" t="s">
        <v>274</v>
      </c>
      <c r="R2428" t="s">
        <v>568</v>
      </c>
      <c r="S2428">
        <v>39.311999999999998</v>
      </c>
      <c r="T2428">
        <v>13</v>
      </c>
      <c r="U2428">
        <v>0.2</v>
      </c>
      <c r="V2428">
        <v>12.776399999999999</v>
      </c>
      <c r="W2428" s="6">
        <f t="shared" si="226"/>
        <v>0.32500000000000001</v>
      </c>
      <c r="X2428" s="4">
        <f t="shared" si="223"/>
        <v>0.9827999999999999</v>
      </c>
      <c r="Y2428" s="4">
        <f t="shared" si="224"/>
        <v>3.024</v>
      </c>
      <c r="Z2428" s="4">
        <f t="shared" si="225"/>
        <v>3.78</v>
      </c>
      <c r="AA2428" s="4">
        <f t="shared" si="222"/>
        <v>7.8624000000000001</v>
      </c>
    </row>
    <row r="2429" spans="1:27" x14ac:dyDescent="0.2">
      <c r="A2429">
        <v>2428</v>
      </c>
      <c r="B2429" t="s">
        <v>5498</v>
      </c>
      <c r="C2429" s="5">
        <v>42532</v>
      </c>
      <c r="D2429" s="5" t="str">
        <f t="shared" si="227"/>
        <v>2016-06</v>
      </c>
      <c r="E2429" s="5">
        <v>42538</v>
      </c>
      <c r="F2429" t="s">
        <v>55</v>
      </c>
      <c r="G2429" t="s">
        <v>780</v>
      </c>
      <c r="H2429" t="s">
        <v>781</v>
      </c>
      <c r="I2429" t="s">
        <v>46</v>
      </c>
      <c r="J2429" t="s">
        <v>32</v>
      </c>
      <c r="K2429" t="s">
        <v>1135</v>
      </c>
      <c r="L2429" t="s">
        <v>109</v>
      </c>
      <c r="M2429">
        <v>76017</v>
      </c>
      <c r="N2429" t="s">
        <v>110</v>
      </c>
      <c r="O2429" t="s">
        <v>5499</v>
      </c>
      <c r="P2429" t="s">
        <v>51</v>
      </c>
      <c r="Q2429" t="s">
        <v>80</v>
      </c>
      <c r="R2429" t="s">
        <v>5500</v>
      </c>
      <c r="S2429">
        <v>1.3439999999999996</v>
      </c>
      <c r="T2429">
        <v>4</v>
      </c>
      <c r="U2429">
        <v>0.8</v>
      </c>
      <c r="V2429">
        <v>-2.1504000000000008</v>
      </c>
      <c r="W2429" s="6">
        <f t="shared" si="226"/>
        <v>-1.600000000000001</v>
      </c>
      <c r="X2429" s="4">
        <f t="shared" si="223"/>
        <v>-0.53760000000000019</v>
      </c>
      <c r="Y2429" s="4">
        <f t="shared" si="224"/>
        <v>0.33599999999999991</v>
      </c>
      <c r="Z2429" s="4">
        <f t="shared" si="225"/>
        <v>1.68</v>
      </c>
      <c r="AA2429" s="4">
        <f t="shared" si="222"/>
        <v>1.0751999999999997</v>
      </c>
    </row>
    <row r="2430" spans="1:27" x14ac:dyDescent="0.2">
      <c r="A2430">
        <v>2429</v>
      </c>
      <c r="B2430" t="s">
        <v>5498</v>
      </c>
      <c r="C2430" s="5">
        <v>42532</v>
      </c>
      <c r="D2430" s="5" t="str">
        <f t="shared" si="227"/>
        <v>2016-06</v>
      </c>
      <c r="E2430" s="5">
        <v>42538</v>
      </c>
      <c r="F2430" t="s">
        <v>55</v>
      </c>
      <c r="G2430" t="s">
        <v>780</v>
      </c>
      <c r="H2430" t="s">
        <v>781</v>
      </c>
      <c r="I2430" t="s">
        <v>46</v>
      </c>
      <c r="J2430" t="s">
        <v>32</v>
      </c>
      <c r="K2430" t="s">
        <v>1135</v>
      </c>
      <c r="L2430" t="s">
        <v>109</v>
      </c>
      <c r="M2430">
        <v>76017</v>
      </c>
      <c r="N2430" t="s">
        <v>110</v>
      </c>
      <c r="O2430" t="s">
        <v>5501</v>
      </c>
      <c r="P2430" t="s">
        <v>51</v>
      </c>
      <c r="Q2430" t="s">
        <v>80</v>
      </c>
      <c r="R2430" t="s">
        <v>5502</v>
      </c>
      <c r="S2430">
        <v>8.2719999999999985</v>
      </c>
      <c r="T2430">
        <v>4</v>
      </c>
      <c r="U2430">
        <v>0.8</v>
      </c>
      <c r="V2430">
        <v>-13.648800000000001</v>
      </c>
      <c r="W2430" s="6">
        <f t="shared" si="226"/>
        <v>-1.6500000000000006</v>
      </c>
      <c r="X2430" s="4">
        <f t="shared" si="223"/>
        <v>-3.4122000000000003</v>
      </c>
      <c r="Y2430" s="4">
        <f t="shared" si="224"/>
        <v>2.0679999999999996</v>
      </c>
      <c r="Z2430" s="4">
        <f t="shared" si="225"/>
        <v>10.34</v>
      </c>
      <c r="AA2430" s="4">
        <f t="shared" si="222"/>
        <v>6.6175999999999995</v>
      </c>
    </row>
    <row r="2431" spans="1:27" x14ac:dyDescent="0.2">
      <c r="A2431">
        <v>2430</v>
      </c>
      <c r="B2431" t="s">
        <v>5498</v>
      </c>
      <c r="C2431" s="5">
        <v>42532</v>
      </c>
      <c r="D2431" s="5" t="str">
        <f t="shared" si="227"/>
        <v>2016-06</v>
      </c>
      <c r="E2431" s="5">
        <v>42538</v>
      </c>
      <c r="F2431" t="s">
        <v>55</v>
      </c>
      <c r="G2431" t="s">
        <v>780</v>
      </c>
      <c r="H2431" t="s">
        <v>781</v>
      </c>
      <c r="I2431" t="s">
        <v>46</v>
      </c>
      <c r="J2431" t="s">
        <v>32</v>
      </c>
      <c r="K2431" t="s">
        <v>1135</v>
      </c>
      <c r="L2431" t="s">
        <v>109</v>
      </c>
      <c r="M2431">
        <v>76017</v>
      </c>
      <c r="N2431" t="s">
        <v>110</v>
      </c>
      <c r="O2431" t="s">
        <v>4284</v>
      </c>
      <c r="P2431" t="s">
        <v>37</v>
      </c>
      <c r="Q2431" t="s">
        <v>70</v>
      </c>
      <c r="R2431" t="s">
        <v>4285</v>
      </c>
      <c r="S2431">
        <v>12.544000000000002</v>
      </c>
      <c r="T2431">
        <v>7</v>
      </c>
      <c r="U2431">
        <v>0.6</v>
      </c>
      <c r="V2431">
        <v>-9.0944000000000038</v>
      </c>
      <c r="W2431" s="6">
        <f t="shared" si="226"/>
        <v>-0.7250000000000002</v>
      </c>
      <c r="X2431" s="4">
        <f t="shared" si="223"/>
        <v>-1.2992000000000006</v>
      </c>
      <c r="Y2431" s="4">
        <f t="shared" si="224"/>
        <v>1.7920000000000003</v>
      </c>
      <c r="Z2431" s="4">
        <f t="shared" si="225"/>
        <v>4.4800000000000004</v>
      </c>
      <c r="AA2431" s="4">
        <f t="shared" si="222"/>
        <v>7.5264000000000006</v>
      </c>
    </row>
    <row r="2432" spans="1:27" x14ac:dyDescent="0.2">
      <c r="A2432">
        <v>2431</v>
      </c>
      <c r="B2432" t="s">
        <v>5503</v>
      </c>
      <c r="C2432" s="5">
        <v>42868</v>
      </c>
      <c r="D2432" s="5" t="str">
        <f t="shared" si="227"/>
        <v>2017-05</v>
      </c>
      <c r="E2432" s="5">
        <v>42875</v>
      </c>
      <c r="F2432" t="s">
        <v>55</v>
      </c>
      <c r="G2432" t="s">
        <v>1518</v>
      </c>
      <c r="H2432" t="s">
        <v>1519</v>
      </c>
      <c r="I2432" t="s">
        <v>107</v>
      </c>
      <c r="J2432" t="s">
        <v>32</v>
      </c>
      <c r="K2432" t="s">
        <v>132</v>
      </c>
      <c r="L2432" t="s">
        <v>48</v>
      </c>
      <c r="M2432">
        <v>94110</v>
      </c>
      <c r="N2432" t="s">
        <v>49</v>
      </c>
      <c r="O2432" t="s">
        <v>50</v>
      </c>
      <c r="P2432" t="s">
        <v>51</v>
      </c>
      <c r="Q2432" t="s">
        <v>52</v>
      </c>
      <c r="R2432" t="s">
        <v>53</v>
      </c>
      <c r="S2432">
        <v>58.48</v>
      </c>
      <c r="T2432">
        <v>8</v>
      </c>
      <c r="U2432">
        <v>0</v>
      </c>
      <c r="V2432">
        <v>27.485599999999998</v>
      </c>
      <c r="W2432" s="6">
        <f t="shared" si="226"/>
        <v>0.47</v>
      </c>
      <c r="X2432" s="4">
        <f t="shared" si="223"/>
        <v>3.4356999999999998</v>
      </c>
      <c r="Y2432" s="4">
        <f t="shared" si="224"/>
        <v>7.31</v>
      </c>
      <c r="Z2432" s="4">
        <f t="shared" si="225"/>
        <v>7.31</v>
      </c>
      <c r="AA2432" s="4">
        <f t="shared" si="222"/>
        <v>0</v>
      </c>
    </row>
    <row r="2433" spans="1:27" x14ac:dyDescent="0.2">
      <c r="A2433">
        <v>2432</v>
      </c>
      <c r="B2433" t="s">
        <v>5504</v>
      </c>
      <c r="C2433" s="5">
        <v>43097</v>
      </c>
      <c r="D2433" s="5" t="str">
        <f t="shared" si="227"/>
        <v>2017-12</v>
      </c>
      <c r="E2433" s="5">
        <v>43102</v>
      </c>
      <c r="F2433" t="s">
        <v>55</v>
      </c>
      <c r="G2433" t="s">
        <v>3758</v>
      </c>
      <c r="H2433" t="s">
        <v>3759</v>
      </c>
      <c r="I2433" t="s">
        <v>46</v>
      </c>
      <c r="J2433" t="s">
        <v>32</v>
      </c>
      <c r="K2433" t="s">
        <v>100</v>
      </c>
      <c r="L2433" t="s">
        <v>101</v>
      </c>
      <c r="M2433">
        <v>98103</v>
      </c>
      <c r="N2433" t="s">
        <v>49</v>
      </c>
      <c r="O2433" t="s">
        <v>1371</v>
      </c>
      <c r="P2433" t="s">
        <v>37</v>
      </c>
      <c r="Q2433" t="s">
        <v>70</v>
      </c>
      <c r="R2433" t="s">
        <v>1372</v>
      </c>
      <c r="S2433">
        <v>7.4</v>
      </c>
      <c r="T2433">
        <v>2</v>
      </c>
      <c r="U2433">
        <v>0</v>
      </c>
      <c r="V2433">
        <v>3.0340000000000007</v>
      </c>
      <c r="W2433" s="6">
        <f t="shared" si="226"/>
        <v>0.41000000000000009</v>
      </c>
      <c r="X2433" s="4">
        <f t="shared" si="223"/>
        <v>1.5170000000000003</v>
      </c>
      <c r="Y2433" s="4">
        <f t="shared" si="224"/>
        <v>3.7</v>
      </c>
      <c r="Z2433" s="4">
        <f t="shared" si="225"/>
        <v>3.7</v>
      </c>
      <c r="AA2433" s="4">
        <f t="shared" si="222"/>
        <v>0</v>
      </c>
    </row>
    <row r="2434" spans="1:27" x14ac:dyDescent="0.2">
      <c r="A2434">
        <v>2433</v>
      </c>
      <c r="B2434" t="s">
        <v>5505</v>
      </c>
      <c r="C2434" s="5">
        <v>41723</v>
      </c>
      <c r="D2434" s="5" t="str">
        <f t="shared" si="227"/>
        <v>2014-03</v>
      </c>
      <c r="E2434" s="5">
        <v>41730</v>
      </c>
      <c r="F2434" t="s">
        <v>55</v>
      </c>
      <c r="G2434" t="s">
        <v>5506</v>
      </c>
      <c r="H2434" t="s">
        <v>5507</v>
      </c>
      <c r="I2434" t="s">
        <v>31</v>
      </c>
      <c r="J2434" t="s">
        <v>32</v>
      </c>
      <c r="K2434" t="s">
        <v>271</v>
      </c>
      <c r="L2434" t="s">
        <v>272</v>
      </c>
      <c r="M2434">
        <v>10009</v>
      </c>
      <c r="N2434" t="s">
        <v>153</v>
      </c>
      <c r="O2434" t="s">
        <v>5508</v>
      </c>
      <c r="P2434" t="s">
        <v>37</v>
      </c>
      <c r="Q2434" t="s">
        <v>41</v>
      </c>
      <c r="R2434" t="s">
        <v>5509</v>
      </c>
      <c r="S2434">
        <v>366.786</v>
      </c>
      <c r="T2434">
        <v>7</v>
      </c>
      <c r="U2434">
        <v>0.1</v>
      </c>
      <c r="V2434">
        <v>65.206400000000002</v>
      </c>
      <c r="W2434" s="6">
        <f t="shared" si="226"/>
        <v>0.17777777777777778</v>
      </c>
      <c r="X2434" s="4">
        <f t="shared" si="223"/>
        <v>9.3152000000000008</v>
      </c>
      <c r="Y2434" s="4">
        <f t="shared" si="224"/>
        <v>52.398000000000003</v>
      </c>
      <c r="Z2434" s="4">
        <f t="shared" si="225"/>
        <v>58.22</v>
      </c>
      <c r="AA2434" s="4">
        <f t="shared" si="222"/>
        <v>36.678600000000003</v>
      </c>
    </row>
    <row r="2435" spans="1:27" x14ac:dyDescent="0.2">
      <c r="A2435">
        <v>2434</v>
      </c>
      <c r="B2435" t="s">
        <v>5510</v>
      </c>
      <c r="C2435" s="5">
        <v>42883</v>
      </c>
      <c r="D2435" s="5" t="str">
        <f t="shared" si="227"/>
        <v>2017-05</v>
      </c>
      <c r="E2435" s="5">
        <v>42887</v>
      </c>
      <c r="F2435" t="s">
        <v>55</v>
      </c>
      <c r="G2435" t="s">
        <v>866</v>
      </c>
      <c r="H2435" t="s">
        <v>867</v>
      </c>
      <c r="I2435" t="s">
        <v>31</v>
      </c>
      <c r="J2435" t="s">
        <v>32</v>
      </c>
      <c r="K2435" t="s">
        <v>189</v>
      </c>
      <c r="L2435" t="s">
        <v>109</v>
      </c>
      <c r="M2435">
        <v>77070</v>
      </c>
      <c r="N2435" t="s">
        <v>110</v>
      </c>
      <c r="O2435" t="s">
        <v>5088</v>
      </c>
      <c r="P2435" t="s">
        <v>76</v>
      </c>
      <c r="Q2435" t="s">
        <v>77</v>
      </c>
      <c r="R2435" t="s">
        <v>5089</v>
      </c>
      <c r="S2435">
        <v>54.367999999999995</v>
      </c>
      <c r="T2435">
        <v>4</v>
      </c>
      <c r="U2435">
        <v>0.2</v>
      </c>
      <c r="V2435">
        <v>4.0775999999999968</v>
      </c>
      <c r="W2435" s="6">
        <f t="shared" si="226"/>
        <v>7.4999999999999942E-2</v>
      </c>
      <c r="X2435" s="4">
        <f t="shared" si="223"/>
        <v>1.0193999999999992</v>
      </c>
      <c r="Y2435" s="4">
        <f t="shared" si="224"/>
        <v>13.591999999999999</v>
      </c>
      <c r="Z2435" s="4">
        <f t="shared" si="225"/>
        <v>16.989999999999998</v>
      </c>
      <c r="AA2435" s="4">
        <f t="shared" ref="AA2435:AA2498" si="228">S2435*U2435</f>
        <v>10.8736</v>
      </c>
    </row>
    <row r="2436" spans="1:27" x14ac:dyDescent="0.2">
      <c r="A2436">
        <v>2435</v>
      </c>
      <c r="B2436" t="s">
        <v>5511</v>
      </c>
      <c r="C2436" s="5">
        <v>42322</v>
      </c>
      <c r="D2436" s="5" t="str">
        <f t="shared" si="227"/>
        <v>2015-11</v>
      </c>
      <c r="E2436" s="5">
        <v>42325</v>
      </c>
      <c r="F2436" t="s">
        <v>193</v>
      </c>
      <c r="G2436" t="s">
        <v>5302</v>
      </c>
      <c r="H2436" t="s">
        <v>5303</v>
      </c>
      <c r="I2436" t="s">
        <v>46</v>
      </c>
      <c r="J2436" t="s">
        <v>32</v>
      </c>
      <c r="K2436" t="s">
        <v>323</v>
      </c>
      <c r="L2436" t="s">
        <v>324</v>
      </c>
      <c r="M2436">
        <v>22153</v>
      </c>
      <c r="N2436" t="s">
        <v>35</v>
      </c>
      <c r="O2436" t="s">
        <v>2433</v>
      </c>
      <c r="P2436" t="s">
        <v>51</v>
      </c>
      <c r="Q2436" t="s">
        <v>178</v>
      </c>
      <c r="R2436" t="s">
        <v>2434</v>
      </c>
      <c r="S2436">
        <v>33.96</v>
      </c>
      <c r="T2436">
        <v>2</v>
      </c>
      <c r="U2436">
        <v>0</v>
      </c>
      <c r="V2436">
        <v>16.98</v>
      </c>
      <c r="W2436" s="6">
        <f t="shared" si="226"/>
        <v>0.5</v>
      </c>
      <c r="X2436" s="4">
        <f t="shared" ref="X2436:X2499" si="229">V2436/T2436</f>
        <v>8.49</v>
      </c>
      <c r="Y2436" s="4">
        <f t="shared" ref="Y2436:Y2499" si="230">S2436/T2436</f>
        <v>16.98</v>
      </c>
      <c r="Z2436" s="4">
        <f t="shared" ref="Z2436:Z2499" si="231">S2436/((1-U2436)*T2436)</f>
        <v>16.98</v>
      </c>
      <c r="AA2436" s="4">
        <f t="shared" si="228"/>
        <v>0</v>
      </c>
    </row>
    <row r="2437" spans="1:27" x14ac:dyDescent="0.2">
      <c r="A2437">
        <v>2436</v>
      </c>
      <c r="B2437" t="s">
        <v>5511</v>
      </c>
      <c r="C2437" s="5">
        <v>42322</v>
      </c>
      <c r="D2437" s="5" t="str">
        <f t="shared" si="227"/>
        <v>2015-11</v>
      </c>
      <c r="E2437" s="5">
        <v>42325</v>
      </c>
      <c r="F2437" t="s">
        <v>193</v>
      </c>
      <c r="G2437" t="s">
        <v>5302</v>
      </c>
      <c r="H2437" t="s">
        <v>5303</v>
      </c>
      <c r="I2437" t="s">
        <v>46</v>
      </c>
      <c r="J2437" t="s">
        <v>32</v>
      </c>
      <c r="K2437" t="s">
        <v>323</v>
      </c>
      <c r="L2437" t="s">
        <v>324</v>
      </c>
      <c r="M2437">
        <v>22153</v>
      </c>
      <c r="N2437" t="s">
        <v>35</v>
      </c>
      <c r="O2437" t="s">
        <v>5512</v>
      </c>
      <c r="P2437" t="s">
        <v>51</v>
      </c>
      <c r="Q2437" t="s">
        <v>83</v>
      </c>
      <c r="R2437" t="s">
        <v>5513</v>
      </c>
      <c r="S2437">
        <v>826.11</v>
      </c>
      <c r="T2437">
        <v>3</v>
      </c>
      <c r="U2437">
        <v>0</v>
      </c>
      <c r="V2437">
        <v>322.18290000000002</v>
      </c>
      <c r="W2437" s="6">
        <f t="shared" ref="W2437:W2500" si="232">(V2437/S2437)</f>
        <v>0.39</v>
      </c>
      <c r="X2437" s="4">
        <f t="shared" si="229"/>
        <v>107.3943</v>
      </c>
      <c r="Y2437" s="4">
        <f t="shared" si="230"/>
        <v>275.37</v>
      </c>
      <c r="Z2437" s="4">
        <f t="shared" si="231"/>
        <v>275.37</v>
      </c>
      <c r="AA2437" s="4">
        <f t="shared" si="228"/>
        <v>0</v>
      </c>
    </row>
    <row r="2438" spans="1:27" x14ac:dyDescent="0.2">
      <c r="A2438">
        <v>2437</v>
      </c>
      <c r="B2438" t="s">
        <v>5514</v>
      </c>
      <c r="C2438" s="5">
        <v>42919</v>
      </c>
      <c r="D2438" s="5" t="str">
        <f t="shared" si="227"/>
        <v>2017-07</v>
      </c>
      <c r="E2438" s="5">
        <v>42926</v>
      </c>
      <c r="F2438" t="s">
        <v>55</v>
      </c>
      <c r="G2438" t="s">
        <v>2062</v>
      </c>
      <c r="H2438" t="s">
        <v>2063</v>
      </c>
      <c r="I2438" t="s">
        <v>31</v>
      </c>
      <c r="J2438" t="s">
        <v>32</v>
      </c>
      <c r="K2438" t="s">
        <v>2863</v>
      </c>
      <c r="L2438" t="s">
        <v>674</v>
      </c>
      <c r="M2438">
        <v>87401</v>
      </c>
      <c r="N2438" t="s">
        <v>49</v>
      </c>
      <c r="O2438" t="s">
        <v>343</v>
      </c>
      <c r="P2438" t="s">
        <v>37</v>
      </c>
      <c r="Q2438" t="s">
        <v>70</v>
      </c>
      <c r="R2438" t="s">
        <v>344</v>
      </c>
      <c r="S2438">
        <v>545.85</v>
      </c>
      <c r="T2438">
        <v>9</v>
      </c>
      <c r="U2438">
        <v>0</v>
      </c>
      <c r="V2438">
        <v>114.6285</v>
      </c>
      <c r="W2438" s="6">
        <f t="shared" si="232"/>
        <v>0.21</v>
      </c>
      <c r="X2438" s="4">
        <f t="shared" si="229"/>
        <v>12.736499999999999</v>
      </c>
      <c r="Y2438" s="4">
        <f t="shared" si="230"/>
        <v>60.650000000000006</v>
      </c>
      <c r="Z2438" s="4">
        <f t="shared" si="231"/>
        <v>60.650000000000006</v>
      </c>
      <c r="AA2438" s="4">
        <f t="shared" si="228"/>
        <v>0</v>
      </c>
    </row>
    <row r="2439" spans="1:27" x14ac:dyDescent="0.2">
      <c r="A2439">
        <v>2438</v>
      </c>
      <c r="B2439" t="s">
        <v>5515</v>
      </c>
      <c r="C2439" s="5">
        <v>41961</v>
      </c>
      <c r="D2439" s="5" t="str">
        <f t="shared" ref="D2439:D2502" si="233">TEXT(C2439,"yyyy-mm")</f>
        <v>2014-11</v>
      </c>
      <c r="E2439" s="5">
        <v>41963</v>
      </c>
      <c r="F2439" t="s">
        <v>28</v>
      </c>
      <c r="G2439" t="s">
        <v>5516</v>
      </c>
      <c r="H2439" t="s">
        <v>5517</v>
      </c>
      <c r="I2439" t="s">
        <v>31</v>
      </c>
      <c r="J2439" t="s">
        <v>32</v>
      </c>
      <c r="K2439" t="s">
        <v>1483</v>
      </c>
      <c r="L2439" t="s">
        <v>462</v>
      </c>
      <c r="M2439">
        <v>80027</v>
      </c>
      <c r="N2439" t="s">
        <v>49</v>
      </c>
      <c r="O2439" t="s">
        <v>5518</v>
      </c>
      <c r="P2439" t="s">
        <v>37</v>
      </c>
      <c r="Q2439" t="s">
        <v>61</v>
      </c>
      <c r="R2439" t="s">
        <v>5519</v>
      </c>
      <c r="S2439">
        <v>145.97999999999999</v>
      </c>
      <c r="T2439">
        <v>2</v>
      </c>
      <c r="U2439">
        <v>0.5</v>
      </c>
      <c r="V2439">
        <v>-99.266399999999976</v>
      </c>
      <c r="W2439" s="6">
        <f t="shared" si="232"/>
        <v>-0.67999999999999994</v>
      </c>
      <c r="X2439" s="4">
        <f t="shared" si="229"/>
        <v>-49.633199999999988</v>
      </c>
      <c r="Y2439" s="4">
        <f t="shared" si="230"/>
        <v>72.989999999999995</v>
      </c>
      <c r="Z2439" s="4">
        <f t="shared" si="231"/>
        <v>145.97999999999999</v>
      </c>
      <c r="AA2439" s="4">
        <f t="shared" si="228"/>
        <v>72.989999999999995</v>
      </c>
    </row>
    <row r="2440" spans="1:27" x14ac:dyDescent="0.2">
      <c r="A2440">
        <v>2439</v>
      </c>
      <c r="B2440" t="s">
        <v>5515</v>
      </c>
      <c r="C2440" s="5">
        <v>41961</v>
      </c>
      <c r="D2440" s="5" t="str">
        <f t="shared" si="233"/>
        <v>2014-11</v>
      </c>
      <c r="E2440" s="5">
        <v>41963</v>
      </c>
      <c r="F2440" t="s">
        <v>28</v>
      </c>
      <c r="G2440" t="s">
        <v>5516</v>
      </c>
      <c r="H2440" t="s">
        <v>5517</v>
      </c>
      <c r="I2440" t="s">
        <v>31</v>
      </c>
      <c r="J2440" t="s">
        <v>32</v>
      </c>
      <c r="K2440" t="s">
        <v>1483</v>
      </c>
      <c r="L2440" t="s">
        <v>462</v>
      </c>
      <c r="M2440">
        <v>80027</v>
      </c>
      <c r="N2440" t="s">
        <v>49</v>
      </c>
      <c r="O2440" t="s">
        <v>3372</v>
      </c>
      <c r="P2440" t="s">
        <v>51</v>
      </c>
      <c r="Q2440" t="s">
        <v>95</v>
      </c>
      <c r="R2440" t="s">
        <v>3373</v>
      </c>
      <c r="S2440">
        <v>35.808</v>
      </c>
      <c r="T2440">
        <v>4</v>
      </c>
      <c r="U2440">
        <v>0.2</v>
      </c>
      <c r="V2440">
        <v>12.5328</v>
      </c>
      <c r="W2440" s="6">
        <f t="shared" si="232"/>
        <v>0.35</v>
      </c>
      <c r="X2440" s="4">
        <f t="shared" si="229"/>
        <v>3.1332</v>
      </c>
      <c r="Y2440" s="4">
        <f t="shared" si="230"/>
        <v>8.952</v>
      </c>
      <c r="Z2440" s="4">
        <f t="shared" si="231"/>
        <v>11.19</v>
      </c>
      <c r="AA2440" s="4">
        <f t="shared" si="228"/>
        <v>7.1616</v>
      </c>
    </row>
    <row r="2441" spans="1:27" x14ac:dyDescent="0.2">
      <c r="A2441">
        <v>2440</v>
      </c>
      <c r="B2441" t="s">
        <v>5520</v>
      </c>
      <c r="C2441" s="5">
        <v>42933</v>
      </c>
      <c r="D2441" s="5" t="str">
        <f t="shared" si="233"/>
        <v>2017-07</v>
      </c>
      <c r="E2441" s="5">
        <v>42938</v>
      </c>
      <c r="F2441" t="s">
        <v>55</v>
      </c>
      <c r="G2441" t="s">
        <v>4362</v>
      </c>
      <c r="H2441" t="s">
        <v>4363</v>
      </c>
      <c r="I2441" t="s">
        <v>31</v>
      </c>
      <c r="J2441" t="s">
        <v>32</v>
      </c>
      <c r="K2441" t="s">
        <v>907</v>
      </c>
      <c r="L2441" t="s">
        <v>59</v>
      </c>
      <c r="M2441">
        <v>33614</v>
      </c>
      <c r="N2441" t="s">
        <v>35</v>
      </c>
      <c r="O2441" t="s">
        <v>2458</v>
      </c>
      <c r="P2441" t="s">
        <v>37</v>
      </c>
      <c r="Q2441" t="s">
        <v>70</v>
      </c>
      <c r="R2441" t="s">
        <v>2459</v>
      </c>
      <c r="S2441">
        <v>7.9040000000000008</v>
      </c>
      <c r="T2441">
        <v>2</v>
      </c>
      <c r="U2441">
        <v>0.2</v>
      </c>
      <c r="V2441">
        <v>2.1736000000000004</v>
      </c>
      <c r="W2441" s="6">
        <f t="shared" si="232"/>
        <v>0.27500000000000002</v>
      </c>
      <c r="X2441" s="4">
        <f t="shared" si="229"/>
        <v>1.0868000000000002</v>
      </c>
      <c r="Y2441" s="4">
        <f t="shared" si="230"/>
        <v>3.9520000000000004</v>
      </c>
      <c r="Z2441" s="4">
        <f t="shared" si="231"/>
        <v>4.9400000000000004</v>
      </c>
      <c r="AA2441" s="4">
        <f t="shared" si="228"/>
        <v>1.5808000000000002</v>
      </c>
    </row>
    <row r="2442" spans="1:27" x14ac:dyDescent="0.2">
      <c r="A2442">
        <v>2441</v>
      </c>
      <c r="B2442" t="s">
        <v>5521</v>
      </c>
      <c r="C2442" s="5">
        <v>42512</v>
      </c>
      <c r="D2442" s="5" t="str">
        <f t="shared" si="233"/>
        <v>2016-05</v>
      </c>
      <c r="E2442" s="5">
        <v>42517</v>
      </c>
      <c r="F2442" t="s">
        <v>55</v>
      </c>
      <c r="G2442" t="s">
        <v>5091</v>
      </c>
      <c r="H2442" t="s">
        <v>5092</v>
      </c>
      <c r="I2442" t="s">
        <v>31</v>
      </c>
      <c r="J2442" t="s">
        <v>32</v>
      </c>
      <c r="K2442" t="s">
        <v>5522</v>
      </c>
      <c r="L2442" t="s">
        <v>795</v>
      </c>
      <c r="M2442">
        <v>7055</v>
      </c>
      <c r="N2442" t="s">
        <v>153</v>
      </c>
      <c r="O2442" t="s">
        <v>1212</v>
      </c>
      <c r="P2442" t="s">
        <v>76</v>
      </c>
      <c r="Q2442" t="s">
        <v>77</v>
      </c>
      <c r="R2442" t="s">
        <v>1213</v>
      </c>
      <c r="S2442">
        <v>345</v>
      </c>
      <c r="T2442">
        <v>5</v>
      </c>
      <c r="U2442">
        <v>0</v>
      </c>
      <c r="V2442">
        <v>86.25</v>
      </c>
      <c r="W2442" s="6">
        <f t="shared" si="232"/>
        <v>0.25</v>
      </c>
      <c r="X2442" s="4">
        <f t="shared" si="229"/>
        <v>17.25</v>
      </c>
      <c r="Y2442" s="4">
        <f t="shared" si="230"/>
        <v>69</v>
      </c>
      <c r="Z2442" s="4">
        <f t="shared" si="231"/>
        <v>69</v>
      </c>
      <c r="AA2442" s="4">
        <f t="shared" si="228"/>
        <v>0</v>
      </c>
    </row>
    <row r="2443" spans="1:27" x14ac:dyDescent="0.2">
      <c r="A2443">
        <v>2442</v>
      </c>
      <c r="B2443" t="s">
        <v>5521</v>
      </c>
      <c r="C2443" s="5">
        <v>42512</v>
      </c>
      <c r="D2443" s="5" t="str">
        <f t="shared" si="233"/>
        <v>2016-05</v>
      </c>
      <c r="E2443" s="5">
        <v>42517</v>
      </c>
      <c r="F2443" t="s">
        <v>55</v>
      </c>
      <c r="G2443" t="s">
        <v>5091</v>
      </c>
      <c r="H2443" t="s">
        <v>5092</v>
      </c>
      <c r="I2443" t="s">
        <v>31</v>
      </c>
      <c r="J2443" t="s">
        <v>32</v>
      </c>
      <c r="K2443" t="s">
        <v>5522</v>
      </c>
      <c r="L2443" t="s">
        <v>795</v>
      </c>
      <c r="M2443">
        <v>7055</v>
      </c>
      <c r="N2443" t="s">
        <v>153</v>
      </c>
      <c r="O2443" t="s">
        <v>890</v>
      </c>
      <c r="P2443" t="s">
        <v>37</v>
      </c>
      <c r="Q2443" t="s">
        <v>61</v>
      </c>
      <c r="R2443" t="s">
        <v>891</v>
      </c>
      <c r="S2443">
        <v>174.28599999999997</v>
      </c>
      <c r="T2443">
        <v>2</v>
      </c>
      <c r="U2443">
        <v>0.3</v>
      </c>
      <c r="V2443">
        <v>-19.918399999999991</v>
      </c>
      <c r="W2443" s="6">
        <f t="shared" si="232"/>
        <v>-0.11428571428571425</v>
      </c>
      <c r="X2443" s="4">
        <f t="shared" si="229"/>
        <v>-9.9591999999999956</v>
      </c>
      <c r="Y2443" s="4">
        <f t="shared" si="230"/>
        <v>87.142999999999986</v>
      </c>
      <c r="Z2443" s="4">
        <f t="shared" si="231"/>
        <v>124.49</v>
      </c>
      <c r="AA2443" s="4">
        <f t="shared" si="228"/>
        <v>52.285799999999988</v>
      </c>
    </row>
    <row r="2444" spans="1:27" x14ac:dyDescent="0.2">
      <c r="A2444">
        <v>2443</v>
      </c>
      <c r="B2444" t="s">
        <v>5521</v>
      </c>
      <c r="C2444" s="5">
        <v>42512</v>
      </c>
      <c r="D2444" s="5" t="str">
        <f t="shared" si="233"/>
        <v>2016-05</v>
      </c>
      <c r="E2444" s="5">
        <v>42517</v>
      </c>
      <c r="F2444" t="s">
        <v>55</v>
      </c>
      <c r="G2444" t="s">
        <v>5091</v>
      </c>
      <c r="H2444" t="s">
        <v>5092</v>
      </c>
      <c r="I2444" t="s">
        <v>31</v>
      </c>
      <c r="J2444" t="s">
        <v>32</v>
      </c>
      <c r="K2444" t="s">
        <v>5522</v>
      </c>
      <c r="L2444" t="s">
        <v>795</v>
      </c>
      <c r="M2444">
        <v>7055</v>
      </c>
      <c r="N2444" t="s">
        <v>153</v>
      </c>
      <c r="O2444" t="s">
        <v>823</v>
      </c>
      <c r="P2444" t="s">
        <v>51</v>
      </c>
      <c r="Q2444" t="s">
        <v>83</v>
      </c>
      <c r="R2444" t="s">
        <v>824</v>
      </c>
      <c r="S2444">
        <v>662.84</v>
      </c>
      <c r="T2444">
        <v>4</v>
      </c>
      <c r="U2444">
        <v>0</v>
      </c>
      <c r="V2444">
        <v>172.33840000000004</v>
      </c>
      <c r="W2444" s="6">
        <f t="shared" si="232"/>
        <v>0.26000000000000006</v>
      </c>
      <c r="X2444" s="4">
        <f t="shared" si="229"/>
        <v>43.084600000000009</v>
      </c>
      <c r="Y2444" s="4">
        <f t="shared" si="230"/>
        <v>165.71</v>
      </c>
      <c r="Z2444" s="4">
        <f t="shared" si="231"/>
        <v>165.71</v>
      </c>
      <c r="AA2444" s="4">
        <f t="shared" si="228"/>
        <v>0</v>
      </c>
    </row>
    <row r="2445" spans="1:27" x14ac:dyDescent="0.2">
      <c r="A2445">
        <v>2444</v>
      </c>
      <c r="B2445" t="s">
        <v>5521</v>
      </c>
      <c r="C2445" s="5">
        <v>42512</v>
      </c>
      <c r="D2445" s="5" t="str">
        <f t="shared" si="233"/>
        <v>2016-05</v>
      </c>
      <c r="E2445" s="5">
        <v>42517</v>
      </c>
      <c r="F2445" t="s">
        <v>55</v>
      </c>
      <c r="G2445" t="s">
        <v>5091</v>
      </c>
      <c r="H2445" t="s">
        <v>5092</v>
      </c>
      <c r="I2445" t="s">
        <v>31</v>
      </c>
      <c r="J2445" t="s">
        <v>32</v>
      </c>
      <c r="K2445" t="s">
        <v>5522</v>
      </c>
      <c r="L2445" t="s">
        <v>795</v>
      </c>
      <c r="M2445">
        <v>7055</v>
      </c>
      <c r="N2445" t="s">
        <v>153</v>
      </c>
      <c r="O2445" t="s">
        <v>1760</v>
      </c>
      <c r="P2445" t="s">
        <v>76</v>
      </c>
      <c r="Q2445" t="s">
        <v>166</v>
      </c>
      <c r="R2445" t="s">
        <v>1761</v>
      </c>
      <c r="S2445">
        <v>95.1</v>
      </c>
      <c r="T2445">
        <v>5</v>
      </c>
      <c r="U2445">
        <v>0</v>
      </c>
      <c r="V2445">
        <v>30.431999999999995</v>
      </c>
      <c r="W2445" s="6">
        <f t="shared" si="232"/>
        <v>0.31999999999999995</v>
      </c>
      <c r="X2445" s="4">
        <f t="shared" si="229"/>
        <v>6.0863999999999994</v>
      </c>
      <c r="Y2445" s="4">
        <f t="shared" si="230"/>
        <v>19.02</v>
      </c>
      <c r="Z2445" s="4">
        <f t="shared" si="231"/>
        <v>19.02</v>
      </c>
      <c r="AA2445" s="4">
        <f t="shared" si="228"/>
        <v>0</v>
      </c>
    </row>
    <row r="2446" spans="1:27" x14ac:dyDescent="0.2">
      <c r="A2446">
        <v>2445</v>
      </c>
      <c r="B2446" t="s">
        <v>5521</v>
      </c>
      <c r="C2446" s="5">
        <v>42512</v>
      </c>
      <c r="D2446" s="5" t="str">
        <f t="shared" si="233"/>
        <v>2016-05</v>
      </c>
      <c r="E2446" s="5">
        <v>42517</v>
      </c>
      <c r="F2446" t="s">
        <v>55</v>
      </c>
      <c r="G2446" t="s">
        <v>5091</v>
      </c>
      <c r="H2446" t="s">
        <v>5092</v>
      </c>
      <c r="I2446" t="s">
        <v>31</v>
      </c>
      <c r="J2446" t="s">
        <v>32</v>
      </c>
      <c r="K2446" t="s">
        <v>5522</v>
      </c>
      <c r="L2446" t="s">
        <v>795</v>
      </c>
      <c r="M2446">
        <v>7055</v>
      </c>
      <c r="N2446" t="s">
        <v>153</v>
      </c>
      <c r="O2446" t="s">
        <v>5523</v>
      </c>
      <c r="P2446" t="s">
        <v>51</v>
      </c>
      <c r="Q2446" t="s">
        <v>178</v>
      </c>
      <c r="R2446" t="s">
        <v>5524</v>
      </c>
      <c r="S2446">
        <v>26.880000000000003</v>
      </c>
      <c r="T2446">
        <v>6</v>
      </c>
      <c r="U2446">
        <v>0</v>
      </c>
      <c r="V2446">
        <v>12.902400000000002</v>
      </c>
      <c r="W2446" s="6">
        <f t="shared" si="232"/>
        <v>0.48000000000000004</v>
      </c>
      <c r="X2446" s="4">
        <f t="shared" si="229"/>
        <v>2.1504000000000003</v>
      </c>
      <c r="Y2446" s="4">
        <f t="shared" si="230"/>
        <v>4.4800000000000004</v>
      </c>
      <c r="Z2446" s="4">
        <f t="shared" si="231"/>
        <v>4.4800000000000004</v>
      </c>
      <c r="AA2446" s="4">
        <f t="shared" si="228"/>
        <v>0</v>
      </c>
    </row>
    <row r="2447" spans="1:27" x14ac:dyDescent="0.2">
      <c r="A2447">
        <v>2446</v>
      </c>
      <c r="B2447" t="s">
        <v>5521</v>
      </c>
      <c r="C2447" s="5">
        <v>42512</v>
      </c>
      <c r="D2447" s="5" t="str">
        <f t="shared" si="233"/>
        <v>2016-05</v>
      </c>
      <c r="E2447" s="5">
        <v>42517</v>
      </c>
      <c r="F2447" t="s">
        <v>55</v>
      </c>
      <c r="G2447" t="s">
        <v>5091</v>
      </c>
      <c r="H2447" t="s">
        <v>5092</v>
      </c>
      <c r="I2447" t="s">
        <v>31</v>
      </c>
      <c r="J2447" t="s">
        <v>32</v>
      </c>
      <c r="K2447" t="s">
        <v>5522</v>
      </c>
      <c r="L2447" t="s">
        <v>795</v>
      </c>
      <c r="M2447">
        <v>7055</v>
      </c>
      <c r="N2447" t="s">
        <v>153</v>
      </c>
      <c r="O2447" t="s">
        <v>3762</v>
      </c>
      <c r="P2447" t="s">
        <v>76</v>
      </c>
      <c r="Q2447" t="s">
        <v>77</v>
      </c>
      <c r="R2447" t="s">
        <v>3763</v>
      </c>
      <c r="S2447">
        <v>257.98</v>
      </c>
      <c r="T2447">
        <v>2</v>
      </c>
      <c r="U2447">
        <v>0</v>
      </c>
      <c r="V2447">
        <v>74.8142</v>
      </c>
      <c r="W2447" s="6">
        <f t="shared" si="232"/>
        <v>0.28999999999999998</v>
      </c>
      <c r="X2447" s="4">
        <f t="shared" si="229"/>
        <v>37.4071</v>
      </c>
      <c r="Y2447" s="4">
        <f t="shared" si="230"/>
        <v>128.99</v>
      </c>
      <c r="Z2447" s="4">
        <f t="shared" si="231"/>
        <v>128.99</v>
      </c>
      <c r="AA2447" s="4">
        <f t="shared" si="228"/>
        <v>0</v>
      </c>
    </row>
    <row r="2448" spans="1:27" x14ac:dyDescent="0.2">
      <c r="A2448">
        <v>2447</v>
      </c>
      <c r="B2448" t="s">
        <v>5525</v>
      </c>
      <c r="C2448" s="5">
        <v>42272</v>
      </c>
      <c r="D2448" s="5" t="str">
        <f t="shared" si="233"/>
        <v>2015-09</v>
      </c>
      <c r="E2448" s="5">
        <v>42278</v>
      </c>
      <c r="F2448" t="s">
        <v>55</v>
      </c>
      <c r="G2448" t="s">
        <v>4907</v>
      </c>
      <c r="H2448" t="s">
        <v>4908</v>
      </c>
      <c r="I2448" t="s">
        <v>31</v>
      </c>
      <c r="J2448" t="s">
        <v>32</v>
      </c>
      <c r="K2448" t="s">
        <v>47</v>
      </c>
      <c r="L2448" t="s">
        <v>48</v>
      </c>
      <c r="M2448">
        <v>90004</v>
      </c>
      <c r="N2448" t="s">
        <v>49</v>
      </c>
      <c r="O2448" t="s">
        <v>2968</v>
      </c>
      <c r="P2448" t="s">
        <v>51</v>
      </c>
      <c r="Q2448" t="s">
        <v>178</v>
      </c>
      <c r="R2448" t="s">
        <v>2969</v>
      </c>
      <c r="S2448">
        <v>17.48</v>
      </c>
      <c r="T2448">
        <v>2</v>
      </c>
      <c r="U2448">
        <v>0</v>
      </c>
      <c r="V2448">
        <v>8.2156000000000002</v>
      </c>
      <c r="W2448" s="6">
        <f t="shared" si="232"/>
        <v>0.47000000000000003</v>
      </c>
      <c r="X2448" s="4">
        <f t="shared" si="229"/>
        <v>4.1078000000000001</v>
      </c>
      <c r="Y2448" s="4">
        <f t="shared" si="230"/>
        <v>8.74</v>
      </c>
      <c r="Z2448" s="4">
        <f t="shared" si="231"/>
        <v>8.74</v>
      </c>
      <c r="AA2448" s="4">
        <f t="shared" si="228"/>
        <v>0</v>
      </c>
    </row>
    <row r="2449" spans="1:27" x14ac:dyDescent="0.2">
      <c r="A2449">
        <v>2448</v>
      </c>
      <c r="B2449" t="s">
        <v>5526</v>
      </c>
      <c r="C2449" s="5">
        <v>42674</v>
      </c>
      <c r="D2449" s="5" t="str">
        <f t="shared" si="233"/>
        <v>2016-10</v>
      </c>
      <c r="E2449" s="5">
        <v>42680</v>
      </c>
      <c r="F2449" t="s">
        <v>55</v>
      </c>
      <c r="G2449" t="s">
        <v>1880</v>
      </c>
      <c r="H2449" t="s">
        <v>1881</v>
      </c>
      <c r="I2449" t="s">
        <v>31</v>
      </c>
      <c r="J2449" t="s">
        <v>32</v>
      </c>
      <c r="K2449" t="s">
        <v>151</v>
      </c>
      <c r="L2449" t="s">
        <v>152</v>
      </c>
      <c r="M2449">
        <v>19143</v>
      </c>
      <c r="N2449" t="s">
        <v>153</v>
      </c>
      <c r="O2449" t="s">
        <v>4633</v>
      </c>
      <c r="P2449" t="s">
        <v>37</v>
      </c>
      <c r="Q2449" t="s">
        <v>41</v>
      </c>
      <c r="R2449" t="s">
        <v>4634</v>
      </c>
      <c r="S2449">
        <v>492.83499999999998</v>
      </c>
      <c r="T2449">
        <v>5</v>
      </c>
      <c r="U2449">
        <v>0.3</v>
      </c>
      <c r="V2449">
        <v>-14.080999999999989</v>
      </c>
      <c r="W2449" s="6">
        <f t="shared" si="232"/>
        <v>-2.857142857142855E-2</v>
      </c>
      <c r="X2449" s="4">
        <f t="shared" si="229"/>
        <v>-2.8161999999999976</v>
      </c>
      <c r="Y2449" s="4">
        <f t="shared" si="230"/>
        <v>98.566999999999993</v>
      </c>
      <c r="Z2449" s="4">
        <f t="shared" si="231"/>
        <v>140.81</v>
      </c>
      <c r="AA2449" s="4">
        <f t="shared" si="228"/>
        <v>147.85049999999998</v>
      </c>
    </row>
    <row r="2450" spans="1:27" x14ac:dyDescent="0.2">
      <c r="A2450">
        <v>2449</v>
      </c>
      <c r="B2450" t="s">
        <v>5527</v>
      </c>
      <c r="C2450" s="5">
        <v>42261</v>
      </c>
      <c r="D2450" s="5" t="str">
        <f t="shared" si="233"/>
        <v>2015-09</v>
      </c>
      <c r="E2450" s="5">
        <v>42264</v>
      </c>
      <c r="F2450" t="s">
        <v>28</v>
      </c>
      <c r="G2450" t="s">
        <v>1744</v>
      </c>
      <c r="H2450" t="s">
        <v>1745</v>
      </c>
      <c r="I2450" t="s">
        <v>31</v>
      </c>
      <c r="J2450" t="s">
        <v>32</v>
      </c>
      <c r="K2450" t="s">
        <v>5528</v>
      </c>
      <c r="L2450" t="s">
        <v>388</v>
      </c>
      <c r="M2450">
        <v>29406</v>
      </c>
      <c r="N2450" t="s">
        <v>35</v>
      </c>
      <c r="O2450" t="s">
        <v>1699</v>
      </c>
      <c r="P2450" t="s">
        <v>51</v>
      </c>
      <c r="Q2450" t="s">
        <v>64</v>
      </c>
      <c r="R2450" t="s">
        <v>1700</v>
      </c>
      <c r="S2450">
        <v>269.49</v>
      </c>
      <c r="T2450">
        <v>3</v>
      </c>
      <c r="U2450">
        <v>0</v>
      </c>
      <c r="V2450">
        <v>5.3897999999999939</v>
      </c>
      <c r="W2450" s="6">
        <f t="shared" si="232"/>
        <v>1.9999999999999976E-2</v>
      </c>
      <c r="X2450" s="4">
        <f t="shared" si="229"/>
        <v>1.796599999999998</v>
      </c>
      <c r="Y2450" s="4">
        <f t="shared" si="230"/>
        <v>89.83</v>
      </c>
      <c r="Z2450" s="4">
        <f t="shared" si="231"/>
        <v>89.83</v>
      </c>
      <c r="AA2450" s="4">
        <f t="shared" si="228"/>
        <v>0</v>
      </c>
    </row>
    <row r="2451" spans="1:27" x14ac:dyDescent="0.2">
      <c r="A2451">
        <v>2450</v>
      </c>
      <c r="B2451" t="s">
        <v>5529</v>
      </c>
      <c r="C2451" s="5">
        <v>42679</v>
      </c>
      <c r="D2451" s="5" t="str">
        <f t="shared" si="233"/>
        <v>2016-11</v>
      </c>
      <c r="E2451" s="5">
        <v>42684</v>
      </c>
      <c r="F2451" t="s">
        <v>55</v>
      </c>
      <c r="G2451" t="s">
        <v>382</v>
      </c>
      <c r="H2451" t="s">
        <v>383</v>
      </c>
      <c r="I2451" t="s">
        <v>107</v>
      </c>
      <c r="J2451" t="s">
        <v>32</v>
      </c>
      <c r="K2451" t="s">
        <v>636</v>
      </c>
      <c r="L2451" t="s">
        <v>48</v>
      </c>
      <c r="M2451">
        <v>95123</v>
      </c>
      <c r="N2451" t="s">
        <v>49</v>
      </c>
      <c r="O2451" t="s">
        <v>5530</v>
      </c>
      <c r="P2451" t="s">
        <v>51</v>
      </c>
      <c r="Q2451" t="s">
        <v>80</v>
      </c>
      <c r="R2451" t="s">
        <v>5531</v>
      </c>
      <c r="S2451">
        <v>29.120000000000005</v>
      </c>
      <c r="T2451">
        <v>5</v>
      </c>
      <c r="U2451">
        <v>0.2</v>
      </c>
      <c r="V2451">
        <v>9.8279999999999959</v>
      </c>
      <c r="W2451" s="6">
        <f t="shared" si="232"/>
        <v>0.3374999999999998</v>
      </c>
      <c r="X2451" s="4">
        <f t="shared" si="229"/>
        <v>1.9655999999999991</v>
      </c>
      <c r="Y2451" s="4">
        <f t="shared" si="230"/>
        <v>5.8240000000000007</v>
      </c>
      <c r="Z2451" s="4">
        <f t="shared" si="231"/>
        <v>7.2800000000000011</v>
      </c>
      <c r="AA2451" s="4">
        <f t="shared" si="228"/>
        <v>5.8240000000000016</v>
      </c>
    </row>
    <row r="2452" spans="1:27" x14ac:dyDescent="0.2">
      <c r="A2452">
        <v>2451</v>
      </c>
      <c r="B2452" t="s">
        <v>5532</v>
      </c>
      <c r="C2452" s="5">
        <v>42811</v>
      </c>
      <c r="D2452" s="5" t="str">
        <f t="shared" si="233"/>
        <v>2017-03</v>
      </c>
      <c r="E2452" s="5">
        <v>42816</v>
      </c>
      <c r="F2452" t="s">
        <v>28</v>
      </c>
      <c r="G2452" t="s">
        <v>5208</v>
      </c>
      <c r="H2452" t="s">
        <v>5209</v>
      </c>
      <c r="I2452" t="s">
        <v>31</v>
      </c>
      <c r="J2452" t="s">
        <v>32</v>
      </c>
      <c r="K2452" t="s">
        <v>271</v>
      </c>
      <c r="L2452" t="s">
        <v>272</v>
      </c>
      <c r="M2452">
        <v>10011</v>
      </c>
      <c r="N2452" t="s">
        <v>153</v>
      </c>
      <c r="O2452" t="s">
        <v>5533</v>
      </c>
      <c r="P2452" t="s">
        <v>51</v>
      </c>
      <c r="Q2452" t="s">
        <v>52</v>
      </c>
      <c r="R2452" t="s">
        <v>5534</v>
      </c>
      <c r="S2452">
        <v>18.75</v>
      </c>
      <c r="T2452">
        <v>5</v>
      </c>
      <c r="U2452">
        <v>0</v>
      </c>
      <c r="V2452">
        <v>9</v>
      </c>
      <c r="W2452" s="6">
        <f t="shared" si="232"/>
        <v>0.48</v>
      </c>
      <c r="X2452" s="4">
        <f t="shared" si="229"/>
        <v>1.8</v>
      </c>
      <c r="Y2452" s="4">
        <f t="shared" si="230"/>
        <v>3.75</v>
      </c>
      <c r="Z2452" s="4">
        <f t="shared" si="231"/>
        <v>3.75</v>
      </c>
      <c r="AA2452" s="4">
        <f t="shared" si="228"/>
        <v>0</v>
      </c>
    </row>
    <row r="2453" spans="1:27" x14ac:dyDescent="0.2">
      <c r="A2453">
        <v>2452</v>
      </c>
      <c r="B2453" t="s">
        <v>5532</v>
      </c>
      <c r="C2453" s="5">
        <v>42811</v>
      </c>
      <c r="D2453" s="5" t="str">
        <f t="shared" si="233"/>
        <v>2017-03</v>
      </c>
      <c r="E2453" s="5">
        <v>42816</v>
      </c>
      <c r="F2453" t="s">
        <v>28</v>
      </c>
      <c r="G2453" t="s">
        <v>5208</v>
      </c>
      <c r="H2453" t="s">
        <v>5209</v>
      </c>
      <c r="I2453" t="s">
        <v>31</v>
      </c>
      <c r="J2453" t="s">
        <v>32</v>
      </c>
      <c r="K2453" t="s">
        <v>271</v>
      </c>
      <c r="L2453" t="s">
        <v>272</v>
      </c>
      <c r="M2453">
        <v>10011</v>
      </c>
      <c r="N2453" t="s">
        <v>153</v>
      </c>
      <c r="O2453" t="s">
        <v>1652</v>
      </c>
      <c r="P2453" t="s">
        <v>76</v>
      </c>
      <c r="Q2453" t="s">
        <v>77</v>
      </c>
      <c r="R2453" t="s">
        <v>1653</v>
      </c>
      <c r="S2453">
        <v>119.69999999999999</v>
      </c>
      <c r="T2453">
        <v>6</v>
      </c>
      <c r="U2453">
        <v>0</v>
      </c>
      <c r="V2453">
        <v>31.121999999999996</v>
      </c>
      <c r="W2453" s="6">
        <f t="shared" si="232"/>
        <v>0.26</v>
      </c>
      <c r="X2453" s="4">
        <f t="shared" si="229"/>
        <v>5.1869999999999994</v>
      </c>
      <c r="Y2453" s="4">
        <f t="shared" si="230"/>
        <v>19.95</v>
      </c>
      <c r="Z2453" s="4">
        <f t="shared" si="231"/>
        <v>19.95</v>
      </c>
      <c r="AA2453" s="4">
        <f t="shared" si="228"/>
        <v>0</v>
      </c>
    </row>
    <row r="2454" spans="1:27" x14ac:dyDescent="0.2">
      <c r="A2454">
        <v>2453</v>
      </c>
      <c r="B2454" t="s">
        <v>5532</v>
      </c>
      <c r="C2454" s="5">
        <v>42811</v>
      </c>
      <c r="D2454" s="5" t="str">
        <f t="shared" si="233"/>
        <v>2017-03</v>
      </c>
      <c r="E2454" s="5">
        <v>42816</v>
      </c>
      <c r="F2454" t="s">
        <v>28</v>
      </c>
      <c r="G2454" t="s">
        <v>5208</v>
      </c>
      <c r="H2454" t="s">
        <v>5209</v>
      </c>
      <c r="I2454" t="s">
        <v>31</v>
      </c>
      <c r="J2454" t="s">
        <v>32</v>
      </c>
      <c r="K2454" t="s">
        <v>271</v>
      </c>
      <c r="L2454" t="s">
        <v>272</v>
      </c>
      <c r="M2454">
        <v>10011</v>
      </c>
      <c r="N2454" t="s">
        <v>153</v>
      </c>
      <c r="O2454" t="s">
        <v>2087</v>
      </c>
      <c r="P2454" t="s">
        <v>51</v>
      </c>
      <c r="Q2454" t="s">
        <v>80</v>
      </c>
      <c r="R2454" t="s">
        <v>2088</v>
      </c>
      <c r="S2454">
        <v>9.1440000000000001</v>
      </c>
      <c r="T2454">
        <v>3</v>
      </c>
      <c r="U2454">
        <v>0.2</v>
      </c>
      <c r="V2454">
        <v>3.0860999999999996</v>
      </c>
      <c r="W2454" s="6">
        <f t="shared" si="232"/>
        <v>0.33749999999999997</v>
      </c>
      <c r="X2454" s="4">
        <f t="shared" si="229"/>
        <v>1.0286999999999999</v>
      </c>
      <c r="Y2454" s="4">
        <f t="shared" si="230"/>
        <v>3.048</v>
      </c>
      <c r="Z2454" s="4">
        <f t="shared" si="231"/>
        <v>3.8099999999999996</v>
      </c>
      <c r="AA2454" s="4">
        <f t="shared" si="228"/>
        <v>1.8288000000000002</v>
      </c>
    </row>
    <row r="2455" spans="1:27" x14ac:dyDescent="0.2">
      <c r="A2455">
        <v>2454</v>
      </c>
      <c r="B2455" t="s">
        <v>5532</v>
      </c>
      <c r="C2455" s="5">
        <v>42811</v>
      </c>
      <c r="D2455" s="5" t="str">
        <f t="shared" si="233"/>
        <v>2017-03</v>
      </c>
      <c r="E2455" s="5">
        <v>42816</v>
      </c>
      <c r="F2455" t="s">
        <v>28</v>
      </c>
      <c r="G2455" t="s">
        <v>5208</v>
      </c>
      <c r="H2455" t="s">
        <v>5209</v>
      </c>
      <c r="I2455" t="s">
        <v>31</v>
      </c>
      <c r="J2455" t="s">
        <v>32</v>
      </c>
      <c r="K2455" t="s">
        <v>271</v>
      </c>
      <c r="L2455" t="s">
        <v>272</v>
      </c>
      <c r="M2455">
        <v>10011</v>
      </c>
      <c r="N2455" t="s">
        <v>153</v>
      </c>
      <c r="O2455" t="s">
        <v>1760</v>
      </c>
      <c r="P2455" t="s">
        <v>76</v>
      </c>
      <c r="Q2455" t="s">
        <v>166</v>
      </c>
      <c r="R2455" t="s">
        <v>1761</v>
      </c>
      <c r="S2455">
        <v>57.06</v>
      </c>
      <c r="T2455">
        <v>3</v>
      </c>
      <c r="U2455">
        <v>0</v>
      </c>
      <c r="V2455">
        <v>18.2592</v>
      </c>
      <c r="W2455" s="6">
        <f t="shared" si="232"/>
        <v>0.32</v>
      </c>
      <c r="X2455" s="4">
        <f t="shared" si="229"/>
        <v>6.0864000000000003</v>
      </c>
      <c r="Y2455" s="4">
        <f t="shared" si="230"/>
        <v>19.02</v>
      </c>
      <c r="Z2455" s="4">
        <f t="shared" si="231"/>
        <v>19.02</v>
      </c>
      <c r="AA2455" s="4">
        <f t="shared" si="228"/>
        <v>0</v>
      </c>
    </row>
    <row r="2456" spans="1:27" x14ac:dyDescent="0.2">
      <c r="A2456">
        <v>2455</v>
      </c>
      <c r="B2456" t="s">
        <v>5532</v>
      </c>
      <c r="C2456" s="5">
        <v>42811</v>
      </c>
      <c r="D2456" s="5" t="str">
        <f t="shared" si="233"/>
        <v>2017-03</v>
      </c>
      <c r="E2456" s="5">
        <v>42816</v>
      </c>
      <c r="F2456" t="s">
        <v>28</v>
      </c>
      <c r="G2456" t="s">
        <v>5208</v>
      </c>
      <c r="H2456" t="s">
        <v>5209</v>
      </c>
      <c r="I2456" t="s">
        <v>31</v>
      </c>
      <c r="J2456" t="s">
        <v>32</v>
      </c>
      <c r="K2456" t="s">
        <v>271</v>
      </c>
      <c r="L2456" t="s">
        <v>272</v>
      </c>
      <c r="M2456">
        <v>10011</v>
      </c>
      <c r="N2456" t="s">
        <v>153</v>
      </c>
      <c r="O2456" t="s">
        <v>4170</v>
      </c>
      <c r="P2456" t="s">
        <v>76</v>
      </c>
      <c r="Q2456" t="s">
        <v>166</v>
      </c>
      <c r="R2456" t="s">
        <v>4171</v>
      </c>
      <c r="S2456">
        <v>71.599999999999994</v>
      </c>
      <c r="T2456">
        <v>8</v>
      </c>
      <c r="U2456">
        <v>0</v>
      </c>
      <c r="V2456">
        <v>13.603999999999992</v>
      </c>
      <c r="W2456" s="6">
        <f t="shared" si="232"/>
        <v>0.18999999999999989</v>
      </c>
      <c r="X2456" s="4">
        <f t="shared" si="229"/>
        <v>1.700499999999999</v>
      </c>
      <c r="Y2456" s="4">
        <f t="shared" si="230"/>
        <v>8.9499999999999993</v>
      </c>
      <c r="Z2456" s="4">
        <f t="shared" si="231"/>
        <v>8.9499999999999993</v>
      </c>
      <c r="AA2456" s="4">
        <f t="shared" si="228"/>
        <v>0</v>
      </c>
    </row>
    <row r="2457" spans="1:27" x14ac:dyDescent="0.2">
      <c r="A2457">
        <v>2456</v>
      </c>
      <c r="B2457" t="s">
        <v>5532</v>
      </c>
      <c r="C2457" s="5">
        <v>42811</v>
      </c>
      <c r="D2457" s="5" t="str">
        <f t="shared" si="233"/>
        <v>2017-03</v>
      </c>
      <c r="E2457" s="5">
        <v>42816</v>
      </c>
      <c r="F2457" t="s">
        <v>28</v>
      </c>
      <c r="G2457" t="s">
        <v>5208</v>
      </c>
      <c r="H2457" t="s">
        <v>5209</v>
      </c>
      <c r="I2457" t="s">
        <v>31</v>
      </c>
      <c r="J2457" t="s">
        <v>32</v>
      </c>
      <c r="K2457" t="s">
        <v>271</v>
      </c>
      <c r="L2457" t="s">
        <v>272</v>
      </c>
      <c r="M2457">
        <v>10011</v>
      </c>
      <c r="N2457" t="s">
        <v>153</v>
      </c>
      <c r="O2457" t="s">
        <v>4090</v>
      </c>
      <c r="P2457" t="s">
        <v>51</v>
      </c>
      <c r="Q2457" t="s">
        <v>64</v>
      </c>
      <c r="R2457" t="s">
        <v>4091</v>
      </c>
      <c r="S2457">
        <v>107.44</v>
      </c>
      <c r="T2457">
        <v>8</v>
      </c>
      <c r="U2457">
        <v>0</v>
      </c>
      <c r="V2457">
        <v>27.934399999999997</v>
      </c>
      <c r="W2457" s="6">
        <f t="shared" si="232"/>
        <v>0.25999999999999995</v>
      </c>
      <c r="X2457" s="4">
        <f t="shared" si="229"/>
        <v>3.4917999999999996</v>
      </c>
      <c r="Y2457" s="4">
        <f t="shared" si="230"/>
        <v>13.43</v>
      </c>
      <c r="Z2457" s="4">
        <f t="shared" si="231"/>
        <v>13.43</v>
      </c>
      <c r="AA2457" s="4">
        <f t="shared" si="228"/>
        <v>0</v>
      </c>
    </row>
    <row r="2458" spans="1:27" x14ac:dyDescent="0.2">
      <c r="A2458">
        <v>2457</v>
      </c>
      <c r="B2458" t="s">
        <v>5532</v>
      </c>
      <c r="C2458" s="5">
        <v>42811</v>
      </c>
      <c r="D2458" s="5" t="str">
        <f t="shared" si="233"/>
        <v>2017-03</v>
      </c>
      <c r="E2458" s="5">
        <v>42816</v>
      </c>
      <c r="F2458" t="s">
        <v>28</v>
      </c>
      <c r="G2458" t="s">
        <v>5208</v>
      </c>
      <c r="H2458" t="s">
        <v>5209</v>
      </c>
      <c r="I2458" t="s">
        <v>31</v>
      </c>
      <c r="J2458" t="s">
        <v>32</v>
      </c>
      <c r="K2458" t="s">
        <v>271</v>
      </c>
      <c r="L2458" t="s">
        <v>272</v>
      </c>
      <c r="M2458">
        <v>10011</v>
      </c>
      <c r="N2458" t="s">
        <v>153</v>
      </c>
      <c r="O2458" t="s">
        <v>2631</v>
      </c>
      <c r="P2458" t="s">
        <v>51</v>
      </c>
      <c r="Q2458" t="s">
        <v>52</v>
      </c>
      <c r="R2458" t="s">
        <v>2632</v>
      </c>
      <c r="S2458">
        <v>7.31</v>
      </c>
      <c r="T2458">
        <v>1</v>
      </c>
      <c r="U2458">
        <v>0</v>
      </c>
      <c r="V2458">
        <v>3.4356999999999998</v>
      </c>
      <c r="W2458" s="6">
        <f t="shared" si="232"/>
        <v>0.47</v>
      </c>
      <c r="X2458" s="4">
        <f t="shared" si="229"/>
        <v>3.4356999999999998</v>
      </c>
      <c r="Y2458" s="4">
        <f t="shared" si="230"/>
        <v>7.31</v>
      </c>
      <c r="Z2458" s="4">
        <f t="shared" si="231"/>
        <v>7.31</v>
      </c>
      <c r="AA2458" s="4">
        <f t="shared" si="228"/>
        <v>0</v>
      </c>
    </row>
    <row r="2459" spans="1:27" x14ac:dyDescent="0.2">
      <c r="A2459">
        <v>2458</v>
      </c>
      <c r="B2459" t="s">
        <v>5532</v>
      </c>
      <c r="C2459" s="5">
        <v>42811</v>
      </c>
      <c r="D2459" s="5" t="str">
        <f t="shared" si="233"/>
        <v>2017-03</v>
      </c>
      <c r="E2459" s="5">
        <v>42816</v>
      </c>
      <c r="F2459" t="s">
        <v>28</v>
      </c>
      <c r="G2459" t="s">
        <v>5208</v>
      </c>
      <c r="H2459" t="s">
        <v>5209</v>
      </c>
      <c r="I2459" t="s">
        <v>31</v>
      </c>
      <c r="J2459" t="s">
        <v>32</v>
      </c>
      <c r="K2459" t="s">
        <v>271</v>
      </c>
      <c r="L2459" t="s">
        <v>272</v>
      </c>
      <c r="M2459">
        <v>10011</v>
      </c>
      <c r="N2459" t="s">
        <v>153</v>
      </c>
      <c r="O2459" t="s">
        <v>184</v>
      </c>
      <c r="P2459" t="s">
        <v>51</v>
      </c>
      <c r="Q2459" t="s">
        <v>73</v>
      </c>
      <c r="R2459" t="s">
        <v>185</v>
      </c>
      <c r="S2459">
        <v>59.099999999999994</v>
      </c>
      <c r="T2459">
        <v>6</v>
      </c>
      <c r="U2459">
        <v>0</v>
      </c>
      <c r="V2459">
        <v>22.458000000000002</v>
      </c>
      <c r="W2459" s="6">
        <f t="shared" si="232"/>
        <v>0.38000000000000006</v>
      </c>
      <c r="X2459" s="4">
        <f t="shared" si="229"/>
        <v>3.7430000000000003</v>
      </c>
      <c r="Y2459" s="4">
        <f t="shared" si="230"/>
        <v>9.85</v>
      </c>
      <c r="Z2459" s="4">
        <f t="shared" si="231"/>
        <v>9.85</v>
      </c>
      <c r="AA2459" s="4">
        <f t="shared" si="228"/>
        <v>0</v>
      </c>
    </row>
    <row r="2460" spans="1:27" x14ac:dyDescent="0.2">
      <c r="A2460">
        <v>2459</v>
      </c>
      <c r="B2460" t="s">
        <v>5532</v>
      </c>
      <c r="C2460" s="5">
        <v>42811</v>
      </c>
      <c r="D2460" s="5" t="str">
        <f t="shared" si="233"/>
        <v>2017-03</v>
      </c>
      <c r="E2460" s="5">
        <v>42816</v>
      </c>
      <c r="F2460" t="s">
        <v>28</v>
      </c>
      <c r="G2460" t="s">
        <v>5208</v>
      </c>
      <c r="H2460" t="s">
        <v>5209</v>
      </c>
      <c r="I2460" t="s">
        <v>31</v>
      </c>
      <c r="J2460" t="s">
        <v>32</v>
      </c>
      <c r="K2460" t="s">
        <v>271</v>
      </c>
      <c r="L2460" t="s">
        <v>272</v>
      </c>
      <c r="M2460">
        <v>10011</v>
      </c>
      <c r="N2460" t="s">
        <v>153</v>
      </c>
      <c r="O2460" t="s">
        <v>735</v>
      </c>
      <c r="P2460" t="s">
        <v>51</v>
      </c>
      <c r="Q2460" t="s">
        <v>64</v>
      </c>
      <c r="R2460" t="s">
        <v>736</v>
      </c>
      <c r="S2460">
        <v>46.53</v>
      </c>
      <c r="T2460">
        <v>3</v>
      </c>
      <c r="U2460">
        <v>0</v>
      </c>
      <c r="V2460">
        <v>12.097800000000001</v>
      </c>
      <c r="W2460" s="6">
        <f t="shared" si="232"/>
        <v>0.26</v>
      </c>
      <c r="X2460" s="4">
        <f t="shared" si="229"/>
        <v>4.0326000000000004</v>
      </c>
      <c r="Y2460" s="4">
        <f t="shared" si="230"/>
        <v>15.51</v>
      </c>
      <c r="Z2460" s="4">
        <f t="shared" si="231"/>
        <v>15.51</v>
      </c>
      <c r="AA2460" s="4">
        <f t="shared" si="228"/>
        <v>0</v>
      </c>
    </row>
    <row r="2461" spans="1:27" x14ac:dyDescent="0.2">
      <c r="A2461">
        <v>2460</v>
      </c>
      <c r="B2461" t="s">
        <v>5535</v>
      </c>
      <c r="C2461" s="5">
        <v>42962</v>
      </c>
      <c r="D2461" s="5" t="str">
        <f t="shared" si="233"/>
        <v>2017-08</v>
      </c>
      <c r="E2461" s="5">
        <v>42968</v>
      </c>
      <c r="F2461" t="s">
        <v>55</v>
      </c>
      <c r="G2461" t="s">
        <v>4275</v>
      </c>
      <c r="H2461" t="s">
        <v>4276</v>
      </c>
      <c r="I2461" t="s">
        <v>31</v>
      </c>
      <c r="J2461" t="s">
        <v>32</v>
      </c>
      <c r="K2461" t="s">
        <v>2136</v>
      </c>
      <c r="L2461" t="s">
        <v>795</v>
      </c>
      <c r="M2461">
        <v>7060</v>
      </c>
      <c r="N2461" t="s">
        <v>153</v>
      </c>
      <c r="O2461" t="s">
        <v>1617</v>
      </c>
      <c r="P2461" t="s">
        <v>51</v>
      </c>
      <c r="Q2461" t="s">
        <v>83</v>
      </c>
      <c r="R2461" t="s">
        <v>1618</v>
      </c>
      <c r="S2461">
        <v>97.84</v>
      </c>
      <c r="T2461">
        <v>2</v>
      </c>
      <c r="U2461">
        <v>0</v>
      </c>
      <c r="V2461">
        <v>25.438400000000001</v>
      </c>
      <c r="W2461" s="6">
        <f t="shared" si="232"/>
        <v>0.26</v>
      </c>
      <c r="X2461" s="4">
        <f t="shared" si="229"/>
        <v>12.719200000000001</v>
      </c>
      <c r="Y2461" s="4">
        <f t="shared" si="230"/>
        <v>48.92</v>
      </c>
      <c r="Z2461" s="4">
        <f t="shared" si="231"/>
        <v>48.92</v>
      </c>
      <c r="AA2461" s="4">
        <f t="shared" si="228"/>
        <v>0</v>
      </c>
    </row>
    <row r="2462" spans="1:27" x14ac:dyDescent="0.2">
      <c r="A2462">
        <v>2461</v>
      </c>
      <c r="B2462" t="s">
        <v>5536</v>
      </c>
      <c r="C2462" s="5">
        <v>42196</v>
      </c>
      <c r="D2462" s="5" t="str">
        <f t="shared" si="233"/>
        <v>2015-07</v>
      </c>
      <c r="E2462" s="5">
        <v>42198</v>
      </c>
      <c r="F2462" t="s">
        <v>28</v>
      </c>
      <c r="G2462" t="s">
        <v>5537</v>
      </c>
      <c r="H2462" t="s">
        <v>5538</v>
      </c>
      <c r="I2462" t="s">
        <v>31</v>
      </c>
      <c r="J2462" t="s">
        <v>32</v>
      </c>
      <c r="K2462" t="s">
        <v>100</v>
      </c>
      <c r="L2462" t="s">
        <v>101</v>
      </c>
      <c r="M2462">
        <v>98115</v>
      </c>
      <c r="N2462" t="s">
        <v>49</v>
      </c>
      <c r="O2462" t="s">
        <v>3305</v>
      </c>
      <c r="P2462" t="s">
        <v>51</v>
      </c>
      <c r="Q2462" t="s">
        <v>95</v>
      </c>
      <c r="R2462" t="s">
        <v>3306</v>
      </c>
      <c r="S2462">
        <v>29.97</v>
      </c>
      <c r="T2462">
        <v>3</v>
      </c>
      <c r="U2462">
        <v>0</v>
      </c>
      <c r="V2462">
        <v>13.486499999999999</v>
      </c>
      <c r="W2462" s="6">
        <f t="shared" si="232"/>
        <v>0.45</v>
      </c>
      <c r="X2462" s="4">
        <f t="shared" si="229"/>
        <v>4.4954999999999998</v>
      </c>
      <c r="Y2462" s="4">
        <f t="shared" si="230"/>
        <v>9.99</v>
      </c>
      <c r="Z2462" s="4">
        <f t="shared" si="231"/>
        <v>9.99</v>
      </c>
      <c r="AA2462" s="4">
        <f t="shared" si="228"/>
        <v>0</v>
      </c>
    </row>
    <row r="2463" spans="1:27" x14ac:dyDescent="0.2">
      <c r="A2463">
        <v>2462</v>
      </c>
      <c r="B2463" t="s">
        <v>5536</v>
      </c>
      <c r="C2463" s="5">
        <v>42196</v>
      </c>
      <c r="D2463" s="5" t="str">
        <f t="shared" si="233"/>
        <v>2015-07</v>
      </c>
      <c r="E2463" s="5">
        <v>42198</v>
      </c>
      <c r="F2463" t="s">
        <v>28</v>
      </c>
      <c r="G2463" t="s">
        <v>5537</v>
      </c>
      <c r="H2463" t="s">
        <v>5538</v>
      </c>
      <c r="I2463" t="s">
        <v>31</v>
      </c>
      <c r="J2463" t="s">
        <v>32</v>
      </c>
      <c r="K2463" t="s">
        <v>100</v>
      </c>
      <c r="L2463" t="s">
        <v>101</v>
      </c>
      <c r="M2463">
        <v>98115</v>
      </c>
      <c r="N2463" t="s">
        <v>49</v>
      </c>
      <c r="O2463" t="s">
        <v>3140</v>
      </c>
      <c r="P2463" t="s">
        <v>51</v>
      </c>
      <c r="Q2463" t="s">
        <v>80</v>
      </c>
      <c r="R2463" t="s">
        <v>3141</v>
      </c>
      <c r="S2463">
        <v>98.352000000000004</v>
      </c>
      <c r="T2463">
        <v>3</v>
      </c>
      <c r="U2463">
        <v>0.2</v>
      </c>
      <c r="V2463">
        <v>34.423199999999987</v>
      </c>
      <c r="W2463" s="6">
        <f t="shared" si="232"/>
        <v>0.34999999999999987</v>
      </c>
      <c r="X2463" s="4">
        <f t="shared" si="229"/>
        <v>11.474399999999996</v>
      </c>
      <c r="Y2463" s="4">
        <f t="shared" si="230"/>
        <v>32.783999999999999</v>
      </c>
      <c r="Z2463" s="4">
        <f t="shared" si="231"/>
        <v>40.98</v>
      </c>
      <c r="AA2463" s="4">
        <f t="shared" si="228"/>
        <v>19.670400000000001</v>
      </c>
    </row>
    <row r="2464" spans="1:27" x14ac:dyDescent="0.2">
      <c r="A2464">
        <v>2463</v>
      </c>
      <c r="B2464" t="s">
        <v>5539</v>
      </c>
      <c r="C2464" s="5">
        <v>43072</v>
      </c>
      <c r="D2464" s="5" t="str">
        <f t="shared" si="233"/>
        <v>2017-12</v>
      </c>
      <c r="E2464" s="5">
        <v>43078</v>
      </c>
      <c r="F2464" t="s">
        <v>55</v>
      </c>
      <c r="G2464" t="s">
        <v>3625</v>
      </c>
      <c r="H2464" t="s">
        <v>3626</v>
      </c>
      <c r="I2464" t="s">
        <v>31</v>
      </c>
      <c r="J2464" t="s">
        <v>32</v>
      </c>
      <c r="K2464" t="s">
        <v>271</v>
      </c>
      <c r="L2464" t="s">
        <v>272</v>
      </c>
      <c r="M2464">
        <v>10009</v>
      </c>
      <c r="N2464" t="s">
        <v>153</v>
      </c>
      <c r="O2464" t="s">
        <v>1207</v>
      </c>
      <c r="P2464" t="s">
        <v>51</v>
      </c>
      <c r="Q2464" t="s">
        <v>80</v>
      </c>
      <c r="R2464" t="s">
        <v>1208</v>
      </c>
      <c r="S2464">
        <v>83.920000000000016</v>
      </c>
      <c r="T2464">
        <v>5</v>
      </c>
      <c r="U2464">
        <v>0.2</v>
      </c>
      <c r="V2464">
        <v>29.371999999999993</v>
      </c>
      <c r="W2464" s="6">
        <f t="shared" si="232"/>
        <v>0.34999999999999987</v>
      </c>
      <c r="X2464" s="4">
        <f t="shared" si="229"/>
        <v>5.8743999999999987</v>
      </c>
      <c r="Y2464" s="4">
        <f t="shared" si="230"/>
        <v>16.784000000000002</v>
      </c>
      <c r="Z2464" s="4">
        <f t="shared" si="231"/>
        <v>20.980000000000004</v>
      </c>
      <c r="AA2464" s="4">
        <f t="shared" si="228"/>
        <v>16.784000000000002</v>
      </c>
    </row>
    <row r="2465" spans="1:27" x14ac:dyDescent="0.2">
      <c r="A2465">
        <v>2464</v>
      </c>
      <c r="B2465" t="s">
        <v>5539</v>
      </c>
      <c r="C2465" s="5">
        <v>43072</v>
      </c>
      <c r="D2465" s="5" t="str">
        <f t="shared" si="233"/>
        <v>2017-12</v>
      </c>
      <c r="E2465" s="5">
        <v>43078</v>
      </c>
      <c r="F2465" t="s">
        <v>55</v>
      </c>
      <c r="G2465" t="s">
        <v>3625</v>
      </c>
      <c r="H2465" t="s">
        <v>3626</v>
      </c>
      <c r="I2465" t="s">
        <v>31</v>
      </c>
      <c r="J2465" t="s">
        <v>32</v>
      </c>
      <c r="K2465" t="s">
        <v>271</v>
      </c>
      <c r="L2465" t="s">
        <v>272</v>
      </c>
      <c r="M2465">
        <v>10009</v>
      </c>
      <c r="N2465" t="s">
        <v>153</v>
      </c>
      <c r="O2465" t="s">
        <v>5403</v>
      </c>
      <c r="P2465" t="s">
        <v>51</v>
      </c>
      <c r="Q2465" t="s">
        <v>80</v>
      </c>
      <c r="R2465" t="s">
        <v>5404</v>
      </c>
      <c r="S2465">
        <v>14.624000000000002</v>
      </c>
      <c r="T2465">
        <v>2</v>
      </c>
      <c r="U2465">
        <v>0.2</v>
      </c>
      <c r="V2465">
        <v>5.1183999999999994</v>
      </c>
      <c r="W2465" s="6">
        <f t="shared" si="232"/>
        <v>0.34999999999999992</v>
      </c>
      <c r="X2465" s="4">
        <f t="shared" si="229"/>
        <v>2.5591999999999997</v>
      </c>
      <c r="Y2465" s="4">
        <f t="shared" si="230"/>
        <v>7.3120000000000012</v>
      </c>
      <c r="Z2465" s="4">
        <f t="shared" si="231"/>
        <v>9.14</v>
      </c>
      <c r="AA2465" s="4">
        <f t="shared" si="228"/>
        <v>2.9248000000000007</v>
      </c>
    </row>
    <row r="2466" spans="1:27" x14ac:dyDescent="0.2">
      <c r="A2466">
        <v>2465</v>
      </c>
      <c r="B2466" t="s">
        <v>5539</v>
      </c>
      <c r="C2466" s="5">
        <v>43072</v>
      </c>
      <c r="D2466" s="5" t="str">
        <f t="shared" si="233"/>
        <v>2017-12</v>
      </c>
      <c r="E2466" s="5">
        <v>43078</v>
      </c>
      <c r="F2466" t="s">
        <v>55</v>
      </c>
      <c r="G2466" t="s">
        <v>3625</v>
      </c>
      <c r="H2466" t="s">
        <v>3626</v>
      </c>
      <c r="I2466" t="s">
        <v>31</v>
      </c>
      <c r="J2466" t="s">
        <v>32</v>
      </c>
      <c r="K2466" t="s">
        <v>271</v>
      </c>
      <c r="L2466" t="s">
        <v>272</v>
      </c>
      <c r="M2466">
        <v>10009</v>
      </c>
      <c r="N2466" t="s">
        <v>153</v>
      </c>
      <c r="O2466" t="s">
        <v>3221</v>
      </c>
      <c r="P2466" t="s">
        <v>76</v>
      </c>
      <c r="Q2466" t="s">
        <v>77</v>
      </c>
      <c r="R2466" t="s">
        <v>3222</v>
      </c>
      <c r="S2466">
        <v>136.99</v>
      </c>
      <c r="T2466">
        <v>1</v>
      </c>
      <c r="U2466">
        <v>0</v>
      </c>
      <c r="V2466">
        <v>36.987300000000005</v>
      </c>
      <c r="W2466" s="6">
        <f t="shared" si="232"/>
        <v>0.27</v>
      </c>
      <c r="X2466" s="4">
        <f t="shared" si="229"/>
        <v>36.987300000000005</v>
      </c>
      <c r="Y2466" s="4">
        <f t="shared" si="230"/>
        <v>136.99</v>
      </c>
      <c r="Z2466" s="4">
        <f t="shared" si="231"/>
        <v>136.99</v>
      </c>
      <c r="AA2466" s="4">
        <f t="shared" si="228"/>
        <v>0</v>
      </c>
    </row>
    <row r="2467" spans="1:27" x14ac:dyDescent="0.2">
      <c r="A2467">
        <v>2466</v>
      </c>
      <c r="B2467" t="s">
        <v>5539</v>
      </c>
      <c r="C2467" s="5">
        <v>43072</v>
      </c>
      <c r="D2467" s="5" t="str">
        <f t="shared" si="233"/>
        <v>2017-12</v>
      </c>
      <c r="E2467" s="5">
        <v>43078</v>
      </c>
      <c r="F2467" t="s">
        <v>55</v>
      </c>
      <c r="G2467" t="s">
        <v>3625</v>
      </c>
      <c r="H2467" t="s">
        <v>3626</v>
      </c>
      <c r="I2467" t="s">
        <v>31</v>
      </c>
      <c r="J2467" t="s">
        <v>32</v>
      </c>
      <c r="K2467" t="s">
        <v>271</v>
      </c>
      <c r="L2467" t="s">
        <v>272</v>
      </c>
      <c r="M2467">
        <v>10009</v>
      </c>
      <c r="N2467" t="s">
        <v>153</v>
      </c>
      <c r="O2467" t="s">
        <v>1560</v>
      </c>
      <c r="P2467" t="s">
        <v>51</v>
      </c>
      <c r="Q2467" t="s">
        <v>52</v>
      </c>
      <c r="R2467" t="s">
        <v>1561</v>
      </c>
      <c r="S2467">
        <v>3.15</v>
      </c>
      <c r="T2467">
        <v>1</v>
      </c>
      <c r="U2467">
        <v>0</v>
      </c>
      <c r="V2467">
        <v>1.512</v>
      </c>
      <c r="W2467" s="6">
        <f t="shared" si="232"/>
        <v>0.48000000000000004</v>
      </c>
      <c r="X2467" s="4">
        <f t="shared" si="229"/>
        <v>1.512</v>
      </c>
      <c r="Y2467" s="4">
        <f t="shared" si="230"/>
        <v>3.15</v>
      </c>
      <c r="Z2467" s="4">
        <f t="shared" si="231"/>
        <v>3.15</v>
      </c>
      <c r="AA2467" s="4">
        <f t="shared" si="228"/>
        <v>0</v>
      </c>
    </row>
    <row r="2468" spans="1:27" x14ac:dyDescent="0.2">
      <c r="A2468">
        <v>2467</v>
      </c>
      <c r="B2468" t="s">
        <v>5540</v>
      </c>
      <c r="C2468" s="5">
        <v>42859</v>
      </c>
      <c r="D2468" s="5" t="str">
        <f t="shared" si="233"/>
        <v>2017-05</v>
      </c>
      <c r="E2468" s="5">
        <v>42863</v>
      </c>
      <c r="F2468" t="s">
        <v>55</v>
      </c>
      <c r="G2468" t="s">
        <v>1529</v>
      </c>
      <c r="H2468" t="s">
        <v>1530</v>
      </c>
      <c r="I2468" t="s">
        <v>31</v>
      </c>
      <c r="J2468" t="s">
        <v>32</v>
      </c>
      <c r="K2468" t="s">
        <v>5541</v>
      </c>
      <c r="L2468" t="s">
        <v>324</v>
      </c>
      <c r="M2468">
        <v>23602</v>
      </c>
      <c r="N2468" t="s">
        <v>35</v>
      </c>
      <c r="O2468" t="s">
        <v>5542</v>
      </c>
      <c r="P2468" t="s">
        <v>51</v>
      </c>
      <c r="Q2468" t="s">
        <v>95</v>
      </c>
      <c r="R2468" t="s">
        <v>5543</v>
      </c>
      <c r="S2468">
        <v>9.11</v>
      </c>
      <c r="T2468">
        <v>1</v>
      </c>
      <c r="U2468">
        <v>0</v>
      </c>
      <c r="V2468">
        <v>4.099499999999999</v>
      </c>
      <c r="W2468" s="6">
        <f t="shared" si="232"/>
        <v>0.4499999999999999</v>
      </c>
      <c r="X2468" s="4">
        <f t="shared" si="229"/>
        <v>4.099499999999999</v>
      </c>
      <c r="Y2468" s="4">
        <f t="shared" si="230"/>
        <v>9.11</v>
      </c>
      <c r="Z2468" s="4">
        <f t="shared" si="231"/>
        <v>9.11</v>
      </c>
      <c r="AA2468" s="4">
        <f t="shared" si="228"/>
        <v>0</v>
      </c>
    </row>
    <row r="2469" spans="1:27" x14ac:dyDescent="0.2">
      <c r="A2469">
        <v>2468</v>
      </c>
      <c r="B2469" t="s">
        <v>5540</v>
      </c>
      <c r="C2469" s="5">
        <v>42859</v>
      </c>
      <c r="D2469" s="5" t="str">
        <f t="shared" si="233"/>
        <v>2017-05</v>
      </c>
      <c r="E2469" s="5">
        <v>42863</v>
      </c>
      <c r="F2469" t="s">
        <v>55</v>
      </c>
      <c r="G2469" t="s">
        <v>1529</v>
      </c>
      <c r="H2469" t="s">
        <v>1530</v>
      </c>
      <c r="I2469" t="s">
        <v>31</v>
      </c>
      <c r="J2469" t="s">
        <v>32</v>
      </c>
      <c r="K2469" t="s">
        <v>5541</v>
      </c>
      <c r="L2469" t="s">
        <v>324</v>
      </c>
      <c r="M2469">
        <v>23602</v>
      </c>
      <c r="N2469" t="s">
        <v>35</v>
      </c>
      <c r="O2469" t="s">
        <v>1526</v>
      </c>
      <c r="P2469" t="s">
        <v>51</v>
      </c>
      <c r="Q2469" t="s">
        <v>64</v>
      </c>
      <c r="R2469" t="s">
        <v>1527</v>
      </c>
      <c r="S2469">
        <v>571.44000000000005</v>
      </c>
      <c r="T2469">
        <v>4</v>
      </c>
      <c r="U2469">
        <v>0</v>
      </c>
      <c r="V2469">
        <v>165.71759999999995</v>
      </c>
      <c r="W2469" s="6">
        <f t="shared" si="232"/>
        <v>0.28999999999999987</v>
      </c>
      <c r="X2469" s="4">
        <f t="shared" si="229"/>
        <v>41.429399999999987</v>
      </c>
      <c r="Y2469" s="4">
        <f t="shared" si="230"/>
        <v>142.86000000000001</v>
      </c>
      <c r="Z2469" s="4">
        <f t="shared" si="231"/>
        <v>142.86000000000001</v>
      </c>
      <c r="AA2469" s="4">
        <f t="shared" si="228"/>
        <v>0</v>
      </c>
    </row>
    <row r="2470" spans="1:27" x14ac:dyDescent="0.2">
      <c r="A2470">
        <v>2469</v>
      </c>
      <c r="B2470" t="s">
        <v>5540</v>
      </c>
      <c r="C2470" s="5">
        <v>42859</v>
      </c>
      <c r="D2470" s="5" t="str">
        <f t="shared" si="233"/>
        <v>2017-05</v>
      </c>
      <c r="E2470" s="5">
        <v>42863</v>
      </c>
      <c r="F2470" t="s">
        <v>55</v>
      </c>
      <c r="G2470" t="s">
        <v>1529</v>
      </c>
      <c r="H2470" t="s">
        <v>1530</v>
      </c>
      <c r="I2470" t="s">
        <v>31</v>
      </c>
      <c r="J2470" t="s">
        <v>32</v>
      </c>
      <c r="K2470" t="s">
        <v>5541</v>
      </c>
      <c r="L2470" t="s">
        <v>324</v>
      </c>
      <c r="M2470">
        <v>23602</v>
      </c>
      <c r="N2470" t="s">
        <v>35</v>
      </c>
      <c r="O2470" t="s">
        <v>5544</v>
      </c>
      <c r="P2470" t="s">
        <v>51</v>
      </c>
      <c r="Q2470" t="s">
        <v>95</v>
      </c>
      <c r="R2470" t="s">
        <v>5545</v>
      </c>
      <c r="S2470">
        <v>32.400000000000006</v>
      </c>
      <c r="T2470">
        <v>5</v>
      </c>
      <c r="U2470">
        <v>0</v>
      </c>
      <c r="V2470">
        <v>15.552000000000001</v>
      </c>
      <c r="W2470" s="6">
        <f t="shared" si="232"/>
        <v>0.48</v>
      </c>
      <c r="X2470" s="4">
        <f t="shared" si="229"/>
        <v>3.1104000000000003</v>
      </c>
      <c r="Y2470" s="4">
        <f t="shared" si="230"/>
        <v>6.4800000000000013</v>
      </c>
      <c r="Z2470" s="4">
        <f t="shared" si="231"/>
        <v>6.4800000000000013</v>
      </c>
      <c r="AA2470" s="4">
        <f t="shared" si="228"/>
        <v>0</v>
      </c>
    </row>
    <row r="2471" spans="1:27" x14ac:dyDescent="0.2">
      <c r="A2471">
        <v>2470</v>
      </c>
      <c r="B2471" t="s">
        <v>5540</v>
      </c>
      <c r="C2471" s="5">
        <v>42859</v>
      </c>
      <c r="D2471" s="5" t="str">
        <f t="shared" si="233"/>
        <v>2017-05</v>
      </c>
      <c r="E2471" s="5">
        <v>42863</v>
      </c>
      <c r="F2471" t="s">
        <v>55</v>
      </c>
      <c r="G2471" t="s">
        <v>1529</v>
      </c>
      <c r="H2471" t="s">
        <v>1530</v>
      </c>
      <c r="I2471" t="s">
        <v>31</v>
      </c>
      <c r="J2471" t="s">
        <v>32</v>
      </c>
      <c r="K2471" t="s">
        <v>5541</v>
      </c>
      <c r="L2471" t="s">
        <v>324</v>
      </c>
      <c r="M2471">
        <v>23602</v>
      </c>
      <c r="N2471" t="s">
        <v>35</v>
      </c>
      <c r="O2471" t="s">
        <v>4119</v>
      </c>
      <c r="P2471" t="s">
        <v>51</v>
      </c>
      <c r="Q2471" t="s">
        <v>64</v>
      </c>
      <c r="R2471" t="s">
        <v>4120</v>
      </c>
      <c r="S2471">
        <v>16.91</v>
      </c>
      <c r="T2471">
        <v>1</v>
      </c>
      <c r="U2471">
        <v>0</v>
      </c>
      <c r="V2471">
        <v>4.5656999999999996</v>
      </c>
      <c r="W2471" s="6">
        <f t="shared" si="232"/>
        <v>0.26999999999999996</v>
      </c>
      <c r="X2471" s="4">
        <f t="shared" si="229"/>
        <v>4.5656999999999996</v>
      </c>
      <c r="Y2471" s="4">
        <f t="shared" si="230"/>
        <v>16.91</v>
      </c>
      <c r="Z2471" s="4">
        <f t="shared" si="231"/>
        <v>16.91</v>
      </c>
      <c r="AA2471" s="4">
        <f t="shared" si="228"/>
        <v>0</v>
      </c>
    </row>
    <row r="2472" spans="1:27" x14ac:dyDescent="0.2">
      <c r="A2472">
        <v>2471</v>
      </c>
      <c r="B2472" t="s">
        <v>5546</v>
      </c>
      <c r="C2472" s="5">
        <v>42391</v>
      </c>
      <c r="D2472" s="5" t="str">
        <f t="shared" si="233"/>
        <v>2016-01</v>
      </c>
      <c r="E2472" s="5">
        <v>42397</v>
      </c>
      <c r="F2472" t="s">
        <v>55</v>
      </c>
      <c r="G2472" t="s">
        <v>5547</v>
      </c>
      <c r="H2472" t="s">
        <v>5548</v>
      </c>
      <c r="I2472" t="s">
        <v>31</v>
      </c>
      <c r="J2472" t="s">
        <v>32</v>
      </c>
      <c r="K2472" t="s">
        <v>1716</v>
      </c>
      <c r="L2472" t="s">
        <v>93</v>
      </c>
      <c r="M2472">
        <v>28314</v>
      </c>
      <c r="N2472" t="s">
        <v>35</v>
      </c>
      <c r="O2472" t="s">
        <v>5549</v>
      </c>
      <c r="P2472" t="s">
        <v>37</v>
      </c>
      <c r="Q2472" t="s">
        <v>70</v>
      </c>
      <c r="R2472" t="s">
        <v>5550</v>
      </c>
      <c r="S2472">
        <v>14.272</v>
      </c>
      <c r="T2472">
        <v>8</v>
      </c>
      <c r="U2472">
        <v>0.2</v>
      </c>
      <c r="V2472">
        <v>4.281600000000001</v>
      </c>
      <c r="W2472" s="6">
        <f t="shared" si="232"/>
        <v>0.30000000000000004</v>
      </c>
      <c r="X2472" s="4">
        <f t="shared" si="229"/>
        <v>0.53520000000000012</v>
      </c>
      <c r="Y2472" s="4">
        <f t="shared" si="230"/>
        <v>1.784</v>
      </c>
      <c r="Z2472" s="4">
        <f t="shared" si="231"/>
        <v>2.23</v>
      </c>
      <c r="AA2472" s="4">
        <f t="shared" si="228"/>
        <v>2.8544</v>
      </c>
    </row>
    <row r="2473" spans="1:27" x14ac:dyDescent="0.2">
      <c r="A2473">
        <v>2472</v>
      </c>
      <c r="B2473" t="s">
        <v>5546</v>
      </c>
      <c r="C2473" s="5">
        <v>42391</v>
      </c>
      <c r="D2473" s="5" t="str">
        <f t="shared" si="233"/>
        <v>2016-01</v>
      </c>
      <c r="E2473" s="5">
        <v>42397</v>
      </c>
      <c r="F2473" t="s">
        <v>55</v>
      </c>
      <c r="G2473" t="s">
        <v>5547</v>
      </c>
      <c r="H2473" t="s">
        <v>5548</v>
      </c>
      <c r="I2473" t="s">
        <v>31</v>
      </c>
      <c r="J2473" t="s">
        <v>32</v>
      </c>
      <c r="K2473" t="s">
        <v>1716</v>
      </c>
      <c r="L2473" t="s">
        <v>93</v>
      </c>
      <c r="M2473">
        <v>28314</v>
      </c>
      <c r="N2473" t="s">
        <v>35</v>
      </c>
      <c r="O2473" t="s">
        <v>5033</v>
      </c>
      <c r="P2473" t="s">
        <v>37</v>
      </c>
      <c r="Q2473" t="s">
        <v>38</v>
      </c>
      <c r="R2473" t="s">
        <v>5551</v>
      </c>
      <c r="S2473">
        <v>451.13599999999997</v>
      </c>
      <c r="T2473">
        <v>4</v>
      </c>
      <c r="U2473">
        <v>0.2</v>
      </c>
      <c r="V2473">
        <v>-67.670399999999972</v>
      </c>
      <c r="W2473" s="6">
        <f t="shared" si="232"/>
        <v>-0.14999999999999994</v>
      </c>
      <c r="X2473" s="4">
        <f t="shared" si="229"/>
        <v>-16.917599999999993</v>
      </c>
      <c r="Y2473" s="4">
        <f t="shared" si="230"/>
        <v>112.78399999999999</v>
      </c>
      <c r="Z2473" s="4">
        <f t="shared" si="231"/>
        <v>140.97999999999999</v>
      </c>
      <c r="AA2473" s="4">
        <f t="shared" si="228"/>
        <v>90.227199999999996</v>
      </c>
    </row>
    <row r="2474" spans="1:27" x14ac:dyDescent="0.2">
      <c r="A2474">
        <v>2473</v>
      </c>
      <c r="B2474" t="s">
        <v>5546</v>
      </c>
      <c r="C2474" s="5">
        <v>42391</v>
      </c>
      <c r="D2474" s="5" t="str">
        <f t="shared" si="233"/>
        <v>2016-01</v>
      </c>
      <c r="E2474" s="5">
        <v>42397</v>
      </c>
      <c r="F2474" t="s">
        <v>55</v>
      </c>
      <c r="G2474" t="s">
        <v>5547</v>
      </c>
      <c r="H2474" t="s">
        <v>5548</v>
      </c>
      <c r="I2474" t="s">
        <v>31</v>
      </c>
      <c r="J2474" t="s">
        <v>32</v>
      </c>
      <c r="K2474" t="s">
        <v>1716</v>
      </c>
      <c r="L2474" t="s">
        <v>93</v>
      </c>
      <c r="M2474">
        <v>28314</v>
      </c>
      <c r="N2474" t="s">
        <v>35</v>
      </c>
      <c r="O2474" t="s">
        <v>5145</v>
      </c>
      <c r="P2474" t="s">
        <v>51</v>
      </c>
      <c r="Q2474" t="s">
        <v>83</v>
      </c>
      <c r="R2474" t="s">
        <v>5146</v>
      </c>
      <c r="S2474">
        <v>64.864000000000004</v>
      </c>
      <c r="T2474">
        <v>4</v>
      </c>
      <c r="U2474">
        <v>0.2</v>
      </c>
      <c r="V2474">
        <v>6.4864000000000033</v>
      </c>
      <c r="W2474" s="6">
        <f t="shared" si="232"/>
        <v>0.10000000000000005</v>
      </c>
      <c r="X2474" s="4">
        <f t="shared" si="229"/>
        <v>1.6216000000000008</v>
      </c>
      <c r="Y2474" s="4">
        <f t="shared" si="230"/>
        <v>16.216000000000001</v>
      </c>
      <c r="Z2474" s="4">
        <f t="shared" si="231"/>
        <v>20.27</v>
      </c>
      <c r="AA2474" s="4">
        <f t="shared" si="228"/>
        <v>12.972800000000001</v>
      </c>
    </row>
    <row r="2475" spans="1:27" x14ac:dyDescent="0.2">
      <c r="A2475">
        <v>2474</v>
      </c>
      <c r="B2475" t="s">
        <v>5552</v>
      </c>
      <c r="C2475" s="5">
        <v>42677</v>
      </c>
      <c r="D2475" s="5" t="str">
        <f t="shared" si="233"/>
        <v>2016-11</v>
      </c>
      <c r="E2475" s="5">
        <v>42680</v>
      </c>
      <c r="F2475" t="s">
        <v>193</v>
      </c>
      <c r="G2475" t="s">
        <v>3542</v>
      </c>
      <c r="H2475" t="s">
        <v>3543</v>
      </c>
      <c r="I2475" t="s">
        <v>31</v>
      </c>
      <c r="J2475" t="s">
        <v>32</v>
      </c>
      <c r="K2475" t="s">
        <v>47</v>
      </c>
      <c r="L2475" t="s">
        <v>48</v>
      </c>
      <c r="M2475">
        <v>90032</v>
      </c>
      <c r="N2475" t="s">
        <v>49</v>
      </c>
      <c r="O2475" t="s">
        <v>5553</v>
      </c>
      <c r="P2475" t="s">
        <v>37</v>
      </c>
      <c r="Q2475" t="s">
        <v>41</v>
      </c>
      <c r="R2475" t="s">
        <v>5554</v>
      </c>
      <c r="S2475">
        <v>217.58400000000003</v>
      </c>
      <c r="T2475">
        <v>2</v>
      </c>
      <c r="U2475">
        <v>0.2</v>
      </c>
      <c r="V2475">
        <v>-29.917800000000021</v>
      </c>
      <c r="W2475" s="6">
        <f t="shared" si="232"/>
        <v>-0.13750000000000007</v>
      </c>
      <c r="X2475" s="4">
        <f t="shared" si="229"/>
        <v>-14.958900000000011</v>
      </c>
      <c r="Y2475" s="4">
        <f t="shared" si="230"/>
        <v>108.79200000000002</v>
      </c>
      <c r="Z2475" s="4">
        <f t="shared" si="231"/>
        <v>135.99</v>
      </c>
      <c r="AA2475" s="4">
        <f t="shared" si="228"/>
        <v>43.516800000000011</v>
      </c>
    </row>
    <row r="2476" spans="1:27" x14ac:dyDescent="0.2">
      <c r="A2476">
        <v>2475</v>
      </c>
      <c r="B2476" t="s">
        <v>5552</v>
      </c>
      <c r="C2476" s="5">
        <v>42677</v>
      </c>
      <c r="D2476" s="5" t="str">
        <f t="shared" si="233"/>
        <v>2016-11</v>
      </c>
      <c r="E2476" s="5">
        <v>42680</v>
      </c>
      <c r="F2476" t="s">
        <v>193</v>
      </c>
      <c r="G2476" t="s">
        <v>3542</v>
      </c>
      <c r="H2476" t="s">
        <v>3543</v>
      </c>
      <c r="I2476" t="s">
        <v>31</v>
      </c>
      <c r="J2476" t="s">
        <v>32</v>
      </c>
      <c r="K2476" t="s">
        <v>47</v>
      </c>
      <c r="L2476" t="s">
        <v>48</v>
      </c>
      <c r="M2476">
        <v>90032</v>
      </c>
      <c r="N2476" t="s">
        <v>49</v>
      </c>
      <c r="O2476" t="s">
        <v>5555</v>
      </c>
      <c r="P2476" t="s">
        <v>76</v>
      </c>
      <c r="Q2476" t="s">
        <v>166</v>
      </c>
      <c r="R2476" t="s">
        <v>5556</v>
      </c>
      <c r="S2476">
        <v>82.95</v>
      </c>
      <c r="T2476">
        <v>5</v>
      </c>
      <c r="U2476">
        <v>0</v>
      </c>
      <c r="V2476">
        <v>29.032499999999999</v>
      </c>
      <c r="W2476" s="6">
        <f t="shared" si="232"/>
        <v>0.35</v>
      </c>
      <c r="X2476" s="4">
        <f t="shared" si="229"/>
        <v>5.8064999999999998</v>
      </c>
      <c r="Y2476" s="4">
        <f t="shared" si="230"/>
        <v>16.59</v>
      </c>
      <c r="Z2476" s="4">
        <f t="shared" si="231"/>
        <v>16.59</v>
      </c>
      <c r="AA2476" s="4">
        <f t="shared" si="228"/>
        <v>0</v>
      </c>
    </row>
    <row r="2477" spans="1:27" x14ac:dyDescent="0.2">
      <c r="A2477">
        <v>2476</v>
      </c>
      <c r="B2477" t="s">
        <v>5552</v>
      </c>
      <c r="C2477" s="5">
        <v>42677</v>
      </c>
      <c r="D2477" s="5" t="str">
        <f t="shared" si="233"/>
        <v>2016-11</v>
      </c>
      <c r="E2477" s="5">
        <v>42680</v>
      </c>
      <c r="F2477" t="s">
        <v>193</v>
      </c>
      <c r="G2477" t="s">
        <v>3542</v>
      </c>
      <c r="H2477" t="s">
        <v>3543</v>
      </c>
      <c r="I2477" t="s">
        <v>31</v>
      </c>
      <c r="J2477" t="s">
        <v>32</v>
      </c>
      <c r="K2477" t="s">
        <v>47</v>
      </c>
      <c r="L2477" t="s">
        <v>48</v>
      </c>
      <c r="M2477">
        <v>90032</v>
      </c>
      <c r="N2477" t="s">
        <v>49</v>
      </c>
      <c r="O2477" t="s">
        <v>5557</v>
      </c>
      <c r="P2477" t="s">
        <v>51</v>
      </c>
      <c r="Q2477" t="s">
        <v>52</v>
      </c>
      <c r="R2477" t="s">
        <v>5558</v>
      </c>
      <c r="S2477">
        <v>87.71</v>
      </c>
      <c r="T2477">
        <v>7</v>
      </c>
      <c r="U2477">
        <v>0</v>
      </c>
      <c r="V2477">
        <v>41.223699999999994</v>
      </c>
      <c r="W2477" s="6">
        <f t="shared" si="232"/>
        <v>0.47</v>
      </c>
      <c r="X2477" s="4">
        <f t="shared" si="229"/>
        <v>5.8890999999999991</v>
      </c>
      <c r="Y2477" s="4">
        <f t="shared" si="230"/>
        <v>12.53</v>
      </c>
      <c r="Z2477" s="4">
        <f t="shared" si="231"/>
        <v>12.53</v>
      </c>
      <c r="AA2477" s="4">
        <f t="shared" si="228"/>
        <v>0</v>
      </c>
    </row>
    <row r="2478" spans="1:27" x14ac:dyDescent="0.2">
      <c r="A2478">
        <v>2477</v>
      </c>
      <c r="B2478" t="s">
        <v>5552</v>
      </c>
      <c r="C2478" s="5">
        <v>42677</v>
      </c>
      <c r="D2478" s="5" t="str">
        <f t="shared" si="233"/>
        <v>2016-11</v>
      </c>
      <c r="E2478" s="5">
        <v>42680</v>
      </c>
      <c r="F2478" t="s">
        <v>193</v>
      </c>
      <c r="G2478" t="s">
        <v>3542</v>
      </c>
      <c r="H2478" t="s">
        <v>3543</v>
      </c>
      <c r="I2478" t="s">
        <v>31</v>
      </c>
      <c r="J2478" t="s">
        <v>32</v>
      </c>
      <c r="K2478" t="s">
        <v>47</v>
      </c>
      <c r="L2478" t="s">
        <v>48</v>
      </c>
      <c r="M2478">
        <v>90032</v>
      </c>
      <c r="N2478" t="s">
        <v>49</v>
      </c>
      <c r="O2478" t="s">
        <v>5512</v>
      </c>
      <c r="P2478" t="s">
        <v>51</v>
      </c>
      <c r="Q2478" t="s">
        <v>83</v>
      </c>
      <c r="R2478" t="s">
        <v>5513</v>
      </c>
      <c r="S2478">
        <v>1101.48</v>
      </c>
      <c r="T2478">
        <v>4</v>
      </c>
      <c r="U2478">
        <v>0</v>
      </c>
      <c r="V2478">
        <v>429.57720000000006</v>
      </c>
      <c r="W2478" s="6">
        <f t="shared" si="232"/>
        <v>0.39000000000000007</v>
      </c>
      <c r="X2478" s="4">
        <f t="shared" si="229"/>
        <v>107.39430000000002</v>
      </c>
      <c r="Y2478" s="4">
        <f t="shared" si="230"/>
        <v>275.37</v>
      </c>
      <c r="Z2478" s="4">
        <f t="shared" si="231"/>
        <v>275.37</v>
      </c>
      <c r="AA2478" s="4">
        <f t="shared" si="228"/>
        <v>0</v>
      </c>
    </row>
    <row r="2479" spans="1:27" x14ac:dyDescent="0.2">
      <c r="A2479">
        <v>2478</v>
      </c>
      <c r="B2479" t="s">
        <v>5559</v>
      </c>
      <c r="C2479" s="5">
        <v>42982</v>
      </c>
      <c r="D2479" s="5" t="str">
        <f t="shared" si="233"/>
        <v>2017-09</v>
      </c>
      <c r="E2479" s="5">
        <v>42986</v>
      </c>
      <c r="F2479" t="s">
        <v>28</v>
      </c>
      <c r="G2479" t="s">
        <v>5560</v>
      </c>
      <c r="H2479" t="s">
        <v>5561</v>
      </c>
      <c r="I2479" t="s">
        <v>46</v>
      </c>
      <c r="J2479" t="s">
        <v>32</v>
      </c>
      <c r="K2479" t="s">
        <v>47</v>
      </c>
      <c r="L2479" t="s">
        <v>48</v>
      </c>
      <c r="M2479">
        <v>90036</v>
      </c>
      <c r="N2479" t="s">
        <v>49</v>
      </c>
      <c r="O2479" t="s">
        <v>2328</v>
      </c>
      <c r="P2479" t="s">
        <v>37</v>
      </c>
      <c r="Q2479" t="s">
        <v>61</v>
      </c>
      <c r="R2479" t="s">
        <v>2329</v>
      </c>
      <c r="S2479">
        <v>1322.3520000000001</v>
      </c>
      <c r="T2479">
        <v>3</v>
      </c>
      <c r="U2479">
        <v>0.2</v>
      </c>
      <c r="V2479">
        <v>-99.176400000000001</v>
      </c>
      <c r="W2479" s="6">
        <f t="shared" si="232"/>
        <v>-7.4999999999999997E-2</v>
      </c>
      <c r="X2479" s="4">
        <f t="shared" si="229"/>
        <v>-33.058799999999998</v>
      </c>
      <c r="Y2479" s="4">
        <f t="shared" si="230"/>
        <v>440.78400000000005</v>
      </c>
      <c r="Z2479" s="4">
        <f t="shared" si="231"/>
        <v>550.9799999999999</v>
      </c>
      <c r="AA2479" s="4">
        <f t="shared" si="228"/>
        <v>264.47040000000004</v>
      </c>
    </row>
    <row r="2480" spans="1:27" x14ac:dyDescent="0.2">
      <c r="A2480">
        <v>2479</v>
      </c>
      <c r="B2480" t="s">
        <v>5562</v>
      </c>
      <c r="C2480" s="5">
        <v>41895</v>
      </c>
      <c r="D2480" s="5" t="str">
        <f t="shared" si="233"/>
        <v>2014-09</v>
      </c>
      <c r="E2480" s="5">
        <v>41901</v>
      </c>
      <c r="F2480" t="s">
        <v>55</v>
      </c>
      <c r="G2480" t="s">
        <v>3549</v>
      </c>
      <c r="H2480" t="s">
        <v>3550</v>
      </c>
      <c r="I2480" t="s">
        <v>31</v>
      </c>
      <c r="J2480" t="s">
        <v>32</v>
      </c>
      <c r="K2480" t="s">
        <v>271</v>
      </c>
      <c r="L2480" t="s">
        <v>272</v>
      </c>
      <c r="M2480">
        <v>10011</v>
      </c>
      <c r="N2480" t="s">
        <v>153</v>
      </c>
      <c r="O2480" t="s">
        <v>72</v>
      </c>
      <c r="P2480" t="s">
        <v>51</v>
      </c>
      <c r="Q2480" t="s">
        <v>73</v>
      </c>
      <c r="R2480" t="s">
        <v>74</v>
      </c>
      <c r="S2480">
        <v>5.46</v>
      </c>
      <c r="T2480">
        <v>3</v>
      </c>
      <c r="U2480">
        <v>0</v>
      </c>
      <c r="V2480">
        <v>1.4742000000000002</v>
      </c>
      <c r="W2480" s="6">
        <f t="shared" si="232"/>
        <v>0.27</v>
      </c>
      <c r="X2480" s="4">
        <f t="shared" si="229"/>
        <v>0.49140000000000006</v>
      </c>
      <c r="Y2480" s="4">
        <f t="shared" si="230"/>
        <v>1.82</v>
      </c>
      <c r="Z2480" s="4">
        <f t="shared" si="231"/>
        <v>1.82</v>
      </c>
      <c r="AA2480" s="4">
        <f t="shared" si="228"/>
        <v>0</v>
      </c>
    </row>
    <row r="2481" spans="1:27" x14ac:dyDescent="0.2">
      <c r="A2481">
        <v>2480</v>
      </c>
      <c r="B2481" t="s">
        <v>5563</v>
      </c>
      <c r="C2481" s="5">
        <v>42905</v>
      </c>
      <c r="D2481" s="5" t="str">
        <f t="shared" si="233"/>
        <v>2017-06</v>
      </c>
      <c r="E2481" s="5">
        <v>42911</v>
      </c>
      <c r="F2481" t="s">
        <v>55</v>
      </c>
      <c r="G2481" t="s">
        <v>3174</v>
      </c>
      <c r="H2481" t="s">
        <v>3175</v>
      </c>
      <c r="I2481" t="s">
        <v>31</v>
      </c>
      <c r="J2481" t="s">
        <v>32</v>
      </c>
      <c r="K2481" t="s">
        <v>822</v>
      </c>
      <c r="L2481" t="s">
        <v>109</v>
      </c>
      <c r="M2481">
        <v>75220</v>
      </c>
      <c r="N2481" t="s">
        <v>110</v>
      </c>
      <c r="O2481" t="s">
        <v>5564</v>
      </c>
      <c r="P2481" t="s">
        <v>51</v>
      </c>
      <c r="Q2481" t="s">
        <v>584</v>
      </c>
      <c r="R2481" t="s">
        <v>5565</v>
      </c>
      <c r="S2481">
        <v>11.184000000000001</v>
      </c>
      <c r="T2481">
        <v>1</v>
      </c>
      <c r="U2481">
        <v>0.2</v>
      </c>
      <c r="V2481">
        <v>0.83879999999999999</v>
      </c>
      <c r="W2481" s="6">
        <f t="shared" si="232"/>
        <v>7.4999999999999997E-2</v>
      </c>
      <c r="X2481" s="4">
        <f t="shared" si="229"/>
        <v>0.83879999999999999</v>
      </c>
      <c r="Y2481" s="4">
        <f t="shared" si="230"/>
        <v>11.184000000000001</v>
      </c>
      <c r="Z2481" s="4">
        <f t="shared" si="231"/>
        <v>13.98</v>
      </c>
      <c r="AA2481" s="4">
        <f t="shared" si="228"/>
        <v>2.2368000000000001</v>
      </c>
    </row>
    <row r="2482" spans="1:27" x14ac:dyDescent="0.2">
      <c r="A2482">
        <v>2481</v>
      </c>
      <c r="B2482" t="s">
        <v>5563</v>
      </c>
      <c r="C2482" s="5">
        <v>42905</v>
      </c>
      <c r="D2482" s="5" t="str">
        <f t="shared" si="233"/>
        <v>2017-06</v>
      </c>
      <c r="E2482" s="5">
        <v>42911</v>
      </c>
      <c r="F2482" t="s">
        <v>55</v>
      </c>
      <c r="G2482" t="s">
        <v>3174</v>
      </c>
      <c r="H2482" t="s">
        <v>3175</v>
      </c>
      <c r="I2482" t="s">
        <v>31</v>
      </c>
      <c r="J2482" t="s">
        <v>32</v>
      </c>
      <c r="K2482" t="s">
        <v>822</v>
      </c>
      <c r="L2482" t="s">
        <v>109</v>
      </c>
      <c r="M2482">
        <v>75220</v>
      </c>
      <c r="N2482" t="s">
        <v>110</v>
      </c>
      <c r="O2482" t="s">
        <v>384</v>
      </c>
      <c r="P2482" t="s">
        <v>51</v>
      </c>
      <c r="Q2482" t="s">
        <v>64</v>
      </c>
      <c r="R2482" t="s">
        <v>385</v>
      </c>
      <c r="S2482">
        <v>153.584</v>
      </c>
      <c r="T2482">
        <v>2</v>
      </c>
      <c r="U2482">
        <v>0.2</v>
      </c>
      <c r="V2482">
        <v>-32.636600000000001</v>
      </c>
      <c r="W2482" s="6">
        <f t="shared" si="232"/>
        <v>-0.21249999999999999</v>
      </c>
      <c r="X2482" s="4">
        <f t="shared" si="229"/>
        <v>-16.318300000000001</v>
      </c>
      <c r="Y2482" s="4">
        <f t="shared" si="230"/>
        <v>76.792000000000002</v>
      </c>
      <c r="Z2482" s="4">
        <f t="shared" si="231"/>
        <v>95.99</v>
      </c>
      <c r="AA2482" s="4">
        <f t="shared" si="228"/>
        <v>30.716800000000003</v>
      </c>
    </row>
    <row r="2483" spans="1:27" x14ac:dyDescent="0.2">
      <c r="A2483">
        <v>2482</v>
      </c>
      <c r="B2483" t="s">
        <v>5566</v>
      </c>
      <c r="C2483" s="5">
        <v>43093</v>
      </c>
      <c r="D2483" s="5" t="str">
        <f t="shared" si="233"/>
        <v>2017-12</v>
      </c>
      <c r="E2483" s="5">
        <v>43100</v>
      </c>
      <c r="F2483" t="s">
        <v>55</v>
      </c>
      <c r="G2483" t="s">
        <v>997</v>
      </c>
      <c r="H2483" t="s">
        <v>998</v>
      </c>
      <c r="I2483" t="s">
        <v>31</v>
      </c>
      <c r="J2483" t="s">
        <v>32</v>
      </c>
      <c r="K2483" t="s">
        <v>100</v>
      </c>
      <c r="L2483" t="s">
        <v>101</v>
      </c>
      <c r="M2483">
        <v>98105</v>
      </c>
      <c r="N2483" t="s">
        <v>49</v>
      </c>
      <c r="O2483" t="s">
        <v>2941</v>
      </c>
      <c r="P2483" t="s">
        <v>51</v>
      </c>
      <c r="Q2483" t="s">
        <v>64</v>
      </c>
      <c r="R2483" t="s">
        <v>2942</v>
      </c>
      <c r="S2483">
        <v>1003.6200000000001</v>
      </c>
      <c r="T2483">
        <v>6</v>
      </c>
      <c r="U2483">
        <v>0</v>
      </c>
      <c r="V2483">
        <v>0</v>
      </c>
      <c r="W2483" s="6">
        <f t="shared" si="232"/>
        <v>0</v>
      </c>
      <c r="X2483" s="4">
        <f t="shared" si="229"/>
        <v>0</v>
      </c>
      <c r="Y2483" s="4">
        <f t="shared" si="230"/>
        <v>167.27</v>
      </c>
      <c r="Z2483" s="4">
        <f t="shared" si="231"/>
        <v>167.27</v>
      </c>
      <c r="AA2483" s="4">
        <f t="shared" si="228"/>
        <v>0</v>
      </c>
    </row>
    <row r="2484" spans="1:27" x14ac:dyDescent="0.2">
      <c r="A2484">
        <v>2483</v>
      </c>
      <c r="B2484" t="s">
        <v>5567</v>
      </c>
      <c r="C2484" s="5">
        <v>42975</v>
      </c>
      <c r="D2484" s="5" t="str">
        <f t="shared" si="233"/>
        <v>2017-08</v>
      </c>
      <c r="E2484" s="5">
        <v>42981</v>
      </c>
      <c r="F2484" t="s">
        <v>55</v>
      </c>
      <c r="G2484" t="s">
        <v>5352</v>
      </c>
      <c r="H2484" t="s">
        <v>5353</v>
      </c>
      <c r="I2484" t="s">
        <v>107</v>
      </c>
      <c r="J2484" t="s">
        <v>32</v>
      </c>
      <c r="K2484" t="s">
        <v>100</v>
      </c>
      <c r="L2484" t="s">
        <v>101</v>
      </c>
      <c r="M2484">
        <v>98105</v>
      </c>
      <c r="N2484" t="s">
        <v>49</v>
      </c>
      <c r="O2484" t="s">
        <v>5568</v>
      </c>
      <c r="P2484" t="s">
        <v>76</v>
      </c>
      <c r="Q2484" t="s">
        <v>77</v>
      </c>
      <c r="R2484" t="s">
        <v>5569</v>
      </c>
      <c r="S2484">
        <v>35.167999999999999</v>
      </c>
      <c r="T2484">
        <v>4</v>
      </c>
      <c r="U2484">
        <v>0.2</v>
      </c>
      <c r="V2484">
        <v>11.429599999999999</v>
      </c>
      <c r="W2484" s="6">
        <f t="shared" si="232"/>
        <v>0.32499999999999996</v>
      </c>
      <c r="X2484" s="4">
        <f t="shared" si="229"/>
        <v>2.8573999999999997</v>
      </c>
      <c r="Y2484" s="4">
        <f t="shared" si="230"/>
        <v>8.7919999999999998</v>
      </c>
      <c r="Z2484" s="4">
        <f t="shared" si="231"/>
        <v>10.989999999999998</v>
      </c>
      <c r="AA2484" s="4">
        <f t="shared" si="228"/>
        <v>7.0335999999999999</v>
      </c>
    </row>
    <row r="2485" spans="1:27" x14ac:dyDescent="0.2">
      <c r="A2485">
        <v>2484</v>
      </c>
      <c r="B2485" t="s">
        <v>5567</v>
      </c>
      <c r="C2485" s="5">
        <v>42975</v>
      </c>
      <c r="D2485" s="5" t="str">
        <f t="shared" si="233"/>
        <v>2017-08</v>
      </c>
      <c r="E2485" s="5">
        <v>42981</v>
      </c>
      <c r="F2485" t="s">
        <v>55</v>
      </c>
      <c r="G2485" t="s">
        <v>5352</v>
      </c>
      <c r="H2485" t="s">
        <v>5353</v>
      </c>
      <c r="I2485" t="s">
        <v>107</v>
      </c>
      <c r="J2485" t="s">
        <v>32</v>
      </c>
      <c r="K2485" t="s">
        <v>100</v>
      </c>
      <c r="L2485" t="s">
        <v>101</v>
      </c>
      <c r="M2485">
        <v>98105</v>
      </c>
      <c r="N2485" t="s">
        <v>49</v>
      </c>
      <c r="O2485" t="s">
        <v>1362</v>
      </c>
      <c r="P2485" t="s">
        <v>37</v>
      </c>
      <c r="Q2485" t="s">
        <v>61</v>
      </c>
      <c r="R2485" t="s">
        <v>1363</v>
      </c>
      <c r="S2485">
        <v>1137.75</v>
      </c>
      <c r="T2485">
        <v>5</v>
      </c>
      <c r="U2485">
        <v>0</v>
      </c>
      <c r="V2485">
        <v>250.30500000000004</v>
      </c>
      <c r="W2485" s="6">
        <f t="shared" si="232"/>
        <v>0.22000000000000003</v>
      </c>
      <c r="X2485" s="4">
        <f t="shared" si="229"/>
        <v>50.061000000000007</v>
      </c>
      <c r="Y2485" s="4">
        <f t="shared" si="230"/>
        <v>227.55</v>
      </c>
      <c r="Z2485" s="4">
        <f t="shared" si="231"/>
        <v>227.55</v>
      </c>
      <c r="AA2485" s="4">
        <f t="shared" si="228"/>
        <v>0</v>
      </c>
    </row>
    <row r="2486" spans="1:27" x14ac:dyDescent="0.2">
      <c r="A2486">
        <v>2485</v>
      </c>
      <c r="B2486" t="s">
        <v>5567</v>
      </c>
      <c r="C2486" s="5">
        <v>42975</v>
      </c>
      <c r="D2486" s="5" t="str">
        <f t="shared" si="233"/>
        <v>2017-08</v>
      </c>
      <c r="E2486" s="5">
        <v>42981</v>
      </c>
      <c r="F2486" t="s">
        <v>55</v>
      </c>
      <c r="G2486" t="s">
        <v>5352</v>
      </c>
      <c r="H2486" t="s">
        <v>5353</v>
      </c>
      <c r="I2486" t="s">
        <v>107</v>
      </c>
      <c r="J2486" t="s">
        <v>32</v>
      </c>
      <c r="K2486" t="s">
        <v>100</v>
      </c>
      <c r="L2486" t="s">
        <v>101</v>
      </c>
      <c r="M2486">
        <v>98105</v>
      </c>
      <c r="N2486" t="s">
        <v>49</v>
      </c>
      <c r="O2486" t="s">
        <v>1734</v>
      </c>
      <c r="P2486" t="s">
        <v>51</v>
      </c>
      <c r="Q2486" t="s">
        <v>80</v>
      </c>
      <c r="R2486" t="s">
        <v>1735</v>
      </c>
      <c r="S2486">
        <v>99.680000000000021</v>
      </c>
      <c r="T2486">
        <v>5</v>
      </c>
      <c r="U2486">
        <v>0.2</v>
      </c>
      <c r="V2486">
        <v>32.396000000000001</v>
      </c>
      <c r="W2486" s="6">
        <f t="shared" si="232"/>
        <v>0.32499999999999996</v>
      </c>
      <c r="X2486" s="4">
        <f t="shared" si="229"/>
        <v>6.4792000000000005</v>
      </c>
      <c r="Y2486" s="4">
        <f t="shared" si="230"/>
        <v>19.936000000000003</v>
      </c>
      <c r="Z2486" s="4">
        <f t="shared" si="231"/>
        <v>24.920000000000005</v>
      </c>
      <c r="AA2486" s="4">
        <f t="shared" si="228"/>
        <v>19.936000000000007</v>
      </c>
    </row>
    <row r="2487" spans="1:27" x14ac:dyDescent="0.2">
      <c r="A2487">
        <v>2486</v>
      </c>
      <c r="B2487" t="s">
        <v>5567</v>
      </c>
      <c r="C2487" s="5">
        <v>42975</v>
      </c>
      <c r="D2487" s="5" t="str">
        <f t="shared" si="233"/>
        <v>2017-08</v>
      </c>
      <c r="E2487" s="5">
        <v>42981</v>
      </c>
      <c r="F2487" t="s">
        <v>55</v>
      </c>
      <c r="G2487" t="s">
        <v>5352</v>
      </c>
      <c r="H2487" t="s">
        <v>5353</v>
      </c>
      <c r="I2487" t="s">
        <v>107</v>
      </c>
      <c r="J2487" t="s">
        <v>32</v>
      </c>
      <c r="K2487" t="s">
        <v>100</v>
      </c>
      <c r="L2487" t="s">
        <v>101</v>
      </c>
      <c r="M2487">
        <v>98105</v>
      </c>
      <c r="N2487" t="s">
        <v>49</v>
      </c>
      <c r="O2487" t="s">
        <v>1749</v>
      </c>
      <c r="P2487" t="s">
        <v>51</v>
      </c>
      <c r="Q2487" t="s">
        <v>73</v>
      </c>
      <c r="R2487" t="s">
        <v>1750</v>
      </c>
      <c r="S2487">
        <v>5.56</v>
      </c>
      <c r="T2487">
        <v>2</v>
      </c>
      <c r="U2487">
        <v>0</v>
      </c>
      <c r="V2487">
        <v>1.4455999999999998</v>
      </c>
      <c r="W2487" s="6">
        <f t="shared" si="232"/>
        <v>0.25999999999999995</v>
      </c>
      <c r="X2487" s="4">
        <f t="shared" si="229"/>
        <v>0.72279999999999989</v>
      </c>
      <c r="Y2487" s="4">
        <f t="shared" si="230"/>
        <v>2.78</v>
      </c>
      <c r="Z2487" s="4">
        <f t="shared" si="231"/>
        <v>2.78</v>
      </c>
      <c r="AA2487" s="4">
        <f t="shared" si="228"/>
        <v>0</v>
      </c>
    </row>
    <row r="2488" spans="1:27" x14ac:dyDescent="0.2">
      <c r="A2488">
        <v>2487</v>
      </c>
      <c r="B2488" t="s">
        <v>5570</v>
      </c>
      <c r="C2488" s="5">
        <v>42006</v>
      </c>
      <c r="D2488" s="5" t="str">
        <f t="shared" si="233"/>
        <v>2015-01</v>
      </c>
      <c r="E2488" s="5">
        <v>42008</v>
      </c>
      <c r="F2488" t="s">
        <v>28</v>
      </c>
      <c r="G2488" t="s">
        <v>1003</v>
      </c>
      <c r="H2488" t="s">
        <v>1004</v>
      </c>
      <c r="I2488" t="s">
        <v>46</v>
      </c>
      <c r="J2488" t="s">
        <v>32</v>
      </c>
      <c r="K2488" t="s">
        <v>612</v>
      </c>
      <c r="L2488" t="s">
        <v>250</v>
      </c>
      <c r="M2488">
        <v>19711</v>
      </c>
      <c r="N2488" t="s">
        <v>153</v>
      </c>
      <c r="O2488" t="s">
        <v>5571</v>
      </c>
      <c r="P2488" t="s">
        <v>51</v>
      </c>
      <c r="Q2488" t="s">
        <v>64</v>
      </c>
      <c r="R2488" t="s">
        <v>5572</v>
      </c>
      <c r="S2488">
        <v>85.52</v>
      </c>
      <c r="T2488">
        <v>2</v>
      </c>
      <c r="U2488">
        <v>0</v>
      </c>
      <c r="V2488">
        <v>22.235199999999999</v>
      </c>
      <c r="W2488" s="6">
        <f t="shared" si="232"/>
        <v>0.26</v>
      </c>
      <c r="X2488" s="4">
        <f t="shared" si="229"/>
        <v>11.117599999999999</v>
      </c>
      <c r="Y2488" s="4">
        <f t="shared" si="230"/>
        <v>42.76</v>
      </c>
      <c r="Z2488" s="4">
        <f t="shared" si="231"/>
        <v>42.76</v>
      </c>
      <c r="AA2488" s="4">
        <f t="shared" si="228"/>
        <v>0</v>
      </c>
    </row>
    <row r="2489" spans="1:27" x14ac:dyDescent="0.2">
      <c r="A2489">
        <v>2488</v>
      </c>
      <c r="B2489" t="s">
        <v>5570</v>
      </c>
      <c r="C2489" s="5">
        <v>42006</v>
      </c>
      <c r="D2489" s="5" t="str">
        <f t="shared" si="233"/>
        <v>2015-01</v>
      </c>
      <c r="E2489" s="5">
        <v>42008</v>
      </c>
      <c r="F2489" t="s">
        <v>28</v>
      </c>
      <c r="G2489" t="s">
        <v>1003</v>
      </c>
      <c r="H2489" t="s">
        <v>1004</v>
      </c>
      <c r="I2489" t="s">
        <v>46</v>
      </c>
      <c r="J2489" t="s">
        <v>32</v>
      </c>
      <c r="K2489" t="s">
        <v>612</v>
      </c>
      <c r="L2489" t="s">
        <v>250</v>
      </c>
      <c r="M2489">
        <v>19711</v>
      </c>
      <c r="N2489" t="s">
        <v>153</v>
      </c>
      <c r="O2489" t="s">
        <v>5573</v>
      </c>
      <c r="P2489" t="s">
        <v>51</v>
      </c>
      <c r="Q2489" t="s">
        <v>73</v>
      </c>
      <c r="R2489" t="s">
        <v>5574</v>
      </c>
      <c r="S2489">
        <v>9.84</v>
      </c>
      <c r="T2489">
        <v>3</v>
      </c>
      <c r="U2489">
        <v>0</v>
      </c>
      <c r="V2489">
        <v>2.6568000000000005</v>
      </c>
      <c r="W2489" s="6">
        <f t="shared" si="232"/>
        <v>0.27000000000000007</v>
      </c>
      <c r="X2489" s="4">
        <f t="shared" si="229"/>
        <v>0.88560000000000016</v>
      </c>
      <c r="Y2489" s="4">
        <f t="shared" si="230"/>
        <v>3.28</v>
      </c>
      <c r="Z2489" s="4">
        <f t="shared" si="231"/>
        <v>3.28</v>
      </c>
      <c r="AA2489" s="4">
        <f t="shared" si="228"/>
        <v>0</v>
      </c>
    </row>
    <row r="2490" spans="1:27" x14ac:dyDescent="0.2">
      <c r="A2490">
        <v>2489</v>
      </c>
      <c r="B2490" t="s">
        <v>5570</v>
      </c>
      <c r="C2490" s="5">
        <v>42006</v>
      </c>
      <c r="D2490" s="5" t="str">
        <f t="shared" si="233"/>
        <v>2015-01</v>
      </c>
      <c r="E2490" s="5">
        <v>42008</v>
      </c>
      <c r="F2490" t="s">
        <v>28</v>
      </c>
      <c r="G2490" t="s">
        <v>1003</v>
      </c>
      <c r="H2490" t="s">
        <v>1004</v>
      </c>
      <c r="I2490" t="s">
        <v>46</v>
      </c>
      <c r="J2490" t="s">
        <v>32</v>
      </c>
      <c r="K2490" t="s">
        <v>612</v>
      </c>
      <c r="L2490" t="s">
        <v>250</v>
      </c>
      <c r="M2490">
        <v>19711</v>
      </c>
      <c r="N2490" t="s">
        <v>153</v>
      </c>
      <c r="O2490" t="s">
        <v>5240</v>
      </c>
      <c r="P2490" t="s">
        <v>51</v>
      </c>
      <c r="Q2490" t="s">
        <v>95</v>
      </c>
      <c r="R2490" t="s">
        <v>5241</v>
      </c>
      <c r="S2490">
        <v>20.04</v>
      </c>
      <c r="T2490">
        <v>3</v>
      </c>
      <c r="U2490">
        <v>0</v>
      </c>
      <c r="V2490">
        <v>9.6191999999999993</v>
      </c>
      <c r="W2490" s="6">
        <f t="shared" si="232"/>
        <v>0.48</v>
      </c>
      <c r="X2490" s="4">
        <f t="shared" si="229"/>
        <v>3.2063999999999999</v>
      </c>
      <c r="Y2490" s="4">
        <f t="shared" si="230"/>
        <v>6.68</v>
      </c>
      <c r="Z2490" s="4">
        <f t="shared" si="231"/>
        <v>6.68</v>
      </c>
      <c r="AA2490" s="4">
        <f t="shared" si="228"/>
        <v>0</v>
      </c>
    </row>
    <row r="2491" spans="1:27" x14ac:dyDescent="0.2">
      <c r="A2491">
        <v>2490</v>
      </c>
      <c r="B2491" t="s">
        <v>5575</v>
      </c>
      <c r="C2491" s="5">
        <v>42286</v>
      </c>
      <c r="D2491" s="5" t="str">
        <f t="shared" si="233"/>
        <v>2015-10</v>
      </c>
      <c r="E2491" s="5">
        <v>42290</v>
      </c>
      <c r="F2491" t="s">
        <v>28</v>
      </c>
      <c r="G2491" t="s">
        <v>5576</v>
      </c>
      <c r="H2491" t="s">
        <v>5577</v>
      </c>
      <c r="I2491" t="s">
        <v>31</v>
      </c>
      <c r="J2491" t="s">
        <v>32</v>
      </c>
      <c r="K2491" t="s">
        <v>271</v>
      </c>
      <c r="L2491" t="s">
        <v>272</v>
      </c>
      <c r="M2491">
        <v>10024</v>
      </c>
      <c r="N2491" t="s">
        <v>153</v>
      </c>
      <c r="O2491" t="s">
        <v>5578</v>
      </c>
      <c r="P2491" t="s">
        <v>76</v>
      </c>
      <c r="Q2491" t="s">
        <v>77</v>
      </c>
      <c r="R2491" t="s">
        <v>5579</v>
      </c>
      <c r="S2491">
        <v>631.96</v>
      </c>
      <c r="T2491">
        <v>4</v>
      </c>
      <c r="U2491">
        <v>0</v>
      </c>
      <c r="V2491">
        <v>303.3408</v>
      </c>
      <c r="W2491" s="6">
        <f t="shared" si="232"/>
        <v>0.48</v>
      </c>
      <c r="X2491" s="4">
        <f t="shared" si="229"/>
        <v>75.8352</v>
      </c>
      <c r="Y2491" s="4">
        <f t="shared" si="230"/>
        <v>157.99</v>
      </c>
      <c r="Z2491" s="4">
        <f t="shared" si="231"/>
        <v>157.99</v>
      </c>
      <c r="AA2491" s="4">
        <f t="shared" si="228"/>
        <v>0</v>
      </c>
    </row>
    <row r="2492" spans="1:27" x14ac:dyDescent="0.2">
      <c r="A2492">
        <v>2491</v>
      </c>
      <c r="B2492" t="s">
        <v>5575</v>
      </c>
      <c r="C2492" s="5">
        <v>42286</v>
      </c>
      <c r="D2492" s="5" t="str">
        <f t="shared" si="233"/>
        <v>2015-10</v>
      </c>
      <c r="E2492" s="5">
        <v>42290</v>
      </c>
      <c r="F2492" t="s">
        <v>28</v>
      </c>
      <c r="G2492" t="s">
        <v>5576</v>
      </c>
      <c r="H2492" t="s">
        <v>5577</v>
      </c>
      <c r="I2492" t="s">
        <v>31</v>
      </c>
      <c r="J2492" t="s">
        <v>32</v>
      </c>
      <c r="K2492" t="s">
        <v>271</v>
      </c>
      <c r="L2492" t="s">
        <v>272</v>
      </c>
      <c r="M2492">
        <v>10024</v>
      </c>
      <c r="N2492" t="s">
        <v>153</v>
      </c>
      <c r="O2492" t="s">
        <v>5580</v>
      </c>
      <c r="P2492" t="s">
        <v>51</v>
      </c>
      <c r="Q2492" t="s">
        <v>95</v>
      </c>
      <c r="R2492" t="s">
        <v>5581</v>
      </c>
      <c r="S2492">
        <v>23.92</v>
      </c>
      <c r="T2492">
        <v>4</v>
      </c>
      <c r="U2492">
        <v>0</v>
      </c>
      <c r="V2492">
        <v>10.763999999999999</v>
      </c>
      <c r="W2492" s="6">
        <f t="shared" si="232"/>
        <v>0.44999999999999996</v>
      </c>
      <c r="X2492" s="4">
        <f t="shared" si="229"/>
        <v>2.6909999999999998</v>
      </c>
      <c r="Y2492" s="4">
        <f t="shared" si="230"/>
        <v>5.98</v>
      </c>
      <c r="Z2492" s="4">
        <f t="shared" si="231"/>
        <v>5.98</v>
      </c>
      <c r="AA2492" s="4">
        <f t="shared" si="228"/>
        <v>0</v>
      </c>
    </row>
    <row r="2493" spans="1:27" x14ac:dyDescent="0.2">
      <c r="A2493">
        <v>2492</v>
      </c>
      <c r="B2493" t="s">
        <v>5582</v>
      </c>
      <c r="C2493" s="5">
        <v>41986</v>
      </c>
      <c r="D2493" s="5" t="str">
        <f t="shared" si="233"/>
        <v>2014-12</v>
      </c>
      <c r="E2493" s="5">
        <v>41988</v>
      </c>
      <c r="F2493" t="s">
        <v>28</v>
      </c>
      <c r="G2493" t="s">
        <v>434</v>
      </c>
      <c r="H2493" t="s">
        <v>435</v>
      </c>
      <c r="I2493" t="s">
        <v>31</v>
      </c>
      <c r="J2493" t="s">
        <v>32</v>
      </c>
      <c r="K2493" t="s">
        <v>47</v>
      </c>
      <c r="L2493" t="s">
        <v>48</v>
      </c>
      <c r="M2493">
        <v>90049</v>
      </c>
      <c r="N2493" t="s">
        <v>49</v>
      </c>
      <c r="O2493" t="s">
        <v>4447</v>
      </c>
      <c r="P2493" t="s">
        <v>51</v>
      </c>
      <c r="Q2493" t="s">
        <v>95</v>
      </c>
      <c r="R2493" t="s">
        <v>4448</v>
      </c>
      <c r="S2493">
        <v>90.24</v>
      </c>
      <c r="T2493">
        <v>6</v>
      </c>
      <c r="U2493">
        <v>0</v>
      </c>
      <c r="V2493">
        <v>41.51039999999999</v>
      </c>
      <c r="W2493" s="6">
        <f t="shared" si="232"/>
        <v>0.45999999999999991</v>
      </c>
      <c r="X2493" s="4">
        <f t="shared" si="229"/>
        <v>6.9183999999999983</v>
      </c>
      <c r="Y2493" s="4">
        <f t="shared" si="230"/>
        <v>15.04</v>
      </c>
      <c r="Z2493" s="4">
        <f t="shared" si="231"/>
        <v>15.04</v>
      </c>
      <c r="AA2493" s="4">
        <f t="shared" si="228"/>
        <v>0</v>
      </c>
    </row>
    <row r="2494" spans="1:27" x14ac:dyDescent="0.2">
      <c r="A2494">
        <v>2493</v>
      </c>
      <c r="B2494" t="s">
        <v>5583</v>
      </c>
      <c r="C2494" s="5">
        <v>41962</v>
      </c>
      <c r="D2494" s="5" t="str">
        <f t="shared" si="233"/>
        <v>2014-11</v>
      </c>
      <c r="E2494" s="5">
        <v>41966</v>
      </c>
      <c r="F2494" t="s">
        <v>55</v>
      </c>
      <c r="G2494" t="s">
        <v>5584</v>
      </c>
      <c r="H2494" t="s">
        <v>5585</v>
      </c>
      <c r="I2494" t="s">
        <v>31</v>
      </c>
      <c r="J2494" t="s">
        <v>32</v>
      </c>
      <c r="K2494" t="s">
        <v>5586</v>
      </c>
      <c r="L2494" t="s">
        <v>272</v>
      </c>
      <c r="M2494">
        <v>14701</v>
      </c>
      <c r="N2494" t="s">
        <v>153</v>
      </c>
      <c r="O2494" t="s">
        <v>4609</v>
      </c>
      <c r="P2494" t="s">
        <v>76</v>
      </c>
      <c r="Q2494" t="s">
        <v>77</v>
      </c>
      <c r="R2494" t="s">
        <v>4610</v>
      </c>
      <c r="S2494">
        <v>4548.8100000000004</v>
      </c>
      <c r="T2494">
        <v>7</v>
      </c>
      <c r="U2494">
        <v>0</v>
      </c>
      <c r="V2494">
        <v>1228.1787000000004</v>
      </c>
      <c r="W2494" s="6">
        <f t="shared" si="232"/>
        <v>0.27000000000000007</v>
      </c>
      <c r="X2494" s="4">
        <f t="shared" si="229"/>
        <v>175.45410000000007</v>
      </c>
      <c r="Y2494" s="4">
        <f t="shared" si="230"/>
        <v>649.83000000000004</v>
      </c>
      <c r="Z2494" s="4">
        <f t="shared" si="231"/>
        <v>649.83000000000004</v>
      </c>
      <c r="AA2494" s="4">
        <f t="shared" si="228"/>
        <v>0</v>
      </c>
    </row>
    <row r="2495" spans="1:27" x14ac:dyDescent="0.2">
      <c r="A2495">
        <v>2494</v>
      </c>
      <c r="B2495" t="s">
        <v>5587</v>
      </c>
      <c r="C2495" s="5">
        <v>42623</v>
      </c>
      <c r="D2495" s="5" t="str">
        <f t="shared" si="233"/>
        <v>2016-09</v>
      </c>
      <c r="E2495" s="5">
        <v>42627</v>
      </c>
      <c r="F2495" t="s">
        <v>28</v>
      </c>
      <c r="G2495" t="s">
        <v>3464</v>
      </c>
      <c r="H2495" t="s">
        <v>3465</v>
      </c>
      <c r="I2495" t="s">
        <v>31</v>
      </c>
      <c r="J2495" t="s">
        <v>32</v>
      </c>
      <c r="K2495" t="s">
        <v>189</v>
      </c>
      <c r="L2495" t="s">
        <v>109</v>
      </c>
      <c r="M2495">
        <v>77095</v>
      </c>
      <c r="N2495" t="s">
        <v>110</v>
      </c>
      <c r="O2495" t="s">
        <v>3286</v>
      </c>
      <c r="P2495" t="s">
        <v>37</v>
      </c>
      <c r="Q2495" t="s">
        <v>61</v>
      </c>
      <c r="R2495" t="s">
        <v>3287</v>
      </c>
      <c r="S2495">
        <v>300.93</v>
      </c>
      <c r="T2495">
        <v>5</v>
      </c>
      <c r="U2495">
        <v>0.3</v>
      </c>
      <c r="V2495">
        <v>-34.39200000000001</v>
      </c>
      <c r="W2495" s="6">
        <f t="shared" si="232"/>
        <v>-0.11428571428571431</v>
      </c>
      <c r="X2495" s="4">
        <f t="shared" si="229"/>
        <v>-6.8784000000000018</v>
      </c>
      <c r="Y2495" s="4">
        <f t="shared" si="230"/>
        <v>60.186</v>
      </c>
      <c r="Z2495" s="4">
        <f t="shared" si="231"/>
        <v>85.98</v>
      </c>
      <c r="AA2495" s="4">
        <f t="shared" si="228"/>
        <v>90.278999999999996</v>
      </c>
    </row>
    <row r="2496" spans="1:27" x14ac:dyDescent="0.2">
      <c r="A2496">
        <v>2495</v>
      </c>
      <c r="B2496" t="s">
        <v>5587</v>
      </c>
      <c r="C2496" s="5">
        <v>42623</v>
      </c>
      <c r="D2496" s="5" t="str">
        <f t="shared" si="233"/>
        <v>2016-09</v>
      </c>
      <c r="E2496" s="5">
        <v>42627</v>
      </c>
      <c r="F2496" t="s">
        <v>28</v>
      </c>
      <c r="G2496" t="s">
        <v>3464</v>
      </c>
      <c r="H2496" t="s">
        <v>3465</v>
      </c>
      <c r="I2496" t="s">
        <v>31</v>
      </c>
      <c r="J2496" t="s">
        <v>32</v>
      </c>
      <c r="K2496" t="s">
        <v>189</v>
      </c>
      <c r="L2496" t="s">
        <v>109</v>
      </c>
      <c r="M2496">
        <v>77095</v>
      </c>
      <c r="N2496" t="s">
        <v>110</v>
      </c>
      <c r="O2496" t="s">
        <v>4613</v>
      </c>
      <c r="P2496" t="s">
        <v>76</v>
      </c>
      <c r="Q2496" t="s">
        <v>77</v>
      </c>
      <c r="R2496" t="s">
        <v>4614</v>
      </c>
      <c r="S2496">
        <v>719.96</v>
      </c>
      <c r="T2496">
        <v>5</v>
      </c>
      <c r="U2496">
        <v>0.2</v>
      </c>
      <c r="V2496">
        <v>53.997000000000043</v>
      </c>
      <c r="W2496" s="6">
        <f t="shared" si="232"/>
        <v>7.5000000000000053E-2</v>
      </c>
      <c r="X2496" s="4">
        <f t="shared" si="229"/>
        <v>10.799400000000009</v>
      </c>
      <c r="Y2496" s="4">
        <f t="shared" si="230"/>
        <v>143.99200000000002</v>
      </c>
      <c r="Z2496" s="4">
        <f t="shared" si="231"/>
        <v>179.99</v>
      </c>
      <c r="AA2496" s="4">
        <f t="shared" si="228"/>
        <v>143.99200000000002</v>
      </c>
    </row>
    <row r="2497" spans="1:27" x14ac:dyDescent="0.2">
      <c r="A2497">
        <v>2496</v>
      </c>
      <c r="B2497" t="s">
        <v>5588</v>
      </c>
      <c r="C2497" s="5">
        <v>41806</v>
      </c>
      <c r="D2497" s="5" t="str">
        <f t="shared" si="233"/>
        <v>2014-06</v>
      </c>
      <c r="E2497" s="5">
        <v>41812</v>
      </c>
      <c r="F2497" t="s">
        <v>55</v>
      </c>
      <c r="G2497" t="s">
        <v>5589</v>
      </c>
      <c r="H2497" t="s">
        <v>5590</v>
      </c>
      <c r="I2497" t="s">
        <v>31</v>
      </c>
      <c r="J2497" t="s">
        <v>32</v>
      </c>
      <c r="K2497" t="s">
        <v>5591</v>
      </c>
      <c r="L2497" t="s">
        <v>259</v>
      </c>
      <c r="M2497">
        <v>46544</v>
      </c>
      <c r="N2497" t="s">
        <v>110</v>
      </c>
      <c r="O2497" t="s">
        <v>1595</v>
      </c>
      <c r="P2497" t="s">
        <v>37</v>
      </c>
      <c r="Q2497" t="s">
        <v>41</v>
      </c>
      <c r="R2497" t="s">
        <v>1596</v>
      </c>
      <c r="S2497">
        <v>647.84</v>
      </c>
      <c r="T2497">
        <v>8</v>
      </c>
      <c r="U2497">
        <v>0</v>
      </c>
      <c r="V2497">
        <v>32.391999999999939</v>
      </c>
      <c r="W2497" s="6">
        <f t="shared" si="232"/>
        <v>4.9999999999999906E-2</v>
      </c>
      <c r="X2497" s="4">
        <f t="shared" si="229"/>
        <v>4.0489999999999924</v>
      </c>
      <c r="Y2497" s="4">
        <f t="shared" si="230"/>
        <v>80.98</v>
      </c>
      <c r="Z2497" s="4">
        <f t="shared" si="231"/>
        <v>80.98</v>
      </c>
      <c r="AA2497" s="4">
        <f t="shared" si="228"/>
        <v>0</v>
      </c>
    </row>
    <row r="2498" spans="1:27" x14ac:dyDescent="0.2">
      <c r="A2498">
        <v>2497</v>
      </c>
      <c r="B2498" t="s">
        <v>5592</v>
      </c>
      <c r="C2498" s="5">
        <v>42273</v>
      </c>
      <c r="D2498" s="5" t="str">
        <f t="shared" si="233"/>
        <v>2015-09</v>
      </c>
      <c r="E2498" s="5">
        <v>42278</v>
      </c>
      <c r="F2498" t="s">
        <v>55</v>
      </c>
      <c r="G2498" t="s">
        <v>2933</v>
      </c>
      <c r="H2498" t="s">
        <v>2934</v>
      </c>
      <c r="I2498" t="s">
        <v>107</v>
      </c>
      <c r="J2498" t="s">
        <v>32</v>
      </c>
      <c r="K2498" t="s">
        <v>955</v>
      </c>
      <c r="L2498" t="s">
        <v>48</v>
      </c>
      <c r="M2498">
        <v>92037</v>
      </c>
      <c r="N2498" t="s">
        <v>49</v>
      </c>
      <c r="O2498" t="s">
        <v>373</v>
      </c>
      <c r="P2498" t="s">
        <v>51</v>
      </c>
      <c r="Q2498" t="s">
        <v>64</v>
      </c>
      <c r="R2498" t="s">
        <v>374</v>
      </c>
      <c r="S2498">
        <v>64.17</v>
      </c>
      <c r="T2498">
        <v>3</v>
      </c>
      <c r="U2498">
        <v>0</v>
      </c>
      <c r="V2498">
        <v>18.609299999999998</v>
      </c>
      <c r="W2498" s="6">
        <f t="shared" si="232"/>
        <v>0.28999999999999998</v>
      </c>
      <c r="X2498" s="4">
        <f t="shared" si="229"/>
        <v>6.2030999999999992</v>
      </c>
      <c r="Y2498" s="4">
        <f t="shared" si="230"/>
        <v>21.39</v>
      </c>
      <c r="Z2498" s="4">
        <f t="shared" si="231"/>
        <v>21.39</v>
      </c>
      <c r="AA2498" s="4">
        <f t="shared" si="228"/>
        <v>0</v>
      </c>
    </row>
    <row r="2499" spans="1:27" x14ac:dyDescent="0.2">
      <c r="A2499">
        <v>2498</v>
      </c>
      <c r="B2499" t="s">
        <v>5592</v>
      </c>
      <c r="C2499" s="5">
        <v>42273</v>
      </c>
      <c r="D2499" s="5" t="str">
        <f t="shared" si="233"/>
        <v>2015-09</v>
      </c>
      <c r="E2499" s="5">
        <v>42278</v>
      </c>
      <c r="F2499" t="s">
        <v>55</v>
      </c>
      <c r="G2499" t="s">
        <v>2933</v>
      </c>
      <c r="H2499" t="s">
        <v>2934</v>
      </c>
      <c r="I2499" t="s">
        <v>107</v>
      </c>
      <c r="J2499" t="s">
        <v>32</v>
      </c>
      <c r="K2499" t="s">
        <v>955</v>
      </c>
      <c r="L2499" t="s">
        <v>48</v>
      </c>
      <c r="M2499">
        <v>92037</v>
      </c>
      <c r="N2499" t="s">
        <v>49</v>
      </c>
      <c r="O2499" t="s">
        <v>2478</v>
      </c>
      <c r="P2499" t="s">
        <v>51</v>
      </c>
      <c r="Q2499" t="s">
        <v>178</v>
      </c>
      <c r="R2499" t="s">
        <v>2479</v>
      </c>
      <c r="S2499">
        <v>124.46</v>
      </c>
      <c r="T2499">
        <v>2</v>
      </c>
      <c r="U2499">
        <v>0</v>
      </c>
      <c r="V2499">
        <v>58.496199999999988</v>
      </c>
      <c r="W2499" s="6">
        <f t="shared" si="232"/>
        <v>0.46999999999999992</v>
      </c>
      <c r="X2499" s="4">
        <f t="shared" si="229"/>
        <v>29.248099999999994</v>
      </c>
      <c r="Y2499" s="4">
        <f t="shared" si="230"/>
        <v>62.23</v>
      </c>
      <c r="Z2499" s="4">
        <f t="shared" si="231"/>
        <v>62.23</v>
      </c>
      <c r="AA2499" s="4">
        <f t="shared" ref="AA2499:AA2562" si="234">S2499*U2499</f>
        <v>0</v>
      </c>
    </row>
    <row r="2500" spans="1:27" x14ac:dyDescent="0.2">
      <c r="A2500">
        <v>2499</v>
      </c>
      <c r="B2500" t="s">
        <v>5593</v>
      </c>
      <c r="C2500" s="5">
        <v>42509</v>
      </c>
      <c r="D2500" s="5" t="str">
        <f t="shared" si="233"/>
        <v>2016-05</v>
      </c>
      <c r="E2500" s="5">
        <v>42514</v>
      </c>
      <c r="F2500" t="s">
        <v>55</v>
      </c>
      <c r="G2500" t="s">
        <v>3196</v>
      </c>
      <c r="H2500" t="s">
        <v>3197</v>
      </c>
      <c r="I2500" t="s">
        <v>46</v>
      </c>
      <c r="J2500" t="s">
        <v>32</v>
      </c>
      <c r="K2500" t="s">
        <v>132</v>
      </c>
      <c r="L2500" t="s">
        <v>48</v>
      </c>
      <c r="M2500">
        <v>94109</v>
      </c>
      <c r="N2500" t="s">
        <v>49</v>
      </c>
      <c r="O2500" t="s">
        <v>4933</v>
      </c>
      <c r="P2500" t="s">
        <v>51</v>
      </c>
      <c r="Q2500" t="s">
        <v>80</v>
      </c>
      <c r="R2500" t="s">
        <v>4934</v>
      </c>
      <c r="S2500">
        <v>9.5840000000000014</v>
      </c>
      <c r="T2500">
        <v>1</v>
      </c>
      <c r="U2500">
        <v>0.2</v>
      </c>
      <c r="V2500">
        <v>3.3543999999999996</v>
      </c>
      <c r="W2500" s="6">
        <f t="shared" si="232"/>
        <v>0.34999999999999992</v>
      </c>
      <c r="X2500" s="4">
        <f t="shared" ref="X2500:X2563" si="235">V2500/T2500</f>
        <v>3.3543999999999996</v>
      </c>
      <c r="Y2500" s="4">
        <f t="shared" ref="Y2500:Y2563" si="236">S2500/T2500</f>
        <v>9.5840000000000014</v>
      </c>
      <c r="Z2500" s="4">
        <f t="shared" ref="Z2500:Z2563" si="237">S2500/((1-U2500)*T2500)</f>
        <v>11.98</v>
      </c>
      <c r="AA2500" s="4">
        <f t="shared" si="234"/>
        <v>1.9168000000000003</v>
      </c>
    </row>
    <row r="2501" spans="1:27" x14ac:dyDescent="0.2">
      <c r="A2501">
        <v>2500</v>
      </c>
      <c r="B2501" t="s">
        <v>5594</v>
      </c>
      <c r="C2501" s="5">
        <v>42908</v>
      </c>
      <c r="D2501" s="5" t="str">
        <f t="shared" si="233"/>
        <v>2017-06</v>
      </c>
      <c r="E2501" s="5">
        <v>42909</v>
      </c>
      <c r="F2501" t="s">
        <v>193</v>
      </c>
      <c r="G2501" t="s">
        <v>3549</v>
      </c>
      <c r="H2501" t="s">
        <v>3550</v>
      </c>
      <c r="I2501" t="s">
        <v>31</v>
      </c>
      <c r="J2501" t="s">
        <v>32</v>
      </c>
      <c r="K2501" t="s">
        <v>1428</v>
      </c>
      <c r="L2501" t="s">
        <v>59</v>
      </c>
      <c r="M2501">
        <v>33178</v>
      </c>
      <c r="N2501" t="s">
        <v>35</v>
      </c>
      <c r="O2501" t="s">
        <v>5595</v>
      </c>
      <c r="P2501" t="s">
        <v>51</v>
      </c>
      <c r="Q2501" t="s">
        <v>178</v>
      </c>
      <c r="R2501" t="s">
        <v>5596</v>
      </c>
      <c r="S2501">
        <v>37.608000000000004</v>
      </c>
      <c r="T2501">
        <v>3</v>
      </c>
      <c r="U2501">
        <v>0.2</v>
      </c>
      <c r="V2501">
        <v>12.692699999999995</v>
      </c>
      <c r="W2501" s="6">
        <f t="shared" ref="W2501:W2564" si="238">(V2501/S2501)</f>
        <v>0.33749999999999986</v>
      </c>
      <c r="X2501" s="4">
        <f t="shared" si="235"/>
        <v>4.2308999999999983</v>
      </c>
      <c r="Y2501" s="4">
        <f t="shared" si="236"/>
        <v>12.536000000000001</v>
      </c>
      <c r="Z2501" s="4">
        <f t="shared" si="237"/>
        <v>15.67</v>
      </c>
      <c r="AA2501" s="4">
        <f t="shared" si="234"/>
        <v>7.5216000000000012</v>
      </c>
    </row>
    <row r="2502" spans="1:27" x14ac:dyDescent="0.2">
      <c r="A2502">
        <v>2501</v>
      </c>
      <c r="B2502" t="s">
        <v>5597</v>
      </c>
      <c r="C2502" s="5">
        <v>42903</v>
      </c>
      <c r="D2502" s="5" t="str">
        <f t="shared" si="233"/>
        <v>2017-06</v>
      </c>
      <c r="E2502" s="5">
        <v>42906</v>
      </c>
      <c r="F2502" t="s">
        <v>193</v>
      </c>
      <c r="G2502" t="s">
        <v>5598</v>
      </c>
      <c r="H2502" t="s">
        <v>5599</v>
      </c>
      <c r="I2502" t="s">
        <v>46</v>
      </c>
      <c r="J2502" t="s">
        <v>32</v>
      </c>
      <c r="K2502" t="s">
        <v>4303</v>
      </c>
      <c r="L2502" t="s">
        <v>216</v>
      </c>
      <c r="M2502">
        <v>60076</v>
      </c>
      <c r="N2502" t="s">
        <v>110</v>
      </c>
      <c r="O2502" t="s">
        <v>3252</v>
      </c>
      <c r="P2502" t="s">
        <v>51</v>
      </c>
      <c r="Q2502" t="s">
        <v>95</v>
      </c>
      <c r="R2502" t="s">
        <v>3253</v>
      </c>
      <c r="S2502">
        <v>12.224</v>
      </c>
      <c r="T2502">
        <v>2</v>
      </c>
      <c r="U2502">
        <v>0.2</v>
      </c>
      <c r="V2502">
        <v>4.4311999999999996</v>
      </c>
      <c r="W2502" s="6">
        <f t="shared" si="238"/>
        <v>0.36249999999999993</v>
      </c>
      <c r="X2502" s="4">
        <f t="shared" si="235"/>
        <v>2.2155999999999998</v>
      </c>
      <c r="Y2502" s="4">
        <f t="shared" si="236"/>
        <v>6.1120000000000001</v>
      </c>
      <c r="Z2502" s="4">
        <f t="shared" si="237"/>
        <v>7.64</v>
      </c>
      <c r="AA2502" s="4">
        <f t="shared" si="234"/>
        <v>2.4448000000000003</v>
      </c>
    </row>
    <row r="2503" spans="1:27" x14ac:dyDescent="0.2">
      <c r="A2503">
        <v>2502</v>
      </c>
      <c r="B2503" t="s">
        <v>5597</v>
      </c>
      <c r="C2503" s="5">
        <v>42903</v>
      </c>
      <c r="D2503" s="5" t="str">
        <f t="shared" ref="D2503:D2566" si="239">TEXT(C2503,"yyyy-mm")</f>
        <v>2017-06</v>
      </c>
      <c r="E2503" s="5">
        <v>42906</v>
      </c>
      <c r="F2503" t="s">
        <v>193</v>
      </c>
      <c r="G2503" t="s">
        <v>5598</v>
      </c>
      <c r="H2503" t="s">
        <v>5599</v>
      </c>
      <c r="I2503" t="s">
        <v>46</v>
      </c>
      <c r="J2503" t="s">
        <v>32</v>
      </c>
      <c r="K2503" t="s">
        <v>4303</v>
      </c>
      <c r="L2503" t="s">
        <v>216</v>
      </c>
      <c r="M2503">
        <v>60076</v>
      </c>
      <c r="N2503" t="s">
        <v>110</v>
      </c>
      <c r="O2503" t="s">
        <v>2401</v>
      </c>
      <c r="P2503" t="s">
        <v>51</v>
      </c>
      <c r="Q2503" t="s">
        <v>80</v>
      </c>
      <c r="R2503" t="s">
        <v>2402</v>
      </c>
      <c r="S2503">
        <v>2.3039999999999994</v>
      </c>
      <c r="T2503">
        <v>4</v>
      </c>
      <c r="U2503">
        <v>0.8</v>
      </c>
      <c r="V2503">
        <v>-3.5711999999999993</v>
      </c>
      <c r="W2503" s="6">
        <f t="shared" si="238"/>
        <v>-1.55</v>
      </c>
      <c r="X2503" s="4">
        <f t="shared" si="235"/>
        <v>-0.89279999999999982</v>
      </c>
      <c r="Y2503" s="4">
        <f t="shared" si="236"/>
        <v>0.57599999999999985</v>
      </c>
      <c r="Z2503" s="4">
        <f t="shared" si="237"/>
        <v>2.88</v>
      </c>
      <c r="AA2503" s="4">
        <f t="shared" si="234"/>
        <v>1.8431999999999995</v>
      </c>
    </row>
    <row r="2504" spans="1:27" x14ac:dyDescent="0.2">
      <c r="A2504">
        <v>2503</v>
      </c>
      <c r="B2504" t="s">
        <v>5597</v>
      </c>
      <c r="C2504" s="5">
        <v>42903</v>
      </c>
      <c r="D2504" s="5" t="str">
        <f t="shared" si="239"/>
        <v>2017-06</v>
      </c>
      <c r="E2504" s="5">
        <v>42906</v>
      </c>
      <c r="F2504" t="s">
        <v>193</v>
      </c>
      <c r="G2504" t="s">
        <v>5598</v>
      </c>
      <c r="H2504" t="s">
        <v>5599</v>
      </c>
      <c r="I2504" t="s">
        <v>46</v>
      </c>
      <c r="J2504" t="s">
        <v>32</v>
      </c>
      <c r="K2504" t="s">
        <v>4303</v>
      </c>
      <c r="L2504" t="s">
        <v>216</v>
      </c>
      <c r="M2504">
        <v>60076</v>
      </c>
      <c r="N2504" t="s">
        <v>110</v>
      </c>
      <c r="O2504" t="s">
        <v>2625</v>
      </c>
      <c r="P2504" t="s">
        <v>51</v>
      </c>
      <c r="Q2504" t="s">
        <v>80</v>
      </c>
      <c r="R2504" t="s">
        <v>2626</v>
      </c>
      <c r="S2504">
        <v>9.3599999999999977</v>
      </c>
      <c r="T2504">
        <v>4</v>
      </c>
      <c r="U2504">
        <v>0.8</v>
      </c>
      <c r="V2504">
        <v>-16.380000000000003</v>
      </c>
      <c r="W2504" s="6">
        <f t="shared" si="238"/>
        <v>-1.7500000000000007</v>
      </c>
      <c r="X2504" s="4">
        <f t="shared" si="235"/>
        <v>-4.0950000000000006</v>
      </c>
      <c r="Y2504" s="4">
        <f t="shared" si="236"/>
        <v>2.3399999999999994</v>
      </c>
      <c r="Z2504" s="4">
        <f t="shared" si="237"/>
        <v>11.7</v>
      </c>
      <c r="AA2504" s="4">
        <f t="shared" si="234"/>
        <v>7.4879999999999987</v>
      </c>
    </row>
    <row r="2505" spans="1:27" x14ac:dyDescent="0.2">
      <c r="A2505">
        <v>2504</v>
      </c>
      <c r="B2505" t="s">
        <v>5600</v>
      </c>
      <c r="C2505" s="5">
        <v>42688</v>
      </c>
      <c r="D2505" s="5" t="str">
        <f t="shared" si="239"/>
        <v>2016-11</v>
      </c>
      <c r="E2505" s="5">
        <v>42693</v>
      </c>
      <c r="F2505" t="s">
        <v>55</v>
      </c>
      <c r="G2505" t="s">
        <v>5601</v>
      </c>
      <c r="H2505" t="s">
        <v>5602</v>
      </c>
      <c r="I2505" t="s">
        <v>31</v>
      </c>
      <c r="J2505" t="s">
        <v>32</v>
      </c>
      <c r="K2505" t="s">
        <v>132</v>
      </c>
      <c r="L2505" t="s">
        <v>48</v>
      </c>
      <c r="M2505">
        <v>94110</v>
      </c>
      <c r="N2505" t="s">
        <v>49</v>
      </c>
      <c r="O2505" t="s">
        <v>4990</v>
      </c>
      <c r="P2505" t="s">
        <v>51</v>
      </c>
      <c r="Q2505" t="s">
        <v>52</v>
      </c>
      <c r="R2505" t="s">
        <v>4991</v>
      </c>
      <c r="S2505">
        <v>7.38</v>
      </c>
      <c r="T2505">
        <v>2</v>
      </c>
      <c r="U2505">
        <v>0</v>
      </c>
      <c r="V2505">
        <v>3.4685999999999999</v>
      </c>
      <c r="W2505" s="6">
        <f t="shared" si="238"/>
        <v>0.47</v>
      </c>
      <c r="X2505" s="4">
        <f t="shared" si="235"/>
        <v>1.7343</v>
      </c>
      <c r="Y2505" s="4">
        <f t="shared" si="236"/>
        <v>3.69</v>
      </c>
      <c r="Z2505" s="4">
        <f t="shared" si="237"/>
        <v>3.69</v>
      </c>
      <c r="AA2505" s="4">
        <f t="shared" si="234"/>
        <v>0</v>
      </c>
    </row>
    <row r="2506" spans="1:27" x14ac:dyDescent="0.2">
      <c r="A2506">
        <v>2505</v>
      </c>
      <c r="B2506" t="s">
        <v>5603</v>
      </c>
      <c r="C2506" s="5">
        <v>41845</v>
      </c>
      <c r="D2506" s="5" t="str">
        <f t="shared" si="239"/>
        <v>2014-07</v>
      </c>
      <c r="E2506" s="5">
        <v>41847</v>
      </c>
      <c r="F2506" t="s">
        <v>28</v>
      </c>
      <c r="G2506" t="s">
        <v>923</v>
      </c>
      <c r="H2506" t="s">
        <v>924</v>
      </c>
      <c r="I2506" t="s">
        <v>31</v>
      </c>
      <c r="J2506" t="s">
        <v>32</v>
      </c>
      <c r="K2506" t="s">
        <v>132</v>
      </c>
      <c r="L2506" t="s">
        <v>48</v>
      </c>
      <c r="M2506">
        <v>94122</v>
      </c>
      <c r="N2506" t="s">
        <v>49</v>
      </c>
      <c r="O2506" t="s">
        <v>961</v>
      </c>
      <c r="P2506" t="s">
        <v>51</v>
      </c>
      <c r="Q2506" t="s">
        <v>64</v>
      </c>
      <c r="R2506" t="s">
        <v>962</v>
      </c>
      <c r="S2506">
        <v>53.72</v>
      </c>
      <c r="T2506">
        <v>4</v>
      </c>
      <c r="U2506">
        <v>0</v>
      </c>
      <c r="V2506">
        <v>15.041600000000003</v>
      </c>
      <c r="W2506" s="6">
        <f t="shared" si="238"/>
        <v>0.28000000000000003</v>
      </c>
      <c r="X2506" s="4">
        <f t="shared" si="235"/>
        <v>3.7604000000000006</v>
      </c>
      <c r="Y2506" s="4">
        <f t="shared" si="236"/>
        <v>13.43</v>
      </c>
      <c r="Z2506" s="4">
        <f t="shared" si="237"/>
        <v>13.43</v>
      </c>
      <c r="AA2506" s="4">
        <f t="shared" si="234"/>
        <v>0</v>
      </c>
    </row>
    <row r="2507" spans="1:27" x14ac:dyDescent="0.2">
      <c r="A2507">
        <v>2506</v>
      </c>
      <c r="B2507" t="s">
        <v>5603</v>
      </c>
      <c r="C2507" s="5">
        <v>41845</v>
      </c>
      <c r="D2507" s="5" t="str">
        <f t="shared" si="239"/>
        <v>2014-07</v>
      </c>
      <c r="E2507" s="5">
        <v>41847</v>
      </c>
      <c r="F2507" t="s">
        <v>28</v>
      </c>
      <c r="G2507" t="s">
        <v>923</v>
      </c>
      <c r="H2507" t="s">
        <v>924</v>
      </c>
      <c r="I2507" t="s">
        <v>31</v>
      </c>
      <c r="J2507" t="s">
        <v>32</v>
      </c>
      <c r="K2507" t="s">
        <v>132</v>
      </c>
      <c r="L2507" t="s">
        <v>48</v>
      </c>
      <c r="M2507">
        <v>94122</v>
      </c>
      <c r="N2507" t="s">
        <v>49</v>
      </c>
      <c r="O2507" t="s">
        <v>5604</v>
      </c>
      <c r="P2507" t="s">
        <v>51</v>
      </c>
      <c r="Q2507" t="s">
        <v>584</v>
      </c>
      <c r="R2507" t="s">
        <v>5605</v>
      </c>
      <c r="S2507">
        <v>8187.65</v>
      </c>
      <c r="T2507">
        <v>5</v>
      </c>
      <c r="U2507">
        <v>0</v>
      </c>
      <c r="V2507">
        <v>327.50599999999963</v>
      </c>
      <c r="W2507" s="6">
        <f t="shared" si="238"/>
        <v>3.9999999999999959E-2</v>
      </c>
      <c r="X2507" s="4">
        <f t="shared" si="235"/>
        <v>65.501199999999926</v>
      </c>
      <c r="Y2507" s="4">
        <f t="shared" si="236"/>
        <v>1637.53</v>
      </c>
      <c r="Z2507" s="4">
        <f t="shared" si="237"/>
        <v>1637.53</v>
      </c>
      <c r="AA2507" s="4">
        <f t="shared" si="234"/>
        <v>0</v>
      </c>
    </row>
    <row r="2508" spans="1:27" x14ac:dyDescent="0.2">
      <c r="A2508">
        <v>2507</v>
      </c>
      <c r="B2508" t="s">
        <v>5603</v>
      </c>
      <c r="C2508" s="5">
        <v>41845</v>
      </c>
      <c r="D2508" s="5" t="str">
        <f t="shared" si="239"/>
        <v>2014-07</v>
      </c>
      <c r="E2508" s="5">
        <v>41847</v>
      </c>
      <c r="F2508" t="s">
        <v>28</v>
      </c>
      <c r="G2508" t="s">
        <v>923</v>
      </c>
      <c r="H2508" t="s">
        <v>924</v>
      </c>
      <c r="I2508" t="s">
        <v>31</v>
      </c>
      <c r="J2508" t="s">
        <v>32</v>
      </c>
      <c r="K2508" t="s">
        <v>132</v>
      </c>
      <c r="L2508" t="s">
        <v>48</v>
      </c>
      <c r="M2508">
        <v>94122</v>
      </c>
      <c r="N2508" t="s">
        <v>49</v>
      </c>
      <c r="O2508" t="s">
        <v>929</v>
      </c>
      <c r="P2508" t="s">
        <v>37</v>
      </c>
      <c r="Q2508" t="s">
        <v>70</v>
      </c>
      <c r="R2508" t="s">
        <v>930</v>
      </c>
      <c r="S2508">
        <v>77.92</v>
      </c>
      <c r="T2508">
        <v>8</v>
      </c>
      <c r="U2508">
        <v>0</v>
      </c>
      <c r="V2508">
        <v>34.284800000000004</v>
      </c>
      <c r="W2508" s="6">
        <f t="shared" si="238"/>
        <v>0.44000000000000006</v>
      </c>
      <c r="X2508" s="4">
        <f t="shared" si="235"/>
        <v>4.2856000000000005</v>
      </c>
      <c r="Y2508" s="4">
        <f t="shared" si="236"/>
        <v>9.74</v>
      </c>
      <c r="Z2508" s="4">
        <f t="shared" si="237"/>
        <v>9.74</v>
      </c>
      <c r="AA2508" s="4">
        <f t="shared" si="234"/>
        <v>0</v>
      </c>
    </row>
    <row r="2509" spans="1:27" x14ac:dyDescent="0.2">
      <c r="A2509">
        <v>2508</v>
      </c>
      <c r="B2509" t="s">
        <v>5606</v>
      </c>
      <c r="C2509" s="5">
        <v>42187</v>
      </c>
      <c r="D2509" s="5" t="str">
        <f t="shared" si="239"/>
        <v>2015-07</v>
      </c>
      <c r="E2509" s="5">
        <v>42187</v>
      </c>
      <c r="F2509" t="s">
        <v>1298</v>
      </c>
      <c r="G2509" t="s">
        <v>5095</v>
      </c>
      <c r="H2509" t="s">
        <v>5096</v>
      </c>
      <c r="I2509" t="s">
        <v>31</v>
      </c>
      <c r="J2509" t="s">
        <v>32</v>
      </c>
      <c r="K2509" t="s">
        <v>189</v>
      </c>
      <c r="L2509" t="s">
        <v>109</v>
      </c>
      <c r="M2509">
        <v>77070</v>
      </c>
      <c r="N2509" t="s">
        <v>110</v>
      </c>
      <c r="O2509" t="s">
        <v>5607</v>
      </c>
      <c r="P2509" t="s">
        <v>51</v>
      </c>
      <c r="Q2509" t="s">
        <v>83</v>
      </c>
      <c r="R2509" t="s">
        <v>5608</v>
      </c>
      <c r="S2509">
        <v>32.783999999999992</v>
      </c>
      <c r="T2509">
        <v>4</v>
      </c>
      <c r="U2509">
        <v>0.8</v>
      </c>
      <c r="V2509">
        <v>-85.238399999999999</v>
      </c>
      <c r="W2509" s="6">
        <f t="shared" si="238"/>
        <v>-2.6000000000000005</v>
      </c>
      <c r="X2509" s="4">
        <f t="shared" si="235"/>
        <v>-21.3096</v>
      </c>
      <c r="Y2509" s="4">
        <f t="shared" si="236"/>
        <v>8.195999999999998</v>
      </c>
      <c r="Z2509" s="4">
        <f t="shared" si="237"/>
        <v>40.98</v>
      </c>
      <c r="AA2509" s="4">
        <f t="shared" si="234"/>
        <v>26.227199999999996</v>
      </c>
    </row>
    <row r="2510" spans="1:27" x14ac:dyDescent="0.2">
      <c r="A2510">
        <v>2509</v>
      </c>
      <c r="B2510" t="s">
        <v>5609</v>
      </c>
      <c r="C2510" s="5">
        <v>42796</v>
      </c>
      <c r="D2510" s="5" t="str">
        <f t="shared" si="239"/>
        <v>2017-03</v>
      </c>
      <c r="E2510" s="5">
        <v>42802</v>
      </c>
      <c r="F2510" t="s">
        <v>55</v>
      </c>
      <c r="G2510" t="s">
        <v>1729</v>
      </c>
      <c r="H2510" t="s">
        <v>1730</v>
      </c>
      <c r="I2510" t="s">
        <v>46</v>
      </c>
      <c r="J2510" t="s">
        <v>32</v>
      </c>
      <c r="K2510" t="s">
        <v>47</v>
      </c>
      <c r="L2510" t="s">
        <v>48</v>
      </c>
      <c r="M2510">
        <v>90045</v>
      </c>
      <c r="N2510" t="s">
        <v>49</v>
      </c>
      <c r="O2510" t="s">
        <v>5610</v>
      </c>
      <c r="P2510" t="s">
        <v>76</v>
      </c>
      <c r="Q2510" t="s">
        <v>77</v>
      </c>
      <c r="R2510" t="s">
        <v>5611</v>
      </c>
      <c r="S2510">
        <v>196.77600000000001</v>
      </c>
      <c r="T2510">
        <v>3</v>
      </c>
      <c r="U2510">
        <v>0.2</v>
      </c>
      <c r="V2510">
        <v>14.758199999999995</v>
      </c>
      <c r="W2510" s="6">
        <f t="shared" si="238"/>
        <v>7.4999999999999969E-2</v>
      </c>
      <c r="X2510" s="4">
        <f t="shared" si="235"/>
        <v>4.9193999999999987</v>
      </c>
      <c r="Y2510" s="4">
        <f t="shared" si="236"/>
        <v>65.591999999999999</v>
      </c>
      <c r="Z2510" s="4">
        <f t="shared" si="237"/>
        <v>81.99</v>
      </c>
      <c r="AA2510" s="4">
        <f t="shared" si="234"/>
        <v>39.355200000000004</v>
      </c>
    </row>
    <row r="2511" spans="1:27" x14ac:dyDescent="0.2">
      <c r="A2511">
        <v>2510</v>
      </c>
      <c r="B2511" t="s">
        <v>5609</v>
      </c>
      <c r="C2511" s="5">
        <v>42796</v>
      </c>
      <c r="D2511" s="5" t="str">
        <f t="shared" si="239"/>
        <v>2017-03</v>
      </c>
      <c r="E2511" s="5">
        <v>42802</v>
      </c>
      <c r="F2511" t="s">
        <v>55</v>
      </c>
      <c r="G2511" t="s">
        <v>1729</v>
      </c>
      <c r="H2511" t="s">
        <v>1730</v>
      </c>
      <c r="I2511" t="s">
        <v>46</v>
      </c>
      <c r="J2511" t="s">
        <v>32</v>
      </c>
      <c r="K2511" t="s">
        <v>47</v>
      </c>
      <c r="L2511" t="s">
        <v>48</v>
      </c>
      <c r="M2511">
        <v>90045</v>
      </c>
      <c r="N2511" t="s">
        <v>49</v>
      </c>
      <c r="O2511" t="s">
        <v>3561</v>
      </c>
      <c r="P2511" t="s">
        <v>76</v>
      </c>
      <c r="Q2511" t="s">
        <v>166</v>
      </c>
      <c r="R2511" t="s">
        <v>3562</v>
      </c>
      <c r="S2511">
        <v>479.93999999999994</v>
      </c>
      <c r="T2511">
        <v>6</v>
      </c>
      <c r="U2511">
        <v>0</v>
      </c>
      <c r="V2511">
        <v>52.79340000000002</v>
      </c>
      <c r="W2511" s="6">
        <f t="shared" si="238"/>
        <v>0.11000000000000006</v>
      </c>
      <c r="X2511" s="4">
        <f t="shared" si="235"/>
        <v>8.7989000000000033</v>
      </c>
      <c r="Y2511" s="4">
        <f t="shared" si="236"/>
        <v>79.989999999999995</v>
      </c>
      <c r="Z2511" s="4">
        <f t="shared" si="237"/>
        <v>79.989999999999995</v>
      </c>
      <c r="AA2511" s="4">
        <f t="shared" si="234"/>
        <v>0</v>
      </c>
    </row>
    <row r="2512" spans="1:27" x14ac:dyDescent="0.2">
      <c r="A2512">
        <v>2511</v>
      </c>
      <c r="B2512" t="s">
        <v>5612</v>
      </c>
      <c r="C2512" s="5">
        <v>42692</v>
      </c>
      <c r="D2512" s="5" t="str">
        <f t="shared" si="239"/>
        <v>2016-11</v>
      </c>
      <c r="E2512" s="5">
        <v>42697</v>
      </c>
      <c r="F2512" t="s">
        <v>55</v>
      </c>
      <c r="G2512" t="s">
        <v>5165</v>
      </c>
      <c r="H2512" t="s">
        <v>5166</v>
      </c>
      <c r="I2512" t="s">
        <v>107</v>
      </c>
      <c r="J2512" t="s">
        <v>32</v>
      </c>
      <c r="K2512" t="s">
        <v>4861</v>
      </c>
      <c r="L2512" t="s">
        <v>655</v>
      </c>
      <c r="M2512">
        <v>73120</v>
      </c>
      <c r="N2512" t="s">
        <v>110</v>
      </c>
      <c r="O2512" t="s">
        <v>5613</v>
      </c>
      <c r="P2512" t="s">
        <v>51</v>
      </c>
      <c r="Q2512" t="s">
        <v>64</v>
      </c>
      <c r="R2512" t="s">
        <v>5614</v>
      </c>
      <c r="S2512">
        <v>1117.92</v>
      </c>
      <c r="T2512">
        <v>4</v>
      </c>
      <c r="U2512">
        <v>0</v>
      </c>
      <c r="V2512">
        <v>55.895999999999958</v>
      </c>
      <c r="W2512" s="6">
        <f t="shared" si="238"/>
        <v>4.9999999999999961E-2</v>
      </c>
      <c r="X2512" s="4">
        <f t="shared" si="235"/>
        <v>13.97399999999999</v>
      </c>
      <c r="Y2512" s="4">
        <f t="shared" si="236"/>
        <v>279.48</v>
      </c>
      <c r="Z2512" s="4">
        <f t="shared" si="237"/>
        <v>279.48</v>
      </c>
      <c r="AA2512" s="4">
        <f t="shared" si="234"/>
        <v>0</v>
      </c>
    </row>
    <row r="2513" spans="1:27" x14ac:dyDescent="0.2">
      <c r="A2513">
        <v>2512</v>
      </c>
      <c r="B2513" t="s">
        <v>5615</v>
      </c>
      <c r="C2513" s="5">
        <v>42112</v>
      </c>
      <c r="D2513" s="5" t="str">
        <f t="shared" si="239"/>
        <v>2015-04</v>
      </c>
      <c r="E2513" s="5">
        <v>42113</v>
      </c>
      <c r="F2513" t="s">
        <v>193</v>
      </c>
      <c r="G2513" t="s">
        <v>5365</v>
      </c>
      <c r="H2513" t="s">
        <v>5366</v>
      </c>
      <c r="I2513" t="s">
        <v>31</v>
      </c>
      <c r="J2513" t="s">
        <v>32</v>
      </c>
      <c r="K2513" t="s">
        <v>742</v>
      </c>
      <c r="L2513" t="s">
        <v>743</v>
      </c>
      <c r="M2513">
        <v>71203</v>
      </c>
      <c r="N2513" t="s">
        <v>35</v>
      </c>
      <c r="O2513" t="s">
        <v>3651</v>
      </c>
      <c r="P2513" t="s">
        <v>76</v>
      </c>
      <c r="Q2513" t="s">
        <v>166</v>
      </c>
      <c r="R2513" t="s">
        <v>3652</v>
      </c>
      <c r="S2513">
        <v>106.5</v>
      </c>
      <c r="T2513">
        <v>6</v>
      </c>
      <c r="U2513">
        <v>0</v>
      </c>
      <c r="V2513">
        <v>41.534999999999997</v>
      </c>
      <c r="W2513" s="6">
        <f t="shared" si="238"/>
        <v>0.38999999999999996</v>
      </c>
      <c r="X2513" s="4">
        <f t="shared" si="235"/>
        <v>6.9224999999999994</v>
      </c>
      <c r="Y2513" s="4">
        <f t="shared" si="236"/>
        <v>17.75</v>
      </c>
      <c r="Z2513" s="4">
        <f t="shared" si="237"/>
        <v>17.75</v>
      </c>
      <c r="AA2513" s="4">
        <f t="shared" si="234"/>
        <v>0</v>
      </c>
    </row>
    <row r="2514" spans="1:27" x14ac:dyDescent="0.2">
      <c r="A2514">
        <v>2513</v>
      </c>
      <c r="B2514" t="s">
        <v>5616</v>
      </c>
      <c r="C2514" s="5">
        <v>43071</v>
      </c>
      <c r="D2514" s="5" t="str">
        <f t="shared" si="239"/>
        <v>2017-12</v>
      </c>
      <c r="E2514" s="5">
        <v>43075</v>
      </c>
      <c r="F2514" t="s">
        <v>55</v>
      </c>
      <c r="G2514" t="s">
        <v>5617</v>
      </c>
      <c r="H2514" t="s">
        <v>5618</v>
      </c>
      <c r="I2514" t="s">
        <v>107</v>
      </c>
      <c r="J2514" t="s">
        <v>32</v>
      </c>
      <c r="K2514" t="s">
        <v>907</v>
      </c>
      <c r="L2514" t="s">
        <v>59</v>
      </c>
      <c r="M2514">
        <v>33614</v>
      </c>
      <c r="N2514" t="s">
        <v>35</v>
      </c>
      <c r="O2514" t="s">
        <v>1839</v>
      </c>
      <c r="P2514" t="s">
        <v>51</v>
      </c>
      <c r="Q2514" t="s">
        <v>80</v>
      </c>
      <c r="R2514" t="s">
        <v>1840</v>
      </c>
      <c r="S2514">
        <v>45.660000000000011</v>
      </c>
      <c r="T2514">
        <v>5</v>
      </c>
      <c r="U2514">
        <v>0.7</v>
      </c>
      <c r="V2514">
        <v>-33.483999999999995</v>
      </c>
      <c r="W2514" s="6">
        <f t="shared" si="238"/>
        <v>-0.73333333333333306</v>
      </c>
      <c r="X2514" s="4">
        <f t="shared" si="235"/>
        <v>-6.6967999999999988</v>
      </c>
      <c r="Y2514" s="4">
        <f t="shared" si="236"/>
        <v>9.1320000000000014</v>
      </c>
      <c r="Z2514" s="4">
        <f t="shared" si="237"/>
        <v>30.44</v>
      </c>
      <c r="AA2514" s="4">
        <f t="shared" si="234"/>
        <v>31.962000000000007</v>
      </c>
    </row>
    <row r="2515" spans="1:27" x14ac:dyDescent="0.2">
      <c r="A2515">
        <v>2514</v>
      </c>
      <c r="B2515" t="s">
        <v>5619</v>
      </c>
      <c r="C2515" s="5">
        <v>42685</v>
      </c>
      <c r="D2515" s="5" t="str">
        <f t="shared" si="239"/>
        <v>2016-11</v>
      </c>
      <c r="E2515" s="5">
        <v>42691</v>
      </c>
      <c r="F2515" t="s">
        <v>55</v>
      </c>
      <c r="G2515" t="s">
        <v>1542</v>
      </c>
      <c r="H2515" t="s">
        <v>1543</v>
      </c>
      <c r="I2515" t="s">
        <v>46</v>
      </c>
      <c r="J2515" t="s">
        <v>32</v>
      </c>
      <c r="K2515" t="s">
        <v>308</v>
      </c>
      <c r="L2515" t="s">
        <v>216</v>
      </c>
      <c r="M2515">
        <v>60623</v>
      </c>
      <c r="N2515" t="s">
        <v>110</v>
      </c>
      <c r="O2515" t="s">
        <v>4181</v>
      </c>
      <c r="P2515" t="s">
        <v>76</v>
      </c>
      <c r="Q2515" t="s">
        <v>166</v>
      </c>
      <c r="R2515" t="s">
        <v>4182</v>
      </c>
      <c r="S2515">
        <v>95.968000000000004</v>
      </c>
      <c r="T2515">
        <v>4</v>
      </c>
      <c r="U2515">
        <v>0.2</v>
      </c>
      <c r="V2515">
        <v>1.1995999999999931</v>
      </c>
      <c r="W2515" s="6">
        <f t="shared" si="238"/>
        <v>1.2499999999999928E-2</v>
      </c>
      <c r="X2515" s="4">
        <f t="shared" si="235"/>
        <v>0.29989999999999828</v>
      </c>
      <c r="Y2515" s="4">
        <f t="shared" si="236"/>
        <v>23.992000000000001</v>
      </c>
      <c r="Z2515" s="4">
        <f t="shared" si="237"/>
        <v>29.99</v>
      </c>
      <c r="AA2515" s="4">
        <f t="shared" si="234"/>
        <v>19.193600000000004</v>
      </c>
    </row>
    <row r="2516" spans="1:27" x14ac:dyDescent="0.2">
      <c r="A2516">
        <v>2515</v>
      </c>
      <c r="B2516" t="s">
        <v>5619</v>
      </c>
      <c r="C2516" s="5">
        <v>42685</v>
      </c>
      <c r="D2516" s="5" t="str">
        <f t="shared" si="239"/>
        <v>2016-11</v>
      </c>
      <c r="E2516" s="5">
        <v>42691</v>
      </c>
      <c r="F2516" t="s">
        <v>55</v>
      </c>
      <c r="G2516" t="s">
        <v>1542</v>
      </c>
      <c r="H2516" t="s">
        <v>1543</v>
      </c>
      <c r="I2516" t="s">
        <v>46</v>
      </c>
      <c r="J2516" t="s">
        <v>32</v>
      </c>
      <c r="K2516" t="s">
        <v>308</v>
      </c>
      <c r="L2516" t="s">
        <v>216</v>
      </c>
      <c r="M2516">
        <v>60623</v>
      </c>
      <c r="N2516" t="s">
        <v>110</v>
      </c>
      <c r="O2516" t="s">
        <v>3425</v>
      </c>
      <c r="P2516" t="s">
        <v>37</v>
      </c>
      <c r="Q2516" t="s">
        <v>41</v>
      </c>
      <c r="R2516" t="s">
        <v>3426</v>
      </c>
      <c r="S2516">
        <v>47.991999999999997</v>
      </c>
      <c r="T2516">
        <v>2</v>
      </c>
      <c r="U2516">
        <v>0.3</v>
      </c>
      <c r="V2516">
        <v>-2.0567999999999991</v>
      </c>
      <c r="W2516" s="6">
        <f t="shared" si="238"/>
        <v>-4.2857142857142844E-2</v>
      </c>
      <c r="X2516" s="4">
        <f t="shared" si="235"/>
        <v>-1.0283999999999995</v>
      </c>
      <c r="Y2516" s="4">
        <f t="shared" si="236"/>
        <v>23.995999999999999</v>
      </c>
      <c r="Z2516" s="4">
        <f t="shared" si="237"/>
        <v>34.28</v>
      </c>
      <c r="AA2516" s="4">
        <f t="shared" si="234"/>
        <v>14.397599999999999</v>
      </c>
    </row>
    <row r="2517" spans="1:27" x14ac:dyDescent="0.2">
      <c r="A2517">
        <v>2516</v>
      </c>
      <c r="B2517" t="s">
        <v>5620</v>
      </c>
      <c r="C2517" s="5">
        <v>41887</v>
      </c>
      <c r="D2517" s="5" t="str">
        <f t="shared" si="239"/>
        <v>2014-09</v>
      </c>
      <c r="E2517" s="5">
        <v>41892</v>
      </c>
      <c r="F2517" t="s">
        <v>55</v>
      </c>
      <c r="G2517" t="s">
        <v>3500</v>
      </c>
      <c r="H2517" t="s">
        <v>3501</v>
      </c>
      <c r="I2517" t="s">
        <v>31</v>
      </c>
      <c r="J2517" t="s">
        <v>32</v>
      </c>
      <c r="K2517" t="s">
        <v>4632</v>
      </c>
      <c r="L2517" t="s">
        <v>503</v>
      </c>
      <c r="M2517">
        <v>43402</v>
      </c>
      <c r="N2517" t="s">
        <v>153</v>
      </c>
      <c r="O2517" t="s">
        <v>2127</v>
      </c>
      <c r="P2517" t="s">
        <v>51</v>
      </c>
      <c r="Q2517" t="s">
        <v>64</v>
      </c>
      <c r="R2517" t="s">
        <v>2128</v>
      </c>
      <c r="S2517">
        <v>264.32</v>
      </c>
      <c r="T2517">
        <v>2</v>
      </c>
      <c r="U2517">
        <v>0.2</v>
      </c>
      <c r="V2517">
        <v>19.823999999999998</v>
      </c>
      <c r="W2517" s="6">
        <f t="shared" si="238"/>
        <v>7.4999999999999997E-2</v>
      </c>
      <c r="X2517" s="4">
        <f t="shared" si="235"/>
        <v>9.911999999999999</v>
      </c>
      <c r="Y2517" s="4">
        <f t="shared" si="236"/>
        <v>132.16</v>
      </c>
      <c r="Z2517" s="4">
        <f t="shared" si="237"/>
        <v>165.2</v>
      </c>
      <c r="AA2517" s="4">
        <f t="shared" si="234"/>
        <v>52.864000000000004</v>
      </c>
    </row>
    <row r="2518" spans="1:27" x14ac:dyDescent="0.2">
      <c r="A2518">
        <v>2517</v>
      </c>
      <c r="B2518" t="s">
        <v>5621</v>
      </c>
      <c r="C2518" s="5">
        <v>41958</v>
      </c>
      <c r="D2518" s="5" t="str">
        <f t="shared" si="239"/>
        <v>2014-11</v>
      </c>
      <c r="E2518" s="5">
        <v>41965</v>
      </c>
      <c r="F2518" t="s">
        <v>55</v>
      </c>
      <c r="G2518" t="s">
        <v>2388</v>
      </c>
      <c r="H2518" t="s">
        <v>2389</v>
      </c>
      <c r="I2518" t="s">
        <v>31</v>
      </c>
      <c r="J2518" t="s">
        <v>32</v>
      </c>
      <c r="K2518" t="s">
        <v>189</v>
      </c>
      <c r="L2518" t="s">
        <v>109</v>
      </c>
      <c r="M2518">
        <v>77095</v>
      </c>
      <c r="N2518" t="s">
        <v>110</v>
      </c>
      <c r="O2518" t="s">
        <v>3812</v>
      </c>
      <c r="P2518" t="s">
        <v>51</v>
      </c>
      <c r="Q2518" t="s">
        <v>178</v>
      </c>
      <c r="R2518" t="s">
        <v>3813</v>
      </c>
      <c r="S2518">
        <v>604.65600000000006</v>
      </c>
      <c r="T2518">
        <v>9</v>
      </c>
      <c r="U2518">
        <v>0.2</v>
      </c>
      <c r="V2518">
        <v>204.07139999999995</v>
      </c>
      <c r="W2518" s="6">
        <f t="shared" si="238"/>
        <v>0.33749999999999991</v>
      </c>
      <c r="X2518" s="4">
        <f t="shared" si="235"/>
        <v>22.674599999999995</v>
      </c>
      <c r="Y2518" s="4">
        <f t="shared" si="236"/>
        <v>67.184000000000012</v>
      </c>
      <c r="Z2518" s="4">
        <f t="shared" si="237"/>
        <v>83.98</v>
      </c>
      <c r="AA2518" s="4">
        <f t="shared" si="234"/>
        <v>120.93120000000002</v>
      </c>
    </row>
    <row r="2519" spans="1:27" x14ac:dyDescent="0.2">
      <c r="A2519">
        <v>2518</v>
      </c>
      <c r="B2519" t="s">
        <v>5622</v>
      </c>
      <c r="C2519" s="5">
        <v>42857</v>
      </c>
      <c r="D2519" s="5" t="str">
        <f t="shared" si="239"/>
        <v>2017-05</v>
      </c>
      <c r="E2519" s="5">
        <v>42862</v>
      </c>
      <c r="F2519" t="s">
        <v>55</v>
      </c>
      <c r="G2519" t="s">
        <v>561</v>
      </c>
      <c r="H2519" t="s">
        <v>562</v>
      </c>
      <c r="I2519" t="s">
        <v>46</v>
      </c>
      <c r="J2519" t="s">
        <v>32</v>
      </c>
      <c r="K2519" t="s">
        <v>794</v>
      </c>
      <c r="L2519" t="s">
        <v>795</v>
      </c>
      <c r="M2519">
        <v>7090</v>
      </c>
      <c r="N2519" t="s">
        <v>153</v>
      </c>
      <c r="O2519" t="s">
        <v>3082</v>
      </c>
      <c r="P2519" t="s">
        <v>37</v>
      </c>
      <c r="Q2519" t="s">
        <v>70</v>
      </c>
      <c r="R2519" t="s">
        <v>3083</v>
      </c>
      <c r="S2519">
        <v>129.93</v>
      </c>
      <c r="T2519">
        <v>3</v>
      </c>
      <c r="U2519">
        <v>0</v>
      </c>
      <c r="V2519">
        <v>12.992999999999988</v>
      </c>
      <c r="W2519" s="6">
        <f t="shared" si="238"/>
        <v>9.9999999999999908E-2</v>
      </c>
      <c r="X2519" s="4">
        <f t="shared" si="235"/>
        <v>4.330999999999996</v>
      </c>
      <c r="Y2519" s="4">
        <f t="shared" si="236"/>
        <v>43.31</v>
      </c>
      <c r="Z2519" s="4">
        <f t="shared" si="237"/>
        <v>43.31</v>
      </c>
      <c r="AA2519" s="4">
        <f t="shared" si="234"/>
        <v>0</v>
      </c>
    </row>
    <row r="2520" spans="1:27" x14ac:dyDescent="0.2">
      <c r="A2520">
        <v>2519</v>
      </c>
      <c r="B2520" t="s">
        <v>5623</v>
      </c>
      <c r="C2520" s="5">
        <v>42658</v>
      </c>
      <c r="D2520" s="5" t="str">
        <f t="shared" si="239"/>
        <v>2016-10</v>
      </c>
      <c r="E2520" s="5">
        <v>42664</v>
      </c>
      <c r="F2520" t="s">
        <v>55</v>
      </c>
      <c r="G2520" t="s">
        <v>4405</v>
      </c>
      <c r="H2520" t="s">
        <v>4406</v>
      </c>
      <c r="I2520" t="s">
        <v>107</v>
      </c>
      <c r="J2520" t="s">
        <v>32</v>
      </c>
      <c r="K2520" t="s">
        <v>4861</v>
      </c>
      <c r="L2520" t="s">
        <v>655</v>
      </c>
      <c r="M2520">
        <v>73120</v>
      </c>
      <c r="N2520" t="s">
        <v>110</v>
      </c>
      <c r="O2520" t="s">
        <v>5624</v>
      </c>
      <c r="P2520" t="s">
        <v>51</v>
      </c>
      <c r="Q2520" t="s">
        <v>52</v>
      </c>
      <c r="R2520" t="s">
        <v>5625</v>
      </c>
      <c r="S2520">
        <v>20.16</v>
      </c>
      <c r="T2520">
        <v>7</v>
      </c>
      <c r="U2520">
        <v>0</v>
      </c>
      <c r="V2520">
        <v>9.8783999999999992</v>
      </c>
      <c r="W2520" s="6">
        <f t="shared" si="238"/>
        <v>0.48999999999999994</v>
      </c>
      <c r="X2520" s="4">
        <f t="shared" si="235"/>
        <v>1.4111999999999998</v>
      </c>
      <c r="Y2520" s="4">
        <f t="shared" si="236"/>
        <v>2.88</v>
      </c>
      <c r="Z2520" s="4">
        <f t="shared" si="237"/>
        <v>2.88</v>
      </c>
      <c r="AA2520" s="4">
        <f t="shared" si="234"/>
        <v>0</v>
      </c>
    </row>
    <row r="2521" spans="1:27" x14ac:dyDescent="0.2">
      <c r="A2521">
        <v>2520</v>
      </c>
      <c r="B2521" t="s">
        <v>5623</v>
      </c>
      <c r="C2521" s="5">
        <v>42658</v>
      </c>
      <c r="D2521" s="5" t="str">
        <f t="shared" si="239"/>
        <v>2016-10</v>
      </c>
      <c r="E2521" s="5">
        <v>42664</v>
      </c>
      <c r="F2521" t="s">
        <v>55</v>
      </c>
      <c r="G2521" t="s">
        <v>4405</v>
      </c>
      <c r="H2521" t="s">
        <v>4406</v>
      </c>
      <c r="I2521" t="s">
        <v>107</v>
      </c>
      <c r="J2521" t="s">
        <v>32</v>
      </c>
      <c r="K2521" t="s">
        <v>4861</v>
      </c>
      <c r="L2521" t="s">
        <v>655</v>
      </c>
      <c r="M2521">
        <v>73120</v>
      </c>
      <c r="N2521" t="s">
        <v>110</v>
      </c>
      <c r="O2521" t="s">
        <v>2375</v>
      </c>
      <c r="P2521" t="s">
        <v>51</v>
      </c>
      <c r="Q2521" t="s">
        <v>52</v>
      </c>
      <c r="R2521" t="s">
        <v>2376</v>
      </c>
      <c r="S2521">
        <v>29.46</v>
      </c>
      <c r="T2521">
        <v>6</v>
      </c>
      <c r="U2521">
        <v>0</v>
      </c>
      <c r="V2521">
        <v>14.4354</v>
      </c>
      <c r="W2521" s="6">
        <f t="shared" si="238"/>
        <v>0.49</v>
      </c>
      <c r="X2521" s="4">
        <f t="shared" si="235"/>
        <v>2.4058999999999999</v>
      </c>
      <c r="Y2521" s="4">
        <f t="shared" si="236"/>
        <v>4.91</v>
      </c>
      <c r="Z2521" s="4">
        <f t="shared" si="237"/>
        <v>4.91</v>
      </c>
      <c r="AA2521" s="4">
        <f t="shared" si="234"/>
        <v>0</v>
      </c>
    </row>
    <row r="2522" spans="1:27" x14ac:dyDescent="0.2">
      <c r="A2522">
        <v>2521</v>
      </c>
      <c r="B2522" t="s">
        <v>5623</v>
      </c>
      <c r="C2522" s="5">
        <v>42658</v>
      </c>
      <c r="D2522" s="5" t="str">
        <f t="shared" si="239"/>
        <v>2016-10</v>
      </c>
      <c r="E2522" s="5">
        <v>42664</v>
      </c>
      <c r="F2522" t="s">
        <v>55</v>
      </c>
      <c r="G2522" t="s">
        <v>4405</v>
      </c>
      <c r="H2522" t="s">
        <v>4406</v>
      </c>
      <c r="I2522" t="s">
        <v>107</v>
      </c>
      <c r="J2522" t="s">
        <v>32</v>
      </c>
      <c r="K2522" t="s">
        <v>4861</v>
      </c>
      <c r="L2522" t="s">
        <v>655</v>
      </c>
      <c r="M2522">
        <v>73120</v>
      </c>
      <c r="N2522" t="s">
        <v>110</v>
      </c>
      <c r="O2522" t="s">
        <v>5626</v>
      </c>
      <c r="P2522" t="s">
        <v>51</v>
      </c>
      <c r="Q2522" t="s">
        <v>83</v>
      </c>
      <c r="R2522" t="s">
        <v>5627</v>
      </c>
      <c r="S2522">
        <v>868.58999999999992</v>
      </c>
      <c r="T2522">
        <v>3</v>
      </c>
      <c r="U2522">
        <v>0</v>
      </c>
      <c r="V2522">
        <v>251.89109999999988</v>
      </c>
      <c r="W2522" s="6">
        <f t="shared" si="238"/>
        <v>0.28999999999999987</v>
      </c>
      <c r="X2522" s="4">
        <f t="shared" si="235"/>
        <v>83.96369999999996</v>
      </c>
      <c r="Y2522" s="4">
        <f t="shared" si="236"/>
        <v>289.52999999999997</v>
      </c>
      <c r="Z2522" s="4">
        <f t="shared" si="237"/>
        <v>289.52999999999997</v>
      </c>
      <c r="AA2522" s="4">
        <f t="shared" si="234"/>
        <v>0</v>
      </c>
    </row>
    <row r="2523" spans="1:27" x14ac:dyDescent="0.2">
      <c r="A2523">
        <v>2522</v>
      </c>
      <c r="B2523" t="s">
        <v>5623</v>
      </c>
      <c r="C2523" s="5">
        <v>42658</v>
      </c>
      <c r="D2523" s="5" t="str">
        <f t="shared" si="239"/>
        <v>2016-10</v>
      </c>
      <c r="E2523" s="5">
        <v>42664</v>
      </c>
      <c r="F2523" t="s">
        <v>55</v>
      </c>
      <c r="G2523" t="s">
        <v>4405</v>
      </c>
      <c r="H2523" t="s">
        <v>4406</v>
      </c>
      <c r="I2523" t="s">
        <v>107</v>
      </c>
      <c r="J2523" t="s">
        <v>32</v>
      </c>
      <c r="K2523" t="s">
        <v>4861</v>
      </c>
      <c r="L2523" t="s">
        <v>655</v>
      </c>
      <c r="M2523">
        <v>73120</v>
      </c>
      <c r="N2523" t="s">
        <v>110</v>
      </c>
      <c r="O2523" t="s">
        <v>415</v>
      </c>
      <c r="P2523" t="s">
        <v>51</v>
      </c>
      <c r="Q2523" t="s">
        <v>95</v>
      </c>
      <c r="R2523" t="s">
        <v>416</v>
      </c>
      <c r="S2523">
        <v>12.96</v>
      </c>
      <c r="T2523">
        <v>2</v>
      </c>
      <c r="U2523">
        <v>0</v>
      </c>
      <c r="V2523">
        <v>6.2208000000000006</v>
      </c>
      <c r="W2523" s="6">
        <f t="shared" si="238"/>
        <v>0.48000000000000004</v>
      </c>
      <c r="X2523" s="4">
        <f t="shared" si="235"/>
        <v>3.1104000000000003</v>
      </c>
      <c r="Y2523" s="4">
        <f t="shared" si="236"/>
        <v>6.48</v>
      </c>
      <c r="Z2523" s="4">
        <f t="shared" si="237"/>
        <v>6.48</v>
      </c>
      <c r="AA2523" s="4">
        <f t="shared" si="234"/>
        <v>0</v>
      </c>
    </row>
    <row r="2524" spans="1:27" x14ac:dyDescent="0.2">
      <c r="A2524">
        <v>2523</v>
      </c>
      <c r="B2524" t="s">
        <v>5623</v>
      </c>
      <c r="C2524" s="5">
        <v>42658</v>
      </c>
      <c r="D2524" s="5" t="str">
        <f t="shared" si="239"/>
        <v>2016-10</v>
      </c>
      <c r="E2524" s="5">
        <v>42664</v>
      </c>
      <c r="F2524" t="s">
        <v>55</v>
      </c>
      <c r="G2524" t="s">
        <v>4405</v>
      </c>
      <c r="H2524" t="s">
        <v>4406</v>
      </c>
      <c r="I2524" t="s">
        <v>107</v>
      </c>
      <c r="J2524" t="s">
        <v>32</v>
      </c>
      <c r="K2524" t="s">
        <v>4861</v>
      </c>
      <c r="L2524" t="s">
        <v>655</v>
      </c>
      <c r="M2524">
        <v>73120</v>
      </c>
      <c r="N2524" t="s">
        <v>110</v>
      </c>
      <c r="O2524" t="s">
        <v>3488</v>
      </c>
      <c r="P2524" t="s">
        <v>76</v>
      </c>
      <c r="Q2524" t="s">
        <v>77</v>
      </c>
      <c r="R2524" t="s">
        <v>3489</v>
      </c>
      <c r="S2524">
        <v>5.5</v>
      </c>
      <c r="T2524">
        <v>1</v>
      </c>
      <c r="U2524">
        <v>0</v>
      </c>
      <c r="V2524">
        <v>1.375</v>
      </c>
      <c r="W2524" s="6">
        <f t="shared" si="238"/>
        <v>0.25</v>
      </c>
      <c r="X2524" s="4">
        <f t="shared" si="235"/>
        <v>1.375</v>
      </c>
      <c r="Y2524" s="4">
        <f t="shared" si="236"/>
        <v>5.5</v>
      </c>
      <c r="Z2524" s="4">
        <f t="shared" si="237"/>
        <v>5.5</v>
      </c>
      <c r="AA2524" s="4">
        <f t="shared" si="234"/>
        <v>0</v>
      </c>
    </row>
    <row r="2525" spans="1:27" x14ac:dyDescent="0.2">
      <c r="A2525">
        <v>2524</v>
      </c>
      <c r="B2525" t="s">
        <v>5623</v>
      </c>
      <c r="C2525" s="5">
        <v>42658</v>
      </c>
      <c r="D2525" s="5" t="str">
        <f t="shared" si="239"/>
        <v>2016-10</v>
      </c>
      <c r="E2525" s="5">
        <v>42664</v>
      </c>
      <c r="F2525" t="s">
        <v>55</v>
      </c>
      <c r="G2525" t="s">
        <v>4405</v>
      </c>
      <c r="H2525" t="s">
        <v>4406</v>
      </c>
      <c r="I2525" t="s">
        <v>107</v>
      </c>
      <c r="J2525" t="s">
        <v>32</v>
      </c>
      <c r="K2525" t="s">
        <v>4861</v>
      </c>
      <c r="L2525" t="s">
        <v>655</v>
      </c>
      <c r="M2525">
        <v>73120</v>
      </c>
      <c r="N2525" t="s">
        <v>110</v>
      </c>
      <c r="O2525" t="s">
        <v>3931</v>
      </c>
      <c r="P2525" t="s">
        <v>51</v>
      </c>
      <c r="Q2525" t="s">
        <v>80</v>
      </c>
      <c r="R2525" t="s">
        <v>3932</v>
      </c>
      <c r="S2525">
        <v>121.6</v>
      </c>
      <c r="T2525">
        <v>4</v>
      </c>
      <c r="U2525">
        <v>0</v>
      </c>
      <c r="V2525">
        <v>55.935999999999993</v>
      </c>
      <c r="W2525" s="6">
        <f t="shared" si="238"/>
        <v>0.45999999999999996</v>
      </c>
      <c r="X2525" s="4">
        <f t="shared" si="235"/>
        <v>13.983999999999998</v>
      </c>
      <c r="Y2525" s="4">
        <f t="shared" si="236"/>
        <v>30.4</v>
      </c>
      <c r="Z2525" s="4">
        <f t="shared" si="237"/>
        <v>30.4</v>
      </c>
      <c r="AA2525" s="4">
        <f t="shared" si="234"/>
        <v>0</v>
      </c>
    </row>
    <row r="2526" spans="1:27" x14ac:dyDescent="0.2">
      <c r="A2526">
        <v>2525</v>
      </c>
      <c r="B2526" t="s">
        <v>5628</v>
      </c>
      <c r="C2526" s="5">
        <v>42100</v>
      </c>
      <c r="D2526" s="5" t="str">
        <f t="shared" si="239"/>
        <v>2015-04</v>
      </c>
      <c r="E2526" s="5">
        <v>42104</v>
      </c>
      <c r="F2526" t="s">
        <v>55</v>
      </c>
      <c r="G2526" t="s">
        <v>5629</v>
      </c>
      <c r="H2526" t="s">
        <v>5630</v>
      </c>
      <c r="I2526" t="s">
        <v>31</v>
      </c>
      <c r="J2526" t="s">
        <v>32</v>
      </c>
      <c r="K2526" t="s">
        <v>189</v>
      </c>
      <c r="L2526" t="s">
        <v>109</v>
      </c>
      <c r="M2526">
        <v>77041</v>
      </c>
      <c r="N2526" t="s">
        <v>110</v>
      </c>
      <c r="O2526" t="s">
        <v>1997</v>
      </c>
      <c r="P2526" t="s">
        <v>51</v>
      </c>
      <c r="Q2526" t="s">
        <v>73</v>
      </c>
      <c r="R2526" t="s">
        <v>1998</v>
      </c>
      <c r="S2526">
        <v>42.047999999999995</v>
      </c>
      <c r="T2526">
        <v>9</v>
      </c>
      <c r="U2526">
        <v>0.2</v>
      </c>
      <c r="V2526">
        <v>5.2559999999999985</v>
      </c>
      <c r="W2526" s="6">
        <f t="shared" si="238"/>
        <v>0.12499999999999997</v>
      </c>
      <c r="X2526" s="4">
        <f t="shared" si="235"/>
        <v>0.58399999999999985</v>
      </c>
      <c r="Y2526" s="4">
        <f t="shared" si="236"/>
        <v>4.6719999999999997</v>
      </c>
      <c r="Z2526" s="4">
        <f t="shared" si="237"/>
        <v>5.839999999999999</v>
      </c>
      <c r="AA2526" s="4">
        <f t="shared" si="234"/>
        <v>8.4095999999999993</v>
      </c>
    </row>
    <row r="2527" spans="1:27" x14ac:dyDescent="0.2">
      <c r="A2527">
        <v>2526</v>
      </c>
      <c r="B2527" t="s">
        <v>5628</v>
      </c>
      <c r="C2527" s="5">
        <v>42100</v>
      </c>
      <c r="D2527" s="5" t="str">
        <f t="shared" si="239"/>
        <v>2015-04</v>
      </c>
      <c r="E2527" s="5">
        <v>42104</v>
      </c>
      <c r="F2527" t="s">
        <v>55</v>
      </c>
      <c r="G2527" t="s">
        <v>5629</v>
      </c>
      <c r="H2527" t="s">
        <v>5630</v>
      </c>
      <c r="I2527" t="s">
        <v>31</v>
      </c>
      <c r="J2527" t="s">
        <v>32</v>
      </c>
      <c r="K2527" t="s">
        <v>189</v>
      </c>
      <c r="L2527" t="s">
        <v>109</v>
      </c>
      <c r="M2527">
        <v>77041</v>
      </c>
      <c r="N2527" t="s">
        <v>110</v>
      </c>
      <c r="O2527" t="s">
        <v>5631</v>
      </c>
      <c r="P2527" t="s">
        <v>76</v>
      </c>
      <c r="Q2527" t="s">
        <v>166</v>
      </c>
      <c r="R2527" t="s">
        <v>5632</v>
      </c>
      <c r="S2527">
        <v>25.488</v>
      </c>
      <c r="T2527">
        <v>2</v>
      </c>
      <c r="U2527">
        <v>0.2</v>
      </c>
      <c r="V2527">
        <v>4.4603999999999999</v>
      </c>
      <c r="W2527" s="6">
        <f t="shared" si="238"/>
        <v>0.17499999999999999</v>
      </c>
      <c r="X2527" s="4">
        <f t="shared" si="235"/>
        <v>2.2302</v>
      </c>
      <c r="Y2527" s="4">
        <f t="shared" si="236"/>
        <v>12.744</v>
      </c>
      <c r="Z2527" s="4">
        <f t="shared" si="237"/>
        <v>15.93</v>
      </c>
      <c r="AA2527" s="4">
        <f t="shared" si="234"/>
        <v>5.0975999999999999</v>
      </c>
    </row>
    <row r="2528" spans="1:27" x14ac:dyDescent="0.2">
      <c r="A2528">
        <v>2527</v>
      </c>
      <c r="B2528" t="s">
        <v>5628</v>
      </c>
      <c r="C2528" s="5">
        <v>42100</v>
      </c>
      <c r="D2528" s="5" t="str">
        <f t="shared" si="239"/>
        <v>2015-04</v>
      </c>
      <c r="E2528" s="5">
        <v>42104</v>
      </c>
      <c r="F2528" t="s">
        <v>55</v>
      </c>
      <c r="G2528" t="s">
        <v>5629</v>
      </c>
      <c r="H2528" t="s">
        <v>5630</v>
      </c>
      <c r="I2528" t="s">
        <v>31</v>
      </c>
      <c r="J2528" t="s">
        <v>32</v>
      </c>
      <c r="K2528" t="s">
        <v>189</v>
      </c>
      <c r="L2528" t="s">
        <v>109</v>
      </c>
      <c r="M2528">
        <v>77041</v>
      </c>
      <c r="N2528" t="s">
        <v>110</v>
      </c>
      <c r="O2528" t="s">
        <v>4049</v>
      </c>
      <c r="P2528" t="s">
        <v>51</v>
      </c>
      <c r="Q2528" t="s">
        <v>80</v>
      </c>
      <c r="R2528" t="s">
        <v>4050</v>
      </c>
      <c r="S2528">
        <v>6.8999999999999986</v>
      </c>
      <c r="T2528">
        <v>3</v>
      </c>
      <c r="U2528">
        <v>0.8</v>
      </c>
      <c r="V2528">
        <v>-12.075000000000003</v>
      </c>
      <c r="W2528" s="6">
        <f t="shared" si="238"/>
        <v>-1.7500000000000007</v>
      </c>
      <c r="X2528" s="4">
        <f t="shared" si="235"/>
        <v>-4.0250000000000012</v>
      </c>
      <c r="Y2528" s="4">
        <f t="shared" si="236"/>
        <v>2.2999999999999994</v>
      </c>
      <c r="Z2528" s="4">
        <f t="shared" si="237"/>
        <v>11.5</v>
      </c>
      <c r="AA2528" s="4">
        <f t="shared" si="234"/>
        <v>5.52</v>
      </c>
    </row>
    <row r="2529" spans="1:27" x14ac:dyDescent="0.2">
      <c r="A2529">
        <v>2528</v>
      </c>
      <c r="B2529" t="s">
        <v>5628</v>
      </c>
      <c r="C2529" s="5">
        <v>42100</v>
      </c>
      <c r="D2529" s="5" t="str">
        <f t="shared" si="239"/>
        <v>2015-04</v>
      </c>
      <c r="E2529" s="5">
        <v>42104</v>
      </c>
      <c r="F2529" t="s">
        <v>55</v>
      </c>
      <c r="G2529" t="s">
        <v>5629</v>
      </c>
      <c r="H2529" t="s">
        <v>5630</v>
      </c>
      <c r="I2529" t="s">
        <v>31</v>
      </c>
      <c r="J2529" t="s">
        <v>32</v>
      </c>
      <c r="K2529" t="s">
        <v>189</v>
      </c>
      <c r="L2529" t="s">
        <v>109</v>
      </c>
      <c r="M2529">
        <v>77041</v>
      </c>
      <c r="N2529" t="s">
        <v>110</v>
      </c>
      <c r="O2529" t="s">
        <v>4958</v>
      </c>
      <c r="P2529" t="s">
        <v>51</v>
      </c>
      <c r="Q2529" t="s">
        <v>80</v>
      </c>
      <c r="R2529" t="s">
        <v>4959</v>
      </c>
      <c r="S2529">
        <v>9.6479999999999961</v>
      </c>
      <c r="T2529">
        <v>6</v>
      </c>
      <c r="U2529">
        <v>0.8</v>
      </c>
      <c r="V2529">
        <v>-16.884</v>
      </c>
      <c r="W2529" s="6">
        <f t="shared" si="238"/>
        <v>-1.7500000000000007</v>
      </c>
      <c r="X2529" s="4">
        <f t="shared" si="235"/>
        <v>-2.8140000000000001</v>
      </c>
      <c r="Y2529" s="4">
        <f t="shared" si="236"/>
        <v>1.6079999999999994</v>
      </c>
      <c r="Z2529" s="4">
        <f t="shared" si="237"/>
        <v>8.0399999999999991</v>
      </c>
      <c r="AA2529" s="4">
        <f t="shared" si="234"/>
        <v>7.7183999999999973</v>
      </c>
    </row>
    <row r="2530" spans="1:27" x14ac:dyDescent="0.2">
      <c r="A2530">
        <v>2529</v>
      </c>
      <c r="B2530" t="s">
        <v>5628</v>
      </c>
      <c r="C2530" s="5">
        <v>42100</v>
      </c>
      <c r="D2530" s="5" t="str">
        <f t="shared" si="239"/>
        <v>2015-04</v>
      </c>
      <c r="E2530" s="5">
        <v>42104</v>
      </c>
      <c r="F2530" t="s">
        <v>55</v>
      </c>
      <c r="G2530" t="s">
        <v>5629</v>
      </c>
      <c r="H2530" t="s">
        <v>5630</v>
      </c>
      <c r="I2530" t="s">
        <v>31</v>
      </c>
      <c r="J2530" t="s">
        <v>32</v>
      </c>
      <c r="K2530" t="s">
        <v>189</v>
      </c>
      <c r="L2530" t="s">
        <v>109</v>
      </c>
      <c r="M2530">
        <v>77041</v>
      </c>
      <c r="N2530" t="s">
        <v>110</v>
      </c>
      <c r="O2530" t="s">
        <v>4193</v>
      </c>
      <c r="P2530" t="s">
        <v>51</v>
      </c>
      <c r="Q2530" t="s">
        <v>95</v>
      </c>
      <c r="R2530" t="s">
        <v>4194</v>
      </c>
      <c r="S2530">
        <v>7.9680000000000009</v>
      </c>
      <c r="T2530">
        <v>2</v>
      </c>
      <c r="U2530">
        <v>0.2</v>
      </c>
      <c r="V2530">
        <v>2.8884000000000007</v>
      </c>
      <c r="W2530" s="6">
        <f t="shared" si="238"/>
        <v>0.36250000000000004</v>
      </c>
      <c r="X2530" s="4">
        <f t="shared" si="235"/>
        <v>1.4442000000000004</v>
      </c>
      <c r="Y2530" s="4">
        <f t="shared" si="236"/>
        <v>3.9840000000000004</v>
      </c>
      <c r="Z2530" s="4">
        <f t="shared" si="237"/>
        <v>4.9800000000000004</v>
      </c>
      <c r="AA2530" s="4">
        <f t="shared" si="234"/>
        <v>1.5936000000000003</v>
      </c>
    </row>
    <row r="2531" spans="1:27" x14ac:dyDescent="0.2">
      <c r="A2531">
        <v>2530</v>
      </c>
      <c r="B2531" t="s">
        <v>5633</v>
      </c>
      <c r="C2531" s="5">
        <v>41936</v>
      </c>
      <c r="D2531" s="5" t="str">
        <f t="shared" si="239"/>
        <v>2014-10</v>
      </c>
      <c r="E2531" s="5">
        <v>41941</v>
      </c>
      <c r="F2531" t="s">
        <v>55</v>
      </c>
      <c r="G2531" t="s">
        <v>5617</v>
      </c>
      <c r="H2531" t="s">
        <v>5618</v>
      </c>
      <c r="I2531" t="s">
        <v>107</v>
      </c>
      <c r="J2531" t="s">
        <v>32</v>
      </c>
      <c r="K2531" t="s">
        <v>58</v>
      </c>
      <c r="L2531" t="s">
        <v>59</v>
      </c>
      <c r="M2531">
        <v>33311</v>
      </c>
      <c r="N2531" t="s">
        <v>35</v>
      </c>
      <c r="O2531" t="s">
        <v>2894</v>
      </c>
      <c r="P2531" t="s">
        <v>51</v>
      </c>
      <c r="Q2531" t="s">
        <v>95</v>
      </c>
      <c r="R2531" t="s">
        <v>2895</v>
      </c>
      <c r="S2531">
        <v>10.368000000000002</v>
      </c>
      <c r="T2531">
        <v>2</v>
      </c>
      <c r="U2531">
        <v>0.2</v>
      </c>
      <c r="V2531">
        <v>3.6288</v>
      </c>
      <c r="W2531" s="6">
        <f t="shared" si="238"/>
        <v>0.34999999999999992</v>
      </c>
      <c r="X2531" s="4">
        <f t="shared" si="235"/>
        <v>1.8144</v>
      </c>
      <c r="Y2531" s="4">
        <f t="shared" si="236"/>
        <v>5.1840000000000011</v>
      </c>
      <c r="Z2531" s="4">
        <f t="shared" si="237"/>
        <v>6.4800000000000013</v>
      </c>
      <c r="AA2531" s="4">
        <f t="shared" si="234"/>
        <v>2.0736000000000003</v>
      </c>
    </row>
    <row r="2532" spans="1:27" x14ac:dyDescent="0.2">
      <c r="A2532">
        <v>2531</v>
      </c>
      <c r="B2532" t="s">
        <v>5634</v>
      </c>
      <c r="C2532" s="5">
        <v>41868</v>
      </c>
      <c r="D2532" s="5" t="str">
        <f t="shared" si="239"/>
        <v>2014-08</v>
      </c>
      <c r="E2532" s="5">
        <v>41872</v>
      </c>
      <c r="F2532" t="s">
        <v>55</v>
      </c>
      <c r="G2532" t="s">
        <v>1191</v>
      </c>
      <c r="H2532" t="s">
        <v>1192</v>
      </c>
      <c r="I2532" t="s">
        <v>46</v>
      </c>
      <c r="J2532" t="s">
        <v>32</v>
      </c>
      <c r="K2532" t="s">
        <v>5155</v>
      </c>
      <c r="L2532" t="s">
        <v>1717</v>
      </c>
      <c r="M2532">
        <v>72209</v>
      </c>
      <c r="N2532" t="s">
        <v>35</v>
      </c>
      <c r="O2532" t="s">
        <v>4568</v>
      </c>
      <c r="P2532" t="s">
        <v>51</v>
      </c>
      <c r="Q2532" t="s">
        <v>95</v>
      </c>
      <c r="R2532" t="s">
        <v>4569</v>
      </c>
      <c r="S2532">
        <v>114.2</v>
      </c>
      <c r="T2532">
        <v>5</v>
      </c>
      <c r="U2532">
        <v>0</v>
      </c>
      <c r="V2532">
        <v>52.531999999999996</v>
      </c>
      <c r="W2532" s="6">
        <f t="shared" si="238"/>
        <v>0.45999999999999996</v>
      </c>
      <c r="X2532" s="4">
        <f t="shared" si="235"/>
        <v>10.506399999999999</v>
      </c>
      <c r="Y2532" s="4">
        <f t="shared" si="236"/>
        <v>22.84</v>
      </c>
      <c r="Z2532" s="4">
        <f t="shared" si="237"/>
        <v>22.84</v>
      </c>
      <c r="AA2532" s="4">
        <f t="shared" si="234"/>
        <v>0</v>
      </c>
    </row>
    <row r="2533" spans="1:27" x14ac:dyDescent="0.2">
      <c r="A2533">
        <v>2532</v>
      </c>
      <c r="B2533" t="s">
        <v>5634</v>
      </c>
      <c r="C2533" s="5">
        <v>41868</v>
      </c>
      <c r="D2533" s="5" t="str">
        <f t="shared" si="239"/>
        <v>2014-08</v>
      </c>
      <c r="E2533" s="5">
        <v>41872</v>
      </c>
      <c r="F2533" t="s">
        <v>55</v>
      </c>
      <c r="G2533" t="s">
        <v>1191</v>
      </c>
      <c r="H2533" t="s">
        <v>1192</v>
      </c>
      <c r="I2533" t="s">
        <v>46</v>
      </c>
      <c r="J2533" t="s">
        <v>32</v>
      </c>
      <c r="K2533" t="s">
        <v>5155</v>
      </c>
      <c r="L2533" t="s">
        <v>1717</v>
      </c>
      <c r="M2533">
        <v>72209</v>
      </c>
      <c r="N2533" t="s">
        <v>35</v>
      </c>
      <c r="O2533" t="s">
        <v>5635</v>
      </c>
      <c r="P2533" t="s">
        <v>51</v>
      </c>
      <c r="Q2533" t="s">
        <v>80</v>
      </c>
      <c r="R2533" t="s">
        <v>1227</v>
      </c>
      <c r="S2533">
        <v>17.96</v>
      </c>
      <c r="T2533">
        <v>4</v>
      </c>
      <c r="U2533">
        <v>0</v>
      </c>
      <c r="V2533">
        <v>8.2615999999999996</v>
      </c>
      <c r="W2533" s="6">
        <f t="shared" si="238"/>
        <v>0.45999999999999996</v>
      </c>
      <c r="X2533" s="4">
        <f t="shared" si="235"/>
        <v>2.0653999999999999</v>
      </c>
      <c r="Y2533" s="4">
        <f t="shared" si="236"/>
        <v>4.49</v>
      </c>
      <c r="Z2533" s="4">
        <f t="shared" si="237"/>
        <v>4.49</v>
      </c>
      <c r="AA2533" s="4">
        <f t="shared" si="234"/>
        <v>0</v>
      </c>
    </row>
    <row r="2534" spans="1:27" x14ac:dyDescent="0.2">
      <c r="A2534">
        <v>2533</v>
      </c>
      <c r="B2534" t="s">
        <v>5634</v>
      </c>
      <c r="C2534" s="5">
        <v>41868</v>
      </c>
      <c r="D2534" s="5" t="str">
        <f t="shared" si="239"/>
        <v>2014-08</v>
      </c>
      <c r="E2534" s="5">
        <v>41872</v>
      </c>
      <c r="F2534" t="s">
        <v>55</v>
      </c>
      <c r="G2534" t="s">
        <v>1191</v>
      </c>
      <c r="H2534" t="s">
        <v>1192</v>
      </c>
      <c r="I2534" t="s">
        <v>46</v>
      </c>
      <c r="J2534" t="s">
        <v>32</v>
      </c>
      <c r="K2534" t="s">
        <v>5155</v>
      </c>
      <c r="L2534" t="s">
        <v>1717</v>
      </c>
      <c r="M2534">
        <v>72209</v>
      </c>
      <c r="N2534" t="s">
        <v>35</v>
      </c>
      <c r="O2534" t="s">
        <v>4346</v>
      </c>
      <c r="P2534" t="s">
        <v>51</v>
      </c>
      <c r="Q2534" t="s">
        <v>274</v>
      </c>
      <c r="R2534" t="s">
        <v>4347</v>
      </c>
      <c r="S2534">
        <v>12.67</v>
      </c>
      <c r="T2534">
        <v>7</v>
      </c>
      <c r="U2534">
        <v>0</v>
      </c>
      <c r="V2534">
        <v>4.5611999999999995</v>
      </c>
      <c r="W2534" s="6">
        <f t="shared" si="238"/>
        <v>0.36</v>
      </c>
      <c r="X2534" s="4">
        <f t="shared" si="235"/>
        <v>0.65159999999999996</v>
      </c>
      <c r="Y2534" s="4">
        <f t="shared" si="236"/>
        <v>1.81</v>
      </c>
      <c r="Z2534" s="4">
        <f t="shared" si="237"/>
        <v>1.81</v>
      </c>
      <c r="AA2534" s="4">
        <f t="shared" si="234"/>
        <v>0</v>
      </c>
    </row>
    <row r="2535" spans="1:27" x14ac:dyDescent="0.2">
      <c r="A2535">
        <v>2534</v>
      </c>
      <c r="B2535" t="s">
        <v>5634</v>
      </c>
      <c r="C2535" s="5">
        <v>41868</v>
      </c>
      <c r="D2535" s="5" t="str">
        <f t="shared" si="239"/>
        <v>2014-08</v>
      </c>
      <c r="E2535" s="5">
        <v>41872</v>
      </c>
      <c r="F2535" t="s">
        <v>55</v>
      </c>
      <c r="G2535" t="s">
        <v>1191</v>
      </c>
      <c r="H2535" t="s">
        <v>1192</v>
      </c>
      <c r="I2535" t="s">
        <v>46</v>
      </c>
      <c r="J2535" t="s">
        <v>32</v>
      </c>
      <c r="K2535" t="s">
        <v>5155</v>
      </c>
      <c r="L2535" t="s">
        <v>1717</v>
      </c>
      <c r="M2535">
        <v>72209</v>
      </c>
      <c r="N2535" t="s">
        <v>35</v>
      </c>
      <c r="O2535" t="s">
        <v>483</v>
      </c>
      <c r="P2535" t="s">
        <v>76</v>
      </c>
      <c r="Q2535" t="s">
        <v>166</v>
      </c>
      <c r="R2535" t="s">
        <v>484</v>
      </c>
      <c r="S2535">
        <v>339.96</v>
      </c>
      <c r="T2535">
        <v>4</v>
      </c>
      <c r="U2535">
        <v>0</v>
      </c>
      <c r="V2535">
        <v>122.38559999999998</v>
      </c>
      <c r="W2535" s="6">
        <f t="shared" si="238"/>
        <v>0.36</v>
      </c>
      <c r="X2535" s="4">
        <f t="shared" si="235"/>
        <v>30.596399999999996</v>
      </c>
      <c r="Y2535" s="4">
        <f t="shared" si="236"/>
        <v>84.99</v>
      </c>
      <c r="Z2535" s="4">
        <f t="shared" si="237"/>
        <v>84.99</v>
      </c>
      <c r="AA2535" s="4">
        <f t="shared" si="234"/>
        <v>0</v>
      </c>
    </row>
    <row r="2536" spans="1:27" x14ac:dyDescent="0.2">
      <c r="A2536">
        <v>2535</v>
      </c>
      <c r="B2536" t="s">
        <v>5636</v>
      </c>
      <c r="C2536" s="5">
        <v>42962</v>
      </c>
      <c r="D2536" s="5" t="str">
        <f t="shared" si="239"/>
        <v>2017-08</v>
      </c>
      <c r="E2536" s="5">
        <v>42965</v>
      </c>
      <c r="F2536" t="s">
        <v>28</v>
      </c>
      <c r="G2536" t="s">
        <v>3269</v>
      </c>
      <c r="H2536" t="s">
        <v>3270</v>
      </c>
      <c r="I2536" t="s">
        <v>46</v>
      </c>
      <c r="J2536" t="s">
        <v>32</v>
      </c>
      <c r="K2536" t="s">
        <v>151</v>
      </c>
      <c r="L2536" t="s">
        <v>152</v>
      </c>
      <c r="M2536">
        <v>19120</v>
      </c>
      <c r="N2536" t="s">
        <v>153</v>
      </c>
      <c r="O2536" t="s">
        <v>1779</v>
      </c>
      <c r="P2536" t="s">
        <v>51</v>
      </c>
      <c r="Q2536" t="s">
        <v>64</v>
      </c>
      <c r="R2536" t="s">
        <v>1780</v>
      </c>
      <c r="S2536">
        <v>1801.6320000000001</v>
      </c>
      <c r="T2536">
        <v>6</v>
      </c>
      <c r="U2536">
        <v>0.2</v>
      </c>
      <c r="V2536">
        <v>-337.80600000000004</v>
      </c>
      <c r="W2536" s="6">
        <f t="shared" si="238"/>
        <v>-0.18750000000000003</v>
      </c>
      <c r="X2536" s="4">
        <f t="shared" si="235"/>
        <v>-56.301000000000009</v>
      </c>
      <c r="Y2536" s="4">
        <f t="shared" si="236"/>
        <v>300.27199999999999</v>
      </c>
      <c r="Z2536" s="4">
        <f t="shared" si="237"/>
        <v>375.34</v>
      </c>
      <c r="AA2536" s="4">
        <f t="shared" si="234"/>
        <v>360.32640000000004</v>
      </c>
    </row>
    <row r="2537" spans="1:27" x14ac:dyDescent="0.2">
      <c r="A2537">
        <v>2536</v>
      </c>
      <c r="B2537" t="s">
        <v>5637</v>
      </c>
      <c r="C2537" s="5">
        <v>42253</v>
      </c>
      <c r="D2537" s="5" t="str">
        <f t="shared" si="239"/>
        <v>2015-09</v>
      </c>
      <c r="E2537" s="5">
        <v>42255</v>
      </c>
      <c r="F2537" t="s">
        <v>193</v>
      </c>
      <c r="G2537" t="s">
        <v>5638</v>
      </c>
      <c r="H2537" t="s">
        <v>5639</v>
      </c>
      <c r="I2537" t="s">
        <v>46</v>
      </c>
      <c r="J2537" t="s">
        <v>32</v>
      </c>
      <c r="K2537" t="s">
        <v>5640</v>
      </c>
      <c r="L2537" t="s">
        <v>48</v>
      </c>
      <c r="M2537">
        <v>92253</v>
      </c>
      <c r="N2537" t="s">
        <v>49</v>
      </c>
      <c r="O2537" t="s">
        <v>473</v>
      </c>
      <c r="P2537" t="s">
        <v>76</v>
      </c>
      <c r="Q2537" t="s">
        <v>166</v>
      </c>
      <c r="R2537" t="s">
        <v>474</v>
      </c>
      <c r="S2537">
        <v>46.32</v>
      </c>
      <c r="T2537">
        <v>4</v>
      </c>
      <c r="U2537">
        <v>0</v>
      </c>
      <c r="V2537">
        <v>18.064800000000002</v>
      </c>
      <c r="W2537" s="6">
        <f t="shared" si="238"/>
        <v>0.39</v>
      </c>
      <c r="X2537" s="4">
        <f t="shared" si="235"/>
        <v>4.5162000000000004</v>
      </c>
      <c r="Y2537" s="4">
        <f t="shared" si="236"/>
        <v>11.58</v>
      </c>
      <c r="Z2537" s="4">
        <f t="shared" si="237"/>
        <v>11.58</v>
      </c>
      <c r="AA2537" s="4">
        <f t="shared" si="234"/>
        <v>0</v>
      </c>
    </row>
    <row r="2538" spans="1:27" x14ac:dyDescent="0.2">
      <c r="A2538">
        <v>2537</v>
      </c>
      <c r="B2538" t="s">
        <v>5641</v>
      </c>
      <c r="C2538" s="5">
        <v>42031</v>
      </c>
      <c r="D2538" s="5" t="str">
        <f t="shared" si="239"/>
        <v>2015-01</v>
      </c>
      <c r="E2538" s="5">
        <v>42033</v>
      </c>
      <c r="F2538" t="s">
        <v>28</v>
      </c>
      <c r="G2538" t="s">
        <v>2314</v>
      </c>
      <c r="H2538" t="s">
        <v>2315</v>
      </c>
      <c r="I2538" t="s">
        <v>31</v>
      </c>
      <c r="J2538" t="s">
        <v>32</v>
      </c>
      <c r="K2538" t="s">
        <v>2190</v>
      </c>
      <c r="L2538" t="s">
        <v>503</v>
      </c>
      <c r="M2538">
        <v>44105</v>
      </c>
      <c r="N2538" t="s">
        <v>153</v>
      </c>
      <c r="O2538" t="s">
        <v>341</v>
      </c>
      <c r="P2538" t="s">
        <v>37</v>
      </c>
      <c r="Q2538" t="s">
        <v>41</v>
      </c>
      <c r="R2538" t="s">
        <v>342</v>
      </c>
      <c r="S2538">
        <v>181.98599999999999</v>
      </c>
      <c r="T2538">
        <v>2</v>
      </c>
      <c r="U2538">
        <v>0.3</v>
      </c>
      <c r="V2538">
        <v>-54.595799999999997</v>
      </c>
      <c r="W2538" s="6">
        <f t="shared" si="238"/>
        <v>-0.3</v>
      </c>
      <c r="X2538" s="4">
        <f t="shared" si="235"/>
        <v>-27.297899999999998</v>
      </c>
      <c r="Y2538" s="4">
        <f t="shared" si="236"/>
        <v>90.992999999999995</v>
      </c>
      <c r="Z2538" s="4">
        <f t="shared" si="237"/>
        <v>129.99</v>
      </c>
      <c r="AA2538" s="4">
        <f t="shared" si="234"/>
        <v>54.595799999999997</v>
      </c>
    </row>
    <row r="2539" spans="1:27" x14ac:dyDescent="0.2">
      <c r="A2539">
        <v>2538</v>
      </c>
      <c r="B2539" t="s">
        <v>5641</v>
      </c>
      <c r="C2539" s="5">
        <v>42031</v>
      </c>
      <c r="D2539" s="5" t="str">
        <f t="shared" si="239"/>
        <v>2015-01</v>
      </c>
      <c r="E2539" s="5">
        <v>42033</v>
      </c>
      <c r="F2539" t="s">
        <v>28</v>
      </c>
      <c r="G2539" t="s">
        <v>2314</v>
      </c>
      <c r="H2539" t="s">
        <v>2315</v>
      </c>
      <c r="I2539" t="s">
        <v>31</v>
      </c>
      <c r="J2539" t="s">
        <v>32</v>
      </c>
      <c r="K2539" t="s">
        <v>2190</v>
      </c>
      <c r="L2539" t="s">
        <v>503</v>
      </c>
      <c r="M2539">
        <v>44105</v>
      </c>
      <c r="N2539" t="s">
        <v>153</v>
      </c>
      <c r="O2539" t="s">
        <v>4613</v>
      </c>
      <c r="P2539" t="s">
        <v>76</v>
      </c>
      <c r="Q2539" t="s">
        <v>77</v>
      </c>
      <c r="R2539" t="s">
        <v>4614</v>
      </c>
      <c r="S2539">
        <v>431.976</v>
      </c>
      <c r="T2539">
        <v>4</v>
      </c>
      <c r="U2539">
        <v>0.4</v>
      </c>
      <c r="V2539">
        <v>-100.7944</v>
      </c>
      <c r="W2539" s="6">
        <f t="shared" si="238"/>
        <v>-0.23333333333333334</v>
      </c>
      <c r="X2539" s="4">
        <f t="shared" si="235"/>
        <v>-25.198599999999999</v>
      </c>
      <c r="Y2539" s="4">
        <f t="shared" si="236"/>
        <v>107.994</v>
      </c>
      <c r="Z2539" s="4">
        <f t="shared" si="237"/>
        <v>179.99</v>
      </c>
      <c r="AA2539" s="4">
        <f t="shared" si="234"/>
        <v>172.79040000000001</v>
      </c>
    </row>
    <row r="2540" spans="1:27" x14ac:dyDescent="0.2">
      <c r="A2540">
        <v>2539</v>
      </c>
      <c r="B2540" t="s">
        <v>5641</v>
      </c>
      <c r="C2540" s="5">
        <v>42031</v>
      </c>
      <c r="D2540" s="5" t="str">
        <f t="shared" si="239"/>
        <v>2015-01</v>
      </c>
      <c r="E2540" s="5">
        <v>42033</v>
      </c>
      <c r="F2540" t="s">
        <v>28</v>
      </c>
      <c r="G2540" t="s">
        <v>2314</v>
      </c>
      <c r="H2540" t="s">
        <v>2315</v>
      </c>
      <c r="I2540" t="s">
        <v>31</v>
      </c>
      <c r="J2540" t="s">
        <v>32</v>
      </c>
      <c r="K2540" t="s">
        <v>2190</v>
      </c>
      <c r="L2540" t="s">
        <v>503</v>
      </c>
      <c r="M2540">
        <v>44105</v>
      </c>
      <c r="N2540" t="s">
        <v>153</v>
      </c>
      <c r="O2540" t="s">
        <v>5642</v>
      </c>
      <c r="P2540" t="s">
        <v>76</v>
      </c>
      <c r="Q2540" t="s">
        <v>77</v>
      </c>
      <c r="R2540" t="s">
        <v>5643</v>
      </c>
      <c r="S2540">
        <v>155.36999999999998</v>
      </c>
      <c r="T2540">
        <v>1</v>
      </c>
      <c r="U2540">
        <v>0.4</v>
      </c>
      <c r="V2540">
        <v>-36.253</v>
      </c>
      <c r="W2540" s="6">
        <f t="shared" si="238"/>
        <v>-0.23333333333333336</v>
      </c>
      <c r="X2540" s="4">
        <f t="shared" si="235"/>
        <v>-36.253</v>
      </c>
      <c r="Y2540" s="4">
        <f t="shared" si="236"/>
        <v>155.36999999999998</v>
      </c>
      <c r="Z2540" s="4">
        <f t="shared" si="237"/>
        <v>258.95</v>
      </c>
      <c r="AA2540" s="4">
        <f t="shared" si="234"/>
        <v>62.147999999999996</v>
      </c>
    </row>
    <row r="2541" spans="1:27" x14ac:dyDescent="0.2">
      <c r="A2541">
        <v>2540</v>
      </c>
      <c r="B2541" t="s">
        <v>5644</v>
      </c>
      <c r="C2541" s="5">
        <v>42201</v>
      </c>
      <c r="D2541" s="5" t="str">
        <f t="shared" si="239"/>
        <v>2015-07</v>
      </c>
      <c r="E2541" s="5">
        <v>42201</v>
      </c>
      <c r="F2541" t="s">
        <v>1298</v>
      </c>
      <c r="G2541" t="s">
        <v>5473</v>
      </c>
      <c r="H2541" t="s">
        <v>5474</v>
      </c>
      <c r="I2541" t="s">
        <v>46</v>
      </c>
      <c r="J2541" t="s">
        <v>32</v>
      </c>
      <c r="K2541" t="s">
        <v>132</v>
      </c>
      <c r="L2541" t="s">
        <v>48</v>
      </c>
      <c r="M2541">
        <v>94122</v>
      </c>
      <c r="N2541" t="s">
        <v>49</v>
      </c>
      <c r="O2541" t="s">
        <v>1203</v>
      </c>
      <c r="P2541" t="s">
        <v>37</v>
      </c>
      <c r="Q2541" t="s">
        <v>41</v>
      </c>
      <c r="R2541" t="s">
        <v>1204</v>
      </c>
      <c r="S2541">
        <v>1348.7040000000002</v>
      </c>
      <c r="T2541">
        <v>6</v>
      </c>
      <c r="U2541">
        <v>0.2</v>
      </c>
      <c r="V2541">
        <v>-219.16440000000023</v>
      </c>
      <c r="W2541" s="6">
        <f t="shared" si="238"/>
        <v>-0.16250000000000014</v>
      </c>
      <c r="X2541" s="4">
        <f t="shared" si="235"/>
        <v>-36.527400000000036</v>
      </c>
      <c r="Y2541" s="4">
        <f t="shared" si="236"/>
        <v>224.78400000000002</v>
      </c>
      <c r="Z2541" s="4">
        <f t="shared" si="237"/>
        <v>280.98</v>
      </c>
      <c r="AA2541" s="4">
        <f t="shared" si="234"/>
        <v>269.74080000000004</v>
      </c>
    </row>
    <row r="2542" spans="1:27" x14ac:dyDescent="0.2">
      <c r="A2542">
        <v>2541</v>
      </c>
      <c r="B2542" t="s">
        <v>5644</v>
      </c>
      <c r="C2542" s="5">
        <v>42201</v>
      </c>
      <c r="D2542" s="5" t="str">
        <f t="shared" si="239"/>
        <v>2015-07</v>
      </c>
      <c r="E2542" s="5">
        <v>42201</v>
      </c>
      <c r="F2542" t="s">
        <v>1298</v>
      </c>
      <c r="G2542" t="s">
        <v>5473</v>
      </c>
      <c r="H2542" t="s">
        <v>5474</v>
      </c>
      <c r="I2542" t="s">
        <v>46</v>
      </c>
      <c r="J2542" t="s">
        <v>32</v>
      </c>
      <c r="K2542" t="s">
        <v>132</v>
      </c>
      <c r="L2542" t="s">
        <v>48</v>
      </c>
      <c r="M2542">
        <v>94122</v>
      </c>
      <c r="N2542" t="s">
        <v>49</v>
      </c>
      <c r="O2542" t="s">
        <v>1144</v>
      </c>
      <c r="P2542" t="s">
        <v>37</v>
      </c>
      <c r="Q2542" t="s">
        <v>41</v>
      </c>
      <c r="R2542" t="s">
        <v>1145</v>
      </c>
      <c r="S2542">
        <v>700.15200000000004</v>
      </c>
      <c r="T2542">
        <v>3</v>
      </c>
      <c r="U2542">
        <v>0.2</v>
      </c>
      <c r="V2542">
        <v>78.767099999999971</v>
      </c>
      <c r="W2542" s="6">
        <f t="shared" si="238"/>
        <v>0.11249999999999995</v>
      </c>
      <c r="X2542" s="4">
        <f t="shared" si="235"/>
        <v>26.25569999999999</v>
      </c>
      <c r="Y2542" s="4">
        <f t="shared" si="236"/>
        <v>233.38400000000001</v>
      </c>
      <c r="Z2542" s="4">
        <f t="shared" si="237"/>
        <v>291.72999999999996</v>
      </c>
      <c r="AA2542" s="4">
        <f t="shared" si="234"/>
        <v>140.03040000000001</v>
      </c>
    </row>
    <row r="2543" spans="1:27" x14ac:dyDescent="0.2">
      <c r="A2543">
        <v>2542</v>
      </c>
      <c r="B2543" t="s">
        <v>5645</v>
      </c>
      <c r="C2543" s="5">
        <v>42490</v>
      </c>
      <c r="D2543" s="5" t="str">
        <f t="shared" si="239"/>
        <v>2016-04</v>
      </c>
      <c r="E2543" s="5">
        <v>42494</v>
      </c>
      <c r="F2543" t="s">
        <v>55</v>
      </c>
      <c r="G2543" t="s">
        <v>5646</v>
      </c>
      <c r="H2543" t="s">
        <v>5647</v>
      </c>
      <c r="I2543" t="s">
        <v>46</v>
      </c>
      <c r="J2543" t="s">
        <v>32</v>
      </c>
      <c r="K2543" t="s">
        <v>628</v>
      </c>
      <c r="L2543" t="s">
        <v>315</v>
      </c>
      <c r="M2543">
        <v>85254</v>
      </c>
      <c r="N2543" t="s">
        <v>49</v>
      </c>
      <c r="O2543" t="s">
        <v>2194</v>
      </c>
      <c r="P2543" t="s">
        <v>37</v>
      </c>
      <c r="Q2543" t="s">
        <v>70</v>
      </c>
      <c r="R2543" t="s">
        <v>2195</v>
      </c>
      <c r="S2543">
        <v>111.88800000000001</v>
      </c>
      <c r="T2543">
        <v>7</v>
      </c>
      <c r="U2543">
        <v>0.2</v>
      </c>
      <c r="V2543">
        <v>22.377600000000001</v>
      </c>
      <c r="W2543" s="6">
        <f t="shared" si="238"/>
        <v>0.2</v>
      </c>
      <c r="X2543" s="4">
        <f t="shared" si="235"/>
        <v>3.1968000000000001</v>
      </c>
      <c r="Y2543" s="4">
        <f t="shared" si="236"/>
        <v>15.984</v>
      </c>
      <c r="Z2543" s="4">
        <f t="shared" si="237"/>
        <v>19.98</v>
      </c>
      <c r="AA2543" s="4">
        <f t="shared" si="234"/>
        <v>22.377600000000001</v>
      </c>
    </row>
    <row r="2544" spans="1:27" x14ac:dyDescent="0.2">
      <c r="A2544">
        <v>2543</v>
      </c>
      <c r="B2544" t="s">
        <v>5648</v>
      </c>
      <c r="C2544" s="5">
        <v>41908</v>
      </c>
      <c r="D2544" s="5" t="str">
        <f t="shared" si="239"/>
        <v>2014-09</v>
      </c>
      <c r="E2544" s="5">
        <v>41913</v>
      </c>
      <c r="F2544" t="s">
        <v>28</v>
      </c>
      <c r="G2544" t="s">
        <v>5649</v>
      </c>
      <c r="H2544" t="s">
        <v>5650</v>
      </c>
      <c r="I2544" t="s">
        <v>46</v>
      </c>
      <c r="J2544" t="s">
        <v>32</v>
      </c>
      <c r="K2544" t="s">
        <v>151</v>
      </c>
      <c r="L2544" t="s">
        <v>152</v>
      </c>
      <c r="M2544">
        <v>19134</v>
      </c>
      <c r="N2544" t="s">
        <v>153</v>
      </c>
      <c r="O2544" t="s">
        <v>3193</v>
      </c>
      <c r="P2544" t="s">
        <v>51</v>
      </c>
      <c r="Q2544" t="s">
        <v>83</v>
      </c>
      <c r="R2544" t="s">
        <v>3194</v>
      </c>
      <c r="S2544">
        <v>143.952</v>
      </c>
      <c r="T2544">
        <v>3</v>
      </c>
      <c r="U2544">
        <v>0.2</v>
      </c>
      <c r="V2544">
        <v>14.39520000000001</v>
      </c>
      <c r="W2544" s="6">
        <f t="shared" si="238"/>
        <v>0.10000000000000007</v>
      </c>
      <c r="X2544" s="4">
        <f t="shared" si="235"/>
        <v>4.7984000000000036</v>
      </c>
      <c r="Y2544" s="4">
        <f t="shared" si="236"/>
        <v>47.984000000000002</v>
      </c>
      <c r="Z2544" s="4">
        <f t="shared" si="237"/>
        <v>59.97999999999999</v>
      </c>
      <c r="AA2544" s="4">
        <f t="shared" si="234"/>
        <v>28.790400000000002</v>
      </c>
    </row>
    <row r="2545" spans="1:27" x14ac:dyDescent="0.2">
      <c r="A2545">
        <v>2544</v>
      </c>
      <c r="B2545" t="s">
        <v>5651</v>
      </c>
      <c r="C2545" s="5">
        <v>42621</v>
      </c>
      <c r="D2545" s="5" t="str">
        <f t="shared" si="239"/>
        <v>2016-09</v>
      </c>
      <c r="E2545" s="5">
        <v>42627</v>
      </c>
      <c r="F2545" t="s">
        <v>55</v>
      </c>
      <c r="G2545" t="s">
        <v>3353</v>
      </c>
      <c r="H2545" t="s">
        <v>3354</v>
      </c>
      <c r="I2545" t="s">
        <v>107</v>
      </c>
      <c r="J2545" t="s">
        <v>32</v>
      </c>
      <c r="K2545" t="s">
        <v>5456</v>
      </c>
      <c r="L2545" t="s">
        <v>1253</v>
      </c>
      <c r="M2545">
        <v>2148</v>
      </c>
      <c r="N2545" t="s">
        <v>153</v>
      </c>
      <c r="O2545" t="s">
        <v>5652</v>
      </c>
      <c r="P2545" t="s">
        <v>37</v>
      </c>
      <c r="Q2545" t="s">
        <v>38</v>
      </c>
      <c r="R2545" t="s">
        <v>5653</v>
      </c>
      <c r="S2545">
        <v>173.94</v>
      </c>
      <c r="T2545">
        <v>3</v>
      </c>
      <c r="U2545">
        <v>0</v>
      </c>
      <c r="V2545">
        <v>13.915199999999992</v>
      </c>
      <c r="W2545" s="6">
        <f t="shared" si="238"/>
        <v>7.9999999999999946E-2</v>
      </c>
      <c r="X2545" s="4">
        <f t="shared" si="235"/>
        <v>4.6383999999999972</v>
      </c>
      <c r="Y2545" s="4">
        <f t="shared" si="236"/>
        <v>57.98</v>
      </c>
      <c r="Z2545" s="4">
        <f t="shared" si="237"/>
        <v>57.98</v>
      </c>
      <c r="AA2545" s="4">
        <f t="shared" si="234"/>
        <v>0</v>
      </c>
    </row>
    <row r="2546" spans="1:27" x14ac:dyDescent="0.2">
      <c r="A2546">
        <v>2545</v>
      </c>
      <c r="B2546" t="s">
        <v>5651</v>
      </c>
      <c r="C2546" s="5">
        <v>42621</v>
      </c>
      <c r="D2546" s="5" t="str">
        <f t="shared" si="239"/>
        <v>2016-09</v>
      </c>
      <c r="E2546" s="5">
        <v>42627</v>
      </c>
      <c r="F2546" t="s">
        <v>55</v>
      </c>
      <c r="G2546" t="s">
        <v>3353</v>
      </c>
      <c r="H2546" t="s">
        <v>3354</v>
      </c>
      <c r="I2546" t="s">
        <v>107</v>
      </c>
      <c r="J2546" t="s">
        <v>32</v>
      </c>
      <c r="K2546" t="s">
        <v>5456</v>
      </c>
      <c r="L2546" t="s">
        <v>1253</v>
      </c>
      <c r="M2546">
        <v>2148</v>
      </c>
      <c r="N2546" t="s">
        <v>153</v>
      </c>
      <c r="O2546" t="s">
        <v>4990</v>
      </c>
      <c r="P2546" t="s">
        <v>51</v>
      </c>
      <c r="Q2546" t="s">
        <v>52</v>
      </c>
      <c r="R2546" t="s">
        <v>4991</v>
      </c>
      <c r="S2546">
        <v>14.76</v>
      </c>
      <c r="T2546">
        <v>4</v>
      </c>
      <c r="U2546">
        <v>0</v>
      </c>
      <c r="V2546">
        <v>6.9371999999999998</v>
      </c>
      <c r="W2546" s="6">
        <f t="shared" si="238"/>
        <v>0.47</v>
      </c>
      <c r="X2546" s="4">
        <f t="shared" si="235"/>
        <v>1.7343</v>
      </c>
      <c r="Y2546" s="4">
        <f t="shared" si="236"/>
        <v>3.69</v>
      </c>
      <c r="Z2546" s="4">
        <f t="shared" si="237"/>
        <v>3.69</v>
      </c>
      <c r="AA2546" s="4">
        <f t="shared" si="234"/>
        <v>0</v>
      </c>
    </row>
    <row r="2547" spans="1:27" x14ac:dyDescent="0.2">
      <c r="A2547">
        <v>2546</v>
      </c>
      <c r="B2547" t="s">
        <v>5654</v>
      </c>
      <c r="C2547" s="5">
        <v>42841</v>
      </c>
      <c r="D2547" s="5" t="str">
        <f t="shared" si="239"/>
        <v>2017-04</v>
      </c>
      <c r="E2547" s="5">
        <v>42845</v>
      </c>
      <c r="F2547" t="s">
        <v>55</v>
      </c>
      <c r="G2547" t="s">
        <v>337</v>
      </c>
      <c r="H2547" t="s">
        <v>338</v>
      </c>
      <c r="I2547" t="s">
        <v>31</v>
      </c>
      <c r="J2547" t="s">
        <v>32</v>
      </c>
      <c r="K2547" t="s">
        <v>636</v>
      </c>
      <c r="L2547" t="s">
        <v>48</v>
      </c>
      <c r="M2547">
        <v>95123</v>
      </c>
      <c r="N2547" t="s">
        <v>49</v>
      </c>
      <c r="O2547" t="s">
        <v>968</v>
      </c>
      <c r="P2547" t="s">
        <v>51</v>
      </c>
      <c r="Q2547" t="s">
        <v>64</v>
      </c>
      <c r="R2547" t="s">
        <v>969</v>
      </c>
      <c r="S2547">
        <v>205.92</v>
      </c>
      <c r="T2547">
        <v>4</v>
      </c>
      <c r="U2547">
        <v>0</v>
      </c>
      <c r="V2547">
        <v>2.0592000000000041</v>
      </c>
      <c r="W2547" s="6">
        <f t="shared" si="238"/>
        <v>1.0000000000000021E-2</v>
      </c>
      <c r="X2547" s="4">
        <f t="shared" si="235"/>
        <v>0.51480000000000103</v>
      </c>
      <c r="Y2547" s="4">
        <f t="shared" si="236"/>
        <v>51.48</v>
      </c>
      <c r="Z2547" s="4">
        <f t="shared" si="237"/>
        <v>51.48</v>
      </c>
      <c r="AA2547" s="4">
        <f t="shared" si="234"/>
        <v>0</v>
      </c>
    </row>
    <row r="2548" spans="1:27" x14ac:dyDescent="0.2">
      <c r="A2548">
        <v>2547</v>
      </c>
      <c r="B2548" t="s">
        <v>5654</v>
      </c>
      <c r="C2548" s="5">
        <v>42841</v>
      </c>
      <c r="D2548" s="5" t="str">
        <f t="shared" si="239"/>
        <v>2017-04</v>
      </c>
      <c r="E2548" s="5">
        <v>42845</v>
      </c>
      <c r="F2548" t="s">
        <v>55</v>
      </c>
      <c r="G2548" t="s">
        <v>337</v>
      </c>
      <c r="H2548" t="s">
        <v>338</v>
      </c>
      <c r="I2548" t="s">
        <v>31</v>
      </c>
      <c r="J2548" t="s">
        <v>32</v>
      </c>
      <c r="K2548" t="s">
        <v>636</v>
      </c>
      <c r="L2548" t="s">
        <v>48</v>
      </c>
      <c r="M2548">
        <v>95123</v>
      </c>
      <c r="N2548" t="s">
        <v>49</v>
      </c>
      <c r="O2548" t="s">
        <v>1679</v>
      </c>
      <c r="P2548" t="s">
        <v>37</v>
      </c>
      <c r="Q2548" t="s">
        <v>38</v>
      </c>
      <c r="R2548" t="s">
        <v>1680</v>
      </c>
      <c r="S2548">
        <v>102.833</v>
      </c>
      <c r="T2548">
        <v>1</v>
      </c>
      <c r="U2548">
        <v>0.15</v>
      </c>
      <c r="V2548">
        <v>-6.0489999999999995</v>
      </c>
      <c r="W2548" s="6">
        <f t="shared" si="238"/>
        <v>-5.8823529411764705E-2</v>
      </c>
      <c r="X2548" s="4">
        <f t="shared" si="235"/>
        <v>-6.0489999999999995</v>
      </c>
      <c r="Y2548" s="4">
        <f t="shared" si="236"/>
        <v>102.833</v>
      </c>
      <c r="Z2548" s="4">
        <f t="shared" si="237"/>
        <v>120.98</v>
      </c>
      <c r="AA2548" s="4">
        <f t="shared" si="234"/>
        <v>15.424949999999999</v>
      </c>
    </row>
    <row r="2549" spans="1:27" x14ac:dyDescent="0.2">
      <c r="A2549">
        <v>2548</v>
      </c>
      <c r="B2549" t="s">
        <v>5655</v>
      </c>
      <c r="C2549" s="5">
        <v>42232</v>
      </c>
      <c r="D2549" s="5" t="str">
        <f t="shared" si="239"/>
        <v>2015-08</v>
      </c>
      <c r="E2549" s="5">
        <v>42238</v>
      </c>
      <c r="F2549" t="s">
        <v>55</v>
      </c>
      <c r="G2549" t="s">
        <v>5584</v>
      </c>
      <c r="H2549" t="s">
        <v>5585</v>
      </c>
      <c r="I2549" t="s">
        <v>31</v>
      </c>
      <c r="J2549" t="s">
        <v>32</v>
      </c>
      <c r="K2549" t="s">
        <v>549</v>
      </c>
      <c r="L2549" t="s">
        <v>315</v>
      </c>
      <c r="M2549">
        <v>85023</v>
      </c>
      <c r="N2549" t="s">
        <v>49</v>
      </c>
      <c r="O2549" t="s">
        <v>3246</v>
      </c>
      <c r="P2549" t="s">
        <v>51</v>
      </c>
      <c r="Q2549" t="s">
        <v>73</v>
      </c>
      <c r="R2549" t="s">
        <v>3247</v>
      </c>
      <c r="S2549">
        <v>2.3039999999999998</v>
      </c>
      <c r="T2549">
        <v>1</v>
      </c>
      <c r="U2549">
        <v>0.2</v>
      </c>
      <c r="V2549">
        <v>0.25919999999999999</v>
      </c>
      <c r="W2549" s="6">
        <f t="shared" si="238"/>
        <v>0.1125</v>
      </c>
      <c r="X2549" s="4">
        <f t="shared" si="235"/>
        <v>0.25919999999999999</v>
      </c>
      <c r="Y2549" s="4">
        <f t="shared" si="236"/>
        <v>2.3039999999999998</v>
      </c>
      <c r="Z2549" s="4">
        <f t="shared" si="237"/>
        <v>2.8799999999999994</v>
      </c>
      <c r="AA2549" s="4">
        <f t="shared" si="234"/>
        <v>0.46079999999999999</v>
      </c>
    </row>
    <row r="2550" spans="1:27" x14ac:dyDescent="0.2">
      <c r="A2550">
        <v>2549</v>
      </c>
      <c r="B2550" t="s">
        <v>5655</v>
      </c>
      <c r="C2550" s="5">
        <v>42232</v>
      </c>
      <c r="D2550" s="5" t="str">
        <f t="shared" si="239"/>
        <v>2015-08</v>
      </c>
      <c r="E2550" s="5">
        <v>42238</v>
      </c>
      <c r="F2550" t="s">
        <v>55</v>
      </c>
      <c r="G2550" t="s">
        <v>5584</v>
      </c>
      <c r="H2550" t="s">
        <v>5585</v>
      </c>
      <c r="I2550" t="s">
        <v>31</v>
      </c>
      <c r="J2550" t="s">
        <v>32</v>
      </c>
      <c r="K2550" t="s">
        <v>549</v>
      </c>
      <c r="L2550" t="s">
        <v>315</v>
      </c>
      <c r="M2550">
        <v>85023</v>
      </c>
      <c r="N2550" t="s">
        <v>49</v>
      </c>
      <c r="O2550" t="s">
        <v>4603</v>
      </c>
      <c r="P2550" t="s">
        <v>76</v>
      </c>
      <c r="Q2550" t="s">
        <v>77</v>
      </c>
      <c r="R2550" t="s">
        <v>4604</v>
      </c>
      <c r="S2550">
        <v>1879.96</v>
      </c>
      <c r="T2550">
        <v>5</v>
      </c>
      <c r="U2550">
        <v>0.2</v>
      </c>
      <c r="V2550">
        <v>211.49549999999977</v>
      </c>
      <c r="W2550" s="6">
        <f t="shared" si="238"/>
        <v>0.11249999999999988</v>
      </c>
      <c r="X2550" s="4">
        <f t="shared" si="235"/>
        <v>42.299099999999953</v>
      </c>
      <c r="Y2550" s="4">
        <f t="shared" si="236"/>
        <v>375.99200000000002</v>
      </c>
      <c r="Z2550" s="4">
        <f t="shared" si="237"/>
        <v>469.99</v>
      </c>
      <c r="AA2550" s="4">
        <f t="shared" si="234"/>
        <v>375.99200000000002</v>
      </c>
    </row>
    <row r="2551" spans="1:27" x14ac:dyDescent="0.2">
      <c r="A2551">
        <v>2550</v>
      </c>
      <c r="B2551" t="s">
        <v>5655</v>
      </c>
      <c r="C2551" s="5">
        <v>42232</v>
      </c>
      <c r="D2551" s="5" t="str">
        <f t="shared" si="239"/>
        <v>2015-08</v>
      </c>
      <c r="E2551" s="5">
        <v>42238</v>
      </c>
      <c r="F2551" t="s">
        <v>55</v>
      </c>
      <c r="G2551" t="s">
        <v>5584</v>
      </c>
      <c r="H2551" t="s">
        <v>5585</v>
      </c>
      <c r="I2551" t="s">
        <v>31</v>
      </c>
      <c r="J2551" t="s">
        <v>32</v>
      </c>
      <c r="K2551" t="s">
        <v>549</v>
      </c>
      <c r="L2551" t="s">
        <v>315</v>
      </c>
      <c r="M2551">
        <v>85023</v>
      </c>
      <c r="N2551" t="s">
        <v>49</v>
      </c>
      <c r="O2551" t="s">
        <v>4763</v>
      </c>
      <c r="P2551" t="s">
        <v>51</v>
      </c>
      <c r="Q2551" t="s">
        <v>95</v>
      </c>
      <c r="R2551" t="s">
        <v>4764</v>
      </c>
      <c r="S2551">
        <v>313.024</v>
      </c>
      <c r="T2551">
        <v>8</v>
      </c>
      <c r="U2551">
        <v>0.2</v>
      </c>
      <c r="V2551">
        <v>105.64559999999997</v>
      </c>
      <c r="W2551" s="6">
        <f t="shared" si="238"/>
        <v>0.33749999999999991</v>
      </c>
      <c r="X2551" s="4">
        <f t="shared" si="235"/>
        <v>13.205699999999997</v>
      </c>
      <c r="Y2551" s="4">
        <f t="shared" si="236"/>
        <v>39.128</v>
      </c>
      <c r="Z2551" s="4">
        <f t="shared" si="237"/>
        <v>48.91</v>
      </c>
      <c r="AA2551" s="4">
        <f t="shared" si="234"/>
        <v>62.604800000000004</v>
      </c>
    </row>
    <row r="2552" spans="1:27" x14ac:dyDescent="0.2">
      <c r="A2552">
        <v>2551</v>
      </c>
      <c r="B2552" t="s">
        <v>5655</v>
      </c>
      <c r="C2552" s="5">
        <v>42232</v>
      </c>
      <c r="D2552" s="5" t="str">
        <f t="shared" si="239"/>
        <v>2015-08</v>
      </c>
      <c r="E2552" s="5">
        <v>42238</v>
      </c>
      <c r="F2552" t="s">
        <v>55</v>
      </c>
      <c r="G2552" t="s">
        <v>5584</v>
      </c>
      <c r="H2552" t="s">
        <v>5585</v>
      </c>
      <c r="I2552" t="s">
        <v>31</v>
      </c>
      <c r="J2552" t="s">
        <v>32</v>
      </c>
      <c r="K2552" t="s">
        <v>549</v>
      </c>
      <c r="L2552" t="s">
        <v>315</v>
      </c>
      <c r="M2552">
        <v>85023</v>
      </c>
      <c r="N2552" t="s">
        <v>49</v>
      </c>
      <c r="O2552" t="s">
        <v>3213</v>
      </c>
      <c r="P2552" t="s">
        <v>51</v>
      </c>
      <c r="Q2552" t="s">
        <v>52</v>
      </c>
      <c r="R2552" t="s">
        <v>3214</v>
      </c>
      <c r="S2552">
        <v>5.04</v>
      </c>
      <c r="T2552">
        <v>2</v>
      </c>
      <c r="U2552">
        <v>0.2</v>
      </c>
      <c r="V2552">
        <v>1.764</v>
      </c>
      <c r="W2552" s="6">
        <f t="shared" si="238"/>
        <v>0.35</v>
      </c>
      <c r="X2552" s="4">
        <f t="shared" si="235"/>
        <v>0.88200000000000001</v>
      </c>
      <c r="Y2552" s="4">
        <f t="shared" si="236"/>
        <v>2.52</v>
      </c>
      <c r="Z2552" s="4">
        <f t="shared" si="237"/>
        <v>3.15</v>
      </c>
      <c r="AA2552" s="4">
        <f t="shared" si="234"/>
        <v>1.008</v>
      </c>
    </row>
    <row r="2553" spans="1:27" x14ac:dyDescent="0.2">
      <c r="A2553">
        <v>2552</v>
      </c>
      <c r="B2553" t="s">
        <v>5656</v>
      </c>
      <c r="C2553" s="5">
        <v>43058</v>
      </c>
      <c r="D2553" s="5" t="str">
        <f t="shared" si="239"/>
        <v>2017-11</v>
      </c>
      <c r="E2553" s="5">
        <v>43062</v>
      </c>
      <c r="F2553" t="s">
        <v>55</v>
      </c>
      <c r="G2553" t="s">
        <v>3841</v>
      </c>
      <c r="H2553" t="s">
        <v>3842</v>
      </c>
      <c r="I2553" t="s">
        <v>31</v>
      </c>
      <c r="J2553" t="s">
        <v>32</v>
      </c>
      <c r="K2553" t="s">
        <v>33</v>
      </c>
      <c r="L2553" t="s">
        <v>34</v>
      </c>
      <c r="M2553">
        <v>42420</v>
      </c>
      <c r="N2553" t="s">
        <v>35</v>
      </c>
      <c r="O2553" t="s">
        <v>5657</v>
      </c>
      <c r="P2553" t="s">
        <v>37</v>
      </c>
      <c r="Q2553" t="s">
        <v>70</v>
      </c>
      <c r="R2553" t="s">
        <v>5658</v>
      </c>
      <c r="S2553">
        <v>821.87999999999988</v>
      </c>
      <c r="T2553">
        <v>6</v>
      </c>
      <c r="U2553">
        <v>0</v>
      </c>
      <c r="V2553">
        <v>213.68880000000001</v>
      </c>
      <c r="W2553" s="6">
        <f t="shared" si="238"/>
        <v>0.26000000000000006</v>
      </c>
      <c r="X2553" s="4">
        <f t="shared" si="235"/>
        <v>35.614800000000002</v>
      </c>
      <c r="Y2553" s="4">
        <f t="shared" si="236"/>
        <v>136.97999999999999</v>
      </c>
      <c r="Z2553" s="4">
        <f t="shared" si="237"/>
        <v>136.97999999999999</v>
      </c>
      <c r="AA2553" s="4">
        <f t="shared" si="234"/>
        <v>0</v>
      </c>
    </row>
    <row r="2554" spans="1:27" x14ac:dyDescent="0.2">
      <c r="A2554">
        <v>2553</v>
      </c>
      <c r="B2554" t="s">
        <v>5656</v>
      </c>
      <c r="C2554" s="5">
        <v>43058</v>
      </c>
      <c r="D2554" s="5" t="str">
        <f t="shared" si="239"/>
        <v>2017-11</v>
      </c>
      <c r="E2554" s="5">
        <v>43062</v>
      </c>
      <c r="F2554" t="s">
        <v>55</v>
      </c>
      <c r="G2554" t="s">
        <v>3841</v>
      </c>
      <c r="H2554" t="s">
        <v>3842</v>
      </c>
      <c r="I2554" t="s">
        <v>31</v>
      </c>
      <c r="J2554" t="s">
        <v>32</v>
      </c>
      <c r="K2554" t="s">
        <v>33</v>
      </c>
      <c r="L2554" t="s">
        <v>34</v>
      </c>
      <c r="M2554">
        <v>42420</v>
      </c>
      <c r="N2554" t="s">
        <v>35</v>
      </c>
      <c r="O2554" t="s">
        <v>4172</v>
      </c>
      <c r="P2554" t="s">
        <v>51</v>
      </c>
      <c r="Q2554" t="s">
        <v>80</v>
      </c>
      <c r="R2554" t="s">
        <v>4173</v>
      </c>
      <c r="S2554">
        <v>21.96</v>
      </c>
      <c r="T2554">
        <v>2</v>
      </c>
      <c r="U2554">
        <v>0</v>
      </c>
      <c r="V2554">
        <v>10.760400000000001</v>
      </c>
      <c r="W2554" s="6">
        <f t="shared" si="238"/>
        <v>0.49</v>
      </c>
      <c r="X2554" s="4">
        <f t="shared" si="235"/>
        <v>5.3802000000000003</v>
      </c>
      <c r="Y2554" s="4">
        <f t="shared" si="236"/>
        <v>10.98</v>
      </c>
      <c r="Z2554" s="4">
        <f t="shared" si="237"/>
        <v>10.98</v>
      </c>
      <c r="AA2554" s="4">
        <f t="shared" si="234"/>
        <v>0</v>
      </c>
    </row>
    <row r="2555" spans="1:27" x14ac:dyDescent="0.2">
      <c r="A2555">
        <v>2554</v>
      </c>
      <c r="B2555" t="s">
        <v>5659</v>
      </c>
      <c r="C2555" s="5">
        <v>42627</v>
      </c>
      <c r="D2555" s="5" t="str">
        <f t="shared" si="239"/>
        <v>2016-09</v>
      </c>
      <c r="E2555" s="5">
        <v>42631</v>
      </c>
      <c r="F2555" t="s">
        <v>55</v>
      </c>
      <c r="G2555" t="s">
        <v>429</v>
      </c>
      <c r="H2555" t="s">
        <v>430</v>
      </c>
      <c r="I2555" t="s">
        <v>107</v>
      </c>
      <c r="J2555" t="s">
        <v>32</v>
      </c>
      <c r="K2555" t="s">
        <v>387</v>
      </c>
      <c r="L2555" t="s">
        <v>388</v>
      </c>
      <c r="M2555">
        <v>29203</v>
      </c>
      <c r="N2555" t="s">
        <v>35</v>
      </c>
      <c r="O2555" t="s">
        <v>3207</v>
      </c>
      <c r="P2555" t="s">
        <v>51</v>
      </c>
      <c r="Q2555" t="s">
        <v>95</v>
      </c>
      <c r="R2555" t="s">
        <v>3208</v>
      </c>
      <c r="S2555">
        <v>25.92</v>
      </c>
      <c r="T2555">
        <v>4</v>
      </c>
      <c r="U2555">
        <v>0</v>
      </c>
      <c r="V2555">
        <v>12.441600000000001</v>
      </c>
      <c r="W2555" s="6">
        <f t="shared" si="238"/>
        <v>0.48000000000000004</v>
      </c>
      <c r="X2555" s="4">
        <f t="shared" si="235"/>
        <v>3.1104000000000003</v>
      </c>
      <c r="Y2555" s="4">
        <f t="shared" si="236"/>
        <v>6.48</v>
      </c>
      <c r="Z2555" s="4">
        <f t="shared" si="237"/>
        <v>6.48</v>
      </c>
      <c r="AA2555" s="4">
        <f t="shared" si="234"/>
        <v>0</v>
      </c>
    </row>
    <row r="2556" spans="1:27" x14ac:dyDescent="0.2">
      <c r="A2556">
        <v>2555</v>
      </c>
      <c r="B2556" t="s">
        <v>5660</v>
      </c>
      <c r="C2556" s="5">
        <v>42597</v>
      </c>
      <c r="D2556" s="5" t="str">
        <f t="shared" si="239"/>
        <v>2016-08</v>
      </c>
      <c r="E2556" s="5">
        <v>42602</v>
      </c>
      <c r="F2556" t="s">
        <v>55</v>
      </c>
      <c r="G2556" t="s">
        <v>4696</v>
      </c>
      <c r="H2556" t="s">
        <v>4697</v>
      </c>
      <c r="I2556" t="s">
        <v>31</v>
      </c>
      <c r="J2556" t="s">
        <v>32</v>
      </c>
      <c r="K2556" t="s">
        <v>5661</v>
      </c>
      <c r="L2556" t="s">
        <v>59</v>
      </c>
      <c r="M2556">
        <v>32303</v>
      </c>
      <c r="N2556" t="s">
        <v>35</v>
      </c>
      <c r="O2556" t="s">
        <v>5662</v>
      </c>
      <c r="P2556" t="s">
        <v>76</v>
      </c>
      <c r="Q2556" t="s">
        <v>77</v>
      </c>
      <c r="R2556" t="s">
        <v>5663</v>
      </c>
      <c r="S2556">
        <v>705.54399999999998</v>
      </c>
      <c r="T2556">
        <v>7</v>
      </c>
      <c r="U2556">
        <v>0.2</v>
      </c>
      <c r="V2556">
        <v>70.554400000000072</v>
      </c>
      <c r="W2556" s="6">
        <f t="shared" si="238"/>
        <v>0.1000000000000001</v>
      </c>
      <c r="X2556" s="4">
        <f t="shared" si="235"/>
        <v>10.079200000000011</v>
      </c>
      <c r="Y2556" s="4">
        <f t="shared" si="236"/>
        <v>100.792</v>
      </c>
      <c r="Z2556" s="4">
        <f t="shared" si="237"/>
        <v>125.98999999999998</v>
      </c>
      <c r="AA2556" s="4">
        <f t="shared" si="234"/>
        <v>141.1088</v>
      </c>
    </row>
    <row r="2557" spans="1:27" x14ac:dyDescent="0.2">
      <c r="A2557">
        <v>2556</v>
      </c>
      <c r="B2557" t="s">
        <v>5664</v>
      </c>
      <c r="C2557" s="5">
        <v>42273</v>
      </c>
      <c r="D2557" s="5" t="str">
        <f t="shared" si="239"/>
        <v>2015-09</v>
      </c>
      <c r="E2557" s="5">
        <v>42277</v>
      </c>
      <c r="F2557" t="s">
        <v>55</v>
      </c>
      <c r="G2557" t="s">
        <v>541</v>
      </c>
      <c r="H2557" t="s">
        <v>542</v>
      </c>
      <c r="I2557" t="s">
        <v>31</v>
      </c>
      <c r="J2557" t="s">
        <v>32</v>
      </c>
      <c r="K2557" t="s">
        <v>271</v>
      </c>
      <c r="L2557" t="s">
        <v>272</v>
      </c>
      <c r="M2557">
        <v>10035</v>
      </c>
      <c r="N2557" t="s">
        <v>153</v>
      </c>
      <c r="O2557" t="s">
        <v>5665</v>
      </c>
      <c r="P2557" t="s">
        <v>76</v>
      </c>
      <c r="Q2557" t="s">
        <v>166</v>
      </c>
      <c r="R2557" t="s">
        <v>5666</v>
      </c>
      <c r="S2557">
        <v>50</v>
      </c>
      <c r="T2557">
        <v>2</v>
      </c>
      <c r="U2557">
        <v>0</v>
      </c>
      <c r="V2557">
        <v>12</v>
      </c>
      <c r="W2557" s="6">
        <f t="shared" si="238"/>
        <v>0.24</v>
      </c>
      <c r="X2557" s="4">
        <f t="shared" si="235"/>
        <v>6</v>
      </c>
      <c r="Y2557" s="4">
        <f t="shared" si="236"/>
        <v>25</v>
      </c>
      <c r="Z2557" s="4">
        <f t="shared" si="237"/>
        <v>25</v>
      </c>
      <c r="AA2557" s="4">
        <f t="shared" si="234"/>
        <v>0</v>
      </c>
    </row>
    <row r="2558" spans="1:27" x14ac:dyDescent="0.2">
      <c r="A2558">
        <v>2557</v>
      </c>
      <c r="B2558" t="s">
        <v>5667</v>
      </c>
      <c r="C2558" s="5">
        <v>42651</v>
      </c>
      <c r="D2558" s="5" t="str">
        <f t="shared" si="239"/>
        <v>2016-10</v>
      </c>
      <c r="E2558" s="5">
        <v>42657</v>
      </c>
      <c r="F2558" t="s">
        <v>55</v>
      </c>
      <c r="G2558" t="s">
        <v>2557</v>
      </c>
      <c r="H2558" t="s">
        <v>2558</v>
      </c>
      <c r="I2558" t="s">
        <v>46</v>
      </c>
      <c r="J2558" t="s">
        <v>32</v>
      </c>
      <c r="K2558" t="s">
        <v>189</v>
      </c>
      <c r="L2558" t="s">
        <v>109</v>
      </c>
      <c r="M2558">
        <v>77070</v>
      </c>
      <c r="N2558" t="s">
        <v>110</v>
      </c>
      <c r="O2558" t="s">
        <v>5668</v>
      </c>
      <c r="P2558" t="s">
        <v>37</v>
      </c>
      <c r="Q2558" t="s">
        <v>70</v>
      </c>
      <c r="R2558" t="s">
        <v>5669</v>
      </c>
      <c r="S2558">
        <v>51.712000000000003</v>
      </c>
      <c r="T2558">
        <v>8</v>
      </c>
      <c r="U2558">
        <v>0.6</v>
      </c>
      <c r="V2558">
        <v>-32.320000000000007</v>
      </c>
      <c r="W2558" s="6">
        <f t="shared" si="238"/>
        <v>-0.62500000000000011</v>
      </c>
      <c r="X2558" s="4">
        <f t="shared" si="235"/>
        <v>-4.0400000000000009</v>
      </c>
      <c r="Y2558" s="4">
        <f t="shared" si="236"/>
        <v>6.4640000000000004</v>
      </c>
      <c r="Z2558" s="4">
        <f t="shared" si="237"/>
        <v>16.16</v>
      </c>
      <c r="AA2558" s="4">
        <f t="shared" si="234"/>
        <v>31.027200000000001</v>
      </c>
    </row>
    <row r="2559" spans="1:27" x14ac:dyDescent="0.2">
      <c r="A2559">
        <v>2558</v>
      </c>
      <c r="B2559" t="s">
        <v>5670</v>
      </c>
      <c r="C2559" s="5">
        <v>42087</v>
      </c>
      <c r="D2559" s="5" t="str">
        <f t="shared" si="239"/>
        <v>2015-03</v>
      </c>
      <c r="E2559" s="5">
        <v>42093</v>
      </c>
      <c r="F2559" t="s">
        <v>55</v>
      </c>
      <c r="G2559" t="s">
        <v>1139</v>
      </c>
      <c r="H2559" t="s">
        <v>1140</v>
      </c>
      <c r="I2559" t="s">
        <v>46</v>
      </c>
      <c r="J2559" t="s">
        <v>32</v>
      </c>
      <c r="K2559" t="s">
        <v>3419</v>
      </c>
      <c r="L2559" t="s">
        <v>59</v>
      </c>
      <c r="M2559">
        <v>33065</v>
      </c>
      <c r="N2559" t="s">
        <v>35</v>
      </c>
      <c r="O2559" t="s">
        <v>5310</v>
      </c>
      <c r="P2559" t="s">
        <v>51</v>
      </c>
      <c r="Q2559" t="s">
        <v>83</v>
      </c>
      <c r="R2559" t="s">
        <v>5311</v>
      </c>
      <c r="S2559">
        <v>6.9920000000000009</v>
      </c>
      <c r="T2559">
        <v>2</v>
      </c>
      <c r="U2559">
        <v>0.2</v>
      </c>
      <c r="V2559">
        <v>0.52439999999999998</v>
      </c>
      <c r="W2559" s="6">
        <f t="shared" si="238"/>
        <v>7.4999999999999983E-2</v>
      </c>
      <c r="X2559" s="4">
        <f t="shared" si="235"/>
        <v>0.26219999999999999</v>
      </c>
      <c r="Y2559" s="4">
        <f t="shared" si="236"/>
        <v>3.4960000000000004</v>
      </c>
      <c r="Z2559" s="4">
        <f t="shared" si="237"/>
        <v>4.37</v>
      </c>
      <c r="AA2559" s="4">
        <f t="shared" si="234"/>
        <v>1.3984000000000003</v>
      </c>
    </row>
    <row r="2560" spans="1:27" x14ac:dyDescent="0.2">
      <c r="A2560">
        <v>2559</v>
      </c>
      <c r="B2560" t="s">
        <v>5671</v>
      </c>
      <c r="C2560" s="5">
        <v>42155</v>
      </c>
      <c r="D2560" s="5" t="str">
        <f t="shared" si="239"/>
        <v>2015-05</v>
      </c>
      <c r="E2560" s="5">
        <v>42159</v>
      </c>
      <c r="F2560" t="s">
        <v>55</v>
      </c>
      <c r="G2560" t="s">
        <v>5466</v>
      </c>
      <c r="H2560" t="s">
        <v>5467</v>
      </c>
      <c r="I2560" t="s">
        <v>31</v>
      </c>
      <c r="J2560" t="s">
        <v>32</v>
      </c>
      <c r="K2560" t="s">
        <v>159</v>
      </c>
      <c r="L2560" t="s">
        <v>126</v>
      </c>
      <c r="M2560">
        <v>84057</v>
      </c>
      <c r="N2560" t="s">
        <v>49</v>
      </c>
      <c r="O2560" t="s">
        <v>5672</v>
      </c>
      <c r="P2560" t="s">
        <v>37</v>
      </c>
      <c r="Q2560" t="s">
        <v>38</v>
      </c>
      <c r="R2560" t="s">
        <v>5673</v>
      </c>
      <c r="S2560">
        <v>1406.86</v>
      </c>
      <c r="T2560">
        <v>7</v>
      </c>
      <c r="U2560">
        <v>0</v>
      </c>
      <c r="V2560">
        <v>140.68599999999989</v>
      </c>
      <c r="W2560" s="6">
        <f t="shared" si="238"/>
        <v>9.9999999999999936E-2</v>
      </c>
      <c r="X2560" s="4">
        <f t="shared" si="235"/>
        <v>20.097999999999985</v>
      </c>
      <c r="Y2560" s="4">
        <f t="shared" si="236"/>
        <v>200.98</v>
      </c>
      <c r="Z2560" s="4">
        <f t="shared" si="237"/>
        <v>200.98</v>
      </c>
      <c r="AA2560" s="4">
        <f t="shared" si="234"/>
        <v>0</v>
      </c>
    </row>
    <row r="2561" spans="1:27" x14ac:dyDescent="0.2">
      <c r="A2561">
        <v>2560</v>
      </c>
      <c r="B2561" t="s">
        <v>5671</v>
      </c>
      <c r="C2561" s="5">
        <v>42155</v>
      </c>
      <c r="D2561" s="5" t="str">
        <f t="shared" si="239"/>
        <v>2015-05</v>
      </c>
      <c r="E2561" s="5">
        <v>42159</v>
      </c>
      <c r="F2561" t="s">
        <v>55</v>
      </c>
      <c r="G2561" t="s">
        <v>5466</v>
      </c>
      <c r="H2561" t="s">
        <v>5467</v>
      </c>
      <c r="I2561" t="s">
        <v>31</v>
      </c>
      <c r="J2561" t="s">
        <v>32</v>
      </c>
      <c r="K2561" t="s">
        <v>159</v>
      </c>
      <c r="L2561" t="s">
        <v>126</v>
      </c>
      <c r="M2561">
        <v>84057</v>
      </c>
      <c r="N2561" t="s">
        <v>49</v>
      </c>
      <c r="O2561" t="s">
        <v>1450</v>
      </c>
      <c r="P2561" t="s">
        <v>51</v>
      </c>
      <c r="Q2561" t="s">
        <v>52</v>
      </c>
      <c r="R2561" t="s">
        <v>1451</v>
      </c>
      <c r="S2561">
        <v>15.75</v>
      </c>
      <c r="T2561">
        <v>5</v>
      </c>
      <c r="U2561">
        <v>0</v>
      </c>
      <c r="V2561">
        <v>7.5600000000000005</v>
      </c>
      <c r="W2561" s="6">
        <f t="shared" si="238"/>
        <v>0.48000000000000004</v>
      </c>
      <c r="X2561" s="4">
        <f t="shared" si="235"/>
        <v>1.512</v>
      </c>
      <c r="Y2561" s="4">
        <f t="shared" si="236"/>
        <v>3.15</v>
      </c>
      <c r="Z2561" s="4">
        <f t="shared" si="237"/>
        <v>3.15</v>
      </c>
      <c r="AA2561" s="4">
        <f t="shared" si="234"/>
        <v>0</v>
      </c>
    </row>
    <row r="2562" spans="1:27" x14ac:dyDescent="0.2">
      <c r="A2562">
        <v>2561</v>
      </c>
      <c r="B2562" t="s">
        <v>5671</v>
      </c>
      <c r="C2562" s="5">
        <v>42155</v>
      </c>
      <c r="D2562" s="5" t="str">
        <f t="shared" si="239"/>
        <v>2015-05</v>
      </c>
      <c r="E2562" s="5">
        <v>42159</v>
      </c>
      <c r="F2562" t="s">
        <v>55</v>
      </c>
      <c r="G2562" t="s">
        <v>5466</v>
      </c>
      <c r="H2562" t="s">
        <v>5467</v>
      </c>
      <c r="I2562" t="s">
        <v>31</v>
      </c>
      <c r="J2562" t="s">
        <v>32</v>
      </c>
      <c r="K2562" t="s">
        <v>159</v>
      </c>
      <c r="L2562" t="s">
        <v>126</v>
      </c>
      <c r="M2562">
        <v>84057</v>
      </c>
      <c r="N2562" t="s">
        <v>49</v>
      </c>
      <c r="O2562" t="s">
        <v>3011</v>
      </c>
      <c r="P2562" t="s">
        <v>51</v>
      </c>
      <c r="Q2562" t="s">
        <v>64</v>
      </c>
      <c r="R2562" t="s">
        <v>3012</v>
      </c>
      <c r="S2562">
        <v>323.10000000000002</v>
      </c>
      <c r="T2562">
        <v>2</v>
      </c>
      <c r="U2562">
        <v>0</v>
      </c>
      <c r="V2562">
        <v>61.38900000000001</v>
      </c>
      <c r="W2562" s="6">
        <f t="shared" si="238"/>
        <v>0.19000000000000003</v>
      </c>
      <c r="X2562" s="4">
        <f t="shared" si="235"/>
        <v>30.694500000000005</v>
      </c>
      <c r="Y2562" s="4">
        <f t="shared" si="236"/>
        <v>161.55000000000001</v>
      </c>
      <c r="Z2562" s="4">
        <f t="shared" si="237"/>
        <v>161.55000000000001</v>
      </c>
      <c r="AA2562" s="4">
        <f t="shared" si="234"/>
        <v>0</v>
      </c>
    </row>
    <row r="2563" spans="1:27" x14ac:dyDescent="0.2">
      <c r="A2563">
        <v>2562</v>
      </c>
      <c r="B2563" t="s">
        <v>5674</v>
      </c>
      <c r="C2563" s="5">
        <v>42363</v>
      </c>
      <c r="D2563" s="5" t="str">
        <f t="shared" si="239"/>
        <v>2015-12</v>
      </c>
      <c r="E2563" s="5">
        <v>42369</v>
      </c>
      <c r="F2563" t="s">
        <v>55</v>
      </c>
      <c r="G2563" t="s">
        <v>806</v>
      </c>
      <c r="H2563" t="s">
        <v>807</v>
      </c>
      <c r="I2563" t="s">
        <v>31</v>
      </c>
      <c r="J2563" t="s">
        <v>32</v>
      </c>
      <c r="K2563" t="s">
        <v>5675</v>
      </c>
      <c r="L2563" t="s">
        <v>340</v>
      </c>
      <c r="M2563">
        <v>37211</v>
      </c>
      <c r="N2563" t="s">
        <v>35</v>
      </c>
      <c r="O2563" t="s">
        <v>4771</v>
      </c>
      <c r="P2563" t="s">
        <v>51</v>
      </c>
      <c r="Q2563" t="s">
        <v>52</v>
      </c>
      <c r="R2563" t="s">
        <v>4772</v>
      </c>
      <c r="S2563">
        <v>9.2159999999999993</v>
      </c>
      <c r="T2563">
        <v>4</v>
      </c>
      <c r="U2563">
        <v>0.2</v>
      </c>
      <c r="V2563">
        <v>3.3408000000000002</v>
      </c>
      <c r="W2563" s="6">
        <f t="shared" si="238"/>
        <v>0.36250000000000004</v>
      </c>
      <c r="X2563" s="4">
        <f t="shared" si="235"/>
        <v>0.83520000000000005</v>
      </c>
      <c r="Y2563" s="4">
        <f t="shared" si="236"/>
        <v>2.3039999999999998</v>
      </c>
      <c r="Z2563" s="4">
        <f t="shared" si="237"/>
        <v>2.8799999999999994</v>
      </c>
      <c r="AA2563" s="4">
        <f t="shared" ref="AA2563:AA2626" si="240">S2563*U2563</f>
        <v>1.8431999999999999</v>
      </c>
    </row>
    <row r="2564" spans="1:27" x14ac:dyDescent="0.2">
      <c r="A2564">
        <v>2563</v>
      </c>
      <c r="B2564" t="s">
        <v>5674</v>
      </c>
      <c r="C2564" s="5">
        <v>42363</v>
      </c>
      <c r="D2564" s="5" t="str">
        <f t="shared" si="239"/>
        <v>2015-12</v>
      </c>
      <c r="E2564" s="5">
        <v>42369</v>
      </c>
      <c r="F2564" t="s">
        <v>55</v>
      </c>
      <c r="G2564" t="s">
        <v>806</v>
      </c>
      <c r="H2564" t="s">
        <v>807</v>
      </c>
      <c r="I2564" t="s">
        <v>31</v>
      </c>
      <c r="J2564" t="s">
        <v>32</v>
      </c>
      <c r="K2564" t="s">
        <v>5675</v>
      </c>
      <c r="L2564" t="s">
        <v>340</v>
      </c>
      <c r="M2564">
        <v>37211</v>
      </c>
      <c r="N2564" t="s">
        <v>35</v>
      </c>
      <c r="O2564" t="s">
        <v>5278</v>
      </c>
      <c r="P2564" t="s">
        <v>51</v>
      </c>
      <c r="Q2564" t="s">
        <v>95</v>
      </c>
      <c r="R2564" t="s">
        <v>5279</v>
      </c>
      <c r="S2564">
        <v>10.368000000000002</v>
      </c>
      <c r="T2564">
        <v>2</v>
      </c>
      <c r="U2564">
        <v>0.2</v>
      </c>
      <c r="V2564">
        <v>3.6288</v>
      </c>
      <c r="W2564" s="6">
        <f t="shared" si="238"/>
        <v>0.34999999999999992</v>
      </c>
      <c r="X2564" s="4">
        <f t="shared" ref="X2564:X2627" si="241">V2564/T2564</f>
        <v>1.8144</v>
      </c>
      <c r="Y2564" s="4">
        <f t="shared" ref="Y2564:Y2627" si="242">S2564/T2564</f>
        <v>5.1840000000000011</v>
      </c>
      <c r="Z2564" s="4">
        <f t="shared" ref="Z2564:Z2627" si="243">S2564/((1-U2564)*T2564)</f>
        <v>6.4800000000000013</v>
      </c>
      <c r="AA2564" s="4">
        <f t="shared" si="240"/>
        <v>2.0736000000000003</v>
      </c>
    </row>
    <row r="2565" spans="1:27" x14ac:dyDescent="0.2">
      <c r="A2565">
        <v>2564</v>
      </c>
      <c r="B2565" t="s">
        <v>5676</v>
      </c>
      <c r="C2565" s="5">
        <v>42080</v>
      </c>
      <c r="D2565" s="5" t="str">
        <f t="shared" si="239"/>
        <v>2015-03</v>
      </c>
      <c r="E2565" s="5">
        <v>42085</v>
      </c>
      <c r="F2565" t="s">
        <v>28</v>
      </c>
      <c r="G2565" t="s">
        <v>3403</v>
      </c>
      <c r="H2565" t="s">
        <v>3404</v>
      </c>
      <c r="I2565" t="s">
        <v>46</v>
      </c>
      <c r="J2565" t="s">
        <v>32</v>
      </c>
      <c r="K2565" t="s">
        <v>271</v>
      </c>
      <c r="L2565" t="s">
        <v>272</v>
      </c>
      <c r="M2565">
        <v>10009</v>
      </c>
      <c r="N2565" t="s">
        <v>153</v>
      </c>
      <c r="O2565" t="s">
        <v>5677</v>
      </c>
      <c r="P2565" t="s">
        <v>76</v>
      </c>
      <c r="Q2565" t="s">
        <v>166</v>
      </c>
      <c r="R2565" t="s">
        <v>5678</v>
      </c>
      <c r="S2565">
        <v>15.02</v>
      </c>
      <c r="T2565">
        <v>1</v>
      </c>
      <c r="U2565">
        <v>0</v>
      </c>
      <c r="V2565">
        <v>2.7035999999999998</v>
      </c>
      <c r="W2565" s="6">
        <f t="shared" ref="W2565:W2628" si="244">(V2565/S2565)</f>
        <v>0.18</v>
      </c>
      <c r="X2565" s="4">
        <f t="shared" si="241"/>
        <v>2.7035999999999998</v>
      </c>
      <c r="Y2565" s="4">
        <f t="shared" si="242"/>
        <v>15.02</v>
      </c>
      <c r="Z2565" s="4">
        <f t="shared" si="243"/>
        <v>15.02</v>
      </c>
      <c r="AA2565" s="4">
        <f t="shared" si="240"/>
        <v>0</v>
      </c>
    </row>
    <row r="2566" spans="1:27" x14ac:dyDescent="0.2">
      <c r="A2566">
        <v>2565</v>
      </c>
      <c r="B2566" t="s">
        <v>5676</v>
      </c>
      <c r="C2566" s="5">
        <v>42080</v>
      </c>
      <c r="D2566" s="5" t="str">
        <f t="shared" si="239"/>
        <v>2015-03</v>
      </c>
      <c r="E2566" s="5">
        <v>42085</v>
      </c>
      <c r="F2566" t="s">
        <v>28</v>
      </c>
      <c r="G2566" t="s">
        <v>3403</v>
      </c>
      <c r="H2566" t="s">
        <v>3404</v>
      </c>
      <c r="I2566" t="s">
        <v>46</v>
      </c>
      <c r="J2566" t="s">
        <v>32</v>
      </c>
      <c r="K2566" t="s">
        <v>271</v>
      </c>
      <c r="L2566" t="s">
        <v>272</v>
      </c>
      <c r="M2566">
        <v>10009</v>
      </c>
      <c r="N2566" t="s">
        <v>153</v>
      </c>
      <c r="O2566" t="s">
        <v>4119</v>
      </c>
      <c r="P2566" t="s">
        <v>51</v>
      </c>
      <c r="Q2566" t="s">
        <v>64</v>
      </c>
      <c r="R2566" t="s">
        <v>4120</v>
      </c>
      <c r="S2566">
        <v>33.82</v>
      </c>
      <c r="T2566">
        <v>2</v>
      </c>
      <c r="U2566">
        <v>0</v>
      </c>
      <c r="V2566">
        <v>9.1313999999999993</v>
      </c>
      <c r="W2566" s="6">
        <f t="shared" si="244"/>
        <v>0.26999999999999996</v>
      </c>
      <c r="X2566" s="4">
        <f t="shared" si="241"/>
        <v>4.5656999999999996</v>
      </c>
      <c r="Y2566" s="4">
        <f t="shared" si="242"/>
        <v>16.91</v>
      </c>
      <c r="Z2566" s="4">
        <f t="shared" si="243"/>
        <v>16.91</v>
      </c>
      <c r="AA2566" s="4">
        <f t="shared" si="240"/>
        <v>0</v>
      </c>
    </row>
    <row r="2567" spans="1:27" x14ac:dyDescent="0.2">
      <c r="A2567">
        <v>2566</v>
      </c>
      <c r="B2567" t="s">
        <v>5679</v>
      </c>
      <c r="C2567" s="5">
        <v>43090</v>
      </c>
      <c r="D2567" s="5" t="str">
        <f t="shared" ref="D2567:D2630" si="245">TEXT(C2567,"yyyy-mm")</f>
        <v>2017-12</v>
      </c>
      <c r="E2567" s="5">
        <v>43093</v>
      </c>
      <c r="F2567" t="s">
        <v>193</v>
      </c>
      <c r="G2567" t="s">
        <v>5680</v>
      </c>
      <c r="H2567" t="s">
        <v>5681</v>
      </c>
      <c r="I2567" t="s">
        <v>31</v>
      </c>
      <c r="J2567" t="s">
        <v>32</v>
      </c>
      <c r="K2567" t="s">
        <v>4632</v>
      </c>
      <c r="L2567" t="s">
        <v>34</v>
      </c>
      <c r="M2567">
        <v>42104</v>
      </c>
      <c r="N2567" t="s">
        <v>35</v>
      </c>
      <c r="O2567" t="s">
        <v>3651</v>
      </c>
      <c r="P2567" t="s">
        <v>76</v>
      </c>
      <c r="Q2567" t="s">
        <v>166</v>
      </c>
      <c r="R2567" t="s">
        <v>3652</v>
      </c>
      <c r="S2567">
        <v>71</v>
      </c>
      <c r="T2567">
        <v>4</v>
      </c>
      <c r="U2567">
        <v>0</v>
      </c>
      <c r="V2567">
        <v>27.689999999999998</v>
      </c>
      <c r="W2567" s="6">
        <f t="shared" si="244"/>
        <v>0.38999999999999996</v>
      </c>
      <c r="X2567" s="4">
        <f t="shared" si="241"/>
        <v>6.9224999999999994</v>
      </c>
      <c r="Y2567" s="4">
        <f t="shared" si="242"/>
        <v>17.75</v>
      </c>
      <c r="Z2567" s="4">
        <f t="shared" si="243"/>
        <v>17.75</v>
      </c>
      <c r="AA2567" s="4">
        <f t="shared" si="240"/>
        <v>0</v>
      </c>
    </row>
    <row r="2568" spans="1:27" x14ac:dyDescent="0.2">
      <c r="A2568">
        <v>2567</v>
      </c>
      <c r="B2568" t="s">
        <v>5682</v>
      </c>
      <c r="C2568" s="5">
        <v>43040</v>
      </c>
      <c r="D2568" s="5" t="str">
        <f t="shared" si="245"/>
        <v>2017-11</v>
      </c>
      <c r="E2568" s="5">
        <v>43042</v>
      </c>
      <c r="F2568" t="s">
        <v>28</v>
      </c>
      <c r="G2568" t="s">
        <v>1949</v>
      </c>
      <c r="H2568" t="s">
        <v>1950</v>
      </c>
      <c r="I2568" t="s">
        <v>31</v>
      </c>
      <c r="J2568" t="s">
        <v>32</v>
      </c>
      <c r="K2568" t="s">
        <v>5683</v>
      </c>
      <c r="L2568" t="s">
        <v>101</v>
      </c>
      <c r="M2568">
        <v>98226</v>
      </c>
      <c r="N2568" t="s">
        <v>49</v>
      </c>
      <c r="O2568" t="s">
        <v>5684</v>
      </c>
      <c r="P2568" t="s">
        <v>51</v>
      </c>
      <c r="Q2568" t="s">
        <v>80</v>
      </c>
      <c r="R2568" t="s">
        <v>5685</v>
      </c>
      <c r="S2568">
        <v>25.120000000000005</v>
      </c>
      <c r="T2568">
        <v>5</v>
      </c>
      <c r="U2568">
        <v>0.2</v>
      </c>
      <c r="V2568">
        <v>7.8499999999999979</v>
      </c>
      <c r="W2568" s="6">
        <f t="shared" si="244"/>
        <v>0.31249999999999983</v>
      </c>
      <c r="X2568" s="4">
        <f t="shared" si="241"/>
        <v>1.5699999999999996</v>
      </c>
      <c r="Y2568" s="4">
        <f t="shared" si="242"/>
        <v>5.0240000000000009</v>
      </c>
      <c r="Z2568" s="4">
        <f t="shared" si="243"/>
        <v>6.2800000000000011</v>
      </c>
      <c r="AA2568" s="4">
        <f t="shared" si="240"/>
        <v>5.0240000000000009</v>
      </c>
    </row>
    <row r="2569" spans="1:27" x14ac:dyDescent="0.2">
      <c r="A2569">
        <v>2568</v>
      </c>
      <c r="B2569" t="s">
        <v>5682</v>
      </c>
      <c r="C2569" s="5">
        <v>43040</v>
      </c>
      <c r="D2569" s="5" t="str">
        <f t="shared" si="245"/>
        <v>2017-11</v>
      </c>
      <c r="E2569" s="5">
        <v>43042</v>
      </c>
      <c r="F2569" t="s">
        <v>28</v>
      </c>
      <c r="G2569" t="s">
        <v>1949</v>
      </c>
      <c r="H2569" t="s">
        <v>1950</v>
      </c>
      <c r="I2569" t="s">
        <v>31</v>
      </c>
      <c r="J2569" t="s">
        <v>32</v>
      </c>
      <c r="K2569" t="s">
        <v>5683</v>
      </c>
      <c r="L2569" t="s">
        <v>101</v>
      </c>
      <c r="M2569">
        <v>98226</v>
      </c>
      <c r="N2569" t="s">
        <v>49</v>
      </c>
      <c r="O2569" t="s">
        <v>4963</v>
      </c>
      <c r="P2569" t="s">
        <v>37</v>
      </c>
      <c r="Q2569" t="s">
        <v>61</v>
      </c>
      <c r="R2569" t="s">
        <v>4964</v>
      </c>
      <c r="S2569">
        <v>2665.62</v>
      </c>
      <c r="T2569">
        <v>9</v>
      </c>
      <c r="U2569">
        <v>0</v>
      </c>
      <c r="V2569">
        <v>239.90580000000011</v>
      </c>
      <c r="W2569" s="6">
        <f t="shared" si="244"/>
        <v>9.0000000000000052E-2</v>
      </c>
      <c r="X2569" s="4">
        <f t="shared" si="241"/>
        <v>26.656200000000013</v>
      </c>
      <c r="Y2569" s="4">
        <f t="shared" si="242"/>
        <v>296.18</v>
      </c>
      <c r="Z2569" s="4">
        <f t="shared" si="243"/>
        <v>296.18</v>
      </c>
      <c r="AA2569" s="4">
        <f t="shared" si="240"/>
        <v>0</v>
      </c>
    </row>
    <row r="2570" spans="1:27" x14ac:dyDescent="0.2">
      <c r="A2570">
        <v>2569</v>
      </c>
      <c r="B2570" t="s">
        <v>5686</v>
      </c>
      <c r="C2570" s="5">
        <v>42985</v>
      </c>
      <c r="D2570" s="5" t="str">
        <f t="shared" si="245"/>
        <v>2017-09</v>
      </c>
      <c r="E2570" s="5">
        <v>42989</v>
      </c>
      <c r="F2570" t="s">
        <v>55</v>
      </c>
      <c r="G2570" t="s">
        <v>3441</v>
      </c>
      <c r="H2570" t="s">
        <v>3442</v>
      </c>
      <c r="I2570" t="s">
        <v>46</v>
      </c>
      <c r="J2570" t="s">
        <v>32</v>
      </c>
      <c r="K2570" t="s">
        <v>271</v>
      </c>
      <c r="L2570" t="s">
        <v>272</v>
      </c>
      <c r="M2570">
        <v>10011</v>
      </c>
      <c r="N2570" t="s">
        <v>153</v>
      </c>
      <c r="O2570" t="s">
        <v>228</v>
      </c>
      <c r="P2570" t="s">
        <v>51</v>
      </c>
      <c r="Q2570" t="s">
        <v>64</v>
      </c>
      <c r="R2570" t="s">
        <v>229</v>
      </c>
      <c r="S2570">
        <v>478.08</v>
      </c>
      <c r="T2570">
        <v>8</v>
      </c>
      <c r="U2570">
        <v>0</v>
      </c>
      <c r="V2570">
        <v>133.86240000000004</v>
      </c>
      <c r="W2570" s="6">
        <f t="shared" si="244"/>
        <v>0.28000000000000008</v>
      </c>
      <c r="X2570" s="4">
        <f t="shared" si="241"/>
        <v>16.732800000000005</v>
      </c>
      <c r="Y2570" s="4">
        <f t="shared" si="242"/>
        <v>59.76</v>
      </c>
      <c r="Z2570" s="4">
        <f t="shared" si="243"/>
        <v>59.76</v>
      </c>
      <c r="AA2570" s="4">
        <f t="shared" si="240"/>
        <v>0</v>
      </c>
    </row>
    <row r="2571" spans="1:27" x14ac:dyDescent="0.2">
      <c r="A2571">
        <v>2570</v>
      </c>
      <c r="B2571" t="s">
        <v>5687</v>
      </c>
      <c r="C2571" s="5">
        <v>43096</v>
      </c>
      <c r="D2571" s="5" t="str">
        <f t="shared" si="245"/>
        <v>2017-12</v>
      </c>
      <c r="E2571" s="5">
        <v>43096</v>
      </c>
      <c r="F2571" t="s">
        <v>1298</v>
      </c>
      <c r="G2571" t="s">
        <v>966</v>
      </c>
      <c r="H2571" t="s">
        <v>967</v>
      </c>
      <c r="I2571" t="s">
        <v>46</v>
      </c>
      <c r="J2571" t="s">
        <v>32</v>
      </c>
      <c r="K2571" t="s">
        <v>612</v>
      </c>
      <c r="L2571" t="s">
        <v>503</v>
      </c>
      <c r="M2571">
        <v>43055</v>
      </c>
      <c r="N2571" t="s">
        <v>153</v>
      </c>
      <c r="O2571" t="s">
        <v>3221</v>
      </c>
      <c r="P2571" t="s">
        <v>76</v>
      </c>
      <c r="Q2571" t="s">
        <v>77</v>
      </c>
      <c r="R2571" t="s">
        <v>3222</v>
      </c>
      <c r="S2571">
        <v>164.38800000000001</v>
      </c>
      <c r="T2571">
        <v>2</v>
      </c>
      <c r="U2571">
        <v>0.4</v>
      </c>
      <c r="V2571">
        <v>-35.617400000000004</v>
      </c>
      <c r="W2571" s="6">
        <f t="shared" si="244"/>
        <v>-0.21666666666666667</v>
      </c>
      <c r="X2571" s="4">
        <f t="shared" si="241"/>
        <v>-17.808700000000002</v>
      </c>
      <c r="Y2571" s="4">
        <f t="shared" si="242"/>
        <v>82.194000000000003</v>
      </c>
      <c r="Z2571" s="4">
        <f t="shared" si="243"/>
        <v>136.99</v>
      </c>
      <c r="AA2571" s="4">
        <f t="shared" si="240"/>
        <v>65.755200000000002</v>
      </c>
    </row>
    <row r="2572" spans="1:27" x14ac:dyDescent="0.2">
      <c r="A2572">
        <v>2571</v>
      </c>
      <c r="B2572" t="s">
        <v>5687</v>
      </c>
      <c r="C2572" s="5">
        <v>43096</v>
      </c>
      <c r="D2572" s="5" t="str">
        <f t="shared" si="245"/>
        <v>2017-12</v>
      </c>
      <c r="E2572" s="5">
        <v>43096</v>
      </c>
      <c r="F2572" t="s">
        <v>1298</v>
      </c>
      <c r="G2572" t="s">
        <v>966</v>
      </c>
      <c r="H2572" t="s">
        <v>967</v>
      </c>
      <c r="I2572" t="s">
        <v>46</v>
      </c>
      <c r="J2572" t="s">
        <v>32</v>
      </c>
      <c r="K2572" t="s">
        <v>612</v>
      </c>
      <c r="L2572" t="s">
        <v>503</v>
      </c>
      <c r="M2572">
        <v>43055</v>
      </c>
      <c r="N2572" t="s">
        <v>153</v>
      </c>
      <c r="O2572" t="s">
        <v>686</v>
      </c>
      <c r="P2572" t="s">
        <v>51</v>
      </c>
      <c r="Q2572" t="s">
        <v>73</v>
      </c>
      <c r="R2572" t="s">
        <v>687</v>
      </c>
      <c r="S2572">
        <v>13.247999999999999</v>
      </c>
      <c r="T2572">
        <v>4</v>
      </c>
      <c r="U2572">
        <v>0.2</v>
      </c>
      <c r="V2572">
        <v>3.6431999999999998</v>
      </c>
      <c r="W2572" s="6">
        <f t="shared" si="244"/>
        <v>0.27500000000000002</v>
      </c>
      <c r="X2572" s="4">
        <f t="shared" si="241"/>
        <v>0.91079999999999994</v>
      </c>
      <c r="Y2572" s="4">
        <f t="shared" si="242"/>
        <v>3.3119999999999998</v>
      </c>
      <c r="Z2572" s="4">
        <f t="shared" si="243"/>
        <v>4.1399999999999997</v>
      </c>
      <c r="AA2572" s="4">
        <f t="shared" si="240"/>
        <v>2.6496</v>
      </c>
    </row>
    <row r="2573" spans="1:27" x14ac:dyDescent="0.2">
      <c r="A2573">
        <v>2572</v>
      </c>
      <c r="B2573" t="s">
        <v>5688</v>
      </c>
      <c r="C2573" s="5">
        <v>42932</v>
      </c>
      <c r="D2573" s="5" t="str">
        <f t="shared" si="245"/>
        <v>2017-07</v>
      </c>
      <c r="E2573" s="5">
        <v>42937</v>
      </c>
      <c r="F2573" t="s">
        <v>55</v>
      </c>
      <c r="G2573" t="s">
        <v>792</v>
      </c>
      <c r="H2573" t="s">
        <v>793</v>
      </c>
      <c r="I2573" t="s">
        <v>107</v>
      </c>
      <c r="J2573" t="s">
        <v>32</v>
      </c>
      <c r="K2573" t="s">
        <v>5689</v>
      </c>
      <c r="L2573" t="s">
        <v>216</v>
      </c>
      <c r="M2573">
        <v>60098</v>
      </c>
      <c r="N2573" t="s">
        <v>110</v>
      </c>
      <c r="O2573" t="s">
        <v>3333</v>
      </c>
      <c r="P2573" t="s">
        <v>51</v>
      </c>
      <c r="Q2573" t="s">
        <v>73</v>
      </c>
      <c r="R2573" t="s">
        <v>3334</v>
      </c>
      <c r="S2573">
        <v>2.9120000000000004</v>
      </c>
      <c r="T2573">
        <v>2</v>
      </c>
      <c r="U2573">
        <v>0.2</v>
      </c>
      <c r="V2573">
        <v>0.90999999999999981</v>
      </c>
      <c r="W2573" s="6">
        <f t="shared" si="244"/>
        <v>0.31249999999999989</v>
      </c>
      <c r="X2573" s="4">
        <f t="shared" si="241"/>
        <v>0.4549999999999999</v>
      </c>
      <c r="Y2573" s="4">
        <f t="shared" si="242"/>
        <v>1.4560000000000002</v>
      </c>
      <c r="Z2573" s="4">
        <f t="shared" si="243"/>
        <v>1.82</v>
      </c>
      <c r="AA2573" s="4">
        <f t="shared" si="240"/>
        <v>0.58240000000000014</v>
      </c>
    </row>
    <row r="2574" spans="1:27" x14ac:dyDescent="0.2">
      <c r="A2574">
        <v>2573</v>
      </c>
      <c r="B2574" t="s">
        <v>5690</v>
      </c>
      <c r="C2574" s="5">
        <v>42594</v>
      </c>
      <c r="D2574" s="5" t="str">
        <f t="shared" si="245"/>
        <v>2016-08</v>
      </c>
      <c r="E2574" s="5">
        <v>42597</v>
      </c>
      <c r="F2574" t="s">
        <v>28</v>
      </c>
      <c r="G2574" t="s">
        <v>5691</v>
      </c>
      <c r="H2574" t="s">
        <v>5692</v>
      </c>
      <c r="I2574" t="s">
        <v>31</v>
      </c>
      <c r="J2574" t="s">
        <v>32</v>
      </c>
      <c r="K2574" t="s">
        <v>4228</v>
      </c>
      <c r="L2574" t="s">
        <v>109</v>
      </c>
      <c r="M2574">
        <v>75007</v>
      </c>
      <c r="N2574" t="s">
        <v>110</v>
      </c>
      <c r="O2574" t="s">
        <v>5265</v>
      </c>
      <c r="P2574" t="s">
        <v>76</v>
      </c>
      <c r="Q2574" t="s">
        <v>166</v>
      </c>
      <c r="R2574" t="s">
        <v>5266</v>
      </c>
      <c r="S2574">
        <v>1399.9440000000002</v>
      </c>
      <c r="T2574">
        <v>7</v>
      </c>
      <c r="U2574">
        <v>0.2</v>
      </c>
      <c r="V2574">
        <v>52.497900000000016</v>
      </c>
      <c r="W2574" s="6">
        <f t="shared" si="244"/>
        <v>3.7500000000000006E-2</v>
      </c>
      <c r="X2574" s="4">
        <f t="shared" si="241"/>
        <v>7.4997000000000025</v>
      </c>
      <c r="Y2574" s="4">
        <f t="shared" si="242"/>
        <v>199.99200000000002</v>
      </c>
      <c r="Z2574" s="4">
        <f t="shared" si="243"/>
        <v>249.99</v>
      </c>
      <c r="AA2574" s="4">
        <f t="shared" si="240"/>
        <v>279.98880000000003</v>
      </c>
    </row>
    <row r="2575" spans="1:27" x14ac:dyDescent="0.2">
      <c r="A2575">
        <v>2574</v>
      </c>
      <c r="B2575" t="s">
        <v>5693</v>
      </c>
      <c r="C2575" s="5">
        <v>42925</v>
      </c>
      <c r="D2575" s="5" t="str">
        <f t="shared" si="245"/>
        <v>2017-07</v>
      </c>
      <c r="E2575" s="5">
        <v>42930</v>
      </c>
      <c r="F2575" t="s">
        <v>55</v>
      </c>
      <c r="G2575" t="s">
        <v>5268</v>
      </c>
      <c r="H2575" t="s">
        <v>5269</v>
      </c>
      <c r="I2575" t="s">
        <v>107</v>
      </c>
      <c r="J2575" t="s">
        <v>32</v>
      </c>
      <c r="K2575" t="s">
        <v>4282</v>
      </c>
      <c r="L2575" t="s">
        <v>259</v>
      </c>
      <c r="M2575">
        <v>47905</v>
      </c>
      <c r="N2575" t="s">
        <v>110</v>
      </c>
      <c r="O2575" t="s">
        <v>3122</v>
      </c>
      <c r="P2575" t="s">
        <v>37</v>
      </c>
      <c r="Q2575" t="s">
        <v>70</v>
      </c>
      <c r="R2575" t="s">
        <v>3123</v>
      </c>
      <c r="S2575">
        <v>526.45000000000005</v>
      </c>
      <c r="T2575">
        <v>5</v>
      </c>
      <c r="U2575">
        <v>0</v>
      </c>
      <c r="V2575">
        <v>31.586999999999961</v>
      </c>
      <c r="W2575" s="6">
        <f t="shared" si="244"/>
        <v>5.9999999999999921E-2</v>
      </c>
      <c r="X2575" s="4">
        <f t="shared" si="241"/>
        <v>6.3173999999999921</v>
      </c>
      <c r="Y2575" s="4">
        <f t="shared" si="242"/>
        <v>105.29</v>
      </c>
      <c r="Z2575" s="4">
        <f t="shared" si="243"/>
        <v>105.29</v>
      </c>
      <c r="AA2575" s="4">
        <f t="shared" si="240"/>
        <v>0</v>
      </c>
    </row>
    <row r="2576" spans="1:27" x14ac:dyDescent="0.2">
      <c r="A2576">
        <v>2575</v>
      </c>
      <c r="B2576" t="s">
        <v>5694</v>
      </c>
      <c r="C2576" s="5">
        <v>41965</v>
      </c>
      <c r="D2576" s="5" t="str">
        <f t="shared" si="245"/>
        <v>2014-11</v>
      </c>
      <c r="E2576" s="5">
        <v>41970</v>
      </c>
      <c r="F2576" t="s">
        <v>55</v>
      </c>
      <c r="G2576" t="s">
        <v>220</v>
      </c>
      <c r="H2576" t="s">
        <v>221</v>
      </c>
      <c r="I2576" t="s">
        <v>46</v>
      </c>
      <c r="J2576" t="s">
        <v>32</v>
      </c>
      <c r="K2576" t="s">
        <v>502</v>
      </c>
      <c r="L2576" t="s">
        <v>1280</v>
      </c>
      <c r="M2576">
        <v>31907</v>
      </c>
      <c r="N2576" t="s">
        <v>35</v>
      </c>
      <c r="O2576" t="s">
        <v>3497</v>
      </c>
      <c r="P2576" t="s">
        <v>51</v>
      </c>
      <c r="Q2576" t="s">
        <v>178</v>
      </c>
      <c r="R2576" t="s">
        <v>3498</v>
      </c>
      <c r="S2576">
        <v>16.23</v>
      </c>
      <c r="T2576">
        <v>3</v>
      </c>
      <c r="U2576">
        <v>0</v>
      </c>
      <c r="V2576">
        <v>7.9527000000000001</v>
      </c>
      <c r="W2576" s="6">
        <f t="shared" si="244"/>
        <v>0.49</v>
      </c>
      <c r="X2576" s="4">
        <f t="shared" si="241"/>
        <v>2.6509</v>
      </c>
      <c r="Y2576" s="4">
        <f t="shared" si="242"/>
        <v>5.41</v>
      </c>
      <c r="Z2576" s="4">
        <f t="shared" si="243"/>
        <v>5.41</v>
      </c>
      <c r="AA2576" s="4">
        <f t="shared" si="240"/>
        <v>0</v>
      </c>
    </row>
    <row r="2577" spans="1:27" x14ac:dyDescent="0.2">
      <c r="A2577">
        <v>2576</v>
      </c>
      <c r="B2577" t="s">
        <v>5694</v>
      </c>
      <c r="C2577" s="5">
        <v>41965</v>
      </c>
      <c r="D2577" s="5" t="str">
        <f t="shared" si="245"/>
        <v>2014-11</v>
      </c>
      <c r="E2577" s="5">
        <v>41970</v>
      </c>
      <c r="F2577" t="s">
        <v>55</v>
      </c>
      <c r="G2577" t="s">
        <v>220</v>
      </c>
      <c r="H2577" t="s">
        <v>221</v>
      </c>
      <c r="I2577" t="s">
        <v>46</v>
      </c>
      <c r="J2577" t="s">
        <v>32</v>
      </c>
      <c r="K2577" t="s">
        <v>502</v>
      </c>
      <c r="L2577" t="s">
        <v>1280</v>
      </c>
      <c r="M2577">
        <v>31907</v>
      </c>
      <c r="N2577" t="s">
        <v>35</v>
      </c>
      <c r="O2577" t="s">
        <v>2607</v>
      </c>
      <c r="P2577" t="s">
        <v>51</v>
      </c>
      <c r="Q2577" t="s">
        <v>80</v>
      </c>
      <c r="R2577" t="s">
        <v>2608</v>
      </c>
      <c r="S2577">
        <v>319.89999999999998</v>
      </c>
      <c r="T2577">
        <v>5</v>
      </c>
      <c r="U2577">
        <v>0</v>
      </c>
      <c r="V2577">
        <v>156.751</v>
      </c>
      <c r="W2577" s="6">
        <f t="shared" si="244"/>
        <v>0.49000000000000005</v>
      </c>
      <c r="X2577" s="4">
        <f t="shared" si="241"/>
        <v>31.350200000000001</v>
      </c>
      <c r="Y2577" s="4">
        <f t="shared" si="242"/>
        <v>63.98</v>
      </c>
      <c r="Z2577" s="4">
        <f t="shared" si="243"/>
        <v>63.98</v>
      </c>
      <c r="AA2577" s="4">
        <f t="shared" si="240"/>
        <v>0</v>
      </c>
    </row>
    <row r="2578" spans="1:27" x14ac:dyDescent="0.2">
      <c r="A2578">
        <v>2577</v>
      </c>
      <c r="B2578" t="s">
        <v>5694</v>
      </c>
      <c r="C2578" s="5">
        <v>41965</v>
      </c>
      <c r="D2578" s="5" t="str">
        <f t="shared" si="245"/>
        <v>2014-11</v>
      </c>
      <c r="E2578" s="5">
        <v>41970</v>
      </c>
      <c r="F2578" t="s">
        <v>55</v>
      </c>
      <c r="G2578" t="s">
        <v>220</v>
      </c>
      <c r="H2578" t="s">
        <v>221</v>
      </c>
      <c r="I2578" t="s">
        <v>46</v>
      </c>
      <c r="J2578" t="s">
        <v>32</v>
      </c>
      <c r="K2578" t="s">
        <v>502</v>
      </c>
      <c r="L2578" t="s">
        <v>1280</v>
      </c>
      <c r="M2578">
        <v>31907</v>
      </c>
      <c r="N2578" t="s">
        <v>35</v>
      </c>
      <c r="O2578" t="s">
        <v>675</v>
      </c>
      <c r="P2578" t="s">
        <v>51</v>
      </c>
      <c r="Q2578" t="s">
        <v>178</v>
      </c>
      <c r="R2578" t="s">
        <v>676</v>
      </c>
      <c r="S2578">
        <v>11.36</v>
      </c>
      <c r="T2578">
        <v>2</v>
      </c>
      <c r="U2578">
        <v>0</v>
      </c>
      <c r="V2578">
        <v>5.3391999999999991</v>
      </c>
      <c r="W2578" s="6">
        <f t="shared" si="244"/>
        <v>0.46999999999999992</v>
      </c>
      <c r="X2578" s="4">
        <f t="shared" si="241"/>
        <v>2.6695999999999995</v>
      </c>
      <c r="Y2578" s="4">
        <f t="shared" si="242"/>
        <v>5.68</v>
      </c>
      <c r="Z2578" s="4">
        <f t="shared" si="243"/>
        <v>5.68</v>
      </c>
      <c r="AA2578" s="4">
        <f t="shared" si="240"/>
        <v>0</v>
      </c>
    </row>
    <row r="2579" spans="1:27" x14ac:dyDescent="0.2">
      <c r="A2579">
        <v>2578</v>
      </c>
      <c r="B2579" t="s">
        <v>5694</v>
      </c>
      <c r="C2579" s="5">
        <v>41965</v>
      </c>
      <c r="D2579" s="5" t="str">
        <f t="shared" si="245"/>
        <v>2014-11</v>
      </c>
      <c r="E2579" s="5">
        <v>41970</v>
      </c>
      <c r="F2579" t="s">
        <v>55</v>
      </c>
      <c r="G2579" t="s">
        <v>220</v>
      </c>
      <c r="H2579" t="s">
        <v>221</v>
      </c>
      <c r="I2579" t="s">
        <v>46</v>
      </c>
      <c r="J2579" t="s">
        <v>32</v>
      </c>
      <c r="K2579" t="s">
        <v>502</v>
      </c>
      <c r="L2579" t="s">
        <v>1280</v>
      </c>
      <c r="M2579">
        <v>31907</v>
      </c>
      <c r="N2579" t="s">
        <v>35</v>
      </c>
      <c r="O2579" t="s">
        <v>5695</v>
      </c>
      <c r="P2579" t="s">
        <v>51</v>
      </c>
      <c r="Q2579" t="s">
        <v>83</v>
      </c>
      <c r="R2579" t="s">
        <v>5696</v>
      </c>
      <c r="S2579">
        <v>675.12</v>
      </c>
      <c r="T2579">
        <v>3</v>
      </c>
      <c r="U2579">
        <v>0</v>
      </c>
      <c r="V2579">
        <v>290.30160000000001</v>
      </c>
      <c r="W2579" s="6">
        <f t="shared" si="244"/>
        <v>0.43</v>
      </c>
      <c r="X2579" s="4">
        <f t="shared" si="241"/>
        <v>96.767200000000003</v>
      </c>
      <c r="Y2579" s="4">
        <f t="shared" si="242"/>
        <v>225.04</v>
      </c>
      <c r="Z2579" s="4">
        <f t="shared" si="243"/>
        <v>225.04</v>
      </c>
      <c r="AA2579" s="4">
        <f t="shared" si="240"/>
        <v>0</v>
      </c>
    </row>
    <row r="2580" spans="1:27" x14ac:dyDescent="0.2">
      <c r="A2580">
        <v>2579</v>
      </c>
      <c r="B2580" t="s">
        <v>5697</v>
      </c>
      <c r="C2580" s="5">
        <v>41665</v>
      </c>
      <c r="D2580" s="5" t="str">
        <f t="shared" si="245"/>
        <v>2014-01</v>
      </c>
      <c r="E2580" s="5">
        <v>41670</v>
      </c>
      <c r="F2580" t="s">
        <v>55</v>
      </c>
      <c r="G2580" t="s">
        <v>1507</v>
      </c>
      <c r="H2580" t="s">
        <v>1508</v>
      </c>
      <c r="I2580" t="s">
        <v>107</v>
      </c>
      <c r="J2580" t="s">
        <v>32</v>
      </c>
      <c r="K2580" t="s">
        <v>2823</v>
      </c>
      <c r="L2580" t="s">
        <v>324</v>
      </c>
      <c r="M2580">
        <v>22304</v>
      </c>
      <c r="N2580" t="s">
        <v>35</v>
      </c>
      <c r="O2580" t="s">
        <v>5698</v>
      </c>
      <c r="P2580" t="s">
        <v>37</v>
      </c>
      <c r="Q2580" t="s">
        <v>70</v>
      </c>
      <c r="R2580" t="s">
        <v>5699</v>
      </c>
      <c r="S2580">
        <v>62.820000000000007</v>
      </c>
      <c r="T2580">
        <v>3</v>
      </c>
      <c r="U2580">
        <v>0</v>
      </c>
      <c r="V2580">
        <v>30.7818</v>
      </c>
      <c r="W2580" s="6">
        <f t="shared" si="244"/>
        <v>0.48999999999999994</v>
      </c>
      <c r="X2580" s="4">
        <f t="shared" si="241"/>
        <v>10.2606</v>
      </c>
      <c r="Y2580" s="4">
        <f t="shared" si="242"/>
        <v>20.94</v>
      </c>
      <c r="Z2580" s="4">
        <f t="shared" si="243"/>
        <v>20.94</v>
      </c>
      <c r="AA2580" s="4">
        <f t="shared" si="240"/>
        <v>0</v>
      </c>
    </row>
    <row r="2581" spans="1:27" x14ac:dyDescent="0.2">
      <c r="A2581">
        <v>2580</v>
      </c>
      <c r="B2581" t="s">
        <v>5697</v>
      </c>
      <c r="C2581" s="5">
        <v>41665</v>
      </c>
      <c r="D2581" s="5" t="str">
        <f t="shared" si="245"/>
        <v>2014-01</v>
      </c>
      <c r="E2581" s="5">
        <v>41670</v>
      </c>
      <c r="F2581" t="s">
        <v>55</v>
      </c>
      <c r="G2581" t="s">
        <v>1507</v>
      </c>
      <c r="H2581" t="s">
        <v>1508</v>
      </c>
      <c r="I2581" t="s">
        <v>107</v>
      </c>
      <c r="J2581" t="s">
        <v>32</v>
      </c>
      <c r="K2581" t="s">
        <v>2823</v>
      </c>
      <c r="L2581" t="s">
        <v>324</v>
      </c>
      <c r="M2581">
        <v>22304</v>
      </c>
      <c r="N2581" t="s">
        <v>35</v>
      </c>
      <c r="O2581" t="s">
        <v>3337</v>
      </c>
      <c r="P2581" t="s">
        <v>51</v>
      </c>
      <c r="Q2581" t="s">
        <v>64</v>
      </c>
      <c r="R2581" t="s">
        <v>3338</v>
      </c>
      <c r="S2581">
        <v>489.92</v>
      </c>
      <c r="T2581">
        <v>8</v>
      </c>
      <c r="U2581">
        <v>0</v>
      </c>
      <c r="V2581">
        <v>0</v>
      </c>
      <c r="W2581" s="6">
        <f t="shared" si="244"/>
        <v>0</v>
      </c>
      <c r="X2581" s="4">
        <f t="shared" si="241"/>
        <v>0</v>
      </c>
      <c r="Y2581" s="4">
        <f t="shared" si="242"/>
        <v>61.24</v>
      </c>
      <c r="Z2581" s="4">
        <f t="shared" si="243"/>
        <v>61.24</v>
      </c>
      <c r="AA2581" s="4">
        <f t="shared" si="240"/>
        <v>0</v>
      </c>
    </row>
    <row r="2582" spans="1:27" x14ac:dyDescent="0.2">
      <c r="A2582">
        <v>2581</v>
      </c>
      <c r="B2582" t="s">
        <v>5697</v>
      </c>
      <c r="C2582" s="5">
        <v>41665</v>
      </c>
      <c r="D2582" s="5" t="str">
        <f t="shared" si="245"/>
        <v>2014-01</v>
      </c>
      <c r="E2582" s="5">
        <v>41670</v>
      </c>
      <c r="F2582" t="s">
        <v>55</v>
      </c>
      <c r="G2582" t="s">
        <v>1507</v>
      </c>
      <c r="H2582" t="s">
        <v>1508</v>
      </c>
      <c r="I2582" t="s">
        <v>107</v>
      </c>
      <c r="J2582" t="s">
        <v>32</v>
      </c>
      <c r="K2582" t="s">
        <v>2823</v>
      </c>
      <c r="L2582" t="s">
        <v>324</v>
      </c>
      <c r="M2582">
        <v>22304</v>
      </c>
      <c r="N2582" t="s">
        <v>35</v>
      </c>
      <c r="O2582" t="s">
        <v>3646</v>
      </c>
      <c r="P2582" t="s">
        <v>51</v>
      </c>
      <c r="Q2582" t="s">
        <v>95</v>
      </c>
      <c r="R2582" t="s">
        <v>3647</v>
      </c>
      <c r="S2582">
        <v>19.440000000000001</v>
      </c>
      <c r="T2582">
        <v>3</v>
      </c>
      <c r="U2582">
        <v>0</v>
      </c>
      <c r="V2582">
        <v>9.3312000000000008</v>
      </c>
      <c r="W2582" s="6">
        <f t="shared" si="244"/>
        <v>0.48000000000000004</v>
      </c>
      <c r="X2582" s="4">
        <f t="shared" si="241"/>
        <v>3.1104000000000003</v>
      </c>
      <c r="Y2582" s="4">
        <f t="shared" si="242"/>
        <v>6.48</v>
      </c>
      <c r="Z2582" s="4">
        <f t="shared" si="243"/>
        <v>6.48</v>
      </c>
      <c r="AA2582" s="4">
        <f t="shared" si="240"/>
        <v>0</v>
      </c>
    </row>
    <row r="2583" spans="1:27" x14ac:dyDescent="0.2">
      <c r="A2583">
        <v>2582</v>
      </c>
      <c r="B2583" t="s">
        <v>5697</v>
      </c>
      <c r="C2583" s="5">
        <v>41665</v>
      </c>
      <c r="D2583" s="5" t="str">
        <f t="shared" si="245"/>
        <v>2014-01</v>
      </c>
      <c r="E2583" s="5">
        <v>41670</v>
      </c>
      <c r="F2583" t="s">
        <v>55</v>
      </c>
      <c r="G2583" t="s">
        <v>1507</v>
      </c>
      <c r="H2583" t="s">
        <v>1508</v>
      </c>
      <c r="I2583" t="s">
        <v>107</v>
      </c>
      <c r="J2583" t="s">
        <v>32</v>
      </c>
      <c r="K2583" t="s">
        <v>2823</v>
      </c>
      <c r="L2583" t="s">
        <v>324</v>
      </c>
      <c r="M2583">
        <v>22304</v>
      </c>
      <c r="N2583" t="s">
        <v>35</v>
      </c>
      <c r="O2583" t="s">
        <v>5361</v>
      </c>
      <c r="P2583" t="s">
        <v>51</v>
      </c>
      <c r="Q2583" t="s">
        <v>95</v>
      </c>
      <c r="R2583" t="s">
        <v>5362</v>
      </c>
      <c r="S2583">
        <v>16.68</v>
      </c>
      <c r="T2583">
        <v>2</v>
      </c>
      <c r="U2583">
        <v>0</v>
      </c>
      <c r="V2583">
        <v>8.34</v>
      </c>
      <c r="W2583" s="6">
        <f t="shared" si="244"/>
        <v>0.5</v>
      </c>
      <c r="X2583" s="4">
        <f t="shared" si="241"/>
        <v>4.17</v>
      </c>
      <c r="Y2583" s="4">
        <f t="shared" si="242"/>
        <v>8.34</v>
      </c>
      <c r="Z2583" s="4">
        <f t="shared" si="243"/>
        <v>8.34</v>
      </c>
      <c r="AA2583" s="4">
        <f t="shared" si="240"/>
        <v>0</v>
      </c>
    </row>
    <row r="2584" spans="1:27" x14ac:dyDescent="0.2">
      <c r="A2584">
        <v>2583</v>
      </c>
      <c r="B2584" t="s">
        <v>5697</v>
      </c>
      <c r="C2584" s="5">
        <v>41665</v>
      </c>
      <c r="D2584" s="5" t="str">
        <f t="shared" si="245"/>
        <v>2014-01</v>
      </c>
      <c r="E2584" s="5">
        <v>41670</v>
      </c>
      <c r="F2584" t="s">
        <v>55</v>
      </c>
      <c r="G2584" t="s">
        <v>1507</v>
      </c>
      <c r="H2584" t="s">
        <v>1508</v>
      </c>
      <c r="I2584" t="s">
        <v>107</v>
      </c>
      <c r="J2584" t="s">
        <v>32</v>
      </c>
      <c r="K2584" t="s">
        <v>2823</v>
      </c>
      <c r="L2584" t="s">
        <v>324</v>
      </c>
      <c r="M2584">
        <v>22304</v>
      </c>
      <c r="N2584" t="s">
        <v>35</v>
      </c>
      <c r="O2584" t="s">
        <v>5700</v>
      </c>
      <c r="P2584" t="s">
        <v>76</v>
      </c>
      <c r="Q2584" t="s">
        <v>77</v>
      </c>
      <c r="R2584" t="s">
        <v>5701</v>
      </c>
      <c r="S2584">
        <v>155.35</v>
      </c>
      <c r="T2584">
        <v>13</v>
      </c>
      <c r="U2584">
        <v>0</v>
      </c>
      <c r="V2584">
        <v>0</v>
      </c>
      <c r="W2584" s="6">
        <f t="shared" si="244"/>
        <v>0</v>
      </c>
      <c r="X2584" s="4">
        <f t="shared" si="241"/>
        <v>0</v>
      </c>
      <c r="Y2584" s="4">
        <f t="shared" si="242"/>
        <v>11.95</v>
      </c>
      <c r="Z2584" s="4">
        <f t="shared" si="243"/>
        <v>11.95</v>
      </c>
      <c r="AA2584" s="4">
        <f t="shared" si="240"/>
        <v>0</v>
      </c>
    </row>
    <row r="2585" spans="1:27" x14ac:dyDescent="0.2">
      <c r="A2585">
        <v>2584</v>
      </c>
      <c r="B2585" t="s">
        <v>5697</v>
      </c>
      <c r="C2585" s="5">
        <v>41665</v>
      </c>
      <c r="D2585" s="5" t="str">
        <f t="shared" si="245"/>
        <v>2014-01</v>
      </c>
      <c r="E2585" s="5">
        <v>41670</v>
      </c>
      <c r="F2585" t="s">
        <v>55</v>
      </c>
      <c r="G2585" t="s">
        <v>1507</v>
      </c>
      <c r="H2585" t="s">
        <v>1508</v>
      </c>
      <c r="I2585" t="s">
        <v>107</v>
      </c>
      <c r="J2585" t="s">
        <v>32</v>
      </c>
      <c r="K2585" t="s">
        <v>2823</v>
      </c>
      <c r="L2585" t="s">
        <v>324</v>
      </c>
      <c r="M2585">
        <v>22304</v>
      </c>
      <c r="N2585" t="s">
        <v>35</v>
      </c>
      <c r="O2585" t="s">
        <v>5702</v>
      </c>
      <c r="P2585" t="s">
        <v>37</v>
      </c>
      <c r="Q2585" t="s">
        <v>70</v>
      </c>
      <c r="R2585" t="s">
        <v>5703</v>
      </c>
      <c r="S2585">
        <v>12.419999999999998</v>
      </c>
      <c r="T2585">
        <v>3</v>
      </c>
      <c r="U2585">
        <v>0</v>
      </c>
      <c r="V2585">
        <v>4.4711999999999996</v>
      </c>
      <c r="W2585" s="6">
        <f t="shared" si="244"/>
        <v>0.36000000000000004</v>
      </c>
      <c r="X2585" s="4">
        <f t="shared" si="241"/>
        <v>1.4903999999999999</v>
      </c>
      <c r="Y2585" s="4">
        <f t="shared" si="242"/>
        <v>4.1399999999999997</v>
      </c>
      <c r="Z2585" s="4">
        <f t="shared" si="243"/>
        <v>4.1399999999999997</v>
      </c>
      <c r="AA2585" s="4">
        <f t="shared" si="240"/>
        <v>0</v>
      </c>
    </row>
    <row r="2586" spans="1:27" x14ac:dyDescent="0.2">
      <c r="A2586">
        <v>2585</v>
      </c>
      <c r="B2586" t="s">
        <v>5697</v>
      </c>
      <c r="C2586" s="5">
        <v>41665</v>
      </c>
      <c r="D2586" s="5" t="str">
        <f t="shared" si="245"/>
        <v>2014-01</v>
      </c>
      <c r="E2586" s="5">
        <v>41670</v>
      </c>
      <c r="F2586" t="s">
        <v>55</v>
      </c>
      <c r="G2586" t="s">
        <v>1507</v>
      </c>
      <c r="H2586" t="s">
        <v>1508</v>
      </c>
      <c r="I2586" t="s">
        <v>107</v>
      </c>
      <c r="J2586" t="s">
        <v>32</v>
      </c>
      <c r="K2586" t="s">
        <v>2823</v>
      </c>
      <c r="L2586" t="s">
        <v>324</v>
      </c>
      <c r="M2586">
        <v>22304</v>
      </c>
      <c r="N2586" t="s">
        <v>35</v>
      </c>
      <c r="O2586" t="s">
        <v>2096</v>
      </c>
      <c r="P2586" t="s">
        <v>76</v>
      </c>
      <c r="Q2586" t="s">
        <v>77</v>
      </c>
      <c r="R2586" t="s">
        <v>2097</v>
      </c>
      <c r="S2586">
        <v>187.98</v>
      </c>
      <c r="T2586">
        <v>2</v>
      </c>
      <c r="U2586">
        <v>0</v>
      </c>
      <c r="V2586">
        <v>52.634399999999999</v>
      </c>
      <c r="W2586" s="6">
        <f t="shared" si="244"/>
        <v>0.28000000000000003</v>
      </c>
      <c r="X2586" s="4">
        <f t="shared" si="241"/>
        <v>26.3172</v>
      </c>
      <c r="Y2586" s="4">
        <f t="shared" si="242"/>
        <v>93.99</v>
      </c>
      <c r="Z2586" s="4">
        <f t="shared" si="243"/>
        <v>93.99</v>
      </c>
      <c r="AA2586" s="4">
        <f t="shared" si="240"/>
        <v>0</v>
      </c>
    </row>
    <row r="2587" spans="1:27" x14ac:dyDescent="0.2">
      <c r="A2587">
        <v>2586</v>
      </c>
      <c r="B2587" t="s">
        <v>5704</v>
      </c>
      <c r="C2587" s="5">
        <v>42311</v>
      </c>
      <c r="D2587" s="5" t="str">
        <f t="shared" si="245"/>
        <v>2015-11</v>
      </c>
      <c r="E2587" s="5">
        <v>42318</v>
      </c>
      <c r="F2587" t="s">
        <v>55</v>
      </c>
      <c r="G2587" t="s">
        <v>2430</v>
      </c>
      <c r="H2587" t="s">
        <v>2431</v>
      </c>
      <c r="I2587" t="s">
        <v>46</v>
      </c>
      <c r="J2587" t="s">
        <v>32</v>
      </c>
      <c r="K2587" t="s">
        <v>5705</v>
      </c>
      <c r="L2587" t="s">
        <v>109</v>
      </c>
      <c r="M2587">
        <v>76117</v>
      </c>
      <c r="N2587" t="s">
        <v>110</v>
      </c>
      <c r="O2587" t="s">
        <v>1270</v>
      </c>
      <c r="P2587" t="s">
        <v>51</v>
      </c>
      <c r="Q2587" t="s">
        <v>178</v>
      </c>
      <c r="R2587" t="s">
        <v>1271</v>
      </c>
      <c r="S2587">
        <v>6.6080000000000005</v>
      </c>
      <c r="T2587">
        <v>2</v>
      </c>
      <c r="U2587">
        <v>0.2</v>
      </c>
      <c r="V2587">
        <v>2.1475999999999997</v>
      </c>
      <c r="W2587" s="6">
        <f t="shared" si="244"/>
        <v>0.32499999999999996</v>
      </c>
      <c r="X2587" s="4">
        <f t="shared" si="241"/>
        <v>1.0737999999999999</v>
      </c>
      <c r="Y2587" s="4">
        <f t="shared" si="242"/>
        <v>3.3040000000000003</v>
      </c>
      <c r="Z2587" s="4">
        <f t="shared" si="243"/>
        <v>4.13</v>
      </c>
      <c r="AA2587" s="4">
        <f t="shared" si="240"/>
        <v>1.3216000000000001</v>
      </c>
    </row>
    <row r="2588" spans="1:27" x14ac:dyDescent="0.2">
      <c r="A2588">
        <v>2587</v>
      </c>
      <c r="B2588" t="s">
        <v>5706</v>
      </c>
      <c r="C2588" s="5">
        <v>42916</v>
      </c>
      <c r="D2588" s="5" t="str">
        <f t="shared" si="245"/>
        <v>2017-06</v>
      </c>
      <c r="E2588" s="5">
        <v>42922</v>
      </c>
      <c r="F2588" t="s">
        <v>55</v>
      </c>
      <c r="G2588" t="s">
        <v>2240</v>
      </c>
      <c r="H2588" t="s">
        <v>2241</v>
      </c>
      <c r="I2588" t="s">
        <v>31</v>
      </c>
      <c r="J2588" t="s">
        <v>32</v>
      </c>
      <c r="K2588" t="s">
        <v>271</v>
      </c>
      <c r="L2588" t="s">
        <v>272</v>
      </c>
      <c r="M2588">
        <v>10024</v>
      </c>
      <c r="N2588" t="s">
        <v>153</v>
      </c>
      <c r="O2588" t="s">
        <v>3297</v>
      </c>
      <c r="P2588" t="s">
        <v>51</v>
      </c>
      <c r="Q2588" t="s">
        <v>64</v>
      </c>
      <c r="R2588" t="s">
        <v>3298</v>
      </c>
      <c r="S2588">
        <v>248.57</v>
      </c>
      <c r="T2588">
        <v>7</v>
      </c>
      <c r="U2588">
        <v>0</v>
      </c>
      <c r="V2588">
        <v>67.113900000000015</v>
      </c>
      <c r="W2588" s="6">
        <f t="shared" si="244"/>
        <v>0.27000000000000007</v>
      </c>
      <c r="X2588" s="4">
        <f t="shared" si="241"/>
        <v>9.5877000000000017</v>
      </c>
      <c r="Y2588" s="4">
        <f t="shared" si="242"/>
        <v>35.51</v>
      </c>
      <c r="Z2588" s="4">
        <f t="shared" si="243"/>
        <v>35.51</v>
      </c>
      <c r="AA2588" s="4">
        <f t="shared" si="240"/>
        <v>0</v>
      </c>
    </row>
    <row r="2589" spans="1:27" x14ac:dyDescent="0.2">
      <c r="A2589">
        <v>2588</v>
      </c>
      <c r="B2589" t="s">
        <v>5706</v>
      </c>
      <c r="C2589" s="5">
        <v>42916</v>
      </c>
      <c r="D2589" s="5" t="str">
        <f t="shared" si="245"/>
        <v>2017-06</v>
      </c>
      <c r="E2589" s="5">
        <v>42922</v>
      </c>
      <c r="F2589" t="s">
        <v>55</v>
      </c>
      <c r="G2589" t="s">
        <v>2240</v>
      </c>
      <c r="H2589" t="s">
        <v>2241</v>
      </c>
      <c r="I2589" t="s">
        <v>31</v>
      </c>
      <c r="J2589" t="s">
        <v>32</v>
      </c>
      <c r="K2589" t="s">
        <v>271</v>
      </c>
      <c r="L2589" t="s">
        <v>272</v>
      </c>
      <c r="M2589">
        <v>10024</v>
      </c>
      <c r="N2589" t="s">
        <v>153</v>
      </c>
      <c r="O2589" t="s">
        <v>5707</v>
      </c>
      <c r="P2589" t="s">
        <v>37</v>
      </c>
      <c r="Q2589" t="s">
        <v>70</v>
      </c>
      <c r="R2589" t="s">
        <v>5708</v>
      </c>
      <c r="S2589">
        <v>22.23</v>
      </c>
      <c r="T2589">
        <v>1</v>
      </c>
      <c r="U2589">
        <v>0</v>
      </c>
      <c r="V2589">
        <v>9.7812000000000019</v>
      </c>
      <c r="W2589" s="6">
        <f t="shared" si="244"/>
        <v>0.44000000000000006</v>
      </c>
      <c r="X2589" s="4">
        <f t="shared" si="241"/>
        <v>9.7812000000000019</v>
      </c>
      <c r="Y2589" s="4">
        <f t="shared" si="242"/>
        <v>22.23</v>
      </c>
      <c r="Z2589" s="4">
        <f t="shared" si="243"/>
        <v>22.23</v>
      </c>
      <c r="AA2589" s="4">
        <f t="shared" si="240"/>
        <v>0</v>
      </c>
    </row>
    <row r="2590" spans="1:27" x14ac:dyDescent="0.2">
      <c r="A2590">
        <v>2589</v>
      </c>
      <c r="B2590" t="s">
        <v>5709</v>
      </c>
      <c r="C2590" s="5">
        <v>42495</v>
      </c>
      <c r="D2590" s="5" t="str">
        <f t="shared" si="245"/>
        <v>2016-05</v>
      </c>
      <c r="E2590" s="5">
        <v>42499</v>
      </c>
      <c r="F2590" t="s">
        <v>55</v>
      </c>
      <c r="G2590" t="s">
        <v>5235</v>
      </c>
      <c r="H2590" t="s">
        <v>5236</v>
      </c>
      <c r="I2590" t="s">
        <v>107</v>
      </c>
      <c r="J2590" t="s">
        <v>32</v>
      </c>
      <c r="K2590" t="s">
        <v>47</v>
      </c>
      <c r="L2590" t="s">
        <v>48</v>
      </c>
      <c r="M2590">
        <v>90004</v>
      </c>
      <c r="N2590" t="s">
        <v>49</v>
      </c>
      <c r="O2590" t="s">
        <v>4817</v>
      </c>
      <c r="P2590" t="s">
        <v>51</v>
      </c>
      <c r="Q2590" t="s">
        <v>64</v>
      </c>
      <c r="R2590" t="s">
        <v>4818</v>
      </c>
      <c r="S2590">
        <v>5.98</v>
      </c>
      <c r="T2590">
        <v>1</v>
      </c>
      <c r="U2590">
        <v>0</v>
      </c>
      <c r="V2590">
        <v>1.0165999999999995</v>
      </c>
      <c r="W2590" s="6">
        <f t="shared" si="244"/>
        <v>0.1699999999999999</v>
      </c>
      <c r="X2590" s="4">
        <f t="shared" si="241"/>
        <v>1.0165999999999995</v>
      </c>
      <c r="Y2590" s="4">
        <f t="shared" si="242"/>
        <v>5.98</v>
      </c>
      <c r="Z2590" s="4">
        <f t="shared" si="243"/>
        <v>5.98</v>
      </c>
      <c r="AA2590" s="4">
        <f t="shared" si="240"/>
        <v>0</v>
      </c>
    </row>
    <row r="2591" spans="1:27" x14ac:dyDescent="0.2">
      <c r="A2591">
        <v>2590</v>
      </c>
      <c r="B2591" t="s">
        <v>5709</v>
      </c>
      <c r="C2591" s="5">
        <v>42495</v>
      </c>
      <c r="D2591" s="5" t="str">
        <f t="shared" si="245"/>
        <v>2016-05</v>
      </c>
      <c r="E2591" s="5">
        <v>42499</v>
      </c>
      <c r="F2591" t="s">
        <v>55</v>
      </c>
      <c r="G2591" t="s">
        <v>5235</v>
      </c>
      <c r="H2591" t="s">
        <v>5236</v>
      </c>
      <c r="I2591" t="s">
        <v>107</v>
      </c>
      <c r="J2591" t="s">
        <v>32</v>
      </c>
      <c r="K2591" t="s">
        <v>47</v>
      </c>
      <c r="L2591" t="s">
        <v>48</v>
      </c>
      <c r="M2591">
        <v>90004</v>
      </c>
      <c r="N2591" t="s">
        <v>49</v>
      </c>
      <c r="O2591" t="s">
        <v>994</v>
      </c>
      <c r="P2591" t="s">
        <v>76</v>
      </c>
      <c r="Q2591" t="s">
        <v>77</v>
      </c>
      <c r="R2591" t="s">
        <v>995</v>
      </c>
      <c r="S2591">
        <v>246.16800000000001</v>
      </c>
      <c r="T2591">
        <v>3</v>
      </c>
      <c r="U2591">
        <v>0.2</v>
      </c>
      <c r="V2591">
        <v>21.539699999999996</v>
      </c>
      <c r="W2591" s="6">
        <f t="shared" si="244"/>
        <v>8.7499999999999981E-2</v>
      </c>
      <c r="X2591" s="4">
        <f t="shared" si="241"/>
        <v>7.1798999999999991</v>
      </c>
      <c r="Y2591" s="4">
        <f t="shared" si="242"/>
        <v>82.055999999999997</v>
      </c>
      <c r="Z2591" s="4">
        <f t="shared" si="243"/>
        <v>102.57</v>
      </c>
      <c r="AA2591" s="4">
        <f t="shared" si="240"/>
        <v>49.233600000000003</v>
      </c>
    </row>
    <row r="2592" spans="1:27" x14ac:dyDescent="0.2">
      <c r="A2592">
        <v>2591</v>
      </c>
      <c r="B2592" t="s">
        <v>5710</v>
      </c>
      <c r="C2592" s="5">
        <v>42621</v>
      </c>
      <c r="D2592" s="5" t="str">
        <f t="shared" si="245"/>
        <v>2016-09</v>
      </c>
      <c r="E2592" s="5">
        <v>42627</v>
      </c>
      <c r="F2592" t="s">
        <v>55</v>
      </c>
      <c r="G2592" t="s">
        <v>2825</v>
      </c>
      <c r="H2592" t="s">
        <v>2826</v>
      </c>
      <c r="I2592" t="s">
        <v>31</v>
      </c>
      <c r="J2592" t="s">
        <v>32</v>
      </c>
      <c r="K2592" t="s">
        <v>5711</v>
      </c>
      <c r="L2592" t="s">
        <v>216</v>
      </c>
      <c r="M2592">
        <v>60090</v>
      </c>
      <c r="N2592" t="s">
        <v>110</v>
      </c>
      <c r="O2592" t="s">
        <v>5712</v>
      </c>
      <c r="P2592" t="s">
        <v>37</v>
      </c>
      <c r="Q2592" t="s">
        <v>70</v>
      </c>
      <c r="R2592" t="s">
        <v>5713</v>
      </c>
      <c r="S2592">
        <v>14.136000000000003</v>
      </c>
      <c r="T2592">
        <v>2</v>
      </c>
      <c r="U2592">
        <v>0.6</v>
      </c>
      <c r="V2592">
        <v>-7.774799999999999</v>
      </c>
      <c r="W2592" s="6">
        <f t="shared" si="244"/>
        <v>-0.54999999999999982</v>
      </c>
      <c r="X2592" s="4">
        <f t="shared" si="241"/>
        <v>-3.8873999999999995</v>
      </c>
      <c r="Y2592" s="4">
        <f t="shared" si="242"/>
        <v>7.0680000000000014</v>
      </c>
      <c r="Z2592" s="4">
        <f t="shared" si="243"/>
        <v>17.670000000000002</v>
      </c>
      <c r="AA2592" s="4">
        <f t="shared" si="240"/>
        <v>8.481600000000002</v>
      </c>
    </row>
    <row r="2593" spans="1:27" x14ac:dyDescent="0.2">
      <c r="A2593">
        <v>2592</v>
      </c>
      <c r="B2593" t="s">
        <v>5710</v>
      </c>
      <c r="C2593" s="5">
        <v>42621</v>
      </c>
      <c r="D2593" s="5" t="str">
        <f t="shared" si="245"/>
        <v>2016-09</v>
      </c>
      <c r="E2593" s="5">
        <v>42627</v>
      </c>
      <c r="F2593" t="s">
        <v>55</v>
      </c>
      <c r="G2593" t="s">
        <v>2825</v>
      </c>
      <c r="H2593" t="s">
        <v>2826</v>
      </c>
      <c r="I2593" t="s">
        <v>31</v>
      </c>
      <c r="J2593" t="s">
        <v>32</v>
      </c>
      <c r="K2593" t="s">
        <v>5711</v>
      </c>
      <c r="L2593" t="s">
        <v>216</v>
      </c>
      <c r="M2593">
        <v>60090</v>
      </c>
      <c r="N2593" t="s">
        <v>110</v>
      </c>
      <c r="O2593" t="s">
        <v>5714</v>
      </c>
      <c r="P2593" t="s">
        <v>37</v>
      </c>
      <c r="Q2593" t="s">
        <v>61</v>
      </c>
      <c r="R2593" t="s">
        <v>5715</v>
      </c>
      <c r="S2593">
        <v>601.47</v>
      </c>
      <c r="T2593">
        <v>3</v>
      </c>
      <c r="U2593">
        <v>0.5</v>
      </c>
      <c r="V2593">
        <v>-300.73500000000001</v>
      </c>
      <c r="W2593" s="6">
        <f t="shared" si="244"/>
        <v>-0.5</v>
      </c>
      <c r="X2593" s="4">
        <f t="shared" si="241"/>
        <v>-100.245</v>
      </c>
      <c r="Y2593" s="4">
        <f t="shared" si="242"/>
        <v>200.49</v>
      </c>
      <c r="Z2593" s="4">
        <f t="shared" si="243"/>
        <v>400.98</v>
      </c>
      <c r="AA2593" s="4">
        <f t="shared" si="240"/>
        <v>300.73500000000001</v>
      </c>
    </row>
    <row r="2594" spans="1:27" x14ac:dyDescent="0.2">
      <c r="A2594">
        <v>2593</v>
      </c>
      <c r="B2594" t="s">
        <v>5716</v>
      </c>
      <c r="C2594" s="5">
        <v>43063</v>
      </c>
      <c r="D2594" s="5" t="str">
        <f t="shared" si="245"/>
        <v>2017-11</v>
      </c>
      <c r="E2594" s="5">
        <v>43065</v>
      </c>
      <c r="F2594" t="s">
        <v>28</v>
      </c>
      <c r="G2594" t="s">
        <v>2303</v>
      </c>
      <c r="H2594" t="s">
        <v>2304</v>
      </c>
      <c r="I2594" t="s">
        <v>46</v>
      </c>
      <c r="J2594" t="s">
        <v>32</v>
      </c>
      <c r="K2594" t="s">
        <v>5717</v>
      </c>
      <c r="L2594" t="s">
        <v>388</v>
      </c>
      <c r="M2594">
        <v>29483</v>
      </c>
      <c r="N2594" t="s">
        <v>35</v>
      </c>
      <c r="O2594" t="s">
        <v>5070</v>
      </c>
      <c r="P2594" t="s">
        <v>76</v>
      </c>
      <c r="Q2594" t="s">
        <v>77</v>
      </c>
      <c r="R2594" t="s">
        <v>5071</v>
      </c>
      <c r="S2594">
        <v>79.099999999999994</v>
      </c>
      <c r="T2594">
        <v>2</v>
      </c>
      <c r="U2594">
        <v>0</v>
      </c>
      <c r="V2594">
        <v>39.549999999999997</v>
      </c>
      <c r="W2594" s="6">
        <f t="shared" si="244"/>
        <v>0.5</v>
      </c>
      <c r="X2594" s="4">
        <f t="shared" si="241"/>
        <v>19.774999999999999</v>
      </c>
      <c r="Y2594" s="4">
        <f t="shared" si="242"/>
        <v>39.549999999999997</v>
      </c>
      <c r="Z2594" s="4">
        <f t="shared" si="243"/>
        <v>39.549999999999997</v>
      </c>
      <c r="AA2594" s="4">
        <f t="shared" si="240"/>
        <v>0</v>
      </c>
    </row>
    <row r="2595" spans="1:27" x14ac:dyDescent="0.2">
      <c r="A2595">
        <v>2594</v>
      </c>
      <c r="B2595" t="s">
        <v>5716</v>
      </c>
      <c r="C2595" s="5">
        <v>43063</v>
      </c>
      <c r="D2595" s="5" t="str">
        <f t="shared" si="245"/>
        <v>2017-11</v>
      </c>
      <c r="E2595" s="5">
        <v>43065</v>
      </c>
      <c r="F2595" t="s">
        <v>28</v>
      </c>
      <c r="G2595" t="s">
        <v>2303</v>
      </c>
      <c r="H2595" t="s">
        <v>2304</v>
      </c>
      <c r="I2595" t="s">
        <v>46</v>
      </c>
      <c r="J2595" t="s">
        <v>32</v>
      </c>
      <c r="K2595" t="s">
        <v>5717</v>
      </c>
      <c r="L2595" t="s">
        <v>388</v>
      </c>
      <c r="M2595">
        <v>29483</v>
      </c>
      <c r="N2595" t="s">
        <v>35</v>
      </c>
      <c r="O2595" t="s">
        <v>3140</v>
      </c>
      <c r="P2595" t="s">
        <v>51</v>
      </c>
      <c r="Q2595" t="s">
        <v>80</v>
      </c>
      <c r="R2595" t="s">
        <v>3141</v>
      </c>
      <c r="S2595">
        <v>327.84</v>
      </c>
      <c r="T2595">
        <v>8</v>
      </c>
      <c r="U2595">
        <v>0</v>
      </c>
      <c r="V2595">
        <v>157.36319999999998</v>
      </c>
      <c r="W2595" s="6">
        <f t="shared" si="244"/>
        <v>0.48</v>
      </c>
      <c r="X2595" s="4">
        <f t="shared" si="241"/>
        <v>19.670399999999997</v>
      </c>
      <c r="Y2595" s="4">
        <f t="shared" si="242"/>
        <v>40.98</v>
      </c>
      <c r="Z2595" s="4">
        <f t="shared" si="243"/>
        <v>40.98</v>
      </c>
      <c r="AA2595" s="4">
        <f t="shared" si="240"/>
        <v>0</v>
      </c>
    </row>
    <row r="2596" spans="1:27" x14ac:dyDescent="0.2">
      <c r="A2596">
        <v>2595</v>
      </c>
      <c r="B2596" t="s">
        <v>5718</v>
      </c>
      <c r="C2596" s="5">
        <v>42868</v>
      </c>
      <c r="D2596" s="5" t="str">
        <f t="shared" si="245"/>
        <v>2017-05</v>
      </c>
      <c r="E2596" s="5">
        <v>42872</v>
      </c>
      <c r="F2596" t="s">
        <v>55</v>
      </c>
      <c r="G2596" t="s">
        <v>2616</v>
      </c>
      <c r="H2596" t="s">
        <v>2617</v>
      </c>
      <c r="I2596" t="s">
        <v>46</v>
      </c>
      <c r="J2596" t="s">
        <v>32</v>
      </c>
      <c r="K2596" t="s">
        <v>502</v>
      </c>
      <c r="L2596" t="s">
        <v>259</v>
      </c>
      <c r="M2596">
        <v>47201</v>
      </c>
      <c r="N2596" t="s">
        <v>110</v>
      </c>
      <c r="O2596" t="s">
        <v>963</v>
      </c>
      <c r="P2596" t="s">
        <v>51</v>
      </c>
      <c r="Q2596" t="s">
        <v>178</v>
      </c>
      <c r="R2596" t="s">
        <v>964</v>
      </c>
      <c r="S2596">
        <v>180.96</v>
      </c>
      <c r="T2596">
        <v>2</v>
      </c>
      <c r="U2596">
        <v>0</v>
      </c>
      <c r="V2596">
        <v>81.432000000000002</v>
      </c>
      <c r="W2596" s="6">
        <f t="shared" si="244"/>
        <v>0.45</v>
      </c>
      <c r="X2596" s="4">
        <f t="shared" si="241"/>
        <v>40.716000000000001</v>
      </c>
      <c r="Y2596" s="4">
        <f t="shared" si="242"/>
        <v>90.48</v>
      </c>
      <c r="Z2596" s="4">
        <f t="shared" si="243"/>
        <v>90.48</v>
      </c>
      <c r="AA2596" s="4">
        <f t="shared" si="240"/>
        <v>0</v>
      </c>
    </row>
    <row r="2597" spans="1:27" x14ac:dyDescent="0.2">
      <c r="A2597">
        <v>2596</v>
      </c>
      <c r="B2597" t="s">
        <v>5718</v>
      </c>
      <c r="C2597" s="5">
        <v>42868</v>
      </c>
      <c r="D2597" s="5" t="str">
        <f t="shared" si="245"/>
        <v>2017-05</v>
      </c>
      <c r="E2597" s="5">
        <v>42872</v>
      </c>
      <c r="F2597" t="s">
        <v>55</v>
      </c>
      <c r="G2597" t="s">
        <v>2616</v>
      </c>
      <c r="H2597" t="s">
        <v>2617</v>
      </c>
      <c r="I2597" t="s">
        <v>46</v>
      </c>
      <c r="J2597" t="s">
        <v>32</v>
      </c>
      <c r="K2597" t="s">
        <v>502</v>
      </c>
      <c r="L2597" t="s">
        <v>259</v>
      </c>
      <c r="M2597">
        <v>47201</v>
      </c>
      <c r="N2597" t="s">
        <v>110</v>
      </c>
      <c r="O2597" t="s">
        <v>2219</v>
      </c>
      <c r="P2597" t="s">
        <v>51</v>
      </c>
      <c r="Q2597" t="s">
        <v>80</v>
      </c>
      <c r="R2597" t="s">
        <v>2220</v>
      </c>
      <c r="S2597">
        <v>914.97</v>
      </c>
      <c r="T2597">
        <v>3</v>
      </c>
      <c r="U2597">
        <v>0</v>
      </c>
      <c r="V2597">
        <v>411.73649999999998</v>
      </c>
      <c r="W2597" s="6">
        <f t="shared" si="244"/>
        <v>0.44999999999999996</v>
      </c>
      <c r="X2597" s="4">
        <f t="shared" si="241"/>
        <v>137.24549999999999</v>
      </c>
      <c r="Y2597" s="4">
        <f t="shared" si="242"/>
        <v>304.99</v>
      </c>
      <c r="Z2597" s="4">
        <f t="shared" si="243"/>
        <v>304.99</v>
      </c>
      <c r="AA2597" s="4">
        <f t="shared" si="240"/>
        <v>0</v>
      </c>
    </row>
    <row r="2598" spans="1:27" x14ac:dyDescent="0.2">
      <c r="A2598">
        <v>2597</v>
      </c>
      <c r="B2598" t="s">
        <v>5718</v>
      </c>
      <c r="C2598" s="5">
        <v>42868</v>
      </c>
      <c r="D2598" s="5" t="str">
        <f t="shared" si="245"/>
        <v>2017-05</v>
      </c>
      <c r="E2598" s="5">
        <v>42872</v>
      </c>
      <c r="F2598" t="s">
        <v>55</v>
      </c>
      <c r="G2598" t="s">
        <v>2616</v>
      </c>
      <c r="H2598" t="s">
        <v>2617</v>
      </c>
      <c r="I2598" t="s">
        <v>46</v>
      </c>
      <c r="J2598" t="s">
        <v>32</v>
      </c>
      <c r="K2598" t="s">
        <v>502</v>
      </c>
      <c r="L2598" t="s">
        <v>259</v>
      </c>
      <c r="M2598">
        <v>47201</v>
      </c>
      <c r="N2598" t="s">
        <v>110</v>
      </c>
      <c r="O2598" t="s">
        <v>3796</v>
      </c>
      <c r="P2598" t="s">
        <v>76</v>
      </c>
      <c r="Q2598" t="s">
        <v>77</v>
      </c>
      <c r="R2598" t="s">
        <v>5719</v>
      </c>
      <c r="S2598">
        <v>587.97</v>
      </c>
      <c r="T2598">
        <v>3</v>
      </c>
      <c r="U2598">
        <v>0</v>
      </c>
      <c r="V2598">
        <v>158.75190000000003</v>
      </c>
      <c r="W2598" s="6">
        <f t="shared" si="244"/>
        <v>0.27000000000000007</v>
      </c>
      <c r="X2598" s="4">
        <f t="shared" si="241"/>
        <v>52.917300000000012</v>
      </c>
      <c r="Y2598" s="4">
        <f t="shared" si="242"/>
        <v>195.99</v>
      </c>
      <c r="Z2598" s="4">
        <f t="shared" si="243"/>
        <v>195.99</v>
      </c>
      <c r="AA2598" s="4">
        <f t="shared" si="240"/>
        <v>0</v>
      </c>
    </row>
    <row r="2599" spans="1:27" x14ac:dyDescent="0.2">
      <c r="A2599">
        <v>2598</v>
      </c>
      <c r="B2599" t="s">
        <v>5718</v>
      </c>
      <c r="C2599" s="5">
        <v>42868</v>
      </c>
      <c r="D2599" s="5" t="str">
        <f t="shared" si="245"/>
        <v>2017-05</v>
      </c>
      <c r="E2599" s="5">
        <v>42872</v>
      </c>
      <c r="F2599" t="s">
        <v>55</v>
      </c>
      <c r="G2599" t="s">
        <v>2616</v>
      </c>
      <c r="H2599" t="s">
        <v>2617</v>
      </c>
      <c r="I2599" t="s">
        <v>46</v>
      </c>
      <c r="J2599" t="s">
        <v>32</v>
      </c>
      <c r="K2599" t="s">
        <v>502</v>
      </c>
      <c r="L2599" t="s">
        <v>259</v>
      </c>
      <c r="M2599">
        <v>47201</v>
      </c>
      <c r="N2599" t="s">
        <v>110</v>
      </c>
      <c r="O2599" t="s">
        <v>5014</v>
      </c>
      <c r="P2599" t="s">
        <v>51</v>
      </c>
      <c r="Q2599" t="s">
        <v>64</v>
      </c>
      <c r="R2599" t="s">
        <v>5015</v>
      </c>
      <c r="S2599">
        <v>530.34</v>
      </c>
      <c r="T2599">
        <v>2</v>
      </c>
      <c r="U2599">
        <v>0</v>
      </c>
      <c r="V2599">
        <v>95.461199999999963</v>
      </c>
      <c r="W2599" s="6">
        <f t="shared" si="244"/>
        <v>0.17999999999999991</v>
      </c>
      <c r="X2599" s="4">
        <f t="shared" si="241"/>
        <v>47.730599999999981</v>
      </c>
      <c r="Y2599" s="4">
        <f t="shared" si="242"/>
        <v>265.17</v>
      </c>
      <c r="Z2599" s="4">
        <f t="shared" si="243"/>
        <v>265.17</v>
      </c>
      <c r="AA2599" s="4">
        <f t="shared" si="240"/>
        <v>0</v>
      </c>
    </row>
    <row r="2600" spans="1:27" x14ac:dyDescent="0.2">
      <c r="A2600">
        <v>2599</v>
      </c>
      <c r="B2600" t="s">
        <v>5718</v>
      </c>
      <c r="C2600" s="5">
        <v>42868</v>
      </c>
      <c r="D2600" s="5" t="str">
        <f t="shared" si="245"/>
        <v>2017-05</v>
      </c>
      <c r="E2600" s="5">
        <v>42872</v>
      </c>
      <c r="F2600" t="s">
        <v>55</v>
      </c>
      <c r="G2600" t="s">
        <v>2616</v>
      </c>
      <c r="H2600" t="s">
        <v>2617</v>
      </c>
      <c r="I2600" t="s">
        <v>46</v>
      </c>
      <c r="J2600" t="s">
        <v>32</v>
      </c>
      <c r="K2600" t="s">
        <v>502</v>
      </c>
      <c r="L2600" t="s">
        <v>259</v>
      </c>
      <c r="M2600">
        <v>47201</v>
      </c>
      <c r="N2600" t="s">
        <v>110</v>
      </c>
      <c r="O2600" t="s">
        <v>5720</v>
      </c>
      <c r="P2600" t="s">
        <v>51</v>
      </c>
      <c r="Q2600" t="s">
        <v>95</v>
      </c>
      <c r="R2600" t="s">
        <v>5721</v>
      </c>
      <c r="S2600">
        <v>14.940000000000001</v>
      </c>
      <c r="T2600">
        <v>3</v>
      </c>
      <c r="U2600">
        <v>0</v>
      </c>
      <c r="V2600">
        <v>7.3206000000000007</v>
      </c>
      <c r="W2600" s="6">
        <f t="shared" si="244"/>
        <v>0.49</v>
      </c>
      <c r="X2600" s="4">
        <f t="shared" si="241"/>
        <v>2.4402000000000004</v>
      </c>
      <c r="Y2600" s="4">
        <f t="shared" si="242"/>
        <v>4.9800000000000004</v>
      </c>
      <c r="Z2600" s="4">
        <f t="shared" si="243"/>
        <v>4.9800000000000004</v>
      </c>
      <c r="AA2600" s="4">
        <f t="shared" si="240"/>
        <v>0</v>
      </c>
    </row>
    <row r="2601" spans="1:27" x14ac:dyDescent="0.2">
      <c r="A2601">
        <v>2600</v>
      </c>
      <c r="B2601" t="s">
        <v>5722</v>
      </c>
      <c r="C2601" s="5">
        <v>42848</v>
      </c>
      <c r="D2601" s="5" t="str">
        <f t="shared" si="245"/>
        <v>2017-04</v>
      </c>
      <c r="E2601" s="5">
        <v>42854</v>
      </c>
      <c r="F2601" t="s">
        <v>55</v>
      </c>
      <c r="G2601" t="s">
        <v>751</v>
      </c>
      <c r="H2601" t="s">
        <v>752</v>
      </c>
      <c r="I2601" t="s">
        <v>31</v>
      </c>
      <c r="J2601" t="s">
        <v>32</v>
      </c>
      <c r="K2601" t="s">
        <v>271</v>
      </c>
      <c r="L2601" t="s">
        <v>272</v>
      </c>
      <c r="M2601">
        <v>10024</v>
      </c>
      <c r="N2601" t="s">
        <v>153</v>
      </c>
      <c r="O2601" t="s">
        <v>5369</v>
      </c>
      <c r="P2601" t="s">
        <v>51</v>
      </c>
      <c r="Q2601" t="s">
        <v>83</v>
      </c>
      <c r="R2601" t="s">
        <v>5370</v>
      </c>
      <c r="S2601">
        <v>121.94</v>
      </c>
      <c r="T2601">
        <v>2</v>
      </c>
      <c r="U2601">
        <v>0</v>
      </c>
      <c r="V2601">
        <v>35.362599999999986</v>
      </c>
      <c r="W2601" s="6">
        <f t="shared" si="244"/>
        <v>0.28999999999999987</v>
      </c>
      <c r="X2601" s="4">
        <f t="shared" si="241"/>
        <v>17.681299999999993</v>
      </c>
      <c r="Y2601" s="4">
        <f t="shared" si="242"/>
        <v>60.97</v>
      </c>
      <c r="Z2601" s="4">
        <f t="shared" si="243"/>
        <v>60.97</v>
      </c>
      <c r="AA2601" s="4">
        <f t="shared" si="240"/>
        <v>0</v>
      </c>
    </row>
    <row r="2602" spans="1:27" x14ac:dyDescent="0.2">
      <c r="A2602">
        <v>2601</v>
      </c>
      <c r="B2602" t="s">
        <v>5722</v>
      </c>
      <c r="C2602" s="5">
        <v>42848</v>
      </c>
      <c r="D2602" s="5" t="str">
        <f t="shared" si="245"/>
        <v>2017-04</v>
      </c>
      <c r="E2602" s="5">
        <v>42854</v>
      </c>
      <c r="F2602" t="s">
        <v>55</v>
      </c>
      <c r="G2602" t="s">
        <v>751</v>
      </c>
      <c r="H2602" t="s">
        <v>752</v>
      </c>
      <c r="I2602" t="s">
        <v>31</v>
      </c>
      <c r="J2602" t="s">
        <v>32</v>
      </c>
      <c r="K2602" t="s">
        <v>271</v>
      </c>
      <c r="L2602" t="s">
        <v>272</v>
      </c>
      <c r="M2602">
        <v>10024</v>
      </c>
      <c r="N2602" t="s">
        <v>153</v>
      </c>
      <c r="O2602" t="s">
        <v>1414</v>
      </c>
      <c r="P2602" t="s">
        <v>51</v>
      </c>
      <c r="Q2602" t="s">
        <v>584</v>
      </c>
      <c r="R2602" t="s">
        <v>1415</v>
      </c>
      <c r="S2602">
        <v>122.71000000000001</v>
      </c>
      <c r="T2602">
        <v>7</v>
      </c>
      <c r="U2602">
        <v>0</v>
      </c>
      <c r="V2602">
        <v>36.812999999999988</v>
      </c>
      <c r="W2602" s="6">
        <f t="shared" si="244"/>
        <v>0.29999999999999988</v>
      </c>
      <c r="X2602" s="4">
        <f t="shared" si="241"/>
        <v>5.2589999999999986</v>
      </c>
      <c r="Y2602" s="4">
        <f t="shared" si="242"/>
        <v>17.53</v>
      </c>
      <c r="Z2602" s="4">
        <f t="shared" si="243"/>
        <v>17.53</v>
      </c>
      <c r="AA2602" s="4">
        <f t="shared" si="240"/>
        <v>0</v>
      </c>
    </row>
    <row r="2603" spans="1:27" x14ac:dyDescent="0.2">
      <c r="A2603">
        <v>2602</v>
      </c>
      <c r="B2603" t="s">
        <v>5723</v>
      </c>
      <c r="C2603" s="5">
        <v>42525</v>
      </c>
      <c r="D2603" s="5" t="str">
        <f t="shared" si="245"/>
        <v>2016-06</v>
      </c>
      <c r="E2603" s="5">
        <v>42525</v>
      </c>
      <c r="F2603" t="s">
        <v>1298</v>
      </c>
      <c r="G2603" t="s">
        <v>5724</v>
      </c>
      <c r="H2603" t="s">
        <v>5725</v>
      </c>
      <c r="I2603" t="s">
        <v>31</v>
      </c>
      <c r="J2603" t="s">
        <v>32</v>
      </c>
      <c r="K2603" t="s">
        <v>271</v>
      </c>
      <c r="L2603" t="s">
        <v>272</v>
      </c>
      <c r="M2603">
        <v>10035</v>
      </c>
      <c r="N2603" t="s">
        <v>153</v>
      </c>
      <c r="O2603" t="s">
        <v>3198</v>
      </c>
      <c r="P2603" t="s">
        <v>51</v>
      </c>
      <c r="Q2603" t="s">
        <v>95</v>
      </c>
      <c r="R2603" t="s">
        <v>191</v>
      </c>
      <c r="S2603">
        <v>14.940000000000001</v>
      </c>
      <c r="T2603">
        <v>3</v>
      </c>
      <c r="U2603">
        <v>0</v>
      </c>
      <c r="V2603">
        <v>7.0218000000000007</v>
      </c>
      <c r="W2603" s="6">
        <f t="shared" si="244"/>
        <v>0.47000000000000003</v>
      </c>
      <c r="X2603" s="4">
        <f t="shared" si="241"/>
        <v>2.3406000000000002</v>
      </c>
      <c r="Y2603" s="4">
        <f t="shared" si="242"/>
        <v>4.9800000000000004</v>
      </c>
      <c r="Z2603" s="4">
        <f t="shared" si="243"/>
        <v>4.9800000000000004</v>
      </c>
      <c r="AA2603" s="4">
        <f t="shared" si="240"/>
        <v>0</v>
      </c>
    </row>
    <row r="2604" spans="1:27" x14ac:dyDescent="0.2">
      <c r="A2604">
        <v>2603</v>
      </c>
      <c r="B2604" t="s">
        <v>5723</v>
      </c>
      <c r="C2604" s="5">
        <v>42525</v>
      </c>
      <c r="D2604" s="5" t="str">
        <f t="shared" si="245"/>
        <v>2016-06</v>
      </c>
      <c r="E2604" s="5">
        <v>42525</v>
      </c>
      <c r="F2604" t="s">
        <v>1298</v>
      </c>
      <c r="G2604" t="s">
        <v>5724</v>
      </c>
      <c r="H2604" t="s">
        <v>5725</v>
      </c>
      <c r="I2604" t="s">
        <v>31</v>
      </c>
      <c r="J2604" t="s">
        <v>32</v>
      </c>
      <c r="K2604" t="s">
        <v>271</v>
      </c>
      <c r="L2604" t="s">
        <v>272</v>
      </c>
      <c r="M2604">
        <v>10035</v>
      </c>
      <c r="N2604" t="s">
        <v>153</v>
      </c>
      <c r="O2604" t="s">
        <v>5726</v>
      </c>
      <c r="P2604" t="s">
        <v>76</v>
      </c>
      <c r="Q2604" t="s">
        <v>689</v>
      </c>
      <c r="R2604" t="s">
        <v>5727</v>
      </c>
      <c r="S2604">
        <v>1349.85</v>
      </c>
      <c r="T2604">
        <v>3</v>
      </c>
      <c r="U2604">
        <v>0</v>
      </c>
      <c r="V2604">
        <v>364.45949999999993</v>
      </c>
      <c r="W2604" s="6">
        <f t="shared" si="244"/>
        <v>0.26999999999999996</v>
      </c>
      <c r="X2604" s="4">
        <f t="shared" si="241"/>
        <v>121.48649999999998</v>
      </c>
      <c r="Y2604" s="4">
        <f t="shared" si="242"/>
        <v>449.95</v>
      </c>
      <c r="Z2604" s="4">
        <f t="shared" si="243"/>
        <v>449.95</v>
      </c>
      <c r="AA2604" s="4">
        <f t="shared" si="240"/>
        <v>0</v>
      </c>
    </row>
    <row r="2605" spans="1:27" x14ac:dyDescent="0.2">
      <c r="A2605">
        <v>2604</v>
      </c>
      <c r="B2605" t="s">
        <v>5723</v>
      </c>
      <c r="C2605" s="5">
        <v>42525</v>
      </c>
      <c r="D2605" s="5" t="str">
        <f t="shared" si="245"/>
        <v>2016-06</v>
      </c>
      <c r="E2605" s="5">
        <v>42525</v>
      </c>
      <c r="F2605" t="s">
        <v>1298</v>
      </c>
      <c r="G2605" t="s">
        <v>5724</v>
      </c>
      <c r="H2605" t="s">
        <v>5725</v>
      </c>
      <c r="I2605" t="s">
        <v>31</v>
      </c>
      <c r="J2605" t="s">
        <v>32</v>
      </c>
      <c r="K2605" t="s">
        <v>271</v>
      </c>
      <c r="L2605" t="s">
        <v>272</v>
      </c>
      <c r="M2605">
        <v>10035</v>
      </c>
      <c r="N2605" t="s">
        <v>153</v>
      </c>
      <c r="O2605" t="s">
        <v>4223</v>
      </c>
      <c r="P2605" t="s">
        <v>37</v>
      </c>
      <c r="Q2605" t="s">
        <v>38</v>
      </c>
      <c r="R2605" t="s">
        <v>4224</v>
      </c>
      <c r="S2605">
        <v>136.78399999999999</v>
      </c>
      <c r="T2605">
        <v>1</v>
      </c>
      <c r="U2605">
        <v>0.2</v>
      </c>
      <c r="V2605">
        <v>5.129400000000004</v>
      </c>
      <c r="W2605" s="6">
        <f t="shared" si="244"/>
        <v>3.7500000000000033E-2</v>
      </c>
      <c r="X2605" s="4">
        <f t="shared" si="241"/>
        <v>5.129400000000004</v>
      </c>
      <c r="Y2605" s="4">
        <f t="shared" si="242"/>
        <v>136.78399999999999</v>
      </c>
      <c r="Z2605" s="4">
        <f t="shared" si="243"/>
        <v>170.98</v>
      </c>
      <c r="AA2605" s="4">
        <f t="shared" si="240"/>
        <v>27.3568</v>
      </c>
    </row>
    <row r="2606" spans="1:27" x14ac:dyDescent="0.2">
      <c r="A2606">
        <v>2605</v>
      </c>
      <c r="B2606" t="s">
        <v>5723</v>
      </c>
      <c r="C2606" s="5">
        <v>42525</v>
      </c>
      <c r="D2606" s="5" t="str">
        <f t="shared" si="245"/>
        <v>2016-06</v>
      </c>
      <c r="E2606" s="5">
        <v>42525</v>
      </c>
      <c r="F2606" t="s">
        <v>1298</v>
      </c>
      <c r="G2606" t="s">
        <v>5724</v>
      </c>
      <c r="H2606" t="s">
        <v>5725</v>
      </c>
      <c r="I2606" t="s">
        <v>31</v>
      </c>
      <c r="J2606" t="s">
        <v>32</v>
      </c>
      <c r="K2606" t="s">
        <v>271</v>
      </c>
      <c r="L2606" t="s">
        <v>272</v>
      </c>
      <c r="M2606">
        <v>10035</v>
      </c>
      <c r="N2606" t="s">
        <v>153</v>
      </c>
      <c r="O2606" t="s">
        <v>2640</v>
      </c>
      <c r="P2606" t="s">
        <v>37</v>
      </c>
      <c r="Q2606" t="s">
        <v>70</v>
      </c>
      <c r="R2606" t="s">
        <v>2641</v>
      </c>
      <c r="S2606">
        <v>61.12</v>
      </c>
      <c r="T2606">
        <v>4</v>
      </c>
      <c r="U2606">
        <v>0</v>
      </c>
      <c r="V2606">
        <v>20.780799999999999</v>
      </c>
      <c r="W2606" s="6">
        <f t="shared" si="244"/>
        <v>0.34</v>
      </c>
      <c r="X2606" s="4">
        <f t="shared" si="241"/>
        <v>5.1951999999999998</v>
      </c>
      <c r="Y2606" s="4">
        <f t="shared" si="242"/>
        <v>15.28</v>
      </c>
      <c r="Z2606" s="4">
        <f t="shared" si="243"/>
        <v>15.28</v>
      </c>
      <c r="AA2606" s="4">
        <f t="shared" si="240"/>
        <v>0</v>
      </c>
    </row>
    <row r="2607" spans="1:27" x14ac:dyDescent="0.2">
      <c r="A2607">
        <v>2606</v>
      </c>
      <c r="B2607" t="s">
        <v>5728</v>
      </c>
      <c r="C2607" s="5">
        <v>41989</v>
      </c>
      <c r="D2607" s="5" t="str">
        <f t="shared" si="245"/>
        <v>2014-12</v>
      </c>
      <c r="E2607" s="5">
        <v>41994</v>
      </c>
      <c r="F2607" t="s">
        <v>55</v>
      </c>
      <c r="G2607" t="s">
        <v>5729</v>
      </c>
      <c r="H2607" t="s">
        <v>5730</v>
      </c>
      <c r="I2607" t="s">
        <v>46</v>
      </c>
      <c r="J2607" t="s">
        <v>32</v>
      </c>
      <c r="K2607" t="s">
        <v>1531</v>
      </c>
      <c r="L2607" t="s">
        <v>59</v>
      </c>
      <c r="M2607">
        <v>32216</v>
      </c>
      <c r="N2607" t="s">
        <v>35</v>
      </c>
      <c r="O2607" t="s">
        <v>4247</v>
      </c>
      <c r="P2607" t="s">
        <v>51</v>
      </c>
      <c r="Q2607" t="s">
        <v>80</v>
      </c>
      <c r="R2607" t="s">
        <v>4248</v>
      </c>
      <c r="S2607">
        <v>1.1670000000000003</v>
      </c>
      <c r="T2607">
        <v>1</v>
      </c>
      <c r="U2607">
        <v>0.7</v>
      </c>
      <c r="V2607">
        <v>-0.85579999999999989</v>
      </c>
      <c r="W2607" s="6">
        <f t="shared" si="244"/>
        <v>-0.73333333333333306</v>
      </c>
      <c r="X2607" s="4">
        <f t="shared" si="241"/>
        <v>-0.85579999999999989</v>
      </c>
      <c r="Y2607" s="4">
        <f t="shared" si="242"/>
        <v>1.1670000000000003</v>
      </c>
      <c r="Z2607" s="4">
        <f t="shared" si="243"/>
        <v>3.89</v>
      </c>
      <c r="AA2607" s="4">
        <f t="shared" si="240"/>
        <v>0.81690000000000018</v>
      </c>
    </row>
    <row r="2608" spans="1:27" x14ac:dyDescent="0.2">
      <c r="A2608">
        <v>2607</v>
      </c>
      <c r="B2608" t="s">
        <v>5731</v>
      </c>
      <c r="C2608" s="5">
        <v>42433</v>
      </c>
      <c r="D2608" s="5" t="str">
        <f t="shared" si="245"/>
        <v>2016-03</v>
      </c>
      <c r="E2608" s="5">
        <v>42439</v>
      </c>
      <c r="F2608" t="s">
        <v>55</v>
      </c>
      <c r="G2608" t="s">
        <v>3777</v>
      </c>
      <c r="H2608" t="s">
        <v>3778</v>
      </c>
      <c r="I2608" t="s">
        <v>107</v>
      </c>
      <c r="J2608" t="s">
        <v>32</v>
      </c>
      <c r="K2608" t="s">
        <v>955</v>
      </c>
      <c r="L2608" t="s">
        <v>48</v>
      </c>
      <c r="M2608">
        <v>92024</v>
      </c>
      <c r="N2608" t="s">
        <v>49</v>
      </c>
      <c r="O2608" t="s">
        <v>5732</v>
      </c>
      <c r="P2608" t="s">
        <v>51</v>
      </c>
      <c r="Q2608" t="s">
        <v>73</v>
      </c>
      <c r="R2608" t="s">
        <v>5733</v>
      </c>
      <c r="S2608">
        <v>16.989999999999998</v>
      </c>
      <c r="T2608">
        <v>1</v>
      </c>
      <c r="U2608">
        <v>0</v>
      </c>
      <c r="V2608">
        <v>4.9270999999999976</v>
      </c>
      <c r="W2608" s="6">
        <f t="shared" si="244"/>
        <v>0.28999999999999987</v>
      </c>
      <c r="X2608" s="4">
        <f t="shared" si="241"/>
        <v>4.9270999999999976</v>
      </c>
      <c r="Y2608" s="4">
        <f t="shared" si="242"/>
        <v>16.989999999999998</v>
      </c>
      <c r="Z2608" s="4">
        <f t="shared" si="243"/>
        <v>16.989999999999998</v>
      </c>
      <c r="AA2608" s="4">
        <f t="shared" si="240"/>
        <v>0</v>
      </c>
    </row>
    <row r="2609" spans="1:27" x14ac:dyDescent="0.2">
      <c r="A2609">
        <v>2608</v>
      </c>
      <c r="B2609" t="s">
        <v>5734</v>
      </c>
      <c r="C2609" s="5">
        <v>41968</v>
      </c>
      <c r="D2609" s="5" t="str">
        <f t="shared" si="245"/>
        <v>2014-11</v>
      </c>
      <c r="E2609" s="5">
        <v>41973</v>
      </c>
      <c r="F2609" t="s">
        <v>55</v>
      </c>
      <c r="G2609" t="s">
        <v>4938</v>
      </c>
      <c r="H2609" t="s">
        <v>4939</v>
      </c>
      <c r="I2609" t="s">
        <v>46</v>
      </c>
      <c r="J2609" t="s">
        <v>32</v>
      </c>
      <c r="K2609" t="s">
        <v>1135</v>
      </c>
      <c r="L2609" t="s">
        <v>109</v>
      </c>
      <c r="M2609">
        <v>76017</v>
      </c>
      <c r="N2609" t="s">
        <v>110</v>
      </c>
      <c r="O2609" t="s">
        <v>5735</v>
      </c>
      <c r="P2609" t="s">
        <v>76</v>
      </c>
      <c r="Q2609" t="s">
        <v>166</v>
      </c>
      <c r="R2609" t="s">
        <v>5736</v>
      </c>
      <c r="S2609">
        <v>24.672000000000001</v>
      </c>
      <c r="T2609">
        <v>3</v>
      </c>
      <c r="U2609">
        <v>0.2</v>
      </c>
      <c r="V2609">
        <v>0</v>
      </c>
      <c r="W2609" s="6">
        <f t="shared" si="244"/>
        <v>0</v>
      </c>
      <c r="X2609" s="4">
        <f t="shared" si="241"/>
        <v>0</v>
      </c>
      <c r="Y2609" s="4">
        <f t="shared" si="242"/>
        <v>8.2240000000000002</v>
      </c>
      <c r="Z2609" s="4">
        <f t="shared" si="243"/>
        <v>10.28</v>
      </c>
      <c r="AA2609" s="4">
        <f t="shared" si="240"/>
        <v>4.9344000000000001</v>
      </c>
    </row>
    <row r="2610" spans="1:27" x14ac:dyDescent="0.2">
      <c r="A2610">
        <v>2609</v>
      </c>
      <c r="B2610" t="s">
        <v>5734</v>
      </c>
      <c r="C2610" s="5">
        <v>41968</v>
      </c>
      <c r="D2610" s="5" t="str">
        <f t="shared" si="245"/>
        <v>2014-11</v>
      </c>
      <c r="E2610" s="5">
        <v>41973</v>
      </c>
      <c r="F2610" t="s">
        <v>55</v>
      </c>
      <c r="G2610" t="s">
        <v>4938</v>
      </c>
      <c r="H2610" t="s">
        <v>4939</v>
      </c>
      <c r="I2610" t="s">
        <v>46</v>
      </c>
      <c r="J2610" t="s">
        <v>32</v>
      </c>
      <c r="K2610" t="s">
        <v>1135</v>
      </c>
      <c r="L2610" t="s">
        <v>109</v>
      </c>
      <c r="M2610">
        <v>76017</v>
      </c>
      <c r="N2610" t="s">
        <v>110</v>
      </c>
      <c r="O2610" t="s">
        <v>1560</v>
      </c>
      <c r="P2610" t="s">
        <v>51</v>
      </c>
      <c r="Q2610" t="s">
        <v>52</v>
      </c>
      <c r="R2610" t="s">
        <v>1561</v>
      </c>
      <c r="S2610">
        <v>2.52</v>
      </c>
      <c r="T2610">
        <v>1</v>
      </c>
      <c r="U2610">
        <v>0.2</v>
      </c>
      <c r="V2610">
        <v>0.88200000000000001</v>
      </c>
      <c r="W2610" s="6">
        <f t="shared" si="244"/>
        <v>0.35</v>
      </c>
      <c r="X2610" s="4">
        <f t="shared" si="241"/>
        <v>0.88200000000000001</v>
      </c>
      <c r="Y2610" s="4">
        <f t="shared" si="242"/>
        <v>2.52</v>
      </c>
      <c r="Z2610" s="4">
        <f t="shared" si="243"/>
        <v>3.15</v>
      </c>
      <c r="AA2610" s="4">
        <f t="shared" si="240"/>
        <v>0.504</v>
      </c>
    </row>
    <row r="2611" spans="1:27" x14ac:dyDescent="0.2">
      <c r="A2611">
        <v>2610</v>
      </c>
      <c r="B2611" t="s">
        <v>5734</v>
      </c>
      <c r="C2611" s="5">
        <v>41968</v>
      </c>
      <c r="D2611" s="5" t="str">
        <f t="shared" si="245"/>
        <v>2014-11</v>
      </c>
      <c r="E2611" s="5">
        <v>41973</v>
      </c>
      <c r="F2611" t="s">
        <v>55</v>
      </c>
      <c r="G2611" t="s">
        <v>4938</v>
      </c>
      <c r="H2611" t="s">
        <v>4939</v>
      </c>
      <c r="I2611" t="s">
        <v>46</v>
      </c>
      <c r="J2611" t="s">
        <v>32</v>
      </c>
      <c r="K2611" t="s">
        <v>1135</v>
      </c>
      <c r="L2611" t="s">
        <v>109</v>
      </c>
      <c r="M2611">
        <v>76017</v>
      </c>
      <c r="N2611" t="s">
        <v>110</v>
      </c>
      <c r="O2611" t="s">
        <v>60</v>
      </c>
      <c r="P2611" t="s">
        <v>37</v>
      </c>
      <c r="Q2611" t="s">
        <v>61</v>
      </c>
      <c r="R2611" t="s">
        <v>62</v>
      </c>
      <c r="S2611">
        <v>1218.7349999999997</v>
      </c>
      <c r="T2611">
        <v>5</v>
      </c>
      <c r="U2611">
        <v>0.3</v>
      </c>
      <c r="V2611">
        <v>-121.87349999999992</v>
      </c>
      <c r="W2611" s="6">
        <f t="shared" si="244"/>
        <v>-9.9999999999999964E-2</v>
      </c>
      <c r="X2611" s="4">
        <f t="shared" si="241"/>
        <v>-24.374699999999983</v>
      </c>
      <c r="Y2611" s="4">
        <f t="shared" si="242"/>
        <v>243.74699999999993</v>
      </c>
      <c r="Z2611" s="4">
        <f t="shared" si="243"/>
        <v>348.20999999999992</v>
      </c>
      <c r="AA2611" s="4">
        <f t="shared" si="240"/>
        <v>365.62049999999988</v>
      </c>
    </row>
    <row r="2612" spans="1:27" x14ac:dyDescent="0.2">
      <c r="A2612">
        <v>2611</v>
      </c>
      <c r="B2612" t="s">
        <v>5734</v>
      </c>
      <c r="C2612" s="5">
        <v>41968</v>
      </c>
      <c r="D2612" s="5" t="str">
        <f t="shared" si="245"/>
        <v>2014-11</v>
      </c>
      <c r="E2612" s="5">
        <v>41973</v>
      </c>
      <c r="F2612" t="s">
        <v>55</v>
      </c>
      <c r="G2612" t="s">
        <v>4938</v>
      </c>
      <c r="H2612" t="s">
        <v>4939</v>
      </c>
      <c r="I2612" t="s">
        <v>46</v>
      </c>
      <c r="J2612" t="s">
        <v>32</v>
      </c>
      <c r="K2612" t="s">
        <v>1135</v>
      </c>
      <c r="L2612" t="s">
        <v>109</v>
      </c>
      <c r="M2612">
        <v>76017</v>
      </c>
      <c r="N2612" t="s">
        <v>110</v>
      </c>
      <c r="O2612" t="s">
        <v>4990</v>
      </c>
      <c r="P2612" t="s">
        <v>51</v>
      </c>
      <c r="Q2612" t="s">
        <v>52</v>
      </c>
      <c r="R2612" t="s">
        <v>4991</v>
      </c>
      <c r="S2612">
        <v>5.9039999999999999</v>
      </c>
      <c r="T2612">
        <v>2</v>
      </c>
      <c r="U2612">
        <v>0.2</v>
      </c>
      <c r="V2612">
        <v>1.9925999999999999</v>
      </c>
      <c r="W2612" s="6">
        <f t="shared" si="244"/>
        <v>0.33749999999999997</v>
      </c>
      <c r="X2612" s="4">
        <f t="shared" si="241"/>
        <v>0.99629999999999996</v>
      </c>
      <c r="Y2612" s="4">
        <f t="shared" si="242"/>
        <v>2.952</v>
      </c>
      <c r="Z2612" s="4">
        <f t="shared" si="243"/>
        <v>3.69</v>
      </c>
      <c r="AA2612" s="4">
        <f t="shared" si="240"/>
        <v>1.1808000000000001</v>
      </c>
    </row>
    <row r="2613" spans="1:27" x14ac:dyDescent="0.2">
      <c r="A2613">
        <v>2612</v>
      </c>
      <c r="B2613" t="s">
        <v>5734</v>
      </c>
      <c r="C2613" s="5">
        <v>41968</v>
      </c>
      <c r="D2613" s="5" t="str">
        <f t="shared" si="245"/>
        <v>2014-11</v>
      </c>
      <c r="E2613" s="5">
        <v>41973</v>
      </c>
      <c r="F2613" t="s">
        <v>55</v>
      </c>
      <c r="G2613" t="s">
        <v>4938</v>
      </c>
      <c r="H2613" t="s">
        <v>4939</v>
      </c>
      <c r="I2613" t="s">
        <v>46</v>
      </c>
      <c r="J2613" t="s">
        <v>32</v>
      </c>
      <c r="K2613" t="s">
        <v>1135</v>
      </c>
      <c r="L2613" t="s">
        <v>109</v>
      </c>
      <c r="M2613">
        <v>76017</v>
      </c>
      <c r="N2613" t="s">
        <v>110</v>
      </c>
      <c r="O2613" t="s">
        <v>3078</v>
      </c>
      <c r="P2613" t="s">
        <v>51</v>
      </c>
      <c r="Q2613" t="s">
        <v>95</v>
      </c>
      <c r="R2613" t="s">
        <v>3079</v>
      </c>
      <c r="S2613">
        <v>15.696000000000002</v>
      </c>
      <c r="T2613">
        <v>3</v>
      </c>
      <c r="U2613">
        <v>0.2</v>
      </c>
      <c r="V2613">
        <v>5.1011999999999995</v>
      </c>
      <c r="W2613" s="6">
        <f t="shared" si="244"/>
        <v>0.32499999999999996</v>
      </c>
      <c r="X2613" s="4">
        <f t="shared" si="241"/>
        <v>1.7003999999999999</v>
      </c>
      <c r="Y2613" s="4">
        <f t="shared" si="242"/>
        <v>5.2320000000000002</v>
      </c>
      <c r="Z2613" s="4">
        <f t="shared" si="243"/>
        <v>6.54</v>
      </c>
      <c r="AA2613" s="4">
        <f t="shared" si="240"/>
        <v>3.1392000000000007</v>
      </c>
    </row>
    <row r="2614" spans="1:27" x14ac:dyDescent="0.2">
      <c r="A2614">
        <v>2613</v>
      </c>
      <c r="B2614" t="s">
        <v>5734</v>
      </c>
      <c r="C2614" s="5">
        <v>41968</v>
      </c>
      <c r="D2614" s="5" t="str">
        <f t="shared" si="245"/>
        <v>2014-11</v>
      </c>
      <c r="E2614" s="5">
        <v>41973</v>
      </c>
      <c r="F2614" t="s">
        <v>55</v>
      </c>
      <c r="G2614" t="s">
        <v>4938</v>
      </c>
      <c r="H2614" t="s">
        <v>4939</v>
      </c>
      <c r="I2614" t="s">
        <v>46</v>
      </c>
      <c r="J2614" t="s">
        <v>32</v>
      </c>
      <c r="K2614" t="s">
        <v>1135</v>
      </c>
      <c r="L2614" t="s">
        <v>109</v>
      </c>
      <c r="M2614">
        <v>76017</v>
      </c>
      <c r="N2614" t="s">
        <v>110</v>
      </c>
      <c r="O2614" t="s">
        <v>2079</v>
      </c>
      <c r="P2614" t="s">
        <v>37</v>
      </c>
      <c r="Q2614" t="s">
        <v>70</v>
      </c>
      <c r="R2614" t="s">
        <v>2080</v>
      </c>
      <c r="S2614">
        <v>6.0960000000000001</v>
      </c>
      <c r="T2614">
        <v>3</v>
      </c>
      <c r="U2614">
        <v>0.6</v>
      </c>
      <c r="V2614">
        <v>-3.9624000000000006</v>
      </c>
      <c r="W2614" s="6">
        <f t="shared" si="244"/>
        <v>-0.65000000000000013</v>
      </c>
      <c r="X2614" s="4">
        <f t="shared" si="241"/>
        <v>-1.3208000000000002</v>
      </c>
      <c r="Y2614" s="4">
        <f t="shared" si="242"/>
        <v>2.032</v>
      </c>
      <c r="Z2614" s="4">
        <f t="shared" si="243"/>
        <v>5.0799999999999992</v>
      </c>
      <c r="AA2614" s="4">
        <f t="shared" si="240"/>
        <v>3.6576</v>
      </c>
    </row>
    <row r="2615" spans="1:27" x14ac:dyDescent="0.2">
      <c r="A2615">
        <v>2614</v>
      </c>
      <c r="B2615" t="s">
        <v>5737</v>
      </c>
      <c r="C2615" s="5">
        <v>42488</v>
      </c>
      <c r="D2615" s="5" t="str">
        <f t="shared" si="245"/>
        <v>2016-04</v>
      </c>
      <c r="E2615" s="5">
        <v>42495</v>
      </c>
      <c r="F2615" t="s">
        <v>55</v>
      </c>
      <c r="G2615" t="s">
        <v>5738</v>
      </c>
      <c r="H2615" t="s">
        <v>5739</v>
      </c>
      <c r="I2615" t="s">
        <v>46</v>
      </c>
      <c r="J2615" t="s">
        <v>32</v>
      </c>
      <c r="K2615" t="s">
        <v>47</v>
      </c>
      <c r="L2615" t="s">
        <v>48</v>
      </c>
      <c r="M2615">
        <v>90045</v>
      </c>
      <c r="N2615" t="s">
        <v>49</v>
      </c>
      <c r="O2615" t="s">
        <v>3115</v>
      </c>
      <c r="P2615" t="s">
        <v>37</v>
      </c>
      <c r="Q2615" t="s">
        <v>41</v>
      </c>
      <c r="R2615" t="s">
        <v>3116</v>
      </c>
      <c r="S2615">
        <v>41.568000000000005</v>
      </c>
      <c r="T2615">
        <v>2</v>
      </c>
      <c r="U2615">
        <v>0.2</v>
      </c>
      <c r="V2615">
        <v>2.5980000000000008</v>
      </c>
      <c r="W2615" s="6">
        <f t="shared" si="244"/>
        <v>6.2500000000000014E-2</v>
      </c>
      <c r="X2615" s="4">
        <f t="shared" si="241"/>
        <v>1.2990000000000004</v>
      </c>
      <c r="Y2615" s="4">
        <f t="shared" si="242"/>
        <v>20.784000000000002</v>
      </c>
      <c r="Z2615" s="4">
        <f t="shared" si="243"/>
        <v>25.98</v>
      </c>
      <c r="AA2615" s="4">
        <f t="shared" si="240"/>
        <v>8.313600000000001</v>
      </c>
    </row>
    <row r="2616" spans="1:27" x14ac:dyDescent="0.2">
      <c r="A2616">
        <v>2615</v>
      </c>
      <c r="B2616" t="s">
        <v>5740</v>
      </c>
      <c r="C2616" s="5">
        <v>41755</v>
      </c>
      <c r="D2616" s="5" t="str">
        <f t="shared" si="245"/>
        <v>2014-04</v>
      </c>
      <c r="E2616" s="5">
        <v>41762</v>
      </c>
      <c r="F2616" t="s">
        <v>55</v>
      </c>
      <c r="G2616" t="s">
        <v>5741</v>
      </c>
      <c r="H2616" t="s">
        <v>5742</v>
      </c>
      <c r="I2616" t="s">
        <v>46</v>
      </c>
      <c r="J2616" t="s">
        <v>32</v>
      </c>
      <c r="K2616" t="s">
        <v>47</v>
      </c>
      <c r="L2616" t="s">
        <v>48</v>
      </c>
      <c r="M2616">
        <v>90049</v>
      </c>
      <c r="N2616" t="s">
        <v>49</v>
      </c>
      <c r="O2616" t="s">
        <v>1471</v>
      </c>
      <c r="P2616" t="s">
        <v>37</v>
      </c>
      <c r="Q2616" t="s">
        <v>41</v>
      </c>
      <c r="R2616" t="s">
        <v>1472</v>
      </c>
      <c r="S2616">
        <v>230.28000000000003</v>
      </c>
      <c r="T2616">
        <v>3</v>
      </c>
      <c r="U2616">
        <v>0.2</v>
      </c>
      <c r="V2616">
        <v>23.027999999999992</v>
      </c>
      <c r="W2616" s="6">
        <f t="shared" si="244"/>
        <v>9.999999999999995E-2</v>
      </c>
      <c r="X2616" s="4">
        <f t="shared" si="241"/>
        <v>7.6759999999999975</v>
      </c>
      <c r="Y2616" s="4">
        <f t="shared" si="242"/>
        <v>76.760000000000005</v>
      </c>
      <c r="Z2616" s="4">
        <f t="shared" si="243"/>
        <v>95.95</v>
      </c>
      <c r="AA2616" s="4">
        <f t="shared" si="240"/>
        <v>46.056000000000012</v>
      </c>
    </row>
    <row r="2617" spans="1:27" x14ac:dyDescent="0.2">
      <c r="A2617">
        <v>2616</v>
      </c>
      <c r="B2617" t="s">
        <v>5740</v>
      </c>
      <c r="C2617" s="5">
        <v>41755</v>
      </c>
      <c r="D2617" s="5" t="str">
        <f t="shared" si="245"/>
        <v>2014-04</v>
      </c>
      <c r="E2617" s="5">
        <v>41762</v>
      </c>
      <c r="F2617" t="s">
        <v>55</v>
      </c>
      <c r="G2617" t="s">
        <v>5741</v>
      </c>
      <c r="H2617" t="s">
        <v>5742</v>
      </c>
      <c r="I2617" t="s">
        <v>46</v>
      </c>
      <c r="J2617" t="s">
        <v>32</v>
      </c>
      <c r="K2617" t="s">
        <v>47</v>
      </c>
      <c r="L2617" t="s">
        <v>48</v>
      </c>
      <c r="M2617">
        <v>90049</v>
      </c>
      <c r="N2617" t="s">
        <v>49</v>
      </c>
      <c r="O2617" t="s">
        <v>182</v>
      </c>
      <c r="P2617" t="s">
        <v>51</v>
      </c>
      <c r="Q2617" t="s">
        <v>80</v>
      </c>
      <c r="R2617" t="s">
        <v>183</v>
      </c>
      <c r="S2617">
        <v>18.288</v>
      </c>
      <c r="T2617">
        <v>6</v>
      </c>
      <c r="U2617">
        <v>0.2</v>
      </c>
      <c r="V2617">
        <v>5.714999999999999</v>
      </c>
      <c r="W2617" s="6">
        <f t="shared" si="244"/>
        <v>0.31249999999999994</v>
      </c>
      <c r="X2617" s="4">
        <f t="shared" si="241"/>
        <v>0.95249999999999979</v>
      </c>
      <c r="Y2617" s="4">
        <f t="shared" si="242"/>
        <v>3.048</v>
      </c>
      <c r="Z2617" s="4">
        <f t="shared" si="243"/>
        <v>3.8099999999999996</v>
      </c>
      <c r="AA2617" s="4">
        <f t="shared" si="240"/>
        <v>3.6576000000000004</v>
      </c>
    </row>
    <row r="2618" spans="1:27" x14ac:dyDescent="0.2">
      <c r="A2618">
        <v>2617</v>
      </c>
      <c r="B2618" t="s">
        <v>5743</v>
      </c>
      <c r="C2618" s="5">
        <v>42826</v>
      </c>
      <c r="D2618" s="5" t="str">
        <f t="shared" si="245"/>
        <v>2017-04</v>
      </c>
      <c r="E2618" s="5">
        <v>42830</v>
      </c>
      <c r="F2618" t="s">
        <v>55</v>
      </c>
      <c r="G2618" t="s">
        <v>2769</v>
      </c>
      <c r="H2618" t="s">
        <v>2770</v>
      </c>
      <c r="I2618" t="s">
        <v>31</v>
      </c>
      <c r="J2618" t="s">
        <v>32</v>
      </c>
      <c r="K2618" t="s">
        <v>132</v>
      </c>
      <c r="L2618" t="s">
        <v>48</v>
      </c>
      <c r="M2618">
        <v>94110</v>
      </c>
      <c r="N2618" t="s">
        <v>49</v>
      </c>
      <c r="O2618" t="s">
        <v>5744</v>
      </c>
      <c r="P2618" t="s">
        <v>51</v>
      </c>
      <c r="Q2618" t="s">
        <v>52</v>
      </c>
      <c r="R2618" t="s">
        <v>5745</v>
      </c>
      <c r="S2618">
        <v>5.78</v>
      </c>
      <c r="T2618">
        <v>2</v>
      </c>
      <c r="U2618">
        <v>0</v>
      </c>
      <c r="V2618">
        <v>2.7166000000000001</v>
      </c>
      <c r="W2618" s="6">
        <f t="shared" si="244"/>
        <v>0.47000000000000003</v>
      </c>
      <c r="X2618" s="4">
        <f t="shared" si="241"/>
        <v>1.3583000000000001</v>
      </c>
      <c r="Y2618" s="4">
        <f t="shared" si="242"/>
        <v>2.89</v>
      </c>
      <c r="Z2618" s="4">
        <f t="shared" si="243"/>
        <v>2.89</v>
      </c>
      <c r="AA2618" s="4">
        <f t="shared" si="240"/>
        <v>0</v>
      </c>
    </row>
    <row r="2619" spans="1:27" x14ac:dyDescent="0.2">
      <c r="A2619">
        <v>2618</v>
      </c>
      <c r="B2619" t="s">
        <v>5743</v>
      </c>
      <c r="C2619" s="5">
        <v>42826</v>
      </c>
      <c r="D2619" s="5" t="str">
        <f t="shared" si="245"/>
        <v>2017-04</v>
      </c>
      <c r="E2619" s="5">
        <v>42830</v>
      </c>
      <c r="F2619" t="s">
        <v>55</v>
      </c>
      <c r="G2619" t="s">
        <v>2769</v>
      </c>
      <c r="H2619" t="s">
        <v>2770</v>
      </c>
      <c r="I2619" t="s">
        <v>31</v>
      </c>
      <c r="J2619" t="s">
        <v>32</v>
      </c>
      <c r="K2619" t="s">
        <v>132</v>
      </c>
      <c r="L2619" t="s">
        <v>48</v>
      </c>
      <c r="M2619">
        <v>94110</v>
      </c>
      <c r="N2619" t="s">
        <v>49</v>
      </c>
      <c r="O2619" t="s">
        <v>2625</v>
      </c>
      <c r="P2619" t="s">
        <v>51</v>
      </c>
      <c r="Q2619" t="s">
        <v>80</v>
      </c>
      <c r="R2619" t="s">
        <v>2626</v>
      </c>
      <c r="S2619">
        <v>121.67999999999999</v>
      </c>
      <c r="T2619">
        <v>13</v>
      </c>
      <c r="U2619">
        <v>0.2</v>
      </c>
      <c r="V2619">
        <v>38.024999999999977</v>
      </c>
      <c r="W2619" s="6">
        <f t="shared" si="244"/>
        <v>0.31249999999999983</v>
      </c>
      <c r="X2619" s="4">
        <f t="shared" si="241"/>
        <v>2.924999999999998</v>
      </c>
      <c r="Y2619" s="4">
        <f t="shared" si="242"/>
        <v>9.36</v>
      </c>
      <c r="Z2619" s="4">
        <f t="shared" si="243"/>
        <v>11.7</v>
      </c>
      <c r="AA2619" s="4">
        <f t="shared" si="240"/>
        <v>24.335999999999999</v>
      </c>
    </row>
    <row r="2620" spans="1:27" x14ac:dyDescent="0.2">
      <c r="A2620">
        <v>2619</v>
      </c>
      <c r="B2620" t="s">
        <v>5746</v>
      </c>
      <c r="C2620" s="5">
        <v>43091</v>
      </c>
      <c r="D2620" s="5" t="str">
        <f t="shared" si="245"/>
        <v>2017-12</v>
      </c>
      <c r="E2620" s="5">
        <v>43095</v>
      </c>
      <c r="F2620" t="s">
        <v>55</v>
      </c>
      <c r="G2620" t="s">
        <v>4100</v>
      </c>
      <c r="H2620" t="s">
        <v>4101</v>
      </c>
      <c r="I2620" t="s">
        <v>46</v>
      </c>
      <c r="J2620" t="s">
        <v>32</v>
      </c>
      <c r="K2620" t="s">
        <v>673</v>
      </c>
      <c r="L2620" t="s">
        <v>674</v>
      </c>
      <c r="M2620">
        <v>88220</v>
      </c>
      <c r="N2620" t="s">
        <v>49</v>
      </c>
      <c r="O2620" t="s">
        <v>1515</v>
      </c>
      <c r="P2620" t="s">
        <v>51</v>
      </c>
      <c r="Q2620" t="s">
        <v>73</v>
      </c>
      <c r="R2620" t="s">
        <v>1516</v>
      </c>
      <c r="S2620">
        <v>4.17</v>
      </c>
      <c r="T2620">
        <v>3</v>
      </c>
      <c r="U2620">
        <v>0</v>
      </c>
      <c r="V2620">
        <v>1.0841999999999998</v>
      </c>
      <c r="W2620" s="6">
        <f t="shared" si="244"/>
        <v>0.25999999999999995</v>
      </c>
      <c r="X2620" s="4">
        <f t="shared" si="241"/>
        <v>0.36139999999999994</v>
      </c>
      <c r="Y2620" s="4">
        <f t="shared" si="242"/>
        <v>1.39</v>
      </c>
      <c r="Z2620" s="4">
        <f t="shared" si="243"/>
        <v>1.39</v>
      </c>
      <c r="AA2620" s="4">
        <f t="shared" si="240"/>
        <v>0</v>
      </c>
    </row>
    <row r="2621" spans="1:27" x14ac:dyDescent="0.2">
      <c r="A2621">
        <v>2620</v>
      </c>
      <c r="B2621" t="s">
        <v>5746</v>
      </c>
      <c r="C2621" s="5">
        <v>43091</v>
      </c>
      <c r="D2621" s="5" t="str">
        <f t="shared" si="245"/>
        <v>2017-12</v>
      </c>
      <c r="E2621" s="5">
        <v>43095</v>
      </c>
      <c r="F2621" t="s">
        <v>55</v>
      </c>
      <c r="G2621" t="s">
        <v>4100</v>
      </c>
      <c r="H2621" t="s">
        <v>4101</v>
      </c>
      <c r="I2621" t="s">
        <v>46</v>
      </c>
      <c r="J2621" t="s">
        <v>32</v>
      </c>
      <c r="K2621" t="s">
        <v>673</v>
      </c>
      <c r="L2621" t="s">
        <v>674</v>
      </c>
      <c r="M2621">
        <v>88220</v>
      </c>
      <c r="N2621" t="s">
        <v>49</v>
      </c>
      <c r="O2621" t="s">
        <v>4035</v>
      </c>
      <c r="P2621" t="s">
        <v>76</v>
      </c>
      <c r="Q2621" t="s">
        <v>77</v>
      </c>
      <c r="R2621" t="s">
        <v>4036</v>
      </c>
      <c r="S2621">
        <v>67.040000000000006</v>
      </c>
      <c r="T2621">
        <v>4</v>
      </c>
      <c r="U2621">
        <v>0.2</v>
      </c>
      <c r="V2621">
        <v>6.7039999999999971</v>
      </c>
      <c r="W2621" s="6">
        <f t="shared" si="244"/>
        <v>9.999999999999995E-2</v>
      </c>
      <c r="X2621" s="4">
        <f t="shared" si="241"/>
        <v>1.6759999999999993</v>
      </c>
      <c r="Y2621" s="4">
        <f t="shared" si="242"/>
        <v>16.760000000000002</v>
      </c>
      <c r="Z2621" s="4">
        <f t="shared" si="243"/>
        <v>20.95</v>
      </c>
      <c r="AA2621" s="4">
        <f t="shared" si="240"/>
        <v>13.408000000000001</v>
      </c>
    </row>
    <row r="2622" spans="1:27" x14ac:dyDescent="0.2">
      <c r="A2622">
        <v>2621</v>
      </c>
      <c r="B2622" t="s">
        <v>5746</v>
      </c>
      <c r="C2622" s="5">
        <v>43091</v>
      </c>
      <c r="D2622" s="5" t="str">
        <f t="shared" si="245"/>
        <v>2017-12</v>
      </c>
      <c r="E2622" s="5">
        <v>43095</v>
      </c>
      <c r="F2622" t="s">
        <v>55</v>
      </c>
      <c r="G2622" t="s">
        <v>4100</v>
      </c>
      <c r="H2622" t="s">
        <v>4101</v>
      </c>
      <c r="I2622" t="s">
        <v>46</v>
      </c>
      <c r="J2622" t="s">
        <v>32</v>
      </c>
      <c r="K2622" t="s">
        <v>673</v>
      </c>
      <c r="L2622" t="s">
        <v>674</v>
      </c>
      <c r="M2622">
        <v>88220</v>
      </c>
      <c r="N2622" t="s">
        <v>49</v>
      </c>
      <c r="O2622" t="s">
        <v>1047</v>
      </c>
      <c r="P2622" t="s">
        <v>51</v>
      </c>
      <c r="Q2622" t="s">
        <v>64</v>
      </c>
      <c r="R2622" t="s">
        <v>1048</v>
      </c>
      <c r="S2622">
        <v>37.32</v>
      </c>
      <c r="T2622">
        <v>3</v>
      </c>
      <c r="U2622">
        <v>0</v>
      </c>
      <c r="V2622">
        <v>10.4496</v>
      </c>
      <c r="W2622" s="6">
        <f t="shared" si="244"/>
        <v>0.28000000000000003</v>
      </c>
      <c r="X2622" s="4">
        <f t="shared" si="241"/>
        <v>3.4832000000000001</v>
      </c>
      <c r="Y2622" s="4">
        <f t="shared" si="242"/>
        <v>12.44</v>
      </c>
      <c r="Z2622" s="4">
        <f t="shared" si="243"/>
        <v>12.44</v>
      </c>
      <c r="AA2622" s="4">
        <f t="shared" si="240"/>
        <v>0</v>
      </c>
    </row>
    <row r="2623" spans="1:27" x14ac:dyDescent="0.2">
      <c r="A2623">
        <v>2622</v>
      </c>
      <c r="B2623" t="s">
        <v>5746</v>
      </c>
      <c r="C2623" s="5">
        <v>43091</v>
      </c>
      <c r="D2623" s="5" t="str">
        <f t="shared" si="245"/>
        <v>2017-12</v>
      </c>
      <c r="E2623" s="5">
        <v>43095</v>
      </c>
      <c r="F2623" t="s">
        <v>55</v>
      </c>
      <c r="G2623" t="s">
        <v>4100</v>
      </c>
      <c r="H2623" t="s">
        <v>4101</v>
      </c>
      <c r="I2623" t="s">
        <v>46</v>
      </c>
      <c r="J2623" t="s">
        <v>32</v>
      </c>
      <c r="K2623" t="s">
        <v>673</v>
      </c>
      <c r="L2623" t="s">
        <v>674</v>
      </c>
      <c r="M2623">
        <v>88220</v>
      </c>
      <c r="N2623" t="s">
        <v>49</v>
      </c>
      <c r="O2623" t="s">
        <v>3638</v>
      </c>
      <c r="P2623" t="s">
        <v>51</v>
      </c>
      <c r="Q2623" t="s">
        <v>52</v>
      </c>
      <c r="R2623" t="s">
        <v>3639</v>
      </c>
      <c r="S2623">
        <v>18.45</v>
      </c>
      <c r="T2623">
        <v>5</v>
      </c>
      <c r="U2623">
        <v>0</v>
      </c>
      <c r="V2623">
        <v>8.6715</v>
      </c>
      <c r="W2623" s="6">
        <f t="shared" si="244"/>
        <v>0.47000000000000003</v>
      </c>
      <c r="X2623" s="4">
        <f t="shared" si="241"/>
        <v>1.7343</v>
      </c>
      <c r="Y2623" s="4">
        <f t="shared" si="242"/>
        <v>3.69</v>
      </c>
      <c r="Z2623" s="4">
        <f t="shared" si="243"/>
        <v>3.69</v>
      </c>
      <c r="AA2623" s="4">
        <f t="shared" si="240"/>
        <v>0</v>
      </c>
    </row>
    <row r="2624" spans="1:27" x14ac:dyDescent="0.2">
      <c r="A2624">
        <v>2623</v>
      </c>
      <c r="B2624" t="s">
        <v>5747</v>
      </c>
      <c r="C2624" s="5">
        <v>41976</v>
      </c>
      <c r="D2624" s="5" t="str">
        <f t="shared" si="245"/>
        <v>2014-12</v>
      </c>
      <c r="E2624" s="5">
        <v>41979</v>
      </c>
      <c r="F2624" t="s">
        <v>28</v>
      </c>
      <c r="G2624" t="s">
        <v>5748</v>
      </c>
      <c r="H2624" t="s">
        <v>5749</v>
      </c>
      <c r="I2624" t="s">
        <v>46</v>
      </c>
      <c r="J2624" t="s">
        <v>32</v>
      </c>
      <c r="K2624" t="s">
        <v>5097</v>
      </c>
      <c r="L2624" t="s">
        <v>602</v>
      </c>
      <c r="M2624">
        <v>63116</v>
      </c>
      <c r="N2624" t="s">
        <v>110</v>
      </c>
      <c r="O2624" t="s">
        <v>4799</v>
      </c>
      <c r="P2624" t="s">
        <v>51</v>
      </c>
      <c r="Q2624" t="s">
        <v>95</v>
      </c>
      <c r="R2624" t="s">
        <v>4800</v>
      </c>
      <c r="S2624">
        <v>25.92</v>
      </c>
      <c r="T2624">
        <v>4</v>
      </c>
      <c r="U2624">
        <v>0</v>
      </c>
      <c r="V2624">
        <v>12.441600000000001</v>
      </c>
      <c r="W2624" s="6">
        <f t="shared" si="244"/>
        <v>0.48000000000000004</v>
      </c>
      <c r="X2624" s="4">
        <f t="shared" si="241"/>
        <v>3.1104000000000003</v>
      </c>
      <c r="Y2624" s="4">
        <f t="shared" si="242"/>
        <v>6.48</v>
      </c>
      <c r="Z2624" s="4">
        <f t="shared" si="243"/>
        <v>6.48</v>
      </c>
      <c r="AA2624" s="4">
        <f t="shared" si="240"/>
        <v>0</v>
      </c>
    </row>
    <row r="2625" spans="1:27" x14ac:dyDescent="0.2">
      <c r="A2625">
        <v>2624</v>
      </c>
      <c r="B2625" t="s">
        <v>5750</v>
      </c>
      <c r="C2625" s="5">
        <v>43030</v>
      </c>
      <c r="D2625" s="5" t="str">
        <f t="shared" si="245"/>
        <v>2017-10</v>
      </c>
      <c r="E2625" s="5">
        <v>43032</v>
      </c>
      <c r="F2625" t="s">
        <v>193</v>
      </c>
      <c r="G2625" t="s">
        <v>5751</v>
      </c>
      <c r="H2625" t="s">
        <v>5752</v>
      </c>
      <c r="I2625" t="s">
        <v>107</v>
      </c>
      <c r="J2625" t="s">
        <v>32</v>
      </c>
      <c r="K2625" t="s">
        <v>271</v>
      </c>
      <c r="L2625" t="s">
        <v>272</v>
      </c>
      <c r="M2625">
        <v>10024</v>
      </c>
      <c r="N2625" t="s">
        <v>153</v>
      </c>
      <c r="O2625" t="s">
        <v>5753</v>
      </c>
      <c r="P2625" t="s">
        <v>76</v>
      </c>
      <c r="Q2625" t="s">
        <v>1224</v>
      </c>
      <c r="R2625" t="s">
        <v>5754</v>
      </c>
      <c r="S2625">
        <v>11199.968000000001</v>
      </c>
      <c r="T2625">
        <v>4</v>
      </c>
      <c r="U2625">
        <v>0.2</v>
      </c>
      <c r="V2625">
        <v>3919.9887999999992</v>
      </c>
      <c r="W2625" s="6">
        <f t="shared" si="244"/>
        <v>0.34999999999999992</v>
      </c>
      <c r="X2625" s="4">
        <f t="shared" si="241"/>
        <v>979.99719999999979</v>
      </c>
      <c r="Y2625" s="4">
        <f t="shared" si="242"/>
        <v>2799.9920000000002</v>
      </c>
      <c r="Z2625" s="4">
        <f t="shared" si="243"/>
        <v>3499.9900000000002</v>
      </c>
      <c r="AA2625" s="4">
        <f t="shared" si="240"/>
        <v>2239.9936000000002</v>
      </c>
    </row>
    <row r="2626" spans="1:27" x14ac:dyDescent="0.2">
      <c r="A2626">
        <v>2625</v>
      </c>
      <c r="B2626" t="s">
        <v>5750</v>
      </c>
      <c r="C2626" s="5">
        <v>43030</v>
      </c>
      <c r="D2626" s="5" t="str">
        <f t="shared" si="245"/>
        <v>2017-10</v>
      </c>
      <c r="E2626" s="5">
        <v>43032</v>
      </c>
      <c r="F2626" t="s">
        <v>193</v>
      </c>
      <c r="G2626" t="s">
        <v>5751</v>
      </c>
      <c r="H2626" t="s">
        <v>5752</v>
      </c>
      <c r="I2626" t="s">
        <v>107</v>
      </c>
      <c r="J2626" t="s">
        <v>32</v>
      </c>
      <c r="K2626" t="s">
        <v>271</v>
      </c>
      <c r="L2626" t="s">
        <v>272</v>
      </c>
      <c r="M2626">
        <v>10024</v>
      </c>
      <c r="N2626" t="s">
        <v>153</v>
      </c>
      <c r="O2626" t="s">
        <v>2803</v>
      </c>
      <c r="P2626" t="s">
        <v>76</v>
      </c>
      <c r="Q2626" t="s">
        <v>77</v>
      </c>
      <c r="R2626" t="s">
        <v>2804</v>
      </c>
      <c r="S2626">
        <v>2399.6</v>
      </c>
      <c r="T2626">
        <v>8</v>
      </c>
      <c r="U2626">
        <v>0</v>
      </c>
      <c r="V2626">
        <v>647.89200000000005</v>
      </c>
      <c r="W2626" s="6">
        <f t="shared" si="244"/>
        <v>0.27</v>
      </c>
      <c r="X2626" s="4">
        <f t="shared" si="241"/>
        <v>80.986500000000007</v>
      </c>
      <c r="Y2626" s="4">
        <f t="shared" si="242"/>
        <v>299.95</v>
      </c>
      <c r="Z2626" s="4">
        <f t="shared" si="243"/>
        <v>299.95</v>
      </c>
      <c r="AA2626" s="4">
        <f t="shared" si="240"/>
        <v>0</v>
      </c>
    </row>
    <row r="2627" spans="1:27" x14ac:dyDescent="0.2">
      <c r="A2627">
        <v>2626</v>
      </c>
      <c r="B2627" t="s">
        <v>5750</v>
      </c>
      <c r="C2627" s="5">
        <v>43030</v>
      </c>
      <c r="D2627" s="5" t="str">
        <f t="shared" si="245"/>
        <v>2017-10</v>
      </c>
      <c r="E2627" s="5">
        <v>43032</v>
      </c>
      <c r="F2627" t="s">
        <v>193</v>
      </c>
      <c r="G2627" t="s">
        <v>5751</v>
      </c>
      <c r="H2627" t="s">
        <v>5752</v>
      </c>
      <c r="I2627" t="s">
        <v>107</v>
      </c>
      <c r="J2627" t="s">
        <v>32</v>
      </c>
      <c r="K2627" t="s">
        <v>271</v>
      </c>
      <c r="L2627" t="s">
        <v>272</v>
      </c>
      <c r="M2627">
        <v>10024</v>
      </c>
      <c r="N2627" t="s">
        <v>153</v>
      </c>
      <c r="O2627" t="s">
        <v>531</v>
      </c>
      <c r="P2627" t="s">
        <v>51</v>
      </c>
      <c r="Q2627" t="s">
        <v>178</v>
      </c>
      <c r="R2627" t="s">
        <v>532</v>
      </c>
      <c r="S2627">
        <v>63.9</v>
      </c>
      <c r="T2627">
        <v>5</v>
      </c>
      <c r="U2627">
        <v>0</v>
      </c>
      <c r="V2627">
        <v>28.754999999999995</v>
      </c>
      <c r="W2627" s="6">
        <f t="shared" si="244"/>
        <v>0.44999999999999996</v>
      </c>
      <c r="X2627" s="4">
        <f t="shared" si="241"/>
        <v>5.7509999999999994</v>
      </c>
      <c r="Y2627" s="4">
        <f t="shared" si="242"/>
        <v>12.78</v>
      </c>
      <c r="Z2627" s="4">
        <f t="shared" si="243"/>
        <v>12.78</v>
      </c>
      <c r="AA2627" s="4">
        <f t="shared" ref="AA2627:AA2690" si="246">S2627*U2627</f>
        <v>0</v>
      </c>
    </row>
    <row r="2628" spans="1:27" x14ac:dyDescent="0.2">
      <c r="A2628">
        <v>2627</v>
      </c>
      <c r="B2628" t="s">
        <v>5750</v>
      </c>
      <c r="C2628" s="5">
        <v>43030</v>
      </c>
      <c r="D2628" s="5" t="str">
        <f t="shared" si="245"/>
        <v>2017-10</v>
      </c>
      <c r="E2628" s="5">
        <v>43032</v>
      </c>
      <c r="F2628" t="s">
        <v>193</v>
      </c>
      <c r="G2628" t="s">
        <v>5751</v>
      </c>
      <c r="H2628" t="s">
        <v>5752</v>
      </c>
      <c r="I2628" t="s">
        <v>107</v>
      </c>
      <c r="J2628" t="s">
        <v>32</v>
      </c>
      <c r="K2628" t="s">
        <v>271</v>
      </c>
      <c r="L2628" t="s">
        <v>272</v>
      </c>
      <c r="M2628">
        <v>10024</v>
      </c>
      <c r="N2628" t="s">
        <v>153</v>
      </c>
      <c r="O2628" t="s">
        <v>1987</v>
      </c>
      <c r="P2628" t="s">
        <v>76</v>
      </c>
      <c r="Q2628" t="s">
        <v>77</v>
      </c>
      <c r="R2628" t="s">
        <v>1988</v>
      </c>
      <c r="S2628">
        <v>52.99</v>
      </c>
      <c r="T2628">
        <v>1</v>
      </c>
      <c r="U2628">
        <v>0</v>
      </c>
      <c r="V2628">
        <v>0.52989999999999782</v>
      </c>
      <c r="W2628" s="6">
        <f t="shared" si="244"/>
        <v>9.9999999999999586E-3</v>
      </c>
      <c r="X2628" s="4">
        <f t="shared" ref="X2628:X2691" si="247">V2628/T2628</f>
        <v>0.52989999999999782</v>
      </c>
      <c r="Y2628" s="4">
        <f t="shared" ref="Y2628:Y2691" si="248">S2628/T2628</f>
        <v>52.99</v>
      </c>
      <c r="Z2628" s="4">
        <f t="shared" ref="Z2628:Z2691" si="249">S2628/((1-U2628)*T2628)</f>
        <v>52.99</v>
      </c>
      <c r="AA2628" s="4">
        <f t="shared" si="246"/>
        <v>0</v>
      </c>
    </row>
    <row r="2629" spans="1:27" x14ac:dyDescent="0.2">
      <c r="A2629">
        <v>2628</v>
      </c>
      <c r="B2629" t="s">
        <v>5755</v>
      </c>
      <c r="C2629" s="5">
        <v>43052</v>
      </c>
      <c r="D2629" s="5" t="str">
        <f t="shared" si="245"/>
        <v>2017-11</v>
      </c>
      <c r="E2629" s="5">
        <v>43054</v>
      </c>
      <c r="F2629" t="s">
        <v>193</v>
      </c>
      <c r="G2629" t="s">
        <v>987</v>
      </c>
      <c r="H2629" t="s">
        <v>988</v>
      </c>
      <c r="I2629" t="s">
        <v>46</v>
      </c>
      <c r="J2629" t="s">
        <v>32</v>
      </c>
      <c r="K2629" t="s">
        <v>323</v>
      </c>
      <c r="L2629" t="s">
        <v>503</v>
      </c>
      <c r="M2629">
        <v>45503</v>
      </c>
      <c r="N2629" t="s">
        <v>153</v>
      </c>
      <c r="O2629" t="s">
        <v>1760</v>
      </c>
      <c r="P2629" t="s">
        <v>76</v>
      </c>
      <c r="Q2629" t="s">
        <v>166</v>
      </c>
      <c r="R2629" t="s">
        <v>1761</v>
      </c>
      <c r="S2629">
        <v>60.864000000000004</v>
      </c>
      <c r="T2629">
        <v>4</v>
      </c>
      <c r="U2629">
        <v>0.2</v>
      </c>
      <c r="V2629">
        <v>9.1295999999999964</v>
      </c>
      <c r="W2629" s="6">
        <f t="shared" ref="W2629:W2692" si="250">(V2629/S2629)</f>
        <v>0.14999999999999994</v>
      </c>
      <c r="X2629" s="4">
        <f t="shared" si="247"/>
        <v>2.2823999999999991</v>
      </c>
      <c r="Y2629" s="4">
        <f t="shared" si="248"/>
        <v>15.216000000000001</v>
      </c>
      <c r="Z2629" s="4">
        <f t="shared" si="249"/>
        <v>19.02</v>
      </c>
      <c r="AA2629" s="4">
        <f t="shared" si="246"/>
        <v>12.172800000000002</v>
      </c>
    </row>
    <row r="2630" spans="1:27" x14ac:dyDescent="0.2">
      <c r="A2630">
        <v>2629</v>
      </c>
      <c r="B2630" t="s">
        <v>5755</v>
      </c>
      <c r="C2630" s="5">
        <v>43052</v>
      </c>
      <c r="D2630" s="5" t="str">
        <f t="shared" si="245"/>
        <v>2017-11</v>
      </c>
      <c r="E2630" s="5">
        <v>43054</v>
      </c>
      <c r="F2630" t="s">
        <v>193</v>
      </c>
      <c r="G2630" t="s">
        <v>987</v>
      </c>
      <c r="H2630" t="s">
        <v>988</v>
      </c>
      <c r="I2630" t="s">
        <v>46</v>
      </c>
      <c r="J2630" t="s">
        <v>32</v>
      </c>
      <c r="K2630" t="s">
        <v>323</v>
      </c>
      <c r="L2630" t="s">
        <v>503</v>
      </c>
      <c r="M2630">
        <v>45503</v>
      </c>
      <c r="N2630" t="s">
        <v>153</v>
      </c>
      <c r="O2630" t="s">
        <v>5756</v>
      </c>
      <c r="P2630" t="s">
        <v>76</v>
      </c>
      <c r="Q2630" t="s">
        <v>689</v>
      </c>
      <c r="R2630" t="s">
        <v>5757</v>
      </c>
      <c r="S2630">
        <v>652.99500000000012</v>
      </c>
      <c r="T2630">
        <v>7</v>
      </c>
      <c r="U2630">
        <v>0.7</v>
      </c>
      <c r="V2630">
        <v>-935.95949999999993</v>
      </c>
      <c r="W2630" s="6">
        <f t="shared" si="250"/>
        <v>-1.4333333333333329</v>
      </c>
      <c r="X2630" s="4">
        <f t="shared" si="247"/>
        <v>-133.70849999999999</v>
      </c>
      <c r="Y2630" s="4">
        <f t="shared" si="248"/>
        <v>93.285000000000011</v>
      </c>
      <c r="Z2630" s="4">
        <f t="shared" si="249"/>
        <v>310.95</v>
      </c>
      <c r="AA2630" s="4">
        <f t="shared" si="246"/>
        <v>457.09650000000005</v>
      </c>
    </row>
    <row r="2631" spans="1:27" x14ac:dyDescent="0.2">
      <c r="A2631">
        <v>2630</v>
      </c>
      <c r="B2631" t="s">
        <v>5755</v>
      </c>
      <c r="C2631" s="5">
        <v>43052</v>
      </c>
      <c r="D2631" s="5" t="str">
        <f t="shared" ref="D2631:D2694" si="251">TEXT(C2631,"yyyy-mm")</f>
        <v>2017-11</v>
      </c>
      <c r="E2631" s="5">
        <v>43054</v>
      </c>
      <c r="F2631" t="s">
        <v>193</v>
      </c>
      <c r="G2631" t="s">
        <v>987</v>
      </c>
      <c r="H2631" t="s">
        <v>988</v>
      </c>
      <c r="I2631" t="s">
        <v>46</v>
      </c>
      <c r="J2631" t="s">
        <v>32</v>
      </c>
      <c r="K2631" t="s">
        <v>323</v>
      </c>
      <c r="L2631" t="s">
        <v>503</v>
      </c>
      <c r="M2631">
        <v>45503</v>
      </c>
      <c r="N2631" t="s">
        <v>153</v>
      </c>
      <c r="O2631" t="s">
        <v>5758</v>
      </c>
      <c r="P2631" t="s">
        <v>51</v>
      </c>
      <c r="Q2631" t="s">
        <v>80</v>
      </c>
      <c r="R2631" t="s">
        <v>5759</v>
      </c>
      <c r="S2631">
        <v>11.220000000000002</v>
      </c>
      <c r="T2631">
        <v>10</v>
      </c>
      <c r="U2631">
        <v>0.7</v>
      </c>
      <c r="V2631">
        <v>-7.4799999999999969</v>
      </c>
      <c r="W2631" s="6">
        <f t="shared" si="250"/>
        <v>-0.6666666666666663</v>
      </c>
      <c r="X2631" s="4">
        <f t="shared" si="247"/>
        <v>-0.74799999999999967</v>
      </c>
      <c r="Y2631" s="4">
        <f t="shared" si="248"/>
        <v>1.1220000000000003</v>
      </c>
      <c r="Z2631" s="4">
        <f t="shared" si="249"/>
        <v>3.74</v>
      </c>
      <c r="AA2631" s="4">
        <f t="shared" si="246"/>
        <v>7.854000000000001</v>
      </c>
    </row>
    <row r="2632" spans="1:27" x14ac:dyDescent="0.2">
      <c r="A2632">
        <v>2631</v>
      </c>
      <c r="B2632" t="s">
        <v>5760</v>
      </c>
      <c r="C2632" s="5">
        <v>42257</v>
      </c>
      <c r="D2632" s="5" t="str">
        <f t="shared" si="251"/>
        <v>2015-09</v>
      </c>
      <c r="E2632" s="5">
        <v>42262</v>
      </c>
      <c r="F2632" t="s">
        <v>55</v>
      </c>
      <c r="G2632" t="s">
        <v>4140</v>
      </c>
      <c r="H2632" t="s">
        <v>4141</v>
      </c>
      <c r="I2632" t="s">
        <v>31</v>
      </c>
      <c r="J2632" t="s">
        <v>32</v>
      </c>
      <c r="K2632" t="s">
        <v>4562</v>
      </c>
      <c r="L2632" t="s">
        <v>655</v>
      </c>
      <c r="M2632">
        <v>74133</v>
      </c>
      <c r="N2632" t="s">
        <v>110</v>
      </c>
      <c r="O2632" t="s">
        <v>4956</v>
      </c>
      <c r="P2632" t="s">
        <v>51</v>
      </c>
      <c r="Q2632" t="s">
        <v>95</v>
      </c>
      <c r="R2632" t="s">
        <v>4957</v>
      </c>
      <c r="S2632">
        <v>14.940000000000001</v>
      </c>
      <c r="T2632">
        <v>3</v>
      </c>
      <c r="U2632">
        <v>0</v>
      </c>
      <c r="V2632">
        <v>7.0218000000000007</v>
      </c>
      <c r="W2632" s="6">
        <f t="shared" si="250"/>
        <v>0.47000000000000003</v>
      </c>
      <c r="X2632" s="4">
        <f t="shared" si="247"/>
        <v>2.3406000000000002</v>
      </c>
      <c r="Y2632" s="4">
        <f t="shared" si="248"/>
        <v>4.9800000000000004</v>
      </c>
      <c r="Z2632" s="4">
        <f t="shared" si="249"/>
        <v>4.9800000000000004</v>
      </c>
      <c r="AA2632" s="4">
        <f t="shared" si="246"/>
        <v>0</v>
      </c>
    </row>
    <row r="2633" spans="1:27" x14ac:dyDescent="0.2">
      <c r="A2633">
        <v>2632</v>
      </c>
      <c r="B2633" t="s">
        <v>5761</v>
      </c>
      <c r="C2633" s="5">
        <v>42870</v>
      </c>
      <c r="D2633" s="5" t="str">
        <f t="shared" si="251"/>
        <v>2017-05</v>
      </c>
      <c r="E2633" s="5">
        <v>42875</v>
      </c>
      <c r="F2633" t="s">
        <v>55</v>
      </c>
      <c r="G2633" t="s">
        <v>5762</v>
      </c>
      <c r="H2633" t="s">
        <v>5763</v>
      </c>
      <c r="I2633" t="s">
        <v>31</v>
      </c>
      <c r="J2633" t="s">
        <v>32</v>
      </c>
      <c r="K2633" t="s">
        <v>100</v>
      </c>
      <c r="L2633" t="s">
        <v>101</v>
      </c>
      <c r="M2633">
        <v>98103</v>
      </c>
      <c r="N2633" t="s">
        <v>49</v>
      </c>
      <c r="O2633" t="s">
        <v>3476</v>
      </c>
      <c r="P2633" t="s">
        <v>37</v>
      </c>
      <c r="Q2633" t="s">
        <v>70</v>
      </c>
      <c r="R2633" t="s">
        <v>3477</v>
      </c>
      <c r="S2633">
        <v>39.96</v>
      </c>
      <c r="T2633">
        <v>2</v>
      </c>
      <c r="U2633">
        <v>0</v>
      </c>
      <c r="V2633">
        <v>17.182800000000004</v>
      </c>
      <c r="W2633" s="6">
        <f t="shared" si="250"/>
        <v>0.4300000000000001</v>
      </c>
      <c r="X2633" s="4">
        <f t="shared" si="247"/>
        <v>8.5914000000000019</v>
      </c>
      <c r="Y2633" s="4">
        <f t="shared" si="248"/>
        <v>19.98</v>
      </c>
      <c r="Z2633" s="4">
        <f t="shared" si="249"/>
        <v>19.98</v>
      </c>
      <c r="AA2633" s="4">
        <f t="shared" si="246"/>
        <v>0</v>
      </c>
    </row>
    <row r="2634" spans="1:27" x14ac:dyDescent="0.2">
      <c r="A2634">
        <v>2633</v>
      </c>
      <c r="B2634" t="s">
        <v>5761</v>
      </c>
      <c r="C2634" s="5">
        <v>42870</v>
      </c>
      <c r="D2634" s="5" t="str">
        <f t="shared" si="251"/>
        <v>2017-05</v>
      </c>
      <c r="E2634" s="5">
        <v>42875</v>
      </c>
      <c r="F2634" t="s">
        <v>55</v>
      </c>
      <c r="G2634" t="s">
        <v>5762</v>
      </c>
      <c r="H2634" t="s">
        <v>5763</v>
      </c>
      <c r="I2634" t="s">
        <v>31</v>
      </c>
      <c r="J2634" t="s">
        <v>32</v>
      </c>
      <c r="K2634" t="s">
        <v>100</v>
      </c>
      <c r="L2634" t="s">
        <v>101</v>
      </c>
      <c r="M2634">
        <v>98103</v>
      </c>
      <c r="N2634" t="s">
        <v>49</v>
      </c>
      <c r="O2634" t="s">
        <v>5764</v>
      </c>
      <c r="P2634" t="s">
        <v>37</v>
      </c>
      <c r="Q2634" t="s">
        <v>41</v>
      </c>
      <c r="R2634" t="s">
        <v>5765</v>
      </c>
      <c r="S2634">
        <v>42.624000000000002</v>
      </c>
      <c r="T2634">
        <v>2</v>
      </c>
      <c r="U2634">
        <v>0.2</v>
      </c>
      <c r="V2634">
        <v>4.2623999999999977</v>
      </c>
      <c r="W2634" s="6">
        <f t="shared" si="250"/>
        <v>9.9999999999999936E-2</v>
      </c>
      <c r="X2634" s="4">
        <f t="shared" si="247"/>
        <v>2.1311999999999989</v>
      </c>
      <c r="Y2634" s="4">
        <f t="shared" si="248"/>
        <v>21.312000000000001</v>
      </c>
      <c r="Z2634" s="4">
        <f t="shared" si="249"/>
        <v>26.64</v>
      </c>
      <c r="AA2634" s="4">
        <f t="shared" si="246"/>
        <v>8.5248000000000008</v>
      </c>
    </row>
    <row r="2635" spans="1:27" x14ac:dyDescent="0.2">
      <c r="A2635">
        <v>2634</v>
      </c>
      <c r="B2635" t="s">
        <v>5761</v>
      </c>
      <c r="C2635" s="5">
        <v>42870</v>
      </c>
      <c r="D2635" s="5" t="str">
        <f t="shared" si="251"/>
        <v>2017-05</v>
      </c>
      <c r="E2635" s="5">
        <v>42875</v>
      </c>
      <c r="F2635" t="s">
        <v>55</v>
      </c>
      <c r="G2635" t="s">
        <v>5762</v>
      </c>
      <c r="H2635" t="s">
        <v>5763</v>
      </c>
      <c r="I2635" t="s">
        <v>31</v>
      </c>
      <c r="J2635" t="s">
        <v>32</v>
      </c>
      <c r="K2635" t="s">
        <v>100</v>
      </c>
      <c r="L2635" t="s">
        <v>101</v>
      </c>
      <c r="M2635">
        <v>98103</v>
      </c>
      <c r="N2635" t="s">
        <v>49</v>
      </c>
      <c r="O2635" t="s">
        <v>693</v>
      </c>
      <c r="P2635" t="s">
        <v>37</v>
      </c>
      <c r="Q2635" t="s">
        <v>41</v>
      </c>
      <c r="R2635" t="s">
        <v>694</v>
      </c>
      <c r="S2635">
        <v>220.96</v>
      </c>
      <c r="T2635">
        <v>1</v>
      </c>
      <c r="U2635">
        <v>0.2</v>
      </c>
      <c r="V2635">
        <v>24.857999999999983</v>
      </c>
      <c r="W2635" s="6">
        <f t="shared" si="250"/>
        <v>0.11249999999999992</v>
      </c>
      <c r="X2635" s="4">
        <f t="shared" si="247"/>
        <v>24.857999999999983</v>
      </c>
      <c r="Y2635" s="4">
        <f t="shared" si="248"/>
        <v>220.96</v>
      </c>
      <c r="Z2635" s="4">
        <f t="shared" si="249"/>
        <v>276.2</v>
      </c>
      <c r="AA2635" s="4">
        <f t="shared" si="246"/>
        <v>44.192000000000007</v>
      </c>
    </row>
    <row r="2636" spans="1:27" x14ac:dyDescent="0.2">
      <c r="A2636">
        <v>2635</v>
      </c>
      <c r="B2636" t="s">
        <v>5766</v>
      </c>
      <c r="C2636" s="5">
        <v>42190</v>
      </c>
      <c r="D2636" s="5" t="str">
        <f t="shared" si="251"/>
        <v>2015-07</v>
      </c>
      <c r="E2636" s="5">
        <v>42195</v>
      </c>
      <c r="F2636" t="s">
        <v>28</v>
      </c>
      <c r="G2636" t="s">
        <v>4625</v>
      </c>
      <c r="H2636" t="s">
        <v>4626</v>
      </c>
      <c r="I2636" t="s">
        <v>46</v>
      </c>
      <c r="J2636" t="s">
        <v>32</v>
      </c>
      <c r="K2636" t="s">
        <v>1716</v>
      </c>
      <c r="L2636" t="s">
        <v>93</v>
      </c>
      <c r="M2636">
        <v>28314</v>
      </c>
      <c r="N2636" t="s">
        <v>35</v>
      </c>
      <c r="O2636" t="s">
        <v>5767</v>
      </c>
      <c r="P2636" t="s">
        <v>37</v>
      </c>
      <c r="Q2636" t="s">
        <v>70</v>
      </c>
      <c r="R2636" t="s">
        <v>5768</v>
      </c>
      <c r="S2636">
        <v>4.9280000000000008</v>
      </c>
      <c r="T2636">
        <v>2</v>
      </c>
      <c r="U2636">
        <v>0.2</v>
      </c>
      <c r="V2636">
        <v>0.73919999999999941</v>
      </c>
      <c r="W2636" s="6">
        <f t="shared" si="250"/>
        <v>0.14999999999999986</v>
      </c>
      <c r="X2636" s="4">
        <f t="shared" si="247"/>
        <v>0.36959999999999971</v>
      </c>
      <c r="Y2636" s="4">
        <f t="shared" si="248"/>
        <v>2.4640000000000004</v>
      </c>
      <c r="Z2636" s="4">
        <f t="shared" si="249"/>
        <v>3.0800000000000005</v>
      </c>
      <c r="AA2636" s="4">
        <f t="shared" si="246"/>
        <v>0.98560000000000025</v>
      </c>
    </row>
    <row r="2637" spans="1:27" x14ac:dyDescent="0.2">
      <c r="A2637">
        <v>2636</v>
      </c>
      <c r="B2637" t="s">
        <v>5766</v>
      </c>
      <c r="C2637" s="5">
        <v>42190</v>
      </c>
      <c r="D2637" s="5" t="str">
        <f t="shared" si="251"/>
        <v>2015-07</v>
      </c>
      <c r="E2637" s="5">
        <v>42195</v>
      </c>
      <c r="F2637" t="s">
        <v>28</v>
      </c>
      <c r="G2637" t="s">
        <v>4625</v>
      </c>
      <c r="H2637" t="s">
        <v>4626</v>
      </c>
      <c r="I2637" t="s">
        <v>46</v>
      </c>
      <c r="J2637" t="s">
        <v>32</v>
      </c>
      <c r="K2637" t="s">
        <v>1716</v>
      </c>
      <c r="L2637" t="s">
        <v>93</v>
      </c>
      <c r="M2637">
        <v>28314</v>
      </c>
      <c r="N2637" t="s">
        <v>35</v>
      </c>
      <c r="O2637" t="s">
        <v>2116</v>
      </c>
      <c r="P2637" t="s">
        <v>51</v>
      </c>
      <c r="Q2637" t="s">
        <v>80</v>
      </c>
      <c r="R2637" t="s">
        <v>2117</v>
      </c>
      <c r="S2637">
        <v>7.2300000000000022</v>
      </c>
      <c r="T2637">
        <v>5</v>
      </c>
      <c r="U2637">
        <v>0.7</v>
      </c>
      <c r="V2637">
        <v>-5.7840000000000007</v>
      </c>
      <c r="W2637" s="6">
        <f t="shared" si="250"/>
        <v>-0.79999999999999982</v>
      </c>
      <c r="X2637" s="4">
        <f t="shared" si="247"/>
        <v>-1.1568000000000001</v>
      </c>
      <c r="Y2637" s="4">
        <f t="shared" si="248"/>
        <v>1.4460000000000004</v>
      </c>
      <c r="Z2637" s="4">
        <f t="shared" si="249"/>
        <v>4.8200000000000012</v>
      </c>
      <c r="AA2637" s="4">
        <f t="shared" si="246"/>
        <v>5.0610000000000008</v>
      </c>
    </row>
    <row r="2638" spans="1:27" x14ac:dyDescent="0.2">
      <c r="A2638">
        <v>2637</v>
      </c>
      <c r="B2638" t="s">
        <v>5769</v>
      </c>
      <c r="C2638" s="5">
        <v>42231</v>
      </c>
      <c r="D2638" s="5" t="str">
        <f t="shared" si="251"/>
        <v>2015-08</v>
      </c>
      <c r="E2638" s="5">
        <v>42235</v>
      </c>
      <c r="F2638" t="s">
        <v>55</v>
      </c>
      <c r="G2638" t="s">
        <v>5770</v>
      </c>
      <c r="H2638" t="s">
        <v>5771</v>
      </c>
      <c r="I2638" t="s">
        <v>46</v>
      </c>
      <c r="J2638" t="s">
        <v>32</v>
      </c>
      <c r="K2638" t="s">
        <v>47</v>
      </c>
      <c r="L2638" t="s">
        <v>48</v>
      </c>
      <c r="M2638">
        <v>90045</v>
      </c>
      <c r="N2638" t="s">
        <v>49</v>
      </c>
      <c r="O2638" t="s">
        <v>3011</v>
      </c>
      <c r="P2638" t="s">
        <v>51</v>
      </c>
      <c r="Q2638" t="s">
        <v>64</v>
      </c>
      <c r="R2638" t="s">
        <v>3012</v>
      </c>
      <c r="S2638">
        <v>323.10000000000002</v>
      </c>
      <c r="T2638">
        <v>2</v>
      </c>
      <c r="U2638">
        <v>0</v>
      </c>
      <c r="V2638">
        <v>61.38900000000001</v>
      </c>
      <c r="W2638" s="6">
        <f t="shared" si="250"/>
        <v>0.19000000000000003</v>
      </c>
      <c r="X2638" s="4">
        <f t="shared" si="247"/>
        <v>30.694500000000005</v>
      </c>
      <c r="Y2638" s="4">
        <f t="shared" si="248"/>
        <v>161.55000000000001</v>
      </c>
      <c r="Z2638" s="4">
        <f t="shared" si="249"/>
        <v>161.55000000000001</v>
      </c>
      <c r="AA2638" s="4">
        <f t="shared" si="246"/>
        <v>0</v>
      </c>
    </row>
    <row r="2639" spans="1:27" x14ac:dyDescent="0.2">
      <c r="A2639">
        <v>2638</v>
      </c>
      <c r="B2639" t="s">
        <v>5772</v>
      </c>
      <c r="C2639" s="5">
        <v>42898</v>
      </c>
      <c r="D2639" s="5" t="str">
        <f t="shared" si="251"/>
        <v>2017-06</v>
      </c>
      <c r="E2639" s="5">
        <v>42904</v>
      </c>
      <c r="F2639" t="s">
        <v>55</v>
      </c>
      <c r="G2639" t="s">
        <v>5773</v>
      </c>
      <c r="H2639" t="s">
        <v>5774</v>
      </c>
      <c r="I2639" t="s">
        <v>31</v>
      </c>
      <c r="J2639" t="s">
        <v>32</v>
      </c>
      <c r="K2639" t="s">
        <v>271</v>
      </c>
      <c r="L2639" t="s">
        <v>272</v>
      </c>
      <c r="M2639">
        <v>10035</v>
      </c>
      <c r="N2639" t="s">
        <v>153</v>
      </c>
      <c r="O2639" t="s">
        <v>5775</v>
      </c>
      <c r="P2639" t="s">
        <v>51</v>
      </c>
      <c r="Q2639" t="s">
        <v>95</v>
      </c>
      <c r="R2639" t="s">
        <v>5776</v>
      </c>
      <c r="S2639">
        <v>19.04</v>
      </c>
      <c r="T2639">
        <v>4</v>
      </c>
      <c r="U2639">
        <v>0</v>
      </c>
      <c r="V2639">
        <v>9.3295999999999992</v>
      </c>
      <c r="W2639" s="6">
        <f t="shared" si="250"/>
        <v>0.49</v>
      </c>
      <c r="X2639" s="4">
        <f t="shared" si="247"/>
        <v>2.3323999999999998</v>
      </c>
      <c r="Y2639" s="4">
        <f t="shared" si="248"/>
        <v>4.76</v>
      </c>
      <c r="Z2639" s="4">
        <f t="shared" si="249"/>
        <v>4.76</v>
      </c>
      <c r="AA2639" s="4">
        <f t="shared" si="246"/>
        <v>0</v>
      </c>
    </row>
    <row r="2640" spans="1:27" x14ac:dyDescent="0.2">
      <c r="A2640">
        <v>2639</v>
      </c>
      <c r="B2640" t="s">
        <v>5772</v>
      </c>
      <c r="C2640" s="5">
        <v>42898</v>
      </c>
      <c r="D2640" s="5" t="str">
        <f t="shared" si="251"/>
        <v>2017-06</v>
      </c>
      <c r="E2640" s="5">
        <v>42904</v>
      </c>
      <c r="F2640" t="s">
        <v>55</v>
      </c>
      <c r="G2640" t="s">
        <v>5773</v>
      </c>
      <c r="H2640" t="s">
        <v>5774</v>
      </c>
      <c r="I2640" t="s">
        <v>31</v>
      </c>
      <c r="J2640" t="s">
        <v>32</v>
      </c>
      <c r="K2640" t="s">
        <v>271</v>
      </c>
      <c r="L2640" t="s">
        <v>272</v>
      </c>
      <c r="M2640">
        <v>10035</v>
      </c>
      <c r="N2640" t="s">
        <v>153</v>
      </c>
      <c r="O2640" t="s">
        <v>2028</v>
      </c>
      <c r="P2640" t="s">
        <v>51</v>
      </c>
      <c r="Q2640" t="s">
        <v>80</v>
      </c>
      <c r="R2640" t="s">
        <v>2029</v>
      </c>
      <c r="S2640">
        <v>13.128</v>
      </c>
      <c r="T2640">
        <v>3</v>
      </c>
      <c r="U2640">
        <v>0.2</v>
      </c>
      <c r="V2640">
        <v>4.2665999999999986</v>
      </c>
      <c r="W2640" s="6">
        <f t="shared" si="250"/>
        <v>0.3249999999999999</v>
      </c>
      <c r="X2640" s="4">
        <f t="shared" si="247"/>
        <v>1.4221999999999995</v>
      </c>
      <c r="Y2640" s="4">
        <f t="shared" si="248"/>
        <v>4.3760000000000003</v>
      </c>
      <c r="Z2640" s="4">
        <f t="shared" si="249"/>
        <v>5.4699999999999989</v>
      </c>
      <c r="AA2640" s="4">
        <f t="shared" si="246"/>
        <v>2.6256000000000004</v>
      </c>
    </row>
    <row r="2641" spans="1:27" x14ac:dyDescent="0.2">
      <c r="A2641">
        <v>2640</v>
      </c>
      <c r="B2641" t="s">
        <v>5772</v>
      </c>
      <c r="C2641" s="5">
        <v>42898</v>
      </c>
      <c r="D2641" s="5" t="str">
        <f t="shared" si="251"/>
        <v>2017-06</v>
      </c>
      <c r="E2641" s="5">
        <v>42904</v>
      </c>
      <c r="F2641" t="s">
        <v>55</v>
      </c>
      <c r="G2641" t="s">
        <v>5773</v>
      </c>
      <c r="H2641" t="s">
        <v>5774</v>
      </c>
      <c r="I2641" t="s">
        <v>31</v>
      </c>
      <c r="J2641" t="s">
        <v>32</v>
      </c>
      <c r="K2641" t="s">
        <v>271</v>
      </c>
      <c r="L2641" t="s">
        <v>272</v>
      </c>
      <c r="M2641">
        <v>10035</v>
      </c>
      <c r="N2641" t="s">
        <v>153</v>
      </c>
      <c r="O2641" t="s">
        <v>5777</v>
      </c>
      <c r="P2641" t="s">
        <v>51</v>
      </c>
      <c r="Q2641" t="s">
        <v>73</v>
      </c>
      <c r="R2641" t="s">
        <v>5778</v>
      </c>
      <c r="S2641">
        <v>64.14</v>
      </c>
      <c r="T2641">
        <v>3</v>
      </c>
      <c r="U2641">
        <v>0</v>
      </c>
      <c r="V2641">
        <v>16.676400000000001</v>
      </c>
      <c r="W2641" s="6">
        <f t="shared" si="250"/>
        <v>0.26</v>
      </c>
      <c r="X2641" s="4">
        <f t="shared" si="247"/>
        <v>5.5588000000000006</v>
      </c>
      <c r="Y2641" s="4">
        <f t="shared" si="248"/>
        <v>21.38</v>
      </c>
      <c r="Z2641" s="4">
        <f t="shared" si="249"/>
        <v>21.38</v>
      </c>
      <c r="AA2641" s="4">
        <f t="shared" si="246"/>
        <v>0</v>
      </c>
    </row>
    <row r="2642" spans="1:27" x14ac:dyDescent="0.2">
      <c r="A2642">
        <v>2641</v>
      </c>
      <c r="B2642" t="s">
        <v>5772</v>
      </c>
      <c r="C2642" s="5">
        <v>42898</v>
      </c>
      <c r="D2642" s="5" t="str">
        <f t="shared" si="251"/>
        <v>2017-06</v>
      </c>
      <c r="E2642" s="5">
        <v>42904</v>
      </c>
      <c r="F2642" t="s">
        <v>55</v>
      </c>
      <c r="G2642" t="s">
        <v>5773</v>
      </c>
      <c r="H2642" t="s">
        <v>5774</v>
      </c>
      <c r="I2642" t="s">
        <v>31</v>
      </c>
      <c r="J2642" t="s">
        <v>32</v>
      </c>
      <c r="K2642" t="s">
        <v>271</v>
      </c>
      <c r="L2642" t="s">
        <v>272</v>
      </c>
      <c r="M2642">
        <v>10035</v>
      </c>
      <c r="N2642" t="s">
        <v>153</v>
      </c>
      <c r="O2642" t="s">
        <v>1817</v>
      </c>
      <c r="P2642" t="s">
        <v>37</v>
      </c>
      <c r="Q2642" t="s">
        <v>41</v>
      </c>
      <c r="R2642" t="s">
        <v>1818</v>
      </c>
      <c r="S2642">
        <v>858.24</v>
      </c>
      <c r="T2642">
        <v>4</v>
      </c>
      <c r="U2642">
        <v>0.1</v>
      </c>
      <c r="V2642">
        <v>143.03999999999996</v>
      </c>
      <c r="W2642" s="6">
        <f t="shared" si="250"/>
        <v>0.16666666666666663</v>
      </c>
      <c r="X2642" s="4">
        <f t="shared" si="247"/>
        <v>35.759999999999991</v>
      </c>
      <c r="Y2642" s="4">
        <f t="shared" si="248"/>
        <v>214.56</v>
      </c>
      <c r="Z2642" s="4">
        <f t="shared" si="249"/>
        <v>238.4</v>
      </c>
      <c r="AA2642" s="4">
        <f t="shared" si="246"/>
        <v>85.824000000000012</v>
      </c>
    </row>
    <row r="2643" spans="1:27" x14ac:dyDescent="0.2">
      <c r="A2643">
        <v>2642</v>
      </c>
      <c r="B2643" t="s">
        <v>5779</v>
      </c>
      <c r="C2643" s="5">
        <v>42055</v>
      </c>
      <c r="D2643" s="5" t="str">
        <f t="shared" si="251"/>
        <v>2015-02</v>
      </c>
      <c r="E2643" s="5">
        <v>42060</v>
      </c>
      <c r="F2643" t="s">
        <v>55</v>
      </c>
      <c r="G2643" t="s">
        <v>1861</v>
      </c>
      <c r="H2643" t="s">
        <v>1862</v>
      </c>
      <c r="I2643" t="s">
        <v>31</v>
      </c>
      <c r="J2643" t="s">
        <v>32</v>
      </c>
      <c r="K2643" t="s">
        <v>5780</v>
      </c>
      <c r="L2643" t="s">
        <v>1717</v>
      </c>
      <c r="M2643">
        <v>71901</v>
      </c>
      <c r="N2643" t="s">
        <v>35</v>
      </c>
      <c r="O2643" t="s">
        <v>2750</v>
      </c>
      <c r="P2643" t="s">
        <v>76</v>
      </c>
      <c r="Q2643" t="s">
        <v>166</v>
      </c>
      <c r="R2643" t="s">
        <v>2751</v>
      </c>
      <c r="S2643">
        <v>29.99</v>
      </c>
      <c r="T2643">
        <v>1</v>
      </c>
      <c r="U2643">
        <v>0</v>
      </c>
      <c r="V2643">
        <v>2.9989999999999988</v>
      </c>
      <c r="W2643" s="6">
        <f t="shared" si="250"/>
        <v>9.9999999999999964E-2</v>
      </c>
      <c r="X2643" s="4">
        <f t="shared" si="247"/>
        <v>2.9989999999999988</v>
      </c>
      <c r="Y2643" s="4">
        <f t="shared" si="248"/>
        <v>29.99</v>
      </c>
      <c r="Z2643" s="4">
        <f t="shared" si="249"/>
        <v>29.99</v>
      </c>
      <c r="AA2643" s="4">
        <f t="shared" si="246"/>
        <v>0</v>
      </c>
    </row>
    <row r="2644" spans="1:27" x14ac:dyDescent="0.2">
      <c r="A2644">
        <v>2643</v>
      </c>
      <c r="B2644" t="s">
        <v>5781</v>
      </c>
      <c r="C2644" s="5">
        <v>42733</v>
      </c>
      <c r="D2644" s="5" t="str">
        <f t="shared" si="251"/>
        <v>2016-12</v>
      </c>
      <c r="E2644" s="5">
        <v>42734</v>
      </c>
      <c r="F2644" t="s">
        <v>193</v>
      </c>
      <c r="G2644" t="s">
        <v>4969</v>
      </c>
      <c r="H2644" t="s">
        <v>4970</v>
      </c>
      <c r="I2644" t="s">
        <v>31</v>
      </c>
      <c r="J2644" t="s">
        <v>32</v>
      </c>
      <c r="K2644" t="s">
        <v>461</v>
      </c>
      <c r="L2644" t="s">
        <v>216</v>
      </c>
      <c r="M2644">
        <v>60505</v>
      </c>
      <c r="N2644" t="s">
        <v>110</v>
      </c>
      <c r="O2644" t="s">
        <v>3807</v>
      </c>
      <c r="P2644" t="s">
        <v>51</v>
      </c>
      <c r="Q2644" t="s">
        <v>95</v>
      </c>
      <c r="R2644" t="s">
        <v>3808</v>
      </c>
      <c r="S2644">
        <v>186.048</v>
      </c>
      <c r="T2644">
        <v>6</v>
      </c>
      <c r="U2644">
        <v>0.2</v>
      </c>
      <c r="V2644">
        <v>67.442399999999992</v>
      </c>
      <c r="W2644" s="6">
        <f t="shared" si="250"/>
        <v>0.36249999999999993</v>
      </c>
      <c r="X2644" s="4">
        <f t="shared" si="247"/>
        <v>11.240399999999999</v>
      </c>
      <c r="Y2644" s="4">
        <f t="shared" si="248"/>
        <v>31.007999999999999</v>
      </c>
      <c r="Z2644" s="4">
        <f t="shared" si="249"/>
        <v>38.76</v>
      </c>
      <c r="AA2644" s="4">
        <f t="shared" si="246"/>
        <v>37.209600000000002</v>
      </c>
    </row>
    <row r="2645" spans="1:27" x14ac:dyDescent="0.2">
      <c r="A2645">
        <v>2644</v>
      </c>
      <c r="B2645" t="s">
        <v>5782</v>
      </c>
      <c r="C2645" s="5">
        <v>42477</v>
      </c>
      <c r="D2645" s="5" t="str">
        <f t="shared" si="251"/>
        <v>2016-04</v>
      </c>
      <c r="E2645" s="5">
        <v>42481</v>
      </c>
      <c r="F2645" t="s">
        <v>28</v>
      </c>
      <c r="G2645" t="s">
        <v>3450</v>
      </c>
      <c r="H2645" t="s">
        <v>3451</v>
      </c>
      <c r="I2645" t="s">
        <v>107</v>
      </c>
      <c r="J2645" t="s">
        <v>32</v>
      </c>
      <c r="K2645" t="s">
        <v>4602</v>
      </c>
      <c r="L2645" t="s">
        <v>93</v>
      </c>
      <c r="M2645">
        <v>27604</v>
      </c>
      <c r="N2645" t="s">
        <v>35</v>
      </c>
      <c r="O2645" t="s">
        <v>2030</v>
      </c>
      <c r="P2645" t="s">
        <v>76</v>
      </c>
      <c r="Q2645" t="s">
        <v>77</v>
      </c>
      <c r="R2645" t="s">
        <v>2031</v>
      </c>
      <c r="S2645">
        <v>36.792000000000002</v>
      </c>
      <c r="T2645">
        <v>1</v>
      </c>
      <c r="U2645">
        <v>0.2</v>
      </c>
      <c r="V2645">
        <v>4.1390999999999991</v>
      </c>
      <c r="W2645" s="6">
        <f t="shared" si="250"/>
        <v>0.11249999999999998</v>
      </c>
      <c r="X2645" s="4">
        <f t="shared" si="247"/>
        <v>4.1390999999999991</v>
      </c>
      <c r="Y2645" s="4">
        <f t="shared" si="248"/>
        <v>36.792000000000002</v>
      </c>
      <c r="Z2645" s="4">
        <f t="shared" si="249"/>
        <v>45.99</v>
      </c>
      <c r="AA2645" s="4">
        <f t="shared" si="246"/>
        <v>7.3584000000000005</v>
      </c>
    </row>
    <row r="2646" spans="1:27" x14ac:dyDescent="0.2">
      <c r="A2646">
        <v>2645</v>
      </c>
      <c r="B2646" t="s">
        <v>5782</v>
      </c>
      <c r="C2646" s="5">
        <v>42477</v>
      </c>
      <c r="D2646" s="5" t="str">
        <f t="shared" si="251"/>
        <v>2016-04</v>
      </c>
      <c r="E2646" s="5">
        <v>42481</v>
      </c>
      <c r="F2646" t="s">
        <v>28</v>
      </c>
      <c r="G2646" t="s">
        <v>3450</v>
      </c>
      <c r="H2646" t="s">
        <v>3451</v>
      </c>
      <c r="I2646" t="s">
        <v>107</v>
      </c>
      <c r="J2646" t="s">
        <v>32</v>
      </c>
      <c r="K2646" t="s">
        <v>4602</v>
      </c>
      <c r="L2646" t="s">
        <v>93</v>
      </c>
      <c r="M2646">
        <v>27604</v>
      </c>
      <c r="N2646" t="s">
        <v>35</v>
      </c>
      <c r="O2646" t="s">
        <v>1565</v>
      </c>
      <c r="P2646" t="s">
        <v>37</v>
      </c>
      <c r="Q2646" t="s">
        <v>70</v>
      </c>
      <c r="R2646" t="s">
        <v>1566</v>
      </c>
      <c r="S2646">
        <v>18.624000000000002</v>
      </c>
      <c r="T2646">
        <v>8</v>
      </c>
      <c r="U2646">
        <v>0.2</v>
      </c>
      <c r="V2646">
        <v>6.2855999999999987</v>
      </c>
      <c r="W2646" s="6">
        <f t="shared" si="250"/>
        <v>0.33749999999999991</v>
      </c>
      <c r="X2646" s="4">
        <f t="shared" si="247"/>
        <v>0.78569999999999984</v>
      </c>
      <c r="Y2646" s="4">
        <f t="shared" si="248"/>
        <v>2.3280000000000003</v>
      </c>
      <c r="Z2646" s="4">
        <f t="shared" si="249"/>
        <v>2.91</v>
      </c>
      <c r="AA2646" s="4">
        <f t="shared" si="246"/>
        <v>3.7248000000000006</v>
      </c>
    </row>
    <row r="2647" spans="1:27" x14ac:dyDescent="0.2">
      <c r="A2647">
        <v>2646</v>
      </c>
      <c r="B2647" t="s">
        <v>5783</v>
      </c>
      <c r="C2647" s="5">
        <v>41889</v>
      </c>
      <c r="D2647" s="5" t="str">
        <f t="shared" si="251"/>
        <v>2014-09</v>
      </c>
      <c r="E2647" s="5">
        <v>41894</v>
      </c>
      <c r="F2647" t="s">
        <v>28</v>
      </c>
      <c r="G2647" t="s">
        <v>4061</v>
      </c>
      <c r="H2647" t="s">
        <v>4062</v>
      </c>
      <c r="I2647" t="s">
        <v>31</v>
      </c>
      <c r="J2647" t="s">
        <v>32</v>
      </c>
      <c r="K2647" t="s">
        <v>4562</v>
      </c>
      <c r="L2647" t="s">
        <v>655</v>
      </c>
      <c r="M2647">
        <v>74133</v>
      </c>
      <c r="N2647" t="s">
        <v>110</v>
      </c>
      <c r="O2647" t="s">
        <v>3970</v>
      </c>
      <c r="P2647" t="s">
        <v>37</v>
      </c>
      <c r="Q2647" t="s">
        <v>70</v>
      </c>
      <c r="R2647" t="s">
        <v>5784</v>
      </c>
      <c r="S2647">
        <v>57.69</v>
      </c>
      <c r="T2647">
        <v>3</v>
      </c>
      <c r="U2647">
        <v>0</v>
      </c>
      <c r="V2647">
        <v>23.652900000000002</v>
      </c>
      <c r="W2647" s="6">
        <f t="shared" si="250"/>
        <v>0.41000000000000009</v>
      </c>
      <c r="X2647" s="4">
        <f t="shared" si="247"/>
        <v>7.8843000000000005</v>
      </c>
      <c r="Y2647" s="4">
        <f t="shared" si="248"/>
        <v>19.23</v>
      </c>
      <c r="Z2647" s="4">
        <f t="shared" si="249"/>
        <v>19.23</v>
      </c>
      <c r="AA2647" s="4">
        <f t="shared" si="246"/>
        <v>0</v>
      </c>
    </row>
    <row r="2648" spans="1:27" x14ac:dyDescent="0.2">
      <c r="A2648">
        <v>2647</v>
      </c>
      <c r="B2648" t="s">
        <v>5783</v>
      </c>
      <c r="C2648" s="5">
        <v>41889</v>
      </c>
      <c r="D2648" s="5" t="str">
        <f t="shared" si="251"/>
        <v>2014-09</v>
      </c>
      <c r="E2648" s="5">
        <v>41894</v>
      </c>
      <c r="F2648" t="s">
        <v>28</v>
      </c>
      <c r="G2648" t="s">
        <v>4061</v>
      </c>
      <c r="H2648" t="s">
        <v>4062</v>
      </c>
      <c r="I2648" t="s">
        <v>31</v>
      </c>
      <c r="J2648" t="s">
        <v>32</v>
      </c>
      <c r="K2648" t="s">
        <v>4562</v>
      </c>
      <c r="L2648" t="s">
        <v>655</v>
      </c>
      <c r="M2648">
        <v>74133</v>
      </c>
      <c r="N2648" t="s">
        <v>110</v>
      </c>
      <c r="O2648" t="s">
        <v>5785</v>
      </c>
      <c r="P2648" t="s">
        <v>51</v>
      </c>
      <c r="Q2648" t="s">
        <v>80</v>
      </c>
      <c r="R2648" t="s">
        <v>5786</v>
      </c>
      <c r="S2648">
        <v>42.81</v>
      </c>
      <c r="T2648">
        <v>3</v>
      </c>
      <c r="U2648">
        <v>0</v>
      </c>
      <c r="V2648">
        <v>20.120699999999999</v>
      </c>
      <c r="W2648" s="6">
        <f t="shared" si="250"/>
        <v>0.47</v>
      </c>
      <c r="X2648" s="4">
        <f t="shared" si="247"/>
        <v>6.7069000000000001</v>
      </c>
      <c r="Y2648" s="4">
        <f t="shared" si="248"/>
        <v>14.270000000000001</v>
      </c>
      <c r="Z2648" s="4">
        <f t="shared" si="249"/>
        <v>14.270000000000001</v>
      </c>
      <c r="AA2648" s="4">
        <f t="shared" si="246"/>
        <v>0</v>
      </c>
    </row>
    <row r="2649" spans="1:27" x14ac:dyDescent="0.2">
      <c r="A2649">
        <v>2648</v>
      </c>
      <c r="B2649" t="s">
        <v>5783</v>
      </c>
      <c r="C2649" s="5">
        <v>41889</v>
      </c>
      <c r="D2649" s="5" t="str">
        <f t="shared" si="251"/>
        <v>2014-09</v>
      </c>
      <c r="E2649" s="5">
        <v>41894</v>
      </c>
      <c r="F2649" t="s">
        <v>28</v>
      </c>
      <c r="G2649" t="s">
        <v>4061</v>
      </c>
      <c r="H2649" t="s">
        <v>4062</v>
      </c>
      <c r="I2649" t="s">
        <v>31</v>
      </c>
      <c r="J2649" t="s">
        <v>32</v>
      </c>
      <c r="K2649" t="s">
        <v>4562</v>
      </c>
      <c r="L2649" t="s">
        <v>655</v>
      </c>
      <c r="M2649">
        <v>74133</v>
      </c>
      <c r="N2649" t="s">
        <v>110</v>
      </c>
      <c r="O2649" t="s">
        <v>5787</v>
      </c>
      <c r="P2649" t="s">
        <v>51</v>
      </c>
      <c r="Q2649" t="s">
        <v>95</v>
      </c>
      <c r="R2649" t="s">
        <v>5788</v>
      </c>
      <c r="S2649">
        <v>12.96</v>
      </c>
      <c r="T2649">
        <v>2</v>
      </c>
      <c r="U2649">
        <v>0</v>
      </c>
      <c r="V2649">
        <v>6.2208000000000006</v>
      </c>
      <c r="W2649" s="6">
        <f t="shared" si="250"/>
        <v>0.48000000000000004</v>
      </c>
      <c r="X2649" s="4">
        <f t="shared" si="247"/>
        <v>3.1104000000000003</v>
      </c>
      <c r="Y2649" s="4">
        <f t="shared" si="248"/>
        <v>6.48</v>
      </c>
      <c r="Z2649" s="4">
        <f t="shared" si="249"/>
        <v>6.48</v>
      </c>
      <c r="AA2649" s="4">
        <f t="shared" si="246"/>
        <v>0</v>
      </c>
    </row>
    <row r="2650" spans="1:27" x14ac:dyDescent="0.2">
      <c r="A2650">
        <v>2649</v>
      </c>
      <c r="B2650" t="s">
        <v>5783</v>
      </c>
      <c r="C2650" s="5">
        <v>41889</v>
      </c>
      <c r="D2650" s="5" t="str">
        <f t="shared" si="251"/>
        <v>2014-09</v>
      </c>
      <c r="E2650" s="5">
        <v>41894</v>
      </c>
      <c r="F2650" t="s">
        <v>28</v>
      </c>
      <c r="G2650" t="s">
        <v>4061</v>
      </c>
      <c r="H2650" t="s">
        <v>4062</v>
      </c>
      <c r="I2650" t="s">
        <v>31</v>
      </c>
      <c r="J2650" t="s">
        <v>32</v>
      </c>
      <c r="K2650" t="s">
        <v>4562</v>
      </c>
      <c r="L2650" t="s">
        <v>655</v>
      </c>
      <c r="M2650">
        <v>74133</v>
      </c>
      <c r="N2650" t="s">
        <v>110</v>
      </c>
      <c r="O2650" t="s">
        <v>5657</v>
      </c>
      <c r="P2650" t="s">
        <v>37</v>
      </c>
      <c r="Q2650" t="s">
        <v>70</v>
      </c>
      <c r="R2650" t="s">
        <v>5658</v>
      </c>
      <c r="S2650">
        <v>821.87999999999988</v>
      </c>
      <c r="T2650">
        <v>6</v>
      </c>
      <c r="U2650">
        <v>0</v>
      </c>
      <c r="V2650">
        <v>213.68880000000001</v>
      </c>
      <c r="W2650" s="6">
        <f t="shared" si="250"/>
        <v>0.26000000000000006</v>
      </c>
      <c r="X2650" s="4">
        <f t="shared" si="247"/>
        <v>35.614800000000002</v>
      </c>
      <c r="Y2650" s="4">
        <f t="shared" si="248"/>
        <v>136.97999999999999</v>
      </c>
      <c r="Z2650" s="4">
        <f t="shared" si="249"/>
        <v>136.97999999999999</v>
      </c>
      <c r="AA2650" s="4">
        <f t="shared" si="246"/>
        <v>0</v>
      </c>
    </row>
    <row r="2651" spans="1:27" x14ac:dyDescent="0.2">
      <c r="A2651">
        <v>2650</v>
      </c>
      <c r="B2651" t="s">
        <v>5783</v>
      </c>
      <c r="C2651" s="5">
        <v>41889</v>
      </c>
      <c r="D2651" s="5" t="str">
        <f t="shared" si="251"/>
        <v>2014-09</v>
      </c>
      <c r="E2651" s="5">
        <v>41894</v>
      </c>
      <c r="F2651" t="s">
        <v>28</v>
      </c>
      <c r="G2651" t="s">
        <v>4061</v>
      </c>
      <c r="H2651" t="s">
        <v>4062</v>
      </c>
      <c r="I2651" t="s">
        <v>31</v>
      </c>
      <c r="J2651" t="s">
        <v>32</v>
      </c>
      <c r="K2651" t="s">
        <v>4562</v>
      </c>
      <c r="L2651" t="s">
        <v>655</v>
      </c>
      <c r="M2651">
        <v>74133</v>
      </c>
      <c r="N2651" t="s">
        <v>110</v>
      </c>
      <c r="O2651" t="s">
        <v>619</v>
      </c>
      <c r="P2651" t="s">
        <v>76</v>
      </c>
      <c r="Q2651" t="s">
        <v>77</v>
      </c>
      <c r="R2651" t="s">
        <v>620</v>
      </c>
      <c r="S2651">
        <v>104.85000000000001</v>
      </c>
      <c r="T2651">
        <v>3</v>
      </c>
      <c r="U2651">
        <v>0</v>
      </c>
      <c r="V2651">
        <v>28.309500000000007</v>
      </c>
      <c r="W2651" s="6">
        <f t="shared" si="250"/>
        <v>0.27</v>
      </c>
      <c r="X2651" s="4">
        <f t="shared" si="247"/>
        <v>9.4365000000000023</v>
      </c>
      <c r="Y2651" s="4">
        <f t="shared" si="248"/>
        <v>34.950000000000003</v>
      </c>
      <c r="Z2651" s="4">
        <f t="shared" si="249"/>
        <v>34.950000000000003</v>
      </c>
      <c r="AA2651" s="4">
        <f t="shared" si="246"/>
        <v>0</v>
      </c>
    </row>
    <row r="2652" spans="1:27" x14ac:dyDescent="0.2">
      <c r="A2652">
        <v>2651</v>
      </c>
      <c r="B2652" t="s">
        <v>5789</v>
      </c>
      <c r="C2652" s="5">
        <v>42639</v>
      </c>
      <c r="D2652" s="5" t="str">
        <f t="shared" si="251"/>
        <v>2016-09</v>
      </c>
      <c r="E2652" s="5">
        <v>42644</v>
      </c>
      <c r="F2652" t="s">
        <v>55</v>
      </c>
      <c r="G2652" t="s">
        <v>590</v>
      </c>
      <c r="H2652" t="s">
        <v>591</v>
      </c>
      <c r="I2652" t="s">
        <v>46</v>
      </c>
      <c r="J2652" t="s">
        <v>32</v>
      </c>
      <c r="K2652" t="s">
        <v>1187</v>
      </c>
      <c r="L2652" t="s">
        <v>48</v>
      </c>
      <c r="M2652">
        <v>92345</v>
      </c>
      <c r="N2652" t="s">
        <v>49</v>
      </c>
      <c r="O2652" t="s">
        <v>3505</v>
      </c>
      <c r="P2652" t="s">
        <v>37</v>
      </c>
      <c r="Q2652" t="s">
        <v>38</v>
      </c>
      <c r="R2652" t="s">
        <v>3506</v>
      </c>
      <c r="S2652">
        <v>424.95749999999992</v>
      </c>
      <c r="T2652">
        <v>5</v>
      </c>
      <c r="U2652">
        <v>0.15</v>
      </c>
      <c r="V2652">
        <v>19.997999999999976</v>
      </c>
      <c r="W2652" s="6">
        <f t="shared" si="250"/>
        <v>4.7058823529411715E-2</v>
      </c>
      <c r="X2652" s="4">
        <f t="shared" si="247"/>
        <v>3.9995999999999952</v>
      </c>
      <c r="Y2652" s="4">
        <f t="shared" si="248"/>
        <v>84.991499999999988</v>
      </c>
      <c r="Z2652" s="4">
        <f t="shared" si="249"/>
        <v>99.989999999999981</v>
      </c>
      <c r="AA2652" s="4">
        <f t="shared" si="246"/>
        <v>63.743624999999987</v>
      </c>
    </row>
    <row r="2653" spans="1:27" x14ac:dyDescent="0.2">
      <c r="A2653">
        <v>2652</v>
      </c>
      <c r="B2653" t="s">
        <v>5790</v>
      </c>
      <c r="C2653" s="5">
        <v>42995</v>
      </c>
      <c r="D2653" s="5" t="str">
        <f t="shared" si="251"/>
        <v>2017-09</v>
      </c>
      <c r="E2653" s="5">
        <v>42999</v>
      </c>
      <c r="F2653" t="s">
        <v>28</v>
      </c>
      <c r="G2653" t="s">
        <v>1116</v>
      </c>
      <c r="H2653" t="s">
        <v>1117</v>
      </c>
      <c r="I2653" t="s">
        <v>46</v>
      </c>
      <c r="J2653" t="s">
        <v>32</v>
      </c>
      <c r="K2653" t="s">
        <v>3785</v>
      </c>
      <c r="L2653" t="s">
        <v>126</v>
      </c>
      <c r="M2653">
        <v>84604</v>
      </c>
      <c r="N2653" t="s">
        <v>49</v>
      </c>
      <c r="O2653" t="s">
        <v>5635</v>
      </c>
      <c r="P2653" t="s">
        <v>51</v>
      </c>
      <c r="Q2653" t="s">
        <v>80</v>
      </c>
      <c r="R2653" t="s">
        <v>1227</v>
      </c>
      <c r="S2653">
        <v>10.776000000000002</v>
      </c>
      <c r="T2653">
        <v>3</v>
      </c>
      <c r="U2653">
        <v>0.2</v>
      </c>
      <c r="V2653">
        <v>3.5021999999999989</v>
      </c>
      <c r="W2653" s="6">
        <f t="shared" si="250"/>
        <v>0.32499999999999984</v>
      </c>
      <c r="X2653" s="4">
        <f t="shared" si="247"/>
        <v>1.1673999999999995</v>
      </c>
      <c r="Y2653" s="4">
        <f t="shared" si="248"/>
        <v>3.5920000000000005</v>
      </c>
      <c r="Z2653" s="4">
        <f t="shared" si="249"/>
        <v>4.49</v>
      </c>
      <c r="AA2653" s="4">
        <f t="shared" si="246"/>
        <v>2.1552000000000002</v>
      </c>
    </row>
    <row r="2654" spans="1:27" x14ac:dyDescent="0.2">
      <c r="A2654">
        <v>2653</v>
      </c>
      <c r="B2654" t="s">
        <v>5790</v>
      </c>
      <c r="C2654" s="5">
        <v>42995</v>
      </c>
      <c r="D2654" s="5" t="str">
        <f t="shared" si="251"/>
        <v>2017-09</v>
      </c>
      <c r="E2654" s="5">
        <v>42999</v>
      </c>
      <c r="F2654" t="s">
        <v>28</v>
      </c>
      <c r="G2654" t="s">
        <v>1116</v>
      </c>
      <c r="H2654" t="s">
        <v>1117</v>
      </c>
      <c r="I2654" t="s">
        <v>46</v>
      </c>
      <c r="J2654" t="s">
        <v>32</v>
      </c>
      <c r="K2654" t="s">
        <v>3785</v>
      </c>
      <c r="L2654" t="s">
        <v>126</v>
      </c>
      <c r="M2654">
        <v>84604</v>
      </c>
      <c r="N2654" t="s">
        <v>49</v>
      </c>
      <c r="O2654" t="s">
        <v>2721</v>
      </c>
      <c r="P2654" t="s">
        <v>51</v>
      </c>
      <c r="Q2654" t="s">
        <v>80</v>
      </c>
      <c r="R2654" t="s">
        <v>2722</v>
      </c>
      <c r="S2654">
        <v>11.784000000000001</v>
      </c>
      <c r="T2654">
        <v>3</v>
      </c>
      <c r="U2654">
        <v>0.2</v>
      </c>
      <c r="V2654">
        <v>4.2716999999999992</v>
      </c>
      <c r="W2654" s="6">
        <f t="shared" si="250"/>
        <v>0.36249999999999993</v>
      </c>
      <c r="X2654" s="4">
        <f t="shared" si="247"/>
        <v>1.4238999999999997</v>
      </c>
      <c r="Y2654" s="4">
        <f t="shared" si="248"/>
        <v>3.9280000000000004</v>
      </c>
      <c r="Z2654" s="4">
        <f t="shared" si="249"/>
        <v>4.9099999999999993</v>
      </c>
      <c r="AA2654" s="4">
        <f t="shared" si="246"/>
        <v>2.3568000000000002</v>
      </c>
    </row>
    <row r="2655" spans="1:27" x14ac:dyDescent="0.2">
      <c r="A2655">
        <v>2654</v>
      </c>
      <c r="B2655" t="s">
        <v>5790</v>
      </c>
      <c r="C2655" s="5">
        <v>42995</v>
      </c>
      <c r="D2655" s="5" t="str">
        <f t="shared" si="251"/>
        <v>2017-09</v>
      </c>
      <c r="E2655" s="5">
        <v>42999</v>
      </c>
      <c r="F2655" t="s">
        <v>28</v>
      </c>
      <c r="G2655" t="s">
        <v>1116</v>
      </c>
      <c r="H2655" t="s">
        <v>1117</v>
      </c>
      <c r="I2655" t="s">
        <v>46</v>
      </c>
      <c r="J2655" t="s">
        <v>32</v>
      </c>
      <c r="K2655" t="s">
        <v>3785</v>
      </c>
      <c r="L2655" t="s">
        <v>126</v>
      </c>
      <c r="M2655">
        <v>84604</v>
      </c>
      <c r="N2655" t="s">
        <v>49</v>
      </c>
      <c r="O2655" t="s">
        <v>5791</v>
      </c>
      <c r="P2655" t="s">
        <v>51</v>
      </c>
      <c r="Q2655" t="s">
        <v>95</v>
      </c>
      <c r="R2655" t="s">
        <v>5792</v>
      </c>
      <c r="S2655">
        <v>164.88</v>
      </c>
      <c r="T2655">
        <v>3</v>
      </c>
      <c r="U2655">
        <v>0</v>
      </c>
      <c r="V2655">
        <v>80.791200000000003</v>
      </c>
      <c r="W2655" s="6">
        <f t="shared" si="250"/>
        <v>0.49000000000000005</v>
      </c>
      <c r="X2655" s="4">
        <f t="shared" si="247"/>
        <v>26.930400000000002</v>
      </c>
      <c r="Y2655" s="4">
        <f t="shared" si="248"/>
        <v>54.96</v>
      </c>
      <c r="Z2655" s="4">
        <f t="shared" si="249"/>
        <v>54.96</v>
      </c>
      <c r="AA2655" s="4">
        <f t="shared" si="246"/>
        <v>0</v>
      </c>
    </row>
    <row r="2656" spans="1:27" x14ac:dyDescent="0.2">
      <c r="A2656">
        <v>2655</v>
      </c>
      <c r="B2656" t="s">
        <v>5790</v>
      </c>
      <c r="C2656" s="5">
        <v>42995</v>
      </c>
      <c r="D2656" s="5" t="str">
        <f t="shared" si="251"/>
        <v>2017-09</v>
      </c>
      <c r="E2656" s="5">
        <v>42999</v>
      </c>
      <c r="F2656" t="s">
        <v>28</v>
      </c>
      <c r="G2656" t="s">
        <v>1116</v>
      </c>
      <c r="H2656" t="s">
        <v>1117</v>
      </c>
      <c r="I2656" t="s">
        <v>46</v>
      </c>
      <c r="J2656" t="s">
        <v>32</v>
      </c>
      <c r="K2656" t="s">
        <v>3785</v>
      </c>
      <c r="L2656" t="s">
        <v>126</v>
      </c>
      <c r="M2656">
        <v>84604</v>
      </c>
      <c r="N2656" t="s">
        <v>49</v>
      </c>
      <c r="O2656" t="s">
        <v>5793</v>
      </c>
      <c r="P2656" t="s">
        <v>37</v>
      </c>
      <c r="Q2656" t="s">
        <v>38</v>
      </c>
      <c r="R2656" t="s">
        <v>5794</v>
      </c>
      <c r="S2656">
        <v>1292.94</v>
      </c>
      <c r="T2656">
        <v>3</v>
      </c>
      <c r="U2656">
        <v>0</v>
      </c>
      <c r="V2656">
        <v>77.576399999999921</v>
      </c>
      <c r="W2656" s="6">
        <f t="shared" si="250"/>
        <v>5.9999999999999935E-2</v>
      </c>
      <c r="X2656" s="4">
        <f t="shared" si="247"/>
        <v>25.858799999999974</v>
      </c>
      <c r="Y2656" s="4">
        <f t="shared" si="248"/>
        <v>430.98</v>
      </c>
      <c r="Z2656" s="4">
        <f t="shared" si="249"/>
        <v>430.98</v>
      </c>
      <c r="AA2656" s="4">
        <f t="shared" si="246"/>
        <v>0</v>
      </c>
    </row>
    <row r="2657" spans="1:27" x14ac:dyDescent="0.2">
      <c r="A2657">
        <v>2656</v>
      </c>
      <c r="B2657" t="s">
        <v>5790</v>
      </c>
      <c r="C2657" s="5">
        <v>42995</v>
      </c>
      <c r="D2657" s="5" t="str">
        <f t="shared" si="251"/>
        <v>2017-09</v>
      </c>
      <c r="E2657" s="5">
        <v>42999</v>
      </c>
      <c r="F2657" t="s">
        <v>28</v>
      </c>
      <c r="G2657" t="s">
        <v>1116</v>
      </c>
      <c r="H2657" t="s">
        <v>1117</v>
      </c>
      <c r="I2657" t="s">
        <v>46</v>
      </c>
      <c r="J2657" t="s">
        <v>32</v>
      </c>
      <c r="K2657" t="s">
        <v>3785</v>
      </c>
      <c r="L2657" t="s">
        <v>126</v>
      </c>
      <c r="M2657">
        <v>84604</v>
      </c>
      <c r="N2657" t="s">
        <v>49</v>
      </c>
      <c r="O2657" t="s">
        <v>5795</v>
      </c>
      <c r="P2657" t="s">
        <v>51</v>
      </c>
      <c r="Q2657" t="s">
        <v>80</v>
      </c>
      <c r="R2657" t="s">
        <v>5796</v>
      </c>
      <c r="S2657">
        <v>25.584000000000003</v>
      </c>
      <c r="T2657">
        <v>2</v>
      </c>
      <c r="U2657">
        <v>0.2</v>
      </c>
      <c r="V2657">
        <v>8.9543999999999997</v>
      </c>
      <c r="W2657" s="6">
        <f t="shared" si="250"/>
        <v>0.34999999999999992</v>
      </c>
      <c r="X2657" s="4">
        <f t="shared" si="247"/>
        <v>4.4771999999999998</v>
      </c>
      <c r="Y2657" s="4">
        <f t="shared" si="248"/>
        <v>12.792000000000002</v>
      </c>
      <c r="Z2657" s="4">
        <f t="shared" si="249"/>
        <v>15.990000000000002</v>
      </c>
      <c r="AA2657" s="4">
        <f t="shared" si="246"/>
        <v>5.1168000000000013</v>
      </c>
    </row>
    <row r="2658" spans="1:27" x14ac:dyDescent="0.2">
      <c r="A2658">
        <v>2657</v>
      </c>
      <c r="B2658" t="s">
        <v>5790</v>
      </c>
      <c r="C2658" s="5">
        <v>42995</v>
      </c>
      <c r="D2658" s="5" t="str">
        <f t="shared" si="251"/>
        <v>2017-09</v>
      </c>
      <c r="E2658" s="5">
        <v>42999</v>
      </c>
      <c r="F2658" t="s">
        <v>28</v>
      </c>
      <c r="G2658" t="s">
        <v>1116</v>
      </c>
      <c r="H2658" t="s">
        <v>1117</v>
      </c>
      <c r="I2658" t="s">
        <v>46</v>
      </c>
      <c r="J2658" t="s">
        <v>32</v>
      </c>
      <c r="K2658" t="s">
        <v>3785</v>
      </c>
      <c r="L2658" t="s">
        <v>126</v>
      </c>
      <c r="M2658">
        <v>84604</v>
      </c>
      <c r="N2658" t="s">
        <v>49</v>
      </c>
      <c r="O2658" t="s">
        <v>2074</v>
      </c>
      <c r="P2658" t="s">
        <v>51</v>
      </c>
      <c r="Q2658" t="s">
        <v>64</v>
      </c>
      <c r="R2658" t="s">
        <v>2075</v>
      </c>
      <c r="S2658">
        <v>261.74</v>
      </c>
      <c r="T2658">
        <v>2</v>
      </c>
      <c r="U2658">
        <v>0</v>
      </c>
      <c r="V2658">
        <v>65.435000000000002</v>
      </c>
      <c r="W2658" s="6">
        <f t="shared" si="250"/>
        <v>0.25</v>
      </c>
      <c r="X2658" s="4">
        <f t="shared" si="247"/>
        <v>32.717500000000001</v>
      </c>
      <c r="Y2658" s="4">
        <f t="shared" si="248"/>
        <v>130.87</v>
      </c>
      <c r="Z2658" s="4">
        <f t="shared" si="249"/>
        <v>130.87</v>
      </c>
      <c r="AA2658" s="4">
        <f t="shared" si="246"/>
        <v>0</v>
      </c>
    </row>
    <row r="2659" spans="1:27" x14ac:dyDescent="0.2">
      <c r="A2659">
        <v>2658</v>
      </c>
      <c r="B2659" t="s">
        <v>5790</v>
      </c>
      <c r="C2659" s="5">
        <v>42995</v>
      </c>
      <c r="D2659" s="5" t="str">
        <f t="shared" si="251"/>
        <v>2017-09</v>
      </c>
      <c r="E2659" s="5">
        <v>42999</v>
      </c>
      <c r="F2659" t="s">
        <v>28</v>
      </c>
      <c r="G2659" t="s">
        <v>1116</v>
      </c>
      <c r="H2659" t="s">
        <v>1117</v>
      </c>
      <c r="I2659" t="s">
        <v>46</v>
      </c>
      <c r="J2659" t="s">
        <v>32</v>
      </c>
      <c r="K2659" t="s">
        <v>3785</v>
      </c>
      <c r="L2659" t="s">
        <v>126</v>
      </c>
      <c r="M2659">
        <v>84604</v>
      </c>
      <c r="N2659" t="s">
        <v>49</v>
      </c>
      <c r="O2659" t="s">
        <v>3073</v>
      </c>
      <c r="P2659" t="s">
        <v>51</v>
      </c>
      <c r="Q2659" t="s">
        <v>52</v>
      </c>
      <c r="R2659" t="s">
        <v>3074</v>
      </c>
      <c r="S2659">
        <v>14.399999999999999</v>
      </c>
      <c r="T2659">
        <v>5</v>
      </c>
      <c r="U2659">
        <v>0</v>
      </c>
      <c r="V2659">
        <v>7.056</v>
      </c>
      <c r="W2659" s="6">
        <f t="shared" si="250"/>
        <v>0.49000000000000005</v>
      </c>
      <c r="X2659" s="4">
        <f t="shared" si="247"/>
        <v>1.4112</v>
      </c>
      <c r="Y2659" s="4">
        <f t="shared" si="248"/>
        <v>2.88</v>
      </c>
      <c r="Z2659" s="4">
        <f t="shared" si="249"/>
        <v>2.88</v>
      </c>
      <c r="AA2659" s="4">
        <f t="shared" si="246"/>
        <v>0</v>
      </c>
    </row>
    <row r="2660" spans="1:27" x14ac:dyDescent="0.2">
      <c r="A2660">
        <v>2659</v>
      </c>
      <c r="B2660" t="s">
        <v>5797</v>
      </c>
      <c r="C2660" s="5">
        <v>42598</v>
      </c>
      <c r="D2660" s="5" t="str">
        <f t="shared" si="251"/>
        <v>2016-08</v>
      </c>
      <c r="E2660" s="5">
        <v>42602</v>
      </c>
      <c r="F2660" t="s">
        <v>55</v>
      </c>
      <c r="G2660" t="s">
        <v>116</v>
      </c>
      <c r="H2660" t="s">
        <v>117</v>
      </c>
      <c r="I2660" t="s">
        <v>31</v>
      </c>
      <c r="J2660" t="s">
        <v>32</v>
      </c>
      <c r="K2660" t="s">
        <v>132</v>
      </c>
      <c r="L2660" t="s">
        <v>48</v>
      </c>
      <c r="M2660">
        <v>94110</v>
      </c>
      <c r="N2660" t="s">
        <v>49</v>
      </c>
      <c r="O2660" t="s">
        <v>594</v>
      </c>
      <c r="P2660" t="s">
        <v>51</v>
      </c>
      <c r="Q2660" t="s">
        <v>178</v>
      </c>
      <c r="R2660" t="s">
        <v>595</v>
      </c>
      <c r="S2660">
        <v>10.86</v>
      </c>
      <c r="T2660">
        <v>3</v>
      </c>
      <c r="U2660">
        <v>0</v>
      </c>
      <c r="V2660">
        <v>5.1042000000000005</v>
      </c>
      <c r="W2660" s="6">
        <f t="shared" si="250"/>
        <v>0.47000000000000008</v>
      </c>
      <c r="X2660" s="4">
        <f t="shared" si="247"/>
        <v>1.7014000000000002</v>
      </c>
      <c r="Y2660" s="4">
        <f t="shared" si="248"/>
        <v>3.6199999999999997</v>
      </c>
      <c r="Z2660" s="4">
        <f t="shared" si="249"/>
        <v>3.6199999999999997</v>
      </c>
      <c r="AA2660" s="4">
        <f t="shared" si="246"/>
        <v>0</v>
      </c>
    </row>
    <row r="2661" spans="1:27" x14ac:dyDescent="0.2">
      <c r="A2661">
        <v>2660</v>
      </c>
      <c r="B2661" t="s">
        <v>5798</v>
      </c>
      <c r="C2661" s="5">
        <v>42362</v>
      </c>
      <c r="D2661" s="5" t="str">
        <f t="shared" si="251"/>
        <v>2015-12</v>
      </c>
      <c r="E2661" s="5">
        <v>42366</v>
      </c>
      <c r="F2661" t="s">
        <v>55</v>
      </c>
      <c r="G2661" t="s">
        <v>3403</v>
      </c>
      <c r="H2661" t="s">
        <v>3404</v>
      </c>
      <c r="I2661" t="s">
        <v>46</v>
      </c>
      <c r="J2661" t="s">
        <v>32</v>
      </c>
      <c r="K2661" t="s">
        <v>314</v>
      </c>
      <c r="L2661" t="s">
        <v>315</v>
      </c>
      <c r="M2661">
        <v>85234</v>
      </c>
      <c r="N2661" t="s">
        <v>49</v>
      </c>
      <c r="O2661" t="s">
        <v>693</v>
      </c>
      <c r="P2661" t="s">
        <v>37</v>
      </c>
      <c r="Q2661" t="s">
        <v>41</v>
      </c>
      <c r="R2661" t="s">
        <v>694</v>
      </c>
      <c r="S2661">
        <v>883.84</v>
      </c>
      <c r="T2661">
        <v>4</v>
      </c>
      <c r="U2661">
        <v>0.2</v>
      </c>
      <c r="V2661">
        <v>99.431999999999931</v>
      </c>
      <c r="W2661" s="6">
        <f t="shared" si="250"/>
        <v>0.11249999999999992</v>
      </c>
      <c r="X2661" s="4">
        <f t="shared" si="247"/>
        <v>24.857999999999983</v>
      </c>
      <c r="Y2661" s="4">
        <f t="shared" si="248"/>
        <v>220.96</v>
      </c>
      <c r="Z2661" s="4">
        <f t="shared" si="249"/>
        <v>276.2</v>
      </c>
      <c r="AA2661" s="4">
        <f t="shared" si="246"/>
        <v>176.76800000000003</v>
      </c>
    </row>
    <row r="2662" spans="1:27" x14ac:dyDescent="0.2">
      <c r="A2662">
        <v>2661</v>
      </c>
      <c r="B2662" t="s">
        <v>5799</v>
      </c>
      <c r="C2662" s="5">
        <v>43067</v>
      </c>
      <c r="D2662" s="5" t="str">
        <f t="shared" si="251"/>
        <v>2017-11</v>
      </c>
      <c r="E2662" s="5">
        <v>43071</v>
      </c>
      <c r="F2662" t="s">
        <v>55</v>
      </c>
      <c r="G2662" t="s">
        <v>3120</v>
      </c>
      <c r="H2662" t="s">
        <v>3121</v>
      </c>
      <c r="I2662" t="s">
        <v>46</v>
      </c>
      <c r="J2662" t="s">
        <v>32</v>
      </c>
      <c r="K2662" t="s">
        <v>271</v>
      </c>
      <c r="L2662" t="s">
        <v>272</v>
      </c>
      <c r="M2662">
        <v>10035</v>
      </c>
      <c r="N2662" t="s">
        <v>153</v>
      </c>
      <c r="O2662" t="s">
        <v>5800</v>
      </c>
      <c r="P2662" t="s">
        <v>76</v>
      </c>
      <c r="Q2662" t="s">
        <v>77</v>
      </c>
      <c r="R2662" t="s">
        <v>5801</v>
      </c>
      <c r="S2662">
        <v>1979.89</v>
      </c>
      <c r="T2662">
        <v>11</v>
      </c>
      <c r="U2662">
        <v>0</v>
      </c>
      <c r="V2662">
        <v>494.97250000000003</v>
      </c>
      <c r="W2662" s="6">
        <f t="shared" si="250"/>
        <v>0.25</v>
      </c>
      <c r="X2662" s="4">
        <f t="shared" si="247"/>
        <v>44.997500000000002</v>
      </c>
      <c r="Y2662" s="4">
        <f t="shared" si="248"/>
        <v>179.99</v>
      </c>
      <c r="Z2662" s="4">
        <f t="shared" si="249"/>
        <v>179.99</v>
      </c>
      <c r="AA2662" s="4">
        <f t="shared" si="246"/>
        <v>0</v>
      </c>
    </row>
    <row r="2663" spans="1:27" x14ac:dyDescent="0.2">
      <c r="A2663">
        <v>2662</v>
      </c>
      <c r="B2663" t="s">
        <v>5799</v>
      </c>
      <c r="C2663" s="5">
        <v>43067</v>
      </c>
      <c r="D2663" s="5" t="str">
        <f t="shared" si="251"/>
        <v>2017-11</v>
      </c>
      <c r="E2663" s="5">
        <v>43071</v>
      </c>
      <c r="F2663" t="s">
        <v>55</v>
      </c>
      <c r="G2663" t="s">
        <v>3120</v>
      </c>
      <c r="H2663" t="s">
        <v>3121</v>
      </c>
      <c r="I2663" t="s">
        <v>46</v>
      </c>
      <c r="J2663" t="s">
        <v>32</v>
      </c>
      <c r="K2663" t="s">
        <v>271</v>
      </c>
      <c r="L2663" t="s">
        <v>272</v>
      </c>
      <c r="M2663">
        <v>10035</v>
      </c>
      <c r="N2663" t="s">
        <v>153</v>
      </c>
      <c r="O2663" t="s">
        <v>3467</v>
      </c>
      <c r="P2663" t="s">
        <v>51</v>
      </c>
      <c r="Q2663" t="s">
        <v>178</v>
      </c>
      <c r="R2663" t="s">
        <v>3468</v>
      </c>
      <c r="S2663">
        <v>79.959999999999994</v>
      </c>
      <c r="T2663">
        <v>2</v>
      </c>
      <c r="U2663">
        <v>0</v>
      </c>
      <c r="V2663">
        <v>35.981999999999992</v>
      </c>
      <c r="W2663" s="6">
        <f t="shared" si="250"/>
        <v>0.44999999999999996</v>
      </c>
      <c r="X2663" s="4">
        <f t="shared" si="247"/>
        <v>17.990999999999996</v>
      </c>
      <c r="Y2663" s="4">
        <f t="shared" si="248"/>
        <v>39.979999999999997</v>
      </c>
      <c r="Z2663" s="4">
        <f t="shared" si="249"/>
        <v>39.979999999999997</v>
      </c>
      <c r="AA2663" s="4">
        <f t="shared" si="246"/>
        <v>0</v>
      </c>
    </row>
    <row r="2664" spans="1:27" x14ac:dyDescent="0.2">
      <c r="A2664">
        <v>2663</v>
      </c>
      <c r="B2664" t="s">
        <v>5802</v>
      </c>
      <c r="C2664" s="5">
        <v>42839</v>
      </c>
      <c r="D2664" s="5" t="str">
        <f t="shared" si="251"/>
        <v>2017-04</v>
      </c>
      <c r="E2664" s="5">
        <v>42840</v>
      </c>
      <c r="F2664" t="s">
        <v>193</v>
      </c>
      <c r="G2664" t="s">
        <v>5803</v>
      </c>
      <c r="H2664" t="s">
        <v>5804</v>
      </c>
      <c r="I2664" t="s">
        <v>107</v>
      </c>
      <c r="J2664" t="s">
        <v>32</v>
      </c>
      <c r="K2664" t="s">
        <v>323</v>
      </c>
      <c r="L2664" t="s">
        <v>602</v>
      </c>
      <c r="M2664">
        <v>65807</v>
      </c>
      <c r="N2664" t="s">
        <v>110</v>
      </c>
      <c r="O2664" t="s">
        <v>979</v>
      </c>
      <c r="P2664" t="s">
        <v>51</v>
      </c>
      <c r="Q2664" t="s">
        <v>80</v>
      </c>
      <c r="R2664" t="s">
        <v>980</v>
      </c>
      <c r="S2664">
        <v>8.76</v>
      </c>
      <c r="T2664">
        <v>2</v>
      </c>
      <c r="U2664">
        <v>0</v>
      </c>
      <c r="V2664">
        <v>4.2047999999999996</v>
      </c>
      <c r="W2664" s="6">
        <f t="shared" si="250"/>
        <v>0.48</v>
      </c>
      <c r="X2664" s="4">
        <f t="shared" si="247"/>
        <v>2.1023999999999998</v>
      </c>
      <c r="Y2664" s="4">
        <f t="shared" si="248"/>
        <v>4.38</v>
      </c>
      <c r="Z2664" s="4">
        <f t="shared" si="249"/>
        <v>4.38</v>
      </c>
      <c r="AA2664" s="4">
        <f t="shared" si="246"/>
        <v>0</v>
      </c>
    </row>
    <row r="2665" spans="1:27" x14ac:dyDescent="0.2">
      <c r="A2665">
        <v>2664</v>
      </c>
      <c r="B2665" t="s">
        <v>5805</v>
      </c>
      <c r="C2665" s="5">
        <v>42491</v>
      </c>
      <c r="D2665" s="5" t="str">
        <f t="shared" si="251"/>
        <v>2016-05</v>
      </c>
      <c r="E2665" s="5">
        <v>42494</v>
      </c>
      <c r="F2665" t="s">
        <v>193</v>
      </c>
      <c r="G2665" t="s">
        <v>4386</v>
      </c>
      <c r="H2665" t="s">
        <v>4387</v>
      </c>
      <c r="I2665" t="s">
        <v>31</v>
      </c>
      <c r="J2665" t="s">
        <v>32</v>
      </c>
      <c r="K2665" t="s">
        <v>339</v>
      </c>
      <c r="L2665" t="s">
        <v>340</v>
      </c>
      <c r="M2665">
        <v>38109</v>
      </c>
      <c r="N2665" t="s">
        <v>35</v>
      </c>
      <c r="O2665" t="s">
        <v>2503</v>
      </c>
      <c r="P2665" t="s">
        <v>51</v>
      </c>
      <c r="Q2665" t="s">
        <v>52</v>
      </c>
      <c r="R2665" t="s">
        <v>2504</v>
      </c>
      <c r="S2665">
        <v>3.9840000000000004</v>
      </c>
      <c r="T2665">
        <v>1</v>
      </c>
      <c r="U2665">
        <v>0.2</v>
      </c>
      <c r="V2665">
        <v>1.2948</v>
      </c>
      <c r="W2665" s="6">
        <f t="shared" si="250"/>
        <v>0.32499999999999996</v>
      </c>
      <c r="X2665" s="4">
        <f t="shared" si="247"/>
        <v>1.2948</v>
      </c>
      <c r="Y2665" s="4">
        <f t="shared" si="248"/>
        <v>3.9840000000000004</v>
      </c>
      <c r="Z2665" s="4">
        <f t="shared" si="249"/>
        <v>4.9800000000000004</v>
      </c>
      <c r="AA2665" s="4">
        <f t="shared" si="246"/>
        <v>0.79680000000000017</v>
      </c>
    </row>
    <row r="2666" spans="1:27" x14ac:dyDescent="0.2">
      <c r="A2666">
        <v>2665</v>
      </c>
      <c r="B2666" t="s">
        <v>5805</v>
      </c>
      <c r="C2666" s="5">
        <v>42491</v>
      </c>
      <c r="D2666" s="5" t="str">
        <f t="shared" si="251"/>
        <v>2016-05</v>
      </c>
      <c r="E2666" s="5">
        <v>42494</v>
      </c>
      <c r="F2666" t="s">
        <v>193</v>
      </c>
      <c r="G2666" t="s">
        <v>4386</v>
      </c>
      <c r="H2666" t="s">
        <v>4387</v>
      </c>
      <c r="I2666" t="s">
        <v>31</v>
      </c>
      <c r="J2666" t="s">
        <v>32</v>
      </c>
      <c r="K2666" t="s">
        <v>339</v>
      </c>
      <c r="L2666" t="s">
        <v>340</v>
      </c>
      <c r="M2666">
        <v>38109</v>
      </c>
      <c r="N2666" t="s">
        <v>35</v>
      </c>
      <c r="O2666" t="s">
        <v>544</v>
      </c>
      <c r="P2666" t="s">
        <v>37</v>
      </c>
      <c r="Q2666" t="s">
        <v>61</v>
      </c>
      <c r="R2666" t="s">
        <v>545</v>
      </c>
      <c r="S2666">
        <v>370.62</v>
      </c>
      <c r="T2666">
        <v>3</v>
      </c>
      <c r="U2666">
        <v>0.4</v>
      </c>
      <c r="V2666">
        <v>-142.07100000000008</v>
      </c>
      <c r="W2666" s="6">
        <f t="shared" si="250"/>
        <v>-0.38333333333333353</v>
      </c>
      <c r="X2666" s="4">
        <f t="shared" si="247"/>
        <v>-47.357000000000028</v>
      </c>
      <c r="Y2666" s="4">
        <f t="shared" si="248"/>
        <v>123.54</v>
      </c>
      <c r="Z2666" s="4">
        <f t="shared" si="249"/>
        <v>205.90000000000003</v>
      </c>
      <c r="AA2666" s="4">
        <f t="shared" si="246"/>
        <v>148.24800000000002</v>
      </c>
    </row>
    <row r="2667" spans="1:27" x14ac:dyDescent="0.2">
      <c r="A2667">
        <v>2666</v>
      </c>
      <c r="B2667" t="s">
        <v>5805</v>
      </c>
      <c r="C2667" s="5">
        <v>42491</v>
      </c>
      <c r="D2667" s="5" t="str">
        <f t="shared" si="251"/>
        <v>2016-05</v>
      </c>
      <c r="E2667" s="5">
        <v>42494</v>
      </c>
      <c r="F2667" t="s">
        <v>193</v>
      </c>
      <c r="G2667" t="s">
        <v>4386</v>
      </c>
      <c r="H2667" t="s">
        <v>4387</v>
      </c>
      <c r="I2667" t="s">
        <v>31</v>
      </c>
      <c r="J2667" t="s">
        <v>32</v>
      </c>
      <c r="K2667" t="s">
        <v>339</v>
      </c>
      <c r="L2667" t="s">
        <v>340</v>
      </c>
      <c r="M2667">
        <v>38109</v>
      </c>
      <c r="N2667" t="s">
        <v>35</v>
      </c>
      <c r="O2667" t="s">
        <v>4833</v>
      </c>
      <c r="P2667" t="s">
        <v>51</v>
      </c>
      <c r="Q2667" t="s">
        <v>80</v>
      </c>
      <c r="R2667" t="s">
        <v>4834</v>
      </c>
      <c r="S2667">
        <v>2.7420000000000004</v>
      </c>
      <c r="T2667">
        <v>2</v>
      </c>
      <c r="U2667">
        <v>0.7</v>
      </c>
      <c r="V2667">
        <v>-2.0107999999999997</v>
      </c>
      <c r="W2667" s="6">
        <f t="shared" si="250"/>
        <v>-0.73333333333333306</v>
      </c>
      <c r="X2667" s="4">
        <f t="shared" si="247"/>
        <v>-1.0053999999999998</v>
      </c>
      <c r="Y2667" s="4">
        <f t="shared" si="248"/>
        <v>1.3710000000000002</v>
      </c>
      <c r="Z2667" s="4">
        <f t="shared" si="249"/>
        <v>4.57</v>
      </c>
      <c r="AA2667" s="4">
        <f t="shared" si="246"/>
        <v>1.9194000000000002</v>
      </c>
    </row>
    <row r="2668" spans="1:27" x14ac:dyDescent="0.2">
      <c r="A2668">
        <v>2667</v>
      </c>
      <c r="B2668" t="s">
        <v>5806</v>
      </c>
      <c r="C2668" s="5">
        <v>42644</v>
      </c>
      <c r="D2668" s="5" t="str">
        <f t="shared" si="251"/>
        <v>2016-10</v>
      </c>
      <c r="E2668" s="5">
        <v>42644</v>
      </c>
      <c r="F2668" t="s">
        <v>1298</v>
      </c>
      <c r="G2668" t="s">
        <v>5807</v>
      </c>
      <c r="H2668" t="s">
        <v>5808</v>
      </c>
      <c r="I2668" t="s">
        <v>31</v>
      </c>
      <c r="J2668" t="s">
        <v>32</v>
      </c>
      <c r="K2668" t="s">
        <v>1624</v>
      </c>
      <c r="L2668" t="s">
        <v>109</v>
      </c>
      <c r="M2668">
        <v>79109</v>
      </c>
      <c r="N2668" t="s">
        <v>110</v>
      </c>
      <c r="O2668" t="s">
        <v>914</v>
      </c>
      <c r="P2668" t="s">
        <v>76</v>
      </c>
      <c r="Q2668" t="s">
        <v>166</v>
      </c>
      <c r="R2668" t="s">
        <v>1794</v>
      </c>
      <c r="S2668">
        <v>79.512000000000015</v>
      </c>
      <c r="T2668">
        <v>3</v>
      </c>
      <c r="U2668">
        <v>0.2</v>
      </c>
      <c r="V2668">
        <v>20.8719</v>
      </c>
      <c r="W2668" s="6">
        <f t="shared" si="250"/>
        <v>0.26249999999999996</v>
      </c>
      <c r="X2668" s="4">
        <f t="shared" si="247"/>
        <v>6.9573</v>
      </c>
      <c r="Y2668" s="4">
        <f t="shared" si="248"/>
        <v>26.504000000000005</v>
      </c>
      <c r="Z2668" s="4">
        <f t="shared" si="249"/>
        <v>33.130000000000003</v>
      </c>
      <c r="AA2668" s="4">
        <f t="shared" si="246"/>
        <v>15.902400000000004</v>
      </c>
    </row>
    <row r="2669" spans="1:27" x14ac:dyDescent="0.2">
      <c r="A2669">
        <v>2668</v>
      </c>
      <c r="B2669" t="s">
        <v>5806</v>
      </c>
      <c r="C2669" s="5">
        <v>42644</v>
      </c>
      <c r="D2669" s="5" t="str">
        <f t="shared" si="251"/>
        <v>2016-10</v>
      </c>
      <c r="E2669" s="5">
        <v>42644</v>
      </c>
      <c r="F2669" t="s">
        <v>1298</v>
      </c>
      <c r="G2669" t="s">
        <v>5807</v>
      </c>
      <c r="H2669" t="s">
        <v>5808</v>
      </c>
      <c r="I2669" t="s">
        <v>31</v>
      </c>
      <c r="J2669" t="s">
        <v>32</v>
      </c>
      <c r="K2669" t="s">
        <v>1624</v>
      </c>
      <c r="L2669" t="s">
        <v>109</v>
      </c>
      <c r="M2669">
        <v>79109</v>
      </c>
      <c r="N2669" t="s">
        <v>110</v>
      </c>
      <c r="O2669" t="s">
        <v>1062</v>
      </c>
      <c r="P2669" t="s">
        <v>51</v>
      </c>
      <c r="Q2669" t="s">
        <v>95</v>
      </c>
      <c r="R2669" t="s">
        <v>191</v>
      </c>
      <c r="S2669">
        <v>28.352</v>
      </c>
      <c r="T2669">
        <v>1</v>
      </c>
      <c r="U2669">
        <v>0.2</v>
      </c>
      <c r="V2669">
        <v>9.568799999999996</v>
      </c>
      <c r="W2669" s="6">
        <f t="shared" si="250"/>
        <v>0.33749999999999986</v>
      </c>
      <c r="X2669" s="4">
        <f t="shared" si="247"/>
        <v>9.568799999999996</v>
      </c>
      <c r="Y2669" s="4">
        <f t="shared" si="248"/>
        <v>28.352</v>
      </c>
      <c r="Z2669" s="4">
        <f t="shared" si="249"/>
        <v>35.44</v>
      </c>
      <c r="AA2669" s="4">
        <f t="shared" si="246"/>
        <v>5.6704000000000008</v>
      </c>
    </row>
    <row r="2670" spans="1:27" x14ac:dyDescent="0.2">
      <c r="A2670">
        <v>2669</v>
      </c>
      <c r="B2670" t="s">
        <v>5809</v>
      </c>
      <c r="C2670" s="5">
        <v>42241</v>
      </c>
      <c r="D2670" s="5" t="str">
        <f t="shared" si="251"/>
        <v>2015-08</v>
      </c>
      <c r="E2670" s="5">
        <v>42246</v>
      </c>
      <c r="F2670" t="s">
        <v>55</v>
      </c>
      <c r="G2670" t="s">
        <v>5810</v>
      </c>
      <c r="H2670" t="s">
        <v>5811</v>
      </c>
      <c r="I2670" t="s">
        <v>107</v>
      </c>
      <c r="J2670" t="s">
        <v>32</v>
      </c>
      <c r="K2670" t="s">
        <v>47</v>
      </c>
      <c r="L2670" t="s">
        <v>48</v>
      </c>
      <c r="M2670">
        <v>90045</v>
      </c>
      <c r="N2670" t="s">
        <v>49</v>
      </c>
      <c r="O2670" t="s">
        <v>154</v>
      </c>
      <c r="P2670" t="s">
        <v>37</v>
      </c>
      <c r="Q2670" t="s">
        <v>41</v>
      </c>
      <c r="R2670" t="s">
        <v>155</v>
      </c>
      <c r="S2670">
        <v>40.783999999999999</v>
      </c>
      <c r="T2670">
        <v>1</v>
      </c>
      <c r="U2670">
        <v>0.2</v>
      </c>
      <c r="V2670">
        <v>4.5881999999999987</v>
      </c>
      <c r="W2670" s="6">
        <f t="shared" si="250"/>
        <v>0.11249999999999998</v>
      </c>
      <c r="X2670" s="4">
        <f t="shared" si="247"/>
        <v>4.5881999999999987</v>
      </c>
      <c r="Y2670" s="4">
        <f t="shared" si="248"/>
        <v>40.783999999999999</v>
      </c>
      <c r="Z2670" s="4">
        <f t="shared" si="249"/>
        <v>50.98</v>
      </c>
      <c r="AA2670" s="4">
        <f t="shared" si="246"/>
        <v>8.1568000000000005</v>
      </c>
    </row>
    <row r="2671" spans="1:27" x14ac:dyDescent="0.2">
      <c r="A2671">
        <v>2670</v>
      </c>
      <c r="B2671" t="s">
        <v>5809</v>
      </c>
      <c r="C2671" s="5">
        <v>42241</v>
      </c>
      <c r="D2671" s="5" t="str">
        <f t="shared" si="251"/>
        <v>2015-08</v>
      </c>
      <c r="E2671" s="5">
        <v>42246</v>
      </c>
      <c r="F2671" t="s">
        <v>55</v>
      </c>
      <c r="G2671" t="s">
        <v>5810</v>
      </c>
      <c r="H2671" t="s">
        <v>5811</v>
      </c>
      <c r="I2671" t="s">
        <v>107</v>
      </c>
      <c r="J2671" t="s">
        <v>32</v>
      </c>
      <c r="K2671" t="s">
        <v>47</v>
      </c>
      <c r="L2671" t="s">
        <v>48</v>
      </c>
      <c r="M2671">
        <v>90045</v>
      </c>
      <c r="N2671" t="s">
        <v>49</v>
      </c>
      <c r="O2671" t="s">
        <v>5205</v>
      </c>
      <c r="P2671" t="s">
        <v>51</v>
      </c>
      <c r="Q2671" t="s">
        <v>83</v>
      </c>
      <c r="R2671" t="s">
        <v>5206</v>
      </c>
      <c r="S2671">
        <v>105.96</v>
      </c>
      <c r="T2671">
        <v>4</v>
      </c>
      <c r="U2671">
        <v>0</v>
      </c>
      <c r="V2671">
        <v>29.668800000000005</v>
      </c>
      <c r="W2671" s="6">
        <f t="shared" si="250"/>
        <v>0.28000000000000008</v>
      </c>
      <c r="X2671" s="4">
        <f t="shared" si="247"/>
        <v>7.4172000000000011</v>
      </c>
      <c r="Y2671" s="4">
        <f t="shared" si="248"/>
        <v>26.49</v>
      </c>
      <c r="Z2671" s="4">
        <f t="shared" si="249"/>
        <v>26.49</v>
      </c>
      <c r="AA2671" s="4">
        <f t="shared" si="246"/>
        <v>0</v>
      </c>
    </row>
    <row r="2672" spans="1:27" x14ac:dyDescent="0.2">
      <c r="A2672">
        <v>2671</v>
      </c>
      <c r="B2672" t="s">
        <v>5812</v>
      </c>
      <c r="C2672" s="5">
        <v>41891</v>
      </c>
      <c r="D2672" s="5" t="str">
        <f t="shared" si="251"/>
        <v>2014-09</v>
      </c>
      <c r="E2672" s="5">
        <v>41894</v>
      </c>
      <c r="F2672" t="s">
        <v>28</v>
      </c>
      <c r="G2672" t="s">
        <v>5813</v>
      </c>
      <c r="H2672" t="s">
        <v>5814</v>
      </c>
      <c r="I2672" t="s">
        <v>46</v>
      </c>
      <c r="J2672" t="s">
        <v>32</v>
      </c>
      <c r="K2672" t="s">
        <v>1252</v>
      </c>
      <c r="L2672" t="s">
        <v>1253</v>
      </c>
      <c r="M2672">
        <v>1852</v>
      </c>
      <c r="N2672" t="s">
        <v>153</v>
      </c>
      <c r="O2672" t="s">
        <v>706</v>
      </c>
      <c r="P2672" t="s">
        <v>51</v>
      </c>
      <c r="Q2672" t="s">
        <v>95</v>
      </c>
      <c r="R2672" t="s">
        <v>707</v>
      </c>
      <c r="S2672">
        <v>166.44</v>
      </c>
      <c r="T2672">
        <v>3</v>
      </c>
      <c r="U2672">
        <v>0</v>
      </c>
      <c r="V2672">
        <v>79.891199999999998</v>
      </c>
      <c r="W2672" s="6">
        <f t="shared" si="250"/>
        <v>0.48</v>
      </c>
      <c r="X2672" s="4">
        <f t="shared" si="247"/>
        <v>26.630399999999998</v>
      </c>
      <c r="Y2672" s="4">
        <f t="shared" si="248"/>
        <v>55.48</v>
      </c>
      <c r="Z2672" s="4">
        <f t="shared" si="249"/>
        <v>55.48</v>
      </c>
      <c r="AA2672" s="4">
        <f t="shared" si="246"/>
        <v>0</v>
      </c>
    </row>
    <row r="2673" spans="1:27" x14ac:dyDescent="0.2">
      <c r="A2673">
        <v>2672</v>
      </c>
      <c r="B2673" t="s">
        <v>5812</v>
      </c>
      <c r="C2673" s="5">
        <v>41891</v>
      </c>
      <c r="D2673" s="5" t="str">
        <f t="shared" si="251"/>
        <v>2014-09</v>
      </c>
      <c r="E2673" s="5">
        <v>41894</v>
      </c>
      <c r="F2673" t="s">
        <v>28</v>
      </c>
      <c r="G2673" t="s">
        <v>5813</v>
      </c>
      <c r="H2673" t="s">
        <v>5814</v>
      </c>
      <c r="I2673" t="s">
        <v>46</v>
      </c>
      <c r="J2673" t="s">
        <v>32</v>
      </c>
      <c r="K2673" t="s">
        <v>1252</v>
      </c>
      <c r="L2673" t="s">
        <v>1253</v>
      </c>
      <c r="M2673">
        <v>1852</v>
      </c>
      <c r="N2673" t="s">
        <v>153</v>
      </c>
      <c r="O2673" t="s">
        <v>5815</v>
      </c>
      <c r="P2673" t="s">
        <v>37</v>
      </c>
      <c r="Q2673" t="s">
        <v>41</v>
      </c>
      <c r="R2673" t="s">
        <v>5816</v>
      </c>
      <c r="S2673">
        <v>785.87999999999988</v>
      </c>
      <c r="T2673">
        <v>6</v>
      </c>
      <c r="U2673">
        <v>0</v>
      </c>
      <c r="V2673">
        <v>212.18759999999997</v>
      </c>
      <c r="W2673" s="6">
        <f t="shared" si="250"/>
        <v>0.27</v>
      </c>
      <c r="X2673" s="4">
        <f t="shared" si="247"/>
        <v>35.364599999999996</v>
      </c>
      <c r="Y2673" s="4">
        <f t="shared" si="248"/>
        <v>130.97999999999999</v>
      </c>
      <c r="Z2673" s="4">
        <f t="shared" si="249"/>
        <v>130.97999999999999</v>
      </c>
      <c r="AA2673" s="4">
        <f t="shared" si="246"/>
        <v>0</v>
      </c>
    </row>
    <row r="2674" spans="1:27" x14ac:dyDescent="0.2">
      <c r="A2674">
        <v>2673</v>
      </c>
      <c r="B2674" t="s">
        <v>5812</v>
      </c>
      <c r="C2674" s="5">
        <v>41891</v>
      </c>
      <c r="D2674" s="5" t="str">
        <f t="shared" si="251"/>
        <v>2014-09</v>
      </c>
      <c r="E2674" s="5">
        <v>41894</v>
      </c>
      <c r="F2674" t="s">
        <v>28</v>
      </c>
      <c r="G2674" t="s">
        <v>5813</v>
      </c>
      <c r="H2674" t="s">
        <v>5814</v>
      </c>
      <c r="I2674" t="s">
        <v>46</v>
      </c>
      <c r="J2674" t="s">
        <v>32</v>
      </c>
      <c r="K2674" t="s">
        <v>1252</v>
      </c>
      <c r="L2674" t="s">
        <v>1253</v>
      </c>
      <c r="M2674">
        <v>1852</v>
      </c>
      <c r="N2674" t="s">
        <v>153</v>
      </c>
      <c r="O2674" t="s">
        <v>5817</v>
      </c>
      <c r="P2674" t="s">
        <v>51</v>
      </c>
      <c r="Q2674" t="s">
        <v>95</v>
      </c>
      <c r="R2674" t="s">
        <v>5818</v>
      </c>
      <c r="S2674">
        <v>26.2</v>
      </c>
      <c r="T2674">
        <v>2</v>
      </c>
      <c r="U2674">
        <v>0</v>
      </c>
      <c r="V2674">
        <v>12.837999999999999</v>
      </c>
      <c r="W2674" s="6">
        <f t="shared" si="250"/>
        <v>0.49</v>
      </c>
      <c r="X2674" s="4">
        <f t="shared" si="247"/>
        <v>6.4189999999999996</v>
      </c>
      <c r="Y2674" s="4">
        <f t="shared" si="248"/>
        <v>13.1</v>
      </c>
      <c r="Z2674" s="4">
        <f t="shared" si="249"/>
        <v>13.1</v>
      </c>
      <c r="AA2674" s="4">
        <f t="shared" si="246"/>
        <v>0</v>
      </c>
    </row>
    <row r="2675" spans="1:27" x14ac:dyDescent="0.2">
      <c r="A2675">
        <v>2674</v>
      </c>
      <c r="B2675" t="s">
        <v>5812</v>
      </c>
      <c r="C2675" s="5">
        <v>41891</v>
      </c>
      <c r="D2675" s="5" t="str">
        <f t="shared" si="251"/>
        <v>2014-09</v>
      </c>
      <c r="E2675" s="5">
        <v>41894</v>
      </c>
      <c r="F2675" t="s">
        <v>28</v>
      </c>
      <c r="G2675" t="s">
        <v>5813</v>
      </c>
      <c r="H2675" t="s">
        <v>5814</v>
      </c>
      <c r="I2675" t="s">
        <v>46</v>
      </c>
      <c r="J2675" t="s">
        <v>32</v>
      </c>
      <c r="K2675" t="s">
        <v>1252</v>
      </c>
      <c r="L2675" t="s">
        <v>1253</v>
      </c>
      <c r="M2675">
        <v>1852</v>
      </c>
      <c r="N2675" t="s">
        <v>153</v>
      </c>
      <c r="O2675" t="s">
        <v>5014</v>
      </c>
      <c r="P2675" t="s">
        <v>51</v>
      </c>
      <c r="Q2675" t="s">
        <v>64</v>
      </c>
      <c r="R2675" t="s">
        <v>5015</v>
      </c>
      <c r="S2675">
        <v>1325.8500000000001</v>
      </c>
      <c r="T2675">
        <v>5</v>
      </c>
      <c r="U2675">
        <v>0</v>
      </c>
      <c r="V2675">
        <v>238.65299999999991</v>
      </c>
      <c r="W2675" s="6">
        <f t="shared" si="250"/>
        <v>0.17999999999999991</v>
      </c>
      <c r="X2675" s="4">
        <f t="shared" si="247"/>
        <v>47.730599999999981</v>
      </c>
      <c r="Y2675" s="4">
        <f t="shared" si="248"/>
        <v>265.17</v>
      </c>
      <c r="Z2675" s="4">
        <f t="shared" si="249"/>
        <v>265.17</v>
      </c>
      <c r="AA2675" s="4">
        <f t="shared" si="246"/>
        <v>0</v>
      </c>
    </row>
    <row r="2676" spans="1:27" x14ac:dyDescent="0.2">
      <c r="A2676">
        <v>2675</v>
      </c>
      <c r="B2676" t="s">
        <v>5819</v>
      </c>
      <c r="C2676" s="5">
        <v>43072</v>
      </c>
      <c r="D2676" s="5" t="str">
        <f t="shared" si="251"/>
        <v>2017-12</v>
      </c>
      <c r="E2676" s="5">
        <v>43072</v>
      </c>
      <c r="F2676" t="s">
        <v>1298</v>
      </c>
      <c r="G2676" t="s">
        <v>5820</v>
      </c>
      <c r="H2676" t="s">
        <v>5821</v>
      </c>
      <c r="I2676" t="s">
        <v>31</v>
      </c>
      <c r="J2676" t="s">
        <v>32</v>
      </c>
      <c r="K2676" t="s">
        <v>955</v>
      </c>
      <c r="L2676" t="s">
        <v>48</v>
      </c>
      <c r="M2676">
        <v>92024</v>
      </c>
      <c r="N2676" t="s">
        <v>49</v>
      </c>
      <c r="O2676" t="s">
        <v>1740</v>
      </c>
      <c r="P2676" t="s">
        <v>51</v>
      </c>
      <c r="Q2676" t="s">
        <v>95</v>
      </c>
      <c r="R2676" t="s">
        <v>5020</v>
      </c>
      <c r="S2676">
        <v>166.44</v>
      </c>
      <c r="T2676">
        <v>3</v>
      </c>
      <c r="U2676">
        <v>0</v>
      </c>
      <c r="V2676">
        <v>79.891199999999998</v>
      </c>
      <c r="W2676" s="6">
        <f t="shared" si="250"/>
        <v>0.48</v>
      </c>
      <c r="X2676" s="4">
        <f t="shared" si="247"/>
        <v>26.630399999999998</v>
      </c>
      <c r="Y2676" s="4">
        <f t="shared" si="248"/>
        <v>55.48</v>
      </c>
      <c r="Z2676" s="4">
        <f t="shared" si="249"/>
        <v>55.48</v>
      </c>
      <c r="AA2676" s="4">
        <f t="shared" si="246"/>
        <v>0</v>
      </c>
    </row>
    <row r="2677" spans="1:27" x14ac:dyDescent="0.2">
      <c r="A2677">
        <v>2676</v>
      </c>
      <c r="B2677" t="s">
        <v>5822</v>
      </c>
      <c r="C2677" s="5">
        <v>43066</v>
      </c>
      <c r="D2677" s="5" t="str">
        <f t="shared" si="251"/>
        <v>2017-11</v>
      </c>
      <c r="E2677" s="5">
        <v>43071</v>
      </c>
      <c r="F2677" t="s">
        <v>55</v>
      </c>
      <c r="G2677" t="s">
        <v>1219</v>
      </c>
      <c r="H2677" t="s">
        <v>1220</v>
      </c>
      <c r="I2677" t="s">
        <v>31</v>
      </c>
      <c r="J2677" t="s">
        <v>32</v>
      </c>
      <c r="K2677" t="s">
        <v>2497</v>
      </c>
      <c r="L2677" t="s">
        <v>93</v>
      </c>
      <c r="M2677">
        <v>28806</v>
      </c>
      <c r="N2677" t="s">
        <v>35</v>
      </c>
      <c r="O2677" t="s">
        <v>3544</v>
      </c>
      <c r="P2677" t="s">
        <v>51</v>
      </c>
      <c r="Q2677" t="s">
        <v>73</v>
      </c>
      <c r="R2677" t="s">
        <v>3545</v>
      </c>
      <c r="S2677">
        <v>8.76</v>
      </c>
      <c r="T2677">
        <v>5</v>
      </c>
      <c r="U2677">
        <v>0.2</v>
      </c>
      <c r="V2677">
        <v>0.76649999999999974</v>
      </c>
      <c r="W2677" s="6">
        <f t="shared" si="250"/>
        <v>8.7499999999999967E-2</v>
      </c>
      <c r="X2677" s="4">
        <f t="shared" si="247"/>
        <v>0.15329999999999994</v>
      </c>
      <c r="Y2677" s="4">
        <f t="shared" si="248"/>
        <v>1.752</v>
      </c>
      <c r="Z2677" s="4">
        <f t="shared" si="249"/>
        <v>2.19</v>
      </c>
      <c r="AA2677" s="4">
        <f t="shared" si="246"/>
        <v>1.752</v>
      </c>
    </row>
    <row r="2678" spans="1:27" x14ac:dyDescent="0.2">
      <c r="A2678">
        <v>2677</v>
      </c>
      <c r="B2678" t="s">
        <v>5822</v>
      </c>
      <c r="C2678" s="5">
        <v>43066</v>
      </c>
      <c r="D2678" s="5" t="str">
        <f t="shared" si="251"/>
        <v>2017-11</v>
      </c>
      <c r="E2678" s="5">
        <v>43071</v>
      </c>
      <c r="F2678" t="s">
        <v>55</v>
      </c>
      <c r="G2678" t="s">
        <v>1219</v>
      </c>
      <c r="H2678" t="s">
        <v>1220</v>
      </c>
      <c r="I2678" t="s">
        <v>31</v>
      </c>
      <c r="J2678" t="s">
        <v>32</v>
      </c>
      <c r="K2678" t="s">
        <v>2497</v>
      </c>
      <c r="L2678" t="s">
        <v>93</v>
      </c>
      <c r="M2678">
        <v>28806</v>
      </c>
      <c r="N2678" t="s">
        <v>35</v>
      </c>
      <c r="O2678" t="s">
        <v>5381</v>
      </c>
      <c r="P2678" t="s">
        <v>51</v>
      </c>
      <c r="Q2678" t="s">
        <v>83</v>
      </c>
      <c r="R2678" t="s">
        <v>5382</v>
      </c>
      <c r="S2678">
        <v>43.584000000000003</v>
      </c>
      <c r="T2678">
        <v>1</v>
      </c>
      <c r="U2678">
        <v>0.2</v>
      </c>
      <c r="V2678">
        <v>4.3584000000000032</v>
      </c>
      <c r="W2678" s="6">
        <f t="shared" si="250"/>
        <v>0.10000000000000006</v>
      </c>
      <c r="X2678" s="4">
        <f t="shared" si="247"/>
        <v>4.3584000000000032</v>
      </c>
      <c r="Y2678" s="4">
        <f t="shared" si="248"/>
        <v>43.584000000000003</v>
      </c>
      <c r="Z2678" s="4">
        <f t="shared" si="249"/>
        <v>54.480000000000004</v>
      </c>
      <c r="AA2678" s="4">
        <f t="shared" si="246"/>
        <v>8.716800000000001</v>
      </c>
    </row>
    <row r="2679" spans="1:27" x14ac:dyDescent="0.2">
      <c r="A2679">
        <v>2678</v>
      </c>
      <c r="B2679" t="s">
        <v>5823</v>
      </c>
      <c r="C2679" s="5">
        <v>41811</v>
      </c>
      <c r="D2679" s="5" t="str">
        <f t="shared" si="251"/>
        <v>2014-06</v>
      </c>
      <c r="E2679" s="5">
        <v>41811</v>
      </c>
      <c r="F2679" t="s">
        <v>1298</v>
      </c>
      <c r="G2679" t="s">
        <v>5824</v>
      </c>
      <c r="H2679" t="s">
        <v>5825</v>
      </c>
      <c r="I2679" t="s">
        <v>31</v>
      </c>
      <c r="J2679" t="s">
        <v>32</v>
      </c>
      <c r="K2679" t="s">
        <v>3609</v>
      </c>
      <c r="L2679" t="s">
        <v>462</v>
      </c>
      <c r="M2679">
        <v>81001</v>
      </c>
      <c r="N2679" t="s">
        <v>49</v>
      </c>
      <c r="O2679" t="s">
        <v>4329</v>
      </c>
      <c r="P2679" t="s">
        <v>51</v>
      </c>
      <c r="Q2679" t="s">
        <v>80</v>
      </c>
      <c r="R2679" t="s">
        <v>4330</v>
      </c>
      <c r="S2679">
        <v>11.088000000000003</v>
      </c>
      <c r="T2679">
        <v>7</v>
      </c>
      <c r="U2679">
        <v>0.7</v>
      </c>
      <c r="V2679">
        <v>-8.1311999999999998</v>
      </c>
      <c r="W2679" s="6">
        <f t="shared" si="250"/>
        <v>-0.73333333333333317</v>
      </c>
      <c r="X2679" s="4">
        <f t="shared" si="247"/>
        <v>-1.1616</v>
      </c>
      <c r="Y2679" s="4">
        <f t="shared" si="248"/>
        <v>1.5840000000000003</v>
      </c>
      <c r="Z2679" s="4">
        <f t="shared" si="249"/>
        <v>5.28</v>
      </c>
      <c r="AA2679" s="4">
        <f t="shared" si="246"/>
        <v>7.7616000000000014</v>
      </c>
    </row>
    <row r="2680" spans="1:27" x14ac:dyDescent="0.2">
      <c r="A2680">
        <v>2679</v>
      </c>
      <c r="B2680" t="s">
        <v>5823</v>
      </c>
      <c r="C2680" s="5">
        <v>41811</v>
      </c>
      <c r="D2680" s="5" t="str">
        <f t="shared" si="251"/>
        <v>2014-06</v>
      </c>
      <c r="E2680" s="5">
        <v>41811</v>
      </c>
      <c r="F2680" t="s">
        <v>1298</v>
      </c>
      <c r="G2680" t="s">
        <v>5824</v>
      </c>
      <c r="H2680" t="s">
        <v>5825</v>
      </c>
      <c r="I2680" t="s">
        <v>31</v>
      </c>
      <c r="J2680" t="s">
        <v>32</v>
      </c>
      <c r="K2680" t="s">
        <v>3609</v>
      </c>
      <c r="L2680" t="s">
        <v>462</v>
      </c>
      <c r="M2680">
        <v>81001</v>
      </c>
      <c r="N2680" t="s">
        <v>49</v>
      </c>
      <c r="O2680" t="s">
        <v>2884</v>
      </c>
      <c r="P2680" t="s">
        <v>51</v>
      </c>
      <c r="Q2680" t="s">
        <v>80</v>
      </c>
      <c r="R2680" t="s">
        <v>2885</v>
      </c>
      <c r="S2680">
        <v>25.164000000000001</v>
      </c>
      <c r="T2680">
        <v>2</v>
      </c>
      <c r="U2680">
        <v>0.7</v>
      </c>
      <c r="V2680">
        <v>-16.775999999999996</v>
      </c>
      <c r="W2680" s="6">
        <f t="shared" si="250"/>
        <v>-0.66666666666666652</v>
      </c>
      <c r="X2680" s="4">
        <f t="shared" si="247"/>
        <v>-8.3879999999999981</v>
      </c>
      <c r="Y2680" s="4">
        <f t="shared" si="248"/>
        <v>12.582000000000001</v>
      </c>
      <c r="Z2680" s="4">
        <f t="shared" si="249"/>
        <v>41.94</v>
      </c>
      <c r="AA2680" s="4">
        <f t="shared" si="246"/>
        <v>17.614799999999999</v>
      </c>
    </row>
    <row r="2681" spans="1:27" x14ac:dyDescent="0.2">
      <c r="A2681">
        <v>2680</v>
      </c>
      <c r="B2681" t="s">
        <v>5826</v>
      </c>
      <c r="C2681" s="5">
        <v>42756</v>
      </c>
      <c r="D2681" s="5" t="str">
        <f t="shared" si="251"/>
        <v>2017-01</v>
      </c>
      <c r="E2681" s="5">
        <v>42762</v>
      </c>
      <c r="F2681" t="s">
        <v>55</v>
      </c>
      <c r="G2681" t="s">
        <v>3517</v>
      </c>
      <c r="H2681" t="s">
        <v>3518</v>
      </c>
      <c r="I2681" t="s">
        <v>107</v>
      </c>
      <c r="J2681" t="s">
        <v>32</v>
      </c>
      <c r="K2681" t="s">
        <v>333</v>
      </c>
      <c r="L2681" t="s">
        <v>243</v>
      </c>
      <c r="M2681">
        <v>49201</v>
      </c>
      <c r="N2681" t="s">
        <v>110</v>
      </c>
      <c r="O2681" t="s">
        <v>2401</v>
      </c>
      <c r="P2681" t="s">
        <v>51</v>
      </c>
      <c r="Q2681" t="s">
        <v>80</v>
      </c>
      <c r="R2681" t="s">
        <v>2402</v>
      </c>
      <c r="S2681">
        <v>14.399999999999999</v>
      </c>
      <c r="T2681">
        <v>5</v>
      </c>
      <c r="U2681">
        <v>0</v>
      </c>
      <c r="V2681">
        <v>7.056</v>
      </c>
      <c r="W2681" s="6">
        <f t="shared" si="250"/>
        <v>0.49000000000000005</v>
      </c>
      <c r="X2681" s="4">
        <f t="shared" si="247"/>
        <v>1.4112</v>
      </c>
      <c r="Y2681" s="4">
        <f t="shared" si="248"/>
        <v>2.88</v>
      </c>
      <c r="Z2681" s="4">
        <f t="shared" si="249"/>
        <v>2.88</v>
      </c>
      <c r="AA2681" s="4">
        <f t="shared" si="246"/>
        <v>0</v>
      </c>
    </row>
    <row r="2682" spans="1:27" x14ac:dyDescent="0.2">
      <c r="A2682">
        <v>2681</v>
      </c>
      <c r="B2682" t="s">
        <v>5826</v>
      </c>
      <c r="C2682" s="5">
        <v>42756</v>
      </c>
      <c r="D2682" s="5" t="str">
        <f t="shared" si="251"/>
        <v>2017-01</v>
      </c>
      <c r="E2682" s="5">
        <v>42762</v>
      </c>
      <c r="F2682" t="s">
        <v>55</v>
      </c>
      <c r="G2682" t="s">
        <v>3517</v>
      </c>
      <c r="H2682" t="s">
        <v>3518</v>
      </c>
      <c r="I2682" t="s">
        <v>107</v>
      </c>
      <c r="J2682" t="s">
        <v>32</v>
      </c>
      <c r="K2682" t="s">
        <v>333</v>
      </c>
      <c r="L2682" t="s">
        <v>243</v>
      </c>
      <c r="M2682">
        <v>49201</v>
      </c>
      <c r="N2682" t="s">
        <v>110</v>
      </c>
      <c r="O2682" t="s">
        <v>2716</v>
      </c>
      <c r="P2682" t="s">
        <v>76</v>
      </c>
      <c r="Q2682" t="s">
        <v>166</v>
      </c>
      <c r="R2682" t="s">
        <v>2717</v>
      </c>
      <c r="S2682">
        <v>619.94999999999993</v>
      </c>
      <c r="T2682">
        <v>5</v>
      </c>
      <c r="U2682">
        <v>0</v>
      </c>
      <c r="V2682">
        <v>111.59099999999995</v>
      </c>
      <c r="W2682" s="6">
        <f t="shared" si="250"/>
        <v>0.17999999999999994</v>
      </c>
      <c r="X2682" s="4">
        <f t="shared" si="247"/>
        <v>22.31819999999999</v>
      </c>
      <c r="Y2682" s="4">
        <f t="shared" si="248"/>
        <v>123.98999999999998</v>
      </c>
      <c r="Z2682" s="4">
        <f t="shared" si="249"/>
        <v>123.98999999999998</v>
      </c>
      <c r="AA2682" s="4">
        <f t="shared" si="246"/>
        <v>0</v>
      </c>
    </row>
    <row r="2683" spans="1:27" x14ac:dyDescent="0.2">
      <c r="A2683">
        <v>2682</v>
      </c>
      <c r="B2683" t="s">
        <v>5826</v>
      </c>
      <c r="C2683" s="5">
        <v>42756</v>
      </c>
      <c r="D2683" s="5" t="str">
        <f t="shared" si="251"/>
        <v>2017-01</v>
      </c>
      <c r="E2683" s="5">
        <v>42762</v>
      </c>
      <c r="F2683" t="s">
        <v>55</v>
      </c>
      <c r="G2683" t="s">
        <v>3517</v>
      </c>
      <c r="H2683" t="s">
        <v>3518</v>
      </c>
      <c r="I2683" t="s">
        <v>107</v>
      </c>
      <c r="J2683" t="s">
        <v>32</v>
      </c>
      <c r="K2683" t="s">
        <v>333</v>
      </c>
      <c r="L2683" t="s">
        <v>243</v>
      </c>
      <c r="M2683">
        <v>49201</v>
      </c>
      <c r="N2683" t="s">
        <v>110</v>
      </c>
      <c r="O2683" t="s">
        <v>5827</v>
      </c>
      <c r="P2683" t="s">
        <v>51</v>
      </c>
      <c r="Q2683" t="s">
        <v>80</v>
      </c>
      <c r="R2683" t="s">
        <v>5828</v>
      </c>
      <c r="S2683">
        <v>89.52</v>
      </c>
      <c r="T2683">
        <v>4</v>
      </c>
      <c r="U2683">
        <v>0</v>
      </c>
      <c r="V2683">
        <v>42.074399999999997</v>
      </c>
      <c r="W2683" s="6">
        <f t="shared" si="250"/>
        <v>0.47</v>
      </c>
      <c r="X2683" s="4">
        <f t="shared" si="247"/>
        <v>10.518599999999999</v>
      </c>
      <c r="Y2683" s="4">
        <f t="shared" si="248"/>
        <v>22.38</v>
      </c>
      <c r="Z2683" s="4">
        <f t="shared" si="249"/>
        <v>22.38</v>
      </c>
      <c r="AA2683" s="4">
        <f t="shared" si="246"/>
        <v>0</v>
      </c>
    </row>
    <row r="2684" spans="1:27" x14ac:dyDescent="0.2">
      <c r="A2684">
        <v>2683</v>
      </c>
      <c r="B2684" t="s">
        <v>5826</v>
      </c>
      <c r="C2684" s="5">
        <v>42756</v>
      </c>
      <c r="D2684" s="5" t="str">
        <f t="shared" si="251"/>
        <v>2017-01</v>
      </c>
      <c r="E2684" s="5">
        <v>42762</v>
      </c>
      <c r="F2684" t="s">
        <v>55</v>
      </c>
      <c r="G2684" t="s">
        <v>3517</v>
      </c>
      <c r="H2684" t="s">
        <v>3518</v>
      </c>
      <c r="I2684" t="s">
        <v>107</v>
      </c>
      <c r="J2684" t="s">
        <v>32</v>
      </c>
      <c r="K2684" t="s">
        <v>333</v>
      </c>
      <c r="L2684" t="s">
        <v>243</v>
      </c>
      <c r="M2684">
        <v>49201</v>
      </c>
      <c r="N2684" t="s">
        <v>110</v>
      </c>
      <c r="O2684" t="s">
        <v>5829</v>
      </c>
      <c r="P2684" t="s">
        <v>76</v>
      </c>
      <c r="Q2684" t="s">
        <v>689</v>
      </c>
      <c r="R2684" t="s">
        <v>5830</v>
      </c>
      <c r="S2684">
        <v>350.97300000000007</v>
      </c>
      <c r="T2684">
        <v>3</v>
      </c>
      <c r="U2684">
        <v>0.1</v>
      </c>
      <c r="V2684">
        <v>152.08829999999998</v>
      </c>
      <c r="W2684" s="6">
        <f t="shared" si="250"/>
        <v>0.43333333333333318</v>
      </c>
      <c r="X2684" s="4">
        <f t="shared" si="247"/>
        <v>50.696099999999994</v>
      </c>
      <c r="Y2684" s="4">
        <f t="shared" si="248"/>
        <v>116.99100000000003</v>
      </c>
      <c r="Z2684" s="4">
        <f t="shared" si="249"/>
        <v>129.99</v>
      </c>
      <c r="AA2684" s="4">
        <f t="shared" si="246"/>
        <v>35.097300000000011</v>
      </c>
    </row>
    <row r="2685" spans="1:27" x14ac:dyDescent="0.2">
      <c r="A2685">
        <v>2684</v>
      </c>
      <c r="B2685" t="s">
        <v>5826</v>
      </c>
      <c r="C2685" s="5">
        <v>42756</v>
      </c>
      <c r="D2685" s="5" t="str">
        <f t="shared" si="251"/>
        <v>2017-01</v>
      </c>
      <c r="E2685" s="5">
        <v>42762</v>
      </c>
      <c r="F2685" t="s">
        <v>55</v>
      </c>
      <c r="G2685" t="s">
        <v>3517</v>
      </c>
      <c r="H2685" t="s">
        <v>3518</v>
      </c>
      <c r="I2685" t="s">
        <v>107</v>
      </c>
      <c r="J2685" t="s">
        <v>32</v>
      </c>
      <c r="K2685" t="s">
        <v>333</v>
      </c>
      <c r="L2685" t="s">
        <v>243</v>
      </c>
      <c r="M2685">
        <v>49201</v>
      </c>
      <c r="N2685" t="s">
        <v>110</v>
      </c>
      <c r="O2685" t="s">
        <v>5831</v>
      </c>
      <c r="P2685" t="s">
        <v>76</v>
      </c>
      <c r="Q2685" t="s">
        <v>77</v>
      </c>
      <c r="R2685" t="s">
        <v>5832</v>
      </c>
      <c r="S2685">
        <v>164.99</v>
      </c>
      <c r="T2685">
        <v>1</v>
      </c>
      <c r="U2685">
        <v>0</v>
      </c>
      <c r="V2685">
        <v>49.496999999999986</v>
      </c>
      <c r="W2685" s="6">
        <f t="shared" si="250"/>
        <v>0.29999999999999988</v>
      </c>
      <c r="X2685" s="4">
        <f t="shared" si="247"/>
        <v>49.496999999999986</v>
      </c>
      <c r="Y2685" s="4">
        <f t="shared" si="248"/>
        <v>164.99</v>
      </c>
      <c r="Z2685" s="4">
        <f t="shared" si="249"/>
        <v>164.99</v>
      </c>
      <c r="AA2685" s="4">
        <f t="shared" si="246"/>
        <v>0</v>
      </c>
    </row>
    <row r="2686" spans="1:27" x14ac:dyDescent="0.2">
      <c r="A2686">
        <v>2685</v>
      </c>
      <c r="B2686" t="s">
        <v>5833</v>
      </c>
      <c r="C2686" s="5">
        <v>42915</v>
      </c>
      <c r="D2686" s="5" t="str">
        <f t="shared" si="251"/>
        <v>2017-06</v>
      </c>
      <c r="E2686" s="5">
        <v>42922</v>
      </c>
      <c r="F2686" t="s">
        <v>55</v>
      </c>
      <c r="G2686" t="s">
        <v>4925</v>
      </c>
      <c r="H2686" t="s">
        <v>4926</v>
      </c>
      <c r="I2686" t="s">
        <v>31</v>
      </c>
      <c r="J2686" t="s">
        <v>32</v>
      </c>
      <c r="K2686" t="s">
        <v>47</v>
      </c>
      <c r="L2686" t="s">
        <v>48</v>
      </c>
      <c r="M2686">
        <v>90004</v>
      </c>
      <c r="N2686" t="s">
        <v>49</v>
      </c>
      <c r="O2686" t="s">
        <v>5388</v>
      </c>
      <c r="P2686" t="s">
        <v>51</v>
      </c>
      <c r="Q2686" t="s">
        <v>80</v>
      </c>
      <c r="R2686" t="s">
        <v>5389</v>
      </c>
      <c r="S2686">
        <v>312.55200000000002</v>
      </c>
      <c r="T2686">
        <v>9</v>
      </c>
      <c r="U2686">
        <v>0.2</v>
      </c>
      <c r="V2686">
        <v>101.57939999999999</v>
      </c>
      <c r="W2686" s="6">
        <f t="shared" si="250"/>
        <v>0.32499999999999996</v>
      </c>
      <c r="X2686" s="4">
        <f t="shared" si="247"/>
        <v>11.2866</v>
      </c>
      <c r="Y2686" s="4">
        <f t="shared" si="248"/>
        <v>34.728000000000002</v>
      </c>
      <c r="Z2686" s="4">
        <f t="shared" si="249"/>
        <v>43.410000000000004</v>
      </c>
      <c r="AA2686" s="4">
        <f t="shared" si="246"/>
        <v>62.510400000000004</v>
      </c>
    </row>
    <row r="2687" spans="1:27" x14ac:dyDescent="0.2">
      <c r="A2687">
        <v>2686</v>
      </c>
      <c r="B2687" t="s">
        <v>5834</v>
      </c>
      <c r="C2687" s="5">
        <v>42619</v>
      </c>
      <c r="D2687" s="5" t="str">
        <f t="shared" si="251"/>
        <v>2016-09</v>
      </c>
      <c r="E2687" s="5">
        <v>42624</v>
      </c>
      <c r="F2687" t="s">
        <v>55</v>
      </c>
      <c r="G2687" t="s">
        <v>412</v>
      </c>
      <c r="H2687" t="s">
        <v>413</v>
      </c>
      <c r="I2687" t="s">
        <v>31</v>
      </c>
      <c r="J2687" t="s">
        <v>32</v>
      </c>
      <c r="K2687" t="s">
        <v>3984</v>
      </c>
      <c r="L2687" t="s">
        <v>93</v>
      </c>
      <c r="M2687">
        <v>27360</v>
      </c>
      <c r="N2687" t="s">
        <v>35</v>
      </c>
      <c r="O2687" t="s">
        <v>3467</v>
      </c>
      <c r="P2687" t="s">
        <v>51</v>
      </c>
      <c r="Q2687" t="s">
        <v>178</v>
      </c>
      <c r="R2687" t="s">
        <v>3468</v>
      </c>
      <c r="S2687">
        <v>95.951999999999998</v>
      </c>
      <c r="T2687">
        <v>3</v>
      </c>
      <c r="U2687">
        <v>0.2</v>
      </c>
      <c r="V2687">
        <v>29.984999999999985</v>
      </c>
      <c r="W2687" s="6">
        <f t="shared" si="250"/>
        <v>0.31249999999999983</v>
      </c>
      <c r="X2687" s="4">
        <f t="shared" si="247"/>
        <v>9.9949999999999957</v>
      </c>
      <c r="Y2687" s="4">
        <f t="shared" si="248"/>
        <v>31.983999999999998</v>
      </c>
      <c r="Z2687" s="4">
        <f t="shared" si="249"/>
        <v>39.979999999999997</v>
      </c>
      <c r="AA2687" s="4">
        <f t="shared" si="246"/>
        <v>19.1904</v>
      </c>
    </row>
    <row r="2688" spans="1:27" x14ac:dyDescent="0.2">
      <c r="A2688">
        <v>2687</v>
      </c>
      <c r="B2688" t="s">
        <v>5834</v>
      </c>
      <c r="C2688" s="5">
        <v>42619</v>
      </c>
      <c r="D2688" s="5" t="str">
        <f t="shared" si="251"/>
        <v>2016-09</v>
      </c>
      <c r="E2688" s="5">
        <v>42624</v>
      </c>
      <c r="F2688" t="s">
        <v>55</v>
      </c>
      <c r="G2688" t="s">
        <v>412</v>
      </c>
      <c r="H2688" t="s">
        <v>413</v>
      </c>
      <c r="I2688" t="s">
        <v>31</v>
      </c>
      <c r="J2688" t="s">
        <v>32</v>
      </c>
      <c r="K2688" t="s">
        <v>3984</v>
      </c>
      <c r="L2688" t="s">
        <v>93</v>
      </c>
      <c r="M2688">
        <v>27360</v>
      </c>
      <c r="N2688" t="s">
        <v>35</v>
      </c>
      <c r="O2688" t="s">
        <v>3438</v>
      </c>
      <c r="P2688" t="s">
        <v>51</v>
      </c>
      <c r="Q2688" t="s">
        <v>80</v>
      </c>
      <c r="R2688" t="s">
        <v>3439</v>
      </c>
      <c r="S2688">
        <v>3.2040000000000002</v>
      </c>
      <c r="T2688">
        <v>2</v>
      </c>
      <c r="U2688">
        <v>0.7</v>
      </c>
      <c r="V2688">
        <v>-2.4563999999999995</v>
      </c>
      <c r="W2688" s="6">
        <f t="shared" si="250"/>
        <v>-0.7666666666666665</v>
      </c>
      <c r="X2688" s="4">
        <f t="shared" si="247"/>
        <v>-1.2281999999999997</v>
      </c>
      <c r="Y2688" s="4">
        <f t="shared" si="248"/>
        <v>1.6020000000000001</v>
      </c>
      <c r="Z2688" s="4">
        <f t="shared" si="249"/>
        <v>5.34</v>
      </c>
      <c r="AA2688" s="4">
        <f t="shared" si="246"/>
        <v>2.2427999999999999</v>
      </c>
    </row>
    <row r="2689" spans="1:27" x14ac:dyDescent="0.2">
      <c r="A2689">
        <v>2688</v>
      </c>
      <c r="B2689" t="s">
        <v>5835</v>
      </c>
      <c r="C2689" s="5">
        <v>42586</v>
      </c>
      <c r="D2689" s="5" t="str">
        <f t="shared" si="251"/>
        <v>2016-08</v>
      </c>
      <c r="E2689" s="5">
        <v>42587</v>
      </c>
      <c r="F2689" t="s">
        <v>193</v>
      </c>
      <c r="G2689" t="s">
        <v>2240</v>
      </c>
      <c r="H2689" t="s">
        <v>2241</v>
      </c>
      <c r="I2689" t="s">
        <v>31</v>
      </c>
      <c r="J2689" t="s">
        <v>32</v>
      </c>
      <c r="K2689" t="s">
        <v>1394</v>
      </c>
      <c r="L2689" t="s">
        <v>216</v>
      </c>
      <c r="M2689">
        <v>61604</v>
      </c>
      <c r="N2689" t="s">
        <v>110</v>
      </c>
      <c r="O2689" t="s">
        <v>5836</v>
      </c>
      <c r="P2689" t="s">
        <v>51</v>
      </c>
      <c r="Q2689" t="s">
        <v>80</v>
      </c>
      <c r="R2689" t="s">
        <v>5837</v>
      </c>
      <c r="S2689">
        <v>3.9799999999999991</v>
      </c>
      <c r="T2689">
        <v>5</v>
      </c>
      <c r="U2689">
        <v>0.8</v>
      </c>
      <c r="V2689">
        <v>-6.5670000000000019</v>
      </c>
      <c r="W2689" s="6">
        <f t="shared" si="250"/>
        <v>-1.6500000000000008</v>
      </c>
      <c r="X2689" s="4">
        <f t="shared" si="247"/>
        <v>-1.3134000000000003</v>
      </c>
      <c r="Y2689" s="4">
        <f t="shared" si="248"/>
        <v>0.79599999999999982</v>
      </c>
      <c r="Z2689" s="4">
        <f t="shared" si="249"/>
        <v>3.98</v>
      </c>
      <c r="AA2689" s="4">
        <f t="shared" si="246"/>
        <v>3.1839999999999993</v>
      </c>
    </row>
    <row r="2690" spans="1:27" x14ac:dyDescent="0.2">
      <c r="A2690">
        <v>2689</v>
      </c>
      <c r="B2690" t="s">
        <v>5838</v>
      </c>
      <c r="C2690" s="5">
        <v>42320</v>
      </c>
      <c r="D2690" s="5" t="str">
        <f t="shared" si="251"/>
        <v>2015-11</v>
      </c>
      <c r="E2690" s="5">
        <v>42322</v>
      </c>
      <c r="F2690" t="s">
        <v>193</v>
      </c>
      <c r="G2690" t="s">
        <v>2404</v>
      </c>
      <c r="H2690" t="s">
        <v>2405</v>
      </c>
      <c r="I2690" t="s">
        <v>46</v>
      </c>
      <c r="J2690" t="s">
        <v>32</v>
      </c>
      <c r="K2690" t="s">
        <v>47</v>
      </c>
      <c r="L2690" t="s">
        <v>48</v>
      </c>
      <c r="M2690">
        <v>90032</v>
      </c>
      <c r="N2690" t="s">
        <v>49</v>
      </c>
      <c r="O2690" t="s">
        <v>5839</v>
      </c>
      <c r="P2690" t="s">
        <v>51</v>
      </c>
      <c r="Q2690" t="s">
        <v>95</v>
      </c>
      <c r="R2690" t="s">
        <v>5840</v>
      </c>
      <c r="S2690">
        <v>15.700000000000001</v>
      </c>
      <c r="T2690">
        <v>5</v>
      </c>
      <c r="U2690">
        <v>0</v>
      </c>
      <c r="V2690">
        <v>7.0649999999999995</v>
      </c>
      <c r="W2690" s="6">
        <f t="shared" si="250"/>
        <v>0.44999999999999996</v>
      </c>
      <c r="X2690" s="4">
        <f t="shared" si="247"/>
        <v>1.4129999999999998</v>
      </c>
      <c r="Y2690" s="4">
        <f t="shared" si="248"/>
        <v>3.14</v>
      </c>
      <c r="Z2690" s="4">
        <f t="shared" si="249"/>
        <v>3.14</v>
      </c>
      <c r="AA2690" s="4">
        <f t="shared" si="246"/>
        <v>0</v>
      </c>
    </row>
    <row r="2691" spans="1:27" x14ac:dyDescent="0.2">
      <c r="A2691">
        <v>2690</v>
      </c>
      <c r="B2691" t="s">
        <v>5841</v>
      </c>
      <c r="C2691" s="5">
        <v>41820</v>
      </c>
      <c r="D2691" s="5" t="str">
        <f t="shared" si="251"/>
        <v>2014-06</v>
      </c>
      <c r="E2691" s="5">
        <v>41822</v>
      </c>
      <c r="F2691" t="s">
        <v>193</v>
      </c>
      <c r="G2691" t="s">
        <v>1338</v>
      </c>
      <c r="H2691" t="s">
        <v>1339</v>
      </c>
      <c r="I2691" t="s">
        <v>31</v>
      </c>
      <c r="J2691" t="s">
        <v>32</v>
      </c>
      <c r="K2691" t="s">
        <v>308</v>
      </c>
      <c r="L2691" t="s">
        <v>216</v>
      </c>
      <c r="M2691">
        <v>60653</v>
      </c>
      <c r="N2691" t="s">
        <v>110</v>
      </c>
      <c r="O2691" t="s">
        <v>4824</v>
      </c>
      <c r="P2691" t="s">
        <v>51</v>
      </c>
      <c r="Q2691" t="s">
        <v>73</v>
      </c>
      <c r="R2691" t="s">
        <v>4825</v>
      </c>
      <c r="S2691">
        <v>5.2480000000000002</v>
      </c>
      <c r="T2691">
        <v>4</v>
      </c>
      <c r="U2691">
        <v>0.2</v>
      </c>
      <c r="V2691">
        <v>1.6399999999999995</v>
      </c>
      <c r="W2691" s="6">
        <f t="shared" si="250"/>
        <v>0.31249999999999989</v>
      </c>
      <c r="X2691" s="4">
        <f t="shared" si="247"/>
        <v>0.40999999999999986</v>
      </c>
      <c r="Y2691" s="4">
        <f t="shared" si="248"/>
        <v>1.3120000000000001</v>
      </c>
      <c r="Z2691" s="4">
        <f t="shared" si="249"/>
        <v>1.64</v>
      </c>
      <c r="AA2691" s="4">
        <f t="shared" ref="AA2691:AA2754" si="252">S2691*U2691</f>
        <v>1.0496000000000001</v>
      </c>
    </row>
    <row r="2692" spans="1:27" x14ac:dyDescent="0.2">
      <c r="A2692">
        <v>2691</v>
      </c>
      <c r="B2692" t="s">
        <v>5842</v>
      </c>
      <c r="C2692" s="5">
        <v>43073</v>
      </c>
      <c r="D2692" s="5" t="str">
        <f t="shared" si="251"/>
        <v>2017-12</v>
      </c>
      <c r="E2692" s="5">
        <v>43077</v>
      </c>
      <c r="F2692" t="s">
        <v>55</v>
      </c>
      <c r="G2692" t="s">
        <v>3163</v>
      </c>
      <c r="H2692" t="s">
        <v>3164</v>
      </c>
      <c r="I2692" t="s">
        <v>31</v>
      </c>
      <c r="J2692" t="s">
        <v>32</v>
      </c>
      <c r="K2692" t="s">
        <v>151</v>
      </c>
      <c r="L2692" t="s">
        <v>152</v>
      </c>
      <c r="M2692">
        <v>19134</v>
      </c>
      <c r="N2692" t="s">
        <v>153</v>
      </c>
      <c r="O2692" t="s">
        <v>3891</v>
      </c>
      <c r="P2692" t="s">
        <v>51</v>
      </c>
      <c r="Q2692" t="s">
        <v>80</v>
      </c>
      <c r="R2692" t="s">
        <v>1222</v>
      </c>
      <c r="S2692">
        <v>5.3460000000000019</v>
      </c>
      <c r="T2692">
        <v>3</v>
      </c>
      <c r="U2692">
        <v>0.7</v>
      </c>
      <c r="V2692">
        <v>-4.4550000000000001</v>
      </c>
      <c r="W2692" s="6">
        <f t="shared" si="250"/>
        <v>-0.83333333333333304</v>
      </c>
      <c r="X2692" s="4">
        <f t="shared" ref="X2692:X2755" si="253">V2692/T2692</f>
        <v>-1.4850000000000001</v>
      </c>
      <c r="Y2692" s="4">
        <f t="shared" ref="Y2692:Y2755" si="254">S2692/T2692</f>
        <v>1.7820000000000007</v>
      </c>
      <c r="Z2692" s="4">
        <f t="shared" ref="Z2692:Z2755" si="255">S2692/((1-U2692)*T2692)</f>
        <v>5.9400000000000013</v>
      </c>
      <c r="AA2692" s="4">
        <f t="shared" si="252"/>
        <v>3.7422000000000009</v>
      </c>
    </row>
    <row r="2693" spans="1:27" x14ac:dyDescent="0.2">
      <c r="A2693">
        <v>2692</v>
      </c>
      <c r="B2693" t="s">
        <v>5843</v>
      </c>
      <c r="C2693" s="5">
        <v>42610</v>
      </c>
      <c r="D2693" s="5" t="str">
        <f t="shared" si="251"/>
        <v>2016-08</v>
      </c>
      <c r="E2693" s="5">
        <v>42615</v>
      </c>
      <c r="F2693" t="s">
        <v>55</v>
      </c>
      <c r="G2693" t="s">
        <v>702</v>
      </c>
      <c r="H2693" t="s">
        <v>703</v>
      </c>
      <c r="I2693" t="s">
        <v>31</v>
      </c>
      <c r="J2693" t="s">
        <v>32</v>
      </c>
      <c r="K2693" t="s">
        <v>5844</v>
      </c>
      <c r="L2693" t="s">
        <v>462</v>
      </c>
      <c r="M2693">
        <v>80112</v>
      </c>
      <c r="N2693" t="s">
        <v>49</v>
      </c>
      <c r="O2693" t="s">
        <v>5845</v>
      </c>
      <c r="P2693" t="s">
        <v>51</v>
      </c>
      <c r="Q2693" t="s">
        <v>95</v>
      </c>
      <c r="R2693" t="s">
        <v>5846</v>
      </c>
      <c r="S2693">
        <v>15.48</v>
      </c>
      <c r="T2693">
        <v>3</v>
      </c>
      <c r="U2693">
        <v>0.2</v>
      </c>
      <c r="V2693">
        <v>5.6115000000000004</v>
      </c>
      <c r="W2693" s="6">
        <f t="shared" ref="W2693:W2756" si="256">(V2693/S2693)</f>
        <v>0.36249999999999999</v>
      </c>
      <c r="X2693" s="4">
        <f t="shared" si="253"/>
        <v>1.8705000000000001</v>
      </c>
      <c r="Y2693" s="4">
        <f t="shared" si="254"/>
        <v>5.16</v>
      </c>
      <c r="Z2693" s="4">
        <f t="shared" si="255"/>
        <v>6.4499999999999993</v>
      </c>
      <c r="AA2693" s="4">
        <f t="shared" si="252"/>
        <v>3.0960000000000001</v>
      </c>
    </row>
    <row r="2694" spans="1:27" x14ac:dyDescent="0.2">
      <c r="A2694">
        <v>2693</v>
      </c>
      <c r="B2694" t="s">
        <v>5843</v>
      </c>
      <c r="C2694" s="5">
        <v>42610</v>
      </c>
      <c r="D2694" s="5" t="str">
        <f t="shared" si="251"/>
        <v>2016-08</v>
      </c>
      <c r="E2694" s="5">
        <v>42615</v>
      </c>
      <c r="F2694" t="s">
        <v>55</v>
      </c>
      <c r="G2694" t="s">
        <v>702</v>
      </c>
      <c r="H2694" t="s">
        <v>703</v>
      </c>
      <c r="I2694" t="s">
        <v>31</v>
      </c>
      <c r="J2694" t="s">
        <v>32</v>
      </c>
      <c r="K2694" t="s">
        <v>5844</v>
      </c>
      <c r="L2694" t="s">
        <v>462</v>
      </c>
      <c r="M2694">
        <v>80112</v>
      </c>
      <c r="N2694" t="s">
        <v>49</v>
      </c>
      <c r="O2694" t="s">
        <v>5847</v>
      </c>
      <c r="P2694" t="s">
        <v>76</v>
      </c>
      <c r="Q2694" t="s">
        <v>77</v>
      </c>
      <c r="R2694" t="s">
        <v>5848</v>
      </c>
      <c r="S2694">
        <v>108.57599999999999</v>
      </c>
      <c r="T2694">
        <v>3</v>
      </c>
      <c r="U2694">
        <v>0.2</v>
      </c>
      <c r="V2694">
        <v>8.1432000000000002</v>
      </c>
      <c r="W2694" s="6">
        <f t="shared" si="256"/>
        <v>7.5000000000000011E-2</v>
      </c>
      <c r="X2694" s="4">
        <f t="shared" si="253"/>
        <v>2.7143999999999999</v>
      </c>
      <c r="Y2694" s="4">
        <f t="shared" si="254"/>
        <v>36.192</v>
      </c>
      <c r="Z2694" s="4">
        <f t="shared" si="255"/>
        <v>45.239999999999988</v>
      </c>
      <c r="AA2694" s="4">
        <f t="shared" si="252"/>
        <v>21.715199999999999</v>
      </c>
    </row>
    <row r="2695" spans="1:27" x14ac:dyDescent="0.2">
      <c r="A2695">
        <v>2694</v>
      </c>
      <c r="B2695" t="s">
        <v>5849</v>
      </c>
      <c r="C2695" s="5">
        <v>42391</v>
      </c>
      <c r="D2695" s="5" t="str">
        <f t="shared" ref="D2695:D2758" si="257">TEXT(C2695,"yyyy-mm")</f>
        <v>2016-01</v>
      </c>
      <c r="E2695" s="5">
        <v>42397</v>
      </c>
      <c r="F2695" t="s">
        <v>55</v>
      </c>
      <c r="G2695" t="s">
        <v>2442</v>
      </c>
      <c r="H2695" t="s">
        <v>2443</v>
      </c>
      <c r="I2695" t="s">
        <v>46</v>
      </c>
      <c r="J2695" t="s">
        <v>32</v>
      </c>
      <c r="K2695" t="s">
        <v>100</v>
      </c>
      <c r="L2695" t="s">
        <v>101</v>
      </c>
      <c r="M2695">
        <v>98115</v>
      </c>
      <c r="N2695" t="s">
        <v>49</v>
      </c>
      <c r="O2695" t="s">
        <v>1964</v>
      </c>
      <c r="P2695" t="s">
        <v>37</v>
      </c>
      <c r="Q2695" t="s">
        <v>70</v>
      </c>
      <c r="R2695" t="s">
        <v>1965</v>
      </c>
      <c r="S2695">
        <v>109.9</v>
      </c>
      <c r="T2695">
        <v>5</v>
      </c>
      <c r="U2695">
        <v>0</v>
      </c>
      <c r="V2695">
        <v>37.366</v>
      </c>
      <c r="W2695" s="6">
        <f t="shared" si="256"/>
        <v>0.33999999999999997</v>
      </c>
      <c r="X2695" s="4">
        <f t="shared" si="253"/>
        <v>7.4732000000000003</v>
      </c>
      <c r="Y2695" s="4">
        <f t="shared" si="254"/>
        <v>21.98</v>
      </c>
      <c r="Z2695" s="4">
        <f t="shared" si="255"/>
        <v>21.98</v>
      </c>
      <c r="AA2695" s="4">
        <f t="shared" si="252"/>
        <v>0</v>
      </c>
    </row>
    <row r="2696" spans="1:27" x14ac:dyDescent="0.2">
      <c r="A2696">
        <v>2695</v>
      </c>
      <c r="B2696" t="s">
        <v>5850</v>
      </c>
      <c r="C2696" s="5">
        <v>41927</v>
      </c>
      <c r="D2696" s="5" t="str">
        <f t="shared" si="257"/>
        <v>2014-10</v>
      </c>
      <c r="E2696" s="5">
        <v>41932</v>
      </c>
      <c r="F2696" t="s">
        <v>55</v>
      </c>
      <c r="G2696" t="s">
        <v>2461</v>
      </c>
      <c r="H2696" t="s">
        <v>2462</v>
      </c>
      <c r="I2696" t="s">
        <v>31</v>
      </c>
      <c r="J2696" t="s">
        <v>32</v>
      </c>
      <c r="K2696" t="s">
        <v>2340</v>
      </c>
      <c r="L2696" t="s">
        <v>59</v>
      </c>
      <c r="M2696">
        <v>33012</v>
      </c>
      <c r="N2696" t="s">
        <v>35</v>
      </c>
      <c r="O2696" t="s">
        <v>3970</v>
      </c>
      <c r="P2696" t="s">
        <v>37</v>
      </c>
      <c r="Q2696" t="s">
        <v>70</v>
      </c>
      <c r="R2696" t="s">
        <v>5784</v>
      </c>
      <c r="S2696">
        <v>15.384</v>
      </c>
      <c r="T2696">
        <v>1</v>
      </c>
      <c r="U2696">
        <v>0.2</v>
      </c>
      <c r="V2696">
        <v>4.0383000000000013</v>
      </c>
      <c r="W2696" s="6">
        <f t="shared" si="256"/>
        <v>0.26250000000000007</v>
      </c>
      <c r="X2696" s="4">
        <f t="shared" si="253"/>
        <v>4.0383000000000013</v>
      </c>
      <c r="Y2696" s="4">
        <f t="shared" si="254"/>
        <v>15.384</v>
      </c>
      <c r="Z2696" s="4">
        <f t="shared" si="255"/>
        <v>19.23</v>
      </c>
      <c r="AA2696" s="4">
        <f t="shared" si="252"/>
        <v>3.0768000000000004</v>
      </c>
    </row>
    <row r="2697" spans="1:27" x14ac:dyDescent="0.2">
      <c r="A2697">
        <v>2696</v>
      </c>
      <c r="B2697" t="s">
        <v>5851</v>
      </c>
      <c r="C2697" s="5">
        <v>42407</v>
      </c>
      <c r="D2697" s="5" t="str">
        <f t="shared" si="257"/>
        <v>2016-02</v>
      </c>
      <c r="E2697" s="5">
        <v>42409</v>
      </c>
      <c r="F2697" t="s">
        <v>193</v>
      </c>
      <c r="G2697" t="s">
        <v>5852</v>
      </c>
      <c r="H2697" t="s">
        <v>5853</v>
      </c>
      <c r="I2697" t="s">
        <v>31</v>
      </c>
      <c r="J2697" t="s">
        <v>32</v>
      </c>
      <c r="K2697" t="s">
        <v>2481</v>
      </c>
      <c r="L2697" t="s">
        <v>503</v>
      </c>
      <c r="M2697">
        <v>43130</v>
      </c>
      <c r="N2697" t="s">
        <v>153</v>
      </c>
      <c r="O2697" t="s">
        <v>1649</v>
      </c>
      <c r="P2697" t="s">
        <v>51</v>
      </c>
      <c r="Q2697" t="s">
        <v>95</v>
      </c>
      <c r="R2697" t="s">
        <v>1650</v>
      </c>
      <c r="S2697">
        <v>30.352</v>
      </c>
      <c r="T2697">
        <v>2</v>
      </c>
      <c r="U2697">
        <v>0.2</v>
      </c>
      <c r="V2697">
        <v>10.623199999999997</v>
      </c>
      <c r="W2697" s="6">
        <f t="shared" si="256"/>
        <v>0.34999999999999992</v>
      </c>
      <c r="X2697" s="4">
        <f t="shared" si="253"/>
        <v>5.3115999999999985</v>
      </c>
      <c r="Y2697" s="4">
        <f t="shared" si="254"/>
        <v>15.176</v>
      </c>
      <c r="Z2697" s="4">
        <f t="shared" si="255"/>
        <v>18.97</v>
      </c>
      <c r="AA2697" s="4">
        <f t="shared" si="252"/>
        <v>6.0704000000000002</v>
      </c>
    </row>
    <row r="2698" spans="1:27" x14ac:dyDescent="0.2">
      <c r="A2698">
        <v>2697</v>
      </c>
      <c r="B2698" t="s">
        <v>5854</v>
      </c>
      <c r="C2698" s="5">
        <v>41716</v>
      </c>
      <c r="D2698" s="5" t="str">
        <f t="shared" si="257"/>
        <v>2014-03</v>
      </c>
      <c r="E2698" s="5">
        <v>41721</v>
      </c>
      <c r="F2698" t="s">
        <v>55</v>
      </c>
      <c r="G2698" t="s">
        <v>5268</v>
      </c>
      <c r="H2698" t="s">
        <v>5269</v>
      </c>
      <c r="I2698" t="s">
        <v>107</v>
      </c>
      <c r="J2698" t="s">
        <v>32</v>
      </c>
      <c r="K2698" t="s">
        <v>1531</v>
      </c>
      <c r="L2698" t="s">
        <v>59</v>
      </c>
      <c r="M2698">
        <v>32216</v>
      </c>
      <c r="N2698" t="s">
        <v>35</v>
      </c>
      <c r="O2698" t="s">
        <v>5855</v>
      </c>
      <c r="P2698" t="s">
        <v>76</v>
      </c>
      <c r="Q2698" t="s">
        <v>689</v>
      </c>
      <c r="R2698" t="s">
        <v>5856</v>
      </c>
      <c r="S2698">
        <v>821.3</v>
      </c>
      <c r="T2698">
        <v>4</v>
      </c>
      <c r="U2698">
        <v>0.5</v>
      </c>
      <c r="V2698">
        <v>-16.426000000000045</v>
      </c>
      <c r="W2698" s="6">
        <f t="shared" si="256"/>
        <v>-2.0000000000000056E-2</v>
      </c>
      <c r="X2698" s="4">
        <f t="shared" si="253"/>
        <v>-4.1065000000000111</v>
      </c>
      <c r="Y2698" s="4">
        <f t="shared" si="254"/>
        <v>205.32499999999999</v>
      </c>
      <c r="Z2698" s="4">
        <f t="shared" si="255"/>
        <v>410.65</v>
      </c>
      <c r="AA2698" s="4">
        <f t="shared" si="252"/>
        <v>410.65</v>
      </c>
    </row>
    <row r="2699" spans="1:27" x14ac:dyDescent="0.2">
      <c r="A2699">
        <v>2698</v>
      </c>
      <c r="B2699" t="s">
        <v>5854</v>
      </c>
      <c r="C2699" s="5">
        <v>41716</v>
      </c>
      <c r="D2699" s="5" t="str">
        <f t="shared" si="257"/>
        <v>2014-03</v>
      </c>
      <c r="E2699" s="5">
        <v>41721</v>
      </c>
      <c r="F2699" t="s">
        <v>55</v>
      </c>
      <c r="G2699" t="s">
        <v>5268</v>
      </c>
      <c r="H2699" t="s">
        <v>5269</v>
      </c>
      <c r="I2699" t="s">
        <v>107</v>
      </c>
      <c r="J2699" t="s">
        <v>32</v>
      </c>
      <c r="K2699" t="s">
        <v>1531</v>
      </c>
      <c r="L2699" t="s">
        <v>59</v>
      </c>
      <c r="M2699">
        <v>32216</v>
      </c>
      <c r="N2699" t="s">
        <v>35</v>
      </c>
      <c r="O2699" t="s">
        <v>5857</v>
      </c>
      <c r="P2699" t="s">
        <v>76</v>
      </c>
      <c r="Q2699" t="s">
        <v>689</v>
      </c>
      <c r="R2699" t="s">
        <v>5858</v>
      </c>
      <c r="S2699">
        <v>22638.48</v>
      </c>
      <c r="T2699">
        <v>6</v>
      </c>
      <c r="U2699">
        <v>0.5</v>
      </c>
      <c r="V2699">
        <v>-1811.0784000000021</v>
      </c>
      <c r="W2699" s="6">
        <f t="shared" si="256"/>
        <v>-8.0000000000000099E-2</v>
      </c>
      <c r="X2699" s="4">
        <f t="shared" si="253"/>
        <v>-301.84640000000036</v>
      </c>
      <c r="Y2699" s="4">
        <f t="shared" si="254"/>
        <v>3773.08</v>
      </c>
      <c r="Z2699" s="4">
        <f t="shared" si="255"/>
        <v>7546.16</v>
      </c>
      <c r="AA2699" s="4">
        <f t="shared" si="252"/>
        <v>11319.24</v>
      </c>
    </row>
    <row r="2700" spans="1:27" x14ac:dyDescent="0.2">
      <c r="A2700">
        <v>2699</v>
      </c>
      <c r="B2700" t="s">
        <v>5854</v>
      </c>
      <c r="C2700" s="5">
        <v>41716</v>
      </c>
      <c r="D2700" s="5" t="str">
        <f t="shared" si="257"/>
        <v>2014-03</v>
      </c>
      <c r="E2700" s="5">
        <v>41721</v>
      </c>
      <c r="F2700" t="s">
        <v>55</v>
      </c>
      <c r="G2700" t="s">
        <v>5268</v>
      </c>
      <c r="H2700" t="s">
        <v>5269</v>
      </c>
      <c r="I2700" t="s">
        <v>107</v>
      </c>
      <c r="J2700" t="s">
        <v>32</v>
      </c>
      <c r="K2700" t="s">
        <v>1531</v>
      </c>
      <c r="L2700" t="s">
        <v>59</v>
      </c>
      <c r="M2700">
        <v>32216</v>
      </c>
      <c r="N2700" t="s">
        <v>35</v>
      </c>
      <c r="O2700" t="s">
        <v>573</v>
      </c>
      <c r="P2700" t="s">
        <v>51</v>
      </c>
      <c r="Q2700" t="s">
        <v>95</v>
      </c>
      <c r="R2700" t="s">
        <v>574</v>
      </c>
      <c r="S2700">
        <v>21.376000000000001</v>
      </c>
      <c r="T2700">
        <v>4</v>
      </c>
      <c r="U2700">
        <v>0.2</v>
      </c>
      <c r="V2700">
        <v>7.4815999999999994</v>
      </c>
      <c r="W2700" s="6">
        <f t="shared" si="256"/>
        <v>0.35</v>
      </c>
      <c r="X2700" s="4">
        <f t="shared" si="253"/>
        <v>1.8703999999999998</v>
      </c>
      <c r="Y2700" s="4">
        <f t="shared" si="254"/>
        <v>5.3440000000000003</v>
      </c>
      <c r="Z2700" s="4">
        <f t="shared" si="255"/>
        <v>6.68</v>
      </c>
      <c r="AA2700" s="4">
        <f t="shared" si="252"/>
        <v>4.2752000000000008</v>
      </c>
    </row>
    <row r="2701" spans="1:27" x14ac:dyDescent="0.2">
      <c r="A2701">
        <v>2700</v>
      </c>
      <c r="B2701" t="s">
        <v>5854</v>
      </c>
      <c r="C2701" s="5">
        <v>41716</v>
      </c>
      <c r="D2701" s="5" t="str">
        <f t="shared" si="257"/>
        <v>2014-03</v>
      </c>
      <c r="E2701" s="5">
        <v>41721</v>
      </c>
      <c r="F2701" t="s">
        <v>55</v>
      </c>
      <c r="G2701" t="s">
        <v>5268</v>
      </c>
      <c r="H2701" t="s">
        <v>5269</v>
      </c>
      <c r="I2701" t="s">
        <v>107</v>
      </c>
      <c r="J2701" t="s">
        <v>32</v>
      </c>
      <c r="K2701" t="s">
        <v>1531</v>
      </c>
      <c r="L2701" t="s">
        <v>59</v>
      </c>
      <c r="M2701">
        <v>32216</v>
      </c>
      <c r="N2701" t="s">
        <v>35</v>
      </c>
      <c r="O2701" t="s">
        <v>5859</v>
      </c>
      <c r="P2701" t="s">
        <v>51</v>
      </c>
      <c r="Q2701" t="s">
        <v>73</v>
      </c>
      <c r="R2701" t="s">
        <v>5860</v>
      </c>
      <c r="S2701">
        <v>8.016</v>
      </c>
      <c r="T2701">
        <v>3</v>
      </c>
      <c r="U2701">
        <v>0.2</v>
      </c>
      <c r="V2701">
        <v>1.0019999999999993</v>
      </c>
      <c r="W2701" s="6">
        <f t="shared" si="256"/>
        <v>0.12499999999999992</v>
      </c>
      <c r="X2701" s="4">
        <f t="shared" si="253"/>
        <v>0.3339999999999998</v>
      </c>
      <c r="Y2701" s="4">
        <f t="shared" si="254"/>
        <v>2.6720000000000002</v>
      </c>
      <c r="Z2701" s="4">
        <f t="shared" si="255"/>
        <v>3.3399999999999994</v>
      </c>
      <c r="AA2701" s="4">
        <f t="shared" si="252"/>
        <v>1.6032000000000002</v>
      </c>
    </row>
    <row r="2702" spans="1:27" x14ac:dyDescent="0.2">
      <c r="A2702">
        <v>2701</v>
      </c>
      <c r="B2702" t="s">
        <v>5854</v>
      </c>
      <c r="C2702" s="5">
        <v>41716</v>
      </c>
      <c r="D2702" s="5" t="str">
        <f t="shared" si="257"/>
        <v>2014-03</v>
      </c>
      <c r="E2702" s="5">
        <v>41721</v>
      </c>
      <c r="F2702" t="s">
        <v>55</v>
      </c>
      <c r="G2702" t="s">
        <v>5268</v>
      </c>
      <c r="H2702" t="s">
        <v>5269</v>
      </c>
      <c r="I2702" t="s">
        <v>107</v>
      </c>
      <c r="J2702" t="s">
        <v>32</v>
      </c>
      <c r="K2702" t="s">
        <v>1531</v>
      </c>
      <c r="L2702" t="s">
        <v>59</v>
      </c>
      <c r="M2702">
        <v>32216</v>
      </c>
      <c r="N2702" t="s">
        <v>35</v>
      </c>
      <c r="O2702" t="s">
        <v>3970</v>
      </c>
      <c r="P2702" t="s">
        <v>37</v>
      </c>
      <c r="Q2702" t="s">
        <v>70</v>
      </c>
      <c r="R2702" t="s">
        <v>5784</v>
      </c>
      <c r="S2702">
        <v>30.768000000000001</v>
      </c>
      <c r="T2702">
        <v>2</v>
      </c>
      <c r="U2702">
        <v>0.2</v>
      </c>
      <c r="V2702">
        <v>8.0766000000000027</v>
      </c>
      <c r="W2702" s="6">
        <f t="shared" si="256"/>
        <v>0.26250000000000007</v>
      </c>
      <c r="X2702" s="4">
        <f t="shared" si="253"/>
        <v>4.0383000000000013</v>
      </c>
      <c r="Y2702" s="4">
        <f t="shared" si="254"/>
        <v>15.384</v>
      </c>
      <c r="Z2702" s="4">
        <f t="shared" si="255"/>
        <v>19.23</v>
      </c>
      <c r="AA2702" s="4">
        <f t="shared" si="252"/>
        <v>6.1536000000000008</v>
      </c>
    </row>
    <row r="2703" spans="1:27" x14ac:dyDescent="0.2">
      <c r="A2703">
        <v>2702</v>
      </c>
      <c r="B2703" t="s">
        <v>5854</v>
      </c>
      <c r="C2703" s="5">
        <v>41716</v>
      </c>
      <c r="D2703" s="5" t="str">
        <f t="shared" si="257"/>
        <v>2014-03</v>
      </c>
      <c r="E2703" s="5">
        <v>41721</v>
      </c>
      <c r="F2703" t="s">
        <v>55</v>
      </c>
      <c r="G2703" t="s">
        <v>5268</v>
      </c>
      <c r="H2703" t="s">
        <v>5269</v>
      </c>
      <c r="I2703" t="s">
        <v>107</v>
      </c>
      <c r="J2703" t="s">
        <v>32</v>
      </c>
      <c r="K2703" t="s">
        <v>1531</v>
      </c>
      <c r="L2703" t="s">
        <v>59</v>
      </c>
      <c r="M2703">
        <v>32216</v>
      </c>
      <c r="N2703" t="s">
        <v>35</v>
      </c>
      <c r="O2703" t="s">
        <v>2146</v>
      </c>
      <c r="P2703" t="s">
        <v>51</v>
      </c>
      <c r="Q2703" t="s">
        <v>274</v>
      </c>
      <c r="R2703" t="s">
        <v>568</v>
      </c>
      <c r="S2703">
        <v>18.936</v>
      </c>
      <c r="T2703">
        <v>3</v>
      </c>
      <c r="U2703">
        <v>0.2</v>
      </c>
      <c r="V2703">
        <v>5.9174999999999986</v>
      </c>
      <c r="W2703" s="6">
        <f t="shared" si="256"/>
        <v>0.31249999999999994</v>
      </c>
      <c r="X2703" s="4">
        <f t="shared" si="253"/>
        <v>1.9724999999999995</v>
      </c>
      <c r="Y2703" s="4">
        <f t="shared" si="254"/>
        <v>6.3120000000000003</v>
      </c>
      <c r="Z2703" s="4">
        <f t="shared" si="255"/>
        <v>7.8899999999999988</v>
      </c>
      <c r="AA2703" s="4">
        <f t="shared" si="252"/>
        <v>3.7872000000000003</v>
      </c>
    </row>
    <row r="2704" spans="1:27" x14ac:dyDescent="0.2">
      <c r="A2704">
        <v>2703</v>
      </c>
      <c r="B2704" t="s">
        <v>5854</v>
      </c>
      <c r="C2704" s="5">
        <v>41716</v>
      </c>
      <c r="D2704" s="5" t="str">
        <f t="shared" si="257"/>
        <v>2014-03</v>
      </c>
      <c r="E2704" s="5">
        <v>41721</v>
      </c>
      <c r="F2704" t="s">
        <v>55</v>
      </c>
      <c r="G2704" t="s">
        <v>5268</v>
      </c>
      <c r="H2704" t="s">
        <v>5269</v>
      </c>
      <c r="I2704" t="s">
        <v>107</v>
      </c>
      <c r="J2704" t="s">
        <v>32</v>
      </c>
      <c r="K2704" t="s">
        <v>1531</v>
      </c>
      <c r="L2704" t="s">
        <v>59</v>
      </c>
      <c r="M2704">
        <v>32216</v>
      </c>
      <c r="N2704" t="s">
        <v>35</v>
      </c>
      <c r="O2704" t="s">
        <v>4636</v>
      </c>
      <c r="P2704" t="s">
        <v>37</v>
      </c>
      <c r="Q2704" t="s">
        <v>70</v>
      </c>
      <c r="R2704" t="s">
        <v>4637</v>
      </c>
      <c r="S2704">
        <v>122.352</v>
      </c>
      <c r="T2704">
        <v>3</v>
      </c>
      <c r="U2704">
        <v>0.2</v>
      </c>
      <c r="V2704">
        <v>15.29399999999999</v>
      </c>
      <c r="W2704" s="6">
        <f t="shared" si="256"/>
        <v>0.12499999999999992</v>
      </c>
      <c r="X2704" s="4">
        <f t="shared" si="253"/>
        <v>5.0979999999999963</v>
      </c>
      <c r="Y2704" s="4">
        <f t="shared" si="254"/>
        <v>40.783999999999999</v>
      </c>
      <c r="Z2704" s="4">
        <f t="shared" si="255"/>
        <v>50.98</v>
      </c>
      <c r="AA2704" s="4">
        <f t="shared" si="252"/>
        <v>24.470400000000001</v>
      </c>
    </row>
    <row r="2705" spans="1:27" x14ac:dyDescent="0.2">
      <c r="A2705">
        <v>2704</v>
      </c>
      <c r="B2705" t="s">
        <v>5861</v>
      </c>
      <c r="C2705" s="5">
        <v>41783</v>
      </c>
      <c r="D2705" s="5" t="str">
        <f t="shared" si="257"/>
        <v>2014-05</v>
      </c>
      <c r="E2705" s="5">
        <v>41789</v>
      </c>
      <c r="F2705" t="s">
        <v>55</v>
      </c>
      <c r="G2705" t="s">
        <v>2188</v>
      </c>
      <c r="H2705" t="s">
        <v>2189</v>
      </c>
      <c r="I2705" t="s">
        <v>31</v>
      </c>
      <c r="J2705" t="s">
        <v>32</v>
      </c>
      <c r="K2705" t="s">
        <v>4506</v>
      </c>
      <c r="L2705" t="s">
        <v>2747</v>
      </c>
      <c r="M2705">
        <v>21215</v>
      </c>
      <c r="N2705" t="s">
        <v>153</v>
      </c>
      <c r="O2705" t="s">
        <v>5862</v>
      </c>
      <c r="P2705" t="s">
        <v>51</v>
      </c>
      <c r="Q2705" t="s">
        <v>95</v>
      </c>
      <c r="R2705" t="s">
        <v>5863</v>
      </c>
      <c r="S2705">
        <v>116.28</v>
      </c>
      <c r="T2705">
        <v>3</v>
      </c>
      <c r="U2705">
        <v>0</v>
      </c>
      <c r="V2705">
        <v>56.977199999999996</v>
      </c>
      <c r="W2705" s="6">
        <f t="shared" si="256"/>
        <v>0.48999999999999994</v>
      </c>
      <c r="X2705" s="4">
        <f t="shared" si="253"/>
        <v>18.9924</v>
      </c>
      <c r="Y2705" s="4">
        <f t="shared" si="254"/>
        <v>38.76</v>
      </c>
      <c r="Z2705" s="4">
        <f t="shared" si="255"/>
        <v>38.76</v>
      </c>
      <c r="AA2705" s="4">
        <f t="shared" si="252"/>
        <v>0</v>
      </c>
    </row>
    <row r="2706" spans="1:27" x14ac:dyDescent="0.2">
      <c r="A2706">
        <v>2705</v>
      </c>
      <c r="B2706" t="s">
        <v>5864</v>
      </c>
      <c r="C2706" s="5">
        <v>42927</v>
      </c>
      <c r="D2706" s="5" t="str">
        <f t="shared" si="257"/>
        <v>2017-07</v>
      </c>
      <c r="E2706" s="5">
        <v>42929</v>
      </c>
      <c r="F2706" t="s">
        <v>28</v>
      </c>
      <c r="G2706" t="s">
        <v>4844</v>
      </c>
      <c r="H2706" t="s">
        <v>4845</v>
      </c>
      <c r="I2706" t="s">
        <v>31</v>
      </c>
      <c r="J2706" t="s">
        <v>32</v>
      </c>
      <c r="K2706" t="s">
        <v>271</v>
      </c>
      <c r="L2706" t="s">
        <v>272</v>
      </c>
      <c r="M2706">
        <v>10009</v>
      </c>
      <c r="N2706" t="s">
        <v>153</v>
      </c>
      <c r="O2706" t="s">
        <v>760</v>
      </c>
      <c r="P2706" t="s">
        <v>76</v>
      </c>
      <c r="Q2706" t="s">
        <v>166</v>
      </c>
      <c r="R2706" t="s">
        <v>761</v>
      </c>
      <c r="S2706">
        <v>132.60000000000002</v>
      </c>
      <c r="T2706">
        <v>6</v>
      </c>
      <c r="U2706">
        <v>0</v>
      </c>
      <c r="V2706">
        <v>17.238000000000007</v>
      </c>
      <c r="W2706" s="6">
        <f t="shared" si="256"/>
        <v>0.13000000000000003</v>
      </c>
      <c r="X2706" s="4">
        <f t="shared" si="253"/>
        <v>2.8730000000000011</v>
      </c>
      <c r="Y2706" s="4">
        <f t="shared" si="254"/>
        <v>22.100000000000005</v>
      </c>
      <c r="Z2706" s="4">
        <f t="shared" si="255"/>
        <v>22.100000000000005</v>
      </c>
      <c r="AA2706" s="4">
        <f t="shared" si="252"/>
        <v>0</v>
      </c>
    </row>
    <row r="2707" spans="1:27" x14ac:dyDescent="0.2">
      <c r="A2707">
        <v>2706</v>
      </c>
      <c r="B2707" t="s">
        <v>5865</v>
      </c>
      <c r="C2707" s="5">
        <v>42902</v>
      </c>
      <c r="D2707" s="5" t="str">
        <f t="shared" si="257"/>
        <v>2017-06</v>
      </c>
      <c r="E2707" s="5">
        <v>42907</v>
      </c>
      <c r="F2707" t="s">
        <v>55</v>
      </c>
      <c r="G2707" t="s">
        <v>3690</v>
      </c>
      <c r="H2707" t="s">
        <v>3691</v>
      </c>
      <c r="I2707" t="s">
        <v>107</v>
      </c>
      <c r="J2707" t="s">
        <v>32</v>
      </c>
      <c r="K2707" t="s">
        <v>673</v>
      </c>
      <c r="L2707" t="s">
        <v>674</v>
      </c>
      <c r="M2707">
        <v>88220</v>
      </c>
      <c r="N2707" t="s">
        <v>49</v>
      </c>
      <c r="O2707" t="s">
        <v>4231</v>
      </c>
      <c r="P2707" t="s">
        <v>51</v>
      </c>
      <c r="Q2707" t="s">
        <v>584</v>
      </c>
      <c r="R2707" t="s">
        <v>4232</v>
      </c>
      <c r="S2707">
        <v>16.68</v>
      </c>
      <c r="T2707">
        <v>2</v>
      </c>
      <c r="U2707">
        <v>0</v>
      </c>
      <c r="V2707">
        <v>4.3368000000000002</v>
      </c>
      <c r="W2707" s="6">
        <f t="shared" si="256"/>
        <v>0.26</v>
      </c>
      <c r="X2707" s="4">
        <f t="shared" si="253"/>
        <v>2.1684000000000001</v>
      </c>
      <c r="Y2707" s="4">
        <f t="shared" si="254"/>
        <v>8.34</v>
      </c>
      <c r="Z2707" s="4">
        <f t="shared" si="255"/>
        <v>8.34</v>
      </c>
      <c r="AA2707" s="4">
        <f t="shared" si="252"/>
        <v>0</v>
      </c>
    </row>
    <row r="2708" spans="1:27" x14ac:dyDescent="0.2">
      <c r="A2708">
        <v>2707</v>
      </c>
      <c r="B2708" t="s">
        <v>5865</v>
      </c>
      <c r="C2708" s="5">
        <v>42902</v>
      </c>
      <c r="D2708" s="5" t="str">
        <f t="shared" si="257"/>
        <v>2017-06</v>
      </c>
      <c r="E2708" s="5">
        <v>42907</v>
      </c>
      <c r="F2708" t="s">
        <v>55</v>
      </c>
      <c r="G2708" t="s">
        <v>3690</v>
      </c>
      <c r="H2708" t="s">
        <v>3691</v>
      </c>
      <c r="I2708" t="s">
        <v>107</v>
      </c>
      <c r="J2708" t="s">
        <v>32</v>
      </c>
      <c r="K2708" t="s">
        <v>673</v>
      </c>
      <c r="L2708" t="s">
        <v>674</v>
      </c>
      <c r="M2708">
        <v>88220</v>
      </c>
      <c r="N2708" t="s">
        <v>49</v>
      </c>
      <c r="O2708" t="s">
        <v>5866</v>
      </c>
      <c r="P2708" t="s">
        <v>51</v>
      </c>
      <c r="Q2708" t="s">
        <v>95</v>
      </c>
      <c r="R2708" t="s">
        <v>5867</v>
      </c>
      <c r="S2708">
        <v>19.440000000000001</v>
      </c>
      <c r="T2708">
        <v>3</v>
      </c>
      <c r="U2708">
        <v>0</v>
      </c>
      <c r="V2708">
        <v>9.3312000000000008</v>
      </c>
      <c r="W2708" s="6">
        <f t="shared" si="256"/>
        <v>0.48000000000000004</v>
      </c>
      <c r="X2708" s="4">
        <f t="shared" si="253"/>
        <v>3.1104000000000003</v>
      </c>
      <c r="Y2708" s="4">
        <f t="shared" si="254"/>
        <v>6.48</v>
      </c>
      <c r="Z2708" s="4">
        <f t="shared" si="255"/>
        <v>6.48</v>
      </c>
      <c r="AA2708" s="4">
        <f t="shared" si="252"/>
        <v>0</v>
      </c>
    </row>
    <row r="2709" spans="1:27" x14ac:dyDescent="0.2">
      <c r="A2709">
        <v>2708</v>
      </c>
      <c r="B2709" t="s">
        <v>5865</v>
      </c>
      <c r="C2709" s="5">
        <v>42902</v>
      </c>
      <c r="D2709" s="5" t="str">
        <f t="shared" si="257"/>
        <v>2017-06</v>
      </c>
      <c r="E2709" s="5">
        <v>42907</v>
      </c>
      <c r="F2709" t="s">
        <v>55</v>
      </c>
      <c r="G2709" t="s">
        <v>3690</v>
      </c>
      <c r="H2709" t="s">
        <v>3691</v>
      </c>
      <c r="I2709" t="s">
        <v>107</v>
      </c>
      <c r="J2709" t="s">
        <v>32</v>
      </c>
      <c r="K2709" t="s">
        <v>673</v>
      </c>
      <c r="L2709" t="s">
        <v>674</v>
      </c>
      <c r="M2709">
        <v>88220</v>
      </c>
      <c r="N2709" t="s">
        <v>49</v>
      </c>
      <c r="O2709" t="s">
        <v>5868</v>
      </c>
      <c r="P2709" t="s">
        <v>51</v>
      </c>
      <c r="Q2709" t="s">
        <v>95</v>
      </c>
      <c r="R2709" t="s">
        <v>5869</v>
      </c>
      <c r="S2709">
        <v>192.16</v>
      </c>
      <c r="T2709">
        <v>4</v>
      </c>
      <c r="U2709">
        <v>0</v>
      </c>
      <c r="V2709">
        <v>92.236799999999988</v>
      </c>
      <c r="W2709" s="6">
        <f t="shared" si="256"/>
        <v>0.47999999999999993</v>
      </c>
      <c r="X2709" s="4">
        <f t="shared" si="253"/>
        <v>23.059199999999997</v>
      </c>
      <c r="Y2709" s="4">
        <f t="shared" si="254"/>
        <v>48.04</v>
      </c>
      <c r="Z2709" s="4">
        <f t="shared" si="255"/>
        <v>48.04</v>
      </c>
      <c r="AA2709" s="4">
        <f t="shared" si="252"/>
        <v>0</v>
      </c>
    </row>
    <row r="2710" spans="1:27" x14ac:dyDescent="0.2">
      <c r="A2710">
        <v>2709</v>
      </c>
      <c r="B2710" t="s">
        <v>5870</v>
      </c>
      <c r="C2710" s="5">
        <v>42034</v>
      </c>
      <c r="D2710" s="5" t="str">
        <f t="shared" si="257"/>
        <v>2015-01</v>
      </c>
      <c r="E2710" s="5">
        <v>42041</v>
      </c>
      <c r="F2710" t="s">
        <v>55</v>
      </c>
      <c r="G2710" t="s">
        <v>1967</v>
      </c>
      <c r="H2710" t="s">
        <v>1968</v>
      </c>
      <c r="I2710" t="s">
        <v>31</v>
      </c>
      <c r="J2710" t="s">
        <v>32</v>
      </c>
      <c r="K2710" t="s">
        <v>47</v>
      </c>
      <c r="L2710" t="s">
        <v>48</v>
      </c>
      <c r="M2710">
        <v>90049</v>
      </c>
      <c r="N2710" t="s">
        <v>49</v>
      </c>
      <c r="O2710" t="s">
        <v>5871</v>
      </c>
      <c r="P2710" t="s">
        <v>37</v>
      </c>
      <c r="Q2710" t="s">
        <v>70</v>
      </c>
      <c r="R2710" t="s">
        <v>5872</v>
      </c>
      <c r="S2710">
        <v>227.35999999999999</v>
      </c>
      <c r="T2710">
        <v>7</v>
      </c>
      <c r="U2710">
        <v>0</v>
      </c>
      <c r="V2710">
        <v>81.849599999999981</v>
      </c>
      <c r="W2710" s="6">
        <f t="shared" si="256"/>
        <v>0.35999999999999993</v>
      </c>
      <c r="X2710" s="4">
        <f t="shared" si="253"/>
        <v>11.692799999999997</v>
      </c>
      <c r="Y2710" s="4">
        <f t="shared" si="254"/>
        <v>32.479999999999997</v>
      </c>
      <c r="Z2710" s="4">
        <f t="shared" si="255"/>
        <v>32.479999999999997</v>
      </c>
      <c r="AA2710" s="4">
        <f t="shared" si="252"/>
        <v>0</v>
      </c>
    </row>
    <row r="2711" spans="1:27" x14ac:dyDescent="0.2">
      <c r="A2711">
        <v>2710</v>
      </c>
      <c r="B2711" t="s">
        <v>5870</v>
      </c>
      <c r="C2711" s="5">
        <v>42034</v>
      </c>
      <c r="D2711" s="5" t="str">
        <f t="shared" si="257"/>
        <v>2015-01</v>
      </c>
      <c r="E2711" s="5">
        <v>42041</v>
      </c>
      <c r="F2711" t="s">
        <v>55</v>
      </c>
      <c r="G2711" t="s">
        <v>1967</v>
      </c>
      <c r="H2711" t="s">
        <v>1968</v>
      </c>
      <c r="I2711" t="s">
        <v>31</v>
      </c>
      <c r="J2711" t="s">
        <v>32</v>
      </c>
      <c r="K2711" t="s">
        <v>47</v>
      </c>
      <c r="L2711" t="s">
        <v>48</v>
      </c>
      <c r="M2711">
        <v>90049</v>
      </c>
      <c r="N2711" t="s">
        <v>49</v>
      </c>
      <c r="O2711" t="s">
        <v>4617</v>
      </c>
      <c r="P2711" t="s">
        <v>76</v>
      </c>
      <c r="Q2711" t="s">
        <v>689</v>
      </c>
      <c r="R2711" t="s">
        <v>4618</v>
      </c>
      <c r="S2711">
        <v>1919.9760000000001</v>
      </c>
      <c r="T2711">
        <v>3</v>
      </c>
      <c r="U2711">
        <v>0.2</v>
      </c>
      <c r="V2711">
        <v>215.99729999999977</v>
      </c>
      <c r="W2711" s="6">
        <f t="shared" si="256"/>
        <v>0.11249999999999988</v>
      </c>
      <c r="X2711" s="4">
        <f t="shared" si="253"/>
        <v>71.999099999999927</v>
      </c>
      <c r="Y2711" s="4">
        <f t="shared" si="254"/>
        <v>639.99200000000008</v>
      </c>
      <c r="Z2711" s="4">
        <f t="shared" si="255"/>
        <v>799.9899999999999</v>
      </c>
      <c r="AA2711" s="4">
        <f t="shared" si="252"/>
        <v>383.99520000000007</v>
      </c>
    </row>
    <row r="2712" spans="1:27" x14ac:dyDescent="0.2">
      <c r="A2712">
        <v>2711</v>
      </c>
      <c r="B2712" t="s">
        <v>5873</v>
      </c>
      <c r="C2712" s="5">
        <v>42349</v>
      </c>
      <c r="D2712" s="5" t="str">
        <f t="shared" si="257"/>
        <v>2015-12</v>
      </c>
      <c r="E2712" s="5">
        <v>42353</v>
      </c>
      <c r="F2712" t="s">
        <v>55</v>
      </c>
      <c r="G2712" t="s">
        <v>4070</v>
      </c>
      <c r="H2712" t="s">
        <v>4071</v>
      </c>
      <c r="I2712" t="s">
        <v>31</v>
      </c>
      <c r="J2712" t="s">
        <v>32</v>
      </c>
      <c r="K2712" t="s">
        <v>1531</v>
      </c>
      <c r="L2712" t="s">
        <v>59</v>
      </c>
      <c r="M2712">
        <v>32216</v>
      </c>
      <c r="N2712" t="s">
        <v>35</v>
      </c>
      <c r="O2712" t="s">
        <v>1606</v>
      </c>
      <c r="P2712" t="s">
        <v>51</v>
      </c>
      <c r="Q2712" t="s">
        <v>80</v>
      </c>
      <c r="R2712" t="s">
        <v>1607</v>
      </c>
      <c r="S2712">
        <v>12.828000000000001</v>
      </c>
      <c r="T2712">
        <v>2</v>
      </c>
      <c r="U2712">
        <v>0.7</v>
      </c>
      <c r="V2712">
        <v>-8.9795999999999978</v>
      </c>
      <c r="W2712" s="6">
        <f t="shared" si="256"/>
        <v>-0.69999999999999973</v>
      </c>
      <c r="X2712" s="4">
        <f t="shared" si="253"/>
        <v>-4.4897999999999989</v>
      </c>
      <c r="Y2712" s="4">
        <f t="shared" si="254"/>
        <v>6.4140000000000006</v>
      </c>
      <c r="Z2712" s="4">
        <f t="shared" si="255"/>
        <v>21.38</v>
      </c>
      <c r="AA2712" s="4">
        <f t="shared" si="252"/>
        <v>8.9795999999999996</v>
      </c>
    </row>
    <row r="2713" spans="1:27" x14ac:dyDescent="0.2">
      <c r="A2713">
        <v>2712</v>
      </c>
      <c r="B2713" t="s">
        <v>5874</v>
      </c>
      <c r="C2713" s="5">
        <v>43017</v>
      </c>
      <c r="D2713" s="5" t="str">
        <f t="shared" si="257"/>
        <v>2017-10</v>
      </c>
      <c r="E2713" s="5">
        <v>43019</v>
      </c>
      <c r="F2713" t="s">
        <v>193</v>
      </c>
      <c r="G2713" t="s">
        <v>3679</v>
      </c>
      <c r="H2713" t="s">
        <v>3680</v>
      </c>
      <c r="I2713" t="s">
        <v>46</v>
      </c>
      <c r="J2713" t="s">
        <v>32</v>
      </c>
      <c r="K2713" t="s">
        <v>1127</v>
      </c>
      <c r="L2713" t="s">
        <v>503</v>
      </c>
      <c r="M2713">
        <v>44107</v>
      </c>
      <c r="N2713" t="s">
        <v>153</v>
      </c>
      <c r="O2713" t="s">
        <v>2399</v>
      </c>
      <c r="P2713" t="s">
        <v>37</v>
      </c>
      <c r="Q2713" t="s">
        <v>70</v>
      </c>
      <c r="R2713" t="s">
        <v>2400</v>
      </c>
      <c r="S2713">
        <v>45.888000000000005</v>
      </c>
      <c r="T2713">
        <v>4</v>
      </c>
      <c r="U2713">
        <v>0.2</v>
      </c>
      <c r="V2713">
        <v>9.1775999999999982</v>
      </c>
      <c r="W2713" s="6">
        <f t="shared" si="256"/>
        <v>0.19999999999999993</v>
      </c>
      <c r="X2713" s="4">
        <f t="shared" si="253"/>
        <v>2.2943999999999996</v>
      </c>
      <c r="Y2713" s="4">
        <f t="shared" si="254"/>
        <v>11.472000000000001</v>
      </c>
      <c r="Z2713" s="4">
        <f t="shared" si="255"/>
        <v>14.340000000000002</v>
      </c>
      <c r="AA2713" s="4">
        <f t="shared" si="252"/>
        <v>9.1776000000000018</v>
      </c>
    </row>
    <row r="2714" spans="1:27" x14ac:dyDescent="0.2">
      <c r="A2714">
        <v>2713</v>
      </c>
      <c r="B2714" t="s">
        <v>5875</v>
      </c>
      <c r="C2714" s="5">
        <v>42945</v>
      </c>
      <c r="D2714" s="5" t="str">
        <f t="shared" si="257"/>
        <v>2017-07</v>
      </c>
      <c r="E2714" s="5">
        <v>42948</v>
      </c>
      <c r="F2714" t="s">
        <v>28</v>
      </c>
      <c r="G2714" t="s">
        <v>2531</v>
      </c>
      <c r="H2714" t="s">
        <v>2532</v>
      </c>
      <c r="I2714" t="s">
        <v>31</v>
      </c>
      <c r="J2714" t="s">
        <v>32</v>
      </c>
      <c r="K2714" t="s">
        <v>281</v>
      </c>
      <c r="L2714" t="s">
        <v>272</v>
      </c>
      <c r="M2714">
        <v>12180</v>
      </c>
      <c r="N2714" t="s">
        <v>153</v>
      </c>
      <c r="O2714" t="s">
        <v>695</v>
      </c>
      <c r="P2714" t="s">
        <v>51</v>
      </c>
      <c r="Q2714" t="s">
        <v>73</v>
      </c>
      <c r="R2714" t="s">
        <v>696</v>
      </c>
      <c r="S2714">
        <v>60.12</v>
      </c>
      <c r="T2714">
        <v>9</v>
      </c>
      <c r="U2714">
        <v>0</v>
      </c>
      <c r="V2714">
        <v>22.244399999999995</v>
      </c>
      <c r="W2714" s="6">
        <f t="shared" si="256"/>
        <v>0.36999999999999994</v>
      </c>
      <c r="X2714" s="4">
        <f t="shared" si="253"/>
        <v>2.4715999999999996</v>
      </c>
      <c r="Y2714" s="4">
        <f t="shared" si="254"/>
        <v>6.68</v>
      </c>
      <c r="Z2714" s="4">
        <f t="shared" si="255"/>
        <v>6.68</v>
      </c>
      <c r="AA2714" s="4">
        <f t="shared" si="252"/>
        <v>0</v>
      </c>
    </row>
    <row r="2715" spans="1:27" x14ac:dyDescent="0.2">
      <c r="A2715">
        <v>2714</v>
      </c>
      <c r="B2715" t="s">
        <v>5876</v>
      </c>
      <c r="C2715" s="5">
        <v>41754</v>
      </c>
      <c r="D2715" s="5" t="str">
        <f t="shared" si="257"/>
        <v>2014-04</v>
      </c>
      <c r="E2715" s="5">
        <v>41758</v>
      </c>
      <c r="F2715" t="s">
        <v>55</v>
      </c>
      <c r="G2715" t="s">
        <v>570</v>
      </c>
      <c r="H2715" t="s">
        <v>571</v>
      </c>
      <c r="I2715" t="s">
        <v>31</v>
      </c>
      <c r="J2715" t="s">
        <v>32</v>
      </c>
      <c r="K2715" t="s">
        <v>526</v>
      </c>
      <c r="L2715" t="s">
        <v>93</v>
      </c>
      <c r="M2715">
        <v>28403</v>
      </c>
      <c r="N2715" t="s">
        <v>35</v>
      </c>
      <c r="O2715" t="s">
        <v>2829</v>
      </c>
      <c r="P2715" t="s">
        <v>76</v>
      </c>
      <c r="Q2715" t="s">
        <v>77</v>
      </c>
      <c r="R2715" t="s">
        <v>5877</v>
      </c>
      <c r="S2715">
        <v>302.37599999999998</v>
      </c>
      <c r="T2715">
        <v>3</v>
      </c>
      <c r="U2715">
        <v>0.2</v>
      </c>
      <c r="V2715">
        <v>37.796999999999997</v>
      </c>
      <c r="W2715" s="6">
        <f t="shared" si="256"/>
        <v>0.125</v>
      </c>
      <c r="X2715" s="4">
        <f t="shared" si="253"/>
        <v>12.598999999999998</v>
      </c>
      <c r="Y2715" s="4">
        <f t="shared" si="254"/>
        <v>100.79199999999999</v>
      </c>
      <c r="Z2715" s="4">
        <f t="shared" si="255"/>
        <v>125.98999999999997</v>
      </c>
      <c r="AA2715" s="4">
        <f t="shared" si="252"/>
        <v>60.475200000000001</v>
      </c>
    </row>
    <row r="2716" spans="1:27" x14ac:dyDescent="0.2">
      <c r="A2716">
        <v>2715</v>
      </c>
      <c r="B2716" t="s">
        <v>5878</v>
      </c>
      <c r="C2716" s="5">
        <v>42339</v>
      </c>
      <c r="D2716" s="5" t="str">
        <f t="shared" si="257"/>
        <v>2015-12</v>
      </c>
      <c r="E2716" s="5">
        <v>42344</v>
      </c>
      <c r="F2716" t="s">
        <v>55</v>
      </c>
      <c r="G2716" t="s">
        <v>3851</v>
      </c>
      <c r="H2716" t="s">
        <v>3852</v>
      </c>
      <c r="I2716" t="s">
        <v>107</v>
      </c>
      <c r="J2716" t="s">
        <v>32</v>
      </c>
      <c r="K2716" t="s">
        <v>100</v>
      </c>
      <c r="L2716" t="s">
        <v>101</v>
      </c>
      <c r="M2716">
        <v>98105</v>
      </c>
      <c r="N2716" t="s">
        <v>49</v>
      </c>
      <c r="O2716" t="s">
        <v>4237</v>
      </c>
      <c r="P2716" t="s">
        <v>51</v>
      </c>
      <c r="Q2716" t="s">
        <v>73</v>
      </c>
      <c r="R2716" t="s">
        <v>4238</v>
      </c>
      <c r="S2716">
        <v>13.899999999999999</v>
      </c>
      <c r="T2716">
        <v>5</v>
      </c>
      <c r="U2716">
        <v>0</v>
      </c>
      <c r="V2716">
        <v>5.56</v>
      </c>
      <c r="W2716" s="6">
        <f t="shared" si="256"/>
        <v>0.4</v>
      </c>
      <c r="X2716" s="4">
        <f t="shared" si="253"/>
        <v>1.1119999999999999</v>
      </c>
      <c r="Y2716" s="4">
        <f t="shared" si="254"/>
        <v>2.78</v>
      </c>
      <c r="Z2716" s="4">
        <f t="shared" si="255"/>
        <v>2.78</v>
      </c>
      <c r="AA2716" s="4">
        <f t="shared" si="252"/>
        <v>0</v>
      </c>
    </row>
    <row r="2717" spans="1:27" x14ac:dyDescent="0.2">
      <c r="A2717">
        <v>2716</v>
      </c>
      <c r="B2717" t="s">
        <v>5879</v>
      </c>
      <c r="C2717" s="5">
        <v>41977</v>
      </c>
      <c r="D2717" s="5" t="str">
        <f t="shared" si="257"/>
        <v>2014-12</v>
      </c>
      <c r="E2717" s="5">
        <v>41981</v>
      </c>
      <c r="F2717" t="s">
        <v>55</v>
      </c>
      <c r="G2717" t="s">
        <v>3679</v>
      </c>
      <c r="H2717" t="s">
        <v>3680</v>
      </c>
      <c r="I2717" t="s">
        <v>46</v>
      </c>
      <c r="J2717" t="s">
        <v>32</v>
      </c>
      <c r="K2717" t="s">
        <v>271</v>
      </c>
      <c r="L2717" t="s">
        <v>272</v>
      </c>
      <c r="M2717">
        <v>10024</v>
      </c>
      <c r="N2717" t="s">
        <v>153</v>
      </c>
      <c r="O2717" t="s">
        <v>5880</v>
      </c>
      <c r="P2717" t="s">
        <v>76</v>
      </c>
      <c r="Q2717" t="s">
        <v>77</v>
      </c>
      <c r="R2717" t="s">
        <v>5881</v>
      </c>
      <c r="S2717">
        <v>129.97999999999999</v>
      </c>
      <c r="T2717">
        <v>2</v>
      </c>
      <c r="U2717">
        <v>0</v>
      </c>
      <c r="V2717">
        <v>62.3904</v>
      </c>
      <c r="W2717" s="6">
        <f t="shared" si="256"/>
        <v>0.48000000000000004</v>
      </c>
      <c r="X2717" s="4">
        <f t="shared" si="253"/>
        <v>31.1952</v>
      </c>
      <c r="Y2717" s="4">
        <f t="shared" si="254"/>
        <v>64.989999999999995</v>
      </c>
      <c r="Z2717" s="4">
        <f t="shared" si="255"/>
        <v>64.989999999999995</v>
      </c>
      <c r="AA2717" s="4">
        <f t="shared" si="252"/>
        <v>0</v>
      </c>
    </row>
    <row r="2718" spans="1:27" x14ac:dyDescent="0.2">
      <c r="A2718">
        <v>2717</v>
      </c>
      <c r="B2718" t="s">
        <v>5882</v>
      </c>
      <c r="C2718" s="5">
        <v>42973</v>
      </c>
      <c r="D2718" s="5" t="str">
        <f t="shared" si="257"/>
        <v>2017-08</v>
      </c>
      <c r="E2718" s="5">
        <v>42979</v>
      </c>
      <c r="F2718" t="s">
        <v>55</v>
      </c>
      <c r="G2718" t="s">
        <v>5883</v>
      </c>
      <c r="H2718" t="s">
        <v>5884</v>
      </c>
      <c r="I2718" t="s">
        <v>107</v>
      </c>
      <c r="J2718" t="s">
        <v>32</v>
      </c>
      <c r="K2718" t="s">
        <v>502</v>
      </c>
      <c r="L2718" t="s">
        <v>1280</v>
      </c>
      <c r="M2718">
        <v>31907</v>
      </c>
      <c r="N2718" t="s">
        <v>35</v>
      </c>
      <c r="O2718" t="s">
        <v>1423</v>
      </c>
      <c r="P2718" t="s">
        <v>76</v>
      </c>
      <c r="Q2718" t="s">
        <v>166</v>
      </c>
      <c r="R2718" t="s">
        <v>1424</v>
      </c>
      <c r="S2718">
        <v>71.98</v>
      </c>
      <c r="T2718">
        <v>2</v>
      </c>
      <c r="U2718">
        <v>0</v>
      </c>
      <c r="V2718">
        <v>15.1158</v>
      </c>
      <c r="W2718" s="6">
        <f t="shared" si="256"/>
        <v>0.21</v>
      </c>
      <c r="X2718" s="4">
        <f t="shared" si="253"/>
        <v>7.5579000000000001</v>
      </c>
      <c r="Y2718" s="4">
        <f t="shared" si="254"/>
        <v>35.99</v>
      </c>
      <c r="Z2718" s="4">
        <f t="shared" si="255"/>
        <v>35.99</v>
      </c>
      <c r="AA2718" s="4">
        <f t="shared" si="252"/>
        <v>0</v>
      </c>
    </row>
    <row r="2719" spans="1:27" x14ac:dyDescent="0.2">
      <c r="A2719">
        <v>2718</v>
      </c>
      <c r="B2719" t="s">
        <v>5885</v>
      </c>
      <c r="C2719" s="5">
        <v>41889</v>
      </c>
      <c r="D2719" s="5" t="str">
        <f t="shared" si="257"/>
        <v>2014-09</v>
      </c>
      <c r="E2719" s="5">
        <v>41895</v>
      </c>
      <c r="F2719" t="s">
        <v>55</v>
      </c>
      <c r="G2719" t="s">
        <v>5190</v>
      </c>
      <c r="H2719" t="s">
        <v>5191</v>
      </c>
      <c r="I2719" t="s">
        <v>31</v>
      </c>
      <c r="J2719" t="s">
        <v>32</v>
      </c>
      <c r="K2719" t="s">
        <v>271</v>
      </c>
      <c r="L2719" t="s">
        <v>272</v>
      </c>
      <c r="M2719">
        <v>10024</v>
      </c>
      <c r="N2719" t="s">
        <v>153</v>
      </c>
      <c r="O2719" t="s">
        <v>5886</v>
      </c>
      <c r="P2719" t="s">
        <v>76</v>
      </c>
      <c r="Q2719" t="s">
        <v>77</v>
      </c>
      <c r="R2719" t="s">
        <v>5887</v>
      </c>
      <c r="S2719">
        <v>377.96999999999997</v>
      </c>
      <c r="T2719">
        <v>3</v>
      </c>
      <c r="U2719">
        <v>0</v>
      </c>
      <c r="V2719">
        <v>109.61129999999999</v>
      </c>
      <c r="W2719" s="6">
        <f t="shared" si="256"/>
        <v>0.28999999999999998</v>
      </c>
      <c r="X2719" s="4">
        <f t="shared" si="253"/>
        <v>36.537099999999995</v>
      </c>
      <c r="Y2719" s="4">
        <f t="shared" si="254"/>
        <v>125.99</v>
      </c>
      <c r="Z2719" s="4">
        <f t="shared" si="255"/>
        <v>125.99</v>
      </c>
      <c r="AA2719" s="4">
        <f t="shared" si="252"/>
        <v>0</v>
      </c>
    </row>
    <row r="2720" spans="1:27" x14ac:dyDescent="0.2">
      <c r="A2720">
        <v>2719</v>
      </c>
      <c r="B2720" t="s">
        <v>5888</v>
      </c>
      <c r="C2720" s="5">
        <v>43090</v>
      </c>
      <c r="D2720" s="5" t="str">
        <f t="shared" si="257"/>
        <v>2017-12</v>
      </c>
      <c r="E2720" s="5">
        <v>43096</v>
      </c>
      <c r="F2720" t="s">
        <v>55</v>
      </c>
      <c r="G2720" t="s">
        <v>2825</v>
      </c>
      <c r="H2720" t="s">
        <v>2826</v>
      </c>
      <c r="I2720" t="s">
        <v>31</v>
      </c>
      <c r="J2720" t="s">
        <v>32</v>
      </c>
      <c r="K2720" t="s">
        <v>1721</v>
      </c>
      <c r="L2720" t="s">
        <v>48</v>
      </c>
      <c r="M2720">
        <v>92627</v>
      </c>
      <c r="N2720" t="s">
        <v>49</v>
      </c>
      <c r="O2720" t="s">
        <v>3232</v>
      </c>
      <c r="P2720" t="s">
        <v>51</v>
      </c>
      <c r="Q2720" t="s">
        <v>64</v>
      </c>
      <c r="R2720" t="s">
        <v>3233</v>
      </c>
      <c r="S2720">
        <v>124.36</v>
      </c>
      <c r="T2720">
        <v>2</v>
      </c>
      <c r="U2720">
        <v>0</v>
      </c>
      <c r="V2720">
        <v>33.577200000000005</v>
      </c>
      <c r="W2720" s="6">
        <f t="shared" si="256"/>
        <v>0.27</v>
      </c>
      <c r="X2720" s="4">
        <f t="shared" si="253"/>
        <v>16.788600000000002</v>
      </c>
      <c r="Y2720" s="4">
        <f t="shared" si="254"/>
        <v>62.18</v>
      </c>
      <c r="Z2720" s="4">
        <f t="shared" si="255"/>
        <v>62.18</v>
      </c>
      <c r="AA2720" s="4">
        <f t="shared" si="252"/>
        <v>0</v>
      </c>
    </row>
    <row r="2721" spans="1:27" x14ac:dyDescent="0.2">
      <c r="A2721">
        <v>2720</v>
      </c>
      <c r="B2721" t="s">
        <v>5889</v>
      </c>
      <c r="C2721" s="5">
        <v>41979</v>
      </c>
      <c r="D2721" s="5" t="str">
        <f t="shared" si="257"/>
        <v>2014-12</v>
      </c>
      <c r="E2721" s="5">
        <v>41981</v>
      </c>
      <c r="F2721" t="s">
        <v>28</v>
      </c>
      <c r="G2721" t="s">
        <v>1426</v>
      </c>
      <c r="H2721" t="s">
        <v>1427</v>
      </c>
      <c r="I2721" t="s">
        <v>31</v>
      </c>
      <c r="J2721" t="s">
        <v>32</v>
      </c>
      <c r="K2721" t="s">
        <v>189</v>
      </c>
      <c r="L2721" t="s">
        <v>109</v>
      </c>
      <c r="M2721">
        <v>77095</v>
      </c>
      <c r="N2721" t="s">
        <v>110</v>
      </c>
      <c r="O2721" t="s">
        <v>2194</v>
      </c>
      <c r="P2721" t="s">
        <v>37</v>
      </c>
      <c r="Q2721" t="s">
        <v>70</v>
      </c>
      <c r="R2721" t="s">
        <v>2195</v>
      </c>
      <c r="S2721">
        <v>23.976000000000003</v>
      </c>
      <c r="T2721">
        <v>3</v>
      </c>
      <c r="U2721">
        <v>0.6</v>
      </c>
      <c r="V2721">
        <v>-14.385599999999997</v>
      </c>
      <c r="W2721" s="6">
        <f t="shared" si="256"/>
        <v>-0.59999999999999976</v>
      </c>
      <c r="X2721" s="4">
        <f t="shared" si="253"/>
        <v>-4.7951999999999986</v>
      </c>
      <c r="Y2721" s="4">
        <f t="shared" si="254"/>
        <v>7.9920000000000009</v>
      </c>
      <c r="Z2721" s="4">
        <f t="shared" si="255"/>
        <v>19.98</v>
      </c>
      <c r="AA2721" s="4">
        <f t="shared" si="252"/>
        <v>14.385600000000002</v>
      </c>
    </row>
    <row r="2722" spans="1:27" x14ac:dyDescent="0.2">
      <c r="A2722">
        <v>2721</v>
      </c>
      <c r="B2722" t="s">
        <v>5890</v>
      </c>
      <c r="C2722" s="5">
        <v>41947</v>
      </c>
      <c r="D2722" s="5" t="str">
        <f t="shared" si="257"/>
        <v>2014-11</v>
      </c>
      <c r="E2722" s="5">
        <v>41951</v>
      </c>
      <c r="F2722" t="s">
        <v>28</v>
      </c>
      <c r="G2722" t="s">
        <v>231</v>
      </c>
      <c r="H2722" t="s">
        <v>232</v>
      </c>
      <c r="I2722" t="s">
        <v>46</v>
      </c>
      <c r="J2722" t="s">
        <v>32</v>
      </c>
      <c r="K2722" t="s">
        <v>2283</v>
      </c>
      <c r="L2722" t="s">
        <v>93</v>
      </c>
      <c r="M2722">
        <v>27511</v>
      </c>
      <c r="N2722" t="s">
        <v>35</v>
      </c>
      <c r="O2722" t="s">
        <v>874</v>
      </c>
      <c r="P2722" t="s">
        <v>51</v>
      </c>
      <c r="Q2722" t="s">
        <v>274</v>
      </c>
      <c r="R2722" t="s">
        <v>875</v>
      </c>
      <c r="S2722">
        <v>8.3760000000000012</v>
      </c>
      <c r="T2722">
        <v>3</v>
      </c>
      <c r="U2722">
        <v>0.2</v>
      </c>
      <c r="V2722">
        <v>2.7222</v>
      </c>
      <c r="W2722" s="6">
        <f t="shared" si="256"/>
        <v>0.32499999999999996</v>
      </c>
      <c r="X2722" s="4">
        <f t="shared" si="253"/>
        <v>0.90739999999999998</v>
      </c>
      <c r="Y2722" s="4">
        <f t="shared" si="254"/>
        <v>2.7920000000000003</v>
      </c>
      <c r="Z2722" s="4">
        <f t="shared" si="255"/>
        <v>3.49</v>
      </c>
      <c r="AA2722" s="4">
        <f t="shared" si="252"/>
        <v>1.6752000000000002</v>
      </c>
    </row>
    <row r="2723" spans="1:27" x14ac:dyDescent="0.2">
      <c r="A2723">
        <v>2722</v>
      </c>
      <c r="B2723" t="s">
        <v>5890</v>
      </c>
      <c r="C2723" s="5">
        <v>41947</v>
      </c>
      <c r="D2723" s="5" t="str">
        <f t="shared" si="257"/>
        <v>2014-11</v>
      </c>
      <c r="E2723" s="5">
        <v>41951</v>
      </c>
      <c r="F2723" t="s">
        <v>28</v>
      </c>
      <c r="G2723" t="s">
        <v>231</v>
      </c>
      <c r="H2723" t="s">
        <v>232</v>
      </c>
      <c r="I2723" t="s">
        <v>46</v>
      </c>
      <c r="J2723" t="s">
        <v>32</v>
      </c>
      <c r="K2723" t="s">
        <v>2283</v>
      </c>
      <c r="L2723" t="s">
        <v>93</v>
      </c>
      <c r="M2723">
        <v>27511</v>
      </c>
      <c r="N2723" t="s">
        <v>35</v>
      </c>
      <c r="O2723" t="s">
        <v>3664</v>
      </c>
      <c r="P2723" t="s">
        <v>51</v>
      </c>
      <c r="Q2723" t="s">
        <v>83</v>
      </c>
      <c r="R2723" t="s">
        <v>3665</v>
      </c>
      <c r="S2723">
        <v>58.240000000000009</v>
      </c>
      <c r="T2723">
        <v>5</v>
      </c>
      <c r="U2723">
        <v>0.2</v>
      </c>
      <c r="V2723">
        <v>5.0960000000000001</v>
      </c>
      <c r="W2723" s="6">
        <f t="shared" si="256"/>
        <v>8.7499999999999994E-2</v>
      </c>
      <c r="X2723" s="4">
        <f t="shared" si="253"/>
        <v>1.0192000000000001</v>
      </c>
      <c r="Y2723" s="4">
        <f t="shared" si="254"/>
        <v>11.648000000000001</v>
      </c>
      <c r="Z2723" s="4">
        <f t="shared" si="255"/>
        <v>14.560000000000002</v>
      </c>
      <c r="AA2723" s="4">
        <f t="shared" si="252"/>
        <v>11.648000000000003</v>
      </c>
    </row>
    <row r="2724" spans="1:27" x14ac:dyDescent="0.2">
      <c r="A2724">
        <v>2723</v>
      </c>
      <c r="B2724" t="s">
        <v>5891</v>
      </c>
      <c r="C2724" s="5">
        <v>42474</v>
      </c>
      <c r="D2724" s="5" t="str">
        <f t="shared" si="257"/>
        <v>2016-04</v>
      </c>
      <c r="E2724" s="5">
        <v>42479</v>
      </c>
      <c r="F2724" t="s">
        <v>28</v>
      </c>
      <c r="G2724" t="s">
        <v>4061</v>
      </c>
      <c r="H2724" t="s">
        <v>4062</v>
      </c>
      <c r="I2724" t="s">
        <v>31</v>
      </c>
      <c r="J2724" t="s">
        <v>32</v>
      </c>
      <c r="K2724" t="s">
        <v>2823</v>
      </c>
      <c r="L2724" t="s">
        <v>324</v>
      </c>
      <c r="M2724">
        <v>22304</v>
      </c>
      <c r="N2724" t="s">
        <v>35</v>
      </c>
      <c r="O2724" t="s">
        <v>2820</v>
      </c>
      <c r="P2724" t="s">
        <v>51</v>
      </c>
      <c r="Q2724" t="s">
        <v>64</v>
      </c>
      <c r="R2724" t="s">
        <v>2821</v>
      </c>
      <c r="S2724">
        <v>81.199999999999989</v>
      </c>
      <c r="T2724">
        <v>5</v>
      </c>
      <c r="U2724">
        <v>0</v>
      </c>
      <c r="V2724">
        <v>12.18</v>
      </c>
      <c r="W2724" s="6">
        <f t="shared" si="256"/>
        <v>0.15000000000000002</v>
      </c>
      <c r="X2724" s="4">
        <f t="shared" si="253"/>
        <v>2.4359999999999999</v>
      </c>
      <c r="Y2724" s="4">
        <f t="shared" si="254"/>
        <v>16.239999999999998</v>
      </c>
      <c r="Z2724" s="4">
        <f t="shared" si="255"/>
        <v>16.239999999999998</v>
      </c>
      <c r="AA2724" s="4">
        <f t="shared" si="252"/>
        <v>0</v>
      </c>
    </row>
    <row r="2725" spans="1:27" x14ac:dyDescent="0.2">
      <c r="A2725">
        <v>2724</v>
      </c>
      <c r="B2725" t="s">
        <v>5892</v>
      </c>
      <c r="C2725" s="5">
        <v>41916</v>
      </c>
      <c r="D2725" s="5" t="str">
        <f t="shared" si="257"/>
        <v>2014-10</v>
      </c>
      <c r="E2725" s="5">
        <v>41920</v>
      </c>
      <c r="F2725" t="s">
        <v>55</v>
      </c>
      <c r="G2725" t="s">
        <v>5893</v>
      </c>
      <c r="H2725" t="s">
        <v>5894</v>
      </c>
      <c r="I2725" t="s">
        <v>31</v>
      </c>
      <c r="J2725" t="s">
        <v>32</v>
      </c>
      <c r="K2725" t="s">
        <v>2115</v>
      </c>
      <c r="L2725" t="s">
        <v>48</v>
      </c>
      <c r="M2725">
        <v>94591</v>
      </c>
      <c r="N2725" t="s">
        <v>49</v>
      </c>
      <c r="O2725" t="s">
        <v>1080</v>
      </c>
      <c r="P2725" t="s">
        <v>51</v>
      </c>
      <c r="Q2725" t="s">
        <v>52</v>
      </c>
      <c r="R2725" t="s">
        <v>1081</v>
      </c>
      <c r="S2725">
        <v>14.450000000000001</v>
      </c>
      <c r="T2725">
        <v>5</v>
      </c>
      <c r="U2725">
        <v>0</v>
      </c>
      <c r="V2725">
        <v>6.7915000000000001</v>
      </c>
      <c r="W2725" s="6">
        <f t="shared" si="256"/>
        <v>0.47</v>
      </c>
      <c r="X2725" s="4">
        <f t="shared" si="253"/>
        <v>1.3583000000000001</v>
      </c>
      <c r="Y2725" s="4">
        <f t="shared" si="254"/>
        <v>2.89</v>
      </c>
      <c r="Z2725" s="4">
        <f t="shared" si="255"/>
        <v>2.89</v>
      </c>
      <c r="AA2725" s="4">
        <f t="shared" si="252"/>
        <v>0</v>
      </c>
    </row>
    <row r="2726" spans="1:27" x14ac:dyDescent="0.2">
      <c r="A2726">
        <v>2725</v>
      </c>
      <c r="B2726" t="s">
        <v>5892</v>
      </c>
      <c r="C2726" s="5">
        <v>41916</v>
      </c>
      <c r="D2726" s="5" t="str">
        <f t="shared" si="257"/>
        <v>2014-10</v>
      </c>
      <c r="E2726" s="5">
        <v>41920</v>
      </c>
      <c r="F2726" t="s">
        <v>55</v>
      </c>
      <c r="G2726" t="s">
        <v>5893</v>
      </c>
      <c r="H2726" t="s">
        <v>5894</v>
      </c>
      <c r="I2726" t="s">
        <v>31</v>
      </c>
      <c r="J2726" t="s">
        <v>32</v>
      </c>
      <c r="K2726" t="s">
        <v>2115</v>
      </c>
      <c r="L2726" t="s">
        <v>48</v>
      </c>
      <c r="M2726">
        <v>94591</v>
      </c>
      <c r="N2726" t="s">
        <v>49</v>
      </c>
      <c r="O2726" t="s">
        <v>3848</v>
      </c>
      <c r="P2726" t="s">
        <v>51</v>
      </c>
      <c r="Q2726" t="s">
        <v>80</v>
      </c>
      <c r="R2726" t="s">
        <v>3849</v>
      </c>
      <c r="S2726">
        <v>95.64800000000001</v>
      </c>
      <c r="T2726">
        <v>2</v>
      </c>
      <c r="U2726">
        <v>0.2</v>
      </c>
      <c r="V2726">
        <v>31.085599999999989</v>
      </c>
      <c r="W2726" s="6">
        <f t="shared" si="256"/>
        <v>0.32499999999999984</v>
      </c>
      <c r="X2726" s="4">
        <f t="shared" si="253"/>
        <v>15.542799999999994</v>
      </c>
      <c r="Y2726" s="4">
        <f t="shared" si="254"/>
        <v>47.824000000000005</v>
      </c>
      <c r="Z2726" s="4">
        <f t="shared" si="255"/>
        <v>59.78</v>
      </c>
      <c r="AA2726" s="4">
        <f t="shared" si="252"/>
        <v>19.129600000000003</v>
      </c>
    </row>
    <row r="2727" spans="1:27" x14ac:dyDescent="0.2">
      <c r="A2727">
        <v>2726</v>
      </c>
      <c r="B2727" t="s">
        <v>5895</v>
      </c>
      <c r="C2727" s="5">
        <v>43046</v>
      </c>
      <c r="D2727" s="5" t="str">
        <f t="shared" si="257"/>
        <v>2017-11</v>
      </c>
      <c r="E2727" s="5">
        <v>43052</v>
      </c>
      <c r="F2727" t="s">
        <v>55</v>
      </c>
      <c r="G2727" t="s">
        <v>1837</v>
      </c>
      <c r="H2727" t="s">
        <v>1838</v>
      </c>
      <c r="I2727" t="s">
        <v>31</v>
      </c>
      <c r="J2727" t="s">
        <v>32</v>
      </c>
      <c r="K2727" t="s">
        <v>151</v>
      </c>
      <c r="L2727" t="s">
        <v>152</v>
      </c>
      <c r="M2727">
        <v>19120</v>
      </c>
      <c r="N2727" t="s">
        <v>153</v>
      </c>
      <c r="O2727" t="s">
        <v>4862</v>
      </c>
      <c r="P2727" t="s">
        <v>76</v>
      </c>
      <c r="Q2727" t="s">
        <v>77</v>
      </c>
      <c r="R2727" t="s">
        <v>4863</v>
      </c>
      <c r="S2727">
        <v>359.97</v>
      </c>
      <c r="T2727">
        <v>5</v>
      </c>
      <c r="U2727">
        <v>0.4</v>
      </c>
      <c r="V2727">
        <v>-71.994000000000028</v>
      </c>
      <c r="W2727" s="6">
        <f t="shared" si="256"/>
        <v>-0.20000000000000007</v>
      </c>
      <c r="X2727" s="4">
        <f t="shared" si="253"/>
        <v>-14.398800000000005</v>
      </c>
      <c r="Y2727" s="4">
        <f t="shared" si="254"/>
        <v>71.994</v>
      </c>
      <c r="Z2727" s="4">
        <f t="shared" si="255"/>
        <v>119.99000000000001</v>
      </c>
      <c r="AA2727" s="4">
        <f t="shared" si="252"/>
        <v>143.98800000000003</v>
      </c>
    </row>
    <row r="2728" spans="1:27" x14ac:dyDescent="0.2">
      <c r="A2728">
        <v>2727</v>
      </c>
      <c r="B2728" t="s">
        <v>5895</v>
      </c>
      <c r="C2728" s="5">
        <v>43046</v>
      </c>
      <c r="D2728" s="5" t="str">
        <f t="shared" si="257"/>
        <v>2017-11</v>
      </c>
      <c r="E2728" s="5">
        <v>43052</v>
      </c>
      <c r="F2728" t="s">
        <v>55</v>
      </c>
      <c r="G2728" t="s">
        <v>1837</v>
      </c>
      <c r="H2728" t="s">
        <v>1838</v>
      </c>
      <c r="I2728" t="s">
        <v>31</v>
      </c>
      <c r="J2728" t="s">
        <v>32</v>
      </c>
      <c r="K2728" t="s">
        <v>151</v>
      </c>
      <c r="L2728" t="s">
        <v>152</v>
      </c>
      <c r="M2728">
        <v>19120</v>
      </c>
      <c r="N2728" t="s">
        <v>153</v>
      </c>
      <c r="O2728" t="s">
        <v>5518</v>
      </c>
      <c r="P2728" t="s">
        <v>37</v>
      </c>
      <c r="Q2728" t="s">
        <v>61</v>
      </c>
      <c r="R2728" t="s">
        <v>5519</v>
      </c>
      <c r="S2728">
        <v>350.35199999999998</v>
      </c>
      <c r="T2728">
        <v>4</v>
      </c>
      <c r="U2728">
        <v>0.4</v>
      </c>
      <c r="V2728">
        <v>-140.14079999999996</v>
      </c>
      <c r="W2728" s="6">
        <f t="shared" si="256"/>
        <v>-0.39999999999999991</v>
      </c>
      <c r="X2728" s="4">
        <f t="shared" si="253"/>
        <v>-35.035199999999989</v>
      </c>
      <c r="Y2728" s="4">
        <f t="shared" si="254"/>
        <v>87.587999999999994</v>
      </c>
      <c r="Z2728" s="4">
        <f t="shared" si="255"/>
        <v>145.97999999999999</v>
      </c>
      <c r="AA2728" s="4">
        <f t="shared" si="252"/>
        <v>140.14079999999998</v>
      </c>
    </row>
    <row r="2729" spans="1:27" x14ac:dyDescent="0.2">
      <c r="A2729">
        <v>2728</v>
      </c>
      <c r="B2729" t="s">
        <v>5896</v>
      </c>
      <c r="C2729" s="5">
        <v>43091</v>
      </c>
      <c r="D2729" s="5" t="str">
        <f t="shared" si="257"/>
        <v>2017-12</v>
      </c>
      <c r="E2729" s="5">
        <v>43093</v>
      </c>
      <c r="F2729" t="s">
        <v>193</v>
      </c>
      <c r="G2729" t="s">
        <v>751</v>
      </c>
      <c r="H2729" t="s">
        <v>752</v>
      </c>
      <c r="I2729" t="s">
        <v>31</v>
      </c>
      <c r="J2729" t="s">
        <v>32</v>
      </c>
      <c r="K2729" t="s">
        <v>2847</v>
      </c>
      <c r="L2729" t="s">
        <v>503</v>
      </c>
      <c r="M2729">
        <v>43615</v>
      </c>
      <c r="N2729" t="s">
        <v>153</v>
      </c>
      <c r="O2729" t="s">
        <v>2028</v>
      </c>
      <c r="P2729" t="s">
        <v>51</v>
      </c>
      <c r="Q2729" t="s">
        <v>80</v>
      </c>
      <c r="R2729" t="s">
        <v>2029</v>
      </c>
      <c r="S2729">
        <v>1.6410000000000002</v>
      </c>
      <c r="T2729">
        <v>1</v>
      </c>
      <c r="U2729">
        <v>0.7</v>
      </c>
      <c r="V2729">
        <v>-1.3128000000000002</v>
      </c>
      <c r="W2729" s="6">
        <f t="shared" si="256"/>
        <v>-0.8</v>
      </c>
      <c r="X2729" s="4">
        <f t="shared" si="253"/>
        <v>-1.3128000000000002</v>
      </c>
      <c r="Y2729" s="4">
        <f t="shared" si="254"/>
        <v>1.6410000000000002</v>
      </c>
      <c r="Z2729" s="4">
        <f t="shared" si="255"/>
        <v>5.47</v>
      </c>
      <c r="AA2729" s="4">
        <f t="shared" si="252"/>
        <v>1.1487000000000001</v>
      </c>
    </row>
    <row r="2730" spans="1:27" x14ac:dyDescent="0.2">
      <c r="A2730">
        <v>2729</v>
      </c>
      <c r="B2730" t="s">
        <v>5896</v>
      </c>
      <c r="C2730" s="5">
        <v>43091</v>
      </c>
      <c r="D2730" s="5" t="str">
        <f t="shared" si="257"/>
        <v>2017-12</v>
      </c>
      <c r="E2730" s="5">
        <v>43093</v>
      </c>
      <c r="F2730" t="s">
        <v>193</v>
      </c>
      <c r="G2730" t="s">
        <v>751</v>
      </c>
      <c r="H2730" t="s">
        <v>752</v>
      </c>
      <c r="I2730" t="s">
        <v>31</v>
      </c>
      <c r="J2730" t="s">
        <v>32</v>
      </c>
      <c r="K2730" t="s">
        <v>2847</v>
      </c>
      <c r="L2730" t="s">
        <v>503</v>
      </c>
      <c r="M2730">
        <v>43615</v>
      </c>
      <c r="N2730" t="s">
        <v>153</v>
      </c>
      <c r="O2730" t="s">
        <v>5468</v>
      </c>
      <c r="P2730" t="s">
        <v>76</v>
      </c>
      <c r="Q2730" t="s">
        <v>77</v>
      </c>
      <c r="R2730" t="s">
        <v>5469</v>
      </c>
      <c r="S2730">
        <v>629.95799999999997</v>
      </c>
      <c r="T2730">
        <v>7</v>
      </c>
      <c r="U2730">
        <v>0.4</v>
      </c>
      <c r="V2730">
        <v>94.49369999999999</v>
      </c>
      <c r="W2730" s="6">
        <f t="shared" si="256"/>
        <v>0.15</v>
      </c>
      <c r="X2730" s="4">
        <f t="shared" si="253"/>
        <v>13.499099999999999</v>
      </c>
      <c r="Y2730" s="4">
        <f t="shared" si="254"/>
        <v>89.994</v>
      </c>
      <c r="Z2730" s="4">
        <f t="shared" si="255"/>
        <v>149.98999999999998</v>
      </c>
      <c r="AA2730" s="4">
        <f t="shared" si="252"/>
        <v>251.98320000000001</v>
      </c>
    </row>
    <row r="2731" spans="1:27" x14ac:dyDescent="0.2">
      <c r="A2731">
        <v>2730</v>
      </c>
      <c r="B2731" t="s">
        <v>5897</v>
      </c>
      <c r="C2731" s="5">
        <v>42779</v>
      </c>
      <c r="D2731" s="5" t="str">
        <f t="shared" si="257"/>
        <v>2017-02</v>
      </c>
      <c r="E2731" s="5">
        <v>42785</v>
      </c>
      <c r="F2731" t="s">
        <v>55</v>
      </c>
      <c r="G2731" t="s">
        <v>5898</v>
      </c>
      <c r="H2731" t="s">
        <v>5899</v>
      </c>
      <c r="I2731" t="s">
        <v>31</v>
      </c>
      <c r="J2731" t="s">
        <v>32</v>
      </c>
      <c r="K2731" t="s">
        <v>100</v>
      </c>
      <c r="L2731" t="s">
        <v>101</v>
      </c>
      <c r="M2731">
        <v>98105</v>
      </c>
      <c r="N2731" t="s">
        <v>49</v>
      </c>
      <c r="O2731" t="s">
        <v>646</v>
      </c>
      <c r="P2731" t="s">
        <v>51</v>
      </c>
      <c r="Q2731" t="s">
        <v>73</v>
      </c>
      <c r="R2731" t="s">
        <v>647</v>
      </c>
      <c r="S2731">
        <v>6.63</v>
      </c>
      <c r="T2731">
        <v>3</v>
      </c>
      <c r="U2731">
        <v>0</v>
      </c>
      <c r="V2731">
        <v>1.7901</v>
      </c>
      <c r="W2731" s="6">
        <f t="shared" si="256"/>
        <v>0.27</v>
      </c>
      <c r="X2731" s="4">
        <f t="shared" si="253"/>
        <v>0.59670000000000001</v>
      </c>
      <c r="Y2731" s="4">
        <f t="shared" si="254"/>
        <v>2.21</v>
      </c>
      <c r="Z2731" s="4">
        <f t="shared" si="255"/>
        <v>2.21</v>
      </c>
      <c r="AA2731" s="4">
        <f t="shared" si="252"/>
        <v>0</v>
      </c>
    </row>
    <row r="2732" spans="1:27" x14ac:dyDescent="0.2">
      <c r="A2732">
        <v>2731</v>
      </c>
      <c r="B2732" t="s">
        <v>5897</v>
      </c>
      <c r="C2732" s="5">
        <v>42779</v>
      </c>
      <c r="D2732" s="5" t="str">
        <f t="shared" si="257"/>
        <v>2017-02</v>
      </c>
      <c r="E2732" s="5">
        <v>42785</v>
      </c>
      <c r="F2732" t="s">
        <v>55</v>
      </c>
      <c r="G2732" t="s">
        <v>5898</v>
      </c>
      <c r="H2732" t="s">
        <v>5899</v>
      </c>
      <c r="I2732" t="s">
        <v>31</v>
      </c>
      <c r="J2732" t="s">
        <v>32</v>
      </c>
      <c r="K2732" t="s">
        <v>100</v>
      </c>
      <c r="L2732" t="s">
        <v>101</v>
      </c>
      <c r="M2732">
        <v>98105</v>
      </c>
      <c r="N2732" t="s">
        <v>49</v>
      </c>
      <c r="O2732" t="s">
        <v>2554</v>
      </c>
      <c r="P2732" t="s">
        <v>76</v>
      </c>
      <c r="Q2732" t="s">
        <v>166</v>
      </c>
      <c r="R2732" t="s">
        <v>2555</v>
      </c>
      <c r="S2732">
        <v>799.96</v>
      </c>
      <c r="T2732">
        <v>4</v>
      </c>
      <c r="U2732">
        <v>0</v>
      </c>
      <c r="V2732">
        <v>343.98280000000005</v>
      </c>
      <c r="W2732" s="6">
        <f t="shared" si="256"/>
        <v>0.43000000000000005</v>
      </c>
      <c r="X2732" s="4">
        <f t="shared" si="253"/>
        <v>85.995700000000014</v>
      </c>
      <c r="Y2732" s="4">
        <f t="shared" si="254"/>
        <v>199.99</v>
      </c>
      <c r="Z2732" s="4">
        <f t="shared" si="255"/>
        <v>199.99</v>
      </c>
      <c r="AA2732" s="4">
        <f t="shared" si="252"/>
        <v>0</v>
      </c>
    </row>
    <row r="2733" spans="1:27" x14ac:dyDescent="0.2">
      <c r="A2733">
        <v>2732</v>
      </c>
      <c r="B2733" t="s">
        <v>5897</v>
      </c>
      <c r="C2733" s="5">
        <v>42779</v>
      </c>
      <c r="D2733" s="5" t="str">
        <f t="shared" si="257"/>
        <v>2017-02</v>
      </c>
      <c r="E2733" s="5">
        <v>42785</v>
      </c>
      <c r="F2733" t="s">
        <v>55</v>
      </c>
      <c r="G2733" t="s">
        <v>5898</v>
      </c>
      <c r="H2733" t="s">
        <v>5899</v>
      </c>
      <c r="I2733" t="s">
        <v>31</v>
      </c>
      <c r="J2733" t="s">
        <v>32</v>
      </c>
      <c r="K2733" t="s">
        <v>100</v>
      </c>
      <c r="L2733" t="s">
        <v>101</v>
      </c>
      <c r="M2733">
        <v>98105</v>
      </c>
      <c r="N2733" t="s">
        <v>49</v>
      </c>
      <c r="O2733" t="s">
        <v>912</v>
      </c>
      <c r="P2733" t="s">
        <v>37</v>
      </c>
      <c r="Q2733" t="s">
        <v>70</v>
      </c>
      <c r="R2733" t="s">
        <v>913</v>
      </c>
      <c r="S2733">
        <v>107.53</v>
      </c>
      <c r="T2733">
        <v>1</v>
      </c>
      <c r="U2733">
        <v>0</v>
      </c>
      <c r="V2733">
        <v>21.506</v>
      </c>
      <c r="W2733" s="6">
        <f t="shared" si="256"/>
        <v>0.2</v>
      </c>
      <c r="X2733" s="4">
        <f t="shared" si="253"/>
        <v>21.506</v>
      </c>
      <c r="Y2733" s="4">
        <f t="shared" si="254"/>
        <v>107.53</v>
      </c>
      <c r="Z2733" s="4">
        <f t="shared" si="255"/>
        <v>107.53</v>
      </c>
      <c r="AA2733" s="4">
        <f t="shared" si="252"/>
        <v>0</v>
      </c>
    </row>
    <row r="2734" spans="1:27" x14ac:dyDescent="0.2">
      <c r="A2734">
        <v>2733</v>
      </c>
      <c r="B2734" t="s">
        <v>5900</v>
      </c>
      <c r="C2734" s="5">
        <v>41822</v>
      </c>
      <c r="D2734" s="5" t="str">
        <f t="shared" si="257"/>
        <v>2014-07</v>
      </c>
      <c r="E2734" s="5">
        <v>41826</v>
      </c>
      <c r="F2734" t="s">
        <v>55</v>
      </c>
      <c r="G2734" t="s">
        <v>161</v>
      </c>
      <c r="H2734" t="s">
        <v>162</v>
      </c>
      <c r="I2734" t="s">
        <v>31</v>
      </c>
      <c r="J2734" t="s">
        <v>32</v>
      </c>
      <c r="K2734" t="s">
        <v>2136</v>
      </c>
      <c r="L2734" t="s">
        <v>795</v>
      </c>
      <c r="M2734">
        <v>7060</v>
      </c>
      <c r="N2734" t="s">
        <v>153</v>
      </c>
      <c r="O2734" t="s">
        <v>2681</v>
      </c>
      <c r="P2734" t="s">
        <v>76</v>
      </c>
      <c r="Q2734" t="s">
        <v>77</v>
      </c>
      <c r="R2734" t="s">
        <v>2682</v>
      </c>
      <c r="S2734">
        <v>73.98</v>
      </c>
      <c r="T2734">
        <v>2</v>
      </c>
      <c r="U2734">
        <v>0</v>
      </c>
      <c r="V2734">
        <v>19.974600000000002</v>
      </c>
      <c r="W2734" s="6">
        <f t="shared" si="256"/>
        <v>0.27</v>
      </c>
      <c r="X2734" s="4">
        <f t="shared" si="253"/>
        <v>9.9873000000000012</v>
      </c>
      <c r="Y2734" s="4">
        <f t="shared" si="254"/>
        <v>36.99</v>
      </c>
      <c r="Z2734" s="4">
        <f t="shared" si="255"/>
        <v>36.99</v>
      </c>
      <c r="AA2734" s="4">
        <f t="shared" si="252"/>
        <v>0</v>
      </c>
    </row>
    <row r="2735" spans="1:27" x14ac:dyDescent="0.2">
      <c r="A2735">
        <v>2734</v>
      </c>
      <c r="B2735" t="s">
        <v>5900</v>
      </c>
      <c r="C2735" s="5">
        <v>41822</v>
      </c>
      <c r="D2735" s="5" t="str">
        <f t="shared" si="257"/>
        <v>2014-07</v>
      </c>
      <c r="E2735" s="5">
        <v>41826</v>
      </c>
      <c r="F2735" t="s">
        <v>55</v>
      </c>
      <c r="G2735" t="s">
        <v>161</v>
      </c>
      <c r="H2735" t="s">
        <v>162</v>
      </c>
      <c r="I2735" t="s">
        <v>31</v>
      </c>
      <c r="J2735" t="s">
        <v>32</v>
      </c>
      <c r="K2735" t="s">
        <v>2136</v>
      </c>
      <c r="L2735" t="s">
        <v>795</v>
      </c>
      <c r="M2735">
        <v>7060</v>
      </c>
      <c r="N2735" t="s">
        <v>153</v>
      </c>
      <c r="O2735" t="s">
        <v>3131</v>
      </c>
      <c r="P2735" t="s">
        <v>51</v>
      </c>
      <c r="Q2735" t="s">
        <v>73</v>
      </c>
      <c r="R2735" t="s">
        <v>3132</v>
      </c>
      <c r="S2735">
        <v>5.58</v>
      </c>
      <c r="T2735">
        <v>1</v>
      </c>
      <c r="U2735">
        <v>0</v>
      </c>
      <c r="V2735">
        <v>2.1762000000000001</v>
      </c>
      <c r="W2735" s="6">
        <f t="shared" si="256"/>
        <v>0.39</v>
      </c>
      <c r="X2735" s="4">
        <f t="shared" si="253"/>
        <v>2.1762000000000001</v>
      </c>
      <c r="Y2735" s="4">
        <f t="shared" si="254"/>
        <v>5.58</v>
      </c>
      <c r="Z2735" s="4">
        <f t="shared" si="255"/>
        <v>5.58</v>
      </c>
      <c r="AA2735" s="4">
        <f t="shared" si="252"/>
        <v>0</v>
      </c>
    </row>
    <row r="2736" spans="1:27" x14ac:dyDescent="0.2">
      <c r="A2736">
        <v>2735</v>
      </c>
      <c r="B2736" t="s">
        <v>5901</v>
      </c>
      <c r="C2736" s="5">
        <v>42056</v>
      </c>
      <c r="D2736" s="5" t="str">
        <f t="shared" si="257"/>
        <v>2015-02</v>
      </c>
      <c r="E2736" s="5">
        <v>42058</v>
      </c>
      <c r="F2736" t="s">
        <v>28</v>
      </c>
      <c r="G2736" t="s">
        <v>4812</v>
      </c>
      <c r="H2736" t="s">
        <v>4813</v>
      </c>
      <c r="I2736" t="s">
        <v>31</v>
      </c>
      <c r="J2736" t="s">
        <v>32</v>
      </c>
      <c r="K2736" t="s">
        <v>5902</v>
      </c>
      <c r="L2736" t="s">
        <v>674</v>
      </c>
      <c r="M2736">
        <v>88001</v>
      </c>
      <c r="N2736" t="s">
        <v>49</v>
      </c>
      <c r="O2736" t="s">
        <v>190</v>
      </c>
      <c r="P2736" t="s">
        <v>51</v>
      </c>
      <c r="Q2736" t="s">
        <v>95</v>
      </c>
      <c r="R2736" t="s">
        <v>191</v>
      </c>
      <c r="S2736">
        <v>49.12</v>
      </c>
      <c r="T2736">
        <v>4</v>
      </c>
      <c r="U2736">
        <v>0</v>
      </c>
      <c r="V2736">
        <v>23.086399999999998</v>
      </c>
      <c r="W2736" s="6">
        <f t="shared" si="256"/>
        <v>0.47</v>
      </c>
      <c r="X2736" s="4">
        <f t="shared" si="253"/>
        <v>5.7715999999999994</v>
      </c>
      <c r="Y2736" s="4">
        <f t="shared" si="254"/>
        <v>12.28</v>
      </c>
      <c r="Z2736" s="4">
        <f t="shared" si="255"/>
        <v>12.28</v>
      </c>
      <c r="AA2736" s="4">
        <f t="shared" si="252"/>
        <v>0</v>
      </c>
    </row>
    <row r="2737" spans="1:27" x14ac:dyDescent="0.2">
      <c r="A2737">
        <v>2736</v>
      </c>
      <c r="B2737" t="s">
        <v>5903</v>
      </c>
      <c r="C2737" s="5">
        <v>42321</v>
      </c>
      <c r="D2737" s="5" t="str">
        <f t="shared" si="257"/>
        <v>2015-11</v>
      </c>
      <c r="E2737" s="5">
        <v>42327</v>
      </c>
      <c r="F2737" t="s">
        <v>55</v>
      </c>
      <c r="G2737" t="s">
        <v>923</v>
      </c>
      <c r="H2737" t="s">
        <v>924</v>
      </c>
      <c r="I2737" t="s">
        <v>31</v>
      </c>
      <c r="J2737" t="s">
        <v>32</v>
      </c>
      <c r="K2737" t="s">
        <v>612</v>
      </c>
      <c r="L2737" t="s">
        <v>250</v>
      </c>
      <c r="M2737">
        <v>19711</v>
      </c>
      <c r="N2737" t="s">
        <v>153</v>
      </c>
      <c r="O2737" t="s">
        <v>5904</v>
      </c>
      <c r="P2737" t="s">
        <v>76</v>
      </c>
      <c r="Q2737" t="s">
        <v>77</v>
      </c>
      <c r="R2737" t="s">
        <v>5905</v>
      </c>
      <c r="S2737">
        <v>377.96999999999997</v>
      </c>
      <c r="T2737">
        <v>3</v>
      </c>
      <c r="U2737">
        <v>0</v>
      </c>
      <c r="V2737">
        <v>94.492500000000007</v>
      </c>
      <c r="W2737" s="6">
        <f t="shared" si="256"/>
        <v>0.25000000000000006</v>
      </c>
      <c r="X2737" s="4">
        <f t="shared" si="253"/>
        <v>31.497500000000002</v>
      </c>
      <c r="Y2737" s="4">
        <f t="shared" si="254"/>
        <v>125.99</v>
      </c>
      <c r="Z2737" s="4">
        <f t="shared" si="255"/>
        <v>125.99</v>
      </c>
      <c r="AA2737" s="4">
        <f t="shared" si="252"/>
        <v>0</v>
      </c>
    </row>
    <row r="2738" spans="1:27" x14ac:dyDescent="0.2">
      <c r="A2738">
        <v>2737</v>
      </c>
      <c r="B2738" t="s">
        <v>5903</v>
      </c>
      <c r="C2738" s="5">
        <v>42321</v>
      </c>
      <c r="D2738" s="5" t="str">
        <f t="shared" si="257"/>
        <v>2015-11</v>
      </c>
      <c r="E2738" s="5">
        <v>42327</v>
      </c>
      <c r="F2738" t="s">
        <v>55</v>
      </c>
      <c r="G2738" t="s">
        <v>923</v>
      </c>
      <c r="H2738" t="s">
        <v>924</v>
      </c>
      <c r="I2738" t="s">
        <v>31</v>
      </c>
      <c r="J2738" t="s">
        <v>32</v>
      </c>
      <c r="K2738" t="s">
        <v>612</v>
      </c>
      <c r="L2738" t="s">
        <v>250</v>
      </c>
      <c r="M2738">
        <v>19711</v>
      </c>
      <c r="N2738" t="s">
        <v>153</v>
      </c>
      <c r="O2738" t="s">
        <v>2612</v>
      </c>
      <c r="P2738" t="s">
        <v>51</v>
      </c>
      <c r="Q2738" t="s">
        <v>95</v>
      </c>
      <c r="R2738" t="s">
        <v>2613</v>
      </c>
      <c r="S2738">
        <v>42.28</v>
      </c>
      <c r="T2738">
        <v>7</v>
      </c>
      <c r="U2738">
        <v>0</v>
      </c>
      <c r="V2738">
        <v>19.871600000000001</v>
      </c>
      <c r="W2738" s="6">
        <f t="shared" si="256"/>
        <v>0.47000000000000003</v>
      </c>
      <c r="X2738" s="4">
        <f t="shared" si="253"/>
        <v>2.8388</v>
      </c>
      <c r="Y2738" s="4">
        <f t="shared" si="254"/>
        <v>6.04</v>
      </c>
      <c r="Z2738" s="4">
        <f t="shared" si="255"/>
        <v>6.04</v>
      </c>
      <c r="AA2738" s="4">
        <f t="shared" si="252"/>
        <v>0</v>
      </c>
    </row>
    <row r="2739" spans="1:27" x14ac:dyDescent="0.2">
      <c r="A2739">
        <v>2738</v>
      </c>
      <c r="B2739" t="s">
        <v>5903</v>
      </c>
      <c r="C2739" s="5">
        <v>42321</v>
      </c>
      <c r="D2739" s="5" t="str">
        <f t="shared" si="257"/>
        <v>2015-11</v>
      </c>
      <c r="E2739" s="5">
        <v>42327</v>
      </c>
      <c r="F2739" t="s">
        <v>55</v>
      </c>
      <c r="G2739" t="s">
        <v>923</v>
      </c>
      <c r="H2739" t="s">
        <v>924</v>
      </c>
      <c r="I2739" t="s">
        <v>31</v>
      </c>
      <c r="J2739" t="s">
        <v>32</v>
      </c>
      <c r="K2739" t="s">
        <v>612</v>
      </c>
      <c r="L2739" t="s">
        <v>250</v>
      </c>
      <c r="M2739">
        <v>19711</v>
      </c>
      <c r="N2739" t="s">
        <v>153</v>
      </c>
      <c r="O2739" t="s">
        <v>3505</v>
      </c>
      <c r="P2739" t="s">
        <v>37</v>
      </c>
      <c r="Q2739" t="s">
        <v>38</v>
      </c>
      <c r="R2739" t="s">
        <v>3506</v>
      </c>
      <c r="S2739">
        <v>299.96999999999997</v>
      </c>
      <c r="T2739">
        <v>3</v>
      </c>
      <c r="U2739">
        <v>0</v>
      </c>
      <c r="V2739">
        <v>56.994299999999981</v>
      </c>
      <c r="W2739" s="6">
        <f t="shared" si="256"/>
        <v>0.18999999999999995</v>
      </c>
      <c r="X2739" s="4">
        <f t="shared" si="253"/>
        <v>18.998099999999994</v>
      </c>
      <c r="Y2739" s="4">
        <f t="shared" si="254"/>
        <v>99.99</v>
      </c>
      <c r="Z2739" s="4">
        <f t="shared" si="255"/>
        <v>99.99</v>
      </c>
      <c r="AA2739" s="4">
        <f t="shared" si="252"/>
        <v>0</v>
      </c>
    </row>
    <row r="2740" spans="1:27" x14ac:dyDescent="0.2">
      <c r="A2740">
        <v>2739</v>
      </c>
      <c r="B2740" t="s">
        <v>5903</v>
      </c>
      <c r="C2740" s="5">
        <v>42321</v>
      </c>
      <c r="D2740" s="5" t="str">
        <f t="shared" si="257"/>
        <v>2015-11</v>
      </c>
      <c r="E2740" s="5">
        <v>42327</v>
      </c>
      <c r="F2740" t="s">
        <v>55</v>
      </c>
      <c r="G2740" t="s">
        <v>923</v>
      </c>
      <c r="H2740" t="s">
        <v>924</v>
      </c>
      <c r="I2740" t="s">
        <v>31</v>
      </c>
      <c r="J2740" t="s">
        <v>32</v>
      </c>
      <c r="K2740" t="s">
        <v>612</v>
      </c>
      <c r="L2740" t="s">
        <v>250</v>
      </c>
      <c r="M2740">
        <v>19711</v>
      </c>
      <c r="N2740" t="s">
        <v>153</v>
      </c>
      <c r="O2740" t="s">
        <v>3216</v>
      </c>
      <c r="P2740" t="s">
        <v>76</v>
      </c>
      <c r="Q2740" t="s">
        <v>77</v>
      </c>
      <c r="R2740" t="s">
        <v>3217</v>
      </c>
      <c r="S2740">
        <v>89.98</v>
      </c>
      <c r="T2740">
        <v>2</v>
      </c>
      <c r="U2740">
        <v>0</v>
      </c>
      <c r="V2740">
        <v>43.190399999999997</v>
      </c>
      <c r="W2740" s="6">
        <f t="shared" si="256"/>
        <v>0.47999999999999993</v>
      </c>
      <c r="X2740" s="4">
        <f t="shared" si="253"/>
        <v>21.595199999999998</v>
      </c>
      <c r="Y2740" s="4">
        <f t="shared" si="254"/>
        <v>44.99</v>
      </c>
      <c r="Z2740" s="4">
        <f t="shared" si="255"/>
        <v>44.99</v>
      </c>
      <c r="AA2740" s="4">
        <f t="shared" si="252"/>
        <v>0</v>
      </c>
    </row>
    <row r="2741" spans="1:27" x14ac:dyDescent="0.2">
      <c r="A2741">
        <v>2740</v>
      </c>
      <c r="B2741" t="s">
        <v>5906</v>
      </c>
      <c r="C2741" s="5">
        <v>42841</v>
      </c>
      <c r="D2741" s="5" t="str">
        <f t="shared" si="257"/>
        <v>2017-04</v>
      </c>
      <c r="E2741" s="5">
        <v>42843</v>
      </c>
      <c r="F2741" t="s">
        <v>193</v>
      </c>
      <c r="G2741" t="s">
        <v>4150</v>
      </c>
      <c r="H2741" t="s">
        <v>4151</v>
      </c>
      <c r="I2741" t="s">
        <v>46</v>
      </c>
      <c r="J2741" t="s">
        <v>32</v>
      </c>
      <c r="K2741" t="s">
        <v>5907</v>
      </c>
      <c r="L2741" t="s">
        <v>363</v>
      </c>
      <c r="M2741">
        <v>35244</v>
      </c>
      <c r="N2741" t="s">
        <v>35</v>
      </c>
      <c r="O2741" t="s">
        <v>5908</v>
      </c>
      <c r="P2741" t="s">
        <v>51</v>
      </c>
      <c r="Q2741" t="s">
        <v>584</v>
      </c>
      <c r="R2741" t="s">
        <v>5909</v>
      </c>
      <c r="S2741">
        <v>477.24</v>
      </c>
      <c r="T2741">
        <v>4</v>
      </c>
      <c r="U2741">
        <v>0</v>
      </c>
      <c r="V2741">
        <v>9.5448000000000093</v>
      </c>
      <c r="W2741" s="6">
        <f t="shared" si="256"/>
        <v>2.0000000000000018E-2</v>
      </c>
      <c r="X2741" s="4">
        <f t="shared" si="253"/>
        <v>2.3862000000000023</v>
      </c>
      <c r="Y2741" s="4">
        <f t="shared" si="254"/>
        <v>119.31</v>
      </c>
      <c r="Z2741" s="4">
        <f t="shared" si="255"/>
        <v>119.31</v>
      </c>
      <c r="AA2741" s="4">
        <f t="shared" si="252"/>
        <v>0</v>
      </c>
    </row>
    <row r="2742" spans="1:27" x14ac:dyDescent="0.2">
      <c r="A2742">
        <v>2741</v>
      </c>
      <c r="B2742" t="s">
        <v>5906</v>
      </c>
      <c r="C2742" s="5">
        <v>42841</v>
      </c>
      <c r="D2742" s="5" t="str">
        <f t="shared" si="257"/>
        <v>2017-04</v>
      </c>
      <c r="E2742" s="5">
        <v>42843</v>
      </c>
      <c r="F2742" t="s">
        <v>193</v>
      </c>
      <c r="G2742" t="s">
        <v>4150</v>
      </c>
      <c r="H2742" t="s">
        <v>4151</v>
      </c>
      <c r="I2742" t="s">
        <v>46</v>
      </c>
      <c r="J2742" t="s">
        <v>32</v>
      </c>
      <c r="K2742" t="s">
        <v>5907</v>
      </c>
      <c r="L2742" t="s">
        <v>363</v>
      </c>
      <c r="M2742">
        <v>35244</v>
      </c>
      <c r="N2742" t="s">
        <v>35</v>
      </c>
      <c r="O2742" t="s">
        <v>5910</v>
      </c>
      <c r="P2742" t="s">
        <v>76</v>
      </c>
      <c r="Q2742" t="s">
        <v>166</v>
      </c>
      <c r="R2742" t="s">
        <v>5911</v>
      </c>
      <c r="S2742">
        <v>25.98</v>
      </c>
      <c r="T2742">
        <v>2</v>
      </c>
      <c r="U2742">
        <v>0</v>
      </c>
      <c r="V2742">
        <v>1.558799999999998</v>
      </c>
      <c r="W2742" s="6">
        <f t="shared" si="256"/>
        <v>5.9999999999999921E-2</v>
      </c>
      <c r="X2742" s="4">
        <f t="shared" si="253"/>
        <v>0.77939999999999898</v>
      </c>
      <c r="Y2742" s="4">
        <f t="shared" si="254"/>
        <v>12.99</v>
      </c>
      <c r="Z2742" s="4">
        <f t="shared" si="255"/>
        <v>12.99</v>
      </c>
      <c r="AA2742" s="4">
        <f t="shared" si="252"/>
        <v>0</v>
      </c>
    </row>
    <row r="2743" spans="1:27" x14ac:dyDescent="0.2">
      <c r="A2743">
        <v>2742</v>
      </c>
      <c r="B2743" t="s">
        <v>5912</v>
      </c>
      <c r="C2743" s="5">
        <v>42425</v>
      </c>
      <c r="D2743" s="5" t="str">
        <f t="shared" si="257"/>
        <v>2016-02</v>
      </c>
      <c r="E2743" s="5">
        <v>42427</v>
      </c>
      <c r="F2743" t="s">
        <v>28</v>
      </c>
      <c r="G2743" t="s">
        <v>1979</v>
      </c>
      <c r="H2743" t="s">
        <v>1980</v>
      </c>
      <c r="I2743" t="s">
        <v>31</v>
      </c>
      <c r="J2743" t="s">
        <v>32</v>
      </c>
      <c r="K2743" t="s">
        <v>612</v>
      </c>
      <c r="L2743" t="s">
        <v>503</v>
      </c>
      <c r="M2743">
        <v>43055</v>
      </c>
      <c r="N2743" t="s">
        <v>153</v>
      </c>
      <c r="O2743" t="s">
        <v>4145</v>
      </c>
      <c r="P2743" t="s">
        <v>51</v>
      </c>
      <c r="Q2743" t="s">
        <v>178</v>
      </c>
      <c r="R2743" t="s">
        <v>676</v>
      </c>
      <c r="S2743">
        <v>46.72</v>
      </c>
      <c r="T2743">
        <v>5</v>
      </c>
      <c r="U2743">
        <v>0.2</v>
      </c>
      <c r="V2743">
        <v>17.52</v>
      </c>
      <c r="W2743" s="6">
        <f t="shared" si="256"/>
        <v>0.375</v>
      </c>
      <c r="X2743" s="4">
        <f t="shared" si="253"/>
        <v>3.504</v>
      </c>
      <c r="Y2743" s="4">
        <f t="shared" si="254"/>
        <v>9.3439999999999994</v>
      </c>
      <c r="Z2743" s="4">
        <f t="shared" si="255"/>
        <v>11.68</v>
      </c>
      <c r="AA2743" s="4">
        <f t="shared" si="252"/>
        <v>9.3439999999999994</v>
      </c>
    </row>
    <row r="2744" spans="1:27" x14ac:dyDescent="0.2">
      <c r="A2744">
        <v>2743</v>
      </c>
      <c r="B2744" t="s">
        <v>5913</v>
      </c>
      <c r="C2744" s="5">
        <v>41947</v>
      </c>
      <c r="D2744" s="5" t="str">
        <f t="shared" si="257"/>
        <v>2014-11</v>
      </c>
      <c r="E2744" s="5">
        <v>41951</v>
      </c>
      <c r="F2744" t="s">
        <v>55</v>
      </c>
      <c r="G2744" t="s">
        <v>5914</v>
      </c>
      <c r="H2744" t="s">
        <v>5915</v>
      </c>
      <c r="I2744" t="s">
        <v>31</v>
      </c>
      <c r="J2744" t="s">
        <v>32</v>
      </c>
      <c r="K2744" t="s">
        <v>955</v>
      </c>
      <c r="L2744" t="s">
        <v>48</v>
      </c>
      <c r="M2744">
        <v>92037</v>
      </c>
      <c r="N2744" t="s">
        <v>49</v>
      </c>
      <c r="O2744" t="s">
        <v>5712</v>
      </c>
      <c r="P2744" t="s">
        <v>37</v>
      </c>
      <c r="Q2744" t="s">
        <v>70</v>
      </c>
      <c r="R2744" t="s">
        <v>5713</v>
      </c>
      <c r="S2744">
        <v>35.340000000000003</v>
      </c>
      <c r="T2744">
        <v>2</v>
      </c>
      <c r="U2744">
        <v>0</v>
      </c>
      <c r="V2744">
        <v>13.429200000000002</v>
      </c>
      <c r="W2744" s="6">
        <f t="shared" si="256"/>
        <v>0.38</v>
      </c>
      <c r="X2744" s="4">
        <f t="shared" si="253"/>
        <v>6.7146000000000008</v>
      </c>
      <c r="Y2744" s="4">
        <f t="shared" si="254"/>
        <v>17.670000000000002</v>
      </c>
      <c r="Z2744" s="4">
        <f t="shared" si="255"/>
        <v>17.670000000000002</v>
      </c>
      <c r="AA2744" s="4">
        <f t="shared" si="252"/>
        <v>0</v>
      </c>
    </row>
    <row r="2745" spans="1:27" x14ac:dyDescent="0.2">
      <c r="A2745">
        <v>2744</v>
      </c>
      <c r="B2745" t="s">
        <v>5916</v>
      </c>
      <c r="C2745" s="5">
        <v>42175</v>
      </c>
      <c r="D2745" s="5" t="str">
        <f t="shared" si="257"/>
        <v>2015-06</v>
      </c>
      <c r="E2745" s="5">
        <v>42180</v>
      </c>
      <c r="F2745" t="s">
        <v>28</v>
      </c>
      <c r="G2745" t="s">
        <v>360</v>
      </c>
      <c r="H2745" t="s">
        <v>361</v>
      </c>
      <c r="I2745" t="s">
        <v>46</v>
      </c>
      <c r="J2745" t="s">
        <v>32</v>
      </c>
      <c r="K2745" t="s">
        <v>132</v>
      </c>
      <c r="L2745" t="s">
        <v>48</v>
      </c>
      <c r="M2745">
        <v>94122</v>
      </c>
      <c r="N2745" t="s">
        <v>49</v>
      </c>
      <c r="O2745" t="s">
        <v>2317</v>
      </c>
      <c r="P2745" t="s">
        <v>37</v>
      </c>
      <c r="Q2745" t="s">
        <v>70</v>
      </c>
      <c r="R2745" t="s">
        <v>2318</v>
      </c>
      <c r="S2745">
        <v>257.64</v>
      </c>
      <c r="T2745">
        <v>6</v>
      </c>
      <c r="U2745">
        <v>0</v>
      </c>
      <c r="V2745">
        <v>100.4796</v>
      </c>
      <c r="W2745" s="6">
        <f t="shared" si="256"/>
        <v>0.39</v>
      </c>
      <c r="X2745" s="4">
        <f t="shared" si="253"/>
        <v>16.746600000000001</v>
      </c>
      <c r="Y2745" s="4">
        <f t="shared" si="254"/>
        <v>42.94</v>
      </c>
      <c r="Z2745" s="4">
        <f t="shared" si="255"/>
        <v>42.94</v>
      </c>
      <c r="AA2745" s="4">
        <f t="shared" si="252"/>
        <v>0</v>
      </c>
    </row>
    <row r="2746" spans="1:27" x14ac:dyDescent="0.2">
      <c r="A2746">
        <v>2745</v>
      </c>
      <c r="B2746" t="s">
        <v>5916</v>
      </c>
      <c r="C2746" s="5">
        <v>42175</v>
      </c>
      <c r="D2746" s="5" t="str">
        <f t="shared" si="257"/>
        <v>2015-06</v>
      </c>
      <c r="E2746" s="5">
        <v>42180</v>
      </c>
      <c r="F2746" t="s">
        <v>28</v>
      </c>
      <c r="G2746" t="s">
        <v>360</v>
      </c>
      <c r="H2746" t="s">
        <v>361</v>
      </c>
      <c r="I2746" t="s">
        <v>46</v>
      </c>
      <c r="J2746" t="s">
        <v>32</v>
      </c>
      <c r="K2746" t="s">
        <v>132</v>
      </c>
      <c r="L2746" t="s">
        <v>48</v>
      </c>
      <c r="M2746">
        <v>94122</v>
      </c>
      <c r="N2746" t="s">
        <v>49</v>
      </c>
      <c r="O2746" t="s">
        <v>318</v>
      </c>
      <c r="P2746" t="s">
        <v>76</v>
      </c>
      <c r="Q2746" t="s">
        <v>77</v>
      </c>
      <c r="R2746" t="s">
        <v>319</v>
      </c>
      <c r="S2746">
        <v>125.97600000000001</v>
      </c>
      <c r="T2746">
        <v>3</v>
      </c>
      <c r="U2746">
        <v>0.2</v>
      </c>
      <c r="V2746">
        <v>47.241</v>
      </c>
      <c r="W2746" s="6">
        <f t="shared" si="256"/>
        <v>0.37499999999999994</v>
      </c>
      <c r="X2746" s="4">
        <f t="shared" si="253"/>
        <v>15.747</v>
      </c>
      <c r="Y2746" s="4">
        <f t="shared" si="254"/>
        <v>41.992000000000004</v>
      </c>
      <c r="Z2746" s="4">
        <f t="shared" si="255"/>
        <v>52.489999999999995</v>
      </c>
      <c r="AA2746" s="4">
        <f t="shared" si="252"/>
        <v>25.195200000000003</v>
      </c>
    </row>
    <row r="2747" spans="1:27" x14ac:dyDescent="0.2">
      <c r="A2747">
        <v>2746</v>
      </c>
      <c r="B2747" t="s">
        <v>5917</v>
      </c>
      <c r="C2747" s="5">
        <v>42954</v>
      </c>
      <c r="D2747" s="5" t="str">
        <f t="shared" si="257"/>
        <v>2017-08</v>
      </c>
      <c r="E2747" s="5">
        <v>42958</v>
      </c>
      <c r="F2747" t="s">
        <v>28</v>
      </c>
      <c r="G2747" t="s">
        <v>2090</v>
      </c>
      <c r="H2747" t="s">
        <v>2091</v>
      </c>
      <c r="I2747" t="s">
        <v>31</v>
      </c>
      <c r="J2747" t="s">
        <v>32</v>
      </c>
      <c r="K2747" t="s">
        <v>1531</v>
      </c>
      <c r="L2747" t="s">
        <v>93</v>
      </c>
      <c r="M2747">
        <v>28540</v>
      </c>
      <c r="N2747" t="s">
        <v>35</v>
      </c>
      <c r="O2747" t="s">
        <v>1604</v>
      </c>
      <c r="P2747" t="s">
        <v>76</v>
      </c>
      <c r="Q2747" t="s">
        <v>166</v>
      </c>
      <c r="R2747" t="s">
        <v>1605</v>
      </c>
      <c r="S2747">
        <v>79.992000000000004</v>
      </c>
      <c r="T2747">
        <v>1</v>
      </c>
      <c r="U2747">
        <v>0.2</v>
      </c>
      <c r="V2747">
        <v>21.997800000000002</v>
      </c>
      <c r="W2747" s="6">
        <f t="shared" si="256"/>
        <v>0.27500000000000002</v>
      </c>
      <c r="X2747" s="4">
        <f t="shared" si="253"/>
        <v>21.997800000000002</v>
      </c>
      <c r="Y2747" s="4">
        <f t="shared" si="254"/>
        <v>79.992000000000004</v>
      </c>
      <c r="Z2747" s="4">
        <f t="shared" si="255"/>
        <v>99.99</v>
      </c>
      <c r="AA2747" s="4">
        <f t="shared" si="252"/>
        <v>15.998400000000002</v>
      </c>
    </row>
    <row r="2748" spans="1:27" x14ac:dyDescent="0.2">
      <c r="A2748">
        <v>2747</v>
      </c>
      <c r="B2748" t="s">
        <v>5918</v>
      </c>
      <c r="C2748" s="5">
        <v>41771</v>
      </c>
      <c r="D2748" s="5" t="str">
        <f t="shared" si="257"/>
        <v>2014-05</v>
      </c>
      <c r="E2748" s="5">
        <v>41776</v>
      </c>
      <c r="F2748" t="s">
        <v>55</v>
      </c>
      <c r="G2748" t="s">
        <v>3464</v>
      </c>
      <c r="H2748" t="s">
        <v>3465</v>
      </c>
      <c r="I2748" t="s">
        <v>31</v>
      </c>
      <c r="J2748" t="s">
        <v>32</v>
      </c>
      <c r="K2748" t="s">
        <v>618</v>
      </c>
      <c r="L2748" t="s">
        <v>1253</v>
      </c>
      <c r="M2748">
        <v>2038</v>
      </c>
      <c r="N2748" t="s">
        <v>153</v>
      </c>
      <c r="O2748" t="s">
        <v>2356</v>
      </c>
      <c r="P2748" t="s">
        <v>37</v>
      </c>
      <c r="Q2748" t="s">
        <v>61</v>
      </c>
      <c r="R2748" t="s">
        <v>2357</v>
      </c>
      <c r="S2748">
        <v>700.05600000000004</v>
      </c>
      <c r="T2748">
        <v>3</v>
      </c>
      <c r="U2748">
        <v>0.3</v>
      </c>
      <c r="V2748">
        <v>-130.0104</v>
      </c>
      <c r="W2748" s="6">
        <f t="shared" si="256"/>
        <v>-0.18571428571428572</v>
      </c>
      <c r="X2748" s="4">
        <f t="shared" si="253"/>
        <v>-43.336800000000004</v>
      </c>
      <c r="Y2748" s="4">
        <f t="shared" si="254"/>
        <v>233.352</v>
      </c>
      <c r="Z2748" s="4">
        <f t="shared" si="255"/>
        <v>333.36000000000007</v>
      </c>
      <c r="AA2748" s="4">
        <f t="shared" si="252"/>
        <v>210.01680000000002</v>
      </c>
    </row>
    <row r="2749" spans="1:27" x14ac:dyDescent="0.2">
      <c r="A2749">
        <v>2748</v>
      </c>
      <c r="B2749" t="s">
        <v>5919</v>
      </c>
      <c r="C2749" s="5">
        <v>42330</v>
      </c>
      <c r="D2749" s="5" t="str">
        <f t="shared" si="257"/>
        <v>2015-11</v>
      </c>
      <c r="E2749" s="5">
        <v>42334</v>
      </c>
      <c r="F2749" t="s">
        <v>55</v>
      </c>
      <c r="G2749" t="s">
        <v>3353</v>
      </c>
      <c r="H2749" t="s">
        <v>3354</v>
      </c>
      <c r="I2749" t="s">
        <v>107</v>
      </c>
      <c r="J2749" t="s">
        <v>32</v>
      </c>
      <c r="K2749" t="s">
        <v>5920</v>
      </c>
      <c r="L2749" t="s">
        <v>109</v>
      </c>
      <c r="M2749">
        <v>75034</v>
      </c>
      <c r="N2749" t="s">
        <v>110</v>
      </c>
      <c r="O2749" t="s">
        <v>5921</v>
      </c>
      <c r="P2749" t="s">
        <v>76</v>
      </c>
      <c r="Q2749" t="s">
        <v>166</v>
      </c>
      <c r="R2749" t="s">
        <v>5922</v>
      </c>
      <c r="S2749">
        <v>27.168000000000003</v>
      </c>
      <c r="T2749">
        <v>4</v>
      </c>
      <c r="U2749">
        <v>0.2</v>
      </c>
      <c r="V2749">
        <v>-1.3583999999999987</v>
      </c>
      <c r="W2749" s="6">
        <f t="shared" si="256"/>
        <v>-4.9999999999999947E-2</v>
      </c>
      <c r="X2749" s="4">
        <f t="shared" si="253"/>
        <v>-0.33959999999999968</v>
      </c>
      <c r="Y2749" s="4">
        <f t="shared" si="254"/>
        <v>6.7920000000000007</v>
      </c>
      <c r="Z2749" s="4">
        <f t="shared" si="255"/>
        <v>8.49</v>
      </c>
      <c r="AA2749" s="4">
        <f t="shared" si="252"/>
        <v>5.4336000000000011</v>
      </c>
    </row>
    <row r="2750" spans="1:27" x14ac:dyDescent="0.2">
      <c r="A2750">
        <v>2749</v>
      </c>
      <c r="B2750" t="s">
        <v>5923</v>
      </c>
      <c r="C2750" s="5">
        <v>42342</v>
      </c>
      <c r="D2750" s="5" t="str">
        <f t="shared" si="257"/>
        <v>2015-12</v>
      </c>
      <c r="E2750" s="5">
        <v>42346</v>
      </c>
      <c r="F2750" t="s">
        <v>55</v>
      </c>
      <c r="G2750" t="s">
        <v>5924</v>
      </c>
      <c r="H2750" t="s">
        <v>5925</v>
      </c>
      <c r="I2750" t="s">
        <v>31</v>
      </c>
      <c r="J2750" t="s">
        <v>32</v>
      </c>
      <c r="K2750" t="s">
        <v>5661</v>
      </c>
      <c r="L2750" t="s">
        <v>59</v>
      </c>
      <c r="M2750">
        <v>32303</v>
      </c>
      <c r="N2750" t="s">
        <v>35</v>
      </c>
      <c r="O2750" t="s">
        <v>5403</v>
      </c>
      <c r="P2750" t="s">
        <v>51</v>
      </c>
      <c r="Q2750" t="s">
        <v>80</v>
      </c>
      <c r="R2750" t="s">
        <v>5404</v>
      </c>
      <c r="S2750">
        <v>8.2260000000000009</v>
      </c>
      <c r="T2750">
        <v>3</v>
      </c>
      <c r="U2750">
        <v>0.7</v>
      </c>
      <c r="V2750">
        <v>-6.0323999999999991</v>
      </c>
      <c r="W2750" s="6">
        <f t="shared" si="256"/>
        <v>-0.73333333333333317</v>
      </c>
      <c r="X2750" s="4">
        <f t="shared" si="253"/>
        <v>-2.0107999999999997</v>
      </c>
      <c r="Y2750" s="4">
        <f t="shared" si="254"/>
        <v>2.7420000000000004</v>
      </c>
      <c r="Z2750" s="4">
        <f t="shared" si="255"/>
        <v>9.1399999999999988</v>
      </c>
      <c r="AA2750" s="4">
        <f t="shared" si="252"/>
        <v>5.7582000000000004</v>
      </c>
    </row>
    <row r="2751" spans="1:27" x14ac:dyDescent="0.2">
      <c r="A2751">
        <v>2750</v>
      </c>
      <c r="B2751" t="s">
        <v>5926</v>
      </c>
      <c r="C2751" s="5">
        <v>41798</v>
      </c>
      <c r="D2751" s="5" t="str">
        <f t="shared" si="257"/>
        <v>2014-06</v>
      </c>
      <c r="E2751" s="5">
        <v>41804</v>
      </c>
      <c r="F2751" t="s">
        <v>55</v>
      </c>
      <c r="G2751" t="s">
        <v>1962</v>
      </c>
      <c r="H2751" t="s">
        <v>1963</v>
      </c>
      <c r="I2751" t="s">
        <v>31</v>
      </c>
      <c r="J2751" t="s">
        <v>32</v>
      </c>
      <c r="K2751" t="s">
        <v>100</v>
      </c>
      <c r="L2751" t="s">
        <v>101</v>
      </c>
      <c r="M2751">
        <v>98115</v>
      </c>
      <c r="N2751" t="s">
        <v>49</v>
      </c>
      <c r="O2751" t="s">
        <v>5927</v>
      </c>
      <c r="P2751" t="s">
        <v>37</v>
      </c>
      <c r="Q2751" t="s">
        <v>41</v>
      </c>
      <c r="R2751" t="s">
        <v>5928</v>
      </c>
      <c r="S2751">
        <v>585.55200000000002</v>
      </c>
      <c r="T2751">
        <v>3</v>
      </c>
      <c r="U2751">
        <v>0.2</v>
      </c>
      <c r="V2751">
        <v>73.19399999999996</v>
      </c>
      <c r="W2751" s="6">
        <f t="shared" si="256"/>
        <v>0.12499999999999993</v>
      </c>
      <c r="X2751" s="4">
        <f t="shared" si="253"/>
        <v>24.397999999999985</v>
      </c>
      <c r="Y2751" s="4">
        <f t="shared" si="254"/>
        <v>195.184</v>
      </c>
      <c r="Z2751" s="4">
        <f t="shared" si="255"/>
        <v>243.97999999999996</v>
      </c>
      <c r="AA2751" s="4">
        <f t="shared" si="252"/>
        <v>117.11040000000001</v>
      </c>
    </row>
    <row r="2752" spans="1:27" x14ac:dyDescent="0.2">
      <c r="A2752">
        <v>2751</v>
      </c>
      <c r="B2752" t="s">
        <v>5929</v>
      </c>
      <c r="C2752" s="5">
        <v>41859</v>
      </c>
      <c r="D2752" s="5" t="str">
        <f t="shared" si="257"/>
        <v>2014-08</v>
      </c>
      <c r="E2752" s="5">
        <v>41862</v>
      </c>
      <c r="F2752" t="s">
        <v>28</v>
      </c>
      <c r="G2752" t="s">
        <v>5466</v>
      </c>
      <c r="H2752" t="s">
        <v>5467</v>
      </c>
      <c r="I2752" t="s">
        <v>31</v>
      </c>
      <c r="J2752" t="s">
        <v>32</v>
      </c>
      <c r="K2752" t="s">
        <v>5930</v>
      </c>
      <c r="L2752" t="s">
        <v>48</v>
      </c>
      <c r="M2752">
        <v>95687</v>
      </c>
      <c r="N2752" t="s">
        <v>49</v>
      </c>
      <c r="O2752" t="s">
        <v>5931</v>
      </c>
      <c r="P2752" t="s">
        <v>51</v>
      </c>
      <c r="Q2752" t="s">
        <v>64</v>
      </c>
      <c r="R2752" t="s">
        <v>5932</v>
      </c>
      <c r="S2752">
        <v>423.28</v>
      </c>
      <c r="T2752">
        <v>11</v>
      </c>
      <c r="U2752">
        <v>0</v>
      </c>
      <c r="V2752">
        <v>110.05279999999999</v>
      </c>
      <c r="W2752" s="6">
        <f t="shared" si="256"/>
        <v>0.26</v>
      </c>
      <c r="X2752" s="4">
        <f t="shared" si="253"/>
        <v>10.004799999999999</v>
      </c>
      <c r="Y2752" s="4">
        <f t="shared" si="254"/>
        <v>38.479999999999997</v>
      </c>
      <c r="Z2752" s="4">
        <f t="shared" si="255"/>
        <v>38.479999999999997</v>
      </c>
      <c r="AA2752" s="4">
        <f t="shared" si="252"/>
        <v>0</v>
      </c>
    </row>
    <row r="2753" spans="1:27" x14ac:dyDescent="0.2">
      <c r="A2753">
        <v>2752</v>
      </c>
      <c r="B2753" t="s">
        <v>5933</v>
      </c>
      <c r="C2753" s="5">
        <v>41785</v>
      </c>
      <c r="D2753" s="5" t="str">
        <f t="shared" si="257"/>
        <v>2014-05</v>
      </c>
      <c r="E2753" s="5">
        <v>41789</v>
      </c>
      <c r="F2753" t="s">
        <v>55</v>
      </c>
      <c r="G2753" t="s">
        <v>4386</v>
      </c>
      <c r="H2753" t="s">
        <v>4387</v>
      </c>
      <c r="I2753" t="s">
        <v>31</v>
      </c>
      <c r="J2753" t="s">
        <v>32</v>
      </c>
      <c r="K2753" t="s">
        <v>47</v>
      </c>
      <c r="L2753" t="s">
        <v>48</v>
      </c>
      <c r="M2753">
        <v>90008</v>
      </c>
      <c r="N2753" t="s">
        <v>49</v>
      </c>
      <c r="O2753" t="s">
        <v>4633</v>
      </c>
      <c r="P2753" t="s">
        <v>37</v>
      </c>
      <c r="Q2753" t="s">
        <v>41</v>
      </c>
      <c r="R2753" t="s">
        <v>4634</v>
      </c>
      <c r="S2753">
        <v>225.29600000000002</v>
      </c>
      <c r="T2753">
        <v>2</v>
      </c>
      <c r="U2753">
        <v>0.2</v>
      </c>
      <c r="V2753">
        <v>22.529599999999995</v>
      </c>
      <c r="W2753" s="6">
        <f t="shared" si="256"/>
        <v>9.9999999999999964E-2</v>
      </c>
      <c r="X2753" s="4">
        <f t="shared" si="253"/>
        <v>11.264799999999997</v>
      </c>
      <c r="Y2753" s="4">
        <f t="shared" si="254"/>
        <v>112.64800000000001</v>
      </c>
      <c r="Z2753" s="4">
        <f t="shared" si="255"/>
        <v>140.81</v>
      </c>
      <c r="AA2753" s="4">
        <f t="shared" si="252"/>
        <v>45.059200000000004</v>
      </c>
    </row>
    <row r="2754" spans="1:27" x14ac:dyDescent="0.2">
      <c r="A2754">
        <v>2753</v>
      </c>
      <c r="B2754" t="s">
        <v>5934</v>
      </c>
      <c r="C2754" s="5">
        <v>42111</v>
      </c>
      <c r="D2754" s="5" t="str">
        <f t="shared" si="257"/>
        <v>2015-04</v>
      </c>
      <c r="E2754" s="5">
        <v>42115</v>
      </c>
      <c r="F2754" t="s">
        <v>55</v>
      </c>
      <c r="G2754" t="s">
        <v>5935</v>
      </c>
      <c r="H2754" t="s">
        <v>5936</v>
      </c>
      <c r="I2754" t="s">
        <v>31</v>
      </c>
      <c r="J2754" t="s">
        <v>32</v>
      </c>
      <c r="K2754" t="s">
        <v>132</v>
      </c>
      <c r="L2754" t="s">
        <v>48</v>
      </c>
      <c r="M2754">
        <v>94122</v>
      </c>
      <c r="N2754" t="s">
        <v>49</v>
      </c>
      <c r="O2754" t="s">
        <v>4237</v>
      </c>
      <c r="P2754" t="s">
        <v>51</v>
      </c>
      <c r="Q2754" t="s">
        <v>73</v>
      </c>
      <c r="R2754" t="s">
        <v>4238</v>
      </c>
      <c r="S2754">
        <v>5.56</v>
      </c>
      <c r="T2754">
        <v>2</v>
      </c>
      <c r="U2754">
        <v>0</v>
      </c>
      <c r="V2754">
        <v>2.2239999999999998</v>
      </c>
      <c r="W2754" s="6">
        <f t="shared" si="256"/>
        <v>0.39999999999999997</v>
      </c>
      <c r="X2754" s="4">
        <f t="shared" si="253"/>
        <v>1.1119999999999999</v>
      </c>
      <c r="Y2754" s="4">
        <f t="shared" si="254"/>
        <v>2.78</v>
      </c>
      <c r="Z2754" s="4">
        <f t="shared" si="255"/>
        <v>2.78</v>
      </c>
      <c r="AA2754" s="4">
        <f t="shared" si="252"/>
        <v>0</v>
      </c>
    </row>
    <row r="2755" spans="1:27" x14ac:dyDescent="0.2">
      <c r="A2755">
        <v>2754</v>
      </c>
      <c r="B2755" t="s">
        <v>5934</v>
      </c>
      <c r="C2755" s="5">
        <v>42111</v>
      </c>
      <c r="D2755" s="5" t="str">
        <f t="shared" si="257"/>
        <v>2015-04</v>
      </c>
      <c r="E2755" s="5">
        <v>42115</v>
      </c>
      <c r="F2755" t="s">
        <v>55</v>
      </c>
      <c r="G2755" t="s">
        <v>5935</v>
      </c>
      <c r="H2755" t="s">
        <v>5936</v>
      </c>
      <c r="I2755" t="s">
        <v>31</v>
      </c>
      <c r="J2755" t="s">
        <v>32</v>
      </c>
      <c r="K2755" t="s">
        <v>132</v>
      </c>
      <c r="L2755" t="s">
        <v>48</v>
      </c>
      <c r="M2755">
        <v>94122</v>
      </c>
      <c r="N2755" t="s">
        <v>49</v>
      </c>
      <c r="O2755" t="s">
        <v>2435</v>
      </c>
      <c r="P2755" t="s">
        <v>76</v>
      </c>
      <c r="Q2755" t="s">
        <v>166</v>
      </c>
      <c r="R2755" t="s">
        <v>2436</v>
      </c>
      <c r="S2755">
        <v>323.37</v>
      </c>
      <c r="T2755">
        <v>3</v>
      </c>
      <c r="U2755">
        <v>0</v>
      </c>
      <c r="V2755">
        <v>129.34800000000001</v>
      </c>
      <c r="W2755" s="6">
        <f t="shared" si="256"/>
        <v>0.4</v>
      </c>
      <c r="X2755" s="4">
        <f t="shared" si="253"/>
        <v>43.116000000000007</v>
      </c>
      <c r="Y2755" s="4">
        <f t="shared" si="254"/>
        <v>107.79</v>
      </c>
      <c r="Z2755" s="4">
        <f t="shared" si="255"/>
        <v>107.79</v>
      </c>
      <c r="AA2755" s="4">
        <f t="shared" ref="AA2755:AA2818" si="258">S2755*U2755</f>
        <v>0</v>
      </c>
    </row>
    <row r="2756" spans="1:27" x14ac:dyDescent="0.2">
      <c r="A2756">
        <v>2755</v>
      </c>
      <c r="B2756" t="s">
        <v>5934</v>
      </c>
      <c r="C2756" s="5">
        <v>42111</v>
      </c>
      <c r="D2756" s="5" t="str">
        <f t="shared" si="257"/>
        <v>2015-04</v>
      </c>
      <c r="E2756" s="5">
        <v>42115</v>
      </c>
      <c r="F2756" t="s">
        <v>55</v>
      </c>
      <c r="G2756" t="s">
        <v>5935</v>
      </c>
      <c r="H2756" t="s">
        <v>5936</v>
      </c>
      <c r="I2756" t="s">
        <v>31</v>
      </c>
      <c r="J2756" t="s">
        <v>32</v>
      </c>
      <c r="K2756" t="s">
        <v>132</v>
      </c>
      <c r="L2756" t="s">
        <v>48</v>
      </c>
      <c r="M2756">
        <v>94122</v>
      </c>
      <c r="N2756" t="s">
        <v>49</v>
      </c>
      <c r="O2756" t="s">
        <v>3796</v>
      </c>
      <c r="P2756" t="s">
        <v>76</v>
      </c>
      <c r="Q2756" t="s">
        <v>77</v>
      </c>
      <c r="R2756" t="s">
        <v>5719</v>
      </c>
      <c r="S2756">
        <v>783.96000000000015</v>
      </c>
      <c r="T2756">
        <v>5</v>
      </c>
      <c r="U2756">
        <v>0.2</v>
      </c>
      <c r="V2756">
        <v>68.59650000000002</v>
      </c>
      <c r="W2756" s="6">
        <f t="shared" si="256"/>
        <v>8.7500000000000008E-2</v>
      </c>
      <c r="X2756" s="4">
        <f t="shared" ref="X2756:X2819" si="259">V2756/T2756</f>
        <v>13.719300000000004</v>
      </c>
      <c r="Y2756" s="4">
        <f t="shared" ref="Y2756:Y2819" si="260">S2756/T2756</f>
        <v>156.79200000000003</v>
      </c>
      <c r="Z2756" s="4">
        <f t="shared" ref="Z2756:Z2819" si="261">S2756/((1-U2756)*T2756)</f>
        <v>195.99000000000004</v>
      </c>
      <c r="AA2756" s="4">
        <f t="shared" si="258"/>
        <v>156.79200000000003</v>
      </c>
    </row>
    <row r="2757" spans="1:27" x14ac:dyDescent="0.2">
      <c r="A2757">
        <v>2756</v>
      </c>
      <c r="B2757" t="s">
        <v>5934</v>
      </c>
      <c r="C2757" s="5">
        <v>42111</v>
      </c>
      <c r="D2757" s="5" t="str">
        <f t="shared" si="257"/>
        <v>2015-04</v>
      </c>
      <c r="E2757" s="5">
        <v>42115</v>
      </c>
      <c r="F2757" t="s">
        <v>55</v>
      </c>
      <c r="G2757" t="s">
        <v>5935</v>
      </c>
      <c r="H2757" t="s">
        <v>5936</v>
      </c>
      <c r="I2757" t="s">
        <v>31</v>
      </c>
      <c r="J2757" t="s">
        <v>32</v>
      </c>
      <c r="K2757" t="s">
        <v>132</v>
      </c>
      <c r="L2757" t="s">
        <v>48</v>
      </c>
      <c r="M2757">
        <v>94122</v>
      </c>
      <c r="N2757" t="s">
        <v>49</v>
      </c>
      <c r="O2757" t="s">
        <v>5626</v>
      </c>
      <c r="P2757" t="s">
        <v>51</v>
      </c>
      <c r="Q2757" t="s">
        <v>83</v>
      </c>
      <c r="R2757" t="s">
        <v>5627</v>
      </c>
      <c r="S2757">
        <v>1447.6499999999999</v>
      </c>
      <c r="T2757">
        <v>5</v>
      </c>
      <c r="U2757">
        <v>0</v>
      </c>
      <c r="V2757">
        <v>419.8184999999998</v>
      </c>
      <c r="W2757" s="6">
        <f t="shared" ref="W2757:W2820" si="262">(V2757/S2757)</f>
        <v>0.28999999999999987</v>
      </c>
      <c r="X2757" s="4">
        <f t="shared" si="259"/>
        <v>83.96369999999996</v>
      </c>
      <c r="Y2757" s="4">
        <f t="shared" si="260"/>
        <v>289.52999999999997</v>
      </c>
      <c r="Z2757" s="4">
        <f t="shared" si="261"/>
        <v>289.52999999999997</v>
      </c>
      <c r="AA2757" s="4">
        <f t="shared" si="258"/>
        <v>0</v>
      </c>
    </row>
    <row r="2758" spans="1:27" x14ac:dyDescent="0.2">
      <c r="A2758">
        <v>2757</v>
      </c>
      <c r="B2758" t="s">
        <v>5934</v>
      </c>
      <c r="C2758" s="5">
        <v>42111</v>
      </c>
      <c r="D2758" s="5" t="str">
        <f t="shared" si="257"/>
        <v>2015-04</v>
      </c>
      <c r="E2758" s="5">
        <v>42115</v>
      </c>
      <c r="F2758" t="s">
        <v>55</v>
      </c>
      <c r="G2758" t="s">
        <v>5935</v>
      </c>
      <c r="H2758" t="s">
        <v>5936</v>
      </c>
      <c r="I2758" t="s">
        <v>31</v>
      </c>
      <c r="J2758" t="s">
        <v>32</v>
      </c>
      <c r="K2758" t="s">
        <v>132</v>
      </c>
      <c r="L2758" t="s">
        <v>48</v>
      </c>
      <c r="M2758">
        <v>94122</v>
      </c>
      <c r="N2758" t="s">
        <v>49</v>
      </c>
      <c r="O2758" t="s">
        <v>5451</v>
      </c>
      <c r="P2758" t="s">
        <v>51</v>
      </c>
      <c r="Q2758" t="s">
        <v>95</v>
      </c>
      <c r="R2758" t="s">
        <v>5452</v>
      </c>
      <c r="S2758">
        <v>11.96</v>
      </c>
      <c r="T2758">
        <v>2</v>
      </c>
      <c r="U2758">
        <v>0</v>
      </c>
      <c r="V2758">
        <v>5.8604000000000003</v>
      </c>
      <c r="W2758" s="6">
        <f t="shared" si="262"/>
        <v>0.49</v>
      </c>
      <c r="X2758" s="4">
        <f t="shared" si="259"/>
        <v>2.9302000000000001</v>
      </c>
      <c r="Y2758" s="4">
        <f t="shared" si="260"/>
        <v>5.98</v>
      </c>
      <c r="Z2758" s="4">
        <f t="shared" si="261"/>
        <v>5.98</v>
      </c>
      <c r="AA2758" s="4">
        <f t="shared" si="258"/>
        <v>0</v>
      </c>
    </row>
    <row r="2759" spans="1:27" x14ac:dyDescent="0.2">
      <c r="A2759">
        <v>2758</v>
      </c>
      <c r="B2759" t="s">
        <v>5937</v>
      </c>
      <c r="C2759" s="5">
        <v>42532</v>
      </c>
      <c r="D2759" s="5" t="str">
        <f t="shared" ref="D2759:D2822" si="263">TEXT(C2759,"yyyy-mm")</f>
        <v>2016-06</v>
      </c>
      <c r="E2759" s="5">
        <v>42534</v>
      </c>
      <c r="F2759" t="s">
        <v>28</v>
      </c>
      <c r="G2759" t="s">
        <v>2501</v>
      </c>
      <c r="H2759" t="s">
        <v>2502</v>
      </c>
      <c r="I2759" t="s">
        <v>31</v>
      </c>
      <c r="J2759" t="s">
        <v>32</v>
      </c>
      <c r="K2759" t="s">
        <v>271</v>
      </c>
      <c r="L2759" t="s">
        <v>272</v>
      </c>
      <c r="M2759">
        <v>10035</v>
      </c>
      <c r="N2759" t="s">
        <v>153</v>
      </c>
      <c r="O2759" t="s">
        <v>2575</v>
      </c>
      <c r="P2759" t="s">
        <v>76</v>
      </c>
      <c r="Q2759" t="s">
        <v>166</v>
      </c>
      <c r="R2759" t="s">
        <v>2576</v>
      </c>
      <c r="S2759">
        <v>239.96999999999997</v>
      </c>
      <c r="T2759">
        <v>3</v>
      </c>
      <c r="U2759">
        <v>0</v>
      </c>
      <c r="V2759">
        <v>71.990999999999985</v>
      </c>
      <c r="W2759" s="6">
        <f t="shared" si="262"/>
        <v>0.3</v>
      </c>
      <c r="X2759" s="4">
        <f t="shared" si="259"/>
        <v>23.996999999999996</v>
      </c>
      <c r="Y2759" s="4">
        <f t="shared" si="260"/>
        <v>79.989999999999995</v>
      </c>
      <c r="Z2759" s="4">
        <f t="shared" si="261"/>
        <v>79.989999999999995</v>
      </c>
      <c r="AA2759" s="4">
        <f t="shared" si="258"/>
        <v>0</v>
      </c>
    </row>
    <row r="2760" spans="1:27" x14ac:dyDescent="0.2">
      <c r="A2760">
        <v>2759</v>
      </c>
      <c r="B2760" t="s">
        <v>5938</v>
      </c>
      <c r="C2760" s="5">
        <v>42440</v>
      </c>
      <c r="D2760" s="5" t="str">
        <f t="shared" si="263"/>
        <v>2016-03</v>
      </c>
      <c r="E2760" s="5">
        <v>42444</v>
      </c>
      <c r="F2760" t="s">
        <v>55</v>
      </c>
      <c r="G2760" t="s">
        <v>5939</v>
      </c>
      <c r="H2760" t="s">
        <v>5940</v>
      </c>
      <c r="I2760" t="s">
        <v>107</v>
      </c>
      <c r="J2760" t="s">
        <v>32</v>
      </c>
      <c r="K2760" t="s">
        <v>502</v>
      </c>
      <c r="L2760" t="s">
        <v>1280</v>
      </c>
      <c r="M2760">
        <v>31907</v>
      </c>
      <c r="N2760" t="s">
        <v>35</v>
      </c>
      <c r="O2760" t="s">
        <v>3970</v>
      </c>
      <c r="P2760" t="s">
        <v>37</v>
      </c>
      <c r="Q2760" t="s">
        <v>70</v>
      </c>
      <c r="R2760" t="s">
        <v>5784</v>
      </c>
      <c r="S2760">
        <v>76.92</v>
      </c>
      <c r="T2760">
        <v>4</v>
      </c>
      <c r="U2760">
        <v>0</v>
      </c>
      <c r="V2760">
        <v>31.537200000000006</v>
      </c>
      <c r="W2760" s="6">
        <f t="shared" si="262"/>
        <v>0.41000000000000009</v>
      </c>
      <c r="X2760" s="4">
        <f t="shared" si="259"/>
        <v>7.8843000000000014</v>
      </c>
      <c r="Y2760" s="4">
        <f t="shared" si="260"/>
        <v>19.23</v>
      </c>
      <c r="Z2760" s="4">
        <f t="shared" si="261"/>
        <v>19.23</v>
      </c>
      <c r="AA2760" s="4">
        <f t="shared" si="258"/>
        <v>0</v>
      </c>
    </row>
    <row r="2761" spans="1:27" x14ac:dyDescent="0.2">
      <c r="A2761">
        <v>2760</v>
      </c>
      <c r="B2761" t="s">
        <v>5938</v>
      </c>
      <c r="C2761" s="5">
        <v>42440</v>
      </c>
      <c r="D2761" s="5" t="str">
        <f t="shared" si="263"/>
        <v>2016-03</v>
      </c>
      <c r="E2761" s="5">
        <v>42444</v>
      </c>
      <c r="F2761" t="s">
        <v>55</v>
      </c>
      <c r="G2761" t="s">
        <v>5939</v>
      </c>
      <c r="H2761" t="s">
        <v>5940</v>
      </c>
      <c r="I2761" t="s">
        <v>107</v>
      </c>
      <c r="J2761" t="s">
        <v>32</v>
      </c>
      <c r="K2761" t="s">
        <v>502</v>
      </c>
      <c r="L2761" t="s">
        <v>1280</v>
      </c>
      <c r="M2761">
        <v>31907</v>
      </c>
      <c r="N2761" t="s">
        <v>35</v>
      </c>
      <c r="O2761" t="s">
        <v>3043</v>
      </c>
      <c r="P2761" t="s">
        <v>51</v>
      </c>
      <c r="Q2761" t="s">
        <v>64</v>
      </c>
      <c r="R2761" t="s">
        <v>3044</v>
      </c>
      <c r="S2761">
        <v>481.32</v>
      </c>
      <c r="T2761">
        <v>4</v>
      </c>
      <c r="U2761">
        <v>0</v>
      </c>
      <c r="V2761">
        <v>125.14319999999998</v>
      </c>
      <c r="W2761" s="6">
        <f t="shared" si="262"/>
        <v>0.25999999999999995</v>
      </c>
      <c r="X2761" s="4">
        <f t="shared" si="259"/>
        <v>31.285799999999995</v>
      </c>
      <c r="Y2761" s="4">
        <f t="shared" si="260"/>
        <v>120.33</v>
      </c>
      <c r="Z2761" s="4">
        <f t="shared" si="261"/>
        <v>120.33</v>
      </c>
      <c r="AA2761" s="4">
        <f t="shared" si="258"/>
        <v>0</v>
      </c>
    </row>
    <row r="2762" spans="1:27" x14ac:dyDescent="0.2">
      <c r="A2762">
        <v>2761</v>
      </c>
      <c r="B2762" t="s">
        <v>5941</v>
      </c>
      <c r="C2762" s="5">
        <v>41785</v>
      </c>
      <c r="D2762" s="5" t="str">
        <f t="shared" si="263"/>
        <v>2014-05</v>
      </c>
      <c r="E2762" s="5">
        <v>41788</v>
      </c>
      <c r="F2762" t="s">
        <v>193</v>
      </c>
      <c r="G2762" t="s">
        <v>5942</v>
      </c>
      <c r="H2762" t="s">
        <v>5943</v>
      </c>
      <c r="I2762" t="s">
        <v>107</v>
      </c>
      <c r="J2762" t="s">
        <v>32</v>
      </c>
      <c r="K2762" t="s">
        <v>3663</v>
      </c>
      <c r="L2762" t="s">
        <v>126</v>
      </c>
      <c r="M2762">
        <v>84107</v>
      </c>
      <c r="N2762" t="s">
        <v>49</v>
      </c>
      <c r="O2762" t="s">
        <v>1448</v>
      </c>
      <c r="P2762" t="s">
        <v>51</v>
      </c>
      <c r="Q2762" t="s">
        <v>95</v>
      </c>
      <c r="R2762" t="s">
        <v>1449</v>
      </c>
      <c r="S2762">
        <v>48.4</v>
      </c>
      <c r="T2762">
        <v>5</v>
      </c>
      <c r="U2762">
        <v>0</v>
      </c>
      <c r="V2762">
        <v>23.231999999999999</v>
      </c>
      <c r="W2762" s="6">
        <f t="shared" si="262"/>
        <v>0.48</v>
      </c>
      <c r="X2762" s="4">
        <f t="shared" si="259"/>
        <v>4.6463999999999999</v>
      </c>
      <c r="Y2762" s="4">
        <f t="shared" si="260"/>
        <v>9.68</v>
      </c>
      <c r="Z2762" s="4">
        <f t="shared" si="261"/>
        <v>9.68</v>
      </c>
      <c r="AA2762" s="4">
        <f t="shared" si="258"/>
        <v>0</v>
      </c>
    </row>
    <row r="2763" spans="1:27" x14ac:dyDescent="0.2">
      <c r="A2763">
        <v>2762</v>
      </c>
      <c r="B2763" t="s">
        <v>5944</v>
      </c>
      <c r="C2763" s="5">
        <v>43020</v>
      </c>
      <c r="D2763" s="5" t="str">
        <f t="shared" si="263"/>
        <v>2017-10</v>
      </c>
      <c r="E2763" s="5">
        <v>43022</v>
      </c>
      <c r="F2763" t="s">
        <v>193</v>
      </c>
      <c r="G2763" t="s">
        <v>644</v>
      </c>
      <c r="H2763" t="s">
        <v>645</v>
      </c>
      <c r="I2763" t="s">
        <v>107</v>
      </c>
      <c r="J2763" t="s">
        <v>32</v>
      </c>
      <c r="K2763" t="s">
        <v>132</v>
      </c>
      <c r="L2763" t="s">
        <v>48</v>
      </c>
      <c r="M2763">
        <v>94110</v>
      </c>
      <c r="N2763" t="s">
        <v>49</v>
      </c>
      <c r="O2763" t="s">
        <v>5945</v>
      </c>
      <c r="P2763" t="s">
        <v>76</v>
      </c>
      <c r="Q2763" t="s">
        <v>166</v>
      </c>
      <c r="R2763" t="s">
        <v>5946</v>
      </c>
      <c r="S2763">
        <v>0.99</v>
      </c>
      <c r="T2763">
        <v>1</v>
      </c>
      <c r="U2763">
        <v>0</v>
      </c>
      <c r="V2763">
        <v>0.4356000000000001</v>
      </c>
      <c r="W2763" s="6">
        <f t="shared" si="262"/>
        <v>0.44000000000000011</v>
      </c>
      <c r="X2763" s="4">
        <f t="shared" si="259"/>
        <v>0.4356000000000001</v>
      </c>
      <c r="Y2763" s="4">
        <f t="shared" si="260"/>
        <v>0.99</v>
      </c>
      <c r="Z2763" s="4">
        <f t="shared" si="261"/>
        <v>0.99</v>
      </c>
      <c r="AA2763" s="4">
        <f t="shared" si="258"/>
        <v>0</v>
      </c>
    </row>
    <row r="2764" spans="1:27" x14ac:dyDescent="0.2">
      <c r="A2764">
        <v>2763</v>
      </c>
      <c r="B2764" t="s">
        <v>5944</v>
      </c>
      <c r="C2764" s="5">
        <v>43020</v>
      </c>
      <c r="D2764" s="5" t="str">
        <f t="shared" si="263"/>
        <v>2017-10</v>
      </c>
      <c r="E2764" s="5">
        <v>43022</v>
      </c>
      <c r="F2764" t="s">
        <v>193</v>
      </c>
      <c r="G2764" t="s">
        <v>644</v>
      </c>
      <c r="H2764" t="s">
        <v>645</v>
      </c>
      <c r="I2764" t="s">
        <v>107</v>
      </c>
      <c r="J2764" t="s">
        <v>32</v>
      </c>
      <c r="K2764" t="s">
        <v>132</v>
      </c>
      <c r="L2764" t="s">
        <v>48</v>
      </c>
      <c r="M2764">
        <v>94110</v>
      </c>
      <c r="N2764" t="s">
        <v>49</v>
      </c>
      <c r="O2764" t="s">
        <v>3876</v>
      </c>
      <c r="P2764" t="s">
        <v>51</v>
      </c>
      <c r="Q2764" t="s">
        <v>80</v>
      </c>
      <c r="R2764" t="s">
        <v>3877</v>
      </c>
      <c r="S2764">
        <v>101.84</v>
      </c>
      <c r="T2764">
        <v>5</v>
      </c>
      <c r="U2764">
        <v>0.2</v>
      </c>
      <c r="V2764">
        <v>36.917000000000002</v>
      </c>
      <c r="W2764" s="6">
        <f t="shared" si="262"/>
        <v>0.36249999999999999</v>
      </c>
      <c r="X2764" s="4">
        <f t="shared" si="259"/>
        <v>7.3834</v>
      </c>
      <c r="Y2764" s="4">
        <f t="shared" si="260"/>
        <v>20.368000000000002</v>
      </c>
      <c r="Z2764" s="4">
        <f t="shared" si="261"/>
        <v>25.46</v>
      </c>
      <c r="AA2764" s="4">
        <f t="shared" si="258"/>
        <v>20.368000000000002</v>
      </c>
    </row>
    <row r="2765" spans="1:27" x14ac:dyDescent="0.2">
      <c r="A2765">
        <v>2764</v>
      </c>
      <c r="B2765" t="s">
        <v>5947</v>
      </c>
      <c r="C2765" s="5">
        <v>42908</v>
      </c>
      <c r="D2765" s="5" t="str">
        <f t="shared" si="263"/>
        <v>2017-06</v>
      </c>
      <c r="E2765" s="5">
        <v>42914</v>
      </c>
      <c r="F2765" t="s">
        <v>55</v>
      </c>
      <c r="G2765" t="s">
        <v>4065</v>
      </c>
      <c r="H2765" t="s">
        <v>4066</v>
      </c>
      <c r="I2765" t="s">
        <v>107</v>
      </c>
      <c r="J2765" t="s">
        <v>32</v>
      </c>
      <c r="K2765" t="s">
        <v>151</v>
      </c>
      <c r="L2765" t="s">
        <v>152</v>
      </c>
      <c r="M2765">
        <v>19140</v>
      </c>
      <c r="N2765" t="s">
        <v>153</v>
      </c>
      <c r="O2765" t="s">
        <v>5948</v>
      </c>
      <c r="P2765" t="s">
        <v>51</v>
      </c>
      <c r="Q2765" t="s">
        <v>80</v>
      </c>
      <c r="R2765" t="s">
        <v>5949</v>
      </c>
      <c r="S2765">
        <v>10.332000000000003</v>
      </c>
      <c r="T2765">
        <v>3</v>
      </c>
      <c r="U2765">
        <v>0.7</v>
      </c>
      <c r="V2765">
        <v>-7.5767999999999986</v>
      </c>
      <c r="W2765" s="6">
        <f t="shared" si="262"/>
        <v>-0.73333333333333306</v>
      </c>
      <c r="X2765" s="4">
        <f t="shared" si="259"/>
        <v>-2.5255999999999994</v>
      </c>
      <c r="Y2765" s="4">
        <f t="shared" si="260"/>
        <v>3.4440000000000008</v>
      </c>
      <c r="Z2765" s="4">
        <f t="shared" si="261"/>
        <v>11.48</v>
      </c>
      <c r="AA2765" s="4">
        <f t="shared" si="258"/>
        <v>7.2324000000000011</v>
      </c>
    </row>
    <row r="2766" spans="1:27" x14ac:dyDescent="0.2">
      <c r="A2766">
        <v>2765</v>
      </c>
      <c r="B2766" t="s">
        <v>5947</v>
      </c>
      <c r="C2766" s="5">
        <v>42908</v>
      </c>
      <c r="D2766" s="5" t="str">
        <f t="shared" si="263"/>
        <v>2017-06</v>
      </c>
      <c r="E2766" s="5">
        <v>42914</v>
      </c>
      <c r="F2766" t="s">
        <v>55</v>
      </c>
      <c r="G2766" t="s">
        <v>4065</v>
      </c>
      <c r="H2766" t="s">
        <v>4066</v>
      </c>
      <c r="I2766" t="s">
        <v>107</v>
      </c>
      <c r="J2766" t="s">
        <v>32</v>
      </c>
      <c r="K2766" t="s">
        <v>151</v>
      </c>
      <c r="L2766" t="s">
        <v>152</v>
      </c>
      <c r="M2766">
        <v>19140</v>
      </c>
      <c r="N2766" t="s">
        <v>153</v>
      </c>
      <c r="O2766" t="s">
        <v>1395</v>
      </c>
      <c r="P2766" t="s">
        <v>51</v>
      </c>
      <c r="Q2766" t="s">
        <v>80</v>
      </c>
      <c r="R2766" t="s">
        <v>1396</v>
      </c>
      <c r="S2766">
        <v>31.155000000000005</v>
      </c>
      <c r="T2766">
        <v>5</v>
      </c>
      <c r="U2766">
        <v>0.7</v>
      </c>
      <c r="V2766">
        <v>-23.8855</v>
      </c>
      <c r="W2766" s="6">
        <f t="shared" si="262"/>
        <v>-0.76666666666666661</v>
      </c>
      <c r="X2766" s="4">
        <f t="shared" si="259"/>
        <v>-4.7770999999999999</v>
      </c>
      <c r="Y2766" s="4">
        <f t="shared" si="260"/>
        <v>6.2310000000000008</v>
      </c>
      <c r="Z2766" s="4">
        <f t="shared" si="261"/>
        <v>20.77</v>
      </c>
      <c r="AA2766" s="4">
        <f t="shared" si="258"/>
        <v>21.808500000000002</v>
      </c>
    </row>
    <row r="2767" spans="1:27" x14ac:dyDescent="0.2">
      <c r="A2767">
        <v>2766</v>
      </c>
      <c r="B2767" t="s">
        <v>5947</v>
      </c>
      <c r="C2767" s="5">
        <v>42908</v>
      </c>
      <c r="D2767" s="5" t="str">
        <f t="shared" si="263"/>
        <v>2017-06</v>
      </c>
      <c r="E2767" s="5">
        <v>42914</v>
      </c>
      <c r="F2767" t="s">
        <v>55</v>
      </c>
      <c r="G2767" t="s">
        <v>4065</v>
      </c>
      <c r="H2767" t="s">
        <v>4066</v>
      </c>
      <c r="I2767" t="s">
        <v>107</v>
      </c>
      <c r="J2767" t="s">
        <v>32</v>
      </c>
      <c r="K2767" t="s">
        <v>151</v>
      </c>
      <c r="L2767" t="s">
        <v>152</v>
      </c>
      <c r="M2767">
        <v>19140</v>
      </c>
      <c r="N2767" t="s">
        <v>153</v>
      </c>
      <c r="O2767" t="s">
        <v>5950</v>
      </c>
      <c r="P2767" t="s">
        <v>51</v>
      </c>
      <c r="Q2767" t="s">
        <v>64</v>
      </c>
      <c r="R2767" t="s">
        <v>5951</v>
      </c>
      <c r="S2767">
        <v>8.9280000000000008</v>
      </c>
      <c r="T2767">
        <v>2</v>
      </c>
      <c r="U2767">
        <v>0.2</v>
      </c>
      <c r="V2767">
        <v>0.66959999999999997</v>
      </c>
      <c r="W2767" s="6">
        <f t="shared" si="262"/>
        <v>7.4999999999999983E-2</v>
      </c>
      <c r="X2767" s="4">
        <f t="shared" si="259"/>
        <v>0.33479999999999999</v>
      </c>
      <c r="Y2767" s="4">
        <f t="shared" si="260"/>
        <v>4.4640000000000004</v>
      </c>
      <c r="Z2767" s="4">
        <f t="shared" si="261"/>
        <v>5.58</v>
      </c>
      <c r="AA2767" s="4">
        <f t="shared" si="258"/>
        <v>1.7856000000000003</v>
      </c>
    </row>
    <row r="2768" spans="1:27" x14ac:dyDescent="0.2">
      <c r="A2768">
        <v>2767</v>
      </c>
      <c r="B2768" t="s">
        <v>5952</v>
      </c>
      <c r="C2768" s="5">
        <v>42750</v>
      </c>
      <c r="D2768" s="5" t="str">
        <f t="shared" si="263"/>
        <v>2017-01</v>
      </c>
      <c r="E2768" s="5">
        <v>42753</v>
      </c>
      <c r="F2768" t="s">
        <v>193</v>
      </c>
      <c r="G2768" t="s">
        <v>2952</v>
      </c>
      <c r="H2768" t="s">
        <v>2953</v>
      </c>
      <c r="I2768" t="s">
        <v>31</v>
      </c>
      <c r="J2768" t="s">
        <v>32</v>
      </c>
      <c r="K2768" t="s">
        <v>151</v>
      </c>
      <c r="L2768" t="s">
        <v>152</v>
      </c>
      <c r="M2768">
        <v>19134</v>
      </c>
      <c r="N2768" t="s">
        <v>153</v>
      </c>
      <c r="O2768" t="s">
        <v>5953</v>
      </c>
      <c r="P2768" t="s">
        <v>51</v>
      </c>
      <c r="Q2768" t="s">
        <v>83</v>
      </c>
      <c r="R2768" t="s">
        <v>5954</v>
      </c>
      <c r="S2768">
        <v>34.384</v>
      </c>
      <c r="T2768">
        <v>1</v>
      </c>
      <c r="U2768">
        <v>0.2</v>
      </c>
      <c r="V2768">
        <v>3.8681999999999945</v>
      </c>
      <c r="W2768" s="6">
        <f t="shared" si="262"/>
        <v>0.11249999999999984</v>
      </c>
      <c r="X2768" s="4">
        <f t="shared" si="259"/>
        <v>3.8681999999999945</v>
      </c>
      <c r="Y2768" s="4">
        <f t="shared" si="260"/>
        <v>34.384</v>
      </c>
      <c r="Z2768" s="4">
        <f t="shared" si="261"/>
        <v>42.98</v>
      </c>
      <c r="AA2768" s="4">
        <f t="shared" si="258"/>
        <v>6.8768000000000002</v>
      </c>
    </row>
    <row r="2769" spans="1:27" x14ac:dyDescent="0.2">
      <c r="A2769">
        <v>2768</v>
      </c>
      <c r="B2769" t="s">
        <v>5952</v>
      </c>
      <c r="C2769" s="5">
        <v>42750</v>
      </c>
      <c r="D2769" s="5" t="str">
        <f t="shared" si="263"/>
        <v>2017-01</v>
      </c>
      <c r="E2769" s="5">
        <v>42753</v>
      </c>
      <c r="F2769" t="s">
        <v>193</v>
      </c>
      <c r="G2769" t="s">
        <v>2952</v>
      </c>
      <c r="H2769" t="s">
        <v>2953</v>
      </c>
      <c r="I2769" t="s">
        <v>31</v>
      </c>
      <c r="J2769" t="s">
        <v>32</v>
      </c>
      <c r="K2769" t="s">
        <v>151</v>
      </c>
      <c r="L2769" t="s">
        <v>152</v>
      </c>
      <c r="M2769">
        <v>19134</v>
      </c>
      <c r="N2769" t="s">
        <v>153</v>
      </c>
      <c r="O2769" t="s">
        <v>945</v>
      </c>
      <c r="P2769" t="s">
        <v>51</v>
      </c>
      <c r="Q2769" t="s">
        <v>83</v>
      </c>
      <c r="R2769" t="s">
        <v>946</v>
      </c>
      <c r="S2769">
        <v>1924.1599999999999</v>
      </c>
      <c r="T2769">
        <v>8</v>
      </c>
      <c r="U2769">
        <v>0.2</v>
      </c>
      <c r="V2769">
        <v>312.67599999999993</v>
      </c>
      <c r="W2769" s="6">
        <f t="shared" si="262"/>
        <v>0.16249999999999998</v>
      </c>
      <c r="X2769" s="4">
        <f t="shared" si="259"/>
        <v>39.084499999999991</v>
      </c>
      <c r="Y2769" s="4">
        <f t="shared" si="260"/>
        <v>240.51999999999998</v>
      </c>
      <c r="Z2769" s="4">
        <f t="shared" si="261"/>
        <v>300.64999999999998</v>
      </c>
      <c r="AA2769" s="4">
        <f t="shared" si="258"/>
        <v>384.83199999999999</v>
      </c>
    </row>
    <row r="2770" spans="1:27" x14ac:dyDescent="0.2">
      <c r="A2770">
        <v>2769</v>
      </c>
      <c r="B2770" t="s">
        <v>5955</v>
      </c>
      <c r="C2770" s="5">
        <v>42096</v>
      </c>
      <c r="D2770" s="5" t="str">
        <f t="shared" si="263"/>
        <v>2015-04</v>
      </c>
      <c r="E2770" s="5">
        <v>42101</v>
      </c>
      <c r="F2770" t="s">
        <v>55</v>
      </c>
      <c r="G2770" t="s">
        <v>5956</v>
      </c>
      <c r="H2770" t="s">
        <v>5957</v>
      </c>
      <c r="I2770" t="s">
        <v>31</v>
      </c>
      <c r="J2770" t="s">
        <v>32</v>
      </c>
      <c r="K2770" t="s">
        <v>822</v>
      </c>
      <c r="L2770" t="s">
        <v>109</v>
      </c>
      <c r="M2770">
        <v>75220</v>
      </c>
      <c r="N2770" t="s">
        <v>110</v>
      </c>
      <c r="O2770" t="s">
        <v>5958</v>
      </c>
      <c r="P2770" t="s">
        <v>51</v>
      </c>
      <c r="Q2770" t="s">
        <v>83</v>
      </c>
      <c r="R2770" t="s">
        <v>5959</v>
      </c>
      <c r="S2770">
        <v>32.191999999999993</v>
      </c>
      <c r="T2770">
        <v>2</v>
      </c>
      <c r="U2770">
        <v>0.8</v>
      </c>
      <c r="V2770">
        <v>-80.48</v>
      </c>
      <c r="W2770" s="6">
        <f t="shared" si="262"/>
        <v>-2.5000000000000004</v>
      </c>
      <c r="X2770" s="4">
        <f t="shared" si="259"/>
        <v>-40.24</v>
      </c>
      <c r="Y2770" s="4">
        <f t="shared" si="260"/>
        <v>16.095999999999997</v>
      </c>
      <c r="Z2770" s="4">
        <f t="shared" si="261"/>
        <v>80.48</v>
      </c>
      <c r="AA2770" s="4">
        <f t="shared" si="258"/>
        <v>25.753599999999995</v>
      </c>
    </row>
    <row r="2771" spans="1:27" x14ac:dyDescent="0.2">
      <c r="A2771">
        <v>2770</v>
      </c>
      <c r="B2771" t="s">
        <v>5955</v>
      </c>
      <c r="C2771" s="5">
        <v>42096</v>
      </c>
      <c r="D2771" s="5" t="str">
        <f t="shared" si="263"/>
        <v>2015-04</v>
      </c>
      <c r="E2771" s="5">
        <v>42101</v>
      </c>
      <c r="F2771" t="s">
        <v>55</v>
      </c>
      <c r="G2771" t="s">
        <v>5956</v>
      </c>
      <c r="H2771" t="s">
        <v>5957</v>
      </c>
      <c r="I2771" t="s">
        <v>31</v>
      </c>
      <c r="J2771" t="s">
        <v>32</v>
      </c>
      <c r="K2771" t="s">
        <v>822</v>
      </c>
      <c r="L2771" t="s">
        <v>109</v>
      </c>
      <c r="M2771">
        <v>75220</v>
      </c>
      <c r="N2771" t="s">
        <v>110</v>
      </c>
      <c r="O2771" t="s">
        <v>4170</v>
      </c>
      <c r="P2771" t="s">
        <v>76</v>
      </c>
      <c r="Q2771" t="s">
        <v>166</v>
      </c>
      <c r="R2771" t="s">
        <v>4171</v>
      </c>
      <c r="S2771">
        <v>50.120000000000005</v>
      </c>
      <c r="T2771">
        <v>7</v>
      </c>
      <c r="U2771">
        <v>0.2</v>
      </c>
      <c r="V2771">
        <v>-0.62650000000000716</v>
      </c>
      <c r="W2771" s="6">
        <f t="shared" si="262"/>
        <v>-1.2500000000000141E-2</v>
      </c>
      <c r="X2771" s="4">
        <f t="shared" si="259"/>
        <v>-8.9500000000001023E-2</v>
      </c>
      <c r="Y2771" s="4">
        <f t="shared" si="260"/>
        <v>7.160000000000001</v>
      </c>
      <c r="Z2771" s="4">
        <f t="shared" si="261"/>
        <v>8.9499999999999993</v>
      </c>
      <c r="AA2771" s="4">
        <f t="shared" si="258"/>
        <v>10.024000000000001</v>
      </c>
    </row>
    <row r="2772" spans="1:27" x14ac:dyDescent="0.2">
      <c r="A2772">
        <v>2771</v>
      </c>
      <c r="B2772" t="s">
        <v>5955</v>
      </c>
      <c r="C2772" s="5">
        <v>42096</v>
      </c>
      <c r="D2772" s="5" t="str">
        <f t="shared" si="263"/>
        <v>2015-04</v>
      </c>
      <c r="E2772" s="5">
        <v>42101</v>
      </c>
      <c r="F2772" t="s">
        <v>55</v>
      </c>
      <c r="G2772" t="s">
        <v>5956</v>
      </c>
      <c r="H2772" t="s">
        <v>5957</v>
      </c>
      <c r="I2772" t="s">
        <v>31</v>
      </c>
      <c r="J2772" t="s">
        <v>32</v>
      </c>
      <c r="K2772" t="s">
        <v>822</v>
      </c>
      <c r="L2772" t="s">
        <v>109</v>
      </c>
      <c r="M2772">
        <v>75220</v>
      </c>
      <c r="N2772" t="s">
        <v>110</v>
      </c>
      <c r="O2772" t="s">
        <v>4976</v>
      </c>
      <c r="P2772" t="s">
        <v>76</v>
      </c>
      <c r="Q2772" t="s">
        <v>166</v>
      </c>
      <c r="R2772" t="s">
        <v>4977</v>
      </c>
      <c r="S2772">
        <v>47.975999999999999</v>
      </c>
      <c r="T2772">
        <v>3</v>
      </c>
      <c r="U2772">
        <v>0.2</v>
      </c>
      <c r="V2772">
        <v>1.7990999999999993</v>
      </c>
      <c r="W2772" s="6">
        <f t="shared" si="262"/>
        <v>3.7499999999999985E-2</v>
      </c>
      <c r="X2772" s="4">
        <f t="shared" si="259"/>
        <v>0.59969999999999979</v>
      </c>
      <c r="Y2772" s="4">
        <f t="shared" si="260"/>
        <v>15.991999999999999</v>
      </c>
      <c r="Z2772" s="4">
        <f t="shared" si="261"/>
        <v>19.989999999999998</v>
      </c>
      <c r="AA2772" s="4">
        <f t="shared" si="258"/>
        <v>9.5952000000000002</v>
      </c>
    </row>
    <row r="2773" spans="1:27" x14ac:dyDescent="0.2">
      <c r="A2773">
        <v>2772</v>
      </c>
      <c r="B2773" t="s">
        <v>5960</v>
      </c>
      <c r="C2773" s="5">
        <v>42616</v>
      </c>
      <c r="D2773" s="5" t="str">
        <f t="shared" si="263"/>
        <v>2016-09</v>
      </c>
      <c r="E2773" s="5">
        <v>42623</v>
      </c>
      <c r="F2773" t="s">
        <v>55</v>
      </c>
      <c r="G2773" t="s">
        <v>3085</v>
      </c>
      <c r="H2773" t="s">
        <v>3086</v>
      </c>
      <c r="I2773" t="s">
        <v>31</v>
      </c>
      <c r="J2773" t="s">
        <v>32</v>
      </c>
      <c r="K2773" t="s">
        <v>5961</v>
      </c>
      <c r="L2773" t="s">
        <v>119</v>
      </c>
      <c r="M2773">
        <v>53186</v>
      </c>
      <c r="N2773" t="s">
        <v>110</v>
      </c>
      <c r="O2773" t="s">
        <v>1492</v>
      </c>
      <c r="P2773" t="s">
        <v>51</v>
      </c>
      <c r="Q2773" t="s">
        <v>64</v>
      </c>
      <c r="R2773" t="s">
        <v>1493</v>
      </c>
      <c r="S2773">
        <v>54.5</v>
      </c>
      <c r="T2773">
        <v>5</v>
      </c>
      <c r="U2773">
        <v>0</v>
      </c>
      <c r="V2773">
        <v>14.169999999999998</v>
      </c>
      <c r="W2773" s="6">
        <f t="shared" si="262"/>
        <v>0.25999999999999995</v>
      </c>
      <c r="X2773" s="4">
        <f t="shared" si="259"/>
        <v>2.8339999999999996</v>
      </c>
      <c r="Y2773" s="4">
        <f t="shared" si="260"/>
        <v>10.9</v>
      </c>
      <c r="Z2773" s="4">
        <f t="shared" si="261"/>
        <v>10.9</v>
      </c>
      <c r="AA2773" s="4">
        <f t="shared" si="258"/>
        <v>0</v>
      </c>
    </row>
    <row r="2774" spans="1:27" x14ac:dyDescent="0.2">
      <c r="A2774">
        <v>2773</v>
      </c>
      <c r="B2774" t="s">
        <v>5962</v>
      </c>
      <c r="C2774" s="5">
        <v>43079</v>
      </c>
      <c r="D2774" s="5" t="str">
        <f t="shared" si="263"/>
        <v>2017-12</v>
      </c>
      <c r="E2774" s="5">
        <v>43081</v>
      </c>
      <c r="F2774" t="s">
        <v>193</v>
      </c>
      <c r="G2774" t="s">
        <v>4572</v>
      </c>
      <c r="H2774" t="s">
        <v>4573</v>
      </c>
      <c r="I2774" t="s">
        <v>31</v>
      </c>
      <c r="J2774" t="s">
        <v>32</v>
      </c>
      <c r="K2774" t="s">
        <v>58</v>
      </c>
      <c r="L2774" t="s">
        <v>59</v>
      </c>
      <c r="M2774">
        <v>33311</v>
      </c>
      <c r="N2774" t="s">
        <v>35</v>
      </c>
      <c r="O2774" t="s">
        <v>2899</v>
      </c>
      <c r="P2774" t="s">
        <v>37</v>
      </c>
      <c r="Q2774" t="s">
        <v>70</v>
      </c>
      <c r="R2774" t="s">
        <v>930</v>
      </c>
      <c r="S2774">
        <v>19.103999999999999</v>
      </c>
      <c r="T2774">
        <v>3</v>
      </c>
      <c r="U2774">
        <v>0.2</v>
      </c>
      <c r="V2774">
        <v>5.7312000000000012</v>
      </c>
      <c r="W2774" s="6">
        <f t="shared" si="262"/>
        <v>0.3000000000000001</v>
      </c>
      <c r="X2774" s="4">
        <f t="shared" si="259"/>
        <v>1.9104000000000003</v>
      </c>
      <c r="Y2774" s="4">
        <f t="shared" si="260"/>
        <v>6.3679999999999994</v>
      </c>
      <c r="Z2774" s="4">
        <f t="shared" si="261"/>
        <v>7.9599999999999982</v>
      </c>
      <c r="AA2774" s="4">
        <f t="shared" si="258"/>
        <v>3.8208000000000002</v>
      </c>
    </row>
    <row r="2775" spans="1:27" x14ac:dyDescent="0.2">
      <c r="A2775">
        <v>2774</v>
      </c>
      <c r="B2775" t="s">
        <v>5963</v>
      </c>
      <c r="C2775" s="5">
        <v>42696</v>
      </c>
      <c r="D2775" s="5" t="str">
        <f t="shared" si="263"/>
        <v>2016-11</v>
      </c>
      <c r="E2775" s="5">
        <v>42700</v>
      </c>
      <c r="F2775" t="s">
        <v>55</v>
      </c>
      <c r="G2775" t="s">
        <v>2995</v>
      </c>
      <c r="H2775" t="s">
        <v>2996</v>
      </c>
      <c r="I2775" t="s">
        <v>31</v>
      </c>
      <c r="J2775" t="s">
        <v>32</v>
      </c>
      <c r="K2775" t="s">
        <v>887</v>
      </c>
      <c r="L2775" t="s">
        <v>243</v>
      </c>
      <c r="M2775">
        <v>48205</v>
      </c>
      <c r="N2775" t="s">
        <v>110</v>
      </c>
      <c r="O2775" t="s">
        <v>419</v>
      </c>
      <c r="P2775" t="s">
        <v>51</v>
      </c>
      <c r="Q2775" t="s">
        <v>80</v>
      </c>
      <c r="R2775" t="s">
        <v>420</v>
      </c>
      <c r="S2775">
        <v>49.44</v>
      </c>
      <c r="T2775">
        <v>3</v>
      </c>
      <c r="U2775">
        <v>0</v>
      </c>
      <c r="V2775">
        <v>24.2256</v>
      </c>
      <c r="W2775" s="6">
        <f t="shared" si="262"/>
        <v>0.49000000000000005</v>
      </c>
      <c r="X2775" s="4">
        <f t="shared" si="259"/>
        <v>8.0752000000000006</v>
      </c>
      <c r="Y2775" s="4">
        <f t="shared" si="260"/>
        <v>16.48</v>
      </c>
      <c r="Z2775" s="4">
        <f t="shared" si="261"/>
        <v>16.48</v>
      </c>
      <c r="AA2775" s="4">
        <f t="shared" si="258"/>
        <v>0</v>
      </c>
    </row>
    <row r="2776" spans="1:27" x14ac:dyDescent="0.2">
      <c r="A2776">
        <v>2775</v>
      </c>
      <c r="B2776" t="s">
        <v>5964</v>
      </c>
      <c r="C2776" s="5">
        <v>43050</v>
      </c>
      <c r="D2776" s="5" t="str">
        <f t="shared" si="263"/>
        <v>2017-11</v>
      </c>
      <c r="E2776" s="5">
        <v>43057</v>
      </c>
      <c r="F2776" t="s">
        <v>55</v>
      </c>
      <c r="G2776" t="s">
        <v>4493</v>
      </c>
      <c r="H2776" t="s">
        <v>4494</v>
      </c>
      <c r="I2776" t="s">
        <v>107</v>
      </c>
      <c r="J2776" t="s">
        <v>32</v>
      </c>
      <c r="K2776" t="s">
        <v>323</v>
      </c>
      <c r="L2776" t="s">
        <v>503</v>
      </c>
      <c r="M2776">
        <v>45503</v>
      </c>
      <c r="N2776" t="s">
        <v>153</v>
      </c>
      <c r="O2776" t="s">
        <v>1939</v>
      </c>
      <c r="P2776" t="s">
        <v>51</v>
      </c>
      <c r="Q2776" t="s">
        <v>95</v>
      </c>
      <c r="R2776" t="s">
        <v>1940</v>
      </c>
      <c r="S2776">
        <v>10.368000000000002</v>
      </c>
      <c r="T2776">
        <v>2</v>
      </c>
      <c r="U2776">
        <v>0.2</v>
      </c>
      <c r="V2776">
        <v>3.6288</v>
      </c>
      <c r="W2776" s="6">
        <f t="shared" si="262"/>
        <v>0.34999999999999992</v>
      </c>
      <c r="X2776" s="4">
        <f t="shared" si="259"/>
        <v>1.8144</v>
      </c>
      <c r="Y2776" s="4">
        <f t="shared" si="260"/>
        <v>5.1840000000000011</v>
      </c>
      <c r="Z2776" s="4">
        <f t="shared" si="261"/>
        <v>6.4800000000000013</v>
      </c>
      <c r="AA2776" s="4">
        <f t="shared" si="258"/>
        <v>2.0736000000000003</v>
      </c>
    </row>
    <row r="2777" spans="1:27" x14ac:dyDescent="0.2">
      <c r="A2777">
        <v>2776</v>
      </c>
      <c r="B2777" t="s">
        <v>5965</v>
      </c>
      <c r="C2777" s="5">
        <v>42664</v>
      </c>
      <c r="D2777" s="5" t="str">
        <f t="shared" si="263"/>
        <v>2016-10</v>
      </c>
      <c r="E2777" s="5">
        <v>42668</v>
      </c>
      <c r="F2777" t="s">
        <v>55</v>
      </c>
      <c r="G2777" t="s">
        <v>337</v>
      </c>
      <c r="H2777" t="s">
        <v>338</v>
      </c>
      <c r="I2777" t="s">
        <v>31</v>
      </c>
      <c r="J2777" t="s">
        <v>32</v>
      </c>
      <c r="K2777" t="s">
        <v>955</v>
      </c>
      <c r="L2777" t="s">
        <v>48</v>
      </c>
      <c r="M2777">
        <v>92037</v>
      </c>
      <c r="N2777" t="s">
        <v>49</v>
      </c>
      <c r="O2777" t="s">
        <v>968</v>
      </c>
      <c r="P2777" t="s">
        <v>51</v>
      </c>
      <c r="Q2777" t="s">
        <v>64</v>
      </c>
      <c r="R2777" t="s">
        <v>969</v>
      </c>
      <c r="S2777">
        <v>154.44</v>
      </c>
      <c r="T2777">
        <v>3</v>
      </c>
      <c r="U2777">
        <v>0</v>
      </c>
      <c r="V2777">
        <v>1.5444000000000031</v>
      </c>
      <c r="W2777" s="6">
        <f t="shared" si="262"/>
        <v>1.0000000000000021E-2</v>
      </c>
      <c r="X2777" s="4">
        <f t="shared" si="259"/>
        <v>0.51480000000000103</v>
      </c>
      <c r="Y2777" s="4">
        <f t="shared" si="260"/>
        <v>51.48</v>
      </c>
      <c r="Z2777" s="4">
        <f t="shared" si="261"/>
        <v>51.48</v>
      </c>
      <c r="AA2777" s="4">
        <f t="shared" si="258"/>
        <v>0</v>
      </c>
    </row>
    <row r="2778" spans="1:27" x14ac:dyDescent="0.2">
      <c r="A2778">
        <v>2777</v>
      </c>
      <c r="B2778" t="s">
        <v>5966</v>
      </c>
      <c r="C2778" s="5">
        <v>42359</v>
      </c>
      <c r="D2778" s="5" t="str">
        <f t="shared" si="263"/>
        <v>2015-12</v>
      </c>
      <c r="E2778" s="5">
        <v>42363</v>
      </c>
      <c r="F2778" t="s">
        <v>55</v>
      </c>
      <c r="G2778" t="s">
        <v>439</v>
      </c>
      <c r="H2778" t="s">
        <v>440</v>
      </c>
      <c r="I2778" t="s">
        <v>46</v>
      </c>
      <c r="J2778" t="s">
        <v>32</v>
      </c>
      <c r="K2778" t="s">
        <v>1089</v>
      </c>
      <c r="L2778" t="s">
        <v>462</v>
      </c>
      <c r="M2778">
        <v>80906</v>
      </c>
      <c r="N2778" t="s">
        <v>49</v>
      </c>
      <c r="O2778" t="s">
        <v>3633</v>
      </c>
      <c r="P2778" t="s">
        <v>51</v>
      </c>
      <c r="Q2778" t="s">
        <v>83</v>
      </c>
      <c r="R2778" t="s">
        <v>3634</v>
      </c>
      <c r="S2778">
        <v>60.984000000000009</v>
      </c>
      <c r="T2778">
        <v>7</v>
      </c>
      <c r="U2778">
        <v>0.2</v>
      </c>
      <c r="V2778">
        <v>4.5737999999999985</v>
      </c>
      <c r="W2778" s="6">
        <f t="shared" si="262"/>
        <v>7.4999999999999969E-2</v>
      </c>
      <c r="X2778" s="4">
        <f t="shared" si="259"/>
        <v>0.65339999999999976</v>
      </c>
      <c r="Y2778" s="4">
        <f t="shared" si="260"/>
        <v>8.7120000000000015</v>
      </c>
      <c r="Z2778" s="4">
        <f t="shared" si="261"/>
        <v>10.89</v>
      </c>
      <c r="AA2778" s="4">
        <f t="shared" si="258"/>
        <v>12.196800000000003</v>
      </c>
    </row>
    <row r="2779" spans="1:27" x14ac:dyDescent="0.2">
      <c r="A2779">
        <v>2778</v>
      </c>
      <c r="B2779" t="s">
        <v>5967</v>
      </c>
      <c r="C2779" s="5">
        <v>42202</v>
      </c>
      <c r="D2779" s="5" t="str">
        <f t="shared" si="263"/>
        <v>2015-07</v>
      </c>
      <c r="E2779" s="5">
        <v>42204</v>
      </c>
      <c r="F2779" t="s">
        <v>28</v>
      </c>
      <c r="G2779" t="s">
        <v>2837</v>
      </c>
      <c r="H2779" t="s">
        <v>2838</v>
      </c>
      <c r="I2779" t="s">
        <v>31</v>
      </c>
      <c r="J2779" t="s">
        <v>32</v>
      </c>
      <c r="K2779" t="s">
        <v>5968</v>
      </c>
      <c r="L2779" t="s">
        <v>48</v>
      </c>
      <c r="M2779">
        <v>93309</v>
      </c>
      <c r="N2779" t="s">
        <v>49</v>
      </c>
      <c r="O2779" t="s">
        <v>4490</v>
      </c>
      <c r="P2779" t="s">
        <v>37</v>
      </c>
      <c r="Q2779" t="s">
        <v>38</v>
      </c>
      <c r="R2779" t="s">
        <v>4491</v>
      </c>
      <c r="S2779">
        <v>195.46600000000001</v>
      </c>
      <c r="T2779">
        <v>2</v>
      </c>
      <c r="U2779">
        <v>0.15</v>
      </c>
      <c r="V2779">
        <v>-13.797600000000017</v>
      </c>
      <c r="W2779" s="6">
        <f t="shared" si="262"/>
        <v>-7.0588235294117729E-2</v>
      </c>
      <c r="X2779" s="4">
        <f t="shared" si="259"/>
        <v>-6.8988000000000085</v>
      </c>
      <c r="Y2779" s="4">
        <f t="shared" si="260"/>
        <v>97.733000000000004</v>
      </c>
      <c r="Z2779" s="4">
        <f t="shared" si="261"/>
        <v>114.98</v>
      </c>
      <c r="AA2779" s="4">
        <f t="shared" si="258"/>
        <v>29.319900000000001</v>
      </c>
    </row>
    <row r="2780" spans="1:27" x14ac:dyDescent="0.2">
      <c r="A2780">
        <v>2779</v>
      </c>
      <c r="B2780" t="s">
        <v>5969</v>
      </c>
      <c r="C2780" s="5">
        <v>42855</v>
      </c>
      <c r="D2780" s="5" t="str">
        <f t="shared" si="263"/>
        <v>2017-04</v>
      </c>
      <c r="E2780" s="5">
        <v>42860</v>
      </c>
      <c r="F2780" t="s">
        <v>55</v>
      </c>
      <c r="G2780" t="s">
        <v>1405</v>
      </c>
      <c r="H2780" t="s">
        <v>1406</v>
      </c>
      <c r="I2780" t="s">
        <v>46</v>
      </c>
      <c r="J2780" t="s">
        <v>32</v>
      </c>
      <c r="K2780" t="s">
        <v>5970</v>
      </c>
      <c r="L2780" t="s">
        <v>59</v>
      </c>
      <c r="M2780">
        <v>33068</v>
      </c>
      <c r="N2780" t="s">
        <v>35</v>
      </c>
      <c r="O2780" t="s">
        <v>1371</v>
      </c>
      <c r="P2780" t="s">
        <v>37</v>
      </c>
      <c r="Q2780" t="s">
        <v>70</v>
      </c>
      <c r="R2780" t="s">
        <v>1372</v>
      </c>
      <c r="S2780">
        <v>23.680000000000003</v>
      </c>
      <c r="T2780">
        <v>8</v>
      </c>
      <c r="U2780">
        <v>0.2</v>
      </c>
      <c r="V2780">
        <v>6.216000000000002</v>
      </c>
      <c r="W2780" s="6">
        <f t="shared" si="262"/>
        <v>0.26250000000000007</v>
      </c>
      <c r="X2780" s="4">
        <f t="shared" si="259"/>
        <v>0.77700000000000025</v>
      </c>
      <c r="Y2780" s="4">
        <f t="shared" si="260"/>
        <v>2.9600000000000004</v>
      </c>
      <c r="Z2780" s="4">
        <f t="shared" si="261"/>
        <v>3.7</v>
      </c>
      <c r="AA2780" s="4">
        <f t="shared" si="258"/>
        <v>4.7360000000000007</v>
      </c>
    </row>
    <row r="2781" spans="1:27" x14ac:dyDescent="0.2">
      <c r="A2781">
        <v>2780</v>
      </c>
      <c r="B2781" t="s">
        <v>5969</v>
      </c>
      <c r="C2781" s="5">
        <v>42855</v>
      </c>
      <c r="D2781" s="5" t="str">
        <f t="shared" si="263"/>
        <v>2017-04</v>
      </c>
      <c r="E2781" s="5">
        <v>42860</v>
      </c>
      <c r="F2781" t="s">
        <v>55</v>
      </c>
      <c r="G2781" t="s">
        <v>1405</v>
      </c>
      <c r="H2781" t="s">
        <v>1406</v>
      </c>
      <c r="I2781" t="s">
        <v>46</v>
      </c>
      <c r="J2781" t="s">
        <v>32</v>
      </c>
      <c r="K2781" t="s">
        <v>5970</v>
      </c>
      <c r="L2781" t="s">
        <v>59</v>
      </c>
      <c r="M2781">
        <v>33068</v>
      </c>
      <c r="N2781" t="s">
        <v>35</v>
      </c>
      <c r="O2781" t="s">
        <v>5971</v>
      </c>
      <c r="P2781" t="s">
        <v>76</v>
      </c>
      <c r="Q2781" t="s">
        <v>166</v>
      </c>
      <c r="R2781" t="s">
        <v>5972</v>
      </c>
      <c r="S2781">
        <v>2.3760000000000003</v>
      </c>
      <c r="T2781">
        <v>3</v>
      </c>
      <c r="U2781">
        <v>0.2</v>
      </c>
      <c r="V2781">
        <v>0.74249999999999994</v>
      </c>
      <c r="W2781" s="6">
        <f t="shared" si="262"/>
        <v>0.31249999999999994</v>
      </c>
      <c r="X2781" s="4">
        <f t="shared" si="259"/>
        <v>0.24749999999999997</v>
      </c>
      <c r="Y2781" s="4">
        <f t="shared" si="260"/>
        <v>0.79200000000000015</v>
      </c>
      <c r="Z2781" s="4">
        <f t="shared" si="261"/>
        <v>0.99</v>
      </c>
      <c r="AA2781" s="4">
        <f t="shared" si="258"/>
        <v>0.47520000000000007</v>
      </c>
    </row>
    <row r="2782" spans="1:27" x14ac:dyDescent="0.2">
      <c r="A2782">
        <v>2781</v>
      </c>
      <c r="B2782" t="s">
        <v>5973</v>
      </c>
      <c r="C2782" s="5">
        <v>42861</v>
      </c>
      <c r="D2782" s="5" t="str">
        <f t="shared" si="263"/>
        <v>2017-05</v>
      </c>
      <c r="E2782" s="5">
        <v>42863</v>
      </c>
      <c r="F2782" t="s">
        <v>193</v>
      </c>
      <c r="G2782" t="s">
        <v>5820</v>
      </c>
      <c r="H2782" t="s">
        <v>5821</v>
      </c>
      <c r="I2782" t="s">
        <v>31</v>
      </c>
      <c r="J2782" t="s">
        <v>32</v>
      </c>
      <c r="K2782" t="s">
        <v>271</v>
      </c>
      <c r="L2782" t="s">
        <v>272</v>
      </c>
      <c r="M2782">
        <v>10035</v>
      </c>
      <c r="N2782" t="s">
        <v>153</v>
      </c>
      <c r="O2782" t="s">
        <v>857</v>
      </c>
      <c r="P2782" t="s">
        <v>51</v>
      </c>
      <c r="Q2782" t="s">
        <v>52</v>
      </c>
      <c r="R2782" t="s">
        <v>858</v>
      </c>
      <c r="S2782">
        <v>59.2</v>
      </c>
      <c r="T2782">
        <v>4</v>
      </c>
      <c r="U2782">
        <v>0</v>
      </c>
      <c r="V2782">
        <v>29.6</v>
      </c>
      <c r="W2782" s="6">
        <f t="shared" si="262"/>
        <v>0.5</v>
      </c>
      <c r="X2782" s="4">
        <f t="shared" si="259"/>
        <v>7.4</v>
      </c>
      <c r="Y2782" s="4">
        <f t="shared" si="260"/>
        <v>14.8</v>
      </c>
      <c r="Z2782" s="4">
        <f t="shared" si="261"/>
        <v>14.8</v>
      </c>
      <c r="AA2782" s="4">
        <f t="shared" si="258"/>
        <v>0</v>
      </c>
    </row>
    <row r="2783" spans="1:27" x14ac:dyDescent="0.2">
      <c r="A2783">
        <v>2782</v>
      </c>
      <c r="B2783" t="s">
        <v>5974</v>
      </c>
      <c r="C2783" s="5">
        <v>43059</v>
      </c>
      <c r="D2783" s="5" t="str">
        <f t="shared" si="263"/>
        <v>2017-11</v>
      </c>
      <c r="E2783" s="5">
        <v>43066</v>
      </c>
      <c r="F2783" t="s">
        <v>55</v>
      </c>
      <c r="G2783" t="s">
        <v>5807</v>
      </c>
      <c r="H2783" t="s">
        <v>5808</v>
      </c>
      <c r="I2783" t="s">
        <v>31</v>
      </c>
      <c r="J2783" t="s">
        <v>32</v>
      </c>
      <c r="K2783" t="s">
        <v>940</v>
      </c>
      <c r="L2783" t="s">
        <v>234</v>
      </c>
      <c r="M2783">
        <v>55044</v>
      </c>
      <c r="N2783" t="s">
        <v>110</v>
      </c>
      <c r="O2783" t="s">
        <v>888</v>
      </c>
      <c r="P2783" t="s">
        <v>51</v>
      </c>
      <c r="Q2783" t="s">
        <v>73</v>
      </c>
      <c r="R2783" t="s">
        <v>889</v>
      </c>
      <c r="S2783">
        <v>22</v>
      </c>
      <c r="T2783">
        <v>10</v>
      </c>
      <c r="U2783">
        <v>0</v>
      </c>
      <c r="V2783">
        <v>9.6800000000000015</v>
      </c>
      <c r="W2783" s="6">
        <f t="shared" si="262"/>
        <v>0.44000000000000006</v>
      </c>
      <c r="X2783" s="4">
        <f t="shared" si="259"/>
        <v>0.96800000000000019</v>
      </c>
      <c r="Y2783" s="4">
        <f t="shared" si="260"/>
        <v>2.2000000000000002</v>
      </c>
      <c r="Z2783" s="4">
        <f t="shared" si="261"/>
        <v>2.2000000000000002</v>
      </c>
      <c r="AA2783" s="4">
        <f t="shared" si="258"/>
        <v>0</v>
      </c>
    </row>
    <row r="2784" spans="1:27" x14ac:dyDescent="0.2">
      <c r="A2784">
        <v>2783</v>
      </c>
      <c r="B2784" t="s">
        <v>5975</v>
      </c>
      <c r="C2784" s="5">
        <v>42685</v>
      </c>
      <c r="D2784" s="5" t="str">
        <f t="shared" si="263"/>
        <v>2016-11</v>
      </c>
      <c r="E2784" s="5">
        <v>42690</v>
      </c>
      <c r="F2784" t="s">
        <v>55</v>
      </c>
      <c r="G2784" t="s">
        <v>3687</v>
      </c>
      <c r="H2784" t="s">
        <v>3688</v>
      </c>
      <c r="I2784" t="s">
        <v>31</v>
      </c>
      <c r="J2784" t="s">
        <v>32</v>
      </c>
      <c r="K2784" t="s">
        <v>887</v>
      </c>
      <c r="L2784" t="s">
        <v>243</v>
      </c>
      <c r="M2784">
        <v>48234</v>
      </c>
      <c r="N2784" t="s">
        <v>110</v>
      </c>
      <c r="O2784" t="s">
        <v>3762</v>
      </c>
      <c r="P2784" t="s">
        <v>76</v>
      </c>
      <c r="Q2784" t="s">
        <v>77</v>
      </c>
      <c r="R2784" t="s">
        <v>3763</v>
      </c>
      <c r="S2784">
        <v>257.98</v>
      </c>
      <c r="T2784">
        <v>2</v>
      </c>
      <c r="U2784">
        <v>0</v>
      </c>
      <c r="V2784">
        <v>74.8142</v>
      </c>
      <c r="W2784" s="6">
        <f t="shared" si="262"/>
        <v>0.28999999999999998</v>
      </c>
      <c r="X2784" s="4">
        <f t="shared" si="259"/>
        <v>37.4071</v>
      </c>
      <c r="Y2784" s="4">
        <f t="shared" si="260"/>
        <v>128.99</v>
      </c>
      <c r="Z2784" s="4">
        <f t="shared" si="261"/>
        <v>128.99</v>
      </c>
      <c r="AA2784" s="4">
        <f t="shared" si="258"/>
        <v>0</v>
      </c>
    </row>
    <row r="2785" spans="1:27" x14ac:dyDescent="0.2">
      <c r="A2785">
        <v>2784</v>
      </c>
      <c r="B2785" t="s">
        <v>5976</v>
      </c>
      <c r="C2785" s="5">
        <v>42679</v>
      </c>
      <c r="D2785" s="5" t="str">
        <f t="shared" si="263"/>
        <v>2016-11</v>
      </c>
      <c r="E2785" s="5">
        <v>42684</v>
      </c>
      <c r="F2785" t="s">
        <v>55</v>
      </c>
      <c r="G2785" t="s">
        <v>1347</v>
      </c>
      <c r="H2785" t="s">
        <v>1348</v>
      </c>
      <c r="I2785" t="s">
        <v>46</v>
      </c>
      <c r="J2785" t="s">
        <v>32</v>
      </c>
      <c r="K2785" t="s">
        <v>151</v>
      </c>
      <c r="L2785" t="s">
        <v>152</v>
      </c>
      <c r="M2785">
        <v>19134</v>
      </c>
      <c r="N2785" t="s">
        <v>153</v>
      </c>
      <c r="O2785" t="s">
        <v>5977</v>
      </c>
      <c r="P2785" t="s">
        <v>76</v>
      </c>
      <c r="Q2785" t="s">
        <v>77</v>
      </c>
      <c r="R2785" t="s">
        <v>5978</v>
      </c>
      <c r="S2785">
        <v>23.987999999999996</v>
      </c>
      <c r="T2785">
        <v>2</v>
      </c>
      <c r="U2785">
        <v>0.4</v>
      </c>
      <c r="V2785">
        <v>-15.991999999999999</v>
      </c>
      <c r="W2785" s="6">
        <f t="shared" si="262"/>
        <v>-0.66666666666666674</v>
      </c>
      <c r="X2785" s="4">
        <f t="shared" si="259"/>
        <v>-7.9959999999999996</v>
      </c>
      <c r="Y2785" s="4">
        <f t="shared" si="260"/>
        <v>11.993999999999998</v>
      </c>
      <c r="Z2785" s="4">
        <f t="shared" si="261"/>
        <v>19.989999999999998</v>
      </c>
      <c r="AA2785" s="4">
        <f t="shared" si="258"/>
        <v>9.5951999999999984</v>
      </c>
    </row>
    <row r="2786" spans="1:27" x14ac:dyDescent="0.2">
      <c r="A2786">
        <v>2785</v>
      </c>
      <c r="B2786" t="s">
        <v>5979</v>
      </c>
      <c r="C2786" s="5">
        <v>42652</v>
      </c>
      <c r="D2786" s="5" t="str">
        <f t="shared" si="263"/>
        <v>2016-10</v>
      </c>
      <c r="E2786" s="5">
        <v>42658</v>
      </c>
      <c r="F2786" t="s">
        <v>55</v>
      </c>
      <c r="G2786" t="s">
        <v>1487</v>
      </c>
      <c r="H2786" t="s">
        <v>1488</v>
      </c>
      <c r="I2786" t="s">
        <v>46</v>
      </c>
      <c r="J2786" t="s">
        <v>32</v>
      </c>
      <c r="K2786" t="s">
        <v>281</v>
      </c>
      <c r="L2786" t="s">
        <v>503</v>
      </c>
      <c r="M2786">
        <v>45373</v>
      </c>
      <c r="N2786" t="s">
        <v>153</v>
      </c>
      <c r="O2786" t="s">
        <v>4563</v>
      </c>
      <c r="P2786" t="s">
        <v>76</v>
      </c>
      <c r="Q2786" t="s">
        <v>77</v>
      </c>
      <c r="R2786" t="s">
        <v>4564</v>
      </c>
      <c r="S2786">
        <v>23.975999999999999</v>
      </c>
      <c r="T2786">
        <v>4</v>
      </c>
      <c r="U2786">
        <v>0.4</v>
      </c>
      <c r="V2786">
        <v>-15.584400000000002</v>
      </c>
      <c r="W2786" s="6">
        <f t="shared" si="262"/>
        <v>-0.65000000000000013</v>
      </c>
      <c r="X2786" s="4">
        <f t="shared" si="259"/>
        <v>-3.8961000000000006</v>
      </c>
      <c r="Y2786" s="4">
        <f t="shared" si="260"/>
        <v>5.9939999999999998</v>
      </c>
      <c r="Z2786" s="4">
        <f t="shared" si="261"/>
        <v>9.99</v>
      </c>
      <c r="AA2786" s="4">
        <f t="shared" si="258"/>
        <v>9.5904000000000007</v>
      </c>
    </row>
    <row r="2787" spans="1:27" x14ac:dyDescent="0.2">
      <c r="A2787">
        <v>2786</v>
      </c>
      <c r="B2787" t="s">
        <v>5980</v>
      </c>
      <c r="C2787" s="5">
        <v>42268</v>
      </c>
      <c r="D2787" s="5" t="str">
        <f t="shared" si="263"/>
        <v>2015-09</v>
      </c>
      <c r="E2787" s="5">
        <v>42270</v>
      </c>
      <c r="F2787" t="s">
        <v>193</v>
      </c>
      <c r="G2787" t="s">
        <v>4405</v>
      </c>
      <c r="H2787" t="s">
        <v>4406</v>
      </c>
      <c r="I2787" t="s">
        <v>107</v>
      </c>
      <c r="J2787" t="s">
        <v>32</v>
      </c>
      <c r="K2787" t="s">
        <v>47</v>
      </c>
      <c r="L2787" t="s">
        <v>48</v>
      </c>
      <c r="M2787">
        <v>90036</v>
      </c>
      <c r="N2787" t="s">
        <v>49</v>
      </c>
      <c r="O2787" t="s">
        <v>1941</v>
      </c>
      <c r="P2787" t="s">
        <v>37</v>
      </c>
      <c r="Q2787" t="s">
        <v>41</v>
      </c>
      <c r="R2787" t="s">
        <v>1942</v>
      </c>
      <c r="S2787">
        <v>601.53599999999994</v>
      </c>
      <c r="T2787">
        <v>4</v>
      </c>
      <c r="U2787">
        <v>0.2</v>
      </c>
      <c r="V2787">
        <v>0</v>
      </c>
      <c r="W2787" s="6">
        <f t="shared" si="262"/>
        <v>0</v>
      </c>
      <c r="X2787" s="4">
        <f t="shared" si="259"/>
        <v>0</v>
      </c>
      <c r="Y2787" s="4">
        <f t="shared" si="260"/>
        <v>150.38399999999999</v>
      </c>
      <c r="Z2787" s="4">
        <f t="shared" si="261"/>
        <v>187.97999999999996</v>
      </c>
      <c r="AA2787" s="4">
        <f t="shared" si="258"/>
        <v>120.30719999999999</v>
      </c>
    </row>
    <row r="2788" spans="1:27" x14ac:dyDescent="0.2">
      <c r="A2788">
        <v>2787</v>
      </c>
      <c r="B2788" t="s">
        <v>5980</v>
      </c>
      <c r="C2788" s="5">
        <v>42268</v>
      </c>
      <c r="D2788" s="5" t="str">
        <f t="shared" si="263"/>
        <v>2015-09</v>
      </c>
      <c r="E2788" s="5">
        <v>42270</v>
      </c>
      <c r="F2788" t="s">
        <v>193</v>
      </c>
      <c r="G2788" t="s">
        <v>4405</v>
      </c>
      <c r="H2788" t="s">
        <v>4406</v>
      </c>
      <c r="I2788" t="s">
        <v>107</v>
      </c>
      <c r="J2788" t="s">
        <v>32</v>
      </c>
      <c r="K2788" t="s">
        <v>47</v>
      </c>
      <c r="L2788" t="s">
        <v>48</v>
      </c>
      <c r="M2788">
        <v>90036</v>
      </c>
      <c r="N2788" t="s">
        <v>49</v>
      </c>
      <c r="O2788" t="s">
        <v>5981</v>
      </c>
      <c r="P2788" t="s">
        <v>51</v>
      </c>
      <c r="Q2788" t="s">
        <v>274</v>
      </c>
      <c r="R2788" t="s">
        <v>5982</v>
      </c>
      <c r="S2788">
        <v>7.9</v>
      </c>
      <c r="T2788">
        <v>2</v>
      </c>
      <c r="U2788">
        <v>0</v>
      </c>
      <c r="V2788">
        <v>2.5279999999999996</v>
      </c>
      <c r="W2788" s="6">
        <f t="shared" si="262"/>
        <v>0.31999999999999995</v>
      </c>
      <c r="X2788" s="4">
        <f t="shared" si="259"/>
        <v>1.2639999999999998</v>
      </c>
      <c r="Y2788" s="4">
        <f t="shared" si="260"/>
        <v>3.95</v>
      </c>
      <c r="Z2788" s="4">
        <f t="shared" si="261"/>
        <v>3.95</v>
      </c>
      <c r="AA2788" s="4">
        <f t="shared" si="258"/>
        <v>0</v>
      </c>
    </row>
    <row r="2789" spans="1:27" x14ac:dyDescent="0.2">
      <c r="A2789">
        <v>2788</v>
      </c>
      <c r="B2789" t="s">
        <v>5983</v>
      </c>
      <c r="C2789" s="5">
        <v>41975</v>
      </c>
      <c r="D2789" s="5" t="str">
        <f t="shared" si="263"/>
        <v>2014-12</v>
      </c>
      <c r="E2789" s="5">
        <v>41979</v>
      </c>
      <c r="F2789" t="s">
        <v>55</v>
      </c>
      <c r="G2789" t="s">
        <v>4747</v>
      </c>
      <c r="H2789" t="s">
        <v>4748</v>
      </c>
      <c r="I2789" t="s">
        <v>46</v>
      </c>
      <c r="J2789" t="s">
        <v>32</v>
      </c>
      <c r="K2789" t="s">
        <v>5984</v>
      </c>
      <c r="L2789" t="s">
        <v>109</v>
      </c>
      <c r="M2789">
        <v>78415</v>
      </c>
      <c r="N2789" t="s">
        <v>110</v>
      </c>
      <c r="O2789" t="s">
        <v>1154</v>
      </c>
      <c r="P2789" t="s">
        <v>37</v>
      </c>
      <c r="Q2789" t="s">
        <v>70</v>
      </c>
      <c r="R2789" t="s">
        <v>1155</v>
      </c>
      <c r="S2789">
        <v>58.36</v>
      </c>
      <c r="T2789">
        <v>5</v>
      </c>
      <c r="U2789">
        <v>0.6</v>
      </c>
      <c r="V2789">
        <v>-24.802999999999997</v>
      </c>
      <c r="W2789" s="6">
        <f t="shared" si="262"/>
        <v>-0.42499999999999993</v>
      </c>
      <c r="X2789" s="4">
        <f t="shared" si="259"/>
        <v>-4.9605999999999995</v>
      </c>
      <c r="Y2789" s="4">
        <f t="shared" si="260"/>
        <v>11.672000000000001</v>
      </c>
      <c r="Z2789" s="4">
        <f t="shared" si="261"/>
        <v>29.18</v>
      </c>
      <c r="AA2789" s="4">
        <f t="shared" si="258"/>
        <v>35.015999999999998</v>
      </c>
    </row>
    <row r="2790" spans="1:27" x14ac:dyDescent="0.2">
      <c r="A2790">
        <v>2789</v>
      </c>
      <c r="B2790" t="s">
        <v>5983</v>
      </c>
      <c r="C2790" s="5">
        <v>41975</v>
      </c>
      <c r="D2790" s="5" t="str">
        <f t="shared" si="263"/>
        <v>2014-12</v>
      </c>
      <c r="E2790" s="5">
        <v>41979</v>
      </c>
      <c r="F2790" t="s">
        <v>55</v>
      </c>
      <c r="G2790" t="s">
        <v>4747</v>
      </c>
      <c r="H2790" t="s">
        <v>4748</v>
      </c>
      <c r="I2790" t="s">
        <v>46</v>
      </c>
      <c r="J2790" t="s">
        <v>32</v>
      </c>
      <c r="K2790" t="s">
        <v>5984</v>
      </c>
      <c r="L2790" t="s">
        <v>109</v>
      </c>
      <c r="M2790">
        <v>78415</v>
      </c>
      <c r="N2790" t="s">
        <v>110</v>
      </c>
      <c r="O2790" t="s">
        <v>592</v>
      </c>
      <c r="P2790" t="s">
        <v>51</v>
      </c>
      <c r="Q2790" t="s">
        <v>73</v>
      </c>
      <c r="R2790" t="s">
        <v>593</v>
      </c>
      <c r="S2790">
        <v>16.463999999999999</v>
      </c>
      <c r="T2790">
        <v>7</v>
      </c>
      <c r="U2790">
        <v>0.2</v>
      </c>
      <c r="V2790">
        <v>1.4406000000000008</v>
      </c>
      <c r="W2790" s="6">
        <f t="shared" si="262"/>
        <v>8.750000000000005E-2</v>
      </c>
      <c r="X2790" s="4">
        <f t="shared" si="259"/>
        <v>0.20580000000000012</v>
      </c>
      <c r="Y2790" s="4">
        <f t="shared" si="260"/>
        <v>2.3519999999999999</v>
      </c>
      <c r="Z2790" s="4">
        <f t="shared" si="261"/>
        <v>2.9399999999999995</v>
      </c>
      <c r="AA2790" s="4">
        <f t="shared" si="258"/>
        <v>3.2927999999999997</v>
      </c>
    </row>
    <row r="2791" spans="1:27" x14ac:dyDescent="0.2">
      <c r="A2791">
        <v>2790</v>
      </c>
      <c r="B2791" t="s">
        <v>5983</v>
      </c>
      <c r="C2791" s="5">
        <v>41975</v>
      </c>
      <c r="D2791" s="5" t="str">
        <f t="shared" si="263"/>
        <v>2014-12</v>
      </c>
      <c r="E2791" s="5">
        <v>41979</v>
      </c>
      <c r="F2791" t="s">
        <v>55</v>
      </c>
      <c r="G2791" t="s">
        <v>4747</v>
      </c>
      <c r="H2791" t="s">
        <v>4748</v>
      </c>
      <c r="I2791" t="s">
        <v>46</v>
      </c>
      <c r="J2791" t="s">
        <v>32</v>
      </c>
      <c r="K2791" t="s">
        <v>5984</v>
      </c>
      <c r="L2791" t="s">
        <v>109</v>
      </c>
      <c r="M2791">
        <v>78415</v>
      </c>
      <c r="N2791" t="s">
        <v>110</v>
      </c>
      <c r="O2791" t="s">
        <v>2194</v>
      </c>
      <c r="P2791" t="s">
        <v>37</v>
      </c>
      <c r="Q2791" t="s">
        <v>70</v>
      </c>
      <c r="R2791" t="s">
        <v>2195</v>
      </c>
      <c r="S2791">
        <v>39.960000000000008</v>
      </c>
      <c r="T2791">
        <v>5</v>
      </c>
      <c r="U2791">
        <v>0.6</v>
      </c>
      <c r="V2791">
        <v>-23.975999999999999</v>
      </c>
      <c r="W2791" s="6">
        <f t="shared" si="262"/>
        <v>-0.59999999999999987</v>
      </c>
      <c r="X2791" s="4">
        <f t="shared" si="259"/>
        <v>-4.7951999999999995</v>
      </c>
      <c r="Y2791" s="4">
        <f t="shared" si="260"/>
        <v>7.9920000000000018</v>
      </c>
      <c r="Z2791" s="4">
        <f t="shared" si="261"/>
        <v>19.980000000000004</v>
      </c>
      <c r="AA2791" s="4">
        <f t="shared" si="258"/>
        <v>23.976000000000003</v>
      </c>
    </row>
    <row r="2792" spans="1:27" x14ac:dyDescent="0.2">
      <c r="A2792">
        <v>2791</v>
      </c>
      <c r="B2792" t="s">
        <v>5985</v>
      </c>
      <c r="C2792" s="5">
        <v>41903</v>
      </c>
      <c r="D2792" s="5" t="str">
        <f t="shared" si="263"/>
        <v>2014-09</v>
      </c>
      <c r="E2792" s="5">
        <v>41904</v>
      </c>
      <c r="F2792" t="s">
        <v>193</v>
      </c>
      <c r="G2792" t="s">
        <v>2616</v>
      </c>
      <c r="H2792" t="s">
        <v>2617</v>
      </c>
      <c r="I2792" t="s">
        <v>46</v>
      </c>
      <c r="J2792" t="s">
        <v>32</v>
      </c>
      <c r="K2792" t="s">
        <v>2541</v>
      </c>
      <c r="L2792" t="s">
        <v>143</v>
      </c>
      <c r="M2792">
        <v>68104</v>
      </c>
      <c r="N2792" t="s">
        <v>110</v>
      </c>
      <c r="O2792" t="s">
        <v>442</v>
      </c>
      <c r="P2792" t="s">
        <v>51</v>
      </c>
      <c r="Q2792" t="s">
        <v>83</v>
      </c>
      <c r="R2792" t="s">
        <v>443</v>
      </c>
      <c r="S2792">
        <v>25.96</v>
      </c>
      <c r="T2792">
        <v>2</v>
      </c>
      <c r="U2792">
        <v>0</v>
      </c>
      <c r="V2792">
        <v>7.5283999999999978</v>
      </c>
      <c r="W2792" s="6">
        <f t="shared" si="262"/>
        <v>0.28999999999999992</v>
      </c>
      <c r="X2792" s="4">
        <f t="shared" si="259"/>
        <v>3.7641999999999989</v>
      </c>
      <c r="Y2792" s="4">
        <f t="shared" si="260"/>
        <v>12.98</v>
      </c>
      <c r="Z2792" s="4">
        <f t="shared" si="261"/>
        <v>12.98</v>
      </c>
      <c r="AA2792" s="4">
        <f t="shared" si="258"/>
        <v>0</v>
      </c>
    </row>
    <row r="2793" spans="1:27" x14ac:dyDescent="0.2">
      <c r="A2793">
        <v>2792</v>
      </c>
      <c r="B2793" t="s">
        <v>5985</v>
      </c>
      <c r="C2793" s="5">
        <v>41903</v>
      </c>
      <c r="D2793" s="5" t="str">
        <f t="shared" si="263"/>
        <v>2014-09</v>
      </c>
      <c r="E2793" s="5">
        <v>41904</v>
      </c>
      <c r="F2793" t="s">
        <v>193</v>
      </c>
      <c r="G2793" t="s">
        <v>2616</v>
      </c>
      <c r="H2793" t="s">
        <v>2617</v>
      </c>
      <c r="I2793" t="s">
        <v>46</v>
      </c>
      <c r="J2793" t="s">
        <v>32</v>
      </c>
      <c r="K2793" t="s">
        <v>2541</v>
      </c>
      <c r="L2793" t="s">
        <v>143</v>
      </c>
      <c r="M2793">
        <v>68104</v>
      </c>
      <c r="N2793" t="s">
        <v>110</v>
      </c>
      <c r="O2793" t="s">
        <v>4835</v>
      </c>
      <c r="P2793" t="s">
        <v>51</v>
      </c>
      <c r="Q2793" t="s">
        <v>83</v>
      </c>
      <c r="R2793" t="s">
        <v>4836</v>
      </c>
      <c r="S2793">
        <v>36.269999999999996</v>
      </c>
      <c r="T2793">
        <v>3</v>
      </c>
      <c r="U2793">
        <v>0</v>
      </c>
      <c r="V2793">
        <v>10.880999999999997</v>
      </c>
      <c r="W2793" s="6">
        <f t="shared" si="262"/>
        <v>0.29999999999999993</v>
      </c>
      <c r="X2793" s="4">
        <f t="shared" si="259"/>
        <v>3.6269999999999989</v>
      </c>
      <c r="Y2793" s="4">
        <f t="shared" si="260"/>
        <v>12.089999999999998</v>
      </c>
      <c r="Z2793" s="4">
        <f t="shared" si="261"/>
        <v>12.089999999999998</v>
      </c>
      <c r="AA2793" s="4">
        <f t="shared" si="258"/>
        <v>0</v>
      </c>
    </row>
    <row r="2794" spans="1:27" x14ac:dyDescent="0.2">
      <c r="A2794">
        <v>2793</v>
      </c>
      <c r="B2794" t="s">
        <v>5985</v>
      </c>
      <c r="C2794" s="5">
        <v>41903</v>
      </c>
      <c r="D2794" s="5" t="str">
        <f t="shared" si="263"/>
        <v>2014-09</v>
      </c>
      <c r="E2794" s="5">
        <v>41904</v>
      </c>
      <c r="F2794" t="s">
        <v>193</v>
      </c>
      <c r="G2794" t="s">
        <v>2616</v>
      </c>
      <c r="H2794" t="s">
        <v>2617</v>
      </c>
      <c r="I2794" t="s">
        <v>46</v>
      </c>
      <c r="J2794" t="s">
        <v>32</v>
      </c>
      <c r="K2794" t="s">
        <v>2541</v>
      </c>
      <c r="L2794" t="s">
        <v>143</v>
      </c>
      <c r="M2794">
        <v>68104</v>
      </c>
      <c r="N2794" t="s">
        <v>110</v>
      </c>
      <c r="O2794" t="s">
        <v>3207</v>
      </c>
      <c r="P2794" t="s">
        <v>51</v>
      </c>
      <c r="Q2794" t="s">
        <v>95</v>
      </c>
      <c r="R2794" t="s">
        <v>3208</v>
      </c>
      <c r="S2794">
        <v>6.48</v>
      </c>
      <c r="T2794">
        <v>1</v>
      </c>
      <c r="U2794">
        <v>0</v>
      </c>
      <c r="V2794">
        <v>3.1104000000000003</v>
      </c>
      <c r="W2794" s="6">
        <f t="shared" si="262"/>
        <v>0.48000000000000004</v>
      </c>
      <c r="X2794" s="4">
        <f t="shared" si="259"/>
        <v>3.1104000000000003</v>
      </c>
      <c r="Y2794" s="4">
        <f t="shared" si="260"/>
        <v>6.48</v>
      </c>
      <c r="Z2794" s="4">
        <f t="shared" si="261"/>
        <v>6.48</v>
      </c>
      <c r="AA2794" s="4">
        <f t="shared" si="258"/>
        <v>0</v>
      </c>
    </row>
    <row r="2795" spans="1:27" x14ac:dyDescent="0.2">
      <c r="A2795">
        <v>2794</v>
      </c>
      <c r="B2795" t="s">
        <v>5986</v>
      </c>
      <c r="C2795" s="5">
        <v>41741</v>
      </c>
      <c r="D2795" s="5" t="str">
        <f t="shared" si="263"/>
        <v>2014-04</v>
      </c>
      <c r="E2795" s="5">
        <v>41746</v>
      </c>
      <c r="F2795" t="s">
        <v>55</v>
      </c>
      <c r="G2795" t="s">
        <v>5729</v>
      </c>
      <c r="H2795" t="s">
        <v>5730</v>
      </c>
      <c r="I2795" t="s">
        <v>46</v>
      </c>
      <c r="J2795" t="s">
        <v>32</v>
      </c>
      <c r="K2795" t="s">
        <v>5987</v>
      </c>
      <c r="L2795" t="s">
        <v>48</v>
      </c>
      <c r="M2795">
        <v>90278</v>
      </c>
      <c r="N2795" t="s">
        <v>49</v>
      </c>
      <c r="O2795" t="s">
        <v>2595</v>
      </c>
      <c r="P2795" t="s">
        <v>76</v>
      </c>
      <c r="Q2795" t="s">
        <v>77</v>
      </c>
      <c r="R2795" t="s">
        <v>2596</v>
      </c>
      <c r="S2795">
        <v>1075.088</v>
      </c>
      <c r="T2795">
        <v>14</v>
      </c>
      <c r="U2795">
        <v>0.2</v>
      </c>
      <c r="V2795">
        <v>94.070199999999943</v>
      </c>
      <c r="W2795" s="6">
        <f t="shared" si="262"/>
        <v>8.7499999999999953E-2</v>
      </c>
      <c r="X2795" s="4">
        <f t="shared" si="259"/>
        <v>6.7192999999999961</v>
      </c>
      <c r="Y2795" s="4">
        <f t="shared" si="260"/>
        <v>76.792000000000002</v>
      </c>
      <c r="Z2795" s="4">
        <f t="shared" si="261"/>
        <v>95.989999999999981</v>
      </c>
      <c r="AA2795" s="4">
        <f t="shared" si="258"/>
        <v>215.01760000000002</v>
      </c>
    </row>
    <row r="2796" spans="1:27" x14ac:dyDescent="0.2">
      <c r="A2796">
        <v>2795</v>
      </c>
      <c r="B2796" t="s">
        <v>5986</v>
      </c>
      <c r="C2796" s="5">
        <v>41741</v>
      </c>
      <c r="D2796" s="5" t="str">
        <f t="shared" si="263"/>
        <v>2014-04</v>
      </c>
      <c r="E2796" s="5">
        <v>41746</v>
      </c>
      <c r="F2796" t="s">
        <v>55</v>
      </c>
      <c r="G2796" t="s">
        <v>5729</v>
      </c>
      <c r="H2796" t="s">
        <v>5730</v>
      </c>
      <c r="I2796" t="s">
        <v>46</v>
      </c>
      <c r="J2796" t="s">
        <v>32</v>
      </c>
      <c r="K2796" t="s">
        <v>5987</v>
      </c>
      <c r="L2796" t="s">
        <v>48</v>
      </c>
      <c r="M2796">
        <v>90278</v>
      </c>
      <c r="N2796" t="s">
        <v>49</v>
      </c>
      <c r="O2796" t="s">
        <v>3221</v>
      </c>
      <c r="P2796" t="s">
        <v>76</v>
      </c>
      <c r="Q2796" t="s">
        <v>77</v>
      </c>
      <c r="R2796" t="s">
        <v>3222</v>
      </c>
      <c r="S2796">
        <v>438.36800000000005</v>
      </c>
      <c r="T2796">
        <v>4</v>
      </c>
      <c r="U2796">
        <v>0.2</v>
      </c>
      <c r="V2796">
        <v>38.357200000000006</v>
      </c>
      <c r="W2796" s="6">
        <f t="shared" si="262"/>
        <v>8.7500000000000008E-2</v>
      </c>
      <c r="X2796" s="4">
        <f t="shared" si="259"/>
        <v>9.5893000000000015</v>
      </c>
      <c r="Y2796" s="4">
        <f t="shared" si="260"/>
        <v>109.59200000000001</v>
      </c>
      <c r="Z2796" s="4">
        <f t="shared" si="261"/>
        <v>136.99</v>
      </c>
      <c r="AA2796" s="4">
        <f t="shared" si="258"/>
        <v>87.673600000000022</v>
      </c>
    </row>
    <row r="2797" spans="1:27" x14ac:dyDescent="0.2">
      <c r="A2797">
        <v>2796</v>
      </c>
      <c r="B2797" t="s">
        <v>5986</v>
      </c>
      <c r="C2797" s="5">
        <v>41741</v>
      </c>
      <c r="D2797" s="5" t="str">
        <f t="shared" si="263"/>
        <v>2014-04</v>
      </c>
      <c r="E2797" s="5">
        <v>41746</v>
      </c>
      <c r="F2797" t="s">
        <v>55</v>
      </c>
      <c r="G2797" t="s">
        <v>5729</v>
      </c>
      <c r="H2797" t="s">
        <v>5730</v>
      </c>
      <c r="I2797" t="s">
        <v>46</v>
      </c>
      <c r="J2797" t="s">
        <v>32</v>
      </c>
      <c r="K2797" t="s">
        <v>5987</v>
      </c>
      <c r="L2797" t="s">
        <v>48</v>
      </c>
      <c r="M2797">
        <v>90278</v>
      </c>
      <c r="N2797" t="s">
        <v>49</v>
      </c>
      <c r="O2797" t="s">
        <v>1976</v>
      </c>
      <c r="P2797" t="s">
        <v>51</v>
      </c>
      <c r="Q2797" t="s">
        <v>80</v>
      </c>
      <c r="R2797" t="s">
        <v>1977</v>
      </c>
      <c r="S2797">
        <v>18.088000000000001</v>
      </c>
      <c r="T2797">
        <v>7</v>
      </c>
      <c r="U2797">
        <v>0.2</v>
      </c>
      <c r="V2797">
        <v>6.5569000000000006</v>
      </c>
      <c r="W2797" s="6">
        <f t="shared" si="262"/>
        <v>0.36249999999999999</v>
      </c>
      <c r="X2797" s="4">
        <f t="shared" si="259"/>
        <v>0.93670000000000009</v>
      </c>
      <c r="Y2797" s="4">
        <f t="shared" si="260"/>
        <v>2.5840000000000001</v>
      </c>
      <c r="Z2797" s="4">
        <f t="shared" si="261"/>
        <v>3.23</v>
      </c>
      <c r="AA2797" s="4">
        <f t="shared" si="258"/>
        <v>3.6176000000000004</v>
      </c>
    </row>
    <row r="2798" spans="1:27" x14ac:dyDescent="0.2">
      <c r="A2798">
        <v>2797</v>
      </c>
      <c r="B2798" t="s">
        <v>5986</v>
      </c>
      <c r="C2798" s="5">
        <v>41741</v>
      </c>
      <c r="D2798" s="5" t="str">
        <f t="shared" si="263"/>
        <v>2014-04</v>
      </c>
      <c r="E2798" s="5">
        <v>41746</v>
      </c>
      <c r="F2798" t="s">
        <v>55</v>
      </c>
      <c r="G2798" t="s">
        <v>5729</v>
      </c>
      <c r="H2798" t="s">
        <v>5730</v>
      </c>
      <c r="I2798" t="s">
        <v>46</v>
      </c>
      <c r="J2798" t="s">
        <v>32</v>
      </c>
      <c r="K2798" t="s">
        <v>5987</v>
      </c>
      <c r="L2798" t="s">
        <v>48</v>
      </c>
      <c r="M2798">
        <v>90278</v>
      </c>
      <c r="N2798" t="s">
        <v>49</v>
      </c>
      <c r="O2798" t="s">
        <v>1679</v>
      </c>
      <c r="P2798" t="s">
        <v>37</v>
      </c>
      <c r="Q2798" t="s">
        <v>38</v>
      </c>
      <c r="R2798" t="s">
        <v>1680</v>
      </c>
      <c r="S2798">
        <v>308.49900000000002</v>
      </c>
      <c r="T2798">
        <v>3</v>
      </c>
      <c r="U2798">
        <v>0.15</v>
      </c>
      <c r="V2798">
        <v>-18.146999999999998</v>
      </c>
      <c r="W2798" s="6">
        <f t="shared" si="262"/>
        <v>-5.8823529411764698E-2</v>
      </c>
      <c r="X2798" s="4">
        <f t="shared" si="259"/>
        <v>-6.0489999999999995</v>
      </c>
      <c r="Y2798" s="4">
        <f t="shared" si="260"/>
        <v>102.83300000000001</v>
      </c>
      <c r="Z2798" s="4">
        <f t="shared" si="261"/>
        <v>120.98000000000002</v>
      </c>
      <c r="AA2798" s="4">
        <f t="shared" si="258"/>
        <v>46.274850000000001</v>
      </c>
    </row>
    <row r="2799" spans="1:27" x14ac:dyDescent="0.2">
      <c r="A2799">
        <v>2798</v>
      </c>
      <c r="B2799" t="s">
        <v>5988</v>
      </c>
      <c r="C2799" s="5">
        <v>43028</v>
      </c>
      <c r="D2799" s="5" t="str">
        <f t="shared" si="263"/>
        <v>2017-10</v>
      </c>
      <c r="E2799" s="5">
        <v>43035</v>
      </c>
      <c r="F2799" t="s">
        <v>55</v>
      </c>
      <c r="G2799" t="s">
        <v>4126</v>
      </c>
      <c r="H2799" t="s">
        <v>4127</v>
      </c>
      <c r="I2799" t="s">
        <v>31</v>
      </c>
      <c r="J2799" t="s">
        <v>32</v>
      </c>
      <c r="K2799" t="s">
        <v>5155</v>
      </c>
      <c r="L2799" t="s">
        <v>1717</v>
      </c>
      <c r="M2799">
        <v>72209</v>
      </c>
      <c r="N2799" t="s">
        <v>35</v>
      </c>
      <c r="O2799" t="s">
        <v>4878</v>
      </c>
      <c r="P2799" t="s">
        <v>51</v>
      </c>
      <c r="Q2799" t="s">
        <v>73</v>
      </c>
      <c r="R2799" t="s">
        <v>4879</v>
      </c>
      <c r="S2799">
        <v>13.36</v>
      </c>
      <c r="T2799">
        <v>4</v>
      </c>
      <c r="U2799">
        <v>0</v>
      </c>
      <c r="V2799">
        <v>4.1415999999999986</v>
      </c>
      <c r="W2799" s="6">
        <f t="shared" si="262"/>
        <v>0.30999999999999989</v>
      </c>
      <c r="X2799" s="4">
        <f t="shared" si="259"/>
        <v>1.0353999999999997</v>
      </c>
      <c r="Y2799" s="4">
        <f t="shared" si="260"/>
        <v>3.34</v>
      </c>
      <c r="Z2799" s="4">
        <f t="shared" si="261"/>
        <v>3.34</v>
      </c>
      <c r="AA2799" s="4">
        <f t="shared" si="258"/>
        <v>0</v>
      </c>
    </row>
    <row r="2800" spans="1:27" x14ac:dyDescent="0.2">
      <c r="A2800">
        <v>2799</v>
      </c>
      <c r="B2800" t="s">
        <v>5988</v>
      </c>
      <c r="C2800" s="5">
        <v>43028</v>
      </c>
      <c r="D2800" s="5" t="str">
        <f t="shared" si="263"/>
        <v>2017-10</v>
      </c>
      <c r="E2800" s="5">
        <v>43035</v>
      </c>
      <c r="F2800" t="s">
        <v>55</v>
      </c>
      <c r="G2800" t="s">
        <v>4126</v>
      </c>
      <c r="H2800" t="s">
        <v>4127</v>
      </c>
      <c r="I2800" t="s">
        <v>31</v>
      </c>
      <c r="J2800" t="s">
        <v>32</v>
      </c>
      <c r="K2800" t="s">
        <v>5155</v>
      </c>
      <c r="L2800" t="s">
        <v>1717</v>
      </c>
      <c r="M2800">
        <v>72209</v>
      </c>
      <c r="N2800" t="s">
        <v>35</v>
      </c>
      <c r="O2800" t="s">
        <v>2661</v>
      </c>
      <c r="P2800" t="s">
        <v>51</v>
      </c>
      <c r="Q2800" t="s">
        <v>95</v>
      </c>
      <c r="R2800" t="s">
        <v>2662</v>
      </c>
      <c r="S2800">
        <v>39.96</v>
      </c>
      <c r="T2800">
        <v>2</v>
      </c>
      <c r="U2800">
        <v>0</v>
      </c>
      <c r="V2800">
        <v>18.781199999999998</v>
      </c>
      <c r="W2800" s="6">
        <f t="shared" si="262"/>
        <v>0.47</v>
      </c>
      <c r="X2800" s="4">
        <f t="shared" si="259"/>
        <v>9.3905999999999992</v>
      </c>
      <c r="Y2800" s="4">
        <f t="shared" si="260"/>
        <v>19.98</v>
      </c>
      <c r="Z2800" s="4">
        <f t="shared" si="261"/>
        <v>19.98</v>
      </c>
      <c r="AA2800" s="4">
        <f t="shared" si="258"/>
        <v>0</v>
      </c>
    </row>
    <row r="2801" spans="1:27" x14ac:dyDescent="0.2">
      <c r="A2801">
        <v>2800</v>
      </c>
      <c r="B2801" t="s">
        <v>5988</v>
      </c>
      <c r="C2801" s="5">
        <v>43028</v>
      </c>
      <c r="D2801" s="5" t="str">
        <f t="shared" si="263"/>
        <v>2017-10</v>
      </c>
      <c r="E2801" s="5">
        <v>43035</v>
      </c>
      <c r="F2801" t="s">
        <v>55</v>
      </c>
      <c r="G2801" t="s">
        <v>4126</v>
      </c>
      <c r="H2801" t="s">
        <v>4127</v>
      </c>
      <c r="I2801" t="s">
        <v>31</v>
      </c>
      <c r="J2801" t="s">
        <v>32</v>
      </c>
      <c r="K2801" t="s">
        <v>5155</v>
      </c>
      <c r="L2801" t="s">
        <v>1717</v>
      </c>
      <c r="M2801">
        <v>72209</v>
      </c>
      <c r="N2801" t="s">
        <v>35</v>
      </c>
      <c r="O2801" t="s">
        <v>2762</v>
      </c>
      <c r="P2801" t="s">
        <v>51</v>
      </c>
      <c r="Q2801" t="s">
        <v>80</v>
      </c>
      <c r="R2801" t="s">
        <v>2763</v>
      </c>
      <c r="S2801">
        <v>145.85000000000002</v>
      </c>
      <c r="T2801">
        <v>5</v>
      </c>
      <c r="U2801">
        <v>0</v>
      </c>
      <c r="V2801">
        <v>70.007999999999996</v>
      </c>
      <c r="W2801" s="6">
        <f t="shared" si="262"/>
        <v>0.47999999999999987</v>
      </c>
      <c r="X2801" s="4">
        <f t="shared" si="259"/>
        <v>14.0016</v>
      </c>
      <c r="Y2801" s="4">
        <f t="shared" si="260"/>
        <v>29.170000000000005</v>
      </c>
      <c r="Z2801" s="4">
        <f t="shared" si="261"/>
        <v>29.170000000000005</v>
      </c>
      <c r="AA2801" s="4">
        <f t="shared" si="258"/>
        <v>0</v>
      </c>
    </row>
    <row r="2802" spans="1:27" x14ac:dyDescent="0.2">
      <c r="A2802">
        <v>2801</v>
      </c>
      <c r="B2802" t="s">
        <v>5989</v>
      </c>
      <c r="C2802" s="5">
        <v>42668</v>
      </c>
      <c r="D2802" s="5" t="str">
        <f t="shared" si="263"/>
        <v>2016-10</v>
      </c>
      <c r="E2802" s="5">
        <v>42671</v>
      </c>
      <c r="F2802" t="s">
        <v>193</v>
      </c>
      <c r="G2802" t="s">
        <v>2737</v>
      </c>
      <c r="H2802" t="s">
        <v>2738</v>
      </c>
      <c r="I2802" t="s">
        <v>46</v>
      </c>
      <c r="J2802" t="s">
        <v>32</v>
      </c>
      <c r="K2802" t="s">
        <v>1428</v>
      </c>
      <c r="L2802" t="s">
        <v>59</v>
      </c>
      <c r="M2802">
        <v>33180</v>
      </c>
      <c r="N2802" t="s">
        <v>35</v>
      </c>
      <c r="O2802" t="s">
        <v>1828</v>
      </c>
      <c r="P2802" t="s">
        <v>76</v>
      </c>
      <c r="Q2802" t="s">
        <v>77</v>
      </c>
      <c r="R2802" t="s">
        <v>1829</v>
      </c>
      <c r="S2802">
        <v>783.96000000000015</v>
      </c>
      <c r="T2802">
        <v>5</v>
      </c>
      <c r="U2802">
        <v>0.2</v>
      </c>
      <c r="V2802">
        <v>78.396000000000043</v>
      </c>
      <c r="W2802" s="6">
        <f t="shared" si="262"/>
        <v>0.10000000000000003</v>
      </c>
      <c r="X2802" s="4">
        <f t="shared" si="259"/>
        <v>15.679200000000009</v>
      </c>
      <c r="Y2802" s="4">
        <f t="shared" si="260"/>
        <v>156.79200000000003</v>
      </c>
      <c r="Z2802" s="4">
        <f t="shared" si="261"/>
        <v>195.99000000000004</v>
      </c>
      <c r="AA2802" s="4">
        <f t="shared" si="258"/>
        <v>156.79200000000003</v>
      </c>
    </row>
    <row r="2803" spans="1:27" x14ac:dyDescent="0.2">
      <c r="A2803">
        <v>2802</v>
      </c>
      <c r="B2803" t="s">
        <v>5990</v>
      </c>
      <c r="C2803" s="5">
        <v>42309</v>
      </c>
      <c r="D2803" s="5" t="str">
        <f t="shared" si="263"/>
        <v>2015-11</v>
      </c>
      <c r="E2803" s="5">
        <v>42312</v>
      </c>
      <c r="F2803" t="s">
        <v>193</v>
      </c>
      <c r="G2803" t="s">
        <v>2637</v>
      </c>
      <c r="H2803" t="s">
        <v>2638</v>
      </c>
      <c r="I2803" t="s">
        <v>31</v>
      </c>
      <c r="J2803" t="s">
        <v>32</v>
      </c>
      <c r="K2803" t="s">
        <v>1986</v>
      </c>
      <c r="L2803" t="s">
        <v>425</v>
      </c>
      <c r="M2803">
        <v>97301</v>
      </c>
      <c r="N2803" t="s">
        <v>49</v>
      </c>
      <c r="O2803" t="s">
        <v>184</v>
      </c>
      <c r="P2803" t="s">
        <v>51</v>
      </c>
      <c r="Q2803" t="s">
        <v>73</v>
      </c>
      <c r="R2803" t="s">
        <v>185</v>
      </c>
      <c r="S2803">
        <v>7.88</v>
      </c>
      <c r="T2803">
        <v>1</v>
      </c>
      <c r="U2803">
        <v>0.2</v>
      </c>
      <c r="V2803">
        <v>1.7730000000000004</v>
      </c>
      <c r="W2803" s="6">
        <f t="shared" si="262"/>
        <v>0.22500000000000006</v>
      </c>
      <c r="X2803" s="4">
        <f t="shared" si="259"/>
        <v>1.7730000000000004</v>
      </c>
      <c r="Y2803" s="4">
        <f t="shared" si="260"/>
        <v>7.88</v>
      </c>
      <c r="Z2803" s="4">
        <f t="shared" si="261"/>
        <v>9.85</v>
      </c>
      <c r="AA2803" s="4">
        <f t="shared" si="258"/>
        <v>1.5760000000000001</v>
      </c>
    </row>
    <row r="2804" spans="1:27" x14ac:dyDescent="0.2">
      <c r="A2804">
        <v>2803</v>
      </c>
      <c r="B2804" t="s">
        <v>5991</v>
      </c>
      <c r="C2804" s="5">
        <v>43042</v>
      </c>
      <c r="D2804" s="5" t="str">
        <f t="shared" si="263"/>
        <v>2017-11</v>
      </c>
      <c r="E2804" s="5">
        <v>43047</v>
      </c>
      <c r="F2804" t="s">
        <v>55</v>
      </c>
      <c r="G2804" t="s">
        <v>5992</v>
      </c>
      <c r="H2804" t="s">
        <v>5993</v>
      </c>
      <c r="I2804" t="s">
        <v>31</v>
      </c>
      <c r="J2804" t="s">
        <v>32</v>
      </c>
      <c r="K2804" t="s">
        <v>5902</v>
      </c>
      <c r="L2804" t="s">
        <v>674</v>
      </c>
      <c r="M2804">
        <v>88001</v>
      </c>
      <c r="N2804" t="s">
        <v>49</v>
      </c>
      <c r="O2804" t="s">
        <v>431</v>
      </c>
      <c r="P2804" t="s">
        <v>37</v>
      </c>
      <c r="Q2804" t="s">
        <v>70</v>
      </c>
      <c r="R2804" t="s">
        <v>432</v>
      </c>
      <c r="S2804">
        <v>41.37</v>
      </c>
      <c r="T2804">
        <v>3</v>
      </c>
      <c r="U2804">
        <v>0</v>
      </c>
      <c r="V2804">
        <v>17.375399999999999</v>
      </c>
      <c r="W2804" s="6">
        <f t="shared" si="262"/>
        <v>0.42</v>
      </c>
      <c r="X2804" s="4">
        <f t="shared" si="259"/>
        <v>5.7917999999999994</v>
      </c>
      <c r="Y2804" s="4">
        <f t="shared" si="260"/>
        <v>13.79</v>
      </c>
      <c r="Z2804" s="4">
        <f t="shared" si="261"/>
        <v>13.79</v>
      </c>
      <c r="AA2804" s="4">
        <f t="shared" si="258"/>
        <v>0</v>
      </c>
    </row>
    <row r="2805" spans="1:27" x14ac:dyDescent="0.2">
      <c r="A2805">
        <v>2804</v>
      </c>
      <c r="B2805" t="s">
        <v>5994</v>
      </c>
      <c r="C2805" s="5">
        <v>42136</v>
      </c>
      <c r="D2805" s="5" t="str">
        <f t="shared" si="263"/>
        <v>2015-05</v>
      </c>
      <c r="E2805" s="5">
        <v>42140</v>
      </c>
      <c r="F2805" t="s">
        <v>55</v>
      </c>
      <c r="G2805" t="s">
        <v>3982</v>
      </c>
      <c r="H2805" t="s">
        <v>3983</v>
      </c>
      <c r="I2805" t="s">
        <v>31</v>
      </c>
      <c r="J2805" t="s">
        <v>32</v>
      </c>
      <c r="K2805" t="s">
        <v>132</v>
      </c>
      <c r="L2805" t="s">
        <v>48</v>
      </c>
      <c r="M2805">
        <v>94122</v>
      </c>
      <c r="N2805" t="s">
        <v>49</v>
      </c>
      <c r="O2805" t="s">
        <v>4475</v>
      </c>
      <c r="P2805" t="s">
        <v>51</v>
      </c>
      <c r="Q2805" t="s">
        <v>95</v>
      </c>
      <c r="R2805" t="s">
        <v>4476</v>
      </c>
      <c r="S2805">
        <v>12.84</v>
      </c>
      <c r="T2805">
        <v>3</v>
      </c>
      <c r="U2805">
        <v>0</v>
      </c>
      <c r="V2805">
        <v>5.7779999999999987</v>
      </c>
      <c r="W2805" s="6">
        <f t="shared" si="262"/>
        <v>0.4499999999999999</v>
      </c>
      <c r="X2805" s="4">
        <f t="shared" si="259"/>
        <v>1.9259999999999995</v>
      </c>
      <c r="Y2805" s="4">
        <f t="shared" si="260"/>
        <v>4.28</v>
      </c>
      <c r="Z2805" s="4">
        <f t="shared" si="261"/>
        <v>4.28</v>
      </c>
      <c r="AA2805" s="4">
        <f t="shared" si="258"/>
        <v>0</v>
      </c>
    </row>
    <row r="2806" spans="1:27" x14ac:dyDescent="0.2">
      <c r="A2806">
        <v>2805</v>
      </c>
      <c r="B2806" t="s">
        <v>5994</v>
      </c>
      <c r="C2806" s="5">
        <v>42136</v>
      </c>
      <c r="D2806" s="5" t="str">
        <f t="shared" si="263"/>
        <v>2015-05</v>
      </c>
      <c r="E2806" s="5">
        <v>42140</v>
      </c>
      <c r="F2806" t="s">
        <v>55</v>
      </c>
      <c r="G2806" t="s">
        <v>3982</v>
      </c>
      <c r="H2806" t="s">
        <v>3983</v>
      </c>
      <c r="I2806" t="s">
        <v>31</v>
      </c>
      <c r="J2806" t="s">
        <v>32</v>
      </c>
      <c r="K2806" t="s">
        <v>132</v>
      </c>
      <c r="L2806" t="s">
        <v>48</v>
      </c>
      <c r="M2806">
        <v>94122</v>
      </c>
      <c r="N2806" t="s">
        <v>49</v>
      </c>
      <c r="O2806" t="s">
        <v>5995</v>
      </c>
      <c r="P2806" t="s">
        <v>51</v>
      </c>
      <c r="Q2806" t="s">
        <v>95</v>
      </c>
      <c r="R2806" t="s">
        <v>5996</v>
      </c>
      <c r="S2806">
        <v>25.68</v>
      </c>
      <c r="T2806">
        <v>6</v>
      </c>
      <c r="U2806">
        <v>0</v>
      </c>
      <c r="V2806">
        <v>11.555999999999997</v>
      </c>
      <c r="W2806" s="6">
        <f t="shared" si="262"/>
        <v>0.4499999999999999</v>
      </c>
      <c r="X2806" s="4">
        <f t="shared" si="259"/>
        <v>1.9259999999999995</v>
      </c>
      <c r="Y2806" s="4">
        <f t="shared" si="260"/>
        <v>4.28</v>
      </c>
      <c r="Z2806" s="4">
        <f t="shared" si="261"/>
        <v>4.28</v>
      </c>
      <c r="AA2806" s="4">
        <f t="shared" si="258"/>
        <v>0</v>
      </c>
    </row>
    <row r="2807" spans="1:27" x14ac:dyDescent="0.2">
      <c r="A2807">
        <v>2806</v>
      </c>
      <c r="B2807" t="s">
        <v>5997</v>
      </c>
      <c r="C2807" s="5">
        <v>42254</v>
      </c>
      <c r="D2807" s="5" t="str">
        <f t="shared" si="263"/>
        <v>2015-09</v>
      </c>
      <c r="E2807" s="5">
        <v>42258</v>
      </c>
      <c r="F2807" t="s">
        <v>55</v>
      </c>
      <c r="G2807" t="s">
        <v>1967</v>
      </c>
      <c r="H2807" t="s">
        <v>1968</v>
      </c>
      <c r="I2807" t="s">
        <v>31</v>
      </c>
      <c r="J2807" t="s">
        <v>32</v>
      </c>
      <c r="K2807" t="s">
        <v>4186</v>
      </c>
      <c r="L2807" t="s">
        <v>109</v>
      </c>
      <c r="M2807">
        <v>79907</v>
      </c>
      <c r="N2807" t="s">
        <v>110</v>
      </c>
      <c r="O2807" t="s">
        <v>5179</v>
      </c>
      <c r="P2807" t="s">
        <v>37</v>
      </c>
      <c r="Q2807" t="s">
        <v>41</v>
      </c>
      <c r="R2807" t="s">
        <v>5180</v>
      </c>
      <c r="S2807">
        <v>47.515999999999991</v>
      </c>
      <c r="T2807">
        <v>2</v>
      </c>
      <c r="U2807">
        <v>0.3</v>
      </c>
      <c r="V2807">
        <v>-2.0364000000000004</v>
      </c>
      <c r="W2807" s="6">
        <f t="shared" si="262"/>
        <v>-4.2857142857142871E-2</v>
      </c>
      <c r="X2807" s="4">
        <f t="shared" si="259"/>
        <v>-1.0182000000000002</v>
      </c>
      <c r="Y2807" s="4">
        <f t="shared" si="260"/>
        <v>23.757999999999996</v>
      </c>
      <c r="Z2807" s="4">
        <f t="shared" si="261"/>
        <v>33.94</v>
      </c>
      <c r="AA2807" s="4">
        <f t="shared" si="258"/>
        <v>14.254799999999998</v>
      </c>
    </row>
    <row r="2808" spans="1:27" x14ac:dyDescent="0.2">
      <c r="A2808">
        <v>2807</v>
      </c>
      <c r="B2808" t="s">
        <v>5998</v>
      </c>
      <c r="C2808" s="5">
        <v>42210</v>
      </c>
      <c r="D2808" s="5" t="str">
        <f t="shared" si="263"/>
        <v>2015-07</v>
      </c>
      <c r="E2808" s="5">
        <v>42212</v>
      </c>
      <c r="F2808" t="s">
        <v>28</v>
      </c>
      <c r="G2808" t="s">
        <v>5999</v>
      </c>
      <c r="H2808" t="s">
        <v>6000</v>
      </c>
      <c r="I2808" t="s">
        <v>31</v>
      </c>
      <c r="J2808" t="s">
        <v>32</v>
      </c>
      <c r="K2808" t="s">
        <v>100</v>
      </c>
      <c r="L2808" t="s">
        <v>101</v>
      </c>
      <c r="M2808">
        <v>98115</v>
      </c>
      <c r="N2808" t="s">
        <v>49</v>
      </c>
      <c r="O2808" t="s">
        <v>4880</v>
      </c>
      <c r="P2808" t="s">
        <v>51</v>
      </c>
      <c r="Q2808" t="s">
        <v>274</v>
      </c>
      <c r="R2808" t="s">
        <v>4881</v>
      </c>
      <c r="S2808">
        <v>9.42</v>
      </c>
      <c r="T2808">
        <v>2</v>
      </c>
      <c r="U2808">
        <v>0</v>
      </c>
      <c r="V2808">
        <v>0.47100000000000009</v>
      </c>
      <c r="W2808" s="6">
        <f t="shared" si="262"/>
        <v>5.000000000000001E-2</v>
      </c>
      <c r="X2808" s="4">
        <f t="shared" si="259"/>
        <v>0.23550000000000004</v>
      </c>
      <c r="Y2808" s="4">
        <f t="shared" si="260"/>
        <v>4.71</v>
      </c>
      <c r="Z2808" s="4">
        <f t="shared" si="261"/>
        <v>4.71</v>
      </c>
      <c r="AA2808" s="4">
        <f t="shared" si="258"/>
        <v>0</v>
      </c>
    </row>
    <row r="2809" spans="1:27" x14ac:dyDescent="0.2">
      <c r="A2809">
        <v>2808</v>
      </c>
      <c r="B2809" t="s">
        <v>5998</v>
      </c>
      <c r="C2809" s="5">
        <v>42210</v>
      </c>
      <c r="D2809" s="5" t="str">
        <f t="shared" si="263"/>
        <v>2015-07</v>
      </c>
      <c r="E2809" s="5">
        <v>42212</v>
      </c>
      <c r="F2809" t="s">
        <v>28</v>
      </c>
      <c r="G2809" t="s">
        <v>5999</v>
      </c>
      <c r="H2809" t="s">
        <v>6000</v>
      </c>
      <c r="I2809" t="s">
        <v>31</v>
      </c>
      <c r="J2809" t="s">
        <v>32</v>
      </c>
      <c r="K2809" t="s">
        <v>100</v>
      </c>
      <c r="L2809" t="s">
        <v>101</v>
      </c>
      <c r="M2809">
        <v>98115</v>
      </c>
      <c r="N2809" t="s">
        <v>49</v>
      </c>
      <c r="O2809" t="s">
        <v>6001</v>
      </c>
      <c r="P2809" t="s">
        <v>51</v>
      </c>
      <c r="Q2809" t="s">
        <v>95</v>
      </c>
      <c r="R2809" t="s">
        <v>6002</v>
      </c>
      <c r="S2809">
        <v>12.96</v>
      </c>
      <c r="T2809">
        <v>2</v>
      </c>
      <c r="U2809">
        <v>0</v>
      </c>
      <c r="V2809">
        <v>6.2208000000000006</v>
      </c>
      <c r="W2809" s="6">
        <f t="shared" si="262"/>
        <v>0.48000000000000004</v>
      </c>
      <c r="X2809" s="4">
        <f t="shared" si="259"/>
        <v>3.1104000000000003</v>
      </c>
      <c r="Y2809" s="4">
        <f t="shared" si="260"/>
        <v>6.48</v>
      </c>
      <c r="Z2809" s="4">
        <f t="shared" si="261"/>
        <v>6.48</v>
      </c>
      <c r="AA2809" s="4">
        <f t="shared" si="258"/>
        <v>0</v>
      </c>
    </row>
    <row r="2810" spans="1:27" x14ac:dyDescent="0.2">
      <c r="A2810">
        <v>2809</v>
      </c>
      <c r="B2810" t="s">
        <v>5998</v>
      </c>
      <c r="C2810" s="5">
        <v>42210</v>
      </c>
      <c r="D2810" s="5" t="str">
        <f t="shared" si="263"/>
        <v>2015-07</v>
      </c>
      <c r="E2810" s="5">
        <v>42212</v>
      </c>
      <c r="F2810" t="s">
        <v>28</v>
      </c>
      <c r="G2810" t="s">
        <v>5999</v>
      </c>
      <c r="H2810" t="s">
        <v>6000</v>
      </c>
      <c r="I2810" t="s">
        <v>31</v>
      </c>
      <c r="J2810" t="s">
        <v>32</v>
      </c>
      <c r="K2810" t="s">
        <v>100</v>
      </c>
      <c r="L2810" t="s">
        <v>101</v>
      </c>
      <c r="M2810">
        <v>98115</v>
      </c>
      <c r="N2810" t="s">
        <v>49</v>
      </c>
      <c r="O2810" t="s">
        <v>5033</v>
      </c>
      <c r="P2810" t="s">
        <v>37</v>
      </c>
      <c r="Q2810" t="s">
        <v>38</v>
      </c>
      <c r="R2810" t="s">
        <v>5551</v>
      </c>
      <c r="S2810">
        <v>704.9</v>
      </c>
      <c r="T2810">
        <v>5</v>
      </c>
      <c r="U2810">
        <v>0</v>
      </c>
      <c r="V2810">
        <v>56.392000000000024</v>
      </c>
      <c r="W2810" s="6">
        <f t="shared" si="262"/>
        <v>8.0000000000000043E-2</v>
      </c>
      <c r="X2810" s="4">
        <f t="shared" si="259"/>
        <v>11.278400000000005</v>
      </c>
      <c r="Y2810" s="4">
        <f t="shared" si="260"/>
        <v>140.97999999999999</v>
      </c>
      <c r="Z2810" s="4">
        <f t="shared" si="261"/>
        <v>140.97999999999999</v>
      </c>
      <c r="AA2810" s="4">
        <f t="shared" si="258"/>
        <v>0</v>
      </c>
    </row>
    <row r="2811" spans="1:27" x14ac:dyDescent="0.2">
      <c r="A2811">
        <v>2810</v>
      </c>
      <c r="B2811" t="s">
        <v>5998</v>
      </c>
      <c r="C2811" s="5">
        <v>42210</v>
      </c>
      <c r="D2811" s="5" t="str">
        <f t="shared" si="263"/>
        <v>2015-07</v>
      </c>
      <c r="E2811" s="5">
        <v>42212</v>
      </c>
      <c r="F2811" t="s">
        <v>28</v>
      </c>
      <c r="G2811" t="s">
        <v>5999</v>
      </c>
      <c r="H2811" t="s">
        <v>6000</v>
      </c>
      <c r="I2811" t="s">
        <v>31</v>
      </c>
      <c r="J2811" t="s">
        <v>32</v>
      </c>
      <c r="K2811" t="s">
        <v>100</v>
      </c>
      <c r="L2811" t="s">
        <v>101</v>
      </c>
      <c r="M2811">
        <v>98115</v>
      </c>
      <c r="N2811" t="s">
        <v>49</v>
      </c>
      <c r="O2811" t="s">
        <v>4533</v>
      </c>
      <c r="P2811" t="s">
        <v>37</v>
      </c>
      <c r="Q2811" t="s">
        <v>41</v>
      </c>
      <c r="R2811" t="s">
        <v>4534</v>
      </c>
      <c r="S2811">
        <v>561.5680000000001</v>
      </c>
      <c r="T2811">
        <v>2</v>
      </c>
      <c r="U2811">
        <v>0.2</v>
      </c>
      <c r="V2811">
        <v>28.078400000000016</v>
      </c>
      <c r="W2811" s="6">
        <f t="shared" si="262"/>
        <v>5.0000000000000024E-2</v>
      </c>
      <c r="X2811" s="4">
        <f t="shared" si="259"/>
        <v>14.039200000000008</v>
      </c>
      <c r="Y2811" s="4">
        <f t="shared" si="260"/>
        <v>280.78400000000005</v>
      </c>
      <c r="Z2811" s="4">
        <f t="shared" si="261"/>
        <v>350.98</v>
      </c>
      <c r="AA2811" s="4">
        <f t="shared" si="258"/>
        <v>112.31360000000002</v>
      </c>
    </row>
    <row r="2812" spans="1:27" x14ac:dyDescent="0.2">
      <c r="A2812">
        <v>2811</v>
      </c>
      <c r="B2812" t="s">
        <v>6003</v>
      </c>
      <c r="C2812" s="5">
        <v>42324</v>
      </c>
      <c r="D2812" s="5" t="str">
        <f t="shared" si="263"/>
        <v>2015-11</v>
      </c>
      <c r="E2812" s="5">
        <v>42326</v>
      </c>
      <c r="F2812" t="s">
        <v>28</v>
      </c>
      <c r="G2812" t="s">
        <v>4096</v>
      </c>
      <c r="H2812" t="s">
        <v>4097</v>
      </c>
      <c r="I2812" t="s">
        <v>107</v>
      </c>
      <c r="J2812" t="s">
        <v>32</v>
      </c>
      <c r="K2812" t="s">
        <v>2559</v>
      </c>
      <c r="L2812" t="s">
        <v>119</v>
      </c>
      <c r="M2812">
        <v>53209</v>
      </c>
      <c r="N2812" t="s">
        <v>110</v>
      </c>
      <c r="O2812" t="s">
        <v>1460</v>
      </c>
      <c r="P2812" t="s">
        <v>51</v>
      </c>
      <c r="Q2812" t="s">
        <v>95</v>
      </c>
      <c r="R2812" t="s">
        <v>1461</v>
      </c>
      <c r="S2812">
        <v>179.82</v>
      </c>
      <c r="T2812">
        <v>9</v>
      </c>
      <c r="U2812">
        <v>0</v>
      </c>
      <c r="V2812">
        <v>84.5154</v>
      </c>
      <c r="W2812" s="6">
        <f t="shared" si="262"/>
        <v>0.47000000000000003</v>
      </c>
      <c r="X2812" s="4">
        <f t="shared" si="259"/>
        <v>9.3905999999999992</v>
      </c>
      <c r="Y2812" s="4">
        <f t="shared" si="260"/>
        <v>19.98</v>
      </c>
      <c r="Z2812" s="4">
        <f t="shared" si="261"/>
        <v>19.98</v>
      </c>
      <c r="AA2812" s="4">
        <f t="shared" si="258"/>
        <v>0</v>
      </c>
    </row>
    <row r="2813" spans="1:27" x14ac:dyDescent="0.2">
      <c r="A2813">
        <v>2812</v>
      </c>
      <c r="B2813" t="s">
        <v>6003</v>
      </c>
      <c r="C2813" s="5">
        <v>42324</v>
      </c>
      <c r="D2813" s="5" t="str">
        <f t="shared" si="263"/>
        <v>2015-11</v>
      </c>
      <c r="E2813" s="5">
        <v>42326</v>
      </c>
      <c r="F2813" t="s">
        <v>28</v>
      </c>
      <c r="G2813" t="s">
        <v>4096</v>
      </c>
      <c r="H2813" t="s">
        <v>4097</v>
      </c>
      <c r="I2813" t="s">
        <v>107</v>
      </c>
      <c r="J2813" t="s">
        <v>32</v>
      </c>
      <c r="K2813" t="s">
        <v>2559</v>
      </c>
      <c r="L2813" t="s">
        <v>119</v>
      </c>
      <c r="M2813">
        <v>53209</v>
      </c>
      <c r="N2813" t="s">
        <v>110</v>
      </c>
      <c r="O2813" t="s">
        <v>6004</v>
      </c>
      <c r="P2813" t="s">
        <v>37</v>
      </c>
      <c r="Q2813" t="s">
        <v>70</v>
      </c>
      <c r="R2813" t="s">
        <v>6005</v>
      </c>
      <c r="S2813">
        <v>185.57999999999998</v>
      </c>
      <c r="T2813">
        <v>6</v>
      </c>
      <c r="U2813">
        <v>0</v>
      </c>
      <c r="V2813">
        <v>76.087800000000001</v>
      </c>
      <c r="W2813" s="6">
        <f t="shared" si="262"/>
        <v>0.41000000000000003</v>
      </c>
      <c r="X2813" s="4">
        <f t="shared" si="259"/>
        <v>12.6813</v>
      </c>
      <c r="Y2813" s="4">
        <f t="shared" si="260"/>
        <v>30.929999999999996</v>
      </c>
      <c r="Z2813" s="4">
        <f t="shared" si="261"/>
        <v>30.929999999999996</v>
      </c>
      <c r="AA2813" s="4">
        <f t="shared" si="258"/>
        <v>0</v>
      </c>
    </row>
    <row r="2814" spans="1:27" x14ac:dyDescent="0.2">
      <c r="A2814">
        <v>2813</v>
      </c>
      <c r="B2814" t="s">
        <v>6003</v>
      </c>
      <c r="C2814" s="5">
        <v>42324</v>
      </c>
      <c r="D2814" s="5" t="str">
        <f t="shared" si="263"/>
        <v>2015-11</v>
      </c>
      <c r="E2814" s="5">
        <v>42326</v>
      </c>
      <c r="F2814" t="s">
        <v>28</v>
      </c>
      <c r="G2814" t="s">
        <v>4096</v>
      </c>
      <c r="H2814" t="s">
        <v>4097</v>
      </c>
      <c r="I2814" t="s">
        <v>107</v>
      </c>
      <c r="J2814" t="s">
        <v>32</v>
      </c>
      <c r="K2814" t="s">
        <v>2559</v>
      </c>
      <c r="L2814" t="s">
        <v>119</v>
      </c>
      <c r="M2814">
        <v>53209</v>
      </c>
      <c r="N2814" t="s">
        <v>110</v>
      </c>
      <c r="O2814" t="s">
        <v>2815</v>
      </c>
      <c r="P2814" t="s">
        <v>37</v>
      </c>
      <c r="Q2814" t="s">
        <v>61</v>
      </c>
      <c r="R2814" t="s">
        <v>2816</v>
      </c>
      <c r="S2814">
        <v>214.11</v>
      </c>
      <c r="T2814">
        <v>3</v>
      </c>
      <c r="U2814">
        <v>0</v>
      </c>
      <c r="V2814">
        <v>36.398699999999977</v>
      </c>
      <c r="W2814" s="6">
        <f t="shared" si="262"/>
        <v>0.16999999999999987</v>
      </c>
      <c r="X2814" s="4">
        <f t="shared" si="259"/>
        <v>12.132899999999992</v>
      </c>
      <c r="Y2814" s="4">
        <f t="shared" si="260"/>
        <v>71.37</v>
      </c>
      <c r="Z2814" s="4">
        <f t="shared" si="261"/>
        <v>71.37</v>
      </c>
      <c r="AA2814" s="4">
        <f t="shared" si="258"/>
        <v>0</v>
      </c>
    </row>
    <row r="2815" spans="1:27" x14ac:dyDescent="0.2">
      <c r="A2815">
        <v>2814</v>
      </c>
      <c r="B2815" t="s">
        <v>6003</v>
      </c>
      <c r="C2815" s="5">
        <v>42324</v>
      </c>
      <c r="D2815" s="5" t="str">
        <f t="shared" si="263"/>
        <v>2015-11</v>
      </c>
      <c r="E2815" s="5">
        <v>42326</v>
      </c>
      <c r="F2815" t="s">
        <v>28</v>
      </c>
      <c r="G2815" t="s">
        <v>4096</v>
      </c>
      <c r="H2815" t="s">
        <v>4097</v>
      </c>
      <c r="I2815" t="s">
        <v>107</v>
      </c>
      <c r="J2815" t="s">
        <v>32</v>
      </c>
      <c r="K2815" t="s">
        <v>2559</v>
      </c>
      <c r="L2815" t="s">
        <v>119</v>
      </c>
      <c r="M2815">
        <v>53209</v>
      </c>
      <c r="N2815" t="s">
        <v>110</v>
      </c>
      <c r="O2815" t="s">
        <v>5265</v>
      </c>
      <c r="P2815" t="s">
        <v>76</v>
      </c>
      <c r="Q2815" t="s">
        <v>166</v>
      </c>
      <c r="R2815" t="s">
        <v>5266</v>
      </c>
      <c r="S2815">
        <v>999.96</v>
      </c>
      <c r="T2815">
        <v>4</v>
      </c>
      <c r="U2815">
        <v>0</v>
      </c>
      <c r="V2815">
        <v>229.99080000000004</v>
      </c>
      <c r="W2815" s="6">
        <f t="shared" si="262"/>
        <v>0.23000000000000004</v>
      </c>
      <c r="X2815" s="4">
        <f t="shared" si="259"/>
        <v>57.497700000000009</v>
      </c>
      <c r="Y2815" s="4">
        <f t="shared" si="260"/>
        <v>249.99</v>
      </c>
      <c r="Z2815" s="4">
        <f t="shared" si="261"/>
        <v>249.99</v>
      </c>
      <c r="AA2815" s="4">
        <f t="shared" si="258"/>
        <v>0</v>
      </c>
    </row>
    <row r="2816" spans="1:27" x14ac:dyDescent="0.2">
      <c r="A2816">
        <v>2815</v>
      </c>
      <c r="B2816" t="s">
        <v>6003</v>
      </c>
      <c r="C2816" s="5">
        <v>42324</v>
      </c>
      <c r="D2816" s="5" t="str">
        <f t="shared" si="263"/>
        <v>2015-11</v>
      </c>
      <c r="E2816" s="5">
        <v>42326</v>
      </c>
      <c r="F2816" t="s">
        <v>28</v>
      </c>
      <c r="G2816" t="s">
        <v>4096</v>
      </c>
      <c r="H2816" t="s">
        <v>4097</v>
      </c>
      <c r="I2816" t="s">
        <v>107</v>
      </c>
      <c r="J2816" t="s">
        <v>32</v>
      </c>
      <c r="K2816" t="s">
        <v>2559</v>
      </c>
      <c r="L2816" t="s">
        <v>119</v>
      </c>
      <c r="M2816">
        <v>53209</v>
      </c>
      <c r="N2816" t="s">
        <v>110</v>
      </c>
      <c r="O2816" t="s">
        <v>2196</v>
      </c>
      <c r="P2816" t="s">
        <v>37</v>
      </c>
      <c r="Q2816" t="s">
        <v>61</v>
      </c>
      <c r="R2816" t="s">
        <v>2197</v>
      </c>
      <c r="S2816">
        <v>653.54999999999995</v>
      </c>
      <c r="T2816">
        <v>3</v>
      </c>
      <c r="U2816">
        <v>0</v>
      </c>
      <c r="V2816">
        <v>111.10349999999994</v>
      </c>
      <c r="W2816" s="6">
        <f t="shared" si="262"/>
        <v>0.16999999999999993</v>
      </c>
      <c r="X2816" s="4">
        <f t="shared" si="259"/>
        <v>37.03449999999998</v>
      </c>
      <c r="Y2816" s="4">
        <f t="shared" si="260"/>
        <v>217.85</v>
      </c>
      <c r="Z2816" s="4">
        <f t="shared" si="261"/>
        <v>217.85</v>
      </c>
      <c r="AA2816" s="4">
        <f t="shared" si="258"/>
        <v>0</v>
      </c>
    </row>
    <row r="2817" spans="1:27" x14ac:dyDescent="0.2">
      <c r="A2817">
        <v>2816</v>
      </c>
      <c r="B2817" t="s">
        <v>6006</v>
      </c>
      <c r="C2817" s="5">
        <v>42248</v>
      </c>
      <c r="D2817" s="5" t="str">
        <f t="shared" si="263"/>
        <v>2015-09</v>
      </c>
      <c r="E2817" s="5">
        <v>42255</v>
      </c>
      <c r="F2817" t="s">
        <v>55</v>
      </c>
      <c r="G2817" t="s">
        <v>6007</v>
      </c>
      <c r="H2817" t="s">
        <v>6008</v>
      </c>
      <c r="I2817" t="s">
        <v>107</v>
      </c>
      <c r="J2817" t="s">
        <v>32</v>
      </c>
      <c r="K2817" t="s">
        <v>618</v>
      </c>
      <c r="L2817" t="s">
        <v>1253</v>
      </c>
      <c r="M2817">
        <v>2038</v>
      </c>
      <c r="N2817" t="s">
        <v>153</v>
      </c>
      <c r="O2817" t="s">
        <v>2785</v>
      </c>
      <c r="P2817" t="s">
        <v>51</v>
      </c>
      <c r="Q2817" t="s">
        <v>80</v>
      </c>
      <c r="R2817" t="s">
        <v>2786</v>
      </c>
      <c r="S2817">
        <v>114.60000000000001</v>
      </c>
      <c r="T2817">
        <v>5</v>
      </c>
      <c r="U2817">
        <v>0</v>
      </c>
      <c r="V2817">
        <v>51.57</v>
      </c>
      <c r="W2817" s="6">
        <f t="shared" si="262"/>
        <v>0.44999999999999996</v>
      </c>
      <c r="X2817" s="4">
        <f t="shared" si="259"/>
        <v>10.314</v>
      </c>
      <c r="Y2817" s="4">
        <f t="shared" si="260"/>
        <v>22.92</v>
      </c>
      <c r="Z2817" s="4">
        <f t="shared" si="261"/>
        <v>22.92</v>
      </c>
      <c r="AA2817" s="4">
        <f t="shared" si="258"/>
        <v>0</v>
      </c>
    </row>
    <row r="2818" spans="1:27" x14ac:dyDescent="0.2">
      <c r="A2818">
        <v>2817</v>
      </c>
      <c r="B2818" t="s">
        <v>6006</v>
      </c>
      <c r="C2818" s="5">
        <v>42248</v>
      </c>
      <c r="D2818" s="5" t="str">
        <f t="shared" si="263"/>
        <v>2015-09</v>
      </c>
      <c r="E2818" s="5">
        <v>42255</v>
      </c>
      <c r="F2818" t="s">
        <v>55</v>
      </c>
      <c r="G2818" t="s">
        <v>6007</v>
      </c>
      <c r="H2818" t="s">
        <v>6008</v>
      </c>
      <c r="I2818" t="s">
        <v>107</v>
      </c>
      <c r="J2818" t="s">
        <v>32</v>
      </c>
      <c r="K2818" t="s">
        <v>618</v>
      </c>
      <c r="L2818" t="s">
        <v>1253</v>
      </c>
      <c r="M2818">
        <v>2038</v>
      </c>
      <c r="N2818" t="s">
        <v>153</v>
      </c>
      <c r="O2818" t="s">
        <v>708</v>
      </c>
      <c r="P2818" t="s">
        <v>37</v>
      </c>
      <c r="Q2818" t="s">
        <v>41</v>
      </c>
      <c r="R2818" t="s">
        <v>709</v>
      </c>
      <c r="S2818">
        <v>60.74</v>
      </c>
      <c r="T2818">
        <v>1</v>
      </c>
      <c r="U2818">
        <v>0</v>
      </c>
      <c r="V2818">
        <v>15.185000000000002</v>
      </c>
      <c r="W2818" s="6">
        <f t="shared" si="262"/>
        <v>0.25000000000000006</v>
      </c>
      <c r="X2818" s="4">
        <f t="shared" si="259"/>
        <v>15.185000000000002</v>
      </c>
      <c r="Y2818" s="4">
        <f t="shared" si="260"/>
        <v>60.74</v>
      </c>
      <c r="Z2818" s="4">
        <f t="shared" si="261"/>
        <v>60.74</v>
      </c>
      <c r="AA2818" s="4">
        <f t="shared" si="258"/>
        <v>0</v>
      </c>
    </row>
    <row r="2819" spans="1:27" x14ac:dyDescent="0.2">
      <c r="A2819">
        <v>2818</v>
      </c>
      <c r="B2819" t="s">
        <v>6006</v>
      </c>
      <c r="C2819" s="5">
        <v>42248</v>
      </c>
      <c r="D2819" s="5" t="str">
        <f t="shared" si="263"/>
        <v>2015-09</v>
      </c>
      <c r="E2819" s="5">
        <v>42255</v>
      </c>
      <c r="F2819" t="s">
        <v>55</v>
      </c>
      <c r="G2819" t="s">
        <v>6007</v>
      </c>
      <c r="H2819" t="s">
        <v>6008</v>
      </c>
      <c r="I2819" t="s">
        <v>107</v>
      </c>
      <c r="J2819" t="s">
        <v>32</v>
      </c>
      <c r="K2819" t="s">
        <v>618</v>
      </c>
      <c r="L2819" t="s">
        <v>1253</v>
      </c>
      <c r="M2819">
        <v>2038</v>
      </c>
      <c r="N2819" t="s">
        <v>153</v>
      </c>
      <c r="O2819" t="s">
        <v>5285</v>
      </c>
      <c r="P2819" t="s">
        <v>37</v>
      </c>
      <c r="Q2819" t="s">
        <v>70</v>
      </c>
      <c r="R2819" t="s">
        <v>5286</v>
      </c>
      <c r="S2819">
        <v>124.36</v>
      </c>
      <c r="T2819">
        <v>2</v>
      </c>
      <c r="U2819">
        <v>0</v>
      </c>
      <c r="V2819">
        <v>27.359200000000001</v>
      </c>
      <c r="W2819" s="6">
        <f t="shared" si="262"/>
        <v>0.22</v>
      </c>
      <c r="X2819" s="4">
        <f t="shared" si="259"/>
        <v>13.679600000000001</v>
      </c>
      <c r="Y2819" s="4">
        <f t="shared" si="260"/>
        <v>62.18</v>
      </c>
      <c r="Z2819" s="4">
        <f t="shared" si="261"/>
        <v>62.18</v>
      </c>
      <c r="AA2819" s="4">
        <f t="shared" ref="AA2819:AA2882" si="264">S2819*U2819</f>
        <v>0</v>
      </c>
    </row>
    <row r="2820" spans="1:27" x14ac:dyDescent="0.2">
      <c r="A2820">
        <v>2819</v>
      </c>
      <c r="B2820" t="s">
        <v>6006</v>
      </c>
      <c r="C2820" s="5">
        <v>42248</v>
      </c>
      <c r="D2820" s="5" t="str">
        <f t="shared" si="263"/>
        <v>2015-09</v>
      </c>
      <c r="E2820" s="5">
        <v>42255</v>
      </c>
      <c r="F2820" t="s">
        <v>55</v>
      </c>
      <c r="G2820" t="s">
        <v>6007</v>
      </c>
      <c r="H2820" t="s">
        <v>6008</v>
      </c>
      <c r="I2820" t="s">
        <v>107</v>
      </c>
      <c r="J2820" t="s">
        <v>32</v>
      </c>
      <c r="K2820" t="s">
        <v>618</v>
      </c>
      <c r="L2820" t="s">
        <v>1253</v>
      </c>
      <c r="M2820">
        <v>2038</v>
      </c>
      <c r="N2820" t="s">
        <v>153</v>
      </c>
      <c r="O2820" t="s">
        <v>1023</v>
      </c>
      <c r="P2820" t="s">
        <v>51</v>
      </c>
      <c r="Q2820" t="s">
        <v>64</v>
      </c>
      <c r="R2820" t="s">
        <v>1024</v>
      </c>
      <c r="S2820">
        <v>1088.76</v>
      </c>
      <c r="T2820">
        <v>6</v>
      </c>
      <c r="U2820">
        <v>0</v>
      </c>
      <c r="V2820">
        <v>315.74039999999985</v>
      </c>
      <c r="W2820" s="6">
        <f t="shared" si="262"/>
        <v>0.28999999999999987</v>
      </c>
      <c r="X2820" s="4">
        <f t="shared" ref="X2820:X2883" si="265">V2820/T2820</f>
        <v>52.623399999999975</v>
      </c>
      <c r="Y2820" s="4">
        <f t="shared" ref="Y2820:Y2883" si="266">S2820/T2820</f>
        <v>181.46</v>
      </c>
      <c r="Z2820" s="4">
        <f t="shared" ref="Z2820:Z2883" si="267">S2820/((1-U2820)*T2820)</f>
        <v>181.46</v>
      </c>
      <c r="AA2820" s="4">
        <f t="shared" si="264"/>
        <v>0</v>
      </c>
    </row>
    <row r="2821" spans="1:27" x14ac:dyDescent="0.2">
      <c r="A2821">
        <v>2820</v>
      </c>
      <c r="B2821" t="s">
        <v>6009</v>
      </c>
      <c r="C2821" s="5">
        <v>42495</v>
      </c>
      <c r="D2821" s="5" t="str">
        <f t="shared" si="263"/>
        <v>2016-05</v>
      </c>
      <c r="E2821" s="5">
        <v>42498</v>
      </c>
      <c r="F2821" t="s">
        <v>193</v>
      </c>
      <c r="G2821" t="s">
        <v>6010</v>
      </c>
      <c r="H2821" t="s">
        <v>6011</v>
      </c>
      <c r="I2821" t="s">
        <v>31</v>
      </c>
      <c r="J2821" t="s">
        <v>32</v>
      </c>
      <c r="K2821" t="s">
        <v>3265</v>
      </c>
      <c r="L2821" t="s">
        <v>48</v>
      </c>
      <c r="M2821">
        <v>92024</v>
      </c>
      <c r="N2821" t="s">
        <v>49</v>
      </c>
      <c r="O2821" t="s">
        <v>5499</v>
      </c>
      <c r="P2821" t="s">
        <v>51</v>
      </c>
      <c r="Q2821" t="s">
        <v>80</v>
      </c>
      <c r="R2821" t="s">
        <v>5500</v>
      </c>
      <c r="S2821">
        <v>6.7200000000000006</v>
      </c>
      <c r="T2821">
        <v>5</v>
      </c>
      <c r="U2821">
        <v>0.2</v>
      </c>
      <c r="V2821">
        <v>2.351999999999999</v>
      </c>
      <c r="W2821" s="6">
        <f t="shared" ref="W2821:W2884" si="268">(V2821/S2821)</f>
        <v>0.34999999999999981</v>
      </c>
      <c r="X2821" s="4">
        <f t="shared" si="265"/>
        <v>0.47039999999999982</v>
      </c>
      <c r="Y2821" s="4">
        <f t="shared" si="266"/>
        <v>1.3440000000000001</v>
      </c>
      <c r="Z2821" s="4">
        <f t="shared" si="267"/>
        <v>1.6800000000000002</v>
      </c>
      <c r="AA2821" s="4">
        <f t="shared" si="264"/>
        <v>1.3440000000000003</v>
      </c>
    </row>
    <row r="2822" spans="1:27" x14ac:dyDescent="0.2">
      <c r="A2822">
        <v>2821</v>
      </c>
      <c r="B2822" t="s">
        <v>6009</v>
      </c>
      <c r="C2822" s="5">
        <v>42495</v>
      </c>
      <c r="D2822" s="5" t="str">
        <f t="shared" si="263"/>
        <v>2016-05</v>
      </c>
      <c r="E2822" s="5">
        <v>42498</v>
      </c>
      <c r="F2822" t="s">
        <v>193</v>
      </c>
      <c r="G2822" t="s">
        <v>6010</v>
      </c>
      <c r="H2822" t="s">
        <v>6011</v>
      </c>
      <c r="I2822" t="s">
        <v>31</v>
      </c>
      <c r="J2822" t="s">
        <v>32</v>
      </c>
      <c r="K2822" t="s">
        <v>3265</v>
      </c>
      <c r="L2822" t="s">
        <v>48</v>
      </c>
      <c r="M2822">
        <v>92024</v>
      </c>
      <c r="N2822" t="s">
        <v>49</v>
      </c>
      <c r="O2822" t="s">
        <v>890</v>
      </c>
      <c r="P2822" t="s">
        <v>37</v>
      </c>
      <c r="Q2822" t="s">
        <v>61</v>
      </c>
      <c r="R2822" t="s">
        <v>891</v>
      </c>
      <c r="S2822">
        <v>298.77600000000001</v>
      </c>
      <c r="T2822">
        <v>3</v>
      </c>
      <c r="U2822">
        <v>0.2</v>
      </c>
      <c r="V2822">
        <v>7.4693999999999932</v>
      </c>
      <c r="W2822" s="6">
        <f t="shared" si="268"/>
        <v>2.4999999999999977E-2</v>
      </c>
      <c r="X2822" s="4">
        <f t="shared" si="265"/>
        <v>2.4897999999999976</v>
      </c>
      <c r="Y2822" s="4">
        <f t="shared" si="266"/>
        <v>99.591999999999999</v>
      </c>
      <c r="Z2822" s="4">
        <f t="shared" si="267"/>
        <v>124.48999999999998</v>
      </c>
      <c r="AA2822" s="4">
        <f t="shared" si="264"/>
        <v>59.755200000000002</v>
      </c>
    </row>
    <row r="2823" spans="1:27" x14ac:dyDescent="0.2">
      <c r="A2823">
        <v>2822</v>
      </c>
      <c r="B2823" t="s">
        <v>6012</v>
      </c>
      <c r="C2823" s="5">
        <v>42735</v>
      </c>
      <c r="D2823" s="5" t="str">
        <f t="shared" ref="D2823:D2886" si="269">TEXT(C2823,"yyyy-mm")</f>
        <v>2016-12</v>
      </c>
      <c r="E2823" s="5">
        <v>42740</v>
      </c>
      <c r="F2823" t="s">
        <v>55</v>
      </c>
      <c r="G2823" t="s">
        <v>3160</v>
      </c>
      <c r="H2823" t="s">
        <v>3161</v>
      </c>
      <c r="I2823" t="s">
        <v>31</v>
      </c>
      <c r="J2823" t="s">
        <v>32</v>
      </c>
      <c r="K2823" t="s">
        <v>1893</v>
      </c>
      <c r="L2823" t="s">
        <v>48</v>
      </c>
      <c r="M2823">
        <v>92804</v>
      </c>
      <c r="N2823" t="s">
        <v>49</v>
      </c>
      <c r="O2823" t="s">
        <v>868</v>
      </c>
      <c r="P2823" t="s">
        <v>76</v>
      </c>
      <c r="Q2823" t="s">
        <v>77</v>
      </c>
      <c r="R2823" t="s">
        <v>869</v>
      </c>
      <c r="S2823">
        <v>302.37599999999998</v>
      </c>
      <c r="T2823">
        <v>3</v>
      </c>
      <c r="U2823">
        <v>0.2</v>
      </c>
      <c r="V2823">
        <v>22.678200000000018</v>
      </c>
      <c r="W2823" s="6">
        <f t="shared" si="268"/>
        <v>7.5000000000000067E-2</v>
      </c>
      <c r="X2823" s="4">
        <f t="shared" si="265"/>
        <v>7.5594000000000063</v>
      </c>
      <c r="Y2823" s="4">
        <f t="shared" si="266"/>
        <v>100.79199999999999</v>
      </c>
      <c r="Z2823" s="4">
        <f t="shared" si="267"/>
        <v>125.98999999999997</v>
      </c>
      <c r="AA2823" s="4">
        <f t="shared" si="264"/>
        <v>60.475200000000001</v>
      </c>
    </row>
    <row r="2824" spans="1:27" x14ac:dyDescent="0.2">
      <c r="A2824">
        <v>2823</v>
      </c>
      <c r="B2824" t="s">
        <v>6013</v>
      </c>
      <c r="C2824" s="5">
        <v>42996</v>
      </c>
      <c r="D2824" s="5" t="str">
        <f t="shared" si="269"/>
        <v>2017-09</v>
      </c>
      <c r="E2824" s="5">
        <v>42998</v>
      </c>
      <c r="F2824" t="s">
        <v>193</v>
      </c>
      <c r="G2824" t="s">
        <v>3549</v>
      </c>
      <c r="H2824" t="s">
        <v>3550</v>
      </c>
      <c r="I2824" t="s">
        <v>31</v>
      </c>
      <c r="J2824" t="s">
        <v>32</v>
      </c>
      <c r="K2824" t="s">
        <v>1135</v>
      </c>
      <c r="L2824" t="s">
        <v>109</v>
      </c>
      <c r="M2824">
        <v>76017</v>
      </c>
      <c r="N2824" t="s">
        <v>110</v>
      </c>
      <c r="O2824" t="s">
        <v>1240</v>
      </c>
      <c r="P2824" t="s">
        <v>51</v>
      </c>
      <c r="Q2824" t="s">
        <v>73</v>
      </c>
      <c r="R2824" t="s">
        <v>1241</v>
      </c>
      <c r="S2824">
        <v>8.9280000000000008</v>
      </c>
      <c r="T2824">
        <v>2</v>
      </c>
      <c r="U2824">
        <v>0.2</v>
      </c>
      <c r="V2824">
        <v>0.55799999999999894</v>
      </c>
      <c r="W2824" s="6">
        <f t="shared" si="268"/>
        <v>6.2499999999999875E-2</v>
      </c>
      <c r="X2824" s="4">
        <f t="shared" si="265"/>
        <v>0.27899999999999947</v>
      </c>
      <c r="Y2824" s="4">
        <f t="shared" si="266"/>
        <v>4.4640000000000004</v>
      </c>
      <c r="Z2824" s="4">
        <f t="shared" si="267"/>
        <v>5.58</v>
      </c>
      <c r="AA2824" s="4">
        <f t="shared" si="264"/>
        <v>1.7856000000000003</v>
      </c>
    </row>
    <row r="2825" spans="1:27" x14ac:dyDescent="0.2">
      <c r="A2825">
        <v>2824</v>
      </c>
      <c r="B2825" t="s">
        <v>6013</v>
      </c>
      <c r="C2825" s="5">
        <v>42996</v>
      </c>
      <c r="D2825" s="5" t="str">
        <f t="shared" si="269"/>
        <v>2017-09</v>
      </c>
      <c r="E2825" s="5">
        <v>42998</v>
      </c>
      <c r="F2825" t="s">
        <v>193</v>
      </c>
      <c r="G2825" t="s">
        <v>3549</v>
      </c>
      <c r="H2825" t="s">
        <v>3550</v>
      </c>
      <c r="I2825" t="s">
        <v>31</v>
      </c>
      <c r="J2825" t="s">
        <v>32</v>
      </c>
      <c r="K2825" t="s">
        <v>1135</v>
      </c>
      <c r="L2825" t="s">
        <v>109</v>
      </c>
      <c r="M2825">
        <v>76017</v>
      </c>
      <c r="N2825" t="s">
        <v>110</v>
      </c>
      <c r="O2825" t="s">
        <v>4262</v>
      </c>
      <c r="P2825" t="s">
        <v>51</v>
      </c>
      <c r="Q2825" t="s">
        <v>64</v>
      </c>
      <c r="R2825" t="s">
        <v>4263</v>
      </c>
      <c r="S2825">
        <v>47.584000000000003</v>
      </c>
      <c r="T2825">
        <v>2</v>
      </c>
      <c r="U2825">
        <v>0.2</v>
      </c>
      <c r="V2825">
        <v>-2.9739999999999966</v>
      </c>
      <c r="W2825" s="6">
        <f t="shared" si="268"/>
        <v>-6.2499999999999924E-2</v>
      </c>
      <c r="X2825" s="4">
        <f t="shared" si="265"/>
        <v>-1.4869999999999983</v>
      </c>
      <c r="Y2825" s="4">
        <f t="shared" si="266"/>
        <v>23.792000000000002</v>
      </c>
      <c r="Z2825" s="4">
        <f t="shared" si="267"/>
        <v>29.740000000000002</v>
      </c>
      <c r="AA2825" s="4">
        <f t="shared" si="264"/>
        <v>9.5168000000000017</v>
      </c>
    </row>
    <row r="2826" spans="1:27" x14ac:dyDescent="0.2">
      <c r="A2826">
        <v>2825</v>
      </c>
      <c r="B2826" t="s">
        <v>6014</v>
      </c>
      <c r="C2826" s="5">
        <v>41907</v>
      </c>
      <c r="D2826" s="5" t="str">
        <f t="shared" si="269"/>
        <v>2014-09</v>
      </c>
      <c r="E2826" s="5">
        <v>41912</v>
      </c>
      <c r="F2826" t="s">
        <v>55</v>
      </c>
      <c r="G2826" t="s">
        <v>1675</v>
      </c>
      <c r="H2826" t="s">
        <v>1676</v>
      </c>
      <c r="I2826" t="s">
        <v>107</v>
      </c>
      <c r="J2826" t="s">
        <v>32</v>
      </c>
      <c r="K2826" t="s">
        <v>189</v>
      </c>
      <c r="L2826" t="s">
        <v>109</v>
      </c>
      <c r="M2826">
        <v>77041</v>
      </c>
      <c r="N2826" t="s">
        <v>110</v>
      </c>
      <c r="O2826" t="s">
        <v>6015</v>
      </c>
      <c r="P2826" t="s">
        <v>51</v>
      </c>
      <c r="Q2826" t="s">
        <v>95</v>
      </c>
      <c r="R2826" t="s">
        <v>6016</v>
      </c>
      <c r="S2826">
        <v>33.792000000000002</v>
      </c>
      <c r="T2826">
        <v>8</v>
      </c>
      <c r="U2826">
        <v>0.2</v>
      </c>
      <c r="V2826">
        <v>10.559999999999999</v>
      </c>
      <c r="W2826" s="6">
        <f t="shared" si="268"/>
        <v>0.31249999999999994</v>
      </c>
      <c r="X2826" s="4">
        <f t="shared" si="265"/>
        <v>1.3199999999999998</v>
      </c>
      <c r="Y2826" s="4">
        <f t="shared" si="266"/>
        <v>4.2240000000000002</v>
      </c>
      <c r="Z2826" s="4">
        <f t="shared" si="267"/>
        <v>5.28</v>
      </c>
      <c r="AA2826" s="4">
        <f t="shared" si="264"/>
        <v>6.7584000000000009</v>
      </c>
    </row>
    <row r="2827" spans="1:27" x14ac:dyDescent="0.2">
      <c r="A2827">
        <v>2826</v>
      </c>
      <c r="B2827" t="s">
        <v>6014</v>
      </c>
      <c r="C2827" s="5">
        <v>41907</v>
      </c>
      <c r="D2827" s="5" t="str">
        <f t="shared" si="269"/>
        <v>2014-09</v>
      </c>
      <c r="E2827" s="5">
        <v>41912</v>
      </c>
      <c r="F2827" t="s">
        <v>55</v>
      </c>
      <c r="G2827" t="s">
        <v>1675</v>
      </c>
      <c r="H2827" t="s">
        <v>1676</v>
      </c>
      <c r="I2827" t="s">
        <v>107</v>
      </c>
      <c r="J2827" t="s">
        <v>32</v>
      </c>
      <c r="K2827" t="s">
        <v>189</v>
      </c>
      <c r="L2827" t="s">
        <v>109</v>
      </c>
      <c r="M2827">
        <v>77041</v>
      </c>
      <c r="N2827" t="s">
        <v>110</v>
      </c>
      <c r="O2827" t="s">
        <v>2291</v>
      </c>
      <c r="P2827" t="s">
        <v>37</v>
      </c>
      <c r="Q2827" t="s">
        <v>38</v>
      </c>
      <c r="R2827" t="s">
        <v>2292</v>
      </c>
      <c r="S2827">
        <v>300.53279999999995</v>
      </c>
      <c r="T2827">
        <v>2</v>
      </c>
      <c r="U2827">
        <v>0.32</v>
      </c>
      <c r="V2827">
        <v>-97.23120000000003</v>
      </c>
      <c r="W2827" s="6">
        <f t="shared" si="268"/>
        <v>-0.32352941176470601</v>
      </c>
      <c r="X2827" s="4">
        <f t="shared" si="265"/>
        <v>-48.615600000000015</v>
      </c>
      <c r="Y2827" s="4">
        <f t="shared" si="266"/>
        <v>150.26639999999998</v>
      </c>
      <c r="Z2827" s="4">
        <f t="shared" si="267"/>
        <v>220.98</v>
      </c>
      <c r="AA2827" s="4">
        <f t="shared" si="264"/>
        <v>96.170495999999986</v>
      </c>
    </row>
    <row r="2828" spans="1:27" x14ac:dyDescent="0.2">
      <c r="A2828">
        <v>2827</v>
      </c>
      <c r="B2828" t="s">
        <v>6014</v>
      </c>
      <c r="C2828" s="5">
        <v>41907</v>
      </c>
      <c r="D2828" s="5" t="str">
        <f t="shared" si="269"/>
        <v>2014-09</v>
      </c>
      <c r="E2828" s="5">
        <v>41912</v>
      </c>
      <c r="F2828" t="s">
        <v>55</v>
      </c>
      <c r="G2828" t="s">
        <v>1675</v>
      </c>
      <c r="H2828" t="s">
        <v>1676</v>
      </c>
      <c r="I2828" t="s">
        <v>107</v>
      </c>
      <c r="J2828" t="s">
        <v>32</v>
      </c>
      <c r="K2828" t="s">
        <v>189</v>
      </c>
      <c r="L2828" t="s">
        <v>109</v>
      </c>
      <c r="M2828">
        <v>77041</v>
      </c>
      <c r="N2828" t="s">
        <v>110</v>
      </c>
      <c r="O2828" t="s">
        <v>5231</v>
      </c>
      <c r="P2828" t="s">
        <v>51</v>
      </c>
      <c r="Q2828" t="s">
        <v>80</v>
      </c>
      <c r="R2828" t="s">
        <v>5232</v>
      </c>
      <c r="S2828">
        <v>2.7239999999999993</v>
      </c>
      <c r="T2828">
        <v>2</v>
      </c>
      <c r="U2828">
        <v>0.8</v>
      </c>
      <c r="V2828">
        <v>-4.3584000000000014</v>
      </c>
      <c r="W2828" s="6">
        <f t="shared" si="268"/>
        <v>-1.600000000000001</v>
      </c>
      <c r="X2828" s="4">
        <f t="shared" si="265"/>
        <v>-2.1792000000000007</v>
      </c>
      <c r="Y2828" s="4">
        <f t="shared" si="266"/>
        <v>1.3619999999999997</v>
      </c>
      <c r="Z2828" s="4">
        <f t="shared" si="267"/>
        <v>6.81</v>
      </c>
      <c r="AA2828" s="4">
        <f t="shared" si="264"/>
        <v>2.1791999999999994</v>
      </c>
    </row>
    <row r="2829" spans="1:27" x14ac:dyDescent="0.2">
      <c r="A2829">
        <v>2828</v>
      </c>
      <c r="B2829" t="s">
        <v>6014</v>
      </c>
      <c r="C2829" s="5">
        <v>41907</v>
      </c>
      <c r="D2829" s="5" t="str">
        <f t="shared" si="269"/>
        <v>2014-09</v>
      </c>
      <c r="E2829" s="5">
        <v>41912</v>
      </c>
      <c r="F2829" t="s">
        <v>55</v>
      </c>
      <c r="G2829" t="s">
        <v>1675</v>
      </c>
      <c r="H2829" t="s">
        <v>1676</v>
      </c>
      <c r="I2829" t="s">
        <v>107</v>
      </c>
      <c r="J2829" t="s">
        <v>32</v>
      </c>
      <c r="K2829" t="s">
        <v>189</v>
      </c>
      <c r="L2829" t="s">
        <v>109</v>
      </c>
      <c r="M2829">
        <v>77041</v>
      </c>
      <c r="N2829" t="s">
        <v>110</v>
      </c>
      <c r="O2829" t="s">
        <v>177</v>
      </c>
      <c r="P2829" t="s">
        <v>51</v>
      </c>
      <c r="Q2829" t="s">
        <v>178</v>
      </c>
      <c r="R2829" t="s">
        <v>179</v>
      </c>
      <c r="S2829">
        <v>3.2640000000000002</v>
      </c>
      <c r="T2829">
        <v>2</v>
      </c>
      <c r="U2829">
        <v>0.2</v>
      </c>
      <c r="V2829">
        <v>1.1015999999999997</v>
      </c>
      <c r="W2829" s="6">
        <f t="shared" si="268"/>
        <v>0.33749999999999986</v>
      </c>
      <c r="X2829" s="4">
        <f t="shared" si="265"/>
        <v>0.55079999999999985</v>
      </c>
      <c r="Y2829" s="4">
        <f t="shared" si="266"/>
        <v>1.6320000000000001</v>
      </c>
      <c r="Z2829" s="4">
        <f t="shared" si="267"/>
        <v>2.04</v>
      </c>
      <c r="AA2829" s="4">
        <f t="shared" si="264"/>
        <v>0.65280000000000005</v>
      </c>
    </row>
    <row r="2830" spans="1:27" x14ac:dyDescent="0.2">
      <c r="A2830">
        <v>2829</v>
      </c>
      <c r="B2830" t="s">
        <v>6017</v>
      </c>
      <c r="C2830" s="5">
        <v>42483</v>
      </c>
      <c r="D2830" s="5" t="str">
        <f t="shared" si="269"/>
        <v>2016-04</v>
      </c>
      <c r="E2830" s="5">
        <v>42486</v>
      </c>
      <c r="F2830" t="s">
        <v>193</v>
      </c>
      <c r="G2830" t="s">
        <v>678</v>
      </c>
      <c r="H2830" t="s">
        <v>679</v>
      </c>
      <c r="I2830" t="s">
        <v>31</v>
      </c>
      <c r="J2830" t="s">
        <v>32</v>
      </c>
      <c r="K2830" t="s">
        <v>2481</v>
      </c>
      <c r="L2830" t="s">
        <v>503</v>
      </c>
      <c r="M2830">
        <v>43130</v>
      </c>
      <c r="N2830" t="s">
        <v>153</v>
      </c>
      <c r="O2830" t="s">
        <v>6018</v>
      </c>
      <c r="P2830" t="s">
        <v>51</v>
      </c>
      <c r="Q2830" t="s">
        <v>95</v>
      </c>
      <c r="R2830" t="s">
        <v>6019</v>
      </c>
      <c r="S2830">
        <v>108.33600000000001</v>
      </c>
      <c r="T2830">
        <v>6</v>
      </c>
      <c r="U2830">
        <v>0.2</v>
      </c>
      <c r="V2830">
        <v>37.917599999999993</v>
      </c>
      <c r="W2830" s="6">
        <f t="shared" si="268"/>
        <v>0.34999999999999992</v>
      </c>
      <c r="X2830" s="4">
        <f t="shared" si="265"/>
        <v>6.3195999999999986</v>
      </c>
      <c r="Y2830" s="4">
        <f t="shared" si="266"/>
        <v>18.056000000000001</v>
      </c>
      <c r="Z2830" s="4">
        <f t="shared" si="267"/>
        <v>22.57</v>
      </c>
      <c r="AA2830" s="4">
        <f t="shared" si="264"/>
        <v>21.667200000000005</v>
      </c>
    </row>
    <row r="2831" spans="1:27" x14ac:dyDescent="0.2">
      <c r="A2831">
        <v>2830</v>
      </c>
      <c r="B2831" t="s">
        <v>6017</v>
      </c>
      <c r="C2831" s="5">
        <v>42483</v>
      </c>
      <c r="D2831" s="5" t="str">
        <f t="shared" si="269"/>
        <v>2016-04</v>
      </c>
      <c r="E2831" s="5">
        <v>42486</v>
      </c>
      <c r="F2831" t="s">
        <v>193</v>
      </c>
      <c r="G2831" t="s">
        <v>678</v>
      </c>
      <c r="H2831" t="s">
        <v>679</v>
      </c>
      <c r="I2831" t="s">
        <v>31</v>
      </c>
      <c r="J2831" t="s">
        <v>32</v>
      </c>
      <c r="K2831" t="s">
        <v>2481</v>
      </c>
      <c r="L2831" t="s">
        <v>503</v>
      </c>
      <c r="M2831">
        <v>43130</v>
      </c>
      <c r="N2831" t="s">
        <v>153</v>
      </c>
      <c r="O2831" t="s">
        <v>63</v>
      </c>
      <c r="P2831" t="s">
        <v>51</v>
      </c>
      <c r="Q2831" t="s">
        <v>64</v>
      </c>
      <c r="R2831" t="s">
        <v>65</v>
      </c>
      <c r="S2831">
        <v>55.92</v>
      </c>
      <c r="T2831">
        <v>5</v>
      </c>
      <c r="U2831">
        <v>0.2</v>
      </c>
      <c r="V2831">
        <v>6.2910000000000004</v>
      </c>
      <c r="W2831" s="6">
        <f t="shared" si="268"/>
        <v>0.1125</v>
      </c>
      <c r="X2831" s="4">
        <f t="shared" si="265"/>
        <v>1.2582</v>
      </c>
      <c r="Y2831" s="4">
        <f t="shared" si="266"/>
        <v>11.184000000000001</v>
      </c>
      <c r="Z2831" s="4">
        <f t="shared" si="267"/>
        <v>13.98</v>
      </c>
      <c r="AA2831" s="4">
        <f t="shared" si="264"/>
        <v>11.184000000000001</v>
      </c>
    </row>
    <row r="2832" spans="1:27" x14ac:dyDescent="0.2">
      <c r="A2832">
        <v>2831</v>
      </c>
      <c r="B2832" t="s">
        <v>6017</v>
      </c>
      <c r="C2832" s="5">
        <v>42483</v>
      </c>
      <c r="D2832" s="5" t="str">
        <f t="shared" si="269"/>
        <v>2016-04</v>
      </c>
      <c r="E2832" s="5">
        <v>42486</v>
      </c>
      <c r="F2832" t="s">
        <v>193</v>
      </c>
      <c r="G2832" t="s">
        <v>678</v>
      </c>
      <c r="H2832" t="s">
        <v>679</v>
      </c>
      <c r="I2832" t="s">
        <v>31</v>
      </c>
      <c r="J2832" t="s">
        <v>32</v>
      </c>
      <c r="K2832" t="s">
        <v>2481</v>
      </c>
      <c r="L2832" t="s">
        <v>503</v>
      </c>
      <c r="M2832">
        <v>43130</v>
      </c>
      <c r="N2832" t="s">
        <v>153</v>
      </c>
      <c r="O2832" t="s">
        <v>6020</v>
      </c>
      <c r="P2832" t="s">
        <v>51</v>
      </c>
      <c r="Q2832" t="s">
        <v>95</v>
      </c>
      <c r="R2832" t="s">
        <v>6021</v>
      </c>
      <c r="S2832">
        <v>78.304000000000002</v>
      </c>
      <c r="T2832">
        <v>2</v>
      </c>
      <c r="U2832">
        <v>0.2</v>
      </c>
      <c r="V2832">
        <v>29.363999999999997</v>
      </c>
      <c r="W2832" s="6">
        <f t="shared" si="268"/>
        <v>0.37499999999999994</v>
      </c>
      <c r="X2832" s="4">
        <f t="shared" si="265"/>
        <v>14.681999999999999</v>
      </c>
      <c r="Y2832" s="4">
        <f t="shared" si="266"/>
        <v>39.152000000000001</v>
      </c>
      <c r="Z2832" s="4">
        <f t="shared" si="267"/>
        <v>48.94</v>
      </c>
      <c r="AA2832" s="4">
        <f t="shared" si="264"/>
        <v>15.660800000000002</v>
      </c>
    </row>
    <row r="2833" spans="1:27" x14ac:dyDescent="0.2">
      <c r="A2833">
        <v>2832</v>
      </c>
      <c r="B2833" t="s">
        <v>6022</v>
      </c>
      <c r="C2833" s="5">
        <v>41944</v>
      </c>
      <c r="D2833" s="5" t="str">
        <f t="shared" si="269"/>
        <v>2014-11</v>
      </c>
      <c r="E2833" s="5">
        <v>41948</v>
      </c>
      <c r="F2833" t="s">
        <v>55</v>
      </c>
      <c r="G2833" t="s">
        <v>3745</v>
      </c>
      <c r="H2833" t="s">
        <v>3746</v>
      </c>
      <c r="I2833" t="s">
        <v>31</v>
      </c>
      <c r="J2833" t="s">
        <v>32</v>
      </c>
      <c r="K2833" t="s">
        <v>424</v>
      </c>
      <c r="L2833" t="s">
        <v>425</v>
      </c>
      <c r="M2833">
        <v>97206</v>
      </c>
      <c r="N2833" t="s">
        <v>49</v>
      </c>
      <c r="O2833" t="s">
        <v>6023</v>
      </c>
      <c r="P2833" t="s">
        <v>51</v>
      </c>
      <c r="Q2833" t="s">
        <v>64</v>
      </c>
      <c r="R2833" t="s">
        <v>6024</v>
      </c>
      <c r="S2833">
        <v>443.92</v>
      </c>
      <c r="T2833">
        <v>5</v>
      </c>
      <c r="U2833">
        <v>0.2</v>
      </c>
      <c r="V2833">
        <v>-94.33299999999997</v>
      </c>
      <c r="W2833" s="6">
        <f t="shared" si="268"/>
        <v>-0.21249999999999991</v>
      </c>
      <c r="X2833" s="4">
        <f t="shared" si="265"/>
        <v>-18.866599999999995</v>
      </c>
      <c r="Y2833" s="4">
        <f t="shared" si="266"/>
        <v>88.784000000000006</v>
      </c>
      <c r="Z2833" s="4">
        <f t="shared" si="267"/>
        <v>110.98</v>
      </c>
      <c r="AA2833" s="4">
        <f t="shared" si="264"/>
        <v>88.784000000000006</v>
      </c>
    </row>
    <row r="2834" spans="1:27" x14ac:dyDescent="0.2">
      <c r="A2834">
        <v>2833</v>
      </c>
      <c r="B2834" t="s">
        <v>6022</v>
      </c>
      <c r="C2834" s="5">
        <v>41944</v>
      </c>
      <c r="D2834" s="5" t="str">
        <f t="shared" si="269"/>
        <v>2014-11</v>
      </c>
      <c r="E2834" s="5">
        <v>41948</v>
      </c>
      <c r="F2834" t="s">
        <v>55</v>
      </c>
      <c r="G2834" t="s">
        <v>3745</v>
      </c>
      <c r="H2834" t="s">
        <v>3746</v>
      </c>
      <c r="I2834" t="s">
        <v>31</v>
      </c>
      <c r="J2834" t="s">
        <v>32</v>
      </c>
      <c r="K2834" t="s">
        <v>424</v>
      </c>
      <c r="L2834" t="s">
        <v>425</v>
      </c>
      <c r="M2834">
        <v>97206</v>
      </c>
      <c r="N2834" t="s">
        <v>49</v>
      </c>
      <c r="O2834" t="s">
        <v>5880</v>
      </c>
      <c r="P2834" t="s">
        <v>76</v>
      </c>
      <c r="Q2834" t="s">
        <v>77</v>
      </c>
      <c r="R2834" t="s">
        <v>5881</v>
      </c>
      <c r="S2834">
        <v>155.976</v>
      </c>
      <c r="T2834">
        <v>3</v>
      </c>
      <c r="U2834">
        <v>0.2</v>
      </c>
      <c r="V2834">
        <v>54.5916</v>
      </c>
      <c r="W2834" s="6">
        <f t="shared" si="268"/>
        <v>0.35</v>
      </c>
      <c r="X2834" s="4">
        <f t="shared" si="265"/>
        <v>18.197199999999999</v>
      </c>
      <c r="Y2834" s="4">
        <f t="shared" si="266"/>
        <v>51.991999999999997</v>
      </c>
      <c r="Z2834" s="4">
        <f t="shared" si="267"/>
        <v>64.989999999999995</v>
      </c>
      <c r="AA2834" s="4">
        <f t="shared" si="264"/>
        <v>31.1952</v>
      </c>
    </row>
    <row r="2835" spans="1:27" x14ac:dyDescent="0.2">
      <c r="A2835">
        <v>2834</v>
      </c>
      <c r="B2835" t="s">
        <v>6025</v>
      </c>
      <c r="C2835" s="5">
        <v>42761</v>
      </c>
      <c r="D2835" s="5" t="str">
        <f t="shared" si="269"/>
        <v>2017-01</v>
      </c>
      <c r="E2835" s="5">
        <v>42766</v>
      </c>
      <c r="F2835" t="s">
        <v>28</v>
      </c>
      <c r="G2835" t="s">
        <v>6026</v>
      </c>
      <c r="H2835" t="s">
        <v>6027</v>
      </c>
      <c r="I2835" t="s">
        <v>46</v>
      </c>
      <c r="J2835" t="s">
        <v>32</v>
      </c>
      <c r="K2835" t="s">
        <v>5907</v>
      </c>
      <c r="L2835" t="s">
        <v>363</v>
      </c>
      <c r="M2835">
        <v>35244</v>
      </c>
      <c r="N2835" t="s">
        <v>35</v>
      </c>
      <c r="O2835" t="s">
        <v>646</v>
      </c>
      <c r="P2835" t="s">
        <v>51</v>
      </c>
      <c r="Q2835" t="s">
        <v>73</v>
      </c>
      <c r="R2835" t="s">
        <v>647</v>
      </c>
      <c r="S2835">
        <v>15.469999999999999</v>
      </c>
      <c r="T2835">
        <v>7</v>
      </c>
      <c r="U2835">
        <v>0</v>
      </c>
      <c r="V2835">
        <v>4.1768999999999998</v>
      </c>
      <c r="W2835" s="6">
        <f t="shared" si="268"/>
        <v>0.27</v>
      </c>
      <c r="X2835" s="4">
        <f t="shared" si="265"/>
        <v>0.59670000000000001</v>
      </c>
      <c r="Y2835" s="4">
        <f t="shared" si="266"/>
        <v>2.21</v>
      </c>
      <c r="Z2835" s="4">
        <f t="shared" si="267"/>
        <v>2.21</v>
      </c>
      <c r="AA2835" s="4">
        <f t="shared" si="264"/>
        <v>0</v>
      </c>
    </row>
    <row r="2836" spans="1:27" x14ac:dyDescent="0.2">
      <c r="A2836">
        <v>2835</v>
      </c>
      <c r="B2836" t="s">
        <v>6025</v>
      </c>
      <c r="C2836" s="5">
        <v>42761</v>
      </c>
      <c r="D2836" s="5" t="str">
        <f t="shared" si="269"/>
        <v>2017-01</v>
      </c>
      <c r="E2836" s="5">
        <v>42766</v>
      </c>
      <c r="F2836" t="s">
        <v>28</v>
      </c>
      <c r="G2836" t="s">
        <v>6026</v>
      </c>
      <c r="H2836" t="s">
        <v>6027</v>
      </c>
      <c r="I2836" t="s">
        <v>46</v>
      </c>
      <c r="J2836" t="s">
        <v>32</v>
      </c>
      <c r="K2836" t="s">
        <v>5907</v>
      </c>
      <c r="L2836" t="s">
        <v>363</v>
      </c>
      <c r="M2836">
        <v>35244</v>
      </c>
      <c r="N2836" t="s">
        <v>35</v>
      </c>
      <c r="O2836" t="s">
        <v>755</v>
      </c>
      <c r="P2836" t="s">
        <v>51</v>
      </c>
      <c r="Q2836" t="s">
        <v>80</v>
      </c>
      <c r="R2836" t="s">
        <v>756</v>
      </c>
      <c r="S2836">
        <v>7.16</v>
      </c>
      <c r="T2836">
        <v>2</v>
      </c>
      <c r="U2836">
        <v>0</v>
      </c>
      <c r="V2836">
        <v>3.4367999999999999</v>
      </c>
      <c r="W2836" s="6">
        <f t="shared" si="268"/>
        <v>0.48</v>
      </c>
      <c r="X2836" s="4">
        <f t="shared" si="265"/>
        <v>1.7183999999999999</v>
      </c>
      <c r="Y2836" s="4">
        <f t="shared" si="266"/>
        <v>3.58</v>
      </c>
      <c r="Z2836" s="4">
        <f t="shared" si="267"/>
        <v>3.58</v>
      </c>
      <c r="AA2836" s="4">
        <f t="shared" si="264"/>
        <v>0</v>
      </c>
    </row>
    <row r="2837" spans="1:27" x14ac:dyDescent="0.2">
      <c r="A2837">
        <v>2836</v>
      </c>
      <c r="B2837" t="s">
        <v>6028</v>
      </c>
      <c r="C2837" s="5">
        <v>43050</v>
      </c>
      <c r="D2837" s="5" t="str">
        <f t="shared" si="269"/>
        <v>2017-11</v>
      </c>
      <c r="E2837" s="5">
        <v>43055</v>
      </c>
      <c r="F2837" t="s">
        <v>55</v>
      </c>
      <c r="G2837" t="s">
        <v>2637</v>
      </c>
      <c r="H2837" t="s">
        <v>2638</v>
      </c>
      <c r="I2837" t="s">
        <v>31</v>
      </c>
      <c r="J2837" t="s">
        <v>32</v>
      </c>
      <c r="K2837" t="s">
        <v>47</v>
      </c>
      <c r="L2837" t="s">
        <v>48</v>
      </c>
      <c r="M2837">
        <v>90036</v>
      </c>
      <c r="N2837" t="s">
        <v>49</v>
      </c>
      <c r="O2837" t="s">
        <v>3633</v>
      </c>
      <c r="P2837" t="s">
        <v>51</v>
      </c>
      <c r="Q2837" t="s">
        <v>83</v>
      </c>
      <c r="R2837" t="s">
        <v>3634</v>
      </c>
      <c r="S2837">
        <v>10.89</v>
      </c>
      <c r="T2837">
        <v>1</v>
      </c>
      <c r="U2837">
        <v>0</v>
      </c>
      <c r="V2837">
        <v>2.8314000000000004</v>
      </c>
      <c r="W2837" s="6">
        <f t="shared" si="268"/>
        <v>0.26</v>
      </c>
      <c r="X2837" s="4">
        <f t="shared" si="265"/>
        <v>2.8314000000000004</v>
      </c>
      <c r="Y2837" s="4">
        <f t="shared" si="266"/>
        <v>10.89</v>
      </c>
      <c r="Z2837" s="4">
        <f t="shared" si="267"/>
        <v>10.89</v>
      </c>
      <c r="AA2837" s="4">
        <f t="shared" si="264"/>
        <v>0</v>
      </c>
    </row>
    <row r="2838" spans="1:27" x14ac:dyDescent="0.2">
      <c r="A2838">
        <v>2837</v>
      </c>
      <c r="B2838" t="s">
        <v>6028</v>
      </c>
      <c r="C2838" s="5">
        <v>43050</v>
      </c>
      <c r="D2838" s="5" t="str">
        <f t="shared" si="269"/>
        <v>2017-11</v>
      </c>
      <c r="E2838" s="5">
        <v>43055</v>
      </c>
      <c r="F2838" t="s">
        <v>55</v>
      </c>
      <c r="G2838" t="s">
        <v>2637</v>
      </c>
      <c r="H2838" t="s">
        <v>2638</v>
      </c>
      <c r="I2838" t="s">
        <v>31</v>
      </c>
      <c r="J2838" t="s">
        <v>32</v>
      </c>
      <c r="K2838" t="s">
        <v>47</v>
      </c>
      <c r="L2838" t="s">
        <v>48</v>
      </c>
      <c r="M2838">
        <v>90036</v>
      </c>
      <c r="N2838" t="s">
        <v>49</v>
      </c>
      <c r="O2838" t="s">
        <v>6029</v>
      </c>
      <c r="P2838" t="s">
        <v>51</v>
      </c>
      <c r="Q2838" t="s">
        <v>95</v>
      </c>
      <c r="R2838" t="s">
        <v>6030</v>
      </c>
      <c r="S2838">
        <v>19.440000000000001</v>
      </c>
      <c r="T2838">
        <v>3</v>
      </c>
      <c r="U2838">
        <v>0</v>
      </c>
      <c r="V2838">
        <v>9.3312000000000008</v>
      </c>
      <c r="W2838" s="6">
        <f t="shared" si="268"/>
        <v>0.48000000000000004</v>
      </c>
      <c r="X2838" s="4">
        <f t="shared" si="265"/>
        <v>3.1104000000000003</v>
      </c>
      <c r="Y2838" s="4">
        <f t="shared" si="266"/>
        <v>6.48</v>
      </c>
      <c r="Z2838" s="4">
        <f t="shared" si="267"/>
        <v>6.48</v>
      </c>
      <c r="AA2838" s="4">
        <f t="shared" si="264"/>
        <v>0</v>
      </c>
    </row>
    <row r="2839" spans="1:27" x14ac:dyDescent="0.2">
      <c r="A2839">
        <v>2838</v>
      </c>
      <c r="B2839" t="s">
        <v>6028</v>
      </c>
      <c r="C2839" s="5">
        <v>43050</v>
      </c>
      <c r="D2839" s="5" t="str">
        <f t="shared" si="269"/>
        <v>2017-11</v>
      </c>
      <c r="E2839" s="5">
        <v>43055</v>
      </c>
      <c r="F2839" t="s">
        <v>55</v>
      </c>
      <c r="G2839" t="s">
        <v>2637</v>
      </c>
      <c r="H2839" t="s">
        <v>2638</v>
      </c>
      <c r="I2839" t="s">
        <v>31</v>
      </c>
      <c r="J2839" t="s">
        <v>32</v>
      </c>
      <c r="K2839" t="s">
        <v>47</v>
      </c>
      <c r="L2839" t="s">
        <v>48</v>
      </c>
      <c r="M2839">
        <v>90036</v>
      </c>
      <c r="N2839" t="s">
        <v>49</v>
      </c>
      <c r="O2839" t="s">
        <v>3931</v>
      </c>
      <c r="P2839" t="s">
        <v>51</v>
      </c>
      <c r="Q2839" t="s">
        <v>80</v>
      </c>
      <c r="R2839" t="s">
        <v>3932</v>
      </c>
      <c r="S2839">
        <v>121.6</v>
      </c>
      <c r="T2839">
        <v>5</v>
      </c>
      <c r="U2839">
        <v>0.2</v>
      </c>
      <c r="V2839">
        <v>39.519999999999989</v>
      </c>
      <c r="W2839" s="6">
        <f t="shared" si="268"/>
        <v>0.3249999999999999</v>
      </c>
      <c r="X2839" s="4">
        <f t="shared" si="265"/>
        <v>7.9039999999999981</v>
      </c>
      <c r="Y2839" s="4">
        <f t="shared" si="266"/>
        <v>24.32</v>
      </c>
      <c r="Z2839" s="4">
        <f t="shared" si="267"/>
        <v>30.4</v>
      </c>
      <c r="AA2839" s="4">
        <f t="shared" si="264"/>
        <v>24.32</v>
      </c>
    </row>
    <row r="2840" spans="1:27" x14ac:dyDescent="0.2">
      <c r="A2840">
        <v>2839</v>
      </c>
      <c r="B2840" t="s">
        <v>6031</v>
      </c>
      <c r="C2840" s="5">
        <v>42530</v>
      </c>
      <c r="D2840" s="5" t="str">
        <f t="shared" si="269"/>
        <v>2016-06</v>
      </c>
      <c r="E2840" s="5">
        <v>42533</v>
      </c>
      <c r="F2840" t="s">
        <v>193</v>
      </c>
      <c r="G2840" t="s">
        <v>5820</v>
      </c>
      <c r="H2840" t="s">
        <v>5821</v>
      </c>
      <c r="I2840" t="s">
        <v>31</v>
      </c>
      <c r="J2840" t="s">
        <v>32</v>
      </c>
      <c r="K2840" t="s">
        <v>5661</v>
      </c>
      <c r="L2840" t="s">
        <v>59</v>
      </c>
      <c r="M2840">
        <v>32303</v>
      </c>
      <c r="N2840" t="s">
        <v>35</v>
      </c>
      <c r="O2840" t="s">
        <v>3719</v>
      </c>
      <c r="P2840" t="s">
        <v>76</v>
      </c>
      <c r="Q2840" t="s">
        <v>689</v>
      </c>
      <c r="R2840" t="s">
        <v>3720</v>
      </c>
      <c r="S2840">
        <v>695.7</v>
      </c>
      <c r="T2840">
        <v>2</v>
      </c>
      <c r="U2840">
        <v>0.5</v>
      </c>
      <c r="V2840">
        <v>-27.827999999999975</v>
      </c>
      <c r="W2840" s="6">
        <f t="shared" si="268"/>
        <v>-3.9999999999999959E-2</v>
      </c>
      <c r="X2840" s="4">
        <f t="shared" si="265"/>
        <v>-13.913999999999987</v>
      </c>
      <c r="Y2840" s="4">
        <f t="shared" si="266"/>
        <v>347.85</v>
      </c>
      <c r="Z2840" s="4">
        <f t="shared" si="267"/>
        <v>695.7</v>
      </c>
      <c r="AA2840" s="4">
        <f t="shared" si="264"/>
        <v>347.85</v>
      </c>
    </row>
    <row r="2841" spans="1:27" x14ac:dyDescent="0.2">
      <c r="A2841">
        <v>2840</v>
      </c>
      <c r="B2841" t="s">
        <v>6032</v>
      </c>
      <c r="C2841" s="5">
        <v>42250</v>
      </c>
      <c r="D2841" s="5" t="str">
        <f t="shared" si="269"/>
        <v>2015-09</v>
      </c>
      <c r="E2841" s="5">
        <v>42255</v>
      </c>
      <c r="F2841" t="s">
        <v>28</v>
      </c>
      <c r="G2841" t="s">
        <v>711</v>
      </c>
      <c r="H2841" t="s">
        <v>712</v>
      </c>
      <c r="I2841" t="s">
        <v>46</v>
      </c>
      <c r="J2841" t="s">
        <v>32</v>
      </c>
      <c r="K2841" t="s">
        <v>271</v>
      </c>
      <c r="L2841" t="s">
        <v>272</v>
      </c>
      <c r="M2841">
        <v>10009</v>
      </c>
      <c r="N2841" t="s">
        <v>153</v>
      </c>
      <c r="O2841" t="s">
        <v>3043</v>
      </c>
      <c r="P2841" t="s">
        <v>51</v>
      </c>
      <c r="Q2841" t="s">
        <v>64</v>
      </c>
      <c r="R2841" t="s">
        <v>3044</v>
      </c>
      <c r="S2841">
        <v>120.33</v>
      </c>
      <c r="T2841">
        <v>1</v>
      </c>
      <c r="U2841">
        <v>0</v>
      </c>
      <c r="V2841">
        <v>31.285799999999995</v>
      </c>
      <c r="W2841" s="6">
        <f t="shared" si="268"/>
        <v>0.25999999999999995</v>
      </c>
      <c r="X2841" s="4">
        <f t="shared" si="265"/>
        <v>31.285799999999995</v>
      </c>
      <c r="Y2841" s="4">
        <f t="shared" si="266"/>
        <v>120.33</v>
      </c>
      <c r="Z2841" s="4">
        <f t="shared" si="267"/>
        <v>120.33</v>
      </c>
      <c r="AA2841" s="4">
        <f t="shared" si="264"/>
        <v>0</v>
      </c>
    </row>
    <row r="2842" spans="1:27" x14ac:dyDescent="0.2">
      <c r="A2842">
        <v>2841</v>
      </c>
      <c r="B2842" t="s">
        <v>6033</v>
      </c>
      <c r="C2842" s="5">
        <v>41712</v>
      </c>
      <c r="D2842" s="5" t="str">
        <f t="shared" si="269"/>
        <v>2014-03</v>
      </c>
      <c r="E2842" s="5">
        <v>41717</v>
      </c>
      <c r="F2842" t="s">
        <v>55</v>
      </c>
      <c r="G2842" t="s">
        <v>2320</v>
      </c>
      <c r="H2842" t="s">
        <v>2321</v>
      </c>
      <c r="I2842" t="s">
        <v>107</v>
      </c>
      <c r="J2842" t="s">
        <v>32</v>
      </c>
      <c r="K2842" t="s">
        <v>4888</v>
      </c>
      <c r="L2842" t="s">
        <v>324</v>
      </c>
      <c r="M2842">
        <v>23320</v>
      </c>
      <c r="N2842" t="s">
        <v>35</v>
      </c>
      <c r="O2842" t="s">
        <v>1803</v>
      </c>
      <c r="P2842" t="s">
        <v>37</v>
      </c>
      <c r="Q2842" t="s">
        <v>41</v>
      </c>
      <c r="R2842" t="s">
        <v>1804</v>
      </c>
      <c r="S2842">
        <v>1139.92</v>
      </c>
      <c r="T2842">
        <v>4</v>
      </c>
      <c r="U2842">
        <v>0</v>
      </c>
      <c r="V2842">
        <v>284.98</v>
      </c>
      <c r="W2842" s="6">
        <f t="shared" si="268"/>
        <v>0.25</v>
      </c>
      <c r="X2842" s="4">
        <f t="shared" si="265"/>
        <v>71.245000000000005</v>
      </c>
      <c r="Y2842" s="4">
        <f t="shared" si="266"/>
        <v>284.98</v>
      </c>
      <c r="Z2842" s="4">
        <f t="shared" si="267"/>
        <v>284.98</v>
      </c>
      <c r="AA2842" s="4">
        <f t="shared" si="264"/>
        <v>0</v>
      </c>
    </row>
    <row r="2843" spans="1:27" x14ac:dyDescent="0.2">
      <c r="A2843">
        <v>2842</v>
      </c>
      <c r="B2843" t="s">
        <v>6034</v>
      </c>
      <c r="C2843" s="5">
        <v>42978</v>
      </c>
      <c r="D2843" s="5" t="str">
        <f t="shared" si="269"/>
        <v>2017-08</v>
      </c>
      <c r="E2843" s="5">
        <v>42982</v>
      </c>
      <c r="F2843" t="s">
        <v>28</v>
      </c>
      <c r="G2843" t="s">
        <v>1825</v>
      </c>
      <c r="H2843" t="s">
        <v>1826</v>
      </c>
      <c r="I2843" t="s">
        <v>31</v>
      </c>
      <c r="J2843" t="s">
        <v>32</v>
      </c>
      <c r="K2843" t="s">
        <v>1716</v>
      </c>
      <c r="L2843" t="s">
        <v>93</v>
      </c>
      <c r="M2843">
        <v>28314</v>
      </c>
      <c r="N2843" t="s">
        <v>35</v>
      </c>
      <c r="O2843" t="s">
        <v>3288</v>
      </c>
      <c r="P2843" t="s">
        <v>51</v>
      </c>
      <c r="Q2843" t="s">
        <v>95</v>
      </c>
      <c r="R2843" t="s">
        <v>3289</v>
      </c>
      <c r="S2843">
        <v>229.54400000000001</v>
      </c>
      <c r="T2843">
        <v>7</v>
      </c>
      <c r="U2843">
        <v>0.2</v>
      </c>
      <c r="V2843">
        <v>83.209699999999998</v>
      </c>
      <c r="W2843" s="6">
        <f t="shared" si="268"/>
        <v>0.36249999999999999</v>
      </c>
      <c r="X2843" s="4">
        <f t="shared" si="265"/>
        <v>11.8871</v>
      </c>
      <c r="Y2843" s="4">
        <f t="shared" si="266"/>
        <v>32.792000000000002</v>
      </c>
      <c r="Z2843" s="4">
        <f t="shared" si="267"/>
        <v>40.989999999999995</v>
      </c>
      <c r="AA2843" s="4">
        <f t="shared" si="264"/>
        <v>45.908800000000006</v>
      </c>
    </row>
    <row r="2844" spans="1:27" x14ac:dyDescent="0.2">
      <c r="A2844">
        <v>2843</v>
      </c>
      <c r="B2844" t="s">
        <v>6035</v>
      </c>
      <c r="C2844" s="5">
        <v>42817</v>
      </c>
      <c r="D2844" s="5" t="str">
        <f t="shared" si="269"/>
        <v>2017-03</v>
      </c>
      <c r="E2844" s="5">
        <v>42821</v>
      </c>
      <c r="F2844" t="s">
        <v>55</v>
      </c>
      <c r="G2844" t="s">
        <v>6036</v>
      </c>
      <c r="H2844" t="s">
        <v>6037</v>
      </c>
      <c r="I2844" t="s">
        <v>31</v>
      </c>
      <c r="J2844" t="s">
        <v>32</v>
      </c>
      <c r="K2844" t="s">
        <v>1691</v>
      </c>
      <c r="L2844" t="s">
        <v>109</v>
      </c>
      <c r="M2844">
        <v>77340</v>
      </c>
      <c r="N2844" t="s">
        <v>110</v>
      </c>
      <c r="O2844" t="s">
        <v>1699</v>
      </c>
      <c r="P2844" t="s">
        <v>51</v>
      </c>
      <c r="Q2844" t="s">
        <v>64</v>
      </c>
      <c r="R2844" t="s">
        <v>1700</v>
      </c>
      <c r="S2844">
        <v>143.72800000000001</v>
      </c>
      <c r="T2844">
        <v>2</v>
      </c>
      <c r="U2844">
        <v>0.2</v>
      </c>
      <c r="V2844">
        <v>-32.338800000000006</v>
      </c>
      <c r="W2844" s="6">
        <f t="shared" si="268"/>
        <v>-0.22500000000000003</v>
      </c>
      <c r="X2844" s="4">
        <f t="shared" si="265"/>
        <v>-16.169400000000003</v>
      </c>
      <c r="Y2844" s="4">
        <f t="shared" si="266"/>
        <v>71.864000000000004</v>
      </c>
      <c r="Z2844" s="4">
        <f t="shared" si="267"/>
        <v>89.83</v>
      </c>
      <c r="AA2844" s="4">
        <f t="shared" si="264"/>
        <v>28.745600000000003</v>
      </c>
    </row>
    <row r="2845" spans="1:27" x14ac:dyDescent="0.2">
      <c r="A2845">
        <v>2844</v>
      </c>
      <c r="B2845" t="s">
        <v>6038</v>
      </c>
      <c r="C2845" s="5">
        <v>42873</v>
      </c>
      <c r="D2845" s="5" t="str">
        <f t="shared" si="269"/>
        <v>2017-05</v>
      </c>
      <c r="E2845" s="5">
        <v>42877</v>
      </c>
      <c r="F2845" t="s">
        <v>55</v>
      </c>
      <c r="G2845" t="s">
        <v>67</v>
      </c>
      <c r="H2845" t="s">
        <v>68</v>
      </c>
      <c r="I2845" t="s">
        <v>31</v>
      </c>
      <c r="J2845" t="s">
        <v>32</v>
      </c>
      <c r="K2845" t="s">
        <v>151</v>
      </c>
      <c r="L2845" t="s">
        <v>152</v>
      </c>
      <c r="M2845">
        <v>19140</v>
      </c>
      <c r="N2845" t="s">
        <v>153</v>
      </c>
      <c r="O2845" t="s">
        <v>5677</v>
      </c>
      <c r="P2845" t="s">
        <v>76</v>
      </c>
      <c r="Q2845" t="s">
        <v>166</v>
      </c>
      <c r="R2845" t="s">
        <v>5678</v>
      </c>
      <c r="S2845">
        <v>36.048000000000002</v>
      </c>
      <c r="T2845">
        <v>3</v>
      </c>
      <c r="U2845">
        <v>0.2</v>
      </c>
      <c r="V2845">
        <v>-0.90120000000000111</v>
      </c>
      <c r="W2845" s="6">
        <f t="shared" si="268"/>
        <v>-2.5000000000000029E-2</v>
      </c>
      <c r="X2845" s="4">
        <f t="shared" si="265"/>
        <v>-0.30040000000000039</v>
      </c>
      <c r="Y2845" s="4">
        <f t="shared" si="266"/>
        <v>12.016</v>
      </c>
      <c r="Z2845" s="4">
        <f t="shared" si="267"/>
        <v>15.019999999999998</v>
      </c>
      <c r="AA2845" s="4">
        <f t="shared" si="264"/>
        <v>7.2096000000000009</v>
      </c>
    </row>
    <row r="2846" spans="1:27" x14ac:dyDescent="0.2">
      <c r="A2846">
        <v>2845</v>
      </c>
      <c r="B2846" t="s">
        <v>6039</v>
      </c>
      <c r="C2846" s="5">
        <v>42731</v>
      </c>
      <c r="D2846" s="5" t="str">
        <f t="shared" si="269"/>
        <v>2016-12</v>
      </c>
      <c r="E2846" s="5">
        <v>42735</v>
      </c>
      <c r="F2846" t="s">
        <v>55</v>
      </c>
      <c r="G2846" t="s">
        <v>3470</v>
      </c>
      <c r="H2846" t="s">
        <v>3471</v>
      </c>
      <c r="I2846" t="s">
        <v>46</v>
      </c>
      <c r="J2846" t="s">
        <v>32</v>
      </c>
      <c r="K2846" t="s">
        <v>5689</v>
      </c>
      <c r="L2846" t="s">
        <v>216</v>
      </c>
      <c r="M2846">
        <v>60098</v>
      </c>
      <c r="N2846" t="s">
        <v>110</v>
      </c>
      <c r="O2846" t="s">
        <v>2070</v>
      </c>
      <c r="P2846" t="s">
        <v>37</v>
      </c>
      <c r="Q2846" t="s">
        <v>41</v>
      </c>
      <c r="R2846" t="s">
        <v>2071</v>
      </c>
      <c r="S2846">
        <v>845.48799999999994</v>
      </c>
      <c r="T2846">
        <v>8</v>
      </c>
      <c r="U2846">
        <v>0.3</v>
      </c>
      <c r="V2846">
        <v>-12.078400000000101</v>
      </c>
      <c r="W2846" s="6">
        <f t="shared" si="268"/>
        <v>-1.4285714285714407E-2</v>
      </c>
      <c r="X2846" s="4">
        <f t="shared" si="265"/>
        <v>-1.5098000000000127</v>
      </c>
      <c r="Y2846" s="4">
        <f t="shared" si="266"/>
        <v>105.68599999999999</v>
      </c>
      <c r="Z2846" s="4">
        <f t="shared" si="267"/>
        <v>150.97999999999999</v>
      </c>
      <c r="AA2846" s="4">
        <f t="shared" si="264"/>
        <v>253.64639999999997</v>
      </c>
    </row>
    <row r="2847" spans="1:27" x14ac:dyDescent="0.2">
      <c r="A2847">
        <v>2846</v>
      </c>
      <c r="B2847" t="s">
        <v>6040</v>
      </c>
      <c r="C2847" s="5">
        <v>43056</v>
      </c>
      <c r="D2847" s="5" t="str">
        <f t="shared" si="269"/>
        <v>2017-11</v>
      </c>
      <c r="E2847" s="5">
        <v>43059</v>
      </c>
      <c r="F2847" t="s">
        <v>193</v>
      </c>
      <c r="G2847" t="s">
        <v>1665</v>
      </c>
      <c r="H2847" t="s">
        <v>1666</v>
      </c>
      <c r="I2847" t="s">
        <v>31</v>
      </c>
      <c r="J2847" t="s">
        <v>32</v>
      </c>
      <c r="K2847" t="s">
        <v>4110</v>
      </c>
      <c r="L2847" t="s">
        <v>1253</v>
      </c>
      <c r="M2847">
        <v>2149</v>
      </c>
      <c r="N2847" t="s">
        <v>153</v>
      </c>
      <c r="O2847" t="s">
        <v>882</v>
      </c>
      <c r="P2847" t="s">
        <v>51</v>
      </c>
      <c r="Q2847" t="s">
        <v>73</v>
      </c>
      <c r="R2847" t="s">
        <v>883</v>
      </c>
      <c r="S2847">
        <v>50.94</v>
      </c>
      <c r="T2847">
        <v>3</v>
      </c>
      <c r="U2847">
        <v>0</v>
      </c>
      <c r="V2847">
        <v>14.263200000000001</v>
      </c>
      <c r="W2847" s="6">
        <f t="shared" si="268"/>
        <v>0.28000000000000003</v>
      </c>
      <c r="X2847" s="4">
        <f t="shared" si="265"/>
        <v>4.7544000000000004</v>
      </c>
      <c r="Y2847" s="4">
        <f t="shared" si="266"/>
        <v>16.98</v>
      </c>
      <c r="Z2847" s="4">
        <f t="shared" si="267"/>
        <v>16.98</v>
      </c>
      <c r="AA2847" s="4">
        <f t="shared" si="264"/>
        <v>0</v>
      </c>
    </row>
    <row r="2848" spans="1:27" x14ac:dyDescent="0.2">
      <c r="A2848">
        <v>2847</v>
      </c>
      <c r="B2848" t="s">
        <v>6041</v>
      </c>
      <c r="C2848" s="5">
        <v>42988</v>
      </c>
      <c r="D2848" s="5" t="str">
        <f t="shared" si="269"/>
        <v>2017-09</v>
      </c>
      <c r="E2848" s="5">
        <v>42993</v>
      </c>
      <c r="F2848" t="s">
        <v>55</v>
      </c>
      <c r="G2848" t="s">
        <v>3168</v>
      </c>
      <c r="H2848" t="s">
        <v>3169</v>
      </c>
      <c r="I2848" t="s">
        <v>107</v>
      </c>
      <c r="J2848" t="s">
        <v>32</v>
      </c>
      <c r="K2848" t="s">
        <v>308</v>
      </c>
      <c r="L2848" t="s">
        <v>216</v>
      </c>
      <c r="M2848">
        <v>60653</v>
      </c>
      <c r="N2848" t="s">
        <v>110</v>
      </c>
      <c r="O2848" t="s">
        <v>1752</v>
      </c>
      <c r="P2848" t="s">
        <v>51</v>
      </c>
      <c r="Q2848" t="s">
        <v>80</v>
      </c>
      <c r="R2848" t="s">
        <v>1753</v>
      </c>
      <c r="S2848">
        <v>762.59399999999982</v>
      </c>
      <c r="T2848">
        <v>3</v>
      </c>
      <c r="U2848">
        <v>0.8</v>
      </c>
      <c r="V2848">
        <v>-1143.8910000000001</v>
      </c>
      <c r="W2848" s="6">
        <f t="shared" si="268"/>
        <v>-1.5000000000000004</v>
      </c>
      <c r="X2848" s="4">
        <f t="shared" si="265"/>
        <v>-381.29700000000003</v>
      </c>
      <c r="Y2848" s="4">
        <f t="shared" si="266"/>
        <v>254.19799999999995</v>
      </c>
      <c r="Z2848" s="4">
        <f t="shared" si="267"/>
        <v>1270.99</v>
      </c>
      <c r="AA2848" s="4">
        <f t="shared" si="264"/>
        <v>610.07519999999988</v>
      </c>
    </row>
    <row r="2849" spans="1:27" x14ac:dyDescent="0.2">
      <c r="A2849">
        <v>2848</v>
      </c>
      <c r="B2849" t="s">
        <v>6042</v>
      </c>
      <c r="C2849" s="5">
        <v>42833</v>
      </c>
      <c r="D2849" s="5" t="str">
        <f t="shared" si="269"/>
        <v>2017-04</v>
      </c>
      <c r="E2849" s="5">
        <v>42840</v>
      </c>
      <c r="F2849" t="s">
        <v>55</v>
      </c>
      <c r="G2849" t="s">
        <v>6043</v>
      </c>
      <c r="H2849" t="s">
        <v>6044</v>
      </c>
      <c r="I2849" t="s">
        <v>46</v>
      </c>
      <c r="J2849" t="s">
        <v>32</v>
      </c>
      <c r="K2849" t="s">
        <v>3274</v>
      </c>
      <c r="L2849" t="s">
        <v>1280</v>
      </c>
      <c r="M2849">
        <v>30076</v>
      </c>
      <c r="N2849" t="s">
        <v>35</v>
      </c>
      <c r="O2849" t="s">
        <v>6045</v>
      </c>
      <c r="P2849" t="s">
        <v>37</v>
      </c>
      <c r="Q2849" t="s">
        <v>70</v>
      </c>
      <c r="R2849" t="s">
        <v>6046</v>
      </c>
      <c r="S2849">
        <v>56.28</v>
      </c>
      <c r="T2849">
        <v>6</v>
      </c>
      <c r="U2849">
        <v>0</v>
      </c>
      <c r="V2849">
        <v>15.758400000000002</v>
      </c>
      <c r="W2849" s="6">
        <f t="shared" si="268"/>
        <v>0.28000000000000003</v>
      </c>
      <c r="X2849" s="4">
        <f t="shared" si="265"/>
        <v>2.6264000000000003</v>
      </c>
      <c r="Y2849" s="4">
        <f t="shared" si="266"/>
        <v>9.3800000000000008</v>
      </c>
      <c r="Z2849" s="4">
        <f t="shared" si="267"/>
        <v>9.3800000000000008</v>
      </c>
      <c r="AA2849" s="4">
        <f t="shared" si="264"/>
        <v>0</v>
      </c>
    </row>
    <row r="2850" spans="1:27" x14ac:dyDescent="0.2">
      <c r="A2850">
        <v>2849</v>
      </c>
      <c r="B2850" t="s">
        <v>6042</v>
      </c>
      <c r="C2850" s="5">
        <v>42833</v>
      </c>
      <c r="D2850" s="5" t="str">
        <f t="shared" si="269"/>
        <v>2017-04</v>
      </c>
      <c r="E2850" s="5">
        <v>42840</v>
      </c>
      <c r="F2850" t="s">
        <v>55</v>
      </c>
      <c r="G2850" t="s">
        <v>6043</v>
      </c>
      <c r="H2850" t="s">
        <v>6044</v>
      </c>
      <c r="I2850" t="s">
        <v>46</v>
      </c>
      <c r="J2850" t="s">
        <v>32</v>
      </c>
      <c r="K2850" t="s">
        <v>3274</v>
      </c>
      <c r="L2850" t="s">
        <v>1280</v>
      </c>
      <c r="M2850">
        <v>30076</v>
      </c>
      <c r="N2850" t="s">
        <v>35</v>
      </c>
      <c r="O2850" t="s">
        <v>4732</v>
      </c>
      <c r="P2850" t="s">
        <v>51</v>
      </c>
      <c r="Q2850" t="s">
        <v>80</v>
      </c>
      <c r="R2850" t="s">
        <v>4733</v>
      </c>
      <c r="S2850">
        <v>2690.9700000000003</v>
      </c>
      <c r="T2850">
        <v>3</v>
      </c>
      <c r="U2850">
        <v>0</v>
      </c>
      <c r="V2850">
        <v>1264.7558999999999</v>
      </c>
      <c r="W2850" s="6">
        <f t="shared" si="268"/>
        <v>0.46999999999999992</v>
      </c>
      <c r="X2850" s="4">
        <f t="shared" si="265"/>
        <v>421.58529999999996</v>
      </c>
      <c r="Y2850" s="4">
        <f t="shared" si="266"/>
        <v>896.99000000000012</v>
      </c>
      <c r="Z2850" s="4">
        <f t="shared" si="267"/>
        <v>896.99000000000012</v>
      </c>
      <c r="AA2850" s="4">
        <f t="shared" si="264"/>
        <v>0</v>
      </c>
    </row>
    <row r="2851" spans="1:27" x14ac:dyDescent="0.2">
      <c r="A2851">
        <v>2850</v>
      </c>
      <c r="B2851" t="s">
        <v>6047</v>
      </c>
      <c r="C2851" s="5">
        <v>42702</v>
      </c>
      <c r="D2851" s="5" t="str">
        <f t="shared" si="269"/>
        <v>2016-11</v>
      </c>
      <c r="E2851" s="5">
        <v>42707</v>
      </c>
      <c r="F2851" t="s">
        <v>55</v>
      </c>
      <c r="G2851" t="s">
        <v>2684</v>
      </c>
      <c r="H2851" t="s">
        <v>2685</v>
      </c>
      <c r="I2851" t="s">
        <v>46</v>
      </c>
      <c r="J2851" t="s">
        <v>32</v>
      </c>
      <c r="K2851" t="s">
        <v>2299</v>
      </c>
      <c r="L2851" t="s">
        <v>59</v>
      </c>
      <c r="M2851">
        <v>32137</v>
      </c>
      <c r="N2851" t="s">
        <v>35</v>
      </c>
      <c r="O2851" t="s">
        <v>3375</v>
      </c>
      <c r="P2851" t="s">
        <v>51</v>
      </c>
      <c r="Q2851" t="s">
        <v>80</v>
      </c>
      <c r="R2851" t="s">
        <v>3376</v>
      </c>
      <c r="S2851">
        <v>7.4340000000000011</v>
      </c>
      <c r="T2851">
        <v>6</v>
      </c>
      <c r="U2851">
        <v>0.7</v>
      </c>
      <c r="V2851">
        <v>-5.6993999999999971</v>
      </c>
      <c r="W2851" s="6">
        <f t="shared" si="268"/>
        <v>-0.76666666666666616</v>
      </c>
      <c r="X2851" s="4">
        <f t="shared" si="265"/>
        <v>-0.94989999999999952</v>
      </c>
      <c r="Y2851" s="4">
        <f t="shared" si="266"/>
        <v>1.2390000000000001</v>
      </c>
      <c r="Z2851" s="4">
        <f t="shared" si="267"/>
        <v>4.13</v>
      </c>
      <c r="AA2851" s="4">
        <f t="shared" si="264"/>
        <v>5.2038000000000002</v>
      </c>
    </row>
    <row r="2852" spans="1:27" x14ac:dyDescent="0.2">
      <c r="A2852">
        <v>2851</v>
      </c>
      <c r="B2852" t="s">
        <v>6048</v>
      </c>
      <c r="C2852" s="5">
        <v>42523</v>
      </c>
      <c r="D2852" s="5" t="str">
        <f t="shared" si="269"/>
        <v>2016-06</v>
      </c>
      <c r="E2852" s="5">
        <v>42526</v>
      </c>
      <c r="F2852" t="s">
        <v>193</v>
      </c>
      <c r="G2852" t="s">
        <v>2873</v>
      </c>
      <c r="H2852" t="s">
        <v>2874</v>
      </c>
      <c r="I2852" t="s">
        <v>46</v>
      </c>
      <c r="J2852" t="s">
        <v>32</v>
      </c>
      <c r="K2852" t="s">
        <v>151</v>
      </c>
      <c r="L2852" t="s">
        <v>152</v>
      </c>
      <c r="M2852">
        <v>19120</v>
      </c>
      <c r="N2852" t="s">
        <v>153</v>
      </c>
      <c r="O2852" t="s">
        <v>1784</v>
      </c>
      <c r="P2852" t="s">
        <v>51</v>
      </c>
      <c r="Q2852" t="s">
        <v>64</v>
      </c>
      <c r="R2852" t="s">
        <v>1785</v>
      </c>
      <c r="S2852">
        <v>64.784000000000006</v>
      </c>
      <c r="T2852">
        <v>1</v>
      </c>
      <c r="U2852">
        <v>0.2</v>
      </c>
      <c r="V2852">
        <v>-12.956800000000005</v>
      </c>
      <c r="W2852" s="6">
        <f t="shared" si="268"/>
        <v>-0.20000000000000007</v>
      </c>
      <c r="X2852" s="4">
        <f t="shared" si="265"/>
        <v>-12.956800000000005</v>
      </c>
      <c r="Y2852" s="4">
        <f t="shared" si="266"/>
        <v>64.784000000000006</v>
      </c>
      <c r="Z2852" s="4">
        <f t="shared" si="267"/>
        <v>80.98</v>
      </c>
      <c r="AA2852" s="4">
        <f t="shared" si="264"/>
        <v>12.956800000000001</v>
      </c>
    </row>
    <row r="2853" spans="1:27" x14ac:dyDescent="0.2">
      <c r="A2853">
        <v>2852</v>
      </c>
      <c r="B2853" t="s">
        <v>6049</v>
      </c>
      <c r="C2853" s="5">
        <v>43086</v>
      </c>
      <c r="D2853" s="5" t="str">
        <f t="shared" si="269"/>
        <v>2017-12</v>
      </c>
      <c r="E2853" s="5">
        <v>43091</v>
      </c>
      <c r="F2853" t="s">
        <v>55</v>
      </c>
      <c r="G2853" t="s">
        <v>6050</v>
      </c>
      <c r="H2853" t="s">
        <v>6051</v>
      </c>
      <c r="I2853" t="s">
        <v>107</v>
      </c>
      <c r="J2853" t="s">
        <v>32</v>
      </c>
      <c r="K2853" t="s">
        <v>502</v>
      </c>
      <c r="L2853" t="s">
        <v>259</v>
      </c>
      <c r="M2853">
        <v>47201</v>
      </c>
      <c r="N2853" t="s">
        <v>110</v>
      </c>
      <c r="O2853" t="s">
        <v>2858</v>
      </c>
      <c r="P2853" t="s">
        <v>51</v>
      </c>
      <c r="Q2853" t="s">
        <v>95</v>
      </c>
      <c r="R2853" t="s">
        <v>2859</v>
      </c>
      <c r="S2853">
        <v>28.16</v>
      </c>
      <c r="T2853">
        <v>4</v>
      </c>
      <c r="U2853">
        <v>0</v>
      </c>
      <c r="V2853">
        <v>13.235199999999999</v>
      </c>
      <c r="W2853" s="6">
        <f t="shared" si="268"/>
        <v>0.47</v>
      </c>
      <c r="X2853" s="4">
        <f t="shared" si="265"/>
        <v>3.3087999999999997</v>
      </c>
      <c r="Y2853" s="4">
        <f t="shared" si="266"/>
        <v>7.04</v>
      </c>
      <c r="Z2853" s="4">
        <f t="shared" si="267"/>
        <v>7.04</v>
      </c>
      <c r="AA2853" s="4">
        <f t="shared" si="264"/>
        <v>0</v>
      </c>
    </row>
    <row r="2854" spans="1:27" x14ac:dyDescent="0.2">
      <c r="A2854">
        <v>2853</v>
      </c>
      <c r="B2854" t="s">
        <v>6052</v>
      </c>
      <c r="C2854" s="5">
        <v>42448</v>
      </c>
      <c r="D2854" s="5" t="str">
        <f t="shared" si="269"/>
        <v>2016-03</v>
      </c>
      <c r="E2854" s="5">
        <v>42450</v>
      </c>
      <c r="F2854" t="s">
        <v>28</v>
      </c>
      <c r="G2854" t="s">
        <v>5331</v>
      </c>
      <c r="H2854" t="s">
        <v>5332</v>
      </c>
      <c r="I2854" t="s">
        <v>31</v>
      </c>
      <c r="J2854" t="s">
        <v>32</v>
      </c>
      <c r="K2854" t="s">
        <v>2353</v>
      </c>
      <c r="L2854" t="s">
        <v>272</v>
      </c>
      <c r="M2854">
        <v>11572</v>
      </c>
      <c r="N2854" t="s">
        <v>153</v>
      </c>
      <c r="O2854" t="s">
        <v>6053</v>
      </c>
      <c r="P2854" t="s">
        <v>37</v>
      </c>
      <c r="Q2854" t="s">
        <v>70</v>
      </c>
      <c r="R2854" t="s">
        <v>6054</v>
      </c>
      <c r="S2854">
        <v>14.98</v>
      </c>
      <c r="T2854">
        <v>1</v>
      </c>
      <c r="U2854">
        <v>0</v>
      </c>
      <c r="V2854">
        <v>6.8908000000000005</v>
      </c>
      <c r="W2854" s="6">
        <f t="shared" si="268"/>
        <v>0.46</v>
      </c>
      <c r="X2854" s="4">
        <f t="shared" si="265"/>
        <v>6.8908000000000005</v>
      </c>
      <c r="Y2854" s="4">
        <f t="shared" si="266"/>
        <v>14.98</v>
      </c>
      <c r="Z2854" s="4">
        <f t="shared" si="267"/>
        <v>14.98</v>
      </c>
      <c r="AA2854" s="4">
        <f t="shared" si="264"/>
        <v>0</v>
      </c>
    </row>
    <row r="2855" spans="1:27" x14ac:dyDescent="0.2">
      <c r="A2855">
        <v>2854</v>
      </c>
      <c r="B2855" t="s">
        <v>6052</v>
      </c>
      <c r="C2855" s="5">
        <v>42448</v>
      </c>
      <c r="D2855" s="5" t="str">
        <f t="shared" si="269"/>
        <v>2016-03</v>
      </c>
      <c r="E2855" s="5">
        <v>42450</v>
      </c>
      <c r="F2855" t="s">
        <v>28</v>
      </c>
      <c r="G2855" t="s">
        <v>5331</v>
      </c>
      <c r="H2855" t="s">
        <v>5332</v>
      </c>
      <c r="I2855" t="s">
        <v>31</v>
      </c>
      <c r="J2855" t="s">
        <v>32</v>
      </c>
      <c r="K2855" t="s">
        <v>2353</v>
      </c>
      <c r="L2855" t="s">
        <v>272</v>
      </c>
      <c r="M2855">
        <v>11572</v>
      </c>
      <c r="N2855" t="s">
        <v>153</v>
      </c>
      <c r="O2855" t="s">
        <v>2079</v>
      </c>
      <c r="P2855" t="s">
        <v>37</v>
      </c>
      <c r="Q2855" t="s">
        <v>70</v>
      </c>
      <c r="R2855" t="s">
        <v>2080</v>
      </c>
      <c r="S2855">
        <v>20.32</v>
      </c>
      <c r="T2855">
        <v>4</v>
      </c>
      <c r="U2855">
        <v>0</v>
      </c>
      <c r="V2855">
        <v>6.9087999999999994</v>
      </c>
      <c r="W2855" s="6">
        <f t="shared" si="268"/>
        <v>0.33999999999999997</v>
      </c>
      <c r="X2855" s="4">
        <f t="shared" si="265"/>
        <v>1.7271999999999998</v>
      </c>
      <c r="Y2855" s="4">
        <f t="shared" si="266"/>
        <v>5.08</v>
      </c>
      <c r="Z2855" s="4">
        <f t="shared" si="267"/>
        <v>5.08</v>
      </c>
      <c r="AA2855" s="4">
        <f t="shared" si="264"/>
        <v>0</v>
      </c>
    </row>
    <row r="2856" spans="1:27" x14ac:dyDescent="0.2">
      <c r="A2856">
        <v>2855</v>
      </c>
      <c r="B2856" t="s">
        <v>6055</v>
      </c>
      <c r="C2856" s="5">
        <v>42967</v>
      </c>
      <c r="D2856" s="5" t="str">
        <f t="shared" si="269"/>
        <v>2017-08</v>
      </c>
      <c r="E2856" s="5">
        <v>42967</v>
      </c>
      <c r="F2856" t="s">
        <v>1298</v>
      </c>
      <c r="G2856" t="s">
        <v>5473</v>
      </c>
      <c r="H2856" t="s">
        <v>5474</v>
      </c>
      <c r="I2856" t="s">
        <v>46</v>
      </c>
      <c r="J2856" t="s">
        <v>32</v>
      </c>
      <c r="K2856" t="s">
        <v>618</v>
      </c>
      <c r="L2856" t="s">
        <v>1253</v>
      </c>
      <c r="M2856">
        <v>2038</v>
      </c>
      <c r="N2856" t="s">
        <v>153</v>
      </c>
      <c r="O2856" t="s">
        <v>4090</v>
      </c>
      <c r="P2856" t="s">
        <v>51</v>
      </c>
      <c r="Q2856" t="s">
        <v>64</v>
      </c>
      <c r="R2856" t="s">
        <v>4091</v>
      </c>
      <c r="S2856">
        <v>40.29</v>
      </c>
      <c r="T2856">
        <v>3</v>
      </c>
      <c r="U2856">
        <v>0</v>
      </c>
      <c r="V2856">
        <v>10.475399999999999</v>
      </c>
      <c r="W2856" s="6">
        <f t="shared" si="268"/>
        <v>0.25999999999999995</v>
      </c>
      <c r="X2856" s="4">
        <f t="shared" si="265"/>
        <v>3.4917999999999996</v>
      </c>
      <c r="Y2856" s="4">
        <f t="shared" si="266"/>
        <v>13.43</v>
      </c>
      <c r="Z2856" s="4">
        <f t="shared" si="267"/>
        <v>13.43</v>
      </c>
      <c r="AA2856" s="4">
        <f t="shared" si="264"/>
        <v>0</v>
      </c>
    </row>
    <row r="2857" spans="1:27" x14ac:dyDescent="0.2">
      <c r="A2857">
        <v>2856</v>
      </c>
      <c r="B2857" t="s">
        <v>6056</v>
      </c>
      <c r="C2857" s="5">
        <v>42941</v>
      </c>
      <c r="D2857" s="5" t="str">
        <f t="shared" si="269"/>
        <v>2017-07</v>
      </c>
      <c r="E2857" s="5">
        <v>42947</v>
      </c>
      <c r="F2857" t="s">
        <v>55</v>
      </c>
      <c r="G2857" t="s">
        <v>1568</v>
      </c>
      <c r="H2857" t="s">
        <v>1569</v>
      </c>
      <c r="I2857" t="s">
        <v>31</v>
      </c>
      <c r="J2857" t="s">
        <v>32</v>
      </c>
      <c r="K2857" t="s">
        <v>5339</v>
      </c>
      <c r="L2857" t="s">
        <v>5340</v>
      </c>
      <c r="M2857">
        <v>57103</v>
      </c>
      <c r="N2857" t="s">
        <v>110</v>
      </c>
      <c r="O2857" t="s">
        <v>5744</v>
      </c>
      <c r="P2857" t="s">
        <v>51</v>
      </c>
      <c r="Q2857" t="s">
        <v>52</v>
      </c>
      <c r="R2857" t="s">
        <v>5745</v>
      </c>
      <c r="S2857">
        <v>20.23</v>
      </c>
      <c r="T2857">
        <v>7</v>
      </c>
      <c r="U2857">
        <v>0</v>
      </c>
      <c r="V2857">
        <v>9.5081000000000007</v>
      </c>
      <c r="W2857" s="6">
        <f t="shared" si="268"/>
        <v>0.47000000000000003</v>
      </c>
      <c r="X2857" s="4">
        <f t="shared" si="265"/>
        <v>1.3583000000000001</v>
      </c>
      <c r="Y2857" s="4">
        <f t="shared" si="266"/>
        <v>2.89</v>
      </c>
      <c r="Z2857" s="4">
        <f t="shared" si="267"/>
        <v>2.89</v>
      </c>
      <c r="AA2857" s="4">
        <f t="shared" si="264"/>
        <v>0</v>
      </c>
    </row>
    <row r="2858" spans="1:27" x14ac:dyDescent="0.2">
      <c r="A2858">
        <v>2857</v>
      </c>
      <c r="B2858" t="s">
        <v>6057</v>
      </c>
      <c r="C2858" s="5">
        <v>42608</v>
      </c>
      <c r="D2858" s="5" t="str">
        <f t="shared" si="269"/>
        <v>2016-08</v>
      </c>
      <c r="E2858" s="5">
        <v>42611</v>
      </c>
      <c r="F2858" t="s">
        <v>193</v>
      </c>
      <c r="G2858" t="s">
        <v>1191</v>
      </c>
      <c r="H2858" t="s">
        <v>1192</v>
      </c>
      <c r="I2858" t="s">
        <v>46</v>
      </c>
      <c r="J2858" t="s">
        <v>32</v>
      </c>
      <c r="K2858" t="s">
        <v>955</v>
      </c>
      <c r="L2858" t="s">
        <v>48</v>
      </c>
      <c r="M2858">
        <v>92037</v>
      </c>
      <c r="N2858" t="s">
        <v>49</v>
      </c>
      <c r="O2858" t="s">
        <v>1736</v>
      </c>
      <c r="P2858" t="s">
        <v>37</v>
      </c>
      <c r="Q2858" t="s">
        <v>41</v>
      </c>
      <c r="R2858" t="s">
        <v>1737</v>
      </c>
      <c r="S2858">
        <v>1603.1360000000002</v>
      </c>
      <c r="T2858">
        <v>4</v>
      </c>
      <c r="U2858">
        <v>0.2</v>
      </c>
      <c r="V2858">
        <v>100.19599999999997</v>
      </c>
      <c r="W2858" s="6">
        <f t="shared" si="268"/>
        <v>6.2499999999999972E-2</v>
      </c>
      <c r="X2858" s="4">
        <f t="shared" si="265"/>
        <v>25.048999999999992</v>
      </c>
      <c r="Y2858" s="4">
        <f t="shared" si="266"/>
        <v>400.78400000000005</v>
      </c>
      <c r="Z2858" s="4">
        <f t="shared" si="267"/>
        <v>500.98</v>
      </c>
      <c r="AA2858" s="4">
        <f t="shared" si="264"/>
        <v>320.62720000000007</v>
      </c>
    </row>
    <row r="2859" spans="1:27" x14ac:dyDescent="0.2">
      <c r="A2859">
        <v>2858</v>
      </c>
      <c r="B2859" t="s">
        <v>6058</v>
      </c>
      <c r="C2859" s="5">
        <v>42597</v>
      </c>
      <c r="D2859" s="5" t="str">
        <f t="shared" si="269"/>
        <v>2016-08</v>
      </c>
      <c r="E2859" s="5">
        <v>42599</v>
      </c>
      <c r="F2859" t="s">
        <v>28</v>
      </c>
      <c r="G2859" t="s">
        <v>6059</v>
      </c>
      <c r="H2859" t="s">
        <v>6060</v>
      </c>
      <c r="I2859" t="s">
        <v>31</v>
      </c>
      <c r="J2859" t="s">
        <v>32</v>
      </c>
      <c r="K2859" t="s">
        <v>1716</v>
      </c>
      <c r="L2859" t="s">
        <v>93</v>
      </c>
      <c r="M2859">
        <v>28314</v>
      </c>
      <c r="N2859" t="s">
        <v>35</v>
      </c>
      <c r="O2859" t="s">
        <v>4633</v>
      </c>
      <c r="P2859" t="s">
        <v>37</v>
      </c>
      <c r="Q2859" t="s">
        <v>41</v>
      </c>
      <c r="R2859" t="s">
        <v>4634</v>
      </c>
      <c r="S2859">
        <v>225.29600000000002</v>
      </c>
      <c r="T2859">
        <v>2</v>
      </c>
      <c r="U2859">
        <v>0.2</v>
      </c>
      <c r="V2859">
        <v>22.529599999999995</v>
      </c>
      <c r="W2859" s="6">
        <f t="shared" si="268"/>
        <v>9.9999999999999964E-2</v>
      </c>
      <c r="X2859" s="4">
        <f t="shared" si="265"/>
        <v>11.264799999999997</v>
      </c>
      <c r="Y2859" s="4">
        <f t="shared" si="266"/>
        <v>112.64800000000001</v>
      </c>
      <c r="Z2859" s="4">
        <f t="shared" si="267"/>
        <v>140.81</v>
      </c>
      <c r="AA2859" s="4">
        <f t="shared" si="264"/>
        <v>45.059200000000004</v>
      </c>
    </row>
    <row r="2860" spans="1:27" x14ac:dyDescent="0.2">
      <c r="A2860">
        <v>2859</v>
      </c>
      <c r="B2860" t="s">
        <v>6061</v>
      </c>
      <c r="C2860" s="5">
        <v>42874</v>
      </c>
      <c r="D2860" s="5" t="str">
        <f t="shared" si="269"/>
        <v>2017-05</v>
      </c>
      <c r="E2860" s="5">
        <v>42878</v>
      </c>
      <c r="F2860" t="s">
        <v>55</v>
      </c>
      <c r="G2860" t="s">
        <v>5537</v>
      </c>
      <c r="H2860" t="s">
        <v>5538</v>
      </c>
      <c r="I2860" t="s">
        <v>31</v>
      </c>
      <c r="J2860" t="s">
        <v>32</v>
      </c>
      <c r="K2860" t="s">
        <v>1746</v>
      </c>
      <c r="L2860" t="s">
        <v>1280</v>
      </c>
      <c r="M2860">
        <v>30318</v>
      </c>
      <c r="N2860" t="s">
        <v>35</v>
      </c>
      <c r="O2860" t="s">
        <v>2580</v>
      </c>
      <c r="P2860" t="s">
        <v>76</v>
      </c>
      <c r="Q2860" t="s">
        <v>166</v>
      </c>
      <c r="R2860" t="s">
        <v>2581</v>
      </c>
      <c r="S2860">
        <v>67.8</v>
      </c>
      <c r="T2860">
        <v>4</v>
      </c>
      <c r="U2860">
        <v>0</v>
      </c>
      <c r="V2860">
        <v>4.0679999999999978</v>
      </c>
      <c r="W2860" s="6">
        <f t="shared" si="268"/>
        <v>5.999999999999997E-2</v>
      </c>
      <c r="X2860" s="4">
        <f t="shared" si="265"/>
        <v>1.0169999999999995</v>
      </c>
      <c r="Y2860" s="4">
        <f t="shared" si="266"/>
        <v>16.95</v>
      </c>
      <c r="Z2860" s="4">
        <f t="shared" si="267"/>
        <v>16.95</v>
      </c>
      <c r="AA2860" s="4">
        <f t="shared" si="264"/>
        <v>0</v>
      </c>
    </row>
    <row r="2861" spans="1:27" x14ac:dyDescent="0.2">
      <c r="A2861">
        <v>2860</v>
      </c>
      <c r="B2861" t="s">
        <v>6061</v>
      </c>
      <c r="C2861" s="5">
        <v>42874</v>
      </c>
      <c r="D2861" s="5" t="str">
        <f t="shared" si="269"/>
        <v>2017-05</v>
      </c>
      <c r="E2861" s="5">
        <v>42878</v>
      </c>
      <c r="F2861" t="s">
        <v>55</v>
      </c>
      <c r="G2861" t="s">
        <v>5537</v>
      </c>
      <c r="H2861" t="s">
        <v>5538</v>
      </c>
      <c r="I2861" t="s">
        <v>31</v>
      </c>
      <c r="J2861" t="s">
        <v>32</v>
      </c>
      <c r="K2861" t="s">
        <v>1746</v>
      </c>
      <c r="L2861" t="s">
        <v>1280</v>
      </c>
      <c r="M2861">
        <v>30318</v>
      </c>
      <c r="N2861" t="s">
        <v>35</v>
      </c>
      <c r="O2861" t="s">
        <v>6062</v>
      </c>
      <c r="P2861" t="s">
        <v>76</v>
      </c>
      <c r="Q2861" t="s">
        <v>77</v>
      </c>
      <c r="R2861" t="s">
        <v>6063</v>
      </c>
      <c r="S2861">
        <v>377.96999999999997</v>
      </c>
      <c r="T2861">
        <v>3</v>
      </c>
      <c r="U2861">
        <v>0</v>
      </c>
      <c r="V2861">
        <v>98.272200000000012</v>
      </c>
      <c r="W2861" s="6">
        <f t="shared" si="268"/>
        <v>0.26000000000000006</v>
      </c>
      <c r="X2861" s="4">
        <f t="shared" si="265"/>
        <v>32.757400000000004</v>
      </c>
      <c r="Y2861" s="4">
        <f t="shared" si="266"/>
        <v>125.99</v>
      </c>
      <c r="Z2861" s="4">
        <f t="shared" si="267"/>
        <v>125.99</v>
      </c>
      <c r="AA2861" s="4">
        <f t="shared" si="264"/>
        <v>0</v>
      </c>
    </row>
    <row r="2862" spans="1:27" x14ac:dyDescent="0.2">
      <c r="A2862">
        <v>2861</v>
      </c>
      <c r="B2862" t="s">
        <v>6061</v>
      </c>
      <c r="C2862" s="5">
        <v>42874</v>
      </c>
      <c r="D2862" s="5" t="str">
        <f t="shared" si="269"/>
        <v>2017-05</v>
      </c>
      <c r="E2862" s="5">
        <v>42878</v>
      </c>
      <c r="F2862" t="s">
        <v>55</v>
      </c>
      <c r="G2862" t="s">
        <v>5537</v>
      </c>
      <c r="H2862" t="s">
        <v>5538</v>
      </c>
      <c r="I2862" t="s">
        <v>31</v>
      </c>
      <c r="J2862" t="s">
        <v>32</v>
      </c>
      <c r="K2862" t="s">
        <v>1746</v>
      </c>
      <c r="L2862" t="s">
        <v>1280</v>
      </c>
      <c r="M2862">
        <v>30318</v>
      </c>
      <c r="N2862" t="s">
        <v>35</v>
      </c>
      <c r="O2862" t="s">
        <v>859</v>
      </c>
      <c r="P2862" t="s">
        <v>37</v>
      </c>
      <c r="Q2862" t="s">
        <v>38</v>
      </c>
      <c r="R2862" t="s">
        <v>860</v>
      </c>
      <c r="S2862">
        <v>1628.82</v>
      </c>
      <c r="T2862">
        <v>9</v>
      </c>
      <c r="U2862">
        <v>0</v>
      </c>
      <c r="V2862">
        <v>374.62859999999989</v>
      </c>
      <c r="W2862" s="6">
        <f t="shared" si="268"/>
        <v>0.22999999999999995</v>
      </c>
      <c r="X2862" s="4">
        <f t="shared" si="265"/>
        <v>41.625399999999985</v>
      </c>
      <c r="Y2862" s="4">
        <f t="shared" si="266"/>
        <v>180.98</v>
      </c>
      <c r="Z2862" s="4">
        <f t="shared" si="267"/>
        <v>180.98</v>
      </c>
      <c r="AA2862" s="4">
        <f t="shared" si="264"/>
        <v>0</v>
      </c>
    </row>
    <row r="2863" spans="1:27" x14ac:dyDescent="0.2">
      <c r="A2863">
        <v>2862</v>
      </c>
      <c r="B2863" t="s">
        <v>6061</v>
      </c>
      <c r="C2863" s="5">
        <v>42874</v>
      </c>
      <c r="D2863" s="5" t="str">
        <f t="shared" si="269"/>
        <v>2017-05</v>
      </c>
      <c r="E2863" s="5">
        <v>42878</v>
      </c>
      <c r="F2863" t="s">
        <v>55</v>
      </c>
      <c r="G2863" t="s">
        <v>5537</v>
      </c>
      <c r="H2863" t="s">
        <v>5538</v>
      </c>
      <c r="I2863" t="s">
        <v>31</v>
      </c>
      <c r="J2863" t="s">
        <v>32</v>
      </c>
      <c r="K2863" t="s">
        <v>1746</v>
      </c>
      <c r="L2863" t="s">
        <v>1280</v>
      </c>
      <c r="M2863">
        <v>30318</v>
      </c>
      <c r="N2863" t="s">
        <v>35</v>
      </c>
      <c r="O2863" t="s">
        <v>3288</v>
      </c>
      <c r="P2863" t="s">
        <v>51</v>
      </c>
      <c r="Q2863" t="s">
        <v>95</v>
      </c>
      <c r="R2863" t="s">
        <v>3289</v>
      </c>
      <c r="S2863">
        <v>286.93</v>
      </c>
      <c r="T2863">
        <v>7</v>
      </c>
      <c r="U2863">
        <v>0</v>
      </c>
      <c r="V2863">
        <v>140.59569999999999</v>
      </c>
      <c r="W2863" s="6">
        <f t="shared" si="268"/>
        <v>0.49</v>
      </c>
      <c r="X2863" s="4">
        <f t="shared" si="265"/>
        <v>20.085100000000001</v>
      </c>
      <c r="Y2863" s="4">
        <f t="shared" si="266"/>
        <v>40.99</v>
      </c>
      <c r="Z2863" s="4">
        <f t="shared" si="267"/>
        <v>40.99</v>
      </c>
      <c r="AA2863" s="4">
        <f t="shared" si="264"/>
        <v>0</v>
      </c>
    </row>
    <row r="2864" spans="1:27" x14ac:dyDescent="0.2">
      <c r="A2864">
        <v>2863</v>
      </c>
      <c r="B2864" t="s">
        <v>6064</v>
      </c>
      <c r="C2864" s="5">
        <v>42959</v>
      </c>
      <c r="D2864" s="5" t="str">
        <f t="shared" si="269"/>
        <v>2017-08</v>
      </c>
      <c r="E2864" s="5">
        <v>42964</v>
      </c>
      <c r="F2864" t="s">
        <v>55</v>
      </c>
      <c r="G2864" t="s">
        <v>2506</v>
      </c>
      <c r="H2864" t="s">
        <v>2507</v>
      </c>
      <c r="I2864" t="s">
        <v>31</v>
      </c>
      <c r="J2864" t="s">
        <v>32</v>
      </c>
      <c r="K2864" t="s">
        <v>6065</v>
      </c>
      <c r="L2864" t="s">
        <v>59</v>
      </c>
      <c r="M2864">
        <v>32839</v>
      </c>
      <c r="N2864" t="s">
        <v>35</v>
      </c>
      <c r="O2864" t="s">
        <v>5787</v>
      </c>
      <c r="P2864" t="s">
        <v>51</v>
      </c>
      <c r="Q2864" t="s">
        <v>95</v>
      </c>
      <c r="R2864" t="s">
        <v>5788</v>
      </c>
      <c r="S2864">
        <v>20.736000000000004</v>
      </c>
      <c r="T2864">
        <v>4</v>
      </c>
      <c r="U2864">
        <v>0.2</v>
      </c>
      <c r="V2864">
        <v>7.2576000000000001</v>
      </c>
      <c r="W2864" s="6">
        <f t="shared" si="268"/>
        <v>0.34999999999999992</v>
      </c>
      <c r="X2864" s="4">
        <f t="shared" si="265"/>
        <v>1.8144</v>
      </c>
      <c r="Y2864" s="4">
        <f t="shared" si="266"/>
        <v>5.1840000000000011</v>
      </c>
      <c r="Z2864" s="4">
        <f t="shared" si="267"/>
        <v>6.4800000000000013</v>
      </c>
      <c r="AA2864" s="4">
        <f t="shared" si="264"/>
        <v>4.1472000000000007</v>
      </c>
    </row>
    <row r="2865" spans="1:27" x14ac:dyDescent="0.2">
      <c r="A2865">
        <v>2864</v>
      </c>
      <c r="B2865" t="s">
        <v>6066</v>
      </c>
      <c r="C2865" s="5">
        <v>42960</v>
      </c>
      <c r="D2865" s="5" t="str">
        <f t="shared" si="269"/>
        <v>2017-08</v>
      </c>
      <c r="E2865" s="5">
        <v>42960</v>
      </c>
      <c r="F2865" t="s">
        <v>1298</v>
      </c>
      <c r="G2865" t="s">
        <v>2276</v>
      </c>
      <c r="H2865" t="s">
        <v>2277</v>
      </c>
      <c r="I2865" t="s">
        <v>31</v>
      </c>
      <c r="J2865" t="s">
        <v>32</v>
      </c>
      <c r="K2865" t="s">
        <v>132</v>
      </c>
      <c r="L2865" t="s">
        <v>48</v>
      </c>
      <c r="M2865">
        <v>94122</v>
      </c>
      <c r="N2865" t="s">
        <v>49</v>
      </c>
      <c r="O2865" t="s">
        <v>1834</v>
      </c>
      <c r="P2865" t="s">
        <v>51</v>
      </c>
      <c r="Q2865" t="s">
        <v>64</v>
      </c>
      <c r="R2865" t="s">
        <v>1835</v>
      </c>
      <c r="S2865">
        <v>31.44</v>
      </c>
      <c r="T2865">
        <v>3</v>
      </c>
      <c r="U2865">
        <v>0</v>
      </c>
      <c r="V2865">
        <v>8.4888000000000012</v>
      </c>
      <c r="W2865" s="6">
        <f t="shared" si="268"/>
        <v>0.27</v>
      </c>
      <c r="X2865" s="4">
        <f t="shared" si="265"/>
        <v>2.8296000000000006</v>
      </c>
      <c r="Y2865" s="4">
        <f t="shared" si="266"/>
        <v>10.48</v>
      </c>
      <c r="Z2865" s="4">
        <f t="shared" si="267"/>
        <v>10.48</v>
      </c>
      <c r="AA2865" s="4">
        <f t="shared" si="264"/>
        <v>0</v>
      </c>
    </row>
    <row r="2866" spans="1:27" x14ac:dyDescent="0.2">
      <c r="A2866">
        <v>2865</v>
      </c>
      <c r="B2866" t="s">
        <v>6066</v>
      </c>
      <c r="C2866" s="5">
        <v>42960</v>
      </c>
      <c r="D2866" s="5" t="str">
        <f t="shared" si="269"/>
        <v>2017-08</v>
      </c>
      <c r="E2866" s="5">
        <v>42960</v>
      </c>
      <c r="F2866" t="s">
        <v>1298</v>
      </c>
      <c r="G2866" t="s">
        <v>2276</v>
      </c>
      <c r="H2866" t="s">
        <v>2277</v>
      </c>
      <c r="I2866" t="s">
        <v>31</v>
      </c>
      <c r="J2866" t="s">
        <v>32</v>
      </c>
      <c r="K2866" t="s">
        <v>132</v>
      </c>
      <c r="L2866" t="s">
        <v>48</v>
      </c>
      <c r="M2866">
        <v>94122</v>
      </c>
      <c r="N2866" t="s">
        <v>49</v>
      </c>
      <c r="O2866" t="s">
        <v>1437</v>
      </c>
      <c r="P2866" t="s">
        <v>51</v>
      </c>
      <c r="Q2866" t="s">
        <v>83</v>
      </c>
      <c r="R2866" t="s">
        <v>1438</v>
      </c>
      <c r="S2866">
        <v>83.79</v>
      </c>
      <c r="T2866">
        <v>7</v>
      </c>
      <c r="U2866">
        <v>0</v>
      </c>
      <c r="V2866">
        <v>22.623299999999997</v>
      </c>
      <c r="W2866" s="6">
        <f t="shared" si="268"/>
        <v>0.26999999999999996</v>
      </c>
      <c r="X2866" s="4">
        <f t="shared" si="265"/>
        <v>3.2318999999999996</v>
      </c>
      <c r="Y2866" s="4">
        <f t="shared" si="266"/>
        <v>11.97</v>
      </c>
      <c r="Z2866" s="4">
        <f t="shared" si="267"/>
        <v>11.97</v>
      </c>
      <c r="AA2866" s="4">
        <f t="shared" si="264"/>
        <v>0</v>
      </c>
    </row>
    <row r="2867" spans="1:27" x14ac:dyDescent="0.2">
      <c r="A2867">
        <v>2866</v>
      </c>
      <c r="B2867" t="s">
        <v>6066</v>
      </c>
      <c r="C2867" s="5">
        <v>42960</v>
      </c>
      <c r="D2867" s="5" t="str">
        <f t="shared" si="269"/>
        <v>2017-08</v>
      </c>
      <c r="E2867" s="5">
        <v>42960</v>
      </c>
      <c r="F2867" t="s">
        <v>1298</v>
      </c>
      <c r="G2867" t="s">
        <v>2276</v>
      </c>
      <c r="H2867" t="s">
        <v>2277</v>
      </c>
      <c r="I2867" t="s">
        <v>31</v>
      </c>
      <c r="J2867" t="s">
        <v>32</v>
      </c>
      <c r="K2867" t="s">
        <v>132</v>
      </c>
      <c r="L2867" t="s">
        <v>48</v>
      </c>
      <c r="M2867">
        <v>94122</v>
      </c>
      <c r="N2867" t="s">
        <v>49</v>
      </c>
      <c r="O2867" t="s">
        <v>1571</v>
      </c>
      <c r="P2867" t="s">
        <v>51</v>
      </c>
      <c r="Q2867" t="s">
        <v>73</v>
      </c>
      <c r="R2867" t="s">
        <v>1572</v>
      </c>
      <c r="S2867">
        <v>59.519999999999996</v>
      </c>
      <c r="T2867">
        <v>3</v>
      </c>
      <c r="U2867">
        <v>0</v>
      </c>
      <c r="V2867">
        <v>15.475200000000001</v>
      </c>
      <c r="W2867" s="6">
        <f t="shared" si="268"/>
        <v>0.26</v>
      </c>
      <c r="X2867" s="4">
        <f t="shared" si="265"/>
        <v>5.1584000000000003</v>
      </c>
      <c r="Y2867" s="4">
        <f t="shared" si="266"/>
        <v>19.84</v>
      </c>
      <c r="Z2867" s="4">
        <f t="shared" si="267"/>
        <v>19.84</v>
      </c>
      <c r="AA2867" s="4">
        <f t="shared" si="264"/>
        <v>0</v>
      </c>
    </row>
    <row r="2868" spans="1:27" x14ac:dyDescent="0.2">
      <c r="A2868">
        <v>2867</v>
      </c>
      <c r="B2868" t="s">
        <v>6066</v>
      </c>
      <c r="C2868" s="5">
        <v>42960</v>
      </c>
      <c r="D2868" s="5" t="str">
        <f t="shared" si="269"/>
        <v>2017-08</v>
      </c>
      <c r="E2868" s="5">
        <v>42960</v>
      </c>
      <c r="F2868" t="s">
        <v>1298</v>
      </c>
      <c r="G2868" t="s">
        <v>2276</v>
      </c>
      <c r="H2868" t="s">
        <v>2277</v>
      </c>
      <c r="I2868" t="s">
        <v>31</v>
      </c>
      <c r="J2868" t="s">
        <v>32</v>
      </c>
      <c r="K2868" t="s">
        <v>132</v>
      </c>
      <c r="L2868" t="s">
        <v>48</v>
      </c>
      <c r="M2868">
        <v>94122</v>
      </c>
      <c r="N2868" t="s">
        <v>49</v>
      </c>
      <c r="O2868" t="s">
        <v>6067</v>
      </c>
      <c r="P2868" t="s">
        <v>51</v>
      </c>
      <c r="Q2868" t="s">
        <v>584</v>
      </c>
      <c r="R2868" t="s">
        <v>1305</v>
      </c>
      <c r="S2868">
        <v>31.92</v>
      </c>
      <c r="T2868">
        <v>4</v>
      </c>
      <c r="U2868">
        <v>0</v>
      </c>
      <c r="V2868">
        <v>9.2567999999999984</v>
      </c>
      <c r="W2868" s="6">
        <f t="shared" si="268"/>
        <v>0.28999999999999992</v>
      </c>
      <c r="X2868" s="4">
        <f t="shared" si="265"/>
        <v>2.3141999999999996</v>
      </c>
      <c r="Y2868" s="4">
        <f t="shared" si="266"/>
        <v>7.98</v>
      </c>
      <c r="Z2868" s="4">
        <f t="shared" si="267"/>
        <v>7.98</v>
      </c>
      <c r="AA2868" s="4">
        <f t="shared" si="264"/>
        <v>0</v>
      </c>
    </row>
    <row r="2869" spans="1:27" x14ac:dyDescent="0.2">
      <c r="A2869">
        <v>2868</v>
      </c>
      <c r="B2869" t="s">
        <v>6068</v>
      </c>
      <c r="C2869" s="5">
        <v>42684</v>
      </c>
      <c r="D2869" s="5" t="str">
        <f t="shared" si="269"/>
        <v>2016-11</v>
      </c>
      <c r="E2869" s="5">
        <v>42686</v>
      </c>
      <c r="F2869" t="s">
        <v>28</v>
      </c>
      <c r="G2869" t="s">
        <v>2634</v>
      </c>
      <c r="H2869" t="s">
        <v>2635</v>
      </c>
      <c r="I2869" t="s">
        <v>31</v>
      </c>
      <c r="J2869" t="s">
        <v>32</v>
      </c>
      <c r="K2869" t="s">
        <v>2847</v>
      </c>
      <c r="L2869" t="s">
        <v>503</v>
      </c>
      <c r="M2869">
        <v>43615</v>
      </c>
      <c r="N2869" t="s">
        <v>153</v>
      </c>
      <c r="O2869" t="s">
        <v>1304</v>
      </c>
      <c r="P2869" t="s">
        <v>51</v>
      </c>
      <c r="Q2869" t="s">
        <v>584</v>
      </c>
      <c r="R2869" t="s">
        <v>1305</v>
      </c>
      <c r="S2869">
        <v>14.720000000000002</v>
      </c>
      <c r="T2869">
        <v>5</v>
      </c>
      <c r="U2869">
        <v>0.2</v>
      </c>
      <c r="V2869">
        <v>-3.3120000000000012</v>
      </c>
      <c r="W2869" s="6">
        <f t="shared" si="268"/>
        <v>-0.22500000000000003</v>
      </c>
      <c r="X2869" s="4">
        <f t="shared" si="265"/>
        <v>-0.66240000000000021</v>
      </c>
      <c r="Y2869" s="4">
        <f t="shared" si="266"/>
        <v>2.9440000000000004</v>
      </c>
      <c r="Z2869" s="4">
        <f t="shared" si="267"/>
        <v>3.6800000000000006</v>
      </c>
      <c r="AA2869" s="4">
        <f t="shared" si="264"/>
        <v>2.9440000000000008</v>
      </c>
    </row>
    <row r="2870" spans="1:27" x14ac:dyDescent="0.2">
      <c r="A2870">
        <v>2869</v>
      </c>
      <c r="B2870" t="s">
        <v>6068</v>
      </c>
      <c r="C2870" s="5">
        <v>42684</v>
      </c>
      <c r="D2870" s="5" t="str">
        <f t="shared" si="269"/>
        <v>2016-11</v>
      </c>
      <c r="E2870" s="5">
        <v>42686</v>
      </c>
      <c r="F2870" t="s">
        <v>28</v>
      </c>
      <c r="G2870" t="s">
        <v>2634</v>
      </c>
      <c r="H2870" t="s">
        <v>2635</v>
      </c>
      <c r="I2870" t="s">
        <v>31</v>
      </c>
      <c r="J2870" t="s">
        <v>32</v>
      </c>
      <c r="K2870" t="s">
        <v>2847</v>
      </c>
      <c r="L2870" t="s">
        <v>503</v>
      </c>
      <c r="M2870">
        <v>43615</v>
      </c>
      <c r="N2870" t="s">
        <v>153</v>
      </c>
      <c r="O2870" t="s">
        <v>2820</v>
      </c>
      <c r="P2870" t="s">
        <v>51</v>
      </c>
      <c r="Q2870" t="s">
        <v>64</v>
      </c>
      <c r="R2870" t="s">
        <v>2821</v>
      </c>
      <c r="S2870">
        <v>38.975999999999999</v>
      </c>
      <c r="T2870">
        <v>3</v>
      </c>
      <c r="U2870">
        <v>0.2</v>
      </c>
      <c r="V2870">
        <v>-2.4359999999999999</v>
      </c>
      <c r="W2870" s="6">
        <f t="shared" si="268"/>
        <v>-6.25E-2</v>
      </c>
      <c r="X2870" s="4">
        <f t="shared" si="265"/>
        <v>-0.81199999999999994</v>
      </c>
      <c r="Y2870" s="4">
        <f t="shared" si="266"/>
        <v>12.991999999999999</v>
      </c>
      <c r="Z2870" s="4">
        <f t="shared" si="267"/>
        <v>16.239999999999998</v>
      </c>
      <c r="AA2870" s="4">
        <f t="shared" si="264"/>
        <v>7.7952000000000004</v>
      </c>
    </row>
    <row r="2871" spans="1:27" x14ac:dyDescent="0.2">
      <c r="A2871">
        <v>2870</v>
      </c>
      <c r="B2871" t="s">
        <v>6069</v>
      </c>
      <c r="C2871" s="5">
        <v>42898</v>
      </c>
      <c r="D2871" s="5" t="str">
        <f t="shared" si="269"/>
        <v>2017-06</v>
      </c>
      <c r="E2871" s="5">
        <v>42905</v>
      </c>
      <c r="F2871" t="s">
        <v>55</v>
      </c>
      <c r="G2871" t="s">
        <v>570</v>
      </c>
      <c r="H2871" t="s">
        <v>571</v>
      </c>
      <c r="I2871" t="s">
        <v>31</v>
      </c>
      <c r="J2871" t="s">
        <v>32</v>
      </c>
      <c r="K2871" t="s">
        <v>1159</v>
      </c>
      <c r="L2871" t="s">
        <v>59</v>
      </c>
      <c r="M2871">
        <v>33710</v>
      </c>
      <c r="N2871" t="s">
        <v>35</v>
      </c>
      <c r="O2871" t="s">
        <v>6070</v>
      </c>
      <c r="P2871" t="s">
        <v>37</v>
      </c>
      <c r="Q2871" t="s">
        <v>70</v>
      </c>
      <c r="R2871" t="s">
        <v>6071</v>
      </c>
      <c r="S2871">
        <v>17.088000000000001</v>
      </c>
      <c r="T2871">
        <v>2</v>
      </c>
      <c r="U2871">
        <v>0.2</v>
      </c>
      <c r="V2871">
        <v>1.0679999999999996</v>
      </c>
      <c r="W2871" s="6">
        <f t="shared" si="268"/>
        <v>6.2499999999999972E-2</v>
      </c>
      <c r="X2871" s="4">
        <f t="shared" si="265"/>
        <v>0.53399999999999981</v>
      </c>
      <c r="Y2871" s="4">
        <f t="shared" si="266"/>
        <v>8.5440000000000005</v>
      </c>
      <c r="Z2871" s="4">
        <f t="shared" si="267"/>
        <v>10.68</v>
      </c>
      <c r="AA2871" s="4">
        <f t="shared" si="264"/>
        <v>3.4176000000000002</v>
      </c>
    </row>
    <row r="2872" spans="1:27" x14ac:dyDescent="0.2">
      <c r="A2872">
        <v>2871</v>
      </c>
      <c r="B2872" t="s">
        <v>6072</v>
      </c>
      <c r="C2872" s="5">
        <v>41720</v>
      </c>
      <c r="D2872" s="5" t="str">
        <f t="shared" si="269"/>
        <v>2014-03</v>
      </c>
      <c r="E2872" s="5">
        <v>41724</v>
      </c>
      <c r="F2872" t="s">
        <v>55</v>
      </c>
      <c r="G2872" t="s">
        <v>6073</v>
      </c>
      <c r="H2872" t="s">
        <v>6074</v>
      </c>
      <c r="I2872" t="s">
        <v>46</v>
      </c>
      <c r="J2872" t="s">
        <v>32</v>
      </c>
      <c r="K2872" t="s">
        <v>1319</v>
      </c>
      <c r="L2872" t="s">
        <v>315</v>
      </c>
      <c r="M2872">
        <v>85705</v>
      </c>
      <c r="N2872" t="s">
        <v>49</v>
      </c>
      <c r="O2872" t="s">
        <v>5429</v>
      </c>
      <c r="P2872" t="s">
        <v>51</v>
      </c>
      <c r="Q2872" t="s">
        <v>95</v>
      </c>
      <c r="R2872" t="s">
        <v>5430</v>
      </c>
      <c r="S2872">
        <v>74.352000000000004</v>
      </c>
      <c r="T2872">
        <v>3</v>
      </c>
      <c r="U2872">
        <v>0.2</v>
      </c>
      <c r="V2872">
        <v>23.234999999999992</v>
      </c>
      <c r="W2872" s="6">
        <f t="shared" si="268"/>
        <v>0.31249999999999989</v>
      </c>
      <c r="X2872" s="4">
        <f t="shared" si="265"/>
        <v>7.7449999999999974</v>
      </c>
      <c r="Y2872" s="4">
        <f t="shared" si="266"/>
        <v>24.784000000000002</v>
      </c>
      <c r="Z2872" s="4">
        <f t="shared" si="267"/>
        <v>30.979999999999997</v>
      </c>
      <c r="AA2872" s="4">
        <f t="shared" si="264"/>
        <v>14.870400000000002</v>
      </c>
    </row>
    <row r="2873" spans="1:27" x14ac:dyDescent="0.2">
      <c r="A2873">
        <v>2872</v>
      </c>
      <c r="B2873" t="s">
        <v>6072</v>
      </c>
      <c r="C2873" s="5">
        <v>41720</v>
      </c>
      <c r="D2873" s="5" t="str">
        <f t="shared" si="269"/>
        <v>2014-03</v>
      </c>
      <c r="E2873" s="5">
        <v>41724</v>
      </c>
      <c r="F2873" t="s">
        <v>55</v>
      </c>
      <c r="G2873" t="s">
        <v>6073</v>
      </c>
      <c r="H2873" t="s">
        <v>6074</v>
      </c>
      <c r="I2873" t="s">
        <v>46</v>
      </c>
      <c r="J2873" t="s">
        <v>32</v>
      </c>
      <c r="K2873" t="s">
        <v>1319</v>
      </c>
      <c r="L2873" t="s">
        <v>315</v>
      </c>
      <c r="M2873">
        <v>85705</v>
      </c>
      <c r="N2873" t="s">
        <v>49</v>
      </c>
      <c r="O2873" t="s">
        <v>2105</v>
      </c>
      <c r="P2873" t="s">
        <v>37</v>
      </c>
      <c r="Q2873" t="s">
        <v>41</v>
      </c>
      <c r="R2873" t="s">
        <v>2106</v>
      </c>
      <c r="S2873">
        <v>314.35199999999998</v>
      </c>
      <c r="T2873">
        <v>3</v>
      </c>
      <c r="U2873">
        <v>0.2</v>
      </c>
      <c r="V2873">
        <v>-35.36460000000001</v>
      </c>
      <c r="W2873" s="6">
        <f t="shared" si="268"/>
        <v>-0.11250000000000004</v>
      </c>
      <c r="X2873" s="4">
        <f t="shared" si="265"/>
        <v>-11.788200000000003</v>
      </c>
      <c r="Y2873" s="4">
        <f t="shared" si="266"/>
        <v>104.78399999999999</v>
      </c>
      <c r="Z2873" s="4">
        <f t="shared" si="267"/>
        <v>130.97999999999996</v>
      </c>
      <c r="AA2873" s="4">
        <f t="shared" si="264"/>
        <v>62.870399999999997</v>
      </c>
    </row>
    <row r="2874" spans="1:27" x14ac:dyDescent="0.2">
      <c r="A2874">
        <v>2873</v>
      </c>
      <c r="B2874" t="s">
        <v>6075</v>
      </c>
      <c r="C2874" s="5">
        <v>42901</v>
      </c>
      <c r="D2874" s="5" t="str">
        <f t="shared" si="269"/>
        <v>2017-06</v>
      </c>
      <c r="E2874" s="5">
        <v>42906</v>
      </c>
      <c r="F2874" t="s">
        <v>55</v>
      </c>
      <c r="G2874" t="s">
        <v>4902</v>
      </c>
      <c r="H2874" t="s">
        <v>4903</v>
      </c>
      <c r="I2874" t="s">
        <v>31</v>
      </c>
      <c r="J2874" t="s">
        <v>32</v>
      </c>
      <c r="K2874" t="s">
        <v>47</v>
      </c>
      <c r="L2874" t="s">
        <v>48</v>
      </c>
      <c r="M2874">
        <v>90036</v>
      </c>
      <c r="N2874" t="s">
        <v>49</v>
      </c>
      <c r="O2874" t="s">
        <v>1272</v>
      </c>
      <c r="P2874" t="s">
        <v>51</v>
      </c>
      <c r="Q2874" t="s">
        <v>73</v>
      </c>
      <c r="R2874" t="s">
        <v>1273</v>
      </c>
      <c r="S2874">
        <v>4.26</v>
      </c>
      <c r="T2874">
        <v>1</v>
      </c>
      <c r="U2874">
        <v>0</v>
      </c>
      <c r="V2874">
        <v>1.7465999999999999</v>
      </c>
      <c r="W2874" s="6">
        <f t="shared" si="268"/>
        <v>0.41000000000000003</v>
      </c>
      <c r="X2874" s="4">
        <f t="shared" si="265"/>
        <v>1.7465999999999999</v>
      </c>
      <c r="Y2874" s="4">
        <f t="shared" si="266"/>
        <v>4.26</v>
      </c>
      <c r="Z2874" s="4">
        <f t="shared" si="267"/>
        <v>4.26</v>
      </c>
      <c r="AA2874" s="4">
        <f t="shared" si="264"/>
        <v>0</v>
      </c>
    </row>
    <row r="2875" spans="1:27" x14ac:dyDescent="0.2">
      <c r="A2875">
        <v>2874</v>
      </c>
      <c r="B2875" t="s">
        <v>6076</v>
      </c>
      <c r="C2875" s="5">
        <v>43055</v>
      </c>
      <c r="D2875" s="5" t="str">
        <f t="shared" si="269"/>
        <v>2017-11</v>
      </c>
      <c r="E2875" s="5">
        <v>43061</v>
      </c>
      <c r="F2875" t="s">
        <v>55</v>
      </c>
      <c r="G2875" t="s">
        <v>2905</v>
      </c>
      <c r="H2875" t="s">
        <v>2906</v>
      </c>
      <c r="I2875" t="s">
        <v>31</v>
      </c>
      <c r="J2875" t="s">
        <v>32</v>
      </c>
      <c r="K2875" t="s">
        <v>955</v>
      </c>
      <c r="L2875" t="s">
        <v>48</v>
      </c>
      <c r="M2875">
        <v>92105</v>
      </c>
      <c r="N2875" t="s">
        <v>49</v>
      </c>
      <c r="O2875" t="s">
        <v>2092</v>
      </c>
      <c r="P2875" t="s">
        <v>51</v>
      </c>
      <c r="Q2875" t="s">
        <v>64</v>
      </c>
      <c r="R2875" t="s">
        <v>2093</v>
      </c>
      <c r="S2875">
        <v>811.28</v>
      </c>
      <c r="T2875">
        <v>8</v>
      </c>
      <c r="U2875">
        <v>0</v>
      </c>
      <c r="V2875">
        <v>24.338399999999979</v>
      </c>
      <c r="W2875" s="6">
        <f t="shared" si="268"/>
        <v>2.9999999999999975E-2</v>
      </c>
      <c r="X2875" s="4">
        <f t="shared" si="265"/>
        <v>3.0422999999999973</v>
      </c>
      <c r="Y2875" s="4">
        <f t="shared" si="266"/>
        <v>101.41</v>
      </c>
      <c r="Z2875" s="4">
        <f t="shared" si="267"/>
        <v>101.41</v>
      </c>
      <c r="AA2875" s="4">
        <f t="shared" si="264"/>
        <v>0</v>
      </c>
    </row>
    <row r="2876" spans="1:27" x14ac:dyDescent="0.2">
      <c r="A2876">
        <v>2875</v>
      </c>
      <c r="B2876" t="s">
        <v>6077</v>
      </c>
      <c r="C2876" s="5">
        <v>43098</v>
      </c>
      <c r="D2876" s="5" t="str">
        <f t="shared" si="269"/>
        <v>2017-12</v>
      </c>
      <c r="E2876" s="5">
        <v>43100</v>
      </c>
      <c r="F2876" t="s">
        <v>193</v>
      </c>
      <c r="G2876" t="s">
        <v>2235</v>
      </c>
      <c r="H2876" t="s">
        <v>2236</v>
      </c>
      <c r="I2876" t="s">
        <v>31</v>
      </c>
      <c r="J2876" t="s">
        <v>32</v>
      </c>
      <c r="K2876" t="s">
        <v>271</v>
      </c>
      <c r="L2876" t="s">
        <v>272</v>
      </c>
      <c r="M2876">
        <v>10035</v>
      </c>
      <c r="N2876" t="s">
        <v>153</v>
      </c>
      <c r="O2876" t="s">
        <v>579</v>
      </c>
      <c r="P2876" t="s">
        <v>51</v>
      </c>
      <c r="Q2876" t="s">
        <v>274</v>
      </c>
      <c r="R2876" t="s">
        <v>580</v>
      </c>
      <c r="S2876">
        <v>6.0299999999999994</v>
      </c>
      <c r="T2876">
        <v>3</v>
      </c>
      <c r="U2876">
        <v>0</v>
      </c>
      <c r="V2876">
        <v>2.9546999999999999</v>
      </c>
      <c r="W2876" s="6">
        <f t="shared" si="268"/>
        <v>0.49000000000000005</v>
      </c>
      <c r="X2876" s="4">
        <f t="shared" si="265"/>
        <v>0.9849</v>
      </c>
      <c r="Y2876" s="4">
        <f t="shared" si="266"/>
        <v>2.0099999999999998</v>
      </c>
      <c r="Z2876" s="4">
        <f t="shared" si="267"/>
        <v>2.0099999999999998</v>
      </c>
      <c r="AA2876" s="4">
        <f t="shared" si="264"/>
        <v>0</v>
      </c>
    </row>
    <row r="2877" spans="1:27" x14ac:dyDescent="0.2">
      <c r="A2877">
        <v>2876</v>
      </c>
      <c r="B2877" t="s">
        <v>6078</v>
      </c>
      <c r="C2877" s="5">
        <v>42390</v>
      </c>
      <c r="D2877" s="5" t="str">
        <f t="shared" si="269"/>
        <v>2016-01</v>
      </c>
      <c r="E2877" s="5">
        <v>42392</v>
      </c>
      <c r="F2877" t="s">
        <v>28</v>
      </c>
      <c r="G2877" t="s">
        <v>1250</v>
      </c>
      <c r="H2877" t="s">
        <v>1251</v>
      </c>
      <c r="I2877" t="s">
        <v>31</v>
      </c>
      <c r="J2877" t="s">
        <v>32</v>
      </c>
      <c r="K2877" t="s">
        <v>955</v>
      </c>
      <c r="L2877" t="s">
        <v>48</v>
      </c>
      <c r="M2877">
        <v>92037</v>
      </c>
      <c r="N2877" t="s">
        <v>49</v>
      </c>
      <c r="O2877" t="s">
        <v>3905</v>
      </c>
      <c r="P2877" t="s">
        <v>37</v>
      </c>
      <c r="Q2877" t="s">
        <v>41</v>
      </c>
      <c r="R2877" t="s">
        <v>3906</v>
      </c>
      <c r="S2877">
        <v>153.56800000000001</v>
      </c>
      <c r="T2877">
        <v>2</v>
      </c>
      <c r="U2877">
        <v>0.2</v>
      </c>
      <c r="V2877">
        <v>-5.758800000000015</v>
      </c>
      <c r="W2877" s="6">
        <f t="shared" si="268"/>
        <v>-3.7500000000000096E-2</v>
      </c>
      <c r="X2877" s="4">
        <f t="shared" si="265"/>
        <v>-2.8794000000000075</v>
      </c>
      <c r="Y2877" s="4">
        <f t="shared" si="266"/>
        <v>76.784000000000006</v>
      </c>
      <c r="Z2877" s="4">
        <f t="shared" si="267"/>
        <v>95.98</v>
      </c>
      <c r="AA2877" s="4">
        <f t="shared" si="264"/>
        <v>30.713600000000003</v>
      </c>
    </row>
    <row r="2878" spans="1:27" x14ac:dyDescent="0.2">
      <c r="A2878">
        <v>2877</v>
      </c>
      <c r="B2878" t="s">
        <v>6078</v>
      </c>
      <c r="C2878" s="5">
        <v>42390</v>
      </c>
      <c r="D2878" s="5" t="str">
        <f t="shared" si="269"/>
        <v>2016-01</v>
      </c>
      <c r="E2878" s="5">
        <v>42392</v>
      </c>
      <c r="F2878" t="s">
        <v>28</v>
      </c>
      <c r="G2878" t="s">
        <v>1250</v>
      </c>
      <c r="H2878" t="s">
        <v>1251</v>
      </c>
      <c r="I2878" t="s">
        <v>31</v>
      </c>
      <c r="J2878" t="s">
        <v>32</v>
      </c>
      <c r="K2878" t="s">
        <v>955</v>
      </c>
      <c r="L2878" t="s">
        <v>48</v>
      </c>
      <c r="M2878">
        <v>92037</v>
      </c>
      <c r="N2878" t="s">
        <v>49</v>
      </c>
      <c r="O2878" t="s">
        <v>1288</v>
      </c>
      <c r="P2878" t="s">
        <v>37</v>
      </c>
      <c r="Q2878" t="s">
        <v>41</v>
      </c>
      <c r="R2878" t="s">
        <v>1289</v>
      </c>
      <c r="S2878">
        <v>1013.4879999999999</v>
      </c>
      <c r="T2878">
        <v>7</v>
      </c>
      <c r="U2878">
        <v>0.2</v>
      </c>
      <c r="V2878">
        <v>76.011600000000016</v>
      </c>
      <c r="W2878" s="6">
        <f t="shared" si="268"/>
        <v>7.5000000000000025E-2</v>
      </c>
      <c r="X2878" s="4">
        <f t="shared" si="265"/>
        <v>10.858800000000002</v>
      </c>
      <c r="Y2878" s="4">
        <f t="shared" si="266"/>
        <v>144.78399999999999</v>
      </c>
      <c r="Z2878" s="4">
        <f t="shared" si="267"/>
        <v>180.97999999999996</v>
      </c>
      <c r="AA2878" s="4">
        <f t="shared" si="264"/>
        <v>202.69759999999999</v>
      </c>
    </row>
    <row r="2879" spans="1:27" x14ac:dyDescent="0.2">
      <c r="A2879">
        <v>2878</v>
      </c>
      <c r="B2879" t="s">
        <v>6079</v>
      </c>
      <c r="C2879" s="5">
        <v>42384</v>
      </c>
      <c r="D2879" s="5" t="str">
        <f t="shared" si="269"/>
        <v>2016-01</v>
      </c>
      <c r="E2879" s="5">
        <v>42388</v>
      </c>
      <c r="F2879" t="s">
        <v>55</v>
      </c>
      <c r="G2879" t="s">
        <v>5942</v>
      </c>
      <c r="H2879" t="s">
        <v>5943</v>
      </c>
      <c r="I2879" t="s">
        <v>107</v>
      </c>
      <c r="J2879" t="s">
        <v>32</v>
      </c>
      <c r="K2879" t="s">
        <v>794</v>
      </c>
      <c r="L2879" t="s">
        <v>795</v>
      </c>
      <c r="M2879">
        <v>7090</v>
      </c>
      <c r="N2879" t="s">
        <v>153</v>
      </c>
      <c r="O2879" t="s">
        <v>5047</v>
      </c>
      <c r="P2879" t="s">
        <v>51</v>
      </c>
      <c r="Q2879" t="s">
        <v>178</v>
      </c>
      <c r="R2879" t="s">
        <v>5048</v>
      </c>
      <c r="S2879">
        <v>52.34</v>
      </c>
      <c r="T2879">
        <v>2</v>
      </c>
      <c r="U2879">
        <v>0</v>
      </c>
      <c r="V2879">
        <v>24.599800000000002</v>
      </c>
      <c r="W2879" s="6">
        <f t="shared" si="268"/>
        <v>0.47000000000000003</v>
      </c>
      <c r="X2879" s="4">
        <f t="shared" si="265"/>
        <v>12.299900000000001</v>
      </c>
      <c r="Y2879" s="4">
        <f t="shared" si="266"/>
        <v>26.17</v>
      </c>
      <c r="Z2879" s="4">
        <f t="shared" si="267"/>
        <v>26.17</v>
      </c>
      <c r="AA2879" s="4">
        <f t="shared" si="264"/>
        <v>0</v>
      </c>
    </row>
    <row r="2880" spans="1:27" x14ac:dyDescent="0.2">
      <c r="A2880">
        <v>2879</v>
      </c>
      <c r="B2880" t="s">
        <v>6079</v>
      </c>
      <c r="C2880" s="5">
        <v>42384</v>
      </c>
      <c r="D2880" s="5" t="str">
        <f t="shared" si="269"/>
        <v>2016-01</v>
      </c>
      <c r="E2880" s="5">
        <v>42388</v>
      </c>
      <c r="F2880" t="s">
        <v>55</v>
      </c>
      <c r="G2880" t="s">
        <v>5942</v>
      </c>
      <c r="H2880" t="s">
        <v>5943</v>
      </c>
      <c r="I2880" t="s">
        <v>107</v>
      </c>
      <c r="J2880" t="s">
        <v>32</v>
      </c>
      <c r="K2880" t="s">
        <v>794</v>
      </c>
      <c r="L2880" t="s">
        <v>795</v>
      </c>
      <c r="M2880">
        <v>7090</v>
      </c>
      <c r="N2880" t="s">
        <v>153</v>
      </c>
      <c r="O2880" t="s">
        <v>1478</v>
      </c>
      <c r="P2880" t="s">
        <v>51</v>
      </c>
      <c r="Q2880" t="s">
        <v>73</v>
      </c>
      <c r="R2880" t="s">
        <v>1479</v>
      </c>
      <c r="S2880">
        <v>4.66</v>
      </c>
      <c r="T2880">
        <v>2</v>
      </c>
      <c r="U2880">
        <v>0</v>
      </c>
      <c r="V2880">
        <v>1.3513999999999995</v>
      </c>
      <c r="W2880" s="6">
        <f t="shared" si="268"/>
        <v>0.28999999999999987</v>
      </c>
      <c r="X2880" s="4">
        <f t="shared" si="265"/>
        <v>0.67569999999999975</v>
      </c>
      <c r="Y2880" s="4">
        <f t="shared" si="266"/>
        <v>2.33</v>
      </c>
      <c r="Z2880" s="4">
        <f t="shared" si="267"/>
        <v>2.33</v>
      </c>
      <c r="AA2880" s="4">
        <f t="shared" si="264"/>
        <v>0</v>
      </c>
    </row>
    <row r="2881" spans="1:27" x14ac:dyDescent="0.2">
      <c r="A2881">
        <v>2880</v>
      </c>
      <c r="B2881" t="s">
        <v>6079</v>
      </c>
      <c r="C2881" s="5">
        <v>42384</v>
      </c>
      <c r="D2881" s="5" t="str">
        <f t="shared" si="269"/>
        <v>2016-01</v>
      </c>
      <c r="E2881" s="5">
        <v>42388</v>
      </c>
      <c r="F2881" t="s">
        <v>55</v>
      </c>
      <c r="G2881" t="s">
        <v>5942</v>
      </c>
      <c r="H2881" t="s">
        <v>5943</v>
      </c>
      <c r="I2881" t="s">
        <v>107</v>
      </c>
      <c r="J2881" t="s">
        <v>32</v>
      </c>
      <c r="K2881" t="s">
        <v>794</v>
      </c>
      <c r="L2881" t="s">
        <v>795</v>
      </c>
      <c r="M2881">
        <v>7090</v>
      </c>
      <c r="N2881" t="s">
        <v>153</v>
      </c>
      <c r="O2881" t="s">
        <v>483</v>
      </c>
      <c r="P2881" t="s">
        <v>76</v>
      </c>
      <c r="Q2881" t="s">
        <v>166</v>
      </c>
      <c r="R2881" t="s">
        <v>484</v>
      </c>
      <c r="S2881">
        <v>254.96999999999997</v>
      </c>
      <c r="T2881">
        <v>3</v>
      </c>
      <c r="U2881">
        <v>0</v>
      </c>
      <c r="V2881">
        <v>91.789199999999994</v>
      </c>
      <c r="W2881" s="6">
        <f t="shared" si="268"/>
        <v>0.36000000000000004</v>
      </c>
      <c r="X2881" s="4">
        <f t="shared" si="265"/>
        <v>30.596399999999999</v>
      </c>
      <c r="Y2881" s="4">
        <f t="shared" si="266"/>
        <v>84.99</v>
      </c>
      <c r="Z2881" s="4">
        <f t="shared" si="267"/>
        <v>84.99</v>
      </c>
      <c r="AA2881" s="4">
        <f t="shared" si="264"/>
        <v>0</v>
      </c>
    </row>
    <row r="2882" spans="1:27" x14ac:dyDescent="0.2">
      <c r="A2882">
        <v>2881</v>
      </c>
      <c r="B2882" t="s">
        <v>6080</v>
      </c>
      <c r="C2882" s="5">
        <v>42632</v>
      </c>
      <c r="D2882" s="5" t="str">
        <f t="shared" si="269"/>
        <v>2016-09</v>
      </c>
      <c r="E2882" s="5">
        <v>42636</v>
      </c>
      <c r="F2882" t="s">
        <v>28</v>
      </c>
      <c r="G2882" t="s">
        <v>1507</v>
      </c>
      <c r="H2882" t="s">
        <v>1508</v>
      </c>
      <c r="I2882" t="s">
        <v>107</v>
      </c>
      <c r="J2882" t="s">
        <v>32</v>
      </c>
      <c r="K2882" t="s">
        <v>6081</v>
      </c>
      <c r="L2882" t="s">
        <v>795</v>
      </c>
      <c r="M2882">
        <v>7050</v>
      </c>
      <c r="N2882" t="s">
        <v>153</v>
      </c>
      <c r="O2882" t="s">
        <v>113</v>
      </c>
      <c r="P2882" t="s">
        <v>51</v>
      </c>
      <c r="Q2882" t="s">
        <v>80</v>
      </c>
      <c r="R2882" t="s">
        <v>114</v>
      </c>
      <c r="S2882">
        <v>25.44</v>
      </c>
      <c r="T2882">
        <v>6</v>
      </c>
      <c r="U2882">
        <v>0</v>
      </c>
      <c r="V2882">
        <v>12.72</v>
      </c>
      <c r="W2882" s="6">
        <f t="shared" si="268"/>
        <v>0.5</v>
      </c>
      <c r="X2882" s="4">
        <f t="shared" si="265"/>
        <v>2.12</v>
      </c>
      <c r="Y2882" s="4">
        <f t="shared" si="266"/>
        <v>4.24</v>
      </c>
      <c r="Z2882" s="4">
        <f t="shared" si="267"/>
        <v>4.24</v>
      </c>
      <c r="AA2882" s="4">
        <f t="shared" si="264"/>
        <v>0</v>
      </c>
    </row>
    <row r="2883" spans="1:27" x14ac:dyDescent="0.2">
      <c r="A2883">
        <v>2882</v>
      </c>
      <c r="B2883" t="s">
        <v>6080</v>
      </c>
      <c r="C2883" s="5">
        <v>42632</v>
      </c>
      <c r="D2883" s="5" t="str">
        <f t="shared" si="269"/>
        <v>2016-09</v>
      </c>
      <c r="E2883" s="5">
        <v>42636</v>
      </c>
      <c r="F2883" t="s">
        <v>28</v>
      </c>
      <c r="G2883" t="s">
        <v>1507</v>
      </c>
      <c r="H2883" t="s">
        <v>1508</v>
      </c>
      <c r="I2883" t="s">
        <v>107</v>
      </c>
      <c r="J2883" t="s">
        <v>32</v>
      </c>
      <c r="K2883" t="s">
        <v>6081</v>
      </c>
      <c r="L2883" t="s">
        <v>795</v>
      </c>
      <c r="M2883">
        <v>7050</v>
      </c>
      <c r="N2883" t="s">
        <v>153</v>
      </c>
      <c r="O2883" t="s">
        <v>2585</v>
      </c>
      <c r="P2883" t="s">
        <v>51</v>
      </c>
      <c r="Q2883" t="s">
        <v>584</v>
      </c>
      <c r="R2883" t="s">
        <v>2586</v>
      </c>
      <c r="S2883">
        <v>27.93</v>
      </c>
      <c r="T2883">
        <v>3</v>
      </c>
      <c r="U2883">
        <v>0</v>
      </c>
      <c r="V2883">
        <v>8.0996999999999986</v>
      </c>
      <c r="W2883" s="6">
        <f t="shared" si="268"/>
        <v>0.28999999999999992</v>
      </c>
      <c r="X2883" s="4">
        <f t="shared" si="265"/>
        <v>2.6998999999999995</v>
      </c>
      <c r="Y2883" s="4">
        <f t="shared" si="266"/>
        <v>9.31</v>
      </c>
      <c r="Z2883" s="4">
        <f t="shared" si="267"/>
        <v>9.31</v>
      </c>
      <c r="AA2883" s="4">
        <f t="shared" ref="AA2883:AA2946" si="270">S2883*U2883</f>
        <v>0</v>
      </c>
    </row>
    <row r="2884" spans="1:27" x14ac:dyDescent="0.2">
      <c r="A2884">
        <v>2883</v>
      </c>
      <c r="B2884" t="s">
        <v>6082</v>
      </c>
      <c r="C2884" s="5">
        <v>41691</v>
      </c>
      <c r="D2884" s="5" t="str">
        <f t="shared" si="269"/>
        <v>2014-02</v>
      </c>
      <c r="E2884" s="5">
        <v>41695</v>
      </c>
      <c r="F2884" t="s">
        <v>55</v>
      </c>
      <c r="G2884" t="s">
        <v>5466</v>
      </c>
      <c r="H2884" t="s">
        <v>5467</v>
      </c>
      <c r="I2884" t="s">
        <v>31</v>
      </c>
      <c r="J2884" t="s">
        <v>32</v>
      </c>
      <c r="K2884" t="s">
        <v>5689</v>
      </c>
      <c r="L2884" t="s">
        <v>216</v>
      </c>
      <c r="M2884">
        <v>60098</v>
      </c>
      <c r="N2884" t="s">
        <v>110</v>
      </c>
      <c r="O2884" t="s">
        <v>2377</v>
      </c>
      <c r="P2884" t="s">
        <v>51</v>
      </c>
      <c r="Q2884" t="s">
        <v>80</v>
      </c>
      <c r="R2884" t="s">
        <v>2378</v>
      </c>
      <c r="S2884">
        <v>8.8499999999999979</v>
      </c>
      <c r="T2884">
        <v>5</v>
      </c>
      <c r="U2884">
        <v>0.8</v>
      </c>
      <c r="V2884">
        <v>-13.717499999999998</v>
      </c>
      <c r="W2884" s="6">
        <f t="shared" si="268"/>
        <v>-1.55</v>
      </c>
      <c r="X2884" s="4">
        <f t="shared" ref="X2884:X2947" si="271">V2884/T2884</f>
        <v>-2.7434999999999996</v>
      </c>
      <c r="Y2884" s="4">
        <f t="shared" ref="Y2884:Y2947" si="272">S2884/T2884</f>
        <v>1.7699999999999996</v>
      </c>
      <c r="Z2884" s="4">
        <f t="shared" ref="Z2884:Z2947" si="273">S2884/((1-U2884)*T2884)</f>
        <v>8.85</v>
      </c>
      <c r="AA2884" s="4">
        <f t="shared" si="270"/>
        <v>7.0799999999999983</v>
      </c>
    </row>
    <row r="2885" spans="1:27" x14ac:dyDescent="0.2">
      <c r="A2885">
        <v>2884</v>
      </c>
      <c r="B2885" t="s">
        <v>6083</v>
      </c>
      <c r="C2885" s="5">
        <v>42685</v>
      </c>
      <c r="D2885" s="5" t="str">
        <f t="shared" si="269"/>
        <v>2016-11</v>
      </c>
      <c r="E2885" s="5">
        <v>42690</v>
      </c>
      <c r="F2885" t="s">
        <v>28</v>
      </c>
      <c r="G2885" t="s">
        <v>2659</v>
      </c>
      <c r="H2885" t="s">
        <v>2660</v>
      </c>
      <c r="I2885" t="s">
        <v>31</v>
      </c>
      <c r="J2885" t="s">
        <v>32</v>
      </c>
      <c r="K2885" t="s">
        <v>132</v>
      </c>
      <c r="L2885" t="s">
        <v>48</v>
      </c>
      <c r="M2885">
        <v>94110</v>
      </c>
      <c r="N2885" t="s">
        <v>49</v>
      </c>
      <c r="O2885" t="s">
        <v>3329</v>
      </c>
      <c r="P2885" t="s">
        <v>37</v>
      </c>
      <c r="Q2885" t="s">
        <v>70</v>
      </c>
      <c r="R2885" t="s">
        <v>3330</v>
      </c>
      <c r="S2885">
        <v>6.96</v>
      </c>
      <c r="T2885">
        <v>4</v>
      </c>
      <c r="U2885">
        <v>0</v>
      </c>
      <c r="V2885">
        <v>2.2271999999999998</v>
      </c>
      <c r="W2885" s="6">
        <f t="shared" ref="W2885:W2948" si="274">(V2885/S2885)</f>
        <v>0.32</v>
      </c>
      <c r="X2885" s="4">
        <f t="shared" si="271"/>
        <v>0.55679999999999996</v>
      </c>
      <c r="Y2885" s="4">
        <f t="shared" si="272"/>
        <v>1.74</v>
      </c>
      <c r="Z2885" s="4">
        <f t="shared" si="273"/>
        <v>1.74</v>
      </c>
      <c r="AA2885" s="4">
        <f t="shared" si="270"/>
        <v>0</v>
      </c>
    </row>
    <row r="2886" spans="1:27" x14ac:dyDescent="0.2">
      <c r="A2886">
        <v>2885</v>
      </c>
      <c r="B2886" t="s">
        <v>6084</v>
      </c>
      <c r="C2886" s="5">
        <v>42399</v>
      </c>
      <c r="D2886" s="5" t="str">
        <f t="shared" si="269"/>
        <v>2016-01</v>
      </c>
      <c r="E2886" s="5">
        <v>42403</v>
      </c>
      <c r="F2886" t="s">
        <v>55</v>
      </c>
      <c r="G2886" t="s">
        <v>1923</v>
      </c>
      <c r="H2886" t="s">
        <v>1924</v>
      </c>
      <c r="I2886" t="s">
        <v>31</v>
      </c>
      <c r="J2886" t="s">
        <v>32</v>
      </c>
      <c r="K2886" t="s">
        <v>132</v>
      </c>
      <c r="L2886" t="s">
        <v>48</v>
      </c>
      <c r="M2886">
        <v>94122</v>
      </c>
      <c r="N2886" t="s">
        <v>49</v>
      </c>
      <c r="O2886" t="s">
        <v>2482</v>
      </c>
      <c r="P2886" t="s">
        <v>51</v>
      </c>
      <c r="Q2886" t="s">
        <v>80</v>
      </c>
      <c r="R2886" t="s">
        <v>2483</v>
      </c>
      <c r="S2886">
        <v>17.456</v>
      </c>
      <c r="T2886">
        <v>2</v>
      </c>
      <c r="U2886">
        <v>0.2</v>
      </c>
      <c r="V2886">
        <v>5.8914</v>
      </c>
      <c r="W2886" s="6">
        <f t="shared" si="274"/>
        <v>0.33750000000000002</v>
      </c>
      <c r="X2886" s="4">
        <f t="shared" si="271"/>
        <v>2.9457</v>
      </c>
      <c r="Y2886" s="4">
        <f t="shared" si="272"/>
        <v>8.7279999999999998</v>
      </c>
      <c r="Z2886" s="4">
        <f t="shared" si="273"/>
        <v>10.909999999999998</v>
      </c>
      <c r="AA2886" s="4">
        <f t="shared" si="270"/>
        <v>3.4912000000000001</v>
      </c>
    </row>
    <row r="2887" spans="1:27" x14ac:dyDescent="0.2">
      <c r="A2887">
        <v>2886</v>
      </c>
      <c r="B2887" t="s">
        <v>6085</v>
      </c>
      <c r="C2887" s="5">
        <v>42661</v>
      </c>
      <c r="D2887" s="5" t="str">
        <f t="shared" ref="D2887:D2950" si="275">TEXT(C2887,"yyyy-mm")</f>
        <v>2016-10</v>
      </c>
      <c r="E2887" s="5">
        <v>42665</v>
      </c>
      <c r="F2887" t="s">
        <v>55</v>
      </c>
      <c r="G2887" t="s">
        <v>1837</v>
      </c>
      <c r="H2887" t="s">
        <v>1838</v>
      </c>
      <c r="I2887" t="s">
        <v>31</v>
      </c>
      <c r="J2887" t="s">
        <v>32</v>
      </c>
      <c r="K2887" t="s">
        <v>4089</v>
      </c>
      <c r="L2887" t="s">
        <v>315</v>
      </c>
      <c r="M2887">
        <v>85281</v>
      </c>
      <c r="N2887" t="s">
        <v>49</v>
      </c>
      <c r="O2887" t="s">
        <v>1547</v>
      </c>
      <c r="P2887" t="s">
        <v>37</v>
      </c>
      <c r="Q2887" t="s">
        <v>41</v>
      </c>
      <c r="R2887" t="s">
        <v>1548</v>
      </c>
      <c r="S2887">
        <v>307.92</v>
      </c>
      <c r="T2887">
        <v>5</v>
      </c>
      <c r="U2887">
        <v>0.2</v>
      </c>
      <c r="V2887">
        <v>-34.64100000000002</v>
      </c>
      <c r="W2887" s="6">
        <f t="shared" si="274"/>
        <v>-0.11250000000000006</v>
      </c>
      <c r="X2887" s="4">
        <f t="shared" si="271"/>
        <v>-6.9282000000000039</v>
      </c>
      <c r="Y2887" s="4">
        <f t="shared" si="272"/>
        <v>61.584000000000003</v>
      </c>
      <c r="Z2887" s="4">
        <f t="shared" si="273"/>
        <v>76.98</v>
      </c>
      <c r="AA2887" s="4">
        <f t="shared" si="270"/>
        <v>61.584000000000003</v>
      </c>
    </row>
    <row r="2888" spans="1:27" x14ac:dyDescent="0.2">
      <c r="A2888">
        <v>2887</v>
      </c>
      <c r="B2888" t="s">
        <v>6086</v>
      </c>
      <c r="C2888" s="5">
        <v>43087</v>
      </c>
      <c r="D2888" s="5" t="str">
        <f t="shared" si="275"/>
        <v>2017-12</v>
      </c>
      <c r="E2888" s="5">
        <v>43088</v>
      </c>
      <c r="F2888" t="s">
        <v>193</v>
      </c>
      <c r="G2888" t="s">
        <v>1837</v>
      </c>
      <c r="H2888" t="s">
        <v>1838</v>
      </c>
      <c r="I2888" t="s">
        <v>31</v>
      </c>
      <c r="J2888" t="s">
        <v>32</v>
      </c>
      <c r="K2888" t="s">
        <v>47</v>
      </c>
      <c r="L2888" t="s">
        <v>48</v>
      </c>
      <c r="M2888">
        <v>90008</v>
      </c>
      <c r="N2888" t="s">
        <v>49</v>
      </c>
      <c r="O2888" t="s">
        <v>1766</v>
      </c>
      <c r="P2888" t="s">
        <v>51</v>
      </c>
      <c r="Q2888" t="s">
        <v>73</v>
      </c>
      <c r="R2888" t="s">
        <v>1767</v>
      </c>
      <c r="S2888">
        <v>6.63</v>
      </c>
      <c r="T2888">
        <v>3</v>
      </c>
      <c r="U2888">
        <v>0</v>
      </c>
      <c r="V2888">
        <v>1.7901</v>
      </c>
      <c r="W2888" s="6">
        <f t="shared" si="274"/>
        <v>0.27</v>
      </c>
      <c r="X2888" s="4">
        <f t="shared" si="271"/>
        <v>0.59670000000000001</v>
      </c>
      <c r="Y2888" s="4">
        <f t="shared" si="272"/>
        <v>2.21</v>
      </c>
      <c r="Z2888" s="4">
        <f t="shared" si="273"/>
        <v>2.21</v>
      </c>
      <c r="AA2888" s="4">
        <f t="shared" si="270"/>
        <v>0</v>
      </c>
    </row>
    <row r="2889" spans="1:27" x14ac:dyDescent="0.2">
      <c r="A2889">
        <v>2888</v>
      </c>
      <c r="B2889" t="s">
        <v>6086</v>
      </c>
      <c r="C2889" s="5">
        <v>43087</v>
      </c>
      <c r="D2889" s="5" t="str">
        <f t="shared" si="275"/>
        <v>2017-12</v>
      </c>
      <c r="E2889" s="5">
        <v>43088</v>
      </c>
      <c r="F2889" t="s">
        <v>193</v>
      </c>
      <c r="G2889" t="s">
        <v>1837</v>
      </c>
      <c r="H2889" t="s">
        <v>1838</v>
      </c>
      <c r="I2889" t="s">
        <v>31</v>
      </c>
      <c r="J2889" t="s">
        <v>32</v>
      </c>
      <c r="K2889" t="s">
        <v>47</v>
      </c>
      <c r="L2889" t="s">
        <v>48</v>
      </c>
      <c r="M2889">
        <v>90008</v>
      </c>
      <c r="N2889" t="s">
        <v>49</v>
      </c>
      <c r="O2889" t="s">
        <v>3366</v>
      </c>
      <c r="P2889" t="s">
        <v>51</v>
      </c>
      <c r="Q2889" t="s">
        <v>95</v>
      </c>
      <c r="R2889" t="s">
        <v>3367</v>
      </c>
      <c r="S2889">
        <v>12.96</v>
      </c>
      <c r="T2889">
        <v>2</v>
      </c>
      <c r="U2889">
        <v>0</v>
      </c>
      <c r="V2889">
        <v>6.2208000000000006</v>
      </c>
      <c r="W2889" s="6">
        <f t="shared" si="274"/>
        <v>0.48000000000000004</v>
      </c>
      <c r="X2889" s="4">
        <f t="shared" si="271"/>
        <v>3.1104000000000003</v>
      </c>
      <c r="Y2889" s="4">
        <f t="shared" si="272"/>
        <v>6.48</v>
      </c>
      <c r="Z2889" s="4">
        <f t="shared" si="273"/>
        <v>6.48</v>
      </c>
      <c r="AA2889" s="4">
        <f t="shared" si="270"/>
        <v>0</v>
      </c>
    </row>
    <row r="2890" spans="1:27" x14ac:dyDescent="0.2">
      <c r="A2890">
        <v>2889</v>
      </c>
      <c r="B2890" t="s">
        <v>6086</v>
      </c>
      <c r="C2890" s="5">
        <v>43087</v>
      </c>
      <c r="D2890" s="5" t="str">
        <f t="shared" si="275"/>
        <v>2017-12</v>
      </c>
      <c r="E2890" s="5">
        <v>43088</v>
      </c>
      <c r="F2890" t="s">
        <v>193</v>
      </c>
      <c r="G2890" t="s">
        <v>1837</v>
      </c>
      <c r="H2890" t="s">
        <v>1838</v>
      </c>
      <c r="I2890" t="s">
        <v>31</v>
      </c>
      <c r="J2890" t="s">
        <v>32</v>
      </c>
      <c r="K2890" t="s">
        <v>47</v>
      </c>
      <c r="L2890" t="s">
        <v>48</v>
      </c>
      <c r="M2890">
        <v>90008</v>
      </c>
      <c r="N2890" t="s">
        <v>49</v>
      </c>
      <c r="O2890" t="s">
        <v>2868</v>
      </c>
      <c r="P2890" t="s">
        <v>51</v>
      </c>
      <c r="Q2890" t="s">
        <v>95</v>
      </c>
      <c r="R2890" t="s">
        <v>2869</v>
      </c>
      <c r="S2890">
        <v>32.400000000000006</v>
      </c>
      <c r="T2890">
        <v>5</v>
      </c>
      <c r="U2890">
        <v>0</v>
      </c>
      <c r="V2890">
        <v>15.552000000000001</v>
      </c>
      <c r="W2890" s="6">
        <f t="shared" si="274"/>
        <v>0.48</v>
      </c>
      <c r="X2890" s="4">
        <f t="shared" si="271"/>
        <v>3.1104000000000003</v>
      </c>
      <c r="Y2890" s="4">
        <f t="shared" si="272"/>
        <v>6.4800000000000013</v>
      </c>
      <c r="Z2890" s="4">
        <f t="shared" si="273"/>
        <v>6.4800000000000013</v>
      </c>
      <c r="AA2890" s="4">
        <f t="shared" si="270"/>
        <v>0</v>
      </c>
    </row>
    <row r="2891" spans="1:27" x14ac:dyDescent="0.2">
      <c r="A2891">
        <v>2890</v>
      </c>
      <c r="B2891" t="s">
        <v>6087</v>
      </c>
      <c r="C2891" s="5">
        <v>43041</v>
      </c>
      <c r="D2891" s="5" t="str">
        <f t="shared" si="275"/>
        <v>2017-11</v>
      </c>
      <c r="E2891" s="5">
        <v>43045</v>
      </c>
      <c r="F2891" t="s">
        <v>55</v>
      </c>
      <c r="G2891" t="s">
        <v>1513</v>
      </c>
      <c r="H2891" t="s">
        <v>1514</v>
      </c>
      <c r="I2891" t="s">
        <v>46</v>
      </c>
      <c r="J2891" t="s">
        <v>32</v>
      </c>
      <c r="K2891" t="s">
        <v>100</v>
      </c>
      <c r="L2891" t="s">
        <v>101</v>
      </c>
      <c r="M2891">
        <v>98105</v>
      </c>
      <c r="N2891" t="s">
        <v>49</v>
      </c>
      <c r="O2891" t="s">
        <v>6088</v>
      </c>
      <c r="P2891" t="s">
        <v>51</v>
      </c>
      <c r="Q2891" t="s">
        <v>95</v>
      </c>
      <c r="R2891" t="s">
        <v>6089</v>
      </c>
      <c r="S2891">
        <v>23.849999999999998</v>
      </c>
      <c r="T2891">
        <v>5</v>
      </c>
      <c r="U2891">
        <v>0</v>
      </c>
      <c r="V2891">
        <v>10.732499999999998</v>
      </c>
      <c r="W2891" s="6">
        <f t="shared" si="274"/>
        <v>0.44999999999999996</v>
      </c>
      <c r="X2891" s="4">
        <f t="shared" si="271"/>
        <v>2.1464999999999996</v>
      </c>
      <c r="Y2891" s="4">
        <f t="shared" si="272"/>
        <v>4.7699999999999996</v>
      </c>
      <c r="Z2891" s="4">
        <f t="shared" si="273"/>
        <v>4.7699999999999996</v>
      </c>
      <c r="AA2891" s="4">
        <f t="shared" si="270"/>
        <v>0</v>
      </c>
    </row>
    <row r="2892" spans="1:27" x14ac:dyDescent="0.2">
      <c r="A2892">
        <v>2891</v>
      </c>
      <c r="B2892" t="s">
        <v>6090</v>
      </c>
      <c r="C2892" s="5">
        <v>41758</v>
      </c>
      <c r="D2892" s="5" t="str">
        <f t="shared" si="275"/>
        <v>2014-04</v>
      </c>
      <c r="E2892" s="5">
        <v>41760</v>
      </c>
      <c r="F2892" t="s">
        <v>28</v>
      </c>
      <c r="G2892" t="s">
        <v>6091</v>
      </c>
      <c r="H2892" t="s">
        <v>6092</v>
      </c>
      <c r="I2892" t="s">
        <v>31</v>
      </c>
      <c r="J2892" t="s">
        <v>32</v>
      </c>
      <c r="K2892" t="s">
        <v>6093</v>
      </c>
      <c r="L2892" t="s">
        <v>743</v>
      </c>
      <c r="M2892">
        <v>70601</v>
      </c>
      <c r="N2892" t="s">
        <v>35</v>
      </c>
      <c r="O2892" t="s">
        <v>3115</v>
      </c>
      <c r="P2892" t="s">
        <v>37</v>
      </c>
      <c r="Q2892" t="s">
        <v>41</v>
      </c>
      <c r="R2892" t="s">
        <v>3116</v>
      </c>
      <c r="S2892">
        <v>51.96</v>
      </c>
      <c r="T2892">
        <v>2</v>
      </c>
      <c r="U2892">
        <v>0</v>
      </c>
      <c r="V2892">
        <v>12.990000000000002</v>
      </c>
      <c r="W2892" s="6">
        <f t="shared" si="274"/>
        <v>0.25000000000000006</v>
      </c>
      <c r="X2892" s="4">
        <f t="shared" si="271"/>
        <v>6.495000000000001</v>
      </c>
      <c r="Y2892" s="4">
        <f t="shared" si="272"/>
        <v>25.98</v>
      </c>
      <c r="Z2892" s="4">
        <f t="shared" si="273"/>
        <v>25.98</v>
      </c>
      <c r="AA2892" s="4">
        <f t="shared" si="270"/>
        <v>0</v>
      </c>
    </row>
    <row r="2893" spans="1:27" x14ac:dyDescent="0.2">
      <c r="A2893">
        <v>2892</v>
      </c>
      <c r="B2893" t="s">
        <v>6090</v>
      </c>
      <c r="C2893" s="5">
        <v>41758</v>
      </c>
      <c r="D2893" s="5" t="str">
        <f t="shared" si="275"/>
        <v>2014-04</v>
      </c>
      <c r="E2893" s="5">
        <v>41760</v>
      </c>
      <c r="F2893" t="s">
        <v>28</v>
      </c>
      <c r="G2893" t="s">
        <v>6091</v>
      </c>
      <c r="H2893" t="s">
        <v>6092</v>
      </c>
      <c r="I2893" t="s">
        <v>31</v>
      </c>
      <c r="J2893" t="s">
        <v>32</v>
      </c>
      <c r="K2893" t="s">
        <v>6093</v>
      </c>
      <c r="L2893" t="s">
        <v>743</v>
      </c>
      <c r="M2893">
        <v>70601</v>
      </c>
      <c r="N2893" t="s">
        <v>35</v>
      </c>
      <c r="O2893" t="s">
        <v>3734</v>
      </c>
      <c r="P2893" t="s">
        <v>51</v>
      </c>
      <c r="Q2893" t="s">
        <v>80</v>
      </c>
      <c r="R2893" t="s">
        <v>3735</v>
      </c>
      <c r="S2893">
        <v>17.940000000000001</v>
      </c>
      <c r="T2893">
        <v>3</v>
      </c>
      <c r="U2893">
        <v>0</v>
      </c>
      <c r="V2893">
        <v>8.6112000000000002</v>
      </c>
      <c r="W2893" s="6">
        <f t="shared" si="274"/>
        <v>0.48</v>
      </c>
      <c r="X2893" s="4">
        <f t="shared" si="271"/>
        <v>2.8704000000000001</v>
      </c>
      <c r="Y2893" s="4">
        <f t="shared" si="272"/>
        <v>5.98</v>
      </c>
      <c r="Z2893" s="4">
        <f t="shared" si="273"/>
        <v>5.98</v>
      </c>
      <c r="AA2893" s="4">
        <f t="shared" si="270"/>
        <v>0</v>
      </c>
    </row>
    <row r="2894" spans="1:27" x14ac:dyDescent="0.2">
      <c r="A2894">
        <v>2893</v>
      </c>
      <c r="B2894" t="s">
        <v>6094</v>
      </c>
      <c r="C2894" s="5">
        <v>43031</v>
      </c>
      <c r="D2894" s="5" t="str">
        <f t="shared" si="275"/>
        <v>2017-10</v>
      </c>
      <c r="E2894" s="5">
        <v>43037</v>
      </c>
      <c r="F2894" t="s">
        <v>55</v>
      </c>
      <c r="G2894" t="s">
        <v>376</v>
      </c>
      <c r="H2894" t="s">
        <v>377</v>
      </c>
      <c r="I2894" t="s">
        <v>46</v>
      </c>
      <c r="J2894" t="s">
        <v>32</v>
      </c>
      <c r="K2894" t="s">
        <v>394</v>
      </c>
      <c r="L2894" t="s">
        <v>272</v>
      </c>
      <c r="M2894">
        <v>14609</v>
      </c>
      <c r="N2894" t="s">
        <v>153</v>
      </c>
      <c r="O2894" t="s">
        <v>6095</v>
      </c>
      <c r="P2894" t="s">
        <v>51</v>
      </c>
      <c r="Q2894" t="s">
        <v>95</v>
      </c>
      <c r="R2894" t="s">
        <v>6096</v>
      </c>
      <c r="S2894">
        <v>11.56</v>
      </c>
      <c r="T2894">
        <v>2</v>
      </c>
      <c r="U2894">
        <v>0</v>
      </c>
      <c r="V2894">
        <v>5.6644000000000005</v>
      </c>
      <c r="W2894" s="6">
        <f t="shared" si="274"/>
        <v>0.49000000000000005</v>
      </c>
      <c r="X2894" s="4">
        <f t="shared" si="271"/>
        <v>2.8322000000000003</v>
      </c>
      <c r="Y2894" s="4">
        <f t="shared" si="272"/>
        <v>5.78</v>
      </c>
      <c r="Z2894" s="4">
        <f t="shared" si="273"/>
        <v>5.78</v>
      </c>
      <c r="AA2894" s="4">
        <f t="shared" si="270"/>
        <v>0</v>
      </c>
    </row>
    <row r="2895" spans="1:27" x14ac:dyDescent="0.2">
      <c r="A2895">
        <v>2894</v>
      </c>
      <c r="B2895" t="s">
        <v>6094</v>
      </c>
      <c r="C2895" s="5">
        <v>43031</v>
      </c>
      <c r="D2895" s="5" t="str">
        <f t="shared" si="275"/>
        <v>2017-10</v>
      </c>
      <c r="E2895" s="5">
        <v>43037</v>
      </c>
      <c r="F2895" t="s">
        <v>55</v>
      </c>
      <c r="G2895" t="s">
        <v>376</v>
      </c>
      <c r="H2895" t="s">
        <v>377</v>
      </c>
      <c r="I2895" t="s">
        <v>46</v>
      </c>
      <c r="J2895" t="s">
        <v>32</v>
      </c>
      <c r="K2895" t="s">
        <v>394</v>
      </c>
      <c r="L2895" t="s">
        <v>272</v>
      </c>
      <c r="M2895">
        <v>14609</v>
      </c>
      <c r="N2895" t="s">
        <v>153</v>
      </c>
      <c r="O2895" t="s">
        <v>920</v>
      </c>
      <c r="P2895" t="s">
        <v>51</v>
      </c>
      <c r="Q2895" t="s">
        <v>95</v>
      </c>
      <c r="R2895" t="s">
        <v>921</v>
      </c>
      <c r="S2895">
        <v>26.400000000000002</v>
      </c>
      <c r="T2895">
        <v>5</v>
      </c>
      <c r="U2895">
        <v>0</v>
      </c>
      <c r="V2895">
        <v>11.879999999999999</v>
      </c>
      <c r="W2895" s="6">
        <f t="shared" si="274"/>
        <v>0.4499999999999999</v>
      </c>
      <c r="X2895" s="4">
        <f t="shared" si="271"/>
        <v>2.3759999999999999</v>
      </c>
      <c r="Y2895" s="4">
        <f t="shared" si="272"/>
        <v>5.28</v>
      </c>
      <c r="Z2895" s="4">
        <f t="shared" si="273"/>
        <v>5.28</v>
      </c>
      <c r="AA2895" s="4">
        <f t="shared" si="270"/>
        <v>0</v>
      </c>
    </row>
    <row r="2896" spans="1:27" x14ac:dyDescent="0.2">
      <c r="A2896">
        <v>2895</v>
      </c>
      <c r="B2896" t="s">
        <v>6094</v>
      </c>
      <c r="C2896" s="5">
        <v>43031</v>
      </c>
      <c r="D2896" s="5" t="str">
        <f t="shared" si="275"/>
        <v>2017-10</v>
      </c>
      <c r="E2896" s="5">
        <v>43037</v>
      </c>
      <c r="F2896" t="s">
        <v>55</v>
      </c>
      <c r="G2896" t="s">
        <v>376</v>
      </c>
      <c r="H2896" t="s">
        <v>377</v>
      </c>
      <c r="I2896" t="s">
        <v>46</v>
      </c>
      <c r="J2896" t="s">
        <v>32</v>
      </c>
      <c r="K2896" t="s">
        <v>394</v>
      </c>
      <c r="L2896" t="s">
        <v>272</v>
      </c>
      <c r="M2896">
        <v>14609</v>
      </c>
      <c r="N2896" t="s">
        <v>153</v>
      </c>
      <c r="O2896" t="s">
        <v>6097</v>
      </c>
      <c r="P2896" t="s">
        <v>37</v>
      </c>
      <c r="Q2896" t="s">
        <v>70</v>
      </c>
      <c r="R2896" t="s">
        <v>6098</v>
      </c>
      <c r="S2896">
        <v>69.08</v>
      </c>
      <c r="T2896">
        <v>11</v>
      </c>
      <c r="U2896">
        <v>0</v>
      </c>
      <c r="V2896">
        <v>29.013600000000004</v>
      </c>
      <c r="W2896" s="6">
        <f t="shared" si="274"/>
        <v>0.42000000000000004</v>
      </c>
      <c r="X2896" s="4">
        <f t="shared" si="271"/>
        <v>2.6376000000000004</v>
      </c>
      <c r="Y2896" s="4">
        <f t="shared" si="272"/>
        <v>6.28</v>
      </c>
      <c r="Z2896" s="4">
        <f t="shared" si="273"/>
        <v>6.28</v>
      </c>
      <c r="AA2896" s="4">
        <f t="shared" si="270"/>
        <v>0</v>
      </c>
    </row>
    <row r="2897" spans="1:27" x14ac:dyDescent="0.2">
      <c r="A2897">
        <v>2896</v>
      </c>
      <c r="B2897" t="s">
        <v>6094</v>
      </c>
      <c r="C2897" s="5">
        <v>43031</v>
      </c>
      <c r="D2897" s="5" t="str">
        <f t="shared" si="275"/>
        <v>2017-10</v>
      </c>
      <c r="E2897" s="5">
        <v>43037</v>
      </c>
      <c r="F2897" t="s">
        <v>55</v>
      </c>
      <c r="G2897" t="s">
        <v>376</v>
      </c>
      <c r="H2897" t="s">
        <v>377</v>
      </c>
      <c r="I2897" t="s">
        <v>46</v>
      </c>
      <c r="J2897" t="s">
        <v>32</v>
      </c>
      <c r="K2897" t="s">
        <v>394</v>
      </c>
      <c r="L2897" t="s">
        <v>272</v>
      </c>
      <c r="M2897">
        <v>14609</v>
      </c>
      <c r="N2897" t="s">
        <v>153</v>
      </c>
      <c r="O2897" t="s">
        <v>773</v>
      </c>
      <c r="P2897" t="s">
        <v>76</v>
      </c>
      <c r="Q2897" t="s">
        <v>77</v>
      </c>
      <c r="R2897" t="s">
        <v>774</v>
      </c>
      <c r="S2897">
        <v>35.880000000000003</v>
      </c>
      <c r="T2897">
        <v>3</v>
      </c>
      <c r="U2897">
        <v>0</v>
      </c>
      <c r="V2897">
        <v>10.046400000000002</v>
      </c>
      <c r="W2897" s="6">
        <f t="shared" si="274"/>
        <v>0.28000000000000003</v>
      </c>
      <c r="X2897" s="4">
        <f t="shared" si="271"/>
        <v>3.3488000000000007</v>
      </c>
      <c r="Y2897" s="4">
        <f t="shared" si="272"/>
        <v>11.96</v>
      </c>
      <c r="Z2897" s="4">
        <f t="shared" si="273"/>
        <v>11.96</v>
      </c>
      <c r="AA2897" s="4">
        <f t="shared" si="270"/>
        <v>0</v>
      </c>
    </row>
    <row r="2898" spans="1:27" x14ac:dyDescent="0.2">
      <c r="A2898">
        <v>2897</v>
      </c>
      <c r="B2898" t="s">
        <v>6099</v>
      </c>
      <c r="C2898" s="5">
        <v>41728</v>
      </c>
      <c r="D2898" s="5" t="str">
        <f t="shared" si="275"/>
        <v>2014-03</v>
      </c>
      <c r="E2898" s="5">
        <v>41732</v>
      </c>
      <c r="F2898" t="s">
        <v>55</v>
      </c>
      <c r="G2898" t="s">
        <v>295</v>
      </c>
      <c r="H2898" t="s">
        <v>296</v>
      </c>
      <c r="I2898" t="s">
        <v>31</v>
      </c>
      <c r="J2898" t="s">
        <v>32</v>
      </c>
      <c r="K2898" t="s">
        <v>1181</v>
      </c>
      <c r="L2898" t="s">
        <v>272</v>
      </c>
      <c r="M2898">
        <v>11561</v>
      </c>
      <c r="N2898" t="s">
        <v>153</v>
      </c>
      <c r="O2898" t="s">
        <v>4259</v>
      </c>
      <c r="P2898" t="s">
        <v>51</v>
      </c>
      <c r="Q2898" t="s">
        <v>73</v>
      </c>
      <c r="R2898" t="s">
        <v>4260</v>
      </c>
      <c r="S2898">
        <v>49.65</v>
      </c>
      <c r="T2898">
        <v>5</v>
      </c>
      <c r="U2898">
        <v>0</v>
      </c>
      <c r="V2898">
        <v>20.853000000000002</v>
      </c>
      <c r="W2898" s="6">
        <f t="shared" si="274"/>
        <v>0.42000000000000004</v>
      </c>
      <c r="X2898" s="4">
        <f t="shared" si="271"/>
        <v>4.1706000000000003</v>
      </c>
      <c r="Y2898" s="4">
        <f t="shared" si="272"/>
        <v>9.93</v>
      </c>
      <c r="Z2898" s="4">
        <f t="shared" si="273"/>
        <v>9.93</v>
      </c>
      <c r="AA2898" s="4">
        <f t="shared" si="270"/>
        <v>0</v>
      </c>
    </row>
    <row r="2899" spans="1:27" x14ac:dyDescent="0.2">
      <c r="A2899">
        <v>2898</v>
      </c>
      <c r="B2899" t="s">
        <v>6100</v>
      </c>
      <c r="C2899" s="5">
        <v>42373</v>
      </c>
      <c r="D2899" s="5" t="str">
        <f t="shared" si="275"/>
        <v>2016-01</v>
      </c>
      <c r="E2899" s="5">
        <v>42378</v>
      </c>
      <c r="F2899" t="s">
        <v>55</v>
      </c>
      <c r="G2899" t="s">
        <v>3611</v>
      </c>
      <c r="H2899" t="s">
        <v>3612</v>
      </c>
      <c r="I2899" t="s">
        <v>46</v>
      </c>
      <c r="J2899" t="s">
        <v>32</v>
      </c>
      <c r="K2899" t="s">
        <v>472</v>
      </c>
      <c r="L2899" t="s">
        <v>93</v>
      </c>
      <c r="M2899">
        <v>28205</v>
      </c>
      <c r="N2899" t="s">
        <v>35</v>
      </c>
      <c r="O2899" t="s">
        <v>5440</v>
      </c>
      <c r="P2899" t="s">
        <v>76</v>
      </c>
      <c r="Q2899" t="s">
        <v>1224</v>
      </c>
      <c r="R2899" t="s">
        <v>5441</v>
      </c>
      <c r="S2899">
        <v>959.96800000000007</v>
      </c>
      <c r="T2899">
        <v>4</v>
      </c>
      <c r="U2899">
        <v>0.2</v>
      </c>
      <c r="V2899">
        <v>119.99599999999992</v>
      </c>
      <c r="W2899" s="6">
        <f t="shared" si="274"/>
        <v>0.12499999999999992</v>
      </c>
      <c r="X2899" s="4">
        <f t="shared" si="271"/>
        <v>29.998999999999981</v>
      </c>
      <c r="Y2899" s="4">
        <f t="shared" si="272"/>
        <v>239.99200000000002</v>
      </c>
      <c r="Z2899" s="4">
        <f t="shared" si="273"/>
        <v>299.99</v>
      </c>
      <c r="AA2899" s="4">
        <f t="shared" si="270"/>
        <v>191.99360000000001</v>
      </c>
    </row>
    <row r="2900" spans="1:27" x14ac:dyDescent="0.2">
      <c r="A2900">
        <v>2899</v>
      </c>
      <c r="B2900" t="s">
        <v>6101</v>
      </c>
      <c r="C2900" s="5">
        <v>42120</v>
      </c>
      <c r="D2900" s="5" t="str">
        <f t="shared" si="275"/>
        <v>2015-04</v>
      </c>
      <c r="E2900" s="5">
        <v>42124</v>
      </c>
      <c r="F2900" t="s">
        <v>55</v>
      </c>
      <c r="G2900" t="s">
        <v>5516</v>
      </c>
      <c r="H2900" t="s">
        <v>5517</v>
      </c>
      <c r="I2900" t="s">
        <v>31</v>
      </c>
      <c r="J2900" t="s">
        <v>32</v>
      </c>
      <c r="K2900" t="s">
        <v>189</v>
      </c>
      <c r="L2900" t="s">
        <v>109</v>
      </c>
      <c r="M2900">
        <v>77036</v>
      </c>
      <c r="N2900" t="s">
        <v>110</v>
      </c>
      <c r="O2900" t="s">
        <v>1144</v>
      </c>
      <c r="P2900" t="s">
        <v>37</v>
      </c>
      <c r="Q2900" t="s">
        <v>41</v>
      </c>
      <c r="R2900" t="s">
        <v>1145</v>
      </c>
      <c r="S2900">
        <v>408.42200000000003</v>
      </c>
      <c r="T2900">
        <v>2</v>
      </c>
      <c r="U2900">
        <v>0.3</v>
      </c>
      <c r="V2900">
        <v>-5.8346000000000231</v>
      </c>
      <c r="W2900" s="6">
        <f t="shared" si="274"/>
        <v>-1.4285714285714341E-2</v>
      </c>
      <c r="X2900" s="4">
        <f t="shared" si="271"/>
        <v>-2.9173000000000116</v>
      </c>
      <c r="Y2900" s="4">
        <f t="shared" si="272"/>
        <v>204.21100000000001</v>
      </c>
      <c r="Z2900" s="4">
        <f t="shared" si="273"/>
        <v>291.73</v>
      </c>
      <c r="AA2900" s="4">
        <f t="shared" si="270"/>
        <v>122.5266</v>
      </c>
    </row>
    <row r="2901" spans="1:27" x14ac:dyDescent="0.2">
      <c r="A2901">
        <v>2900</v>
      </c>
      <c r="B2901" t="s">
        <v>6102</v>
      </c>
      <c r="C2901" s="5">
        <v>42259</v>
      </c>
      <c r="D2901" s="5" t="str">
        <f t="shared" si="275"/>
        <v>2015-09</v>
      </c>
      <c r="E2901" s="5">
        <v>42264</v>
      </c>
      <c r="F2901" t="s">
        <v>55</v>
      </c>
      <c r="G2901" t="s">
        <v>392</v>
      </c>
      <c r="H2901" t="s">
        <v>393</v>
      </c>
      <c r="I2901" t="s">
        <v>31</v>
      </c>
      <c r="J2901" t="s">
        <v>32</v>
      </c>
      <c r="K2901" t="s">
        <v>271</v>
      </c>
      <c r="L2901" t="s">
        <v>272</v>
      </c>
      <c r="M2901">
        <v>10035</v>
      </c>
      <c r="N2901" t="s">
        <v>153</v>
      </c>
      <c r="O2901" t="s">
        <v>5440</v>
      </c>
      <c r="P2901" t="s">
        <v>76</v>
      </c>
      <c r="Q2901" t="s">
        <v>1224</v>
      </c>
      <c r="R2901" t="s">
        <v>5441</v>
      </c>
      <c r="S2901">
        <v>479.98400000000004</v>
      </c>
      <c r="T2901">
        <v>2</v>
      </c>
      <c r="U2901">
        <v>0.2</v>
      </c>
      <c r="V2901">
        <v>59.997999999999962</v>
      </c>
      <c r="W2901" s="6">
        <f t="shared" si="274"/>
        <v>0.12499999999999992</v>
      </c>
      <c r="X2901" s="4">
        <f t="shared" si="271"/>
        <v>29.998999999999981</v>
      </c>
      <c r="Y2901" s="4">
        <f t="shared" si="272"/>
        <v>239.99200000000002</v>
      </c>
      <c r="Z2901" s="4">
        <f t="shared" si="273"/>
        <v>299.99</v>
      </c>
      <c r="AA2901" s="4">
        <f t="shared" si="270"/>
        <v>95.996800000000007</v>
      </c>
    </row>
    <row r="2902" spans="1:27" x14ac:dyDescent="0.2">
      <c r="A2902">
        <v>2901</v>
      </c>
      <c r="B2902" t="s">
        <v>6102</v>
      </c>
      <c r="C2902" s="5">
        <v>42259</v>
      </c>
      <c r="D2902" s="5" t="str">
        <f t="shared" si="275"/>
        <v>2015-09</v>
      </c>
      <c r="E2902" s="5">
        <v>42264</v>
      </c>
      <c r="F2902" t="s">
        <v>55</v>
      </c>
      <c r="G2902" t="s">
        <v>392</v>
      </c>
      <c r="H2902" t="s">
        <v>393</v>
      </c>
      <c r="I2902" t="s">
        <v>31</v>
      </c>
      <c r="J2902" t="s">
        <v>32</v>
      </c>
      <c r="K2902" t="s">
        <v>271</v>
      </c>
      <c r="L2902" t="s">
        <v>272</v>
      </c>
      <c r="M2902">
        <v>10035</v>
      </c>
      <c r="N2902" t="s">
        <v>153</v>
      </c>
      <c r="O2902" t="s">
        <v>1560</v>
      </c>
      <c r="P2902" t="s">
        <v>51</v>
      </c>
      <c r="Q2902" t="s">
        <v>52</v>
      </c>
      <c r="R2902" t="s">
        <v>1561</v>
      </c>
      <c r="S2902">
        <v>12.6</v>
      </c>
      <c r="T2902">
        <v>4</v>
      </c>
      <c r="U2902">
        <v>0</v>
      </c>
      <c r="V2902">
        <v>6.048</v>
      </c>
      <c r="W2902" s="6">
        <f t="shared" si="274"/>
        <v>0.48000000000000004</v>
      </c>
      <c r="X2902" s="4">
        <f t="shared" si="271"/>
        <v>1.512</v>
      </c>
      <c r="Y2902" s="4">
        <f t="shared" si="272"/>
        <v>3.15</v>
      </c>
      <c r="Z2902" s="4">
        <f t="shared" si="273"/>
        <v>3.15</v>
      </c>
      <c r="AA2902" s="4">
        <f t="shared" si="270"/>
        <v>0</v>
      </c>
    </row>
    <row r="2903" spans="1:27" x14ac:dyDescent="0.2">
      <c r="A2903">
        <v>2902</v>
      </c>
      <c r="B2903" t="s">
        <v>6103</v>
      </c>
      <c r="C2903" s="5">
        <v>42989</v>
      </c>
      <c r="D2903" s="5" t="str">
        <f t="shared" si="275"/>
        <v>2017-09</v>
      </c>
      <c r="E2903" s="5">
        <v>42993</v>
      </c>
      <c r="F2903" t="s">
        <v>55</v>
      </c>
      <c r="G2903" t="s">
        <v>5617</v>
      </c>
      <c r="H2903" t="s">
        <v>5618</v>
      </c>
      <c r="I2903" t="s">
        <v>107</v>
      </c>
      <c r="J2903" t="s">
        <v>32</v>
      </c>
      <c r="K2903" t="s">
        <v>502</v>
      </c>
      <c r="L2903" t="s">
        <v>1280</v>
      </c>
      <c r="M2903">
        <v>31907</v>
      </c>
      <c r="N2903" t="s">
        <v>35</v>
      </c>
      <c r="O2903" t="s">
        <v>3066</v>
      </c>
      <c r="P2903" t="s">
        <v>51</v>
      </c>
      <c r="Q2903" t="s">
        <v>95</v>
      </c>
      <c r="R2903" t="s">
        <v>3067</v>
      </c>
      <c r="S2903">
        <v>184.66</v>
      </c>
      <c r="T2903">
        <v>7</v>
      </c>
      <c r="U2903">
        <v>0</v>
      </c>
      <c r="V2903">
        <v>84.943599999999989</v>
      </c>
      <c r="W2903" s="6">
        <f t="shared" si="274"/>
        <v>0.45999999999999996</v>
      </c>
      <c r="X2903" s="4">
        <f t="shared" si="271"/>
        <v>12.134799999999998</v>
      </c>
      <c r="Y2903" s="4">
        <f t="shared" si="272"/>
        <v>26.38</v>
      </c>
      <c r="Z2903" s="4">
        <f t="shared" si="273"/>
        <v>26.38</v>
      </c>
      <c r="AA2903" s="4">
        <f t="shared" si="270"/>
        <v>0</v>
      </c>
    </row>
    <row r="2904" spans="1:27" x14ac:dyDescent="0.2">
      <c r="A2904">
        <v>2903</v>
      </c>
      <c r="B2904" t="s">
        <v>6104</v>
      </c>
      <c r="C2904" s="5">
        <v>42533</v>
      </c>
      <c r="D2904" s="5" t="str">
        <f t="shared" si="275"/>
        <v>2016-06</v>
      </c>
      <c r="E2904" s="5">
        <v>42538</v>
      </c>
      <c r="F2904" t="s">
        <v>55</v>
      </c>
      <c r="G2904" t="s">
        <v>2162</v>
      </c>
      <c r="H2904" t="s">
        <v>2163</v>
      </c>
      <c r="I2904" t="s">
        <v>31</v>
      </c>
      <c r="J2904" t="s">
        <v>32</v>
      </c>
      <c r="K2904" t="s">
        <v>308</v>
      </c>
      <c r="L2904" t="s">
        <v>216</v>
      </c>
      <c r="M2904">
        <v>60610</v>
      </c>
      <c r="N2904" t="s">
        <v>110</v>
      </c>
      <c r="O2904" t="s">
        <v>4874</v>
      </c>
      <c r="P2904" t="s">
        <v>51</v>
      </c>
      <c r="Q2904" t="s">
        <v>95</v>
      </c>
      <c r="R2904" t="s">
        <v>4875</v>
      </c>
      <c r="S2904">
        <v>23.120000000000005</v>
      </c>
      <c r="T2904">
        <v>5</v>
      </c>
      <c r="U2904">
        <v>0.2</v>
      </c>
      <c r="V2904">
        <v>8.3810000000000002</v>
      </c>
      <c r="W2904" s="6">
        <f t="shared" si="274"/>
        <v>0.36249999999999993</v>
      </c>
      <c r="X2904" s="4">
        <f t="shared" si="271"/>
        <v>1.6762000000000001</v>
      </c>
      <c r="Y2904" s="4">
        <f t="shared" si="272"/>
        <v>4.6240000000000006</v>
      </c>
      <c r="Z2904" s="4">
        <f t="shared" si="273"/>
        <v>5.7800000000000011</v>
      </c>
      <c r="AA2904" s="4">
        <f t="shared" si="270"/>
        <v>4.6240000000000014</v>
      </c>
    </row>
    <row r="2905" spans="1:27" x14ac:dyDescent="0.2">
      <c r="A2905">
        <v>2904</v>
      </c>
      <c r="B2905" t="s">
        <v>6105</v>
      </c>
      <c r="C2905" s="5">
        <v>42548</v>
      </c>
      <c r="D2905" s="5" t="str">
        <f t="shared" si="275"/>
        <v>2016-06</v>
      </c>
      <c r="E2905" s="5">
        <v>42552</v>
      </c>
      <c r="F2905" t="s">
        <v>55</v>
      </c>
      <c r="G2905" t="s">
        <v>4630</v>
      </c>
      <c r="H2905" t="s">
        <v>4631</v>
      </c>
      <c r="I2905" t="s">
        <v>46</v>
      </c>
      <c r="J2905" t="s">
        <v>32</v>
      </c>
      <c r="K2905" t="s">
        <v>6106</v>
      </c>
      <c r="L2905" t="s">
        <v>216</v>
      </c>
      <c r="M2905">
        <v>60035</v>
      </c>
      <c r="N2905" t="s">
        <v>110</v>
      </c>
      <c r="O2905" t="s">
        <v>4264</v>
      </c>
      <c r="P2905" t="s">
        <v>51</v>
      </c>
      <c r="Q2905" t="s">
        <v>95</v>
      </c>
      <c r="R2905" t="s">
        <v>4265</v>
      </c>
      <c r="S2905">
        <v>37.463999999999999</v>
      </c>
      <c r="T2905">
        <v>7</v>
      </c>
      <c r="U2905">
        <v>0.2</v>
      </c>
      <c r="V2905">
        <v>12.175799999999999</v>
      </c>
      <c r="W2905" s="6">
        <f t="shared" si="274"/>
        <v>0.32499999999999996</v>
      </c>
      <c r="X2905" s="4">
        <f t="shared" si="271"/>
        <v>1.7393999999999998</v>
      </c>
      <c r="Y2905" s="4">
        <f t="shared" si="272"/>
        <v>5.3519999999999994</v>
      </c>
      <c r="Z2905" s="4">
        <f t="shared" si="273"/>
        <v>6.6899999999999995</v>
      </c>
      <c r="AA2905" s="4">
        <f t="shared" si="270"/>
        <v>7.4927999999999999</v>
      </c>
    </row>
    <row r="2906" spans="1:27" x14ac:dyDescent="0.2">
      <c r="A2906">
        <v>2905</v>
      </c>
      <c r="B2906" t="s">
        <v>6105</v>
      </c>
      <c r="C2906" s="5">
        <v>42548</v>
      </c>
      <c r="D2906" s="5" t="str">
        <f t="shared" si="275"/>
        <v>2016-06</v>
      </c>
      <c r="E2906" s="5">
        <v>42552</v>
      </c>
      <c r="F2906" t="s">
        <v>55</v>
      </c>
      <c r="G2906" t="s">
        <v>4630</v>
      </c>
      <c r="H2906" t="s">
        <v>4631</v>
      </c>
      <c r="I2906" t="s">
        <v>46</v>
      </c>
      <c r="J2906" t="s">
        <v>32</v>
      </c>
      <c r="K2906" t="s">
        <v>6106</v>
      </c>
      <c r="L2906" t="s">
        <v>216</v>
      </c>
      <c r="M2906">
        <v>60035</v>
      </c>
      <c r="N2906" t="s">
        <v>110</v>
      </c>
      <c r="O2906" t="s">
        <v>4782</v>
      </c>
      <c r="P2906" t="s">
        <v>37</v>
      </c>
      <c r="Q2906" t="s">
        <v>41</v>
      </c>
      <c r="R2906" t="s">
        <v>4783</v>
      </c>
      <c r="S2906">
        <v>539.65800000000002</v>
      </c>
      <c r="T2906">
        <v>3</v>
      </c>
      <c r="U2906">
        <v>0.3</v>
      </c>
      <c r="V2906">
        <v>-7.7094000000001017</v>
      </c>
      <c r="W2906" s="6">
        <f t="shared" si="274"/>
        <v>-1.4285714285714474E-2</v>
      </c>
      <c r="X2906" s="4">
        <f t="shared" si="271"/>
        <v>-2.5698000000000341</v>
      </c>
      <c r="Y2906" s="4">
        <f t="shared" si="272"/>
        <v>179.886</v>
      </c>
      <c r="Z2906" s="4">
        <f t="shared" si="273"/>
        <v>256.98000000000008</v>
      </c>
      <c r="AA2906" s="4">
        <f t="shared" si="270"/>
        <v>161.8974</v>
      </c>
    </row>
    <row r="2907" spans="1:27" x14ac:dyDescent="0.2">
      <c r="A2907">
        <v>2906</v>
      </c>
      <c r="B2907" t="s">
        <v>6107</v>
      </c>
      <c r="C2907" s="5">
        <v>41908</v>
      </c>
      <c r="D2907" s="5" t="str">
        <f t="shared" si="275"/>
        <v>2014-09</v>
      </c>
      <c r="E2907" s="5">
        <v>41912</v>
      </c>
      <c r="F2907" t="s">
        <v>55</v>
      </c>
      <c r="G2907" t="s">
        <v>382</v>
      </c>
      <c r="H2907" t="s">
        <v>383</v>
      </c>
      <c r="I2907" t="s">
        <v>107</v>
      </c>
      <c r="J2907" t="s">
        <v>32</v>
      </c>
      <c r="K2907" t="s">
        <v>100</v>
      </c>
      <c r="L2907" t="s">
        <v>101</v>
      </c>
      <c r="M2907">
        <v>98115</v>
      </c>
      <c r="N2907" t="s">
        <v>49</v>
      </c>
      <c r="O2907" t="s">
        <v>6108</v>
      </c>
      <c r="P2907" t="s">
        <v>51</v>
      </c>
      <c r="Q2907" t="s">
        <v>64</v>
      </c>
      <c r="R2907" t="s">
        <v>6109</v>
      </c>
      <c r="S2907">
        <v>310.12</v>
      </c>
      <c r="T2907">
        <v>2</v>
      </c>
      <c r="U2907">
        <v>0</v>
      </c>
      <c r="V2907">
        <v>80.631200000000007</v>
      </c>
      <c r="W2907" s="6">
        <f t="shared" si="274"/>
        <v>0.26</v>
      </c>
      <c r="X2907" s="4">
        <f t="shared" si="271"/>
        <v>40.315600000000003</v>
      </c>
      <c r="Y2907" s="4">
        <f t="shared" si="272"/>
        <v>155.06</v>
      </c>
      <c r="Z2907" s="4">
        <f t="shared" si="273"/>
        <v>155.06</v>
      </c>
      <c r="AA2907" s="4">
        <f t="shared" si="270"/>
        <v>0</v>
      </c>
    </row>
    <row r="2908" spans="1:27" x14ac:dyDescent="0.2">
      <c r="A2908">
        <v>2907</v>
      </c>
      <c r="B2908" t="s">
        <v>6110</v>
      </c>
      <c r="C2908" s="5">
        <v>43042</v>
      </c>
      <c r="D2908" s="5" t="str">
        <f t="shared" si="275"/>
        <v>2017-11</v>
      </c>
      <c r="E2908" s="5">
        <v>43048</v>
      </c>
      <c r="F2908" t="s">
        <v>55</v>
      </c>
      <c r="G2908" t="s">
        <v>2915</v>
      </c>
      <c r="H2908" t="s">
        <v>2916</v>
      </c>
      <c r="I2908" t="s">
        <v>31</v>
      </c>
      <c r="J2908" t="s">
        <v>32</v>
      </c>
      <c r="K2908" t="s">
        <v>233</v>
      </c>
      <c r="L2908" t="s">
        <v>234</v>
      </c>
      <c r="M2908">
        <v>55122</v>
      </c>
      <c r="N2908" t="s">
        <v>110</v>
      </c>
      <c r="O2908" t="s">
        <v>6111</v>
      </c>
      <c r="P2908" t="s">
        <v>51</v>
      </c>
      <c r="Q2908" t="s">
        <v>95</v>
      </c>
      <c r="R2908" t="s">
        <v>6112</v>
      </c>
      <c r="S2908">
        <v>8.56</v>
      </c>
      <c r="T2908">
        <v>2</v>
      </c>
      <c r="U2908">
        <v>0</v>
      </c>
      <c r="V2908">
        <v>3.8519999999999994</v>
      </c>
      <c r="W2908" s="6">
        <f t="shared" si="274"/>
        <v>0.4499999999999999</v>
      </c>
      <c r="X2908" s="4">
        <f t="shared" si="271"/>
        <v>1.9259999999999997</v>
      </c>
      <c r="Y2908" s="4">
        <f t="shared" si="272"/>
        <v>4.28</v>
      </c>
      <c r="Z2908" s="4">
        <f t="shared" si="273"/>
        <v>4.28</v>
      </c>
      <c r="AA2908" s="4">
        <f t="shared" si="270"/>
        <v>0</v>
      </c>
    </row>
    <row r="2909" spans="1:27" x14ac:dyDescent="0.2">
      <c r="A2909">
        <v>2908</v>
      </c>
      <c r="B2909" t="s">
        <v>6110</v>
      </c>
      <c r="C2909" s="5">
        <v>43042</v>
      </c>
      <c r="D2909" s="5" t="str">
        <f t="shared" si="275"/>
        <v>2017-11</v>
      </c>
      <c r="E2909" s="5">
        <v>43048</v>
      </c>
      <c r="F2909" t="s">
        <v>55</v>
      </c>
      <c r="G2909" t="s">
        <v>2915</v>
      </c>
      <c r="H2909" t="s">
        <v>2916</v>
      </c>
      <c r="I2909" t="s">
        <v>31</v>
      </c>
      <c r="J2909" t="s">
        <v>32</v>
      </c>
      <c r="K2909" t="s">
        <v>233</v>
      </c>
      <c r="L2909" t="s">
        <v>234</v>
      </c>
      <c r="M2909">
        <v>55122</v>
      </c>
      <c r="N2909" t="s">
        <v>110</v>
      </c>
      <c r="O2909" t="s">
        <v>1834</v>
      </c>
      <c r="P2909" t="s">
        <v>51</v>
      </c>
      <c r="Q2909" t="s">
        <v>64</v>
      </c>
      <c r="R2909" t="s">
        <v>1835</v>
      </c>
      <c r="S2909">
        <v>52.400000000000006</v>
      </c>
      <c r="T2909">
        <v>5</v>
      </c>
      <c r="U2909">
        <v>0</v>
      </c>
      <c r="V2909">
        <v>14.148</v>
      </c>
      <c r="W2909" s="6">
        <f t="shared" si="274"/>
        <v>0.26999999999999996</v>
      </c>
      <c r="X2909" s="4">
        <f t="shared" si="271"/>
        <v>2.8296000000000001</v>
      </c>
      <c r="Y2909" s="4">
        <f t="shared" si="272"/>
        <v>10.48</v>
      </c>
      <c r="Z2909" s="4">
        <f t="shared" si="273"/>
        <v>10.48</v>
      </c>
      <c r="AA2909" s="4">
        <f t="shared" si="270"/>
        <v>0</v>
      </c>
    </row>
    <row r="2910" spans="1:27" x14ac:dyDescent="0.2">
      <c r="A2910">
        <v>2909</v>
      </c>
      <c r="B2910" t="s">
        <v>6110</v>
      </c>
      <c r="C2910" s="5">
        <v>43042</v>
      </c>
      <c r="D2910" s="5" t="str">
        <f t="shared" si="275"/>
        <v>2017-11</v>
      </c>
      <c r="E2910" s="5">
        <v>43048</v>
      </c>
      <c r="F2910" t="s">
        <v>55</v>
      </c>
      <c r="G2910" t="s">
        <v>2915</v>
      </c>
      <c r="H2910" t="s">
        <v>2916</v>
      </c>
      <c r="I2910" t="s">
        <v>31</v>
      </c>
      <c r="J2910" t="s">
        <v>32</v>
      </c>
      <c r="K2910" t="s">
        <v>233</v>
      </c>
      <c r="L2910" t="s">
        <v>234</v>
      </c>
      <c r="M2910">
        <v>55122</v>
      </c>
      <c r="N2910" t="s">
        <v>110</v>
      </c>
      <c r="O2910" t="s">
        <v>4579</v>
      </c>
      <c r="P2910" t="s">
        <v>51</v>
      </c>
      <c r="Q2910" t="s">
        <v>52</v>
      </c>
      <c r="R2910" t="s">
        <v>4580</v>
      </c>
      <c r="S2910">
        <v>14.940000000000001</v>
      </c>
      <c r="T2910">
        <v>3</v>
      </c>
      <c r="U2910">
        <v>0</v>
      </c>
      <c r="V2910">
        <v>6.8723999999999998</v>
      </c>
      <c r="W2910" s="6">
        <f t="shared" si="274"/>
        <v>0.45999999999999996</v>
      </c>
      <c r="X2910" s="4">
        <f t="shared" si="271"/>
        <v>2.2907999999999999</v>
      </c>
      <c r="Y2910" s="4">
        <f t="shared" si="272"/>
        <v>4.9800000000000004</v>
      </c>
      <c r="Z2910" s="4">
        <f t="shared" si="273"/>
        <v>4.9800000000000004</v>
      </c>
      <c r="AA2910" s="4">
        <f t="shared" si="270"/>
        <v>0</v>
      </c>
    </row>
    <row r="2911" spans="1:27" x14ac:dyDescent="0.2">
      <c r="A2911">
        <v>2910</v>
      </c>
      <c r="B2911" t="s">
        <v>6113</v>
      </c>
      <c r="C2911" s="5">
        <v>42785</v>
      </c>
      <c r="D2911" s="5" t="str">
        <f t="shared" si="275"/>
        <v>2017-02</v>
      </c>
      <c r="E2911" s="5">
        <v>42789</v>
      </c>
      <c r="F2911" t="s">
        <v>55</v>
      </c>
      <c r="G2911" t="s">
        <v>2108</v>
      </c>
      <c r="H2911" t="s">
        <v>2109</v>
      </c>
      <c r="I2911" t="s">
        <v>31</v>
      </c>
      <c r="J2911" t="s">
        <v>32</v>
      </c>
      <c r="K2911" t="s">
        <v>100</v>
      </c>
      <c r="L2911" t="s">
        <v>101</v>
      </c>
      <c r="M2911">
        <v>98103</v>
      </c>
      <c r="N2911" t="s">
        <v>49</v>
      </c>
      <c r="O2911" t="s">
        <v>4081</v>
      </c>
      <c r="P2911" t="s">
        <v>51</v>
      </c>
      <c r="Q2911" t="s">
        <v>274</v>
      </c>
      <c r="R2911" t="s">
        <v>4082</v>
      </c>
      <c r="S2911">
        <v>11.22</v>
      </c>
      <c r="T2911">
        <v>3</v>
      </c>
      <c r="U2911">
        <v>0</v>
      </c>
      <c r="V2911">
        <v>0.2244000000000006</v>
      </c>
      <c r="W2911" s="6">
        <f t="shared" si="274"/>
        <v>2.0000000000000052E-2</v>
      </c>
      <c r="X2911" s="4">
        <f t="shared" si="271"/>
        <v>7.48000000000002E-2</v>
      </c>
      <c r="Y2911" s="4">
        <f t="shared" si="272"/>
        <v>3.74</v>
      </c>
      <c r="Z2911" s="4">
        <f t="shared" si="273"/>
        <v>3.74</v>
      </c>
      <c r="AA2911" s="4">
        <f t="shared" si="270"/>
        <v>0</v>
      </c>
    </row>
    <row r="2912" spans="1:27" x14ac:dyDescent="0.2">
      <c r="A2912">
        <v>2911</v>
      </c>
      <c r="B2912" t="s">
        <v>6114</v>
      </c>
      <c r="C2912" s="5">
        <v>42313</v>
      </c>
      <c r="D2912" s="5" t="str">
        <f t="shared" si="275"/>
        <v>2015-11</v>
      </c>
      <c r="E2912" s="5">
        <v>42317</v>
      </c>
      <c r="F2912" t="s">
        <v>55</v>
      </c>
      <c r="G2912" t="s">
        <v>895</v>
      </c>
      <c r="H2912" t="s">
        <v>896</v>
      </c>
      <c r="I2912" t="s">
        <v>31</v>
      </c>
      <c r="J2912" t="s">
        <v>32</v>
      </c>
      <c r="K2912" t="s">
        <v>3419</v>
      </c>
      <c r="L2912" t="s">
        <v>59</v>
      </c>
      <c r="M2912">
        <v>33065</v>
      </c>
      <c r="N2912" t="s">
        <v>35</v>
      </c>
      <c r="O2912" t="s">
        <v>2523</v>
      </c>
      <c r="P2912" t="s">
        <v>51</v>
      </c>
      <c r="Q2912" t="s">
        <v>83</v>
      </c>
      <c r="R2912" t="s">
        <v>3347</v>
      </c>
      <c r="S2912">
        <v>387.13600000000002</v>
      </c>
      <c r="T2912">
        <v>4</v>
      </c>
      <c r="U2912">
        <v>0.2</v>
      </c>
      <c r="V2912">
        <v>24.196000000000012</v>
      </c>
      <c r="W2912" s="6">
        <f t="shared" si="274"/>
        <v>6.2500000000000028E-2</v>
      </c>
      <c r="X2912" s="4">
        <f t="shared" si="271"/>
        <v>6.049000000000003</v>
      </c>
      <c r="Y2912" s="4">
        <f t="shared" si="272"/>
        <v>96.784000000000006</v>
      </c>
      <c r="Z2912" s="4">
        <f t="shared" si="273"/>
        <v>120.98</v>
      </c>
      <c r="AA2912" s="4">
        <f t="shared" si="270"/>
        <v>77.427200000000013</v>
      </c>
    </row>
    <row r="2913" spans="1:27" x14ac:dyDescent="0.2">
      <c r="A2913">
        <v>2912</v>
      </c>
      <c r="B2913" t="s">
        <v>6115</v>
      </c>
      <c r="C2913" s="5">
        <v>41806</v>
      </c>
      <c r="D2913" s="5" t="str">
        <f t="shared" si="275"/>
        <v>2014-06</v>
      </c>
      <c r="E2913" s="5">
        <v>41811</v>
      </c>
      <c r="F2913" t="s">
        <v>55</v>
      </c>
      <c r="G2913" t="s">
        <v>2012</v>
      </c>
      <c r="H2913" t="s">
        <v>2013</v>
      </c>
      <c r="I2913" t="s">
        <v>31</v>
      </c>
      <c r="J2913" t="s">
        <v>32</v>
      </c>
      <c r="K2913" t="s">
        <v>6116</v>
      </c>
      <c r="L2913" t="s">
        <v>272</v>
      </c>
      <c r="M2913">
        <v>11550</v>
      </c>
      <c r="N2913" t="s">
        <v>153</v>
      </c>
      <c r="O2913" t="s">
        <v>6117</v>
      </c>
      <c r="P2913" t="s">
        <v>51</v>
      </c>
      <c r="Q2913" t="s">
        <v>178</v>
      </c>
      <c r="R2913" t="s">
        <v>676</v>
      </c>
      <c r="S2913">
        <v>41.4</v>
      </c>
      <c r="T2913">
        <v>5</v>
      </c>
      <c r="U2913">
        <v>0</v>
      </c>
      <c r="V2913">
        <v>19.457999999999998</v>
      </c>
      <c r="W2913" s="6">
        <f t="shared" si="274"/>
        <v>0.47</v>
      </c>
      <c r="X2913" s="4">
        <f t="shared" si="271"/>
        <v>3.8915999999999995</v>
      </c>
      <c r="Y2913" s="4">
        <f t="shared" si="272"/>
        <v>8.2799999999999994</v>
      </c>
      <c r="Z2913" s="4">
        <f t="shared" si="273"/>
        <v>8.2799999999999994</v>
      </c>
      <c r="AA2913" s="4">
        <f t="shared" si="270"/>
        <v>0</v>
      </c>
    </row>
    <row r="2914" spans="1:27" x14ac:dyDescent="0.2">
      <c r="A2914">
        <v>2913</v>
      </c>
      <c r="B2914" t="s">
        <v>6115</v>
      </c>
      <c r="C2914" s="5">
        <v>41806</v>
      </c>
      <c r="D2914" s="5" t="str">
        <f t="shared" si="275"/>
        <v>2014-06</v>
      </c>
      <c r="E2914" s="5">
        <v>41811</v>
      </c>
      <c r="F2914" t="s">
        <v>55</v>
      </c>
      <c r="G2914" t="s">
        <v>2012</v>
      </c>
      <c r="H2914" t="s">
        <v>2013</v>
      </c>
      <c r="I2914" t="s">
        <v>31</v>
      </c>
      <c r="J2914" t="s">
        <v>32</v>
      </c>
      <c r="K2914" t="s">
        <v>6116</v>
      </c>
      <c r="L2914" t="s">
        <v>272</v>
      </c>
      <c r="M2914">
        <v>11550</v>
      </c>
      <c r="N2914" t="s">
        <v>153</v>
      </c>
      <c r="O2914" t="s">
        <v>6118</v>
      </c>
      <c r="P2914" t="s">
        <v>51</v>
      </c>
      <c r="Q2914" t="s">
        <v>73</v>
      </c>
      <c r="R2914" t="s">
        <v>6119</v>
      </c>
      <c r="S2914">
        <v>35</v>
      </c>
      <c r="T2914">
        <v>4</v>
      </c>
      <c r="U2914">
        <v>0</v>
      </c>
      <c r="V2914">
        <v>10.499999999999996</v>
      </c>
      <c r="W2914" s="6">
        <f t="shared" si="274"/>
        <v>0.29999999999999988</v>
      </c>
      <c r="X2914" s="4">
        <f t="shared" si="271"/>
        <v>2.6249999999999991</v>
      </c>
      <c r="Y2914" s="4">
        <f t="shared" si="272"/>
        <v>8.75</v>
      </c>
      <c r="Z2914" s="4">
        <f t="shared" si="273"/>
        <v>8.75</v>
      </c>
      <c r="AA2914" s="4">
        <f t="shared" si="270"/>
        <v>0</v>
      </c>
    </row>
    <row r="2915" spans="1:27" x14ac:dyDescent="0.2">
      <c r="A2915">
        <v>2914</v>
      </c>
      <c r="B2915" t="s">
        <v>6115</v>
      </c>
      <c r="C2915" s="5">
        <v>41806</v>
      </c>
      <c r="D2915" s="5" t="str">
        <f t="shared" si="275"/>
        <v>2014-06</v>
      </c>
      <c r="E2915" s="5">
        <v>41811</v>
      </c>
      <c r="F2915" t="s">
        <v>55</v>
      </c>
      <c r="G2915" t="s">
        <v>2012</v>
      </c>
      <c r="H2915" t="s">
        <v>2013</v>
      </c>
      <c r="I2915" t="s">
        <v>31</v>
      </c>
      <c r="J2915" t="s">
        <v>32</v>
      </c>
      <c r="K2915" t="s">
        <v>6116</v>
      </c>
      <c r="L2915" t="s">
        <v>272</v>
      </c>
      <c r="M2915">
        <v>11550</v>
      </c>
      <c r="N2915" t="s">
        <v>153</v>
      </c>
      <c r="O2915" t="s">
        <v>419</v>
      </c>
      <c r="P2915" t="s">
        <v>51</v>
      </c>
      <c r="Q2915" t="s">
        <v>80</v>
      </c>
      <c r="R2915" t="s">
        <v>420</v>
      </c>
      <c r="S2915">
        <v>39.552000000000007</v>
      </c>
      <c r="T2915">
        <v>3</v>
      </c>
      <c r="U2915">
        <v>0.2</v>
      </c>
      <c r="V2915">
        <v>14.337599999999998</v>
      </c>
      <c r="W2915" s="6">
        <f t="shared" si="274"/>
        <v>0.36249999999999988</v>
      </c>
      <c r="X2915" s="4">
        <f t="shared" si="271"/>
        <v>4.7791999999999994</v>
      </c>
      <c r="Y2915" s="4">
        <f t="shared" si="272"/>
        <v>13.184000000000003</v>
      </c>
      <c r="Z2915" s="4">
        <f t="shared" si="273"/>
        <v>16.48</v>
      </c>
      <c r="AA2915" s="4">
        <f t="shared" si="270"/>
        <v>7.9104000000000019</v>
      </c>
    </row>
    <row r="2916" spans="1:27" x14ac:dyDescent="0.2">
      <c r="A2916">
        <v>2915</v>
      </c>
      <c r="B2916" t="s">
        <v>6120</v>
      </c>
      <c r="C2916" s="5">
        <v>42289</v>
      </c>
      <c r="D2916" s="5" t="str">
        <f t="shared" si="275"/>
        <v>2015-10</v>
      </c>
      <c r="E2916" s="5">
        <v>42294</v>
      </c>
      <c r="F2916" t="s">
        <v>28</v>
      </c>
      <c r="G2916" t="s">
        <v>2915</v>
      </c>
      <c r="H2916" t="s">
        <v>2916</v>
      </c>
      <c r="I2916" t="s">
        <v>31</v>
      </c>
      <c r="J2916" t="s">
        <v>32</v>
      </c>
      <c r="K2916" t="s">
        <v>6121</v>
      </c>
      <c r="L2916" t="s">
        <v>259</v>
      </c>
      <c r="M2916">
        <v>46060</v>
      </c>
      <c r="N2916" t="s">
        <v>110</v>
      </c>
      <c r="O2916" t="s">
        <v>5847</v>
      </c>
      <c r="P2916" t="s">
        <v>76</v>
      </c>
      <c r="Q2916" t="s">
        <v>77</v>
      </c>
      <c r="R2916" t="s">
        <v>5848</v>
      </c>
      <c r="S2916">
        <v>135.72</v>
      </c>
      <c r="T2916">
        <v>3</v>
      </c>
      <c r="U2916">
        <v>0</v>
      </c>
      <c r="V2916">
        <v>35.287199999999999</v>
      </c>
      <c r="W2916" s="6">
        <f t="shared" si="274"/>
        <v>0.26</v>
      </c>
      <c r="X2916" s="4">
        <f t="shared" si="271"/>
        <v>11.7624</v>
      </c>
      <c r="Y2916" s="4">
        <f t="shared" si="272"/>
        <v>45.24</v>
      </c>
      <c r="Z2916" s="4">
        <f t="shared" si="273"/>
        <v>45.24</v>
      </c>
      <c r="AA2916" s="4">
        <f t="shared" si="270"/>
        <v>0</v>
      </c>
    </row>
    <row r="2917" spans="1:27" x14ac:dyDescent="0.2">
      <c r="A2917">
        <v>2916</v>
      </c>
      <c r="B2917" t="s">
        <v>6120</v>
      </c>
      <c r="C2917" s="5">
        <v>42289</v>
      </c>
      <c r="D2917" s="5" t="str">
        <f t="shared" si="275"/>
        <v>2015-10</v>
      </c>
      <c r="E2917" s="5">
        <v>42294</v>
      </c>
      <c r="F2917" t="s">
        <v>28</v>
      </c>
      <c r="G2917" t="s">
        <v>2915</v>
      </c>
      <c r="H2917" t="s">
        <v>2916</v>
      </c>
      <c r="I2917" t="s">
        <v>31</v>
      </c>
      <c r="J2917" t="s">
        <v>32</v>
      </c>
      <c r="K2917" t="s">
        <v>6121</v>
      </c>
      <c r="L2917" t="s">
        <v>259</v>
      </c>
      <c r="M2917">
        <v>46060</v>
      </c>
      <c r="N2917" t="s">
        <v>110</v>
      </c>
      <c r="O2917" t="s">
        <v>5684</v>
      </c>
      <c r="P2917" t="s">
        <v>51</v>
      </c>
      <c r="Q2917" t="s">
        <v>80</v>
      </c>
      <c r="R2917" t="s">
        <v>5685</v>
      </c>
      <c r="S2917">
        <v>12.56</v>
      </c>
      <c r="T2917">
        <v>2</v>
      </c>
      <c r="U2917">
        <v>0</v>
      </c>
      <c r="V2917">
        <v>5.6519999999999992</v>
      </c>
      <c r="W2917" s="6">
        <f t="shared" si="274"/>
        <v>0.4499999999999999</v>
      </c>
      <c r="X2917" s="4">
        <f t="shared" si="271"/>
        <v>2.8259999999999996</v>
      </c>
      <c r="Y2917" s="4">
        <f t="shared" si="272"/>
        <v>6.28</v>
      </c>
      <c r="Z2917" s="4">
        <f t="shared" si="273"/>
        <v>6.28</v>
      </c>
      <c r="AA2917" s="4">
        <f t="shared" si="270"/>
        <v>0</v>
      </c>
    </row>
    <row r="2918" spans="1:27" x14ac:dyDescent="0.2">
      <c r="A2918">
        <v>2917</v>
      </c>
      <c r="B2918" t="s">
        <v>6120</v>
      </c>
      <c r="C2918" s="5">
        <v>42289</v>
      </c>
      <c r="D2918" s="5" t="str">
        <f t="shared" si="275"/>
        <v>2015-10</v>
      </c>
      <c r="E2918" s="5">
        <v>42294</v>
      </c>
      <c r="F2918" t="s">
        <v>28</v>
      </c>
      <c r="G2918" t="s">
        <v>2915</v>
      </c>
      <c r="H2918" t="s">
        <v>2916</v>
      </c>
      <c r="I2918" t="s">
        <v>31</v>
      </c>
      <c r="J2918" t="s">
        <v>32</v>
      </c>
      <c r="K2918" t="s">
        <v>6121</v>
      </c>
      <c r="L2918" t="s">
        <v>259</v>
      </c>
      <c r="M2918">
        <v>46060</v>
      </c>
      <c r="N2918" t="s">
        <v>110</v>
      </c>
      <c r="O2918" t="s">
        <v>3867</v>
      </c>
      <c r="P2918" t="s">
        <v>76</v>
      </c>
      <c r="Q2918" t="s">
        <v>77</v>
      </c>
      <c r="R2918" t="s">
        <v>3868</v>
      </c>
      <c r="S2918">
        <v>263.95999999999998</v>
      </c>
      <c r="T2918">
        <v>4</v>
      </c>
      <c r="U2918">
        <v>0</v>
      </c>
      <c r="V2918">
        <v>71.269200000000012</v>
      </c>
      <c r="W2918" s="6">
        <f t="shared" si="274"/>
        <v>0.27000000000000007</v>
      </c>
      <c r="X2918" s="4">
        <f t="shared" si="271"/>
        <v>17.817300000000003</v>
      </c>
      <c r="Y2918" s="4">
        <f t="shared" si="272"/>
        <v>65.989999999999995</v>
      </c>
      <c r="Z2918" s="4">
        <f t="shared" si="273"/>
        <v>65.989999999999995</v>
      </c>
      <c r="AA2918" s="4">
        <f t="shared" si="270"/>
        <v>0</v>
      </c>
    </row>
    <row r="2919" spans="1:27" x14ac:dyDescent="0.2">
      <c r="A2919">
        <v>2918</v>
      </c>
      <c r="B2919" t="s">
        <v>6122</v>
      </c>
      <c r="C2919" s="5">
        <v>42974</v>
      </c>
      <c r="D2919" s="5" t="str">
        <f t="shared" si="275"/>
        <v>2017-08</v>
      </c>
      <c r="E2919" s="5">
        <v>42977</v>
      </c>
      <c r="F2919" t="s">
        <v>193</v>
      </c>
      <c r="G2919" t="s">
        <v>2825</v>
      </c>
      <c r="H2919" t="s">
        <v>2826</v>
      </c>
      <c r="I2919" t="s">
        <v>31</v>
      </c>
      <c r="J2919" t="s">
        <v>32</v>
      </c>
      <c r="K2919" t="s">
        <v>822</v>
      </c>
      <c r="L2919" t="s">
        <v>109</v>
      </c>
      <c r="M2919">
        <v>75220</v>
      </c>
      <c r="N2919" t="s">
        <v>110</v>
      </c>
      <c r="O2919" t="s">
        <v>6123</v>
      </c>
      <c r="P2919" t="s">
        <v>51</v>
      </c>
      <c r="Q2919" t="s">
        <v>73</v>
      </c>
      <c r="R2919" t="s">
        <v>6124</v>
      </c>
      <c r="S2919">
        <v>5.9520000000000008</v>
      </c>
      <c r="T2919">
        <v>1</v>
      </c>
      <c r="U2919">
        <v>0.2</v>
      </c>
      <c r="V2919">
        <v>0.37200000000000011</v>
      </c>
      <c r="W2919" s="6">
        <f t="shared" si="274"/>
        <v>6.2500000000000014E-2</v>
      </c>
      <c r="X2919" s="4">
        <f t="shared" si="271"/>
        <v>0.37200000000000011</v>
      </c>
      <c r="Y2919" s="4">
        <f t="shared" si="272"/>
        <v>5.9520000000000008</v>
      </c>
      <c r="Z2919" s="4">
        <f t="shared" si="273"/>
        <v>7.44</v>
      </c>
      <c r="AA2919" s="4">
        <f t="shared" si="270"/>
        <v>1.1904000000000001</v>
      </c>
    </row>
    <row r="2920" spans="1:27" x14ac:dyDescent="0.2">
      <c r="A2920">
        <v>2919</v>
      </c>
      <c r="B2920" t="s">
        <v>6125</v>
      </c>
      <c r="C2920" s="5">
        <v>42697</v>
      </c>
      <c r="D2920" s="5" t="str">
        <f t="shared" si="275"/>
        <v>2016-11</v>
      </c>
      <c r="E2920" s="5">
        <v>42697</v>
      </c>
      <c r="F2920" t="s">
        <v>1298</v>
      </c>
      <c r="G2920" t="s">
        <v>5598</v>
      </c>
      <c r="H2920" t="s">
        <v>5599</v>
      </c>
      <c r="I2920" t="s">
        <v>46</v>
      </c>
      <c r="J2920" t="s">
        <v>32</v>
      </c>
      <c r="K2920" t="s">
        <v>151</v>
      </c>
      <c r="L2920" t="s">
        <v>152</v>
      </c>
      <c r="M2920">
        <v>19140</v>
      </c>
      <c r="N2920" t="s">
        <v>153</v>
      </c>
      <c r="O2920" t="s">
        <v>5981</v>
      </c>
      <c r="P2920" t="s">
        <v>51</v>
      </c>
      <c r="Q2920" t="s">
        <v>274</v>
      </c>
      <c r="R2920" t="s">
        <v>5982</v>
      </c>
      <c r="S2920">
        <v>15.8</v>
      </c>
      <c r="T2920">
        <v>5</v>
      </c>
      <c r="U2920">
        <v>0.2</v>
      </c>
      <c r="V2920">
        <v>2.3699999999999983</v>
      </c>
      <c r="W2920" s="6">
        <f t="shared" si="274"/>
        <v>0.14999999999999988</v>
      </c>
      <c r="X2920" s="4">
        <f t="shared" si="271"/>
        <v>0.47399999999999964</v>
      </c>
      <c r="Y2920" s="4">
        <f t="shared" si="272"/>
        <v>3.16</v>
      </c>
      <c r="Z2920" s="4">
        <f t="shared" si="273"/>
        <v>3.95</v>
      </c>
      <c r="AA2920" s="4">
        <f t="shared" si="270"/>
        <v>3.16</v>
      </c>
    </row>
    <row r="2921" spans="1:27" x14ac:dyDescent="0.2">
      <c r="A2921">
        <v>2920</v>
      </c>
      <c r="B2921" t="s">
        <v>6125</v>
      </c>
      <c r="C2921" s="5">
        <v>42697</v>
      </c>
      <c r="D2921" s="5" t="str">
        <f t="shared" si="275"/>
        <v>2016-11</v>
      </c>
      <c r="E2921" s="5">
        <v>42697</v>
      </c>
      <c r="F2921" t="s">
        <v>1298</v>
      </c>
      <c r="G2921" t="s">
        <v>5598</v>
      </c>
      <c r="H2921" t="s">
        <v>5599</v>
      </c>
      <c r="I2921" t="s">
        <v>46</v>
      </c>
      <c r="J2921" t="s">
        <v>32</v>
      </c>
      <c r="K2921" t="s">
        <v>151</v>
      </c>
      <c r="L2921" t="s">
        <v>152</v>
      </c>
      <c r="M2921">
        <v>19140</v>
      </c>
      <c r="N2921" t="s">
        <v>153</v>
      </c>
      <c r="O2921" t="s">
        <v>4426</v>
      </c>
      <c r="P2921" t="s">
        <v>37</v>
      </c>
      <c r="Q2921" t="s">
        <v>70</v>
      </c>
      <c r="R2921" t="s">
        <v>4427</v>
      </c>
      <c r="S2921">
        <v>14.368000000000002</v>
      </c>
      <c r="T2921">
        <v>2</v>
      </c>
      <c r="U2921">
        <v>0.2</v>
      </c>
      <c r="V2921">
        <v>3.9512</v>
      </c>
      <c r="W2921" s="6">
        <f t="shared" si="274"/>
        <v>0.27499999999999997</v>
      </c>
      <c r="X2921" s="4">
        <f t="shared" si="271"/>
        <v>1.9756</v>
      </c>
      <c r="Y2921" s="4">
        <f t="shared" si="272"/>
        <v>7.1840000000000011</v>
      </c>
      <c r="Z2921" s="4">
        <f t="shared" si="273"/>
        <v>8.98</v>
      </c>
      <c r="AA2921" s="4">
        <f t="shared" si="270"/>
        <v>2.8736000000000006</v>
      </c>
    </row>
    <row r="2922" spans="1:27" x14ac:dyDescent="0.2">
      <c r="A2922">
        <v>2921</v>
      </c>
      <c r="B2922" t="s">
        <v>6125</v>
      </c>
      <c r="C2922" s="5">
        <v>42697</v>
      </c>
      <c r="D2922" s="5" t="str">
        <f t="shared" si="275"/>
        <v>2016-11</v>
      </c>
      <c r="E2922" s="5">
        <v>42697</v>
      </c>
      <c r="F2922" t="s">
        <v>1298</v>
      </c>
      <c r="G2922" t="s">
        <v>5598</v>
      </c>
      <c r="H2922" t="s">
        <v>5599</v>
      </c>
      <c r="I2922" t="s">
        <v>46</v>
      </c>
      <c r="J2922" t="s">
        <v>32</v>
      </c>
      <c r="K2922" t="s">
        <v>151</v>
      </c>
      <c r="L2922" t="s">
        <v>152</v>
      </c>
      <c r="M2922">
        <v>19140</v>
      </c>
      <c r="N2922" t="s">
        <v>153</v>
      </c>
      <c r="O2922" t="s">
        <v>3853</v>
      </c>
      <c r="P2922" t="s">
        <v>37</v>
      </c>
      <c r="Q2922" t="s">
        <v>70</v>
      </c>
      <c r="R2922" t="s">
        <v>3854</v>
      </c>
      <c r="S2922">
        <v>70.448000000000008</v>
      </c>
      <c r="T2922">
        <v>7</v>
      </c>
      <c r="U2922">
        <v>0.2</v>
      </c>
      <c r="V2922">
        <v>12.328399999999988</v>
      </c>
      <c r="W2922" s="6">
        <f t="shared" si="274"/>
        <v>0.17499999999999979</v>
      </c>
      <c r="X2922" s="4">
        <f t="shared" si="271"/>
        <v>1.7611999999999983</v>
      </c>
      <c r="Y2922" s="4">
        <f t="shared" si="272"/>
        <v>10.064000000000002</v>
      </c>
      <c r="Z2922" s="4">
        <f t="shared" si="273"/>
        <v>12.58</v>
      </c>
      <c r="AA2922" s="4">
        <f t="shared" si="270"/>
        <v>14.089600000000003</v>
      </c>
    </row>
    <row r="2923" spans="1:27" x14ac:dyDescent="0.2">
      <c r="A2923">
        <v>2922</v>
      </c>
      <c r="B2923" t="s">
        <v>6126</v>
      </c>
      <c r="C2923" s="5">
        <v>42765</v>
      </c>
      <c r="D2923" s="5" t="str">
        <f t="shared" si="275"/>
        <v>2017-01</v>
      </c>
      <c r="E2923" s="5">
        <v>42765</v>
      </c>
      <c r="F2923" t="s">
        <v>1298</v>
      </c>
      <c r="G2923" t="s">
        <v>3895</v>
      </c>
      <c r="H2923" t="s">
        <v>3896</v>
      </c>
      <c r="I2923" t="s">
        <v>31</v>
      </c>
      <c r="J2923" t="s">
        <v>32</v>
      </c>
      <c r="K2923" t="s">
        <v>132</v>
      </c>
      <c r="L2923" t="s">
        <v>48</v>
      </c>
      <c r="M2923">
        <v>94109</v>
      </c>
      <c r="N2923" t="s">
        <v>49</v>
      </c>
      <c r="O2923" t="s">
        <v>2174</v>
      </c>
      <c r="P2923" t="s">
        <v>51</v>
      </c>
      <c r="Q2923" t="s">
        <v>64</v>
      </c>
      <c r="R2923" t="s">
        <v>2175</v>
      </c>
      <c r="S2923">
        <v>129.30000000000001</v>
      </c>
      <c r="T2923">
        <v>2</v>
      </c>
      <c r="U2923">
        <v>0</v>
      </c>
      <c r="V2923">
        <v>6.4649999999999892</v>
      </c>
      <c r="W2923" s="6">
        <f t="shared" si="274"/>
        <v>4.9999999999999913E-2</v>
      </c>
      <c r="X2923" s="4">
        <f t="shared" si="271"/>
        <v>3.2324999999999946</v>
      </c>
      <c r="Y2923" s="4">
        <f t="shared" si="272"/>
        <v>64.650000000000006</v>
      </c>
      <c r="Z2923" s="4">
        <f t="shared" si="273"/>
        <v>64.650000000000006</v>
      </c>
      <c r="AA2923" s="4">
        <f t="shared" si="270"/>
        <v>0</v>
      </c>
    </row>
    <row r="2924" spans="1:27" x14ac:dyDescent="0.2">
      <c r="A2924">
        <v>2923</v>
      </c>
      <c r="B2924" t="s">
        <v>6127</v>
      </c>
      <c r="C2924" s="5">
        <v>42338</v>
      </c>
      <c r="D2924" s="5" t="str">
        <f t="shared" si="275"/>
        <v>2015-11</v>
      </c>
      <c r="E2924" s="5">
        <v>42341</v>
      </c>
      <c r="F2924" t="s">
        <v>28</v>
      </c>
      <c r="G2924" t="s">
        <v>4114</v>
      </c>
      <c r="H2924" t="s">
        <v>4115</v>
      </c>
      <c r="I2924" t="s">
        <v>107</v>
      </c>
      <c r="J2924" t="s">
        <v>32</v>
      </c>
      <c r="K2924" t="s">
        <v>1245</v>
      </c>
      <c r="L2924" t="s">
        <v>109</v>
      </c>
      <c r="M2924">
        <v>78745</v>
      </c>
      <c r="N2924" t="s">
        <v>110</v>
      </c>
      <c r="O2924" t="s">
        <v>2454</v>
      </c>
      <c r="P2924" t="s">
        <v>51</v>
      </c>
      <c r="Q2924" t="s">
        <v>80</v>
      </c>
      <c r="R2924" t="s">
        <v>2455</v>
      </c>
      <c r="S2924">
        <v>3.8819999999999988</v>
      </c>
      <c r="T2924">
        <v>3</v>
      </c>
      <c r="U2924">
        <v>0.8</v>
      </c>
      <c r="V2924">
        <v>-5.8230000000000004</v>
      </c>
      <c r="W2924" s="6">
        <f t="shared" si="274"/>
        <v>-1.5000000000000007</v>
      </c>
      <c r="X2924" s="4">
        <f t="shared" si="271"/>
        <v>-1.9410000000000001</v>
      </c>
      <c r="Y2924" s="4">
        <f t="shared" si="272"/>
        <v>1.2939999999999996</v>
      </c>
      <c r="Z2924" s="4">
        <f t="shared" si="273"/>
        <v>6.47</v>
      </c>
      <c r="AA2924" s="4">
        <f t="shared" si="270"/>
        <v>3.105599999999999</v>
      </c>
    </row>
    <row r="2925" spans="1:27" x14ac:dyDescent="0.2">
      <c r="A2925">
        <v>2924</v>
      </c>
      <c r="B2925" t="s">
        <v>6128</v>
      </c>
      <c r="C2925" s="5">
        <v>41818</v>
      </c>
      <c r="D2925" s="5" t="str">
        <f t="shared" si="275"/>
        <v>2014-06</v>
      </c>
      <c r="E2925" s="5">
        <v>41824</v>
      </c>
      <c r="F2925" t="s">
        <v>55</v>
      </c>
      <c r="G2925" t="s">
        <v>2818</v>
      </c>
      <c r="H2925" t="s">
        <v>2819</v>
      </c>
      <c r="I2925" t="s">
        <v>46</v>
      </c>
      <c r="J2925" t="s">
        <v>32</v>
      </c>
      <c r="K2925" t="s">
        <v>887</v>
      </c>
      <c r="L2925" t="s">
        <v>243</v>
      </c>
      <c r="M2925">
        <v>48234</v>
      </c>
      <c r="N2925" t="s">
        <v>110</v>
      </c>
      <c r="O2925" t="s">
        <v>3257</v>
      </c>
      <c r="P2925" t="s">
        <v>51</v>
      </c>
      <c r="Q2925" t="s">
        <v>274</v>
      </c>
      <c r="R2925" t="s">
        <v>568</v>
      </c>
      <c r="S2925">
        <v>6.08</v>
      </c>
      <c r="T2925">
        <v>1</v>
      </c>
      <c r="U2925">
        <v>0</v>
      </c>
      <c r="V2925">
        <v>3.04</v>
      </c>
      <c r="W2925" s="6">
        <f t="shared" si="274"/>
        <v>0.5</v>
      </c>
      <c r="X2925" s="4">
        <f t="shared" si="271"/>
        <v>3.04</v>
      </c>
      <c r="Y2925" s="4">
        <f t="shared" si="272"/>
        <v>6.08</v>
      </c>
      <c r="Z2925" s="4">
        <f t="shared" si="273"/>
        <v>6.08</v>
      </c>
      <c r="AA2925" s="4">
        <f t="shared" si="270"/>
        <v>0</v>
      </c>
    </row>
    <row r="2926" spans="1:27" x14ac:dyDescent="0.2">
      <c r="A2926">
        <v>2925</v>
      </c>
      <c r="B2926" t="s">
        <v>6129</v>
      </c>
      <c r="C2926" s="5">
        <v>41884</v>
      </c>
      <c r="D2926" s="5" t="str">
        <f t="shared" si="275"/>
        <v>2014-09</v>
      </c>
      <c r="E2926" s="5">
        <v>41887</v>
      </c>
      <c r="F2926" t="s">
        <v>193</v>
      </c>
      <c r="G2926" t="s">
        <v>5238</v>
      </c>
      <c r="H2926" t="s">
        <v>5239</v>
      </c>
      <c r="I2926" t="s">
        <v>31</v>
      </c>
      <c r="J2926" t="s">
        <v>32</v>
      </c>
      <c r="K2926" t="s">
        <v>4117</v>
      </c>
      <c r="L2926" t="s">
        <v>272</v>
      </c>
      <c r="M2926">
        <v>13601</v>
      </c>
      <c r="N2926" t="s">
        <v>153</v>
      </c>
      <c r="O2926" t="s">
        <v>3695</v>
      </c>
      <c r="P2926" t="s">
        <v>51</v>
      </c>
      <c r="Q2926" t="s">
        <v>83</v>
      </c>
      <c r="R2926" t="s">
        <v>3696</v>
      </c>
      <c r="S2926">
        <v>19.899999999999999</v>
      </c>
      <c r="T2926">
        <v>1</v>
      </c>
      <c r="U2926">
        <v>0</v>
      </c>
      <c r="V2926">
        <v>8.9549999999999983</v>
      </c>
      <c r="W2926" s="6">
        <f t="shared" si="274"/>
        <v>0.44999999999999996</v>
      </c>
      <c r="X2926" s="4">
        <f t="shared" si="271"/>
        <v>8.9549999999999983</v>
      </c>
      <c r="Y2926" s="4">
        <f t="shared" si="272"/>
        <v>19.899999999999999</v>
      </c>
      <c r="Z2926" s="4">
        <f t="shared" si="273"/>
        <v>19.899999999999999</v>
      </c>
      <c r="AA2926" s="4">
        <f t="shared" si="270"/>
        <v>0</v>
      </c>
    </row>
    <row r="2927" spans="1:27" x14ac:dyDescent="0.2">
      <c r="A2927">
        <v>2926</v>
      </c>
      <c r="B2927" t="s">
        <v>6129</v>
      </c>
      <c r="C2927" s="5">
        <v>41884</v>
      </c>
      <c r="D2927" s="5" t="str">
        <f t="shared" si="275"/>
        <v>2014-09</v>
      </c>
      <c r="E2927" s="5">
        <v>41887</v>
      </c>
      <c r="F2927" t="s">
        <v>193</v>
      </c>
      <c r="G2927" t="s">
        <v>5238</v>
      </c>
      <c r="H2927" t="s">
        <v>5239</v>
      </c>
      <c r="I2927" t="s">
        <v>31</v>
      </c>
      <c r="J2927" t="s">
        <v>32</v>
      </c>
      <c r="K2927" t="s">
        <v>4117</v>
      </c>
      <c r="L2927" t="s">
        <v>272</v>
      </c>
      <c r="M2927">
        <v>13601</v>
      </c>
      <c r="N2927" t="s">
        <v>153</v>
      </c>
      <c r="O2927" t="s">
        <v>6130</v>
      </c>
      <c r="P2927" t="s">
        <v>37</v>
      </c>
      <c r="Q2927" t="s">
        <v>70</v>
      </c>
      <c r="R2927" t="s">
        <v>6131</v>
      </c>
      <c r="S2927">
        <v>70.709999999999994</v>
      </c>
      <c r="T2927">
        <v>1</v>
      </c>
      <c r="U2927">
        <v>0</v>
      </c>
      <c r="V2927">
        <v>4.9496999999999929</v>
      </c>
      <c r="W2927" s="6">
        <f t="shared" si="274"/>
        <v>6.999999999999991E-2</v>
      </c>
      <c r="X2927" s="4">
        <f t="shared" si="271"/>
        <v>4.9496999999999929</v>
      </c>
      <c r="Y2927" s="4">
        <f t="shared" si="272"/>
        <v>70.709999999999994</v>
      </c>
      <c r="Z2927" s="4">
        <f t="shared" si="273"/>
        <v>70.709999999999994</v>
      </c>
      <c r="AA2927" s="4">
        <f t="shared" si="270"/>
        <v>0</v>
      </c>
    </row>
    <row r="2928" spans="1:27" x14ac:dyDescent="0.2">
      <c r="A2928">
        <v>2927</v>
      </c>
      <c r="B2928" t="s">
        <v>6132</v>
      </c>
      <c r="C2928" s="5">
        <v>42926</v>
      </c>
      <c r="D2928" s="5" t="str">
        <f t="shared" si="275"/>
        <v>2017-07</v>
      </c>
      <c r="E2928" s="5">
        <v>42930</v>
      </c>
      <c r="F2928" t="s">
        <v>28</v>
      </c>
      <c r="G2928" t="s">
        <v>6133</v>
      </c>
      <c r="H2928" t="s">
        <v>6134</v>
      </c>
      <c r="I2928" t="s">
        <v>31</v>
      </c>
      <c r="J2928" t="s">
        <v>32</v>
      </c>
      <c r="K2928" t="s">
        <v>502</v>
      </c>
      <c r="L2928" t="s">
        <v>1280</v>
      </c>
      <c r="M2928">
        <v>31907</v>
      </c>
      <c r="N2928" t="s">
        <v>35</v>
      </c>
      <c r="O2928" t="s">
        <v>6097</v>
      </c>
      <c r="P2928" t="s">
        <v>37</v>
      </c>
      <c r="Q2928" t="s">
        <v>70</v>
      </c>
      <c r="R2928" t="s">
        <v>6098</v>
      </c>
      <c r="S2928">
        <v>18.84</v>
      </c>
      <c r="T2928">
        <v>3</v>
      </c>
      <c r="U2928">
        <v>0</v>
      </c>
      <c r="V2928">
        <v>7.9128000000000007</v>
      </c>
      <c r="W2928" s="6">
        <f t="shared" si="274"/>
        <v>0.42000000000000004</v>
      </c>
      <c r="X2928" s="4">
        <f t="shared" si="271"/>
        <v>2.6376000000000004</v>
      </c>
      <c r="Y2928" s="4">
        <f t="shared" si="272"/>
        <v>6.28</v>
      </c>
      <c r="Z2928" s="4">
        <f t="shared" si="273"/>
        <v>6.28</v>
      </c>
      <c r="AA2928" s="4">
        <f t="shared" si="270"/>
        <v>0</v>
      </c>
    </row>
    <row r="2929" spans="1:27" x14ac:dyDescent="0.2">
      <c r="A2929">
        <v>2928</v>
      </c>
      <c r="B2929" t="s">
        <v>6135</v>
      </c>
      <c r="C2929" s="5">
        <v>42890</v>
      </c>
      <c r="D2929" s="5" t="str">
        <f t="shared" si="275"/>
        <v>2017-06</v>
      </c>
      <c r="E2929" s="5">
        <v>42896</v>
      </c>
      <c r="F2929" t="s">
        <v>55</v>
      </c>
      <c r="G2929" t="s">
        <v>4925</v>
      </c>
      <c r="H2929" t="s">
        <v>4926</v>
      </c>
      <c r="I2929" t="s">
        <v>31</v>
      </c>
      <c r="J2929" t="s">
        <v>32</v>
      </c>
      <c r="K2929" t="s">
        <v>6136</v>
      </c>
      <c r="L2929" t="s">
        <v>234</v>
      </c>
      <c r="M2929">
        <v>55124</v>
      </c>
      <c r="N2929" t="s">
        <v>110</v>
      </c>
      <c r="O2929" t="s">
        <v>3246</v>
      </c>
      <c r="P2929" t="s">
        <v>51</v>
      </c>
      <c r="Q2929" t="s">
        <v>73</v>
      </c>
      <c r="R2929" t="s">
        <v>3247</v>
      </c>
      <c r="S2929">
        <v>8.64</v>
      </c>
      <c r="T2929">
        <v>3</v>
      </c>
      <c r="U2929">
        <v>0</v>
      </c>
      <c r="V2929">
        <v>2.5055999999999998</v>
      </c>
      <c r="W2929" s="6">
        <f t="shared" si="274"/>
        <v>0.28999999999999998</v>
      </c>
      <c r="X2929" s="4">
        <f t="shared" si="271"/>
        <v>0.83519999999999994</v>
      </c>
      <c r="Y2929" s="4">
        <f t="shared" si="272"/>
        <v>2.8800000000000003</v>
      </c>
      <c r="Z2929" s="4">
        <f t="shared" si="273"/>
        <v>2.8800000000000003</v>
      </c>
      <c r="AA2929" s="4">
        <f t="shared" si="270"/>
        <v>0</v>
      </c>
    </row>
    <row r="2930" spans="1:27" x14ac:dyDescent="0.2">
      <c r="A2930">
        <v>2929</v>
      </c>
      <c r="B2930" t="s">
        <v>6137</v>
      </c>
      <c r="C2930" s="5">
        <v>43027</v>
      </c>
      <c r="D2930" s="5" t="str">
        <f t="shared" si="275"/>
        <v>2017-10</v>
      </c>
      <c r="E2930" s="5">
        <v>43034</v>
      </c>
      <c r="F2930" t="s">
        <v>55</v>
      </c>
      <c r="G2930" t="s">
        <v>2294</v>
      </c>
      <c r="H2930" t="s">
        <v>2295</v>
      </c>
      <c r="I2930" t="s">
        <v>107</v>
      </c>
      <c r="J2930" t="s">
        <v>32</v>
      </c>
      <c r="K2930" t="s">
        <v>2231</v>
      </c>
      <c r="L2930" t="s">
        <v>93</v>
      </c>
      <c r="M2930">
        <v>27217</v>
      </c>
      <c r="N2930" t="s">
        <v>35</v>
      </c>
      <c r="O2930" t="s">
        <v>1263</v>
      </c>
      <c r="P2930" t="s">
        <v>51</v>
      </c>
      <c r="Q2930" t="s">
        <v>80</v>
      </c>
      <c r="R2930" t="s">
        <v>1264</v>
      </c>
      <c r="S2930">
        <v>1633.1880000000003</v>
      </c>
      <c r="T2930">
        <v>4</v>
      </c>
      <c r="U2930">
        <v>0.7</v>
      </c>
      <c r="V2930">
        <v>-1306.5504000000001</v>
      </c>
      <c r="W2930" s="6">
        <f t="shared" si="274"/>
        <v>-0.79999999999999993</v>
      </c>
      <c r="X2930" s="4">
        <f t="shared" si="271"/>
        <v>-326.63760000000002</v>
      </c>
      <c r="Y2930" s="4">
        <f t="shared" si="272"/>
        <v>408.29700000000008</v>
      </c>
      <c r="Z2930" s="4">
        <f t="shared" si="273"/>
        <v>1360.99</v>
      </c>
      <c r="AA2930" s="4">
        <f t="shared" si="270"/>
        <v>1143.2316000000001</v>
      </c>
    </row>
    <row r="2931" spans="1:27" x14ac:dyDescent="0.2">
      <c r="A2931">
        <v>2930</v>
      </c>
      <c r="B2931" t="s">
        <v>6138</v>
      </c>
      <c r="C2931" s="5">
        <v>43057</v>
      </c>
      <c r="D2931" s="5" t="str">
        <f t="shared" si="275"/>
        <v>2017-11</v>
      </c>
      <c r="E2931" s="5">
        <v>43063</v>
      </c>
      <c r="F2931" t="s">
        <v>55</v>
      </c>
      <c r="G2931" t="s">
        <v>3929</v>
      </c>
      <c r="H2931" t="s">
        <v>3930</v>
      </c>
      <c r="I2931" t="s">
        <v>107</v>
      </c>
      <c r="J2931" t="s">
        <v>32</v>
      </c>
      <c r="K2931" t="s">
        <v>839</v>
      </c>
      <c r="L2931" t="s">
        <v>243</v>
      </c>
      <c r="M2931">
        <v>48601</v>
      </c>
      <c r="N2931" t="s">
        <v>110</v>
      </c>
      <c r="O2931" t="s">
        <v>2458</v>
      </c>
      <c r="P2931" t="s">
        <v>37</v>
      </c>
      <c r="Q2931" t="s">
        <v>70</v>
      </c>
      <c r="R2931" t="s">
        <v>2459</v>
      </c>
      <c r="S2931">
        <v>19.760000000000002</v>
      </c>
      <c r="T2931">
        <v>4</v>
      </c>
      <c r="U2931">
        <v>0</v>
      </c>
      <c r="V2931">
        <v>8.2992000000000008</v>
      </c>
      <c r="W2931" s="6">
        <f t="shared" si="274"/>
        <v>0.42</v>
      </c>
      <c r="X2931" s="4">
        <f t="shared" si="271"/>
        <v>2.0748000000000002</v>
      </c>
      <c r="Y2931" s="4">
        <f t="shared" si="272"/>
        <v>4.9400000000000004</v>
      </c>
      <c r="Z2931" s="4">
        <f t="shared" si="273"/>
        <v>4.9400000000000004</v>
      </c>
      <c r="AA2931" s="4">
        <f t="shared" si="270"/>
        <v>0</v>
      </c>
    </row>
    <row r="2932" spans="1:27" x14ac:dyDescent="0.2">
      <c r="A2932">
        <v>2931</v>
      </c>
      <c r="B2932" t="s">
        <v>6139</v>
      </c>
      <c r="C2932" s="5">
        <v>42224</v>
      </c>
      <c r="D2932" s="5" t="str">
        <f t="shared" si="275"/>
        <v>2015-08</v>
      </c>
      <c r="E2932" s="5">
        <v>42224</v>
      </c>
      <c r="F2932" t="s">
        <v>1298</v>
      </c>
      <c r="G2932" t="s">
        <v>5629</v>
      </c>
      <c r="H2932" t="s">
        <v>5630</v>
      </c>
      <c r="I2932" t="s">
        <v>31</v>
      </c>
      <c r="J2932" t="s">
        <v>32</v>
      </c>
      <c r="K2932" t="s">
        <v>132</v>
      </c>
      <c r="L2932" t="s">
        <v>48</v>
      </c>
      <c r="M2932">
        <v>94109</v>
      </c>
      <c r="N2932" t="s">
        <v>49</v>
      </c>
      <c r="O2932" t="s">
        <v>3601</v>
      </c>
      <c r="P2932" t="s">
        <v>51</v>
      </c>
      <c r="Q2932" t="s">
        <v>80</v>
      </c>
      <c r="R2932" t="s">
        <v>3602</v>
      </c>
      <c r="S2932">
        <v>6.6080000000000005</v>
      </c>
      <c r="T2932">
        <v>2</v>
      </c>
      <c r="U2932">
        <v>0.2</v>
      </c>
      <c r="V2932">
        <v>2.2302</v>
      </c>
      <c r="W2932" s="6">
        <f t="shared" si="274"/>
        <v>0.33749999999999997</v>
      </c>
      <c r="X2932" s="4">
        <f t="shared" si="271"/>
        <v>1.1151</v>
      </c>
      <c r="Y2932" s="4">
        <f t="shared" si="272"/>
        <v>3.3040000000000003</v>
      </c>
      <c r="Z2932" s="4">
        <f t="shared" si="273"/>
        <v>4.13</v>
      </c>
      <c r="AA2932" s="4">
        <f t="shared" si="270"/>
        <v>1.3216000000000001</v>
      </c>
    </row>
    <row r="2933" spans="1:27" x14ac:dyDescent="0.2">
      <c r="A2933">
        <v>2932</v>
      </c>
      <c r="B2933" t="s">
        <v>6139</v>
      </c>
      <c r="C2933" s="5">
        <v>42224</v>
      </c>
      <c r="D2933" s="5" t="str">
        <f t="shared" si="275"/>
        <v>2015-08</v>
      </c>
      <c r="E2933" s="5">
        <v>42224</v>
      </c>
      <c r="F2933" t="s">
        <v>1298</v>
      </c>
      <c r="G2933" t="s">
        <v>5629</v>
      </c>
      <c r="H2933" t="s">
        <v>5630</v>
      </c>
      <c r="I2933" t="s">
        <v>31</v>
      </c>
      <c r="J2933" t="s">
        <v>32</v>
      </c>
      <c r="K2933" t="s">
        <v>132</v>
      </c>
      <c r="L2933" t="s">
        <v>48</v>
      </c>
      <c r="M2933">
        <v>94109</v>
      </c>
      <c r="N2933" t="s">
        <v>49</v>
      </c>
      <c r="O2933" t="s">
        <v>1030</v>
      </c>
      <c r="P2933" t="s">
        <v>51</v>
      </c>
      <c r="Q2933" t="s">
        <v>80</v>
      </c>
      <c r="R2933" t="s">
        <v>1031</v>
      </c>
      <c r="S2933">
        <v>7.28</v>
      </c>
      <c r="T2933">
        <v>2</v>
      </c>
      <c r="U2933">
        <v>0.2</v>
      </c>
      <c r="V2933">
        <v>2.7299999999999995</v>
      </c>
      <c r="W2933" s="6">
        <f t="shared" si="274"/>
        <v>0.37499999999999994</v>
      </c>
      <c r="X2933" s="4">
        <f t="shared" si="271"/>
        <v>1.3649999999999998</v>
      </c>
      <c r="Y2933" s="4">
        <f t="shared" si="272"/>
        <v>3.64</v>
      </c>
      <c r="Z2933" s="4">
        <f t="shared" si="273"/>
        <v>4.55</v>
      </c>
      <c r="AA2933" s="4">
        <f t="shared" si="270"/>
        <v>1.4560000000000002</v>
      </c>
    </row>
    <row r="2934" spans="1:27" x14ac:dyDescent="0.2">
      <c r="A2934">
        <v>2933</v>
      </c>
      <c r="B2934" t="s">
        <v>6139</v>
      </c>
      <c r="C2934" s="5">
        <v>42224</v>
      </c>
      <c r="D2934" s="5" t="str">
        <f t="shared" si="275"/>
        <v>2015-08</v>
      </c>
      <c r="E2934" s="5">
        <v>42224</v>
      </c>
      <c r="F2934" t="s">
        <v>1298</v>
      </c>
      <c r="G2934" t="s">
        <v>5629</v>
      </c>
      <c r="H2934" t="s">
        <v>5630</v>
      </c>
      <c r="I2934" t="s">
        <v>31</v>
      </c>
      <c r="J2934" t="s">
        <v>32</v>
      </c>
      <c r="K2934" t="s">
        <v>132</v>
      </c>
      <c r="L2934" t="s">
        <v>48</v>
      </c>
      <c r="M2934">
        <v>94109</v>
      </c>
      <c r="N2934" t="s">
        <v>49</v>
      </c>
      <c r="O2934" t="s">
        <v>1288</v>
      </c>
      <c r="P2934" t="s">
        <v>37</v>
      </c>
      <c r="Q2934" t="s">
        <v>41</v>
      </c>
      <c r="R2934" t="s">
        <v>1289</v>
      </c>
      <c r="S2934">
        <v>144.78399999999999</v>
      </c>
      <c r="T2934">
        <v>1</v>
      </c>
      <c r="U2934">
        <v>0.2</v>
      </c>
      <c r="V2934">
        <v>10.858800000000002</v>
      </c>
      <c r="W2934" s="6">
        <f t="shared" si="274"/>
        <v>7.5000000000000025E-2</v>
      </c>
      <c r="X2934" s="4">
        <f t="shared" si="271"/>
        <v>10.858800000000002</v>
      </c>
      <c r="Y2934" s="4">
        <f t="shared" si="272"/>
        <v>144.78399999999999</v>
      </c>
      <c r="Z2934" s="4">
        <f t="shared" si="273"/>
        <v>180.98</v>
      </c>
      <c r="AA2934" s="4">
        <f t="shared" si="270"/>
        <v>28.956800000000001</v>
      </c>
    </row>
    <row r="2935" spans="1:27" x14ac:dyDescent="0.2">
      <c r="A2935">
        <v>2934</v>
      </c>
      <c r="B2935" t="s">
        <v>6140</v>
      </c>
      <c r="C2935" s="5">
        <v>42710</v>
      </c>
      <c r="D2935" s="5" t="str">
        <f t="shared" si="275"/>
        <v>2016-12</v>
      </c>
      <c r="E2935" s="5">
        <v>42716</v>
      </c>
      <c r="F2935" t="s">
        <v>55</v>
      </c>
      <c r="G2935" t="s">
        <v>1888</v>
      </c>
      <c r="H2935" t="s">
        <v>1889</v>
      </c>
      <c r="I2935" t="s">
        <v>31</v>
      </c>
      <c r="J2935" t="s">
        <v>32</v>
      </c>
      <c r="K2935" t="s">
        <v>100</v>
      </c>
      <c r="L2935" t="s">
        <v>101</v>
      </c>
      <c r="M2935">
        <v>98105</v>
      </c>
      <c r="N2935" t="s">
        <v>49</v>
      </c>
      <c r="O2935" t="s">
        <v>3796</v>
      </c>
      <c r="P2935" t="s">
        <v>76</v>
      </c>
      <c r="Q2935" t="s">
        <v>77</v>
      </c>
      <c r="R2935" t="s">
        <v>5719</v>
      </c>
      <c r="S2935">
        <v>156.79200000000003</v>
      </c>
      <c r="T2935">
        <v>1</v>
      </c>
      <c r="U2935">
        <v>0.2</v>
      </c>
      <c r="V2935">
        <v>13.719300000000004</v>
      </c>
      <c r="W2935" s="6">
        <f t="shared" si="274"/>
        <v>8.7500000000000008E-2</v>
      </c>
      <c r="X2935" s="4">
        <f t="shared" si="271"/>
        <v>13.719300000000004</v>
      </c>
      <c r="Y2935" s="4">
        <f t="shared" si="272"/>
        <v>156.79200000000003</v>
      </c>
      <c r="Z2935" s="4">
        <f t="shared" si="273"/>
        <v>195.99000000000004</v>
      </c>
      <c r="AA2935" s="4">
        <f t="shared" si="270"/>
        <v>31.358400000000007</v>
      </c>
    </row>
    <row r="2936" spans="1:27" x14ac:dyDescent="0.2">
      <c r="A2936">
        <v>2935</v>
      </c>
      <c r="B2936" t="s">
        <v>6140</v>
      </c>
      <c r="C2936" s="5">
        <v>42710</v>
      </c>
      <c r="D2936" s="5" t="str">
        <f t="shared" si="275"/>
        <v>2016-12</v>
      </c>
      <c r="E2936" s="5">
        <v>42716</v>
      </c>
      <c r="F2936" t="s">
        <v>55</v>
      </c>
      <c r="G2936" t="s">
        <v>1888</v>
      </c>
      <c r="H2936" t="s">
        <v>1889</v>
      </c>
      <c r="I2936" t="s">
        <v>31</v>
      </c>
      <c r="J2936" t="s">
        <v>32</v>
      </c>
      <c r="K2936" t="s">
        <v>100</v>
      </c>
      <c r="L2936" t="s">
        <v>101</v>
      </c>
      <c r="M2936">
        <v>98105</v>
      </c>
      <c r="N2936" t="s">
        <v>49</v>
      </c>
      <c r="O2936" t="s">
        <v>5800</v>
      </c>
      <c r="P2936" t="s">
        <v>76</v>
      </c>
      <c r="Q2936" t="s">
        <v>77</v>
      </c>
      <c r="R2936" t="s">
        <v>5801</v>
      </c>
      <c r="S2936">
        <v>431.97600000000006</v>
      </c>
      <c r="T2936">
        <v>3</v>
      </c>
      <c r="U2936">
        <v>0.2</v>
      </c>
      <c r="V2936">
        <v>26.998499999999993</v>
      </c>
      <c r="W2936" s="6">
        <f t="shared" si="274"/>
        <v>6.2499999999999972E-2</v>
      </c>
      <c r="X2936" s="4">
        <f t="shared" si="271"/>
        <v>8.9994999999999976</v>
      </c>
      <c r="Y2936" s="4">
        <f t="shared" si="272"/>
        <v>143.99200000000002</v>
      </c>
      <c r="Z2936" s="4">
        <f t="shared" si="273"/>
        <v>179.99</v>
      </c>
      <c r="AA2936" s="4">
        <f t="shared" si="270"/>
        <v>86.395200000000017</v>
      </c>
    </row>
    <row r="2937" spans="1:27" x14ac:dyDescent="0.2">
      <c r="A2937">
        <v>2936</v>
      </c>
      <c r="B2937" t="s">
        <v>6140</v>
      </c>
      <c r="C2937" s="5">
        <v>42710</v>
      </c>
      <c r="D2937" s="5" t="str">
        <f t="shared" si="275"/>
        <v>2016-12</v>
      </c>
      <c r="E2937" s="5">
        <v>42716</v>
      </c>
      <c r="F2937" t="s">
        <v>55</v>
      </c>
      <c r="G2937" t="s">
        <v>1888</v>
      </c>
      <c r="H2937" t="s">
        <v>1889</v>
      </c>
      <c r="I2937" t="s">
        <v>31</v>
      </c>
      <c r="J2937" t="s">
        <v>32</v>
      </c>
      <c r="K2937" t="s">
        <v>100</v>
      </c>
      <c r="L2937" t="s">
        <v>101</v>
      </c>
      <c r="M2937">
        <v>98105</v>
      </c>
      <c r="N2937" t="s">
        <v>49</v>
      </c>
      <c r="O2937" t="s">
        <v>379</v>
      </c>
      <c r="P2937" t="s">
        <v>51</v>
      </c>
      <c r="Q2937" t="s">
        <v>178</v>
      </c>
      <c r="R2937" t="s">
        <v>380</v>
      </c>
      <c r="S2937">
        <v>35.89</v>
      </c>
      <c r="T2937">
        <v>1</v>
      </c>
      <c r="U2937">
        <v>0</v>
      </c>
      <c r="V2937">
        <v>16.150499999999997</v>
      </c>
      <c r="W2937" s="6">
        <f t="shared" si="274"/>
        <v>0.4499999999999999</v>
      </c>
      <c r="X2937" s="4">
        <f t="shared" si="271"/>
        <v>16.150499999999997</v>
      </c>
      <c r="Y2937" s="4">
        <f t="shared" si="272"/>
        <v>35.89</v>
      </c>
      <c r="Z2937" s="4">
        <f t="shared" si="273"/>
        <v>35.89</v>
      </c>
      <c r="AA2937" s="4">
        <f t="shared" si="270"/>
        <v>0</v>
      </c>
    </row>
    <row r="2938" spans="1:27" x14ac:dyDescent="0.2">
      <c r="A2938">
        <v>2937</v>
      </c>
      <c r="B2938" t="s">
        <v>6140</v>
      </c>
      <c r="C2938" s="5">
        <v>42710</v>
      </c>
      <c r="D2938" s="5" t="str">
        <f t="shared" si="275"/>
        <v>2016-12</v>
      </c>
      <c r="E2938" s="5">
        <v>42716</v>
      </c>
      <c r="F2938" t="s">
        <v>55</v>
      </c>
      <c r="G2938" t="s">
        <v>1888</v>
      </c>
      <c r="H2938" t="s">
        <v>1889</v>
      </c>
      <c r="I2938" t="s">
        <v>31</v>
      </c>
      <c r="J2938" t="s">
        <v>32</v>
      </c>
      <c r="K2938" t="s">
        <v>100</v>
      </c>
      <c r="L2938" t="s">
        <v>101</v>
      </c>
      <c r="M2938">
        <v>98105</v>
      </c>
      <c r="N2938" t="s">
        <v>49</v>
      </c>
      <c r="O2938" t="s">
        <v>2627</v>
      </c>
      <c r="P2938" t="s">
        <v>51</v>
      </c>
      <c r="Q2938" t="s">
        <v>80</v>
      </c>
      <c r="R2938" t="s">
        <v>2628</v>
      </c>
      <c r="S2938">
        <v>47.207999999999998</v>
      </c>
      <c r="T2938">
        <v>7</v>
      </c>
      <c r="U2938">
        <v>0.2</v>
      </c>
      <c r="V2938">
        <v>15.342599999999997</v>
      </c>
      <c r="W2938" s="6">
        <f t="shared" si="274"/>
        <v>0.32499999999999996</v>
      </c>
      <c r="X2938" s="4">
        <f t="shared" si="271"/>
        <v>2.1917999999999997</v>
      </c>
      <c r="Y2938" s="4">
        <f t="shared" si="272"/>
        <v>6.7439999999999998</v>
      </c>
      <c r="Z2938" s="4">
        <f t="shared" si="273"/>
        <v>8.43</v>
      </c>
      <c r="AA2938" s="4">
        <f t="shared" si="270"/>
        <v>9.4415999999999993</v>
      </c>
    </row>
    <row r="2939" spans="1:27" x14ac:dyDescent="0.2">
      <c r="A2939">
        <v>2938</v>
      </c>
      <c r="B2939" t="s">
        <v>6140</v>
      </c>
      <c r="C2939" s="5">
        <v>42710</v>
      </c>
      <c r="D2939" s="5" t="str">
        <f t="shared" si="275"/>
        <v>2016-12</v>
      </c>
      <c r="E2939" s="5">
        <v>42716</v>
      </c>
      <c r="F2939" t="s">
        <v>55</v>
      </c>
      <c r="G2939" t="s">
        <v>1888</v>
      </c>
      <c r="H2939" t="s">
        <v>1889</v>
      </c>
      <c r="I2939" t="s">
        <v>31</v>
      </c>
      <c r="J2939" t="s">
        <v>32</v>
      </c>
      <c r="K2939" t="s">
        <v>100</v>
      </c>
      <c r="L2939" t="s">
        <v>101</v>
      </c>
      <c r="M2939">
        <v>98105</v>
      </c>
      <c r="N2939" t="s">
        <v>49</v>
      </c>
      <c r="O2939" t="s">
        <v>575</v>
      </c>
      <c r="P2939" t="s">
        <v>51</v>
      </c>
      <c r="Q2939" t="s">
        <v>95</v>
      </c>
      <c r="R2939" t="s">
        <v>576</v>
      </c>
      <c r="S2939">
        <v>248.07999999999998</v>
      </c>
      <c r="T2939">
        <v>7</v>
      </c>
      <c r="U2939">
        <v>0</v>
      </c>
      <c r="V2939">
        <v>116.59759999999997</v>
      </c>
      <c r="W2939" s="6">
        <f t="shared" si="274"/>
        <v>0.46999999999999992</v>
      </c>
      <c r="X2939" s="4">
        <f t="shared" si="271"/>
        <v>16.656799999999997</v>
      </c>
      <c r="Y2939" s="4">
        <f t="shared" si="272"/>
        <v>35.44</v>
      </c>
      <c r="Z2939" s="4">
        <f t="shared" si="273"/>
        <v>35.44</v>
      </c>
      <c r="AA2939" s="4">
        <f t="shared" si="270"/>
        <v>0</v>
      </c>
    </row>
    <row r="2940" spans="1:27" x14ac:dyDescent="0.2">
      <c r="A2940">
        <v>2939</v>
      </c>
      <c r="B2940" t="s">
        <v>6140</v>
      </c>
      <c r="C2940" s="5">
        <v>42710</v>
      </c>
      <c r="D2940" s="5" t="str">
        <f t="shared" si="275"/>
        <v>2016-12</v>
      </c>
      <c r="E2940" s="5">
        <v>42716</v>
      </c>
      <c r="F2940" t="s">
        <v>55</v>
      </c>
      <c r="G2940" t="s">
        <v>1888</v>
      </c>
      <c r="H2940" t="s">
        <v>1889</v>
      </c>
      <c r="I2940" t="s">
        <v>31</v>
      </c>
      <c r="J2940" t="s">
        <v>32</v>
      </c>
      <c r="K2940" t="s">
        <v>100</v>
      </c>
      <c r="L2940" t="s">
        <v>101</v>
      </c>
      <c r="M2940">
        <v>98105</v>
      </c>
      <c r="N2940" t="s">
        <v>49</v>
      </c>
      <c r="O2940" t="s">
        <v>325</v>
      </c>
      <c r="P2940" t="s">
        <v>51</v>
      </c>
      <c r="Q2940" t="s">
        <v>95</v>
      </c>
      <c r="R2940" t="s">
        <v>326</v>
      </c>
      <c r="S2940">
        <v>189.7</v>
      </c>
      <c r="T2940">
        <v>5</v>
      </c>
      <c r="U2940">
        <v>0</v>
      </c>
      <c r="V2940">
        <v>89.158999999999992</v>
      </c>
      <c r="W2940" s="6">
        <f t="shared" si="274"/>
        <v>0.47</v>
      </c>
      <c r="X2940" s="4">
        <f t="shared" si="271"/>
        <v>17.831799999999998</v>
      </c>
      <c r="Y2940" s="4">
        <f t="shared" si="272"/>
        <v>37.94</v>
      </c>
      <c r="Z2940" s="4">
        <f t="shared" si="273"/>
        <v>37.94</v>
      </c>
      <c r="AA2940" s="4">
        <f t="shared" si="270"/>
        <v>0</v>
      </c>
    </row>
    <row r="2941" spans="1:27" x14ac:dyDescent="0.2">
      <c r="A2941">
        <v>2940</v>
      </c>
      <c r="B2941" t="s">
        <v>6140</v>
      </c>
      <c r="C2941" s="5">
        <v>42710</v>
      </c>
      <c r="D2941" s="5" t="str">
        <f t="shared" si="275"/>
        <v>2016-12</v>
      </c>
      <c r="E2941" s="5">
        <v>42716</v>
      </c>
      <c r="F2941" t="s">
        <v>55</v>
      </c>
      <c r="G2941" t="s">
        <v>1888</v>
      </c>
      <c r="H2941" t="s">
        <v>1889</v>
      </c>
      <c r="I2941" t="s">
        <v>31</v>
      </c>
      <c r="J2941" t="s">
        <v>32</v>
      </c>
      <c r="K2941" t="s">
        <v>100</v>
      </c>
      <c r="L2941" t="s">
        <v>101</v>
      </c>
      <c r="M2941">
        <v>98105</v>
      </c>
      <c r="N2941" t="s">
        <v>49</v>
      </c>
      <c r="O2941" t="s">
        <v>1734</v>
      </c>
      <c r="P2941" t="s">
        <v>51</v>
      </c>
      <c r="Q2941" t="s">
        <v>80</v>
      </c>
      <c r="R2941" t="s">
        <v>1735</v>
      </c>
      <c r="S2941">
        <v>59.808000000000007</v>
      </c>
      <c r="T2941">
        <v>3</v>
      </c>
      <c r="U2941">
        <v>0.2</v>
      </c>
      <c r="V2941">
        <v>19.4376</v>
      </c>
      <c r="W2941" s="6">
        <f t="shared" si="274"/>
        <v>0.32499999999999996</v>
      </c>
      <c r="X2941" s="4">
        <f t="shared" si="271"/>
        <v>6.4791999999999996</v>
      </c>
      <c r="Y2941" s="4">
        <f t="shared" si="272"/>
        <v>19.936000000000003</v>
      </c>
      <c r="Z2941" s="4">
        <f t="shared" si="273"/>
        <v>24.919999999999998</v>
      </c>
      <c r="AA2941" s="4">
        <f t="shared" si="270"/>
        <v>11.961600000000002</v>
      </c>
    </row>
    <row r="2942" spans="1:27" x14ac:dyDescent="0.2">
      <c r="A2942">
        <v>2941</v>
      </c>
      <c r="B2942" t="s">
        <v>6141</v>
      </c>
      <c r="C2942" s="5">
        <v>42819</v>
      </c>
      <c r="D2942" s="5" t="str">
        <f t="shared" si="275"/>
        <v>2017-03</v>
      </c>
      <c r="E2942" s="5">
        <v>42825</v>
      </c>
      <c r="F2942" t="s">
        <v>55</v>
      </c>
      <c r="G2942" t="s">
        <v>2119</v>
      </c>
      <c r="H2942" t="s">
        <v>2120</v>
      </c>
      <c r="I2942" t="s">
        <v>46</v>
      </c>
      <c r="J2942" t="s">
        <v>32</v>
      </c>
      <c r="K2942" t="s">
        <v>2559</v>
      </c>
      <c r="L2942" t="s">
        <v>119</v>
      </c>
      <c r="M2942">
        <v>53209</v>
      </c>
      <c r="N2942" t="s">
        <v>110</v>
      </c>
      <c r="O2942" t="s">
        <v>6142</v>
      </c>
      <c r="P2942" t="s">
        <v>37</v>
      </c>
      <c r="Q2942" t="s">
        <v>41</v>
      </c>
      <c r="R2942" t="s">
        <v>6143</v>
      </c>
      <c r="S2942">
        <v>90.99</v>
      </c>
      <c r="T2942">
        <v>1</v>
      </c>
      <c r="U2942">
        <v>0</v>
      </c>
      <c r="V2942">
        <v>14.558400000000006</v>
      </c>
      <c r="W2942" s="6">
        <f t="shared" si="274"/>
        <v>0.16000000000000009</v>
      </c>
      <c r="X2942" s="4">
        <f t="shared" si="271"/>
        <v>14.558400000000006</v>
      </c>
      <c r="Y2942" s="4">
        <f t="shared" si="272"/>
        <v>90.99</v>
      </c>
      <c r="Z2942" s="4">
        <f t="shared" si="273"/>
        <v>90.99</v>
      </c>
      <c r="AA2942" s="4">
        <f t="shared" si="270"/>
        <v>0</v>
      </c>
    </row>
    <row r="2943" spans="1:27" x14ac:dyDescent="0.2">
      <c r="A2943">
        <v>2942</v>
      </c>
      <c r="B2943" t="s">
        <v>6141</v>
      </c>
      <c r="C2943" s="5">
        <v>42819</v>
      </c>
      <c r="D2943" s="5" t="str">
        <f t="shared" si="275"/>
        <v>2017-03</v>
      </c>
      <c r="E2943" s="5">
        <v>42825</v>
      </c>
      <c r="F2943" t="s">
        <v>55</v>
      </c>
      <c r="G2943" t="s">
        <v>2119</v>
      </c>
      <c r="H2943" t="s">
        <v>2120</v>
      </c>
      <c r="I2943" t="s">
        <v>46</v>
      </c>
      <c r="J2943" t="s">
        <v>32</v>
      </c>
      <c r="K2943" t="s">
        <v>2559</v>
      </c>
      <c r="L2943" t="s">
        <v>119</v>
      </c>
      <c r="M2943">
        <v>53209</v>
      </c>
      <c r="N2943" t="s">
        <v>110</v>
      </c>
      <c r="O2943" t="s">
        <v>2487</v>
      </c>
      <c r="P2943" t="s">
        <v>37</v>
      </c>
      <c r="Q2943" t="s">
        <v>41</v>
      </c>
      <c r="R2943" t="s">
        <v>2488</v>
      </c>
      <c r="S2943">
        <v>1526.5600000000002</v>
      </c>
      <c r="T2943">
        <v>7</v>
      </c>
      <c r="U2943">
        <v>0</v>
      </c>
      <c r="V2943">
        <v>427.43679999999995</v>
      </c>
      <c r="W2943" s="6">
        <f t="shared" si="274"/>
        <v>0.27999999999999992</v>
      </c>
      <c r="X2943" s="4">
        <f t="shared" si="271"/>
        <v>61.06239999999999</v>
      </c>
      <c r="Y2943" s="4">
        <f t="shared" si="272"/>
        <v>218.08</v>
      </c>
      <c r="Z2943" s="4">
        <f t="shared" si="273"/>
        <v>218.08</v>
      </c>
      <c r="AA2943" s="4">
        <f t="shared" si="270"/>
        <v>0</v>
      </c>
    </row>
    <row r="2944" spans="1:27" x14ac:dyDescent="0.2">
      <c r="A2944">
        <v>2943</v>
      </c>
      <c r="B2944" t="s">
        <v>6141</v>
      </c>
      <c r="C2944" s="5">
        <v>42819</v>
      </c>
      <c r="D2944" s="5" t="str">
        <f t="shared" si="275"/>
        <v>2017-03</v>
      </c>
      <c r="E2944" s="5">
        <v>42825</v>
      </c>
      <c r="F2944" t="s">
        <v>55</v>
      </c>
      <c r="G2944" t="s">
        <v>2119</v>
      </c>
      <c r="H2944" t="s">
        <v>2120</v>
      </c>
      <c r="I2944" t="s">
        <v>46</v>
      </c>
      <c r="J2944" t="s">
        <v>32</v>
      </c>
      <c r="K2944" t="s">
        <v>2559</v>
      </c>
      <c r="L2944" t="s">
        <v>119</v>
      </c>
      <c r="M2944">
        <v>53209</v>
      </c>
      <c r="N2944" t="s">
        <v>110</v>
      </c>
      <c r="O2944" t="s">
        <v>3199</v>
      </c>
      <c r="P2944" t="s">
        <v>37</v>
      </c>
      <c r="Q2944" t="s">
        <v>41</v>
      </c>
      <c r="R2944" t="s">
        <v>3200</v>
      </c>
      <c r="S2944">
        <v>368.96999999999997</v>
      </c>
      <c r="T2944">
        <v>3</v>
      </c>
      <c r="U2944">
        <v>0</v>
      </c>
      <c r="V2944">
        <v>40.586699999999979</v>
      </c>
      <c r="W2944" s="6">
        <f t="shared" si="274"/>
        <v>0.10999999999999996</v>
      </c>
      <c r="X2944" s="4">
        <f t="shared" si="271"/>
        <v>13.528899999999993</v>
      </c>
      <c r="Y2944" s="4">
        <f t="shared" si="272"/>
        <v>122.99</v>
      </c>
      <c r="Z2944" s="4">
        <f t="shared" si="273"/>
        <v>122.99</v>
      </c>
      <c r="AA2944" s="4">
        <f t="shared" si="270"/>
        <v>0</v>
      </c>
    </row>
    <row r="2945" spans="1:27" x14ac:dyDescent="0.2">
      <c r="A2945">
        <v>2944</v>
      </c>
      <c r="B2945" t="s">
        <v>6144</v>
      </c>
      <c r="C2945" s="5">
        <v>43058</v>
      </c>
      <c r="D2945" s="5" t="str">
        <f t="shared" si="275"/>
        <v>2017-11</v>
      </c>
      <c r="E2945" s="5">
        <v>43063</v>
      </c>
      <c r="F2945" t="s">
        <v>55</v>
      </c>
      <c r="G2945" t="s">
        <v>4184</v>
      </c>
      <c r="H2945" t="s">
        <v>4185</v>
      </c>
      <c r="I2945" t="s">
        <v>31</v>
      </c>
      <c r="J2945" t="s">
        <v>32</v>
      </c>
      <c r="K2945" t="s">
        <v>47</v>
      </c>
      <c r="L2945" t="s">
        <v>48</v>
      </c>
      <c r="M2945">
        <v>90049</v>
      </c>
      <c r="N2945" t="s">
        <v>49</v>
      </c>
      <c r="O2945" t="s">
        <v>1201</v>
      </c>
      <c r="P2945" t="s">
        <v>51</v>
      </c>
      <c r="Q2945" t="s">
        <v>64</v>
      </c>
      <c r="R2945" t="s">
        <v>1202</v>
      </c>
      <c r="S2945">
        <v>305.01</v>
      </c>
      <c r="T2945">
        <v>9</v>
      </c>
      <c r="U2945">
        <v>0</v>
      </c>
      <c r="V2945">
        <v>76.252499999999998</v>
      </c>
      <c r="W2945" s="6">
        <f t="shared" si="274"/>
        <v>0.25</v>
      </c>
      <c r="X2945" s="4">
        <f t="shared" si="271"/>
        <v>8.4725000000000001</v>
      </c>
      <c r="Y2945" s="4">
        <f t="shared" si="272"/>
        <v>33.89</v>
      </c>
      <c r="Z2945" s="4">
        <f t="shared" si="273"/>
        <v>33.89</v>
      </c>
      <c r="AA2945" s="4">
        <f t="shared" si="270"/>
        <v>0</v>
      </c>
    </row>
    <row r="2946" spans="1:27" x14ac:dyDescent="0.2">
      <c r="A2946">
        <v>2945</v>
      </c>
      <c r="B2946" t="s">
        <v>6144</v>
      </c>
      <c r="C2946" s="5">
        <v>43058</v>
      </c>
      <c r="D2946" s="5" t="str">
        <f t="shared" si="275"/>
        <v>2017-11</v>
      </c>
      <c r="E2946" s="5">
        <v>43063</v>
      </c>
      <c r="F2946" t="s">
        <v>55</v>
      </c>
      <c r="G2946" t="s">
        <v>4184</v>
      </c>
      <c r="H2946" t="s">
        <v>4185</v>
      </c>
      <c r="I2946" t="s">
        <v>31</v>
      </c>
      <c r="J2946" t="s">
        <v>32</v>
      </c>
      <c r="K2946" t="s">
        <v>47</v>
      </c>
      <c r="L2946" t="s">
        <v>48</v>
      </c>
      <c r="M2946">
        <v>90049</v>
      </c>
      <c r="N2946" t="s">
        <v>49</v>
      </c>
      <c r="O2946" t="s">
        <v>6145</v>
      </c>
      <c r="P2946" t="s">
        <v>37</v>
      </c>
      <c r="Q2946" t="s">
        <v>70</v>
      </c>
      <c r="R2946" t="s">
        <v>6146</v>
      </c>
      <c r="S2946">
        <v>18.7</v>
      </c>
      <c r="T2946">
        <v>1</v>
      </c>
      <c r="U2946">
        <v>0</v>
      </c>
      <c r="V2946">
        <v>7.1059999999999999</v>
      </c>
      <c r="W2946" s="6">
        <f t="shared" si="274"/>
        <v>0.38</v>
      </c>
      <c r="X2946" s="4">
        <f t="shared" si="271"/>
        <v>7.1059999999999999</v>
      </c>
      <c r="Y2946" s="4">
        <f t="shared" si="272"/>
        <v>18.7</v>
      </c>
      <c r="Z2946" s="4">
        <f t="shared" si="273"/>
        <v>18.7</v>
      </c>
      <c r="AA2946" s="4">
        <f t="shared" si="270"/>
        <v>0</v>
      </c>
    </row>
    <row r="2947" spans="1:27" x14ac:dyDescent="0.2">
      <c r="A2947">
        <v>2946</v>
      </c>
      <c r="B2947" t="s">
        <v>6147</v>
      </c>
      <c r="C2947" s="5">
        <v>42678</v>
      </c>
      <c r="D2947" s="5" t="str">
        <f t="shared" si="275"/>
        <v>2016-11</v>
      </c>
      <c r="E2947" s="5">
        <v>42679</v>
      </c>
      <c r="F2947" t="s">
        <v>193</v>
      </c>
      <c r="G2947" t="s">
        <v>2427</v>
      </c>
      <c r="H2947" t="s">
        <v>2428</v>
      </c>
      <c r="I2947" t="s">
        <v>31</v>
      </c>
      <c r="J2947" t="s">
        <v>32</v>
      </c>
      <c r="K2947" t="s">
        <v>132</v>
      </c>
      <c r="L2947" t="s">
        <v>48</v>
      </c>
      <c r="M2947">
        <v>94122</v>
      </c>
      <c r="N2947" t="s">
        <v>49</v>
      </c>
      <c r="O2947" t="s">
        <v>1920</v>
      </c>
      <c r="P2947" t="s">
        <v>37</v>
      </c>
      <c r="Q2947" t="s">
        <v>70</v>
      </c>
      <c r="R2947" t="s">
        <v>1921</v>
      </c>
      <c r="S2947">
        <v>38.29</v>
      </c>
      <c r="T2947">
        <v>7</v>
      </c>
      <c r="U2947">
        <v>0</v>
      </c>
      <c r="V2947">
        <v>16.464700000000001</v>
      </c>
      <c r="W2947" s="6">
        <f t="shared" si="274"/>
        <v>0.43000000000000005</v>
      </c>
      <c r="X2947" s="4">
        <f t="shared" si="271"/>
        <v>2.3521000000000001</v>
      </c>
      <c r="Y2947" s="4">
        <f t="shared" si="272"/>
        <v>5.47</v>
      </c>
      <c r="Z2947" s="4">
        <f t="shared" si="273"/>
        <v>5.47</v>
      </c>
      <c r="AA2947" s="4">
        <f t="shared" ref="AA2947:AA3010" si="276">S2947*U2947</f>
        <v>0</v>
      </c>
    </row>
    <row r="2948" spans="1:27" x14ac:dyDescent="0.2">
      <c r="A2948">
        <v>2947</v>
      </c>
      <c r="B2948" t="s">
        <v>6148</v>
      </c>
      <c r="C2948" s="5">
        <v>43083</v>
      </c>
      <c r="D2948" s="5" t="str">
        <f t="shared" si="275"/>
        <v>2017-12</v>
      </c>
      <c r="E2948" s="5">
        <v>43087</v>
      </c>
      <c r="F2948" t="s">
        <v>55</v>
      </c>
      <c r="G2948" t="s">
        <v>4096</v>
      </c>
      <c r="H2948" t="s">
        <v>4097</v>
      </c>
      <c r="I2948" t="s">
        <v>107</v>
      </c>
      <c r="J2948" t="s">
        <v>32</v>
      </c>
      <c r="K2948" t="s">
        <v>955</v>
      </c>
      <c r="L2948" t="s">
        <v>48</v>
      </c>
      <c r="M2948">
        <v>92024</v>
      </c>
      <c r="N2948" t="s">
        <v>49</v>
      </c>
      <c r="O2948" t="s">
        <v>6149</v>
      </c>
      <c r="P2948" t="s">
        <v>37</v>
      </c>
      <c r="Q2948" t="s">
        <v>70</v>
      </c>
      <c r="R2948" t="s">
        <v>6150</v>
      </c>
      <c r="S2948">
        <v>26.25</v>
      </c>
      <c r="T2948">
        <v>3</v>
      </c>
      <c r="U2948">
        <v>0</v>
      </c>
      <c r="V2948">
        <v>11.025000000000002</v>
      </c>
      <c r="W2948" s="6">
        <f t="shared" si="274"/>
        <v>0.4200000000000001</v>
      </c>
      <c r="X2948" s="4">
        <f t="shared" ref="X2948:X3011" si="277">V2948/T2948</f>
        <v>3.6750000000000007</v>
      </c>
      <c r="Y2948" s="4">
        <f t="shared" ref="Y2948:Y3011" si="278">S2948/T2948</f>
        <v>8.75</v>
      </c>
      <c r="Z2948" s="4">
        <f t="shared" ref="Z2948:Z3011" si="279">S2948/((1-U2948)*T2948)</f>
        <v>8.75</v>
      </c>
      <c r="AA2948" s="4">
        <f t="shared" si="276"/>
        <v>0</v>
      </c>
    </row>
    <row r="2949" spans="1:27" x14ac:dyDescent="0.2">
      <c r="A2949">
        <v>2948</v>
      </c>
      <c r="B2949" t="s">
        <v>6148</v>
      </c>
      <c r="C2949" s="5">
        <v>43083</v>
      </c>
      <c r="D2949" s="5" t="str">
        <f t="shared" si="275"/>
        <v>2017-12</v>
      </c>
      <c r="E2949" s="5">
        <v>43087</v>
      </c>
      <c r="F2949" t="s">
        <v>55</v>
      </c>
      <c r="G2949" t="s">
        <v>4096</v>
      </c>
      <c r="H2949" t="s">
        <v>4097</v>
      </c>
      <c r="I2949" t="s">
        <v>107</v>
      </c>
      <c r="J2949" t="s">
        <v>32</v>
      </c>
      <c r="K2949" t="s">
        <v>955</v>
      </c>
      <c r="L2949" t="s">
        <v>48</v>
      </c>
      <c r="M2949">
        <v>92024</v>
      </c>
      <c r="N2949" t="s">
        <v>49</v>
      </c>
      <c r="O2949" t="s">
        <v>6151</v>
      </c>
      <c r="P2949" t="s">
        <v>51</v>
      </c>
      <c r="Q2949" t="s">
        <v>80</v>
      </c>
      <c r="R2949" t="s">
        <v>6152</v>
      </c>
      <c r="S2949">
        <v>64.959999999999994</v>
      </c>
      <c r="T2949">
        <v>14</v>
      </c>
      <c r="U2949">
        <v>0.2</v>
      </c>
      <c r="V2949">
        <v>22.736000000000001</v>
      </c>
      <c r="W2949" s="6">
        <f t="shared" ref="W2949:W3012" si="280">(V2949/S2949)</f>
        <v>0.35000000000000003</v>
      </c>
      <c r="X2949" s="4">
        <f t="shared" si="277"/>
        <v>1.6240000000000001</v>
      </c>
      <c r="Y2949" s="4">
        <f t="shared" si="278"/>
        <v>4.6399999999999997</v>
      </c>
      <c r="Z2949" s="4">
        <f t="shared" si="279"/>
        <v>5.7999999999999989</v>
      </c>
      <c r="AA2949" s="4">
        <f t="shared" si="276"/>
        <v>12.991999999999999</v>
      </c>
    </row>
    <row r="2950" spans="1:27" x14ac:dyDescent="0.2">
      <c r="A2950">
        <v>2949</v>
      </c>
      <c r="B2950" t="s">
        <v>6148</v>
      </c>
      <c r="C2950" s="5">
        <v>43083</v>
      </c>
      <c r="D2950" s="5" t="str">
        <f t="shared" si="275"/>
        <v>2017-12</v>
      </c>
      <c r="E2950" s="5">
        <v>43087</v>
      </c>
      <c r="F2950" t="s">
        <v>55</v>
      </c>
      <c r="G2950" t="s">
        <v>4096</v>
      </c>
      <c r="H2950" t="s">
        <v>4097</v>
      </c>
      <c r="I2950" t="s">
        <v>107</v>
      </c>
      <c r="J2950" t="s">
        <v>32</v>
      </c>
      <c r="K2950" t="s">
        <v>955</v>
      </c>
      <c r="L2950" t="s">
        <v>48</v>
      </c>
      <c r="M2950">
        <v>92024</v>
      </c>
      <c r="N2950" t="s">
        <v>49</v>
      </c>
      <c r="O2950" t="s">
        <v>2968</v>
      </c>
      <c r="P2950" t="s">
        <v>51</v>
      </c>
      <c r="Q2950" t="s">
        <v>178</v>
      </c>
      <c r="R2950" t="s">
        <v>2969</v>
      </c>
      <c r="S2950">
        <v>43.7</v>
      </c>
      <c r="T2950">
        <v>5</v>
      </c>
      <c r="U2950">
        <v>0</v>
      </c>
      <c r="V2950">
        <v>20.539000000000001</v>
      </c>
      <c r="W2950" s="6">
        <f t="shared" si="280"/>
        <v>0.47000000000000003</v>
      </c>
      <c r="X2950" s="4">
        <f t="shared" si="277"/>
        <v>4.1078000000000001</v>
      </c>
      <c r="Y2950" s="4">
        <f t="shared" si="278"/>
        <v>8.74</v>
      </c>
      <c r="Z2950" s="4">
        <f t="shared" si="279"/>
        <v>8.74</v>
      </c>
      <c r="AA2950" s="4">
        <f t="shared" si="276"/>
        <v>0</v>
      </c>
    </row>
    <row r="2951" spans="1:27" x14ac:dyDescent="0.2">
      <c r="A2951">
        <v>2950</v>
      </c>
      <c r="B2951" t="s">
        <v>6153</v>
      </c>
      <c r="C2951" s="5">
        <v>43051</v>
      </c>
      <c r="D2951" s="5" t="str">
        <f t="shared" ref="D2951:D3014" si="281">TEXT(C2951,"yyyy-mm")</f>
        <v>2017-11</v>
      </c>
      <c r="E2951" s="5">
        <v>43051</v>
      </c>
      <c r="F2951" t="s">
        <v>1298</v>
      </c>
      <c r="G2951" t="s">
        <v>6154</v>
      </c>
      <c r="H2951" t="s">
        <v>6155</v>
      </c>
      <c r="I2951" t="s">
        <v>107</v>
      </c>
      <c r="J2951" t="s">
        <v>32</v>
      </c>
      <c r="K2951" t="s">
        <v>3956</v>
      </c>
      <c r="L2951" t="s">
        <v>315</v>
      </c>
      <c r="M2951">
        <v>85301</v>
      </c>
      <c r="N2951" t="s">
        <v>49</v>
      </c>
      <c r="O2951" t="s">
        <v>851</v>
      </c>
      <c r="P2951" t="s">
        <v>76</v>
      </c>
      <c r="Q2951" t="s">
        <v>166</v>
      </c>
      <c r="R2951" t="s">
        <v>852</v>
      </c>
      <c r="S2951">
        <v>41.6</v>
      </c>
      <c r="T2951">
        <v>4</v>
      </c>
      <c r="U2951">
        <v>0.2</v>
      </c>
      <c r="V2951">
        <v>12.999999999999998</v>
      </c>
      <c r="W2951" s="6">
        <f t="shared" si="280"/>
        <v>0.31249999999999994</v>
      </c>
      <c r="X2951" s="4">
        <f t="shared" si="277"/>
        <v>3.2499999999999996</v>
      </c>
      <c r="Y2951" s="4">
        <f t="shared" si="278"/>
        <v>10.4</v>
      </c>
      <c r="Z2951" s="4">
        <f t="shared" si="279"/>
        <v>13</v>
      </c>
      <c r="AA2951" s="4">
        <f t="shared" si="276"/>
        <v>8.32</v>
      </c>
    </row>
    <row r="2952" spans="1:27" x14ac:dyDescent="0.2">
      <c r="A2952">
        <v>2951</v>
      </c>
      <c r="B2952" t="s">
        <v>6153</v>
      </c>
      <c r="C2952" s="5">
        <v>43051</v>
      </c>
      <c r="D2952" s="5" t="str">
        <f t="shared" si="281"/>
        <v>2017-11</v>
      </c>
      <c r="E2952" s="5">
        <v>43051</v>
      </c>
      <c r="F2952" t="s">
        <v>1298</v>
      </c>
      <c r="G2952" t="s">
        <v>6154</v>
      </c>
      <c r="H2952" t="s">
        <v>6155</v>
      </c>
      <c r="I2952" t="s">
        <v>107</v>
      </c>
      <c r="J2952" t="s">
        <v>32</v>
      </c>
      <c r="K2952" t="s">
        <v>3956</v>
      </c>
      <c r="L2952" t="s">
        <v>315</v>
      </c>
      <c r="M2952">
        <v>85301</v>
      </c>
      <c r="N2952" t="s">
        <v>49</v>
      </c>
      <c r="O2952" t="s">
        <v>4874</v>
      </c>
      <c r="P2952" t="s">
        <v>51</v>
      </c>
      <c r="Q2952" t="s">
        <v>95</v>
      </c>
      <c r="R2952" t="s">
        <v>4875</v>
      </c>
      <c r="S2952">
        <v>23.120000000000005</v>
      </c>
      <c r="T2952">
        <v>5</v>
      </c>
      <c r="U2952">
        <v>0.2</v>
      </c>
      <c r="V2952">
        <v>8.3810000000000002</v>
      </c>
      <c r="W2952" s="6">
        <f t="shared" si="280"/>
        <v>0.36249999999999993</v>
      </c>
      <c r="X2952" s="4">
        <f t="shared" si="277"/>
        <v>1.6762000000000001</v>
      </c>
      <c r="Y2952" s="4">
        <f t="shared" si="278"/>
        <v>4.6240000000000006</v>
      </c>
      <c r="Z2952" s="4">
        <f t="shared" si="279"/>
        <v>5.7800000000000011</v>
      </c>
      <c r="AA2952" s="4">
        <f t="shared" si="276"/>
        <v>4.6240000000000014</v>
      </c>
    </row>
    <row r="2953" spans="1:27" x14ac:dyDescent="0.2">
      <c r="A2953">
        <v>2952</v>
      </c>
      <c r="B2953" t="s">
        <v>6153</v>
      </c>
      <c r="C2953" s="5">
        <v>43051</v>
      </c>
      <c r="D2953" s="5" t="str">
        <f t="shared" si="281"/>
        <v>2017-11</v>
      </c>
      <c r="E2953" s="5">
        <v>43051</v>
      </c>
      <c r="F2953" t="s">
        <v>1298</v>
      </c>
      <c r="G2953" t="s">
        <v>6154</v>
      </c>
      <c r="H2953" t="s">
        <v>6155</v>
      </c>
      <c r="I2953" t="s">
        <v>107</v>
      </c>
      <c r="J2953" t="s">
        <v>32</v>
      </c>
      <c r="K2953" t="s">
        <v>3956</v>
      </c>
      <c r="L2953" t="s">
        <v>315</v>
      </c>
      <c r="M2953">
        <v>85301</v>
      </c>
      <c r="N2953" t="s">
        <v>49</v>
      </c>
      <c r="O2953" t="s">
        <v>6156</v>
      </c>
      <c r="P2953" t="s">
        <v>37</v>
      </c>
      <c r="Q2953" t="s">
        <v>41</v>
      </c>
      <c r="R2953" t="s">
        <v>6157</v>
      </c>
      <c r="S2953">
        <v>113.88800000000002</v>
      </c>
      <c r="T2953">
        <v>2</v>
      </c>
      <c r="U2953">
        <v>0.2</v>
      </c>
      <c r="V2953">
        <v>9.9651999999999994</v>
      </c>
      <c r="W2953" s="6">
        <f t="shared" si="280"/>
        <v>8.7499999999999981E-2</v>
      </c>
      <c r="X2953" s="4">
        <f t="shared" si="277"/>
        <v>4.9825999999999997</v>
      </c>
      <c r="Y2953" s="4">
        <f t="shared" si="278"/>
        <v>56.94400000000001</v>
      </c>
      <c r="Z2953" s="4">
        <f t="shared" si="279"/>
        <v>71.180000000000007</v>
      </c>
      <c r="AA2953" s="4">
        <f t="shared" si="276"/>
        <v>22.777600000000007</v>
      </c>
    </row>
    <row r="2954" spans="1:27" x14ac:dyDescent="0.2">
      <c r="A2954">
        <v>2953</v>
      </c>
      <c r="B2954" t="s">
        <v>6153</v>
      </c>
      <c r="C2954" s="5">
        <v>43051</v>
      </c>
      <c r="D2954" s="5" t="str">
        <f t="shared" si="281"/>
        <v>2017-11</v>
      </c>
      <c r="E2954" s="5">
        <v>43051</v>
      </c>
      <c r="F2954" t="s">
        <v>1298</v>
      </c>
      <c r="G2954" t="s">
        <v>6154</v>
      </c>
      <c r="H2954" t="s">
        <v>6155</v>
      </c>
      <c r="I2954" t="s">
        <v>107</v>
      </c>
      <c r="J2954" t="s">
        <v>32</v>
      </c>
      <c r="K2954" t="s">
        <v>3956</v>
      </c>
      <c r="L2954" t="s">
        <v>315</v>
      </c>
      <c r="M2954">
        <v>85301</v>
      </c>
      <c r="N2954" t="s">
        <v>49</v>
      </c>
      <c r="O2954" t="s">
        <v>6158</v>
      </c>
      <c r="P2954" t="s">
        <v>37</v>
      </c>
      <c r="Q2954" t="s">
        <v>70</v>
      </c>
      <c r="R2954" t="s">
        <v>6159</v>
      </c>
      <c r="S2954">
        <v>113.56800000000001</v>
      </c>
      <c r="T2954">
        <v>2</v>
      </c>
      <c r="U2954">
        <v>0.2</v>
      </c>
      <c r="V2954">
        <v>-5.6784000000000034</v>
      </c>
      <c r="W2954" s="6">
        <f t="shared" si="280"/>
        <v>-5.0000000000000024E-2</v>
      </c>
      <c r="X2954" s="4">
        <f t="shared" si="277"/>
        <v>-2.8392000000000017</v>
      </c>
      <c r="Y2954" s="4">
        <f t="shared" si="278"/>
        <v>56.784000000000006</v>
      </c>
      <c r="Z2954" s="4">
        <f t="shared" si="279"/>
        <v>70.98</v>
      </c>
      <c r="AA2954" s="4">
        <f t="shared" si="276"/>
        <v>22.713600000000003</v>
      </c>
    </row>
    <row r="2955" spans="1:27" x14ac:dyDescent="0.2">
      <c r="A2955">
        <v>2954</v>
      </c>
      <c r="B2955" t="s">
        <v>6153</v>
      </c>
      <c r="C2955" s="5">
        <v>43051</v>
      </c>
      <c r="D2955" s="5" t="str">
        <f t="shared" si="281"/>
        <v>2017-11</v>
      </c>
      <c r="E2955" s="5">
        <v>43051</v>
      </c>
      <c r="F2955" t="s">
        <v>1298</v>
      </c>
      <c r="G2955" t="s">
        <v>6154</v>
      </c>
      <c r="H2955" t="s">
        <v>6155</v>
      </c>
      <c r="I2955" t="s">
        <v>107</v>
      </c>
      <c r="J2955" t="s">
        <v>32</v>
      </c>
      <c r="K2955" t="s">
        <v>3956</v>
      </c>
      <c r="L2955" t="s">
        <v>315</v>
      </c>
      <c r="M2955">
        <v>85301</v>
      </c>
      <c r="N2955" t="s">
        <v>49</v>
      </c>
      <c r="O2955" t="s">
        <v>1946</v>
      </c>
      <c r="P2955" t="s">
        <v>76</v>
      </c>
      <c r="Q2955" t="s">
        <v>77</v>
      </c>
      <c r="R2955" t="s">
        <v>1947</v>
      </c>
      <c r="S2955">
        <v>7.9200000000000008</v>
      </c>
      <c r="T2955">
        <v>2</v>
      </c>
      <c r="U2955">
        <v>0.2</v>
      </c>
      <c r="V2955">
        <v>0.69299999999999984</v>
      </c>
      <c r="W2955" s="6">
        <f t="shared" si="280"/>
        <v>8.7499999999999967E-2</v>
      </c>
      <c r="X2955" s="4">
        <f t="shared" si="277"/>
        <v>0.34649999999999992</v>
      </c>
      <c r="Y2955" s="4">
        <f t="shared" si="278"/>
        <v>3.9600000000000004</v>
      </c>
      <c r="Z2955" s="4">
        <f t="shared" si="279"/>
        <v>4.95</v>
      </c>
      <c r="AA2955" s="4">
        <f t="shared" si="276"/>
        <v>1.5840000000000003</v>
      </c>
    </row>
    <row r="2956" spans="1:27" x14ac:dyDescent="0.2">
      <c r="A2956">
        <v>2955</v>
      </c>
      <c r="B2956" t="s">
        <v>6153</v>
      </c>
      <c r="C2956" s="5">
        <v>43051</v>
      </c>
      <c r="D2956" s="5" t="str">
        <f t="shared" si="281"/>
        <v>2017-11</v>
      </c>
      <c r="E2956" s="5">
        <v>43051</v>
      </c>
      <c r="F2956" t="s">
        <v>1298</v>
      </c>
      <c r="G2956" t="s">
        <v>6154</v>
      </c>
      <c r="H2956" t="s">
        <v>6155</v>
      </c>
      <c r="I2956" t="s">
        <v>107</v>
      </c>
      <c r="J2956" t="s">
        <v>32</v>
      </c>
      <c r="K2956" t="s">
        <v>3956</v>
      </c>
      <c r="L2956" t="s">
        <v>315</v>
      </c>
      <c r="M2956">
        <v>85301</v>
      </c>
      <c r="N2956" t="s">
        <v>49</v>
      </c>
      <c r="O2956" t="s">
        <v>6160</v>
      </c>
      <c r="P2956" t="s">
        <v>76</v>
      </c>
      <c r="Q2956" t="s">
        <v>77</v>
      </c>
      <c r="R2956" t="s">
        <v>6161</v>
      </c>
      <c r="S2956">
        <v>671.98400000000004</v>
      </c>
      <c r="T2956">
        <v>2</v>
      </c>
      <c r="U2956">
        <v>0.2</v>
      </c>
      <c r="V2956">
        <v>50.398800000000023</v>
      </c>
      <c r="W2956" s="6">
        <f t="shared" si="280"/>
        <v>7.5000000000000025E-2</v>
      </c>
      <c r="X2956" s="4">
        <f t="shared" si="277"/>
        <v>25.199400000000011</v>
      </c>
      <c r="Y2956" s="4">
        <f t="shared" si="278"/>
        <v>335.99200000000002</v>
      </c>
      <c r="Z2956" s="4">
        <f t="shared" si="279"/>
        <v>419.99</v>
      </c>
      <c r="AA2956" s="4">
        <f t="shared" si="276"/>
        <v>134.39680000000001</v>
      </c>
    </row>
    <row r="2957" spans="1:27" x14ac:dyDescent="0.2">
      <c r="A2957">
        <v>2956</v>
      </c>
      <c r="B2957" t="s">
        <v>6162</v>
      </c>
      <c r="C2957" s="5">
        <v>42600</v>
      </c>
      <c r="D2957" s="5" t="str">
        <f t="shared" si="281"/>
        <v>2016-08</v>
      </c>
      <c r="E2957" s="5">
        <v>42606</v>
      </c>
      <c r="F2957" t="s">
        <v>55</v>
      </c>
      <c r="G2957" t="s">
        <v>518</v>
      </c>
      <c r="H2957" t="s">
        <v>519</v>
      </c>
      <c r="I2957" t="s">
        <v>46</v>
      </c>
      <c r="J2957" t="s">
        <v>32</v>
      </c>
      <c r="K2957" t="s">
        <v>271</v>
      </c>
      <c r="L2957" t="s">
        <v>272</v>
      </c>
      <c r="M2957">
        <v>10035</v>
      </c>
      <c r="N2957" t="s">
        <v>153</v>
      </c>
      <c r="O2957" t="s">
        <v>3452</v>
      </c>
      <c r="P2957" t="s">
        <v>76</v>
      </c>
      <c r="Q2957" t="s">
        <v>77</v>
      </c>
      <c r="R2957" t="s">
        <v>3453</v>
      </c>
      <c r="S2957">
        <v>39.99</v>
      </c>
      <c r="T2957">
        <v>1</v>
      </c>
      <c r="U2957">
        <v>0</v>
      </c>
      <c r="V2957">
        <v>11.597099999999998</v>
      </c>
      <c r="W2957" s="6">
        <f t="shared" si="280"/>
        <v>0.28999999999999992</v>
      </c>
      <c r="X2957" s="4">
        <f t="shared" si="277"/>
        <v>11.597099999999998</v>
      </c>
      <c r="Y2957" s="4">
        <f t="shared" si="278"/>
        <v>39.99</v>
      </c>
      <c r="Z2957" s="4">
        <f t="shared" si="279"/>
        <v>39.99</v>
      </c>
      <c r="AA2957" s="4">
        <f t="shared" si="276"/>
        <v>0</v>
      </c>
    </row>
    <row r="2958" spans="1:27" x14ac:dyDescent="0.2">
      <c r="A2958">
        <v>2957</v>
      </c>
      <c r="B2958" t="s">
        <v>6163</v>
      </c>
      <c r="C2958" s="5">
        <v>42913</v>
      </c>
      <c r="D2958" s="5" t="str">
        <f t="shared" si="281"/>
        <v>2017-06</v>
      </c>
      <c r="E2958" s="5">
        <v>42920</v>
      </c>
      <c r="F2958" t="s">
        <v>55</v>
      </c>
      <c r="G2958" t="s">
        <v>6164</v>
      </c>
      <c r="H2958" t="s">
        <v>6165</v>
      </c>
      <c r="I2958" t="s">
        <v>107</v>
      </c>
      <c r="J2958" t="s">
        <v>32</v>
      </c>
      <c r="K2958" t="s">
        <v>4117</v>
      </c>
      <c r="L2958" t="s">
        <v>272</v>
      </c>
      <c r="M2958">
        <v>13601</v>
      </c>
      <c r="N2958" t="s">
        <v>153</v>
      </c>
      <c r="O2958" t="s">
        <v>1849</v>
      </c>
      <c r="P2958" t="s">
        <v>37</v>
      </c>
      <c r="Q2958" t="s">
        <v>41</v>
      </c>
      <c r="R2958" t="s">
        <v>1850</v>
      </c>
      <c r="S2958">
        <v>191.64600000000002</v>
      </c>
      <c r="T2958">
        <v>3</v>
      </c>
      <c r="U2958">
        <v>0.1</v>
      </c>
      <c r="V2958">
        <v>31.94100000000001</v>
      </c>
      <c r="W2958" s="6">
        <f t="shared" si="280"/>
        <v>0.16666666666666671</v>
      </c>
      <c r="X2958" s="4">
        <f t="shared" si="277"/>
        <v>10.647000000000004</v>
      </c>
      <c r="Y2958" s="4">
        <f t="shared" si="278"/>
        <v>63.882000000000005</v>
      </c>
      <c r="Z2958" s="4">
        <f t="shared" si="279"/>
        <v>70.98</v>
      </c>
      <c r="AA2958" s="4">
        <f t="shared" si="276"/>
        <v>19.164600000000004</v>
      </c>
    </row>
    <row r="2959" spans="1:27" x14ac:dyDescent="0.2">
      <c r="A2959">
        <v>2958</v>
      </c>
      <c r="B2959" t="s">
        <v>6166</v>
      </c>
      <c r="C2959" s="5">
        <v>42859</v>
      </c>
      <c r="D2959" s="5" t="str">
        <f t="shared" si="281"/>
        <v>2017-05</v>
      </c>
      <c r="E2959" s="5">
        <v>42864</v>
      </c>
      <c r="F2959" t="s">
        <v>55</v>
      </c>
      <c r="G2959" t="s">
        <v>1133</v>
      </c>
      <c r="H2959" t="s">
        <v>1134</v>
      </c>
      <c r="I2959" t="s">
        <v>31</v>
      </c>
      <c r="J2959" t="s">
        <v>32</v>
      </c>
      <c r="K2959" t="s">
        <v>323</v>
      </c>
      <c r="L2959" t="s">
        <v>503</v>
      </c>
      <c r="M2959">
        <v>45503</v>
      </c>
      <c r="N2959" t="s">
        <v>153</v>
      </c>
      <c r="O2959" t="s">
        <v>79</v>
      </c>
      <c r="P2959" t="s">
        <v>51</v>
      </c>
      <c r="Q2959" t="s">
        <v>80</v>
      </c>
      <c r="R2959" t="s">
        <v>81</v>
      </c>
      <c r="S2959">
        <v>2.3130000000000002</v>
      </c>
      <c r="T2959">
        <v>1</v>
      </c>
      <c r="U2959">
        <v>0.7</v>
      </c>
      <c r="V2959">
        <v>-1.9274999999999993</v>
      </c>
      <c r="W2959" s="6">
        <f t="shared" si="280"/>
        <v>-0.83333333333333293</v>
      </c>
      <c r="X2959" s="4">
        <f t="shared" si="277"/>
        <v>-1.9274999999999993</v>
      </c>
      <c r="Y2959" s="4">
        <f t="shared" si="278"/>
        <v>2.3130000000000002</v>
      </c>
      <c r="Z2959" s="4">
        <f t="shared" si="279"/>
        <v>7.7099999999999991</v>
      </c>
      <c r="AA2959" s="4">
        <f t="shared" si="276"/>
        <v>1.6191</v>
      </c>
    </row>
    <row r="2960" spans="1:27" x14ac:dyDescent="0.2">
      <c r="A2960">
        <v>2959</v>
      </c>
      <c r="B2960" t="s">
        <v>6167</v>
      </c>
      <c r="C2960" s="5">
        <v>42362</v>
      </c>
      <c r="D2960" s="5" t="str">
        <f t="shared" si="281"/>
        <v>2015-12</v>
      </c>
      <c r="E2960" s="5">
        <v>42367</v>
      </c>
      <c r="F2960" t="s">
        <v>55</v>
      </c>
      <c r="G2960" t="s">
        <v>3753</v>
      </c>
      <c r="H2960" t="s">
        <v>3754</v>
      </c>
      <c r="I2960" t="s">
        <v>31</v>
      </c>
      <c r="J2960" t="s">
        <v>32</v>
      </c>
      <c r="K2960" t="s">
        <v>47</v>
      </c>
      <c r="L2960" t="s">
        <v>48</v>
      </c>
      <c r="M2960">
        <v>90032</v>
      </c>
      <c r="N2960" t="s">
        <v>49</v>
      </c>
      <c r="O2960" t="s">
        <v>3138</v>
      </c>
      <c r="P2960" t="s">
        <v>51</v>
      </c>
      <c r="Q2960" t="s">
        <v>80</v>
      </c>
      <c r="R2960" t="s">
        <v>3139</v>
      </c>
      <c r="S2960">
        <v>19.936000000000003</v>
      </c>
      <c r="T2960">
        <v>4</v>
      </c>
      <c r="U2960">
        <v>0.2</v>
      </c>
      <c r="V2960">
        <v>7.2267999999999999</v>
      </c>
      <c r="W2960" s="6">
        <f t="shared" si="280"/>
        <v>0.36249999999999993</v>
      </c>
      <c r="X2960" s="4">
        <f t="shared" si="277"/>
        <v>1.8067</v>
      </c>
      <c r="Y2960" s="4">
        <f t="shared" si="278"/>
        <v>4.9840000000000009</v>
      </c>
      <c r="Z2960" s="4">
        <f t="shared" si="279"/>
        <v>6.23</v>
      </c>
      <c r="AA2960" s="4">
        <f t="shared" si="276"/>
        <v>3.987200000000001</v>
      </c>
    </row>
    <row r="2961" spans="1:27" x14ac:dyDescent="0.2">
      <c r="A2961">
        <v>2960</v>
      </c>
      <c r="B2961" t="s">
        <v>6167</v>
      </c>
      <c r="C2961" s="5">
        <v>42362</v>
      </c>
      <c r="D2961" s="5" t="str">
        <f t="shared" si="281"/>
        <v>2015-12</v>
      </c>
      <c r="E2961" s="5">
        <v>42367</v>
      </c>
      <c r="F2961" t="s">
        <v>55</v>
      </c>
      <c r="G2961" t="s">
        <v>3753</v>
      </c>
      <c r="H2961" t="s">
        <v>3754</v>
      </c>
      <c r="I2961" t="s">
        <v>31</v>
      </c>
      <c r="J2961" t="s">
        <v>32</v>
      </c>
      <c r="K2961" t="s">
        <v>47</v>
      </c>
      <c r="L2961" t="s">
        <v>48</v>
      </c>
      <c r="M2961">
        <v>90032</v>
      </c>
      <c r="N2961" t="s">
        <v>49</v>
      </c>
      <c r="O2961" t="s">
        <v>1098</v>
      </c>
      <c r="P2961" t="s">
        <v>51</v>
      </c>
      <c r="Q2961" t="s">
        <v>274</v>
      </c>
      <c r="R2961" t="s">
        <v>1099</v>
      </c>
      <c r="S2961">
        <v>45.92</v>
      </c>
      <c r="T2961">
        <v>4</v>
      </c>
      <c r="U2961">
        <v>0</v>
      </c>
      <c r="V2961">
        <v>21.5824</v>
      </c>
      <c r="W2961" s="6">
        <f t="shared" si="280"/>
        <v>0.47</v>
      </c>
      <c r="X2961" s="4">
        <f t="shared" si="277"/>
        <v>5.3956</v>
      </c>
      <c r="Y2961" s="4">
        <f t="shared" si="278"/>
        <v>11.48</v>
      </c>
      <c r="Z2961" s="4">
        <f t="shared" si="279"/>
        <v>11.48</v>
      </c>
      <c r="AA2961" s="4">
        <f t="shared" si="276"/>
        <v>0</v>
      </c>
    </row>
    <row r="2962" spans="1:27" x14ac:dyDescent="0.2">
      <c r="A2962">
        <v>2961</v>
      </c>
      <c r="B2962" t="s">
        <v>6168</v>
      </c>
      <c r="C2962" s="5">
        <v>42851</v>
      </c>
      <c r="D2962" s="5" t="str">
        <f t="shared" si="281"/>
        <v>2017-04</v>
      </c>
      <c r="E2962" s="5">
        <v>42856</v>
      </c>
      <c r="F2962" t="s">
        <v>55</v>
      </c>
      <c r="G2962" t="s">
        <v>1537</v>
      </c>
      <c r="H2962" t="s">
        <v>1538</v>
      </c>
      <c r="I2962" t="s">
        <v>107</v>
      </c>
      <c r="J2962" t="s">
        <v>32</v>
      </c>
      <c r="K2962" t="s">
        <v>100</v>
      </c>
      <c r="L2962" t="s">
        <v>101</v>
      </c>
      <c r="M2962">
        <v>98115</v>
      </c>
      <c r="N2962" t="s">
        <v>49</v>
      </c>
      <c r="O2962" t="s">
        <v>3879</v>
      </c>
      <c r="P2962" t="s">
        <v>51</v>
      </c>
      <c r="Q2962" t="s">
        <v>95</v>
      </c>
      <c r="R2962" t="s">
        <v>3880</v>
      </c>
      <c r="S2962">
        <v>20.34</v>
      </c>
      <c r="T2962">
        <v>3</v>
      </c>
      <c r="U2962">
        <v>0</v>
      </c>
      <c r="V2962">
        <v>9.3563999999999989</v>
      </c>
      <c r="W2962" s="6">
        <f t="shared" si="280"/>
        <v>0.45999999999999996</v>
      </c>
      <c r="X2962" s="4">
        <f t="shared" si="277"/>
        <v>3.1187999999999998</v>
      </c>
      <c r="Y2962" s="4">
        <f t="shared" si="278"/>
        <v>6.78</v>
      </c>
      <c r="Z2962" s="4">
        <f t="shared" si="279"/>
        <v>6.78</v>
      </c>
      <c r="AA2962" s="4">
        <f t="shared" si="276"/>
        <v>0</v>
      </c>
    </row>
    <row r="2963" spans="1:27" x14ac:dyDescent="0.2">
      <c r="A2963">
        <v>2962</v>
      </c>
      <c r="B2963" t="s">
        <v>6168</v>
      </c>
      <c r="C2963" s="5">
        <v>42851</v>
      </c>
      <c r="D2963" s="5" t="str">
        <f t="shared" si="281"/>
        <v>2017-04</v>
      </c>
      <c r="E2963" s="5">
        <v>42856</v>
      </c>
      <c r="F2963" t="s">
        <v>55</v>
      </c>
      <c r="G2963" t="s">
        <v>1537</v>
      </c>
      <c r="H2963" t="s">
        <v>1538</v>
      </c>
      <c r="I2963" t="s">
        <v>107</v>
      </c>
      <c r="J2963" t="s">
        <v>32</v>
      </c>
      <c r="K2963" t="s">
        <v>100</v>
      </c>
      <c r="L2963" t="s">
        <v>101</v>
      </c>
      <c r="M2963">
        <v>98115</v>
      </c>
      <c r="N2963" t="s">
        <v>49</v>
      </c>
      <c r="O2963" t="s">
        <v>4497</v>
      </c>
      <c r="P2963" t="s">
        <v>51</v>
      </c>
      <c r="Q2963" t="s">
        <v>52</v>
      </c>
      <c r="R2963" t="s">
        <v>4498</v>
      </c>
      <c r="S2963">
        <v>39.28</v>
      </c>
      <c r="T2963">
        <v>8</v>
      </c>
      <c r="U2963">
        <v>0</v>
      </c>
      <c r="V2963">
        <v>19.247199999999999</v>
      </c>
      <c r="W2963" s="6">
        <f t="shared" si="280"/>
        <v>0.49</v>
      </c>
      <c r="X2963" s="4">
        <f t="shared" si="277"/>
        <v>2.4058999999999999</v>
      </c>
      <c r="Y2963" s="4">
        <f t="shared" si="278"/>
        <v>4.91</v>
      </c>
      <c r="Z2963" s="4">
        <f t="shared" si="279"/>
        <v>4.91</v>
      </c>
      <c r="AA2963" s="4">
        <f t="shared" si="276"/>
        <v>0</v>
      </c>
    </row>
    <row r="2964" spans="1:27" x14ac:dyDescent="0.2">
      <c r="A2964">
        <v>2963</v>
      </c>
      <c r="B2964" t="s">
        <v>6169</v>
      </c>
      <c r="C2964" s="5">
        <v>43085</v>
      </c>
      <c r="D2964" s="5" t="str">
        <f t="shared" si="281"/>
        <v>2017-12</v>
      </c>
      <c r="E2964" s="5">
        <v>43090</v>
      </c>
      <c r="F2964" t="s">
        <v>28</v>
      </c>
      <c r="G2964" t="s">
        <v>6170</v>
      </c>
      <c r="H2964" t="s">
        <v>6171</v>
      </c>
      <c r="I2964" t="s">
        <v>46</v>
      </c>
      <c r="J2964" t="s">
        <v>32</v>
      </c>
      <c r="K2964" t="s">
        <v>2353</v>
      </c>
      <c r="L2964" t="s">
        <v>48</v>
      </c>
      <c r="M2964">
        <v>92054</v>
      </c>
      <c r="N2964" t="s">
        <v>49</v>
      </c>
      <c r="O2964" t="s">
        <v>154</v>
      </c>
      <c r="P2964" t="s">
        <v>37</v>
      </c>
      <c r="Q2964" t="s">
        <v>41</v>
      </c>
      <c r="R2964" t="s">
        <v>155</v>
      </c>
      <c r="S2964">
        <v>81.567999999999998</v>
      </c>
      <c r="T2964">
        <v>2</v>
      </c>
      <c r="U2964">
        <v>0.2</v>
      </c>
      <c r="V2964">
        <v>9.1763999999999974</v>
      </c>
      <c r="W2964" s="6">
        <f t="shared" si="280"/>
        <v>0.11249999999999998</v>
      </c>
      <c r="X2964" s="4">
        <f t="shared" si="277"/>
        <v>4.5881999999999987</v>
      </c>
      <c r="Y2964" s="4">
        <f t="shared" si="278"/>
        <v>40.783999999999999</v>
      </c>
      <c r="Z2964" s="4">
        <f t="shared" si="279"/>
        <v>50.98</v>
      </c>
      <c r="AA2964" s="4">
        <f t="shared" si="276"/>
        <v>16.313600000000001</v>
      </c>
    </row>
    <row r="2965" spans="1:27" x14ac:dyDescent="0.2">
      <c r="A2965">
        <v>2964</v>
      </c>
      <c r="B2965" t="s">
        <v>6169</v>
      </c>
      <c r="C2965" s="5">
        <v>43085</v>
      </c>
      <c r="D2965" s="5" t="str">
        <f t="shared" si="281"/>
        <v>2017-12</v>
      </c>
      <c r="E2965" s="5">
        <v>43090</v>
      </c>
      <c r="F2965" t="s">
        <v>28</v>
      </c>
      <c r="G2965" t="s">
        <v>6170</v>
      </c>
      <c r="H2965" t="s">
        <v>6171</v>
      </c>
      <c r="I2965" t="s">
        <v>46</v>
      </c>
      <c r="J2965" t="s">
        <v>32</v>
      </c>
      <c r="K2965" t="s">
        <v>2353</v>
      </c>
      <c r="L2965" t="s">
        <v>48</v>
      </c>
      <c r="M2965">
        <v>92054</v>
      </c>
      <c r="N2965" t="s">
        <v>49</v>
      </c>
      <c r="O2965" t="s">
        <v>708</v>
      </c>
      <c r="P2965" t="s">
        <v>37</v>
      </c>
      <c r="Q2965" t="s">
        <v>41</v>
      </c>
      <c r="R2965" t="s">
        <v>709</v>
      </c>
      <c r="S2965">
        <v>97.184000000000012</v>
      </c>
      <c r="T2965">
        <v>2</v>
      </c>
      <c r="U2965">
        <v>0.2</v>
      </c>
      <c r="V2965">
        <v>6.0740000000000016</v>
      </c>
      <c r="W2965" s="6">
        <f t="shared" si="280"/>
        <v>6.2500000000000014E-2</v>
      </c>
      <c r="X2965" s="4">
        <f t="shared" si="277"/>
        <v>3.0370000000000008</v>
      </c>
      <c r="Y2965" s="4">
        <f t="shared" si="278"/>
        <v>48.592000000000006</v>
      </c>
      <c r="Z2965" s="4">
        <f t="shared" si="279"/>
        <v>60.74</v>
      </c>
      <c r="AA2965" s="4">
        <f t="shared" si="276"/>
        <v>19.436800000000005</v>
      </c>
    </row>
    <row r="2966" spans="1:27" x14ac:dyDescent="0.2">
      <c r="A2966">
        <v>2965</v>
      </c>
      <c r="B2966" t="s">
        <v>6169</v>
      </c>
      <c r="C2966" s="5">
        <v>43085</v>
      </c>
      <c r="D2966" s="5" t="str">
        <f t="shared" si="281"/>
        <v>2017-12</v>
      </c>
      <c r="E2966" s="5">
        <v>43090</v>
      </c>
      <c r="F2966" t="s">
        <v>28</v>
      </c>
      <c r="G2966" t="s">
        <v>6170</v>
      </c>
      <c r="H2966" t="s">
        <v>6171</v>
      </c>
      <c r="I2966" t="s">
        <v>46</v>
      </c>
      <c r="J2966" t="s">
        <v>32</v>
      </c>
      <c r="K2966" t="s">
        <v>2353</v>
      </c>
      <c r="L2966" t="s">
        <v>48</v>
      </c>
      <c r="M2966">
        <v>92054</v>
      </c>
      <c r="N2966" t="s">
        <v>49</v>
      </c>
      <c r="O2966" t="s">
        <v>2048</v>
      </c>
      <c r="P2966" t="s">
        <v>51</v>
      </c>
      <c r="Q2966" t="s">
        <v>80</v>
      </c>
      <c r="R2966" t="s">
        <v>2049</v>
      </c>
      <c r="S2966">
        <v>24.320000000000004</v>
      </c>
      <c r="T2966">
        <v>5</v>
      </c>
      <c r="U2966">
        <v>0.2</v>
      </c>
      <c r="V2966">
        <v>8.2079999999999984</v>
      </c>
      <c r="W2966" s="6">
        <f t="shared" si="280"/>
        <v>0.33749999999999986</v>
      </c>
      <c r="X2966" s="4">
        <f t="shared" si="277"/>
        <v>1.6415999999999997</v>
      </c>
      <c r="Y2966" s="4">
        <f t="shared" si="278"/>
        <v>4.8640000000000008</v>
      </c>
      <c r="Z2966" s="4">
        <f t="shared" si="279"/>
        <v>6.080000000000001</v>
      </c>
      <c r="AA2966" s="4">
        <f t="shared" si="276"/>
        <v>4.8640000000000008</v>
      </c>
    </row>
    <row r="2967" spans="1:27" x14ac:dyDescent="0.2">
      <c r="A2967">
        <v>2966</v>
      </c>
      <c r="B2967" t="s">
        <v>6169</v>
      </c>
      <c r="C2967" s="5">
        <v>43085</v>
      </c>
      <c r="D2967" s="5" t="str">
        <f t="shared" si="281"/>
        <v>2017-12</v>
      </c>
      <c r="E2967" s="5">
        <v>43090</v>
      </c>
      <c r="F2967" t="s">
        <v>28</v>
      </c>
      <c r="G2967" t="s">
        <v>6170</v>
      </c>
      <c r="H2967" t="s">
        <v>6171</v>
      </c>
      <c r="I2967" t="s">
        <v>46</v>
      </c>
      <c r="J2967" t="s">
        <v>32</v>
      </c>
      <c r="K2967" t="s">
        <v>2353</v>
      </c>
      <c r="L2967" t="s">
        <v>48</v>
      </c>
      <c r="M2967">
        <v>92054</v>
      </c>
      <c r="N2967" t="s">
        <v>49</v>
      </c>
      <c r="O2967" t="s">
        <v>6172</v>
      </c>
      <c r="P2967" t="s">
        <v>37</v>
      </c>
      <c r="Q2967" t="s">
        <v>70</v>
      </c>
      <c r="R2967" t="s">
        <v>6173</v>
      </c>
      <c r="S2967">
        <v>18.96</v>
      </c>
      <c r="T2967">
        <v>2</v>
      </c>
      <c r="U2967">
        <v>0</v>
      </c>
      <c r="V2967">
        <v>7.5840000000000014</v>
      </c>
      <c r="W2967" s="6">
        <f t="shared" si="280"/>
        <v>0.40000000000000008</v>
      </c>
      <c r="X2967" s="4">
        <f t="shared" si="277"/>
        <v>3.7920000000000007</v>
      </c>
      <c r="Y2967" s="4">
        <f t="shared" si="278"/>
        <v>9.48</v>
      </c>
      <c r="Z2967" s="4">
        <f t="shared" si="279"/>
        <v>9.48</v>
      </c>
      <c r="AA2967" s="4">
        <f t="shared" si="276"/>
        <v>0</v>
      </c>
    </row>
    <row r="2968" spans="1:27" x14ac:dyDescent="0.2">
      <c r="A2968">
        <v>2967</v>
      </c>
      <c r="B2968" t="s">
        <v>6174</v>
      </c>
      <c r="C2968" s="5">
        <v>42000</v>
      </c>
      <c r="D2968" s="5" t="str">
        <f t="shared" si="281"/>
        <v>2014-12</v>
      </c>
      <c r="E2968" s="5">
        <v>42004</v>
      </c>
      <c r="F2968" t="s">
        <v>55</v>
      </c>
      <c r="G2968" t="s">
        <v>4012</v>
      </c>
      <c r="H2968" t="s">
        <v>4013</v>
      </c>
      <c r="I2968" t="s">
        <v>31</v>
      </c>
      <c r="J2968" t="s">
        <v>32</v>
      </c>
      <c r="K2968" t="s">
        <v>4303</v>
      </c>
      <c r="L2968" t="s">
        <v>216</v>
      </c>
      <c r="M2968">
        <v>60076</v>
      </c>
      <c r="N2968" t="s">
        <v>110</v>
      </c>
      <c r="O2968" t="s">
        <v>3942</v>
      </c>
      <c r="P2968" t="s">
        <v>37</v>
      </c>
      <c r="Q2968" t="s">
        <v>70</v>
      </c>
      <c r="R2968" t="s">
        <v>3943</v>
      </c>
      <c r="S2968">
        <v>32.952000000000005</v>
      </c>
      <c r="T2968">
        <v>6</v>
      </c>
      <c r="U2968">
        <v>0.6</v>
      </c>
      <c r="V2968">
        <v>-19.771199999999997</v>
      </c>
      <c r="W2968" s="6">
        <f t="shared" si="280"/>
        <v>-0.59999999999999976</v>
      </c>
      <c r="X2968" s="4">
        <f t="shared" si="277"/>
        <v>-3.2951999999999995</v>
      </c>
      <c r="Y2968" s="4">
        <f t="shared" si="278"/>
        <v>5.4920000000000009</v>
      </c>
      <c r="Z2968" s="4">
        <f t="shared" si="279"/>
        <v>13.73</v>
      </c>
      <c r="AA2968" s="4">
        <f t="shared" si="276"/>
        <v>19.771200000000004</v>
      </c>
    </row>
    <row r="2969" spans="1:27" x14ac:dyDescent="0.2">
      <c r="A2969">
        <v>2968</v>
      </c>
      <c r="B2969" t="s">
        <v>6174</v>
      </c>
      <c r="C2969" s="5">
        <v>42000</v>
      </c>
      <c r="D2969" s="5" t="str">
        <f t="shared" si="281"/>
        <v>2014-12</v>
      </c>
      <c r="E2969" s="5">
        <v>42004</v>
      </c>
      <c r="F2969" t="s">
        <v>55</v>
      </c>
      <c r="G2969" t="s">
        <v>4012</v>
      </c>
      <c r="H2969" t="s">
        <v>4013</v>
      </c>
      <c r="I2969" t="s">
        <v>31</v>
      </c>
      <c r="J2969" t="s">
        <v>32</v>
      </c>
      <c r="K2969" t="s">
        <v>4303</v>
      </c>
      <c r="L2969" t="s">
        <v>216</v>
      </c>
      <c r="M2969">
        <v>60076</v>
      </c>
      <c r="N2969" t="s">
        <v>110</v>
      </c>
      <c r="O2969" t="s">
        <v>4786</v>
      </c>
      <c r="P2969" t="s">
        <v>51</v>
      </c>
      <c r="Q2969" t="s">
        <v>64</v>
      </c>
      <c r="R2969" t="s">
        <v>2666</v>
      </c>
      <c r="S2969">
        <v>30.016000000000005</v>
      </c>
      <c r="T2969">
        <v>4</v>
      </c>
      <c r="U2969">
        <v>0.2</v>
      </c>
      <c r="V2969">
        <v>3.0015999999999998</v>
      </c>
      <c r="W2969" s="6">
        <f t="shared" si="280"/>
        <v>9.9999999999999978E-2</v>
      </c>
      <c r="X2969" s="4">
        <f t="shared" si="277"/>
        <v>0.75039999999999996</v>
      </c>
      <c r="Y2969" s="4">
        <f t="shared" si="278"/>
        <v>7.5040000000000013</v>
      </c>
      <c r="Z2969" s="4">
        <f t="shared" si="279"/>
        <v>9.3800000000000008</v>
      </c>
      <c r="AA2969" s="4">
        <f t="shared" si="276"/>
        <v>6.0032000000000014</v>
      </c>
    </row>
    <row r="2970" spans="1:27" x14ac:dyDescent="0.2">
      <c r="A2970">
        <v>2969</v>
      </c>
      <c r="B2970" t="s">
        <v>6175</v>
      </c>
      <c r="C2970" s="5">
        <v>43045</v>
      </c>
      <c r="D2970" s="5" t="str">
        <f t="shared" si="281"/>
        <v>2017-11</v>
      </c>
      <c r="E2970" s="5">
        <v>43048</v>
      </c>
      <c r="F2970" t="s">
        <v>28</v>
      </c>
      <c r="G2970" t="s">
        <v>4550</v>
      </c>
      <c r="H2970" t="s">
        <v>4551</v>
      </c>
      <c r="I2970" t="s">
        <v>31</v>
      </c>
      <c r="J2970" t="s">
        <v>32</v>
      </c>
      <c r="K2970" t="s">
        <v>1716</v>
      </c>
      <c r="L2970" t="s">
        <v>93</v>
      </c>
      <c r="M2970">
        <v>28314</v>
      </c>
      <c r="N2970" t="s">
        <v>35</v>
      </c>
      <c r="O2970" t="s">
        <v>364</v>
      </c>
      <c r="P2970" t="s">
        <v>51</v>
      </c>
      <c r="Q2970" t="s">
        <v>83</v>
      </c>
      <c r="R2970" t="s">
        <v>365</v>
      </c>
      <c r="S2970">
        <v>499.58400000000006</v>
      </c>
      <c r="T2970">
        <v>3</v>
      </c>
      <c r="U2970">
        <v>0.2</v>
      </c>
      <c r="V2970">
        <v>43.713600000000014</v>
      </c>
      <c r="W2970" s="6">
        <f t="shared" si="280"/>
        <v>8.7500000000000022E-2</v>
      </c>
      <c r="X2970" s="4">
        <f t="shared" si="277"/>
        <v>14.571200000000005</v>
      </c>
      <c r="Y2970" s="4">
        <f t="shared" si="278"/>
        <v>166.52800000000002</v>
      </c>
      <c r="Z2970" s="4">
        <f t="shared" si="279"/>
        <v>208.16</v>
      </c>
      <c r="AA2970" s="4">
        <f t="shared" si="276"/>
        <v>99.916800000000023</v>
      </c>
    </row>
    <row r="2971" spans="1:27" x14ac:dyDescent="0.2">
      <c r="A2971">
        <v>2970</v>
      </c>
      <c r="B2971" t="s">
        <v>6175</v>
      </c>
      <c r="C2971" s="5">
        <v>43045</v>
      </c>
      <c r="D2971" s="5" t="str">
        <f t="shared" si="281"/>
        <v>2017-11</v>
      </c>
      <c r="E2971" s="5">
        <v>43048</v>
      </c>
      <c r="F2971" t="s">
        <v>28</v>
      </c>
      <c r="G2971" t="s">
        <v>4550</v>
      </c>
      <c r="H2971" t="s">
        <v>4551</v>
      </c>
      <c r="I2971" t="s">
        <v>31</v>
      </c>
      <c r="J2971" t="s">
        <v>32</v>
      </c>
      <c r="K2971" t="s">
        <v>1716</v>
      </c>
      <c r="L2971" t="s">
        <v>93</v>
      </c>
      <c r="M2971">
        <v>28314</v>
      </c>
      <c r="N2971" t="s">
        <v>35</v>
      </c>
      <c r="O2971" t="s">
        <v>2284</v>
      </c>
      <c r="P2971" t="s">
        <v>51</v>
      </c>
      <c r="Q2971" t="s">
        <v>95</v>
      </c>
      <c r="R2971" t="s">
        <v>2285</v>
      </c>
      <c r="S2971">
        <v>31.104000000000006</v>
      </c>
      <c r="T2971">
        <v>6</v>
      </c>
      <c r="U2971">
        <v>0.2</v>
      </c>
      <c r="V2971">
        <v>10.8864</v>
      </c>
      <c r="W2971" s="6">
        <f t="shared" si="280"/>
        <v>0.34999999999999992</v>
      </c>
      <c r="X2971" s="4">
        <f t="shared" si="277"/>
        <v>1.8144</v>
      </c>
      <c r="Y2971" s="4">
        <f t="shared" si="278"/>
        <v>5.1840000000000011</v>
      </c>
      <c r="Z2971" s="4">
        <f t="shared" si="279"/>
        <v>6.48</v>
      </c>
      <c r="AA2971" s="4">
        <f t="shared" si="276"/>
        <v>6.2208000000000014</v>
      </c>
    </row>
    <row r="2972" spans="1:27" x14ac:dyDescent="0.2">
      <c r="A2972">
        <v>2971</v>
      </c>
      <c r="B2972" t="s">
        <v>6175</v>
      </c>
      <c r="C2972" s="5">
        <v>43045</v>
      </c>
      <c r="D2972" s="5" t="str">
        <f t="shared" si="281"/>
        <v>2017-11</v>
      </c>
      <c r="E2972" s="5">
        <v>43048</v>
      </c>
      <c r="F2972" t="s">
        <v>28</v>
      </c>
      <c r="G2972" t="s">
        <v>4550</v>
      </c>
      <c r="H2972" t="s">
        <v>4551</v>
      </c>
      <c r="I2972" t="s">
        <v>31</v>
      </c>
      <c r="J2972" t="s">
        <v>32</v>
      </c>
      <c r="K2972" t="s">
        <v>1716</v>
      </c>
      <c r="L2972" t="s">
        <v>93</v>
      </c>
      <c r="M2972">
        <v>28314</v>
      </c>
      <c r="N2972" t="s">
        <v>35</v>
      </c>
      <c r="O2972" t="s">
        <v>2166</v>
      </c>
      <c r="P2972" t="s">
        <v>51</v>
      </c>
      <c r="Q2972" t="s">
        <v>80</v>
      </c>
      <c r="R2972" t="s">
        <v>2167</v>
      </c>
      <c r="S2972">
        <v>13.272000000000002</v>
      </c>
      <c r="T2972">
        <v>8</v>
      </c>
      <c r="U2972">
        <v>0.7</v>
      </c>
      <c r="V2972">
        <v>-10.617599999999999</v>
      </c>
      <c r="W2972" s="6">
        <f t="shared" si="280"/>
        <v>-0.79999999999999982</v>
      </c>
      <c r="X2972" s="4">
        <f t="shared" si="277"/>
        <v>-1.3271999999999999</v>
      </c>
      <c r="Y2972" s="4">
        <f t="shared" si="278"/>
        <v>1.6590000000000003</v>
      </c>
      <c r="Z2972" s="4">
        <f t="shared" si="279"/>
        <v>5.53</v>
      </c>
      <c r="AA2972" s="4">
        <f t="shared" si="276"/>
        <v>9.2904</v>
      </c>
    </row>
    <row r="2973" spans="1:27" x14ac:dyDescent="0.2">
      <c r="A2973">
        <v>2972</v>
      </c>
      <c r="B2973" t="s">
        <v>6175</v>
      </c>
      <c r="C2973" s="5">
        <v>43045</v>
      </c>
      <c r="D2973" s="5" t="str">
        <f t="shared" si="281"/>
        <v>2017-11</v>
      </c>
      <c r="E2973" s="5">
        <v>43048</v>
      </c>
      <c r="F2973" t="s">
        <v>28</v>
      </c>
      <c r="G2973" t="s">
        <v>4550</v>
      </c>
      <c r="H2973" t="s">
        <v>4551</v>
      </c>
      <c r="I2973" t="s">
        <v>31</v>
      </c>
      <c r="J2973" t="s">
        <v>32</v>
      </c>
      <c r="K2973" t="s">
        <v>1716</v>
      </c>
      <c r="L2973" t="s">
        <v>93</v>
      </c>
      <c r="M2973">
        <v>28314</v>
      </c>
      <c r="N2973" t="s">
        <v>35</v>
      </c>
      <c r="O2973" t="s">
        <v>5712</v>
      </c>
      <c r="P2973" t="s">
        <v>37</v>
      </c>
      <c r="Q2973" t="s">
        <v>70</v>
      </c>
      <c r="R2973" t="s">
        <v>5713</v>
      </c>
      <c r="S2973">
        <v>28.272000000000006</v>
      </c>
      <c r="T2973">
        <v>2</v>
      </c>
      <c r="U2973">
        <v>0.2</v>
      </c>
      <c r="V2973">
        <v>6.3612000000000002</v>
      </c>
      <c r="W2973" s="6">
        <f t="shared" si="280"/>
        <v>0.22499999999999995</v>
      </c>
      <c r="X2973" s="4">
        <f t="shared" si="277"/>
        <v>3.1806000000000001</v>
      </c>
      <c r="Y2973" s="4">
        <f t="shared" si="278"/>
        <v>14.136000000000003</v>
      </c>
      <c r="Z2973" s="4">
        <f t="shared" si="279"/>
        <v>17.670000000000002</v>
      </c>
      <c r="AA2973" s="4">
        <f t="shared" si="276"/>
        <v>5.6544000000000016</v>
      </c>
    </row>
    <row r="2974" spans="1:27" x14ac:dyDescent="0.2">
      <c r="A2974">
        <v>2973</v>
      </c>
      <c r="B2974" t="s">
        <v>6175</v>
      </c>
      <c r="C2974" s="5">
        <v>43045</v>
      </c>
      <c r="D2974" s="5" t="str">
        <f t="shared" si="281"/>
        <v>2017-11</v>
      </c>
      <c r="E2974" s="5">
        <v>43048</v>
      </c>
      <c r="F2974" t="s">
        <v>28</v>
      </c>
      <c r="G2974" t="s">
        <v>4550</v>
      </c>
      <c r="H2974" t="s">
        <v>4551</v>
      </c>
      <c r="I2974" t="s">
        <v>31</v>
      </c>
      <c r="J2974" t="s">
        <v>32</v>
      </c>
      <c r="K2974" t="s">
        <v>1716</v>
      </c>
      <c r="L2974" t="s">
        <v>93</v>
      </c>
      <c r="M2974">
        <v>28314</v>
      </c>
      <c r="N2974" t="s">
        <v>35</v>
      </c>
      <c r="O2974" t="s">
        <v>1784</v>
      </c>
      <c r="P2974" t="s">
        <v>51</v>
      </c>
      <c r="Q2974" t="s">
        <v>64</v>
      </c>
      <c r="R2974" t="s">
        <v>1785</v>
      </c>
      <c r="S2974">
        <v>259.13600000000002</v>
      </c>
      <c r="T2974">
        <v>4</v>
      </c>
      <c r="U2974">
        <v>0.2</v>
      </c>
      <c r="V2974">
        <v>-51.827200000000019</v>
      </c>
      <c r="W2974" s="6">
        <f t="shared" si="280"/>
        <v>-0.20000000000000007</v>
      </c>
      <c r="X2974" s="4">
        <f t="shared" si="277"/>
        <v>-12.956800000000005</v>
      </c>
      <c r="Y2974" s="4">
        <f t="shared" si="278"/>
        <v>64.784000000000006</v>
      </c>
      <c r="Z2974" s="4">
        <f t="shared" si="279"/>
        <v>80.98</v>
      </c>
      <c r="AA2974" s="4">
        <f t="shared" si="276"/>
        <v>51.827200000000005</v>
      </c>
    </row>
    <row r="2975" spans="1:27" x14ac:dyDescent="0.2">
      <c r="A2975">
        <v>2974</v>
      </c>
      <c r="B2975" t="s">
        <v>6176</v>
      </c>
      <c r="C2975" s="5">
        <v>43085</v>
      </c>
      <c r="D2975" s="5" t="str">
        <f t="shared" si="281"/>
        <v>2017-12</v>
      </c>
      <c r="E2975" s="5">
        <v>43089</v>
      </c>
      <c r="F2975" t="s">
        <v>55</v>
      </c>
      <c r="G2975" t="s">
        <v>2026</v>
      </c>
      <c r="H2975" t="s">
        <v>2027</v>
      </c>
      <c r="I2975" t="s">
        <v>31</v>
      </c>
      <c r="J2975" t="s">
        <v>32</v>
      </c>
      <c r="K2975" t="s">
        <v>4562</v>
      </c>
      <c r="L2975" t="s">
        <v>655</v>
      </c>
      <c r="M2975">
        <v>74133</v>
      </c>
      <c r="N2975" t="s">
        <v>110</v>
      </c>
      <c r="O2975" t="s">
        <v>3405</v>
      </c>
      <c r="P2975" t="s">
        <v>51</v>
      </c>
      <c r="Q2975" t="s">
        <v>80</v>
      </c>
      <c r="R2975" t="s">
        <v>3406</v>
      </c>
      <c r="S2975">
        <v>10.8</v>
      </c>
      <c r="T2975">
        <v>5</v>
      </c>
      <c r="U2975">
        <v>0</v>
      </c>
      <c r="V2975">
        <v>5.1839999999999993</v>
      </c>
      <c r="W2975" s="6">
        <f t="shared" si="280"/>
        <v>0.47999999999999993</v>
      </c>
      <c r="X2975" s="4">
        <f t="shared" si="277"/>
        <v>1.0367999999999999</v>
      </c>
      <c r="Y2975" s="4">
        <f t="shared" si="278"/>
        <v>2.16</v>
      </c>
      <c r="Z2975" s="4">
        <f t="shared" si="279"/>
        <v>2.16</v>
      </c>
      <c r="AA2975" s="4">
        <f t="shared" si="276"/>
        <v>0</v>
      </c>
    </row>
    <row r="2976" spans="1:27" x14ac:dyDescent="0.2">
      <c r="A2976">
        <v>2975</v>
      </c>
      <c r="B2976" t="s">
        <v>6177</v>
      </c>
      <c r="C2976" s="5">
        <v>42131</v>
      </c>
      <c r="D2976" s="5" t="str">
        <f t="shared" si="281"/>
        <v>2015-05</v>
      </c>
      <c r="E2976" s="5">
        <v>42136</v>
      </c>
      <c r="F2976" t="s">
        <v>55</v>
      </c>
      <c r="G2976" t="s">
        <v>1417</v>
      </c>
      <c r="H2976" t="s">
        <v>1418</v>
      </c>
      <c r="I2976" t="s">
        <v>31</v>
      </c>
      <c r="J2976" t="s">
        <v>32</v>
      </c>
      <c r="K2976" t="s">
        <v>4169</v>
      </c>
      <c r="L2976" t="s">
        <v>109</v>
      </c>
      <c r="M2976">
        <v>75002</v>
      </c>
      <c r="N2976" t="s">
        <v>110</v>
      </c>
      <c r="O2976" t="s">
        <v>2410</v>
      </c>
      <c r="P2976" t="s">
        <v>37</v>
      </c>
      <c r="Q2976" t="s">
        <v>61</v>
      </c>
      <c r="R2976" t="s">
        <v>2411</v>
      </c>
      <c r="S2976">
        <v>244.00599999999997</v>
      </c>
      <c r="T2976">
        <v>2</v>
      </c>
      <c r="U2976">
        <v>0.3</v>
      </c>
      <c r="V2976">
        <v>-31.372200000000007</v>
      </c>
      <c r="W2976" s="6">
        <f t="shared" si="280"/>
        <v>-0.12857142857142861</v>
      </c>
      <c r="X2976" s="4">
        <f t="shared" si="277"/>
        <v>-15.686100000000003</v>
      </c>
      <c r="Y2976" s="4">
        <f t="shared" si="278"/>
        <v>122.00299999999999</v>
      </c>
      <c r="Z2976" s="4">
        <f t="shared" si="279"/>
        <v>174.29</v>
      </c>
      <c r="AA2976" s="4">
        <f t="shared" si="276"/>
        <v>73.201799999999992</v>
      </c>
    </row>
    <row r="2977" spans="1:27" x14ac:dyDescent="0.2">
      <c r="A2977">
        <v>2976</v>
      </c>
      <c r="B2977" t="s">
        <v>6177</v>
      </c>
      <c r="C2977" s="5">
        <v>42131</v>
      </c>
      <c r="D2977" s="5" t="str">
        <f t="shared" si="281"/>
        <v>2015-05</v>
      </c>
      <c r="E2977" s="5">
        <v>42136</v>
      </c>
      <c r="F2977" t="s">
        <v>55</v>
      </c>
      <c r="G2977" t="s">
        <v>1417</v>
      </c>
      <c r="H2977" t="s">
        <v>1418</v>
      </c>
      <c r="I2977" t="s">
        <v>31</v>
      </c>
      <c r="J2977" t="s">
        <v>32</v>
      </c>
      <c r="K2977" t="s">
        <v>4169</v>
      </c>
      <c r="L2977" t="s">
        <v>109</v>
      </c>
      <c r="M2977">
        <v>75002</v>
      </c>
      <c r="N2977" t="s">
        <v>110</v>
      </c>
      <c r="O2977" t="s">
        <v>6178</v>
      </c>
      <c r="P2977" t="s">
        <v>51</v>
      </c>
      <c r="Q2977" t="s">
        <v>95</v>
      </c>
      <c r="R2977" t="s">
        <v>6179</v>
      </c>
      <c r="S2977">
        <v>15.936000000000002</v>
      </c>
      <c r="T2977">
        <v>4</v>
      </c>
      <c r="U2977">
        <v>0.2</v>
      </c>
      <c r="V2977">
        <v>5.378400000000001</v>
      </c>
      <c r="W2977" s="6">
        <f t="shared" si="280"/>
        <v>0.33750000000000002</v>
      </c>
      <c r="X2977" s="4">
        <f t="shared" si="277"/>
        <v>1.3446000000000002</v>
      </c>
      <c r="Y2977" s="4">
        <f t="shared" si="278"/>
        <v>3.9840000000000004</v>
      </c>
      <c r="Z2977" s="4">
        <f t="shared" si="279"/>
        <v>4.9800000000000004</v>
      </c>
      <c r="AA2977" s="4">
        <f t="shared" si="276"/>
        <v>3.1872000000000007</v>
      </c>
    </row>
    <row r="2978" spans="1:27" x14ac:dyDescent="0.2">
      <c r="A2978">
        <v>2977</v>
      </c>
      <c r="B2978" t="s">
        <v>6180</v>
      </c>
      <c r="C2978" s="5">
        <v>43073</v>
      </c>
      <c r="D2978" s="5" t="str">
        <f t="shared" si="281"/>
        <v>2017-12</v>
      </c>
      <c r="E2978" s="5">
        <v>43073</v>
      </c>
      <c r="F2978" t="s">
        <v>1298</v>
      </c>
      <c r="G2978" t="s">
        <v>44</v>
      </c>
      <c r="H2978" t="s">
        <v>45</v>
      </c>
      <c r="I2978" t="s">
        <v>46</v>
      </c>
      <c r="J2978" t="s">
        <v>32</v>
      </c>
      <c r="K2978" t="s">
        <v>151</v>
      </c>
      <c r="L2978" t="s">
        <v>152</v>
      </c>
      <c r="M2978">
        <v>19143</v>
      </c>
      <c r="N2978" t="s">
        <v>153</v>
      </c>
      <c r="O2978" t="s">
        <v>6181</v>
      </c>
      <c r="P2978" t="s">
        <v>37</v>
      </c>
      <c r="Q2978" t="s">
        <v>41</v>
      </c>
      <c r="R2978" t="s">
        <v>6182</v>
      </c>
      <c r="S2978">
        <v>188.55199999999996</v>
      </c>
      <c r="T2978">
        <v>7</v>
      </c>
      <c r="U2978">
        <v>0.3</v>
      </c>
      <c r="V2978">
        <v>-2.693600000000032</v>
      </c>
      <c r="W2978" s="6">
        <f t="shared" si="280"/>
        <v>-1.4285714285714459E-2</v>
      </c>
      <c r="X2978" s="4">
        <f t="shared" si="277"/>
        <v>-0.38480000000000458</v>
      </c>
      <c r="Y2978" s="4">
        <f t="shared" si="278"/>
        <v>26.935999999999996</v>
      </c>
      <c r="Z2978" s="4">
        <f t="shared" si="279"/>
        <v>38.479999999999997</v>
      </c>
      <c r="AA2978" s="4">
        <f t="shared" si="276"/>
        <v>56.565599999999989</v>
      </c>
    </row>
    <row r="2979" spans="1:27" x14ac:dyDescent="0.2">
      <c r="A2979">
        <v>2978</v>
      </c>
      <c r="B2979" t="s">
        <v>6183</v>
      </c>
      <c r="C2979" s="5">
        <v>43011</v>
      </c>
      <c r="D2979" s="5" t="str">
        <f t="shared" si="281"/>
        <v>2017-10</v>
      </c>
      <c r="E2979" s="5">
        <v>43016</v>
      </c>
      <c r="F2979" t="s">
        <v>28</v>
      </c>
      <c r="G2979" t="s">
        <v>2765</v>
      </c>
      <c r="H2979" t="s">
        <v>2766</v>
      </c>
      <c r="I2979" t="s">
        <v>31</v>
      </c>
      <c r="J2979" t="s">
        <v>32</v>
      </c>
      <c r="K2979" t="s">
        <v>394</v>
      </c>
      <c r="L2979" t="s">
        <v>272</v>
      </c>
      <c r="M2979">
        <v>14609</v>
      </c>
      <c r="N2979" t="s">
        <v>153</v>
      </c>
      <c r="O2979" t="s">
        <v>3992</v>
      </c>
      <c r="P2979" t="s">
        <v>51</v>
      </c>
      <c r="Q2979" t="s">
        <v>64</v>
      </c>
      <c r="R2979" t="s">
        <v>3993</v>
      </c>
      <c r="S2979">
        <v>22.58</v>
      </c>
      <c r="T2979">
        <v>2</v>
      </c>
      <c r="U2979">
        <v>0</v>
      </c>
      <c r="V2979">
        <v>5.8707999999999991</v>
      </c>
      <c r="W2979" s="6">
        <f t="shared" si="280"/>
        <v>0.26</v>
      </c>
      <c r="X2979" s="4">
        <f t="shared" si="277"/>
        <v>2.9353999999999996</v>
      </c>
      <c r="Y2979" s="4">
        <f t="shared" si="278"/>
        <v>11.29</v>
      </c>
      <c r="Z2979" s="4">
        <f t="shared" si="279"/>
        <v>11.29</v>
      </c>
      <c r="AA2979" s="4">
        <f t="shared" si="276"/>
        <v>0</v>
      </c>
    </row>
    <row r="2980" spans="1:27" x14ac:dyDescent="0.2">
      <c r="A2980">
        <v>2979</v>
      </c>
      <c r="B2980" t="s">
        <v>6184</v>
      </c>
      <c r="C2980" s="5">
        <v>41652</v>
      </c>
      <c r="D2980" s="5" t="str">
        <f t="shared" si="281"/>
        <v>2014-01</v>
      </c>
      <c r="E2980" s="5">
        <v>41655</v>
      </c>
      <c r="F2980" t="s">
        <v>28</v>
      </c>
      <c r="G2980" t="s">
        <v>3745</v>
      </c>
      <c r="H2980" t="s">
        <v>3746</v>
      </c>
      <c r="I2980" t="s">
        <v>31</v>
      </c>
      <c r="J2980" t="s">
        <v>32</v>
      </c>
      <c r="K2980" t="s">
        <v>6185</v>
      </c>
      <c r="L2980" t="s">
        <v>388</v>
      </c>
      <c r="M2980">
        <v>29464</v>
      </c>
      <c r="N2980" t="s">
        <v>35</v>
      </c>
      <c r="O2980" t="s">
        <v>6142</v>
      </c>
      <c r="P2980" t="s">
        <v>37</v>
      </c>
      <c r="Q2980" t="s">
        <v>41</v>
      </c>
      <c r="R2980" t="s">
        <v>6143</v>
      </c>
      <c r="S2980">
        <v>545.93999999999994</v>
      </c>
      <c r="T2980">
        <v>6</v>
      </c>
      <c r="U2980">
        <v>0</v>
      </c>
      <c r="V2980">
        <v>87.350400000000036</v>
      </c>
      <c r="W2980" s="6">
        <f t="shared" si="280"/>
        <v>0.16000000000000009</v>
      </c>
      <c r="X2980" s="4">
        <f t="shared" si="277"/>
        <v>14.558400000000006</v>
      </c>
      <c r="Y2980" s="4">
        <f t="shared" si="278"/>
        <v>90.99</v>
      </c>
      <c r="Z2980" s="4">
        <f t="shared" si="279"/>
        <v>90.99</v>
      </c>
      <c r="AA2980" s="4">
        <f t="shared" si="276"/>
        <v>0</v>
      </c>
    </row>
    <row r="2981" spans="1:27" x14ac:dyDescent="0.2">
      <c r="A2981">
        <v>2980</v>
      </c>
      <c r="B2981" t="s">
        <v>6186</v>
      </c>
      <c r="C2981" s="5">
        <v>42167</v>
      </c>
      <c r="D2981" s="5" t="str">
        <f t="shared" si="281"/>
        <v>2015-06</v>
      </c>
      <c r="E2981" s="5">
        <v>42172</v>
      </c>
      <c r="F2981" t="s">
        <v>55</v>
      </c>
      <c r="G2981" t="s">
        <v>6187</v>
      </c>
      <c r="H2981" t="s">
        <v>6188</v>
      </c>
      <c r="I2981" t="s">
        <v>31</v>
      </c>
      <c r="J2981" t="s">
        <v>32</v>
      </c>
      <c r="K2981" t="s">
        <v>151</v>
      </c>
      <c r="L2981" t="s">
        <v>152</v>
      </c>
      <c r="M2981">
        <v>19134</v>
      </c>
      <c r="N2981" t="s">
        <v>153</v>
      </c>
      <c r="O2981" t="s">
        <v>6189</v>
      </c>
      <c r="P2981" t="s">
        <v>51</v>
      </c>
      <c r="Q2981" t="s">
        <v>95</v>
      </c>
      <c r="R2981" t="s">
        <v>6190</v>
      </c>
      <c r="S2981">
        <v>20.736000000000004</v>
      </c>
      <c r="T2981">
        <v>4</v>
      </c>
      <c r="U2981">
        <v>0.2</v>
      </c>
      <c r="V2981">
        <v>7.2576000000000001</v>
      </c>
      <c r="W2981" s="6">
        <f t="shared" si="280"/>
        <v>0.34999999999999992</v>
      </c>
      <c r="X2981" s="4">
        <f t="shared" si="277"/>
        <v>1.8144</v>
      </c>
      <c r="Y2981" s="4">
        <f t="shared" si="278"/>
        <v>5.1840000000000011</v>
      </c>
      <c r="Z2981" s="4">
        <f t="shared" si="279"/>
        <v>6.4800000000000013</v>
      </c>
      <c r="AA2981" s="4">
        <f t="shared" si="276"/>
        <v>4.1472000000000007</v>
      </c>
    </row>
    <row r="2982" spans="1:27" x14ac:dyDescent="0.2">
      <c r="A2982">
        <v>2981</v>
      </c>
      <c r="B2982" t="s">
        <v>6186</v>
      </c>
      <c r="C2982" s="5">
        <v>42167</v>
      </c>
      <c r="D2982" s="5" t="str">
        <f t="shared" si="281"/>
        <v>2015-06</v>
      </c>
      <c r="E2982" s="5">
        <v>42172</v>
      </c>
      <c r="F2982" t="s">
        <v>55</v>
      </c>
      <c r="G2982" t="s">
        <v>6187</v>
      </c>
      <c r="H2982" t="s">
        <v>6188</v>
      </c>
      <c r="I2982" t="s">
        <v>31</v>
      </c>
      <c r="J2982" t="s">
        <v>32</v>
      </c>
      <c r="K2982" t="s">
        <v>151</v>
      </c>
      <c r="L2982" t="s">
        <v>152</v>
      </c>
      <c r="M2982">
        <v>19134</v>
      </c>
      <c r="N2982" t="s">
        <v>153</v>
      </c>
      <c r="O2982" t="s">
        <v>5055</v>
      </c>
      <c r="P2982" t="s">
        <v>37</v>
      </c>
      <c r="Q2982" t="s">
        <v>70</v>
      </c>
      <c r="R2982" t="s">
        <v>5056</v>
      </c>
      <c r="S2982">
        <v>43.295999999999999</v>
      </c>
      <c r="T2982">
        <v>2</v>
      </c>
      <c r="U2982">
        <v>0.2</v>
      </c>
      <c r="V2982">
        <v>4.3295999999999975</v>
      </c>
      <c r="W2982" s="6">
        <f t="shared" si="280"/>
        <v>9.9999999999999936E-2</v>
      </c>
      <c r="X2982" s="4">
        <f t="shared" si="277"/>
        <v>2.1647999999999987</v>
      </c>
      <c r="Y2982" s="4">
        <f t="shared" si="278"/>
        <v>21.648</v>
      </c>
      <c r="Z2982" s="4">
        <f t="shared" si="279"/>
        <v>27.06</v>
      </c>
      <c r="AA2982" s="4">
        <f t="shared" si="276"/>
        <v>8.6592000000000002</v>
      </c>
    </row>
    <row r="2983" spans="1:27" x14ac:dyDescent="0.2">
      <c r="A2983">
        <v>2982</v>
      </c>
      <c r="B2983" t="s">
        <v>6191</v>
      </c>
      <c r="C2983" s="5">
        <v>41832</v>
      </c>
      <c r="D2983" s="5" t="str">
        <f t="shared" si="281"/>
        <v>2014-07</v>
      </c>
      <c r="E2983" s="5">
        <v>41838</v>
      </c>
      <c r="F2983" t="s">
        <v>55</v>
      </c>
      <c r="G2983" t="s">
        <v>491</v>
      </c>
      <c r="H2983" t="s">
        <v>492</v>
      </c>
      <c r="I2983" t="s">
        <v>31</v>
      </c>
      <c r="J2983" t="s">
        <v>32</v>
      </c>
      <c r="K2983" t="s">
        <v>100</v>
      </c>
      <c r="L2983" t="s">
        <v>101</v>
      </c>
      <c r="M2983">
        <v>98115</v>
      </c>
      <c r="N2983" t="s">
        <v>49</v>
      </c>
      <c r="O2983" t="s">
        <v>6181</v>
      </c>
      <c r="P2983" t="s">
        <v>37</v>
      </c>
      <c r="Q2983" t="s">
        <v>41</v>
      </c>
      <c r="R2983" t="s">
        <v>6182</v>
      </c>
      <c r="S2983">
        <v>123.136</v>
      </c>
      <c r="T2983">
        <v>4</v>
      </c>
      <c r="U2983">
        <v>0.2</v>
      </c>
      <c r="V2983">
        <v>13.852799999999981</v>
      </c>
      <c r="W2983" s="6">
        <f t="shared" si="280"/>
        <v>0.11249999999999985</v>
      </c>
      <c r="X2983" s="4">
        <f t="shared" si="277"/>
        <v>3.4631999999999952</v>
      </c>
      <c r="Y2983" s="4">
        <f t="shared" si="278"/>
        <v>30.783999999999999</v>
      </c>
      <c r="Z2983" s="4">
        <f t="shared" si="279"/>
        <v>38.479999999999997</v>
      </c>
      <c r="AA2983" s="4">
        <f t="shared" si="276"/>
        <v>24.627200000000002</v>
      </c>
    </row>
    <row r="2984" spans="1:27" x14ac:dyDescent="0.2">
      <c r="A2984">
        <v>2983</v>
      </c>
      <c r="B2984" t="s">
        <v>6191</v>
      </c>
      <c r="C2984" s="5">
        <v>41832</v>
      </c>
      <c r="D2984" s="5" t="str">
        <f t="shared" si="281"/>
        <v>2014-07</v>
      </c>
      <c r="E2984" s="5">
        <v>41838</v>
      </c>
      <c r="F2984" t="s">
        <v>55</v>
      </c>
      <c r="G2984" t="s">
        <v>491</v>
      </c>
      <c r="H2984" t="s">
        <v>492</v>
      </c>
      <c r="I2984" t="s">
        <v>31</v>
      </c>
      <c r="J2984" t="s">
        <v>32</v>
      </c>
      <c r="K2984" t="s">
        <v>100</v>
      </c>
      <c r="L2984" t="s">
        <v>101</v>
      </c>
      <c r="M2984">
        <v>98115</v>
      </c>
      <c r="N2984" t="s">
        <v>49</v>
      </c>
      <c r="O2984" t="s">
        <v>2564</v>
      </c>
      <c r="P2984" t="s">
        <v>51</v>
      </c>
      <c r="Q2984" t="s">
        <v>80</v>
      </c>
      <c r="R2984" t="s">
        <v>2565</v>
      </c>
      <c r="S2984">
        <v>11.264000000000001</v>
      </c>
      <c r="T2984">
        <v>4</v>
      </c>
      <c r="U2984">
        <v>0.2</v>
      </c>
      <c r="V2984">
        <v>3.8015999999999992</v>
      </c>
      <c r="W2984" s="6">
        <f t="shared" si="280"/>
        <v>0.33749999999999991</v>
      </c>
      <c r="X2984" s="4">
        <f t="shared" si="277"/>
        <v>0.9503999999999998</v>
      </c>
      <c r="Y2984" s="4">
        <f t="shared" si="278"/>
        <v>2.8160000000000003</v>
      </c>
      <c r="Z2984" s="4">
        <f t="shared" si="279"/>
        <v>3.52</v>
      </c>
      <c r="AA2984" s="4">
        <f t="shared" si="276"/>
        <v>2.2528000000000001</v>
      </c>
    </row>
    <row r="2985" spans="1:27" x14ac:dyDescent="0.2">
      <c r="A2985">
        <v>2984</v>
      </c>
      <c r="B2985" t="s">
        <v>6192</v>
      </c>
      <c r="C2985" s="5">
        <v>41979</v>
      </c>
      <c r="D2985" s="5" t="str">
        <f t="shared" si="281"/>
        <v>2014-12</v>
      </c>
      <c r="E2985" s="5">
        <v>41984</v>
      </c>
      <c r="F2985" t="s">
        <v>28</v>
      </c>
      <c r="G2985" t="s">
        <v>500</v>
      </c>
      <c r="H2985" t="s">
        <v>501</v>
      </c>
      <c r="I2985" t="s">
        <v>31</v>
      </c>
      <c r="J2985" t="s">
        <v>32</v>
      </c>
      <c r="K2985" t="s">
        <v>323</v>
      </c>
      <c r="L2985" t="s">
        <v>425</v>
      </c>
      <c r="M2985">
        <v>97477</v>
      </c>
      <c r="N2985" t="s">
        <v>49</v>
      </c>
      <c r="O2985" t="s">
        <v>1314</v>
      </c>
      <c r="P2985" t="s">
        <v>51</v>
      </c>
      <c r="Q2985" t="s">
        <v>64</v>
      </c>
      <c r="R2985" t="s">
        <v>1315</v>
      </c>
      <c r="S2985">
        <v>53.424000000000007</v>
      </c>
      <c r="T2985">
        <v>3</v>
      </c>
      <c r="U2985">
        <v>0.2</v>
      </c>
      <c r="V2985">
        <v>4.6746000000000016</v>
      </c>
      <c r="W2985" s="6">
        <f t="shared" si="280"/>
        <v>8.7500000000000022E-2</v>
      </c>
      <c r="X2985" s="4">
        <f t="shared" si="277"/>
        <v>1.5582000000000005</v>
      </c>
      <c r="Y2985" s="4">
        <f t="shared" si="278"/>
        <v>17.808000000000003</v>
      </c>
      <c r="Z2985" s="4">
        <f t="shared" si="279"/>
        <v>22.259999999999998</v>
      </c>
      <c r="AA2985" s="4">
        <f t="shared" si="276"/>
        <v>10.684800000000003</v>
      </c>
    </row>
    <row r="2986" spans="1:27" x14ac:dyDescent="0.2">
      <c r="A2986">
        <v>2985</v>
      </c>
      <c r="B2986" t="s">
        <v>6192</v>
      </c>
      <c r="C2986" s="5">
        <v>41979</v>
      </c>
      <c r="D2986" s="5" t="str">
        <f t="shared" si="281"/>
        <v>2014-12</v>
      </c>
      <c r="E2986" s="5">
        <v>41984</v>
      </c>
      <c r="F2986" t="s">
        <v>28</v>
      </c>
      <c r="G2986" t="s">
        <v>500</v>
      </c>
      <c r="H2986" t="s">
        <v>501</v>
      </c>
      <c r="I2986" t="s">
        <v>31</v>
      </c>
      <c r="J2986" t="s">
        <v>32</v>
      </c>
      <c r="K2986" t="s">
        <v>323</v>
      </c>
      <c r="L2986" t="s">
        <v>425</v>
      </c>
      <c r="M2986">
        <v>97477</v>
      </c>
      <c r="N2986" t="s">
        <v>49</v>
      </c>
      <c r="O2986" t="s">
        <v>5081</v>
      </c>
      <c r="P2986" t="s">
        <v>37</v>
      </c>
      <c r="Q2986" t="s">
        <v>61</v>
      </c>
      <c r="R2986" t="s">
        <v>5082</v>
      </c>
      <c r="S2986">
        <v>275.49</v>
      </c>
      <c r="T2986">
        <v>1</v>
      </c>
      <c r="U2986">
        <v>0.5</v>
      </c>
      <c r="V2986">
        <v>-170.80380000000002</v>
      </c>
      <c r="W2986" s="6">
        <f t="shared" si="280"/>
        <v>-0.62000000000000011</v>
      </c>
      <c r="X2986" s="4">
        <f t="shared" si="277"/>
        <v>-170.80380000000002</v>
      </c>
      <c r="Y2986" s="4">
        <f t="shared" si="278"/>
        <v>275.49</v>
      </c>
      <c r="Z2986" s="4">
        <f t="shared" si="279"/>
        <v>550.98</v>
      </c>
      <c r="AA2986" s="4">
        <f t="shared" si="276"/>
        <v>137.745</v>
      </c>
    </row>
    <row r="2987" spans="1:27" x14ac:dyDescent="0.2">
      <c r="A2987">
        <v>2986</v>
      </c>
      <c r="B2987" t="s">
        <v>6193</v>
      </c>
      <c r="C2987" s="5">
        <v>42515</v>
      </c>
      <c r="D2987" s="5" t="str">
        <f t="shared" si="281"/>
        <v>2016-05</v>
      </c>
      <c r="E2987" s="5">
        <v>42520</v>
      </c>
      <c r="F2987" t="s">
        <v>55</v>
      </c>
      <c r="G2987" t="s">
        <v>6194</v>
      </c>
      <c r="H2987" t="s">
        <v>6195</v>
      </c>
      <c r="I2987" t="s">
        <v>107</v>
      </c>
      <c r="J2987" t="s">
        <v>32</v>
      </c>
      <c r="K2987" t="s">
        <v>502</v>
      </c>
      <c r="L2987" t="s">
        <v>1280</v>
      </c>
      <c r="M2987">
        <v>31907</v>
      </c>
      <c r="N2987" t="s">
        <v>35</v>
      </c>
      <c r="O2987" t="s">
        <v>6196</v>
      </c>
      <c r="P2987" t="s">
        <v>37</v>
      </c>
      <c r="Q2987" t="s">
        <v>70</v>
      </c>
      <c r="R2987" t="s">
        <v>6197</v>
      </c>
      <c r="S2987">
        <v>24.96</v>
      </c>
      <c r="T2987">
        <v>4</v>
      </c>
      <c r="U2987">
        <v>0</v>
      </c>
      <c r="V2987">
        <v>6.240000000000002</v>
      </c>
      <c r="W2987" s="6">
        <f t="shared" si="280"/>
        <v>0.25000000000000006</v>
      </c>
      <c r="X2987" s="4">
        <f t="shared" si="277"/>
        <v>1.5600000000000005</v>
      </c>
      <c r="Y2987" s="4">
        <f t="shared" si="278"/>
        <v>6.24</v>
      </c>
      <c r="Z2987" s="4">
        <f t="shared" si="279"/>
        <v>6.24</v>
      </c>
      <c r="AA2987" s="4">
        <f t="shared" si="276"/>
        <v>0</v>
      </c>
    </row>
    <row r="2988" spans="1:27" x14ac:dyDescent="0.2">
      <c r="A2988">
        <v>2987</v>
      </c>
      <c r="B2988" t="s">
        <v>6193</v>
      </c>
      <c r="C2988" s="5">
        <v>42515</v>
      </c>
      <c r="D2988" s="5" t="str">
        <f t="shared" si="281"/>
        <v>2016-05</v>
      </c>
      <c r="E2988" s="5">
        <v>42520</v>
      </c>
      <c r="F2988" t="s">
        <v>55</v>
      </c>
      <c r="G2988" t="s">
        <v>6194</v>
      </c>
      <c r="H2988" t="s">
        <v>6195</v>
      </c>
      <c r="I2988" t="s">
        <v>107</v>
      </c>
      <c r="J2988" t="s">
        <v>32</v>
      </c>
      <c r="K2988" t="s">
        <v>502</v>
      </c>
      <c r="L2988" t="s">
        <v>1280</v>
      </c>
      <c r="M2988">
        <v>31907</v>
      </c>
      <c r="N2988" t="s">
        <v>35</v>
      </c>
      <c r="O2988" t="s">
        <v>1448</v>
      </c>
      <c r="P2988" t="s">
        <v>51</v>
      </c>
      <c r="Q2988" t="s">
        <v>95</v>
      </c>
      <c r="R2988" t="s">
        <v>1449</v>
      </c>
      <c r="S2988">
        <v>19.36</v>
      </c>
      <c r="T2988">
        <v>2</v>
      </c>
      <c r="U2988">
        <v>0</v>
      </c>
      <c r="V2988">
        <v>9.2927999999999997</v>
      </c>
      <c r="W2988" s="6">
        <f t="shared" si="280"/>
        <v>0.48</v>
      </c>
      <c r="X2988" s="4">
        <f t="shared" si="277"/>
        <v>4.6463999999999999</v>
      </c>
      <c r="Y2988" s="4">
        <f t="shared" si="278"/>
        <v>9.68</v>
      </c>
      <c r="Z2988" s="4">
        <f t="shared" si="279"/>
        <v>9.68</v>
      </c>
      <c r="AA2988" s="4">
        <f t="shared" si="276"/>
        <v>0</v>
      </c>
    </row>
    <row r="2989" spans="1:27" x14ac:dyDescent="0.2">
      <c r="A2989">
        <v>2988</v>
      </c>
      <c r="B2989" t="s">
        <v>6193</v>
      </c>
      <c r="C2989" s="5">
        <v>42515</v>
      </c>
      <c r="D2989" s="5" t="str">
        <f t="shared" si="281"/>
        <v>2016-05</v>
      </c>
      <c r="E2989" s="5">
        <v>42520</v>
      </c>
      <c r="F2989" t="s">
        <v>55</v>
      </c>
      <c r="G2989" t="s">
        <v>6194</v>
      </c>
      <c r="H2989" t="s">
        <v>6195</v>
      </c>
      <c r="I2989" t="s">
        <v>107</v>
      </c>
      <c r="J2989" t="s">
        <v>32</v>
      </c>
      <c r="K2989" t="s">
        <v>502</v>
      </c>
      <c r="L2989" t="s">
        <v>1280</v>
      </c>
      <c r="M2989">
        <v>31907</v>
      </c>
      <c r="N2989" t="s">
        <v>35</v>
      </c>
      <c r="O2989" t="s">
        <v>1662</v>
      </c>
      <c r="P2989" t="s">
        <v>51</v>
      </c>
      <c r="Q2989" t="s">
        <v>64</v>
      </c>
      <c r="R2989" t="s">
        <v>1663</v>
      </c>
      <c r="S2989">
        <v>1267.6499999999999</v>
      </c>
      <c r="T2989">
        <v>9</v>
      </c>
      <c r="U2989">
        <v>0</v>
      </c>
      <c r="V2989">
        <v>152.11799999999999</v>
      </c>
      <c r="W2989" s="6">
        <f t="shared" si="280"/>
        <v>0.12000000000000001</v>
      </c>
      <c r="X2989" s="4">
        <f t="shared" si="277"/>
        <v>16.902000000000001</v>
      </c>
      <c r="Y2989" s="4">
        <f t="shared" si="278"/>
        <v>140.85</v>
      </c>
      <c r="Z2989" s="4">
        <f t="shared" si="279"/>
        <v>140.85</v>
      </c>
      <c r="AA2989" s="4">
        <f t="shared" si="276"/>
        <v>0</v>
      </c>
    </row>
    <row r="2990" spans="1:27" x14ac:dyDescent="0.2">
      <c r="A2990">
        <v>2989</v>
      </c>
      <c r="B2990" t="s">
        <v>6198</v>
      </c>
      <c r="C2990" s="5">
        <v>42421</v>
      </c>
      <c r="D2990" s="5" t="str">
        <f t="shared" si="281"/>
        <v>2016-02</v>
      </c>
      <c r="E2990" s="5">
        <v>42426</v>
      </c>
      <c r="F2990" t="s">
        <v>28</v>
      </c>
      <c r="G2990" t="s">
        <v>5748</v>
      </c>
      <c r="H2990" t="s">
        <v>5749</v>
      </c>
      <c r="I2990" t="s">
        <v>46</v>
      </c>
      <c r="J2990" t="s">
        <v>32</v>
      </c>
      <c r="K2990" t="s">
        <v>47</v>
      </c>
      <c r="L2990" t="s">
        <v>48</v>
      </c>
      <c r="M2990">
        <v>90032</v>
      </c>
      <c r="N2990" t="s">
        <v>49</v>
      </c>
      <c r="O2990" t="s">
        <v>5910</v>
      </c>
      <c r="P2990" t="s">
        <v>76</v>
      </c>
      <c r="Q2990" t="s">
        <v>166</v>
      </c>
      <c r="R2990" t="s">
        <v>5911</v>
      </c>
      <c r="S2990">
        <v>12.99</v>
      </c>
      <c r="T2990">
        <v>1</v>
      </c>
      <c r="U2990">
        <v>0</v>
      </c>
      <c r="V2990">
        <v>0.77939999999999898</v>
      </c>
      <c r="W2990" s="6">
        <f t="shared" si="280"/>
        <v>5.9999999999999921E-2</v>
      </c>
      <c r="X2990" s="4">
        <f t="shared" si="277"/>
        <v>0.77939999999999898</v>
      </c>
      <c r="Y2990" s="4">
        <f t="shared" si="278"/>
        <v>12.99</v>
      </c>
      <c r="Z2990" s="4">
        <f t="shared" si="279"/>
        <v>12.99</v>
      </c>
      <c r="AA2990" s="4">
        <f t="shared" si="276"/>
        <v>0</v>
      </c>
    </row>
    <row r="2991" spans="1:27" x14ac:dyDescent="0.2">
      <c r="A2991">
        <v>2990</v>
      </c>
      <c r="B2991" t="s">
        <v>6198</v>
      </c>
      <c r="C2991" s="5">
        <v>42421</v>
      </c>
      <c r="D2991" s="5" t="str">
        <f t="shared" si="281"/>
        <v>2016-02</v>
      </c>
      <c r="E2991" s="5">
        <v>42426</v>
      </c>
      <c r="F2991" t="s">
        <v>28</v>
      </c>
      <c r="G2991" t="s">
        <v>5748</v>
      </c>
      <c r="H2991" t="s">
        <v>5749</v>
      </c>
      <c r="I2991" t="s">
        <v>46</v>
      </c>
      <c r="J2991" t="s">
        <v>32</v>
      </c>
      <c r="K2991" t="s">
        <v>47</v>
      </c>
      <c r="L2991" t="s">
        <v>48</v>
      </c>
      <c r="M2991">
        <v>90032</v>
      </c>
      <c r="N2991" t="s">
        <v>49</v>
      </c>
      <c r="O2991" t="s">
        <v>6151</v>
      </c>
      <c r="P2991" t="s">
        <v>51</v>
      </c>
      <c r="Q2991" t="s">
        <v>80</v>
      </c>
      <c r="R2991" t="s">
        <v>6152</v>
      </c>
      <c r="S2991">
        <v>18.559999999999999</v>
      </c>
      <c r="T2991">
        <v>4</v>
      </c>
      <c r="U2991">
        <v>0.2</v>
      </c>
      <c r="V2991">
        <v>6.4959999999999996</v>
      </c>
      <c r="W2991" s="6">
        <f t="shared" si="280"/>
        <v>0.35</v>
      </c>
      <c r="X2991" s="4">
        <f t="shared" si="277"/>
        <v>1.6239999999999999</v>
      </c>
      <c r="Y2991" s="4">
        <f t="shared" si="278"/>
        <v>4.6399999999999997</v>
      </c>
      <c r="Z2991" s="4">
        <f t="shared" si="279"/>
        <v>5.7999999999999989</v>
      </c>
      <c r="AA2991" s="4">
        <f t="shared" si="276"/>
        <v>3.7119999999999997</v>
      </c>
    </row>
    <row r="2992" spans="1:27" x14ac:dyDescent="0.2">
      <c r="A2992">
        <v>2991</v>
      </c>
      <c r="B2992" t="s">
        <v>6198</v>
      </c>
      <c r="C2992" s="5">
        <v>42421</v>
      </c>
      <c r="D2992" s="5" t="str">
        <f t="shared" si="281"/>
        <v>2016-02</v>
      </c>
      <c r="E2992" s="5">
        <v>42426</v>
      </c>
      <c r="F2992" t="s">
        <v>28</v>
      </c>
      <c r="G2992" t="s">
        <v>5748</v>
      </c>
      <c r="H2992" t="s">
        <v>5749</v>
      </c>
      <c r="I2992" t="s">
        <v>46</v>
      </c>
      <c r="J2992" t="s">
        <v>32</v>
      </c>
      <c r="K2992" t="s">
        <v>47</v>
      </c>
      <c r="L2992" t="s">
        <v>48</v>
      </c>
      <c r="M2992">
        <v>90032</v>
      </c>
      <c r="N2992" t="s">
        <v>49</v>
      </c>
      <c r="O2992" t="s">
        <v>1699</v>
      </c>
      <c r="P2992" t="s">
        <v>51</v>
      </c>
      <c r="Q2992" t="s">
        <v>64</v>
      </c>
      <c r="R2992" t="s">
        <v>1700</v>
      </c>
      <c r="S2992">
        <v>449.15</v>
      </c>
      <c r="T2992">
        <v>5</v>
      </c>
      <c r="U2992">
        <v>0</v>
      </c>
      <c r="V2992">
        <v>8.9829999999999899</v>
      </c>
      <c r="W2992" s="6">
        <f t="shared" si="280"/>
        <v>1.999999999999998E-2</v>
      </c>
      <c r="X2992" s="4">
        <f t="shared" si="277"/>
        <v>1.796599999999998</v>
      </c>
      <c r="Y2992" s="4">
        <f t="shared" si="278"/>
        <v>89.83</v>
      </c>
      <c r="Z2992" s="4">
        <f t="shared" si="279"/>
        <v>89.83</v>
      </c>
      <c r="AA2992" s="4">
        <f t="shared" si="276"/>
        <v>0</v>
      </c>
    </row>
    <row r="2993" spans="1:27" x14ac:dyDescent="0.2">
      <c r="A2993">
        <v>2992</v>
      </c>
      <c r="B2993" t="s">
        <v>6198</v>
      </c>
      <c r="C2993" s="5">
        <v>42421</v>
      </c>
      <c r="D2993" s="5" t="str">
        <f t="shared" si="281"/>
        <v>2016-02</v>
      </c>
      <c r="E2993" s="5">
        <v>42426</v>
      </c>
      <c r="F2993" t="s">
        <v>28</v>
      </c>
      <c r="G2993" t="s">
        <v>5748</v>
      </c>
      <c r="H2993" t="s">
        <v>5749</v>
      </c>
      <c r="I2993" t="s">
        <v>46</v>
      </c>
      <c r="J2993" t="s">
        <v>32</v>
      </c>
      <c r="K2993" t="s">
        <v>47</v>
      </c>
      <c r="L2993" t="s">
        <v>48</v>
      </c>
      <c r="M2993">
        <v>90032</v>
      </c>
      <c r="N2993" t="s">
        <v>49</v>
      </c>
      <c r="O2993" t="s">
        <v>366</v>
      </c>
      <c r="P2993" t="s">
        <v>51</v>
      </c>
      <c r="Q2993" t="s">
        <v>80</v>
      </c>
      <c r="R2993" t="s">
        <v>367</v>
      </c>
      <c r="S2993">
        <v>31.248000000000005</v>
      </c>
      <c r="T2993">
        <v>7</v>
      </c>
      <c r="U2993">
        <v>0.2</v>
      </c>
      <c r="V2993">
        <v>10.936799999999998</v>
      </c>
      <c r="W2993" s="6">
        <f t="shared" si="280"/>
        <v>0.34999999999999987</v>
      </c>
      <c r="X2993" s="4">
        <f t="shared" si="277"/>
        <v>1.5623999999999998</v>
      </c>
      <c r="Y2993" s="4">
        <f t="shared" si="278"/>
        <v>4.4640000000000004</v>
      </c>
      <c r="Z2993" s="4">
        <f t="shared" si="279"/>
        <v>5.58</v>
      </c>
      <c r="AA2993" s="4">
        <f t="shared" si="276"/>
        <v>6.2496000000000009</v>
      </c>
    </row>
    <row r="2994" spans="1:27" x14ac:dyDescent="0.2">
      <c r="A2994">
        <v>2993</v>
      </c>
      <c r="B2994" t="s">
        <v>6199</v>
      </c>
      <c r="C2994" s="5">
        <v>42645</v>
      </c>
      <c r="D2994" s="5" t="str">
        <f t="shared" si="281"/>
        <v>2016-10</v>
      </c>
      <c r="E2994" s="5">
        <v>42649</v>
      </c>
      <c r="F2994" t="s">
        <v>55</v>
      </c>
      <c r="G2994" t="s">
        <v>5770</v>
      </c>
      <c r="H2994" t="s">
        <v>5771</v>
      </c>
      <c r="I2994" t="s">
        <v>46</v>
      </c>
      <c r="J2994" t="s">
        <v>32</v>
      </c>
      <c r="K2994" t="s">
        <v>271</v>
      </c>
      <c r="L2994" t="s">
        <v>272</v>
      </c>
      <c r="M2994">
        <v>10024</v>
      </c>
      <c r="N2994" t="s">
        <v>153</v>
      </c>
      <c r="O2994" t="s">
        <v>2205</v>
      </c>
      <c r="P2994" t="s">
        <v>51</v>
      </c>
      <c r="Q2994" t="s">
        <v>83</v>
      </c>
      <c r="R2994" t="s">
        <v>2206</v>
      </c>
      <c r="S2994">
        <v>61.44</v>
      </c>
      <c r="T2994">
        <v>3</v>
      </c>
      <c r="U2994">
        <v>0</v>
      </c>
      <c r="V2994">
        <v>16.588799999999999</v>
      </c>
      <c r="W2994" s="6">
        <f t="shared" si="280"/>
        <v>0.27</v>
      </c>
      <c r="X2994" s="4">
        <f t="shared" si="277"/>
        <v>5.5295999999999994</v>
      </c>
      <c r="Y2994" s="4">
        <f t="shared" si="278"/>
        <v>20.48</v>
      </c>
      <c r="Z2994" s="4">
        <f t="shared" si="279"/>
        <v>20.48</v>
      </c>
      <c r="AA2994" s="4">
        <f t="shared" si="276"/>
        <v>0</v>
      </c>
    </row>
    <row r="2995" spans="1:27" x14ac:dyDescent="0.2">
      <c r="A2995">
        <v>2994</v>
      </c>
      <c r="B2995" t="s">
        <v>6200</v>
      </c>
      <c r="C2995" s="5">
        <v>42805</v>
      </c>
      <c r="D2995" s="5" t="str">
        <f t="shared" si="281"/>
        <v>2017-03</v>
      </c>
      <c r="E2995" s="5">
        <v>42811</v>
      </c>
      <c r="F2995" t="s">
        <v>55</v>
      </c>
      <c r="G2995" t="s">
        <v>678</v>
      </c>
      <c r="H2995" t="s">
        <v>679</v>
      </c>
      <c r="I2995" t="s">
        <v>31</v>
      </c>
      <c r="J2995" t="s">
        <v>32</v>
      </c>
      <c r="K2995" t="s">
        <v>887</v>
      </c>
      <c r="L2995" t="s">
        <v>243</v>
      </c>
      <c r="M2995">
        <v>48227</v>
      </c>
      <c r="N2995" t="s">
        <v>110</v>
      </c>
      <c r="O2995" t="s">
        <v>4780</v>
      </c>
      <c r="P2995" t="s">
        <v>51</v>
      </c>
      <c r="Q2995" t="s">
        <v>80</v>
      </c>
      <c r="R2995" t="s">
        <v>4781</v>
      </c>
      <c r="S2995">
        <v>895.92</v>
      </c>
      <c r="T2995">
        <v>4</v>
      </c>
      <c r="U2995">
        <v>0</v>
      </c>
      <c r="V2995">
        <v>421.08239999999995</v>
      </c>
      <c r="W2995" s="6">
        <f t="shared" si="280"/>
        <v>0.47</v>
      </c>
      <c r="X2995" s="4">
        <f t="shared" si="277"/>
        <v>105.27059999999999</v>
      </c>
      <c r="Y2995" s="4">
        <f t="shared" si="278"/>
        <v>223.98</v>
      </c>
      <c r="Z2995" s="4">
        <f t="shared" si="279"/>
        <v>223.98</v>
      </c>
      <c r="AA2995" s="4">
        <f t="shared" si="276"/>
        <v>0</v>
      </c>
    </row>
    <row r="2996" spans="1:27" x14ac:dyDescent="0.2">
      <c r="A2996">
        <v>2995</v>
      </c>
      <c r="B2996" t="s">
        <v>6201</v>
      </c>
      <c r="C2996" s="5">
        <v>42622</v>
      </c>
      <c r="D2996" s="5" t="str">
        <f t="shared" si="281"/>
        <v>2016-09</v>
      </c>
      <c r="E2996" s="5">
        <v>42626</v>
      </c>
      <c r="F2996" t="s">
        <v>28</v>
      </c>
      <c r="G2996" t="s">
        <v>2082</v>
      </c>
      <c r="H2996" t="s">
        <v>2083</v>
      </c>
      <c r="I2996" t="s">
        <v>31</v>
      </c>
      <c r="J2996" t="s">
        <v>32</v>
      </c>
      <c r="K2996" t="s">
        <v>5039</v>
      </c>
      <c r="L2996" t="s">
        <v>48</v>
      </c>
      <c r="M2996">
        <v>95207</v>
      </c>
      <c r="N2996" t="s">
        <v>49</v>
      </c>
      <c r="O2996" t="s">
        <v>330</v>
      </c>
      <c r="P2996" t="s">
        <v>51</v>
      </c>
      <c r="Q2996" t="s">
        <v>80</v>
      </c>
      <c r="R2996" t="s">
        <v>6202</v>
      </c>
      <c r="S2996">
        <v>55.360000000000007</v>
      </c>
      <c r="T2996">
        <v>4</v>
      </c>
      <c r="U2996">
        <v>0.2</v>
      </c>
      <c r="V2996">
        <v>18.683999999999997</v>
      </c>
      <c r="W2996" s="6">
        <f t="shared" si="280"/>
        <v>0.33749999999999991</v>
      </c>
      <c r="X2996" s="4">
        <f t="shared" si="277"/>
        <v>4.6709999999999994</v>
      </c>
      <c r="Y2996" s="4">
        <f t="shared" si="278"/>
        <v>13.840000000000002</v>
      </c>
      <c r="Z2996" s="4">
        <f t="shared" si="279"/>
        <v>17.3</v>
      </c>
      <c r="AA2996" s="4">
        <f t="shared" si="276"/>
        <v>11.072000000000003</v>
      </c>
    </row>
    <row r="2997" spans="1:27" x14ac:dyDescent="0.2">
      <c r="A2997">
        <v>2996</v>
      </c>
      <c r="B2997" t="s">
        <v>6203</v>
      </c>
      <c r="C2997" s="5">
        <v>41834</v>
      </c>
      <c r="D2997" s="5" t="str">
        <f t="shared" si="281"/>
        <v>2014-07</v>
      </c>
      <c r="E2997" s="5">
        <v>41841</v>
      </c>
      <c r="F2997" t="s">
        <v>55</v>
      </c>
      <c r="G2997" t="s">
        <v>1469</v>
      </c>
      <c r="H2997" t="s">
        <v>1470</v>
      </c>
      <c r="I2997" t="s">
        <v>31</v>
      </c>
      <c r="J2997" t="s">
        <v>32</v>
      </c>
      <c r="K2997" t="s">
        <v>549</v>
      </c>
      <c r="L2997" t="s">
        <v>315</v>
      </c>
      <c r="M2997">
        <v>85023</v>
      </c>
      <c r="N2997" t="s">
        <v>49</v>
      </c>
      <c r="O2997" t="s">
        <v>63</v>
      </c>
      <c r="P2997" t="s">
        <v>51</v>
      </c>
      <c r="Q2997" t="s">
        <v>64</v>
      </c>
      <c r="R2997" t="s">
        <v>65</v>
      </c>
      <c r="S2997">
        <v>55.92</v>
      </c>
      <c r="T2997">
        <v>5</v>
      </c>
      <c r="U2997">
        <v>0.2</v>
      </c>
      <c r="V2997">
        <v>6.2910000000000004</v>
      </c>
      <c r="W2997" s="6">
        <f t="shared" si="280"/>
        <v>0.1125</v>
      </c>
      <c r="X2997" s="4">
        <f t="shared" si="277"/>
        <v>1.2582</v>
      </c>
      <c r="Y2997" s="4">
        <f t="shared" si="278"/>
        <v>11.184000000000001</v>
      </c>
      <c r="Z2997" s="4">
        <f t="shared" si="279"/>
        <v>13.98</v>
      </c>
      <c r="AA2997" s="4">
        <f t="shared" si="276"/>
        <v>11.184000000000001</v>
      </c>
    </row>
    <row r="2998" spans="1:27" x14ac:dyDescent="0.2">
      <c r="A2998">
        <v>2997</v>
      </c>
      <c r="B2998" t="s">
        <v>6204</v>
      </c>
      <c r="C2998" s="5">
        <v>41811</v>
      </c>
      <c r="D2998" s="5" t="str">
        <f t="shared" si="281"/>
        <v>2014-06</v>
      </c>
      <c r="E2998" s="5">
        <v>41815</v>
      </c>
      <c r="F2998" t="s">
        <v>55</v>
      </c>
      <c r="G2998" t="s">
        <v>4290</v>
      </c>
      <c r="H2998" t="s">
        <v>4291</v>
      </c>
      <c r="I2998" t="s">
        <v>31</v>
      </c>
      <c r="J2998" t="s">
        <v>32</v>
      </c>
      <c r="K2998" t="s">
        <v>151</v>
      </c>
      <c r="L2998" t="s">
        <v>152</v>
      </c>
      <c r="M2998">
        <v>19120</v>
      </c>
      <c r="N2998" t="s">
        <v>153</v>
      </c>
      <c r="O2998" t="s">
        <v>3283</v>
      </c>
      <c r="P2998" t="s">
        <v>51</v>
      </c>
      <c r="Q2998" t="s">
        <v>178</v>
      </c>
      <c r="R2998" t="s">
        <v>676</v>
      </c>
      <c r="S2998">
        <v>24.896000000000001</v>
      </c>
      <c r="T2998">
        <v>4</v>
      </c>
      <c r="U2998">
        <v>0.2</v>
      </c>
      <c r="V2998">
        <v>8.4024000000000001</v>
      </c>
      <c r="W2998" s="6">
        <f t="shared" si="280"/>
        <v>0.33749999999999997</v>
      </c>
      <c r="X2998" s="4">
        <f t="shared" si="277"/>
        <v>2.1006</v>
      </c>
      <c r="Y2998" s="4">
        <f t="shared" si="278"/>
        <v>6.2240000000000002</v>
      </c>
      <c r="Z2998" s="4">
        <f t="shared" si="279"/>
        <v>7.78</v>
      </c>
      <c r="AA2998" s="4">
        <f t="shared" si="276"/>
        <v>4.9792000000000005</v>
      </c>
    </row>
    <row r="2999" spans="1:27" x14ac:dyDescent="0.2">
      <c r="A2999">
        <v>2998</v>
      </c>
      <c r="B2999" t="s">
        <v>6204</v>
      </c>
      <c r="C2999" s="5">
        <v>41811</v>
      </c>
      <c r="D2999" s="5" t="str">
        <f t="shared" si="281"/>
        <v>2014-06</v>
      </c>
      <c r="E2999" s="5">
        <v>41815</v>
      </c>
      <c r="F2999" t="s">
        <v>55</v>
      </c>
      <c r="G2999" t="s">
        <v>4290</v>
      </c>
      <c r="H2999" t="s">
        <v>4291</v>
      </c>
      <c r="I2999" t="s">
        <v>31</v>
      </c>
      <c r="J2999" t="s">
        <v>32</v>
      </c>
      <c r="K2999" t="s">
        <v>151</v>
      </c>
      <c r="L2999" t="s">
        <v>152</v>
      </c>
      <c r="M2999">
        <v>19120</v>
      </c>
      <c r="N2999" t="s">
        <v>153</v>
      </c>
      <c r="O2999" t="s">
        <v>6205</v>
      </c>
      <c r="P2999" t="s">
        <v>37</v>
      </c>
      <c r="Q2999" t="s">
        <v>70</v>
      </c>
      <c r="R2999" t="s">
        <v>6206</v>
      </c>
      <c r="S2999">
        <v>3.9840000000000004</v>
      </c>
      <c r="T2999">
        <v>1</v>
      </c>
      <c r="U2999">
        <v>0.2</v>
      </c>
      <c r="V2999">
        <v>0.64739999999999964</v>
      </c>
      <c r="W2999" s="6">
        <f t="shared" si="280"/>
        <v>0.16249999999999989</v>
      </c>
      <c r="X2999" s="4">
        <f t="shared" si="277"/>
        <v>0.64739999999999964</v>
      </c>
      <c r="Y2999" s="4">
        <f t="shared" si="278"/>
        <v>3.9840000000000004</v>
      </c>
      <c r="Z2999" s="4">
        <f t="shared" si="279"/>
        <v>4.9800000000000004</v>
      </c>
      <c r="AA2999" s="4">
        <f t="shared" si="276"/>
        <v>0.79680000000000017</v>
      </c>
    </row>
    <row r="3000" spans="1:27" x14ac:dyDescent="0.2">
      <c r="A3000">
        <v>2999</v>
      </c>
      <c r="B3000" t="s">
        <v>6204</v>
      </c>
      <c r="C3000" s="5">
        <v>41811</v>
      </c>
      <c r="D3000" s="5" t="str">
        <f t="shared" si="281"/>
        <v>2014-06</v>
      </c>
      <c r="E3000" s="5">
        <v>41815</v>
      </c>
      <c r="F3000" t="s">
        <v>55</v>
      </c>
      <c r="G3000" t="s">
        <v>4290</v>
      </c>
      <c r="H3000" t="s">
        <v>4291</v>
      </c>
      <c r="I3000" t="s">
        <v>31</v>
      </c>
      <c r="J3000" t="s">
        <v>32</v>
      </c>
      <c r="K3000" t="s">
        <v>151</v>
      </c>
      <c r="L3000" t="s">
        <v>152</v>
      </c>
      <c r="M3000">
        <v>19120</v>
      </c>
      <c r="N3000" t="s">
        <v>153</v>
      </c>
      <c r="O3000" t="s">
        <v>1026</v>
      </c>
      <c r="P3000" t="s">
        <v>76</v>
      </c>
      <c r="Q3000" t="s">
        <v>166</v>
      </c>
      <c r="R3000" t="s">
        <v>1027</v>
      </c>
      <c r="S3000">
        <v>95.968000000000004</v>
      </c>
      <c r="T3000">
        <v>4</v>
      </c>
      <c r="U3000">
        <v>0.2</v>
      </c>
      <c r="V3000">
        <v>28.790400000000009</v>
      </c>
      <c r="W3000" s="6">
        <f t="shared" si="280"/>
        <v>0.3000000000000001</v>
      </c>
      <c r="X3000" s="4">
        <f t="shared" si="277"/>
        <v>7.1976000000000022</v>
      </c>
      <c r="Y3000" s="4">
        <f t="shared" si="278"/>
        <v>23.992000000000001</v>
      </c>
      <c r="Z3000" s="4">
        <f t="shared" si="279"/>
        <v>29.99</v>
      </c>
      <c r="AA3000" s="4">
        <f t="shared" si="276"/>
        <v>19.193600000000004</v>
      </c>
    </row>
    <row r="3001" spans="1:27" x14ac:dyDescent="0.2">
      <c r="A3001">
        <v>3000</v>
      </c>
      <c r="B3001" t="s">
        <v>6204</v>
      </c>
      <c r="C3001" s="5">
        <v>41811</v>
      </c>
      <c r="D3001" s="5" t="str">
        <f t="shared" si="281"/>
        <v>2014-06</v>
      </c>
      <c r="E3001" s="5">
        <v>41815</v>
      </c>
      <c r="F3001" t="s">
        <v>55</v>
      </c>
      <c r="G3001" t="s">
        <v>4290</v>
      </c>
      <c r="H3001" t="s">
        <v>4291</v>
      </c>
      <c r="I3001" t="s">
        <v>31</v>
      </c>
      <c r="J3001" t="s">
        <v>32</v>
      </c>
      <c r="K3001" t="s">
        <v>151</v>
      </c>
      <c r="L3001" t="s">
        <v>152</v>
      </c>
      <c r="M3001">
        <v>19120</v>
      </c>
      <c r="N3001" t="s">
        <v>153</v>
      </c>
      <c r="O3001" t="s">
        <v>6207</v>
      </c>
      <c r="P3001" t="s">
        <v>76</v>
      </c>
      <c r="Q3001" t="s">
        <v>689</v>
      </c>
      <c r="R3001" t="s">
        <v>6208</v>
      </c>
      <c r="S3001">
        <v>206.99100000000004</v>
      </c>
      <c r="T3001">
        <v>3</v>
      </c>
      <c r="U3001">
        <v>0.7</v>
      </c>
      <c r="V3001">
        <v>-172.49250000000001</v>
      </c>
      <c r="W3001" s="6">
        <f t="shared" si="280"/>
        <v>-0.83333333333333315</v>
      </c>
      <c r="X3001" s="4">
        <f t="shared" si="277"/>
        <v>-57.497500000000002</v>
      </c>
      <c r="Y3001" s="4">
        <f t="shared" si="278"/>
        <v>68.997000000000014</v>
      </c>
      <c r="Z3001" s="4">
        <f t="shared" si="279"/>
        <v>229.99</v>
      </c>
      <c r="AA3001" s="4">
        <f t="shared" si="276"/>
        <v>144.89370000000002</v>
      </c>
    </row>
    <row r="3002" spans="1:27" x14ac:dyDescent="0.2">
      <c r="A3002">
        <v>3001</v>
      </c>
      <c r="B3002" t="s">
        <v>6204</v>
      </c>
      <c r="C3002" s="5">
        <v>41811</v>
      </c>
      <c r="D3002" s="5" t="str">
        <f t="shared" si="281"/>
        <v>2014-06</v>
      </c>
      <c r="E3002" s="5">
        <v>41815</v>
      </c>
      <c r="F3002" t="s">
        <v>55</v>
      </c>
      <c r="G3002" t="s">
        <v>4290</v>
      </c>
      <c r="H3002" t="s">
        <v>4291</v>
      </c>
      <c r="I3002" t="s">
        <v>31</v>
      </c>
      <c r="J3002" t="s">
        <v>32</v>
      </c>
      <c r="K3002" t="s">
        <v>151</v>
      </c>
      <c r="L3002" t="s">
        <v>152</v>
      </c>
      <c r="M3002">
        <v>19120</v>
      </c>
      <c r="N3002" t="s">
        <v>153</v>
      </c>
      <c r="O3002" t="s">
        <v>4438</v>
      </c>
      <c r="P3002" t="s">
        <v>51</v>
      </c>
      <c r="Q3002" t="s">
        <v>83</v>
      </c>
      <c r="R3002" t="s">
        <v>4439</v>
      </c>
      <c r="S3002">
        <v>44.416000000000004</v>
      </c>
      <c r="T3002">
        <v>2</v>
      </c>
      <c r="U3002">
        <v>0.2</v>
      </c>
      <c r="V3002">
        <v>3.8864000000000001</v>
      </c>
      <c r="W3002" s="6">
        <f t="shared" si="280"/>
        <v>8.7499999999999994E-2</v>
      </c>
      <c r="X3002" s="4">
        <f t="shared" si="277"/>
        <v>1.9432</v>
      </c>
      <c r="Y3002" s="4">
        <f t="shared" si="278"/>
        <v>22.208000000000002</v>
      </c>
      <c r="Z3002" s="4">
        <f t="shared" si="279"/>
        <v>27.76</v>
      </c>
      <c r="AA3002" s="4">
        <f t="shared" si="276"/>
        <v>8.8832000000000004</v>
      </c>
    </row>
    <row r="3003" spans="1:27" x14ac:dyDescent="0.2">
      <c r="A3003">
        <v>3002</v>
      </c>
      <c r="B3003" t="s">
        <v>6204</v>
      </c>
      <c r="C3003" s="5">
        <v>41811</v>
      </c>
      <c r="D3003" s="5" t="str">
        <f t="shared" si="281"/>
        <v>2014-06</v>
      </c>
      <c r="E3003" s="5">
        <v>41815</v>
      </c>
      <c r="F3003" t="s">
        <v>55</v>
      </c>
      <c r="G3003" t="s">
        <v>4290</v>
      </c>
      <c r="H3003" t="s">
        <v>4291</v>
      </c>
      <c r="I3003" t="s">
        <v>31</v>
      </c>
      <c r="J3003" t="s">
        <v>32</v>
      </c>
      <c r="K3003" t="s">
        <v>151</v>
      </c>
      <c r="L3003" t="s">
        <v>152</v>
      </c>
      <c r="M3003">
        <v>19120</v>
      </c>
      <c r="N3003" t="s">
        <v>153</v>
      </c>
      <c r="O3003" t="s">
        <v>1913</v>
      </c>
      <c r="P3003" t="s">
        <v>51</v>
      </c>
      <c r="Q3003" t="s">
        <v>80</v>
      </c>
      <c r="R3003" t="s">
        <v>1914</v>
      </c>
      <c r="S3003">
        <v>9.006000000000002</v>
      </c>
      <c r="T3003">
        <v>2</v>
      </c>
      <c r="U3003">
        <v>0.7</v>
      </c>
      <c r="V3003">
        <v>-7.2048000000000023</v>
      </c>
      <c r="W3003" s="6">
        <f t="shared" si="280"/>
        <v>-0.8</v>
      </c>
      <c r="X3003" s="4">
        <f t="shared" si="277"/>
        <v>-3.6024000000000012</v>
      </c>
      <c r="Y3003" s="4">
        <f t="shared" si="278"/>
        <v>4.503000000000001</v>
      </c>
      <c r="Z3003" s="4">
        <f t="shared" si="279"/>
        <v>15.010000000000002</v>
      </c>
      <c r="AA3003" s="4">
        <f t="shared" si="276"/>
        <v>6.3042000000000007</v>
      </c>
    </row>
    <row r="3004" spans="1:27" x14ac:dyDescent="0.2">
      <c r="A3004">
        <v>3003</v>
      </c>
      <c r="B3004" t="s">
        <v>6209</v>
      </c>
      <c r="C3004" s="5">
        <v>42190</v>
      </c>
      <c r="D3004" s="5" t="str">
        <f t="shared" si="281"/>
        <v>2015-07</v>
      </c>
      <c r="E3004" s="5">
        <v>42195</v>
      </c>
      <c r="F3004" t="s">
        <v>55</v>
      </c>
      <c r="G3004" t="s">
        <v>1398</v>
      </c>
      <c r="H3004" t="s">
        <v>1399</v>
      </c>
      <c r="I3004" t="s">
        <v>107</v>
      </c>
      <c r="J3004" t="s">
        <v>32</v>
      </c>
      <c r="K3004" t="s">
        <v>6210</v>
      </c>
      <c r="L3004" t="s">
        <v>243</v>
      </c>
      <c r="M3004">
        <v>48310</v>
      </c>
      <c r="N3004" t="s">
        <v>110</v>
      </c>
      <c r="O3004" t="s">
        <v>6211</v>
      </c>
      <c r="P3004" t="s">
        <v>51</v>
      </c>
      <c r="Q3004" t="s">
        <v>80</v>
      </c>
      <c r="R3004" t="s">
        <v>6212</v>
      </c>
      <c r="S3004">
        <v>19</v>
      </c>
      <c r="T3004">
        <v>5</v>
      </c>
      <c r="U3004">
        <v>0</v>
      </c>
      <c r="V3004">
        <v>8.93</v>
      </c>
      <c r="W3004" s="6">
        <f t="shared" si="280"/>
        <v>0.47</v>
      </c>
      <c r="X3004" s="4">
        <f t="shared" si="277"/>
        <v>1.786</v>
      </c>
      <c r="Y3004" s="4">
        <f t="shared" si="278"/>
        <v>3.8</v>
      </c>
      <c r="Z3004" s="4">
        <f t="shared" si="279"/>
        <v>3.8</v>
      </c>
      <c r="AA3004" s="4">
        <f t="shared" si="276"/>
        <v>0</v>
      </c>
    </row>
    <row r="3005" spans="1:27" x14ac:dyDescent="0.2">
      <c r="A3005">
        <v>3004</v>
      </c>
      <c r="B3005" t="s">
        <v>6213</v>
      </c>
      <c r="C3005" s="5">
        <v>43085</v>
      </c>
      <c r="D3005" s="5" t="str">
        <f t="shared" si="281"/>
        <v>2017-12</v>
      </c>
      <c r="E3005" s="5">
        <v>43092</v>
      </c>
      <c r="F3005" t="s">
        <v>55</v>
      </c>
      <c r="G3005" t="s">
        <v>2323</v>
      </c>
      <c r="H3005" t="s">
        <v>2324</v>
      </c>
      <c r="I3005" t="s">
        <v>107</v>
      </c>
      <c r="J3005" t="s">
        <v>32</v>
      </c>
      <c r="K3005" t="s">
        <v>394</v>
      </c>
      <c r="L3005" t="s">
        <v>272</v>
      </c>
      <c r="M3005">
        <v>14609</v>
      </c>
      <c r="N3005" t="s">
        <v>153</v>
      </c>
      <c r="O3005" t="s">
        <v>4507</v>
      </c>
      <c r="P3005" t="s">
        <v>51</v>
      </c>
      <c r="Q3005" t="s">
        <v>80</v>
      </c>
      <c r="R3005" t="s">
        <v>4508</v>
      </c>
      <c r="S3005">
        <v>33.375999999999998</v>
      </c>
      <c r="T3005">
        <v>4</v>
      </c>
      <c r="U3005">
        <v>0.2</v>
      </c>
      <c r="V3005">
        <v>10.429999999999998</v>
      </c>
      <c r="W3005" s="6">
        <f t="shared" si="280"/>
        <v>0.31249999999999994</v>
      </c>
      <c r="X3005" s="4">
        <f t="shared" si="277"/>
        <v>2.6074999999999995</v>
      </c>
      <c r="Y3005" s="4">
        <f t="shared" si="278"/>
        <v>8.3439999999999994</v>
      </c>
      <c r="Z3005" s="4">
        <f t="shared" si="279"/>
        <v>10.429999999999998</v>
      </c>
      <c r="AA3005" s="4">
        <f t="shared" si="276"/>
        <v>6.6752000000000002</v>
      </c>
    </row>
    <row r="3006" spans="1:27" x14ac:dyDescent="0.2">
      <c r="A3006">
        <v>3005</v>
      </c>
      <c r="B3006" t="s">
        <v>6214</v>
      </c>
      <c r="C3006" s="5">
        <v>42621</v>
      </c>
      <c r="D3006" s="5" t="str">
        <f t="shared" si="281"/>
        <v>2016-09</v>
      </c>
      <c r="E3006" s="5">
        <v>42623</v>
      </c>
      <c r="F3006" t="s">
        <v>193</v>
      </c>
      <c r="G3006" t="s">
        <v>6215</v>
      </c>
      <c r="H3006" t="s">
        <v>6216</v>
      </c>
      <c r="I3006" t="s">
        <v>107</v>
      </c>
      <c r="J3006" t="s">
        <v>32</v>
      </c>
      <c r="K3006" t="s">
        <v>271</v>
      </c>
      <c r="L3006" t="s">
        <v>272</v>
      </c>
      <c r="M3006">
        <v>10011</v>
      </c>
      <c r="N3006" t="s">
        <v>153</v>
      </c>
      <c r="O3006" t="s">
        <v>6217</v>
      </c>
      <c r="P3006" t="s">
        <v>51</v>
      </c>
      <c r="Q3006" t="s">
        <v>83</v>
      </c>
      <c r="R3006" t="s">
        <v>6218</v>
      </c>
      <c r="S3006">
        <v>207.48</v>
      </c>
      <c r="T3006">
        <v>1</v>
      </c>
      <c r="U3006">
        <v>0</v>
      </c>
      <c r="V3006">
        <v>62.243999999999971</v>
      </c>
      <c r="W3006" s="6">
        <f t="shared" si="280"/>
        <v>0.29999999999999988</v>
      </c>
      <c r="X3006" s="4">
        <f t="shared" si="277"/>
        <v>62.243999999999971</v>
      </c>
      <c r="Y3006" s="4">
        <f t="shared" si="278"/>
        <v>207.48</v>
      </c>
      <c r="Z3006" s="4">
        <f t="shared" si="279"/>
        <v>207.48</v>
      </c>
      <c r="AA3006" s="4">
        <f t="shared" si="276"/>
        <v>0</v>
      </c>
    </row>
    <row r="3007" spans="1:27" x14ac:dyDescent="0.2">
      <c r="A3007">
        <v>3006</v>
      </c>
      <c r="B3007" t="s">
        <v>6219</v>
      </c>
      <c r="C3007" s="5">
        <v>41776</v>
      </c>
      <c r="D3007" s="5" t="str">
        <f t="shared" si="281"/>
        <v>2014-05</v>
      </c>
      <c r="E3007" s="5">
        <v>41780</v>
      </c>
      <c r="F3007" t="s">
        <v>55</v>
      </c>
      <c r="G3007" t="s">
        <v>480</v>
      </c>
      <c r="H3007" t="s">
        <v>481</v>
      </c>
      <c r="I3007" t="s">
        <v>107</v>
      </c>
      <c r="J3007" t="s">
        <v>32</v>
      </c>
      <c r="K3007" t="s">
        <v>6220</v>
      </c>
      <c r="L3007" t="s">
        <v>119</v>
      </c>
      <c r="M3007">
        <v>54703</v>
      </c>
      <c r="N3007" t="s">
        <v>110</v>
      </c>
      <c r="O3007" t="s">
        <v>3924</v>
      </c>
      <c r="P3007" t="s">
        <v>51</v>
      </c>
      <c r="Q3007" t="s">
        <v>80</v>
      </c>
      <c r="R3007" t="s">
        <v>3925</v>
      </c>
      <c r="S3007">
        <v>91.679999999999993</v>
      </c>
      <c r="T3007">
        <v>3</v>
      </c>
      <c r="U3007">
        <v>0</v>
      </c>
      <c r="V3007">
        <v>45.839999999999996</v>
      </c>
      <c r="W3007" s="6">
        <f t="shared" si="280"/>
        <v>0.5</v>
      </c>
      <c r="X3007" s="4">
        <f t="shared" si="277"/>
        <v>15.28</v>
      </c>
      <c r="Y3007" s="4">
        <f t="shared" si="278"/>
        <v>30.56</v>
      </c>
      <c r="Z3007" s="4">
        <f t="shared" si="279"/>
        <v>30.56</v>
      </c>
      <c r="AA3007" s="4">
        <f t="shared" si="276"/>
        <v>0</v>
      </c>
    </row>
    <row r="3008" spans="1:27" x14ac:dyDescent="0.2">
      <c r="A3008">
        <v>3007</v>
      </c>
      <c r="B3008" t="s">
        <v>6221</v>
      </c>
      <c r="C3008" s="5">
        <v>43021</v>
      </c>
      <c r="D3008" s="5" t="str">
        <f t="shared" si="281"/>
        <v>2017-10</v>
      </c>
      <c r="E3008" s="5">
        <v>43023</v>
      </c>
      <c r="F3008" t="s">
        <v>193</v>
      </c>
      <c r="G3008" t="s">
        <v>2162</v>
      </c>
      <c r="H3008" t="s">
        <v>2163</v>
      </c>
      <c r="I3008" t="s">
        <v>31</v>
      </c>
      <c r="J3008" t="s">
        <v>32</v>
      </c>
      <c r="K3008" t="s">
        <v>271</v>
      </c>
      <c r="L3008" t="s">
        <v>272</v>
      </c>
      <c r="M3008">
        <v>10009</v>
      </c>
      <c r="N3008" t="s">
        <v>153</v>
      </c>
      <c r="O3008" t="s">
        <v>4434</v>
      </c>
      <c r="P3008" t="s">
        <v>51</v>
      </c>
      <c r="Q3008" t="s">
        <v>83</v>
      </c>
      <c r="R3008" t="s">
        <v>4435</v>
      </c>
      <c r="S3008">
        <v>904.9</v>
      </c>
      <c r="T3008">
        <v>5</v>
      </c>
      <c r="U3008">
        <v>0</v>
      </c>
      <c r="V3008">
        <v>253.37199999999996</v>
      </c>
      <c r="W3008" s="6">
        <f t="shared" si="280"/>
        <v>0.27999999999999997</v>
      </c>
      <c r="X3008" s="4">
        <f t="shared" si="277"/>
        <v>50.674399999999991</v>
      </c>
      <c r="Y3008" s="4">
        <f t="shared" si="278"/>
        <v>180.98</v>
      </c>
      <c r="Z3008" s="4">
        <f t="shared" si="279"/>
        <v>180.98</v>
      </c>
      <c r="AA3008" s="4">
        <f t="shared" si="276"/>
        <v>0</v>
      </c>
    </row>
    <row r="3009" spans="1:27" x14ac:dyDescent="0.2">
      <c r="A3009">
        <v>3008</v>
      </c>
      <c r="B3009" t="s">
        <v>6222</v>
      </c>
      <c r="C3009" s="5">
        <v>41936</v>
      </c>
      <c r="D3009" s="5" t="str">
        <f t="shared" si="281"/>
        <v>2014-10</v>
      </c>
      <c r="E3009" s="5">
        <v>41941</v>
      </c>
      <c r="F3009" t="s">
        <v>55</v>
      </c>
      <c r="G3009" t="s">
        <v>1831</v>
      </c>
      <c r="H3009" t="s">
        <v>1832</v>
      </c>
      <c r="I3009" t="s">
        <v>31</v>
      </c>
      <c r="J3009" t="s">
        <v>32</v>
      </c>
      <c r="K3009" t="s">
        <v>4995</v>
      </c>
      <c r="L3009" t="s">
        <v>48</v>
      </c>
      <c r="M3009">
        <v>91730</v>
      </c>
      <c r="N3009" t="s">
        <v>49</v>
      </c>
      <c r="O3009" t="s">
        <v>1110</v>
      </c>
      <c r="P3009" t="s">
        <v>51</v>
      </c>
      <c r="Q3009" t="s">
        <v>80</v>
      </c>
      <c r="R3009" t="s">
        <v>1111</v>
      </c>
      <c r="S3009">
        <v>34.271999999999998</v>
      </c>
      <c r="T3009">
        <v>3</v>
      </c>
      <c r="U3009">
        <v>0.2</v>
      </c>
      <c r="V3009">
        <v>11.138399999999999</v>
      </c>
      <c r="W3009" s="6">
        <f t="shared" si="280"/>
        <v>0.32500000000000001</v>
      </c>
      <c r="X3009" s="4">
        <f t="shared" si="277"/>
        <v>3.7127999999999997</v>
      </c>
      <c r="Y3009" s="4">
        <f t="shared" si="278"/>
        <v>11.423999999999999</v>
      </c>
      <c r="Z3009" s="4">
        <f t="shared" si="279"/>
        <v>14.279999999999998</v>
      </c>
      <c r="AA3009" s="4">
        <f t="shared" si="276"/>
        <v>6.8544</v>
      </c>
    </row>
    <row r="3010" spans="1:27" x14ac:dyDescent="0.2">
      <c r="A3010">
        <v>3009</v>
      </c>
      <c r="B3010" t="s">
        <v>6223</v>
      </c>
      <c r="C3010" s="5">
        <v>42709</v>
      </c>
      <c r="D3010" s="5" t="str">
        <f t="shared" si="281"/>
        <v>2016-12</v>
      </c>
      <c r="E3010" s="5">
        <v>42710</v>
      </c>
      <c r="F3010" t="s">
        <v>193</v>
      </c>
      <c r="G3010" t="s">
        <v>4275</v>
      </c>
      <c r="H3010" t="s">
        <v>4276</v>
      </c>
      <c r="I3010" t="s">
        <v>31</v>
      </c>
      <c r="J3010" t="s">
        <v>32</v>
      </c>
      <c r="K3010" t="s">
        <v>3663</v>
      </c>
      <c r="L3010" t="s">
        <v>34</v>
      </c>
      <c r="M3010">
        <v>42071</v>
      </c>
      <c r="N3010" t="s">
        <v>35</v>
      </c>
      <c r="O3010" t="s">
        <v>5157</v>
      </c>
      <c r="P3010" t="s">
        <v>37</v>
      </c>
      <c r="Q3010" t="s">
        <v>70</v>
      </c>
      <c r="R3010" t="s">
        <v>5158</v>
      </c>
      <c r="S3010">
        <v>191.82</v>
      </c>
      <c r="T3010">
        <v>3</v>
      </c>
      <c r="U3010">
        <v>0</v>
      </c>
      <c r="V3010">
        <v>74.809799999999996</v>
      </c>
      <c r="W3010" s="6">
        <f t="shared" si="280"/>
        <v>0.39</v>
      </c>
      <c r="X3010" s="4">
        <f t="shared" si="277"/>
        <v>24.936599999999999</v>
      </c>
      <c r="Y3010" s="4">
        <f t="shared" si="278"/>
        <v>63.94</v>
      </c>
      <c r="Z3010" s="4">
        <f t="shared" si="279"/>
        <v>63.94</v>
      </c>
      <c r="AA3010" s="4">
        <f t="shared" si="276"/>
        <v>0</v>
      </c>
    </row>
    <row r="3011" spans="1:27" x14ac:dyDescent="0.2">
      <c r="A3011">
        <v>3010</v>
      </c>
      <c r="B3011" t="s">
        <v>6224</v>
      </c>
      <c r="C3011" s="5">
        <v>42576</v>
      </c>
      <c r="D3011" s="5" t="str">
        <f t="shared" si="281"/>
        <v>2016-07</v>
      </c>
      <c r="E3011" s="5">
        <v>42580</v>
      </c>
      <c r="F3011" t="s">
        <v>55</v>
      </c>
      <c r="G3011" t="s">
        <v>5813</v>
      </c>
      <c r="H3011" t="s">
        <v>5814</v>
      </c>
      <c r="I3011" t="s">
        <v>46</v>
      </c>
      <c r="J3011" t="s">
        <v>32</v>
      </c>
      <c r="K3011" t="s">
        <v>2847</v>
      </c>
      <c r="L3011" t="s">
        <v>503</v>
      </c>
      <c r="M3011">
        <v>43615</v>
      </c>
      <c r="N3011" t="s">
        <v>153</v>
      </c>
      <c r="O3011" t="s">
        <v>5369</v>
      </c>
      <c r="P3011" t="s">
        <v>51</v>
      </c>
      <c r="Q3011" t="s">
        <v>83</v>
      </c>
      <c r="R3011" t="s">
        <v>5370</v>
      </c>
      <c r="S3011">
        <v>243.88000000000002</v>
      </c>
      <c r="T3011">
        <v>5</v>
      </c>
      <c r="U3011">
        <v>0.2</v>
      </c>
      <c r="V3011">
        <v>27.43649999999996</v>
      </c>
      <c r="W3011" s="6">
        <f t="shared" si="280"/>
        <v>0.11249999999999982</v>
      </c>
      <c r="X3011" s="4">
        <f t="shared" si="277"/>
        <v>5.4872999999999923</v>
      </c>
      <c r="Y3011" s="4">
        <f t="shared" si="278"/>
        <v>48.776000000000003</v>
      </c>
      <c r="Z3011" s="4">
        <f t="shared" si="279"/>
        <v>60.970000000000006</v>
      </c>
      <c r="AA3011" s="4">
        <f t="shared" ref="AA3011:AA3074" si="282">S3011*U3011</f>
        <v>48.77600000000001</v>
      </c>
    </row>
    <row r="3012" spans="1:27" x14ac:dyDescent="0.2">
      <c r="A3012">
        <v>3011</v>
      </c>
      <c r="B3012" t="s">
        <v>6225</v>
      </c>
      <c r="C3012" s="5">
        <v>42842</v>
      </c>
      <c r="D3012" s="5" t="str">
        <f t="shared" si="281"/>
        <v>2017-04</v>
      </c>
      <c r="E3012" s="5">
        <v>42848</v>
      </c>
      <c r="F3012" t="s">
        <v>55</v>
      </c>
      <c r="G3012" t="s">
        <v>6226</v>
      </c>
      <c r="H3012" t="s">
        <v>6227</v>
      </c>
      <c r="I3012" t="s">
        <v>107</v>
      </c>
      <c r="J3012" t="s">
        <v>32</v>
      </c>
      <c r="K3012" t="s">
        <v>1483</v>
      </c>
      <c r="L3012" t="s">
        <v>462</v>
      </c>
      <c r="M3012">
        <v>80027</v>
      </c>
      <c r="N3012" t="s">
        <v>49</v>
      </c>
      <c r="O3012" t="s">
        <v>1532</v>
      </c>
      <c r="P3012" t="s">
        <v>51</v>
      </c>
      <c r="Q3012" t="s">
        <v>80</v>
      </c>
      <c r="R3012" t="s">
        <v>1533</v>
      </c>
      <c r="S3012">
        <v>12.030000000000001</v>
      </c>
      <c r="T3012">
        <v>5</v>
      </c>
      <c r="U3012">
        <v>0.7</v>
      </c>
      <c r="V3012">
        <v>-9.222999999999999</v>
      </c>
      <c r="W3012" s="6">
        <f t="shared" si="280"/>
        <v>-0.7666666666666665</v>
      </c>
      <c r="X3012" s="4">
        <f t="shared" ref="X3012:X3075" si="283">V3012/T3012</f>
        <v>-1.8445999999999998</v>
      </c>
      <c r="Y3012" s="4">
        <f t="shared" ref="Y3012:Y3075" si="284">S3012/T3012</f>
        <v>2.4060000000000001</v>
      </c>
      <c r="Z3012" s="4">
        <f t="shared" ref="Z3012:Z3075" si="285">S3012/((1-U3012)*T3012)</f>
        <v>8.02</v>
      </c>
      <c r="AA3012" s="4">
        <f t="shared" si="282"/>
        <v>8.4209999999999994</v>
      </c>
    </row>
    <row r="3013" spans="1:27" x14ac:dyDescent="0.2">
      <c r="A3013">
        <v>3012</v>
      </c>
      <c r="B3013" t="s">
        <v>6225</v>
      </c>
      <c r="C3013" s="5">
        <v>42842</v>
      </c>
      <c r="D3013" s="5" t="str">
        <f t="shared" si="281"/>
        <v>2017-04</v>
      </c>
      <c r="E3013" s="5">
        <v>42848</v>
      </c>
      <c r="F3013" t="s">
        <v>55</v>
      </c>
      <c r="G3013" t="s">
        <v>6226</v>
      </c>
      <c r="H3013" t="s">
        <v>6227</v>
      </c>
      <c r="I3013" t="s">
        <v>107</v>
      </c>
      <c r="J3013" t="s">
        <v>32</v>
      </c>
      <c r="K3013" t="s">
        <v>1483</v>
      </c>
      <c r="L3013" t="s">
        <v>462</v>
      </c>
      <c r="M3013">
        <v>80027</v>
      </c>
      <c r="N3013" t="s">
        <v>49</v>
      </c>
      <c r="O3013" t="s">
        <v>688</v>
      </c>
      <c r="P3013" t="s">
        <v>76</v>
      </c>
      <c r="Q3013" t="s">
        <v>689</v>
      </c>
      <c r="R3013" t="s">
        <v>690</v>
      </c>
      <c r="S3013">
        <v>2549.9850000000006</v>
      </c>
      <c r="T3013">
        <v>5</v>
      </c>
      <c r="U3013">
        <v>0.7</v>
      </c>
      <c r="V3013">
        <v>-3399.9800000000009</v>
      </c>
      <c r="W3013" s="6">
        <f t="shared" ref="W3013:W3076" si="286">(V3013/S3013)</f>
        <v>-1.3333333333333335</v>
      </c>
      <c r="X3013" s="4">
        <f t="shared" si="283"/>
        <v>-679.99600000000021</v>
      </c>
      <c r="Y3013" s="4">
        <f t="shared" si="284"/>
        <v>509.99700000000013</v>
      </c>
      <c r="Z3013" s="4">
        <f t="shared" si="285"/>
        <v>1699.9900000000002</v>
      </c>
      <c r="AA3013" s="4">
        <f t="shared" si="282"/>
        <v>1784.9895000000004</v>
      </c>
    </row>
    <row r="3014" spans="1:27" x14ac:dyDescent="0.2">
      <c r="A3014">
        <v>3013</v>
      </c>
      <c r="B3014" t="s">
        <v>6225</v>
      </c>
      <c r="C3014" s="5">
        <v>42842</v>
      </c>
      <c r="D3014" s="5" t="str">
        <f t="shared" si="281"/>
        <v>2017-04</v>
      </c>
      <c r="E3014" s="5">
        <v>42848</v>
      </c>
      <c r="F3014" t="s">
        <v>55</v>
      </c>
      <c r="G3014" t="s">
        <v>6226</v>
      </c>
      <c r="H3014" t="s">
        <v>6227</v>
      </c>
      <c r="I3014" t="s">
        <v>107</v>
      </c>
      <c r="J3014" t="s">
        <v>32</v>
      </c>
      <c r="K3014" t="s">
        <v>1483</v>
      </c>
      <c r="L3014" t="s">
        <v>462</v>
      </c>
      <c r="M3014">
        <v>80027</v>
      </c>
      <c r="N3014" t="s">
        <v>49</v>
      </c>
      <c r="O3014" t="s">
        <v>1504</v>
      </c>
      <c r="P3014" t="s">
        <v>51</v>
      </c>
      <c r="Q3014" t="s">
        <v>80</v>
      </c>
      <c r="R3014" t="s">
        <v>1505</v>
      </c>
      <c r="S3014">
        <v>21.594000000000005</v>
      </c>
      <c r="T3014">
        <v>2</v>
      </c>
      <c r="U3014">
        <v>0.7</v>
      </c>
      <c r="V3014">
        <v>-15.835599999999999</v>
      </c>
      <c r="W3014" s="6">
        <f t="shared" si="286"/>
        <v>-0.73333333333333317</v>
      </c>
      <c r="X3014" s="4">
        <f t="shared" si="283"/>
        <v>-7.9177999999999997</v>
      </c>
      <c r="Y3014" s="4">
        <f t="shared" si="284"/>
        <v>10.797000000000002</v>
      </c>
      <c r="Z3014" s="4">
        <f t="shared" si="285"/>
        <v>35.99</v>
      </c>
      <c r="AA3014" s="4">
        <f t="shared" si="282"/>
        <v>15.115800000000002</v>
      </c>
    </row>
    <row r="3015" spans="1:27" x14ac:dyDescent="0.2">
      <c r="A3015">
        <v>3014</v>
      </c>
      <c r="B3015" t="s">
        <v>6225</v>
      </c>
      <c r="C3015" s="5">
        <v>42842</v>
      </c>
      <c r="D3015" s="5" t="str">
        <f t="shared" ref="D3015:D3078" si="287">TEXT(C3015,"yyyy-mm")</f>
        <v>2017-04</v>
      </c>
      <c r="E3015" s="5">
        <v>42848</v>
      </c>
      <c r="F3015" t="s">
        <v>55</v>
      </c>
      <c r="G3015" t="s">
        <v>6226</v>
      </c>
      <c r="H3015" t="s">
        <v>6227</v>
      </c>
      <c r="I3015" t="s">
        <v>107</v>
      </c>
      <c r="J3015" t="s">
        <v>32</v>
      </c>
      <c r="K3015" t="s">
        <v>1483</v>
      </c>
      <c r="L3015" t="s">
        <v>462</v>
      </c>
      <c r="M3015">
        <v>80027</v>
      </c>
      <c r="N3015" t="s">
        <v>49</v>
      </c>
      <c r="O3015" t="s">
        <v>2311</v>
      </c>
      <c r="P3015" t="s">
        <v>51</v>
      </c>
      <c r="Q3015" t="s">
        <v>80</v>
      </c>
      <c r="R3015" t="s">
        <v>2312</v>
      </c>
      <c r="S3015">
        <v>8.9640000000000022</v>
      </c>
      <c r="T3015">
        <v>6</v>
      </c>
      <c r="U3015">
        <v>0.7</v>
      </c>
      <c r="V3015">
        <v>-6.573599999999999</v>
      </c>
      <c r="W3015" s="6">
        <f t="shared" si="286"/>
        <v>-0.73333333333333306</v>
      </c>
      <c r="X3015" s="4">
        <f t="shared" si="283"/>
        <v>-1.0955999999999999</v>
      </c>
      <c r="Y3015" s="4">
        <f t="shared" si="284"/>
        <v>1.4940000000000004</v>
      </c>
      <c r="Z3015" s="4">
        <f t="shared" si="285"/>
        <v>4.9800000000000004</v>
      </c>
      <c r="AA3015" s="4">
        <f t="shared" si="282"/>
        <v>6.2748000000000008</v>
      </c>
    </row>
    <row r="3016" spans="1:27" x14ac:dyDescent="0.2">
      <c r="A3016">
        <v>3015</v>
      </c>
      <c r="B3016" t="s">
        <v>6225</v>
      </c>
      <c r="C3016" s="5">
        <v>42842</v>
      </c>
      <c r="D3016" s="5" t="str">
        <f t="shared" si="287"/>
        <v>2017-04</v>
      </c>
      <c r="E3016" s="5">
        <v>42848</v>
      </c>
      <c r="F3016" t="s">
        <v>55</v>
      </c>
      <c r="G3016" t="s">
        <v>6226</v>
      </c>
      <c r="H3016" t="s">
        <v>6227</v>
      </c>
      <c r="I3016" t="s">
        <v>107</v>
      </c>
      <c r="J3016" t="s">
        <v>32</v>
      </c>
      <c r="K3016" t="s">
        <v>1483</v>
      </c>
      <c r="L3016" t="s">
        <v>462</v>
      </c>
      <c r="M3016">
        <v>80027</v>
      </c>
      <c r="N3016" t="s">
        <v>49</v>
      </c>
      <c r="O3016" t="s">
        <v>1989</v>
      </c>
      <c r="P3016" t="s">
        <v>51</v>
      </c>
      <c r="Q3016" t="s">
        <v>95</v>
      </c>
      <c r="R3016" t="s">
        <v>1990</v>
      </c>
      <c r="S3016">
        <v>20.736000000000004</v>
      </c>
      <c r="T3016">
        <v>4</v>
      </c>
      <c r="U3016">
        <v>0.2</v>
      </c>
      <c r="V3016">
        <v>7.2576000000000001</v>
      </c>
      <c r="W3016" s="6">
        <f t="shared" si="286"/>
        <v>0.34999999999999992</v>
      </c>
      <c r="X3016" s="4">
        <f t="shared" si="283"/>
        <v>1.8144</v>
      </c>
      <c r="Y3016" s="4">
        <f t="shared" si="284"/>
        <v>5.1840000000000011</v>
      </c>
      <c r="Z3016" s="4">
        <f t="shared" si="285"/>
        <v>6.4800000000000013</v>
      </c>
      <c r="AA3016" s="4">
        <f t="shared" si="282"/>
        <v>4.1472000000000007</v>
      </c>
    </row>
    <row r="3017" spans="1:27" x14ac:dyDescent="0.2">
      <c r="A3017">
        <v>3016</v>
      </c>
      <c r="B3017" t="s">
        <v>6228</v>
      </c>
      <c r="C3017" s="5">
        <v>42264</v>
      </c>
      <c r="D3017" s="5" t="str">
        <f t="shared" si="287"/>
        <v>2015-09</v>
      </c>
      <c r="E3017" s="5">
        <v>42268</v>
      </c>
      <c r="F3017" t="s">
        <v>55</v>
      </c>
      <c r="G3017" t="s">
        <v>555</v>
      </c>
      <c r="H3017" t="s">
        <v>556</v>
      </c>
      <c r="I3017" t="s">
        <v>107</v>
      </c>
      <c r="J3017" t="s">
        <v>32</v>
      </c>
      <c r="K3017" t="s">
        <v>271</v>
      </c>
      <c r="L3017" t="s">
        <v>272</v>
      </c>
      <c r="M3017">
        <v>10035</v>
      </c>
      <c r="N3017" t="s">
        <v>153</v>
      </c>
      <c r="O3017" t="s">
        <v>2892</v>
      </c>
      <c r="P3017" t="s">
        <v>37</v>
      </c>
      <c r="Q3017" t="s">
        <v>61</v>
      </c>
      <c r="R3017" t="s">
        <v>2893</v>
      </c>
      <c r="S3017">
        <v>344.22</v>
      </c>
      <c r="T3017">
        <v>2</v>
      </c>
      <c r="U3017">
        <v>0.4</v>
      </c>
      <c r="V3017">
        <v>-103.26600000000002</v>
      </c>
      <c r="W3017" s="6">
        <f t="shared" si="286"/>
        <v>-0.30000000000000004</v>
      </c>
      <c r="X3017" s="4">
        <f t="shared" si="283"/>
        <v>-51.63300000000001</v>
      </c>
      <c r="Y3017" s="4">
        <f t="shared" si="284"/>
        <v>172.11</v>
      </c>
      <c r="Z3017" s="4">
        <f t="shared" si="285"/>
        <v>286.85000000000002</v>
      </c>
      <c r="AA3017" s="4">
        <f t="shared" si="282"/>
        <v>137.68800000000002</v>
      </c>
    </row>
    <row r="3018" spans="1:27" x14ac:dyDescent="0.2">
      <c r="A3018">
        <v>3017</v>
      </c>
      <c r="B3018" t="s">
        <v>6229</v>
      </c>
      <c r="C3018" s="5">
        <v>42605</v>
      </c>
      <c r="D3018" s="5" t="str">
        <f t="shared" si="287"/>
        <v>2016-08</v>
      </c>
      <c r="E3018" s="5">
        <v>42612</v>
      </c>
      <c r="F3018" t="s">
        <v>55</v>
      </c>
      <c r="G3018" t="s">
        <v>3517</v>
      </c>
      <c r="H3018" t="s">
        <v>3518</v>
      </c>
      <c r="I3018" t="s">
        <v>107</v>
      </c>
      <c r="J3018" t="s">
        <v>32</v>
      </c>
      <c r="K3018" t="s">
        <v>6230</v>
      </c>
      <c r="L3018" t="s">
        <v>109</v>
      </c>
      <c r="M3018">
        <v>78577</v>
      </c>
      <c r="N3018" t="s">
        <v>110</v>
      </c>
      <c r="O3018" t="s">
        <v>1639</v>
      </c>
      <c r="P3018" t="s">
        <v>51</v>
      </c>
      <c r="Q3018" t="s">
        <v>64</v>
      </c>
      <c r="R3018" t="s">
        <v>1640</v>
      </c>
      <c r="S3018">
        <v>727.29600000000005</v>
      </c>
      <c r="T3018">
        <v>8</v>
      </c>
      <c r="U3018">
        <v>0.2</v>
      </c>
      <c r="V3018">
        <v>-172.73280000000005</v>
      </c>
      <c r="W3018" s="6">
        <f t="shared" si="286"/>
        <v>-0.23750000000000007</v>
      </c>
      <c r="X3018" s="4">
        <f t="shared" si="283"/>
        <v>-21.591600000000007</v>
      </c>
      <c r="Y3018" s="4">
        <f t="shared" si="284"/>
        <v>90.912000000000006</v>
      </c>
      <c r="Z3018" s="4">
        <f t="shared" si="285"/>
        <v>113.64</v>
      </c>
      <c r="AA3018" s="4">
        <f t="shared" si="282"/>
        <v>145.45920000000001</v>
      </c>
    </row>
    <row r="3019" spans="1:27" x14ac:dyDescent="0.2">
      <c r="A3019">
        <v>3018</v>
      </c>
      <c r="B3019" t="s">
        <v>6229</v>
      </c>
      <c r="C3019" s="5">
        <v>42605</v>
      </c>
      <c r="D3019" s="5" t="str">
        <f t="shared" si="287"/>
        <v>2016-08</v>
      </c>
      <c r="E3019" s="5">
        <v>42612</v>
      </c>
      <c r="F3019" t="s">
        <v>55</v>
      </c>
      <c r="G3019" t="s">
        <v>3517</v>
      </c>
      <c r="H3019" t="s">
        <v>3518</v>
      </c>
      <c r="I3019" t="s">
        <v>107</v>
      </c>
      <c r="J3019" t="s">
        <v>32</v>
      </c>
      <c r="K3019" t="s">
        <v>6230</v>
      </c>
      <c r="L3019" t="s">
        <v>109</v>
      </c>
      <c r="M3019">
        <v>78577</v>
      </c>
      <c r="N3019" t="s">
        <v>110</v>
      </c>
      <c r="O3019" t="s">
        <v>4642</v>
      </c>
      <c r="P3019" t="s">
        <v>37</v>
      </c>
      <c r="Q3019" t="s">
        <v>70</v>
      </c>
      <c r="R3019" t="s">
        <v>4643</v>
      </c>
      <c r="S3019">
        <v>22.608000000000001</v>
      </c>
      <c r="T3019">
        <v>3</v>
      </c>
      <c r="U3019">
        <v>0.6</v>
      </c>
      <c r="V3019">
        <v>-10.173599999999997</v>
      </c>
      <c r="W3019" s="6">
        <f t="shared" si="286"/>
        <v>-0.44999999999999984</v>
      </c>
      <c r="X3019" s="4">
        <f t="shared" si="283"/>
        <v>-3.3911999999999991</v>
      </c>
      <c r="Y3019" s="4">
        <f t="shared" si="284"/>
        <v>7.5360000000000005</v>
      </c>
      <c r="Z3019" s="4">
        <f t="shared" si="285"/>
        <v>18.839999999999996</v>
      </c>
      <c r="AA3019" s="4">
        <f t="shared" si="282"/>
        <v>13.5648</v>
      </c>
    </row>
    <row r="3020" spans="1:27" x14ac:dyDescent="0.2">
      <c r="A3020">
        <v>3019</v>
      </c>
      <c r="B3020" t="s">
        <v>6229</v>
      </c>
      <c r="C3020" s="5">
        <v>42605</v>
      </c>
      <c r="D3020" s="5" t="str">
        <f t="shared" si="287"/>
        <v>2016-08</v>
      </c>
      <c r="E3020" s="5">
        <v>42612</v>
      </c>
      <c r="F3020" t="s">
        <v>55</v>
      </c>
      <c r="G3020" t="s">
        <v>3517</v>
      </c>
      <c r="H3020" t="s">
        <v>3518</v>
      </c>
      <c r="I3020" t="s">
        <v>107</v>
      </c>
      <c r="J3020" t="s">
        <v>32</v>
      </c>
      <c r="K3020" t="s">
        <v>6230</v>
      </c>
      <c r="L3020" t="s">
        <v>109</v>
      </c>
      <c r="M3020">
        <v>78577</v>
      </c>
      <c r="N3020" t="s">
        <v>110</v>
      </c>
      <c r="O3020" t="s">
        <v>4826</v>
      </c>
      <c r="P3020" t="s">
        <v>76</v>
      </c>
      <c r="Q3020" t="s">
        <v>166</v>
      </c>
      <c r="R3020" t="s">
        <v>4827</v>
      </c>
      <c r="S3020">
        <v>666.4</v>
      </c>
      <c r="T3020">
        <v>7</v>
      </c>
      <c r="U3020">
        <v>0.2</v>
      </c>
      <c r="V3020">
        <v>-33.319999999999965</v>
      </c>
      <c r="W3020" s="6">
        <f t="shared" si="286"/>
        <v>-4.9999999999999947E-2</v>
      </c>
      <c r="X3020" s="4">
        <f t="shared" si="283"/>
        <v>-4.7599999999999953</v>
      </c>
      <c r="Y3020" s="4">
        <f t="shared" si="284"/>
        <v>95.2</v>
      </c>
      <c r="Z3020" s="4">
        <f t="shared" si="285"/>
        <v>118.99999999999999</v>
      </c>
      <c r="AA3020" s="4">
        <f t="shared" si="282"/>
        <v>133.28</v>
      </c>
    </row>
    <row r="3021" spans="1:27" x14ac:dyDescent="0.2">
      <c r="A3021">
        <v>3020</v>
      </c>
      <c r="B3021" t="s">
        <v>6231</v>
      </c>
      <c r="C3021" s="5">
        <v>42316</v>
      </c>
      <c r="D3021" s="5" t="str">
        <f t="shared" si="287"/>
        <v>2015-11</v>
      </c>
      <c r="E3021" s="5">
        <v>42322</v>
      </c>
      <c r="F3021" t="s">
        <v>55</v>
      </c>
      <c r="G3021" t="s">
        <v>1593</v>
      </c>
      <c r="H3021" t="s">
        <v>1594</v>
      </c>
      <c r="I3021" t="s">
        <v>31</v>
      </c>
      <c r="J3021" t="s">
        <v>32</v>
      </c>
      <c r="K3021" t="s">
        <v>125</v>
      </c>
      <c r="L3021" t="s">
        <v>126</v>
      </c>
      <c r="M3021">
        <v>84084</v>
      </c>
      <c r="N3021" t="s">
        <v>49</v>
      </c>
      <c r="O3021" t="s">
        <v>6232</v>
      </c>
      <c r="P3021" t="s">
        <v>51</v>
      </c>
      <c r="Q3021" t="s">
        <v>274</v>
      </c>
      <c r="R3021" t="s">
        <v>6233</v>
      </c>
      <c r="S3021">
        <v>5.04</v>
      </c>
      <c r="T3021">
        <v>3</v>
      </c>
      <c r="U3021">
        <v>0</v>
      </c>
      <c r="V3021">
        <v>0.20159999999999978</v>
      </c>
      <c r="W3021" s="6">
        <f t="shared" si="286"/>
        <v>3.9999999999999959E-2</v>
      </c>
      <c r="X3021" s="4">
        <f t="shared" si="283"/>
        <v>6.7199999999999926E-2</v>
      </c>
      <c r="Y3021" s="4">
        <f t="shared" si="284"/>
        <v>1.68</v>
      </c>
      <c r="Z3021" s="4">
        <f t="shared" si="285"/>
        <v>1.68</v>
      </c>
      <c r="AA3021" s="4">
        <f t="shared" si="282"/>
        <v>0</v>
      </c>
    </row>
    <row r="3022" spans="1:27" x14ac:dyDescent="0.2">
      <c r="A3022">
        <v>3021</v>
      </c>
      <c r="B3022" t="s">
        <v>6231</v>
      </c>
      <c r="C3022" s="5">
        <v>42316</v>
      </c>
      <c r="D3022" s="5" t="str">
        <f t="shared" si="287"/>
        <v>2015-11</v>
      </c>
      <c r="E3022" s="5">
        <v>42322</v>
      </c>
      <c r="F3022" t="s">
        <v>55</v>
      </c>
      <c r="G3022" t="s">
        <v>1593</v>
      </c>
      <c r="H3022" t="s">
        <v>1594</v>
      </c>
      <c r="I3022" t="s">
        <v>31</v>
      </c>
      <c r="J3022" t="s">
        <v>32</v>
      </c>
      <c r="K3022" t="s">
        <v>125</v>
      </c>
      <c r="L3022" t="s">
        <v>126</v>
      </c>
      <c r="M3022">
        <v>84084</v>
      </c>
      <c r="N3022" t="s">
        <v>49</v>
      </c>
      <c r="O3022" t="s">
        <v>4086</v>
      </c>
      <c r="P3022" t="s">
        <v>51</v>
      </c>
      <c r="Q3022" t="s">
        <v>95</v>
      </c>
      <c r="R3022" t="s">
        <v>4087</v>
      </c>
      <c r="S3022">
        <v>92.94</v>
      </c>
      <c r="T3022">
        <v>3</v>
      </c>
      <c r="U3022">
        <v>0</v>
      </c>
      <c r="V3022">
        <v>41.822999999999993</v>
      </c>
      <c r="W3022" s="6">
        <f t="shared" si="286"/>
        <v>0.44999999999999996</v>
      </c>
      <c r="X3022" s="4">
        <f t="shared" si="283"/>
        <v>13.940999999999997</v>
      </c>
      <c r="Y3022" s="4">
        <f t="shared" si="284"/>
        <v>30.98</v>
      </c>
      <c r="Z3022" s="4">
        <f t="shared" si="285"/>
        <v>30.98</v>
      </c>
      <c r="AA3022" s="4">
        <f t="shared" si="282"/>
        <v>0</v>
      </c>
    </row>
    <row r="3023" spans="1:27" x14ac:dyDescent="0.2">
      <c r="A3023">
        <v>3022</v>
      </c>
      <c r="B3023" t="s">
        <v>6231</v>
      </c>
      <c r="C3023" s="5">
        <v>42316</v>
      </c>
      <c r="D3023" s="5" t="str">
        <f t="shared" si="287"/>
        <v>2015-11</v>
      </c>
      <c r="E3023" s="5">
        <v>42322</v>
      </c>
      <c r="F3023" t="s">
        <v>55</v>
      </c>
      <c r="G3023" t="s">
        <v>1593</v>
      </c>
      <c r="H3023" t="s">
        <v>1594</v>
      </c>
      <c r="I3023" t="s">
        <v>31</v>
      </c>
      <c r="J3023" t="s">
        <v>32</v>
      </c>
      <c r="K3023" t="s">
        <v>125</v>
      </c>
      <c r="L3023" t="s">
        <v>126</v>
      </c>
      <c r="M3023">
        <v>84084</v>
      </c>
      <c r="N3023" t="s">
        <v>49</v>
      </c>
      <c r="O3023" t="s">
        <v>2520</v>
      </c>
      <c r="P3023" t="s">
        <v>37</v>
      </c>
      <c r="Q3023" t="s">
        <v>70</v>
      </c>
      <c r="R3023" t="s">
        <v>2521</v>
      </c>
      <c r="S3023">
        <v>66.69</v>
      </c>
      <c r="T3023">
        <v>3</v>
      </c>
      <c r="U3023">
        <v>0</v>
      </c>
      <c r="V3023">
        <v>22.007699999999996</v>
      </c>
      <c r="W3023" s="6">
        <f t="shared" si="286"/>
        <v>0.32999999999999996</v>
      </c>
      <c r="X3023" s="4">
        <f t="shared" si="283"/>
        <v>7.3358999999999988</v>
      </c>
      <c r="Y3023" s="4">
        <f t="shared" si="284"/>
        <v>22.23</v>
      </c>
      <c r="Z3023" s="4">
        <f t="shared" si="285"/>
        <v>22.23</v>
      </c>
      <c r="AA3023" s="4">
        <f t="shared" si="282"/>
        <v>0</v>
      </c>
    </row>
    <row r="3024" spans="1:27" x14ac:dyDescent="0.2">
      <c r="A3024">
        <v>3023</v>
      </c>
      <c r="B3024" t="s">
        <v>6231</v>
      </c>
      <c r="C3024" s="5">
        <v>42316</v>
      </c>
      <c r="D3024" s="5" t="str">
        <f t="shared" si="287"/>
        <v>2015-11</v>
      </c>
      <c r="E3024" s="5">
        <v>42322</v>
      </c>
      <c r="F3024" t="s">
        <v>55</v>
      </c>
      <c r="G3024" t="s">
        <v>1593</v>
      </c>
      <c r="H3024" t="s">
        <v>1594</v>
      </c>
      <c r="I3024" t="s">
        <v>31</v>
      </c>
      <c r="J3024" t="s">
        <v>32</v>
      </c>
      <c r="K3024" t="s">
        <v>125</v>
      </c>
      <c r="L3024" t="s">
        <v>126</v>
      </c>
      <c r="M3024">
        <v>84084</v>
      </c>
      <c r="N3024" t="s">
        <v>49</v>
      </c>
      <c r="O3024" t="s">
        <v>2785</v>
      </c>
      <c r="P3024" t="s">
        <v>51</v>
      </c>
      <c r="Q3024" t="s">
        <v>80</v>
      </c>
      <c r="R3024" t="s">
        <v>2786</v>
      </c>
      <c r="S3024">
        <v>91.68</v>
      </c>
      <c r="T3024">
        <v>5</v>
      </c>
      <c r="U3024">
        <v>0.2</v>
      </c>
      <c r="V3024">
        <v>28.65</v>
      </c>
      <c r="W3024" s="6">
        <f t="shared" si="286"/>
        <v>0.31249999999999994</v>
      </c>
      <c r="X3024" s="4">
        <f t="shared" si="283"/>
        <v>5.7299999999999995</v>
      </c>
      <c r="Y3024" s="4">
        <f t="shared" si="284"/>
        <v>18.336000000000002</v>
      </c>
      <c r="Z3024" s="4">
        <f t="shared" si="285"/>
        <v>22.92</v>
      </c>
      <c r="AA3024" s="4">
        <f t="shared" si="282"/>
        <v>18.336000000000002</v>
      </c>
    </row>
    <row r="3025" spans="1:27" x14ac:dyDescent="0.2">
      <c r="A3025">
        <v>3024</v>
      </c>
      <c r="B3025" t="s">
        <v>6234</v>
      </c>
      <c r="C3025" s="5">
        <v>43056</v>
      </c>
      <c r="D3025" s="5" t="str">
        <f t="shared" si="287"/>
        <v>2017-11</v>
      </c>
      <c r="E3025" s="5">
        <v>43062</v>
      </c>
      <c r="F3025" t="s">
        <v>55</v>
      </c>
      <c r="G3025" t="s">
        <v>6235</v>
      </c>
      <c r="H3025" t="s">
        <v>6236</v>
      </c>
      <c r="I3025" t="s">
        <v>31</v>
      </c>
      <c r="J3025" t="s">
        <v>32</v>
      </c>
      <c r="K3025" t="s">
        <v>3165</v>
      </c>
      <c r="L3025" t="s">
        <v>109</v>
      </c>
      <c r="M3025">
        <v>78521</v>
      </c>
      <c r="N3025" t="s">
        <v>110</v>
      </c>
      <c r="O3025" t="s">
        <v>5200</v>
      </c>
      <c r="P3025" t="s">
        <v>37</v>
      </c>
      <c r="Q3025" t="s">
        <v>38</v>
      </c>
      <c r="R3025" t="s">
        <v>5201</v>
      </c>
      <c r="S3025">
        <v>327.73279999999994</v>
      </c>
      <c r="T3025">
        <v>2</v>
      </c>
      <c r="U3025">
        <v>0.32</v>
      </c>
      <c r="V3025">
        <v>-14.458800000000025</v>
      </c>
      <c r="W3025" s="6">
        <f t="shared" si="286"/>
        <v>-4.4117647058823616E-2</v>
      </c>
      <c r="X3025" s="4">
        <f t="shared" si="283"/>
        <v>-7.2294000000000125</v>
      </c>
      <c r="Y3025" s="4">
        <f t="shared" si="284"/>
        <v>163.86639999999997</v>
      </c>
      <c r="Z3025" s="4">
        <f t="shared" si="285"/>
        <v>240.98</v>
      </c>
      <c r="AA3025" s="4">
        <f t="shared" si="282"/>
        <v>104.87449599999998</v>
      </c>
    </row>
    <row r="3026" spans="1:27" x14ac:dyDescent="0.2">
      <c r="A3026">
        <v>3025</v>
      </c>
      <c r="B3026" t="s">
        <v>6237</v>
      </c>
      <c r="C3026" s="5">
        <v>42316</v>
      </c>
      <c r="D3026" s="5" t="str">
        <f t="shared" si="287"/>
        <v>2015-11</v>
      </c>
      <c r="E3026" s="5">
        <v>42321</v>
      </c>
      <c r="F3026" t="s">
        <v>55</v>
      </c>
      <c r="G3026" t="s">
        <v>4730</v>
      </c>
      <c r="H3026" t="s">
        <v>4731</v>
      </c>
      <c r="I3026" t="s">
        <v>31</v>
      </c>
      <c r="J3026" t="s">
        <v>32</v>
      </c>
      <c r="K3026" t="s">
        <v>271</v>
      </c>
      <c r="L3026" t="s">
        <v>272</v>
      </c>
      <c r="M3026">
        <v>10011</v>
      </c>
      <c r="N3026" t="s">
        <v>153</v>
      </c>
      <c r="O3026" t="s">
        <v>1221</v>
      </c>
      <c r="P3026" t="s">
        <v>51</v>
      </c>
      <c r="Q3026" t="s">
        <v>80</v>
      </c>
      <c r="R3026" t="s">
        <v>1222</v>
      </c>
      <c r="S3026">
        <v>52.272000000000006</v>
      </c>
      <c r="T3026">
        <v>11</v>
      </c>
      <c r="U3026">
        <v>0.2</v>
      </c>
      <c r="V3026">
        <v>17.641799999999996</v>
      </c>
      <c r="W3026" s="6">
        <f t="shared" si="286"/>
        <v>0.33749999999999991</v>
      </c>
      <c r="X3026" s="4">
        <f t="shared" si="283"/>
        <v>1.6037999999999997</v>
      </c>
      <c r="Y3026" s="4">
        <f t="shared" si="284"/>
        <v>4.7520000000000007</v>
      </c>
      <c r="Z3026" s="4">
        <f t="shared" si="285"/>
        <v>5.94</v>
      </c>
      <c r="AA3026" s="4">
        <f t="shared" si="282"/>
        <v>10.454400000000001</v>
      </c>
    </row>
    <row r="3027" spans="1:27" x14ac:dyDescent="0.2">
      <c r="A3027">
        <v>3026</v>
      </c>
      <c r="B3027" t="s">
        <v>6237</v>
      </c>
      <c r="C3027" s="5">
        <v>42316</v>
      </c>
      <c r="D3027" s="5" t="str">
        <f t="shared" si="287"/>
        <v>2015-11</v>
      </c>
      <c r="E3027" s="5">
        <v>42321</v>
      </c>
      <c r="F3027" t="s">
        <v>55</v>
      </c>
      <c r="G3027" t="s">
        <v>4730</v>
      </c>
      <c r="H3027" t="s">
        <v>4731</v>
      </c>
      <c r="I3027" t="s">
        <v>31</v>
      </c>
      <c r="J3027" t="s">
        <v>32</v>
      </c>
      <c r="K3027" t="s">
        <v>271</v>
      </c>
      <c r="L3027" t="s">
        <v>272</v>
      </c>
      <c r="M3027">
        <v>10011</v>
      </c>
      <c r="N3027" t="s">
        <v>153</v>
      </c>
      <c r="O3027" t="s">
        <v>1777</v>
      </c>
      <c r="P3027" t="s">
        <v>51</v>
      </c>
      <c r="Q3027" t="s">
        <v>95</v>
      </c>
      <c r="R3027" t="s">
        <v>1778</v>
      </c>
      <c r="S3027">
        <v>17.940000000000001</v>
      </c>
      <c r="T3027">
        <v>3</v>
      </c>
      <c r="U3027">
        <v>0</v>
      </c>
      <c r="V3027">
        <v>8.0730000000000004</v>
      </c>
      <c r="W3027" s="6">
        <f t="shared" si="286"/>
        <v>0.45</v>
      </c>
      <c r="X3027" s="4">
        <f t="shared" si="283"/>
        <v>2.6910000000000003</v>
      </c>
      <c r="Y3027" s="4">
        <f t="shared" si="284"/>
        <v>5.98</v>
      </c>
      <c r="Z3027" s="4">
        <f t="shared" si="285"/>
        <v>5.98</v>
      </c>
      <c r="AA3027" s="4">
        <f t="shared" si="282"/>
        <v>0</v>
      </c>
    </row>
    <row r="3028" spans="1:27" x14ac:dyDescent="0.2">
      <c r="A3028">
        <v>3027</v>
      </c>
      <c r="B3028" t="s">
        <v>6238</v>
      </c>
      <c r="C3028" s="5">
        <v>42847</v>
      </c>
      <c r="D3028" s="5" t="str">
        <f t="shared" si="287"/>
        <v>2017-04</v>
      </c>
      <c r="E3028" s="5">
        <v>42851</v>
      </c>
      <c r="F3028" t="s">
        <v>55</v>
      </c>
      <c r="G3028" t="s">
        <v>2077</v>
      </c>
      <c r="H3028" t="s">
        <v>2078</v>
      </c>
      <c r="I3028" t="s">
        <v>107</v>
      </c>
      <c r="J3028" t="s">
        <v>32</v>
      </c>
      <c r="K3028" t="s">
        <v>151</v>
      </c>
      <c r="L3028" t="s">
        <v>152</v>
      </c>
      <c r="M3028">
        <v>19140</v>
      </c>
      <c r="N3028" t="s">
        <v>153</v>
      </c>
      <c r="O3028" t="s">
        <v>4234</v>
      </c>
      <c r="P3028" t="s">
        <v>37</v>
      </c>
      <c r="Q3028" t="s">
        <v>70</v>
      </c>
      <c r="R3028" t="s">
        <v>4235</v>
      </c>
      <c r="S3028">
        <v>254.35200000000003</v>
      </c>
      <c r="T3028">
        <v>3</v>
      </c>
      <c r="U3028">
        <v>0.2</v>
      </c>
      <c r="V3028">
        <v>0</v>
      </c>
      <c r="W3028" s="6">
        <f t="shared" si="286"/>
        <v>0</v>
      </c>
      <c r="X3028" s="4">
        <f t="shared" si="283"/>
        <v>0</v>
      </c>
      <c r="Y3028" s="4">
        <f t="shared" si="284"/>
        <v>84.784000000000006</v>
      </c>
      <c r="Z3028" s="4">
        <f t="shared" si="285"/>
        <v>105.98</v>
      </c>
      <c r="AA3028" s="4">
        <f t="shared" si="282"/>
        <v>50.870400000000011</v>
      </c>
    </row>
    <row r="3029" spans="1:27" x14ac:dyDescent="0.2">
      <c r="A3029">
        <v>3028</v>
      </c>
      <c r="B3029" t="s">
        <v>6239</v>
      </c>
      <c r="C3029" s="5">
        <v>41875</v>
      </c>
      <c r="D3029" s="5" t="str">
        <f t="shared" si="287"/>
        <v>2014-08</v>
      </c>
      <c r="E3029" s="5">
        <v>41875</v>
      </c>
      <c r="F3029" t="s">
        <v>1298</v>
      </c>
      <c r="G3029" t="s">
        <v>4357</v>
      </c>
      <c r="H3029" t="s">
        <v>4358</v>
      </c>
      <c r="I3029" t="s">
        <v>46</v>
      </c>
      <c r="J3029" t="s">
        <v>32</v>
      </c>
      <c r="K3029" t="s">
        <v>6240</v>
      </c>
      <c r="L3029" t="s">
        <v>1772</v>
      </c>
      <c r="M3029">
        <v>59102</v>
      </c>
      <c r="N3029" t="s">
        <v>49</v>
      </c>
      <c r="O3029" t="s">
        <v>6241</v>
      </c>
      <c r="P3029" t="s">
        <v>51</v>
      </c>
      <c r="Q3029" t="s">
        <v>80</v>
      </c>
      <c r="R3029" t="s">
        <v>6242</v>
      </c>
      <c r="S3029">
        <v>8.2880000000000003</v>
      </c>
      <c r="T3029">
        <v>2</v>
      </c>
      <c r="U3029">
        <v>0.2</v>
      </c>
      <c r="V3029">
        <v>2.6935999999999991</v>
      </c>
      <c r="W3029" s="6">
        <f t="shared" si="286"/>
        <v>0.3249999999999999</v>
      </c>
      <c r="X3029" s="4">
        <f t="shared" si="283"/>
        <v>1.3467999999999996</v>
      </c>
      <c r="Y3029" s="4">
        <f t="shared" si="284"/>
        <v>4.1440000000000001</v>
      </c>
      <c r="Z3029" s="4">
        <f t="shared" si="285"/>
        <v>5.18</v>
      </c>
      <c r="AA3029" s="4">
        <f t="shared" si="282"/>
        <v>1.6576000000000002</v>
      </c>
    </row>
    <row r="3030" spans="1:27" x14ac:dyDescent="0.2">
      <c r="A3030">
        <v>3029</v>
      </c>
      <c r="B3030" t="s">
        <v>6243</v>
      </c>
      <c r="C3030" s="5">
        <v>43086</v>
      </c>
      <c r="D3030" s="5" t="str">
        <f t="shared" si="287"/>
        <v>2017-12</v>
      </c>
      <c r="E3030" s="5">
        <v>43090</v>
      </c>
      <c r="F3030" t="s">
        <v>55</v>
      </c>
      <c r="G3030" t="s">
        <v>4056</v>
      </c>
      <c r="H3030" t="s">
        <v>4057</v>
      </c>
      <c r="I3030" t="s">
        <v>31</v>
      </c>
      <c r="J3030" t="s">
        <v>32</v>
      </c>
      <c r="K3030" t="s">
        <v>4888</v>
      </c>
      <c r="L3030" t="s">
        <v>324</v>
      </c>
      <c r="M3030">
        <v>23320</v>
      </c>
      <c r="N3030" t="s">
        <v>35</v>
      </c>
      <c r="O3030" t="s">
        <v>3635</v>
      </c>
      <c r="P3030" t="s">
        <v>37</v>
      </c>
      <c r="Q3030" t="s">
        <v>41</v>
      </c>
      <c r="R3030" t="s">
        <v>3636</v>
      </c>
      <c r="S3030">
        <v>504.90000000000003</v>
      </c>
      <c r="T3030">
        <v>5</v>
      </c>
      <c r="U3030">
        <v>0</v>
      </c>
      <c r="V3030">
        <v>80.78400000000002</v>
      </c>
      <c r="W3030" s="6">
        <f t="shared" si="286"/>
        <v>0.16000000000000003</v>
      </c>
      <c r="X3030" s="4">
        <f t="shared" si="283"/>
        <v>16.156800000000004</v>
      </c>
      <c r="Y3030" s="4">
        <f t="shared" si="284"/>
        <v>100.98</v>
      </c>
      <c r="Z3030" s="4">
        <f t="shared" si="285"/>
        <v>100.98</v>
      </c>
      <c r="AA3030" s="4">
        <f t="shared" si="282"/>
        <v>0</v>
      </c>
    </row>
    <row r="3031" spans="1:27" x14ac:dyDescent="0.2">
      <c r="A3031">
        <v>3030</v>
      </c>
      <c r="B3031" t="s">
        <v>6244</v>
      </c>
      <c r="C3031" s="5">
        <v>42453</v>
      </c>
      <c r="D3031" s="5" t="str">
        <f t="shared" si="287"/>
        <v>2016-03</v>
      </c>
      <c r="E3031" s="5">
        <v>42457</v>
      </c>
      <c r="F3031" t="s">
        <v>55</v>
      </c>
      <c r="G3031" t="s">
        <v>966</v>
      </c>
      <c r="H3031" t="s">
        <v>967</v>
      </c>
      <c r="I3031" t="s">
        <v>46</v>
      </c>
      <c r="J3031" t="s">
        <v>32</v>
      </c>
      <c r="K3031" t="s">
        <v>6245</v>
      </c>
      <c r="L3031" t="s">
        <v>425</v>
      </c>
      <c r="M3031">
        <v>97030</v>
      </c>
      <c r="N3031" t="s">
        <v>49</v>
      </c>
      <c r="O3031" t="s">
        <v>5904</v>
      </c>
      <c r="P3031" t="s">
        <v>76</v>
      </c>
      <c r="Q3031" t="s">
        <v>77</v>
      </c>
      <c r="R3031" t="s">
        <v>5905</v>
      </c>
      <c r="S3031">
        <v>403.16800000000001</v>
      </c>
      <c r="T3031">
        <v>4</v>
      </c>
      <c r="U3031">
        <v>0.2</v>
      </c>
      <c r="V3031">
        <v>25.198000000000008</v>
      </c>
      <c r="W3031" s="6">
        <f t="shared" si="286"/>
        <v>6.2500000000000014E-2</v>
      </c>
      <c r="X3031" s="4">
        <f t="shared" si="283"/>
        <v>6.2995000000000019</v>
      </c>
      <c r="Y3031" s="4">
        <f t="shared" si="284"/>
        <v>100.792</v>
      </c>
      <c r="Z3031" s="4">
        <f t="shared" si="285"/>
        <v>125.99</v>
      </c>
      <c r="AA3031" s="4">
        <f t="shared" si="282"/>
        <v>80.633600000000001</v>
      </c>
    </row>
    <row r="3032" spans="1:27" x14ac:dyDescent="0.2">
      <c r="A3032">
        <v>3031</v>
      </c>
      <c r="B3032" t="s">
        <v>6246</v>
      </c>
      <c r="C3032" s="5">
        <v>42268</v>
      </c>
      <c r="D3032" s="5" t="str">
        <f t="shared" si="287"/>
        <v>2015-09</v>
      </c>
      <c r="E3032" s="5">
        <v>42274</v>
      </c>
      <c r="F3032" t="s">
        <v>55</v>
      </c>
      <c r="G3032" t="s">
        <v>6247</v>
      </c>
      <c r="H3032" t="s">
        <v>6248</v>
      </c>
      <c r="I3032" t="s">
        <v>46</v>
      </c>
      <c r="J3032" t="s">
        <v>32</v>
      </c>
      <c r="K3032" t="s">
        <v>5174</v>
      </c>
      <c r="L3032" t="s">
        <v>243</v>
      </c>
      <c r="M3032">
        <v>48146</v>
      </c>
      <c r="N3032" t="s">
        <v>110</v>
      </c>
      <c r="O3032" t="s">
        <v>4805</v>
      </c>
      <c r="P3032" t="s">
        <v>37</v>
      </c>
      <c r="Q3032" t="s">
        <v>38</v>
      </c>
      <c r="R3032" t="s">
        <v>4806</v>
      </c>
      <c r="S3032">
        <v>194.32</v>
      </c>
      <c r="T3032">
        <v>4</v>
      </c>
      <c r="U3032">
        <v>0</v>
      </c>
      <c r="V3032">
        <v>31.091200000000015</v>
      </c>
      <c r="W3032" s="6">
        <f t="shared" si="286"/>
        <v>0.16000000000000009</v>
      </c>
      <c r="X3032" s="4">
        <f t="shared" si="283"/>
        <v>7.7728000000000037</v>
      </c>
      <c r="Y3032" s="4">
        <f t="shared" si="284"/>
        <v>48.58</v>
      </c>
      <c r="Z3032" s="4">
        <f t="shared" si="285"/>
        <v>48.58</v>
      </c>
      <c r="AA3032" s="4">
        <f t="shared" si="282"/>
        <v>0</v>
      </c>
    </row>
    <row r="3033" spans="1:27" x14ac:dyDescent="0.2">
      <c r="A3033">
        <v>3032</v>
      </c>
      <c r="B3033" t="s">
        <v>6246</v>
      </c>
      <c r="C3033" s="5">
        <v>42268</v>
      </c>
      <c r="D3033" s="5" t="str">
        <f t="shared" si="287"/>
        <v>2015-09</v>
      </c>
      <c r="E3033" s="5">
        <v>42274</v>
      </c>
      <c r="F3033" t="s">
        <v>55</v>
      </c>
      <c r="G3033" t="s">
        <v>6247</v>
      </c>
      <c r="H3033" t="s">
        <v>6248</v>
      </c>
      <c r="I3033" t="s">
        <v>46</v>
      </c>
      <c r="J3033" t="s">
        <v>32</v>
      </c>
      <c r="K3033" t="s">
        <v>5174</v>
      </c>
      <c r="L3033" t="s">
        <v>243</v>
      </c>
      <c r="M3033">
        <v>48146</v>
      </c>
      <c r="N3033" t="s">
        <v>110</v>
      </c>
      <c r="O3033" t="s">
        <v>4240</v>
      </c>
      <c r="P3033" t="s">
        <v>51</v>
      </c>
      <c r="Q3033" t="s">
        <v>73</v>
      </c>
      <c r="R3033" t="s">
        <v>4241</v>
      </c>
      <c r="S3033">
        <v>25.99</v>
      </c>
      <c r="T3033">
        <v>1</v>
      </c>
      <c r="U3033">
        <v>0</v>
      </c>
      <c r="V3033">
        <v>7.5370999999999988</v>
      </c>
      <c r="W3033" s="6">
        <f t="shared" si="286"/>
        <v>0.28999999999999998</v>
      </c>
      <c r="X3033" s="4">
        <f t="shared" si="283"/>
        <v>7.5370999999999988</v>
      </c>
      <c r="Y3033" s="4">
        <f t="shared" si="284"/>
        <v>25.99</v>
      </c>
      <c r="Z3033" s="4">
        <f t="shared" si="285"/>
        <v>25.99</v>
      </c>
      <c r="AA3033" s="4">
        <f t="shared" si="282"/>
        <v>0</v>
      </c>
    </row>
    <row r="3034" spans="1:27" x14ac:dyDescent="0.2">
      <c r="A3034">
        <v>3033</v>
      </c>
      <c r="B3034" t="s">
        <v>6249</v>
      </c>
      <c r="C3034" s="5">
        <v>42695</v>
      </c>
      <c r="D3034" s="5" t="str">
        <f t="shared" si="287"/>
        <v>2016-11</v>
      </c>
      <c r="E3034" s="5">
        <v>42700</v>
      </c>
      <c r="F3034" t="s">
        <v>55</v>
      </c>
      <c r="G3034" t="s">
        <v>3607</v>
      </c>
      <c r="H3034" t="s">
        <v>3608</v>
      </c>
      <c r="I3034" t="s">
        <v>31</v>
      </c>
      <c r="J3034" t="s">
        <v>32</v>
      </c>
      <c r="K3034" t="s">
        <v>6245</v>
      </c>
      <c r="L3034" t="s">
        <v>425</v>
      </c>
      <c r="M3034">
        <v>97030</v>
      </c>
      <c r="N3034" t="s">
        <v>49</v>
      </c>
      <c r="O3034" t="s">
        <v>4942</v>
      </c>
      <c r="P3034" t="s">
        <v>37</v>
      </c>
      <c r="Q3034" t="s">
        <v>41</v>
      </c>
      <c r="R3034" t="s">
        <v>4943</v>
      </c>
      <c r="S3034">
        <v>195.136</v>
      </c>
      <c r="T3034">
        <v>4</v>
      </c>
      <c r="U3034">
        <v>0.2</v>
      </c>
      <c r="V3034">
        <v>-12.196000000000005</v>
      </c>
      <c r="W3034" s="6">
        <f t="shared" si="286"/>
        <v>-6.2500000000000028E-2</v>
      </c>
      <c r="X3034" s="4">
        <f t="shared" si="283"/>
        <v>-3.0490000000000013</v>
      </c>
      <c r="Y3034" s="4">
        <f t="shared" si="284"/>
        <v>48.783999999999999</v>
      </c>
      <c r="Z3034" s="4">
        <f t="shared" si="285"/>
        <v>60.98</v>
      </c>
      <c r="AA3034" s="4">
        <f t="shared" si="282"/>
        <v>39.027200000000001</v>
      </c>
    </row>
    <row r="3035" spans="1:27" x14ac:dyDescent="0.2">
      <c r="A3035">
        <v>3034</v>
      </c>
      <c r="B3035" t="s">
        <v>6250</v>
      </c>
      <c r="C3035" s="5">
        <v>42994</v>
      </c>
      <c r="D3035" s="5" t="str">
        <f t="shared" si="287"/>
        <v>2017-09</v>
      </c>
      <c r="E3035" s="5">
        <v>42999</v>
      </c>
      <c r="F3035" t="s">
        <v>55</v>
      </c>
      <c r="G3035" t="s">
        <v>1257</v>
      </c>
      <c r="H3035" t="s">
        <v>1258</v>
      </c>
      <c r="I3035" t="s">
        <v>107</v>
      </c>
      <c r="J3035" t="s">
        <v>32</v>
      </c>
      <c r="K3035" t="s">
        <v>151</v>
      </c>
      <c r="L3035" t="s">
        <v>152</v>
      </c>
      <c r="M3035">
        <v>19143</v>
      </c>
      <c r="N3035" t="s">
        <v>153</v>
      </c>
      <c r="O3035" t="s">
        <v>4460</v>
      </c>
      <c r="P3035" t="s">
        <v>51</v>
      </c>
      <c r="Q3035" t="s">
        <v>95</v>
      </c>
      <c r="R3035" t="s">
        <v>4461</v>
      </c>
      <c r="S3035">
        <v>20.736000000000004</v>
      </c>
      <c r="T3035">
        <v>4</v>
      </c>
      <c r="U3035">
        <v>0.2</v>
      </c>
      <c r="V3035">
        <v>7.2576000000000001</v>
      </c>
      <c r="W3035" s="6">
        <f t="shared" si="286"/>
        <v>0.34999999999999992</v>
      </c>
      <c r="X3035" s="4">
        <f t="shared" si="283"/>
        <v>1.8144</v>
      </c>
      <c r="Y3035" s="4">
        <f t="shared" si="284"/>
        <v>5.1840000000000011</v>
      </c>
      <c r="Z3035" s="4">
        <f t="shared" si="285"/>
        <v>6.4800000000000013</v>
      </c>
      <c r="AA3035" s="4">
        <f t="shared" si="282"/>
        <v>4.1472000000000007</v>
      </c>
    </row>
    <row r="3036" spans="1:27" x14ac:dyDescent="0.2">
      <c r="A3036">
        <v>3035</v>
      </c>
      <c r="B3036" t="s">
        <v>6251</v>
      </c>
      <c r="C3036" s="5">
        <v>42166</v>
      </c>
      <c r="D3036" s="5" t="str">
        <f t="shared" si="287"/>
        <v>2015-06</v>
      </c>
      <c r="E3036" s="5">
        <v>42171</v>
      </c>
      <c r="F3036" t="s">
        <v>55</v>
      </c>
      <c r="G3036" t="s">
        <v>1796</v>
      </c>
      <c r="H3036" t="s">
        <v>1797</v>
      </c>
      <c r="I3036" t="s">
        <v>31</v>
      </c>
      <c r="J3036" t="s">
        <v>32</v>
      </c>
      <c r="K3036" t="s">
        <v>742</v>
      </c>
      <c r="L3036" t="s">
        <v>743</v>
      </c>
      <c r="M3036">
        <v>71203</v>
      </c>
      <c r="N3036" t="s">
        <v>35</v>
      </c>
      <c r="O3036" t="s">
        <v>4170</v>
      </c>
      <c r="P3036" t="s">
        <v>76</v>
      </c>
      <c r="Q3036" t="s">
        <v>166</v>
      </c>
      <c r="R3036" t="s">
        <v>4171</v>
      </c>
      <c r="S3036">
        <v>53.699999999999996</v>
      </c>
      <c r="T3036">
        <v>6</v>
      </c>
      <c r="U3036">
        <v>0</v>
      </c>
      <c r="V3036">
        <v>10.202999999999994</v>
      </c>
      <c r="W3036" s="6">
        <f t="shared" si="286"/>
        <v>0.18999999999999989</v>
      </c>
      <c r="X3036" s="4">
        <f t="shared" si="283"/>
        <v>1.700499999999999</v>
      </c>
      <c r="Y3036" s="4">
        <f t="shared" si="284"/>
        <v>8.9499999999999993</v>
      </c>
      <c r="Z3036" s="4">
        <f t="shared" si="285"/>
        <v>8.9499999999999993</v>
      </c>
      <c r="AA3036" s="4">
        <f t="shared" si="282"/>
        <v>0</v>
      </c>
    </row>
    <row r="3037" spans="1:27" x14ac:dyDescent="0.2">
      <c r="A3037">
        <v>3036</v>
      </c>
      <c r="B3037" t="s">
        <v>6251</v>
      </c>
      <c r="C3037" s="5">
        <v>42166</v>
      </c>
      <c r="D3037" s="5" t="str">
        <f t="shared" si="287"/>
        <v>2015-06</v>
      </c>
      <c r="E3037" s="5">
        <v>42171</v>
      </c>
      <c r="F3037" t="s">
        <v>55</v>
      </c>
      <c r="G3037" t="s">
        <v>1796</v>
      </c>
      <c r="H3037" t="s">
        <v>1797</v>
      </c>
      <c r="I3037" t="s">
        <v>31</v>
      </c>
      <c r="J3037" t="s">
        <v>32</v>
      </c>
      <c r="K3037" t="s">
        <v>742</v>
      </c>
      <c r="L3037" t="s">
        <v>743</v>
      </c>
      <c r="M3037">
        <v>71203</v>
      </c>
      <c r="N3037" t="s">
        <v>35</v>
      </c>
      <c r="O3037" t="s">
        <v>6241</v>
      </c>
      <c r="P3037" t="s">
        <v>51</v>
      </c>
      <c r="Q3037" t="s">
        <v>80</v>
      </c>
      <c r="R3037" t="s">
        <v>6242</v>
      </c>
      <c r="S3037">
        <v>36.26</v>
      </c>
      <c r="T3037">
        <v>7</v>
      </c>
      <c r="U3037">
        <v>0</v>
      </c>
      <c r="V3037">
        <v>16.679599999999997</v>
      </c>
      <c r="W3037" s="6">
        <f t="shared" si="286"/>
        <v>0.45999999999999996</v>
      </c>
      <c r="X3037" s="4">
        <f t="shared" si="283"/>
        <v>2.3827999999999996</v>
      </c>
      <c r="Y3037" s="4">
        <f t="shared" si="284"/>
        <v>5.18</v>
      </c>
      <c r="Z3037" s="4">
        <f t="shared" si="285"/>
        <v>5.18</v>
      </c>
      <c r="AA3037" s="4">
        <f t="shared" si="282"/>
        <v>0</v>
      </c>
    </row>
    <row r="3038" spans="1:27" x14ac:dyDescent="0.2">
      <c r="A3038">
        <v>3037</v>
      </c>
      <c r="B3038" t="s">
        <v>6251</v>
      </c>
      <c r="C3038" s="5">
        <v>42166</v>
      </c>
      <c r="D3038" s="5" t="str">
        <f t="shared" si="287"/>
        <v>2015-06</v>
      </c>
      <c r="E3038" s="5">
        <v>42171</v>
      </c>
      <c r="F3038" t="s">
        <v>55</v>
      </c>
      <c r="G3038" t="s">
        <v>1796</v>
      </c>
      <c r="H3038" t="s">
        <v>1797</v>
      </c>
      <c r="I3038" t="s">
        <v>31</v>
      </c>
      <c r="J3038" t="s">
        <v>32</v>
      </c>
      <c r="K3038" t="s">
        <v>742</v>
      </c>
      <c r="L3038" t="s">
        <v>743</v>
      </c>
      <c r="M3038">
        <v>71203</v>
      </c>
      <c r="N3038" t="s">
        <v>35</v>
      </c>
      <c r="O3038" t="s">
        <v>6252</v>
      </c>
      <c r="P3038" t="s">
        <v>51</v>
      </c>
      <c r="Q3038" t="s">
        <v>73</v>
      </c>
      <c r="R3038" t="s">
        <v>6253</v>
      </c>
      <c r="S3038">
        <v>56.3</v>
      </c>
      <c r="T3038">
        <v>2</v>
      </c>
      <c r="U3038">
        <v>0</v>
      </c>
      <c r="V3038">
        <v>15.764000000000003</v>
      </c>
      <c r="W3038" s="6">
        <f t="shared" si="286"/>
        <v>0.28000000000000008</v>
      </c>
      <c r="X3038" s="4">
        <f t="shared" si="283"/>
        <v>7.8820000000000014</v>
      </c>
      <c r="Y3038" s="4">
        <f t="shared" si="284"/>
        <v>28.15</v>
      </c>
      <c r="Z3038" s="4">
        <f t="shared" si="285"/>
        <v>28.15</v>
      </c>
      <c r="AA3038" s="4">
        <f t="shared" si="282"/>
        <v>0</v>
      </c>
    </row>
    <row r="3039" spans="1:27" x14ac:dyDescent="0.2">
      <c r="A3039">
        <v>3038</v>
      </c>
      <c r="B3039" t="s">
        <v>6251</v>
      </c>
      <c r="C3039" s="5">
        <v>42166</v>
      </c>
      <c r="D3039" s="5" t="str">
        <f t="shared" si="287"/>
        <v>2015-06</v>
      </c>
      <c r="E3039" s="5">
        <v>42171</v>
      </c>
      <c r="F3039" t="s">
        <v>55</v>
      </c>
      <c r="G3039" t="s">
        <v>1796</v>
      </c>
      <c r="H3039" t="s">
        <v>1797</v>
      </c>
      <c r="I3039" t="s">
        <v>31</v>
      </c>
      <c r="J3039" t="s">
        <v>32</v>
      </c>
      <c r="K3039" t="s">
        <v>742</v>
      </c>
      <c r="L3039" t="s">
        <v>743</v>
      </c>
      <c r="M3039">
        <v>71203</v>
      </c>
      <c r="N3039" t="s">
        <v>35</v>
      </c>
      <c r="O3039" t="s">
        <v>1939</v>
      </c>
      <c r="P3039" t="s">
        <v>51</v>
      </c>
      <c r="Q3039" t="s">
        <v>95</v>
      </c>
      <c r="R3039" t="s">
        <v>1940</v>
      </c>
      <c r="S3039">
        <v>32.400000000000006</v>
      </c>
      <c r="T3039">
        <v>5</v>
      </c>
      <c r="U3039">
        <v>0</v>
      </c>
      <c r="V3039">
        <v>15.552000000000001</v>
      </c>
      <c r="W3039" s="6">
        <f t="shared" si="286"/>
        <v>0.48</v>
      </c>
      <c r="X3039" s="4">
        <f t="shared" si="283"/>
        <v>3.1104000000000003</v>
      </c>
      <c r="Y3039" s="4">
        <f t="shared" si="284"/>
        <v>6.4800000000000013</v>
      </c>
      <c r="Z3039" s="4">
        <f t="shared" si="285"/>
        <v>6.4800000000000013</v>
      </c>
      <c r="AA3039" s="4">
        <f t="shared" si="282"/>
        <v>0</v>
      </c>
    </row>
    <row r="3040" spans="1:27" x14ac:dyDescent="0.2">
      <c r="A3040">
        <v>3039</v>
      </c>
      <c r="B3040" t="s">
        <v>6251</v>
      </c>
      <c r="C3040" s="5">
        <v>42166</v>
      </c>
      <c r="D3040" s="5" t="str">
        <f t="shared" si="287"/>
        <v>2015-06</v>
      </c>
      <c r="E3040" s="5">
        <v>42171</v>
      </c>
      <c r="F3040" t="s">
        <v>55</v>
      </c>
      <c r="G3040" t="s">
        <v>1796</v>
      </c>
      <c r="H3040" t="s">
        <v>1797</v>
      </c>
      <c r="I3040" t="s">
        <v>31</v>
      </c>
      <c r="J3040" t="s">
        <v>32</v>
      </c>
      <c r="K3040" t="s">
        <v>742</v>
      </c>
      <c r="L3040" t="s">
        <v>743</v>
      </c>
      <c r="M3040">
        <v>71203</v>
      </c>
      <c r="N3040" t="s">
        <v>35</v>
      </c>
      <c r="O3040" t="s">
        <v>6254</v>
      </c>
      <c r="P3040" t="s">
        <v>37</v>
      </c>
      <c r="Q3040" t="s">
        <v>70</v>
      </c>
      <c r="R3040" t="s">
        <v>6255</v>
      </c>
      <c r="S3040">
        <v>29.16</v>
      </c>
      <c r="T3040">
        <v>2</v>
      </c>
      <c r="U3040">
        <v>0</v>
      </c>
      <c r="V3040">
        <v>10.789200000000001</v>
      </c>
      <c r="W3040" s="6">
        <f t="shared" si="286"/>
        <v>0.37000000000000005</v>
      </c>
      <c r="X3040" s="4">
        <f t="shared" si="283"/>
        <v>5.3946000000000005</v>
      </c>
      <c r="Y3040" s="4">
        <f t="shared" si="284"/>
        <v>14.58</v>
      </c>
      <c r="Z3040" s="4">
        <f t="shared" si="285"/>
        <v>14.58</v>
      </c>
      <c r="AA3040" s="4">
        <f t="shared" si="282"/>
        <v>0</v>
      </c>
    </row>
    <row r="3041" spans="1:27" x14ac:dyDescent="0.2">
      <c r="A3041">
        <v>3040</v>
      </c>
      <c r="B3041" t="s">
        <v>6256</v>
      </c>
      <c r="C3041" s="5">
        <v>43011</v>
      </c>
      <c r="D3041" s="5" t="str">
        <f t="shared" si="287"/>
        <v>2017-10</v>
      </c>
      <c r="E3041" s="5">
        <v>43016</v>
      </c>
      <c r="F3041" t="s">
        <v>55</v>
      </c>
      <c r="G3041" t="s">
        <v>3717</v>
      </c>
      <c r="H3041" t="s">
        <v>3718</v>
      </c>
      <c r="I3041" t="s">
        <v>46</v>
      </c>
      <c r="J3041" t="s">
        <v>32</v>
      </c>
      <c r="K3041" t="s">
        <v>608</v>
      </c>
      <c r="L3041" t="s">
        <v>48</v>
      </c>
      <c r="M3041">
        <v>91104</v>
      </c>
      <c r="N3041" t="s">
        <v>49</v>
      </c>
      <c r="O3041" t="s">
        <v>2815</v>
      </c>
      <c r="P3041" t="s">
        <v>37</v>
      </c>
      <c r="Q3041" t="s">
        <v>61</v>
      </c>
      <c r="R3041" t="s">
        <v>2816</v>
      </c>
      <c r="S3041">
        <v>171.28800000000001</v>
      </c>
      <c r="T3041">
        <v>3</v>
      </c>
      <c r="U3041">
        <v>0.2</v>
      </c>
      <c r="V3041">
        <v>-6.423300000000026</v>
      </c>
      <c r="W3041" s="6">
        <f t="shared" si="286"/>
        <v>-3.7500000000000151E-2</v>
      </c>
      <c r="X3041" s="4">
        <f t="shared" si="283"/>
        <v>-2.1411000000000087</v>
      </c>
      <c r="Y3041" s="4">
        <f t="shared" si="284"/>
        <v>57.096000000000004</v>
      </c>
      <c r="Z3041" s="4">
        <f t="shared" si="285"/>
        <v>71.36999999999999</v>
      </c>
      <c r="AA3041" s="4">
        <f t="shared" si="282"/>
        <v>34.257600000000004</v>
      </c>
    </row>
    <row r="3042" spans="1:27" x14ac:dyDescent="0.2">
      <c r="A3042">
        <v>3041</v>
      </c>
      <c r="B3042" t="s">
        <v>6257</v>
      </c>
      <c r="C3042" s="5">
        <v>42495</v>
      </c>
      <c r="D3042" s="5" t="str">
        <f t="shared" si="287"/>
        <v>2016-05</v>
      </c>
      <c r="E3042" s="5">
        <v>42499</v>
      </c>
      <c r="F3042" t="s">
        <v>55</v>
      </c>
      <c r="G3042" t="s">
        <v>130</v>
      </c>
      <c r="H3042" t="s">
        <v>131</v>
      </c>
      <c r="I3042" t="s">
        <v>31</v>
      </c>
      <c r="J3042" t="s">
        <v>32</v>
      </c>
      <c r="K3042" t="s">
        <v>6258</v>
      </c>
      <c r="L3042" t="s">
        <v>340</v>
      </c>
      <c r="M3042">
        <v>37421</v>
      </c>
      <c r="N3042" t="s">
        <v>35</v>
      </c>
      <c r="O3042" t="s">
        <v>3970</v>
      </c>
      <c r="P3042" t="s">
        <v>37</v>
      </c>
      <c r="Q3042" t="s">
        <v>70</v>
      </c>
      <c r="R3042" t="s">
        <v>3971</v>
      </c>
      <c r="S3042">
        <v>16.72</v>
      </c>
      <c r="T3042">
        <v>5</v>
      </c>
      <c r="U3042">
        <v>0.2</v>
      </c>
      <c r="V3042">
        <v>3.3439999999999994</v>
      </c>
      <c r="W3042" s="6">
        <f t="shared" si="286"/>
        <v>0.19999999999999998</v>
      </c>
      <c r="X3042" s="4">
        <f t="shared" si="283"/>
        <v>0.66879999999999984</v>
      </c>
      <c r="Y3042" s="4">
        <f t="shared" si="284"/>
        <v>3.3439999999999999</v>
      </c>
      <c r="Z3042" s="4">
        <f t="shared" si="285"/>
        <v>4.18</v>
      </c>
      <c r="AA3042" s="4">
        <f t="shared" si="282"/>
        <v>3.3439999999999999</v>
      </c>
    </row>
    <row r="3043" spans="1:27" x14ac:dyDescent="0.2">
      <c r="A3043">
        <v>3042</v>
      </c>
      <c r="B3043" t="s">
        <v>6259</v>
      </c>
      <c r="C3043" s="5">
        <v>42989</v>
      </c>
      <c r="D3043" s="5" t="str">
        <f t="shared" si="287"/>
        <v>2017-09</v>
      </c>
      <c r="E3043" s="5">
        <v>42990</v>
      </c>
      <c r="F3043" t="s">
        <v>1298</v>
      </c>
      <c r="G3043" t="s">
        <v>5112</v>
      </c>
      <c r="H3043" t="s">
        <v>5113</v>
      </c>
      <c r="I3043" t="s">
        <v>107</v>
      </c>
      <c r="J3043" t="s">
        <v>32</v>
      </c>
      <c r="K3043" t="s">
        <v>1181</v>
      </c>
      <c r="L3043" t="s">
        <v>48</v>
      </c>
      <c r="M3043">
        <v>90805</v>
      </c>
      <c r="N3043" t="s">
        <v>49</v>
      </c>
      <c r="O3043" t="s">
        <v>3366</v>
      </c>
      <c r="P3043" t="s">
        <v>51</v>
      </c>
      <c r="Q3043" t="s">
        <v>95</v>
      </c>
      <c r="R3043" t="s">
        <v>3367</v>
      </c>
      <c r="S3043">
        <v>12.96</v>
      </c>
      <c r="T3043">
        <v>2</v>
      </c>
      <c r="U3043">
        <v>0</v>
      </c>
      <c r="V3043">
        <v>6.2208000000000006</v>
      </c>
      <c r="W3043" s="6">
        <f t="shared" si="286"/>
        <v>0.48000000000000004</v>
      </c>
      <c r="X3043" s="4">
        <f t="shared" si="283"/>
        <v>3.1104000000000003</v>
      </c>
      <c r="Y3043" s="4">
        <f t="shared" si="284"/>
        <v>6.48</v>
      </c>
      <c r="Z3043" s="4">
        <f t="shared" si="285"/>
        <v>6.48</v>
      </c>
      <c r="AA3043" s="4">
        <f t="shared" si="282"/>
        <v>0</v>
      </c>
    </row>
    <row r="3044" spans="1:27" x14ac:dyDescent="0.2">
      <c r="A3044">
        <v>3043</v>
      </c>
      <c r="B3044" t="s">
        <v>6259</v>
      </c>
      <c r="C3044" s="5">
        <v>42989</v>
      </c>
      <c r="D3044" s="5" t="str">
        <f t="shared" si="287"/>
        <v>2017-09</v>
      </c>
      <c r="E3044" s="5">
        <v>42990</v>
      </c>
      <c r="F3044" t="s">
        <v>1298</v>
      </c>
      <c r="G3044" t="s">
        <v>5112</v>
      </c>
      <c r="H3044" t="s">
        <v>5113</v>
      </c>
      <c r="I3044" t="s">
        <v>107</v>
      </c>
      <c r="J3044" t="s">
        <v>32</v>
      </c>
      <c r="K3044" t="s">
        <v>1181</v>
      </c>
      <c r="L3044" t="s">
        <v>48</v>
      </c>
      <c r="M3044">
        <v>90805</v>
      </c>
      <c r="N3044" t="s">
        <v>49</v>
      </c>
      <c r="O3044" t="s">
        <v>6260</v>
      </c>
      <c r="P3044" t="s">
        <v>51</v>
      </c>
      <c r="Q3044" t="s">
        <v>178</v>
      </c>
      <c r="R3044" t="s">
        <v>6261</v>
      </c>
      <c r="S3044">
        <v>22.18</v>
      </c>
      <c r="T3044">
        <v>2</v>
      </c>
      <c r="U3044">
        <v>0</v>
      </c>
      <c r="V3044">
        <v>10.8682</v>
      </c>
      <c r="W3044" s="6">
        <f t="shared" si="286"/>
        <v>0.49</v>
      </c>
      <c r="X3044" s="4">
        <f t="shared" si="283"/>
        <v>5.4340999999999999</v>
      </c>
      <c r="Y3044" s="4">
        <f t="shared" si="284"/>
        <v>11.09</v>
      </c>
      <c r="Z3044" s="4">
        <f t="shared" si="285"/>
        <v>11.09</v>
      </c>
      <c r="AA3044" s="4">
        <f t="shared" si="282"/>
        <v>0</v>
      </c>
    </row>
    <row r="3045" spans="1:27" x14ac:dyDescent="0.2">
      <c r="A3045">
        <v>3044</v>
      </c>
      <c r="B3045" t="s">
        <v>6259</v>
      </c>
      <c r="C3045" s="5">
        <v>42989</v>
      </c>
      <c r="D3045" s="5" t="str">
        <f t="shared" si="287"/>
        <v>2017-09</v>
      </c>
      <c r="E3045" s="5">
        <v>42990</v>
      </c>
      <c r="F3045" t="s">
        <v>1298</v>
      </c>
      <c r="G3045" t="s">
        <v>5112</v>
      </c>
      <c r="H3045" t="s">
        <v>5113</v>
      </c>
      <c r="I3045" t="s">
        <v>107</v>
      </c>
      <c r="J3045" t="s">
        <v>32</v>
      </c>
      <c r="K3045" t="s">
        <v>1181</v>
      </c>
      <c r="L3045" t="s">
        <v>48</v>
      </c>
      <c r="M3045">
        <v>90805</v>
      </c>
      <c r="N3045" t="s">
        <v>49</v>
      </c>
      <c r="O3045" t="s">
        <v>6262</v>
      </c>
      <c r="P3045" t="s">
        <v>37</v>
      </c>
      <c r="Q3045" t="s">
        <v>41</v>
      </c>
      <c r="R3045" t="s">
        <v>6263</v>
      </c>
      <c r="S3045">
        <v>2054.2720000000004</v>
      </c>
      <c r="T3045">
        <v>8</v>
      </c>
      <c r="U3045">
        <v>0.2</v>
      </c>
      <c r="V3045">
        <v>256.78399999999976</v>
      </c>
      <c r="W3045" s="6">
        <f t="shared" si="286"/>
        <v>0.12499999999999986</v>
      </c>
      <c r="X3045" s="4">
        <f t="shared" si="283"/>
        <v>32.097999999999971</v>
      </c>
      <c r="Y3045" s="4">
        <f t="shared" si="284"/>
        <v>256.78400000000005</v>
      </c>
      <c r="Z3045" s="4">
        <f t="shared" si="285"/>
        <v>320.98</v>
      </c>
      <c r="AA3045" s="4">
        <f t="shared" si="282"/>
        <v>410.85440000000011</v>
      </c>
    </row>
    <row r="3046" spans="1:27" x14ac:dyDescent="0.2">
      <c r="A3046">
        <v>3045</v>
      </c>
      <c r="B3046" t="s">
        <v>6264</v>
      </c>
      <c r="C3046" s="5">
        <v>42124</v>
      </c>
      <c r="D3046" s="5" t="str">
        <f t="shared" si="287"/>
        <v>2015-04</v>
      </c>
      <c r="E3046" s="5">
        <v>42126</v>
      </c>
      <c r="F3046" t="s">
        <v>28</v>
      </c>
      <c r="G3046" t="s">
        <v>4688</v>
      </c>
      <c r="H3046" t="s">
        <v>4689</v>
      </c>
      <c r="I3046" t="s">
        <v>31</v>
      </c>
      <c r="J3046" t="s">
        <v>32</v>
      </c>
      <c r="K3046" t="s">
        <v>281</v>
      </c>
      <c r="L3046" t="s">
        <v>503</v>
      </c>
      <c r="M3046">
        <v>45373</v>
      </c>
      <c r="N3046" t="s">
        <v>153</v>
      </c>
      <c r="O3046" t="s">
        <v>2498</v>
      </c>
      <c r="P3046" t="s">
        <v>76</v>
      </c>
      <c r="Q3046" t="s">
        <v>77</v>
      </c>
      <c r="R3046" t="s">
        <v>2499</v>
      </c>
      <c r="S3046">
        <v>1022.97</v>
      </c>
      <c r="T3046">
        <v>5</v>
      </c>
      <c r="U3046">
        <v>0.4</v>
      </c>
      <c r="V3046">
        <v>-255.74250000000001</v>
      </c>
      <c r="W3046" s="6">
        <f t="shared" si="286"/>
        <v>-0.25</v>
      </c>
      <c r="X3046" s="4">
        <f t="shared" si="283"/>
        <v>-51.148499999999999</v>
      </c>
      <c r="Y3046" s="4">
        <f t="shared" si="284"/>
        <v>204.59399999999999</v>
      </c>
      <c r="Z3046" s="4">
        <f t="shared" si="285"/>
        <v>340.99</v>
      </c>
      <c r="AA3046" s="4">
        <f t="shared" si="282"/>
        <v>409.18800000000005</v>
      </c>
    </row>
    <row r="3047" spans="1:27" x14ac:dyDescent="0.2">
      <c r="A3047">
        <v>3046</v>
      </c>
      <c r="B3047" t="s">
        <v>6265</v>
      </c>
      <c r="C3047" s="5">
        <v>43045</v>
      </c>
      <c r="D3047" s="5" t="str">
        <f t="shared" si="287"/>
        <v>2017-11</v>
      </c>
      <c r="E3047" s="5">
        <v>43049</v>
      </c>
      <c r="F3047" t="s">
        <v>28</v>
      </c>
      <c r="G3047" t="s">
        <v>2140</v>
      </c>
      <c r="H3047" t="s">
        <v>2141</v>
      </c>
      <c r="I3047" t="s">
        <v>107</v>
      </c>
      <c r="J3047" t="s">
        <v>32</v>
      </c>
      <c r="K3047" t="s">
        <v>414</v>
      </c>
      <c r="L3047" t="s">
        <v>234</v>
      </c>
      <c r="M3047">
        <v>55407</v>
      </c>
      <c r="N3047" t="s">
        <v>110</v>
      </c>
      <c r="O3047" t="s">
        <v>6266</v>
      </c>
      <c r="P3047" t="s">
        <v>51</v>
      </c>
      <c r="Q3047" t="s">
        <v>73</v>
      </c>
      <c r="R3047" t="s">
        <v>6267</v>
      </c>
      <c r="S3047">
        <v>13.899999999999999</v>
      </c>
      <c r="T3047">
        <v>5</v>
      </c>
      <c r="U3047">
        <v>0</v>
      </c>
      <c r="V3047">
        <v>3.6139999999999994</v>
      </c>
      <c r="W3047" s="6">
        <f t="shared" si="286"/>
        <v>0.26</v>
      </c>
      <c r="X3047" s="4">
        <f t="shared" si="283"/>
        <v>0.72279999999999989</v>
      </c>
      <c r="Y3047" s="4">
        <f t="shared" si="284"/>
        <v>2.78</v>
      </c>
      <c r="Z3047" s="4">
        <f t="shared" si="285"/>
        <v>2.78</v>
      </c>
      <c r="AA3047" s="4">
        <f t="shared" si="282"/>
        <v>0</v>
      </c>
    </row>
    <row r="3048" spans="1:27" x14ac:dyDescent="0.2">
      <c r="A3048">
        <v>3047</v>
      </c>
      <c r="B3048" t="s">
        <v>6265</v>
      </c>
      <c r="C3048" s="5">
        <v>43045</v>
      </c>
      <c r="D3048" s="5" t="str">
        <f t="shared" si="287"/>
        <v>2017-11</v>
      </c>
      <c r="E3048" s="5">
        <v>43049</v>
      </c>
      <c r="F3048" t="s">
        <v>28</v>
      </c>
      <c r="G3048" t="s">
        <v>2140</v>
      </c>
      <c r="H3048" t="s">
        <v>2141</v>
      </c>
      <c r="I3048" t="s">
        <v>107</v>
      </c>
      <c r="J3048" t="s">
        <v>32</v>
      </c>
      <c r="K3048" t="s">
        <v>414</v>
      </c>
      <c r="L3048" t="s">
        <v>234</v>
      </c>
      <c r="M3048">
        <v>55407</v>
      </c>
      <c r="N3048" t="s">
        <v>110</v>
      </c>
      <c r="O3048" t="s">
        <v>3203</v>
      </c>
      <c r="P3048" t="s">
        <v>51</v>
      </c>
      <c r="Q3048" t="s">
        <v>95</v>
      </c>
      <c r="R3048" t="s">
        <v>191</v>
      </c>
      <c r="S3048">
        <v>26.38</v>
      </c>
      <c r="T3048">
        <v>1</v>
      </c>
      <c r="U3048">
        <v>0</v>
      </c>
      <c r="V3048">
        <v>12.134799999999998</v>
      </c>
      <c r="W3048" s="6">
        <f t="shared" si="286"/>
        <v>0.45999999999999996</v>
      </c>
      <c r="X3048" s="4">
        <f t="shared" si="283"/>
        <v>12.134799999999998</v>
      </c>
      <c r="Y3048" s="4">
        <f t="shared" si="284"/>
        <v>26.38</v>
      </c>
      <c r="Z3048" s="4">
        <f t="shared" si="285"/>
        <v>26.38</v>
      </c>
      <c r="AA3048" s="4">
        <f t="shared" si="282"/>
        <v>0</v>
      </c>
    </row>
    <row r="3049" spans="1:27" x14ac:dyDescent="0.2">
      <c r="A3049">
        <v>3048</v>
      </c>
      <c r="B3049" t="s">
        <v>6268</v>
      </c>
      <c r="C3049" s="5">
        <v>41912</v>
      </c>
      <c r="D3049" s="5" t="str">
        <f t="shared" si="287"/>
        <v>2014-09</v>
      </c>
      <c r="E3049" s="5">
        <v>41916</v>
      </c>
      <c r="F3049" t="s">
        <v>55</v>
      </c>
      <c r="G3049" t="s">
        <v>1219</v>
      </c>
      <c r="H3049" t="s">
        <v>1220</v>
      </c>
      <c r="I3049" t="s">
        <v>31</v>
      </c>
      <c r="J3049" t="s">
        <v>32</v>
      </c>
      <c r="K3049" t="s">
        <v>100</v>
      </c>
      <c r="L3049" t="s">
        <v>101</v>
      </c>
      <c r="M3049">
        <v>98105</v>
      </c>
      <c r="N3049" t="s">
        <v>49</v>
      </c>
      <c r="O3049" t="s">
        <v>79</v>
      </c>
      <c r="P3049" t="s">
        <v>51</v>
      </c>
      <c r="Q3049" t="s">
        <v>80</v>
      </c>
      <c r="R3049" t="s">
        <v>81</v>
      </c>
      <c r="S3049">
        <v>43.176000000000002</v>
      </c>
      <c r="T3049">
        <v>7</v>
      </c>
      <c r="U3049">
        <v>0.2</v>
      </c>
      <c r="V3049">
        <v>13.4925</v>
      </c>
      <c r="W3049" s="6">
        <f t="shared" si="286"/>
        <v>0.3125</v>
      </c>
      <c r="X3049" s="4">
        <f t="shared" si="283"/>
        <v>1.9275</v>
      </c>
      <c r="Y3049" s="4">
        <f t="shared" si="284"/>
        <v>6.1680000000000001</v>
      </c>
      <c r="Z3049" s="4">
        <f t="shared" si="285"/>
        <v>7.71</v>
      </c>
      <c r="AA3049" s="4">
        <f t="shared" si="282"/>
        <v>8.6352000000000011</v>
      </c>
    </row>
    <row r="3050" spans="1:27" x14ac:dyDescent="0.2">
      <c r="A3050">
        <v>3049</v>
      </c>
      <c r="B3050" t="s">
        <v>6269</v>
      </c>
      <c r="C3050" s="5">
        <v>42827</v>
      </c>
      <c r="D3050" s="5" t="str">
        <f t="shared" si="287"/>
        <v>2017-04</v>
      </c>
      <c r="E3050" s="5">
        <v>42829</v>
      </c>
      <c r="F3050" t="s">
        <v>193</v>
      </c>
      <c r="G3050" t="s">
        <v>6270</v>
      </c>
      <c r="H3050" t="s">
        <v>6271</v>
      </c>
      <c r="I3050" t="s">
        <v>107</v>
      </c>
      <c r="J3050" t="s">
        <v>32</v>
      </c>
      <c r="K3050" t="s">
        <v>502</v>
      </c>
      <c r="L3050" t="s">
        <v>1280</v>
      </c>
      <c r="M3050">
        <v>31907</v>
      </c>
      <c r="N3050" t="s">
        <v>35</v>
      </c>
      <c r="O3050" t="s">
        <v>544</v>
      </c>
      <c r="P3050" t="s">
        <v>37</v>
      </c>
      <c r="Q3050" t="s">
        <v>61</v>
      </c>
      <c r="R3050" t="s">
        <v>545</v>
      </c>
      <c r="S3050">
        <v>411.8</v>
      </c>
      <c r="T3050">
        <v>2</v>
      </c>
      <c r="U3050">
        <v>0</v>
      </c>
      <c r="V3050">
        <v>70.005999999999972</v>
      </c>
      <c r="W3050" s="6">
        <f t="shared" si="286"/>
        <v>0.16999999999999993</v>
      </c>
      <c r="X3050" s="4">
        <f t="shared" si="283"/>
        <v>35.002999999999986</v>
      </c>
      <c r="Y3050" s="4">
        <f t="shared" si="284"/>
        <v>205.9</v>
      </c>
      <c r="Z3050" s="4">
        <f t="shared" si="285"/>
        <v>205.9</v>
      </c>
      <c r="AA3050" s="4">
        <f t="shared" si="282"/>
        <v>0</v>
      </c>
    </row>
    <row r="3051" spans="1:27" x14ac:dyDescent="0.2">
      <c r="A3051">
        <v>3050</v>
      </c>
      <c r="B3051" t="s">
        <v>6269</v>
      </c>
      <c r="C3051" s="5">
        <v>42827</v>
      </c>
      <c r="D3051" s="5" t="str">
        <f t="shared" si="287"/>
        <v>2017-04</v>
      </c>
      <c r="E3051" s="5">
        <v>42829</v>
      </c>
      <c r="F3051" t="s">
        <v>193</v>
      </c>
      <c r="G3051" t="s">
        <v>6270</v>
      </c>
      <c r="H3051" t="s">
        <v>6271</v>
      </c>
      <c r="I3051" t="s">
        <v>107</v>
      </c>
      <c r="J3051" t="s">
        <v>32</v>
      </c>
      <c r="K3051" t="s">
        <v>502</v>
      </c>
      <c r="L3051" t="s">
        <v>1280</v>
      </c>
      <c r="M3051">
        <v>31907</v>
      </c>
      <c r="N3051" t="s">
        <v>35</v>
      </c>
      <c r="O3051" t="s">
        <v>1176</v>
      </c>
      <c r="P3051" t="s">
        <v>76</v>
      </c>
      <c r="Q3051" t="s">
        <v>166</v>
      </c>
      <c r="R3051" t="s">
        <v>1177</v>
      </c>
      <c r="S3051">
        <v>360</v>
      </c>
      <c r="T3051">
        <v>4</v>
      </c>
      <c r="U3051">
        <v>0</v>
      </c>
      <c r="V3051">
        <v>129.6</v>
      </c>
      <c r="W3051" s="6">
        <f t="shared" si="286"/>
        <v>0.36</v>
      </c>
      <c r="X3051" s="4">
        <f t="shared" si="283"/>
        <v>32.4</v>
      </c>
      <c r="Y3051" s="4">
        <f t="shared" si="284"/>
        <v>90</v>
      </c>
      <c r="Z3051" s="4">
        <f t="shared" si="285"/>
        <v>90</v>
      </c>
      <c r="AA3051" s="4">
        <f t="shared" si="282"/>
        <v>0</v>
      </c>
    </row>
    <row r="3052" spans="1:27" x14ac:dyDescent="0.2">
      <c r="A3052">
        <v>3051</v>
      </c>
      <c r="B3052" t="s">
        <v>6272</v>
      </c>
      <c r="C3052" s="5">
        <v>43014</v>
      </c>
      <c r="D3052" s="5" t="str">
        <f t="shared" si="287"/>
        <v>2017-10</v>
      </c>
      <c r="E3052" s="5">
        <v>43019</v>
      </c>
      <c r="F3052" t="s">
        <v>55</v>
      </c>
      <c r="G3052" t="s">
        <v>1076</v>
      </c>
      <c r="H3052" t="s">
        <v>1077</v>
      </c>
      <c r="I3052" t="s">
        <v>107</v>
      </c>
      <c r="J3052" t="s">
        <v>32</v>
      </c>
      <c r="K3052" t="s">
        <v>6273</v>
      </c>
      <c r="L3052" t="s">
        <v>6274</v>
      </c>
      <c r="M3052">
        <v>83642</v>
      </c>
      <c r="N3052" t="s">
        <v>49</v>
      </c>
      <c r="O3052" t="s">
        <v>6275</v>
      </c>
      <c r="P3052" t="s">
        <v>37</v>
      </c>
      <c r="Q3052" t="s">
        <v>70</v>
      </c>
      <c r="R3052" t="s">
        <v>6276</v>
      </c>
      <c r="S3052">
        <v>41.96</v>
      </c>
      <c r="T3052">
        <v>2</v>
      </c>
      <c r="U3052">
        <v>0</v>
      </c>
      <c r="V3052">
        <v>2.9371999999999971</v>
      </c>
      <c r="W3052" s="6">
        <f t="shared" si="286"/>
        <v>6.9999999999999937E-2</v>
      </c>
      <c r="X3052" s="4">
        <f t="shared" si="283"/>
        <v>1.4685999999999986</v>
      </c>
      <c r="Y3052" s="4">
        <f t="shared" si="284"/>
        <v>20.98</v>
      </c>
      <c r="Z3052" s="4">
        <f t="shared" si="285"/>
        <v>20.98</v>
      </c>
      <c r="AA3052" s="4">
        <f t="shared" si="282"/>
        <v>0</v>
      </c>
    </row>
    <row r="3053" spans="1:27" x14ac:dyDescent="0.2">
      <c r="A3053">
        <v>3052</v>
      </c>
      <c r="B3053" t="s">
        <v>6272</v>
      </c>
      <c r="C3053" s="5">
        <v>43014</v>
      </c>
      <c r="D3053" s="5" t="str">
        <f t="shared" si="287"/>
        <v>2017-10</v>
      </c>
      <c r="E3053" s="5">
        <v>43019</v>
      </c>
      <c r="F3053" t="s">
        <v>55</v>
      </c>
      <c r="G3053" t="s">
        <v>1076</v>
      </c>
      <c r="H3053" t="s">
        <v>1077</v>
      </c>
      <c r="I3053" t="s">
        <v>107</v>
      </c>
      <c r="J3053" t="s">
        <v>32</v>
      </c>
      <c r="K3053" t="s">
        <v>6273</v>
      </c>
      <c r="L3053" t="s">
        <v>6274</v>
      </c>
      <c r="M3053">
        <v>83642</v>
      </c>
      <c r="N3053" t="s">
        <v>49</v>
      </c>
      <c r="O3053" t="s">
        <v>4196</v>
      </c>
      <c r="P3053" t="s">
        <v>51</v>
      </c>
      <c r="Q3053" t="s">
        <v>83</v>
      </c>
      <c r="R3053" t="s">
        <v>4197</v>
      </c>
      <c r="S3053">
        <v>227.84</v>
      </c>
      <c r="T3053">
        <v>4</v>
      </c>
      <c r="U3053">
        <v>0</v>
      </c>
      <c r="V3053">
        <v>66.073599999999971</v>
      </c>
      <c r="W3053" s="6">
        <f t="shared" si="286"/>
        <v>0.28999999999999987</v>
      </c>
      <c r="X3053" s="4">
        <f t="shared" si="283"/>
        <v>16.518399999999993</v>
      </c>
      <c r="Y3053" s="4">
        <f t="shared" si="284"/>
        <v>56.96</v>
      </c>
      <c r="Z3053" s="4">
        <f t="shared" si="285"/>
        <v>56.96</v>
      </c>
      <c r="AA3053" s="4">
        <f t="shared" si="282"/>
        <v>0</v>
      </c>
    </row>
    <row r="3054" spans="1:27" x14ac:dyDescent="0.2">
      <c r="A3054">
        <v>3053</v>
      </c>
      <c r="B3054" t="s">
        <v>6272</v>
      </c>
      <c r="C3054" s="5">
        <v>43014</v>
      </c>
      <c r="D3054" s="5" t="str">
        <f t="shared" si="287"/>
        <v>2017-10</v>
      </c>
      <c r="E3054" s="5">
        <v>43019</v>
      </c>
      <c r="F3054" t="s">
        <v>55</v>
      </c>
      <c r="G3054" t="s">
        <v>1076</v>
      </c>
      <c r="H3054" t="s">
        <v>1077</v>
      </c>
      <c r="I3054" t="s">
        <v>107</v>
      </c>
      <c r="J3054" t="s">
        <v>32</v>
      </c>
      <c r="K3054" t="s">
        <v>6273</v>
      </c>
      <c r="L3054" t="s">
        <v>6274</v>
      </c>
      <c r="M3054">
        <v>83642</v>
      </c>
      <c r="N3054" t="s">
        <v>49</v>
      </c>
      <c r="O3054" t="s">
        <v>4985</v>
      </c>
      <c r="P3054" t="s">
        <v>51</v>
      </c>
      <c r="Q3054" t="s">
        <v>95</v>
      </c>
      <c r="R3054" t="s">
        <v>4986</v>
      </c>
      <c r="S3054">
        <v>37.94</v>
      </c>
      <c r="T3054">
        <v>2</v>
      </c>
      <c r="U3054">
        <v>0</v>
      </c>
      <c r="V3054">
        <v>18.211199999999998</v>
      </c>
      <c r="W3054" s="6">
        <f t="shared" si="286"/>
        <v>0.48</v>
      </c>
      <c r="X3054" s="4">
        <f t="shared" si="283"/>
        <v>9.105599999999999</v>
      </c>
      <c r="Y3054" s="4">
        <f t="shared" si="284"/>
        <v>18.97</v>
      </c>
      <c r="Z3054" s="4">
        <f t="shared" si="285"/>
        <v>18.97</v>
      </c>
      <c r="AA3054" s="4">
        <f t="shared" si="282"/>
        <v>0</v>
      </c>
    </row>
    <row r="3055" spans="1:27" x14ac:dyDescent="0.2">
      <c r="A3055">
        <v>3054</v>
      </c>
      <c r="B3055" t="s">
        <v>6277</v>
      </c>
      <c r="C3055" s="5">
        <v>42469</v>
      </c>
      <c r="D3055" s="5" t="str">
        <f t="shared" si="287"/>
        <v>2016-04</v>
      </c>
      <c r="E3055" s="5">
        <v>42474</v>
      </c>
      <c r="F3055" t="s">
        <v>28</v>
      </c>
      <c r="G3055" t="s">
        <v>6278</v>
      </c>
      <c r="H3055" t="s">
        <v>6279</v>
      </c>
      <c r="I3055" t="s">
        <v>107</v>
      </c>
      <c r="J3055" t="s">
        <v>32</v>
      </c>
      <c r="K3055" t="s">
        <v>887</v>
      </c>
      <c r="L3055" t="s">
        <v>243</v>
      </c>
      <c r="M3055">
        <v>48227</v>
      </c>
      <c r="N3055" t="s">
        <v>110</v>
      </c>
      <c r="O3055" t="s">
        <v>5642</v>
      </c>
      <c r="P3055" t="s">
        <v>76</v>
      </c>
      <c r="Q3055" t="s">
        <v>77</v>
      </c>
      <c r="R3055" t="s">
        <v>5643</v>
      </c>
      <c r="S3055">
        <v>517.9</v>
      </c>
      <c r="T3055">
        <v>2</v>
      </c>
      <c r="U3055">
        <v>0</v>
      </c>
      <c r="V3055">
        <v>134.654</v>
      </c>
      <c r="W3055" s="6">
        <f t="shared" si="286"/>
        <v>0.26</v>
      </c>
      <c r="X3055" s="4">
        <f t="shared" si="283"/>
        <v>67.326999999999998</v>
      </c>
      <c r="Y3055" s="4">
        <f t="shared" si="284"/>
        <v>258.95</v>
      </c>
      <c r="Z3055" s="4">
        <f t="shared" si="285"/>
        <v>258.95</v>
      </c>
      <c r="AA3055" s="4">
        <f t="shared" si="282"/>
        <v>0</v>
      </c>
    </row>
    <row r="3056" spans="1:27" x14ac:dyDescent="0.2">
      <c r="A3056">
        <v>3055</v>
      </c>
      <c r="B3056" t="s">
        <v>6277</v>
      </c>
      <c r="C3056" s="5">
        <v>42469</v>
      </c>
      <c r="D3056" s="5" t="str">
        <f t="shared" si="287"/>
        <v>2016-04</v>
      </c>
      <c r="E3056" s="5">
        <v>42474</v>
      </c>
      <c r="F3056" t="s">
        <v>28</v>
      </c>
      <c r="G3056" t="s">
        <v>6278</v>
      </c>
      <c r="H3056" t="s">
        <v>6279</v>
      </c>
      <c r="I3056" t="s">
        <v>107</v>
      </c>
      <c r="J3056" t="s">
        <v>32</v>
      </c>
      <c r="K3056" t="s">
        <v>887</v>
      </c>
      <c r="L3056" t="s">
        <v>243</v>
      </c>
      <c r="M3056">
        <v>48227</v>
      </c>
      <c r="N3056" t="s">
        <v>110</v>
      </c>
      <c r="O3056" t="s">
        <v>1738</v>
      </c>
      <c r="P3056" t="s">
        <v>51</v>
      </c>
      <c r="Q3056" t="s">
        <v>80</v>
      </c>
      <c r="R3056" t="s">
        <v>1739</v>
      </c>
      <c r="S3056">
        <v>5.28</v>
      </c>
      <c r="T3056">
        <v>2</v>
      </c>
      <c r="U3056">
        <v>0</v>
      </c>
      <c r="V3056">
        <v>2.4287999999999998</v>
      </c>
      <c r="W3056" s="6">
        <f t="shared" si="286"/>
        <v>0.45999999999999996</v>
      </c>
      <c r="X3056" s="4">
        <f t="shared" si="283"/>
        <v>1.2143999999999999</v>
      </c>
      <c r="Y3056" s="4">
        <f t="shared" si="284"/>
        <v>2.64</v>
      </c>
      <c r="Z3056" s="4">
        <f t="shared" si="285"/>
        <v>2.64</v>
      </c>
      <c r="AA3056" s="4">
        <f t="shared" si="282"/>
        <v>0</v>
      </c>
    </row>
    <row r="3057" spans="1:27" x14ac:dyDescent="0.2">
      <c r="A3057">
        <v>3056</v>
      </c>
      <c r="B3057" t="s">
        <v>6280</v>
      </c>
      <c r="C3057" s="5">
        <v>42244</v>
      </c>
      <c r="D3057" s="5" t="str">
        <f t="shared" si="287"/>
        <v>2015-08</v>
      </c>
      <c r="E3057" s="5">
        <v>42248</v>
      </c>
      <c r="F3057" t="s">
        <v>55</v>
      </c>
      <c r="G3057" t="s">
        <v>4016</v>
      </c>
      <c r="H3057" t="s">
        <v>4017</v>
      </c>
      <c r="I3057" t="s">
        <v>46</v>
      </c>
      <c r="J3057" t="s">
        <v>32</v>
      </c>
      <c r="K3057" t="s">
        <v>308</v>
      </c>
      <c r="L3057" t="s">
        <v>216</v>
      </c>
      <c r="M3057">
        <v>60623</v>
      </c>
      <c r="N3057" t="s">
        <v>110</v>
      </c>
      <c r="O3057" t="s">
        <v>3472</v>
      </c>
      <c r="P3057" t="s">
        <v>76</v>
      </c>
      <c r="Q3057" t="s">
        <v>1224</v>
      </c>
      <c r="R3057" t="s">
        <v>3473</v>
      </c>
      <c r="S3057">
        <v>2799.9600000000005</v>
      </c>
      <c r="T3057">
        <v>5</v>
      </c>
      <c r="U3057">
        <v>0.2</v>
      </c>
      <c r="V3057">
        <v>874.98749999999984</v>
      </c>
      <c r="W3057" s="6">
        <f t="shared" si="286"/>
        <v>0.31249999999999989</v>
      </c>
      <c r="X3057" s="4">
        <f t="shared" si="283"/>
        <v>174.99749999999997</v>
      </c>
      <c r="Y3057" s="4">
        <f t="shared" si="284"/>
        <v>559.99200000000008</v>
      </c>
      <c r="Z3057" s="4">
        <f t="shared" si="285"/>
        <v>699.99000000000012</v>
      </c>
      <c r="AA3057" s="4">
        <f t="shared" si="282"/>
        <v>559.99200000000008</v>
      </c>
    </row>
    <row r="3058" spans="1:27" x14ac:dyDescent="0.2">
      <c r="A3058">
        <v>3057</v>
      </c>
      <c r="B3058" t="s">
        <v>6281</v>
      </c>
      <c r="C3058" s="5">
        <v>43027</v>
      </c>
      <c r="D3058" s="5" t="str">
        <f t="shared" si="287"/>
        <v>2017-10</v>
      </c>
      <c r="E3058" s="5">
        <v>43032</v>
      </c>
      <c r="F3058" t="s">
        <v>28</v>
      </c>
      <c r="G3058" t="s">
        <v>4318</v>
      </c>
      <c r="H3058" t="s">
        <v>4319</v>
      </c>
      <c r="I3058" t="s">
        <v>46</v>
      </c>
      <c r="J3058" t="s">
        <v>32</v>
      </c>
      <c r="K3058" t="s">
        <v>132</v>
      </c>
      <c r="L3058" t="s">
        <v>48</v>
      </c>
      <c r="M3058">
        <v>94110</v>
      </c>
      <c r="N3058" t="s">
        <v>49</v>
      </c>
      <c r="O3058" t="s">
        <v>5523</v>
      </c>
      <c r="P3058" t="s">
        <v>51</v>
      </c>
      <c r="Q3058" t="s">
        <v>178</v>
      </c>
      <c r="R3058" t="s">
        <v>5524</v>
      </c>
      <c r="S3058">
        <v>8.9600000000000009</v>
      </c>
      <c r="T3058">
        <v>2</v>
      </c>
      <c r="U3058">
        <v>0</v>
      </c>
      <c r="V3058">
        <v>4.3008000000000006</v>
      </c>
      <c r="W3058" s="6">
        <f t="shared" si="286"/>
        <v>0.48000000000000004</v>
      </c>
      <c r="X3058" s="4">
        <f t="shared" si="283"/>
        <v>2.1504000000000003</v>
      </c>
      <c r="Y3058" s="4">
        <f t="shared" si="284"/>
        <v>4.4800000000000004</v>
      </c>
      <c r="Z3058" s="4">
        <f t="shared" si="285"/>
        <v>4.4800000000000004</v>
      </c>
      <c r="AA3058" s="4">
        <f t="shared" si="282"/>
        <v>0</v>
      </c>
    </row>
    <row r="3059" spans="1:27" x14ac:dyDescent="0.2">
      <c r="A3059">
        <v>3058</v>
      </c>
      <c r="B3059" t="s">
        <v>6281</v>
      </c>
      <c r="C3059" s="5">
        <v>43027</v>
      </c>
      <c r="D3059" s="5" t="str">
        <f t="shared" si="287"/>
        <v>2017-10</v>
      </c>
      <c r="E3059" s="5">
        <v>43032</v>
      </c>
      <c r="F3059" t="s">
        <v>28</v>
      </c>
      <c r="G3059" t="s">
        <v>4318</v>
      </c>
      <c r="H3059" t="s">
        <v>4319</v>
      </c>
      <c r="I3059" t="s">
        <v>46</v>
      </c>
      <c r="J3059" t="s">
        <v>32</v>
      </c>
      <c r="K3059" t="s">
        <v>132</v>
      </c>
      <c r="L3059" t="s">
        <v>48</v>
      </c>
      <c r="M3059">
        <v>94110</v>
      </c>
      <c r="N3059" t="s">
        <v>49</v>
      </c>
      <c r="O3059" t="s">
        <v>4153</v>
      </c>
      <c r="P3059" t="s">
        <v>51</v>
      </c>
      <c r="Q3059" t="s">
        <v>52</v>
      </c>
      <c r="R3059" t="s">
        <v>4154</v>
      </c>
      <c r="S3059">
        <v>31.5</v>
      </c>
      <c r="T3059">
        <v>10</v>
      </c>
      <c r="U3059">
        <v>0</v>
      </c>
      <c r="V3059">
        <v>15.120000000000001</v>
      </c>
      <c r="W3059" s="6">
        <f t="shared" si="286"/>
        <v>0.48000000000000004</v>
      </c>
      <c r="X3059" s="4">
        <f t="shared" si="283"/>
        <v>1.512</v>
      </c>
      <c r="Y3059" s="4">
        <f t="shared" si="284"/>
        <v>3.15</v>
      </c>
      <c r="Z3059" s="4">
        <f t="shared" si="285"/>
        <v>3.15</v>
      </c>
      <c r="AA3059" s="4">
        <f t="shared" si="282"/>
        <v>0</v>
      </c>
    </row>
    <row r="3060" spans="1:27" x14ac:dyDescent="0.2">
      <c r="A3060">
        <v>3059</v>
      </c>
      <c r="B3060" t="s">
        <v>6281</v>
      </c>
      <c r="C3060" s="5">
        <v>43027</v>
      </c>
      <c r="D3060" s="5" t="str">
        <f t="shared" si="287"/>
        <v>2017-10</v>
      </c>
      <c r="E3060" s="5">
        <v>43032</v>
      </c>
      <c r="F3060" t="s">
        <v>28</v>
      </c>
      <c r="G3060" t="s">
        <v>4318</v>
      </c>
      <c r="H3060" t="s">
        <v>4319</v>
      </c>
      <c r="I3060" t="s">
        <v>46</v>
      </c>
      <c r="J3060" t="s">
        <v>32</v>
      </c>
      <c r="K3060" t="s">
        <v>132</v>
      </c>
      <c r="L3060" t="s">
        <v>48</v>
      </c>
      <c r="M3060">
        <v>94110</v>
      </c>
      <c r="N3060" t="s">
        <v>49</v>
      </c>
      <c r="O3060" t="s">
        <v>2640</v>
      </c>
      <c r="P3060" t="s">
        <v>37</v>
      </c>
      <c r="Q3060" t="s">
        <v>70</v>
      </c>
      <c r="R3060" t="s">
        <v>2641</v>
      </c>
      <c r="S3060">
        <v>30.56</v>
      </c>
      <c r="T3060">
        <v>2</v>
      </c>
      <c r="U3060">
        <v>0</v>
      </c>
      <c r="V3060">
        <v>10.3904</v>
      </c>
      <c r="W3060" s="6">
        <f t="shared" si="286"/>
        <v>0.34</v>
      </c>
      <c r="X3060" s="4">
        <f t="shared" si="283"/>
        <v>5.1951999999999998</v>
      </c>
      <c r="Y3060" s="4">
        <f t="shared" si="284"/>
        <v>15.28</v>
      </c>
      <c r="Z3060" s="4">
        <f t="shared" si="285"/>
        <v>15.28</v>
      </c>
      <c r="AA3060" s="4">
        <f t="shared" si="282"/>
        <v>0</v>
      </c>
    </row>
    <row r="3061" spans="1:27" x14ac:dyDescent="0.2">
      <c r="A3061">
        <v>3060</v>
      </c>
      <c r="B3061" t="s">
        <v>6281</v>
      </c>
      <c r="C3061" s="5">
        <v>43027</v>
      </c>
      <c r="D3061" s="5" t="str">
        <f t="shared" si="287"/>
        <v>2017-10</v>
      </c>
      <c r="E3061" s="5">
        <v>43032</v>
      </c>
      <c r="F3061" t="s">
        <v>28</v>
      </c>
      <c r="G3061" t="s">
        <v>4318</v>
      </c>
      <c r="H3061" t="s">
        <v>4319</v>
      </c>
      <c r="I3061" t="s">
        <v>46</v>
      </c>
      <c r="J3061" t="s">
        <v>32</v>
      </c>
      <c r="K3061" t="s">
        <v>132</v>
      </c>
      <c r="L3061" t="s">
        <v>48</v>
      </c>
      <c r="M3061">
        <v>94110</v>
      </c>
      <c r="N3061" t="s">
        <v>49</v>
      </c>
      <c r="O3061" t="s">
        <v>6282</v>
      </c>
      <c r="P3061" t="s">
        <v>37</v>
      </c>
      <c r="Q3061" t="s">
        <v>61</v>
      </c>
      <c r="R3061" t="s">
        <v>6283</v>
      </c>
      <c r="S3061">
        <v>24.368000000000002</v>
      </c>
      <c r="T3061">
        <v>2</v>
      </c>
      <c r="U3061">
        <v>0.2</v>
      </c>
      <c r="V3061">
        <v>-3.3506000000000018</v>
      </c>
      <c r="W3061" s="6">
        <f t="shared" si="286"/>
        <v>-0.13750000000000007</v>
      </c>
      <c r="X3061" s="4">
        <f t="shared" si="283"/>
        <v>-1.6753000000000009</v>
      </c>
      <c r="Y3061" s="4">
        <f t="shared" si="284"/>
        <v>12.184000000000001</v>
      </c>
      <c r="Z3061" s="4">
        <f t="shared" si="285"/>
        <v>15.23</v>
      </c>
      <c r="AA3061" s="4">
        <f t="shared" si="282"/>
        <v>4.8736000000000006</v>
      </c>
    </row>
    <row r="3062" spans="1:27" x14ac:dyDescent="0.2">
      <c r="A3062">
        <v>3061</v>
      </c>
      <c r="B3062" t="s">
        <v>6284</v>
      </c>
      <c r="C3062" s="5">
        <v>42681</v>
      </c>
      <c r="D3062" s="5" t="str">
        <f t="shared" si="287"/>
        <v>2016-11</v>
      </c>
      <c r="E3062" s="5">
        <v>42686</v>
      </c>
      <c r="F3062" t="s">
        <v>55</v>
      </c>
      <c r="G3062" t="s">
        <v>6043</v>
      </c>
      <c r="H3062" t="s">
        <v>6044</v>
      </c>
      <c r="I3062" t="s">
        <v>46</v>
      </c>
      <c r="J3062" t="s">
        <v>32</v>
      </c>
      <c r="K3062" t="s">
        <v>612</v>
      </c>
      <c r="L3062" t="s">
        <v>503</v>
      </c>
      <c r="M3062">
        <v>43055</v>
      </c>
      <c r="N3062" t="s">
        <v>153</v>
      </c>
      <c r="O3062" t="s">
        <v>4961</v>
      </c>
      <c r="P3062" t="s">
        <v>76</v>
      </c>
      <c r="Q3062" t="s">
        <v>166</v>
      </c>
      <c r="R3062" t="s">
        <v>4962</v>
      </c>
      <c r="S3062">
        <v>119.97600000000001</v>
      </c>
      <c r="T3062">
        <v>3</v>
      </c>
      <c r="U3062">
        <v>0.2</v>
      </c>
      <c r="V3062">
        <v>22.495499999999989</v>
      </c>
      <c r="W3062" s="6">
        <f t="shared" si="286"/>
        <v>0.18749999999999989</v>
      </c>
      <c r="X3062" s="4">
        <f t="shared" si="283"/>
        <v>7.4984999999999964</v>
      </c>
      <c r="Y3062" s="4">
        <f t="shared" si="284"/>
        <v>39.992000000000004</v>
      </c>
      <c r="Z3062" s="4">
        <f t="shared" si="285"/>
        <v>49.989999999999995</v>
      </c>
      <c r="AA3062" s="4">
        <f t="shared" si="282"/>
        <v>23.995200000000004</v>
      </c>
    </row>
    <row r="3063" spans="1:27" x14ac:dyDescent="0.2">
      <c r="A3063">
        <v>3062</v>
      </c>
      <c r="B3063" t="s">
        <v>6285</v>
      </c>
      <c r="C3063" s="5">
        <v>42797</v>
      </c>
      <c r="D3063" s="5" t="str">
        <f t="shared" si="287"/>
        <v>2017-03</v>
      </c>
      <c r="E3063" s="5">
        <v>42801</v>
      </c>
      <c r="F3063" t="s">
        <v>55</v>
      </c>
      <c r="G3063" t="s">
        <v>6286</v>
      </c>
      <c r="H3063" t="s">
        <v>6287</v>
      </c>
      <c r="I3063" t="s">
        <v>31</v>
      </c>
      <c r="J3063" t="s">
        <v>32</v>
      </c>
      <c r="K3063" t="s">
        <v>822</v>
      </c>
      <c r="L3063" t="s">
        <v>109</v>
      </c>
      <c r="M3063">
        <v>75081</v>
      </c>
      <c r="N3063" t="s">
        <v>110</v>
      </c>
      <c r="O3063" t="s">
        <v>3124</v>
      </c>
      <c r="P3063" t="s">
        <v>51</v>
      </c>
      <c r="Q3063" t="s">
        <v>95</v>
      </c>
      <c r="R3063" t="s">
        <v>3125</v>
      </c>
      <c r="S3063">
        <v>26.880000000000003</v>
      </c>
      <c r="T3063">
        <v>8</v>
      </c>
      <c r="U3063">
        <v>0.2</v>
      </c>
      <c r="V3063">
        <v>9.743999999999998</v>
      </c>
      <c r="W3063" s="6">
        <f t="shared" si="286"/>
        <v>0.36249999999999988</v>
      </c>
      <c r="X3063" s="4">
        <f t="shared" si="283"/>
        <v>1.2179999999999997</v>
      </c>
      <c r="Y3063" s="4">
        <f t="shared" si="284"/>
        <v>3.3600000000000003</v>
      </c>
      <c r="Z3063" s="4">
        <f t="shared" si="285"/>
        <v>4.2</v>
      </c>
      <c r="AA3063" s="4">
        <f t="shared" si="282"/>
        <v>5.3760000000000012</v>
      </c>
    </row>
    <row r="3064" spans="1:27" x14ac:dyDescent="0.2">
      <c r="A3064">
        <v>3063</v>
      </c>
      <c r="B3064" t="s">
        <v>6288</v>
      </c>
      <c r="C3064" s="5">
        <v>42335</v>
      </c>
      <c r="D3064" s="5" t="str">
        <f t="shared" si="287"/>
        <v>2015-11</v>
      </c>
      <c r="E3064" s="5">
        <v>42337</v>
      </c>
      <c r="F3064" t="s">
        <v>193</v>
      </c>
      <c r="G3064" t="s">
        <v>2119</v>
      </c>
      <c r="H3064" t="s">
        <v>2120</v>
      </c>
      <c r="I3064" t="s">
        <v>46</v>
      </c>
      <c r="J3064" t="s">
        <v>32</v>
      </c>
      <c r="K3064" t="s">
        <v>612</v>
      </c>
      <c r="L3064" t="s">
        <v>250</v>
      </c>
      <c r="M3064">
        <v>19711</v>
      </c>
      <c r="N3064" t="s">
        <v>153</v>
      </c>
      <c r="O3064" t="s">
        <v>6289</v>
      </c>
      <c r="P3064" t="s">
        <v>76</v>
      </c>
      <c r="Q3064" t="s">
        <v>77</v>
      </c>
      <c r="R3064" t="s">
        <v>6290</v>
      </c>
      <c r="S3064">
        <v>83.97</v>
      </c>
      <c r="T3064">
        <v>3</v>
      </c>
      <c r="U3064">
        <v>0</v>
      </c>
      <c r="V3064">
        <v>23.511599999999998</v>
      </c>
      <c r="W3064" s="6">
        <f t="shared" si="286"/>
        <v>0.27999999999999997</v>
      </c>
      <c r="X3064" s="4">
        <f t="shared" si="283"/>
        <v>7.8371999999999993</v>
      </c>
      <c r="Y3064" s="4">
        <f t="shared" si="284"/>
        <v>27.99</v>
      </c>
      <c r="Z3064" s="4">
        <f t="shared" si="285"/>
        <v>27.99</v>
      </c>
      <c r="AA3064" s="4">
        <f t="shared" si="282"/>
        <v>0</v>
      </c>
    </row>
    <row r="3065" spans="1:27" x14ac:dyDescent="0.2">
      <c r="A3065">
        <v>3064</v>
      </c>
      <c r="B3065" t="s">
        <v>6288</v>
      </c>
      <c r="C3065" s="5">
        <v>42335</v>
      </c>
      <c r="D3065" s="5" t="str">
        <f t="shared" si="287"/>
        <v>2015-11</v>
      </c>
      <c r="E3065" s="5">
        <v>42337</v>
      </c>
      <c r="F3065" t="s">
        <v>193</v>
      </c>
      <c r="G3065" t="s">
        <v>2119</v>
      </c>
      <c r="H3065" t="s">
        <v>2120</v>
      </c>
      <c r="I3065" t="s">
        <v>46</v>
      </c>
      <c r="J3065" t="s">
        <v>32</v>
      </c>
      <c r="K3065" t="s">
        <v>612</v>
      </c>
      <c r="L3065" t="s">
        <v>250</v>
      </c>
      <c r="M3065">
        <v>19711</v>
      </c>
      <c r="N3065" t="s">
        <v>153</v>
      </c>
      <c r="O3065" t="s">
        <v>6291</v>
      </c>
      <c r="P3065" t="s">
        <v>76</v>
      </c>
      <c r="Q3065" t="s">
        <v>166</v>
      </c>
      <c r="R3065" t="s">
        <v>6292</v>
      </c>
      <c r="S3065">
        <v>104.97</v>
      </c>
      <c r="T3065">
        <v>3</v>
      </c>
      <c r="U3065">
        <v>0</v>
      </c>
      <c r="V3065">
        <v>7.3479000000000028</v>
      </c>
      <c r="W3065" s="6">
        <f t="shared" si="286"/>
        <v>7.0000000000000021E-2</v>
      </c>
      <c r="X3065" s="4">
        <f t="shared" si="283"/>
        <v>2.4493000000000009</v>
      </c>
      <c r="Y3065" s="4">
        <f t="shared" si="284"/>
        <v>34.99</v>
      </c>
      <c r="Z3065" s="4">
        <f t="shared" si="285"/>
        <v>34.99</v>
      </c>
      <c r="AA3065" s="4">
        <f t="shared" si="282"/>
        <v>0</v>
      </c>
    </row>
    <row r="3066" spans="1:27" x14ac:dyDescent="0.2">
      <c r="A3066">
        <v>3065</v>
      </c>
      <c r="B3066" t="s">
        <v>6293</v>
      </c>
      <c r="C3066" s="5">
        <v>42807</v>
      </c>
      <c r="D3066" s="5" t="str">
        <f t="shared" si="287"/>
        <v>2017-03</v>
      </c>
      <c r="E3066" s="5">
        <v>42812</v>
      </c>
      <c r="F3066" t="s">
        <v>28</v>
      </c>
      <c r="G3066" t="s">
        <v>6294</v>
      </c>
      <c r="H3066" t="s">
        <v>6295</v>
      </c>
      <c r="I3066" t="s">
        <v>107</v>
      </c>
      <c r="J3066" t="s">
        <v>32</v>
      </c>
      <c r="K3066" t="s">
        <v>5482</v>
      </c>
      <c r="L3066" t="s">
        <v>674</v>
      </c>
      <c r="M3066">
        <v>87105</v>
      </c>
      <c r="N3066" t="s">
        <v>49</v>
      </c>
      <c r="O3066" t="s">
        <v>354</v>
      </c>
      <c r="P3066" t="s">
        <v>51</v>
      </c>
      <c r="Q3066" t="s">
        <v>64</v>
      </c>
      <c r="R3066" t="s">
        <v>355</v>
      </c>
      <c r="S3066">
        <v>90.8</v>
      </c>
      <c r="T3066">
        <v>8</v>
      </c>
      <c r="U3066">
        <v>0</v>
      </c>
      <c r="V3066">
        <v>25.424000000000007</v>
      </c>
      <c r="W3066" s="6">
        <f t="shared" si="286"/>
        <v>0.28000000000000008</v>
      </c>
      <c r="X3066" s="4">
        <f t="shared" si="283"/>
        <v>3.1780000000000008</v>
      </c>
      <c r="Y3066" s="4">
        <f t="shared" si="284"/>
        <v>11.35</v>
      </c>
      <c r="Z3066" s="4">
        <f t="shared" si="285"/>
        <v>11.35</v>
      </c>
      <c r="AA3066" s="4">
        <f t="shared" si="282"/>
        <v>0</v>
      </c>
    </row>
    <row r="3067" spans="1:27" x14ac:dyDescent="0.2">
      <c r="A3067">
        <v>3066</v>
      </c>
      <c r="B3067" t="s">
        <v>6293</v>
      </c>
      <c r="C3067" s="5">
        <v>42807</v>
      </c>
      <c r="D3067" s="5" t="str">
        <f t="shared" si="287"/>
        <v>2017-03</v>
      </c>
      <c r="E3067" s="5">
        <v>42812</v>
      </c>
      <c r="F3067" t="s">
        <v>28</v>
      </c>
      <c r="G3067" t="s">
        <v>6294</v>
      </c>
      <c r="H3067" t="s">
        <v>6295</v>
      </c>
      <c r="I3067" t="s">
        <v>107</v>
      </c>
      <c r="J3067" t="s">
        <v>32</v>
      </c>
      <c r="K3067" t="s">
        <v>5482</v>
      </c>
      <c r="L3067" t="s">
        <v>674</v>
      </c>
      <c r="M3067">
        <v>87105</v>
      </c>
      <c r="N3067" t="s">
        <v>49</v>
      </c>
      <c r="O3067" t="s">
        <v>2829</v>
      </c>
      <c r="P3067" t="s">
        <v>76</v>
      </c>
      <c r="Q3067" t="s">
        <v>77</v>
      </c>
      <c r="R3067" t="s">
        <v>2830</v>
      </c>
      <c r="S3067">
        <v>140.73599999999999</v>
      </c>
      <c r="T3067">
        <v>8</v>
      </c>
      <c r="U3067">
        <v>0.2</v>
      </c>
      <c r="V3067">
        <v>49.257599999999996</v>
      </c>
      <c r="W3067" s="6">
        <f t="shared" si="286"/>
        <v>0.35</v>
      </c>
      <c r="X3067" s="4">
        <f t="shared" si="283"/>
        <v>6.1571999999999996</v>
      </c>
      <c r="Y3067" s="4">
        <f t="shared" si="284"/>
        <v>17.591999999999999</v>
      </c>
      <c r="Z3067" s="4">
        <f t="shared" si="285"/>
        <v>21.99</v>
      </c>
      <c r="AA3067" s="4">
        <f t="shared" si="282"/>
        <v>28.147199999999998</v>
      </c>
    </row>
    <row r="3068" spans="1:27" x14ac:dyDescent="0.2">
      <c r="A3068">
        <v>3067</v>
      </c>
      <c r="B3068" t="s">
        <v>6293</v>
      </c>
      <c r="C3068" s="5">
        <v>42807</v>
      </c>
      <c r="D3068" s="5" t="str">
        <f t="shared" si="287"/>
        <v>2017-03</v>
      </c>
      <c r="E3068" s="5">
        <v>42812</v>
      </c>
      <c r="F3068" t="s">
        <v>28</v>
      </c>
      <c r="G3068" t="s">
        <v>6294</v>
      </c>
      <c r="H3068" t="s">
        <v>6295</v>
      </c>
      <c r="I3068" t="s">
        <v>107</v>
      </c>
      <c r="J3068" t="s">
        <v>32</v>
      </c>
      <c r="K3068" t="s">
        <v>5482</v>
      </c>
      <c r="L3068" t="s">
        <v>674</v>
      </c>
      <c r="M3068">
        <v>87105</v>
      </c>
      <c r="N3068" t="s">
        <v>49</v>
      </c>
      <c r="O3068" t="s">
        <v>6296</v>
      </c>
      <c r="P3068" t="s">
        <v>76</v>
      </c>
      <c r="Q3068" t="s">
        <v>166</v>
      </c>
      <c r="R3068" t="s">
        <v>6297</v>
      </c>
      <c r="S3068">
        <v>214.95000000000002</v>
      </c>
      <c r="T3068">
        <v>5</v>
      </c>
      <c r="U3068">
        <v>0</v>
      </c>
      <c r="V3068">
        <v>88.129500000000007</v>
      </c>
      <c r="W3068" s="6">
        <f t="shared" si="286"/>
        <v>0.41</v>
      </c>
      <c r="X3068" s="4">
        <f t="shared" si="283"/>
        <v>17.625900000000001</v>
      </c>
      <c r="Y3068" s="4">
        <f t="shared" si="284"/>
        <v>42.99</v>
      </c>
      <c r="Z3068" s="4">
        <f t="shared" si="285"/>
        <v>42.99</v>
      </c>
      <c r="AA3068" s="4">
        <f t="shared" si="282"/>
        <v>0</v>
      </c>
    </row>
    <row r="3069" spans="1:27" x14ac:dyDescent="0.2">
      <c r="A3069">
        <v>3068</v>
      </c>
      <c r="B3069" t="s">
        <v>6293</v>
      </c>
      <c r="C3069" s="5">
        <v>42807</v>
      </c>
      <c r="D3069" s="5" t="str">
        <f t="shared" si="287"/>
        <v>2017-03</v>
      </c>
      <c r="E3069" s="5">
        <v>42812</v>
      </c>
      <c r="F3069" t="s">
        <v>28</v>
      </c>
      <c r="G3069" t="s">
        <v>6294</v>
      </c>
      <c r="H3069" t="s">
        <v>6295</v>
      </c>
      <c r="I3069" t="s">
        <v>107</v>
      </c>
      <c r="J3069" t="s">
        <v>32</v>
      </c>
      <c r="K3069" t="s">
        <v>5482</v>
      </c>
      <c r="L3069" t="s">
        <v>674</v>
      </c>
      <c r="M3069">
        <v>87105</v>
      </c>
      <c r="N3069" t="s">
        <v>49</v>
      </c>
      <c r="O3069" t="s">
        <v>6298</v>
      </c>
      <c r="P3069" t="s">
        <v>51</v>
      </c>
      <c r="Q3069" t="s">
        <v>95</v>
      </c>
      <c r="R3069" t="s">
        <v>6299</v>
      </c>
      <c r="S3069">
        <v>45.36</v>
      </c>
      <c r="T3069">
        <v>7</v>
      </c>
      <c r="U3069">
        <v>0</v>
      </c>
      <c r="V3069">
        <v>21.772800000000004</v>
      </c>
      <c r="W3069" s="6">
        <f t="shared" si="286"/>
        <v>0.48000000000000009</v>
      </c>
      <c r="X3069" s="4">
        <f t="shared" si="283"/>
        <v>3.1104000000000007</v>
      </c>
      <c r="Y3069" s="4">
        <f t="shared" si="284"/>
        <v>6.4799999999999995</v>
      </c>
      <c r="Z3069" s="4">
        <f t="shared" si="285"/>
        <v>6.4799999999999995</v>
      </c>
      <c r="AA3069" s="4">
        <f t="shared" si="282"/>
        <v>0</v>
      </c>
    </row>
    <row r="3070" spans="1:27" x14ac:dyDescent="0.2">
      <c r="A3070">
        <v>3069</v>
      </c>
      <c r="B3070" t="s">
        <v>6293</v>
      </c>
      <c r="C3070" s="5">
        <v>42807</v>
      </c>
      <c r="D3070" s="5" t="str">
        <f t="shared" si="287"/>
        <v>2017-03</v>
      </c>
      <c r="E3070" s="5">
        <v>42812</v>
      </c>
      <c r="F3070" t="s">
        <v>28</v>
      </c>
      <c r="G3070" t="s">
        <v>6294</v>
      </c>
      <c r="H3070" t="s">
        <v>6295</v>
      </c>
      <c r="I3070" t="s">
        <v>107</v>
      </c>
      <c r="J3070" t="s">
        <v>32</v>
      </c>
      <c r="K3070" t="s">
        <v>5482</v>
      </c>
      <c r="L3070" t="s">
        <v>674</v>
      </c>
      <c r="M3070">
        <v>87105</v>
      </c>
      <c r="N3070" t="s">
        <v>49</v>
      </c>
      <c r="O3070" t="s">
        <v>5868</v>
      </c>
      <c r="P3070" t="s">
        <v>51</v>
      </c>
      <c r="Q3070" t="s">
        <v>95</v>
      </c>
      <c r="R3070" t="s">
        <v>5869</v>
      </c>
      <c r="S3070">
        <v>288.24</v>
      </c>
      <c r="T3070">
        <v>6</v>
      </c>
      <c r="U3070">
        <v>0</v>
      </c>
      <c r="V3070">
        <v>138.35519999999997</v>
      </c>
      <c r="W3070" s="6">
        <f t="shared" si="286"/>
        <v>0.47999999999999987</v>
      </c>
      <c r="X3070" s="4">
        <f t="shared" si="283"/>
        <v>23.059199999999993</v>
      </c>
      <c r="Y3070" s="4">
        <f t="shared" si="284"/>
        <v>48.04</v>
      </c>
      <c r="Z3070" s="4">
        <f t="shared" si="285"/>
        <v>48.04</v>
      </c>
      <c r="AA3070" s="4">
        <f t="shared" si="282"/>
        <v>0</v>
      </c>
    </row>
    <row r="3071" spans="1:27" x14ac:dyDescent="0.2">
      <c r="A3071">
        <v>3070</v>
      </c>
      <c r="B3071" t="s">
        <v>6300</v>
      </c>
      <c r="C3071" s="5">
        <v>43069</v>
      </c>
      <c r="D3071" s="5" t="str">
        <f t="shared" si="287"/>
        <v>2017-11</v>
      </c>
      <c r="E3071" s="5">
        <v>43069</v>
      </c>
      <c r="F3071" t="s">
        <v>1298</v>
      </c>
      <c r="G3071" t="s">
        <v>4493</v>
      </c>
      <c r="H3071" t="s">
        <v>4494</v>
      </c>
      <c r="I3071" t="s">
        <v>107</v>
      </c>
      <c r="J3071" t="s">
        <v>32</v>
      </c>
      <c r="K3071" t="s">
        <v>2847</v>
      </c>
      <c r="L3071" t="s">
        <v>503</v>
      </c>
      <c r="M3071">
        <v>43615</v>
      </c>
      <c r="N3071" t="s">
        <v>153</v>
      </c>
      <c r="O3071" t="s">
        <v>6217</v>
      </c>
      <c r="P3071" t="s">
        <v>51</v>
      </c>
      <c r="Q3071" t="s">
        <v>83</v>
      </c>
      <c r="R3071" t="s">
        <v>6218</v>
      </c>
      <c r="S3071">
        <v>663.93600000000004</v>
      </c>
      <c r="T3071">
        <v>4</v>
      </c>
      <c r="U3071">
        <v>0.2</v>
      </c>
      <c r="V3071">
        <v>82.991999999999877</v>
      </c>
      <c r="W3071" s="6">
        <f t="shared" si="286"/>
        <v>0.12499999999999981</v>
      </c>
      <c r="X3071" s="4">
        <f t="shared" si="283"/>
        <v>20.747999999999969</v>
      </c>
      <c r="Y3071" s="4">
        <f t="shared" si="284"/>
        <v>165.98400000000001</v>
      </c>
      <c r="Z3071" s="4">
        <f t="shared" si="285"/>
        <v>207.48</v>
      </c>
      <c r="AA3071" s="4">
        <f t="shared" si="282"/>
        <v>132.78720000000001</v>
      </c>
    </row>
    <row r="3072" spans="1:27" x14ac:dyDescent="0.2">
      <c r="A3072">
        <v>3071</v>
      </c>
      <c r="B3072" t="s">
        <v>6301</v>
      </c>
      <c r="C3072" s="5">
        <v>41960</v>
      </c>
      <c r="D3072" s="5" t="str">
        <f t="shared" si="287"/>
        <v>2014-11</v>
      </c>
      <c r="E3072" s="5">
        <v>41965</v>
      </c>
      <c r="F3072" t="s">
        <v>55</v>
      </c>
      <c r="G3072" t="s">
        <v>2404</v>
      </c>
      <c r="H3072" t="s">
        <v>2405</v>
      </c>
      <c r="I3072" t="s">
        <v>46</v>
      </c>
      <c r="J3072" t="s">
        <v>32</v>
      </c>
      <c r="K3072" t="s">
        <v>612</v>
      </c>
      <c r="L3072" t="s">
        <v>250</v>
      </c>
      <c r="M3072">
        <v>19711</v>
      </c>
      <c r="N3072" t="s">
        <v>153</v>
      </c>
      <c r="O3072" t="s">
        <v>4287</v>
      </c>
      <c r="P3072" t="s">
        <v>51</v>
      </c>
      <c r="Q3072" t="s">
        <v>64</v>
      </c>
      <c r="R3072" t="s">
        <v>4288</v>
      </c>
      <c r="S3072">
        <v>2934.33</v>
      </c>
      <c r="T3072">
        <v>7</v>
      </c>
      <c r="U3072">
        <v>0</v>
      </c>
      <c r="V3072">
        <v>792.26910000000021</v>
      </c>
      <c r="W3072" s="6">
        <f t="shared" si="286"/>
        <v>0.27000000000000007</v>
      </c>
      <c r="X3072" s="4">
        <f t="shared" si="283"/>
        <v>113.18130000000004</v>
      </c>
      <c r="Y3072" s="4">
        <f t="shared" si="284"/>
        <v>419.19</v>
      </c>
      <c r="Z3072" s="4">
        <f t="shared" si="285"/>
        <v>419.19</v>
      </c>
      <c r="AA3072" s="4">
        <f t="shared" si="282"/>
        <v>0</v>
      </c>
    </row>
    <row r="3073" spans="1:27" x14ac:dyDescent="0.2">
      <c r="A3073">
        <v>3072</v>
      </c>
      <c r="B3073" t="s">
        <v>6301</v>
      </c>
      <c r="C3073" s="5">
        <v>41960</v>
      </c>
      <c r="D3073" s="5" t="str">
        <f t="shared" si="287"/>
        <v>2014-11</v>
      </c>
      <c r="E3073" s="5">
        <v>41965</v>
      </c>
      <c r="F3073" t="s">
        <v>55</v>
      </c>
      <c r="G3073" t="s">
        <v>2404</v>
      </c>
      <c r="H3073" t="s">
        <v>2405</v>
      </c>
      <c r="I3073" t="s">
        <v>46</v>
      </c>
      <c r="J3073" t="s">
        <v>32</v>
      </c>
      <c r="K3073" t="s">
        <v>612</v>
      </c>
      <c r="L3073" t="s">
        <v>250</v>
      </c>
      <c r="M3073">
        <v>19711</v>
      </c>
      <c r="N3073" t="s">
        <v>153</v>
      </c>
      <c r="O3073" t="s">
        <v>6302</v>
      </c>
      <c r="P3073" t="s">
        <v>37</v>
      </c>
      <c r="Q3073" t="s">
        <v>70</v>
      </c>
      <c r="R3073" t="s">
        <v>6303</v>
      </c>
      <c r="S3073">
        <v>124.41</v>
      </c>
      <c r="T3073">
        <v>3</v>
      </c>
      <c r="U3073">
        <v>0</v>
      </c>
      <c r="V3073">
        <v>14.929199999999994</v>
      </c>
      <c r="W3073" s="6">
        <f t="shared" si="286"/>
        <v>0.11999999999999995</v>
      </c>
      <c r="X3073" s="4">
        <f t="shared" si="283"/>
        <v>4.9763999999999982</v>
      </c>
      <c r="Y3073" s="4">
        <f t="shared" si="284"/>
        <v>41.47</v>
      </c>
      <c r="Z3073" s="4">
        <f t="shared" si="285"/>
        <v>41.47</v>
      </c>
      <c r="AA3073" s="4">
        <f t="shared" si="282"/>
        <v>0</v>
      </c>
    </row>
    <row r="3074" spans="1:27" x14ac:dyDescent="0.2">
      <c r="A3074">
        <v>3073</v>
      </c>
      <c r="B3074" t="s">
        <v>6301</v>
      </c>
      <c r="C3074" s="5">
        <v>41960</v>
      </c>
      <c r="D3074" s="5" t="str">
        <f t="shared" si="287"/>
        <v>2014-11</v>
      </c>
      <c r="E3074" s="5">
        <v>41965</v>
      </c>
      <c r="F3074" t="s">
        <v>55</v>
      </c>
      <c r="G3074" t="s">
        <v>2404</v>
      </c>
      <c r="H3074" t="s">
        <v>2405</v>
      </c>
      <c r="I3074" t="s">
        <v>46</v>
      </c>
      <c r="J3074" t="s">
        <v>32</v>
      </c>
      <c r="K3074" t="s">
        <v>612</v>
      </c>
      <c r="L3074" t="s">
        <v>250</v>
      </c>
      <c r="M3074">
        <v>19711</v>
      </c>
      <c r="N3074" t="s">
        <v>153</v>
      </c>
      <c r="O3074" t="s">
        <v>2674</v>
      </c>
      <c r="P3074" t="s">
        <v>51</v>
      </c>
      <c r="Q3074" t="s">
        <v>73</v>
      </c>
      <c r="R3074" t="s">
        <v>2675</v>
      </c>
      <c r="S3074">
        <v>57.75</v>
      </c>
      <c r="T3074">
        <v>5</v>
      </c>
      <c r="U3074">
        <v>0</v>
      </c>
      <c r="V3074">
        <v>26.564999999999998</v>
      </c>
      <c r="W3074" s="6">
        <f t="shared" si="286"/>
        <v>0.45999999999999996</v>
      </c>
      <c r="X3074" s="4">
        <f t="shared" si="283"/>
        <v>5.3129999999999997</v>
      </c>
      <c r="Y3074" s="4">
        <f t="shared" si="284"/>
        <v>11.55</v>
      </c>
      <c r="Z3074" s="4">
        <f t="shared" si="285"/>
        <v>11.55</v>
      </c>
      <c r="AA3074" s="4">
        <f t="shared" si="282"/>
        <v>0</v>
      </c>
    </row>
    <row r="3075" spans="1:27" x14ac:dyDescent="0.2">
      <c r="A3075">
        <v>3074</v>
      </c>
      <c r="B3075" t="s">
        <v>6304</v>
      </c>
      <c r="C3075" s="5">
        <v>42372</v>
      </c>
      <c r="D3075" s="5" t="str">
        <f t="shared" si="287"/>
        <v>2016-01</v>
      </c>
      <c r="E3075" s="5">
        <v>42374</v>
      </c>
      <c r="F3075" t="s">
        <v>193</v>
      </c>
      <c r="G3075" t="s">
        <v>2000</v>
      </c>
      <c r="H3075" t="s">
        <v>2001</v>
      </c>
      <c r="I3075" t="s">
        <v>31</v>
      </c>
      <c r="J3075" t="s">
        <v>32</v>
      </c>
      <c r="K3075" t="s">
        <v>47</v>
      </c>
      <c r="L3075" t="s">
        <v>48</v>
      </c>
      <c r="M3075">
        <v>90045</v>
      </c>
      <c r="N3075" t="s">
        <v>49</v>
      </c>
      <c r="O3075" t="s">
        <v>5211</v>
      </c>
      <c r="P3075" t="s">
        <v>51</v>
      </c>
      <c r="Q3075" t="s">
        <v>64</v>
      </c>
      <c r="R3075" t="s">
        <v>5212</v>
      </c>
      <c r="S3075">
        <v>114.46</v>
      </c>
      <c r="T3075">
        <v>2</v>
      </c>
      <c r="U3075">
        <v>0</v>
      </c>
      <c r="V3075">
        <v>28.614999999999995</v>
      </c>
      <c r="W3075" s="6">
        <f t="shared" si="286"/>
        <v>0.24999999999999997</v>
      </c>
      <c r="X3075" s="4">
        <f t="shared" si="283"/>
        <v>14.307499999999997</v>
      </c>
      <c r="Y3075" s="4">
        <f t="shared" si="284"/>
        <v>57.23</v>
      </c>
      <c r="Z3075" s="4">
        <f t="shared" si="285"/>
        <v>57.23</v>
      </c>
      <c r="AA3075" s="4">
        <f t="shared" ref="AA3075:AA3138" si="288">S3075*U3075</f>
        <v>0</v>
      </c>
    </row>
    <row r="3076" spans="1:27" x14ac:dyDescent="0.2">
      <c r="A3076">
        <v>3075</v>
      </c>
      <c r="B3076" t="s">
        <v>6305</v>
      </c>
      <c r="C3076" s="5">
        <v>42280</v>
      </c>
      <c r="D3076" s="5" t="str">
        <f t="shared" si="287"/>
        <v>2015-10</v>
      </c>
      <c r="E3076" s="5">
        <v>42285</v>
      </c>
      <c r="F3076" t="s">
        <v>55</v>
      </c>
      <c r="G3076" t="s">
        <v>812</v>
      </c>
      <c r="H3076" t="s">
        <v>813</v>
      </c>
      <c r="I3076" t="s">
        <v>31</v>
      </c>
      <c r="J3076" t="s">
        <v>32</v>
      </c>
      <c r="K3076" t="s">
        <v>47</v>
      </c>
      <c r="L3076" t="s">
        <v>48</v>
      </c>
      <c r="M3076">
        <v>90032</v>
      </c>
      <c r="N3076" t="s">
        <v>49</v>
      </c>
      <c r="O3076" t="s">
        <v>2473</v>
      </c>
      <c r="P3076" t="s">
        <v>37</v>
      </c>
      <c r="Q3076" t="s">
        <v>38</v>
      </c>
      <c r="R3076" t="s">
        <v>2474</v>
      </c>
      <c r="S3076">
        <v>120.666</v>
      </c>
      <c r="T3076">
        <v>2</v>
      </c>
      <c r="U3076">
        <v>0.15</v>
      </c>
      <c r="V3076">
        <v>18.454800000000002</v>
      </c>
      <c r="W3076" s="6">
        <f t="shared" si="286"/>
        <v>0.15294117647058825</v>
      </c>
      <c r="X3076" s="4">
        <f t="shared" ref="X3076:X3139" si="289">V3076/T3076</f>
        <v>9.2274000000000012</v>
      </c>
      <c r="Y3076" s="4">
        <f t="shared" ref="Y3076:Y3139" si="290">S3076/T3076</f>
        <v>60.332999999999998</v>
      </c>
      <c r="Z3076" s="4">
        <f t="shared" ref="Z3076:Z3139" si="291">S3076/((1-U3076)*T3076)</f>
        <v>70.98</v>
      </c>
      <c r="AA3076" s="4">
        <f t="shared" si="288"/>
        <v>18.099899999999998</v>
      </c>
    </row>
    <row r="3077" spans="1:27" x14ac:dyDescent="0.2">
      <c r="A3077">
        <v>3076</v>
      </c>
      <c r="B3077" t="s">
        <v>6306</v>
      </c>
      <c r="C3077" s="5">
        <v>41840</v>
      </c>
      <c r="D3077" s="5" t="str">
        <f t="shared" si="287"/>
        <v>2014-07</v>
      </c>
      <c r="E3077" s="5">
        <v>41844</v>
      </c>
      <c r="F3077" t="s">
        <v>55</v>
      </c>
      <c r="G3077" t="s">
        <v>3828</v>
      </c>
      <c r="H3077" t="s">
        <v>3829</v>
      </c>
      <c r="I3077" t="s">
        <v>107</v>
      </c>
      <c r="J3077" t="s">
        <v>32</v>
      </c>
      <c r="K3077" t="s">
        <v>822</v>
      </c>
      <c r="L3077" t="s">
        <v>109</v>
      </c>
      <c r="M3077">
        <v>75217</v>
      </c>
      <c r="N3077" t="s">
        <v>110</v>
      </c>
      <c r="O3077" t="s">
        <v>1526</v>
      </c>
      <c r="P3077" t="s">
        <v>51</v>
      </c>
      <c r="Q3077" t="s">
        <v>64</v>
      </c>
      <c r="R3077" t="s">
        <v>1527</v>
      </c>
      <c r="S3077">
        <v>342.86400000000003</v>
      </c>
      <c r="T3077">
        <v>3</v>
      </c>
      <c r="U3077">
        <v>0.2</v>
      </c>
      <c r="V3077">
        <v>38.572199999999953</v>
      </c>
      <c r="W3077" s="6">
        <f t="shared" ref="W3077:W3140" si="292">(V3077/S3077)</f>
        <v>0.11249999999999985</v>
      </c>
      <c r="X3077" s="4">
        <f t="shared" si="289"/>
        <v>12.857399999999984</v>
      </c>
      <c r="Y3077" s="4">
        <f t="shared" si="290"/>
        <v>114.28800000000001</v>
      </c>
      <c r="Z3077" s="4">
        <f t="shared" si="291"/>
        <v>142.85999999999999</v>
      </c>
      <c r="AA3077" s="4">
        <f t="shared" si="288"/>
        <v>68.572800000000015</v>
      </c>
    </row>
    <row r="3078" spans="1:27" x14ac:dyDescent="0.2">
      <c r="A3078">
        <v>3077</v>
      </c>
      <c r="B3078" t="s">
        <v>6306</v>
      </c>
      <c r="C3078" s="5">
        <v>41840</v>
      </c>
      <c r="D3078" s="5" t="str">
        <f t="shared" si="287"/>
        <v>2014-07</v>
      </c>
      <c r="E3078" s="5">
        <v>41844</v>
      </c>
      <c r="F3078" t="s">
        <v>55</v>
      </c>
      <c r="G3078" t="s">
        <v>3828</v>
      </c>
      <c r="H3078" t="s">
        <v>3829</v>
      </c>
      <c r="I3078" t="s">
        <v>107</v>
      </c>
      <c r="J3078" t="s">
        <v>32</v>
      </c>
      <c r="K3078" t="s">
        <v>822</v>
      </c>
      <c r="L3078" t="s">
        <v>109</v>
      </c>
      <c r="M3078">
        <v>75217</v>
      </c>
      <c r="N3078" t="s">
        <v>110</v>
      </c>
      <c r="O3078" t="s">
        <v>3519</v>
      </c>
      <c r="P3078" t="s">
        <v>37</v>
      </c>
      <c r="Q3078" t="s">
        <v>70</v>
      </c>
      <c r="R3078" t="s">
        <v>3520</v>
      </c>
      <c r="S3078">
        <v>16.739999999999998</v>
      </c>
      <c r="T3078">
        <v>5</v>
      </c>
      <c r="U3078">
        <v>0.6</v>
      </c>
      <c r="V3078">
        <v>-14.228999999999997</v>
      </c>
      <c r="W3078" s="6">
        <f t="shared" si="292"/>
        <v>-0.85</v>
      </c>
      <c r="X3078" s="4">
        <f t="shared" si="289"/>
        <v>-2.8457999999999997</v>
      </c>
      <c r="Y3078" s="4">
        <f t="shared" si="290"/>
        <v>3.3479999999999999</v>
      </c>
      <c r="Z3078" s="4">
        <f t="shared" si="291"/>
        <v>8.3699999999999992</v>
      </c>
      <c r="AA3078" s="4">
        <f t="shared" si="288"/>
        <v>10.043999999999999</v>
      </c>
    </row>
    <row r="3079" spans="1:27" x14ac:dyDescent="0.2">
      <c r="A3079">
        <v>3078</v>
      </c>
      <c r="B3079" t="s">
        <v>6306</v>
      </c>
      <c r="C3079" s="5">
        <v>41840</v>
      </c>
      <c r="D3079" s="5" t="str">
        <f t="shared" ref="D3079:D3142" si="293">TEXT(C3079,"yyyy-mm")</f>
        <v>2014-07</v>
      </c>
      <c r="E3079" s="5">
        <v>41844</v>
      </c>
      <c r="F3079" t="s">
        <v>55</v>
      </c>
      <c r="G3079" t="s">
        <v>3828</v>
      </c>
      <c r="H3079" t="s">
        <v>3829</v>
      </c>
      <c r="I3079" t="s">
        <v>107</v>
      </c>
      <c r="J3079" t="s">
        <v>32</v>
      </c>
      <c r="K3079" t="s">
        <v>822</v>
      </c>
      <c r="L3079" t="s">
        <v>109</v>
      </c>
      <c r="M3079">
        <v>75217</v>
      </c>
      <c r="N3079" t="s">
        <v>110</v>
      </c>
      <c r="O3079" t="s">
        <v>1882</v>
      </c>
      <c r="P3079" t="s">
        <v>37</v>
      </c>
      <c r="Q3079" t="s">
        <v>41</v>
      </c>
      <c r="R3079" t="s">
        <v>1883</v>
      </c>
      <c r="S3079">
        <v>981.37199999999996</v>
      </c>
      <c r="T3079">
        <v>2</v>
      </c>
      <c r="U3079">
        <v>0.3</v>
      </c>
      <c r="V3079">
        <v>-140.19599999999997</v>
      </c>
      <c r="W3079" s="6">
        <f t="shared" si="292"/>
        <v>-0.14285714285714282</v>
      </c>
      <c r="X3079" s="4">
        <f t="shared" si="289"/>
        <v>-70.097999999999985</v>
      </c>
      <c r="Y3079" s="4">
        <f t="shared" si="290"/>
        <v>490.68599999999998</v>
      </c>
      <c r="Z3079" s="4">
        <f t="shared" si="291"/>
        <v>700.98</v>
      </c>
      <c r="AA3079" s="4">
        <f t="shared" si="288"/>
        <v>294.41159999999996</v>
      </c>
    </row>
    <row r="3080" spans="1:27" x14ac:dyDescent="0.2">
      <c r="A3080">
        <v>3079</v>
      </c>
      <c r="B3080" t="s">
        <v>6307</v>
      </c>
      <c r="C3080" s="5">
        <v>41780</v>
      </c>
      <c r="D3080" s="5" t="str">
        <f t="shared" si="293"/>
        <v>2014-05</v>
      </c>
      <c r="E3080" s="5">
        <v>41784</v>
      </c>
      <c r="F3080" t="s">
        <v>55</v>
      </c>
      <c r="G3080" t="s">
        <v>3410</v>
      </c>
      <c r="H3080" t="s">
        <v>3411</v>
      </c>
      <c r="I3080" t="s">
        <v>107</v>
      </c>
      <c r="J3080" t="s">
        <v>32</v>
      </c>
      <c r="K3080" t="s">
        <v>955</v>
      </c>
      <c r="L3080" t="s">
        <v>48</v>
      </c>
      <c r="M3080">
        <v>92037</v>
      </c>
      <c r="N3080" t="s">
        <v>49</v>
      </c>
      <c r="O3080" t="s">
        <v>777</v>
      </c>
      <c r="P3080" t="s">
        <v>51</v>
      </c>
      <c r="Q3080" t="s">
        <v>73</v>
      </c>
      <c r="R3080" t="s">
        <v>778</v>
      </c>
      <c r="S3080">
        <v>31.84</v>
      </c>
      <c r="T3080">
        <v>8</v>
      </c>
      <c r="U3080">
        <v>0</v>
      </c>
      <c r="V3080">
        <v>10.507199999999997</v>
      </c>
      <c r="W3080" s="6">
        <f t="shared" si="292"/>
        <v>0.3299999999999999</v>
      </c>
      <c r="X3080" s="4">
        <f t="shared" si="289"/>
        <v>1.3133999999999997</v>
      </c>
      <c r="Y3080" s="4">
        <f t="shared" si="290"/>
        <v>3.98</v>
      </c>
      <c r="Z3080" s="4">
        <f t="shared" si="291"/>
        <v>3.98</v>
      </c>
      <c r="AA3080" s="4">
        <f t="shared" si="288"/>
        <v>0</v>
      </c>
    </row>
    <row r="3081" spans="1:27" x14ac:dyDescent="0.2">
      <c r="A3081">
        <v>3080</v>
      </c>
      <c r="B3081" t="s">
        <v>6308</v>
      </c>
      <c r="C3081" s="5">
        <v>42982</v>
      </c>
      <c r="D3081" s="5" t="str">
        <f t="shared" si="293"/>
        <v>2017-09</v>
      </c>
      <c r="E3081" s="5">
        <v>42983</v>
      </c>
      <c r="F3081" t="s">
        <v>193</v>
      </c>
      <c r="G3081" t="s">
        <v>6309</v>
      </c>
      <c r="H3081" t="s">
        <v>6310</v>
      </c>
      <c r="I3081" t="s">
        <v>107</v>
      </c>
      <c r="J3081" t="s">
        <v>32</v>
      </c>
      <c r="K3081" t="s">
        <v>6136</v>
      </c>
      <c r="L3081" t="s">
        <v>48</v>
      </c>
      <c r="M3081">
        <v>92307</v>
      </c>
      <c r="N3081" t="s">
        <v>49</v>
      </c>
      <c r="O3081" t="s">
        <v>2284</v>
      </c>
      <c r="P3081" t="s">
        <v>51</v>
      </c>
      <c r="Q3081" t="s">
        <v>95</v>
      </c>
      <c r="R3081" t="s">
        <v>2285</v>
      </c>
      <c r="S3081">
        <v>12.96</v>
      </c>
      <c r="T3081">
        <v>2</v>
      </c>
      <c r="U3081">
        <v>0</v>
      </c>
      <c r="V3081">
        <v>6.2208000000000006</v>
      </c>
      <c r="W3081" s="6">
        <f t="shared" si="292"/>
        <v>0.48000000000000004</v>
      </c>
      <c r="X3081" s="4">
        <f t="shared" si="289"/>
        <v>3.1104000000000003</v>
      </c>
      <c r="Y3081" s="4">
        <f t="shared" si="290"/>
        <v>6.48</v>
      </c>
      <c r="Z3081" s="4">
        <f t="shared" si="291"/>
        <v>6.48</v>
      </c>
      <c r="AA3081" s="4">
        <f t="shared" si="288"/>
        <v>0</v>
      </c>
    </row>
    <row r="3082" spans="1:27" x14ac:dyDescent="0.2">
      <c r="A3082">
        <v>3081</v>
      </c>
      <c r="B3082" t="s">
        <v>6308</v>
      </c>
      <c r="C3082" s="5">
        <v>42982</v>
      </c>
      <c r="D3082" s="5" t="str">
        <f t="shared" si="293"/>
        <v>2017-09</v>
      </c>
      <c r="E3082" s="5">
        <v>42983</v>
      </c>
      <c r="F3082" t="s">
        <v>193</v>
      </c>
      <c r="G3082" t="s">
        <v>6309</v>
      </c>
      <c r="H3082" t="s">
        <v>6310</v>
      </c>
      <c r="I3082" t="s">
        <v>107</v>
      </c>
      <c r="J3082" t="s">
        <v>32</v>
      </c>
      <c r="K3082" t="s">
        <v>6136</v>
      </c>
      <c r="L3082" t="s">
        <v>48</v>
      </c>
      <c r="M3082">
        <v>92307</v>
      </c>
      <c r="N3082" t="s">
        <v>49</v>
      </c>
      <c r="O3082" t="s">
        <v>3260</v>
      </c>
      <c r="P3082" t="s">
        <v>76</v>
      </c>
      <c r="Q3082" t="s">
        <v>77</v>
      </c>
      <c r="R3082" t="s">
        <v>3261</v>
      </c>
      <c r="S3082">
        <v>43.176000000000002</v>
      </c>
      <c r="T3082">
        <v>3</v>
      </c>
      <c r="U3082">
        <v>0.2</v>
      </c>
      <c r="V3082">
        <v>15.111599999999999</v>
      </c>
      <c r="W3082" s="6">
        <f t="shared" si="292"/>
        <v>0.35</v>
      </c>
      <c r="X3082" s="4">
        <f t="shared" si="289"/>
        <v>5.0371999999999995</v>
      </c>
      <c r="Y3082" s="4">
        <f t="shared" si="290"/>
        <v>14.392000000000001</v>
      </c>
      <c r="Z3082" s="4">
        <f t="shared" si="291"/>
        <v>17.989999999999998</v>
      </c>
      <c r="AA3082" s="4">
        <f t="shared" si="288"/>
        <v>8.6352000000000011</v>
      </c>
    </row>
    <row r="3083" spans="1:27" x14ac:dyDescent="0.2">
      <c r="A3083">
        <v>3082</v>
      </c>
      <c r="B3083" t="s">
        <v>6311</v>
      </c>
      <c r="C3083" s="5">
        <v>42882</v>
      </c>
      <c r="D3083" s="5" t="str">
        <f t="shared" si="293"/>
        <v>2017-05</v>
      </c>
      <c r="E3083" s="5">
        <v>42888</v>
      </c>
      <c r="F3083" t="s">
        <v>55</v>
      </c>
      <c r="G3083" t="s">
        <v>938</v>
      </c>
      <c r="H3083" t="s">
        <v>939</v>
      </c>
      <c r="I3083" t="s">
        <v>107</v>
      </c>
      <c r="J3083" t="s">
        <v>32</v>
      </c>
      <c r="K3083" t="s">
        <v>1483</v>
      </c>
      <c r="L3083" t="s">
        <v>34</v>
      </c>
      <c r="M3083">
        <v>40214</v>
      </c>
      <c r="N3083" t="s">
        <v>35</v>
      </c>
      <c r="O3083" t="s">
        <v>2762</v>
      </c>
      <c r="P3083" t="s">
        <v>51</v>
      </c>
      <c r="Q3083" t="s">
        <v>80</v>
      </c>
      <c r="R3083" t="s">
        <v>2763</v>
      </c>
      <c r="S3083">
        <v>58.34</v>
      </c>
      <c r="T3083">
        <v>2</v>
      </c>
      <c r="U3083">
        <v>0</v>
      </c>
      <c r="V3083">
        <v>28.0032</v>
      </c>
      <c r="W3083" s="6">
        <f t="shared" si="292"/>
        <v>0.48</v>
      </c>
      <c r="X3083" s="4">
        <f t="shared" si="289"/>
        <v>14.0016</v>
      </c>
      <c r="Y3083" s="4">
        <f t="shared" si="290"/>
        <v>29.17</v>
      </c>
      <c r="Z3083" s="4">
        <f t="shared" si="291"/>
        <v>29.17</v>
      </c>
      <c r="AA3083" s="4">
        <f t="shared" si="288"/>
        <v>0</v>
      </c>
    </row>
    <row r="3084" spans="1:27" x14ac:dyDescent="0.2">
      <c r="A3084">
        <v>3083</v>
      </c>
      <c r="B3084" t="s">
        <v>6311</v>
      </c>
      <c r="C3084" s="5">
        <v>42882</v>
      </c>
      <c r="D3084" s="5" t="str">
        <f t="shared" si="293"/>
        <v>2017-05</v>
      </c>
      <c r="E3084" s="5">
        <v>42888</v>
      </c>
      <c r="F3084" t="s">
        <v>55</v>
      </c>
      <c r="G3084" t="s">
        <v>938</v>
      </c>
      <c r="H3084" t="s">
        <v>939</v>
      </c>
      <c r="I3084" t="s">
        <v>107</v>
      </c>
      <c r="J3084" t="s">
        <v>32</v>
      </c>
      <c r="K3084" t="s">
        <v>1483</v>
      </c>
      <c r="L3084" t="s">
        <v>34</v>
      </c>
      <c r="M3084">
        <v>40214</v>
      </c>
      <c r="N3084" t="s">
        <v>35</v>
      </c>
      <c r="O3084" t="s">
        <v>5800</v>
      </c>
      <c r="P3084" t="s">
        <v>76</v>
      </c>
      <c r="Q3084" t="s">
        <v>77</v>
      </c>
      <c r="R3084" t="s">
        <v>5801</v>
      </c>
      <c r="S3084">
        <v>539.97</v>
      </c>
      <c r="T3084">
        <v>3</v>
      </c>
      <c r="U3084">
        <v>0</v>
      </c>
      <c r="V3084">
        <v>134.99250000000001</v>
      </c>
      <c r="W3084" s="6">
        <f t="shared" si="292"/>
        <v>0.25</v>
      </c>
      <c r="X3084" s="4">
        <f t="shared" si="289"/>
        <v>44.997500000000002</v>
      </c>
      <c r="Y3084" s="4">
        <f t="shared" si="290"/>
        <v>179.99</v>
      </c>
      <c r="Z3084" s="4">
        <f t="shared" si="291"/>
        <v>179.99</v>
      </c>
      <c r="AA3084" s="4">
        <f t="shared" si="288"/>
        <v>0</v>
      </c>
    </row>
    <row r="3085" spans="1:27" x14ac:dyDescent="0.2">
      <c r="A3085">
        <v>3084</v>
      </c>
      <c r="B3085" t="s">
        <v>6312</v>
      </c>
      <c r="C3085" s="5">
        <v>41667</v>
      </c>
      <c r="D3085" s="5" t="str">
        <f t="shared" si="293"/>
        <v>2014-01</v>
      </c>
      <c r="E3085" s="5">
        <v>41673</v>
      </c>
      <c r="F3085" t="s">
        <v>55</v>
      </c>
      <c r="G3085" t="s">
        <v>1820</v>
      </c>
      <c r="H3085" t="s">
        <v>1821</v>
      </c>
      <c r="I3085" t="s">
        <v>31</v>
      </c>
      <c r="J3085" t="s">
        <v>32</v>
      </c>
      <c r="K3085" t="s">
        <v>271</v>
      </c>
      <c r="L3085" t="s">
        <v>272</v>
      </c>
      <c r="M3085">
        <v>10024</v>
      </c>
      <c r="N3085" t="s">
        <v>153</v>
      </c>
      <c r="O3085" t="s">
        <v>801</v>
      </c>
      <c r="P3085" t="s">
        <v>51</v>
      </c>
      <c r="Q3085" t="s">
        <v>80</v>
      </c>
      <c r="R3085" t="s">
        <v>802</v>
      </c>
      <c r="S3085">
        <v>3.9280000000000004</v>
      </c>
      <c r="T3085">
        <v>1</v>
      </c>
      <c r="U3085">
        <v>0.2</v>
      </c>
      <c r="V3085">
        <v>1.3256999999999999</v>
      </c>
      <c r="W3085" s="6">
        <f t="shared" si="292"/>
        <v>0.33749999999999991</v>
      </c>
      <c r="X3085" s="4">
        <f t="shared" si="289"/>
        <v>1.3256999999999999</v>
      </c>
      <c r="Y3085" s="4">
        <f t="shared" si="290"/>
        <v>3.9280000000000004</v>
      </c>
      <c r="Z3085" s="4">
        <f t="shared" si="291"/>
        <v>4.91</v>
      </c>
      <c r="AA3085" s="4">
        <f t="shared" si="288"/>
        <v>0.78560000000000008</v>
      </c>
    </row>
    <row r="3086" spans="1:27" x14ac:dyDescent="0.2">
      <c r="A3086">
        <v>3085</v>
      </c>
      <c r="B3086" t="s">
        <v>6313</v>
      </c>
      <c r="C3086" s="5">
        <v>42775</v>
      </c>
      <c r="D3086" s="5" t="str">
        <f t="shared" si="293"/>
        <v>2017-02</v>
      </c>
      <c r="E3086" s="5">
        <v>42780</v>
      </c>
      <c r="F3086" t="s">
        <v>55</v>
      </c>
      <c r="G3086" t="s">
        <v>5273</v>
      </c>
      <c r="H3086" t="s">
        <v>5274</v>
      </c>
      <c r="I3086" t="s">
        <v>31</v>
      </c>
      <c r="J3086" t="s">
        <v>32</v>
      </c>
      <c r="K3086" t="s">
        <v>189</v>
      </c>
      <c r="L3086" t="s">
        <v>109</v>
      </c>
      <c r="M3086">
        <v>77070</v>
      </c>
      <c r="N3086" t="s">
        <v>110</v>
      </c>
      <c r="O3086" t="s">
        <v>1521</v>
      </c>
      <c r="P3086" t="s">
        <v>51</v>
      </c>
      <c r="Q3086" t="s">
        <v>80</v>
      </c>
      <c r="R3086" t="s">
        <v>1522</v>
      </c>
      <c r="S3086">
        <v>252.78399999999996</v>
      </c>
      <c r="T3086">
        <v>4</v>
      </c>
      <c r="U3086">
        <v>0.8</v>
      </c>
      <c r="V3086">
        <v>-417.09360000000004</v>
      </c>
      <c r="W3086" s="6">
        <f t="shared" si="292"/>
        <v>-1.6500000000000004</v>
      </c>
      <c r="X3086" s="4">
        <f t="shared" si="289"/>
        <v>-104.27340000000001</v>
      </c>
      <c r="Y3086" s="4">
        <f t="shared" si="290"/>
        <v>63.195999999999991</v>
      </c>
      <c r="Z3086" s="4">
        <f t="shared" si="291"/>
        <v>315.98</v>
      </c>
      <c r="AA3086" s="4">
        <f t="shared" si="288"/>
        <v>202.22719999999998</v>
      </c>
    </row>
    <row r="3087" spans="1:27" x14ac:dyDescent="0.2">
      <c r="A3087">
        <v>3086</v>
      </c>
      <c r="B3087" t="s">
        <v>6313</v>
      </c>
      <c r="C3087" s="5">
        <v>42775</v>
      </c>
      <c r="D3087" s="5" t="str">
        <f t="shared" si="293"/>
        <v>2017-02</v>
      </c>
      <c r="E3087" s="5">
        <v>42780</v>
      </c>
      <c r="F3087" t="s">
        <v>55</v>
      </c>
      <c r="G3087" t="s">
        <v>5273</v>
      </c>
      <c r="H3087" t="s">
        <v>5274</v>
      </c>
      <c r="I3087" t="s">
        <v>31</v>
      </c>
      <c r="J3087" t="s">
        <v>32</v>
      </c>
      <c r="K3087" t="s">
        <v>189</v>
      </c>
      <c r="L3087" t="s">
        <v>109</v>
      </c>
      <c r="M3087">
        <v>77070</v>
      </c>
      <c r="N3087" t="s">
        <v>110</v>
      </c>
      <c r="O3087" t="s">
        <v>2575</v>
      </c>
      <c r="P3087" t="s">
        <v>76</v>
      </c>
      <c r="Q3087" t="s">
        <v>166</v>
      </c>
      <c r="R3087" t="s">
        <v>2576</v>
      </c>
      <c r="S3087">
        <v>127.98399999999999</v>
      </c>
      <c r="T3087">
        <v>2</v>
      </c>
      <c r="U3087">
        <v>0.2</v>
      </c>
      <c r="V3087">
        <v>15.997999999999987</v>
      </c>
      <c r="W3087" s="6">
        <f t="shared" si="292"/>
        <v>0.1249999999999999</v>
      </c>
      <c r="X3087" s="4">
        <f t="shared" si="289"/>
        <v>7.9989999999999934</v>
      </c>
      <c r="Y3087" s="4">
        <f t="shared" si="290"/>
        <v>63.991999999999997</v>
      </c>
      <c r="Z3087" s="4">
        <f t="shared" si="291"/>
        <v>79.989999999999995</v>
      </c>
      <c r="AA3087" s="4">
        <f t="shared" si="288"/>
        <v>25.596800000000002</v>
      </c>
    </row>
    <row r="3088" spans="1:27" x14ac:dyDescent="0.2">
      <c r="A3088">
        <v>3087</v>
      </c>
      <c r="B3088" t="s">
        <v>6313</v>
      </c>
      <c r="C3088" s="5">
        <v>42775</v>
      </c>
      <c r="D3088" s="5" t="str">
        <f t="shared" si="293"/>
        <v>2017-02</v>
      </c>
      <c r="E3088" s="5">
        <v>42780</v>
      </c>
      <c r="F3088" t="s">
        <v>55</v>
      </c>
      <c r="G3088" t="s">
        <v>5273</v>
      </c>
      <c r="H3088" t="s">
        <v>5274</v>
      </c>
      <c r="I3088" t="s">
        <v>31</v>
      </c>
      <c r="J3088" t="s">
        <v>32</v>
      </c>
      <c r="K3088" t="s">
        <v>189</v>
      </c>
      <c r="L3088" t="s">
        <v>109</v>
      </c>
      <c r="M3088">
        <v>77070</v>
      </c>
      <c r="N3088" t="s">
        <v>110</v>
      </c>
      <c r="O3088" t="s">
        <v>6205</v>
      </c>
      <c r="P3088" t="s">
        <v>37</v>
      </c>
      <c r="Q3088" t="s">
        <v>70</v>
      </c>
      <c r="R3088" t="s">
        <v>6206</v>
      </c>
      <c r="S3088">
        <v>3.9840000000000004</v>
      </c>
      <c r="T3088">
        <v>2</v>
      </c>
      <c r="U3088">
        <v>0.6</v>
      </c>
      <c r="V3088">
        <v>-2.6892000000000005</v>
      </c>
      <c r="W3088" s="6">
        <f t="shared" si="292"/>
        <v>-0.67500000000000004</v>
      </c>
      <c r="X3088" s="4">
        <f t="shared" si="289"/>
        <v>-1.3446000000000002</v>
      </c>
      <c r="Y3088" s="4">
        <f t="shared" si="290"/>
        <v>1.9920000000000002</v>
      </c>
      <c r="Z3088" s="4">
        <f t="shared" si="291"/>
        <v>4.9800000000000004</v>
      </c>
      <c r="AA3088" s="4">
        <f t="shared" si="288"/>
        <v>2.3904000000000001</v>
      </c>
    </row>
    <row r="3089" spans="1:27" x14ac:dyDescent="0.2">
      <c r="A3089">
        <v>3088</v>
      </c>
      <c r="B3089" t="s">
        <v>6313</v>
      </c>
      <c r="C3089" s="5">
        <v>42775</v>
      </c>
      <c r="D3089" s="5" t="str">
        <f t="shared" si="293"/>
        <v>2017-02</v>
      </c>
      <c r="E3089" s="5">
        <v>42780</v>
      </c>
      <c r="F3089" t="s">
        <v>55</v>
      </c>
      <c r="G3089" t="s">
        <v>5273</v>
      </c>
      <c r="H3089" t="s">
        <v>5274</v>
      </c>
      <c r="I3089" t="s">
        <v>31</v>
      </c>
      <c r="J3089" t="s">
        <v>32</v>
      </c>
      <c r="K3089" t="s">
        <v>189</v>
      </c>
      <c r="L3089" t="s">
        <v>109</v>
      </c>
      <c r="M3089">
        <v>77070</v>
      </c>
      <c r="N3089" t="s">
        <v>110</v>
      </c>
      <c r="O3089" t="s">
        <v>3111</v>
      </c>
      <c r="P3089" t="s">
        <v>51</v>
      </c>
      <c r="Q3089" t="s">
        <v>83</v>
      </c>
      <c r="R3089" t="s">
        <v>3112</v>
      </c>
      <c r="S3089">
        <v>12.991999999999996</v>
      </c>
      <c r="T3089">
        <v>2</v>
      </c>
      <c r="U3089">
        <v>0.8</v>
      </c>
      <c r="V3089">
        <v>-32.480000000000004</v>
      </c>
      <c r="W3089" s="6">
        <f t="shared" si="292"/>
        <v>-2.5000000000000013</v>
      </c>
      <c r="X3089" s="4">
        <f t="shared" si="289"/>
        <v>-16.240000000000002</v>
      </c>
      <c r="Y3089" s="4">
        <f t="shared" si="290"/>
        <v>6.4959999999999978</v>
      </c>
      <c r="Z3089" s="4">
        <f t="shared" si="291"/>
        <v>32.479999999999997</v>
      </c>
      <c r="AA3089" s="4">
        <f t="shared" si="288"/>
        <v>10.393599999999998</v>
      </c>
    </row>
    <row r="3090" spans="1:27" x14ac:dyDescent="0.2">
      <c r="A3090">
        <v>3089</v>
      </c>
      <c r="B3090" t="s">
        <v>6314</v>
      </c>
      <c r="C3090" s="5">
        <v>42825</v>
      </c>
      <c r="D3090" s="5" t="str">
        <f t="shared" si="293"/>
        <v>2017-03</v>
      </c>
      <c r="E3090" s="5">
        <v>42827</v>
      </c>
      <c r="F3090" t="s">
        <v>28</v>
      </c>
      <c r="G3090" t="s">
        <v>5617</v>
      </c>
      <c r="H3090" t="s">
        <v>5618</v>
      </c>
      <c r="I3090" t="s">
        <v>107</v>
      </c>
      <c r="J3090" t="s">
        <v>32</v>
      </c>
      <c r="K3090" t="s">
        <v>33</v>
      </c>
      <c r="L3090" t="s">
        <v>34</v>
      </c>
      <c r="M3090">
        <v>42420</v>
      </c>
      <c r="N3090" t="s">
        <v>35</v>
      </c>
      <c r="O3090" t="s">
        <v>4495</v>
      </c>
      <c r="P3090" t="s">
        <v>37</v>
      </c>
      <c r="Q3090" t="s">
        <v>70</v>
      </c>
      <c r="R3090" t="s">
        <v>4496</v>
      </c>
      <c r="S3090">
        <v>61</v>
      </c>
      <c r="T3090">
        <v>5</v>
      </c>
      <c r="U3090">
        <v>0</v>
      </c>
      <c r="V3090">
        <v>25.620000000000005</v>
      </c>
      <c r="W3090" s="6">
        <f t="shared" si="292"/>
        <v>0.4200000000000001</v>
      </c>
      <c r="X3090" s="4">
        <f t="shared" si="289"/>
        <v>5.1240000000000006</v>
      </c>
      <c r="Y3090" s="4">
        <f t="shared" si="290"/>
        <v>12.2</v>
      </c>
      <c r="Z3090" s="4">
        <f t="shared" si="291"/>
        <v>12.2</v>
      </c>
      <c r="AA3090" s="4">
        <f t="shared" si="288"/>
        <v>0</v>
      </c>
    </row>
    <row r="3091" spans="1:27" x14ac:dyDescent="0.2">
      <c r="A3091">
        <v>3090</v>
      </c>
      <c r="B3091" t="s">
        <v>6314</v>
      </c>
      <c r="C3091" s="5">
        <v>42825</v>
      </c>
      <c r="D3091" s="5" t="str">
        <f t="shared" si="293"/>
        <v>2017-03</v>
      </c>
      <c r="E3091" s="5">
        <v>42827</v>
      </c>
      <c r="F3091" t="s">
        <v>28</v>
      </c>
      <c r="G3091" t="s">
        <v>5617</v>
      </c>
      <c r="H3091" t="s">
        <v>5618</v>
      </c>
      <c r="I3091" t="s">
        <v>107</v>
      </c>
      <c r="J3091" t="s">
        <v>32</v>
      </c>
      <c r="K3091" t="s">
        <v>33</v>
      </c>
      <c r="L3091" t="s">
        <v>34</v>
      </c>
      <c r="M3091">
        <v>42420</v>
      </c>
      <c r="N3091" t="s">
        <v>35</v>
      </c>
      <c r="O3091" t="s">
        <v>6315</v>
      </c>
      <c r="P3091" t="s">
        <v>76</v>
      </c>
      <c r="Q3091" t="s">
        <v>77</v>
      </c>
      <c r="R3091" t="s">
        <v>6316</v>
      </c>
      <c r="S3091">
        <v>671.93</v>
      </c>
      <c r="T3091">
        <v>7</v>
      </c>
      <c r="U3091">
        <v>0</v>
      </c>
      <c r="V3091">
        <v>188.1404</v>
      </c>
      <c r="W3091" s="6">
        <f t="shared" si="292"/>
        <v>0.28000000000000003</v>
      </c>
      <c r="X3091" s="4">
        <f t="shared" si="289"/>
        <v>26.877199999999998</v>
      </c>
      <c r="Y3091" s="4">
        <f t="shared" si="290"/>
        <v>95.99</v>
      </c>
      <c r="Z3091" s="4">
        <f t="shared" si="291"/>
        <v>95.99</v>
      </c>
      <c r="AA3091" s="4">
        <f t="shared" si="288"/>
        <v>0</v>
      </c>
    </row>
    <row r="3092" spans="1:27" x14ac:dyDescent="0.2">
      <c r="A3092">
        <v>3091</v>
      </c>
      <c r="B3092" t="s">
        <v>6317</v>
      </c>
      <c r="C3092" s="5">
        <v>42432</v>
      </c>
      <c r="D3092" s="5" t="str">
        <f t="shared" si="293"/>
        <v>2016-03</v>
      </c>
      <c r="E3092" s="5">
        <v>42437</v>
      </c>
      <c r="F3092" t="s">
        <v>55</v>
      </c>
      <c r="G3092" t="s">
        <v>67</v>
      </c>
      <c r="H3092" t="s">
        <v>68</v>
      </c>
      <c r="I3092" t="s">
        <v>31</v>
      </c>
      <c r="J3092" t="s">
        <v>32</v>
      </c>
      <c r="K3092" t="s">
        <v>612</v>
      </c>
      <c r="L3092" t="s">
        <v>250</v>
      </c>
      <c r="M3092">
        <v>19711</v>
      </c>
      <c r="N3092" t="s">
        <v>153</v>
      </c>
      <c r="O3092" t="s">
        <v>2607</v>
      </c>
      <c r="P3092" t="s">
        <v>51</v>
      </c>
      <c r="Q3092" t="s">
        <v>80</v>
      </c>
      <c r="R3092" t="s">
        <v>2608</v>
      </c>
      <c r="S3092">
        <v>447.85999999999996</v>
      </c>
      <c r="T3092">
        <v>7</v>
      </c>
      <c r="U3092">
        <v>0</v>
      </c>
      <c r="V3092">
        <v>219.45140000000001</v>
      </c>
      <c r="W3092" s="6">
        <f t="shared" si="292"/>
        <v>0.49000000000000005</v>
      </c>
      <c r="X3092" s="4">
        <f t="shared" si="289"/>
        <v>31.350200000000001</v>
      </c>
      <c r="Y3092" s="4">
        <f t="shared" si="290"/>
        <v>63.98</v>
      </c>
      <c r="Z3092" s="4">
        <f t="shared" si="291"/>
        <v>63.98</v>
      </c>
      <c r="AA3092" s="4">
        <f t="shared" si="288"/>
        <v>0</v>
      </c>
    </row>
    <row r="3093" spans="1:27" x14ac:dyDescent="0.2">
      <c r="A3093">
        <v>3092</v>
      </c>
      <c r="B3093" t="s">
        <v>6317</v>
      </c>
      <c r="C3093" s="5">
        <v>42432</v>
      </c>
      <c r="D3093" s="5" t="str">
        <f t="shared" si="293"/>
        <v>2016-03</v>
      </c>
      <c r="E3093" s="5">
        <v>42437</v>
      </c>
      <c r="F3093" t="s">
        <v>55</v>
      </c>
      <c r="G3093" t="s">
        <v>67</v>
      </c>
      <c r="H3093" t="s">
        <v>68</v>
      </c>
      <c r="I3093" t="s">
        <v>31</v>
      </c>
      <c r="J3093" t="s">
        <v>32</v>
      </c>
      <c r="K3093" t="s">
        <v>612</v>
      </c>
      <c r="L3093" t="s">
        <v>250</v>
      </c>
      <c r="M3093">
        <v>19711</v>
      </c>
      <c r="N3093" t="s">
        <v>153</v>
      </c>
      <c r="O3093" t="s">
        <v>2595</v>
      </c>
      <c r="P3093" t="s">
        <v>76</v>
      </c>
      <c r="Q3093" t="s">
        <v>77</v>
      </c>
      <c r="R3093" t="s">
        <v>2596</v>
      </c>
      <c r="S3093">
        <v>479.95</v>
      </c>
      <c r="T3093">
        <v>5</v>
      </c>
      <c r="U3093">
        <v>0</v>
      </c>
      <c r="V3093">
        <v>129.5865</v>
      </c>
      <c r="W3093" s="6">
        <f t="shared" si="292"/>
        <v>0.27</v>
      </c>
      <c r="X3093" s="4">
        <f t="shared" si="289"/>
        <v>25.917300000000001</v>
      </c>
      <c r="Y3093" s="4">
        <f t="shared" si="290"/>
        <v>95.99</v>
      </c>
      <c r="Z3093" s="4">
        <f t="shared" si="291"/>
        <v>95.99</v>
      </c>
      <c r="AA3093" s="4">
        <f t="shared" si="288"/>
        <v>0</v>
      </c>
    </row>
    <row r="3094" spans="1:27" x14ac:dyDescent="0.2">
      <c r="A3094">
        <v>3093</v>
      </c>
      <c r="B3094" t="s">
        <v>6317</v>
      </c>
      <c r="C3094" s="5">
        <v>42432</v>
      </c>
      <c r="D3094" s="5" t="str">
        <f t="shared" si="293"/>
        <v>2016-03</v>
      </c>
      <c r="E3094" s="5">
        <v>42437</v>
      </c>
      <c r="F3094" t="s">
        <v>55</v>
      </c>
      <c r="G3094" t="s">
        <v>67</v>
      </c>
      <c r="H3094" t="s">
        <v>68</v>
      </c>
      <c r="I3094" t="s">
        <v>31</v>
      </c>
      <c r="J3094" t="s">
        <v>32</v>
      </c>
      <c r="K3094" t="s">
        <v>612</v>
      </c>
      <c r="L3094" t="s">
        <v>250</v>
      </c>
      <c r="M3094">
        <v>19711</v>
      </c>
      <c r="N3094" t="s">
        <v>153</v>
      </c>
      <c r="O3094" t="s">
        <v>6318</v>
      </c>
      <c r="P3094" t="s">
        <v>51</v>
      </c>
      <c r="Q3094" t="s">
        <v>95</v>
      </c>
      <c r="R3094" t="s">
        <v>6319</v>
      </c>
      <c r="S3094">
        <v>166.44</v>
      </c>
      <c r="T3094">
        <v>3</v>
      </c>
      <c r="U3094">
        <v>0</v>
      </c>
      <c r="V3094">
        <v>79.891199999999998</v>
      </c>
      <c r="W3094" s="6">
        <f t="shared" si="292"/>
        <v>0.48</v>
      </c>
      <c r="X3094" s="4">
        <f t="shared" si="289"/>
        <v>26.630399999999998</v>
      </c>
      <c r="Y3094" s="4">
        <f t="shared" si="290"/>
        <v>55.48</v>
      </c>
      <c r="Z3094" s="4">
        <f t="shared" si="291"/>
        <v>55.48</v>
      </c>
      <c r="AA3094" s="4">
        <f t="shared" si="288"/>
        <v>0</v>
      </c>
    </row>
    <row r="3095" spans="1:27" x14ac:dyDescent="0.2">
      <c r="A3095">
        <v>3094</v>
      </c>
      <c r="B3095" t="s">
        <v>6320</v>
      </c>
      <c r="C3095" s="5">
        <v>42239</v>
      </c>
      <c r="D3095" s="5" t="str">
        <f t="shared" si="293"/>
        <v>2015-08</v>
      </c>
      <c r="E3095" s="5">
        <v>42239</v>
      </c>
      <c r="F3095" t="s">
        <v>1298</v>
      </c>
      <c r="G3095" t="s">
        <v>1250</v>
      </c>
      <c r="H3095" t="s">
        <v>1251</v>
      </c>
      <c r="I3095" t="s">
        <v>31</v>
      </c>
      <c r="J3095" t="s">
        <v>32</v>
      </c>
      <c r="K3095" t="s">
        <v>6321</v>
      </c>
      <c r="L3095" t="s">
        <v>216</v>
      </c>
      <c r="M3095">
        <v>60440</v>
      </c>
      <c r="N3095" t="s">
        <v>110</v>
      </c>
      <c r="O3095" t="s">
        <v>2183</v>
      </c>
      <c r="P3095" t="s">
        <v>51</v>
      </c>
      <c r="Q3095" t="s">
        <v>584</v>
      </c>
      <c r="R3095" t="s">
        <v>2184</v>
      </c>
      <c r="S3095">
        <v>31.680000000000003</v>
      </c>
      <c r="T3095">
        <v>4</v>
      </c>
      <c r="U3095">
        <v>0.2</v>
      </c>
      <c r="V3095">
        <v>2.7719999999999994</v>
      </c>
      <c r="W3095" s="6">
        <f t="shared" si="292"/>
        <v>8.7499999999999967E-2</v>
      </c>
      <c r="X3095" s="4">
        <f t="shared" si="289"/>
        <v>0.69299999999999984</v>
      </c>
      <c r="Y3095" s="4">
        <f t="shared" si="290"/>
        <v>7.9200000000000008</v>
      </c>
      <c r="Z3095" s="4">
        <f t="shared" si="291"/>
        <v>9.9</v>
      </c>
      <c r="AA3095" s="4">
        <f t="shared" si="288"/>
        <v>6.3360000000000012</v>
      </c>
    </row>
    <row r="3096" spans="1:27" x14ac:dyDescent="0.2">
      <c r="A3096">
        <v>3095</v>
      </c>
      <c r="B3096" t="s">
        <v>6320</v>
      </c>
      <c r="C3096" s="5">
        <v>42239</v>
      </c>
      <c r="D3096" s="5" t="str">
        <f t="shared" si="293"/>
        <v>2015-08</v>
      </c>
      <c r="E3096" s="5">
        <v>42239</v>
      </c>
      <c r="F3096" t="s">
        <v>1298</v>
      </c>
      <c r="G3096" t="s">
        <v>1250</v>
      </c>
      <c r="H3096" t="s">
        <v>1251</v>
      </c>
      <c r="I3096" t="s">
        <v>31</v>
      </c>
      <c r="J3096" t="s">
        <v>32</v>
      </c>
      <c r="K3096" t="s">
        <v>6321</v>
      </c>
      <c r="L3096" t="s">
        <v>216</v>
      </c>
      <c r="M3096">
        <v>60440</v>
      </c>
      <c r="N3096" t="s">
        <v>110</v>
      </c>
      <c r="O3096" t="s">
        <v>4593</v>
      </c>
      <c r="P3096" t="s">
        <v>51</v>
      </c>
      <c r="Q3096" t="s">
        <v>95</v>
      </c>
      <c r="R3096" t="s">
        <v>4594</v>
      </c>
      <c r="S3096">
        <v>10.368000000000002</v>
      </c>
      <c r="T3096">
        <v>2</v>
      </c>
      <c r="U3096">
        <v>0.2</v>
      </c>
      <c r="V3096">
        <v>3.6288</v>
      </c>
      <c r="W3096" s="6">
        <f t="shared" si="292"/>
        <v>0.34999999999999992</v>
      </c>
      <c r="X3096" s="4">
        <f t="shared" si="289"/>
        <v>1.8144</v>
      </c>
      <c r="Y3096" s="4">
        <f t="shared" si="290"/>
        <v>5.1840000000000011</v>
      </c>
      <c r="Z3096" s="4">
        <f t="shared" si="291"/>
        <v>6.4800000000000013</v>
      </c>
      <c r="AA3096" s="4">
        <f t="shared" si="288"/>
        <v>2.0736000000000003</v>
      </c>
    </row>
    <row r="3097" spans="1:27" x14ac:dyDescent="0.2">
      <c r="A3097">
        <v>3096</v>
      </c>
      <c r="B3097" t="s">
        <v>6320</v>
      </c>
      <c r="C3097" s="5">
        <v>42239</v>
      </c>
      <c r="D3097" s="5" t="str">
        <f t="shared" si="293"/>
        <v>2015-08</v>
      </c>
      <c r="E3097" s="5">
        <v>42239</v>
      </c>
      <c r="F3097" t="s">
        <v>1298</v>
      </c>
      <c r="G3097" t="s">
        <v>1250</v>
      </c>
      <c r="H3097" t="s">
        <v>1251</v>
      </c>
      <c r="I3097" t="s">
        <v>31</v>
      </c>
      <c r="J3097" t="s">
        <v>32</v>
      </c>
      <c r="K3097" t="s">
        <v>6321</v>
      </c>
      <c r="L3097" t="s">
        <v>216</v>
      </c>
      <c r="M3097">
        <v>60440</v>
      </c>
      <c r="N3097" t="s">
        <v>110</v>
      </c>
      <c r="O3097" t="s">
        <v>4003</v>
      </c>
      <c r="P3097" t="s">
        <v>51</v>
      </c>
      <c r="Q3097" t="s">
        <v>274</v>
      </c>
      <c r="R3097" t="s">
        <v>568</v>
      </c>
      <c r="S3097">
        <v>12.032</v>
      </c>
      <c r="T3097">
        <v>8</v>
      </c>
      <c r="U3097">
        <v>0.2</v>
      </c>
      <c r="V3097">
        <v>2.2559999999999993</v>
      </c>
      <c r="W3097" s="6">
        <f t="shared" si="292"/>
        <v>0.18749999999999994</v>
      </c>
      <c r="X3097" s="4">
        <f t="shared" si="289"/>
        <v>0.28199999999999992</v>
      </c>
      <c r="Y3097" s="4">
        <f t="shared" si="290"/>
        <v>1.504</v>
      </c>
      <c r="Z3097" s="4">
        <f t="shared" si="291"/>
        <v>1.88</v>
      </c>
      <c r="AA3097" s="4">
        <f t="shared" si="288"/>
        <v>2.4064000000000001</v>
      </c>
    </row>
    <row r="3098" spans="1:27" x14ac:dyDescent="0.2">
      <c r="A3098">
        <v>3097</v>
      </c>
      <c r="B3098" t="s">
        <v>6320</v>
      </c>
      <c r="C3098" s="5">
        <v>42239</v>
      </c>
      <c r="D3098" s="5" t="str">
        <f t="shared" si="293"/>
        <v>2015-08</v>
      </c>
      <c r="E3098" s="5">
        <v>42239</v>
      </c>
      <c r="F3098" t="s">
        <v>1298</v>
      </c>
      <c r="G3098" t="s">
        <v>1250</v>
      </c>
      <c r="H3098" t="s">
        <v>1251</v>
      </c>
      <c r="I3098" t="s">
        <v>31</v>
      </c>
      <c r="J3098" t="s">
        <v>32</v>
      </c>
      <c r="K3098" t="s">
        <v>6321</v>
      </c>
      <c r="L3098" t="s">
        <v>216</v>
      </c>
      <c r="M3098">
        <v>60440</v>
      </c>
      <c r="N3098" t="s">
        <v>110</v>
      </c>
      <c r="O3098" t="s">
        <v>1340</v>
      </c>
      <c r="P3098" t="s">
        <v>51</v>
      </c>
      <c r="Q3098" t="s">
        <v>83</v>
      </c>
      <c r="R3098" t="s">
        <v>1341</v>
      </c>
      <c r="S3098">
        <v>5.7679999999999989</v>
      </c>
      <c r="T3098">
        <v>2</v>
      </c>
      <c r="U3098">
        <v>0.8</v>
      </c>
      <c r="V3098">
        <v>-13.554800000000004</v>
      </c>
      <c r="W3098" s="6">
        <f t="shared" si="292"/>
        <v>-2.350000000000001</v>
      </c>
      <c r="X3098" s="4">
        <f t="shared" si="289"/>
        <v>-6.7774000000000019</v>
      </c>
      <c r="Y3098" s="4">
        <f t="shared" si="290"/>
        <v>2.8839999999999995</v>
      </c>
      <c r="Z3098" s="4">
        <f t="shared" si="291"/>
        <v>14.42</v>
      </c>
      <c r="AA3098" s="4">
        <f t="shared" si="288"/>
        <v>4.6143999999999989</v>
      </c>
    </row>
    <row r="3099" spans="1:27" x14ac:dyDescent="0.2">
      <c r="A3099">
        <v>3098</v>
      </c>
      <c r="B3099" t="s">
        <v>6322</v>
      </c>
      <c r="C3099" s="5">
        <v>42852</v>
      </c>
      <c r="D3099" s="5" t="str">
        <f t="shared" si="293"/>
        <v>2017-04</v>
      </c>
      <c r="E3099" s="5">
        <v>42856</v>
      </c>
      <c r="F3099" t="s">
        <v>55</v>
      </c>
      <c r="G3099" t="s">
        <v>486</v>
      </c>
      <c r="H3099" t="s">
        <v>487</v>
      </c>
      <c r="I3099" t="s">
        <v>46</v>
      </c>
      <c r="J3099" t="s">
        <v>32</v>
      </c>
      <c r="K3099" t="s">
        <v>108</v>
      </c>
      <c r="L3099" t="s">
        <v>109</v>
      </c>
      <c r="M3099">
        <v>76106</v>
      </c>
      <c r="N3099" t="s">
        <v>110</v>
      </c>
      <c r="O3099" t="s">
        <v>1283</v>
      </c>
      <c r="P3099" t="s">
        <v>51</v>
      </c>
      <c r="Q3099" t="s">
        <v>52</v>
      </c>
      <c r="R3099" t="s">
        <v>1284</v>
      </c>
      <c r="S3099">
        <v>33.119999999999997</v>
      </c>
      <c r="T3099">
        <v>4</v>
      </c>
      <c r="U3099">
        <v>0.2</v>
      </c>
      <c r="V3099">
        <v>11.592000000000001</v>
      </c>
      <c r="W3099" s="6">
        <f t="shared" si="292"/>
        <v>0.35000000000000003</v>
      </c>
      <c r="X3099" s="4">
        <f t="shared" si="289"/>
        <v>2.8980000000000001</v>
      </c>
      <c r="Y3099" s="4">
        <f t="shared" si="290"/>
        <v>8.2799999999999994</v>
      </c>
      <c r="Z3099" s="4">
        <f t="shared" si="291"/>
        <v>10.349999999999998</v>
      </c>
      <c r="AA3099" s="4">
        <f t="shared" si="288"/>
        <v>6.6239999999999997</v>
      </c>
    </row>
    <row r="3100" spans="1:27" x14ac:dyDescent="0.2">
      <c r="A3100">
        <v>3099</v>
      </c>
      <c r="B3100" t="s">
        <v>6322</v>
      </c>
      <c r="C3100" s="5">
        <v>42852</v>
      </c>
      <c r="D3100" s="5" t="str">
        <f t="shared" si="293"/>
        <v>2017-04</v>
      </c>
      <c r="E3100" s="5">
        <v>42856</v>
      </c>
      <c r="F3100" t="s">
        <v>55</v>
      </c>
      <c r="G3100" t="s">
        <v>486</v>
      </c>
      <c r="H3100" t="s">
        <v>487</v>
      </c>
      <c r="I3100" t="s">
        <v>46</v>
      </c>
      <c r="J3100" t="s">
        <v>32</v>
      </c>
      <c r="K3100" t="s">
        <v>108</v>
      </c>
      <c r="L3100" t="s">
        <v>109</v>
      </c>
      <c r="M3100">
        <v>76106</v>
      </c>
      <c r="N3100" t="s">
        <v>110</v>
      </c>
      <c r="O3100" t="s">
        <v>1268</v>
      </c>
      <c r="P3100" t="s">
        <v>37</v>
      </c>
      <c r="Q3100" t="s">
        <v>38</v>
      </c>
      <c r="R3100" t="s">
        <v>1269</v>
      </c>
      <c r="S3100">
        <v>220.26559999999998</v>
      </c>
      <c r="T3100">
        <v>4</v>
      </c>
      <c r="U3100">
        <v>0.32</v>
      </c>
      <c r="V3100">
        <v>-42.1096</v>
      </c>
      <c r="W3100" s="6">
        <f t="shared" si="292"/>
        <v>-0.19117647058823531</v>
      </c>
      <c r="X3100" s="4">
        <f t="shared" si="289"/>
        <v>-10.5274</v>
      </c>
      <c r="Y3100" s="4">
        <f t="shared" si="290"/>
        <v>55.066399999999994</v>
      </c>
      <c r="Z3100" s="4">
        <f t="shared" si="291"/>
        <v>80.98</v>
      </c>
      <c r="AA3100" s="4">
        <f t="shared" si="288"/>
        <v>70.484991999999991</v>
      </c>
    </row>
    <row r="3101" spans="1:27" x14ac:dyDescent="0.2">
      <c r="A3101">
        <v>3100</v>
      </c>
      <c r="B3101" t="s">
        <v>6323</v>
      </c>
      <c r="C3101" s="5">
        <v>42839</v>
      </c>
      <c r="D3101" s="5" t="str">
        <f t="shared" si="293"/>
        <v>2017-04</v>
      </c>
      <c r="E3101" s="5">
        <v>42844</v>
      </c>
      <c r="F3101" t="s">
        <v>55</v>
      </c>
      <c r="G3101" t="s">
        <v>3272</v>
      </c>
      <c r="H3101" t="s">
        <v>3273</v>
      </c>
      <c r="I3101" t="s">
        <v>31</v>
      </c>
      <c r="J3101" t="s">
        <v>32</v>
      </c>
      <c r="K3101" t="s">
        <v>271</v>
      </c>
      <c r="L3101" t="s">
        <v>272</v>
      </c>
      <c r="M3101">
        <v>10024</v>
      </c>
      <c r="N3101" t="s">
        <v>153</v>
      </c>
      <c r="O3101" t="s">
        <v>5635</v>
      </c>
      <c r="P3101" t="s">
        <v>51</v>
      </c>
      <c r="Q3101" t="s">
        <v>80</v>
      </c>
      <c r="R3101" t="s">
        <v>1227</v>
      </c>
      <c r="S3101">
        <v>10.776000000000002</v>
      </c>
      <c r="T3101">
        <v>3</v>
      </c>
      <c r="U3101">
        <v>0.2</v>
      </c>
      <c r="V3101">
        <v>3.5021999999999989</v>
      </c>
      <c r="W3101" s="6">
        <f t="shared" si="292"/>
        <v>0.32499999999999984</v>
      </c>
      <c r="X3101" s="4">
        <f t="shared" si="289"/>
        <v>1.1673999999999995</v>
      </c>
      <c r="Y3101" s="4">
        <f t="shared" si="290"/>
        <v>3.5920000000000005</v>
      </c>
      <c r="Z3101" s="4">
        <f t="shared" si="291"/>
        <v>4.49</v>
      </c>
      <c r="AA3101" s="4">
        <f t="shared" si="288"/>
        <v>2.1552000000000002</v>
      </c>
    </row>
    <row r="3102" spans="1:27" x14ac:dyDescent="0.2">
      <c r="A3102">
        <v>3101</v>
      </c>
      <c r="B3102" t="s">
        <v>6323</v>
      </c>
      <c r="C3102" s="5">
        <v>42839</v>
      </c>
      <c r="D3102" s="5" t="str">
        <f t="shared" si="293"/>
        <v>2017-04</v>
      </c>
      <c r="E3102" s="5">
        <v>42844</v>
      </c>
      <c r="F3102" t="s">
        <v>55</v>
      </c>
      <c r="G3102" t="s">
        <v>3272</v>
      </c>
      <c r="H3102" t="s">
        <v>3273</v>
      </c>
      <c r="I3102" t="s">
        <v>31</v>
      </c>
      <c r="J3102" t="s">
        <v>32</v>
      </c>
      <c r="K3102" t="s">
        <v>271</v>
      </c>
      <c r="L3102" t="s">
        <v>272</v>
      </c>
      <c r="M3102">
        <v>10024</v>
      </c>
      <c r="N3102" t="s">
        <v>153</v>
      </c>
      <c r="O3102" t="s">
        <v>2794</v>
      </c>
      <c r="P3102" t="s">
        <v>37</v>
      </c>
      <c r="Q3102" t="s">
        <v>38</v>
      </c>
      <c r="R3102" t="s">
        <v>2795</v>
      </c>
      <c r="S3102">
        <v>242.35200000000003</v>
      </c>
      <c r="T3102">
        <v>3</v>
      </c>
      <c r="U3102">
        <v>0.2</v>
      </c>
      <c r="V3102">
        <v>9.0881999999999721</v>
      </c>
      <c r="W3102" s="6">
        <f t="shared" si="292"/>
        <v>3.7499999999999881E-2</v>
      </c>
      <c r="X3102" s="4">
        <f t="shared" si="289"/>
        <v>3.0293999999999905</v>
      </c>
      <c r="Y3102" s="4">
        <f t="shared" si="290"/>
        <v>80.784000000000006</v>
      </c>
      <c r="Z3102" s="4">
        <f t="shared" si="291"/>
        <v>100.98</v>
      </c>
      <c r="AA3102" s="4">
        <f t="shared" si="288"/>
        <v>48.470400000000012</v>
      </c>
    </row>
    <row r="3103" spans="1:27" x14ac:dyDescent="0.2">
      <c r="A3103">
        <v>3102</v>
      </c>
      <c r="B3103" t="s">
        <v>6324</v>
      </c>
      <c r="C3103" s="5">
        <v>43091</v>
      </c>
      <c r="D3103" s="5" t="str">
        <f t="shared" si="293"/>
        <v>2017-12</v>
      </c>
      <c r="E3103" s="5">
        <v>43096</v>
      </c>
      <c r="F3103" t="s">
        <v>28</v>
      </c>
      <c r="G3103" t="s">
        <v>6325</v>
      </c>
      <c r="H3103" t="s">
        <v>6326</v>
      </c>
      <c r="I3103" t="s">
        <v>46</v>
      </c>
      <c r="J3103" t="s">
        <v>32</v>
      </c>
      <c r="K3103" t="s">
        <v>3591</v>
      </c>
      <c r="L3103" t="s">
        <v>1408</v>
      </c>
      <c r="M3103">
        <v>2908</v>
      </c>
      <c r="N3103" t="s">
        <v>153</v>
      </c>
      <c r="O3103" t="s">
        <v>1615</v>
      </c>
      <c r="P3103" t="s">
        <v>51</v>
      </c>
      <c r="Q3103" t="s">
        <v>584</v>
      </c>
      <c r="R3103" t="s">
        <v>1616</v>
      </c>
      <c r="S3103">
        <v>695.16</v>
      </c>
      <c r="T3103">
        <v>6</v>
      </c>
      <c r="U3103">
        <v>0</v>
      </c>
      <c r="V3103">
        <v>34.757999999999953</v>
      </c>
      <c r="W3103" s="6">
        <f t="shared" si="292"/>
        <v>4.9999999999999933E-2</v>
      </c>
      <c r="X3103" s="4">
        <f t="shared" si="289"/>
        <v>5.7929999999999922</v>
      </c>
      <c r="Y3103" s="4">
        <f t="shared" si="290"/>
        <v>115.86</v>
      </c>
      <c r="Z3103" s="4">
        <f t="shared" si="291"/>
        <v>115.86</v>
      </c>
      <c r="AA3103" s="4">
        <f t="shared" si="288"/>
        <v>0</v>
      </c>
    </row>
    <row r="3104" spans="1:27" x14ac:dyDescent="0.2">
      <c r="A3104">
        <v>3103</v>
      </c>
      <c r="B3104" t="s">
        <v>6324</v>
      </c>
      <c r="C3104" s="5">
        <v>43091</v>
      </c>
      <c r="D3104" s="5" t="str">
        <f t="shared" si="293"/>
        <v>2017-12</v>
      </c>
      <c r="E3104" s="5">
        <v>43096</v>
      </c>
      <c r="F3104" t="s">
        <v>28</v>
      </c>
      <c r="G3104" t="s">
        <v>6325</v>
      </c>
      <c r="H3104" t="s">
        <v>6326</v>
      </c>
      <c r="I3104" t="s">
        <v>46</v>
      </c>
      <c r="J3104" t="s">
        <v>32</v>
      </c>
      <c r="K3104" t="s">
        <v>3591</v>
      </c>
      <c r="L3104" t="s">
        <v>1408</v>
      </c>
      <c r="M3104">
        <v>2908</v>
      </c>
      <c r="N3104" t="s">
        <v>153</v>
      </c>
      <c r="O3104" t="s">
        <v>6327</v>
      </c>
      <c r="P3104" t="s">
        <v>37</v>
      </c>
      <c r="Q3104" t="s">
        <v>38</v>
      </c>
      <c r="R3104" t="s">
        <v>6328</v>
      </c>
      <c r="S3104">
        <v>220.98</v>
      </c>
      <c r="T3104">
        <v>1</v>
      </c>
      <c r="U3104">
        <v>0</v>
      </c>
      <c r="V3104">
        <v>50.825400000000002</v>
      </c>
      <c r="W3104" s="6">
        <f t="shared" si="292"/>
        <v>0.23</v>
      </c>
      <c r="X3104" s="4">
        <f t="shared" si="289"/>
        <v>50.825400000000002</v>
      </c>
      <c r="Y3104" s="4">
        <f t="shared" si="290"/>
        <v>220.98</v>
      </c>
      <c r="Z3104" s="4">
        <f t="shared" si="291"/>
        <v>220.98</v>
      </c>
      <c r="AA3104" s="4">
        <f t="shared" si="288"/>
        <v>0</v>
      </c>
    </row>
    <row r="3105" spans="1:27" x14ac:dyDescent="0.2">
      <c r="A3105">
        <v>3104</v>
      </c>
      <c r="B3105" t="s">
        <v>6329</v>
      </c>
      <c r="C3105" s="5">
        <v>42712</v>
      </c>
      <c r="D3105" s="5" t="str">
        <f t="shared" si="293"/>
        <v>2016-12</v>
      </c>
      <c r="E3105" s="5">
        <v>42716</v>
      </c>
      <c r="F3105" t="s">
        <v>55</v>
      </c>
      <c r="G3105" t="s">
        <v>5939</v>
      </c>
      <c r="H3105" t="s">
        <v>5940</v>
      </c>
      <c r="I3105" t="s">
        <v>107</v>
      </c>
      <c r="J3105" t="s">
        <v>32</v>
      </c>
      <c r="K3105" t="s">
        <v>502</v>
      </c>
      <c r="L3105" t="s">
        <v>503</v>
      </c>
      <c r="M3105">
        <v>43229</v>
      </c>
      <c r="N3105" t="s">
        <v>153</v>
      </c>
      <c r="O3105" t="s">
        <v>6330</v>
      </c>
      <c r="P3105" t="s">
        <v>51</v>
      </c>
      <c r="Q3105" t="s">
        <v>80</v>
      </c>
      <c r="R3105" t="s">
        <v>6331</v>
      </c>
      <c r="S3105">
        <v>12.957000000000001</v>
      </c>
      <c r="T3105">
        <v>7</v>
      </c>
      <c r="U3105">
        <v>0.7</v>
      </c>
      <c r="V3105">
        <v>-9.5018000000000029</v>
      </c>
      <c r="W3105" s="6">
        <f t="shared" si="292"/>
        <v>-0.7333333333333335</v>
      </c>
      <c r="X3105" s="4">
        <f t="shared" si="289"/>
        <v>-1.3574000000000004</v>
      </c>
      <c r="Y3105" s="4">
        <f t="shared" si="290"/>
        <v>1.8510000000000002</v>
      </c>
      <c r="Z3105" s="4">
        <f t="shared" si="291"/>
        <v>6.169999999999999</v>
      </c>
      <c r="AA3105" s="4">
        <f t="shared" si="288"/>
        <v>9.0699000000000005</v>
      </c>
    </row>
    <row r="3106" spans="1:27" x14ac:dyDescent="0.2">
      <c r="A3106">
        <v>3105</v>
      </c>
      <c r="B3106" t="s">
        <v>6332</v>
      </c>
      <c r="C3106" s="5">
        <v>42817</v>
      </c>
      <c r="D3106" s="5" t="str">
        <f t="shared" si="293"/>
        <v>2017-03</v>
      </c>
      <c r="E3106" s="5">
        <v>42823</v>
      </c>
      <c r="F3106" t="s">
        <v>55</v>
      </c>
      <c r="G3106" t="s">
        <v>6333</v>
      </c>
      <c r="H3106" t="s">
        <v>6334</v>
      </c>
      <c r="I3106" t="s">
        <v>31</v>
      </c>
      <c r="J3106" t="s">
        <v>32</v>
      </c>
      <c r="K3106" t="s">
        <v>271</v>
      </c>
      <c r="L3106" t="s">
        <v>272</v>
      </c>
      <c r="M3106">
        <v>10024</v>
      </c>
      <c r="N3106" t="s">
        <v>153</v>
      </c>
      <c r="O3106" t="s">
        <v>6335</v>
      </c>
      <c r="P3106" t="s">
        <v>51</v>
      </c>
      <c r="Q3106" t="s">
        <v>95</v>
      </c>
      <c r="R3106" t="s">
        <v>6336</v>
      </c>
      <c r="S3106">
        <v>25.68</v>
      </c>
      <c r="T3106">
        <v>6</v>
      </c>
      <c r="U3106">
        <v>0</v>
      </c>
      <c r="V3106">
        <v>11.555999999999997</v>
      </c>
      <c r="W3106" s="6">
        <f t="shared" si="292"/>
        <v>0.4499999999999999</v>
      </c>
      <c r="X3106" s="4">
        <f t="shared" si="289"/>
        <v>1.9259999999999995</v>
      </c>
      <c r="Y3106" s="4">
        <f t="shared" si="290"/>
        <v>4.28</v>
      </c>
      <c r="Z3106" s="4">
        <f t="shared" si="291"/>
        <v>4.28</v>
      </c>
      <c r="AA3106" s="4">
        <f t="shared" si="288"/>
        <v>0</v>
      </c>
    </row>
    <row r="3107" spans="1:27" x14ac:dyDescent="0.2">
      <c r="A3107">
        <v>3106</v>
      </c>
      <c r="B3107" t="s">
        <v>6337</v>
      </c>
      <c r="C3107" s="5">
        <v>42576</v>
      </c>
      <c r="D3107" s="5" t="str">
        <f t="shared" si="293"/>
        <v>2016-07</v>
      </c>
      <c r="E3107" s="5">
        <v>42580</v>
      </c>
      <c r="F3107" t="s">
        <v>55</v>
      </c>
      <c r="G3107" t="s">
        <v>1513</v>
      </c>
      <c r="H3107" t="s">
        <v>1514</v>
      </c>
      <c r="I3107" t="s">
        <v>46</v>
      </c>
      <c r="J3107" t="s">
        <v>32</v>
      </c>
      <c r="K3107" t="s">
        <v>189</v>
      </c>
      <c r="L3107" t="s">
        <v>109</v>
      </c>
      <c r="M3107">
        <v>77070</v>
      </c>
      <c r="N3107" t="s">
        <v>110</v>
      </c>
      <c r="O3107" t="s">
        <v>2035</v>
      </c>
      <c r="P3107" t="s">
        <v>51</v>
      </c>
      <c r="Q3107" t="s">
        <v>52</v>
      </c>
      <c r="R3107" t="s">
        <v>2036</v>
      </c>
      <c r="S3107">
        <v>15.712000000000002</v>
      </c>
      <c r="T3107">
        <v>4</v>
      </c>
      <c r="U3107">
        <v>0.2</v>
      </c>
      <c r="V3107">
        <v>5.6955999999999989</v>
      </c>
      <c r="W3107" s="6">
        <f t="shared" si="292"/>
        <v>0.36249999999999988</v>
      </c>
      <c r="X3107" s="4">
        <f t="shared" si="289"/>
        <v>1.4238999999999997</v>
      </c>
      <c r="Y3107" s="4">
        <f t="shared" si="290"/>
        <v>3.9280000000000004</v>
      </c>
      <c r="Z3107" s="4">
        <f t="shared" si="291"/>
        <v>4.91</v>
      </c>
      <c r="AA3107" s="4">
        <f t="shared" si="288"/>
        <v>3.1424000000000003</v>
      </c>
    </row>
    <row r="3108" spans="1:27" x14ac:dyDescent="0.2">
      <c r="A3108">
        <v>3107</v>
      </c>
      <c r="B3108" t="s">
        <v>6338</v>
      </c>
      <c r="C3108" s="5">
        <v>42926</v>
      </c>
      <c r="D3108" s="5" t="str">
        <f t="shared" si="293"/>
        <v>2017-07</v>
      </c>
      <c r="E3108" s="5">
        <v>42930</v>
      </c>
      <c r="F3108" t="s">
        <v>55</v>
      </c>
      <c r="G3108" t="s">
        <v>3682</v>
      </c>
      <c r="H3108" t="s">
        <v>3683</v>
      </c>
      <c r="I3108" t="s">
        <v>107</v>
      </c>
      <c r="J3108" t="s">
        <v>32</v>
      </c>
      <c r="K3108" t="s">
        <v>461</v>
      </c>
      <c r="L3108" t="s">
        <v>216</v>
      </c>
      <c r="M3108">
        <v>60505</v>
      </c>
      <c r="N3108" t="s">
        <v>110</v>
      </c>
      <c r="O3108" t="s">
        <v>3232</v>
      </c>
      <c r="P3108" t="s">
        <v>51</v>
      </c>
      <c r="Q3108" t="s">
        <v>64</v>
      </c>
      <c r="R3108" t="s">
        <v>3233</v>
      </c>
      <c r="S3108">
        <v>298.464</v>
      </c>
      <c r="T3108">
        <v>6</v>
      </c>
      <c r="U3108">
        <v>0.2</v>
      </c>
      <c r="V3108">
        <v>26.115600000000015</v>
      </c>
      <c r="W3108" s="6">
        <f t="shared" si="292"/>
        <v>8.750000000000005E-2</v>
      </c>
      <c r="X3108" s="4">
        <f t="shared" si="289"/>
        <v>4.3526000000000025</v>
      </c>
      <c r="Y3108" s="4">
        <f t="shared" si="290"/>
        <v>49.744</v>
      </c>
      <c r="Z3108" s="4">
        <f t="shared" si="291"/>
        <v>62.179999999999993</v>
      </c>
      <c r="AA3108" s="4">
        <f t="shared" si="288"/>
        <v>59.692800000000005</v>
      </c>
    </row>
    <row r="3109" spans="1:27" x14ac:dyDescent="0.2">
      <c r="A3109">
        <v>3108</v>
      </c>
      <c r="B3109" t="s">
        <v>6339</v>
      </c>
      <c r="C3109" s="5">
        <v>42568</v>
      </c>
      <c r="D3109" s="5" t="str">
        <f t="shared" si="293"/>
        <v>2016-07</v>
      </c>
      <c r="E3109" s="5">
        <v>42573</v>
      </c>
      <c r="F3109" t="s">
        <v>55</v>
      </c>
      <c r="G3109" t="s">
        <v>90</v>
      </c>
      <c r="H3109" t="s">
        <v>91</v>
      </c>
      <c r="I3109" t="s">
        <v>31</v>
      </c>
      <c r="J3109" t="s">
        <v>32</v>
      </c>
      <c r="K3109" t="s">
        <v>323</v>
      </c>
      <c r="L3109" t="s">
        <v>602</v>
      </c>
      <c r="M3109">
        <v>65807</v>
      </c>
      <c r="N3109" t="s">
        <v>110</v>
      </c>
      <c r="O3109" t="s">
        <v>6340</v>
      </c>
      <c r="P3109" t="s">
        <v>51</v>
      </c>
      <c r="Q3109" t="s">
        <v>95</v>
      </c>
      <c r="R3109" t="s">
        <v>6341</v>
      </c>
      <c r="S3109">
        <v>21.93</v>
      </c>
      <c r="T3109">
        <v>3</v>
      </c>
      <c r="U3109">
        <v>0</v>
      </c>
      <c r="V3109">
        <v>10.087799999999998</v>
      </c>
      <c r="W3109" s="6">
        <f t="shared" si="292"/>
        <v>0.45999999999999991</v>
      </c>
      <c r="X3109" s="4">
        <f t="shared" si="289"/>
        <v>3.3625999999999991</v>
      </c>
      <c r="Y3109" s="4">
        <f t="shared" si="290"/>
        <v>7.31</v>
      </c>
      <c r="Z3109" s="4">
        <f t="shared" si="291"/>
        <v>7.31</v>
      </c>
      <c r="AA3109" s="4">
        <f t="shared" si="288"/>
        <v>0</v>
      </c>
    </row>
    <row r="3110" spans="1:27" x14ac:dyDescent="0.2">
      <c r="A3110">
        <v>3109</v>
      </c>
      <c r="B3110" t="s">
        <v>6339</v>
      </c>
      <c r="C3110" s="5">
        <v>42568</v>
      </c>
      <c r="D3110" s="5" t="str">
        <f t="shared" si="293"/>
        <v>2016-07</v>
      </c>
      <c r="E3110" s="5">
        <v>42573</v>
      </c>
      <c r="F3110" t="s">
        <v>55</v>
      </c>
      <c r="G3110" t="s">
        <v>90</v>
      </c>
      <c r="H3110" t="s">
        <v>91</v>
      </c>
      <c r="I3110" t="s">
        <v>31</v>
      </c>
      <c r="J3110" t="s">
        <v>32</v>
      </c>
      <c r="K3110" t="s">
        <v>323</v>
      </c>
      <c r="L3110" t="s">
        <v>602</v>
      </c>
      <c r="M3110">
        <v>65807</v>
      </c>
      <c r="N3110" t="s">
        <v>110</v>
      </c>
      <c r="O3110" t="s">
        <v>3407</v>
      </c>
      <c r="P3110" t="s">
        <v>51</v>
      </c>
      <c r="Q3110" t="s">
        <v>64</v>
      </c>
      <c r="R3110" t="s">
        <v>3408</v>
      </c>
      <c r="S3110">
        <v>242.94</v>
      </c>
      <c r="T3110">
        <v>3</v>
      </c>
      <c r="U3110">
        <v>0</v>
      </c>
      <c r="V3110">
        <v>4.8588000000000164</v>
      </c>
      <c r="W3110" s="6">
        <f t="shared" si="292"/>
        <v>2.0000000000000066E-2</v>
      </c>
      <c r="X3110" s="4">
        <f t="shared" si="289"/>
        <v>1.6196000000000055</v>
      </c>
      <c r="Y3110" s="4">
        <f t="shared" si="290"/>
        <v>80.98</v>
      </c>
      <c r="Z3110" s="4">
        <f t="shared" si="291"/>
        <v>80.98</v>
      </c>
      <c r="AA3110" s="4">
        <f t="shared" si="288"/>
        <v>0</v>
      </c>
    </row>
    <row r="3111" spans="1:27" x14ac:dyDescent="0.2">
      <c r="A3111">
        <v>3110</v>
      </c>
      <c r="B3111" t="s">
        <v>6339</v>
      </c>
      <c r="C3111" s="5">
        <v>42568</v>
      </c>
      <c r="D3111" s="5" t="str">
        <f t="shared" si="293"/>
        <v>2016-07</v>
      </c>
      <c r="E3111" s="5">
        <v>42573</v>
      </c>
      <c r="F3111" t="s">
        <v>55</v>
      </c>
      <c r="G3111" t="s">
        <v>90</v>
      </c>
      <c r="H3111" t="s">
        <v>91</v>
      </c>
      <c r="I3111" t="s">
        <v>31</v>
      </c>
      <c r="J3111" t="s">
        <v>32</v>
      </c>
      <c r="K3111" t="s">
        <v>323</v>
      </c>
      <c r="L3111" t="s">
        <v>602</v>
      </c>
      <c r="M3111">
        <v>65807</v>
      </c>
      <c r="N3111" t="s">
        <v>110</v>
      </c>
      <c r="O3111" t="s">
        <v>3252</v>
      </c>
      <c r="P3111" t="s">
        <v>51</v>
      </c>
      <c r="Q3111" t="s">
        <v>95</v>
      </c>
      <c r="R3111" t="s">
        <v>3253</v>
      </c>
      <c r="S3111">
        <v>7.64</v>
      </c>
      <c r="T3111">
        <v>1</v>
      </c>
      <c r="U3111">
        <v>0</v>
      </c>
      <c r="V3111">
        <v>3.7435999999999998</v>
      </c>
      <c r="W3111" s="6">
        <f t="shared" si="292"/>
        <v>0.49</v>
      </c>
      <c r="X3111" s="4">
        <f t="shared" si="289"/>
        <v>3.7435999999999998</v>
      </c>
      <c r="Y3111" s="4">
        <f t="shared" si="290"/>
        <v>7.64</v>
      </c>
      <c r="Z3111" s="4">
        <f t="shared" si="291"/>
        <v>7.64</v>
      </c>
      <c r="AA3111" s="4">
        <f t="shared" si="288"/>
        <v>0</v>
      </c>
    </row>
    <row r="3112" spans="1:27" x14ac:dyDescent="0.2">
      <c r="A3112">
        <v>3111</v>
      </c>
      <c r="B3112" t="s">
        <v>6339</v>
      </c>
      <c r="C3112" s="5">
        <v>42568</v>
      </c>
      <c r="D3112" s="5" t="str">
        <f t="shared" si="293"/>
        <v>2016-07</v>
      </c>
      <c r="E3112" s="5">
        <v>42573</v>
      </c>
      <c r="F3112" t="s">
        <v>55</v>
      </c>
      <c r="G3112" t="s">
        <v>90</v>
      </c>
      <c r="H3112" t="s">
        <v>91</v>
      </c>
      <c r="I3112" t="s">
        <v>31</v>
      </c>
      <c r="J3112" t="s">
        <v>32</v>
      </c>
      <c r="K3112" t="s">
        <v>323</v>
      </c>
      <c r="L3112" t="s">
        <v>602</v>
      </c>
      <c r="M3112">
        <v>65807</v>
      </c>
      <c r="N3112" t="s">
        <v>110</v>
      </c>
      <c r="O3112" t="s">
        <v>2137</v>
      </c>
      <c r="P3112" t="s">
        <v>51</v>
      </c>
      <c r="Q3112" t="s">
        <v>95</v>
      </c>
      <c r="R3112" t="s">
        <v>2138</v>
      </c>
      <c r="S3112">
        <v>51.84</v>
      </c>
      <c r="T3112">
        <v>8</v>
      </c>
      <c r="U3112">
        <v>0</v>
      </c>
      <c r="V3112">
        <v>25.401600000000002</v>
      </c>
      <c r="W3112" s="6">
        <f t="shared" si="292"/>
        <v>0.49</v>
      </c>
      <c r="X3112" s="4">
        <f t="shared" si="289"/>
        <v>3.1752000000000002</v>
      </c>
      <c r="Y3112" s="4">
        <f t="shared" si="290"/>
        <v>6.48</v>
      </c>
      <c r="Z3112" s="4">
        <f t="shared" si="291"/>
        <v>6.48</v>
      </c>
      <c r="AA3112" s="4">
        <f t="shared" si="288"/>
        <v>0</v>
      </c>
    </row>
    <row r="3113" spans="1:27" x14ac:dyDescent="0.2">
      <c r="A3113">
        <v>3112</v>
      </c>
      <c r="B3113" t="s">
        <v>6339</v>
      </c>
      <c r="C3113" s="5">
        <v>42568</v>
      </c>
      <c r="D3113" s="5" t="str">
        <f t="shared" si="293"/>
        <v>2016-07</v>
      </c>
      <c r="E3113" s="5">
        <v>42573</v>
      </c>
      <c r="F3113" t="s">
        <v>55</v>
      </c>
      <c r="G3113" t="s">
        <v>90</v>
      </c>
      <c r="H3113" t="s">
        <v>91</v>
      </c>
      <c r="I3113" t="s">
        <v>31</v>
      </c>
      <c r="J3113" t="s">
        <v>32</v>
      </c>
      <c r="K3113" t="s">
        <v>323</v>
      </c>
      <c r="L3113" t="s">
        <v>602</v>
      </c>
      <c r="M3113">
        <v>65807</v>
      </c>
      <c r="N3113" t="s">
        <v>110</v>
      </c>
      <c r="O3113" t="s">
        <v>5014</v>
      </c>
      <c r="P3113" t="s">
        <v>51</v>
      </c>
      <c r="Q3113" t="s">
        <v>64</v>
      </c>
      <c r="R3113" t="s">
        <v>5015</v>
      </c>
      <c r="S3113">
        <v>265.17</v>
      </c>
      <c r="T3113">
        <v>1</v>
      </c>
      <c r="U3113">
        <v>0</v>
      </c>
      <c r="V3113">
        <v>47.730599999999981</v>
      </c>
      <c r="W3113" s="6">
        <f t="shared" si="292"/>
        <v>0.17999999999999991</v>
      </c>
      <c r="X3113" s="4">
        <f t="shared" si="289"/>
        <v>47.730599999999981</v>
      </c>
      <c r="Y3113" s="4">
        <f t="shared" si="290"/>
        <v>265.17</v>
      </c>
      <c r="Z3113" s="4">
        <f t="shared" si="291"/>
        <v>265.17</v>
      </c>
      <c r="AA3113" s="4">
        <f t="shared" si="288"/>
        <v>0</v>
      </c>
    </row>
    <row r="3114" spans="1:27" x14ac:dyDescent="0.2">
      <c r="A3114">
        <v>3113</v>
      </c>
      <c r="B3114" t="s">
        <v>6342</v>
      </c>
      <c r="C3114" s="5">
        <v>42605</v>
      </c>
      <c r="D3114" s="5" t="str">
        <f t="shared" si="293"/>
        <v>2016-08</v>
      </c>
      <c r="E3114" s="5">
        <v>42612</v>
      </c>
      <c r="F3114" t="s">
        <v>55</v>
      </c>
      <c r="G3114" t="s">
        <v>4001</v>
      </c>
      <c r="H3114" t="s">
        <v>4002</v>
      </c>
      <c r="I3114" t="s">
        <v>31</v>
      </c>
      <c r="J3114" t="s">
        <v>32</v>
      </c>
      <c r="K3114" t="s">
        <v>100</v>
      </c>
      <c r="L3114" t="s">
        <v>101</v>
      </c>
      <c r="M3114">
        <v>98105</v>
      </c>
      <c r="N3114" t="s">
        <v>49</v>
      </c>
      <c r="O3114" t="s">
        <v>6343</v>
      </c>
      <c r="P3114" t="s">
        <v>76</v>
      </c>
      <c r="Q3114" t="s">
        <v>689</v>
      </c>
      <c r="R3114" t="s">
        <v>6344</v>
      </c>
      <c r="S3114">
        <v>837.59999999999991</v>
      </c>
      <c r="T3114">
        <v>3</v>
      </c>
      <c r="U3114">
        <v>0.2</v>
      </c>
      <c r="V3114">
        <v>62.82000000000005</v>
      </c>
      <c r="W3114" s="6">
        <f t="shared" si="292"/>
        <v>7.5000000000000067E-2</v>
      </c>
      <c r="X3114" s="4">
        <f t="shared" si="289"/>
        <v>20.940000000000015</v>
      </c>
      <c r="Y3114" s="4">
        <f t="shared" si="290"/>
        <v>279.2</v>
      </c>
      <c r="Z3114" s="4">
        <f t="shared" si="291"/>
        <v>348.99999999999989</v>
      </c>
      <c r="AA3114" s="4">
        <f t="shared" si="288"/>
        <v>167.51999999999998</v>
      </c>
    </row>
    <row r="3115" spans="1:27" x14ac:dyDescent="0.2">
      <c r="A3115">
        <v>3114</v>
      </c>
      <c r="B3115" t="s">
        <v>6342</v>
      </c>
      <c r="C3115" s="5">
        <v>42605</v>
      </c>
      <c r="D3115" s="5" t="str">
        <f t="shared" si="293"/>
        <v>2016-08</v>
      </c>
      <c r="E3115" s="5">
        <v>42612</v>
      </c>
      <c r="F3115" t="s">
        <v>55</v>
      </c>
      <c r="G3115" t="s">
        <v>4001</v>
      </c>
      <c r="H3115" t="s">
        <v>4002</v>
      </c>
      <c r="I3115" t="s">
        <v>31</v>
      </c>
      <c r="J3115" t="s">
        <v>32</v>
      </c>
      <c r="K3115" t="s">
        <v>100</v>
      </c>
      <c r="L3115" t="s">
        <v>101</v>
      </c>
      <c r="M3115">
        <v>98105</v>
      </c>
      <c r="N3115" t="s">
        <v>49</v>
      </c>
      <c r="O3115" t="s">
        <v>510</v>
      </c>
      <c r="P3115" t="s">
        <v>51</v>
      </c>
      <c r="Q3115" t="s">
        <v>178</v>
      </c>
      <c r="R3115" t="s">
        <v>511</v>
      </c>
      <c r="S3115">
        <v>135.9</v>
      </c>
      <c r="T3115">
        <v>5</v>
      </c>
      <c r="U3115">
        <v>0</v>
      </c>
      <c r="V3115">
        <v>63.872999999999998</v>
      </c>
      <c r="W3115" s="6">
        <f t="shared" si="292"/>
        <v>0.47</v>
      </c>
      <c r="X3115" s="4">
        <f t="shared" si="289"/>
        <v>12.7746</v>
      </c>
      <c r="Y3115" s="4">
        <f t="shared" si="290"/>
        <v>27.18</v>
      </c>
      <c r="Z3115" s="4">
        <f t="shared" si="291"/>
        <v>27.18</v>
      </c>
      <c r="AA3115" s="4">
        <f t="shared" si="288"/>
        <v>0</v>
      </c>
    </row>
    <row r="3116" spans="1:27" x14ac:dyDescent="0.2">
      <c r="A3116">
        <v>3115</v>
      </c>
      <c r="B3116" t="s">
        <v>6342</v>
      </c>
      <c r="C3116" s="5">
        <v>42605</v>
      </c>
      <c r="D3116" s="5" t="str">
        <f t="shared" si="293"/>
        <v>2016-08</v>
      </c>
      <c r="E3116" s="5">
        <v>42612</v>
      </c>
      <c r="F3116" t="s">
        <v>55</v>
      </c>
      <c r="G3116" t="s">
        <v>4001</v>
      </c>
      <c r="H3116" t="s">
        <v>4002</v>
      </c>
      <c r="I3116" t="s">
        <v>31</v>
      </c>
      <c r="J3116" t="s">
        <v>32</v>
      </c>
      <c r="K3116" t="s">
        <v>100</v>
      </c>
      <c r="L3116" t="s">
        <v>101</v>
      </c>
      <c r="M3116">
        <v>98105</v>
      </c>
      <c r="N3116" t="s">
        <v>49</v>
      </c>
      <c r="O3116" t="s">
        <v>4874</v>
      </c>
      <c r="P3116" t="s">
        <v>51</v>
      </c>
      <c r="Q3116" t="s">
        <v>95</v>
      </c>
      <c r="R3116" t="s">
        <v>4875</v>
      </c>
      <c r="S3116">
        <v>34.68</v>
      </c>
      <c r="T3116">
        <v>6</v>
      </c>
      <c r="U3116">
        <v>0</v>
      </c>
      <c r="V3116">
        <v>16.993200000000002</v>
      </c>
      <c r="W3116" s="6">
        <f t="shared" si="292"/>
        <v>0.49000000000000005</v>
      </c>
      <c r="X3116" s="4">
        <f t="shared" si="289"/>
        <v>2.8322000000000003</v>
      </c>
      <c r="Y3116" s="4">
        <f t="shared" si="290"/>
        <v>5.78</v>
      </c>
      <c r="Z3116" s="4">
        <f t="shared" si="291"/>
        <v>5.78</v>
      </c>
      <c r="AA3116" s="4">
        <f t="shared" si="288"/>
        <v>0</v>
      </c>
    </row>
    <row r="3117" spans="1:27" x14ac:dyDescent="0.2">
      <c r="A3117">
        <v>3116</v>
      </c>
      <c r="B3117" t="s">
        <v>6342</v>
      </c>
      <c r="C3117" s="5">
        <v>42605</v>
      </c>
      <c r="D3117" s="5" t="str">
        <f t="shared" si="293"/>
        <v>2016-08</v>
      </c>
      <c r="E3117" s="5">
        <v>42612</v>
      </c>
      <c r="F3117" t="s">
        <v>55</v>
      </c>
      <c r="G3117" t="s">
        <v>4001</v>
      </c>
      <c r="H3117" t="s">
        <v>4002</v>
      </c>
      <c r="I3117" t="s">
        <v>31</v>
      </c>
      <c r="J3117" t="s">
        <v>32</v>
      </c>
      <c r="K3117" t="s">
        <v>100</v>
      </c>
      <c r="L3117" t="s">
        <v>101</v>
      </c>
      <c r="M3117">
        <v>98105</v>
      </c>
      <c r="N3117" t="s">
        <v>49</v>
      </c>
      <c r="O3117" t="s">
        <v>3559</v>
      </c>
      <c r="P3117" t="s">
        <v>37</v>
      </c>
      <c r="Q3117" t="s">
        <v>41</v>
      </c>
      <c r="R3117" t="s">
        <v>3560</v>
      </c>
      <c r="S3117">
        <v>532.70400000000006</v>
      </c>
      <c r="T3117">
        <v>6</v>
      </c>
      <c r="U3117">
        <v>0.2</v>
      </c>
      <c r="V3117">
        <v>-39.952800000000025</v>
      </c>
      <c r="W3117" s="6">
        <f t="shared" si="292"/>
        <v>-7.5000000000000039E-2</v>
      </c>
      <c r="X3117" s="4">
        <f t="shared" si="289"/>
        <v>-6.6588000000000038</v>
      </c>
      <c r="Y3117" s="4">
        <f t="shared" si="290"/>
        <v>88.784000000000006</v>
      </c>
      <c r="Z3117" s="4">
        <f t="shared" si="291"/>
        <v>110.98</v>
      </c>
      <c r="AA3117" s="4">
        <f t="shared" si="288"/>
        <v>106.54080000000002</v>
      </c>
    </row>
    <row r="3118" spans="1:27" x14ac:dyDescent="0.2">
      <c r="A3118">
        <v>3117</v>
      </c>
      <c r="B3118" t="s">
        <v>6342</v>
      </c>
      <c r="C3118" s="5">
        <v>42605</v>
      </c>
      <c r="D3118" s="5" t="str">
        <f t="shared" si="293"/>
        <v>2016-08</v>
      </c>
      <c r="E3118" s="5">
        <v>42612</v>
      </c>
      <c r="F3118" t="s">
        <v>55</v>
      </c>
      <c r="G3118" t="s">
        <v>4001</v>
      </c>
      <c r="H3118" t="s">
        <v>4002</v>
      </c>
      <c r="I3118" t="s">
        <v>31</v>
      </c>
      <c r="J3118" t="s">
        <v>32</v>
      </c>
      <c r="K3118" t="s">
        <v>100</v>
      </c>
      <c r="L3118" t="s">
        <v>101</v>
      </c>
      <c r="M3118">
        <v>98105</v>
      </c>
      <c r="N3118" t="s">
        <v>49</v>
      </c>
      <c r="O3118" t="s">
        <v>146</v>
      </c>
      <c r="P3118" t="s">
        <v>51</v>
      </c>
      <c r="Q3118" t="s">
        <v>83</v>
      </c>
      <c r="R3118" t="s">
        <v>147</v>
      </c>
      <c r="S3118">
        <v>43.099999999999994</v>
      </c>
      <c r="T3118">
        <v>5</v>
      </c>
      <c r="U3118">
        <v>0</v>
      </c>
      <c r="V3118">
        <v>11.206</v>
      </c>
      <c r="W3118" s="6">
        <f t="shared" si="292"/>
        <v>0.26</v>
      </c>
      <c r="X3118" s="4">
        <f t="shared" si="289"/>
        <v>2.2412000000000001</v>
      </c>
      <c r="Y3118" s="4">
        <f t="shared" si="290"/>
        <v>8.6199999999999992</v>
      </c>
      <c r="Z3118" s="4">
        <f t="shared" si="291"/>
        <v>8.6199999999999992</v>
      </c>
      <c r="AA3118" s="4">
        <f t="shared" si="288"/>
        <v>0</v>
      </c>
    </row>
    <row r="3119" spans="1:27" x14ac:dyDescent="0.2">
      <c r="A3119">
        <v>3118</v>
      </c>
      <c r="B3119" t="s">
        <v>6342</v>
      </c>
      <c r="C3119" s="5">
        <v>42605</v>
      </c>
      <c r="D3119" s="5" t="str">
        <f t="shared" si="293"/>
        <v>2016-08</v>
      </c>
      <c r="E3119" s="5">
        <v>42612</v>
      </c>
      <c r="F3119" t="s">
        <v>55</v>
      </c>
      <c r="G3119" t="s">
        <v>4001</v>
      </c>
      <c r="H3119" t="s">
        <v>4002</v>
      </c>
      <c r="I3119" t="s">
        <v>31</v>
      </c>
      <c r="J3119" t="s">
        <v>32</v>
      </c>
      <c r="K3119" t="s">
        <v>100</v>
      </c>
      <c r="L3119" t="s">
        <v>101</v>
      </c>
      <c r="M3119">
        <v>98105</v>
      </c>
      <c r="N3119" t="s">
        <v>49</v>
      </c>
      <c r="O3119" t="s">
        <v>725</v>
      </c>
      <c r="P3119" t="s">
        <v>51</v>
      </c>
      <c r="Q3119" t="s">
        <v>584</v>
      </c>
      <c r="R3119" t="s">
        <v>726</v>
      </c>
      <c r="S3119">
        <v>15.88</v>
      </c>
      <c r="T3119">
        <v>4</v>
      </c>
      <c r="U3119">
        <v>0</v>
      </c>
      <c r="V3119">
        <v>0.15879999999999939</v>
      </c>
      <c r="W3119" s="6">
        <f t="shared" si="292"/>
        <v>9.9999999999999603E-3</v>
      </c>
      <c r="X3119" s="4">
        <f t="shared" si="289"/>
        <v>3.9699999999999847E-2</v>
      </c>
      <c r="Y3119" s="4">
        <f t="shared" si="290"/>
        <v>3.97</v>
      </c>
      <c r="Z3119" s="4">
        <f t="shared" si="291"/>
        <v>3.97</v>
      </c>
      <c r="AA3119" s="4">
        <f t="shared" si="288"/>
        <v>0</v>
      </c>
    </row>
    <row r="3120" spans="1:27" x14ac:dyDescent="0.2">
      <c r="A3120">
        <v>3119</v>
      </c>
      <c r="B3120" t="s">
        <v>6345</v>
      </c>
      <c r="C3120" s="5">
        <v>42166</v>
      </c>
      <c r="D3120" s="5" t="str">
        <f t="shared" si="293"/>
        <v>2015-06</v>
      </c>
      <c r="E3120" s="5">
        <v>42167</v>
      </c>
      <c r="F3120" t="s">
        <v>193</v>
      </c>
      <c r="G3120" t="s">
        <v>4521</v>
      </c>
      <c r="H3120" t="s">
        <v>4522</v>
      </c>
      <c r="I3120" t="s">
        <v>46</v>
      </c>
      <c r="J3120" t="s">
        <v>32</v>
      </c>
      <c r="K3120" t="s">
        <v>1802</v>
      </c>
      <c r="L3120" t="s">
        <v>59</v>
      </c>
      <c r="M3120">
        <v>33801</v>
      </c>
      <c r="N3120" t="s">
        <v>35</v>
      </c>
      <c r="O3120" t="s">
        <v>1203</v>
      </c>
      <c r="P3120" t="s">
        <v>37</v>
      </c>
      <c r="Q3120" t="s">
        <v>41</v>
      </c>
      <c r="R3120" t="s">
        <v>1204</v>
      </c>
      <c r="S3120">
        <v>1123.92</v>
      </c>
      <c r="T3120">
        <v>5</v>
      </c>
      <c r="U3120">
        <v>0.2</v>
      </c>
      <c r="V3120">
        <v>-182.63700000000017</v>
      </c>
      <c r="W3120" s="6">
        <f t="shared" si="292"/>
        <v>-0.16250000000000014</v>
      </c>
      <c r="X3120" s="4">
        <f t="shared" si="289"/>
        <v>-36.527400000000036</v>
      </c>
      <c r="Y3120" s="4">
        <f t="shared" si="290"/>
        <v>224.78400000000002</v>
      </c>
      <c r="Z3120" s="4">
        <f t="shared" si="291"/>
        <v>280.98</v>
      </c>
      <c r="AA3120" s="4">
        <f t="shared" si="288"/>
        <v>224.78400000000002</v>
      </c>
    </row>
    <row r="3121" spans="1:27" x14ac:dyDescent="0.2">
      <c r="A3121">
        <v>3120</v>
      </c>
      <c r="B3121" t="s">
        <v>6345</v>
      </c>
      <c r="C3121" s="5">
        <v>42166</v>
      </c>
      <c r="D3121" s="5" t="str">
        <f t="shared" si="293"/>
        <v>2015-06</v>
      </c>
      <c r="E3121" s="5">
        <v>42167</v>
      </c>
      <c r="F3121" t="s">
        <v>193</v>
      </c>
      <c r="G3121" t="s">
        <v>4521</v>
      </c>
      <c r="H3121" t="s">
        <v>4522</v>
      </c>
      <c r="I3121" t="s">
        <v>46</v>
      </c>
      <c r="J3121" t="s">
        <v>32</v>
      </c>
      <c r="K3121" t="s">
        <v>1802</v>
      </c>
      <c r="L3121" t="s">
        <v>59</v>
      </c>
      <c r="M3121">
        <v>33801</v>
      </c>
      <c r="N3121" t="s">
        <v>35</v>
      </c>
      <c r="O3121" t="s">
        <v>1930</v>
      </c>
      <c r="P3121" t="s">
        <v>76</v>
      </c>
      <c r="Q3121" t="s">
        <v>77</v>
      </c>
      <c r="R3121" t="s">
        <v>1931</v>
      </c>
      <c r="S3121">
        <v>249.58400000000003</v>
      </c>
      <c r="T3121">
        <v>2</v>
      </c>
      <c r="U3121">
        <v>0.2</v>
      </c>
      <c r="V3121">
        <v>31.197999999999986</v>
      </c>
      <c r="W3121" s="6">
        <f t="shared" si="292"/>
        <v>0.12499999999999993</v>
      </c>
      <c r="X3121" s="4">
        <f t="shared" si="289"/>
        <v>15.598999999999993</v>
      </c>
      <c r="Y3121" s="4">
        <f t="shared" si="290"/>
        <v>124.79200000000002</v>
      </c>
      <c r="Z3121" s="4">
        <f t="shared" si="291"/>
        <v>155.99</v>
      </c>
      <c r="AA3121" s="4">
        <f t="shared" si="288"/>
        <v>49.916800000000009</v>
      </c>
    </row>
    <row r="3122" spans="1:27" x14ac:dyDescent="0.2">
      <c r="A3122">
        <v>3121</v>
      </c>
      <c r="B3122" t="s">
        <v>6345</v>
      </c>
      <c r="C3122" s="5">
        <v>42166</v>
      </c>
      <c r="D3122" s="5" t="str">
        <f t="shared" si="293"/>
        <v>2015-06</v>
      </c>
      <c r="E3122" s="5">
        <v>42167</v>
      </c>
      <c r="F3122" t="s">
        <v>193</v>
      </c>
      <c r="G3122" t="s">
        <v>4521</v>
      </c>
      <c r="H3122" t="s">
        <v>4522</v>
      </c>
      <c r="I3122" t="s">
        <v>46</v>
      </c>
      <c r="J3122" t="s">
        <v>32</v>
      </c>
      <c r="K3122" t="s">
        <v>1802</v>
      </c>
      <c r="L3122" t="s">
        <v>59</v>
      </c>
      <c r="M3122">
        <v>33801</v>
      </c>
      <c r="N3122" t="s">
        <v>35</v>
      </c>
      <c r="O3122" t="s">
        <v>6346</v>
      </c>
      <c r="P3122" t="s">
        <v>37</v>
      </c>
      <c r="Q3122" t="s">
        <v>70</v>
      </c>
      <c r="R3122" t="s">
        <v>6347</v>
      </c>
      <c r="S3122">
        <v>48.671999999999997</v>
      </c>
      <c r="T3122">
        <v>3</v>
      </c>
      <c r="U3122">
        <v>0.2</v>
      </c>
      <c r="V3122">
        <v>7.3007999999999988</v>
      </c>
      <c r="W3122" s="6">
        <f t="shared" si="292"/>
        <v>0.15</v>
      </c>
      <c r="X3122" s="4">
        <f t="shared" si="289"/>
        <v>2.4335999999999998</v>
      </c>
      <c r="Y3122" s="4">
        <f t="shared" si="290"/>
        <v>16.224</v>
      </c>
      <c r="Z3122" s="4">
        <f t="shared" si="291"/>
        <v>20.279999999999994</v>
      </c>
      <c r="AA3122" s="4">
        <f t="shared" si="288"/>
        <v>9.7344000000000008</v>
      </c>
    </row>
    <row r="3123" spans="1:27" x14ac:dyDescent="0.2">
      <c r="A3123">
        <v>3122</v>
      </c>
      <c r="B3123" t="s">
        <v>6345</v>
      </c>
      <c r="C3123" s="5">
        <v>42166</v>
      </c>
      <c r="D3123" s="5" t="str">
        <f t="shared" si="293"/>
        <v>2015-06</v>
      </c>
      <c r="E3123" s="5">
        <v>42167</v>
      </c>
      <c r="F3123" t="s">
        <v>193</v>
      </c>
      <c r="G3123" t="s">
        <v>4521</v>
      </c>
      <c r="H3123" t="s">
        <v>4522</v>
      </c>
      <c r="I3123" t="s">
        <v>46</v>
      </c>
      <c r="J3123" t="s">
        <v>32</v>
      </c>
      <c r="K3123" t="s">
        <v>1802</v>
      </c>
      <c r="L3123" t="s">
        <v>59</v>
      </c>
      <c r="M3123">
        <v>33801</v>
      </c>
      <c r="N3123" t="s">
        <v>35</v>
      </c>
      <c r="O3123" t="s">
        <v>495</v>
      </c>
      <c r="P3123" t="s">
        <v>51</v>
      </c>
      <c r="Q3123" t="s">
        <v>73</v>
      </c>
      <c r="R3123" t="s">
        <v>496</v>
      </c>
      <c r="S3123">
        <v>60.768000000000001</v>
      </c>
      <c r="T3123">
        <v>2</v>
      </c>
      <c r="U3123">
        <v>0.2</v>
      </c>
      <c r="V3123">
        <v>7.5959999999999894</v>
      </c>
      <c r="W3123" s="6">
        <f t="shared" si="292"/>
        <v>0.12499999999999982</v>
      </c>
      <c r="X3123" s="4">
        <f t="shared" si="289"/>
        <v>3.7979999999999947</v>
      </c>
      <c r="Y3123" s="4">
        <f t="shared" si="290"/>
        <v>30.384</v>
      </c>
      <c r="Z3123" s="4">
        <f t="shared" si="291"/>
        <v>37.979999999999997</v>
      </c>
      <c r="AA3123" s="4">
        <f t="shared" si="288"/>
        <v>12.153600000000001</v>
      </c>
    </row>
    <row r="3124" spans="1:27" x14ac:dyDescent="0.2">
      <c r="A3124">
        <v>3123</v>
      </c>
      <c r="B3124" t="s">
        <v>6345</v>
      </c>
      <c r="C3124" s="5">
        <v>42166</v>
      </c>
      <c r="D3124" s="5" t="str">
        <f t="shared" si="293"/>
        <v>2015-06</v>
      </c>
      <c r="E3124" s="5">
        <v>42167</v>
      </c>
      <c r="F3124" t="s">
        <v>193</v>
      </c>
      <c r="G3124" t="s">
        <v>4521</v>
      </c>
      <c r="H3124" t="s">
        <v>4522</v>
      </c>
      <c r="I3124" t="s">
        <v>46</v>
      </c>
      <c r="J3124" t="s">
        <v>32</v>
      </c>
      <c r="K3124" t="s">
        <v>1802</v>
      </c>
      <c r="L3124" t="s">
        <v>59</v>
      </c>
      <c r="M3124">
        <v>33801</v>
      </c>
      <c r="N3124" t="s">
        <v>35</v>
      </c>
      <c r="O3124" t="s">
        <v>1096</v>
      </c>
      <c r="P3124" t="s">
        <v>51</v>
      </c>
      <c r="Q3124" t="s">
        <v>80</v>
      </c>
      <c r="R3124" t="s">
        <v>1097</v>
      </c>
      <c r="S3124">
        <v>78.600000000000009</v>
      </c>
      <c r="T3124">
        <v>5</v>
      </c>
      <c r="U3124">
        <v>0.7</v>
      </c>
      <c r="V3124">
        <v>-62.88000000000001</v>
      </c>
      <c r="W3124" s="6">
        <f t="shared" si="292"/>
        <v>-0.8</v>
      </c>
      <c r="X3124" s="4">
        <f t="shared" si="289"/>
        <v>-12.576000000000002</v>
      </c>
      <c r="Y3124" s="4">
        <f t="shared" si="290"/>
        <v>15.720000000000002</v>
      </c>
      <c r="Z3124" s="4">
        <f t="shared" si="291"/>
        <v>52.4</v>
      </c>
      <c r="AA3124" s="4">
        <f t="shared" si="288"/>
        <v>55.02</v>
      </c>
    </row>
    <row r="3125" spans="1:27" x14ac:dyDescent="0.2">
      <c r="A3125">
        <v>3124</v>
      </c>
      <c r="B3125" t="s">
        <v>6345</v>
      </c>
      <c r="C3125" s="5">
        <v>42166</v>
      </c>
      <c r="D3125" s="5" t="str">
        <f t="shared" si="293"/>
        <v>2015-06</v>
      </c>
      <c r="E3125" s="5">
        <v>42167</v>
      </c>
      <c r="F3125" t="s">
        <v>193</v>
      </c>
      <c r="G3125" t="s">
        <v>4521</v>
      </c>
      <c r="H3125" t="s">
        <v>4522</v>
      </c>
      <c r="I3125" t="s">
        <v>46</v>
      </c>
      <c r="J3125" t="s">
        <v>32</v>
      </c>
      <c r="K3125" t="s">
        <v>1802</v>
      </c>
      <c r="L3125" t="s">
        <v>59</v>
      </c>
      <c r="M3125">
        <v>33801</v>
      </c>
      <c r="N3125" t="s">
        <v>35</v>
      </c>
      <c r="O3125" t="s">
        <v>5684</v>
      </c>
      <c r="P3125" t="s">
        <v>51</v>
      </c>
      <c r="Q3125" t="s">
        <v>80</v>
      </c>
      <c r="R3125" t="s">
        <v>5685</v>
      </c>
      <c r="S3125">
        <v>3.7680000000000007</v>
      </c>
      <c r="T3125">
        <v>2</v>
      </c>
      <c r="U3125">
        <v>0.7</v>
      </c>
      <c r="V3125">
        <v>-3.1400000000000006</v>
      </c>
      <c r="W3125" s="6">
        <f t="shared" si="292"/>
        <v>-0.83333333333333337</v>
      </c>
      <c r="X3125" s="4">
        <f t="shared" si="289"/>
        <v>-1.5700000000000003</v>
      </c>
      <c r="Y3125" s="4">
        <f t="shared" si="290"/>
        <v>1.8840000000000003</v>
      </c>
      <c r="Z3125" s="4">
        <f t="shared" si="291"/>
        <v>6.28</v>
      </c>
      <c r="AA3125" s="4">
        <f t="shared" si="288"/>
        <v>2.6376000000000004</v>
      </c>
    </row>
    <row r="3126" spans="1:27" x14ac:dyDescent="0.2">
      <c r="A3126">
        <v>3125</v>
      </c>
      <c r="B3126" t="s">
        <v>6345</v>
      </c>
      <c r="C3126" s="5">
        <v>42166</v>
      </c>
      <c r="D3126" s="5" t="str">
        <f t="shared" si="293"/>
        <v>2015-06</v>
      </c>
      <c r="E3126" s="5">
        <v>42167</v>
      </c>
      <c r="F3126" t="s">
        <v>193</v>
      </c>
      <c r="G3126" t="s">
        <v>4521</v>
      </c>
      <c r="H3126" t="s">
        <v>4522</v>
      </c>
      <c r="I3126" t="s">
        <v>46</v>
      </c>
      <c r="J3126" t="s">
        <v>32</v>
      </c>
      <c r="K3126" t="s">
        <v>1802</v>
      </c>
      <c r="L3126" t="s">
        <v>59</v>
      </c>
      <c r="M3126">
        <v>33801</v>
      </c>
      <c r="N3126" t="s">
        <v>35</v>
      </c>
      <c r="O3126" t="s">
        <v>1894</v>
      </c>
      <c r="P3126" t="s">
        <v>51</v>
      </c>
      <c r="Q3126" t="s">
        <v>64</v>
      </c>
      <c r="R3126" t="s">
        <v>1895</v>
      </c>
      <c r="S3126">
        <v>1036.624</v>
      </c>
      <c r="T3126">
        <v>2</v>
      </c>
      <c r="U3126">
        <v>0.2</v>
      </c>
      <c r="V3126">
        <v>51.831200000000024</v>
      </c>
      <c r="W3126" s="6">
        <f t="shared" si="292"/>
        <v>5.0000000000000024E-2</v>
      </c>
      <c r="X3126" s="4">
        <f t="shared" si="289"/>
        <v>25.915600000000012</v>
      </c>
      <c r="Y3126" s="4">
        <f t="shared" si="290"/>
        <v>518.31200000000001</v>
      </c>
      <c r="Z3126" s="4">
        <f t="shared" si="291"/>
        <v>647.89</v>
      </c>
      <c r="AA3126" s="4">
        <f t="shared" si="288"/>
        <v>207.32480000000001</v>
      </c>
    </row>
    <row r="3127" spans="1:27" x14ac:dyDescent="0.2">
      <c r="A3127">
        <v>3126</v>
      </c>
      <c r="B3127" t="s">
        <v>6345</v>
      </c>
      <c r="C3127" s="5">
        <v>42166</v>
      </c>
      <c r="D3127" s="5" t="str">
        <f t="shared" si="293"/>
        <v>2015-06</v>
      </c>
      <c r="E3127" s="5">
        <v>42167</v>
      </c>
      <c r="F3127" t="s">
        <v>193</v>
      </c>
      <c r="G3127" t="s">
        <v>4521</v>
      </c>
      <c r="H3127" t="s">
        <v>4522</v>
      </c>
      <c r="I3127" t="s">
        <v>46</v>
      </c>
      <c r="J3127" t="s">
        <v>32</v>
      </c>
      <c r="K3127" t="s">
        <v>1802</v>
      </c>
      <c r="L3127" t="s">
        <v>59</v>
      </c>
      <c r="M3127">
        <v>33801</v>
      </c>
      <c r="N3127" t="s">
        <v>35</v>
      </c>
      <c r="O3127" t="s">
        <v>2807</v>
      </c>
      <c r="P3127" t="s">
        <v>51</v>
      </c>
      <c r="Q3127" t="s">
        <v>64</v>
      </c>
      <c r="R3127" t="s">
        <v>2808</v>
      </c>
      <c r="S3127">
        <v>563.80799999999999</v>
      </c>
      <c r="T3127">
        <v>4</v>
      </c>
      <c r="U3127">
        <v>0.2</v>
      </c>
      <c r="V3127">
        <v>21.142799999999966</v>
      </c>
      <c r="W3127" s="6">
        <f t="shared" si="292"/>
        <v>3.7499999999999936E-2</v>
      </c>
      <c r="X3127" s="4">
        <f t="shared" si="289"/>
        <v>5.2856999999999914</v>
      </c>
      <c r="Y3127" s="4">
        <f t="shared" si="290"/>
        <v>140.952</v>
      </c>
      <c r="Z3127" s="4">
        <f t="shared" si="291"/>
        <v>176.19</v>
      </c>
      <c r="AA3127" s="4">
        <f t="shared" si="288"/>
        <v>112.7616</v>
      </c>
    </row>
    <row r="3128" spans="1:27" x14ac:dyDescent="0.2">
      <c r="A3128">
        <v>3127</v>
      </c>
      <c r="B3128" t="s">
        <v>6348</v>
      </c>
      <c r="C3128" s="5">
        <v>42986</v>
      </c>
      <c r="D3128" s="5" t="str">
        <f t="shared" si="293"/>
        <v>2017-09</v>
      </c>
      <c r="E3128" s="5">
        <v>42990</v>
      </c>
      <c r="F3128" t="s">
        <v>55</v>
      </c>
      <c r="G3128" t="s">
        <v>6349</v>
      </c>
      <c r="H3128" t="s">
        <v>6350</v>
      </c>
      <c r="I3128" t="s">
        <v>31</v>
      </c>
      <c r="J3128" t="s">
        <v>32</v>
      </c>
      <c r="K3128" t="s">
        <v>151</v>
      </c>
      <c r="L3128" t="s">
        <v>152</v>
      </c>
      <c r="M3128">
        <v>19134</v>
      </c>
      <c r="N3128" t="s">
        <v>153</v>
      </c>
      <c r="O3128" t="s">
        <v>3447</v>
      </c>
      <c r="P3128" t="s">
        <v>76</v>
      </c>
      <c r="Q3128" t="s">
        <v>77</v>
      </c>
      <c r="R3128" t="s">
        <v>6351</v>
      </c>
      <c r="S3128">
        <v>258.52799999999996</v>
      </c>
      <c r="T3128">
        <v>2</v>
      </c>
      <c r="U3128">
        <v>0.4</v>
      </c>
      <c r="V3128">
        <v>-47.396800000000013</v>
      </c>
      <c r="W3128" s="6">
        <f t="shared" si="292"/>
        <v>-0.1833333333333334</v>
      </c>
      <c r="X3128" s="4">
        <f t="shared" si="289"/>
        <v>-23.698400000000007</v>
      </c>
      <c r="Y3128" s="4">
        <f t="shared" si="290"/>
        <v>129.26399999999998</v>
      </c>
      <c r="Z3128" s="4">
        <f t="shared" si="291"/>
        <v>215.43999999999997</v>
      </c>
      <c r="AA3128" s="4">
        <f t="shared" si="288"/>
        <v>103.41119999999999</v>
      </c>
    </row>
    <row r="3129" spans="1:27" x14ac:dyDescent="0.2">
      <c r="A3129">
        <v>3128</v>
      </c>
      <c r="B3129" t="s">
        <v>6352</v>
      </c>
      <c r="C3129" s="5">
        <v>43010</v>
      </c>
      <c r="D3129" s="5" t="str">
        <f t="shared" si="293"/>
        <v>2017-10</v>
      </c>
      <c r="E3129" s="5">
        <v>43014</v>
      </c>
      <c r="F3129" t="s">
        <v>55</v>
      </c>
      <c r="G3129" t="s">
        <v>6133</v>
      </c>
      <c r="H3129" t="s">
        <v>6134</v>
      </c>
      <c r="I3129" t="s">
        <v>31</v>
      </c>
      <c r="J3129" t="s">
        <v>32</v>
      </c>
      <c r="K3129" t="s">
        <v>271</v>
      </c>
      <c r="L3129" t="s">
        <v>272</v>
      </c>
      <c r="M3129">
        <v>10011</v>
      </c>
      <c r="N3129" t="s">
        <v>153</v>
      </c>
      <c r="O3129" t="s">
        <v>6353</v>
      </c>
      <c r="P3129" t="s">
        <v>51</v>
      </c>
      <c r="Q3129" t="s">
        <v>95</v>
      </c>
      <c r="R3129" t="s">
        <v>6354</v>
      </c>
      <c r="S3129">
        <v>49.12</v>
      </c>
      <c r="T3129">
        <v>4</v>
      </c>
      <c r="U3129">
        <v>0</v>
      </c>
      <c r="V3129">
        <v>23.086399999999998</v>
      </c>
      <c r="W3129" s="6">
        <f t="shared" si="292"/>
        <v>0.47</v>
      </c>
      <c r="X3129" s="4">
        <f t="shared" si="289"/>
        <v>5.7715999999999994</v>
      </c>
      <c r="Y3129" s="4">
        <f t="shared" si="290"/>
        <v>12.28</v>
      </c>
      <c r="Z3129" s="4">
        <f t="shared" si="291"/>
        <v>12.28</v>
      </c>
      <c r="AA3129" s="4">
        <f t="shared" si="288"/>
        <v>0</v>
      </c>
    </row>
    <row r="3130" spans="1:27" x14ac:dyDescent="0.2">
      <c r="A3130">
        <v>3129</v>
      </c>
      <c r="B3130" t="s">
        <v>6355</v>
      </c>
      <c r="C3130" s="5">
        <v>41989</v>
      </c>
      <c r="D3130" s="5" t="str">
        <f t="shared" si="293"/>
        <v>2014-12</v>
      </c>
      <c r="E3130" s="5">
        <v>41990</v>
      </c>
      <c r="F3130" t="s">
        <v>193</v>
      </c>
      <c r="G3130" t="s">
        <v>3186</v>
      </c>
      <c r="H3130" t="s">
        <v>3187</v>
      </c>
      <c r="I3130" t="s">
        <v>107</v>
      </c>
      <c r="J3130" t="s">
        <v>32</v>
      </c>
      <c r="K3130" t="s">
        <v>47</v>
      </c>
      <c r="L3130" t="s">
        <v>48</v>
      </c>
      <c r="M3130">
        <v>90049</v>
      </c>
      <c r="N3130" t="s">
        <v>49</v>
      </c>
      <c r="O3130" t="s">
        <v>2520</v>
      </c>
      <c r="P3130" t="s">
        <v>37</v>
      </c>
      <c r="Q3130" t="s">
        <v>70</v>
      </c>
      <c r="R3130" t="s">
        <v>2521</v>
      </c>
      <c r="S3130">
        <v>44.46</v>
      </c>
      <c r="T3130">
        <v>2</v>
      </c>
      <c r="U3130">
        <v>0</v>
      </c>
      <c r="V3130">
        <v>14.671799999999998</v>
      </c>
      <c r="W3130" s="6">
        <f t="shared" si="292"/>
        <v>0.32999999999999996</v>
      </c>
      <c r="X3130" s="4">
        <f t="shared" si="289"/>
        <v>7.3358999999999988</v>
      </c>
      <c r="Y3130" s="4">
        <f t="shared" si="290"/>
        <v>22.23</v>
      </c>
      <c r="Z3130" s="4">
        <f t="shared" si="291"/>
        <v>22.23</v>
      </c>
      <c r="AA3130" s="4">
        <f t="shared" si="288"/>
        <v>0</v>
      </c>
    </row>
    <row r="3131" spans="1:27" x14ac:dyDescent="0.2">
      <c r="A3131">
        <v>3130</v>
      </c>
      <c r="B3131" t="s">
        <v>6355</v>
      </c>
      <c r="C3131" s="5">
        <v>41989</v>
      </c>
      <c r="D3131" s="5" t="str">
        <f t="shared" si="293"/>
        <v>2014-12</v>
      </c>
      <c r="E3131" s="5">
        <v>41990</v>
      </c>
      <c r="F3131" t="s">
        <v>193</v>
      </c>
      <c r="G3131" t="s">
        <v>3186</v>
      </c>
      <c r="H3131" t="s">
        <v>3187</v>
      </c>
      <c r="I3131" t="s">
        <v>107</v>
      </c>
      <c r="J3131" t="s">
        <v>32</v>
      </c>
      <c r="K3131" t="s">
        <v>47</v>
      </c>
      <c r="L3131" t="s">
        <v>48</v>
      </c>
      <c r="M3131">
        <v>90049</v>
      </c>
      <c r="N3131" t="s">
        <v>49</v>
      </c>
      <c r="O3131" t="s">
        <v>1172</v>
      </c>
      <c r="P3131" t="s">
        <v>37</v>
      </c>
      <c r="Q3131" t="s">
        <v>41</v>
      </c>
      <c r="R3131" t="s">
        <v>1173</v>
      </c>
      <c r="S3131">
        <v>241.56799999999998</v>
      </c>
      <c r="T3131">
        <v>2</v>
      </c>
      <c r="U3131">
        <v>0.2</v>
      </c>
      <c r="V3131">
        <v>18.11760000000001</v>
      </c>
      <c r="W3131" s="6">
        <f t="shared" si="292"/>
        <v>7.5000000000000053E-2</v>
      </c>
      <c r="X3131" s="4">
        <f t="shared" si="289"/>
        <v>9.0588000000000051</v>
      </c>
      <c r="Y3131" s="4">
        <f t="shared" si="290"/>
        <v>120.78399999999999</v>
      </c>
      <c r="Z3131" s="4">
        <f t="shared" si="291"/>
        <v>150.97999999999999</v>
      </c>
      <c r="AA3131" s="4">
        <f t="shared" si="288"/>
        <v>48.313600000000001</v>
      </c>
    </row>
    <row r="3132" spans="1:27" x14ac:dyDescent="0.2">
      <c r="A3132">
        <v>3131</v>
      </c>
      <c r="B3132" t="s">
        <v>6355</v>
      </c>
      <c r="C3132" s="5">
        <v>41989</v>
      </c>
      <c r="D3132" s="5" t="str">
        <f t="shared" si="293"/>
        <v>2014-12</v>
      </c>
      <c r="E3132" s="5">
        <v>41990</v>
      </c>
      <c r="F3132" t="s">
        <v>193</v>
      </c>
      <c r="G3132" t="s">
        <v>3186</v>
      </c>
      <c r="H3132" t="s">
        <v>3187</v>
      </c>
      <c r="I3132" t="s">
        <v>107</v>
      </c>
      <c r="J3132" t="s">
        <v>32</v>
      </c>
      <c r="K3132" t="s">
        <v>47</v>
      </c>
      <c r="L3132" t="s">
        <v>48</v>
      </c>
      <c r="M3132">
        <v>90049</v>
      </c>
      <c r="N3132" t="s">
        <v>49</v>
      </c>
      <c r="O3132" t="s">
        <v>2153</v>
      </c>
      <c r="P3132" t="s">
        <v>76</v>
      </c>
      <c r="Q3132" t="s">
        <v>166</v>
      </c>
      <c r="R3132" t="s">
        <v>2154</v>
      </c>
      <c r="S3132">
        <v>395</v>
      </c>
      <c r="T3132">
        <v>5</v>
      </c>
      <c r="U3132">
        <v>0</v>
      </c>
      <c r="V3132">
        <v>39.499999999999957</v>
      </c>
      <c r="W3132" s="6">
        <f t="shared" si="292"/>
        <v>9.9999999999999895E-2</v>
      </c>
      <c r="X3132" s="4">
        <f t="shared" si="289"/>
        <v>7.8999999999999915</v>
      </c>
      <c r="Y3132" s="4">
        <f t="shared" si="290"/>
        <v>79</v>
      </c>
      <c r="Z3132" s="4">
        <f t="shared" si="291"/>
        <v>79</v>
      </c>
      <c r="AA3132" s="4">
        <f t="shared" si="288"/>
        <v>0</v>
      </c>
    </row>
    <row r="3133" spans="1:27" x14ac:dyDescent="0.2">
      <c r="A3133">
        <v>3132</v>
      </c>
      <c r="B3133" t="s">
        <v>6355</v>
      </c>
      <c r="C3133" s="5">
        <v>41989</v>
      </c>
      <c r="D3133" s="5" t="str">
        <f t="shared" si="293"/>
        <v>2014-12</v>
      </c>
      <c r="E3133" s="5">
        <v>41990</v>
      </c>
      <c r="F3133" t="s">
        <v>193</v>
      </c>
      <c r="G3133" t="s">
        <v>3186</v>
      </c>
      <c r="H3133" t="s">
        <v>3187</v>
      </c>
      <c r="I3133" t="s">
        <v>107</v>
      </c>
      <c r="J3133" t="s">
        <v>32</v>
      </c>
      <c r="K3133" t="s">
        <v>47</v>
      </c>
      <c r="L3133" t="s">
        <v>48</v>
      </c>
      <c r="M3133">
        <v>90049</v>
      </c>
      <c r="N3133" t="s">
        <v>49</v>
      </c>
      <c r="O3133" t="s">
        <v>197</v>
      </c>
      <c r="P3133" t="s">
        <v>76</v>
      </c>
      <c r="Q3133" t="s">
        <v>77</v>
      </c>
      <c r="R3133" t="s">
        <v>198</v>
      </c>
      <c r="S3133">
        <v>627.16800000000012</v>
      </c>
      <c r="T3133">
        <v>4</v>
      </c>
      <c r="U3133">
        <v>0.2</v>
      </c>
      <c r="V3133">
        <v>70.55639999999994</v>
      </c>
      <c r="W3133" s="6">
        <f t="shared" si="292"/>
        <v>0.11249999999999988</v>
      </c>
      <c r="X3133" s="4">
        <f t="shared" si="289"/>
        <v>17.639099999999985</v>
      </c>
      <c r="Y3133" s="4">
        <f t="shared" si="290"/>
        <v>156.79200000000003</v>
      </c>
      <c r="Z3133" s="4">
        <f t="shared" si="291"/>
        <v>195.99000000000004</v>
      </c>
      <c r="AA3133" s="4">
        <f t="shared" si="288"/>
        <v>125.43360000000003</v>
      </c>
    </row>
    <row r="3134" spans="1:27" x14ac:dyDescent="0.2">
      <c r="A3134">
        <v>3133</v>
      </c>
      <c r="B3134" t="s">
        <v>6356</v>
      </c>
      <c r="C3134" s="5">
        <v>41875</v>
      </c>
      <c r="D3134" s="5" t="str">
        <f t="shared" si="293"/>
        <v>2014-08</v>
      </c>
      <c r="E3134" s="5">
        <v>41877</v>
      </c>
      <c r="F3134" t="s">
        <v>193</v>
      </c>
      <c r="G3134" t="s">
        <v>6357</v>
      </c>
      <c r="H3134" t="s">
        <v>6358</v>
      </c>
      <c r="I3134" t="s">
        <v>46</v>
      </c>
      <c r="J3134" t="s">
        <v>32</v>
      </c>
      <c r="K3134" t="s">
        <v>2353</v>
      </c>
      <c r="L3134" t="s">
        <v>272</v>
      </c>
      <c r="M3134">
        <v>11572</v>
      </c>
      <c r="N3134" t="s">
        <v>153</v>
      </c>
      <c r="O3134" t="s">
        <v>6359</v>
      </c>
      <c r="P3134" t="s">
        <v>37</v>
      </c>
      <c r="Q3134" t="s">
        <v>70</v>
      </c>
      <c r="R3134" t="s">
        <v>6360</v>
      </c>
      <c r="S3134">
        <v>13.28</v>
      </c>
      <c r="T3134">
        <v>2</v>
      </c>
      <c r="U3134">
        <v>0</v>
      </c>
      <c r="V3134">
        <v>6.3743999999999996</v>
      </c>
      <c r="W3134" s="6">
        <f t="shared" si="292"/>
        <v>0.48</v>
      </c>
      <c r="X3134" s="4">
        <f t="shared" si="289"/>
        <v>3.1871999999999998</v>
      </c>
      <c r="Y3134" s="4">
        <f t="shared" si="290"/>
        <v>6.64</v>
      </c>
      <c r="Z3134" s="4">
        <f t="shared" si="291"/>
        <v>6.64</v>
      </c>
      <c r="AA3134" s="4">
        <f t="shared" si="288"/>
        <v>0</v>
      </c>
    </row>
    <row r="3135" spans="1:27" x14ac:dyDescent="0.2">
      <c r="A3135">
        <v>3134</v>
      </c>
      <c r="B3135" t="s">
        <v>6356</v>
      </c>
      <c r="C3135" s="5">
        <v>41875</v>
      </c>
      <c r="D3135" s="5" t="str">
        <f t="shared" si="293"/>
        <v>2014-08</v>
      </c>
      <c r="E3135" s="5">
        <v>41877</v>
      </c>
      <c r="F3135" t="s">
        <v>193</v>
      </c>
      <c r="G3135" t="s">
        <v>6357</v>
      </c>
      <c r="H3135" t="s">
        <v>6358</v>
      </c>
      <c r="I3135" t="s">
        <v>46</v>
      </c>
      <c r="J3135" t="s">
        <v>32</v>
      </c>
      <c r="K3135" t="s">
        <v>2353</v>
      </c>
      <c r="L3135" t="s">
        <v>272</v>
      </c>
      <c r="M3135">
        <v>11572</v>
      </c>
      <c r="N3135" t="s">
        <v>153</v>
      </c>
      <c r="O3135" t="s">
        <v>4329</v>
      </c>
      <c r="P3135" t="s">
        <v>51</v>
      </c>
      <c r="Q3135" t="s">
        <v>80</v>
      </c>
      <c r="R3135" t="s">
        <v>4330</v>
      </c>
      <c r="S3135">
        <v>12.672000000000001</v>
      </c>
      <c r="T3135">
        <v>3</v>
      </c>
      <c r="U3135">
        <v>0.2</v>
      </c>
      <c r="V3135">
        <v>4.4352000000000009</v>
      </c>
      <c r="W3135" s="6">
        <f t="shared" si="292"/>
        <v>0.35000000000000003</v>
      </c>
      <c r="X3135" s="4">
        <f t="shared" si="289"/>
        <v>1.4784000000000004</v>
      </c>
      <c r="Y3135" s="4">
        <f t="shared" si="290"/>
        <v>4.2240000000000002</v>
      </c>
      <c r="Z3135" s="4">
        <f t="shared" si="291"/>
        <v>5.2799999999999994</v>
      </c>
      <c r="AA3135" s="4">
        <f t="shared" si="288"/>
        <v>2.5344000000000002</v>
      </c>
    </row>
    <row r="3136" spans="1:27" x14ac:dyDescent="0.2">
      <c r="A3136">
        <v>3135</v>
      </c>
      <c r="B3136" t="s">
        <v>6361</v>
      </c>
      <c r="C3136" s="5">
        <v>43051</v>
      </c>
      <c r="D3136" s="5" t="str">
        <f t="shared" si="293"/>
        <v>2017-11</v>
      </c>
      <c r="E3136" s="5">
        <v>43057</v>
      </c>
      <c r="F3136" t="s">
        <v>55</v>
      </c>
      <c r="G3136" t="s">
        <v>555</v>
      </c>
      <c r="H3136" t="s">
        <v>556</v>
      </c>
      <c r="I3136" t="s">
        <v>107</v>
      </c>
      <c r="J3136" t="s">
        <v>32</v>
      </c>
      <c r="K3136" t="s">
        <v>822</v>
      </c>
      <c r="L3136" t="s">
        <v>109</v>
      </c>
      <c r="M3136">
        <v>75081</v>
      </c>
      <c r="N3136" t="s">
        <v>110</v>
      </c>
      <c r="O3136" t="s">
        <v>3924</v>
      </c>
      <c r="P3136" t="s">
        <v>51</v>
      </c>
      <c r="Q3136" t="s">
        <v>80</v>
      </c>
      <c r="R3136" t="s">
        <v>3925</v>
      </c>
      <c r="S3136">
        <v>30.559999999999992</v>
      </c>
      <c r="T3136">
        <v>5</v>
      </c>
      <c r="U3136">
        <v>0.8</v>
      </c>
      <c r="V3136">
        <v>-45.840000000000018</v>
      </c>
      <c r="W3136" s="6">
        <f t="shared" si="292"/>
        <v>-1.5000000000000009</v>
      </c>
      <c r="X3136" s="4">
        <f t="shared" si="289"/>
        <v>-9.1680000000000028</v>
      </c>
      <c r="Y3136" s="4">
        <f t="shared" si="290"/>
        <v>6.1119999999999983</v>
      </c>
      <c r="Z3136" s="4">
        <f t="shared" si="291"/>
        <v>30.56</v>
      </c>
      <c r="AA3136" s="4">
        <f t="shared" si="288"/>
        <v>24.447999999999993</v>
      </c>
    </row>
    <row r="3137" spans="1:27" x14ac:dyDescent="0.2">
      <c r="A3137">
        <v>3136</v>
      </c>
      <c r="B3137" t="s">
        <v>6361</v>
      </c>
      <c r="C3137" s="5">
        <v>43051</v>
      </c>
      <c r="D3137" s="5" t="str">
        <f t="shared" si="293"/>
        <v>2017-11</v>
      </c>
      <c r="E3137" s="5">
        <v>43057</v>
      </c>
      <c r="F3137" t="s">
        <v>55</v>
      </c>
      <c r="G3137" t="s">
        <v>555</v>
      </c>
      <c r="H3137" t="s">
        <v>556</v>
      </c>
      <c r="I3137" t="s">
        <v>107</v>
      </c>
      <c r="J3137" t="s">
        <v>32</v>
      </c>
      <c r="K3137" t="s">
        <v>822</v>
      </c>
      <c r="L3137" t="s">
        <v>109</v>
      </c>
      <c r="M3137">
        <v>75081</v>
      </c>
      <c r="N3137" t="s">
        <v>110</v>
      </c>
      <c r="O3137" t="s">
        <v>2226</v>
      </c>
      <c r="P3137" t="s">
        <v>51</v>
      </c>
      <c r="Q3137" t="s">
        <v>64</v>
      </c>
      <c r="R3137" t="s">
        <v>2227</v>
      </c>
      <c r="S3137">
        <v>77.951999999999998</v>
      </c>
      <c r="T3137">
        <v>3</v>
      </c>
      <c r="U3137">
        <v>0.2</v>
      </c>
      <c r="V3137">
        <v>-15.590400000000002</v>
      </c>
      <c r="W3137" s="6">
        <f t="shared" si="292"/>
        <v>-0.20000000000000004</v>
      </c>
      <c r="X3137" s="4">
        <f t="shared" si="289"/>
        <v>-5.1968000000000005</v>
      </c>
      <c r="Y3137" s="4">
        <f t="shared" si="290"/>
        <v>25.983999999999998</v>
      </c>
      <c r="Z3137" s="4">
        <f t="shared" si="291"/>
        <v>32.479999999999997</v>
      </c>
      <c r="AA3137" s="4">
        <f t="shared" si="288"/>
        <v>15.590400000000001</v>
      </c>
    </row>
    <row r="3138" spans="1:27" x14ac:dyDescent="0.2">
      <c r="A3138">
        <v>3137</v>
      </c>
      <c r="B3138" t="s">
        <v>6361</v>
      </c>
      <c r="C3138" s="5">
        <v>43051</v>
      </c>
      <c r="D3138" s="5" t="str">
        <f t="shared" si="293"/>
        <v>2017-11</v>
      </c>
      <c r="E3138" s="5">
        <v>43057</v>
      </c>
      <c r="F3138" t="s">
        <v>55</v>
      </c>
      <c r="G3138" t="s">
        <v>555</v>
      </c>
      <c r="H3138" t="s">
        <v>556</v>
      </c>
      <c r="I3138" t="s">
        <v>107</v>
      </c>
      <c r="J3138" t="s">
        <v>32</v>
      </c>
      <c r="K3138" t="s">
        <v>822</v>
      </c>
      <c r="L3138" t="s">
        <v>109</v>
      </c>
      <c r="M3138">
        <v>75081</v>
      </c>
      <c r="N3138" t="s">
        <v>110</v>
      </c>
      <c r="O3138" t="s">
        <v>6362</v>
      </c>
      <c r="P3138" t="s">
        <v>76</v>
      </c>
      <c r="Q3138" t="s">
        <v>77</v>
      </c>
      <c r="R3138" t="s">
        <v>6363</v>
      </c>
      <c r="S3138">
        <v>67.992000000000004</v>
      </c>
      <c r="T3138">
        <v>1</v>
      </c>
      <c r="U3138">
        <v>0.2</v>
      </c>
      <c r="V3138">
        <v>8.4989999999999917</v>
      </c>
      <c r="W3138" s="6">
        <f t="shared" si="292"/>
        <v>0.12499999999999988</v>
      </c>
      <c r="X3138" s="4">
        <f t="shared" si="289"/>
        <v>8.4989999999999917</v>
      </c>
      <c r="Y3138" s="4">
        <f t="shared" si="290"/>
        <v>67.992000000000004</v>
      </c>
      <c r="Z3138" s="4">
        <f t="shared" si="291"/>
        <v>84.99</v>
      </c>
      <c r="AA3138" s="4">
        <f t="shared" si="288"/>
        <v>13.598400000000002</v>
      </c>
    </row>
    <row r="3139" spans="1:27" x14ac:dyDescent="0.2">
      <c r="A3139">
        <v>3138</v>
      </c>
      <c r="B3139" t="s">
        <v>6361</v>
      </c>
      <c r="C3139" s="5">
        <v>43051</v>
      </c>
      <c r="D3139" s="5" t="str">
        <f t="shared" si="293"/>
        <v>2017-11</v>
      </c>
      <c r="E3139" s="5">
        <v>43057</v>
      </c>
      <c r="F3139" t="s">
        <v>55</v>
      </c>
      <c r="G3139" t="s">
        <v>555</v>
      </c>
      <c r="H3139" t="s">
        <v>556</v>
      </c>
      <c r="I3139" t="s">
        <v>107</v>
      </c>
      <c r="J3139" t="s">
        <v>32</v>
      </c>
      <c r="K3139" t="s">
        <v>822</v>
      </c>
      <c r="L3139" t="s">
        <v>109</v>
      </c>
      <c r="M3139">
        <v>75081</v>
      </c>
      <c r="N3139" t="s">
        <v>110</v>
      </c>
      <c r="O3139" t="s">
        <v>2300</v>
      </c>
      <c r="P3139" t="s">
        <v>51</v>
      </c>
      <c r="Q3139" t="s">
        <v>178</v>
      </c>
      <c r="R3139" t="s">
        <v>2301</v>
      </c>
      <c r="S3139">
        <v>12.224</v>
      </c>
      <c r="T3139">
        <v>2</v>
      </c>
      <c r="U3139">
        <v>0.2</v>
      </c>
      <c r="V3139">
        <v>4.4311999999999996</v>
      </c>
      <c r="W3139" s="6">
        <f t="shared" si="292"/>
        <v>0.36249999999999993</v>
      </c>
      <c r="X3139" s="4">
        <f t="shared" si="289"/>
        <v>2.2155999999999998</v>
      </c>
      <c r="Y3139" s="4">
        <f t="shared" si="290"/>
        <v>6.1120000000000001</v>
      </c>
      <c r="Z3139" s="4">
        <f t="shared" si="291"/>
        <v>7.64</v>
      </c>
      <c r="AA3139" s="4">
        <f t="shared" ref="AA3139:AA3202" si="294">S3139*U3139</f>
        <v>2.4448000000000003</v>
      </c>
    </row>
    <row r="3140" spans="1:27" x14ac:dyDescent="0.2">
      <c r="A3140">
        <v>3139</v>
      </c>
      <c r="B3140" t="s">
        <v>6361</v>
      </c>
      <c r="C3140" s="5">
        <v>43051</v>
      </c>
      <c r="D3140" s="5" t="str">
        <f t="shared" si="293"/>
        <v>2017-11</v>
      </c>
      <c r="E3140" s="5">
        <v>43057</v>
      </c>
      <c r="F3140" t="s">
        <v>55</v>
      </c>
      <c r="G3140" t="s">
        <v>555</v>
      </c>
      <c r="H3140" t="s">
        <v>556</v>
      </c>
      <c r="I3140" t="s">
        <v>107</v>
      </c>
      <c r="J3140" t="s">
        <v>32</v>
      </c>
      <c r="K3140" t="s">
        <v>822</v>
      </c>
      <c r="L3140" t="s">
        <v>109</v>
      </c>
      <c r="M3140">
        <v>75081</v>
      </c>
      <c r="N3140" t="s">
        <v>110</v>
      </c>
      <c r="O3140" t="s">
        <v>4529</v>
      </c>
      <c r="P3140" t="s">
        <v>76</v>
      </c>
      <c r="Q3140" t="s">
        <v>166</v>
      </c>
      <c r="R3140" t="s">
        <v>4530</v>
      </c>
      <c r="S3140">
        <v>44.783999999999999</v>
      </c>
      <c r="T3140">
        <v>2</v>
      </c>
      <c r="U3140">
        <v>0.2</v>
      </c>
      <c r="V3140">
        <v>-0.55980000000000452</v>
      </c>
      <c r="W3140" s="6">
        <f t="shared" si="292"/>
        <v>-1.2500000000000101E-2</v>
      </c>
      <c r="X3140" s="4">
        <f t="shared" ref="X3140:X3203" si="295">V3140/T3140</f>
        <v>-0.27990000000000226</v>
      </c>
      <c r="Y3140" s="4">
        <f t="shared" ref="Y3140:Y3203" si="296">S3140/T3140</f>
        <v>22.391999999999999</v>
      </c>
      <c r="Z3140" s="4">
        <f t="shared" ref="Z3140:Z3203" si="297">S3140/((1-U3140)*T3140)</f>
        <v>27.99</v>
      </c>
      <c r="AA3140" s="4">
        <f t="shared" si="294"/>
        <v>8.9567999999999994</v>
      </c>
    </row>
    <row r="3141" spans="1:27" x14ac:dyDescent="0.2">
      <c r="A3141">
        <v>3140</v>
      </c>
      <c r="B3141" t="s">
        <v>6361</v>
      </c>
      <c r="C3141" s="5">
        <v>43051</v>
      </c>
      <c r="D3141" s="5" t="str">
        <f t="shared" si="293"/>
        <v>2017-11</v>
      </c>
      <c r="E3141" s="5">
        <v>43057</v>
      </c>
      <c r="F3141" t="s">
        <v>55</v>
      </c>
      <c r="G3141" t="s">
        <v>555</v>
      </c>
      <c r="H3141" t="s">
        <v>556</v>
      </c>
      <c r="I3141" t="s">
        <v>107</v>
      </c>
      <c r="J3141" t="s">
        <v>32</v>
      </c>
      <c r="K3141" t="s">
        <v>822</v>
      </c>
      <c r="L3141" t="s">
        <v>109</v>
      </c>
      <c r="M3141">
        <v>75081</v>
      </c>
      <c r="N3141" t="s">
        <v>110</v>
      </c>
      <c r="O3141" t="s">
        <v>1146</v>
      </c>
      <c r="P3141" t="s">
        <v>37</v>
      </c>
      <c r="Q3141" t="s">
        <v>70</v>
      </c>
      <c r="R3141" t="s">
        <v>1147</v>
      </c>
      <c r="S3141">
        <v>22.847999999999999</v>
      </c>
      <c r="T3141">
        <v>3</v>
      </c>
      <c r="U3141">
        <v>0.6</v>
      </c>
      <c r="V3141">
        <v>-17.707200000000007</v>
      </c>
      <c r="W3141" s="6">
        <f t="shared" ref="W3141:W3204" si="298">(V3141/S3141)</f>
        <v>-0.77500000000000036</v>
      </c>
      <c r="X3141" s="4">
        <f t="shared" si="295"/>
        <v>-5.9024000000000028</v>
      </c>
      <c r="Y3141" s="4">
        <f t="shared" si="296"/>
        <v>7.6159999999999997</v>
      </c>
      <c r="Z3141" s="4">
        <f t="shared" si="297"/>
        <v>19.039999999999996</v>
      </c>
      <c r="AA3141" s="4">
        <f t="shared" si="294"/>
        <v>13.708799999999998</v>
      </c>
    </row>
    <row r="3142" spans="1:27" x14ac:dyDescent="0.2">
      <c r="A3142">
        <v>3141</v>
      </c>
      <c r="B3142" t="s">
        <v>6364</v>
      </c>
      <c r="C3142" s="5">
        <v>42119</v>
      </c>
      <c r="D3142" s="5" t="str">
        <f t="shared" si="293"/>
        <v>2015-04</v>
      </c>
      <c r="E3142" s="5">
        <v>42122</v>
      </c>
      <c r="F3142" t="s">
        <v>193</v>
      </c>
      <c r="G3142" t="s">
        <v>1210</v>
      </c>
      <c r="H3142" t="s">
        <v>1211</v>
      </c>
      <c r="I3142" t="s">
        <v>31</v>
      </c>
      <c r="J3142" t="s">
        <v>32</v>
      </c>
      <c r="K3142" t="s">
        <v>271</v>
      </c>
      <c r="L3142" t="s">
        <v>272</v>
      </c>
      <c r="M3142">
        <v>10035</v>
      </c>
      <c r="N3142" t="s">
        <v>153</v>
      </c>
      <c r="O3142" t="s">
        <v>111</v>
      </c>
      <c r="P3142" t="s">
        <v>51</v>
      </c>
      <c r="Q3142" t="s">
        <v>83</v>
      </c>
      <c r="R3142" t="s">
        <v>112</v>
      </c>
      <c r="S3142">
        <v>206.43</v>
      </c>
      <c r="T3142">
        <v>3</v>
      </c>
      <c r="U3142">
        <v>0</v>
      </c>
      <c r="V3142">
        <v>90.829200000000014</v>
      </c>
      <c r="W3142" s="6">
        <f t="shared" si="298"/>
        <v>0.44000000000000006</v>
      </c>
      <c r="X3142" s="4">
        <f t="shared" si="295"/>
        <v>30.276400000000006</v>
      </c>
      <c r="Y3142" s="4">
        <f t="shared" si="296"/>
        <v>68.81</v>
      </c>
      <c r="Z3142" s="4">
        <f t="shared" si="297"/>
        <v>68.81</v>
      </c>
      <c r="AA3142" s="4">
        <f t="shared" si="294"/>
        <v>0</v>
      </c>
    </row>
    <row r="3143" spans="1:27" x14ac:dyDescent="0.2">
      <c r="A3143">
        <v>3142</v>
      </c>
      <c r="B3143" t="s">
        <v>6365</v>
      </c>
      <c r="C3143" s="5">
        <v>41985</v>
      </c>
      <c r="D3143" s="5" t="str">
        <f t="shared" ref="D3143:D3206" si="299">TEXT(C3143,"yyyy-mm")</f>
        <v>2014-12</v>
      </c>
      <c r="E3143" s="5">
        <v>41985</v>
      </c>
      <c r="F3143" t="s">
        <v>1298</v>
      </c>
      <c r="G3143" t="s">
        <v>3210</v>
      </c>
      <c r="H3143" t="s">
        <v>3211</v>
      </c>
      <c r="I3143" t="s">
        <v>46</v>
      </c>
      <c r="J3143" t="s">
        <v>32</v>
      </c>
      <c r="K3143" t="s">
        <v>685</v>
      </c>
      <c r="L3143" t="s">
        <v>109</v>
      </c>
      <c r="M3143">
        <v>78207</v>
      </c>
      <c r="N3143" t="s">
        <v>110</v>
      </c>
      <c r="O3143" t="s">
        <v>521</v>
      </c>
      <c r="P3143" t="s">
        <v>51</v>
      </c>
      <c r="Q3143" t="s">
        <v>80</v>
      </c>
      <c r="R3143" t="s">
        <v>522</v>
      </c>
      <c r="S3143">
        <v>210.39199999999997</v>
      </c>
      <c r="T3143">
        <v>2</v>
      </c>
      <c r="U3143">
        <v>0.8</v>
      </c>
      <c r="V3143">
        <v>-336.62720000000013</v>
      </c>
      <c r="W3143" s="6">
        <f t="shared" si="298"/>
        <v>-1.6000000000000008</v>
      </c>
      <c r="X3143" s="4">
        <f t="shared" si="295"/>
        <v>-168.31360000000006</v>
      </c>
      <c r="Y3143" s="4">
        <f t="shared" si="296"/>
        <v>105.19599999999998</v>
      </c>
      <c r="Z3143" s="4">
        <f t="shared" si="297"/>
        <v>525.98</v>
      </c>
      <c r="AA3143" s="4">
        <f t="shared" si="294"/>
        <v>168.31359999999998</v>
      </c>
    </row>
    <row r="3144" spans="1:27" x14ac:dyDescent="0.2">
      <c r="A3144">
        <v>3143</v>
      </c>
      <c r="B3144" t="s">
        <v>6366</v>
      </c>
      <c r="C3144" s="5">
        <v>43003</v>
      </c>
      <c r="D3144" s="5" t="str">
        <f t="shared" si="299"/>
        <v>2017-09</v>
      </c>
      <c r="E3144" s="5">
        <v>43005</v>
      </c>
      <c r="F3144" t="s">
        <v>28</v>
      </c>
      <c r="G3144" t="s">
        <v>1568</v>
      </c>
      <c r="H3144" t="s">
        <v>1569</v>
      </c>
      <c r="I3144" t="s">
        <v>31</v>
      </c>
      <c r="J3144" t="s">
        <v>32</v>
      </c>
      <c r="K3144" t="s">
        <v>1015</v>
      </c>
      <c r="L3144" t="s">
        <v>503</v>
      </c>
      <c r="M3144">
        <v>45231</v>
      </c>
      <c r="N3144" t="s">
        <v>153</v>
      </c>
      <c r="O3144" t="s">
        <v>1026</v>
      </c>
      <c r="P3144" t="s">
        <v>76</v>
      </c>
      <c r="Q3144" t="s">
        <v>166</v>
      </c>
      <c r="R3144" t="s">
        <v>1027</v>
      </c>
      <c r="S3144">
        <v>119.96000000000001</v>
      </c>
      <c r="T3144">
        <v>5</v>
      </c>
      <c r="U3144">
        <v>0.2</v>
      </c>
      <c r="V3144">
        <v>35.988000000000007</v>
      </c>
      <c r="W3144" s="6">
        <f t="shared" si="298"/>
        <v>0.30000000000000004</v>
      </c>
      <c r="X3144" s="4">
        <f t="shared" si="295"/>
        <v>7.1976000000000013</v>
      </c>
      <c r="Y3144" s="4">
        <f t="shared" si="296"/>
        <v>23.992000000000001</v>
      </c>
      <c r="Z3144" s="4">
        <f t="shared" si="297"/>
        <v>29.990000000000002</v>
      </c>
      <c r="AA3144" s="4">
        <f t="shared" si="294"/>
        <v>23.992000000000004</v>
      </c>
    </row>
    <row r="3145" spans="1:27" x14ac:dyDescent="0.2">
      <c r="A3145">
        <v>3144</v>
      </c>
      <c r="B3145" t="s">
        <v>6366</v>
      </c>
      <c r="C3145" s="5">
        <v>43003</v>
      </c>
      <c r="D3145" s="5" t="str">
        <f t="shared" si="299"/>
        <v>2017-09</v>
      </c>
      <c r="E3145" s="5">
        <v>43005</v>
      </c>
      <c r="F3145" t="s">
        <v>28</v>
      </c>
      <c r="G3145" t="s">
        <v>1568</v>
      </c>
      <c r="H3145" t="s">
        <v>1569</v>
      </c>
      <c r="I3145" t="s">
        <v>31</v>
      </c>
      <c r="J3145" t="s">
        <v>32</v>
      </c>
      <c r="K3145" t="s">
        <v>1015</v>
      </c>
      <c r="L3145" t="s">
        <v>503</v>
      </c>
      <c r="M3145">
        <v>45231</v>
      </c>
      <c r="N3145" t="s">
        <v>153</v>
      </c>
      <c r="O3145" t="s">
        <v>646</v>
      </c>
      <c r="P3145" t="s">
        <v>51</v>
      </c>
      <c r="Q3145" t="s">
        <v>73</v>
      </c>
      <c r="R3145" t="s">
        <v>647</v>
      </c>
      <c r="S3145">
        <v>10.608000000000001</v>
      </c>
      <c r="T3145">
        <v>6</v>
      </c>
      <c r="U3145">
        <v>0.2</v>
      </c>
      <c r="V3145">
        <v>0.92819999999999991</v>
      </c>
      <c r="W3145" s="6">
        <f t="shared" si="298"/>
        <v>8.7499999999999981E-2</v>
      </c>
      <c r="X3145" s="4">
        <f t="shared" si="295"/>
        <v>0.15469999999999998</v>
      </c>
      <c r="Y3145" s="4">
        <f t="shared" si="296"/>
        <v>1.768</v>
      </c>
      <c r="Z3145" s="4">
        <f t="shared" si="297"/>
        <v>2.21</v>
      </c>
      <c r="AA3145" s="4">
        <f t="shared" si="294"/>
        <v>2.1216000000000004</v>
      </c>
    </row>
    <row r="3146" spans="1:27" x14ac:dyDescent="0.2">
      <c r="A3146">
        <v>3145</v>
      </c>
      <c r="B3146" t="s">
        <v>6367</v>
      </c>
      <c r="C3146" s="5">
        <v>42618</v>
      </c>
      <c r="D3146" s="5" t="str">
        <f t="shared" si="299"/>
        <v>2016-09</v>
      </c>
      <c r="E3146" s="5">
        <v>42624</v>
      </c>
      <c r="F3146" t="s">
        <v>55</v>
      </c>
      <c r="G3146" t="s">
        <v>2150</v>
      </c>
      <c r="H3146" t="s">
        <v>2151</v>
      </c>
      <c r="I3146" t="s">
        <v>46</v>
      </c>
      <c r="J3146" t="s">
        <v>32</v>
      </c>
      <c r="K3146" t="s">
        <v>1245</v>
      </c>
      <c r="L3146" t="s">
        <v>109</v>
      </c>
      <c r="M3146">
        <v>78745</v>
      </c>
      <c r="N3146" t="s">
        <v>110</v>
      </c>
      <c r="O3146" t="s">
        <v>1849</v>
      </c>
      <c r="P3146" t="s">
        <v>37</v>
      </c>
      <c r="Q3146" t="s">
        <v>41</v>
      </c>
      <c r="R3146" t="s">
        <v>1850</v>
      </c>
      <c r="S3146">
        <v>347.80200000000002</v>
      </c>
      <c r="T3146">
        <v>7</v>
      </c>
      <c r="U3146">
        <v>0.3</v>
      </c>
      <c r="V3146">
        <v>-24.842999999999961</v>
      </c>
      <c r="W3146" s="6">
        <f t="shared" si="298"/>
        <v>-7.1428571428571314E-2</v>
      </c>
      <c r="X3146" s="4">
        <f t="shared" si="295"/>
        <v>-3.5489999999999946</v>
      </c>
      <c r="Y3146" s="4">
        <f t="shared" si="296"/>
        <v>49.686</v>
      </c>
      <c r="Z3146" s="4">
        <f t="shared" si="297"/>
        <v>70.980000000000018</v>
      </c>
      <c r="AA3146" s="4">
        <f t="shared" si="294"/>
        <v>104.34060000000001</v>
      </c>
    </row>
    <row r="3147" spans="1:27" x14ac:dyDescent="0.2">
      <c r="A3147">
        <v>3146</v>
      </c>
      <c r="B3147" t="s">
        <v>6368</v>
      </c>
      <c r="C3147" s="5">
        <v>42777</v>
      </c>
      <c r="D3147" s="5" t="str">
        <f t="shared" si="299"/>
        <v>2017-02</v>
      </c>
      <c r="E3147" s="5">
        <v>42779</v>
      </c>
      <c r="F3147" t="s">
        <v>28</v>
      </c>
      <c r="G3147" t="s">
        <v>6369</v>
      </c>
      <c r="H3147" t="s">
        <v>6370</v>
      </c>
      <c r="I3147" t="s">
        <v>46</v>
      </c>
      <c r="J3147" t="s">
        <v>32</v>
      </c>
      <c r="K3147" t="s">
        <v>100</v>
      </c>
      <c r="L3147" t="s">
        <v>101</v>
      </c>
      <c r="M3147">
        <v>98105</v>
      </c>
      <c r="N3147" t="s">
        <v>49</v>
      </c>
      <c r="O3147" t="s">
        <v>6371</v>
      </c>
      <c r="P3147" t="s">
        <v>37</v>
      </c>
      <c r="Q3147" t="s">
        <v>41</v>
      </c>
      <c r="R3147" t="s">
        <v>6372</v>
      </c>
      <c r="S3147">
        <v>963.13600000000008</v>
      </c>
      <c r="T3147">
        <v>4</v>
      </c>
      <c r="U3147">
        <v>0.2</v>
      </c>
      <c r="V3147">
        <v>108.35279999999986</v>
      </c>
      <c r="W3147" s="6">
        <f t="shared" si="298"/>
        <v>0.11249999999999985</v>
      </c>
      <c r="X3147" s="4">
        <f t="shared" si="295"/>
        <v>27.088199999999965</v>
      </c>
      <c r="Y3147" s="4">
        <f t="shared" si="296"/>
        <v>240.78400000000002</v>
      </c>
      <c r="Z3147" s="4">
        <f t="shared" si="297"/>
        <v>300.98</v>
      </c>
      <c r="AA3147" s="4">
        <f t="shared" si="294"/>
        <v>192.62720000000002</v>
      </c>
    </row>
    <row r="3148" spans="1:27" x14ac:dyDescent="0.2">
      <c r="A3148">
        <v>3147</v>
      </c>
      <c r="B3148" t="s">
        <v>6368</v>
      </c>
      <c r="C3148" s="5">
        <v>42777</v>
      </c>
      <c r="D3148" s="5" t="str">
        <f t="shared" si="299"/>
        <v>2017-02</v>
      </c>
      <c r="E3148" s="5">
        <v>42779</v>
      </c>
      <c r="F3148" t="s">
        <v>28</v>
      </c>
      <c r="G3148" t="s">
        <v>6369</v>
      </c>
      <c r="H3148" t="s">
        <v>6370</v>
      </c>
      <c r="I3148" t="s">
        <v>46</v>
      </c>
      <c r="J3148" t="s">
        <v>32</v>
      </c>
      <c r="K3148" t="s">
        <v>100</v>
      </c>
      <c r="L3148" t="s">
        <v>101</v>
      </c>
      <c r="M3148">
        <v>98105</v>
      </c>
      <c r="N3148" t="s">
        <v>49</v>
      </c>
      <c r="O3148" t="s">
        <v>2681</v>
      </c>
      <c r="P3148" t="s">
        <v>76</v>
      </c>
      <c r="Q3148" t="s">
        <v>77</v>
      </c>
      <c r="R3148" t="s">
        <v>2682</v>
      </c>
      <c r="S3148">
        <v>88.77600000000001</v>
      </c>
      <c r="T3148">
        <v>3</v>
      </c>
      <c r="U3148">
        <v>0.2</v>
      </c>
      <c r="V3148">
        <v>7.7679000000000009</v>
      </c>
      <c r="W3148" s="6">
        <f t="shared" si="298"/>
        <v>8.7499999999999994E-2</v>
      </c>
      <c r="X3148" s="4">
        <f t="shared" si="295"/>
        <v>2.5893000000000002</v>
      </c>
      <c r="Y3148" s="4">
        <f t="shared" si="296"/>
        <v>29.592000000000002</v>
      </c>
      <c r="Z3148" s="4">
        <f t="shared" si="297"/>
        <v>36.99</v>
      </c>
      <c r="AA3148" s="4">
        <f t="shared" si="294"/>
        <v>17.755200000000002</v>
      </c>
    </row>
    <row r="3149" spans="1:27" x14ac:dyDescent="0.2">
      <c r="A3149">
        <v>3148</v>
      </c>
      <c r="B3149" t="s">
        <v>6373</v>
      </c>
      <c r="C3149" s="5">
        <v>41820</v>
      </c>
      <c r="D3149" s="5" t="str">
        <f t="shared" si="299"/>
        <v>2014-06</v>
      </c>
      <c r="E3149" s="5">
        <v>41823</v>
      </c>
      <c r="F3149" t="s">
        <v>28</v>
      </c>
      <c r="G3149" t="s">
        <v>2150</v>
      </c>
      <c r="H3149" t="s">
        <v>2151</v>
      </c>
      <c r="I3149" t="s">
        <v>46</v>
      </c>
      <c r="J3149" t="s">
        <v>32</v>
      </c>
      <c r="K3149" t="s">
        <v>47</v>
      </c>
      <c r="L3149" t="s">
        <v>48</v>
      </c>
      <c r="M3149">
        <v>90004</v>
      </c>
      <c r="N3149" t="s">
        <v>49</v>
      </c>
      <c r="O3149" t="s">
        <v>1254</v>
      </c>
      <c r="P3149" t="s">
        <v>51</v>
      </c>
      <c r="Q3149" t="s">
        <v>73</v>
      </c>
      <c r="R3149" t="s">
        <v>1255</v>
      </c>
      <c r="S3149">
        <v>32.400000000000006</v>
      </c>
      <c r="T3149">
        <v>5</v>
      </c>
      <c r="U3149">
        <v>0</v>
      </c>
      <c r="V3149">
        <v>10.367999999999999</v>
      </c>
      <c r="W3149" s="6">
        <f t="shared" si="298"/>
        <v>0.3199999999999999</v>
      </c>
      <c r="X3149" s="4">
        <f t="shared" si="295"/>
        <v>2.0735999999999999</v>
      </c>
      <c r="Y3149" s="4">
        <f t="shared" si="296"/>
        <v>6.4800000000000013</v>
      </c>
      <c r="Z3149" s="4">
        <f t="shared" si="297"/>
        <v>6.4800000000000013</v>
      </c>
      <c r="AA3149" s="4">
        <f t="shared" si="294"/>
        <v>0</v>
      </c>
    </row>
    <row r="3150" spans="1:27" x14ac:dyDescent="0.2">
      <c r="A3150">
        <v>3149</v>
      </c>
      <c r="B3150" t="s">
        <v>6374</v>
      </c>
      <c r="C3150" s="5">
        <v>42528</v>
      </c>
      <c r="D3150" s="5" t="str">
        <f t="shared" si="299"/>
        <v>2016-06</v>
      </c>
      <c r="E3150" s="5">
        <v>42531</v>
      </c>
      <c r="F3150" t="s">
        <v>193</v>
      </c>
      <c r="G3150" t="s">
        <v>2323</v>
      </c>
      <c r="H3150" t="s">
        <v>2324</v>
      </c>
      <c r="I3150" t="s">
        <v>107</v>
      </c>
      <c r="J3150" t="s">
        <v>32</v>
      </c>
      <c r="K3150" t="s">
        <v>271</v>
      </c>
      <c r="L3150" t="s">
        <v>272</v>
      </c>
      <c r="M3150">
        <v>10035</v>
      </c>
      <c r="N3150" t="s">
        <v>153</v>
      </c>
      <c r="O3150" t="s">
        <v>1908</v>
      </c>
      <c r="P3150" t="s">
        <v>51</v>
      </c>
      <c r="Q3150" t="s">
        <v>95</v>
      </c>
      <c r="R3150" t="s">
        <v>1909</v>
      </c>
      <c r="S3150">
        <v>32.400000000000006</v>
      </c>
      <c r="T3150">
        <v>5</v>
      </c>
      <c r="U3150">
        <v>0</v>
      </c>
      <c r="V3150">
        <v>15.552000000000001</v>
      </c>
      <c r="W3150" s="6">
        <f t="shared" si="298"/>
        <v>0.48</v>
      </c>
      <c r="X3150" s="4">
        <f t="shared" si="295"/>
        <v>3.1104000000000003</v>
      </c>
      <c r="Y3150" s="4">
        <f t="shared" si="296"/>
        <v>6.4800000000000013</v>
      </c>
      <c r="Z3150" s="4">
        <f t="shared" si="297"/>
        <v>6.4800000000000013</v>
      </c>
      <c r="AA3150" s="4">
        <f t="shared" si="294"/>
        <v>0</v>
      </c>
    </row>
    <row r="3151" spans="1:27" x14ac:dyDescent="0.2">
      <c r="A3151">
        <v>3150</v>
      </c>
      <c r="B3151" t="s">
        <v>6375</v>
      </c>
      <c r="C3151" s="5">
        <v>41993</v>
      </c>
      <c r="D3151" s="5" t="str">
        <f t="shared" si="299"/>
        <v>2014-12</v>
      </c>
      <c r="E3151" s="5">
        <v>41998</v>
      </c>
      <c r="F3151" t="s">
        <v>55</v>
      </c>
      <c r="G3151" t="s">
        <v>1440</v>
      </c>
      <c r="H3151" t="s">
        <v>1441</v>
      </c>
      <c r="I3151" t="s">
        <v>31</v>
      </c>
      <c r="J3151" t="s">
        <v>32</v>
      </c>
      <c r="K3151" t="s">
        <v>100</v>
      </c>
      <c r="L3151" t="s">
        <v>101</v>
      </c>
      <c r="M3151">
        <v>98103</v>
      </c>
      <c r="N3151" t="s">
        <v>49</v>
      </c>
      <c r="O3151" t="s">
        <v>1049</v>
      </c>
      <c r="P3151" t="s">
        <v>51</v>
      </c>
      <c r="Q3151" t="s">
        <v>52</v>
      </c>
      <c r="R3151" t="s">
        <v>1050</v>
      </c>
      <c r="S3151">
        <v>31.049999999999997</v>
      </c>
      <c r="T3151">
        <v>3</v>
      </c>
      <c r="U3151">
        <v>0</v>
      </c>
      <c r="V3151">
        <v>14.904</v>
      </c>
      <c r="W3151" s="6">
        <f t="shared" si="298"/>
        <v>0.48000000000000004</v>
      </c>
      <c r="X3151" s="4">
        <f t="shared" si="295"/>
        <v>4.968</v>
      </c>
      <c r="Y3151" s="4">
        <f t="shared" si="296"/>
        <v>10.35</v>
      </c>
      <c r="Z3151" s="4">
        <f t="shared" si="297"/>
        <v>10.35</v>
      </c>
      <c r="AA3151" s="4">
        <f t="shared" si="294"/>
        <v>0</v>
      </c>
    </row>
    <row r="3152" spans="1:27" x14ac:dyDescent="0.2">
      <c r="A3152">
        <v>3151</v>
      </c>
      <c r="B3152" t="s">
        <v>6376</v>
      </c>
      <c r="C3152" s="5">
        <v>42353</v>
      </c>
      <c r="D3152" s="5" t="str">
        <f t="shared" si="299"/>
        <v>2015-12</v>
      </c>
      <c r="E3152" s="5">
        <v>42356</v>
      </c>
      <c r="F3152" t="s">
        <v>193</v>
      </c>
      <c r="G3152" t="s">
        <v>1495</v>
      </c>
      <c r="H3152" t="s">
        <v>1496</v>
      </c>
      <c r="I3152" t="s">
        <v>31</v>
      </c>
      <c r="J3152" t="s">
        <v>32</v>
      </c>
      <c r="K3152" t="s">
        <v>612</v>
      </c>
      <c r="L3152" t="s">
        <v>503</v>
      </c>
      <c r="M3152">
        <v>43055</v>
      </c>
      <c r="N3152" t="s">
        <v>153</v>
      </c>
      <c r="O3152" t="s">
        <v>2716</v>
      </c>
      <c r="P3152" t="s">
        <v>76</v>
      </c>
      <c r="Q3152" t="s">
        <v>166</v>
      </c>
      <c r="R3152" t="s">
        <v>4277</v>
      </c>
      <c r="S3152">
        <v>2025.3600000000001</v>
      </c>
      <c r="T3152">
        <v>6</v>
      </c>
      <c r="U3152">
        <v>0.2</v>
      </c>
      <c r="V3152">
        <v>607.60800000000006</v>
      </c>
      <c r="W3152" s="6">
        <f t="shared" si="298"/>
        <v>0.3</v>
      </c>
      <c r="X3152" s="4">
        <f t="shared" si="295"/>
        <v>101.26800000000001</v>
      </c>
      <c r="Y3152" s="4">
        <f t="shared" si="296"/>
        <v>337.56</v>
      </c>
      <c r="Z3152" s="4">
        <f t="shared" si="297"/>
        <v>421.95</v>
      </c>
      <c r="AA3152" s="4">
        <f t="shared" si="294"/>
        <v>405.07200000000006</v>
      </c>
    </row>
    <row r="3153" spans="1:27" x14ac:dyDescent="0.2">
      <c r="A3153">
        <v>3152</v>
      </c>
      <c r="B3153" t="s">
        <v>6376</v>
      </c>
      <c r="C3153" s="5">
        <v>42353</v>
      </c>
      <c r="D3153" s="5" t="str">
        <f t="shared" si="299"/>
        <v>2015-12</v>
      </c>
      <c r="E3153" s="5">
        <v>42356</v>
      </c>
      <c r="F3153" t="s">
        <v>193</v>
      </c>
      <c r="G3153" t="s">
        <v>1495</v>
      </c>
      <c r="H3153" t="s">
        <v>1496</v>
      </c>
      <c r="I3153" t="s">
        <v>31</v>
      </c>
      <c r="J3153" t="s">
        <v>32</v>
      </c>
      <c r="K3153" t="s">
        <v>612</v>
      </c>
      <c r="L3153" t="s">
        <v>503</v>
      </c>
      <c r="M3153">
        <v>43055</v>
      </c>
      <c r="N3153" t="s">
        <v>153</v>
      </c>
      <c r="O3153" t="s">
        <v>6377</v>
      </c>
      <c r="P3153" t="s">
        <v>76</v>
      </c>
      <c r="Q3153" t="s">
        <v>689</v>
      </c>
      <c r="R3153" t="s">
        <v>6378</v>
      </c>
      <c r="S3153">
        <v>1799.9940000000001</v>
      </c>
      <c r="T3153">
        <v>2</v>
      </c>
      <c r="U3153">
        <v>0.7</v>
      </c>
      <c r="V3153">
        <v>-2639.9912000000004</v>
      </c>
      <c r="W3153" s="6">
        <f t="shared" si="298"/>
        <v>-1.4666666666666668</v>
      </c>
      <c r="X3153" s="4">
        <f t="shared" si="295"/>
        <v>-1319.9956000000002</v>
      </c>
      <c r="Y3153" s="4">
        <f t="shared" si="296"/>
        <v>899.99700000000007</v>
      </c>
      <c r="Z3153" s="4">
        <f t="shared" si="297"/>
        <v>2999.99</v>
      </c>
      <c r="AA3153" s="4">
        <f t="shared" si="294"/>
        <v>1259.9957999999999</v>
      </c>
    </row>
    <row r="3154" spans="1:27" x14ac:dyDescent="0.2">
      <c r="A3154">
        <v>3153</v>
      </c>
      <c r="B3154" t="s">
        <v>6376</v>
      </c>
      <c r="C3154" s="5">
        <v>42353</v>
      </c>
      <c r="D3154" s="5" t="str">
        <f t="shared" si="299"/>
        <v>2015-12</v>
      </c>
      <c r="E3154" s="5">
        <v>42356</v>
      </c>
      <c r="F3154" t="s">
        <v>193</v>
      </c>
      <c r="G3154" t="s">
        <v>1495</v>
      </c>
      <c r="H3154" t="s">
        <v>1496</v>
      </c>
      <c r="I3154" t="s">
        <v>31</v>
      </c>
      <c r="J3154" t="s">
        <v>32</v>
      </c>
      <c r="K3154" t="s">
        <v>612</v>
      </c>
      <c r="L3154" t="s">
        <v>503</v>
      </c>
      <c r="M3154">
        <v>43055</v>
      </c>
      <c r="N3154" t="s">
        <v>153</v>
      </c>
      <c r="O3154" t="s">
        <v>6362</v>
      </c>
      <c r="P3154" t="s">
        <v>76</v>
      </c>
      <c r="Q3154" t="s">
        <v>77</v>
      </c>
      <c r="R3154" t="s">
        <v>6363</v>
      </c>
      <c r="S3154">
        <v>101.98799999999999</v>
      </c>
      <c r="T3154">
        <v>2</v>
      </c>
      <c r="U3154">
        <v>0.4</v>
      </c>
      <c r="V3154">
        <v>-16.998000000000019</v>
      </c>
      <c r="W3154" s="6">
        <f t="shared" si="298"/>
        <v>-0.16666666666666688</v>
      </c>
      <c r="X3154" s="4">
        <f t="shared" si="295"/>
        <v>-8.4990000000000094</v>
      </c>
      <c r="Y3154" s="4">
        <f t="shared" si="296"/>
        <v>50.993999999999993</v>
      </c>
      <c r="Z3154" s="4">
        <f t="shared" si="297"/>
        <v>84.99</v>
      </c>
      <c r="AA3154" s="4">
        <f t="shared" si="294"/>
        <v>40.795199999999994</v>
      </c>
    </row>
    <row r="3155" spans="1:27" x14ac:dyDescent="0.2">
      <c r="A3155">
        <v>3154</v>
      </c>
      <c r="B3155" t="s">
        <v>6376</v>
      </c>
      <c r="C3155" s="5">
        <v>42353</v>
      </c>
      <c r="D3155" s="5" t="str">
        <f t="shared" si="299"/>
        <v>2015-12</v>
      </c>
      <c r="E3155" s="5">
        <v>42356</v>
      </c>
      <c r="F3155" t="s">
        <v>193</v>
      </c>
      <c r="G3155" t="s">
        <v>1495</v>
      </c>
      <c r="H3155" t="s">
        <v>1496</v>
      </c>
      <c r="I3155" t="s">
        <v>31</v>
      </c>
      <c r="J3155" t="s">
        <v>32</v>
      </c>
      <c r="K3155" t="s">
        <v>612</v>
      </c>
      <c r="L3155" t="s">
        <v>503</v>
      </c>
      <c r="M3155">
        <v>43055</v>
      </c>
      <c r="N3155" t="s">
        <v>153</v>
      </c>
      <c r="O3155" t="s">
        <v>1090</v>
      </c>
      <c r="P3155" t="s">
        <v>37</v>
      </c>
      <c r="Q3155" t="s">
        <v>70</v>
      </c>
      <c r="R3155" t="s">
        <v>1091</v>
      </c>
      <c r="S3155">
        <v>262.86399999999998</v>
      </c>
      <c r="T3155">
        <v>7</v>
      </c>
      <c r="U3155">
        <v>0.2</v>
      </c>
      <c r="V3155">
        <v>69.001800000000017</v>
      </c>
      <c r="W3155" s="6">
        <f t="shared" si="298"/>
        <v>0.26250000000000007</v>
      </c>
      <c r="X3155" s="4">
        <f t="shared" si="295"/>
        <v>9.8574000000000019</v>
      </c>
      <c r="Y3155" s="4">
        <f t="shared" si="296"/>
        <v>37.552</v>
      </c>
      <c r="Z3155" s="4">
        <f t="shared" si="297"/>
        <v>46.939999999999991</v>
      </c>
      <c r="AA3155" s="4">
        <f t="shared" si="294"/>
        <v>52.572800000000001</v>
      </c>
    </row>
    <row r="3156" spans="1:27" x14ac:dyDescent="0.2">
      <c r="A3156">
        <v>3155</v>
      </c>
      <c r="B3156" t="s">
        <v>6379</v>
      </c>
      <c r="C3156" s="5">
        <v>42936</v>
      </c>
      <c r="D3156" s="5" t="str">
        <f t="shared" si="299"/>
        <v>2017-07</v>
      </c>
      <c r="E3156" s="5">
        <v>42940</v>
      </c>
      <c r="F3156" t="s">
        <v>55</v>
      </c>
      <c r="G3156" t="s">
        <v>3532</v>
      </c>
      <c r="H3156" t="s">
        <v>3533</v>
      </c>
      <c r="I3156" t="s">
        <v>46</v>
      </c>
      <c r="J3156" t="s">
        <v>32</v>
      </c>
      <c r="K3156" t="s">
        <v>6380</v>
      </c>
      <c r="L3156" t="s">
        <v>234</v>
      </c>
      <c r="M3156">
        <v>55369</v>
      </c>
      <c r="N3156" t="s">
        <v>110</v>
      </c>
      <c r="O3156" t="s">
        <v>6381</v>
      </c>
      <c r="P3156" t="s">
        <v>51</v>
      </c>
      <c r="Q3156" t="s">
        <v>80</v>
      </c>
      <c r="R3156" t="s">
        <v>6382</v>
      </c>
      <c r="S3156">
        <v>735.98</v>
      </c>
      <c r="T3156">
        <v>2</v>
      </c>
      <c r="U3156">
        <v>0</v>
      </c>
      <c r="V3156">
        <v>331.19099999999997</v>
      </c>
      <c r="W3156" s="6">
        <f t="shared" si="298"/>
        <v>0.44999999999999996</v>
      </c>
      <c r="X3156" s="4">
        <f t="shared" si="295"/>
        <v>165.59549999999999</v>
      </c>
      <c r="Y3156" s="4">
        <f t="shared" si="296"/>
        <v>367.99</v>
      </c>
      <c r="Z3156" s="4">
        <f t="shared" si="297"/>
        <v>367.99</v>
      </c>
      <c r="AA3156" s="4">
        <f t="shared" si="294"/>
        <v>0</v>
      </c>
    </row>
    <row r="3157" spans="1:27" x14ac:dyDescent="0.2">
      <c r="A3157">
        <v>3156</v>
      </c>
      <c r="B3157" t="s">
        <v>6383</v>
      </c>
      <c r="C3157" s="5">
        <v>41854</v>
      </c>
      <c r="D3157" s="5" t="str">
        <f t="shared" si="299"/>
        <v>2014-08</v>
      </c>
      <c r="E3157" s="5">
        <v>41856</v>
      </c>
      <c r="F3157" t="s">
        <v>28</v>
      </c>
      <c r="G3157" t="s">
        <v>6384</v>
      </c>
      <c r="H3157" t="s">
        <v>6385</v>
      </c>
      <c r="I3157" t="s">
        <v>107</v>
      </c>
      <c r="J3157" t="s">
        <v>32</v>
      </c>
      <c r="K3157" t="s">
        <v>3956</v>
      </c>
      <c r="L3157" t="s">
        <v>315</v>
      </c>
      <c r="M3157">
        <v>85301</v>
      </c>
      <c r="N3157" t="s">
        <v>49</v>
      </c>
      <c r="O3157" t="s">
        <v>3807</v>
      </c>
      <c r="P3157" t="s">
        <v>51</v>
      </c>
      <c r="Q3157" t="s">
        <v>95</v>
      </c>
      <c r="R3157" t="s">
        <v>3808</v>
      </c>
      <c r="S3157">
        <v>93.024000000000001</v>
      </c>
      <c r="T3157">
        <v>3</v>
      </c>
      <c r="U3157">
        <v>0.2</v>
      </c>
      <c r="V3157">
        <v>33.721199999999996</v>
      </c>
      <c r="W3157" s="6">
        <f t="shared" si="298"/>
        <v>0.36249999999999993</v>
      </c>
      <c r="X3157" s="4">
        <f t="shared" si="295"/>
        <v>11.240399999999999</v>
      </c>
      <c r="Y3157" s="4">
        <f t="shared" si="296"/>
        <v>31.007999999999999</v>
      </c>
      <c r="Z3157" s="4">
        <f t="shared" si="297"/>
        <v>38.76</v>
      </c>
      <c r="AA3157" s="4">
        <f t="shared" si="294"/>
        <v>18.604800000000001</v>
      </c>
    </row>
    <row r="3158" spans="1:27" x14ac:dyDescent="0.2">
      <c r="A3158">
        <v>3157</v>
      </c>
      <c r="B3158" t="s">
        <v>6386</v>
      </c>
      <c r="C3158" s="5">
        <v>42240</v>
      </c>
      <c r="D3158" s="5" t="str">
        <f t="shared" si="299"/>
        <v>2015-08</v>
      </c>
      <c r="E3158" s="5">
        <v>42244</v>
      </c>
      <c r="F3158" t="s">
        <v>55</v>
      </c>
      <c r="G3158" t="s">
        <v>5473</v>
      </c>
      <c r="H3158" t="s">
        <v>5474</v>
      </c>
      <c r="I3158" t="s">
        <v>46</v>
      </c>
      <c r="J3158" t="s">
        <v>32</v>
      </c>
      <c r="K3158" t="s">
        <v>271</v>
      </c>
      <c r="L3158" t="s">
        <v>272</v>
      </c>
      <c r="M3158">
        <v>10009</v>
      </c>
      <c r="N3158" t="s">
        <v>153</v>
      </c>
      <c r="O3158" t="s">
        <v>85</v>
      </c>
      <c r="P3158" t="s">
        <v>37</v>
      </c>
      <c r="Q3158" t="s">
        <v>61</v>
      </c>
      <c r="R3158" t="s">
        <v>86</v>
      </c>
      <c r="S3158">
        <v>284.36399999999998</v>
      </c>
      <c r="T3158">
        <v>2</v>
      </c>
      <c r="U3158">
        <v>0.4</v>
      </c>
      <c r="V3158">
        <v>-75.830400000000054</v>
      </c>
      <c r="W3158" s="6">
        <f t="shared" si="298"/>
        <v>-0.26666666666666689</v>
      </c>
      <c r="X3158" s="4">
        <f t="shared" si="295"/>
        <v>-37.915200000000027</v>
      </c>
      <c r="Y3158" s="4">
        <f t="shared" si="296"/>
        <v>142.18199999999999</v>
      </c>
      <c r="Z3158" s="4">
        <f t="shared" si="297"/>
        <v>236.97</v>
      </c>
      <c r="AA3158" s="4">
        <f t="shared" si="294"/>
        <v>113.7456</v>
      </c>
    </row>
    <row r="3159" spans="1:27" x14ac:dyDescent="0.2">
      <c r="A3159">
        <v>3158</v>
      </c>
      <c r="B3159" t="s">
        <v>6386</v>
      </c>
      <c r="C3159" s="5">
        <v>42240</v>
      </c>
      <c r="D3159" s="5" t="str">
        <f t="shared" si="299"/>
        <v>2015-08</v>
      </c>
      <c r="E3159" s="5">
        <v>42244</v>
      </c>
      <c r="F3159" t="s">
        <v>55</v>
      </c>
      <c r="G3159" t="s">
        <v>5473</v>
      </c>
      <c r="H3159" t="s">
        <v>5474</v>
      </c>
      <c r="I3159" t="s">
        <v>46</v>
      </c>
      <c r="J3159" t="s">
        <v>32</v>
      </c>
      <c r="K3159" t="s">
        <v>271</v>
      </c>
      <c r="L3159" t="s">
        <v>272</v>
      </c>
      <c r="M3159">
        <v>10009</v>
      </c>
      <c r="N3159" t="s">
        <v>153</v>
      </c>
      <c r="O3159" t="s">
        <v>851</v>
      </c>
      <c r="P3159" t="s">
        <v>76</v>
      </c>
      <c r="Q3159" t="s">
        <v>166</v>
      </c>
      <c r="R3159" t="s">
        <v>852</v>
      </c>
      <c r="S3159">
        <v>26</v>
      </c>
      <c r="T3159">
        <v>2</v>
      </c>
      <c r="U3159">
        <v>0</v>
      </c>
      <c r="V3159">
        <v>11.7</v>
      </c>
      <c r="W3159" s="6">
        <f t="shared" si="298"/>
        <v>0.44999999999999996</v>
      </c>
      <c r="X3159" s="4">
        <f t="shared" si="295"/>
        <v>5.85</v>
      </c>
      <c r="Y3159" s="4">
        <f t="shared" si="296"/>
        <v>13</v>
      </c>
      <c r="Z3159" s="4">
        <f t="shared" si="297"/>
        <v>13</v>
      </c>
      <c r="AA3159" s="4">
        <f t="shared" si="294"/>
        <v>0</v>
      </c>
    </row>
    <row r="3160" spans="1:27" x14ac:dyDescent="0.2">
      <c r="A3160">
        <v>3159</v>
      </c>
      <c r="B3160" t="s">
        <v>6387</v>
      </c>
      <c r="C3160" s="5">
        <v>42455</v>
      </c>
      <c r="D3160" s="5" t="str">
        <f t="shared" si="299"/>
        <v>2016-03</v>
      </c>
      <c r="E3160" s="5">
        <v>42456</v>
      </c>
      <c r="F3160" t="s">
        <v>193</v>
      </c>
      <c r="G3160" t="s">
        <v>1782</v>
      </c>
      <c r="H3160" t="s">
        <v>1783</v>
      </c>
      <c r="I3160" t="s">
        <v>31</v>
      </c>
      <c r="J3160" t="s">
        <v>32</v>
      </c>
      <c r="K3160" t="s">
        <v>1531</v>
      </c>
      <c r="L3160" t="s">
        <v>93</v>
      </c>
      <c r="M3160">
        <v>28540</v>
      </c>
      <c r="N3160" t="s">
        <v>35</v>
      </c>
      <c r="O3160" t="s">
        <v>4119</v>
      </c>
      <c r="P3160" t="s">
        <v>51</v>
      </c>
      <c r="Q3160" t="s">
        <v>64</v>
      </c>
      <c r="R3160" t="s">
        <v>4120</v>
      </c>
      <c r="S3160">
        <v>67.64</v>
      </c>
      <c r="T3160">
        <v>5</v>
      </c>
      <c r="U3160">
        <v>0.2</v>
      </c>
      <c r="V3160">
        <v>5.9184999999999981</v>
      </c>
      <c r="W3160" s="6">
        <f t="shared" si="298"/>
        <v>8.7499999999999967E-2</v>
      </c>
      <c r="X3160" s="4">
        <f t="shared" si="295"/>
        <v>1.1836999999999995</v>
      </c>
      <c r="Y3160" s="4">
        <f t="shared" si="296"/>
        <v>13.528</v>
      </c>
      <c r="Z3160" s="4">
        <f t="shared" si="297"/>
        <v>16.91</v>
      </c>
      <c r="AA3160" s="4">
        <f t="shared" si="294"/>
        <v>13.528</v>
      </c>
    </row>
    <row r="3161" spans="1:27" x14ac:dyDescent="0.2">
      <c r="A3161">
        <v>3160</v>
      </c>
      <c r="B3161" t="s">
        <v>6387</v>
      </c>
      <c r="C3161" s="5">
        <v>42455</v>
      </c>
      <c r="D3161" s="5" t="str">
        <f t="shared" si="299"/>
        <v>2016-03</v>
      </c>
      <c r="E3161" s="5">
        <v>42456</v>
      </c>
      <c r="F3161" t="s">
        <v>193</v>
      </c>
      <c r="G3161" t="s">
        <v>1782</v>
      </c>
      <c r="H3161" t="s">
        <v>1783</v>
      </c>
      <c r="I3161" t="s">
        <v>31</v>
      </c>
      <c r="J3161" t="s">
        <v>32</v>
      </c>
      <c r="K3161" t="s">
        <v>1531</v>
      </c>
      <c r="L3161" t="s">
        <v>93</v>
      </c>
      <c r="M3161">
        <v>28540</v>
      </c>
      <c r="N3161" t="s">
        <v>35</v>
      </c>
      <c r="O3161" t="s">
        <v>3769</v>
      </c>
      <c r="P3161" t="s">
        <v>76</v>
      </c>
      <c r="Q3161" t="s">
        <v>166</v>
      </c>
      <c r="R3161" t="s">
        <v>3770</v>
      </c>
      <c r="S3161">
        <v>119.97600000000001</v>
      </c>
      <c r="T3161">
        <v>3</v>
      </c>
      <c r="U3161">
        <v>0.2</v>
      </c>
      <c r="V3161">
        <v>-17.996400000000019</v>
      </c>
      <c r="W3161" s="6">
        <f t="shared" si="298"/>
        <v>-0.15000000000000013</v>
      </c>
      <c r="X3161" s="4">
        <f t="shared" si="295"/>
        <v>-5.9988000000000063</v>
      </c>
      <c r="Y3161" s="4">
        <f t="shared" si="296"/>
        <v>39.992000000000004</v>
      </c>
      <c r="Z3161" s="4">
        <f t="shared" si="297"/>
        <v>49.989999999999995</v>
      </c>
      <c r="AA3161" s="4">
        <f t="shared" si="294"/>
        <v>23.995200000000004</v>
      </c>
    </row>
    <row r="3162" spans="1:27" x14ac:dyDescent="0.2">
      <c r="A3162">
        <v>3161</v>
      </c>
      <c r="B3162" t="s">
        <v>6388</v>
      </c>
      <c r="C3162" s="5">
        <v>41894</v>
      </c>
      <c r="D3162" s="5" t="str">
        <f t="shared" si="299"/>
        <v>2014-09</v>
      </c>
      <c r="E3162" s="5">
        <v>41898</v>
      </c>
      <c r="F3162" t="s">
        <v>28</v>
      </c>
      <c r="G3162" t="s">
        <v>6389</v>
      </c>
      <c r="H3162" t="s">
        <v>6390</v>
      </c>
      <c r="I3162" t="s">
        <v>31</v>
      </c>
      <c r="J3162" t="s">
        <v>32</v>
      </c>
      <c r="K3162" t="s">
        <v>189</v>
      </c>
      <c r="L3162" t="s">
        <v>109</v>
      </c>
      <c r="M3162">
        <v>77070</v>
      </c>
      <c r="N3162" t="s">
        <v>110</v>
      </c>
      <c r="O3162" t="s">
        <v>6391</v>
      </c>
      <c r="P3162" t="s">
        <v>51</v>
      </c>
      <c r="Q3162" t="s">
        <v>80</v>
      </c>
      <c r="R3162" t="s">
        <v>6392</v>
      </c>
      <c r="S3162">
        <v>5.1799999999999988</v>
      </c>
      <c r="T3162">
        <v>5</v>
      </c>
      <c r="U3162">
        <v>0.8</v>
      </c>
      <c r="V3162">
        <v>-8.0289999999999999</v>
      </c>
      <c r="W3162" s="6">
        <f t="shared" si="298"/>
        <v>-1.5500000000000003</v>
      </c>
      <c r="X3162" s="4">
        <f t="shared" si="295"/>
        <v>-1.6057999999999999</v>
      </c>
      <c r="Y3162" s="4">
        <f t="shared" si="296"/>
        <v>1.0359999999999998</v>
      </c>
      <c r="Z3162" s="4">
        <f t="shared" si="297"/>
        <v>5.18</v>
      </c>
      <c r="AA3162" s="4">
        <f t="shared" si="294"/>
        <v>4.1439999999999992</v>
      </c>
    </row>
    <row r="3163" spans="1:27" x14ac:dyDescent="0.2">
      <c r="A3163">
        <v>3162</v>
      </c>
      <c r="B3163" t="s">
        <v>6393</v>
      </c>
      <c r="C3163" s="5">
        <v>41903</v>
      </c>
      <c r="D3163" s="5" t="str">
        <f t="shared" si="299"/>
        <v>2014-09</v>
      </c>
      <c r="E3163" s="5">
        <v>41907</v>
      </c>
      <c r="F3163" t="s">
        <v>55</v>
      </c>
      <c r="G3163" t="s">
        <v>4386</v>
      </c>
      <c r="H3163" t="s">
        <v>4387</v>
      </c>
      <c r="I3163" t="s">
        <v>31</v>
      </c>
      <c r="J3163" t="s">
        <v>32</v>
      </c>
      <c r="K3163" t="s">
        <v>132</v>
      </c>
      <c r="L3163" t="s">
        <v>48</v>
      </c>
      <c r="M3163">
        <v>94109</v>
      </c>
      <c r="N3163" t="s">
        <v>49</v>
      </c>
      <c r="O3163" t="s">
        <v>3283</v>
      </c>
      <c r="P3163" t="s">
        <v>51</v>
      </c>
      <c r="Q3163" t="s">
        <v>178</v>
      </c>
      <c r="R3163" t="s">
        <v>676</v>
      </c>
      <c r="S3163">
        <v>15.56</v>
      </c>
      <c r="T3163">
        <v>2</v>
      </c>
      <c r="U3163">
        <v>0</v>
      </c>
      <c r="V3163">
        <v>7.3132000000000001</v>
      </c>
      <c r="W3163" s="6">
        <f t="shared" si="298"/>
        <v>0.47</v>
      </c>
      <c r="X3163" s="4">
        <f t="shared" si="295"/>
        <v>3.6566000000000001</v>
      </c>
      <c r="Y3163" s="4">
        <f t="shared" si="296"/>
        <v>7.78</v>
      </c>
      <c r="Z3163" s="4">
        <f t="shared" si="297"/>
        <v>7.78</v>
      </c>
      <c r="AA3163" s="4">
        <f t="shared" si="294"/>
        <v>0</v>
      </c>
    </row>
    <row r="3164" spans="1:27" x14ac:dyDescent="0.2">
      <c r="A3164">
        <v>3163</v>
      </c>
      <c r="B3164" t="s">
        <v>6393</v>
      </c>
      <c r="C3164" s="5">
        <v>41903</v>
      </c>
      <c r="D3164" s="5" t="str">
        <f t="shared" si="299"/>
        <v>2014-09</v>
      </c>
      <c r="E3164" s="5">
        <v>41907</v>
      </c>
      <c r="F3164" t="s">
        <v>55</v>
      </c>
      <c r="G3164" t="s">
        <v>4386</v>
      </c>
      <c r="H3164" t="s">
        <v>4387</v>
      </c>
      <c r="I3164" t="s">
        <v>31</v>
      </c>
      <c r="J3164" t="s">
        <v>32</v>
      </c>
      <c r="K3164" t="s">
        <v>132</v>
      </c>
      <c r="L3164" t="s">
        <v>48</v>
      </c>
      <c r="M3164">
        <v>94109</v>
      </c>
      <c r="N3164" t="s">
        <v>49</v>
      </c>
      <c r="O3164" t="s">
        <v>5595</v>
      </c>
      <c r="P3164" t="s">
        <v>51</v>
      </c>
      <c r="Q3164" t="s">
        <v>178</v>
      </c>
      <c r="R3164" t="s">
        <v>5596</v>
      </c>
      <c r="S3164">
        <v>78.349999999999994</v>
      </c>
      <c r="T3164">
        <v>5</v>
      </c>
      <c r="U3164">
        <v>0</v>
      </c>
      <c r="V3164">
        <v>36.824499999999993</v>
      </c>
      <c r="W3164" s="6">
        <f t="shared" si="298"/>
        <v>0.47</v>
      </c>
      <c r="X3164" s="4">
        <f t="shared" si="295"/>
        <v>7.3648999999999987</v>
      </c>
      <c r="Y3164" s="4">
        <f t="shared" si="296"/>
        <v>15.669999999999998</v>
      </c>
      <c r="Z3164" s="4">
        <f t="shared" si="297"/>
        <v>15.669999999999998</v>
      </c>
      <c r="AA3164" s="4">
        <f t="shared" si="294"/>
        <v>0</v>
      </c>
    </row>
    <row r="3165" spans="1:27" x14ac:dyDescent="0.2">
      <c r="A3165">
        <v>3164</v>
      </c>
      <c r="B3165" t="s">
        <v>6393</v>
      </c>
      <c r="C3165" s="5">
        <v>41903</v>
      </c>
      <c r="D3165" s="5" t="str">
        <f t="shared" si="299"/>
        <v>2014-09</v>
      </c>
      <c r="E3165" s="5">
        <v>41907</v>
      </c>
      <c r="F3165" t="s">
        <v>55</v>
      </c>
      <c r="G3165" t="s">
        <v>4386</v>
      </c>
      <c r="H3165" t="s">
        <v>4387</v>
      </c>
      <c r="I3165" t="s">
        <v>31</v>
      </c>
      <c r="J3165" t="s">
        <v>32</v>
      </c>
      <c r="K3165" t="s">
        <v>132</v>
      </c>
      <c r="L3165" t="s">
        <v>48</v>
      </c>
      <c r="M3165">
        <v>94109</v>
      </c>
      <c r="N3165" t="s">
        <v>49</v>
      </c>
      <c r="O3165" t="s">
        <v>6394</v>
      </c>
      <c r="P3165" t="s">
        <v>51</v>
      </c>
      <c r="Q3165" t="s">
        <v>73</v>
      </c>
      <c r="R3165" t="s">
        <v>6395</v>
      </c>
      <c r="S3165">
        <v>59.519999999999996</v>
      </c>
      <c r="T3165">
        <v>3</v>
      </c>
      <c r="U3165">
        <v>0</v>
      </c>
      <c r="V3165">
        <v>15.475200000000001</v>
      </c>
      <c r="W3165" s="6">
        <f t="shared" si="298"/>
        <v>0.26</v>
      </c>
      <c r="X3165" s="4">
        <f t="shared" si="295"/>
        <v>5.1584000000000003</v>
      </c>
      <c r="Y3165" s="4">
        <f t="shared" si="296"/>
        <v>19.84</v>
      </c>
      <c r="Z3165" s="4">
        <f t="shared" si="297"/>
        <v>19.84</v>
      </c>
      <c r="AA3165" s="4">
        <f t="shared" si="294"/>
        <v>0</v>
      </c>
    </row>
    <row r="3166" spans="1:27" x14ac:dyDescent="0.2">
      <c r="A3166">
        <v>3165</v>
      </c>
      <c r="B3166" t="s">
        <v>6393</v>
      </c>
      <c r="C3166" s="5">
        <v>41903</v>
      </c>
      <c r="D3166" s="5" t="str">
        <f t="shared" si="299"/>
        <v>2014-09</v>
      </c>
      <c r="E3166" s="5">
        <v>41907</v>
      </c>
      <c r="F3166" t="s">
        <v>55</v>
      </c>
      <c r="G3166" t="s">
        <v>4386</v>
      </c>
      <c r="H3166" t="s">
        <v>4387</v>
      </c>
      <c r="I3166" t="s">
        <v>31</v>
      </c>
      <c r="J3166" t="s">
        <v>32</v>
      </c>
      <c r="K3166" t="s">
        <v>132</v>
      </c>
      <c r="L3166" t="s">
        <v>48</v>
      </c>
      <c r="M3166">
        <v>94109</v>
      </c>
      <c r="N3166" t="s">
        <v>49</v>
      </c>
      <c r="O3166" t="s">
        <v>6111</v>
      </c>
      <c r="P3166" t="s">
        <v>51</v>
      </c>
      <c r="Q3166" t="s">
        <v>95</v>
      </c>
      <c r="R3166" t="s">
        <v>6112</v>
      </c>
      <c r="S3166">
        <v>38.520000000000003</v>
      </c>
      <c r="T3166">
        <v>9</v>
      </c>
      <c r="U3166">
        <v>0</v>
      </c>
      <c r="V3166">
        <v>17.333999999999996</v>
      </c>
      <c r="W3166" s="6">
        <f t="shared" si="298"/>
        <v>0.44999999999999984</v>
      </c>
      <c r="X3166" s="4">
        <f t="shared" si="295"/>
        <v>1.9259999999999995</v>
      </c>
      <c r="Y3166" s="4">
        <f t="shared" si="296"/>
        <v>4.28</v>
      </c>
      <c r="Z3166" s="4">
        <f t="shared" si="297"/>
        <v>4.28</v>
      </c>
      <c r="AA3166" s="4">
        <f t="shared" si="294"/>
        <v>0</v>
      </c>
    </row>
    <row r="3167" spans="1:27" x14ac:dyDescent="0.2">
      <c r="A3167">
        <v>3166</v>
      </c>
      <c r="B3167" t="s">
        <v>6393</v>
      </c>
      <c r="C3167" s="5">
        <v>41903</v>
      </c>
      <c r="D3167" s="5" t="str">
        <f t="shared" si="299"/>
        <v>2014-09</v>
      </c>
      <c r="E3167" s="5">
        <v>41907</v>
      </c>
      <c r="F3167" t="s">
        <v>55</v>
      </c>
      <c r="G3167" t="s">
        <v>4386</v>
      </c>
      <c r="H3167" t="s">
        <v>4387</v>
      </c>
      <c r="I3167" t="s">
        <v>31</v>
      </c>
      <c r="J3167" t="s">
        <v>32</v>
      </c>
      <c r="K3167" t="s">
        <v>132</v>
      </c>
      <c r="L3167" t="s">
        <v>48</v>
      </c>
      <c r="M3167">
        <v>94109</v>
      </c>
      <c r="N3167" t="s">
        <v>49</v>
      </c>
      <c r="O3167" t="s">
        <v>6396</v>
      </c>
      <c r="P3167" t="s">
        <v>76</v>
      </c>
      <c r="Q3167" t="s">
        <v>77</v>
      </c>
      <c r="R3167" t="s">
        <v>6397</v>
      </c>
      <c r="S3167">
        <v>239.98400000000004</v>
      </c>
      <c r="T3167">
        <v>2</v>
      </c>
      <c r="U3167">
        <v>0.2</v>
      </c>
      <c r="V3167">
        <v>23.998400000000004</v>
      </c>
      <c r="W3167" s="6">
        <f t="shared" si="298"/>
        <v>0.1</v>
      </c>
      <c r="X3167" s="4">
        <f t="shared" si="295"/>
        <v>11.999200000000002</v>
      </c>
      <c r="Y3167" s="4">
        <f t="shared" si="296"/>
        <v>119.99200000000002</v>
      </c>
      <c r="Z3167" s="4">
        <f t="shared" si="297"/>
        <v>149.99</v>
      </c>
      <c r="AA3167" s="4">
        <f t="shared" si="294"/>
        <v>47.996800000000007</v>
      </c>
    </row>
    <row r="3168" spans="1:27" x14ac:dyDescent="0.2">
      <c r="A3168">
        <v>3167</v>
      </c>
      <c r="B3168" t="s">
        <v>6393</v>
      </c>
      <c r="C3168" s="5">
        <v>41903</v>
      </c>
      <c r="D3168" s="5" t="str">
        <f t="shared" si="299"/>
        <v>2014-09</v>
      </c>
      <c r="E3168" s="5">
        <v>41907</v>
      </c>
      <c r="F3168" t="s">
        <v>55</v>
      </c>
      <c r="G3168" t="s">
        <v>4386</v>
      </c>
      <c r="H3168" t="s">
        <v>4387</v>
      </c>
      <c r="I3168" t="s">
        <v>31</v>
      </c>
      <c r="J3168" t="s">
        <v>32</v>
      </c>
      <c r="K3168" t="s">
        <v>132</v>
      </c>
      <c r="L3168" t="s">
        <v>48</v>
      </c>
      <c r="M3168">
        <v>94109</v>
      </c>
      <c r="N3168" t="s">
        <v>49</v>
      </c>
      <c r="O3168" t="s">
        <v>5845</v>
      </c>
      <c r="P3168" t="s">
        <v>51</v>
      </c>
      <c r="Q3168" t="s">
        <v>95</v>
      </c>
      <c r="R3168" t="s">
        <v>5846</v>
      </c>
      <c r="S3168">
        <v>19.350000000000001</v>
      </c>
      <c r="T3168">
        <v>3</v>
      </c>
      <c r="U3168">
        <v>0</v>
      </c>
      <c r="V3168">
        <v>9.4815000000000005</v>
      </c>
      <c r="W3168" s="6">
        <f t="shared" si="298"/>
        <v>0.49</v>
      </c>
      <c r="X3168" s="4">
        <f t="shared" si="295"/>
        <v>3.1605000000000003</v>
      </c>
      <c r="Y3168" s="4">
        <f t="shared" si="296"/>
        <v>6.45</v>
      </c>
      <c r="Z3168" s="4">
        <f t="shared" si="297"/>
        <v>6.45</v>
      </c>
      <c r="AA3168" s="4">
        <f t="shared" si="294"/>
        <v>0</v>
      </c>
    </row>
    <row r="3169" spans="1:27" x14ac:dyDescent="0.2">
      <c r="A3169">
        <v>3168</v>
      </c>
      <c r="B3169" t="s">
        <v>6398</v>
      </c>
      <c r="C3169" s="5">
        <v>42672</v>
      </c>
      <c r="D3169" s="5" t="str">
        <f t="shared" si="299"/>
        <v>2016-10</v>
      </c>
      <c r="E3169" s="5">
        <v>42674</v>
      </c>
      <c r="F3169" t="s">
        <v>193</v>
      </c>
      <c r="G3169" t="s">
        <v>1286</v>
      </c>
      <c r="H3169" t="s">
        <v>1287</v>
      </c>
      <c r="I3169" t="s">
        <v>31</v>
      </c>
      <c r="J3169" t="s">
        <v>32</v>
      </c>
      <c r="K3169" t="s">
        <v>3317</v>
      </c>
      <c r="L3169" t="s">
        <v>243</v>
      </c>
      <c r="M3169">
        <v>48911</v>
      </c>
      <c r="N3169" t="s">
        <v>110</v>
      </c>
      <c r="O3169" t="s">
        <v>1118</v>
      </c>
      <c r="P3169" t="s">
        <v>37</v>
      </c>
      <c r="Q3169" t="s">
        <v>70</v>
      </c>
      <c r="R3169" t="s">
        <v>1119</v>
      </c>
      <c r="S3169">
        <v>67</v>
      </c>
      <c r="T3169">
        <v>5</v>
      </c>
      <c r="U3169">
        <v>0</v>
      </c>
      <c r="V3169">
        <v>32.159999999999997</v>
      </c>
      <c r="W3169" s="6">
        <f t="shared" si="298"/>
        <v>0.47999999999999993</v>
      </c>
      <c r="X3169" s="4">
        <f t="shared" si="295"/>
        <v>6.4319999999999995</v>
      </c>
      <c r="Y3169" s="4">
        <f t="shared" si="296"/>
        <v>13.4</v>
      </c>
      <c r="Z3169" s="4">
        <f t="shared" si="297"/>
        <v>13.4</v>
      </c>
      <c r="AA3169" s="4">
        <f t="shared" si="294"/>
        <v>0</v>
      </c>
    </row>
    <row r="3170" spans="1:27" x14ac:dyDescent="0.2">
      <c r="A3170">
        <v>3169</v>
      </c>
      <c r="B3170" t="s">
        <v>6399</v>
      </c>
      <c r="C3170" s="5">
        <v>42518</v>
      </c>
      <c r="D3170" s="5" t="str">
        <f t="shared" si="299"/>
        <v>2016-05</v>
      </c>
      <c r="E3170" s="5">
        <v>42524</v>
      </c>
      <c r="F3170" t="s">
        <v>55</v>
      </c>
      <c r="G3170" t="s">
        <v>1458</v>
      </c>
      <c r="H3170" t="s">
        <v>1459</v>
      </c>
      <c r="I3170" t="s">
        <v>46</v>
      </c>
      <c r="J3170" t="s">
        <v>32</v>
      </c>
      <c r="K3170" t="s">
        <v>5661</v>
      </c>
      <c r="L3170" t="s">
        <v>59</v>
      </c>
      <c r="M3170">
        <v>32303</v>
      </c>
      <c r="N3170" t="s">
        <v>35</v>
      </c>
      <c r="O3170" t="s">
        <v>4942</v>
      </c>
      <c r="P3170" t="s">
        <v>37</v>
      </c>
      <c r="Q3170" t="s">
        <v>41</v>
      </c>
      <c r="R3170" t="s">
        <v>4943</v>
      </c>
      <c r="S3170">
        <v>390.27199999999999</v>
      </c>
      <c r="T3170">
        <v>8</v>
      </c>
      <c r="U3170">
        <v>0.2</v>
      </c>
      <c r="V3170">
        <v>-24.39200000000001</v>
      </c>
      <c r="W3170" s="6">
        <f t="shared" si="298"/>
        <v>-6.2500000000000028E-2</v>
      </c>
      <c r="X3170" s="4">
        <f t="shared" si="295"/>
        <v>-3.0490000000000013</v>
      </c>
      <c r="Y3170" s="4">
        <f t="shared" si="296"/>
        <v>48.783999999999999</v>
      </c>
      <c r="Z3170" s="4">
        <f t="shared" si="297"/>
        <v>60.98</v>
      </c>
      <c r="AA3170" s="4">
        <f t="shared" si="294"/>
        <v>78.054400000000001</v>
      </c>
    </row>
    <row r="3171" spans="1:27" x14ac:dyDescent="0.2">
      <c r="A3171">
        <v>3170</v>
      </c>
      <c r="B3171" t="s">
        <v>6399</v>
      </c>
      <c r="C3171" s="5">
        <v>42518</v>
      </c>
      <c r="D3171" s="5" t="str">
        <f t="shared" si="299"/>
        <v>2016-05</v>
      </c>
      <c r="E3171" s="5">
        <v>42524</v>
      </c>
      <c r="F3171" t="s">
        <v>55</v>
      </c>
      <c r="G3171" t="s">
        <v>1458</v>
      </c>
      <c r="H3171" t="s">
        <v>1459</v>
      </c>
      <c r="I3171" t="s">
        <v>46</v>
      </c>
      <c r="J3171" t="s">
        <v>32</v>
      </c>
      <c r="K3171" t="s">
        <v>5661</v>
      </c>
      <c r="L3171" t="s">
        <v>59</v>
      </c>
      <c r="M3171">
        <v>32303</v>
      </c>
      <c r="N3171" t="s">
        <v>35</v>
      </c>
      <c r="O3171" t="s">
        <v>1777</v>
      </c>
      <c r="P3171" t="s">
        <v>51</v>
      </c>
      <c r="Q3171" t="s">
        <v>95</v>
      </c>
      <c r="R3171" t="s">
        <v>1778</v>
      </c>
      <c r="S3171">
        <v>62.192000000000007</v>
      </c>
      <c r="T3171">
        <v>13</v>
      </c>
      <c r="U3171">
        <v>0.2</v>
      </c>
      <c r="V3171">
        <v>19.434999999999995</v>
      </c>
      <c r="W3171" s="6">
        <f t="shared" si="298"/>
        <v>0.31249999999999989</v>
      </c>
      <c r="X3171" s="4">
        <f t="shared" si="295"/>
        <v>1.4949999999999997</v>
      </c>
      <c r="Y3171" s="4">
        <f t="shared" si="296"/>
        <v>4.7840000000000007</v>
      </c>
      <c r="Z3171" s="4">
        <f t="shared" si="297"/>
        <v>5.98</v>
      </c>
      <c r="AA3171" s="4">
        <f t="shared" si="294"/>
        <v>12.438400000000001</v>
      </c>
    </row>
    <row r="3172" spans="1:27" x14ac:dyDescent="0.2">
      <c r="A3172">
        <v>3171</v>
      </c>
      <c r="B3172" t="s">
        <v>6400</v>
      </c>
      <c r="C3172" s="5">
        <v>43090</v>
      </c>
      <c r="D3172" s="5" t="str">
        <f t="shared" si="299"/>
        <v>2017-12</v>
      </c>
      <c r="E3172" s="5">
        <v>43095</v>
      </c>
      <c r="F3172" t="s">
        <v>28</v>
      </c>
      <c r="G3172" t="s">
        <v>116</v>
      </c>
      <c r="H3172" t="s">
        <v>117</v>
      </c>
      <c r="I3172" t="s">
        <v>31</v>
      </c>
      <c r="J3172" t="s">
        <v>32</v>
      </c>
      <c r="K3172" t="s">
        <v>387</v>
      </c>
      <c r="L3172" t="s">
        <v>388</v>
      </c>
      <c r="M3172">
        <v>29203</v>
      </c>
      <c r="N3172" t="s">
        <v>35</v>
      </c>
      <c r="O3172" t="s">
        <v>5836</v>
      </c>
      <c r="P3172" t="s">
        <v>51</v>
      </c>
      <c r="Q3172" t="s">
        <v>80</v>
      </c>
      <c r="R3172" t="s">
        <v>5837</v>
      </c>
      <c r="S3172">
        <v>23.88</v>
      </c>
      <c r="T3172">
        <v>6</v>
      </c>
      <c r="U3172">
        <v>0</v>
      </c>
      <c r="V3172">
        <v>11.223600000000001</v>
      </c>
      <c r="W3172" s="6">
        <f t="shared" si="298"/>
        <v>0.47000000000000008</v>
      </c>
      <c r="X3172" s="4">
        <f t="shared" si="295"/>
        <v>1.8706000000000003</v>
      </c>
      <c r="Y3172" s="4">
        <f t="shared" si="296"/>
        <v>3.98</v>
      </c>
      <c r="Z3172" s="4">
        <f t="shared" si="297"/>
        <v>3.98</v>
      </c>
      <c r="AA3172" s="4">
        <f t="shared" si="294"/>
        <v>0</v>
      </c>
    </row>
    <row r="3173" spans="1:27" x14ac:dyDescent="0.2">
      <c r="A3173">
        <v>3172</v>
      </c>
      <c r="B3173" t="s">
        <v>6401</v>
      </c>
      <c r="C3173" s="5">
        <v>42450</v>
      </c>
      <c r="D3173" s="5" t="str">
        <f t="shared" si="299"/>
        <v>2016-03</v>
      </c>
      <c r="E3173" s="5">
        <v>42457</v>
      </c>
      <c r="F3173" t="s">
        <v>55</v>
      </c>
      <c r="G3173" t="s">
        <v>3753</v>
      </c>
      <c r="H3173" t="s">
        <v>3754</v>
      </c>
      <c r="I3173" t="s">
        <v>31</v>
      </c>
      <c r="J3173" t="s">
        <v>32</v>
      </c>
      <c r="K3173" t="s">
        <v>308</v>
      </c>
      <c r="L3173" t="s">
        <v>216</v>
      </c>
      <c r="M3173">
        <v>60623</v>
      </c>
      <c r="N3173" t="s">
        <v>110</v>
      </c>
      <c r="O3173" t="s">
        <v>2910</v>
      </c>
      <c r="P3173" t="s">
        <v>51</v>
      </c>
      <c r="Q3173" t="s">
        <v>80</v>
      </c>
      <c r="R3173" t="s">
        <v>2911</v>
      </c>
      <c r="S3173">
        <v>3.1679999999999993</v>
      </c>
      <c r="T3173">
        <v>2</v>
      </c>
      <c r="U3173">
        <v>0.8</v>
      </c>
      <c r="V3173">
        <v>-4.7520000000000007</v>
      </c>
      <c r="W3173" s="6">
        <f t="shared" si="298"/>
        <v>-1.5000000000000007</v>
      </c>
      <c r="X3173" s="4">
        <f t="shared" si="295"/>
        <v>-2.3760000000000003</v>
      </c>
      <c r="Y3173" s="4">
        <f t="shared" si="296"/>
        <v>1.5839999999999996</v>
      </c>
      <c r="Z3173" s="4">
        <f t="shared" si="297"/>
        <v>7.92</v>
      </c>
      <c r="AA3173" s="4">
        <f t="shared" si="294"/>
        <v>2.5343999999999998</v>
      </c>
    </row>
    <row r="3174" spans="1:27" x14ac:dyDescent="0.2">
      <c r="A3174">
        <v>3173</v>
      </c>
      <c r="B3174" t="s">
        <v>6401</v>
      </c>
      <c r="C3174" s="5">
        <v>42450</v>
      </c>
      <c r="D3174" s="5" t="str">
        <f t="shared" si="299"/>
        <v>2016-03</v>
      </c>
      <c r="E3174" s="5">
        <v>42457</v>
      </c>
      <c r="F3174" t="s">
        <v>55</v>
      </c>
      <c r="G3174" t="s">
        <v>3753</v>
      </c>
      <c r="H3174" t="s">
        <v>3754</v>
      </c>
      <c r="I3174" t="s">
        <v>31</v>
      </c>
      <c r="J3174" t="s">
        <v>32</v>
      </c>
      <c r="K3174" t="s">
        <v>308</v>
      </c>
      <c r="L3174" t="s">
        <v>216</v>
      </c>
      <c r="M3174">
        <v>60623</v>
      </c>
      <c r="N3174" t="s">
        <v>110</v>
      </c>
      <c r="O3174" t="s">
        <v>2591</v>
      </c>
      <c r="P3174" t="s">
        <v>37</v>
      </c>
      <c r="Q3174" t="s">
        <v>41</v>
      </c>
      <c r="R3174" t="s">
        <v>2592</v>
      </c>
      <c r="S3174">
        <v>528.42999999999995</v>
      </c>
      <c r="T3174">
        <v>5</v>
      </c>
      <c r="U3174">
        <v>0.3</v>
      </c>
      <c r="V3174">
        <v>0</v>
      </c>
      <c r="W3174" s="6">
        <f t="shared" si="298"/>
        <v>0</v>
      </c>
      <c r="X3174" s="4">
        <f t="shared" si="295"/>
        <v>0</v>
      </c>
      <c r="Y3174" s="4">
        <f t="shared" si="296"/>
        <v>105.68599999999999</v>
      </c>
      <c r="Z3174" s="4">
        <f t="shared" si="297"/>
        <v>150.97999999999999</v>
      </c>
      <c r="AA3174" s="4">
        <f t="shared" si="294"/>
        <v>158.52899999999997</v>
      </c>
    </row>
    <row r="3175" spans="1:27" x14ac:dyDescent="0.2">
      <c r="A3175">
        <v>3174</v>
      </c>
      <c r="B3175" t="s">
        <v>6401</v>
      </c>
      <c r="C3175" s="5">
        <v>42450</v>
      </c>
      <c r="D3175" s="5" t="str">
        <f t="shared" si="299"/>
        <v>2016-03</v>
      </c>
      <c r="E3175" s="5">
        <v>42457</v>
      </c>
      <c r="F3175" t="s">
        <v>55</v>
      </c>
      <c r="G3175" t="s">
        <v>3753</v>
      </c>
      <c r="H3175" t="s">
        <v>3754</v>
      </c>
      <c r="I3175" t="s">
        <v>31</v>
      </c>
      <c r="J3175" t="s">
        <v>32</v>
      </c>
      <c r="K3175" t="s">
        <v>308</v>
      </c>
      <c r="L3175" t="s">
        <v>216</v>
      </c>
      <c r="M3175">
        <v>60623</v>
      </c>
      <c r="N3175" t="s">
        <v>110</v>
      </c>
      <c r="O3175" t="s">
        <v>5104</v>
      </c>
      <c r="P3175" t="s">
        <v>51</v>
      </c>
      <c r="Q3175" t="s">
        <v>73</v>
      </c>
      <c r="R3175" t="s">
        <v>5105</v>
      </c>
      <c r="S3175">
        <v>13.392000000000001</v>
      </c>
      <c r="T3175">
        <v>3</v>
      </c>
      <c r="U3175">
        <v>0.2</v>
      </c>
      <c r="V3175">
        <v>1.5065999999999975</v>
      </c>
      <c r="W3175" s="6">
        <f t="shared" si="298"/>
        <v>0.11249999999999981</v>
      </c>
      <c r="X3175" s="4">
        <f t="shared" si="295"/>
        <v>0.5021999999999992</v>
      </c>
      <c r="Y3175" s="4">
        <f t="shared" si="296"/>
        <v>4.4640000000000004</v>
      </c>
      <c r="Z3175" s="4">
        <f t="shared" si="297"/>
        <v>5.58</v>
      </c>
      <c r="AA3175" s="4">
        <f t="shared" si="294"/>
        <v>2.6784000000000003</v>
      </c>
    </row>
    <row r="3176" spans="1:27" x14ac:dyDescent="0.2">
      <c r="A3176">
        <v>3175</v>
      </c>
      <c r="B3176" t="s">
        <v>6402</v>
      </c>
      <c r="C3176" s="5">
        <v>43050</v>
      </c>
      <c r="D3176" s="5" t="str">
        <f t="shared" si="299"/>
        <v>2017-11</v>
      </c>
      <c r="E3176" s="5">
        <v>43057</v>
      </c>
      <c r="F3176" t="s">
        <v>55</v>
      </c>
      <c r="G3176" t="s">
        <v>1837</v>
      </c>
      <c r="H3176" t="s">
        <v>1838</v>
      </c>
      <c r="I3176" t="s">
        <v>31</v>
      </c>
      <c r="J3176" t="s">
        <v>32</v>
      </c>
      <c r="K3176" t="s">
        <v>887</v>
      </c>
      <c r="L3176" t="s">
        <v>243</v>
      </c>
      <c r="M3176">
        <v>48227</v>
      </c>
      <c r="N3176" t="s">
        <v>110</v>
      </c>
      <c r="O3176" t="s">
        <v>6403</v>
      </c>
      <c r="P3176" t="s">
        <v>51</v>
      </c>
      <c r="Q3176" t="s">
        <v>73</v>
      </c>
      <c r="R3176" t="s">
        <v>6404</v>
      </c>
      <c r="S3176">
        <v>181.86</v>
      </c>
      <c r="T3176">
        <v>7</v>
      </c>
      <c r="U3176">
        <v>0</v>
      </c>
      <c r="V3176">
        <v>50.9208</v>
      </c>
      <c r="W3176" s="6">
        <f t="shared" si="298"/>
        <v>0.27999999999999997</v>
      </c>
      <c r="X3176" s="4">
        <f t="shared" si="295"/>
        <v>7.2744</v>
      </c>
      <c r="Y3176" s="4">
        <f t="shared" si="296"/>
        <v>25.98</v>
      </c>
      <c r="Z3176" s="4">
        <f t="shared" si="297"/>
        <v>25.98</v>
      </c>
      <c r="AA3176" s="4">
        <f t="shared" si="294"/>
        <v>0</v>
      </c>
    </row>
    <row r="3177" spans="1:27" x14ac:dyDescent="0.2">
      <c r="A3177">
        <v>3176</v>
      </c>
      <c r="B3177" t="s">
        <v>6405</v>
      </c>
      <c r="C3177" s="5">
        <v>43001</v>
      </c>
      <c r="D3177" s="5" t="str">
        <f t="shared" si="299"/>
        <v>2017-09</v>
      </c>
      <c r="E3177" s="5">
        <v>43007</v>
      </c>
      <c r="F3177" t="s">
        <v>55</v>
      </c>
      <c r="G3177" t="s">
        <v>2297</v>
      </c>
      <c r="H3177" t="s">
        <v>2298</v>
      </c>
      <c r="I3177" t="s">
        <v>31</v>
      </c>
      <c r="J3177" t="s">
        <v>32</v>
      </c>
      <c r="K3177" t="s">
        <v>5354</v>
      </c>
      <c r="L3177" t="s">
        <v>462</v>
      </c>
      <c r="M3177">
        <v>80525</v>
      </c>
      <c r="N3177" t="s">
        <v>49</v>
      </c>
      <c r="O3177" t="s">
        <v>3104</v>
      </c>
      <c r="P3177" t="s">
        <v>37</v>
      </c>
      <c r="Q3177" t="s">
        <v>38</v>
      </c>
      <c r="R3177" t="s">
        <v>3105</v>
      </c>
      <c r="S3177">
        <v>180.58800000000005</v>
      </c>
      <c r="T3177">
        <v>2</v>
      </c>
      <c r="U3177">
        <v>0.7</v>
      </c>
      <c r="V3177">
        <v>-240.78400000000005</v>
      </c>
      <c r="W3177" s="6">
        <f t="shared" si="298"/>
        <v>-1.3333333333333333</v>
      </c>
      <c r="X3177" s="4">
        <f t="shared" si="295"/>
        <v>-120.39200000000002</v>
      </c>
      <c r="Y3177" s="4">
        <f t="shared" si="296"/>
        <v>90.294000000000025</v>
      </c>
      <c r="Z3177" s="4">
        <f t="shared" si="297"/>
        <v>300.98</v>
      </c>
      <c r="AA3177" s="4">
        <f t="shared" si="294"/>
        <v>126.41160000000002</v>
      </c>
    </row>
    <row r="3178" spans="1:27" x14ac:dyDescent="0.2">
      <c r="A3178">
        <v>3177</v>
      </c>
      <c r="B3178" t="s">
        <v>6405</v>
      </c>
      <c r="C3178" s="5">
        <v>43001</v>
      </c>
      <c r="D3178" s="5" t="str">
        <f t="shared" si="299"/>
        <v>2017-09</v>
      </c>
      <c r="E3178" s="5">
        <v>43007</v>
      </c>
      <c r="F3178" t="s">
        <v>55</v>
      </c>
      <c r="G3178" t="s">
        <v>2297</v>
      </c>
      <c r="H3178" t="s">
        <v>2298</v>
      </c>
      <c r="I3178" t="s">
        <v>31</v>
      </c>
      <c r="J3178" t="s">
        <v>32</v>
      </c>
      <c r="K3178" t="s">
        <v>5354</v>
      </c>
      <c r="L3178" t="s">
        <v>462</v>
      </c>
      <c r="M3178">
        <v>80525</v>
      </c>
      <c r="N3178" t="s">
        <v>49</v>
      </c>
      <c r="O3178" t="s">
        <v>4181</v>
      </c>
      <c r="P3178" t="s">
        <v>76</v>
      </c>
      <c r="Q3178" t="s">
        <v>166</v>
      </c>
      <c r="R3178" t="s">
        <v>4182</v>
      </c>
      <c r="S3178">
        <v>47.984000000000002</v>
      </c>
      <c r="T3178">
        <v>2</v>
      </c>
      <c r="U3178">
        <v>0.2</v>
      </c>
      <c r="V3178">
        <v>0.59979999999999656</v>
      </c>
      <c r="W3178" s="6">
        <f t="shared" si="298"/>
        <v>1.2499999999999928E-2</v>
      </c>
      <c r="X3178" s="4">
        <f t="shared" si="295"/>
        <v>0.29989999999999828</v>
      </c>
      <c r="Y3178" s="4">
        <f t="shared" si="296"/>
        <v>23.992000000000001</v>
      </c>
      <c r="Z3178" s="4">
        <f t="shared" si="297"/>
        <v>29.99</v>
      </c>
      <c r="AA3178" s="4">
        <f t="shared" si="294"/>
        <v>9.5968000000000018</v>
      </c>
    </row>
    <row r="3179" spans="1:27" x14ac:dyDescent="0.2">
      <c r="A3179">
        <v>3178</v>
      </c>
      <c r="B3179" t="s">
        <v>6406</v>
      </c>
      <c r="C3179" s="5">
        <v>42988</v>
      </c>
      <c r="D3179" s="5" t="str">
        <f t="shared" si="299"/>
        <v>2017-09</v>
      </c>
      <c r="E3179" s="5">
        <v>42988</v>
      </c>
      <c r="F3179" t="s">
        <v>1298</v>
      </c>
      <c r="G3179" t="s">
        <v>1133</v>
      </c>
      <c r="H3179" t="s">
        <v>1134</v>
      </c>
      <c r="I3179" t="s">
        <v>31</v>
      </c>
      <c r="J3179" t="s">
        <v>32</v>
      </c>
      <c r="K3179" t="s">
        <v>271</v>
      </c>
      <c r="L3179" t="s">
        <v>272</v>
      </c>
      <c r="M3179">
        <v>10024</v>
      </c>
      <c r="N3179" t="s">
        <v>153</v>
      </c>
      <c r="O3179" t="s">
        <v>3714</v>
      </c>
      <c r="P3179" t="s">
        <v>51</v>
      </c>
      <c r="Q3179" t="s">
        <v>95</v>
      </c>
      <c r="R3179" t="s">
        <v>3715</v>
      </c>
      <c r="S3179">
        <v>18.760000000000002</v>
      </c>
      <c r="T3179">
        <v>2</v>
      </c>
      <c r="U3179">
        <v>0</v>
      </c>
      <c r="V3179">
        <v>9.0048000000000012</v>
      </c>
      <c r="W3179" s="6">
        <f t="shared" si="298"/>
        <v>0.48000000000000004</v>
      </c>
      <c r="X3179" s="4">
        <f t="shared" si="295"/>
        <v>4.5024000000000006</v>
      </c>
      <c r="Y3179" s="4">
        <f t="shared" si="296"/>
        <v>9.3800000000000008</v>
      </c>
      <c r="Z3179" s="4">
        <f t="shared" si="297"/>
        <v>9.3800000000000008</v>
      </c>
      <c r="AA3179" s="4">
        <f t="shared" si="294"/>
        <v>0</v>
      </c>
    </row>
    <row r="3180" spans="1:27" x14ac:dyDescent="0.2">
      <c r="A3180">
        <v>3179</v>
      </c>
      <c r="B3180" t="s">
        <v>6407</v>
      </c>
      <c r="C3180" s="5">
        <v>43074</v>
      </c>
      <c r="D3180" s="5" t="str">
        <f t="shared" si="299"/>
        <v>2017-12</v>
      </c>
      <c r="E3180" s="5">
        <v>43080</v>
      </c>
      <c r="F3180" t="s">
        <v>55</v>
      </c>
      <c r="G3180" t="s">
        <v>3532</v>
      </c>
      <c r="H3180" t="s">
        <v>3533</v>
      </c>
      <c r="I3180" t="s">
        <v>46</v>
      </c>
      <c r="J3180" t="s">
        <v>32</v>
      </c>
      <c r="K3180" t="s">
        <v>271</v>
      </c>
      <c r="L3180" t="s">
        <v>272</v>
      </c>
      <c r="M3180">
        <v>10011</v>
      </c>
      <c r="N3180" t="s">
        <v>153</v>
      </c>
      <c r="O3180" t="s">
        <v>69</v>
      </c>
      <c r="P3180" t="s">
        <v>37</v>
      </c>
      <c r="Q3180" t="s">
        <v>70</v>
      </c>
      <c r="R3180" t="s">
        <v>71</v>
      </c>
      <c r="S3180">
        <v>20.94</v>
      </c>
      <c r="T3180">
        <v>3</v>
      </c>
      <c r="U3180">
        <v>0</v>
      </c>
      <c r="V3180">
        <v>6.0725999999999987</v>
      </c>
      <c r="W3180" s="6">
        <f t="shared" si="298"/>
        <v>0.28999999999999992</v>
      </c>
      <c r="X3180" s="4">
        <f t="shared" si="295"/>
        <v>2.0241999999999996</v>
      </c>
      <c r="Y3180" s="4">
        <f t="shared" si="296"/>
        <v>6.98</v>
      </c>
      <c r="Z3180" s="4">
        <f t="shared" si="297"/>
        <v>6.98</v>
      </c>
      <c r="AA3180" s="4">
        <f t="shared" si="294"/>
        <v>0</v>
      </c>
    </row>
    <row r="3181" spans="1:27" x14ac:dyDescent="0.2">
      <c r="A3181">
        <v>3180</v>
      </c>
      <c r="B3181" t="s">
        <v>6407</v>
      </c>
      <c r="C3181" s="5">
        <v>43074</v>
      </c>
      <c r="D3181" s="5" t="str">
        <f t="shared" si="299"/>
        <v>2017-12</v>
      </c>
      <c r="E3181" s="5">
        <v>43080</v>
      </c>
      <c r="F3181" t="s">
        <v>55</v>
      </c>
      <c r="G3181" t="s">
        <v>3532</v>
      </c>
      <c r="H3181" t="s">
        <v>3533</v>
      </c>
      <c r="I3181" t="s">
        <v>46</v>
      </c>
      <c r="J3181" t="s">
        <v>32</v>
      </c>
      <c r="K3181" t="s">
        <v>271</v>
      </c>
      <c r="L3181" t="s">
        <v>272</v>
      </c>
      <c r="M3181">
        <v>10011</v>
      </c>
      <c r="N3181" t="s">
        <v>153</v>
      </c>
      <c r="O3181" t="s">
        <v>613</v>
      </c>
      <c r="P3181" t="s">
        <v>37</v>
      </c>
      <c r="Q3181" t="s">
        <v>70</v>
      </c>
      <c r="R3181" t="s">
        <v>614</v>
      </c>
      <c r="S3181">
        <v>58.68</v>
      </c>
      <c r="T3181">
        <v>2</v>
      </c>
      <c r="U3181">
        <v>0</v>
      </c>
      <c r="V3181">
        <v>18.190799999999996</v>
      </c>
      <c r="W3181" s="6">
        <f t="shared" si="298"/>
        <v>0.30999999999999994</v>
      </c>
      <c r="X3181" s="4">
        <f t="shared" si="295"/>
        <v>9.0953999999999979</v>
      </c>
      <c r="Y3181" s="4">
        <f t="shared" si="296"/>
        <v>29.34</v>
      </c>
      <c r="Z3181" s="4">
        <f t="shared" si="297"/>
        <v>29.34</v>
      </c>
      <c r="AA3181" s="4">
        <f t="shared" si="294"/>
        <v>0</v>
      </c>
    </row>
    <row r="3182" spans="1:27" x14ac:dyDescent="0.2">
      <c r="A3182">
        <v>3181</v>
      </c>
      <c r="B3182" t="s">
        <v>6407</v>
      </c>
      <c r="C3182" s="5">
        <v>43074</v>
      </c>
      <c r="D3182" s="5" t="str">
        <f t="shared" si="299"/>
        <v>2017-12</v>
      </c>
      <c r="E3182" s="5">
        <v>43080</v>
      </c>
      <c r="F3182" t="s">
        <v>55</v>
      </c>
      <c r="G3182" t="s">
        <v>3532</v>
      </c>
      <c r="H3182" t="s">
        <v>3533</v>
      </c>
      <c r="I3182" t="s">
        <v>46</v>
      </c>
      <c r="J3182" t="s">
        <v>32</v>
      </c>
      <c r="K3182" t="s">
        <v>271</v>
      </c>
      <c r="L3182" t="s">
        <v>272</v>
      </c>
      <c r="M3182">
        <v>10011</v>
      </c>
      <c r="N3182" t="s">
        <v>153</v>
      </c>
      <c r="O3182" t="s">
        <v>1847</v>
      </c>
      <c r="P3182" t="s">
        <v>51</v>
      </c>
      <c r="Q3182" t="s">
        <v>83</v>
      </c>
      <c r="R3182" t="s">
        <v>1848</v>
      </c>
      <c r="S3182">
        <v>254.89999999999998</v>
      </c>
      <c r="T3182">
        <v>5</v>
      </c>
      <c r="U3182">
        <v>0</v>
      </c>
      <c r="V3182">
        <v>68.823000000000008</v>
      </c>
      <c r="W3182" s="6">
        <f t="shared" si="298"/>
        <v>0.27000000000000007</v>
      </c>
      <c r="X3182" s="4">
        <f t="shared" si="295"/>
        <v>13.764600000000002</v>
      </c>
      <c r="Y3182" s="4">
        <f t="shared" si="296"/>
        <v>50.98</v>
      </c>
      <c r="Z3182" s="4">
        <f t="shared" si="297"/>
        <v>50.98</v>
      </c>
      <c r="AA3182" s="4">
        <f t="shared" si="294"/>
        <v>0</v>
      </c>
    </row>
    <row r="3183" spans="1:27" x14ac:dyDescent="0.2">
      <c r="A3183">
        <v>3182</v>
      </c>
      <c r="B3183" t="s">
        <v>6408</v>
      </c>
      <c r="C3183" s="5">
        <v>43048</v>
      </c>
      <c r="D3183" s="5" t="str">
        <f t="shared" si="299"/>
        <v>2017-11</v>
      </c>
      <c r="E3183" s="5">
        <v>43051</v>
      </c>
      <c r="F3183" t="s">
        <v>28</v>
      </c>
      <c r="G3183" t="s">
        <v>2616</v>
      </c>
      <c r="H3183" t="s">
        <v>2617</v>
      </c>
      <c r="I3183" t="s">
        <v>46</v>
      </c>
      <c r="J3183" t="s">
        <v>32</v>
      </c>
      <c r="K3183" t="s">
        <v>387</v>
      </c>
      <c r="L3183" t="s">
        <v>2747</v>
      </c>
      <c r="M3183">
        <v>21044</v>
      </c>
      <c r="N3183" t="s">
        <v>153</v>
      </c>
      <c r="O3183" t="s">
        <v>2116</v>
      </c>
      <c r="P3183" t="s">
        <v>51</v>
      </c>
      <c r="Q3183" t="s">
        <v>80</v>
      </c>
      <c r="R3183" t="s">
        <v>2117</v>
      </c>
      <c r="S3183">
        <v>9.64</v>
      </c>
      <c r="T3183">
        <v>2</v>
      </c>
      <c r="U3183">
        <v>0</v>
      </c>
      <c r="V3183">
        <v>4.4344000000000001</v>
      </c>
      <c r="W3183" s="6">
        <f t="shared" si="298"/>
        <v>0.45999999999999996</v>
      </c>
      <c r="X3183" s="4">
        <f t="shared" si="295"/>
        <v>2.2172000000000001</v>
      </c>
      <c r="Y3183" s="4">
        <f t="shared" si="296"/>
        <v>4.82</v>
      </c>
      <c r="Z3183" s="4">
        <f t="shared" si="297"/>
        <v>4.82</v>
      </c>
      <c r="AA3183" s="4">
        <f t="shared" si="294"/>
        <v>0</v>
      </c>
    </row>
    <row r="3184" spans="1:27" x14ac:dyDescent="0.2">
      <c r="A3184">
        <v>3183</v>
      </c>
      <c r="B3184" t="s">
        <v>6408</v>
      </c>
      <c r="C3184" s="5">
        <v>43048</v>
      </c>
      <c r="D3184" s="5" t="str">
        <f t="shared" si="299"/>
        <v>2017-11</v>
      </c>
      <c r="E3184" s="5">
        <v>43051</v>
      </c>
      <c r="F3184" t="s">
        <v>28</v>
      </c>
      <c r="G3184" t="s">
        <v>2616</v>
      </c>
      <c r="H3184" t="s">
        <v>2617</v>
      </c>
      <c r="I3184" t="s">
        <v>46</v>
      </c>
      <c r="J3184" t="s">
        <v>32</v>
      </c>
      <c r="K3184" t="s">
        <v>387</v>
      </c>
      <c r="L3184" t="s">
        <v>2747</v>
      </c>
      <c r="M3184">
        <v>21044</v>
      </c>
      <c r="N3184" t="s">
        <v>153</v>
      </c>
      <c r="O3184" t="s">
        <v>2805</v>
      </c>
      <c r="P3184" t="s">
        <v>76</v>
      </c>
      <c r="Q3184" t="s">
        <v>166</v>
      </c>
      <c r="R3184" t="s">
        <v>2806</v>
      </c>
      <c r="S3184">
        <v>826.62000000000012</v>
      </c>
      <c r="T3184">
        <v>3</v>
      </c>
      <c r="U3184">
        <v>0</v>
      </c>
      <c r="V3184">
        <v>355.4466000000001</v>
      </c>
      <c r="W3184" s="6">
        <f t="shared" si="298"/>
        <v>0.43000000000000005</v>
      </c>
      <c r="X3184" s="4">
        <f t="shared" si="295"/>
        <v>118.48220000000003</v>
      </c>
      <c r="Y3184" s="4">
        <f t="shared" si="296"/>
        <v>275.54000000000002</v>
      </c>
      <c r="Z3184" s="4">
        <f t="shared" si="297"/>
        <v>275.54000000000002</v>
      </c>
      <c r="AA3184" s="4">
        <f t="shared" si="294"/>
        <v>0</v>
      </c>
    </row>
    <row r="3185" spans="1:27" x14ac:dyDescent="0.2">
      <c r="A3185">
        <v>3184</v>
      </c>
      <c r="B3185" t="s">
        <v>6408</v>
      </c>
      <c r="C3185" s="5">
        <v>43048</v>
      </c>
      <c r="D3185" s="5" t="str">
        <f t="shared" si="299"/>
        <v>2017-11</v>
      </c>
      <c r="E3185" s="5">
        <v>43051</v>
      </c>
      <c r="F3185" t="s">
        <v>28</v>
      </c>
      <c r="G3185" t="s">
        <v>2616</v>
      </c>
      <c r="H3185" t="s">
        <v>2617</v>
      </c>
      <c r="I3185" t="s">
        <v>46</v>
      </c>
      <c r="J3185" t="s">
        <v>32</v>
      </c>
      <c r="K3185" t="s">
        <v>387</v>
      </c>
      <c r="L3185" t="s">
        <v>2747</v>
      </c>
      <c r="M3185">
        <v>21044</v>
      </c>
      <c r="N3185" t="s">
        <v>153</v>
      </c>
      <c r="O3185" t="s">
        <v>1023</v>
      </c>
      <c r="P3185" t="s">
        <v>51</v>
      </c>
      <c r="Q3185" t="s">
        <v>64</v>
      </c>
      <c r="R3185" t="s">
        <v>1024</v>
      </c>
      <c r="S3185">
        <v>1633.14</v>
      </c>
      <c r="T3185">
        <v>9</v>
      </c>
      <c r="U3185">
        <v>0</v>
      </c>
      <c r="V3185">
        <v>473.61059999999975</v>
      </c>
      <c r="W3185" s="6">
        <f t="shared" si="298"/>
        <v>0.28999999999999981</v>
      </c>
      <c r="X3185" s="4">
        <f t="shared" si="295"/>
        <v>52.623399999999975</v>
      </c>
      <c r="Y3185" s="4">
        <f t="shared" si="296"/>
        <v>181.46</v>
      </c>
      <c r="Z3185" s="4">
        <f t="shared" si="297"/>
        <v>181.46</v>
      </c>
      <c r="AA3185" s="4">
        <f t="shared" si="294"/>
        <v>0</v>
      </c>
    </row>
    <row r="3186" spans="1:27" x14ac:dyDescent="0.2">
      <c r="A3186">
        <v>3185</v>
      </c>
      <c r="B3186" t="s">
        <v>6408</v>
      </c>
      <c r="C3186" s="5">
        <v>43048</v>
      </c>
      <c r="D3186" s="5" t="str">
        <f t="shared" si="299"/>
        <v>2017-11</v>
      </c>
      <c r="E3186" s="5">
        <v>43051</v>
      </c>
      <c r="F3186" t="s">
        <v>28</v>
      </c>
      <c r="G3186" t="s">
        <v>2616</v>
      </c>
      <c r="H3186" t="s">
        <v>2617</v>
      </c>
      <c r="I3186" t="s">
        <v>46</v>
      </c>
      <c r="J3186" t="s">
        <v>32</v>
      </c>
      <c r="K3186" t="s">
        <v>387</v>
      </c>
      <c r="L3186" t="s">
        <v>2747</v>
      </c>
      <c r="M3186">
        <v>21044</v>
      </c>
      <c r="N3186" t="s">
        <v>153</v>
      </c>
      <c r="O3186" t="s">
        <v>1023</v>
      </c>
      <c r="P3186" t="s">
        <v>51</v>
      </c>
      <c r="Q3186" t="s">
        <v>64</v>
      </c>
      <c r="R3186" t="s">
        <v>1024</v>
      </c>
      <c r="S3186">
        <v>544.38</v>
      </c>
      <c r="T3186">
        <v>3</v>
      </c>
      <c r="U3186">
        <v>0</v>
      </c>
      <c r="V3186">
        <v>157.87019999999993</v>
      </c>
      <c r="W3186" s="6">
        <f t="shared" si="298"/>
        <v>0.28999999999999987</v>
      </c>
      <c r="X3186" s="4">
        <f t="shared" si="295"/>
        <v>52.623399999999975</v>
      </c>
      <c r="Y3186" s="4">
        <f t="shared" si="296"/>
        <v>181.46</v>
      </c>
      <c r="Z3186" s="4">
        <f t="shared" si="297"/>
        <v>181.46</v>
      </c>
      <c r="AA3186" s="4">
        <f t="shared" si="294"/>
        <v>0</v>
      </c>
    </row>
    <row r="3187" spans="1:27" x14ac:dyDescent="0.2">
      <c r="A3187">
        <v>3186</v>
      </c>
      <c r="B3187" t="s">
        <v>6409</v>
      </c>
      <c r="C3187" s="5">
        <v>41950</v>
      </c>
      <c r="D3187" s="5" t="str">
        <f t="shared" si="299"/>
        <v>2014-11</v>
      </c>
      <c r="E3187" s="5">
        <v>41952</v>
      </c>
      <c r="F3187" t="s">
        <v>193</v>
      </c>
      <c r="G3187" t="s">
        <v>4973</v>
      </c>
      <c r="H3187" t="s">
        <v>4974</v>
      </c>
      <c r="I3187" t="s">
        <v>46</v>
      </c>
      <c r="J3187" t="s">
        <v>32</v>
      </c>
      <c r="K3187" t="s">
        <v>189</v>
      </c>
      <c r="L3187" t="s">
        <v>109</v>
      </c>
      <c r="M3187">
        <v>77041</v>
      </c>
      <c r="N3187" t="s">
        <v>110</v>
      </c>
      <c r="O3187" t="s">
        <v>5388</v>
      </c>
      <c r="P3187" t="s">
        <v>51</v>
      </c>
      <c r="Q3187" t="s">
        <v>80</v>
      </c>
      <c r="R3187" t="s">
        <v>5389</v>
      </c>
      <c r="S3187">
        <v>26.045999999999992</v>
      </c>
      <c r="T3187">
        <v>3</v>
      </c>
      <c r="U3187">
        <v>0.8</v>
      </c>
      <c r="V3187">
        <v>-44.278199999999998</v>
      </c>
      <c r="W3187" s="6">
        <f t="shared" si="298"/>
        <v>-1.7000000000000004</v>
      </c>
      <c r="X3187" s="4">
        <f t="shared" si="295"/>
        <v>-14.759399999999999</v>
      </c>
      <c r="Y3187" s="4">
        <f t="shared" si="296"/>
        <v>8.6819999999999968</v>
      </c>
      <c r="Z3187" s="4">
        <f t="shared" si="297"/>
        <v>43.41</v>
      </c>
      <c r="AA3187" s="4">
        <f t="shared" si="294"/>
        <v>20.836799999999997</v>
      </c>
    </row>
    <row r="3188" spans="1:27" x14ac:dyDescent="0.2">
      <c r="A3188">
        <v>3187</v>
      </c>
      <c r="B3188" t="s">
        <v>6409</v>
      </c>
      <c r="C3188" s="5">
        <v>41950</v>
      </c>
      <c r="D3188" s="5" t="str">
        <f t="shared" si="299"/>
        <v>2014-11</v>
      </c>
      <c r="E3188" s="5">
        <v>41952</v>
      </c>
      <c r="F3188" t="s">
        <v>193</v>
      </c>
      <c r="G3188" t="s">
        <v>4973</v>
      </c>
      <c r="H3188" t="s">
        <v>4974</v>
      </c>
      <c r="I3188" t="s">
        <v>46</v>
      </c>
      <c r="J3188" t="s">
        <v>32</v>
      </c>
      <c r="K3188" t="s">
        <v>189</v>
      </c>
      <c r="L3188" t="s">
        <v>109</v>
      </c>
      <c r="M3188">
        <v>77041</v>
      </c>
      <c r="N3188" t="s">
        <v>110</v>
      </c>
      <c r="O3188" t="s">
        <v>6410</v>
      </c>
      <c r="P3188" t="s">
        <v>51</v>
      </c>
      <c r="Q3188" t="s">
        <v>178</v>
      </c>
      <c r="R3188" t="s">
        <v>676</v>
      </c>
      <c r="S3188">
        <v>74.352000000000004</v>
      </c>
      <c r="T3188">
        <v>3</v>
      </c>
      <c r="U3188">
        <v>0.2</v>
      </c>
      <c r="V3188">
        <v>26.952599999999997</v>
      </c>
      <c r="W3188" s="6">
        <f t="shared" si="298"/>
        <v>0.36249999999999993</v>
      </c>
      <c r="X3188" s="4">
        <f t="shared" si="295"/>
        <v>8.9841999999999995</v>
      </c>
      <c r="Y3188" s="4">
        <f t="shared" si="296"/>
        <v>24.784000000000002</v>
      </c>
      <c r="Z3188" s="4">
        <f t="shared" si="297"/>
        <v>30.979999999999997</v>
      </c>
      <c r="AA3188" s="4">
        <f t="shared" si="294"/>
        <v>14.870400000000002</v>
      </c>
    </row>
    <row r="3189" spans="1:27" x14ac:dyDescent="0.2">
      <c r="A3189">
        <v>3188</v>
      </c>
      <c r="B3189" t="s">
        <v>6411</v>
      </c>
      <c r="C3189" s="5">
        <v>42806</v>
      </c>
      <c r="D3189" s="5" t="str">
        <f t="shared" si="299"/>
        <v>2017-03</v>
      </c>
      <c r="E3189" s="5">
        <v>42811</v>
      </c>
      <c r="F3189" t="s">
        <v>55</v>
      </c>
      <c r="G3189" t="s">
        <v>140</v>
      </c>
      <c r="H3189" t="s">
        <v>141</v>
      </c>
      <c r="I3189" t="s">
        <v>46</v>
      </c>
      <c r="J3189" t="s">
        <v>32</v>
      </c>
      <c r="K3189" t="s">
        <v>1252</v>
      </c>
      <c r="L3189" t="s">
        <v>1253</v>
      </c>
      <c r="M3189">
        <v>1852</v>
      </c>
      <c r="N3189" t="s">
        <v>153</v>
      </c>
      <c r="O3189" t="s">
        <v>3355</v>
      </c>
      <c r="P3189" t="s">
        <v>76</v>
      </c>
      <c r="Q3189" t="s">
        <v>77</v>
      </c>
      <c r="R3189" t="s">
        <v>3356</v>
      </c>
      <c r="S3189">
        <v>69.930000000000007</v>
      </c>
      <c r="T3189">
        <v>7</v>
      </c>
      <c r="U3189">
        <v>0</v>
      </c>
      <c r="V3189">
        <v>32.1678</v>
      </c>
      <c r="W3189" s="6">
        <f t="shared" si="298"/>
        <v>0.45999999999999996</v>
      </c>
      <c r="X3189" s="4">
        <f t="shared" si="295"/>
        <v>4.5953999999999997</v>
      </c>
      <c r="Y3189" s="4">
        <f t="shared" si="296"/>
        <v>9.99</v>
      </c>
      <c r="Z3189" s="4">
        <f t="shared" si="297"/>
        <v>9.99</v>
      </c>
      <c r="AA3189" s="4">
        <f t="shared" si="294"/>
        <v>0</v>
      </c>
    </row>
    <row r="3190" spans="1:27" x14ac:dyDescent="0.2">
      <c r="A3190">
        <v>3189</v>
      </c>
      <c r="B3190" t="s">
        <v>6412</v>
      </c>
      <c r="C3190" s="5">
        <v>43028</v>
      </c>
      <c r="D3190" s="5" t="str">
        <f t="shared" si="299"/>
        <v>2017-10</v>
      </c>
      <c r="E3190" s="5">
        <v>43030</v>
      </c>
      <c r="F3190" t="s">
        <v>28</v>
      </c>
      <c r="G3190" t="s">
        <v>616</v>
      </c>
      <c r="H3190" t="s">
        <v>617</v>
      </c>
      <c r="I3190" t="s">
        <v>46</v>
      </c>
      <c r="J3190" t="s">
        <v>32</v>
      </c>
      <c r="K3190" t="s">
        <v>6413</v>
      </c>
      <c r="L3190" t="s">
        <v>48</v>
      </c>
      <c r="M3190">
        <v>95695</v>
      </c>
      <c r="N3190" t="s">
        <v>49</v>
      </c>
      <c r="O3190" t="s">
        <v>4705</v>
      </c>
      <c r="P3190" t="s">
        <v>51</v>
      </c>
      <c r="Q3190" t="s">
        <v>52</v>
      </c>
      <c r="R3190" t="s">
        <v>4706</v>
      </c>
      <c r="S3190">
        <v>3.75</v>
      </c>
      <c r="T3190">
        <v>1</v>
      </c>
      <c r="U3190">
        <v>0</v>
      </c>
      <c r="V3190">
        <v>1.7999999999999998</v>
      </c>
      <c r="W3190" s="6">
        <f t="shared" si="298"/>
        <v>0.47999999999999993</v>
      </c>
      <c r="X3190" s="4">
        <f t="shared" si="295"/>
        <v>1.7999999999999998</v>
      </c>
      <c r="Y3190" s="4">
        <f t="shared" si="296"/>
        <v>3.75</v>
      </c>
      <c r="Z3190" s="4">
        <f t="shared" si="297"/>
        <v>3.75</v>
      </c>
      <c r="AA3190" s="4">
        <f t="shared" si="294"/>
        <v>0</v>
      </c>
    </row>
    <row r="3191" spans="1:27" x14ac:dyDescent="0.2">
      <c r="A3191">
        <v>3190</v>
      </c>
      <c r="B3191" t="s">
        <v>6412</v>
      </c>
      <c r="C3191" s="5">
        <v>43028</v>
      </c>
      <c r="D3191" s="5" t="str">
        <f t="shared" si="299"/>
        <v>2017-10</v>
      </c>
      <c r="E3191" s="5">
        <v>43030</v>
      </c>
      <c r="F3191" t="s">
        <v>28</v>
      </c>
      <c r="G3191" t="s">
        <v>616</v>
      </c>
      <c r="H3191" t="s">
        <v>617</v>
      </c>
      <c r="I3191" t="s">
        <v>46</v>
      </c>
      <c r="J3191" t="s">
        <v>32</v>
      </c>
      <c r="K3191" t="s">
        <v>6413</v>
      </c>
      <c r="L3191" t="s">
        <v>48</v>
      </c>
      <c r="M3191">
        <v>95695</v>
      </c>
      <c r="N3191" t="s">
        <v>49</v>
      </c>
      <c r="O3191" t="s">
        <v>6414</v>
      </c>
      <c r="P3191" t="s">
        <v>51</v>
      </c>
      <c r="Q3191" t="s">
        <v>80</v>
      </c>
      <c r="R3191" t="s">
        <v>6415</v>
      </c>
      <c r="S3191">
        <v>20.928000000000001</v>
      </c>
      <c r="T3191">
        <v>4</v>
      </c>
      <c r="U3191">
        <v>0.2</v>
      </c>
      <c r="V3191">
        <v>7.5864000000000003</v>
      </c>
      <c r="W3191" s="6">
        <f t="shared" si="298"/>
        <v>0.36249999999999999</v>
      </c>
      <c r="X3191" s="4">
        <f t="shared" si="295"/>
        <v>1.8966000000000001</v>
      </c>
      <c r="Y3191" s="4">
        <f t="shared" si="296"/>
        <v>5.2320000000000002</v>
      </c>
      <c r="Z3191" s="4">
        <f t="shared" si="297"/>
        <v>6.54</v>
      </c>
      <c r="AA3191" s="4">
        <f t="shared" si="294"/>
        <v>4.1856</v>
      </c>
    </row>
    <row r="3192" spans="1:27" x14ac:dyDescent="0.2">
      <c r="A3192">
        <v>3191</v>
      </c>
      <c r="B3192" t="s">
        <v>6416</v>
      </c>
      <c r="C3192" s="5">
        <v>42365</v>
      </c>
      <c r="D3192" s="5" t="str">
        <f t="shared" si="299"/>
        <v>2015-12</v>
      </c>
      <c r="E3192" s="5">
        <v>42370</v>
      </c>
      <c r="F3192" t="s">
        <v>55</v>
      </c>
      <c r="G3192" t="s">
        <v>6007</v>
      </c>
      <c r="H3192" t="s">
        <v>6008</v>
      </c>
      <c r="I3192" t="s">
        <v>107</v>
      </c>
      <c r="J3192" t="s">
        <v>32</v>
      </c>
      <c r="K3192" t="s">
        <v>308</v>
      </c>
      <c r="L3192" t="s">
        <v>216</v>
      </c>
      <c r="M3192">
        <v>60610</v>
      </c>
      <c r="N3192" t="s">
        <v>110</v>
      </c>
      <c r="O3192" t="s">
        <v>6417</v>
      </c>
      <c r="P3192" t="s">
        <v>51</v>
      </c>
      <c r="Q3192" t="s">
        <v>64</v>
      </c>
      <c r="R3192" t="s">
        <v>6418</v>
      </c>
      <c r="S3192">
        <v>12.672000000000001</v>
      </c>
      <c r="T3192">
        <v>3</v>
      </c>
      <c r="U3192">
        <v>0.2</v>
      </c>
      <c r="V3192">
        <v>-3.1680000000000001</v>
      </c>
      <c r="W3192" s="6">
        <f t="shared" si="298"/>
        <v>-0.25</v>
      </c>
      <c r="X3192" s="4">
        <f t="shared" si="295"/>
        <v>-1.056</v>
      </c>
      <c r="Y3192" s="4">
        <f t="shared" si="296"/>
        <v>4.2240000000000002</v>
      </c>
      <c r="Z3192" s="4">
        <f t="shared" si="297"/>
        <v>5.2799999999999994</v>
      </c>
      <c r="AA3192" s="4">
        <f t="shared" si="294"/>
        <v>2.5344000000000002</v>
      </c>
    </row>
    <row r="3193" spans="1:27" x14ac:dyDescent="0.2">
      <c r="A3193">
        <v>3192</v>
      </c>
      <c r="B3193" t="s">
        <v>6419</v>
      </c>
      <c r="C3193" s="5">
        <v>43010</v>
      </c>
      <c r="D3193" s="5" t="str">
        <f t="shared" si="299"/>
        <v>2017-10</v>
      </c>
      <c r="E3193" s="5">
        <v>43016</v>
      </c>
      <c r="F3193" t="s">
        <v>55</v>
      </c>
      <c r="G3193" t="s">
        <v>2818</v>
      </c>
      <c r="H3193" t="s">
        <v>2819</v>
      </c>
      <c r="I3193" t="s">
        <v>46</v>
      </c>
      <c r="J3193" t="s">
        <v>32</v>
      </c>
      <c r="K3193" t="s">
        <v>271</v>
      </c>
      <c r="L3193" t="s">
        <v>272</v>
      </c>
      <c r="M3193">
        <v>10035</v>
      </c>
      <c r="N3193" t="s">
        <v>153</v>
      </c>
      <c r="O3193" t="s">
        <v>3153</v>
      </c>
      <c r="P3193" t="s">
        <v>76</v>
      </c>
      <c r="Q3193" t="s">
        <v>77</v>
      </c>
      <c r="R3193" t="s">
        <v>3154</v>
      </c>
      <c r="S3193">
        <v>65.989999999999995</v>
      </c>
      <c r="T3193">
        <v>1</v>
      </c>
      <c r="U3193">
        <v>0</v>
      </c>
      <c r="V3193">
        <v>17.157400000000003</v>
      </c>
      <c r="W3193" s="6">
        <f t="shared" si="298"/>
        <v>0.26000000000000006</v>
      </c>
      <c r="X3193" s="4">
        <f t="shared" si="295"/>
        <v>17.157400000000003</v>
      </c>
      <c r="Y3193" s="4">
        <f t="shared" si="296"/>
        <v>65.989999999999995</v>
      </c>
      <c r="Z3193" s="4">
        <f t="shared" si="297"/>
        <v>65.989999999999995</v>
      </c>
      <c r="AA3193" s="4">
        <f t="shared" si="294"/>
        <v>0</v>
      </c>
    </row>
    <row r="3194" spans="1:27" x14ac:dyDescent="0.2">
      <c r="A3194">
        <v>3193</v>
      </c>
      <c r="B3194" t="s">
        <v>6420</v>
      </c>
      <c r="C3194" s="5">
        <v>42890</v>
      </c>
      <c r="D3194" s="5" t="str">
        <f t="shared" si="299"/>
        <v>2017-06</v>
      </c>
      <c r="E3194" s="5">
        <v>42894</v>
      </c>
      <c r="F3194" t="s">
        <v>55</v>
      </c>
      <c r="G3194" t="s">
        <v>5480</v>
      </c>
      <c r="H3194" t="s">
        <v>5481</v>
      </c>
      <c r="I3194" t="s">
        <v>46</v>
      </c>
      <c r="J3194" t="s">
        <v>32</v>
      </c>
      <c r="K3194" t="s">
        <v>6421</v>
      </c>
      <c r="L3194" t="s">
        <v>109</v>
      </c>
      <c r="M3194">
        <v>77489</v>
      </c>
      <c r="N3194" t="s">
        <v>110</v>
      </c>
      <c r="O3194" t="s">
        <v>1030</v>
      </c>
      <c r="P3194" t="s">
        <v>51</v>
      </c>
      <c r="Q3194" t="s">
        <v>80</v>
      </c>
      <c r="R3194" t="s">
        <v>1031</v>
      </c>
      <c r="S3194">
        <v>6.3699999999999983</v>
      </c>
      <c r="T3194">
        <v>7</v>
      </c>
      <c r="U3194">
        <v>0.8</v>
      </c>
      <c r="V3194">
        <v>-9.5550000000000015</v>
      </c>
      <c r="W3194" s="6">
        <f t="shared" si="298"/>
        <v>-1.5000000000000007</v>
      </c>
      <c r="X3194" s="4">
        <f t="shared" si="295"/>
        <v>-1.3650000000000002</v>
      </c>
      <c r="Y3194" s="4">
        <f t="shared" si="296"/>
        <v>0.90999999999999981</v>
      </c>
      <c r="Z3194" s="4">
        <f t="shared" si="297"/>
        <v>4.55</v>
      </c>
      <c r="AA3194" s="4">
        <f t="shared" si="294"/>
        <v>5.0959999999999992</v>
      </c>
    </row>
    <row r="3195" spans="1:27" x14ac:dyDescent="0.2">
      <c r="A3195">
        <v>3194</v>
      </c>
      <c r="B3195" t="s">
        <v>6422</v>
      </c>
      <c r="C3195" s="5">
        <v>41883</v>
      </c>
      <c r="D3195" s="5" t="str">
        <f t="shared" si="299"/>
        <v>2014-09</v>
      </c>
      <c r="E3195" s="5">
        <v>41886</v>
      </c>
      <c r="F3195" t="s">
        <v>193</v>
      </c>
      <c r="G3195" t="s">
        <v>6423</v>
      </c>
      <c r="H3195" t="s">
        <v>6424</v>
      </c>
      <c r="I3195" t="s">
        <v>31</v>
      </c>
      <c r="J3195" t="s">
        <v>32</v>
      </c>
      <c r="K3195" t="s">
        <v>189</v>
      </c>
      <c r="L3195" t="s">
        <v>109</v>
      </c>
      <c r="M3195">
        <v>77036</v>
      </c>
      <c r="N3195" t="s">
        <v>110</v>
      </c>
      <c r="O3195" t="s">
        <v>2048</v>
      </c>
      <c r="P3195" t="s">
        <v>51</v>
      </c>
      <c r="Q3195" t="s">
        <v>80</v>
      </c>
      <c r="R3195" t="s">
        <v>2049</v>
      </c>
      <c r="S3195">
        <v>3.6479999999999992</v>
      </c>
      <c r="T3195">
        <v>3</v>
      </c>
      <c r="U3195">
        <v>0.8</v>
      </c>
      <c r="V3195">
        <v>-6.0192000000000032</v>
      </c>
      <c r="W3195" s="6">
        <f t="shared" si="298"/>
        <v>-1.6500000000000012</v>
      </c>
      <c r="X3195" s="4">
        <f t="shared" si="295"/>
        <v>-2.0064000000000011</v>
      </c>
      <c r="Y3195" s="4">
        <f t="shared" si="296"/>
        <v>1.2159999999999997</v>
      </c>
      <c r="Z3195" s="4">
        <f t="shared" si="297"/>
        <v>6.08</v>
      </c>
      <c r="AA3195" s="4">
        <f t="shared" si="294"/>
        <v>2.9183999999999997</v>
      </c>
    </row>
    <row r="3196" spans="1:27" x14ac:dyDescent="0.2">
      <c r="A3196">
        <v>3195</v>
      </c>
      <c r="B3196" t="s">
        <v>6422</v>
      </c>
      <c r="C3196" s="5">
        <v>41883</v>
      </c>
      <c r="D3196" s="5" t="str">
        <f t="shared" si="299"/>
        <v>2014-09</v>
      </c>
      <c r="E3196" s="5">
        <v>41886</v>
      </c>
      <c r="F3196" t="s">
        <v>193</v>
      </c>
      <c r="G3196" t="s">
        <v>6423</v>
      </c>
      <c r="H3196" t="s">
        <v>6424</v>
      </c>
      <c r="I3196" t="s">
        <v>31</v>
      </c>
      <c r="J3196" t="s">
        <v>32</v>
      </c>
      <c r="K3196" t="s">
        <v>189</v>
      </c>
      <c r="L3196" t="s">
        <v>109</v>
      </c>
      <c r="M3196">
        <v>77036</v>
      </c>
      <c r="N3196" t="s">
        <v>110</v>
      </c>
      <c r="O3196" t="s">
        <v>1065</v>
      </c>
      <c r="P3196" t="s">
        <v>51</v>
      </c>
      <c r="Q3196" t="s">
        <v>95</v>
      </c>
      <c r="R3196" t="s">
        <v>1066</v>
      </c>
      <c r="S3196">
        <v>31.104000000000006</v>
      </c>
      <c r="T3196">
        <v>6</v>
      </c>
      <c r="U3196">
        <v>0.2</v>
      </c>
      <c r="V3196">
        <v>10.8864</v>
      </c>
      <c r="W3196" s="6">
        <f t="shared" si="298"/>
        <v>0.34999999999999992</v>
      </c>
      <c r="X3196" s="4">
        <f t="shared" si="295"/>
        <v>1.8144</v>
      </c>
      <c r="Y3196" s="4">
        <f t="shared" si="296"/>
        <v>5.1840000000000011</v>
      </c>
      <c r="Z3196" s="4">
        <f t="shared" si="297"/>
        <v>6.48</v>
      </c>
      <c r="AA3196" s="4">
        <f t="shared" si="294"/>
        <v>6.2208000000000014</v>
      </c>
    </row>
    <row r="3197" spans="1:27" x14ac:dyDescent="0.2">
      <c r="A3197">
        <v>3196</v>
      </c>
      <c r="B3197" t="s">
        <v>6425</v>
      </c>
      <c r="C3197" s="5">
        <v>42590</v>
      </c>
      <c r="D3197" s="5" t="str">
        <f t="shared" si="299"/>
        <v>2016-08</v>
      </c>
      <c r="E3197" s="5">
        <v>42595</v>
      </c>
      <c r="F3197" t="s">
        <v>55</v>
      </c>
      <c r="G3197" t="s">
        <v>4005</v>
      </c>
      <c r="H3197" t="s">
        <v>4006</v>
      </c>
      <c r="I3197" t="s">
        <v>107</v>
      </c>
      <c r="J3197" t="s">
        <v>32</v>
      </c>
      <c r="K3197" t="s">
        <v>333</v>
      </c>
      <c r="L3197" t="s">
        <v>1497</v>
      </c>
      <c r="M3197">
        <v>39212</v>
      </c>
      <c r="N3197" t="s">
        <v>35</v>
      </c>
      <c r="O3197" t="s">
        <v>6426</v>
      </c>
      <c r="P3197" t="s">
        <v>51</v>
      </c>
      <c r="Q3197" t="s">
        <v>274</v>
      </c>
      <c r="R3197" t="s">
        <v>6427</v>
      </c>
      <c r="S3197">
        <v>23.34</v>
      </c>
      <c r="T3197">
        <v>3</v>
      </c>
      <c r="U3197">
        <v>0</v>
      </c>
      <c r="V3197">
        <v>0.23339999999999961</v>
      </c>
      <c r="W3197" s="6">
        <f t="shared" si="298"/>
        <v>9.9999999999999829E-3</v>
      </c>
      <c r="X3197" s="4">
        <f t="shared" si="295"/>
        <v>7.7799999999999869E-2</v>
      </c>
      <c r="Y3197" s="4">
        <f t="shared" si="296"/>
        <v>7.78</v>
      </c>
      <c r="Z3197" s="4">
        <f t="shared" si="297"/>
        <v>7.78</v>
      </c>
      <c r="AA3197" s="4">
        <f t="shared" si="294"/>
        <v>0</v>
      </c>
    </row>
    <row r="3198" spans="1:27" x14ac:dyDescent="0.2">
      <c r="A3198">
        <v>3197</v>
      </c>
      <c r="B3198" t="s">
        <v>6428</v>
      </c>
      <c r="C3198" s="5">
        <v>42938</v>
      </c>
      <c r="D3198" s="5" t="str">
        <f t="shared" si="299"/>
        <v>2017-07</v>
      </c>
      <c r="E3198" s="5">
        <v>42944</v>
      </c>
      <c r="F3198" t="s">
        <v>55</v>
      </c>
      <c r="G3198" t="s">
        <v>799</v>
      </c>
      <c r="H3198" t="s">
        <v>800</v>
      </c>
      <c r="I3198" t="s">
        <v>46</v>
      </c>
      <c r="J3198" t="s">
        <v>32</v>
      </c>
      <c r="K3198" t="s">
        <v>271</v>
      </c>
      <c r="L3198" t="s">
        <v>272</v>
      </c>
      <c r="M3198">
        <v>10009</v>
      </c>
      <c r="N3198" t="s">
        <v>153</v>
      </c>
      <c r="O3198" t="s">
        <v>1242</v>
      </c>
      <c r="P3198" t="s">
        <v>76</v>
      </c>
      <c r="Q3198" t="s">
        <v>77</v>
      </c>
      <c r="R3198" t="s">
        <v>1243</v>
      </c>
      <c r="S3198">
        <v>29.97</v>
      </c>
      <c r="T3198">
        <v>3</v>
      </c>
      <c r="U3198">
        <v>0</v>
      </c>
      <c r="V3198">
        <v>14.085899999999999</v>
      </c>
      <c r="W3198" s="6">
        <f t="shared" si="298"/>
        <v>0.47</v>
      </c>
      <c r="X3198" s="4">
        <f t="shared" si="295"/>
        <v>4.6952999999999996</v>
      </c>
      <c r="Y3198" s="4">
        <f t="shared" si="296"/>
        <v>9.99</v>
      </c>
      <c r="Z3198" s="4">
        <f t="shared" si="297"/>
        <v>9.99</v>
      </c>
      <c r="AA3198" s="4">
        <f t="shared" si="294"/>
        <v>0</v>
      </c>
    </row>
    <row r="3199" spans="1:27" x14ac:dyDescent="0.2">
      <c r="A3199">
        <v>3198</v>
      </c>
      <c r="B3199" t="s">
        <v>6429</v>
      </c>
      <c r="C3199" s="5">
        <v>42195</v>
      </c>
      <c r="D3199" s="5" t="str">
        <f t="shared" si="299"/>
        <v>2015-07</v>
      </c>
      <c r="E3199" s="5">
        <v>42195</v>
      </c>
      <c r="F3199" t="s">
        <v>1298</v>
      </c>
      <c r="G3199" t="s">
        <v>161</v>
      </c>
      <c r="H3199" t="s">
        <v>162</v>
      </c>
      <c r="I3199" t="s">
        <v>31</v>
      </c>
      <c r="J3199" t="s">
        <v>32</v>
      </c>
      <c r="K3199" t="s">
        <v>4089</v>
      </c>
      <c r="L3199" t="s">
        <v>315</v>
      </c>
      <c r="M3199">
        <v>85281</v>
      </c>
      <c r="N3199" t="s">
        <v>49</v>
      </c>
      <c r="O3199" t="s">
        <v>5758</v>
      </c>
      <c r="P3199" t="s">
        <v>51</v>
      </c>
      <c r="Q3199" t="s">
        <v>80</v>
      </c>
      <c r="R3199" t="s">
        <v>5759</v>
      </c>
      <c r="S3199">
        <v>3.366000000000001</v>
      </c>
      <c r="T3199">
        <v>3</v>
      </c>
      <c r="U3199">
        <v>0.7</v>
      </c>
      <c r="V3199">
        <v>-2.2439999999999989</v>
      </c>
      <c r="W3199" s="6">
        <f t="shared" si="298"/>
        <v>-0.66666666666666619</v>
      </c>
      <c r="X3199" s="4">
        <f t="shared" si="295"/>
        <v>-0.74799999999999967</v>
      </c>
      <c r="Y3199" s="4">
        <f t="shared" si="296"/>
        <v>1.1220000000000003</v>
      </c>
      <c r="Z3199" s="4">
        <f t="shared" si="297"/>
        <v>3.7400000000000007</v>
      </c>
      <c r="AA3199" s="4">
        <f t="shared" si="294"/>
        <v>2.3562000000000007</v>
      </c>
    </row>
    <row r="3200" spans="1:27" x14ac:dyDescent="0.2">
      <c r="A3200">
        <v>3199</v>
      </c>
      <c r="B3200" t="s">
        <v>6430</v>
      </c>
      <c r="C3200" s="5">
        <v>41974</v>
      </c>
      <c r="D3200" s="5" t="str">
        <f t="shared" si="299"/>
        <v>2014-12</v>
      </c>
      <c r="E3200" s="5">
        <v>41980</v>
      </c>
      <c r="F3200" t="s">
        <v>55</v>
      </c>
      <c r="G3200" t="s">
        <v>4296</v>
      </c>
      <c r="H3200" t="s">
        <v>4297</v>
      </c>
      <c r="I3200" t="s">
        <v>31</v>
      </c>
      <c r="J3200" t="s">
        <v>32</v>
      </c>
      <c r="K3200" t="s">
        <v>1531</v>
      </c>
      <c r="L3200" t="s">
        <v>93</v>
      </c>
      <c r="M3200">
        <v>28540</v>
      </c>
      <c r="N3200" t="s">
        <v>35</v>
      </c>
      <c r="O3200" t="s">
        <v>6431</v>
      </c>
      <c r="P3200" t="s">
        <v>76</v>
      </c>
      <c r="Q3200" t="s">
        <v>77</v>
      </c>
      <c r="R3200" t="s">
        <v>6432</v>
      </c>
      <c r="S3200">
        <v>95.968000000000004</v>
      </c>
      <c r="T3200">
        <v>4</v>
      </c>
      <c r="U3200">
        <v>0.2</v>
      </c>
      <c r="V3200">
        <v>9.5968000000000053</v>
      </c>
      <c r="W3200" s="6">
        <f t="shared" si="298"/>
        <v>0.10000000000000005</v>
      </c>
      <c r="X3200" s="4">
        <f t="shared" si="295"/>
        <v>2.3992000000000013</v>
      </c>
      <c r="Y3200" s="4">
        <f t="shared" si="296"/>
        <v>23.992000000000001</v>
      </c>
      <c r="Z3200" s="4">
        <f t="shared" si="297"/>
        <v>29.99</v>
      </c>
      <c r="AA3200" s="4">
        <f t="shared" si="294"/>
        <v>19.193600000000004</v>
      </c>
    </row>
    <row r="3201" spans="1:27" x14ac:dyDescent="0.2">
      <c r="A3201">
        <v>3200</v>
      </c>
      <c r="B3201" t="s">
        <v>6433</v>
      </c>
      <c r="C3201" s="5">
        <v>43087</v>
      </c>
      <c r="D3201" s="5" t="str">
        <f t="shared" si="299"/>
        <v>2017-12</v>
      </c>
      <c r="E3201" s="5">
        <v>43091</v>
      </c>
      <c r="F3201" t="s">
        <v>55</v>
      </c>
      <c r="G3201" t="s">
        <v>6434</v>
      </c>
      <c r="H3201" t="s">
        <v>6435</v>
      </c>
      <c r="I3201" t="s">
        <v>46</v>
      </c>
      <c r="J3201" t="s">
        <v>32</v>
      </c>
      <c r="K3201" t="s">
        <v>151</v>
      </c>
      <c r="L3201" t="s">
        <v>152</v>
      </c>
      <c r="M3201">
        <v>19134</v>
      </c>
      <c r="N3201" t="s">
        <v>153</v>
      </c>
      <c r="O3201" t="s">
        <v>5859</v>
      </c>
      <c r="P3201" t="s">
        <v>51</v>
      </c>
      <c r="Q3201" t="s">
        <v>73</v>
      </c>
      <c r="R3201" t="s">
        <v>5860</v>
      </c>
      <c r="S3201">
        <v>18.704000000000001</v>
      </c>
      <c r="T3201">
        <v>7</v>
      </c>
      <c r="U3201">
        <v>0.2</v>
      </c>
      <c r="V3201">
        <v>2.3379999999999983</v>
      </c>
      <c r="W3201" s="6">
        <f t="shared" si="298"/>
        <v>0.1249999999999999</v>
      </c>
      <c r="X3201" s="4">
        <f t="shared" si="295"/>
        <v>0.33399999999999974</v>
      </c>
      <c r="Y3201" s="4">
        <f t="shared" si="296"/>
        <v>2.6720000000000002</v>
      </c>
      <c r="Z3201" s="4">
        <f t="shared" si="297"/>
        <v>3.34</v>
      </c>
      <c r="AA3201" s="4">
        <f t="shared" si="294"/>
        <v>3.7408000000000001</v>
      </c>
    </row>
    <row r="3202" spans="1:27" x14ac:dyDescent="0.2">
      <c r="A3202">
        <v>3201</v>
      </c>
      <c r="B3202" t="s">
        <v>6436</v>
      </c>
      <c r="C3202" s="5">
        <v>41777</v>
      </c>
      <c r="D3202" s="5" t="str">
        <f t="shared" si="299"/>
        <v>2014-05</v>
      </c>
      <c r="E3202" s="5">
        <v>41779</v>
      </c>
      <c r="F3202" t="s">
        <v>28</v>
      </c>
      <c r="G3202" t="s">
        <v>661</v>
      </c>
      <c r="H3202" t="s">
        <v>662</v>
      </c>
      <c r="I3202" t="s">
        <v>31</v>
      </c>
      <c r="J3202" t="s">
        <v>32</v>
      </c>
      <c r="K3202" t="s">
        <v>808</v>
      </c>
      <c r="L3202" t="s">
        <v>503</v>
      </c>
      <c r="M3202">
        <v>44312</v>
      </c>
      <c r="N3202" t="s">
        <v>153</v>
      </c>
      <c r="O3202" t="s">
        <v>5285</v>
      </c>
      <c r="P3202" t="s">
        <v>37</v>
      </c>
      <c r="Q3202" t="s">
        <v>70</v>
      </c>
      <c r="R3202" t="s">
        <v>5286</v>
      </c>
      <c r="S3202">
        <v>149.232</v>
      </c>
      <c r="T3202">
        <v>3</v>
      </c>
      <c r="U3202">
        <v>0.2</v>
      </c>
      <c r="V3202">
        <v>3.7308000000000021</v>
      </c>
      <c r="W3202" s="6">
        <f t="shared" si="298"/>
        <v>2.5000000000000015E-2</v>
      </c>
      <c r="X3202" s="4">
        <f t="shared" si="295"/>
        <v>1.2436000000000007</v>
      </c>
      <c r="Y3202" s="4">
        <f t="shared" si="296"/>
        <v>49.744</v>
      </c>
      <c r="Z3202" s="4">
        <f t="shared" si="297"/>
        <v>62.179999999999993</v>
      </c>
      <c r="AA3202" s="4">
        <f t="shared" si="294"/>
        <v>29.846400000000003</v>
      </c>
    </row>
    <row r="3203" spans="1:27" x14ac:dyDescent="0.2">
      <c r="A3203">
        <v>3202</v>
      </c>
      <c r="B3203" t="s">
        <v>6436</v>
      </c>
      <c r="C3203" s="5">
        <v>41777</v>
      </c>
      <c r="D3203" s="5" t="str">
        <f t="shared" si="299"/>
        <v>2014-05</v>
      </c>
      <c r="E3203" s="5">
        <v>41779</v>
      </c>
      <c r="F3203" t="s">
        <v>28</v>
      </c>
      <c r="G3203" t="s">
        <v>661</v>
      </c>
      <c r="H3203" t="s">
        <v>662</v>
      </c>
      <c r="I3203" t="s">
        <v>31</v>
      </c>
      <c r="J3203" t="s">
        <v>32</v>
      </c>
      <c r="K3203" t="s">
        <v>808</v>
      </c>
      <c r="L3203" t="s">
        <v>503</v>
      </c>
      <c r="M3203">
        <v>44312</v>
      </c>
      <c r="N3203" t="s">
        <v>153</v>
      </c>
      <c r="O3203" t="s">
        <v>4193</v>
      </c>
      <c r="P3203" t="s">
        <v>51</v>
      </c>
      <c r="Q3203" t="s">
        <v>95</v>
      </c>
      <c r="R3203" t="s">
        <v>4194</v>
      </c>
      <c r="S3203">
        <v>15.936000000000002</v>
      </c>
      <c r="T3203">
        <v>4</v>
      </c>
      <c r="U3203">
        <v>0.2</v>
      </c>
      <c r="V3203">
        <v>5.7768000000000015</v>
      </c>
      <c r="W3203" s="6">
        <f t="shared" si="298"/>
        <v>0.36250000000000004</v>
      </c>
      <c r="X3203" s="4">
        <f t="shared" si="295"/>
        <v>1.4442000000000004</v>
      </c>
      <c r="Y3203" s="4">
        <f t="shared" si="296"/>
        <v>3.9840000000000004</v>
      </c>
      <c r="Z3203" s="4">
        <f t="shared" si="297"/>
        <v>4.9800000000000004</v>
      </c>
      <c r="AA3203" s="4">
        <f t="shared" ref="AA3203:AA3266" si="300">S3203*U3203</f>
        <v>3.1872000000000007</v>
      </c>
    </row>
    <row r="3204" spans="1:27" x14ac:dyDescent="0.2">
      <c r="A3204">
        <v>3203</v>
      </c>
      <c r="B3204" t="s">
        <v>6437</v>
      </c>
      <c r="C3204" s="5">
        <v>41953</v>
      </c>
      <c r="D3204" s="5" t="str">
        <f t="shared" si="299"/>
        <v>2014-11</v>
      </c>
      <c r="E3204" s="5">
        <v>41959</v>
      </c>
      <c r="F3204" t="s">
        <v>55</v>
      </c>
      <c r="G3204" t="s">
        <v>671</v>
      </c>
      <c r="H3204" t="s">
        <v>672</v>
      </c>
      <c r="I3204" t="s">
        <v>31</v>
      </c>
      <c r="J3204" t="s">
        <v>32</v>
      </c>
      <c r="K3204" t="s">
        <v>955</v>
      </c>
      <c r="L3204" t="s">
        <v>48</v>
      </c>
      <c r="M3204">
        <v>92037</v>
      </c>
      <c r="N3204" t="s">
        <v>49</v>
      </c>
      <c r="O3204" t="s">
        <v>2096</v>
      </c>
      <c r="P3204" t="s">
        <v>76</v>
      </c>
      <c r="Q3204" t="s">
        <v>77</v>
      </c>
      <c r="R3204" t="s">
        <v>2097</v>
      </c>
      <c r="S3204">
        <v>601.53599999999994</v>
      </c>
      <c r="T3204">
        <v>8</v>
      </c>
      <c r="U3204">
        <v>0.2</v>
      </c>
      <c r="V3204">
        <v>60.153600000000012</v>
      </c>
      <c r="W3204" s="6">
        <f t="shared" si="298"/>
        <v>0.10000000000000003</v>
      </c>
      <c r="X3204" s="4">
        <f t="shared" ref="X3204:X3267" si="301">V3204/T3204</f>
        <v>7.5192000000000014</v>
      </c>
      <c r="Y3204" s="4">
        <f t="shared" ref="Y3204:Y3267" si="302">S3204/T3204</f>
        <v>75.191999999999993</v>
      </c>
      <c r="Z3204" s="4">
        <f t="shared" ref="Z3204:Z3267" si="303">S3204/((1-U3204)*T3204)</f>
        <v>93.989999999999981</v>
      </c>
      <c r="AA3204" s="4">
        <f t="shared" si="300"/>
        <v>120.30719999999999</v>
      </c>
    </row>
    <row r="3205" spans="1:27" x14ac:dyDescent="0.2">
      <c r="A3205">
        <v>3204</v>
      </c>
      <c r="B3205" t="s">
        <v>6437</v>
      </c>
      <c r="C3205" s="5">
        <v>41953</v>
      </c>
      <c r="D3205" s="5" t="str">
        <f t="shared" si="299"/>
        <v>2014-11</v>
      </c>
      <c r="E3205" s="5">
        <v>41959</v>
      </c>
      <c r="F3205" t="s">
        <v>55</v>
      </c>
      <c r="G3205" t="s">
        <v>671</v>
      </c>
      <c r="H3205" t="s">
        <v>672</v>
      </c>
      <c r="I3205" t="s">
        <v>31</v>
      </c>
      <c r="J3205" t="s">
        <v>32</v>
      </c>
      <c r="K3205" t="s">
        <v>955</v>
      </c>
      <c r="L3205" t="s">
        <v>48</v>
      </c>
      <c r="M3205">
        <v>92037</v>
      </c>
      <c r="N3205" t="s">
        <v>49</v>
      </c>
      <c r="O3205" t="s">
        <v>3570</v>
      </c>
      <c r="P3205" t="s">
        <v>76</v>
      </c>
      <c r="Q3205" t="s">
        <v>166</v>
      </c>
      <c r="R3205" t="s">
        <v>3571</v>
      </c>
      <c r="S3205">
        <v>10.99</v>
      </c>
      <c r="T3205">
        <v>1</v>
      </c>
      <c r="U3205">
        <v>0</v>
      </c>
      <c r="V3205">
        <v>4.2861000000000002</v>
      </c>
      <c r="W3205" s="6">
        <f t="shared" ref="W3205:W3268" si="304">(V3205/S3205)</f>
        <v>0.39</v>
      </c>
      <c r="X3205" s="4">
        <f t="shared" si="301"/>
        <v>4.2861000000000002</v>
      </c>
      <c r="Y3205" s="4">
        <f t="shared" si="302"/>
        <v>10.99</v>
      </c>
      <c r="Z3205" s="4">
        <f t="shared" si="303"/>
        <v>10.99</v>
      </c>
      <c r="AA3205" s="4">
        <f t="shared" si="300"/>
        <v>0</v>
      </c>
    </row>
    <row r="3206" spans="1:27" x14ac:dyDescent="0.2">
      <c r="A3206">
        <v>3205</v>
      </c>
      <c r="B3206" t="s">
        <v>6437</v>
      </c>
      <c r="C3206" s="5">
        <v>41953</v>
      </c>
      <c r="D3206" s="5" t="str">
        <f t="shared" si="299"/>
        <v>2014-11</v>
      </c>
      <c r="E3206" s="5">
        <v>41959</v>
      </c>
      <c r="F3206" t="s">
        <v>55</v>
      </c>
      <c r="G3206" t="s">
        <v>671</v>
      </c>
      <c r="H3206" t="s">
        <v>672</v>
      </c>
      <c r="I3206" t="s">
        <v>31</v>
      </c>
      <c r="J3206" t="s">
        <v>32</v>
      </c>
      <c r="K3206" t="s">
        <v>955</v>
      </c>
      <c r="L3206" t="s">
        <v>48</v>
      </c>
      <c r="M3206">
        <v>92037</v>
      </c>
      <c r="N3206" t="s">
        <v>49</v>
      </c>
      <c r="O3206" t="s">
        <v>303</v>
      </c>
      <c r="P3206" t="s">
        <v>37</v>
      </c>
      <c r="Q3206" t="s">
        <v>70</v>
      </c>
      <c r="R3206" t="s">
        <v>304</v>
      </c>
      <c r="S3206">
        <v>39.880000000000003</v>
      </c>
      <c r="T3206">
        <v>2</v>
      </c>
      <c r="U3206">
        <v>0</v>
      </c>
      <c r="V3206">
        <v>11.166400000000003</v>
      </c>
      <c r="W3206" s="6">
        <f t="shared" si="304"/>
        <v>0.28000000000000008</v>
      </c>
      <c r="X3206" s="4">
        <f t="shared" si="301"/>
        <v>5.5832000000000015</v>
      </c>
      <c r="Y3206" s="4">
        <f t="shared" si="302"/>
        <v>19.940000000000001</v>
      </c>
      <c r="Z3206" s="4">
        <f t="shared" si="303"/>
        <v>19.940000000000001</v>
      </c>
      <c r="AA3206" s="4">
        <f t="shared" si="300"/>
        <v>0</v>
      </c>
    </row>
    <row r="3207" spans="1:27" x14ac:dyDescent="0.2">
      <c r="A3207">
        <v>3206</v>
      </c>
      <c r="B3207" t="s">
        <v>6437</v>
      </c>
      <c r="C3207" s="5">
        <v>41953</v>
      </c>
      <c r="D3207" s="5" t="str">
        <f t="shared" ref="D3207:D3270" si="305">TEXT(C3207,"yyyy-mm")</f>
        <v>2014-11</v>
      </c>
      <c r="E3207" s="5">
        <v>41959</v>
      </c>
      <c r="F3207" t="s">
        <v>55</v>
      </c>
      <c r="G3207" t="s">
        <v>671</v>
      </c>
      <c r="H3207" t="s">
        <v>672</v>
      </c>
      <c r="I3207" t="s">
        <v>31</v>
      </c>
      <c r="J3207" t="s">
        <v>32</v>
      </c>
      <c r="K3207" t="s">
        <v>955</v>
      </c>
      <c r="L3207" t="s">
        <v>48</v>
      </c>
      <c r="M3207">
        <v>92037</v>
      </c>
      <c r="N3207" t="s">
        <v>49</v>
      </c>
      <c r="O3207" t="s">
        <v>2207</v>
      </c>
      <c r="P3207" t="s">
        <v>51</v>
      </c>
      <c r="Q3207" t="s">
        <v>95</v>
      </c>
      <c r="R3207" t="s">
        <v>2208</v>
      </c>
      <c r="S3207">
        <v>62.24</v>
      </c>
      <c r="T3207">
        <v>8</v>
      </c>
      <c r="U3207">
        <v>0</v>
      </c>
      <c r="V3207">
        <v>28.007999999999996</v>
      </c>
      <c r="W3207" s="6">
        <f t="shared" si="304"/>
        <v>0.4499999999999999</v>
      </c>
      <c r="X3207" s="4">
        <f t="shared" si="301"/>
        <v>3.5009999999999994</v>
      </c>
      <c r="Y3207" s="4">
        <f t="shared" si="302"/>
        <v>7.78</v>
      </c>
      <c r="Z3207" s="4">
        <f t="shared" si="303"/>
        <v>7.78</v>
      </c>
      <c r="AA3207" s="4">
        <f t="shared" si="300"/>
        <v>0</v>
      </c>
    </row>
    <row r="3208" spans="1:27" x14ac:dyDescent="0.2">
      <c r="A3208">
        <v>3207</v>
      </c>
      <c r="B3208" t="s">
        <v>6437</v>
      </c>
      <c r="C3208" s="5">
        <v>41953</v>
      </c>
      <c r="D3208" s="5" t="str">
        <f t="shared" si="305"/>
        <v>2014-11</v>
      </c>
      <c r="E3208" s="5">
        <v>41959</v>
      </c>
      <c r="F3208" t="s">
        <v>55</v>
      </c>
      <c r="G3208" t="s">
        <v>671</v>
      </c>
      <c r="H3208" t="s">
        <v>672</v>
      </c>
      <c r="I3208" t="s">
        <v>31</v>
      </c>
      <c r="J3208" t="s">
        <v>32</v>
      </c>
      <c r="K3208" t="s">
        <v>955</v>
      </c>
      <c r="L3208" t="s">
        <v>48</v>
      </c>
      <c r="M3208">
        <v>92037</v>
      </c>
      <c r="N3208" t="s">
        <v>49</v>
      </c>
      <c r="O3208" t="s">
        <v>3445</v>
      </c>
      <c r="P3208" t="s">
        <v>37</v>
      </c>
      <c r="Q3208" t="s">
        <v>70</v>
      </c>
      <c r="R3208" t="s">
        <v>3446</v>
      </c>
      <c r="S3208">
        <v>53.2</v>
      </c>
      <c r="T3208">
        <v>5</v>
      </c>
      <c r="U3208">
        <v>0</v>
      </c>
      <c r="V3208">
        <v>14.896000000000003</v>
      </c>
      <c r="W3208" s="6">
        <f t="shared" si="304"/>
        <v>0.28000000000000003</v>
      </c>
      <c r="X3208" s="4">
        <f t="shared" si="301"/>
        <v>2.9792000000000005</v>
      </c>
      <c r="Y3208" s="4">
        <f t="shared" si="302"/>
        <v>10.64</v>
      </c>
      <c r="Z3208" s="4">
        <f t="shared" si="303"/>
        <v>10.64</v>
      </c>
      <c r="AA3208" s="4">
        <f t="shared" si="300"/>
        <v>0</v>
      </c>
    </row>
    <row r="3209" spans="1:27" x14ac:dyDescent="0.2">
      <c r="A3209">
        <v>3208</v>
      </c>
      <c r="B3209" t="s">
        <v>6437</v>
      </c>
      <c r="C3209" s="5">
        <v>41953</v>
      </c>
      <c r="D3209" s="5" t="str">
        <f t="shared" si="305"/>
        <v>2014-11</v>
      </c>
      <c r="E3209" s="5">
        <v>41959</v>
      </c>
      <c r="F3209" t="s">
        <v>55</v>
      </c>
      <c r="G3209" t="s">
        <v>671</v>
      </c>
      <c r="H3209" t="s">
        <v>672</v>
      </c>
      <c r="I3209" t="s">
        <v>31</v>
      </c>
      <c r="J3209" t="s">
        <v>32</v>
      </c>
      <c r="K3209" t="s">
        <v>955</v>
      </c>
      <c r="L3209" t="s">
        <v>48</v>
      </c>
      <c r="M3209">
        <v>92037</v>
      </c>
      <c r="N3209" t="s">
        <v>49</v>
      </c>
      <c r="O3209" t="s">
        <v>6438</v>
      </c>
      <c r="P3209" t="s">
        <v>51</v>
      </c>
      <c r="Q3209" t="s">
        <v>52</v>
      </c>
      <c r="R3209" t="s">
        <v>6439</v>
      </c>
      <c r="S3209">
        <v>39.840000000000003</v>
      </c>
      <c r="T3209">
        <v>8</v>
      </c>
      <c r="U3209">
        <v>0</v>
      </c>
      <c r="V3209">
        <v>18.3264</v>
      </c>
      <c r="W3209" s="6">
        <f t="shared" si="304"/>
        <v>0.45999999999999996</v>
      </c>
      <c r="X3209" s="4">
        <f t="shared" si="301"/>
        <v>2.2907999999999999</v>
      </c>
      <c r="Y3209" s="4">
        <f t="shared" si="302"/>
        <v>4.9800000000000004</v>
      </c>
      <c r="Z3209" s="4">
        <f t="shared" si="303"/>
        <v>4.9800000000000004</v>
      </c>
      <c r="AA3209" s="4">
        <f t="shared" si="300"/>
        <v>0</v>
      </c>
    </row>
    <row r="3210" spans="1:27" x14ac:dyDescent="0.2">
      <c r="A3210">
        <v>3209</v>
      </c>
      <c r="B3210" t="s">
        <v>6440</v>
      </c>
      <c r="C3210" s="5">
        <v>42378</v>
      </c>
      <c r="D3210" s="5" t="str">
        <f t="shared" si="305"/>
        <v>2016-01</v>
      </c>
      <c r="E3210" s="5">
        <v>42384</v>
      </c>
      <c r="F3210" t="s">
        <v>55</v>
      </c>
      <c r="G3210" t="s">
        <v>1354</v>
      </c>
      <c r="H3210" t="s">
        <v>1355</v>
      </c>
      <c r="I3210" t="s">
        <v>46</v>
      </c>
      <c r="J3210" t="s">
        <v>32</v>
      </c>
      <c r="K3210" t="s">
        <v>3502</v>
      </c>
      <c r="L3210" t="s">
        <v>48</v>
      </c>
      <c r="M3210">
        <v>93727</v>
      </c>
      <c r="N3210" t="s">
        <v>49</v>
      </c>
      <c r="O3210" t="s">
        <v>6441</v>
      </c>
      <c r="P3210" t="s">
        <v>76</v>
      </c>
      <c r="Q3210" t="s">
        <v>166</v>
      </c>
      <c r="R3210" t="s">
        <v>6442</v>
      </c>
      <c r="S3210">
        <v>349.95</v>
      </c>
      <c r="T3210">
        <v>5</v>
      </c>
      <c r="U3210">
        <v>0</v>
      </c>
      <c r="V3210">
        <v>118.98299999999999</v>
      </c>
      <c r="W3210" s="6">
        <f t="shared" si="304"/>
        <v>0.33999999999999997</v>
      </c>
      <c r="X3210" s="4">
        <f t="shared" si="301"/>
        <v>23.796599999999998</v>
      </c>
      <c r="Y3210" s="4">
        <f t="shared" si="302"/>
        <v>69.989999999999995</v>
      </c>
      <c r="Z3210" s="4">
        <f t="shared" si="303"/>
        <v>69.989999999999995</v>
      </c>
      <c r="AA3210" s="4">
        <f t="shared" si="300"/>
        <v>0</v>
      </c>
    </row>
    <row r="3211" spans="1:27" x14ac:dyDescent="0.2">
      <c r="A3211">
        <v>3210</v>
      </c>
      <c r="B3211" t="s">
        <v>6440</v>
      </c>
      <c r="C3211" s="5">
        <v>42378</v>
      </c>
      <c r="D3211" s="5" t="str">
        <f t="shared" si="305"/>
        <v>2016-01</v>
      </c>
      <c r="E3211" s="5">
        <v>42384</v>
      </c>
      <c r="F3211" t="s">
        <v>55</v>
      </c>
      <c r="G3211" t="s">
        <v>1354</v>
      </c>
      <c r="H3211" t="s">
        <v>1355</v>
      </c>
      <c r="I3211" t="s">
        <v>46</v>
      </c>
      <c r="J3211" t="s">
        <v>32</v>
      </c>
      <c r="K3211" t="s">
        <v>3502</v>
      </c>
      <c r="L3211" t="s">
        <v>48</v>
      </c>
      <c r="M3211">
        <v>93727</v>
      </c>
      <c r="N3211" t="s">
        <v>49</v>
      </c>
      <c r="O3211" t="s">
        <v>318</v>
      </c>
      <c r="P3211" t="s">
        <v>76</v>
      </c>
      <c r="Q3211" t="s">
        <v>77</v>
      </c>
      <c r="R3211" t="s">
        <v>319</v>
      </c>
      <c r="S3211">
        <v>377.92800000000005</v>
      </c>
      <c r="T3211">
        <v>9</v>
      </c>
      <c r="U3211">
        <v>0.2</v>
      </c>
      <c r="V3211">
        <v>141.72300000000001</v>
      </c>
      <c r="W3211" s="6">
        <f t="shared" si="304"/>
        <v>0.375</v>
      </c>
      <c r="X3211" s="4">
        <f t="shared" si="301"/>
        <v>15.747000000000002</v>
      </c>
      <c r="Y3211" s="4">
        <f t="shared" si="302"/>
        <v>41.992000000000004</v>
      </c>
      <c r="Z3211" s="4">
        <f t="shared" si="303"/>
        <v>52.490000000000009</v>
      </c>
      <c r="AA3211" s="4">
        <f t="shared" si="300"/>
        <v>75.585600000000014</v>
      </c>
    </row>
    <row r="3212" spans="1:27" x14ac:dyDescent="0.2">
      <c r="A3212">
        <v>3211</v>
      </c>
      <c r="B3212" t="s">
        <v>6443</v>
      </c>
      <c r="C3212" s="5">
        <v>43000</v>
      </c>
      <c r="D3212" s="5" t="str">
        <f t="shared" si="305"/>
        <v>2017-09</v>
      </c>
      <c r="E3212" s="5">
        <v>43005</v>
      </c>
      <c r="F3212" t="s">
        <v>55</v>
      </c>
      <c r="G3212" t="s">
        <v>590</v>
      </c>
      <c r="H3212" t="s">
        <v>591</v>
      </c>
      <c r="I3212" t="s">
        <v>46</v>
      </c>
      <c r="J3212" t="s">
        <v>32</v>
      </c>
      <c r="K3212" t="s">
        <v>6444</v>
      </c>
      <c r="L3212" t="s">
        <v>109</v>
      </c>
      <c r="M3212">
        <v>77581</v>
      </c>
      <c r="N3212" t="s">
        <v>110</v>
      </c>
      <c r="O3212" t="s">
        <v>1600</v>
      </c>
      <c r="P3212" t="s">
        <v>51</v>
      </c>
      <c r="Q3212" t="s">
        <v>178</v>
      </c>
      <c r="R3212" t="s">
        <v>676</v>
      </c>
      <c r="S3212">
        <v>13.392000000000001</v>
      </c>
      <c r="T3212">
        <v>3</v>
      </c>
      <c r="U3212">
        <v>0.2</v>
      </c>
      <c r="V3212">
        <v>5.0220000000000002</v>
      </c>
      <c r="W3212" s="6">
        <f t="shared" si="304"/>
        <v>0.375</v>
      </c>
      <c r="X3212" s="4">
        <f t="shared" si="301"/>
        <v>1.6740000000000002</v>
      </c>
      <c r="Y3212" s="4">
        <f t="shared" si="302"/>
        <v>4.4640000000000004</v>
      </c>
      <c r="Z3212" s="4">
        <f t="shared" si="303"/>
        <v>5.58</v>
      </c>
      <c r="AA3212" s="4">
        <f t="shared" si="300"/>
        <v>2.6784000000000003</v>
      </c>
    </row>
    <row r="3213" spans="1:27" x14ac:dyDescent="0.2">
      <c r="A3213">
        <v>3212</v>
      </c>
      <c r="B3213" t="s">
        <v>6443</v>
      </c>
      <c r="C3213" s="5">
        <v>43000</v>
      </c>
      <c r="D3213" s="5" t="str">
        <f t="shared" si="305"/>
        <v>2017-09</v>
      </c>
      <c r="E3213" s="5">
        <v>43005</v>
      </c>
      <c r="F3213" t="s">
        <v>55</v>
      </c>
      <c r="G3213" t="s">
        <v>590</v>
      </c>
      <c r="H3213" t="s">
        <v>591</v>
      </c>
      <c r="I3213" t="s">
        <v>46</v>
      </c>
      <c r="J3213" t="s">
        <v>32</v>
      </c>
      <c r="K3213" t="s">
        <v>6444</v>
      </c>
      <c r="L3213" t="s">
        <v>109</v>
      </c>
      <c r="M3213">
        <v>77581</v>
      </c>
      <c r="N3213" t="s">
        <v>110</v>
      </c>
      <c r="O3213" t="s">
        <v>1532</v>
      </c>
      <c r="P3213" t="s">
        <v>51</v>
      </c>
      <c r="Q3213" t="s">
        <v>80</v>
      </c>
      <c r="R3213" t="s">
        <v>1533</v>
      </c>
      <c r="S3213">
        <v>11.227999999999998</v>
      </c>
      <c r="T3213">
        <v>7</v>
      </c>
      <c r="U3213">
        <v>0.8</v>
      </c>
      <c r="V3213">
        <v>-18.52620000000001</v>
      </c>
      <c r="W3213" s="6">
        <f t="shared" si="304"/>
        <v>-1.6500000000000012</v>
      </c>
      <c r="X3213" s="4">
        <f t="shared" si="301"/>
        <v>-2.6466000000000016</v>
      </c>
      <c r="Y3213" s="4">
        <f t="shared" si="302"/>
        <v>1.6039999999999996</v>
      </c>
      <c r="Z3213" s="4">
        <f t="shared" si="303"/>
        <v>8.02</v>
      </c>
      <c r="AA3213" s="4">
        <f t="shared" si="300"/>
        <v>8.9823999999999984</v>
      </c>
    </row>
    <row r="3214" spans="1:27" x14ac:dyDescent="0.2">
      <c r="A3214">
        <v>3213</v>
      </c>
      <c r="B3214" t="s">
        <v>6445</v>
      </c>
      <c r="C3214" s="5">
        <v>41996</v>
      </c>
      <c r="D3214" s="5" t="str">
        <f t="shared" si="305"/>
        <v>2014-12</v>
      </c>
      <c r="E3214" s="5">
        <v>42001</v>
      </c>
      <c r="F3214" t="s">
        <v>55</v>
      </c>
      <c r="G3214" t="s">
        <v>1949</v>
      </c>
      <c r="H3214" t="s">
        <v>1950</v>
      </c>
      <c r="I3214" t="s">
        <v>31</v>
      </c>
      <c r="J3214" t="s">
        <v>32</v>
      </c>
      <c r="K3214" t="s">
        <v>1474</v>
      </c>
      <c r="L3214" t="s">
        <v>259</v>
      </c>
      <c r="M3214">
        <v>47374</v>
      </c>
      <c r="N3214" t="s">
        <v>110</v>
      </c>
      <c r="O3214" t="s">
        <v>2147</v>
      </c>
      <c r="P3214" t="s">
        <v>51</v>
      </c>
      <c r="Q3214" t="s">
        <v>83</v>
      </c>
      <c r="R3214" t="s">
        <v>2148</v>
      </c>
      <c r="S3214">
        <v>207.24</v>
      </c>
      <c r="T3214">
        <v>11</v>
      </c>
      <c r="U3214">
        <v>0</v>
      </c>
      <c r="V3214">
        <v>58.027200000000001</v>
      </c>
      <c r="W3214" s="6">
        <f t="shared" si="304"/>
        <v>0.27999999999999997</v>
      </c>
      <c r="X3214" s="4">
        <f t="shared" si="301"/>
        <v>5.2751999999999999</v>
      </c>
      <c r="Y3214" s="4">
        <f t="shared" si="302"/>
        <v>18.84</v>
      </c>
      <c r="Z3214" s="4">
        <f t="shared" si="303"/>
        <v>18.84</v>
      </c>
      <c r="AA3214" s="4">
        <f t="shared" si="300"/>
        <v>0</v>
      </c>
    </row>
    <row r="3215" spans="1:27" x14ac:dyDescent="0.2">
      <c r="A3215">
        <v>3214</v>
      </c>
      <c r="B3215" t="s">
        <v>6446</v>
      </c>
      <c r="C3215" s="5">
        <v>42516</v>
      </c>
      <c r="D3215" s="5" t="str">
        <f t="shared" si="305"/>
        <v>2016-05</v>
      </c>
      <c r="E3215" s="5">
        <v>42522</v>
      </c>
      <c r="F3215" t="s">
        <v>55</v>
      </c>
      <c r="G3215" t="s">
        <v>2181</v>
      </c>
      <c r="H3215" t="s">
        <v>2182</v>
      </c>
      <c r="I3215" t="s">
        <v>46</v>
      </c>
      <c r="J3215" t="s">
        <v>32</v>
      </c>
      <c r="K3215" t="s">
        <v>151</v>
      </c>
      <c r="L3215" t="s">
        <v>152</v>
      </c>
      <c r="M3215">
        <v>19134</v>
      </c>
      <c r="N3215" t="s">
        <v>153</v>
      </c>
      <c r="O3215" t="s">
        <v>3397</v>
      </c>
      <c r="P3215" t="s">
        <v>51</v>
      </c>
      <c r="Q3215" t="s">
        <v>73</v>
      </c>
      <c r="R3215" t="s">
        <v>3398</v>
      </c>
      <c r="S3215">
        <v>1.504</v>
      </c>
      <c r="T3215">
        <v>1</v>
      </c>
      <c r="U3215">
        <v>0.2</v>
      </c>
      <c r="V3215">
        <v>0.16919999999999991</v>
      </c>
      <c r="W3215" s="6">
        <f t="shared" si="304"/>
        <v>0.11249999999999993</v>
      </c>
      <c r="X3215" s="4">
        <f t="shared" si="301"/>
        <v>0.16919999999999991</v>
      </c>
      <c r="Y3215" s="4">
        <f t="shared" si="302"/>
        <v>1.504</v>
      </c>
      <c r="Z3215" s="4">
        <f t="shared" si="303"/>
        <v>1.88</v>
      </c>
      <c r="AA3215" s="4">
        <f t="shared" si="300"/>
        <v>0.30080000000000001</v>
      </c>
    </row>
    <row r="3216" spans="1:27" x14ac:dyDescent="0.2">
      <c r="A3216">
        <v>3215</v>
      </c>
      <c r="B3216" t="s">
        <v>6446</v>
      </c>
      <c r="C3216" s="5">
        <v>42516</v>
      </c>
      <c r="D3216" s="5" t="str">
        <f t="shared" si="305"/>
        <v>2016-05</v>
      </c>
      <c r="E3216" s="5">
        <v>42522</v>
      </c>
      <c r="F3216" t="s">
        <v>55</v>
      </c>
      <c r="G3216" t="s">
        <v>2181</v>
      </c>
      <c r="H3216" t="s">
        <v>2182</v>
      </c>
      <c r="I3216" t="s">
        <v>46</v>
      </c>
      <c r="J3216" t="s">
        <v>32</v>
      </c>
      <c r="K3216" t="s">
        <v>151</v>
      </c>
      <c r="L3216" t="s">
        <v>152</v>
      </c>
      <c r="M3216">
        <v>19134</v>
      </c>
      <c r="N3216" t="s">
        <v>153</v>
      </c>
      <c r="O3216" t="s">
        <v>4451</v>
      </c>
      <c r="P3216" t="s">
        <v>51</v>
      </c>
      <c r="Q3216" t="s">
        <v>83</v>
      </c>
      <c r="R3216" t="s">
        <v>4452</v>
      </c>
      <c r="S3216">
        <v>34.848000000000006</v>
      </c>
      <c r="T3216">
        <v>2</v>
      </c>
      <c r="U3216">
        <v>0.2</v>
      </c>
      <c r="V3216">
        <v>6.5339999999999971</v>
      </c>
      <c r="W3216" s="6">
        <f t="shared" si="304"/>
        <v>0.18749999999999989</v>
      </c>
      <c r="X3216" s="4">
        <f t="shared" si="301"/>
        <v>3.2669999999999986</v>
      </c>
      <c r="Y3216" s="4">
        <f t="shared" si="302"/>
        <v>17.424000000000003</v>
      </c>
      <c r="Z3216" s="4">
        <f t="shared" si="303"/>
        <v>21.78</v>
      </c>
      <c r="AA3216" s="4">
        <f t="shared" si="300"/>
        <v>6.9696000000000016</v>
      </c>
    </row>
    <row r="3217" spans="1:27" x14ac:dyDescent="0.2">
      <c r="A3217">
        <v>3216</v>
      </c>
      <c r="B3217" t="s">
        <v>6447</v>
      </c>
      <c r="C3217" s="5">
        <v>42924</v>
      </c>
      <c r="D3217" s="5" t="str">
        <f t="shared" si="305"/>
        <v>2017-07</v>
      </c>
      <c r="E3217" s="5">
        <v>42926</v>
      </c>
      <c r="F3217" t="s">
        <v>193</v>
      </c>
      <c r="G3217" t="s">
        <v>3022</v>
      </c>
      <c r="H3217" t="s">
        <v>3023</v>
      </c>
      <c r="I3217" t="s">
        <v>31</v>
      </c>
      <c r="J3217" t="s">
        <v>32</v>
      </c>
      <c r="K3217" t="s">
        <v>6448</v>
      </c>
      <c r="L3217" t="s">
        <v>48</v>
      </c>
      <c r="M3217">
        <v>94403</v>
      </c>
      <c r="N3217" t="s">
        <v>49</v>
      </c>
      <c r="O3217" t="s">
        <v>262</v>
      </c>
      <c r="P3217" t="s">
        <v>51</v>
      </c>
      <c r="Q3217" t="s">
        <v>52</v>
      </c>
      <c r="R3217" t="s">
        <v>263</v>
      </c>
      <c r="S3217">
        <v>75.179999999999993</v>
      </c>
      <c r="T3217">
        <v>6</v>
      </c>
      <c r="U3217">
        <v>0</v>
      </c>
      <c r="V3217">
        <v>35.334599999999995</v>
      </c>
      <c r="W3217" s="6">
        <f t="shared" si="304"/>
        <v>0.47</v>
      </c>
      <c r="X3217" s="4">
        <f t="shared" si="301"/>
        <v>5.8890999999999991</v>
      </c>
      <c r="Y3217" s="4">
        <f t="shared" si="302"/>
        <v>12.53</v>
      </c>
      <c r="Z3217" s="4">
        <f t="shared" si="303"/>
        <v>12.53</v>
      </c>
      <c r="AA3217" s="4">
        <f t="shared" si="300"/>
        <v>0</v>
      </c>
    </row>
    <row r="3218" spans="1:27" x14ac:dyDescent="0.2">
      <c r="A3218">
        <v>3217</v>
      </c>
      <c r="B3218" t="s">
        <v>6449</v>
      </c>
      <c r="C3218" s="5">
        <v>41772</v>
      </c>
      <c r="D3218" s="5" t="str">
        <f t="shared" si="305"/>
        <v>2014-05</v>
      </c>
      <c r="E3218" s="5">
        <v>41776</v>
      </c>
      <c r="F3218" t="s">
        <v>55</v>
      </c>
      <c r="G3218" t="s">
        <v>2245</v>
      </c>
      <c r="H3218" t="s">
        <v>2246</v>
      </c>
      <c r="I3218" t="s">
        <v>31</v>
      </c>
      <c r="J3218" t="s">
        <v>32</v>
      </c>
      <c r="K3218" t="s">
        <v>3212</v>
      </c>
      <c r="L3218" t="s">
        <v>48</v>
      </c>
      <c r="M3218">
        <v>94601</v>
      </c>
      <c r="N3218" t="s">
        <v>49</v>
      </c>
      <c r="O3218" t="s">
        <v>4961</v>
      </c>
      <c r="P3218" t="s">
        <v>76</v>
      </c>
      <c r="Q3218" t="s">
        <v>166</v>
      </c>
      <c r="R3218" t="s">
        <v>4962</v>
      </c>
      <c r="S3218">
        <v>149.97</v>
      </c>
      <c r="T3218">
        <v>3</v>
      </c>
      <c r="U3218">
        <v>0</v>
      </c>
      <c r="V3218">
        <v>52.489499999999992</v>
      </c>
      <c r="W3218" s="6">
        <f t="shared" si="304"/>
        <v>0.35</v>
      </c>
      <c r="X3218" s="4">
        <f t="shared" si="301"/>
        <v>17.496499999999997</v>
      </c>
      <c r="Y3218" s="4">
        <f t="shared" si="302"/>
        <v>49.99</v>
      </c>
      <c r="Z3218" s="4">
        <f t="shared" si="303"/>
        <v>49.99</v>
      </c>
      <c r="AA3218" s="4">
        <f t="shared" si="300"/>
        <v>0</v>
      </c>
    </row>
    <row r="3219" spans="1:27" x14ac:dyDescent="0.2">
      <c r="A3219">
        <v>3218</v>
      </c>
      <c r="B3219" t="s">
        <v>6450</v>
      </c>
      <c r="C3219" s="5">
        <v>43049</v>
      </c>
      <c r="D3219" s="5" t="str">
        <f t="shared" si="305"/>
        <v>2017-11</v>
      </c>
      <c r="E3219" s="5">
        <v>43055</v>
      </c>
      <c r="F3219" t="s">
        <v>55</v>
      </c>
      <c r="G3219" t="s">
        <v>3300</v>
      </c>
      <c r="H3219" t="s">
        <v>3301</v>
      </c>
      <c r="I3219" t="s">
        <v>46</v>
      </c>
      <c r="J3219" t="s">
        <v>32</v>
      </c>
      <c r="K3219" t="s">
        <v>271</v>
      </c>
      <c r="L3219" t="s">
        <v>272</v>
      </c>
      <c r="M3219">
        <v>10024</v>
      </c>
      <c r="N3219" t="s">
        <v>153</v>
      </c>
      <c r="O3219" t="s">
        <v>2991</v>
      </c>
      <c r="P3219" t="s">
        <v>51</v>
      </c>
      <c r="Q3219" t="s">
        <v>80</v>
      </c>
      <c r="R3219" t="s">
        <v>2992</v>
      </c>
      <c r="S3219">
        <v>931.17600000000016</v>
      </c>
      <c r="T3219">
        <v>3</v>
      </c>
      <c r="U3219">
        <v>0.2</v>
      </c>
      <c r="V3219">
        <v>314.27190000000002</v>
      </c>
      <c r="W3219" s="6">
        <f t="shared" si="304"/>
        <v>0.33749999999999997</v>
      </c>
      <c r="X3219" s="4">
        <f t="shared" si="301"/>
        <v>104.7573</v>
      </c>
      <c r="Y3219" s="4">
        <f t="shared" si="302"/>
        <v>310.39200000000005</v>
      </c>
      <c r="Z3219" s="4">
        <f t="shared" si="303"/>
        <v>387.99</v>
      </c>
      <c r="AA3219" s="4">
        <f t="shared" si="300"/>
        <v>186.23520000000005</v>
      </c>
    </row>
    <row r="3220" spans="1:27" x14ac:dyDescent="0.2">
      <c r="A3220">
        <v>3219</v>
      </c>
      <c r="B3220" t="s">
        <v>6450</v>
      </c>
      <c r="C3220" s="5">
        <v>43049</v>
      </c>
      <c r="D3220" s="5" t="str">
        <f t="shared" si="305"/>
        <v>2017-11</v>
      </c>
      <c r="E3220" s="5">
        <v>43055</v>
      </c>
      <c r="F3220" t="s">
        <v>55</v>
      </c>
      <c r="G3220" t="s">
        <v>3300</v>
      </c>
      <c r="H3220" t="s">
        <v>3301</v>
      </c>
      <c r="I3220" t="s">
        <v>46</v>
      </c>
      <c r="J3220" t="s">
        <v>32</v>
      </c>
      <c r="K3220" t="s">
        <v>271</v>
      </c>
      <c r="L3220" t="s">
        <v>272</v>
      </c>
      <c r="M3220">
        <v>10024</v>
      </c>
      <c r="N3220" t="s">
        <v>153</v>
      </c>
      <c r="O3220" t="s">
        <v>3447</v>
      </c>
      <c r="P3220" t="s">
        <v>76</v>
      </c>
      <c r="Q3220" t="s">
        <v>77</v>
      </c>
      <c r="R3220" t="s">
        <v>6351</v>
      </c>
      <c r="S3220">
        <v>430.88</v>
      </c>
      <c r="T3220">
        <v>2</v>
      </c>
      <c r="U3220">
        <v>0</v>
      </c>
      <c r="V3220">
        <v>124.95519999999999</v>
      </c>
      <c r="W3220" s="6">
        <f t="shared" si="304"/>
        <v>0.28999999999999998</v>
      </c>
      <c r="X3220" s="4">
        <f t="shared" si="301"/>
        <v>62.477599999999995</v>
      </c>
      <c r="Y3220" s="4">
        <f t="shared" si="302"/>
        <v>215.44</v>
      </c>
      <c r="Z3220" s="4">
        <f t="shared" si="303"/>
        <v>215.44</v>
      </c>
      <c r="AA3220" s="4">
        <f t="shared" si="300"/>
        <v>0</v>
      </c>
    </row>
    <row r="3221" spans="1:27" x14ac:dyDescent="0.2">
      <c r="A3221">
        <v>3220</v>
      </c>
      <c r="B3221" t="s">
        <v>6451</v>
      </c>
      <c r="C3221" s="5">
        <v>42279</v>
      </c>
      <c r="D3221" s="5" t="str">
        <f t="shared" si="305"/>
        <v>2015-10</v>
      </c>
      <c r="E3221" s="5">
        <v>42285</v>
      </c>
      <c r="F3221" t="s">
        <v>55</v>
      </c>
      <c r="G3221" t="s">
        <v>6357</v>
      </c>
      <c r="H3221" t="s">
        <v>6358</v>
      </c>
      <c r="I3221" t="s">
        <v>46</v>
      </c>
      <c r="J3221" t="s">
        <v>32</v>
      </c>
      <c r="K3221" t="s">
        <v>1127</v>
      </c>
      <c r="L3221" t="s">
        <v>795</v>
      </c>
      <c r="M3221">
        <v>8701</v>
      </c>
      <c r="N3221" t="s">
        <v>153</v>
      </c>
      <c r="O3221" t="s">
        <v>4985</v>
      </c>
      <c r="P3221" t="s">
        <v>51</v>
      </c>
      <c r="Q3221" t="s">
        <v>95</v>
      </c>
      <c r="R3221" t="s">
        <v>4986</v>
      </c>
      <c r="S3221">
        <v>94.85</v>
      </c>
      <c r="T3221">
        <v>5</v>
      </c>
      <c r="U3221">
        <v>0</v>
      </c>
      <c r="V3221">
        <v>45.527999999999992</v>
      </c>
      <c r="W3221" s="6">
        <f t="shared" si="304"/>
        <v>0.47999999999999993</v>
      </c>
      <c r="X3221" s="4">
        <f t="shared" si="301"/>
        <v>9.105599999999999</v>
      </c>
      <c r="Y3221" s="4">
        <f t="shared" si="302"/>
        <v>18.97</v>
      </c>
      <c r="Z3221" s="4">
        <f t="shared" si="303"/>
        <v>18.97</v>
      </c>
      <c r="AA3221" s="4">
        <f t="shared" si="300"/>
        <v>0</v>
      </c>
    </row>
    <row r="3222" spans="1:27" x14ac:dyDescent="0.2">
      <c r="A3222">
        <v>3221</v>
      </c>
      <c r="B3222" t="s">
        <v>6451</v>
      </c>
      <c r="C3222" s="5">
        <v>42279</v>
      </c>
      <c r="D3222" s="5" t="str">
        <f t="shared" si="305"/>
        <v>2015-10</v>
      </c>
      <c r="E3222" s="5">
        <v>42285</v>
      </c>
      <c r="F3222" t="s">
        <v>55</v>
      </c>
      <c r="G3222" t="s">
        <v>6357</v>
      </c>
      <c r="H3222" t="s">
        <v>6358</v>
      </c>
      <c r="I3222" t="s">
        <v>46</v>
      </c>
      <c r="J3222" t="s">
        <v>32</v>
      </c>
      <c r="K3222" t="s">
        <v>1127</v>
      </c>
      <c r="L3222" t="s">
        <v>795</v>
      </c>
      <c r="M3222">
        <v>8701</v>
      </c>
      <c r="N3222" t="s">
        <v>153</v>
      </c>
      <c r="O3222" t="s">
        <v>531</v>
      </c>
      <c r="P3222" t="s">
        <v>51</v>
      </c>
      <c r="Q3222" t="s">
        <v>178</v>
      </c>
      <c r="R3222" t="s">
        <v>532</v>
      </c>
      <c r="S3222">
        <v>51.12</v>
      </c>
      <c r="T3222">
        <v>4</v>
      </c>
      <c r="U3222">
        <v>0</v>
      </c>
      <c r="V3222">
        <v>23.003999999999998</v>
      </c>
      <c r="W3222" s="6">
        <f t="shared" si="304"/>
        <v>0.44999999999999996</v>
      </c>
      <c r="X3222" s="4">
        <f t="shared" si="301"/>
        <v>5.7509999999999994</v>
      </c>
      <c r="Y3222" s="4">
        <f t="shared" si="302"/>
        <v>12.78</v>
      </c>
      <c r="Z3222" s="4">
        <f t="shared" si="303"/>
        <v>12.78</v>
      </c>
      <c r="AA3222" s="4">
        <f t="shared" si="300"/>
        <v>0</v>
      </c>
    </row>
    <row r="3223" spans="1:27" x14ac:dyDescent="0.2">
      <c r="A3223">
        <v>3222</v>
      </c>
      <c r="B3223" t="s">
        <v>6451</v>
      </c>
      <c r="C3223" s="5">
        <v>42279</v>
      </c>
      <c r="D3223" s="5" t="str">
        <f t="shared" si="305"/>
        <v>2015-10</v>
      </c>
      <c r="E3223" s="5">
        <v>42285</v>
      </c>
      <c r="F3223" t="s">
        <v>55</v>
      </c>
      <c r="G3223" t="s">
        <v>6357</v>
      </c>
      <c r="H3223" t="s">
        <v>6358</v>
      </c>
      <c r="I3223" t="s">
        <v>46</v>
      </c>
      <c r="J3223" t="s">
        <v>32</v>
      </c>
      <c r="K3223" t="s">
        <v>1127</v>
      </c>
      <c r="L3223" t="s">
        <v>795</v>
      </c>
      <c r="M3223">
        <v>8701</v>
      </c>
      <c r="N3223" t="s">
        <v>153</v>
      </c>
      <c r="O3223" t="s">
        <v>1176</v>
      </c>
      <c r="P3223" t="s">
        <v>76</v>
      </c>
      <c r="Q3223" t="s">
        <v>166</v>
      </c>
      <c r="R3223" t="s">
        <v>1177</v>
      </c>
      <c r="S3223">
        <v>90</v>
      </c>
      <c r="T3223">
        <v>1</v>
      </c>
      <c r="U3223">
        <v>0</v>
      </c>
      <c r="V3223">
        <v>32.4</v>
      </c>
      <c r="W3223" s="6">
        <f t="shared" si="304"/>
        <v>0.36</v>
      </c>
      <c r="X3223" s="4">
        <f t="shared" si="301"/>
        <v>32.4</v>
      </c>
      <c r="Y3223" s="4">
        <f t="shared" si="302"/>
        <v>90</v>
      </c>
      <c r="Z3223" s="4">
        <f t="shared" si="303"/>
        <v>90</v>
      </c>
      <c r="AA3223" s="4">
        <f t="shared" si="300"/>
        <v>0</v>
      </c>
    </row>
    <row r="3224" spans="1:27" x14ac:dyDescent="0.2">
      <c r="A3224">
        <v>3223</v>
      </c>
      <c r="B3224" t="s">
        <v>6452</v>
      </c>
      <c r="C3224" s="5">
        <v>41914</v>
      </c>
      <c r="D3224" s="5" t="str">
        <f t="shared" si="305"/>
        <v>2014-10</v>
      </c>
      <c r="E3224" s="5">
        <v>41917</v>
      </c>
      <c r="F3224" t="s">
        <v>193</v>
      </c>
      <c r="G3224" t="s">
        <v>225</v>
      </c>
      <c r="H3224" t="s">
        <v>226</v>
      </c>
      <c r="I3224" t="s">
        <v>46</v>
      </c>
      <c r="J3224" t="s">
        <v>32</v>
      </c>
      <c r="K3224" t="s">
        <v>4089</v>
      </c>
      <c r="L3224" t="s">
        <v>315</v>
      </c>
      <c r="M3224">
        <v>85281</v>
      </c>
      <c r="N3224" t="s">
        <v>49</v>
      </c>
      <c r="O3224" t="s">
        <v>4018</v>
      </c>
      <c r="P3224" t="s">
        <v>51</v>
      </c>
      <c r="Q3224" t="s">
        <v>95</v>
      </c>
      <c r="R3224" t="s">
        <v>4019</v>
      </c>
      <c r="S3224">
        <v>9.4079999999999995</v>
      </c>
      <c r="T3224">
        <v>2</v>
      </c>
      <c r="U3224">
        <v>0.2</v>
      </c>
      <c r="V3224">
        <v>3.4103999999999997</v>
      </c>
      <c r="W3224" s="6">
        <f t="shared" si="304"/>
        <v>0.36249999999999999</v>
      </c>
      <c r="X3224" s="4">
        <f t="shared" si="301"/>
        <v>1.7051999999999998</v>
      </c>
      <c r="Y3224" s="4">
        <f t="shared" si="302"/>
        <v>4.7039999999999997</v>
      </c>
      <c r="Z3224" s="4">
        <f t="shared" si="303"/>
        <v>5.879999999999999</v>
      </c>
      <c r="AA3224" s="4">
        <f t="shared" si="300"/>
        <v>1.8815999999999999</v>
      </c>
    </row>
    <row r="3225" spans="1:27" x14ac:dyDescent="0.2">
      <c r="A3225">
        <v>3224</v>
      </c>
      <c r="B3225" t="s">
        <v>6452</v>
      </c>
      <c r="C3225" s="5">
        <v>41914</v>
      </c>
      <c r="D3225" s="5" t="str">
        <f t="shared" si="305"/>
        <v>2014-10</v>
      </c>
      <c r="E3225" s="5">
        <v>41917</v>
      </c>
      <c r="F3225" t="s">
        <v>193</v>
      </c>
      <c r="G3225" t="s">
        <v>225</v>
      </c>
      <c r="H3225" t="s">
        <v>226</v>
      </c>
      <c r="I3225" t="s">
        <v>46</v>
      </c>
      <c r="J3225" t="s">
        <v>32</v>
      </c>
      <c r="K3225" t="s">
        <v>4089</v>
      </c>
      <c r="L3225" t="s">
        <v>315</v>
      </c>
      <c r="M3225">
        <v>85281</v>
      </c>
      <c r="N3225" t="s">
        <v>49</v>
      </c>
      <c r="O3225" t="s">
        <v>3320</v>
      </c>
      <c r="P3225" t="s">
        <v>51</v>
      </c>
      <c r="Q3225" t="s">
        <v>274</v>
      </c>
      <c r="R3225" t="s">
        <v>568</v>
      </c>
      <c r="S3225">
        <v>4.6719999999999997</v>
      </c>
      <c r="T3225">
        <v>2</v>
      </c>
      <c r="U3225">
        <v>0.2</v>
      </c>
      <c r="V3225">
        <v>1.4599999999999997</v>
      </c>
      <c r="W3225" s="6">
        <f t="shared" si="304"/>
        <v>0.31249999999999994</v>
      </c>
      <c r="X3225" s="4">
        <f t="shared" si="301"/>
        <v>0.72999999999999987</v>
      </c>
      <c r="Y3225" s="4">
        <f t="shared" si="302"/>
        <v>2.3359999999999999</v>
      </c>
      <c r="Z3225" s="4">
        <f t="shared" si="303"/>
        <v>2.9199999999999995</v>
      </c>
      <c r="AA3225" s="4">
        <f t="shared" si="300"/>
        <v>0.93440000000000001</v>
      </c>
    </row>
    <row r="3226" spans="1:27" x14ac:dyDescent="0.2">
      <c r="A3226">
        <v>3225</v>
      </c>
      <c r="B3226" t="s">
        <v>6452</v>
      </c>
      <c r="C3226" s="5">
        <v>41914</v>
      </c>
      <c r="D3226" s="5" t="str">
        <f t="shared" si="305"/>
        <v>2014-10</v>
      </c>
      <c r="E3226" s="5">
        <v>41917</v>
      </c>
      <c r="F3226" t="s">
        <v>193</v>
      </c>
      <c r="G3226" t="s">
        <v>225</v>
      </c>
      <c r="H3226" t="s">
        <v>226</v>
      </c>
      <c r="I3226" t="s">
        <v>46</v>
      </c>
      <c r="J3226" t="s">
        <v>32</v>
      </c>
      <c r="K3226" t="s">
        <v>4089</v>
      </c>
      <c r="L3226" t="s">
        <v>315</v>
      </c>
      <c r="M3226">
        <v>85281</v>
      </c>
      <c r="N3226" t="s">
        <v>49</v>
      </c>
      <c r="O3226" t="s">
        <v>1054</v>
      </c>
      <c r="P3226" t="s">
        <v>76</v>
      </c>
      <c r="Q3226" t="s">
        <v>77</v>
      </c>
      <c r="R3226" t="s">
        <v>1055</v>
      </c>
      <c r="S3226">
        <v>318.40000000000003</v>
      </c>
      <c r="T3226">
        <v>2</v>
      </c>
      <c r="U3226">
        <v>0.2</v>
      </c>
      <c r="V3226">
        <v>107.46</v>
      </c>
      <c r="W3226" s="6">
        <f t="shared" si="304"/>
        <v>0.33749999999999997</v>
      </c>
      <c r="X3226" s="4">
        <f t="shared" si="301"/>
        <v>53.73</v>
      </c>
      <c r="Y3226" s="4">
        <f t="shared" si="302"/>
        <v>159.20000000000002</v>
      </c>
      <c r="Z3226" s="4">
        <f t="shared" si="303"/>
        <v>199</v>
      </c>
      <c r="AA3226" s="4">
        <f t="shared" si="300"/>
        <v>63.680000000000007</v>
      </c>
    </row>
    <row r="3227" spans="1:27" x14ac:dyDescent="0.2">
      <c r="A3227">
        <v>3226</v>
      </c>
      <c r="B3227" t="s">
        <v>6452</v>
      </c>
      <c r="C3227" s="5">
        <v>41914</v>
      </c>
      <c r="D3227" s="5" t="str">
        <f t="shared" si="305"/>
        <v>2014-10</v>
      </c>
      <c r="E3227" s="5">
        <v>41917</v>
      </c>
      <c r="F3227" t="s">
        <v>193</v>
      </c>
      <c r="G3227" t="s">
        <v>225</v>
      </c>
      <c r="H3227" t="s">
        <v>226</v>
      </c>
      <c r="I3227" t="s">
        <v>46</v>
      </c>
      <c r="J3227" t="s">
        <v>32</v>
      </c>
      <c r="K3227" t="s">
        <v>4089</v>
      </c>
      <c r="L3227" t="s">
        <v>315</v>
      </c>
      <c r="M3227">
        <v>85281</v>
      </c>
      <c r="N3227" t="s">
        <v>49</v>
      </c>
      <c r="O3227" t="s">
        <v>6453</v>
      </c>
      <c r="P3227" t="s">
        <v>51</v>
      </c>
      <c r="Q3227" t="s">
        <v>178</v>
      </c>
      <c r="R3227" t="s">
        <v>6454</v>
      </c>
      <c r="S3227">
        <v>12.768000000000001</v>
      </c>
      <c r="T3227">
        <v>6</v>
      </c>
      <c r="U3227">
        <v>0.2</v>
      </c>
      <c r="V3227">
        <v>4.628400000000001</v>
      </c>
      <c r="W3227" s="6">
        <f t="shared" si="304"/>
        <v>0.36250000000000004</v>
      </c>
      <c r="X3227" s="4">
        <f t="shared" si="301"/>
        <v>0.7714000000000002</v>
      </c>
      <c r="Y3227" s="4">
        <f t="shared" si="302"/>
        <v>2.1280000000000001</v>
      </c>
      <c r="Z3227" s="4">
        <f t="shared" si="303"/>
        <v>2.6599999999999997</v>
      </c>
      <c r="AA3227" s="4">
        <f t="shared" si="300"/>
        <v>2.5536000000000003</v>
      </c>
    </row>
    <row r="3228" spans="1:27" x14ac:dyDescent="0.2">
      <c r="A3228">
        <v>3227</v>
      </c>
      <c r="B3228" t="s">
        <v>6452</v>
      </c>
      <c r="C3228" s="5">
        <v>41914</v>
      </c>
      <c r="D3228" s="5" t="str">
        <f t="shared" si="305"/>
        <v>2014-10</v>
      </c>
      <c r="E3228" s="5">
        <v>41917</v>
      </c>
      <c r="F3228" t="s">
        <v>193</v>
      </c>
      <c r="G3228" t="s">
        <v>225</v>
      </c>
      <c r="H3228" t="s">
        <v>226</v>
      </c>
      <c r="I3228" t="s">
        <v>46</v>
      </c>
      <c r="J3228" t="s">
        <v>32</v>
      </c>
      <c r="K3228" t="s">
        <v>4089</v>
      </c>
      <c r="L3228" t="s">
        <v>315</v>
      </c>
      <c r="M3228">
        <v>85281</v>
      </c>
      <c r="N3228" t="s">
        <v>49</v>
      </c>
      <c r="O3228" t="s">
        <v>6455</v>
      </c>
      <c r="P3228" t="s">
        <v>51</v>
      </c>
      <c r="Q3228" t="s">
        <v>584</v>
      </c>
      <c r="R3228" t="s">
        <v>6456</v>
      </c>
      <c r="S3228">
        <v>15.36</v>
      </c>
      <c r="T3228">
        <v>2</v>
      </c>
      <c r="U3228">
        <v>0.2</v>
      </c>
      <c r="V3228">
        <v>-3.2639999999999993</v>
      </c>
      <c r="W3228" s="6">
        <f t="shared" si="304"/>
        <v>-0.21249999999999997</v>
      </c>
      <c r="X3228" s="4">
        <f t="shared" si="301"/>
        <v>-1.6319999999999997</v>
      </c>
      <c r="Y3228" s="4">
        <f t="shared" si="302"/>
        <v>7.68</v>
      </c>
      <c r="Z3228" s="4">
        <f t="shared" si="303"/>
        <v>9.6</v>
      </c>
      <c r="AA3228" s="4">
        <f t="shared" si="300"/>
        <v>3.0720000000000001</v>
      </c>
    </row>
    <row r="3229" spans="1:27" x14ac:dyDescent="0.2">
      <c r="A3229">
        <v>3228</v>
      </c>
      <c r="B3229" t="s">
        <v>6452</v>
      </c>
      <c r="C3229" s="5">
        <v>41914</v>
      </c>
      <c r="D3229" s="5" t="str">
        <f t="shared" si="305"/>
        <v>2014-10</v>
      </c>
      <c r="E3229" s="5">
        <v>41917</v>
      </c>
      <c r="F3229" t="s">
        <v>193</v>
      </c>
      <c r="G3229" t="s">
        <v>225</v>
      </c>
      <c r="H3229" t="s">
        <v>226</v>
      </c>
      <c r="I3229" t="s">
        <v>46</v>
      </c>
      <c r="J3229" t="s">
        <v>32</v>
      </c>
      <c r="K3229" t="s">
        <v>4089</v>
      </c>
      <c r="L3229" t="s">
        <v>315</v>
      </c>
      <c r="M3229">
        <v>85281</v>
      </c>
      <c r="N3229" t="s">
        <v>49</v>
      </c>
      <c r="O3229" t="s">
        <v>2595</v>
      </c>
      <c r="P3229" t="s">
        <v>76</v>
      </c>
      <c r="Q3229" t="s">
        <v>77</v>
      </c>
      <c r="R3229" t="s">
        <v>2596</v>
      </c>
      <c r="S3229">
        <v>230.376</v>
      </c>
      <c r="T3229">
        <v>3</v>
      </c>
      <c r="U3229">
        <v>0.2</v>
      </c>
      <c r="V3229">
        <v>20.157899999999991</v>
      </c>
      <c r="W3229" s="6">
        <f t="shared" si="304"/>
        <v>8.7499999999999953E-2</v>
      </c>
      <c r="X3229" s="4">
        <f t="shared" si="301"/>
        <v>6.7192999999999969</v>
      </c>
      <c r="Y3229" s="4">
        <f t="shared" si="302"/>
        <v>76.792000000000002</v>
      </c>
      <c r="Z3229" s="4">
        <f t="shared" si="303"/>
        <v>95.989999999999981</v>
      </c>
      <c r="AA3229" s="4">
        <f t="shared" si="300"/>
        <v>46.075200000000002</v>
      </c>
    </row>
    <row r="3230" spans="1:27" x14ac:dyDescent="0.2">
      <c r="A3230">
        <v>3229</v>
      </c>
      <c r="B3230" t="s">
        <v>6452</v>
      </c>
      <c r="C3230" s="5">
        <v>41914</v>
      </c>
      <c r="D3230" s="5" t="str">
        <f t="shared" si="305"/>
        <v>2014-10</v>
      </c>
      <c r="E3230" s="5">
        <v>41917</v>
      </c>
      <c r="F3230" t="s">
        <v>193</v>
      </c>
      <c r="G3230" t="s">
        <v>225</v>
      </c>
      <c r="H3230" t="s">
        <v>226</v>
      </c>
      <c r="I3230" t="s">
        <v>46</v>
      </c>
      <c r="J3230" t="s">
        <v>32</v>
      </c>
      <c r="K3230" t="s">
        <v>4089</v>
      </c>
      <c r="L3230" t="s">
        <v>315</v>
      </c>
      <c r="M3230">
        <v>85281</v>
      </c>
      <c r="N3230" t="s">
        <v>49</v>
      </c>
      <c r="O3230" t="s">
        <v>4170</v>
      </c>
      <c r="P3230" t="s">
        <v>76</v>
      </c>
      <c r="Q3230" t="s">
        <v>166</v>
      </c>
      <c r="R3230" t="s">
        <v>4171</v>
      </c>
      <c r="S3230">
        <v>7.16</v>
      </c>
      <c r="T3230">
        <v>1</v>
      </c>
      <c r="U3230">
        <v>0.2</v>
      </c>
      <c r="V3230">
        <v>-8.9500000000001023E-2</v>
      </c>
      <c r="W3230" s="6">
        <f t="shared" si="304"/>
        <v>-1.2500000000000143E-2</v>
      </c>
      <c r="X3230" s="4">
        <f t="shared" si="301"/>
        <v>-8.9500000000001023E-2</v>
      </c>
      <c r="Y3230" s="4">
        <f t="shared" si="302"/>
        <v>7.16</v>
      </c>
      <c r="Z3230" s="4">
        <f t="shared" si="303"/>
        <v>8.9499999999999993</v>
      </c>
      <c r="AA3230" s="4">
        <f t="shared" si="300"/>
        <v>1.4320000000000002</v>
      </c>
    </row>
    <row r="3231" spans="1:27" x14ac:dyDescent="0.2">
      <c r="A3231">
        <v>3230</v>
      </c>
      <c r="B3231" t="s">
        <v>6457</v>
      </c>
      <c r="C3231" s="5">
        <v>41862</v>
      </c>
      <c r="D3231" s="5" t="str">
        <f t="shared" si="305"/>
        <v>2014-08</v>
      </c>
      <c r="E3231" s="5">
        <v>41867</v>
      </c>
      <c r="F3231" t="s">
        <v>55</v>
      </c>
      <c r="G3231" t="s">
        <v>923</v>
      </c>
      <c r="H3231" t="s">
        <v>924</v>
      </c>
      <c r="I3231" t="s">
        <v>31</v>
      </c>
      <c r="J3231" t="s">
        <v>32</v>
      </c>
      <c r="K3231" t="s">
        <v>271</v>
      </c>
      <c r="L3231" t="s">
        <v>272</v>
      </c>
      <c r="M3231">
        <v>10035</v>
      </c>
      <c r="N3231" t="s">
        <v>153</v>
      </c>
      <c r="O3231" t="s">
        <v>1779</v>
      </c>
      <c r="P3231" t="s">
        <v>51</v>
      </c>
      <c r="Q3231" t="s">
        <v>64</v>
      </c>
      <c r="R3231" t="s">
        <v>1780</v>
      </c>
      <c r="S3231">
        <v>375.34</v>
      </c>
      <c r="T3231">
        <v>1</v>
      </c>
      <c r="U3231">
        <v>0</v>
      </c>
      <c r="V3231">
        <v>18.766999999999996</v>
      </c>
      <c r="W3231" s="6">
        <f t="shared" si="304"/>
        <v>4.9999999999999996E-2</v>
      </c>
      <c r="X3231" s="4">
        <f t="shared" si="301"/>
        <v>18.766999999999996</v>
      </c>
      <c r="Y3231" s="4">
        <f t="shared" si="302"/>
        <v>375.34</v>
      </c>
      <c r="Z3231" s="4">
        <f t="shared" si="303"/>
        <v>375.34</v>
      </c>
      <c r="AA3231" s="4">
        <f t="shared" si="300"/>
        <v>0</v>
      </c>
    </row>
    <row r="3232" spans="1:27" x14ac:dyDescent="0.2">
      <c r="A3232">
        <v>3231</v>
      </c>
      <c r="B3232" t="s">
        <v>6458</v>
      </c>
      <c r="C3232" s="5">
        <v>42979</v>
      </c>
      <c r="D3232" s="5" t="str">
        <f t="shared" si="305"/>
        <v>2017-09</v>
      </c>
      <c r="E3232" s="5">
        <v>42983</v>
      </c>
      <c r="F3232" t="s">
        <v>28</v>
      </c>
      <c r="G3232" t="s">
        <v>1764</v>
      </c>
      <c r="H3232" t="s">
        <v>1765</v>
      </c>
      <c r="I3232" t="s">
        <v>31</v>
      </c>
      <c r="J3232" t="s">
        <v>32</v>
      </c>
      <c r="K3232" t="s">
        <v>271</v>
      </c>
      <c r="L3232" t="s">
        <v>272</v>
      </c>
      <c r="M3232">
        <v>10009</v>
      </c>
      <c r="N3232" t="s">
        <v>153</v>
      </c>
      <c r="O3232" t="s">
        <v>3648</v>
      </c>
      <c r="P3232" t="s">
        <v>37</v>
      </c>
      <c r="Q3232" t="s">
        <v>70</v>
      </c>
      <c r="R3232" t="s">
        <v>3649</v>
      </c>
      <c r="S3232">
        <v>114.9</v>
      </c>
      <c r="T3232">
        <v>5</v>
      </c>
      <c r="U3232">
        <v>0</v>
      </c>
      <c r="V3232">
        <v>39.066000000000003</v>
      </c>
      <c r="W3232" s="6">
        <f t="shared" si="304"/>
        <v>0.34</v>
      </c>
      <c r="X3232" s="4">
        <f t="shared" si="301"/>
        <v>7.8132000000000001</v>
      </c>
      <c r="Y3232" s="4">
        <f t="shared" si="302"/>
        <v>22.98</v>
      </c>
      <c r="Z3232" s="4">
        <f t="shared" si="303"/>
        <v>22.98</v>
      </c>
      <c r="AA3232" s="4">
        <f t="shared" si="300"/>
        <v>0</v>
      </c>
    </row>
    <row r="3233" spans="1:27" x14ac:dyDescent="0.2">
      <c r="A3233">
        <v>3232</v>
      </c>
      <c r="B3233" t="s">
        <v>6459</v>
      </c>
      <c r="C3233" s="5">
        <v>42841</v>
      </c>
      <c r="D3233" s="5" t="str">
        <f t="shared" si="305"/>
        <v>2017-04</v>
      </c>
      <c r="E3233" s="5">
        <v>42847</v>
      </c>
      <c r="F3233" t="s">
        <v>55</v>
      </c>
      <c r="G3233" t="s">
        <v>3745</v>
      </c>
      <c r="H3233" t="s">
        <v>3746</v>
      </c>
      <c r="I3233" t="s">
        <v>31</v>
      </c>
      <c r="J3233" t="s">
        <v>32</v>
      </c>
      <c r="K3233" t="s">
        <v>189</v>
      </c>
      <c r="L3233" t="s">
        <v>109</v>
      </c>
      <c r="M3233">
        <v>77095</v>
      </c>
      <c r="N3233" t="s">
        <v>110</v>
      </c>
      <c r="O3233" t="s">
        <v>5388</v>
      </c>
      <c r="P3233" t="s">
        <v>51</v>
      </c>
      <c r="Q3233" t="s">
        <v>80</v>
      </c>
      <c r="R3233" t="s">
        <v>5389</v>
      </c>
      <c r="S3233">
        <v>26.045999999999992</v>
      </c>
      <c r="T3233">
        <v>3</v>
      </c>
      <c r="U3233">
        <v>0.8</v>
      </c>
      <c r="V3233">
        <v>-44.278199999999998</v>
      </c>
      <c r="W3233" s="6">
        <f t="shared" si="304"/>
        <v>-1.7000000000000004</v>
      </c>
      <c r="X3233" s="4">
        <f t="shared" si="301"/>
        <v>-14.759399999999999</v>
      </c>
      <c r="Y3233" s="4">
        <f t="shared" si="302"/>
        <v>8.6819999999999968</v>
      </c>
      <c r="Z3233" s="4">
        <f t="shared" si="303"/>
        <v>43.41</v>
      </c>
      <c r="AA3233" s="4">
        <f t="shared" si="300"/>
        <v>20.836799999999997</v>
      </c>
    </row>
    <row r="3234" spans="1:27" x14ac:dyDescent="0.2">
      <c r="A3234">
        <v>3233</v>
      </c>
      <c r="B3234" t="s">
        <v>6459</v>
      </c>
      <c r="C3234" s="5">
        <v>42841</v>
      </c>
      <c r="D3234" s="5" t="str">
        <f t="shared" si="305"/>
        <v>2017-04</v>
      </c>
      <c r="E3234" s="5">
        <v>42847</v>
      </c>
      <c r="F3234" t="s">
        <v>55</v>
      </c>
      <c r="G3234" t="s">
        <v>3745</v>
      </c>
      <c r="H3234" t="s">
        <v>3746</v>
      </c>
      <c r="I3234" t="s">
        <v>31</v>
      </c>
      <c r="J3234" t="s">
        <v>32</v>
      </c>
      <c r="K3234" t="s">
        <v>189</v>
      </c>
      <c r="L3234" t="s">
        <v>109</v>
      </c>
      <c r="M3234">
        <v>77095</v>
      </c>
      <c r="N3234" t="s">
        <v>110</v>
      </c>
      <c r="O3234" t="s">
        <v>1937</v>
      </c>
      <c r="P3234" t="s">
        <v>51</v>
      </c>
      <c r="Q3234" t="s">
        <v>80</v>
      </c>
      <c r="R3234" t="s">
        <v>1938</v>
      </c>
      <c r="S3234">
        <v>2.8959999999999995</v>
      </c>
      <c r="T3234">
        <v>1</v>
      </c>
      <c r="U3234">
        <v>0.8</v>
      </c>
      <c r="V3234">
        <v>-4.7784000000000013</v>
      </c>
      <c r="W3234" s="6">
        <f t="shared" si="304"/>
        <v>-1.6500000000000008</v>
      </c>
      <c r="X3234" s="4">
        <f t="shared" si="301"/>
        <v>-4.7784000000000013</v>
      </c>
      <c r="Y3234" s="4">
        <f t="shared" si="302"/>
        <v>2.8959999999999995</v>
      </c>
      <c r="Z3234" s="4">
        <f t="shared" si="303"/>
        <v>14.48</v>
      </c>
      <c r="AA3234" s="4">
        <f t="shared" si="300"/>
        <v>2.3167999999999997</v>
      </c>
    </row>
    <row r="3235" spans="1:27" x14ac:dyDescent="0.2">
      <c r="A3235">
        <v>3234</v>
      </c>
      <c r="B3235" t="s">
        <v>6459</v>
      </c>
      <c r="C3235" s="5">
        <v>42841</v>
      </c>
      <c r="D3235" s="5" t="str">
        <f t="shared" si="305"/>
        <v>2017-04</v>
      </c>
      <c r="E3235" s="5">
        <v>42847</v>
      </c>
      <c r="F3235" t="s">
        <v>55</v>
      </c>
      <c r="G3235" t="s">
        <v>3745</v>
      </c>
      <c r="H3235" t="s">
        <v>3746</v>
      </c>
      <c r="I3235" t="s">
        <v>31</v>
      </c>
      <c r="J3235" t="s">
        <v>32</v>
      </c>
      <c r="K3235" t="s">
        <v>189</v>
      </c>
      <c r="L3235" t="s">
        <v>109</v>
      </c>
      <c r="M3235">
        <v>77095</v>
      </c>
      <c r="N3235" t="s">
        <v>110</v>
      </c>
      <c r="O3235" t="s">
        <v>6460</v>
      </c>
      <c r="P3235" t="s">
        <v>51</v>
      </c>
      <c r="Q3235" t="s">
        <v>64</v>
      </c>
      <c r="R3235" t="s">
        <v>6461</v>
      </c>
      <c r="S3235">
        <v>32.544000000000004</v>
      </c>
      <c r="T3235">
        <v>2</v>
      </c>
      <c r="U3235">
        <v>0.2</v>
      </c>
      <c r="V3235">
        <v>-7.7292000000000041</v>
      </c>
      <c r="W3235" s="6">
        <f t="shared" si="304"/>
        <v>-0.2375000000000001</v>
      </c>
      <c r="X3235" s="4">
        <f t="shared" si="301"/>
        <v>-3.864600000000002</v>
      </c>
      <c r="Y3235" s="4">
        <f t="shared" si="302"/>
        <v>16.272000000000002</v>
      </c>
      <c r="Z3235" s="4">
        <f t="shared" si="303"/>
        <v>20.34</v>
      </c>
      <c r="AA3235" s="4">
        <f t="shared" si="300"/>
        <v>6.5088000000000008</v>
      </c>
    </row>
    <row r="3236" spans="1:27" x14ac:dyDescent="0.2">
      <c r="A3236">
        <v>3235</v>
      </c>
      <c r="B3236" t="s">
        <v>6462</v>
      </c>
      <c r="C3236" s="5">
        <v>42484</v>
      </c>
      <c r="D3236" s="5" t="str">
        <f t="shared" si="305"/>
        <v>2016-04</v>
      </c>
      <c r="E3236" s="5">
        <v>42487</v>
      </c>
      <c r="F3236" t="s">
        <v>193</v>
      </c>
      <c r="G3236" t="s">
        <v>6423</v>
      </c>
      <c r="H3236" t="s">
        <v>6424</v>
      </c>
      <c r="I3236" t="s">
        <v>31</v>
      </c>
      <c r="J3236" t="s">
        <v>32</v>
      </c>
      <c r="K3236" t="s">
        <v>2867</v>
      </c>
      <c r="L3236" t="s">
        <v>48</v>
      </c>
      <c r="M3236">
        <v>92503</v>
      </c>
      <c r="N3236" t="s">
        <v>49</v>
      </c>
      <c r="O3236" t="s">
        <v>2311</v>
      </c>
      <c r="P3236" t="s">
        <v>51</v>
      </c>
      <c r="Q3236" t="s">
        <v>80</v>
      </c>
      <c r="R3236" t="s">
        <v>2312</v>
      </c>
      <c r="S3236">
        <v>3.9840000000000004</v>
      </c>
      <c r="T3236">
        <v>1</v>
      </c>
      <c r="U3236">
        <v>0.2</v>
      </c>
      <c r="V3236">
        <v>1.3944000000000001</v>
      </c>
      <c r="W3236" s="6">
        <f t="shared" si="304"/>
        <v>0.35</v>
      </c>
      <c r="X3236" s="4">
        <f t="shared" si="301"/>
        <v>1.3944000000000001</v>
      </c>
      <c r="Y3236" s="4">
        <f t="shared" si="302"/>
        <v>3.9840000000000004</v>
      </c>
      <c r="Z3236" s="4">
        <f t="shared" si="303"/>
        <v>4.9800000000000004</v>
      </c>
      <c r="AA3236" s="4">
        <f t="shared" si="300"/>
        <v>0.79680000000000017</v>
      </c>
    </row>
    <row r="3237" spans="1:27" x14ac:dyDescent="0.2">
      <c r="A3237">
        <v>3236</v>
      </c>
      <c r="B3237" t="s">
        <v>6463</v>
      </c>
      <c r="C3237" s="5">
        <v>42384</v>
      </c>
      <c r="D3237" s="5" t="str">
        <f t="shared" si="305"/>
        <v>2016-01</v>
      </c>
      <c r="E3237" s="5">
        <v>42384</v>
      </c>
      <c r="F3237" t="s">
        <v>1298</v>
      </c>
      <c r="G3237" t="s">
        <v>992</v>
      </c>
      <c r="H3237" t="s">
        <v>993</v>
      </c>
      <c r="I3237" t="s">
        <v>31</v>
      </c>
      <c r="J3237" t="s">
        <v>32</v>
      </c>
      <c r="K3237" t="s">
        <v>753</v>
      </c>
      <c r="L3237" t="s">
        <v>754</v>
      </c>
      <c r="M3237">
        <v>6824</v>
      </c>
      <c r="N3237" t="s">
        <v>153</v>
      </c>
      <c r="O3237" t="s">
        <v>1059</v>
      </c>
      <c r="P3237" t="s">
        <v>37</v>
      </c>
      <c r="Q3237" t="s">
        <v>61</v>
      </c>
      <c r="R3237" t="s">
        <v>1060</v>
      </c>
      <c r="S3237">
        <v>181.79699999999997</v>
      </c>
      <c r="T3237">
        <v>1</v>
      </c>
      <c r="U3237">
        <v>0.3</v>
      </c>
      <c r="V3237">
        <v>-15.582599999999999</v>
      </c>
      <c r="W3237" s="6">
        <f t="shared" si="304"/>
        <v>-8.5714285714285729E-2</v>
      </c>
      <c r="X3237" s="4">
        <f t="shared" si="301"/>
        <v>-15.582599999999999</v>
      </c>
      <c r="Y3237" s="4">
        <f t="shared" si="302"/>
        <v>181.79699999999997</v>
      </c>
      <c r="Z3237" s="4">
        <f t="shared" si="303"/>
        <v>259.70999999999998</v>
      </c>
      <c r="AA3237" s="4">
        <f t="shared" si="300"/>
        <v>54.539099999999991</v>
      </c>
    </row>
    <row r="3238" spans="1:27" x14ac:dyDescent="0.2">
      <c r="A3238">
        <v>3237</v>
      </c>
      <c r="B3238" t="s">
        <v>6464</v>
      </c>
      <c r="C3238" s="5">
        <v>42492</v>
      </c>
      <c r="D3238" s="5" t="str">
        <f t="shared" si="305"/>
        <v>2016-05</v>
      </c>
      <c r="E3238" s="5">
        <v>42492</v>
      </c>
      <c r="F3238" t="s">
        <v>1298</v>
      </c>
      <c r="G3238" t="s">
        <v>6465</v>
      </c>
      <c r="H3238" t="s">
        <v>6466</v>
      </c>
      <c r="I3238" t="s">
        <v>31</v>
      </c>
      <c r="J3238" t="s">
        <v>32</v>
      </c>
      <c r="K3238" t="s">
        <v>271</v>
      </c>
      <c r="L3238" t="s">
        <v>272</v>
      </c>
      <c r="M3238">
        <v>10024</v>
      </c>
      <c r="N3238" t="s">
        <v>153</v>
      </c>
      <c r="O3238" t="s">
        <v>1419</v>
      </c>
      <c r="P3238" t="s">
        <v>51</v>
      </c>
      <c r="Q3238" t="s">
        <v>64</v>
      </c>
      <c r="R3238" t="s">
        <v>1420</v>
      </c>
      <c r="S3238">
        <v>44.94</v>
      </c>
      <c r="T3238">
        <v>3</v>
      </c>
      <c r="U3238">
        <v>0</v>
      </c>
      <c r="V3238">
        <v>12.5832</v>
      </c>
      <c r="W3238" s="6">
        <f t="shared" si="304"/>
        <v>0.28000000000000003</v>
      </c>
      <c r="X3238" s="4">
        <f t="shared" si="301"/>
        <v>4.1943999999999999</v>
      </c>
      <c r="Y3238" s="4">
        <f t="shared" si="302"/>
        <v>14.979999999999999</v>
      </c>
      <c r="Z3238" s="4">
        <f t="shared" si="303"/>
        <v>14.979999999999999</v>
      </c>
      <c r="AA3238" s="4">
        <f t="shared" si="300"/>
        <v>0</v>
      </c>
    </row>
    <row r="3239" spans="1:27" x14ac:dyDescent="0.2">
      <c r="A3239">
        <v>3238</v>
      </c>
      <c r="B3239" t="s">
        <v>6464</v>
      </c>
      <c r="C3239" s="5">
        <v>42492</v>
      </c>
      <c r="D3239" s="5" t="str">
        <f t="shared" si="305"/>
        <v>2016-05</v>
      </c>
      <c r="E3239" s="5">
        <v>42492</v>
      </c>
      <c r="F3239" t="s">
        <v>1298</v>
      </c>
      <c r="G3239" t="s">
        <v>6465</v>
      </c>
      <c r="H3239" t="s">
        <v>6466</v>
      </c>
      <c r="I3239" t="s">
        <v>31</v>
      </c>
      <c r="J3239" t="s">
        <v>32</v>
      </c>
      <c r="K3239" t="s">
        <v>271</v>
      </c>
      <c r="L3239" t="s">
        <v>272</v>
      </c>
      <c r="M3239">
        <v>10024</v>
      </c>
      <c r="N3239" t="s">
        <v>153</v>
      </c>
      <c r="O3239" t="s">
        <v>1613</v>
      </c>
      <c r="P3239" t="s">
        <v>51</v>
      </c>
      <c r="Q3239" t="s">
        <v>80</v>
      </c>
      <c r="R3239" t="s">
        <v>1614</v>
      </c>
      <c r="S3239">
        <v>45.576000000000001</v>
      </c>
      <c r="T3239">
        <v>3</v>
      </c>
      <c r="U3239">
        <v>0.2</v>
      </c>
      <c r="V3239">
        <v>15.951599999999997</v>
      </c>
      <c r="W3239" s="6">
        <f t="shared" si="304"/>
        <v>0.34999999999999992</v>
      </c>
      <c r="X3239" s="4">
        <f t="shared" si="301"/>
        <v>5.3171999999999988</v>
      </c>
      <c r="Y3239" s="4">
        <f t="shared" si="302"/>
        <v>15.192</v>
      </c>
      <c r="Z3239" s="4">
        <f t="shared" si="303"/>
        <v>18.989999999999998</v>
      </c>
      <c r="AA3239" s="4">
        <f t="shared" si="300"/>
        <v>9.1151999999999997</v>
      </c>
    </row>
    <row r="3240" spans="1:27" x14ac:dyDescent="0.2">
      <c r="A3240">
        <v>3239</v>
      </c>
      <c r="B3240" t="s">
        <v>6467</v>
      </c>
      <c r="C3240" s="5">
        <v>42694</v>
      </c>
      <c r="D3240" s="5" t="str">
        <f t="shared" si="305"/>
        <v>2016-11</v>
      </c>
      <c r="E3240" s="5">
        <v>42701</v>
      </c>
      <c r="F3240" t="s">
        <v>55</v>
      </c>
      <c r="G3240" t="s">
        <v>6468</v>
      </c>
      <c r="H3240" t="s">
        <v>6469</v>
      </c>
      <c r="I3240" t="s">
        <v>46</v>
      </c>
      <c r="J3240" t="s">
        <v>32</v>
      </c>
      <c r="K3240" t="s">
        <v>189</v>
      </c>
      <c r="L3240" t="s">
        <v>109</v>
      </c>
      <c r="M3240">
        <v>77095</v>
      </c>
      <c r="N3240" t="s">
        <v>110</v>
      </c>
      <c r="O3240" t="s">
        <v>4853</v>
      </c>
      <c r="P3240" t="s">
        <v>37</v>
      </c>
      <c r="Q3240" t="s">
        <v>41</v>
      </c>
      <c r="R3240" t="s">
        <v>4854</v>
      </c>
      <c r="S3240">
        <v>318.43</v>
      </c>
      <c r="T3240">
        <v>5</v>
      </c>
      <c r="U3240">
        <v>0.3</v>
      </c>
      <c r="V3240">
        <v>-77.333000000000013</v>
      </c>
      <c r="W3240" s="6">
        <f t="shared" si="304"/>
        <v>-0.24285714285714288</v>
      </c>
      <c r="X3240" s="4">
        <f t="shared" si="301"/>
        <v>-15.466600000000003</v>
      </c>
      <c r="Y3240" s="4">
        <f t="shared" si="302"/>
        <v>63.686</v>
      </c>
      <c r="Z3240" s="4">
        <f t="shared" si="303"/>
        <v>90.98</v>
      </c>
      <c r="AA3240" s="4">
        <f t="shared" si="300"/>
        <v>95.528999999999996</v>
      </c>
    </row>
    <row r="3241" spans="1:27" x14ac:dyDescent="0.2">
      <c r="A3241">
        <v>3240</v>
      </c>
      <c r="B3241" t="s">
        <v>6467</v>
      </c>
      <c r="C3241" s="5">
        <v>42694</v>
      </c>
      <c r="D3241" s="5" t="str">
        <f t="shared" si="305"/>
        <v>2016-11</v>
      </c>
      <c r="E3241" s="5">
        <v>42701</v>
      </c>
      <c r="F3241" t="s">
        <v>55</v>
      </c>
      <c r="G3241" t="s">
        <v>6468</v>
      </c>
      <c r="H3241" t="s">
        <v>6469</v>
      </c>
      <c r="I3241" t="s">
        <v>46</v>
      </c>
      <c r="J3241" t="s">
        <v>32</v>
      </c>
      <c r="K3241" t="s">
        <v>189</v>
      </c>
      <c r="L3241" t="s">
        <v>109</v>
      </c>
      <c r="M3241">
        <v>77095</v>
      </c>
      <c r="N3241" t="s">
        <v>110</v>
      </c>
      <c r="O3241" t="s">
        <v>6470</v>
      </c>
      <c r="P3241" t="s">
        <v>76</v>
      </c>
      <c r="Q3241" t="s">
        <v>77</v>
      </c>
      <c r="R3241" t="s">
        <v>6471</v>
      </c>
      <c r="S3241">
        <v>122.91999999999999</v>
      </c>
      <c r="T3241">
        <v>7</v>
      </c>
      <c r="U3241">
        <v>0.2</v>
      </c>
      <c r="V3241">
        <v>46.095000000000006</v>
      </c>
      <c r="W3241" s="6">
        <f t="shared" si="304"/>
        <v>0.37500000000000011</v>
      </c>
      <c r="X3241" s="4">
        <f t="shared" si="301"/>
        <v>6.5850000000000009</v>
      </c>
      <c r="Y3241" s="4">
        <f t="shared" si="302"/>
        <v>17.559999999999999</v>
      </c>
      <c r="Z3241" s="4">
        <f t="shared" si="303"/>
        <v>21.949999999999996</v>
      </c>
      <c r="AA3241" s="4">
        <f t="shared" si="300"/>
        <v>24.584</v>
      </c>
    </row>
    <row r="3242" spans="1:27" x14ac:dyDescent="0.2">
      <c r="A3242">
        <v>3241</v>
      </c>
      <c r="B3242" t="s">
        <v>6467</v>
      </c>
      <c r="C3242" s="5">
        <v>42694</v>
      </c>
      <c r="D3242" s="5" t="str">
        <f t="shared" si="305"/>
        <v>2016-11</v>
      </c>
      <c r="E3242" s="5">
        <v>42701</v>
      </c>
      <c r="F3242" t="s">
        <v>55</v>
      </c>
      <c r="G3242" t="s">
        <v>6468</v>
      </c>
      <c r="H3242" t="s">
        <v>6469</v>
      </c>
      <c r="I3242" t="s">
        <v>46</v>
      </c>
      <c r="J3242" t="s">
        <v>32</v>
      </c>
      <c r="K3242" t="s">
        <v>189</v>
      </c>
      <c r="L3242" t="s">
        <v>109</v>
      </c>
      <c r="M3242">
        <v>77095</v>
      </c>
      <c r="N3242" t="s">
        <v>110</v>
      </c>
      <c r="O3242" t="s">
        <v>1292</v>
      </c>
      <c r="P3242" t="s">
        <v>37</v>
      </c>
      <c r="Q3242" t="s">
        <v>70</v>
      </c>
      <c r="R3242" t="s">
        <v>1293</v>
      </c>
      <c r="S3242">
        <v>7.0679999999999996</v>
      </c>
      <c r="T3242">
        <v>3</v>
      </c>
      <c r="U3242">
        <v>0.6</v>
      </c>
      <c r="V3242">
        <v>-2.8271999999999995</v>
      </c>
      <c r="W3242" s="6">
        <f t="shared" si="304"/>
        <v>-0.39999999999999997</v>
      </c>
      <c r="X3242" s="4">
        <f t="shared" si="301"/>
        <v>-0.94239999999999979</v>
      </c>
      <c r="Y3242" s="4">
        <f t="shared" si="302"/>
        <v>2.3559999999999999</v>
      </c>
      <c r="Z3242" s="4">
        <f t="shared" si="303"/>
        <v>5.8899999999999988</v>
      </c>
      <c r="AA3242" s="4">
        <f t="shared" si="300"/>
        <v>4.2407999999999992</v>
      </c>
    </row>
    <row r="3243" spans="1:27" x14ac:dyDescent="0.2">
      <c r="A3243">
        <v>3242</v>
      </c>
      <c r="B3243" t="s">
        <v>6472</v>
      </c>
      <c r="C3243" s="5">
        <v>42401</v>
      </c>
      <c r="D3243" s="5" t="str">
        <f t="shared" si="305"/>
        <v>2016-02</v>
      </c>
      <c r="E3243" s="5">
        <v>42403</v>
      </c>
      <c r="F3243" t="s">
        <v>193</v>
      </c>
      <c r="G3243" t="s">
        <v>2643</v>
      </c>
      <c r="H3243" t="s">
        <v>2644</v>
      </c>
      <c r="I3243" t="s">
        <v>46</v>
      </c>
      <c r="J3243" t="s">
        <v>32</v>
      </c>
      <c r="K3243" t="s">
        <v>1135</v>
      </c>
      <c r="L3243" t="s">
        <v>324</v>
      </c>
      <c r="M3243">
        <v>22204</v>
      </c>
      <c r="N3243" t="s">
        <v>35</v>
      </c>
      <c r="O3243" t="s">
        <v>3992</v>
      </c>
      <c r="P3243" t="s">
        <v>51</v>
      </c>
      <c r="Q3243" t="s">
        <v>64</v>
      </c>
      <c r="R3243" t="s">
        <v>3993</v>
      </c>
      <c r="S3243">
        <v>56.449999999999996</v>
      </c>
      <c r="T3243">
        <v>5</v>
      </c>
      <c r="U3243">
        <v>0</v>
      </c>
      <c r="V3243">
        <v>14.676999999999998</v>
      </c>
      <c r="W3243" s="6">
        <f t="shared" si="304"/>
        <v>0.26</v>
      </c>
      <c r="X3243" s="4">
        <f t="shared" si="301"/>
        <v>2.9353999999999996</v>
      </c>
      <c r="Y3243" s="4">
        <f t="shared" si="302"/>
        <v>11.29</v>
      </c>
      <c r="Z3243" s="4">
        <f t="shared" si="303"/>
        <v>11.29</v>
      </c>
      <c r="AA3243" s="4">
        <f t="shared" si="300"/>
        <v>0</v>
      </c>
    </row>
    <row r="3244" spans="1:27" x14ac:dyDescent="0.2">
      <c r="A3244">
        <v>3243</v>
      </c>
      <c r="B3244" t="s">
        <v>6473</v>
      </c>
      <c r="C3244" s="5">
        <v>42825</v>
      </c>
      <c r="D3244" s="5" t="str">
        <f t="shared" si="305"/>
        <v>2017-03</v>
      </c>
      <c r="E3244" s="5">
        <v>42830</v>
      </c>
      <c r="F3244" t="s">
        <v>28</v>
      </c>
      <c r="G3244" t="s">
        <v>2351</v>
      </c>
      <c r="H3244" t="s">
        <v>2352</v>
      </c>
      <c r="I3244" t="s">
        <v>31</v>
      </c>
      <c r="J3244" t="s">
        <v>32</v>
      </c>
      <c r="K3244" t="s">
        <v>308</v>
      </c>
      <c r="L3244" t="s">
        <v>216</v>
      </c>
      <c r="M3244">
        <v>60623</v>
      </c>
      <c r="N3244" t="s">
        <v>110</v>
      </c>
      <c r="O3244" t="s">
        <v>6241</v>
      </c>
      <c r="P3244" t="s">
        <v>51</v>
      </c>
      <c r="Q3244" t="s">
        <v>80</v>
      </c>
      <c r="R3244" t="s">
        <v>6242</v>
      </c>
      <c r="S3244">
        <v>13.467999999999998</v>
      </c>
      <c r="T3244">
        <v>13</v>
      </c>
      <c r="U3244">
        <v>0.8</v>
      </c>
      <c r="V3244">
        <v>-22.895600000000005</v>
      </c>
      <c r="W3244" s="6">
        <f t="shared" si="304"/>
        <v>-1.7000000000000006</v>
      </c>
      <c r="X3244" s="4">
        <f t="shared" si="301"/>
        <v>-1.7612000000000003</v>
      </c>
      <c r="Y3244" s="4">
        <f t="shared" si="302"/>
        <v>1.0359999999999998</v>
      </c>
      <c r="Z3244" s="4">
        <f t="shared" si="303"/>
        <v>5.18</v>
      </c>
      <c r="AA3244" s="4">
        <f t="shared" si="300"/>
        <v>10.7744</v>
      </c>
    </row>
    <row r="3245" spans="1:27" x14ac:dyDescent="0.2">
      <c r="A3245">
        <v>3244</v>
      </c>
      <c r="B3245" t="s">
        <v>6474</v>
      </c>
      <c r="C3245" s="5">
        <v>43070</v>
      </c>
      <c r="D3245" s="5" t="str">
        <f t="shared" si="305"/>
        <v>2017-12</v>
      </c>
      <c r="E3245" s="5">
        <v>43074</v>
      </c>
      <c r="F3245" t="s">
        <v>55</v>
      </c>
      <c r="G3245" t="s">
        <v>6475</v>
      </c>
      <c r="H3245" t="s">
        <v>6476</v>
      </c>
      <c r="I3245" t="s">
        <v>31</v>
      </c>
      <c r="J3245" t="s">
        <v>32</v>
      </c>
      <c r="K3245" t="s">
        <v>765</v>
      </c>
      <c r="L3245" t="s">
        <v>109</v>
      </c>
      <c r="M3245">
        <v>75051</v>
      </c>
      <c r="N3245" t="s">
        <v>110</v>
      </c>
      <c r="O3245" t="s">
        <v>6477</v>
      </c>
      <c r="P3245" t="s">
        <v>76</v>
      </c>
      <c r="Q3245" t="s">
        <v>77</v>
      </c>
      <c r="R3245" t="s">
        <v>6478</v>
      </c>
      <c r="S3245">
        <v>219.80000000000004</v>
      </c>
      <c r="T3245">
        <v>5</v>
      </c>
      <c r="U3245">
        <v>0.2</v>
      </c>
      <c r="V3245">
        <v>24.727499999999971</v>
      </c>
      <c r="W3245" s="6">
        <f t="shared" si="304"/>
        <v>0.11249999999999985</v>
      </c>
      <c r="X3245" s="4">
        <f t="shared" si="301"/>
        <v>4.9454999999999938</v>
      </c>
      <c r="Y3245" s="4">
        <f t="shared" si="302"/>
        <v>43.960000000000008</v>
      </c>
      <c r="Z3245" s="4">
        <f t="shared" si="303"/>
        <v>54.95000000000001</v>
      </c>
      <c r="AA3245" s="4">
        <f t="shared" si="300"/>
        <v>43.960000000000008</v>
      </c>
    </row>
    <row r="3246" spans="1:27" x14ac:dyDescent="0.2">
      <c r="A3246">
        <v>3245</v>
      </c>
      <c r="B3246" t="s">
        <v>6474</v>
      </c>
      <c r="C3246" s="5">
        <v>43070</v>
      </c>
      <c r="D3246" s="5" t="str">
        <f t="shared" si="305"/>
        <v>2017-12</v>
      </c>
      <c r="E3246" s="5">
        <v>43074</v>
      </c>
      <c r="F3246" t="s">
        <v>55</v>
      </c>
      <c r="G3246" t="s">
        <v>6475</v>
      </c>
      <c r="H3246" t="s">
        <v>6476</v>
      </c>
      <c r="I3246" t="s">
        <v>31</v>
      </c>
      <c r="J3246" t="s">
        <v>32</v>
      </c>
      <c r="K3246" t="s">
        <v>765</v>
      </c>
      <c r="L3246" t="s">
        <v>109</v>
      </c>
      <c r="M3246">
        <v>75051</v>
      </c>
      <c r="N3246" t="s">
        <v>110</v>
      </c>
      <c r="O3246" t="s">
        <v>1172</v>
      </c>
      <c r="P3246" t="s">
        <v>37</v>
      </c>
      <c r="Q3246" t="s">
        <v>41</v>
      </c>
      <c r="R3246" t="s">
        <v>1173</v>
      </c>
      <c r="S3246">
        <v>317.05799999999999</v>
      </c>
      <c r="T3246">
        <v>3</v>
      </c>
      <c r="U3246">
        <v>0.3</v>
      </c>
      <c r="V3246">
        <v>-18.117599999999996</v>
      </c>
      <c r="W3246" s="6">
        <f t="shared" si="304"/>
        <v>-5.7142857142857134E-2</v>
      </c>
      <c r="X3246" s="4">
        <f t="shared" si="301"/>
        <v>-6.0391999999999983</v>
      </c>
      <c r="Y3246" s="4">
        <f t="shared" si="302"/>
        <v>105.68599999999999</v>
      </c>
      <c r="Z3246" s="4">
        <f t="shared" si="303"/>
        <v>150.98000000000002</v>
      </c>
      <c r="AA3246" s="4">
        <f t="shared" si="300"/>
        <v>95.117399999999989</v>
      </c>
    </row>
    <row r="3247" spans="1:27" x14ac:dyDescent="0.2">
      <c r="A3247">
        <v>3246</v>
      </c>
      <c r="B3247" t="s">
        <v>6479</v>
      </c>
      <c r="C3247" s="5">
        <v>43079</v>
      </c>
      <c r="D3247" s="5" t="str">
        <f t="shared" si="305"/>
        <v>2017-12</v>
      </c>
      <c r="E3247" s="5">
        <v>43081</v>
      </c>
      <c r="F3247" t="s">
        <v>28</v>
      </c>
      <c r="G3247" t="s">
        <v>1139</v>
      </c>
      <c r="H3247" t="s">
        <v>1140</v>
      </c>
      <c r="I3247" t="s">
        <v>46</v>
      </c>
      <c r="J3247" t="s">
        <v>32</v>
      </c>
      <c r="K3247" t="s">
        <v>100</v>
      </c>
      <c r="L3247" t="s">
        <v>101</v>
      </c>
      <c r="M3247">
        <v>98103</v>
      </c>
      <c r="N3247" t="s">
        <v>49</v>
      </c>
      <c r="O3247" t="s">
        <v>3779</v>
      </c>
      <c r="P3247" t="s">
        <v>76</v>
      </c>
      <c r="Q3247" t="s">
        <v>166</v>
      </c>
      <c r="R3247" t="s">
        <v>3780</v>
      </c>
      <c r="S3247">
        <v>49.08</v>
      </c>
      <c r="T3247">
        <v>3</v>
      </c>
      <c r="U3247">
        <v>0</v>
      </c>
      <c r="V3247">
        <v>4.9079999999999977</v>
      </c>
      <c r="W3247" s="6">
        <f t="shared" si="304"/>
        <v>9.999999999999995E-2</v>
      </c>
      <c r="X3247" s="4">
        <f t="shared" si="301"/>
        <v>1.6359999999999992</v>
      </c>
      <c r="Y3247" s="4">
        <f t="shared" si="302"/>
        <v>16.36</v>
      </c>
      <c r="Z3247" s="4">
        <f t="shared" si="303"/>
        <v>16.36</v>
      </c>
      <c r="AA3247" s="4">
        <f t="shared" si="300"/>
        <v>0</v>
      </c>
    </row>
    <row r="3248" spans="1:27" x14ac:dyDescent="0.2">
      <c r="A3248">
        <v>3247</v>
      </c>
      <c r="B3248" t="s">
        <v>6479</v>
      </c>
      <c r="C3248" s="5">
        <v>43079</v>
      </c>
      <c r="D3248" s="5" t="str">
        <f t="shared" si="305"/>
        <v>2017-12</v>
      </c>
      <c r="E3248" s="5">
        <v>43081</v>
      </c>
      <c r="F3248" t="s">
        <v>28</v>
      </c>
      <c r="G3248" t="s">
        <v>1139</v>
      </c>
      <c r="H3248" t="s">
        <v>1140</v>
      </c>
      <c r="I3248" t="s">
        <v>46</v>
      </c>
      <c r="J3248" t="s">
        <v>32</v>
      </c>
      <c r="K3248" t="s">
        <v>100</v>
      </c>
      <c r="L3248" t="s">
        <v>101</v>
      </c>
      <c r="M3248">
        <v>98103</v>
      </c>
      <c r="N3248" t="s">
        <v>49</v>
      </c>
      <c r="O3248" t="s">
        <v>1552</v>
      </c>
      <c r="P3248" t="s">
        <v>51</v>
      </c>
      <c r="Q3248" t="s">
        <v>64</v>
      </c>
      <c r="R3248" t="s">
        <v>1553</v>
      </c>
      <c r="S3248">
        <v>324.90000000000003</v>
      </c>
      <c r="T3248">
        <v>5</v>
      </c>
      <c r="U3248">
        <v>0</v>
      </c>
      <c r="V3248">
        <v>38.988000000000014</v>
      </c>
      <c r="W3248" s="6">
        <f t="shared" si="304"/>
        <v>0.12000000000000002</v>
      </c>
      <c r="X3248" s="4">
        <f t="shared" si="301"/>
        <v>7.7976000000000028</v>
      </c>
      <c r="Y3248" s="4">
        <f t="shared" si="302"/>
        <v>64.98</v>
      </c>
      <c r="Z3248" s="4">
        <f t="shared" si="303"/>
        <v>64.98</v>
      </c>
      <c r="AA3248" s="4">
        <f t="shared" si="300"/>
        <v>0</v>
      </c>
    </row>
    <row r="3249" spans="1:27" x14ac:dyDescent="0.2">
      <c r="A3249">
        <v>3248</v>
      </c>
      <c r="B3249" t="s">
        <v>6479</v>
      </c>
      <c r="C3249" s="5">
        <v>43079</v>
      </c>
      <c r="D3249" s="5" t="str">
        <f t="shared" si="305"/>
        <v>2017-12</v>
      </c>
      <c r="E3249" s="5">
        <v>43081</v>
      </c>
      <c r="F3249" t="s">
        <v>28</v>
      </c>
      <c r="G3249" t="s">
        <v>1139</v>
      </c>
      <c r="H3249" t="s">
        <v>1140</v>
      </c>
      <c r="I3249" t="s">
        <v>46</v>
      </c>
      <c r="J3249" t="s">
        <v>32</v>
      </c>
      <c r="K3249" t="s">
        <v>100</v>
      </c>
      <c r="L3249" t="s">
        <v>101</v>
      </c>
      <c r="M3249">
        <v>98103</v>
      </c>
      <c r="N3249" t="s">
        <v>49</v>
      </c>
      <c r="O3249" t="s">
        <v>6480</v>
      </c>
      <c r="P3249" t="s">
        <v>51</v>
      </c>
      <c r="Q3249" t="s">
        <v>73</v>
      </c>
      <c r="R3249" t="s">
        <v>6481</v>
      </c>
      <c r="S3249">
        <v>18.240000000000002</v>
      </c>
      <c r="T3249">
        <v>3</v>
      </c>
      <c r="U3249">
        <v>0</v>
      </c>
      <c r="V3249">
        <v>5.2895999999999983</v>
      </c>
      <c r="W3249" s="6">
        <f t="shared" si="304"/>
        <v>0.28999999999999987</v>
      </c>
      <c r="X3249" s="4">
        <f t="shared" si="301"/>
        <v>1.7631999999999994</v>
      </c>
      <c r="Y3249" s="4">
        <f t="shared" si="302"/>
        <v>6.080000000000001</v>
      </c>
      <c r="Z3249" s="4">
        <f t="shared" si="303"/>
        <v>6.080000000000001</v>
      </c>
      <c r="AA3249" s="4">
        <f t="shared" si="300"/>
        <v>0</v>
      </c>
    </row>
    <row r="3250" spans="1:27" x14ac:dyDescent="0.2">
      <c r="A3250">
        <v>3249</v>
      </c>
      <c r="B3250" t="s">
        <v>6482</v>
      </c>
      <c r="C3250" s="5">
        <v>42630</v>
      </c>
      <c r="D3250" s="5" t="str">
        <f t="shared" si="305"/>
        <v>2016-09</v>
      </c>
      <c r="E3250" s="5">
        <v>42634</v>
      </c>
      <c r="F3250" t="s">
        <v>55</v>
      </c>
      <c r="G3250" t="s">
        <v>2668</v>
      </c>
      <c r="H3250" t="s">
        <v>2669</v>
      </c>
      <c r="I3250" t="s">
        <v>107</v>
      </c>
      <c r="J3250" t="s">
        <v>32</v>
      </c>
      <c r="K3250" t="s">
        <v>100</v>
      </c>
      <c r="L3250" t="s">
        <v>101</v>
      </c>
      <c r="M3250">
        <v>98103</v>
      </c>
      <c r="N3250" t="s">
        <v>49</v>
      </c>
      <c r="O3250" t="s">
        <v>6156</v>
      </c>
      <c r="P3250" t="s">
        <v>37</v>
      </c>
      <c r="Q3250" t="s">
        <v>41</v>
      </c>
      <c r="R3250" t="s">
        <v>6157</v>
      </c>
      <c r="S3250">
        <v>113.88800000000002</v>
      </c>
      <c r="T3250">
        <v>2</v>
      </c>
      <c r="U3250">
        <v>0.2</v>
      </c>
      <c r="V3250">
        <v>9.9651999999999994</v>
      </c>
      <c r="W3250" s="6">
        <f t="shared" si="304"/>
        <v>8.7499999999999981E-2</v>
      </c>
      <c r="X3250" s="4">
        <f t="shared" si="301"/>
        <v>4.9825999999999997</v>
      </c>
      <c r="Y3250" s="4">
        <f t="shared" si="302"/>
        <v>56.94400000000001</v>
      </c>
      <c r="Z3250" s="4">
        <f t="shared" si="303"/>
        <v>71.180000000000007</v>
      </c>
      <c r="AA3250" s="4">
        <f t="shared" si="300"/>
        <v>22.777600000000007</v>
      </c>
    </row>
    <row r="3251" spans="1:27" x14ac:dyDescent="0.2">
      <c r="A3251">
        <v>3250</v>
      </c>
      <c r="B3251" t="s">
        <v>6482</v>
      </c>
      <c r="C3251" s="5">
        <v>42630</v>
      </c>
      <c r="D3251" s="5" t="str">
        <f t="shared" si="305"/>
        <v>2016-09</v>
      </c>
      <c r="E3251" s="5">
        <v>42634</v>
      </c>
      <c r="F3251" t="s">
        <v>55</v>
      </c>
      <c r="G3251" t="s">
        <v>2668</v>
      </c>
      <c r="H3251" t="s">
        <v>2669</v>
      </c>
      <c r="I3251" t="s">
        <v>107</v>
      </c>
      <c r="J3251" t="s">
        <v>32</v>
      </c>
      <c r="K3251" t="s">
        <v>100</v>
      </c>
      <c r="L3251" t="s">
        <v>101</v>
      </c>
      <c r="M3251">
        <v>98103</v>
      </c>
      <c r="N3251" t="s">
        <v>49</v>
      </c>
      <c r="O3251" t="s">
        <v>2597</v>
      </c>
      <c r="P3251" t="s">
        <v>76</v>
      </c>
      <c r="Q3251" t="s">
        <v>77</v>
      </c>
      <c r="R3251" t="s">
        <v>2598</v>
      </c>
      <c r="S3251">
        <v>105.584</v>
      </c>
      <c r="T3251">
        <v>2</v>
      </c>
      <c r="U3251">
        <v>0.2</v>
      </c>
      <c r="V3251">
        <v>7.9188000000000045</v>
      </c>
      <c r="W3251" s="6">
        <f t="shared" si="304"/>
        <v>7.5000000000000039E-2</v>
      </c>
      <c r="X3251" s="4">
        <f t="shared" si="301"/>
        <v>3.9594000000000023</v>
      </c>
      <c r="Y3251" s="4">
        <f t="shared" si="302"/>
        <v>52.792000000000002</v>
      </c>
      <c r="Z3251" s="4">
        <f t="shared" si="303"/>
        <v>65.989999999999995</v>
      </c>
      <c r="AA3251" s="4">
        <f t="shared" si="300"/>
        <v>21.116800000000001</v>
      </c>
    </row>
    <row r="3252" spans="1:27" x14ac:dyDescent="0.2">
      <c r="A3252">
        <v>3251</v>
      </c>
      <c r="B3252" t="s">
        <v>6483</v>
      </c>
      <c r="C3252" s="5">
        <v>42727</v>
      </c>
      <c r="D3252" s="5" t="str">
        <f t="shared" si="305"/>
        <v>2016-12</v>
      </c>
      <c r="E3252" s="5">
        <v>42733</v>
      </c>
      <c r="F3252" t="s">
        <v>55</v>
      </c>
      <c r="G3252" t="s">
        <v>4938</v>
      </c>
      <c r="H3252" t="s">
        <v>4939</v>
      </c>
      <c r="I3252" t="s">
        <v>46</v>
      </c>
      <c r="J3252" t="s">
        <v>32</v>
      </c>
      <c r="K3252" t="s">
        <v>6484</v>
      </c>
      <c r="L3252" t="s">
        <v>243</v>
      </c>
      <c r="M3252">
        <v>49505</v>
      </c>
      <c r="N3252" t="s">
        <v>110</v>
      </c>
      <c r="O3252" t="s">
        <v>4201</v>
      </c>
      <c r="P3252" t="s">
        <v>51</v>
      </c>
      <c r="Q3252" t="s">
        <v>274</v>
      </c>
      <c r="R3252" t="s">
        <v>4202</v>
      </c>
      <c r="S3252">
        <v>24.849999999999998</v>
      </c>
      <c r="T3252">
        <v>7</v>
      </c>
      <c r="U3252">
        <v>0</v>
      </c>
      <c r="V3252">
        <v>11.679499999999999</v>
      </c>
      <c r="W3252" s="6">
        <f t="shared" si="304"/>
        <v>0.47000000000000003</v>
      </c>
      <c r="X3252" s="4">
        <f t="shared" si="301"/>
        <v>1.6684999999999999</v>
      </c>
      <c r="Y3252" s="4">
        <f t="shared" si="302"/>
        <v>3.55</v>
      </c>
      <c r="Z3252" s="4">
        <f t="shared" si="303"/>
        <v>3.55</v>
      </c>
      <c r="AA3252" s="4">
        <f t="shared" si="300"/>
        <v>0</v>
      </c>
    </row>
    <row r="3253" spans="1:27" x14ac:dyDescent="0.2">
      <c r="A3253">
        <v>3252</v>
      </c>
      <c r="B3253" t="s">
        <v>6485</v>
      </c>
      <c r="C3253" s="5">
        <v>42842</v>
      </c>
      <c r="D3253" s="5" t="str">
        <f t="shared" si="305"/>
        <v>2017-04</v>
      </c>
      <c r="E3253" s="5">
        <v>42844</v>
      </c>
      <c r="F3253" t="s">
        <v>193</v>
      </c>
      <c r="G3253" t="s">
        <v>6486</v>
      </c>
      <c r="H3253" t="s">
        <v>6487</v>
      </c>
      <c r="I3253" t="s">
        <v>31</v>
      </c>
      <c r="J3253" t="s">
        <v>32</v>
      </c>
      <c r="K3253" t="s">
        <v>151</v>
      </c>
      <c r="L3253" t="s">
        <v>152</v>
      </c>
      <c r="M3253">
        <v>19120</v>
      </c>
      <c r="N3253" t="s">
        <v>153</v>
      </c>
      <c r="O3253" t="s">
        <v>3942</v>
      </c>
      <c r="P3253" t="s">
        <v>37</v>
      </c>
      <c r="Q3253" t="s">
        <v>70</v>
      </c>
      <c r="R3253" t="s">
        <v>5160</v>
      </c>
      <c r="S3253">
        <v>60.311999999999998</v>
      </c>
      <c r="T3253">
        <v>3</v>
      </c>
      <c r="U3253">
        <v>0.2</v>
      </c>
      <c r="V3253">
        <v>5.2773000000000003</v>
      </c>
      <c r="W3253" s="6">
        <f t="shared" si="304"/>
        <v>8.7500000000000008E-2</v>
      </c>
      <c r="X3253" s="4">
        <f t="shared" si="301"/>
        <v>1.7591000000000001</v>
      </c>
      <c r="Y3253" s="4">
        <f t="shared" si="302"/>
        <v>20.103999999999999</v>
      </c>
      <c r="Z3253" s="4">
        <f t="shared" si="303"/>
        <v>25.129999999999995</v>
      </c>
      <c r="AA3253" s="4">
        <f t="shared" si="300"/>
        <v>12.0624</v>
      </c>
    </row>
    <row r="3254" spans="1:27" x14ac:dyDescent="0.2">
      <c r="A3254">
        <v>3253</v>
      </c>
      <c r="B3254" t="s">
        <v>6488</v>
      </c>
      <c r="C3254" s="5">
        <v>43035</v>
      </c>
      <c r="D3254" s="5" t="str">
        <f t="shared" si="305"/>
        <v>2017-10</v>
      </c>
      <c r="E3254" s="5">
        <v>43038</v>
      </c>
      <c r="F3254" t="s">
        <v>28</v>
      </c>
      <c r="G3254" t="s">
        <v>187</v>
      </c>
      <c r="H3254" t="s">
        <v>188</v>
      </c>
      <c r="I3254" t="s">
        <v>107</v>
      </c>
      <c r="J3254" t="s">
        <v>32</v>
      </c>
      <c r="K3254" t="s">
        <v>308</v>
      </c>
      <c r="L3254" t="s">
        <v>216</v>
      </c>
      <c r="M3254">
        <v>60610</v>
      </c>
      <c r="N3254" t="s">
        <v>110</v>
      </c>
      <c r="O3254" t="s">
        <v>1660</v>
      </c>
      <c r="P3254" t="s">
        <v>51</v>
      </c>
      <c r="Q3254" t="s">
        <v>73</v>
      </c>
      <c r="R3254" t="s">
        <v>1661</v>
      </c>
      <c r="S3254">
        <v>7.0559999999999992</v>
      </c>
      <c r="T3254">
        <v>3</v>
      </c>
      <c r="U3254">
        <v>0.2</v>
      </c>
      <c r="V3254">
        <v>2.2050000000000001</v>
      </c>
      <c r="W3254" s="6">
        <f t="shared" si="304"/>
        <v>0.31250000000000006</v>
      </c>
      <c r="X3254" s="4">
        <f t="shared" si="301"/>
        <v>0.73499999999999999</v>
      </c>
      <c r="Y3254" s="4">
        <f t="shared" si="302"/>
        <v>2.3519999999999999</v>
      </c>
      <c r="Z3254" s="4">
        <f t="shared" si="303"/>
        <v>2.9399999999999991</v>
      </c>
      <c r="AA3254" s="4">
        <f t="shared" si="300"/>
        <v>1.4112</v>
      </c>
    </row>
    <row r="3255" spans="1:27" x14ac:dyDescent="0.2">
      <c r="A3255">
        <v>3254</v>
      </c>
      <c r="B3255" t="s">
        <v>6488</v>
      </c>
      <c r="C3255" s="5">
        <v>43035</v>
      </c>
      <c r="D3255" s="5" t="str">
        <f t="shared" si="305"/>
        <v>2017-10</v>
      </c>
      <c r="E3255" s="5">
        <v>43038</v>
      </c>
      <c r="F3255" t="s">
        <v>28</v>
      </c>
      <c r="G3255" t="s">
        <v>187</v>
      </c>
      <c r="H3255" t="s">
        <v>188</v>
      </c>
      <c r="I3255" t="s">
        <v>107</v>
      </c>
      <c r="J3255" t="s">
        <v>32</v>
      </c>
      <c r="K3255" t="s">
        <v>308</v>
      </c>
      <c r="L3255" t="s">
        <v>216</v>
      </c>
      <c r="M3255">
        <v>60610</v>
      </c>
      <c r="N3255" t="s">
        <v>110</v>
      </c>
      <c r="O3255" t="s">
        <v>5088</v>
      </c>
      <c r="P3255" t="s">
        <v>76</v>
      </c>
      <c r="Q3255" t="s">
        <v>77</v>
      </c>
      <c r="R3255" t="s">
        <v>5089</v>
      </c>
      <c r="S3255">
        <v>27.183999999999997</v>
      </c>
      <c r="T3255">
        <v>2</v>
      </c>
      <c r="U3255">
        <v>0.2</v>
      </c>
      <c r="V3255">
        <v>2.0387999999999984</v>
      </c>
      <c r="W3255" s="6">
        <f t="shared" si="304"/>
        <v>7.4999999999999942E-2</v>
      </c>
      <c r="X3255" s="4">
        <f t="shared" si="301"/>
        <v>1.0193999999999992</v>
      </c>
      <c r="Y3255" s="4">
        <f t="shared" si="302"/>
        <v>13.591999999999999</v>
      </c>
      <c r="Z3255" s="4">
        <f t="shared" si="303"/>
        <v>16.989999999999998</v>
      </c>
      <c r="AA3255" s="4">
        <f t="shared" si="300"/>
        <v>5.4367999999999999</v>
      </c>
    </row>
    <row r="3256" spans="1:27" x14ac:dyDescent="0.2">
      <c r="A3256">
        <v>3255</v>
      </c>
      <c r="B3256" t="s">
        <v>6489</v>
      </c>
      <c r="C3256" s="5">
        <v>42559</v>
      </c>
      <c r="D3256" s="5" t="str">
        <f t="shared" si="305"/>
        <v>2016-07</v>
      </c>
      <c r="E3256" s="5">
        <v>42565</v>
      </c>
      <c r="F3256" t="s">
        <v>55</v>
      </c>
      <c r="G3256" t="s">
        <v>3539</v>
      </c>
      <c r="H3256" t="s">
        <v>3540</v>
      </c>
      <c r="I3256" t="s">
        <v>31</v>
      </c>
      <c r="J3256" t="s">
        <v>32</v>
      </c>
      <c r="K3256" t="s">
        <v>100</v>
      </c>
      <c r="L3256" t="s">
        <v>101</v>
      </c>
      <c r="M3256">
        <v>98105</v>
      </c>
      <c r="N3256" t="s">
        <v>49</v>
      </c>
      <c r="O3256" t="s">
        <v>970</v>
      </c>
      <c r="P3256" t="s">
        <v>76</v>
      </c>
      <c r="Q3256" t="s">
        <v>77</v>
      </c>
      <c r="R3256" t="s">
        <v>971</v>
      </c>
      <c r="S3256">
        <v>107.98399999999999</v>
      </c>
      <c r="T3256">
        <v>1</v>
      </c>
      <c r="U3256">
        <v>0.2</v>
      </c>
      <c r="V3256">
        <v>9.4485999999999954</v>
      </c>
      <c r="W3256" s="6">
        <f t="shared" si="304"/>
        <v>8.7499999999999967E-2</v>
      </c>
      <c r="X3256" s="4">
        <f t="shared" si="301"/>
        <v>9.4485999999999954</v>
      </c>
      <c r="Y3256" s="4">
        <f t="shared" si="302"/>
        <v>107.98399999999999</v>
      </c>
      <c r="Z3256" s="4">
        <f t="shared" si="303"/>
        <v>134.97999999999999</v>
      </c>
      <c r="AA3256" s="4">
        <f t="shared" si="300"/>
        <v>21.596800000000002</v>
      </c>
    </row>
    <row r="3257" spans="1:27" x14ac:dyDescent="0.2">
      <c r="A3257">
        <v>3256</v>
      </c>
      <c r="B3257" t="s">
        <v>6489</v>
      </c>
      <c r="C3257" s="5">
        <v>42559</v>
      </c>
      <c r="D3257" s="5" t="str">
        <f t="shared" si="305"/>
        <v>2016-07</v>
      </c>
      <c r="E3257" s="5">
        <v>42565</v>
      </c>
      <c r="F3257" t="s">
        <v>55</v>
      </c>
      <c r="G3257" t="s">
        <v>3539</v>
      </c>
      <c r="H3257" t="s">
        <v>3540</v>
      </c>
      <c r="I3257" t="s">
        <v>31</v>
      </c>
      <c r="J3257" t="s">
        <v>32</v>
      </c>
      <c r="K3257" t="s">
        <v>100</v>
      </c>
      <c r="L3257" t="s">
        <v>101</v>
      </c>
      <c r="M3257">
        <v>98105</v>
      </c>
      <c r="N3257" t="s">
        <v>49</v>
      </c>
      <c r="O3257" t="s">
        <v>4958</v>
      </c>
      <c r="P3257" t="s">
        <v>51</v>
      </c>
      <c r="Q3257" t="s">
        <v>80</v>
      </c>
      <c r="R3257" t="s">
        <v>4959</v>
      </c>
      <c r="S3257">
        <v>19.295999999999999</v>
      </c>
      <c r="T3257">
        <v>3</v>
      </c>
      <c r="U3257">
        <v>0.2</v>
      </c>
      <c r="V3257">
        <v>6.0299999999999994</v>
      </c>
      <c r="W3257" s="6">
        <f t="shared" si="304"/>
        <v>0.3125</v>
      </c>
      <c r="X3257" s="4">
        <f t="shared" si="301"/>
        <v>2.0099999999999998</v>
      </c>
      <c r="Y3257" s="4">
        <f t="shared" si="302"/>
        <v>6.4319999999999995</v>
      </c>
      <c r="Z3257" s="4">
        <f t="shared" si="303"/>
        <v>8.0399999999999991</v>
      </c>
      <c r="AA3257" s="4">
        <f t="shared" si="300"/>
        <v>3.8592</v>
      </c>
    </row>
    <row r="3258" spans="1:27" x14ac:dyDescent="0.2">
      <c r="A3258">
        <v>3257</v>
      </c>
      <c r="B3258" t="s">
        <v>6490</v>
      </c>
      <c r="C3258" s="5">
        <v>42225</v>
      </c>
      <c r="D3258" s="5" t="str">
        <f t="shared" si="305"/>
        <v>2015-08</v>
      </c>
      <c r="E3258" s="5">
        <v>42230</v>
      </c>
      <c r="F3258" t="s">
        <v>55</v>
      </c>
      <c r="G3258" t="s">
        <v>220</v>
      </c>
      <c r="H3258" t="s">
        <v>221</v>
      </c>
      <c r="I3258" t="s">
        <v>46</v>
      </c>
      <c r="J3258" t="s">
        <v>32</v>
      </c>
      <c r="K3258" t="s">
        <v>1531</v>
      </c>
      <c r="L3258" t="s">
        <v>59</v>
      </c>
      <c r="M3258">
        <v>32216</v>
      </c>
      <c r="N3258" t="s">
        <v>35</v>
      </c>
      <c r="O3258" t="s">
        <v>2930</v>
      </c>
      <c r="P3258" t="s">
        <v>51</v>
      </c>
      <c r="Q3258" t="s">
        <v>52</v>
      </c>
      <c r="R3258" t="s">
        <v>2931</v>
      </c>
      <c r="S3258">
        <v>4.6079999999999997</v>
      </c>
      <c r="T3258">
        <v>2</v>
      </c>
      <c r="U3258">
        <v>0.2</v>
      </c>
      <c r="V3258">
        <v>1.6704000000000001</v>
      </c>
      <c r="W3258" s="6">
        <f t="shared" si="304"/>
        <v>0.36250000000000004</v>
      </c>
      <c r="X3258" s="4">
        <f t="shared" si="301"/>
        <v>0.83520000000000005</v>
      </c>
      <c r="Y3258" s="4">
        <f t="shared" si="302"/>
        <v>2.3039999999999998</v>
      </c>
      <c r="Z3258" s="4">
        <f t="shared" si="303"/>
        <v>2.8799999999999994</v>
      </c>
      <c r="AA3258" s="4">
        <f t="shared" si="300"/>
        <v>0.92159999999999997</v>
      </c>
    </row>
    <row r="3259" spans="1:27" x14ac:dyDescent="0.2">
      <c r="A3259">
        <v>3258</v>
      </c>
      <c r="B3259" t="s">
        <v>6491</v>
      </c>
      <c r="C3259" s="5">
        <v>42713</v>
      </c>
      <c r="D3259" s="5" t="str">
        <f t="shared" si="305"/>
        <v>2016-12</v>
      </c>
      <c r="E3259" s="5">
        <v>42718</v>
      </c>
      <c r="F3259" t="s">
        <v>28</v>
      </c>
      <c r="G3259" t="s">
        <v>3870</v>
      </c>
      <c r="H3259" t="s">
        <v>3871</v>
      </c>
      <c r="I3259" t="s">
        <v>46</v>
      </c>
      <c r="J3259" t="s">
        <v>32</v>
      </c>
      <c r="K3259" t="s">
        <v>618</v>
      </c>
      <c r="L3259" t="s">
        <v>340</v>
      </c>
      <c r="M3259">
        <v>37064</v>
      </c>
      <c r="N3259" t="s">
        <v>35</v>
      </c>
      <c r="O3259" t="s">
        <v>3820</v>
      </c>
      <c r="P3259" t="s">
        <v>37</v>
      </c>
      <c r="Q3259" t="s">
        <v>61</v>
      </c>
      <c r="R3259" t="s">
        <v>3821</v>
      </c>
      <c r="S3259">
        <v>79.97399999999999</v>
      </c>
      <c r="T3259">
        <v>3</v>
      </c>
      <c r="U3259">
        <v>0.4</v>
      </c>
      <c r="V3259">
        <v>-29.323800000000006</v>
      </c>
      <c r="W3259" s="6">
        <f t="shared" si="304"/>
        <v>-0.36666666666666681</v>
      </c>
      <c r="X3259" s="4">
        <f t="shared" si="301"/>
        <v>-9.7746000000000013</v>
      </c>
      <c r="Y3259" s="4">
        <f t="shared" si="302"/>
        <v>26.657999999999998</v>
      </c>
      <c r="Z3259" s="4">
        <f t="shared" si="303"/>
        <v>44.43</v>
      </c>
      <c r="AA3259" s="4">
        <f t="shared" si="300"/>
        <v>31.989599999999996</v>
      </c>
    </row>
    <row r="3260" spans="1:27" x14ac:dyDescent="0.2">
      <c r="A3260">
        <v>3259</v>
      </c>
      <c r="B3260" t="s">
        <v>6491</v>
      </c>
      <c r="C3260" s="5">
        <v>42713</v>
      </c>
      <c r="D3260" s="5" t="str">
        <f t="shared" si="305"/>
        <v>2016-12</v>
      </c>
      <c r="E3260" s="5">
        <v>42718</v>
      </c>
      <c r="F3260" t="s">
        <v>28</v>
      </c>
      <c r="G3260" t="s">
        <v>3870</v>
      </c>
      <c r="H3260" t="s">
        <v>3871</v>
      </c>
      <c r="I3260" t="s">
        <v>46</v>
      </c>
      <c r="J3260" t="s">
        <v>32</v>
      </c>
      <c r="K3260" t="s">
        <v>618</v>
      </c>
      <c r="L3260" t="s">
        <v>340</v>
      </c>
      <c r="M3260">
        <v>37064</v>
      </c>
      <c r="N3260" t="s">
        <v>35</v>
      </c>
      <c r="O3260" t="s">
        <v>2721</v>
      </c>
      <c r="P3260" t="s">
        <v>51</v>
      </c>
      <c r="Q3260" t="s">
        <v>80</v>
      </c>
      <c r="R3260" t="s">
        <v>2722</v>
      </c>
      <c r="S3260">
        <v>2.9460000000000006</v>
      </c>
      <c r="T3260">
        <v>2</v>
      </c>
      <c r="U3260">
        <v>0.7</v>
      </c>
      <c r="V3260">
        <v>-2.0621999999999998</v>
      </c>
      <c r="W3260" s="6">
        <f t="shared" si="304"/>
        <v>-0.69999999999999973</v>
      </c>
      <c r="X3260" s="4">
        <f t="shared" si="301"/>
        <v>-1.0310999999999999</v>
      </c>
      <c r="Y3260" s="4">
        <f t="shared" si="302"/>
        <v>1.4730000000000003</v>
      </c>
      <c r="Z3260" s="4">
        <f t="shared" si="303"/>
        <v>4.91</v>
      </c>
      <c r="AA3260" s="4">
        <f t="shared" si="300"/>
        <v>2.0622000000000003</v>
      </c>
    </row>
    <row r="3261" spans="1:27" x14ac:dyDescent="0.2">
      <c r="A3261">
        <v>3260</v>
      </c>
      <c r="B3261" t="s">
        <v>6492</v>
      </c>
      <c r="C3261" s="5">
        <v>42687</v>
      </c>
      <c r="D3261" s="5" t="str">
        <f t="shared" si="305"/>
        <v>2016-11</v>
      </c>
      <c r="E3261" s="5">
        <v>42691</v>
      </c>
      <c r="F3261" t="s">
        <v>55</v>
      </c>
      <c r="G3261" t="s">
        <v>6493</v>
      </c>
      <c r="H3261" t="s">
        <v>6494</v>
      </c>
      <c r="I3261" t="s">
        <v>107</v>
      </c>
      <c r="J3261" t="s">
        <v>32</v>
      </c>
      <c r="K3261" t="s">
        <v>6106</v>
      </c>
      <c r="L3261" t="s">
        <v>216</v>
      </c>
      <c r="M3261">
        <v>60035</v>
      </c>
      <c r="N3261" t="s">
        <v>110</v>
      </c>
      <c r="O3261" t="s">
        <v>1786</v>
      </c>
      <c r="P3261" t="s">
        <v>51</v>
      </c>
      <c r="Q3261" t="s">
        <v>80</v>
      </c>
      <c r="R3261" t="s">
        <v>1787</v>
      </c>
      <c r="S3261">
        <v>3.1359999999999992</v>
      </c>
      <c r="T3261">
        <v>2</v>
      </c>
      <c r="U3261">
        <v>0.8</v>
      </c>
      <c r="V3261">
        <v>-4.7040000000000006</v>
      </c>
      <c r="W3261" s="6">
        <f t="shared" si="304"/>
        <v>-1.5000000000000007</v>
      </c>
      <c r="X3261" s="4">
        <f t="shared" si="301"/>
        <v>-2.3520000000000003</v>
      </c>
      <c r="Y3261" s="4">
        <f t="shared" si="302"/>
        <v>1.5679999999999996</v>
      </c>
      <c r="Z3261" s="4">
        <f t="shared" si="303"/>
        <v>7.84</v>
      </c>
      <c r="AA3261" s="4">
        <f t="shared" si="300"/>
        <v>2.5087999999999995</v>
      </c>
    </row>
    <row r="3262" spans="1:27" x14ac:dyDescent="0.2">
      <c r="A3262">
        <v>3261</v>
      </c>
      <c r="B3262" t="s">
        <v>6495</v>
      </c>
      <c r="C3262" s="5">
        <v>41957</v>
      </c>
      <c r="D3262" s="5" t="str">
        <f t="shared" si="305"/>
        <v>2014-11</v>
      </c>
      <c r="E3262" s="5">
        <v>41958</v>
      </c>
      <c r="F3262" t="s">
        <v>193</v>
      </c>
      <c r="G3262" t="s">
        <v>6496</v>
      </c>
      <c r="H3262" t="s">
        <v>6497</v>
      </c>
      <c r="I3262" t="s">
        <v>46</v>
      </c>
      <c r="J3262" t="s">
        <v>32</v>
      </c>
      <c r="K3262" t="s">
        <v>608</v>
      </c>
      <c r="L3262" t="s">
        <v>109</v>
      </c>
      <c r="M3262">
        <v>77506</v>
      </c>
      <c r="N3262" t="s">
        <v>110</v>
      </c>
      <c r="O3262" t="s">
        <v>6498</v>
      </c>
      <c r="P3262" t="s">
        <v>51</v>
      </c>
      <c r="Q3262" t="s">
        <v>95</v>
      </c>
      <c r="R3262" t="s">
        <v>6499</v>
      </c>
      <c r="S3262">
        <v>20.736000000000004</v>
      </c>
      <c r="T3262">
        <v>4</v>
      </c>
      <c r="U3262">
        <v>0.2</v>
      </c>
      <c r="V3262">
        <v>7.2576000000000001</v>
      </c>
      <c r="W3262" s="6">
        <f t="shared" si="304"/>
        <v>0.34999999999999992</v>
      </c>
      <c r="X3262" s="4">
        <f t="shared" si="301"/>
        <v>1.8144</v>
      </c>
      <c r="Y3262" s="4">
        <f t="shared" si="302"/>
        <v>5.1840000000000011</v>
      </c>
      <c r="Z3262" s="4">
        <f t="shared" si="303"/>
        <v>6.4800000000000013</v>
      </c>
      <c r="AA3262" s="4">
        <f t="shared" si="300"/>
        <v>4.1472000000000007</v>
      </c>
    </row>
    <row r="3263" spans="1:27" x14ac:dyDescent="0.2">
      <c r="A3263">
        <v>3262</v>
      </c>
      <c r="B3263" t="s">
        <v>6500</v>
      </c>
      <c r="C3263" s="5">
        <v>41960</v>
      </c>
      <c r="D3263" s="5" t="str">
        <f t="shared" si="305"/>
        <v>2014-11</v>
      </c>
      <c r="E3263" s="5">
        <v>41962</v>
      </c>
      <c r="F3263" t="s">
        <v>193</v>
      </c>
      <c r="G3263" t="s">
        <v>1151</v>
      </c>
      <c r="H3263" t="s">
        <v>1152</v>
      </c>
      <c r="I3263" t="s">
        <v>46</v>
      </c>
      <c r="J3263" t="s">
        <v>32</v>
      </c>
      <c r="K3263" t="s">
        <v>132</v>
      </c>
      <c r="L3263" t="s">
        <v>48</v>
      </c>
      <c r="M3263">
        <v>94109</v>
      </c>
      <c r="N3263" t="s">
        <v>49</v>
      </c>
      <c r="O3263" t="s">
        <v>3769</v>
      </c>
      <c r="P3263" t="s">
        <v>76</v>
      </c>
      <c r="Q3263" t="s">
        <v>166</v>
      </c>
      <c r="R3263" t="s">
        <v>3770</v>
      </c>
      <c r="S3263">
        <v>99.98</v>
      </c>
      <c r="T3263">
        <v>2</v>
      </c>
      <c r="U3263">
        <v>0</v>
      </c>
      <c r="V3263">
        <v>7.9983999999999895</v>
      </c>
      <c r="W3263" s="6">
        <f t="shared" si="304"/>
        <v>7.9999999999999891E-2</v>
      </c>
      <c r="X3263" s="4">
        <f t="shared" si="301"/>
        <v>3.9991999999999948</v>
      </c>
      <c r="Y3263" s="4">
        <f t="shared" si="302"/>
        <v>49.99</v>
      </c>
      <c r="Z3263" s="4">
        <f t="shared" si="303"/>
        <v>49.99</v>
      </c>
      <c r="AA3263" s="4">
        <f t="shared" si="300"/>
        <v>0</v>
      </c>
    </row>
    <row r="3264" spans="1:27" x14ac:dyDescent="0.2">
      <c r="A3264">
        <v>3263</v>
      </c>
      <c r="B3264" t="s">
        <v>6500</v>
      </c>
      <c r="C3264" s="5">
        <v>41960</v>
      </c>
      <c r="D3264" s="5" t="str">
        <f t="shared" si="305"/>
        <v>2014-11</v>
      </c>
      <c r="E3264" s="5">
        <v>41962</v>
      </c>
      <c r="F3264" t="s">
        <v>193</v>
      </c>
      <c r="G3264" t="s">
        <v>1151</v>
      </c>
      <c r="H3264" t="s">
        <v>1152</v>
      </c>
      <c r="I3264" t="s">
        <v>46</v>
      </c>
      <c r="J3264" t="s">
        <v>32</v>
      </c>
      <c r="K3264" t="s">
        <v>132</v>
      </c>
      <c r="L3264" t="s">
        <v>48</v>
      </c>
      <c r="M3264">
        <v>94109</v>
      </c>
      <c r="N3264" t="s">
        <v>49</v>
      </c>
      <c r="O3264" t="s">
        <v>2570</v>
      </c>
      <c r="P3264" t="s">
        <v>51</v>
      </c>
      <c r="Q3264" t="s">
        <v>95</v>
      </c>
      <c r="R3264" t="s">
        <v>2571</v>
      </c>
      <c r="S3264">
        <v>733.94999999999993</v>
      </c>
      <c r="T3264">
        <v>7</v>
      </c>
      <c r="U3264">
        <v>0</v>
      </c>
      <c r="V3264">
        <v>352.29599999999999</v>
      </c>
      <c r="W3264" s="6">
        <f t="shared" si="304"/>
        <v>0.48000000000000004</v>
      </c>
      <c r="X3264" s="4">
        <f t="shared" si="301"/>
        <v>50.327999999999996</v>
      </c>
      <c r="Y3264" s="4">
        <f t="shared" si="302"/>
        <v>104.85</v>
      </c>
      <c r="Z3264" s="4">
        <f t="shared" si="303"/>
        <v>104.85</v>
      </c>
      <c r="AA3264" s="4">
        <f t="shared" si="300"/>
        <v>0</v>
      </c>
    </row>
    <row r="3265" spans="1:27" x14ac:dyDescent="0.2">
      <c r="A3265">
        <v>3264</v>
      </c>
      <c r="B3265" t="s">
        <v>6500</v>
      </c>
      <c r="C3265" s="5">
        <v>41960</v>
      </c>
      <c r="D3265" s="5" t="str">
        <f t="shared" si="305"/>
        <v>2014-11</v>
      </c>
      <c r="E3265" s="5">
        <v>41962</v>
      </c>
      <c r="F3265" t="s">
        <v>193</v>
      </c>
      <c r="G3265" t="s">
        <v>1151</v>
      </c>
      <c r="H3265" t="s">
        <v>1152</v>
      </c>
      <c r="I3265" t="s">
        <v>46</v>
      </c>
      <c r="J3265" t="s">
        <v>32</v>
      </c>
      <c r="K3265" t="s">
        <v>132</v>
      </c>
      <c r="L3265" t="s">
        <v>48</v>
      </c>
      <c r="M3265">
        <v>94109</v>
      </c>
      <c r="N3265" t="s">
        <v>49</v>
      </c>
      <c r="O3265" t="s">
        <v>5958</v>
      </c>
      <c r="P3265" t="s">
        <v>51</v>
      </c>
      <c r="Q3265" t="s">
        <v>83</v>
      </c>
      <c r="R3265" t="s">
        <v>5959</v>
      </c>
      <c r="S3265">
        <v>241.44</v>
      </c>
      <c r="T3265">
        <v>3</v>
      </c>
      <c r="U3265">
        <v>0</v>
      </c>
      <c r="V3265">
        <v>72.431999999999988</v>
      </c>
      <c r="W3265" s="6">
        <f t="shared" si="304"/>
        <v>0.29999999999999993</v>
      </c>
      <c r="X3265" s="4">
        <f t="shared" si="301"/>
        <v>24.143999999999995</v>
      </c>
      <c r="Y3265" s="4">
        <f t="shared" si="302"/>
        <v>80.48</v>
      </c>
      <c r="Z3265" s="4">
        <f t="shared" si="303"/>
        <v>80.48</v>
      </c>
      <c r="AA3265" s="4">
        <f t="shared" si="300"/>
        <v>0</v>
      </c>
    </row>
    <row r="3266" spans="1:27" x14ac:dyDescent="0.2">
      <c r="A3266">
        <v>3265</v>
      </c>
      <c r="B3266" t="s">
        <v>6501</v>
      </c>
      <c r="C3266" s="5">
        <v>42433</v>
      </c>
      <c r="D3266" s="5" t="str">
        <f t="shared" si="305"/>
        <v>2016-03</v>
      </c>
      <c r="E3266" s="5">
        <v>42437</v>
      </c>
      <c r="F3266" t="s">
        <v>28</v>
      </c>
      <c r="G3266" t="s">
        <v>5058</v>
      </c>
      <c r="H3266" t="s">
        <v>5059</v>
      </c>
      <c r="I3266" t="s">
        <v>46</v>
      </c>
      <c r="J3266" t="s">
        <v>32</v>
      </c>
      <c r="K3266" t="s">
        <v>1428</v>
      </c>
      <c r="L3266" t="s">
        <v>59</v>
      </c>
      <c r="M3266">
        <v>33180</v>
      </c>
      <c r="N3266" t="s">
        <v>35</v>
      </c>
      <c r="O3266" t="s">
        <v>4153</v>
      </c>
      <c r="P3266" t="s">
        <v>51</v>
      </c>
      <c r="Q3266" t="s">
        <v>52</v>
      </c>
      <c r="R3266" t="s">
        <v>4154</v>
      </c>
      <c r="S3266">
        <v>10.08</v>
      </c>
      <c r="T3266">
        <v>4</v>
      </c>
      <c r="U3266">
        <v>0.2</v>
      </c>
      <c r="V3266">
        <v>3.528</v>
      </c>
      <c r="W3266" s="6">
        <f t="shared" si="304"/>
        <v>0.35</v>
      </c>
      <c r="X3266" s="4">
        <f t="shared" si="301"/>
        <v>0.88200000000000001</v>
      </c>
      <c r="Y3266" s="4">
        <f t="shared" si="302"/>
        <v>2.52</v>
      </c>
      <c r="Z3266" s="4">
        <f t="shared" si="303"/>
        <v>3.15</v>
      </c>
      <c r="AA3266" s="4">
        <f t="shared" si="300"/>
        <v>2.016</v>
      </c>
    </row>
    <row r="3267" spans="1:27" x14ac:dyDescent="0.2">
      <c r="A3267">
        <v>3266</v>
      </c>
      <c r="B3267" t="s">
        <v>6502</v>
      </c>
      <c r="C3267" s="5">
        <v>41923</v>
      </c>
      <c r="D3267" s="5" t="str">
        <f t="shared" si="305"/>
        <v>2014-10</v>
      </c>
      <c r="E3267" s="5">
        <v>41927</v>
      </c>
      <c r="F3267" t="s">
        <v>55</v>
      </c>
      <c r="G3267" t="s">
        <v>4550</v>
      </c>
      <c r="H3267" t="s">
        <v>4551</v>
      </c>
      <c r="I3267" t="s">
        <v>31</v>
      </c>
      <c r="J3267" t="s">
        <v>32</v>
      </c>
      <c r="K3267" t="s">
        <v>151</v>
      </c>
      <c r="L3267" t="s">
        <v>152</v>
      </c>
      <c r="M3267">
        <v>19120</v>
      </c>
      <c r="N3267" t="s">
        <v>153</v>
      </c>
      <c r="O3267" t="s">
        <v>2807</v>
      </c>
      <c r="P3267" t="s">
        <v>51</v>
      </c>
      <c r="Q3267" t="s">
        <v>64</v>
      </c>
      <c r="R3267" t="s">
        <v>2808</v>
      </c>
      <c r="S3267">
        <v>281.904</v>
      </c>
      <c r="T3267">
        <v>2</v>
      </c>
      <c r="U3267">
        <v>0.2</v>
      </c>
      <c r="V3267">
        <v>10.571399999999983</v>
      </c>
      <c r="W3267" s="6">
        <f t="shared" si="304"/>
        <v>3.7499999999999936E-2</v>
      </c>
      <c r="X3267" s="4">
        <f t="shared" si="301"/>
        <v>5.2856999999999914</v>
      </c>
      <c r="Y3267" s="4">
        <f t="shared" si="302"/>
        <v>140.952</v>
      </c>
      <c r="Z3267" s="4">
        <f t="shared" si="303"/>
        <v>176.19</v>
      </c>
      <c r="AA3267" s="4">
        <f t="shared" ref="AA3267:AA3330" si="306">S3267*U3267</f>
        <v>56.380800000000001</v>
      </c>
    </row>
    <row r="3268" spans="1:27" x14ac:dyDescent="0.2">
      <c r="A3268">
        <v>3267</v>
      </c>
      <c r="B3268" t="s">
        <v>6502</v>
      </c>
      <c r="C3268" s="5">
        <v>41923</v>
      </c>
      <c r="D3268" s="5" t="str">
        <f t="shared" si="305"/>
        <v>2014-10</v>
      </c>
      <c r="E3268" s="5">
        <v>41927</v>
      </c>
      <c r="F3268" t="s">
        <v>55</v>
      </c>
      <c r="G3268" t="s">
        <v>4550</v>
      </c>
      <c r="H3268" t="s">
        <v>4551</v>
      </c>
      <c r="I3268" t="s">
        <v>31</v>
      </c>
      <c r="J3268" t="s">
        <v>32</v>
      </c>
      <c r="K3268" t="s">
        <v>151</v>
      </c>
      <c r="L3268" t="s">
        <v>152</v>
      </c>
      <c r="M3268">
        <v>19120</v>
      </c>
      <c r="N3268" t="s">
        <v>153</v>
      </c>
      <c r="O3268" t="s">
        <v>2168</v>
      </c>
      <c r="P3268" t="s">
        <v>51</v>
      </c>
      <c r="Q3268" t="s">
        <v>178</v>
      </c>
      <c r="R3268" t="s">
        <v>2169</v>
      </c>
      <c r="S3268">
        <v>201.43200000000002</v>
      </c>
      <c r="T3268">
        <v>3</v>
      </c>
      <c r="U3268">
        <v>0.2</v>
      </c>
      <c r="V3268">
        <v>67.983299999999986</v>
      </c>
      <c r="W3268" s="6">
        <f t="shared" si="304"/>
        <v>0.33749999999999991</v>
      </c>
      <c r="X3268" s="4">
        <f t="shared" ref="X3268:X3331" si="307">V3268/T3268</f>
        <v>22.661099999999994</v>
      </c>
      <c r="Y3268" s="4">
        <f t="shared" ref="Y3268:Y3331" si="308">S3268/T3268</f>
        <v>67.144000000000005</v>
      </c>
      <c r="Z3268" s="4">
        <f t="shared" ref="Z3268:Z3331" si="309">S3268/((1-U3268)*T3268)</f>
        <v>83.929999999999993</v>
      </c>
      <c r="AA3268" s="4">
        <f t="shared" si="306"/>
        <v>40.286400000000008</v>
      </c>
    </row>
    <row r="3269" spans="1:27" x14ac:dyDescent="0.2">
      <c r="A3269">
        <v>3268</v>
      </c>
      <c r="B3269" t="s">
        <v>6503</v>
      </c>
      <c r="C3269" s="5">
        <v>41781</v>
      </c>
      <c r="D3269" s="5" t="str">
        <f t="shared" si="305"/>
        <v>2014-05</v>
      </c>
      <c r="E3269" s="5">
        <v>41788</v>
      </c>
      <c r="F3269" t="s">
        <v>55</v>
      </c>
      <c r="G3269" t="s">
        <v>6504</v>
      </c>
      <c r="H3269" t="s">
        <v>6505</v>
      </c>
      <c r="I3269" t="s">
        <v>31</v>
      </c>
      <c r="J3269" t="s">
        <v>32</v>
      </c>
      <c r="K3269" t="s">
        <v>362</v>
      </c>
      <c r="L3269" t="s">
        <v>363</v>
      </c>
      <c r="M3269">
        <v>35601</v>
      </c>
      <c r="N3269" t="s">
        <v>35</v>
      </c>
      <c r="O3269" t="s">
        <v>2757</v>
      </c>
      <c r="P3269" t="s">
        <v>76</v>
      </c>
      <c r="Q3269" t="s">
        <v>77</v>
      </c>
      <c r="R3269" t="s">
        <v>2758</v>
      </c>
      <c r="S3269">
        <v>135.97999999999999</v>
      </c>
      <c r="T3269">
        <v>2</v>
      </c>
      <c r="U3269">
        <v>0</v>
      </c>
      <c r="V3269">
        <v>33.995000000000005</v>
      </c>
      <c r="W3269" s="6">
        <f t="shared" ref="W3269:W3332" si="310">(V3269/S3269)</f>
        <v>0.25000000000000006</v>
      </c>
      <c r="X3269" s="4">
        <f t="shared" si="307"/>
        <v>16.997500000000002</v>
      </c>
      <c r="Y3269" s="4">
        <f t="shared" si="308"/>
        <v>67.989999999999995</v>
      </c>
      <c r="Z3269" s="4">
        <f t="shared" si="309"/>
        <v>67.989999999999995</v>
      </c>
      <c r="AA3269" s="4">
        <f t="shared" si="306"/>
        <v>0</v>
      </c>
    </row>
    <row r="3270" spans="1:27" x14ac:dyDescent="0.2">
      <c r="A3270">
        <v>3269</v>
      </c>
      <c r="B3270" t="s">
        <v>6503</v>
      </c>
      <c r="C3270" s="5">
        <v>41781</v>
      </c>
      <c r="D3270" s="5" t="str">
        <f t="shared" si="305"/>
        <v>2014-05</v>
      </c>
      <c r="E3270" s="5">
        <v>41788</v>
      </c>
      <c r="F3270" t="s">
        <v>55</v>
      </c>
      <c r="G3270" t="s">
        <v>6504</v>
      </c>
      <c r="H3270" t="s">
        <v>6505</v>
      </c>
      <c r="I3270" t="s">
        <v>31</v>
      </c>
      <c r="J3270" t="s">
        <v>32</v>
      </c>
      <c r="K3270" t="s">
        <v>362</v>
      </c>
      <c r="L3270" t="s">
        <v>363</v>
      </c>
      <c r="M3270">
        <v>35601</v>
      </c>
      <c r="N3270" t="s">
        <v>35</v>
      </c>
      <c r="O3270" t="s">
        <v>6506</v>
      </c>
      <c r="P3270" t="s">
        <v>76</v>
      </c>
      <c r="Q3270" t="s">
        <v>77</v>
      </c>
      <c r="R3270" t="s">
        <v>6507</v>
      </c>
      <c r="S3270">
        <v>44.95</v>
      </c>
      <c r="T3270">
        <v>1</v>
      </c>
      <c r="U3270">
        <v>0</v>
      </c>
      <c r="V3270">
        <v>12.585999999999999</v>
      </c>
      <c r="W3270" s="6">
        <f t="shared" si="310"/>
        <v>0.27999999999999997</v>
      </c>
      <c r="X3270" s="4">
        <f t="shared" si="307"/>
        <v>12.585999999999999</v>
      </c>
      <c r="Y3270" s="4">
        <f t="shared" si="308"/>
        <v>44.95</v>
      </c>
      <c r="Z3270" s="4">
        <f t="shared" si="309"/>
        <v>44.95</v>
      </c>
      <c r="AA3270" s="4">
        <f t="shared" si="306"/>
        <v>0</v>
      </c>
    </row>
    <row r="3271" spans="1:27" x14ac:dyDescent="0.2">
      <c r="A3271">
        <v>3270</v>
      </c>
      <c r="B3271" t="s">
        <v>6508</v>
      </c>
      <c r="C3271" s="5">
        <v>41835</v>
      </c>
      <c r="D3271" s="5" t="str">
        <f t="shared" ref="D3271:D3334" si="311">TEXT(C3271,"yyyy-mm")</f>
        <v>2014-07</v>
      </c>
      <c r="E3271" s="5">
        <v>41839</v>
      </c>
      <c r="F3271" t="s">
        <v>55</v>
      </c>
      <c r="G3271" t="s">
        <v>854</v>
      </c>
      <c r="H3271" t="s">
        <v>855</v>
      </c>
      <c r="I3271" t="s">
        <v>46</v>
      </c>
      <c r="J3271" t="s">
        <v>32</v>
      </c>
      <c r="K3271" t="s">
        <v>5339</v>
      </c>
      <c r="L3271" t="s">
        <v>5340</v>
      </c>
      <c r="M3271">
        <v>57103</v>
      </c>
      <c r="N3271" t="s">
        <v>110</v>
      </c>
      <c r="O3271" t="s">
        <v>5945</v>
      </c>
      <c r="P3271" t="s">
        <v>76</v>
      </c>
      <c r="Q3271" t="s">
        <v>166</v>
      </c>
      <c r="R3271" t="s">
        <v>5946</v>
      </c>
      <c r="S3271">
        <v>2.9699999999999998</v>
      </c>
      <c r="T3271">
        <v>3</v>
      </c>
      <c r="U3271">
        <v>0</v>
      </c>
      <c r="V3271">
        <v>1.3068000000000004</v>
      </c>
      <c r="W3271" s="6">
        <f t="shared" si="310"/>
        <v>0.44000000000000017</v>
      </c>
      <c r="X3271" s="4">
        <f t="shared" si="307"/>
        <v>0.43560000000000015</v>
      </c>
      <c r="Y3271" s="4">
        <f t="shared" si="308"/>
        <v>0.98999999999999988</v>
      </c>
      <c r="Z3271" s="4">
        <f t="shared" si="309"/>
        <v>0.98999999999999988</v>
      </c>
      <c r="AA3271" s="4">
        <f t="shared" si="306"/>
        <v>0</v>
      </c>
    </row>
    <row r="3272" spans="1:27" x14ac:dyDescent="0.2">
      <c r="A3272">
        <v>3271</v>
      </c>
      <c r="B3272" t="s">
        <v>6508</v>
      </c>
      <c r="C3272" s="5">
        <v>41835</v>
      </c>
      <c r="D3272" s="5" t="str">
        <f t="shared" si="311"/>
        <v>2014-07</v>
      </c>
      <c r="E3272" s="5">
        <v>41839</v>
      </c>
      <c r="F3272" t="s">
        <v>55</v>
      </c>
      <c r="G3272" t="s">
        <v>854</v>
      </c>
      <c r="H3272" t="s">
        <v>855</v>
      </c>
      <c r="I3272" t="s">
        <v>46</v>
      </c>
      <c r="J3272" t="s">
        <v>32</v>
      </c>
      <c r="K3272" t="s">
        <v>5339</v>
      </c>
      <c r="L3272" t="s">
        <v>5340</v>
      </c>
      <c r="M3272">
        <v>57103</v>
      </c>
      <c r="N3272" t="s">
        <v>110</v>
      </c>
      <c r="O3272" t="s">
        <v>273</v>
      </c>
      <c r="P3272" t="s">
        <v>51</v>
      </c>
      <c r="Q3272" t="s">
        <v>274</v>
      </c>
      <c r="R3272" t="s">
        <v>275</v>
      </c>
      <c r="S3272">
        <v>6.5400000000000009</v>
      </c>
      <c r="T3272">
        <v>3</v>
      </c>
      <c r="U3272">
        <v>0</v>
      </c>
      <c r="V3272">
        <v>2.6814000000000004</v>
      </c>
      <c r="W3272" s="6">
        <f t="shared" si="310"/>
        <v>0.41000000000000003</v>
      </c>
      <c r="X3272" s="4">
        <f t="shared" si="307"/>
        <v>0.89380000000000015</v>
      </c>
      <c r="Y3272" s="4">
        <f t="shared" si="308"/>
        <v>2.1800000000000002</v>
      </c>
      <c r="Z3272" s="4">
        <f t="shared" si="309"/>
        <v>2.1800000000000002</v>
      </c>
      <c r="AA3272" s="4">
        <f t="shared" si="306"/>
        <v>0</v>
      </c>
    </row>
    <row r="3273" spans="1:27" x14ac:dyDescent="0.2">
      <c r="A3273">
        <v>3272</v>
      </c>
      <c r="B3273" t="s">
        <v>6509</v>
      </c>
      <c r="C3273" s="5">
        <v>42365</v>
      </c>
      <c r="D3273" s="5" t="str">
        <f t="shared" si="311"/>
        <v>2015-12</v>
      </c>
      <c r="E3273" s="5">
        <v>42367</v>
      </c>
      <c r="F3273" t="s">
        <v>28</v>
      </c>
      <c r="G3273" t="s">
        <v>5729</v>
      </c>
      <c r="H3273" t="s">
        <v>5730</v>
      </c>
      <c r="I3273" t="s">
        <v>46</v>
      </c>
      <c r="J3273" t="s">
        <v>32</v>
      </c>
      <c r="K3273" t="s">
        <v>6510</v>
      </c>
      <c r="L3273" t="s">
        <v>48</v>
      </c>
      <c r="M3273">
        <v>93277</v>
      </c>
      <c r="N3273" t="s">
        <v>49</v>
      </c>
      <c r="O3273" t="s">
        <v>5945</v>
      </c>
      <c r="P3273" t="s">
        <v>76</v>
      </c>
      <c r="Q3273" t="s">
        <v>166</v>
      </c>
      <c r="R3273" t="s">
        <v>5946</v>
      </c>
      <c r="S3273">
        <v>7.92</v>
      </c>
      <c r="T3273">
        <v>8</v>
      </c>
      <c r="U3273">
        <v>0</v>
      </c>
      <c r="V3273">
        <v>3.4848000000000008</v>
      </c>
      <c r="W3273" s="6">
        <f t="shared" si="310"/>
        <v>0.44000000000000011</v>
      </c>
      <c r="X3273" s="4">
        <f t="shared" si="307"/>
        <v>0.4356000000000001</v>
      </c>
      <c r="Y3273" s="4">
        <f t="shared" si="308"/>
        <v>0.99</v>
      </c>
      <c r="Z3273" s="4">
        <f t="shared" si="309"/>
        <v>0.99</v>
      </c>
      <c r="AA3273" s="4">
        <f t="shared" si="306"/>
        <v>0</v>
      </c>
    </row>
    <row r="3274" spans="1:27" x14ac:dyDescent="0.2">
      <c r="A3274">
        <v>3273</v>
      </c>
      <c r="B3274" t="s">
        <v>6511</v>
      </c>
      <c r="C3274" s="5">
        <v>42044</v>
      </c>
      <c r="D3274" s="5" t="str">
        <f t="shared" si="311"/>
        <v>2015-02</v>
      </c>
      <c r="E3274" s="5">
        <v>42051</v>
      </c>
      <c r="F3274" t="s">
        <v>55</v>
      </c>
      <c r="G3274" t="s">
        <v>6475</v>
      </c>
      <c r="H3274" t="s">
        <v>6476</v>
      </c>
      <c r="I3274" t="s">
        <v>31</v>
      </c>
      <c r="J3274" t="s">
        <v>32</v>
      </c>
      <c r="K3274" t="s">
        <v>47</v>
      </c>
      <c r="L3274" t="s">
        <v>48</v>
      </c>
      <c r="M3274">
        <v>90049</v>
      </c>
      <c r="N3274" t="s">
        <v>49</v>
      </c>
      <c r="O3274" t="s">
        <v>154</v>
      </c>
      <c r="P3274" t="s">
        <v>37</v>
      </c>
      <c r="Q3274" t="s">
        <v>41</v>
      </c>
      <c r="R3274" t="s">
        <v>155</v>
      </c>
      <c r="S3274">
        <v>203.92</v>
      </c>
      <c r="T3274">
        <v>5</v>
      </c>
      <c r="U3274">
        <v>0.2</v>
      </c>
      <c r="V3274">
        <v>22.940999999999995</v>
      </c>
      <c r="W3274" s="6">
        <f t="shared" si="310"/>
        <v>0.11249999999999999</v>
      </c>
      <c r="X3274" s="4">
        <f t="shared" si="307"/>
        <v>4.5881999999999987</v>
      </c>
      <c r="Y3274" s="4">
        <f t="shared" si="308"/>
        <v>40.783999999999999</v>
      </c>
      <c r="Z3274" s="4">
        <f t="shared" si="309"/>
        <v>50.98</v>
      </c>
      <c r="AA3274" s="4">
        <f t="shared" si="306"/>
        <v>40.783999999999999</v>
      </c>
    </row>
    <row r="3275" spans="1:27" x14ac:dyDescent="0.2">
      <c r="A3275">
        <v>3274</v>
      </c>
      <c r="B3275" t="s">
        <v>6512</v>
      </c>
      <c r="C3275" s="5">
        <v>42863</v>
      </c>
      <c r="D3275" s="5" t="str">
        <f t="shared" si="311"/>
        <v>2017-05</v>
      </c>
      <c r="E3275" s="5">
        <v>42867</v>
      </c>
      <c r="F3275" t="s">
        <v>55</v>
      </c>
      <c r="G3275" t="s">
        <v>3230</v>
      </c>
      <c r="H3275" t="s">
        <v>3231</v>
      </c>
      <c r="I3275" t="s">
        <v>107</v>
      </c>
      <c r="J3275" t="s">
        <v>32</v>
      </c>
      <c r="K3275" t="s">
        <v>47</v>
      </c>
      <c r="L3275" t="s">
        <v>48</v>
      </c>
      <c r="M3275">
        <v>90032</v>
      </c>
      <c r="N3275" t="s">
        <v>49</v>
      </c>
      <c r="O3275" t="s">
        <v>3472</v>
      </c>
      <c r="P3275" t="s">
        <v>76</v>
      </c>
      <c r="Q3275" t="s">
        <v>1224</v>
      </c>
      <c r="R3275" t="s">
        <v>3473</v>
      </c>
      <c r="S3275">
        <v>3359.9520000000002</v>
      </c>
      <c r="T3275">
        <v>6</v>
      </c>
      <c r="U3275">
        <v>0.2</v>
      </c>
      <c r="V3275">
        <v>1049.9849999999999</v>
      </c>
      <c r="W3275" s="6">
        <f t="shared" si="310"/>
        <v>0.31249999999999994</v>
      </c>
      <c r="X3275" s="4">
        <f t="shared" si="307"/>
        <v>174.99749999999997</v>
      </c>
      <c r="Y3275" s="4">
        <f t="shared" si="308"/>
        <v>559.99200000000008</v>
      </c>
      <c r="Z3275" s="4">
        <f t="shared" si="309"/>
        <v>699.9899999999999</v>
      </c>
      <c r="AA3275" s="4">
        <f t="shared" si="306"/>
        <v>671.99040000000014</v>
      </c>
    </row>
    <row r="3276" spans="1:27" x14ac:dyDescent="0.2">
      <c r="A3276">
        <v>3275</v>
      </c>
      <c r="B3276" t="s">
        <v>6513</v>
      </c>
      <c r="C3276" s="5">
        <v>43041</v>
      </c>
      <c r="D3276" s="5" t="str">
        <f t="shared" si="311"/>
        <v>2017-11</v>
      </c>
      <c r="E3276" s="5">
        <v>43045</v>
      </c>
      <c r="F3276" t="s">
        <v>55</v>
      </c>
      <c r="G3276" t="s">
        <v>3037</v>
      </c>
      <c r="H3276" t="s">
        <v>3038</v>
      </c>
      <c r="I3276" t="s">
        <v>46</v>
      </c>
      <c r="J3276" t="s">
        <v>32</v>
      </c>
      <c r="K3276" t="s">
        <v>6514</v>
      </c>
      <c r="L3276" t="s">
        <v>4544</v>
      </c>
      <c r="M3276">
        <v>66212</v>
      </c>
      <c r="N3276" t="s">
        <v>110</v>
      </c>
      <c r="O3276" t="s">
        <v>3257</v>
      </c>
      <c r="P3276" t="s">
        <v>51</v>
      </c>
      <c r="Q3276" t="s">
        <v>274</v>
      </c>
      <c r="R3276" t="s">
        <v>568</v>
      </c>
      <c r="S3276">
        <v>18.240000000000002</v>
      </c>
      <c r="T3276">
        <v>3</v>
      </c>
      <c r="U3276">
        <v>0</v>
      </c>
      <c r="V3276">
        <v>9.120000000000001</v>
      </c>
      <c r="W3276" s="6">
        <f t="shared" si="310"/>
        <v>0.5</v>
      </c>
      <c r="X3276" s="4">
        <f t="shared" si="307"/>
        <v>3.0400000000000005</v>
      </c>
      <c r="Y3276" s="4">
        <f t="shared" si="308"/>
        <v>6.080000000000001</v>
      </c>
      <c r="Z3276" s="4">
        <f t="shared" si="309"/>
        <v>6.080000000000001</v>
      </c>
      <c r="AA3276" s="4">
        <f t="shared" si="306"/>
        <v>0</v>
      </c>
    </row>
    <row r="3277" spans="1:27" x14ac:dyDescent="0.2">
      <c r="A3277">
        <v>3276</v>
      </c>
      <c r="B3277" t="s">
        <v>6513</v>
      </c>
      <c r="C3277" s="5">
        <v>43041</v>
      </c>
      <c r="D3277" s="5" t="str">
        <f t="shared" si="311"/>
        <v>2017-11</v>
      </c>
      <c r="E3277" s="5">
        <v>43045</v>
      </c>
      <c r="F3277" t="s">
        <v>55</v>
      </c>
      <c r="G3277" t="s">
        <v>3037</v>
      </c>
      <c r="H3277" t="s">
        <v>3038</v>
      </c>
      <c r="I3277" t="s">
        <v>46</v>
      </c>
      <c r="J3277" t="s">
        <v>32</v>
      </c>
      <c r="K3277" t="s">
        <v>6514</v>
      </c>
      <c r="L3277" t="s">
        <v>4544</v>
      </c>
      <c r="M3277">
        <v>66212</v>
      </c>
      <c r="N3277" t="s">
        <v>110</v>
      </c>
      <c r="O3277" t="s">
        <v>787</v>
      </c>
      <c r="P3277" t="s">
        <v>51</v>
      </c>
      <c r="Q3277" t="s">
        <v>73</v>
      </c>
      <c r="R3277" t="s">
        <v>788</v>
      </c>
      <c r="S3277">
        <v>27.78</v>
      </c>
      <c r="T3277">
        <v>6</v>
      </c>
      <c r="U3277">
        <v>0</v>
      </c>
      <c r="V3277">
        <v>9.1673999999999989</v>
      </c>
      <c r="W3277" s="6">
        <f t="shared" si="310"/>
        <v>0.32999999999999996</v>
      </c>
      <c r="X3277" s="4">
        <f t="shared" si="307"/>
        <v>1.5278999999999998</v>
      </c>
      <c r="Y3277" s="4">
        <f t="shared" si="308"/>
        <v>4.63</v>
      </c>
      <c r="Z3277" s="4">
        <f t="shared" si="309"/>
        <v>4.63</v>
      </c>
      <c r="AA3277" s="4">
        <f t="shared" si="306"/>
        <v>0</v>
      </c>
    </row>
    <row r="3278" spans="1:27" x14ac:dyDescent="0.2">
      <c r="A3278">
        <v>3277</v>
      </c>
      <c r="B3278" t="s">
        <v>6515</v>
      </c>
      <c r="C3278" s="5">
        <v>41734</v>
      </c>
      <c r="D3278" s="5" t="str">
        <f t="shared" si="311"/>
        <v>2014-04</v>
      </c>
      <c r="E3278" s="5">
        <v>41738</v>
      </c>
      <c r="F3278" t="s">
        <v>28</v>
      </c>
      <c r="G3278" t="s">
        <v>5560</v>
      </c>
      <c r="H3278" t="s">
        <v>5561</v>
      </c>
      <c r="I3278" t="s">
        <v>46</v>
      </c>
      <c r="J3278" t="s">
        <v>32</v>
      </c>
      <c r="K3278" t="s">
        <v>2823</v>
      </c>
      <c r="L3278" t="s">
        <v>324</v>
      </c>
      <c r="M3278">
        <v>22304</v>
      </c>
      <c r="N3278" t="s">
        <v>35</v>
      </c>
      <c r="O3278" t="s">
        <v>1376</v>
      </c>
      <c r="P3278" t="s">
        <v>51</v>
      </c>
      <c r="Q3278" t="s">
        <v>73</v>
      </c>
      <c r="R3278" t="s">
        <v>1377</v>
      </c>
      <c r="S3278">
        <v>22.959999999999997</v>
      </c>
      <c r="T3278">
        <v>7</v>
      </c>
      <c r="U3278">
        <v>0</v>
      </c>
      <c r="V3278">
        <v>7.5767999999999986</v>
      </c>
      <c r="W3278" s="6">
        <f t="shared" si="310"/>
        <v>0.32999999999999996</v>
      </c>
      <c r="X3278" s="4">
        <f t="shared" si="307"/>
        <v>1.0823999999999998</v>
      </c>
      <c r="Y3278" s="4">
        <f t="shared" si="308"/>
        <v>3.28</v>
      </c>
      <c r="Z3278" s="4">
        <f t="shared" si="309"/>
        <v>3.28</v>
      </c>
      <c r="AA3278" s="4">
        <f t="shared" si="306"/>
        <v>0</v>
      </c>
    </row>
    <row r="3279" spans="1:27" x14ac:dyDescent="0.2">
      <c r="A3279">
        <v>3278</v>
      </c>
      <c r="B3279" t="s">
        <v>6515</v>
      </c>
      <c r="C3279" s="5">
        <v>41734</v>
      </c>
      <c r="D3279" s="5" t="str">
        <f t="shared" si="311"/>
        <v>2014-04</v>
      </c>
      <c r="E3279" s="5">
        <v>41738</v>
      </c>
      <c r="F3279" t="s">
        <v>28</v>
      </c>
      <c r="G3279" t="s">
        <v>5560</v>
      </c>
      <c r="H3279" t="s">
        <v>5561</v>
      </c>
      <c r="I3279" t="s">
        <v>46</v>
      </c>
      <c r="J3279" t="s">
        <v>32</v>
      </c>
      <c r="K3279" t="s">
        <v>2823</v>
      </c>
      <c r="L3279" t="s">
        <v>324</v>
      </c>
      <c r="M3279">
        <v>22304</v>
      </c>
      <c r="N3279" t="s">
        <v>35</v>
      </c>
      <c r="O3279" t="s">
        <v>4523</v>
      </c>
      <c r="P3279" t="s">
        <v>76</v>
      </c>
      <c r="Q3279" t="s">
        <v>77</v>
      </c>
      <c r="R3279" t="s">
        <v>4524</v>
      </c>
      <c r="S3279">
        <v>28.99</v>
      </c>
      <c r="T3279">
        <v>1</v>
      </c>
      <c r="U3279">
        <v>0</v>
      </c>
      <c r="V3279">
        <v>8.4070999999999962</v>
      </c>
      <c r="W3279" s="6">
        <f t="shared" si="310"/>
        <v>0.28999999999999987</v>
      </c>
      <c r="X3279" s="4">
        <f t="shared" si="307"/>
        <v>8.4070999999999962</v>
      </c>
      <c r="Y3279" s="4">
        <f t="shared" si="308"/>
        <v>28.99</v>
      </c>
      <c r="Z3279" s="4">
        <f t="shared" si="309"/>
        <v>28.99</v>
      </c>
      <c r="AA3279" s="4">
        <f t="shared" si="306"/>
        <v>0</v>
      </c>
    </row>
    <row r="3280" spans="1:27" x14ac:dyDescent="0.2">
      <c r="A3280">
        <v>3279</v>
      </c>
      <c r="B3280" t="s">
        <v>6515</v>
      </c>
      <c r="C3280" s="5">
        <v>41734</v>
      </c>
      <c r="D3280" s="5" t="str">
        <f t="shared" si="311"/>
        <v>2014-04</v>
      </c>
      <c r="E3280" s="5">
        <v>41738</v>
      </c>
      <c r="F3280" t="s">
        <v>28</v>
      </c>
      <c r="G3280" t="s">
        <v>5560</v>
      </c>
      <c r="H3280" t="s">
        <v>5561</v>
      </c>
      <c r="I3280" t="s">
        <v>46</v>
      </c>
      <c r="J3280" t="s">
        <v>32</v>
      </c>
      <c r="K3280" t="s">
        <v>2823</v>
      </c>
      <c r="L3280" t="s">
        <v>324</v>
      </c>
      <c r="M3280">
        <v>22304</v>
      </c>
      <c r="N3280" t="s">
        <v>35</v>
      </c>
      <c r="O3280" t="s">
        <v>925</v>
      </c>
      <c r="P3280" t="s">
        <v>51</v>
      </c>
      <c r="Q3280" t="s">
        <v>95</v>
      </c>
      <c r="R3280" t="s">
        <v>926</v>
      </c>
      <c r="S3280">
        <v>12.96</v>
      </c>
      <c r="T3280">
        <v>2</v>
      </c>
      <c r="U3280">
        <v>0</v>
      </c>
      <c r="V3280">
        <v>6.3504000000000005</v>
      </c>
      <c r="W3280" s="6">
        <f t="shared" si="310"/>
        <v>0.49</v>
      </c>
      <c r="X3280" s="4">
        <f t="shared" si="307"/>
        <v>3.1752000000000002</v>
      </c>
      <c r="Y3280" s="4">
        <f t="shared" si="308"/>
        <v>6.48</v>
      </c>
      <c r="Z3280" s="4">
        <f t="shared" si="309"/>
        <v>6.48</v>
      </c>
      <c r="AA3280" s="4">
        <f t="shared" si="306"/>
        <v>0</v>
      </c>
    </row>
    <row r="3281" spans="1:27" x14ac:dyDescent="0.2">
      <c r="A3281">
        <v>3280</v>
      </c>
      <c r="B3281" t="s">
        <v>6515</v>
      </c>
      <c r="C3281" s="5">
        <v>41734</v>
      </c>
      <c r="D3281" s="5" t="str">
        <f t="shared" si="311"/>
        <v>2014-04</v>
      </c>
      <c r="E3281" s="5">
        <v>41738</v>
      </c>
      <c r="F3281" t="s">
        <v>28</v>
      </c>
      <c r="G3281" t="s">
        <v>5560</v>
      </c>
      <c r="H3281" t="s">
        <v>5561</v>
      </c>
      <c r="I3281" t="s">
        <v>46</v>
      </c>
      <c r="J3281" t="s">
        <v>32</v>
      </c>
      <c r="K3281" t="s">
        <v>2823</v>
      </c>
      <c r="L3281" t="s">
        <v>324</v>
      </c>
      <c r="M3281">
        <v>22304</v>
      </c>
      <c r="N3281" t="s">
        <v>35</v>
      </c>
      <c r="O3281" t="s">
        <v>4856</v>
      </c>
      <c r="P3281" t="s">
        <v>51</v>
      </c>
      <c r="Q3281" t="s">
        <v>73</v>
      </c>
      <c r="R3281" t="s">
        <v>4857</v>
      </c>
      <c r="S3281">
        <v>22.959999999999997</v>
      </c>
      <c r="T3281">
        <v>7</v>
      </c>
      <c r="U3281">
        <v>0</v>
      </c>
      <c r="V3281">
        <v>6.6583999999999968</v>
      </c>
      <c r="W3281" s="6">
        <f t="shared" si="310"/>
        <v>0.28999999999999987</v>
      </c>
      <c r="X3281" s="4">
        <f t="shared" si="307"/>
        <v>0.95119999999999949</v>
      </c>
      <c r="Y3281" s="4">
        <f t="shared" si="308"/>
        <v>3.28</v>
      </c>
      <c r="Z3281" s="4">
        <f t="shared" si="309"/>
        <v>3.28</v>
      </c>
      <c r="AA3281" s="4">
        <f t="shared" si="306"/>
        <v>0</v>
      </c>
    </row>
    <row r="3282" spans="1:27" x14ac:dyDescent="0.2">
      <c r="A3282">
        <v>3281</v>
      </c>
      <c r="B3282" t="s">
        <v>6515</v>
      </c>
      <c r="C3282" s="5">
        <v>41734</v>
      </c>
      <c r="D3282" s="5" t="str">
        <f t="shared" si="311"/>
        <v>2014-04</v>
      </c>
      <c r="E3282" s="5">
        <v>41738</v>
      </c>
      <c r="F3282" t="s">
        <v>28</v>
      </c>
      <c r="G3282" t="s">
        <v>5560</v>
      </c>
      <c r="H3282" t="s">
        <v>5561</v>
      </c>
      <c r="I3282" t="s">
        <v>46</v>
      </c>
      <c r="J3282" t="s">
        <v>32</v>
      </c>
      <c r="K3282" t="s">
        <v>2823</v>
      </c>
      <c r="L3282" t="s">
        <v>324</v>
      </c>
      <c r="M3282">
        <v>22304</v>
      </c>
      <c r="N3282" t="s">
        <v>35</v>
      </c>
      <c r="O3282" t="s">
        <v>1810</v>
      </c>
      <c r="P3282" t="s">
        <v>51</v>
      </c>
      <c r="Q3282" t="s">
        <v>584</v>
      </c>
      <c r="R3282" t="s">
        <v>1811</v>
      </c>
      <c r="S3282">
        <v>4164.0499999999993</v>
      </c>
      <c r="T3282">
        <v>5</v>
      </c>
      <c r="U3282">
        <v>0</v>
      </c>
      <c r="V3282">
        <v>83.281000000000063</v>
      </c>
      <c r="W3282" s="6">
        <f t="shared" si="310"/>
        <v>2.0000000000000018E-2</v>
      </c>
      <c r="X3282" s="4">
        <f t="shared" si="307"/>
        <v>16.656200000000013</v>
      </c>
      <c r="Y3282" s="4">
        <f t="shared" si="308"/>
        <v>832.80999999999983</v>
      </c>
      <c r="Z3282" s="4">
        <f t="shared" si="309"/>
        <v>832.80999999999983</v>
      </c>
      <c r="AA3282" s="4">
        <f t="shared" si="306"/>
        <v>0</v>
      </c>
    </row>
    <row r="3283" spans="1:27" x14ac:dyDescent="0.2">
      <c r="A3283">
        <v>3282</v>
      </c>
      <c r="B3283" t="s">
        <v>6516</v>
      </c>
      <c r="C3283" s="5">
        <v>41899</v>
      </c>
      <c r="D3283" s="5" t="str">
        <f t="shared" si="311"/>
        <v>2014-09</v>
      </c>
      <c r="E3283" s="5">
        <v>41906</v>
      </c>
      <c r="F3283" t="s">
        <v>55</v>
      </c>
      <c r="G3283" t="s">
        <v>3753</v>
      </c>
      <c r="H3283" t="s">
        <v>3754</v>
      </c>
      <c r="I3283" t="s">
        <v>31</v>
      </c>
      <c r="J3283" t="s">
        <v>32</v>
      </c>
      <c r="K3283" t="s">
        <v>4602</v>
      </c>
      <c r="L3283" t="s">
        <v>93</v>
      </c>
      <c r="M3283">
        <v>27604</v>
      </c>
      <c r="N3283" t="s">
        <v>35</v>
      </c>
      <c r="O3283" t="s">
        <v>4009</v>
      </c>
      <c r="P3283" t="s">
        <v>76</v>
      </c>
      <c r="Q3283" t="s">
        <v>166</v>
      </c>
      <c r="R3283" t="s">
        <v>4010</v>
      </c>
      <c r="S3283">
        <v>47.984000000000002</v>
      </c>
      <c r="T3283">
        <v>2</v>
      </c>
      <c r="U3283">
        <v>0.2</v>
      </c>
      <c r="V3283">
        <v>13.195600000000001</v>
      </c>
      <c r="W3283" s="6">
        <f t="shared" si="310"/>
        <v>0.27500000000000002</v>
      </c>
      <c r="X3283" s="4">
        <f t="shared" si="307"/>
        <v>6.5978000000000003</v>
      </c>
      <c r="Y3283" s="4">
        <f t="shared" si="308"/>
        <v>23.992000000000001</v>
      </c>
      <c r="Z3283" s="4">
        <f t="shared" si="309"/>
        <v>29.99</v>
      </c>
      <c r="AA3283" s="4">
        <f t="shared" si="306"/>
        <v>9.5968000000000018</v>
      </c>
    </row>
    <row r="3284" spans="1:27" x14ac:dyDescent="0.2">
      <c r="A3284">
        <v>3283</v>
      </c>
      <c r="B3284" t="s">
        <v>6516</v>
      </c>
      <c r="C3284" s="5">
        <v>41899</v>
      </c>
      <c r="D3284" s="5" t="str">
        <f t="shared" si="311"/>
        <v>2014-09</v>
      </c>
      <c r="E3284" s="5">
        <v>41906</v>
      </c>
      <c r="F3284" t="s">
        <v>55</v>
      </c>
      <c r="G3284" t="s">
        <v>3753</v>
      </c>
      <c r="H3284" t="s">
        <v>3754</v>
      </c>
      <c r="I3284" t="s">
        <v>31</v>
      </c>
      <c r="J3284" t="s">
        <v>32</v>
      </c>
      <c r="K3284" t="s">
        <v>4602</v>
      </c>
      <c r="L3284" t="s">
        <v>93</v>
      </c>
      <c r="M3284">
        <v>27604</v>
      </c>
      <c r="N3284" t="s">
        <v>35</v>
      </c>
      <c r="O3284" t="s">
        <v>3416</v>
      </c>
      <c r="P3284" t="s">
        <v>51</v>
      </c>
      <c r="Q3284" t="s">
        <v>95</v>
      </c>
      <c r="R3284" t="s">
        <v>3417</v>
      </c>
      <c r="S3284">
        <v>4.6240000000000006</v>
      </c>
      <c r="T3284">
        <v>1</v>
      </c>
      <c r="U3284">
        <v>0.2</v>
      </c>
      <c r="V3284">
        <v>1.6762000000000001</v>
      </c>
      <c r="W3284" s="6">
        <f t="shared" si="310"/>
        <v>0.36249999999999999</v>
      </c>
      <c r="X3284" s="4">
        <f t="shared" si="307"/>
        <v>1.6762000000000001</v>
      </c>
      <c r="Y3284" s="4">
        <f t="shared" si="308"/>
        <v>4.6240000000000006</v>
      </c>
      <c r="Z3284" s="4">
        <f t="shared" si="309"/>
        <v>5.78</v>
      </c>
      <c r="AA3284" s="4">
        <f t="shared" si="306"/>
        <v>0.92480000000000018</v>
      </c>
    </row>
    <row r="3285" spans="1:27" x14ac:dyDescent="0.2">
      <c r="A3285">
        <v>3284</v>
      </c>
      <c r="B3285" t="s">
        <v>6517</v>
      </c>
      <c r="C3285" s="5">
        <v>41912</v>
      </c>
      <c r="D3285" s="5" t="str">
        <f t="shared" si="311"/>
        <v>2014-09</v>
      </c>
      <c r="E3285" s="5">
        <v>41918</v>
      </c>
      <c r="F3285" t="s">
        <v>55</v>
      </c>
      <c r="G3285" t="s">
        <v>1631</v>
      </c>
      <c r="H3285" t="s">
        <v>1632</v>
      </c>
      <c r="I3285" t="s">
        <v>46</v>
      </c>
      <c r="J3285" t="s">
        <v>32</v>
      </c>
      <c r="K3285" t="s">
        <v>271</v>
      </c>
      <c r="L3285" t="s">
        <v>272</v>
      </c>
      <c r="M3285">
        <v>10035</v>
      </c>
      <c r="N3285" t="s">
        <v>153</v>
      </c>
      <c r="O3285" t="s">
        <v>2079</v>
      </c>
      <c r="P3285" t="s">
        <v>37</v>
      </c>
      <c r="Q3285" t="s">
        <v>70</v>
      </c>
      <c r="R3285" t="s">
        <v>2080</v>
      </c>
      <c r="S3285">
        <v>15.24</v>
      </c>
      <c r="T3285">
        <v>3</v>
      </c>
      <c r="U3285">
        <v>0</v>
      </c>
      <c r="V3285">
        <v>5.1815999999999995</v>
      </c>
      <c r="W3285" s="6">
        <f t="shared" si="310"/>
        <v>0.33999999999999997</v>
      </c>
      <c r="X3285" s="4">
        <f t="shared" si="307"/>
        <v>1.7271999999999998</v>
      </c>
      <c r="Y3285" s="4">
        <f t="shared" si="308"/>
        <v>5.08</v>
      </c>
      <c r="Z3285" s="4">
        <f t="shared" si="309"/>
        <v>5.08</v>
      </c>
      <c r="AA3285" s="4">
        <f t="shared" si="306"/>
        <v>0</v>
      </c>
    </row>
    <row r="3286" spans="1:27" x14ac:dyDescent="0.2">
      <c r="A3286">
        <v>3285</v>
      </c>
      <c r="B3286" t="s">
        <v>6518</v>
      </c>
      <c r="C3286" s="5">
        <v>41894</v>
      </c>
      <c r="D3286" s="5" t="str">
        <f t="shared" si="311"/>
        <v>2014-09</v>
      </c>
      <c r="E3286" s="5">
        <v>41899</v>
      </c>
      <c r="F3286" t="s">
        <v>55</v>
      </c>
      <c r="G3286" t="s">
        <v>2634</v>
      </c>
      <c r="H3286" t="s">
        <v>2635</v>
      </c>
      <c r="I3286" t="s">
        <v>31</v>
      </c>
      <c r="J3286" t="s">
        <v>32</v>
      </c>
      <c r="K3286" t="s">
        <v>753</v>
      </c>
      <c r="L3286" t="s">
        <v>503</v>
      </c>
      <c r="M3286">
        <v>45014</v>
      </c>
      <c r="N3286" t="s">
        <v>153</v>
      </c>
      <c r="O3286" t="s">
        <v>1839</v>
      </c>
      <c r="P3286" t="s">
        <v>51</v>
      </c>
      <c r="Q3286" t="s">
        <v>80</v>
      </c>
      <c r="R3286" t="s">
        <v>1840</v>
      </c>
      <c r="S3286">
        <v>63.924000000000007</v>
      </c>
      <c r="T3286">
        <v>7</v>
      </c>
      <c r="U3286">
        <v>0.7</v>
      </c>
      <c r="V3286">
        <v>-46.877600000000001</v>
      </c>
      <c r="W3286" s="6">
        <f t="shared" si="310"/>
        <v>-0.73333333333333328</v>
      </c>
      <c r="X3286" s="4">
        <f t="shared" si="307"/>
        <v>-6.6968000000000005</v>
      </c>
      <c r="Y3286" s="4">
        <f t="shared" si="308"/>
        <v>9.1320000000000014</v>
      </c>
      <c r="Z3286" s="4">
        <f t="shared" si="309"/>
        <v>30.439999999999994</v>
      </c>
      <c r="AA3286" s="4">
        <f t="shared" si="306"/>
        <v>44.7468</v>
      </c>
    </row>
    <row r="3287" spans="1:27" x14ac:dyDescent="0.2">
      <c r="A3287">
        <v>3286</v>
      </c>
      <c r="B3287" t="s">
        <v>6519</v>
      </c>
      <c r="C3287" s="5">
        <v>42786</v>
      </c>
      <c r="D3287" s="5" t="str">
        <f t="shared" si="311"/>
        <v>2017-02</v>
      </c>
      <c r="E3287" s="5">
        <v>42791</v>
      </c>
      <c r="F3287" t="s">
        <v>55</v>
      </c>
      <c r="G3287" t="s">
        <v>5939</v>
      </c>
      <c r="H3287" t="s">
        <v>5940</v>
      </c>
      <c r="I3287" t="s">
        <v>107</v>
      </c>
      <c r="J3287" t="s">
        <v>32</v>
      </c>
      <c r="K3287" t="s">
        <v>4612</v>
      </c>
      <c r="L3287" t="s">
        <v>655</v>
      </c>
      <c r="M3287">
        <v>74403</v>
      </c>
      <c r="N3287" t="s">
        <v>110</v>
      </c>
      <c r="O3287" t="s">
        <v>3281</v>
      </c>
      <c r="P3287" t="s">
        <v>51</v>
      </c>
      <c r="Q3287" t="s">
        <v>73</v>
      </c>
      <c r="R3287" t="s">
        <v>3282</v>
      </c>
      <c r="S3287">
        <v>6.56</v>
      </c>
      <c r="T3287">
        <v>2</v>
      </c>
      <c r="U3287">
        <v>0</v>
      </c>
      <c r="V3287">
        <v>1.9023999999999992</v>
      </c>
      <c r="W3287" s="6">
        <f t="shared" si="310"/>
        <v>0.28999999999999987</v>
      </c>
      <c r="X3287" s="4">
        <f t="shared" si="307"/>
        <v>0.9511999999999996</v>
      </c>
      <c r="Y3287" s="4">
        <f t="shared" si="308"/>
        <v>3.28</v>
      </c>
      <c r="Z3287" s="4">
        <f t="shared" si="309"/>
        <v>3.28</v>
      </c>
      <c r="AA3287" s="4">
        <f t="shared" si="306"/>
        <v>0</v>
      </c>
    </row>
    <row r="3288" spans="1:27" x14ac:dyDescent="0.2">
      <c r="A3288">
        <v>3287</v>
      </c>
      <c r="B3288" t="s">
        <v>6519</v>
      </c>
      <c r="C3288" s="5">
        <v>42786</v>
      </c>
      <c r="D3288" s="5" t="str">
        <f t="shared" si="311"/>
        <v>2017-02</v>
      </c>
      <c r="E3288" s="5">
        <v>42791</v>
      </c>
      <c r="F3288" t="s">
        <v>55</v>
      </c>
      <c r="G3288" t="s">
        <v>5939</v>
      </c>
      <c r="H3288" t="s">
        <v>5940</v>
      </c>
      <c r="I3288" t="s">
        <v>107</v>
      </c>
      <c r="J3288" t="s">
        <v>32</v>
      </c>
      <c r="K3288" t="s">
        <v>4612</v>
      </c>
      <c r="L3288" t="s">
        <v>655</v>
      </c>
      <c r="M3288">
        <v>74403</v>
      </c>
      <c r="N3288" t="s">
        <v>110</v>
      </c>
      <c r="O3288" t="s">
        <v>6520</v>
      </c>
      <c r="P3288" t="s">
        <v>51</v>
      </c>
      <c r="Q3288" t="s">
        <v>83</v>
      </c>
      <c r="R3288" t="s">
        <v>6521</v>
      </c>
      <c r="S3288">
        <v>13.11</v>
      </c>
      <c r="T3288">
        <v>3</v>
      </c>
      <c r="U3288">
        <v>0</v>
      </c>
      <c r="V3288">
        <v>3.4086000000000003</v>
      </c>
      <c r="W3288" s="6">
        <f t="shared" si="310"/>
        <v>0.26</v>
      </c>
      <c r="X3288" s="4">
        <f t="shared" si="307"/>
        <v>1.1362000000000001</v>
      </c>
      <c r="Y3288" s="4">
        <f t="shared" si="308"/>
        <v>4.37</v>
      </c>
      <c r="Z3288" s="4">
        <f t="shared" si="309"/>
        <v>4.37</v>
      </c>
      <c r="AA3288" s="4">
        <f t="shared" si="306"/>
        <v>0</v>
      </c>
    </row>
    <row r="3289" spans="1:27" x14ac:dyDescent="0.2">
      <c r="A3289">
        <v>3288</v>
      </c>
      <c r="B3289" t="s">
        <v>6522</v>
      </c>
      <c r="C3289" s="5">
        <v>42351</v>
      </c>
      <c r="D3289" s="5" t="str">
        <f t="shared" si="311"/>
        <v>2015-12</v>
      </c>
      <c r="E3289" s="5">
        <v>42353</v>
      </c>
      <c r="F3289" t="s">
        <v>193</v>
      </c>
      <c r="G3289" t="s">
        <v>2995</v>
      </c>
      <c r="H3289" t="s">
        <v>2996</v>
      </c>
      <c r="I3289" t="s">
        <v>31</v>
      </c>
      <c r="J3289" t="s">
        <v>32</v>
      </c>
      <c r="K3289" t="s">
        <v>6523</v>
      </c>
      <c r="L3289" t="s">
        <v>48</v>
      </c>
      <c r="M3289">
        <v>92592</v>
      </c>
      <c r="N3289" t="s">
        <v>49</v>
      </c>
      <c r="O3289" t="s">
        <v>2498</v>
      </c>
      <c r="P3289" t="s">
        <v>76</v>
      </c>
      <c r="Q3289" t="s">
        <v>77</v>
      </c>
      <c r="R3289" t="s">
        <v>2993</v>
      </c>
      <c r="S3289">
        <v>494.37600000000009</v>
      </c>
      <c r="T3289">
        <v>3</v>
      </c>
      <c r="U3289">
        <v>0.2</v>
      </c>
      <c r="V3289">
        <v>49.437599999999975</v>
      </c>
      <c r="W3289" s="6">
        <f t="shared" si="310"/>
        <v>9.9999999999999936E-2</v>
      </c>
      <c r="X3289" s="4">
        <f t="shared" si="307"/>
        <v>16.479199999999992</v>
      </c>
      <c r="Y3289" s="4">
        <f t="shared" si="308"/>
        <v>164.79200000000003</v>
      </c>
      <c r="Z3289" s="4">
        <f t="shared" si="309"/>
        <v>205.99</v>
      </c>
      <c r="AA3289" s="4">
        <f t="shared" si="306"/>
        <v>98.875200000000021</v>
      </c>
    </row>
    <row r="3290" spans="1:27" x14ac:dyDescent="0.2">
      <c r="A3290">
        <v>3289</v>
      </c>
      <c r="B3290" t="s">
        <v>6522</v>
      </c>
      <c r="C3290" s="5">
        <v>42351</v>
      </c>
      <c r="D3290" s="5" t="str">
        <f t="shared" si="311"/>
        <v>2015-12</v>
      </c>
      <c r="E3290" s="5">
        <v>42353</v>
      </c>
      <c r="F3290" t="s">
        <v>193</v>
      </c>
      <c r="G3290" t="s">
        <v>2995</v>
      </c>
      <c r="H3290" t="s">
        <v>2996</v>
      </c>
      <c r="I3290" t="s">
        <v>31</v>
      </c>
      <c r="J3290" t="s">
        <v>32</v>
      </c>
      <c r="K3290" t="s">
        <v>6523</v>
      </c>
      <c r="L3290" t="s">
        <v>48</v>
      </c>
      <c r="M3290">
        <v>92592</v>
      </c>
      <c r="N3290" t="s">
        <v>49</v>
      </c>
      <c r="O3290" t="s">
        <v>1381</v>
      </c>
      <c r="P3290" t="s">
        <v>51</v>
      </c>
      <c r="Q3290" t="s">
        <v>80</v>
      </c>
      <c r="R3290" t="s">
        <v>1382</v>
      </c>
      <c r="S3290">
        <v>29.2</v>
      </c>
      <c r="T3290">
        <v>5</v>
      </c>
      <c r="U3290">
        <v>0.2</v>
      </c>
      <c r="V3290">
        <v>9.8549999999999969</v>
      </c>
      <c r="W3290" s="6">
        <f t="shared" si="310"/>
        <v>0.33749999999999991</v>
      </c>
      <c r="X3290" s="4">
        <f t="shared" si="307"/>
        <v>1.9709999999999994</v>
      </c>
      <c r="Y3290" s="4">
        <f t="shared" si="308"/>
        <v>5.84</v>
      </c>
      <c r="Z3290" s="4">
        <f t="shared" si="309"/>
        <v>7.3</v>
      </c>
      <c r="AA3290" s="4">
        <f t="shared" si="306"/>
        <v>5.84</v>
      </c>
    </row>
    <row r="3291" spans="1:27" x14ac:dyDescent="0.2">
      <c r="A3291">
        <v>3290</v>
      </c>
      <c r="B3291" t="s">
        <v>6522</v>
      </c>
      <c r="C3291" s="5">
        <v>42351</v>
      </c>
      <c r="D3291" s="5" t="str">
        <f t="shared" si="311"/>
        <v>2015-12</v>
      </c>
      <c r="E3291" s="5">
        <v>42353</v>
      </c>
      <c r="F3291" t="s">
        <v>193</v>
      </c>
      <c r="G3291" t="s">
        <v>2995</v>
      </c>
      <c r="H3291" t="s">
        <v>2996</v>
      </c>
      <c r="I3291" t="s">
        <v>31</v>
      </c>
      <c r="J3291" t="s">
        <v>32</v>
      </c>
      <c r="K3291" t="s">
        <v>6523</v>
      </c>
      <c r="L3291" t="s">
        <v>48</v>
      </c>
      <c r="M3291">
        <v>92592</v>
      </c>
      <c r="N3291" t="s">
        <v>49</v>
      </c>
      <c r="O3291" t="s">
        <v>463</v>
      </c>
      <c r="P3291" t="s">
        <v>76</v>
      </c>
      <c r="Q3291" t="s">
        <v>166</v>
      </c>
      <c r="R3291" t="s">
        <v>464</v>
      </c>
      <c r="S3291">
        <v>248.85000000000002</v>
      </c>
      <c r="T3291">
        <v>5</v>
      </c>
      <c r="U3291">
        <v>0</v>
      </c>
      <c r="V3291">
        <v>27.373499999999993</v>
      </c>
      <c r="W3291" s="6">
        <f t="shared" si="310"/>
        <v>0.10999999999999996</v>
      </c>
      <c r="X3291" s="4">
        <f t="shared" si="307"/>
        <v>5.4746999999999986</v>
      </c>
      <c r="Y3291" s="4">
        <f t="shared" si="308"/>
        <v>49.77</v>
      </c>
      <c r="Z3291" s="4">
        <f t="shared" si="309"/>
        <v>49.77</v>
      </c>
      <c r="AA3291" s="4">
        <f t="shared" si="306"/>
        <v>0</v>
      </c>
    </row>
    <row r="3292" spans="1:27" x14ac:dyDescent="0.2">
      <c r="A3292">
        <v>3291</v>
      </c>
      <c r="B3292" t="s">
        <v>6522</v>
      </c>
      <c r="C3292" s="5">
        <v>42351</v>
      </c>
      <c r="D3292" s="5" t="str">
        <f t="shared" si="311"/>
        <v>2015-12</v>
      </c>
      <c r="E3292" s="5">
        <v>42353</v>
      </c>
      <c r="F3292" t="s">
        <v>193</v>
      </c>
      <c r="G3292" t="s">
        <v>2995</v>
      </c>
      <c r="H3292" t="s">
        <v>2996</v>
      </c>
      <c r="I3292" t="s">
        <v>31</v>
      </c>
      <c r="J3292" t="s">
        <v>32</v>
      </c>
      <c r="K3292" t="s">
        <v>6523</v>
      </c>
      <c r="L3292" t="s">
        <v>48</v>
      </c>
      <c r="M3292">
        <v>92592</v>
      </c>
      <c r="N3292" t="s">
        <v>49</v>
      </c>
      <c r="O3292" t="s">
        <v>6524</v>
      </c>
      <c r="P3292" t="s">
        <v>76</v>
      </c>
      <c r="Q3292" t="s">
        <v>166</v>
      </c>
      <c r="R3292" t="s">
        <v>6525</v>
      </c>
      <c r="S3292">
        <v>36.24</v>
      </c>
      <c r="T3292">
        <v>1</v>
      </c>
      <c r="U3292">
        <v>0</v>
      </c>
      <c r="V3292">
        <v>15.220800000000001</v>
      </c>
      <c r="W3292" s="6">
        <f t="shared" si="310"/>
        <v>0.42</v>
      </c>
      <c r="X3292" s="4">
        <f t="shared" si="307"/>
        <v>15.220800000000001</v>
      </c>
      <c r="Y3292" s="4">
        <f t="shared" si="308"/>
        <v>36.24</v>
      </c>
      <c r="Z3292" s="4">
        <f t="shared" si="309"/>
        <v>36.24</v>
      </c>
      <c r="AA3292" s="4">
        <f t="shared" si="306"/>
        <v>0</v>
      </c>
    </row>
    <row r="3293" spans="1:27" x14ac:dyDescent="0.2">
      <c r="A3293">
        <v>3292</v>
      </c>
      <c r="B3293" t="s">
        <v>6526</v>
      </c>
      <c r="C3293" s="5">
        <v>42673</v>
      </c>
      <c r="D3293" s="5" t="str">
        <f t="shared" si="311"/>
        <v>2016-10</v>
      </c>
      <c r="E3293" s="5">
        <v>42678</v>
      </c>
      <c r="F3293" t="s">
        <v>55</v>
      </c>
      <c r="G3293" t="s">
        <v>5762</v>
      </c>
      <c r="H3293" t="s">
        <v>5763</v>
      </c>
      <c r="I3293" t="s">
        <v>31</v>
      </c>
      <c r="J3293" t="s">
        <v>32</v>
      </c>
      <c r="K3293" t="s">
        <v>6210</v>
      </c>
      <c r="L3293" t="s">
        <v>243</v>
      </c>
      <c r="M3293">
        <v>48310</v>
      </c>
      <c r="N3293" t="s">
        <v>110</v>
      </c>
      <c r="O3293" t="s">
        <v>1997</v>
      </c>
      <c r="P3293" t="s">
        <v>51</v>
      </c>
      <c r="Q3293" t="s">
        <v>73</v>
      </c>
      <c r="R3293" t="s">
        <v>1998</v>
      </c>
      <c r="S3293">
        <v>11.68</v>
      </c>
      <c r="T3293">
        <v>2</v>
      </c>
      <c r="U3293">
        <v>0</v>
      </c>
      <c r="V3293">
        <v>3.5039999999999996</v>
      </c>
      <c r="W3293" s="6">
        <f t="shared" si="310"/>
        <v>0.3</v>
      </c>
      <c r="X3293" s="4">
        <f t="shared" si="307"/>
        <v>1.7519999999999998</v>
      </c>
      <c r="Y3293" s="4">
        <f t="shared" si="308"/>
        <v>5.84</v>
      </c>
      <c r="Z3293" s="4">
        <f t="shared" si="309"/>
        <v>5.84</v>
      </c>
      <c r="AA3293" s="4">
        <f t="shared" si="306"/>
        <v>0</v>
      </c>
    </row>
    <row r="3294" spans="1:27" x14ac:dyDescent="0.2">
      <c r="A3294">
        <v>3293</v>
      </c>
      <c r="B3294" t="s">
        <v>6527</v>
      </c>
      <c r="C3294" s="5">
        <v>41999</v>
      </c>
      <c r="D3294" s="5" t="str">
        <f t="shared" si="311"/>
        <v>2014-12</v>
      </c>
      <c r="E3294" s="5">
        <v>42003</v>
      </c>
      <c r="F3294" t="s">
        <v>55</v>
      </c>
      <c r="G3294" t="s">
        <v>2045</v>
      </c>
      <c r="H3294" t="s">
        <v>2046</v>
      </c>
      <c r="I3294" t="s">
        <v>31</v>
      </c>
      <c r="J3294" t="s">
        <v>32</v>
      </c>
      <c r="K3294" t="s">
        <v>955</v>
      </c>
      <c r="L3294" t="s">
        <v>48</v>
      </c>
      <c r="M3294">
        <v>92024</v>
      </c>
      <c r="N3294" t="s">
        <v>49</v>
      </c>
      <c r="O3294" t="s">
        <v>725</v>
      </c>
      <c r="P3294" t="s">
        <v>51</v>
      </c>
      <c r="Q3294" t="s">
        <v>584</v>
      </c>
      <c r="R3294" t="s">
        <v>726</v>
      </c>
      <c r="S3294">
        <v>11.91</v>
      </c>
      <c r="T3294">
        <v>3</v>
      </c>
      <c r="U3294">
        <v>0</v>
      </c>
      <c r="V3294">
        <v>0.11909999999999954</v>
      </c>
      <c r="W3294" s="6">
        <f t="shared" si="310"/>
        <v>9.999999999999962E-3</v>
      </c>
      <c r="X3294" s="4">
        <f t="shared" si="307"/>
        <v>3.9699999999999847E-2</v>
      </c>
      <c r="Y3294" s="4">
        <f t="shared" si="308"/>
        <v>3.97</v>
      </c>
      <c r="Z3294" s="4">
        <f t="shared" si="309"/>
        <v>3.97</v>
      </c>
      <c r="AA3294" s="4">
        <f t="shared" si="306"/>
        <v>0</v>
      </c>
    </row>
    <row r="3295" spans="1:27" x14ac:dyDescent="0.2">
      <c r="A3295">
        <v>3294</v>
      </c>
      <c r="B3295" t="s">
        <v>6527</v>
      </c>
      <c r="C3295" s="5">
        <v>41999</v>
      </c>
      <c r="D3295" s="5" t="str">
        <f t="shared" si="311"/>
        <v>2014-12</v>
      </c>
      <c r="E3295" s="5">
        <v>42003</v>
      </c>
      <c r="F3295" t="s">
        <v>55</v>
      </c>
      <c r="G3295" t="s">
        <v>2045</v>
      </c>
      <c r="H3295" t="s">
        <v>2046</v>
      </c>
      <c r="I3295" t="s">
        <v>31</v>
      </c>
      <c r="J3295" t="s">
        <v>32</v>
      </c>
      <c r="K3295" t="s">
        <v>955</v>
      </c>
      <c r="L3295" t="s">
        <v>48</v>
      </c>
      <c r="M3295">
        <v>92024</v>
      </c>
      <c r="N3295" t="s">
        <v>49</v>
      </c>
      <c r="O3295" t="s">
        <v>3329</v>
      </c>
      <c r="P3295" t="s">
        <v>37</v>
      </c>
      <c r="Q3295" t="s">
        <v>70</v>
      </c>
      <c r="R3295" t="s">
        <v>3330</v>
      </c>
      <c r="S3295">
        <v>3.48</v>
      </c>
      <c r="T3295">
        <v>2</v>
      </c>
      <c r="U3295">
        <v>0</v>
      </c>
      <c r="V3295">
        <v>1.1135999999999999</v>
      </c>
      <c r="W3295" s="6">
        <f t="shared" si="310"/>
        <v>0.32</v>
      </c>
      <c r="X3295" s="4">
        <f t="shared" si="307"/>
        <v>0.55679999999999996</v>
      </c>
      <c r="Y3295" s="4">
        <f t="shared" si="308"/>
        <v>1.74</v>
      </c>
      <c r="Z3295" s="4">
        <f t="shared" si="309"/>
        <v>1.74</v>
      </c>
      <c r="AA3295" s="4">
        <f t="shared" si="306"/>
        <v>0</v>
      </c>
    </row>
    <row r="3296" spans="1:27" x14ac:dyDescent="0.2">
      <c r="A3296">
        <v>3295</v>
      </c>
      <c r="B3296" t="s">
        <v>6528</v>
      </c>
      <c r="C3296" s="5">
        <v>41866</v>
      </c>
      <c r="D3296" s="5" t="str">
        <f t="shared" si="311"/>
        <v>2014-08</v>
      </c>
      <c r="E3296" s="5">
        <v>41869</v>
      </c>
      <c r="F3296" t="s">
        <v>193</v>
      </c>
      <c r="G3296" t="s">
        <v>1440</v>
      </c>
      <c r="H3296" t="s">
        <v>1441</v>
      </c>
      <c r="I3296" t="s">
        <v>31</v>
      </c>
      <c r="J3296" t="s">
        <v>32</v>
      </c>
      <c r="K3296" t="s">
        <v>822</v>
      </c>
      <c r="L3296" t="s">
        <v>109</v>
      </c>
      <c r="M3296">
        <v>75081</v>
      </c>
      <c r="N3296" t="s">
        <v>110</v>
      </c>
      <c r="O3296" t="s">
        <v>2397</v>
      </c>
      <c r="P3296" t="s">
        <v>51</v>
      </c>
      <c r="Q3296" t="s">
        <v>80</v>
      </c>
      <c r="R3296" t="s">
        <v>2398</v>
      </c>
      <c r="S3296">
        <v>30.959999999999994</v>
      </c>
      <c r="T3296">
        <v>8</v>
      </c>
      <c r="U3296">
        <v>0.8</v>
      </c>
      <c r="V3296">
        <v>-52.632000000000019</v>
      </c>
      <c r="W3296" s="6">
        <f t="shared" si="310"/>
        <v>-1.7000000000000011</v>
      </c>
      <c r="X3296" s="4">
        <f t="shared" si="307"/>
        <v>-6.5790000000000024</v>
      </c>
      <c r="Y3296" s="4">
        <f t="shared" si="308"/>
        <v>3.8699999999999992</v>
      </c>
      <c r="Z3296" s="4">
        <f t="shared" si="309"/>
        <v>19.350000000000001</v>
      </c>
      <c r="AA3296" s="4">
        <f t="shared" si="306"/>
        <v>24.767999999999997</v>
      </c>
    </row>
    <row r="3297" spans="1:27" x14ac:dyDescent="0.2">
      <c r="A3297">
        <v>3296</v>
      </c>
      <c r="B3297" t="s">
        <v>6529</v>
      </c>
      <c r="C3297" s="5">
        <v>43009</v>
      </c>
      <c r="D3297" s="5" t="str">
        <f t="shared" si="311"/>
        <v>2017-10</v>
      </c>
      <c r="E3297" s="5">
        <v>43011</v>
      </c>
      <c r="F3297" t="s">
        <v>193</v>
      </c>
      <c r="G3297" t="s">
        <v>4005</v>
      </c>
      <c r="H3297" t="s">
        <v>4006</v>
      </c>
      <c r="I3297" t="s">
        <v>107</v>
      </c>
      <c r="J3297" t="s">
        <v>32</v>
      </c>
      <c r="K3297" t="s">
        <v>271</v>
      </c>
      <c r="L3297" t="s">
        <v>272</v>
      </c>
      <c r="M3297">
        <v>10035</v>
      </c>
      <c r="N3297" t="s">
        <v>153</v>
      </c>
      <c r="O3297" t="s">
        <v>6530</v>
      </c>
      <c r="P3297" t="s">
        <v>76</v>
      </c>
      <c r="Q3297" t="s">
        <v>689</v>
      </c>
      <c r="R3297" t="s">
        <v>6531</v>
      </c>
      <c r="S3297">
        <v>1704.89</v>
      </c>
      <c r="T3297">
        <v>11</v>
      </c>
      <c r="U3297">
        <v>0</v>
      </c>
      <c r="V3297">
        <v>767.20049999999992</v>
      </c>
      <c r="W3297" s="6">
        <f t="shared" si="310"/>
        <v>0.4499999999999999</v>
      </c>
      <c r="X3297" s="4">
        <f t="shared" si="307"/>
        <v>69.745499999999993</v>
      </c>
      <c r="Y3297" s="4">
        <f t="shared" si="308"/>
        <v>154.99</v>
      </c>
      <c r="Z3297" s="4">
        <f t="shared" si="309"/>
        <v>154.99</v>
      </c>
      <c r="AA3297" s="4">
        <f t="shared" si="306"/>
        <v>0</v>
      </c>
    </row>
    <row r="3298" spans="1:27" x14ac:dyDescent="0.2">
      <c r="A3298">
        <v>3297</v>
      </c>
      <c r="B3298" t="s">
        <v>6532</v>
      </c>
      <c r="C3298" s="5">
        <v>42147</v>
      </c>
      <c r="D3298" s="5" t="str">
        <f t="shared" si="311"/>
        <v>2015-05</v>
      </c>
      <c r="E3298" s="5">
        <v>42154</v>
      </c>
      <c r="F3298" t="s">
        <v>55</v>
      </c>
      <c r="G3298" t="s">
        <v>157</v>
      </c>
      <c r="H3298" t="s">
        <v>158</v>
      </c>
      <c r="I3298" t="s">
        <v>31</v>
      </c>
      <c r="J3298" t="s">
        <v>32</v>
      </c>
      <c r="K3298" t="s">
        <v>549</v>
      </c>
      <c r="L3298" t="s">
        <v>315</v>
      </c>
      <c r="M3298">
        <v>85023</v>
      </c>
      <c r="N3298" t="s">
        <v>49</v>
      </c>
      <c r="O3298" t="s">
        <v>2452</v>
      </c>
      <c r="P3298" t="s">
        <v>51</v>
      </c>
      <c r="Q3298" t="s">
        <v>80</v>
      </c>
      <c r="R3298" t="s">
        <v>2453</v>
      </c>
      <c r="S3298">
        <v>19.194000000000003</v>
      </c>
      <c r="T3298">
        <v>7</v>
      </c>
      <c r="U3298">
        <v>0.7</v>
      </c>
      <c r="V3298">
        <v>-12.795999999999999</v>
      </c>
      <c r="W3298" s="6">
        <f t="shared" si="310"/>
        <v>-0.66666666666666652</v>
      </c>
      <c r="X3298" s="4">
        <f t="shared" si="307"/>
        <v>-1.8279999999999998</v>
      </c>
      <c r="Y3298" s="4">
        <f t="shared" si="308"/>
        <v>2.7420000000000004</v>
      </c>
      <c r="Z3298" s="4">
        <f t="shared" si="309"/>
        <v>9.1399999999999988</v>
      </c>
      <c r="AA3298" s="4">
        <f t="shared" si="306"/>
        <v>13.4358</v>
      </c>
    </row>
    <row r="3299" spans="1:27" x14ac:dyDescent="0.2">
      <c r="A3299">
        <v>3298</v>
      </c>
      <c r="B3299" t="s">
        <v>6532</v>
      </c>
      <c r="C3299" s="5">
        <v>42147</v>
      </c>
      <c r="D3299" s="5" t="str">
        <f t="shared" si="311"/>
        <v>2015-05</v>
      </c>
      <c r="E3299" s="5">
        <v>42154</v>
      </c>
      <c r="F3299" t="s">
        <v>55</v>
      </c>
      <c r="G3299" t="s">
        <v>157</v>
      </c>
      <c r="H3299" t="s">
        <v>158</v>
      </c>
      <c r="I3299" t="s">
        <v>31</v>
      </c>
      <c r="J3299" t="s">
        <v>32</v>
      </c>
      <c r="K3299" t="s">
        <v>549</v>
      </c>
      <c r="L3299" t="s">
        <v>315</v>
      </c>
      <c r="M3299">
        <v>85023</v>
      </c>
      <c r="N3299" t="s">
        <v>49</v>
      </c>
      <c r="O3299" t="s">
        <v>2002</v>
      </c>
      <c r="P3299" t="s">
        <v>51</v>
      </c>
      <c r="Q3299" t="s">
        <v>83</v>
      </c>
      <c r="R3299" t="s">
        <v>2003</v>
      </c>
      <c r="S3299">
        <v>121.79200000000002</v>
      </c>
      <c r="T3299">
        <v>4</v>
      </c>
      <c r="U3299">
        <v>0.2</v>
      </c>
      <c r="V3299">
        <v>13.701599999999988</v>
      </c>
      <c r="W3299" s="6">
        <f t="shared" si="310"/>
        <v>0.11249999999999989</v>
      </c>
      <c r="X3299" s="4">
        <f t="shared" si="307"/>
        <v>3.4253999999999971</v>
      </c>
      <c r="Y3299" s="4">
        <f t="shared" si="308"/>
        <v>30.448000000000004</v>
      </c>
      <c r="Z3299" s="4">
        <f t="shared" si="309"/>
        <v>38.06</v>
      </c>
      <c r="AA3299" s="4">
        <f t="shared" si="306"/>
        <v>24.358400000000003</v>
      </c>
    </row>
    <row r="3300" spans="1:27" x14ac:dyDescent="0.2">
      <c r="A3300">
        <v>3299</v>
      </c>
      <c r="B3300" t="s">
        <v>6533</v>
      </c>
      <c r="C3300" s="5">
        <v>43055</v>
      </c>
      <c r="D3300" s="5" t="str">
        <f t="shared" si="311"/>
        <v>2017-11</v>
      </c>
      <c r="E3300" s="5">
        <v>43055</v>
      </c>
      <c r="F3300" t="s">
        <v>1298</v>
      </c>
      <c r="G3300" t="s">
        <v>2988</v>
      </c>
      <c r="H3300" t="s">
        <v>2989</v>
      </c>
      <c r="I3300" t="s">
        <v>46</v>
      </c>
      <c r="J3300" t="s">
        <v>32</v>
      </c>
      <c r="K3300" t="s">
        <v>132</v>
      </c>
      <c r="L3300" t="s">
        <v>48</v>
      </c>
      <c r="M3300">
        <v>94122</v>
      </c>
      <c r="N3300" t="s">
        <v>49</v>
      </c>
      <c r="O3300" t="s">
        <v>4617</v>
      </c>
      <c r="P3300" t="s">
        <v>76</v>
      </c>
      <c r="Q3300" t="s">
        <v>689</v>
      </c>
      <c r="R3300" t="s">
        <v>4618</v>
      </c>
      <c r="S3300">
        <v>1919.9760000000001</v>
      </c>
      <c r="T3300">
        <v>3</v>
      </c>
      <c r="U3300">
        <v>0.2</v>
      </c>
      <c r="V3300">
        <v>215.99729999999977</v>
      </c>
      <c r="W3300" s="6">
        <f t="shared" si="310"/>
        <v>0.11249999999999988</v>
      </c>
      <c r="X3300" s="4">
        <f t="shared" si="307"/>
        <v>71.999099999999927</v>
      </c>
      <c r="Y3300" s="4">
        <f t="shared" si="308"/>
        <v>639.99200000000008</v>
      </c>
      <c r="Z3300" s="4">
        <f t="shared" si="309"/>
        <v>799.9899999999999</v>
      </c>
      <c r="AA3300" s="4">
        <f t="shared" si="306"/>
        <v>383.99520000000007</v>
      </c>
    </row>
    <row r="3301" spans="1:27" x14ac:dyDescent="0.2">
      <c r="A3301">
        <v>3300</v>
      </c>
      <c r="B3301" t="s">
        <v>6534</v>
      </c>
      <c r="C3301" s="5">
        <v>41961</v>
      </c>
      <c r="D3301" s="5" t="str">
        <f t="shared" si="311"/>
        <v>2014-11</v>
      </c>
      <c r="E3301" s="5">
        <v>41965</v>
      </c>
      <c r="F3301" t="s">
        <v>55</v>
      </c>
      <c r="G3301" t="s">
        <v>1962</v>
      </c>
      <c r="H3301" t="s">
        <v>1963</v>
      </c>
      <c r="I3301" t="s">
        <v>31</v>
      </c>
      <c r="J3301" t="s">
        <v>32</v>
      </c>
      <c r="K3301" t="s">
        <v>151</v>
      </c>
      <c r="L3301" t="s">
        <v>152</v>
      </c>
      <c r="M3301">
        <v>19140</v>
      </c>
      <c r="N3301" t="s">
        <v>153</v>
      </c>
      <c r="O3301" t="s">
        <v>102</v>
      </c>
      <c r="P3301" t="s">
        <v>51</v>
      </c>
      <c r="Q3301" t="s">
        <v>80</v>
      </c>
      <c r="R3301" t="s">
        <v>103</v>
      </c>
      <c r="S3301">
        <v>50.997000000000007</v>
      </c>
      <c r="T3301">
        <v>1</v>
      </c>
      <c r="U3301">
        <v>0.7</v>
      </c>
      <c r="V3301">
        <v>-40.797600000000003</v>
      </c>
      <c r="W3301" s="6">
        <f t="shared" si="310"/>
        <v>-0.79999999999999993</v>
      </c>
      <c r="X3301" s="4">
        <f t="shared" si="307"/>
        <v>-40.797600000000003</v>
      </c>
      <c r="Y3301" s="4">
        <f t="shared" si="308"/>
        <v>50.997000000000007</v>
      </c>
      <c r="Z3301" s="4">
        <f t="shared" si="309"/>
        <v>169.99</v>
      </c>
      <c r="AA3301" s="4">
        <f t="shared" si="306"/>
        <v>35.697900000000004</v>
      </c>
    </row>
    <row r="3302" spans="1:27" x14ac:dyDescent="0.2">
      <c r="A3302">
        <v>3301</v>
      </c>
      <c r="B3302" t="s">
        <v>6534</v>
      </c>
      <c r="C3302" s="5">
        <v>41961</v>
      </c>
      <c r="D3302" s="5" t="str">
        <f t="shared" si="311"/>
        <v>2014-11</v>
      </c>
      <c r="E3302" s="5">
        <v>41965</v>
      </c>
      <c r="F3302" t="s">
        <v>55</v>
      </c>
      <c r="G3302" t="s">
        <v>1962</v>
      </c>
      <c r="H3302" t="s">
        <v>1963</v>
      </c>
      <c r="I3302" t="s">
        <v>31</v>
      </c>
      <c r="J3302" t="s">
        <v>32</v>
      </c>
      <c r="K3302" t="s">
        <v>151</v>
      </c>
      <c r="L3302" t="s">
        <v>152</v>
      </c>
      <c r="M3302">
        <v>19140</v>
      </c>
      <c r="N3302" t="s">
        <v>153</v>
      </c>
      <c r="O3302" t="s">
        <v>384</v>
      </c>
      <c r="P3302" t="s">
        <v>51</v>
      </c>
      <c r="Q3302" t="s">
        <v>64</v>
      </c>
      <c r="R3302" t="s">
        <v>385</v>
      </c>
      <c r="S3302">
        <v>76.792000000000002</v>
      </c>
      <c r="T3302">
        <v>1</v>
      </c>
      <c r="U3302">
        <v>0.2</v>
      </c>
      <c r="V3302">
        <v>-16.318300000000001</v>
      </c>
      <c r="W3302" s="6">
        <f t="shared" si="310"/>
        <v>-0.21249999999999999</v>
      </c>
      <c r="X3302" s="4">
        <f t="shared" si="307"/>
        <v>-16.318300000000001</v>
      </c>
      <c r="Y3302" s="4">
        <f t="shared" si="308"/>
        <v>76.792000000000002</v>
      </c>
      <c r="Z3302" s="4">
        <f t="shared" si="309"/>
        <v>95.99</v>
      </c>
      <c r="AA3302" s="4">
        <f t="shared" si="306"/>
        <v>15.358400000000001</v>
      </c>
    </row>
    <row r="3303" spans="1:27" x14ac:dyDescent="0.2">
      <c r="A3303">
        <v>3302</v>
      </c>
      <c r="B3303" t="s">
        <v>6534</v>
      </c>
      <c r="C3303" s="5">
        <v>41961</v>
      </c>
      <c r="D3303" s="5" t="str">
        <f t="shared" si="311"/>
        <v>2014-11</v>
      </c>
      <c r="E3303" s="5">
        <v>41965</v>
      </c>
      <c r="F3303" t="s">
        <v>55</v>
      </c>
      <c r="G3303" t="s">
        <v>1962</v>
      </c>
      <c r="H3303" t="s">
        <v>1963</v>
      </c>
      <c r="I3303" t="s">
        <v>31</v>
      </c>
      <c r="J3303" t="s">
        <v>32</v>
      </c>
      <c r="K3303" t="s">
        <v>151</v>
      </c>
      <c r="L3303" t="s">
        <v>152</v>
      </c>
      <c r="M3303">
        <v>19140</v>
      </c>
      <c r="N3303" t="s">
        <v>153</v>
      </c>
      <c r="O3303" t="s">
        <v>6535</v>
      </c>
      <c r="P3303" t="s">
        <v>76</v>
      </c>
      <c r="Q3303" t="s">
        <v>77</v>
      </c>
      <c r="R3303" t="s">
        <v>6536</v>
      </c>
      <c r="S3303">
        <v>539.96399999999994</v>
      </c>
      <c r="T3303">
        <v>6</v>
      </c>
      <c r="U3303">
        <v>0.4</v>
      </c>
      <c r="V3303">
        <v>-107.99280000000002</v>
      </c>
      <c r="W3303" s="6">
        <f t="shared" si="310"/>
        <v>-0.20000000000000004</v>
      </c>
      <c r="X3303" s="4">
        <f t="shared" si="307"/>
        <v>-17.998800000000003</v>
      </c>
      <c r="Y3303" s="4">
        <f t="shared" si="308"/>
        <v>89.993999999999986</v>
      </c>
      <c r="Z3303" s="4">
        <f t="shared" si="309"/>
        <v>149.99</v>
      </c>
      <c r="AA3303" s="4">
        <f t="shared" si="306"/>
        <v>215.98559999999998</v>
      </c>
    </row>
    <row r="3304" spans="1:27" x14ac:dyDescent="0.2">
      <c r="A3304">
        <v>3303</v>
      </c>
      <c r="B3304" t="s">
        <v>6534</v>
      </c>
      <c r="C3304" s="5">
        <v>41961</v>
      </c>
      <c r="D3304" s="5" t="str">
        <f t="shared" si="311"/>
        <v>2014-11</v>
      </c>
      <c r="E3304" s="5">
        <v>41965</v>
      </c>
      <c r="F3304" t="s">
        <v>55</v>
      </c>
      <c r="G3304" t="s">
        <v>1962</v>
      </c>
      <c r="H3304" t="s">
        <v>1963</v>
      </c>
      <c r="I3304" t="s">
        <v>31</v>
      </c>
      <c r="J3304" t="s">
        <v>32</v>
      </c>
      <c r="K3304" t="s">
        <v>151</v>
      </c>
      <c r="L3304" t="s">
        <v>152</v>
      </c>
      <c r="M3304">
        <v>19140</v>
      </c>
      <c r="N3304" t="s">
        <v>153</v>
      </c>
      <c r="O3304" t="s">
        <v>3942</v>
      </c>
      <c r="P3304" t="s">
        <v>37</v>
      </c>
      <c r="Q3304" t="s">
        <v>70</v>
      </c>
      <c r="R3304" t="s">
        <v>5160</v>
      </c>
      <c r="S3304">
        <v>60.311999999999998</v>
      </c>
      <c r="T3304">
        <v>3</v>
      </c>
      <c r="U3304">
        <v>0.2</v>
      </c>
      <c r="V3304">
        <v>5.2773000000000003</v>
      </c>
      <c r="W3304" s="6">
        <f t="shared" si="310"/>
        <v>8.7500000000000008E-2</v>
      </c>
      <c r="X3304" s="4">
        <f t="shared" si="307"/>
        <v>1.7591000000000001</v>
      </c>
      <c r="Y3304" s="4">
        <f t="shared" si="308"/>
        <v>20.103999999999999</v>
      </c>
      <c r="Z3304" s="4">
        <f t="shared" si="309"/>
        <v>25.129999999999995</v>
      </c>
      <c r="AA3304" s="4">
        <f t="shared" si="306"/>
        <v>12.0624</v>
      </c>
    </row>
    <row r="3305" spans="1:27" x14ac:dyDescent="0.2">
      <c r="A3305">
        <v>3304</v>
      </c>
      <c r="B3305" t="s">
        <v>6534</v>
      </c>
      <c r="C3305" s="5">
        <v>41961</v>
      </c>
      <c r="D3305" s="5" t="str">
        <f t="shared" si="311"/>
        <v>2014-11</v>
      </c>
      <c r="E3305" s="5">
        <v>41965</v>
      </c>
      <c r="F3305" t="s">
        <v>55</v>
      </c>
      <c r="G3305" t="s">
        <v>1962</v>
      </c>
      <c r="H3305" t="s">
        <v>1963</v>
      </c>
      <c r="I3305" t="s">
        <v>31</v>
      </c>
      <c r="J3305" t="s">
        <v>32</v>
      </c>
      <c r="K3305" t="s">
        <v>151</v>
      </c>
      <c r="L3305" t="s">
        <v>152</v>
      </c>
      <c r="M3305">
        <v>19140</v>
      </c>
      <c r="N3305" t="s">
        <v>153</v>
      </c>
      <c r="O3305" t="s">
        <v>3405</v>
      </c>
      <c r="P3305" t="s">
        <v>51</v>
      </c>
      <c r="Q3305" t="s">
        <v>80</v>
      </c>
      <c r="R3305" t="s">
        <v>3406</v>
      </c>
      <c r="S3305">
        <v>1.9440000000000004</v>
      </c>
      <c r="T3305">
        <v>3</v>
      </c>
      <c r="U3305">
        <v>0.7</v>
      </c>
      <c r="V3305">
        <v>-1.4255999999999998</v>
      </c>
      <c r="W3305" s="6">
        <f t="shared" si="310"/>
        <v>-0.73333333333333306</v>
      </c>
      <c r="X3305" s="4">
        <f t="shared" si="307"/>
        <v>-0.4751999999999999</v>
      </c>
      <c r="Y3305" s="4">
        <f t="shared" si="308"/>
        <v>0.64800000000000013</v>
      </c>
      <c r="Z3305" s="4">
        <f t="shared" si="309"/>
        <v>2.16</v>
      </c>
      <c r="AA3305" s="4">
        <f t="shared" si="306"/>
        <v>1.3608000000000002</v>
      </c>
    </row>
    <row r="3306" spans="1:27" x14ac:dyDescent="0.2">
      <c r="A3306">
        <v>3305</v>
      </c>
      <c r="B3306" t="s">
        <v>6537</v>
      </c>
      <c r="C3306" s="5">
        <v>42003</v>
      </c>
      <c r="D3306" s="5" t="str">
        <f t="shared" si="311"/>
        <v>2014-12</v>
      </c>
      <c r="E3306" s="5">
        <v>42005</v>
      </c>
      <c r="F3306" t="s">
        <v>28</v>
      </c>
      <c r="G3306" t="s">
        <v>3441</v>
      </c>
      <c r="H3306" t="s">
        <v>3442</v>
      </c>
      <c r="I3306" t="s">
        <v>46</v>
      </c>
      <c r="J3306" t="s">
        <v>32</v>
      </c>
      <c r="K3306" t="s">
        <v>1996</v>
      </c>
      <c r="L3306" t="s">
        <v>109</v>
      </c>
      <c r="M3306">
        <v>78041</v>
      </c>
      <c r="N3306" t="s">
        <v>110</v>
      </c>
      <c r="O3306" t="s">
        <v>3497</v>
      </c>
      <c r="P3306" t="s">
        <v>51</v>
      </c>
      <c r="Q3306" t="s">
        <v>178</v>
      </c>
      <c r="R3306" t="s">
        <v>3498</v>
      </c>
      <c r="S3306">
        <v>12.984000000000002</v>
      </c>
      <c r="T3306">
        <v>3</v>
      </c>
      <c r="U3306">
        <v>0.2</v>
      </c>
      <c r="V3306">
        <v>4.7066999999999997</v>
      </c>
      <c r="W3306" s="6">
        <f t="shared" si="310"/>
        <v>0.36249999999999993</v>
      </c>
      <c r="X3306" s="4">
        <f t="shared" si="307"/>
        <v>1.5689</v>
      </c>
      <c r="Y3306" s="4">
        <f t="shared" si="308"/>
        <v>4.3280000000000003</v>
      </c>
      <c r="Z3306" s="4">
        <f t="shared" si="309"/>
        <v>5.41</v>
      </c>
      <c r="AA3306" s="4">
        <f t="shared" si="306"/>
        <v>2.5968000000000004</v>
      </c>
    </row>
    <row r="3307" spans="1:27" x14ac:dyDescent="0.2">
      <c r="A3307">
        <v>3306</v>
      </c>
      <c r="B3307" t="s">
        <v>6537</v>
      </c>
      <c r="C3307" s="5">
        <v>42003</v>
      </c>
      <c r="D3307" s="5" t="str">
        <f t="shared" si="311"/>
        <v>2014-12</v>
      </c>
      <c r="E3307" s="5">
        <v>42005</v>
      </c>
      <c r="F3307" t="s">
        <v>28</v>
      </c>
      <c r="G3307" t="s">
        <v>3441</v>
      </c>
      <c r="H3307" t="s">
        <v>3442</v>
      </c>
      <c r="I3307" t="s">
        <v>46</v>
      </c>
      <c r="J3307" t="s">
        <v>32</v>
      </c>
      <c r="K3307" t="s">
        <v>1996</v>
      </c>
      <c r="L3307" t="s">
        <v>109</v>
      </c>
      <c r="M3307">
        <v>78041</v>
      </c>
      <c r="N3307" t="s">
        <v>110</v>
      </c>
      <c r="O3307" t="s">
        <v>4978</v>
      </c>
      <c r="P3307" t="s">
        <v>76</v>
      </c>
      <c r="Q3307" t="s">
        <v>77</v>
      </c>
      <c r="R3307" t="s">
        <v>4979</v>
      </c>
      <c r="S3307">
        <v>217.58400000000003</v>
      </c>
      <c r="T3307">
        <v>2</v>
      </c>
      <c r="U3307">
        <v>0.2</v>
      </c>
      <c r="V3307">
        <v>19.03860000000001</v>
      </c>
      <c r="W3307" s="6">
        <f t="shared" si="310"/>
        <v>8.7500000000000036E-2</v>
      </c>
      <c r="X3307" s="4">
        <f t="shared" si="307"/>
        <v>9.5193000000000048</v>
      </c>
      <c r="Y3307" s="4">
        <f t="shared" si="308"/>
        <v>108.79200000000002</v>
      </c>
      <c r="Z3307" s="4">
        <f t="shared" si="309"/>
        <v>135.99</v>
      </c>
      <c r="AA3307" s="4">
        <f t="shared" si="306"/>
        <v>43.516800000000011</v>
      </c>
    </row>
    <row r="3308" spans="1:27" x14ac:dyDescent="0.2">
      <c r="A3308">
        <v>3307</v>
      </c>
      <c r="B3308" t="s">
        <v>6537</v>
      </c>
      <c r="C3308" s="5">
        <v>42003</v>
      </c>
      <c r="D3308" s="5" t="str">
        <f t="shared" si="311"/>
        <v>2014-12</v>
      </c>
      <c r="E3308" s="5">
        <v>42005</v>
      </c>
      <c r="F3308" t="s">
        <v>28</v>
      </c>
      <c r="G3308" t="s">
        <v>3441</v>
      </c>
      <c r="H3308" t="s">
        <v>3442</v>
      </c>
      <c r="I3308" t="s">
        <v>46</v>
      </c>
      <c r="J3308" t="s">
        <v>32</v>
      </c>
      <c r="K3308" t="s">
        <v>1996</v>
      </c>
      <c r="L3308" t="s">
        <v>109</v>
      </c>
      <c r="M3308">
        <v>78041</v>
      </c>
      <c r="N3308" t="s">
        <v>110</v>
      </c>
      <c r="O3308" t="s">
        <v>3221</v>
      </c>
      <c r="P3308" t="s">
        <v>76</v>
      </c>
      <c r="Q3308" t="s">
        <v>77</v>
      </c>
      <c r="R3308" t="s">
        <v>3222</v>
      </c>
      <c r="S3308">
        <v>328.77600000000007</v>
      </c>
      <c r="T3308">
        <v>3</v>
      </c>
      <c r="U3308">
        <v>0.2</v>
      </c>
      <c r="V3308">
        <v>28.767899999999997</v>
      </c>
      <c r="W3308" s="6">
        <f t="shared" si="310"/>
        <v>8.7499999999999981E-2</v>
      </c>
      <c r="X3308" s="4">
        <f t="shared" si="307"/>
        <v>9.5892999999999997</v>
      </c>
      <c r="Y3308" s="4">
        <f t="shared" si="308"/>
        <v>109.59200000000003</v>
      </c>
      <c r="Z3308" s="4">
        <f t="shared" si="309"/>
        <v>136.99</v>
      </c>
      <c r="AA3308" s="4">
        <f t="shared" si="306"/>
        <v>65.755200000000016</v>
      </c>
    </row>
    <row r="3309" spans="1:27" x14ac:dyDescent="0.2">
      <c r="A3309">
        <v>3308</v>
      </c>
      <c r="B3309" t="s">
        <v>6537</v>
      </c>
      <c r="C3309" s="5">
        <v>42003</v>
      </c>
      <c r="D3309" s="5" t="str">
        <f t="shared" si="311"/>
        <v>2014-12</v>
      </c>
      <c r="E3309" s="5">
        <v>42005</v>
      </c>
      <c r="F3309" t="s">
        <v>28</v>
      </c>
      <c r="G3309" t="s">
        <v>3441</v>
      </c>
      <c r="H3309" t="s">
        <v>3442</v>
      </c>
      <c r="I3309" t="s">
        <v>46</v>
      </c>
      <c r="J3309" t="s">
        <v>32</v>
      </c>
      <c r="K3309" t="s">
        <v>1996</v>
      </c>
      <c r="L3309" t="s">
        <v>109</v>
      </c>
      <c r="M3309">
        <v>78041</v>
      </c>
      <c r="N3309" t="s">
        <v>110</v>
      </c>
      <c r="O3309" t="s">
        <v>1261</v>
      </c>
      <c r="P3309" t="s">
        <v>51</v>
      </c>
      <c r="Q3309" t="s">
        <v>80</v>
      </c>
      <c r="R3309" t="s">
        <v>1262</v>
      </c>
      <c r="S3309">
        <v>2.2859999999999996</v>
      </c>
      <c r="T3309">
        <v>3</v>
      </c>
      <c r="U3309">
        <v>0.8</v>
      </c>
      <c r="V3309">
        <v>-3.6576000000000004</v>
      </c>
      <c r="W3309" s="6">
        <f t="shared" si="310"/>
        <v>-1.6000000000000005</v>
      </c>
      <c r="X3309" s="4">
        <f t="shared" si="307"/>
        <v>-1.2192000000000001</v>
      </c>
      <c r="Y3309" s="4">
        <f t="shared" si="308"/>
        <v>0.7619999999999999</v>
      </c>
      <c r="Z3309" s="4">
        <f t="shared" si="309"/>
        <v>3.81</v>
      </c>
      <c r="AA3309" s="4">
        <f t="shared" si="306"/>
        <v>1.8287999999999998</v>
      </c>
    </row>
    <row r="3310" spans="1:27" x14ac:dyDescent="0.2">
      <c r="A3310">
        <v>3309</v>
      </c>
      <c r="B3310" t="s">
        <v>6537</v>
      </c>
      <c r="C3310" s="5">
        <v>42003</v>
      </c>
      <c r="D3310" s="5" t="str">
        <f t="shared" si="311"/>
        <v>2014-12</v>
      </c>
      <c r="E3310" s="5">
        <v>42005</v>
      </c>
      <c r="F3310" t="s">
        <v>28</v>
      </c>
      <c r="G3310" t="s">
        <v>3441</v>
      </c>
      <c r="H3310" t="s">
        <v>3442</v>
      </c>
      <c r="I3310" t="s">
        <v>46</v>
      </c>
      <c r="J3310" t="s">
        <v>32</v>
      </c>
      <c r="K3310" t="s">
        <v>1996</v>
      </c>
      <c r="L3310" t="s">
        <v>109</v>
      </c>
      <c r="M3310">
        <v>78041</v>
      </c>
      <c r="N3310" t="s">
        <v>110</v>
      </c>
      <c r="O3310" t="s">
        <v>1026</v>
      </c>
      <c r="P3310" t="s">
        <v>76</v>
      </c>
      <c r="Q3310" t="s">
        <v>166</v>
      </c>
      <c r="R3310" t="s">
        <v>1027</v>
      </c>
      <c r="S3310">
        <v>47.984000000000002</v>
      </c>
      <c r="T3310">
        <v>2</v>
      </c>
      <c r="U3310">
        <v>0.2</v>
      </c>
      <c r="V3310">
        <v>14.395200000000004</v>
      </c>
      <c r="W3310" s="6">
        <f t="shared" si="310"/>
        <v>0.3000000000000001</v>
      </c>
      <c r="X3310" s="4">
        <f t="shared" si="307"/>
        <v>7.1976000000000022</v>
      </c>
      <c r="Y3310" s="4">
        <f t="shared" si="308"/>
        <v>23.992000000000001</v>
      </c>
      <c r="Z3310" s="4">
        <f t="shared" si="309"/>
        <v>29.99</v>
      </c>
      <c r="AA3310" s="4">
        <f t="shared" si="306"/>
        <v>9.5968000000000018</v>
      </c>
    </row>
    <row r="3311" spans="1:27" x14ac:dyDescent="0.2">
      <c r="A3311">
        <v>3310</v>
      </c>
      <c r="B3311" t="s">
        <v>6538</v>
      </c>
      <c r="C3311" s="5">
        <v>42313</v>
      </c>
      <c r="D3311" s="5" t="str">
        <f t="shared" si="311"/>
        <v>2015-11</v>
      </c>
      <c r="E3311" s="5">
        <v>42319</v>
      </c>
      <c r="F3311" t="s">
        <v>55</v>
      </c>
      <c r="G3311" t="s">
        <v>2229</v>
      </c>
      <c r="H3311" t="s">
        <v>2230</v>
      </c>
      <c r="I3311" t="s">
        <v>46</v>
      </c>
      <c r="J3311" t="s">
        <v>32</v>
      </c>
      <c r="K3311" t="s">
        <v>271</v>
      </c>
      <c r="L3311" t="s">
        <v>272</v>
      </c>
      <c r="M3311">
        <v>10009</v>
      </c>
      <c r="N3311" t="s">
        <v>153</v>
      </c>
      <c r="O3311" t="s">
        <v>4329</v>
      </c>
      <c r="P3311" t="s">
        <v>51</v>
      </c>
      <c r="Q3311" t="s">
        <v>80</v>
      </c>
      <c r="R3311" t="s">
        <v>4330</v>
      </c>
      <c r="S3311">
        <v>25.344000000000001</v>
      </c>
      <c r="T3311">
        <v>6</v>
      </c>
      <c r="U3311">
        <v>0.2</v>
      </c>
      <c r="V3311">
        <v>8.8704000000000018</v>
      </c>
      <c r="W3311" s="6">
        <f t="shared" si="310"/>
        <v>0.35000000000000003</v>
      </c>
      <c r="X3311" s="4">
        <f t="shared" si="307"/>
        <v>1.4784000000000004</v>
      </c>
      <c r="Y3311" s="4">
        <f t="shared" si="308"/>
        <v>4.2240000000000002</v>
      </c>
      <c r="Z3311" s="4">
        <f t="shared" si="309"/>
        <v>5.2799999999999994</v>
      </c>
      <c r="AA3311" s="4">
        <f t="shared" si="306"/>
        <v>5.0688000000000004</v>
      </c>
    </row>
    <row r="3312" spans="1:27" x14ac:dyDescent="0.2">
      <c r="A3312">
        <v>3311</v>
      </c>
      <c r="B3312" t="s">
        <v>6539</v>
      </c>
      <c r="C3312" s="5">
        <v>42630</v>
      </c>
      <c r="D3312" s="5" t="str">
        <f t="shared" si="311"/>
        <v>2016-09</v>
      </c>
      <c r="E3312" s="5">
        <v>42635</v>
      </c>
      <c r="F3312" t="s">
        <v>55</v>
      </c>
      <c r="G3312" t="s">
        <v>4890</v>
      </c>
      <c r="H3312" t="s">
        <v>4891</v>
      </c>
      <c r="I3312" t="s">
        <v>31</v>
      </c>
      <c r="J3312" t="s">
        <v>32</v>
      </c>
      <c r="K3312" t="s">
        <v>271</v>
      </c>
      <c r="L3312" t="s">
        <v>272</v>
      </c>
      <c r="M3312">
        <v>10035</v>
      </c>
      <c r="N3312" t="s">
        <v>153</v>
      </c>
      <c r="O3312" t="s">
        <v>3581</v>
      </c>
      <c r="P3312" t="s">
        <v>51</v>
      </c>
      <c r="Q3312" t="s">
        <v>80</v>
      </c>
      <c r="R3312" t="s">
        <v>3582</v>
      </c>
      <c r="S3312">
        <v>232.40000000000003</v>
      </c>
      <c r="T3312">
        <v>5</v>
      </c>
      <c r="U3312">
        <v>0.2</v>
      </c>
      <c r="V3312">
        <v>78.434999999999988</v>
      </c>
      <c r="W3312" s="6">
        <f t="shared" si="310"/>
        <v>0.33749999999999991</v>
      </c>
      <c r="X3312" s="4">
        <f t="shared" si="307"/>
        <v>15.686999999999998</v>
      </c>
      <c r="Y3312" s="4">
        <f t="shared" si="308"/>
        <v>46.480000000000004</v>
      </c>
      <c r="Z3312" s="4">
        <f t="shared" si="309"/>
        <v>58.100000000000009</v>
      </c>
      <c r="AA3312" s="4">
        <f t="shared" si="306"/>
        <v>46.480000000000011</v>
      </c>
    </row>
    <row r="3313" spans="1:27" x14ac:dyDescent="0.2">
      <c r="A3313">
        <v>3312</v>
      </c>
      <c r="B3313" t="s">
        <v>6540</v>
      </c>
      <c r="C3313" s="5">
        <v>42449</v>
      </c>
      <c r="D3313" s="5" t="str">
        <f t="shared" si="311"/>
        <v>2016-03</v>
      </c>
      <c r="E3313" s="5">
        <v>42454</v>
      </c>
      <c r="F3313" t="s">
        <v>28</v>
      </c>
      <c r="G3313" t="s">
        <v>6434</v>
      </c>
      <c r="H3313" t="s">
        <v>6435</v>
      </c>
      <c r="I3313" t="s">
        <v>46</v>
      </c>
      <c r="J3313" t="s">
        <v>32</v>
      </c>
      <c r="K3313" t="s">
        <v>3496</v>
      </c>
      <c r="L3313" t="s">
        <v>1497</v>
      </c>
      <c r="M3313">
        <v>39503</v>
      </c>
      <c r="N3313" t="s">
        <v>35</v>
      </c>
      <c r="O3313" t="s">
        <v>3483</v>
      </c>
      <c r="P3313" t="s">
        <v>37</v>
      </c>
      <c r="Q3313" t="s">
        <v>70</v>
      </c>
      <c r="R3313" t="s">
        <v>3484</v>
      </c>
      <c r="S3313">
        <v>86.45</v>
      </c>
      <c r="T3313">
        <v>7</v>
      </c>
      <c r="U3313">
        <v>0</v>
      </c>
      <c r="V3313">
        <v>38.038000000000004</v>
      </c>
      <c r="W3313" s="6">
        <f t="shared" si="310"/>
        <v>0.44</v>
      </c>
      <c r="X3313" s="4">
        <f t="shared" si="307"/>
        <v>5.4340000000000002</v>
      </c>
      <c r="Y3313" s="4">
        <f t="shared" si="308"/>
        <v>12.35</v>
      </c>
      <c r="Z3313" s="4">
        <f t="shared" si="309"/>
        <v>12.35</v>
      </c>
      <c r="AA3313" s="4">
        <f t="shared" si="306"/>
        <v>0</v>
      </c>
    </row>
    <row r="3314" spans="1:27" x14ac:dyDescent="0.2">
      <c r="A3314">
        <v>3313</v>
      </c>
      <c r="B3314" t="s">
        <v>6541</v>
      </c>
      <c r="C3314" s="5">
        <v>41909</v>
      </c>
      <c r="D3314" s="5" t="str">
        <f t="shared" si="311"/>
        <v>2014-09</v>
      </c>
      <c r="E3314" s="5">
        <v>41913</v>
      </c>
      <c r="F3314" t="s">
        <v>55</v>
      </c>
      <c r="G3314" t="s">
        <v>4333</v>
      </c>
      <c r="H3314" t="s">
        <v>4334</v>
      </c>
      <c r="I3314" t="s">
        <v>31</v>
      </c>
      <c r="J3314" t="s">
        <v>32</v>
      </c>
      <c r="K3314" t="s">
        <v>955</v>
      </c>
      <c r="L3314" t="s">
        <v>48</v>
      </c>
      <c r="M3314">
        <v>92037</v>
      </c>
      <c r="N3314" t="s">
        <v>49</v>
      </c>
      <c r="O3314" t="s">
        <v>1172</v>
      </c>
      <c r="P3314" t="s">
        <v>37</v>
      </c>
      <c r="Q3314" t="s">
        <v>41</v>
      </c>
      <c r="R3314" t="s">
        <v>1173</v>
      </c>
      <c r="S3314">
        <v>603.91999999999996</v>
      </c>
      <c r="T3314">
        <v>5</v>
      </c>
      <c r="U3314">
        <v>0.2</v>
      </c>
      <c r="V3314">
        <v>45.294000000000011</v>
      </c>
      <c r="W3314" s="6">
        <f t="shared" si="310"/>
        <v>7.5000000000000025E-2</v>
      </c>
      <c r="X3314" s="4">
        <f t="shared" si="307"/>
        <v>9.0588000000000015</v>
      </c>
      <c r="Y3314" s="4">
        <f t="shared" si="308"/>
        <v>120.78399999999999</v>
      </c>
      <c r="Z3314" s="4">
        <f t="shared" si="309"/>
        <v>150.97999999999999</v>
      </c>
      <c r="AA3314" s="4">
        <f t="shared" si="306"/>
        <v>120.78399999999999</v>
      </c>
    </row>
    <row r="3315" spans="1:27" x14ac:dyDescent="0.2">
      <c r="A3315">
        <v>3314</v>
      </c>
      <c r="B3315" t="s">
        <v>6541</v>
      </c>
      <c r="C3315" s="5">
        <v>41909</v>
      </c>
      <c r="D3315" s="5" t="str">
        <f t="shared" si="311"/>
        <v>2014-09</v>
      </c>
      <c r="E3315" s="5">
        <v>41913</v>
      </c>
      <c r="F3315" t="s">
        <v>55</v>
      </c>
      <c r="G3315" t="s">
        <v>4333</v>
      </c>
      <c r="H3315" t="s">
        <v>4334</v>
      </c>
      <c r="I3315" t="s">
        <v>31</v>
      </c>
      <c r="J3315" t="s">
        <v>32</v>
      </c>
      <c r="K3315" t="s">
        <v>955</v>
      </c>
      <c r="L3315" t="s">
        <v>48</v>
      </c>
      <c r="M3315">
        <v>92037</v>
      </c>
      <c r="N3315" t="s">
        <v>49</v>
      </c>
      <c r="O3315" t="s">
        <v>4514</v>
      </c>
      <c r="P3315" t="s">
        <v>51</v>
      </c>
      <c r="Q3315" t="s">
        <v>95</v>
      </c>
      <c r="R3315" t="s">
        <v>4515</v>
      </c>
      <c r="S3315">
        <v>81.98</v>
      </c>
      <c r="T3315">
        <v>2</v>
      </c>
      <c r="U3315">
        <v>0</v>
      </c>
      <c r="V3315">
        <v>40.170200000000001</v>
      </c>
      <c r="W3315" s="6">
        <f t="shared" si="310"/>
        <v>0.49</v>
      </c>
      <c r="X3315" s="4">
        <f t="shared" si="307"/>
        <v>20.085100000000001</v>
      </c>
      <c r="Y3315" s="4">
        <f t="shared" si="308"/>
        <v>40.99</v>
      </c>
      <c r="Z3315" s="4">
        <f t="shared" si="309"/>
        <v>40.99</v>
      </c>
      <c r="AA3315" s="4">
        <f t="shared" si="306"/>
        <v>0</v>
      </c>
    </row>
    <row r="3316" spans="1:27" x14ac:dyDescent="0.2">
      <c r="A3316">
        <v>3315</v>
      </c>
      <c r="B3316" t="s">
        <v>6542</v>
      </c>
      <c r="C3316" s="5">
        <v>43093</v>
      </c>
      <c r="D3316" s="5" t="str">
        <f t="shared" si="311"/>
        <v>2017-12</v>
      </c>
      <c r="E3316" s="5">
        <v>43097</v>
      </c>
      <c r="F3316" t="s">
        <v>55</v>
      </c>
      <c r="G3316" t="s">
        <v>5807</v>
      </c>
      <c r="H3316" t="s">
        <v>5808</v>
      </c>
      <c r="I3316" t="s">
        <v>31</v>
      </c>
      <c r="J3316" t="s">
        <v>32</v>
      </c>
      <c r="K3316" t="s">
        <v>2353</v>
      </c>
      <c r="L3316" t="s">
        <v>272</v>
      </c>
      <c r="M3316">
        <v>11572</v>
      </c>
      <c r="N3316" t="s">
        <v>153</v>
      </c>
      <c r="O3316" t="s">
        <v>1172</v>
      </c>
      <c r="P3316" t="s">
        <v>37</v>
      </c>
      <c r="Q3316" t="s">
        <v>41</v>
      </c>
      <c r="R3316" t="s">
        <v>1173</v>
      </c>
      <c r="S3316">
        <v>271.76400000000001</v>
      </c>
      <c r="T3316">
        <v>2</v>
      </c>
      <c r="U3316">
        <v>0.1</v>
      </c>
      <c r="V3316">
        <v>48.313600000000008</v>
      </c>
      <c r="W3316" s="6">
        <f t="shared" si="310"/>
        <v>0.17777777777777781</v>
      </c>
      <c r="X3316" s="4">
        <f t="shared" si="307"/>
        <v>24.156800000000004</v>
      </c>
      <c r="Y3316" s="4">
        <f t="shared" si="308"/>
        <v>135.88200000000001</v>
      </c>
      <c r="Z3316" s="4">
        <f t="shared" si="309"/>
        <v>150.97999999999999</v>
      </c>
      <c r="AA3316" s="4">
        <f t="shared" si="306"/>
        <v>27.176400000000001</v>
      </c>
    </row>
    <row r="3317" spans="1:27" x14ac:dyDescent="0.2">
      <c r="A3317">
        <v>3316</v>
      </c>
      <c r="B3317" t="s">
        <v>6542</v>
      </c>
      <c r="C3317" s="5">
        <v>43093</v>
      </c>
      <c r="D3317" s="5" t="str">
        <f t="shared" si="311"/>
        <v>2017-12</v>
      </c>
      <c r="E3317" s="5">
        <v>43097</v>
      </c>
      <c r="F3317" t="s">
        <v>55</v>
      </c>
      <c r="G3317" t="s">
        <v>5807</v>
      </c>
      <c r="H3317" t="s">
        <v>5808</v>
      </c>
      <c r="I3317" t="s">
        <v>31</v>
      </c>
      <c r="J3317" t="s">
        <v>32</v>
      </c>
      <c r="K3317" t="s">
        <v>2353</v>
      </c>
      <c r="L3317" t="s">
        <v>272</v>
      </c>
      <c r="M3317">
        <v>11572</v>
      </c>
      <c r="N3317" t="s">
        <v>153</v>
      </c>
      <c r="O3317" t="s">
        <v>4488</v>
      </c>
      <c r="P3317" t="s">
        <v>51</v>
      </c>
      <c r="Q3317" t="s">
        <v>80</v>
      </c>
      <c r="R3317" t="s">
        <v>4489</v>
      </c>
      <c r="S3317">
        <v>14.376000000000001</v>
      </c>
      <c r="T3317">
        <v>3</v>
      </c>
      <c r="U3317">
        <v>0.2</v>
      </c>
      <c r="V3317">
        <v>4.8518999999999997</v>
      </c>
      <c r="W3317" s="6">
        <f t="shared" si="310"/>
        <v>0.33749999999999997</v>
      </c>
      <c r="X3317" s="4">
        <f t="shared" si="307"/>
        <v>1.6173</v>
      </c>
      <c r="Y3317" s="4">
        <f t="shared" si="308"/>
        <v>4.7920000000000007</v>
      </c>
      <c r="Z3317" s="4">
        <f t="shared" si="309"/>
        <v>5.9899999999999993</v>
      </c>
      <c r="AA3317" s="4">
        <f t="shared" si="306"/>
        <v>2.8752000000000004</v>
      </c>
    </row>
    <row r="3318" spans="1:27" x14ac:dyDescent="0.2">
      <c r="A3318">
        <v>3317</v>
      </c>
      <c r="B3318" t="s">
        <v>6543</v>
      </c>
      <c r="C3318" s="5">
        <v>43049</v>
      </c>
      <c r="D3318" s="5" t="str">
        <f t="shared" si="311"/>
        <v>2017-11</v>
      </c>
      <c r="E3318" s="5">
        <v>43054</v>
      </c>
      <c r="F3318" t="s">
        <v>28</v>
      </c>
      <c r="G3318" t="s">
        <v>4150</v>
      </c>
      <c r="H3318" t="s">
        <v>4151</v>
      </c>
      <c r="I3318" t="s">
        <v>46</v>
      </c>
      <c r="J3318" t="s">
        <v>32</v>
      </c>
      <c r="K3318" t="s">
        <v>2903</v>
      </c>
      <c r="L3318" t="s">
        <v>109</v>
      </c>
      <c r="M3318">
        <v>78664</v>
      </c>
      <c r="N3318" t="s">
        <v>110</v>
      </c>
      <c r="O3318" t="s">
        <v>5358</v>
      </c>
      <c r="P3318" t="s">
        <v>37</v>
      </c>
      <c r="Q3318" t="s">
        <v>70</v>
      </c>
      <c r="R3318" t="s">
        <v>5359</v>
      </c>
      <c r="S3318">
        <v>341.96</v>
      </c>
      <c r="T3318">
        <v>5</v>
      </c>
      <c r="U3318">
        <v>0.6</v>
      </c>
      <c r="V3318">
        <v>-427.45000000000005</v>
      </c>
      <c r="W3318" s="6">
        <f t="shared" si="310"/>
        <v>-1.2500000000000002</v>
      </c>
      <c r="X3318" s="4">
        <f t="shared" si="307"/>
        <v>-85.490000000000009</v>
      </c>
      <c r="Y3318" s="4">
        <f t="shared" si="308"/>
        <v>68.391999999999996</v>
      </c>
      <c r="Z3318" s="4">
        <f t="shared" si="309"/>
        <v>170.98</v>
      </c>
      <c r="AA3318" s="4">
        <f t="shared" si="306"/>
        <v>205.17599999999999</v>
      </c>
    </row>
    <row r="3319" spans="1:27" x14ac:dyDescent="0.2">
      <c r="A3319">
        <v>3318</v>
      </c>
      <c r="B3319" t="s">
        <v>6544</v>
      </c>
      <c r="C3319" s="5">
        <v>42258</v>
      </c>
      <c r="D3319" s="5" t="str">
        <f t="shared" si="311"/>
        <v>2015-09</v>
      </c>
      <c r="E3319" s="5">
        <v>42262</v>
      </c>
      <c r="F3319" t="s">
        <v>55</v>
      </c>
      <c r="G3319" t="s">
        <v>524</v>
      </c>
      <c r="H3319" t="s">
        <v>525</v>
      </c>
      <c r="I3319" t="s">
        <v>31</v>
      </c>
      <c r="J3319" t="s">
        <v>32</v>
      </c>
      <c r="K3319" t="s">
        <v>782</v>
      </c>
      <c r="L3319" t="s">
        <v>48</v>
      </c>
      <c r="M3319">
        <v>92374</v>
      </c>
      <c r="N3319" t="s">
        <v>49</v>
      </c>
      <c r="O3319" t="s">
        <v>2456</v>
      </c>
      <c r="P3319" t="s">
        <v>51</v>
      </c>
      <c r="Q3319" t="s">
        <v>73</v>
      </c>
      <c r="R3319" t="s">
        <v>2457</v>
      </c>
      <c r="S3319">
        <v>181.35</v>
      </c>
      <c r="T3319">
        <v>9</v>
      </c>
      <c r="U3319">
        <v>0</v>
      </c>
      <c r="V3319">
        <v>48.964500000000001</v>
      </c>
      <c r="W3319" s="6">
        <f t="shared" si="310"/>
        <v>0.27</v>
      </c>
      <c r="X3319" s="4">
        <f t="shared" si="307"/>
        <v>5.4405000000000001</v>
      </c>
      <c r="Y3319" s="4">
        <f t="shared" si="308"/>
        <v>20.149999999999999</v>
      </c>
      <c r="Z3319" s="4">
        <f t="shared" si="309"/>
        <v>20.149999999999999</v>
      </c>
      <c r="AA3319" s="4">
        <f t="shared" si="306"/>
        <v>0</v>
      </c>
    </row>
    <row r="3320" spans="1:27" x14ac:dyDescent="0.2">
      <c r="A3320">
        <v>3319</v>
      </c>
      <c r="B3320" t="s">
        <v>6544</v>
      </c>
      <c r="C3320" s="5">
        <v>42258</v>
      </c>
      <c r="D3320" s="5" t="str">
        <f t="shared" si="311"/>
        <v>2015-09</v>
      </c>
      <c r="E3320" s="5">
        <v>42262</v>
      </c>
      <c r="F3320" t="s">
        <v>55</v>
      </c>
      <c r="G3320" t="s">
        <v>524</v>
      </c>
      <c r="H3320" t="s">
        <v>525</v>
      </c>
      <c r="I3320" t="s">
        <v>31</v>
      </c>
      <c r="J3320" t="s">
        <v>32</v>
      </c>
      <c r="K3320" t="s">
        <v>782</v>
      </c>
      <c r="L3320" t="s">
        <v>48</v>
      </c>
      <c r="M3320">
        <v>92374</v>
      </c>
      <c r="N3320" t="s">
        <v>49</v>
      </c>
      <c r="O3320" t="s">
        <v>4771</v>
      </c>
      <c r="P3320" t="s">
        <v>51</v>
      </c>
      <c r="Q3320" t="s">
        <v>52</v>
      </c>
      <c r="R3320" t="s">
        <v>4772</v>
      </c>
      <c r="S3320">
        <v>8.64</v>
      </c>
      <c r="T3320">
        <v>3</v>
      </c>
      <c r="U3320">
        <v>0</v>
      </c>
      <c r="V3320">
        <v>4.2336</v>
      </c>
      <c r="W3320" s="6">
        <f t="shared" si="310"/>
        <v>0.49</v>
      </c>
      <c r="X3320" s="4">
        <f t="shared" si="307"/>
        <v>1.4112</v>
      </c>
      <c r="Y3320" s="4">
        <f t="shared" si="308"/>
        <v>2.8800000000000003</v>
      </c>
      <c r="Z3320" s="4">
        <f t="shared" si="309"/>
        <v>2.8800000000000003</v>
      </c>
      <c r="AA3320" s="4">
        <f t="shared" si="306"/>
        <v>0</v>
      </c>
    </row>
    <row r="3321" spans="1:27" x14ac:dyDescent="0.2">
      <c r="A3321">
        <v>3320</v>
      </c>
      <c r="B3321" t="s">
        <v>6545</v>
      </c>
      <c r="C3321" s="5">
        <v>41993</v>
      </c>
      <c r="D3321" s="5" t="str">
        <f t="shared" si="311"/>
        <v>2014-12</v>
      </c>
      <c r="E3321" s="5">
        <v>41998</v>
      </c>
      <c r="F3321" t="s">
        <v>55</v>
      </c>
      <c r="G3321" t="s">
        <v>6546</v>
      </c>
      <c r="H3321" t="s">
        <v>6547</v>
      </c>
      <c r="I3321" t="s">
        <v>31</v>
      </c>
      <c r="J3321" t="s">
        <v>32</v>
      </c>
      <c r="K3321" t="s">
        <v>387</v>
      </c>
      <c r="L3321" t="s">
        <v>340</v>
      </c>
      <c r="M3321">
        <v>38401</v>
      </c>
      <c r="N3321" t="s">
        <v>35</v>
      </c>
      <c r="O3321" t="s">
        <v>4123</v>
      </c>
      <c r="P3321" t="s">
        <v>51</v>
      </c>
      <c r="Q3321" t="s">
        <v>83</v>
      </c>
      <c r="R3321" t="s">
        <v>4124</v>
      </c>
      <c r="S3321">
        <v>43.512</v>
      </c>
      <c r="T3321">
        <v>7</v>
      </c>
      <c r="U3321">
        <v>0.2</v>
      </c>
      <c r="V3321">
        <v>3.8073000000000015</v>
      </c>
      <c r="W3321" s="6">
        <f t="shared" si="310"/>
        <v>8.7500000000000036E-2</v>
      </c>
      <c r="X3321" s="4">
        <f t="shared" si="307"/>
        <v>0.54390000000000016</v>
      </c>
      <c r="Y3321" s="4">
        <f t="shared" si="308"/>
        <v>6.2160000000000002</v>
      </c>
      <c r="Z3321" s="4">
        <f t="shared" si="309"/>
        <v>7.77</v>
      </c>
      <c r="AA3321" s="4">
        <f t="shared" si="306"/>
        <v>8.7024000000000008</v>
      </c>
    </row>
    <row r="3322" spans="1:27" x14ac:dyDescent="0.2">
      <c r="A3322">
        <v>3321</v>
      </c>
      <c r="B3322" t="s">
        <v>6545</v>
      </c>
      <c r="C3322" s="5">
        <v>41993</v>
      </c>
      <c r="D3322" s="5" t="str">
        <f t="shared" si="311"/>
        <v>2014-12</v>
      </c>
      <c r="E3322" s="5">
        <v>41998</v>
      </c>
      <c r="F3322" t="s">
        <v>55</v>
      </c>
      <c r="G3322" t="s">
        <v>6546</v>
      </c>
      <c r="H3322" t="s">
        <v>6547</v>
      </c>
      <c r="I3322" t="s">
        <v>31</v>
      </c>
      <c r="J3322" t="s">
        <v>32</v>
      </c>
      <c r="K3322" t="s">
        <v>387</v>
      </c>
      <c r="L3322" t="s">
        <v>340</v>
      </c>
      <c r="M3322">
        <v>38401</v>
      </c>
      <c r="N3322" t="s">
        <v>35</v>
      </c>
      <c r="O3322" t="s">
        <v>693</v>
      </c>
      <c r="P3322" t="s">
        <v>37</v>
      </c>
      <c r="Q3322" t="s">
        <v>41</v>
      </c>
      <c r="R3322" t="s">
        <v>694</v>
      </c>
      <c r="S3322">
        <v>662.88</v>
      </c>
      <c r="T3322">
        <v>3</v>
      </c>
      <c r="U3322">
        <v>0.2</v>
      </c>
      <c r="V3322">
        <v>74.573999999999955</v>
      </c>
      <c r="W3322" s="6">
        <f t="shared" si="310"/>
        <v>0.11249999999999993</v>
      </c>
      <c r="X3322" s="4">
        <f t="shared" si="307"/>
        <v>24.857999999999986</v>
      </c>
      <c r="Y3322" s="4">
        <f t="shared" si="308"/>
        <v>220.96</v>
      </c>
      <c r="Z3322" s="4">
        <f t="shared" si="309"/>
        <v>276.19999999999993</v>
      </c>
      <c r="AA3322" s="4">
        <f t="shared" si="306"/>
        <v>132.57599999999999</v>
      </c>
    </row>
    <row r="3323" spans="1:27" x14ac:dyDescent="0.2">
      <c r="A3323">
        <v>3322</v>
      </c>
      <c r="B3323" t="s">
        <v>6545</v>
      </c>
      <c r="C3323" s="5">
        <v>41993</v>
      </c>
      <c r="D3323" s="5" t="str">
        <f t="shared" si="311"/>
        <v>2014-12</v>
      </c>
      <c r="E3323" s="5">
        <v>41998</v>
      </c>
      <c r="F3323" t="s">
        <v>55</v>
      </c>
      <c r="G3323" t="s">
        <v>6546</v>
      </c>
      <c r="H3323" t="s">
        <v>6547</v>
      </c>
      <c r="I3323" t="s">
        <v>31</v>
      </c>
      <c r="J3323" t="s">
        <v>32</v>
      </c>
      <c r="K3323" t="s">
        <v>387</v>
      </c>
      <c r="L3323" t="s">
        <v>340</v>
      </c>
      <c r="M3323">
        <v>38401</v>
      </c>
      <c r="N3323" t="s">
        <v>35</v>
      </c>
      <c r="O3323" t="s">
        <v>4298</v>
      </c>
      <c r="P3323" t="s">
        <v>51</v>
      </c>
      <c r="Q3323" t="s">
        <v>95</v>
      </c>
      <c r="R3323" t="s">
        <v>4299</v>
      </c>
      <c r="S3323">
        <v>25.920000000000005</v>
      </c>
      <c r="T3323">
        <v>5</v>
      </c>
      <c r="U3323">
        <v>0.2</v>
      </c>
      <c r="V3323">
        <v>9.0719999999999992</v>
      </c>
      <c r="W3323" s="6">
        <f t="shared" si="310"/>
        <v>0.34999999999999992</v>
      </c>
      <c r="X3323" s="4">
        <f t="shared" si="307"/>
        <v>1.8143999999999998</v>
      </c>
      <c r="Y3323" s="4">
        <f t="shared" si="308"/>
        <v>5.1840000000000011</v>
      </c>
      <c r="Z3323" s="4">
        <f t="shared" si="309"/>
        <v>6.4800000000000013</v>
      </c>
      <c r="AA3323" s="4">
        <f t="shared" si="306"/>
        <v>5.1840000000000011</v>
      </c>
    </row>
    <row r="3324" spans="1:27" x14ac:dyDescent="0.2">
      <c r="A3324">
        <v>3323</v>
      </c>
      <c r="B3324" t="s">
        <v>6548</v>
      </c>
      <c r="C3324" s="5">
        <v>42208</v>
      </c>
      <c r="D3324" s="5" t="str">
        <f t="shared" si="311"/>
        <v>2015-07</v>
      </c>
      <c r="E3324" s="5">
        <v>42212</v>
      </c>
      <c r="F3324" t="s">
        <v>55</v>
      </c>
      <c r="G3324" t="s">
        <v>2294</v>
      </c>
      <c r="H3324" t="s">
        <v>2295</v>
      </c>
      <c r="I3324" t="s">
        <v>107</v>
      </c>
      <c r="J3324" t="s">
        <v>32</v>
      </c>
      <c r="K3324" t="s">
        <v>271</v>
      </c>
      <c r="L3324" t="s">
        <v>272</v>
      </c>
      <c r="M3324">
        <v>10009</v>
      </c>
      <c r="N3324" t="s">
        <v>153</v>
      </c>
      <c r="O3324" t="s">
        <v>82</v>
      </c>
      <c r="P3324" t="s">
        <v>51</v>
      </c>
      <c r="Q3324" t="s">
        <v>83</v>
      </c>
      <c r="R3324" t="s">
        <v>84</v>
      </c>
      <c r="S3324">
        <v>68.94</v>
      </c>
      <c r="T3324">
        <v>3</v>
      </c>
      <c r="U3324">
        <v>0</v>
      </c>
      <c r="V3324">
        <v>20.681999999999995</v>
      </c>
      <c r="W3324" s="6">
        <f t="shared" si="310"/>
        <v>0.29999999999999993</v>
      </c>
      <c r="X3324" s="4">
        <f t="shared" si="307"/>
        <v>6.8939999999999984</v>
      </c>
      <c r="Y3324" s="4">
        <f t="shared" si="308"/>
        <v>22.98</v>
      </c>
      <c r="Z3324" s="4">
        <f t="shared" si="309"/>
        <v>22.98</v>
      </c>
      <c r="AA3324" s="4">
        <f t="shared" si="306"/>
        <v>0</v>
      </c>
    </row>
    <row r="3325" spans="1:27" x14ac:dyDescent="0.2">
      <c r="A3325">
        <v>3324</v>
      </c>
      <c r="B3325" t="s">
        <v>6548</v>
      </c>
      <c r="C3325" s="5">
        <v>42208</v>
      </c>
      <c r="D3325" s="5" t="str">
        <f t="shared" si="311"/>
        <v>2015-07</v>
      </c>
      <c r="E3325" s="5">
        <v>42212</v>
      </c>
      <c r="F3325" t="s">
        <v>55</v>
      </c>
      <c r="G3325" t="s">
        <v>2294</v>
      </c>
      <c r="H3325" t="s">
        <v>2295</v>
      </c>
      <c r="I3325" t="s">
        <v>107</v>
      </c>
      <c r="J3325" t="s">
        <v>32</v>
      </c>
      <c r="K3325" t="s">
        <v>271</v>
      </c>
      <c r="L3325" t="s">
        <v>272</v>
      </c>
      <c r="M3325">
        <v>10009</v>
      </c>
      <c r="N3325" t="s">
        <v>153</v>
      </c>
      <c r="O3325" t="s">
        <v>2317</v>
      </c>
      <c r="P3325" t="s">
        <v>37</v>
      </c>
      <c r="Q3325" t="s">
        <v>70</v>
      </c>
      <c r="R3325" t="s">
        <v>2318</v>
      </c>
      <c r="S3325">
        <v>128.82</v>
      </c>
      <c r="T3325">
        <v>3</v>
      </c>
      <c r="U3325">
        <v>0</v>
      </c>
      <c r="V3325">
        <v>50.239800000000002</v>
      </c>
      <c r="W3325" s="6">
        <f t="shared" si="310"/>
        <v>0.39</v>
      </c>
      <c r="X3325" s="4">
        <f t="shared" si="307"/>
        <v>16.746600000000001</v>
      </c>
      <c r="Y3325" s="4">
        <f t="shared" si="308"/>
        <v>42.94</v>
      </c>
      <c r="Z3325" s="4">
        <f t="shared" si="309"/>
        <v>42.94</v>
      </c>
      <c r="AA3325" s="4">
        <f t="shared" si="306"/>
        <v>0</v>
      </c>
    </row>
    <row r="3326" spans="1:27" x14ac:dyDescent="0.2">
      <c r="A3326">
        <v>3325</v>
      </c>
      <c r="B3326" t="s">
        <v>6549</v>
      </c>
      <c r="C3326" s="5">
        <v>41954</v>
      </c>
      <c r="D3326" s="5" t="str">
        <f t="shared" si="311"/>
        <v>2014-11</v>
      </c>
      <c r="E3326" s="5">
        <v>41958</v>
      </c>
      <c r="F3326" t="s">
        <v>55</v>
      </c>
      <c r="G3326" t="s">
        <v>321</v>
      </c>
      <c r="H3326" t="s">
        <v>322</v>
      </c>
      <c r="I3326" t="s">
        <v>31</v>
      </c>
      <c r="J3326" t="s">
        <v>32</v>
      </c>
      <c r="K3326" t="s">
        <v>189</v>
      </c>
      <c r="L3326" t="s">
        <v>109</v>
      </c>
      <c r="M3326">
        <v>77095</v>
      </c>
      <c r="N3326" t="s">
        <v>110</v>
      </c>
      <c r="O3326" t="s">
        <v>4732</v>
      </c>
      <c r="P3326" t="s">
        <v>51</v>
      </c>
      <c r="Q3326" t="s">
        <v>80</v>
      </c>
      <c r="R3326" t="s">
        <v>4733</v>
      </c>
      <c r="S3326">
        <v>896.98999999999978</v>
      </c>
      <c r="T3326">
        <v>5</v>
      </c>
      <c r="U3326">
        <v>0.8</v>
      </c>
      <c r="V3326">
        <v>-1480.0335000000009</v>
      </c>
      <c r="W3326" s="6">
        <f t="shared" si="310"/>
        <v>-1.6500000000000015</v>
      </c>
      <c r="X3326" s="4">
        <f t="shared" si="307"/>
        <v>-296.00670000000019</v>
      </c>
      <c r="Y3326" s="4">
        <f t="shared" si="308"/>
        <v>179.39799999999997</v>
      </c>
      <c r="Z3326" s="4">
        <f t="shared" si="309"/>
        <v>896.99</v>
      </c>
      <c r="AA3326" s="4">
        <f t="shared" si="306"/>
        <v>717.59199999999987</v>
      </c>
    </row>
    <row r="3327" spans="1:27" x14ac:dyDescent="0.2">
      <c r="A3327">
        <v>3326</v>
      </c>
      <c r="B3327" t="s">
        <v>6549</v>
      </c>
      <c r="C3327" s="5">
        <v>41954</v>
      </c>
      <c r="D3327" s="5" t="str">
        <f t="shared" si="311"/>
        <v>2014-11</v>
      </c>
      <c r="E3327" s="5">
        <v>41958</v>
      </c>
      <c r="F3327" t="s">
        <v>55</v>
      </c>
      <c r="G3327" t="s">
        <v>321</v>
      </c>
      <c r="H3327" t="s">
        <v>322</v>
      </c>
      <c r="I3327" t="s">
        <v>31</v>
      </c>
      <c r="J3327" t="s">
        <v>32</v>
      </c>
      <c r="K3327" t="s">
        <v>189</v>
      </c>
      <c r="L3327" t="s">
        <v>109</v>
      </c>
      <c r="M3327">
        <v>77095</v>
      </c>
      <c r="N3327" t="s">
        <v>110</v>
      </c>
      <c r="O3327" t="s">
        <v>6330</v>
      </c>
      <c r="P3327" t="s">
        <v>51</v>
      </c>
      <c r="Q3327" t="s">
        <v>80</v>
      </c>
      <c r="R3327" t="s">
        <v>6331</v>
      </c>
      <c r="S3327">
        <v>1.2339999999999998</v>
      </c>
      <c r="T3327">
        <v>1</v>
      </c>
      <c r="U3327">
        <v>0.8</v>
      </c>
      <c r="V3327">
        <v>-1.9744000000000002</v>
      </c>
      <c r="W3327" s="6">
        <f t="shared" si="310"/>
        <v>-1.6000000000000005</v>
      </c>
      <c r="X3327" s="4">
        <f t="shared" si="307"/>
        <v>-1.9744000000000002</v>
      </c>
      <c r="Y3327" s="4">
        <f t="shared" si="308"/>
        <v>1.2339999999999998</v>
      </c>
      <c r="Z3327" s="4">
        <f t="shared" si="309"/>
        <v>6.17</v>
      </c>
      <c r="AA3327" s="4">
        <f t="shared" si="306"/>
        <v>0.98719999999999986</v>
      </c>
    </row>
    <row r="3328" spans="1:27" x14ac:dyDescent="0.2">
      <c r="A3328">
        <v>3327</v>
      </c>
      <c r="B3328" t="s">
        <v>6549</v>
      </c>
      <c r="C3328" s="5">
        <v>41954</v>
      </c>
      <c r="D3328" s="5" t="str">
        <f t="shared" si="311"/>
        <v>2014-11</v>
      </c>
      <c r="E3328" s="5">
        <v>41958</v>
      </c>
      <c r="F3328" t="s">
        <v>55</v>
      </c>
      <c r="G3328" t="s">
        <v>321</v>
      </c>
      <c r="H3328" t="s">
        <v>322</v>
      </c>
      <c r="I3328" t="s">
        <v>31</v>
      </c>
      <c r="J3328" t="s">
        <v>32</v>
      </c>
      <c r="K3328" t="s">
        <v>189</v>
      </c>
      <c r="L3328" t="s">
        <v>109</v>
      </c>
      <c r="M3328">
        <v>77095</v>
      </c>
      <c r="N3328" t="s">
        <v>110</v>
      </c>
      <c r="O3328" t="s">
        <v>6252</v>
      </c>
      <c r="P3328" t="s">
        <v>51</v>
      </c>
      <c r="Q3328" t="s">
        <v>73</v>
      </c>
      <c r="R3328" t="s">
        <v>6253</v>
      </c>
      <c r="S3328">
        <v>67.56</v>
      </c>
      <c r="T3328">
        <v>3</v>
      </c>
      <c r="U3328">
        <v>0.2</v>
      </c>
      <c r="V3328">
        <v>6.7560000000000038</v>
      </c>
      <c r="W3328" s="6">
        <f t="shared" si="310"/>
        <v>0.10000000000000005</v>
      </c>
      <c r="X3328" s="4">
        <f t="shared" si="307"/>
        <v>2.2520000000000011</v>
      </c>
      <c r="Y3328" s="4">
        <f t="shared" si="308"/>
        <v>22.52</v>
      </c>
      <c r="Z3328" s="4">
        <f t="shared" si="309"/>
        <v>28.149999999999995</v>
      </c>
      <c r="AA3328" s="4">
        <f t="shared" si="306"/>
        <v>13.512</v>
      </c>
    </row>
    <row r="3329" spans="1:27" x14ac:dyDescent="0.2">
      <c r="A3329">
        <v>3328</v>
      </c>
      <c r="B3329" t="s">
        <v>6549</v>
      </c>
      <c r="C3329" s="5">
        <v>41954</v>
      </c>
      <c r="D3329" s="5" t="str">
        <f t="shared" si="311"/>
        <v>2014-11</v>
      </c>
      <c r="E3329" s="5">
        <v>41958</v>
      </c>
      <c r="F3329" t="s">
        <v>55</v>
      </c>
      <c r="G3329" t="s">
        <v>321</v>
      </c>
      <c r="H3329" t="s">
        <v>322</v>
      </c>
      <c r="I3329" t="s">
        <v>31</v>
      </c>
      <c r="J3329" t="s">
        <v>32</v>
      </c>
      <c r="K3329" t="s">
        <v>189</v>
      </c>
      <c r="L3329" t="s">
        <v>109</v>
      </c>
      <c r="M3329">
        <v>77095</v>
      </c>
      <c r="N3329" t="s">
        <v>110</v>
      </c>
      <c r="O3329" t="s">
        <v>1444</v>
      </c>
      <c r="P3329" t="s">
        <v>51</v>
      </c>
      <c r="Q3329" t="s">
        <v>95</v>
      </c>
      <c r="R3329" t="s">
        <v>1445</v>
      </c>
      <c r="S3329">
        <v>21.720000000000002</v>
      </c>
      <c r="T3329">
        <v>5</v>
      </c>
      <c r="U3329">
        <v>0.2</v>
      </c>
      <c r="V3329">
        <v>7.8734999999999991</v>
      </c>
      <c r="W3329" s="6">
        <f t="shared" si="310"/>
        <v>0.36249999999999993</v>
      </c>
      <c r="X3329" s="4">
        <f t="shared" si="307"/>
        <v>1.5746999999999998</v>
      </c>
      <c r="Y3329" s="4">
        <f t="shared" si="308"/>
        <v>4.3440000000000003</v>
      </c>
      <c r="Z3329" s="4">
        <f t="shared" si="309"/>
        <v>5.4300000000000006</v>
      </c>
      <c r="AA3329" s="4">
        <f t="shared" si="306"/>
        <v>4.3440000000000003</v>
      </c>
    </row>
    <row r="3330" spans="1:27" x14ac:dyDescent="0.2">
      <c r="A3330">
        <v>3329</v>
      </c>
      <c r="B3330" t="s">
        <v>6549</v>
      </c>
      <c r="C3330" s="5">
        <v>41954</v>
      </c>
      <c r="D3330" s="5" t="str">
        <f t="shared" si="311"/>
        <v>2014-11</v>
      </c>
      <c r="E3330" s="5">
        <v>41958</v>
      </c>
      <c r="F3330" t="s">
        <v>55</v>
      </c>
      <c r="G3330" t="s">
        <v>321</v>
      </c>
      <c r="H3330" t="s">
        <v>322</v>
      </c>
      <c r="I3330" t="s">
        <v>31</v>
      </c>
      <c r="J3330" t="s">
        <v>32</v>
      </c>
      <c r="K3330" t="s">
        <v>189</v>
      </c>
      <c r="L3330" t="s">
        <v>109</v>
      </c>
      <c r="M3330">
        <v>77095</v>
      </c>
      <c r="N3330" t="s">
        <v>110</v>
      </c>
      <c r="O3330" t="s">
        <v>6550</v>
      </c>
      <c r="P3330" t="s">
        <v>51</v>
      </c>
      <c r="Q3330" t="s">
        <v>95</v>
      </c>
      <c r="R3330" t="s">
        <v>6551</v>
      </c>
      <c r="S3330">
        <v>262.33600000000001</v>
      </c>
      <c r="T3330">
        <v>8</v>
      </c>
      <c r="U3330">
        <v>0.2</v>
      </c>
      <c r="V3330">
        <v>95.096800000000002</v>
      </c>
      <c r="W3330" s="6">
        <f t="shared" si="310"/>
        <v>0.36249999999999999</v>
      </c>
      <c r="X3330" s="4">
        <f t="shared" si="307"/>
        <v>11.8871</v>
      </c>
      <c r="Y3330" s="4">
        <f t="shared" si="308"/>
        <v>32.792000000000002</v>
      </c>
      <c r="Z3330" s="4">
        <f t="shared" si="309"/>
        <v>40.99</v>
      </c>
      <c r="AA3330" s="4">
        <f t="shared" si="306"/>
        <v>52.467200000000005</v>
      </c>
    </row>
    <row r="3331" spans="1:27" x14ac:dyDescent="0.2">
      <c r="A3331">
        <v>3330</v>
      </c>
      <c r="B3331" t="s">
        <v>6549</v>
      </c>
      <c r="C3331" s="5">
        <v>41954</v>
      </c>
      <c r="D3331" s="5" t="str">
        <f t="shared" si="311"/>
        <v>2014-11</v>
      </c>
      <c r="E3331" s="5">
        <v>41958</v>
      </c>
      <c r="F3331" t="s">
        <v>55</v>
      </c>
      <c r="G3331" t="s">
        <v>321</v>
      </c>
      <c r="H3331" t="s">
        <v>322</v>
      </c>
      <c r="I3331" t="s">
        <v>31</v>
      </c>
      <c r="J3331" t="s">
        <v>32</v>
      </c>
      <c r="K3331" t="s">
        <v>189</v>
      </c>
      <c r="L3331" t="s">
        <v>109</v>
      </c>
      <c r="M3331">
        <v>77095</v>
      </c>
      <c r="N3331" t="s">
        <v>110</v>
      </c>
      <c r="O3331" t="s">
        <v>3576</v>
      </c>
      <c r="P3331" t="s">
        <v>76</v>
      </c>
      <c r="Q3331" t="s">
        <v>77</v>
      </c>
      <c r="R3331" t="s">
        <v>3577</v>
      </c>
      <c r="S3331">
        <v>148.47999999999999</v>
      </c>
      <c r="T3331">
        <v>2</v>
      </c>
      <c r="U3331">
        <v>0.2</v>
      </c>
      <c r="V3331">
        <v>16.703999999999986</v>
      </c>
      <c r="W3331" s="6">
        <f t="shared" si="310"/>
        <v>0.11249999999999992</v>
      </c>
      <c r="X3331" s="4">
        <f t="shared" si="307"/>
        <v>8.3519999999999932</v>
      </c>
      <c r="Y3331" s="4">
        <f t="shared" si="308"/>
        <v>74.239999999999995</v>
      </c>
      <c r="Z3331" s="4">
        <f t="shared" si="309"/>
        <v>92.799999999999983</v>
      </c>
      <c r="AA3331" s="4">
        <f t="shared" ref="AA3331:AA3394" si="312">S3331*U3331</f>
        <v>29.695999999999998</v>
      </c>
    </row>
    <row r="3332" spans="1:27" x14ac:dyDescent="0.2">
      <c r="A3332">
        <v>3331</v>
      </c>
      <c r="B3332" t="s">
        <v>6549</v>
      </c>
      <c r="C3332" s="5">
        <v>41954</v>
      </c>
      <c r="D3332" s="5" t="str">
        <f t="shared" si="311"/>
        <v>2014-11</v>
      </c>
      <c r="E3332" s="5">
        <v>41958</v>
      </c>
      <c r="F3332" t="s">
        <v>55</v>
      </c>
      <c r="G3332" t="s">
        <v>321</v>
      </c>
      <c r="H3332" t="s">
        <v>322</v>
      </c>
      <c r="I3332" t="s">
        <v>31</v>
      </c>
      <c r="J3332" t="s">
        <v>32</v>
      </c>
      <c r="K3332" t="s">
        <v>189</v>
      </c>
      <c r="L3332" t="s">
        <v>109</v>
      </c>
      <c r="M3332">
        <v>77095</v>
      </c>
      <c r="N3332" t="s">
        <v>110</v>
      </c>
      <c r="O3332" t="s">
        <v>4659</v>
      </c>
      <c r="P3332" t="s">
        <v>76</v>
      </c>
      <c r="Q3332" t="s">
        <v>77</v>
      </c>
      <c r="R3332" t="s">
        <v>4660</v>
      </c>
      <c r="S3332">
        <v>241.17599999999999</v>
      </c>
      <c r="T3332">
        <v>3</v>
      </c>
      <c r="U3332">
        <v>0.2</v>
      </c>
      <c r="V3332">
        <v>15.07350000000001</v>
      </c>
      <c r="W3332" s="6">
        <f t="shared" si="310"/>
        <v>6.2500000000000042E-2</v>
      </c>
      <c r="X3332" s="4">
        <f t="shared" ref="X3332:X3395" si="313">V3332/T3332</f>
        <v>5.0245000000000033</v>
      </c>
      <c r="Y3332" s="4">
        <f t="shared" ref="Y3332:Y3395" si="314">S3332/T3332</f>
        <v>80.391999999999996</v>
      </c>
      <c r="Z3332" s="4">
        <f t="shared" ref="Z3332:Z3395" si="315">S3332/((1-U3332)*T3332)</f>
        <v>100.48999999999998</v>
      </c>
      <c r="AA3332" s="4">
        <f t="shared" si="312"/>
        <v>48.235199999999999</v>
      </c>
    </row>
    <row r="3333" spans="1:27" x14ac:dyDescent="0.2">
      <c r="A3333">
        <v>3332</v>
      </c>
      <c r="B3333" t="s">
        <v>6552</v>
      </c>
      <c r="C3333" s="5">
        <v>43083</v>
      </c>
      <c r="D3333" s="5" t="str">
        <f t="shared" si="311"/>
        <v>2017-12</v>
      </c>
      <c r="E3333" s="5">
        <v>43089</v>
      </c>
      <c r="F3333" t="s">
        <v>55</v>
      </c>
      <c r="G3333" t="s">
        <v>400</v>
      </c>
      <c r="H3333" t="s">
        <v>401</v>
      </c>
      <c r="I3333" t="s">
        <v>107</v>
      </c>
      <c r="J3333" t="s">
        <v>32</v>
      </c>
      <c r="K3333" t="s">
        <v>308</v>
      </c>
      <c r="L3333" t="s">
        <v>216</v>
      </c>
      <c r="M3333">
        <v>60653</v>
      </c>
      <c r="N3333" t="s">
        <v>110</v>
      </c>
      <c r="O3333" t="s">
        <v>6553</v>
      </c>
      <c r="P3333" t="s">
        <v>76</v>
      </c>
      <c r="Q3333" t="s">
        <v>166</v>
      </c>
      <c r="R3333" t="s">
        <v>6554</v>
      </c>
      <c r="S3333">
        <v>227.976</v>
      </c>
      <c r="T3333">
        <v>3</v>
      </c>
      <c r="U3333">
        <v>0.2</v>
      </c>
      <c r="V3333">
        <v>28.496999999999957</v>
      </c>
      <c r="W3333" s="6">
        <f t="shared" ref="W3333:W3396" si="316">(V3333/S3333)</f>
        <v>0.12499999999999982</v>
      </c>
      <c r="X3333" s="4">
        <f t="shared" si="313"/>
        <v>9.4989999999999863</v>
      </c>
      <c r="Y3333" s="4">
        <f t="shared" si="314"/>
        <v>75.992000000000004</v>
      </c>
      <c r="Z3333" s="4">
        <f t="shared" si="315"/>
        <v>94.989999999999981</v>
      </c>
      <c r="AA3333" s="4">
        <f t="shared" si="312"/>
        <v>45.595200000000006</v>
      </c>
    </row>
    <row r="3334" spans="1:27" x14ac:dyDescent="0.2">
      <c r="A3334">
        <v>3333</v>
      </c>
      <c r="B3334" t="s">
        <v>6552</v>
      </c>
      <c r="C3334" s="5">
        <v>43083</v>
      </c>
      <c r="D3334" s="5" t="str">
        <f t="shared" si="311"/>
        <v>2017-12</v>
      </c>
      <c r="E3334" s="5">
        <v>43089</v>
      </c>
      <c r="F3334" t="s">
        <v>55</v>
      </c>
      <c r="G3334" t="s">
        <v>400</v>
      </c>
      <c r="H3334" t="s">
        <v>401</v>
      </c>
      <c r="I3334" t="s">
        <v>107</v>
      </c>
      <c r="J3334" t="s">
        <v>32</v>
      </c>
      <c r="K3334" t="s">
        <v>308</v>
      </c>
      <c r="L3334" t="s">
        <v>216</v>
      </c>
      <c r="M3334">
        <v>60653</v>
      </c>
      <c r="N3334" t="s">
        <v>110</v>
      </c>
      <c r="O3334" t="s">
        <v>6470</v>
      </c>
      <c r="P3334" t="s">
        <v>76</v>
      </c>
      <c r="Q3334" t="s">
        <v>77</v>
      </c>
      <c r="R3334" t="s">
        <v>6471</v>
      </c>
      <c r="S3334">
        <v>52.679999999999993</v>
      </c>
      <c r="T3334">
        <v>3</v>
      </c>
      <c r="U3334">
        <v>0.2</v>
      </c>
      <c r="V3334">
        <v>19.754999999999999</v>
      </c>
      <c r="W3334" s="6">
        <f t="shared" si="316"/>
        <v>0.37500000000000006</v>
      </c>
      <c r="X3334" s="4">
        <f t="shared" si="313"/>
        <v>6.585</v>
      </c>
      <c r="Y3334" s="4">
        <f t="shared" si="314"/>
        <v>17.559999999999999</v>
      </c>
      <c r="Z3334" s="4">
        <f t="shared" si="315"/>
        <v>21.949999999999992</v>
      </c>
      <c r="AA3334" s="4">
        <f t="shared" si="312"/>
        <v>10.536</v>
      </c>
    </row>
    <row r="3335" spans="1:27" x14ac:dyDescent="0.2">
      <c r="A3335">
        <v>3334</v>
      </c>
      <c r="B3335" t="s">
        <v>6552</v>
      </c>
      <c r="C3335" s="5">
        <v>43083</v>
      </c>
      <c r="D3335" s="5" t="str">
        <f t="shared" ref="D3335:D3398" si="317">TEXT(C3335,"yyyy-mm")</f>
        <v>2017-12</v>
      </c>
      <c r="E3335" s="5">
        <v>43089</v>
      </c>
      <c r="F3335" t="s">
        <v>55</v>
      </c>
      <c r="G3335" t="s">
        <v>400</v>
      </c>
      <c r="H3335" t="s">
        <v>401</v>
      </c>
      <c r="I3335" t="s">
        <v>107</v>
      </c>
      <c r="J3335" t="s">
        <v>32</v>
      </c>
      <c r="K3335" t="s">
        <v>308</v>
      </c>
      <c r="L3335" t="s">
        <v>216</v>
      </c>
      <c r="M3335">
        <v>60653</v>
      </c>
      <c r="N3335" t="s">
        <v>110</v>
      </c>
      <c r="O3335" t="s">
        <v>6555</v>
      </c>
      <c r="P3335" t="s">
        <v>37</v>
      </c>
      <c r="Q3335" t="s">
        <v>70</v>
      </c>
      <c r="R3335" t="s">
        <v>6556</v>
      </c>
      <c r="S3335">
        <v>2.032</v>
      </c>
      <c r="T3335">
        <v>1</v>
      </c>
      <c r="U3335">
        <v>0.6</v>
      </c>
      <c r="V3335">
        <v>-1.3208000000000002</v>
      </c>
      <c r="W3335" s="6">
        <f t="shared" si="316"/>
        <v>-0.65000000000000013</v>
      </c>
      <c r="X3335" s="4">
        <f t="shared" si="313"/>
        <v>-1.3208000000000002</v>
      </c>
      <c r="Y3335" s="4">
        <f t="shared" si="314"/>
        <v>2.032</v>
      </c>
      <c r="Z3335" s="4">
        <f t="shared" si="315"/>
        <v>5.08</v>
      </c>
      <c r="AA3335" s="4">
        <f t="shared" si="312"/>
        <v>1.2192000000000001</v>
      </c>
    </row>
    <row r="3336" spans="1:27" x14ac:dyDescent="0.2">
      <c r="A3336">
        <v>3335</v>
      </c>
      <c r="B3336" t="s">
        <v>6557</v>
      </c>
      <c r="C3336" s="5">
        <v>42968</v>
      </c>
      <c r="D3336" s="5" t="str">
        <f t="shared" si="317"/>
        <v>2017-08</v>
      </c>
      <c r="E3336" s="5">
        <v>42969</v>
      </c>
      <c r="F3336" t="s">
        <v>193</v>
      </c>
      <c r="G3336" t="s">
        <v>6558</v>
      </c>
      <c r="H3336" t="s">
        <v>6559</v>
      </c>
      <c r="I3336" t="s">
        <v>31</v>
      </c>
      <c r="J3336" t="s">
        <v>32</v>
      </c>
      <c r="K3336" t="s">
        <v>3212</v>
      </c>
      <c r="L3336" t="s">
        <v>48</v>
      </c>
      <c r="M3336">
        <v>94601</v>
      </c>
      <c r="N3336" t="s">
        <v>49</v>
      </c>
      <c r="O3336" t="s">
        <v>3092</v>
      </c>
      <c r="P3336" t="s">
        <v>51</v>
      </c>
      <c r="Q3336" t="s">
        <v>73</v>
      </c>
      <c r="R3336" t="s">
        <v>3093</v>
      </c>
      <c r="S3336">
        <v>17.12</v>
      </c>
      <c r="T3336">
        <v>4</v>
      </c>
      <c r="U3336">
        <v>0</v>
      </c>
      <c r="V3336">
        <v>4.9647999999999985</v>
      </c>
      <c r="W3336" s="6">
        <f t="shared" si="316"/>
        <v>0.28999999999999992</v>
      </c>
      <c r="X3336" s="4">
        <f t="shared" si="313"/>
        <v>1.2411999999999996</v>
      </c>
      <c r="Y3336" s="4">
        <f t="shared" si="314"/>
        <v>4.28</v>
      </c>
      <c r="Z3336" s="4">
        <f t="shared" si="315"/>
        <v>4.28</v>
      </c>
      <c r="AA3336" s="4">
        <f t="shared" si="312"/>
        <v>0</v>
      </c>
    </row>
    <row r="3337" spans="1:27" x14ac:dyDescent="0.2">
      <c r="A3337">
        <v>3336</v>
      </c>
      <c r="B3337" t="s">
        <v>6557</v>
      </c>
      <c r="C3337" s="5">
        <v>42968</v>
      </c>
      <c r="D3337" s="5" t="str">
        <f t="shared" si="317"/>
        <v>2017-08</v>
      </c>
      <c r="E3337" s="5">
        <v>42969</v>
      </c>
      <c r="F3337" t="s">
        <v>193</v>
      </c>
      <c r="G3337" t="s">
        <v>6558</v>
      </c>
      <c r="H3337" t="s">
        <v>6559</v>
      </c>
      <c r="I3337" t="s">
        <v>31</v>
      </c>
      <c r="J3337" t="s">
        <v>32</v>
      </c>
      <c r="K3337" t="s">
        <v>3212</v>
      </c>
      <c r="L3337" t="s">
        <v>48</v>
      </c>
      <c r="M3337">
        <v>94601</v>
      </c>
      <c r="N3337" t="s">
        <v>49</v>
      </c>
      <c r="O3337" t="s">
        <v>2042</v>
      </c>
      <c r="P3337" t="s">
        <v>76</v>
      </c>
      <c r="Q3337" t="s">
        <v>77</v>
      </c>
      <c r="R3337" t="s">
        <v>2043</v>
      </c>
      <c r="S3337">
        <v>431.96800000000007</v>
      </c>
      <c r="T3337">
        <v>4</v>
      </c>
      <c r="U3337">
        <v>0.2</v>
      </c>
      <c r="V3337">
        <v>37.797199999999975</v>
      </c>
      <c r="W3337" s="6">
        <f t="shared" si="316"/>
        <v>8.7499999999999925E-2</v>
      </c>
      <c r="X3337" s="4">
        <f t="shared" si="313"/>
        <v>9.4492999999999938</v>
      </c>
      <c r="Y3337" s="4">
        <f t="shared" si="314"/>
        <v>107.99200000000002</v>
      </c>
      <c r="Z3337" s="4">
        <f t="shared" si="315"/>
        <v>134.99</v>
      </c>
      <c r="AA3337" s="4">
        <f t="shared" si="312"/>
        <v>86.393600000000021</v>
      </c>
    </row>
    <row r="3338" spans="1:27" x14ac:dyDescent="0.2">
      <c r="A3338">
        <v>3337</v>
      </c>
      <c r="B3338" t="s">
        <v>6557</v>
      </c>
      <c r="C3338" s="5">
        <v>42968</v>
      </c>
      <c r="D3338" s="5" t="str">
        <f t="shared" si="317"/>
        <v>2017-08</v>
      </c>
      <c r="E3338" s="5">
        <v>42969</v>
      </c>
      <c r="F3338" t="s">
        <v>193</v>
      </c>
      <c r="G3338" t="s">
        <v>6558</v>
      </c>
      <c r="H3338" t="s">
        <v>6559</v>
      </c>
      <c r="I3338" t="s">
        <v>31</v>
      </c>
      <c r="J3338" t="s">
        <v>32</v>
      </c>
      <c r="K3338" t="s">
        <v>3212</v>
      </c>
      <c r="L3338" t="s">
        <v>48</v>
      </c>
      <c r="M3338">
        <v>94601</v>
      </c>
      <c r="N3338" t="s">
        <v>49</v>
      </c>
      <c r="O3338" t="s">
        <v>6560</v>
      </c>
      <c r="P3338" t="s">
        <v>37</v>
      </c>
      <c r="Q3338" t="s">
        <v>70</v>
      </c>
      <c r="R3338" t="s">
        <v>6561</v>
      </c>
      <c r="S3338">
        <v>129.91999999999999</v>
      </c>
      <c r="T3338">
        <v>4</v>
      </c>
      <c r="U3338">
        <v>0</v>
      </c>
      <c r="V3338">
        <v>10.393599999999992</v>
      </c>
      <c r="W3338" s="6">
        <f t="shared" si="316"/>
        <v>7.9999999999999946E-2</v>
      </c>
      <c r="X3338" s="4">
        <f t="shared" si="313"/>
        <v>2.598399999999998</v>
      </c>
      <c r="Y3338" s="4">
        <f t="shared" si="314"/>
        <v>32.479999999999997</v>
      </c>
      <c r="Z3338" s="4">
        <f t="shared" si="315"/>
        <v>32.479999999999997</v>
      </c>
      <c r="AA3338" s="4">
        <f t="shared" si="312"/>
        <v>0</v>
      </c>
    </row>
    <row r="3339" spans="1:27" x14ac:dyDescent="0.2">
      <c r="A3339">
        <v>3338</v>
      </c>
      <c r="B3339" t="s">
        <v>6557</v>
      </c>
      <c r="C3339" s="5">
        <v>42968</v>
      </c>
      <c r="D3339" s="5" t="str">
        <f t="shared" si="317"/>
        <v>2017-08</v>
      </c>
      <c r="E3339" s="5">
        <v>42969</v>
      </c>
      <c r="F3339" t="s">
        <v>193</v>
      </c>
      <c r="G3339" t="s">
        <v>6558</v>
      </c>
      <c r="H3339" t="s">
        <v>6559</v>
      </c>
      <c r="I3339" t="s">
        <v>31</v>
      </c>
      <c r="J3339" t="s">
        <v>32</v>
      </c>
      <c r="K3339" t="s">
        <v>3212</v>
      </c>
      <c r="L3339" t="s">
        <v>48</v>
      </c>
      <c r="M3339">
        <v>94601</v>
      </c>
      <c r="N3339" t="s">
        <v>49</v>
      </c>
      <c r="O3339" t="s">
        <v>85</v>
      </c>
      <c r="P3339" t="s">
        <v>37</v>
      </c>
      <c r="Q3339" t="s">
        <v>61</v>
      </c>
      <c r="R3339" t="s">
        <v>86</v>
      </c>
      <c r="S3339">
        <v>568.72800000000007</v>
      </c>
      <c r="T3339">
        <v>3</v>
      </c>
      <c r="U3339">
        <v>0.2</v>
      </c>
      <c r="V3339">
        <v>28.436399999999935</v>
      </c>
      <c r="W3339" s="6">
        <f t="shared" si="316"/>
        <v>4.9999999999999878E-2</v>
      </c>
      <c r="X3339" s="4">
        <f t="shared" si="313"/>
        <v>9.4787999999999784</v>
      </c>
      <c r="Y3339" s="4">
        <f t="shared" si="314"/>
        <v>189.57600000000002</v>
      </c>
      <c r="Z3339" s="4">
        <f t="shared" si="315"/>
        <v>236.97</v>
      </c>
      <c r="AA3339" s="4">
        <f t="shared" si="312"/>
        <v>113.74560000000002</v>
      </c>
    </row>
    <row r="3340" spans="1:27" x14ac:dyDescent="0.2">
      <c r="A3340">
        <v>3339</v>
      </c>
      <c r="B3340" t="s">
        <v>6557</v>
      </c>
      <c r="C3340" s="5">
        <v>42968</v>
      </c>
      <c r="D3340" s="5" t="str">
        <f t="shared" si="317"/>
        <v>2017-08</v>
      </c>
      <c r="E3340" s="5">
        <v>42969</v>
      </c>
      <c r="F3340" t="s">
        <v>193</v>
      </c>
      <c r="G3340" t="s">
        <v>6558</v>
      </c>
      <c r="H3340" t="s">
        <v>6559</v>
      </c>
      <c r="I3340" t="s">
        <v>31</v>
      </c>
      <c r="J3340" t="s">
        <v>32</v>
      </c>
      <c r="K3340" t="s">
        <v>3212</v>
      </c>
      <c r="L3340" t="s">
        <v>48</v>
      </c>
      <c r="M3340">
        <v>94601</v>
      </c>
      <c r="N3340" t="s">
        <v>49</v>
      </c>
      <c r="O3340" t="s">
        <v>6562</v>
      </c>
      <c r="P3340" t="s">
        <v>51</v>
      </c>
      <c r="Q3340" t="s">
        <v>80</v>
      </c>
      <c r="R3340" t="s">
        <v>6563</v>
      </c>
      <c r="S3340">
        <v>117.14400000000001</v>
      </c>
      <c r="T3340">
        <v>9</v>
      </c>
      <c r="U3340">
        <v>0.2</v>
      </c>
      <c r="V3340">
        <v>42.464699999999993</v>
      </c>
      <c r="W3340" s="6">
        <f t="shared" si="316"/>
        <v>0.36249999999999993</v>
      </c>
      <c r="X3340" s="4">
        <f t="shared" si="313"/>
        <v>4.7182999999999993</v>
      </c>
      <c r="Y3340" s="4">
        <f t="shared" si="314"/>
        <v>13.016</v>
      </c>
      <c r="Z3340" s="4">
        <f t="shared" si="315"/>
        <v>16.27</v>
      </c>
      <c r="AA3340" s="4">
        <f t="shared" si="312"/>
        <v>23.428800000000003</v>
      </c>
    </row>
    <row r="3341" spans="1:27" x14ac:dyDescent="0.2">
      <c r="A3341">
        <v>3340</v>
      </c>
      <c r="B3341" t="s">
        <v>6557</v>
      </c>
      <c r="C3341" s="5">
        <v>42968</v>
      </c>
      <c r="D3341" s="5" t="str">
        <f t="shared" si="317"/>
        <v>2017-08</v>
      </c>
      <c r="E3341" s="5">
        <v>42969</v>
      </c>
      <c r="F3341" t="s">
        <v>193</v>
      </c>
      <c r="G3341" t="s">
        <v>6558</v>
      </c>
      <c r="H3341" t="s">
        <v>6559</v>
      </c>
      <c r="I3341" t="s">
        <v>31</v>
      </c>
      <c r="J3341" t="s">
        <v>32</v>
      </c>
      <c r="K3341" t="s">
        <v>3212</v>
      </c>
      <c r="L3341" t="s">
        <v>48</v>
      </c>
      <c r="M3341">
        <v>94601</v>
      </c>
      <c r="N3341" t="s">
        <v>49</v>
      </c>
      <c r="O3341" t="s">
        <v>6564</v>
      </c>
      <c r="P3341" t="s">
        <v>51</v>
      </c>
      <c r="Q3341" t="s">
        <v>83</v>
      </c>
      <c r="R3341" t="s">
        <v>6565</v>
      </c>
      <c r="S3341">
        <v>203.52</v>
      </c>
      <c r="T3341">
        <v>3</v>
      </c>
      <c r="U3341">
        <v>0</v>
      </c>
      <c r="V3341">
        <v>54.950400000000002</v>
      </c>
      <c r="W3341" s="6">
        <f t="shared" si="316"/>
        <v>0.27</v>
      </c>
      <c r="X3341" s="4">
        <f t="shared" si="313"/>
        <v>18.316800000000001</v>
      </c>
      <c r="Y3341" s="4">
        <f t="shared" si="314"/>
        <v>67.84</v>
      </c>
      <c r="Z3341" s="4">
        <f t="shared" si="315"/>
        <v>67.84</v>
      </c>
      <c r="AA3341" s="4">
        <f t="shared" si="312"/>
        <v>0</v>
      </c>
    </row>
    <row r="3342" spans="1:27" x14ac:dyDescent="0.2">
      <c r="A3342">
        <v>3341</v>
      </c>
      <c r="B3342" t="s">
        <v>6557</v>
      </c>
      <c r="C3342" s="5">
        <v>42968</v>
      </c>
      <c r="D3342" s="5" t="str">
        <f t="shared" si="317"/>
        <v>2017-08</v>
      </c>
      <c r="E3342" s="5">
        <v>42969</v>
      </c>
      <c r="F3342" t="s">
        <v>193</v>
      </c>
      <c r="G3342" t="s">
        <v>6558</v>
      </c>
      <c r="H3342" t="s">
        <v>6559</v>
      </c>
      <c r="I3342" t="s">
        <v>31</v>
      </c>
      <c r="J3342" t="s">
        <v>32</v>
      </c>
      <c r="K3342" t="s">
        <v>3212</v>
      </c>
      <c r="L3342" t="s">
        <v>48</v>
      </c>
      <c r="M3342">
        <v>94601</v>
      </c>
      <c r="N3342" t="s">
        <v>49</v>
      </c>
      <c r="O3342" t="s">
        <v>1283</v>
      </c>
      <c r="P3342" t="s">
        <v>51</v>
      </c>
      <c r="Q3342" t="s">
        <v>52</v>
      </c>
      <c r="R3342" t="s">
        <v>1284</v>
      </c>
      <c r="S3342">
        <v>51.75</v>
      </c>
      <c r="T3342">
        <v>5</v>
      </c>
      <c r="U3342">
        <v>0</v>
      </c>
      <c r="V3342">
        <v>24.84</v>
      </c>
      <c r="W3342" s="6">
        <f t="shared" si="316"/>
        <v>0.48</v>
      </c>
      <c r="X3342" s="4">
        <f t="shared" si="313"/>
        <v>4.968</v>
      </c>
      <c r="Y3342" s="4">
        <f t="shared" si="314"/>
        <v>10.35</v>
      </c>
      <c r="Z3342" s="4">
        <f t="shared" si="315"/>
        <v>10.35</v>
      </c>
      <c r="AA3342" s="4">
        <f t="shared" si="312"/>
        <v>0</v>
      </c>
    </row>
    <row r="3343" spans="1:27" x14ac:dyDescent="0.2">
      <c r="A3343">
        <v>3342</v>
      </c>
      <c r="B3343" t="s">
        <v>6566</v>
      </c>
      <c r="C3343" s="5">
        <v>42609</v>
      </c>
      <c r="D3343" s="5" t="str">
        <f t="shared" si="317"/>
        <v>2016-08</v>
      </c>
      <c r="E3343" s="5">
        <v>42614</v>
      </c>
      <c r="F3343" t="s">
        <v>28</v>
      </c>
      <c r="G3343" t="s">
        <v>279</v>
      </c>
      <c r="H3343" t="s">
        <v>280</v>
      </c>
      <c r="I3343" t="s">
        <v>31</v>
      </c>
      <c r="J3343" t="s">
        <v>32</v>
      </c>
      <c r="K3343" t="s">
        <v>1329</v>
      </c>
      <c r="L3343" t="s">
        <v>1253</v>
      </c>
      <c r="M3343">
        <v>2169</v>
      </c>
      <c r="N3343" t="s">
        <v>153</v>
      </c>
      <c r="O3343" t="s">
        <v>4514</v>
      </c>
      <c r="P3343" t="s">
        <v>51</v>
      </c>
      <c r="Q3343" t="s">
        <v>95</v>
      </c>
      <c r="R3343" t="s">
        <v>4515</v>
      </c>
      <c r="S3343">
        <v>122.97</v>
      </c>
      <c r="T3343">
        <v>3</v>
      </c>
      <c r="U3343">
        <v>0</v>
      </c>
      <c r="V3343">
        <v>60.255300000000005</v>
      </c>
      <c r="W3343" s="6">
        <f t="shared" si="316"/>
        <v>0.49000000000000005</v>
      </c>
      <c r="X3343" s="4">
        <f t="shared" si="313"/>
        <v>20.085100000000001</v>
      </c>
      <c r="Y3343" s="4">
        <f t="shared" si="314"/>
        <v>40.99</v>
      </c>
      <c r="Z3343" s="4">
        <f t="shared" si="315"/>
        <v>40.99</v>
      </c>
      <c r="AA3343" s="4">
        <f t="shared" si="312"/>
        <v>0</v>
      </c>
    </row>
    <row r="3344" spans="1:27" x14ac:dyDescent="0.2">
      <c r="A3344">
        <v>3343</v>
      </c>
      <c r="B3344" t="s">
        <v>6566</v>
      </c>
      <c r="C3344" s="5">
        <v>42609</v>
      </c>
      <c r="D3344" s="5" t="str">
        <f t="shared" si="317"/>
        <v>2016-08</v>
      </c>
      <c r="E3344" s="5">
        <v>42614</v>
      </c>
      <c r="F3344" t="s">
        <v>28</v>
      </c>
      <c r="G3344" t="s">
        <v>279</v>
      </c>
      <c r="H3344" t="s">
        <v>280</v>
      </c>
      <c r="I3344" t="s">
        <v>31</v>
      </c>
      <c r="J3344" t="s">
        <v>32</v>
      </c>
      <c r="K3344" t="s">
        <v>1329</v>
      </c>
      <c r="L3344" t="s">
        <v>1253</v>
      </c>
      <c r="M3344">
        <v>2169</v>
      </c>
      <c r="N3344" t="s">
        <v>153</v>
      </c>
      <c r="O3344" t="s">
        <v>4443</v>
      </c>
      <c r="P3344" t="s">
        <v>37</v>
      </c>
      <c r="Q3344" t="s">
        <v>61</v>
      </c>
      <c r="R3344" t="s">
        <v>4444</v>
      </c>
      <c r="S3344">
        <v>244.61499999999998</v>
      </c>
      <c r="T3344">
        <v>1</v>
      </c>
      <c r="U3344">
        <v>0.3</v>
      </c>
      <c r="V3344">
        <v>20.966999999999999</v>
      </c>
      <c r="W3344" s="6">
        <f t="shared" si="316"/>
        <v>8.5714285714285715E-2</v>
      </c>
      <c r="X3344" s="4">
        <f t="shared" si="313"/>
        <v>20.966999999999999</v>
      </c>
      <c r="Y3344" s="4">
        <f t="shared" si="314"/>
        <v>244.61499999999998</v>
      </c>
      <c r="Z3344" s="4">
        <f t="shared" si="315"/>
        <v>349.45</v>
      </c>
      <c r="AA3344" s="4">
        <f t="shared" si="312"/>
        <v>73.384499999999989</v>
      </c>
    </row>
    <row r="3345" spans="1:27" x14ac:dyDescent="0.2">
      <c r="A3345">
        <v>3344</v>
      </c>
      <c r="B3345" t="s">
        <v>6566</v>
      </c>
      <c r="C3345" s="5">
        <v>42609</v>
      </c>
      <c r="D3345" s="5" t="str">
        <f t="shared" si="317"/>
        <v>2016-08</v>
      </c>
      <c r="E3345" s="5">
        <v>42614</v>
      </c>
      <c r="F3345" t="s">
        <v>28</v>
      </c>
      <c r="G3345" t="s">
        <v>279</v>
      </c>
      <c r="H3345" t="s">
        <v>280</v>
      </c>
      <c r="I3345" t="s">
        <v>31</v>
      </c>
      <c r="J3345" t="s">
        <v>32</v>
      </c>
      <c r="K3345" t="s">
        <v>1329</v>
      </c>
      <c r="L3345" t="s">
        <v>1253</v>
      </c>
      <c r="M3345">
        <v>2169</v>
      </c>
      <c r="N3345" t="s">
        <v>153</v>
      </c>
      <c r="O3345" t="s">
        <v>931</v>
      </c>
      <c r="P3345" t="s">
        <v>76</v>
      </c>
      <c r="Q3345" t="s">
        <v>77</v>
      </c>
      <c r="R3345" t="s">
        <v>932</v>
      </c>
      <c r="S3345">
        <v>59.97</v>
      </c>
      <c r="T3345">
        <v>3</v>
      </c>
      <c r="U3345">
        <v>0</v>
      </c>
      <c r="V3345">
        <v>28.785599999999995</v>
      </c>
      <c r="W3345" s="6">
        <f t="shared" si="316"/>
        <v>0.47999999999999993</v>
      </c>
      <c r="X3345" s="4">
        <f t="shared" si="313"/>
        <v>9.5951999999999984</v>
      </c>
      <c r="Y3345" s="4">
        <f t="shared" si="314"/>
        <v>19.989999999999998</v>
      </c>
      <c r="Z3345" s="4">
        <f t="shared" si="315"/>
        <v>19.989999999999998</v>
      </c>
      <c r="AA3345" s="4">
        <f t="shared" si="312"/>
        <v>0</v>
      </c>
    </row>
    <row r="3346" spans="1:27" x14ac:dyDescent="0.2">
      <c r="A3346">
        <v>3345</v>
      </c>
      <c r="B3346" t="s">
        <v>6566</v>
      </c>
      <c r="C3346" s="5">
        <v>42609</v>
      </c>
      <c r="D3346" s="5" t="str">
        <f t="shared" si="317"/>
        <v>2016-08</v>
      </c>
      <c r="E3346" s="5">
        <v>42614</v>
      </c>
      <c r="F3346" t="s">
        <v>28</v>
      </c>
      <c r="G3346" t="s">
        <v>279</v>
      </c>
      <c r="H3346" t="s">
        <v>280</v>
      </c>
      <c r="I3346" t="s">
        <v>31</v>
      </c>
      <c r="J3346" t="s">
        <v>32</v>
      </c>
      <c r="K3346" t="s">
        <v>1329</v>
      </c>
      <c r="L3346" t="s">
        <v>1253</v>
      </c>
      <c r="M3346">
        <v>2169</v>
      </c>
      <c r="N3346" t="s">
        <v>153</v>
      </c>
      <c r="O3346" t="s">
        <v>809</v>
      </c>
      <c r="P3346" t="s">
        <v>51</v>
      </c>
      <c r="Q3346" t="s">
        <v>95</v>
      </c>
      <c r="R3346" t="s">
        <v>810</v>
      </c>
      <c r="S3346">
        <v>81.540000000000006</v>
      </c>
      <c r="T3346">
        <v>9</v>
      </c>
      <c r="U3346">
        <v>0</v>
      </c>
      <c r="V3346">
        <v>36.692999999999998</v>
      </c>
      <c r="W3346" s="6">
        <f t="shared" si="316"/>
        <v>0.44999999999999996</v>
      </c>
      <c r="X3346" s="4">
        <f t="shared" si="313"/>
        <v>4.077</v>
      </c>
      <c r="Y3346" s="4">
        <f t="shared" si="314"/>
        <v>9.06</v>
      </c>
      <c r="Z3346" s="4">
        <f t="shared" si="315"/>
        <v>9.06</v>
      </c>
      <c r="AA3346" s="4">
        <f t="shared" si="312"/>
        <v>0</v>
      </c>
    </row>
    <row r="3347" spans="1:27" x14ac:dyDescent="0.2">
      <c r="A3347">
        <v>3346</v>
      </c>
      <c r="B3347" t="s">
        <v>6566</v>
      </c>
      <c r="C3347" s="5">
        <v>42609</v>
      </c>
      <c r="D3347" s="5" t="str">
        <f t="shared" si="317"/>
        <v>2016-08</v>
      </c>
      <c r="E3347" s="5">
        <v>42614</v>
      </c>
      <c r="F3347" t="s">
        <v>28</v>
      </c>
      <c r="G3347" t="s">
        <v>279</v>
      </c>
      <c r="H3347" t="s">
        <v>280</v>
      </c>
      <c r="I3347" t="s">
        <v>31</v>
      </c>
      <c r="J3347" t="s">
        <v>32</v>
      </c>
      <c r="K3347" t="s">
        <v>1329</v>
      </c>
      <c r="L3347" t="s">
        <v>1253</v>
      </c>
      <c r="M3347">
        <v>2169</v>
      </c>
      <c r="N3347" t="s">
        <v>153</v>
      </c>
      <c r="O3347" t="s">
        <v>3320</v>
      </c>
      <c r="P3347" t="s">
        <v>51</v>
      </c>
      <c r="Q3347" t="s">
        <v>274</v>
      </c>
      <c r="R3347" t="s">
        <v>568</v>
      </c>
      <c r="S3347">
        <v>11.68</v>
      </c>
      <c r="T3347">
        <v>4</v>
      </c>
      <c r="U3347">
        <v>0</v>
      </c>
      <c r="V3347">
        <v>5.2559999999999993</v>
      </c>
      <c r="W3347" s="6">
        <f t="shared" si="316"/>
        <v>0.44999999999999996</v>
      </c>
      <c r="X3347" s="4">
        <f t="shared" si="313"/>
        <v>1.3139999999999998</v>
      </c>
      <c r="Y3347" s="4">
        <f t="shared" si="314"/>
        <v>2.92</v>
      </c>
      <c r="Z3347" s="4">
        <f t="shared" si="315"/>
        <v>2.92</v>
      </c>
      <c r="AA3347" s="4">
        <f t="shared" si="312"/>
        <v>0</v>
      </c>
    </row>
    <row r="3348" spans="1:27" x14ac:dyDescent="0.2">
      <c r="A3348">
        <v>3347</v>
      </c>
      <c r="B3348" t="s">
        <v>6566</v>
      </c>
      <c r="C3348" s="5">
        <v>42609</v>
      </c>
      <c r="D3348" s="5" t="str">
        <f t="shared" si="317"/>
        <v>2016-08</v>
      </c>
      <c r="E3348" s="5">
        <v>42614</v>
      </c>
      <c r="F3348" t="s">
        <v>28</v>
      </c>
      <c r="G3348" t="s">
        <v>279</v>
      </c>
      <c r="H3348" t="s">
        <v>280</v>
      </c>
      <c r="I3348" t="s">
        <v>31</v>
      </c>
      <c r="J3348" t="s">
        <v>32</v>
      </c>
      <c r="K3348" t="s">
        <v>1329</v>
      </c>
      <c r="L3348" t="s">
        <v>1253</v>
      </c>
      <c r="M3348">
        <v>2169</v>
      </c>
      <c r="N3348" t="s">
        <v>153</v>
      </c>
      <c r="O3348" t="s">
        <v>6151</v>
      </c>
      <c r="P3348" t="s">
        <v>51</v>
      </c>
      <c r="Q3348" t="s">
        <v>80</v>
      </c>
      <c r="R3348" t="s">
        <v>6152</v>
      </c>
      <c r="S3348">
        <v>29</v>
      </c>
      <c r="T3348">
        <v>5</v>
      </c>
      <c r="U3348">
        <v>0</v>
      </c>
      <c r="V3348">
        <v>13.919999999999998</v>
      </c>
      <c r="W3348" s="6">
        <f t="shared" si="316"/>
        <v>0.47999999999999993</v>
      </c>
      <c r="X3348" s="4">
        <f t="shared" si="313"/>
        <v>2.7839999999999998</v>
      </c>
      <c r="Y3348" s="4">
        <f t="shared" si="314"/>
        <v>5.8</v>
      </c>
      <c r="Z3348" s="4">
        <f t="shared" si="315"/>
        <v>5.8</v>
      </c>
      <c r="AA3348" s="4">
        <f t="shared" si="312"/>
        <v>0</v>
      </c>
    </row>
    <row r="3349" spans="1:27" x14ac:dyDescent="0.2">
      <c r="A3349">
        <v>3348</v>
      </c>
      <c r="B3349" t="s">
        <v>6567</v>
      </c>
      <c r="C3349" s="5">
        <v>42229</v>
      </c>
      <c r="D3349" s="5" t="str">
        <f t="shared" si="317"/>
        <v>2015-08</v>
      </c>
      <c r="E3349" s="5">
        <v>42236</v>
      </c>
      <c r="F3349" t="s">
        <v>55</v>
      </c>
      <c r="G3349" t="s">
        <v>231</v>
      </c>
      <c r="H3349" t="s">
        <v>232</v>
      </c>
      <c r="I3349" t="s">
        <v>46</v>
      </c>
      <c r="J3349" t="s">
        <v>32</v>
      </c>
      <c r="K3349" t="s">
        <v>6568</v>
      </c>
      <c r="L3349" t="s">
        <v>48</v>
      </c>
      <c r="M3349">
        <v>92399</v>
      </c>
      <c r="N3349" t="s">
        <v>49</v>
      </c>
      <c r="O3349" t="s">
        <v>1577</v>
      </c>
      <c r="P3349" t="s">
        <v>51</v>
      </c>
      <c r="Q3349" t="s">
        <v>73</v>
      </c>
      <c r="R3349" t="s">
        <v>1578</v>
      </c>
      <c r="S3349">
        <v>50.8</v>
      </c>
      <c r="T3349">
        <v>5</v>
      </c>
      <c r="U3349">
        <v>0</v>
      </c>
      <c r="V3349">
        <v>13.208000000000002</v>
      </c>
      <c r="W3349" s="6">
        <f t="shared" si="316"/>
        <v>0.26000000000000006</v>
      </c>
      <c r="X3349" s="4">
        <f t="shared" si="313"/>
        <v>2.6416000000000004</v>
      </c>
      <c r="Y3349" s="4">
        <f t="shared" si="314"/>
        <v>10.16</v>
      </c>
      <c r="Z3349" s="4">
        <f t="shared" si="315"/>
        <v>10.16</v>
      </c>
      <c r="AA3349" s="4">
        <f t="shared" si="312"/>
        <v>0</v>
      </c>
    </row>
    <row r="3350" spans="1:27" x14ac:dyDescent="0.2">
      <c r="A3350">
        <v>3349</v>
      </c>
      <c r="B3350" t="s">
        <v>6569</v>
      </c>
      <c r="C3350" s="5">
        <v>43044</v>
      </c>
      <c r="D3350" s="5" t="str">
        <f t="shared" si="317"/>
        <v>2017-11</v>
      </c>
      <c r="E3350" s="5">
        <v>43046</v>
      </c>
      <c r="F3350" t="s">
        <v>193</v>
      </c>
      <c r="G3350" t="s">
        <v>1068</v>
      </c>
      <c r="H3350" t="s">
        <v>1069</v>
      </c>
      <c r="I3350" t="s">
        <v>46</v>
      </c>
      <c r="J3350" t="s">
        <v>32</v>
      </c>
      <c r="K3350" t="s">
        <v>308</v>
      </c>
      <c r="L3350" t="s">
        <v>216</v>
      </c>
      <c r="M3350">
        <v>60623</v>
      </c>
      <c r="N3350" t="s">
        <v>110</v>
      </c>
      <c r="O3350" t="s">
        <v>173</v>
      </c>
      <c r="P3350" t="s">
        <v>51</v>
      </c>
      <c r="Q3350" t="s">
        <v>80</v>
      </c>
      <c r="R3350" t="s">
        <v>174</v>
      </c>
      <c r="S3350">
        <v>16.029999999999998</v>
      </c>
      <c r="T3350">
        <v>5</v>
      </c>
      <c r="U3350">
        <v>0.8</v>
      </c>
      <c r="V3350">
        <v>-25.648000000000003</v>
      </c>
      <c r="W3350" s="6">
        <f t="shared" si="316"/>
        <v>-1.6000000000000005</v>
      </c>
      <c r="X3350" s="4">
        <f t="shared" si="313"/>
        <v>-5.1296000000000008</v>
      </c>
      <c r="Y3350" s="4">
        <f t="shared" si="314"/>
        <v>3.2059999999999995</v>
      </c>
      <c r="Z3350" s="4">
        <f t="shared" si="315"/>
        <v>16.03</v>
      </c>
      <c r="AA3350" s="4">
        <f t="shared" si="312"/>
        <v>12.823999999999998</v>
      </c>
    </row>
    <row r="3351" spans="1:27" x14ac:dyDescent="0.2">
      <c r="A3351">
        <v>3350</v>
      </c>
      <c r="B3351" t="s">
        <v>6570</v>
      </c>
      <c r="C3351" s="5">
        <v>42599</v>
      </c>
      <c r="D3351" s="5" t="str">
        <f t="shared" si="317"/>
        <v>2016-08</v>
      </c>
      <c r="E3351" s="5">
        <v>42603</v>
      </c>
      <c r="F3351" t="s">
        <v>55</v>
      </c>
      <c r="G3351" t="s">
        <v>3250</v>
      </c>
      <c r="H3351" t="s">
        <v>3251</v>
      </c>
      <c r="I3351" t="s">
        <v>31</v>
      </c>
      <c r="J3351" t="s">
        <v>32</v>
      </c>
      <c r="K3351" t="s">
        <v>100</v>
      </c>
      <c r="L3351" t="s">
        <v>101</v>
      </c>
      <c r="M3351">
        <v>98105</v>
      </c>
      <c r="N3351" t="s">
        <v>49</v>
      </c>
      <c r="O3351" t="s">
        <v>2721</v>
      </c>
      <c r="P3351" t="s">
        <v>51</v>
      </c>
      <c r="Q3351" t="s">
        <v>80</v>
      </c>
      <c r="R3351" t="s">
        <v>2722</v>
      </c>
      <c r="S3351">
        <v>15.712000000000002</v>
      </c>
      <c r="T3351">
        <v>4</v>
      </c>
      <c r="U3351">
        <v>0.2</v>
      </c>
      <c r="V3351">
        <v>5.6955999999999989</v>
      </c>
      <c r="W3351" s="6">
        <f t="shared" si="316"/>
        <v>0.36249999999999988</v>
      </c>
      <c r="X3351" s="4">
        <f t="shared" si="313"/>
        <v>1.4238999999999997</v>
      </c>
      <c r="Y3351" s="4">
        <f t="shared" si="314"/>
        <v>3.9280000000000004</v>
      </c>
      <c r="Z3351" s="4">
        <f t="shared" si="315"/>
        <v>4.91</v>
      </c>
      <c r="AA3351" s="4">
        <f t="shared" si="312"/>
        <v>3.1424000000000003</v>
      </c>
    </row>
    <row r="3352" spans="1:27" x14ac:dyDescent="0.2">
      <c r="A3352">
        <v>3351</v>
      </c>
      <c r="B3352" t="s">
        <v>6571</v>
      </c>
      <c r="C3352" s="5">
        <v>42730</v>
      </c>
      <c r="D3352" s="5" t="str">
        <f t="shared" si="317"/>
        <v>2016-12</v>
      </c>
      <c r="E3352" s="5">
        <v>42735</v>
      </c>
      <c r="F3352" t="s">
        <v>55</v>
      </c>
      <c r="G3352" t="s">
        <v>2026</v>
      </c>
      <c r="H3352" t="s">
        <v>2027</v>
      </c>
      <c r="I3352" t="s">
        <v>31</v>
      </c>
      <c r="J3352" t="s">
        <v>32</v>
      </c>
      <c r="K3352" t="s">
        <v>271</v>
      </c>
      <c r="L3352" t="s">
        <v>272</v>
      </c>
      <c r="M3352">
        <v>10024</v>
      </c>
      <c r="N3352" t="s">
        <v>153</v>
      </c>
      <c r="O3352" t="s">
        <v>4181</v>
      </c>
      <c r="P3352" t="s">
        <v>76</v>
      </c>
      <c r="Q3352" t="s">
        <v>166</v>
      </c>
      <c r="R3352" t="s">
        <v>4182</v>
      </c>
      <c r="S3352">
        <v>89.97</v>
      </c>
      <c r="T3352">
        <v>3</v>
      </c>
      <c r="U3352">
        <v>0</v>
      </c>
      <c r="V3352">
        <v>18.893699999999995</v>
      </c>
      <c r="W3352" s="6">
        <f t="shared" si="316"/>
        <v>0.20999999999999996</v>
      </c>
      <c r="X3352" s="4">
        <f t="shared" si="313"/>
        <v>6.2978999999999985</v>
      </c>
      <c r="Y3352" s="4">
        <f t="shared" si="314"/>
        <v>29.99</v>
      </c>
      <c r="Z3352" s="4">
        <f t="shared" si="315"/>
        <v>29.99</v>
      </c>
      <c r="AA3352" s="4">
        <f t="shared" si="312"/>
        <v>0</v>
      </c>
    </row>
    <row r="3353" spans="1:27" x14ac:dyDescent="0.2">
      <c r="A3353">
        <v>3352</v>
      </c>
      <c r="B3353" t="s">
        <v>6572</v>
      </c>
      <c r="C3353" s="5">
        <v>41905</v>
      </c>
      <c r="D3353" s="5" t="str">
        <f t="shared" si="317"/>
        <v>2014-09</v>
      </c>
      <c r="E3353" s="5">
        <v>41910</v>
      </c>
      <c r="F3353" t="s">
        <v>55</v>
      </c>
      <c r="G3353" t="s">
        <v>2616</v>
      </c>
      <c r="H3353" t="s">
        <v>2617</v>
      </c>
      <c r="I3353" t="s">
        <v>46</v>
      </c>
      <c r="J3353" t="s">
        <v>32</v>
      </c>
      <c r="K3353" t="s">
        <v>955</v>
      </c>
      <c r="L3353" t="s">
        <v>48</v>
      </c>
      <c r="M3353">
        <v>92037</v>
      </c>
      <c r="N3353" t="s">
        <v>49</v>
      </c>
      <c r="O3353" t="s">
        <v>6573</v>
      </c>
      <c r="P3353" t="s">
        <v>37</v>
      </c>
      <c r="Q3353" t="s">
        <v>38</v>
      </c>
      <c r="R3353" t="s">
        <v>6574</v>
      </c>
      <c r="S3353">
        <v>435.99900000000002</v>
      </c>
      <c r="T3353">
        <v>3</v>
      </c>
      <c r="U3353">
        <v>0.15</v>
      </c>
      <c r="V3353">
        <v>20.517599999999987</v>
      </c>
      <c r="W3353" s="6">
        <f t="shared" si="316"/>
        <v>4.7058823529411736E-2</v>
      </c>
      <c r="X3353" s="4">
        <f t="shared" si="313"/>
        <v>6.8391999999999955</v>
      </c>
      <c r="Y3353" s="4">
        <f t="shared" si="314"/>
        <v>145.333</v>
      </c>
      <c r="Z3353" s="4">
        <f t="shared" si="315"/>
        <v>170.98000000000002</v>
      </c>
      <c r="AA3353" s="4">
        <f t="shared" si="312"/>
        <v>65.399850000000001</v>
      </c>
    </row>
    <row r="3354" spans="1:27" x14ac:dyDescent="0.2">
      <c r="A3354">
        <v>3353</v>
      </c>
      <c r="B3354" t="s">
        <v>6572</v>
      </c>
      <c r="C3354" s="5">
        <v>41905</v>
      </c>
      <c r="D3354" s="5" t="str">
        <f t="shared" si="317"/>
        <v>2014-09</v>
      </c>
      <c r="E3354" s="5">
        <v>41910</v>
      </c>
      <c r="F3354" t="s">
        <v>55</v>
      </c>
      <c r="G3354" t="s">
        <v>2616</v>
      </c>
      <c r="H3354" t="s">
        <v>2617</v>
      </c>
      <c r="I3354" t="s">
        <v>46</v>
      </c>
      <c r="J3354" t="s">
        <v>32</v>
      </c>
      <c r="K3354" t="s">
        <v>955</v>
      </c>
      <c r="L3354" t="s">
        <v>48</v>
      </c>
      <c r="M3354">
        <v>92037</v>
      </c>
      <c r="N3354" t="s">
        <v>49</v>
      </c>
      <c r="O3354" t="s">
        <v>318</v>
      </c>
      <c r="P3354" t="s">
        <v>76</v>
      </c>
      <c r="Q3354" t="s">
        <v>77</v>
      </c>
      <c r="R3354" t="s">
        <v>319</v>
      </c>
      <c r="S3354">
        <v>83.984000000000009</v>
      </c>
      <c r="T3354">
        <v>2</v>
      </c>
      <c r="U3354">
        <v>0.2</v>
      </c>
      <c r="V3354">
        <v>31.494</v>
      </c>
      <c r="W3354" s="6">
        <f t="shared" si="316"/>
        <v>0.37499999999999994</v>
      </c>
      <c r="X3354" s="4">
        <f t="shared" si="313"/>
        <v>15.747</v>
      </c>
      <c r="Y3354" s="4">
        <f t="shared" si="314"/>
        <v>41.992000000000004</v>
      </c>
      <c r="Z3354" s="4">
        <f t="shared" si="315"/>
        <v>52.49</v>
      </c>
      <c r="AA3354" s="4">
        <f t="shared" si="312"/>
        <v>16.796800000000001</v>
      </c>
    </row>
    <row r="3355" spans="1:27" x14ac:dyDescent="0.2">
      <c r="A3355">
        <v>3354</v>
      </c>
      <c r="B3355" t="s">
        <v>6575</v>
      </c>
      <c r="C3355" s="5">
        <v>41839</v>
      </c>
      <c r="D3355" s="5" t="str">
        <f t="shared" si="317"/>
        <v>2014-07</v>
      </c>
      <c r="E3355" s="5">
        <v>41844</v>
      </c>
      <c r="F3355" t="s">
        <v>55</v>
      </c>
      <c r="G3355" t="s">
        <v>1013</v>
      </c>
      <c r="H3355" t="s">
        <v>1014</v>
      </c>
      <c r="I3355" t="s">
        <v>46</v>
      </c>
      <c r="J3355" t="s">
        <v>32</v>
      </c>
      <c r="K3355" t="s">
        <v>520</v>
      </c>
      <c r="L3355" t="s">
        <v>754</v>
      </c>
      <c r="M3355">
        <v>6010</v>
      </c>
      <c r="N3355" t="s">
        <v>153</v>
      </c>
      <c r="O3355" t="s">
        <v>4613</v>
      </c>
      <c r="P3355" t="s">
        <v>76</v>
      </c>
      <c r="Q3355" t="s">
        <v>77</v>
      </c>
      <c r="R3355" t="s">
        <v>4614</v>
      </c>
      <c r="S3355">
        <v>359.98</v>
      </c>
      <c r="T3355">
        <v>2</v>
      </c>
      <c r="U3355">
        <v>0</v>
      </c>
      <c r="V3355">
        <v>93.594800000000021</v>
      </c>
      <c r="W3355" s="6">
        <f t="shared" si="316"/>
        <v>0.26000000000000006</v>
      </c>
      <c r="X3355" s="4">
        <f t="shared" si="313"/>
        <v>46.79740000000001</v>
      </c>
      <c r="Y3355" s="4">
        <f t="shared" si="314"/>
        <v>179.99</v>
      </c>
      <c r="Z3355" s="4">
        <f t="shared" si="315"/>
        <v>179.99</v>
      </c>
      <c r="AA3355" s="4">
        <f t="shared" si="312"/>
        <v>0</v>
      </c>
    </row>
    <row r="3356" spans="1:27" x14ac:dyDescent="0.2">
      <c r="A3356">
        <v>3355</v>
      </c>
      <c r="B3356" t="s">
        <v>6575</v>
      </c>
      <c r="C3356" s="5">
        <v>41839</v>
      </c>
      <c r="D3356" s="5" t="str">
        <f t="shared" si="317"/>
        <v>2014-07</v>
      </c>
      <c r="E3356" s="5">
        <v>41844</v>
      </c>
      <c r="F3356" t="s">
        <v>55</v>
      </c>
      <c r="G3356" t="s">
        <v>1013</v>
      </c>
      <c r="H3356" t="s">
        <v>1014</v>
      </c>
      <c r="I3356" t="s">
        <v>46</v>
      </c>
      <c r="J3356" t="s">
        <v>32</v>
      </c>
      <c r="K3356" t="s">
        <v>520</v>
      </c>
      <c r="L3356" t="s">
        <v>754</v>
      </c>
      <c r="M3356">
        <v>6010</v>
      </c>
      <c r="N3356" t="s">
        <v>153</v>
      </c>
      <c r="O3356" t="s">
        <v>6576</v>
      </c>
      <c r="P3356" t="s">
        <v>37</v>
      </c>
      <c r="Q3356" t="s">
        <v>61</v>
      </c>
      <c r="R3356" t="s">
        <v>6577</v>
      </c>
      <c r="S3356">
        <v>70.559999999999988</v>
      </c>
      <c r="T3356">
        <v>1</v>
      </c>
      <c r="U3356">
        <v>0.3</v>
      </c>
      <c r="V3356">
        <v>-4.032</v>
      </c>
      <c r="W3356" s="6">
        <f t="shared" si="316"/>
        <v>-5.7142857142857155E-2</v>
      </c>
      <c r="X3356" s="4">
        <f t="shared" si="313"/>
        <v>-4.032</v>
      </c>
      <c r="Y3356" s="4">
        <f t="shared" si="314"/>
        <v>70.559999999999988</v>
      </c>
      <c r="Z3356" s="4">
        <f t="shared" si="315"/>
        <v>100.79999999999998</v>
      </c>
      <c r="AA3356" s="4">
        <f t="shared" si="312"/>
        <v>21.167999999999996</v>
      </c>
    </row>
    <row r="3357" spans="1:27" x14ac:dyDescent="0.2">
      <c r="A3357">
        <v>3356</v>
      </c>
      <c r="B3357" t="s">
        <v>6575</v>
      </c>
      <c r="C3357" s="5">
        <v>41839</v>
      </c>
      <c r="D3357" s="5" t="str">
        <f t="shared" si="317"/>
        <v>2014-07</v>
      </c>
      <c r="E3357" s="5">
        <v>41844</v>
      </c>
      <c r="F3357" t="s">
        <v>55</v>
      </c>
      <c r="G3357" t="s">
        <v>1013</v>
      </c>
      <c r="H3357" t="s">
        <v>1014</v>
      </c>
      <c r="I3357" t="s">
        <v>46</v>
      </c>
      <c r="J3357" t="s">
        <v>32</v>
      </c>
      <c r="K3357" t="s">
        <v>520</v>
      </c>
      <c r="L3357" t="s">
        <v>754</v>
      </c>
      <c r="M3357">
        <v>6010</v>
      </c>
      <c r="N3357" t="s">
        <v>153</v>
      </c>
      <c r="O3357" t="s">
        <v>3379</v>
      </c>
      <c r="P3357" t="s">
        <v>51</v>
      </c>
      <c r="Q3357" t="s">
        <v>80</v>
      </c>
      <c r="R3357" t="s">
        <v>3380</v>
      </c>
      <c r="S3357">
        <v>20.88</v>
      </c>
      <c r="T3357">
        <v>2</v>
      </c>
      <c r="U3357">
        <v>0</v>
      </c>
      <c r="V3357">
        <v>9.6047999999999991</v>
      </c>
      <c r="W3357" s="6">
        <f t="shared" si="316"/>
        <v>0.45999999999999996</v>
      </c>
      <c r="X3357" s="4">
        <f t="shared" si="313"/>
        <v>4.8023999999999996</v>
      </c>
      <c r="Y3357" s="4">
        <f t="shared" si="314"/>
        <v>10.44</v>
      </c>
      <c r="Z3357" s="4">
        <f t="shared" si="315"/>
        <v>10.44</v>
      </c>
      <c r="AA3357" s="4">
        <f t="shared" si="312"/>
        <v>0</v>
      </c>
    </row>
    <row r="3358" spans="1:27" x14ac:dyDescent="0.2">
      <c r="A3358">
        <v>3357</v>
      </c>
      <c r="B3358" t="s">
        <v>6575</v>
      </c>
      <c r="C3358" s="5">
        <v>41839</v>
      </c>
      <c r="D3358" s="5" t="str">
        <f t="shared" si="317"/>
        <v>2014-07</v>
      </c>
      <c r="E3358" s="5">
        <v>41844</v>
      </c>
      <c r="F3358" t="s">
        <v>55</v>
      </c>
      <c r="G3358" t="s">
        <v>1013</v>
      </c>
      <c r="H3358" t="s">
        <v>1014</v>
      </c>
      <c r="I3358" t="s">
        <v>46</v>
      </c>
      <c r="J3358" t="s">
        <v>32</v>
      </c>
      <c r="K3358" t="s">
        <v>520</v>
      </c>
      <c r="L3358" t="s">
        <v>754</v>
      </c>
      <c r="M3358">
        <v>6010</v>
      </c>
      <c r="N3358" t="s">
        <v>153</v>
      </c>
      <c r="O3358" t="s">
        <v>1261</v>
      </c>
      <c r="P3358" t="s">
        <v>51</v>
      </c>
      <c r="Q3358" t="s">
        <v>80</v>
      </c>
      <c r="R3358" t="s">
        <v>1262</v>
      </c>
      <c r="S3358">
        <v>3.81</v>
      </c>
      <c r="T3358">
        <v>1</v>
      </c>
      <c r="U3358">
        <v>0</v>
      </c>
      <c r="V3358">
        <v>1.8288</v>
      </c>
      <c r="W3358" s="6">
        <f t="shared" si="316"/>
        <v>0.48</v>
      </c>
      <c r="X3358" s="4">
        <f t="shared" si="313"/>
        <v>1.8288</v>
      </c>
      <c r="Y3358" s="4">
        <f t="shared" si="314"/>
        <v>3.81</v>
      </c>
      <c r="Z3358" s="4">
        <f t="shared" si="315"/>
        <v>3.81</v>
      </c>
      <c r="AA3358" s="4">
        <f t="shared" si="312"/>
        <v>0</v>
      </c>
    </row>
    <row r="3359" spans="1:27" x14ac:dyDescent="0.2">
      <c r="A3359">
        <v>3358</v>
      </c>
      <c r="B3359" t="s">
        <v>6578</v>
      </c>
      <c r="C3359" s="5">
        <v>42985</v>
      </c>
      <c r="D3359" s="5" t="str">
        <f t="shared" si="317"/>
        <v>2017-09</v>
      </c>
      <c r="E3359" s="5">
        <v>42991</v>
      </c>
      <c r="F3359" t="s">
        <v>55</v>
      </c>
      <c r="G3359" t="s">
        <v>3129</v>
      </c>
      <c r="H3359" t="s">
        <v>3130</v>
      </c>
      <c r="I3359" t="s">
        <v>107</v>
      </c>
      <c r="J3359" t="s">
        <v>32</v>
      </c>
      <c r="K3359" t="s">
        <v>308</v>
      </c>
      <c r="L3359" t="s">
        <v>216</v>
      </c>
      <c r="M3359">
        <v>60610</v>
      </c>
      <c r="N3359" t="s">
        <v>110</v>
      </c>
      <c r="O3359" t="s">
        <v>3455</v>
      </c>
      <c r="P3359" t="s">
        <v>51</v>
      </c>
      <c r="Q3359" t="s">
        <v>95</v>
      </c>
      <c r="R3359" t="s">
        <v>191</v>
      </c>
      <c r="S3359">
        <v>73.007999999999996</v>
      </c>
      <c r="T3359">
        <v>9</v>
      </c>
      <c r="U3359">
        <v>0.2</v>
      </c>
      <c r="V3359">
        <v>26.465400000000006</v>
      </c>
      <c r="W3359" s="6">
        <f t="shared" si="316"/>
        <v>0.3625000000000001</v>
      </c>
      <c r="X3359" s="4">
        <f t="shared" si="313"/>
        <v>2.9406000000000008</v>
      </c>
      <c r="Y3359" s="4">
        <f t="shared" si="314"/>
        <v>8.1120000000000001</v>
      </c>
      <c r="Z3359" s="4">
        <f t="shared" si="315"/>
        <v>10.139999999999999</v>
      </c>
      <c r="AA3359" s="4">
        <f t="shared" si="312"/>
        <v>14.601599999999999</v>
      </c>
    </row>
    <row r="3360" spans="1:27" x14ac:dyDescent="0.2">
      <c r="A3360">
        <v>3359</v>
      </c>
      <c r="B3360" t="s">
        <v>6579</v>
      </c>
      <c r="C3360" s="5">
        <v>42496</v>
      </c>
      <c r="D3360" s="5" t="str">
        <f t="shared" si="317"/>
        <v>2016-05</v>
      </c>
      <c r="E3360" s="5">
        <v>42500</v>
      </c>
      <c r="F3360" t="s">
        <v>55</v>
      </c>
      <c r="G3360" t="s">
        <v>5091</v>
      </c>
      <c r="H3360" t="s">
        <v>5092</v>
      </c>
      <c r="I3360" t="s">
        <v>31</v>
      </c>
      <c r="J3360" t="s">
        <v>32</v>
      </c>
      <c r="K3360" t="s">
        <v>308</v>
      </c>
      <c r="L3360" t="s">
        <v>216</v>
      </c>
      <c r="M3360">
        <v>60610</v>
      </c>
      <c r="N3360" t="s">
        <v>110</v>
      </c>
      <c r="O3360" t="s">
        <v>1532</v>
      </c>
      <c r="P3360" t="s">
        <v>51</v>
      </c>
      <c r="Q3360" t="s">
        <v>80</v>
      </c>
      <c r="R3360" t="s">
        <v>1533</v>
      </c>
      <c r="S3360">
        <v>3.2079999999999993</v>
      </c>
      <c r="T3360">
        <v>2</v>
      </c>
      <c r="U3360">
        <v>0.8</v>
      </c>
      <c r="V3360">
        <v>-5.2932000000000023</v>
      </c>
      <c r="W3360" s="6">
        <f t="shared" si="316"/>
        <v>-1.650000000000001</v>
      </c>
      <c r="X3360" s="4">
        <f t="shared" si="313"/>
        <v>-2.6466000000000012</v>
      </c>
      <c r="Y3360" s="4">
        <f t="shared" si="314"/>
        <v>1.6039999999999996</v>
      </c>
      <c r="Z3360" s="4">
        <f t="shared" si="315"/>
        <v>8.02</v>
      </c>
      <c r="AA3360" s="4">
        <f t="shared" si="312"/>
        <v>2.5663999999999998</v>
      </c>
    </row>
    <row r="3361" spans="1:27" x14ac:dyDescent="0.2">
      <c r="A3361">
        <v>3360</v>
      </c>
      <c r="B3361" t="s">
        <v>6579</v>
      </c>
      <c r="C3361" s="5">
        <v>42496</v>
      </c>
      <c r="D3361" s="5" t="str">
        <f t="shared" si="317"/>
        <v>2016-05</v>
      </c>
      <c r="E3361" s="5">
        <v>42500</v>
      </c>
      <c r="F3361" t="s">
        <v>55</v>
      </c>
      <c r="G3361" t="s">
        <v>5091</v>
      </c>
      <c r="H3361" t="s">
        <v>5092</v>
      </c>
      <c r="I3361" t="s">
        <v>31</v>
      </c>
      <c r="J3361" t="s">
        <v>32</v>
      </c>
      <c r="K3361" t="s">
        <v>308</v>
      </c>
      <c r="L3361" t="s">
        <v>216</v>
      </c>
      <c r="M3361">
        <v>60610</v>
      </c>
      <c r="N3361" t="s">
        <v>110</v>
      </c>
      <c r="O3361" t="s">
        <v>3779</v>
      </c>
      <c r="P3361" t="s">
        <v>76</v>
      </c>
      <c r="Q3361" t="s">
        <v>166</v>
      </c>
      <c r="R3361" t="s">
        <v>3780</v>
      </c>
      <c r="S3361">
        <v>26.176000000000002</v>
      </c>
      <c r="T3361">
        <v>2</v>
      </c>
      <c r="U3361">
        <v>0.2</v>
      </c>
      <c r="V3361">
        <v>-3.272000000000002</v>
      </c>
      <c r="W3361" s="6">
        <f t="shared" si="316"/>
        <v>-0.12500000000000006</v>
      </c>
      <c r="X3361" s="4">
        <f t="shared" si="313"/>
        <v>-1.636000000000001</v>
      </c>
      <c r="Y3361" s="4">
        <f t="shared" si="314"/>
        <v>13.088000000000001</v>
      </c>
      <c r="Z3361" s="4">
        <f t="shared" si="315"/>
        <v>16.36</v>
      </c>
      <c r="AA3361" s="4">
        <f t="shared" si="312"/>
        <v>5.2352000000000007</v>
      </c>
    </row>
    <row r="3362" spans="1:27" x14ac:dyDescent="0.2">
      <c r="A3362">
        <v>3361</v>
      </c>
      <c r="B3362" t="s">
        <v>6580</v>
      </c>
      <c r="C3362" s="5">
        <v>42159</v>
      </c>
      <c r="D3362" s="5" t="str">
        <f t="shared" si="317"/>
        <v>2015-06</v>
      </c>
      <c r="E3362" s="5">
        <v>42163</v>
      </c>
      <c r="F3362" t="s">
        <v>28</v>
      </c>
      <c r="G3362" t="s">
        <v>3620</v>
      </c>
      <c r="H3362" t="s">
        <v>3621</v>
      </c>
      <c r="I3362" t="s">
        <v>107</v>
      </c>
      <c r="J3362" t="s">
        <v>32</v>
      </c>
      <c r="K3362" t="s">
        <v>271</v>
      </c>
      <c r="L3362" t="s">
        <v>272</v>
      </c>
      <c r="M3362">
        <v>10024</v>
      </c>
      <c r="N3362" t="s">
        <v>153</v>
      </c>
      <c r="O3362" t="s">
        <v>956</v>
      </c>
      <c r="P3362" t="s">
        <v>51</v>
      </c>
      <c r="Q3362" t="s">
        <v>95</v>
      </c>
      <c r="R3362" t="s">
        <v>957</v>
      </c>
      <c r="S3362">
        <v>30.44</v>
      </c>
      <c r="T3362">
        <v>4</v>
      </c>
      <c r="U3362">
        <v>0</v>
      </c>
      <c r="V3362">
        <v>14.306799999999999</v>
      </c>
      <c r="W3362" s="6">
        <f t="shared" si="316"/>
        <v>0.47</v>
      </c>
      <c r="X3362" s="4">
        <f t="shared" si="313"/>
        <v>3.5766999999999998</v>
      </c>
      <c r="Y3362" s="4">
        <f t="shared" si="314"/>
        <v>7.61</v>
      </c>
      <c r="Z3362" s="4">
        <f t="shared" si="315"/>
        <v>7.61</v>
      </c>
      <c r="AA3362" s="4">
        <f t="shared" si="312"/>
        <v>0</v>
      </c>
    </row>
    <row r="3363" spans="1:27" x14ac:dyDescent="0.2">
      <c r="A3363">
        <v>3362</v>
      </c>
      <c r="B3363" t="s">
        <v>6580</v>
      </c>
      <c r="C3363" s="5">
        <v>42159</v>
      </c>
      <c r="D3363" s="5" t="str">
        <f t="shared" si="317"/>
        <v>2015-06</v>
      </c>
      <c r="E3363" s="5">
        <v>42163</v>
      </c>
      <c r="F3363" t="s">
        <v>28</v>
      </c>
      <c r="G3363" t="s">
        <v>3620</v>
      </c>
      <c r="H3363" t="s">
        <v>3621</v>
      </c>
      <c r="I3363" t="s">
        <v>107</v>
      </c>
      <c r="J3363" t="s">
        <v>32</v>
      </c>
      <c r="K3363" t="s">
        <v>271</v>
      </c>
      <c r="L3363" t="s">
        <v>272</v>
      </c>
      <c r="M3363">
        <v>10024</v>
      </c>
      <c r="N3363" t="s">
        <v>153</v>
      </c>
      <c r="O3363" t="s">
        <v>6581</v>
      </c>
      <c r="P3363" t="s">
        <v>37</v>
      </c>
      <c r="Q3363" t="s">
        <v>70</v>
      </c>
      <c r="R3363" t="s">
        <v>6582</v>
      </c>
      <c r="S3363">
        <v>35.28</v>
      </c>
      <c r="T3363">
        <v>3</v>
      </c>
      <c r="U3363">
        <v>0</v>
      </c>
      <c r="V3363">
        <v>11.995199999999997</v>
      </c>
      <c r="W3363" s="6">
        <f t="shared" si="316"/>
        <v>0.33999999999999991</v>
      </c>
      <c r="X3363" s="4">
        <f t="shared" si="313"/>
        <v>3.9983999999999988</v>
      </c>
      <c r="Y3363" s="4">
        <f t="shared" si="314"/>
        <v>11.76</v>
      </c>
      <c r="Z3363" s="4">
        <f t="shared" si="315"/>
        <v>11.76</v>
      </c>
      <c r="AA3363" s="4">
        <f t="shared" si="312"/>
        <v>0</v>
      </c>
    </row>
    <row r="3364" spans="1:27" x14ac:dyDescent="0.2">
      <c r="A3364">
        <v>3363</v>
      </c>
      <c r="B3364" t="s">
        <v>6583</v>
      </c>
      <c r="C3364" s="5">
        <v>42351</v>
      </c>
      <c r="D3364" s="5" t="str">
        <f t="shared" si="317"/>
        <v>2015-12</v>
      </c>
      <c r="E3364" s="5">
        <v>42358</v>
      </c>
      <c r="F3364" t="s">
        <v>55</v>
      </c>
      <c r="G3364" t="s">
        <v>5942</v>
      </c>
      <c r="H3364" t="s">
        <v>5943</v>
      </c>
      <c r="I3364" t="s">
        <v>107</v>
      </c>
      <c r="J3364" t="s">
        <v>32</v>
      </c>
      <c r="K3364" t="s">
        <v>6584</v>
      </c>
      <c r="L3364" t="s">
        <v>1253</v>
      </c>
      <c r="M3364">
        <v>2151</v>
      </c>
      <c r="N3364" t="s">
        <v>153</v>
      </c>
      <c r="O3364" t="s">
        <v>1939</v>
      </c>
      <c r="P3364" t="s">
        <v>51</v>
      </c>
      <c r="Q3364" t="s">
        <v>95</v>
      </c>
      <c r="R3364" t="s">
        <v>1940</v>
      </c>
      <c r="S3364">
        <v>19.440000000000001</v>
      </c>
      <c r="T3364">
        <v>3</v>
      </c>
      <c r="U3364">
        <v>0</v>
      </c>
      <c r="V3364">
        <v>9.3312000000000008</v>
      </c>
      <c r="W3364" s="6">
        <f t="shared" si="316"/>
        <v>0.48000000000000004</v>
      </c>
      <c r="X3364" s="4">
        <f t="shared" si="313"/>
        <v>3.1104000000000003</v>
      </c>
      <c r="Y3364" s="4">
        <f t="shared" si="314"/>
        <v>6.48</v>
      </c>
      <c r="Z3364" s="4">
        <f t="shared" si="315"/>
        <v>6.48</v>
      </c>
      <c r="AA3364" s="4">
        <f t="shared" si="312"/>
        <v>0</v>
      </c>
    </row>
    <row r="3365" spans="1:27" x14ac:dyDescent="0.2">
      <c r="A3365">
        <v>3364</v>
      </c>
      <c r="B3365" t="s">
        <v>6583</v>
      </c>
      <c r="C3365" s="5">
        <v>42351</v>
      </c>
      <c r="D3365" s="5" t="str">
        <f t="shared" si="317"/>
        <v>2015-12</v>
      </c>
      <c r="E3365" s="5">
        <v>42358</v>
      </c>
      <c r="F3365" t="s">
        <v>55</v>
      </c>
      <c r="G3365" t="s">
        <v>5942</v>
      </c>
      <c r="H3365" t="s">
        <v>5943</v>
      </c>
      <c r="I3365" t="s">
        <v>107</v>
      </c>
      <c r="J3365" t="s">
        <v>32</v>
      </c>
      <c r="K3365" t="s">
        <v>6584</v>
      </c>
      <c r="L3365" t="s">
        <v>1253</v>
      </c>
      <c r="M3365">
        <v>2151</v>
      </c>
      <c r="N3365" t="s">
        <v>153</v>
      </c>
      <c r="O3365" t="s">
        <v>426</v>
      </c>
      <c r="P3365" t="s">
        <v>51</v>
      </c>
      <c r="Q3365" t="s">
        <v>80</v>
      </c>
      <c r="R3365" t="s">
        <v>427</v>
      </c>
      <c r="S3365">
        <v>37.880000000000003</v>
      </c>
      <c r="T3365">
        <v>2</v>
      </c>
      <c r="U3365">
        <v>0</v>
      </c>
      <c r="V3365">
        <v>18.940000000000001</v>
      </c>
      <c r="W3365" s="6">
        <f t="shared" si="316"/>
        <v>0.5</v>
      </c>
      <c r="X3365" s="4">
        <f t="shared" si="313"/>
        <v>9.4700000000000006</v>
      </c>
      <c r="Y3365" s="4">
        <f t="shared" si="314"/>
        <v>18.940000000000001</v>
      </c>
      <c r="Z3365" s="4">
        <f t="shared" si="315"/>
        <v>18.940000000000001</v>
      </c>
      <c r="AA3365" s="4">
        <f t="shared" si="312"/>
        <v>0</v>
      </c>
    </row>
    <row r="3366" spans="1:27" x14ac:dyDescent="0.2">
      <c r="A3366">
        <v>3365</v>
      </c>
      <c r="B3366" t="s">
        <v>6585</v>
      </c>
      <c r="C3366" s="5">
        <v>42567</v>
      </c>
      <c r="D3366" s="5" t="str">
        <f t="shared" si="317"/>
        <v>2016-07</v>
      </c>
      <c r="E3366" s="5">
        <v>42569</v>
      </c>
      <c r="F3366" t="s">
        <v>28</v>
      </c>
      <c r="G3366" t="s">
        <v>3921</v>
      </c>
      <c r="H3366" t="s">
        <v>3922</v>
      </c>
      <c r="I3366" t="s">
        <v>46</v>
      </c>
      <c r="J3366" t="s">
        <v>32</v>
      </c>
      <c r="K3366" t="s">
        <v>189</v>
      </c>
      <c r="L3366" t="s">
        <v>109</v>
      </c>
      <c r="M3366">
        <v>77036</v>
      </c>
      <c r="N3366" t="s">
        <v>110</v>
      </c>
      <c r="O3366" t="s">
        <v>2899</v>
      </c>
      <c r="P3366" t="s">
        <v>37</v>
      </c>
      <c r="Q3366" t="s">
        <v>70</v>
      </c>
      <c r="R3366" t="s">
        <v>930</v>
      </c>
      <c r="S3366">
        <v>9.5519999999999996</v>
      </c>
      <c r="T3366">
        <v>3</v>
      </c>
      <c r="U3366">
        <v>0.6</v>
      </c>
      <c r="V3366">
        <v>-3.8207999999999984</v>
      </c>
      <c r="W3366" s="6">
        <f t="shared" si="316"/>
        <v>-0.39999999999999986</v>
      </c>
      <c r="X3366" s="4">
        <f t="shared" si="313"/>
        <v>-1.2735999999999994</v>
      </c>
      <c r="Y3366" s="4">
        <f t="shared" si="314"/>
        <v>3.1839999999999997</v>
      </c>
      <c r="Z3366" s="4">
        <f t="shared" si="315"/>
        <v>7.9599999999999982</v>
      </c>
      <c r="AA3366" s="4">
        <f t="shared" si="312"/>
        <v>5.7311999999999994</v>
      </c>
    </row>
    <row r="3367" spans="1:27" x14ac:dyDescent="0.2">
      <c r="A3367">
        <v>3366</v>
      </c>
      <c r="B3367" t="s">
        <v>6586</v>
      </c>
      <c r="C3367" s="5">
        <v>41670</v>
      </c>
      <c r="D3367" s="5" t="str">
        <f t="shared" si="317"/>
        <v>2014-01</v>
      </c>
      <c r="E3367" s="5">
        <v>41672</v>
      </c>
      <c r="F3367" t="s">
        <v>193</v>
      </c>
      <c r="G3367" t="s">
        <v>6587</v>
      </c>
      <c r="H3367" t="s">
        <v>6588</v>
      </c>
      <c r="I3367" t="s">
        <v>31</v>
      </c>
      <c r="J3367" t="s">
        <v>32</v>
      </c>
      <c r="K3367" t="s">
        <v>2126</v>
      </c>
      <c r="L3367" t="s">
        <v>48</v>
      </c>
      <c r="M3367">
        <v>92691</v>
      </c>
      <c r="N3367" t="s">
        <v>49</v>
      </c>
      <c r="O3367" t="s">
        <v>4431</v>
      </c>
      <c r="P3367" t="s">
        <v>37</v>
      </c>
      <c r="Q3367" t="s">
        <v>38</v>
      </c>
      <c r="R3367" t="s">
        <v>4432</v>
      </c>
      <c r="S3367">
        <v>290.666</v>
      </c>
      <c r="T3367">
        <v>2</v>
      </c>
      <c r="U3367">
        <v>0.15</v>
      </c>
      <c r="V3367">
        <v>3.4195999999999884</v>
      </c>
      <c r="W3367" s="6">
        <f t="shared" si="316"/>
        <v>1.1764705882352901E-2</v>
      </c>
      <c r="X3367" s="4">
        <f t="shared" si="313"/>
        <v>1.7097999999999942</v>
      </c>
      <c r="Y3367" s="4">
        <f t="shared" si="314"/>
        <v>145.333</v>
      </c>
      <c r="Z3367" s="4">
        <f t="shared" si="315"/>
        <v>170.98</v>
      </c>
      <c r="AA3367" s="4">
        <f t="shared" si="312"/>
        <v>43.599899999999998</v>
      </c>
    </row>
    <row r="3368" spans="1:27" x14ac:dyDescent="0.2">
      <c r="A3368">
        <v>3367</v>
      </c>
      <c r="B3368" t="s">
        <v>6589</v>
      </c>
      <c r="C3368" s="5">
        <v>41829</v>
      </c>
      <c r="D3368" s="5" t="str">
        <f t="shared" si="317"/>
        <v>2014-07</v>
      </c>
      <c r="E3368" s="5">
        <v>41835</v>
      </c>
      <c r="F3368" t="s">
        <v>55</v>
      </c>
      <c r="G3368" t="s">
        <v>2616</v>
      </c>
      <c r="H3368" t="s">
        <v>2617</v>
      </c>
      <c r="I3368" t="s">
        <v>46</v>
      </c>
      <c r="J3368" t="s">
        <v>32</v>
      </c>
      <c r="K3368" t="s">
        <v>822</v>
      </c>
      <c r="L3368" t="s">
        <v>109</v>
      </c>
      <c r="M3368">
        <v>75217</v>
      </c>
      <c r="N3368" t="s">
        <v>110</v>
      </c>
      <c r="O3368" t="s">
        <v>3646</v>
      </c>
      <c r="P3368" t="s">
        <v>51</v>
      </c>
      <c r="Q3368" t="s">
        <v>95</v>
      </c>
      <c r="R3368" t="s">
        <v>3647</v>
      </c>
      <c r="S3368">
        <v>10.368000000000002</v>
      </c>
      <c r="T3368">
        <v>2</v>
      </c>
      <c r="U3368">
        <v>0.2</v>
      </c>
      <c r="V3368">
        <v>3.6288</v>
      </c>
      <c r="W3368" s="6">
        <f t="shared" si="316"/>
        <v>0.34999999999999992</v>
      </c>
      <c r="X3368" s="4">
        <f t="shared" si="313"/>
        <v>1.8144</v>
      </c>
      <c r="Y3368" s="4">
        <f t="shared" si="314"/>
        <v>5.1840000000000011</v>
      </c>
      <c r="Z3368" s="4">
        <f t="shared" si="315"/>
        <v>6.4800000000000013</v>
      </c>
      <c r="AA3368" s="4">
        <f t="shared" si="312"/>
        <v>2.0736000000000003</v>
      </c>
    </row>
    <row r="3369" spans="1:27" x14ac:dyDescent="0.2">
      <c r="A3369">
        <v>3368</v>
      </c>
      <c r="B3369" t="s">
        <v>6589</v>
      </c>
      <c r="C3369" s="5">
        <v>41829</v>
      </c>
      <c r="D3369" s="5" t="str">
        <f t="shared" si="317"/>
        <v>2014-07</v>
      </c>
      <c r="E3369" s="5">
        <v>41835</v>
      </c>
      <c r="F3369" t="s">
        <v>55</v>
      </c>
      <c r="G3369" t="s">
        <v>2616</v>
      </c>
      <c r="H3369" t="s">
        <v>2617</v>
      </c>
      <c r="I3369" t="s">
        <v>46</v>
      </c>
      <c r="J3369" t="s">
        <v>32</v>
      </c>
      <c r="K3369" t="s">
        <v>822</v>
      </c>
      <c r="L3369" t="s">
        <v>109</v>
      </c>
      <c r="M3369">
        <v>75217</v>
      </c>
      <c r="N3369" t="s">
        <v>110</v>
      </c>
      <c r="O3369" t="s">
        <v>5580</v>
      </c>
      <c r="P3369" t="s">
        <v>51</v>
      </c>
      <c r="Q3369" t="s">
        <v>95</v>
      </c>
      <c r="R3369" t="s">
        <v>5581</v>
      </c>
      <c r="S3369">
        <v>14.352000000000002</v>
      </c>
      <c r="T3369">
        <v>3</v>
      </c>
      <c r="U3369">
        <v>0.2</v>
      </c>
      <c r="V3369">
        <v>4.4849999999999994</v>
      </c>
      <c r="W3369" s="6">
        <f t="shared" si="316"/>
        <v>0.31249999999999989</v>
      </c>
      <c r="X3369" s="4">
        <f t="shared" si="313"/>
        <v>1.4949999999999999</v>
      </c>
      <c r="Y3369" s="4">
        <f t="shared" si="314"/>
        <v>4.7840000000000007</v>
      </c>
      <c r="Z3369" s="4">
        <f t="shared" si="315"/>
        <v>5.98</v>
      </c>
      <c r="AA3369" s="4">
        <f t="shared" si="312"/>
        <v>2.8704000000000005</v>
      </c>
    </row>
    <row r="3370" spans="1:27" x14ac:dyDescent="0.2">
      <c r="A3370">
        <v>3369</v>
      </c>
      <c r="B3370" t="s">
        <v>6590</v>
      </c>
      <c r="C3370" s="5">
        <v>42329</v>
      </c>
      <c r="D3370" s="5" t="str">
        <f t="shared" si="317"/>
        <v>2015-11</v>
      </c>
      <c r="E3370" s="5">
        <v>42333</v>
      </c>
      <c r="F3370" t="s">
        <v>55</v>
      </c>
      <c r="G3370" t="s">
        <v>4290</v>
      </c>
      <c r="H3370" t="s">
        <v>4291</v>
      </c>
      <c r="I3370" t="s">
        <v>31</v>
      </c>
      <c r="J3370" t="s">
        <v>32</v>
      </c>
      <c r="K3370" t="s">
        <v>1400</v>
      </c>
      <c r="L3370" t="s">
        <v>1401</v>
      </c>
      <c r="M3370">
        <v>89115</v>
      </c>
      <c r="N3370" t="s">
        <v>49</v>
      </c>
      <c r="O3370" t="s">
        <v>6591</v>
      </c>
      <c r="P3370" t="s">
        <v>37</v>
      </c>
      <c r="Q3370" t="s">
        <v>38</v>
      </c>
      <c r="R3370" t="s">
        <v>6592</v>
      </c>
      <c r="S3370">
        <v>141.96</v>
      </c>
      <c r="T3370">
        <v>2</v>
      </c>
      <c r="U3370">
        <v>0</v>
      </c>
      <c r="V3370">
        <v>41.168399999999991</v>
      </c>
      <c r="W3370" s="6">
        <f t="shared" si="316"/>
        <v>0.28999999999999992</v>
      </c>
      <c r="X3370" s="4">
        <f t="shared" si="313"/>
        <v>20.584199999999996</v>
      </c>
      <c r="Y3370" s="4">
        <f t="shared" si="314"/>
        <v>70.98</v>
      </c>
      <c r="Z3370" s="4">
        <f t="shared" si="315"/>
        <v>70.98</v>
      </c>
      <c r="AA3370" s="4">
        <f t="shared" si="312"/>
        <v>0</v>
      </c>
    </row>
    <row r="3371" spans="1:27" x14ac:dyDescent="0.2">
      <c r="A3371">
        <v>3370</v>
      </c>
      <c r="B3371" t="s">
        <v>6590</v>
      </c>
      <c r="C3371" s="5">
        <v>42329</v>
      </c>
      <c r="D3371" s="5" t="str">
        <f t="shared" si="317"/>
        <v>2015-11</v>
      </c>
      <c r="E3371" s="5">
        <v>42333</v>
      </c>
      <c r="F3371" t="s">
        <v>55</v>
      </c>
      <c r="G3371" t="s">
        <v>4290</v>
      </c>
      <c r="H3371" t="s">
        <v>4291</v>
      </c>
      <c r="I3371" t="s">
        <v>31</v>
      </c>
      <c r="J3371" t="s">
        <v>32</v>
      </c>
      <c r="K3371" t="s">
        <v>1400</v>
      </c>
      <c r="L3371" t="s">
        <v>1401</v>
      </c>
      <c r="M3371">
        <v>89115</v>
      </c>
      <c r="N3371" t="s">
        <v>49</v>
      </c>
      <c r="O3371" t="s">
        <v>1351</v>
      </c>
      <c r="P3371" t="s">
        <v>51</v>
      </c>
      <c r="Q3371" t="s">
        <v>80</v>
      </c>
      <c r="R3371" t="s">
        <v>1352</v>
      </c>
      <c r="S3371">
        <v>66.048000000000002</v>
      </c>
      <c r="T3371">
        <v>4</v>
      </c>
      <c r="U3371">
        <v>0.2</v>
      </c>
      <c r="V3371">
        <v>23.116799999999998</v>
      </c>
      <c r="W3371" s="6">
        <f t="shared" si="316"/>
        <v>0.35</v>
      </c>
      <c r="X3371" s="4">
        <f t="shared" si="313"/>
        <v>5.7791999999999994</v>
      </c>
      <c r="Y3371" s="4">
        <f t="shared" si="314"/>
        <v>16.512</v>
      </c>
      <c r="Z3371" s="4">
        <f t="shared" si="315"/>
        <v>20.64</v>
      </c>
      <c r="AA3371" s="4">
        <f t="shared" si="312"/>
        <v>13.209600000000002</v>
      </c>
    </row>
    <row r="3372" spans="1:27" x14ac:dyDescent="0.2">
      <c r="A3372">
        <v>3371</v>
      </c>
      <c r="B3372" t="s">
        <v>6593</v>
      </c>
      <c r="C3372" s="5">
        <v>42454</v>
      </c>
      <c r="D3372" s="5" t="str">
        <f t="shared" si="317"/>
        <v>2016-03</v>
      </c>
      <c r="E3372" s="5">
        <v>42454</v>
      </c>
      <c r="F3372" t="s">
        <v>1298</v>
      </c>
      <c r="G3372" t="s">
        <v>4296</v>
      </c>
      <c r="H3372" t="s">
        <v>4297</v>
      </c>
      <c r="I3372" t="s">
        <v>31</v>
      </c>
      <c r="J3372" t="s">
        <v>32</v>
      </c>
      <c r="K3372" t="s">
        <v>1589</v>
      </c>
      <c r="L3372" t="s">
        <v>655</v>
      </c>
      <c r="M3372">
        <v>73071</v>
      </c>
      <c r="N3372" t="s">
        <v>110</v>
      </c>
      <c r="O3372" t="s">
        <v>914</v>
      </c>
      <c r="P3372" t="s">
        <v>76</v>
      </c>
      <c r="Q3372" t="s">
        <v>166</v>
      </c>
      <c r="R3372" t="s">
        <v>915</v>
      </c>
      <c r="S3372">
        <v>1287.45</v>
      </c>
      <c r="T3372">
        <v>5</v>
      </c>
      <c r="U3372">
        <v>0</v>
      </c>
      <c r="V3372">
        <v>244.61549999999988</v>
      </c>
      <c r="W3372" s="6">
        <f t="shared" si="316"/>
        <v>0.18999999999999989</v>
      </c>
      <c r="X3372" s="4">
        <f t="shared" si="313"/>
        <v>48.923099999999977</v>
      </c>
      <c r="Y3372" s="4">
        <f t="shared" si="314"/>
        <v>257.49</v>
      </c>
      <c r="Z3372" s="4">
        <f t="shared" si="315"/>
        <v>257.49</v>
      </c>
      <c r="AA3372" s="4">
        <f t="shared" si="312"/>
        <v>0</v>
      </c>
    </row>
    <row r="3373" spans="1:27" x14ac:dyDescent="0.2">
      <c r="A3373">
        <v>3372</v>
      </c>
      <c r="B3373" t="s">
        <v>6594</v>
      </c>
      <c r="C3373" s="5">
        <v>43001</v>
      </c>
      <c r="D3373" s="5" t="str">
        <f t="shared" si="317"/>
        <v>2017-09</v>
      </c>
      <c r="E3373" s="5">
        <v>43008</v>
      </c>
      <c r="F3373" t="s">
        <v>55</v>
      </c>
      <c r="G3373" t="s">
        <v>812</v>
      </c>
      <c r="H3373" t="s">
        <v>813</v>
      </c>
      <c r="I3373" t="s">
        <v>31</v>
      </c>
      <c r="J3373" t="s">
        <v>32</v>
      </c>
      <c r="K3373" t="s">
        <v>132</v>
      </c>
      <c r="L3373" t="s">
        <v>48</v>
      </c>
      <c r="M3373">
        <v>94122</v>
      </c>
      <c r="N3373" t="s">
        <v>49</v>
      </c>
      <c r="O3373" t="s">
        <v>3823</v>
      </c>
      <c r="P3373" t="s">
        <v>51</v>
      </c>
      <c r="Q3373" t="s">
        <v>80</v>
      </c>
      <c r="R3373" t="s">
        <v>3824</v>
      </c>
      <c r="S3373">
        <v>25.824000000000002</v>
      </c>
      <c r="T3373">
        <v>6</v>
      </c>
      <c r="U3373">
        <v>0.2</v>
      </c>
      <c r="V3373">
        <v>9.0383999999999993</v>
      </c>
      <c r="W3373" s="6">
        <f t="shared" si="316"/>
        <v>0.35</v>
      </c>
      <c r="X3373" s="4">
        <f t="shared" si="313"/>
        <v>1.5064</v>
      </c>
      <c r="Y3373" s="4">
        <f t="shared" si="314"/>
        <v>4.3040000000000003</v>
      </c>
      <c r="Z3373" s="4">
        <f t="shared" si="315"/>
        <v>5.38</v>
      </c>
      <c r="AA3373" s="4">
        <f t="shared" si="312"/>
        <v>5.1648000000000005</v>
      </c>
    </row>
    <row r="3374" spans="1:27" x14ac:dyDescent="0.2">
      <c r="A3374">
        <v>3373</v>
      </c>
      <c r="B3374" t="s">
        <v>6594</v>
      </c>
      <c r="C3374" s="5">
        <v>43001</v>
      </c>
      <c r="D3374" s="5" t="str">
        <f t="shared" si="317"/>
        <v>2017-09</v>
      </c>
      <c r="E3374" s="5">
        <v>43008</v>
      </c>
      <c r="F3374" t="s">
        <v>55</v>
      </c>
      <c r="G3374" t="s">
        <v>812</v>
      </c>
      <c r="H3374" t="s">
        <v>813</v>
      </c>
      <c r="I3374" t="s">
        <v>31</v>
      </c>
      <c r="J3374" t="s">
        <v>32</v>
      </c>
      <c r="K3374" t="s">
        <v>132</v>
      </c>
      <c r="L3374" t="s">
        <v>48</v>
      </c>
      <c r="M3374">
        <v>94122</v>
      </c>
      <c r="N3374" t="s">
        <v>49</v>
      </c>
      <c r="O3374" t="s">
        <v>5958</v>
      </c>
      <c r="P3374" t="s">
        <v>51</v>
      </c>
      <c r="Q3374" t="s">
        <v>83</v>
      </c>
      <c r="R3374" t="s">
        <v>5959</v>
      </c>
      <c r="S3374">
        <v>160.96</v>
      </c>
      <c r="T3374">
        <v>2</v>
      </c>
      <c r="U3374">
        <v>0</v>
      </c>
      <c r="V3374">
        <v>48.287999999999997</v>
      </c>
      <c r="W3374" s="6">
        <f t="shared" si="316"/>
        <v>0.3</v>
      </c>
      <c r="X3374" s="4">
        <f t="shared" si="313"/>
        <v>24.143999999999998</v>
      </c>
      <c r="Y3374" s="4">
        <f t="shared" si="314"/>
        <v>80.48</v>
      </c>
      <c r="Z3374" s="4">
        <f t="shared" si="315"/>
        <v>80.48</v>
      </c>
      <c r="AA3374" s="4">
        <f t="shared" si="312"/>
        <v>0</v>
      </c>
    </row>
    <row r="3375" spans="1:27" x14ac:dyDescent="0.2">
      <c r="A3375">
        <v>3374</v>
      </c>
      <c r="B3375" t="s">
        <v>6595</v>
      </c>
      <c r="C3375" s="5">
        <v>42342</v>
      </c>
      <c r="D3375" s="5" t="str">
        <f t="shared" si="317"/>
        <v>2015-12</v>
      </c>
      <c r="E3375" s="5">
        <v>42348</v>
      </c>
      <c r="F3375" t="s">
        <v>55</v>
      </c>
      <c r="G3375" t="s">
        <v>56</v>
      </c>
      <c r="H3375" t="s">
        <v>57</v>
      </c>
      <c r="I3375" t="s">
        <v>31</v>
      </c>
      <c r="J3375" t="s">
        <v>32</v>
      </c>
      <c r="K3375" t="s">
        <v>6116</v>
      </c>
      <c r="L3375" t="s">
        <v>272</v>
      </c>
      <c r="M3375">
        <v>11550</v>
      </c>
      <c r="N3375" t="s">
        <v>153</v>
      </c>
      <c r="O3375" t="s">
        <v>6172</v>
      </c>
      <c r="P3375" t="s">
        <v>37</v>
      </c>
      <c r="Q3375" t="s">
        <v>70</v>
      </c>
      <c r="R3375" t="s">
        <v>6173</v>
      </c>
      <c r="S3375">
        <v>28.44</v>
      </c>
      <c r="T3375">
        <v>3</v>
      </c>
      <c r="U3375">
        <v>0</v>
      </c>
      <c r="V3375">
        <v>11.376000000000001</v>
      </c>
      <c r="W3375" s="6">
        <f t="shared" si="316"/>
        <v>0.4</v>
      </c>
      <c r="X3375" s="4">
        <f t="shared" si="313"/>
        <v>3.7920000000000003</v>
      </c>
      <c r="Y3375" s="4">
        <f t="shared" si="314"/>
        <v>9.48</v>
      </c>
      <c r="Z3375" s="4">
        <f t="shared" si="315"/>
        <v>9.48</v>
      </c>
      <c r="AA3375" s="4">
        <f t="shared" si="312"/>
        <v>0</v>
      </c>
    </row>
    <row r="3376" spans="1:27" x14ac:dyDescent="0.2">
      <c r="A3376">
        <v>3375</v>
      </c>
      <c r="B3376" t="s">
        <v>6595</v>
      </c>
      <c r="C3376" s="5">
        <v>42342</v>
      </c>
      <c r="D3376" s="5" t="str">
        <f t="shared" si="317"/>
        <v>2015-12</v>
      </c>
      <c r="E3376" s="5">
        <v>42348</v>
      </c>
      <c r="F3376" t="s">
        <v>55</v>
      </c>
      <c r="G3376" t="s">
        <v>56</v>
      </c>
      <c r="H3376" t="s">
        <v>57</v>
      </c>
      <c r="I3376" t="s">
        <v>31</v>
      </c>
      <c r="J3376" t="s">
        <v>32</v>
      </c>
      <c r="K3376" t="s">
        <v>6116</v>
      </c>
      <c r="L3376" t="s">
        <v>272</v>
      </c>
      <c r="M3376">
        <v>11550</v>
      </c>
      <c r="N3376" t="s">
        <v>153</v>
      </c>
      <c r="O3376" t="s">
        <v>1558</v>
      </c>
      <c r="P3376" t="s">
        <v>37</v>
      </c>
      <c r="Q3376" t="s">
        <v>41</v>
      </c>
      <c r="R3376" t="s">
        <v>1559</v>
      </c>
      <c r="S3376">
        <v>364.41</v>
      </c>
      <c r="T3376">
        <v>5</v>
      </c>
      <c r="U3376">
        <v>0.1</v>
      </c>
      <c r="V3376">
        <v>8.0980000000000203</v>
      </c>
      <c r="W3376" s="6">
        <f t="shared" si="316"/>
        <v>2.2222222222222275E-2</v>
      </c>
      <c r="X3376" s="4">
        <f t="shared" si="313"/>
        <v>1.6196000000000041</v>
      </c>
      <c r="Y3376" s="4">
        <f t="shared" si="314"/>
        <v>72.882000000000005</v>
      </c>
      <c r="Z3376" s="4">
        <f t="shared" si="315"/>
        <v>80.98</v>
      </c>
      <c r="AA3376" s="4">
        <f t="shared" si="312"/>
        <v>36.441000000000003</v>
      </c>
    </row>
    <row r="3377" spans="1:27" x14ac:dyDescent="0.2">
      <c r="A3377">
        <v>3376</v>
      </c>
      <c r="B3377" t="s">
        <v>6595</v>
      </c>
      <c r="C3377" s="5">
        <v>42342</v>
      </c>
      <c r="D3377" s="5" t="str">
        <f t="shared" si="317"/>
        <v>2015-12</v>
      </c>
      <c r="E3377" s="5">
        <v>42348</v>
      </c>
      <c r="F3377" t="s">
        <v>55</v>
      </c>
      <c r="G3377" t="s">
        <v>56</v>
      </c>
      <c r="H3377" t="s">
        <v>57</v>
      </c>
      <c r="I3377" t="s">
        <v>31</v>
      </c>
      <c r="J3377" t="s">
        <v>32</v>
      </c>
      <c r="K3377" t="s">
        <v>6116</v>
      </c>
      <c r="L3377" t="s">
        <v>272</v>
      </c>
      <c r="M3377">
        <v>11550</v>
      </c>
      <c r="N3377" t="s">
        <v>153</v>
      </c>
      <c r="O3377" t="s">
        <v>1692</v>
      </c>
      <c r="P3377" t="s">
        <v>76</v>
      </c>
      <c r="Q3377" t="s">
        <v>77</v>
      </c>
      <c r="R3377" t="s">
        <v>1693</v>
      </c>
      <c r="S3377">
        <v>39.96</v>
      </c>
      <c r="T3377">
        <v>4</v>
      </c>
      <c r="U3377">
        <v>0</v>
      </c>
      <c r="V3377">
        <v>10.389600000000002</v>
      </c>
      <c r="W3377" s="6">
        <f t="shared" si="316"/>
        <v>0.26</v>
      </c>
      <c r="X3377" s="4">
        <f t="shared" si="313"/>
        <v>2.5974000000000004</v>
      </c>
      <c r="Y3377" s="4">
        <f t="shared" si="314"/>
        <v>9.99</v>
      </c>
      <c r="Z3377" s="4">
        <f t="shared" si="315"/>
        <v>9.99</v>
      </c>
      <c r="AA3377" s="4">
        <f t="shared" si="312"/>
        <v>0</v>
      </c>
    </row>
    <row r="3378" spans="1:27" x14ac:dyDescent="0.2">
      <c r="A3378">
        <v>3377</v>
      </c>
      <c r="B3378" t="s">
        <v>6595</v>
      </c>
      <c r="C3378" s="5">
        <v>42342</v>
      </c>
      <c r="D3378" s="5" t="str">
        <f t="shared" si="317"/>
        <v>2015-12</v>
      </c>
      <c r="E3378" s="5">
        <v>42348</v>
      </c>
      <c r="F3378" t="s">
        <v>55</v>
      </c>
      <c r="G3378" t="s">
        <v>56</v>
      </c>
      <c r="H3378" t="s">
        <v>57</v>
      </c>
      <c r="I3378" t="s">
        <v>31</v>
      </c>
      <c r="J3378" t="s">
        <v>32</v>
      </c>
      <c r="K3378" t="s">
        <v>6116</v>
      </c>
      <c r="L3378" t="s">
        <v>272</v>
      </c>
      <c r="M3378">
        <v>11550</v>
      </c>
      <c r="N3378" t="s">
        <v>153</v>
      </c>
      <c r="O3378" t="s">
        <v>950</v>
      </c>
      <c r="P3378" t="s">
        <v>37</v>
      </c>
      <c r="Q3378" t="s">
        <v>41</v>
      </c>
      <c r="R3378" t="s">
        <v>951</v>
      </c>
      <c r="S3378">
        <v>361.76400000000001</v>
      </c>
      <c r="T3378">
        <v>2</v>
      </c>
      <c r="U3378">
        <v>0.1</v>
      </c>
      <c r="V3378">
        <v>68.333200000000005</v>
      </c>
      <c r="W3378" s="6">
        <f t="shared" si="316"/>
        <v>0.18888888888888888</v>
      </c>
      <c r="X3378" s="4">
        <f t="shared" si="313"/>
        <v>34.166600000000003</v>
      </c>
      <c r="Y3378" s="4">
        <f t="shared" si="314"/>
        <v>180.88200000000001</v>
      </c>
      <c r="Z3378" s="4">
        <f t="shared" si="315"/>
        <v>200.98</v>
      </c>
      <c r="AA3378" s="4">
        <f t="shared" si="312"/>
        <v>36.176400000000001</v>
      </c>
    </row>
    <row r="3379" spans="1:27" x14ac:dyDescent="0.2">
      <c r="A3379">
        <v>3378</v>
      </c>
      <c r="B3379" t="s">
        <v>6596</v>
      </c>
      <c r="C3379" s="5">
        <v>42675</v>
      </c>
      <c r="D3379" s="5" t="str">
        <f t="shared" si="317"/>
        <v>2016-11</v>
      </c>
      <c r="E3379" s="5">
        <v>42678</v>
      </c>
      <c r="F3379" t="s">
        <v>193</v>
      </c>
      <c r="G3379" t="s">
        <v>6597</v>
      </c>
      <c r="H3379" t="s">
        <v>6598</v>
      </c>
      <c r="I3379" t="s">
        <v>46</v>
      </c>
      <c r="J3379" t="s">
        <v>32</v>
      </c>
      <c r="K3379" t="s">
        <v>6599</v>
      </c>
      <c r="L3379" t="s">
        <v>109</v>
      </c>
      <c r="M3379">
        <v>77301</v>
      </c>
      <c r="N3379" t="s">
        <v>110</v>
      </c>
      <c r="O3379" t="s">
        <v>4028</v>
      </c>
      <c r="P3379" t="s">
        <v>51</v>
      </c>
      <c r="Q3379" t="s">
        <v>64</v>
      </c>
      <c r="R3379" t="s">
        <v>6600</v>
      </c>
      <c r="S3379">
        <v>111.67200000000001</v>
      </c>
      <c r="T3379">
        <v>9</v>
      </c>
      <c r="U3379">
        <v>0.2</v>
      </c>
      <c r="V3379">
        <v>6.9794999999999909</v>
      </c>
      <c r="W3379" s="6">
        <f t="shared" si="316"/>
        <v>6.249999999999991E-2</v>
      </c>
      <c r="X3379" s="4">
        <f t="shared" si="313"/>
        <v>0.77549999999999897</v>
      </c>
      <c r="Y3379" s="4">
        <f t="shared" si="314"/>
        <v>12.408000000000001</v>
      </c>
      <c r="Z3379" s="4">
        <f t="shared" si="315"/>
        <v>15.510000000000002</v>
      </c>
      <c r="AA3379" s="4">
        <f t="shared" si="312"/>
        <v>22.334400000000002</v>
      </c>
    </row>
    <row r="3380" spans="1:27" x14ac:dyDescent="0.2">
      <c r="A3380">
        <v>3379</v>
      </c>
      <c r="B3380" t="s">
        <v>6601</v>
      </c>
      <c r="C3380" s="5">
        <v>42811</v>
      </c>
      <c r="D3380" s="5" t="str">
        <f t="shared" si="317"/>
        <v>2017-03</v>
      </c>
      <c r="E3380" s="5">
        <v>42815</v>
      </c>
      <c r="F3380" t="s">
        <v>55</v>
      </c>
      <c r="G3380" t="s">
        <v>1537</v>
      </c>
      <c r="H3380" t="s">
        <v>1538</v>
      </c>
      <c r="I3380" t="s">
        <v>107</v>
      </c>
      <c r="J3380" t="s">
        <v>32</v>
      </c>
      <c r="K3380" t="s">
        <v>189</v>
      </c>
      <c r="L3380" t="s">
        <v>109</v>
      </c>
      <c r="M3380">
        <v>77095</v>
      </c>
      <c r="N3380" t="s">
        <v>110</v>
      </c>
      <c r="O3380" t="s">
        <v>5948</v>
      </c>
      <c r="P3380" t="s">
        <v>51</v>
      </c>
      <c r="Q3380" t="s">
        <v>80</v>
      </c>
      <c r="R3380" t="s">
        <v>5949</v>
      </c>
      <c r="S3380">
        <v>13.775999999999996</v>
      </c>
      <c r="T3380">
        <v>6</v>
      </c>
      <c r="U3380">
        <v>0.8</v>
      </c>
      <c r="V3380">
        <v>-22.04160000000001</v>
      </c>
      <c r="W3380" s="6">
        <f t="shared" si="316"/>
        <v>-1.6000000000000012</v>
      </c>
      <c r="X3380" s="4">
        <f t="shared" si="313"/>
        <v>-3.6736000000000018</v>
      </c>
      <c r="Y3380" s="4">
        <f t="shared" si="314"/>
        <v>2.2959999999999994</v>
      </c>
      <c r="Z3380" s="4">
        <f t="shared" si="315"/>
        <v>11.479999999999999</v>
      </c>
      <c r="AA3380" s="4">
        <f t="shared" si="312"/>
        <v>11.020799999999998</v>
      </c>
    </row>
    <row r="3381" spans="1:27" x14ac:dyDescent="0.2">
      <c r="A3381">
        <v>3380</v>
      </c>
      <c r="B3381" t="s">
        <v>6601</v>
      </c>
      <c r="C3381" s="5">
        <v>42811</v>
      </c>
      <c r="D3381" s="5" t="str">
        <f t="shared" si="317"/>
        <v>2017-03</v>
      </c>
      <c r="E3381" s="5">
        <v>42815</v>
      </c>
      <c r="F3381" t="s">
        <v>55</v>
      </c>
      <c r="G3381" t="s">
        <v>1537</v>
      </c>
      <c r="H3381" t="s">
        <v>1538</v>
      </c>
      <c r="I3381" t="s">
        <v>107</v>
      </c>
      <c r="J3381" t="s">
        <v>32</v>
      </c>
      <c r="K3381" t="s">
        <v>189</v>
      </c>
      <c r="L3381" t="s">
        <v>109</v>
      </c>
      <c r="M3381">
        <v>77095</v>
      </c>
      <c r="N3381" t="s">
        <v>110</v>
      </c>
      <c r="O3381" t="s">
        <v>6602</v>
      </c>
      <c r="P3381" t="s">
        <v>51</v>
      </c>
      <c r="Q3381" t="s">
        <v>95</v>
      </c>
      <c r="R3381" t="s">
        <v>6603</v>
      </c>
      <c r="S3381">
        <v>10.272000000000002</v>
      </c>
      <c r="T3381">
        <v>3</v>
      </c>
      <c r="U3381">
        <v>0.2</v>
      </c>
      <c r="V3381">
        <v>3.2099999999999982</v>
      </c>
      <c r="W3381" s="6">
        <f t="shared" si="316"/>
        <v>0.31249999999999978</v>
      </c>
      <c r="X3381" s="4">
        <f t="shared" si="313"/>
        <v>1.0699999999999994</v>
      </c>
      <c r="Y3381" s="4">
        <f t="shared" si="314"/>
        <v>3.4240000000000008</v>
      </c>
      <c r="Z3381" s="4">
        <f t="shared" si="315"/>
        <v>4.28</v>
      </c>
      <c r="AA3381" s="4">
        <f t="shared" si="312"/>
        <v>2.0544000000000007</v>
      </c>
    </row>
    <row r="3382" spans="1:27" x14ac:dyDescent="0.2">
      <c r="A3382">
        <v>3381</v>
      </c>
      <c r="B3382" t="s">
        <v>6604</v>
      </c>
      <c r="C3382" s="5">
        <v>43062</v>
      </c>
      <c r="D3382" s="5" t="str">
        <f t="shared" si="317"/>
        <v>2017-11</v>
      </c>
      <c r="E3382" s="5">
        <v>43063</v>
      </c>
      <c r="F3382" t="s">
        <v>193</v>
      </c>
      <c r="G3382" t="s">
        <v>1250</v>
      </c>
      <c r="H3382" t="s">
        <v>1251</v>
      </c>
      <c r="I3382" t="s">
        <v>31</v>
      </c>
      <c r="J3382" t="s">
        <v>32</v>
      </c>
      <c r="K3382" t="s">
        <v>151</v>
      </c>
      <c r="L3382" t="s">
        <v>152</v>
      </c>
      <c r="M3382">
        <v>19120</v>
      </c>
      <c r="N3382" t="s">
        <v>153</v>
      </c>
      <c r="O3382" t="s">
        <v>6605</v>
      </c>
      <c r="P3382" t="s">
        <v>37</v>
      </c>
      <c r="Q3382" t="s">
        <v>70</v>
      </c>
      <c r="R3382" t="s">
        <v>6606</v>
      </c>
      <c r="S3382">
        <v>24.048000000000002</v>
      </c>
      <c r="T3382">
        <v>9</v>
      </c>
      <c r="U3382">
        <v>0.2</v>
      </c>
      <c r="V3382">
        <v>7.2144000000000013</v>
      </c>
      <c r="W3382" s="6">
        <f t="shared" si="316"/>
        <v>0.30000000000000004</v>
      </c>
      <c r="X3382" s="4">
        <f t="shared" si="313"/>
        <v>0.80160000000000009</v>
      </c>
      <c r="Y3382" s="4">
        <f t="shared" si="314"/>
        <v>2.6720000000000002</v>
      </c>
      <c r="Z3382" s="4">
        <f t="shared" si="315"/>
        <v>3.3400000000000003</v>
      </c>
      <c r="AA3382" s="4">
        <f t="shared" si="312"/>
        <v>4.8096000000000005</v>
      </c>
    </row>
    <row r="3383" spans="1:27" x14ac:dyDescent="0.2">
      <c r="A3383">
        <v>3382</v>
      </c>
      <c r="B3383" t="s">
        <v>6607</v>
      </c>
      <c r="C3383" s="5">
        <v>42974</v>
      </c>
      <c r="D3383" s="5" t="str">
        <f t="shared" si="317"/>
        <v>2017-08</v>
      </c>
      <c r="E3383" s="5">
        <v>42977</v>
      </c>
      <c r="F3383" t="s">
        <v>193</v>
      </c>
      <c r="G3383" t="s">
        <v>3441</v>
      </c>
      <c r="H3383" t="s">
        <v>3442</v>
      </c>
      <c r="I3383" t="s">
        <v>46</v>
      </c>
      <c r="J3383" t="s">
        <v>32</v>
      </c>
      <c r="K3383" t="s">
        <v>907</v>
      </c>
      <c r="L3383" t="s">
        <v>59</v>
      </c>
      <c r="M3383">
        <v>33614</v>
      </c>
      <c r="N3383" t="s">
        <v>35</v>
      </c>
      <c r="O3383" t="s">
        <v>594</v>
      </c>
      <c r="P3383" t="s">
        <v>51</v>
      </c>
      <c r="Q3383" t="s">
        <v>178</v>
      </c>
      <c r="R3383" t="s">
        <v>595</v>
      </c>
      <c r="S3383">
        <v>2.8960000000000004</v>
      </c>
      <c r="T3383">
        <v>1</v>
      </c>
      <c r="U3383">
        <v>0.2</v>
      </c>
      <c r="V3383">
        <v>0.97739999999999994</v>
      </c>
      <c r="W3383" s="6">
        <f t="shared" si="316"/>
        <v>0.33749999999999991</v>
      </c>
      <c r="X3383" s="4">
        <f t="shared" si="313"/>
        <v>0.97739999999999994</v>
      </c>
      <c r="Y3383" s="4">
        <f t="shared" si="314"/>
        <v>2.8960000000000004</v>
      </c>
      <c r="Z3383" s="4">
        <f t="shared" si="315"/>
        <v>3.62</v>
      </c>
      <c r="AA3383" s="4">
        <f t="shared" si="312"/>
        <v>0.57920000000000005</v>
      </c>
    </row>
    <row r="3384" spans="1:27" x14ac:dyDescent="0.2">
      <c r="A3384">
        <v>3383</v>
      </c>
      <c r="B3384" t="s">
        <v>6608</v>
      </c>
      <c r="C3384" s="5">
        <v>42342</v>
      </c>
      <c r="D3384" s="5" t="str">
        <f t="shared" si="317"/>
        <v>2015-12</v>
      </c>
      <c r="E3384" s="5">
        <v>42347</v>
      </c>
      <c r="F3384" t="s">
        <v>28</v>
      </c>
      <c r="G3384" t="s">
        <v>2769</v>
      </c>
      <c r="H3384" t="s">
        <v>2770</v>
      </c>
      <c r="I3384" t="s">
        <v>31</v>
      </c>
      <c r="J3384" t="s">
        <v>32</v>
      </c>
      <c r="K3384" t="s">
        <v>271</v>
      </c>
      <c r="L3384" t="s">
        <v>272</v>
      </c>
      <c r="M3384">
        <v>10035</v>
      </c>
      <c r="N3384" t="s">
        <v>153</v>
      </c>
      <c r="O3384" t="s">
        <v>5355</v>
      </c>
      <c r="P3384" t="s">
        <v>51</v>
      </c>
      <c r="Q3384" t="s">
        <v>178</v>
      </c>
      <c r="R3384" t="s">
        <v>5356</v>
      </c>
      <c r="S3384">
        <v>17.940000000000001</v>
      </c>
      <c r="T3384">
        <v>3</v>
      </c>
      <c r="U3384">
        <v>0</v>
      </c>
      <c r="V3384">
        <v>8.7906000000000013</v>
      </c>
      <c r="W3384" s="6">
        <f t="shared" si="316"/>
        <v>0.49000000000000005</v>
      </c>
      <c r="X3384" s="4">
        <f t="shared" si="313"/>
        <v>2.9302000000000006</v>
      </c>
      <c r="Y3384" s="4">
        <f t="shared" si="314"/>
        <v>5.98</v>
      </c>
      <c r="Z3384" s="4">
        <f t="shared" si="315"/>
        <v>5.98</v>
      </c>
      <c r="AA3384" s="4">
        <f t="shared" si="312"/>
        <v>0</v>
      </c>
    </row>
    <row r="3385" spans="1:27" x14ac:dyDescent="0.2">
      <c r="A3385">
        <v>3384</v>
      </c>
      <c r="B3385" t="s">
        <v>6608</v>
      </c>
      <c r="C3385" s="5">
        <v>42342</v>
      </c>
      <c r="D3385" s="5" t="str">
        <f t="shared" si="317"/>
        <v>2015-12</v>
      </c>
      <c r="E3385" s="5">
        <v>42347</v>
      </c>
      <c r="F3385" t="s">
        <v>28</v>
      </c>
      <c r="G3385" t="s">
        <v>2769</v>
      </c>
      <c r="H3385" t="s">
        <v>2770</v>
      </c>
      <c r="I3385" t="s">
        <v>31</v>
      </c>
      <c r="J3385" t="s">
        <v>32</v>
      </c>
      <c r="K3385" t="s">
        <v>271</v>
      </c>
      <c r="L3385" t="s">
        <v>272</v>
      </c>
      <c r="M3385">
        <v>10035</v>
      </c>
      <c r="N3385" t="s">
        <v>153</v>
      </c>
      <c r="O3385" t="s">
        <v>6609</v>
      </c>
      <c r="P3385" t="s">
        <v>37</v>
      </c>
      <c r="Q3385" t="s">
        <v>41</v>
      </c>
      <c r="R3385" t="s">
        <v>6610</v>
      </c>
      <c r="S3385">
        <v>384.17399999999998</v>
      </c>
      <c r="T3385">
        <v>7</v>
      </c>
      <c r="U3385">
        <v>0.1</v>
      </c>
      <c r="V3385">
        <v>29.880199999999981</v>
      </c>
      <c r="W3385" s="6">
        <f t="shared" si="316"/>
        <v>7.7777777777777737E-2</v>
      </c>
      <c r="X3385" s="4">
        <f t="shared" si="313"/>
        <v>4.2685999999999975</v>
      </c>
      <c r="Y3385" s="4">
        <f t="shared" si="314"/>
        <v>54.881999999999998</v>
      </c>
      <c r="Z3385" s="4">
        <f t="shared" si="315"/>
        <v>60.98</v>
      </c>
      <c r="AA3385" s="4">
        <f t="shared" si="312"/>
        <v>38.417400000000001</v>
      </c>
    </row>
    <row r="3386" spans="1:27" x14ac:dyDescent="0.2">
      <c r="A3386">
        <v>3385</v>
      </c>
      <c r="B3386" t="s">
        <v>6608</v>
      </c>
      <c r="C3386" s="5">
        <v>42342</v>
      </c>
      <c r="D3386" s="5" t="str">
        <f t="shared" si="317"/>
        <v>2015-12</v>
      </c>
      <c r="E3386" s="5">
        <v>42347</v>
      </c>
      <c r="F3386" t="s">
        <v>28</v>
      </c>
      <c r="G3386" t="s">
        <v>2769</v>
      </c>
      <c r="H3386" t="s">
        <v>2770</v>
      </c>
      <c r="I3386" t="s">
        <v>31</v>
      </c>
      <c r="J3386" t="s">
        <v>32</v>
      </c>
      <c r="K3386" t="s">
        <v>271</v>
      </c>
      <c r="L3386" t="s">
        <v>272</v>
      </c>
      <c r="M3386">
        <v>10035</v>
      </c>
      <c r="N3386" t="s">
        <v>153</v>
      </c>
      <c r="O3386" t="s">
        <v>3529</v>
      </c>
      <c r="P3386" t="s">
        <v>76</v>
      </c>
      <c r="Q3386" t="s">
        <v>77</v>
      </c>
      <c r="R3386" t="s">
        <v>3530</v>
      </c>
      <c r="S3386">
        <v>1799.75</v>
      </c>
      <c r="T3386">
        <v>5</v>
      </c>
      <c r="U3386">
        <v>0</v>
      </c>
      <c r="V3386">
        <v>539.92499999999995</v>
      </c>
      <c r="W3386" s="6">
        <f t="shared" si="316"/>
        <v>0.3</v>
      </c>
      <c r="X3386" s="4">
        <f t="shared" si="313"/>
        <v>107.98499999999999</v>
      </c>
      <c r="Y3386" s="4">
        <f t="shared" si="314"/>
        <v>359.95</v>
      </c>
      <c r="Z3386" s="4">
        <f t="shared" si="315"/>
        <v>359.95</v>
      </c>
      <c r="AA3386" s="4">
        <f t="shared" si="312"/>
        <v>0</v>
      </c>
    </row>
    <row r="3387" spans="1:27" x14ac:dyDescent="0.2">
      <c r="A3387">
        <v>3386</v>
      </c>
      <c r="B3387" t="s">
        <v>6611</v>
      </c>
      <c r="C3387" s="5">
        <v>43015</v>
      </c>
      <c r="D3387" s="5" t="str">
        <f t="shared" si="317"/>
        <v>2017-10</v>
      </c>
      <c r="E3387" s="5">
        <v>43019</v>
      </c>
      <c r="F3387" t="s">
        <v>55</v>
      </c>
      <c r="G3387" t="s">
        <v>5942</v>
      </c>
      <c r="H3387" t="s">
        <v>5943</v>
      </c>
      <c r="I3387" t="s">
        <v>107</v>
      </c>
      <c r="J3387" t="s">
        <v>32</v>
      </c>
      <c r="K3387" t="s">
        <v>472</v>
      </c>
      <c r="L3387" t="s">
        <v>93</v>
      </c>
      <c r="M3387">
        <v>28205</v>
      </c>
      <c r="N3387" t="s">
        <v>35</v>
      </c>
      <c r="O3387" t="s">
        <v>1023</v>
      </c>
      <c r="P3387" t="s">
        <v>51</v>
      </c>
      <c r="Q3387" t="s">
        <v>64</v>
      </c>
      <c r="R3387" t="s">
        <v>1024</v>
      </c>
      <c r="S3387">
        <v>580.67200000000003</v>
      </c>
      <c r="T3387">
        <v>4</v>
      </c>
      <c r="U3387">
        <v>0.2</v>
      </c>
      <c r="V3387">
        <v>65.325599999999895</v>
      </c>
      <c r="W3387" s="6">
        <f t="shared" si="316"/>
        <v>0.11249999999999981</v>
      </c>
      <c r="X3387" s="4">
        <f t="shared" si="313"/>
        <v>16.331399999999974</v>
      </c>
      <c r="Y3387" s="4">
        <f t="shared" si="314"/>
        <v>145.16800000000001</v>
      </c>
      <c r="Z3387" s="4">
        <f t="shared" si="315"/>
        <v>181.46</v>
      </c>
      <c r="AA3387" s="4">
        <f t="shared" si="312"/>
        <v>116.13440000000001</v>
      </c>
    </row>
    <row r="3388" spans="1:27" x14ac:dyDescent="0.2">
      <c r="A3388">
        <v>3387</v>
      </c>
      <c r="B3388" t="s">
        <v>6611</v>
      </c>
      <c r="C3388" s="5">
        <v>43015</v>
      </c>
      <c r="D3388" s="5" t="str">
        <f t="shared" si="317"/>
        <v>2017-10</v>
      </c>
      <c r="E3388" s="5">
        <v>43019</v>
      </c>
      <c r="F3388" t="s">
        <v>55</v>
      </c>
      <c r="G3388" t="s">
        <v>5942</v>
      </c>
      <c r="H3388" t="s">
        <v>5943</v>
      </c>
      <c r="I3388" t="s">
        <v>107</v>
      </c>
      <c r="J3388" t="s">
        <v>32</v>
      </c>
      <c r="K3388" t="s">
        <v>472</v>
      </c>
      <c r="L3388" t="s">
        <v>93</v>
      </c>
      <c r="M3388">
        <v>28205</v>
      </c>
      <c r="N3388" t="s">
        <v>35</v>
      </c>
      <c r="O3388" t="s">
        <v>2146</v>
      </c>
      <c r="P3388" t="s">
        <v>51</v>
      </c>
      <c r="Q3388" t="s">
        <v>274</v>
      </c>
      <c r="R3388" t="s">
        <v>568</v>
      </c>
      <c r="S3388">
        <v>18.936</v>
      </c>
      <c r="T3388">
        <v>3</v>
      </c>
      <c r="U3388">
        <v>0.2</v>
      </c>
      <c r="V3388">
        <v>5.9174999999999986</v>
      </c>
      <c r="W3388" s="6">
        <f t="shared" si="316"/>
        <v>0.31249999999999994</v>
      </c>
      <c r="X3388" s="4">
        <f t="shared" si="313"/>
        <v>1.9724999999999995</v>
      </c>
      <c r="Y3388" s="4">
        <f t="shared" si="314"/>
        <v>6.3120000000000003</v>
      </c>
      <c r="Z3388" s="4">
        <f t="shared" si="315"/>
        <v>7.8899999999999988</v>
      </c>
      <c r="AA3388" s="4">
        <f t="shared" si="312"/>
        <v>3.7872000000000003</v>
      </c>
    </row>
    <row r="3389" spans="1:27" x14ac:dyDescent="0.2">
      <c r="A3389">
        <v>3388</v>
      </c>
      <c r="B3389" t="s">
        <v>6611</v>
      </c>
      <c r="C3389" s="5">
        <v>43015</v>
      </c>
      <c r="D3389" s="5" t="str">
        <f t="shared" si="317"/>
        <v>2017-10</v>
      </c>
      <c r="E3389" s="5">
        <v>43019</v>
      </c>
      <c r="F3389" t="s">
        <v>55</v>
      </c>
      <c r="G3389" t="s">
        <v>5942</v>
      </c>
      <c r="H3389" t="s">
        <v>5943</v>
      </c>
      <c r="I3389" t="s">
        <v>107</v>
      </c>
      <c r="J3389" t="s">
        <v>32</v>
      </c>
      <c r="K3389" t="s">
        <v>472</v>
      </c>
      <c r="L3389" t="s">
        <v>93</v>
      </c>
      <c r="M3389">
        <v>28205</v>
      </c>
      <c r="N3389" t="s">
        <v>35</v>
      </c>
      <c r="O3389" t="s">
        <v>3412</v>
      </c>
      <c r="P3389" t="s">
        <v>76</v>
      </c>
      <c r="Q3389" t="s">
        <v>77</v>
      </c>
      <c r="R3389" t="s">
        <v>3413</v>
      </c>
      <c r="S3389">
        <v>222.38400000000001</v>
      </c>
      <c r="T3389">
        <v>2</v>
      </c>
      <c r="U3389">
        <v>0.2</v>
      </c>
      <c r="V3389">
        <v>16.678799999999995</v>
      </c>
      <c r="W3389" s="6">
        <f t="shared" si="316"/>
        <v>7.4999999999999969E-2</v>
      </c>
      <c r="X3389" s="4">
        <f t="shared" si="313"/>
        <v>8.3393999999999977</v>
      </c>
      <c r="Y3389" s="4">
        <f t="shared" si="314"/>
        <v>111.19200000000001</v>
      </c>
      <c r="Z3389" s="4">
        <f t="shared" si="315"/>
        <v>138.99</v>
      </c>
      <c r="AA3389" s="4">
        <f t="shared" si="312"/>
        <v>44.476800000000004</v>
      </c>
    </row>
    <row r="3390" spans="1:27" x14ac:dyDescent="0.2">
      <c r="A3390">
        <v>3389</v>
      </c>
      <c r="B3390" t="s">
        <v>6611</v>
      </c>
      <c r="C3390" s="5">
        <v>43015</v>
      </c>
      <c r="D3390" s="5" t="str">
        <f t="shared" si="317"/>
        <v>2017-10</v>
      </c>
      <c r="E3390" s="5">
        <v>43019</v>
      </c>
      <c r="F3390" t="s">
        <v>55</v>
      </c>
      <c r="G3390" t="s">
        <v>5942</v>
      </c>
      <c r="H3390" t="s">
        <v>5943</v>
      </c>
      <c r="I3390" t="s">
        <v>107</v>
      </c>
      <c r="J3390" t="s">
        <v>32</v>
      </c>
      <c r="K3390" t="s">
        <v>472</v>
      </c>
      <c r="L3390" t="s">
        <v>93</v>
      </c>
      <c r="M3390">
        <v>28205</v>
      </c>
      <c r="N3390" t="s">
        <v>35</v>
      </c>
      <c r="O3390" t="s">
        <v>3556</v>
      </c>
      <c r="P3390" t="s">
        <v>51</v>
      </c>
      <c r="Q3390" t="s">
        <v>80</v>
      </c>
      <c r="R3390" t="s">
        <v>3557</v>
      </c>
      <c r="S3390">
        <v>50.454000000000015</v>
      </c>
      <c r="T3390">
        <v>6</v>
      </c>
      <c r="U3390">
        <v>0.7</v>
      </c>
      <c r="V3390">
        <v>-33.635999999999996</v>
      </c>
      <c r="W3390" s="6">
        <f t="shared" si="316"/>
        <v>-0.66666666666666641</v>
      </c>
      <c r="X3390" s="4">
        <f t="shared" si="313"/>
        <v>-5.605999999999999</v>
      </c>
      <c r="Y3390" s="4">
        <f t="shared" si="314"/>
        <v>8.4090000000000025</v>
      </c>
      <c r="Z3390" s="4">
        <f t="shared" si="315"/>
        <v>28.030000000000005</v>
      </c>
      <c r="AA3390" s="4">
        <f t="shared" si="312"/>
        <v>35.317800000000005</v>
      </c>
    </row>
    <row r="3391" spans="1:27" x14ac:dyDescent="0.2">
      <c r="A3391">
        <v>3390</v>
      </c>
      <c r="B3391" t="s">
        <v>6611</v>
      </c>
      <c r="C3391" s="5">
        <v>43015</v>
      </c>
      <c r="D3391" s="5" t="str">
        <f t="shared" si="317"/>
        <v>2017-10</v>
      </c>
      <c r="E3391" s="5">
        <v>43019</v>
      </c>
      <c r="F3391" t="s">
        <v>55</v>
      </c>
      <c r="G3391" t="s">
        <v>5942</v>
      </c>
      <c r="H3391" t="s">
        <v>5943</v>
      </c>
      <c r="I3391" t="s">
        <v>107</v>
      </c>
      <c r="J3391" t="s">
        <v>32</v>
      </c>
      <c r="K3391" t="s">
        <v>472</v>
      </c>
      <c r="L3391" t="s">
        <v>93</v>
      </c>
      <c r="M3391">
        <v>28205</v>
      </c>
      <c r="N3391" t="s">
        <v>35</v>
      </c>
      <c r="O3391" t="s">
        <v>3836</v>
      </c>
      <c r="P3391" t="s">
        <v>37</v>
      </c>
      <c r="Q3391" t="s">
        <v>61</v>
      </c>
      <c r="R3391" t="s">
        <v>3287</v>
      </c>
      <c r="S3391">
        <v>154.76400000000001</v>
      </c>
      <c r="T3391">
        <v>3</v>
      </c>
      <c r="U3391">
        <v>0.4</v>
      </c>
      <c r="V3391">
        <v>-36.11160000000001</v>
      </c>
      <c r="W3391" s="6">
        <f t="shared" si="316"/>
        <v>-0.23333333333333339</v>
      </c>
      <c r="X3391" s="4">
        <f t="shared" si="313"/>
        <v>-12.037200000000004</v>
      </c>
      <c r="Y3391" s="4">
        <f t="shared" si="314"/>
        <v>51.588000000000001</v>
      </c>
      <c r="Z3391" s="4">
        <f t="shared" si="315"/>
        <v>85.980000000000018</v>
      </c>
      <c r="AA3391" s="4">
        <f t="shared" si="312"/>
        <v>61.905600000000007</v>
      </c>
    </row>
    <row r="3392" spans="1:27" x14ac:dyDescent="0.2">
      <c r="A3392">
        <v>3391</v>
      </c>
      <c r="B3392" t="s">
        <v>6612</v>
      </c>
      <c r="C3392" s="5">
        <v>42819</v>
      </c>
      <c r="D3392" s="5" t="str">
        <f t="shared" si="317"/>
        <v>2017-03</v>
      </c>
      <c r="E3392" s="5">
        <v>42824</v>
      </c>
      <c r="F3392" t="s">
        <v>28</v>
      </c>
      <c r="G3392" t="s">
        <v>4757</v>
      </c>
      <c r="H3392" t="s">
        <v>4758</v>
      </c>
      <c r="I3392" t="s">
        <v>31</v>
      </c>
      <c r="J3392" t="s">
        <v>32</v>
      </c>
      <c r="K3392" t="s">
        <v>822</v>
      </c>
      <c r="L3392" t="s">
        <v>109</v>
      </c>
      <c r="M3392">
        <v>75081</v>
      </c>
      <c r="N3392" t="s">
        <v>110</v>
      </c>
      <c r="O3392" t="s">
        <v>5995</v>
      </c>
      <c r="P3392" t="s">
        <v>51</v>
      </c>
      <c r="Q3392" t="s">
        <v>95</v>
      </c>
      <c r="R3392" t="s">
        <v>5996</v>
      </c>
      <c r="S3392">
        <v>6.8480000000000008</v>
      </c>
      <c r="T3392">
        <v>2</v>
      </c>
      <c r="U3392">
        <v>0.2</v>
      </c>
      <c r="V3392">
        <v>2.1399999999999992</v>
      </c>
      <c r="W3392" s="6">
        <f t="shared" si="316"/>
        <v>0.31249999999999983</v>
      </c>
      <c r="X3392" s="4">
        <f t="shared" si="313"/>
        <v>1.0699999999999996</v>
      </c>
      <c r="Y3392" s="4">
        <f t="shared" si="314"/>
        <v>3.4240000000000004</v>
      </c>
      <c r="Z3392" s="4">
        <f t="shared" si="315"/>
        <v>4.28</v>
      </c>
      <c r="AA3392" s="4">
        <f t="shared" si="312"/>
        <v>1.3696000000000002</v>
      </c>
    </row>
    <row r="3393" spans="1:27" x14ac:dyDescent="0.2">
      <c r="A3393">
        <v>3392</v>
      </c>
      <c r="B3393" t="s">
        <v>6613</v>
      </c>
      <c r="C3393" s="5">
        <v>41860</v>
      </c>
      <c r="D3393" s="5" t="str">
        <f t="shared" si="317"/>
        <v>2014-08</v>
      </c>
      <c r="E3393" s="5">
        <v>41864</v>
      </c>
      <c r="F3393" t="s">
        <v>55</v>
      </c>
      <c r="G3393" t="s">
        <v>3143</v>
      </c>
      <c r="H3393" t="s">
        <v>3144</v>
      </c>
      <c r="I3393" t="s">
        <v>107</v>
      </c>
      <c r="J3393" t="s">
        <v>32</v>
      </c>
      <c r="K3393" t="s">
        <v>100</v>
      </c>
      <c r="L3393" t="s">
        <v>101</v>
      </c>
      <c r="M3393">
        <v>98103</v>
      </c>
      <c r="N3393" t="s">
        <v>49</v>
      </c>
      <c r="O3393" t="s">
        <v>2498</v>
      </c>
      <c r="P3393" t="s">
        <v>76</v>
      </c>
      <c r="Q3393" t="s">
        <v>77</v>
      </c>
      <c r="R3393" t="s">
        <v>2499</v>
      </c>
      <c r="S3393">
        <v>1091.1680000000001</v>
      </c>
      <c r="T3393">
        <v>4</v>
      </c>
      <c r="U3393">
        <v>0.2</v>
      </c>
      <c r="V3393">
        <v>68.197999999999979</v>
      </c>
      <c r="W3393" s="6">
        <f t="shared" si="316"/>
        <v>6.2499999999999972E-2</v>
      </c>
      <c r="X3393" s="4">
        <f t="shared" si="313"/>
        <v>17.049499999999995</v>
      </c>
      <c r="Y3393" s="4">
        <f t="shared" si="314"/>
        <v>272.79200000000003</v>
      </c>
      <c r="Z3393" s="4">
        <f t="shared" si="315"/>
        <v>340.99</v>
      </c>
      <c r="AA3393" s="4">
        <f t="shared" si="312"/>
        <v>218.23360000000002</v>
      </c>
    </row>
    <row r="3394" spans="1:27" x14ac:dyDescent="0.2">
      <c r="A3394">
        <v>3393</v>
      </c>
      <c r="B3394" t="s">
        <v>6613</v>
      </c>
      <c r="C3394" s="5">
        <v>41860</v>
      </c>
      <c r="D3394" s="5" t="str">
        <f t="shared" si="317"/>
        <v>2014-08</v>
      </c>
      <c r="E3394" s="5">
        <v>41864</v>
      </c>
      <c r="F3394" t="s">
        <v>55</v>
      </c>
      <c r="G3394" t="s">
        <v>3143</v>
      </c>
      <c r="H3394" t="s">
        <v>3144</v>
      </c>
      <c r="I3394" t="s">
        <v>107</v>
      </c>
      <c r="J3394" t="s">
        <v>32</v>
      </c>
      <c r="K3394" t="s">
        <v>100</v>
      </c>
      <c r="L3394" t="s">
        <v>101</v>
      </c>
      <c r="M3394">
        <v>98103</v>
      </c>
      <c r="N3394" t="s">
        <v>49</v>
      </c>
      <c r="O3394" t="s">
        <v>4293</v>
      </c>
      <c r="P3394" t="s">
        <v>76</v>
      </c>
      <c r="Q3394" t="s">
        <v>77</v>
      </c>
      <c r="R3394" t="s">
        <v>4294</v>
      </c>
      <c r="S3394">
        <v>219.16800000000001</v>
      </c>
      <c r="T3394">
        <v>2</v>
      </c>
      <c r="U3394">
        <v>0.2</v>
      </c>
      <c r="V3394">
        <v>-43.833600000000018</v>
      </c>
      <c r="W3394" s="6">
        <f t="shared" si="316"/>
        <v>-0.20000000000000007</v>
      </c>
      <c r="X3394" s="4">
        <f t="shared" si="313"/>
        <v>-21.916800000000009</v>
      </c>
      <c r="Y3394" s="4">
        <f t="shared" si="314"/>
        <v>109.584</v>
      </c>
      <c r="Z3394" s="4">
        <f t="shared" si="315"/>
        <v>136.97999999999999</v>
      </c>
      <c r="AA3394" s="4">
        <f t="shared" si="312"/>
        <v>43.833600000000004</v>
      </c>
    </row>
    <row r="3395" spans="1:27" x14ac:dyDescent="0.2">
      <c r="A3395">
        <v>3394</v>
      </c>
      <c r="B3395" t="s">
        <v>6614</v>
      </c>
      <c r="C3395" s="5">
        <v>41965</v>
      </c>
      <c r="D3395" s="5" t="str">
        <f t="shared" si="317"/>
        <v>2014-11</v>
      </c>
      <c r="E3395" s="5">
        <v>41968</v>
      </c>
      <c r="F3395" t="s">
        <v>193</v>
      </c>
      <c r="G3395" t="s">
        <v>6504</v>
      </c>
      <c r="H3395" t="s">
        <v>6505</v>
      </c>
      <c r="I3395" t="s">
        <v>31</v>
      </c>
      <c r="J3395" t="s">
        <v>32</v>
      </c>
      <c r="K3395" t="s">
        <v>608</v>
      </c>
      <c r="L3395" t="s">
        <v>109</v>
      </c>
      <c r="M3395">
        <v>77506</v>
      </c>
      <c r="N3395" t="s">
        <v>110</v>
      </c>
      <c r="O3395" t="s">
        <v>3945</v>
      </c>
      <c r="P3395" t="s">
        <v>51</v>
      </c>
      <c r="Q3395" t="s">
        <v>80</v>
      </c>
      <c r="R3395" t="s">
        <v>3946</v>
      </c>
      <c r="S3395">
        <v>6.9279999999999982</v>
      </c>
      <c r="T3395">
        <v>1</v>
      </c>
      <c r="U3395">
        <v>0.8</v>
      </c>
      <c r="V3395">
        <v>-11.084800000000005</v>
      </c>
      <c r="W3395" s="6">
        <f t="shared" si="316"/>
        <v>-1.6000000000000012</v>
      </c>
      <c r="X3395" s="4">
        <f t="shared" si="313"/>
        <v>-11.084800000000005</v>
      </c>
      <c r="Y3395" s="4">
        <f t="shared" si="314"/>
        <v>6.9279999999999982</v>
      </c>
      <c r="Z3395" s="4">
        <f t="shared" si="315"/>
        <v>34.64</v>
      </c>
      <c r="AA3395" s="4">
        <f t="shared" ref="AA3395:AA3458" si="318">S3395*U3395</f>
        <v>5.5423999999999989</v>
      </c>
    </row>
    <row r="3396" spans="1:27" x14ac:dyDescent="0.2">
      <c r="A3396">
        <v>3395</v>
      </c>
      <c r="B3396" t="s">
        <v>6615</v>
      </c>
      <c r="C3396" s="5">
        <v>42896</v>
      </c>
      <c r="D3396" s="5" t="str">
        <f t="shared" si="317"/>
        <v>2017-06</v>
      </c>
      <c r="E3396" s="5">
        <v>42896</v>
      </c>
      <c r="F3396" t="s">
        <v>1298</v>
      </c>
      <c r="G3396" t="s">
        <v>4108</v>
      </c>
      <c r="H3396" t="s">
        <v>4109</v>
      </c>
      <c r="I3396" t="s">
        <v>31</v>
      </c>
      <c r="J3396" t="s">
        <v>32</v>
      </c>
      <c r="K3396" t="s">
        <v>151</v>
      </c>
      <c r="L3396" t="s">
        <v>152</v>
      </c>
      <c r="M3396">
        <v>19143</v>
      </c>
      <c r="N3396" t="s">
        <v>153</v>
      </c>
      <c r="O3396" t="s">
        <v>5361</v>
      </c>
      <c r="P3396" t="s">
        <v>51</v>
      </c>
      <c r="Q3396" t="s">
        <v>95</v>
      </c>
      <c r="R3396" t="s">
        <v>5362</v>
      </c>
      <c r="S3396">
        <v>40.032000000000004</v>
      </c>
      <c r="T3396">
        <v>6</v>
      </c>
      <c r="U3396">
        <v>0.2</v>
      </c>
      <c r="V3396">
        <v>15.011999999999999</v>
      </c>
      <c r="W3396" s="6">
        <f t="shared" si="316"/>
        <v>0.37499999999999994</v>
      </c>
      <c r="X3396" s="4">
        <f t="shared" ref="X3396:X3459" si="319">V3396/T3396</f>
        <v>2.5019999999999998</v>
      </c>
      <c r="Y3396" s="4">
        <f t="shared" ref="Y3396:Y3459" si="320">S3396/T3396</f>
        <v>6.6720000000000006</v>
      </c>
      <c r="Z3396" s="4">
        <f t="shared" ref="Z3396:Z3459" si="321">S3396/((1-U3396)*T3396)</f>
        <v>8.34</v>
      </c>
      <c r="AA3396" s="4">
        <f t="shared" si="318"/>
        <v>8.0064000000000011</v>
      </c>
    </row>
    <row r="3397" spans="1:27" x14ac:dyDescent="0.2">
      <c r="A3397">
        <v>3396</v>
      </c>
      <c r="B3397" t="s">
        <v>6616</v>
      </c>
      <c r="C3397" s="5">
        <v>42917</v>
      </c>
      <c r="D3397" s="5" t="str">
        <f t="shared" si="317"/>
        <v>2017-07</v>
      </c>
      <c r="E3397" s="5">
        <v>42924</v>
      </c>
      <c r="F3397" t="s">
        <v>55</v>
      </c>
      <c r="G3397" t="s">
        <v>5112</v>
      </c>
      <c r="H3397" t="s">
        <v>5113</v>
      </c>
      <c r="I3397" t="s">
        <v>107</v>
      </c>
      <c r="J3397" t="s">
        <v>32</v>
      </c>
      <c r="K3397" t="s">
        <v>4388</v>
      </c>
      <c r="L3397" t="s">
        <v>259</v>
      </c>
      <c r="M3397">
        <v>46203</v>
      </c>
      <c r="N3397" t="s">
        <v>110</v>
      </c>
      <c r="O3397" t="s">
        <v>6023</v>
      </c>
      <c r="P3397" t="s">
        <v>51</v>
      </c>
      <c r="Q3397" t="s">
        <v>64</v>
      </c>
      <c r="R3397" t="s">
        <v>6024</v>
      </c>
      <c r="S3397">
        <v>443.92</v>
      </c>
      <c r="T3397">
        <v>4</v>
      </c>
      <c r="U3397">
        <v>0</v>
      </c>
      <c r="V3397">
        <v>13.317600000000027</v>
      </c>
      <c r="W3397" s="6">
        <f t="shared" ref="W3397:W3460" si="322">(V3397/S3397)</f>
        <v>3.0000000000000061E-2</v>
      </c>
      <c r="X3397" s="4">
        <f t="shared" si="319"/>
        <v>3.3294000000000068</v>
      </c>
      <c r="Y3397" s="4">
        <f t="shared" si="320"/>
        <v>110.98</v>
      </c>
      <c r="Z3397" s="4">
        <f t="shared" si="321"/>
        <v>110.98</v>
      </c>
      <c r="AA3397" s="4">
        <f t="shared" si="318"/>
        <v>0</v>
      </c>
    </row>
    <row r="3398" spans="1:27" x14ac:dyDescent="0.2">
      <c r="A3398">
        <v>3397</v>
      </c>
      <c r="B3398" t="s">
        <v>6616</v>
      </c>
      <c r="C3398" s="5">
        <v>42917</v>
      </c>
      <c r="D3398" s="5" t="str">
        <f t="shared" si="317"/>
        <v>2017-07</v>
      </c>
      <c r="E3398" s="5">
        <v>42924</v>
      </c>
      <c r="F3398" t="s">
        <v>55</v>
      </c>
      <c r="G3398" t="s">
        <v>5112</v>
      </c>
      <c r="H3398" t="s">
        <v>5113</v>
      </c>
      <c r="I3398" t="s">
        <v>107</v>
      </c>
      <c r="J3398" t="s">
        <v>32</v>
      </c>
      <c r="K3398" t="s">
        <v>4388</v>
      </c>
      <c r="L3398" t="s">
        <v>259</v>
      </c>
      <c r="M3398">
        <v>46203</v>
      </c>
      <c r="N3398" t="s">
        <v>110</v>
      </c>
      <c r="O3398" t="s">
        <v>102</v>
      </c>
      <c r="P3398" t="s">
        <v>51</v>
      </c>
      <c r="Q3398" t="s">
        <v>80</v>
      </c>
      <c r="R3398" t="s">
        <v>103</v>
      </c>
      <c r="S3398">
        <v>169.99</v>
      </c>
      <c r="T3398">
        <v>1</v>
      </c>
      <c r="U3398">
        <v>0</v>
      </c>
      <c r="V3398">
        <v>78.195399999999992</v>
      </c>
      <c r="W3398" s="6">
        <f t="shared" si="322"/>
        <v>0.45999999999999991</v>
      </c>
      <c r="X3398" s="4">
        <f t="shared" si="319"/>
        <v>78.195399999999992</v>
      </c>
      <c r="Y3398" s="4">
        <f t="shared" si="320"/>
        <v>169.99</v>
      </c>
      <c r="Z3398" s="4">
        <f t="shared" si="321"/>
        <v>169.99</v>
      </c>
      <c r="AA3398" s="4">
        <f t="shared" si="318"/>
        <v>0</v>
      </c>
    </row>
    <row r="3399" spans="1:27" x14ac:dyDescent="0.2">
      <c r="A3399">
        <v>3398</v>
      </c>
      <c r="B3399" t="s">
        <v>6616</v>
      </c>
      <c r="C3399" s="5">
        <v>42917</v>
      </c>
      <c r="D3399" s="5" t="str">
        <f t="shared" ref="D3399:D3462" si="323">TEXT(C3399,"yyyy-mm")</f>
        <v>2017-07</v>
      </c>
      <c r="E3399" s="5">
        <v>42924</v>
      </c>
      <c r="F3399" t="s">
        <v>55</v>
      </c>
      <c r="G3399" t="s">
        <v>5112</v>
      </c>
      <c r="H3399" t="s">
        <v>5113</v>
      </c>
      <c r="I3399" t="s">
        <v>107</v>
      </c>
      <c r="J3399" t="s">
        <v>32</v>
      </c>
      <c r="K3399" t="s">
        <v>4388</v>
      </c>
      <c r="L3399" t="s">
        <v>259</v>
      </c>
      <c r="M3399">
        <v>46203</v>
      </c>
      <c r="N3399" t="s">
        <v>110</v>
      </c>
      <c r="O3399" t="s">
        <v>1908</v>
      </c>
      <c r="P3399" t="s">
        <v>51</v>
      </c>
      <c r="Q3399" t="s">
        <v>95</v>
      </c>
      <c r="R3399" t="s">
        <v>1909</v>
      </c>
      <c r="S3399">
        <v>25.92</v>
      </c>
      <c r="T3399">
        <v>4</v>
      </c>
      <c r="U3399">
        <v>0</v>
      </c>
      <c r="V3399">
        <v>12.441600000000001</v>
      </c>
      <c r="W3399" s="6">
        <f t="shared" si="322"/>
        <v>0.48000000000000004</v>
      </c>
      <c r="X3399" s="4">
        <f t="shared" si="319"/>
        <v>3.1104000000000003</v>
      </c>
      <c r="Y3399" s="4">
        <f t="shared" si="320"/>
        <v>6.48</v>
      </c>
      <c r="Z3399" s="4">
        <f t="shared" si="321"/>
        <v>6.48</v>
      </c>
      <c r="AA3399" s="4">
        <f t="shared" si="318"/>
        <v>0</v>
      </c>
    </row>
    <row r="3400" spans="1:27" x14ac:dyDescent="0.2">
      <c r="A3400">
        <v>3399</v>
      </c>
      <c r="B3400" t="s">
        <v>6617</v>
      </c>
      <c r="C3400" s="5">
        <v>41964</v>
      </c>
      <c r="D3400" s="5" t="str">
        <f t="shared" si="323"/>
        <v>2014-11</v>
      </c>
      <c r="E3400" s="5">
        <v>41969</v>
      </c>
      <c r="F3400" t="s">
        <v>55</v>
      </c>
      <c r="G3400" t="s">
        <v>6618</v>
      </c>
      <c r="H3400" t="s">
        <v>6619</v>
      </c>
      <c r="I3400" t="s">
        <v>46</v>
      </c>
      <c r="J3400" t="s">
        <v>32</v>
      </c>
      <c r="K3400" t="s">
        <v>1474</v>
      </c>
      <c r="L3400" t="s">
        <v>34</v>
      </c>
      <c r="M3400">
        <v>40475</v>
      </c>
      <c r="N3400" t="s">
        <v>35</v>
      </c>
      <c r="O3400" t="s">
        <v>2681</v>
      </c>
      <c r="P3400" t="s">
        <v>76</v>
      </c>
      <c r="Q3400" t="s">
        <v>77</v>
      </c>
      <c r="R3400" t="s">
        <v>2682</v>
      </c>
      <c r="S3400">
        <v>36.99</v>
      </c>
      <c r="T3400">
        <v>1</v>
      </c>
      <c r="U3400">
        <v>0</v>
      </c>
      <c r="V3400">
        <v>9.9873000000000012</v>
      </c>
      <c r="W3400" s="6">
        <f t="shared" si="322"/>
        <v>0.27</v>
      </c>
      <c r="X3400" s="4">
        <f t="shared" si="319"/>
        <v>9.9873000000000012</v>
      </c>
      <c r="Y3400" s="4">
        <f t="shared" si="320"/>
        <v>36.99</v>
      </c>
      <c r="Z3400" s="4">
        <f t="shared" si="321"/>
        <v>36.99</v>
      </c>
      <c r="AA3400" s="4">
        <f t="shared" si="318"/>
        <v>0</v>
      </c>
    </row>
    <row r="3401" spans="1:27" x14ac:dyDescent="0.2">
      <c r="A3401">
        <v>3400</v>
      </c>
      <c r="B3401" t="s">
        <v>6617</v>
      </c>
      <c r="C3401" s="5">
        <v>41964</v>
      </c>
      <c r="D3401" s="5" t="str">
        <f t="shared" si="323"/>
        <v>2014-11</v>
      </c>
      <c r="E3401" s="5">
        <v>41969</v>
      </c>
      <c r="F3401" t="s">
        <v>55</v>
      </c>
      <c r="G3401" t="s">
        <v>6618</v>
      </c>
      <c r="H3401" t="s">
        <v>6619</v>
      </c>
      <c r="I3401" t="s">
        <v>46</v>
      </c>
      <c r="J3401" t="s">
        <v>32</v>
      </c>
      <c r="K3401" t="s">
        <v>1474</v>
      </c>
      <c r="L3401" t="s">
        <v>34</v>
      </c>
      <c r="M3401">
        <v>40475</v>
      </c>
      <c r="N3401" t="s">
        <v>35</v>
      </c>
      <c r="O3401" t="s">
        <v>4307</v>
      </c>
      <c r="P3401" t="s">
        <v>51</v>
      </c>
      <c r="Q3401" t="s">
        <v>95</v>
      </c>
      <c r="R3401" t="s">
        <v>4308</v>
      </c>
      <c r="S3401">
        <v>629.09999999999991</v>
      </c>
      <c r="T3401">
        <v>6</v>
      </c>
      <c r="U3401">
        <v>0</v>
      </c>
      <c r="V3401">
        <v>301.96799999999996</v>
      </c>
      <c r="W3401" s="6">
        <f t="shared" si="322"/>
        <v>0.48</v>
      </c>
      <c r="X3401" s="4">
        <f t="shared" si="319"/>
        <v>50.327999999999996</v>
      </c>
      <c r="Y3401" s="4">
        <f t="shared" si="320"/>
        <v>104.84999999999998</v>
      </c>
      <c r="Z3401" s="4">
        <f t="shared" si="321"/>
        <v>104.84999999999998</v>
      </c>
      <c r="AA3401" s="4">
        <f t="shared" si="318"/>
        <v>0</v>
      </c>
    </row>
    <row r="3402" spans="1:27" x14ac:dyDescent="0.2">
      <c r="A3402">
        <v>3401</v>
      </c>
      <c r="B3402" t="s">
        <v>6617</v>
      </c>
      <c r="C3402" s="5">
        <v>41964</v>
      </c>
      <c r="D3402" s="5" t="str">
        <f t="shared" si="323"/>
        <v>2014-11</v>
      </c>
      <c r="E3402" s="5">
        <v>41969</v>
      </c>
      <c r="F3402" t="s">
        <v>55</v>
      </c>
      <c r="G3402" t="s">
        <v>6618</v>
      </c>
      <c r="H3402" t="s">
        <v>6619</v>
      </c>
      <c r="I3402" t="s">
        <v>46</v>
      </c>
      <c r="J3402" t="s">
        <v>32</v>
      </c>
      <c r="K3402" t="s">
        <v>1474</v>
      </c>
      <c r="L3402" t="s">
        <v>34</v>
      </c>
      <c r="M3402">
        <v>40475</v>
      </c>
      <c r="N3402" t="s">
        <v>35</v>
      </c>
      <c r="O3402" t="s">
        <v>2174</v>
      </c>
      <c r="P3402" t="s">
        <v>51</v>
      </c>
      <c r="Q3402" t="s">
        <v>64</v>
      </c>
      <c r="R3402" t="s">
        <v>2175</v>
      </c>
      <c r="S3402">
        <v>193.95000000000002</v>
      </c>
      <c r="T3402">
        <v>3</v>
      </c>
      <c r="U3402">
        <v>0</v>
      </c>
      <c r="V3402">
        <v>9.6974999999999838</v>
      </c>
      <c r="W3402" s="6">
        <f t="shared" si="322"/>
        <v>4.9999999999999913E-2</v>
      </c>
      <c r="X3402" s="4">
        <f t="shared" si="319"/>
        <v>3.2324999999999946</v>
      </c>
      <c r="Y3402" s="4">
        <f t="shared" si="320"/>
        <v>64.650000000000006</v>
      </c>
      <c r="Z3402" s="4">
        <f t="shared" si="321"/>
        <v>64.650000000000006</v>
      </c>
      <c r="AA3402" s="4">
        <f t="shared" si="318"/>
        <v>0</v>
      </c>
    </row>
    <row r="3403" spans="1:27" x14ac:dyDescent="0.2">
      <c r="A3403">
        <v>3402</v>
      </c>
      <c r="B3403" t="s">
        <v>6617</v>
      </c>
      <c r="C3403" s="5">
        <v>41964</v>
      </c>
      <c r="D3403" s="5" t="str">
        <f t="shared" si="323"/>
        <v>2014-11</v>
      </c>
      <c r="E3403" s="5">
        <v>41969</v>
      </c>
      <c r="F3403" t="s">
        <v>55</v>
      </c>
      <c r="G3403" t="s">
        <v>6618</v>
      </c>
      <c r="H3403" t="s">
        <v>6619</v>
      </c>
      <c r="I3403" t="s">
        <v>46</v>
      </c>
      <c r="J3403" t="s">
        <v>32</v>
      </c>
      <c r="K3403" t="s">
        <v>1474</v>
      </c>
      <c r="L3403" t="s">
        <v>34</v>
      </c>
      <c r="M3403">
        <v>40475</v>
      </c>
      <c r="N3403" t="s">
        <v>35</v>
      </c>
      <c r="O3403" t="s">
        <v>72</v>
      </c>
      <c r="P3403" t="s">
        <v>51</v>
      </c>
      <c r="Q3403" t="s">
        <v>73</v>
      </c>
      <c r="R3403" t="s">
        <v>74</v>
      </c>
      <c r="S3403">
        <v>5.46</v>
      </c>
      <c r="T3403">
        <v>3</v>
      </c>
      <c r="U3403">
        <v>0</v>
      </c>
      <c r="V3403">
        <v>1.4742000000000002</v>
      </c>
      <c r="W3403" s="6">
        <f t="shared" si="322"/>
        <v>0.27</v>
      </c>
      <c r="X3403" s="4">
        <f t="shared" si="319"/>
        <v>0.49140000000000006</v>
      </c>
      <c r="Y3403" s="4">
        <f t="shared" si="320"/>
        <v>1.82</v>
      </c>
      <c r="Z3403" s="4">
        <f t="shared" si="321"/>
        <v>1.82</v>
      </c>
      <c r="AA3403" s="4">
        <f t="shared" si="318"/>
        <v>0</v>
      </c>
    </row>
    <row r="3404" spans="1:27" x14ac:dyDescent="0.2">
      <c r="A3404">
        <v>3403</v>
      </c>
      <c r="B3404" t="s">
        <v>6620</v>
      </c>
      <c r="C3404" s="5">
        <v>42128</v>
      </c>
      <c r="D3404" s="5" t="str">
        <f t="shared" si="323"/>
        <v>2015-05</v>
      </c>
      <c r="E3404" s="5">
        <v>42129</v>
      </c>
      <c r="F3404" t="s">
        <v>193</v>
      </c>
      <c r="G3404" t="s">
        <v>1354</v>
      </c>
      <c r="H3404" t="s">
        <v>1355</v>
      </c>
      <c r="I3404" t="s">
        <v>46</v>
      </c>
      <c r="J3404" t="s">
        <v>32</v>
      </c>
      <c r="K3404" t="s">
        <v>6621</v>
      </c>
      <c r="L3404" t="s">
        <v>216</v>
      </c>
      <c r="M3404">
        <v>60477</v>
      </c>
      <c r="N3404" t="s">
        <v>110</v>
      </c>
      <c r="O3404" t="s">
        <v>2899</v>
      </c>
      <c r="P3404" t="s">
        <v>37</v>
      </c>
      <c r="Q3404" t="s">
        <v>70</v>
      </c>
      <c r="R3404" t="s">
        <v>930</v>
      </c>
      <c r="S3404">
        <v>22.288</v>
      </c>
      <c r="T3404">
        <v>7</v>
      </c>
      <c r="U3404">
        <v>0.6</v>
      </c>
      <c r="V3404">
        <v>-8.9151999999999987</v>
      </c>
      <c r="W3404" s="6">
        <f t="shared" si="322"/>
        <v>-0.39999999999999991</v>
      </c>
      <c r="X3404" s="4">
        <f t="shared" si="319"/>
        <v>-1.2735999999999998</v>
      </c>
      <c r="Y3404" s="4">
        <f t="shared" si="320"/>
        <v>3.1840000000000002</v>
      </c>
      <c r="Z3404" s="4">
        <f t="shared" si="321"/>
        <v>7.9599999999999991</v>
      </c>
      <c r="AA3404" s="4">
        <f t="shared" si="318"/>
        <v>13.3728</v>
      </c>
    </row>
    <row r="3405" spans="1:27" x14ac:dyDescent="0.2">
      <c r="A3405">
        <v>3404</v>
      </c>
      <c r="B3405" t="s">
        <v>6622</v>
      </c>
      <c r="C3405" s="5">
        <v>42884</v>
      </c>
      <c r="D3405" s="5" t="str">
        <f t="shared" si="323"/>
        <v>2017-05</v>
      </c>
      <c r="E3405" s="5">
        <v>42891</v>
      </c>
      <c r="F3405" t="s">
        <v>55</v>
      </c>
      <c r="G3405" t="s">
        <v>4390</v>
      </c>
      <c r="H3405" t="s">
        <v>4391</v>
      </c>
      <c r="I3405" t="s">
        <v>31</v>
      </c>
      <c r="J3405" t="s">
        <v>32</v>
      </c>
      <c r="K3405" t="s">
        <v>189</v>
      </c>
      <c r="L3405" t="s">
        <v>109</v>
      </c>
      <c r="M3405">
        <v>77095</v>
      </c>
      <c r="N3405" t="s">
        <v>110</v>
      </c>
      <c r="O3405" t="s">
        <v>6623</v>
      </c>
      <c r="P3405" t="s">
        <v>37</v>
      </c>
      <c r="Q3405" t="s">
        <v>70</v>
      </c>
      <c r="R3405" t="s">
        <v>6624</v>
      </c>
      <c r="S3405">
        <v>65.424000000000007</v>
      </c>
      <c r="T3405">
        <v>4</v>
      </c>
      <c r="U3405">
        <v>0.6</v>
      </c>
      <c r="V3405">
        <v>-52.339199999999991</v>
      </c>
      <c r="W3405" s="6">
        <f t="shared" si="322"/>
        <v>-0.79999999999999982</v>
      </c>
      <c r="X3405" s="4">
        <f t="shared" si="319"/>
        <v>-13.084799999999998</v>
      </c>
      <c r="Y3405" s="4">
        <f t="shared" si="320"/>
        <v>16.356000000000002</v>
      </c>
      <c r="Z3405" s="4">
        <f t="shared" si="321"/>
        <v>40.89</v>
      </c>
      <c r="AA3405" s="4">
        <f t="shared" si="318"/>
        <v>39.254400000000004</v>
      </c>
    </row>
    <row r="3406" spans="1:27" x14ac:dyDescent="0.2">
      <c r="A3406">
        <v>3405</v>
      </c>
      <c r="B3406" t="s">
        <v>6625</v>
      </c>
      <c r="C3406" s="5">
        <v>42294</v>
      </c>
      <c r="D3406" s="5" t="str">
        <f t="shared" si="323"/>
        <v>2015-10</v>
      </c>
      <c r="E3406" s="5">
        <v>42294</v>
      </c>
      <c r="F3406" t="s">
        <v>1298</v>
      </c>
      <c r="G3406" t="s">
        <v>4160</v>
      </c>
      <c r="H3406" t="s">
        <v>4161</v>
      </c>
      <c r="I3406" t="s">
        <v>31</v>
      </c>
      <c r="J3406" t="s">
        <v>32</v>
      </c>
      <c r="K3406" t="s">
        <v>47</v>
      </c>
      <c r="L3406" t="s">
        <v>48</v>
      </c>
      <c r="M3406">
        <v>90004</v>
      </c>
      <c r="N3406" t="s">
        <v>49</v>
      </c>
      <c r="O3406" t="s">
        <v>222</v>
      </c>
      <c r="P3406" t="s">
        <v>51</v>
      </c>
      <c r="Q3406" t="s">
        <v>64</v>
      </c>
      <c r="R3406" t="s">
        <v>223</v>
      </c>
      <c r="S3406">
        <v>77.88</v>
      </c>
      <c r="T3406">
        <v>2</v>
      </c>
      <c r="U3406">
        <v>0</v>
      </c>
      <c r="V3406">
        <v>3.8939999999999912</v>
      </c>
      <c r="W3406" s="6">
        <f t="shared" si="322"/>
        <v>4.9999999999999892E-2</v>
      </c>
      <c r="X3406" s="4">
        <f t="shared" si="319"/>
        <v>1.9469999999999956</v>
      </c>
      <c r="Y3406" s="4">
        <f t="shared" si="320"/>
        <v>38.94</v>
      </c>
      <c r="Z3406" s="4">
        <f t="shared" si="321"/>
        <v>38.94</v>
      </c>
      <c r="AA3406" s="4">
        <f t="shared" si="318"/>
        <v>0</v>
      </c>
    </row>
    <row r="3407" spans="1:27" x14ac:dyDescent="0.2">
      <c r="A3407">
        <v>3406</v>
      </c>
      <c r="B3407" t="s">
        <v>6626</v>
      </c>
      <c r="C3407" s="5">
        <v>41752</v>
      </c>
      <c r="D3407" s="5" t="str">
        <f t="shared" si="323"/>
        <v>2014-04</v>
      </c>
      <c r="E3407" s="5">
        <v>41756</v>
      </c>
      <c r="F3407" t="s">
        <v>55</v>
      </c>
      <c r="G3407" t="s">
        <v>6493</v>
      </c>
      <c r="H3407" t="s">
        <v>6494</v>
      </c>
      <c r="I3407" t="s">
        <v>107</v>
      </c>
      <c r="J3407" t="s">
        <v>32</v>
      </c>
      <c r="K3407" t="s">
        <v>502</v>
      </c>
      <c r="L3407" t="s">
        <v>503</v>
      </c>
      <c r="M3407">
        <v>43229</v>
      </c>
      <c r="N3407" t="s">
        <v>153</v>
      </c>
      <c r="O3407" t="s">
        <v>950</v>
      </c>
      <c r="P3407" t="s">
        <v>37</v>
      </c>
      <c r="Q3407" t="s">
        <v>41</v>
      </c>
      <c r="R3407" t="s">
        <v>951</v>
      </c>
      <c r="S3407">
        <v>281.37199999999996</v>
      </c>
      <c r="T3407">
        <v>2</v>
      </c>
      <c r="U3407">
        <v>0.3</v>
      </c>
      <c r="V3407">
        <v>-12.058799999999991</v>
      </c>
      <c r="W3407" s="6">
        <f t="shared" si="322"/>
        <v>-4.285714285714283E-2</v>
      </c>
      <c r="X3407" s="4">
        <f t="shared" si="319"/>
        <v>-6.0293999999999954</v>
      </c>
      <c r="Y3407" s="4">
        <f t="shared" si="320"/>
        <v>140.68599999999998</v>
      </c>
      <c r="Z3407" s="4">
        <f t="shared" si="321"/>
        <v>200.98</v>
      </c>
      <c r="AA3407" s="4">
        <f t="shared" si="318"/>
        <v>84.411599999999979</v>
      </c>
    </row>
    <row r="3408" spans="1:27" x14ac:dyDescent="0.2">
      <c r="A3408">
        <v>3407</v>
      </c>
      <c r="B3408" t="s">
        <v>6626</v>
      </c>
      <c r="C3408" s="5">
        <v>41752</v>
      </c>
      <c r="D3408" s="5" t="str">
        <f t="shared" si="323"/>
        <v>2014-04</v>
      </c>
      <c r="E3408" s="5">
        <v>41756</v>
      </c>
      <c r="F3408" t="s">
        <v>55</v>
      </c>
      <c r="G3408" t="s">
        <v>6493</v>
      </c>
      <c r="H3408" t="s">
        <v>6494</v>
      </c>
      <c r="I3408" t="s">
        <v>107</v>
      </c>
      <c r="J3408" t="s">
        <v>32</v>
      </c>
      <c r="K3408" t="s">
        <v>502</v>
      </c>
      <c r="L3408" t="s">
        <v>503</v>
      </c>
      <c r="M3408">
        <v>43229</v>
      </c>
      <c r="N3408" t="s">
        <v>153</v>
      </c>
      <c r="O3408" t="s">
        <v>950</v>
      </c>
      <c r="P3408" t="s">
        <v>37</v>
      </c>
      <c r="Q3408" t="s">
        <v>41</v>
      </c>
      <c r="R3408" t="s">
        <v>951</v>
      </c>
      <c r="S3408">
        <v>281.37199999999996</v>
      </c>
      <c r="T3408">
        <v>2</v>
      </c>
      <c r="U3408">
        <v>0.3</v>
      </c>
      <c r="V3408">
        <v>-12.058799999999991</v>
      </c>
      <c r="W3408" s="6">
        <f t="shared" si="322"/>
        <v>-4.285714285714283E-2</v>
      </c>
      <c r="X3408" s="4">
        <f t="shared" si="319"/>
        <v>-6.0293999999999954</v>
      </c>
      <c r="Y3408" s="4">
        <f t="shared" si="320"/>
        <v>140.68599999999998</v>
      </c>
      <c r="Z3408" s="4">
        <f t="shared" si="321"/>
        <v>200.98</v>
      </c>
      <c r="AA3408" s="4">
        <f t="shared" si="318"/>
        <v>84.411599999999979</v>
      </c>
    </row>
    <row r="3409" spans="1:27" x14ac:dyDescent="0.2">
      <c r="A3409">
        <v>3408</v>
      </c>
      <c r="B3409" t="s">
        <v>6626</v>
      </c>
      <c r="C3409" s="5">
        <v>41752</v>
      </c>
      <c r="D3409" s="5" t="str">
        <f t="shared" si="323"/>
        <v>2014-04</v>
      </c>
      <c r="E3409" s="5">
        <v>41756</v>
      </c>
      <c r="F3409" t="s">
        <v>55</v>
      </c>
      <c r="G3409" t="s">
        <v>6493</v>
      </c>
      <c r="H3409" t="s">
        <v>6494</v>
      </c>
      <c r="I3409" t="s">
        <v>107</v>
      </c>
      <c r="J3409" t="s">
        <v>32</v>
      </c>
      <c r="K3409" t="s">
        <v>502</v>
      </c>
      <c r="L3409" t="s">
        <v>503</v>
      </c>
      <c r="M3409">
        <v>43229</v>
      </c>
      <c r="N3409" t="s">
        <v>153</v>
      </c>
      <c r="O3409" t="s">
        <v>2925</v>
      </c>
      <c r="P3409" t="s">
        <v>51</v>
      </c>
      <c r="Q3409" t="s">
        <v>80</v>
      </c>
      <c r="R3409" t="s">
        <v>2926</v>
      </c>
      <c r="S3409">
        <v>7.4880000000000013</v>
      </c>
      <c r="T3409">
        <v>8</v>
      </c>
      <c r="U3409">
        <v>0.7</v>
      </c>
      <c r="V3409">
        <v>-5.2415999999999983</v>
      </c>
      <c r="W3409" s="6">
        <f t="shared" si="322"/>
        <v>-0.69999999999999962</v>
      </c>
      <c r="X3409" s="4">
        <f t="shared" si="319"/>
        <v>-0.65519999999999978</v>
      </c>
      <c r="Y3409" s="4">
        <f t="shared" si="320"/>
        <v>0.93600000000000017</v>
      </c>
      <c r="Z3409" s="4">
        <f t="shared" si="321"/>
        <v>3.12</v>
      </c>
      <c r="AA3409" s="4">
        <f t="shared" si="318"/>
        <v>5.2416000000000009</v>
      </c>
    </row>
    <row r="3410" spans="1:27" x14ac:dyDescent="0.2">
      <c r="A3410">
        <v>3409</v>
      </c>
      <c r="B3410" t="s">
        <v>6626</v>
      </c>
      <c r="C3410" s="5">
        <v>41752</v>
      </c>
      <c r="D3410" s="5" t="str">
        <f t="shared" si="323"/>
        <v>2014-04</v>
      </c>
      <c r="E3410" s="5">
        <v>41756</v>
      </c>
      <c r="F3410" t="s">
        <v>55</v>
      </c>
      <c r="G3410" t="s">
        <v>6493</v>
      </c>
      <c r="H3410" t="s">
        <v>6494</v>
      </c>
      <c r="I3410" t="s">
        <v>107</v>
      </c>
      <c r="J3410" t="s">
        <v>32</v>
      </c>
      <c r="K3410" t="s">
        <v>502</v>
      </c>
      <c r="L3410" t="s">
        <v>503</v>
      </c>
      <c r="M3410">
        <v>43229</v>
      </c>
      <c r="N3410" t="s">
        <v>153</v>
      </c>
      <c r="O3410" t="s">
        <v>3039</v>
      </c>
      <c r="P3410" t="s">
        <v>37</v>
      </c>
      <c r="Q3410" t="s">
        <v>70</v>
      </c>
      <c r="R3410" t="s">
        <v>3040</v>
      </c>
      <c r="S3410">
        <v>22.336000000000002</v>
      </c>
      <c r="T3410">
        <v>4</v>
      </c>
      <c r="U3410">
        <v>0.2</v>
      </c>
      <c r="V3410">
        <v>7.8175999999999997</v>
      </c>
      <c r="W3410" s="6">
        <f t="shared" si="322"/>
        <v>0.35</v>
      </c>
      <c r="X3410" s="4">
        <f t="shared" si="319"/>
        <v>1.9543999999999999</v>
      </c>
      <c r="Y3410" s="4">
        <f t="shared" si="320"/>
        <v>5.5840000000000005</v>
      </c>
      <c r="Z3410" s="4">
        <f t="shared" si="321"/>
        <v>6.98</v>
      </c>
      <c r="AA3410" s="4">
        <f t="shared" si="318"/>
        <v>4.4672000000000009</v>
      </c>
    </row>
    <row r="3411" spans="1:27" x14ac:dyDescent="0.2">
      <c r="A3411">
        <v>3410</v>
      </c>
      <c r="B3411" t="s">
        <v>6627</v>
      </c>
      <c r="C3411" s="5">
        <v>42855</v>
      </c>
      <c r="D3411" s="5" t="str">
        <f t="shared" si="323"/>
        <v>2017-04</v>
      </c>
      <c r="E3411" s="5">
        <v>42861</v>
      </c>
      <c r="F3411" t="s">
        <v>55</v>
      </c>
      <c r="G3411" t="s">
        <v>1923</v>
      </c>
      <c r="H3411" t="s">
        <v>1924</v>
      </c>
      <c r="I3411" t="s">
        <v>31</v>
      </c>
      <c r="J3411" t="s">
        <v>32</v>
      </c>
      <c r="K3411" t="s">
        <v>502</v>
      </c>
      <c r="L3411" t="s">
        <v>503</v>
      </c>
      <c r="M3411">
        <v>43229</v>
      </c>
      <c r="N3411" t="s">
        <v>153</v>
      </c>
      <c r="O3411" t="s">
        <v>1939</v>
      </c>
      <c r="P3411" t="s">
        <v>51</v>
      </c>
      <c r="Q3411" t="s">
        <v>95</v>
      </c>
      <c r="R3411" t="s">
        <v>1940</v>
      </c>
      <c r="S3411">
        <v>10.368000000000002</v>
      </c>
      <c r="T3411">
        <v>2</v>
      </c>
      <c r="U3411">
        <v>0.2</v>
      </c>
      <c r="V3411">
        <v>3.6288</v>
      </c>
      <c r="W3411" s="6">
        <f t="shared" si="322"/>
        <v>0.34999999999999992</v>
      </c>
      <c r="X3411" s="4">
        <f t="shared" si="319"/>
        <v>1.8144</v>
      </c>
      <c r="Y3411" s="4">
        <f t="shared" si="320"/>
        <v>5.1840000000000011</v>
      </c>
      <c r="Z3411" s="4">
        <f t="shared" si="321"/>
        <v>6.4800000000000013</v>
      </c>
      <c r="AA3411" s="4">
        <f t="shared" si="318"/>
        <v>2.0736000000000003</v>
      </c>
    </row>
    <row r="3412" spans="1:27" x14ac:dyDescent="0.2">
      <c r="A3412">
        <v>3411</v>
      </c>
      <c r="B3412" t="s">
        <v>6628</v>
      </c>
      <c r="C3412" s="5">
        <v>42633</v>
      </c>
      <c r="D3412" s="5" t="str">
        <f t="shared" si="323"/>
        <v>2016-09</v>
      </c>
      <c r="E3412" s="5">
        <v>42637</v>
      </c>
      <c r="F3412" t="s">
        <v>55</v>
      </c>
      <c r="G3412" t="s">
        <v>5560</v>
      </c>
      <c r="H3412" t="s">
        <v>5561</v>
      </c>
      <c r="I3412" t="s">
        <v>46</v>
      </c>
      <c r="J3412" t="s">
        <v>32</v>
      </c>
      <c r="K3412" t="s">
        <v>132</v>
      </c>
      <c r="L3412" t="s">
        <v>48</v>
      </c>
      <c r="M3412">
        <v>94122</v>
      </c>
      <c r="N3412" t="s">
        <v>49</v>
      </c>
      <c r="O3412" t="s">
        <v>6340</v>
      </c>
      <c r="P3412" t="s">
        <v>51</v>
      </c>
      <c r="Q3412" t="s">
        <v>95</v>
      </c>
      <c r="R3412" t="s">
        <v>6341</v>
      </c>
      <c r="S3412">
        <v>65.789999999999992</v>
      </c>
      <c r="T3412">
        <v>9</v>
      </c>
      <c r="U3412">
        <v>0</v>
      </c>
      <c r="V3412">
        <v>30.263399999999997</v>
      </c>
      <c r="W3412" s="6">
        <f t="shared" si="322"/>
        <v>0.46</v>
      </c>
      <c r="X3412" s="4">
        <f t="shared" si="319"/>
        <v>3.3625999999999996</v>
      </c>
      <c r="Y3412" s="4">
        <f t="shared" si="320"/>
        <v>7.3099999999999987</v>
      </c>
      <c r="Z3412" s="4">
        <f t="shared" si="321"/>
        <v>7.3099999999999987</v>
      </c>
      <c r="AA3412" s="4">
        <f t="shared" si="318"/>
        <v>0</v>
      </c>
    </row>
    <row r="3413" spans="1:27" x14ac:dyDescent="0.2">
      <c r="A3413">
        <v>3412</v>
      </c>
      <c r="B3413" t="s">
        <v>6628</v>
      </c>
      <c r="C3413" s="5">
        <v>42633</v>
      </c>
      <c r="D3413" s="5" t="str">
        <f t="shared" si="323"/>
        <v>2016-09</v>
      </c>
      <c r="E3413" s="5">
        <v>42637</v>
      </c>
      <c r="F3413" t="s">
        <v>55</v>
      </c>
      <c r="G3413" t="s">
        <v>5560</v>
      </c>
      <c r="H3413" t="s">
        <v>5561</v>
      </c>
      <c r="I3413" t="s">
        <v>46</v>
      </c>
      <c r="J3413" t="s">
        <v>32</v>
      </c>
      <c r="K3413" t="s">
        <v>132</v>
      </c>
      <c r="L3413" t="s">
        <v>48</v>
      </c>
      <c r="M3413">
        <v>94122</v>
      </c>
      <c r="N3413" t="s">
        <v>49</v>
      </c>
      <c r="O3413" t="s">
        <v>102</v>
      </c>
      <c r="P3413" t="s">
        <v>51</v>
      </c>
      <c r="Q3413" t="s">
        <v>80</v>
      </c>
      <c r="R3413" t="s">
        <v>103</v>
      </c>
      <c r="S3413">
        <v>271.98400000000004</v>
      </c>
      <c r="T3413">
        <v>2</v>
      </c>
      <c r="U3413">
        <v>0.2</v>
      </c>
      <c r="V3413">
        <v>88.394799999999975</v>
      </c>
      <c r="W3413" s="6">
        <f t="shared" si="322"/>
        <v>0.32499999999999984</v>
      </c>
      <c r="X3413" s="4">
        <f t="shared" si="319"/>
        <v>44.197399999999988</v>
      </c>
      <c r="Y3413" s="4">
        <f t="shared" si="320"/>
        <v>135.99200000000002</v>
      </c>
      <c r="Z3413" s="4">
        <f t="shared" si="321"/>
        <v>169.99</v>
      </c>
      <c r="AA3413" s="4">
        <f t="shared" si="318"/>
        <v>54.396800000000013</v>
      </c>
    </row>
    <row r="3414" spans="1:27" x14ac:dyDescent="0.2">
      <c r="A3414">
        <v>3413</v>
      </c>
      <c r="B3414" t="s">
        <v>6628</v>
      </c>
      <c r="C3414" s="5">
        <v>42633</v>
      </c>
      <c r="D3414" s="5" t="str">
        <f t="shared" si="323"/>
        <v>2016-09</v>
      </c>
      <c r="E3414" s="5">
        <v>42637</v>
      </c>
      <c r="F3414" t="s">
        <v>55</v>
      </c>
      <c r="G3414" t="s">
        <v>5560</v>
      </c>
      <c r="H3414" t="s">
        <v>5561</v>
      </c>
      <c r="I3414" t="s">
        <v>46</v>
      </c>
      <c r="J3414" t="s">
        <v>32</v>
      </c>
      <c r="K3414" t="s">
        <v>132</v>
      </c>
      <c r="L3414" t="s">
        <v>48</v>
      </c>
      <c r="M3414">
        <v>94122</v>
      </c>
      <c r="N3414" t="s">
        <v>49</v>
      </c>
      <c r="O3414" t="s">
        <v>592</v>
      </c>
      <c r="P3414" t="s">
        <v>51</v>
      </c>
      <c r="Q3414" t="s">
        <v>73</v>
      </c>
      <c r="R3414" t="s">
        <v>593</v>
      </c>
      <c r="S3414">
        <v>11.76</v>
      </c>
      <c r="T3414">
        <v>4</v>
      </c>
      <c r="U3414">
        <v>0</v>
      </c>
      <c r="V3414">
        <v>3.1752000000000002</v>
      </c>
      <c r="W3414" s="6">
        <f t="shared" si="322"/>
        <v>0.27</v>
      </c>
      <c r="X3414" s="4">
        <f t="shared" si="319"/>
        <v>0.79380000000000006</v>
      </c>
      <c r="Y3414" s="4">
        <f t="shared" si="320"/>
        <v>2.94</v>
      </c>
      <c r="Z3414" s="4">
        <f t="shared" si="321"/>
        <v>2.94</v>
      </c>
      <c r="AA3414" s="4">
        <f t="shared" si="318"/>
        <v>0</v>
      </c>
    </row>
    <row r="3415" spans="1:27" x14ac:dyDescent="0.2">
      <c r="A3415">
        <v>3414</v>
      </c>
      <c r="B3415" t="s">
        <v>6628</v>
      </c>
      <c r="C3415" s="5">
        <v>42633</v>
      </c>
      <c r="D3415" s="5" t="str">
        <f t="shared" si="323"/>
        <v>2016-09</v>
      </c>
      <c r="E3415" s="5">
        <v>42637</v>
      </c>
      <c r="F3415" t="s">
        <v>55</v>
      </c>
      <c r="G3415" t="s">
        <v>5560</v>
      </c>
      <c r="H3415" t="s">
        <v>5561</v>
      </c>
      <c r="I3415" t="s">
        <v>46</v>
      </c>
      <c r="J3415" t="s">
        <v>32</v>
      </c>
      <c r="K3415" t="s">
        <v>132</v>
      </c>
      <c r="L3415" t="s">
        <v>48</v>
      </c>
      <c r="M3415">
        <v>94122</v>
      </c>
      <c r="N3415" t="s">
        <v>49</v>
      </c>
      <c r="O3415" t="s">
        <v>5862</v>
      </c>
      <c r="P3415" t="s">
        <v>51</v>
      </c>
      <c r="Q3415" t="s">
        <v>95</v>
      </c>
      <c r="R3415" t="s">
        <v>5863</v>
      </c>
      <c r="S3415">
        <v>77.52</v>
      </c>
      <c r="T3415">
        <v>2</v>
      </c>
      <c r="U3415">
        <v>0</v>
      </c>
      <c r="V3415">
        <v>37.9848</v>
      </c>
      <c r="W3415" s="6">
        <f t="shared" si="322"/>
        <v>0.49000000000000005</v>
      </c>
      <c r="X3415" s="4">
        <f t="shared" si="319"/>
        <v>18.9924</v>
      </c>
      <c r="Y3415" s="4">
        <f t="shared" si="320"/>
        <v>38.76</v>
      </c>
      <c r="Z3415" s="4">
        <f t="shared" si="321"/>
        <v>38.76</v>
      </c>
      <c r="AA3415" s="4">
        <f t="shared" si="318"/>
        <v>0</v>
      </c>
    </row>
    <row r="3416" spans="1:27" x14ac:dyDescent="0.2">
      <c r="A3416">
        <v>3415</v>
      </c>
      <c r="B3416" t="s">
        <v>6628</v>
      </c>
      <c r="C3416" s="5">
        <v>42633</v>
      </c>
      <c r="D3416" s="5" t="str">
        <f t="shared" si="323"/>
        <v>2016-09</v>
      </c>
      <c r="E3416" s="5">
        <v>42637</v>
      </c>
      <c r="F3416" t="s">
        <v>55</v>
      </c>
      <c r="G3416" t="s">
        <v>5560</v>
      </c>
      <c r="H3416" t="s">
        <v>5561</v>
      </c>
      <c r="I3416" t="s">
        <v>46</v>
      </c>
      <c r="J3416" t="s">
        <v>32</v>
      </c>
      <c r="K3416" t="s">
        <v>132</v>
      </c>
      <c r="L3416" t="s">
        <v>48</v>
      </c>
      <c r="M3416">
        <v>94122</v>
      </c>
      <c r="N3416" t="s">
        <v>49</v>
      </c>
      <c r="O3416" t="s">
        <v>3931</v>
      </c>
      <c r="P3416" t="s">
        <v>51</v>
      </c>
      <c r="Q3416" t="s">
        <v>80</v>
      </c>
      <c r="R3416" t="s">
        <v>3932</v>
      </c>
      <c r="S3416">
        <v>48.64</v>
      </c>
      <c r="T3416">
        <v>2</v>
      </c>
      <c r="U3416">
        <v>0.2</v>
      </c>
      <c r="V3416">
        <v>15.807999999999996</v>
      </c>
      <c r="W3416" s="6">
        <f t="shared" si="322"/>
        <v>0.3249999999999999</v>
      </c>
      <c r="X3416" s="4">
        <f t="shared" si="319"/>
        <v>7.9039999999999981</v>
      </c>
      <c r="Y3416" s="4">
        <f t="shared" si="320"/>
        <v>24.32</v>
      </c>
      <c r="Z3416" s="4">
        <f t="shared" si="321"/>
        <v>30.4</v>
      </c>
      <c r="AA3416" s="4">
        <f t="shared" si="318"/>
        <v>9.7280000000000015</v>
      </c>
    </row>
    <row r="3417" spans="1:27" x14ac:dyDescent="0.2">
      <c r="A3417">
        <v>3416</v>
      </c>
      <c r="B3417" t="s">
        <v>6629</v>
      </c>
      <c r="C3417" s="5">
        <v>42615</v>
      </c>
      <c r="D3417" s="5" t="str">
        <f t="shared" si="323"/>
        <v>2016-09</v>
      </c>
      <c r="E3417" s="5">
        <v>42615</v>
      </c>
      <c r="F3417" t="s">
        <v>1298</v>
      </c>
      <c r="G3417" t="s">
        <v>1704</v>
      </c>
      <c r="H3417" t="s">
        <v>1705</v>
      </c>
      <c r="I3417" t="s">
        <v>31</v>
      </c>
      <c r="J3417" t="s">
        <v>32</v>
      </c>
      <c r="K3417" t="s">
        <v>118</v>
      </c>
      <c r="L3417" t="s">
        <v>119</v>
      </c>
      <c r="M3417">
        <v>53711</v>
      </c>
      <c r="N3417" t="s">
        <v>110</v>
      </c>
      <c r="O3417" t="s">
        <v>4346</v>
      </c>
      <c r="P3417" t="s">
        <v>51</v>
      </c>
      <c r="Q3417" t="s">
        <v>274</v>
      </c>
      <c r="R3417" t="s">
        <v>4347</v>
      </c>
      <c r="S3417">
        <v>1.81</v>
      </c>
      <c r="T3417">
        <v>1</v>
      </c>
      <c r="U3417">
        <v>0</v>
      </c>
      <c r="V3417">
        <v>0.65159999999999996</v>
      </c>
      <c r="W3417" s="6">
        <f t="shared" si="322"/>
        <v>0.36</v>
      </c>
      <c r="X3417" s="4">
        <f t="shared" si="319"/>
        <v>0.65159999999999996</v>
      </c>
      <c r="Y3417" s="4">
        <f t="shared" si="320"/>
        <v>1.81</v>
      </c>
      <c r="Z3417" s="4">
        <f t="shared" si="321"/>
        <v>1.81</v>
      </c>
      <c r="AA3417" s="4">
        <f t="shared" si="318"/>
        <v>0</v>
      </c>
    </row>
    <row r="3418" spans="1:27" x14ac:dyDescent="0.2">
      <c r="A3418">
        <v>3417</v>
      </c>
      <c r="B3418" t="s">
        <v>6629</v>
      </c>
      <c r="C3418" s="5">
        <v>42615</v>
      </c>
      <c r="D3418" s="5" t="str">
        <f t="shared" si="323"/>
        <v>2016-09</v>
      </c>
      <c r="E3418" s="5">
        <v>42615</v>
      </c>
      <c r="F3418" t="s">
        <v>1298</v>
      </c>
      <c r="G3418" t="s">
        <v>1704</v>
      </c>
      <c r="H3418" t="s">
        <v>1705</v>
      </c>
      <c r="I3418" t="s">
        <v>31</v>
      </c>
      <c r="J3418" t="s">
        <v>32</v>
      </c>
      <c r="K3418" t="s">
        <v>118</v>
      </c>
      <c r="L3418" t="s">
        <v>119</v>
      </c>
      <c r="M3418">
        <v>53711</v>
      </c>
      <c r="N3418" t="s">
        <v>110</v>
      </c>
      <c r="O3418" t="s">
        <v>3601</v>
      </c>
      <c r="P3418" t="s">
        <v>51</v>
      </c>
      <c r="Q3418" t="s">
        <v>80</v>
      </c>
      <c r="R3418" t="s">
        <v>3602</v>
      </c>
      <c r="S3418">
        <v>8.26</v>
      </c>
      <c r="T3418">
        <v>2</v>
      </c>
      <c r="U3418">
        <v>0</v>
      </c>
      <c r="V3418">
        <v>3.8822000000000001</v>
      </c>
      <c r="W3418" s="6">
        <f t="shared" si="322"/>
        <v>0.47000000000000003</v>
      </c>
      <c r="X3418" s="4">
        <f t="shared" si="319"/>
        <v>1.9411</v>
      </c>
      <c r="Y3418" s="4">
        <f t="shared" si="320"/>
        <v>4.13</v>
      </c>
      <c r="Z3418" s="4">
        <f t="shared" si="321"/>
        <v>4.13</v>
      </c>
      <c r="AA3418" s="4">
        <f t="shared" si="318"/>
        <v>0</v>
      </c>
    </row>
    <row r="3419" spans="1:27" x14ac:dyDescent="0.2">
      <c r="A3419">
        <v>3418</v>
      </c>
      <c r="B3419" t="s">
        <v>6630</v>
      </c>
      <c r="C3419" s="5">
        <v>42121</v>
      </c>
      <c r="D3419" s="5" t="str">
        <f t="shared" si="323"/>
        <v>2015-04</v>
      </c>
      <c r="E3419" s="5">
        <v>42126</v>
      </c>
      <c r="F3419" t="s">
        <v>55</v>
      </c>
      <c r="G3419" t="s">
        <v>6270</v>
      </c>
      <c r="H3419" t="s">
        <v>6271</v>
      </c>
      <c r="I3419" t="s">
        <v>107</v>
      </c>
      <c r="J3419" t="s">
        <v>32</v>
      </c>
      <c r="K3419" t="s">
        <v>461</v>
      </c>
      <c r="L3419" t="s">
        <v>462</v>
      </c>
      <c r="M3419">
        <v>80013</v>
      </c>
      <c r="N3419" t="s">
        <v>49</v>
      </c>
      <c r="O3419" t="s">
        <v>3633</v>
      </c>
      <c r="P3419" t="s">
        <v>51</v>
      </c>
      <c r="Q3419" t="s">
        <v>83</v>
      </c>
      <c r="R3419" t="s">
        <v>3634</v>
      </c>
      <c r="S3419">
        <v>43.560000000000009</v>
      </c>
      <c r="T3419">
        <v>5</v>
      </c>
      <c r="U3419">
        <v>0.2</v>
      </c>
      <c r="V3419">
        <v>3.2669999999999995</v>
      </c>
      <c r="W3419" s="6">
        <f t="shared" si="322"/>
        <v>7.4999999999999969E-2</v>
      </c>
      <c r="X3419" s="4">
        <f t="shared" si="319"/>
        <v>0.65339999999999987</v>
      </c>
      <c r="Y3419" s="4">
        <f t="shared" si="320"/>
        <v>8.7120000000000015</v>
      </c>
      <c r="Z3419" s="4">
        <f t="shared" si="321"/>
        <v>10.890000000000002</v>
      </c>
      <c r="AA3419" s="4">
        <f t="shared" si="318"/>
        <v>8.7120000000000015</v>
      </c>
    </row>
    <row r="3420" spans="1:27" x14ac:dyDescent="0.2">
      <c r="A3420">
        <v>3419</v>
      </c>
      <c r="B3420" t="s">
        <v>6630</v>
      </c>
      <c r="C3420" s="5">
        <v>42121</v>
      </c>
      <c r="D3420" s="5" t="str">
        <f t="shared" si="323"/>
        <v>2015-04</v>
      </c>
      <c r="E3420" s="5">
        <v>42126</v>
      </c>
      <c r="F3420" t="s">
        <v>55</v>
      </c>
      <c r="G3420" t="s">
        <v>6270</v>
      </c>
      <c r="H3420" t="s">
        <v>6271</v>
      </c>
      <c r="I3420" t="s">
        <v>107</v>
      </c>
      <c r="J3420" t="s">
        <v>32</v>
      </c>
      <c r="K3420" t="s">
        <v>461</v>
      </c>
      <c r="L3420" t="s">
        <v>462</v>
      </c>
      <c r="M3420">
        <v>80013</v>
      </c>
      <c r="N3420" t="s">
        <v>49</v>
      </c>
      <c r="O3420" t="s">
        <v>1959</v>
      </c>
      <c r="P3420" t="s">
        <v>51</v>
      </c>
      <c r="Q3420" t="s">
        <v>584</v>
      </c>
      <c r="R3420" t="s">
        <v>1960</v>
      </c>
      <c r="S3420">
        <v>5.84</v>
      </c>
      <c r="T3420">
        <v>2</v>
      </c>
      <c r="U3420">
        <v>0.2</v>
      </c>
      <c r="V3420">
        <v>0.72999999999999954</v>
      </c>
      <c r="W3420" s="6">
        <f t="shared" si="322"/>
        <v>0.12499999999999993</v>
      </c>
      <c r="X3420" s="4">
        <f t="shared" si="319"/>
        <v>0.36499999999999977</v>
      </c>
      <c r="Y3420" s="4">
        <f t="shared" si="320"/>
        <v>2.92</v>
      </c>
      <c r="Z3420" s="4">
        <f t="shared" si="321"/>
        <v>3.65</v>
      </c>
      <c r="AA3420" s="4">
        <f t="shared" si="318"/>
        <v>1.1679999999999999</v>
      </c>
    </row>
    <row r="3421" spans="1:27" x14ac:dyDescent="0.2">
      <c r="A3421">
        <v>3420</v>
      </c>
      <c r="B3421" t="s">
        <v>6631</v>
      </c>
      <c r="C3421" s="5">
        <v>42253</v>
      </c>
      <c r="D3421" s="5" t="str">
        <f t="shared" si="323"/>
        <v>2015-09</v>
      </c>
      <c r="E3421" s="5">
        <v>42260</v>
      </c>
      <c r="F3421" t="s">
        <v>55</v>
      </c>
      <c r="G3421" t="s">
        <v>2140</v>
      </c>
      <c r="H3421" t="s">
        <v>2141</v>
      </c>
      <c r="I3421" t="s">
        <v>107</v>
      </c>
      <c r="J3421" t="s">
        <v>32</v>
      </c>
      <c r="K3421" t="s">
        <v>271</v>
      </c>
      <c r="L3421" t="s">
        <v>272</v>
      </c>
      <c r="M3421">
        <v>10024</v>
      </c>
      <c r="N3421" t="s">
        <v>153</v>
      </c>
      <c r="O3421" t="s">
        <v>2591</v>
      </c>
      <c r="P3421" t="s">
        <v>37</v>
      </c>
      <c r="Q3421" t="s">
        <v>41</v>
      </c>
      <c r="R3421" t="s">
        <v>2592</v>
      </c>
      <c r="S3421">
        <v>271.76400000000001</v>
      </c>
      <c r="T3421">
        <v>2</v>
      </c>
      <c r="U3421">
        <v>0.1</v>
      </c>
      <c r="V3421">
        <v>60.391999999999967</v>
      </c>
      <c r="W3421" s="6">
        <f t="shared" si="322"/>
        <v>0.2222222222222221</v>
      </c>
      <c r="X3421" s="4">
        <f t="shared" si="319"/>
        <v>30.195999999999984</v>
      </c>
      <c r="Y3421" s="4">
        <f t="shared" si="320"/>
        <v>135.88200000000001</v>
      </c>
      <c r="Z3421" s="4">
        <f t="shared" si="321"/>
        <v>150.97999999999999</v>
      </c>
      <c r="AA3421" s="4">
        <f t="shared" si="318"/>
        <v>27.176400000000001</v>
      </c>
    </row>
    <row r="3422" spans="1:27" x14ac:dyDescent="0.2">
      <c r="A3422">
        <v>3421</v>
      </c>
      <c r="B3422" t="s">
        <v>6632</v>
      </c>
      <c r="C3422" s="5">
        <v>42518</v>
      </c>
      <c r="D3422" s="5" t="str">
        <f t="shared" si="323"/>
        <v>2016-05</v>
      </c>
      <c r="E3422" s="5">
        <v>42524</v>
      </c>
      <c r="F3422" t="s">
        <v>55</v>
      </c>
      <c r="G3422" t="s">
        <v>491</v>
      </c>
      <c r="H3422" t="s">
        <v>492</v>
      </c>
      <c r="I3422" t="s">
        <v>31</v>
      </c>
      <c r="J3422" t="s">
        <v>32</v>
      </c>
      <c r="K3422" t="s">
        <v>47</v>
      </c>
      <c r="L3422" t="s">
        <v>48</v>
      </c>
      <c r="M3422">
        <v>90004</v>
      </c>
      <c r="N3422" t="s">
        <v>49</v>
      </c>
      <c r="O3422" t="s">
        <v>713</v>
      </c>
      <c r="P3422" t="s">
        <v>51</v>
      </c>
      <c r="Q3422" t="s">
        <v>83</v>
      </c>
      <c r="R3422" t="s">
        <v>714</v>
      </c>
      <c r="S3422">
        <v>262.24</v>
      </c>
      <c r="T3422">
        <v>2</v>
      </c>
      <c r="U3422">
        <v>0</v>
      </c>
      <c r="V3422">
        <v>78.671999999999997</v>
      </c>
      <c r="W3422" s="6">
        <f t="shared" si="322"/>
        <v>0.3</v>
      </c>
      <c r="X3422" s="4">
        <f t="shared" si="319"/>
        <v>39.335999999999999</v>
      </c>
      <c r="Y3422" s="4">
        <f t="shared" si="320"/>
        <v>131.12</v>
      </c>
      <c r="Z3422" s="4">
        <f t="shared" si="321"/>
        <v>131.12</v>
      </c>
      <c r="AA3422" s="4">
        <f t="shared" si="318"/>
        <v>0</v>
      </c>
    </row>
    <row r="3423" spans="1:27" x14ac:dyDescent="0.2">
      <c r="A3423">
        <v>3422</v>
      </c>
      <c r="B3423" t="s">
        <v>6632</v>
      </c>
      <c r="C3423" s="5">
        <v>42518</v>
      </c>
      <c r="D3423" s="5" t="str">
        <f t="shared" si="323"/>
        <v>2016-05</v>
      </c>
      <c r="E3423" s="5">
        <v>42524</v>
      </c>
      <c r="F3423" t="s">
        <v>55</v>
      </c>
      <c r="G3423" t="s">
        <v>491</v>
      </c>
      <c r="H3423" t="s">
        <v>492</v>
      </c>
      <c r="I3423" t="s">
        <v>31</v>
      </c>
      <c r="J3423" t="s">
        <v>32</v>
      </c>
      <c r="K3423" t="s">
        <v>47</v>
      </c>
      <c r="L3423" t="s">
        <v>48</v>
      </c>
      <c r="M3423">
        <v>90004</v>
      </c>
      <c r="N3423" t="s">
        <v>49</v>
      </c>
      <c r="O3423" t="s">
        <v>5194</v>
      </c>
      <c r="P3423" t="s">
        <v>51</v>
      </c>
      <c r="Q3423" t="s">
        <v>95</v>
      </c>
      <c r="R3423" t="s">
        <v>5195</v>
      </c>
      <c r="S3423">
        <v>182.72</v>
      </c>
      <c r="T3423">
        <v>8</v>
      </c>
      <c r="U3423">
        <v>0</v>
      </c>
      <c r="V3423">
        <v>84.051199999999994</v>
      </c>
      <c r="W3423" s="6">
        <f t="shared" si="322"/>
        <v>0.45999999999999996</v>
      </c>
      <c r="X3423" s="4">
        <f t="shared" si="319"/>
        <v>10.506399999999999</v>
      </c>
      <c r="Y3423" s="4">
        <f t="shared" si="320"/>
        <v>22.84</v>
      </c>
      <c r="Z3423" s="4">
        <f t="shared" si="321"/>
        <v>22.84</v>
      </c>
      <c r="AA3423" s="4">
        <f t="shared" si="318"/>
        <v>0</v>
      </c>
    </row>
    <row r="3424" spans="1:27" x14ac:dyDescent="0.2">
      <c r="A3424">
        <v>3423</v>
      </c>
      <c r="B3424" t="s">
        <v>6632</v>
      </c>
      <c r="C3424" s="5">
        <v>42518</v>
      </c>
      <c r="D3424" s="5" t="str">
        <f t="shared" si="323"/>
        <v>2016-05</v>
      </c>
      <c r="E3424" s="5">
        <v>42524</v>
      </c>
      <c r="F3424" t="s">
        <v>55</v>
      </c>
      <c r="G3424" t="s">
        <v>491</v>
      </c>
      <c r="H3424" t="s">
        <v>492</v>
      </c>
      <c r="I3424" t="s">
        <v>31</v>
      </c>
      <c r="J3424" t="s">
        <v>32</v>
      </c>
      <c r="K3424" t="s">
        <v>47</v>
      </c>
      <c r="L3424" t="s">
        <v>48</v>
      </c>
      <c r="M3424">
        <v>90004</v>
      </c>
      <c r="N3424" t="s">
        <v>49</v>
      </c>
      <c r="O3424" t="s">
        <v>4831</v>
      </c>
      <c r="P3424" t="s">
        <v>76</v>
      </c>
      <c r="Q3424" t="s">
        <v>166</v>
      </c>
      <c r="R3424" t="s">
        <v>4832</v>
      </c>
      <c r="S3424">
        <v>131.6</v>
      </c>
      <c r="T3424">
        <v>7</v>
      </c>
      <c r="U3424">
        <v>0</v>
      </c>
      <c r="V3424">
        <v>7.8960000000000008</v>
      </c>
      <c r="W3424" s="6">
        <f t="shared" si="322"/>
        <v>6.0000000000000012E-2</v>
      </c>
      <c r="X3424" s="4">
        <f t="shared" si="319"/>
        <v>1.1280000000000001</v>
      </c>
      <c r="Y3424" s="4">
        <f t="shared" si="320"/>
        <v>18.8</v>
      </c>
      <c r="Z3424" s="4">
        <f t="shared" si="321"/>
        <v>18.8</v>
      </c>
      <c r="AA3424" s="4">
        <f t="shared" si="318"/>
        <v>0</v>
      </c>
    </row>
    <row r="3425" spans="1:27" x14ac:dyDescent="0.2">
      <c r="A3425">
        <v>3424</v>
      </c>
      <c r="B3425" t="s">
        <v>6632</v>
      </c>
      <c r="C3425" s="5">
        <v>42518</v>
      </c>
      <c r="D3425" s="5" t="str">
        <f t="shared" si="323"/>
        <v>2016-05</v>
      </c>
      <c r="E3425" s="5">
        <v>42524</v>
      </c>
      <c r="F3425" t="s">
        <v>55</v>
      </c>
      <c r="G3425" t="s">
        <v>491</v>
      </c>
      <c r="H3425" t="s">
        <v>492</v>
      </c>
      <c r="I3425" t="s">
        <v>31</v>
      </c>
      <c r="J3425" t="s">
        <v>32</v>
      </c>
      <c r="K3425" t="s">
        <v>47</v>
      </c>
      <c r="L3425" t="s">
        <v>48</v>
      </c>
      <c r="M3425">
        <v>90004</v>
      </c>
      <c r="N3425" t="s">
        <v>49</v>
      </c>
      <c r="O3425" t="s">
        <v>137</v>
      </c>
      <c r="P3425" t="s">
        <v>51</v>
      </c>
      <c r="Q3425" t="s">
        <v>80</v>
      </c>
      <c r="R3425" t="s">
        <v>138</v>
      </c>
      <c r="S3425">
        <v>22.72</v>
      </c>
      <c r="T3425">
        <v>4</v>
      </c>
      <c r="U3425">
        <v>0.2</v>
      </c>
      <c r="V3425">
        <v>7.3839999999999986</v>
      </c>
      <c r="W3425" s="6">
        <f t="shared" si="322"/>
        <v>0.32499999999999996</v>
      </c>
      <c r="X3425" s="4">
        <f t="shared" si="319"/>
        <v>1.8459999999999996</v>
      </c>
      <c r="Y3425" s="4">
        <f t="shared" si="320"/>
        <v>5.68</v>
      </c>
      <c r="Z3425" s="4">
        <f t="shared" si="321"/>
        <v>7.1</v>
      </c>
      <c r="AA3425" s="4">
        <f t="shared" si="318"/>
        <v>4.5439999999999996</v>
      </c>
    </row>
    <row r="3426" spans="1:27" x14ac:dyDescent="0.2">
      <c r="A3426">
        <v>3425</v>
      </c>
      <c r="B3426" t="s">
        <v>6632</v>
      </c>
      <c r="C3426" s="5">
        <v>42518</v>
      </c>
      <c r="D3426" s="5" t="str">
        <f t="shared" si="323"/>
        <v>2016-05</v>
      </c>
      <c r="E3426" s="5">
        <v>42524</v>
      </c>
      <c r="F3426" t="s">
        <v>55</v>
      </c>
      <c r="G3426" t="s">
        <v>491</v>
      </c>
      <c r="H3426" t="s">
        <v>492</v>
      </c>
      <c r="I3426" t="s">
        <v>31</v>
      </c>
      <c r="J3426" t="s">
        <v>32</v>
      </c>
      <c r="K3426" t="s">
        <v>47</v>
      </c>
      <c r="L3426" t="s">
        <v>48</v>
      </c>
      <c r="M3426">
        <v>90004</v>
      </c>
      <c r="N3426" t="s">
        <v>49</v>
      </c>
      <c r="O3426" t="s">
        <v>6343</v>
      </c>
      <c r="P3426" t="s">
        <v>76</v>
      </c>
      <c r="Q3426" t="s">
        <v>689</v>
      </c>
      <c r="R3426" t="s">
        <v>6344</v>
      </c>
      <c r="S3426">
        <v>558.4</v>
      </c>
      <c r="T3426">
        <v>2</v>
      </c>
      <c r="U3426">
        <v>0.2</v>
      </c>
      <c r="V3426">
        <v>41.880000000000024</v>
      </c>
      <c r="W3426" s="6">
        <f t="shared" si="322"/>
        <v>7.5000000000000053E-2</v>
      </c>
      <c r="X3426" s="4">
        <f t="shared" si="319"/>
        <v>20.940000000000012</v>
      </c>
      <c r="Y3426" s="4">
        <f t="shared" si="320"/>
        <v>279.2</v>
      </c>
      <c r="Z3426" s="4">
        <f t="shared" si="321"/>
        <v>348.99999999999994</v>
      </c>
      <c r="AA3426" s="4">
        <f t="shared" si="318"/>
        <v>111.68</v>
      </c>
    </row>
    <row r="3427" spans="1:27" x14ac:dyDescent="0.2">
      <c r="A3427">
        <v>3426</v>
      </c>
      <c r="B3427" t="s">
        <v>6633</v>
      </c>
      <c r="C3427" s="5">
        <v>42271</v>
      </c>
      <c r="D3427" s="5" t="str">
        <f t="shared" si="323"/>
        <v>2015-09</v>
      </c>
      <c r="E3427" s="5">
        <v>42275</v>
      </c>
      <c r="F3427" t="s">
        <v>55</v>
      </c>
      <c r="G3427" t="s">
        <v>3062</v>
      </c>
      <c r="H3427" t="s">
        <v>3063</v>
      </c>
      <c r="I3427" t="s">
        <v>107</v>
      </c>
      <c r="J3427" t="s">
        <v>32</v>
      </c>
      <c r="K3427" t="s">
        <v>6634</v>
      </c>
      <c r="L3427" t="s">
        <v>494</v>
      </c>
      <c r="M3427">
        <v>52001</v>
      </c>
      <c r="N3427" t="s">
        <v>110</v>
      </c>
      <c r="O3427" t="s">
        <v>182</v>
      </c>
      <c r="P3427" t="s">
        <v>51</v>
      </c>
      <c r="Q3427" t="s">
        <v>80</v>
      </c>
      <c r="R3427" t="s">
        <v>183</v>
      </c>
      <c r="S3427">
        <v>15.24</v>
      </c>
      <c r="T3427">
        <v>4</v>
      </c>
      <c r="U3427">
        <v>0</v>
      </c>
      <c r="V3427">
        <v>6.8579999999999988</v>
      </c>
      <c r="W3427" s="6">
        <f t="shared" si="322"/>
        <v>0.4499999999999999</v>
      </c>
      <c r="X3427" s="4">
        <f t="shared" si="319"/>
        <v>1.7144999999999997</v>
      </c>
      <c r="Y3427" s="4">
        <f t="shared" si="320"/>
        <v>3.81</v>
      </c>
      <c r="Z3427" s="4">
        <f t="shared" si="321"/>
        <v>3.81</v>
      </c>
      <c r="AA3427" s="4">
        <f t="shared" si="318"/>
        <v>0</v>
      </c>
    </row>
    <row r="3428" spans="1:27" x14ac:dyDescent="0.2">
      <c r="A3428">
        <v>3427</v>
      </c>
      <c r="B3428" t="s">
        <v>6633</v>
      </c>
      <c r="C3428" s="5">
        <v>42271</v>
      </c>
      <c r="D3428" s="5" t="str">
        <f t="shared" si="323"/>
        <v>2015-09</v>
      </c>
      <c r="E3428" s="5">
        <v>42275</v>
      </c>
      <c r="F3428" t="s">
        <v>55</v>
      </c>
      <c r="G3428" t="s">
        <v>3062</v>
      </c>
      <c r="H3428" t="s">
        <v>3063</v>
      </c>
      <c r="I3428" t="s">
        <v>107</v>
      </c>
      <c r="J3428" t="s">
        <v>32</v>
      </c>
      <c r="K3428" t="s">
        <v>6634</v>
      </c>
      <c r="L3428" t="s">
        <v>494</v>
      </c>
      <c r="M3428">
        <v>52001</v>
      </c>
      <c r="N3428" t="s">
        <v>110</v>
      </c>
      <c r="O3428" t="s">
        <v>4633</v>
      </c>
      <c r="P3428" t="s">
        <v>37</v>
      </c>
      <c r="Q3428" t="s">
        <v>41</v>
      </c>
      <c r="R3428" t="s">
        <v>4634</v>
      </c>
      <c r="S3428">
        <v>1408.1</v>
      </c>
      <c r="T3428">
        <v>10</v>
      </c>
      <c r="U3428">
        <v>0</v>
      </c>
      <c r="V3428">
        <v>394.26800000000003</v>
      </c>
      <c r="W3428" s="6">
        <f t="shared" si="322"/>
        <v>0.28000000000000003</v>
      </c>
      <c r="X3428" s="4">
        <f t="shared" si="319"/>
        <v>39.4268</v>
      </c>
      <c r="Y3428" s="4">
        <f t="shared" si="320"/>
        <v>140.81</v>
      </c>
      <c r="Z3428" s="4">
        <f t="shared" si="321"/>
        <v>140.81</v>
      </c>
      <c r="AA3428" s="4">
        <f t="shared" si="318"/>
        <v>0</v>
      </c>
    </row>
    <row r="3429" spans="1:27" x14ac:dyDescent="0.2">
      <c r="A3429">
        <v>3428</v>
      </c>
      <c r="B3429" t="s">
        <v>6635</v>
      </c>
      <c r="C3429" s="5">
        <v>42919</v>
      </c>
      <c r="D3429" s="5" t="str">
        <f t="shared" si="323"/>
        <v>2017-07</v>
      </c>
      <c r="E3429" s="5">
        <v>42922</v>
      </c>
      <c r="F3429" t="s">
        <v>28</v>
      </c>
      <c r="G3429" t="s">
        <v>3772</v>
      </c>
      <c r="H3429" t="s">
        <v>3773</v>
      </c>
      <c r="I3429" t="s">
        <v>107</v>
      </c>
      <c r="J3429" t="s">
        <v>32</v>
      </c>
      <c r="K3429" t="s">
        <v>2481</v>
      </c>
      <c r="L3429" t="s">
        <v>503</v>
      </c>
      <c r="M3429">
        <v>43130</v>
      </c>
      <c r="N3429" t="s">
        <v>153</v>
      </c>
      <c r="O3429" t="s">
        <v>6636</v>
      </c>
      <c r="P3429" t="s">
        <v>51</v>
      </c>
      <c r="Q3429" t="s">
        <v>95</v>
      </c>
      <c r="R3429" t="s">
        <v>6637</v>
      </c>
      <c r="S3429">
        <v>32.896000000000001</v>
      </c>
      <c r="T3429">
        <v>4</v>
      </c>
      <c r="U3429">
        <v>0.2</v>
      </c>
      <c r="V3429">
        <v>11.102399999999996</v>
      </c>
      <c r="W3429" s="6">
        <f t="shared" si="322"/>
        <v>0.33749999999999986</v>
      </c>
      <c r="X3429" s="4">
        <f t="shared" si="319"/>
        <v>2.775599999999999</v>
      </c>
      <c r="Y3429" s="4">
        <f t="shared" si="320"/>
        <v>8.2240000000000002</v>
      </c>
      <c r="Z3429" s="4">
        <f t="shared" si="321"/>
        <v>10.28</v>
      </c>
      <c r="AA3429" s="4">
        <f t="shared" si="318"/>
        <v>6.5792000000000002</v>
      </c>
    </row>
    <row r="3430" spans="1:27" x14ac:dyDescent="0.2">
      <c r="A3430">
        <v>3429</v>
      </c>
      <c r="B3430" t="s">
        <v>6635</v>
      </c>
      <c r="C3430" s="5">
        <v>42919</v>
      </c>
      <c r="D3430" s="5" t="str">
        <f t="shared" si="323"/>
        <v>2017-07</v>
      </c>
      <c r="E3430" s="5">
        <v>42922</v>
      </c>
      <c r="F3430" t="s">
        <v>28</v>
      </c>
      <c r="G3430" t="s">
        <v>3772</v>
      </c>
      <c r="H3430" t="s">
        <v>3773</v>
      </c>
      <c r="I3430" t="s">
        <v>107</v>
      </c>
      <c r="J3430" t="s">
        <v>32</v>
      </c>
      <c r="K3430" t="s">
        <v>2481</v>
      </c>
      <c r="L3430" t="s">
        <v>503</v>
      </c>
      <c r="M3430">
        <v>43130</v>
      </c>
      <c r="N3430" t="s">
        <v>153</v>
      </c>
      <c r="O3430" t="s">
        <v>1446</v>
      </c>
      <c r="P3430" t="s">
        <v>37</v>
      </c>
      <c r="Q3430" t="s">
        <v>61</v>
      </c>
      <c r="R3430" t="s">
        <v>1447</v>
      </c>
      <c r="S3430">
        <v>215.148</v>
      </c>
      <c r="T3430">
        <v>2</v>
      </c>
      <c r="U3430">
        <v>0.4</v>
      </c>
      <c r="V3430">
        <v>-103.98819999999998</v>
      </c>
      <c r="W3430" s="6">
        <f t="shared" si="322"/>
        <v>-0.48333333333333323</v>
      </c>
      <c r="X3430" s="4">
        <f t="shared" si="319"/>
        <v>-51.994099999999989</v>
      </c>
      <c r="Y3430" s="4">
        <f t="shared" si="320"/>
        <v>107.574</v>
      </c>
      <c r="Z3430" s="4">
        <f t="shared" si="321"/>
        <v>179.29</v>
      </c>
      <c r="AA3430" s="4">
        <f t="shared" si="318"/>
        <v>86.059200000000004</v>
      </c>
    </row>
    <row r="3431" spans="1:27" x14ac:dyDescent="0.2">
      <c r="A3431">
        <v>3430</v>
      </c>
      <c r="B3431" t="s">
        <v>6635</v>
      </c>
      <c r="C3431" s="5">
        <v>42919</v>
      </c>
      <c r="D3431" s="5" t="str">
        <f t="shared" si="323"/>
        <v>2017-07</v>
      </c>
      <c r="E3431" s="5">
        <v>42922</v>
      </c>
      <c r="F3431" t="s">
        <v>28</v>
      </c>
      <c r="G3431" t="s">
        <v>3772</v>
      </c>
      <c r="H3431" t="s">
        <v>3773</v>
      </c>
      <c r="I3431" t="s">
        <v>107</v>
      </c>
      <c r="J3431" t="s">
        <v>32</v>
      </c>
      <c r="K3431" t="s">
        <v>2481</v>
      </c>
      <c r="L3431" t="s">
        <v>503</v>
      </c>
      <c r="M3431">
        <v>43130</v>
      </c>
      <c r="N3431" t="s">
        <v>153</v>
      </c>
      <c r="O3431" t="s">
        <v>5845</v>
      </c>
      <c r="P3431" t="s">
        <v>51</v>
      </c>
      <c r="Q3431" t="s">
        <v>95</v>
      </c>
      <c r="R3431" t="s">
        <v>5846</v>
      </c>
      <c r="S3431">
        <v>30.96</v>
      </c>
      <c r="T3431">
        <v>6</v>
      </c>
      <c r="U3431">
        <v>0.2</v>
      </c>
      <c r="V3431">
        <v>11.223000000000001</v>
      </c>
      <c r="W3431" s="6">
        <f t="shared" si="322"/>
        <v>0.36249999999999999</v>
      </c>
      <c r="X3431" s="4">
        <f t="shared" si="319"/>
        <v>1.8705000000000001</v>
      </c>
      <c r="Y3431" s="4">
        <f t="shared" si="320"/>
        <v>5.16</v>
      </c>
      <c r="Z3431" s="4">
        <f t="shared" si="321"/>
        <v>6.4499999999999993</v>
      </c>
      <c r="AA3431" s="4">
        <f t="shared" si="318"/>
        <v>6.1920000000000002</v>
      </c>
    </row>
    <row r="3432" spans="1:27" x14ac:dyDescent="0.2">
      <c r="A3432">
        <v>3431</v>
      </c>
      <c r="B3432" t="s">
        <v>6638</v>
      </c>
      <c r="C3432" s="5">
        <v>43077</v>
      </c>
      <c r="D3432" s="5" t="str">
        <f t="shared" si="323"/>
        <v>2017-12</v>
      </c>
      <c r="E3432" s="5">
        <v>43078</v>
      </c>
      <c r="F3432" t="s">
        <v>193</v>
      </c>
      <c r="G3432" t="s">
        <v>1426</v>
      </c>
      <c r="H3432" t="s">
        <v>1427</v>
      </c>
      <c r="I3432" t="s">
        <v>31</v>
      </c>
      <c r="J3432" t="s">
        <v>32</v>
      </c>
      <c r="K3432" t="s">
        <v>1035</v>
      </c>
      <c r="L3432" t="s">
        <v>48</v>
      </c>
      <c r="M3432">
        <v>90301</v>
      </c>
      <c r="N3432" t="s">
        <v>49</v>
      </c>
      <c r="O3432" t="s">
        <v>1342</v>
      </c>
      <c r="P3432" t="s">
        <v>51</v>
      </c>
      <c r="Q3432" t="s">
        <v>64</v>
      </c>
      <c r="R3432" t="s">
        <v>1343</v>
      </c>
      <c r="S3432">
        <v>29.79</v>
      </c>
      <c r="T3432">
        <v>3</v>
      </c>
      <c r="U3432">
        <v>0</v>
      </c>
      <c r="V3432">
        <v>8.6390999999999956</v>
      </c>
      <c r="W3432" s="6">
        <f t="shared" si="322"/>
        <v>0.28999999999999987</v>
      </c>
      <c r="X3432" s="4">
        <f t="shared" si="319"/>
        <v>2.8796999999999984</v>
      </c>
      <c r="Y3432" s="4">
        <f t="shared" si="320"/>
        <v>9.93</v>
      </c>
      <c r="Z3432" s="4">
        <f t="shared" si="321"/>
        <v>9.93</v>
      </c>
      <c r="AA3432" s="4">
        <f t="shared" si="318"/>
        <v>0</v>
      </c>
    </row>
    <row r="3433" spans="1:27" x14ac:dyDescent="0.2">
      <c r="A3433">
        <v>3432</v>
      </c>
      <c r="B3433" t="s">
        <v>6638</v>
      </c>
      <c r="C3433" s="5">
        <v>43077</v>
      </c>
      <c r="D3433" s="5" t="str">
        <f t="shared" si="323"/>
        <v>2017-12</v>
      </c>
      <c r="E3433" s="5">
        <v>43078</v>
      </c>
      <c r="F3433" t="s">
        <v>193</v>
      </c>
      <c r="G3433" t="s">
        <v>1426</v>
      </c>
      <c r="H3433" t="s">
        <v>1427</v>
      </c>
      <c r="I3433" t="s">
        <v>31</v>
      </c>
      <c r="J3433" t="s">
        <v>32</v>
      </c>
      <c r="K3433" t="s">
        <v>1035</v>
      </c>
      <c r="L3433" t="s">
        <v>48</v>
      </c>
      <c r="M3433">
        <v>90301</v>
      </c>
      <c r="N3433" t="s">
        <v>49</v>
      </c>
      <c r="O3433" t="s">
        <v>6639</v>
      </c>
      <c r="P3433" t="s">
        <v>37</v>
      </c>
      <c r="Q3433" t="s">
        <v>70</v>
      </c>
      <c r="R3433" t="s">
        <v>6640</v>
      </c>
      <c r="S3433">
        <v>128.9</v>
      </c>
      <c r="T3433">
        <v>2</v>
      </c>
      <c r="U3433">
        <v>0</v>
      </c>
      <c r="V3433">
        <v>15.468000000000004</v>
      </c>
      <c r="W3433" s="6">
        <f t="shared" si="322"/>
        <v>0.12000000000000002</v>
      </c>
      <c r="X3433" s="4">
        <f t="shared" si="319"/>
        <v>7.7340000000000018</v>
      </c>
      <c r="Y3433" s="4">
        <f t="shared" si="320"/>
        <v>64.45</v>
      </c>
      <c r="Z3433" s="4">
        <f t="shared" si="321"/>
        <v>64.45</v>
      </c>
      <c r="AA3433" s="4">
        <f t="shared" si="318"/>
        <v>0</v>
      </c>
    </row>
    <row r="3434" spans="1:27" x14ac:dyDescent="0.2">
      <c r="A3434">
        <v>3433</v>
      </c>
      <c r="B3434" t="s">
        <v>6638</v>
      </c>
      <c r="C3434" s="5">
        <v>43077</v>
      </c>
      <c r="D3434" s="5" t="str">
        <f t="shared" si="323"/>
        <v>2017-12</v>
      </c>
      <c r="E3434" s="5">
        <v>43078</v>
      </c>
      <c r="F3434" t="s">
        <v>193</v>
      </c>
      <c r="G3434" t="s">
        <v>1426</v>
      </c>
      <c r="H3434" t="s">
        <v>1427</v>
      </c>
      <c r="I3434" t="s">
        <v>31</v>
      </c>
      <c r="J3434" t="s">
        <v>32</v>
      </c>
      <c r="K3434" t="s">
        <v>1035</v>
      </c>
      <c r="L3434" t="s">
        <v>48</v>
      </c>
      <c r="M3434">
        <v>90301</v>
      </c>
      <c r="N3434" t="s">
        <v>49</v>
      </c>
      <c r="O3434" t="s">
        <v>2561</v>
      </c>
      <c r="P3434" t="s">
        <v>51</v>
      </c>
      <c r="Q3434" t="s">
        <v>95</v>
      </c>
      <c r="R3434" t="s">
        <v>2562</v>
      </c>
      <c r="S3434">
        <v>60.12</v>
      </c>
      <c r="T3434">
        <v>9</v>
      </c>
      <c r="U3434">
        <v>0</v>
      </c>
      <c r="V3434">
        <v>28.857599999999998</v>
      </c>
      <c r="W3434" s="6">
        <f t="shared" si="322"/>
        <v>0.48</v>
      </c>
      <c r="X3434" s="4">
        <f t="shared" si="319"/>
        <v>3.2063999999999999</v>
      </c>
      <c r="Y3434" s="4">
        <f t="shared" si="320"/>
        <v>6.68</v>
      </c>
      <c r="Z3434" s="4">
        <f t="shared" si="321"/>
        <v>6.68</v>
      </c>
      <c r="AA3434" s="4">
        <f t="shared" si="318"/>
        <v>0</v>
      </c>
    </row>
    <row r="3435" spans="1:27" x14ac:dyDescent="0.2">
      <c r="A3435">
        <v>3434</v>
      </c>
      <c r="B3435" t="s">
        <v>6641</v>
      </c>
      <c r="C3435" s="5">
        <v>43074</v>
      </c>
      <c r="D3435" s="5" t="str">
        <f t="shared" si="323"/>
        <v>2017-12</v>
      </c>
      <c r="E3435" s="5">
        <v>43078</v>
      </c>
      <c r="F3435" t="s">
        <v>55</v>
      </c>
      <c r="G3435" t="s">
        <v>2253</v>
      </c>
      <c r="H3435" t="s">
        <v>2254</v>
      </c>
      <c r="I3435" t="s">
        <v>31</v>
      </c>
      <c r="J3435" t="s">
        <v>32</v>
      </c>
      <c r="K3435" t="s">
        <v>4136</v>
      </c>
      <c r="L3435" t="s">
        <v>101</v>
      </c>
      <c r="M3435">
        <v>98006</v>
      </c>
      <c r="N3435" t="s">
        <v>49</v>
      </c>
      <c r="O3435" t="s">
        <v>5501</v>
      </c>
      <c r="P3435" t="s">
        <v>51</v>
      </c>
      <c r="Q3435" t="s">
        <v>80</v>
      </c>
      <c r="R3435" t="s">
        <v>5502</v>
      </c>
      <c r="S3435">
        <v>24.816000000000003</v>
      </c>
      <c r="T3435">
        <v>3</v>
      </c>
      <c r="U3435">
        <v>0.2</v>
      </c>
      <c r="V3435">
        <v>8.3753999999999991</v>
      </c>
      <c r="W3435" s="6">
        <f t="shared" si="322"/>
        <v>0.33749999999999991</v>
      </c>
      <c r="X3435" s="4">
        <f t="shared" si="319"/>
        <v>2.7917999999999998</v>
      </c>
      <c r="Y3435" s="4">
        <f t="shared" si="320"/>
        <v>8.2720000000000002</v>
      </c>
      <c r="Z3435" s="4">
        <f t="shared" si="321"/>
        <v>10.34</v>
      </c>
      <c r="AA3435" s="4">
        <f t="shared" si="318"/>
        <v>4.9632000000000005</v>
      </c>
    </row>
    <row r="3436" spans="1:27" x14ac:dyDescent="0.2">
      <c r="A3436">
        <v>3435</v>
      </c>
      <c r="B3436" t="s">
        <v>6641</v>
      </c>
      <c r="C3436" s="5">
        <v>43074</v>
      </c>
      <c r="D3436" s="5" t="str">
        <f t="shared" si="323"/>
        <v>2017-12</v>
      </c>
      <c r="E3436" s="5">
        <v>43078</v>
      </c>
      <c r="F3436" t="s">
        <v>55</v>
      </c>
      <c r="G3436" t="s">
        <v>2253</v>
      </c>
      <c r="H3436" t="s">
        <v>2254</v>
      </c>
      <c r="I3436" t="s">
        <v>31</v>
      </c>
      <c r="J3436" t="s">
        <v>32</v>
      </c>
      <c r="K3436" t="s">
        <v>4136</v>
      </c>
      <c r="L3436" t="s">
        <v>101</v>
      </c>
      <c r="M3436">
        <v>98006</v>
      </c>
      <c r="N3436" t="s">
        <v>49</v>
      </c>
      <c r="O3436" t="s">
        <v>2925</v>
      </c>
      <c r="P3436" t="s">
        <v>51</v>
      </c>
      <c r="Q3436" t="s">
        <v>80</v>
      </c>
      <c r="R3436" t="s">
        <v>2926</v>
      </c>
      <c r="S3436">
        <v>14.976000000000003</v>
      </c>
      <c r="T3436">
        <v>6</v>
      </c>
      <c r="U3436">
        <v>0.2</v>
      </c>
      <c r="V3436">
        <v>5.4287999999999981</v>
      </c>
      <c r="W3436" s="6">
        <f t="shared" si="322"/>
        <v>0.36249999999999982</v>
      </c>
      <c r="X3436" s="4">
        <f t="shared" si="319"/>
        <v>0.90479999999999972</v>
      </c>
      <c r="Y3436" s="4">
        <f t="shared" si="320"/>
        <v>2.4960000000000004</v>
      </c>
      <c r="Z3436" s="4">
        <f t="shared" si="321"/>
        <v>3.12</v>
      </c>
      <c r="AA3436" s="4">
        <f t="shared" si="318"/>
        <v>2.9952000000000005</v>
      </c>
    </row>
    <row r="3437" spans="1:27" x14ac:dyDescent="0.2">
      <c r="A3437">
        <v>3436</v>
      </c>
      <c r="B3437" t="s">
        <v>6642</v>
      </c>
      <c r="C3437" s="5">
        <v>42274</v>
      </c>
      <c r="D3437" s="5" t="str">
        <f t="shared" si="323"/>
        <v>2015-09</v>
      </c>
      <c r="E3437" s="5">
        <v>42276</v>
      </c>
      <c r="F3437" t="s">
        <v>193</v>
      </c>
      <c r="G3437" t="s">
        <v>3250</v>
      </c>
      <c r="H3437" t="s">
        <v>3251</v>
      </c>
      <c r="I3437" t="s">
        <v>31</v>
      </c>
      <c r="J3437" t="s">
        <v>32</v>
      </c>
      <c r="K3437" t="s">
        <v>308</v>
      </c>
      <c r="L3437" t="s">
        <v>216</v>
      </c>
      <c r="M3437">
        <v>60610</v>
      </c>
      <c r="N3437" t="s">
        <v>110</v>
      </c>
      <c r="O3437" t="s">
        <v>1732</v>
      </c>
      <c r="P3437" t="s">
        <v>51</v>
      </c>
      <c r="Q3437" t="s">
        <v>80</v>
      </c>
      <c r="R3437" t="s">
        <v>1733</v>
      </c>
      <c r="S3437">
        <v>15.079999999999998</v>
      </c>
      <c r="T3437">
        <v>2</v>
      </c>
      <c r="U3437">
        <v>0.8</v>
      </c>
      <c r="V3437">
        <v>-22.620000000000005</v>
      </c>
      <c r="W3437" s="6">
        <f t="shared" si="322"/>
        <v>-1.5000000000000004</v>
      </c>
      <c r="X3437" s="4">
        <f t="shared" si="319"/>
        <v>-11.310000000000002</v>
      </c>
      <c r="Y3437" s="4">
        <f t="shared" si="320"/>
        <v>7.5399999999999991</v>
      </c>
      <c r="Z3437" s="4">
        <f t="shared" si="321"/>
        <v>37.700000000000003</v>
      </c>
      <c r="AA3437" s="4">
        <f t="shared" si="318"/>
        <v>12.064</v>
      </c>
    </row>
    <row r="3438" spans="1:27" x14ac:dyDescent="0.2">
      <c r="A3438">
        <v>3437</v>
      </c>
      <c r="B3438" t="s">
        <v>6642</v>
      </c>
      <c r="C3438" s="5">
        <v>42274</v>
      </c>
      <c r="D3438" s="5" t="str">
        <f t="shared" si="323"/>
        <v>2015-09</v>
      </c>
      <c r="E3438" s="5">
        <v>42276</v>
      </c>
      <c r="F3438" t="s">
        <v>193</v>
      </c>
      <c r="G3438" t="s">
        <v>3250</v>
      </c>
      <c r="H3438" t="s">
        <v>3251</v>
      </c>
      <c r="I3438" t="s">
        <v>31</v>
      </c>
      <c r="J3438" t="s">
        <v>32</v>
      </c>
      <c r="K3438" t="s">
        <v>308</v>
      </c>
      <c r="L3438" t="s">
        <v>216</v>
      </c>
      <c r="M3438">
        <v>60610</v>
      </c>
      <c r="N3438" t="s">
        <v>110</v>
      </c>
      <c r="O3438" t="s">
        <v>2053</v>
      </c>
      <c r="P3438" t="s">
        <v>37</v>
      </c>
      <c r="Q3438" t="s">
        <v>70</v>
      </c>
      <c r="R3438" t="s">
        <v>2054</v>
      </c>
      <c r="S3438">
        <v>24.288</v>
      </c>
      <c r="T3438">
        <v>3</v>
      </c>
      <c r="U3438">
        <v>0.6</v>
      </c>
      <c r="V3438">
        <v>-12.751199999999997</v>
      </c>
      <c r="W3438" s="6">
        <f t="shared" si="322"/>
        <v>-0.52499999999999991</v>
      </c>
      <c r="X3438" s="4">
        <f t="shared" si="319"/>
        <v>-4.2503999999999991</v>
      </c>
      <c r="Y3438" s="4">
        <f t="shared" si="320"/>
        <v>8.0960000000000001</v>
      </c>
      <c r="Z3438" s="4">
        <f t="shared" si="321"/>
        <v>20.239999999999998</v>
      </c>
      <c r="AA3438" s="4">
        <f t="shared" si="318"/>
        <v>14.572799999999999</v>
      </c>
    </row>
    <row r="3439" spans="1:27" x14ac:dyDescent="0.2">
      <c r="A3439">
        <v>3438</v>
      </c>
      <c r="B3439" t="s">
        <v>6643</v>
      </c>
      <c r="C3439" s="5">
        <v>43038</v>
      </c>
      <c r="D3439" s="5" t="str">
        <f t="shared" si="323"/>
        <v>2017-10</v>
      </c>
      <c r="E3439" s="5">
        <v>43038</v>
      </c>
      <c r="F3439" t="s">
        <v>1298</v>
      </c>
      <c r="G3439" t="s">
        <v>3008</v>
      </c>
      <c r="H3439" t="s">
        <v>3009</v>
      </c>
      <c r="I3439" t="s">
        <v>31</v>
      </c>
      <c r="J3439" t="s">
        <v>32</v>
      </c>
      <c r="K3439" t="s">
        <v>822</v>
      </c>
      <c r="L3439" t="s">
        <v>109</v>
      </c>
      <c r="M3439">
        <v>75217</v>
      </c>
      <c r="N3439" t="s">
        <v>110</v>
      </c>
      <c r="O3439" t="s">
        <v>2053</v>
      </c>
      <c r="P3439" t="s">
        <v>37</v>
      </c>
      <c r="Q3439" t="s">
        <v>70</v>
      </c>
      <c r="R3439" t="s">
        <v>2054</v>
      </c>
      <c r="S3439">
        <v>16.192</v>
      </c>
      <c r="T3439">
        <v>2</v>
      </c>
      <c r="U3439">
        <v>0.6</v>
      </c>
      <c r="V3439">
        <v>-8.5007999999999981</v>
      </c>
      <c r="W3439" s="6">
        <f t="shared" si="322"/>
        <v>-0.52499999999999991</v>
      </c>
      <c r="X3439" s="4">
        <f t="shared" si="319"/>
        <v>-4.2503999999999991</v>
      </c>
      <c r="Y3439" s="4">
        <f t="shared" si="320"/>
        <v>8.0960000000000001</v>
      </c>
      <c r="Z3439" s="4">
        <f t="shared" si="321"/>
        <v>20.239999999999998</v>
      </c>
      <c r="AA3439" s="4">
        <f t="shared" si="318"/>
        <v>9.7151999999999994</v>
      </c>
    </row>
    <row r="3440" spans="1:27" x14ac:dyDescent="0.2">
      <c r="A3440">
        <v>3439</v>
      </c>
      <c r="B3440" t="s">
        <v>6643</v>
      </c>
      <c r="C3440" s="5">
        <v>43038</v>
      </c>
      <c r="D3440" s="5" t="str">
        <f t="shared" si="323"/>
        <v>2017-10</v>
      </c>
      <c r="E3440" s="5">
        <v>43038</v>
      </c>
      <c r="F3440" t="s">
        <v>1298</v>
      </c>
      <c r="G3440" t="s">
        <v>3008</v>
      </c>
      <c r="H3440" t="s">
        <v>3009</v>
      </c>
      <c r="I3440" t="s">
        <v>31</v>
      </c>
      <c r="J3440" t="s">
        <v>32</v>
      </c>
      <c r="K3440" t="s">
        <v>822</v>
      </c>
      <c r="L3440" t="s">
        <v>109</v>
      </c>
      <c r="M3440">
        <v>75217</v>
      </c>
      <c r="N3440" t="s">
        <v>110</v>
      </c>
      <c r="O3440" t="s">
        <v>1446</v>
      </c>
      <c r="P3440" t="s">
        <v>37</v>
      </c>
      <c r="Q3440" t="s">
        <v>61</v>
      </c>
      <c r="R3440" t="s">
        <v>1447</v>
      </c>
      <c r="S3440">
        <v>251.00599999999997</v>
      </c>
      <c r="T3440">
        <v>2</v>
      </c>
      <c r="U3440">
        <v>0.3</v>
      </c>
      <c r="V3440">
        <v>-68.130199999999988</v>
      </c>
      <c r="W3440" s="6">
        <f t="shared" si="322"/>
        <v>-0.27142857142857141</v>
      </c>
      <c r="X3440" s="4">
        <f t="shared" si="319"/>
        <v>-34.065099999999994</v>
      </c>
      <c r="Y3440" s="4">
        <f t="shared" si="320"/>
        <v>125.50299999999999</v>
      </c>
      <c r="Z3440" s="4">
        <f t="shared" si="321"/>
        <v>179.29</v>
      </c>
      <c r="AA3440" s="4">
        <f t="shared" si="318"/>
        <v>75.301799999999986</v>
      </c>
    </row>
    <row r="3441" spans="1:27" x14ac:dyDescent="0.2">
      <c r="A3441">
        <v>3440</v>
      </c>
      <c r="B3441" t="s">
        <v>6643</v>
      </c>
      <c r="C3441" s="5">
        <v>43038</v>
      </c>
      <c r="D3441" s="5" t="str">
        <f t="shared" si="323"/>
        <v>2017-10</v>
      </c>
      <c r="E3441" s="5">
        <v>43038</v>
      </c>
      <c r="F3441" t="s">
        <v>1298</v>
      </c>
      <c r="G3441" t="s">
        <v>3008</v>
      </c>
      <c r="H3441" t="s">
        <v>3009</v>
      </c>
      <c r="I3441" t="s">
        <v>31</v>
      </c>
      <c r="J3441" t="s">
        <v>32</v>
      </c>
      <c r="K3441" t="s">
        <v>822</v>
      </c>
      <c r="L3441" t="s">
        <v>109</v>
      </c>
      <c r="M3441">
        <v>75217</v>
      </c>
      <c r="N3441" t="s">
        <v>110</v>
      </c>
      <c r="O3441" t="s">
        <v>3992</v>
      </c>
      <c r="P3441" t="s">
        <v>51</v>
      </c>
      <c r="Q3441" t="s">
        <v>64</v>
      </c>
      <c r="R3441" t="s">
        <v>3993</v>
      </c>
      <c r="S3441">
        <v>54.192</v>
      </c>
      <c r="T3441">
        <v>6</v>
      </c>
      <c r="U3441">
        <v>0.2</v>
      </c>
      <c r="V3441">
        <v>4.0643999999999973</v>
      </c>
      <c r="W3441" s="6">
        <f t="shared" si="322"/>
        <v>7.4999999999999956E-2</v>
      </c>
      <c r="X3441" s="4">
        <f t="shared" si="319"/>
        <v>0.67739999999999956</v>
      </c>
      <c r="Y3441" s="4">
        <f t="shared" si="320"/>
        <v>9.032</v>
      </c>
      <c r="Z3441" s="4">
        <f t="shared" si="321"/>
        <v>11.29</v>
      </c>
      <c r="AA3441" s="4">
        <f t="shared" si="318"/>
        <v>10.8384</v>
      </c>
    </row>
    <row r="3442" spans="1:27" x14ac:dyDescent="0.2">
      <c r="A3442">
        <v>3441</v>
      </c>
      <c r="B3442" t="s">
        <v>6644</v>
      </c>
      <c r="C3442" s="5">
        <v>42337</v>
      </c>
      <c r="D3442" s="5" t="str">
        <f t="shared" si="323"/>
        <v>2015-11</v>
      </c>
      <c r="E3442" s="5">
        <v>42338</v>
      </c>
      <c r="F3442" t="s">
        <v>1298</v>
      </c>
      <c r="G3442" t="s">
        <v>2373</v>
      </c>
      <c r="H3442" t="s">
        <v>2374</v>
      </c>
      <c r="I3442" t="s">
        <v>107</v>
      </c>
      <c r="J3442" t="s">
        <v>32</v>
      </c>
      <c r="K3442" t="s">
        <v>132</v>
      </c>
      <c r="L3442" t="s">
        <v>48</v>
      </c>
      <c r="M3442">
        <v>94122</v>
      </c>
      <c r="N3442" t="s">
        <v>49</v>
      </c>
      <c r="O3442" t="s">
        <v>299</v>
      </c>
      <c r="P3442" t="s">
        <v>51</v>
      </c>
      <c r="Q3442" t="s">
        <v>80</v>
      </c>
      <c r="R3442" t="s">
        <v>300</v>
      </c>
      <c r="S3442">
        <v>4.3040000000000003</v>
      </c>
      <c r="T3442">
        <v>1</v>
      </c>
      <c r="U3442">
        <v>0.2</v>
      </c>
      <c r="V3442">
        <v>1.5602</v>
      </c>
      <c r="W3442" s="6">
        <f t="shared" si="322"/>
        <v>0.36249999999999999</v>
      </c>
      <c r="X3442" s="4">
        <f t="shared" si="319"/>
        <v>1.5602</v>
      </c>
      <c r="Y3442" s="4">
        <f t="shared" si="320"/>
        <v>4.3040000000000003</v>
      </c>
      <c r="Z3442" s="4">
        <f t="shared" si="321"/>
        <v>5.38</v>
      </c>
      <c r="AA3442" s="4">
        <f t="shared" si="318"/>
        <v>0.86080000000000012</v>
      </c>
    </row>
    <row r="3443" spans="1:27" x14ac:dyDescent="0.2">
      <c r="A3443">
        <v>3442</v>
      </c>
      <c r="B3443" t="s">
        <v>6645</v>
      </c>
      <c r="C3443" s="5">
        <v>41709</v>
      </c>
      <c r="D3443" s="5" t="str">
        <f t="shared" si="323"/>
        <v>2014-03</v>
      </c>
      <c r="E3443" s="5">
        <v>41712</v>
      </c>
      <c r="F3443" t="s">
        <v>28</v>
      </c>
      <c r="G3443" t="s">
        <v>4969</v>
      </c>
      <c r="H3443" t="s">
        <v>4970</v>
      </c>
      <c r="I3443" t="s">
        <v>31</v>
      </c>
      <c r="J3443" t="s">
        <v>32</v>
      </c>
      <c r="K3443" t="s">
        <v>271</v>
      </c>
      <c r="L3443" t="s">
        <v>272</v>
      </c>
      <c r="M3443">
        <v>10024</v>
      </c>
      <c r="N3443" t="s">
        <v>153</v>
      </c>
      <c r="O3443" t="s">
        <v>2207</v>
      </c>
      <c r="P3443" t="s">
        <v>51</v>
      </c>
      <c r="Q3443" t="s">
        <v>95</v>
      </c>
      <c r="R3443" t="s">
        <v>2208</v>
      </c>
      <c r="S3443">
        <v>108.92</v>
      </c>
      <c r="T3443">
        <v>14</v>
      </c>
      <c r="U3443">
        <v>0</v>
      </c>
      <c r="V3443">
        <v>49.013999999999996</v>
      </c>
      <c r="W3443" s="6">
        <f t="shared" si="322"/>
        <v>0.44999999999999996</v>
      </c>
      <c r="X3443" s="4">
        <f t="shared" si="319"/>
        <v>3.5009999999999999</v>
      </c>
      <c r="Y3443" s="4">
        <f t="shared" si="320"/>
        <v>7.78</v>
      </c>
      <c r="Z3443" s="4">
        <f t="shared" si="321"/>
        <v>7.78</v>
      </c>
      <c r="AA3443" s="4">
        <f t="shared" si="318"/>
        <v>0</v>
      </c>
    </row>
    <row r="3444" spans="1:27" x14ac:dyDescent="0.2">
      <c r="A3444">
        <v>3443</v>
      </c>
      <c r="B3444" t="s">
        <v>6646</v>
      </c>
      <c r="C3444" s="5">
        <v>43058</v>
      </c>
      <c r="D3444" s="5" t="str">
        <f t="shared" si="323"/>
        <v>2017-11</v>
      </c>
      <c r="E3444" s="5">
        <v>43062</v>
      </c>
      <c r="F3444" t="s">
        <v>55</v>
      </c>
      <c r="G3444" t="s">
        <v>2119</v>
      </c>
      <c r="H3444" t="s">
        <v>2120</v>
      </c>
      <c r="I3444" t="s">
        <v>46</v>
      </c>
      <c r="J3444" t="s">
        <v>32</v>
      </c>
      <c r="K3444" t="s">
        <v>271</v>
      </c>
      <c r="L3444" t="s">
        <v>272</v>
      </c>
      <c r="M3444">
        <v>10011</v>
      </c>
      <c r="N3444" t="s">
        <v>153</v>
      </c>
      <c r="O3444" t="s">
        <v>1600</v>
      </c>
      <c r="P3444" t="s">
        <v>51</v>
      </c>
      <c r="Q3444" t="s">
        <v>178</v>
      </c>
      <c r="R3444" t="s">
        <v>676</v>
      </c>
      <c r="S3444">
        <v>16.740000000000002</v>
      </c>
      <c r="T3444">
        <v>3</v>
      </c>
      <c r="U3444">
        <v>0</v>
      </c>
      <c r="V3444">
        <v>8.370000000000001</v>
      </c>
      <c r="W3444" s="6">
        <f t="shared" si="322"/>
        <v>0.5</v>
      </c>
      <c r="X3444" s="4">
        <f t="shared" si="319"/>
        <v>2.7900000000000005</v>
      </c>
      <c r="Y3444" s="4">
        <f t="shared" si="320"/>
        <v>5.580000000000001</v>
      </c>
      <c r="Z3444" s="4">
        <f t="shared" si="321"/>
        <v>5.580000000000001</v>
      </c>
      <c r="AA3444" s="4">
        <f t="shared" si="318"/>
        <v>0</v>
      </c>
    </row>
    <row r="3445" spans="1:27" x14ac:dyDescent="0.2">
      <c r="A3445">
        <v>3444</v>
      </c>
      <c r="B3445" t="s">
        <v>6646</v>
      </c>
      <c r="C3445" s="5">
        <v>43058</v>
      </c>
      <c r="D3445" s="5" t="str">
        <f t="shared" si="323"/>
        <v>2017-11</v>
      </c>
      <c r="E3445" s="5">
        <v>43062</v>
      </c>
      <c r="F3445" t="s">
        <v>55</v>
      </c>
      <c r="G3445" t="s">
        <v>2119</v>
      </c>
      <c r="H3445" t="s">
        <v>2120</v>
      </c>
      <c r="I3445" t="s">
        <v>46</v>
      </c>
      <c r="J3445" t="s">
        <v>32</v>
      </c>
      <c r="K3445" t="s">
        <v>271</v>
      </c>
      <c r="L3445" t="s">
        <v>272</v>
      </c>
      <c r="M3445">
        <v>10011</v>
      </c>
      <c r="N3445" t="s">
        <v>153</v>
      </c>
      <c r="O3445" t="s">
        <v>3318</v>
      </c>
      <c r="P3445" t="s">
        <v>51</v>
      </c>
      <c r="Q3445" t="s">
        <v>83</v>
      </c>
      <c r="R3445" t="s">
        <v>3319</v>
      </c>
      <c r="S3445">
        <v>2504.7399999999998</v>
      </c>
      <c r="T3445">
        <v>7</v>
      </c>
      <c r="U3445">
        <v>0</v>
      </c>
      <c r="V3445">
        <v>626.18499999999995</v>
      </c>
      <c r="W3445" s="6">
        <f t="shared" si="322"/>
        <v>0.25</v>
      </c>
      <c r="X3445" s="4">
        <f t="shared" si="319"/>
        <v>89.454999999999998</v>
      </c>
      <c r="Y3445" s="4">
        <f t="shared" si="320"/>
        <v>357.82</v>
      </c>
      <c r="Z3445" s="4">
        <f t="shared" si="321"/>
        <v>357.82</v>
      </c>
      <c r="AA3445" s="4">
        <f t="shared" si="318"/>
        <v>0</v>
      </c>
    </row>
    <row r="3446" spans="1:27" x14ac:dyDescent="0.2">
      <c r="A3446">
        <v>3445</v>
      </c>
      <c r="B3446" t="s">
        <v>6647</v>
      </c>
      <c r="C3446" s="5">
        <v>42580</v>
      </c>
      <c r="D3446" s="5" t="str">
        <f t="shared" si="323"/>
        <v>2016-07</v>
      </c>
      <c r="E3446" s="5">
        <v>42584</v>
      </c>
      <c r="F3446" t="s">
        <v>55</v>
      </c>
      <c r="G3446" t="s">
        <v>6648</v>
      </c>
      <c r="H3446" t="s">
        <v>6649</v>
      </c>
      <c r="I3446" t="s">
        <v>46</v>
      </c>
      <c r="J3446" t="s">
        <v>32</v>
      </c>
      <c r="K3446" t="s">
        <v>151</v>
      </c>
      <c r="L3446" t="s">
        <v>152</v>
      </c>
      <c r="M3446">
        <v>19140</v>
      </c>
      <c r="N3446" t="s">
        <v>153</v>
      </c>
      <c r="O3446" t="s">
        <v>244</v>
      </c>
      <c r="P3446" t="s">
        <v>51</v>
      </c>
      <c r="Q3446" t="s">
        <v>64</v>
      </c>
      <c r="R3446" t="s">
        <v>245</v>
      </c>
      <c r="S3446">
        <v>84.784000000000006</v>
      </c>
      <c r="T3446">
        <v>2</v>
      </c>
      <c r="U3446">
        <v>0.2</v>
      </c>
      <c r="V3446">
        <v>-16.956800000000005</v>
      </c>
      <c r="W3446" s="6">
        <f t="shared" si="322"/>
        <v>-0.20000000000000004</v>
      </c>
      <c r="X3446" s="4">
        <f t="shared" si="319"/>
        <v>-8.4784000000000024</v>
      </c>
      <c r="Y3446" s="4">
        <f t="shared" si="320"/>
        <v>42.392000000000003</v>
      </c>
      <c r="Z3446" s="4">
        <f t="shared" si="321"/>
        <v>52.99</v>
      </c>
      <c r="AA3446" s="4">
        <f t="shared" si="318"/>
        <v>16.956800000000001</v>
      </c>
    </row>
    <row r="3447" spans="1:27" x14ac:dyDescent="0.2">
      <c r="A3447">
        <v>3446</v>
      </c>
      <c r="B3447" t="s">
        <v>6650</v>
      </c>
      <c r="C3447" s="5">
        <v>42167</v>
      </c>
      <c r="D3447" s="5" t="str">
        <f t="shared" si="323"/>
        <v>2015-06</v>
      </c>
      <c r="E3447" s="5">
        <v>42172</v>
      </c>
      <c r="F3447" t="s">
        <v>55</v>
      </c>
      <c r="G3447" t="s">
        <v>831</v>
      </c>
      <c r="H3447" t="s">
        <v>832</v>
      </c>
      <c r="I3447" t="s">
        <v>31</v>
      </c>
      <c r="J3447" t="s">
        <v>32</v>
      </c>
      <c r="K3447" t="s">
        <v>612</v>
      </c>
      <c r="L3447" t="s">
        <v>250</v>
      </c>
      <c r="M3447">
        <v>19711</v>
      </c>
      <c r="N3447" t="s">
        <v>153</v>
      </c>
      <c r="O3447" t="s">
        <v>4817</v>
      </c>
      <c r="P3447" t="s">
        <v>51</v>
      </c>
      <c r="Q3447" t="s">
        <v>64</v>
      </c>
      <c r="R3447" t="s">
        <v>4818</v>
      </c>
      <c r="S3447">
        <v>29.900000000000002</v>
      </c>
      <c r="T3447">
        <v>5</v>
      </c>
      <c r="U3447">
        <v>0</v>
      </c>
      <c r="V3447">
        <v>5.0829999999999975</v>
      </c>
      <c r="W3447" s="6">
        <f t="shared" si="322"/>
        <v>0.1699999999999999</v>
      </c>
      <c r="X3447" s="4">
        <f t="shared" si="319"/>
        <v>1.0165999999999995</v>
      </c>
      <c r="Y3447" s="4">
        <f t="shared" si="320"/>
        <v>5.98</v>
      </c>
      <c r="Z3447" s="4">
        <f t="shared" si="321"/>
        <v>5.98</v>
      </c>
      <c r="AA3447" s="4">
        <f t="shared" si="318"/>
        <v>0</v>
      </c>
    </row>
    <row r="3448" spans="1:27" x14ac:dyDescent="0.2">
      <c r="A3448">
        <v>3447</v>
      </c>
      <c r="B3448" t="s">
        <v>6651</v>
      </c>
      <c r="C3448" s="5">
        <v>42588</v>
      </c>
      <c r="D3448" s="5" t="str">
        <f t="shared" si="323"/>
        <v>2016-08</v>
      </c>
      <c r="E3448" s="5">
        <v>42589</v>
      </c>
      <c r="F3448" t="s">
        <v>193</v>
      </c>
      <c r="G3448" t="s">
        <v>6652</v>
      </c>
      <c r="H3448" t="s">
        <v>6653</v>
      </c>
      <c r="I3448" t="s">
        <v>46</v>
      </c>
      <c r="J3448" t="s">
        <v>32</v>
      </c>
      <c r="K3448" t="s">
        <v>271</v>
      </c>
      <c r="L3448" t="s">
        <v>272</v>
      </c>
      <c r="M3448">
        <v>10024</v>
      </c>
      <c r="N3448" t="s">
        <v>153</v>
      </c>
      <c r="O3448" t="s">
        <v>1062</v>
      </c>
      <c r="P3448" t="s">
        <v>51</v>
      </c>
      <c r="Q3448" t="s">
        <v>95</v>
      </c>
      <c r="R3448" t="s">
        <v>191</v>
      </c>
      <c r="S3448">
        <v>70.88</v>
      </c>
      <c r="T3448">
        <v>2</v>
      </c>
      <c r="U3448">
        <v>0</v>
      </c>
      <c r="V3448">
        <v>33.313599999999994</v>
      </c>
      <c r="W3448" s="6">
        <f t="shared" si="322"/>
        <v>0.46999999999999992</v>
      </c>
      <c r="X3448" s="4">
        <f t="shared" si="319"/>
        <v>16.656799999999997</v>
      </c>
      <c r="Y3448" s="4">
        <f t="shared" si="320"/>
        <v>35.44</v>
      </c>
      <c r="Z3448" s="4">
        <f t="shared" si="321"/>
        <v>35.44</v>
      </c>
      <c r="AA3448" s="4">
        <f t="shared" si="318"/>
        <v>0</v>
      </c>
    </row>
    <row r="3449" spans="1:27" x14ac:dyDescent="0.2">
      <c r="A3449">
        <v>3448</v>
      </c>
      <c r="B3449" t="s">
        <v>6654</v>
      </c>
      <c r="C3449" s="5">
        <v>42897</v>
      </c>
      <c r="D3449" s="5" t="str">
        <f t="shared" si="323"/>
        <v>2017-06</v>
      </c>
      <c r="E3449" s="5">
        <v>42901</v>
      </c>
      <c r="F3449" t="s">
        <v>55</v>
      </c>
      <c r="G3449" t="s">
        <v>5352</v>
      </c>
      <c r="H3449" t="s">
        <v>5353</v>
      </c>
      <c r="I3449" t="s">
        <v>107</v>
      </c>
      <c r="J3449" t="s">
        <v>32</v>
      </c>
      <c r="K3449" t="s">
        <v>1570</v>
      </c>
      <c r="L3449" t="s">
        <v>363</v>
      </c>
      <c r="M3449">
        <v>36830</v>
      </c>
      <c r="N3449" t="s">
        <v>35</v>
      </c>
      <c r="O3449" t="s">
        <v>3397</v>
      </c>
      <c r="P3449" t="s">
        <v>51</v>
      </c>
      <c r="Q3449" t="s">
        <v>73</v>
      </c>
      <c r="R3449" t="s">
        <v>3398</v>
      </c>
      <c r="S3449">
        <v>3.76</v>
      </c>
      <c r="T3449">
        <v>2</v>
      </c>
      <c r="U3449">
        <v>0</v>
      </c>
      <c r="V3449">
        <v>1.0903999999999998</v>
      </c>
      <c r="W3449" s="6">
        <f t="shared" si="322"/>
        <v>0.28999999999999998</v>
      </c>
      <c r="X3449" s="4">
        <f t="shared" si="319"/>
        <v>0.54519999999999991</v>
      </c>
      <c r="Y3449" s="4">
        <f t="shared" si="320"/>
        <v>1.88</v>
      </c>
      <c r="Z3449" s="4">
        <f t="shared" si="321"/>
        <v>1.88</v>
      </c>
      <c r="AA3449" s="4">
        <f t="shared" si="318"/>
        <v>0</v>
      </c>
    </row>
    <row r="3450" spans="1:27" x14ac:dyDescent="0.2">
      <c r="A3450">
        <v>3449</v>
      </c>
      <c r="B3450" t="s">
        <v>6655</v>
      </c>
      <c r="C3450" s="5">
        <v>42650</v>
      </c>
      <c r="D3450" s="5" t="str">
        <f t="shared" si="323"/>
        <v>2016-10</v>
      </c>
      <c r="E3450" s="5">
        <v>42656</v>
      </c>
      <c r="F3450" t="s">
        <v>55</v>
      </c>
      <c r="G3450" t="s">
        <v>5576</v>
      </c>
      <c r="H3450" t="s">
        <v>5577</v>
      </c>
      <c r="I3450" t="s">
        <v>31</v>
      </c>
      <c r="J3450" t="s">
        <v>32</v>
      </c>
      <c r="K3450" t="s">
        <v>47</v>
      </c>
      <c r="L3450" t="s">
        <v>48</v>
      </c>
      <c r="M3450">
        <v>90049</v>
      </c>
      <c r="N3450" t="s">
        <v>49</v>
      </c>
      <c r="O3450" t="s">
        <v>3234</v>
      </c>
      <c r="P3450" t="s">
        <v>51</v>
      </c>
      <c r="Q3450" t="s">
        <v>80</v>
      </c>
      <c r="R3450" t="s">
        <v>3235</v>
      </c>
      <c r="S3450">
        <v>27.263999999999999</v>
      </c>
      <c r="T3450">
        <v>2</v>
      </c>
      <c r="U3450">
        <v>0.2</v>
      </c>
      <c r="V3450">
        <v>8.8607999999999976</v>
      </c>
      <c r="W3450" s="6">
        <f t="shared" si="322"/>
        <v>0.3249999999999999</v>
      </c>
      <c r="X3450" s="4">
        <f t="shared" si="319"/>
        <v>4.4303999999999988</v>
      </c>
      <c r="Y3450" s="4">
        <f t="shared" si="320"/>
        <v>13.632</v>
      </c>
      <c r="Z3450" s="4">
        <f t="shared" si="321"/>
        <v>17.04</v>
      </c>
      <c r="AA3450" s="4">
        <f t="shared" si="318"/>
        <v>5.4527999999999999</v>
      </c>
    </row>
    <row r="3451" spans="1:27" x14ac:dyDescent="0.2">
      <c r="A3451">
        <v>3450</v>
      </c>
      <c r="B3451" t="s">
        <v>6656</v>
      </c>
      <c r="C3451" s="5">
        <v>41890</v>
      </c>
      <c r="D3451" s="5" t="str">
        <f t="shared" si="323"/>
        <v>2014-09</v>
      </c>
      <c r="E3451" s="5">
        <v>41896</v>
      </c>
      <c r="F3451" t="s">
        <v>55</v>
      </c>
      <c r="G3451" t="s">
        <v>4221</v>
      </c>
      <c r="H3451" t="s">
        <v>4222</v>
      </c>
      <c r="I3451" t="s">
        <v>107</v>
      </c>
      <c r="J3451" t="s">
        <v>32</v>
      </c>
      <c r="K3451" t="s">
        <v>132</v>
      </c>
      <c r="L3451" t="s">
        <v>48</v>
      </c>
      <c r="M3451">
        <v>94110</v>
      </c>
      <c r="N3451" t="s">
        <v>49</v>
      </c>
      <c r="O3451" t="s">
        <v>4829</v>
      </c>
      <c r="P3451" t="s">
        <v>51</v>
      </c>
      <c r="Q3451" t="s">
        <v>83</v>
      </c>
      <c r="R3451" t="s">
        <v>4830</v>
      </c>
      <c r="S3451">
        <v>56.65</v>
      </c>
      <c r="T3451">
        <v>5</v>
      </c>
      <c r="U3451">
        <v>0</v>
      </c>
      <c r="V3451">
        <v>24.359500000000004</v>
      </c>
      <c r="W3451" s="6">
        <f t="shared" si="322"/>
        <v>0.4300000000000001</v>
      </c>
      <c r="X3451" s="4">
        <f t="shared" si="319"/>
        <v>4.871900000000001</v>
      </c>
      <c r="Y3451" s="4">
        <f t="shared" si="320"/>
        <v>11.33</v>
      </c>
      <c r="Z3451" s="4">
        <f t="shared" si="321"/>
        <v>11.33</v>
      </c>
      <c r="AA3451" s="4">
        <f t="shared" si="318"/>
        <v>0</v>
      </c>
    </row>
    <row r="3452" spans="1:27" x14ac:dyDescent="0.2">
      <c r="A3452">
        <v>3451</v>
      </c>
      <c r="B3452" t="s">
        <v>6656</v>
      </c>
      <c r="C3452" s="5">
        <v>41890</v>
      </c>
      <c r="D3452" s="5" t="str">
        <f t="shared" si="323"/>
        <v>2014-09</v>
      </c>
      <c r="E3452" s="5">
        <v>41896</v>
      </c>
      <c r="F3452" t="s">
        <v>55</v>
      </c>
      <c r="G3452" t="s">
        <v>4221</v>
      </c>
      <c r="H3452" t="s">
        <v>4222</v>
      </c>
      <c r="I3452" t="s">
        <v>107</v>
      </c>
      <c r="J3452" t="s">
        <v>32</v>
      </c>
      <c r="K3452" t="s">
        <v>132</v>
      </c>
      <c r="L3452" t="s">
        <v>48</v>
      </c>
      <c r="M3452">
        <v>94110</v>
      </c>
      <c r="N3452" t="s">
        <v>49</v>
      </c>
      <c r="O3452" t="s">
        <v>1306</v>
      </c>
      <c r="P3452" t="s">
        <v>51</v>
      </c>
      <c r="Q3452" t="s">
        <v>64</v>
      </c>
      <c r="R3452" t="s">
        <v>1307</v>
      </c>
      <c r="S3452">
        <v>14.97</v>
      </c>
      <c r="T3452">
        <v>1</v>
      </c>
      <c r="U3452">
        <v>0</v>
      </c>
      <c r="V3452">
        <v>4.1916000000000011</v>
      </c>
      <c r="W3452" s="6">
        <f t="shared" si="322"/>
        <v>0.28000000000000008</v>
      </c>
      <c r="X3452" s="4">
        <f t="shared" si="319"/>
        <v>4.1916000000000011</v>
      </c>
      <c r="Y3452" s="4">
        <f t="shared" si="320"/>
        <v>14.97</v>
      </c>
      <c r="Z3452" s="4">
        <f t="shared" si="321"/>
        <v>14.97</v>
      </c>
      <c r="AA3452" s="4">
        <f t="shared" si="318"/>
        <v>0</v>
      </c>
    </row>
    <row r="3453" spans="1:27" x14ac:dyDescent="0.2">
      <c r="A3453">
        <v>3452</v>
      </c>
      <c r="B3453" t="s">
        <v>6656</v>
      </c>
      <c r="C3453" s="5">
        <v>41890</v>
      </c>
      <c r="D3453" s="5" t="str">
        <f t="shared" si="323"/>
        <v>2014-09</v>
      </c>
      <c r="E3453" s="5">
        <v>41896</v>
      </c>
      <c r="F3453" t="s">
        <v>55</v>
      </c>
      <c r="G3453" t="s">
        <v>4221</v>
      </c>
      <c r="H3453" t="s">
        <v>4222</v>
      </c>
      <c r="I3453" t="s">
        <v>107</v>
      </c>
      <c r="J3453" t="s">
        <v>32</v>
      </c>
      <c r="K3453" t="s">
        <v>132</v>
      </c>
      <c r="L3453" t="s">
        <v>48</v>
      </c>
      <c r="M3453">
        <v>94110</v>
      </c>
      <c r="N3453" t="s">
        <v>49</v>
      </c>
      <c r="O3453" t="s">
        <v>579</v>
      </c>
      <c r="P3453" t="s">
        <v>51</v>
      </c>
      <c r="Q3453" t="s">
        <v>274</v>
      </c>
      <c r="R3453" t="s">
        <v>580</v>
      </c>
      <c r="S3453">
        <v>4.0199999999999996</v>
      </c>
      <c r="T3453">
        <v>2</v>
      </c>
      <c r="U3453">
        <v>0</v>
      </c>
      <c r="V3453">
        <v>1.9697999999999998</v>
      </c>
      <c r="W3453" s="6">
        <f t="shared" si="322"/>
        <v>0.49</v>
      </c>
      <c r="X3453" s="4">
        <f t="shared" si="319"/>
        <v>0.98489999999999989</v>
      </c>
      <c r="Y3453" s="4">
        <f t="shared" si="320"/>
        <v>2.0099999999999998</v>
      </c>
      <c r="Z3453" s="4">
        <f t="shared" si="321"/>
        <v>2.0099999999999998</v>
      </c>
      <c r="AA3453" s="4">
        <f t="shared" si="318"/>
        <v>0</v>
      </c>
    </row>
    <row r="3454" spans="1:27" x14ac:dyDescent="0.2">
      <c r="A3454">
        <v>3453</v>
      </c>
      <c r="B3454" t="s">
        <v>6657</v>
      </c>
      <c r="C3454" s="5">
        <v>41714</v>
      </c>
      <c r="D3454" s="5" t="str">
        <f t="shared" si="323"/>
        <v>2014-03</v>
      </c>
      <c r="E3454" s="5">
        <v>41719</v>
      </c>
      <c r="F3454" t="s">
        <v>28</v>
      </c>
      <c r="G3454" t="s">
        <v>5352</v>
      </c>
      <c r="H3454" t="s">
        <v>5353</v>
      </c>
      <c r="I3454" t="s">
        <v>107</v>
      </c>
      <c r="J3454" t="s">
        <v>32</v>
      </c>
      <c r="K3454" t="s">
        <v>4602</v>
      </c>
      <c r="L3454" t="s">
        <v>93</v>
      </c>
      <c r="M3454">
        <v>27604</v>
      </c>
      <c r="N3454" t="s">
        <v>35</v>
      </c>
      <c r="O3454" t="s">
        <v>6658</v>
      </c>
      <c r="P3454" t="s">
        <v>76</v>
      </c>
      <c r="Q3454" t="s">
        <v>77</v>
      </c>
      <c r="R3454" t="s">
        <v>6659</v>
      </c>
      <c r="S3454">
        <v>471.92</v>
      </c>
      <c r="T3454">
        <v>2</v>
      </c>
      <c r="U3454">
        <v>0.2</v>
      </c>
      <c r="V3454">
        <v>29.495000000000019</v>
      </c>
      <c r="W3454" s="6">
        <f t="shared" si="322"/>
        <v>6.2500000000000042E-2</v>
      </c>
      <c r="X3454" s="4">
        <f t="shared" si="319"/>
        <v>14.747500000000009</v>
      </c>
      <c r="Y3454" s="4">
        <f t="shared" si="320"/>
        <v>235.96</v>
      </c>
      <c r="Z3454" s="4">
        <f t="shared" si="321"/>
        <v>294.95</v>
      </c>
      <c r="AA3454" s="4">
        <f t="shared" si="318"/>
        <v>94.384000000000015</v>
      </c>
    </row>
    <row r="3455" spans="1:27" x14ac:dyDescent="0.2">
      <c r="A3455">
        <v>3454</v>
      </c>
      <c r="B3455" t="s">
        <v>6660</v>
      </c>
      <c r="C3455" s="5">
        <v>42064</v>
      </c>
      <c r="D3455" s="5" t="str">
        <f t="shared" si="323"/>
        <v>2015-03</v>
      </c>
      <c r="E3455" s="5">
        <v>42065</v>
      </c>
      <c r="F3455" t="s">
        <v>28</v>
      </c>
      <c r="G3455" t="s">
        <v>3882</v>
      </c>
      <c r="H3455" t="s">
        <v>3883</v>
      </c>
      <c r="I3455" t="s">
        <v>31</v>
      </c>
      <c r="J3455" t="s">
        <v>32</v>
      </c>
      <c r="K3455" t="s">
        <v>3569</v>
      </c>
      <c r="L3455" t="s">
        <v>1280</v>
      </c>
      <c r="M3455">
        <v>31204</v>
      </c>
      <c r="N3455" t="s">
        <v>35</v>
      </c>
      <c r="O3455" t="s">
        <v>3535</v>
      </c>
      <c r="P3455" t="s">
        <v>51</v>
      </c>
      <c r="Q3455" t="s">
        <v>80</v>
      </c>
      <c r="R3455" t="s">
        <v>3536</v>
      </c>
      <c r="S3455">
        <v>58.72</v>
      </c>
      <c r="T3455">
        <v>4</v>
      </c>
      <c r="U3455">
        <v>0</v>
      </c>
      <c r="V3455">
        <v>27.011199999999999</v>
      </c>
      <c r="W3455" s="6">
        <f t="shared" si="322"/>
        <v>0.45999999999999996</v>
      </c>
      <c r="X3455" s="4">
        <f t="shared" si="319"/>
        <v>6.7527999999999997</v>
      </c>
      <c r="Y3455" s="4">
        <f t="shared" si="320"/>
        <v>14.68</v>
      </c>
      <c r="Z3455" s="4">
        <f t="shared" si="321"/>
        <v>14.68</v>
      </c>
      <c r="AA3455" s="4">
        <f t="shared" si="318"/>
        <v>0</v>
      </c>
    </row>
    <row r="3456" spans="1:27" x14ac:dyDescent="0.2">
      <c r="A3456">
        <v>3455</v>
      </c>
      <c r="B3456" t="s">
        <v>6661</v>
      </c>
      <c r="C3456" s="5">
        <v>42194</v>
      </c>
      <c r="D3456" s="5" t="str">
        <f t="shared" si="323"/>
        <v>2015-07</v>
      </c>
      <c r="E3456" s="5">
        <v>42199</v>
      </c>
      <c r="F3456" t="s">
        <v>55</v>
      </c>
      <c r="G3456" t="s">
        <v>157</v>
      </c>
      <c r="H3456" t="s">
        <v>158</v>
      </c>
      <c r="I3456" t="s">
        <v>31</v>
      </c>
      <c r="J3456" t="s">
        <v>32</v>
      </c>
      <c r="K3456" t="s">
        <v>5675</v>
      </c>
      <c r="L3456" t="s">
        <v>340</v>
      </c>
      <c r="M3456">
        <v>37211</v>
      </c>
      <c r="N3456" t="s">
        <v>35</v>
      </c>
      <c r="O3456" t="s">
        <v>6662</v>
      </c>
      <c r="P3456" t="s">
        <v>51</v>
      </c>
      <c r="Q3456" t="s">
        <v>73</v>
      </c>
      <c r="R3456" t="s">
        <v>6663</v>
      </c>
      <c r="S3456">
        <v>5.16</v>
      </c>
      <c r="T3456">
        <v>3</v>
      </c>
      <c r="U3456">
        <v>0.2</v>
      </c>
      <c r="V3456">
        <v>0.83849999999999936</v>
      </c>
      <c r="W3456" s="6">
        <f t="shared" si="322"/>
        <v>0.16249999999999987</v>
      </c>
      <c r="X3456" s="4">
        <f t="shared" si="319"/>
        <v>0.2794999999999998</v>
      </c>
      <c r="Y3456" s="4">
        <f t="shared" si="320"/>
        <v>1.72</v>
      </c>
      <c r="Z3456" s="4">
        <f t="shared" si="321"/>
        <v>2.15</v>
      </c>
      <c r="AA3456" s="4">
        <f t="shared" si="318"/>
        <v>1.032</v>
      </c>
    </row>
    <row r="3457" spans="1:27" x14ac:dyDescent="0.2">
      <c r="A3457">
        <v>3456</v>
      </c>
      <c r="B3457" t="s">
        <v>6664</v>
      </c>
      <c r="C3457" s="5">
        <v>42420</v>
      </c>
      <c r="D3457" s="5" t="str">
        <f t="shared" si="323"/>
        <v>2016-02</v>
      </c>
      <c r="E3457" s="5">
        <v>42427</v>
      </c>
      <c r="F3457" t="s">
        <v>55</v>
      </c>
      <c r="G3457" t="s">
        <v>997</v>
      </c>
      <c r="H3457" t="s">
        <v>998</v>
      </c>
      <c r="I3457" t="s">
        <v>31</v>
      </c>
      <c r="J3457" t="s">
        <v>32</v>
      </c>
      <c r="K3457" t="s">
        <v>5675</v>
      </c>
      <c r="L3457" t="s">
        <v>340</v>
      </c>
      <c r="M3457">
        <v>37211</v>
      </c>
      <c r="N3457" t="s">
        <v>35</v>
      </c>
      <c r="O3457" t="s">
        <v>6665</v>
      </c>
      <c r="P3457" t="s">
        <v>51</v>
      </c>
      <c r="Q3457" t="s">
        <v>95</v>
      </c>
      <c r="R3457" t="s">
        <v>6666</v>
      </c>
      <c r="S3457">
        <v>16.496000000000002</v>
      </c>
      <c r="T3457">
        <v>2</v>
      </c>
      <c r="U3457">
        <v>0.2</v>
      </c>
      <c r="V3457">
        <v>5.5673999999999992</v>
      </c>
      <c r="W3457" s="6">
        <f t="shared" si="322"/>
        <v>0.33749999999999991</v>
      </c>
      <c r="X3457" s="4">
        <f t="shared" si="319"/>
        <v>2.7836999999999996</v>
      </c>
      <c r="Y3457" s="4">
        <f t="shared" si="320"/>
        <v>8.2480000000000011</v>
      </c>
      <c r="Z3457" s="4">
        <f t="shared" si="321"/>
        <v>10.31</v>
      </c>
      <c r="AA3457" s="4">
        <f t="shared" si="318"/>
        <v>3.2992000000000008</v>
      </c>
    </row>
    <row r="3458" spans="1:27" x14ac:dyDescent="0.2">
      <c r="A3458">
        <v>3457</v>
      </c>
      <c r="B3458" t="s">
        <v>6667</v>
      </c>
      <c r="C3458" s="5">
        <v>42994</v>
      </c>
      <c r="D3458" s="5" t="str">
        <f t="shared" si="323"/>
        <v>2017-09</v>
      </c>
      <c r="E3458" s="5">
        <v>42996</v>
      </c>
      <c r="F3458" t="s">
        <v>193</v>
      </c>
      <c r="G3458" t="s">
        <v>4722</v>
      </c>
      <c r="H3458" t="s">
        <v>4723</v>
      </c>
      <c r="I3458" t="s">
        <v>31</v>
      </c>
      <c r="J3458" t="s">
        <v>32</v>
      </c>
      <c r="K3458" t="s">
        <v>151</v>
      </c>
      <c r="L3458" t="s">
        <v>152</v>
      </c>
      <c r="M3458">
        <v>19143</v>
      </c>
      <c r="N3458" t="s">
        <v>153</v>
      </c>
      <c r="O3458" t="s">
        <v>4009</v>
      </c>
      <c r="P3458" t="s">
        <v>76</v>
      </c>
      <c r="Q3458" t="s">
        <v>166</v>
      </c>
      <c r="R3458" t="s">
        <v>4010</v>
      </c>
      <c r="S3458">
        <v>71.975999999999999</v>
      </c>
      <c r="T3458">
        <v>3</v>
      </c>
      <c r="U3458">
        <v>0.2</v>
      </c>
      <c r="V3458">
        <v>19.793400000000005</v>
      </c>
      <c r="W3458" s="6">
        <f t="shared" si="322"/>
        <v>0.27500000000000008</v>
      </c>
      <c r="X3458" s="4">
        <f t="shared" si="319"/>
        <v>6.5978000000000021</v>
      </c>
      <c r="Y3458" s="4">
        <f t="shared" si="320"/>
        <v>23.992000000000001</v>
      </c>
      <c r="Z3458" s="4">
        <f t="shared" si="321"/>
        <v>29.989999999999995</v>
      </c>
      <c r="AA3458" s="4">
        <f t="shared" si="318"/>
        <v>14.395200000000001</v>
      </c>
    </row>
    <row r="3459" spans="1:27" x14ac:dyDescent="0.2">
      <c r="A3459">
        <v>3458</v>
      </c>
      <c r="B3459" t="s">
        <v>6667</v>
      </c>
      <c r="C3459" s="5">
        <v>42994</v>
      </c>
      <c r="D3459" s="5" t="str">
        <f t="shared" si="323"/>
        <v>2017-09</v>
      </c>
      <c r="E3459" s="5">
        <v>42996</v>
      </c>
      <c r="F3459" t="s">
        <v>193</v>
      </c>
      <c r="G3459" t="s">
        <v>4722</v>
      </c>
      <c r="H3459" t="s">
        <v>4723</v>
      </c>
      <c r="I3459" t="s">
        <v>31</v>
      </c>
      <c r="J3459" t="s">
        <v>32</v>
      </c>
      <c r="K3459" t="s">
        <v>151</v>
      </c>
      <c r="L3459" t="s">
        <v>152</v>
      </c>
      <c r="M3459">
        <v>19143</v>
      </c>
      <c r="N3459" t="s">
        <v>153</v>
      </c>
      <c r="O3459" t="s">
        <v>6045</v>
      </c>
      <c r="P3459" t="s">
        <v>37</v>
      </c>
      <c r="Q3459" t="s">
        <v>70</v>
      </c>
      <c r="R3459" t="s">
        <v>6046</v>
      </c>
      <c r="S3459">
        <v>22.512000000000004</v>
      </c>
      <c r="T3459">
        <v>3</v>
      </c>
      <c r="U3459">
        <v>0.2</v>
      </c>
      <c r="V3459">
        <v>2.2511999999999999</v>
      </c>
      <c r="W3459" s="6">
        <f t="shared" si="322"/>
        <v>9.9999999999999978E-2</v>
      </c>
      <c r="X3459" s="4">
        <f t="shared" si="319"/>
        <v>0.75039999999999996</v>
      </c>
      <c r="Y3459" s="4">
        <f t="shared" si="320"/>
        <v>7.5040000000000013</v>
      </c>
      <c r="Z3459" s="4">
        <f t="shared" si="321"/>
        <v>9.3800000000000008</v>
      </c>
      <c r="AA3459" s="4">
        <f t="shared" ref="AA3459:AA3522" si="324">S3459*U3459</f>
        <v>4.5024000000000006</v>
      </c>
    </row>
    <row r="3460" spans="1:27" x14ac:dyDescent="0.2">
      <c r="A3460">
        <v>3459</v>
      </c>
      <c r="B3460" t="s">
        <v>6667</v>
      </c>
      <c r="C3460" s="5">
        <v>42994</v>
      </c>
      <c r="D3460" s="5" t="str">
        <f t="shared" si="323"/>
        <v>2017-09</v>
      </c>
      <c r="E3460" s="5">
        <v>42996</v>
      </c>
      <c r="F3460" t="s">
        <v>193</v>
      </c>
      <c r="G3460" t="s">
        <v>4722</v>
      </c>
      <c r="H3460" t="s">
        <v>4723</v>
      </c>
      <c r="I3460" t="s">
        <v>31</v>
      </c>
      <c r="J3460" t="s">
        <v>32</v>
      </c>
      <c r="K3460" t="s">
        <v>151</v>
      </c>
      <c r="L3460" t="s">
        <v>152</v>
      </c>
      <c r="M3460">
        <v>19143</v>
      </c>
      <c r="N3460" t="s">
        <v>153</v>
      </c>
      <c r="O3460" t="s">
        <v>4869</v>
      </c>
      <c r="P3460" t="s">
        <v>51</v>
      </c>
      <c r="Q3460" t="s">
        <v>80</v>
      </c>
      <c r="R3460" t="s">
        <v>4870</v>
      </c>
      <c r="S3460">
        <v>3.4440000000000008</v>
      </c>
      <c r="T3460">
        <v>2</v>
      </c>
      <c r="U3460">
        <v>0.7</v>
      </c>
      <c r="V3460">
        <v>-2.7551999999999994</v>
      </c>
      <c r="W3460" s="6">
        <f t="shared" si="322"/>
        <v>-0.7999999999999996</v>
      </c>
      <c r="X3460" s="4">
        <f t="shared" ref="X3460:X3523" si="325">V3460/T3460</f>
        <v>-1.3775999999999997</v>
      </c>
      <c r="Y3460" s="4">
        <f t="shared" ref="Y3460:Y3523" si="326">S3460/T3460</f>
        <v>1.7220000000000004</v>
      </c>
      <c r="Z3460" s="4">
        <f t="shared" ref="Z3460:Z3523" si="327">S3460/((1-U3460)*T3460)</f>
        <v>5.74</v>
      </c>
      <c r="AA3460" s="4">
        <f t="shared" si="324"/>
        <v>2.4108000000000005</v>
      </c>
    </row>
    <row r="3461" spans="1:27" x14ac:dyDescent="0.2">
      <c r="A3461">
        <v>3460</v>
      </c>
      <c r="B3461" t="s">
        <v>6667</v>
      </c>
      <c r="C3461" s="5">
        <v>42994</v>
      </c>
      <c r="D3461" s="5" t="str">
        <f t="shared" si="323"/>
        <v>2017-09</v>
      </c>
      <c r="E3461" s="5">
        <v>42996</v>
      </c>
      <c r="F3461" t="s">
        <v>193</v>
      </c>
      <c r="G3461" t="s">
        <v>4722</v>
      </c>
      <c r="H3461" t="s">
        <v>4723</v>
      </c>
      <c r="I3461" t="s">
        <v>31</v>
      </c>
      <c r="J3461" t="s">
        <v>32</v>
      </c>
      <c r="K3461" t="s">
        <v>151</v>
      </c>
      <c r="L3461" t="s">
        <v>152</v>
      </c>
      <c r="M3461">
        <v>19143</v>
      </c>
      <c r="N3461" t="s">
        <v>153</v>
      </c>
      <c r="O3461" t="s">
        <v>4732</v>
      </c>
      <c r="P3461" t="s">
        <v>51</v>
      </c>
      <c r="Q3461" t="s">
        <v>80</v>
      </c>
      <c r="R3461" t="s">
        <v>4733</v>
      </c>
      <c r="S3461">
        <v>538.19400000000007</v>
      </c>
      <c r="T3461">
        <v>2</v>
      </c>
      <c r="U3461">
        <v>0.7</v>
      </c>
      <c r="V3461">
        <v>-412.61539999999991</v>
      </c>
      <c r="W3461" s="6">
        <f t="shared" ref="W3461:W3524" si="328">(V3461/S3461)</f>
        <v>-0.76666666666666639</v>
      </c>
      <c r="X3461" s="4">
        <f t="shared" si="325"/>
        <v>-206.30769999999995</v>
      </c>
      <c r="Y3461" s="4">
        <f t="shared" si="326"/>
        <v>269.09700000000004</v>
      </c>
      <c r="Z3461" s="4">
        <f t="shared" si="327"/>
        <v>896.99</v>
      </c>
      <c r="AA3461" s="4">
        <f t="shared" si="324"/>
        <v>376.73580000000004</v>
      </c>
    </row>
    <row r="3462" spans="1:27" x14ac:dyDescent="0.2">
      <c r="A3462">
        <v>3461</v>
      </c>
      <c r="B3462" t="s">
        <v>6667</v>
      </c>
      <c r="C3462" s="5">
        <v>42994</v>
      </c>
      <c r="D3462" s="5" t="str">
        <f t="shared" si="323"/>
        <v>2017-09</v>
      </c>
      <c r="E3462" s="5">
        <v>42996</v>
      </c>
      <c r="F3462" t="s">
        <v>193</v>
      </c>
      <c r="G3462" t="s">
        <v>4722</v>
      </c>
      <c r="H3462" t="s">
        <v>4723</v>
      </c>
      <c r="I3462" t="s">
        <v>31</v>
      </c>
      <c r="J3462" t="s">
        <v>32</v>
      </c>
      <c r="K3462" t="s">
        <v>151</v>
      </c>
      <c r="L3462" t="s">
        <v>152</v>
      </c>
      <c r="M3462">
        <v>19143</v>
      </c>
      <c r="N3462" t="s">
        <v>153</v>
      </c>
      <c r="O3462" t="s">
        <v>1026</v>
      </c>
      <c r="P3462" t="s">
        <v>76</v>
      </c>
      <c r="Q3462" t="s">
        <v>166</v>
      </c>
      <c r="R3462" t="s">
        <v>1027</v>
      </c>
      <c r="S3462">
        <v>47.984000000000002</v>
      </c>
      <c r="T3462">
        <v>2</v>
      </c>
      <c r="U3462">
        <v>0.2</v>
      </c>
      <c r="V3462">
        <v>14.395200000000004</v>
      </c>
      <c r="W3462" s="6">
        <f t="shared" si="328"/>
        <v>0.3000000000000001</v>
      </c>
      <c r="X3462" s="4">
        <f t="shared" si="325"/>
        <v>7.1976000000000022</v>
      </c>
      <c r="Y3462" s="4">
        <f t="shared" si="326"/>
        <v>23.992000000000001</v>
      </c>
      <c r="Z3462" s="4">
        <f t="shared" si="327"/>
        <v>29.99</v>
      </c>
      <c r="AA3462" s="4">
        <f t="shared" si="324"/>
        <v>9.5968000000000018</v>
      </c>
    </row>
    <row r="3463" spans="1:27" x14ac:dyDescent="0.2">
      <c r="A3463">
        <v>3462</v>
      </c>
      <c r="B3463" t="s">
        <v>6668</v>
      </c>
      <c r="C3463" s="5">
        <v>43044</v>
      </c>
      <c r="D3463" s="5" t="str">
        <f t="shared" ref="D3463:D3526" si="329">TEXT(C3463,"yyyy-mm")</f>
        <v>2017-11</v>
      </c>
      <c r="E3463" s="5">
        <v>43049</v>
      </c>
      <c r="F3463" t="s">
        <v>28</v>
      </c>
      <c r="G3463" t="s">
        <v>5337</v>
      </c>
      <c r="H3463" t="s">
        <v>5338</v>
      </c>
      <c r="I3463" t="s">
        <v>46</v>
      </c>
      <c r="J3463" t="s">
        <v>32</v>
      </c>
      <c r="K3463" t="s">
        <v>822</v>
      </c>
      <c r="L3463" t="s">
        <v>109</v>
      </c>
      <c r="M3463">
        <v>75081</v>
      </c>
      <c r="N3463" t="s">
        <v>110</v>
      </c>
      <c r="O3463" t="s">
        <v>1387</v>
      </c>
      <c r="P3463" t="s">
        <v>76</v>
      </c>
      <c r="Q3463" t="s">
        <v>77</v>
      </c>
      <c r="R3463" t="s">
        <v>1388</v>
      </c>
      <c r="S3463">
        <v>492.76800000000003</v>
      </c>
      <c r="T3463">
        <v>4</v>
      </c>
      <c r="U3463">
        <v>0.2</v>
      </c>
      <c r="V3463">
        <v>55.436399999999935</v>
      </c>
      <c r="W3463" s="6">
        <f t="shared" si="328"/>
        <v>0.11249999999999986</v>
      </c>
      <c r="X3463" s="4">
        <f t="shared" si="325"/>
        <v>13.859099999999984</v>
      </c>
      <c r="Y3463" s="4">
        <f t="shared" si="326"/>
        <v>123.19200000000001</v>
      </c>
      <c r="Z3463" s="4">
        <f t="shared" si="327"/>
        <v>153.99</v>
      </c>
      <c r="AA3463" s="4">
        <f t="shared" si="324"/>
        <v>98.553600000000017</v>
      </c>
    </row>
    <row r="3464" spans="1:27" x14ac:dyDescent="0.2">
      <c r="A3464">
        <v>3463</v>
      </c>
      <c r="B3464" t="s">
        <v>6669</v>
      </c>
      <c r="C3464" s="5">
        <v>42055</v>
      </c>
      <c r="D3464" s="5" t="str">
        <f t="shared" si="329"/>
        <v>2015-02</v>
      </c>
      <c r="E3464" s="5">
        <v>42058</v>
      </c>
      <c r="F3464" t="s">
        <v>28</v>
      </c>
      <c r="G3464" t="s">
        <v>4969</v>
      </c>
      <c r="H3464" t="s">
        <v>4970</v>
      </c>
      <c r="I3464" t="s">
        <v>31</v>
      </c>
      <c r="J3464" t="s">
        <v>32</v>
      </c>
      <c r="K3464" t="s">
        <v>4940</v>
      </c>
      <c r="L3464" t="s">
        <v>795</v>
      </c>
      <c r="M3464">
        <v>8861</v>
      </c>
      <c r="N3464" t="s">
        <v>153</v>
      </c>
      <c r="O3464" t="s">
        <v>3485</v>
      </c>
      <c r="P3464" t="s">
        <v>51</v>
      </c>
      <c r="Q3464" t="s">
        <v>73</v>
      </c>
      <c r="R3464" t="s">
        <v>3486</v>
      </c>
      <c r="S3464">
        <v>286.78999999999996</v>
      </c>
      <c r="T3464">
        <v>7</v>
      </c>
      <c r="U3464">
        <v>0</v>
      </c>
      <c r="V3464">
        <v>74.565400000000011</v>
      </c>
      <c r="W3464" s="6">
        <f t="shared" si="328"/>
        <v>0.26000000000000006</v>
      </c>
      <c r="X3464" s="4">
        <f t="shared" si="325"/>
        <v>10.652200000000002</v>
      </c>
      <c r="Y3464" s="4">
        <f t="shared" si="326"/>
        <v>40.969999999999992</v>
      </c>
      <c r="Z3464" s="4">
        <f t="shared" si="327"/>
        <v>40.969999999999992</v>
      </c>
      <c r="AA3464" s="4">
        <f t="shared" si="324"/>
        <v>0</v>
      </c>
    </row>
    <row r="3465" spans="1:27" x14ac:dyDescent="0.2">
      <c r="A3465">
        <v>3464</v>
      </c>
      <c r="B3465" t="s">
        <v>6670</v>
      </c>
      <c r="C3465" s="5">
        <v>42699</v>
      </c>
      <c r="D3465" s="5" t="str">
        <f t="shared" si="329"/>
        <v>2016-11</v>
      </c>
      <c r="E3465" s="5">
        <v>42704</v>
      </c>
      <c r="F3465" t="s">
        <v>55</v>
      </c>
      <c r="G3465" t="s">
        <v>6671</v>
      </c>
      <c r="H3465" t="s">
        <v>6672</v>
      </c>
      <c r="I3465" t="s">
        <v>107</v>
      </c>
      <c r="J3465" t="s">
        <v>32</v>
      </c>
      <c r="K3465" t="s">
        <v>1531</v>
      </c>
      <c r="L3465" t="s">
        <v>59</v>
      </c>
      <c r="M3465">
        <v>32216</v>
      </c>
      <c r="N3465" t="s">
        <v>35</v>
      </c>
      <c r="O3465" t="s">
        <v>334</v>
      </c>
      <c r="P3465" t="s">
        <v>51</v>
      </c>
      <c r="Q3465" t="s">
        <v>95</v>
      </c>
      <c r="R3465" t="s">
        <v>335</v>
      </c>
      <c r="S3465">
        <v>5.08</v>
      </c>
      <c r="T3465">
        <v>1</v>
      </c>
      <c r="U3465">
        <v>0.2</v>
      </c>
      <c r="V3465">
        <v>1.6509999999999998</v>
      </c>
      <c r="W3465" s="6">
        <f t="shared" si="328"/>
        <v>0.32499999999999996</v>
      </c>
      <c r="X3465" s="4">
        <f t="shared" si="325"/>
        <v>1.6509999999999998</v>
      </c>
      <c r="Y3465" s="4">
        <f t="shared" si="326"/>
        <v>5.08</v>
      </c>
      <c r="Z3465" s="4">
        <f t="shared" si="327"/>
        <v>6.35</v>
      </c>
      <c r="AA3465" s="4">
        <f t="shared" si="324"/>
        <v>1.016</v>
      </c>
    </row>
    <row r="3466" spans="1:27" x14ac:dyDescent="0.2">
      <c r="A3466">
        <v>3465</v>
      </c>
      <c r="B3466" t="s">
        <v>6673</v>
      </c>
      <c r="C3466" s="5">
        <v>43072</v>
      </c>
      <c r="D3466" s="5" t="str">
        <f t="shared" si="329"/>
        <v>2017-12</v>
      </c>
      <c r="E3466" s="5">
        <v>43074</v>
      </c>
      <c r="F3466" t="s">
        <v>28</v>
      </c>
      <c r="G3466" t="s">
        <v>3745</v>
      </c>
      <c r="H3466" t="s">
        <v>3746</v>
      </c>
      <c r="I3466" t="s">
        <v>31</v>
      </c>
      <c r="J3466" t="s">
        <v>32</v>
      </c>
      <c r="K3466" t="s">
        <v>1531</v>
      </c>
      <c r="L3466" t="s">
        <v>59</v>
      </c>
      <c r="M3466">
        <v>32216</v>
      </c>
      <c r="N3466" t="s">
        <v>35</v>
      </c>
      <c r="O3466" t="s">
        <v>3423</v>
      </c>
      <c r="P3466" t="s">
        <v>76</v>
      </c>
      <c r="Q3466" t="s">
        <v>166</v>
      </c>
      <c r="R3466" t="s">
        <v>3424</v>
      </c>
      <c r="S3466">
        <v>47.992000000000004</v>
      </c>
      <c r="T3466">
        <v>1</v>
      </c>
      <c r="U3466">
        <v>0.2</v>
      </c>
      <c r="V3466">
        <v>7.198799999999995</v>
      </c>
      <c r="W3466" s="6">
        <f t="shared" si="328"/>
        <v>0.14999999999999988</v>
      </c>
      <c r="X3466" s="4">
        <f t="shared" si="325"/>
        <v>7.198799999999995</v>
      </c>
      <c r="Y3466" s="4">
        <f t="shared" si="326"/>
        <v>47.992000000000004</v>
      </c>
      <c r="Z3466" s="4">
        <f t="shared" si="327"/>
        <v>59.99</v>
      </c>
      <c r="AA3466" s="4">
        <f t="shared" si="324"/>
        <v>9.5984000000000016</v>
      </c>
    </row>
    <row r="3467" spans="1:27" x14ac:dyDescent="0.2">
      <c r="A3467">
        <v>3466</v>
      </c>
      <c r="B3467" t="s">
        <v>6674</v>
      </c>
      <c r="C3467" s="5">
        <v>42257</v>
      </c>
      <c r="D3467" s="5" t="str">
        <f t="shared" si="329"/>
        <v>2015-09</v>
      </c>
      <c r="E3467" s="5">
        <v>42261</v>
      </c>
      <c r="F3467" t="s">
        <v>55</v>
      </c>
      <c r="G3467" t="s">
        <v>4778</v>
      </c>
      <c r="H3467" t="s">
        <v>4779</v>
      </c>
      <c r="I3467" t="s">
        <v>46</v>
      </c>
      <c r="J3467" t="s">
        <v>32</v>
      </c>
      <c r="K3467" t="s">
        <v>6584</v>
      </c>
      <c r="L3467" t="s">
        <v>1253</v>
      </c>
      <c r="M3467">
        <v>2151</v>
      </c>
      <c r="N3467" t="s">
        <v>153</v>
      </c>
      <c r="O3467" t="s">
        <v>5175</v>
      </c>
      <c r="P3467" t="s">
        <v>51</v>
      </c>
      <c r="Q3467" t="s">
        <v>83</v>
      </c>
      <c r="R3467" t="s">
        <v>5176</v>
      </c>
      <c r="S3467">
        <v>61.96</v>
      </c>
      <c r="T3467">
        <v>2</v>
      </c>
      <c r="U3467">
        <v>0</v>
      </c>
      <c r="V3467">
        <v>16.1096</v>
      </c>
      <c r="W3467" s="6">
        <f t="shared" si="328"/>
        <v>0.26</v>
      </c>
      <c r="X3467" s="4">
        <f t="shared" si="325"/>
        <v>8.0548000000000002</v>
      </c>
      <c r="Y3467" s="4">
        <f t="shared" si="326"/>
        <v>30.98</v>
      </c>
      <c r="Z3467" s="4">
        <f t="shared" si="327"/>
        <v>30.98</v>
      </c>
      <c r="AA3467" s="4">
        <f t="shared" si="324"/>
        <v>0</v>
      </c>
    </row>
    <row r="3468" spans="1:27" x14ac:dyDescent="0.2">
      <c r="A3468">
        <v>3467</v>
      </c>
      <c r="B3468" t="s">
        <v>6674</v>
      </c>
      <c r="C3468" s="5">
        <v>42257</v>
      </c>
      <c r="D3468" s="5" t="str">
        <f t="shared" si="329"/>
        <v>2015-09</v>
      </c>
      <c r="E3468" s="5">
        <v>42261</v>
      </c>
      <c r="F3468" t="s">
        <v>55</v>
      </c>
      <c r="G3468" t="s">
        <v>4778</v>
      </c>
      <c r="H3468" t="s">
        <v>4779</v>
      </c>
      <c r="I3468" t="s">
        <v>46</v>
      </c>
      <c r="J3468" t="s">
        <v>32</v>
      </c>
      <c r="K3468" t="s">
        <v>6584</v>
      </c>
      <c r="L3468" t="s">
        <v>1253</v>
      </c>
      <c r="M3468">
        <v>2151</v>
      </c>
      <c r="N3468" t="s">
        <v>153</v>
      </c>
      <c r="O3468" t="s">
        <v>859</v>
      </c>
      <c r="P3468" t="s">
        <v>37</v>
      </c>
      <c r="Q3468" t="s">
        <v>38</v>
      </c>
      <c r="R3468" t="s">
        <v>860</v>
      </c>
      <c r="S3468">
        <v>361.96</v>
      </c>
      <c r="T3468">
        <v>2</v>
      </c>
      <c r="U3468">
        <v>0</v>
      </c>
      <c r="V3468">
        <v>83.25079999999997</v>
      </c>
      <c r="W3468" s="6">
        <f t="shared" si="328"/>
        <v>0.22999999999999993</v>
      </c>
      <c r="X3468" s="4">
        <f t="shared" si="325"/>
        <v>41.625399999999985</v>
      </c>
      <c r="Y3468" s="4">
        <f t="shared" si="326"/>
        <v>180.98</v>
      </c>
      <c r="Z3468" s="4">
        <f t="shared" si="327"/>
        <v>180.98</v>
      </c>
      <c r="AA3468" s="4">
        <f t="shared" si="324"/>
        <v>0</v>
      </c>
    </row>
    <row r="3469" spans="1:27" x14ac:dyDescent="0.2">
      <c r="A3469">
        <v>3468</v>
      </c>
      <c r="B3469" t="s">
        <v>6674</v>
      </c>
      <c r="C3469" s="5">
        <v>42257</v>
      </c>
      <c r="D3469" s="5" t="str">
        <f t="shared" si="329"/>
        <v>2015-09</v>
      </c>
      <c r="E3469" s="5">
        <v>42261</v>
      </c>
      <c r="F3469" t="s">
        <v>55</v>
      </c>
      <c r="G3469" t="s">
        <v>4778</v>
      </c>
      <c r="H3469" t="s">
        <v>4779</v>
      </c>
      <c r="I3469" t="s">
        <v>46</v>
      </c>
      <c r="J3469" t="s">
        <v>32</v>
      </c>
      <c r="K3469" t="s">
        <v>6584</v>
      </c>
      <c r="L3469" t="s">
        <v>1253</v>
      </c>
      <c r="M3469">
        <v>2151</v>
      </c>
      <c r="N3469" t="s">
        <v>153</v>
      </c>
      <c r="O3469" t="s">
        <v>1330</v>
      </c>
      <c r="P3469" t="s">
        <v>51</v>
      </c>
      <c r="Q3469" t="s">
        <v>95</v>
      </c>
      <c r="R3469" t="s">
        <v>1331</v>
      </c>
      <c r="S3469">
        <v>278.82</v>
      </c>
      <c r="T3469">
        <v>9</v>
      </c>
      <c r="U3469">
        <v>0</v>
      </c>
      <c r="V3469">
        <v>125.46899999999999</v>
      </c>
      <c r="W3469" s="6">
        <f t="shared" si="328"/>
        <v>0.45</v>
      </c>
      <c r="X3469" s="4">
        <f t="shared" si="325"/>
        <v>13.940999999999999</v>
      </c>
      <c r="Y3469" s="4">
        <f t="shared" si="326"/>
        <v>30.98</v>
      </c>
      <c r="Z3469" s="4">
        <f t="shared" si="327"/>
        <v>30.98</v>
      </c>
      <c r="AA3469" s="4">
        <f t="shared" si="324"/>
        <v>0</v>
      </c>
    </row>
    <row r="3470" spans="1:27" x14ac:dyDescent="0.2">
      <c r="A3470">
        <v>3469</v>
      </c>
      <c r="B3470" t="s">
        <v>6675</v>
      </c>
      <c r="C3470" s="5">
        <v>42718</v>
      </c>
      <c r="D3470" s="5" t="str">
        <f t="shared" si="329"/>
        <v>2016-12</v>
      </c>
      <c r="E3470" s="5">
        <v>42723</v>
      </c>
      <c r="F3470" t="s">
        <v>55</v>
      </c>
      <c r="G3470" t="s">
        <v>2235</v>
      </c>
      <c r="H3470" t="s">
        <v>2236</v>
      </c>
      <c r="I3470" t="s">
        <v>31</v>
      </c>
      <c r="J3470" t="s">
        <v>32</v>
      </c>
      <c r="K3470" t="s">
        <v>333</v>
      </c>
      <c r="L3470" t="s">
        <v>1497</v>
      </c>
      <c r="M3470">
        <v>39212</v>
      </c>
      <c r="N3470" t="s">
        <v>35</v>
      </c>
      <c r="O3470" t="s">
        <v>5707</v>
      </c>
      <c r="P3470" t="s">
        <v>37</v>
      </c>
      <c r="Q3470" t="s">
        <v>70</v>
      </c>
      <c r="R3470" t="s">
        <v>5708</v>
      </c>
      <c r="S3470">
        <v>133.38</v>
      </c>
      <c r="T3470">
        <v>6</v>
      </c>
      <c r="U3470">
        <v>0</v>
      </c>
      <c r="V3470">
        <v>58.687200000000011</v>
      </c>
      <c r="W3470" s="6">
        <f t="shared" si="328"/>
        <v>0.44000000000000011</v>
      </c>
      <c r="X3470" s="4">
        <f t="shared" si="325"/>
        <v>9.7812000000000019</v>
      </c>
      <c r="Y3470" s="4">
        <f t="shared" si="326"/>
        <v>22.23</v>
      </c>
      <c r="Z3470" s="4">
        <f t="shared" si="327"/>
        <v>22.23</v>
      </c>
      <c r="AA3470" s="4">
        <f t="shared" si="324"/>
        <v>0</v>
      </c>
    </row>
    <row r="3471" spans="1:27" x14ac:dyDescent="0.2">
      <c r="A3471">
        <v>3470</v>
      </c>
      <c r="B3471" t="s">
        <v>6676</v>
      </c>
      <c r="C3471" s="5">
        <v>42100</v>
      </c>
      <c r="D3471" s="5" t="str">
        <f t="shared" si="329"/>
        <v>2015-04</v>
      </c>
      <c r="E3471" s="5">
        <v>42104</v>
      </c>
      <c r="F3471" t="s">
        <v>55</v>
      </c>
      <c r="G3471" t="s">
        <v>6677</v>
      </c>
      <c r="H3471" t="s">
        <v>6678</v>
      </c>
      <c r="I3471" t="s">
        <v>31</v>
      </c>
      <c r="J3471" t="s">
        <v>32</v>
      </c>
      <c r="K3471" t="s">
        <v>1531</v>
      </c>
      <c r="L3471" t="s">
        <v>93</v>
      </c>
      <c r="M3471">
        <v>28540</v>
      </c>
      <c r="N3471" t="s">
        <v>35</v>
      </c>
      <c r="O3471" t="s">
        <v>2661</v>
      </c>
      <c r="P3471" t="s">
        <v>51</v>
      </c>
      <c r="Q3471" t="s">
        <v>95</v>
      </c>
      <c r="R3471" t="s">
        <v>2662</v>
      </c>
      <c r="S3471">
        <v>47.952000000000005</v>
      </c>
      <c r="T3471">
        <v>3</v>
      </c>
      <c r="U3471">
        <v>0.2</v>
      </c>
      <c r="V3471">
        <v>16.183799999999998</v>
      </c>
      <c r="W3471" s="6">
        <f t="shared" si="328"/>
        <v>0.33749999999999991</v>
      </c>
      <c r="X3471" s="4">
        <f t="shared" si="325"/>
        <v>5.3945999999999996</v>
      </c>
      <c r="Y3471" s="4">
        <f t="shared" si="326"/>
        <v>15.984000000000002</v>
      </c>
      <c r="Z3471" s="4">
        <f t="shared" si="327"/>
        <v>19.98</v>
      </c>
      <c r="AA3471" s="4">
        <f t="shared" si="324"/>
        <v>9.5904000000000007</v>
      </c>
    </row>
    <row r="3472" spans="1:27" x14ac:dyDescent="0.2">
      <c r="A3472">
        <v>3471</v>
      </c>
      <c r="B3472" t="s">
        <v>6679</v>
      </c>
      <c r="C3472" s="5">
        <v>42705</v>
      </c>
      <c r="D3472" s="5" t="str">
        <f t="shared" si="329"/>
        <v>2016-12</v>
      </c>
      <c r="E3472" s="5">
        <v>42709</v>
      </c>
      <c r="F3472" t="s">
        <v>55</v>
      </c>
      <c r="G3472" t="s">
        <v>4108</v>
      </c>
      <c r="H3472" t="s">
        <v>4109</v>
      </c>
      <c r="I3472" t="s">
        <v>31</v>
      </c>
      <c r="J3472" t="s">
        <v>32</v>
      </c>
      <c r="K3472" t="s">
        <v>132</v>
      </c>
      <c r="L3472" t="s">
        <v>48</v>
      </c>
      <c r="M3472">
        <v>94122</v>
      </c>
      <c r="N3472" t="s">
        <v>49</v>
      </c>
      <c r="O3472" t="s">
        <v>3519</v>
      </c>
      <c r="P3472" t="s">
        <v>37</v>
      </c>
      <c r="Q3472" t="s">
        <v>70</v>
      </c>
      <c r="R3472" t="s">
        <v>3520</v>
      </c>
      <c r="S3472">
        <v>16.739999999999998</v>
      </c>
      <c r="T3472">
        <v>2</v>
      </c>
      <c r="U3472">
        <v>0</v>
      </c>
      <c r="V3472">
        <v>4.3523999999999994</v>
      </c>
      <c r="W3472" s="6">
        <f t="shared" si="328"/>
        <v>0.26</v>
      </c>
      <c r="X3472" s="4">
        <f t="shared" si="325"/>
        <v>2.1761999999999997</v>
      </c>
      <c r="Y3472" s="4">
        <f t="shared" si="326"/>
        <v>8.3699999999999992</v>
      </c>
      <c r="Z3472" s="4">
        <f t="shared" si="327"/>
        <v>8.3699999999999992</v>
      </c>
      <c r="AA3472" s="4">
        <f t="shared" si="324"/>
        <v>0</v>
      </c>
    </row>
    <row r="3473" spans="1:27" x14ac:dyDescent="0.2">
      <c r="A3473">
        <v>3472</v>
      </c>
      <c r="B3473" t="s">
        <v>6680</v>
      </c>
      <c r="C3473" s="5">
        <v>43051</v>
      </c>
      <c r="D3473" s="5" t="str">
        <f t="shared" si="329"/>
        <v>2017-11</v>
      </c>
      <c r="E3473" s="5">
        <v>43056</v>
      </c>
      <c r="F3473" t="s">
        <v>55</v>
      </c>
      <c r="G3473" t="s">
        <v>2067</v>
      </c>
      <c r="H3473" t="s">
        <v>2068</v>
      </c>
      <c r="I3473" t="s">
        <v>46</v>
      </c>
      <c r="J3473" t="s">
        <v>32</v>
      </c>
      <c r="K3473" t="s">
        <v>502</v>
      </c>
      <c r="L3473" t="s">
        <v>503</v>
      </c>
      <c r="M3473">
        <v>43229</v>
      </c>
      <c r="N3473" t="s">
        <v>153</v>
      </c>
      <c r="O3473" t="s">
        <v>3879</v>
      </c>
      <c r="P3473" t="s">
        <v>51</v>
      </c>
      <c r="Q3473" t="s">
        <v>95</v>
      </c>
      <c r="R3473" t="s">
        <v>3880</v>
      </c>
      <c r="S3473">
        <v>10.848000000000001</v>
      </c>
      <c r="T3473">
        <v>2</v>
      </c>
      <c r="U3473">
        <v>0.2</v>
      </c>
      <c r="V3473">
        <v>3.5255999999999994</v>
      </c>
      <c r="W3473" s="6">
        <f t="shared" si="328"/>
        <v>0.3249999999999999</v>
      </c>
      <c r="X3473" s="4">
        <f t="shared" si="325"/>
        <v>1.7627999999999997</v>
      </c>
      <c r="Y3473" s="4">
        <f t="shared" si="326"/>
        <v>5.4240000000000004</v>
      </c>
      <c r="Z3473" s="4">
        <f t="shared" si="327"/>
        <v>6.78</v>
      </c>
      <c r="AA3473" s="4">
        <f t="shared" si="324"/>
        <v>2.1696000000000004</v>
      </c>
    </row>
    <row r="3474" spans="1:27" x14ac:dyDescent="0.2">
      <c r="A3474">
        <v>3473</v>
      </c>
      <c r="B3474" t="s">
        <v>6680</v>
      </c>
      <c r="C3474" s="5">
        <v>43051</v>
      </c>
      <c r="D3474" s="5" t="str">
        <f t="shared" si="329"/>
        <v>2017-11</v>
      </c>
      <c r="E3474" s="5">
        <v>43056</v>
      </c>
      <c r="F3474" t="s">
        <v>55</v>
      </c>
      <c r="G3474" t="s">
        <v>2067</v>
      </c>
      <c r="H3474" t="s">
        <v>2068</v>
      </c>
      <c r="I3474" t="s">
        <v>46</v>
      </c>
      <c r="J3474" t="s">
        <v>32</v>
      </c>
      <c r="K3474" t="s">
        <v>502</v>
      </c>
      <c r="L3474" t="s">
        <v>503</v>
      </c>
      <c r="M3474">
        <v>43229</v>
      </c>
      <c r="N3474" t="s">
        <v>153</v>
      </c>
      <c r="O3474" t="s">
        <v>2215</v>
      </c>
      <c r="P3474" t="s">
        <v>76</v>
      </c>
      <c r="Q3474" t="s">
        <v>166</v>
      </c>
      <c r="R3474" t="s">
        <v>2216</v>
      </c>
      <c r="S3474">
        <v>18.544</v>
      </c>
      <c r="T3474">
        <v>2</v>
      </c>
      <c r="U3474">
        <v>0.2</v>
      </c>
      <c r="V3474">
        <v>3.0133999999999981</v>
      </c>
      <c r="W3474" s="6">
        <f t="shared" si="328"/>
        <v>0.16249999999999989</v>
      </c>
      <c r="X3474" s="4">
        <f t="shared" si="325"/>
        <v>1.506699999999999</v>
      </c>
      <c r="Y3474" s="4">
        <f t="shared" si="326"/>
        <v>9.2720000000000002</v>
      </c>
      <c r="Z3474" s="4">
        <f t="shared" si="327"/>
        <v>11.59</v>
      </c>
      <c r="AA3474" s="4">
        <f t="shared" si="324"/>
        <v>3.7088000000000001</v>
      </c>
    </row>
    <row r="3475" spans="1:27" x14ac:dyDescent="0.2">
      <c r="A3475">
        <v>3474</v>
      </c>
      <c r="B3475" t="s">
        <v>6681</v>
      </c>
      <c r="C3475" s="5">
        <v>42797</v>
      </c>
      <c r="D3475" s="5" t="str">
        <f t="shared" si="329"/>
        <v>2017-03</v>
      </c>
      <c r="E3475" s="5">
        <v>42804</v>
      </c>
      <c r="F3475" t="s">
        <v>55</v>
      </c>
      <c r="G3475" t="s">
        <v>1837</v>
      </c>
      <c r="H3475" t="s">
        <v>1838</v>
      </c>
      <c r="I3475" t="s">
        <v>31</v>
      </c>
      <c r="J3475" t="s">
        <v>32</v>
      </c>
      <c r="K3475" t="s">
        <v>6682</v>
      </c>
      <c r="L3475" t="s">
        <v>243</v>
      </c>
      <c r="M3475">
        <v>48127</v>
      </c>
      <c r="N3475" t="s">
        <v>110</v>
      </c>
      <c r="O3475" t="s">
        <v>1288</v>
      </c>
      <c r="P3475" t="s">
        <v>37</v>
      </c>
      <c r="Q3475" t="s">
        <v>41</v>
      </c>
      <c r="R3475" t="s">
        <v>1289</v>
      </c>
      <c r="S3475">
        <v>180.98</v>
      </c>
      <c r="T3475">
        <v>1</v>
      </c>
      <c r="U3475">
        <v>0</v>
      </c>
      <c r="V3475">
        <v>47.0548</v>
      </c>
      <c r="W3475" s="6">
        <f t="shared" si="328"/>
        <v>0.26</v>
      </c>
      <c r="X3475" s="4">
        <f t="shared" si="325"/>
        <v>47.0548</v>
      </c>
      <c r="Y3475" s="4">
        <f t="shared" si="326"/>
        <v>180.98</v>
      </c>
      <c r="Z3475" s="4">
        <f t="shared" si="327"/>
        <v>180.98</v>
      </c>
      <c r="AA3475" s="4">
        <f t="shared" si="324"/>
        <v>0</v>
      </c>
    </row>
    <row r="3476" spans="1:27" x14ac:dyDescent="0.2">
      <c r="A3476">
        <v>3475</v>
      </c>
      <c r="B3476" t="s">
        <v>6681</v>
      </c>
      <c r="C3476" s="5">
        <v>42797</v>
      </c>
      <c r="D3476" s="5" t="str">
        <f t="shared" si="329"/>
        <v>2017-03</v>
      </c>
      <c r="E3476" s="5">
        <v>42804</v>
      </c>
      <c r="F3476" t="s">
        <v>55</v>
      </c>
      <c r="G3476" t="s">
        <v>1837</v>
      </c>
      <c r="H3476" t="s">
        <v>1838</v>
      </c>
      <c r="I3476" t="s">
        <v>31</v>
      </c>
      <c r="J3476" t="s">
        <v>32</v>
      </c>
      <c r="K3476" t="s">
        <v>6682</v>
      </c>
      <c r="L3476" t="s">
        <v>243</v>
      </c>
      <c r="M3476">
        <v>48127</v>
      </c>
      <c r="N3476" t="s">
        <v>110</v>
      </c>
      <c r="O3476" t="s">
        <v>4556</v>
      </c>
      <c r="P3476" t="s">
        <v>76</v>
      </c>
      <c r="Q3476" t="s">
        <v>166</v>
      </c>
      <c r="R3476" t="s">
        <v>4557</v>
      </c>
      <c r="S3476">
        <v>99.98</v>
      </c>
      <c r="T3476">
        <v>2</v>
      </c>
      <c r="U3476">
        <v>0</v>
      </c>
      <c r="V3476">
        <v>42.991400000000006</v>
      </c>
      <c r="W3476" s="6">
        <f t="shared" si="328"/>
        <v>0.43000000000000005</v>
      </c>
      <c r="X3476" s="4">
        <f t="shared" si="325"/>
        <v>21.495700000000003</v>
      </c>
      <c r="Y3476" s="4">
        <f t="shared" si="326"/>
        <v>49.99</v>
      </c>
      <c r="Z3476" s="4">
        <f t="shared" si="327"/>
        <v>49.99</v>
      </c>
      <c r="AA3476" s="4">
        <f t="shared" si="324"/>
        <v>0</v>
      </c>
    </row>
    <row r="3477" spans="1:27" x14ac:dyDescent="0.2">
      <c r="A3477">
        <v>3476</v>
      </c>
      <c r="B3477" t="s">
        <v>6683</v>
      </c>
      <c r="C3477" s="5">
        <v>42701</v>
      </c>
      <c r="D3477" s="5" t="str">
        <f t="shared" si="329"/>
        <v>2016-11</v>
      </c>
      <c r="E3477" s="5">
        <v>42704</v>
      </c>
      <c r="F3477" t="s">
        <v>193</v>
      </c>
      <c r="G3477" t="s">
        <v>2818</v>
      </c>
      <c r="H3477" t="s">
        <v>2819</v>
      </c>
      <c r="I3477" t="s">
        <v>46</v>
      </c>
      <c r="J3477" t="s">
        <v>32</v>
      </c>
      <c r="K3477" t="s">
        <v>6514</v>
      </c>
      <c r="L3477" t="s">
        <v>4544</v>
      </c>
      <c r="M3477">
        <v>66212</v>
      </c>
      <c r="N3477" t="s">
        <v>110</v>
      </c>
      <c r="O3477" t="s">
        <v>297</v>
      </c>
      <c r="P3477" t="s">
        <v>76</v>
      </c>
      <c r="Q3477" t="s">
        <v>166</v>
      </c>
      <c r="R3477" t="s">
        <v>298</v>
      </c>
      <c r="S3477">
        <v>34.950000000000003</v>
      </c>
      <c r="T3477">
        <v>5</v>
      </c>
      <c r="U3477">
        <v>0</v>
      </c>
      <c r="V3477">
        <v>15.378000000000004</v>
      </c>
      <c r="W3477" s="6">
        <f t="shared" si="328"/>
        <v>0.44000000000000006</v>
      </c>
      <c r="X3477" s="4">
        <f t="shared" si="325"/>
        <v>3.0756000000000006</v>
      </c>
      <c r="Y3477" s="4">
        <f t="shared" si="326"/>
        <v>6.99</v>
      </c>
      <c r="Z3477" s="4">
        <f t="shared" si="327"/>
        <v>6.99</v>
      </c>
      <c r="AA3477" s="4">
        <f t="shared" si="324"/>
        <v>0</v>
      </c>
    </row>
    <row r="3478" spans="1:27" x14ac:dyDescent="0.2">
      <c r="A3478">
        <v>3477</v>
      </c>
      <c r="B3478" t="s">
        <v>6683</v>
      </c>
      <c r="C3478" s="5">
        <v>42701</v>
      </c>
      <c r="D3478" s="5" t="str">
        <f t="shared" si="329"/>
        <v>2016-11</v>
      </c>
      <c r="E3478" s="5">
        <v>42704</v>
      </c>
      <c r="F3478" t="s">
        <v>193</v>
      </c>
      <c r="G3478" t="s">
        <v>2818</v>
      </c>
      <c r="H3478" t="s">
        <v>2819</v>
      </c>
      <c r="I3478" t="s">
        <v>46</v>
      </c>
      <c r="J3478" t="s">
        <v>32</v>
      </c>
      <c r="K3478" t="s">
        <v>6514</v>
      </c>
      <c r="L3478" t="s">
        <v>4544</v>
      </c>
      <c r="M3478">
        <v>66212</v>
      </c>
      <c r="N3478" t="s">
        <v>110</v>
      </c>
      <c r="O3478" t="s">
        <v>3931</v>
      </c>
      <c r="P3478" t="s">
        <v>51</v>
      </c>
      <c r="Q3478" t="s">
        <v>80</v>
      </c>
      <c r="R3478" t="s">
        <v>3932</v>
      </c>
      <c r="S3478">
        <v>152</v>
      </c>
      <c r="T3478">
        <v>5</v>
      </c>
      <c r="U3478">
        <v>0</v>
      </c>
      <c r="V3478">
        <v>69.919999999999987</v>
      </c>
      <c r="W3478" s="6">
        <f t="shared" si="328"/>
        <v>0.45999999999999991</v>
      </c>
      <c r="X3478" s="4">
        <f t="shared" si="325"/>
        <v>13.983999999999998</v>
      </c>
      <c r="Y3478" s="4">
        <f t="shared" si="326"/>
        <v>30.4</v>
      </c>
      <c r="Z3478" s="4">
        <f t="shared" si="327"/>
        <v>30.4</v>
      </c>
      <c r="AA3478" s="4">
        <f t="shared" si="324"/>
        <v>0</v>
      </c>
    </row>
    <row r="3479" spans="1:27" x14ac:dyDescent="0.2">
      <c r="A3479">
        <v>3478</v>
      </c>
      <c r="B3479" t="s">
        <v>6684</v>
      </c>
      <c r="C3479" s="5">
        <v>41882</v>
      </c>
      <c r="D3479" s="5" t="str">
        <f t="shared" si="329"/>
        <v>2014-08</v>
      </c>
      <c r="E3479" s="5">
        <v>41887</v>
      </c>
      <c r="F3479" t="s">
        <v>55</v>
      </c>
      <c r="G3479" t="s">
        <v>718</v>
      </c>
      <c r="H3479" t="s">
        <v>719</v>
      </c>
      <c r="I3479" t="s">
        <v>31</v>
      </c>
      <c r="J3479" t="s">
        <v>32</v>
      </c>
      <c r="K3479" t="s">
        <v>6685</v>
      </c>
      <c r="L3479" t="s">
        <v>674</v>
      </c>
      <c r="M3479">
        <v>87505</v>
      </c>
      <c r="N3479" t="s">
        <v>49</v>
      </c>
      <c r="O3479" t="s">
        <v>5735</v>
      </c>
      <c r="P3479" t="s">
        <v>76</v>
      </c>
      <c r="Q3479" t="s">
        <v>166</v>
      </c>
      <c r="R3479" t="s">
        <v>5736</v>
      </c>
      <c r="S3479">
        <v>92.52</v>
      </c>
      <c r="T3479">
        <v>9</v>
      </c>
      <c r="U3479">
        <v>0</v>
      </c>
      <c r="V3479">
        <v>18.503999999999991</v>
      </c>
      <c r="W3479" s="6">
        <f t="shared" si="328"/>
        <v>0.1999999999999999</v>
      </c>
      <c r="X3479" s="4">
        <f t="shared" si="325"/>
        <v>2.0559999999999992</v>
      </c>
      <c r="Y3479" s="4">
        <f t="shared" si="326"/>
        <v>10.28</v>
      </c>
      <c r="Z3479" s="4">
        <f t="shared" si="327"/>
        <v>10.28</v>
      </c>
      <c r="AA3479" s="4">
        <f t="shared" si="324"/>
        <v>0</v>
      </c>
    </row>
    <row r="3480" spans="1:27" x14ac:dyDescent="0.2">
      <c r="A3480">
        <v>3479</v>
      </c>
      <c r="B3480" t="s">
        <v>6686</v>
      </c>
      <c r="C3480" s="5">
        <v>42712</v>
      </c>
      <c r="D3480" s="5" t="str">
        <f t="shared" si="329"/>
        <v>2016-12</v>
      </c>
      <c r="E3480" s="5">
        <v>42718</v>
      </c>
      <c r="F3480" t="s">
        <v>55</v>
      </c>
      <c r="G3480" t="s">
        <v>3441</v>
      </c>
      <c r="H3480" t="s">
        <v>3442</v>
      </c>
      <c r="I3480" t="s">
        <v>46</v>
      </c>
      <c r="J3480" t="s">
        <v>32</v>
      </c>
      <c r="K3480" t="s">
        <v>132</v>
      </c>
      <c r="L3480" t="s">
        <v>48</v>
      </c>
      <c r="M3480">
        <v>94110</v>
      </c>
      <c r="N3480" t="s">
        <v>49</v>
      </c>
      <c r="O3480" t="s">
        <v>133</v>
      </c>
      <c r="P3480" t="s">
        <v>51</v>
      </c>
      <c r="Q3480" t="s">
        <v>73</v>
      </c>
      <c r="R3480" t="s">
        <v>134</v>
      </c>
      <c r="S3480">
        <v>8.56</v>
      </c>
      <c r="T3480">
        <v>2</v>
      </c>
      <c r="U3480">
        <v>0</v>
      </c>
      <c r="V3480">
        <v>2.4823999999999993</v>
      </c>
      <c r="W3480" s="6">
        <f t="shared" si="328"/>
        <v>0.28999999999999992</v>
      </c>
      <c r="X3480" s="4">
        <f t="shared" si="325"/>
        <v>1.2411999999999996</v>
      </c>
      <c r="Y3480" s="4">
        <f t="shared" si="326"/>
        <v>4.28</v>
      </c>
      <c r="Z3480" s="4">
        <f t="shared" si="327"/>
        <v>4.28</v>
      </c>
      <c r="AA3480" s="4">
        <f t="shared" si="324"/>
        <v>0</v>
      </c>
    </row>
    <row r="3481" spans="1:27" x14ac:dyDescent="0.2">
      <c r="A3481">
        <v>3480</v>
      </c>
      <c r="B3481" t="s">
        <v>6686</v>
      </c>
      <c r="C3481" s="5">
        <v>42712</v>
      </c>
      <c r="D3481" s="5" t="str">
        <f t="shared" si="329"/>
        <v>2016-12</v>
      </c>
      <c r="E3481" s="5">
        <v>42718</v>
      </c>
      <c r="F3481" t="s">
        <v>55</v>
      </c>
      <c r="G3481" t="s">
        <v>3441</v>
      </c>
      <c r="H3481" t="s">
        <v>3442</v>
      </c>
      <c r="I3481" t="s">
        <v>46</v>
      </c>
      <c r="J3481" t="s">
        <v>32</v>
      </c>
      <c r="K3481" t="s">
        <v>132</v>
      </c>
      <c r="L3481" t="s">
        <v>48</v>
      </c>
      <c r="M3481">
        <v>94110</v>
      </c>
      <c r="N3481" t="s">
        <v>49</v>
      </c>
      <c r="O3481" t="s">
        <v>6687</v>
      </c>
      <c r="P3481" t="s">
        <v>51</v>
      </c>
      <c r="Q3481" t="s">
        <v>95</v>
      </c>
      <c r="R3481" t="s">
        <v>6688</v>
      </c>
      <c r="S3481">
        <v>45.36</v>
      </c>
      <c r="T3481">
        <v>7</v>
      </c>
      <c r="U3481">
        <v>0</v>
      </c>
      <c r="V3481">
        <v>21.772800000000004</v>
      </c>
      <c r="W3481" s="6">
        <f t="shared" si="328"/>
        <v>0.48000000000000009</v>
      </c>
      <c r="X3481" s="4">
        <f t="shared" si="325"/>
        <v>3.1104000000000007</v>
      </c>
      <c r="Y3481" s="4">
        <f t="shared" si="326"/>
        <v>6.4799999999999995</v>
      </c>
      <c r="Z3481" s="4">
        <f t="shared" si="327"/>
        <v>6.4799999999999995</v>
      </c>
      <c r="AA3481" s="4">
        <f t="shared" si="324"/>
        <v>0</v>
      </c>
    </row>
    <row r="3482" spans="1:27" x14ac:dyDescent="0.2">
      <c r="A3482">
        <v>3481</v>
      </c>
      <c r="B3482" t="s">
        <v>6686</v>
      </c>
      <c r="C3482" s="5">
        <v>42712</v>
      </c>
      <c r="D3482" s="5" t="str">
        <f t="shared" si="329"/>
        <v>2016-12</v>
      </c>
      <c r="E3482" s="5">
        <v>42718</v>
      </c>
      <c r="F3482" t="s">
        <v>55</v>
      </c>
      <c r="G3482" t="s">
        <v>3441</v>
      </c>
      <c r="H3482" t="s">
        <v>3442</v>
      </c>
      <c r="I3482" t="s">
        <v>46</v>
      </c>
      <c r="J3482" t="s">
        <v>32</v>
      </c>
      <c r="K3482" t="s">
        <v>132</v>
      </c>
      <c r="L3482" t="s">
        <v>48</v>
      </c>
      <c r="M3482">
        <v>94110</v>
      </c>
      <c r="N3482" t="s">
        <v>49</v>
      </c>
      <c r="O3482" t="s">
        <v>4963</v>
      </c>
      <c r="P3482" t="s">
        <v>37</v>
      </c>
      <c r="Q3482" t="s">
        <v>61</v>
      </c>
      <c r="R3482" t="s">
        <v>4964</v>
      </c>
      <c r="S3482">
        <v>1421.6640000000002</v>
      </c>
      <c r="T3482">
        <v>6</v>
      </c>
      <c r="U3482">
        <v>0.2</v>
      </c>
      <c r="V3482">
        <v>-195.47879999999998</v>
      </c>
      <c r="W3482" s="6">
        <f t="shared" si="328"/>
        <v>-0.13749999999999996</v>
      </c>
      <c r="X3482" s="4">
        <f t="shared" si="325"/>
        <v>-32.579799999999999</v>
      </c>
      <c r="Y3482" s="4">
        <f t="shared" si="326"/>
        <v>236.94400000000005</v>
      </c>
      <c r="Z3482" s="4">
        <f t="shared" si="327"/>
        <v>296.18</v>
      </c>
      <c r="AA3482" s="4">
        <f t="shared" si="324"/>
        <v>284.33280000000008</v>
      </c>
    </row>
    <row r="3483" spans="1:27" x14ac:dyDescent="0.2">
      <c r="A3483">
        <v>3482</v>
      </c>
      <c r="B3483" t="s">
        <v>6689</v>
      </c>
      <c r="C3483" s="5">
        <v>41736</v>
      </c>
      <c r="D3483" s="5" t="str">
        <f t="shared" si="329"/>
        <v>2014-04</v>
      </c>
      <c r="E3483" s="5">
        <v>41739</v>
      </c>
      <c r="F3483" t="s">
        <v>193</v>
      </c>
      <c r="G3483" t="s">
        <v>2551</v>
      </c>
      <c r="H3483" t="s">
        <v>2552</v>
      </c>
      <c r="I3483" t="s">
        <v>31</v>
      </c>
      <c r="J3483" t="s">
        <v>32</v>
      </c>
      <c r="K3483" t="s">
        <v>3923</v>
      </c>
      <c r="L3483" t="s">
        <v>363</v>
      </c>
      <c r="M3483">
        <v>36608</v>
      </c>
      <c r="N3483" t="s">
        <v>35</v>
      </c>
      <c r="O3483" t="s">
        <v>4284</v>
      </c>
      <c r="P3483" t="s">
        <v>37</v>
      </c>
      <c r="Q3483" t="s">
        <v>70</v>
      </c>
      <c r="R3483" t="s">
        <v>4285</v>
      </c>
      <c r="S3483">
        <v>8.9600000000000009</v>
      </c>
      <c r="T3483">
        <v>2</v>
      </c>
      <c r="U3483">
        <v>0</v>
      </c>
      <c r="V3483">
        <v>2.7775999999999996</v>
      </c>
      <c r="W3483" s="6">
        <f t="shared" si="328"/>
        <v>0.30999999999999994</v>
      </c>
      <c r="X3483" s="4">
        <f t="shared" si="325"/>
        <v>1.3887999999999998</v>
      </c>
      <c r="Y3483" s="4">
        <f t="shared" si="326"/>
        <v>4.4800000000000004</v>
      </c>
      <c r="Z3483" s="4">
        <f t="shared" si="327"/>
        <v>4.4800000000000004</v>
      </c>
      <c r="AA3483" s="4">
        <f t="shared" si="324"/>
        <v>0</v>
      </c>
    </row>
    <row r="3484" spans="1:27" x14ac:dyDescent="0.2">
      <c r="A3484">
        <v>3483</v>
      </c>
      <c r="B3484" t="s">
        <v>6690</v>
      </c>
      <c r="C3484" s="5">
        <v>41878</v>
      </c>
      <c r="D3484" s="5" t="str">
        <f t="shared" si="329"/>
        <v>2014-08</v>
      </c>
      <c r="E3484" s="5">
        <v>41880</v>
      </c>
      <c r="F3484" t="s">
        <v>193</v>
      </c>
      <c r="G3484" t="s">
        <v>4966</v>
      </c>
      <c r="H3484" t="s">
        <v>4967</v>
      </c>
      <c r="I3484" t="s">
        <v>46</v>
      </c>
      <c r="J3484" t="s">
        <v>32</v>
      </c>
      <c r="K3484" t="s">
        <v>323</v>
      </c>
      <c r="L3484" t="s">
        <v>324</v>
      </c>
      <c r="M3484">
        <v>22153</v>
      </c>
      <c r="N3484" t="s">
        <v>35</v>
      </c>
      <c r="O3484" t="s">
        <v>4546</v>
      </c>
      <c r="P3484" t="s">
        <v>76</v>
      </c>
      <c r="Q3484" t="s">
        <v>77</v>
      </c>
      <c r="R3484" t="s">
        <v>4547</v>
      </c>
      <c r="S3484">
        <v>579.94999999999993</v>
      </c>
      <c r="T3484">
        <v>5</v>
      </c>
      <c r="U3484">
        <v>0</v>
      </c>
      <c r="V3484">
        <v>168.18549999999993</v>
      </c>
      <c r="W3484" s="6">
        <f t="shared" si="328"/>
        <v>0.28999999999999992</v>
      </c>
      <c r="X3484" s="4">
        <f t="shared" si="325"/>
        <v>33.63709999999999</v>
      </c>
      <c r="Y3484" s="4">
        <f t="shared" si="326"/>
        <v>115.98999999999998</v>
      </c>
      <c r="Z3484" s="4">
        <f t="shared" si="327"/>
        <v>115.98999999999998</v>
      </c>
      <c r="AA3484" s="4">
        <f t="shared" si="324"/>
        <v>0</v>
      </c>
    </row>
    <row r="3485" spans="1:27" x14ac:dyDescent="0.2">
      <c r="A3485">
        <v>3484</v>
      </c>
      <c r="B3485" t="s">
        <v>6690</v>
      </c>
      <c r="C3485" s="5">
        <v>41878</v>
      </c>
      <c r="D3485" s="5" t="str">
        <f t="shared" si="329"/>
        <v>2014-08</v>
      </c>
      <c r="E3485" s="5">
        <v>41880</v>
      </c>
      <c r="F3485" t="s">
        <v>193</v>
      </c>
      <c r="G3485" t="s">
        <v>4966</v>
      </c>
      <c r="H3485" t="s">
        <v>4967</v>
      </c>
      <c r="I3485" t="s">
        <v>46</v>
      </c>
      <c r="J3485" t="s">
        <v>32</v>
      </c>
      <c r="K3485" t="s">
        <v>323</v>
      </c>
      <c r="L3485" t="s">
        <v>324</v>
      </c>
      <c r="M3485">
        <v>22153</v>
      </c>
      <c r="N3485" t="s">
        <v>35</v>
      </c>
      <c r="O3485" t="s">
        <v>4078</v>
      </c>
      <c r="P3485" t="s">
        <v>37</v>
      </c>
      <c r="Q3485" t="s">
        <v>70</v>
      </c>
      <c r="R3485" t="s">
        <v>4079</v>
      </c>
      <c r="S3485">
        <v>29.12</v>
      </c>
      <c r="T3485">
        <v>4</v>
      </c>
      <c r="U3485">
        <v>0</v>
      </c>
      <c r="V3485">
        <v>12.521600000000003</v>
      </c>
      <c r="W3485" s="6">
        <f t="shared" si="328"/>
        <v>0.4300000000000001</v>
      </c>
      <c r="X3485" s="4">
        <f t="shared" si="325"/>
        <v>3.1304000000000007</v>
      </c>
      <c r="Y3485" s="4">
        <f t="shared" si="326"/>
        <v>7.28</v>
      </c>
      <c r="Z3485" s="4">
        <f t="shared" si="327"/>
        <v>7.28</v>
      </c>
      <c r="AA3485" s="4">
        <f t="shared" si="324"/>
        <v>0</v>
      </c>
    </row>
    <row r="3486" spans="1:27" x14ac:dyDescent="0.2">
      <c r="A3486">
        <v>3485</v>
      </c>
      <c r="B3486" t="s">
        <v>6690</v>
      </c>
      <c r="C3486" s="5">
        <v>41878</v>
      </c>
      <c r="D3486" s="5" t="str">
        <f t="shared" si="329"/>
        <v>2014-08</v>
      </c>
      <c r="E3486" s="5">
        <v>41880</v>
      </c>
      <c r="F3486" t="s">
        <v>193</v>
      </c>
      <c r="G3486" t="s">
        <v>4966</v>
      </c>
      <c r="H3486" t="s">
        <v>4967</v>
      </c>
      <c r="I3486" t="s">
        <v>46</v>
      </c>
      <c r="J3486" t="s">
        <v>32</v>
      </c>
      <c r="K3486" t="s">
        <v>323</v>
      </c>
      <c r="L3486" t="s">
        <v>324</v>
      </c>
      <c r="M3486">
        <v>22153</v>
      </c>
      <c r="N3486" t="s">
        <v>35</v>
      </c>
      <c r="O3486" t="s">
        <v>5714</v>
      </c>
      <c r="P3486" t="s">
        <v>37</v>
      </c>
      <c r="Q3486" t="s">
        <v>61</v>
      </c>
      <c r="R3486" t="s">
        <v>5715</v>
      </c>
      <c r="S3486">
        <v>1202.94</v>
      </c>
      <c r="T3486">
        <v>3</v>
      </c>
      <c r="U3486">
        <v>0</v>
      </c>
      <c r="V3486">
        <v>300.73500000000001</v>
      </c>
      <c r="W3486" s="6">
        <f t="shared" si="328"/>
        <v>0.25</v>
      </c>
      <c r="X3486" s="4">
        <f t="shared" si="325"/>
        <v>100.245</v>
      </c>
      <c r="Y3486" s="4">
        <f t="shared" si="326"/>
        <v>400.98</v>
      </c>
      <c r="Z3486" s="4">
        <f t="shared" si="327"/>
        <v>400.98</v>
      </c>
      <c r="AA3486" s="4">
        <f t="shared" si="324"/>
        <v>0</v>
      </c>
    </row>
    <row r="3487" spans="1:27" x14ac:dyDescent="0.2">
      <c r="A3487">
        <v>3486</v>
      </c>
      <c r="B3487" t="s">
        <v>6691</v>
      </c>
      <c r="C3487" s="5">
        <v>42664</v>
      </c>
      <c r="D3487" s="5" t="str">
        <f t="shared" si="329"/>
        <v>2016-10</v>
      </c>
      <c r="E3487" s="5">
        <v>42669</v>
      </c>
      <c r="F3487" t="s">
        <v>55</v>
      </c>
      <c r="G3487" t="s">
        <v>4207</v>
      </c>
      <c r="H3487" t="s">
        <v>4208</v>
      </c>
      <c r="I3487" t="s">
        <v>46</v>
      </c>
      <c r="J3487" t="s">
        <v>32</v>
      </c>
      <c r="K3487" t="s">
        <v>612</v>
      </c>
      <c r="L3487" t="s">
        <v>250</v>
      </c>
      <c r="M3487">
        <v>19711</v>
      </c>
      <c r="N3487" t="s">
        <v>153</v>
      </c>
      <c r="O3487" t="s">
        <v>3586</v>
      </c>
      <c r="P3487" t="s">
        <v>51</v>
      </c>
      <c r="Q3487" t="s">
        <v>80</v>
      </c>
      <c r="R3487" t="s">
        <v>3587</v>
      </c>
      <c r="S3487">
        <v>7.92</v>
      </c>
      <c r="T3487">
        <v>4</v>
      </c>
      <c r="U3487">
        <v>0</v>
      </c>
      <c r="V3487">
        <v>3.5640000000000001</v>
      </c>
      <c r="W3487" s="6">
        <f t="shared" si="328"/>
        <v>0.45</v>
      </c>
      <c r="X3487" s="4">
        <f t="shared" si="325"/>
        <v>0.89100000000000001</v>
      </c>
      <c r="Y3487" s="4">
        <f t="shared" si="326"/>
        <v>1.98</v>
      </c>
      <c r="Z3487" s="4">
        <f t="shared" si="327"/>
        <v>1.98</v>
      </c>
      <c r="AA3487" s="4">
        <f t="shared" si="324"/>
        <v>0</v>
      </c>
    </row>
    <row r="3488" spans="1:27" x14ac:dyDescent="0.2">
      <c r="A3488">
        <v>3487</v>
      </c>
      <c r="B3488" t="s">
        <v>6692</v>
      </c>
      <c r="C3488" s="5">
        <v>42704</v>
      </c>
      <c r="D3488" s="5" t="str">
        <f t="shared" si="329"/>
        <v>2016-11</v>
      </c>
      <c r="E3488" s="5">
        <v>42704</v>
      </c>
      <c r="F3488" t="s">
        <v>1298</v>
      </c>
      <c r="G3488" t="s">
        <v>1782</v>
      </c>
      <c r="H3488" t="s">
        <v>1783</v>
      </c>
      <c r="I3488" t="s">
        <v>31</v>
      </c>
      <c r="J3488" t="s">
        <v>32</v>
      </c>
      <c r="K3488" t="s">
        <v>6693</v>
      </c>
      <c r="L3488" t="s">
        <v>93</v>
      </c>
      <c r="M3488">
        <v>28601</v>
      </c>
      <c r="N3488" t="s">
        <v>35</v>
      </c>
      <c r="O3488" t="s">
        <v>5847</v>
      </c>
      <c r="P3488" t="s">
        <v>76</v>
      </c>
      <c r="Q3488" t="s">
        <v>77</v>
      </c>
      <c r="R3488" t="s">
        <v>5848</v>
      </c>
      <c r="S3488">
        <v>36.192</v>
      </c>
      <c r="T3488">
        <v>1</v>
      </c>
      <c r="U3488">
        <v>0.2</v>
      </c>
      <c r="V3488">
        <v>2.7143999999999995</v>
      </c>
      <c r="W3488" s="6">
        <f t="shared" si="328"/>
        <v>7.4999999999999983E-2</v>
      </c>
      <c r="X3488" s="4">
        <f t="shared" si="325"/>
        <v>2.7143999999999995</v>
      </c>
      <c r="Y3488" s="4">
        <f t="shared" si="326"/>
        <v>36.192</v>
      </c>
      <c r="Z3488" s="4">
        <f t="shared" si="327"/>
        <v>45.239999999999995</v>
      </c>
      <c r="AA3488" s="4">
        <f t="shared" si="324"/>
        <v>7.2384000000000004</v>
      </c>
    </row>
    <row r="3489" spans="1:27" x14ac:dyDescent="0.2">
      <c r="A3489">
        <v>3488</v>
      </c>
      <c r="B3489" t="s">
        <v>6694</v>
      </c>
      <c r="C3489" s="5">
        <v>42983</v>
      </c>
      <c r="D3489" s="5" t="str">
        <f t="shared" si="329"/>
        <v>2017-09</v>
      </c>
      <c r="E3489" s="5">
        <v>42989</v>
      </c>
      <c r="F3489" t="s">
        <v>55</v>
      </c>
      <c r="G3489" t="s">
        <v>6215</v>
      </c>
      <c r="H3489" t="s">
        <v>6216</v>
      </c>
      <c r="I3489" t="s">
        <v>107</v>
      </c>
      <c r="J3489" t="s">
        <v>32</v>
      </c>
      <c r="K3489" t="s">
        <v>58</v>
      </c>
      <c r="L3489" t="s">
        <v>59</v>
      </c>
      <c r="M3489">
        <v>33311</v>
      </c>
      <c r="N3489" t="s">
        <v>35</v>
      </c>
      <c r="O3489" t="s">
        <v>846</v>
      </c>
      <c r="P3489" t="s">
        <v>51</v>
      </c>
      <c r="Q3489" t="s">
        <v>64</v>
      </c>
      <c r="R3489" t="s">
        <v>847</v>
      </c>
      <c r="S3489">
        <v>147.184</v>
      </c>
      <c r="T3489">
        <v>2</v>
      </c>
      <c r="U3489">
        <v>0.2</v>
      </c>
      <c r="V3489">
        <v>-29.436800000000012</v>
      </c>
      <c r="W3489" s="6">
        <f t="shared" si="328"/>
        <v>-0.20000000000000009</v>
      </c>
      <c r="X3489" s="4">
        <f t="shared" si="325"/>
        <v>-14.718400000000006</v>
      </c>
      <c r="Y3489" s="4">
        <f t="shared" si="326"/>
        <v>73.591999999999999</v>
      </c>
      <c r="Z3489" s="4">
        <f t="shared" si="327"/>
        <v>91.99</v>
      </c>
      <c r="AA3489" s="4">
        <f t="shared" si="324"/>
        <v>29.436800000000002</v>
      </c>
    </row>
    <row r="3490" spans="1:27" x14ac:dyDescent="0.2">
      <c r="A3490">
        <v>3489</v>
      </c>
      <c r="B3490" t="s">
        <v>6695</v>
      </c>
      <c r="C3490" s="5">
        <v>42187</v>
      </c>
      <c r="D3490" s="5" t="str">
        <f t="shared" si="329"/>
        <v>2015-07</v>
      </c>
      <c r="E3490" s="5">
        <v>42191</v>
      </c>
      <c r="F3490" t="s">
        <v>55</v>
      </c>
      <c r="G3490" t="s">
        <v>5141</v>
      </c>
      <c r="H3490" t="s">
        <v>5142</v>
      </c>
      <c r="I3490" t="s">
        <v>31</v>
      </c>
      <c r="J3490" t="s">
        <v>32</v>
      </c>
      <c r="K3490" t="s">
        <v>6696</v>
      </c>
      <c r="L3490" t="s">
        <v>216</v>
      </c>
      <c r="M3490">
        <v>60188</v>
      </c>
      <c r="N3490" t="s">
        <v>110</v>
      </c>
      <c r="O3490" t="s">
        <v>1144</v>
      </c>
      <c r="P3490" t="s">
        <v>37</v>
      </c>
      <c r="Q3490" t="s">
        <v>41</v>
      </c>
      <c r="R3490" t="s">
        <v>1145</v>
      </c>
      <c r="S3490">
        <v>408.42200000000003</v>
      </c>
      <c r="T3490">
        <v>2</v>
      </c>
      <c r="U3490">
        <v>0.3</v>
      </c>
      <c r="V3490">
        <v>-5.8346000000000231</v>
      </c>
      <c r="W3490" s="6">
        <f t="shared" si="328"/>
        <v>-1.4285714285714341E-2</v>
      </c>
      <c r="X3490" s="4">
        <f t="shared" si="325"/>
        <v>-2.9173000000000116</v>
      </c>
      <c r="Y3490" s="4">
        <f t="shared" si="326"/>
        <v>204.21100000000001</v>
      </c>
      <c r="Z3490" s="4">
        <f t="shared" si="327"/>
        <v>291.73</v>
      </c>
      <c r="AA3490" s="4">
        <f t="shared" si="324"/>
        <v>122.5266</v>
      </c>
    </row>
    <row r="3491" spans="1:27" x14ac:dyDescent="0.2">
      <c r="A3491">
        <v>3490</v>
      </c>
      <c r="B3491" t="s">
        <v>6695</v>
      </c>
      <c r="C3491" s="5">
        <v>42187</v>
      </c>
      <c r="D3491" s="5" t="str">
        <f t="shared" si="329"/>
        <v>2015-07</v>
      </c>
      <c r="E3491" s="5">
        <v>42191</v>
      </c>
      <c r="F3491" t="s">
        <v>55</v>
      </c>
      <c r="G3491" t="s">
        <v>5141</v>
      </c>
      <c r="H3491" t="s">
        <v>5142</v>
      </c>
      <c r="I3491" t="s">
        <v>31</v>
      </c>
      <c r="J3491" t="s">
        <v>32</v>
      </c>
      <c r="K3491" t="s">
        <v>6696</v>
      </c>
      <c r="L3491" t="s">
        <v>216</v>
      </c>
      <c r="M3491">
        <v>60188</v>
      </c>
      <c r="N3491" t="s">
        <v>110</v>
      </c>
      <c r="O3491" t="s">
        <v>4853</v>
      </c>
      <c r="P3491" t="s">
        <v>37</v>
      </c>
      <c r="Q3491" t="s">
        <v>41</v>
      </c>
      <c r="R3491" t="s">
        <v>4854</v>
      </c>
      <c r="S3491">
        <v>382.11599999999999</v>
      </c>
      <c r="T3491">
        <v>6</v>
      </c>
      <c r="U3491">
        <v>0.3</v>
      </c>
      <c r="V3491">
        <v>-92.799600000000027</v>
      </c>
      <c r="W3491" s="6">
        <f t="shared" si="328"/>
        <v>-0.24285714285714294</v>
      </c>
      <c r="X3491" s="4">
        <f t="shared" si="325"/>
        <v>-15.466600000000005</v>
      </c>
      <c r="Y3491" s="4">
        <f t="shared" si="326"/>
        <v>63.686</v>
      </c>
      <c r="Z3491" s="4">
        <f t="shared" si="327"/>
        <v>90.980000000000018</v>
      </c>
      <c r="AA3491" s="4">
        <f t="shared" si="324"/>
        <v>114.6348</v>
      </c>
    </row>
    <row r="3492" spans="1:27" x14ac:dyDescent="0.2">
      <c r="A3492">
        <v>3491</v>
      </c>
      <c r="B3492" t="s">
        <v>6695</v>
      </c>
      <c r="C3492" s="5">
        <v>42187</v>
      </c>
      <c r="D3492" s="5" t="str">
        <f t="shared" si="329"/>
        <v>2015-07</v>
      </c>
      <c r="E3492" s="5">
        <v>42191</v>
      </c>
      <c r="F3492" t="s">
        <v>55</v>
      </c>
      <c r="G3492" t="s">
        <v>5141</v>
      </c>
      <c r="H3492" t="s">
        <v>5142</v>
      </c>
      <c r="I3492" t="s">
        <v>31</v>
      </c>
      <c r="J3492" t="s">
        <v>32</v>
      </c>
      <c r="K3492" t="s">
        <v>6696</v>
      </c>
      <c r="L3492" t="s">
        <v>216</v>
      </c>
      <c r="M3492">
        <v>60188</v>
      </c>
      <c r="N3492" t="s">
        <v>110</v>
      </c>
      <c r="O3492" t="s">
        <v>1775</v>
      </c>
      <c r="P3492" t="s">
        <v>51</v>
      </c>
      <c r="Q3492" t="s">
        <v>64</v>
      </c>
      <c r="R3492" t="s">
        <v>1776</v>
      </c>
      <c r="S3492">
        <v>68.599999999999994</v>
      </c>
      <c r="T3492">
        <v>5</v>
      </c>
      <c r="U3492">
        <v>0.2</v>
      </c>
      <c r="V3492">
        <v>6.0024999999999977</v>
      </c>
      <c r="W3492" s="6">
        <f t="shared" si="328"/>
        <v>8.7499999999999981E-2</v>
      </c>
      <c r="X3492" s="4">
        <f t="shared" si="325"/>
        <v>1.2004999999999995</v>
      </c>
      <c r="Y3492" s="4">
        <f t="shared" si="326"/>
        <v>13.719999999999999</v>
      </c>
      <c r="Z3492" s="4">
        <f t="shared" si="327"/>
        <v>17.149999999999999</v>
      </c>
      <c r="AA3492" s="4">
        <f t="shared" si="324"/>
        <v>13.719999999999999</v>
      </c>
    </row>
    <row r="3493" spans="1:27" x14ac:dyDescent="0.2">
      <c r="A3493">
        <v>3492</v>
      </c>
      <c r="B3493" t="s">
        <v>6695</v>
      </c>
      <c r="C3493" s="5">
        <v>42187</v>
      </c>
      <c r="D3493" s="5" t="str">
        <f t="shared" si="329"/>
        <v>2015-07</v>
      </c>
      <c r="E3493" s="5">
        <v>42191</v>
      </c>
      <c r="F3493" t="s">
        <v>55</v>
      </c>
      <c r="G3493" t="s">
        <v>5141</v>
      </c>
      <c r="H3493" t="s">
        <v>5142</v>
      </c>
      <c r="I3493" t="s">
        <v>31</v>
      </c>
      <c r="J3493" t="s">
        <v>32</v>
      </c>
      <c r="K3493" t="s">
        <v>6696</v>
      </c>
      <c r="L3493" t="s">
        <v>216</v>
      </c>
      <c r="M3493">
        <v>60188</v>
      </c>
      <c r="N3493" t="s">
        <v>110</v>
      </c>
      <c r="O3493" t="s">
        <v>1023</v>
      </c>
      <c r="P3493" t="s">
        <v>51</v>
      </c>
      <c r="Q3493" t="s">
        <v>64</v>
      </c>
      <c r="R3493" t="s">
        <v>1024</v>
      </c>
      <c r="S3493">
        <v>435.50400000000002</v>
      </c>
      <c r="T3493">
        <v>3</v>
      </c>
      <c r="U3493">
        <v>0.2</v>
      </c>
      <c r="V3493">
        <v>48.994199999999921</v>
      </c>
      <c r="W3493" s="6">
        <f t="shared" si="328"/>
        <v>0.11249999999999981</v>
      </c>
      <c r="X3493" s="4">
        <f t="shared" si="325"/>
        <v>16.331399999999974</v>
      </c>
      <c r="Y3493" s="4">
        <f t="shared" si="326"/>
        <v>145.16800000000001</v>
      </c>
      <c r="Z3493" s="4">
        <f t="shared" si="327"/>
        <v>181.45999999999998</v>
      </c>
      <c r="AA3493" s="4">
        <f t="shared" si="324"/>
        <v>87.100800000000007</v>
      </c>
    </row>
    <row r="3494" spans="1:27" x14ac:dyDescent="0.2">
      <c r="A3494">
        <v>3493</v>
      </c>
      <c r="B3494" t="s">
        <v>6695</v>
      </c>
      <c r="C3494" s="5">
        <v>42187</v>
      </c>
      <c r="D3494" s="5" t="str">
        <f t="shared" si="329"/>
        <v>2015-07</v>
      </c>
      <c r="E3494" s="5">
        <v>42191</v>
      </c>
      <c r="F3494" t="s">
        <v>55</v>
      </c>
      <c r="G3494" t="s">
        <v>5141</v>
      </c>
      <c r="H3494" t="s">
        <v>5142</v>
      </c>
      <c r="I3494" t="s">
        <v>31</v>
      </c>
      <c r="J3494" t="s">
        <v>32</v>
      </c>
      <c r="K3494" t="s">
        <v>6696</v>
      </c>
      <c r="L3494" t="s">
        <v>216</v>
      </c>
      <c r="M3494">
        <v>60188</v>
      </c>
      <c r="N3494" t="s">
        <v>110</v>
      </c>
      <c r="O3494" t="s">
        <v>704</v>
      </c>
      <c r="P3494" t="s">
        <v>51</v>
      </c>
      <c r="Q3494" t="s">
        <v>95</v>
      </c>
      <c r="R3494" t="s">
        <v>705</v>
      </c>
      <c r="S3494">
        <v>11.168000000000001</v>
      </c>
      <c r="T3494">
        <v>2</v>
      </c>
      <c r="U3494">
        <v>0.2</v>
      </c>
      <c r="V3494">
        <v>3.7692000000000001</v>
      </c>
      <c r="W3494" s="6">
        <f t="shared" si="328"/>
        <v>0.33749999999999997</v>
      </c>
      <c r="X3494" s="4">
        <f t="shared" si="325"/>
        <v>1.8846000000000001</v>
      </c>
      <c r="Y3494" s="4">
        <f t="shared" si="326"/>
        <v>5.5840000000000005</v>
      </c>
      <c r="Z3494" s="4">
        <f t="shared" si="327"/>
        <v>6.98</v>
      </c>
      <c r="AA3494" s="4">
        <f t="shared" si="324"/>
        <v>2.2336000000000005</v>
      </c>
    </row>
    <row r="3495" spans="1:27" x14ac:dyDescent="0.2">
      <c r="A3495">
        <v>3494</v>
      </c>
      <c r="B3495" t="s">
        <v>6697</v>
      </c>
      <c r="C3495" s="5">
        <v>43002</v>
      </c>
      <c r="D3495" s="5" t="str">
        <f t="shared" si="329"/>
        <v>2017-09</v>
      </c>
      <c r="E3495" s="5">
        <v>43006</v>
      </c>
      <c r="F3495" t="s">
        <v>55</v>
      </c>
      <c r="G3495" t="s">
        <v>1815</v>
      </c>
      <c r="H3495" t="s">
        <v>1816</v>
      </c>
      <c r="I3495" t="s">
        <v>46</v>
      </c>
      <c r="J3495" t="s">
        <v>32</v>
      </c>
      <c r="K3495" t="s">
        <v>6698</v>
      </c>
      <c r="L3495" t="s">
        <v>234</v>
      </c>
      <c r="M3495">
        <v>56301</v>
      </c>
      <c r="N3495" t="s">
        <v>110</v>
      </c>
      <c r="O3495" t="s">
        <v>6699</v>
      </c>
      <c r="P3495" t="s">
        <v>76</v>
      </c>
      <c r="Q3495" t="s">
        <v>166</v>
      </c>
      <c r="R3495" t="s">
        <v>6700</v>
      </c>
      <c r="S3495">
        <v>72</v>
      </c>
      <c r="T3495">
        <v>4</v>
      </c>
      <c r="U3495">
        <v>0</v>
      </c>
      <c r="V3495">
        <v>12.959999999999994</v>
      </c>
      <c r="W3495" s="6">
        <f t="shared" si="328"/>
        <v>0.17999999999999991</v>
      </c>
      <c r="X3495" s="4">
        <f t="shared" si="325"/>
        <v>3.2399999999999984</v>
      </c>
      <c r="Y3495" s="4">
        <f t="shared" si="326"/>
        <v>18</v>
      </c>
      <c r="Z3495" s="4">
        <f t="shared" si="327"/>
        <v>18</v>
      </c>
      <c r="AA3495" s="4">
        <f t="shared" si="324"/>
        <v>0</v>
      </c>
    </row>
    <row r="3496" spans="1:27" x14ac:dyDescent="0.2">
      <c r="A3496">
        <v>3495</v>
      </c>
      <c r="B3496" t="s">
        <v>6697</v>
      </c>
      <c r="C3496" s="5">
        <v>43002</v>
      </c>
      <c r="D3496" s="5" t="str">
        <f t="shared" si="329"/>
        <v>2017-09</v>
      </c>
      <c r="E3496" s="5">
        <v>43006</v>
      </c>
      <c r="F3496" t="s">
        <v>55</v>
      </c>
      <c r="G3496" t="s">
        <v>1815</v>
      </c>
      <c r="H3496" t="s">
        <v>1816</v>
      </c>
      <c r="I3496" t="s">
        <v>46</v>
      </c>
      <c r="J3496" t="s">
        <v>32</v>
      </c>
      <c r="K3496" t="s">
        <v>6698</v>
      </c>
      <c r="L3496" t="s">
        <v>234</v>
      </c>
      <c r="M3496">
        <v>56301</v>
      </c>
      <c r="N3496" t="s">
        <v>110</v>
      </c>
      <c r="O3496" t="s">
        <v>6701</v>
      </c>
      <c r="P3496" t="s">
        <v>76</v>
      </c>
      <c r="Q3496" t="s">
        <v>166</v>
      </c>
      <c r="R3496" t="s">
        <v>6702</v>
      </c>
      <c r="S3496">
        <v>655.90000000000009</v>
      </c>
      <c r="T3496">
        <v>5</v>
      </c>
      <c r="U3496">
        <v>0</v>
      </c>
      <c r="V3496">
        <v>275.47800000000001</v>
      </c>
      <c r="W3496" s="6">
        <f t="shared" si="328"/>
        <v>0.41999999999999993</v>
      </c>
      <c r="X3496" s="4">
        <f t="shared" si="325"/>
        <v>55.095600000000005</v>
      </c>
      <c r="Y3496" s="4">
        <f t="shared" si="326"/>
        <v>131.18</v>
      </c>
      <c r="Z3496" s="4">
        <f t="shared" si="327"/>
        <v>131.18</v>
      </c>
      <c r="AA3496" s="4">
        <f t="shared" si="324"/>
        <v>0</v>
      </c>
    </row>
    <row r="3497" spans="1:27" x14ac:dyDescent="0.2">
      <c r="A3497">
        <v>3496</v>
      </c>
      <c r="B3497" t="s">
        <v>6697</v>
      </c>
      <c r="C3497" s="5">
        <v>43002</v>
      </c>
      <c r="D3497" s="5" t="str">
        <f t="shared" si="329"/>
        <v>2017-09</v>
      </c>
      <c r="E3497" s="5">
        <v>43006</v>
      </c>
      <c r="F3497" t="s">
        <v>55</v>
      </c>
      <c r="G3497" t="s">
        <v>1815</v>
      </c>
      <c r="H3497" t="s">
        <v>1816</v>
      </c>
      <c r="I3497" t="s">
        <v>46</v>
      </c>
      <c r="J3497" t="s">
        <v>32</v>
      </c>
      <c r="K3497" t="s">
        <v>6698</v>
      </c>
      <c r="L3497" t="s">
        <v>234</v>
      </c>
      <c r="M3497">
        <v>56301</v>
      </c>
      <c r="N3497" t="s">
        <v>110</v>
      </c>
      <c r="O3497" t="s">
        <v>2591</v>
      </c>
      <c r="P3497" t="s">
        <v>37</v>
      </c>
      <c r="Q3497" t="s">
        <v>41</v>
      </c>
      <c r="R3497" t="s">
        <v>2592</v>
      </c>
      <c r="S3497">
        <v>603.91999999999996</v>
      </c>
      <c r="T3497">
        <v>4</v>
      </c>
      <c r="U3497">
        <v>0</v>
      </c>
      <c r="V3497">
        <v>181.17599999999993</v>
      </c>
      <c r="W3497" s="6">
        <f t="shared" si="328"/>
        <v>0.29999999999999993</v>
      </c>
      <c r="X3497" s="4">
        <f t="shared" si="325"/>
        <v>45.293999999999983</v>
      </c>
      <c r="Y3497" s="4">
        <f t="shared" si="326"/>
        <v>150.97999999999999</v>
      </c>
      <c r="Z3497" s="4">
        <f t="shared" si="327"/>
        <v>150.97999999999999</v>
      </c>
      <c r="AA3497" s="4">
        <f t="shared" si="324"/>
        <v>0</v>
      </c>
    </row>
    <row r="3498" spans="1:27" x14ac:dyDescent="0.2">
      <c r="A3498">
        <v>3497</v>
      </c>
      <c r="B3498" t="s">
        <v>6703</v>
      </c>
      <c r="C3498" s="5">
        <v>42590</v>
      </c>
      <c r="D3498" s="5" t="str">
        <f t="shared" si="329"/>
        <v>2016-08</v>
      </c>
      <c r="E3498" s="5">
        <v>42597</v>
      </c>
      <c r="F3498" t="s">
        <v>55</v>
      </c>
      <c r="G3498" t="s">
        <v>3392</v>
      </c>
      <c r="H3498" t="s">
        <v>3393</v>
      </c>
      <c r="I3498" t="s">
        <v>107</v>
      </c>
      <c r="J3498" t="s">
        <v>32</v>
      </c>
      <c r="K3498" t="s">
        <v>47</v>
      </c>
      <c r="L3498" t="s">
        <v>48</v>
      </c>
      <c r="M3498">
        <v>90036</v>
      </c>
      <c r="N3498" t="s">
        <v>49</v>
      </c>
      <c r="O3498" t="s">
        <v>3339</v>
      </c>
      <c r="P3498" t="s">
        <v>37</v>
      </c>
      <c r="Q3498" t="s">
        <v>61</v>
      </c>
      <c r="R3498" t="s">
        <v>3340</v>
      </c>
      <c r="S3498">
        <v>513.024</v>
      </c>
      <c r="T3498">
        <v>2</v>
      </c>
      <c r="U3498">
        <v>0.2</v>
      </c>
      <c r="V3498">
        <v>12.82559999999998</v>
      </c>
      <c r="W3498" s="6">
        <f t="shared" si="328"/>
        <v>2.499999999999996E-2</v>
      </c>
      <c r="X3498" s="4">
        <f t="shared" si="325"/>
        <v>6.4127999999999901</v>
      </c>
      <c r="Y3498" s="4">
        <f t="shared" si="326"/>
        <v>256.512</v>
      </c>
      <c r="Z3498" s="4">
        <f t="shared" si="327"/>
        <v>320.64</v>
      </c>
      <c r="AA3498" s="4">
        <f t="shared" si="324"/>
        <v>102.60480000000001</v>
      </c>
    </row>
    <row r="3499" spans="1:27" x14ac:dyDescent="0.2">
      <c r="A3499">
        <v>3498</v>
      </c>
      <c r="B3499" t="s">
        <v>6703</v>
      </c>
      <c r="C3499" s="5">
        <v>42590</v>
      </c>
      <c r="D3499" s="5" t="str">
        <f t="shared" si="329"/>
        <v>2016-08</v>
      </c>
      <c r="E3499" s="5">
        <v>42597</v>
      </c>
      <c r="F3499" t="s">
        <v>55</v>
      </c>
      <c r="G3499" t="s">
        <v>3392</v>
      </c>
      <c r="H3499" t="s">
        <v>3393</v>
      </c>
      <c r="I3499" t="s">
        <v>107</v>
      </c>
      <c r="J3499" t="s">
        <v>32</v>
      </c>
      <c r="K3499" t="s">
        <v>47</v>
      </c>
      <c r="L3499" t="s">
        <v>48</v>
      </c>
      <c r="M3499">
        <v>90036</v>
      </c>
      <c r="N3499" t="s">
        <v>49</v>
      </c>
      <c r="O3499" t="s">
        <v>2831</v>
      </c>
      <c r="P3499" t="s">
        <v>51</v>
      </c>
      <c r="Q3499" t="s">
        <v>83</v>
      </c>
      <c r="R3499" t="s">
        <v>2832</v>
      </c>
      <c r="S3499">
        <v>487.91999999999996</v>
      </c>
      <c r="T3499">
        <v>6</v>
      </c>
      <c r="U3499">
        <v>0</v>
      </c>
      <c r="V3499">
        <v>136.61759999999998</v>
      </c>
      <c r="W3499" s="6">
        <f t="shared" si="328"/>
        <v>0.27999999999999997</v>
      </c>
      <c r="X3499" s="4">
        <f t="shared" si="325"/>
        <v>22.769599999999997</v>
      </c>
      <c r="Y3499" s="4">
        <f t="shared" si="326"/>
        <v>81.319999999999993</v>
      </c>
      <c r="Z3499" s="4">
        <f t="shared" si="327"/>
        <v>81.319999999999993</v>
      </c>
      <c r="AA3499" s="4">
        <f t="shared" si="324"/>
        <v>0</v>
      </c>
    </row>
    <row r="3500" spans="1:27" x14ac:dyDescent="0.2">
      <c r="A3500">
        <v>3499</v>
      </c>
      <c r="B3500" t="s">
        <v>6703</v>
      </c>
      <c r="C3500" s="5">
        <v>42590</v>
      </c>
      <c r="D3500" s="5" t="str">
        <f t="shared" si="329"/>
        <v>2016-08</v>
      </c>
      <c r="E3500" s="5">
        <v>42597</v>
      </c>
      <c r="F3500" t="s">
        <v>55</v>
      </c>
      <c r="G3500" t="s">
        <v>3392</v>
      </c>
      <c r="H3500" t="s">
        <v>3393</v>
      </c>
      <c r="I3500" t="s">
        <v>107</v>
      </c>
      <c r="J3500" t="s">
        <v>32</v>
      </c>
      <c r="K3500" t="s">
        <v>47</v>
      </c>
      <c r="L3500" t="s">
        <v>48</v>
      </c>
      <c r="M3500">
        <v>90036</v>
      </c>
      <c r="N3500" t="s">
        <v>49</v>
      </c>
      <c r="O3500" t="s">
        <v>1261</v>
      </c>
      <c r="P3500" t="s">
        <v>51</v>
      </c>
      <c r="Q3500" t="s">
        <v>80</v>
      </c>
      <c r="R3500" t="s">
        <v>1262</v>
      </c>
      <c r="S3500">
        <v>15.24</v>
      </c>
      <c r="T3500">
        <v>5</v>
      </c>
      <c r="U3500">
        <v>0.2</v>
      </c>
      <c r="V3500">
        <v>5.3339999999999996</v>
      </c>
      <c r="W3500" s="6">
        <f t="shared" si="328"/>
        <v>0.35</v>
      </c>
      <c r="X3500" s="4">
        <f t="shared" si="325"/>
        <v>1.0668</v>
      </c>
      <c r="Y3500" s="4">
        <f t="shared" si="326"/>
        <v>3.048</v>
      </c>
      <c r="Z3500" s="4">
        <f t="shared" si="327"/>
        <v>3.81</v>
      </c>
      <c r="AA3500" s="4">
        <f t="shared" si="324"/>
        <v>3.048</v>
      </c>
    </row>
    <row r="3501" spans="1:27" x14ac:dyDescent="0.2">
      <c r="A3501">
        <v>3500</v>
      </c>
      <c r="B3501" t="s">
        <v>6704</v>
      </c>
      <c r="C3501" s="5">
        <v>42642</v>
      </c>
      <c r="D3501" s="5" t="str">
        <f t="shared" si="329"/>
        <v>2016-09</v>
      </c>
      <c r="E3501" s="5">
        <v>42646</v>
      </c>
      <c r="F3501" t="s">
        <v>55</v>
      </c>
      <c r="G3501" t="s">
        <v>2495</v>
      </c>
      <c r="H3501" t="s">
        <v>2496</v>
      </c>
      <c r="I3501" t="s">
        <v>31</v>
      </c>
      <c r="J3501" t="s">
        <v>32</v>
      </c>
      <c r="K3501" t="s">
        <v>3923</v>
      </c>
      <c r="L3501" t="s">
        <v>363</v>
      </c>
      <c r="M3501">
        <v>36608</v>
      </c>
      <c r="N3501" t="s">
        <v>35</v>
      </c>
      <c r="O3501" t="s">
        <v>6441</v>
      </c>
      <c r="P3501" t="s">
        <v>76</v>
      </c>
      <c r="Q3501" t="s">
        <v>166</v>
      </c>
      <c r="R3501" t="s">
        <v>6442</v>
      </c>
      <c r="S3501">
        <v>209.96999999999997</v>
      </c>
      <c r="T3501">
        <v>3</v>
      </c>
      <c r="U3501">
        <v>0</v>
      </c>
      <c r="V3501">
        <v>71.389799999999994</v>
      </c>
      <c r="W3501" s="6">
        <f t="shared" si="328"/>
        <v>0.34</v>
      </c>
      <c r="X3501" s="4">
        <f t="shared" si="325"/>
        <v>23.796599999999998</v>
      </c>
      <c r="Y3501" s="4">
        <f t="shared" si="326"/>
        <v>69.989999999999995</v>
      </c>
      <c r="Z3501" s="4">
        <f t="shared" si="327"/>
        <v>69.989999999999995</v>
      </c>
      <c r="AA3501" s="4">
        <f t="shared" si="324"/>
        <v>0</v>
      </c>
    </row>
    <row r="3502" spans="1:27" x14ac:dyDescent="0.2">
      <c r="A3502">
        <v>3501</v>
      </c>
      <c r="B3502" t="s">
        <v>6704</v>
      </c>
      <c r="C3502" s="5">
        <v>42642</v>
      </c>
      <c r="D3502" s="5" t="str">
        <f t="shared" si="329"/>
        <v>2016-09</v>
      </c>
      <c r="E3502" s="5">
        <v>42646</v>
      </c>
      <c r="F3502" t="s">
        <v>55</v>
      </c>
      <c r="G3502" t="s">
        <v>2495</v>
      </c>
      <c r="H3502" t="s">
        <v>2496</v>
      </c>
      <c r="I3502" t="s">
        <v>31</v>
      </c>
      <c r="J3502" t="s">
        <v>32</v>
      </c>
      <c r="K3502" t="s">
        <v>3923</v>
      </c>
      <c r="L3502" t="s">
        <v>363</v>
      </c>
      <c r="M3502">
        <v>36608</v>
      </c>
      <c r="N3502" t="s">
        <v>35</v>
      </c>
      <c r="O3502" t="s">
        <v>2110</v>
      </c>
      <c r="P3502" t="s">
        <v>51</v>
      </c>
      <c r="Q3502" t="s">
        <v>80</v>
      </c>
      <c r="R3502" t="s">
        <v>2111</v>
      </c>
      <c r="S3502">
        <v>62.94</v>
      </c>
      <c r="T3502">
        <v>3</v>
      </c>
      <c r="U3502">
        <v>0</v>
      </c>
      <c r="V3502">
        <v>30.211199999999998</v>
      </c>
      <c r="W3502" s="6">
        <f t="shared" si="328"/>
        <v>0.48</v>
      </c>
      <c r="X3502" s="4">
        <f t="shared" si="325"/>
        <v>10.070399999999999</v>
      </c>
      <c r="Y3502" s="4">
        <f t="shared" si="326"/>
        <v>20.98</v>
      </c>
      <c r="Z3502" s="4">
        <f t="shared" si="327"/>
        <v>20.98</v>
      </c>
      <c r="AA3502" s="4">
        <f t="shared" si="324"/>
        <v>0</v>
      </c>
    </row>
    <row r="3503" spans="1:27" x14ac:dyDescent="0.2">
      <c r="A3503">
        <v>3502</v>
      </c>
      <c r="B3503" t="s">
        <v>6704</v>
      </c>
      <c r="C3503" s="5">
        <v>42642</v>
      </c>
      <c r="D3503" s="5" t="str">
        <f t="shared" si="329"/>
        <v>2016-09</v>
      </c>
      <c r="E3503" s="5">
        <v>42646</v>
      </c>
      <c r="F3503" t="s">
        <v>55</v>
      </c>
      <c r="G3503" t="s">
        <v>2495</v>
      </c>
      <c r="H3503" t="s">
        <v>2496</v>
      </c>
      <c r="I3503" t="s">
        <v>31</v>
      </c>
      <c r="J3503" t="s">
        <v>32</v>
      </c>
      <c r="K3503" t="s">
        <v>3923</v>
      </c>
      <c r="L3503" t="s">
        <v>363</v>
      </c>
      <c r="M3503">
        <v>36608</v>
      </c>
      <c r="N3503" t="s">
        <v>35</v>
      </c>
      <c r="O3503" t="s">
        <v>577</v>
      </c>
      <c r="P3503" t="s">
        <v>51</v>
      </c>
      <c r="Q3503" t="s">
        <v>73</v>
      </c>
      <c r="R3503" t="s">
        <v>578</v>
      </c>
      <c r="S3503">
        <v>25.919999999999998</v>
      </c>
      <c r="T3503">
        <v>9</v>
      </c>
      <c r="U3503">
        <v>0</v>
      </c>
      <c r="V3503">
        <v>7.7759999999999989</v>
      </c>
      <c r="W3503" s="6">
        <f t="shared" si="328"/>
        <v>0.3</v>
      </c>
      <c r="X3503" s="4">
        <f t="shared" si="325"/>
        <v>0.86399999999999988</v>
      </c>
      <c r="Y3503" s="4">
        <f t="shared" si="326"/>
        <v>2.88</v>
      </c>
      <c r="Z3503" s="4">
        <f t="shared" si="327"/>
        <v>2.88</v>
      </c>
      <c r="AA3503" s="4">
        <f t="shared" si="324"/>
        <v>0</v>
      </c>
    </row>
    <row r="3504" spans="1:27" x14ac:dyDescent="0.2">
      <c r="A3504">
        <v>3503</v>
      </c>
      <c r="B3504" t="s">
        <v>6705</v>
      </c>
      <c r="C3504" s="5">
        <v>42835</v>
      </c>
      <c r="D3504" s="5" t="str">
        <f t="shared" si="329"/>
        <v>2017-04</v>
      </c>
      <c r="E3504" s="5">
        <v>42835</v>
      </c>
      <c r="F3504" t="s">
        <v>1298</v>
      </c>
      <c r="G3504" t="s">
        <v>6706</v>
      </c>
      <c r="H3504" t="s">
        <v>6707</v>
      </c>
      <c r="I3504" t="s">
        <v>31</v>
      </c>
      <c r="J3504" t="s">
        <v>32</v>
      </c>
      <c r="K3504" t="s">
        <v>1245</v>
      </c>
      <c r="L3504" t="s">
        <v>109</v>
      </c>
      <c r="M3504">
        <v>78745</v>
      </c>
      <c r="N3504" t="s">
        <v>110</v>
      </c>
      <c r="O3504" t="s">
        <v>1991</v>
      </c>
      <c r="P3504" t="s">
        <v>51</v>
      </c>
      <c r="Q3504" t="s">
        <v>95</v>
      </c>
      <c r="R3504" t="s">
        <v>1992</v>
      </c>
      <c r="S3504">
        <v>10.368000000000002</v>
      </c>
      <c r="T3504">
        <v>2</v>
      </c>
      <c r="U3504">
        <v>0.2</v>
      </c>
      <c r="V3504">
        <v>3.6288</v>
      </c>
      <c r="W3504" s="6">
        <f t="shared" si="328"/>
        <v>0.34999999999999992</v>
      </c>
      <c r="X3504" s="4">
        <f t="shared" si="325"/>
        <v>1.8144</v>
      </c>
      <c r="Y3504" s="4">
        <f t="shared" si="326"/>
        <v>5.1840000000000011</v>
      </c>
      <c r="Z3504" s="4">
        <f t="shared" si="327"/>
        <v>6.4800000000000013</v>
      </c>
      <c r="AA3504" s="4">
        <f t="shared" si="324"/>
        <v>2.0736000000000003</v>
      </c>
    </row>
    <row r="3505" spans="1:27" x14ac:dyDescent="0.2">
      <c r="A3505">
        <v>3504</v>
      </c>
      <c r="B3505" t="s">
        <v>6705</v>
      </c>
      <c r="C3505" s="5">
        <v>42835</v>
      </c>
      <c r="D3505" s="5" t="str">
        <f t="shared" si="329"/>
        <v>2017-04</v>
      </c>
      <c r="E3505" s="5">
        <v>42835</v>
      </c>
      <c r="F3505" t="s">
        <v>1298</v>
      </c>
      <c r="G3505" t="s">
        <v>6706</v>
      </c>
      <c r="H3505" t="s">
        <v>6707</v>
      </c>
      <c r="I3505" t="s">
        <v>31</v>
      </c>
      <c r="J3505" t="s">
        <v>32</v>
      </c>
      <c r="K3505" t="s">
        <v>1245</v>
      </c>
      <c r="L3505" t="s">
        <v>109</v>
      </c>
      <c r="M3505">
        <v>78745</v>
      </c>
      <c r="N3505" t="s">
        <v>110</v>
      </c>
      <c r="O3505" t="s">
        <v>2677</v>
      </c>
      <c r="P3505" t="s">
        <v>76</v>
      </c>
      <c r="Q3505" t="s">
        <v>166</v>
      </c>
      <c r="R3505" t="s">
        <v>2678</v>
      </c>
      <c r="S3505">
        <v>95.736000000000004</v>
      </c>
      <c r="T3505">
        <v>3</v>
      </c>
      <c r="U3505">
        <v>0.2</v>
      </c>
      <c r="V3505">
        <v>20.343900000000001</v>
      </c>
      <c r="W3505" s="6">
        <f t="shared" si="328"/>
        <v>0.21249999999999999</v>
      </c>
      <c r="X3505" s="4">
        <f t="shared" si="325"/>
        <v>6.7813000000000008</v>
      </c>
      <c r="Y3505" s="4">
        <f t="shared" si="326"/>
        <v>31.912000000000003</v>
      </c>
      <c r="Z3505" s="4">
        <f t="shared" si="327"/>
        <v>39.889999999999993</v>
      </c>
      <c r="AA3505" s="4">
        <f t="shared" si="324"/>
        <v>19.147200000000002</v>
      </c>
    </row>
    <row r="3506" spans="1:27" x14ac:dyDescent="0.2">
      <c r="A3506">
        <v>3505</v>
      </c>
      <c r="B3506" t="s">
        <v>6708</v>
      </c>
      <c r="C3506" s="5">
        <v>42722</v>
      </c>
      <c r="D3506" s="5" t="str">
        <f t="shared" si="329"/>
        <v>2016-12</v>
      </c>
      <c r="E3506" s="5">
        <v>42724</v>
      </c>
      <c r="F3506" t="s">
        <v>28</v>
      </c>
      <c r="G3506" t="s">
        <v>3801</v>
      </c>
      <c r="H3506" t="s">
        <v>3802</v>
      </c>
      <c r="I3506" t="s">
        <v>107</v>
      </c>
      <c r="J3506" t="s">
        <v>32</v>
      </c>
      <c r="K3506" t="s">
        <v>271</v>
      </c>
      <c r="L3506" t="s">
        <v>272</v>
      </c>
      <c r="M3506">
        <v>10009</v>
      </c>
      <c r="N3506" t="s">
        <v>153</v>
      </c>
      <c r="O3506" t="s">
        <v>3524</v>
      </c>
      <c r="P3506" t="s">
        <v>51</v>
      </c>
      <c r="Q3506" t="s">
        <v>64</v>
      </c>
      <c r="R3506" t="s">
        <v>3525</v>
      </c>
      <c r="S3506">
        <v>900.08</v>
      </c>
      <c r="T3506">
        <v>4</v>
      </c>
      <c r="U3506">
        <v>0</v>
      </c>
      <c r="V3506">
        <v>117.0104</v>
      </c>
      <c r="W3506" s="6">
        <f t="shared" si="328"/>
        <v>0.13</v>
      </c>
      <c r="X3506" s="4">
        <f t="shared" si="325"/>
        <v>29.252600000000001</v>
      </c>
      <c r="Y3506" s="4">
        <f t="shared" si="326"/>
        <v>225.02</v>
      </c>
      <c r="Z3506" s="4">
        <f t="shared" si="327"/>
        <v>225.02</v>
      </c>
      <c r="AA3506" s="4">
        <f t="shared" si="324"/>
        <v>0</v>
      </c>
    </row>
    <row r="3507" spans="1:27" x14ac:dyDescent="0.2">
      <c r="A3507">
        <v>3506</v>
      </c>
      <c r="B3507" t="s">
        <v>6709</v>
      </c>
      <c r="C3507" s="5">
        <v>41810</v>
      </c>
      <c r="D3507" s="5" t="str">
        <f t="shared" si="329"/>
        <v>2014-06</v>
      </c>
      <c r="E3507" s="5">
        <v>41814</v>
      </c>
      <c r="F3507" t="s">
        <v>55</v>
      </c>
      <c r="G3507" t="s">
        <v>6710</v>
      </c>
      <c r="H3507" t="s">
        <v>6711</v>
      </c>
      <c r="I3507" t="s">
        <v>31</v>
      </c>
      <c r="J3507" t="s">
        <v>32</v>
      </c>
      <c r="K3507" t="s">
        <v>4360</v>
      </c>
      <c r="L3507" t="s">
        <v>109</v>
      </c>
      <c r="M3507">
        <v>75023</v>
      </c>
      <c r="N3507" t="s">
        <v>110</v>
      </c>
      <c r="O3507" t="s">
        <v>5662</v>
      </c>
      <c r="P3507" t="s">
        <v>76</v>
      </c>
      <c r="Q3507" t="s">
        <v>77</v>
      </c>
      <c r="R3507" t="s">
        <v>5663</v>
      </c>
      <c r="S3507">
        <v>201.584</v>
      </c>
      <c r="T3507">
        <v>2</v>
      </c>
      <c r="U3507">
        <v>0.2</v>
      </c>
      <c r="V3507">
        <v>20.158400000000015</v>
      </c>
      <c r="W3507" s="6">
        <f t="shared" si="328"/>
        <v>0.10000000000000007</v>
      </c>
      <c r="X3507" s="4">
        <f t="shared" si="325"/>
        <v>10.079200000000007</v>
      </c>
      <c r="Y3507" s="4">
        <f t="shared" si="326"/>
        <v>100.792</v>
      </c>
      <c r="Z3507" s="4">
        <f t="shared" si="327"/>
        <v>125.99</v>
      </c>
      <c r="AA3507" s="4">
        <f t="shared" si="324"/>
        <v>40.316800000000001</v>
      </c>
    </row>
    <row r="3508" spans="1:27" x14ac:dyDescent="0.2">
      <c r="A3508">
        <v>3507</v>
      </c>
      <c r="B3508" t="s">
        <v>6709</v>
      </c>
      <c r="C3508" s="5">
        <v>41810</v>
      </c>
      <c r="D3508" s="5" t="str">
        <f t="shared" si="329"/>
        <v>2014-06</v>
      </c>
      <c r="E3508" s="5">
        <v>41814</v>
      </c>
      <c r="F3508" t="s">
        <v>55</v>
      </c>
      <c r="G3508" t="s">
        <v>6710</v>
      </c>
      <c r="H3508" t="s">
        <v>6711</v>
      </c>
      <c r="I3508" t="s">
        <v>31</v>
      </c>
      <c r="J3508" t="s">
        <v>32</v>
      </c>
      <c r="K3508" t="s">
        <v>4360</v>
      </c>
      <c r="L3508" t="s">
        <v>109</v>
      </c>
      <c r="M3508">
        <v>75023</v>
      </c>
      <c r="N3508" t="s">
        <v>110</v>
      </c>
      <c r="O3508" t="s">
        <v>113</v>
      </c>
      <c r="P3508" t="s">
        <v>51</v>
      </c>
      <c r="Q3508" t="s">
        <v>80</v>
      </c>
      <c r="R3508" t="s">
        <v>114</v>
      </c>
      <c r="S3508">
        <v>3.3919999999999995</v>
      </c>
      <c r="T3508">
        <v>4</v>
      </c>
      <c r="U3508">
        <v>0.8</v>
      </c>
      <c r="V3508">
        <v>-5.088000000000001</v>
      </c>
      <c r="W3508" s="6">
        <f t="shared" si="328"/>
        <v>-1.5000000000000004</v>
      </c>
      <c r="X3508" s="4">
        <f t="shared" si="325"/>
        <v>-1.2720000000000002</v>
      </c>
      <c r="Y3508" s="4">
        <f t="shared" si="326"/>
        <v>0.84799999999999986</v>
      </c>
      <c r="Z3508" s="4">
        <f t="shared" si="327"/>
        <v>4.24</v>
      </c>
      <c r="AA3508" s="4">
        <f t="shared" si="324"/>
        <v>2.7135999999999996</v>
      </c>
    </row>
    <row r="3509" spans="1:27" x14ac:dyDescent="0.2">
      <c r="A3509">
        <v>3508</v>
      </c>
      <c r="B3509" t="s">
        <v>6709</v>
      </c>
      <c r="C3509" s="5">
        <v>41810</v>
      </c>
      <c r="D3509" s="5" t="str">
        <f t="shared" si="329"/>
        <v>2014-06</v>
      </c>
      <c r="E3509" s="5">
        <v>41814</v>
      </c>
      <c r="F3509" t="s">
        <v>55</v>
      </c>
      <c r="G3509" t="s">
        <v>6710</v>
      </c>
      <c r="H3509" t="s">
        <v>6711</v>
      </c>
      <c r="I3509" t="s">
        <v>31</v>
      </c>
      <c r="J3509" t="s">
        <v>32</v>
      </c>
      <c r="K3509" t="s">
        <v>4360</v>
      </c>
      <c r="L3509" t="s">
        <v>109</v>
      </c>
      <c r="M3509">
        <v>75023</v>
      </c>
      <c r="N3509" t="s">
        <v>110</v>
      </c>
      <c r="O3509" t="s">
        <v>6712</v>
      </c>
      <c r="P3509" t="s">
        <v>37</v>
      </c>
      <c r="Q3509" t="s">
        <v>38</v>
      </c>
      <c r="R3509" t="s">
        <v>6713</v>
      </c>
      <c r="S3509">
        <v>193.06559999999999</v>
      </c>
      <c r="T3509">
        <v>4</v>
      </c>
      <c r="U3509">
        <v>0.32</v>
      </c>
      <c r="V3509">
        <v>-19.874399999999994</v>
      </c>
      <c r="W3509" s="6">
        <f t="shared" si="328"/>
        <v>-0.10294117647058822</v>
      </c>
      <c r="X3509" s="4">
        <f t="shared" si="325"/>
        <v>-4.9685999999999986</v>
      </c>
      <c r="Y3509" s="4">
        <f t="shared" si="326"/>
        <v>48.266399999999997</v>
      </c>
      <c r="Z3509" s="4">
        <f t="shared" si="327"/>
        <v>70.98</v>
      </c>
      <c r="AA3509" s="4">
        <f t="shared" si="324"/>
        <v>61.780991999999998</v>
      </c>
    </row>
    <row r="3510" spans="1:27" x14ac:dyDescent="0.2">
      <c r="A3510">
        <v>3509</v>
      </c>
      <c r="B3510" t="s">
        <v>6709</v>
      </c>
      <c r="C3510" s="5">
        <v>41810</v>
      </c>
      <c r="D3510" s="5" t="str">
        <f t="shared" si="329"/>
        <v>2014-06</v>
      </c>
      <c r="E3510" s="5">
        <v>41814</v>
      </c>
      <c r="F3510" t="s">
        <v>55</v>
      </c>
      <c r="G3510" t="s">
        <v>6710</v>
      </c>
      <c r="H3510" t="s">
        <v>6711</v>
      </c>
      <c r="I3510" t="s">
        <v>31</v>
      </c>
      <c r="J3510" t="s">
        <v>32</v>
      </c>
      <c r="K3510" t="s">
        <v>4360</v>
      </c>
      <c r="L3510" t="s">
        <v>109</v>
      </c>
      <c r="M3510">
        <v>75023</v>
      </c>
      <c r="N3510" t="s">
        <v>110</v>
      </c>
      <c r="O3510" t="s">
        <v>3064</v>
      </c>
      <c r="P3510" t="s">
        <v>51</v>
      </c>
      <c r="Q3510" t="s">
        <v>95</v>
      </c>
      <c r="R3510" t="s">
        <v>3065</v>
      </c>
      <c r="S3510">
        <v>15.552000000000003</v>
      </c>
      <c r="T3510">
        <v>3</v>
      </c>
      <c r="U3510">
        <v>0.2</v>
      </c>
      <c r="V3510">
        <v>5.4432</v>
      </c>
      <c r="W3510" s="6">
        <f t="shared" si="328"/>
        <v>0.34999999999999992</v>
      </c>
      <c r="X3510" s="4">
        <f t="shared" si="325"/>
        <v>1.8144</v>
      </c>
      <c r="Y3510" s="4">
        <f t="shared" si="326"/>
        <v>5.1840000000000011</v>
      </c>
      <c r="Z3510" s="4">
        <f t="shared" si="327"/>
        <v>6.48</v>
      </c>
      <c r="AA3510" s="4">
        <f t="shared" si="324"/>
        <v>3.1104000000000007</v>
      </c>
    </row>
    <row r="3511" spans="1:27" x14ac:dyDescent="0.2">
      <c r="A3511">
        <v>3510</v>
      </c>
      <c r="B3511" t="s">
        <v>6709</v>
      </c>
      <c r="C3511" s="5">
        <v>41810</v>
      </c>
      <c r="D3511" s="5" t="str">
        <f t="shared" si="329"/>
        <v>2014-06</v>
      </c>
      <c r="E3511" s="5">
        <v>41814</v>
      </c>
      <c r="F3511" t="s">
        <v>55</v>
      </c>
      <c r="G3511" t="s">
        <v>6710</v>
      </c>
      <c r="H3511" t="s">
        <v>6711</v>
      </c>
      <c r="I3511" t="s">
        <v>31</v>
      </c>
      <c r="J3511" t="s">
        <v>32</v>
      </c>
      <c r="K3511" t="s">
        <v>4360</v>
      </c>
      <c r="L3511" t="s">
        <v>109</v>
      </c>
      <c r="M3511">
        <v>75023</v>
      </c>
      <c r="N3511" t="s">
        <v>110</v>
      </c>
      <c r="O3511" t="s">
        <v>288</v>
      </c>
      <c r="P3511" t="s">
        <v>51</v>
      </c>
      <c r="Q3511" t="s">
        <v>95</v>
      </c>
      <c r="R3511" t="s">
        <v>289</v>
      </c>
      <c r="S3511">
        <v>11.648000000000001</v>
      </c>
      <c r="T3511">
        <v>2</v>
      </c>
      <c r="U3511">
        <v>0.2</v>
      </c>
      <c r="V3511">
        <v>4.0768000000000004</v>
      </c>
      <c r="W3511" s="6">
        <f t="shared" si="328"/>
        <v>0.35</v>
      </c>
      <c r="X3511" s="4">
        <f t="shared" si="325"/>
        <v>2.0384000000000002</v>
      </c>
      <c r="Y3511" s="4">
        <f t="shared" si="326"/>
        <v>5.8240000000000007</v>
      </c>
      <c r="Z3511" s="4">
        <f t="shared" si="327"/>
        <v>7.28</v>
      </c>
      <c r="AA3511" s="4">
        <f t="shared" si="324"/>
        <v>2.3296000000000006</v>
      </c>
    </row>
    <row r="3512" spans="1:27" x14ac:dyDescent="0.2">
      <c r="A3512">
        <v>3511</v>
      </c>
      <c r="B3512" t="s">
        <v>6709</v>
      </c>
      <c r="C3512" s="5">
        <v>41810</v>
      </c>
      <c r="D3512" s="5" t="str">
        <f t="shared" si="329"/>
        <v>2014-06</v>
      </c>
      <c r="E3512" s="5">
        <v>41814</v>
      </c>
      <c r="F3512" t="s">
        <v>55</v>
      </c>
      <c r="G3512" t="s">
        <v>6710</v>
      </c>
      <c r="H3512" t="s">
        <v>6711</v>
      </c>
      <c r="I3512" t="s">
        <v>31</v>
      </c>
      <c r="J3512" t="s">
        <v>32</v>
      </c>
      <c r="K3512" t="s">
        <v>4360</v>
      </c>
      <c r="L3512" t="s">
        <v>109</v>
      </c>
      <c r="M3512">
        <v>75023</v>
      </c>
      <c r="N3512" t="s">
        <v>110</v>
      </c>
      <c r="O3512" t="s">
        <v>6343</v>
      </c>
      <c r="P3512" t="s">
        <v>76</v>
      </c>
      <c r="Q3512" t="s">
        <v>689</v>
      </c>
      <c r="R3512" t="s">
        <v>6344</v>
      </c>
      <c r="S3512">
        <v>418.8</v>
      </c>
      <c r="T3512">
        <v>2</v>
      </c>
      <c r="U3512">
        <v>0.4</v>
      </c>
      <c r="V3512">
        <v>-97.71999999999997</v>
      </c>
      <c r="W3512" s="6">
        <f t="shared" si="328"/>
        <v>-0.23333333333333325</v>
      </c>
      <c r="X3512" s="4">
        <f t="shared" si="325"/>
        <v>-48.859999999999985</v>
      </c>
      <c r="Y3512" s="4">
        <f t="shared" si="326"/>
        <v>209.4</v>
      </c>
      <c r="Z3512" s="4">
        <f t="shared" si="327"/>
        <v>349</v>
      </c>
      <c r="AA3512" s="4">
        <f t="shared" si="324"/>
        <v>167.52</v>
      </c>
    </row>
    <row r="3513" spans="1:27" x14ac:dyDescent="0.2">
      <c r="A3513">
        <v>3512</v>
      </c>
      <c r="B3513" t="s">
        <v>6709</v>
      </c>
      <c r="C3513" s="5">
        <v>41810</v>
      </c>
      <c r="D3513" s="5" t="str">
        <f t="shared" si="329"/>
        <v>2014-06</v>
      </c>
      <c r="E3513" s="5">
        <v>41814</v>
      </c>
      <c r="F3513" t="s">
        <v>55</v>
      </c>
      <c r="G3513" t="s">
        <v>6710</v>
      </c>
      <c r="H3513" t="s">
        <v>6711</v>
      </c>
      <c r="I3513" t="s">
        <v>31</v>
      </c>
      <c r="J3513" t="s">
        <v>32</v>
      </c>
      <c r="K3513" t="s">
        <v>4360</v>
      </c>
      <c r="L3513" t="s">
        <v>109</v>
      </c>
      <c r="M3513">
        <v>75023</v>
      </c>
      <c r="N3513" t="s">
        <v>110</v>
      </c>
      <c r="O3513" t="s">
        <v>345</v>
      </c>
      <c r="P3513" t="s">
        <v>51</v>
      </c>
      <c r="Q3513" t="s">
        <v>64</v>
      </c>
      <c r="R3513" t="s">
        <v>346</v>
      </c>
      <c r="S3513">
        <v>509.48800000000006</v>
      </c>
      <c r="T3513">
        <v>7</v>
      </c>
      <c r="U3513">
        <v>0.2</v>
      </c>
      <c r="V3513">
        <v>-127.37200000000001</v>
      </c>
      <c r="W3513" s="6">
        <f t="shared" si="328"/>
        <v>-0.25</v>
      </c>
      <c r="X3513" s="4">
        <f t="shared" si="325"/>
        <v>-18.196000000000002</v>
      </c>
      <c r="Y3513" s="4">
        <f t="shared" si="326"/>
        <v>72.784000000000006</v>
      </c>
      <c r="Z3513" s="4">
        <f t="shared" si="327"/>
        <v>90.98</v>
      </c>
      <c r="AA3513" s="4">
        <f t="shared" si="324"/>
        <v>101.89760000000001</v>
      </c>
    </row>
    <row r="3514" spans="1:27" x14ac:dyDescent="0.2">
      <c r="A3514">
        <v>3513</v>
      </c>
      <c r="B3514" t="s">
        <v>6714</v>
      </c>
      <c r="C3514" s="5">
        <v>42982</v>
      </c>
      <c r="D3514" s="5" t="str">
        <f t="shared" si="329"/>
        <v>2017-09</v>
      </c>
      <c r="E3514" s="5">
        <v>42984</v>
      </c>
      <c r="F3514" t="s">
        <v>193</v>
      </c>
      <c r="G3514" t="s">
        <v>2518</v>
      </c>
      <c r="H3514" t="s">
        <v>2519</v>
      </c>
      <c r="I3514" t="s">
        <v>46</v>
      </c>
      <c r="J3514" t="s">
        <v>32</v>
      </c>
      <c r="K3514" t="s">
        <v>308</v>
      </c>
      <c r="L3514" t="s">
        <v>216</v>
      </c>
      <c r="M3514">
        <v>60653</v>
      </c>
      <c r="N3514" t="s">
        <v>110</v>
      </c>
      <c r="O3514" t="s">
        <v>6715</v>
      </c>
      <c r="P3514" t="s">
        <v>37</v>
      </c>
      <c r="Q3514" t="s">
        <v>38</v>
      </c>
      <c r="R3514" t="s">
        <v>6716</v>
      </c>
      <c r="S3514">
        <v>825.17399999999998</v>
      </c>
      <c r="T3514">
        <v>9</v>
      </c>
      <c r="U3514">
        <v>0.3</v>
      </c>
      <c r="V3514">
        <v>-117.88199999999998</v>
      </c>
      <c r="W3514" s="6">
        <f t="shared" si="328"/>
        <v>-0.14285714285714282</v>
      </c>
      <c r="X3514" s="4">
        <f t="shared" si="325"/>
        <v>-13.097999999999997</v>
      </c>
      <c r="Y3514" s="4">
        <f t="shared" si="326"/>
        <v>91.685999999999993</v>
      </c>
      <c r="Z3514" s="4">
        <f t="shared" si="327"/>
        <v>130.97999999999999</v>
      </c>
      <c r="AA3514" s="4">
        <f t="shared" si="324"/>
        <v>247.55219999999997</v>
      </c>
    </row>
    <row r="3515" spans="1:27" x14ac:dyDescent="0.2">
      <c r="A3515">
        <v>3514</v>
      </c>
      <c r="B3515" t="s">
        <v>6714</v>
      </c>
      <c r="C3515" s="5">
        <v>42982</v>
      </c>
      <c r="D3515" s="5" t="str">
        <f t="shared" si="329"/>
        <v>2017-09</v>
      </c>
      <c r="E3515" s="5">
        <v>42984</v>
      </c>
      <c r="F3515" t="s">
        <v>193</v>
      </c>
      <c r="G3515" t="s">
        <v>2518</v>
      </c>
      <c r="H3515" t="s">
        <v>2519</v>
      </c>
      <c r="I3515" t="s">
        <v>46</v>
      </c>
      <c r="J3515" t="s">
        <v>32</v>
      </c>
      <c r="K3515" t="s">
        <v>308</v>
      </c>
      <c r="L3515" t="s">
        <v>216</v>
      </c>
      <c r="M3515">
        <v>60653</v>
      </c>
      <c r="N3515" t="s">
        <v>110</v>
      </c>
      <c r="O3515" t="s">
        <v>3760</v>
      </c>
      <c r="P3515" t="s">
        <v>51</v>
      </c>
      <c r="Q3515" t="s">
        <v>95</v>
      </c>
      <c r="R3515" t="s">
        <v>3761</v>
      </c>
      <c r="S3515">
        <v>17.760000000000002</v>
      </c>
      <c r="T3515">
        <v>3</v>
      </c>
      <c r="U3515">
        <v>0.2</v>
      </c>
      <c r="V3515">
        <v>5.55</v>
      </c>
      <c r="W3515" s="6">
        <f t="shared" si="328"/>
        <v>0.31249999999999994</v>
      </c>
      <c r="X3515" s="4">
        <f t="shared" si="325"/>
        <v>1.8499999999999999</v>
      </c>
      <c r="Y3515" s="4">
        <f t="shared" si="326"/>
        <v>5.9200000000000008</v>
      </c>
      <c r="Z3515" s="4">
        <f t="shared" si="327"/>
        <v>7.3999999999999995</v>
      </c>
      <c r="AA3515" s="4">
        <f t="shared" si="324"/>
        <v>3.5520000000000005</v>
      </c>
    </row>
    <row r="3516" spans="1:27" x14ac:dyDescent="0.2">
      <c r="A3516">
        <v>3515</v>
      </c>
      <c r="B3516" t="s">
        <v>6714</v>
      </c>
      <c r="C3516" s="5">
        <v>42982</v>
      </c>
      <c r="D3516" s="5" t="str">
        <f t="shared" si="329"/>
        <v>2017-09</v>
      </c>
      <c r="E3516" s="5">
        <v>42984</v>
      </c>
      <c r="F3516" t="s">
        <v>193</v>
      </c>
      <c r="G3516" t="s">
        <v>2518</v>
      </c>
      <c r="H3516" t="s">
        <v>2519</v>
      </c>
      <c r="I3516" t="s">
        <v>46</v>
      </c>
      <c r="J3516" t="s">
        <v>32</v>
      </c>
      <c r="K3516" t="s">
        <v>308</v>
      </c>
      <c r="L3516" t="s">
        <v>216</v>
      </c>
      <c r="M3516">
        <v>60653</v>
      </c>
      <c r="N3516" t="s">
        <v>110</v>
      </c>
      <c r="O3516" t="s">
        <v>577</v>
      </c>
      <c r="P3516" t="s">
        <v>51</v>
      </c>
      <c r="Q3516" t="s">
        <v>73</v>
      </c>
      <c r="R3516" t="s">
        <v>578</v>
      </c>
      <c r="S3516">
        <v>6.911999999999999</v>
      </c>
      <c r="T3516">
        <v>3</v>
      </c>
      <c r="U3516">
        <v>0.2</v>
      </c>
      <c r="V3516">
        <v>0.86399999999999988</v>
      </c>
      <c r="W3516" s="6">
        <f t="shared" si="328"/>
        <v>0.125</v>
      </c>
      <c r="X3516" s="4">
        <f t="shared" si="325"/>
        <v>0.28799999999999998</v>
      </c>
      <c r="Y3516" s="4">
        <f t="shared" si="326"/>
        <v>2.3039999999999998</v>
      </c>
      <c r="Z3516" s="4">
        <f t="shared" si="327"/>
        <v>2.879999999999999</v>
      </c>
      <c r="AA3516" s="4">
        <f t="shared" si="324"/>
        <v>1.3823999999999999</v>
      </c>
    </row>
    <row r="3517" spans="1:27" x14ac:dyDescent="0.2">
      <c r="A3517">
        <v>3516</v>
      </c>
      <c r="B3517" t="s">
        <v>6717</v>
      </c>
      <c r="C3517" s="5">
        <v>42724</v>
      </c>
      <c r="D3517" s="5" t="str">
        <f t="shared" si="329"/>
        <v>2016-12</v>
      </c>
      <c r="E3517" s="5">
        <v>42728</v>
      </c>
      <c r="F3517" t="s">
        <v>55</v>
      </c>
      <c r="G3517" t="s">
        <v>4902</v>
      </c>
      <c r="H3517" t="s">
        <v>4903</v>
      </c>
      <c r="I3517" t="s">
        <v>31</v>
      </c>
      <c r="J3517" t="s">
        <v>32</v>
      </c>
      <c r="K3517" t="s">
        <v>333</v>
      </c>
      <c r="L3517" t="s">
        <v>1497</v>
      </c>
      <c r="M3517">
        <v>39212</v>
      </c>
      <c r="N3517" t="s">
        <v>35</v>
      </c>
      <c r="O3517" t="s">
        <v>760</v>
      </c>
      <c r="P3517" t="s">
        <v>76</v>
      </c>
      <c r="Q3517" t="s">
        <v>166</v>
      </c>
      <c r="R3517" t="s">
        <v>761</v>
      </c>
      <c r="S3517">
        <v>66.300000000000011</v>
      </c>
      <c r="T3517">
        <v>3</v>
      </c>
      <c r="U3517">
        <v>0</v>
      </c>
      <c r="V3517">
        <v>8.6190000000000033</v>
      </c>
      <c r="W3517" s="6">
        <f t="shared" si="328"/>
        <v>0.13000000000000003</v>
      </c>
      <c r="X3517" s="4">
        <f t="shared" si="325"/>
        <v>2.8730000000000011</v>
      </c>
      <c r="Y3517" s="4">
        <f t="shared" si="326"/>
        <v>22.100000000000005</v>
      </c>
      <c r="Z3517" s="4">
        <f t="shared" si="327"/>
        <v>22.100000000000005</v>
      </c>
      <c r="AA3517" s="4">
        <f t="shared" si="324"/>
        <v>0</v>
      </c>
    </row>
    <row r="3518" spans="1:27" x14ac:dyDescent="0.2">
      <c r="A3518">
        <v>3517</v>
      </c>
      <c r="B3518" t="s">
        <v>6718</v>
      </c>
      <c r="C3518" s="5">
        <v>42591</v>
      </c>
      <c r="D3518" s="5" t="str">
        <f t="shared" si="329"/>
        <v>2016-08</v>
      </c>
      <c r="E3518" s="5">
        <v>42594</v>
      </c>
      <c r="F3518" t="s">
        <v>193</v>
      </c>
      <c r="G3518" t="s">
        <v>606</v>
      </c>
      <c r="H3518" t="s">
        <v>607</v>
      </c>
      <c r="I3518" t="s">
        <v>31</v>
      </c>
      <c r="J3518" t="s">
        <v>32</v>
      </c>
      <c r="K3518" t="s">
        <v>1716</v>
      </c>
      <c r="L3518" t="s">
        <v>93</v>
      </c>
      <c r="M3518">
        <v>28314</v>
      </c>
      <c r="N3518" t="s">
        <v>35</v>
      </c>
      <c r="O3518" t="s">
        <v>3995</v>
      </c>
      <c r="P3518" t="s">
        <v>51</v>
      </c>
      <c r="Q3518" t="s">
        <v>95</v>
      </c>
      <c r="R3518" t="s">
        <v>3996</v>
      </c>
      <c r="S3518">
        <v>30.816000000000003</v>
      </c>
      <c r="T3518">
        <v>9</v>
      </c>
      <c r="U3518">
        <v>0.2</v>
      </c>
      <c r="V3518">
        <v>9.6299999999999955</v>
      </c>
      <c r="W3518" s="6">
        <f t="shared" si="328"/>
        <v>0.31249999999999983</v>
      </c>
      <c r="X3518" s="4">
        <f t="shared" si="325"/>
        <v>1.0699999999999994</v>
      </c>
      <c r="Y3518" s="4">
        <f t="shared" si="326"/>
        <v>3.4240000000000004</v>
      </c>
      <c r="Z3518" s="4">
        <f t="shared" si="327"/>
        <v>4.28</v>
      </c>
      <c r="AA3518" s="4">
        <f t="shared" si="324"/>
        <v>6.1632000000000007</v>
      </c>
    </row>
    <row r="3519" spans="1:27" x14ac:dyDescent="0.2">
      <c r="A3519">
        <v>3518</v>
      </c>
      <c r="B3519" t="s">
        <v>6718</v>
      </c>
      <c r="C3519" s="5">
        <v>42591</v>
      </c>
      <c r="D3519" s="5" t="str">
        <f t="shared" si="329"/>
        <v>2016-08</v>
      </c>
      <c r="E3519" s="5">
        <v>42594</v>
      </c>
      <c r="F3519" t="s">
        <v>193</v>
      </c>
      <c r="G3519" t="s">
        <v>606</v>
      </c>
      <c r="H3519" t="s">
        <v>607</v>
      </c>
      <c r="I3519" t="s">
        <v>31</v>
      </c>
      <c r="J3519" t="s">
        <v>32</v>
      </c>
      <c r="K3519" t="s">
        <v>1716</v>
      </c>
      <c r="L3519" t="s">
        <v>93</v>
      </c>
      <c r="M3519">
        <v>28314</v>
      </c>
      <c r="N3519" t="s">
        <v>35</v>
      </c>
      <c r="O3519" t="s">
        <v>6289</v>
      </c>
      <c r="P3519" t="s">
        <v>76</v>
      </c>
      <c r="Q3519" t="s">
        <v>77</v>
      </c>
      <c r="R3519" t="s">
        <v>6290</v>
      </c>
      <c r="S3519">
        <v>44.783999999999999</v>
      </c>
      <c r="T3519">
        <v>2</v>
      </c>
      <c r="U3519">
        <v>0.2</v>
      </c>
      <c r="V3519">
        <v>4.4783999999999988</v>
      </c>
      <c r="W3519" s="6">
        <f t="shared" si="328"/>
        <v>9.9999999999999978E-2</v>
      </c>
      <c r="X3519" s="4">
        <f t="shared" si="325"/>
        <v>2.2391999999999994</v>
      </c>
      <c r="Y3519" s="4">
        <f t="shared" si="326"/>
        <v>22.391999999999999</v>
      </c>
      <c r="Z3519" s="4">
        <f t="shared" si="327"/>
        <v>27.99</v>
      </c>
      <c r="AA3519" s="4">
        <f t="shared" si="324"/>
        <v>8.9567999999999994</v>
      </c>
    </row>
    <row r="3520" spans="1:27" x14ac:dyDescent="0.2">
      <c r="A3520">
        <v>3519</v>
      </c>
      <c r="B3520" t="s">
        <v>6718</v>
      </c>
      <c r="C3520" s="5">
        <v>42591</v>
      </c>
      <c r="D3520" s="5" t="str">
        <f t="shared" si="329"/>
        <v>2016-08</v>
      </c>
      <c r="E3520" s="5">
        <v>42594</v>
      </c>
      <c r="F3520" t="s">
        <v>193</v>
      </c>
      <c r="G3520" t="s">
        <v>606</v>
      </c>
      <c r="H3520" t="s">
        <v>607</v>
      </c>
      <c r="I3520" t="s">
        <v>31</v>
      </c>
      <c r="J3520" t="s">
        <v>32</v>
      </c>
      <c r="K3520" t="s">
        <v>1716</v>
      </c>
      <c r="L3520" t="s">
        <v>93</v>
      </c>
      <c r="M3520">
        <v>28314</v>
      </c>
      <c r="N3520" t="s">
        <v>35</v>
      </c>
      <c r="O3520" t="s">
        <v>697</v>
      </c>
      <c r="P3520" t="s">
        <v>51</v>
      </c>
      <c r="Q3520" t="s">
        <v>83</v>
      </c>
      <c r="R3520" t="s">
        <v>698</v>
      </c>
      <c r="S3520">
        <v>569.53599999999994</v>
      </c>
      <c r="T3520">
        <v>4</v>
      </c>
      <c r="U3520">
        <v>0.2</v>
      </c>
      <c r="V3520">
        <v>64.072799999999944</v>
      </c>
      <c r="W3520" s="6">
        <f t="shared" si="328"/>
        <v>0.11249999999999992</v>
      </c>
      <c r="X3520" s="4">
        <f t="shared" si="325"/>
        <v>16.018199999999986</v>
      </c>
      <c r="Y3520" s="4">
        <f t="shared" si="326"/>
        <v>142.38399999999999</v>
      </c>
      <c r="Z3520" s="4">
        <f t="shared" si="327"/>
        <v>177.97999999999996</v>
      </c>
      <c r="AA3520" s="4">
        <f t="shared" si="324"/>
        <v>113.90719999999999</v>
      </c>
    </row>
    <row r="3521" spans="1:27" x14ac:dyDescent="0.2">
      <c r="A3521">
        <v>3520</v>
      </c>
      <c r="B3521" t="s">
        <v>6719</v>
      </c>
      <c r="C3521" s="5">
        <v>42177</v>
      </c>
      <c r="D3521" s="5" t="str">
        <f t="shared" si="329"/>
        <v>2015-06</v>
      </c>
      <c r="E3521" s="5">
        <v>42180</v>
      </c>
      <c r="F3521" t="s">
        <v>193</v>
      </c>
      <c r="G3521" t="s">
        <v>6215</v>
      </c>
      <c r="H3521" t="s">
        <v>6216</v>
      </c>
      <c r="I3521" t="s">
        <v>107</v>
      </c>
      <c r="J3521" t="s">
        <v>32</v>
      </c>
      <c r="K3521" t="s">
        <v>461</v>
      </c>
      <c r="L3521" t="s">
        <v>216</v>
      </c>
      <c r="M3521">
        <v>60505</v>
      </c>
      <c r="N3521" t="s">
        <v>110</v>
      </c>
      <c r="O3521" t="s">
        <v>5496</v>
      </c>
      <c r="P3521" t="s">
        <v>37</v>
      </c>
      <c r="Q3521" t="s">
        <v>61</v>
      </c>
      <c r="R3521" t="s">
        <v>5497</v>
      </c>
      <c r="S3521">
        <v>796.42500000000007</v>
      </c>
      <c r="T3521">
        <v>7</v>
      </c>
      <c r="U3521">
        <v>0.5</v>
      </c>
      <c r="V3521">
        <v>-525.6405000000002</v>
      </c>
      <c r="W3521" s="6">
        <f t="shared" si="328"/>
        <v>-0.66000000000000014</v>
      </c>
      <c r="X3521" s="4">
        <f t="shared" si="325"/>
        <v>-75.091500000000025</v>
      </c>
      <c r="Y3521" s="4">
        <f t="shared" si="326"/>
        <v>113.77500000000001</v>
      </c>
      <c r="Z3521" s="4">
        <f t="shared" si="327"/>
        <v>227.55</v>
      </c>
      <c r="AA3521" s="4">
        <f t="shared" si="324"/>
        <v>398.21250000000003</v>
      </c>
    </row>
    <row r="3522" spans="1:27" x14ac:dyDescent="0.2">
      <c r="A3522">
        <v>3521</v>
      </c>
      <c r="B3522" t="s">
        <v>6720</v>
      </c>
      <c r="C3522" s="5">
        <v>42104</v>
      </c>
      <c r="D3522" s="5" t="str">
        <f t="shared" si="329"/>
        <v>2015-04</v>
      </c>
      <c r="E3522" s="5">
        <v>42109</v>
      </c>
      <c r="F3522" t="s">
        <v>55</v>
      </c>
      <c r="G3522" t="s">
        <v>6247</v>
      </c>
      <c r="H3522" t="s">
        <v>6248</v>
      </c>
      <c r="I3522" t="s">
        <v>46</v>
      </c>
      <c r="J3522" t="s">
        <v>32</v>
      </c>
      <c r="K3522" t="s">
        <v>5409</v>
      </c>
      <c r="L3522" t="s">
        <v>48</v>
      </c>
      <c r="M3522">
        <v>95823</v>
      </c>
      <c r="N3522" t="s">
        <v>49</v>
      </c>
      <c r="O3522" t="s">
        <v>1532</v>
      </c>
      <c r="P3522" t="s">
        <v>51</v>
      </c>
      <c r="Q3522" t="s">
        <v>80</v>
      </c>
      <c r="R3522" t="s">
        <v>1533</v>
      </c>
      <c r="S3522">
        <v>12.832000000000001</v>
      </c>
      <c r="T3522">
        <v>2</v>
      </c>
      <c r="U3522">
        <v>0.2</v>
      </c>
      <c r="V3522">
        <v>4.3307999999999982</v>
      </c>
      <c r="W3522" s="6">
        <f t="shared" si="328"/>
        <v>0.33749999999999986</v>
      </c>
      <c r="X3522" s="4">
        <f t="shared" si="325"/>
        <v>2.1653999999999991</v>
      </c>
      <c r="Y3522" s="4">
        <f t="shared" si="326"/>
        <v>6.4160000000000004</v>
      </c>
      <c r="Z3522" s="4">
        <f t="shared" si="327"/>
        <v>8.02</v>
      </c>
      <c r="AA3522" s="4">
        <f t="shared" si="324"/>
        <v>2.5664000000000002</v>
      </c>
    </row>
    <row r="3523" spans="1:27" x14ac:dyDescent="0.2">
      <c r="A3523">
        <v>3522</v>
      </c>
      <c r="B3523" t="s">
        <v>6721</v>
      </c>
      <c r="C3523" s="5">
        <v>42695</v>
      </c>
      <c r="D3523" s="5" t="str">
        <f t="shared" si="329"/>
        <v>2016-11</v>
      </c>
      <c r="E3523" s="5">
        <v>42699</v>
      </c>
      <c r="F3523" t="s">
        <v>28</v>
      </c>
      <c r="G3523" t="s">
        <v>6043</v>
      </c>
      <c r="H3523" t="s">
        <v>6044</v>
      </c>
      <c r="I3523" t="s">
        <v>46</v>
      </c>
      <c r="J3523" t="s">
        <v>32</v>
      </c>
      <c r="K3523" t="s">
        <v>1386</v>
      </c>
      <c r="L3523" t="s">
        <v>494</v>
      </c>
      <c r="M3523">
        <v>50315</v>
      </c>
      <c r="N3523" t="s">
        <v>110</v>
      </c>
      <c r="O3523" t="s">
        <v>1475</v>
      </c>
      <c r="P3523" t="s">
        <v>51</v>
      </c>
      <c r="Q3523" t="s">
        <v>95</v>
      </c>
      <c r="R3523" t="s">
        <v>1476</v>
      </c>
      <c r="S3523">
        <v>40.46</v>
      </c>
      <c r="T3523">
        <v>7</v>
      </c>
      <c r="U3523">
        <v>0</v>
      </c>
      <c r="V3523">
        <v>19.825400000000002</v>
      </c>
      <c r="W3523" s="6">
        <f t="shared" si="328"/>
        <v>0.49000000000000005</v>
      </c>
      <c r="X3523" s="4">
        <f t="shared" si="325"/>
        <v>2.8322000000000003</v>
      </c>
      <c r="Y3523" s="4">
        <f t="shared" si="326"/>
        <v>5.78</v>
      </c>
      <c r="Z3523" s="4">
        <f t="shared" si="327"/>
        <v>5.78</v>
      </c>
      <c r="AA3523" s="4">
        <f t="shared" ref="AA3523:AA3586" si="330">S3523*U3523</f>
        <v>0</v>
      </c>
    </row>
    <row r="3524" spans="1:27" x14ac:dyDescent="0.2">
      <c r="A3524">
        <v>3523</v>
      </c>
      <c r="B3524" t="s">
        <v>6721</v>
      </c>
      <c r="C3524" s="5">
        <v>42695</v>
      </c>
      <c r="D3524" s="5" t="str">
        <f t="shared" si="329"/>
        <v>2016-11</v>
      </c>
      <c r="E3524" s="5">
        <v>42699</v>
      </c>
      <c r="F3524" t="s">
        <v>28</v>
      </c>
      <c r="G3524" t="s">
        <v>6043</v>
      </c>
      <c r="H3524" t="s">
        <v>6044</v>
      </c>
      <c r="I3524" t="s">
        <v>46</v>
      </c>
      <c r="J3524" t="s">
        <v>32</v>
      </c>
      <c r="K3524" t="s">
        <v>1386</v>
      </c>
      <c r="L3524" t="s">
        <v>494</v>
      </c>
      <c r="M3524">
        <v>50315</v>
      </c>
      <c r="N3524" t="s">
        <v>110</v>
      </c>
      <c r="O3524" t="s">
        <v>970</v>
      </c>
      <c r="P3524" t="s">
        <v>76</v>
      </c>
      <c r="Q3524" t="s">
        <v>77</v>
      </c>
      <c r="R3524" t="s">
        <v>971</v>
      </c>
      <c r="S3524">
        <v>404.93999999999994</v>
      </c>
      <c r="T3524">
        <v>3</v>
      </c>
      <c r="U3524">
        <v>0</v>
      </c>
      <c r="V3524">
        <v>109.33379999999998</v>
      </c>
      <c r="W3524" s="6">
        <f t="shared" si="328"/>
        <v>0.27</v>
      </c>
      <c r="X3524" s="4">
        <f t="shared" ref="X3524:X3587" si="331">V3524/T3524</f>
        <v>36.444599999999994</v>
      </c>
      <c r="Y3524" s="4">
        <f t="shared" ref="Y3524:Y3587" si="332">S3524/T3524</f>
        <v>134.97999999999999</v>
      </c>
      <c r="Z3524" s="4">
        <f t="shared" ref="Z3524:Z3587" si="333">S3524/((1-U3524)*T3524)</f>
        <v>134.97999999999999</v>
      </c>
      <c r="AA3524" s="4">
        <f t="shared" si="330"/>
        <v>0</v>
      </c>
    </row>
    <row r="3525" spans="1:27" x14ac:dyDescent="0.2">
      <c r="A3525">
        <v>3524</v>
      </c>
      <c r="B3525" t="s">
        <v>6722</v>
      </c>
      <c r="C3525" s="5">
        <v>42618</v>
      </c>
      <c r="D3525" s="5" t="str">
        <f t="shared" si="329"/>
        <v>2016-09</v>
      </c>
      <c r="E3525" s="5">
        <v>42623</v>
      </c>
      <c r="F3525" t="s">
        <v>55</v>
      </c>
      <c r="G3525" t="s">
        <v>4250</v>
      </c>
      <c r="H3525" t="s">
        <v>4251</v>
      </c>
      <c r="I3525" t="s">
        <v>46</v>
      </c>
      <c r="J3525" t="s">
        <v>32</v>
      </c>
      <c r="K3525" t="s">
        <v>955</v>
      </c>
      <c r="L3525" t="s">
        <v>48</v>
      </c>
      <c r="M3525">
        <v>92105</v>
      </c>
      <c r="N3525" t="s">
        <v>49</v>
      </c>
      <c r="O3525" t="s">
        <v>748</v>
      </c>
      <c r="P3525" t="s">
        <v>76</v>
      </c>
      <c r="Q3525" t="s">
        <v>166</v>
      </c>
      <c r="R3525" t="s">
        <v>749</v>
      </c>
      <c r="S3525">
        <v>116</v>
      </c>
      <c r="T3525">
        <v>8</v>
      </c>
      <c r="U3525">
        <v>0</v>
      </c>
      <c r="V3525">
        <v>29</v>
      </c>
      <c r="W3525" s="6">
        <f t="shared" ref="W3525:W3588" si="334">(V3525/S3525)</f>
        <v>0.25</v>
      </c>
      <c r="X3525" s="4">
        <f t="shared" si="331"/>
        <v>3.625</v>
      </c>
      <c r="Y3525" s="4">
        <f t="shared" si="332"/>
        <v>14.5</v>
      </c>
      <c r="Z3525" s="4">
        <f t="shared" si="333"/>
        <v>14.5</v>
      </c>
      <c r="AA3525" s="4">
        <f t="shared" si="330"/>
        <v>0</v>
      </c>
    </row>
    <row r="3526" spans="1:27" x14ac:dyDescent="0.2">
      <c r="A3526">
        <v>3525</v>
      </c>
      <c r="B3526" t="s">
        <v>6723</v>
      </c>
      <c r="C3526" s="5">
        <v>42698</v>
      </c>
      <c r="D3526" s="5" t="str">
        <f t="shared" si="329"/>
        <v>2016-11</v>
      </c>
      <c r="E3526" s="5">
        <v>42702</v>
      </c>
      <c r="F3526" t="s">
        <v>55</v>
      </c>
      <c r="G3526" t="s">
        <v>5935</v>
      </c>
      <c r="H3526" t="s">
        <v>5936</v>
      </c>
      <c r="I3526" t="s">
        <v>31</v>
      </c>
      <c r="J3526" t="s">
        <v>32</v>
      </c>
      <c r="K3526" t="s">
        <v>822</v>
      </c>
      <c r="L3526" t="s">
        <v>109</v>
      </c>
      <c r="M3526">
        <v>75081</v>
      </c>
      <c r="N3526" t="s">
        <v>110</v>
      </c>
      <c r="O3526" t="s">
        <v>6724</v>
      </c>
      <c r="P3526" t="s">
        <v>76</v>
      </c>
      <c r="Q3526" t="s">
        <v>77</v>
      </c>
      <c r="R3526" t="s">
        <v>6725</v>
      </c>
      <c r="S3526">
        <v>657.55200000000013</v>
      </c>
      <c r="T3526">
        <v>6</v>
      </c>
      <c r="U3526">
        <v>0.2</v>
      </c>
      <c r="V3526">
        <v>49.316399999999987</v>
      </c>
      <c r="W3526" s="6">
        <f t="shared" si="334"/>
        <v>7.4999999999999969E-2</v>
      </c>
      <c r="X3526" s="4">
        <f t="shared" si="331"/>
        <v>8.2193999999999985</v>
      </c>
      <c r="Y3526" s="4">
        <f t="shared" si="332"/>
        <v>109.59200000000003</v>
      </c>
      <c r="Z3526" s="4">
        <f t="shared" si="333"/>
        <v>136.99</v>
      </c>
      <c r="AA3526" s="4">
        <f t="shared" si="330"/>
        <v>131.51040000000003</v>
      </c>
    </row>
    <row r="3527" spans="1:27" x14ac:dyDescent="0.2">
      <c r="A3527">
        <v>3526</v>
      </c>
      <c r="B3527" t="s">
        <v>6726</v>
      </c>
      <c r="C3527" s="5">
        <v>43079</v>
      </c>
      <c r="D3527" s="5" t="str">
        <f t="shared" ref="D3527:D3590" si="335">TEXT(C3527,"yyyy-mm")</f>
        <v>2017-12</v>
      </c>
      <c r="E3527" s="5">
        <v>43084</v>
      </c>
      <c r="F3527" t="s">
        <v>28</v>
      </c>
      <c r="G3527" t="s">
        <v>6727</v>
      </c>
      <c r="H3527" t="s">
        <v>6728</v>
      </c>
      <c r="I3527" t="s">
        <v>107</v>
      </c>
      <c r="J3527" t="s">
        <v>32</v>
      </c>
      <c r="K3527" t="s">
        <v>333</v>
      </c>
      <c r="L3527" t="s">
        <v>1497</v>
      </c>
      <c r="M3527">
        <v>39212</v>
      </c>
      <c r="N3527" t="s">
        <v>35</v>
      </c>
      <c r="O3527" t="s">
        <v>2554</v>
      </c>
      <c r="P3527" t="s">
        <v>76</v>
      </c>
      <c r="Q3527" t="s">
        <v>166</v>
      </c>
      <c r="R3527" t="s">
        <v>2555</v>
      </c>
      <c r="S3527">
        <v>599.97</v>
      </c>
      <c r="T3527">
        <v>3</v>
      </c>
      <c r="U3527">
        <v>0</v>
      </c>
      <c r="V3527">
        <v>257.98710000000005</v>
      </c>
      <c r="W3527" s="6">
        <f t="shared" si="334"/>
        <v>0.43000000000000005</v>
      </c>
      <c r="X3527" s="4">
        <f t="shared" si="331"/>
        <v>85.995700000000014</v>
      </c>
      <c r="Y3527" s="4">
        <f t="shared" si="332"/>
        <v>199.99</v>
      </c>
      <c r="Z3527" s="4">
        <f t="shared" si="333"/>
        <v>199.99</v>
      </c>
      <c r="AA3527" s="4">
        <f t="shared" si="330"/>
        <v>0</v>
      </c>
    </row>
    <row r="3528" spans="1:27" x14ac:dyDescent="0.2">
      <c r="A3528">
        <v>3527</v>
      </c>
      <c r="B3528" t="s">
        <v>6726</v>
      </c>
      <c r="C3528" s="5">
        <v>43079</v>
      </c>
      <c r="D3528" s="5" t="str">
        <f t="shared" si="335"/>
        <v>2017-12</v>
      </c>
      <c r="E3528" s="5">
        <v>43084</v>
      </c>
      <c r="F3528" t="s">
        <v>28</v>
      </c>
      <c r="G3528" t="s">
        <v>6727</v>
      </c>
      <c r="H3528" t="s">
        <v>6728</v>
      </c>
      <c r="I3528" t="s">
        <v>107</v>
      </c>
      <c r="J3528" t="s">
        <v>32</v>
      </c>
      <c r="K3528" t="s">
        <v>333</v>
      </c>
      <c r="L3528" t="s">
        <v>1497</v>
      </c>
      <c r="M3528">
        <v>39212</v>
      </c>
      <c r="N3528" t="s">
        <v>35</v>
      </c>
      <c r="O3528" t="s">
        <v>3068</v>
      </c>
      <c r="P3528" t="s">
        <v>76</v>
      </c>
      <c r="Q3528" t="s">
        <v>77</v>
      </c>
      <c r="R3528" t="s">
        <v>3069</v>
      </c>
      <c r="S3528">
        <v>38.97</v>
      </c>
      <c r="T3528">
        <v>3</v>
      </c>
      <c r="U3528">
        <v>0</v>
      </c>
      <c r="V3528">
        <v>0.77940000000000076</v>
      </c>
      <c r="W3528" s="6">
        <f t="shared" si="334"/>
        <v>2.0000000000000021E-2</v>
      </c>
      <c r="X3528" s="4">
        <f t="shared" si="331"/>
        <v>0.25980000000000025</v>
      </c>
      <c r="Y3528" s="4">
        <f t="shared" si="332"/>
        <v>12.99</v>
      </c>
      <c r="Z3528" s="4">
        <f t="shared" si="333"/>
        <v>12.99</v>
      </c>
      <c r="AA3528" s="4">
        <f t="shared" si="330"/>
        <v>0</v>
      </c>
    </row>
    <row r="3529" spans="1:27" x14ac:dyDescent="0.2">
      <c r="A3529">
        <v>3528</v>
      </c>
      <c r="B3529" t="s">
        <v>6726</v>
      </c>
      <c r="C3529" s="5">
        <v>43079</v>
      </c>
      <c r="D3529" s="5" t="str">
        <f t="shared" si="335"/>
        <v>2017-12</v>
      </c>
      <c r="E3529" s="5">
        <v>43084</v>
      </c>
      <c r="F3529" t="s">
        <v>28</v>
      </c>
      <c r="G3529" t="s">
        <v>6727</v>
      </c>
      <c r="H3529" t="s">
        <v>6728</v>
      </c>
      <c r="I3529" t="s">
        <v>107</v>
      </c>
      <c r="J3529" t="s">
        <v>32</v>
      </c>
      <c r="K3529" t="s">
        <v>333</v>
      </c>
      <c r="L3529" t="s">
        <v>1497</v>
      </c>
      <c r="M3529">
        <v>39212</v>
      </c>
      <c r="N3529" t="s">
        <v>35</v>
      </c>
      <c r="O3529" t="s">
        <v>6729</v>
      </c>
      <c r="P3529" t="s">
        <v>51</v>
      </c>
      <c r="Q3529" t="s">
        <v>80</v>
      </c>
      <c r="R3529" t="s">
        <v>6730</v>
      </c>
      <c r="S3529">
        <v>45.84</v>
      </c>
      <c r="T3529">
        <v>8</v>
      </c>
      <c r="U3529">
        <v>0</v>
      </c>
      <c r="V3529">
        <v>22.0032</v>
      </c>
      <c r="W3529" s="6">
        <f t="shared" si="334"/>
        <v>0.48</v>
      </c>
      <c r="X3529" s="4">
        <f t="shared" si="331"/>
        <v>2.7504</v>
      </c>
      <c r="Y3529" s="4">
        <f t="shared" si="332"/>
        <v>5.73</v>
      </c>
      <c r="Z3529" s="4">
        <f t="shared" si="333"/>
        <v>5.73</v>
      </c>
      <c r="AA3529" s="4">
        <f t="shared" si="330"/>
        <v>0</v>
      </c>
    </row>
    <row r="3530" spans="1:27" x14ac:dyDescent="0.2">
      <c r="A3530">
        <v>3529</v>
      </c>
      <c r="B3530" t="s">
        <v>6731</v>
      </c>
      <c r="C3530" s="5">
        <v>42545</v>
      </c>
      <c r="D3530" s="5" t="str">
        <f t="shared" si="335"/>
        <v>2016-06</v>
      </c>
      <c r="E3530" s="5">
        <v>42550</v>
      </c>
      <c r="F3530" t="s">
        <v>55</v>
      </c>
      <c r="G3530" t="s">
        <v>1880</v>
      </c>
      <c r="H3530" t="s">
        <v>1881</v>
      </c>
      <c r="I3530" t="s">
        <v>31</v>
      </c>
      <c r="J3530" t="s">
        <v>32</v>
      </c>
      <c r="K3530" t="s">
        <v>955</v>
      </c>
      <c r="L3530" t="s">
        <v>48</v>
      </c>
      <c r="M3530">
        <v>92024</v>
      </c>
      <c r="N3530" t="s">
        <v>49</v>
      </c>
      <c r="O3530" t="s">
        <v>5700</v>
      </c>
      <c r="P3530" t="s">
        <v>76</v>
      </c>
      <c r="Q3530" t="s">
        <v>77</v>
      </c>
      <c r="R3530" t="s">
        <v>5701</v>
      </c>
      <c r="S3530">
        <v>38.24</v>
      </c>
      <c r="T3530">
        <v>4</v>
      </c>
      <c r="U3530">
        <v>0.2</v>
      </c>
      <c r="V3530">
        <v>-9.56</v>
      </c>
      <c r="W3530" s="6">
        <f t="shared" si="334"/>
        <v>-0.25</v>
      </c>
      <c r="X3530" s="4">
        <f t="shared" si="331"/>
        <v>-2.39</v>
      </c>
      <c r="Y3530" s="4">
        <f t="shared" si="332"/>
        <v>9.56</v>
      </c>
      <c r="Z3530" s="4">
        <f t="shared" si="333"/>
        <v>11.95</v>
      </c>
      <c r="AA3530" s="4">
        <f t="shared" si="330"/>
        <v>7.6480000000000006</v>
      </c>
    </row>
    <row r="3531" spans="1:27" x14ac:dyDescent="0.2">
      <c r="A3531">
        <v>3530</v>
      </c>
      <c r="B3531" t="s">
        <v>6732</v>
      </c>
      <c r="C3531" s="5">
        <v>42264</v>
      </c>
      <c r="D3531" s="5" t="str">
        <f t="shared" si="335"/>
        <v>2015-09</v>
      </c>
      <c r="E3531" s="5">
        <v>42270</v>
      </c>
      <c r="F3531" t="s">
        <v>55</v>
      </c>
      <c r="G3531" t="s">
        <v>5208</v>
      </c>
      <c r="H3531" t="s">
        <v>5209</v>
      </c>
      <c r="I3531" t="s">
        <v>31</v>
      </c>
      <c r="J3531" t="s">
        <v>32</v>
      </c>
      <c r="K3531" t="s">
        <v>6065</v>
      </c>
      <c r="L3531" t="s">
        <v>59</v>
      </c>
      <c r="M3531">
        <v>32839</v>
      </c>
      <c r="N3531" t="s">
        <v>35</v>
      </c>
      <c r="O3531" t="s">
        <v>1864</v>
      </c>
      <c r="P3531" t="s">
        <v>76</v>
      </c>
      <c r="Q3531" t="s">
        <v>166</v>
      </c>
      <c r="R3531" t="s">
        <v>1865</v>
      </c>
      <c r="S3531">
        <v>87.168000000000006</v>
      </c>
      <c r="T3531">
        <v>3</v>
      </c>
      <c r="U3531">
        <v>0.2</v>
      </c>
      <c r="V3531">
        <v>10.895999999999987</v>
      </c>
      <c r="W3531" s="6">
        <f t="shared" si="334"/>
        <v>0.12499999999999983</v>
      </c>
      <c r="X3531" s="4">
        <f t="shared" si="331"/>
        <v>3.6319999999999957</v>
      </c>
      <c r="Y3531" s="4">
        <f t="shared" si="332"/>
        <v>29.056000000000001</v>
      </c>
      <c r="Z3531" s="4">
        <f t="shared" si="333"/>
        <v>36.32</v>
      </c>
      <c r="AA3531" s="4">
        <f t="shared" si="330"/>
        <v>17.433600000000002</v>
      </c>
    </row>
    <row r="3532" spans="1:27" x14ac:dyDescent="0.2">
      <c r="A3532">
        <v>3531</v>
      </c>
      <c r="B3532" t="s">
        <v>6733</v>
      </c>
      <c r="C3532" s="5">
        <v>42509</v>
      </c>
      <c r="D3532" s="5" t="str">
        <f t="shared" si="335"/>
        <v>2016-05</v>
      </c>
      <c r="E3532" s="5">
        <v>42513</v>
      </c>
      <c r="F3532" t="s">
        <v>55</v>
      </c>
      <c r="G3532" t="s">
        <v>4526</v>
      </c>
      <c r="H3532" t="s">
        <v>4527</v>
      </c>
      <c r="I3532" t="s">
        <v>46</v>
      </c>
      <c r="J3532" t="s">
        <v>32</v>
      </c>
      <c r="K3532" t="s">
        <v>4282</v>
      </c>
      <c r="L3532" t="s">
        <v>259</v>
      </c>
      <c r="M3532">
        <v>47905</v>
      </c>
      <c r="N3532" t="s">
        <v>110</v>
      </c>
      <c r="O3532" t="s">
        <v>133</v>
      </c>
      <c r="P3532" t="s">
        <v>51</v>
      </c>
      <c r="Q3532" t="s">
        <v>73</v>
      </c>
      <c r="R3532" t="s">
        <v>134</v>
      </c>
      <c r="S3532">
        <v>21.400000000000002</v>
      </c>
      <c r="T3532">
        <v>5</v>
      </c>
      <c r="U3532">
        <v>0</v>
      </c>
      <c r="V3532">
        <v>6.2059999999999977</v>
      </c>
      <c r="W3532" s="6">
        <f t="shared" si="334"/>
        <v>0.28999999999999987</v>
      </c>
      <c r="X3532" s="4">
        <f t="shared" si="331"/>
        <v>1.2411999999999996</v>
      </c>
      <c r="Y3532" s="4">
        <f t="shared" si="332"/>
        <v>4.28</v>
      </c>
      <c r="Z3532" s="4">
        <f t="shared" si="333"/>
        <v>4.28</v>
      </c>
      <c r="AA3532" s="4">
        <f t="shared" si="330"/>
        <v>0</v>
      </c>
    </row>
    <row r="3533" spans="1:27" x14ac:dyDescent="0.2">
      <c r="A3533">
        <v>3532</v>
      </c>
      <c r="B3533" t="s">
        <v>6734</v>
      </c>
      <c r="C3533" s="5">
        <v>42518</v>
      </c>
      <c r="D3533" s="5" t="str">
        <f t="shared" si="335"/>
        <v>2016-05</v>
      </c>
      <c r="E3533" s="5">
        <v>42518</v>
      </c>
      <c r="F3533" t="s">
        <v>1298</v>
      </c>
      <c r="G3533" t="s">
        <v>4778</v>
      </c>
      <c r="H3533" t="s">
        <v>4779</v>
      </c>
      <c r="I3533" t="s">
        <v>46</v>
      </c>
      <c r="J3533" t="s">
        <v>32</v>
      </c>
      <c r="K3533" t="s">
        <v>271</v>
      </c>
      <c r="L3533" t="s">
        <v>272</v>
      </c>
      <c r="M3533">
        <v>10035</v>
      </c>
      <c r="N3533" t="s">
        <v>153</v>
      </c>
      <c r="O3533" t="s">
        <v>583</v>
      </c>
      <c r="P3533" t="s">
        <v>51</v>
      </c>
      <c r="Q3533" t="s">
        <v>584</v>
      </c>
      <c r="R3533" t="s">
        <v>585</v>
      </c>
      <c r="S3533">
        <v>54.900000000000006</v>
      </c>
      <c r="T3533">
        <v>5</v>
      </c>
      <c r="U3533">
        <v>0</v>
      </c>
      <c r="V3533">
        <v>15.372000000000003</v>
      </c>
      <c r="W3533" s="6">
        <f t="shared" si="334"/>
        <v>0.28000000000000003</v>
      </c>
      <c r="X3533" s="4">
        <f t="shared" si="331"/>
        <v>3.0744000000000007</v>
      </c>
      <c r="Y3533" s="4">
        <f t="shared" si="332"/>
        <v>10.98</v>
      </c>
      <c r="Z3533" s="4">
        <f t="shared" si="333"/>
        <v>10.98</v>
      </c>
      <c r="AA3533" s="4">
        <f t="shared" si="330"/>
        <v>0</v>
      </c>
    </row>
    <row r="3534" spans="1:27" x14ac:dyDescent="0.2">
      <c r="A3534">
        <v>3533</v>
      </c>
      <c r="B3534" t="s">
        <v>6735</v>
      </c>
      <c r="C3534" s="5">
        <v>41747</v>
      </c>
      <c r="D3534" s="5" t="str">
        <f t="shared" si="335"/>
        <v>2014-04</v>
      </c>
      <c r="E3534" s="5">
        <v>41752</v>
      </c>
      <c r="F3534" t="s">
        <v>55</v>
      </c>
      <c r="G3534" t="s">
        <v>2124</v>
      </c>
      <c r="H3534" t="s">
        <v>2125</v>
      </c>
      <c r="I3534" t="s">
        <v>31</v>
      </c>
      <c r="J3534" t="s">
        <v>32</v>
      </c>
      <c r="K3534" t="s">
        <v>47</v>
      </c>
      <c r="L3534" t="s">
        <v>48</v>
      </c>
      <c r="M3534">
        <v>90049</v>
      </c>
      <c r="N3534" t="s">
        <v>49</v>
      </c>
      <c r="O3534" t="s">
        <v>6736</v>
      </c>
      <c r="P3534" t="s">
        <v>76</v>
      </c>
      <c r="Q3534" t="s">
        <v>689</v>
      </c>
      <c r="R3534" t="s">
        <v>6737</v>
      </c>
      <c r="S3534">
        <v>287.96800000000002</v>
      </c>
      <c r="T3534">
        <v>4</v>
      </c>
      <c r="U3534">
        <v>0.2</v>
      </c>
      <c r="V3534">
        <v>97.189199999999985</v>
      </c>
      <c r="W3534" s="6">
        <f t="shared" si="334"/>
        <v>0.33749999999999991</v>
      </c>
      <c r="X3534" s="4">
        <f t="shared" si="331"/>
        <v>24.297299999999996</v>
      </c>
      <c r="Y3534" s="4">
        <f t="shared" si="332"/>
        <v>71.992000000000004</v>
      </c>
      <c r="Z3534" s="4">
        <f t="shared" si="333"/>
        <v>89.99</v>
      </c>
      <c r="AA3534" s="4">
        <f t="shared" si="330"/>
        <v>57.593600000000009</v>
      </c>
    </row>
    <row r="3535" spans="1:27" x14ac:dyDescent="0.2">
      <c r="A3535">
        <v>3534</v>
      </c>
      <c r="B3535" t="s">
        <v>6735</v>
      </c>
      <c r="C3535" s="5">
        <v>41747</v>
      </c>
      <c r="D3535" s="5" t="str">
        <f t="shared" si="335"/>
        <v>2014-04</v>
      </c>
      <c r="E3535" s="5">
        <v>41752</v>
      </c>
      <c r="F3535" t="s">
        <v>55</v>
      </c>
      <c r="G3535" t="s">
        <v>2124</v>
      </c>
      <c r="H3535" t="s">
        <v>2125</v>
      </c>
      <c r="I3535" t="s">
        <v>31</v>
      </c>
      <c r="J3535" t="s">
        <v>32</v>
      </c>
      <c r="K3535" t="s">
        <v>47</v>
      </c>
      <c r="L3535" t="s">
        <v>48</v>
      </c>
      <c r="M3535">
        <v>90049</v>
      </c>
      <c r="N3535" t="s">
        <v>49</v>
      </c>
      <c r="O3535" t="s">
        <v>3281</v>
      </c>
      <c r="P3535" t="s">
        <v>51</v>
      </c>
      <c r="Q3535" t="s">
        <v>73</v>
      </c>
      <c r="R3535" t="s">
        <v>3282</v>
      </c>
      <c r="S3535">
        <v>13.12</v>
      </c>
      <c r="T3535">
        <v>4</v>
      </c>
      <c r="U3535">
        <v>0</v>
      </c>
      <c r="V3535">
        <v>3.8047999999999984</v>
      </c>
      <c r="W3535" s="6">
        <f t="shared" si="334"/>
        <v>0.28999999999999987</v>
      </c>
      <c r="X3535" s="4">
        <f t="shared" si="331"/>
        <v>0.9511999999999996</v>
      </c>
      <c r="Y3535" s="4">
        <f t="shared" si="332"/>
        <v>3.28</v>
      </c>
      <c r="Z3535" s="4">
        <f t="shared" si="333"/>
        <v>3.28</v>
      </c>
      <c r="AA3535" s="4">
        <f t="shared" si="330"/>
        <v>0</v>
      </c>
    </row>
    <row r="3536" spans="1:27" x14ac:dyDescent="0.2">
      <c r="A3536">
        <v>3535</v>
      </c>
      <c r="B3536" t="s">
        <v>6735</v>
      </c>
      <c r="C3536" s="5">
        <v>41747</v>
      </c>
      <c r="D3536" s="5" t="str">
        <f t="shared" si="335"/>
        <v>2014-04</v>
      </c>
      <c r="E3536" s="5">
        <v>41752</v>
      </c>
      <c r="F3536" t="s">
        <v>55</v>
      </c>
      <c r="G3536" t="s">
        <v>2124</v>
      </c>
      <c r="H3536" t="s">
        <v>2125</v>
      </c>
      <c r="I3536" t="s">
        <v>31</v>
      </c>
      <c r="J3536" t="s">
        <v>32</v>
      </c>
      <c r="K3536" t="s">
        <v>47</v>
      </c>
      <c r="L3536" t="s">
        <v>48</v>
      </c>
      <c r="M3536">
        <v>90049</v>
      </c>
      <c r="N3536" t="s">
        <v>49</v>
      </c>
      <c r="O3536" t="s">
        <v>6662</v>
      </c>
      <c r="P3536" t="s">
        <v>51</v>
      </c>
      <c r="Q3536" t="s">
        <v>73</v>
      </c>
      <c r="R3536" t="s">
        <v>6663</v>
      </c>
      <c r="S3536">
        <v>10.75</v>
      </c>
      <c r="T3536">
        <v>5</v>
      </c>
      <c r="U3536">
        <v>0</v>
      </c>
      <c r="V3536">
        <v>3.547499999999999</v>
      </c>
      <c r="W3536" s="6">
        <f t="shared" si="334"/>
        <v>0.3299999999999999</v>
      </c>
      <c r="X3536" s="4">
        <f t="shared" si="331"/>
        <v>0.7094999999999998</v>
      </c>
      <c r="Y3536" s="4">
        <f t="shared" si="332"/>
        <v>2.15</v>
      </c>
      <c r="Z3536" s="4">
        <f t="shared" si="333"/>
        <v>2.15</v>
      </c>
      <c r="AA3536" s="4">
        <f t="shared" si="330"/>
        <v>0</v>
      </c>
    </row>
    <row r="3537" spans="1:27" x14ac:dyDescent="0.2">
      <c r="A3537">
        <v>3536</v>
      </c>
      <c r="B3537" t="s">
        <v>6735</v>
      </c>
      <c r="C3537" s="5">
        <v>41747</v>
      </c>
      <c r="D3537" s="5" t="str">
        <f t="shared" si="335"/>
        <v>2014-04</v>
      </c>
      <c r="E3537" s="5">
        <v>41752</v>
      </c>
      <c r="F3537" t="s">
        <v>55</v>
      </c>
      <c r="G3537" t="s">
        <v>2124</v>
      </c>
      <c r="H3537" t="s">
        <v>2125</v>
      </c>
      <c r="I3537" t="s">
        <v>31</v>
      </c>
      <c r="J3537" t="s">
        <v>32</v>
      </c>
      <c r="K3537" t="s">
        <v>47</v>
      </c>
      <c r="L3537" t="s">
        <v>48</v>
      </c>
      <c r="M3537">
        <v>90049</v>
      </c>
      <c r="N3537" t="s">
        <v>49</v>
      </c>
      <c r="O3537" t="s">
        <v>844</v>
      </c>
      <c r="P3537" t="s">
        <v>51</v>
      </c>
      <c r="Q3537" t="s">
        <v>274</v>
      </c>
      <c r="R3537" t="s">
        <v>845</v>
      </c>
      <c r="S3537">
        <v>11.62</v>
      </c>
      <c r="T3537">
        <v>2</v>
      </c>
      <c r="U3537">
        <v>0</v>
      </c>
      <c r="V3537">
        <v>3.6021999999999998</v>
      </c>
      <c r="W3537" s="6">
        <f t="shared" si="334"/>
        <v>0.31</v>
      </c>
      <c r="X3537" s="4">
        <f t="shared" si="331"/>
        <v>1.8010999999999999</v>
      </c>
      <c r="Y3537" s="4">
        <f t="shared" si="332"/>
        <v>5.81</v>
      </c>
      <c r="Z3537" s="4">
        <f t="shared" si="333"/>
        <v>5.81</v>
      </c>
      <c r="AA3537" s="4">
        <f t="shared" si="330"/>
        <v>0</v>
      </c>
    </row>
    <row r="3538" spans="1:27" x14ac:dyDescent="0.2">
      <c r="A3538">
        <v>3537</v>
      </c>
      <c r="B3538" t="s">
        <v>6738</v>
      </c>
      <c r="C3538" s="5">
        <v>42538</v>
      </c>
      <c r="D3538" s="5" t="str">
        <f t="shared" si="335"/>
        <v>2016-06</v>
      </c>
      <c r="E3538" s="5">
        <v>42541</v>
      </c>
      <c r="F3538" t="s">
        <v>28</v>
      </c>
      <c r="G3538" t="s">
        <v>2090</v>
      </c>
      <c r="H3538" t="s">
        <v>2091</v>
      </c>
      <c r="I3538" t="s">
        <v>31</v>
      </c>
      <c r="J3538" t="s">
        <v>32</v>
      </c>
      <c r="K3538" t="s">
        <v>271</v>
      </c>
      <c r="L3538" t="s">
        <v>272</v>
      </c>
      <c r="M3538">
        <v>10024</v>
      </c>
      <c r="N3538" t="s">
        <v>153</v>
      </c>
      <c r="O3538" t="s">
        <v>4103</v>
      </c>
      <c r="P3538" t="s">
        <v>51</v>
      </c>
      <c r="Q3538" t="s">
        <v>64</v>
      </c>
      <c r="R3538" t="s">
        <v>4104</v>
      </c>
      <c r="S3538">
        <v>40.74</v>
      </c>
      <c r="T3538">
        <v>3</v>
      </c>
      <c r="U3538">
        <v>0</v>
      </c>
      <c r="V3538">
        <v>0.4073999999999991</v>
      </c>
      <c r="W3538" s="6">
        <f t="shared" si="334"/>
        <v>9.9999999999999777E-3</v>
      </c>
      <c r="X3538" s="4">
        <f t="shared" si="331"/>
        <v>0.1357999999999997</v>
      </c>
      <c r="Y3538" s="4">
        <f t="shared" si="332"/>
        <v>13.58</v>
      </c>
      <c r="Z3538" s="4">
        <f t="shared" si="333"/>
        <v>13.58</v>
      </c>
      <c r="AA3538" s="4">
        <f t="shared" si="330"/>
        <v>0</v>
      </c>
    </row>
    <row r="3539" spans="1:27" x14ac:dyDescent="0.2">
      <c r="A3539">
        <v>3538</v>
      </c>
      <c r="B3539" t="s">
        <v>6739</v>
      </c>
      <c r="C3539" s="5">
        <v>41768</v>
      </c>
      <c r="D3539" s="5" t="str">
        <f t="shared" si="335"/>
        <v>2014-05</v>
      </c>
      <c r="E3539" s="5">
        <v>41768</v>
      </c>
      <c r="F3539" t="s">
        <v>1298</v>
      </c>
      <c r="G3539" t="s">
        <v>987</v>
      </c>
      <c r="H3539" t="s">
        <v>988</v>
      </c>
      <c r="I3539" t="s">
        <v>46</v>
      </c>
      <c r="J3539" t="s">
        <v>32</v>
      </c>
      <c r="K3539" t="s">
        <v>33</v>
      </c>
      <c r="L3539" t="s">
        <v>34</v>
      </c>
      <c r="M3539">
        <v>42420</v>
      </c>
      <c r="N3539" t="s">
        <v>35</v>
      </c>
      <c r="O3539" t="s">
        <v>127</v>
      </c>
      <c r="P3539" t="s">
        <v>51</v>
      </c>
      <c r="Q3539" t="s">
        <v>64</v>
      </c>
      <c r="R3539" t="s">
        <v>128</v>
      </c>
      <c r="S3539">
        <v>83.25</v>
      </c>
      <c r="T3539">
        <v>3</v>
      </c>
      <c r="U3539">
        <v>0</v>
      </c>
      <c r="V3539">
        <v>14.984999999999992</v>
      </c>
      <c r="W3539" s="6">
        <f t="shared" si="334"/>
        <v>0.17999999999999991</v>
      </c>
      <c r="X3539" s="4">
        <f t="shared" si="331"/>
        <v>4.9949999999999974</v>
      </c>
      <c r="Y3539" s="4">
        <f t="shared" si="332"/>
        <v>27.75</v>
      </c>
      <c r="Z3539" s="4">
        <f t="shared" si="333"/>
        <v>27.75</v>
      </c>
      <c r="AA3539" s="4">
        <f t="shared" si="330"/>
        <v>0</v>
      </c>
    </row>
    <row r="3540" spans="1:27" x14ac:dyDescent="0.2">
      <c r="A3540">
        <v>3539</v>
      </c>
      <c r="B3540" t="s">
        <v>6739</v>
      </c>
      <c r="C3540" s="5">
        <v>41768</v>
      </c>
      <c r="D3540" s="5" t="str">
        <f t="shared" si="335"/>
        <v>2014-05</v>
      </c>
      <c r="E3540" s="5">
        <v>41768</v>
      </c>
      <c r="F3540" t="s">
        <v>1298</v>
      </c>
      <c r="G3540" t="s">
        <v>987</v>
      </c>
      <c r="H3540" t="s">
        <v>988</v>
      </c>
      <c r="I3540" t="s">
        <v>46</v>
      </c>
      <c r="J3540" t="s">
        <v>32</v>
      </c>
      <c r="K3540" t="s">
        <v>33</v>
      </c>
      <c r="L3540" t="s">
        <v>34</v>
      </c>
      <c r="M3540">
        <v>42420</v>
      </c>
      <c r="N3540" t="s">
        <v>35</v>
      </c>
      <c r="O3540" t="s">
        <v>4153</v>
      </c>
      <c r="P3540" t="s">
        <v>51</v>
      </c>
      <c r="Q3540" t="s">
        <v>52</v>
      </c>
      <c r="R3540" t="s">
        <v>4154</v>
      </c>
      <c r="S3540">
        <v>9.4499999999999993</v>
      </c>
      <c r="T3540">
        <v>3</v>
      </c>
      <c r="U3540">
        <v>0</v>
      </c>
      <c r="V3540">
        <v>4.5359999999999996</v>
      </c>
      <c r="W3540" s="6">
        <f t="shared" si="334"/>
        <v>0.48</v>
      </c>
      <c r="X3540" s="4">
        <f t="shared" si="331"/>
        <v>1.5119999999999998</v>
      </c>
      <c r="Y3540" s="4">
        <f t="shared" si="332"/>
        <v>3.15</v>
      </c>
      <c r="Z3540" s="4">
        <f t="shared" si="333"/>
        <v>3.15</v>
      </c>
      <c r="AA3540" s="4">
        <f t="shared" si="330"/>
        <v>0</v>
      </c>
    </row>
    <row r="3541" spans="1:27" x14ac:dyDescent="0.2">
      <c r="A3541">
        <v>3540</v>
      </c>
      <c r="B3541" t="s">
        <v>6739</v>
      </c>
      <c r="C3541" s="5">
        <v>41768</v>
      </c>
      <c r="D3541" s="5" t="str">
        <f t="shared" si="335"/>
        <v>2014-05</v>
      </c>
      <c r="E3541" s="5">
        <v>41768</v>
      </c>
      <c r="F3541" t="s">
        <v>1298</v>
      </c>
      <c r="G3541" t="s">
        <v>987</v>
      </c>
      <c r="H3541" t="s">
        <v>988</v>
      </c>
      <c r="I3541" t="s">
        <v>46</v>
      </c>
      <c r="J3541" t="s">
        <v>32</v>
      </c>
      <c r="K3541" t="s">
        <v>33</v>
      </c>
      <c r="L3541" t="s">
        <v>34</v>
      </c>
      <c r="M3541">
        <v>42420</v>
      </c>
      <c r="N3541" t="s">
        <v>35</v>
      </c>
      <c r="O3541" t="s">
        <v>3979</v>
      </c>
      <c r="P3541" t="s">
        <v>51</v>
      </c>
      <c r="Q3541" t="s">
        <v>52</v>
      </c>
      <c r="R3541" t="s">
        <v>3980</v>
      </c>
      <c r="S3541">
        <v>20.65</v>
      </c>
      <c r="T3541">
        <v>5</v>
      </c>
      <c r="U3541">
        <v>0</v>
      </c>
      <c r="V3541">
        <v>9.4989999999999988</v>
      </c>
      <c r="W3541" s="6">
        <f t="shared" si="334"/>
        <v>0.45999999999999996</v>
      </c>
      <c r="X3541" s="4">
        <f t="shared" si="331"/>
        <v>1.8997999999999997</v>
      </c>
      <c r="Y3541" s="4">
        <f t="shared" si="332"/>
        <v>4.13</v>
      </c>
      <c r="Z3541" s="4">
        <f t="shared" si="333"/>
        <v>4.13</v>
      </c>
      <c r="AA3541" s="4">
        <f t="shared" si="330"/>
        <v>0</v>
      </c>
    </row>
    <row r="3542" spans="1:27" x14ac:dyDescent="0.2">
      <c r="A3542">
        <v>3541</v>
      </c>
      <c r="B3542" t="s">
        <v>6739</v>
      </c>
      <c r="C3542" s="5">
        <v>41768</v>
      </c>
      <c r="D3542" s="5" t="str">
        <f t="shared" si="335"/>
        <v>2014-05</v>
      </c>
      <c r="E3542" s="5">
        <v>41768</v>
      </c>
      <c r="F3542" t="s">
        <v>1298</v>
      </c>
      <c r="G3542" t="s">
        <v>987</v>
      </c>
      <c r="H3542" t="s">
        <v>988</v>
      </c>
      <c r="I3542" t="s">
        <v>46</v>
      </c>
      <c r="J3542" t="s">
        <v>32</v>
      </c>
      <c r="K3542" t="s">
        <v>33</v>
      </c>
      <c r="L3542" t="s">
        <v>34</v>
      </c>
      <c r="M3542">
        <v>42420</v>
      </c>
      <c r="N3542" t="s">
        <v>35</v>
      </c>
      <c r="O3542" t="s">
        <v>4298</v>
      </c>
      <c r="P3542" t="s">
        <v>51</v>
      </c>
      <c r="Q3542" t="s">
        <v>95</v>
      </c>
      <c r="R3542" t="s">
        <v>4299</v>
      </c>
      <c r="S3542">
        <v>45.36</v>
      </c>
      <c r="T3542">
        <v>7</v>
      </c>
      <c r="U3542">
        <v>0</v>
      </c>
      <c r="V3542">
        <v>21.772800000000004</v>
      </c>
      <c r="W3542" s="6">
        <f t="shared" si="334"/>
        <v>0.48000000000000009</v>
      </c>
      <c r="X3542" s="4">
        <f t="shared" si="331"/>
        <v>3.1104000000000007</v>
      </c>
      <c r="Y3542" s="4">
        <f t="shared" si="332"/>
        <v>6.4799999999999995</v>
      </c>
      <c r="Z3542" s="4">
        <f t="shared" si="333"/>
        <v>6.4799999999999995</v>
      </c>
      <c r="AA3542" s="4">
        <f t="shared" si="330"/>
        <v>0</v>
      </c>
    </row>
    <row r="3543" spans="1:27" x14ac:dyDescent="0.2">
      <c r="A3543">
        <v>3542</v>
      </c>
      <c r="B3543" t="s">
        <v>6740</v>
      </c>
      <c r="C3543" s="5">
        <v>42631</v>
      </c>
      <c r="D3543" s="5" t="str">
        <f t="shared" si="335"/>
        <v>2016-09</v>
      </c>
      <c r="E3543" s="5">
        <v>42633</v>
      </c>
      <c r="F3543" t="s">
        <v>193</v>
      </c>
      <c r="G3543" t="s">
        <v>2314</v>
      </c>
      <c r="H3543" t="s">
        <v>2315</v>
      </c>
      <c r="I3543" t="s">
        <v>31</v>
      </c>
      <c r="J3543" t="s">
        <v>32</v>
      </c>
      <c r="K3543" t="s">
        <v>502</v>
      </c>
      <c r="L3543" t="s">
        <v>503</v>
      </c>
      <c r="M3543">
        <v>43229</v>
      </c>
      <c r="N3543" t="s">
        <v>153</v>
      </c>
      <c r="O3543" t="s">
        <v>5549</v>
      </c>
      <c r="P3543" t="s">
        <v>37</v>
      </c>
      <c r="Q3543" t="s">
        <v>70</v>
      </c>
      <c r="R3543" t="s">
        <v>5550</v>
      </c>
      <c r="S3543">
        <v>5.3520000000000003</v>
      </c>
      <c r="T3543">
        <v>3</v>
      </c>
      <c r="U3543">
        <v>0.2</v>
      </c>
      <c r="V3543">
        <v>1.6055999999999999</v>
      </c>
      <c r="W3543" s="6">
        <f t="shared" si="334"/>
        <v>0.3</v>
      </c>
      <c r="X3543" s="4">
        <f t="shared" si="331"/>
        <v>0.53520000000000001</v>
      </c>
      <c r="Y3543" s="4">
        <f t="shared" si="332"/>
        <v>1.784</v>
      </c>
      <c r="Z3543" s="4">
        <f t="shared" si="333"/>
        <v>2.23</v>
      </c>
      <c r="AA3543" s="4">
        <f t="shared" si="330"/>
        <v>1.0704</v>
      </c>
    </row>
    <row r="3544" spans="1:27" x14ac:dyDescent="0.2">
      <c r="A3544">
        <v>3543</v>
      </c>
      <c r="B3544" t="s">
        <v>6740</v>
      </c>
      <c r="C3544" s="5">
        <v>42631</v>
      </c>
      <c r="D3544" s="5" t="str">
        <f t="shared" si="335"/>
        <v>2016-09</v>
      </c>
      <c r="E3544" s="5">
        <v>42633</v>
      </c>
      <c r="F3544" t="s">
        <v>193</v>
      </c>
      <c r="G3544" t="s">
        <v>2314</v>
      </c>
      <c r="H3544" t="s">
        <v>2315</v>
      </c>
      <c r="I3544" t="s">
        <v>31</v>
      </c>
      <c r="J3544" t="s">
        <v>32</v>
      </c>
      <c r="K3544" t="s">
        <v>502</v>
      </c>
      <c r="L3544" t="s">
        <v>503</v>
      </c>
      <c r="M3544">
        <v>43229</v>
      </c>
      <c r="N3544" t="s">
        <v>153</v>
      </c>
      <c r="O3544" t="s">
        <v>1849</v>
      </c>
      <c r="P3544" t="s">
        <v>37</v>
      </c>
      <c r="Q3544" t="s">
        <v>41</v>
      </c>
      <c r="R3544" t="s">
        <v>1850</v>
      </c>
      <c r="S3544">
        <v>99.372</v>
      </c>
      <c r="T3544">
        <v>2</v>
      </c>
      <c r="U3544">
        <v>0.3</v>
      </c>
      <c r="V3544">
        <v>-7.0979999999999919</v>
      </c>
      <c r="W3544" s="6">
        <f t="shared" si="334"/>
        <v>-7.1428571428571341E-2</v>
      </c>
      <c r="X3544" s="4">
        <f t="shared" si="331"/>
        <v>-3.5489999999999959</v>
      </c>
      <c r="Y3544" s="4">
        <f t="shared" si="332"/>
        <v>49.686</v>
      </c>
      <c r="Z3544" s="4">
        <f t="shared" si="333"/>
        <v>70.98</v>
      </c>
      <c r="AA3544" s="4">
        <f t="shared" si="330"/>
        <v>29.811599999999999</v>
      </c>
    </row>
    <row r="3545" spans="1:27" x14ac:dyDescent="0.2">
      <c r="A3545">
        <v>3544</v>
      </c>
      <c r="B3545" t="s">
        <v>6740</v>
      </c>
      <c r="C3545" s="5">
        <v>42631</v>
      </c>
      <c r="D3545" s="5" t="str">
        <f t="shared" si="335"/>
        <v>2016-09</v>
      </c>
      <c r="E3545" s="5">
        <v>42633</v>
      </c>
      <c r="F3545" t="s">
        <v>193</v>
      </c>
      <c r="G3545" t="s">
        <v>2314</v>
      </c>
      <c r="H3545" t="s">
        <v>2315</v>
      </c>
      <c r="I3545" t="s">
        <v>31</v>
      </c>
      <c r="J3545" t="s">
        <v>32</v>
      </c>
      <c r="K3545" t="s">
        <v>502</v>
      </c>
      <c r="L3545" t="s">
        <v>503</v>
      </c>
      <c r="M3545">
        <v>43229</v>
      </c>
      <c r="N3545" t="s">
        <v>153</v>
      </c>
      <c r="O3545" t="s">
        <v>4878</v>
      </c>
      <c r="P3545" t="s">
        <v>51</v>
      </c>
      <c r="Q3545" t="s">
        <v>73</v>
      </c>
      <c r="R3545" t="s">
        <v>4879</v>
      </c>
      <c r="S3545">
        <v>2.6720000000000002</v>
      </c>
      <c r="T3545">
        <v>1</v>
      </c>
      <c r="U3545">
        <v>0.2</v>
      </c>
      <c r="V3545">
        <v>0.36739999999999962</v>
      </c>
      <c r="W3545" s="6">
        <f t="shared" si="334"/>
        <v>0.13749999999999984</v>
      </c>
      <c r="X3545" s="4">
        <f t="shared" si="331"/>
        <v>0.36739999999999962</v>
      </c>
      <c r="Y3545" s="4">
        <f t="shared" si="332"/>
        <v>2.6720000000000002</v>
      </c>
      <c r="Z3545" s="4">
        <f t="shared" si="333"/>
        <v>3.34</v>
      </c>
      <c r="AA3545" s="4">
        <f t="shared" si="330"/>
        <v>0.5344000000000001</v>
      </c>
    </row>
    <row r="3546" spans="1:27" x14ac:dyDescent="0.2">
      <c r="A3546">
        <v>3545</v>
      </c>
      <c r="B3546" t="s">
        <v>6741</v>
      </c>
      <c r="C3546" s="5">
        <v>43092</v>
      </c>
      <c r="D3546" s="5" t="str">
        <f t="shared" si="335"/>
        <v>2017-12</v>
      </c>
      <c r="E3546" s="5">
        <v>43094</v>
      </c>
      <c r="F3546" t="s">
        <v>28</v>
      </c>
      <c r="G3546" t="s">
        <v>3895</v>
      </c>
      <c r="H3546" t="s">
        <v>3896</v>
      </c>
      <c r="I3546" t="s">
        <v>31</v>
      </c>
      <c r="J3546" t="s">
        <v>32</v>
      </c>
      <c r="K3546" t="s">
        <v>5093</v>
      </c>
      <c r="L3546" t="s">
        <v>109</v>
      </c>
      <c r="M3546">
        <v>77840</v>
      </c>
      <c r="N3546" t="s">
        <v>110</v>
      </c>
      <c r="O3546" t="s">
        <v>4218</v>
      </c>
      <c r="P3546" t="s">
        <v>51</v>
      </c>
      <c r="Q3546" t="s">
        <v>95</v>
      </c>
      <c r="R3546" t="s">
        <v>4219</v>
      </c>
      <c r="S3546">
        <v>28.672000000000004</v>
      </c>
      <c r="T3546">
        <v>8</v>
      </c>
      <c r="U3546">
        <v>0.2</v>
      </c>
      <c r="V3546">
        <v>10.393600000000001</v>
      </c>
      <c r="W3546" s="6">
        <f t="shared" si="334"/>
        <v>0.36249999999999999</v>
      </c>
      <c r="X3546" s="4">
        <f t="shared" si="331"/>
        <v>1.2992000000000001</v>
      </c>
      <c r="Y3546" s="4">
        <f t="shared" si="332"/>
        <v>3.5840000000000005</v>
      </c>
      <c r="Z3546" s="4">
        <f t="shared" si="333"/>
        <v>4.4800000000000004</v>
      </c>
      <c r="AA3546" s="4">
        <f t="shared" si="330"/>
        <v>5.7344000000000008</v>
      </c>
    </row>
    <row r="3547" spans="1:27" x14ac:dyDescent="0.2">
      <c r="A3547">
        <v>3546</v>
      </c>
      <c r="B3547" t="s">
        <v>6741</v>
      </c>
      <c r="C3547" s="5">
        <v>43092</v>
      </c>
      <c r="D3547" s="5" t="str">
        <f t="shared" si="335"/>
        <v>2017-12</v>
      </c>
      <c r="E3547" s="5">
        <v>43094</v>
      </c>
      <c r="F3547" t="s">
        <v>28</v>
      </c>
      <c r="G3547" t="s">
        <v>3895</v>
      </c>
      <c r="H3547" t="s">
        <v>3896</v>
      </c>
      <c r="I3547" t="s">
        <v>31</v>
      </c>
      <c r="J3547" t="s">
        <v>32</v>
      </c>
      <c r="K3547" t="s">
        <v>5093</v>
      </c>
      <c r="L3547" t="s">
        <v>109</v>
      </c>
      <c r="M3547">
        <v>77840</v>
      </c>
      <c r="N3547" t="s">
        <v>110</v>
      </c>
      <c r="O3547" t="s">
        <v>6742</v>
      </c>
      <c r="P3547" t="s">
        <v>51</v>
      </c>
      <c r="Q3547" t="s">
        <v>83</v>
      </c>
      <c r="R3547" t="s">
        <v>6743</v>
      </c>
      <c r="S3547">
        <v>29.311999999999994</v>
      </c>
      <c r="T3547">
        <v>8</v>
      </c>
      <c r="U3547">
        <v>0.8</v>
      </c>
      <c r="V3547">
        <v>-74.74560000000001</v>
      </c>
      <c r="W3547" s="6">
        <f t="shared" si="334"/>
        <v>-2.5500000000000007</v>
      </c>
      <c r="X3547" s="4">
        <f t="shared" si="331"/>
        <v>-9.3432000000000013</v>
      </c>
      <c r="Y3547" s="4">
        <f t="shared" si="332"/>
        <v>3.6639999999999993</v>
      </c>
      <c r="Z3547" s="4">
        <f t="shared" si="333"/>
        <v>18.32</v>
      </c>
      <c r="AA3547" s="4">
        <f t="shared" si="330"/>
        <v>23.449599999999997</v>
      </c>
    </row>
    <row r="3548" spans="1:27" x14ac:dyDescent="0.2">
      <c r="A3548">
        <v>3547</v>
      </c>
      <c r="B3548" t="s">
        <v>6744</v>
      </c>
      <c r="C3548" s="5">
        <v>43038</v>
      </c>
      <c r="D3548" s="5" t="str">
        <f t="shared" si="335"/>
        <v>2017-10</v>
      </c>
      <c r="E3548" s="5">
        <v>43040</v>
      </c>
      <c r="F3548" t="s">
        <v>193</v>
      </c>
      <c r="G3548" t="s">
        <v>2323</v>
      </c>
      <c r="H3548" t="s">
        <v>2324</v>
      </c>
      <c r="I3548" t="s">
        <v>107</v>
      </c>
      <c r="J3548" t="s">
        <v>32</v>
      </c>
      <c r="K3548" t="s">
        <v>1474</v>
      </c>
      <c r="L3548" t="s">
        <v>34</v>
      </c>
      <c r="M3548">
        <v>40475</v>
      </c>
      <c r="N3548" t="s">
        <v>35</v>
      </c>
      <c r="O3548" t="s">
        <v>1808</v>
      </c>
      <c r="P3548" t="s">
        <v>51</v>
      </c>
      <c r="Q3548" t="s">
        <v>64</v>
      </c>
      <c r="R3548" t="s">
        <v>1809</v>
      </c>
      <c r="S3548">
        <v>105.98</v>
      </c>
      <c r="T3548">
        <v>7</v>
      </c>
      <c r="U3548">
        <v>0</v>
      </c>
      <c r="V3548">
        <v>4.2391999999999932</v>
      </c>
      <c r="W3548" s="6">
        <f t="shared" si="334"/>
        <v>3.9999999999999931E-2</v>
      </c>
      <c r="X3548" s="4">
        <f t="shared" si="331"/>
        <v>0.60559999999999903</v>
      </c>
      <c r="Y3548" s="4">
        <f t="shared" si="332"/>
        <v>15.14</v>
      </c>
      <c r="Z3548" s="4">
        <f t="shared" si="333"/>
        <v>15.14</v>
      </c>
      <c r="AA3548" s="4">
        <f t="shared" si="330"/>
        <v>0</v>
      </c>
    </row>
    <row r="3549" spans="1:27" x14ac:dyDescent="0.2">
      <c r="A3549">
        <v>3548</v>
      </c>
      <c r="B3549" t="s">
        <v>6744</v>
      </c>
      <c r="C3549" s="5">
        <v>43038</v>
      </c>
      <c r="D3549" s="5" t="str">
        <f t="shared" si="335"/>
        <v>2017-10</v>
      </c>
      <c r="E3549" s="5">
        <v>43040</v>
      </c>
      <c r="F3549" t="s">
        <v>193</v>
      </c>
      <c r="G3549" t="s">
        <v>2323</v>
      </c>
      <c r="H3549" t="s">
        <v>2324</v>
      </c>
      <c r="I3549" t="s">
        <v>107</v>
      </c>
      <c r="J3549" t="s">
        <v>32</v>
      </c>
      <c r="K3549" t="s">
        <v>1474</v>
      </c>
      <c r="L3549" t="s">
        <v>34</v>
      </c>
      <c r="M3549">
        <v>40475</v>
      </c>
      <c r="N3549" t="s">
        <v>35</v>
      </c>
      <c r="O3549" t="s">
        <v>1414</v>
      </c>
      <c r="P3549" t="s">
        <v>51</v>
      </c>
      <c r="Q3549" t="s">
        <v>584</v>
      </c>
      <c r="R3549" t="s">
        <v>1415</v>
      </c>
      <c r="S3549">
        <v>35.06</v>
      </c>
      <c r="T3549">
        <v>2</v>
      </c>
      <c r="U3549">
        <v>0</v>
      </c>
      <c r="V3549">
        <v>10.517999999999997</v>
      </c>
      <c r="W3549" s="6">
        <f t="shared" si="334"/>
        <v>0.29999999999999988</v>
      </c>
      <c r="X3549" s="4">
        <f t="shared" si="331"/>
        <v>5.2589999999999986</v>
      </c>
      <c r="Y3549" s="4">
        <f t="shared" si="332"/>
        <v>17.53</v>
      </c>
      <c r="Z3549" s="4">
        <f t="shared" si="333"/>
        <v>17.53</v>
      </c>
      <c r="AA3549" s="4">
        <f t="shared" si="330"/>
        <v>0</v>
      </c>
    </row>
    <row r="3550" spans="1:27" x14ac:dyDescent="0.2">
      <c r="A3550">
        <v>3549</v>
      </c>
      <c r="B3550" t="s">
        <v>6744</v>
      </c>
      <c r="C3550" s="5">
        <v>43038</v>
      </c>
      <c r="D3550" s="5" t="str">
        <f t="shared" si="335"/>
        <v>2017-10</v>
      </c>
      <c r="E3550" s="5">
        <v>43040</v>
      </c>
      <c r="F3550" t="s">
        <v>193</v>
      </c>
      <c r="G3550" t="s">
        <v>2323</v>
      </c>
      <c r="H3550" t="s">
        <v>2324</v>
      </c>
      <c r="I3550" t="s">
        <v>107</v>
      </c>
      <c r="J3550" t="s">
        <v>32</v>
      </c>
      <c r="K3550" t="s">
        <v>1474</v>
      </c>
      <c r="L3550" t="s">
        <v>34</v>
      </c>
      <c r="M3550">
        <v>40475</v>
      </c>
      <c r="N3550" t="s">
        <v>35</v>
      </c>
      <c r="O3550" t="s">
        <v>5179</v>
      </c>
      <c r="P3550" t="s">
        <v>37</v>
      </c>
      <c r="Q3550" t="s">
        <v>41</v>
      </c>
      <c r="R3550" t="s">
        <v>5180</v>
      </c>
      <c r="S3550">
        <v>33.94</v>
      </c>
      <c r="T3550">
        <v>1</v>
      </c>
      <c r="U3550">
        <v>0</v>
      </c>
      <c r="V3550">
        <v>9.1637999999999984</v>
      </c>
      <c r="W3550" s="6">
        <f t="shared" si="334"/>
        <v>0.26999999999999996</v>
      </c>
      <c r="X3550" s="4">
        <f t="shared" si="331"/>
        <v>9.1637999999999984</v>
      </c>
      <c r="Y3550" s="4">
        <f t="shared" si="332"/>
        <v>33.94</v>
      </c>
      <c r="Z3550" s="4">
        <f t="shared" si="333"/>
        <v>33.94</v>
      </c>
      <c r="AA3550" s="4">
        <f t="shared" si="330"/>
        <v>0</v>
      </c>
    </row>
    <row r="3551" spans="1:27" x14ac:dyDescent="0.2">
      <c r="A3551">
        <v>3550</v>
      </c>
      <c r="B3551" t="s">
        <v>6744</v>
      </c>
      <c r="C3551" s="5">
        <v>43038</v>
      </c>
      <c r="D3551" s="5" t="str">
        <f t="shared" si="335"/>
        <v>2017-10</v>
      </c>
      <c r="E3551" s="5">
        <v>43040</v>
      </c>
      <c r="F3551" t="s">
        <v>193</v>
      </c>
      <c r="G3551" t="s">
        <v>2323</v>
      </c>
      <c r="H3551" t="s">
        <v>2324</v>
      </c>
      <c r="I3551" t="s">
        <v>107</v>
      </c>
      <c r="J3551" t="s">
        <v>32</v>
      </c>
      <c r="K3551" t="s">
        <v>1474</v>
      </c>
      <c r="L3551" t="s">
        <v>34</v>
      </c>
      <c r="M3551">
        <v>40475</v>
      </c>
      <c r="N3551" t="s">
        <v>35</v>
      </c>
      <c r="O3551" t="s">
        <v>6745</v>
      </c>
      <c r="P3551" t="s">
        <v>51</v>
      </c>
      <c r="Q3551" t="s">
        <v>52</v>
      </c>
      <c r="R3551" t="s">
        <v>6746</v>
      </c>
      <c r="S3551">
        <v>30</v>
      </c>
      <c r="T3551">
        <v>8</v>
      </c>
      <c r="U3551">
        <v>0</v>
      </c>
      <c r="V3551">
        <v>14.399999999999999</v>
      </c>
      <c r="W3551" s="6">
        <f t="shared" si="334"/>
        <v>0.47999999999999993</v>
      </c>
      <c r="X3551" s="4">
        <f t="shared" si="331"/>
        <v>1.7999999999999998</v>
      </c>
      <c r="Y3551" s="4">
        <f t="shared" si="332"/>
        <v>3.75</v>
      </c>
      <c r="Z3551" s="4">
        <f t="shared" si="333"/>
        <v>3.75</v>
      </c>
      <c r="AA3551" s="4">
        <f t="shared" si="330"/>
        <v>0</v>
      </c>
    </row>
    <row r="3552" spans="1:27" x14ac:dyDescent="0.2">
      <c r="A3552">
        <v>3551</v>
      </c>
      <c r="B3552" t="s">
        <v>6747</v>
      </c>
      <c r="C3552" s="5">
        <v>42458</v>
      </c>
      <c r="D3552" s="5" t="str">
        <f t="shared" si="335"/>
        <v>2016-03</v>
      </c>
      <c r="E3552" s="5">
        <v>42462</v>
      </c>
      <c r="F3552" t="s">
        <v>28</v>
      </c>
      <c r="G3552" t="s">
        <v>3929</v>
      </c>
      <c r="H3552" t="s">
        <v>3930</v>
      </c>
      <c r="I3552" t="s">
        <v>107</v>
      </c>
      <c r="J3552" t="s">
        <v>32</v>
      </c>
      <c r="K3552" t="s">
        <v>308</v>
      </c>
      <c r="L3552" t="s">
        <v>216</v>
      </c>
      <c r="M3552">
        <v>60653</v>
      </c>
      <c r="N3552" t="s">
        <v>110</v>
      </c>
      <c r="O3552" t="s">
        <v>4985</v>
      </c>
      <c r="P3552" t="s">
        <v>51</v>
      </c>
      <c r="Q3552" t="s">
        <v>95</v>
      </c>
      <c r="R3552" t="s">
        <v>4986</v>
      </c>
      <c r="S3552">
        <v>45.527999999999999</v>
      </c>
      <c r="T3552">
        <v>3</v>
      </c>
      <c r="U3552">
        <v>0.2</v>
      </c>
      <c r="V3552">
        <v>15.934799999999997</v>
      </c>
      <c r="W3552" s="6">
        <f t="shared" si="334"/>
        <v>0.35</v>
      </c>
      <c r="X3552" s="4">
        <f t="shared" si="331"/>
        <v>5.3115999999999994</v>
      </c>
      <c r="Y3552" s="4">
        <f t="shared" si="332"/>
        <v>15.176</v>
      </c>
      <c r="Z3552" s="4">
        <f t="shared" si="333"/>
        <v>18.969999999999995</v>
      </c>
      <c r="AA3552" s="4">
        <f t="shared" si="330"/>
        <v>9.1056000000000008</v>
      </c>
    </row>
    <row r="3553" spans="1:27" x14ac:dyDescent="0.2">
      <c r="A3553">
        <v>3552</v>
      </c>
      <c r="B3553" t="s">
        <v>6747</v>
      </c>
      <c r="C3553" s="5">
        <v>42458</v>
      </c>
      <c r="D3553" s="5" t="str">
        <f t="shared" si="335"/>
        <v>2016-03</v>
      </c>
      <c r="E3553" s="5">
        <v>42462</v>
      </c>
      <c r="F3553" t="s">
        <v>28</v>
      </c>
      <c r="G3553" t="s">
        <v>3929</v>
      </c>
      <c r="H3553" t="s">
        <v>3930</v>
      </c>
      <c r="I3553" t="s">
        <v>107</v>
      </c>
      <c r="J3553" t="s">
        <v>32</v>
      </c>
      <c r="K3553" t="s">
        <v>308</v>
      </c>
      <c r="L3553" t="s">
        <v>216</v>
      </c>
      <c r="M3553">
        <v>60653</v>
      </c>
      <c r="N3553" t="s">
        <v>110</v>
      </c>
      <c r="O3553" t="s">
        <v>950</v>
      </c>
      <c r="P3553" t="s">
        <v>37</v>
      </c>
      <c r="Q3553" t="s">
        <v>41</v>
      </c>
      <c r="R3553" t="s">
        <v>951</v>
      </c>
      <c r="S3553">
        <v>844.11599999999987</v>
      </c>
      <c r="T3553">
        <v>6</v>
      </c>
      <c r="U3553">
        <v>0.3</v>
      </c>
      <c r="V3553">
        <v>-36.176400000000001</v>
      </c>
      <c r="W3553" s="6">
        <f t="shared" si="334"/>
        <v>-4.2857142857142864E-2</v>
      </c>
      <c r="X3553" s="4">
        <f t="shared" si="331"/>
        <v>-6.0293999999999999</v>
      </c>
      <c r="Y3553" s="4">
        <f t="shared" si="332"/>
        <v>140.68599999999998</v>
      </c>
      <c r="Z3553" s="4">
        <f t="shared" si="333"/>
        <v>200.98</v>
      </c>
      <c r="AA3553" s="4">
        <f t="shared" si="330"/>
        <v>253.23479999999995</v>
      </c>
    </row>
    <row r="3554" spans="1:27" x14ac:dyDescent="0.2">
      <c r="A3554">
        <v>3553</v>
      </c>
      <c r="B3554" t="s">
        <v>6747</v>
      </c>
      <c r="C3554" s="5">
        <v>42458</v>
      </c>
      <c r="D3554" s="5" t="str">
        <f t="shared" si="335"/>
        <v>2016-03</v>
      </c>
      <c r="E3554" s="5">
        <v>42462</v>
      </c>
      <c r="F3554" t="s">
        <v>28</v>
      </c>
      <c r="G3554" t="s">
        <v>3929</v>
      </c>
      <c r="H3554" t="s">
        <v>3930</v>
      </c>
      <c r="I3554" t="s">
        <v>107</v>
      </c>
      <c r="J3554" t="s">
        <v>32</v>
      </c>
      <c r="K3554" t="s">
        <v>308</v>
      </c>
      <c r="L3554" t="s">
        <v>216</v>
      </c>
      <c r="M3554">
        <v>60653</v>
      </c>
      <c r="N3554" t="s">
        <v>110</v>
      </c>
      <c r="O3554" t="s">
        <v>631</v>
      </c>
      <c r="P3554" t="s">
        <v>76</v>
      </c>
      <c r="Q3554" t="s">
        <v>77</v>
      </c>
      <c r="R3554" t="s">
        <v>632</v>
      </c>
      <c r="S3554">
        <v>812.73599999999999</v>
      </c>
      <c r="T3554">
        <v>8</v>
      </c>
      <c r="U3554">
        <v>0.2</v>
      </c>
      <c r="V3554">
        <v>60.955199999999962</v>
      </c>
      <c r="W3554" s="6">
        <f t="shared" si="334"/>
        <v>7.4999999999999956E-2</v>
      </c>
      <c r="X3554" s="4">
        <f t="shared" si="331"/>
        <v>7.6193999999999953</v>
      </c>
      <c r="Y3554" s="4">
        <f t="shared" si="332"/>
        <v>101.592</v>
      </c>
      <c r="Z3554" s="4">
        <f t="shared" si="333"/>
        <v>126.99</v>
      </c>
      <c r="AA3554" s="4">
        <f t="shared" si="330"/>
        <v>162.5472</v>
      </c>
    </row>
    <row r="3555" spans="1:27" x14ac:dyDescent="0.2">
      <c r="A3555">
        <v>3554</v>
      </c>
      <c r="B3555" t="s">
        <v>6748</v>
      </c>
      <c r="C3555" s="5">
        <v>43062</v>
      </c>
      <c r="D3555" s="5" t="str">
        <f t="shared" si="335"/>
        <v>2017-11</v>
      </c>
      <c r="E3555" s="5">
        <v>43065</v>
      </c>
      <c r="F3555" t="s">
        <v>28</v>
      </c>
      <c r="G3555" t="s">
        <v>3300</v>
      </c>
      <c r="H3555" t="s">
        <v>3301</v>
      </c>
      <c r="I3555" t="s">
        <v>46</v>
      </c>
      <c r="J3555" t="s">
        <v>32</v>
      </c>
      <c r="K3555" t="s">
        <v>151</v>
      </c>
      <c r="L3555" t="s">
        <v>152</v>
      </c>
      <c r="M3555">
        <v>19120</v>
      </c>
      <c r="N3555" t="s">
        <v>153</v>
      </c>
      <c r="O3555" t="s">
        <v>1734</v>
      </c>
      <c r="P3555" t="s">
        <v>51</v>
      </c>
      <c r="Q3555" t="s">
        <v>80</v>
      </c>
      <c r="R3555" t="s">
        <v>1735</v>
      </c>
      <c r="S3555">
        <v>7.4760000000000018</v>
      </c>
      <c r="T3555">
        <v>1</v>
      </c>
      <c r="U3555">
        <v>0.7</v>
      </c>
      <c r="V3555">
        <v>-5.9807999999999986</v>
      </c>
      <c r="W3555" s="6">
        <f t="shared" si="334"/>
        <v>-0.7999999999999996</v>
      </c>
      <c r="X3555" s="4">
        <f t="shared" si="331"/>
        <v>-5.9807999999999986</v>
      </c>
      <c r="Y3555" s="4">
        <f t="shared" si="332"/>
        <v>7.4760000000000018</v>
      </c>
      <c r="Z3555" s="4">
        <f t="shared" si="333"/>
        <v>24.92</v>
      </c>
      <c r="AA3555" s="4">
        <f t="shared" si="330"/>
        <v>5.233200000000001</v>
      </c>
    </row>
    <row r="3556" spans="1:27" x14ac:dyDescent="0.2">
      <c r="A3556">
        <v>3555</v>
      </c>
      <c r="B3556" t="s">
        <v>6749</v>
      </c>
      <c r="C3556" s="5">
        <v>41721</v>
      </c>
      <c r="D3556" s="5" t="str">
        <f t="shared" si="335"/>
        <v>2014-03</v>
      </c>
      <c r="E3556" s="5">
        <v>41724</v>
      </c>
      <c r="F3556" t="s">
        <v>28</v>
      </c>
      <c r="G3556" t="s">
        <v>240</v>
      </c>
      <c r="H3556" t="s">
        <v>241</v>
      </c>
      <c r="I3556" t="s">
        <v>31</v>
      </c>
      <c r="J3556" t="s">
        <v>32</v>
      </c>
      <c r="K3556" t="s">
        <v>47</v>
      </c>
      <c r="L3556" t="s">
        <v>48</v>
      </c>
      <c r="M3556">
        <v>90036</v>
      </c>
      <c r="N3556" t="s">
        <v>49</v>
      </c>
      <c r="O3556" t="s">
        <v>2127</v>
      </c>
      <c r="P3556" t="s">
        <v>51</v>
      </c>
      <c r="Q3556" t="s">
        <v>64</v>
      </c>
      <c r="R3556" t="s">
        <v>2128</v>
      </c>
      <c r="S3556">
        <v>330.4</v>
      </c>
      <c r="T3556">
        <v>2</v>
      </c>
      <c r="U3556">
        <v>0</v>
      </c>
      <c r="V3556">
        <v>85.903999999999996</v>
      </c>
      <c r="W3556" s="6">
        <f t="shared" si="334"/>
        <v>0.26</v>
      </c>
      <c r="X3556" s="4">
        <f t="shared" si="331"/>
        <v>42.951999999999998</v>
      </c>
      <c r="Y3556" s="4">
        <f t="shared" si="332"/>
        <v>165.2</v>
      </c>
      <c r="Z3556" s="4">
        <f t="shared" si="333"/>
        <v>165.2</v>
      </c>
      <c r="AA3556" s="4">
        <f t="shared" si="330"/>
        <v>0</v>
      </c>
    </row>
    <row r="3557" spans="1:27" x14ac:dyDescent="0.2">
      <c r="A3557">
        <v>3556</v>
      </c>
      <c r="B3557" t="s">
        <v>6749</v>
      </c>
      <c r="C3557" s="5">
        <v>41721</v>
      </c>
      <c r="D3557" s="5" t="str">
        <f t="shared" si="335"/>
        <v>2014-03</v>
      </c>
      <c r="E3557" s="5">
        <v>41724</v>
      </c>
      <c r="F3557" t="s">
        <v>28</v>
      </c>
      <c r="G3557" t="s">
        <v>240</v>
      </c>
      <c r="H3557" t="s">
        <v>241</v>
      </c>
      <c r="I3557" t="s">
        <v>31</v>
      </c>
      <c r="J3557" t="s">
        <v>32</v>
      </c>
      <c r="K3557" t="s">
        <v>47</v>
      </c>
      <c r="L3557" t="s">
        <v>48</v>
      </c>
      <c r="M3557">
        <v>90036</v>
      </c>
      <c r="N3557" t="s">
        <v>49</v>
      </c>
      <c r="O3557" t="s">
        <v>6750</v>
      </c>
      <c r="P3557" t="s">
        <v>76</v>
      </c>
      <c r="Q3557" t="s">
        <v>77</v>
      </c>
      <c r="R3557" t="s">
        <v>6751</v>
      </c>
      <c r="S3557">
        <v>604.75199999999995</v>
      </c>
      <c r="T3557">
        <v>6</v>
      </c>
      <c r="U3557">
        <v>0.2</v>
      </c>
      <c r="V3557">
        <v>37.797000000000025</v>
      </c>
      <c r="W3557" s="6">
        <f t="shared" si="334"/>
        <v>6.2500000000000042E-2</v>
      </c>
      <c r="X3557" s="4">
        <f t="shared" si="331"/>
        <v>6.2995000000000045</v>
      </c>
      <c r="Y3557" s="4">
        <f t="shared" si="332"/>
        <v>100.79199999999999</v>
      </c>
      <c r="Z3557" s="4">
        <f t="shared" si="333"/>
        <v>125.98999999999997</v>
      </c>
      <c r="AA3557" s="4">
        <f t="shared" si="330"/>
        <v>120.9504</v>
      </c>
    </row>
    <row r="3558" spans="1:27" x14ac:dyDescent="0.2">
      <c r="A3558">
        <v>3557</v>
      </c>
      <c r="B3558" t="s">
        <v>6752</v>
      </c>
      <c r="C3558" s="5">
        <v>43070</v>
      </c>
      <c r="D3558" s="5" t="str">
        <f t="shared" si="335"/>
        <v>2017-12</v>
      </c>
      <c r="E3558" s="5">
        <v>43074</v>
      </c>
      <c r="F3558" t="s">
        <v>55</v>
      </c>
      <c r="G3558" t="s">
        <v>1247</v>
      </c>
      <c r="H3558" t="s">
        <v>1248</v>
      </c>
      <c r="I3558" t="s">
        <v>31</v>
      </c>
      <c r="J3558" t="s">
        <v>32</v>
      </c>
      <c r="K3558" t="s">
        <v>47</v>
      </c>
      <c r="L3558" t="s">
        <v>48</v>
      </c>
      <c r="M3558">
        <v>90008</v>
      </c>
      <c r="N3558" t="s">
        <v>49</v>
      </c>
      <c r="O3558" t="s">
        <v>3262</v>
      </c>
      <c r="P3558" t="s">
        <v>51</v>
      </c>
      <c r="Q3558" t="s">
        <v>95</v>
      </c>
      <c r="R3558" t="s">
        <v>3263</v>
      </c>
      <c r="S3558">
        <v>45.36</v>
      </c>
      <c r="T3558">
        <v>7</v>
      </c>
      <c r="U3558">
        <v>0</v>
      </c>
      <c r="V3558">
        <v>21.772800000000004</v>
      </c>
      <c r="W3558" s="6">
        <f t="shared" si="334"/>
        <v>0.48000000000000009</v>
      </c>
      <c r="X3558" s="4">
        <f t="shared" si="331"/>
        <v>3.1104000000000007</v>
      </c>
      <c r="Y3558" s="4">
        <f t="shared" si="332"/>
        <v>6.4799999999999995</v>
      </c>
      <c r="Z3558" s="4">
        <f t="shared" si="333"/>
        <v>6.4799999999999995</v>
      </c>
      <c r="AA3558" s="4">
        <f t="shared" si="330"/>
        <v>0</v>
      </c>
    </row>
    <row r="3559" spans="1:27" x14ac:dyDescent="0.2">
      <c r="A3559">
        <v>3558</v>
      </c>
      <c r="B3559" t="s">
        <v>6752</v>
      </c>
      <c r="C3559" s="5">
        <v>43070</v>
      </c>
      <c r="D3559" s="5" t="str">
        <f t="shared" si="335"/>
        <v>2017-12</v>
      </c>
      <c r="E3559" s="5">
        <v>43074</v>
      </c>
      <c r="F3559" t="s">
        <v>55</v>
      </c>
      <c r="G3559" t="s">
        <v>1247</v>
      </c>
      <c r="H3559" t="s">
        <v>1248</v>
      </c>
      <c r="I3559" t="s">
        <v>31</v>
      </c>
      <c r="J3559" t="s">
        <v>32</v>
      </c>
      <c r="K3559" t="s">
        <v>47</v>
      </c>
      <c r="L3559" t="s">
        <v>48</v>
      </c>
      <c r="M3559">
        <v>90008</v>
      </c>
      <c r="N3559" t="s">
        <v>49</v>
      </c>
      <c r="O3559" t="s">
        <v>3357</v>
      </c>
      <c r="P3559" t="s">
        <v>51</v>
      </c>
      <c r="Q3559" t="s">
        <v>80</v>
      </c>
      <c r="R3559" t="s">
        <v>3358</v>
      </c>
      <c r="S3559">
        <v>10.128</v>
      </c>
      <c r="T3559">
        <v>2</v>
      </c>
      <c r="U3559">
        <v>0.2</v>
      </c>
      <c r="V3559">
        <v>3.6714000000000002</v>
      </c>
      <c r="W3559" s="6">
        <f t="shared" si="334"/>
        <v>0.36250000000000004</v>
      </c>
      <c r="X3559" s="4">
        <f t="shared" si="331"/>
        <v>1.8357000000000001</v>
      </c>
      <c r="Y3559" s="4">
        <f t="shared" si="332"/>
        <v>5.0640000000000001</v>
      </c>
      <c r="Z3559" s="4">
        <f t="shared" si="333"/>
        <v>6.33</v>
      </c>
      <c r="AA3559" s="4">
        <f t="shared" si="330"/>
        <v>2.0256000000000003</v>
      </c>
    </row>
    <row r="3560" spans="1:27" x14ac:dyDescent="0.2">
      <c r="A3560">
        <v>3559</v>
      </c>
      <c r="B3560" t="s">
        <v>6753</v>
      </c>
      <c r="C3560" s="5">
        <v>43046</v>
      </c>
      <c r="D3560" s="5" t="str">
        <f t="shared" si="335"/>
        <v>2017-11</v>
      </c>
      <c r="E3560" s="5">
        <v>43051</v>
      </c>
      <c r="F3560" t="s">
        <v>55</v>
      </c>
      <c r="G3560" t="s">
        <v>6546</v>
      </c>
      <c r="H3560" t="s">
        <v>6547</v>
      </c>
      <c r="I3560" t="s">
        <v>31</v>
      </c>
      <c r="J3560" t="s">
        <v>32</v>
      </c>
      <c r="K3560" t="s">
        <v>132</v>
      </c>
      <c r="L3560" t="s">
        <v>48</v>
      </c>
      <c r="M3560">
        <v>94122</v>
      </c>
      <c r="N3560" t="s">
        <v>49</v>
      </c>
      <c r="O3560" t="s">
        <v>5231</v>
      </c>
      <c r="P3560" t="s">
        <v>51</v>
      </c>
      <c r="Q3560" t="s">
        <v>80</v>
      </c>
      <c r="R3560" t="s">
        <v>5232</v>
      </c>
      <c r="S3560">
        <v>21.792000000000002</v>
      </c>
      <c r="T3560">
        <v>4</v>
      </c>
      <c r="U3560">
        <v>0.2</v>
      </c>
      <c r="V3560">
        <v>7.6271999999999984</v>
      </c>
      <c r="W3560" s="6">
        <f t="shared" si="334"/>
        <v>0.34999999999999992</v>
      </c>
      <c r="X3560" s="4">
        <f t="shared" si="331"/>
        <v>1.9067999999999996</v>
      </c>
      <c r="Y3560" s="4">
        <f t="shared" si="332"/>
        <v>5.4480000000000004</v>
      </c>
      <c r="Z3560" s="4">
        <f t="shared" si="333"/>
        <v>6.8100000000000005</v>
      </c>
      <c r="AA3560" s="4">
        <f t="shared" si="330"/>
        <v>4.3584000000000005</v>
      </c>
    </row>
    <row r="3561" spans="1:27" x14ac:dyDescent="0.2">
      <c r="A3561">
        <v>3560</v>
      </c>
      <c r="B3561" t="s">
        <v>6753</v>
      </c>
      <c r="C3561" s="5">
        <v>43046</v>
      </c>
      <c r="D3561" s="5" t="str">
        <f t="shared" si="335"/>
        <v>2017-11</v>
      </c>
      <c r="E3561" s="5">
        <v>43051</v>
      </c>
      <c r="F3561" t="s">
        <v>55</v>
      </c>
      <c r="G3561" t="s">
        <v>6546</v>
      </c>
      <c r="H3561" t="s">
        <v>6547</v>
      </c>
      <c r="I3561" t="s">
        <v>31</v>
      </c>
      <c r="J3561" t="s">
        <v>32</v>
      </c>
      <c r="K3561" t="s">
        <v>132</v>
      </c>
      <c r="L3561" t="s">
        <v>48</v>
      </c>
      <c r="M3561">
        <v>94122</v>
      </c>
      <c r="N3561" t="s">
        <v>49</v>
      </c>
      <c r="O3561" t="s">
        <v>3888</v>
      </c>
      <c r="P3561" t="s">
        <v>76</v>
      </c>
      <c r="Q3561" t="s">
        <v>166</v>
      </c>
      <c r="R3561" t="s">
        <v>3889</v>
      </c>
      <c r="S3561">
        <v>439.8</v>
      </c>
      <c r="T3561">
        <v>4</v>
      </c>
      <c r="U3561">
        <v>0</v>
      </c>
      <c r="V3561">
        <v>145.13400000000001</v>
      </c>
      <c r="W3561" s="6">
        <f t="shared" si="334"/>
        <v>0.33</v>
      </c>
      <c r="X3561" s="4">
        <f t="shared" si="331"/>
        <v>36.283500000000004</v>
      </c>
      <c r="Y3561" s="4">
        <f t="shared" si="332"/>
        <v>109.95</v>
      </c>
      <c r="Z3561" s="4">
        <f t="shared" si="333"/>
        <v>109.95</v>
      </c>
      <c r="AA3561" s="4">
        <f t="shared" si="330"/>
        <v>0</v>
      </c>
    </row>
    <row r="3562" spans="1:27" x14ac:dyDescent="0.2">
      <c r="A3562">
        <v>3561</v>
      </c>
      <c r="B3562" t="s">
        <v>6754</v>
      </c>
      <c r="C3562" s="5">
        <v>42982</v>
      </c>
      <c r="D3562" s="5" t="str">
        <f t="shared" si="335"/>
        <v>2017-09</v>
      </c>
      <c r="E3562" s="5">
        <v>42987</v>
      </c>
      <c r="F3562" t="s">
        <v>28</v>
      </c>
      <c r="G3562" t="s">
        <v>1714</v>
      </c>
      <c r="H3562" t="s">
        <v>1715</v>
      </c>
      <c r="I3562" t="s">
        <v>31</v>
      </c>
      <c r="J3562" t="s">
        <v>32</v>
      </c>
      <c r="K3562" t="s">
        <v>808</v>
      </c>
      <c r="L3562" t="s">
        <v>503</v>
      </c>
      <c r="M3562">
        <v>44312</v>
      </c>
      <c r="N3562" t="s">
        <v>153</v>
      </c>
      <c r="O3562" t="s">
        <v>2652</v>
      </c>
      <c r="P3562" t="s">
        <v>51</v>
      </c>
      <c r="Q3562" t="s">
        <v>73</v>
      </c>
      <c r="R3562" t="s">
        <v>2653</v>
      </c>
      <c r="S3562">
        <v>8.2560000000000002</v>
      </c>
      <c r="T3562">
        <v>4</v>
      </c>
      <c r="U3562">
        <v>0.2</v>
      </c>
      <c r="V3562">
        <v>0.61920000000000019</v>
      </c>
      <c r="W3562" s="6">
        <f t="shared" si="334"/>
        <v>7.5000000000000025E-2</v>
      </c>
      <c r="X3562" s="4">
        <f t="shared" si="331"/>
        <v>0.15480000000000005</v>
      </c>
      <c r="Y3562" s="4">
        <f t="shared" si="332"/>
        <v>2.0640000000000001</v>
      </c>
      <c r="Z3562" s="4">
        <f t="shared" si="333"/>
        <v>2.58</v>
      </c>
      <c r="AA3562" s="4">
        <f t="shared" si="330"/>
        <v>1.6512000000000002</v>
      </c>
    </row>
    <row r="3563" spans="1:27" x14ac:dyDescent="0.2">
      <c r="A3563">
        <v>3562</v>
      </c>
      <c r="B3563" t="s">
        <v>6754</v>
      </c>
      <c r="C3563" s="5">
        <v>42982</v>
      </c>
      <c r="D3563" s="5" t="str">
        <f t="shared" si="335"/>
        <v>2017-09</v>
      </c>
      <c r="E3563" s="5">
        <v>42987</v>
      </c>
      <c r="F3563" t="s">
        <v>28</v>
      </c>
      <c r="G3563" t="s">
        <v>1714</v>
      </c>
      <c r="H3563" t="s">
        <v>1715</v>
      </c>
      <c r="I3563" t="s">
        <v>31</v>
      </c>
      <c r="J3563" t="s">
        <v>32</v>
      </c>
      <c r="K3563" t="s">
        <v>808</v>
      </c>
      <c r="L3563" t="s">
        <v>503</v>
      </c>
      <c r="M3563">
        <v>44312</v>
      </c>
      <c r="N3563" t="s">
        <v>153</v>
      </c>
      <c r="O3563" t="s">
        <v>3234</v>
      </c>
      <c r="P3563" t="s">
        <v>51</v>
      </c>
      <c r="Q3563" t="s">
        <v>80</v>
      </c>
      <c r="R3563" t="s">
        <v>3235</v>
      </c>
      <c r="S3563">
        <v>25.560000000000002</v>
      </c>
      <c r="T3563">
        <v>5</v>
      </c>
      <c r="U3563">
        <v>0.7</v>
      </c>
      <c r="V3563">
        <v>-20.448</v>
      </c>
      <c r="W3563" s="6">
        <f t="shared" si="334"/>
        <v>-0.79999999999999993</v>
      </c>
      <c r="X3563" s="4">
        <f t="shared" si="331"/>
        <v>-4.0895999999999999</v>
      </c>
      <c r="Y3563" s="4">
        <f t="shared" si="332"/>
        <v>5.1120000000000001</v>
      </c>
      <c r="Z3563" s="4">
        <f t="shared" si="333"/>
        <v>17.04</v>
      </c>
      <c r="AA3563" s="4">
        <f t="shared" si="330"/>
        <v>17.891999999999999</v>
      </c>
    </row>
    <row r="3564" spans="1:27" x14ac:dyDescent="0.2">
      <c r="A3564">
        <v>3563</v>
      </c>
      <c r="B3564" t="s">
        <v>6754</v>
      </c>
      <c r="C3564" s="5">
        <v>42982</v>
      </c>
      <c r="D3564" s="5" t="str">
        <f t="shared" si="335"/>
        <v>2017-09</v>
      </c>
      <c r="E3564" s="5">
        <v>42987</v>
      </c>
      <c r="F3564" t="s">
        <v>28</v>
      </c>
      <c r="G3564" t="s">
        <v>1714</v>
      </c>
      <c r="H3564" t="s">
        <v>1715</v>
      </c>
      <c r="I3564" t="s">
        <v>31</v>
      </c>
      <c r="J3564" t="s">
        <v>32</v>
      </c>
      <c r="K3564" t="s">
        <v>808</v>
      </c>
      <c r="L3564" t="s">
        <v>503</v>
      </c>
      <c r="M3564">
        <v>44312</v>
      </c>
      <c r="N3564" t="s">
        <v>153</v>
      </c>
      <c r="O3564" t="s">
        <v>163</v>
      </c>
      <c r="P3564" t="s">
        <v>51</v>
      </c>
      <c r="Q3564" t="s">
        <v>80</v>
      </c>
      <c r="R3564" t="s">
        <v>164</v>
      </c>
      <c r="S3564">
        <v>4.3680000000000012</v>
      </c>
      <c r="T3564">
        <v>2</v>
      </c>
      <c r="U3564">
        <v>0.7</v>
      </c>
      <c r="V3564">
        <v>-3.0575999999999999</v>
      </c>
      <c r="W3564" s="6">
        <f t="shared" si="334"/>
        <v>-0.69999999999999973</v>
      </c>
      <c r="X3564" s="4">
        <f t="shared" si="331"/>
        <v>-1.5287999999999999</v>
      </c>
      <c r="Y3564" s="4">
        <f t="shared" si="332"/>
        <v>2.1840000000000006</v>
      </c>
      <c r="Z3564" s="4">
        <f t="shared" si="333"/>
        <v>7.2800000000000011</v>
      </c>
      <c r="AA3564" s="4">
        <f t="shared" si="330"/>
        <v>3.0576000000000008</v>
      </c>
    </row>
    <row r="3565" spans="1:27" x14ac:dyDescent="0.2">
      <c r="A3565">
        <v>3564</v>
      </c>
      <c r="B3565" t="s">
        <v>6754</v>
      </c>
      <c r="C3565" s="5">
        <v>42982</v>
      </c>
      <c r="D3565" s="5" t="str">
        <f t="shared" si="335"/>
        <v>2017-09</v>
      </c>
      <c r="E3565" s="5">
        <v>42987</v>
      </c>
      <c r="F3565" t="s">
        <v>28</v>
      </c>
      <c r="G3565" t="s">
        <v>1714</v>
      </c>
      <c r="H3565" t="s">
        <v>1715</v>
      </c>
      <c r="I3565" t="s">
        <v>31</v>
      </c>
      <c r="J3565" t="s">
        <v>32</v>
      </c>
      <c r="K3565" t="s">
        <v>808</v>
      </c>
      <c r="L3565" t="s">
        <v>503</v>
      </c>
      <c r="M3565">
        <v>44312</v>
      </c>
      <c r="N3565" t="s">
        <v>153</v>
      </c>
      <c r="O3565" t="s">
        <v>6755</v>
      </c>
      <c r="P3565" t="s">
        <v>51</v>
      </c>
      <c r="Q3565" t="s">
        <v>95</v>
      </c>
      <c r="R3565" t="s">
        <v>6756</v>
      </c>
      <c r="S3565">
        <v>11.520000000000001</v>
      </c>
      <c r="T3565">
        <v>4</v>
      </c>
      <c r="U3565">
        <v>0.2</v>
      </c>
      <c r="V3565">
        <v>3.7439999999999993</v>
      </c>
      <c r="W3565" s="6">
        <f t="shared" si="334"/>
        <v>0.3249999999999999</v>
      </c>
      <c r="X3565" s="4">
        <f t="shared" si="331"/>
        <v>0.93599999999999983</v>
      </c>
      <c r="Y3565" s="4">
        <f t="shared" si="332"/>
        <v>2.8800000000000003</v>
      </c>
      <c r="Z3565" s="4">
        <f t="shared" si="333"/>
        <v>3.6</v>
      </c>
      <c r="AA3565" s="4">
        <f t="shared" si="330"/>
        <v>2.3040000000000003</v>
      </c>
    </row>
    <row r="3566" spans="1:27" x14ac:dyDescent="0.2">
      <c r="A3566">
        <v>3565</v>
      </c>
      <c r="B3566" t="s">
        <v>6757</v>
      </c>
      <c r="C3566" s="5">
        <v>42554</v>
      </c>
      <c r="D3566" s="5" t="str">
        <f t="shared" si="335"/>
        <v>2016-07</v>
      </c>
      <c r="E3566" s="5">
        <v>42557</v>
      </c>
      <c r="F3566" t="s">
        <v>193</v>
      </c>
      <c r="G3566" t="s">
        <v>1309</v>
      </c>
      <c r="H3566" t="s">
        <v>1310</v>
      </c>
      <c r="I3566" t="s">
        <v>31</v>
      </c>
      <c r="J3566" t="s">
        <v>32</v>
      </c>
      <c r="K3566" t="s">
        <v>47</v>
      </c>
      <c r="L3566" t="s">
        <v>48</v>
      </c>
      <c r="M3566">
        <v>90049</v>
      </c>
      <c r="N3566" t="s">
        <v>49</v>
      </c>
      <c r="O3566" t="s">
        <v>6758</v>
      </c>
      <c r="P3566" t="s">
        <v>51</v>
      </c>
      <c r="Q3566" t="s">
        <v>95</v>
      </c>
      <c r="R3566" t="s">
        <v>6759</v>
      </c>
      <c r="S3566">
        <v>12.96</v>
      </c>
      <c r="T3566">
        <v>2</v>
      </c>
      <c r="U3566">
        <v>0</v>
      </c>
      <c r="V3566">
        <v>6.2208000000000006</v>
      </c>
      <c r="W3566" s="6">
        <f t="shared" si="334"/>
        <v>0.48000000000000004</v>
      </c>
      <c r="X3566" s="4">
        <f t="shared" si="331"/>
        <v>3.1104000000000003</v>
      </c>
      <c r="Y3566" s="4">
        <f t="shared" si="332"/>
        <v>6.48</v>
      </c>
      <c r="Z3566" s="4">
        <f t="shared" si="333"/>
        <v>6.48</v>
      </c>
      <c r="AA3566" s="4">
        <f t="shared" si="330"/>
        <v>0</v>
      </c>
    </row>
    <row r="3567" spans="1:27" x14ac:dyDescent="0.2">
      <c r="A3567">
        <v>3566</v>
      </c>
      <c r="B3567" t="s">
        <v>6757</v>
      </c>
      <c r="C3567" s="5">
        <v>42554</v>
      </c>
      <c r="D3567" s="5" t="str">
        <f t="shared" si="335"/>
        <v>2016-07</v>
      </c>
      <c r="E3567" s="5">
        <v>42557</v>
      </c>
      <c r="F3567" t="s">
        <v>193</v>
      </c>
      <c r="G3567" t="s">
        <v>1309</v>
      </c>
      <c r="H3567" t="s">
        <v>1310</v>
      </c>
      <c r="I3567" t="s">
        <v>31</v>
      </c>
      <c r="J3567" t="s">
        <v>32</v>
      </c>
      <c r="K3567" t="s">
        <v>47</v>
      </c>
      <c r="L3567" t="s">
        <v>48</v>
      </c>
      <c r="M3567">
        <v>90049</v>
      </c>
      <c r="N3567" t="s">
        <v>49</v>
      </c>
      <c r="O3567" t="s">
        <v>4310</v>
      </c>
      <c r="P3567" t="s">
        <v>51</v>
      </c>
      <c r="Q3567" t="s">
        <v>274</v>
      </c>
      <c r="R3567" t="s">
        <v>4311</v>
      </c>
      <c r="S3567">
        <v>3.96</v>
      </c>
      <c r="T3567">
        <v>2</v>
      </c>
      <c r="U3567">
        <v>0</v>
      </c>
      <c r="V3567">
        <v>7.9200000000000159E-2</v>
      </c>
      <c r="W3567" s="6">
        <f t="shared" si="334"/>
        <v>2.0000000000000042E-2</v>
      </c>
      <c r="X3567" s="4">
        <f t="shared" si="331"/>
        <v>3.960000000000008E-2</v>
      </c>
      <c r="Y3567" s="4">
        <f t="shared" si="332"/>
        <v>1.98</v>
      </c>
      <c r="Z3567" s="4">
        <f t="shared" si="333"/>
        <v>1.98</v>
      </c>
      <c r="AA3567" s="4">
        <f t="shared" si="330"/>
        <v>0</v>
      </c>
    </row>
    <row r="3568" spans="1:27" x14ac:dyDescent="0.2">
      <c r="A3568">
        <v>3567</v>
      </c>
      <c r="B3568" t="s">
        <v>6760</v>
      </c>
      <c r="C3568" s="5">
        <v>42985</v>
      </c>
      <c r="D3568" s="5" t="str">
        <f t="shared" si="335"/>
        <v>2017-09</v>
      </c>
      <c r="E3568" s="5">
        <v>42992</v>
      </c>
      <c r="F3568" t="s">
        <v>55</v>
      </c>
      <c r="G3568" t="s">
        <v>3096</v>
      </c>
      <c r="H3568" t="s">
        <v>3097</v>
      </c>
      <c r="I3568" t="s">
        <v>107</v>
      </c>
      <c r="J3568" t="s">
        <v>32</v>
      </c>
      <c r="K3568" t="s">
        <v>601</v>
      </c>
      <c r="L3568" t="s">
        <v>602</v>
      </c>
      <c r="M3568">
        <v>64055</v>
      </c>
      <c r="N3568" t="s">
        <v>110</v>
      </c>
      <c r="O3568" t="s">
        <v>521</v>
      </c>
      <c r="P3568" t="s">
        <v>51</v>
      </c>
      <c r="Q3568" t="s">
        <v>80</v>
      </c>
      <c r="R3568" t="s">
        <v>522</v>
      </c>
      <c r="S3568">
        <v>1577.94</v>
      </c>
      <c r="T3568">
        <v>3</v>
      </c>
      <c r="U3568">
        <v>0</v>
      </c>
      <c r="V3568">
        <v>757.41120000000001</v>
      </c>
      <c r="W3568" s="6">
        <f t="shared" si="334"/>
        <v>0.48</v>
      </c>
      <c r="X3568" s="4">
        <f t="shared" si="331"/>
        <v>252.47040000000001</v>
      </c>
      <c r="Y3568" s="4">
        <f t="shared" si="332"/>
        <v>525.98</v>
      </c>
      <c r="Z3568" s="4">
        <f t="shared" si="333"/>
        <v>525.98</v>
      </c>
      <c r="AA3568" s="4">
        <f t="shared" si="330"/>
        <v>0</v>
      </c>
    </row>
    <row r="3569" spans="1:27" x14ac:dyDescent="0.2">
      <c r="A3569">
        <v>3568</v>
      </c>
      <c r="B3569" t="s">
        <v>6761</v>
      </c>
      <c r="C3569" s="5">
        <v>42622</v>
      </c>
      <c r="D3569" s="5" t="str">
        <f t="shared" si="335"/>
        <v>2016-09</v>
      </c>
      <c r="E3569" s="5">
        <v>42627</v>
      </c>
      <c r="F3569" t="s">
        <v>28</v>
      </c>
      <c r="G3569" t="s">
        <v>5617</v>
      </c>
      <c r="H3569" t="s">
        <v>5618</v>
      </c>
      <c r="I3569" t="s">
        <v>107</v>
      </c>
      <c r="J3569" t="s">
        <v>32</v>
      </c>
      <c r="K3569" t="s">
        <v>822</v>
      </c>
      <c r="L3569" t="s">
        <v>109</v>
      </c>
      <c r="M3569">
        <v>75220</v>
      </c>
      <c r="N3569" t="s">
        <v>110</v>
      </c>
      <c r="O3569" t="s">
        <v>6045</v>
      </c>
      <c r="P3569" t="s">
        <v>37</v>
      </c>
      <c r="Q3569" t="s">
        <v>70</v>
      </c>
      <c r="R3569" t="s">
        <v>6046</v>
      </c>
      <c r="S3569">
        <v>15.008000000000003</v>
      </c>
      <c r="T3569">
        <v>4</v>
      </c>
      <c r="U3569">
        <v>0.6</v>
      </c>
      <c r="V3569">
        <v>-12.006399999999999</v>
      </c>
      <c r="W3569" s="6">
        <f t="shared" si="334"/>
        <v>-0.79999999999999982</v>
      </c>
      <c r="X3569" s="4">
        <f t="shared" si="331"/>
        <v>-3.0015999999999998</v>
      </c>
      <c r="Y3569" s="4">
        <f t="shared" si="332"/>
        <v>3.7520000000000007</v>
      </c>
      <c r="Z3569" s="4">
        <f t="shared" si="333"/>
        <v>9.3800000000000008</v>
      </c>
      <c r="AA3569" s="4">
        <f t="shared" si="330"/>
        <v>9.0048000000000012</v>
      </c>
    </row>
    <row r="3570" spans="1:27" x14ac:dyDescent="0.2">
      <c r="A3570">
        <v>3569</v>
      </c>
      <c r="B3570" t="s">
        <v>6762</v>
      </c>
      <c r="C3570" s="5">
        <v>42919</v>
      </c>
      <c r="D3570" s="5" t="str">
        <f t="shared" si="335"/>
        <v>2017-07</v>
      </c>
      <c r="E3570" s="5">
        <v>42919</v>
      </c>
      <c r="F3570" t="s">
        <v>1298</v>
      </c>
      <c r="G3570" t="s">
        <v>728</v>
      </c>
      <c r="H3570" t="s">
        <v>729</v>
      </c>
      <c r="I3570" t="s">
        <v>107</v>
      </c>
      <c r="J3570" t="s">
        <v>32</v>
      </c>
      <c r="K3570" t="s">
        <v>100</v>
      </c>
      <c r="L3570" t="s">
        <v>101</v>
      </c>
      <c r="M3570">
        <v>98105</v>
      </c>
      <c r="N3570" t="s">
        <v>49</v>
      </c>
      <c r="O3570" t="s">
        <v>1026</v>
      </c>
      <c r="P3570" t="s">
        <v>76</v>
      </c>
      <c r="Q3570" t="s">
        <v>166</v>
      </c>
      <c r="R3570" t="s">
        <v>1027</v>
      </c>
      <c r="S3570">
        <v>59.98</v>
      </c>
      <c r="T3570">
        <v>2</v>
      </c>
      <c r="U3570">
        <v>0</v>
      </c>
      <c r="V3570">
        <v>26.391200000000005</v>
      </c>
      <c r="W3570" s="6">
        <f t="shared" si="334"/>
        <v>0.44000000000000011</v>
      </c>
      <c r="X3570" s="4">
        <f t="shared" si="331"/>
        <v>13.195600000000002</v>
      </c>
      <c r="Y3570" s="4">
        <f t="shared" si="332"/>
        <v>29.99</v>
      </c>
      <c r="Z3570" s="4">
        <f t="shared" si="333"/>
        <v>29.99</v>
      </c>
      <c r="AA3570" s="4">
        <f t="shared" si="330"/>
        <v>0</v>
      </c>
    </row>
    <row r="3571" spans="1:27" x14ac:dyDescent="0.2">
      <c r="A3571">
        <v>3570</v>
      </c>
      <c r="B3571" t="s">
        <v>6762</v>
      </c>
      <c r="C3571" s="5">
        <v>42919</v>
      </c>
      <c r="D3571" s="5" t="str">
        <f t="shared" si="335"/>
        <v>2017-07</v>
      </c>
      <c r="E3571" s="5">
        <v>42919</v>
      </c>
      <c r="F3571" t="s">
        <v>1298</v>
      </c>
      <c r="G3571" t="s">
        <v>728</v>
      </c>
      <c r="H3571" t="s">
        <v>729</v>
      </c>
      <c r="I3571" t="s">
        <v>107</v>
      </c>
      <c r="J3571" t="s">
        <v>32</v>
      </c>
      <c r="K3571" t="s">
        <v>100</v>
      </c>
      <c r="L3571" t="s">
        <v>101</v>
      </c>
      <c r="M3571">
        <v>98105</v>
      </c>
      <c r="N3571" t="s">
        <v>49</v>
      </c>
      <c r="O3571" t="s">
        <v>880</v>
      </c>
      <c r="P3571" t="s">
        <v>76</v>
      </c>
      <c r="Q3571" t="s">
        <v>689</v>
      </c>
      <c r="R3571" t="s">
        <v>6763</v>
      </c>
      <c r="S3571">
        <v>2395.2000000000003</v>
      </c>
      <c r="T3571">
        <v>6</v>
      </c>
      <c r="U3571">
        <v>0.2</v>
      </c>
      <c r="V3571">
        <v>209.58000000000004</v>
      </c>
      <c r="W3571" s="6">
        <f t="shared" si="334"/>
        <v>8.7500000000000008E-2</v>
      </c>
      <c r="X3571" s="4">
        <f t="shared" si="331"/>
        <v>34.930000000000007</v>
      </c>
      <c r="Y3571" s="4">
        <f t="shared" si="332"/>
        <v>399.20000000000005</v>
      </c>
      <c r="Z3571" s="4">
        <f t="shared" si="333"/>
        <v>499</v>
      </c>
      <c r="AA3571" s="4">
        <f t="shared" si="330"/>
        <v>479.04000000000008</v>
      </c>
    </row>
    <row r="3572" spans="1:27" x14ac:dyDescent="0.2">
      <c r="A3572">
        <v>3571</v>
      </c>
      <c r="B3572" t="s">
        <v>6762</v>
      </c>
      <c r="C3572" s="5">
        <v>42919</v>
      </c>
      <c r="D3572" s="5" t="str">
        <f t="shared" si="335"/>
        <v>2017-07</v>
      </c>
      <c r="E3572" s="5">
        <v>42919</v>
      </c>
      <c r="F3572" t="s">
        <v>1298</v>
      </c>
      <c r="G3572" t="s">
        <v>728</v>
      </c>
      <c r="H3572" t="s">
        <v>729</v>
      </c>
      <c r="I3572" t="s">
        <v>107</v>
      </c>
      <c r="J3572" t="s">
        <v>32</v>
      </c>
      <c r="K3572" t="s">
        <v>100</v>
      </c>
      <c r="L3572" t="s">
        <v>101</v>
      </c>
      <c r="M3572">
        <v>98105</v>
      </c>
      <c r="N3572" t="s">
        <v>49</v>
      </c>
      <c r="O3572" t="s">
        <v>2716</v>
      </c>
      <c r="P3572" t="s">
        <v>76</v>
      </c>
      <c r="Q3572" t="s">
        <v>166</v>
      </c>
      <c r="R3572" t="s">
        <v>4277</v>
      </c>
      <c r="S3572">
        <v>1687.8</v>
      </c>
      <c r="T3572">
        <v>4</v>
      </c>
      <c r="U3572">
        <v>0</v>
      </c>
      <c r="V3572">
        <v>742.63200000000006</v>
      </c>
      <c r="W3572" s="6">
        <f t="shared" si="334"/>
        <v>0.44000000000000006</v>
      </c>
      <c r="X3572" s="4">
        <f t="shared" si="331"/>
        <v>185.65800000000002</v>
      </c>
      <c r="Y3572" s="4">
        <f t="shared" si="332"/>
        <v>421.95</v>
      </c>
      <c r="Z3572" s="4">
        <f t="shared" si="333"/>
        <v>421.95</v>
      </c>
      <c r="AA3572" s="4">
        <f t="shared" si="330"/>
        <v>0</v>
      </c>
    </row>
    <row r="3573" spans="1:27" x14ac:dyDescent="0.2">
      <c r="A3573">
        <v>3572</v>
      </c>
      <c r="B3573" t="s">
        <v>6762</v>
      </c>
      <c r="C3573" s="5">
        <v>42919</v>
      </c>
      <c r="D3573" s="5" t="str">
        <f t="shared" si="335"/>
        <v>2017-07</v>
      </c>
      <c r="E3573" s="5">
        <v>42919</v>
      </c>
      <c r="F3573" t="s">
        <v>1298</v>
      </c>
      <c r="G3573" t="s">
        <v>728</v>
      </c>
      <c r="H3573" t="s">
        <v>729</v>
      </c>
      <c r="I3573" t="s">
        <v>107</v>
      </c>
      <c r="J3573" t="s">
        <v>32</v>
      </c>
      <c r="K3573" t="s">
        <v>100</v>
      </c>
      <c r="L3573" t="s">
        <v>101</v>
      </c>
      <c r="M3573">
        <v>98105</v>
      </c>
      <c r="N3573" t="s">
        <v>49</v>
      </c>
      <c r="O3573" t="s">
        <v>1242</v>
      </c>
      <c r="P3573" t="s">
        <v>76</v>
      </c>
      <c r="Q3573" t="s">
        <v>77</v>
      </c>
      <c r="R3573" t="s">
        <v>1243</v>
      </c>
      <c r="S3573">
        <v>7.9920000000000009</v>
      </c>
      <c r="T3573">
        <v>1</v>
      </c>
      <c r="U3573">
        <v>0.2</v>
      </c>
      <c r="V3573">
        <v>2.6972999999999994</v>
      </c>
      <c r="W3573" s="6">
        <f t="shared" si="334"/>
        <v>0.33749999999999986</v>
      </c>
      <c r="X3573" s="4">
        <f t="shared" si="331"/>
        <v>2.6972999999999994</v>
      </c>
      <c r="Y3573" s="4">
        <f t="shared" si="332"/>
        <v>7.9920000000000009</v>
      </c>
      <c r="Z3573" s="4">
        <f t="shared" si="333"/>
        <v>9.99</v>
      </c>
      <c r="AA3573" s="4">
        <f t="shared" si="330"/>
        <v>1.5984000000000003</v>
      </c>
    </row>
    <row r="3574" spans="1:27" x14ac:dyDescent="0.2">
      <c r="A3574">
        <v>3573</v>
      </c>
      <c r="B3574" t="s">
        <v>6764</v>
      </c>
      <c r="C3574" s="5">
        <v>42915</v>
      </c>
      <c r="D3574" s="5" t="str">
        <f t="shared" si="335"/>
        <v>2017-06</v>
      </c>
      <c r="E3574" s="5">
        <v>42920</v>
      </c>
      <c r="F3574" t="s">
        <v>55</v>
      </c>
      <c r="G3574" t="s">
        <v>6765</v>
      </c>
      <c r="H3574" t="s">
        <v>6766</v>
      </c>
      <c r="I3574" t="s">
        <v>46</v>
      </c>
      <c r="J3574" t="s">
        <v>32</v>
      </c>
      <c r="K3574" t="s">
        <v>5025</v>
      </c>
      <c r="L3574" t="s">
        <v>109</v>
      </c>
      <c r="M3574">
        <v>75150</v>
      </c>
      <c r="N3574" t="s">
        <v>110</v>
      </c>
      <c r="O3574" t="s">
        <v>2528</v>
      </c>
      <c r="P3574" t="s">
        <v>51</v>
      </c>
      <c r="Q3574" t="s">
        <v>95</v>
      </c>
      <c r="R3574" t="s">
        <v>2529</v>
      </c>
      <c r="S3574">
        <v>5.1840000000000011</v>
      </c>
      <c r="T3574">
        <v>1</v>
      </c>
      <c r="U3574">
        <v>0.2</v>
      </c>
      <c r="V3574">
        <v>1.8144</v>
      </c>
      <c r="W3574" s="6">
        <f t="shared" si="334"/>
        <v>0.34999999999999992</v>
      </c>
      <c r="X3574" s="4">
        <f t="shared" si="331"/>
        <v>1.8144</v>
      </c>
      <c r="Y3574" s="4">
        <f t="shared" si="332"/>
        <v>5.1840000000000011</v>
      </c>
      <c r="Z3574" s="4">
        <f t="shared" si="333"/>
        <v>6.4800000000000013</v>
      </c>
      <c r="AA3574" s="4">
        <f t="shared" si="330"/>
        <v>1.0368000000000002</v>
      </c>
    </row>
    <row r="3575" spans="1:27" x14ac:dyDescent="0.2">
      <c r="A3575">
        <v>3574</v>
      </c>
      <c r="B3575" t="s">
        <v>6767</v>
      </c>
      <c r="C3575" s="5">
        <v>42954</v>
      </c>
      <c r="D3575" s="5" t="str">
        <f t="shared" si="335"/>
        <v>2017-08</v>
      </c>
      <c r="E3575" s="5">
        <v>42959</v>
      </c>
      <c r="F3575" t="s">
        <v>55</v>
      </c>
      <c r="G3575" t="s">
        <v>4472</v>
      </c>
      <c r="H3575" t="s">
        <v>4473</v>
      </c>
      <c r="I3575" t="s">
        <v>31</v>
      </c>
      <c r="J3575" t="s">
        <v>32</v>
      </c>
      <c r="K3575" t="s">
        <v>1181</v>
      </c>
      <c r="L3575" t="s">
        <v>272</v>
      </c>
      <c r="M3575">
        <v>11561</v>
      </c>
      <c r="N3575" t="s">
        <v>153</v>
      </c>
      <c r="O3575" t="s">
        <v>1006</v>
      </c>
      <c r="P3575" t="s">
        <v>51</v>
      </c>
      <c r="Q3575" t="s">
        <v>73</v>
      </c>
      <c r="R3575" t="s">
        <v>1007</v>
      </c>
      <c r="S3575">
        <v>11.68</v>
      </c>
      <c r="T3575">
        <v>2</v>
      </c>
      <c r="U3575">
        <v>0</v>
      </c>
      <c r="V3575">
        <v>5.4895999999999994</v>
      </c>
      <c r="W3575" s="6">
        <f t="shared" si="334"/>
        <v>0.47</v>
      </c>
      <c r="X3575" s="4">
        <f t="shared" si="331"/>
        <v>2.7447999999999997</v>
      </c>
      <c r="Y3575" s="4">
        <f t="shared" si="332"/>
        <v>5.84</v>
      </c>
      <c r="Z3575" s="4">
        <f t="shared" si="333"/>
        <v>5.84</v>
      </c>
      <c r="AA3575" s="4">
        <f t="shared" si="330"/>
        <v>0</v>
      </c>
    </row>
    <row r="3576" spans="1:27" x14ac:dyDescent="0.2">
      <c r="A3576">
        <v>3575</v>
      </c>
      <c r="B3576" t="s">
        <v>6767</v>
      </c>
      <c r="C3576" s="5">
        <v>42954</v>
      </c>
      <c r="D3576" s="5" t="str">
        <f t="shared" si="335"/>
        <v>2017-08</v>
      </c>
      <c r="E3576" s="5">
        <v>42959</v>
      </c>
      <c r="F3576" t="s">
        <v>55</v>
      </c>
      <c r="G3576" t="s">
        <v>4472</v>
      </c>
      <c r="H3576" t="s">
        <v>4473</v>
      </c>
      <c r="I3576" t="s">
        <v>31</v>
      </c>
      <c r="J3576" t="s">
        <v>32</v>
      </c>
      <c r="K3576" t="s">
        <v>1181</v>
      </c>
      <c r="L3576" t="s">
        <v>272</v>
      </c>
      <c r="M3576">
        <v>11561</v>
      </c>
      <c r="N3576" t="s">
        <v>153</v>
      </c>
      <c r="O3576" t="s">
        <v>6768</v>
      </c>
      <c r="P3576" t="s">
        <v>51</v>
      </c>
      <c r="Q3576" t="s">
        <v>73</v>
      </c>
      <c r="R3576" t="s">
        <v>3048</v>
      </c>
      <c r="S3576">
        <v>104.80000000000001</v>
      </c>
      <c r="T3576">
        <v>10</v>
      </c>
      <c r="U3576">
        <v>0</v>
      </c>
      <c r="V3576">
        <v>26.200000000000003</v>
      </c>
      <c r="W3576" s="6">
        <f t="shared" si="334"/>
        <v>0.25</v>
      </c>
      <c r="X3576" s="4">
        <f t="shared" si="331"/>
        <v>2.62</v>
      </c>
      <c r="Y3576" s="4">
        <f t="shared" si="332"/>
        <v>10.48</v>
      </c>
      <c r="Z3576" s="4">
        <f t="shared" si="333"/>
        <v>10.48</v>
      </c>
      <c r="AA3576" s="4">
        <f t="shared" si="330"/>
        <v>0</v>
      </c>
    </row>
    <row r="3577" spans="1:27" x14ac:dyDescent="0.2">
      <c r="A3577">
        <v>3576</v>
      </c>
      <c r="B3577" t="s">
        <v>6769</v>
      </c>
      <c r="C3577" s="5">
        <v>42082</v>
      </c>
      <c r="D3577" s="5" t="str">
        <f t="shared" si="335"/>
        <v>2015-03</v>
      </c>
      <c r="E3577" s="5">
        <v>42087</v>
      </c>
      <c r="F3577" t="s">
        <v>55</v>
      </c>
      <c r="G3577" t="s">
        <v>3549</v>
      </c>
      <c r="H3577" t="s">
        <v>3550</v>
      </c>
      <c r="I3577" t="s">
        <v>31</v>
      </c>
      <c r="J3577" t="s">
        <v>32</v>
      </c>
      <c r="K3577" t="s">
        <v>6770</v>
      </c>
      <c r="L3577" t="s">
        <v>59</v>
      </c>
      <c r="M3577">
        <v>33161</v>
      </c>
      <c r="N3577" t="s">
        <v>35</v>
      </c>
      <c r="O3577" t="s">
        <v>2612</v>
      </c>
      <c r="P3577" t="s">
        <v>51</v>
      </c>
      <c r="Q3577" t="s">
        <v>95</v>
      </c>
      <c r="R3577" t="s">
        <v>2613</v>
      </c>
      <c r="S3577">
        <v>14.496000000000002</v>
      </c>
      <c r="T3577">
        <v>3</v>
      </c>
      <c r="U3577">
        <v>0.2</v>
      </c>
      <c r="V3577">
        <v>4.8924000000000003</v>
      </c>
      <c r="W3577" s="6">
        <f t="shared" si="334"/>
        <v>0.33749999999999997</v>
      </c>
      <c r="X3577" s="4">
        <f t="shared" si="331"/>
        <v>1.6308</v>
      </c>
      <c r="Y3577" s="4">
        <f t="shared" si="332"/>
        <v>4.8320000000000007</v>
      </c>
      <c r="Z3577" s="4">
        <f t="shared" si="333"/>
        <v>6.04</v>
      </c>
      <c r="AA3577" s="4">
        <f t="shared" si="330"/>
        <v>2.8992000000000004</v>
      </c>
    </row>
    <row r="3578" spans="1:27" x14ac:dyDescent="0.2">
      <c r="A3578">
        <v>3577</v>
      </c>
      <c r="B3578" t="s">
        <v>6771</v>
      </c>
      <c r="C3578" s="5">
        <v>42528</v>
      </c>
      <c r="D3578" s="5" t="str">
        <f t="shared" si="335"/>
        <v>2016-06</v>
      </c>
      <c r="E3578" s="5">
        <v>42532</v>
      </c>
      <c r="F3578" t="s">
        <v>55</v>
      </c>
      <c r="G3578" t="s">
        <v>758</v>
      </c>
      <c r="H3578" t="s">
        <v>759</v>
      </c>
      <c r="I3578" t="s">
        <v>107</v>
      </c>
      <c r="J3578" t="s">
        <v>32</v>
      </c>
      <c r="K3578" t="s">
        <v>5968</v>
      </c>
      <c r="L3578" t="s">
        <v>48</v>
      </c>
      <c r="M3578">
        <v>93309</v>
      </c>
      <c r="N3578" t="s">
        <v>49</v>
      </c>
      <c r="O3578" t="s">
        <v>2224</v>
      </c>
      <c r="P3578" t="s">
        <v>51</v>
      </c>
      <c r="Q3578" t="s">
        <v>80</v>
      </c>
      <c r="R3578" t="s">
        <v>2225</v>
      </c>
      <c r="S3578">
        <v>4.7840000000000007</v>
      </c>
      <c r="T3578">
        <v>1</v>
      </c>
      <c r="U3578">
        <v>0.2</v>
      </c>
      <c r="V3578">
        <v>1.5547999999999997</v>
      </c>
      <c r="W3578" s="6">
        <f t="shared" si="334"/>
        <v>0.3249999999999999</v>
      </c>
      <c r="X3578" s="4">
        <f t="shared" si="331"/>
        <v>1.5547999999999997</v>
      </c>
      <c r="Y3578" s="4">
        <f t="shared" si="332"/>
        <v>4.7840000000000007</v>
      </c>
      <c r="Z3578" s="4">
        <f t="shared" si="333"/>
        <v>5.98</v>
      </c>
      <c r="AA3578" s="4">
        <f t="shared" si="330"/>
        <v>0.95680000000000021</v>
      </c>
    </row>
    <row r="3579" spans="1:27" x14ac:dyDescent="0.2">
      <c r="A3579">
        <v>3578</v>
      </c>
      <c r="B3579" t="s">
        <v>6771</v>
      </c>
      <c r="C3579" s="5">
        <v>42528</v>
      </c>
      <c r="D3579" s="5" t="str">
        <f t="shared" si="335"/>
        <v>2016-06</v>
      </c>
      <c r="E3579" s="5">
        <v>42532</v>
      </c>
      <c r="F3579" t="s">
        <v>55</v>
      </c>
      <c r="G3579" t="s">
        <v>758</v>
      </c>
      <c r="H3579" t="s">
        <v>759</v>
      </c>
      <c r="I3579" t="s">
        <v>107</v>
      </c>
      <c r="J3579" t="s">
        <v>32</v>
      </c>
      <c r="K3579" t="s">
        <v>5968</v>
      </c>
      <c r="L3579" t="s">
        <v>48</v>
      </c>
      <c r="M3579">
        <v>93309</v>
      </c>
      <c r="N3579" t="s">
        <v>49</v>
      </c>
      <c r="O3579" t="s">
        <v>876</v>
      </c>
      <c r="P3579" t="s">
        <v>51</v>
      </c>
      <c r="Q3579" t="s">
        <v>95</v>
      </c>
      <c r="R3579" t="s">
        <v>877</v>
      </c>
      <c r="S3579">
        <v>4.7300000000000004</v>
      </c>
      <c r="T3579">
        <v>1</v>
      </c>
      <c r="U3579">
        <v>0</v>
      </c>
      <c r="V3579">
        <v>2.3177000000000003</v>
      </c>
      <c r="W3579" s="6">
        <f t="shared" si="334"/>
        <v>0.49000000000000005</v>
      </c>
      <c r="X3579" s="4">
        <f t="shared" si="331"/>
        <v>2.3177000000000003</v>
      </c>
      <c r="Y3579" s="4">
        <f t="shared" si="332"/>
        <v>4.7300000000000004</v>
      </c>
      <c r="Z3579" s="4">
        <f t="shared" si="333"/>
        <v>4.7300000000000004</v>
      </c>
      <c r="AA3579" s="4">
        <f t="shared" si="330"/>
        <v>0</v>
      </c>
    </row>
    <row r="3580" spans="1:27" x14ac:dyDescent="0.2">
      <c r="A3580">
        <v>3579</v>
      </c>
      <c r="B3580" t="s">
        <v>6772</v>
      </c>
      <c r="C3580" s="5">
        <v>42576</v>
      </c>
      <c r="D3580" s="5" t="str">
        <f t="shared" si="335"/>
        <v>2016-07</v>
      </c>
      <c r="E3580" s="5">
        <v>42580</v>
      </c>
      <c r="F3580" t="s">
        <v>55</v>
      </c>
      <c r="G3580" t="s">
        <v>3015</v>
      </c>
      <c r="H3580" t="s">
        <v>3016</v>
      </c>
      <c r="I3580" t="s">
        <v>31</v>
      </c>
      <c r="J3580" t="s">
        <v>32</v>
      </c>
      <c r="K3580" t="s">
        <v>333</v>
      </c>
      <c r="L3580" t="s">
        <v>1497</v>
      </c>
      <c r="M3580">
        <v>39212</v>
      </c>
      <c r="N3580" t="s">
        <v>35</v>
      </c>
      <c r="O3580" t="s">
        <v>6773</v>
      </c>
      <c r="P3580" t="s">
        <v>51</v>
      </c>
      <c r="Q3580" t="s">
        <v>64</v>
      </c>
      <c r="R3580" t="s">
        <v>6774</v>
      </c>
      <c r="S3580">
        <v>7.89</v>
      </c>
      <c r="T3580">
        <v>1</v>
      </c>
      <c r="U3580">
        <v>0</v>
      </c>
      <c r="V3580">
        <v>0.31559999999999899</v>
      </c>
      <c r="W3580" s="6">
        <f t="shared" si="334"/>
        <v>3.9999999999999876E-2</v>
      </c>
      <c r="X3580" s="4">
        <f t="shared" si="331"/>
        <v>0.31559999999999899</v>
      </c>
      <c r="Y3580" s="4">
        <f t="shared" si="332"/>
        <v>7.89</v>
      </c>
      <c r="Z3580" s="4">
        <f t="shared" si="333"/>
        <v>7.89</v>
      </c>
      <c r="AA3580" s="4">
        <f t="shared" si="330"/>
        <v>0</v>
      </c>
    </row>
    <row r="3581" spans="1:27" x14ac:dyDescent="0.2">
      <c r="A3581">
        <v>3580</v>
      </c>
      <c r="B3581" t="s">
        <v>6772</v>
      </c>
      <c r="C3581" s="5">
        <v>42576</v>
      </c>
      <c r="D3581" s="5" t="str">
        <f t="shared" si="335"/>
        <v>2016-07</v>
      </c>
      <c r="E3581" s="5">
        <v>42580</v>
      </c>
      <c r="F3581" t="s">
        <v>55</v>
      </c>
      <c r="G3581" t="s">
        <v>3015</v>
      </c>
      <c r="H3581" t="s">
        <v>3016</v>
      </c>
      <c r="I3581" t="s">
        <v>31</v>
      </c>
      <c r="J3581" t="s">
        <v>32</v>
      </c>
      <c r="K3581" t="s">
        <v>333</v>
      </c>
      <c r="L3581" t="s">
        <v>1497</v>
      </c>
      <c r="M3581">
        <v>39212</v>
      </c>
      <c r="N3581" t="s">
        <v>35</v>
      </c>
      <c r="O3581" t="s">
        <v>5817</v>
      </c>
      <c r="P3581" t="s">
        <v>51</v>
      </c>
      <c r="Q3581" t="s">
        <v>95</v>
      </c>
      <c r="R3581" t="s">
        <v>5818</v>
      </c>
      <c r="S3581">
        <v>65.5</v>
      </c>
      <c r="T3581">
        <v>5</v>
      </c>
      <c r="U3581">
        <v>0</v>
      </c>
      <c r="V3581">
        <v>32.094999999999999</v>
      </c>
      <c r="W3581" s="6">
        <f t="shared" si="334"/>
        <v>0.49</v>
      </c>
      <c r="X3581" s="4">
        <f t="shared" si="331"/>
        <v>6.4189999999999996</v>
      </c>
      <c r="Y3581" s="4">
        <f t="shared" si="332"/>
        <v>13.1</v>
      </c>
      <c r="Z3581" s="4">
        <f t="shared" si="333"/>
        <v>13.1</v>
      </c>
      <c r="AA3581" s="4">
        <f t="shared" si="330"/>
        <v>0</v>
      </c>
    </row>
    <row r="3582" spans="1:27" x14ac:dyDescent="0.2">
      <c r="A3582">
        <v>3581</v>
      </c>
      <c r="B3582" t="s">
        <v>6772</v>
      </c>
      <c r="C3582" s="5">
        <v>42576</v>
      </c>
      <c r="D3582" s="5" t="str">
        <f t="shared" si="335"/>
        <v>2016-07</v>
      </c>
      <c r="E3582" s="5">
        <v>42580</v>
      </c>
      <c r="F3582" t="s">
        <v>55</v>
      </c>
      <c r="G3582" t="s">
        <v>3015</v>
      </c>
      <c r="H3582" t="s">
        <v>3016</v>
      </c>
      <c r="I3582" t="s">
        <v>31</v>
      </c>
      <c r="J3582" t="s">
        <v>32</v>
      </c>
      <c r="K3582" t="s">
        <v>333</v>
      </c>
      <c r="L3582" t="s">
        <v>1497</v>
      </c>
      <c r="M3582">
        <v>39212</v>
      </c>
      <c r="N3582" t="s">
        <v>35</v>
      </c>
      <c r="O3582" t="s">
        <v>1335</v>
      </c>
      <c r="P3582" t="s">
        <v>37</v>
      </c>
      <c r="Q3582" t="s">
        <v>61</v>
      </c>
      <c r="R3582" t="s">
        <v>1336</v>
      </c>
      <c r="S3582">
        <v>2430.08</v>
      </c>
      <c r="T3582">
        <v>8</v>
      </c>
      <c r="U3582">
        <v>0</v>
      </c>
      <c r="V3582">
        <v>388.81280000000015</v>
      </c>
      <c r="W3582" s="6">
        <f t="shared" si="334"/>
        <v>0.16000000000000006</v>
      </c>
      <c r="X3582" s="4">
        <f t="shared" si="331"/>
        <v>48.601600000000019</v>
      </c>
      <c r="Y3582" s="4">
        <f t="shared" si="332"/>
        <v>303.76</v>
      </c>
      <c r="Z3582" s="4">
        <f t="shared" si="333"/>
        <v>303.76</v>
      </c>
      <c r="AA3582" s="4">
        <f t="shared" si="330"/>
        <v>0</v>
      </c>
    </row>
    <row r="3583" spans="1:27" x14ac:dyDescent="0.2">
      <c r="A3583">
        <v>3582</v>
      </c>
      <c r="B3583" t="s">
        <v>6775</v>
      </c>
      <c r="C3583" s="5">
        <v>43009</v>
      </c>
      <c r="D3583" s="5" t="str">
        <f t="shared" si="335"/>
        <v>2017-10</v>
      </c>
      <c r="E3583" s="5">
        <v>43015</v>
      </c>
      <c r="F3583" t="s">
        <v>55</v>
      </c>
      <c r="G3583" t="s">
        <v>513</v>
      </c>
      <c r="H3583" t="s">
        <v>514</v>
      </c>
      <c r="I3583" t="s">
        <v>31</v>
      </c>
      <c r="J3583" t="s">
        <v>32</v>
      </c>
      <c r="K3583" t="s">
        <v>142</v>
      </c>
      <c r="L3583" t="s">
        <v>143</v>
      </c>
      <c r="M3583">
        <v>68025</v>
      </c>
      <c r="N3583" t="s">
        <v>110</v>
      </c>
      <c r="O3583" t="s">
        <v>3583</v>
      </c>
      <c r="P3583" t="s">
        <v>51</v>
      </c>
      <c r="Q3583" t="s">
        <v>95</v>
      </c>
      <c r="R3583" t="s">
        <v>3584</v>
      </c>
      <c r="S3583">
        <v>104.85</v>
      </c>
      <c r="T3583">
        <v>1</v>
      </c>
      <c r="U3583">
        <v>0</v>
      </c>
      <c r="V3583">
        <v>50.327999999999996</v>
      </c>
      <c r="W3583" s="6">
        <f t="shared" si="334"/>
        <v>0.48</v>
      </c>
      <c r="X3583" s="4">
        <f t="shared" si="331"/>
        <v>50.327999999999996</v>
      </c>
      <c r="Y3583" s="4">
        <f t="shared" si="332"/>
        <v>104.85</v>
      </c>
      <c r="Z3583" s="4">
        <f t="shared" si="333"/>
        <v>104.85</v>
      </c>
      <c r="AA3583" s="4">
        <f t="shared" si="330"/>
        <v>0</v>
      </c>
    </row>
    <row r="3584" spans="1:27" x14ac:dyDescent="0.2">
      <c r="A3584">
        <v>3583</v>
      </c>
      <c r="B3584" t="s">
        <v>6776</v>
      </c>
      <c r="C3584" s="5">
        <v>42348</v>
      </c>
      <c r="D3584" s="5" t="str">
        <f t="shared" si="335"/>
        <v>2015-12</v>
      </c>
      <c r="E3584" s="5">
        <v>42354</v>
      </c>
      <c r="F3584" t="s">
        <v>55</v>
      </c>
      <c r="G3584" t="s">
        <v>3953</v>
      </c>
      <c r="H3584" t="s">
        <v>3954</v>
      </c>
      <c r="I3584" t="s">
        <v>46</v>
      </c>
      <c r="J3584" t="s">
        <v>32</v>
      </c>
      <c r="K3584" t="s">
        <v>333</v>
      </c>
      <c r="L3584" t="s">
        <v>243</v>
      </c>
      <c r="M3584">
        <v>49201</v>
      </c>
      <c r="N3584" t="s">
        <v>110</v>
      </c>
      <c r="O3584" t="s">
        <v>577</v>
      </c>
      <c r="P3584" t="s">
        <v>51</v>
      </c>
      <c r="Q3584" t="s">
        <v>73</v>
      </c>
      <c r="R3584" t="s">
        <v>6777</v>
      </c>
      <c r="S3584">
        <v>3.9</v>
      </c>
      <c r="T3584">
        <v>2</v>
      </c>
      <c r="U3584">
        <v>0</v>
      </c>
      <c r="V3584">
        <v>1.5209999999999999</v>
      </c>
      <c r="W3584" s="6">
        <f t="shared" si="334"/>
        <v>0.38999999999999996</v>
      </c>
      <c r="X3584" s="4">
        <f t="shared" si="331"/>
        <v>0.76049999999999995</v>
      </c>
      <c r="Y3584" s="4">
        <f t="shared" si="332"/>
        <v>1.95</v>
      </c>
      <c r="Z3584" s="4">
        <f t="shared" si="333"/>
        <v>1.95</v>
      </c>
      <c r="AA3584" s="4">
        <f t="shared" si="330"/>
        <v>0</v>
      </c>
    </row>
    <row r="3585" spans="1:27" x14ac:dyDescent="0.2">
      <c r="A3585">
        <v>3584</v>
      </c>
      <c r="B3585" t="s">
        <v>6776</v>
      </c>
      <c r="C3585" s="5">
        <v>42348</v>
      </c>
      <c r="D3585" s="5" t="str">
        <f t="shared" si="335"/>
        <v>2015-12</v>
      </c>
      <c r="E3585" s="5">
        <v>42354</v>
      </c>
      <c r="F3585" t="s">
        <v>55</v>
      </c>
      <c r="G3585" t="s">
        <v>3953</v>
      </c>
      <c r="H3585" t="s">
        <v>3954</v>
      </c>
      <c r="I3585" t="s">
        <v>46</v>
      </c>
      <c r="J3585" t="s">
        <v>32</v>
      </c>
      <c r="K3585" t="s">
        <v>333</v>
      </c>
      <c r="L3585" t="s">
        <v>243</v>
      </c>
      <c r="M3585">
        <v>49201</v>
      </c>
      <c r="N3585" t="s">
        <v>110</v>
      </c>
      <c r="O3585" t="s">
        <v>5714</v>
      </c>
      <c r="P3585" t="s">
        <v>37</v>
      </c>
      <c r="Q3585" t="s">
        <v>61</v>
      </c>
      <c r="R3585" t="s">
        <v>5715</v>
      </c>
      <c r="S3585">
        <v>801.96</v>
      </c>
      <c r="T3585">
        <v>2</v>
      </c>
      <c r="U3585">
        <v>0</v>
      </c>
      <c r="V3585">
        <v>200.49</v>
      </c>
      <c r="W3585" s="6">
        <f t="shared" si="334"/>
        <v>0.25</v>
      </c>
      <c r="X3585" s="4">
        <f t="shared" si="331"/>
        <v>100.245</v>
      </c>
      <c r="Y3585" s="4">
        <f t="shared" si="332"/>
        <v>400.98</v>
      </c>
      <c r="Z3585" s="4">
        <f t="shared" si="333"/>
        <v>400.98</v>
      </c>
      <c r="AA3585" s="4">
        <f t="shared" si="330"/>
        <v>0</v>
      </c>
    </row>
    <row r="3586" spans="1:27" x14ac:dyDescent="0.2">
      <c r="A3586">
        <v>3585</v>
      </c>
      <c r="B3586" t="s">
        <v>6776</v>
      </c>
      <c r="C3586" s="5">
        <v>42348</v>
      </c>
      <c r="D3586" s="5" t="str">
        <f t="shared" si="335"/>
        <v>2015-12</v>
      </c>
      <c r="E3586" s="5">
        <v>42354</v>
      </c>
      <c r="F3586" t="s">
        <v>55</v>
      </c>
      <c r="G3586" t="s">
        <v>3953</v>
      </c>
      <c r="H3586" t="s">
        <v>3954</v>
      </c>
      <c r="I3586" t="s">
        <v>46</v>
      </c>
      <c r="J3586" t="s">
        <v>32</v>
      </c>
      <c r="K3586" t="s">
        <v>333</v>
      </c>
      <c r="L3586" t="s">
        <v>243</v>
      </c>
      <c r="M3586">
        <v>49201</v>
      </c>
      <c r="N3586" t="s">
        <v>110</v>
      </c>
      <c r="O3586" t="s">
        <v>3905</v>
      </c>
      <c r="P3586" t="s">
        <v>37</v>
      </c>
      <c r="Q3586" t="s">
        <v>41</v>
      </c>
      <c r="R3586" t="s">
        <v>3906</v>
      </c>
      <c r="S3586">
        <v>191.96</v>
      </c>
      <c r="T3586">
        <v>2</v>
      </c>
      <c r="U3586">
        <v>0</v>
      </c>
      <c r="V3586">
        <v>32.633199999999988</v>
      </c>
      <c r="W3586" s="6">
        <f t="shared" si="334"/>
        <v>0.16999999999999993</v>
      </c>
      <c r="X3586" s="4">
        <f t="shared" si="331"/>
        <v>16.316599999999994</v>
      </c>
      <c r="Y3586" s="4">
        <f t="shared" si="332"/>
        <v>95.98</v>
      </c>
      <c r="Z3586" s="4">
        <f t="shared" si="333"/>
        <v>95.98</v>
      </c>
      <c r="AA3586" s="4">
        <f t="shared" si="330"/>
        <v>0</v>
      </c>
    </row>
    <row r="3587" spans="1:27" x14ac:dyDescent="0.2">
      <c r="A3587">
        <v>3586</v>
      </c>
      <c r="B3587" t="s">
        <v>6776</v>
      </c>
      <c r="C3587" s="5">
        <v>42348</v>
      </c>
      <c r="D3587" s="5" t="str">
        <f t="shared" si="335"/>
        <v>2015-12</v>
      </c>
      <c r="E3587" s="5">
        <v>42354</v>
      </c>
      <c r="F3587" t="s">
        <v>55</v>
      </c>
      <c r="G3587" t="s">
        <v>3953</v>
      </c>
      <c r="H3587" t="s">
        <v>3954</v>
      </c>
      <c r="I3587" t="s">
        <v>46</v>
      </c>
      <c r="J3587" t="s">
        <v>32</v>
      </c>
      <c r="K3587" t="s">
        <v>333</v>
      </c>
      <c r="L3587" t="s">
        <v>243</v>
      </c>
      <c r="M3587">
        <v>49201</v>
      </c>
      <c r="N3587" t="s">
        <v>110</v>
      </c>
      <c r="O3587" t="s">
        <v>2783</v>
      </c>
      <c r="P3587" t="s">
        <v>51</v>
      </c>
      <c r="Q3587" t="s">
        <v>52</v>
      </c>
      <c r="R3587" t="s">
        <v>2784</v>
      </c>
      <c r="S3587">
        <v>2.61</v>
      </c>
      <c r="T3587">
        <v>1</v>
      </c>
      <c r="U3587">
        <v>0</v>
      </c>
      <c r="V3587">
        <v>1.2005999999999999</v>
      </c>
      <c r="W3587" s="6">
        <f t="shared" si="334"/>
        <v>0.45999999999999996</v>
      </c>
      <c r="X3587" s="4">
        <f t="shared" si="331"/>
        <v>1.2005999999999999</v>
      </c>
      <c r="Y3587" s="4">
        <f t="shared" si="332"/>
        <v>2.61</v>
      </c>
      <c r="Z3587" s="4">
        <f t="shared" si="333"/>
        <v>2.61</v>
      </c>
      <c r="AA3587" s="4">
        <f t="shared" ref="AA3587:AA3650" si="336">S3587*U3587</f>
        <v>0</v>
      </c>
    </row>
    <row r="3588" spans="1:27" x14ac:dyDescent="0.2">
      <c r="A3588">
        <v>3587</v>
      </c>
      <c r="B3588" t="s">
        <v>6778</v>
      </c>
      <c r="C3588" s="5">
        <v>42981</v>
      </c>
      <c r="D3588" s="5" t="str">
        <f t="shared" si="335"/>
        <v>2017-09</v>
      </c>
      <c r="E3588" s="5">
        <v>42986</v>
      </c>
      <c r="F3588" t="s">
        <v>55</v>
      </c>
      <c r="G3588" t="s">
        <v>5741</v>
      </c>
      <c r="H3588" t="s">
        <v>5742</v>
      </c>
      <c r="I3588" t="s">
        <v>46</v>
      </c>
      <c r="J3588" t="s">
        <v>32</v>
      </c>
      <c r="K3588" t="s">
        <v>132</v>
      </c>
      <c r="L3588" t="s">
        <v>48</v>
      </c>
      <c r="M3588">
        <v>94122</v>
      </c>
      <c r="N3588" t="s">
        <v>49</v>
      </c>
      <c r="O3588" t="s">
        <v>371</v>
      </c>
      <c r="P3588" t="s">
        <v>51</v>
      </c>
      <c r="Q3588" t="s">
        <v>73</v>
      </c>
      <c r="R3588" t="s">
        <v>372</v>
      </c>
      <c r="S3588">
        <v>5.96</v>
      </c>
      <c r="T3588">
        <v>2</v>
      </c>
      <c r="U3588">
        <v>0</v>
      </c>
      <c r="V3588">
        <v>1.6688000000000001</v>
      </c>
      <c r="W3588" s="6">
        <f t="shared" si="334"/>
        <v>0.28000000000000003</v>
      </c>
      <c r="X3588" s="4">
        <f t="shared" ref="X3588:X3651" si="337">V3588/T3588</f>
        <v>0.83440000000000003</v>
      </c>
      <c r="Y3588" s="4">
        <f t="shared" ref="Y3588:Y3651" si="338">S3588/T3588</f>
        <v>2.98</v>
      </c>
      <c r="Z3588" s="4">
        <f t="shared" ref="Z3588:Z3651" si="339">S3588/((1-U3588)*T3588)</f>
        <v>2.98</v>
      </c>
      <c r="AA3588" s="4">
        <f t="shared" si="336"/>
        <v>0</v>
      </c>
    </row>
    <row r="3589" spans="1:27" x14ac:dyDescent="0.2">
      <c r="A3589">
        <v>3588</v>
      </c>
      <c r="B3589" t="s">
        <v>6779</v>
      </c>
      <c r="C3589" s="5">
        <v>43002</v>
      </c>
      <c r="D3589" s="5" t="str">
        <f t="shared" si="335"/>
        <v>2017-09</v>
      </c>
      <c r="E3589" s="5">
        <v>43006</v>
      </c>
      <c r="F3589" t="s">
        <v>55</v>
      </c>
      <c r="G3589" t="s">
        <v>3517</v>
      </c>
      <c r="H3589" t="s">
        <v>3518</v>
      </c>
      <c r="I3589" t="s">
        <v>107</v>
      </c>
      <c r="J3589" t="s">
        <v>32</v>
      </c>
      <c r="K3589" t="s">
        <v>2481</v>
      </c>
      <c r="L3589" t="s">
        <v>503</v>
      </c>
      <c r="M3589">
        <v>43130</v>
      </c>
      <c r="N3589" t="s">
        <v>153</v>
      </c>
      <c r="O3589" t="s">
        <v>4609</v>
      </c>
      <c r="P3589" t="s">
        <v>76</v>
      </c>
      <c r="Q3589" t="s">
        <v>77</v>
      </c>
      <c r="R3589" t="s">
        <v>4610</v>
      </c>
      <c r="S3589">
        <v>1169.694</v>
      </c>
      <c r="T3589">
        <v>3</v>
      </c>
      <c r="U3589">
        <v>0.4</v>
      </c>
      <c r="V3589">
        <v>-253.43369999999993</v>
      </c>
      <c r="W3589" s="6">
        <f t="shared" ref="W3589:W3652" si="340">(V3589/S3589)</f>
        <v>-0.21666666666666662</v>
      </c>
      <c r="X3589" s="4">
        <f t="shared" si="337"/>
        <v>-84.477899999999977</v>
      </c>
      <c r="Y3589" s="4">
        <f t="shared" si="338"/>
        <v>389.89799999999997</v>
      </c>
      <c r="Z3589" s="4">
        <f t="shared" si="339"/>
        <v>649.83000000000004</v>
      </c>
      <c r="AA3589" s="4">
        <f t="shared" si="336"/>
        <v>467.87760000000003</v>
      </c>
    </row>
    <row r="3590" spans="1:27" x14ac:dyDescent="0.2">
      <c r="A3590">
        <v>3589</v>
      </c>
      <c r="B3590" t="s">
        <v>6780</v>
      </c>
      <c r="C3590" s="5">
        <v>43088</v>
      </c>
      <c r="D3590" s="5" t="str">
        <f t="shared" si="335"/>
        <v>2017-12</v>
      </c>
      <c r="E3590" s="5">
        <v>43090</v>
      </c>
      <c r="F3590" t="s">
        <v>193</v>
      </c>
      <c r="G3590" t="s">
        <v>4730</v>
      </c>
      <c r="H3590" t="s">
        <v>4731</v>
      </c>
      <c r="I3590" t="s">
        <v>31</v>
      </c>
      <c r="J3590" t="s">
        <v>32</v>
      </c>
      <c r="K3590" t="s">
        <v>4282</v>
      </c>
      <c r="L3590" t="s">
        <v>743</v>
      </c>
      <c r="M3590">
        <v>70506</v>
      </c>
      <c r="N3590" t="s">
        <v>35</v>
      </c>
      <c r="O3590" t="s">
        <v>1810</v>
      </c>
      <c r="P3590" t="s">
        <v>51</v>
      </c>
      <c r="Q3590" t="s">
        <v>584</v>
      </c>
      <c r="R3590" t="s">
        <v>1811</v>
      </c>
      <c r="S3590">
        <v>1665.62</v>
      </c>
      <c r="T3590">
        <v>2</v>
      </c>
      <c r="U3590">
        <v>0</v>
      </c>
      <c r="V3590">
        <v>33.312400000000025</v>
      </c>
      <c r="W3590" s="6">
        <f t="shared" si="340"/>
        <v>2.0000000000000018E-2</v>
      </c>
      <c r="X3590" s="4">
        <f t="shared" si="337"/>
        <v>16.656200000000013</v>
      </c>
      <c r="Y3590" s="4">
        <f t="shared" si="338"/>
        <v>832.81</v>
      </c>
      <c r="Z3590" s="4">
        <f t="shared" si="339"/>
        <v>832.81</v>
      </c>
      <c r="AA3590" s="4">
        <f t="shared" si="336"/>
        <v>0</v>
      </c>
    </row>
    <row r="3591" spans="1:27" x14ac:dyDescent="0.2">
      <c r="A3591">
        <v>3590</v>
      </c>
      <c r="B3591" t="s">
        <v>6781</v>
      </c>
      <c r="C3591" s="5">
        <v>43063</v>
      </c>
      <c r="D3591" s="5" t="str">
        <f t="shared" ref="D3591:D3654" si="341">TEXT(C3591,"yyyy-mm")</f>
        <v>2017-11</v>
      </c>
      <c r="E3591" s="5">
        <v>43069</v>
      </c>
      <c r="F3591" t="s">
        <v>55</v>
      </c>
      <c r="G3591" t="s">
        <v>758</v>
      </c>
      <c r="H3591" t="s">
        <v>759</v>
      </c>
      <c r="I3591" t="s">
        <v>107</v>
      </c>
      <c r="J3591" t="s">
        <v>32</v>
      </c>
      <c r="K3591" t="s">
        <v>1474</v>
      </c>
      <c r="L3591" t="s">
        <v>34</v>
      </c>
      <c r="M3591">
        <v>40475</v>
      </c>
      <c r="N3591" t="s">
        <v>35</v>
      </c>
      <c r="O3591" t="s">
        <v>2401</v>
      </c>
      <c r="P3591" t="s">
        <v>51</v>
      </c>
      <c r="Q3591" t="s">
        <v>80</v>
      </c>
      <c r="R3591" t="s">
        <v>2402</v>
      </c>
      <c r="S3591">
        <v>2.88</v>
      </c>
      <c r="T3591">
        <v>1</v>
      </c>
      <c r="U3591">
        <v>0</v>
      </c>
      <c r="V3591">
        <v>1.4112</v>
      </c>
      <c r="W3591" s="6">
        <f t="shared" si="340"/>
        <v>0.49000000000000005</v>
      </c>
      <c r="X3591" s="4">
        <f t="shared" si="337"/>
        <v>1.4112</v>
      </c>
      <c r="Y3591" s="4">
        <f t="shared" si="338"/>
        <v>2.88</v>
      </c>
      <c r="Z3591" s="4">
        <f t="shared" si="339"/>
        <v>2.88</v>
      </c>
      <c r="AA3591" s="4">
        <f t="shared" si="336"/>
        <v>0</v>
      </c>
    </row>
    <row r="3592" spans="1:27" x14ac:dyDescent="0.2">
      <c r="A3592">
        <v>3591</v>
      </c>
      <c r="B3592" t="s">
        <v>6781</v>
      </c>
      <c r="C3592" s="5">
        <v>43063</v>
      </c>
      <c r="D3592" s="5" t="str">
        <f t="shared" si="341"/>
        <v>2017-11</v>
      </c>
      <c r="E3592" s="5">
        <v>43069</v>
      </c>
      <c r="F3592" t="s">
        <v>55</v>
      </c>
      <c r="G3592" t="s">
        <v>758</v>
      </c>
      <c r="H3592" t="s">
        <v>759</v>
      </c>
      <c r="I3592" t="s">
        <v>107</v>
      </c>
      <c r="J3592" t="s">
        <v>32</v>
      </c>
      <c r="K3592" t="s">
        <v>1474</v>
      </c>
      <c r="L3592" t="s">
        <v>34</v>
      </c>
      <c r="M3592">
        <v>40475</v>
      </c>
      <c r="N3592" t="s">
        <v>35</v>
      </c>
      <c r="O3592" t="s">
        <v>3043</v>
      </c>
      <c r="P3592" t="s">
        <v>51</v>
      </c>
      <c r="Q3592" t="s">
        <v>64</v>
      </c>
      <c r="R3592" t="s">
        <v>3044</v>
      </c>
      <c r="S3592">
        <v>1443.96</v>
      </c>
      <c r="T3592">
        <v>12</v>
      </c>
      <c r="U3592">
        <v>0</v>
      </c>
      <c r="V3592">
        <v>375.42959999999994</v>
      </c>
      <c r="W3592" s="6">
        <f t="shared" si="340"/>
        <v>0.25999999999999995</v>
      </c>
      <c r="X3592" s="4">
        <f t="shared" si="337"/>
        <v>31.285799999999995</v>
      </c>
      <c r="Y3592" s="4">
        <f t="shared" si="338"/>
        <v>120.33</v>
      </c>
      <c r="Z3592" s="4">
        <f t="shared" si="339"/>
        <v>120.33</v>
      </c>
      <c r="AA3592" s="4">
        <f t="shared" si="336"/>
        <v>0</v>
      </c>
    </row>
    <row r="3593" spans="1:27" x14ac:dyDescent="0.2">
      <c r="A3593">
        <v>3592</v>
      </c>
      <c r="B3593" t="s">
        <v>6782</v>
      </c>
      <c r="C3593" s="5">
        <v>41986</v>
      </c>
      <c r="D3593" s="5" t="str">
        <f t="shared" si="341"/>
        <v>2014-12</v>
      </c>
      <c r="E3593" s="5">
        <v>41988</v>
      </c>
      <c r="F3593" t="s">
        <v>28</v>
      </c>
      <c r="G3593" t="s">
        <v>2240</v>
      </c>
      <c r="H3593" t="s">
        <v>2241</v>
      </c>
      <c r="I3593" t="s">
        <v>31</v>
      </c>
      <c r="J3593" t="s">
        <v>32</v>
      </c>
      <c r="K3593" t="s">
        <v>189</v>
      </c>
      <c r="L3593" t="s">
        <v>109</v>
      </c>
      <c r="M3593">
        <v>77070</v>
      </c>
      <c r="N3593" t="s">
        <v>110</v>
      </c>
      <c r="O3593" t="s">
        <v>1959</v>
      </c>
      <c r="P3593" t="s">
        <v>51</v>
      </c>
      <c r="Q3593" t="s">
        <v>584</v>
      </c>
      <c r="R3593" t="s">
        <v>1960</v>
      </c>
      <c r="S3593">
        <v>2.92</v>
      </c>
      <c r="T3593">
        <v>1</v>
      </c>
      <c r="U3593">
        <v>0.2</v>
      </c>
      <c r="V3593">
        <v>0.36499999999999977</v>
      </c>
      <c r="W3593" s="6">
        <f t="shared" si="340"/>
        <v>0.12499999999999993</v>
      </c>
      <c r="X3593" s="4">
        <f t="shared" si="337"/>
        <v>0.36499999999999977</v>
      </c>
      <c r="Y3593" s="4">
        <f t="shared" si="338"/>
        <v>2.92</v>
      </c>
      <c r="Z3593" s="4">
        <f t="shared" si="339"/>
        <v>3.65</v>
      </c>
      <c r="AA3593" s="4">
        <f t="shared" si="336"/>
        <v>0.58399999999999996</v>
      </c>
    </row>
    <row r="3594" spans="1:27" x14ac:dyDescent="0.2">
      <c r="A3594">
        <v>3593</v>
      </c>
      <c r="B3594" t="s">
        <v>6783</v>
      </c>
      <c r="C3594" s="5">
        <v>42709</v>
      </c>
      <c r="D3594" s="5" t="str">
        <f t="shared" si="341"/>
        <v>2016-12</v>
      </c>
      <c r="E3594" s="5">
        <v>42711</v>
      </c>
      <c r="F3594" t="s">
        <v>28</v>
      </c>
      <c r="G3594" t="s">
        <v>4275</v>
      </c>
      <c r="H3594" t="s">
        <v>4276</v>
      </c>
      <c r="I3594" t="s">
        <v>31</v>
      </c>
      <c r="J3594" t="s">
        <v>32</v>
      </c>
      <c r="K3594" t="s">
        <v>271</v>
      </c>
      <c r="L3594" t="s">
        <v>272</v>
      </c>
      <c r="M3594">
        <v>10024</v>
      </c>
      <c r="N3594" t="s">
        <v>153</v>
      </c>
      <c r="O3594" t="s">
        <v>6108</v>
      </c>
      <c r="P3594" t="s">
        <v>51</v>
      </c>
      <c r="Q3594" t="s">
        <v>64</v>
      </c>
      <c r="R3594" t="s">
        <v>6109</v>
      </c>
      <c r="S3594">
        <v>465.18</v>
      </c>
      <c r="T3594">
        <v>3</v>
      </c>
      <c r="U3594">
        <v>0</v>
      </c>
      <c r="V3594">
        <v>120.94680000000001</v>
      </c>
      <c r="W3594" s="6">
        <f t="shared" si="340"/>
        <v>0.26</v>
      </c>
      <c r="X3594" s="4">
        <f t="shared" si="337"/>
        <v>40.315600000000003</v>
      </c>
      <c r="Y3594" s="4">
        <f t="shared" si="338"/>
        <v>155.06</v>
      </c>
      <c r="Z3594" s="4">
        <f t="shared" si="339"/>
        <v>155.06</v>
      </c>
      <c r="AA3594" s="4">
        <f t="shared" si="336"/>
        <v>0</v>
      </c>
    </row>
    <row r="3595" spans="1:27" x14ac:dyDescent="0.2">
      <c r="A3595">
        <v>3594</v>
      </c>
      <c r="B3595" t="s">
        <v>6784</v>
      </c>
      <c r="C3595" s="5">
        <v>42624</v>
      </c>
      <c r="D3595" s="5" t="str">
        <f t="shared" si="341"/>
        <v>2016-09</v>
      </c>
      <c r="E3595" s="5">
        <v>42630</v>
      </c>
      <c r="F3595" t="s">
        <v>55</v>
      </c>
      <c r="G3595" t="s">
        <v>1076</v>
      </c>
      <c r="H3595" t="s">
        <v>1077</v>
      </c>
      <c r="I3595" t="s">
        <v>107</v>
      </c>
      <c r="J3595" t="s">
        <v>32</v>
      </c>
      <c r="K3595" t="s">
        <v>2847</v>
      </c>
      <c r="L3595" t="s">
        <v>503</v>
      </c>
      <c r="M3595">
        <v>43615</v>
      </c>
      <c r="N3595" t="s">
        <v>153</v>
      </c>
      <c r="O3595" t="s">
        <v>1734</v>
      </c>
      <c r="P3595" t="s">
        <v>51</v>
      </c>
      <c r="Q3595" t="s">
        <v>80</v>
      </c>
      <c r="R3595" t="s">
        <v>1735</v>
      </c>
      <c r="S3595">
        <v>22.428000000000004</v>
      </c>
      <c r="T3595">
        <v>3</v>
      </c>
      <c r="U3595">
        <v>0.7</v>
      </c>
      <c r="V3595">
        <v>-17.942399999999992</v>
      </c>
      <c r="W3595" s="6">
        <f t="shared" si="340"/>
        <v>-0.79999999999999949</v>
      </c>
      <c r="X3595" s="4">
        <f t="shared" si="337"/>
        <v>-5.9807999999999977</v>
      </c>
      <c r="Y3595" s="4">
        <f t="shared" si="338"/>
        <v>7.4760000000000018</v>
      </c>
      <c r="Z3595" s="4">
        <f t="shared" si="339"/>
        <v>24.92</v>
      </c>
      <c r="AA3595" s="4">
        <f t="shared" si="336"/>
        <v>15.699600000000002</v>
      </c>
    </row>
    <row r="3596" spans="1:27" x14ac:dyDescent="0.2">
      <c r="A3596">
        <v>3595</v>
      </c>
      <c r="B3596" t="s">
        <v>6784</v>
      </c>
      <c r="C3596" s="5">
        <v>42624</v>
      </c>
      <c r="D3596" s="5" t="str">
        <f t="shared" si="341"/>
        <v>2016-09</v>
      </c>
      <c r="E3596" s="5">
        <v>42630</v>
      </c>
      <c r="F3596" t="s">
        <v>55</v>
      </c>
      <c r="G3596" t="s">
        <v>1076</v>
      </c>
      <c r="H3596" t="s">
        <v>1077</v>
      </c>
      <c r="I3596" t="s">
        <v>107</v>
      </c>
      <c r="J3596" t="s">
        <v>32</v>
      </c>
      <c r="K3596" t="s">
        <v>2847</v>
      </c>
      <c r="L3596" t="s">
        <v>503</v>
      </c>
      <c r="M3596">
        <v>43615</v>
      </c>
      <c r="N3596" t="s">
        <v>153</v>
      </c>
      <c r="O3596" t="s">
        <v>4786</v>
      </c>
      <c r="P3596" t="s">
        <v>51</v>
      </c>
      <c r="Q3596" t="s">
        <v>64</v>
      </c>
      <c r="R3596" t="s">
        <v>2666</v>
      </c>
      <c r="S3596">
        <v>37.52000000000001</v>
      </c>
      <c r="T3596">
        <v>5</v>
      </c>
      <c r="U3596">
        <v>0.2</v>
      </c>
      <c r="V3596">
        <v>3.7519999999999989</v>
      </c>
      <c r="W3596" s="6">
        <f t="shared" si="340"/>
        <v>9.999999999999995E-2</v>
      </c>
      <c r="X3596" s="4">
        <f t="shared" si="337"/>
        <v>0.75039999999999973</v>
      </c>
      <c r="Y3596" s="4">
        <f t="shared" si="338"/>
        <v>7.5040000000000022</v>
      </c>
      <c r="Z3596" s="4">
        <f t="shared" si="339"/>
        <v>9.3800000000000026</v>
      </c>
      <c r="AA3596" s="4">
        <f t="shared" si="336"/>
        <v>7.5040000000000022</v>
      </c>
    </row>
    <row r="3597" spans="1:27" x14ac:dyDescent="0.2">
      <c r="A3597">
        <v>3596</v>
      </c>
      <c r="B3597" t="s">
        <v>6785</v>
      </c>
      <c r="C3597" s="5">
        <v>43078</v>
      </c>
      <c r="D3597" s="5" t="str">
        <f t="shared" si="341"/>
        <v>2017-12</v>
      </c>
      <c r="E3597" s="5">
        <v>43084</v>
      </c>
      <c r="F3597" t="s">
        <v>55</v>
      </c>
      <c r="G3597" t="s">
        <v>3037</v>
      </c>
      <c r="H3597" t="s">
        <v>3038</v>
      </c>
      <c r="I3597" t="s">
        <v>46</v>
      </c>
      <c r="J3597" t="s">
        <v>32</v>
      </c>
      <c r="K3597" t="s">
        <v>151</v>
      </c>
      <c r="L3597" t="s">
        <v>152</v>
      </c>
      <c r="M3597">
        <v>19143</v>
      </c>
      <c r="N3597" t="s">
        <v>153</v>
      </c>
      <c r="O3597" t="s">
        <v>1376</v>
      </c>
      <c r="P3597" t="s">
        <v>51</v>
      </c>
      <c r="Q3597" t="s">
        <v>73</v>
      </c>
      <c r="R3597" t="s">
        <v>1377</v>
      </c>
      <c r="S3597">
        <v>2.6240000000000001</v>
      </c>
      <c r="T3597">
        <v>1</v>
      </c>
      <c r="U3597">
        <v>0.2</v>
      </c>
      <c r="V3597">
        <v>0.42639999999999978</v>
      </c>
      <c r="W3597" s="6">
        <f t="shared" si="340"/>
        <v>0.16249999999999992</v>
      </c>
      <c r="X3597" s="4">
        <f t="shared" si="337"/>
        <v>0.42639999999999978</v>
      </c>
      <c r="Y3597" s="4">
        <f t="shared" si="338"/>
        <v>2.6240000000000001</v>
      </c>
      <c r="Z3597" s="4">
        <f t="shared" si="339"/>
        <v>3.28</v>
      </c>
      <c r="AA3597" s="4">
        <f t="shared" si="336"/>
        <v>0.52480000000000004</v>
      </c>
    </row>
    <row r="3598" spans="1:27" x14ac:dyDescent="0.2">
      <c r="A3598">
        <v>3597</v>
      </c>
      <c r="B3598" t="s">
        <v>6786</v>
      </c>
      <c r="C3598" s="5">
        <v>41891</v>
      </c>
      <c r="D3598" s="5" t="str">
        <f t="shared" si="341"/>
        <v>2014-09</v>
      </c>
      <c r="E3598" s="5">
        <v>41896</v>
      </c>
      <c r="F3598" t="s">
        <v>28</v>
      </c>
      <c r="G3598" t="s">
        <v>820</v>
      </c>
      <c r="H3598" t="s">
        <v>821</v>
      </c>
      <c r="I3598" t="s">
        <v>31</v>
      </c>
      <c r="J3598" t="s">
        <v>32</v>
      </c>
      <c r="K3598" t="s">
        <v>151</v>
      </c>
      <c r="L3598" t="s">
        <v>152</v>
      </c>
      <c r="M3598">
        <v>19140</v>
      </c>
      <c r="N3598" t="s">
        <v>153</v>
      </c>
      <c r="O3598" t="s">
        <v>2894</v>
      </c>
      <c r="P3598" t="s">
        <v>51</v>
      </c>
      <c r="Q3598" t="s">
        <v>95</v>
      </c>
      <c r="R3598" t="s">
        <v>2895</v>
      </c>
      <c r="S3598">
        <v>15.552000000000003</v>
      </c>
      <c r="T3598">
        <v>3</v>
      </c>
      <c r="U3598">
        <v>0.2</v>
      </c>
      <c r="V3598">
        <v>5.4432</v>
      </c>
      <c r="W3598" s="6">
        <f t="shared" si="340"/>
        <v>0.34999999999999992</v>
      </c>
      <c r="X3598" s="4">
        <f t="shared" si="337"/>
        <v>1.8144</v>
      </c>
      <c r="Y3598" s="4">
        <f t="shared" si="338"/>
        <v>5.1840000000000011</v>
      </c>
      <c r="Z3598" s="4">
        <f t="shared" si="339"/>
        <v>6.48</v>
      </c>
      <c r="AA3598" s="4">
        <f t="shared" si="336"/>
        <v>3.1104000000000007</v>
      </c>
    </row>
    <row r="3599" spans="1:27" x14ac:dyDescent="0.2">
      <c r="A3599">
        <v>3598</v>
      </c>
      <c r="B3599" t="s">
        <v>6786</v>
      </c>
      <c r="C3599" s="5">
        <v>41891</v>
      </c>
      <c r="D3599" s="5" t="str">
        <f t="shared" si="341"/>
        <v>2014-09</v>
      </c>
      <c r="E3599" s="5">
        <v>41896</v>
      </c>
      <c r="F3599" t="s">
        <v>28</v>
      </c>
      <c r="G3599" t="s">
        <v>820</v>
      </c>
      <c r="H3599" t="s">
        <v>821</v>
      </c>
      <c r="I3599" t="s">
        <v>31</v>
      </c>
      <c r="J3599" t="s">
        <v>32</v>
      </c>
      <c r="K3599" t="s">
        <v>151</v>
      </c>
      <c r="L3599" t="s">
        <v>152</v>
      </c>
      <c r="M3599">
        <v>19140</v>
      </c>
      <c r="N3599" t="s">
        <v>153</v>
      </c>
      <c r="O3599" t="s">
        <v>6787</v>
      </c>
      <c r="P3599" t="s">
        <v>76</v>
      </c>
      <c r="Q3599" t="s">
        <v>166</v>
      </c>
      <c r="R3599" t="s">
        <v>6788</v>
      </c>
      <c r="S3599">
        <v>64.704000000000008</v>
      </c>
      <c r="T3599">
        <v>6</v>
      </c>
      <c r="U3599">
        <v>0.2</v>
      </c>
      <c r="V3599">
        <v>-4.852800000000002</v>
      </c>
      <c r="W3599" s="6">
        <f t="shared" si="340"/>
        <v>-7.5000000000000025E-2</v>
      </c>
      <c r="X3599" s="4">
        <f t="shared" si="337"/>
        <v>-0.8088000000000003</v>
      </c>
      <c r="Y3599" s="4">
        <f t="shared" si="338"/>
        <v>10.784000000000001</v>
      </c>
      <c r="Z3599" s="4">
        <f t="shared" si="339"/>
        <v>13.48</v>
      </c>
      <c r="AA3599" s="4">
        <f t="shared" si="336"/>
        <v>12.940800000000003</v>
      </c>
    </row>
    <row r="3600" spans="1:27" x14ac:dyDescent="0.2">
      <c r="A3600">
        <v>3599</v>
      </c>
      <c r="B3600" t="s">
        <v>6786</v>
      </c>
      <c r="C3600" s="5">
        <v>41891</v>
      </c>
      <c r="D3600" s="5" t="str">
        <f t="shared" si="341"/>
        <v>2014-09</v>
      </c>
      <c r="E3600" s="5">
        <v>41896</v>
      </c>
      <c r="F3600" t="s">
        <v>28</v>
      </c>
      <c r="G3600" t="s">
        <v>820</v>
      </c>
      <c r="H3600" t="s">
        <v>821</v>
      </c>
      <c r="I3600" t="s">
        <v>31</v>
      </c>
      <c r="J3600" t="s">
        <v>32</v>
      </c>
      <c r="K3600" t="s">
        <v>151</v>
      </c>
      <c r="L3600" t="s">
        <v>152</v>
      </c>
      <c r="M3600">
        <v>19140</v>
      </c>
      <c r="N3600" t="s">
        <v>153</v>
      </c>
      <c r="O3600" t="s">
        <v>4078</v>
      </c>
      <c r="P3600" t="s">
        <v>37</v>
      </c>
      <c r="Q3600" t="s">
        <v>70</v>
      </c>
      <c r="R3600" t="s">
        <v>4079</v>
      </c>
      <c r="S3600">
        <v>17.472000000000001</v>
      </c>
      <c r="T3600">
        <v>3</v>
      </c>
      <c r="U3600">
        <v>0.2</v>
      </c>
      <c r="V3600">
        <v>5.023200000000001</v>
      </c>
      <c r="W3600" s="6">
        <f t="shared" si="340"/>
        <v>0.28750000000000003</v>
      </c>
      <c r="X3600" s="4">
        <f t="shared" si="337"/>
        <v>1.6744000000000003</v>
      </c>
      <c r="Y3600" s="4">
        <f t="shared" si="338"/>
        <v>5.8240000000000007</v>
      </c>
      <c r="Z3600" s="4">
        <f t="shared" si="339"/>
        <v>7.2799999999999994</v>
      </c>
      <c r="AA3600" s="4">
        <f t="shared" si="336"/>
        <v>3.4944000000000006</v>
      </c>
    </row>
    <row r="3601" spans="1:27" x14ac:dyDescent="0.2">
      <c r="A3601">
        <v>3600</v>
      </c>
      <c r="B3601" t="s">
        <v>6786</v>
      </c>
      <c r="C3601" s="5">
        <v>41891</v>
      </c>
      <c r="D3601" s="5" t="str">
        <f t="shared" si="341"/>
        <v>2014-09</v>
      </c>
      <c r="E3601" s="5">
        <v>41896</v>
      </c>
      <c r="F3601" t="s">
        <v>28</v>
      </c>
      <c r="G3601" t="s">
        <v>820</v>
      </c>
      <c r="H3601" t="s">
        <v>821</v>
      </c>
      <c r="I3601" t="s">
        <v>31</v>
      </c>
      <c r="J3601" t="s">
        <v>32</v>
      </c>
      <c r="K3601" t="s">
        <v>151</v>
      </c>
      <c r="L3601" t="s">
        <v>152</v>
      </c>
      <c r="M3601">
        <v>19140</v>
      </c>
      <c r="N3601" t="s">
        <v>153</v>
      </c>
      <c r="O3601" t="s">
        <v>3712</v>
      </c>
      <c r="P3601" t="s">
        <v>76</v>
      </c>
      <c r="Q3601" t="s">
        <v>77</v>
      </c>
      <c r="R3601" t="s">
        <v>3713</v>
      </c>
      <c r="S3601">
        <v>135.51599999999999</v>
      </c>
      <c r="T3601">
        <v>1</v>
      </c>
      <c r="U3601">
        <v>0.4</v>
      </c>
      <c r="V3601">
        <v>-31.620400000000004</v>
      </c>
      <c r="W3601" s="6">
        <f t="shared" si="340"/>
        <v>-0.23333333333333336</v>
      </c>
      <c r="X3601" s="4">
        <f t="shared" si="337"/>
        <v>-31.620400000000004</v>
      </c>
      <c r="Y3601" s="4">
        <f t="shared" si="338"/>
        <v>135.51599999999999</v>
      </c>
      <c r="Z3601" s="4">
        <f t="shared" si="339"/>
        <v>225.85999999999999</v>
      </c>
      <c r="AA3601" s="4">
        <f t="shared" si="336"/>
        <v>54.206400000000002</v>
      </c>
    </row>
    <row r="3602" spans="1:27" x14ac:dyDescent="0.2">
      <c r="A3602">
        <v>3601</v>
      </c>
      <c r="B3602" t="s">
        <v>6789</v>
      </c>
      <c r="C3602" s="5">
        <v>42912</v>
      </c>
      <c r="D3602" s="5" t="str">
        <f t="shared" si="341"/>
        <v>2017-06</v>
      </c>
      <c r="E3602" s="5">
        <v>42916</v>
      </c>
      <c r="F3602" t="s">
        <v>55</v>
      </c>
      <c r="G3602" t="s">
        <v>3500</v>
      </c>
      <c r="H3602" t="s">
        <v>3501</v>
      </c>
      <c r="I3602" t="s">
        <v>31</v>
      </c>
      <c r="J3602" t="s">
        <v>32</v>
      </c>
      <c r="K3602" t="s">
        <v>814</v>
      </c>
      <c r="L3602" t="s">
        <v>462</v>
      </c>
      <c r="M3602">
        <v>80219</v>
      </c>
      <c r="N3602" t="s">
        <v>49</v>
      </c>
      <c r="O3602" t="s">
        <v>3423</v>
      </c>
      <c r="P3602" t="s">
        <v>76</v>
      </c>
      <c r="Q3602" t="s">
        <v>166</v>
      </c>
      <c r="R3602" t="s">
        <v>3424</v>
      </c>
      <c r="S3602">
        <v>431.92800000000005</v>
      </c>
      <c r="T3602">
        <v>9</v>
      </c>
      <c r="U3602">
        <v>0.2</v>
      </c>
      <c r="V3602">
        <v>64.789199999999951</v>
      </c>
      <c r="W3602" s="6">
        <f t="shared" si="340"/>
        <v>0.14999999999999986</v>
      </c>
      <c r="X3602" s="4">
        <f t="shared" si="337"/>
        <v>7.198799999999995</v>
      </c>
      <c r="Y3602" s="4">
        <f t="shared" si="338"/>
        <v>47.992000000000004</v>
      </c>
      <c r="Z3602" s="4">
        <f t="shared" si="339"/>
        <v>59.990000000000009</v>
      </c>
      <c r="AA3602" s="4">
        <f t="shared" si="336"/>
        <v>86.385600000000011</v>
      </c>
    </row>
    <row r="3603" spans="1:27" x14ac:dyDescent="0.2">
      <c r="A3603">
        <v>3602</v>
      </c>
      <c r="B3603" t="s">
        <v>6790</v>
      </c>
      <c r="C3603" s="5">
        <v>41960</v>
      </c>
      <c r="D3603" s="5" t="str">
        <f t="shared" si="341"/>
        <v>2014-11</v>
      </c>
      <c r="E3603" s="5">
        <v>41967</v>
      </c>
      <c r="F3603" t="s">
        <v>55</v>
      </c>
      <c r="G3603" t="s">
        <v>6791</v>
      </c>
      <c r="H3603" t="s">
        <v>6792</v>
      </c>
      <c r="I3603" t="s">
        <v>31</v>
      </c>
      <c r="J3603" t="s">
        <v>32</v>
      </c>
      <c r="K3603" t="s">
        <v>151</v>
      </c>
      <c r="L3603" t="s">
        <v>152</v>
      </c>
      <c r="M3603">
        <v>19143</v>
      </c>
      <c r="N3603" t="s">
        <v>153</v>
      </c>
      <c r="O3603" t="s">
        <v>2207</v>
      </c>
      <c r="P3603" t="s">
        <v>51</v>
      </c>
      <c r="Q3603" t="s">
        <v>95</v>
      </c>
      <c r="R3603" t="s">
        <v>2208</v>
      </c>
      <c r="S3603">
        <v>12.448</v>
      </c>
      <c r="T3603">
        <v>2</v>
      </c>
      <c r="U3603">
        <v>0.2</v>
      </c>
      <c r="V3603">
        <v>3.8899999999999988</v>
      </c>
      <c r="W3603" s="6">
        <f t="shared" si="340"/>
        <v>0.31249999999999989</v>
      </c>
      <c r="X3603" s="4">
        <f t="shared" si="337"/>
        <v>1.9449999999999994</v>
      </c>
      <c r="Y3603" s="4">
        <f t="shared" si="338"/>
        <v>6.2240000000000002</v>
      </c>
      <c r="Z3603" s="4">
        <f t="shared" si="339"/>
        <v>7.78</v>
      </c>
      <c r="AA3603" s="4">
        <f t="shared" si="336"/>
        <v>2.4896000000000003</v>
      </c>
    </row>
    <row r="3604" spans="1:27" x14ac:dyDescent="0.2">
      <c r="A3604">
        <v>3603</v>
      </c>
      <c r="B3604" t="s">
        <v>6790</v>
      </c>
      <c r="C3604" s="5">
        <v>41960</v>
      </c>
      <c r="D3604" s="5" t="str">
        <f t="shared" si="341"/>
        <v>2014-11</v>
      </c>
      <c r="E3604" s="5">
        <v>41967</v>
      </c>
      <c r="F3604" t="s">
        <v>55</v>
      </c>
      <c r="G3604" t="s">
        <v>6791</v>
      </c>
      <c r="H3604" t="s">
        <v>6792</v>
      </c>
      <c r="I3604" t="s">
        <v>31</v>
      </c>
      <c r="J3604" t="s">
        <v>32</v>
      </c>
      <c r="K3604" t="s">
        <v>151</v>
      </c>
      <c r="L3604" t="s">
        <v>152</v>
      </c>
      <c r="M3604">
        <v>19143</v>
      </c>
      <c r="N3604" t="s">
        <v>153</v>
      </c>
      <c r="O3604" t="s">
        <v>1941</v>
      </c>
      <c r="P3604" t="s">
        <v>37</v>
      </c>
      <c r="Q3604" t="s">
        <v>41</v>
      </c>
      <c r="R3604" t="s">
        <v>1942</v>
      </c>
      <c r="S3604">
        <v>657.93</v>
      </c>
      <c r="T3604">
        <v>5</v>
      </c>
      <c r="U3604">
        <v>0.3</v>
      </c>
      <c r="V3604">
        <v>-93.989999999999952</v>
      </c>
      <c r="W3604" s="6">
        <f t="shared" si="340"/>
        <v>-0.14285714285714279</v>
      </c>
      <c r="X3604" s="4">
        <f t="shared" si="337"/>
        <v>-18.797999999999991</v>
      </c>
      <c r="Y3604" s="4">
        <f t="shared" si="338"/>
        <v>131.58599999999998</v>
      </c>
      <c r="Z3604" s="4">
        <f t="shared" si="339"/>
        <v>187.98</v>
      </c>
      <c r="AA3604" s="4">
        <f t="shared" si="336"/>
        <v>197.37899999999999</v>
      </c>
    </row>
    <row r="3605" spans="1:27" x14ac:dyDescent="0.2">
      <c r="A3605">
        <v>3604</v>
      </c>
      <c r="B3605" t="s">
        <v>6793</v>
      </c>
      <c r="C3605" s="5">
        <v>42968</v>
      </c>
      <c r="D3605" s="5" t="str">
        <f t="shared" si="341"/>
        <v>2017-08</v>
      </c>
      <c r="E3605" s="5">
        <v>42974</v>
      </c>
      <c r="F3605" t="s">
        <v>55</v>
      </c>
      <c r="G3605" t="s">
        <v>2294</v>
      </c>
      <c r="H3605" t="s">
        <v>2295</v>
      </c>
      <c r="I3605" t="s">
        <v>107</v>
      </c>
      <c r="J3605" t="s">
        <v>32</v>
      </c>
      <c r="K3605" t="s">
        <v>387</v>
      </c>
      <c r="L3605" t="s">
        <v>2747</v>
      </c>
      <c r="M3605">
        <v>21044</v>
      </c>
      <c r="N3605" t="s">
        <v>153</v>
      </c>
      <c r="O3605" t="s">
        <v>1740</v>
      </c>
      <c r="P3605" t="s">
        <v>51</v>
      </c>
      <c r="Q3605" t="s">
        <v>95</v>
      </c>
      <c r="R3605" t="s">
        <v>5020</v>
      </c>
      <c r="S3605">
        <v>277.39999999999998</v>
      </c>
      <c r="T3605">
        <v>5</v>
      </c>
      <c r="U3605">
        <v>0</v>
      </c>
      <c r="V3605">
        <v>133.15199999999999</v>
      </c>
      <c r="W3605" s="6">
        <f t="shared" si="340"/>
        <v>0.48</v>
      </c>
      <c r="X3605" s="4">
        <f t="shared" si="337"/>
        <v>26.630399999999998</v>
      </c>
      <c r="Y3605" s="4">
        <f t="shared" si="338"/>
        <v>55.48</v>
      </c>
      <c r="Z3605" s="4">
        <f t="shared" si="339"/>
        <v>55.48</v>
      </c>
      <c r="AA3605" s="4">
        <f t="shared" si="336"/>
        <v>0</v>
      </c>
    </row>
    <row r="3606" spans="1:27" x14ac:dyDescent="0.2">
      <c r="A3606">
        <v>3605</v>
      </c>
      <c r="B3606" t="s">
        <v>6793</v>
      </c>
      <c r="C3606" s="5">
        <v>42968</v>
      </c>
      <c r="D3606" s="5" t="str">
        <f t="shared" si="341"/>
        <v>2017-08</v>
      </c>
      <c r="E3606" s="5">
        <v>42974</v>
      </c>
      <c r="F3606" t="s">
        <v>55</v>
      </c>
      <c r="G3606" t="s">
        <v>2294</v>
      </c>
      <c r="H3606" t="s">
        <v>2295</v>
      </c>
      <c r="I3606" t="s">
        <v>107</v>
      </c>
      <c r="J3606" t="s">
        <v>32</v>
      </c>
      <c r="K3606" t="s">
        <v>387</v>
      </c>
      <c r="L3606" t="s">
        <v>2747</v>
      </c>
      <c r="M3606">
        <v>21044</v>
      </c>
      <c r="N3606" t="s">
        <v>153</v>
      </c>
      <c r="O3606" t="s">
        <v>3853</v>
      </c>
      <c r="P3606" t="s">
        <v>37</v>
      </c>
      <c r="Q3606" t="s">
        <v>70</v>
      </c>
      <c r="R3606" t="s">
        <v>3854</v>
      </c>
      <c r="S3606">
        <v>25.16</v>
      </c>
      <c r="T3606">
        <v>2</v>
      </c>
      <c r="U3606">
        <v>0</v>
      </c>
      <c r="V3606">
        <v>8.5543999999999976</v>
      </c>
      <c r="W3606" s="6">
        <f t="shared" si="340"/>
        <v>0.33999999999999991</v>
      </c>
      <c r="X3606" s="4">
        <f t="shared" si="337"/>
        <v>4.2771999999999988</v>
      </c>
      <c r="Y3606" s="4">
        <f t="shared" si="338"/>
        <v>12.58</v>
      </c>
      <c r="Z3606" s="4">
        <f t="shared" si="339"/>
        <v>12.58</v>
      </c>
      <c r="AA3606" s="4">
        <f t="shared" si="336"/>
        <v>0</v>
      </c>
    </row>
    <row r="3607" spans="1:27" x14ac:dyDescent="0.2">
      <c r="A3607">
        <v>3606</v>
      </c>
      <c r="B3607" t="s">
        <v>6793</v>
      </c>
      <c r="C3607" s="5">
        <v>42968</v>
      </c>
      <c r="D3607" s="5" t="str">
        <f t="shared" si="341"/>
        <v>2017-08</v>
      </c>
      <c r="E3607" s="5">
        <v>42974</v>
      </c>
      <c r="F3607" t="s">
        <v>55</v>
      </c>
      <c r="G3607" t="s">
        <v>2294</v>
      </c>
      <c r="H3607" t="s">
        <v>2295</v>
      </c>
      <c r="I3607" t="s">
        <v>107</v>
      </c>
      <c r="J3607" t="s">
        <v>32</v>
      </c>
      <c r="K3607" t="s">
        <v>387</v>
      </c>
      <c r="L3607" t="s">
        <v>2747</v>
      </c>
      <c r="M3607">
        <v>21044</v>
      </c>
      <c r="N3607" t="s">
        <v>153</v>
      </c>
      <c r="O3607" t="s">
        <v>3648</v>
      </c>
      <c r="P3607" t="s">
        <v>37</v>
      </c>
      <c r="Q3607" t="s">
        <v>70</v>
      </c>
      <c r="R3607" t="s">
        <v>3649</v>
      </c>
      <c r="S3607">
        <v>91.92</v>
      </c>
      <c r="T3607">
        <v>4</v>
      </c>
      <c r="U3607">
        <v>0</v>
      </c>
      <c r="V3607">
        <v>31.252800000000001</v>
      </c>
      <c r="W3607" s="6">
        <f t="shared" si="340"/>
        <v>0.34</v>
      </c>
      <c r="X3607" s="4">
        <f t="shared" si="337"/>
        <v>7.8132000000000001</v>
      </c>
      <c r="Y3607" s="4">
        <f t="shared" si="338"/>
        <v>22.98</v>
      </c>
      <c r="Z3607" s="4">
        <f t="shared" si="339"/>
        <v>22.98</v>
      </c>
      <c r="AA3607" s="4">
        <f t="shared" si="336"/>
        <v>0</v>
      </c>
    </row>
    <row r="3608" spans="1:27" x14ac:dyDescent="0.2">
      <c r="A3608">
        <v>3607</v>
      </c>
      <c r="B3608" t="s">
        <v>6794</v>
      </c>
      <c r="C3608" s="5">
        <v>42441</v>
      </c>
      <c r="D3608" s="5" t="str">
        <f t="shared" si="341"/>
        <v>2016-03</v>
      </c>
      <c r="E3608" s="5">
        <v>42445</v>
      </c>
      <c r="F3608" t="s">
        <v>28</v>
      </c>
      <c r="G3608" t="s">
        <v>2045</v>
      </c>
      <c r="H3608" t="s">
        <v>2046</v>
      </c>
      <c r="I3608" t="s">
        <v>31</v>
      </c>
      <c r="J3608" t="s">
        <v>32</v>
      </c>
      <c r="K3608" t="s">
        <v>271</v>
      </c>
      <c r="L3608" t="s">
        <v>272</v>
      </c>
      <c r="M3608">
        <v>10024</v>
      </c>
      <c r="N3608" t="s">
        <v>153</v>
      </c>
      <c r="O3608" t="s">
        <v>2767</v>
      </c>
      <c r="P3608" t="s">
        <v>51</v>
      </c>
      <c r="Q3608" t="s">
        <v>178</v>
      </c>
      <c r="R3608" t="s">
        <v>676</v>
      </c>
      <c r="S3608">
        <v>29.339999999999996</v>
      </c>
      <c r="T3608">
        <v>3</v>
      </c>
      <c r="U3608">
        <v>0</v>
      </c>
      <c r="V3608">
        <v>13.496399999999998</v>
      </c>
      <c r="W3608" s="6">
        <f t="shared" si="340"/>
        <v>0.45999999999999996</v>
      </c>
      <c r="X3608" s="4">
        <f t="shared" si="337"/>
        <v>4.4987999999999992</v>
      </c>
      <c r="Y3608" s="4">
        <f t="shared" si="338"/>
        <v>9.7799999999999994</v>
      </c>
      <c r="Z3608" s="4">
        <f t="shared" si="339"/>
        <v>9.7799999999999994</v>
      </c>
      <c r="AA3608" s="4">
        <f t="shared" si="336"/>
        <v>0</v>
      </c>
    </row>
    <row r="3609" spans="1:27" x14ac:dyDescent="0.2">
      <c r="A3609">
        <v>3608</v>
      </c>
      <c r="B3609" t="s">
        <v>6795</v>
      </c>
      <c r="C3609" s="5">
        <v>41905</v>
      </c>
      <c r="D3609" s="5" t="str">
        <f t="shared" si="341"/>
        <v>2014-09</v>
      </c>
      <c r="E3609" s="5">
        <v>41910</v>
      </c>
      <c r="F3609" t="s">
        <v>28</v>
      </c>
      <c r="G3609" t="s">
        <v>3882</v>
      </c>
      <c r="H3609" t="s">
        <v>3883</v>
      </c>
      <c r="I3609" t="s">
        <v>31</v>
      </c>
      <c r="J3609" t="s">
        <v>32</v>
      </c>
      <c r="K3609" t="s">
        <v>271</v>
      </c>
      <c r="L3609" t="s">
        <v>272</v>
      </c>
      <c r="M3609">
        <v>10035</v>
      </c>
      <c r="N3609" t="s">
        <v>153</v>
      </c>
      <c r="O3609" t="s">
        <v>3581</v>
      </c>
      <c r="P3609" t="s">
        <v>51</v>
      </c>
      <c r="Q3609" t="s">
        <v>80</v>
      </c>
      <c r="R3609" t="s">
        <v>3582</v>
      </c>
      <c r="S3609">
        <v>139.44</v>
      </c>
      <c r="T3609">
        <v>3</v>
      </c>
      <c r="U3609">
        <v>0.2</v>
      </c>
      <c r="V3609">
        <v>47.060999999999993</v>
      </c>
      <c r="W3609" s="6">
        <f t="shared" si="340"/>
        <v>0.33749999999999997</v>
      </c>
      <c r="X3609" s="4">
        <f t="shared" si="337"/>
        <v>15.686999999999998</v>
      </c>
      <c r="Y3609" s="4">
        <f t="shared" si="338"/>
        <v>46.48</v>
      </c>
      <c r="Z3609" s="4">
        <f t="shared" si="339"/>
        <v>58.099999999999987</v>
      </c>
      <c r="AA3609" s="4">
        <f t="shared" si="336"/>
        <v>27.888000000000002</v>
      </c>
    </row>
    <row r="3610" spans="1:27" x14ac:dyDescent="0.2">
      <c r="A3610">
        <v>3609</v>
      </c>
      <c r="B3610" t="s">
        <v>6796</v>
      </c>
      <c r="C3610" s="5">
        <v>41757</v>
      </c>
      <c r="D3610" s="5" t="str">
        <f t="shared" si="341"/>
        <v>2014-04</v>
      </c>
      <c r="E3610" s="5">
        <v>41762</v>
      </c>
      <c r="F3610" t="s">
        <v>55</v>
      </c>
      <c r="G3610" t="s">
        <v>2772</v>
      </c>
      <c r="H3610" t="s">
        <v>2773</v>
      </c>
      <c r="I3610" t="s">
        <v>46</v>
      </c>
      <c r="J3610" t="s">
        <v>32</v>
      </c>
      <c r="K3610" t="s">
        <v>612</v>
      </c>
      <c r="L3610" t="s">
        <v>503</v>
      </c>
      <c r="M3610">
        <v>43055</v>
      </c>
      <c r="N3610" t="s">
        <v>153</v>
      </c>
      <c r="O3610" t="s">
        <v>2930</v>
      </c>
      <c r="P3610" t="s">
        <v>51</v>
      </c>
      <c r="Q3610" t="s">
        <v>52</v>
      </c>
      <c r="R3610" t="s">
        <v>2931</v>
      </c>
      <c r="S3610">
        <v>6.911999999999999</v>
      </c>
      <c r="T3610">
        <v>3</v>
      </c>
      <c r="U3610">
        <v>0.2</v>
      </c>
      <c r="V3610">
        <v>2.5056000000000003</v>
      </c>
      <c r="W3610" s="6">
        <f t="shared" si="340"/>
        <v>0.3625000000000001</v>
      </c>
      <c r="X3610" s="4">
        <f t="shared" si="337"/>
        <v>0.83520000000000005</v>
      </c>
      <c r="Y3610" s="4">
        <f t="shared" si="338"/>
        <v>2.3039999999999998</v>
      </c>
      <c r="Z3610" s="4">
        <f t="shared" si="339"/>
        <v>2.879999999999999</v>
      </c>
      <c r="AA3610" s="4">
        <f t="shared" si="336"/>
        <v>1.3823999999999999</v>
      </c>
    </row>
    <row r="3611" spans="1:27" x14ac:dyDescent="0.2">
      <c r="A3611">
        <v>3610</v>
      </c>
      <c r="B3611" t="s">
        <v>6796</v>
      </c>
      <c r="C3611" s="5">
        <v>41757</v>
      </c>
      <c r="D3611" s="5" t="str">
        <f t="shared" si="341"/>
        <v>2014-04</v>
      </c>
      <c r="E3611" s="5">
        <v>41762</v>
      </c>
      <c r="F3611" t="s">
        <v>55</v>
      </c>
      <c r="G3611" t="s">
        <v>2772</v>
      </c>
      <c r="H3611" t="s">
        <v>2773</v>
      </c>
      <c r="I3611" t="s">
        <v>46</v>
      </c>
      <c r="J3611" t="s">
        <v>32</v>
      </c>
      <c r="K3611" t="s">
        <v>612</v>
      </c>
      <c r="L3611" t="s">
        <v>503</v>
      </c>
      <c r="M3611">
        <v>43055</v>
      </c>
      <c r="N3611" t="s">
        <v>153</v>
      </c>
      <c r="O3611" t="s">
        <v>3992</v>
      </c>
      <c r="P3611" t="s">
        <v>51</v>
      </c>
      <c r="Q3611" t="s">
        <v>64</v>
      </c>
      <c r="R3611" t="s">
        <v>3993</v>
      </c>
      <c r="S3611">
        <v>27.096</v>
      </c>
      <c r="T3611">
        <v>3</v>
      </c>
      <c r="U3611">
        <v>0.2</v>
      </c>
      <c r="V3611">
        <v>2.0321999999999987</v>
      </c>
      <c r="W3611" s="6">
        <f t="shared" si="340"/>
        <v>7.4999999999999956E-2</v>
      </c>
      <c r="X3611" s="4">
        <f t="shared" si="337"/>
        <v>0.67739999999999956</v>
      </c>
      <c r="Y3611" s="4">
        <f t="shared" si="338"/>
        <v>9.032</v>
      </c>
      <c r="Z3611" s="4">
        <f t="shared" si="339"/>
        <v>11.29</v>
      </c>
      <c r="AA3611" s="4">
        <f t="shared" si="336"/>
        <v>5.4192</v>
      </c>
    </row>
    <row r="3612" spans="1:27" x14ac:dyDescent="0.2">
      <c r="A3612">
        <v>3611</v>
      </c>
      <c r="B3612" t="s">
        <v>6796</v>
      </c>
      <c r="C3612" s="5">
        <v>41757</v>
      </c>
      <c r="D3612" s="5" t="str">
        <f t="shared" si="341"/>
        <v>2014-04</v>
      </c>
      <c r="E3612" s="5">
        <v>41762</v>
      </c>
      <c r="F3612" t="s">
        <v>55</v>
      </c>
      <c r="G3612" t="s">
        <v>2772</v>
      </c>
      <c r="H3612" t="s">
        <v>2773</v>
      </c>
      <c r="I3612" t="s">
        <v>46</v>
      </c>
      <c r="J3612" t="s">
        <v>32</v>
      </c>
      <c r="K3612" t="s">
        <v>612</v>
      </c>
      <c r="L3612" t="s">
        <v>503</v>
      </c>
      <c r="M3612">
        <v>43055</v>
      </c>
      <c r="N3612" t="s">
        <v>153</v>
      </c>
      <c r="O3612" t="s">
        <v>6023</v>
      </c>
      <c r="P3612" t="s">
        <v>51</v>
      </c>
      <c r="Q3612" t="s">
        <v>64</v>
      </c>
      <c r="R3612" t="s">
        <v>6024</v>
      </c>
      <c r="S3612">
        <v>177.56800000000001</v>
      </c>
      <c r="T3612">
        <v>2</v>
      </c>
      <c r="U3612">
        <v>0.2</v>
      </c>
      <c r="V3612">
        <v>-37.733199999999989</v>
      </c>
      <c r="W3612" s="6">
        <f t="shared" si="340"/>
        <v>-0.21249999999999994</v>
      </c>
      <c r="X3612" s="4">
        <f t="shared" si="337"/>
        <v>-18.866599999999995</v>
      </c>
      <c r="Y3612" s="4">
        <f t="shared" si="338"/>
        <v>88.784000000000006</v>
      </c>
      <c r="Z3612" s="4">
        <f t="shared" si="339"/>
        <v>110.98</v>
      </c>
      <c r="AA3612" s="4">
        <f t="shared" si="336"/>
        <v>35.513600000000004</v>
      </c>
    </row>
    <row r="3613" spans="1:27" x14ac:dyDescent="0.2">
      <c r="A3613">
        <v>3612</v>
      </c>
      <c r="B3613" t="s">
        <v>6797</v>
      </c>
      <c r="C3613" s="5">
        <v>42703</v>
      </c>
      <c r="D3613" s="5" t="str">
        <f t="shared" si="341"/>
        <v>2016-11</v>
      </c>
      <c r="E3613" s="5">
        <v>42705</v>
      </c>
      <c r="F3613" t="s">
        <v>28</v>
      </c>
      <c r="G3613" t="s">
        <v>6798</v>
      </c>
      <c r="H3613" t="s">
        <v>6799</v>
      </c>
      <c r="I3613" t="s">
        <v>46</v>
      </c>
      <c r="J3613" t="s">
        <v>32</v>
      </c>
      <c r="K3613" t="s">
        <v>822</v>
      </c>
      <c r="L3613" t="s">
        <v>109</v>
      </c>
      <c r="M3613">
        <v>75217</v>
      </c>
      <c r="N3613" t="s">
        <v>110</v>
      </c>
      <c r="O3613" t="s">
        <v>5393</v>
      </c>
      <c r="P3613" t="s">
        <v>76</v>
      </c>
      <c r="Q3613" t="s">
        <v>166</v>
      </c>
      <c r="R3613" t="s">
        <v>5394</v>
      </c>
      <c r="S3613">
        <v>58.415999999999997</v>
      </c>
      <c r="T3613">
        <v>2</v>
      </c>
      <c r="U3613">
        <v>0.2</v>
      </c>
      <c r="V3613">
        <v>16.794600000000003</v>
      </c>
      <c r="W3613" s="6">
        <f t="shared" si="340"/>
        <v>0.28750000000000003</v>
      </c>
      <c r="X3613" s="4">
        <f t="shared" si="337"/>
        <v>8.3973000000000013</v>
      </c>
      <c r="Y3613" s="4">
        <f t="shared" si="338"/>
        <v>29.207999999999998</v>
      </c>
      <c r="Z3613" s="4">
        <f t="shared" si="339"/>
        <v>36.51</v>
      </c>
      <c r="AA3613" s="4">
        <f t="shared" si="336"/>
        <v>11.683199999999999</v>
      </c>
    </row>
    <row r="3614" spans="1:27" x14ac:dyDescent="0.2">
      <c r="A3614">
        <v>3613</v>
      </c>
      <c r="B3614" t="s">
        <v>6800</v>
      </c>
      <c r="C3614" s="5">
        <v>42341</v>
      </c>
      <c r="D3614" s="5" t="str">
        <f t="shared" si="341"/>
        <v>2015-12</v>
      </c>
      <c r="E3614" s="5">
        <v>42346</v>
      </c>
      <c r="F3614" t="s">
        <v>55</v>
      </c>
      <c r="G3614" t="s">
        <v>3690</v>
      </c>
      <c r="H3614" t="s">
        <v>3691</v>
      </c>
      <c r="I3614" t="s">
        <v>107</v>
      </c>
      <c r="J3614" t="s">
        <v>32</v>
      </c>
      <c r="K3614" t="s">
        <v>151</v>
      </c>
      <c r="L3614" t="s">
        <v>152</v>
      </c>
      <c r="M3614">
        <v>19134</v>
      </c>
      <c r="N3614" t="s">
        <v>153</v>
      </c>
      <c r="O3614" t="s">
        <v>6636</v>
      </c>
      <c r="P3614" t="s">
        <v>51</v>
      </c>
      <c r="Q3614" t="s">
        <v>95</v>
      </c>
      <c r="R3614" t="s">
        <v>6637</v>
      </c>
      <c r="S3614">
        <v>16.448</v>
      </c>
      <c r="T3614">
        <v>2</v>
      </c>
      <c r="U3614">
        <v>0.2</v>
      </c>
      <c r="V3614">
        <v>5.5511999999999979</v>
      </c>
      <c r="W3614" s="6">
        <f t="shared" si="340"/>
        <v>0.33749999999999986</v>
      </c>
      <c r="X3614" s="4">
        <f t="shared" si="337"/>
        <v>2.775599999999999</v>
      </c>
      <c r="Y3614" s="4">
        <f t="shared" si="338"/>
        <v>8.2240000000000002</v>
      </c>
      <c r="Z3614" s="4">
        <f t="shared" si="339"/>
        <v>10.28</v>
      </c>
      <c r="AA3614" s="4">
        <f t="shared" si="336"/>
        <v>3.2896000000000001</v>
      </c>
    </row>
    <row r="3615" spans="1:27" x14ac:dyDescent="0.2">
      <c r="A3615">
        <v>3614</v>
      </c>
      <c r="B3615" t="s">
        <v>6800</v>
      </c>
      <c r="C3615" s="5">
        <v>42341</v>
      </c>
      <c r="D3615" s="5" t="str">
        <f t="shared" si="341"/>
        <v>2015-12</v>
      </c>
      <c r="E3615" s="5">
        <v>42346</v>
      </c>
      <c r="F3615" t="s">
        <v>55</v>
      </c>
      <c r="G3615" t="s">
        <v>3690</v>
      </c>
      <c r="H3615" t="s">
        <v>3691</v>
      </c>
      <c r="I3615" t="s">
        <v>107</v>
      </c>
      <c r="J3615" t="s">
        <v>32</v>
      </c>
      <c r="K3615" t="s">
        <v>151</v>
      </c>
      <c r="L3615" t="s">
        <v>152</v>
      </c>
      <c r="M3615">
        <v>19134</v>
      </c>
      <c r="N3615" t="s">
        <v>153</v>
      </c>
      <c r="O3615" t="s">
        <v>235</v>
      </c>
      <c r="P3615" t="s">
        <v>76</v>
      </c>
      <c r="Q3615" t="s">
        <v>166</v>
      </c>
      <c r="R3615" t="s">
        <v>236</v>
      </c>
      <c r="S3615">
        <v>36.783999999999999</v>
      </c>
      <c r="T3615">
        <v>2</v>
      </c>
      <c r="U3615">
        <v>0.2</v>
      </c>
      <c r="V3615">
        <v>10.5754</v>
      </c>
      <c r="W3615" s="6">
        <f t="shared" si="340"/>
        <v>0.28750000000000003</v>
      </c>
      <c r="X3615" s="4">
        <f t="shared" si="337"/>
        <v>5.2877000000000001</v>
      </c>
      <c r="Y3615" s="4">
        <f t="shared" si="338"/>
        <v>18.391999999999999</v>
      </c>
      <c r="Z3615" s="4">
        <f t="shared" si="339"/>
        <v>22.99</v>
      </c>
      <c r="AA3615" s="4">
        <f t="shared" si="336"/>
        <v>7.3567999999999998</v>
      </c>
    </row>
    <row r="3616" spans="1:27" x14ac:dyDescent="0.2">
      <c r="A3616">
        <v>3615</v>
      </c>
      <c r="B3616" t="s">
        <v>6801</v>
      </c>
      <c r="C3616" s="5">
        <v>43058</v>
      </c>
      <c r="D3616" s="5" t="str">
        <f t="shared" si="341"/>
        <v>2017-11</v>
      </c>
      <c r="E3616" s="5">
        <v>43060</v>
      </c>
      <c r="F3616" t="s">
        <v>193</v>
      </c>
      <c r="G3616" t="s">
        <v>360</v>
      </c>
      <c r="H3616" t="s">
        <v>361</v>
      </c>
      <c r="I3616" t="s">
        <v>46</v>
      </c>
      <c r="J3616" t="s">
        <v>32</v>
      </c>
      <c r="K3616" t="s">
        <v>685</v>
      </c>
      <c r="L3616" t="s">
        <v>109</v>
      </c>
      <c r="M3616">
        <v>78207</v>
      </c>
      <c r="N3616" t="s">
        <v>110</v>
      </c>
      <c r="O3616" t="s">
        <v>3831</v>
      </c>
      <c r="P3616" t="s">
        <v>37</v>
      </c>
      <c r="Q3616" t="s">
        <v>61</v>
      </c>
      <c r="R3616" t="s">
        <v>3832</v>
      </c>
      <c r="S3616">
        <v>718.11599999999987</v>
      </c>
      <c r="T3616">
        <v>6</v>
      </c>
      <c r="U3616">
        <v>0.3</v>
      </c>
      <c r="V3616">
        <v>-71.811599999999999</v>
      </c>
      <c r="W3616" s="6">
        <f t="shared" si="340"/>
        <v>-0.10000000000000002</v>
      </c>
      <c r="X3616" s="4">
        <f t="shared" si="337"/>
        <v>-11.9686</v>
      </c>
      <c r="Y3616" s="4">
        <f t="shared" si="338"/>
        <v>119.68599999999998</v>
      </c>
      <c r="Z3616" s="4">
        <f t="shared" si="339"/>
        <v>170.98</v>
      </c>
      <c r="AA3616" s="4">
        <f t="shared" si="336"/>
        <v>215.43479999999997</v>
      </c>
    </row>
    <row r="3617" spans="1:27" x14ac:dyDescent="0.2">
      <c r="A3617">
        <v>3616</v>
      </c>
      <c r="B3617" t="s">
        <v>6801</v>
      </c>
      <c r="C3617" s="5">
        <v>43058</v>
      </c>
      <c r="D3617" s="5" t="str">
        <f t="shared" si="341"/>
        <v>2017-11</v>
      </c>
      <c r="E3617" s="5">
        <v>43060</v>
      </c>
      <c r="F3617" t="s">
        <v>193</v>
      </c>
      <c r="G3617" t="s">
        <v>360</v>
      </c>
      <c r="H3617" t="s">
        <v>361</v>
      </c>
      <c r="I3617" t="s">
        <v>46</v>
      </c>
      <c r="J3617" t="s">
        <v>32</v>
      </c>
      <c r="K3617" t="s">
        <v>685</v>
      </c>
      <c r="L3617" t="s">
        <v>109</v>
      </c>
      <c r="M3617">
        <v>78207</v>
      </c>
      <c r="N3617" t="s">
        <v>110</v>
      </c>
      <c r="O3617" t="s">
        <v>4259</v>
      </c>
      <c r="P3617" t="s">
        <v>51</v>
      </c>
      <c r="Q3617" t="s">
        <v>73</v>
      </c>
      <c r="R3617" t="s">
        <v>4260</v>
      </c>
      <c r="S3617">
        <v>31.776</v>
      </c>
      <c r="T3617">
        <v>4</v>
      </c>
      <c r="U3617">
        <v>0.2</v>
      </c>
      <c r="V3617">
        <v>8.7384000000000022</v>
      </c>
      <c r="W3617" s="6">
        <f t="shared" si="340"/>
        <v>0.27500000000000008</v>
      </c>
      <c r="X3617" s="4">
        <f t="shared" si="337"/>
        <v>2.1846000000000005</v>
      </c>
      <c r="Y3617" s="4">
        <f t="shared" si="338"/>
        <v>7.944</v>
      </c>
      <c r="Z3617" s="4">
        <f t="shared" si="339"/>
        <v>9.93</v>
      </c>
      <c r="AA3617" s="4">
        <f t="shared" si="336"/>
        <v>6.3552</v>
      </c>
    </row>
    <row r="3618" spans="1:27" x14ac:dyDescent="0.2">
      <c r="A3618">
        <v>3617</v>
      </c>
      <c r="B3618" t="s">
        <v>6802</v>
      </c>
      <c r="C3618" s="5">
        <v>42618</v>
      </c>
      <c r="D3618" s="5" t="str">
        <f t="shared" si="341"/>
        <v>2016-09</v>
      </c>
      <c r="E3618" s="5">
        <v>42622</v>
      </c>
      <c r="F3618" t="s">
        <v>55</v>
      </c>
      <c r="G3618" t="s">
        <v>1820</v>
      </c>
      <c r="H3618" t="s">
        <v>1821</v>
      </c>
      <c r="I3618" t="s">
        <v>31</v>
      </c>
      <c r="J3618" t="s">
        <v>32</v>
      </c>
      <c r="K3618" t="s">
        <v>151</v>
      </c>
      <c r="L3618" t="s">
        <v>152</v>
      </c>
      <c r="M3618">
        <v>19120</v>
      </c>
      <c r="N3618" t="s">
        <v>153</v>
      </c>
      <c r="O3618" t="s">
        <v>260</v>
      </c>
      <c r="P3618" t="s">
        <v>51</v>
      </c>
      <c r="Q3618" t="s">
        <v>80</v>
      </c>
      <c r="R3618" t="s">
        <v>261</v>
      </c>
      <c r="S3618">
        <v>9.5550000000000015</v>
      </c>
      <c r="T3618">
        <v>5</v>
      </c>
      <c r="U3618">
        <v>0.7</v>
      </c>
      <c r="V3618">
        <v>-7.3254999999999981</v>
      </c>
      <c r="W3618" s="6">
        <f t="shared" si="340"/>
        <v>-0.76666666666666639</v>
      </c>
      <c r="X3618" s="4">
        <f t="shared" si="337"/>
        <v>-1.4650999999999996</v>
      </c>
      <c r="Y3618" s="4">
        <f t="shared" si="338"/>
        <v>1.9110000000000003</v>
      </c>
      <c r="Z3618" s="4">
        <f t="shared" si="339"/>
        <v>6.37</v>
      </c>
      <c r="AA3618" s="4">
        <f t="shared" si="336"/>
        <v>6.6885000000000003</v>
      </c>
    </row>
    <row r="3619" spans="1:27" x14ac:dyDescent="0.2">
      <c r="A3619">
        <v>3618</v>
      </c>
      <c r="B3619" t="s">
        <v>6803</v>
      </c>
      <c r="C3619" s="5">
        <v>42982</v>
      </c>
      <c r="D3619" s="5" t="str">
        <f t="shared" si="341"/>
        <v>2017-09</v>
      </c>
      <c r="E3619" s="5">
        <v>42986</v>
      </c>
      <c r="F3619" t="s">
        <v>55</v>
      </c>
      <c r="G3619" t="s">
        <v>2240</v>
      </c>
      <c r="H3619" t="s">
        <v>2241</v>
      </c>
      <c r="I3619" t="s">
        <v>31</v>
      </c>
      <c r="J3619" t="s">
        <v>32</v>
      </c>
      <c r="K3619" t="s">
        <v>47</v>
      </c>
      <c r="L3619" t="s">
        <v>48</v>
      </c>
      <c r="M3619">
        <v>90004</v>
      </c>
      <c r="N3619" t="s">
        <v>49</v>
      </c>
      <c r="O3619" t="s">
        <v>2219</v>
      </c>
      <c r="P3619" t="s">
        <v>51</v>
      </c>
      <c r="Q3619" t="s">
        <v>80</v>
      </c>
      <c r="R3619" t="s">
        <v>2220</v>
      </c>
      <c r="S3619">
        <v>487.98400000000004</v>
      </c>
      <c r="T3619">
        <v>2</v>
      </c>
      <c r="U3619">
        <v>0.2</v>
      </c>
      <c r="V3619">
        <v>152.49499999999998</v>
      </c>
      <c r="W3619" s="6">
        <f t="shared" si="340"/>
        <v>0.31249999999999994</v>
      </c>
      <c r="X3619" s="4">
        <f t="shared" si="337"/>
        <v>76.247499999999988</v>
      </c>
      <c r="Y3619" s="4">
        <f t="shared" si="338"/>
        <v>243.99200000000002</v>
      </c>
      <c r="Z3619" s="4">
        <f t="shared" si="339"/>
        <v>304.99</v>
      </c>
      <c r="AA3619" s="4">
        <f t="shared" si="336"/>
        <v>97.596800000000016</v>
      </c>
    </row>
    <row r="3620" spans="1:27" x14ac:dyDescent="0.2">
      <c r="A3620">
        <v>3619</v>
      </c>
      <c r="B3620" t="s">
        <v>6803</v>
      </c>
      <c r="C3620" s="5">
        <v>42982</v>
      </c>
      <c r="D3620" s="5" t="str">
        <f t="shared" si="341"/>
        <v>2017-09</v>
      </c>
      <c r="E3620" s="5">
        <v>42986</v>
      </c>
      <c r="F3620" t="s">
        <v>55</v>
      </c>
      <c r="G3620" t="s">
        <v>2240</v>
      </c>
      <c r="H3620" t="s">
        <v>2241</v>
      </c>
      <c r="I3620" t="s">
        <v>31</v>
      </c>
      <c r="J3620" t="s">
        <v>32</v>
      </c>
      <c r="K3620" t="s">
        <v>47</v>
      </c>
      <c r="L3620" t="s">
        <v>48</v>
      </c>
      <c r="M3620">
        <v>90004</v>
      </c>
      <c r="N3620" t="s">
        <v>49</v>
      </c>
      <c r="O3620" t="s">
        <v>4354</v>
      </c>
      <c r="P3620" t="s">
        <v>76</v>
      </c>
      <c r="Q3620" t="s">
        <v>77</v>
      </c>
      <c r="R3620" t="s">
        <v>4355</v>
      </c>
      <c r="S3620">
        <v>5.5600000000000005</v>
      </c>
      <c r="T3620">
        <v>1</v>
      </c>
      <c r="U3620">
        <v>0.2</v>
      </c>
      <c r="V3620">
        <v>1.7374999999999998</v>
      </c>
      <c r="W3620" s="6">
        <f t="shared" si="340"/>
        <v>0.31249999999999994</v>
      </c>
      <c r="X3620" s="4">
        <f t="shared" si="337"/>
        <v>1.7374999999999998</v>
      </c>
      <c r="Y3620" s="4">
        <f t="shared" si="338"/>
        <v>5.5600000000000005</v>
      </c>
      <c r="Z3620" s="4">
        <f t="shared" si="339"/>
        <v>6.95</v>
      </c>
      <c r="AA3620" s="4">
        <f t="shared" si="336"/>
        <v>1.1120000000000001</v>
      </c>
    </row>
    <row r="3621" spans="1:27" x14ac:dyDescent="0.2">
      <c r="A3621">
        <v>3620</v>
      </c>
      <c r="B3621" t="s">
        <v>6803</v>
      </c>
      <c r="C3621" s="5">
        <v>42982</v>
      </c>
      <c r="D3621" s="5" t="str">
        <f t="shared" si="341"/>
        <v>2017-09</v>
      </c>
      <c r="E3621" s="5">
        <v>42986</v>
      </c>
      <c r="F3621" t="s">
        <v>55</v>
      </c>
      <c r="G3621" t="s">
        <v>2240</v>
      </c>
      <c r="H3621" t="s">
        <v>2241</v>
      </c>
      <c r="I3621" t="s">
        <v>31</v>
      </c>
      <c r="J3621" t="s">
        <v>32</v>
      </c>
      <c r="K3621" t="s">
        <v>47</v>
      </c>
      <c r="L3621" t="s">
        <v>48</v>
      </c>
      <c r="M3621">
        <v>90004</v>
      </c>
      <c r="N3621" t="s">
        <v>49</v>
      </c>
      <c r="O3621" t="s">
        <v>552</v>
      </c>
      <c r="P3621" t="s">
        <v>51</v>
      </c>
      <c r="Q3621" t="s">
        <v>64</v>
      </c>
      <c r="R3621" t="s">
        <v>553</v>
      </c>
      <c r="S3621">
        <v>217.85</v>
      </c>
      <c r="T3621">
        <v>5</v>
      </c>
      <c r="U3621">
        <v>0</v>
      </c>
      <c r="V3621">
        <v>65.35499999999999</v>
      </c>
      <c r="W3621" s="6">
        <f t="shared" si="340"/>
        <v>0.29999999999999993</v>
      </c>
      <c r="X3621" s="4">
        <f t="shared" si="337"/>
        <v>13.070999999999998</v>
      </c>
      <c r="Y3621" s="4">
        <f t="shared" si="338"/>
        <v>43.57</v>
      </c>
      <c r="Z3621" s="4">
        <f t="shared" si="339"/>
        <v>43.57</v>
      </c>
      <c r="AA3621" s="4">
        <f t="shared" si="336"/>
        <v>0</v>
      </c>
    </row>
    <row r="3622" spans="1:27" x14ac:dyDescent="0.2">
      <c r="A3622">
        <v>3621</v>
      </c>
      <c r="B3622" t="s">
        <v>6804</v>
      </c>
      <c r="C3622" s="5">
        <v>42635</v>
      </c>
      <c r="D3622" s="5" t="str">
        <f t="shared" si="341"/>
        <v>2016-09</v>
      </c>
      <c r="E3622" s="5">
        <v>42642</v>
      </c>
      <c r="F3622" t="s">
        <v>55</v>
      </c>
      <c r="G3622" t="s">
        <v>590</v>
      </c>
      <c r="H3622" t="s">
        <v>591</v>
      </c>
      <c r="I3622" t="s">
        <v>46</v>
      </c>
      <c r="J3622" t="s">
        <v>32</v>
      </c>
      <c r="K3622" t="s">
        <v>3806</v>
      </c>
      <c r="L3622" t="s">
        <v>340</v>
      </c>
      <c r="M3622">
        <v>37167</v>
      </c>
      <c r="N3622" t="s">
        <v>35</v>
      </c>
      <c r="O3622" t="s">
        <v>5732</v>
      </c>
      <c r="P3622" t="s">
        <v>51</v>
      </c>
      <c r="Q3622" t="s">
        <v>73</v>
      </c>
      <c r="R3622" t="s">
        <v>5733</v>
      </c>
      <c r="S3622">
        <v>40.775999999999996</v>
      </c>
      <c r="T3622">
        <v>3</v>
      </c>
      <c r="U3622">
        <v>0.2</v>
      </c>
      <c r="V3622">
        <v>4.5872999999999937</v>
      </c>
      <c r="W3622" s="6">
        <f t="shared" si="340"/>
        <v>0.11249999999999985</v>
      </c>
      <c r="X3622" s="4">
        <f t="shared" si="337"/>
        <v>1.5290999999999979</v>
      </c>
      <c r="Y3622" s="4">
        <f t="shared" si="338"/>
        <v>13.591999999999999</v>
      </c>
      <c r="Z3622" s="4">
        <f t="shared" si="339"/>
        <v>16.989999999999995</v>
      </c>
      <c r="AA3622" s="4">
        <f t="shared" si="336"/>
        <v>8.1551999999999989</v>
      </c>
    </row>
    <row r="3623" spans="1:27" x14ac:dyDescent="0.2">
      <c r="A3623">
        <v>3622</v>
      </c>
      <c r="B3623" t="s">
        <v>6804</v>
      </c>
      <c r="C3623" s="5">
        <v>42635</v>
      </c>
      <c r="D3623" s="5" t="str">
        <f t="shared" si="341"/>
        <v>2016-09</v>
      </c>
      <c r="E3623" s="5">
        <v>42642</v>
      </c>
      <c r="F3623" t="s">
        <v>55</v>
      </c>
      <c r="G3623" t="s">
        <v>590</v>
      </c>
      <c r="H3623" t="s">
        <v>591</v>
      </c>
      <c r="I3623" t="s">
        <v>46</v>
      </c>
      <c r="J3623" t="s">
        <v>32</v>
      </c>
      <c r="K3623" t="s">
        <v>3806</v>
      </c>
      <c r="L3623" t="s">
        <v>340</v>
      </c>
      <c r="M3623">
        <v>37167</v>
      </c>
      <c r="N3623" t="s">
        <v>35</v>
      </c>
      <c r="O3623" t="s">
        <v>6805</v>
      </c>
      <c r="P3623" t="s">
        <v>76</v>
      </c>
      <c r="Q3623" t="s">
        <v>77</v>
      </c>
      <c r="R3623" t="s">
        <v>6806</v>
      </c>
      <c r="S3623">
        <v>63.936000000000007</v>
      </c>
      <c r="T3623">
        <v>8</v>
      </c>
      <c r="U3623">
        <v>0.2</v>
      </c>
      <c r="V3623">
        <v>5.5944000000000003</v>
      </c>
      <c r="W3623" s="6">
        <f t="shared" si="340"/>
        <v>8.7499999999999994E-2</v>
      </c>
      <c r="X3623" s="4">
        <f t="shared" si="337"/>
        <v>0.69930000000000003</v>
      </c>
      <c r="Y3623" s="4">
        <f t="shared" si="338"/>
        <v>7.9920000000000009</v>
      </c>
      <c r="Z3623" s="4">
        <f t="shared" si="339"/>
        <v>9.99</v>
      </c>
      <c r="AA3623" s="4">
        <f t="shared" si="336"/>
        <v>12.787200000000002</v>
      </c>
    </row>
    <row r="3624" spans="1:27" x14ac:dyDescent="0.2">
      <c r="A3624">
        <v>3623</v>
      </c>
      <c r="B3624" t="s">
        <v>6807</v>
      </c>
      <c r="C3624" s="5">
        <v>41896</v>
      </c>
      <c r="D3624" s="5" t="str">
        <f t="shared" si="341"/>
        <v>2014-09</v>
      </c>
      <c r="E3624" s="5">
        <v>41901</v>
      </c>
      <c r="F3624" t="s">
        <v>55</v>
      </c>
      <c r="G3624" t="s">
        <v>4696</v>
      </c>
      <c r="H3624" t="s">
        <v>4697</v>
      </c>
      <c r="I3624" t="s">
        <v>31</v>
      </c>
      <c r="J3624" t="s">
        <v>32</v>
      </c>
      <c r="K3624" t="s">
        <v>3569</v>
      </c>
      <c r="L3624" t="s">
        <v>1280</v>
      </c>
      <c r="M3624">
        <v>31204</v>
      </c>
      <c r="N3624" t="s">
        <v>35</v>
      </c>
      <c r="O3624" t="s">
        <v>4597</v>
      </c>
      <c r="P3624" t="s">
        <v>37</v>
      </c>
      <c r="Q3624" t="s">
        <v>70</v>
      </c>
      <c r="R3624" t="s">
        <v>4598</v>
      </c>
      <c r="S3624">
        <v>142.4</v>
      </c>
      <c r="T3624">
        <v>5</v>
      </c>
      <c r="U3624">
        <v>0</v>
      </c>
      <c r="V3624">
        <v>52.688000000000002</v>
      </c>
      <c r="W3624" s="6">
        <f t="shared" si="340"/>
        <v>0.37</v>
      </c>
      <c r="X3624" s="4">
        <f t="shared" si="337"/>
        <v>10.537600000000001</v>
      </c>
      <c r="Y3624" s="4">
        <f t="shared" si="338"/>
        <v>28.48</v>
      </c>
      <c r="Z3624" s="4">
        <f t="shared" si="339"/>
        <v>28.48</v>
      </c>
      <c r="AA3624" s="4">
        <f t="shared" si="336"/>
        <v>0</v>
      </c>
    </row>
    <row r="3625" spans="1:27" x14ac:dyDescent="0.2">
      <c r="A3625">
        <v>3624</v>
      </c>
      <c r="B3625" t="s">
        <v>6807</v>
      </c>
      <c r="C3625" s="5">
        <v>41896</v>
      </c>
      <c r="D3625" s="5" t="str">
        <f t="shared" si="341"/>
        <v>2014-09</v>
      </c>
      <c r="E3625" s="5">
        <v>41901</v>
      </c>
      <c r="F3625" t="s">
        <v>55</v>
      </c>
      <c r="G3625" t="s">
        <v>4696</v>
      </c>
      <c r="H3625" t="s">
        <v>4697</v>
      </c>
      <c r="I3625" t="s">
        <v>31</v>
      </c>
      <c r="J3625" t="s">
        <v>32</v>
      </c>
      <c r="K3625" t="s">
        <v>3569</v>
      </c>
      <c r="L3625" t="s">
        <v>1280</v>
      </c>
      <c r="M3625">
        <v>31204</v>
      </c>
      <c r="N3625" t="s">
        <v>35</v>
      </c>
      <c r="O3625" t="s">
        <v>755</v>
      </c>
      <c r="P3625" t="s">
        <v>51</v>
      </c>
      <c r="Q3625" t="s">
        <v>80</v>
      </c>
      <c r="R3625" t="s">
        <v>756</v>
      </c>
      <c r="S3625">
        <v>7.16</v>
      </c>
      <c r="T3625">
        <v>2</v>
      </c>
      <c r="U3625">
        <v>0</v>
      </c>
      <c r="V3625">
        <v>3.4367999999999999</v>
      </c>
      <c r="W3625" s="6">
        <f t="shared" si="340"/>
        <v>0.48</v>
      </c>
      <c r="X3625" s="4">
        <f t="shared" si="337"/>
        <v>1.7183999999999999</v>
      </c>
      <c r="Y3625" s="4">
        <f t="shared" si="338"/>
        <v>3.58</v>
      </c>
      <c r="Z3625" s="4">
        <f t="shared" si="339"/>
        <v>3.58</v>
      </c>
      <c r="AA3625" s="4">
        <f t="shared" si="336"/>
        <v>0</v>
      </c>
    </row>
    <row r="3626" spans="1:27" x14ac:dyDescent="0.2">
      <c r="A3626">
        <v>3625</v>
      </c>
      <c r="B3626" t="s">
        <v>6808</v>
      </c>
      <c r="C3626" s="5">
        <v>42874</v>
      </c>
      <c r="D3626" s="5" t="str">
        <f t="shared" si="341"/>
        <v>2017-05</v>
      </c>
      <c r="E3626" s="5">
        <v>42876</v>
      </c>
      <c r="F3626" t="s">
        <v>28</v>
      </c>
      <c r="G3626" t="s">
        <v>5334</v>
      </c>
      <c r="H3626" t="s">
        <v>5335</v>
      </c>
      <c r="I3626" t="s">
        <v>107</v>
      </c>
      <c r="J3626" t="s">
        <v>32</v>
      </c>
      <c r="K3626" t="s">
        <v>132</v>
      </c>
      <c r="L3626" t="s">
        <v>48</v>
      </c>
      <c r="M3626">
        <v>94109</v>
      </c>
      <c r="N3626" t="s">
        <v>49</v>
      </c>
      <c r="O3626" t="s">
        <v>1849</v>
      </c>
      <c r="P3626" t="s">
        <v>37</v>
      </c>
      <c r="Q3626" t="s">
        <v>41</v>
      </c>
      <c r="R3626" t="s">
        <v>1850</v>
      </c>
      <c r="S3626">
        <v>681.40800000000013</v>
      </c>
      <c r="T3626">
        <v>12</v>
      </c>
      <c r="U3626">
        <v>0.2</v>
      </c>
      <c r="V3626">
        <v>42.588000000000022</v>
      </c>
      <c r="W3626" s="6">
        <f t="shared" si="340"/>
        <v>6.2500000000000028E-2</v>
      </c>
      <c r="X3626" s="4">
        <f t="shared" si="337"/>
        <v>3.5490000000000017</v>
      </c>
      <c r="Y3626" s="4">
        <f t="shared" si="338"/>
        <v>56.784000000000013</v>
      </c>
      <c r="Z3626" s="4">
        <f t="shared" si="339"/>
        <v>70.98</v>
      </c>
      <c r="AA3626" s="4">
        <f t="shared" si="336"/>
        <v>136.28160000000003</v>
      </c>
    </row>
    <row r="3627" spans="1:27" x14ac:dyDescent="0.2">
      <c r="A3627">
        <v>3626</v>
      </c>
      <c r="B3627" t="s">
        <v>6808</v>
      </c>
      <c r="C3627" s="5">
        <v>42874</v>
      </c>
      <c r="D3627" s="5" t="str">
        <f t="shared" si="341"/>
        <v>2017-05</v>
      </c>
      <c r="E3627" s="5">
        <v>42876</v>
      </c>
      <c r="F3627" t="s">
        <v>28</v>
      </c>
      <c r="G3627" t="s">
        <v>5334</v>
      </c>
      <c r="H3627" t="s">
        <v>5335</v>
      </c>
      <c r="I3627" t="s">
        <v>107</v>
      </c>
      <c r="J3627" t="s">
        <v>32</v>
      </c>
      <c r="K3627" t="s">
        <v>132</v>
      </c>
      <c r="L3627" t="s">
        <v>48</v>
      </c>
      <c r="M3627">
        <v>94109</v>
      </c>
      <c r="N3627" t="s">
        <v>49</v>
      </c>
      <c r="O3627" t="s">
        <v>4137</v>
      </c>
      <c r="P3627" t="s">
        <v>51</v>
      </c>
      <c r="Q3627" t="s">
        <v>73</v>
      </c>
      <c r="R3627" t="s">
        <v>4138</v>
      </c>
      <c r="S3627">
        <v>3.52</v>
      </c>
      <c r="T3627">
        <v>2</v>
      </c>
      <c r="U3627">
        <v>0</v>
      </c>
      <c r="V3627">
        <v>1.0207999999999999</v>
      </c>
      <c r="W3627" s="6">
        <f t="shared" si="340"/>
        <v>0.28999999999999998</v>
      </c>
      <c r="X3627" s="4">
        <f t="shared" si="337"/>
        <v>0.51039999999999996</v>
      </c>
      <c r="Y3627" s="4">
        <f t="shared" si="338"/>
        <v>1.76</v>
      </c>
      <c r="Z3627" s="4">
        <f t="shared" si="339"/>
        <v>1.76</v>
      </c>
      <c r="AA3627" s="4">
        <f t="shared" si="336"/>
        <v>0</v>
      </c>
    </row>
    <row r="3628" spans="1:27" x14ac:dyDescent="0.2">
      <c r="A3628">
        <v>3627</v>
      </c>
      <c r="B3628" t="s">
        <v>6808</v>
      </c>
      <c r="C3628" s="5">
        <v>42874</v>
      </c>
      <c r="D3628" s="5" t="str">
        <f t="shared" si="341"/>
        <v>2017-05</v>
      </c>
      <c r="E3628" s="5">
        <v>42876</v>
      </c>
      <c r="F3628" t="s">
        <v>28</v>
      </c>
      <c r="G3628" t="s">
        <v>5334</v>
      </c>
      <c r="H3628" t="s">
        <v>5335</v>
      </c>
      <c r="I3628" t="s">
        <v>107</v>
      </c>
      <c r="J3628" t="s">
        <v>32</v>
      </c>
      <c r="K3628" t="s">
        <v>132</v>
      </c>
      <c r="L3628" t="s">
        <v>48</v>
      </c>
      <c r="M3628">
        <v>94109</v>
      </c>
      <c r="N3628" t="s">
        <v>49</v>
      </c>
      <c r="O3628" t="s">
        <v>1240</v>
      </c>
      <c r="P3628" t="s">
        <v>51</v>
      </c>
      <c r="Q3628" t="s">
        <v>73</v>
      </c>
      <c r="R3628" t="s">
        <v>1241</v>
      </c>
      <c r="S3628">
        <v>5.58</v>
      </c>
      <c r="T3628">
        <v>1</v>
      </c>
      <c r="U3628">
        <v>0</v>
      </c>
      <c r="V3628">
        <v>1.3949999999999996</v>
      </c>
      <c r="W3628" s="6">
        <f t="shared" si="340"/>
        <v>0.24999999999999992</v>
      </c>
      <c r="X3628" s="4">
        <f t="shared" si="337"/>
        <v>1.3949999999999996</v>
      </c>
      <c r="Y3628" s="4">
        <f t="shared" si="338"/>
        <v>5.58</v>
      </c>
      <c r="Z3628" s="4">
        <f t="shared" si="339"/>
        <v>5.58</v>
      </c>
      <c r="AA3628" s="4">
        <f t="shared" si="336"/>
        <v>0</v>
      </c>
    </row>
    <row r="3629" spans="1:27" x14ac:dyDescent="0.2">
      <c r="A3629">
        <v>3628</v>
      </c>
      <c r="B3629" t="s">
        <v>6808</v>
      </c>
      <c r="C3629" s="5">
        <v>42874</v>
      </c>
      <c r="D3629" s="5" t="str">
        <f t="shared" si="341"/>
        <v>2017-05</v>
      </c>
      <c r="E3629" s="5">
        <v>42876</v>
      </c>
      <c r="F3629" t="s">
        <v>28</v>
      </c>
      <c r="G3629" t="s">
        <v>5334</v>
      </c>
      <c r="H3629" t="s">
        <v>5335</v>
      </c>
      <c r="I3629" t="s">
        <v>107</v>
      </c>
      <c r="J3629" t="s">
        <v>32</v>
      </c>
      <c r="K3629" t="s">
        <v>132</v>
      </c>
      <c r="L3629" t="s">
        <v>48</v>
      </c>
      <c r="M3629">
        <v>94109</v>
      </c>
      <c r="N3629" t="s">
        <v>49</v>
      </c>
      <c r="O3629" t="s">
        <v>1864</v>
      </c>
      <c r="P3629" t="s">
        <v>76</v>
      </c>
      <c r="Q3629" t="s">
        <v>166</v>
      </c>
      <c r="R3629" t="s">
        <v>1865</v>
      </c>
      <c r="S3629">
        <v>36.32</v>
      </c>
      <c r="T3629">
        <v>1</v>
      </c>
      <c r="U3629">
        <v>0</v>
      </c>
      <c r="V3629">
        <v>10.895999999999997</v>
      </c>
      <c r="W3629" s="6">
        <f t="shared" si="340"/>
        <v>0.29999999999999993</v>
      </c>
      <c r="X3629" s="4">
        <f t="shared" si="337"/>
        <v>10.895999999999997</v>
      </c>
      <c r="Y3629" s="4">
        <f t="shared" si="338"/>
        <v>36.32</v>
      </c>
      <c r="Z3629" s="4">
        <f t="shared" si="339"/>
        <v>36.32</v>
      </c>
      <c r="AA3629" s="4">
        <f t="shared" si="336"/>
        <v>0</v>
      </c>
    </row>
    <row r="3630" spans="1:27" x14ac:dyDescent="0.2">
      <c r="A3630">
        <v>3629</v>
      </c>
      <c r="B3630" t="s">
        <v>6809</v>
      </c>
      <c r="C3630" s="5">
        <v>41860</v>
      </c>
      <c r="D3630" s="5" t="str">
        <f t="shared" si="341"/>
        <v>2014-08</v>
      </c>
      <c r="E3630" s="5">
        <v>41864</v>
      </c>
      <c r="F3630" t="s">
        <v>55</v>
      </c>
      <c r="G3630" t="s">
        <v>837</v>
      </c>
      <c r="H3630" t="s">
        <v>838</v>
      </c>
      <c r="I3630" t="s">
        <v>31</v>
      </c>
      <c r="J3630" t="s">
        <v>32</v>
      </c>
      <c r="K3630" t="s">
        <v>100</v>
      </c>
      <c r="L3630" t="s">
        <v>101</v>
      </c>
      <c r="M3630">
        <v>98103</v>
      </c>
      <c r="N3630" t="s">
        <v>49</v>
      </c>
      <c r="O3630" t="s">
        <v>6381</v>
      </c>
      <c r="P3630" t="s">
        <v>51</v>
      </c>
      <c r="Q3630" t="s">
        <v>80</v>
      </c>
      <c r="R3630" t="s">
        <v>6382</v>
      </c>
      <c r="S3630">
        <v>2060.7440000000001</v>
      </c>
      <c r="T3630">
        <v>7</v>
      </c>
      <c r="U3630">
        <v>0.2</v>
      </c>
      <c r="V3630">
        <v>643.98249999999996</v>
      </c>
      <c r="W3630" s="6">
        <f t="shared" si="340"/>
        <v>0.31249999999999994</v>
      </c>
      <c r="X3630" s="4">
        <f t="shared" si="337"/>
        <v>91.997499999999988</v>
      </c>
      <c r="Y3630" s="4">
        <f t="shared" si="338"/>
        <v>294.392</v>
      </c>
      <c r="Z3630" s="4">
        <f t="shared" si="339"/>
        <v>367.99</v>
      </c>
      <c r="AA3630" s="4">
        <f t="shared" si="336"/>
        <v>412.14880000000005</v>
      </c>
    </row>
    <row r="3631" spans="1:27" x14ac:dyDescent="0.2">
      <c r="A3631">
        <v>3630</v>
      </c>
      <c r="B3631" t="s">
        <v>6810</v>
      </c>
      <c r="C3631" s="5">
        <v>43065</v>
      </c>
      <c r="D3631" s="5" t="str">
        <f t="shared" si="341"/>
        <v>2017-11</v>
      </c>
      <c r="E3631" s="5">
        <v>43069</v>
      </c>
      <c r="F3631" t="s">
        <v>55</v>
      </c>
      <c r="G3631" t="s">
        <v>4966</v>
      </c>
      <c r="H3631" t="s">
        <v>4967</v>
      </c>
      <c r="I3631" t="s">
        <v>46</v>
      </c>
      <c r="J3631" t="s">
        <v>32</v>
      </c>
      <c r="K3631" t="s">
        <v>502</v>
      </c>
      <c r="L3631" t="s">
        <v>503</v>
      </c>
      <c r="M3631">
        <v>43229</v>
      </c>
      <c r="N3631" t="s">
        <v>153</v>
      </c>
      <c r="O3631" t="s">
        <v>4451</v>
      </c>
      <c r="P3631" t="s">
        <v>51</v>
      </c>
      <c r="Q3631" t="s">
        <v>83</v>
      </c>
      <c r="R3631" t="s">
        <v>4452</v>
      </c>
      <c r="S3631">
        <v>52.272000000000006</v>
      </c>
      <c r="T3631">
        <v>3</v>
      </c>
      <c r="U3631">
        <v>0.2</v>
      </c>
      <c r="V3631">
        <v>9.8009999999999984</v>
      </c>
      <c r="W3631" s="6">
        <f t="shared" si="340"/>
        <v>0.18749999999999994</v>
      </c>
      <c r="X3631" s="4">
        <f t="shared" si="337"/>
        <v>3.2669999999999995</v>
      </c>
      <c r="Y3631" s="4">
        <f t="shared" si="338"/>
        <v>17.424000000000003</v>
      </c>
      <c r="Z3631" s="4">
        <f t="shared" si="339"/>
        <v>21.779999999999998</v>
      </c>
      <c r="AA3631" s="4">
        <f t="shared" si="336"/>
        <v>10.454400000000001</v>
      </c>
    </row>
    <row r="3632" spans="1:27" x14ac:dyDescent="0.2">
      <c r="A3632">
        <v>3631</v>
      </c>
      <c r="B3632" t="s">
        <v>6810</v>
      </c>
      <c r="C3632" s="5">
        <v>43065</v>
      </c>
      <c r="D3632" s="5" t="str">
        <f t="shared" si="341"/>
        <v>2017-11</v>
      </c>
      <c r="E3632" s="5">
        <v>43069</v>
      </c>
      <c r="F3632" t="s">
        <v>55</v>
      </c>
      <c r="G3632" t="s">
        <v>4966</v>
      </c>
      <c r="H3632" t="s">
        <v>4967</v>
      </c>
      <c r="I3632" t="s">
        <v>46</v>
      </c>
      <c r="J3632" t="s">
        <v>32</v>
      </c>
      <c r="K3632" t="s">
        <v>502</v>
      </c>
      <c r="L3632" t="s">
        <v>503</v>
      </c>
      <c r="M3632">
        <v>43229</v>
      </c>
      <c r="N3632" t="s">
        <v>153</v>
      </c>
      <c r="O3632" t="s">
        <v>2002</v>
      </c>
      <c r="P3632" t="s">
        <v>51</v>
      </c>
      <c r="Q3632" t="s">
        <v>83</v>
      </c>
      <c r="R3632" t="s">
        <v>2003</v>
      </c>
      <c r="S3632">
        <v>213.13600000000002</v>
      </c>
      <c r="T3632">
        <v>7</v>
      </c>
      <c r="U3632">
        <v>0.2</v>
      </c>
      <c r="V3632">
        <v>23.977799999999988</v>
      </c>
      <c r="W3632" s="6">
        <f t="shared" si="340"/>
        <v>0.11249999999999993</v>
      </c>
      <c r="X3632" s="4">
        <f t="shared" si="337"/>
        <v>3.4253999999999984</v>
      </c>
      <c r="Y3632" s="4">
        <f t="shared" si="338"/>
        <v>30.448000000000004</v>
      </c>
      <c r="Z3632" s="4">
        <f t="shared" si="339"/>
        <v>38.06</v>
      </c>
      <c r="AA3632" s="4">
        <f t="shared" si="336"/>
        <v>42.627200000000009</v>
      </c>
    </row>
    <row r="3633" spans="1:27" x14ac:dyDescent="0.2">
      <c r="A3633">
        <v>3632</v>
      </c>
      <c r="B3633" t="s">
        <v>6811</v>
      </c>
      <c r="C3633" s="5">
        <v>42858</v>
      </c>
      <c r="D3633" s="5" t="str">
        <f t="shared" si="341"/>
        <v>2017-05</v>
      </c>
      <c r="E3633" s="5">
        <v>42863</v>
      </c>
      <c r="F3633" t="s">
        <v>28</v>
      </c>
      <c r="G3633" t="s">
        <v>6812</v>
      </c>
      <c r="H3633" t="s">
        <v>6813</v>
      </c>
      <c r="I3633" t="s">
        <v>46</v>
      </c>
      <c r="J3633" t="s">
        <v>32</v>
      </c>
      <c r="K3633" t="s">
        <v>47</v>
      </c>
      <c r="L3633" t="s">
        <v>48</v>
      </c>
      <c r="M3633">
        <v>90004</v>
      </c>
      <c r="N3633" t="s">
        <v>49</v>
      </c>
      <c r="O3633" t="s">
        <v>4647</v>
      </c>
      <c r="P3633" t="s">
        <v>51</v>
      </c>
      <c r="Q3633" t="s">
        <v>64</v>
      </c>
      <c r="R3633" t="s">
        <v>4648</v>
      </c>
      <c r="S3633">
        <v>69.52</v>
      </c>
      <c r="T3633">
        <v>2</v>
      </c>
      <c r="U3633">
        <v>0</v>
      </c>
      <c r="V3633">
        <v>19.465600000000002</v>
      </c>
      <c r="W3633" s="6">
        <f t="shared" si="340"/>
        <v>0.28000000000000003</v>
      </c>
      <c r="X3633" s="4">
        <f t="shared" si="337"/>
        <v>9.732800000000001</v>
      </c>
      <c r="Y3633" s="4">
        <f t="shared" si="338"/>
        <v>34.76</v>
      </c>
      <c r="Z3633" s="4">
        <f t="shared" si="339"/>
        <v>34.76</v>
      </c>
      <c r="AA3633" s="4">
        <f t="shared" si="336"/>
        <v>0</v>
      </c>
    </row>
    <row r="3634" spans="1:27" x14ac:dyDescent="0.2">
      <c r="A3634">
        <v>3633</v>
      </c>
      <c r="B3634" t="s">
        <v>6811</v>
      </c>
      <c r="C3634" s="5">
        <v>42858</v>
      </c>
      <c r="D3634" s="5" t="str">
        <f t="shared" si="341"/>
        <v>2017-05</v>
      </c>
      <c r="E3634" s="5">
        <v>42863</v>
      </c>
      <c r="F3634" t="s">
        <v>28</v>
      </c>
      <c r="G3634" t="s">
        <v>6812</v>
      </c>
      <c r="H3634" t="s">
        <v>6813</v>
      </c>
      <c r="I3634" t="s">
        <v>46</v>
      </c>
      <c r="J3634" t="s">
        <v>32</v>
      </c>
      <c r="K3634" t="s">
        <v>47</v>
      </c>
      <c r="L3634" t="s">
        <v>48</v>
      </c>
      <c r="M3634">
        <v>90004</v>
      </c>
      <c r="N3634" t="s">
        <v>49</v>
      </c>
      <c r="O3634" t="s">
        <v>2439</v>
      </c>
      <c r="P3634" t="s">
        <v>51</v>
      </c>
      <c r="Q3634" t="s">
        <v>64</v>
      </c>
      <c r="R3634" t="s">
        <v>2440</v>
      </c>
      <c r="S3634">
        <v>763.44</v>
      </c>
      <c r="T3634">
        <v>8</v>
      </c>
      <c r="U3634">
        <v>0</v>
      </c>
      <c r="V3634">
        <v>45.80639999999994</v>
      </c>
      <c r="W3634" s="6">
        <f t="shared" si="340"/>
        <v>5.9999999999999915E-2</v>
      </c>
      <c r="X3634" s="4">
        <f t="shared" si="337"/>
        <v>5.7257999999999925</v>
      </c>
      <c r="Y3634" s="4">
        <f t="shared" si="338"/>
        <v>95.43</v>
      </c>
      <c r="Z3634" s="4">
        <f t="shared" si="339"/>
        <v>95.43</v>
      </c>
      <c r="AA3634" s="4">
        <f t="shared" si="336"/>
        <v>0</v>
      </c>
    </row>
    <row r="3635" spans="1:27" x14ac:dyDescent="0.2">
      <c r="A3635">
        <v>3634</v>
      </c>
      <c r="B3635" t="s">
        <v>6814</v>
      </c>
      <c r="C3635" s="5">
        <v>42684</v>
      </c>
      <c r="D3635" s="5" t="str">
        <f t="shared" si="341"/>
        <v>2016-11</v>
      </c>
      <c r="E3635" s="5">
        <v>42688</v>
      </c>
      <c r="F3635" t="s">
        <v>55</v>
      </c>
      <c r="G3635" t="s">
        <v>3804</v>
      </c>
      <c r="H3635" t="s">
        <v>3805</v>
      </c>
      <c r="I3635" t="s">
        <v>107</v>
      </c>
      <c r="J3635" t="s">
        <v>32</v>
      </c>
      <c r="K3635" t="s">
        <v>323</v>
      </c>
      <c r="L3635" t="s">
        <v>503</v>
      </c>
      <c r="M3635">
        <v>45503</v>
      </c>
      <c r="N3635" t="s">
        <v>153</v>
      </c>
      <c r="O3635" t="s">
        <v>2930</v>
      </c>
      <c r="P3635" t="s">
        <v>51</v>
      </c>
      <c r="Q3635" t="s">
        <v>52</v>
      </c>
      <c r="R3635" t="s">
        <v>2931</v>
      </c>
      <c r="S3635">
        <v>9.2159999999999993</v>
      </c>
      <c r="T3635">
        <v>4</v>
      </c>
      <c r="U3635">
        <v>0.2</v>
      </c>
      <c r="V3635">
        <v>3.3408000000000002</v>
      </c>
      <c r="W3635" s="6">
        <f t="shared" si="340"/>
        <v>0.36250000000000004</v>
      </c>
      <c r="X3635" s="4">
        <f t="shared" si="337"/>
        <v>0.83520000000000005</v>
      </c>
      <c r="Y3635" s="4">
        <f t="shared" si="338"/>
        <v>2.3039999999999998</v>
      </c>
      <c r="Z3635" s="4">
        <f t="shared" si="339"/>
        <v>2.8799999999999994</v>
      </c>
      <c r="AA3635" s="4">
        <f t="shared" si="336"/>
        <v>1.8431999999999999</v>
      </c>
    </row>
    <row r="3636" spans="1:27" x14ac:dyDescent="0.2">
      <c r="A3636">
        <v>3635</v>
      </c>
      <c r="B3636" t="s">
        <v>6814</v>
      </c>
      <c r="C3636" s="5">
        <v>42684</v>
      </c>
      <c r="D3636" s="5" t="str">
        <f t="shared" si="341"/>
        <v>2016-11</v>
      </c>
      <c r="E3636" s="5">
        <v>42688</v>
      </c>
      <c r="F3636" t="s">
        <v>55</v>
      </c>
      <c r="G3636" t="s">
        <v>3804</v>
      </c>
      <c r="H3636" t="s">
        <v>3805</v>
      </c>
      <c r="I3636" t="s">
        <v>107</v>
      </c>
      <c r="J3636" t="s">
        <v>32</v>
      </c>
      <c r="K3636" t="s">
        <v>323</v>
      </c>
      <c r="L3636" t="s">
        <v>503</v>
      </c>
      <c r="M3636">
        <v>45503</v>
      </c>
      <c r="N3636" t="s">
        <v>153</v>
      </c>
      <c r="O3636" t="s">
        <v>1692</v>
      </c>
      <c r="P3636" t="s">
        <v>76</v>
      </c>
      <c r="Q3636" t="s">
        <v>77</v>
      </c>
      <c r="R3636" t="s">
        <v>1693</v>
      </c>
      <c r="S3636">
        <v>41.957999999999998</v>
      </c>
      <c r="T3636">
        <v>7</v>
      </c>
      <c r="U3636">
        <v>0.4</v>
      </c>
      <c r="V3636">
        <v>-9.7901999999999987</v>
      </c>
      <c r="W3636" s="6">
        <f t="shared" si="340"/>
        <v>-0.23333333333333331</v>
      </c>
      <c r="X3636" s="4">
        <f t="shared" si="337"/>
        <v>-1.3985999999999998</v>
      </c>
      <c r="Y3636" s="4">
        <f t="shared" si="338"/>
        <v>5.9939999999999998</v>
      </c>
      <c r="Z3636" s="4">
        <f t="shared" si="339"/>
        <v>9.9899999999999984</v>
      </c>
      <c r="AA3636" s="4">
        <f t="shared" si="336"/>
        <v>16.783200000000001</v>
      </c>
    </row>
    <row r="3637" spans="1:27" x14ac:dyDescent="0.2">
      <c r="A3637">
        <v>3636</v>
      </c>
      <c r="B3637" t="s">
        <v>6814</v>
      </c>
      <c r="C3637" s="5">
        <v>42684</v>
      </c>
      <c r="D3637" s="5" t="str">
        <f t="shared" si="341"/>
        <v>2016-11</v>
      </c>
      <c r="E3637" s="5">
        <v>42688</v>
      </c>
      <c r="F3637" t="s">
        <v>55</v>
      </c>
      <c r="G3637" t="s">
        <v>3804</v>
      </c>
      <c r="H3637" t="s">
        <v>3805</v>
      </c>
      <c r="I3637" t="s">
        <v>107</v>
      </c>
      <c r="J3637" t="s">
        <v>32</v>
      </c>
      <c r="K3637" t="s">
        <v>323</v>
      </c>
      <c r="L3637" t="s">
        <v>503</v>
      </c>
      <c r="M3637">
        <v>45503</v>
      </c>
      <c r="N3637" t="s">
        <v>153</v>
      </c>
      <c r="O3637" t="s">
        <v>6815</v>
      </c>
      <c r="P3637" t="s">
        <v>51</v>
      </c>
      <c r="Q3637" t="s">
        <v>95</v>
      </c>
      <c r="R3637" t="s">
        <v>6816</v>
      </c>
      <c r="S3637">
        <v>89.567999999999998</v>
      </c>
      <c r="T3637">
        <v>2</v>
      </c>
      <c r="U3637">
        <v>0.2</v>
      </c>
      <c r="V3637">
        <v>32.468400000000003</v>
      </c>
      <c r="W3637" s="6">
        <f t="shared" si="340"/>
        <v>0.36250000000000004</v>
      </c>
      <c r="X3637" s="4">
        <f t="shared" si="337"/>
        <v>16.234200000000001</v>
      </c>
      <c r="Y3637" s="4">
        <f t="shared" si="338"/>
        <v>44.783999999999999</v>
      </c>
      <c r="Z3637" s="4">
        <f t="shared" si="339"/>
        <v>55.98</v>
      </c>
      <c r="AA3637" s="4">
        <f t="shared" si="336"/>
        <v>17.913599999999999</v>
      </c>
    </row>
    <row r="3638" spans="1:27" x14ac:dyDescent="0.2">
      <c r="A3638">
        <v>3637</v>
      </c>
      <c r="B3638" t="s">
        <v>6814</v>
      </c>
      <c r="C3638" s="5">
        <v>42684</v>
      </c>
      <c r="D3638" s="5" t="str">
        <f t="shared" si="341"/>
        <v>2016-11</v>
      </c>
      <c r="E3638" s="5">
        <v>42688</v>
      </c>
      <c r="F3638" t="s">
        <v>55</v>
      </c>
      <c r="G3638" t="s">
        <v>3804</v>
      </c>
      <c r="H3638" t="s">
        <v>3805</v>
      </c>
      <c r="I3638" t="s">
        <v>107</v>
      </c>
      <c r="J3638" t="s">
        <v>32</v>
      </c>
      <c r="K3638" t="s">
        <v>323</v>
      </c>
      <c r="L3638" t="s">
        <v>503</v>
      </c>
      <c r="M3638">
        <v>45503</v>
      </c>
      <c r="N3638" t="s">
        <v>153</v>
      </c>
      <c r="O3638" t="s">
        <v>5253</v>
      </c>
      <c r="P3638" t="s">
        <v>51</v>
      </c>
      <c r="Q3638" t="s">
        <v>95</v>
      </c>
      <c r="R3638" t="s">
        <v>5254</v>
      </c>
      <c r="S3638">
        <v>22.248000000000001</v>
      </c>
      <c r="T3638">
        <v>3</v>
      </c>
      <c r="U3638">
        <v>0.2</v>
      </c>
      <c r="V3638">
        <v>7.5086999999999984</v>
      </c>
      <c r="W3638" s="6">
        <f t="shared" si="340"/>
        <v>0.33749999999999991</v>
      </c>
      <c r="X3638" s="4">
        <f t="shared" si="337"/>
        <v>2.5028999999999995</v>
      </c>
      <c r="Y3638" s="4">
        <f t="shared" si="338"/>
        <v>7.4160000000000004</v>
      </c>
      <c r="Z3638" s="4">
        <f t="shared" si="339"/>
        <v>9.27</v>
      </c>
      <c r="AA3638" s="4">
        <f t="shared" si="336"/>
        <v>4.4496000000000002</v>
      </c>
    </row>
    <row r="3639" spans="1:27" x14ac:dyDescent="0.2">
      <c r="A3639">
        <v>3638</v>
      </c>
      <c r="B3639" t="s">
        <v>6814</v>
      </c>
      <c r="C3639" s="5">
        <v>42684</v>
      </c>
      <c r="D3639" s="5" t="str">
        <f t="shared" si="341"/>
        <v>2016-11</v>
      </c>
      <c r="E3639" s="5">
        <v>42688</v>
      </c>
      <c r="F3639" t="s">
        <v>55</v>
      </c>
      <c r="G3639" t="s">
        <v>3804</v>
      </c>
      <c r="H3639" t="s">
        <v>3805</v>
      </c>
      <c r="I3639" t="s">
        <v>107</v>
      </c>
      <c r="J3639" t="s">
        <v>32</v>
      </c>
      <c r="K3639" t="s">
        <v>323</v>
      </c>
      <c r="L3639" t="s">
        <v>503</v>
      </c>
      <c r="M3639">
        <v>45503</v>
      </c>
      <c r="N3639" t="s">
        <v>153</v>
      </c>
      <c r="O3639" t="s">
        <v>2142</v>
      </c>
      <c r="P3639" t="s">
        <v>51</v>
      </c>
      <c r="Q3639" t="s">
        <v>83</v>
      </c>
      <c r="R3639" t="s">
        <v>2143</v>
      </c>
      <c r="S3639">
        <v>334.88000000000005</v>
      </c>
      <c r="T3639">
        <v>4</v>
      </c>
      <c r="U3639">
        <v>0.2</v>
      </c>
      <c r="V3639">
        <v>29.301999999999978</v>
      </c>
      <c r="W3639" s="6">
        <f t="shared" si="340"/>
        <v>8.7499999999999925E-2</v>
      </c>
      <c r="X3639" s="4">
        <f t="shared" si="337"/>
        <v>7.3254999999999946</v>
      </c>
      <c r="Y3639" s="4">
        <f t="shared" si="338"/>
        <v>83.720000000000013</v>
      </c>
      <c r="Z3639" s="4">
        <f t="shared" si="339"/>
        <v>104.65</v>
      </c>
      <c r="AA3639" s="4">
        <f t="shared" si="336"/>
        <v>66.976000000000013</v>
      </c>
    </row>
    <row r="3640" spans="1:27" x14ac:dyDescent="0.2">
      <c r="A3640">
        <v>3639</v>
      </c>
      <c r="B3640" t="s">
        <v>6814</v>
      </c>
      <c r="C3640" s="5">
        <v>42684</v>
      </c>
      <c r="D3640" s="5" t="str">
        <f t="shared" si="341"/>
        <v>2016-11</v>
      </c>
      <c r="E3640" s="5">
        <v>42688</v>
      </c>
      <c r="F3640" t="s">
        <v>55</v>
      </c>
      <c r="G3640" t="s">
        <v>3804</v>
      </c>
      <c r="H3640" t="s">
        <v>3805</v>
      </c>
      <c r="I3640" t="s">
        <v>107</v>
      </c>
      <c r="J3640" t="s">
        <v>32</v>
      </c>
      <c r="K3640" t="s">
        <v>323</v>
      </c>
      <c r="L3640" t="s">
        <v>503</v>
      </c>
      <c r="M3640">
        <v>45503</v>
      </c>
      <c r="N3640" t="s">
        <v>153</v>
      </c>
      <c r="O3640" t="s">
        <v>4370</v>
      </c>
      <c r="P3640" t="s">
        <v>37</v>
      </c>
      <c r="Q3640" t="s">
        <v>70</v>
      </c>
      <c r="R3640" t="s">
        <v>4371</v>
      </c>
      <c r="S3640">
        <v>148.28800000000001</v>
      </c>
      <c r="T3640">
        <v>7</v>
      </c>
      <c r="U3640">
        <v>0.2</v>
      </c>
      <c r="V3640">
        <v>29.657599999999988</v>
      </c>
      <c r="W3640" s="6">
        <f t="shared" si="340"/>
        <v>0.1999999999999999</v>
      </c>
      <c r="X3640" s="4">
        <f t="shared" si="337"/>
        <v>4.2367999999999979</v>
      </c>
      <c r="Y3640" s="4">
        <f t="shared" si="338"/>
        <v>21.184000000000001</v>
      </c>
      <c r="Z3640" s="4">
        <f t="shared" si="339"/>
        <v>26.48</v>
      </c>
      <c r="AA3640" s="4">
        <f t="shared" si="336"/>
        <v>29.657600000000002</v>
      </c>
    </row>
    <row r="3641" spans="1:27" x14ac:dyDescent="0.2">
      <c r="A3641">
        <v>3640</v>
      </c>
      <c r="B3641" t="s">
        <v>6814</v>
      </c>
      <c r="C3641" s="5">
        <v>42684</v>
      </c>
      <c r="D3641" s="5" t="str">
        <f t="shared" si="341"/>
        <v>2016-11</v>
      </c>
      <c r="E3641" s="5">
        <v>42688</v>
      </c>
      <c r="F3641" t="s">
        <v>55</v>
      </c>
      <c r="G3641" t="s">
        <v>3804</v>
      </c>
      <c r="H3641" t="s">
        <v>3805</v>
      </c>
      <c r="I3641" t="s">
        <v>107</v>
      </c>
      <c r="J3641" t="s">
        <v>32</v>
      </c>
      <c r="K3641" t="s">
        <v>323</v>
      </c>
      <c r="L3641" t="s">
        <v>503</v>
      </c>
      <c r="M3641">
        <v>45503</v>
      </c>
      <c r="N3641" t="s">
        <v>153</v>
      </c>
      <c r="O3641" t="s">
        <v>3416</v>
      </c>
      <c r="P3641" t="s">
        <v>51</v>
      </c>
      <c r="Q3641" t="s">
        <v>95</v>
      </c>
      <c r="R3641" t="s">
        <v>3417</v>
      </c>
      <c r="S3641">
        <v>4.6240000000000006</v>
      </c>
      <c r="T3641">
        <v>1</v>
      </c>
      <c r="U3641">
        <v>0.2</v>
      </c>
      <c r="V3641">
        <v>1.6762000000000001</v>
      </c>
      <c r="W3641" s="6">
        <f t="shared" si="340"/>
        <v>0.36249999999999999</v>
      </c>
      <c r="X3641" s="4">
        <f t="shared" si="337"/>
        <v>1.6762000000000001</v>
      </c>
      <c r="Y3641" s="4">
        <f t="shared" si="338"/>
        <v>4.6240000000000006</v>
      </c>
      <c r="Z3641" s="4">
        <f t="shared" si="339"/>
        <v>5.78</v>
      </c>
      <c r="AA3641" s="4">
        <f t="shared" si="336"/>
        <v>0.92480000000000018</v>
      </c>
    </row>
    <row r="3642" spans="1:27" x14ac:dyDescent="0.2">
      <c r="A3642">
        <v>3641</v>
      </c>
      <c r="B3642" t="s">
        <v>6814</v>
      </c>
      <c r="C3642" s="5">
        <v>42684</v>
      </c>
      <c r="D3642" s="5" t="str">
        <f t="shared" si="341"/>
        <v>2016-11</v>
      </c>
      <c r="E3642" s="5">
        <v>42688</v>
      </c>
      <c r="F3642" t="s">
        <v>55</v>
      </c>
      <c r="G3642" t="s">
        <v>3804</v>
      </c>
      <c r="H3642" t="s">
        <v>3805</v>
      </c>
      <c r="I3642" t="s">
        <v>107</v>
      </c>
      <c r="J3642" t="s">
        <v>32</v>
      </c>
      <c r="K3642" t="s">
        <v>323</v>
      </c>
      <c r="L3642" t="s">
        <v>503</v>
      </c>
      <c r="M3642">
        <v>45503</v>
      </c>
      <c r="N3642" t="s">
        <v>153</v>
      </c>
      <c r="O3642" t="s">
        <v>5631</v>
      </c>
      <c r="P3642" t="s">
        <v>76</v>
      </c>
      <c r="Q3642" t="s">
        <v>166</v>
      </c>
      <c r="R3642" t="s">
        <v>6817</v>
      </c>
      <c r="S3642">
        <v>178.92000000000002</v>
      </c>
      <c r="T3642">
        <v>7</v>
      </c>
      <c r="U3642">
        <v>0.2</v>
      </c>
      <c r="V3642">
        <v>-29.074500000000008</v>
      </c>
      <c r="W3642" s="6">
        <f t="shared" si="340"/>
        <v>-0.16250000000000003</v>
      </c>
      <c r="X3642" s="4">
        <f t="shared" si="337"/>
        <v>-4.1535000000000011</v>
      </c>
      <c r="Y3642" s="4">
        <f t="shared" si="338"/>
        <v>25.560000000000002</v>
      </c>
      <c r="Z3642" s="4">
        <f t="shared" si="339"/>
        <v>31.95</v>
      </c>
      <c r="AA3642" s="4">
        <f t="shared" si="336"/>
        <v>35.784000000000006</v>
      </c>
    </row>
    <row r="3643" spans="1:27" x14ac:dyDescent="0.2">
      <c r="A3643">
        <v>3642</v>
      </c>
      <c r="B3643" t="s">
        <v>6814</v>
      </c>
      <c r="C3643" s="5">
        <v>42684</v>
      </c>
      <c r="D3643" s="5" t="str">
        <f t="shared" si="341"/>
        <v>2016-11</v>
      </c>
      <c r="E3643" s="5">
        <v>42688</v>
      </c>
      <c r="F3643" t="s">
        <v>55</v>
      </c>
      <c r="G3643" t="s">
        <v>3804</v>
      </c>
      <c r="H3643" t="s">
        <v>3805</v>
      </c>
      <c r="I3643" t="s">
        <v>107</v>
      </c>
      <c r="J3643" t="s">
        <v>32</v>
      </c>
      <c r="K3643" t="s">
        <v>323</v>
      </c>
      <c r="L3643" t="s">
        <v>503</v>
      </c>
      <c r="M3643">
        <v>45503</v>
      </c>
      <c r="N3643" t="s">
        <v>153</v>
      </c>
      <c r="O3643" t="s">
        <v>4815</v>
      </c>
      <c r="P3643" t="s">
        <v>51</v>
      </c>
      <c r="Q3643" t="s">
        <v>80</v>
      </c>
      <c r="R3643" t="s">
        <v>4816</v>
      </c>
      <c r="S3643">
        <v>69.888000000000005</v>
      </c>
      <c r="T3643">
        <v>7</v>
      </c>
      <c r="U3643">
        <v>0.7</v>
      </c>
      <c r="V3643">
        <v>-46.591999999999999</v>
      </c>
      <c r="W3643" s="6">
        <f t="shared" si="340"/>
        <v>-0.66666666666666663</v>
      </c>
      <c r="X3643" s="4">
        <f t="shared" si="337"/>
        <v>-6.6559999999999997</v>
      </c>
      <c r="Y3643" s="4">
        <f t="shared" si="338"/>
        <v>9.984</v>
      </c>
      <c r="Z3643" s="4">
        <f t="shared" si="339"/>
        <v>33.279999999999994</v>
      </c>
      <c r="AA3643" s="4">
        <f t="shared" si="336"/>
        <v>48.921599999999998</v>
      </c>
    </row>
    <row r="3644" spans="1:27" x14ac:dyDescent="0.2">
      <c r="A3644">
        <v>3643</v>
      </c>
      <c r="B3644" t="s">
        <v>6818</v>
      </c>
      <c r="C3644" s="5">
        <v>41993</v>
      </c>
      <c r="D3644" s="5" t="str">
        <f t="shared" si="341"/>
        <v>2014-12</v>
      </c>
      <c r="E3644" s="5">
        <v>41996</v>
      </c>
      <c r="F3644" t="s">
        <v>28</v>
      </c>
      <c r="G3644" t="s">
        <v>2235</v>
      </c>
      <c r="H3644" t="s">
        <v>2236</v>
      </c>
      <c r="I3644" t="s">
        <v>31</v>
      </c>
      <c r="J3644" t="s">
        <v>32</v>
      </c>
      <c r="K3644" t="s">
        <v>47</v>
      </c>
      <c r="L3644" t="s">
        <v>48</v>
      </c>
      <c r="M3644">
        <v>90008</v>
      </c>
      <c r="N3644" t="s">
        <v>49</v>
      </c>
      <c r="O3644" t="s">
        <v>2219</v>
      </c>
      <c r="P3644" t="s">
        <v>51</v>
      </c>
      <c r="Q3644" t="s">
        <v>80</v>
      </c>
      <c r="R3644" t="s">
        <v>2220</v>
      </c>
      <c r="S3644">
        <v>487.98400000000004</v>
      </c>
      <c r="T3644">
        <v>2</v>
      </c>
      <c r="U3644">
        <v>0.2</v>
      </c>
      <c r="V3644">
        <v>152.49499999999998</v>
      </c>
      <c r="W3644" s="6">
        <f t="shared" si="340"/>
        <v>0.31249999999999994</v>
      </c>
      <c r="X3644" s="4">
        <f t="shared" si="337"/>
        <v>76.247499999999988</v>
      </c>
      <c r="Y3644" s="4">
        <f t="shared" si="338"/>
        <v>243.99200000000002</v>
      </c>
      <c r="Z3644" s="4">
        <f t="shared" si="339"/>
        <v>304.99</v>
      </c>
      <c r="AA3644" s="4">
        <f t="shared" si="336"/>
        <v>97.596800000000016</v>
      </c>
    </row>
    <row r="3645" spans="1:27" x14ac:dyDescent="0.2">
      <c r="A3645">
        <v>3644</v>
      </c>
      <c r="B3645" t="s">
        <v>6818</v>
      </c>
      <c r="C3645" s="5">
        <v>41993</v>
      </c>
      <c r="D3645" s="5" t="str">
        <f t="shared" si="341"/>
        <v>2014-12</v>
      </c>
      <c r="E3645" s="5">
        <v>41996</v>
      </c>
      <c r="F3645" t="s">
        <v>28</v>
      </c>
      <c r="G3645" t="s">
        <v>2235</v>
      </c>
      <c r="H3645" t="s">
        <v>2236</v>
      </c>
      <c r="I3645" t="s">
        <v>31</v>
      </c>
      <c r="J3645" t="s">
        <v>32</v>
      </c>
      <c r="K3645" t="s">
        <v>47</v>
      </c>
      <c r="L3645" t="s">
        <v>48</v>
      </c>
      <c r="M3645">
        <v>90008</v>
      </c>
      <c r="N3645" t="s">
        <v>49</v>
      </c>
      <c r="O3645" t="s">
        <v>6819</v>
      </c>
      <c r="P3645" t="s">
        <v>51</v>
      </c>
      <c r="Q3645" t="s">
        <v>73</v>
      </c>
      <c r="R3645" t="s">
        <v>6820</v>
      </c>
      <c r="S3645">
        <v>47.3</v>
      </c>
      <c r="T3645">
        <v>2</v>
      </c>
      <c r="U3645">
        <v>0</v>
      </c>
      <c r="V3645">
        <v>12.298000000000002</v>
      </c>
      <c r="W3645" s="6">
        <f t="shared" si="340"/>
        <v>0.26000000000000006</v>
      </c>
      <c r="X3645" s="4">
        <f t="shared" si="337"/>
        <v>6.1490000000000009</v>
      </c>
      <c r="Y3645" s="4">
        <f t="shared" si="338"/>
        <v>23.65</v>
      </c>
      <c r="Z3645" s="4">
        <f t="shared" si="339"/>
        <v>23.65</v>
      </c>
      <c r="AA3645" s="4">
        <f t="shared" si="336"/>
        <v>0</v>
      </c>
    </row>
    <row r="3646" spans="1:27" x14ac:dyDescent="0.2">
      <c r="A3646">
        <v>3645</v>
      </c>
      <c r="B3646" t="s">
        <v>6818</v>
      </c>
      <c r="C3646" s="5">
        <v>41993</v>
      </c>
      <c r="D3646" s="5" t="str">
        <f t="shared" si="341"/>
        <v>2014-12</v>
      </c>
      <c r="E3646" s="5">
        <v>41996</v>
      </c>
      <c r="F3646" t="s">
        <v>28</v>
      </c>
      <c r="G3646" t="s">
        <v>2235</v>
      </c>
      <c r="H3646" t="s">
        <v>2236</v>
      </c>
      <c r="I3646" t="s">
        <v>31</v>
      </c>
      <c r="J3646" t="s">
        <v>32</v>
      </c>
      <c r="K3646" t="s">
        <v>47</v>
      </c>
      <c r="L3646" t="s">
        <v>48</v>
      </c>
      <c r="M3646">
        <v>90008</v>
      </c>
      <c r="N3646" t="s">
        <v>49</v>
      </c>
      <c r="O3646" t="s">
        <v>6821</v>
      </c>
      <c r="P3646" t="s">
        <v>51</v>
      </c>
      <c r="Q3646" t="s">
        <v>73</v>
      </c>
      <c r="R3646" t="s">
        <v>6822</v>
      </c>
      <c r="S3646">
        <v>4.13</v>
      </c>
      <c r="T3646">
        <v>1</v>
      </c>
      <c r="U3646">
        <v>0</v>
      </c>
      <c r="V3646">
        <v>1.1564000000000001</v>
      </c>
      <c r="W3646" s="6">
        <f t="shared" si="340"/>
        <v>0.28000000000000003</v>
      </c>
      <c r="X3646" s="4">
        <f t="shared" si="337"/>
        <v>1.1564000000000001</v>
      </c>
      <c r="Y3646" s="4">
        <f t="shared" si="338"/>
        <v>4.13</v>
      </c>
      <c r="Z3646" s="4">
        <f t="shared" si="339"/>
        <v>4.13</v>
      </c>
      <c r="AA3646" s="4">
        <f t="shared" si="336"/>
        <v>0</v>
      </c>
    </row>
    <row r="3647" spans="1:27" x14ac:dyDescent="0.2">
      <c r="A3647">
        <v>3646</v>
      </c>
      <c r="B3647" t="s">
        <v>6818</v>
      </c>
      <c r="C3647" s="5">
        <v>41993</v>
      </c>
      <c r="D3647" s="5" t="str">
        <f t="shared" si="341"/>
        <v>2014-12</v>
      </c>
      <c r="E3647" s="5">
        <v>41996</v>
      </c>
      <c r="F3647" t="s">
        <v>28</v>
      </c>
      <c r="G3647" t="s">
        <v>2235</v>
      </c>
      <c r="H3647" t="s">
        <v>2236</v>
      </c>
      <c r="I3647" t="s">
        <v>31</v>
      </c>
      <c r="J3647" t="s">
        <v>32</v>
      </c>
      <c r="K3647" t="s">
        <v>47</v>
      </c>
      <c r="L3647" t="s">
        <v>48</v>
      </c>
      <c r="M3647">
        <v>90008</v>
      </c>
      <c r="N3647" t="s">
        <v>49</v>
      </c>
      <c r="O3647" t="s">
        <v>6823</v>
      </c>
      <c r="P3647" t="s">
        <v>51</v>
      </c>
      <c r="Q3647" t="s">
        <v>80</v>
      </c>
      <c r="R3647" t="s">
        <v>6824</v>
      </c>
      <c r="S3647">
        <v>155.12</v>
      </c>
      <c r="T3647">
        <v>5</v>
      </c>
      <c r="U3647">
        <v>0.2</v>
      </c>
      <c r="V3647">
        <v>50.413999999999987</v>
      </c>
      <c r="W3647" s="6">
        <f t="shared" si="340"/>
        <v>0.3249999999999999</v>
      </c>
      <c r="X3647" s="4">
        <f t="shared" si="337"/>
        <v>10.082799999999997</v>
      </c>
      <c r="Y3647" s="4">
        <f t="shared" si="338"/>
        <v>31.024000000000001</v>
      </c>
      <c r="Z3647" s="4">
        <f t="shared" si="339"/>
        <v>38.78</v>
      </c>
      <c r="AA3647" s="4">
        <f t="shared" si="336"/>
        <v>31.024000000000001</v>
      </c>
    </row>
    <row r="3648" spans="1:27" x14ac:dyDescent="0.2">
      <c r="A3648">
        <v>3647</v>
      </c>
      <c r="B3648" t="s">
        <v>6825</v>
      </c>
      <c r="C3648" s="5">
        <v>41845</v>
      </c>
      <c r="D3648" s="5" t="str">
        <f t="shared" si="341"/>
        <v>2014-07</v>
      </c>
      <c r="E3648" s="5">
        <v>41847</v>
      </c>
      <c r="F3648" t="s">
        <v>28</v>
      </c>
      <c r="G3648" t="s">
        <v>6050</v>
      </c>
      <c r="H3648" t="s">
        <v>6051</v>
      </c>
      <c r="I3648" t="s">
        <v>107</v>
      </c>
      <c r="J3648" t="s">
        <v>32</v>
      </c>
      <c r="K3648" t="s">
        <v>47</v>
      </c>
      <c r="L3648" t="s">
        <v>48</v>
      </c>
      <c r="M3648">
        <v>90045</v>
      </c>
      <c r="N3648" t="s">
        <v>49</v>
      </c>
      <c r="O3648" t="s">
        <v>2853</v>
      </c>
      <c r="P3648" t="s">
        <v>51</v>
      </c>
      <c r="Q3648" t="s">
        <v>95</v>
      </c>
      <c r="R3648" t="s">
        <v>6826</v>
      </c>
      <c r="S3648">
        <v>6.48</v>
      </c>
      <c r="T3648">
        <v>1</v>
      </c>
      <c r="U3648">
        <v>0</v>
      </c>
      <c r="V3648">
        <v>3.1752000000000002</v>
      </c>
      <c r="W3648" s="6">
        <f t="shared" si="340"/>
        <v>0.49</v>
      </c>
      <c r="X3648" s="4">
        <f t="shared" si="337"/>
        <v>3.1752000000000002</v>
      </c>
      <c r="Y3648" s="4">
        <f t="shared" si="338"/>
        <v>6.48</v>
      </c>
      <c r="Z3648" s="4">
        <f t="shared" si="339"/>
        <v>6.48</v>
      </c>
      <c r="AA3648" s="4">
        <f t="shared" si="336"/>
        <v>0</v>
      </c>
    </row>
    <row r="3649" spans="1:27" x14ac:dyDescent="0.2">
      <c r="A3649">
        <v>3648</v>
      </c>
      <c r="B3649" t="s">
        <v>6825</v>
      </c>
      <c r="C3649" s="5">
        <v>41845</v>
      </c>
      <c r="D3649" s="5" t="str">
        <f t="shared" si="341"/>
        <v>2014-07</v>
      </c>
      <c r="E3649" s="5">
        <v>41847</v>
      </c>
      <c r="F3649" t="s">
        <v>28</v>
      </c>
      <c r="G3649" t="s">
        <v>6050</v>
      </c>
      <c r="H3649" t="s">
        <v>6051</v>
      </c>
      <c r="I3649" t="s">
        <v>107</v>
      </c>
      <c r="J3649" t="s">
        <v>32</v>
      </c>
      <c r="K3649" t="s">
        <v>47</v>
      </c>
      <c r="L3649" t="s">
        <v>48</v>
      </c>
      <c r="M3649">
        <v>90045</v>
      </c>
      <c r="N3649" t="s">
        <v>49</v>
      </c>
      <c r="O3649" t="s">
        <v>6827</v>
      </c>
      <c r="P3649" t="s">
        <v>51</v>
      </c>
      <c r="Q3649" t="s">
        <v>584</v>
      </c>
      <c r="R3649" t="s">
        <v>6828</v>
      </c>
      <c r="S3649">
        <v>15.52</v>
      </c>
      <c r="T3649">
        <v>4</v>
      </c>
      <c r="U3649">
        <v>0</v>
      </c>
      <c r="V3649">
        <v>4.5007999999999981</v>
      </c>
      <c r="W3649" s="6">
        <f t="shared" si="340"/>
        <v>0.28999999999999987</v>
      </c>
      <c r="X3649" s="4">
        <f t="shared" si="337"/>
        <v>1.1251999999999995</v>
      </c>
      <c r="Y3649" s="4">
        <f t="shared" si="338"/>
        <v>3.88</v>
      </c>
      <c r="Z3649" s="4">
        <f t="shared" si="339"/>
        <v>3.88</v>
      </c>
      <c r="AA3649" s="4">
        <f t="shared" si="336"/>
        <v>0</v>
      </c>
    </row>
    <row r="3650" spans="1:27" x14ac:dyDescent="0.2">
      <c r="A3650">
        <v>3649</v>
      </c>
      <c r="B3650" t="s">
        <v>6829</v>
      </c>
      <c r="C3650" s="5">
        <v>42330</v>
      </c>
      <c r="D3650" s="5" t="str">
        <f t="shared" si="341"/>
        <v>2015-11</v>
      </c>
      <c r="E3650" s="5">
        <v>42335</v>
      </c>
      <c r="F3650" t="s">
        <v>55</v>
      </c>
      <c r="G3650" t="s">
        <v>4280</v>
      </c>
      <c r="H3650" t="s">
        <v>4281</v>
      </c>
      <c r="I3650" t="s">
        <v>31</v>
      </c>
      <c r="J3650" t="s">
        <v>32</v>
      </c>
      <c r="K3650" t="s">
        <v>339</v>
      </c>
      <c r="L3650" t="s">
        <v>340</v>
      </c>
      <c r="M3650">
        <v>38109</v>
      </c>
      <c r="N3650" t="s">
        <v>35</v>
      </c>
      <c r="O3650" t="s">
        <v>2721</v>
      </c>
      <c r="P3650" t="s">
        <v>51</v>
      </c>
      <c r="Q3650" t="s">
        <v>80</v>
      </c>
      <c r="R3650" t="s">
        <v>2722</v>
      </c>
      <c r="S3650">
        <v>2.9460000000000006</v>
      </c>
      <c r="T3650">
        <v>2</v>
      </c>
      <c r="U3650">
        <v>0.7</v>
      </c>
      <c r="V3650">
        <v>-2.0621999999999998</v>
      </c>
      <c r="W3650" s="6">
        <f t="shared" si="340"/>
        <v>-0.69999999999999973</v>
      </c>
      <c r="X3650" s="4">
        <f t="shared" si="337"/>
        <v>-1.0310999999999999</v>
      </c>
      <c r="Y3650" s="4">
        <f t="shared" si="338"/>
        <v>1.4730000000000003</v>
      </c>
      <c r="Z3650" s="4">
        <f t="shared" si="339"/>
        <v>4.91</v>
      </c>
      <c r="AA3650" s="4">
        <f t="shared" si="336"/>
        <v>2.0622000000000003</v>
      </c>
    </row>
    <row r="3651" spans="1:27" x14ac:dyDescent="0.2">
      <c r="A3651">
        <v>3650</v>
      </c>
      <c r="B3651" t="s">
        <v>6829</v>
      </c>
      <c r="C3651" s="5">
        <v>42330</v>
      </c>
      <c r="D3651" s="5" t="str">
        <f t="shared" si="341"/>
        <v>2015-11</v>
      </c>
      <c r="E3651" s="5">
        <v>42335</v>
      </c>
      <c r="F3651" t="s">
        <v>55</v>
      </c>
      <c r="G3651" t="s">
        <v>4280</v>
      </c>
      <c r="H3651" t="s">
        <v>4281</v>
      </c>
      <c r="I3651" t="s">
        <v>31</v>
      </c>
      <c r="J3651" t="s">
        <v>32</v>
      </c>
      <c r="K3651" t="s">
        <v>339</v>
      </c>
      <c r="L3651" t="s">
        <v>340</v>
      </c>
      <c r="M3651">
        <v>38109</v>
      </c>
      <c r="N3651" t="s">
        <v>35</v>
      </c>
      <c r="O3651" t="s">
        <v>1098</v>
      </c>
      <c r="P3651" t="s">
        <v>51</v>
      </c>
      <c r="Q3651" t="s">
        <v>274</v>
      </c>
      <c r="R3651" t="s">
        <v>1099</v>
      </c>
      <c r="S3651">
        <v>55.104000000000006</v>
      </c>
      <c r="T3651">
        <v>6</v>
      </c>
      <c r="U3651">
        <v>0.2</v>
      </c>
      <c r="V3651">
        <v>18.597599999999993</v>
      </c>
      <c r="W3651" s="6">
        <f t="shared" si="340"/>
        <v>0.33749999999999986</v>
      </c>
      <c r="X3651" s="4">
        <f t="shared" si="337"/>
        <v>3.0995999999999988</v>
      </c>
      <c r="Y3651" s="4">
        <f t="shared" si="338"/>
        <v>9.1840000000000011</v>
      </c>
      <c r="Z3651" s="4">
        <f t="shared" si="339"/>
        <v>11.48</v>
      </c>
      <c r="AA3651" s="4">
        <f t="shared" ref="AA3651:AA3714" si="342">S3651*U3651</f>
        <v>11.020800000000001</v>
      </c>
    </row>
    <row r="3652" spans="1:27" x14ac:dyDescent="0.2">
      <c r="A3652">
        <v>3651</v>
      </c>
      <c r="B3652" t="s">
        <v>6830</v>
      </c>
      <c r="C3652" s="5">
        <v>43078</v>
      </c>
      <c r="D3652" s="5" t="str">
        <f t="shared" si="341"/>
        <v>2017-12</v>
      </c>
      <c r="E3652" s="5">
        <v>43080</v>
      </c>
      <c r="F3652" t="s">
        <v>28</v>
      </c>
      <c r="G3652" t="s">
        <v>1782</v>
      </c>
      <c r="H3652" t="s">
        <v>1783</v>
      </c>
      <c r="I3652" t="s">
        <v>31</v>
      </c>
      <c r="J3652" t="s">
        <v>32</v>
      </c>
      <c r="K3652" t="s">
        <v>887</v>
      </c>
      <c r="L3652" t="s">
        <v>243</v>
      </c>
      <c r="M3652">
        <v>48234</v>
      </c>
      <c r="N3652" t="s">
        <v>110</v>
      </c>
      <c r="O3652" t="s">
        <v>6831</v>
      </c>
      <c r="P3652" t="s">
        <v>76</v>
      </c>
      <c r="Q3652" t="s">
        <v>166</v>
      </c>
      <c r="R3652" t="s">
        <v>6832</v>
      </c>
      <c r="S3652">
        <v>104.88</v>
      </c>
      <c r="T3652">
        <v>6</v>
      </c>
      <c r="U3652">
        <v>0</v>
      </c>
      <c r="V3652">
        <v>41.952000000000005</v>
      </c>
      <c r="W3652" s="6">
        <f t="shared" si="340"/>
        <v>0.40000000000000008</v>
      </c>
      <c r="X3652" s="4">
        <f t="shared" ref="X3652:X3715" si="343">V3652/T3652</f>
        <v>6.9920000000000009</v>
      </c>
      <c r="Y3652" s="4">
        <f t="shared" ref="Y3652:Y3715" si="344">S3652/T3652</f>
        <v>17.48</v>
      </c>
      <c r="Z3652" s="4">
        <f t="shared" ref="Z3652:Z3715" si="345">S3652/((1-U3652)*T3652)</f>
        <v>17.48</v>
      </c>
      <c r="AA3652" s="4">
        <f t="shared" si="342"/>
        <v>0</v>
      </c>
    </row>
    <row r="3653" spans="1:27" x14ac:dyDescent="0.2">
      <c r="A3653">
        <v>3652</v>
      </c>
      <c r="B3653" t="s">
        <v>6830</v>
      </c>
      <c r="C3653" s="5">
        <v>43078</v>
      </c>
      <c r="D3653" s="5" t="str">
        <f t="shared" si="341"/>
        <v>2017-12</v>
      </c>
      <c r="E3653" s="5">
        <v>43080</v>
      </c>
      <c r="F3653" t="s">
        <v>28</v>
      </c>
      <c r="G3653" t="s">
        <v>1782</v>
      </c>
      <c r="H3653" t="s">
        <v>1783</v>
      </c>
      <c r="I3653" t="s">
        <v>31</v>
      </c>
      <c r="J3653" t="s">
        <v>32</v>
      </c>
      <c r="K3653" t="s">
        <v>887</v>
      </c>
      <c r="L3653" t="s">
        <v>243</v>
      </c>
      <c r="M3653">
        <v>48234</v>
      </c>
      <c r="N3653" t="s">
        <v>110</v>
      </c>
      <c r="O3653" t="s">
        <v>3598</v>
      </c>
      <c r="P3653" t="s">
        <v>51</v>
      </c>
      <c r="Q3653" t="s">
        <v>73</v>
      </c>
      <c r="R3653" t="s">
        <v>3599</v>
      </c>
      <c r="S3653">
        <v>34.700000000000003</v>
      </c>
      <c r="T3653">
        <v>5</v>
      </c>
      <c r="U3653">
        <v>0</v>
      </c>
      <c r="V3653">
        <v>12.492000000000001</v>
      </c>
      <c r="W3653" s="6">
        <f t="shared" ref="W3653:W3716" si="346">(V3653/S3653)</f>
        <v>0.36</v>
      </c>
      <c r="X3653" s="4">
        <f t="shared" si="343"/>
        <v>2.4984000000000002</v>
      </c>
      <c r="Y3653" s="4">
        <f t="shared" si="344"/>
        <v>6.94</v>
      </c>
      <c r="Z3653" s="4">
        <f t="shared" si="345"/>
        <v>6.94</v>
      </c>
      <c r="AA3653" s="4">
        <f t="shared" si="342"/>
        <v>0</v>
      </c>
    </row>
    <row r="3654" spans="1:27" x14ac:dyDescent="0.2">
      <c r="A3654">
        <v>3653</v>
      </c>
      <c r="B3654" t="s">
        <v>6830</v>
      </c>
      <c r="C3654" s="5">
        <v>43078</v>
      </c>
      <c r="D3654" s="5" t="str">
        <f t="shared" si="341"/>
        <v>2017-12</v>
      </c>
      <c r="E3654" s="5">
        <v>43080</v>
      </c>
      <c r="F3654" t="s">
        <v>28</v>
      </c>
      <c r="G3654" t="s">
        <v>1782</v>
      </c>
      <c r="H3654" t="s">
        <v>1783</v>
      </c>
      <c r="I3654" t="s">
        <v>31</v>
      </c>
      <c r="J3654" t="s">
        <v>32</v>
      </c>
      <c r="K3654" t="s">
        <v>887</v>
      </c>
      <c r="L3654" t="s">
        <v>243</v>
      </c>
      <c r="M3654">
        <v>48234</v>
      </c>
      <c r="N3654" t="s">
        <v>110</v>
      </c>
      <c r="O3654" t="s">
        <v>2627</v>
      </c>
      <c r="P3654" t="s">
        <v>51</v>
      </c>
      <c r="Q3654" t="s">
        <v>80</v>
      </c>
      <c r="R3654" t="s">
        <v>2628</v>
      </c>
      <c r="S3654">
        <v>33.72</v>
      </c>
      <c r="T3654">
        <v>4</v>
      </c>
      <c r="U3654">
        <v>0</v>
      </c>
      <c r="V3654">
        <v>15.511199999999999</v>
      </c>
      <c r="W3654" s="6">
        <f t="shared" si="346"/>
        <v>0.45999999999999996</v>
      </c>
      <c r="X3654" s="4">
        <f t="shared" si="343"/>
        <v>3.8777999999999997</v>
      </c>
      <c r="Y3654" s="4">
        <f t="shared" si="344"/>
        <v>8.43</v>
      </c>
      <c r="Z3654" s="4">
        <f t="shared" si="345"/>
        <v>8.43</v>
      </c>
      <c r="AA3654" s="4">
        <f t="shared" si="342"/>
        <v>0</v>
      </c>
    </row>
    <row r="3655" spans="1:27" x14ac:dyDescent="0.2">
      <c r="A3655">
        <v>3654</v>
      </c>
      <c r="B3655" t="s">
        <v>6830</v>
      </c>
      <c r="C3655" s="5">
        <v>43078</v>
      </c>
      <c r="D3655" s="5" t="str">
        <f t="shared" ref="D3655:D3718" si="347">TEXT(C3655,"yyyy-mm")</f>
        <v>2017-12</v>
      </c>
      <c r="E3655" s="5">
        <v>43080</v>
      </c>
      <c r="F3655" t="s">
        <v>28</v>
      </c>
      <c r="G3655" t="s">
        <v>1782</v>
      </c>
      <c r="H3655" t="s">
        <v>1783</v>
      </c>
      <c r="I3655" t="s">
        <v>31</v>
      </c>
      <c r="J3655" t="s">
        <v>32</v>
      </c>
      <c r="K3655" t="s">
        <v>887</v>
      </c>
      <c r="L3655" t="s">
        <v>243</v>
      </c>
      <c r="M3655">
        <v>48234</v>
      </c>
      <c r="N3655" t="s">
        <v>110</v>
      </c>
      <c r="O3655" t="s">
        <v>3198</v>
      </c>
      <c r="P3655" t="s">
        <v>51</v>
      </c>
      <c r="Q3655" t="s">
        <v>95</v>
      </c>
      <c r="R3655" t="s">
        <v>191</v>
      </c>
      <c r="S3655">
        <v>14.940000000000001</v>
      </c>
      <c r="T3655">
        <v>3</v>
      </c>
      <c r="U3655">
        <v>0</v>
      </c>
      <c r="V3655">
        <v>7.0218000000000007</v>
      </c>
      <c r="W3655" s="6">
        <f t="shared" si="346"/>
        <v>0.47000000000000003</v>
      </c>
      <c r="X3655" s="4">
        <f t="shared" si="343"/>
        <v>2.3406000000000002</v>
      </c>
      <c r="Y3655" s="4">
        <f t="shared" si="344"/>
        <v>4.9800000000000004</v>
      </c>
      <c r="Z3655" s="4">
        <f t="shared" si="345"/>
        <v>4.9800000000000004</v>
      </c>
      <c r="AA3655" s="4">
        <f t="shared" si="342"/>
        <v>0</v>
      </c>
    </row>
    <row r="3656" spans="1:27" x14ac:dyDescent="0.2">
      <c r="A3656">
        <v>3655</v>
      </c>
      <c r="B3656" t="s">
        <v>6833</v>
      </c>
      <c r="C3656" s="5">
        <v>42978</v>
      </c>
      <c r="D3656" s="5" t="str">
        <f t="shared" si="347"/>
        <v>2017-08</v>
      </c>
      <c r="E3656" s="5">
        <v>42983</v>
      </c>
      <c r="F3656" t="s">
        <v>55</v>
      </c>
      <c r="G3656" t="s">
        <v>1897</v>
      </c>
      <c r="H3656" t="s">
        <v>1898</v>
      </c>
      <c r="I3656" t="s">
        <v>31</v>
      </c>
      <c r="J3656" t="s">
        <v>32</v>
      </c>
      <c r="K3656" t="s">
        <v>1489</v>
      </c>
      <c r="L3656" t="s">
        <v>259</v>
      </c>
      <c r="M3656">
        <v>46226</v>
      </c>
      <c r="N3656" t="s">
        <v>110</v>
      </c>
      <c r="O3656" t="s">
        <v>2164</v>
      </c>
      <c r="P3656" t="s">
        <v>51</v>
      </c>
      <c r="Q3656" t="s">
        <v>83</v>
      </c>
      <c r="R3656" t="s">
        <v>2165</v>
      </c>
      <c r="S3656">
        <v>638.73</v>
      </c>
      <c r="T3656">
        <v>9</v>
      </c>
      <c r="U3656">
        <v>0</v>
      </c>
      <c r="V3656">
        <v>166.06979999999999</v>
      </c>
      <c r="W3656" s="6">
        <f t="shared" si="346"/>
        <v>0.25999999999999995</v>
      </c>
      <c r="X3656" s="4">
        <f t="shared" si="343"/>
        <v>18.452199999999998</v>
      </c>
      <c r="Y3656" s="4">
        <f t="shared" si="344"/>
        <v>70.97</v>
      </c>
      <c r="Z3656" s="4">
        <f t="shared" si="345"/>
        <v>70.97</v>
      </c>
      <c r="AA3656" s="4">
        <f t="shared" si="342"/>
        <v>0</v>
      </c>
    </row>
    <row r="3657" spans="1:27" x14ac:dyDescent="0.2">
      <c r="A3657">
        <v>3656</v>
      </c>
      <c r="B3657" t="s">
        <v>6834</v>
      </c>
      <c r="C3657" s="5">
        <v>42849</v>
      </c>
      <c r="D3657" s="5" t="str">
        <f t="shared" si="347"/>
        <v>2017-04</v>
      </c>
      <c r="E3657" s="5">
        <v>42855</v>
      </c>
      <c r="F3657" t="s">
        <v>55</v>
      </c>
      <c r="G3657" t="s">
        <v>2417</v>
      </c>
      <c r="H3657" t="s">
        <v>2418</v>
      </c>
      <c r="I3657" t="s">
        <v>46</v>
      </c>
      <c r="J3657" t="s">
        <v>32</v>
      </c>
      <c r="K3657" t="s">
        <v>1531</v>
      </c>
      <c r="L3657" t="s">
        <v>59</v>
      </c>
      <c r="M3657">
        <v>32216</v>
      </c>
      <c r="N3657" t="s">
        <v>35</v>
      </c>
      <c r="O3657" t="s">
        <v>4163</v>
      </c>
      <c r="P3657" t="s">
        <v>51</v>
      </c>
      <c r="Q3657" t="s">
        <v>64</v>
      </c>
      <c r="R3657" t="s">
        <v>4164</v>
      </c>
      <c r="S3657">
        <v>113.56800000000001</v>
      </c>
      <c r="T3657">
        <v>2</v>
      </c>
      <c r="U3657">
        <v>0.2</v>
      </c>
      <c r="V3657">
        <v>-21.294000000000018</v>
      </c>
      <c r="W3657" s="6">
        <f t="shared" si="346"/>
        <v>-0.18750000000000014</v>
      </c>
      <c r="X3657" s="4">
        <f t="shared" si="343"/>
        <v>-10.647000000000009</v>
      </c>
      <c r="Y3657" s="4">
        <f t="shared" si="344"/>
        <v>56.784000000000006</v>
      </c>
      <c r="Z3657" s="4">
        <f t="shared" si="345"/>
        <v>70.98</v>
      </c>
      <c r="AA3657" s="4">
        <f t="shared" si="342"/>
        <v>22.713600000000003</v>
      </c>
    </row>
    <row r="3658" spans="1:27" x14ac:dyDescent="0.2">
      <c r="A3658">
        <v>3657</v>
      </c>
      <c r="B3658" t="s">
        <v>6835</v>
      </c>
      <c r="C3658" s="5">
        <v>42986</v>
      </c>
      <c r="D3658" s="5" t="str">
        <f t="shared" si="347"/>
        <v>2017-09</v>
      </c>
      <c r="E3658" s="5">
        <v>42992</v>
      </c>
      <c r="F3658" t="s">
        <v>55</v>
      </c>
      <c r="G3658" t="s">
        <v>5182</v>
      </c>
      <c r="H3658" t="s">
        <v>5183</v>
      </c>
      <c r="I3658" t="s">
        <v>46</v>
      </c>
      <c r="J3658" t="s">
        <v>32</v>
      </c>
      <c r="K3658" t="s">
        <v>873</v>
      </c>
      <c r="L3658" t="s">
        <v>503</v>
      </c>
      <c r="M3658">
        <v>43017</v>
      </c>
      <c r="N3658" t="s">
        <v>153</v>
      </c>
      <c r="O3658" t="s">
        <v>6836</v>
      </c>
      <c r="P3658" t="s">
        <v>76</v>
      </c>
      <c r="Q3658" t="s">
        <v>166</v>
      </c>
      <c r="R3658" t="s">
        <v>6837</v>
      </c>
      <c r="S3658">
        <v>9.0960000000000001</v>
      </c>
      <c r="T3658">
        <v>1</v>
      </c>
      <c r="U3658">
        <v>0.2</v>
      </c>
      <c r="V3658">
        <v>1.7054999999999998</v>
      </c>
      <c r="W3658" s="6">
        <f t="shared" si="346"/>
        <v>0.18749999999999997</v>
      </c>
      <c r="X3658" s="4">
        <f t="shared" si="343"/>
        <v>1.7054999999999998</v>
      </c>
      <c r="Y3658" s="4">
        <f t="shared" si="344"/>
        <v>9.0960000000000001</v>
      </c>
      <c r="Z3658" s="4">
        <f t="shared" si="345"/>
        <v>11.37</v>
      </c>
      <c r="AA3658" s="4">
        <f t="shared" si="342"/>
        <v>1.8192000000000002</v>
      </c>
    </row>
    <row r="3659" spans="1:27" x14ac:dyDescent="0.2">
      <c r="A3659">
        <v>3658</v>
      </c>
      <c r="B3659" t="s">
        <v>6838</v>
      </c>
      <c r="C3659" s="5">
        <v>42075</v>
      </c>
      <c r="D3659" s="5" t="str">
        <f t="shared" si="347"/>
        <v>2015-03</v>
      </c>
      <c r="E3659" s="5">
        <v>42080</v>
      </c>
      <c r="F3659" t="s">
        <v>55</v>
      </c>
      <c r="G3659" t="s">
        <v>4150</v>
      </c>
      <c r="H3659" t="s">
        <v>4151</v>
      </c>
      <c r="I3659" t="s">
        <v>46</v>
      </c>
      <c r="J3659" t="s">
        <v>32</v>
      </c>
      <c r="K3659" t="s">
        <v>6839</v>
      </c>
      <c r="L3659" t="s">
        <v>59</v>
      </c>
      <c r="M3659">
        <v>33317</v>
      </c>
      <c r="N3659" t="s">
        <v>35</v>
      </c>
      <c r="O3659" t="s">
        <v>594</v>
      </c>
      <c r="P3659" t="s">
        <v>51</v>
      </c>
      <c r="Q3659" t="s">
        <v>178</v>
      </c>
      <c r="R3659" t="s">
        <v>595</v>
      </c>
      <c r="S3659">
        <v>8.6880000000000006</v>
      </c>
      <c r="T3659">
        <v>3</v>
      </c>
      <c r="U3659">
        <v>0.2</v>
      </c>
      <c r="V3659">
        <v>2.9322000000000004</v>
      </c>
      <c r="W3659" s="6">
        <f t="shared" si="346"/>
        <v>0.33750000000000002</v>
      </c>
      <c r="X3659" s="4">
        <f t="shared" si="343"/>
        <v>0.97740000000000016</v>
      </c>
      <c r="Y3659" s="4">
        <f t="shared" si="344"/>
        <v>2.8960000000000004</v>
      </c>
      <c r="Z3659" s="4">
        <f t="shared" si="345"/>
        <v>3.6199999999999997</v>
      </c>
      <c r="AA3659" s="4">
        <f t="shared" si="342"/>
        <v>1.7376000000000003</v>
      </c>
    </row>
    <row r="3660" spans="1:27" x14ac:dyDescent="0.2">
      <c r="A3660">
        <v>3659</v>
      </c>
      <c r="B3660" t="s">
        <v>6838</v>
      </c>
      <c r="C3660" s="5">
        <v>42075</v>
      </c>
      <c r="D3660" s="5" t="str">
        <f t="shared" si="347"/>
        <v>2015-03</v>
      </c>
      <c r="E3660" s="5">
        <v>42080</v>
      </c>
      <c r="F3660" t="s">
        <v>55</v>
      </c>
      <c r="G3660" t="s">
        <v>4150</v>
      </c>
      <c r="H3660" t="s">
        <v>4151</v>
      </c>
      <c r="I3660" t="s">
        <v>46</v>
      </c>
      <c r="J3660" t="s">
        <v>32</v>
      </c>
      <c r="K3660" t="s">
        <v>6839</v>
      </c>
      <c r="L3660" t="s">
        <v>59</v>
      </c>
      <c r="M3660">
        <v>33317</v>
      </c>
      <c r="N3660" t="s">
        <v>35</v>
      </c>
      <c r="O3660" t="s">
        <v>357</v>
      </c>
      <c r="P3660" t="s">
        <v>37</v>
      </c>
      <c r="Q3660" t="s">
        <v>70</v>
      </c>
      <c r="R3660" t="s">
        <v>358</v>
      </c>
      <c r="S3660">
        <v>30.880000000000003</v>
      </c>
      <c r="T3660">
        <v>4</v>
      </c>
      <c r="U3660">
        <v>0.2</v>
      </c>
      <c r="V3660">
        <v>3.8599999999999977</v>
      </c>
      <c r="W3660" s="6">
        <f t="shared" si="346"/>
        <v>0.12499999999999992</v>
      </c>
      <c r="X3660" s="4">
        <f t="shared" si="343"/>
        <v>0.96499999999999941</v>
      </c>
      <c r="Y3660" s="4">
        <f t="shared" si="344"/>
        <v>7.7200000000000006</v>
      </c>
      <c r="Z3660" s="4">
        <f t="shared" si="345"/>
        <v>9.65</v>
      </c>
      <c r="AA3660" s="4">
        <f t="shared" si="342"/>
        <v>6.176000000000001</v>
      </c>
    </row>
    <row r="3661" spans="1:27" x14ac:dyDescent="0.2">
      <c r="A3661">
        <v>3660</v>
      </c>
      <c r="B3661" t="s">
        <v>6838</v>
      </c>
      <c r="C3661" s="5">
        <v>42075</v>
      </c>
      <c r="D3661" s="5" t="str">
        <f t="shared" si="347"/>
        <v>2015-03</v>
      </c>
      <c r="E3661" s="5">
        <v>42080</v>
      </c>
      <c r="F3661" t="s">
        <v>55</v>
      </c>
      <c r="G3661" t="s">
        <v>4150</v>
      </c>
      <c r="H3661" t="s">
        <v>4151</v>
      </c>
      <c r="I3661" t="s">
        <v>46</v>
      </c>
      <c r="J3661" t="s">
        <v>32</v>
      </c>
      <c r="K3661" t="s">
        <v>6839</v>
      </c>
      <c r="L3661" t="s">
        <v>59</v>
      </c>
      <c r="M3661">
        <v>33317</v>
      </c>
      <c r="N3661" t="s">
        <v>35</v>
      </c>
      <c r="O3661" t="s">
        <v>6840</v>
      </c>
      <c r="P3661" t="s">
        <v>37</v>
      </c>
      <c r="Q3661" t="s">
        <v>70</v>
      </c>
      <c r="R3661" t="s">
        <v>6841</v>
      </c>
      <c r="S3661">
        <v>6.4080000000000004</v>
      </c>
      <c r="T3661">
        <v>3</v>
      </c>
      <c r="U3661">
        <v>0.2</v>
      </c>
      <c r="V3661">
        <v>1.4418</v>
      </c>
      <c r="W3661" s="6">
        <f t="shared" si="346"/>
        <v>0.22499999999999998</v>
      </c>
      <c r="X3661" s="4">
        <f t="shared" si="343"/>
        <v>0.48059999999999997</v>
      </c>
      <c r="Y3661" s="4">
        <f t="shared" si="344"/>
        <v>2.1360000000000001</v>
      </c>
      <c r="Z3661" s="4">
        <f t="shared" si="345"/>
        <v>2.67</v>
      </c>
      <c r="AA3661" s="4">
        <f t="shared" si="342"/>
        <v>1.2816000000000001</v>
      </c>
    </row>
    <row r="3662" spans="1:27" x14ac:dyDescent="0.2">
      <c r="A3662">
        <v>3661</v>
      </c>
      <c r="B3662" t="s">
        <v>6842</v>
      </c>
      <c r="C3662" s="5">
        <v>42569</v>
      </c>
      <c r="D3662" s="5" t="str">
        <f t="shared" si="347"/>
        <v>2016-07</v>
      </c>
      <c r="E3662" s="5">
        <v>42574</v>
      </c>
      <c r="F3662" t="s">
        <v>55</v>
      </c>
      <c r="G3662" t="s">
        <v>6357</v>
      </c>
      <c r="H3662" t="s">
        <v>6358</v>
      </c>
      <c r="I3662" t="s">
        <v>46</v>
      </c>
      <c r="J3662" t="s">
        <v>32</v>
      </c>
      <c r="K3662" t="s">
        <v>3956</v>
      </c>
      <c r="L3662" t="s">
        <v>315</v>
      </c>
      <c r="M3662">
        <v>85301</v>
      </c>
      <c r="N3662" t="s">
        <v>49</v>
      </c>
      <c r="O3662" t="s">
        <v>6843</v>
      </c>
      <c r="P3662" t="s">
        <v>51</v>
      </c>
      <c r="Q3662" t="s">
        <v>584</v>
      </c>
      <c r="R3662" t="s">
        <v>6844</v>
      </c>
      <c r="S3662">
        <v>33.799999999999997</v>
      </c>
      <c r="T3662">
        <v>5</v>
      </c>
      <c r="U3662">
        <v>0.2</v>
      </c>
      <c r="V3662">
        <v>4.2249999999999979</v>
      </c>
      <c r="W3662" s="6">
        <f t="shared" si="346"/>
        <v>0.12499999999999994</v>
      </c>
      <c r="X3662" s="4">
        <f t="shared" si="343"/>
        <v>0.84499999999999953</v>
      </c>
      <c r="Y3662" s="4">
        <f t="shared" si="344"/>
        <v>6.76</v>
      </c>
      <c r="Z3662" s="4">
        <f t="shared" si="345"/>
        <v>8.4499999999999993</v>
      </c>
      <c r="AA3662" s="4">
        <f t="shared" si="342"/>
        <v>6.76</v>
      </c>
    </row>
    <row r="3663" spans="1:27" x14ac:dyDescent="0.2">
      <c r="A3663">
        <v>3662</v>
      </c>
      <c r="B3663" t="s">
        <v>6845</v>
      </c>
      <c r="C3663" s="5">
        <v>42534</v>
      </c>
      <c r="D3663" s="5" t="str">
        <f t="shared" si="347"/>
        <v>2016-06</v>
      </c>
      <c r="E3663" s="5">
        <v>42536</v>
      </c>
      <c r="F3663" t="s">
        <v>28</v>
      </c>
      <c r="G3663" t="s">
        <v>2810</v>
      </c>
      <c r="H3663" t="s">
        <v>2811</v>
      </c>
      <c r="I3663" t="s">
        <v>107</v>
      </c>
      <c r="J3663" t="s">
        <v>32</v>
      </c>
      <c r="K3663" t="s">
        <v>333</v>
      </c>
      <c r="L3663" t="s">
        <v>243</v>
      </c>
      <c r="M3663">
        <v>49201</v>
      </c>
      <c r="N3663" t="s">
        <v>110</v>
      </c>
      <c r="O3663" t="s">
        <v>6750</v>
      </c>
      <c r="P3663" t="s">
        <v>76</v>
      </c>
      <c r="Q3663" t="s">
        <v>77</v>
      </c>
      <c r="R3663" t="s">
        <v>6751</v>
      </c>
      <c r="S3663">
        <v>377.96999999999997</v>
      </c>
      <c r="T3663">
        <v>3</v>
      </c>
      <c r="U3663">
        <v>0</v>
      </c>
      <c r="V3663">
        <v>94.492500000000007</v>
      </c>
      <c r="W3663" s="6">
        <f t="shared" si="346"/>
        <v>0.25000000000000006</v>
      </c>
      <c r="X3663" s="4">
        <f t="shared" si="343"/>
        <v>31.497500000000002</v>
      </c>
      <c r="Y3663" s="4">
        <f t="shared" si="344"/>
        <v>125.99</v>
      </c>
      <c r="Z3663" s="4">
        <f t="shared" si="345"/>
        <v>125.99</v>
      </c>
      <c r="AA3663" s="4">
        <f t="shared" si="342"/>
        <v>0</v>
      </c>
    </row>
    <row r="3664" spans="1:27" x14ac:dyDescent="0.2">
      <c r="A3664">
        <v>3663</v>
      </c>
      <c r="B3664" t="s">
        <v>6846</v>
      </c>
      <c r="C3664" s="5">
        <v>42919</v>
      </c>
      <c r="D3664" s="5" t="str">
        <f t="shared" si="347"/>
        <v>2017-07</v>
      </c>
      <c r="E3664" s="5">
        <v>42925</v>
      </c>
      <c r="F3664" t="s">
        <v>55</v>
      </c>
      <c r="G3664" t="s">
        <v>758</v>
      </c>
      <c r="H3664" t="s">
        <v>759</v>
      </c>
      <c r="I3664" t="s">
        <v>107</v>
      </c>
      <c r="J3664" t="s">
        <v>32</v>
      </c>
      <c r="K3664" t="s">
        <v>1329</v>
      </c>
      <c r="L3664" t="s">
        <v>1253</v>
      </c>
      <c r="M3664">
        <v>2169</v>
      </c>
      <c r="N3664" t="s">
        <v>153</v>
      </c>
      <c r="O3664" t="s">
        <v>4454</v>
      </c>
      <c r="P3664" t="s">
        <v>76</v>
      </c>
      <c r="Q3664" t="s">
        <v>166</v>
      </c>
      <c r="R3664" t="s">
        <v>4455</v>
      </c>
      <c r="S3664">
        <v>258.89999999999998</v>
      </c>
      <c r="T3664">
        <v>10</v>
      </c>
      <c r="U3664">
        <v>0</v>
      </c>
      <c r="V3664">
        <v>93.203999999999994</v>
      </c>
      <c r="W3664" s="6">
        <f t="shared" si="346"/>
        <v>0.36</v>
      </c>
      <c r="X3664" s="4">
        <f t="shared" si="343"/>
        <v>9.3203999999999994</v>
      </c>
      <c r="Y3664" s="4">
        <f t="shared" si="344"/>
        <v>25.889999999999997</v>
      </c>
      <c r="Z3664" s="4">
        <f t="shared" si="345"/>
        <v>25.889999999999997</v>
      </c>
      <c r="AA3664" s="4">
        <f t="shared" si="342"/>
        <v>0</v>
      </c>
    </row>
    <row r="3665" spans="1:27" x14ac:dyDescent="0.2">
      <c r="A3665">
        <v>3664</v>
      </c>
      <c r="B3665" t="s">
        <v>6846</v>
      </c>
      <c r="C3665" s="5">
        <v>42919</v>
      </c>
      <c r="D3665" s="5" t="str">
        <f t="shared" si="347"/>
        <v>2017-07</v>
      </c>
      <c r="E3665" s="5">
        <v>42925</v>
      </c>
      <c r="F3665" t="s">
        <v>55</v>
      </c>
      <c r="G3665" t="s">
        <v>758</v>
      </c>
      <c r="H3665" t="s">
        <v>759</v>
      </c>
      <c r="I3665" t="s">
        <v>107</v>
      </c>
      <c r="J3665" t="s">
        <v>32</v>
      </c>
      <c r="K3665" t="s">
        <v>1329</v>
      </c>
      <c r="L3665" t="s">
        <v>1253</v>
      </c>
      <c r="M3665">
        <v>2169</v>
      </c>
      <c r="N3665" t="s">
        <v>153</v>
      </c>
      <c r="O3665" t="s">
        <v>1259</v>
      </c>
      <c r="P3665" t="s">
        <v>51</v>
      </c>
      <c r="Q3665" t="s">
        <v>95</v>
      </c>
      <c r="R3665" t="s">
        <v>1260</v>
      </c>
      <c r="S3665">
        <v>24.56</v>
      </c>
      <c r="T3665">
        <v>2</v>
      </c>
      <c r="U3665">
        <v>0</v>
      </c>
      <c r="V3665">
        <v>11.543199999999999</v>
      </c>
      <c r="W3665" s="6">
        <f t="shared" si="346"/>
        <v>0.47</v>
      </c>
      <c r="X3665" s="4">
        <f t="shared" si="343"/>
        <v>5.7715999999999994</v>
      </c>
      <c r="Y3665" s="4">
        <f t="shared" si="344"/>
        <v>12.28</v>
      </c>
      <c r="Z3665" s="4">
        <f t="shared" si="345"/>
        <v>12.28</v>
      </c>
      <c r="AA3665" s="4">
        <f t="shared" si="342"/>
        <v>0</v>
      </c>
    </row>
    <row r="3666" spans="1:27" x14ac:dyDescent="0.2">
      <c r="A3666">
        <v>3665</v>
      </c>
      <c r="B3666" t="s">
        <v>6847</v>
      </c>
      <c r="C3666" s="5">
        <v>41981</v>
      </c>
      <c r="D3666" s="5" t="str">
        <f t="shared" si="347"/>
        <v>2014-12</v>
      </c>
      <c r="E3666" s="5">
        <v>41986</v>
      </c>
      <c r="F3666" t="s">
        <v>55</v>
      </c>
      <c r="G3666" t="s">
        <v>5576</v>
      </c>
      <c r="H3666" t="s">
        <v>5577</v>
      </c>
      <c r="I3666" t="s">
        <v>31</v>
      </c>
      <c r="J3666" t="s">
        <v>32</v>
      </c>
      <c r="K3666" t="s">
        <v>1986</v>
      </c>
      <c r="L3666" t="s">
        <v>425</v>
      </c>
      <c r="M3666">
        <v>97301</v>
      </c>
      <c r="N3666" t="s">
        <v>49</v>
      </c>
      <c r="O3666" t="s">
        <v>2503</v>
      </c>
      <c r="P3666" t="s">
        <v>51</v>
      </c>
      <c r="Q3666" t="s">
        <v>52</v>
      </c>
      <c r="R3666" t="s">
        <v>2504</v>
      </c>
      <c r="S3666">
        <v>27.888000000000002</v>
      </c>
      <c r="T3666">
        <v>7</v>
      </c>
      <c r="U3666">
        <v>0.2</v>
      </c>
      <c r="V3666">
        <v>9.0635999999999974</v>
      </c>
      <c r="W3666" s="6">
        <f t="shared" si="346"/>
        <v>0.3249999999999999</v>
      </c>
      <c r="X3666" s="4">
        <f t="shared" si="343"/>
        <v>1.2947999999999997</v>
      </c>
      <c r="Y3666" s="4">
        <f t="shared" si="344"/>
        <v>3.9840000000000004</v>
      </c>
      <c r="Z3666" s="4">
        <f t="shared" si="345"/>
        <v>4.9799999999999995</v>
      </c>
      <c r="AA3666" s="4">
        <f t="shared" si="342"/>
        <v>5.5776000000000003</v>
      </c>
    </row>
    <row r="3667" spans="1:27" x14ac:dyDescent="0.2">
      <c r="A3667">
        <v>3666</v>
      </c>
      <c r="B3667" t="s">
        <v>6847</v>
      </c>
      <c r="C3667" s="5">
        <v>41981</v>
      </c>
      <c r="D3667" s="5" t="str">
        <f t="shared" si="347"/>
        <v>2014-12</v>
      </c>
      <c r="E3667" s="5">
        <v>41986</v>
      </c>
      <c r="F3667" t="s">
        <v>55</v>
      </c>
      <c r="G3667" t="s">
        <v>5576</v>
      </c>
      <c r="H3667" t="s">
        <v>5577</v>
      </c>
      <c r="I3667" t="s">
        <v>31</v>
      </c>
      <c r="J3667" t="s">
        <v>32</v>
      </c>
      <c r="K3667" t="s">
        <v>1986</v>
      </c>
      <c r="L3667" t="s">
        <v>425</v>
      </c>
      <c r="M3667">
        <v>97301</v>
      </c>
      <c r="N3667" t="s">
        <v>49</v>
      </c>
      <c r="O3667" t="s">
        <v>2490</v>
      </c>
      <c r="P3667" t="s">
        <v>51</v>
      </c>
      <c r="Q3667" t="s">
        <v>80</v>
      </c>
      <c r="R3667" t="s">
        <v>2491</v>
      </c>
      <c r="S3667">
        <v>6.4560000000000004</v>
      </c>
      <c r="T3667">
        <v>4</v>
      </c>
      <c r="U3667">
        <v>0.7</v>
      </c>
      <c r="V3667">
        <v>-4.5191999999999979</v>
      </c>
      <c r="W3667" s="6">
        <f t="shared" si="346"/>
        <v>-0.69999999999999962</v>
      </c>
      <c r="X3667" s="4">
        <f t="shared" si="343"/>
        <v>-1.1297999999999995</v>
      </c>
      <c r="Y3667" s="4">
        <f t="shared" si="344"/>
        <v>1.6140000000000001</v>
      </c>
      <c r="Z3667" s="4">
        <f t="shared" si="345"/>
        <v>5.38</v>
      </c>
      <c r="AA3667" s="4">
        <f t="shared" si="342"/>
        <v>4.5191999999999997</v>
      </c>
    </row>
    <row r="3668" spans="1:27" x14ac:dyDescent="0.2">
      <c r="A3668">
        <v>3667</v>
      </c>
      <c r="B3668" t="s">
        <v>6847</v>
      </c>
      <c r="C3668" s="5">
        <v>41981</v>
      </c>
      <c r="D3668" s="5" t="str">
        <f t="shared" si="347"/>
        <v>2014-12</v>
      </c>
      <c r="E3668" s="5">
        <v>41986</v>
      </c>
      <c r="F3668" t="s">
        <v>55</v>
      </c>
      <c r="G3668" t="s">
        <v>5576</v>
      </c>
      <c r="H3668" t="s">
        <v>5577</v>
      </c>
      <c r="I3668" t="s">
        <v>31</v>
      </c>
      <c r="J3668" t="s">
        <v>32</v>
      </c>
      <c r="K3668" t="s">
        <v>1986</v>
      </c>
      <c r="L3668" t="s">
        <v>425</v>
      </c>
      <c r="M3668">
        <v>97301</v>
      </c>
      <c r="N3668" t="s">
        <v>49</v>
      </c>
      <c r="O3668" t="s">
        <v>6470</v>
      </c>
      <c r="P3668" t="s">
        <v>76</v>
      </c>
      <c r="Q3668" t="s">
        <v>77</v>
      </c>
      <c r="R3668" t="s">
        <v>6471</v>
      </c>
      <c r="S3668">
        <v>52.679999999999993</v>
      </c>
      <c r="T3668">
        <v>3</v>
      </c>
      <c r="U3668">
        <v>0.2</v>
      </c>
      <c r="V3668">
        <v>19.754999999999999</v>
      </c>
      <c r="W3668" s="6">
        <f t="shared" si="346"/>
        <v>0.37500000000000006</v>
      </c>
      <c r="X3668" s="4">
        <f t="shared" si="343"/>
        <v>6.585</v>
      </c>
      <c r="Y3668" s="4">
        <f t="shared" si="344"/>
        <v>17.559999999999999</v>
      </c>
      <c r="Z3668" s="4">
        <f t="shared" si="345"/>
        <v>21.949999999999992</v>
      </c>
      <c r="AA3668" s="4">
        <f t="shared" si="342"/>
        <v>10.536</v>
      </c>
    </row>
    <row r="3669" spans="1:27" x14ac:dyDescent="0.2">
      <c r="A3669">
        <v>3668</v>
      </c>
      <c r="B3669" t="s">
        <v>6847</v>
      </c>
      <c r="C3669" s="5">
        <v>41981</v>
      </c>
      <c r="D3669" s="5" t="str">
        <f t="shared" si="347"/>
        <v>2014-12</v>
      </c>
      <c r="E3669" s="5">
        <v>41986</v>
      </c>
      <c r="F3669" t="s">
        <v>55</v>
      </c>
      <c r="G3669" t="s">
        <v>5576</v>
      </c>
      <c r="H3669" t="s">
        <v>5577</v>
      </c>
      <c r="I3669" t="s">
        <v>31</v>
      </c>
      <c r="J3669" t="s">
        <v>32</v>
      </c>
      <c r="K3669" t="s">
        <v>1986</v>
      </c>
      <c r="L3669" t="s">
        <v>425</v>
      </c>
      <c r="M3669">
        <v>97301</v>
      </c>
      <c r="N3669" t="s">
        <v>49</v>
      </c>
      <c r="O3669" t="s">
        <v>6848</v>
      </c>
      <c r="P3669" t="s">
        <v>51</v>
      </c>
      <c r="Q3669" t="s">
        <v>584</v>
      </c>
      <c r="R3669" t="s">
        <v>6849</v>
      </c>
      <c r="S3669">
        <v>13.88</v>
      </c>
      <c r="T3669">
        <v>5</v>
      </c>
      <c r="U3669">
        <v>0.2</v>
      </c>
      <c r="V3669">
        <v>-2.6025000000000014</v>
      </c>
      <c r="W3669" s="6">
        <f t="shared" si="346"/>
        <v>-0.18750000000000008</v>
      </c>
      <c r="X3669" s="4">
        <f t="shared" si="343"/>
        <v>-0.5205000000000003</v>
      </c>
      <c r="Y3669" s="4">
        <f t="shared" si="344"/>
        <v>2.7760000000000002</v>
      </c>
      <c r="Z3669" s="4">
        <f t="shared" si="345"/>
        <v>3.47</v>
      </c>
      <c r="AA3669" s="4">
        <f t="shared" si="342"/>
        <v>2.7760000000000002</v>
      </c>
    </row>
    <row r="3670" spans="1:27" x14ac:dyDescent="0.2">
      <c r="A3670">
        <v>3669</v>
      </c>
      <c r="B3670" t="s">
        <v>6847</v>
      </c>
      <c r="C3670" s="5">
        <v>41981</v>
      </c>
      <c r="D3670" s="5" t="str">
        <f t="shared" si="347"/>
        <v>2014-12</v>
      </c>
      <c r="E3670" s="5">
        <v>41986</v>
      </c>
      <c r="F3670" t="s">
        <v>55</v>
      </c>
      <c r="G3670" t="s">
        <v>5576</v>
      </c>
      <c r="H3670" t="s">
        <v>5577</v>
      </c>
      <c r="I3670" t="s">
        <v>31</v>
      </c>
      <c r="J3670" t="s">
        <v>32</v>
      </c>
      <c r="K3670" t="s">
        <v>1986</v>
      </c>
      <c r="L3670" t="s">
        <v>425</v>
      </c>
      <c r="M3670">
        <v>97301</v>
      </c>
      <c r="N3670" t="s">
        <v>49</v>
      </c>
      <c r="O3670" t="s">
        <v>5910</v>
      </c>
      <c r="P3670" t="s">
        <v>76</v>
      </c>
      <c r="Q3670" t="s">
        <v>166</v>
      </c>
      <c r="R3670" t="s">
        <v>5911</v>
      </c>
      <c r="S3670">
        <v>103.92000000000002</v>
      </c>
      <c r="T3670">
        <v>10</v>
      </c>
      <c r="U3670">
        <v>0.2</v>
      </c>
      <c r="V3670">
        <v>-18.186000000000014</v>
      </c>
      <c r="W3670" s="6">
        <f t="shared" si="346"/>
        <v>-0.1750000000000001</v>
      </c>
      <c r="X3670" s="4">
        <f t="shared" si="343"/>
        <v>-1.8186000000000013</v>
      </c>
      <c r="Y3670" s="4">
        <f t="shared" si="344"/>
        <v>10.392000000000001</v>
      </c>
      <c r="Z3670" s="4">
        <f t="shared" si="345"/>
        <v>12.990000000000002</v>
      </c>
      <c r="AA3670" s="4">
        <f t="shared" si="342"/>
        <v>20.784000000000006</v>
      </c>
    </row>
    <row r="3671" spans="1:27" x14ac:dyDescent="0.2">
      <c r="A3671">
        <v>3670</v>
      </c>
      <c r="B3671" t="s">
        <v>6847</v>
      </c>
      <c r="C3671" s="5">
        <v>41981</v>
      </c>
      <c r="D3671" s="5" t="str">
        <f t="shared" si="347"/>
        <v>2014-12</v>
      </c>
      <c r="E3671" s="5">
        <v>41986</v>
      </c>
      <c r="F3671" t="s">
        <v>55</v>
      </c>
      <c r="G3671" t="s">
        <v>5576</v>
      </c>
      <c r="H3671" t="s">
        <v>5577</v>
      </c>
      <c r="I3671" t="s">
        <v>31</v>
      </c>
      <c r="J3671" t="s">
        <v>32</v>
      </c>
      <c r="K3671" t="s">
        <v>1986</v>
      </c>
      <c r="L3671" t="s">
        <v>425</v>
      </c>
      <c r="M3671">
        <v>97301</v>
      </c>
      <c r="N3671" t="s">
        <v>49</v>
      </c>
      <c r="O3671" t="s">
        <v>6850</v>
      </c>
      <c r="P3671" t="s">
        <v>51</v>
      </c>
      <c r="Q3671" t="s">
        <v>52</v>
      </c>
      <c r="R3671" t="s">
        <v>6851</v>
      </c>
      <c r="S3671">
        <v>11.52</v>
      </c>
      <c r="T3671">
        <v>5</v>
      </c>
      <c r="U3671">
        <v>0.2</v>
      </c>
      <c r="V3671">
        <v>3.7439999999999989</v>
      </c>
      <c r="W3671" s="6">
        <f t="shared" si="346"/>
        <v>0.3249999999999999</v>
      </c>
      <c r="X3671" s="4">
        <f t="shared" si="343"/>
        <v>0.7487999999999998</v>
      </c>
      <c r="Y3671" s="4">
        <f t="shared" si="344"/>
        <v>2.3039999999999998</v>
      </c>
      <c r="Z3671" s="4">
        <f t="shared" si="345"/>
        <v>2.88</v>
      </c>
      <c r="AA3671" s="4">
        <f t="shared" si="342"/>
        <v>2.3039999999999998</v>
      </c>
    </row>
    <row r="3672" spans="1:27" x14ac:dyDescent="0.2">
      <c r="A3672">
        <v>3671</v>
      </c>
      <c r="B3672" t="s">
        <v>6847</v>
      </c>
      <c r="C3672" s="5">
        <v>41981</v>
      </c>
      <c r="D3672" s="5" t="str">
        <f t="shared" si="347"/>
        <v>2014-12</v>
      </c>
      <c r="E3672" s="5">
        <v>41986</v>
      </c>
      <c r="F3672" t="s">
        <v>55</v>
      </c>
      <c r="G3672" t="s">
        <v>5576</v>
      </c>
      <c r="H3672" t="s">
        <v>5577</v>
      </c>
      <c r="I3672" t="s">
        <v>31</v>
      </c>
      <c r="J3672" t="s">
        <v>32</v>
      </c>
      <c r="K3672" t="s">
        <v>1986</v>
      </c>
      <c r="L3672" t="s">
        <v>425</v>
      </c>
      <c r="M3672">
        <v>97301</v>
      </c>
      <c r="N3672" t="s">
        <v>49</v>
      </c>
      <c r="O3672" t="s">
        <v>284</v>
      </c>
      <c r="P3672" t="s">
        <v>51</v>
      </c>
      <c r="Q3672" t="s">
        <v>95</v>
      </c>
      <c r="R3672" t="s">
        <v>285</v>
      </c>
      <c r="S3672">
        <v>10.368000000000002</v>
      </c>
      <c r="T3672">
        <v>2</v>
      </c>
      <c r="U3672">
        <v>0.2</v>
      </c>
      <c r="V3672">
        <v>3.6288</v>
      </c>
      <c r="W3672" s="6">
        <f t="shared" si="346"/>
        <v>0.34999999999999992</v>
      </c>
      <c r="X3672" s="4">
        <f t="shared" si="343"/>
        <v>1.8144</v>
      </c>
      <c r="Y3672" s="4">
        <f t="shared" si="344"/>
        <v>5.1840000000000011</v>
      </c>
      <c r="Z3672" s="4">
        <f t="shared" si="345"/>
        <v>6.4800000000000013</v>
      </c>
      <c r="AA3672" s="4">
        <f t="shared" si="342"/>
        <v>2.0736000000000003</v>
      </c>
    </row>
    <row r="3673" spans="1:27" x14ac:dyDescent="0.2">
      <c r="A3673">
        <v>3672</v>
      </c>
      <c r="B3673" t="s">
        <v>6847</v>
      </c>
      <c r="C3673" s="5">
        <v>41981</v>
      </c>
      <c r="D3673" s="5" t="str">
        <f t="shared" si="347"/>
        <v>2014-12</v>
      </c>
      <c r="E3673" s="5">
        <v>41986</v>
      </c>
      <c r="F3673" t="s">
        <v>55</v>
      </c>
      <c r="G3673" t="s">
        <v>5576</v>
      </c>
      <c r="H3673" t="s">
        <v>5577</v>
      </c>
      <c r="I3673" t="s">
        <v>31</v>
      </c>
      <c r="J3673" t="s">
        <v>32</v>
      </c>
      <c r="K3673" t="s">
        <v>1986</v>
      </c>
      <c r="L3673" t="s">
        <v>425</v>
      </c>
      <c r="M3673">
        <v>97301</v>
      </c>
      <c r="N3673" t="s">
        <v>49</v>
      </c>
      <c r="O3673" t="s">
        <v>6852</v>
      </c>
      <c r="P3673" t="s">
        <v>51</v>
      </c>
      <c r="Q3673" t="s">
        <v>64</v>
      </c>
      <c r="R3673" t="s">
        <v>6853</v>
      </c>
      <c r="S3673">
        <v>39.072000000000003</v>
      </c>
      <c r="T3673">
        <v>3</v>
      </c>
      <c r="U3673">
        <v>0.2</v>
      </c>
      <c r="V3673">
        <v>2.9304000000000023</v>
      </c>
      <c r="W3673" s="6">
        <f t="shared" si="346"/>
        <v>7.5000000000000053E-2</v>
      </c>
      <c r="X3673" s="4">
        <f t="shared" si="343"/>
        <v>0.97680000000000078</v>
      </c>
      <c r="Y3673" s="4">
        <f t="shared" si="344"/>
        <v>13.024000000000001</v>
      </c>
      <c r="Z3673" s="4">
        <f t="shared" si="345"/>
        <v>16.279999999999998</v>
      </c>
      <c r="AA3673" s="4">
        <f t="shared" si="342"/>
        <v>7.8144000000000009</v>
      </c>
    </row>
    <row r="3674" spans="1:27" x14ac:dyDescent="0.2">
      <c r="A3674">
        <v>3673</v>
      </c>
      <c r="B3674" t="s">
        <v>6854</v>
      </c>
      <c r="C3674" s="5">
        <v>42468</v>
      </c>
      <c r="D3674" s="5" t="str">
        <f t="shared" si="347"/>
        <v>2016-04</v>
      </c>
      <c r="E3674" s="5">
        <v>42474</v>
      </c>
      <c r="F3674" t="s">
        <v>55</v>
      </c>
      <c r="G3674" t="s">
        <v>2171</v>
      </c>
      <c r="H3674" t="s">
        <v>2172</v>
      </c>
      <c r="I3674" t="s">
        <v>107</v>
      </c>
      <c r="J3674" t="s">
        <v>32</v>
      </c>
      <c r="K3674" t="s">
        <v>281</v>
      </c>
      <c r="L3674" t="s">
        <v>503</v>
      </c>
      <c r="M3674">
        <v>45373</v>
      </c>
      <c r="N3674" t="s">
        <v>153</v>
      </c>
      <c r="O3674" t="s">
        <v>6260</v>
      </c>
      <c r="P3674" t="s">
        <v>51</v>
      </c>
      <c r="Q3674" t="s">
        <v>178</v>
      </c>
      <c r="R3674" t="s">
        <v>6261</v>
      </c>
      <c r="S3674">
        <v>8.8719999999999999</v>
      </c>
      <c r="T3674">
        <v>1</v>
      </c>
      <c r="U3674">
        <v>0.2</v>
      </c>
      <c r="V3674">
        <v>3.2161</v>
      </c>
      <c r="W3674" s="6">
        <f t="shared" si="346"/>
        <v>0.36249999999999999</v>
      </c>
      <c r="X3674" s="4">
        <f t="shared" si="343"/>
        <v>3.2161</v>
      </c>
      <c r="Y3674" s="4">
        <f t="shared" si="344"/>
        <v>8.8719999999999999</v>
      </c>
      <c r="Z3674" s="4">
        <f t="shared" si="345"/>
        <v>11.09</v>
      </c>
      <c r="AA3674" s="4">
        <f t="shared" si="342"/>
        <v>1.7744</v>
      </c>
    </row>
    <row r="3675" spans="1:27" x14ac:dyDescent="0.2">
      <c r="A3675">
        <v>3674</v>
      </c>
      <c r="B3675" t="s">
        <v>6854</v>
      </c>
      <c r="C3675" s="5">
        <v>42468</v>
      </c>
      <c r="D3675" s="5" t="str">
        <f t="shared" si="347"/>
        <v>2016-04</v>
      </c>
      <c r="E3675" s="5">
        <v>42474</v>
      </c>
      <c r="F3675" t="s">
        <v>55</v>
      </c>
      <c r="G3675" t="s">
        <v>2171</v>
      </c>
      <c r="H3675" t="s">
        <v>2172</v>
      </c>
      <c r="I3675" t="s">
        <v>107</v>
      </c>
      <c r="J3675" t="s">
        <v>32</v>
      </c>
      <c r="K3675" t="s">
        <v>281</v>
      </c>
      <c r="L3675" t="s">
        <v>503</v>
      </c>
      <c r="M3675">
        <v>45373</v>
      </c>
      <c r="N3675" t="s">
        <v>153</v>
      </c>
      <c r="O3675" t="s">
        <v>4313</v>
      </c>
      <c r="P3675" t="s">
        <v>51</v>
      </c>
      <c r="Q3675" t="s">
        <v>80</v>
      </c>
      <c r="R3675" t="s">
        <v>4314</v>
      </c>
      <c r="S3675">
        <v>121.10400000000003</v>
      </c>
      <c r="T3675">
        <v>6</v>
      </c>
      <c r="U3675">
        <v>0.7</v>
      </c>
      <c r="V3675">
        <v>-100.91999999999999</v>
      </c>
      <c r="W3675" s="6">
        <f t="shared" si="346"/>
        <v>-0.83333333333333304</v>
      </c>
      <c r="X3675" s="4">
        <f t="shared" si="343"/>
        <v>-16.819999999999997</v>
      </c>
      <c r="Y3675" s="4">
        <f t="shared" si="344"/>
        <v>20.184000000000005</v>
      </c>
      <c r="Z3675" s="4">
        <f t="shared" si="345"/>
        <v>67.28</v>
      </c>
      <c r="AA3675" s="4">
        <f t="shared" si="342"/>
        <v>84.772800000000018</v>
      </c>
    </row>
    <row r="3676" spans="1:27" x14ac:dyDescent="0.2">
      <c r="A3676">
        <v>3675</v>
      </c>
      <c r="B3676" t="s">
        <v>6855</v>
      </c>
      <c r="C3676" s="5">
        <v>43045</v>
      </c>
      <c r="D3676" s="5" t="str">
        <f t="shared" si="347"/>
        <v>2017-11</v>
      </c>
      <c r="E3676" s="5">
        <v>43050</v>
      </c>
      <c r="F3676" t="s">
        <v>55</v>
      </c>
      <c r="G3676" t="s">
        <v>5169</v>
      </c>
      <c r="H3676" t="s">
        <v>5170</v>
      </c>
      <c r="I3676" t="s">
        <v>31</v>
      </c>
      <c r="J3676" t="s">
        <v>32</v>
      </c>
      <c r="K3676" t="s">
        <v>151</v>
      </c>
      <c r="L3676" t="s">
        <v>152</v>
      </c>
      <c r="M3676">
        <v>19143</v>
      </c>
      <c r="N3676" t="s">
        <v>153</v>
      </c>
      <c r="O3676" t="s">
        <v>4853</v>
      </c>
      <c r="P3676" t="s">
        <v>37</v>
      </c>
      <c r="Q3676" t="s">
        <v>41</v>
      </c>
      <c r="R3676" t="s">
        <v>4854</v>
      </c>
      <c r="S3676">
        <v>127.372</v>
      </c>
      <c r="T3676">
        <v>2</v>
      </c>
      <c r="U3676">
        <v>0.3</v>
      </c>
      <c r="V3676">
        <v>-30.933200000000006</v>
      </c>
      <c r="W3676" s="6">
        <f t="shared" si="346"/>
        <v>-0.24285714285714291</v>
      </c>
      <c r="X3676" s="4">
        <f t="shared" si="343"/>
        <v>-15.466600000000003</v>
      </c>
      <c r="Y3676" s="4">
        <f t="shared" si="344"/>
        <v>63.686</v>
      </c>
      <c r="Z3676" s="4">
        <f t="shared" si="345"/>
        <v>90.98</v>
      </c>
      <c r="AA3676" s="4">
        <f t="shared" si="342"/>
        <v>38.211599999999997</v>
      </c>
    </row>
    <row r="3677" spans="1:27" x14ac:dyDescent="0.2">
      <c r="A3677">
        <v>3676</v>
      </c>
      <c r="B3677" t="s">
        <v>6855</v>
      </c>
      <c r="C3677" s="5">
        <v>43045</v>
      </c>
      <c r="D3677" s="5" t="str">
        <f t="shared" si="347"/>
        <v>2017-11</v>
      </c>
      <c r="E3677" s="5">
        <v>43050</v>
      </c>
      <c r="F3677" t="s">
        <v>55</v>
      </c>
      <c r="G3677" t="s">
        <v>5169</v>
      </c>
      <c r="H3677" t="s">
        <v>5170</v>
      </c>
      <c r="I3677" t="s">
        <v>31</v>
      </c>
      <c r="J3677" t="s">
        <v>32</v>
      </c>
      <c r="K3677" t="s">
        <v>151</v>
      </c>
      <c r="L3677" t="s">
        <v>152</v>
      </c>
      <c r="M3677">
        <v>19143</v>
      </c>
      <c r="N3677" t="s">
        <v>153</v>
      </c>
      <c r="O3677" t="s">
        <v>1460</v>
      </c>
      <c r="P3677" t="s">
        <v>51</v>
      </c>
      <c r="Q3677" t="s">
        <v>95</v>
      </c>
      <c r="R3677" t="s">
        <v>1461</v>
      </c>
      <c r="S3677">
        <v>47.952000000000005</v>
      </c>
      <c r="T3677">
        <v>3</v>
      </c>
      <c r="U3677">
        <v>0.2</v>
      </c>
      <c r="V3677">
        <v>16.183799999999998</v>
      </c>
      <c r="W3677" s="6">
        <f t="shared" si="346"/>
        <v>0.33749999999999991</v>
      </c>
      <c r="X3677" s="4">
        <f t="shared" si="343"/>
        <v>5.3945999999999996</v>
      </c>
      <c r="Y3677" s="4">
        <f t="shared" si="344"/>
        <v>15.984000000000002</v>
      </c>
      <c r="Z3677" s="4">
        <f t="shared" si="345"/>
        <v>19.98</v>
      </c>
      <c r="AA3677" s="4">
        <f t="shared" si="342"/>
        <v>9.5904000000000007</v>
      </c>
    </row>
    <row r="3678" spans="1:27" x14ac:dyDescent="0.2">
      <c r="A3678">
        <v>3677</v>
      </c>
      <c r="B3678" t="s">
        <v>6856</v>
      </c>
      <c r="C3678" s="5">
        <v>42343</v>
      </c>
      <c r="D3678" s="5" t="str">
        <f t="shared" si="347"/>
        <v>2015-12</v>
      </c>
      <c r="E3678" s="5">
        <v>42347</v>
      </c>
      <c r="F3678" t="s">
        <v>55</v>
      </c>
      <c r="G3678" t="s">
        <v>5187</v>
      </c>
      <c r="H3678" t="s">
        <v>5188</v>
      </c>
      <c r="I3678" t="s">
        <v>46</v>
      </c>
      <c r="J3678" t="s">
        <v>32</v>
      </c>
      <c r="K3678" t="s">
        <v>955</v>
      </c>
      <c r="L3678" t="s">
        <v>48</v>
      </c>
      <c r="M3678">
        <v>92105</v>
      </c>
      <c r="N3678" t="s">
        <v>49</v>
      </c>
      <c r="O3678" t="s">
        <v>2520</v>
      </c>
      <c r="P3678" t="s">
        <v>37</v>
      </c>
      <c r="Q3678" t="s">
        <v>70</v>
      </c>
      <c r="R3678" t="s">
        <v>2521</v>
      </c>
      <c r="S3678">
        <v>44.46</v>
      </c>
      <c r="T3678">
        <v>2</v>
      </c>
      <c r="U3678">
        <v>0</v>
      </c>
      <c r="V3678">
        <v>14.671799999999998</v>
      </c>
      <c r="W3678" s="6">
        <f t="shared" si="346"/>
        <v>0.32999999999999996</v>
      </c>
      <c r="X3678" s="4">
        <f t="shared" si="343"/>
        <v>7.3358999999999988</v>
      </c>
      <c r="Y3678" s="4">
        <f t="shared" si="344"/>
        <v>22.23</v>
      </c>
      <c r="Z3678" s="4">
        <f t="shared" si="345"/>
        <v>22.23</v>
      </c>
      <c r="AA3678" s="4">
        <f t="shared" si="342"/>
        <v>0</v>
      </c>
    </row>
    <row r="3679" spans="1:27" x14ac:dyDescent="0.2">
      <c r="A3679">
        <v>3678</v>
      </c>
      <c r="B3679" t="s">
        <v>6857</v>
      </c>
      <c r="C3679" s="5">
        <v>42194</v>
      </c>
      <c r="D3679" s="5" t="str">
        <f t="shared" si="347"/>
        <v>2015-07</v>
      </c>
      <c r="E3679" s="5">
        <v>42199</v>
      </c>
      <c r="F3679" t="s">
        <v>55</v>
      </c>
      <c r="G3679" t="s">
        <v>4572</v>
      </c>
      <c r="H3679" t="s">
        <v>4573</v>
      </c>
      <c r="I3679" t="s">
        <v>31</v>
      </c>
      <c r="J3679" t="s">
        <v>32</v>
      </c>
      <c r="K3679" t="s">
        <v>3226</v>
      </c>
      <c r="L3679" t="s">
        <v>2747</v>
      </c>
      <c r="M3679">
        <v>20735</v>
      </c>
      <c r="N3679" t="s">
        <v>153</v>
      </c>
      <c r="O3679" t="s">
        <v>5981</v>
      </c>
      <c r="P3679" t="s">
        <v>51</v>
      </c>
      <c r="Q3679" t="s">
        <v>274</v>
      </c>
      <c r="R3679" t="s">
        <v>5982</v>
      </c>
      <c r="S3679">
        <v>15.8</v>
      </c>
      <c r="T3679">
        <v>4</v>
      </c>
      <c r="U3679">
        <v>0</v>
      </c>
      <c r="V3679">
        <v>5.0559999999999992</v>
      </c>
      <c r="W3679" s="6">
        <f t="shared" si="346"/>
        <v>0.31999999999999995</v>
      </c>
      <c r="X3679" s="4">
        <f t="shared" si="343"/>
        <v>1.2639999999999998</v>
      </c>
      <c r="Y3679" s="4">
        <f t="shared" si="344"/>
        <v>3.95</v>
      </c>
      <c r="Z3679" s="4">
        <f t="shared" si="345"/>
        <v>3.95</v>
      </c>
      <c r="AA3679" s="4">
        <f t="shared" si="342"/>
        <v>0</v>
      </c>
    </row>
    <row r="3680" spans="1:27" x14ac:dyDescent="0.2">
      <c r="A3680">
        <v>3679</v>
      </c>
      <c r="B3680" t="s">
        <v>6857</v>
      </c>
      <c r="C3680" s="5">
        <v>42194</v>
      </c>
      <c r="D3680" s="5" t="str">
        <f t="shared" si="347"/>
        <v>2015-07</v>
      </c>
      <c r="E3680" s="5">
        <v>42199</v>
      </c>
      <c r="F3680" t="s">
        <v>55</v>
      </c>
      <c r="G3680" t="s">
        <v>4572</v>
      </c>
      <c r="H3680" t="s">
        <v>4573</v>
      </c>
      <c r="I3680" t="s">
        <v>31</v>
      </c>
      <c r="J3680" t="s">
        <v>32</v>
      </c>
      <c r="K3680" t="s">
        <v>3226</v>
      </c>
      <c r="L3680" t="s">
        <v>2747</v>
      </c>
      <c r="M3680">
        <v>20735</v>
      </c>
      <c r="N3680" t="s">
        <v>153</v>
      </c>
      <c r="O3680" t="s">
        <v>6530</v>
      </c>
      <c r="P3680" t="s">
        <v>76</v>
      </c>
      <c r="Q3680" t="s">
        <v>689</v>
      </c>
      <c r="R3680" t="s">
        <v>6531</v>
      </c>
      <c r="S3680">
        <v>464.97</v>
      </c>
      <c r="T3680">
        <v>3</v>
      </c>
      <c r="U3680">
        <v>0</v>
      </c>
      <c r="V3680">
        <v>209.23649999999998</v>
      </c>
      <c r="W3680" s="6">
        <f t="shared" si="346"/>
        <v>0.4499999999999999</v>
      </c>
      <c r="X3680" s="4">
        <f t="shared" si="343"/>
        <v>69.745499999999993</v>
      </c>
      <c r="Y3680" s="4">
        <f t="shared" si="344"/>
        <v>154.99</v>
      </c>
      <c r="Z3680" s="4">
        <f t="shared" si="345"/>
        <v>154.99</v>
      </c>
      <c r="AA3680" s="4">
        <f t="shared" si="342"/>
        <v>0</v>
      </c>
    </row>
    <row r="3681" spans="1:27" x14ac:dyDescent="0.2">
      <c r="A3681">
        <v>3680</v>
      </c>
      <c r="B3681" t="s">
        <v>6857</v>
      </c>
      <c r="C3681" s="5">
        <v>42194</v>
      </c>
      <c r="D3681" s="5" t="str">
        <f t="shared" si="347"/>
        <v>2015-07</v>
      </c>
      <c r="E3681" s="5">
        <v>42199</v>
      </c>
      <c r="F3681" t="s">
        <v>55</v>
      </c>
      <c r="G3681" t="s">
        <v>4572</v>
      </c>
      <c r="H3681" t="s">
        <v>4573</v>
      </c>
      <c r="I3681" t="s">
        <v>31</v>
      </c>
      <c r="J3681" t="s">
        <v>32</v>
      </c>
      <c r="K3681" t="s">
        <v>3226</v>
      </c>
      <c r="L3681" t="s">
        <v>2747</v>
      </c>
      <c r="M3681">
        <v>20735</v>
      </c>
      <c r="N3681" t="s">
        <v>153</v>
      </c>
      <c r="O3681" t="s">
        <v>1094</v>
      </c>
      <c r="P3681" t="s">
        <v>37</v>
      </c>
      <c r="Q3681" t="s">
        <v>70</v>
      </c>
      <c r="R3681" t="s">
        <v>1095</v>
      </c>
      <c r="S3681">
        <v>181.96</v>
      </c>
      <c r="T3681">
        <v>2</v>
      </c>
      <c r="U3681">
        <v>0</v>
      </c>
      <c r="V3681">
        <v>20.015600000000006</v>
      </c>
      <c r="W3681" s="6">
        <f t="shared" si="346"/>
        <v>0.11000000000000003</v>
      </c>
      <c r="X3681" s="4">
        <f t="shared" si="343"/>
        <v>10.007800000000003</v>
      </c>
      <c r="Y3681" s="4">
        <f t="shared" si="344"/>
        <v>90.98</v>
      </c>
      <c r="Z3681" s="4">
        <f t="shared" si="345"/>
        <v>90.98</v>
      </c>
      <c r="AA3681" s="4">
        <f t="shared" si="342"/>
        <v>0</v>
      </c>
    </row>
    <row r="3682" spans="1:27" x14ac:dyDescent="0.2">
      <c r="A3682">
        <v>3681</v>
      </c>
      <c r="B3682" t="s">
        <v>6857</v>
      </c>
      <c r="C3682" s="5">
        <v>42194</v>
      </c>
      <c r="D3682" s="5" t="str">
        <f t="shared" si="347"/>
        <v>2015-07</v>
      </c>
      <c r="E3682" s="5">
        <v>42199</v>
      </c>
      <c r="F3682" t="s">
        <v>55</v>
      </c>
      <c r="G3682" t="s">
        <v>4572</v>
      </c>
      <c r="H3682" t="s">
        <v>4573</v>
      </c>
      <c r="I3682" t="s">
        <v>31</v>
      </c>
      <c r="J3682" t="s">
        <v>32</v>
      </c>
      <c r="K3682" t="s">
        <v>3226</v>
      </c>
      <c r="L3682" t="s">
        <v>2747</v>
      </c>
      <c r="M3682">
        <v>20735</v>
      </c>
      <c r="N3682" t="s">
        <v>153</v>
      </c>
      <c r="O3682" t="s">
        <v>6858</v>
      </c>
      <c r="P3682" t="s">
        <v>51</v>
      </c>
      <c r="Q3682" t="s">
        <v>52</v>
      </c>
      <c r="R3682" t="s">
        <v>6859</v>
      </c>
      <c r="S3682">
        <v>12.39</v>
      </c>
      <c r="T3682">
        <v>3</v>
      </c>
      <c r="U3682">
        <v>0</v>
      </c>
      <c r="V3682">
        <v>5.6993999999999998</v>
      </c>
      <c r="W3682" s="6">
        <f t="shared" si="346"/>
        <v>0.45999999999999996</v>
      </c>
      <c r="X3682" s="4">
        <f t="shared" si="343"/>
        <v>1.8997999999999999</v>
      </c>
      <c r="Y3682" s="4">
        <f t="shared" si="344"/>
        <v>4.13</v>
      </c>
      <c r="Z3682" s="4">
        <f t="shared" si="345"/>
        <v>4.13</v>
      </c>
      <c r="AA3682" s="4">
        <f t="shared" si="342"/>
        <v>0</v>
      </c>
    </row>
    <row r="3683" spans="1:27" x14ac:dyDescent="0.2">
      <c r="A3683">
        <v>3682</v>
      </c>
      <c r="B3683" t="s">
        <v>6857</v>
      </c>
      <c r="C3683" s="5">
        <v>42194</v>
      </c>
      <c r="D3683" s="5" t="str">
        <f t="shared" si="347"/>
        <v>2015-07</v>
      </c>
      <c r="E3683" s="5">
        <v>42199</v>
      </c>
      <c r="F3683" t="s">
        <v>55</v>
      </c>
      <c r="G3683" t="s">
        <v>4572</v>
      </c>
      <c r="H3683" t="s">
        <v>4573</v>
      </c>
      <c r="I3683" t="s">
        <v>31</v>
      </c>
      <c r="J3683" t="s">
        <v>32</v>
      </c>
      <c r="K3683" t="s">
        <v>3226</v>
      </c>
      <c r="L3683" t="s">
        <v>2747</v>
      </c>
      <c r="M3683">
        <v>20735</v>
      </c>
      <c r="N3683" t="s">
        <v>153</v>
      </c>
      <c r="O3683" t="s">
        <v>3556</v>
      </c>
      <c r="P3683" t="s">
        <v>51</v>
      </c>
      <c r="Q3683" t="s">
        <v>80</v>
      </c>
      <c r="R3683" t="s">
        <v>3557</v>
      </c>
      <c r="S3683">
        <v>84.09</v>
      </c>
      <c r="T3683">
        <v>3</v>
      </c>
      <c r="U3683">
        <v>0</v>
      </c>
      <c r="V3683">
        <v>42.045000000000002</v>
      </c>
      <c r="W3683" s="6">
        <f t="shared" si="346"/>
        <v>0.5</v>
      </c>
      <c r="X3683" s="4">
        <f t="shared" si="343"/>
        <v>14.015000000000001</v>
      </c>
      <c r="Y3683" s="4">
        <f t="shared" si="344"/>
        <v>28.03</v>
      </c>
      <c r="Z3683" s="4">
        <f t="shared" si="345"/>
        <v>28.03</v>
      </c>
      <c r="AA3683" s="4">
        <f t="shared" si="342"/>
        <v>0</v>
      </c>
    </row>
    <row r="3684" spans="1:27" x14ac:dyDescent="0.2">
      <c r="A3684">
        <v>3683</v>
      </c>
      <c r="B3684" t="s">
        <v>6857</v>
      </c>
      <c r="C3684" s="5">
        <v>42194</v>
      </c>
      <c r="D3684" s="5" t="str">
        <f t="shared" si="347"/>
        <v>2015-07</v>
      </c>
      <c r="E3684" s="5">
        <v>42199</v>
      </c>
      <c r="F3684" t="s">
        <v>55</v>
      </c>
      <c r="G3684" t="s">
        <v>4572</v>
      </c>
      <c r="H3684" t="s">
        <v>4573</v>
      </c>
      <c r="I3684" t="s">
        <v>31</v>
      </c>
      <c r="J3684" t="s">
        <v>32</v>
      </c>
      <c r="K3684" t="s">
        <v>3226</v>
      </c>
      <c r="L3684" t="s">
        <v>2747</v>
      </c>
      <c r="M3684">
        <v>20735</v>
      </c>
      <c r="N3684" t="s">
        <v>153</v>
      </c>
      <c r="O3684" t="s">
        <v>6860</v>
      </c>
      <c r="P3684" t="s">
        <v>51</v>
      </c>
      <c r="Q3684" t="s">
        <v>73</v>
      </c>
      <c r="R3684" t="s">
        <v>6861</v>
      </c>
      <c r="S3684">
        <v>79.36</v>
      </c>
      <c r="T3684">
        <v>4</v>
      </c>
      <c r="U3684">
        <v>0</v>
      </c>
      <c r="V3684">
        <v>32.537600000000005</v>
      </c>
      <c r="W3684" s="6">
        <f t="shared" si="346"/>
        <v>0.41000000000000009</v>
      </c>
      <c r="X3684" s="4">
        <f t="shared" si="343"/>
        <v>8.1344000000000012</v>
      </c>
      <c r="Y3684" s="4">
        <f t="shared" si="344"/>
        <v>19.84</v>
      </c>
      <c r="Z3684" s="4">
        <f t="shared" si="345"/>
        <v>19.84</v>
      </c>
      <c r="AA3684" s="4">
        <f t="shared" si="342"/>
        <v>0</v>
      </c>
    </row>
    <row r="3685" spans="1:27" x14ac:dyDescent="0.2">
      <c r="A3685">
        <v>3684</v>
      </c>
      <c r="B3685" t="s">
        <v>6857</v>
      </c>
      <c r="C3685" s="5">
        <v>42194</v>
      </c>
      <c r="D3685" s="5" t="str">
        <f t="shared" si="347"/>
        <v>2015-07</v>
      </c>
      <c r="E3685" s="5">
        <v>42199</v>
      </c>
      <c r="F3685" t="s">
        <v>55</v>
      </c>
      <c r="G3685" t="s">
        <v>4572</v>
      </c>
      <c r="H3685" t="s">
        <v>4573</v>
      </c>
      <c r="I3685" t="s">
        <v>31</v>
      </c>
      <c r="J3685" t="s">
        <v>32</v>
      </c>
      <c r="K3685" t="s">
        <v>3226</v>
      </c>
      <c r="L3685" t="s">
        <v>2747</v>
      </c>
      <c r="M3685">
        <v>20735</v>
      </c>
      <c r="N3685" t="s">
        <v>153</v>
      </c>
      <c r="O3685" t="s">
        <v>3234</v>
      </c>
      <c r="P3685" t="s">
        <v>51</v>
      </c>
      <c r="Q3685" t="s">
        <v>80</v>
      </c>
      <c r="R3685" t="s">
        <v>3235</v>
      </c>
      <c r="S3685">
        <v>153.35999999999999</v>
      </c>
      <c r="T3685">
        <v>9</v>
      </c>
      <c r="U3685">
        <v>0</v>
      </c>
      <c r="V3685">
        <v>70.545599999999979</v>
      </c>
      <c r="W3685" s="6">
        <f t="shared" si="346"/>
        <v>0.45999999999999991</v>
      </c>
      <c r="X3685" s="4">
        <f t="shared" si="343"/>
        <v>7.8383999999999974</v>
      </c>
      <c r="Y3685" s="4">
        <f t="shared" si="344"/>
        <v>17.04</v>
      </c>
      <c r="Z3685" s="4">
        <f t="shared" si="345"/>
        <v>17.04</v>
      </c>
      <c r="AA3685" s="4">
        <f t="shared" si="342"/>
        <v>0</v>
      </c>
    </row>
    <row r="3686" spans="1:27" x14ac:dyDescent="0.2">
      <c r="A3686">
        <v>3685</v>
      </c>
      <c r="B3686" t="s">
        <v>6857</v>
      </c>
      <c r="C3686" s="5">
        <v>42194</v>
      </c>
      <c r="D3686" s="5" t="str">
        <f t="shared" si="347"/>
        <v>2015-07</v>
      </c>
      <c r="E3686" s="5">
        <v>42199</v>
      </c>
      <c r="F3686" t="s">
        <v>55</v>
      </c>
      <c r="G3686" t="s">
        <v>4572</v>
      </c>
      <c r="H3686" t="s">
        <v>4573</v>
      </c>
      <c r="I3686" t="s">
        <v>31</v>
      </c>
      <c r="J3686" t="s">
        <v>32</v>
      </c>
      <c r="K3686" t="s">
        <v>3226</v>
      </c>
      <c r="L3686" t="s">
        <v>2747</v>
      </c>
      <c r="M3686">
        <v>20735</v>
      </c>
      <c r="N3686" t="s">
        <v>153</v>
      </c>
      <c r="O3686" t="s">
        <v>163</v>
      </c>
      <c r="P3686" t="s">
        <v>51</v>
      </c>
      <c r="Q3686" t="s">
        <v>80</v>
      </c>
      <c r="R3686" t="s">
        <v>164</v>
      </c>
      <c r="S3686">
        <v>43.68</v>
      </c>
      <c r="T3686">
        <v>6</v>
      </c>
      <c r="U3686">
        <v>0</v>
      </c>
      <c r="V3686">
        <v>21.403200000000002</v>
      </c>
      <c r="W3686" s="6">
        <f t="shared" si="346"/>
        <v>0.49000000000000005</v>
      </c>
      <c r="X3686" s="4">
        <f t="shared" si="343"/>
        <v>3.5672000000000001</v>
      </c>
      <c r="Y3686" s="4">
        <f t="shared" si="344"/>
        <v>7.28</v>
      </c>
      <c r="Z3686" s="4">
        <f t="shared" si="345"/>
        <v>7.28</v>
      </c>
      <c r="AA3686" s="4">
        <f t="shared" si="342"/>
        <v>0</v>
      </c>
    </row>
    <row r="3687" spans="1:27" x14ac:dyDescent="0.2">
      <c r="A3687">
        <v>3686</v>
      </c>
      <c r="B3687" t="s">
        <v>6857</v>
      </c>
      <c r="C3687" s="5">
        <v>42194</v>
      </c>
      <c r="D3687" s="5" t="str">
        <f t="shared" si="347"/>
        <v>2015-07</v>
      </c>
      <c r="E3687" s="5">
        <v>42199</v>
      </c>
      <c r="F3687" t="s">
        <v>55</v>
      </c>
      <c r="G3687" t="s">
        <v>4572</v>
      </c>
      <c r="H3687" t="s">
        <v>4573</v>
      </c>
      <c r="I3687" t="s">
        <v>31</v>
      </c>
      <c r="J3687" t="s">
        <v>32</v>
      </c>
      <c r="K3687" t="s">
        <v>3226</v>
      </c>
      <c r="L3687" t="s">
        <v>2747</v>
      </c>
      <c r="M3687">
        <v>20735</v>
      </c>
      <c r="N3687" t="s">
        <v>153</v>
      </c>
      <c r="O3687" t="s">
        <v>3028</v>
      </c>
      <c r="P3687" t="s">
        <v>51</v>
      </c>
      <c r="Q3687" t="s">
        <v>64</v>
      </c>
      <c r="R3687" t="s">
        <v>3029</v>
      </c>
      <c r="S3687">
        <v>98.21</v>
      </c>
      <c r="T3687">
        <v>7</v>
      </c>
      <c r="U3687">
        <v>0</v>
      </c>
      <c r="V3687">
        <v>28.480899999999984</v>
      </c>
      <c r="W3687" s="6">
        <f t="shared" si="346"/>
        <v>0.28999999999999987</v>
      </c>
      <c r="X3687" s="4">
        <f t="shared" si="343"/>
        <v>4.068699999999998</v>
      </c>
      <c r="Y3687" s="4">
        <f t="shared" si="344"/>
        <v>14.03</v>
      </c>
      <c r="Z3687" s="4">
        <f t="shared" si="345"/>
        <v>14.03</v>
      </c>
      <c r="AA3687" s="4">
        <f t="shared" si="342"/>
        <v>0</v>
      </c>
    </row>
    <row r="3688" spans="1:27" x14ac:dyDescent="0.2">
      <c r="A3688">
        <v>3687</v>
      </c>
      <c r="B3688" t="s">
        <v>6862</v>
      </c>
      <c r="C3688" s="5">
        <v>42717</v>
      </c>
      <c r="D3688" s="5" t="str">
        <f t="shared" si="347"/>
        <v>2016-12</v>
      </c>
      <c r="E3688" s="5">
        <v>42723</v>
      </c>
      <c r="F3688" t="s">
        <v>55</v>
      </c>
      <c r="G3688" t="s">
        <v>1820</v>
      </c>
      <c r="H3688" t="s">
        <v>1821</v>
      </c>
      <c r="I3688" t="s">
        <v>31</v>
      </c>
      <c r="J3688" t="s">
        <v>32</v>
      </c>
      <c r="K3688" t="s">
        <v>2867</v>
      </c>
      <c r="L3688" t="s">
        <v>48</v>
      </c>
      <c r="M3688">
        <v>92503</v>
      </c>
      <c r="N3688" t="s">
        <v>49</v>
      </c>
      <c r="O3688" t="s">
        <v>1376</v>
      </c>
      <c r="P3688" t="s">
        <v>51</v>
      </c>
      <c r="Q3688" t="s">
        <v>73</v>
      </c>
      <c r="R3688" t="s">
        <v>1377</v>
      </c>
      <c r="S3688">
        <v>9.84</v>
      </c>
      <c r="T3688">
        <v>3</v>
      </c>
      <c r="U3688">
        <v>0</v>
      </c>
      <c r="V3688">
        <v>3.2471999999999994</v>
      </c>
      <c r="W3688" s="6">
        <f t="shared" si="346"/>
        <v>0.32999999999999996</v>
      </c>
      <c r="X3688" s="4">
        <f t="shared" si="343"/>
        <v>1.0823999999999998</v>
      </c>
      <c r="Y3688" s="4">
        <f t="shared" si="344"/>
        <v>3.28</v>
      </c>
      <c r="Z3688" s="4">
        <f t="shared" si="345"/>
        <v>3.28</v>
      </c>
      <c r="AA3688" s="4">
        <f t="shared" si="342"/>
        <v>0</v>
      </c>
    </row>
    <row r="3689" spans="1:27" x14ac:dyDescent="0.2">
      <c r="A3689">
        <v>3688</v>
      </c>
      <c r="B3689" t="s">
        <v>6863</v>
      </c>
      <c r="C3689" s="5">
        <v>42510</v>
      </c>
      <c r="D3689" s="5" t="str">
        <f t="shared" si="347"/>
        <v>2016-05</v>
      </c>
      <c r="E3689" s="5">
        <v>42514</v>
      </c>
      <c r="F3689" t="s">
        <v>55</v>
      </c>
      <c r="G3689" t="s">
        <v>1782</v>
      </c>
      <c r="H3689" t="s">
        <v>1783</v>
      </c>
      <c r="I3689" t="s">
        <v>31</v>
      </c>
      <c r="J3689" t="s">
        <v>32</v>
      </c>
      <c r="K3689" t="s">
        <v>6864</v>
      </c>
      <c r="L3689" t="s">
        <v>59</v>
      </c>
      <c r="M3689">
        <v>34952</v>
      </c>
      <c r="N3689" t="s">
        <v>35</v>
      </c>
      <c r="O3689" t="s">
        <v>1226</v>
      </c>
      <c r="P3689" t="s">
        <v>51</v>
      </c>
      <c r="Q3689" t="s">
        <v>80</v>
      </c>
      <c r="R3689" t="s">
        <v>1227</v>
      </c>
      <c r="S3689">
        <v>2.6940000000000004</v>
      </c>
      <c r="T3689">
        <v>2</v>
      </c>
      <c r="U3689">
        <v>0.7</v>
      </c>
      <c r="V3689">
        <v>-2.2450000000000001</v>
      </c>
      <c r="W3689" s="6">
        <f t="shared" si="346"/>
        <v>-0.83333333333333326</v>
      </c>
      <c r="X3689" s="4">
        <f t="shared" si="343"/>
        <v>-1.1225000000000001</v>
      </c>
      <c r="Y3689" s="4">
        <f t="shared" si="344"/>
        <v>1.3470000000000002</v>
      </c>
      <c r="Z3689" s="4">
        <f t="shared" si="345"/>
        <v>4.49</v>
      </c>
      <c r="AA3689" s="4">
        <f t="shared" si="342"/>
        <v>1.8858000000000001</v>
      </c>
    </row>
    <row r="3690" spans="1:27" x14ac:dyDescent="0.2">
      <c r="A3690">
        <v>3689</v>
      </c>
      <c r="B3690" t="s">
        <v>6865</v>
      </c>
      <c r="C3690" s="5">
        <v>42888</v>
      </c>
      <c r="D3690" s="5" t="str">
        <f t="shared" si="347"/>
        <v>2017-06</v>
      </c>
      <c r="E3690" s="5">
        <v>42891</v>
      </c>
      <c r="F3690" t="s">
        <v>28</v>
      </c>
      <c r="G3690" t="s">
        <v>1359</v>
      </c>
      <c r="H3690" t="s">
        <v>1360</v>
      </c>
      <c r="I3690" t="s">
        <v>31</v>
      </c>
      <c r="J3690" t="s">
        <v>32</v>
      </c>
      <c r="K3690" t="s">
        <v>1833</v>
      </c>
      <c r="L3690" t="s">
        <v>315</v>
      </c>
      <c r="M3690">
        <v>85204</v>
      </c>
      <c r="N3690" t="s">
        <v>49</v>
      </c>
      <c r="O3690" t="s">
        <v>920</v>
      </c>
      <c r="P3690" t="s">
        <v>51</v>
      </c>
      <c r="Q3690" t="s">
        <v>95</v>
      </c>
      <c r="R3690" t="s">
        <v>921</v>
      </c>
      <c r="S3690">
        <v>25.344000000000001</v>
      </c>
      <c r="T3690">
        <v>6</v>
      </c>
      <c r="U3690">
        <v>0.2</v>
      </c>
      <c r="V3690">
        <v>7.92</v>
      </c>
      <c r="W3690" s="6">
        <f t="shared" si="346"/>
        <v>0.3125</v>
      </c>
      <c r="X3690" s="4">
        <f t="shared" si="343"/>
        <v>1.32</v>
      </c>
      <c r="Y3690" s="4">
        <f t="shared" si="344"/>
        <v>4.2240000000000002</v>
      </c>
      <c r="Z3690" s="4">
        <f t="shared" si="345"/>
        <v>5.2799999999999994</v>
      </c>
      <c r="AA3690" s="4">
        <f t="shared" si="342"/>
        <v>5.0688000000000004</v>
      </c>
    </row>
    <row r="3691" spans="1:27" x14ac:dyDescent="0.2">
      <c r="A3691">
        <v>3690</v>
      </c>
      <c r="B3691" t="s">
        <v>6865</v>
      </c>
      <c r="C3691" s="5">
        <v>42888</v>
      </c>
      <c r="D3691" s="5" t="str">
        <f t="shared" si="347"/>
        <v>2017-06</v>
      </c>
      <c r="E3691" s="5">
        <v>42891</v>
      </c>
      <c r="F3691" t="s">
        <v>28</v>
      </c>
      <c r="G3691" t="s">
        <v>1359</v>
      </c>
      <c r="H3691" t="s">
        <v>1360</v>
      </c>
      <c r="I3691" t="s">
        <v>31</v>
      </c>
      <c r="J3691" t="s">
        <v>32</v>
      </c>
      <c r="K3691" t="s">
        <v>1833</v>
      </c>
      <c r="L3691" t="s">
        <v>315</v>
      </c>
      <c r="M3691">
        <v>85204</v>
      </c>
      <c r="N3691" t="s">
        <v>49</v>
      </c>
      <c r="O3691" t="s">
        <v>2346</v>
      </c>
      <c r="P3691" t="s">
        <v>51</v>
      </c>
      <c r="Q3691" t="s">
        <v>178</v>
      </c>
      <c r="R3691" t="s">
        <v>2347</v>
      </c>
      <c r="S3691">
        <v>43.92</v>
      </c>
      <c r="T3691">
        <v>5</v>
      </c>
      <c r="U3691">
        <v>0.2</v>
      </c>
      <c r="V3691">
        <v>15.921000000000003</v>
      </c>
      <c r="W3691" s="6">
        <f t="shared" si="346"/>
        <v>0.36250000000000004</v>
      </c>
      <c r="X3691" s="4">
        <f t="shared" si="343"/>
        <v>3.1842000000000006</v>
      </c>
      <c r="Y3691" s="4">
        <f t="shared" si="344"/>
        <v>8.7840000000000007</v>
      </c>
      <c r="Z3691" s="4">
        <f t="shared" si="345"/>
        <v>10.98</v>
      </c>
      <c r="AA3691" s="4">
        <f t="shared" si="342"/>
        <v>8.7840000000000007</v>
      </c>
    </row>
    <row r="3692" spans="1:27" x14ac:dyDescent="0.2">
      <c r="A3692">
        <v>3691</v>
      </c>
      <c r="B3692" t="s">
        <v>6866</v>
      </c>
      <c r="C3692" s="5">
        <v>42307</v>
      </c>
      <c r="D3692" s="5" t="str">
        <f t="shared" si="347"/>
        <v>2015-10</v>
      </c>
      <c r="E3692" s="5">
        <v>42310</v>
      </c>
      <c r="F3692" t="s">
        <v>28</v>
      </c>
      <c r="G3692" t="s">
        <v>1179</v>
      </c>
      <c r="H3692" t="s">
        <v>1180</v>
      </c>
      <c r="I3692" t="s">
        <v>46</v>
      </c>
      <c r="J3692" t="s">
        <v>32</v>
      </c>
      <c r="K3692" t="s">
        <v>814</v>
      </c>
      <c r="L3692" t="s">
        <v>462</v>
      </c>
      <c r="M3692">
        <v>80219</v>
      </c>
      <c r="N3692" t="s">
        <v>49</v>
      </c>
      <c r="O3692" t="s">
        <v>5395</v>
      </c>
      <c r="P3692" t="s">
        <v>76</v>
      </c>
      <c r="Q3692" t="s">
        <v>689</v>
      </c>
      <c r="R3692" t="s">
        <v>5396</v>
      </c>
      <c r="S3692">
        <v>59.994000000000007</v>
      </c>
      <c r="T3692">
        <v>2</v>
      </c>
      <c r="U3692">
        <v>0.7</v>
      </c>
      <c r="V3692">
        <v>-45.995400000000004</v>
      </c>
      <c r="W3692" s="6">
        <f t="shared" si="346"/>
        <v>-0.76666666666666661</v>
      </c>
      <c r="X3692" s="4">
        <f t="shared" si="343"/>
        <v>-22.997700000000002</v>
      </c>
      <c r="Y3692" s="4">
        <f t="shared" si="344"/>
        <v>29.997000000000003</v>
      </c>
      <c r="Z3692" s="4">
        <f t="shared" si="345"/>
        <v>99.99</v>
      </c>
      <c r="AA3692" s="4">
        <f t="shared" si="342"/>
        <v>41.995800000000003</v>
      </c>
    </row>
    <row r="3693" spans="1:27" x14ac:dyDescent="0.2">
      <c r="A3693">
        <v>3692</v>
      </c>
      <c r="B3693" t="s">
        <v>6866</v>
      </c>
      <c r="C3693" s="5">
        <v>42307</v>
      </c>
      <c r="D3693" s="5" t="str">
        <f t="shared" si="347"/>
        <v>2015-10</v>
      </c>
      <c r="E3693" s="5">
        <v>42310</v>
      </c>
      <c r="F3693" t="s">
        <v>28</v>
      </c>
      <c r="G3693" t="s">
        <v>1179</v>
      </c>
      <c r="H3693" t="s">
        <v>1180</v>
      </c>
      <c r="I3693" t="s">
        <v>46</v>
      </c>
      <c r="J3693" t="s">
        <v>32</v>
      </c>
      <c r="K3693" t="s">
        <v>814</v>
      </c>
      <c r="L3693" t="s">
        <v>462</v>
      </c>
      <c r="M3693">
        <v>80219</v>
      </c>
      <c r="N3693" t="s">
        <v>49</v>
      </c>
      <c r="O3693" t="s">
        <v>6867</v>
      </c>
      <c r="P3693" t="s">
        <v>76</v>
      </c>
      <c r="Q3693" t="s">
        <v>1224</v>
      </c>
      <c r="R3693" t="s">
        <v>6868</v>
      </c>
      <c r="S3693">
        <v>439.99200000000002</v>
      </c>
      <c r="T3693">
        <v>1</v>
      </c>
      <c r="U3693">
        <v>0.2</v>
      </c>
      <c r="V3693">
        <v>164.99700000000001</v>
      </c>
      <c r="W3693" s="6">
        <f t="shared" si="346"/>
        <v>0.375</v>
      </c>
      <c r="X3693" s="4">
        <f t="shared" si="343"/>
        <v>164.99700000000001</v>
      </c>
      <c r="Y3693" s="4">
        <f t="shared" si="344"/>
        <v>439.99200000000002</v>
      </c>
      <c r="Z3693" s="4">
        <f t="shared" si="345"/>
        <v>549.99</v>
      </c>
      <c r="AA3693" s="4">
        <f t="shared" si="342"/>
        <v>87.998400000000004</v>
      </c>
    </row>
    <row r="3694" spans="1:27" x14ac:dyDescent="0.2">
      <c r="A3694">
        <v>3693</v>
      </c>
      <c r="B3694" t="s">
        <v>6866</v>
      </c>
      <c r="C3694" s="5">
        <v>42307</v>
      </c>
      <c r="D3694" s="5" t="str">
        <f t="shared" si="347"/>
        <v>2015-10</v>
      </c>
      <c r="E3694" s="5">
        <v>42310</v>
      </c>
      <c r="F3694" t="s">
        <v>28</v>
      </c>
      <c r="G3694" t="s">
        <v>1179</v>
      </c>
      <c r="H3694" t="s">
        <v>1180</v>
      </c>
      <c r="I3694" t="s">
        <v>46</v>
      </c>
      <c r="J3694" t="s">
        <v>32</v>
      </c>
      <c r="K3694" t="s">
        <v>814</v>
      </c>
      <c r="L3694" t="s">
        <v>462</v>
      </c>
      <c r="M3694">
        <v>80219</v>
      </c>
      <c r="N3694" t="s">
        <v>49</v>
      </c>
      <c r="O3694" t="s">
        <v>2829</v>
      </c>
      <c r="P3694" t="s">
        <v>76</v>
      </c>
      <c r="Q3694" t="s">
        <v>77</v>
      </c>
      <c r="R3694" t="s">
        <v>2830</v>
      </c>
      <c r="S3694">
        <v>87.96</v>
      </c>
      <c r="T3694">
        <v>5</v>
      </c>
      <c r="U3694">
        <v>0.2</v>
      </c>
      <c r="V3694">
        <v>30.785999999999998</v>
      </c>
      <c r="W3694" s="6">
        <f t="shared" si="346"/>
        <v>0.35</v>
      </c>
      <c r="X3694" s="4">
        <f t="shared" si="343"/>
        <v>6.1571999999999996</v>
      </c>
      <c r="Y3694" s="4">
        <f t="shared" si="344"/>
        <v>17.591999999999999</v>
      </c>
      <c r="Z3694" s="4">
        <f t="shared" si="345"/>
        <v>21.99</v>
      </c>
      <c r="AA3694" s="4">
        <f t="shared" si="342"/>
        <v>17.591999999999999</v>
      </c>
    </row>
    <row r="3695" spans="1:27" x14ac:dyDescent="0.2">
      <c r="A3695">
        <v>3694</v>
      </c>
      <c r="B3695" t="s">
        <v>6866</v>
      </c>
      <c r="C3695" s="5">
        <v>42307</v>
      </c>
      <c r="D3695" s="5" t="str">
        <f t="shared" si="347"/>
        <v>2015-10</v>
      </c>
      <c r="E3695" s="5">
        <v>42310</v>
      </c>
      <c r="F3695" t="s">
        <v>28</v>
      </c>
      <c r="G3695" t="s">
        <v>1179</v>
      </c>
      <c r="H3695" t="s">
        <v>1180</v>
      </c>
      <c r="I3695" t="s">
        <v>46</v>
      </c>
      <c r="J3695" t="s">
        <v>32</v>
      </c>
      <c r="K3695" t="s">
        <v>814</v>
      </c>
      <c r="L3695" t="s">
        <v>462</v>
      </c>
      <c r="M3695">
        <v>80219</v>
      </c>
      <c r="N3695" t="s">
        <v>49</v>
      </c>
      <c r="O3695" t="s">
        <v>6869</v>
      </c>
      <c r="P3695" t="s">
        <v>37</v>
      </c>
      <c r="Q3695" t="s">
        <v>70</v>
      </c>
      <c r="R3695" t="s">
        <v>6870</v>
      </c>
      <c r="S3695">
        <v>15.488</v>
      </c>
      <c r="T3695">
        <v>4</v>
      </c>
      <c r="U3695">
        <v>0.2</v>
      </c>
      <c r="V3695">
        <v>3.6783999999999999</v>
      </c>
      <c r="W3695" s="6">
        <f t="shared" si="346"/>
        <v>0.23749999999999999</v>
      </c>
      <c r="X3695" s="4">
        <f t="shared" si="343"/>
        <v>0.91959999999999997</v>
      </c>
      <c r="Y3695" s="4">
        <f t="shared" si="344"/>
        <v>3.8719999999999999</v>
      </c>
      <c r="Z3695" s="4">
        <f t="shared" si="345"/>
        <v>4.84</v>
      </c>
      <c r="AA3695" s="4">
        <f t="shared" si="342"/>
        <v>3.0975999999999999</v>
      </c>
    </row>
    <row r="3696" spans="1:27" x14ac:dyDescent="0.2">
      <c r="A3696">
        <v>3695</v>
      </c>
      <c r="B3696" t="s">
        <v>6871</v>
      </c>
      <c r="C3696" s="5">
        <v>42658</v>
      </c>
      <c r="D3696" s="5" t="str">
        <f t="shared" si="347"/>
        <v>2016-10</v>
      </c>
      <c r="E3696" s="5">
        <v>42663</v>
      </c>
      <c r="F3696" t="s">
        <v>55</v>
      </c>
      <c r="G3696" t="s">
        <v>3615</v>
      </c>
      <c r="H3696" t="s">
        <v>3616</v>
      </c>
      <c r="I3696" t="s">
        <v>46</v>
      </c>
      <c r="J3696" t="s">
        <v>32</v>
      </c>
      <c r="K3696" t="s">
        <v>323</v>
      </c>
      <c r="L3696" t="s">
        <v>324</v>
      </c>
      <c r="M3696">
        <v>22153</v>
      </c>
      <c r="N3696" t="s">
        <v>35</v>
      </c>
      <c r="O3696" t="s">
        <v>4815</v>
      </c>
      <c r="P3696" t="s">
        <v>51</v>
      </c>
      <c r="Q3696" t="s">
        <v>80</v>
      </c>
      <c r="R3696" t="s">
        <v>4816</v>
      </c>
      <c r="S3696">
        <v>232.96</v>
      </c>
      <c r="T3696">
        <v>7</v>
      </c>
      <c r="U3696">
        <v>0</v>
      </c>
      <c r="V3696">
        <v>116.48</v>
      </c>
      <c r="W3696" s="6">
        <f t="shared" si="346"/>
        <v>0.5</v>
      </c>
      <c r="X3696" s="4">
        <f t="shared" si="343"/>
        <v>16.64</v>
      </c>
      <c r="Y3696" s="4">
        <f t="shared" si="344"/>
        <v>33.28</v>
      </c>
      <c r="Z3696" s="4">
        <f t="shared" si="345"/>
        <v>33.28</v>
      </c>
      <c r="AA3696" s="4">
        <f t="shared" si="342"/>
        <v>0</v>
      </c>
    </row>
    <row r="3697" spans="1:27" x14ac:dyDescent="0.2">
      <c r="A3697">
        <v>3696</v>
      </c>
      <c r="B3697" t="s">
        <v>6871</v>
      </c>
      <c r="C3697" s="5">
        <v>42658</v>
      </c>
      <c r="D3697" s="5" t="str">
        <f t="shared" si="347"/>
        <v>2016-10</v>
      </c>
      <c r="E3697" s="5">
        <v>42663</v>
      </c>
      <c r="F3697" t="s">
        <v>55</v>
      </c>
      <c r="G3697" t="s">
        <v>3615</v>
      </c>
      <c r="H3697" t="s">
        <v>3616</v>
      </c>
      <c r="I3697" t="s">
        <v>46</v>
      </c>
      <c r="J3697" t="s">
        <v>32</v>
      </c>
      <c r="K3697" t="s">
        <v>323</v>
      </c>
      <c r="L3697" t="s">
        <v>324</v>
      </c>
      <c r="M3697">
        <v>22153</v>
      </c>
      <c r="N3697" t="s">
        <v>35</v>
      </c>
      <c r="O3697" t="s">
        <v>6260</v>
      </c>
      <c r="P3697" t="s">
        <v>51</v>
      </c>
      <c r="Q3697" t="s">
        <v>178</v>
      </c>
      <c r="R3697" t="s">
        <v>6261</v>
      </c>
      <c r="S3697">
        <v>66.539999999999992</v>
      </c>
      <c r="T3697">
        <v>6</v>
      </c>
      <c r="U3697">
        <v>0</v>
      </c>
      <c r="V3697">
        <v>32.604599999999998</v>
      </c>
      <c r="W3697" s="6">
        <f t="shared" si="346"/>
        <v>0.49000000000000005</v>
      </c>
      <c r="X3697" s="4">
        <f t="shared" si="343"/>
        <v>5.4340999999999999</v>
      </c>
      <c r="Y3697" s="4">
        <f t="shared" si="344"/>
        <v>11.089999999999998</v>
      </c>
      <c r="Z3697" s="4">
        <f t="shared" si="345"/>
        <v>11.089999999999998</v>
      </c>
      <c r="AA3697" s="4">
        <f t="shared" si="342"/>
        <v>0</v>
      </c>
    </row>
    <row r="3698" spans="1:27" x14ac:dyDescent="0.2">
      <c r="A3698">
        <v>3697</v>
      </c>
      <c r="B3698" t="s">
        <v>6871</v>
      </c>
      <c r="C3698" s="5">
        <v>42658</v>
      </c>
      <c r="D3698" s="5" t="str">
        <f t="shared" si="347"/>
        <v>2016-10</v>
      </c>
      <c r="E3698" s="5">
        <v>42663</v>
      </c>
      <c r="F3698" t="s">
        <v>55</v>
      </c>
      <c r="G3698" t="s">
        <v>3615</v>
      </c>
      <c r="H3698" t="s">
        <v>3616</v>
      </c>
      <c r="I3698" t="s">
        <v>46</v>
      </c>
      <c r="J3698" t="s">
        <v>32</v>
      </c>
      <c r="K3698" t="s">
        <v>323</v>
      </c>
      <c r="L3698" t="s">
        <v>324</v>
      </c>
      <c r="M3698">
        <v>22153</v>
      </c>
      <c r="N3698" t="s">
        <v>35</v>
      </c>
      <c r="O3698" t="s">
        <v>1340</v>
      </c>
      <c r="P3698" t="s">
        <v>51</v>
      </c>
      <c r="Q3698" t="s">
        <v>83</v>
      </c>
      <c r="R3698" t="s">
        <v>1341</v>
      </c>
      <c r="S3698">
        <v>43.26</v>
      </c>
      <c r="T3698">
        <v>3</v>
      </c>
      <c r="U3698">
        <v>0</v>
      </c>
      <c r="V3698">
        <v>14.275799999999998</v>
      </c>
      <c r="W3698" s="6">
        <f t="shared" si="346"/>
        <v>0.32999999999999996</v>
      </c>
      <c r="X3698" s="4">
        <f t="shared" si="343"/>
        <v>4.7585999999999995</v>
      </c>
      <c r="Y3698" s="4">
        <f t="shared" si="344"/>
        <v>14.42</v>
      </c>
      <c r="Z3698" s="4">
        <f t="shared" si="345"/>
        <v>14.42</v>
      </c>
      <c r="AA3698" s="4">
        <f t="shared" si="342"/>
        <v>0</v>
      </c>
    </row>
    <row r="3699" spans="1:27" x14ac:dyDescent="0.2">
      <c r="A3699">
        <v>3698</v>
      </c>
      <c r="B3699" t="s">
        <v>6872</v>
      </c>
      <c r="C3699" s="5">
        <v>42327</v>
      </c>
      <c r="D3699" s="5" t="str">
        <f t="shared" si="347"/>
        <v>2015-11</v>
      </c>
      <c r="E3699" s="5">
        <v>42329</v>
      </c>
      <c r="F3699" t="s">
        <v>28</v>
      </c>
      <c r="G3699" t="s">
        <v>6270</v>
      </c>
      <c r="H3699" t="s">
        <v>6271</v>
      </c>
      <c r="I3699" t="s">
        <v>107</v>
      </c>
      <c r="J3699" t="s">
        <v>32</v>
      </c>
      <c r="K3699" t="s">
        <v>100</v>
      </c>
      <c r="L3699" t="s">
        <v>101</v>
      </c>
      <c r="M3699">
        <v>98115</v>
      </c>
      <c r="N3699" t="s">
        <v>49</v>
      </c>
      <c r="O3699" t="s">
        <v>6158</v>
      </c>
      <c r="P3699" t="s">
        <v>37</v>
      </c>
      <c r="Q3699" t="s">
        <v>70</v>
      </c>
      <c r="R3699" t="s">
        <v>6159</v>
      </c>
      <c r="S3699">
        <v>141.96</v>
      </c>
      <c r="T3699">
        <v>2</v>
      </c>
      <c r="U3699">
        <v>0</v>
      </c>
      <c r="V3699">
        <v>22.7136</v>
      </c>
      <c r="W3699" s="6">
        <f t="shared" si="346"/>
        <v>0.15999999999999998</v>
      </c>
      <c r="X3699" s="4">
        <f t="shared" si="343"/>
        <v>11.3568</v>
      </c>
      <c r="Y3699" s="4">
        <f t="shared" si="344"/>
        <v>70.98</v>
      </c>
      <c r="Z3699" s="4">
        <f t="shared" si="345"/>
        <v>70.98</v>
      </c>
      <c r="AA3699" s="4">
        <f t="shared" si="342"/>
        <v>0</v>
      </c>
    </row>
    <row r="3700" spans="1:27" x14ac:dyDescent="0.2">
      <c r="A3700">
        <v>3699</v>
      </c>
      <c r="B3700" t="s">
        <v>6873</v>
      </c>
      <c r="C3700" s="5">
        <v>41895</v>
      </c>
      <c r="D3700" s="5" t="str">
        <f t="shared" si="347"/>
        <v>2014-09</v>
      </c>
      <c r="E3700" s="5">
        <v>41899</v>
      </c>
      <c r="F3700" t="s">
        <v>55</v>
      </c>
      <c r="G3700" t="s">
        <v>231</v>
      </c>
      <c r="H3700" t="s">
        <v>232</v>
      </c>
      <c r="I3700" t="s">
        <v>46</v>
      </c>
      <c r="J3700" t="s">
        <v>32</v>
      </c>
      <c r="K3700" t="s">
        <v>4089</v>
      </c>
      <c r="L3700" t="s">
        <v>315</v>
      </c>
      <c r="M3700">
        <v>85281</v>
      </c>
      <c r="N3700" t="s">
        <v>49</v>
      </c>
      <c r="O3700" t="s">
        <v>6874</v>
      </c>
      <c r="P3700" t="s">
        <v>51</v>
      </c>
      <c r="Q3700" t="s">
        <v>64</v>
      </c>
      <c r="R3700" t="s">
        <v>6875</v>
      </c>
      <c r="S3700">
        <v>79.400000000000006</v>
      </c>
      <c r="T3700">
        <v>5</v>
      </c>
      <c r="U3700">
        <v>0.2</v>
      </c>
      <c r="V3700">
        <v>5.9550000000000054</v>
      </c>
      <c r="W3700" s="6">
        <f t="shared" si="346"/>
        <v>7.5000000000000067E-2</v>
      </c>
      <c r="X3700" s="4">
        <f t="shared" si="343"/>
        <v>1.1910000000000012</v>
      </c>
      <c r="Y3700" s="4">
        <f t="shared" si="344"/>
        <v>15.88</v>
      </c>
      <c r="Z3700" s="4">
        <f t="shared" si="345"/>
        <v>19.850000000000001</v>
      </c>
      <c r="AA3700" s="4">
        <f t="shared" si="342"/>
        <v>15.880000000000003</v>
      </c>
    </row>
    <row r="3701" spans="1:27" x14ac:dyDescent="0.2">
      <c r="A3701">
        <v>3700</v>
      </c>
      <c r="B3701" t="s">
        <v>6876</v>
      </c>
      <c r="C3701" s="5">
        <v>43052</v>
      </c>
      <c r="D3701" s="5" t="str">
        <f t="shared" si="347"/>
        <v>2017-11</v>
      </c>
      <c r="E3701" s="5">
        <v>43057</v>
      </c>
      <c r="F3701" t="s">
        <v>28</v>
      </c>
      <c r="G3701" t="s">
        <v>536</v>
      </c>
      <c r="H3701" t="s">
        <v>537</v>
      </c>
      <c r="I3701" t="s">
        <v>107</v>
      </c>
      <c r="J3701" t="s">
        <v>32</v>
      </c>
      <c r="K3701" t="s">
        <v>3202</v>
      </c>
      <c r="L3701" t="s">
        <v>272</v>
      </c>
      <c r="M3701">
        <v>10701</v>
      </c>
      <c r="N3701" t="s">
        <v>153</v>
      </c>
      <c r="O3701" t="s">
        <v>1484</v>
      </c>
      <c r="P3701" t="s">
        <v>76</v>
      </c>
      <c r="Q3701" t="s">
        <v>166</v>
      </c>
      <c r="R3701" t="s">
        <v>1485</v>
      </c>
      <c r="S3701">
        <v>163.96</v>
      </c>
      <c r="T3701">
        <v>4</v>
      </c>
      <c r="U3701">
        <v>0</v>
      </c>
      <c r="V3701">
        <v>70.502800000000008</v>
      </c>
      <c r="W3701" s="6">
        <f t="shared" si="346"/>
        <v>0.43000000000000005</v>
      </c>
      <c r="X3701" s="4">
        <f t="shared" si="343"/>
        <v>17.625700000000002</v>
      </c>
      <c r="Y3701" s="4">
        <f t="shared" si="344"/>
        <v>40.99</v>
      </c>
      <c r="Z3701" s="4">
        <f t="shared" si="345"/>
        <v>40.99</v>
      </c>
      <c r="AA3701" s="4">
        <f t="shared" si="342"/>
        <v>0</v>
      </c>
    </row>
    <row r="3702" spans="1:27" x14ac:dyDescent="0.2">
      <c r="A3702">
        <v>3701</v>
      </c>
      <c r="B3702" t="s">
        <v>6877</v>
      </c>
      <c r="C3702" s="5">
        <v>43093</v>
      </c>
      <c r="D3702" s="5" t="str">
        <f t="shared" si="347"/>
        <v>2017-12</v>
      </c>
      <c r="E3702" s="5">
        <v>43098</v>
      </c>
      <c r="F3702" t="s">
        <v>55</v>
      </c>
      <c r="G3702" t="s">
        <v>4822</v>
      </c>
      <c r="H3702" t="s">
        <v>4823</v>
      </c>
      <c r="I3702" t="s">
        <v>46</v>
      </c>
      <c r="J3702" t="s">
        <v>32</v>
      </c>
      <c r="K3702" t="s">
        <v>394</v>
      </c>
      <c r="L3702" t="s">
        <v>272</v>
      </c>
      <c r="M3702">
        <v>14609</v>
      </c>
      <c r="N3702" t="s">
        <v>153</v>
      </c>
      <c r="O3702" t="s">
        <v>3024</v>
      </c>
      <c r="P3702" t="s">
        <v>37</v>
      </c>
      <c r="Q3702" t="s">
        <v>70</v>
      </c>
      <c r="R3702" t="s">
        <v>3025</v>
      </c>
      <c r="S3702">
        <v>37.93</v>
      </c>
      <c r="T3702">
        <v>1</v>
      </c>
      <c r="U3702">
        <v>0</v>
      </c>
      <c r="V3702">
        <v>6.8273999999999972</v>
      </c>
      <c r="W3702" s="6">
        <f t="shared" si="346"/>
        <v>0.17999999999999994</v>
      </c>
      <c r="X3702" s="4">
        <f t="shared" si="343"/>
        <v>6.8273999999999972</v>
      </c>
      <c r="Y3702" s="4">
        <f t="shared" si="344"/>
        <v>37.93</v>
      </c>
      <c r="Z3702" s="4">
        <f t="shared" si="345"/>
        <v>37.93</v>
      </c>
      <c r="AA3702" s="4">
        <f t="shared" si="342"/>
        <v>0</v>
      </c>
    </row>
    <row r="3703" spans="1:27" x14ac:dyDescent="0.2">
      <c r="A3703">
        <v>3702</v>
      </c>
      <c r="B3703" t="s">
        <v>6878</v>
      </c>
      <c r="C3703" s="5">
        <v>42378</v>
      </c>
      <c r="D3703" s="5" t="str">
        <f t="shared" si="347"/>
        <v>2016-01</v>
      </c>
      <c r="E3703" s="5">
        <v>42382</v>
      </c>
      <c r="F3703" t="s">
        <v>28</v>
      </c>
      <c r="G3703" t="s">
        <v>6879</v>
      </c>
      <c r="H3703" t="s">
        <v>6880</v>
      </c>
      <c r="I3703" t="s">
        <v>46</v>
      </c>
      <c r="J3703" t="s">
        <v>32</v>
      </c>
      <c r="K3703" t="s">
        <v>2847</v>
      </c>
      <c r="L3703" t="s">
        <v>503</v>
      </c>
      <c r="M3703">
        <v>43615</v>
      </c>
      <c r="N3703" t="s">
        <v>153</v>
      </c>
      <c r="O3703" t="s">
        <v>6172</v>
      </c>
      <c r="P3703" t="s">
        <v>37</v>
      </c>
      <c r="Q3703" t="s">
        <v>70</v>
      </c>
      <c r="R3703" t="s">
        <v>6173</v>
      </c>
      <c r="S3703">
        <v>15.168000000000001</v>
      </c>
      <c r="T3703">
        <v>2</v>
      </c>
      <c r="U3703">
        <v>0.2</v>
      </c>
      <c r="V3703">
        <v>3.7920000000000011</v>
      </c>
      <c r="W3703" s="6">
        <f t="shared" si="346"/>
        <v>0.25000000000000006</v>
      </c>
      <c r="X3703" s="4">
        <f t="shared" si="343"/>
        <v>1.8960000000000006</v>
      </c>
      <c r="Y3703" s="4">
        <f t="shared" si="344"/>
        <v>7.5840000000000005</v>
      </c>
      <c r="Z3703" s="4">
        <f t="shared" si="345"/>
        <v>9.48</v>
      </c>
      <c r="AA3703" s="4">
        <f t="shared" si="342"/>
        <v>3.0336000000000003</v>
      </c>
    </row>
    <row r="3704" spans="1:27" x14ac:dyDescent="0.2">
      <c r="A3704">
        <v>3703</v>
      </c>
      <c r="B3704" t="s">
        <v>6881</v>
      </c>
      <c r="C3704" s="5">
        <v>42168</v>
      </c>
      <c r="D3704" s="5" t="str">
        <f t="shared" si="347"/>
        <v>2015-06</v>
      </c>
      <c r="E3704" s="5">
        <v>42174</v>
      </c>
      <c r="F3704" t="s">
        <v>55</v>
      </c>
      <c r="G3704" t="s">
        <v>6618</v>
      </c>
      <c r="H3704" t="s">
        <v>6619</v>
      </c>
      <c r="I3704" t="s">
        <v>46</v>
      </c>
      <c r="J3704" t="s">
        <v>32</v>
      </c>
      <c r="K3704" t="s">
        <v>362</v>
      </c>
      <c r="L3704" t="s">
        <v>363</v>
      </c>
      <c r="M3704">
        <v>35601</v>
      </c>
      <c r="N3704" t="s">
        <v>35</v>
      </c>
      <c r="O3704" t="s">
        <v>6821</v>
      </c>
      <c r="P3704" t="s">
        <v>51</v>
      </c>
      <c r="Q3704" t="s">
        <v>73</v>
      </c>
      <c r="R3704" t="s">
        <v>6822</v>
      </c>
      <c r="S3704">
        <v>24.78</v>
      </c>
      <c r="T3704">
        <v>6</v>
      </c>
      <c r="U3704">
        <v>0</v>
      </c>
      <c r="V3704">
        <v>6.9384000000000006</v>
      </c>
      <c r="W3704" s="6">
        <f t="shared" si="346"/>
        <v>0.28000000000000003</v>
      </c>
      <c r="X3704" s="4">
        <f t="shared" si="343"/>
        <v>1.1564000000000001</v>
      </c>
      <c r="Y3704" s="4">
        <f t="shared" si="344"/>
        <v>4.13</v>
      </c>
      <c r="Z3704" s="4">
        <f t="shared" si="345"/>
        <v>4.13</v>
      </c>
      <c r="AA3704" s="4">
        <f t="shared" si="342"/>
        <v>0</v>
      </c>
    </row>
    <row r="3705" spans="1:27" x14ac:dyDescent="0.2">
      <c r="A3705">
        <v>3704</v>
      </c>
      <c r="B3705" t="s">
        <v>6881</v>
      </c>
      <c r="C3705" s="5">
        <v>42168</v>
      </c>
      <c r="D3705" s="5" t="str">
        <f t="shared" si="347"/>
        <v>2015-06</v>
      </c>
      <c r="E3705" s="5">
        <v>42174</v>
      </c>
      <c r="F3705" t="s">
        <v>55</v>
      </c>
      <c r="G3705" t="s">
        <v>6618</v>
      </c>
      <c r="H3705" t="s">
        <v>6619</v>
      </c>
      <c r="I3705" t="s">
        <v>46</v>
      </c>
      <c r="J3705" t="s">
        <v>32</v>
      </c>
      <c r="K3705" t="s">
        <v>362</v>
      </c>
      <c r="L3705" t="s">
        <v>363</v>
      </c>
      <c r="M3705">
        <v>35601</v>
      </c>
      <c r="N3705" t="s">
        <v>35</v>
      </c>
      <c r="O3705" t="s">
        <v>4846</v>
      </c>
      <c r="P3705" t="s">
        <v>51</v>
      </c>
      <c r="Q3705" t="s">
        <v>80</v>
      </c>
      <c r="R3705" t="s">
        <v>4847</v>
      </c>
      <c r="S3705">
        <v>19.14</v>
      </c>
      <c r="T3705">
        <v>3</v>
      </c>
      <c r="U3705">
        <v>0</v>
      </c>
      <c r="V3705">
        <v>8.8043999999999993</v>
      </c>
      <c r="W3705" s="6">
        <f t="shared" si="346"/>
        <v>0.45999999999999996</v>
      </c>
      <c r="X3705" s="4">
        <f t="shared" si="343"/>
        <v>2.9347999999999996</v>
      </c>
      <c r="Y3705" s="4">
        <f t="shared" si="344"/>
        <v>6.38</v>
      </c>
      <c r="Z3705" s="4">
        <f t="shared" si="345"/>
        <v>6.38</v>
      </c>
      <c r="AA3705" s="4">
        <f t="shared" si="342"/>
        <v>0</v>
      </c>
    </row>
    <row r="3706" spans="1:27" x14ac:dyDescent="0.2">
      <c r="A3706">
        <v>3705</v>
      </c>
      <c r="B3706" t="s">
        <v>6881</v>
      </c>
      <c r="C3706" s="5">
        <v>42168</v>
      </c>
      <c r="D3706" s="5" t="str">
        <f t="shared" si="347"/>
        <v>2015-06</v>
      </c>
      <c r="E3706" s="5">
        <v>42174</v>
      </c>
      <c r="F3706" t="s">
        <v>55</v>
      </c>
      <c r="G3706" t="s">
        <v>6618</v>
      </c>
      <c r="H3706" t="s">
        <v>6619</v>
      </c>
      <c r="I3706" t="s">
        <v>46</v>
      </c>
      <c r="J3706" t="s">
        <v>32</v>
      </c>
      <c r="K3706" t="s">
        <v>362</v>
      </c>
      <c r="L3706" t="s">
        <v>363</v>
      </c>
      <c r="M3706">
        <v>35601</v>
      </c>
      <c r="N3706" t="s">
        <v>35</v>
      </c>
      <c r="O3706" t="s">
        <v>3325</v>
      </c>
      <c r="P3706" t="s">
        <v>76</v>
      </c>
      <c r="Q3706" t="s">
        <v>1224</v>
      </c>
      <c r="R3706" t="s">
        <v>3326</v>
      </c>
      <c r="S3706">
        <v>899.97</v>
      </c>
      <c r="T3706">
        <v>3</v>
      </c>
      <c r="U3706">
        <v>0</v>
      </c>
      <c r="V3706">
        <v>314.98950000000002</v>
      </c>
      <c r="W3706" s="6">
        <f t="shared" si="346"/>
        <v>0.35000000000000003</v>
      </c>
      <c r="X3706" s="4">
        <f t="shared" si="343"/>
        <v>104.99650000000001</v>
      </c>
      <c r="Y3706" s="4">
        <f t="shared" si="344"/>
        <v>299.99</v>
      </c>
      <c r="Z3706" s="4">
        <f t="shared" si="345"/>
        <v>299.99</v>
      </c>
      <c r="AA3706" s="4">
        <f t="shared" si="342"/>
        <v>0</v>
      </c>
    </row>
    <row r="3707" spans="1:27" x14ac:dyDescent="0.2">
      <c r="A3707">
        <v>3706</v>
      </c>
      <c r="B3707" t="s">
        <v>6881</v>
      </c>
      <c r="C3707" s="5">
        <v>42168</v>
      </c>
      <c r="D3707" s="5" t="str">
        <f t="shared" si="347"/>
        <v>2015-06</v>
      </c>
      <c r="E3707" s="5">
        <v>42174</v>
      </c>
      <c r="F3707" t="s">
        <v>55</v>
      </c>
      <c r="G3707" t="s">
        <v>6618</v>
      </c>
      <c r="H3707" t="s">
        <v>6619</v>
      </c>
      <c r="I3707" t="s">
        <v>46</v>
      </c>
      <c r="J3707" t="s">
        <v>32</v>
      </c>
      <c r="K3707" t="s">
        <v>362</v>
      </c>
      <c r="L3707" t="s">
        <v>363</v>
      </c>
      <c r="M3707">
        <v>35601</v>
      </c>
      <c r="N3707" t="s">
        <v>35</v>
      </c>
      <c r="O3707" t="s">
        <v>6687</v>
      </c>
      <c r="P3707" t="s">
        <v>51</v>
      </c>
      <c r="Q3707" t="s">
        <v>95</v>
      </c>
      <c r="R3707" t="s">
        <v>6688</v>
      </c>
      <c r="S3707">
        <v>32.400000000000006</v>
      </c>
      <c r="T3707">
        <v>5</v>
      </c>
      <c r="U3707">
        <v>0</v>
      </c>
      <c r="V3707">
        <v>15.552000000000001</v>
      </c>
      <c r="W3707" s="6">
        <f t="shared" si="346"/>
        <v>0.48</v>
      </c>
      <c r="X3707" s="4">
        <f t="shared" si="343"/>
        <v>3.1104000000000003</v>
      </c>
      <c r="Y3707" s="4">
        <f t="shared" si="344"/>
        <v>6.4800000000000013</v>
      </c>
      <c r="Z3707" s="4">
        <f t="shared" si="345"/>
        <v>6.4800000000000013</v>
      </c>
      <c r="AA3707" s="4">
        <f t="shared" si="342"/>
        <v>0</v>
      </c>
    </row>
    <row r="3708" spans="1:27" x14ac:dyDescent="0.2">
      <c r="A3708">
        <v>3707</v>
      </c>
      <c r="B3708" t="s">
        <v>6882</v>
      </c>
      <c r="C3708" s="5">
        <v>42812</v>
      </c>
      <c r="D3708" s="5" t="str">
        <f t="shared" si="347"/>
        <v>2017-03</v>
      </c>
      <c r="E3708" s="5">
        <v>42816</v>
      </c>
      <c r="F3708" t="s">
        <v>55</v>
      </c>
      <c r="G3708" t="s">
        <v>5724</v>
      </c>
      <c r="H3708" t="s">
        <v>5725</v>
      </c>
      <c r="I3708" t="s">
        <v>31</v>
      </c>
      <c r="J3708" t="s">
        <v>32</v>
      </c>
      <c r="K3708" t="s">
        <v>822</v>
      </c>
      <c r="L3708" t="s">
        <v>109</v>
      </c>
      <c r="M3708">
        <v>75220</v>
      </c>
      <c r="N3708" t="s">
        <v>110</v>
      </c>
      <c r="O3708" t="s">
        <v>4259</v>
      </c>
      <c r="P3708" t="s">
        <v>51</v>
      </c>
      <c r="Q3708" t="s">
        <v>73</v>
      </c>
      <c r="R3708" t="s">
        <v>4260</v>
      </c>
      <c r="S3708">
        <v>23.832000000000001</v>
      </c>
      <c r="T3708">
        <v>3</v>
      </c>
      <c r="U3708">
        <v>0.2</v>
      </c>
      <c r="V3708">
        <v>6.5538000000000007</v>
      </c>
      <c r="W3708" s="6">
        <f t="shared" si="346"/>
        <v>0.27500000000000002</v>
      </c>
      <c r="X3708" s="4">
        <f t="shared" si="343"/>
        <v>2.1846000000000001</v>
      </c>
      <c r="Y3708" s="4">
        <f t="shared" si="344"/>
        <v>7.944</v>
      </c>
      <c r="Z3708" s="4">
        <f t="shared" si="345"/>
        <v>9.93</v>
      </c>
      <c r="AA3708" s="4">
        <f t="shared" si="342"/>
        <v>4.7664</v>
      </c>
    </row>
    <row r="3709" spans="1:27" x14ac:dyDescent="0.2">
      <c r="A3709">
        <v>3708</v>
      </c>
      <c r="B3709" t="s">
        <v>6883</v>
      </c>
      <c r="C3709" s="5">
        <v>41966</v>
      </c>
      <c r="D3709" s="5" t="str">
        <f t="shared" si="347"/>
        <v>2014-11</v>
      </c>
      <c r="E3709" s="5">
        <v>41970</v>
      </c>
      <c r="F3709" t="s">
        <v>55</v>
      </c>
      <c r="G3709" t="s">
        <v>1405</v>
      </c>
      <c r="H3709" t="s">
        <v>1406</v>
      </c>
      <c r="I3709" t="s">
        <v>46</v>
      </c>
      <c r="J3709" t="s">
        <v>32</v>
      </c>
      <c r="K3709" t="s">
        <v>5025</v>
      </c>
      <c r="L3709" t="s">
        <v>109</v>
      </c>
      <c r="M3709">
        <v>75150</v>
      </c>
      <c r="N3709" t="s">
        <v>110</v>
      </c>
      <c r="O3709" t="s">
        <v>2899</v>
      </c>
      <c r="P3709" t="s">
        <v>37</v>
      </c>
      <c r="Q3709" t="s">
        <v>70</v>
      </c>
      <c r="R3709" t="s">
        <v>930</v>
      </c>
      <c r="S3709">
        <v>6.3680000000000003</v>
      </c>
      <c r="T3709">
        <v>2</v>
      </c>
      <c r="U3709">
        <v>0.6</v>
      </c>
      <c r="V3709">
        <v>-2.5471999999999984</v>
      </c>
      <c r="W3709" s="6">
        <f t="shared" si="346"/>
        <v>-0.39999999999999974</v>
      </c>
      <c r="X3709" s="4">
        <f t="shared" si="343"/>
        <v>-1.2735999999999992</v>
      </c>
      <c r="Y3709" s="4">
        <f t="shared" si="344"/>
        <v>3.1840000000000002</v>
      </c>
      <c r="Z3709" s="4">
        <f t="shared" si="345"/>
        <v>7.96</v>
      </c>
      <c r="AA3709" s="4">
        <f t="shared" si="342"/>
        <v>3.8208000000000002</v>
      </c>
    </row>
    <row r="3710" spans="1:27" x14ac:dyDescent="0.2">
      <c r="A3710">
        <v>3709</v>
      </c>
      <c r="B3710" t="s">
        <v>6883</v>
      </c>
      <c r="C3710" s="5">
        <v>41966</v>
      </c>
      <c r="D3710" s="5" t="str">
        <f t="shared" si="347"/>
        <v>2014-11</v>
      </c>
      <c r="E3710" s="5">
        <v>41970</v>
      </c>
      <c r="F3710" t="s">
        <v>55</v>
      </c>
      <c r="G3710" t="s">
        <v>1405</v>
      </c>
      <c r="H3710" t="s">
        <v>1406</v>
      </c>
      <c r="I3710" t="s">
        <v>46</v>
      </c>
      <c r="J3710" t="s">
        <v>32</v>
      </c>
      <c r="K3710" t="s">
        <v>5025</v>
      </c>
      <c r="L3710" t="s">
        <v>109</v>
      </c>
      <c r="M3710">
        <v>75150</v>
      </c>
      <c r="N3710" t="s">
        <v>110</v>
      </c>
      <c r="O3710" t="s">
        <v>4196</v>
      </c>
      <c r="P3710" t="s">
        <v>51</v>
      </c>
      <c r="Q3710" t="s">
        <v>83</v>
      </c>
      <c r="R3710" t="s">
        <v>4197</v>
      </c>
      <c r="S3710">
        <v>34.175999999999995</v>
      </c>
      <c r="T3710">
        <v>3</v>
      </c>
      <c r="U3710">
        <v>0.8</v>
      </c>
      <c r="V3710">
        <v>-87.148800000000023</v>
      </c>
      <c r="W3710" s="6">
        <f t="shared" si="346"/>
        <v>-2.5500000000000012</v>
      </c>
      <c r="X3710" s="4">
        <f t="shared" si="343"/>
        <v>-29.049600000000009</v>
      </c>
      <c r="Y3710" s="4">
        <f t="shared" si="344"/>
        <v>11.391999999999998</v>
      </c>
      <c r="Z3710" s="4">
        <f t="shared" si="345"/>
        <v>56.96</v>
      </c>
      <c r="AA3710" s="4">
        <f t="shared" si="342"/>
        <v>27.340799999999998</v>
      </c>
    </row>
    <row r="3711" spans="1:27" x14ac:dyDescent="0.2">
      <c r="A3711">
        <v>3710</v>
      </c>
      <c r="B3711" t="s">
        <v>6883</v>
      </c>
      <c r="C3711" s="5">
        <v>41966</v>
      </c>
      <c r="D3711" s="5" t="str">
        <f t="shared" si="347"/>
        <v>2014-11</v>
      </c>
      <c r="E3711" s="5">
        <v>41970</v>
      </c>
      <c r="F3711" t="s">
        <v>55</v>
      </c>
      <c r="G3711" t="s">
        <v>1405</v>
      </c>
      <c r="H3711" t="s">
        <v>1406</v>
      </c>
      <c r="I3711" t="s">
        <v>46</v>
      </c>
      <c r="J3711" t="s">
        <v>32</v>
      </c>
      <c r="K3711" t="s">
        <v>5025</v>
      </c>
      <c r="L3711" t="s">
        <v>109</v>
      </c>
      <c r="M3711">
        <v>75150</v>
      </c>
      <c r="N3711" t="s">
        <v>110</v>
      </c>
      <c r="O3711" t="s">
        <v>5945</v>
      </c>
      <c r="P3711" t="s">
        <v>76</v>
      </c>
      <c r="Q3711" t="s">
        <v>166</v>
      </c>
      <c r="R3711" t="s">
        <v>5946</v>
      </c>
      <c r="S3711">
        <v>5.5440000000000005</v>
      </c>
      <c r="T3711">
        <v>7</v>
      </c>
      <c r="U3711">
        <v>0.2</v>
      </c>
      <c r="V3711">
        <v>1.6632000000000007</v>
      </c>
      <c r="W3711" s="6">
        <f t="shared" si="346"/>
        <v>0.3000000000000001</v>
      </c>
      <c r="X3711" s="4">
        <f t="shared" si="343"/>
        <v>0.23760000000000009</v>
      </c>
      <c r="Y3711" s="4">
        <f t="shared" si="344"/>
        <v>0.79200000000000004</v>
      </c>
      <c r="Z3711" s="4">
        <f t="shared" si="345"/>
        <v>0.99</v>
      </c>
      <c r="AA3711" s="4">
        <f t="shared" si="342"/>
        <v>1.1088000000000002</v>
      </c>
    </row>
    <row r="3712" spans="1:27" x14ac:dyDescent="0.2">
      <c r="A3712">
        <v>3711</v>
      </c>
      <c r="B3712" t="s">
        <v>6884</v>
      </c>
      <c r="C3712" s="5">
        <v>43023</v>
      </c>
      <c r="D3712" s="5" t="str">
        <f t="shared" si="347"/>
        <v>2017-10</v>
      </c>
      <c r="E3712" s="5">
        <v>43025</v>
      </c>
      <c r="F3712" t="s">
        <v>193</v>
      </c>
      <c r="G3712" t="s">
        <v>2303</v>
      </c>
      <c r="H3712" t="s">
        <v>2304</v>
      </c>
      <c r="I3712" t="s">
        <v>46</v>
      </c>
      <c r="J3712" t="s">
        <v>32</v>
      </c>
      <c r="K3712" t="s">
        <v>47</v>
      </c>
      <c r="L3712" t="s">
        <v>48</v>
      </c>
      <c r="M3712">
        <v>90045</v>
      </c>
      <c r="N3712" t="s">
        <v>49</v>
      </c>
      <c r="O3712" t="s">
        <v>908</v>
      </c>
      <c r="P3712" t="s">
        <v>37</v>
      </c>
      <c r="Q3712" t="s">
        <v>61</v>
      </c>
      <c r="R3712" t="s">
        <v>909</v>
      </c>
      <c r="S3712">
        <v>510.24</v>
      </c>
      <c r="T3712">
        <v>3</v>
      </c>
      <c r="U3712">
        <v>0.2</v>
      </c>
      <c r="V3712">
        <v>6.3779999999999575</v>
      </c>
      <c r="W3712" s="6">
        <f t="shared" si="346"/>
        <v>1.2499999999999916E-2</v>
      </c>
      <c r="X3712" s="4">
        <f t="shared" si="343"/>
        <v>2.1259999999999857</v>
      </c>
      <c r="Y3712" s="4">
        <f t="shared" si="344"/>
        <v>170.08</v>
      </c>
      <c r="Z3712" s="4">
        <f t="shared" si="345"/>
        <v>212.59999999999997</v>
      </c>
      <c r="AA3712" s="4">
        <f t="shared" si="342"/>
        <v>102.048</v>
      </c>
    </row>
    <row r="3713" spans="1:27" x14ac:dyDescent="0.2">
      <c r="A3713">
        <v>3712</v>
      </c>
      <c r="B3713" t="s">
        <v>6884</v>
      </c>
      <c r="C3713" s="5">
        <v>43023</v>
      </c>
      <c r="D3713" s="5" t="str">
        <f t="shared" si="347"/>
        <v>2017-10</v>
      </c>
      <c r="E3713" s="5">
        <v>43025</v>
      </c>
      <c r="F3713" t="s">
        <v>193</v>
      </c>
      <c r="G3713" t="s">
        <v>2303</v>
      </c>
      <c r="H3713" t="s">
        <v>2304</v>
      </c>
      <c r="I3713" t="s">
        <v>46</v>
      </c>
      <c r="J3713" t="s">
        <v>32</v>
      </c>
      <c r="K3713" t="s">
        <v>47</v>
      </c>
      <c r="L3713" t="s">
        <v>48</v>
      </c>
      <c r="M3713">
        <v>90045</v>
      </c>
      <c r="N3713" t="s">
        <v>49</v>
      </c>
      <c r="O3713" t="s">
        <v>4514</v>
      </c>
      <c r="P3713" t="s">
        <v>51</v>
      </c>
      <c r="Q3713" t="s">
        <v>95</v>
      </c>
      <c r="R3713" t="s">
        <v>4515</v>
      </c>
      <c r="S3713">
        <v>204.95000000000002</v>
      </c>
      <c r="T3713">
        <v>5</v>
      </c>
      <c r="U3713">
        <v>0</v>
      </c>
      <c r="V3713">
        <v>100.4255</v>
      </c>
      <c r="W3713" s="6">
        <f t="shared" si="346"/>
        <v>0.48999999999999994</v>
      </c>
      <c r="X3713" s="4">
        <f t="shared" si="343"/>
        <v>20.085100000000001</v>
      </c>
      <c r="Y3713" s="4">
        <f t="shared" si="344"/>
        <v>40.99</v>
      </c>
      <c r="Z3713" s="4">
        <f t="shared" si="345"/>
        <v>40.99</v>
      </c>
      <c r="AA3713" s="4">
        <f t="shared" si="342"/>
        <v>0</v>
      </c>
    </row>
    <row r="3714" spans="1:27" x14ac:dyDescent="0.2">
      <c r="A3714">
        <v>3713</v>
      </c>
      <c r="B3714" t="s">
        <v>6885</v>
      </c>
      <c r="C3714" s="5">
        <v>42846</v>
      </c>
      <c r="D3714" s="5" t="str">
        <f t="shared" si="347"/>
        <v>2017-04</v>
      </c>
      <c r="E3714" s="5">
        <v>42849</v>
      </c>
      <c r="F3714" t="s">
        <v>193</v>
      </c>
      <c r="G3714" t="s">
        <v>4472</v>
      </c>
      <c r="H3714" t="s">
        <v>4473</v>
      </c>
      <c r="I3714" t="s">
        <v>31</v>
      </c>
      <c r="J3714" t="s">
        <v>32</v>
      </c>
      <c r="K3714" t="s">
        <v>100</v>
      </c>
      <c r="L3714" t="s">
        <v>101</v>
      </c>
      <c r="M3714">
        <v>98103</v>
      </c>
      <c r="N3714" t="s">
        <v>49</v>
      </c>
      <c r="O3714" t="s">
        <v>6886</v>
      </c>
      <c r="P3714" t="s">
        <v>76</v>
      </c>
      <c r="Q3714" t="s">
        <v>166</v>
      </c>
      <c r="R3714" t="s">
        <v>6887</v>
      </c>
      <c r="S3714">
        <v>11.54</v>
      </c>
      <c r="T3714">
        <v>1</v>
      </c>
      <c r="U3714">
        <v>0</v>
      </c>
      <c r="V3714">
        <v>3.4619999999999997</v>
      </c>
      <c r="W3714" s="6">
        <f t="shared" si="346"/>
        <v>0.3</v>
      </c>
      <c r="X3714" s="4">
        <f t="shared" si="343"/>
        <v>3.4619999999999997</v>
      </c>
      <c r="Y3714" s="4">
        <f t="shared" si="344"/>
        <v>11.54</v>
      </c>
      <c r="Z3714" s="4">
        <f t="shared" si="345"/>
        <v>11.54</v>
      </c>
      <c r="AA3714" s="4">
        <f t="shared" si="342"/>
        <v>0</v>
      </c>
    </row>
    <row r="3715" spans="1:27" x14ac:dyDescent="0.2">
      <c r="A3715">
        <v>3714</v>
      </c>
      <c r="B3715" t="s">
        <v>6885</v>
      </c>
      <c r="C3715" s="5">
        <v>42846</v>
      </c>
      <c r="D3715" s="5" t="str">
        <f t="shared" si="347"/>
        <v>2017-04</v>
      </c>
      <c r="E3715" s="5">
        <v>42849</v>
      </c>
      <c r="F3715" t="s">
        <v>193</v>
      </c>
      <c r="G3715" t="s">
        <v>4472</v>
      </c>
      <c r="H3715" t="s">
        <v>4473</v>
      </c>
      <c r="I3715" t="s">
        <v>31</v>
      </c>
      <c r="J3715" t="s">
        <v>32</v>
      </c>
      <c r="K3715" t="s">
        <v>100</v>
      </c>
      <c r="L3715" t="s">
        <v>101</v>
      </c>
      <c r="M3715">
        <v>98103</v>
      </c>
      <c r="N3715" t="s">
        <v>49</v>
      </c>
      <c r="O3715" t="s">
        <v>3133</v>
      </c>
      <c r="P3715" t="s">
        <v>37</v>
      </c>
      <c r="Q3715" t="s">
        <v>70</v>
      </c>
      <c r="R3715" t="s">
        <v>3134</v>
      </c>
      <c r="S3715">
        <v>162.60000000000002</v>
      </c>
      <c r="T3715">
        <v>3</v>
      </c>
      <c r="U3715">
        <v>0</v>
      </c>
      <c r="V3715">
        <v>34.145999999999994</v>
      </c>
      <c r="W3715" s="6">
        <f t="shared" si="346"/>
        <v>0.20999999999999994</v>
      </c>
      <c r="X3715" s="4">
        <f t="shared" si="343"/>
        <v>11.381999999999998</v>
      </c>
      <c r="Y3715" s="4">
        <f t="shared" si="344"/>
        <v>54.20000000000001</v>
      </c>
      <c r="Z3715" s="4">
        <f t="shared" si="345"/>
        <v>54.20000000000001</v>
      </c>
      <c r="AA3715" s="4">
        <f t="shared" ref="AA3715:AA3778" si="348">S3715*U3715</f>
        <v>0</v>
      </c>
    </row>
    <row r="3716" spans="1:27" x14ac:dyDescent="0.2">
      <c r="A3716">
        <v>3715</v>
      </c>
      <c r="B3716" t="s">
        <v>6888</v>
      </c>
      <c r="C3716" s="5">
        <v>41981</v>
      </c>
      <c r="D3716" s="5" t="str">
        <f t="shared" si="347"/>
        <v>2014-12</v>
      </c>
      <c r="E3716" s="5">
        <v>41983</v>
      </c>
      <c r="F3716" t="s">
        <v>28</v>
      </c>
      <c r="G3716" t="s">
        <v>5295</v>
      </c>
      <c r="H3716" t="s">
        <v>5296</v>
      </c>
      <c r="I3716" t="s">
        <v>31</v>
      </c>
      <c r="J3716" t="s">
        <v>32</v>
      </c>
      <c r="K3716" t="s">
        <v>3027</v>
      </c>
      <c r="L3716" t="s">
        <v>101</v>
      </c>
      <c r="M3716">
        <v>98502</v>
      </c>
      <c r="N3716" t="s">
        <v>49</v>
      </c>
      <c r="O3716" t="s">
        <v>2354</v>
      </c>
      <c r="P3716" t="s">
        <v>51</v>
      </c>
      <c r="Q3716" t="s">
        <v>95</v>
      </c>
      <c r="R3716" t="s">
        <v>2355</v>
      </c>
      <c r="S3716">
        <v>45.68</v>
      </c>
      <c r="T3716">
        <v>2</v>
      </c>
      <c r="U3716">
        <v>0</v>
      </c>
      <c r="V3716">
        <v>21.012799999999999</v>
      </c>
      <c r="W3716" s="6">
        <f t="shared" si="346"/>
        <v>0.45999999999999996</v>
      </c>
      <c r="X3716" s="4">
        <f t="shared" ref="X3716:X3779" si="349">V3716/T3716</f>
        <v>10.506399999999999</v>
      </c>
      <c r="Y3716" s="4">
        <f t="shared" ref="Y3716:Y3779" si="350">S3716/T3716</f>
        <v>22.84</v>
      </c>
      <c r="Z3716" s="4">
        <f t="shared" ref="Z3716:Z3779" si="351">S3716/((1-U3716)*T3716)</f>
        <v>22.84</v>
      </c>
      <c r="AA3716" s="4">
        <f t="shared" si="348"/>
        <v>0</v>
      </c>
    </row>
    <row r="3717" spans="1:27" x14ac:dyDescent="0.2">
      <c r="A3717">
        <v>3716</v>
      </c>
      <c r="B3717" t="s">
        <v>6888</v>
      </c>
      <c r="C3717" s="5">
        <v>41981</v>
      </c>
      <c r="D3717" s="5" t="str">
        <f t="shared" si="347"/>
        <v>2014-12</v>
      </c>
      <c r="E3717" s="5">
        <v>41983</v>
      </c>
      <c r="F3717" t="s">
        <v>28</v>
      </c>
      <c r="G3717" t="s">
        <v>5295</v>
      </c>
      <c r="H3717" t="s">
        <v>5296</v>
      </c>
      <c r="I3717" t="s">
        <v>31</v>
      </c>
      <c r="J3717" t="s">
        <v>32</v>
      </c>
      <c r="K3717" t="s">
        <v>3027</v>
      </c>
      <c r="L3717" t="s">
        <v>101</v>
      </c>
      <c r="M3717">
        <v>98502</v>
      </c>
      <c r="N3717" t="s">
        <v>49</v>
      </c>
      <c r="O3717" t="s">
        <v>1172</v>
      </c>
      <c r="P3717" t="s">
        <v>37</v>
      </c>
      <c r="Q3717" t="s">
        <v>41</v>
      </c>
      <c r="R3717" t="s">
        <v>1173</v>
      </c>
      <c r="S3717">
        <v>603.91999999999996</v>
      </c>
      <c r="T3717">
        <v>5</v>
      </c>
      <c r="U3717">
        <v>0.2</v>
      </c>
      <c r="V3717">
        <v>45.294000000000011</v>
      </c>
      <c r="W3717" s="6">
        <f t="shared" ref="W3717:W3780" si="352">(V3717/S3717)</f>
        <v>7.5000000000000025E-2</v>
      </c>
      <c r="X3717" s="4">
        <f t="shared" si="349"/>
        <v>9.0588000000000015</v>
      </c>
      <c r="Y3717" s="4">
        <f t="shared" si="350"/>
        <v>120.78399999999999</v>
      </c>
      <c r="Z3717" s="4">
        <f t="shared" si="351"/>
        <v>150.97999999999999</v>
      </c>
      <c r="AA3717" s="4">
        <f t="shared" si="348"/>
        <v>120.78399999999999</v>
      </c>
    </row>
    <row r="3718" spans="1:27" x14ac:dyDescent="0.2">
      <c r="A3718">
        <v>3717</v>
      </c>
      <c r="B3718" t="s">
        <v>6889</v>
      </c>
      <c r="C3718" s="5">
        <v>42884</v>
      </c>
      <c r="D3718" s="5" t="str">
        <f t="shared" si="347"/>
        <v>2017-05</v>
      </c>
      <c r="E3718" s="5">
        <v>42888</v>
      </c>
      <c r="F3718" t="s">
        <v>55</v>
      </c>
      <c r="G3718" t="s">
        <v>2260</v>
      </c>
      <c r="H3718" t="s">
        <v>2261</v>
      </c>
      <c r="I3718" t="s">
        <v>107</v>
      </c>
      <c r="J3718" t="s">
        <v>32</v>
      </c>
      <c r="K3718" t="s">
        <v>2541</v>
      </c>
      <c r="L3718" t="s">
        <v>143</v>
      </c>
      <c r="M3718">
        <v>68104</v>
      </c>
      <c r="N3718" t="s">
        <v>110</v>
      </c>
      <c r="O3718" t="s">
        <v>4880</v>
      </c>
      <c r="P3718" t="s">
        <v>51</v>
      </c>
      <c r="Q3718" t="s">
        <v>274</v>
      </c>
      <c r="R3718" t="s">
        <v>4881</v>
      </c>
      <c r="S3718">
        <v>23.55</v>
      </c>
      <c r="T3718">
        <v>5</v>
      </c>
      <c r="U3718">
        <v>0</v>
      </c>
      <c r="V3718">
        <v>1.1775000000000002</v>
      </c>
      <c r="W3718" s="6">
        <f t="shared" si="352"/>
        <v>5.000000000000001E-2</v>
      </c>
      <c r="X3718" s="4">
        <f t="shared" si="349"/>
        <v>0.23550000000000004</v>
      </c>
      <c r="Y3718" s="4">
        <f t="shared" si="350"/>
        <v>4.71</v>
      </c>
      <c r="Z3718" s="4">
        <f t="shared" si="351"/>
        <v>4.71</v>
      </c>
      <c r="AA3718" s="4">
        <f t="shared" si="348"/>
        <v>0</v>
      </c>
    </row>
    <row r="3719" spans="1:27" x14ac:dyDescent="0.2">
      <c r="A3719">
        <v>3718</v>
      </c>
      <c r="B3719" t="s">
        <v>6890</v>
      </c>
      <c r="C3719" s="5">
        <v>42632</v>
      </c>
      <c r="D3719" s="5" t="str">
        <f t="shared" ref="D3719:D3782" si="353">TEXT(C3719,"yyyy-mm")</f>
        <v>2016-09</v>
      </c>
      <c r="E3719" s="5">
        <v>42636</v>
      </c>
      <c r="F3719" t="s">
        <v>55</v>
      </c>
      <c r="G3719" t="s">
        <v>2007</v>
      </c>
      <c r="H3719" t="s">
        <v>2008</v>
      </c>
      <c r="I3719" t="s">
        <v>31</v>
      </c>
      <c r="J3719" t="s">
        <v>32</v>
      </c>
      <c r="K3719" t="s">
        <v>502</v>
      </c>
      <c r="L3719" t="s">
        <v>1280</v>
      </c>
      <c r="M3719">
        <v>31907</v>
      </c>
      <c r="N3719" t="s">
        <v>35</v>
      </c>
      <c r="O3719" t="s">
        <v>6891</v>
      </c>
      <c r="P3719" t="s">
        <v>51</v>
      </c>
      <c r="Q3719" t="s">
        <v>584</v>
      </c>
      <c r="R3719" t="s">
        <v>6892</v>
      </c>
      <c r="S3719">
        <v>5.04</v>
      </c>
      <c r="T3719">
        <v>2</v>
      </c>
      <c r="U3719">
        <v>0</v>
      </c>
      <c r="V3719">
        <v>0.15120000000000022</v>
      </c>
      <c r="W3719" s="6">
        <f t="shared" si="352"/>
        <v>3.0000000000000044E-2</v>
      </c>
      <c r="X3719" s="4">
        <f t="shared" si="349"/>
        <v>7.5600000000000112E-2</v>
      </c>
      <c r="Y3719" s="4">
        <f t="shared" si="350"/>
        <v>2.52</v>
      </c>
      <c r="Z3719" s="4">
        <f t="shared" si="351"/>
        <v>2.52</v>
      </c>
      <c r="AA3719" s="4">
        <f t="shared" si="348"/>
        <v>0</v>
      </c>
    </row>
    <row r="3720" spans="1:27" x14ac:dyDescent="0.2">
      <c r="A3720">
        <v>3719</v>
      </c>
      <c r="B3720" t="s">
        <v>6890</v>
      </c>
      <c r="C3720" s="5">
        <v>42632</v>
      </c>
      <c r="D3720" s="5" t="str">
        <f t="shared" si="353"/>
        <v>2016-09</v>
      </c>
      <c r="E3720" s="5">
        <v>42636</v>
      </c>
      <c r="F3720" t="s">
        <v>55</v>
      </c>
      <c r="G3720" t="s">
        <v>2007</v>
      </c>
      <c r="H3720" t="s">
        <v>2008</v>
      </c>
      <c r="I3720" t="s">
        <v>31</v>
      </c>
      <c r="J3720" t="s">
        <v>32</v>
      </c>
      <c r="K3720" t="s">
        <v>502</v>
      </c>
      <c r="L3720" t="s">
        <v>1280</v>
      </c>
      <c r="M3720">
        <v>31907</v>
      </c>
      <c r="N3720" t="s">
        <v>35</v>
      </c>
      <c r="O3720" t="s">
        <v>4556</v>
      </c>
      <c r="P3720" t="s">
        <v>76</v>
      </c>
      <c r="Q3720" t="s">
        <v>166</v>
      </c>
      <c r="R3720" t="s">
        <v>4557</v>
      </c>
      <c r="S3720">
        <v>249.95000000000002</v>
      </c>
      <c r="T3720">
        <v>5</v>
      </c>
      <c r="U3720">
        <v>0</v>
      </c>
      <c r="V3720">
        <v>107.47850000000001</v>
      </c>
      <c r="W3720" s="6">
        <f t="shared" si="352"/>
        <v>0.43</v>
      </c>
      <c r="X3720" s="4">
        <f t="shared" si="349"/>
        <v>21.495700000000003</v>
      </c>
      <c r="Y3720" s="4">
        <f t="shared" si="350"/>
        <v>49.99</v>
      </c>
      <c r="Z3720" s="4">
        <f t="shared" si="351"/>
        <v>49.99</v>
      </c>
      <c r="AA3720" s="4">
        <f t="shared" si="348"/>
        <v>0</v>
      </c>
    </row>
    <row r="3721" spans="1:27" x14ac:dyDescent="0.2">
      <c r="A3721">
        <v>3720</v>
      </c>
      <c r="B3721" t="s">
        <v>6893</v>
      </c>
      <c r="C3721" s="5">
        <v>42630</v>
      </c>
      <c r="D3721" s="5" t="str">
        <f t="shared" si="353"/>
        <v>2016-09</v>
      </c>
      <c r="E3721" s="5">
        <v>42636</v>
      </c>
      <c r="F3721" t="s">
        <v>55</v>
      </c>
      <c r="G3721" t="s">
        <v>312</v>
      </c>
      <c r="H3721" t="s">
        <v>313</v>
      </c>
      <c r="I3721" t="s">
        <v>46</v>
      </c>
      <c r="J3721" t="s">
        <v>32</v>
      </c>
      <c r="K3721" t="s">
        <v>502</v>
      </c>
      <c r="L3721" t="s">
        <v>259</v>
      </c>
      <c r="M3721">
        <v>47201</v>
      </c>
      <c r="N3721" t="s">
        <v>110</v>
      </c>
      <c r="O3721" t="s">
        <v>695</v>
      </c>
      <c r="P3721" t="s">
        <v>51</v>
      </c>
      <c r="Q3721" t="s">
        <v>73</v>
      </c>
      <c r="R3721" t="s">
        <v>696</v>
      </c>
      <c r="S3721">
        <v>33.4</v>
      </c>
      <c r="T3721">
        <v>5</v>
      </c>
      <c r="U3721">
        <v>0</v>
      </c>
      <c r="V3721">
        <v>12.357999999999997</v>
      </c>
      <c r="W3721" s="6">
        <f t="shared" si="352"/>
        <v>0.36999999999999994</v>
      </c>
      <c r="X3721" s="4">
        <f t="shared" si="349"/>
        <v>2.4715999999999996</v>
      </c>
      <c r="Y3721" s="4">
        <f t="shared" si="350"/>
        <v>6.68</v>
      </c>
      <c r="Z3721" s="4">
        <f t="shared" si="351"/>
        <v>6.68</v>
      </c>
      <c r="AA3721" s="4">
        <f t="shared" si="348"/>
        <v>0</v>
      </c>
    </row>
    <row r="3722" spans="1:27" x14ac:dyDescent="0.2">
      <c r="A3722">
        <v>3721</v>
      </c>
      <c r="B3722" t="s">
        <v>6894</v>
      </c>
      <c r="C3722" s="5">
        <v>42724</v>
      </c>
      <c r="D3722" s="5" t="str">
        <f t="shared" si="353"/>
        <v>2016-12</v>
      </c>
      <c r="E3722" s="5">
        <v>42728</v>
      </c>
      <c r="F3722" t="s">
        <v>55</v>
      </c>
      <c r="G3722" t="s">
        <v>3690</v>
      </c>
      <c r="H3722" t="s">
        <v>3691</v>
      </c>
      <c r="I3722" t="s">
        <v>107</v>
      </c>
      <c r="J3722" t="s">
        <v>32</v>
      </c>
      <c r="K3722" t="s">
        <v>333</v>
      </c>
      <c r="L3722" t="s">
        <v>1497</v>
      </c>
      <c r="M3722">
        <v>39212</v>
      </c>
      <c r="N3722" t="s">
        <v>35</v>
      </c>
      <c r="O3722" t="s">
        <v>1142</v>
      </c>
      <c r="P3722" t="s">
        <v>37</v>
      </c>
      <c r="Q3722" t="s">
        <v>70</v>
      </c>
      <c r="R3722" t="s">
        <v>1143</v>
      </c>
      <c r="S3722">
        <v>18.920000000000002</v>
      </c>
      <c r="T3722">
        <v>4</v>
      </c>
      <c r="U3722">
        <v>0</v>
      </c>
      <c r="V3722">
        <v>7.3788000000000018</v>
      </c>
      <c r="W3722" s="6">
        <f t="shared" si="352"/>
        <v>0.39000000000000007</v>
      </c>
      <c r="X3722" s="4">
        <f t="shared" si="349"/>
        <v>1.8447000000000005</v>
      </c>
      <c r="Y3722" s="4">
        <f t="shared" si="350"/>
        <v>4.7300000000000004</v>
      </c>
      <c r="Z3722" s="4">
        <f t="shared" si="351"/>
        <v>4.7300000000000004</v>
      </c>
      <c r="AA3722" s="4">
        <f t="shared" si="348"/>
        <v>0</v>
      </c>
    </row>
    <row r="3723" spans="1:27" x14ac:dyDescent="0.2">
      <c r="A3723">
        <v>3722</v>
      </c>
      <c r="B3723" t="s">
        <v>6894</v>
      </c>
      <c r="C3723" s="5">
        <v>42724</v>
      </c>
      <c r="D3723" s="5" t="str">
        <f t="shared" si="353"/>
        <v>2016-12</v>
      </c>
      <c r="E3723" s="5">
        <v>42728</v>
      </c>
      <c r="F3723" t="s">
        <v>55</v>
      </c>
      <c r="G3723" t="s">
        <v>3690</v>
      </c>
      <c r="H3723" t="s">
        <v>3691</v>
      </c>
      <c r="I3723" t="s">
        <v>107</v>
      </c>
      <c r="J3723" t="s">
        <v>32</v>
      </c>
      <c r="K3723" t="s">
        <v>333</v>
      </c>
      <c r="L3723" t="s">
        <v>1497</v>
      </c>
      <c r="M3723">
        <v>39212</v>
      </c>
      <c r="N3723" t="s">
        <v>35</v>
      </c>
      <c r="O3723" t="s">
        <v>79</v>
      </c>
      <c r="P3723" t="s">
        <v>51</v>
      </c>
      <c r="Q3723" t="s">
        <v>80</v>
      </c>
      <c r="R3723" t="s">
        <v>81</v>
      </c>
      <c r="S3723">
        <v>15.42</v>
      </c>
      <c r="T3723">
        <v>2</v>
      </c>
      <c r="U3723">
        <v>0</v>
      </c>
      <c r="V3723">
        <v>6.9390000000000001</v>
      </c>
      <c r="W3723" s="6">
        <f t="shared" si="352"/>
        <v>0.45</v>
      </c>
      <c r="X3723" s="4">
        <f t="shared" si="349"/>
        <v>3.4695</v>
      </c>
      <c r="Y3723" s="4">
        <f t="shared" si="350"/>
        <v>7.71</v>
      </c>
      <c r="Z3723" s="4">
        <f t="shared" si="351"/>
        <v>7.71</v>
      </c>
      <c r="AA3723" s="4">
        <f t="shared" si="348"/>
        <v>0</v>
      </c>
    </row>
    <row r="3724" spans="1:27" x14ac:dyDescent="0.2">
      <c r="A3724">
        <v>3723</v>
      </c>
      <c r="B3724" t="s">
        <v>6895</v>
      </c>
      <c r="C3724" s="5">
        <v>43061</v>
      </c>
      <c r="D3724" s="5" t="str">
        <f t="shared" si="353"/>
        <v>2017-11</v>
      </c>
      <c r="E3724" s="5">
        <v>43065</v>
      </c>
      <c r="F3724" t="s">
        <v>55</v>
      </c>
      <c r="G3724" t="s">
        <v>3174</v>
      </c>
      <c r="H3724" t="s">
        <v>3175</v>
      </c>
      <c r="I3724" t="s">
        <v>31</v>
      </c>
      <c r="J3724" t="s">
        <v>32</v>
      </c>
      <c r="K3724" t="s">
        <v>189</v>
      </c>
      <c r="L3724" t="s">
        <v>109</v>
      </c>
      <c r="M3724">
        <v>77070</v>
      </c>
      <c r="N3724" t="s">
        <v>110</v>
      </c>
      <c r="O3724" t="s">
        <v>1240</v>
      </c>
      <c r="P3724" t="s">
        <v>51</v>
      </c>
      <c r="Q3724" t="s">
        <v>73</v>
      </c>
      <c r="R3724" t="s">
        <v>1241</v>
      </c>
      <c r="S3724">
        <v>35.712000000000003</v>
      </c>
      <c r="T3724">
        <v>8</v>
      </c>
      <c r="U3724">
        <v>0.2</v>
      </c>
      <c r="V3724">
        <v>2.2319999999999958</v>
      </c>
      <c r="W3724" s="6">
        <f t="shared" si="352"/>
        <v>6.2499999999999875E-2</v>
      </c>
      <c r="X3724" s="4">
        <f t="shared" si="349"/>
        <v>0.27899999999999947</v>
      </c>
      <c r="Y3724" s="4">
        <f t="shared" si="350"/>
        <v>4.4640000000000004</v>
      </c>
      <c r="Z3724" s="4">
        <f t="shared" si="351"/>
        <v>5.58</v>
      </c>
      <c r="AA3724" s="4">
        <f t="shared" si="348"/>
        <v>7.1424000000000012</v>
      </c>
    </row>
    <row r="3725" spans="1:27" x14ac:dyDescent="0.2">
      <c r="A3725">
        <v>3724</v>
      </c>
      <c r="B3725" t="s">
        <v>6896</v>
      </c>
      <c r="C3725" s="5">
        <v>42003</v>
      </c>
      <c r="D3725" s="5" t="str">
        <f t="shared" si="353"/>
        <v>2014-12</v>
      </c>
      <c r="E3725" s="5">
        <v>42008</v>
      </c>
      <c r="F3725" t="s">
        <v>55</v>
      </c>
      <c r="G3725" t="s">
        <v>6879</v>
      </c>
      <c r="H3725" t="s">
        <v>6880</v>
      </c>
      <c r="I3725" t="s">
        <v>46</v>
      </c>
      <c r="J3725" t="s">
        <v>32</v>
      </c>
      <c r="K3725" t="s">
        <v>549</v>
      </c>
      <c r="L3725" t="s">
        <v>315</v>
      </c>
      <c r="M3725">
        <v>85023</v>
      </c>
      <c r="N3725" t="s">
        <v>49</v>
      </c>
      <c r="O3725" t="s">
        <v>6381</v>
      </c>
      <c r="P3725" t="s">
        <v>51</v>
      </c>
      <c r="Q3725" t="s">
        <v>80</v>
      </c>
      <c r="R3725" t="s">
        <v>6382</v>
      </c>
      <c r="S3725">
        <v>551.98500000000013</v>
      </c>
      <c r="T3725">
        <v>5</v>
      </c>
      <c r="U3725">
        <v>0.7</v>
      </c>
      <c r="V3725">
        <v>-459.98750000000018</v>
      </c>
      <c r="W3725" s="6">
        <f t="shared" si="352"/>
        <v>-0.83333333333333348</v>
      </c>
      <c r="X3725" s="4">
        <f t="shared" si="349"/>
        <v>-91.997500000000031</v>
      </c>
      <c r="Y3725" s="4">
        <f t="shared" si="350"/>
        <v>110.39700000000002</v>
      </c>
      <c r="Z3725" s="4">
        <f t="shared" si="351"/>
        <v>367.99</v>
      </c>
      <c r="AA3725" s="4">
        <f t="shared" si="348"/>
        <v>386.38950000000006</v>
      </c>
    </row>
    <row r="3726" spans="1:27" x14ac:dyDescent="0.2">
      <c r="A3726">
        <v>3725</v>
      </c>
      <c r="B3726" t="s">
        <v>6897</v>
      </c>
      <c r="C3726" s="5">
        <v>42828</v>
      </c>
      <c r="D3726" s="5" t="str">
        <f t="shared" si="353"/>
        <v>2017-04</v>
      </c>
      <c r="E3726" s="5">
        <v>42830</v>
      </c>
      <c r="F3726" t="s">
        <v>193</v>
      </c>
      <c r="G3726" t="s">
        <v>1684</v>
      </c>
      <c r="H3726" t="s">
        <v>1685</v>
      </c>
      <c r="I3726" t="s">
        <v>31</v>
      </c>
      <c r="J3726" t="s">
        <v>32</v>
      </c>
      <c r="K3726" t="s">
        <v>308</v>
      </c>
      <c r="L3726" t="s">
        <v>216</v>
      </c>
      <c r="M3726">
        <v>60653</v>
      </c>
      <c r="N3726" t="s">
        <v>110</v>
      </c>
      <c r="O3726" t="s">
        <v>1660</v>
      </c>
      <c r="P3726" t="s">
        <v>51</v>
      </c>
      <c r="Q3726" t="s">
        <v>73</v>
      </c>
      <c r="R3726" t="s">
        <v>1661</v>
      </c>
      <c r="S3726">
        <v>7.0559999999999992</v>
      </c>
      <c r="T3726">
        <v>3</v>
      </c>
      <c r="U3726">
        <v>0.2</v>
      </c>
      <c r="V3726">
        <v>2.2050000000000001</v>
      </c>
      <c r="W3726" s="6">
        <f t="shared" si="352"/>
        <v>0.31250000000000006</v>
      </c>
      <c r="X3726" s="4">
        <f t="shared" si="349"/>
        <v>0.73499999999999999</v>
      </c>
      <c r="Y3726" s="4">
        <f t="shared" si="350"/>
        <v>2.3519999999999999</v>
      </c>
      <c r="Z3726" s="4">
        <f t="shared" si="351"/>
        <v>2.9399999999999991</v>
      </c>
      <c r="AA3726" s="4">
        <f t="shared" si="348"/>
        <v>1.4112</v>
      </c>
    </row>
    <row r="3727" spans="1:27" x14ac:dyDescent="0.2">
      <c r="A3727">
        <v>3726</v>
      </c>
      <c r="B3727" t="s">
        <v>6898</v>
      </c>
      <c r="C3727" s="5">
        <v>42730</v>
      </c>
      <c r="D3727" s="5" t="str">
        <f t="shared" si="353"/>
        <v>2016-12</v>
      </c>
      <c r="E3727" s="5">
        <v>42737</v>
      </c>
      <c r="F3727" t="s">
        <v>55</v>
      </c>
      <c r="G3727" t="s">
        <v>590</v>
      </c>
      <c r="H3727" t="s">
        <v>591</v>
      </c>
      <c r="I3727" t="s">
        <v>46</v>
      </c>
      <c r="J3727" t="s">
        <v>32</v>
      </c>
      <c r="K3727" t="s">
        <v>814</v>
      </c>
      <c r="L3727" t="s">
        <v>462</v>
      </c>
      <c r="M3727">
        <v>80219</v>
      </c>
      <c r="N3727" t="s">
        <v>49</v>
      </c>
      <c r="O3727" t="s">
        <v>5148</v>
      </c>
      <c r="P3727" t="s">
        <v>51</v>
      </c>
      <c r="Q3727" t="s">
        <v>83</v>
      </c>
      <c r="R3727" t="s">
        <v>5149</v>
      </c>
      <c r="S3727">
        <v>18.72</v>
      </c>
      <c r="T3727">
        <v>2</v>
      </c>
      <c r="U3727">
        <v>0.2</v>
      </c>
      <c r="V3727">
        <v>3.51</v>
      </c>
      <c r="W3727" s="6">
        <f t="shared" si="352"/>
        <v>0.1875</v>
      </c>
      <c r="X3727" s="4">
        <f t="shared" si="349"/>
        <v>1.7549999999999999</v>
      </c>
      <c r="Y3727" s="4">
        <f t="shared" si="350"/>
        <v>9.36</v>
      </c>
      <c r="Z3727" s="4">
        <f t="shared" si="351"/>
        <v>11.7</v>
      </c>
      <c r="AA3727" s="4">
        <f t="shared" si="348"/>
        <v>3.7439999999999998</v>
      </c>
    </row>
    <row r="3728" spans="1:27" x14ac:dyDescent="0.2">
      <c r="A3728">
        <v>3727</v>
      </c>
      <c r="B3728" t="s">
        <v>6899</v>
      </c>
      <c r="C3728" s="5">
        <v>42526</v>
      </c>
      <c r="D3728" s="5" t="str">
        <f t="shared" si="353"/>
        <v>2016-06</v>
      </c>
      <c r="E3728" s="5">
        <v>42532</v>
      </c>
      <c r="F3728" t="s">
        <v>55</v>
      </c>
      <c r="G3728" t="s">
        <v>4582</v>
      </c>
      <c r="H3728" t="s">
        <v>4583</v>
      </c>
      <c r="I3728" t="s">
        <v>31</v>
      </c>
      <c r="J3728" t="s">
        <v>32</v>
      </c>
      <c r="K3728" t="s">
        <v>612</v>
      </c>
      <c r="L3728" t="s">
        <v>250</v>
      </c>
      <c r="M3728">
        <v>19711</v>
      </c>
      <c r="N3728" t="s">
        <v>153</v>
      </c>
      <c r="O3728" t="s">
        <v>2882</v>
      </c>
      <c r="P3728" t="s">
        <v>51</v>
      </c>
      <c r="Q3728" t="s">
        <v>64</v>
      </c>
      <c r="R3728" t="s">
        <v>2883</v>
      </c>
      <c r="S3728">
        <v>360.38</v>
      </c>
      <c r="T3728">
        <v>2</v>
      </c>
      <c r="U3728">
        <v>0</v>
      </c>
      <c r="V3728">
        <v>93.698800000000006</v>
      </c>
      <c r="W3728" s="6">
        <f t="shared" si="352"/>
        <v>0.26</v>
      </c>
      <c r="X3728" s="4">
        <f t="shared" si="349"/>
        <v>46.849400000000003</v>
      </c>
      <c r="Y3728" s="4">
        <f t="shared" si="350"/>
        <v>180.19</v>
      </c>
      <c r="Z3728" s="4">
        <f t="shared" si="351"/>
        <v>180.19</v>
      </c>
      <c r="AA3728" s="4">
        <f t="shared" si="348"/>
        <v>0</v>
      </c>
    </row>
    <row r="3729" spans="1:27" x14ac:dyDescent="0.2">
      <c r="A3729">
        <v>3728</v>
      </c>
      <c r="B3729" t="s">
        <v>6899</v>
      </c>
      <c r="C3729" s="5">
        <v>42526</v>
      </c>
      <c r="D3729" s="5" t="str">
        <f t="shared" si="353"/>
        <v>2016-06</v>
      </c>
      <c r="E3729" s="5">
        <v>42532</v>
      </c>
      <c r="F3729" t="s">
        <v>55</v>
      </c>
      <c r="G3729" t="s">
        <v>4582</v>
      </c>
      <c r="H3729" t="s">
        <v>4583</v>
      </c>
      <c r="I3729" t="s">
        <v>31</v>
      </c>
      <c r="J3729" t="s">
        <v>32</v>
      </c>
      <c r="K3729" t="s">
        <v>612</v>
      </c>
      <c r="L3729" t="s">
        <v>250</v>
      </c>
      <c r="M3729">
        <v>19711</v>
      </c>
      <c r="N3729" t="s">
        <v>153</v>
      </c>
      <c r="O3729" t="s">
        <v>1240</v>
      </c>
      <c r="P3729" t="s">
        <v>51</v>
      </c>
      <c r="Q3729" t="s">
        <v>73</v>
      </c>
      <c r="R3729" t="s">
        <v>1241</v>
      </c>
      <c r="S3729">
        <v>11.16</v>
      </c>
      <c r="T3729">
        <v>2</v>
      </c>
      <c r="U3729">
        <v>0</v>
      </c>
      <c r="V3729">
        <v>2.7899999999999991</v>
      </c>
      <c r="W3729" s="6">
        <f t="shared" si="352"/>
        <v>0.24999999999999992</v>
      </c>
      <c r="X3729" s="4">
        <f t="shared" si="349"/>
        <v>1.3949999999999996</v>
      </c>
      <c r="Y3729" s="4">
        <f t="shared" si="350"/>
        <v>5.58</v>
      </c>
      <c r="Z3729" s="4">
        <f t="shared" si="351"/>
        <v>5.58</v>
      </c>
      <c r="AA3729" s="4">
        <f t="shared" si="348"/>
        <v>0</v>
      </c>
    </row>
    <row r="3730" spans="1:27" x14ac:dyDescent="0.2">
      <c r="A3730">
        <v>3729</v>
      </c>
      <c r="B3730" t="s">
        <v>6899</v>
      </c>
      <c r="C3730" s="5">
        <v>42526</v>
      </c>
      <c r="D3730" s="5" t="str">
        <f t="shared" si="353"/>
        <v>2016-06</v>
      </c>
      <c r="E3730" s="5">
        <v>42532</v>
      </c>
      <c r="F3730" t="s">
        <v>55</v>
      </c>
      <c r="G3730" t="s">
        <v>4582</v>
      </c>
      <c r="H3730" t="s">
        <v>4583</v>
      </c>
      <c r="I3730" t="s">
        <v>31</v>
      </c>
      <c r="J3730" t="s">
        <v>32</v>
      </c>
      <c r="K3730" t="s">
        <v>612</v>
      </c>
      <c r="L3730" t="s">
        <v>250</v>
      </c>
      <c r="M3730">
        <v>19711</v>
      </c>
      <c r="N3730" t="s">
        <v>153</v>
      </c>
      <c r="O3730" t="s">
        <v>6438</v>
      </c>
      <c r="P3730" t="s">
        <v>51</v>
      </c>
      <c r="Q3730" t="s">
        <v>52</v>
      </c>
      <c r="R3730" t="s">
        <v>6439</v>
      </c>
      <c r="S3730">
        <v>14.940000000000001</v>
      </c>
      <c r="T3730">
        <v>3</v>
      </c>
      <c r="U3730">
        <v>0</v>
      </c>
      <c r="V3730">
        <v>6.8723999999999998</v>
      </c>
      <c r="W3730" s="6">
        <f t="shared" si="352"/>
        <v>0.45999999999999996</v>
      </c>
      <c r="X3730" s="4">
        <f t="shared" si="349"/>
        <v>2.2907999999999999</v>
      </c>
      <c r="Y3730" s="4">
        <f t="shared" si="350"/>
        <v>4.9800000000000004</v>
      </c>
      <c r="Z3730" s="4">
        <f t="shared" si="351"/>
        <v>4.9800000000000004</v>
      </c>
      <c r="AA3730" s="4">
        <f t="shared" si="348"/>
        <v>0</v>
      </c>
    </row>
    <row r="3731" spans="1:27" x14ac:dyDescent="0.2">
      <c r="A3731">
        <v>3730</v>
      </c>
      <c r="B3731" t="s">
        <v>6900</v>
      </c>
      <c r="C3731" s="5">
        <v>42265</v>
      </c>
      <c r="D3731" s="5" t="str">
        <f t="shared" si="353"/>
        <v>2015-09</v>
      </c>
      <c r="E3731" s="5">
        <v>42270</v>
      </c>
      <c r="F3731" t="s">
        <v>55</v>
      </c>
      <c r="G3731" t="s">
        <v>1513</v>
      </c>
      <c r="H3731" t="s">
        <v>1514</v>
      </c>
      <c r="I3731" t="s">
        <v>46</v>
      </c>
      <c r="J3731" t="s">
        <v>32</v>
      </c>
      <c r="K3731" t="s">
        <v>3226</v>
      </c>
      <c r="L3731" t="s">
        <v>2747</v>
      </c>
      <c r="M3731">
        <v>20735</v>
      </c>
      <c r="N3731" t="s">
        <v>153</v>
      </c>
      <c r="O3731" t="s">
        <v>4028</v>
      </c>
      <c r="P3731" t="s">
        <v>51</v>
      </c>
      <c r="Q3731" t="s">
        <v>64</v>
      </c>
      <c r="R3731" t="s">
        <v>4029</v>
      </c>
      <c r="S3731">
        <v>41.96</v>
      </c>
      <c r="T3731">
        <v>2</v>
      </c>
      <c r="U3731">
        <v>0</v>
      </c>
      <c r="V3731">
        <v>7.9724000000000004</v>
      </c>
      <c r="W3731" s="6">
        <f t="shared" si="352"/>
        <v>0.19</v>
      </c>
      <c r="X3731" s="4">
        <f t="shared" si="349"/>
        <v>3.9862000000000002</v>
      </c>
      <c r="Y3731" s="4">
        <f t="shared" si="350"/>
        <v>20.98</v>
      </c>
      <c r="Z3731" s="4">
        <f t="shared" si="351"/>
        <v>20.98</v>
      </c>
      <c r="AA3731" s="4">
        <f t="shared" si="348"/>
        <v>0</v>
      </c>
    </row>
    <row r="3732" spans="1:27" x14ac:dyDescent="0.2">
      <c r="A3732">
        <v>3731</v>
      </c>
      <c r="B3732" t="s">
        <v>6900</v>
      </c>
      <c r="C3732" s="5">
        <v>42265</v>
      </c>
      <c r="D3732" s="5" t="str">
        <f t="shared" si="353"/>
        <v>2015-09</v>
      </c>
      <c r="E3732" s="5">
        <v>42270</v>
      </c>
      <c r="F3732" t="s">
        <v>55</v>
      </c>
      <c r="G3732" t="s">
        <v>1513</v>
      </c>
      <c r="H3732" t="s">
        <v>1514</v>
      </c>
      <c r="I3732" t="s">
        <v>46</v>
      </c>
      <c r="J3732" t="s">
        <v>32</v>
      </c>
      <c r="K3732" t="s">
        <v>3226</v>
      </c>
      <c r="L3732" t="s">
        <v>2747</v>
      </c>
      <c r="M3732">
        <v>20735</v>
      </c>
      <c r="N3732" t="s">
        <v>153</v>
      </c>
      <c r="O3732" t="s">
        <v>345</v>
      </c>
      <c r="P3732" t="s">
        <v>51</v>
      </c>
      <c r="Q3732" t="s">
        <v>64</v>
      </c>
      <c r="R3732" t="s">
        <v>346</v>
      </c>
      <c r="S3732">
        <v>636.86</v>
      </c>
      <c r="T3732">
        <v>7</v>
      </c>
      <c r="U3732">
        <v>0</v>
      </c>
      <c r="V3732">
        <v>0</v>
      </c>
      <c r="W3732" s="6">
        <f t="shared" si="352"/>
        <v>0</v>
      </c>
      <c r="X3732" s="4">
        <f t="shared" si="349"/>
        <v>0</v>
      </c>
      <c r="Y3732" s="4">
        <f t="shared" si="350"/>
        <v>90.98</v>
      </c>
      <c r="Z3732" s="4">
        <f t="shared" si="351"/>
        <v>90.98</v>
      </c>
      <c r="AA3732" s="4">
        <f t="shared" si="348"/>
        <v>0</v>
      </c>
    </row>
    <row r="3733" spans="1:27" x14ac:dyDescent="0.2">
      <c r="A3733">
        <v>3732</v>
      </c>
      <c r="B3733" t="s">
        <v>6900</v>
      </c>
      <c r="C3733" s="5">
        <v>42265</v>
      </c>
      <c r="D3733" s="5" t="str">
        <f t="shared" si="353"/>
        <v>2015-09</v>
      </c>
      <c r="E3733" s="5">
        <v>42270</v>
      </c>
      <c r="F3733" t="s">
        <v>55</v>
      </c>
      <c r="G3733" t="s">
        <v>1513</v>
      </c>
      <c r="H3733" t="s">
        <v>1514</v>
      </c>
      <c r="I3733" t="s">
        <v>46</v>
      </c>
      <c r="J3733" t="s">
        <v>32</v>
      </c>
      <c r="K3733" t="s">
        <v>3226</v>
      </c>
      <c r="L3733" t="s">
        <v>2747</v>
      </c>
      <c r="M3733">
        <v>20735</v>
      </c>
      <c r="N3733" t="s">
        <v>153</v>
      </c>
      <c r="O3733" t="s">
        <v>6901</v>
      </c>
      <c r="P3733" t="s">
        <v>76</v>
      </c>
      <c r="Q3733" t="s">
        <v>77</v>
      </c>
      <c r="R3733" t="s">
        <v>6902</v>
      </c>
      <c r="S3733">
        <v>499.99</v>
      </c>
      <c r="T3733">
        <v>1</v>
      </c>
      <c r="U3733">
        <v>0</v>
      </c>
      <c r="V3733">
        <v>129.99740000000003</v>
      </c>
      <c r="W3733" s="6">
        <f t="shared" si="352"/>
        <v>0.26000000000000006</v>
      </c>
      <c r="X3733" s="4">
        <f t="shared" si="349"/>
        <v>129.99740000000003</v>
      </c>
      <c r="Y3733" s="4">
        <f t="shared" si="350"/>
        <v>499.99</v>
      </c>
      <c r="Z3733" s="4">
        <f t="shared" si="351"/>
        <v>499.99</v>
      </c>
      <c r="AA3733" s="4">
        <f t="shared" si="348"/>
        <v>0</v>
      </c>
    </row>
    <row r="3734" spans="1:27" x14ac:dyDescent="0.2">
      <c r="A3734">
        <v>3733</v>
      </c>
      <c r="B3734" t="s">
        <v>6900</v>
      </c>
      <c r="C3734" s="5">
        <v>42265</v>
      </c>
      <c r="D3734" s="5" t="str">
        <f t="shared" si="353"/>
        <v>2015-09</v>
      </c>
      <c r="E3734" s="5">
        <v>42270</v>
      </c>
      <c r="F3734" t="s">
        <v>55</v>
      </c>
      <c r="G3734" t="s">
        <v>1513</v>
      </c>
      <c r="H3734" t="s">
        <v>1514</v>
      </c>
      <c r="I3734" t="s">
        <v>46</v>
      </c>
      <c r="J3734" t="s">
        <v>32</v>
      </c>
      <c r="K3734" t="s">
        <v>3226</v>
      </c>
      <c r="L3734" t="s">
        <v>2747</v>
      </c>
      <c r="M3734">
        <v>20735</v>
      </c>
      <c r="N3734" t="s">
        <v>153</v>
      </c>
      <c r="O3734" t="s">
        <v>4613</v>
      </c>
      <c r="P3734" t="s">
        <v>76</v>
      </c>
      <c r="Q3734" t="s">
        <v>77</v>
      </c>
      <c r="R3734" t="s">
        <v>4614</v>
      </c>
      <c r="S3734">
        <v>1259.93</v>
      </c>
      <c r="T3734">
        <v>7</v>
      </c>
      <c r="U3734">
        <v>0</v>
      </c>
      <c r="V3734">
        <v>327.58180000000004</v>
      </c>
      <c r="W3734" s="6">
        <f t="shared" si="352"/>
        <v>0.26</v>
      </c>
      <c r="X3734" s="4">
        <f t="shared" si="349"/>
        <v>46.797400000000003</v>
      </c>
      <c r="Y3734" s="4">
        <f t="shared" si="350"/>
        <v>179.99</v>
      </c>
      <c r="Z3734" s="4">
        <f t="shared" si="351"/>
        <v>179.99</v>
      </c>
      <c r="AA3734" s="4">
        <f t="shared" si="348"/>
        <v>0</v>
      </c>
    </row>
    <row r="3735" spans="1:27" x14ac:dyDescent="0.2">
      <c r="A3735">
        <v>3734</v>
      </c>
      <c r="B3735" t="s">
        <v>6900</v>
      </c>
      <c r="C3735" s="5">
        <v>42265</v>
      </c>
      <c r="D3735" s="5" t="str">
        <f t="shared" si="353"/>
        <v>2015-09</v>
      </c>
      <c r="E3735" s="5">
        <v>42270</v>
      </c>
      <c r="F3735" t="s">
        <v>55</v>
      </c>
      <c r="G3735" t="s">
        <v>1513</v>
      </c>
      <c r="H3735" t="s">
        <v>1514</v>
      </c>
      <c r="I3735" t="s">
        <v>46</v>
      </c>
      <c r="J3735" t="s">
        <v>32</v>
      </c>
      <c r="K3735" t="s">
        <v>3226</v>
      </c>
      <c r="L3735" t="s">
        <v>2747</v>
      </c>
      <c r="M3735">
        <v>20735</v>
      </c>
      <c r="N3735" t="s">
        <v>153</v>
      </c>
      <c r="O3735" t="s">
        <v>6562</v>
      </c>
      <c r="P3735" t="s">
        <v>51</v>
      </c>
      <c r="Q3735" t="s">
        <v>80</v>
      </c>
      <c r="R3735" t="s">
        <v>6563</v>
      </c>
      <c r="S3735">
        <v>65.08</v>
      </c>
      <c r="T3735">
        <v>4</v>
      </c>
      <c r="U3735">
        <v>0</v>
      </c>
      <c r="V3735">
        <v>31.889199999999995</v>
      </c>
      <c r="W3735" s="6">
        <f t="shared" si="352"/>
        <v>0.48999999999999994</v>
      </c>
      <c r="X3735" s="4">
        <f t="shared" si="349"/>
        <v>7.9722999999999988</v>
      </c>
      <c r="Y3735" s="4">
        <f t="shared" si="350"/>
        <v>16.27</v>
      </c>
      <c r="Z3735" s="4">
        <f t="shared" si="351"/>
        <v>16.27</v>
      </c>
      <c r="AA3735" s="4">
        <f t="shared" si="348"/>
        <v>0</v>
      </c>
    </row>
    <row r="3736" spans="1:27" x14ac:dyDescent="0.2">
      <c r="A3736">
        <v>3735</v>
      </c>
      <c r="B3736" t="s">
        <v>6903</v>
      </c>
      <c r="C3736" s="5">
        <v>42800</v>
      </c>
      <c r="D3736" s="5" t="str">
        <f t="shared" si="353"/>
        <v>2017-03</v>
      </c>
      <c r="E3736" s="5">
        <v>42805</v>
      </c>
      <c r="F3736" t="s">
        <v>28</v>
      </c>
      <c r="G3736" t="s">
        <v>6904</v>
      </c>
      <c r="H3736" t="s">
        <v>6905</v>
      </c>
      <c r="I3736" t="s">
        <v>31</v>
      </c>
      <c r="J3736" t="s">
        <v>32</v>
      </c>
      <c r="K3736" t="s">
        <v>271</v>
      </c>
      <c r="L3736" t="s">
        <v>272</v>
      </c>
      <c r="M3736">
        <v>10011</v>
      </c>
      <c r="N3736" t="s">
        <v>153</v>
      </c>
      <c r="O3736" t="s">
        <v>639</v>
      </c>
      <c r="P3736" t="s">
        <v>51</v>
      </c>
      <c r="Q3736" t="s">
        <v>95</v>
      </c>
      <c r="R3736" t="s">
        <v>640</v>
      </c>
      <c r="S3736">
        <v>26.38</v>
      </c>
      <c r="T3736">
        <v>1</v>
      </c>
      <c r="U3736">
        <v>0</v>
      </c>
      <c r="V3736">
        <v>12.134799999999998</v>
      </c>
      <c r="W3736" s="6">
        <f t="shared" si="352"/>
        <v>0.45999999999999996</v>
      </c>
      <c r="X3736" s="4">
        <f t="shared" si="349"/>
        <v>12.134799999999998</v>
      </c>
      <c r="Y3736" s="4">
        <f t="shared" si="350"/>
        <v>26.38</v>
      </c>
      <c r="Z3736" s="4">
        <f t="shared" si="351"/>
        <v>26.38</v>
      </c>
      <c r="AA3736" s="4">
        <f t="shared" si="348"/>
        <v>0</v>
      </c>
    </row>
    <row r="3737" spans="1:27" x14ac:dyDescent="0.2">
      <c r="A3737">
        <v>3736</v>
      </c>
      <c r="B3737" t="s">
        <v>6903</v>
      </c>
      <c r="C3737" s="5">
        <v>42800</v>
      </c>
      <c r="D3737" s="5" t="str">
        <f t="shared" si="353"/>
        <v>2017-03</v>
      </c>
      <c r="E3737" s="5">
        <v>42805</v>
      </c>
      <c r="F3737" t="s">
        <v>28</v>
      </c>
      <c r="G3737" t="s">
        <v>6904</v>
      </c>
      <c r="H3737" t="s">
        <v>6905</v>
      </c>
      <c r="I3737" t="s">
        <v>31</v>
      </c>
      <c r="J3737" t="s">
        <v>32</v>
      </c>
      <c r="K3737" t="s">
        <v>271</v>
      </c>
      <c r="L3737" t="s">
        <v>272</v>
      </c>
      <c r="M3737">
        <v>10011</v>
      </c>
      <c r="N3737" t="s">
        <v>153</v>
      </c>
      <c r="O3737" t="s">
        <v>3627</v>
      </c>
      <c r="P3737" t="s">
        <v>37</v>
      </c>
      <c r="Q3737" t="s">
        <v>70</v>
      </c>
      <c r="R3737" t="s">
        <v>3628</v>
      </c>
      <c r="S3737">
        <v>71.97</v>
      </c>
      <c r="T3737">
        <v>3</v>
      </c>
      <c r="U3737">
        <v>0</v>
      </c>
      <c r="V3737">
        <v>16.553099999999993</v>
      </c>
      <c r="W3737" s="6">
        <f t="shared" si="352"/>
        <v>0.22999999999999993</v>
      </c>
      <c r="X3737" s="4">
        <f t="shared" si="349"/>
        <v>5.5176999999999978</v>
      </c>
      <c r="Y3737" s="4">
        <f t="shared" si="350"/>
        <v>23.99</v>
      </c>
      <c r="Z3737" s="4">
        <f t="shared" si="351"/>
        <v>23.99</v>
      </c>
      <c r="AA3737" s="4">
        <f t="shared" si="348"/>
        <v>0</v>
      </c>
    </row>
    <row r="3738" spans="1:27" x14ac:dyDescent="0.2">
      <c r="A3738">
        <v>3737</v>
      </c>
      <c r="B3738" t="s">
        <v>6906</v>
      </c>
      <c r="C3738" s="5">
        <v>42446</v>
      </c>
      <c r="D3738" s="5" t="str">
        <f t="shared" si="353"/>
        <v>2016-03</v>
      </c>
      <c r="E3738" s="5">
        <v>42446</v>
      </c>
      <c r="F3738" t="s">
        <v>1298</v>
      </c>
      <c r="G3738" t="s">
        <v>6907</v>
      </c>
      <c r="H3738" t="s">
        <v>6908</v>
      </c>
      <c r="I3738" t="s">
        <v>31</v>
      </c>
      <c r="J3738" t="s">
        <v>32</v>
      </c>
      <c r="K3738" t="s">
        <v>612</v>
      </c>
      <c r="L3738" t="s">
        <v>250</v>
      </c>
      <c r="M3738">
        <v>19711</v>
      </c>
      <c r="N3738" t="s">
        <v>153</v>
      </c>
      <c r="O3738" t="s">
        <v>5880</v>
      </c>
      <c r="P3738" t="s">
        <v>76</v>
      </c>
      <c r="Q3738" t="s">
        <v>77</v>
      </c>
      <c r="R3738" t="s">
        <v>5881</v>
      </c>
      <c r="S3738">
        <v>129.97999999999999</v>
      </c>
      <c r="T3738">
        <v>2</v>
      </c>
      <c r="U3738">
        <v>0</v>
      </c>
      <c r="V3738">
        <v>62.3904</v>
      </c>
      <c r="W3738" s="6">
        <f t="shared" si="352"/>
        <v>0.48000000000000004</v>
      </c>
      <c r="X3738" s="4">
        <f t="shared" si="349"/>
        <v>31.1952</v>
      </c>
      <c r="Y3738" s="4">
        <f t="shared" si="350"/>
        <v>64.989999999999995</v>
      </c>
      <c r="Z3738" s="4">
        <f t="shared" si="351"/>
        <v>64.989999999999995</v>
      </c>
      <c r="AA3738" s="4">
        <f t="shared" si="348"/>
        <v>0</v>
      </c>
    </row>
    <row r="3739" spans="1:27" x14ac:dyDescent="0.2">
      <c r="A3739">
        <v>3738</v>
      </c>
      <c r="B3739" t="s">
        <v>6906</v>
      </c>
      <c r="C3739" s="5">
        <v>42446</v>
      </c>
      <c r="D3739" s="5" t="str">
        <f t="shared" si="353"/>
        <v>2016-03</v>
      </c>
      <c r="E3739" s="5">
        <v>42446</v>
      </c>
      <c r="F3739" t="s">
        <v>1298</v>
      </c>
      <c r="G3739" t="s">
        <v>6907</v>
      </c>
      <c r="H3739" t="s">
        <v>6908</v>
      </c>
      <c r="I3739" t="s">
        <v>31</v>
      </c>
      <c r="J3739" t="s">
        <v>32</v>
      </c>
      <c r="K3739" t="s">
        <v>612</v>
      </c>
      <c r="L3739" t="s">
        <v>250</v>
      </c>
      <c r="M3739">
        <v>19711</v>
      </c>
      <c r="N3739" t="s">
        <v>153</v>
      </c>
      <c r="O3739" t="s">
        <v>6562</v>
      </c>
      <c r="P3739" t="s">
        <v>51</v>
      </c>
      <c r="Q3739" t="s">
        <v>80</v>
      </c>
      <c r="R3739" t="s">
        <v>6563</v>
      </c>
      <c r="S3739">
        <v>32.54</v>
      </c>
      <c r="T3739">
        <v>2</v>
      </c>
      <c r="U3739">
        <v>0</v>
      </c>
      <c r="V3739">
        <v>15.944599999999998</v>
      </c>
      <c r="W3739" s="6">
        <f t="shared" si="352"/>
        <v>0.48999999999999994</v>
      </c>
      <c r="X3739" s="4">
        <f t="shared" si="349"/>
        <v>7.9722999999999988</v>
      </c>
      <c r="Y3739" s="4">
        <f t="shared" si="350"/>
        <v>16.27</v>
      </c>
      <c r="Z3739" s="4">
        <f t="shared" si="351"/>
        <v>16.27</v>
      </c>
      <c r="AA3739" s="4">
        <f t="shared" si="348"/>
        <v>0</v>
      </c>
    </row>
    <row r="3740" spans="1:27" x14ac:dyDescent="0.2">
      <c r="A3740">
        <v>3739</v>
      </c>
      <c r="B3740" t="s">
        <v>6909</v>
      </c>
      <c r="C3740" s="5">
        <v>42713</v>
      </c>
      <c r="D3740" s="5" t="str">
        <f t="shared" si="353"/>
        <v>2016-12</v>
      </c>
      <c r="E3740" s="5">
        <v>42717</v>
      </c>
      <c r="F3740" t="s">
        <v>55</v>
      </c>
      <c r="G3740" t="s">
        <v>948</v>
      </c>
      <c r="H3740" t="s">
        <v>949</v>
      </c>
      <c r="I3740" t="s">
        <v>31</v>
      </c>
      <c r="J3740" t="s">
        <v>32</v>
      </c>
      <c r="K3740" t="s">
        <v>333</v>
      </c>
      <c r="L3740" t="s">
        <v>243</v>
      </c>
      <c r="M3740">
        <v>49201</v>
      </c>
      <c r="N3740" t="s">
        <v>110</v>
      </c>
      <c r="O3740" t="s">
        <v>253</v>
      </c>
      <c r="P3740" t="s">
        <v>76</v>
      </c>
      <c r="Q3740" t="s">
        <v>77</v>
      </c>
      <c r="R3740" t="s">
        <v>254</v>
      </c>
      <c r="S3740">
        <v>10.9</v>
      </c>
      <c r="T3740">
        <v>1</v>
      </c>
      <c r="U3740">
        <v>0</v>
      </c>
      <c r="V3740">
        <v>3.0520000000000005</v>
      </c>
      <c r="W3740" s="6">
        <f t="shared" si="352"/>
        <v>0.28000000000000003</v>
      </c>
      <c r="X3740" s="4">
        <f t="shared" si="349"/>
        <v>3.0520000000000005</v>
      </c>
      <c r="Y3740" s="4">
        <f t="shared" si="350"/>
        <v>10.9</v>
      </c>
      <c r="Z3740" s="4">
        <f t="shared" si="351"/>
        <v>10.9</v>
      </c>
      <c r="AA3740" s="4">
        <f t="shared" si="348"/>
        <v>0</v>
      </c>
    </row>
    <row r="3741" spans="1:27" x14ac:dyDescent="0.2">
      <c r="A3741">
        <v>3740</v>
      </c>
      <c r="B3741" t="s">
        <v>6909</v>
      </c>
      <c r="C3741" s="5">
        <v>42713</v>
      </c>
      <c r="D3741" s="5" t="str">
        <f t="shared" si="353"/>
        <v>2016-12</v>
      </c>
      <c r="E3741" s="5">
        <v>42717</v>
      </c>
      <c r="F3741" t="s">
        <v>55</v>
      </c>
      <c r="G3741" t="s">
        <v>948</v>
      </c>
      <c r="H3741" t="s">
        <v>949</v>
      </c>
      <c r="I3741" t="s">
        <v>31</v>
      </c>
      <c r="J3741" t="s">
        <v>32</v>
      </c>
      <c r="K3741" t="s">
        <v>333</v>
      </c>
      <c r="L3741" t="s">
        <v>243</v>
      </c>
      <c r="M3741">
        <v>49201</v>
      </c>
      <c r="N3741" t="s">
        <v>110</v>
      </c>
      <c r="O3741" t="s">
        <v>4009</v>
      </c>
      <c r="P3741" t="s">
        <v>76</v>
      </c>
      <c r="Q3741" t="s">
        <v>166</v>
      </c>
      <c r="R3741" t="s">
        <v>4010</v>
      </c>
      <c r="S3741">
        <v>59.98</v>
      </c>
      <c r="T3741">
        <v>2</v>
      </c>
      <c r="U3741">
        <v>0</v>
      </c>
      <c r="V3741">
        <v>25.191600000000001</v>
      </c>
      <c r="W3741" s="6">
        <f t="shared" si="352"/>
        <v>0.42000000000000004</v>
      </c>
      <c r="X3741" s="4">
        <f t="shared" si="349"/>
        <v>12.595800000000001</v>
      </c>
      <c r="Y3741" s="4">
        <f t="shared" si="350"/>
        <v>29.99</v>
      </c>
      <c r="Z3741" s="4">
        <f t="shared" si="351"/>
        <v>29.99</v>
      </c>
      <c r="AA3741" s="4">
        <f t="shared" si="348"/>
        <v>0</v>
      </c>
    </row>
    <row r="3742" spans="1:27" x14ac:dyDescent="0.2">
      <c r="A3742">
        <v>3741</v>
      </c>
      <c r="B3742" t="s">
        <v>6909</v>
      </c>
      <c r="C3742" s="5">
        <v>42713</v>
      </c>
      <c r="D3742" s="5" t="str">
        <f t="shared" si="353"/>
        <v>2016-12</v>
      </c>
      <c r="E3742" s="5">
        <v>42717</v>
      </c>
      <c r="F3742" t="s">
        <v>55</v>
      </c>
      <c r="G3742" t="s">
        <v>948</v>
      </c>
      <c r="H3742" t="s">
        <v>949</v>
      </c>
      <c r="I3742" t="s">
        <v>31</v>
      </c>
      <c r="J3742" t="s">
        <v>32</v>
      </c>
      <c r="K3742" t="s">
        <v>333</v>
      </c>
      <c r="L3742" t="s">
        <v>243</v>
      </c>
      <c r="M3742">
        <v>49201</v>
      </c>
      <c r="N3742" t="s">
        <v>110</v>
      </c>
      <c r="O3742" t="s">
        <v>111</v>
      </c>
      <c r="P3742" t="s">
        <v>51</v>
      </c>
      <c r="Q3742" t="s">
        <v>83</v>
      </c>
      <c r="R3742" t="s">
        <v>112</v>
      </c>
      <c r="S3742">
        <v>61.929000000000002</v>
      </c>
      <c r="T3742">
        <v>1</v>
      </c>
      <c r="U3742">
        <v>0.1</v>
      </c>
      <c r="V3742">
        <v>23.395400000000002</v>
      </c>
      <c r="W3742" s="6">
        <f t="shared" si="352"/>
        <v>0.37777777777777782</v>
      </c>
      <c r="X3742" s="4">
        <f t="shared" si="349"/>
        <v>23.395400000000002</v>
      </c>
      <c r="Y3742" s="4">
        <f t="shared" si="350"/>
        <v>61.929000000000002</v>
      </c>
      <c r="Z3742" s="4">
        <f t="shared" si="351"/>
        <v>68.81</v>
      </c>
      <c r="AA3742" s="4">
        <f t="shared" si="348"/>
        <v>6.1929000000000007</v>
      </c>
    </row>
    <row r="3743" spans="1:27" x14ac:dyDescent="0.2">
      <c r="A3743">
        <v>3742</v>
      </c>
      <c r="B3743" t="s">
        <v>6910</v>
      </c>
      <c r="C3743" s="5">
        <v>42384</v>
      </c>
      <c r="D3743" s="5" t="str">
        <f t="shared" si="353"/>
        <v>2016-01</v>
      </c>
      <c r="E3743" s="5">
        <v>42390</v>
      </c>
      <c r="F3743" t="s">
        <v>55</v>
      </c>
      <c r="G3743" t="s">
        <v>5068</v>
      </c>
      <c r="H3743" t="s">
        <v>5069</v>
      </c>
      <c r="I3743" t="s">
        <v>31</v>
      </c>
      <c r="J3743" t="s">
        <v>32</v>
      </c>
      <c r="K3743" t="s">
        <v>271</v>
      </c>
      <c r="L3743" t="s">
        <v>272</v>
      </c>
      <c r="M3743">
        <v>10011</v>
      </c>
      <c r="N3743" t="s">
        <v>153</v>
      </c>
      <c r="O3743" t="s">
        <v>1270</v>
      </c>
      <c r="P3743" t="s">
        <v>51</v>
      </c>
      <c r="Q3743" t="s">
        <v>178</v>
      </c>
      <c r="R3743" t="s">
        <v>1271</v>
      </c>
      <c r="S3743">
        <v>16.52</v>
      </c>
      <c r="T3743">
        <v>4</v>
      </c>
      <c r="U3743">
        <v>0</v>
      </c>
      <c r="V3743">
        <v>7.5991999999999997</v>
      </c>
      <c r="W3743" s="6">
        <f t="shared" si="352"/>
        <v>0.46</v>
      </c>
      <c r="X3743" s="4">
        <f t="shared" si="349"/>
        <v>1.8997999999999999</v>
      </c>
      <c r="Y3743" s="4">
        <f t="shared" si="350"/>
        <v>4.13</v>
      </c>
      <c r="Z3743" s="4">
        <f t="shared" si="351"/>
        <v>4.13</v>
      </c>
      <c r="AA3743" s="4">
        <f t="shared" si="348"/>
        <v>0</v>
      </c>
    </row>
    <row r="3744" spans="1:27" x14ac:dyDescent="0.2">
      <c r="A3744">
        <v>3743</v>
      </c>
      <c r="B3744" t="s">
        <v>6910</v>
      </c>
      <c r="C3744" s="5">
        <v>42384</v>
      </c>
      <c r="D3744" s="5" t="str">
        <f t="shared" si="353"/>
        <v>2016-01</v>
      </c>
      <c r="E3744" s="5">
        <v>42390</v>
      </c>
      <c r="F3744" t="s">
        <v>55</v>
      </c>
      <c r="G3744" t="s">
        <v>5068</v>
      </c>
      <c r="H3744" t="s">
        <v>5069</v>
      </c>
      <c r="I3744" t="s">
        <v>31</v>
      </c>
      <c r="J3744" t="s">
        <v>32</v>
      </c>
      <c r="K3744" t="s">
        <v>271</v>
      </c>
      <c r="L3744" t="s">
        <v>272</v>
      </c>
      <c r="M3744">
        <v>10011</v>
      </c>
      <c r="N3744" t="s">
        <v>153</v>
      </c>
      <c r="O3744" t="s">
        <v>5240</v>
      </c>
      <c r="P3744" t="s">
        <v>51</v>
      </c>
      <c r="Q3744" t="s">
        <v>95</v>
      </c>
      <c r="R3744" t="s">
        <v>5241</v>
      </c>
      <c r="S3744">
        <v>60.12</v>
      </c>
      <c r="T3744">
        <v>9</v>
      </c>
      <c r="U3744">
        <v>0</v>
      </c>
      <c r="V3744">
        <v>28.857599999999998</v>
      </c>
      <c r="W3744" s="6">
        <f t="shared" si="352"/>
        <v>0.48</v>
      </c>
      <c r="X3744" s="4">
        <f t="shared" si="349"/>
        <v>3.2063999999999999</v>
      </c>
      <c r="Y3744" s="4">
        <f t="shared" si="350"/>
        <v>6.68</v>
      </c>
      <c r="Z3744" s="4">
        <f t="shared" si="351"/>
        <v>6.68</v>
      </c>
      <c r="AA3744" s="4">
        <f t="shared" si="348"/>
        <v>0</v>
      </c>
    </row>
    <row r="3745" spans="1:27" x14ac:dyDescent="0.2">
      <c r="A3745">
        <v>3744</v>
      </c>
      <c r="B3745" t="s">
        <v>6910</v>
      </c>
      <c r="C3745" s="5">
        <v>42384</v>
      </c>
      <c r="D3745" s="5" t="str">
        <f t="shared" si="353"/>
        <v>2016-01</v>
      </c>
      <c r="E3745" s="5">
        <v>42390</v>
      </c>
      <c r="F3745" t="s">
        <v>55</v>
      </c>
      <c r="G3745" t="s">
        <v>5068</v>
      </c>
      <c r="H3745" t="s">
        <v>5069</v>
      </c>
      <c r="I3745" t="s">
        <v>31</v>
      </c>
      <c r="J3745" t="s">
        <v>32</v>
      </c>
      <c r="K3745" t="s">
        <v>271</v>
      </c>
      <c r="L3745" t="s">
        <v>272</v>
      </c>
      <c r="M3745">
        <v>10011</v>
      </c>
      <c r="N3745" t="s">
        <v>153</v>
      </c>
      <c r="O3745" t="s">
        <v>1351</v>
      </c>
      <c r="P3745" t="s">
        <v>51</v>
      </c>
      <c r="Q3745" t="s">
        <v>80</v>
      </c>
      <c r="R3745" t="s">
        <v>1352</v>
      </c>
      <c r="S3745">
        <v>49.536000000000001</v>
      </c>
      <c r="T3745">
        <v>3</v>
      </c>
      <c r="U3745">
        <v>0.2</v>
      </c>
      <c r="V3745">
        <v>17.337599999999998</v>
      </c>
      <c r="W3745" s="6">
        <f t="shared" si="352"/>
        <v>0.35</v>
      </c>
      <c r="X3745" s="4">
        <f t="shared" si="349"/>
        <v>5.7791999999999994</v>
      </c>
      <c r="Y3745" s="4">
        <f t="shared" si="350"/>
        <v>16.512</v>
      </c>
      <c r="Z3745" s="4">
        <f t="shared" si="351"/>
        <v>20.639999999999997</v>
      </c>
      <c r="AA3745" s="4">
        <f t="shared" si="348"/>
        <v>9.9072000000000013</v>
      </c>
    </row>
    <row r="3746" spans="1:27" x14ac:dyDescent="0.2">
      <c r="A3746">
        <v>3745</v>
      </c>
      <c r="B3746" t="s">
        <v>6911</v>
      </c>
      <c r="C3746" s="5">
        <v>41936</v>
      </c>
      <c r="D3746" s="5" t="str">
        <f t="shared" si="353"/>
        <v>2014-10</v>
      </c>
      <c r="E3746" s="5">
        <v>41936</v>
      </c>
      <c r="F3746" t="s">
        <v>1298</v>
      </c>
      <c r="G3746" t="s">
        <v>2297</v>
      </c>
      <c r="H3746" t="s">
        <v>2298</v>
      </c>
      <c r="I3746" t="s">
        <v>31</v>
      </c>
      <c r="J3746" t="s">
        <v>32</v>
      </c>
      <c r="K3746" t="s">
        <v>6912</v>
      </c>
      <c r="L3746" t="s">
        <v>388</v>
      </c>
      <c r="M3746">
        <v>29730</v>
      </c>
      <c r="N3746" t="s">
        <v>35</v>
      </c>
      <c r="O3746" t="s">
        <v>5981</v>
      </c>
      <c r="P3746" t="s">
        <v>51</v>
      </c>
      <c r="Q3746" t="s">
        <v>274</v>
      </c>
      <c r="R3746" t="s">
        <v>5982</v>
      </c>
      <c r="S3746">
        <v>11.850000000000001</v>
      </c>
      <c r="T3746">
        <v>3</v>
      </c>
      <c r="U3746">
        <v>0</v>
      </c>
      <c r="V3746">
        <v>3.7919999999999994</v>
      </c>
      <c r="W3746" s="6">
        <f t="shared" si="352"/>
        <v>0.3199999999999999</v>
      </c>
      <c r="X3746" s="4">
        <f t="shared" si="349"/>
        <v>1.2639999999999998</v>
      </c>
      <c r="Y3746" s="4">
        <f t="shared" si="350"/>
        <v>3.9500000000000006</v>
      </c>
      <c r="Z3746" s="4">
        <f t="shared" si="351"/>
        <v>3.9500000000000006</v>
      </c>
      <c r="AA3746" s="4">
        <f t="shared" si="348"/>
        <v>0</v>
      </c>
    </row>
    <row r="3747" spans="1:27" x14ac:dyDescent="0.2">
      <c r="A3747">
        <v>3746</v>
      </c>
      <c r="B3747" t="s">
        <v>6913</v>
      </c>
      <c r="C3747" s="5">
        <v>42636</v>
      </c>
      <c r="D3747" s="5" t="str">
        <f t="shared" si="353"/>
        <v>2016-09</v>
      </c>
      <c r="E3747" s="5">
        <v>42641</v>
      </c>
      <c r="F3747" t="s">
        <v>28</v>
      </c>
      <c r="G3747" t="s">
        <v>1338</v>
      </c>
      <c r="H3747" t="s">
        <v>1339</v>
      </c>
      <c r="I3747" t="s">
        <v>31</v>
      </c>
      <c r="J3747" t="s">
        <v>32</v>
      </c>
      <c r="K3747" t="s">
        <v>502</v>
      </c>
      <c r="L3747" t="s">
        <v>1280</v>
      </c>
      <c r="M3747">
        <v>31907</v>
      </c>
      <c r="N3747" t="s">
        <v>35</v>
      </c>
      <c r="O3747" t="s">
        <v>1554</v>
      </c>
      <c r="P3747" t="s">
        <v>51</v>
      </c>
      <c r="Q3747" t="s">
        <v>64</v>
      </c>
      <c r="R3747" t="s">
        <v>1555</v>
      </c>
      <c r="S3747">
        <v>118.25</v>
      </c>
      <c r="T3747">
        <v>5</v>
      </c>
      <c r="U3747">
        <v>0</v>
      </c>
      <c r="V3747">
        <v>34.292499999999997</v>
      </c>
      <c r="W3747" s="6">
        <f t="shared" si="352"/>
        <v>0.28999999999999998</v>
      </c>
      <c r="X3747" s="4">
        <f t="shared" si="349"/>
        <v>6.8584999999999994</v>
      </c>
      <c r="Y3747" s="4">
        <f t="shared" si="350"/>
        <v>23.65</v>
      </c>
      <c r="Z3747" s="4">
        <f t="shared" si="351"/>
        <v>23.65</v>
      </c>
      <c r="AA3747" s="4">
        <f t="shared" si="348"/>
        <v>0</v>
      </c>
    </row>
    <row r="3748" spans="1:27" x14ac:dyDescent="0.2">
      <c r="A3748">
        <v>3747</v>
      </c>
      <c r="B3748" t="s">
        <v>6913</v>
      </c>
      <c r="C3748" s="5">
        <v>42636</v>
      </c>
      <c r="D3748" s="5" t="str">
        <f t="shared" si="353"/>
        <v>2016-09</v>
      </c>
      <c r="E3748" s="5">
        <v>42641</v>
      </c>
      <c r="F3748" t="s">
        <v>28</v>
      </c>
      <c r="G3748" t="s">
        <v>1338</v>
      </c>
      <c r="H3748" t="s">
        <v>1339</v>
      </c>
      <c r="I3748" t="s">
        <v>31</v>
      </c>
      <c r="J3748" t="s">
        <v>32</v>
      </c>
      <c r="K3748" t="s">
        <v>502</v>
      </c>
      <c r="L3748" t="s">
        <v>1280</v>
      </c>
      <c r="M3748">
        <v>31907</v>
      </c>
      <c r="N3748" t="s">
        <v>35</v>
      </c>
      <c r="O3748" t="s">
        <v>5137</v>
      </c>
      <c r="P3748" t="s">
        <v>37</v>
      </c>
      <c r="Q3748" t="s">
        <v>41</v>
      </c>
      <c r="R3748" t="s">
        <v>5138</v>
      </c>
      <c r="S3748">
        <v>368.96999999999997</v>
      </c>
      <c r="T3748">
        <v>3</v>
      </c>
      <c r="U3748">
        <v>0</v>
      </c>
      <c r="V3748">
        <v>81.173400000000001</v>
      </c>
      <c r="W3748" s="6">
        <f t="shared" si="352"/>
        <v>0.22000000000000003</v>
      </c>
      <c r="X3748" s="4">
        <f t="shared" si="349"/>
        <v>27.0578</v>
      </c>
      <c r="Y3748" s="4">
        <f t="shared" si="350"/>
        <v>122.99</v>
      </c>
      <c r="Z3748" s="4">
        <f t="shared" si="351"/>
        <v>122.99</v>
      </c>
      <c r="AA3748" s="4">
        <f t="shared" si="348"/>
        <v>0</v>
      </c>
    </row>
    <row r="3749" spans="1:27" x14ac:dyDescent="0.2">
      <c r="A3749">
        <v>3748</v>
      </c>
      <c r="B3749" t="s">
        <v>6914</v>
      </c>
      <c r="C3749" s="5">
        <v>42974</v>
      </c>
      <c r="D3749" s="5" t="str">
        <f t="shared" si="353"/>
        <v>2017-08</v>
      </c>
      <c r="E3749" s="5">
        <v>42976</v>
      </c>
      <c r="F3749" t="s">
        <v>28</v>
      </c>
      <c r="G3749" t="s">
        <v>966</v>
      </c>
      <c r="H3749" t="s">
        <v>967</v>
      </c>
      <c r="I3749" t="s">
        <v>46</v>
      </c>
      <c r="J3749" t="s">
        <v>32</v>
      </c>
      <c r="K3749" t="s">
        <v>1035</v>
      </c>
      <c r="L3749" t="s">
        <v>48</v>
      </c>
      <c r="M3749">
        <v>90301</v>
      </c>
      <c r="N3749" t="s">
        <v>49</v>
      </c>
      <c r="O3749" t="s">
        <v>4270</v>
      </c>
      <c r="P3749" t="s">
        <v>37</v>
      </c>
      <c r="Q3749" t="s">
        <v>70</v>
      </c>
      <c r="R3749" t="s">
        <v>4271</v>
      </c>
      <c r="S3749">
        <v>198.46</v>
      </c>
      <c r="T3749">
        <v>2</v>
      </c>
      <c r="U3749">
        <v>0</v>
      </c>
      <c r="V3749">
        <v>99.23</v>
      </c>
      <c r="W3749" s="6">
        <f t="shared" si="352"/>
        <v>0.5</v>
      </c>
      <c r="X3749" s="4">
        <f t="shared" si="349"/>
        <v>49.615000000000002</v>
      </c>
      <c r="Y3749" s="4">
        <f t="shared" si="350"/>
        <v>99.23</v>
      </c>
      <c r="Z3749" s="4">
        <f t="shared" si="351"/>
        <v>99.23</v>
      </c>
      <c r="AA3749" s="4">
        <f t="shared" si="348"/>
        <v>0</v>
      </c>
    </row>
    <row r="3750" spans="1:27" x14ac:dyDescent="0.2">
      <c r="A3750">
        <v>3749</v>
      </c>
      <c r="B3750" t="s">
        <v>6914</v>
      </c>
      <c r="C3750" s="5">
        <v>42974</v>
      </c>
      <c r="D3750" s="5" t="str">
        <f t="shared" si="353"/>
        <v>2017-08</v>
      </c>
      <c r="E3750" s="5">
        <v>42976</v>
      </c>
      <c r="F3750" t="s">
        <v>28</v>
      </c>
      <c r="G3750" t="s">
        <v>966</v>
      </c>
      <c r="H3750" t="s">
        <v>967</v>
      </c>
      <c r="I3750" t="s">
        <v>46</v>
      </c>
      <c r="J3750" t="s">
        <v>32</v>
      </c>
      <c r="K3750" t="s">
        <v>1035</v>
      </c>
      <c r="L3750" t="s">
        <v>48</v>
      </c>
      <c r="M3750">
        <v>90301</v>
      </c>
      <c r="N3750" t="s">
        <v>49</v>
      </c>
      <c r="O3750" t="s">
        <v>5958</v>
      </c>
      <c r="P3750" t="s">
        <v>51</v>
      </c>
      <c r="Q3750" t="s">
        <v>83</v>
      </c>
      <c r="R3750" t="s">
        <v>5959</v>
      </c>
      <c r="S3750">
        <v>321.92</v>
      </c>
      <c r="T3750">
        <v>4</v>
      </c>
      <c r="U3750">
        <v>0</v>
      </c>
      <c r="V3750">
        <v>96.575999999999993</v>
      </c>
      <c r="W3750" s="6">
        <f t="shared" si="352"/>
        <v>0.3</v>
      </c>
      <c r="X3750" s="4">
        <f t="shared" si="349"/>
        <v>24.143999999999998</v>
      </c>
      <c r="Y3750" s="4">
        <f t="shared" si="350"/>
        <v>80.48</v>
      </c>
      <c r="Z3750" s="4">
        <f t="shared" si="351"/>
        <v>80.48</v>
      </c>
      <c r="AA3750" s="4">
        <f t="shared" si="348"/>
        <v>0</v>
      </c>
    </row>
    <row r="3751" spans="1:27" x14ac:dyDescent="0.2">
      <c r="A3751">
        <v>3750</v>
      </c>
      <c r="B3751" t="s">
        <v>6914</v>
      </c>
      <c r="C3751" s="5">
        <v>42974</v>
      </c>
      <c r="D3751" s="5" t="str">
        <f t="shared" si="353"/>
        <v>2017-08</v>
      </c>
      <c r="E3751" s="5">
        <v>42976</v>
      </c>
      <c r="F3751" t="s">
        <v>28</v>
      </c>
      <c r="G3751" t="s">
        <v>966</v>
      </c>
      <c r="H3751" t="s">
        <v>967</v>
      </c>
      <c r="I3751" t="s">
        <v>46</v>
      </c>
      <c r="J3751" t="s">
        <v>32</v>
      </c>
      <c r="K3751" t="s">
        <v>1035</v>
      </c>
      <c r="L3751" t="s">
        <v>48</v>
      </c>
      <c r="M3751">
        <v>90301</v>
      </c>
      <c r="N3751" t="s">
        <v>49</v>
      </c>
      <c r="O3751" t="s">
        <v>6867</v>
      </c>
      <c r="P3751" t="s">
        <v>76</v>
      </c>
      <c r="Q3751" t="s">
        <v>1224</v>
      </c>
      <c r="R3751" t="s">
        <v>6868</v>
      </c>
      <c r="S3751">
        <v>879.98400000000004</v>
      </c>
      <c r="T3751">
        <v>2</v>
      </c>
      <c r="U3751">
        <v>0.2</v>
      </c>
      <c r="V3751">
        <v>329.99400000000003</v>
      </c>
      <c r="W3751" s="6">
        <f t="shared" si="352"/>
        <v>0.375</v>
      </c>
      <c r="X3751" s="4">
        <f t="shared" si="349"/>
        <v>164.99700000000001</v>
      </c>
      <c r="Y3751" s="4">
        <f t="shared" si="350"/>
        <v>439.99200000000002</v>
      </c>
      <c r="Z3751" s="4">
        <f t="shared" si="351"/>
        <v>549.99</v>
      </c>
      <c r="AA3751" s="4">
        <f t="shared" si="348"/>
        <v>175.99680000000001</v>
      </c>
    </row>
    <row r="3752" spans="1:27" x14ac:dyDescent="0.2">
      <c r="A3752">
        <v>3751</v>
      </c>
      <c r="B3752" t="s">
        <v>6914</v>
      </c>
      <c r="C3752" s="5">
        <v>42974</v>
      </c>
      <c r="D3752" s="5" t="str">
        <f t="shared" si="353"/>
        <v>2017-08</v>
      </c>
      <c r="E3752" s="5">
        <v>42976</v>
      </c>
      <c r="F3752" t="s">
        <v>28</v>
      </c>
      <c r="G3752" t="s">
        <v>966</v>
      </c>
      <c r="H3752" t="s">
        <v>967</v>
      </c>
      <c r="I3752" t="s">
        <v>46</v>
      </c>
      <c r="J3752" t="s">
        <v>32</v>
      </c>
      <c r="K3752" t="s">
        <v>1035</v>
      </c>
      <c r="L3752" t="s">
        <v>48</v>
      </c>
      <c r="M3752">
        <v>90301</v>
      </c>
      <c r="N3752" t="s">
        <v>49</v>
      </c>
      <c r="O3752" t="s">
        <v>2629</v>
      </c>
      <c r="P3752" t="s">
        <v>51</v>
      </c>
      <c r="Q3752" t="s">
        <v>584</v>
      </c>
      <c r="R3752" t="s">
        <v>2630</v>
      </c>
      <c r="S3752">
        <v>28.4</v>
      </c>
      <c r="T3752">
        <v>5</v>
      </c>
      <c r="U3752">
        <v>0</v>
      </c>
      <c r="V3752">
        <v>8.2359999999999989</v>
      </c>
      <c r="W3752" s="6">
        <f t="shared" si="352"/>
        <v>0.28999999999999998</v>
      </c>
      <c r="X3752" s="4">
        <f t="shared" si="349"/>
        <v>1.6471999999999998</v>
      </c>
      <c r="Y3752" s="4">
        <f t="shared" si="350"/>
        <v>5.68</v>
      </c>
      <c r="Z3752" s="4">
        <f t="shared" si="351"/>
        <v>5.68</v>
      </c>
      <c r="AA3752" s="4">
        <f t="shared" si="348"/>
        <v>0</v>
      </c>
    </row>
    <row r="3753" spans="1:27" x14ac:dyDescent="0.2">
      <c r="A3753">
        <v>3752</v>
      </c>
      <c r="B3753" t="s">
        <v>6914</v>
      </c>
      <c r="C3753" s="5">
        <v>42974</v>
      </c>
      <c r="D3753" s="5" t="str">
        <f t="shared" si="353"/>
        <v>2017-08</v>
      </c>
      <c r="E3753" s="5">
        <v>42976</v>
      </c>
      <c r="F3753" t="s">
        <v>28</v>
      </c>
      <c r="G3753" t="s">
        <v>966</v>
      </c>
      <c r="H3753" t="s">
        <v>967</v>
      </c>
      <c r="I3753" t="s">
        <v>46</v>
      </c>
      <c r="J3753" t="s">
        <v>32</v>
      </c>
      <c r="K3753" t="s">
        <v>1035</v>
      </c>
      <c r="L3753" t="s">
        <v>48</v>
      </c>
      <c r="M3753">
        <v>90301</v>
      </c>
      <c r="N3753" t="s">
        <v>49</v>
      </c>
      <c r="O3753" t="s">
        <v>1471</v>
      </c>
      <c r="P3753" t="s">
        <v>37</v>
      </c>
      <c r="Q3753" t="s">
        <v>41</v>
      </c>
      <c r="R3753" t="s">
        <v>1472</v>
      </c>
      <c r="S3753">
        <v>230.28000000000003</v>
      </c>
      <c r="T3753">
        <v>3</v>
      </c>
      <c r="U3753">
        <v>0.2</v>
      </c>
      <c r="V3753">
        <v>23.027999999999992</v>
      </c>
      <c r="W3753" s="6">
        <f t="shared" si="352"/>
        <v>9.999999999999995E-2</v>
      </c>
      <c r="X3753" s="4">
        <f t="shared" si="349"/>
        <v>7.6759999999999975</v>
      </c>
      <c r="Y3753" s="4">
        <f t="shared" si="350"/>
        <v>76.760000000000005</v>
      </c>
      <c r="Z3753" s="4">
        <f t="shared" si="351"/>
        <v>95.95</v>
      </c>
      <c r="AA3753" s="4">
        <f t="shared" si="348"/>
        <v>46.056000000000012</v>
      </c>
    </row>
    <row r="3754" spans="1:27" x14ac:dyDescent="0.2">
      <c r="A3754">
        <v>3753</v>
      </c>
      <c r="B3754" t="s">
        <v>6914</v>
      </c>
      <c r="C3754" s="5">
        <v>42974</v>
      </c>
      <c r="D3754" s="5" t="str">
        <f t="shared" si="353"/>
        <v>2017-08</v>
      </c>
      <c r="E3754" s="5">
        <v>42976</v>
      </c>
      <c r="F3754" t="s">
        <v>28</v>
      </c>
      <c r="G3754" t="s">
        <v>966</v>
      </c>
      <c r="H3754" t="s">
        <v>967</v>
      </c>
      <c r="I3754" t="s">
        <v>46</v>
      </c>
      <c r="J3754" t="s">
        <v>32</v>
      </c>
      <c r="K3754" t="s">
        <v>1035</v>
      </c>
      <c r="L3754" t="s">
        <v>48</v>
      </c>
      <c r="M3754">
        <v>90301</v>
      </c>
      <c r="N3754" t="s">
        <v>49</v>
      </c>
      <c r="O3754" t="s">
        <v>3807</v>
      </c>
      <c r="P3754" t="s">
        <v>51</v>
      </c>
      <c r="Q3754" t="s">
        <v>95</v>
      </c>
      <c r="R3754" t="s">
        <v>3808</v>
      </c>
      <c r="S3754">
        <v>116.28</v>
      </c>
      <c r="T3754">
        <v>3</v>
      </c>
      <c r="U3754">
        <v>0</v>
      </c>
      <c r="V3754">
        <v>56.977199999999996</v>
      </c>
      <c r="W3754" s="6">
        <f t="shared" si="352"/>
        <v>0.48999999999999994</v>
      </c>
      <c r="X3754" s="4">
        <f t="shared" si="349"/>
        <v>18.9924</v>
      </c>
      <c r="Y3754" s="4">
        <f t="shared" si="350"/>
        <v>38.76</v>
      </c>
      <c r="Z3754" s="4">
        <f t="shared" si="351"/>
        <v>38.76</v>
      </c>
      <c r="AA3754" s="4">
        <f t="shared" si="348"/>
        <v>0</v>
      </c>
    </row>
    <row r="3755" spans="1:27" x14ac:dyDescent="0.2">
      <c r="A3755">
        <v>3754</v>
      </c>
      <c r="B3755" t="s">
        <v>6914</v>
      </c>
      <c r="C3755" s="5">
        <v>42974</v>
      </c>
      <c r="D3755" s="5" t="str">
        <f t="shared" si="353"/>
        <v>2017-08</v>
      </c>
      <c r="E3755" s="5">
        <v>42976</v>
      </c>
      <c r="F3755" t="s">
        <v>28</v>
      </c>
      <c r="G3755" t="s">
        <v>966</v>
      </c>
      <c r="H3755" t="s">
        <v>967</v>
      </c>
      <c r="I3755" t="s">
        <v>46</v>
      </c>
      <c r="J3755" t="s">
        <v>32</v>
      </c>
      <c r="K3755" t="s">
        <v>1035</v>
      </c>
      <c r="L3755" t="s">
        <v>48</v>
      </c>
      <c r="M3755">
        <v>90301</v>
      </c>
      <c r="N3755" t="s">
        <v>49</v>
      </c>
      <c r="O3755" t="s">
        <v>521</v>
      </c>
      <c r="P3755" t="s">
        <v>51</v>
      </c>
      <c r="Q3755" t="s">
        <v>80</v>
      </c>
      <c r="R3755" t="s">
        <v>522</v>
      </c>
      <c r="S3755">
        <v>841.5680000000001</v>
      </c>
      <c r="T3755">
        <v>2</v>
      </c>
      <c r="U3755">
        <v>0.2</v>
      </c>
      <c r="V3755">
        <v>294.54879999999991</v>
      </c>
      <c r="W3755" s="6">
        <f t="shared" si="352"/>
        <v>0.34999999999999987</v>
      </c>
      <c r="X3755" s="4">
        <f t="shared" si="349"/>
        <v>147.27439999999996</v>
      </c>
      <c r="Y3755" s="4">
        <f t="shared" si="350"/>
        <v>420.78400000000005</v>
      </c>
      <c r="Z3755" s="4">
        <f t="shared" si="351"/>
        <v>525.98</v>
      </c>
      <c r="AA3755" s="4">
        <f t="shared" si="348"/>
        <v>168.31360000000004</v>
      </c>
    </row>
    <row r="3756" spans="1:27" x14ac:dyDescent="0.2">
      <c r="A3756">
        <v>3755</v>
      </c>
      <c r="B3756" t="s">
        <v>6914</v>
      </c>
      <c r="C3756" s="5">
        <v>42974</v>
      </c>
      <c r="D3756" s="5" t="str">
        <f t="shared" si="353"/>
        <v>2017-08</v>
      </c>
      <c r="E3756" s="5">
        <v>42976</v>
      </c>
      <c r="F3756" t="s">
        <v>28</v>
      </c>
      <c r="G3756" t="s">
        <v>966</v>
      </c>
      <c r="H3756" t="s">
        <v>967</v>
      </c>
      <c r="I3756" t="s">
        <v>46</v>
      </c>
      <c r="J3756" t="s">
        <v>32</v>
      </c>
      <c r="K3756" t="s">
        <v>1035</v>
      </c>
      <c r="L3756" t="s">
        <v>48</v>
      </c>
      <c r="M3756">
        <v>90301</v>
      </c>
      <c r="N3756" t="s">
        <v>49</v>
      </c>
      <c r="O3756" t="s">
        <v>4163</v>
      </c>
      <c r="P3756" t="s">
        <v>51</v>
      </c>
      <c r="Q3756" t="s">
        <v>64</v>
      </c>
      <c r="R3756" t="s">
        <v>4164</v>
      </c>
      <c r="S3756">
        <v>354.90000000000003</v>
      </c>
      <c r="T3756">
        <v>5</v>
      </c>
      <c r="U3756">
        <v>0</v>
      </c>
      <c r="V3756">
        <v>17.744999999999962</v>
      </c>
      <c r="W3756" s="6">
        <f t="shared" si="352"/>
        <v>4.9999999999999885E-2</v>
      </c>
      <c r="X3756" s="4">
        <f t="shared" si="349"/>
        <v>3.5489999999999924</v>
      </c>
      <c r="Y3756" s="4">
        <f t="shared" si="350"/>
        <v>70.98</v>
      </c>
      <c r="Z3756" s="4">
        <f t="shared" si="351"/>
        <v>70.98</v>
      </c>
      <c r="AA3756" s="4">
        <f t="shared" si="348"/>
        <v>0</v>
      </c>
    </row>
    <row r="3757" spans="1:27" x14ac:dyDescent="0.2">
      <c r="A3757">
        <v>3756</v>
      </c>
      <c r="B3757" t="s">
        <v>6915</v>
      </c>
      <c r="C3757" s="5">
        <v>42432</v>
      </c>
      <c r="D3757" s="5" t="str">
        <f t="shared" si="353"/>
        <v>2016-03</v>
      </c>
      <c r="E3757" s="5">
        <v>42435</v>
      </c>
      <c r="F3757" t="s">
        <v>193</v>
      </c>
      <c r="G3757" t="s">
        <v>6325</v>
      </c>
      <c r="H3757" t="s">
        <v>6326</v>
      </c>
      <c r="I3757" t="s">
        <v>46</v>
      </c>
      <c r="J3757" t="s">
        <v>32</v>
      </c>
      <c r="K3757" t="s">
        <v>6916</v>
      </c>
      <c r="L3757" t="s">
        <v>109</v>
      </c>
      <c r="M3757">
        <v>79762</v>
      </c>
      <c r="N3757" t="s">
        <v>110</v>
      </c>
      <c r="O3757" t="s">
        <v>3252</v>
      </c>
      <c r="P3757" t="s">
        <v>51</v>
      </c>
      <c r="Q3757" t="s">
        <v>95</v>
      </c>
      <c r="R3757" t="s">
        <v>3253</v>
      </c>
      <c r="S3757">
        <v>42.783999999999999</v>
      </c>
      <c r="T3757">
        <v>7</v>
      </c>
      <c r="U3757">
        <v>0.2</v>
      </c>
      <c r="V3757">
        <v>15.509199999999998</v>
      </c>
      <c r="W3757" s="6">
        <f t="shared" si="352"/>
        <v>0.36249999999999999</v>
      </c>
      <c r="X3757" s="4">
        <f t="shared" si="349"/>
        <v>2.2155999999999998</v>
      </c>
      <c r="Y3757" s="4">
        <f t="shared" si="350"/>
        <v>6.1120000000000001</v>
      </c>
      <c r="Z3757" s="4">
        <f t="shared" si="351"/>
        <v>7.6399999999999988</v>
      </c>
      <c r="AA3757" s="4">
        <f t="shared" si="348"/>
        <v>8.5568000000000008</v>
      </c>
    </row>
    <row r="3758" spans="1:27" x14ac:dyDescent="0.2">
      <c r="A3758">
        <v>3757</v>
      </c>
      <c r="B3758" t="s">
        <v>6915</v>
      </c>
      <c r="C3758" s="5">
        <v>42432</v>
      </c>
      <c r="D3758" s="5" t="str">
        <f t="shared" si="353"/>
        <v>2016-03</v>
      </c>
      <c r="E3758" s="5">
        <v>42435</v>
      </c>
      <c r="F3758" t="s">
        <v>193</v>
      </c>
      <c r="G3758" t="s">
        <v>6325</v>
      </c>
      <c r="H3758" t="s">
        <v>6326</v>
      </c>
      <c r="I3758" t="s">
        <v>46</v>
      </c>
      <c r="J3758" t="s">
        <v>32</v>
      </c>
      <c r="K3758" t="s">
        <v>6916</v>
      </c>
      <c r="L3758" t="s">
        <v>109</v>
      </c>
      <c r="M3758">
        <v>79762</v>
      </c>
      <c r="N3758" t="s">
        <v>110</v>
      </c>
      <c r="O3758" t="s">
        <v>6917</v>
      </c>
      <c r="P3758" t="s">
        <v>37</v>
      </c>
      <c r="Q3758" t="s">
        <v>41</v>
      </c>
      <c r="R3758" t="s">
        <v>6918</v>
      </c>
      <c r="S3758">
        <v>563.42999999999984</v>
      </c>
      <c r="T3758">
        <v>5</v>
      </c>
      <c r="U3758">
        <v>0.3</v>
      </c>
      <c r="V3758">
        <v>-56.343000000000018</v>
      </c>
      <c r="W3758" s="6">
        <f t="shared" si="352"/>
        <v>-0.10000000000000006</v>
      </c>
      <c r="X3758" s="4">
        <f t="shared" si="349"/>
        <v>-11.268600000000003</v>
      </c>
      <c r="Y3758" s="4">
        <f t="shared" si="350"/>
        <v>112.68599999999996</v>
      </c>
      <c r="Z3758" s="4">
        <f t="shared" si="351"/>
        <v>160.97999999999996</v>
      </c>
      <c r="AA3758" s="4">
        <f t="shared" si="348"/>
        <v>169.02899999999994</v>
      </c>
    </row>
    <row r="3759" spans="1:27" x14ac:dyDescent="0.2">
      <c r="A3759">
        <v>3758</v>
      </c>
      <c r="B3759" t="s">
        <v>6919</v>
      </c>
      <c r="C3759" s="5">
        <v>42429</v>
      </c>
      <c r="D3759" s="5" t="str">
        <f t="shared" si="353"/>
        <v>2016-02</v>
      </c>
      <c r="E3759" s="5">
        <v>42433</v>
      </c>
      <c r="F3759" t="s">
        <v>55</v>
      </c>
      <c r="G3759" t="s">
        <v>459</v>
      </c>
      <c r="H3759" t="s">
        <v>460</v>
      </c>
      <c r="I3759" t="s">
        <v>31</v>
      </c>
      <c r="J3759" t="s">
        <v>32</v>
      </c>
      <c r="K3759" t="s">
        <v>612</v>
      </c>
      <c r="L3759" t="s">
        <v>503</v>
      </c>
      <c r="M3759">
        <v>43055</v>
      </c>
      <c r="N3759" t="s">
        <v>153</v>
      </c>
      <c r="O3759" t="s">
        <v>6394</v>
      </c>
      <c r="P3759" t="s">
        <v>51</v>
      </c>
      <c r="Q3759" t="s">
        <v>73</v>
      </c>
      <c r="R3759" t="s">
        <v>6395</v>
      </c>
      <c r="S3759">
        <v>111.104</v>
      </c>
      <c r="T3759">
        <v>7</v>
      </c>
      <c r="U3759">
        <v>0.2</v>
      </c>
      <c r="V3759">
        <v>8.3328000000000024</v>
      </c>
      <c r="W3759" s="6">
        <f t="shared" si="352"/>
        <v>7.5000000000000025E-2</v>
      </c>
      <c r="X3759" s="4">
        <f t="shared" si="349"/>
        <v>1.1904000000000003</v>
      </c>
      <c r="Y3759" s="4">
        <f t="shared" si="350"/>
        <v>15.872</v>
      </c>
      <c r="Z3759" s="4">
        <f t="shared" si="351"/>
        <v>19.839999999999996</v>
      </c>
      <c r="AA3759" s="4">
        <f t="shared" si="348"/>
        <v>22.220800000000001</v>
      </c>
    </row>
    <row r="3760" spans="1:27" x14ac:dyDescent="0.2">
      <c r="A3760">
        <v>3759</v>
      </c>
      <c r="B3760" t="s">
        <v>6920</v>
      </c>
      <c r="C3760" s="5">
        <v>42265</v>
      </c>
      <c r="D3760" s="5" t="str">
        <f t="shared" si="353"/>
        <v>2015-09</v>
      </c>
      <c r="E3760" s="5">
        <v>42270</v>
      </c>
      <c r="F3760" t="s">
        <v>55</v>
      </c>
      <c r="G3760" t="s">
        <v>2772</v>
      </c>
      <c r="H3760" t="s">
        <v>2773</v>
      </c>
      <c r="I3760" t="s">
        <v>46</v>
      </c>
      <c r="J3760" t="s">
        <v>32</v>
      </c>
      <c r="K3760" t="s">
        <v>47</v>
      </c>
      <c r="L3760" t="s">
        <v>48</v>
      </c>
      <c r="M3760">
        <v>90049</v>
      </c>
      <c r="N3760" t="s">
        <v>49</v>
      </c>
      <c r="O3760" t="s">
        <v>1006</v>
      </c>
      <c r="P3760" t="s">
        <v>51</v>
      </c>
      <c r="Q3760" t="s">
        <v>73</v>
      </c>
      <c r="R3760" t="s">
        <v>1007</v>
      </c>
      <c r="S3760">
        <v>11.68</v>
      </c>
      <c r="T3760">
        <v>2</v>
      </c>
      <c r="U3760">
        <v>0</v>
      </c>
      <c r="V3760">
        <v>5.4895999999999994</v>
      </c>
      <c r="W3760" s="6">
        <f t="shared" si="352"/>
        <v>0.47</v>
      </c>
      <c r="X3760" s="4">
        <f t="shared" si="349"/>
        <v>2.7447999999999997</v>
      </c>
      <c r="Y3760" s="4">
        <f t="shared" si="350"/>
        <v>5.84</v>
      </c>
      <c r="Z3760" s="4">
        <f t="shared" si="351"/>
        <v>5.84</v>
      </c>
      <c r="AA3760" s="4">
        <f t="shared" si="348"/>
        <v>0</v>
      </c>
    </row>
    <row r="3761" spans="1:27" x14ac:dyDescent="0.2">
      <c r="A3761">
        <v>3760</v>
      </c>
      <c r="B3761" t="s">
        <v>6920</v>
      </c>
      <c r="C3761" s="5">
        <v>42265</v>
      </c>
      <c r="D3761" s="5" t="str">
        <f t="shared" si="353"/>
        <v>2015-09</v>
      </c>
      <c r="E3761" s="5">
        <v>42270</v>
      </c>
      <c r="F3761" t="s">
        <v>55</v>
      </c>
      <c r="G3761" t="s">
        <v>2772</v>
      </c>
      <c r="H3761" t="s">
        <v>2773</v>
      </c>
      <c r="I3761" t="s">
        <v>46</v>
      </c>
      <c r="J3761" t="s">
        <v>32</v>
      </c>
      <c r="K3761" t="s">
        <v>47</v>
      </c>
      <c r="L3761" t="s">
        <v>48</v>
      </c>
      <c r="M3761">
        <v>90049</v>
      </c>
      <c r="N3761" t="s">
        <v>49</v>
      </c>
      <c r="O3761" t="s">
        <v>6843</v>
      </c>
      <c r="P3761" t="s">
        <v>51</v>
      </c>
      <c r="Q3761" t="s">
        <v>584</v>
      </c>
      <c r="R3761" t="s">
        <v>6844</v>
      </c>
      <c r="S3761">
        <v>16.899999999999999</v>
      </c>
      <c r="T3761">
        <v>2</v>
      </c>
      <c r="U3761">
        <v>0</v>
      </c>
      <c r="V3761">
        <v>5.0699999999999985</v>
      </c>
      <c r="W3761" s="6">
        <f t="shared" si="352"/>
        <v>0.29999999999999993</v>
      </c>
      <c r="X3761" s="4">
        <f t="shared" si="349"/>
        <v>2.5349999999999993</v>
      </c>
      <c r="Y3761" s="4">
        <f t="shared" si="350"/>
        <v>8.4499999999999993</v>
      </c>
      <c r="Z3761" s="4">
        <f t="shared" si="351"/>
        <v>8.4499999999999993</v>
      </c>
      <c r="AA3761" s="4">
        <f t="shared" si="348"/>
        <v>0</v>
      </c>
    </row>
    <row r="3762" spans="1:27" x14ac:dyDescent="0.2">
      <c r="A3762">
        <v>3761</v>
      </c>
      <c r="B3762" t="s">
        <v>6920</v>
      </c>
      <c r="C3762" s="5">
        <v>42265</v>
      </c>
      <c r="D3762" s="5" t="str">
        <f t="shared" si="353"/>
        <v>2015-09</v>
      </c>
      <c r="E3762" s="5">
        <v>42270</v>
      </c>
      <c r="F3762" t="s">
        <v>55</v>
      </c>
      <c r="G3762" t="s">
        <v>2772</v>
      </c>
      <c r="H3762" t="s">
        <v>2773</v>
      </c>
      <c r="I3762" t="s">
        <v>46</v>
      </c>
      <c r="J3762" t="s">
        <v>32</v>
      </c>
      <c r="K3762" t="s">
        <v>47</v>
      </c>
      <c r="L3762" t="s">
        <v>48</v>
      </c>
      <c r="M3762">
        <v>90049</v>
      </c>
      <c r="N3762" t="s">
        <v>49</v>
      </c>
      <c r="O3762" t="s">
        <v>4495</v>
      </c>
      <c r="P3762" t="s">
        <v>37</v>
      </c>
      <c r="Q3762" t="s">
        <v>70</v>
      </c>
      <c r="R3762" t="s">
        <v>4496</v>
      </c>
      <c r="S3762">
        <v>24.4</v>
      </c>
      <c r="T3762">
        <v>2</v>
      </c>
      <c r="U3762">
        <v>0</v>
      </c>
      <c r="V3762">
        <v>10.248000000000001</v>
      </c>
      <c r="W3762" s="6">
        <f t="shared" si="352"/>
        <v>0.4200000000000001</v>
      </c>
      <c r="X3762" s="4">
        <f t="shared" si="349"/>
        <v>5.1240000000000006</v>
      </c>
      <c r="Y3762" s="4">
        <f t="shared" si="350"/>
        <v>12.2</v>
      </c>
      <c r="Z3762" s="4">
        <f t="shared" si="351"/>
        <v>12.2</v>
      </c>
      <c r="AA3762" s="4">
        <f t="shared" si="348"/>
        <v>0</v>
      </c>
    </row>
    <row r="3763" spans="1:27" x14ac:dyDescent="0.2">
      <c r="A3763">
        <v>3762</v>
      </c>
      <c r="B3763" t="s">
        <v>6921</v>
      </c>
      <c r="C3763" s="5">
        <v>42867</v>
      </c>
      <c r="D3763" s="5" t="str">
        <f t="shared" si="353"/>
        <v>2017-05</v>
      </c>
      <c r="E3763" s="5">
        <v>42872</v>
      </c>
      <c r="F3763" t="s">
        <v>55</v>
      </c>
      <c r="G3763" t="s">
        <v>2012</v>
      </c>
      <c r="H3763" t="s">
        <v>2013</v>
      </c>
      <c r="I3763" t="s">
        <v>31</v>
      </c>
      <c r="J3763" t="s">
        <v>32</v>
      </c>
      <c r="K3763" t="s">
        <v>4110</v>
      </c>
      <c r="L3763" t="s">
        <v>1253</v>
      </c>
      <c r="M3763">
        <v>2149</v>
      </c>
      <c r="N3763" t="s">
        <v>153</v>
      </c>
      <c r="O3763" t="s">
        <v>704</v>
      </c>
      <c r="P3763" t="s">
        <v>51</v>
      </c>
      <c r="Q3763" t="s">
        <v>95</v>
      </c>
      <c r="R3763" t="s">
        <v>5384</v>
      </c>
      <c r="S3763">
        <v>87.6</v>
      </c>
      <c r="T3763">
        <v>5</v>
      </c>
      <c r="U3763">
        <v>0</v>
      </c>
      <c r="V3763">
        <v>42.047999999999995</v>
      </c>
      <c r="W3763" s="6">
        <f t="shared" si="352"/>
        <v>0.48</v>
      </c>
      <c r="X3763" s="4">
        <f t="shared" si="349"/>
        <v>8.4095999999999993</v>
      </c>
      <c r="Y3763" s="4">
        <f t="shared" si="350"/>
        <v>17.52</v>
      </c>
      <c r="Z3763" s="4">
        <f t="shared" si="351"/>
        <v>17.52</v>
      </c>
      <c r="AA3763" s="4">
        <f t="shared" si="348"/>
        <v>0</v>
      </c>
    </row>
    <row r="3764" spans="1:27" x14ac:dyDescent="0.2">
      <c r="A3764">
        <v>3763</v>
      </c>
      <c r="B3764" t="s">
        <v>6922</v>
      </c>
      <c r="C3764" s="5">
        <v>42595</v>
      </c>
      <c r="D3764" s="5" t="str">
        <f t="shared" si="353"/>
        <v>2016-08</v>
      </c>
      <c r="E3764" s="5">
        <v>42600</v>
      </c>
      <c r="F3764" t="s">
        <v>28</v>
      </c>
      <c r="G3764" t="s">
        <v>3149</v>
      </c>
      <c r="H3764" t="s">
        <v>3150</v>
      </c>
      <c r="I3764" t="s">
        <v>46</v>
      </c>
      <c r="J3764" t="s">
        <v>32</v>
      </c>
      <c r="K3764" t="s">
        <v>6923</v>
      </c>
      <c r="L3764" t="s">
        <v>119</v>
      </c>
      <c r="M3764">
        <v>53214</v>
      </c>
      <c r="N3764" t="s">
        <v>110</v>
      </c>
      <c r="O3764" t="s">
        <v>1679</v>
      </c>
      <c r="P3764" t="s">
        <v>37</v>
      </c>
      <c r="Q3764" t="s">
        <v>38</v>
      </c>
      <c r="R3764" t="s">
        <v>1680</v>
      </c>
      <c r="S3764">
        <v>241.96</v>
      </c>
      <c r="T3764">
        <v>2</v>
      </c>
      <c r="U3764">
        <v>0</v>
      </c>
      <c r="V3764">
        <v>24.195999999999998</v>
      </c>
      <c r="W3764" s="6">
        <f t="shared" si="352"/>
        <v>9.9999999999999992E-2</v>
      </c>
      <c r="X3764" s="4">
        <f t="shared" si="349"/>
        <v>12.097999999999999</v>
      </c>
      <c r="Y3764" s="4">
        <f t="shared" si="350"/>
        <v>120.98</v>
      </c>
      <c r="Z3764" s="4">
        <f t="shared" si="351"/>
        <v>120.98</v>
      </c>
      <c r="AA3764" s="4">
        <f t="shared" si="348"/>
        <v>0</v>
      </c>
    </row>
    <row r="3765" spans="1:27" x14ac:dyDescent="0.2">
      <c r="A3765">
        <v>3764</v>
      </c>
      <c r="B3765" t="s">
        <v>6922</v>
      </c>
      <c r="C3765" s="5">
        <v>42595</v>
      </c>
      <c r="D3765" s="5" t="str">
        <f t="shared" si="353"/>
        <v>2016-08</v>
      </c>
      <c r="E3765" s="5">
        <v>42600</v>
      </c>
      <c r="F3765" t="s">
        <v>28</v>
      </c>
      <c r="G3765" t="s">
        <v>3149</v>
      </c>
      <c r="H3765" t="s">
        <v>3150</v>
      </c>
      <c r="I3765" t="s">
        <v>46</v>
      </c>
      <c r="J3765" t="s">
        <v>32</v>
      </c>
      <c r="K3765" t="s">
        <v>6923</v>
      </c>
      <c r="L3765" t="s">
        <v>119</v>
      </c>
      <c r="M3765">
        <v>53214</v>
      </c>
      <c r="N3765" t="s">
        <v>110</v>
      </c>
      <c r="O3765" t="s">
        <v>3135</v>
      </c>
      <c r="P3765" t="s">
        <v>51</v>
      </c>
      <c r="Q3765" t="s">
        <v>80</v>
      </c>
      <c r="R3765" t="s">
        <v>3136</v>
      </c>
      <c r="S3765">
        <v>8.52</v>
      </c>
      <c r="T3765">
        <v>3</v>
      </c>
      <c r="U3765">
        <v>0</v>
      </c>
      <c r="V3765">
        <v>4.1747999999999994</v>
      </c>
      <c r="W3765" s="6">
        <f t="shared" si="352"/>
        <v>0.48999999999999994</v>
      </c>
      <c r="X3765" s="4">
        <f t="shared" si="349"/>
        <v>1.3915999999999997</v>
      </c>
      <c r="Y3765" s="4">
        <f t="shared" si="350"/>
        <v>2.84</v>
      </c>
      <c r="Z3765" s="4">
        <f t="shared" si="351"/>
        <v>2.84</v>
      </c>
      <c r="AA3765" s="4">
        <f t="shared" si="348"/>
        <v>0</v>
      </c>
    </row>
    <row r="3766" spans="1:27" x14ac:dyDescent="0.2">
      <c r="A3766">
        <v>3765</v>
      </c>
      <c r="B3766" t="s">
        <v>6924</v>
      </c>
      <c r="C3766" s="5">
        <v>42791</v>
      </c>
      <c r="D3766" s="5" t="str">
        <f t="shared" si="353"/>
        <v>2017-02</v>
      </c>
      <c r="E3766" s="5">
        <v>42796</v>
      </c>
      <c r="F3766" t="s">
        <v>55</v>
      </c>
      <c r="G3766" t="s">
        <v>5999</v>
      </c>
      <c r="H3766" t="s">
        <v>6000</v>
      </c>
      <c r="I3766" t="s">
        <v>31</v>
      </c>
      <c r="J3766" t="s">
        <v>32</v>
      </c>
      <c r="K3766" t="s">
        <v>308</v>
      </c>
      <c r="L3766" t="s">
        <v>216</v>
      </c>
      <c r="M3766">
        <v>60623</v>
      </c>
      <c r="N3766" t="s">
        <v>110</v>
      </c>
      <c r="O3766" t="s">
        <v>451</v>
      </c>
      <c r="P3766" t="s">
        <v>51</v>
      </c>
      <c r="Q3766" t="s">
        <v>80</v>
      </c>
      <c r="R3766" t="s">
        <v>452</v>
      </c>
      <c r="S3766">
        <v>1.7879999999999996</v>
      </c>
      <c r="T3766">
        <v>3</v>
      </c>
      <c r="U3766">
        <v>0.8</v>
      </c>
      <c r="V3766">
        <v>-3.0396000000000001</v>
      </c>
      <c r="W3766" s="6">
        <f t="shared" si="352"/>
        <v>-1.7000000000000004</v>
      </c>
      <c r="X3766" s="4">
        <f t="shared" si="349"/>
        <v>-1.0132000000000001</v>
      </c>
      <c r="Y3766" s="4">
        <f t="shared" si="350"/>
        <v>0.59599999999999986</v>
      </c>
      <c r="Z3766" s="4">
        <f t="shared" si="351"/>
        <v>2.98</v>
      </c>
      <c r="AA3766" s="4">
        <f t="shared" si="348"/>
        <v>1.4303999999999997</v>
      </c>
    </row>
    <row r="3767" spans="1:27" x14ac:dyDescent="0.2">
      <c r="A3767">
        <v>3766</v>
      </c>
      <c r="B3767" t="s">
        <v>6925</v>
      </c>
      <c r="C3767" s="5">
        <v>42450</v>
      </c>
      <c r="D3767" s="5" t="str">
        <f t="shared" si="353"/>
        <v>2016-03</v>
      </c>
      <c r="E3767" s="5">
        <v>42454</v>
      </c>
      <c r="F3767" t="s">
        <v>55</v>
      </c>
      <c r="G3767" t="s">
        <v>6247</v>
      </c>
      <c r="H3767" t="s">
        <v>6248</v>
      </c>
      <c r="I3767" t="s">
        <v>46</v>
      </c>
      <c r="J3767" t="s">
        <v>32</v>
      </c>
      <c r="K3767" t="s">
        <v>189</v>
      </c>
      <c r="L3767" t="s">
        <v>109</v>
      </c>
      <c r="M3767">
        <v>77036</v>
      </c>
      <c r="N3767" t="s">
        <v>110</v>
      </c>
      <c r="O3767" t="s">
        <v>4691</v>
      </c>
      <c r="P3767" t="s">
        <v>37</v>
      </c>
      <c r="Q3767" t="s">
        <v>61</v>
      </c>
      <c r="R3767" t="s">
        <v>4692</v>
      </c>
      <c r="S3767">
        <v>99.372</v>
      </c>
      <c r="T3767">
        <v>2</v>
      </c>
      <c r="U3767">
        <v>0.3</v>
      </c>
      <c r="V3767">
        <v>-1.4196000000000097</v>
      </c>
      <c r="W3767" s="6">
        <f t="shared" si="352"/>
        <v>-1.4285714285714384E-2</v>
      </c>
      <c r="X3767" s="4">
        <f t="shared" si="349"/>
        <v>-0.70980000000000487</v>
      </c>
      <c r="Y3767" s="4">
        <f t="shared" si="350"/>
        <v>49.686</v>
      </c>
      <c r="Z3767" s="4">
        <f t="shared" si="351"/>
        <v>70.98</v>
      </c>
      <c r="AA3767" s="4">
        <f t="shared" si="348"/>
        <v>29.811599999999999</v>
      </c>
    </row>
    <row r="3768" spans="1:27" x14ac:dyDescent="0.2">
      <c r="A3768">
        <v>3767</v>
      </c>
      <c r="B3768" t="s">
        <v>6925</v>
      </c>
      <c r="C3768" s="5">
        <v>42450</v>
      </c>
      <c r="D3768" s="5" t="str">
        <f t="shared" si="353"/>
        <v>2016-03</v>
      </c>
      <c r="E3768" s="5">
        <v>42454</v>
      </c>
      <c r="F3768" t="s">
        <v>55</v>
      </c>
      <c r="G3768" t="s">
        <v>6247</v>
      </c>
      <c r="H3768" t="s">
        <v>6248</v>
      </c>
      <c r="I3768" t="s">
        <v>46</v>
      </c>
      <c r="J3768" t="s">
        <v>32</v>
      </c>
      <c r="K3768" t="s">
        <v>189</v>
      </c>
      <c r="L3768" t="s">
        <v>109</v>
      </c>
      <c r="M3768">
        <v>77036</v>
      </c>
      <c r="N3768" t="s">
        <v>110</v>
      </c>
      <c r="O3768" t="s">
        <v>292</v>
      </c>
      <c r="P3768" t="s">
        <v>51</v>
      </c>
      <c r="Q3768" t="s">
        <v>73</v>
      </c>
      <c r="R3768" t="s">
        <v>293</v>
      </c>
      <c r="S3768">
        <v>1.3440000000000001</v>
      </c>
      <c r="T3768">
        <v>1</v>
      </c>
      <c r="U3768">
        <v>0.2</v>
      </c>
      <c r="V3768">
        <v>0.504</v>
      </c>
      <c r="W3768" s="6">
        <f t="shared" si="352"/>
        <v>0.375</v>
      </c>
      <c r="X3768" s="4">
        <f t="shared" si="349"/>
        <v>0.504</v>
      </c>
      <c r="Y3768" s="4">
        <f t="shared" si="350"/>
        <v>1.3440000000000001</v>
      </c>
      <c r="Z3768" s="4">
        <f t="shared" si="351"/>
        <v>1.68</v>
      </c>
      <c r="AA3768" s="4">
        <f t="shared" si="348"/>
        <v>0.26880000000000004</v>
      </c>
    </row>
    <row r="3769" spans="1:27" x14ac:dyDescent="0.2">
      <c r="A3769">
        <v>3768</v>
      </c>
      <c r="B3769" t="s">
        <v>6926</v>
      </c>
      <c r="C3769" s="5">
        <v>42346</v>
      </c>
      <c r="D3769" s="5" t="str">
        <f t="shared" si="353"/>
        <v>2015-12</v>
      </c>
      <c r="E3769" s="5">
        <v>42348</v>
      </c>
      <c r="F3769" t="s">
        <v>28</v>
      </c>
      <c r="G3769" t="s">
        <v>2844</v>
      </c>
      <c r="H3769" t="s">
        <v>2845</v>
      </c>
      <c r="I3769" t="s">
        <v>107</v>
      </c>
      <c r="J3769" t="s">
        <v>32</v>
      </c>
      <c r="K3769" t="s">
        <v>189</v>
      </c>
      <c r="L3769" t="s">
        <v>109</v>
      </c>
      <c r="M3769">
        <v>77036</v>
      </c>
      <c r="N3769" t="s">
        <v>110</v>
      </c>
      <c r="O3769" t="s">
        <v>746</v>
      </c>
      <c r="P3769" t="s">
        <v>76</v>
      </c>
      <c r="Q3769" t="s">
        <v>77</v>
      </c>
      <c r="R3769" t="s">
        <v>747</v>
      </c>
      <c r="S3769">
        <v>119.96000000000001</v>
      </c>
      <c r="T3769">
        <v>5</v>
      </c>
      <c r="U3769">
        <v>0.2</v>
      </c>
      <c r="V3769">
        <v>11.996000000000002</v>
      </c>
      <c r="W3769" s="6">
        <f t="shared" si="352"/>
        <v>0.1</v>
      </c>
      <c r="X3769" s="4">
        <f t="shared" si="349"/>
        <v>2.3992000000000004</v>
      </c>
      <c r="Y3769" s="4">
        <f t="shared" si="350"/>
        <v>23.992000000000001</v>
      </c>
      <c r="Z3769" s="4">
        <f t="shared" si="351"/>
        <v>29.990000000000002</v>
      </c>
      <c r="AA3769" s="4">
        <f t="shared" si="348"/>
        <v>23.992000000000004</v>
      </c>
    </row>
    <row r="3770" spans="1:27" x14ac:dyDescent="0.2">
      <c r="A3770">
        <v>3769</v>
      </c>
      <c r="B3770" t="s">
        <v>6927</v>
      </c>
      <c r="C3770" s="5">
        <v>41989</v>
      </c>
      <c r="D3770" s="5" t="str">
        <f t="shared" si="353"/>
        <v>2014-12</v>
      </c>
      <c r="E3770" s="5">
        <v>41993</v>
      </c>
      <c r="F3770" t="s">
        <v>28</v>
      </c>
      <c r="G3770" t="s">
        <v>140</v>
      </c>
      <c r="H3770" t="s">
        <v>141</v>
      </c>
      <c r="I3770" t="s">
        <v>46</v>
      </c>
      <c r="J3770" t="s">
        <v>32</v>
      </c>
      <c r="K3770" t="s">
        <v>2340</v>
      </c>
      <c r="L3770" t="s">
        <v>59</v>
      </c>
      <c r="M3770">
        <v>33012</v>
      </c>
      <c r="N3770" t="s">
        <v>35</v>
      </c>
      <c r="O3770" t="s">
        <v>4633</v>
      </c>
      <c r="P3770" t="s">
        <v>37</v>
      </c>
      <c r="Q3770" t="s">
        <v>41</v>
      </c>
      <c r="R3770" t="s">
        <v>4634</v>
      </c>
      <c r="S3770">
        <v>1013.8320000000001</v>
      </c>
      <c r="T3770">
        <v>9</v>
      </c>
      <c r="U3770">
        <v>0.2</v>
      </c>
      <c r="V3770">
        <v>101.38319999999999</v>
      </c>
      <c r="W3770" s="6">
        <f t="shared" si="352"/>
        <v>9.9999999999999978E-2</v>
      </c>
      <c r="X3770" s="4">
        <f t="shared" si="349"/>
        <v>11.264799999999999</v>
      </c>
      <c r="Y3770" s="4">
        <f t="shared" si="350"/>
        <v>112.64800000000001</v>
      </c>
      <c r="Z3770" s="4">
        <f t="shared" si="351"/>
        <v>140.81</v>
      </c>
      <c r="AA3770" s="4">
        <f t="shared" si="348"/>
        <v>202.76640000000003</v>
      </c>
    </row>
    <row r="3771" spans="1:27" x14ac:dyDescent="0.2">
      <c r="A3771">
        <v>3770</v>
      </c>
      <c r="B3771" t="s">
        <v>6927</v>
      </c>
      <c r="C3771" s="5">
        <v>41989</v>
      </c>
      <c r="D3771" s="5" t="str">
        <f t="shared" si="353"/>
        <v>2014-12</v>
      </c>
      <c r="E3771" s="5">
        <v>41993</v>
      </c>
      <c r="F3771" t="s">
        <v>28</v>
      </c>
      <c r="G3771" t="s">
        <v>140</v>
      </c>
      <c r="H3771" t="s">
        <v>141</v>
      </c>
      <c r="I3771" t="s">
        <v>46</v>
      </c>
      <c r="J3771" t="s">
        <v>32</v>
      </c>
      <c r="K3771" t="s">
        <v>2340</v>
      </c>
      <c r="L3771" t="s">
        <v>59</v>
      </c>
      <c r="M3771">
        <v>33012</v>
      </c>
      <c r="N3771" t="s">
        <v>35</v>
      </c>
      <c r="O3771" t="s">
        <v>1237</v>
      </c>
      <c r="P3771" t="s">
        <v>51</v>
      </c>
      <c r="Q3771" t="s">
        <v>274</v>
      </c>
      <c r="R3771" t="s">
        <v>1238</v>
      </c>
      <c r="S3771">
        <v>1.984</v>
      </c>
      <c r="T3771">
        <v>2</v>
      </c>
      <c r="U3771">
        <v>0.2</v>
      </c>
      <c r="V3771">
        <v>0.66959999999999997</v>
      </c>
      <c r="W3771" s="6">
        <f t="shared" si="352"/>
        <v>0.33749999999999997</v>
      </c>
      <c r="X3771" s="4">
        <f t="shared" si="349"/>
        <v>0.33479999999999999</v>
      </c>
      <c r="Y3771" s="4">
        <f t="shared" si="350"/>
        <v>0.99199999999999999</v>
      </c>
      <c r="Z3771" s="4">
        <f t="shared" si="351"/>
        <v>1.24</v>
      </c>
      <c r="AA3771" s="4">
        <f t="shared" si="348"/>
        <v>0.39680000000000004</v>
      </c>
    </row>
    <row r="3772" spans="1:27" x14ac:dyDescent="0.2">
      <c r="A3772">
        <v>3771</v>
      </c>
      <c r="B3772" t="s">
        <v>6928</v>
      </c>
      <c r="C3772" s="5">
        <v>42721</v>
      </c>
      <c r="D3772" s="5" t="str">
        <f t="shared" si="353"/>
        <v>2016-12</v>
      </c>
      <c r="E3772" s="5">
        <v>42725</v>
      </c>
      <c r="F3772" t="s">
        <v>55</v>
      </c>
      <c r="G3772" t="s">
        <v>3163</v>
      </c>
      <c r="H3772" t="s">
        <v>3164</v>
      </c>
      <c r="I3772" t="s">
        <v>31</v>
      </c>
      <c r="J3772" t="s">
        <v>32</v>
      </c>
      <c r="K3772" t="s">
        <v>132</v>
      </c>
      <c r="L3772" t="s">
        <v>48</v>
      </c>
      <c r="M3772">
        <v>94122</v>
      </c>
      <c r="N3772" t="s">
        <v>49</v>
      </c>
      <c r="O3772" t="s">
        <v>1906</v>
      </c>
      <c r="P3772" t="s">
        <v>37</v>
      </c>
      <c r="Q3772" t="s">
        <v>61</v>
      </c>
      <c r="R3772" t="s">
        <v>1907</v>
      </c>
      <c r="S3772">
        <v>2003.52</v>
      </c>
      <c r="T3772">
        <v>6</v>
      </c>
      <c r="U3772">
        <v>0.2</v>
      </c>
      <c r="V3772">
        <v>-325.57200000000023</v>
      </c>
      <c r="W3772" s="6">
        <f t="shared" si="352"/>
        <v>-0.16250000000000012</v>
      </c>
      <c r="X3772" s="4">
        <f t="shared" si="349"/>
        <v>-54.262000000000036</v>
      </c>
      <c r="Y3772" s="4">
        <f t="shared" si="350"/>
        <v>333.92</v>
      </c>
      <c r="Z3772" s="4">
        <f t="shared" si="351"/>
        <v>417.39999999999992</v>
      </c>
      <c r="AA3772" s="4">
        <f t="shared" si="348"/>
        <v>400.70400000000001</v>
      </c>
    </row>
    <row r="3773" spans="1:27" x14ac:dyDescent="0.2">
      <c r="A3773">
        <v>3772</v>
      </c>
      <c r="B3773" t="s">
        <v>6929</v>
      </c>
      <c r="C3773" s="5">
        <v>42502</v>
      </c>
      <c r="D3773" s="5" t="str">
        <f t="shared" si="353"/>
        <v>2016-05</v>
      </c>
      <c r="E3773" s="5">
        <v>42507</v>
      </c>
      <c r="F3773" t="s">
        <v>55</v>
      </c>
      <c r="G3773" t="s">
        <v>4441</v>
      </c>
      <c r="H3773" t="s">
        <v>4442</v>
      </c>
      <c r="I3773" t="s">
        <v>46</v>
      </c>
      <c r="J3773" t="s">
        <v>32</v>
      </c>
      <c r="K3773" t="s">
        <v>151</v>
      </c>
      <c r="L3773" t="s">
        <v>152</v>
      </c>
      <c r="M3773">
        <v>19140</v>
      </c>
      <c r="N3773" t="s">
        <v>153</v>
      </c>
      <c r="O3773" t="s">
        <v>968</v>
      </c>
      <c r="P3773" t="s">
        <v>51</v>
      </c>
      <c r="Q3773" t="s">
        <v>64</v>
      </c>
      <c r="R3773" t="s">
        <v>969</v>
      </c>
      <c r="S3773">
        <v>82.367999999999995</v>
      </c>
      <c r="T3773">
        <v>2</v>
      </c>
      <c r="U3773">
        <v>0.2</v>
      </c>
      <c r="V3773">
        <v>-19.562399999999997</v>
      </c>
      <c r="W3773" s="6">
        <f t="shared" si="352"/>
        <v>-0.23749999999999996</v>
      </c>
      <c r="X3773" s="4">
        <f t="shared" si="349"/>
        <v>-9.7811999999999983</v>
      </c>
      <c r="Y3773" s="4">
        <f t="shared" si="350"/>
        <v>41.183999999999997</v>
      </c>
      <c r="Z3773" s="4">
        <f t="shared" si="351"/>
        <v>51.48</v>
      </c>
      <c r="AA3773" s="4">
        <f t="shared" si="348"/>
        <v>16.473600000000001</v>
      </c>
    </row>
    <row r="3774" spans="1:27" x14ac:dyDescent="0.2">
      <c r="A3774">
        <v>3773</v>
      </c>
      <c r="B3774" t="s">
        <v>6930</v>
      </c>
      <c r="C3774" s="5">
        <v>41857</v>
      </c>
      <c r="D3774" s="5" t="str">
        <f t="shared" si="353"/>
        <v>2014-08</v>
      </c>
      <c r="E3774" s="5">
        <v>41862</v>
      </c>
      <c r="F3774" t="s">
        <v>28</v>
      </c>
      <c r="G3774" t="s">
        <v>2394</v>
      </c>
      <c r="H3774" t="s">
        <v>2395</v>
      </c>
      <c r="I3774" t="s">
        <v>31</v>
      </c>
      <c r="J3774" t="s">
        <v>32</v>
      </c>
      <c r="K3774" t="s">
        <v>387</v>
      </c>
      <c r="L3774" t="s">
        <v>388</v>
      </c>
      <c r="M3774">
        <v>29203</v>
      </c>
      <c r="N3774" t="s">
        <v>35</v>
      </c>
      <c r="O3774" t="s">
        <v>3572</v>
      </c>
      <c r="P3774" t="s">
        <v>76</v>
      </c>
      <c r="Q3774" t="s">
        <v>166</v>
      </c>
      <c r="R3774" t="s">
        <v>3573</v>
      </c>
      <c r="S3774">
        <v>62.91</v>
      </c>
      <c r="T3774">
        <v>3</v>
      </c>
      <c r="U3774">
        <v>0</v>
      </c>
      <c r="V3774">
        <v>22.647599999999997</v>
      </c>
      <c r="W3774" s="6">
        <f t="shared" si="352"/>
        <v>0.36</v>
      </c>
      <c r="X3774" s="4">
        <f t="shared" si="349"/>
        <v>7.549199999999999</v>
      </c>
      <c r="Y3774" s="4">
        <f t="shared" si="350"/>
        <v>20.97</v>
      </c>
      <c r="Z3774" s="4">
        <f t="shared" si="351"/>
        <v>20.97</v>
      </c>
      <c r="AA3774" s="4">
        <f t="shared" si="348"/>
        <v>0</v>
      </c>
    </row>
    <row r="3775" spans="1:27" x14ac:dyDescent="0.2">
      <c r="A3775">
        <v>3774</v>
      </c>
      <c r="B3775" t="s">
        <v>6931</v>
      </c>
      <c r="C3775" s="5">
        <v>41740</v>
      </c>
      <c r="D3775" s="5" t="str">
        <f t="shared" si="353"/>
        <v>2014-04</v>
      </c>
      <c r="E3775" s="5">
        <v>41742</v>
      </c>
      <c r="F3775" t="s">
        <v>28</v>
      </c>
      <c r="G3775" t="s">
        <v>2276</v>
      </c>
      <c r="H3775" t="s">
        <v>2277</v>
      </c>
      <c r="I3775" t="s">
        <v>31</v>
      </c>
      <c r="J3775" t="s">
        <v>32</v>
      </c>
      <c r="K3775" t="s">
        <v>1428</v>
      </c>
      <c r="L3775" t="s">
        <v>59</v>
      </c>
      <c r="M3775">
        <v>33180</v>
      </c>
      <c r="N3775" t="s">
        <v>35</v>
      </c>
      <c r="O3775" t="s">
        <v>6932</v>
      </c>
      <c r="P3775" t="s">
        <v>51</v>
      </c>
      <c r="Q3775" t="s">
        <v>274</v>
      </c>
      <c r="R3775" t="s">
        <v>6933</v>
      </c>
      <c r="S3775">
        <v>6.911999999999999</v>
      </c>
      <c r="T3775">
        <v>3</v>
      </c>
      <c r="U3775">
        <v>0.2</v>
      </c>
      <c r="V3775">
        <v>2.3327999999999998</v>
      </c>
      <c r="W3775" s="6">
        <f t="shared" si="352"/>
        <v>0.33750000000000002</v>
      </c>
      <c r="X3775" s="4">
        <f t="shared" si="349"/>
        <v>0.77759999999999996</v>
      </c>
      <c r="Y3775" s="4">
        <f t="shared" si="350"/>
        <v>2.3039999999999998</v>
      </c>
      <c r="Z3775" s="4">
        <f t="shared" si="351"/>
        <v>2.879999999999999</v>
      </c>
      <c r="AA3775" s="4">
        <f t="shared" si="348"/>
        <v>1.3823999999999999</v>
      </c>
    </row>
    <row r="3776" spans="1:27" x14ac:dyDescent="0.2">
      <c r="A3776">
        <v>3775</v>
      </c>
      <c r="B3776" t="s">
        <v>6931</v>
      </c>
      <c r="C3776" s="5">
        <v>41740</v>
      </c>
      <c r="D3776" s="5" t="str">
        <f t="shared" si="353"/>
        <v>2014-04</v>
      </c>
      <c r="E3776" s="5">
        <v>41742</v>
      </c>
      <c r="F3776" t="s">
        <v>28</v>
      </c>
      <c r="G3776" t="s">
        <v>2276</v>
      </c>
      <c r="H3776" t="s">
        <v>2277</v>
      </c>
      <c r="I3776" t="s">
        <v>31</v>
      </c>
      <c r="J3776" t="s">
        <v>32</v>
      </c>
      <c r="K3776" t="s">
        <v>1428</v>
      </c>
      <c r="L3776" t="s">
        <v>59</v>
      </c>
      <c r="M3776">
        <v>33180</v>
      </c>
      <c r="N3776" t="s">
        <v>35</v>
      </c>
      <c r="O3776" t="s">
        <v>1082</v>
      </c>
      <c r="P3776" t="s">
        <v>76</v>
      </c>
      <c r="Q3776" t="s">
        <v>166</v>
      </c>
      <c r="R3776" t="s">
        <v>1083</v>
      </c>
      <c r="S3776">
        <v>383.97600000000006</v>
      </c>
      <c r="T3776">
        <v>3</v>
      </c>
      <c r="U3776">
        <v>0.2</v>
      </c>
      <c r="V3776">
        <v>81.59490000000001</v>
      </c>
      <c r="W3776" s="6">
        <f t="shared" si="352"/>
        <v>0.21249999999999999</v>
      </c>
      <c r="X3776" s="4">
        <f t="shared" si="349"/>
        <v>27.198300000000003</v>
      </c>
      <c r="Y3776" s="4">
        <f t="shared" si="350"/>
        <v>127.99200000000002</v>
      </c>
      <c r="Z3776" s="4">
        <f t="shared" si="351"/>
        <v>159.99</v>
      </c>
      <c r="AA3776" s="4">
        <f t="shared" si="348"/>
        <v>76.795200000000023</v>
      </c>
    </row>
    <row r="3777" spans="1:27" x14ac:dyDescent="0.2">
      <c r="A3777">
        <v>3776</v>
      </c>
      <c r="B3777" t="s">
        <v>6931</v>
      </c>
      <c r="C3777" s="5">
        <v>41740</v>
      </c>
      <c r="D3777" s="5" t="str">
        <f t="shared" si="353"/>
        <v>2014-04</v>
      </c>
      <c r="E3777" s="5">
        <v>41742</v>
      </c>
      <c r="F3777" t="s">
        <v>28</v>
      </c>
      <c r="G3777" t="s">
        <v>2276</v>
      </c>
      <c r="H3777" t="s">
        <v>2277</v>
      </c>
      <c r="I3777" t="s">
        <v>31</v>
      </c>
      <c r="J3777" t="s">
        <v>32</v>
      </c>
      <c r="K3777" t="s">
        <v>1428</v>
      </c>
      <c r="L3777" t="s">
        <v>59</v>
      </c>
      <c r="M3777">
        <v>33180</v>
      </c>
      <c r="N3777" t="s">
        <v>35</v>
      </c>
      <c r="O3777" t="s">
        <v>3207</v>
      </c>
      <c r="P3777" t="s">
        <v>51</v>
      </c>
      <c r="Q3777" t="s">
        <v>95</v>
      </c>
      <c r="R3777" t="s">
        <v>3208</v>
      </c>
      <c r="S3777">
        <v>10.368000000000002</v>
      </c>
      <c r="T3777">
        <v>2</v>
      </c>
      <c r="U3777">
        <v>0.2</v>
      </c>
      <c r="V3777">
        <v>3.6288</v>
      </c>
      <c r="W3777" s="6">
        <f t="shared" si="352"/>
        <v>0.34999999999999992</v>
      </c>
      <c r="X3777" s="4">
        <f t="shared" si="349"/>
        <v>1.8144</v>
      </c>
      <c r="Y3777" s="4">
        <f t="shared" si="350"/>
        <v>5.1840000000000011</v>
      </c>
      <c r="Z3777" s="4">
        <f t="shared" si="351"/>
        <v>6.4800000000000013</v>
      </c>
      <c r="AA3777" s="4">
        <f t="shared" si="348"/>
        <v>2.0736000000000003</v>
      </c>
    </row>
    <row r="3778" spans="1:27" x14ac:dyDescent="0.2">
      <c r="A3778">
        <v>3777</v>
      </c>
      <c r="B3778" t="s">
        <v>6931</v>
      </c>
      <c r="C3778" s="5">
        <v>41740</v>
      </c>
      <c r="D3778" s="5" t="str">
        <f t="shared" si="353"/>
        <v>2014-04</v>
      </c>
      <c r="E3778" s="5">
        <v>41742</v>
      </c>
      <c r="F3778" t="s">
        <v>28</v>
      </c>
      <c r="G3778" t="s">
        <v>2276</v>
      </c>
      <c r="H3778" t="s">
        <v>2277</v>
      </c>
      <c r="I3778" t="s">
        <v>31</v>
      </c>
      <c r="J3778" t="s">
        <v>32</v>
      </c>
      <c r="K3778" t="s">
        <v>1428</v>
      </c>
      <c r="L3778" t="s">
        <v>59</v>
      </c>
      <c r="M3778">
        <v>33180</v>
      </c>
      <c r="N3778" t="s">
        <v>35</v>
      </c>
      <c r="O3778" t="s">
        <v>6934</v>
      </c>
      <c r="P3778" t="s">
        <v>76</v>
      </c>
      <c r="Q3778" t="s">
        <v>166</v>
      </c>
      <c r="R3778" t="s">
        <v>6935</v>
      </c>
      <c r="S3778">
        <v>335.94400000000002</v>
      </c>
      <c r="T3778">
        <v>7</v>
      </c>
      <c r="U3778">
        <v>0.2</v>
      </c>
      <c r="V3778">
        <v>41.992999999999995</v>
      </c>
      <c r="W3778" s="6">
        <f t="shared" si="352"/>
        <v>0.12499999999999997</v>
      </c>
      <c r="X3778" s="4">
        <f t="shared" si="349"/>
        <v>5.9989999999999997</v>
      </c>
      <c r="Y3778" s="4">
        <f t="shared" si="350"/>
        <v>47.992000000000004</v>
      </c>
      <c r="Z3778" s="4">
        <f t="shared" si="351"/>
        <v>59.989999999999995</v>
      </c>
      <c r="AA3778" s="4">
        <f t="shared" si="348"/>
        <v>67.188800000000001</v>
      </c>
    </row>
    <row r="3779" spans="1:27" x14ac:dyDescent="0.2">
      <c r="A3779">
        <v>3778</v>
      </c>
      <c r="B3779" t="s">
        <v>6936</v>
      </c>
      <c r="C3779" s="5">
        <v>42127</v>
      </c>
      <c r="D3779" s="5" t="str">
        <f t="shared" si="353"/>
        <v>2015-05</v>
      </c>
      <c r="E3779" s="5">
        <v>42132</v>
      </c>
      <c r="F3779" t="s">
        <v>55</v>
      </c>
      <c r="G3779" t="s">
        <v>6194</v>
      </c>
      <c r="H3779" t="s">
        <v>6195</v>
      </c>
      <c r="I3779" t="s">
        <v>107</v>
      </c>
      <c r="J3779" t="s">
        <v>32</v>
      </c>
      <c r="K3779" t="s">
        <v>6937</v>
      </c>
      <c r="L3779" t="s">
        <v>48</v>
      </c>
      <c r="M3779">
        <v>91911</v>
      </c>
      <c r="N3779" t="s">
        <v>49</v>
      </c>
      <c r="O3779" t="s">
        <v>5414</v>
      </c>
      <c r="P3779" t="s">
        <v>37</v>
      </c>
      <c r="Q3779" t="s">
        <v>70</v>
      </c>
      <c r="R3779" t="s">
        <v>5415</v>
      </c>
      <c r="S3779">
        <v>665.88</v>
      </c>
      <c r="T3779">
        <v>6</v>
      </c>
      <c r="U3779">
        <v>0</v>
      </c>
      <c r="V3779">
        <v>106.54079999999999</v>
      </c>
      <c r="W3779" s="6">
        <f t="shared" si="352"/>
        <v>0.15999999999999998</v>
      </c>
      <c r="X3779" s="4">
        <f t="shared" si="349"/>
        <v>17.756799999999998</v>
      </c>
      <c r="Y3779" s="4">
        <f t="shared" si="350"/>
        <v>110.98</v>
      </c>
      <c r="Z3779" s="4">
        <f t="shared" si="351"/>
        <v>110.98</v>
      </c>
      <c r="AA3779" s="4">
        <f t="shared" ref="AA3779:AA3842" si="354">S3779*U3779</f>
        <v>0</v>
      </c>
    </row>
    <row r="3780" spans="1:27" x14ac:dyDescent="0.2">
      <c r="A3780">
        <v>3779</v>
      </c>
      <c r="B3780" t="s">
        <v>6938</v>
      </c>
      <c r="C3780" s="5">
        <v>43069</v>
      </c>
      <c r="D3780" s="5" t="str">
        <f t="shared" si="353"/>
        <v>2017-11</v>
      </c>
      <c r="E3780" s="5">
        <v>43071</v>
      </c>
      <c r="F3780" t="s">
        <v>28</v>
      </c>
      <c r="G3780" t="s">
        <v>429</v>
      </c>
      <c r="H3780" t="s">
        <v>430</v>
      </c>
      <c r="I3780" t="s">
        <v>107</v>
      </c>
      <c r="J3780" t="s">
        <v>32</v>
      </c>
      <c r="K3780" t="s">
        <v>1428</v>
      </c>
      <c r="L3780" t="s">
        <v>59</v>
      </c>
      <c r="M3780">
        <v>33180</v>
      </c>
      <c r="N3780" t="s">
        <v>35</v>
      </c>
      <c r="O3780" t="s">
        <v>3907</v>
      </c>
      <c r="P3780" t="s">
        <v>76</v>
      </c>
      <c r="Q3780" t="s">
        <v>77</v>
      </c>
      <c r="R3780" t="s">
        <v>3908</v>
      </c>
      <c r="S3780">
        <v>71.975999999999999</v>
      </c>
      <c r="T3780">
        <v>3</v>
      </c>
      <c r="U3780">
        <v>0.2</v>
      </c>
      <c r="V3780">
        <v>8.9969999999999892</v>
      </c>
      <c r="W3780" s="6">
        <f t="shared" si="352"/>
        <v>0.12499999999999985</v>
      </c>
      <c r="X3780" s="4">
        <f t="shared" ref="X3780:X3843" si="355">V3780/T3780</f>
        <v>2.9989999999999966</v>
      </c>
      <c r="Y3780" s="4">
        <f t="shared" ref="Y3780:Y3843" si="356">S3780/T3780</f>
        <v>23.992000000000001</v>
      </c>
      <c r="Z3780" s="4">
        <f t="shared" ref="Z3780:Z3843" si="357">S3780/((1-U3780)*T3780)</f>
        <v>29.989999999999995</v>
      </c>
      <c r="AA3780" s="4">
        <f t="shared" si="354"/>
        <v>14.395200000000001</v>
      </c>
    </row>
    <row r="3781" spans="1:27" x14ac:dyDescent="0.2">
      <c r="A3781">
        <v>3780</v>
      </c>
      <c r="B3781" t="s">
        <v>6939</v>
      </c>
      <c r="C3781" s="5">
        <v>42782</v>
      </c>
      <c r="D3781" s="5" t="str">
        <f t="shared" si="353"/>
        <v>2017-02</v>
      </c>
      <c r="E3781" s="5">
        <v>42786</v>
      </c>
      <c r="F3781" t="s">
        <v>55</v>
      </c>
      <c r="G3781" t="s">
        <v>1426</v>
      </c>
      <c r="H3781" t="s">
        <v>1427</v>
      </c>
      <c r="I3781" t="s">
        <v>31</v>
      </c>
      <c r="J3781" t="s">
        <v>32</v>
      </c>
      <c r="K3781" t="s">
        <v>271</v>
      </c>
      <c r="L3781" t="s">
        <v>272</v>
      </c>
      <c r="M3781">
        <v>10035</v>
      </c>
      <c r="N3781" t="s">
        <v>153</v>
      </c>
      <c r="O3781" t="s">
        <v>1649</v>
      </c>
      <c r="P3781" t="s">
        <v>51</v>
      </c>
      <c r="Q3781" t="s">
        <v>95</v>
      </c>
      <c r="R3781" t="s">
        <v>1650</v>
      </c>
      <c r="S3781">
        <v>37.94</v>
      </c>
      <c r="T3781">
        <v>2</v>
      </c>
      <c r="U3781">
        <v>0</v>
      </c>
      <c r="V3781">
        <v>18.211199999999998</v>
      </c>
      <c r="W3781" s="6">
        <f t="shared" ref="W3781:W3844" si="358">(V3781/S3781)</f>
        <v>0.48</v>
      </c>
      <c r="X3781" s="4">
        <f t="shared" si="355"/>
        <v>9.105599999999999</v>
      </c>
      <c r="Y3781" s="4">
        <f t="shared" si="356"/>
        <v>18.97</v>
      </c>
      <c r="Z3781" s="4">
        <f t="shared" si="357"/>
        <v>18.97</v>
      </c>
      <c r="AA3781" s="4">
        <f t="shared" si="354"/>
        <v>0</v>
      </c>
    </row>
    <row r="3782" spans="1:27" x14ac:dyDescent="0.2">
      <c r="A3782">
        <v>3781</v>
      </c>
      <c r="B3782" t="s">
        <v>6940</v>
      </c>
      <c r="C3782" s="5">
        <v>41959</v>
      </c>
      <c r="D3782" s="5" t="str">
        <f t="shared" si="353"/>
        <v>2014-11</v>
      </c>
      <c r="E3782" s="5">
        <v>41963</v>
      </c>
      <c r="F3782" t="s">
        <v>55</v>
      </c>
      <c r="G3782" t="s">
        <v>4914</v>
      </c>
      <c r="H3782" t="s">
        <v>4915</v>
      </c>
      <c r="I3782" t="s">
        <v>107</v>
      </c>
      <c r="J3782" t="s">
        <v>32</v>
      </c>
      <c r="K3782" t="s">
        <v>6941</v>
      </c>
      <c r="L3782" t="s">
        <v>4544</v>
      </c>
      <c r="M3782">
        <v>66502</v>
      </c>
      <c r="N3782" t="s">
        <v>110</v>
      </c>
      <c r="O3782" t="s">
        <v>4293</v>
      </c>
      <c r="P3782" t="s">
        <v>76</v>
      </c>
      <c r="Q3782" t="s">
        <v>77</v>
      </c>
      <c r="R3782" t="s">
        <v>4294</v>
      </c>
      <c r="S3782">
        <v>273.95999999999998</v>
      </c>
      <c r="T3782">
        <v>2</v>
      </c>
      <c r="U3782">
        <v>0</v>
      </c>
      <c r="V3782">
        <v>10.958399999999983</v>
      </c>
      <c r="W3782" s="6">
        <f t="shared" si="358"/>
        <v>3.9999999999999945E-2</v>
      </c>
      <c r="X3782" s="4">
        <f t="shared" si="355"/>
        <v>5.4791999999999916</v>
      </c>
      <c r="Y3782" s="4">
        <f t="shared" si="356"/>
        <v>136.97999999999999</v>
      </c>
      <c r="Z3782" s="4">
        <f t="shared" si="357"/>
        <v>136.97999999999999</v>
      </c>
      <c r="AA3782" s="4">
        <f t="shared" si="354"/>
        <v>0</v>
      </c>
    </row>
    <row r="3783" spans="1:27" x14ac:dyDescent="0.2">
      <c r="A3783">
        <v>3782</v>
      </c>
      <c r="B3783" t="s">
        <v>6942</v>
      </c>
      <c r="C3783" s="5">
        <v>42194</v>
      </c>
      <c r="D3783" s="5" t="str">
        <f t="shared" ref="D3783:D3846" si="359">TEXT(C3783,"yyyy-mm")</f>
        <v>2015-07</v>
      </c>
      <c r="E3783" s="5">
        <v>42199</v>
      </c>
      <c r="F3783" t="s">
        <v>28</v>
      </c>
      <c r="G3783" t="s">
        <v>3658</v>
      </c>
      <c r="H3783" t="s">
        <v>3659</v>
      </c>
      <c r="I3783" t="s">
        <v>31</v>
      </c>
      <c r="J3783" t="s">
        <v>32</v>
      </c>
      <c r="K3783" t="s">
        <v>151</v>
      </c>
      <c r="L3783" t="s">
        <v>152</v>
      </c>
      <c r="M3783">
        <v>19120</v>
      </c>
      <c r="N3783" t="s">
        <v>153</v>
      </c>
      <c r="O3783" t="s">
        <v>5468</v>
      </c>
      <c r="P3783" t="s">
        <v>76</v>
      </c>
      <c r="Q3783" t="s">
        <v>77</v>
      </c>
      <c r="R3783" t="s">
        <v>5469</v>
      </c>
      <c r="S3783">
        <v>269.98199999999997</v>
      </c>
      <c r="T3783">
        <v>3</v>
      </c>
      <c r="U3783">
        <v>0.4</v>
      </c>
      <c r="V3783">
        <v>40.497299999999996</v>
      </c>
      <c r="W3783" s="6">
        <f t="shared" si="358"/>
        <v>0.15</v>
      </c>
      <c r="X3783" s="4">
        <f t="shared" si="355"/>
        <v>13.499099999999999</v>
      </c>
      <c r="Y3783" s="4">
        <f t="shared" si="356"/>
        <v>89.993999999999986</v>
      </c>
      <c r="Z3783" s="4">
        <f t="shared" si="357"/>
        <v>149.99</v>
      </c>
      <c r="AA3783" s="4">
        <f t="shared" si="354"/>
        <v>107.99279999999999</v>
      </c>
    </row>
    <row r="3784" spans="1:27" x14ac:dyDescent="0.2">
      <c r="A3784">
        <v>3783</v>
      </c>
      <c r="B3784" t="s">
        <v>6943</v>
      </c>
      <c r="C3784" s="5">
        <v>43052</v>
      </c>
      <c r="D3784" s="5" t="str">
        <f t="shared" si="359"/>
        <v>2017-11</v>
      </c>
      <c r="E3784" s="5">
        <v>43055</v>
      </c>
      <c r="F3784" t="s">
        <v>28</v>
      </c>
      <c r="G3784" t="s">
        <v>3693</v>
      </c>
      <c r="H3784" t="s">
        <v>3694</v>
      </c>
      <c r="I3784" t="s">
        <v>31</v>
      </c>
      <c r="J3784" t="s">
        <v>32</v>
      </c>
      <c r="K3784" t="s">
        <v>339</v>
      </c>
      <c r="L3784" t="s">
        <v>340</v>
      </c>
      <c r="M3784">
        <v>38109</v>
      </c>
      <c r="N3784" t="s">
        <v>35</v>
      </c>
      <c r="O3784" t="s">
        <v>4415</v>
      </c>
      <c r="P3784" t="s">
        <v>51</v>
      </c>
      <c r="Q3784" t="s">
        <v>95</v>
      </c>
      <c r="R3784" t="s">
        <v>4416</v>
      </c>
      <c r="S3784">
        <v>8.9039999999999999</v>
      </c>
      <c r="T3784">
        <v>3</v>
      </c>
      <c r="U3784">
        <v>0.2</v>
      </c>
      <c r="V3784">
        <v>3.3389999999999995</v>
      </c>
      <c r="W3784" s="6">
        <f t="shared" si="358"/>
        <v>0.37499999999999994</v>
      </c>
      <c r="X3784" s="4">
        <f t="shared" si="355"/>
        <v>1.1129999999999998</v>
      </c>
      <c r="Y3784" s="4">
        <f t="shared" si="356"/>
        <v>2.968</v>
      </c>
      <c r="Z3784" s="4">
        <f t="shared" si="357"/>
        <v>3.7099999999999995</v>
      </c>
      <c r="AA3784" s="4">
        <f t="shared" si="354"/>
        <v>1.7808000000000002</v>
      </c>
    </row>
    <row r="3785" spans="1:27" x14ac:dyDescent="0.2">
      <c r="A3785">
        <v>3784</v>
      </c>
      <c r="B3785" t="s">
        <v>6943</v>
      </c>
      <c r="C3785" s="5">
        <v>43052</v>
      </c>
      <c r="D3785" s="5" t="str">
        <f t="shared" si="359"/>
        <v>2017-11</v>
      </c>
      <c r="E3785" s="5">
        <v>43055</v>
      </c>
      <c r="F3785" t="s">
        <v>28</v>
      </c>
      <c r="G3785" t="s">
        <v>3693</v>
      </c>
      <c r="H3785" t="s">
        <v>3694</v>
      </c>
      <c r="I3785" t="s">
        <v>31</v>
      </c>
      <c r="J3785" t="s">
        <v>32</v>
      </c>
      <c r="K3785" t="s">
        <v>339</v>
      </c>
      <c r="L3785" t="s">
        <v>340</v>
      </c>
      <c r="M3785">
        <v>38109</v>
      </c>
      <c r="N3785" t="s">
        <v>35</v>
      </c>
      <c r="O3785" t="s">
        <v>3524</v>
      </c>
      <c r="P3785" t="s">
        <v>51</v>
      </c>
      <c r="Q3785" t="s">
        <v>64</v>
      </c>
      <c r="R3785" t="s">
        <v>3525</v>
      </c>
      <c r="S3785">
        <v>720.06400000000008</v>
      </c>
      <c r="T3785">
        <v>4</v>
      </c>
      <c r="U3785">
        <v>0.2</v>
      </c>
      <c r="V3785">
        <v>-63.005600000000015</v>
      </c>
      <c r="W3785" s="6">
        <f t="shared" si="358"/>
        <v>-8.7500000000000008E-2</v>
      </c>
      <c r="X3785" s="4">
        <f t="shared" si="355"/>
        <v>-15.751400000000004</v>
      </c>
      <c r="Y3785" s="4">
        <f t="shared" si="356"/>
        <v>180.01600000000002</v>
      </c>
      <c r="Z3785" s="4">
        <f t="shared" si="357"/>
        <v>225.02</v>
      </c>
      <c r="AA3785" s="4">
        <f t="shared" si="354"/>
        <v>144.01280000000003</v>
      </c>
    </row>
    <row r="3786" spans="1:27" x14ac:dyDescent="0.2">
      <c r="A3786">
        <v>3785</v>
      </c>
      <c r="B3786" t="s">
        <v>6944</v>
      </c>
      <c r="C3786" s="5">
        <v>42947</v>
      </c>
      <c r="D3786" s="5" t="str">
        <f t="shared" si="359"/>
        <v>2017-07</v>
      </c>
      <c r="E3786" s="5">
        <v>42951</v>
      </c>
      <c r="F3786" t="s">
        <v>55</v>
      </c>
      <c r="G3786" t="s">
        <v>2171</v>
      </c>
      <c r="H3786" t="s">
        <v>2172</v>
      </c>
      <c r="I3786" t="s">
        <v>107</v>
      </c>
      <c r="J3786" t="s">
        <v>32</v>
      </c>
      <c r="K3786" t="s">
        <v>58</v>
      </c>
      <c r="L3786" t="s">
        <v>59</v>
      </c>
      <c r="M3786">
        <v>33311</v>
      </c>
      <c r="N3786" t="s">
        <v>35</v>
      </c>
      <c r="O3786" t="s">
        <v>4454</v>
      </c>
      <c r="P3786" t="s">
        <v>76</v>
      </c>
      <c r="Q3786" t="s">
        <v>166</v>
      </c>
      <c r="R3786" t="s">
        <v>4455</v>
      </c>
      <c r="S3786">
        <v>41.424000000000007</v>
      </c>
      <c r="T3786">
        <v>2</v>
      </c>
      <c r="U3786">
        <v>0.2</v>
      </c>
      <c r="V3786">
        <v>8.2847999999999971</v>
      </c>
      <c r="W3786" s="6">
        <f t="shared" si="358"/>
        <v>0.1999999999999999</v>
      </c>
      <c r="X3786" s="4">
        <f t="shared" si="355"/>
        <v>4.1423999999999985</v>
      </c>
      <c r="Y3786" s="4">
        <f t="shared" si="356"/>
        <v>20.712000000000003</v>
      </c>
      <c r="Z3786" s="4">
        <f t="shared" si="357"/>
        <v>25.890000000000004</v>
      </c>
      <c r="AA3786" s="4">
        <f t="shared" si="354"/>
        <v>8.2848000000000024</v>
      </c>
    </row>
    <row r="3787" spans="1:27" x14ac:dyDescent="0.2">
      <c r="A3787">
        <v>3786</v>
      </c>
      <c r="B3787" t="s">
        <v>6945</v>
      </c>
      <c r="C3787" s="5">
        <v>43095</v>
      </c>
      <c r="D3787" s="5" t="str">
        <f t="shared" si="359"/>
        <v>2017-12</v>
      </c>
      <c r="E3787" s="5">
        <v>43099</v>
      </c>
      <c r="F3787" t="s">
        <v>55</v>
      </c>
      <c r="G3787" t="s">
        <v>3620</v>
      </c>
      <c r="H3787" t="s">
        <v>3621</v>
      </c>
      <c r="I3787" t="s">
        <v>107</v>
      </c>
      <c r="J3787" t="s">
        <v>32</v>
      </c>
      <c r="K3787" t="s">
        <v>502</v>
      </c>
      <c r="L3787" t="s">
        <v>503</v>
      </c>
      <c r="M3787">
        <v>43229</v>
      </c>
      <c r="N3787" t="s">
        <v>153</v>
      </c>
      <c r="O3787" t="s">
        <v>6946</v>
      </c>
      <c r="P3787" t="s">
        <v>51</v>
      </c>
      <c r="Q3787" t="s">
        <v>80</v>
      </c>
      <c r="R3787" t="s">
        <v>6947</v>
      </c>
      <c r="S3787">
        <v>3.1320000000000001</v>
      </c>
      <c r="T3787">
        <v>2</v>
      </c>
      <c r="U3787">
        <v>0.7</v>
      </c>
      <c r="V3787">
        <v>-2.6099999999999994</v>
      </c>
      <c r="W3787" s="6">
        <f t="shared" si="358"/>
        <v>-0.83333333333333315</v>
      </c>
      <c r="X3787" s="4">
        <f t="shared" si="355"/>
        <v>-1.3049999999999997</v>
      </c>
      <c r="Y3787" s="4">
        <f t="shared" si="356"/>
        <v>1.5660000000000001</v>
      </c>
      <c r="Z3787" s="4">
        <f t="shared" si="357"/>
        <v>5.22</v>
      </c>
      <c r="AA3787" s="4">
        <f t="shared" si="354"/>
        <v>2.1924000000000001</v>
      </c>
    </row>
    <row r="3788" spans="1:27" x14ac:dyDescent="0.2">
      <c r="A3788">
        <v>3787</v>
      </c>
      <c r="B3788" t="s">
        <v>6948</v>
      </c>
      <c r="C3788" s="5">
        <v>42674</v>
      </c>
      <c r="D3788" s="5" t="str">
        <f t="shared" si="359"/>
        <v>2016-10</v>
      </c>
      <c r="E3788" s="5">
        <v>42678</v>
      </c>
      <c r="F3788" t="s">
        <v>55</v>
      </c>
      <c r="G3788" t="s">
        <v>587</v>
      </c>
      <c r="H3788" t="s">
        <v>588</v>
      </c>
      <c r="I3788" t="s">
        <v>46</v>
      </c>
      <c r="J3788" t="s">
        <v>32</v>
      </c>
      <c r="K3788" t="s">
        <v>47</v>
      </c>
      <c r="L3788" t="s">
        <v>48</v>
      </c>
      <c r="M3788">
        <v>90045</v>
      </c>
      <c r="N3788" t="s">
        <v>49</v>
      </c>
      <c r="O3788" t="s">
        <v>6108</v>
      </c>
      <c r="P3788" t="s">
        <v>51</v>
      </c>
      <c r="Q3788" t="s">
        <v>64</v>
      </c>
      <c r="R3788" t="s">
        <v>6109</v>
      </c>
      <c r="S3788">
        <v>1085.42</v>
      </c>
      <c r="T3788">
        <v>7</v>
      </c>
      <c r="U3788">
        <v>0</v>
      </c>
      <c r="V3788">
        <v>282.20920000000001</v>
      </c>
      <c r="W3788" s="6">
        <f t="shared" si="358"/>
        <v>0.26</v>
      </c>
      <c r="X3788" s="4">
        <f t="shared" si="355"/>
        <v>40.315600000000003</v>
      </c>
      <c r="Y3788" s="4">
        <f t="shared" si="356"/>
        <v>155.06</v>
      </c>
      <c r="Z3788" s="4">
        <f t="shared" si="357"/>
        <v>155.06</v>
      </c>
      <c r="AA3788" s="4">
        <f t="shared" si="354"/>
        <v>0</v>
      </c>
    </row>
    <row r="3789" spans="1:27" x14ac:dyDescent="0.2">
      <c r="A3789">
        <v>3788</v>
      </c>
      <c r="B3789" t="s">
        <v>6949</v>
      </c>
      <c r="C3789" s="5">
        <v>42617</v>
      </c>
      <c r="D3789" s="5" t="str">
        <f t="shared" si="359"/>
        <v>2016-09</v>
      </c>
      <c r="E3789" s="5">
        <v>42622</v>
      </c>
      <c r="F3789" t="s">
        <v>55</v>
      </c>
      <c r="G3789" t="s">
        <v>5124</v>
      </c>
      <c r="H3789" t="s">
        <v>5125</v>
      </c>
      <c r="I3789" t="s">
        <v>31</v>
      </c>
      <c r="J3789" t="s">
        <v>32</v>
      </c>
      <c r="K3789" t="s">
        <v>189</v>
      </c>
      <c r="L3789" t="s">
        <v>109</v>
      </c>
      <c r="M3789">
        <v>77041</v>
      </c>
      <c r="N3789" t="s">
        <v>110</v>
      </c>
      <c r="O3789" t="s">
        <v>1136</v>
      </c>
      <c r="P3789" t="s">
        <v>51</v>
      </c>
      <c r="Q3789" t="s">
        <v>73</v>
      </c>
      <c r="R3789" t="s">
        <v>1137</v>
      </c>
      <c r="S3789">
        <v>3.9119999999999999</v>
      </c>
      <c r="T3789">
        <v>1</v>
      </c>
      <c r="U3789">
        <v>0.2</v>
      </c>
      <c r="V3789">
        <v>1.0269000000000001</v>
      </c>
      <c r="W3789" s="6">
        <f t="shared" si="358"/>
        <v>0.26250000000000007</v>
      </c>
      <c r="X3789" s="4">
        <f t="shared" si="355"/>
        <v>1.0269000000000001</v>
      </c>
      <c r="Y3789" s="4">
        <f t="shared" si="356"/>
        <v>3.9119999999999999</v>
      </c>
      <c r="Z3789" s="4">
        <f t="shared" si="357"/>
        <v>4.8899999999999997</v>
      </c>
      <c r="AA3789" s="4">
        <f t="shared" si="354"/>
        <v>0.78239999999999998</v>
      </c>
    </row>
    <row r="3790" spans="1:27" x14ac:dyDescent="0.2">
      <c r="A3790">
        <v>3789</v>
      </c>
      <c r="B3790" t="s">
        <v>6949</v>
      </c>
      <c r="C3790" s="5">
        <v>42617</v>
      </c>
      <c r="D3790" s="5" t="str">
        <f t="shared" si="359"/>
        <v>2016-09</v>
      </c>
      <c r="E3790" s="5">
        <v>42622</v>
      </c>
      <c r="F3790" t="s">
        <v>55</v>
      </c>
      <c r="G3790" t="s">
        <v>5124</v>
      </c>
      <c r="H3790" t="s">
        <v>5125</v>
      </c>
      <c r="I3790" t="s">
        <v>31</v>
      </c>
      <c r="J3790" t="s">
        <v>32</v>
      </c>
      <c r="K3790" t="s">
        <v>189</v>
      </c>
      <c r="L3790" t="s">
        <v>109</v>
      </c>
      <c r="M3790">
        <v>77041</v>
      </c>
      <c r="N3790" t="s">
        <v>110</v>
      </c>
      <c r="O3790" t="s">
        <v>4240</v>
      </c>
      <c r="P3790" t="s">
        <v>51</v>
      </c>
      <c r="Q3790" t="s">
        <v>73</v>
      </c>
      <c r="R3790" t="s">
        <v>4241</v>
      </c>
      <c r="S3790">
        <v>62.376000000000005</v>
      </c>
      <c r="T3790">
        <v>3</v>
      </c>
      <c r="U3790">
        <v>0.2</v>
      </c>
      <c r="V3790">
        <v>7.0172999999999952</v>
      </c>
      <c r="W3790" s="6">
        <f t="shared" si="358"/>
        <v>0.11249999999999992</v>
      </c>
      <c r="X3790" s="4">
        <f t="shared" si="355"/>
        <v>2.3390999999999984</v>
      </c>
      <c r="Y3790" s="4">
        <f t="shared" si="356"/>
        <v>20.792000000000002</v>
      </c>
      <c r="Z3790" s="4">
        <f t="shared" si="357"/>
        <v>25.99</v>
      </c>
      <c r="AA3790" s="4">
        <f t="shared" si="354"/>
        <v>12.475200000000001</v>
      </c>
    </row>
    <row r="3791" spans="1:27" x14ac:dyDescent="0.2">
      <c r="A3791">
        <v>3790</v>
      </c>
      <c r="B3791" t="s">
        <v>6950</v>
      </c>
      <c r="C3791" s="5">
        <v>42477</v>
      </c>
      <c r="D3791" s="5" t="str">
        <f t="shared" si="359"/>
        <v>2016-04</v>
      </c>
      <c r="E3791" s="5">
        <v>42481</v>
      </c>
      <c r="F3791" t="s">
        <v>55</v>
      </c>
      <c r="G3791" t="s">
        <v>6278</v>
      </c>
      <c r="H3791" t="s">
        <v>6279</v>
      </c>
      <c r="I3791" t="s">
        <v>107</v>
      </c>
      <c r="J3791" t="s">
        <v>32</v>
      </c>
      <c r="K3791" t="s">
        <v>2541</v>
      </c>
      <c r="L3791" t="s">
        <v>143</v>
      </c>
      <c r="M3791">
        <v>68104</v>
      </c>
      <c r="N3791" t="s">
        <v>110</v>
      </c>
      <c r="O3791" t="s">
        <v>844</v>
      </c>
      <c r="P3791" t="s">
        <v>51</v>
      </c>
      <c r="Q3791" t="s">
        <v>274</v>
      </c>
      <c r="R3791" t="s">
        <v>845</v>
      </c>
      <c r="S3791">
        <v>29.049999999999997</v>
      </c>
      <c r="T3791">
        <v>5</v>
      </c>
      <c r="U3791">
        <v>0</v>
      </c>
      <c r="V3791">
        <v>9.0054999999999996</v>
      </c>
      <c r="W3791" s="6">
        <f t="shared" si="358"/>
        <v>0.31</v>
      </c>
      <c r="X3791" s="4">
        <f t="shared" si="355"/>
        <v>1.8010999999999999</v>
      </c>
      <c r="Y3791" s="4">
        <f t="shared" si="356"/>
        <v>5.81</v>
      </c>
      <c r="Z3791" s="4">
        <f t="shared" si="357"/>
        <v>5.81</v>
      </c>
      <c r="AA3791" s="4">
        <f t="shared" si="354"/>
        <v>0</v>
      </c>
    </row>
    <row r="3792" spans="1:27" x14ac:dyDescent="0.2">
      <c r="A3792">
        <v>3791</v>
      </c>
      <c r="B3792" t="s">
        <v>6951</v>
      </c>
      <c r="C3792" s="5">
        <v>41825</v>
      </c>
      <c r="D3792" s="5" t="str">
        <f t="shared" si="359"/>
        <v>2014-07</v>
      </c>
      <c r="E3792" s="5">
        <v>41831</v>
      </c>
      <c r="F3792" t="s">
        <v>55</v>
      </c>
      <c r="G3792" t="s">
        <v>4221</v>
      </c>
      <c r="H3792" t="s">
        <v>4222</v>
      </c>
      <c r="I3792" t="s">
        <v>107</v>
      </c>
      <c r="J3792" t="s">
        <v>32</v>
      </c>
      <c r="K3792" t="s">
        <v>47</v>
      </c>
      <c r="L3792" t="s">
        <v>48</v>
      </c>
      <c r="M3792">
        <v>90004</v>
      </c>
      <c r="N3792" t="s">
        <v>49</v>
      </c>
      <c r="O3792" t="s">
        <v>1732</v>
      </c>
      <c r="P3792" t="s">
        <v>51</v>
      </c>
      <c r="Q3792" t="s">
        <v>80</v>
      </c>
      <c r="R3792" t="s">
        <v>1733</v>
      </c>
      <c r="S3792">
        <v>180.96000000000004</v>
      </c>
      <c r="T3792">
        <v>6</v>
      </c>
      <c r="U3792">
        <v>0.2</v>
      </c>
      <c r="V3792">
        <v>67.86</v>
      </c>
      <c r="W3792" s="6">
        <f t="shared" si="358"/>
        <v>0.37499999999999994</v>
      </c>
      <c r="X3792" s="4">
        <f t="shared" si="355"/>
        <v>11.31</v>
      </c>
      <c r="Y3792" s="4">
        <f t="shared" si="356"/>
        <v>30.160000000000007</v>
      </c>
      <c r="Z3792" s="4">
        <f t="shared" si="357"/>
        <v>37.700000000000003</v>
      </c>
      <c r="AA3792" s="4">
        <f t="shared" si="354"/>
        <v>36.192000000000007</v>
      </c>
    </row>
    <row r="3793" spans="1:27" x14ac:dyDescent="0.2">
      <c r="A3793">
        <v>3792</v>
      </c>
      <c r="B3793" t="s">
        <v>6952</v>
      </c>
      <c r="C3793" s="5">
        <v>42062</v>
      </c>
      <c r="D3793" s="5" t="str">
        <f t="shared" si="359"/>
        <v>2015-02</v>
      </c>
      <c r="E3793" s="5">
        <v>42063</v>
      </c>
      <c r="F3793" t="s">
        <v>193</v>
      </c>
      <c r="G3793" t="s">
        <v>3196</v>
      </c>
      <c r="H3793" t="s">
        <v>3197</v>
      </c>
      <c r="I3793" t="s">
        <v>46</v>
      </c>
      <c r="J3793" t="s">
        <v>32</v>
      </c>
      <c r="K3793" t="s">
        <v>6953</v>
      </c>
      <c r="L3793" t="s">
        <v>152</v>
      </c>
      <c r="M3793">
        <v>16602</v>
      </c>
      <c r="N3793" t="s">
        <v>153</v>
      </c>
      <c r="O3793" t="s">
        <v>801</v>
      </c>
      <c r="P3793" t="s">
        <v>51</v>
      </c>
      <c r="Q3793" t="s">
        <v>80</v>
      </c>
      <c r="R3793" t="s">
        <v>802</v>
      </c>
      <c r="S3793">
        <v>4.4190000000000005</v>
      </c>
      <c r="T3793">
        <v>3</v>
      </c>
      <c r="U3793">
        <v>0.7</v>
      </c>
      <c r="V3793">
        <v>-3.3879000000000001</v>
      </c>
      <c r="W3793" s="6">
        <f t="shared" si="358"/>
        <v>-0.76666666666666661</v>
      </c>
      <c r="X3793" s="4">
        <f t="shared" si="355"/>
        <v>-1.1293</v>
      </c>
      <c r="Y3793" s="4">
        <f t="shared" si="356"/>
        <v>1.4730000000000001</v>
      </c>
      <c r="Z3793" s="4">
        <f t="shared" si="357"/>
        <v>4.91</v>
      </c>
      <c r="AA3793" s="4">
        <f t="shared" si="354"/>
        <v>3.0933000000000002</v>
      </c>
    </row>
    <row r="3794" spans="1:27" x14ac:dyDescent="0.2">
      <c r="A3794">
        <v>3793</v>
      </c>
      <c r="B3794" t="s">
        <v>6952</v>
      </c>
      <c r="C3794" s="5">
        <v>42062</v>
      </c>
      <c r="D3794" s="5" t="str">
        <f t="shared" si="359"/>
        <v>2015-02</v>
      </c>
      <c r="E3794" s="5">
        <v>42063</v>
      </c>
      <c r="F3794" t="s">
        <v>193</v>
      </c>
      <c r="G3794" t="s">
        <v>3196</v>
      </c>
      <c r="H3794" t="s">
        <v>3197</v>
      </c>
      <c r="I3794" t="s">
        <v>46</v>
      </c>
      <c r="J3794" t="s">
        <v>32</v>
      </c>
      <c r="K3794" t="s">
        <v>6953</v>
      </c>
      <c r="L3794" t="s">
        <v>152</v>
      </c>
      <c r="M3794">
        <v>16602</v>
      </c>
      <c r="N3794" t="s">
        <v>153</v>
      </c>
      <c r="O3794" t="s">
        <v>4878</v>
      </c>
      <c r="P3794" t="s">
        <v>51</v>
      </c>
      <c r="Q3794" t="s">
        <v>73</v>
      </c>
      <c r="R3794" t="s">
        <v>4879</v>
      </c>
      <c r="S3794">
        <v>16.032</v>
      </c>
      <c r="T3794">
        <v>6</v>
      </c>
      <c r="U3794">
        <v>0.2</v>
      </c>
      <c r="V3794">
        <v>2.2043999999999979</v>
      </c>
      <c r="W3794" s="6">
        <f t="shared" si="358"/>
        <v>0.13749999999999987</v>
      </c>
      <c r="X3794" s="4">
        <f t="shared" si="355"/>
        <v>0.36739999999999967</v>
      </c>
      <c r="Y3794" s="4">
        <f t="shared" si="356"/>
        <v>2.6720000000000002</v>
      </c>
      <c r="Z3794" s="4">
        <f t="shared" si="357"/>
        <v>3.3399999999999994</v>
      </c>
      <c r="AA3794" s="4">
        <f t="shared" si="354"/>
        <v>3.2064000000000004</v>
      </c>
    </row>
    <row r="3795" spans="1:27" x14ac:dyDescent="0.2">
      <c r="A3795">
        <v>3794</v>
      </c>
      <c r="B3795" t="s">
        <v>6954</v>
      </c>
      <c r="C3795" s="5">
        <v>42335</v>
      </c>
      <c r="D3795" s="5" t="str">
        <f t="shared" si="359"/>
        <v>2015-11</v>
      </c>
      <c r="E3795" s="5">
        <v>42339</v>
      </c>
      <c r="F3795" t="s">
        <v>55</v>
      </c>
      <c r="G3795" t="s">
        <v>1655</v>
      </c>
      <c r="H3795" t="s">
        <v>1656</v>
      </c>
      <c r="I3795" t="s">
        <v>31</v>
      </c>
      <c r="J3795" t="s">
        <v>32</v>
      </c>
      <c r="K3795" t="s">
        <v>271</v>
      </c>
      <c r="L3795" t="s">
        <v>272</v>
      </c>
      <c r="M3795">
        <v>10024</v>
      </c>
      <c r="N3795" t="s">
        <v>153</v>
      </c>
      <c r="O3795" t="s">
        <v>4259</v>
      </c>
      <c r="P3795" t="s">
        <v>51</v>
      </c>
      <c r="Q3795" t="s">
        <v>73</v>
      </c>
      <c r="R3795" t="s">
        <v>4260</v>
      </c>
      <c r="S3795">
        <v>29.79</v>
      </c>
      <c r="T3795">
        <v>3</v>
      </c>
      <c r="U3795">
        <v>0</v>
      </c>
      <c r="V3795">
        <v>12.511800000000001</v>
      </c>
      <c r="W3795" s="6">
        <f t="shared" si="358"/>
        <v>0.42000000000000004</v>
      </c>
      <c r="X3795" s="4">
        <f t="shared" si="355"/>
        <v>4.1706000000000003</v>
      </c>
      <c r="Y3795" s="4">
        <f t="shared" si="356"/>
        <v>9.93</v>
      </c>
      <c r="Z3795" s="4">
        <f t="shared" si="357"/>
        <v>9.93</v>
      </c>
      <c r="AA3795" s="4">
        <f t="shared" si="354"/>
        <v>0</v>
      </c>
    </row>
    <row r="3796" spans="1:27" x14ac:dyDescent="0.2">
      <c r="A3796">
        <v>3795</v>
      </c>
      <c r="B3796" t="s">
        <v>6955</v>
      </c>
      <c r="C3796" s="5">
        <v>41666</v>
      </c>
      <c r="D3796" s="5" t="str">
        <f t="shared" si="359"/>
        <v>2014-01</v>
      </c>
      <c r="E3796" s="5">
        <v>41672</v>
      </c>
      <c r="F3796" t="s">
        <v>55</v>
      </c>
      <c r="G3796" t="s">
        <v>6956</v>
      </c>
      <c r="H3796" t="s">
        <v>6957</v>
      </c>
      <c r="I3796" t="s">
        <v>31</v>
      </c>
      <c r="J3796" t="s">
        <v>32</v>
      </c>
      <c r="K3796" t="s">
        <v>955</v>
      </c>
      <c r="L3796" t="s">
        <v>48</v>
      </c>
      <c r="M3796">
        <v>92037</v>
      </c>
      <c r="N3796" t="s">
        <v>49</v>
      </c>
      <c r="O3796" t="s">
        <v>5211</v>
      </c>
      <c r="P3796" t="s">
        <v>51</v>
      </c>
      <c r="Q3796" t="s">
        <v>64</v>
      </c>
      <c r="R3796" t="s">
        <v>5212</v>
      </c>
      <c r="S3796">
        <v>57.23</v>
      </c>
      <c r="T3796">
        <v>1</v>
      </c>
      <c r="U3796">
        <v>0</v>
      </c>
      <c r="V3796">
        <v>14.307499999999997</v>
      </c>
      <c r="W3796" s="6">
        <f t="shared" si="358"/>
        <v>0.24999999999999997</v>
      </c>
      <c r="X3796" s="4">
        <f t="shared" si="355"/>
        <v>14.307499999999997</v>
      </c>
      <c r="Y3796" s="4">
        <f t="shared" si="356"/>
        <v>57.23</v>
      </c>
      <c r="Z3796" s="4">
        <f t="shared" si="357"/>
        <v>57.23</v>
      </c>
      <c r="AA3796" s="4">
        <f t="shared" si="354"/>
        <v>0</v>
      </c>
    </row>
    <row r="3797" spans="1:27" x14ac:dyDescent="0.2">
      <c r="A3797">
        <v>3796</v>
      </c>
      <c r="B3797" t="s">
        <v>6955</v>
      </c>
      <c r="C3797" s="5">
        <v>41666</v>
      </c>
      <c r="D3797" s="5" t="str">
        <f t="shared" si="359"/>
        <v>2014-01</v>
      </c>
      <c r="E3797" s="5">
        <v>41672</v>
      </c>
      <c r="F3797" t="s">
        <v>55</v>
      </c>
      <c r="G3797" t="s">
        <v>6956</v>
      </c>
      <c r="H3797" t="s">
        <v>6957</v>
      </c>
      <c r="I3797" t="s">
        <v>31</v>
      </c>
      <c r="J3797" t="s">
        <v>32</v>
      </c>
      <c r="K3797" t="s">
        <v>955</v>
      </c>
      <c r="L3797" t="s">
        <v>48</v>
      </c>
      <c r="M3797">
        <v>92037</v>
      </c>
      <c r="N3797" t="s">
        <v>49</v>
      </c>
      <c r="O3797" t="s">
        <v>6958</v>
      </c>
      <c r="P3797" t="s">
        <v>37</v>
      </c>
      <c r="Q3797" t="s">
        <v>61</v>
      </c>
      <c r="R3797" t="s">
        <v>6959</v>
      </c>
      <c r="S3797">
        <v>333</v>
      </c>
      <c r="T3797">
        <v>3</v>
      </c>
      <c r="U3797">
        <v>0.2</v>
      </c>
      <c r="V3797">
        <v>-16.649999999999991</v>
      </c>
      <c r="W3797" s="6">
        <f t="shared" si="358"/>
        <v>-4.9999999999999975E-2</v>
      </c>
      <c r="X3797" s="4">
        <f t="shared" si="355"/>
        <v>-5.5499999999999972</v>
      </c>
      <c r="Y3797" s="4">
        <f t="shared" si="356"/>
        <v>111</v>
      </c>
      <c r="Z3797" s="4">
        <f t="shared" si="357"/>
        <v>138.74999999999997</v>
      </c>
      <c r="AA3797" s="4">
        <f t="shared" si="354"/>
        <v>66.600000000000009</v>
      </c>
    </row>
    <row r="3798" spans="1:27" x14ac:dyDescent="0.2">
      <c r="A3798">
        <v>3797</v>
      </c>
      <c r="B3798" t="s">
        <v>6955</v>
      </c>
      <c r="C3798" s="5">
        <v>41666</v>
      </c>
      <c r="D3798" s="5" t="str">
        <f t="shared" si="359"/>
        <v>2014-01</v>
      </c>
      <c r="E3798" s="5">
        <v>41672</v>
      </c>
      <c r="F3798" t="s">
        <v>55</v>
      </c>
      <c r="G3798" t="s">
        <v>6956</v>
      </c>
      <c r="H3798" t="s">
        <v>6957</v>
      </c>
      <c r="I3798" t="s">
        <v>31</v>
      </c>
      <c r="J3798" t="s">
        <v>32</v>
      </c>
      <c r="K3798" t="s">
        <v>955</v>
      </c>
      <c r="L3798" t="s">
        <v>48</v>
      </c>
      <c r="M3798">
        <v>92037</v>
      </c>
      <c r="N3798" t="s">
        <v>49</v>
      </c>
      <c r="O3798" t="s">
        <v>6960</v>
      </c>
      <c r="P3798" t="s">
        <v>51</v>
      </c>
      <c r="Q3798" t="s">
        <v>73</v>
      </c>
      <c r="R3798" t="s">
        <v>6961</v>
      </c>
      <c r="S3798">
        <v>36.44</v>
      </c>
      <c r="T3798">
        <v>4</v>
      </c>
      <c r="U3798">
        <v>0</v>
      </c>
      <c r="V3798">
        <v>12.025199999999998</v>
      </c>
      <c r="W3798" s="6">
        <f t="shared" si="358"/>
        <v>0.32999999999999996</v>
      </c>
      <c r="X3798" s="4">
        <f t="shared" si="355"/>
        <v>3.0062999999999995</v>
      </c>
      <c r="Y3798" s="4">
        <f t="shared" si="356"/>
        <v>9.11</v>
      </c>
      <c r="Z3798" s="4">
        <f t="shared" si="357"/>
        <v>9.11</v>
      </c>
      <c r="AA3798" s="4">
        <f t="shared" si="354"/>
        <v>0</v>
      </c>
    </row>
    <row r="3799" spans="1:27" x14ac:dyDescent="0.2">
      <c r="A3799">
        <v>3798</v>
      </c>
      <c r="B3799" t="s">
        <v>6962</v>
      </c>
      <c r="C3799" s="5">
        <v>43001</v>
      </c>
      <c r="D3799" s="5" t="str">
        <f t="shared" si="359"/>
        <v>2017-09</v>
      </c>
      <c r="E3799" s="5">
        <v>43004</v>
      </c>
      <c r="F3799" t="s">
        <v>193</v>
      </c>
      <c r="G3799" t="s">
        <v>5852</v>
      </c>
      <c r="H3799" t="s">
        <v>5853</v>
      </c>
      <c r="I3799" t="s">
        <v>31</v>
      </c>
      <c r="J3799" t="s">
        <v>32</v>
      </c>
      <c r="K3799" t="s">
        <v>1428</v>
      </c>
      <c r="L3799" t="s">
        <v>59</v>
      </c>
      <c r="M3799">
        <v>33178</v>
      </c>
      <c r="N3799" t="s">
        <v>35</v>
      </c>
      <c r="O3799" t="s">
        <v>2570</v>
      </c>
      <c r="P3799" t="s">
        <v>51</v>
      </c>
      <c r="Q3799" t="s">
        <v>95</v>
      </c>
      <c r="R3799" t="s">
        <v>2571</v>
      </c>
      <c r="S3799">
        <v>251.64</v>
      </c>
      <c r="T3799">
        <v>3</v>
      </c>
      <c r="U3799">
        <v>0.2</v>
      </c>
      <c r="V3799">
        <v>88.073999999999984</v>
      </c>
      <c r="W3799" s="6">
        <f t="shared" si="358"/>
        <v>0.35</v>
      </c>
      <c r="X3799" s="4">
        <f t="shared" si="355"/>
        <v>29.357999999999993</v>
      </c>
      <c r="Y3799" s="4">
        <f t="shared" si="356"/>
        <v>83.88</v>
      </c>
      <c r="Z3799" s="4">
        <f t="shared" si="357"/>
        <v>104.84999999999998</v>
      </c>
      <c r="AA3799" s="4">
        <f t="shared" si="354"/>
        <v>50.328000000000003</v>
      </c>
    </row>
    <row r="3800" spans="1:27" x14ac:dyDescent="0.2">
      <c r="A3800">
        <v>3799</v>
      </c>
      <c r="B3800" t="s">
        <v>6963</v>
      </c>
      <c r="C3800" s="5">
        <v>43043</v>
      </c>
      <c r="D3800" s="5" t="str">
        <f t="shared" si="359"/>
        <v>2017-11</v>
      </c>
      <c r="E3800" s="5">
        <v>43044</v>
      </c>
      <c r="F3800" t="s">
        <v>193</v>
      </c>
      <c r="G3800" t="s">
        <v>1087</v>
      </c>
      <c r="H3800" t="s">
        <v>1088</v>
      </c>
      <c r="I3800" t="s">
        <v>46</v>
      </c>
      <c r="J3800" t="s">
        <v>32</v>
      </c>
      <c r="K3800" t="s">
        <v>4502</v>
      </c>
      <c r="L3800" t="s">
        <v>93</v>
      </c>
      <c r="M3800">
        <v>27405</v>
      </c>
      <c r="N3800" t="s">
        <v>35</v>
      </c>
      <c r="O3800" t="s">
        <v>1233</v>
      </c>
      <c r="P3800" t="s">
        <v>37</v>
      </c>
      <c r="Q3800" t="s">
        <v>61</v>
      </c>
      <c r="R3800" t="s">
        <v>1234</v>
      </c>
      <c r="S3800">
        <v>523.76400000000001</v>
      </c>
      <c r="T3800">
        <v>3</v>
      </c>
      <c r="U3800">
        <v>0.4</v>
      </c>
      <c r="V3800">
        <v>-192.04680000000008</v>
      </c>
      <c r="W3800" s="6">
        <f t="shared" si="358"/>
        <v>-0.36666666666666681</v>
      </c>
      <c r="X3800" s="4">
        <f t="shared" si="355"/>
        <v>-64.01560000000002</v>
      </c>
      <c r="Y3800" s="4">
        <f t="shared" si="356"/>
        <v>174.58799999999999</v>
      </c>
      <c r="Z3800" s="4">
        <f t="shared" si="357"/>
        <v>290.98</v>
      </c>
      <c r="AA3800" s="4">
        <f t="shared" si="354"/>
        <v>209.50560000000002</v>
      </c>
    </row>
    <row r="3801" spans="1:27" x14ac:dyDescent="0.2">
      <c r="A3801">
        <v>3800</v>
      </c>
      <c r="B3801" t="s">
        <v>6963</v>
      </c>
      <c r="C3801" s="5">
        <v>43043</v>
      </c>
      <c r="D3801" s="5" t="str">
        <f t="shared" si="359"/>
        <v>2017-11</v>
      </c>
      <c r="E3801" s="5">
        <v>43044</v>
      </c>
      <c r="F3801" t="s">
        <v>193</v>
      </c>
      <c r="G3801" t="s">
        <v>1087</v>
      </c>
      <c r="H3801" t="s">
        <v>1088</v>
      </c>
      <c r="I3801" t="s">
        <v>46</v>
      </c>
      <c r="J3801" t="s">
        <v>32</v>
      </c>
      <c r="K3801" t="s">
        <v>4502</v>
      </c>
      <c r="L3801" t="s">
        <v>93</v>
      </c>
      <c r="M3801">
        <v>27405</v>
      </c>
      <c r="N3801" t="s">
        <v>35</v>
      </c>
      <c r="O3801" t="s">
        <v>4802</v>
      </c>
      <c r="P3801" t="s">
        <v>76</v>
      </c>
      <c r="Q3801" t="s">
        <v>77</v>
      </c>
      <c r="R3801" t="s">
        <v>4803</v>
      </c>
      <c r="S3801">
        <v>1359.96</v>
      </c>
      <c r="T3801">
        <v>5</v>
      </c>
      <c r="U3801">
        <v>0.2</v>
      </c>
      <c r="V3801">
        <v>118.99650000000003</v>
      </c>
      <c r="W3801" s="6">
        <f t="shared" si="358"/>
        <v>8.7500000000000022E-2</v>
      </c>
      <c r="X3801" s="4">
        <f t="shared" si="355"/>
        <v>23.799300000000006</v>
      </c>
      <c r="Y3801" s="4">
        <f t="shared" si="356"/>
        <v>271.99200000000002</v>
      </c>
      <c r="Z3801" s="4">
        <f t="shared" si="357"/>
        <v>339.99</v>
      </c>
      <c r="AA3801" s="4">
        <f t="shared" si="354"/>
        <v>271.99200000000002</v>
      </c>
    </row>
    <row r="3802" spans="1:27" x14ac:dyDescent="0.2">
      <c r="A3802">
        <v>3801</v>
      </c>
      <c r="B3802" t="s">
        <v>6964</v>
      </c>
      <c r="C3802" s="5">
        <v>42657</v>
      </c>
      <c r="D3802" s="5" t="str">
        <f t="shared" si="359"/>
        <v>2016-10</v>
      </c>
      <c r="E3802" s="5">
        <v>42663</v>
      </c>
      <c r="F3802" t="s">
        <v>55</v>
      </c>
      <c r="G3802" t="s">
        <v>6965</v>
      </c>
      <c r="H3802" t="s">
        <v>6966</v>
      </c>
      <c r="I3802" t="s">
        <v>31</v>
      </c>
      <c r="J3802" t="s">
        <v>32</v>
      </c>
      <c r="K3802" t="s">
        <v>1531</v>
      </c>
      <c r="L3802" t="s">
        <v>93</v>
      </c>
      <c r="M3802">
        <v>28540</v>
      </c>
      <c r="N3802" t="s">
        <v>35</v>
      </c>
      <c r="O3802" t="s">
        <v>6967</v>
      </c>
      <c r="P3802" t="s">
        <v>37</v>
      </c>
      <c r="Q3802" t="s">
        <v>41</v>
      </c>
      <c r="R3802" t="s">
        <v>6968</v>
      </c>
      <c r="S3802">
        <v>102.59200000000001</v>
      </c>
      <c r="T3802">
        <v>1</v>
      </c>
      <c r="U3802">
        <v>0.2</v>
      </c>
      <c r="V3802">
        <v>10.2592</v>
      </c>
      <c r="W3802" s="6">
        <f t="shared" si="358"/>
        <v>9.9999999999999992E-2</v>
      </c>
      <c r="X3802" s="4">
        <f t="shared" si="355"/>
        <v>10.2592</v>
      </c>
      <c r="Y3802" s="4">
        <f t="shared" si="356"/>
        <v>102.59200000000001</v>
      </c>
      <c r="Z3802" s="4">
        <f t="shared" si="357"/>
        <v>128.24</v>
      </c>
      <c r="AA3802" s="4">
        <f t="shared" si="354"/>
        <v>20.518400000000003</v>
      </c>
    </row>
    <row r="3803" spans="1:27" x14ac:dyDescent="0.2">
      <c r="A3803">
        <v>3802</v>
      </c>
      <c r="B3803" t="s">
        <v>6964</v>
      </c>
      <c r="C3803" s="5">
        <v>42657</v>
      </c>
      <c r="D3803" s="5" t="str">
        <f t="shared" si="359"/>
        <v>2016-10</v>
      </c>
      <c r="E3803" s="5">
        <v>42663</v>
      </c>
      <c r="F3803" t="s">
        <v>55</v>
      </c>
      <c r="G3803" t="s">
        <v>6965</v>
      </c>
      <c r="H3803" t="s">
        <v>6966</v>
      </c>
      <c r="I3803" t="s">
        <v>31</v>
      </c>
      <c r="J3803" t="s">
        <v>32</v>
      </c>
      <c r="K3803" t="s">
        <v>1531</v>
      </c>
      <c r="L3803" t="s">
        <v>93</v>
      </c>
      <c r="M3803">
        <v>28540</v>
      </c>
      <c r="N3803" t="s">
        <v>35</v>
      </c>
      <c r="O3803" t="s">
        <v>2827</v>
      </c>
      <c r="P3803" t="s">
        <v>76</v>
      </c>
      <c r="Q3803" t="s">
        <v>166</v>
      </c>
      <c r="R3803" t="s">
        <v>2828</v>
      </c>
      <c r="S3803">
        <v>22.704000000000001</v>
      </c>
      <c r="T3803">
        <v>1</v>
      </c>
      <c r="U3803">
        <v>0.2</v>
      </c>
      <c r="V3803">
        <v>5.9597999999999995</v>
      </c>
      <c r="W3803" s="6">
        <f t="shared" si="358"/>
        <v>0.26249999999999996</v>
      </c>
      <c r="X3803" s="4">
        <f t="shared" si="355"/>
        <v>5.9597999999999995</v>
      </c>
      <c r="Y3803" s="4">
        <f t="shared" si="356"/>
        <v>22.704000000000001</v>
      </c>
      <c r="Z3803" s="4">
        <f t="shared" si="357"/>
        <v>28.38</v>
      </c>
      <c r="AA3803" s="4">
        <f t="shared" si="354"/>
        <v>4.5407999999999999</v>
      </c>
    </row>
    <row r="3804" spans="1:27" x14ac:dyDescent="0.2">
      <c r="A3804">
        <v>3803</v>
      </c>
      <c r="B3804" t="s">
        <v>6964</v>
      </c>
      <c r="C3804" s="5">
        <v>42657</v>
      </c>
      <c r="D3804" s="5" t="str">
        <f t="shared" si="359"/>
        <v>2016-10</v>
      </c>
      <c r="E3804" s="5">
        <v>42663</v>
      </c>
      <c r="F3804" t="s">
        <v>55</v>
      </c>
      <c r="G3804" t="s">
        <v>6965</v>
      </c>
      <c r="H3804" t="s">
        <v>6966</v>
      </c>
      <c r="I3804" t="s">
        <v>31</v>
      </c>
      <c r="J3804" t="s">
        <v>32</v>
      </c>
      <c r="K3804" t="s">
        <v>1531</v>
      </c>
      <c r="L3804" t="s">
        <v>93</v>
      </c>
      <c r="M3804">
        <v>28540</v>
      </c>
      <c r="N3804" t="s">
        <v>35</v>
      </c>
      <c r="O3804" t="s">
        <v>5862</v>
      </c>
      <c r="P3804" t="s">
        <v>51</v>
      </c>
      <c r="Q3804" t="s">
        <v>95</v>
      </c>
      <c r="R3804" t="s">
        <v>5863</v>
      </c>
      <c r="S3804">
        <v>93.024000000000001</v>
      </c>
      <c r="T3804">
        <v>3</v>
      </c>
      <c r="U3804">
        <v>0.2</v>
      </c>
      <c r="V3804">
        <v>33.721199999999996</v>
      </c>
      <c r="W3804" s="6">
        <f t="shared" si="358"/>
        <v>0.36249999999999993</v>
      </c>
      <c r="X3804" s="4">
        <f t="shared" si="355"/>
        <v>11.240399999999999</v>
      </c>
      <c r="Y3804" s="4">
        <f t="shared" si="356"/>
        <v>31.007999999999999</v>
      </c>
      <c r="Z3804" s="4">
        <f t="shared" si="357"/>
        <v>38.76</v>
      </c>
      <c r="AA3804" s="4">
        <f t="shared" si="354"/>
        <v>18.604800000000001</v>
      </c>
    </row>
    <row r="3805" spans="1:27" x14ac:dyDescent="0.2">
      <c r="A3805">
        <v>3804</v>
      </c>
      <c r="B3805" t="s">
        <v>6964</v>
      </c>
      <c r="C3805" s="5">
        <v>42657</v>
      </c>
      <c r="D3805" s="5" t="str">
        <f t="shared" si="359"/>
        <v>2016-10</v>
      </c>
      <c r="E3805" s="5">
        <v>42663</v>
      </c>
      <c r="F3805" t="s">
        <v>55</v>
      </c>
      <c r="G3805" t="s">
        <v>6965</v>
      </c>
      <c r="H3805" t="s">
        <v>6966</v>
      </c>
      <c r="I3805" t="s">
        <v>31</v>
      </c>
      <c r="J3805" t="s">
        <v>32</v>
      </c>
      <c r="K3805" t="s">
        <v>1531</v>
      </c>
      <c r="L3805" t="s">
        <v>93</v>
      </c>
      <c r="M3805">
        <v>28540</v>
      </c>
      <c r="N3805" t="s">
        <v>35</v>
      </c>
      <c r="O3805" t="s">
        <v>6067</v>
      </c>
      <c r="P3805" t="s">
        <v>51</v>
      </c>
      <c r="Q3805" t="s">
        <v>584</v>
      </c>
      <c r="R3805" t="s">
        <v>1305</v>
      </c>
      <c r="S3805">
        <v>12.768000000000001</v>
      </c>
      <c r="T3805">
        <v>2</v>
      </c>
      <c r="U3805">
        <v>0.2</v>
      </c>
      <c r="V3805">
        <v>1.436399999999999</v>
      </c>
      <c r="W3805" s="6">
        <f t="shared" si="358"/>
        <v>0.11249999999999992</v>
      </c>
      <c r="X3805" s="4">
        <f t="shared" si="355"/>
        <v>0.71819999999999951</v>
      </c>
      <c r="Y3805" s="4">
        <f t="shared" si="356"/>
        <v>6.3840000000000003</v>
      </c>
      <c r="Z3805" s="4">
        <f t="shared" si="357"/>
        <v>7.98</v>
      </c>
      <c r="AA3805" s="4">
        <f t="shared" si="354"/>
        <v>2.5536000000000003</v>
      </c>
    </row>
    <row r="3806" spans="1:27" x14ac:dyDescent="0.2">
      <c r="A3806">
        <v>3805</v>
      </c>
      <c r="B3806" t="s">
        <v>6964</v>
      </c>
      <c r="C3806" s="5">
        <v>42657</v>
      </c>
      <c r="D3806" s="5" t="str">
        <f t="shared" si="359"/>
        <v>2016-10</v>
      </c>
      <c r="E3806" s="5">
        <v>42663</v>
      </c>
      <c r="F3806" t="s">
        <v>55</v>
      </c>
      <c r="G3806" t="s">
        <v>6965</v>
      </c>
      <c r="H3806" t="s">
        <v>6966</v>
      </c>
      <c r="I3806" t="s">
        <v>31</v>
      </c>
      <c r="J3806" t="s">
        <v>32</v>
      </c>
      <c r="K3806" t="s">
        <v>1531</v>
      </c>
      <c r="L3806" t="s">
        <v>93</v>
      </c>
      <c r="M3806">
        <v>28540</v>
      </c>
      <c r="N3806" t="s">
        <v>35</v>
      </c>
      <c r="O3806" t="s">
        <v>1812</v>
      </c>
      <c r="P3806" t="s">
        <v>51</v>
      </c>
      <c r="Q3806" t="s">
        <v>178</v>
      </c>
      <c r="R3806" t="s">
        <v>1813</v>
      </c>
      <c r="S3806">
        <v>35.008000000000003</v>
      </c>
      <c r="T3806">
        <v>4</v>
      </c>
      <c r="U3806">
        <v>0.2</v>
      </c>
      <c r="V3806">
        <v>13.127999999999998</v>
      </c>
      <c r="W3806" s="6">
        <f t="shared" si="358"/>
        <v>0.37499999999999994</v>
      </c>
      <c r="X3806" s="4">
        <f t="shared" si="355"/>
        <v>3.2819999999999996</v>
      </c>
      <c r="Y3806" s="4">
        <f t="shared" si="356"/>
        <v>8.7520000000000007</v>
      </c>
      <c r="Z3806" s="4">
        <f t="shared" si="357"/>
        <v>10.94</v>
      </c>
      <c r="AA3806" s="4">
        <f t="shared" si="354"/>
        <v>7.0016000000000007</v>
      </c>
    </row>
    <row r="3807" spans="1:27" x14ac:dyDescent="0.2">
      <c r="A3807">
        <v>3806</v>
      </c>
      <c r="B3807" t="s">
        <v>6964</v>
      </c>
      <c r="C3807" s="5">
        <v>42657</v>
      </c>
      <c r="D3807" s="5" t="str">
        <f t="shared" si="359"/>
        <v>2016-10</v>
      </c>
      <c r="E3807" s="5">
        <v>42663</v>
      </c>
      <c r="F3807" t="s">
        <v>55</v>
      </c>
      <c r="G3807" t="s">
        <v>6965</v>
      </c>
      <c r="H3807" t="s">
        <v>6966</v>
      </c>
      <c r="I3807" t="s">
        <v>31</v>
      </c>
      <c r="J3807" t="s">
        <v>32</v>
      </c>
      <c r="K3807" t="s">
        <v>1531</v>
      </c>
      <c r="L3807" t="s">
        <v>93</v>
      </c>
      <c r="M3807">
        <v>28540</v>
      </c>
      <c r="N3807" t="s">
        <v>35</v>
      </c>
      <c r="O3807" t="s">
        <v>565</v>
      </c>
      <c r="P3807" t="s">
        <v>51</v>
      </c>
      <c r="Q3807" t="s">
        <v>95</v>
      </c>
      <c r="R3807" t="s">
        <v>566</v>
      </c>
      <c r="S3807">
        <v>39.152000000000001</v>
      </c>
      <c r="T3807">
        <v>1</v>
      </c>
      <c r="U3807">
        <v>0.2</v>
      </c>
      <c r="V3807">
        <v>14.681999999999999</v>
      </c>
      <c r="W3807" s="6">
        <f t="shared" si="358"/>
        <v>0.37499999999999994</v>
      </c>
      <c r="X3807" s="4">
        <f t="shared" si="355"/>
        <v>14.681999999999999</v>
      </c>
      <c r="Y3807" s="4">
        <f t="shared" si="356"/>
        <v>39.152000000000001</v>
      </c>
      <c r="Z3807" s="4">
        <f t="shared" si="357"/>
        <v>48.94</v>
      </c>
      <c r="AA3807" s="4">
        <f t="shared" si="354"/>
        <v>7.8304000000000009</v>
      </c>
    </row>
    <row r="3808" spans="1:27" x14ac:dyDescent="0.2">
      <c r="A3808">
        <v>3807</v>
      </c>
      <c r="B3808" t="s">
        <v>6969</v>
      </c>
      <c r="C3808" s="5">
        <v>42320</v>
      </c>
      <c r="D3808" s="5" t="str">
        <f t="shared" si="359"/>
        <v>2015-11</v>
      </c>
      <c r="E3808" s="5">
        <v>42327</v>
      </c>
      <c r="F3808" t="s">
        <v>55</v>
      </c>
      <c r="G3808" t="s">
        <v>6652</v>
      </c>
      <c r="H3808" t="s">
        <v>6653</v>
      </c>
      <c r="I3808" t="s">
        <v>46</v>
      </c>
      <c r="J3808" t="s">
        <v>32</v>
      </c>
      <c r="K3808" t="s">
        <v>6839</v>
      </c>
      <c r="L3808" t="s">
        <v>59</v>
      </c>
      <c r="M3808">
        <v>33317</v>
      </c>
      <c r="N3808" t="s">
        <v>35</v>
      </c>
      <c r="O3808" t="s">
        <v>1768</v>
      </c>
      <c r="P3808" t="s">
        <v>51</v>
      </c>
      <c r="Q3808" t="s">
        <v>73</v>
      </c>
      <c r="R3808" t="s">
        <v>1769</v>
      </c>
      <c r="S3808">
        <v>11.76</v>
      </c>
      <c r="T3808">
        <v>5</v>
      </c>
      <c r="U3808">
        <v>0.2</v>
      </c>
      <c r="V3808">
        <v>1.3229999999999991</v>
      </c>
      <c r="W3808" s="6">
        <f t="shared" si="358"/>
        <v>0.11249999999999992</v>
      </c>
      <c r="X3808" s="4">
        <f t="shared" si="355"/>
        <v>0.26459999999999984</v>
      </c>
      <c r="Y3808" s="4">
        <f t="shared" si="356"/>
        <v>2.3519999999999999</v>
      </c>
      <c r="Z3808" s="4">
        <f t="shared" si="357"/>
        <v>2.94</v>
      </c>
      <c r="AA3808" s="4">
        <f t="shared" si="354"/>
        <v>2.3519999999999999</v>
      </c>
    </row>
    <row r="3809" spans="1:27" x14ac:dyDescent="0.2">
      <c r="A3809">
        <v>3808</v>
      </c>
      <c r="B3809" t="s">
        <v>6969</v>
      </c>
      <c r="C3809" s="5">
        <v>42320</v>
      </c>
      <c r="D3809" s="5" t="str">
        <f t="shared" si="359"/>
        <v>2015-11</v>
      </c>
      <c r="E3809" s="5">
        <v>42327</v>
      </c>
      <c r="F3809" t="s">
        <v>55</v>
      </c>
      <c r="G3809" t="s">
        <v>6652</v>
      </c>
      <c r="H3809" t="s">
        <v>6653</v>
      </c>
      <c r="I3809" t="s">
        <v>46</v>
      </c>
      <c r="J3809" t="s">
        <v>32</v>
      </c>
      <c r="K3809" t="s">
        <v>6839</v>
      </c>
      <c r="L3809" t="s">
        <v>59</v>
      </c>
      <c r="M3809">
        <v>33317</v>
      </c>
      <c r="N3809" t="s">
        <v>35</v>
      </c>
      <c r="O3809" t="s">
        <v>237</v>
      </c>
      <c r="P3809" t="s">
        <v>51</v>
      </c>
      <c r="Q3809" t="s">
        <v>80</v>
      </c>
      <c r="R3809" t="s">
        <v>238</v>
      </c>
      <c r="S3809">
        <v>5.2380000000000013</v>
      </c>
      <c r="T3809">
        <v>2</v>
      </c>
      <c r="U3809">
        <v>0.7</v>
      </c>
      <c r="V3809">
        <v>-4.0158000000000005</v>
      </c>
      <c r="W3809" s="6">
        <f t="shared" si="358"/>
        <v>-0.76666666666666661</v>
      </c>
      <c r="X3809" s="4">
        <f t="shared" si="355"/>
        <v>-2.0079000000000002</v>
      </c>
      <c r="Y3809" s="4">
        <f t="shared" si="356"/>
        <v>2.6190000000000007</v>
      </c>
      <c r="Z3809" s="4">
        <f t="shared" si="357"/>
        <v>8.73</v>
      </c>
      <c r="AA3809" s="4">
        <f t="shared" si="354"/>
        <v>3.6666000000000007</v>
      </c>
    </row>
    <row r="3810" spans="1:27" x14ac:dyDescent="0.2">
      <c r="A3810">
        <v>3809</v>
      </c>
      <c r="B3810" t="s">
        <v>6969</v>
      </c>
      <c r="C3810" s="5">
        <v>42320</v>
      </c>
      <c r="D3810" s="5" t="str">
        <f t="shared" si="359"/>
        <v>2015-11</v>
      </c>
      <c r="E3810" s="5">
        <v>42327</v>
      </c>
      <c r="F3810" t="s">
        <v>55</v>
      </c>
      <c r="G3810" t="s">
        <v>6652</v>
      </c>
      <c r="H3810" t="s">
        <v>6653</v>
      </c>
      <c r="I3810" t="s">
        <v>46</v>
      </c>
      <c r="J3810" t="s">
        <v>32</v>
      </c>
      <c r="K3810" t="s">
        <v>6839</v>
      </c>
      <c r="L3810" t="s">
        <v>59</v>
      </c>
      <c r="M3810">
        <v>33317</v>
      </c>
      <c r="N3810" t="s">
        <v>35</v>
      </c>
      <c r="O3810" t="s">
        <v>6241</v>
      </c>
      <c r="P3810" t="s">
        <v>51</v>
      </c>
      <c r="Q3810" t="s">
        <v>80</v>
      </c>
      <c r="R3810" t="s">
        <v>6242</v>
      </c>
      <c r="S3810">
        <v>4.6619999999999999</v>
      </c>
      <c r="T3810">
        <v>3</v>
      </c>
      <c r="U3810">
        <v>0.7</v>
      </c>
      <c r="V3810">
        <v>-3.7295999999999996</v>
      </c>
      <c r="W3810" s="6">
        <f t="shared" si="358"/>
        <v>-0.79999999999999993</v>
      </c>
      <c r="X3810" s="4">
        <f t="shared" si="355"/>
        <v>-1.2431999999999999</v>
      </c>
      <c r="Y3810" s="4">
        <f t="shared" si="356"/>
        <v>1.554</v>
      </c>
      <c r="Z3810" s="4">
        <f t="shared" si="357"/>
        <v>5.1799999999999988</v>
      </c>
      <c r="AA3810" s="4">
        <f t="shared" si="354"/>
        <v>3.2633999999999999</v>
      </c>
    </row>
    <row r="3811" spans="1:27" x14ac:dyDescent="0.2">
      <c r="A3811">
        <v>3810</v>
      </c>
      <c r="B3811" t="s">
        <v>6969</v>
      </c>
      <c r="C3811" s="5">
        <v>42320</v>
      </c>
      <c r="D3811" s="5" t="str">
        <f t="shared" si="359"/>
        <v>2015-11</v>
      </c>
      <c r="E3811" s="5">
        <v>42327</v>
      </c>
      <c r="F3811" t="s">
        <v>55</v>
      </c>
      <c r="G3811" t="s">
        <v>6652</v>
      </c>
      <c r="H3811" t="s">
        <v>6653</v>
      </c>
      <c r="I3811" t="s">
        <v>46</v>
      </c>
      <c r="J3811" t="s">
        <v>32</v>
      </c>
      <c r="K3811" t="s">
        <v>6839</v>
      </c>
      <c r="L3811" t="s">
        <v>59</v>
      </c>
      <c r="M3811">
        <v>33317</v>
      </c>
      <c r="N3811" t="s">
        <v>35</v>
      </c>
      <c r="O3811" t="s">
        <v>6970</v>
      </c>
      <c r="P3811" t="s">
        <v>37</v>
      </c>
      <c r="Q3811" t="s">
        <v>41</v>
      </c>
      <c r="R3811" t="s">
        <v>6971</v>
      </c>
      <c r="S3811">
        <v>523.91999999999996</v>
      </c>
      <c r="T3811">
        <v>5</v>
      </c>
      <c r="U3811">
        <v>0.2</v>
      </c>
      <c r="V3811">
        <v>-72.039000000000044</v>
      </c>
      <c r="W3811" s="6">
        <f t="shared" si="358"/>
        <v>-0.13750000000000009</v>
      </c>
      <c r="X3811" s="4">
        <f t="shared" si="355"/>
        <v>-14.407800000000009</v>
      </c>
      <c r="Y3811" s="4">
        <f t="shared" si="356"/>
        <v>104.78399999999999</v>
      </c>
      <c r="Z3811" s="4">
        <f t="shared" si="357"/>
        <v>130.97999999999999</v>
      </c>
      <c r="AA3811" s="4">
        <f t="shared" si="354"/>
        <v>104.78399999999999</v>
      </c>
    </row>
    <row r="3812" spans="1:27" x14ac:dyDescent="0.2">
      <c r="A3812">
        <v>3811</v>
      </c>
      <c r="B3812" t="s">
        <v>6969</v>
      </c>
      <c r="C3812" s="5">
        <v>42320</v>
      </c>
      <c r="D3812" s="5" t="str">
        <f t="shared" si="359"/>
        <v>2015-11</v>
      </c>
      <c r="E3812" s="5">
        <v>42327</v>
      </c>
      <c r="F3812" t="s">
        <v>55</v>
      </c>
      <c r="G3812" t="s">
        <v>6652</v>
      </c>
      <c r="H3812" t="s">
        <v>6653</v>
      </c>
      <c r="I3812" t="s">
        <v>46</v>
      </c>
      <c r="J3812" t="s">
        <v>32</v>
      </c>
      <c r="K3812" t="s">
        <v>6839</v>
      </c>
      <c r="L3812" t="s">
        <v>59</v>
      </c>
      <c r="M3812">
        <v>33317</v>
      </c>
      <c r="N3812" t="s">
        <v>35</v>
      </c>
      <c r="O3812" t="s">
        <v>4252</v>
      </c>
      <c r="P3812" t="s">
        <v>76</v>
      </c>
      <c r="Q3812" t="s">
        <v>77</v>
      </c>
      <c r="R3812" t="s">
        <v>4253</v>
      </c>
      <c r="S3812">
        <v>100.792</v>
      </c>
      <c r="T3812">
        <v>1</v>
      </c>
      <c r="U3812">
        <v>0.2</v>
      </c>
      <c r="V3812">
        <v>10.079200000000007</v>
      </c>
      <c r="W3812" s="6">
        <f t="shared" si="358"/>
        <v>0.10000000000000007</v>
      </c>
      <c r="X3812" s="4">
        <f t="shared" si="355"/>
        <v>10.079200000000007</v>
      </c>
      <c r="Y3812" s="4">
        <f t="shared" si="356"/>
        <v>100.792</v>
      </c>
      <c r="Z3812" s="4">
        <f t="shared" si="357"/>
        <v>125.99</v>
      </c>
      <c r="AA3812" s="4">
        <f t="shared" si="354"/>
        <v>20.1584</v>
      </c>
    </row>
    <row r="3813" spans="1:27" x14ac:dyDescent="0.2">
      <c r="A3813">
        <v>3812</v>
      </c>
      <c r="B3813" t="s">
        <v>6969</v>
      </c>
      <c r="C3813" s="5">
        <v>42320</v>
      </c>
      <c r="D3813" s="5" t="str">
        <f t="shared" si="359"/>
        <v>2015-11</v>
      </c>
      <c r="E3813" s="5">
        <v>42327</v>
      </c>
      <c r="F3813" t="s">
        <v>55</v>
      </c>
      <c r="G3813" t="s">
        <v>6652</v>
      </c>
      <c r="H3813" t="s">
        <v>6653</v>
      </c>
      <c r="I3813" t="s">
        <v>46</v>
      </c>
      <c r="J3813" t="s">
        <v>32</v>
      </c>
      <c r="K3813" t="s">
        <v>6839</v>
      </c>
      <c r="L3813" t="s">
        <v>59</v>
      </c>
      <c r="M3813">
        <v>33317</v>
      </c>
      <c r="N3813" t="s">
        <v>35</v>
      </c>
      <c r="O3813" t="s">
        <v>899</v>
      </c>
      <c r="P3813" t="s">
        <v>37</v>
      </c>
      <c r="Q3813" t="s">
        <v>41</v>
      </c>
      <c r="R3813" t="s">
        <v>900</v>
      </c>
      <c r="S3813">
        <v>146.13600000000002</v>
      </c>
      <c r="T3813">
        <v>3</v>
      </c>
      <c r="U3813">
        <v>0.2</v>
      </c>
      <c r="V3813">
        <v>16.440299999999986</v>
      </c>
      <c r="W3813" s="6">
        <f t="shared" si="358"/>
        <v>0.11249999999999989</v>
      </c>
      <c r="X3813" s="4">
        <f t="shared" si="355"/>
        <v>5.4800999999999958</v>
      </c>
      <c r="Y3813" s="4">
        <f t="shared" si="356"/>
        <v>48.71200000000001</v>
      </c>
      <c r="Z3813" s="4">
        <f t="shared" si="357"/>
        <v>60.89</v>
      </c>
      <c r="AA3813" s="4">
        <f t="shared" si="354"/>
        <v>29.227200000000007</v>
      </c>
    </row>
    <row r="3814" spans="1:27" x14ac:dyDescent="0.2">
      <c r="A3814">
        <v>3813</v>
      </c>
      <c r="B3814" t="s">
        <v>6972</v>
      </c>
      <c r="C3814" s="5">
        <v>42799</v>
      </c>
      <c r="D3814" s="5" t="str">
        <f t="shared" si="359"/>
        <v>2017-03</v>
      </c>
      <c r="E3814" s="5">
        <v>42799</v>
      </c>
      <c r="F3814" t="s">
        <v>1298</v>
      </c>
      <c r="G3814" t="s">
        <v>116</v>
      </c>
      <c r="H3814" t="s">
        <v>117</v>
      </c>
      <c r="I3814" t="s">
        <v>31</v>
      </c>
      <c r="J3814" t="s">
        <v>32</v>
      </c>
      <c r="K3814" t="s">
        <v>2559</v>
      </c>
      <c r="L3814" t="s">
        <v>119</v>
      </c>
      <c r="M3814">
        <v>53209</v>
      </c>
      <c r="N3814" t="s">
        <v>110</v>
      </c>
      <c r="O3814" t="s">
        <v>6973</v>
      </c>
      <c r="P3814" t="s">
        <v>51</v>
      </c>
      <c r="Q3814" t="s">
        <v>52</v>
      </c>
      <c r="R3814" t="s">
        <v>6974</v>
      </c>
      <c r="S3814">
        <v>25.06</v>
      </c>
      <c r="T3814">
        <v>2</v>
      </c>
      <c r="U3814">
        <v>0</v>
      </c>
      <c r="V3814">
        <v>11.778199999999998</v>
      </c>
      <c r="W3814" s="6">
        <f t="shared" si="358"/>
        <v>0.47</v>
      </c>
      <c r="X3814" s="4">
        <f t="shared" si="355"/>
        <v>5.8890999999999991</v>
      </c>
      <c r="Y3814" s="4">
        <f t="shared" si="356"/>
        <v>12.53</v>
      </c>
      <c r="Z3814" s="4">
        <f t="shared" si="357"/>
        <v>12.53</v>
      </c>
      <c r="AA3814" s="4">
        <f t="shared" si="354"/>
        <v>0</v>
      </c>
    </row>
    <row r="3815" spans="1:27" x14ac:dyDescent="0.2">
      <c r="A3815">
        <v>3814</v>
      </c>
      <c r="B3815" t="s">
        <v>6975</v>
      </c>
      <c r="C3815" s="5">
        <v>42313</v>
      </c>
      <c r="D3815" s="5" t="str">
        <f t="shared" si="359"/>
        <v>2015-11</v>
      </c>
      <c r="E3815" s="5">
        <v>42317</v>
      </c>
      <c r="F3815" t="s">
        <v>55</v>
      </c>
      <c r="G3815" t="s">
        <v>1374</v>
      </c>
      <c r="H3815" t="s">
        <v>1375</v>
      </c>
      <c r="I3815" t="s">
        <v>31</v>
      </c>
      <c r="J3815" t="s">
        <v>32</v>
      </c>
      <c r="K3815" t="s">
        <v>1329</v>
      </c>
      <c r="L3815" t="s">
        <v>216</v>
      </c>
      <c r="M3815">
        <v>62301</v>
      </c>
      <c r="N3815" t="s">
        <v>110</v>
      </c>
      <c r="O3815" t="s">
        <v>2424</v>
      </c>
      <c r="P3815" t="s">
        <v>51</v>
      </c>
      <c r="Q3815" t="s">
        <v>52</v>
      </c>
      <c r="R3815" t="s">
        <v>2425</v>
      </c>
      <c r="S3815">
        <v>19.824000000000002</v>
      </c>
      <c r="T3815">
        <v>6</v>
      </c>
      <c r="U3815">
        <v>0.2</v>
      </c>
      <c r="V3815">
        <v>6.4427999999999992</v>
      </c>
      <c r="W3815" s="6">
        <f t="shared" si="358"/>
        <v>0.32499999999999996</v>
      </c>
      <c r="X3815" s="4">
        <f t="shared" si="355"/>
        <v>1.0737999999999999</v>
      </c>
      <c r="Y3815" s="4">
        <f t="shared" si="356"/>
        <v>3.3040000000000003</v>
      </c>
      <c r="Z3815" s="4">
        <f t="shared" si="357"/>
        <v>4.13</v>
      </c>
      <c r="AA3815" s="4">
        <f t="shared" si="354"/>
        <v>3.9648000000000003</v>
      </c>
    </row>
    <row r="3816" spans="1:27" x14ac:dyDescent="0.2">
      <c r="A3816">
        <v>3815</v>
      </c>
      <c r="B3816" t="s">
        <v>6976</v>
      </c>
      <c r="C3816" s="5">
        <v>42559</v>
      </c>
      <c r="D3816" s="5" t="str">
        <f t="shared" si="359"/>
        <v>2016-07</v>
      </c>
      <c r="E3816" s="5">
        <v>42559</v>
      </c>
      <c r="F3816" t="s">
        <v>1298</v>
      </c>
      <c r="G3816" t="s">
        <v>130</v>
      </c>
      <c r="H3816" t="s">
        <v>131</v>
      </c>
      <c r="I3816" t="s">
        <v>31</v>
      </c>
      <c r="J3816" t="s">
        <v>32</v>
      </c>
      <c r="K3816" t="s">
        <v>1531</v>
      </c>
      <c r="L3816" t="s">
        <v>59</v>
      </c>
      <c r="M3816">
        <v>32216</v>
      </c>
      <c r="N3816" t="s">
        <v>35</v>
      </c>
      <c r="O3816" t="s">
        <v>4671</v>
      </c>
      <c r="P3816" t="s">
        <v>76</v>
      </c>
      <c r="Q3816" t="s">
        <v>77</v>
      </c>
      <c r="R3816" t="s">
        <v>4672</v>
      </c>
      <c r="S3816">
        <v>823.96000000000015</v>
      </c>
      <c r="T3816">
        <v>5</v>
      </c>
      <c r="U3816">
        <v>0.2</v>
      </c>
      <c r="V3816">
        <v>51.497499999999974</v>
      </c>
      <c r="W3816" s="6">
        <f t="shared" si="358"/>
        <v>6.2499999999999958E-2</v>
      </c>
      <c r="X3816" s="4">
        <f t="shared" si="355"/>
        <v>10.299499999999995</v>
      </c>
      <c r="Y3816" s="4">
        <f t="shared" si="356"/>
        <v>164.79200000000003</v>
      </c>
      <c r="Z3816" s="4">
        <f t="shared" si="357"/>
        <v>205.99000000000004</v>
      </c>
      <c r="AA3816" s="4">
        <f t="shared" si="354"/>
        <v>164.79200000000003</v>
      </c>
    </row>
    <row r="3817" spans="1:27" x14ac:dyDescent="0.2">
      <c r="A3817">
        <v>3816</v>
      </c>
      <c r="B3817" t="s">
        <v>6976</v>
      </c>
      <c r="C3817" s="5">
        <v>42559</v>
      </c>
      <c r="D3817" s="5" t="str">
        <f t="shared" si="359"/>
        <v>2016-07</v>
      </c>
      <c r="E3817" s="5">
        <v>42559</v>
      </c>
      <c r="F3817" t="s">
        <v>1298</v>
      </c>
      <c r="G3817" t="s">
        <v>130</v>
      </c>
      <c r="H3817" t="s">
        <v>131</v>
      </c>
      <c r="I3817" t="s">
        <v>31</v>
      </c>
      <c r="J3817" t="s">
        <v>32</v>
      </c>
      <c r="K3817" t="s">
        <v>1531</v>
      </c>
      <c r="L3817" t="s">
        <v>59</v>
      </c>
      <c r="M3817">
        <v>32216</v>
      </c>
      <c r="N3817" t="s">
        <v>35</v>
      </c>
      <c r="O3817" t="s">
        <v>508</v>
      </c>
      <c r="P3817" t="s">
        <v>51</v>
      </c>
      <c r="Q3817" t="s">
        <v>95</v>
      </c>
      <c r="R3817" t="s">
        <v>509</v>
      </c>
      <c r="S3817">
        <v>15.984000000000002</v>
      </c>
      <c r="T3817">
        <v>2</v>
      </c>
      <c r="U3817">
        <v>0.2</v>
      </c>
      <c r="V3817">
        <v>4.9949999999999992</v>
      </c>
      <c r="W3817" s="6">
        <f t="shared" si="358"/>
        <v>0.31249999999999989</v>
      </c>
      <c r="X3817" s="4">
        <f t="shared" si="355"/>
        <v>2.4974999999999996</v>
      </c>
      <c r="Y3817" s="4">
        <f t="shared" si="356"/>
        <v>7.9920000000000009</v>
      </c>
      <c r="Z3817" s="4">
        <f t="shared" si="357"/>
        <v>9.99</v>
      </c>
      <c r="AA3817" s="4">
        <f t="shared" si="354"/>
        <v>3.1968000000000005</v>
      </c>
    </row>
    <row r="3818" spans="1:27" x14ac:dyDescent="0.2">
      <c r="A3818">
        <v>3817</v>
      </c>
      <c r="B3818" t="s">
        <v>6977</v>
      </c>
      <c r="C3818" s="5">
        <v>42262</v>
      </c>
      <c r="D3818" s="5" t="str">
        <f t="shared" si="359"/>
        <v>2015-09</v>
      </c>
      <c r="E3818" s="5">
        <v>42266</v>
      </c>
      <c r="F3818" t="s">
        <v>55</v>
      </c>
      <c r="G3818" t="s">
        <v>4290</v>
      </c>
      <c r="H3818" t="s">
        <v>4291</v>
      </c>
      <c r="I3818" t="s">
        <v>31</v>
      </c>
      <c r="J3818" t="s">
        <v>32</v>
      </c>
      <c r="K3818" t="s">
        <v>3923</v>
      </c>
      <c r="L3818" t="s">
        <v>363</v>
      </c>
      <c r="M3818">
        <v>36608</v>
      </c>
      <c r="N3818" t="s">
        <v>35</v>
      </c>
      <c r="O3818" t="s">
        <v>5714</v>
      </c>
      <c r="P3818" t="s">
        <v>37</v>
      </c>
      <c r="Q3818" t="s">
        <v>61</v>
      </c>
      <c r="R3818" t="s">
        <v>5715</v>
      </c>
      <c r="S3818">
        <v>801.96</v>
      </c>
      <c r="T3818">
        <v>2</v>
      </c>
      <c r="U3818">
        <v>0</v>
      </c>
      <c r="V3818">
        <v>200.49</v>
      </c>
      <c r="W3818" s="6">
        <f t="shared" si="358"/>
        <v>0.25</v>
      </c>
      <c r="X3818" s="4">
        <f t="shared" si="355"/>
        <v>100.245</v>
      </c>
      <c r="Y3818" s="4">
        <f t="shared" si="356"/>
        <v>400.98</v>
      </c>
      <c r="Z3818" s="4">
        <f t="shared" si="357"/>
        <v>400.98</v>
      </c>
      <c r="AA3818" s="4">
        <f t="shared" si="354"/>
        <v>0</v>
      </c>
    </row>
    <row r="3819" spans="1:27" x14ac:dyDescent="0.2">
      <c r="A3819">
        <v>3818</v>
      </c>
      <c r="B3819" t="s">
        <v>6977</v>
      </c>
      <c r="C3819" s="5">
        <v>42262</v>
      </c>
      <c r="D3819" s="5" t="str">
        <f t="shared" si="359"/>
        <v>2015-09</v>
      </c>
      <c r="E3819" s="5">
        <v>42266</v>
      </c>
      <c r="F3819" t="s">
        <v>55</v>
      </c>
      <c r="G3819" t="s">
        <v>4290</v>
      </c>
      <c r="H3819" t="s">
        <v>4291</v>
      </c>
      <c r="I3819" t="s">
        <v>31</v>
      </c>
      <c r="J3819" t="s">
        <v>32</v>
      </c>
      <c r="K3819" t="s">
        <v>3923</v>
      </c>
      <c r="L3819" t="s">
        <v>363</v>
      </c>
      <c r="M3819">
        <v>36608</v>
      </c>
      <c r="N3819" t="s">
        <v>35</v>
      </c>
      <c r="O3819" t="s">
        <v>5977</v>
      </c>
      <c r="P3819" t="s">
        <v>76</v>
      </c>
      <c r="Q3819" t="s">
        <v>77</v>
      </c>
      <c r="R3819" t="s">
        <v>5978</v>
      </c>
      <c r="S3819">
        <v>59.97</v>
      </c>
      <c r="T3819">
        <v>3</v>
      </c>
      <c r="U3819">
        <v>0</v>
      </c>
      <c r="V3819">
        <v>0</v>
      </c>
      <c r="W3819" s="6">
        <f t="shared" si="358"/>
        <v>0</v>
      </c>
      <c r="X3819" s="4">
        <f t="shared" si="355"/>
        <v>0</v>
      </c>
      <c r="Y3819" s="4">
        <f t="shared" si="356"/>
        <v>19.989999999999998</v>
      </c>
      <c r="Z3819" s="4">
        <f t="shared" si="357"/>
        <v>19.989999999999998</v>
      </c>
      <c r="AA3819" s="4">
        <f t="shared" si="354"/>
        <v>0</v>
      </c>
    </row>
    <row r="3820" spans="1:27" x14ac:dyDescent="0.2">
      <c r="A3820">
        <v>3819</v>
      </c>
      <c r="B3820" t="s">
        <v>6977</v>
      </c>
      <c r="C3820" s="5">
        <v>42262</v>
      </c>
      <c r="D3820" s="5" t="str">
        <f t="shared" si="359"/>
        <v>2015-09</v>
      </c>
      <c r="E3820" s="5">
        <v>42266</v>
      </c>
      <c r="F3820" t="s">
        <v>55</v>
      </c>
      <c r="G3820" t="s">
        <v>4290</v>
      </c>
      <c r="H3820" t="s">
        <v>4291</v>
      </c>
      <c r="I3820" t="s">
        <v>31</v>
      </c>
      <c r="J3820" t="s">
        <v>32</v>
      </c>
      <c r="K3820" t="s">
        <v>3923</v>
      </c>
      <c r="L3820" t="s">
        <v>363</v>
      </c>
      <c r="M3820">
        <v>36608</v>
      </c>
      <c r="N3820" t="s">
        <v>35</v>
      </c>
      <c r="O3820" t="s">
        <v>2070</v>
      </c>
      <c r="P3820" t="s">
        <v>37</v>
      </c>
      <c r="Q3820" t="s">
        <v>41</v>
      </c>
      <c r="R3820" t="s">
        <v>2071</v>
      </c>
      <c r="S3820">
        <v>1056.8599999999999</v>
      </c>
      <c r="T3820">
        <v>7</v>
      </c>
      <c r="U3820">
        <v>0</v>
      </c>
      <c r="V3820">
        <v>306.48939999999988</v>
      </c>
      <c r="W3820" s="6">
        <f t="shared" si="358"/>
        <v>0.28999999999999992</v>
      </c>
      <c r="X3820" s="4">
        <f t="shared" si="355"/>
        <v>43.784199999999984</v>
      </c>
      <c r="Y3820" s="4">
        <f t="shared" si="356"/>
        <v>150.97999999999999</v>
      </c>
      <c r="Z3820" s="4">
        <f t="shared" si="357"/>
        <v>150.97999999999999</v>
      </c>
      <c r="AA3820" s="4">
        <f t="shared" si="354"/>
        <v>0</v>
      </c>
    </row>
    <row r="3821" spans="1:27" x14ac:dyDescent="0.2">
      <c r="A3821">
        <v>3820</v>
      </c>
      <c r="B3821" t="s">
        <v>6978</v>
      </c>
      <c r="C3821" s="5">
        <v>43017</v>
      </c>
      <c r="D3821" s="5" t="str">
        <f t="shared" si="359"/>
        <v>2017-10</v>
      </c>
      <c r="E3821" s="5">
        <v>43022</v>
      </c>
      <c r="F3821" t="s">
        <v>55</v>
      </c>
      <c r="G3821" t="s">
        <v>6091</v>
      </c>
      <c r="H3821" t="s">
        <v>6092</v>
      </c>
      <c r="I3821" t="s">
        <v>31</v>
      </c>
      <c r="J3821" t="s">
        <v>32</v>
      </c>
      <c r="K3821" t="s">
        <v>271</v>
      </c>
      <c r="L3821" t="s">
        <v>272</v>
      </c>
      <c r="M3821">
        <v>10024</v>
      </c>
      <c r="N3821" t="s">
        <v>153</v>
      </c>
      <c r="O3821" t="s">
        <v>3438</v>
      </c>
      <c r="P3821" t="s">
        <v>51</v>
      </c>
      <c r="Q3821" t="s">
        <v>80</v>
      </c>
      <c r="R3821" t="s">
        <v>3439</v>
      </c>
      <c r="S3821">
        <v>12.816000000000001</v>
      </c>
      <c r="T3821">
        <v>3</v>
      </c>
      <c r="U3821">
        <v>0.2</v>
      </c>
      <c r="V3821">
        <v>4.3253999999999984</v>
      </c>
      <c r="W3821" s="6">
        <f t="shared" si="358"/>
        <v>0.33749999999999986</v>
      </c>
      <c r="X3821" s="4">
        <f t="shared" si="355"/>
        <v>1.4417999999999995</v>
      </c>
      <c r="Y3821" s="4">
        <f t="shared" si="356"/>
        <v>4.2720000000000002</v>
      </c>
      <c r="Z3821" s="4">
        <f t="shared" si="357"/>
        <v>5.34</v>
      </c>
      <c r="AA3821" s="4">
        <f t="shared" si="354"/>
        <v>2.5632000000000001</v>
      </c>
    </row>
    <row r="3822" spans="1:27" x14ac:dyDescent="0.2">
      <c r="A3822">
        <v>3821</v>
      </c>
      <c r="B3822" t="s">
        <v>6978</v>
      </c>
      <c r="C3822" s="5">
        <v>43017</v>
      </c>
      <c r="D3822" s="5" t="str">
        <f t="shared" si="359"/>
        <v>2017-10</v>
      </c>
      <c r="E3822" s="5">
        <v>43022</v>
      </c>
      <c r="F3822" t="s">
        <v>55</v>
      </c>
      <c r="G3822" t="s">
        <v>6091</v>
      </c>
      <c r="H3822" t="s">
        <v>6092</v>
      </c>
      <c r="I3822" t="s">
        <v>31</v>
      </c>
      <c r="J3822" t="s">
        <v>32</v>
      </c>
      <c r="K3822" t="s">
        <v>271</v>
      </c>
      <c r="L3822" t="s">
        <v>272</v>
      </c>
      <c r="M3822">
        <v>10024</v>
      </c>
      <c r="N3822" t="s">
        <v>153</v>
      </c>
      <c r="O3822" t="s">
        <v>4897</v>
      </c>
      <c r="P3822" t="s">
        <v>37</v>
      </c>
      <c r="Q3822" t="s">
        <v>38</v>
      </c>
      <c r="R3822" t="s">
        <v>4898</v>
      </c>
      <c r="S3822">
        <v>314.35199999999998</v>
      </c>
      <c r="T3822">
        <v>3</v>
      </c>
      <c r="U3822">
        <v>0.2</v>
      </c>
      <c r="V3822">
        <v>-15.71759999999999</v>
      </c>
      <c r="W3822" s="6">
        <f t="shared" si="358"/>
        <v>-4.9999999999999975E-2</v>
      </c>
      <c r="X3822" s="4">
        <f t="shared" si="355"/>
        <v>-5.2391999999999967</v>
      </c>
      <c r="Y3822" s="4">
        <f t="shared" si="356"/>
        <v>104.78399999999999</v>
      </c>
      <c r="Z3822" s="4">
        <f t="shared" si="357"/>
        <v>130.97999999999996</v>
      </c>
      <c r="AA3822" s="4">
        <f t="shared" si="354"/>
        <v>62.870399999999997</v>
      </c>
    </row>
    <row r="3823" spans="1:27" x14ac:dyDescent="0.2">
      <c r="A3823">
        <v>3822</v>
      </c>
      <c r="B3823" t="s">
        <v>6978</v>
      </c>
      <c r="C3823" s="5">
        <v>43017</v>
      </c>
      <c r="D3823" s="5" t="str">
        <f t="shared" si="359"/>
        <v>2017-10</v>
      </c>
      <c r="E3823" s="5">
        <v>43022</v>
      </c>
      <c r="F3823" t="s">
        <v>55</v>
      </c>
      <c r="G3823" t="s">
        <v>6091</v>
      </c>
      <c r="H3823" t="s">
        <v>6092</v>
      </c>
      <c r="I3823" t="s">
        <v>31</v>
      </c>
      <c r="J3823" t="s">
        <v>32</v>
      </c>
      <c r="K3823" t="s">
        <v>271</v>
      </c>
      <c r="L3823" t="s">
        <v>272</v>
      </c>
      <c r="M3823">
        <v>10024</v>
      </c>
      <c r="N3823" t="s">
        <v>153</v>
      </c>
      <c r="O3823" t="s">
        <v>6979</v>
      </c>
      <c r="P3823" t="s">
        <v>51</v>
      </c>
      <c r="Q3823" t="s">
        <v>95</v>
      </c>
      <c r="R3823" t="s">
        <v>6980</v>
      </c>
      <c r="S3823">
        <v>18.98</v>
      </c>
      <c r="T3823">
        <v>2</v>
      </c>
      <c r="U3823">
        <v>0</v>
      </c>
      <c r="V3823">
        <v>8.9206000000000003</v>
      </c>
      <c r="W3823" s="6">
        <f t="shared" si="358"/>
        <v>0.47000000000000003</v>
      </c>
      <c r="X3823" s="4">
        <f t="shared" si="355"/>
        <v>4.4603000000000002</v>
      </c>
      <c r="Y3823" s="4">
        <f t="shared" si="356"/>
        <v>9.49</v>
      </c>
      <c r="Z3823" s="4">
        <f t="shared" si="357"/>
        <v>9.49</v>
      </c>
      <c r="AA3823" s="4">
        <f t="shared" si="354"/>
        <v>0</v>
      </c>
    </row>
    <row r="3824" spans="1:27" x14ac:dyDescent="0.2">
      <c r="A3824">
        <v>3823</v>
      </c>
      <c r="B3824" t="s">
        <v>6978</v>
      </c>
      <c r="C3824" s="5">
        <v>43017</v>
      </c>
      <c r="D3824" s="5" t="str">
        <f t="shared" si="359"/>
        <v>2017-10</v>
      </c>
      <c r="E3824" s="5">
        <v>43022</v>
      </c>
      <c r="F3824" t="s">
        <v>55</v>
      </c>
      <c r="G3824" t="s">
        <v>6091</v>
      </c>
      <c r="H3824" t="s">
        <v>6092</v>
      </c>
      <c r="I3824" t="s">
        <v>31</v>
      </c>
      <c r="J3824" t="s">
        <v>32</v>
      </c>
      <c r="K3824" t="s">
        <v>271</v>
      </c>
      <c r="L3824" t="s">
        <v>272</v>
      </c>
      <c r="M3824">
        <v>10024</v>
      </c>
      <c r="N3824" t="s">
        <v>153</v>
      </c>
      <c r="O3824" t="s">
        <v>6211</v>
      </c>
      <c r="P3824" t="s">
        <v>51</v>
      </c>
      <c r="Q3824" t="s">
        <v>80</v>
      </c>
      <c r="R3824" t="s">
        <v>6212</v>
      </c>
      <c r="S3824">
        <v>18.240000000000002</v>
      </c>
      <c r="T3824">
        <v>6</v>
      </c>
      <c r="U3824">
        <v>0.2</v>
      </c>
      <c r="V3824">
        <v>6.1560000000000006</v>
      </c>
      <c r="W3824" s="6">
        <f t="shared" si="358"/>
        <v>0.33750000000000002</v>
      </c>
      <c r="X3824" s="4">
        <f t="shared" si="355"/>
        <v>1.026</v>
      </c>
      <c r="Y3824" s="4">
        <f t="shared" si="356"/>
        <v>3.0400000000000005</v>
      </c>
      <c r="Z3824" s="4">
        <f t="shared" si="357"/>
        <v>3.8</v>
      </c>
      <c r="AA3824" s="4">
        <f t="shared" si="354"/>
        <v>3.6480000000000006</v>
      </c>
    </row>
    <row r="3825" spans="1:27" x14ac:dyDescent="0.2">
      <c r="A3825">
        <v>3824</v>
      </c>
      <c r="B3825" t="s">
        <v>6981</v>
      </c>
      <c r="C3825" s="5">
        <v>42261</v>
      </c>
      <c r="D3825" s="5" t="str">
        <f t="shared" si="359"/>
        <v>2015-09</v>
      </c>
      <c r="E3825" s="5">
        <v>42265</v>
      </c>
      <c r="F3825" t="s">
        <v>55</v>
      </c>
      <c r="G3825" t="s">
        <v>4500</v>
      </c>
      <c r="H3825" t="s">
        <v>4501</v>
      </c>
      <c r="I3825" t="s">
        <v>31</v>
      </c>
      <c r="J3825" t="s">
        <v>32</v>
      </c>
      <c r="K3825" t="s">
        <v>271</v>
      </c>
      <c r="L3825" t="s">
        <v>272</v>
      </c>
      <c r="M3825">
        <v>10011</v>
      </c>
      <c r="N3825" t="s">
        <v>153</v>
      </c>
      <c r="O3825" t="s">
        <v>2127</v>
      </c>
      <c r="P3825" t="s">
        <v>51</v>
      </c>
      <c r="Q3825" t="s">
        <v>64</v>
      </c>
      <c r="R3825" t="s">
        <v>2128</v>
      </c>
      <c r="S3825">
        <v>991.19999999999993</v>
      </c>
      <c r="T3825">
        <v>6</v>
      </c>
      <c r="U3825">
        <v>0</v>
      </c>
      <c r="V3825">
        <v>257.71199999999999</v>
      </c>
      <c r="W3825" s="6">
        <f t="shared" si="358"/>
        <v>0.26</v>
      </c>
      <c r="X3825" s="4">
        <f t="shared" si="355"/>
        <v>42.951999999999998</v>
      </c>
      <c r="Y3825" s="4">
        <f t="shared" si="356"/>
        <v>165.2</v>
      </c>
      <c r="Z3825" s="4">
        <f t="shared" si="357"/>
        <v>165.2</v>
      </c>
      <c r="AA3825" s="4">
        <f t="shared" si="354"/>
        <v>0</v>
      </c>
    </row>
    <row r="3826" spans="1:27" x14ac:dyDescent="0.2">
      <c r="A3826">
        <v>3825</v>
      </c>
      <c r="B3826" t="s">
        <v>6981</v>
      </c>
      <c r="C3826" s="5">
        <v>42261</v>
      </c>
      <c r="D3826" s="5" t="str">
        <f t="shared" si="359"/>
        <v>2015-09</v>
      </c>
      <c r="E3826" s="5">
        <v>42265</v>
      </c>
      <c r="F3826" t="s">
        <v>55</v>
      </c>
      <c r="G3826" t="s">
        <v>4500</v>
      </c>
      <c r="H3826" t="s">
        <v>4501</v>
      </c>
      <c r="I3826" t="s">
        <v>31</v>
      </c>
      <c r="J3826" t="s">
        <v>32</v>
      </c>
      <c r="K3826" t="s">
        <v>271</v>
      </c>
      <c r="L3826" t="s">
        <v>272</v>
      </c>
      <c r="M3826">
        <v>10011</v>
      </c>
      <c r="N3826" t="s">
        <v>153</v>
      </c>
      <c r="O3826" t="s">
        <v>6867</v>
      </c>
      <c r="P3826" t="s">
        <v>76</v>
      </c>
      <c r="Q3826" t="s">
        <v>1224</v>
      </c>
      <c r="R3826" t="s">
        <v>6868</v>
      </c>
      <c r="S3826">
        <v>879.98400000000004</v>
      </c>
      <c r="T3826">
        <v>2</v>
      </c>
      <c r="U3826">
        <v>0.2</v>
      </c>
      <c r="V3826">
        <v>329.99400000000003</v>
      </c>
      <c r="W3826" s="6">
        <f t="shared" si="358"/>
        <v>0.375</v>
      </c>
      <c r="X3826" s="4">
        <f t="shared" si="355"/>
        <v>164.99700000000001</v>
      </c>
      <c r="Y3826" s="4">
        <f t="shared" si="356"/>
        <v>439.99200000000002</v>
      </c>
      <c r="Z3826" s="4">
        <f t="shared" si="357"/>
        <v>549.99</v>
      </c>
      <c r="AA3826" s="4">
        <f t="shared" si="354"/>
        <v>175.99680000000001</v>
      </c>
    </row>
    <row r="3827" spans="1:27" x14ac:dyDescent="0.2">
      <c r="A3827">
        <v>3826</v>
      </c>
      <c r="B3827" t="s">
        <v>6981</v>
      </c>
      <c r="C3827" s="5">
        <v>42261</v>
      </c>
      <c r="D3827" s="5" t="str">
        <f t="shared" si="359"/>
        <v>2015-09</v>
      </c>
      <c r="E3827" s="5">
        <v>42265</v>
      </c>
      <c r="F3827" t="s">
        <v>55</v>
      </c>
      <c r="G3827" t="s">
        <v>4500</v>
      </c>
      <c r="H3827" t="s">
        <v>4501</v>
      </c>
      <c r="I3827" t="s">
        <v>31</v>
      </c>
      <c r="J3827" t="s">
        <v>32</v>
      </c>
      <c r="K3827" t="s">
        <v>271</v>
      </c>
      <c r="L3827" t="s">
        <v>272</v>
      </c>
      <c r="M3827">
        <v>10011</v>
      </c>
      <c r="N3827" t="s">
        <v>153</v>
      </c>
      <c r="O3827" t="s">
        <v>2948</v>
      </c>
      <c r="P3827" t="s">
        <v>51</v>
      </c>
      <c r="Q3827" t="s">
        <v>80</v>
      </c>
      <c r="R3827" t="s">
        <v>2949</v>
      </c>
      <c r="S3827">
        <v>12.96</v>
      </c>
      <c r="T3827">
        <v>9</v>
      </c>
      <c r="U3827">
        <v>0.2</v>
      </c>
      <c r="V3827">
        <v>4.5359999999999996</v>
      </c>
      <c r="W3827" s="6">
        <f t="shared" si="358"/>
        <v>0.34999999999999992</v>
      </c>
      <c r="X3827" s="4">
        <f t="shared" si="355"/>
        <v>0.504</v>
      </c>
      <c r="Y3827" s="4">
        <f t="shared" si="356"/>
        <v>1.4400000000000002</v>
      </c>
      <c r="Z3827" s="4">
        <f t="shared" si="357"/>
        <v>1.8</v>
      </c>
      <c r="AA3827" s="4">
        <f t="shared" si="354"/>
        <v>2.5920000000000005</v>
      </c>
    </row>
    <row r="3828" spans="1:27" x14ac:dyDescent="0.2">
      <c r="A3828">
        <v>3827</v>
      </c>
      <c r="B3828" t="s">
        <v>6982</v>
      </c>
      <c r="C3828" s="5">
        <v>41919</v>
      </c>
      <c r="D3828" s="5" t="str">
        <f t="shared" si="359"/>
        <v>2014-10</v>
      </c>
      <c r="E3828" s="5">
        <v>41924</v>
      </c>
      <c r="F3828" t="s">
        <v>55</v>
      </c>
      <c r="G3828" t="s">
        <v>1658</v>
      </c>
      <c r="H3828" t="s">
        <v>1659</v>
      </c>
      <c r="I3828" t="s">
        <v>46</v>
      </c>
      <c r="J3828" t="s">
        <v>32</v>
      </c>
      <c r="K3828" t="s">
        <v>822</v>
      </c>
      <c r="L3828" t="s">
        <v>109</v>
      </c>
      <c r="M3828">
        <v>75217</v>
      </c>
      <c r="N3828" t="s">
        <v>110</v>
      </c>
      <c r="O3828" t="s">
        <v>961</v>
      </c>
      <c r="P3828" t="s">
        <v>51</v>
      </c>
      <c r="Q3828" t="s">
        <v>64</v>
      </c>
      <c r="R3828" t="s">
        <v>962</v>
      </c>
      <c r="S3828">
        <v>107.44</v>
      </c>
      <c r="T3828">
        <v>10</v>
      </c>
      <c r="U3828">
        <v>0.2</v>
      </c>
      <c r="V3828">
        <v>10.744000000000007</v>
      </c>
      <c r="W3828" s="6">
        <f t="shared" si="358"/>
        <v>0.10000000000000006</v>
      </c>
      <c r="X3828" s="4">
        <f t="shared" si="355"/>
        <v>1.0744000000000007</v>
      </c>
      <c r="Y3828" s="4">
        <f t="shared" si="356"/>
        <v>10.744</v>
      </c>
      <c r="Z3828" s="4">
        <f t="shared" si="357"/>
        <v>13.43</v>
      </c>
      <c r="AA3828" s="4">
        <f t="shared" si="354"/>
        <v>21.488</v>
      </c>
    </row>
    <row r="3829" spans="1:27" x14ac:dyDescent="0.2">
      <c r="A3829">
        <v>3828</v>
      </c>
      <c r="B3829" t="s">
        <v>6983</v>
      </c>
      <c r="C3829" s="5">
        <v>42862</v>
      </c>
      <c r="D3829" s="5" t="str">
        <f t="shared" si="359"/>
        <v>2017-05</v>
      </c>
      <c r="E3829" s="5">
        <v>42866</v>
      </c>
      <c r="F3829" t="s">
        <v>55</v>
      </c>
      <c r="G3829" t="s">
        <v>3861</v>
      </c>
      <c r="H3829" t="s">
        <v>3862</v>
      </c>
      <c r="I3829" t="s">
        <v>46</v>
      </c>
      <c r="J3829" t="s">
        <v>32</v>
      </c>
      <c r="K3829" t="s">
        <v>887</v>
      </c>
      <c r="L3829" t="s">
        <v>243</v>
      </c>
      <c r="M3829">
        <v>48234</v>
      </c>
      <c r="N3829" t="s">
        <v>110</v>
      </c>
      <c r="O3829" t="s">
        <v>1144</v>
      </c>
      <c r="P3829" t="s">
        <v>37</v>
      </c>
      <c r="Q3829" t="s">
        <v>41</v>
      </c>
      <c r="R3829" t="s">
        <v>1145</v>
      </c>
      <c r="S3829">
        <v>1458.65</v>
      </c>
      <c r="T3829">
        <v>5</v>
      </c>
      <c r="U3829">
        <v>0</v>
      </c>
      <c r="V3829">
        <v>423.00849999999997</v>
      </c>
      <c r="W3829" s="6">
        <f t="shared" si="358"/>
        <v>0.28999999999999998</v>
      </c>
      <c r="X3829" s="4">
        <f t="shared" si="355"/>
        <v>84.601699999999994</v>
      </c>
      <c r="Y3829" s="4">
        <f t="shared" si="356"/>
        <v>291.73</v>
      </c>
      <c r="Z3829" s="4">
        <f t="shared" si="357"/>
        <v>291.73</v>
      </c>
      <c r="AA3829" s="4">
        <f t="shared" si="354"/>
        <v>0</v>
      </c>
    </row>
    <row r="3830" spans="1:27" x14ac:dyDescent="0.2">
      <c r="A3830">
        <v>3829</v>
      </c>
      <c r="B3830" t="s">
        <v>6983</v>
      </c>
      <c r="C3830" s="5">
        <v>42862</v>
      </c>
      <c r="D3830" s="5" t="str">
        <f t="shared" si="359"/>
        <v>2017-05</v>
      </c>
      <c r="E3830" s="5">
        <v>42866</v>
      </c>
      <c r="F3830" t="s">
        <v>55</v>
      </c>
      <c r="G3830" t="s">
        <v>3861</v>
      </c>
      <c r="H3830" t="s">
        <v>3862</v>
      </c>
      <c r="I3830" t="s">
        <v>46</v>
      </c>
      <c r="J3830" t="s">
        <v>32</v>
      </c>
      <c r="K3830" t="s">
        <v>887</v>
      </c>
      <c r="L3830" t="s">
        <v>243</v>
      </c>
      <c r="M3830">
        <v>48234</v>
      </c>
      <c r="N3830" t="s">
        <v>110</v>
      </c>
      <c r="O3830" t="s">
        <v>5764</v>
      </c>
      <c r="P3830" t="s">
        <v>37</v>
      </c>
      <c r="Q3830" t="s">
        <v>41</v>
      </c>
      <c r="R3830" t="s">
        <v>5765</v>
      </c>
      <c r="S3830">
        <v>26.64</v>
      </c>
      <c r="T3830">
        <v>1</v>
      </c>
      <c r="U3830">
        <v>0</v>
      </c>
      <c r="V3830">
        <v>7.4591999999999992</v>
      </c>
      <c r="W3830" s="6">
        <f t="shared" si="358"/>
        <v>0.27999999999999997</v>
      </c>
      <c r="X3830" s="4">
        <f t="shared" si="355"/>
        <v>7.4591999999999992</v>
      </c>
      <c r="Y3830" s="4">
        <f t="shared" si="356"/>
        <v>26.64</v>
      </c>
      <c r="Z3830" s="4">
        <f t="shared" si="357"/>
        <v>26.64</v>
      </c>
      <c r="AA3830" s="4">
        <f t="shared" si="354"/>
        <v>0</v>
      </c>
    </row>
    <row r="3831" spans="1:27" x14ac:dyDescent="0.2">
      <c r="A3831">
        <v>3830</v>
      </c>
      <c r="B3831" t="s">
        <v>6983</v>
      </c>
      <c r="C3831" s="5">
        <v>42862</v>
      </c>
      <c r="D3831" s="5" t="str">
        <f t="shared" si="359"/>
        <v>2017-05</v>
      </c>
      <c r="E3831" s="5">
        <v>42866</v>
      </c>
      <c r="F3831" t="s">
        <v>55</v>
      </c>
      <c r="G3831" t="s">
        <v>3861</v>
      </c>
      <c r="H3831" t="s">
        <v>3862</v>
      </c>
      <c r="I3831" t="s">
        <v>46</v>
      </c>
      <c r="J3831" t="s">
        <v>32</v>
      </c>
      <c r="K3831" t="s">
        <v>887</v>
      </c>
      <c r="L3831" t="s">
        <v>243</v>
      </c>
      <c r="M3831">
        <v>48234</v>
      </c>
      <c r="N3831" t="s">
        <v>110</v>
      </c>
      <c r="O3831" t="s">
        <v>1817</v>
      </c>
      <c r="P3831" t="s">
        <v>37</v>
      </c>
      <c r="Q3831" t="s">
        <v>41</v>
      </c>
      <c r="R3831" t="s">
        <v>1818</v>
      </c>
      <c r="S3831">
        <v>476.8</v>
      </c>
      <c r="T3831">
        <v>2</v>
      </c>
      <c r="U3831">
        <v>0</v>
      </c>
      <c r="V3831">
        <v>119.19999999999999</v>
      </c>
      <c r="W3831" s="6">
        <f t="shared" si="358"/>
        <v>0.24999999999999997</v>
      </c>
      <c r="X3831" s="4">
        <f t="shared" si="355"/>
        <v>59.599999999999994</v>
      </c>
      <c r="Y3831" s="4">
        <f t="shared" si="356"/>
        <v>238.4</v>
      </c>
      <c r="Z3831" s="4">
        <f t="shared" si="357"/>
        <v>238.4</v>
      </c>
      <c r="AA3831" s="4">
        <f t="shared" si="354"/>
        <v>0</v>
      </c>
    </row>
    <row r="3832" spans="1:27" x14ac:dyDescent="0.2">
      <c r="A3832">
        <v>3831</v>
      </c>
      <c r="B3832" t="s">
        <v>6983</v>
      </c>
      <c r="C3832" s="5">
        <v>42862</v>
      </c>
      <c r="D3832" s="5" t="str">
        <f t="shared" si="359"/>
        <v>2017-05</v>
      </c>
      <c r="E3832" s="5">
        <v>42866</v>
      </c>
      <c r="F3832" t="s">
        <v>55</v>
      </c>
      <c r="G3832" t="s">
        <v>3861</v>
      </c>
      <c r="H3832" t="s">
        <v>3862</v>
      </c>
      <c r="I3832" t="s">
        <v>46</v>
      </c>
      <c r="J3832" t="s">
        <v>32</v>
      </c>
      <c r="K3832" t="s">
        <v>887</v>
      </c>
      <c r="L3832" t="s">
        <v>243</v>
      </c>
      <c r="M3832">
        <v>48234</v>
      </c>
      <c r="N3832" t="s">
        <v>110</v>
      </c>
      <c r="O3832" t="s">
        <v>2084</v>
      </c>
      <c r="P3832" t="s">
        <v>51</v>
      </c>
      <c r="Q3832" t="s">
        <v>83</v>
      </c>
      <c r="R3832" t="s">
        <v>2085</v>
      </c>
      <c r="S3832">
        <v>87.444000000000003</v>
      </c>
      <c r="T3832">
        <v>2</v>
      </c>
      <c r="U3832">
        <v>0.1</v>
      </c>
      <c r="V3832">
        <v>18.460399999999986</v>
      </c>
      <c r="W3832" s="6">
        <f t="shared" si="358"/>
        <v>0.21111111111111094</v>
      </c>
      <c r="X3832" s="4">
        <f t="shared" si="355"/>
        <v>9.2301999999999929</v>
      </c>
      <c r="Y3832" s="4">
        <f t="shared" si="356"/>
        <v>43.722000000000001</v>
      </c>
      <c r="Z3832" s="4">
        <f t="shared" si="357"/>
        <v>48.58</v>
      </c>
      <c r="AA3832" s="4">
        <f t="shared" si="354"/>
        <v>8.7444000000000006</v>
      </c>
    </row>
    <row r="3833" spans="1:27" x14ac:dyDescent="0.2">
      <c r="A3833">
        <v>3832</v>
      </c>
      <c r="B3833" t="s">
        <v>6984</v>
      </c>
      <c r="C3833" s="5">
        <v>42322</v>
      </c>
      <c r="D3833" s="5" t="str">
        <f t="shared" si="359"/>
        <v>2015-11</v>
      </c>
      <c r="E3833" s="5">
        <v>42327</v>
      </c>
      <c r="F3833" t="s">
        <v>55</v>
      </c>
      <c r="G3833" t="s">
        <v>6985</v>
      </c>
      <c r="H3833" t="s">
        <v>6986</v>
      </c>
      <c r="I3833" t="s">
        <v>31</v>
      </c>
      <c r="J3833" t="s">
        <v>32</v>
      </c>
      <c r="K3833" t="s">
        <v>249</v>
      </c>
      <c r="L3833" t="s">
        <v>250</v>
      </c>
      <c r="M3833">
        <v>19901</v>
      </c>
      <c r="N3833" t="s">
        <v>153</v>
      </c>
      <c r="O3833" t="s">
        <v>912</v>
      </c>
      <c r="P3833" t="s">
        <v>37</v>
      </c>
      <c r="Q3833" t="s">
        <v>70</v>
      </c>
      <c r="R3833" t="s">
        <v>6987</v>
      </c>
      <c r="S3833">
        <v>76.14</v>
      </c>
      <c r="T3833">
        <v>3</v>
      </c>
      <c r="U3833">
        <v>0</v>
      </c>
      <c r="V3833">
        <v>26.648999999999997</v>
      </c>
      <c r="W3833" s="6">
        <f t="shared" si="358"/>
        <v>0.35</v>
      </c>
      <c r="X3833" s="4">
        <f t="shared" si="355"/>
        <v>8.8829999999999991</v>
      </c>
      <c r="Y3833" s="4">
        <f t="shared" si="356"/>
        <v>25.38</v>
      </c>
      <c r="Z3833" s="4">
        <f t="shared" si="357"/>
        <v>25.38</v>
      </c>
      <c r="AA3833" s="4">
        <f t="shared" si="354"/>
        <v>0</v>
      </c>
    </row>
    <row r="3834" spans="1:27" x14ac:dyDescent="0.2">
      <c r="A3834">
        <v>3833</v>
      </c>
      <c r="B3834" t="s">
        <v>6984</v>
      </c>
      <c r="C3834" s="5">
        <v>42322</v>
      </c>
      <c r="D3834" s="5" t="str">
        <f t="shared" si="359"/>
        <v>2015-11</v>
      </c>
      <c r="E3834" s="5">
        <v>42327</v>
      </c>
      <c r="F3834" t="s">
        <v>55</v>
      </c>
      <c r="G3834" t="s">
        <v>6985</v>
      </c>
      <c r="H3834" t="s">
        <v>6986</v>
      </c>
      <c r="I3834" t="s">
        <v>31</v>
      </c>
      <c r="J3834" t="s">
        <v>32</v>
      </c>
      <c r="K3834" t="s">
        <v>249</v>
      </c>
      <c r="L3834" t="s">
        <v>250</v>
      </c>
      <c r="M3834">
        <v>19901</v>
      </c>
      <c r="N3834" t="s">
        <v>153</v>
      </c>
      <c r="O3834" t="s">
        <v>4954</v>
      </c>
      <c r="P3834" t="s">
        <v>51</v>
      </c>
      <c r="Q3834" t="s">
        <v>80</v>
      </c>
      <c r="R3834" t="s">
        <v>4955</v>
      </c>
      <c r="S3834">
        <v>19.96</v>
      </c>
      <c r="T3834">
        <v>2</v>
      </c>
      <c r="U3834">
        <v>0</v>
      </c>
      <c r="V3834">
        <v>9.3811999999999998</v>
      </c>
      <c r="W3834" s="6">
        <f t="shared" si="358"/>
        <v>0.47</v>
      </c>
      <c r="X3834" s="4">
        <f t="shared" si="355"/>
        <v>4.6905999999999999</v>
      </c>
      <c r="Y3834" s="4">
        <f t="shared" si="356"/>
        <v>9.98</v>
      </c>
      <c r="Z3834" s="4">
        <f t="shared" si="357"/>
        <v>9.98</v>
      </c>
      <c r="AA3834" s="4">
        <f t="shared" si="354"/>
        <v>0</v>
      </c>
    </row>
    <row r="3835" spans="1:27" x14ac:dyDescent="0.2">
      <c r="A3835">
        <v>3834</v>
      </c>
      <c r="B3835" t="s">
        <v>6988</v>
      </c>
      <c r="C3835" s="5">
        <v>41967</v>
      </c>
      <c r="D3835" s="5" t="str">
        <f t="shared" si="359"/>
        <v>2014-11</v>
      </c>
      <c r="E3835" s="5">
        <v>41967</v>
      </c>
      <c r="F3835" t="s">
        <v>1298</v>
      </c>
      <c r="G3835" t="s">
        <v>4207</v>
      </c>
      <c r="H3835" t="s">
        <v>4208</v>
      </c>
      <c r="I3835" t="s">
        <v>46</v>
      </c>
      <c r="J3835" t="s">
        <v>32</v>
      </c>
      <c r="K3835" t="s">
        <v>502</v>
      </c>
      <c r="L3835" t="s">
        <v>503</v>
      </c>
      <c r="M3835">
        <v>43229</v>
      </c>
      <c r="N3835" t="s">
        <v>153</v>
      </c>
      <c r="O3835" t="s">
        <v>2963</v>
      </c>
      <c r="P3835" t="s">
        <v>76</v>
      </c>
      <c r="Q3835" t="s">
        <v>77</v>
      </c>
      <c r="R3835" t="s">
        <v>2964</v>
      </c>
      <c r="S3835">
        <v>1049.97</v>
      </c>
      <c r="T3835">
        <v>5</v>
      </c>
      <c r="U3835">
        <v>0.4</v>
      </c>
      <c r="V3835">
        <v>-209.99399999999991</v>
      </c>
      <c r="W3835" s="6">
        <f t="shared" si="358"/>
        <v>-0.1999999999999999</v>
      </c>
      <c r="X3835" s="4">
        <f t="shared" si="355"/>
        <v>-41.998799999999981</v>
      </c>
      <c r="Y3835" s="4">
        <f t="shared" si="356"/>
        <v>209.994</v>
      </c>
      <c r="Z3835" s="4">
        <f t="shared" si="357"/>
        <v>349.99</v>
      </c>
      <c r="AA3835" s="4">
        <f t="shared" si="354"/>
        <v>419.98800000000006</v>
      </c>
    </row>
    <row r="3836" spans="1:27" x14ac:dyDescent="0.2">
      <c r="A3836">
        <v>3835</v>
      </c>
      <c r="B3836" t="s">
        <v>6988</v>
      </c>
      <c r="C3836" s="5">
        <v>41967</v>
      </c>
      <c r="D3836" s="5" t="str">
        <f t="shared" si="359"/>
        <v>2014-11</v>
      </c>
      <c r="E3836" s="5">
        <v>41967</v>
      </c>
      <c r="F3836" t="s">
        <v>1298</v>
      </c>
      <c r="G3836" t="s">
        <v>4207</v>
      </c>
      <c r="H3836" t="s">
        <v>4208</v>
      </c>
      <c r="I3836" t="s">
        <v>46</v>
      </c>
      <c r="J3836" t="s">
        <v>32</v>
      </c>
      <c r="K3836" t="s">
        <v>502</v>
      </c>
      <c r="L3836" t="s">
        <v>503</v>
      </c>
      <c r="M3836">
        <v>43229</v>
      </c>
      <c r="N3836" t="s">
        <v>153</v>
      </c>
      <c r="O3836" t="s">
        <v>3959</v>
      </c>
      <c r="P3836" t="s">
        <v>37</v>
      </c>
      <c r="Q3836" t="s">
        <v>41</v>
      </c>
      <c r="R3836" t="s">
        <v>3960</v>
      </c>
      <c r="S3836">
        <v>611.05799999999999</v>
      </c>
      <c r="T3836">
        <v>3</v>
      </c>
      <c r="U3836">
        <v>0.3</v>
      </c>
      <c r="V3836">
        <v>-34.917600000000022</v>
      </c>
      <c r="W3836" s="6">
        <f t="shared" si="358"/>
        <v>-5.7142857142857176E-2</v>
      </c>
      <c r="X3836" s="4">
        <f t="shared" si="355"/>
        <v>-11.639200000000008</v>
      </c>
      <c r="Y3836" s="4">
        <f t="shared" si="356"/>
        <v>203.68600000000001</v>
      </c>
      <c r="Z3836" s="4">
        <f t="shared" si="357"/>
        <v>290.98</v>
      </c>
      <c r="AA3836" s="4">
        <f t="shared" si="354"/>
        <v>183.31739999999999</v>
      </c>
    </row>
    <row r="3837" spans="1:27" x14ac:dyDescent="0.2">
      <c r="A3837">
        <v>3836</v>
      </c>
      <c r="B3837" t="s">
        <v>6989</v>
      </c>
      <c r="C3837" s="5">
        <v>41737</v>
      </c>
      <c r="D3837" s="5" t="str">
        <f t="shared" si="359"/>
        <v>2014-04</v>
      </c>
      <c r="E3837" s="5">
        <v>41744</v>
      </c>
      <c r="F3837" t="s">
        <v>55</v>
      </c>
      <c r="G3837" t="s">
        <v>4100</v>
      </c>
      <c r="H3837" t="s">
        <v>4101</v>
      </c>
      <c r="I3837" t="s">
        <v>46</v>
      </c>
      <c r="J3837" t="s">
        <v>32</v>
      </c>
      <c r="K3837" t="s">
        <v>3956</v>
      </c>
      <c r="L3837" t="s">
        <v>315</v>
      </c>
      <c r="M3837">
        <v>85301</v>
      </c>
      <c r="N3837" t="s">
        <v>49</v>
      </c>
      <c r="O3837" t="s">
        <v>4327</v>
      </c>
      <c r="P3837" t="s">
        <v>51</v>
      </c>
      <c r="Q3837" t="s">
        <v>274</v>
      </c>
      <c r="R3837" t="s">
        <v>4328</v>
      </c>
      <c r="S3837">
        <v>2.3679999999999999</v>
      </c>
      <c r="T3837">
        <v>2</v>
      </c>
      <c r="U3837">
        <v>0.2</v>
      </c>
      <c r="V3837">
        <v>0.82879999999999987</v>
      </c>
      <c r="W3837" s="6">
        <f t="shared" si="358"/>
        <v>0.35</v>
      </c>
      <c r="X3837" s="4">
        <f t="shared" si="355"/>
        <v>0.41439999999999994</v>
      </c>
      <c r="Y3837" s="4">
        <f t="shared" si="356"/>
        <v>1.1839999999999999</v>
      </c>
      <c r="Z3837" s="4">
        <f t="shared" si="357"/>
        <v>1.4799999999999998</v>
      </c>
      <c r="AA3837" s="4">
        <f t="shared" si="354"/>
        <v>0.47360000000000002</v>
      </c>
    </row>
    <row r="3838" spans="1:27" x14ac:dyDescent="0.2">
      <c r="A3838">
        <v>3837</v>
      </c>
      <c r="B3838" t="s">
        <v>6989</v>
      </c>
      <c r="C3838" s="5">
        <v>41737</v>
      </c>
      <c r="D3838" s="5" t="str">
        <f t="shared" si="359"/>
        <v>2014-04</v>
      </c>
      <c r="E3838" s="5">
        <v>41744</v>
      </c>
      <c r="F3838" t="s">
        <v>55</v>
      </c>
      <c r="G3838" t="s">
        <v>4100</v>
      </c>
      <c r="H3838" t="s">
        <v>4101</v>
      </c>
      <c r="I3838" t="s">
        <v>46</v>
      </c>
      <c r="J3838" t="s">
        <v>32</v>
      </c>
      <c r="K3838" t="s">
        <v>3956</v>
      </c>
      <c r="L3838" t="s">
        <v>315</v>
      </c>
      <c r="M3838">
        <v>85301</v>
      </c>
      <c r="N3838" t="s">
        <v>49</v>
      </c>
      <c r="O3838" t="s">
        <v>6990</v>
      </c>
      <c r="P3838" t="s">
        <v>51</v>
      </c>
      <c r="Q3838" t="s">
        <v>95</v>
      </c>
      <c r="R3838" t="s">
        <v>6991</v>
      </c>
      <c r="S3838">
        <v>19.008000000000003</v>
      </c>
      <c r="T3838">
        <v>3</v>
      </c>
      <c r="U3838">
        <v>0.2</v>
      </c>
      <c r="V3838">
        <v>6.8903999999999979</v>
      </c>
      <c r="W3838" s="6">
        <f t="shared" si="358"/>
        <v>0.36249999999999982</v>
      </c>
      <c r="X3838" s="4">
        <f t="shared" si="355"/>
        <v>2.2967999999999993</v>
      </c>
      <c r="Y3838" s="4">
        <f t="shared" si="356"/>
        <v>6.3360000000000012</v>
      </c>
      <c r="Z3838" s="4">
        <f t="shared" si="357"/>
        <v>7.92</v>
      </c>
      <c r="AA3838" s="4">
        <f t="shared" si="354"/>
        <v>3.8016000000000005</v>
      </c>
    </row>
    <row r="3839" spans="1:27" x14ac:dyDescent="0.2">
      <c r="A3839">
        <v>3838</v>
      </c>
      <c r="B3839" t="s">
        <v>6992</v>
      </c>
      <c r="C3839" s="5">
        <v>41846</v>
      </c>
      <c r="D3839" s="5" t="str">
        <f t="shared" si="359"/>
        <v>2014-07</v>
      </c>
      <c r="E3839" s="5">
        <v>41853</v>
      </c>
      <c r="F3839" t="s">
        <v>55</v>
      </c>
      <c r="G3839" t="s">
        <v>295</v>
      </c>
      <c r="H3839" t="s">
        <v>296</v>
      </c>
      <c r="I3839" t="s">
        <v>31</v>
      </c>
      <c r="J3839" t="s">
        <v>32</v>
      </c>
      <c r="K3839" t="s">
        <v>4059</v>
      </c>
      <c r="L3839" t="s">
        <v>1401</v>
      </c>
      <c r="M3839">
        <v>89031</v>
      </c>
      <c r="N3839" t="s">
        <v>49</v>
      </c>
      <c r="O3839" t="s">
        <v>1686</v>
      </c>
      <c r="P3839" t="s">
        <v>76</v>
      </c>
      <c r="Q3839" t="s">
        <v>77</v>
      </c>
      <c r="R3839" t="s">
        <v>1687</v>
      </c>
      <c r="S3839">
        <v>911.98400000000004</v>
      </c>
      <c r="T3839">
        <v>2</v>
      </c>
      <c r="U3839">
        <v>0.2</v>
      </c>
      <c r="V3839">
        <v>113.99799999999991</v>
      </c>
      <c r="W3839" s="6">
        <f t="shared" si="358"/>
        <v>0.12499999999999989</v>
      </c>
      <c r="X3839" s="4">
        <f t="shared" si="355"/>
        <v>56.998999999999953</v>
      </c>
      <c r="Y3839" s="4">
        <f t="shared" si="356"/>
        <v>455.99200000000002</v>
      </c>
      <c r="Z3839" s="4">
        <f t="shared" si="357"/>
        <v>569.99</v>
      </c>
      <c r="AA3839" s="4">
        <f t="shared" si="354"/>
        <v>182.39680000000001</v>
      </c>
    </row>
    <row r="3840" spans="1:27" x14ac:dyDescent="0.2">
      <c r="A3840">
        <v>3839</v>
      </c>
      <c r="B3840" t="s">
        <v>6992</v>
      </c>
      <c r="C3840" s="5">
        <v>41846</v>
      </c>
      <c r="D3840" s="5" t="str">
        <f t="shared" si="359"/>
        <v>2014-07</v>
      </c>
      <c r="E3840" s="5">
        <v>41853</v>
      </c>
      <c r="F3840" t="s">
        <v>55</v>
      </c>
      <c r="G3840" t="s">
        <v>295</v>
      </c>
      <c r="H3840" t="s">
        <v>296</v>
      </c>
      <c r="I3840" t="s">
        <v>31</v>
      </c>
      <c r="J3840" t="s">
        <v>32</v>
      </c>
      <c r="K3840" t="s">
        <v>4059</v>
      </c>
      <c r="L3840" t="s">
        <v>1401</v>
      </c>
      <c r="M3840">
        <v>89031</v>
      </c>
      <c r="N3840" t="s">
        <v>49</v>
      </c>
      <c r="O3840" t="s">
        <v>1203</v>
      </c>
      <c r="P3840" t="s">
        <v>37</v>
      </c>
      <c r="Q3840" t="s">
        <v>41</v>
      </c>
      <c r="R3840" t="s">
        <v>1204</v>
      </c>
      <c r="S3840">
        <v>674.35200000000009</v>
      </c>
      <c r="T3840">
        <v>3</v>
      </c>
      <c r="U3840">
        <v>0.2</v>
      </c>
      <c r="V3840">
        <v>-109.58220000000011</v>
      </c>
      <c r="W3840" s="6">
        <f t="shared" si="358"/>
        <v>-0.16250000000000014</v>
      </c>
      <c r="X3840" s="4">
        <f t="shared" si="355"/>
        <v>-36.527400000000036</v>
      </c>
      <c r="Y3840" s="4">
        <f t="shared" si="356"/>
        <v>224.78400000000002</v>
      </c>
      <c r="Z3840" s="4">
        <f t="shared" si="357"/>
        <v>280.98</v>
      </c>
      <c r="AA3840" s="4">
        <f t="shared" si="354"/>
        <v>134.87040000000002</v>
      </c>
    </row>
    <row r="3841" spans="1:27" x14ac:dyDescent="0.2">
      <c r="A3841">
        <v>3840</v>
      </c>
      <c r="B3841" t="s">
        <v>6992</v>
      </c>
      <c r="C3841" s="5">
        <v>41846</v>
      </c>
      <c r="D3841" s="5" t="str">
        <f t="shared" si="359"/>
        <v>2014-07</v>
      </c>
      <c r="E3841" s="5">
        <v>41853</v>
      </c>
      <c r="F3841" t="s">
        <v>55</v>
      </c>
      <c r="G3841" t="s">
        <v>295</v>
      </c>
      <c r="H3841" t="s">
        <v>296</v>
      </c>
      <c r="I3841" t="s">
        <v>31</v>
      </c>
      <c r="J3841" t="s">
        <v>32</v>
      </c>
      <c r="K3841" t="s">
        <v>4059</v>
      </c>
      <c r="L3841" t="s">
        <v>1401</v>
      </c>
      <c r="M3841">
        <v>89031</v>
      </c>
      <c r="N3841" t="s">
        <v>49</v>
      </c>
      <c r="O3841" t="s">
        <v>3710</v>
      </c>
      <c r="P3841" t="s">
        <v>37</v>
      </c>
      <c r="Q3841" t="s">
        <v>70</v>
      </c>
      <c r="R3841" t="s">
        <v>3711</v>
      </c>
      <c r="S3841">
        <v>134.01</v>
      </c>
      <c r="T3841">
        <v>9</v>
      </c>
      <c r="U3841">
        <v>0</v>
      </c>
      <c r="V3841">
        <v>36.182700000000004</v>
      </c>
      <c r="W3841" s="6">
        <f t="shared" si="358"/>
        <v>0.27000000000000007</v>
      </c>
      <c r="X3841" s="4">
        <f t="shared" si="355"/>
        <v>4.0203000000000007</v>
      </c>
      <c r="Y3841" s="4">
        <f t="shared" si="356"/>
        <v>14.889999999999999</v>
      </c>
      <c r="Z3841" s="4">
        <f t="shared" si="357"/>
        <v>14.889999999999999</v>
      </c>
      <c r="AA3841" s="4">
        <f t="shared" si="354"/>
        <v>0</v>
      </c>
    </row>
    <row r="3842" spans="1:27" x14ac:dyDescent="0.2">
      <c r="A3842">
        <v>3841</v>
      </c>
      <c r="B3842" t="s">
        <v>6992</v>
      </c>
      <c r="C3842" s="5">
        <v>41846</v>
      </c>
      <c r="D3842" s="5" t="str">
        <f t="shared" si="359"/>
        <v>2014-07</v>
      </c>
      <c r="E3842" s="5">
        <v>41853</v>
      </c>
      <c r="F3842" t="s">
        <v>55</v>
      </c>
      <c r="G3842" t="s">
        <v>295</v>
      </c>
      <c r="H3842" t="s">
        <v>296</v>
      </c>
      <c r="I3842" t="s">
        <v>31</v>
      </c>
      <c r="J3842" t="s">
        <v>32</v>
      </c>
      <c r="K3842" t="s">
        <v>4059</v>
      </c>
      <c r="L3842" t="s">
        <v>1401</v>
      </c>
      <c r="M3842">
        <v>89031</v>
      </c>
      <c r="N3842" t="s">
        <v>49</v>
      </c>
      <c r="O3842" t="s">
        <v>6993</v>
      </c>
      <c r="P3842" t="s">
        <v>76</v>
      </c>
      <c r="Q3842" t="s">
        <v>166</v>
      </c>
      <c r="R3842" t="s">
        <v>6994</v>
      </c>
      <c r="S3842">
        <v>170.97</v>
      </c>
      <c r="T3842">
        <v>3</v>
      </c>
      <c r="U3842">
        <v>0</v>
      </c>
      <c r="V3842">
        <v>70.097700000000003</v>
      </c>
      <c r="W3842" s="6">
        <f t="shared" si="358"/>
        <v>0.41000000000000003</v>
      </c>
      <c r="X3842" s="4">
        <f t="shared" si="355"/>
        <v>23.3659</v>
      </c>
      <c r="Y3842" s="4">
        <f t="shared" si="356"/>
        <v>56.99</v>
      </c>
      <c r="Z3842" s="4">
        <f t="shared" si="357"/>
        <v>56.99</v>
      </c>
      <c r="AA3842" s="4">
        <f t="shared" si="354"/>
        <v>0</v>
      </c>
    </row>
    <row r="3843" spans="1:27" x14ac:dyDescent="0.2">
      <c r="A3843">
        <v>3842</v>
      </c>
      <c r="B3843" t="s">
        <v>6995</v>
      </c>
      <c r="C3843" s="5">
        <v>41798</v>
      </c>
      <c r="D3843" s="5" t="str">
        <f t="shared" si="359"/>
        <v>2014-06</v>
      </c>
      <c r="E3843" s="5">
        <v>41802</v>
      </c>
      <c r="F3843" t="s">
        <v>55</v>
      </c>
      <c r="G3843" t="s">
        <v>6996</v>
      </c>
      <c r="H3843" t="s">
        <v>6997</v>
      </c>
      <c r="I3843" t="s">
        <v>46</v>
      </c>
      <c r="J3843" t="s">
        <v>32</v>
      </c>
      <c r="K3843" t="s">
        <v>520</v>
      </c>
      <c r="L3843" t="s">
        <v>340</v>
      </c>
      <c r="M3843">
        <v>37620</v>
      </c>
      <c r="N3843" t="s">
        <v>35</v>
      </c>
      <c r="O3843" t="s">
        <v>1849</v>
      </c>
      <c r="P3843" t="s">
        <v>37</v>
      </c>
      <c r="Q3843" t="s">
        <v>41</v>
      </c>
      <c r="R3843" t="s">
        <v>1850</v>
      </c>
      <c r="S3843">
        <v>170.35200000000003</v>
      </c>
      <c r="T3843">
        <v>3</v>
      </c>
      <c r="U3843">
        <v>0.2</v>
      </c>
      <c r="V3843">
        <v>10.647000000000006</v>
      </c>
      <c r="W3843" s="6">
        <f t="shared" si="358"/>
        <v>6.2500000000000028E-2</v>
      </c>
      <c r="X3843" s="4">
        <f t="shared" si="355"/>
        <v>3.5490000000000017</v>
      </c>
      <c r="Y3843" s="4">
        <f t="shared" si="356"/>
        <v>56.784000000000013</v>
      </c>
      <c r="Z3843" s="4">
        <f t="shared" si="357"/>
        <v>70.98</v>
      </c>
      <c r="AA3843" s="4">
        <f t="shared" ref="AA3843:AA3906" si="360">S3843*U3843</f>
        <v>34.070400000000006</v>
      </c>
    </row>
    <row r="3844" spans="1:27" x14ac:dyDescent="0.2">
      <c r="A3844">
        <v>3843</v>
      </c>
      <c r="B3844" t="s">
        <v>6998</v>
      </c>
      <c r="C3844" s="5">
        <v>41940</v>
      </c>
      <c r="D3844" s="5" t="str">
        <f t="shared" si="359"/>
        <v>2014-10</v>
      </c>
      <c r="E3844" s="5">
        <v>41943</v>
      </c>
      <c r="F3844" t="s">
        <v>193</v>
      </c>
      <c r="G3844" t="s">
        <v>4016</v>
      </c>
      <c r="H3844" t="s">
        <v>4017</v>
      </c>
      <c r="I3844" t="s">
        <v>46</v>
      </c>
      <c r="J3844" t="s">
        <v>32</v>
      </c>
      <c r="K3844" t="s">
        <v>47</v>
      </c>
      <c r="L3844" t="s">
        <v>48</v>
      </c>
      <c r="M3844">
        <v>90049</v>
      </c>
      <c r="N3844" t="s">
        <v>49</v>
      </c>
      <c r="O3844" t="s">
        <v>1226</v>
      </c>
      <c r="P3844" t="s">
        <v>51</v>
      </c>
      <c r="Q3844" t="s">
        <v>80</v>
      </c>
      <c r="R3844" t="s">
        <v>1227</v>
      </c>
      <c r="S3844">
        <v>7.1840000000000011</v>
      </c>
      <c r="T3844">
        <v>2</v>
      </c>
      <c r="U3844">
        <v>0.2</v>
      </c>
      <c r="V3844">
        <v>2.2449999999999992</v>
      </c>
      <c r="W3844" s="6">
        <f t="shared" si="358"/>
        <v>0.31249999999999983</v>
      </c>
      <c r="X3844" s="4">
        <f t="shared" ref="X3844:X3907" si="361">V3844/T3844</f>
        <v>1.1224999999999996</v>
      </c>
      <c r="Y3844" s="4">
        <f t="shared" ref="Y3844:Y3907" si="362">S3844/T3844</f>
        <v>3.5920000000000005</v>
      </c>
      <c r="Z3844" s="4">
        <f t="shared" ref="Z3844:Z3907" si="363">S3844/((1-U3844)*T3844)</f>
        <v>4.49</v>
      </c>
      <c r="AA3844" s="4">
        <f t="shared" si="360"/>
        <v>1.4368000000000003</v>
      </c>
    </row>
    <row r="3845" spans="1:27" x14ac:dyDescent="0.2">
      <c r="A3845">
        <v>3844</v>
      </c>
      <c r="B3845" t="s">
        <v>6998</v>
      </c>
      <c r="C3845" s="5">
        <v>41940</v>
      </c>
      <c r="D3845" s="5" t="str">
        <f t="shared" si="359"/>
        <v>2014-10</v>
      </c>
      <c r="E3845" s="5">
        <v>41943</v>
      </c>
      <c r="F3845" t="s">
        <v>193</v>
      </c>
      <c r="G3845" t="s">
        <v>4016</v>
      </c>
      <c r="H3845" t="s">
        <v>4017</v>
      </c>
      <c r="I3845" t="s">
        <v>46</v>
      </c>
      <c r="J3845" t="s">
        <v>32</v>
      </c>
      <c r="K3845" t="s">
        <v>47</v>
      </c>
      <c r="L3845" t="s">
        <v>48</v>
      </c>
      <c r="M3845">
        <v>90049</v>
      </c>
      <c r="N3845" t="s">
        <v>49</v>
      </c>
      <c r="O3845" t="s">
        <v>6999</v>
      </c>
      <c r="P3845" t="s">
        <v>51</v>
      </c>
      <c r="Q3845" t="s">
        <v>584</v>
      </c>
      <c r="R3845" t="s">
        <v>7000</v>
      </c>
      <c r="S3845">
        <v>6.28</v>
      </c>
      <c r="T3845">
        <v>2</v>
      </c>
      <c r="U3845">
        <v>0</v>
      </c>
      <c r="V3845">
        <v>6.2800000000000189E-2</v>
      </c>
      <c r="W3845" s="6">
        <f t="shared" ref="W3845:W3908" si="364">(V3845/S3845)</f>
        <v>1.000000000000003E-2</v>
      </c>
      <c r="X3845" s="4">
        <f t="shared" si="361"/>
        <v>3.1400000000000095E-2</v>
      </c>
      <c r="Y3845" s="4">
        <f t="shared" si="362"/>
        <v>3.14</v>
      </c>
      <c r="Z3845" s="4">
        <f t="shared" si="363"/>
        <v>3.14</v>
      </c>
      <c r="AA3845" s="4">
        <f t="shared" si="360"/>
        <v>0</v>
      </c>
    </row>
    <row r="3846" spans="1:27" x14ac:dyDescent="0.2">
      <c r="A3846">
        <v>3845</v>
      </c>
      <c r="B3846" t="s">
        <v>6998</v>
      </c>
      <c r="C3846" s="5">
        <v>41940</v>
      </c>
      <c r="D3846" s="5" t="str">
        <f t="shared" si="359"/>
        <v>2014-10</v>
      </c>
      <c r="E3846" s="5">
        <v>41943</v>
      </c>
      <c r="F3846" t="s">
        <v>193</v>
      </c>
      <c r="G3846" t="s">
        <v>4016</v>
      </c>
      <c r="H3846" t="s">
        <v>4017</v>
      </c>
      <c r="I3846" t="s">
        <v>46</v>
      </c>
      <c r="J3846" t="s">
        <v>32</v>
      </c>
      <c r="K3846" t="s">
        <v>47</v>
      </c>
      <c r="L3846" t="s">
        <v>48</v>
      </c>
      <c r="M3846">
        <v>90049</v>
      </c>
      <c r="N3846" t="s">
        <v>49</v>
      </c>
      <c r="O3846" t="s">
        <v>1073</v>
      </c>
      <c r="P3846" t="s">
        <v>51</v>
      </c>
      <c r="Q3846" t="s">
        <v>584</v>
      </c>
      <c r="R3846" t="s">
        <v>1074</v>
      </c>
      <c r="S3846">
        <v>480.74</v>
      </c>
      <c r="T3846">
        <v>2</v>
      </c>
      <c r="U3846">
        <v>0</v>
      </c>
      <c r="V3846">
        <v>14.422200000000032</v>
      </c>
      <c r="W3846" s="6">
        <f t="shared" si="364"/>
        <v>3.0000000000000065E-2</v>
      </c>
      <c r="X3846" s="4">
        <f t="shared" si="361"/>
        <v>7.2111000000000161</v>
      </c>
      <c r="Y3846" s="4">
        <f t="shared" si="362"/>
        <v>240.37</v>
      </c>
      <c r="Z3846" s="4">
        <f t="shared" si="363"/>
        <v>240.37</v>
      </c>
      <c r="AA3846" s="4">
        <f t="shared" si="360"/>
        <v>0</v>
      </c>
    </row>
    <row r="3847" spans="1:27" x14ac:dyDescent="0.2">
      <c r="A3847">
        <v>3846</v>
      </c>
      <c r="B3847" t="s">
        <v>6998</v>
      </c>
      <c r="C3847" s="5">
        <v>41940</v>
      </c>
      <c r="D3847" s="5" t="str">
        <f t="shared" ref="D3847:D3910" si="365">TEXT(C3847,"yyyy-mm")</f>
        <v>2014-10</v>
      </c>
      <c r="E3847" s="5">
        <v>41943</v>
      </c>
      <c r="F3847" t="s">
        <v>193</v>
      </c>
      <c r="G3847" t="s">
        <v>4016</v>
      </c>
      <c r="H3847" t="s">
        <v>4017</v>
      </c>
      <c r="I3847" t="s">
        <v>46</v>
      </c>
      <c r="J3847" t="s">
        <v>32</v>
      </c>
      <c r="K3847" t="s">
        <v>47</v>
      </c>
      <c r="L3847" t="s">
        <v>48</v>
      </c>
      <c r="M3847">
        <v>90049</v>
      </c>
      <c r="N3847" t="s">
        <v>49</v>
      </c>
      <c r="O3847" t="s">
        <v>1679</v>
      </c>
      <c r="P3847" t="s">
        <v>37</v>
      </c>
      <c r="Q3847" t="s">
        <v>38</v>
      </c>
      <c r="R3847" t="s">
        <v>1680</v>
      </c>
      <c r="S3847">
        <v>616.99800000000005</v>
      </c>
      <c r="T3847">
        <v>6</v>
      </c>
      <c r="U3847">
        <v>0.15</v>
      </c>
      <c r="V3847">
        <v>-36.293999999999997</v>
      </c>
      <c r="W3847" s="6">
        <f t="shared" si="364"/>
        <v>-5.8823529411764698E-2</v>
      </c>
      <c r="X3847" s="4">
        <f t="shared" si="361"/>
        <v>-6.0489999999999995</v>
      </c>
      <c r="Y3847" s="4">
        <f t="shared" si="362"/>
        <v>102.83300000000001</v>
      </c>
      <c r="Z3847" s="4">
        <f t="shared" si="363"/>
        <v>120.98000000000002</v>
      </c>
      <c r="AA3847" s="4">
        <f t="shared" si="360"/>
        <v>92.549700000000001</v>
      </c>
    </row>
    <row r="3848" spans="1:27" x14ac:dyDescent="0.2">
      <c r="A3848">
        <v>3847</v>
      </c>
      <c r="B3848" t="s">
        <v>6998</v>
      </c>
      <c r="C3848" s="5">
        <v>41940</v>
      </c>
      <c r="D3848" s="5" t="str">
        <f t="shared" si="365"/>
        <v>2014-10</v>
      </c>
      <c r="E3848" s="5">
        <v>41943</v>
      </c>
      <c r="F3848" t="s">
        <v>193</v>
      </c>
      <c r="G3848" t="s">
        <v>4016</v>
      </c>
      <c r="H3848" t="s">
        <v>4017</v>
      </c>
      <c r="I3848" t="s">
        <v>46</v>
      </c>
      <c r="J3848" t="s">
        <v>32</v>
      </c>
      <c r="K3848" t="s">
        <v>47</v>
      </c>
      <c r="L3848" t="s">
        <v>48</v>
      </c>
      <c r="M3848">
        <v>90049</v>
      </c>
      <c r="N3848" t="s">
        <v>49</v>
      </c>
      <c r="O3848" t="s">
        <v>402</v>
      </c>
      <c r="P3848" t="s">
        <v>51</v>
      </c>
      <c r="Q3848" t="s">
        <v>64</v>
      </c>
      <c r="R3848" t="s">
        <v>403</v>
      </c>
      <c r="S3848">
        <v>141.4</v>
      </c>
      <c r="T3848">
        <v>5</v>
      </c>
      <c r="U3848">
        <v>0</v>
      </c>
      <c r="V3848">
        <v>38.177999999999997</v>
      </c>
      <c r="W3848" s="6">
        <f t="shared" si="364"/>
        <v>0.26999999999999996</v>
      </c>
      <c r="X3848" s="4">
        <f t="shared" si="361"/>
        <v>7.6355999999999993</v>
      </c>
      <c r="Y3848" s="4">
        <f t="shared" si="362"/>
        <v>28.28</v>
      </c>
      <c r="Z3848" s="4">
        <f t="shared" si="363"/>
        <v>28.28</v>
      </c>
      <c r="AA3848" s="4">
        <f t="shared" si="360"/>
        <v>0</v>
      </c>
    </row>
    <row r="3849" spans="1:27" x14ac:dyDescent="0.2">
      <c r="A3849">
        <v>3848</v>
      </c>
      <c r="B3849" t="s">
        <v>7001</v>
      </c>
      <c r="C3849" s="5">
        <v>43064</v>
      </c>
      <c r="D3849" s="5" t="str">
        <f t="shared" si="365"/>
        <v>2017-11</v>
      </c>
      <c r="E3849" s="5">
        <v>43066</v>
      </c>
      <c r="F3849" t="s">
        <v>28</v>
      </c>
      <c r="G3849" t="s">
        <v>3772</v>
      </c>
      <c r="H3849" t="s">
        <v>3773</v>
      </c>
      <c r="I3849" t="s">
        <v>107</v>
      </c>
      <c r="J3849" t="s">
        <v>32</v>
      </c>
      <c r="K3849" t="s">
        <v>1501</v>
      </c>
      <c r="L3849" t="s">
        <v>243</v>
      </c>
      <c r="M3849">
        <v>48187</v>
      </c>
      <c r="N3849" t="s">
        <v>110</v>
      </c>
      <c r="O3849" t="s">
        <v>2941</v>
      </c>
      <c r="P3849" t="s">
        <v>51</v>
      </c>
      <c r="Q3849" t="s">
        <v>64</v>
      </c>
      <c r="R3849" t="s">
        <v>2942</v>
      </c>
      <c r="S3849">
        <v>501.81000000000006</v>
      </c>
      <c r="T3849">
        <v>3</v>
      </c>
      <c r="U3849">
        <v>0</v>
      </c>
      <c r="V3849">
        <v>0</v>
      </c>
      <c r="W3849" s="6">
        <f t="shared" si="364"/>
        <v>0</v>
      </c>
      <c r="X3849" s="4">
        <f t="shared" si="361"/>
        <v>0</v>
      </c>
      <c r="Y3849" s="4">
        <f t="shared" si="362"/>
        <v>167.27</v>
      </c>
      <c r="Z3849" s="4">
        <f t="shared" si="363"/>
        <v>167.27</v>
      </c>
      <c r="AA3849" s="4">
        <f t="shared" si="360"/>
        <v>0</v>
      </c>
    </row>
    <row r="3850" spans="1:27" x14ac:dyDescent="0.2">
      <c r="A3850">
        <v>3849</v>
      </c>
      <c r="B3850" t="s">
        <v>7002</v>
      </c>
      <c r="C3850" s="5">
        <v>43000</v>
      </c>
      <c r="D3850" s="5" t="str">
        <f t="shared" si="365"/>
        <v>2017-09</v>
      </c>
      <c r="E3850" s="5">
        <v>43001</v>
      </c>
      <c r="F3850" t="s">
        <v>193</v>
      </c>
      <c r="G3850" t="s">
        <v>337</v>
      </c>
      <c r="H3850" t="s">
        <v>338</v>
      </c>
      <c r="I3850" t="s">
        <v>31</v>
      </c>
      <c r="J3850" t="s">
        <v>32</v>
      </c>
      <c r="K3850" t="s">
        <v>1716</v>
      </c>
      <c r="L3850" t="s">
        <v>1717</v>
      </c>
      <c r="M3850">
        <v>72701</v>
      </c>
      <c r="N3850" t="s">
        <v>35</v>
      </c>
      <c r="O3850" t="s">
        <v>7003</v>
      </c>
      <c r="P3850" t="s">
        <v>51</v>
      </c>
      <c r="Q3850" t="s">
        <v>80</v>
      </c>
      <c r="R3850" t="s">
        <v>7004</v>
      </c>
      <c r="S3850">
        <v>691.96</v>
      </c>
      <c r="T3850">
        <v>4</v>
      </c>
      <c r="U3850">
        <v>0</v>
      </c>
      <c r="V3850">
        <v>318.30160000000001</v>
      </c>
      <c r="W3850" s="6">
        <f t="shared" si="364"/>
        <v>0.45999999999999996</v>
      </c>
      <c r="X3850" s="4">
        <f t="shared" si="361"/>
        <v>79.575400000000002</v>
      </c>
      <c r="Y3850" s="4">
        <f t="shared" si="362"/>
        <v>172.99</v>
      </c>
      <c r="Z3850" s="4">
        <f t="shared" si="363"/>
        <v>172.99</v>
      </c>
      <c r="AA3850" s="4">
        <f t="shared" si="360"/>
        <v>0</v>
      </c>
    </row>
    <row r="3851" spans="1:27" x14ac:dyDescent="0.2">
      <c r="A3851">
        <v>3850</v>
      </c>
      <c r="B3851" t="s">
        <v>7002</v>
      </c>
      <c r="C3851" s="5">
        <v>43000</v>
      </c>
      <c r="D3851" s="5" t="str">
        <f t="shared" si="365"/>
        <v>2017-09</v>
      </c>
      <c r="E3851" s="5">
        <v>43001</v>
      </c>
      <c r="F3851" t="s">
        <v>193</v>
      </c>
      <c r="G3851" t="s">
        <v>337</v>
      </c>
      <c r="H3851" t="s">
        <v>338</v>
      </c>
      <c r="I3851" t="s">
        <v>31</v>
      </c>
      <c r="J3851" t="s">
        <v>32</v>
      </c>
      <c r="K3851" t="s">
        <v>1716</v>
      </c>
      <c r="L3851" t="s">
        <v>1717</v>
      </c>
      <c r="M3851">
        <v>72701</v>
      </c>
      <c r="N3851" t="s">
        <v>35</v>
      </c>
      <c r="O3851" t="s">
        <v>297</v>
      </c>
      <c r="P3851" t="s">
        <v>76</v>
      </c>
      <c r="Q3851" t="s">
        <v>166</v>
      </c>
      <c r="R3851" t="s">
        <v>298</v>
      </c>
      <c r="S3851">
        <v>34.950000000000003</v>
      </c>
      <c r="T3851">
        <v>5</v>
      </c>
      <c r="U3851">
        <v>0</v>
      </c>
      <c r="V3851">
        <v>15.378000000000004</v>
      </c>
      <c r="W3851" s="6">
        <f t="shared" si="364"/>
        <v>0.44000000000000006</v>
      </c>
      <c r="X3851" s="4">
        <f t="shared" si="361"/>
        <v>3.0756000000000006</v>
      </c>
      <c r="Y3851" s="4">
        <f t="shared" si="362"/>
        <v>6.99</v>
      </c>
      <c r="Z3851" s="4">
        <f t="shared" si="363"/>
        <v>6.99</v>
      </c>
      <c r="AA3851" s="4">
        <f t="shared" si="360"/>
        <v>0</v>
      </c>
    </row>
    <row r="3852" spans="1:27" x14ac:dyDescent="0.2">
      <c r="A3852">
        <v>3851</v>
      </c>
      <c r="B3852" t="s">
        <v>7005</v>
      </c>
      <c r="C3852" s="5">
        <v>42342</v>
      </c>
      <c r="D3852" s="5" t="str">
        <f t="shared" si="365"/>
        <v>2015-12</v>
      </c>
      <c r="E3852" s="5">
        <v>42347</v>
      </c>
      <c r="F3852" t="s">
        <v>55</v>
      </c>
      <c r="G3852" t="s">
        <v>849</v>
      </c>
      <c r="H3852" t="s">
        <v>850</v>
      </c>
      <c r="I3852" t="s">
        <v>46</v>
      </c>
      <c r="J3852" t="s">
        <v>32</v>
      </c>
      <c r="K3852" t="s">
        <v>323</v>
      </c>
      <c r="L3852" t="s">
        <v>602</v>
      </c>
      <c r="M3852">
        <v>65807</v>
      </c>
      <c r="N3852" t="s">
        <v>110</v>
      </c>
      <c r="O3852" t="s">
        <v>1259</v>
      </c>
      <c r="P3852" t="s">
        <v>51</v>
      </c>
      <c r="Q3852" t="s">
        <v>95</v>
      </c>
      <c r="R3852" t="s">
        <v>1260</v>
      </c>
      <c r="S3852">
        <v>85.96</v>
      </c>
      <c r="T3852">
        <v>7</v>
      </c>
      <c r="U3852">
        <v>0</v>
      </c>
      <c r="V3852">
        <v>40.401199999999996</v>
      </c>
      <c r="W3852" s="6">
        <f t="shared" si="364"/>
        <v>0.47</v>
      </c>
      <c r="X3852" s="4">
        <f t="shared" si="361"/>
        <v>5.7715999999999994</v>
      </c>
      <c r="Y3852" s="4">
        <f t="shared" si="362"/>
        <v>12.28</v>
      </c>
      <c r="Z3852" s="4">
        <f t="shared" si="363"/>
        <v>12.28</v>
      </c>
      <c r="AA3852" s="4">
        <f t="shared" si="360"/>
        <v>0</v>
      </c>
    </row>
    <row r="3853" spans="1:27" x14ac:dyDescent="0.2">
      <c r="A3853">
        <v>3852</v>
      </c>
      <c r="B3853" t="s">
        <v>7006</v>
      </c>
      <c r="C3853" s="5">
        <v>42268</v>
      </c>
      <c r="D3853" s="5" t="str">
        <f t="shared" si="365"/>
        <v>2015-09</v>
      </c>
      <c r="E3853" s="5">
        <v>42268</v>
      </c>
      <c r="F3853" t="s">
        <v>1298</v>
      </c>
      <c r="G3853" t="s">
        <v>7007</v>
      </c>
      <c r="H3853" t="s">
        <v>7008</v>
      </c>
      <c r="I3853" t="s">
        <v>107</v>
      </c>
      <c r="J3853" t="s">
        <v>32</v>
      </c>
      <c r="K3853" t="s">
        <v>1329</v>
      </c>
      <c r="L3853" t="s">
        <v>1253</v>
      </c>
      <c r="M3853">
        <v>2169</v>
      </c>
      <c r="N3853" t="s">
        <v>153</v>
      </c>
      <c r="O3853" t="s">
        <v>465</v>
      </c>
      <c r="P3853" t="s">
        <v>37</v>
      </c>
      <c r="Q3853" t="s">
        <v>70</v>
      </c>
      <c r="R3853" t="s">
        <v>466</v>
      </c>
      <c r="S3853">
        <v>85.3</v>
      </c>
      <c r="T3853">
        <v>2</v>
      </c>
      <c r="U3853">
        <v>0</v>
      </c>
      <c r="V3853">
        <v>14.500999999999991</v>
      </c>
      <c r="W3853" s="6">
        <f t="shared" si="364"/>
        <v>0.1699999999999999</v>
      </c>
      <c r="X3853" s="4">
        <f t="shared" si="361"/>
        <v>7.2504999999999953</v>
      </c>
      <c r="Y3853" s="4">
        <f t="shared" si="362"/>
        <v>42.65</v>
      </c>
      <c r="Z3853" s="4">
        <f t="shared" si="363"/>
        <v>42.65</v>
      </c>
      <c r="AA3853" s="4">
        <f t="shared" si="360"/>
        <v>0</v>
      </c>
    </row>
    <row r="3854" spans="1:27" x14ac:dyDescent="0.2">
      <c r="A3854">
        <v>3853</v>
      </c>
      <c r="B3854" t="s">
        <v>7009</v>
      </c>
      <c r="C3854" s="5">
        <v>43065</v>
      </c>
      <c r="D3854" s="5" t="str">
        <f t="shared" si="365"/>
        <v>2017-11</v>
      </c>
      <c r="E3854" s="5">
        <v>43068</v>
      </c>
      <c r="F3854" t="s">
        <v>193</v>
      </c>
      <c r="G3854" t="s">
        <v>1309</v>
      </c>
      <c r="H3854" t="s">
        <v>1310</v>
      </c>
      <c r="I3854" t="s">
        <v>31</v>
      </c>
      <c r="J3854" t="s">
        <v>32</v>
      </c>
      <c r="K3854" t="s">
        <v>3114</v>
      </c>
      <c r="L3854" t="s">
        <v>216</v>
      </c>
      <c r="M3854">
        <v>61107</v>
      </c>
      <c r="N3854" t="s">
        <v>110</v>
      </c>
      <c r="O3854" t="s">
        <v>1207</v>
      </c>
      <c r="P3854" t="s">
        <v>51</v>
      </c>
      <c r="Q3854" t="s">
        <v>80</v>
      </c>
      <c r="R3854" t="s">
        <v>1208</v>
      </c>
      <c r="S3854">
        <v>33.567999999999991</v>
      </c>
      <c r="T3854">
        <v>8</v>
      </c>
      <c r="U3854">
        <v>0.8</v>
      </c>
      <c r="V3854">
        <v>-53.708800000000025</v>
      </c>
      <c r="W3854" s="6">
        <f t="shared" si="364"/>
        <v>-1.6000000000000012</v>
      </c>
      <c r="X3854" s="4">
        <f t="shared" si="361"/>
        <v>-6.7136000000000031</v>
      </c>
      <c r="Y3854" s="4">
        <f t="shared" si="362"/>
        <v>4.1959999999999988</v>
      </c>
      <c r="Z3854" s="4">
        <f t="shared" si="363"/>
        <v>20.98</v>
      </c>
      <c r="AA3854" s="4">
        <f t="shared" si="360"/>
        <v>26.854399999999995</v>
      </c>
    </row>
    <row r="3855" spans="1:27" x14ac:dyDescent="0.2">
      <c r="A3855">
        <v>3854</v>
      </c>
      <c r="B3855" t="s">
        <v>7010</v>
      </c>
      <c r="C3855" s="5">
        <v>42892</v>
      </c>
      <c r="D3855" s="5" t="str">
        <f t="shared" si="365"/>
        <v>2017-06</v>
      </c>
      <c r="E3855" s="5">
        <v>42896</v>
      </c>
      <c r="F3855" t="s">
        <v>55</v>
      </c>
      <c r="G3855" t="s">
        <v>6384</v>
      </c>
      <c r="H3855" t="s">
        <v>6385</v>
      </c>
      <c r="I3855" t="s">
        <v>107</v>
      </c>
      <c r="J3855" t="s">
        <v>32</v>
      </c>
      <c r="K3855" t="s">
        <v>132</v>
      </c>
      <c r="L3855" t="s">
        <v>48</v>
      </c>
      <c r="M3855">
        <v>94122</v>
      </c>
      <c r="N3855" t="s">
        <v>49</v>
      </c>
      <c r="O3855" t="s">
        <v>7011</v>
      </c>
      <c r="P3855" t="s">
        <v>37</v>
      </c>
      <c r="Q3855" t="s">
        <v>70</v>
      </c>
      <c r="R3855" t="s">
        <v>7012</v>
      </c>
      <c r="S3855">
        <v>4.95</v>
      </c>
      <c r="T3855">
        <v>1</v>
      </c>
      <c r="U3855">
        <v>0</v>
      </c>
      <c r="V3855">
        <v>2.1780000000000004</v>
      </c>
      <c r="W3855" s="6">
        <f t="shared" si="364"/>
        <v>0.44000000000000006</v>
      </c>
      <c r="X3855" s="4">
        <f t="shared" si="361"/>
        <v>2.1780000000000004</v>
      </c>
      <c r="Y3855" s="4">
        <f t="shared" si="362"/>
        <v>4.95</v>
      </c>
      <c r="Z3855" s="4">
        <f t="shared" si="363"/>
        <v>4.95</v>
      </c>
      <c r="AA3855" s="4">
        <f t="shared" si="360"/>
        <v>0</v>
      </c>
    </row>
    <row r="3856" spans="1:27" x14ac:dyDescent="0.2">
      <c r="A3856">
        <v>3855</v>
      </c>
      <c r="B3856" t="s">
        <v>7010</v>
      </c>
      <c r="C3856" s="5">
        <v>42892</v>
      </c>
      <c r="D3856" s="5" t="str">
        <f t="shared" si="365"/>
        <v>2017-06</v>
      </c>
      <c r="E3856" s="5">
        <v>42896</v>
      </c>
      <c r="F3856" t="s">
        <v>55</v>
      </c>
      <c r="G3856" t="s">
        <v>6384</v>
      </c>
      <c r="H3856" t="s">
        <v>6385</v>
      </c>
      <c r="I3856" t="s">
        <v>107</v>
      </c>
      <c r="J3856" t="s">
        <v>32</v>
      </c>
      <c r="K3856" t="s">
        <v>132</v>
      </c>
      <c r="L3856" t="s">
        <v>48</v>
      </c>
      <c r="M3856">
        <v>94122</v>
      </c>
      <c r="N3856" t="s">
        <v>49</v>
      </c>
      <c r="O3856" t="s">
        <v>6417</v>
      </c>
      <c r="P3856" t="s">
        <v>51</v>
      </c>
      <c r="Q3856" t="s">
        <v>64</v>
      </c>
      <c r="R3856" t="s">
        <v>6418</v>
      </c>
      <c r="S3856">
        <v>26.400000000000002</v>
      </c>
      <c r="T3856">
        <v>5</v>
      </c>
      <c r="U3856">
        <v>0</v>
      </c>
      <c r="V3856">
        <v>0</v>
      </c>
      <c r="W3856" s="6">
        <f t="shared" si="364"/>
        <v>0</v>
      </c>
      <c r="X3856" s="4">
        <f t="shared" si="361"/>
        <v>0</v>
      </c>
      <c r="Y3856" s="4">
        <f t="shared" si="362"/>
        <v>5.28</v>
      </c>
      <c r="Z3856" s="4">
        <f t="shared" si="363"/>
        <v>5.28</v>
      </c>
      <c r="AA3856" s="4">
        <f t="shared" si="360"/>
        <v>0</v>
      </c>
    </row>
    <row r="3857" spans="1:27" x14ac:dyDescent="0.2">
      <c r="A3857">
        <v>3856</v>
      </c>
      <c r="B3857" t="s">
        <v>7013</v>
      </c>
      <c r="C3857" s="5">
        <v>43031</v>
      </c>
      <c r="D3857" s="5" t="str">
        <f t="shared" si="365"/>
        <v>2017-10</v>
      </c>
      <c r="E3857" s="5">
        <v>43036</v>
      </c>
      <c r="F3857" t="s">
        <v>28</v>
      </c>
      <c r="G3857" t="s">
        <v>6010</v>
      </c>
      <c r="H3857" t="s">
        <v>6011</v>
      </c>
      <c r="I3857" t="s">
        <v>31</v>
      </c>
      <c r="J3857" t="s">
        <v>32</v>
      </c>
      <c r="K3857" t="s">
        <v>685</v>
      </c>
      <c r="L3857" t="s">
        <v>109</v>
      </c>
      <c r="M3857">
        <v>78207</v>
      </c>
      <c r="N3857" t="s">
        <v>110</v>
      </c>
      <c r="O3857" t="s">
        <v>3891</v>
      </c>
      <c r="P3857" t="s">
        <v>51</v>
      </c>
      <c r="Q3857" t="s">
        <v>80</v>
      </c>
      <c r="R3857" t="s">
        <v>1222</v>
      </c>
      <c r="S3857">
        <v>3.5639999999999992</v>
      </c>
      <c r="T3857">
        <v>3</v>
      </c>
      <c r="U3857">
        <v>0.8</v>
      </c>
      <c r="V3857">
        <v>-6.2370000000000019</v>
      </c>
      <c r="W3857" s="6">
        <f t="shared" si="364"/>
        <v>-1.7500000000000009</v>
      </c>
      <c r="X3857" s="4">
        <f t="shared" si="361"/>
        <v>-2.0790000000000006</v>
      </c>
      <c r="Y3857" s="4">
        <f t="shared" si="362"/>
        <v>1.1879999999999997</v>
      </c>
      <c r="Z3857" s="4">
        <f t="shared" si="363"/>
        <v>5.9399999999999995</v>
      </c>
      <c r="AA3857" s="4">
        <f t="shared" si="360"/>
        <v>2.8511999999999995</v>
      </c>
    </row>
    <row r="3858" spans="1:27" x14ac:dyDescent="0.2">
      <c r="A3858">
        <v>3857</v>
      </c>
      <c r="B3858" t="s">
        <v>7013</v>
      </c>
      <c r="C3858" s="5">
        <v>43031</v>
      </c>
      <c r="D3858" s="5" t="str">
        <f t="shared" si="365"/>
        <v>2017-10</v>
      </c>
      <c r="E3858" s="5">
        <v>43036</v>
      </c>
      <c r="F3858" t="s">
        <v>28</v>
      </c>
      <c r="G3858" t="s">
        <v>6010</v>
      </c>
      <c r="H3858" t="s">
        <v>6011</v>
      </c>
      <c r="I3858" t="s">
        <v>31</v>
      </c>
      <c r="J3858" t="s">
        <v>32</v>
      </c>
      <c r="K3858" t="s">
        <v>685</v>
      </c>
      <c r="L3858" t="s">
        <v>109</v>
      </c>
      <c r="M3858">
        <v>78207</v>
      </c>
      <c r="N3858" t="s">
        <v>110</v>
      </c>
      <c r="O3858" t="s">
        <v>4671</v>
      </c>
      <c r="P3858" t="s">
        <v>76</v>
      </c>
      <c r="Q3858" t="s">
        <v>77</v>
      </c>
      <c r="R3858" t="s">
        <v>4672</v>
      </c>
      <c r="S3858">
        <v>823.96000000000015</v>
      </c>
      <c r="T3858">
        <v>5</v>
      </c>
      <c r="U3858">
        <v>0.2</v>
      </c>
      <c r="V3858">
        <v>51.497499999999974</v>
      </c>
      <c r="W3858" s="6">
        <f t="shared" si="364"/>
        <v>6.2499999999999958E-2</v>
      </c>
      <c r="X3858" s="4">
        <f t="shared" si="361"/>
        <v>10.299499999999995</v>
      </c>
      <c r="Y3858" s="4">
        <f t="shared" si="362"/>
        <v>164.79200000000003</v>
      </c>
      <c r="Z3858" s="4">
        <f t="shared" si="363"/>
        <v>205.99000000000004</v>
      </c>
      <c r="AA3858" s="4">
        <f t="shared" si="360"/>
        <v>164.79200000000003</v>
      </c>
    </row>
    <row r="3859" spans="1:27" x14ac:dyDescent="0.2">
      <c r="A3859">
        <v>3858</v>
      </c>
      <c r="B3859" t="s">
        <v>7013</v>
      </c>
      <c r="C3859" s="5">
        <v>43031</v>
      </c>
      <c r="D3859" s="5" t="str">
        <f t="shared" si="365"/>
        <v>2017-10</v>
      </c>
      <c r="E3859" s="5">
        <v>43036</v>
      </c>
      <c r="F3859" t="s">
        <v>28</v>
      </c>
      <c r="G3859" t="s">
        <v>6010</v>
      </c>
      <c r="H3859" t="s">
        <v>6011</v>
      </c>
      <c r="I3859" t="s">
        <v>31</v>
      </c>
      <c r="J3859" t="s">
        <v>32</v>
      </c>
      <c r="K3859" t="s">
        <v>685</v>
      </c>
      <c r="L3859" t="s">
        <v>109</v>
      </c>
      <c r="M3859">
        <v>78207</v>
      </c>
      <c r="N3859" t="s">
        <v>110</v>
      </c>
      <c r="O3859" t="s">
        <v>3964</v>
      </c>
      <c r="P3859" t="s">
        <v>51</v>
      </c>
      <c r="Q3859" t="s">
        <v>73</v>
      </c>
      <c r="R3859" t="s">
        <v>3965</v>
      </c>
      <c r="S3859">
        <v>10.272000000000002</v>
      </c>
      <c r="T3859">
        <v>3</v>
      </c>
      <c r="U3859">
        <v>0.2</v>
      </c>
      <c r="V3859">
        <v>0.89880000000000004</v>
      </c>
      <c r="W3859" s="6">
        <f t="shared" si="364"/>
        <v>8.7499999999999981E-2</v>
      </c>
      <c r="X3859" s="4">
        <f t="shared" si="361"/>
        <v>0.29960000000000003</v>
      </c>
      <c r="Y3859" s="4">
        <f t="shared" si="362"/>
        <v>3.4240000000000008</v>
      </c>
      <c r="Z3859" s="4">
        <f t="shared" si="363"/>
        <v>4.28</v>
      </c>
      <c r="AA3859" s="4">
        <f t="shared" si="360"/>
        <v>2.0544000000000007</v>
      </c>
    </row>
    <row r="3860" spans="1:27" x14ac:dyDescent="0.2">
      <c r="A3860">
        <v>3859</v>
      </c>
      <c r="B3860" t="s">
        <v>7014</v>
      </c>
      <c r="C3860" s="5">
        <v>41993</v>
      </c>
      <c r="D3860" s="5" t="str">
        <f t="shared" si="365"/>
        <v>2014-12</v>
      </c>
      <c r="E3860" s="5">
        <v>41993</v>
      </c>
      <c r="F3860" t="s">
        <v>1298</v>
      </c>
      <c r="G3860" t="s">
        <v>5820</v>
      </c>
      <c r="H3860" t="s">
        <v>5821</v>
      </c>
      <c r="I3860" t="s">
        <v>31</v>
      </c>
      <c r="J3860" t="s">
        <v>32</v>
      </c>
      <c r="K3860" t="s">
        <v>7015</v>
      </c>
      <c r="L3860" t="s">
        <v>462</v>
      </c>
      <c r="M3860">
        <v>80229</v>
      </c>
      <c r="N3860" t="s">
        <v>49</v>
      </c>
      <c r="O3860" t="s">
        <v>7016</v>
      </c>
      <c r="P3860" t="s">
        <v>76</v>
      </c>
      <c r="Q3860" t="s">
        <v>166</v>
      </c>
      <c r="R3860" t="s">
        <v>7017</v>
      </c>
      <c r="S3860">
        <v>447.94399999999996</v>
      </c>
      <c r="T3860">
        <v>7</v>
      </c>
      <c r="U3860">
        <v>0.2</v>
      </c>
      <c r="V3860">
        <v>89.588799999999992</v>
      </c>
      <c r="W3860" s="6">
        <f t="shared" si="364"/>
        <v>0.2</v>
      </c>
      <c r="X3860" s="4">
        <f t="shared" si="361"/>
        <v>12.798399999999999</v>
      </c>
      <c r="Y3860" s="4">
        <f t="shared" si="362"/>
        <v>63.991999999999997</v>
      </c>
      <c r="Z3860" s="4">
        <f t="shared" si="363"/>
        <v>79.989999999999981</v>
      </c>
      <c r="AA3860" s="4">
        <f t="shared" si="360"/>
        <v>89.588799999999992</v>
      </c>
    </row>
    <row r="3861" spans="1:27" x14ac:dyDescent="0.2">
      <c r="A3861">
        <v>3860</v>
      </c>
      <c r="B3861" t="s">
        <v>7018</v>
      </c>
      <c r="C3861" s="5">
        <v>42783</v>
      </c>
      <c r="D3861" s="5" t="str">
        <f t="shared" si="365"/>
        <v>2017-02</v>
      </c>
      <c r="E3861" s="5">
        <v>42788</v>
      </c>
      <c r="F3861" t="s">
        <v>55</v>
      </c>
      <c r="G3861" t="s">
        <v>3801</v>
      </c>
      <c r="H3861" t="s">
        <v>3802</v>
      </c>
      <c r="I3861" t="s">
        <v>107</v>
      </c>
      <c r="J3861" t="s">
        <v>32</v>
      </c>
      <c r="K3861" t="s">
        <v>308</v>
      </c>
      <c r="L3861" t="s">
        <v>216</v>
      </c>
      <c r="M3861">
        <v>60653</v>
      </c>
      <c r="N3861" t="s">
        <v>110</v>
      </c>
      <c r="O3861" t="s">
        <v>3339</v>
      </c>
      <c r="P3861" t="s">
        <v>37</v>
      </c>
      <c r="Q3861" t="s">
        <v>61</v>
      </c>
      <c r="R3861" t="s">
        <v>3340</v>
      </c>
      <c r="S3861">
        <v>480.96</v>
      </c>
      <c r="T3861">
        <v>3</v>
      </c>
      <c r="U3861">
        <v>0.5</v>
      </c>
      <c r="V3861">
        <v>-269.33760000000001</v>
      </c>
      <c r="W3861" s="6">
        <f t="shared" si="364"/>
        <v>-0.56000000000000005</v>
      </c>
      <c r="X3861" s="4">
        <f t="shared" si="361"/>
        <v>-89.779200000000003</v>
      </c>
      <c r="Y3861" s="4">
        <f t="shared" si="362"/>
        <v>160.32</v>
      </c>
      <c r="Z3861" s="4">
        <f t="shared" si="363"/>
        <v>320.64</v>
      </c>
      <c r="AA3861" s="4">
        <f t="shared" si="360"/>
        <v>240.48</v>
      </c>
    </row>
    <row r="3862" spans="1:27" x14ac:dyDescent="0.2">
      <c r="A3862">
        <v>3861</v>
      </c>
      <c r="B3862" t="s">
        <v>7018</v>
      </c>
      <c r="C3862" s="5">
        <v>42783</v>
      </c>
      <c r="D3862" s="5" t="str">
        <f t="shared" si="365"/>
        <v>2017-02</v>
      </c>
      <c r="E3862" s="5">
        <v>42788</v>
      </c>
      <c r="F3862" t="s">
        <v>55</v>
      </c>
      <c r="G3862" t="s">
        <v>3801</v>
      </c>
      <c r="H3862" t="s">
        <v>3802</v>
      </c>
      <c r="I3862" t="s">
        <v>107</v>
      </c>
      <c r="J3862" t="s">
        <v>32</v>
      </c>
      <c r="K3862" t="s">
        <v>308</v>
      </c>
      <c r="L3862" t="s">
        <v>216</v>
      </c>
      <c r="M3862">
        <v>60653</v>
      </c>
      <c r="N3862" t="s">
        <v>110</v>
      </c>
      <c r="O3862" t="s">
        <v>7019</v>
      </c>
      <c r="P3862" t="s">
        <v>76</v>
      </c>
      <c r="Q3862" t="s">
        <v>77</v>
      </c>
      <c r="R3862" t="s">
        <v>7020</v>
      </c>
      <c r="S3862">
        <v>124.79200000000002</v>
      </c>
      <c r="T3862">
        <v>1</v>
      </c>
      <c r="U3862">
        <v>0.2</v>
      </c>
      <c r="V3862">
        <v>10.919299999999996</v>
      </c>
      <c r="W3862" s="6">
        <f t="shared" si="364"/>
        <v>8.7499999999999953E-2</v>
      </c>
      <c r="X3862" s="4">
        <f t="shared" si="361"/>
        <v>10.919299999999996</v>
      </c>
      <c r="Y3862" s="4">
        <f t="shared" si="362"/>
        <v>124.79200000000002</v>
      </c>
      <c r="Z3862" s="4">
        <f t="shared" si="363"/>
        <v>155.99</v>
      </c>
      <c r="AA3862" s="4">
        <f t="shared" si="360"/>
        <v>24.958400000000005</v>
      </c>
    </row>
    <row r="3863" spans="1:27" x14ac:dyDescent="0.2">
      <c r="A3863">
        <v>3862</v>
      </c>
      <c r="B3863" t="s">
        <v>7021</v>
      </c>
      <c r="C3863" s="5">
        <v>41762</v>
      </c>
      <c r="D3863" s="5" t="str">
        <f t="shared" si="365"/>
        <v>2014-05</v>
      </c>
      <c r="E3863" s="5">
        <v>41769</v>
      </c>
      <c r="F3863" t="s">
        <v>55</v>
      </c>
      <c r="G3863" t="s">
        <v>6965</v>
      </c>
      <c r="H3863" t="s">
        <v>6966</v>
      </c>
      <c r="I3863" t="s">
        <v>31</v>
      </c>
      <c r="J3863" t="s">
        <v>32</v>
      </c>
      <c r="K3863" t="s">
        <v>3202</v>
      </c>
      <c r="L3863" t="s">
        <v>272</v>
      </c>
      <c r="M3863">
        <v>10701</v>
      </c>
      <c r="N3863" t="s">
        <v>153</v>
      </c>
      <c r="O3863" t="s">
        <v>7022</v>
      </c>
      <c r="P3863" t="s">
        <v>51</v>
      </c>
      <c r="Q3863" t="s">
        <v>80</v>
      </c>
      <c r="R3863" t="s">
        <v>7023</v>
      </c>
      <c r="S3863">
        <v>40.176000000000002</v>
      </c>
      <c r="T3863">
        <v>3</v>
      </c>
      <c r="U3863">
        <v>0.2</v>
      </c>
      <c r="V3863">
        <v>14.563799999999997</v>
      </c>
      <c r="W3863" s="6">
        <f t="shared" si="364"/>
        <v>0.36249999999999993</v>
      </c>
      <c r="X3863" s="4">
        <f t="shared" si="361"/>
        <v>4.8545999999999987</v>
      </c>
      <c r="Y3863" s="4">
        <f t="shared" si="362"/>
        <v>13.392000000000001</v>
      </c>
      <c r="Z3863" s="4">
        <f t="shared" si="363"/>
        <v>16.739999999999998</v>
      </c>
      <c r="AA3863" s="4">
        <f t="shared" si="360"/>
        <v>8.0352000000000015</v>
      </c>
    </row>
    <row r="3864" spans="1:27" x14ac:dyDescent="0.2">
      <c r="A3864">
        <v>3863</v>
      </c>
      <c r="B3864" t="s">
        <v>7021</v>
      </c>
      <c r="C3864" s="5">
        <v>41762</v>
      </c>
      <c r="D3864" s="5" t="str">
        <f t="shared" si="365"/>
        <v>2014-05</v>
      </c>
      <c r="E3864" s="5">
        <v>41769</v>
      </c>
      <c r="F3864" t="s">
        <v>55</v>
      </c>
      <c r="G3864" t="s">
        <v>6965</v>
      </c>
      <c r="H3864" t="s">
        <v>6966</v>
      </c>
      <c r="I3864" t="s">
        <v>31</v>
      </c>
      <c r="J3864" t="s">
        <v>32</v>
      </c>
      <c r="K3864" t="s">
        <v>3202</v>
      </c>
      <c r="L3864" t="s">
        <v>272</v>
      </c>
      <c r="M3864">
        <v>10701</v>
      </c>
      <c r="N3864" t="s">
        <v>153</v>
      </c>
      <c r="O3864" t="s">
        <v>497</v>
      </c>
      <c r="P3864" t="s">
        <v>51</v>
      </c>
      <c r="Q3864" t="s">
        <v>80</v>
      </c>
      <c r="R3864" t="s">
        <v>498</v>
      </c>
      <c r="S3864">
        <v>10.896000000000001</v>
      </c>
      <c r="T3864">
        <v>3</v>
      </c>
      <c r="U3864">
        <v>0.2</v>
      </c>
      <c r="V3864">
        <v>3.9497999999999998</v>
      </c>
      <c r="W3864" s="6">
        <f t="shared" si="364"/>
        <v>0.36249999999999993</v>
      </c>
      <c r="X3864" s="4">
        <f t="shared" si="361"/>
        <v>1.3166</v>
      </c>
      <c r="Y3864" s="4">
        <f t="shared" si="362"/>
        <v>3.6320000000000001</v>
      </c>
      <c r="Z3864" s="4">
        <f t="shared" si="363"/>
        <v>4.54</v>
      </c>
      <c r="AA3864" s="4">
        <f t="shared" si="360"/>
        <v>2.1792000000000002</v>
      </c>
    </row>
    <row r="3865" spans="1:27" x14ac:dyDescent="0.2">
      <c r="A3865">
        <v>3864</v>
      </c>
      <c r="B3865" t="s">
        <v>7024</v>
      </c>
      <c r="C3865" s="5">
        <v>43025</v>
      </c>
      <c r="D3865" s="5" t="str">
        <f t="shared" si="365"/>
        <v>2017-10</v>
      </c>
      <c r="E3865" s="5">
        <v>43027</v>
      </c>
      <c r="F3865" t="s">
        <v>28</v>
      </c>
      <c r="G3865" t="s">
        <v>1697</v>
      </c>
      <c r="H3865" t="s">
        <v>1698</v>
      </c>
      <c r="I3865" t="s">
        <v>31</v>
      </c>
      <c r="J3865" t="s">
        <v>32</v>
      </c>
      <c r="K3865" t="s">
        <v>955</v>
      </c>
      <c r="L3865" t="s">
        <v>48</v>
      </c>
      <c r="M3865">
        <v>92037</v>
      </c>
      <c r="N3865" t="s">
        <v>49</v>
      </c>
      <c r="O3865" t="s">
        <v>7025</v>
      </c>
      <c r="P3865" t="s">
        <v>51</v>
      </c>
      <c r="Q3865" t="s">
        <v>73</v>
      </c>
      <c r="R3865" t="s">
        <v>7026</v>
      </c>
      <c r="S3865">
        <v>10.64</v>
      </c>
      <c r="T3865">
        <v>4</v>
      </c>
      <c r="U3865">
        <v>0</v>
      </c>
      <c r="V3865">
        <v>2.7664</v>
      </c>
      <c r="W3865" s="6">
        <f t="shared" si="364"/>
        <v>0.26</v>
      </c>
      <c r="X3865" s="4">
        <f t="shared" si="361"/>
        <v>0.69159999999999999</v>
      </c>
      <c r="Y3865" s="4">
        <f t="shared" si="362"/>
        <v>2.66</v>
      </c>
      <c r="Z3865" s="4">
        <f t="shared" si="363"/>
        <v>2.66</v>
      </c>
      <c r="AA3865" s="4">
        <f t="shared" si="360"/>
        <v>0</v>
      </c>
    </row>
    <row r="3866" spans="1:27" x14ac:dyDescent="0.2">
      <c r="A3866">
        <v>3865</v>
      </c>
      <c r="B3866" t="s">
        <v>7027</v>
      </c>
      <c r="C3866" s="5">
        <v>42336</v>
      </c>
      <c r="D3866" s="5" t="str">
        <f t="shared" si="365"/>
        <v>2015-11</v>
      </c>
      <c r="E3866" s="5">
        <v>42341</v>
      </c>
      <c r="F3866" t="s">
        <v>55</v>
      </c>
      <c r="G3866" t="s">
        <v>570</v>
      </c>
      <c r="H3866" t="s">
        <v>571</v>
      </c>
      <c r="I3866" t="s">
        <v>31</v>
      </c>
      <c r="J3866" t="s">
        <v>32</v>
      </c>
      <c r="K3866" t="s">
        <v>7028</v>
      </c>
      <c r="L3866" t="s">
        <v>216</v>
      </c>
      <c r="M3866">
        <v>61821</v>
      </c>
      <c r="N3866" t="s">
        <v>110</v>
      </c>
      <c r="O3866" t="s">
        <v>7029</v>
      </c>
      <c r="P3866" t="s">
        <v>37</v>
      </c>
      <c r="Q3866" t="s">
        <v>70</v>
      </c>
      <c r="R3866" t="s">
        <v>7030</v>
      </c>
      <c r="S3866">
        <v>151.96</v>
      </c>
      <c r="T3866">
        <v>5</v>
      </c>
      <c r="U3866">
        <v>0.6</v>
      </c>
      <c r="V3866">
        <v>-182.35200000000003</v>
      </c>
      <c r="W3866" s="6">
        <f t="shared" si="364"/>
        <v>-1.2000000000000002</v>
      </c>
      <c r="X3866" s="4">
        <f t="shared" si="361"/>
        <v>-36.470400000000005</v>
      </c>
      <c r="Y3866" s="4">
        <f t="shared" si="362"/>
        <v>30.392000000000003</v>
      </c>
      <c r="Z3866" s="4">
        <f t="shared" si="363"/>
        <v>75.98</v>
      </c>
      <c r="AA3866" s="4">
        <f t="shared" si="360"/>
        <v>91.176000000000002</v>
      </c>
    </row>
    <row r="3867" spans="1:27" x14ac:dyDescent="0.2">
      <c r="A3867">
        <v>3866</v>
      </c>
      <c r="B3867" t="s">
        <v>7031</v>
      </c>
      <c r="C3867" s="5">
        <v>41847</v>
      </c>
      <c r="D3867" s="5" t="str">
        <f t="shared" si="365"/>
        <v>2014-07</v>
      </c>
      <c r="E3867" s="5">
        <v>41849</v>
      </c>
      <c r="F3867" t="s">
        <v>28</v>
      </c>
      <c r="G3867" t="s">
        <v>4639</v>
      </c>
      <c r="H3867" t="s">
        <v>4640</v>
      </c>
      <c r="I3867" t="s">
        <v>31</v>
      </c>
      <c r="J3867" t="s">
        <v>32</v>
      </c>
      <c r="K3867" t="s">
        <v>132</v>
      </c>
      <c r="L3867" t="s">
        <v>48</v>
      </c>
      <c r="M3867">
        <v>94122</v>
      </c>
      <c r="N3867" t="s">
        <v>49</v>
      </c>
      <c r="O3867" t="s">
        <v>4826</v>
      </c>
      <c r="P3867" t="s">
        <v>76</v>
      </c>
      <c r="Q3867" t="s">
        <v>166</v>
      </c>
      <c r="R3867" t="s">
        <v>4827</v>
      </c>
      <c r="S3867">
        <v>238</v>
      </c>
      <c r="T3867">
        <v>2</v>
      </c>
      <c r="U3867">
        <v>0</v>
      </c>
      <c r="V3867">
        <v>38.080000000000013</v>
      </c>
      <c r="W3867" s="6">
        <f t="shared" si="364"/>
        <v>0.16000000000000006</v>
      </c>
      <c r="X3867" s="4">
        <f t="shared" si="361"/>
        <v>19.040000000000006</v>
      </c>
      <c r="Y3867" s="4">
        <f t="shared" si="362"/>
        <v>119</v>
      </c>
      <c r="Z3867" s="4">
        <f t="shared" si="363"/>
        <v>119</v>
      </c>
      <c r="AA3867" s="4">
        <f t="shared" si="360"/>
        <v>0</v>
      </c>
    </row>
    <row r="3868" spans="1:27" x14ac:dyDescent="0.2">
      <c r="A3868">
        <v>3867</v>
      </c>
      <c r="B3868" t="s">
        <v>7032</v>
      </c>
      <c r="C3868" s="5">
        <v>42848</v>
      </c>
      <c r="D3868" s="5" t="str">
        <f t="shared" si="365"/>
        <v>2017-04</v>
      </c>
      <c r="E3868" s="5">
        <v>42850</v>
      </c>
      <c r="F3868" t="s">
        <v>28</v>
      </c>
      <c r="G3868" t="s">
        <v>2132</v>
      </c>
      <c r="H3868" t="s">
        <v>2133</v>
      </c>
      <c r="I3868" t="s">
        <v>31</v>
      </c>
      <c r="J3868" t="s">
        <v>32</v>
      </c>
      <c r="K3868" t="s">
        <v>1489</v>
      </c>
      <c r="L3868" t="s">
        <v>259</v>
      </c>
      <c r="M3868">
        <v>46226</v>
      </c>
      <c r="N3868" t="s">
        <v>110</v>
      </c>
      <c r="O3868" t="s">
        <v>4454</v>
      </c>
      <c r="P3868" t="s">
        <v>76</v>
      </c>
      <c r="Q3868" t="s">
        <v>166</v>
      </c>
      <c r="R3868" t="s">
        <v>4455</v>
      </c>
      <c r="S3868">
        <v>155.34</v>
      </c>
      <c r="T3868">
        <v>6</v>
      </c>
      <c r="U3868">
        <v>0</v>
      </c>
      <c r="V3868">
        <v>55.922399999999996</v>
      </c>
      <c r="W3868" s="6">
        <f t="shared" si="364"/>
        <v>0.36</v>
      </c>
      <c r="X3868" s="4">
        <f t="shared" si="361"/>
        <v>9.3203999999999994</v>
      </c>
      <c r="Y3868" s="4">
        <f t="shared" si="362"/>
        <v>25.89</v>
      </c>
      <c r="Z3868" s="4">
        <f t="shared" si="363"/>
        <v>25.89</v>
      </c>
      <c r="AA3868" s="4">
        <f t="shared" si="360"/>
        <v>0</v>
      </c>
    </row>
    <row r="3869" spans="1:27" x14ac:dyDescent="0.2">
      <c r="A3869">
        <v>3868</v>
      </c>
      <c r="B3869" t="s">
        <v>7033</v>
      </c>
      <c r="C3869" s="5">
        <v>42300</v>
      </c>
      <c r="D3869" s="5" t="str">
        <f t="shared" si="365"/>
        <v>2015-10</v>
      </c>
      <c r="E3869" s="5">
        <v>42304</v>
      </c>
      <c r="F3869" t="s">
        <v>28</v>
      </c>
      <c r="G3869" t="s">
        <v>2344</v>
      </c>
      <c r="H3869" t="s">
        <v>2345</v>
      </c>
      <c r="I3869" t="s">
        <v>31</v>
      </c>
      <c r="J3869" t="s">
        <v>32</v>
      </c>
      <c r="K3869" t="s">
        <v>955</v>
      </c>
      <c r="L3869" t="s">
        <v>48</v>
      </c>
      <c r="M3869">
        <v>92105</v>
      </c>
      <c r="N3869" t="s">
        <v>49</v>
      </c>
      <c r="O3869" t="s">
        <v>2646</v>
      </c>
      <c r="P3869" t="s">
        <v>76</v>
      </c>
      <c r="Q3869" t="s">
        <v>166</v>
      </c>
      <c r="R3869" t="s">
        <v>2647</v>
      </c>
      <c r="S3869">
        <v>148.32</v>
      </c>
      <c r="T3869">
        <v>9</v>
      </c>
      <c r="U3869">
        <v>0</v>
      </c>
      <c r="V3869">
        <v>63.777600000000007</v>
      </c>
      <c r="W3869" s="6">
        <f t="shared" si="364"/>
        <v>0.43000000000000005</v>
      </c>
      <c r="X3869" s="4">
        <f t="shared" si="361"/>
        <v>7.0864000000000011</v>
      </c>
      <c r="Y3869" s="4">
        <f t="shared" si="362"/>
        <v>16.48</v>
      </c>
      <c r="Z3869" s="4">
        <f t="shared" si="363"/>
        <v>16.48</v>
      </c>
      <c r="AA3869" s="4">
        <f t="shared" si="360"/>
        <v>0</v>
      </c>
    </row>
    <row r="3870" spans="1:27" x14ac:dyDescent="0.2">
      <c r="A3870">
        <v>3869</v>
      </c>
      <c r="B3870" t="s">
        <v>7033</v>
      </c>
      <c r="C3870" s="5">
        <v>42300</v>
      </c>
      <c r="D3870" s="5" t="str">
        <f t="shared" si="365"/>
        <v>2015-10</v>
      </c>
      <c r="E3870" s="5">
        <v>42304</v>
      </c>
      <c r="F3870" t="s">
        <v>28</v>
      </c>
      <c r="G3870" t="s">
        <v>2344</v>
      </c>
      <c r="H3870" t="s">
        <v>2345</v>
      </c>
      <c r="I3870" t="s">
        <v>31</v>
      </c>
      <c r="J3870" t="s">
        <v>32</v>
      </c>
      <c r="K3870" t="s">
        <v>955</v>
      </c>
      <c r="L3870" t="s">
        <v>48</v>
      </c>
      <c r="M3870">
        <v>92105</v>
      </c>
      <c r="N3870" t="s">
        <v>49</v>
      </c>
      <c r="O3870" t="s">
        <v>6371</v>
      </c>
      <c r="P3870" t="s">
        <v>37</v>
      </c>
      <c r="Q3870" t="s">
        <v>41</v>
      </c>
      <c r="R3870" t="s">
        <v>6372</v>
      </c>
      <c r="S3870">
        <v>240.78400000000002</v>
      </c>
      <c r="T3870">
        <v>1</v>
      </c>
      <c r="U3870">
        <v>0.2</v>
      </c>
      <c r="V3870">
        <v>27.088199999999965</v>
      </c>
      <c r="W3870" s="6">
        <f t="shared" si="364"/>
        <v>0.11249999999999985</v>
      </c>
      <c r="X3870" s="4">
        <f t="shared" si="361"/>
        <v>27.088199999999965</v>
      </c>
      <c r="Y3870" s="4">
        <f t="shared" si="362"/>
        <v>240.78400000000002</v>
      </c>
      <c r="Z3870" s="4">
        <f t="shared" si="363"/>
        <v>300.98</v>
      </c>
      <c r="AA3870" s="4">
        <f t="shared" si="360"/>
        <v>48.156800000000004</v>
      </c>
    </row>
    <row r="3871" spans="1:27" x14ac:dyDescent="0.2">
      <c r="A3871">
        <v>3870</v>
      </c>
      <c r="B3871" t="s">
        <v>7033</v>
      </c>
      <c r="C3871" s="5">
        <v>42300</v>
      </c>
      <c r="D3871" s="5" t="str">
        <f t="shared" si="365"/>
        <v>2015-10</v>
      </c>
      <c r="E3871" s="5">
        <v>42304</v>
      </c>
      <c r="F3871" t="s">
        <v>28</v>
      </c>
      <c r="G3871" t="s">
        <v>2344</v>
      </c>
      <c r="H3871" t="s">
        <v>2345</v>
      </c>
      <c r="I3871" t="s">
        <v>31</v>
      </c>
      <c r="J3871" t="s">
        <v>32</v>
      </c>
      <c r="K3871" t="s">
        <v>955</v>
      </c>
      <c r="L3871" t="s">
        <v>48</v>
      </c>
      <c r="M3871">
        <v>92105</v>
      </c>
      <c r="N3871" t="s">
        <v>49</v>
      </c>
      <c r="O3871" t="s">
        <v>3425</v>
      </c>
      <c r="P3871" t="s">
        <v>37</v>
      </c>
      <c r="Q3871" t="s">
        <v>41</v>
      </c>
      <c r="R3871" t="s">
        <v>3426</v>
      </c>
      <c r="S3871">
        <v>191.96800000000002</v>
      </c>
      <c r="T3871">
        <v>7</v>
      </c>
      <c r="U3871">
        <v>0.2</v>
      </c>
      <c r="V3871">
        <v>16.797200000000004</v>
      </c>
      <c r="W3871" s="6">
        <f t="shared" si="364"/>
        <v>8.7500000000000008E-2</v>
      </c>
      <c r="X3871" s="4">
        <f t="shared" si="361"/>
        <v>2.3996000000000004</v>
      </c>
      <c r="Y3871" s="4">
        <f t="shared" si="362"/>
        <v>27.424000000000003</v>
      </c>
      <c r="Z3871" s="4">
        <f t="shared" si="363"/>
        <v>34.28</v>
      </c>
      <c r="AA3871" s="4">
        <f t="shared" si="360"/>
        <v>38.393600000000006</v>
      </c>
    </row>
    <row r="3872" spans="1:27" x14ac:dyDescent="0.2">
      <c r="A3872">
        <v>3871</v>
      </c>
      <c r="B3872" t="s">
        <v>7033</v>
      </c>
      <c r="C3872" s="5">
        <v>42300</v>
      </c>
      <c r="D3872" s="5" t="str">
        <f t="shared" si="365"/>
        <v>2015-10</v>
      </c>
      <c r="E3872" s="5">
        <v>42304</v>
      </c>
      <c r="F3872" t="s">
        <v>28</v>
      </c>
      <c r="G3872" t="s">
        <v>2344</v>
      </c>
      <c r="H3872" t="s">
        <v>2345</v>
      </c>
      <c r="I3872" t="s">
        <v>31</v>
      </c>
      <c r="J3872" t="s">
        <v>32</v>
      </c>
      <c r="K3872" t="s">
        <v>955</v>
      </c>
      <c r="L3872" t="s">
        <v>48</v>
      </c>
      <c r="M3872">
        <v>92105</v>
      </c>
      <c r="N3872" t="s">
        <v>49</v>
      </c>
      <c r="O3872" t="s">
        <v>2382</v>
      </c>
      <c r="P3872" t="s">
        <v>51</v>
      </c>
      <c r="Q3872" t="s">
        <v>95</v>
      </c>
      <c r="R3872" t="s">
        <v>2383</v>
      </c>
      <c r="S3872">
        <v>11.56</v>
      </c>
      <c r="T3872">
        <v>2</v>
      </c>
      <c r="U3872">
        <v>0</v>
      </c>
      <c r="V3872">
        <v>5.6644000000000005</v>
      </c>
      <c r="W3872" s="6">
        <f t="shared" si="364"/>
        <v>0.49000000000000005</v>
      </c>
      <c r="X3872" s="4">
        <f t="shared" si="361"/>
        <v>2.8322000000000003</v>
      </c>
      <c r="Y3872" s="4">
        <f t="shared" si="362"/>
        <v>5.78</v>
      </c>
      <c r="Z3872" s="4">
        <f t="shared" si="363"/>
        <v>5.78</v>
      </c>
      <c r="AA3872" s="4">
        <f t="shared" si="360"/>
        <v>0</v>
      </c>
    </row>
    <row r="3873" spans="1:27" x14ac:dyDescent="0.2">
      <c r="A3873">
        <v>3872</v>
      </c>
      <c r="B3873" t="s">
        <v>7033</v>
      </c>
      <c r="C3873" s="5">
        <v>42300</v>
      </c>
      <c r="D3873" s="5" t="str">
        <f t="shared" si="365"/>
        <v>2015-10</v>
      </c>
      <c r="E3873" s="5">
        <v>42304</v>
      </c>
      <c r="F3873" t="s">
        <v>28</v>
      </c>
      <c r="G3873" t="s">
        <v>2344</v>
      </c>
      <c r="H3873" t="s">
        <v>2345</v>
      </c>
      <c r="I3873" t="s">
        <v>31</v>
      </c>
      <c r="J3873" t="s">
        <v>32</v>
      </c>
      <c r="K3873" t="s">
        <v>955</v>
      </c>
      <c r="L3873" t="s">
        <v>48</v>
      </c>
      <c r="M3873">
        <v>92105</v>
      </c>
      <c r="N3873" t="s">
        <v>49</v>
      </c>
      <c r="O3873" t="s">
        <v>506</v>
      </c>
      <c r="P3873" t="s">
        <v>51</v>
      </c>
      <c r="Q3873" t="s">
        <v>178</v>
      </c>
      <c r="R3873" t="s">
        <v>507</v>
      </c>
      <c r="S3873">
        <v>11.8</v>
      </c>
      <c r="T3873">
        <v>4</v>
      </c>
      <c r="U3873">
        <v>0</v>
      </c>
      <c r="V3873">
        <v>5.6639999999999997</v>
      </c>
      <c r="W3873" s="6">
        <f t="shared" si="364"/>
        <v>0.47999999999999993</v>
      </c>
      <c r="X3873" s="4">
        <f t="shared" si="361"/>
        <v>1.4159999999999999</v>
      </c>
      <c r="Y3873" s="4">
        <f t="shared" si="362"/>
        <v>2.95</v>
      </c>
      <c r="Z3873" s="4">
        <f t="shared" si="363"/>
        <v>2.95</v>
      </c>
      <c r="AA3873" s="4">
        <f t="shared" si="360"/>
        <v>0</v>
      </c>
    </row>
    <row r="3874" spans="1:27" x14ac:dyDescent="0.2">
      <c r="A3874">
        <v>3873</v>
      </c>
      <c r="B3874" t="s">
        <v>7033</v>
      </c>
      <c r="C3874" s="5">
        <v>42300</v>
      </c>
      <c r="D3874" s="5" t="str">
        <f t="shared" si="365"/>
        <v>2015-10</v>
      </c>
      <c r="E3874" s="5">
        <v>42304</v>
      </c>
      <c r="F3874" t="s">
        <v>28</v>
      </c>
      <c r="G3874" t="s">
        <v>2344</v>
      </c>
      <c r="H3874" t="s">
        <v>2345</v>
      </c>
      <c r="I3874" t="s">
        <v>31</v>
      </c>
      <c r="J3874" t="s">
        <v>32</v>
      </c>
      <c r="K3874" t="s">
        <v>955</v>
      </c>
      <c r="L3874" t="s">
        <v>48</v>
      </c>
      <c r="M3874">
        <v>92105</v>
      </c>
      <c r="N3874" t="s">
        <v>49</v>
      </c>
      <c r="O3874" t="s">
        <v>4533</v>
      </c>
      <c r="P3874" t="s">
        <v>37</v>
      </c>
      <c r="Q3874" t="s">
        <v>41</v>
      </c>
      <c r="R3874" t="s">
        <v>4534</v>
      </c>
      <c r="S3874">
        <v>842.35200000000009</v>
      </c>
      <c r="T3874">
        <v>3</v>
      </c>
      <c r="U3874">
        <v>0.2</v>
      </c>
      <c r="V3874">
        <v>42.117600000000039</v>
      </c>
      <c r="W3874" s="6">
        <f t="shared" si="364"/>
        <v>5.0000000000000037E-2</v>
      </c>
      <c r="X3874" s="4">
        <f t="shared" si="361"/>
        <v>14.039200000000013</v>
      </c>
      <c r="Y3874" s="4">
        <f t="shared" si="362"/>
        <v>280.78400000000005</v>
      </c>
      <c r="Z3874" s="4">
        <f t="shared" si="363"/>
        <v>350.97999999999996</v>
      </c>
      <c r="AA3874" s="4">
        <f t="shared" si="360"/>
        <v>168.47040000000004</v>
      </c>
    </row>
    <row r="3875" spans="1:27" x14ac:dyDescent="0.2">
      <c r="A3875">
        <v>3874</v>
      </c>
      <c r="B3875" t="s">
        <v>7034</v>
      </c>
      <c r="C3875" s="5">
        <v>42618</v>
      </c>
      <c r="D3875" s="5" t="str">
        <f t="shared" si="365"/>
        <v>2016-09</v>
      </c>
      <c r="E3875" s="5">
        <v>42620</v>
      </c>
      <c r="F3875" t="s">
        <v>28</v>
      </c>
      <c r="G3875" t="s">
        <v>6010</v>
      </c>
      <c r="H3875" t="s">
        <v>6011</v>
      </c>
      <c r="I3875" t="s">
        <v>31</v>
      </c>
      <c r="J3875" t="s">
        <v>32</v>
      </c>
      <c r="K3875" t="s">
        <v>4900</v>
      </c>
      <c r="L3875" t="s">
        <v>340</v>
      </c>
      <c r="M3875">
        <v>37604</v>
      </c>
      <c r="N3875" t="s">
        <v>35</v>
      </c>
      <c r="O3875" t="s">
        <v>2767</v>
      </c>
      <c r="P3875" t="s">
        <v>51</v>
      </c>
      <c r="Q3875" t="s">
        <v>178</v>
      </c>
      <c r="R3875" t="s">
        <v>676</v>
      </c>
      <c r="S3875">
        <v>23.472000000000001</v>
      </c>
      <c r="T3875">
        <v>3</v>
      </c>
      <c r="U3875">
        <v>0.2</v>
      </c>
      <c r="V3875">
        <v>7.6283999999999974</v>
      </c>
      <c r="W3875" s="6">
        <f t="shared" si="364"/>
        <v>0.32499999999999984</v>
      </c>
      <c r="X3875" s="4">
        <f t="shared" si="361"/>
        <v>2.5427999999999993</v>
      </c>
      <c r="Y3875" s="4">
        <f t="shared" si="362"/>
        <v>7.8240000000000007</v>
      </c>
      <c r="Z3875" s="4">
        <f t="shared" si="363"/>
        <v>9.7799999999999994</v>
      </c>
      <c r="AA3875" s="4">
        <f t="shared" si="360"/>
        <v>4.6944000000000008</v>
      </c>
    </row>
    <row r="3876" spans="1:27" x14ac:dyDescent="0.2">
      <c r="A3876">
        <v>3875</v>
      </c>
      <c r="B3876" t="s">
        <v>7034</v>
      </c>
      <c r="C3876" s="5">
        <v>42618</v>
      </c>
      <c r="D3876" s="5" t="str">
        <f t="shared" si="365"/>
        <v>2016-09</v>
      </c>
      <c r="E3876" s="5">
        <v>42620</v>
      </c>
      <c r="F3876" t="s">
        <v>28</v>
      </c>
      <c r="G3876" t="s">
        <v>6010</v>
      </c>
      <c r="H3876" t="s">
        <v>6011</v>
      </c>
      <c r="I3876" t="s">
        <v>31</v>
      </c>
      <c r="J3876" t="s">
        <v>32</v>
      </c>
      <c r="K3876" t="s">
        <v>4900</v>
      </c>
      <c r="L3876" t="s">
        <v>340</v>
      </c>
      <c r="M3876">
        <v>37604</v>
      </c>
      <c r="N3876" t="s">
        <v>35</v>
      </c>
      <c r="O3876" t="s">
        <v>3140</v>
      </c>
      <c r="P3876" t="s">
        <v>51</v>
      </c>
      <c r="Q3876" t="s">
        <v>80</v>
      </c>
      <c r="R3876" t="s">
        <v>3141</v>
      </c>
      <c r="S3876">
        <v>86.058000000000007</v>
      </c>
      <c r="T3876">
        <v>7</v>
      </c>
      <c r="U3876">
        <v>0.7</v>
      </c>
      <c r="V3876">
        <v>-63.109199999999987</v>
      </c>
      <c r="W3876" s="6">
        <f t="shared" si="364"/>
        <v>-0.73333333333333317</v>
      </c>
      <c r="X3876" s="4">
        <f t="shared" si="361"/>
        <v>-9.0155999999999974</v>
      </c>
      <c r="Y3876" s="4">
        <f t="shared" si="362"/>
        <v>12.294</v>
      </c>
      <c r="Z3876" s="4">
        <f t="shared" si="363"/>
        <v>40.97999999999999</v>
      </c>
      <c r="AA3876" s="4">
        <f t="shared" si="360"/>
        <v>60.240600000000001</v>
      </c>
    </row>
    <row r="3877" spans="1:27" x14ac:dyDescent="0.2">
      <c r="A3877">
        <v>3876</v>
      </c>
      <c r="B3877" t="s">
        <v>7034</v>
      </c>
      <c r="C3877" s="5">
        <v>42618</v>
      </c>
      <c r="D3877" s="5" t="str">
        <f t="shared" si="365"/>
        <v>2016-09</v>
      </c>
      <c r="E3877" s="5">
        <v>42620</v>
      </c>
      <c r="F3877" t="s">
        <v>28</v>
      </c>
      <c r="G3877" t="s">
        <v>6010</v>
      </c>
      <c r="H3877" t="s">
        <v>6011</v>
      </c>
      <c r="I3877" t="s">
        <v>31</v>
      </c>
      <c r="J3877" t="s">
        <v>32</v>
      </c>
      <c r="K3877" t="s">
        <v>4900</v>
      </c>
      <c r="L3877" t="s">
        <v>340</v>
      </c>
      <c r="M3877">
        <v>37604</v>
      </c>
      <c r="N3877" t="s">
        <v>35</v>
      </c>
      <c r="O3877" t="s">
        <v>2757</v>
      </c>
      <c r="P3877" t="s">
        <v>76</v>
      </c>
      <c r="Q3877" t="s">
        <v>77</v>
      </c>
      <c r="R3877" t="s">
        <v>2758</v>
      </c>
      <c r="S3877">
        <v>108.78399999999999</v>
      </c>
      <c r="T3877">
        <v>2</v>
      </c>
      <c r="U3877">
        <v>0.2</v>
      </c>
      <c r="V3877">
        <v>6.7990000000000066</v>
      </c>
      <c r="W3877" s="6">
        <f t="shared" si="364"/>
        <v>6.2500000000000069E-2</v>
      </c>
      <c r="X3877" s="4">
        <f t="shared" si="361"/>
        <v>3.3995000000000033</v>
      </c>
      <c r="Y3877" s="4">
        <f t="shared" si="362"/>
        <v>54.391999999999996</v>
      </c>
      <c r="Z3877" s="4">
        <f t="shared" si="363"/>
        <v>67.989999999999995</v>
      </c>
      <c r="AA3877" s="4">
        <f t="shared" si="360"/>
        <v>21.756799999999998</v>
      </c>
    </row>
    <row r="3878" spans="1:27" x14ac:dyDescent="0.2">
      <c r="A3878">
        <v>3877</v>
      </c>
      <c r="B3878" t="s">
        <v>7034</v>
      </c>
      <c r="C3878" s="5">
        <v>42618</v>
      </c>
      <c r="D3878" s="5" t="str">
        <f t="shared" si="365"/>
        <v>2016-09</v>
      </c>
      <c r="E3878" s="5">
        <v>42620</v>
      </c>
      <c r="F3878" t="s">
        <v>28</v>
      </c>
      <c r="G3878" t="s">
        <v>6010</v>
      </c>
      <c r="H3878" t="s">
        <v>6011</v>
      </c>
      <c r="I3878" t="s">
        <v>31</v>
      </c>
      <c r="J3878" t="s">
        <v>32</v>
      </c>
      <c r="K3878" t="s">
        <v>4900</v>
      </c>
      <c r="L3878" t="s">
        <v>340</v>
      </c>
      <c r="M3878">
        <v>37604</v>
      </c>
      <c r="N3878" t="s">
        <v>35</v>
      </c>
      <c r="O3878" t="s">
        <v>6111</v>
      </c>
      <c r="P3878" t="s">
        <v>51</v>
      </c>
      <c r="Q3878" t="s">
        <v>95</v>
      </c>
      <c r="R3878" t="s">
        <v>6112</v>
      </c>
      <c r="S3878">
        <v>10.272000000000002</v>
      </c>
      <c r="T3878">
        <v>3</v>
      </c>
      <c r="U3878">
        <v>0.2</v>
      </c>
      <c r="V3878">
        <v>3.2099999999999982</v>
      </c>
      <c r="W3878" s="6">
        <f t="shared" si="364"/>
        <v>0.31249999999999978</v>
      </c>
      <c r="X3878" s="4">
        <f t="shared" si="361"/>
        <v>1.0699999999999994</v>
      </c>
      <c r="Y3878" s="4">
        <f t="shared" si="362"/>
        <v>3.4240000000000008</v>
      </c>
      <c r="Z3878" s="4">
        <f t="shared" si="363"/>
        <v>4.28</v>
      </c>
      <c r="AA3878" s="4">
        <f t="shared" si="360"/>
        <v>2.0544000000000007</v>
      </c>
    </row>
    <row r="3879" spans="1:27" x14ac:dyDescent="0.2">
      <c r="A3879">
        <v>3878</v>
      </c>
      <c r="B3879" t="s">
        <v>7035</v>
      </c>
      <c r="C3879" s="5">
        <v>42671</v>
      </c>
      <c r="D3879" s="5" t="str">
        <f t="shared" si="365"/>
        <v>2016-10</v>
      </c>
      <c r="E3879" s="5">
        <v>42676</v>
      </c>
      <c r="F3879" t="s">
        <v>55</v>
      </c>
      <c r="G3879" t="s">
        <v>1837</v>
      </c>
      <c r="H3879" t="s">
        <v>1838</v>
      </c>
      <c r="I3879" t="s">
        <v>31</v>
      </c>
      <c r="J3879" t="s">
        <v>32</v>
      </c>
      <c r="K3879" t="s">
        <v>907</v>
      </c>
      <c r="L3879" t="s">
        <v>59</v>
      </c>
      <c r="M3879">
        <v>33614</v>
      </c>
      <c r="N3879" t="s">
        <v>35</v>
      </c>
      <c r="O3879" t="s">
        <v>3876</v>
      </c>
      <c r="P3879" t="s">
        <v>51</v>
      </c>
      <c r="Q3879" t="s">
        <v>80</v>
      </c>
      <c r="R3879" t="s">
        <v>3877</v>
      </c>
      <c r="S3879">
        <v>38.190000000000012</v>
      </c>
      <c r="T3879">
        <v>5</v>
      </c>
      <c r="U3879">
        <v>0.7</v>
      </c>
      <c r="V3879">
        <v>-26.732999999999997</v>
      </c>
      <c r="W3879" s="6">
        <f t="shared" si="364"/>
        <v>-0.69999999999999973</v>
      </c>
      <c r="X3879" s="4">
        <f t="shared" si="361"/>
        <v>-5.3465999999999996</v>
      </c>
      <c r="Y3879" s="4">
        <f t="shared" si="362"/>
        <v>7.6380000000000026</v>
      </c>
      <c r="Z3879" s="4">
        <f t="shared" si="363"/>
        <v>25.460000000000004</v>
      </c>
      <c r="AA3879" s="4">
        <f t="shared" si="360"/>
        <v>26.733000000000008</v>
      </c>
    </row>
    <row r="3880" spans="1:27" x14ac:dyDescent="0.2">
      <c r="A3880">
        <v>3879</v>
      </c>
      <c r="B3880" t="s">
        <v>7036</v>
      </c>
      <c r="C3880" s="5">
        <v>41734</v>
      </c>
      <c r="D3880" s="5" t="str">
        <f t="shared" si="365"/>
        <v>2014-04</v>
      </c>
      <c r="E3880" s="5">
        <v>41736</v>
      </c>
      <c r="F3880" t="s">
        <v>193</v>
      </c>
      <c r="G3880" t="s">
        <v>1658</v>
      </c>
      <c r="H3880" t="s">
        <v>1659</v>
      </c>
      <c r="I3880" t="s">
        <v>46</v>
      </c>
      <c r="J3880" t="s">
        <v>32</v>
      </c>
      <c r="K3880" t="s">
        <v>362</v>
      </c>
      <c r="L3880" t="s">
        <v>216</v>
      </c>
      <c r="M3880">
        <v>62521</v>
      </c>
      <c r="N3880" t="s">
        <v>110</v>
      </c>
      <c r="O3880" t="s">
        <v>735</v>
      </c>
      <c r="P3880" t="s">
        <v>51</v>
      </c>
      <c r="Q3880" t="s">
        <v>64</v>
      </c>
      <c r="R3880" t="s">
        <v>736</v>
      </c>
      <c r="S3880">
        <v>49.632000000000005</v>
      </c>
      <c r="T3880">
        <v>4</v>
      </c>
      <c r="U3880">
        <v>0.2</v>
      </c>
      <c r="V3880">
        <v>3.7224000000000004</v>
      </c>
      <c r="W3880" s="6">
        <f t="shared" si="364"/>
        <v>7.4999999999999997E-2</v>
      </c>
      <c r="X3880" s="4">
        <f t="shared" si="361"/>
        <v>0.93060000000000009</v>
      </c>
      <c r="Y3880" s="4">
        <f t="shared" si="362"/>
        <v>12.408000000000001</v>
      </c>
      <c r="Z3880" s="4">
        <f t="shared" si="363"/>
        <v>15.510000000000002</v>
      </c>
      <c r="AA3880" s="4">
        <f t="shared" si="360"/>
        <v>9.926400000000001</v>
      </c>
    </row>
    <row r="3881" spans="1:27" x14ac:dyDescent="0.2">
      <c r="A3881">
        <v>3880</v>
      </c>
      <c r="B3881" t="s">
        <v>7036</v>
      </c>
      <c r="C3881" s="5">
        <v>41734</v>
      </c>
      <c r="D3881" s="5" t="str">
        <f t="shared" si="365"/>
        <v>2014-04</v>
      </c>
      <c r="E3881" s="5">
        <v>41736</v>
      </c>
      <c r="F3881" t="s">
        <v>193</v>
      </c>
      <c r="G3881" t="s">
        <v>1658</v>
      </c>
      <c r="H3881" t="s">
        <v>1659</v>
      </c>
      <c r="I3881" t="s">
        <v>46</v>
      </c>
      <c r="J3881" t="s">
        <v>32</v>
      </c>
      <c r="K3881" t="s">
        <v>362</v>
      </c>
      <c r="L3881" t="s">
        <v>216</v>
      </c>
      <c r="M3881">
        <v>62521</v>
      </c>
      <c r="N3881" t="s">
        <v>110</v>
      </c>
      <c r="O3881" t="s">
        <v>6852</v>
      </c>
      <c r="P3881" t="s">
        <v>51</v>
      </c>
      <c r="Q3881" t="s">
        <v>64</v>
      </c>
      <c r="R3881" t="s">
        <v>6853</v>
      </c>
      <c r="S3881">
        <v>52.096000000000004</v>
      </c>
      <c r="T3881">
        <v>4</v>
      </c>
      <c r="U3881">
        <v>0.2</v>
      </c>
      <c r="V3881">
        <v>3.9072000000000031</v>
      </c>
      <c r="W3881" s="6">
        <f t="shared" si="364"/>
        <v>7.5000000000000053E-2</v>
      </c>
      <c r="X3881" s="4">
        <f t="shared" si="361"/>
        <v>0.97680000000000078</v>
      </c>
      <c r="Y3881" s="4">
        <f t="shared" si="362"/>
        <v>13.024000000000001</v>
      </c>
      <c r="Z3881" s="4">
        <f t="shared" si="363"/>
        <v>16.28</v>
      </c>
      <c r="AA3881" s="4">
        <f t="shared" si="360"/>
        <v>10.419200000000002</v>
      </c>
    </row>
    <row r="3882" spans="1:27" x14ac:dyDescent="0.2">
      <c r="A3882">
        <v>3881</v>
      </c>
      <c r="B3882" t="s">
        <v>7037</v>
      </c>
      <c r="C3882" s="5">
        <v>42170</v>
      </c>
      <c r="D3882" s="5" t="str">
        <f t="shared" si="365"/>
        <v>2015-06</v>
      </c>
      <c r="E3882" s="5">
        <v>42175</v>
      </c>
      <c r="F3882" t="s">
        <v>55</v>
      </c>
      <c r="G3882" t="s">
        <v>7038</v>
      </c>
      <c r="H3882" t="s">
        <v>7039</v>
      </c>
      <c r="I3882" t="s">
        <v>31</v>
      </c>
      <c r="J3882" t="s">
        <v>32</v>
      </c>
      <c r="K3882" t="s">
        <v>314</v>
      </c>
      <c r="L3882" t="s">
        <v>315</v>
      </c>
      <c r="M3882">
        <v>85234</v>
      </c>
      <c r="N3882" t="s">
        <v>49</v>
      </c>
      <c r="O3882" t="s">
        <v>5580</v>
      </c>
      <c r="P3882" t="s">
        <v>51</v>
      </c>
      <c r="Q3882" t="s">
        <v>95</v>
      </c>
      <c r="R3882" t="s">
        <v>5581</v>
      </c>
      <c r="S3882">
        <v>9.5680000000000014</v>
      </c>
      <c r="T3882">
        <v>2</v>
      </c>
      <c r="U3882">
        <v>0.2</v>
      </c>
      <c r="V3882">
        <v>2.9899999999999993</v>
      </c>
      <c r="W3882" s="6">
        <f t="shared" si="364"/>
        <v>0.31249999999999989</v>
      </c>
      <c r="X3882" s="4">
        <f t="shared" si="361"/>
        <v>1.4949999999999997</v>
      </c>
      <c r="Y3882" s="4">
        <f t="shared" si="362"/>
        <v>4.7840000000000007</v>
      </c>
      <c r="Z3882" s="4">
        <f t="shared" si="363"/>
        <v>5.98</v>
      </c>
      <c r="AA3882" s="4">
        <f t="shared" si="360"/>
        <v>1.9136000000000004</v>
      </c>
    </row>
    <row r="3883" spans="1:27" x14ac:dyDescent="0.2">
      <c r="A3883">
        <v>3882</v>
      </c>
      <c r="B3883" t="s">
        <v>7037</v>
      </c>
      <c r="C3883" s="5">
        <v>42170</v>
      </c>
      <c r="D3883" s="5" t="str">
        <f t="shared" si="365"/>
        <v>2015-06</v>
      </c>
      <c r="E3883" s="5">
        <v>42175</v>
      </c>
      <c r="F3883" t="s">
        <v>55</v>
      </c>
      <c r="G3883" t="s">
        <v>7038</v>
      </c>
      <c r="H3883" t="s">
        <v>7039</v>
      </c>
      <c r="I3883" t="s">
        <v>31</v>
      </c>
      <c r="J3883" t="s">
        <v>32</v>
      </c>
      <c r="K3883" t="s">
        <v>314</v>
      </c>
      <c r="L3883" t="s">
        <v>315</v>
      </c>
      <c r="M3883">
        <v>85234</v>
      </c>
      <c r="N3883" t="s">
        <v>49</v>
      </c>
      <c r="O3883" t="s">
        <v>968</v>
      </c>
      <c r="P3883" t="s">
        <v>51</v>
      </c>
      <c r="Q3883" t="s">
        <v>64</v>
      </c>
      <c r="R3883" t="s">
        <v>969</v>
      </c>
      <c r="S3883">
        <v>82.367999999999995</v>
      </c>
      <c r="T3883">
        <v>2</v>
      </c>
      <c r="U3883">
        <v>0.2</v>
      </c>
      <c r="V3883">
        <v>-19.562399999999997</v>
      </c>
      <c r="W3883" s="6">
        <f t="shared" si="364"/>
        <v>-0.23749999999999996</v>
      </c>
      <c r="X3883" s="4">
        <f t="shared" si="361"/>
        <v>-9.7811999999999983</v>
      </c>
      <c r="Y3883" s="4">
        <f t="shared" si="362"/>
        <v>41.183999999999997</v>
      </c>
      <c r="Z3883" s="4">
        <f t="shared" si="363"/>
        <v>51.48</v>
      </c>
      <c r="AA3883" s="4">
        <f t="shared" si="360"/>
        <v>16.473600000000001</v>
      </c>
    </row>
    <row r="3884" spans="1:27" x14ac:dyDescent="0.2">
      <c r="A3884">
        <v>3883</v>
      </c>
      <c r="B3884" t="s">
        <v>7037</v>
      </c>
      <c r="C3884" s="5">
        <v>42170</v>
      </c>
      <c r="D3884" s="5" t="str">
        <f t="shared" si="365"/>
        <v>2015-06</v>
      </c>
      <c r="E3884" s="5">
        <v>42175</v>
      </c>
      <c r="F3884" t="s">
        <v>55</v>
      </c>
      <c r="G3884" t="s">
        <v>7038</v>
      </c>
      <c r="H3884" t="s">
        <v>7039</v>
      </c>
      <c r="I3884" t="s">
        <v>31</v>
      </c>
      <c r="J3884" t="s">
        <v>32</v>
      </c>
      <c r="K3884" t="s">
        <v>314</v>
      </c>
      <c r="L3884" t="s">
        <v>315</v>
      </c>
      <c r="M3884">
        <v>85234</v>
      </c>
      <c r="N3884" t="s">
        <v>49</v>
      </c>
      <c r="O3884" t="s">
        <v>7029</v>
      </c>
      <c r="P3884" t="s">
        <v>37</v>
      </c>
      <c r="Q3884" t="s">
        <v>70</v>
      </c>
      <c r="R3884" t="s">
        <v>7030</v>
      </c>
      <c r="S3884">
        <v>364.70400000000006</v>
      </c>
      <c r="T3884">
        <v>6</v>
      </c>
      <c r="U3884">
        <v>0.2</v>
      </c>
      <c r="V3884">
        <v>-36.470400000000041</v>
      </c>
      <c r="W3884" s="6">
        <f t="shared" si="364"/>
        <v>-0.10000000000000009</v>
      </c>
      <c r="X3884" s="4">
        <f t="shared" si="361"/>
        <v>-6.0784000000000065</v>
      </c>
      <c r="Y3884" s="4">
        <f t="shared" si="362"/>
        <v>60.784000000000013</v>
      </c>
      <c r="Z3884" s="4">
        <f t="shared" si="363"/>
        <v>75.98</v>
      </c>
      <c r="AA3884" s="4">
        <f t="shared" si="360"/>
        <v>72.94080000000001</v>
      </c>
    </row>
    <row r="3885" spans="1:27" x14ac:dyDescent="0.2">
      <c r="A3885">
        <v>3884</v>
      </c>
      <c r="B3885" t="s">
        <v>7037</v>
      </c>
      <c r="C3885" s="5">
        <v>42170</v>
      </c>
      <c r="D3885" s="5" t="str">
        <f t="shared" si="365"/>
        <v>2015-06</v>
      </c>
      <c r="E3885" s="5">
        <v>42175</v>
      </c>
      <c r="F3885" t="s">
        <v>55</v>
      </c>
      <c r="G3885" t="s">
        <v>7038</v>
      </c>
      <c r="H3885" t="s">
        <v>7039</v>
      </c>
      <c r="I3885" t="s">
        <v>31</v>
      </c>
      <c r="J3885" t="s">
        <v>32</v>
      </c>
      <c r="K3885" t="s">
        <v>314</v>
      </c>
      <c r="L3885" t="s">
        <v>315</v>
      </c>
      <c r="M3885">
        <v>85234</v>
      </c>
      <c r="N3885" t="s">
        <v>49</v>
      </c>
      <c r="O3885" t="s">
        <v>7040</v>
      </c>
      <c r="P3885" t="s">
        <v>37</v>
      </c>
      <c r="Q3885" t="s">
        <v>70</v>
      </c>
      <c r="R3885" t="s">
        <v>7041</v>
      </c>
      <c r="S3885">
        <v>40.256</v>
      </c>
      <c r="T3885">
        <v>4</v>
      </c>
      <c r="U3885">
        <v>0.2</v>
      </c>
      <c r="V3885">
        <v>11.070400000000003</v>
      </c>
      <c r="W3885" s="6">
        <f t="shared" si="364"/>
        <v>0.27500000000000008</v>
      </c>
      <c r="X3885" s="4">
        <f t="shared" si="361"/>
        <v>2.7676000000000007</v>
      </c>
      <c r="Y3885" s="4">
        <f t="shared" si="362"/>
        <v>10.064</v>
      </c>
      <c r="Z3885" s="4">
        <f t="shared" si="363"/>
        <v>12.58</v>
      </c>
      <c r="AA3885" s="4">
        <f t="shared" si="360"/>
        <v>8.0511999999999997</v>
      </c>
    </row>
    <row r="3886" spans="1:27" x14ac:dyDescent="0.2">
      <c r="A3886">
        <v>3885</v>
      </c>
      <c r="B3886" t="s">
        <v>7042</v>
      </c>
      <c r="C3886" s="5">
        <v>41825</v>
      </c>
      <c r="D3886" s="5" t="str">
        <f t="shared" si="365"/>
        <v>2014-07</v>
      </c>
      <c r="E3886" s="5">
        <v>41832</v>
      </c>
      <c r="F3886" t="s">
        <v>55</v>
      </c>
      <c r="G3886" t="s">
        <v>6468</v>
      </c>
      <c r="H3886" t="s">
        <v>6469</v>
      </c>
      <c r="I3886" t="s">
        <v>46</v>
      </c>
      <c r="J3886" t="s">
        <v>32</v>
      </c>
      <c r="K3886" t="s">
        <v>5151</v>
      </c>
      <c r="L3886" t="s">
        <v>340</v>
      </c>
      <c r="M3886">
        <v>37918</v>
      </c>
      <c r="N3886" t="s">
        <v>35</v>
      </c>
      <c r="O3886" t="s">
        <v>72</v>
      </c>
      <c r="P3886" t="s">
        <v>51</v>
      </c>
      <c r="Q3886" t="s">
        <v>73</v>
      </c>
      <c r="R3886" t="s">
        <v>74</v>
      </c>
      <c r="S3886">
        <v>4.3680000000000003</v>
      </c>
      <c r="T3886">
        <v>3</v>
      </c>
      <c r="U3886">
        <v>0.2</v>
      </c>
      <c r="V3886">
        <v>0.3822000000000001</v>
      </c>
      <c r="W3886" s="6">
        <f t="shared" si="364"/>
        <v>8.7500000000000008E-2</v>
      </c>
      <c r="X3886" s="4">
        <f t="shared" si="361"/>
        <v>0.12740000000000004</v>
      </c>
      <c r="Y3886" s="4">
        <f t="shared" si="362"/>
        <v>1.4560000000000002</v>
      </c>
      <c r="Z3886" s="4">
        <f t="shared" si="363"/>
        <v>1.8199999999999998</v>
      </c>
      <c r="AA3886" s="4">
        <f t="shared" si="360"/>
        <v>0.87360000000000015</v>
      </c>
    </row>
    <row r="3887" spans="1:27" x14ac:dyDescent="0.2">
      <c r="A3887">
        <v>3886</v>
      </c>
      <c r="B3887" t="s">
        <v>7043</v>
      </c>
      <c r="C3887" s="5">
        <v>42764</v>
      </c>
      <c r="D3887" s="5" t="str">
        <f t="shared" si="365"/>
        <v>2017-01</v>
      </c>
      <c r="E3887" s="5">
        <v>42768</v>
      </c>
      <c r="F3887" t="s">
        <v>55</v>
      </c>
      <c r="G3887" t="s">
        <v>2045</v>
      </c>
      <c r="H3887" t="s">
        <v>2046</v>
      </c>
      <c r="I3887" t="s">
        <v>31</v>
      </c>
      <c r="J3887" t="s">
        <v>32</v>
      </c>
      <c r="K3887" t="s">
        <v>308</v>
      </c>
      <c r="L3887" t="s">
        <v>216</v>
      </c>
      <c r="M3887">
        <v>60653</v>
      </c>
      <c r="N3887" t="s">
        <v>110</v>
      </c>
      <c r="O3887" t="s">
        <v>1128</v>
      </c>
      <c r="P3887" t="s">
        <v>51</v>
      </c>
      <c r="Q3887" t="s">
        <v>80</v>
      </c>
      <c r="R3887" t="s">
        <v>1129</v>
      </c>
      <c r="S3887">
        <v>12.127999999999997</v>
      </c>
      <c r="T3887">
        <v>4</v>
      </c>
      <c r="U3887">
        <v>0.8</v>
      </c>
      <c r="V3887">
        <v>-20.617600000000003</v>
      </c>
      <c r="W3887" s="6">
        <f t="shared" si="364"/>
        <v>-1.7000000000000006</v>
      </c>
      <c r="X3887" s="4">
        <f t="shared" si="361"/>
        <v>-5.1544000000000008</v>
      </c>
      <c r="Y3887" s="4">
        <f t="shared" si="362"/>
        <v>3.0319999999999991</v>
      </c>
      <c r="Z3887" s="4">
        <f t="shared" si="363"/>
        <v>15.159999999999998</v>
      </c>
      <c r="AA3887" s="4">
        <f t="shared" si="360"/>
        <v>9.7023999999999972</v>
      </c>
    </row>
    <row r="3888" spans="1:27" x14ac:dyDescent="0.2">
      <c r="A3888">
        <v>3887</v>
      </c>
      <c r="B3888" t="s">
        <v>7044</v>
      </c>
      <c r="C3888" s="5">
        <v>42432</v>
      </c>
      <c r="D3888" s="5" t="str">
        <f t="shared" si="365"/>
        <v>2016-03</v>
      </c>
      <c r="E3888" s="5">
        <v>42437</v>
      </c>
      <c r="F3888" t="s">
        <v>28</v>
      </c>
      <c r="G3888" t="s">
        <v>973</v>
      </c>
      <c r="H3888" t="s">
        <v>974</v>
      </c>
      <c r="I3888" t="s">
        <v>31</v>
      </c>
      <c r="J3888" t="s">
        <v>32</v>
      </c>
      <c r="K3888" t="s">
        <v>543</v>
      </c>
      <c r="L3888" t="s">
        <v>259</v>
      </c>
      <c r="M3888">
        <v>47401</v>
      </c>
      <c r="N3888" t="s">
        <v>110</v>
      </c>
      <c r="O3888" t="s">
        <v>6506</v>
      </c>
      <c r="P3888" t="s">
        <v>76</v>
      </c>
      <c r="Q3888" t="s">
        <v>77</v>
      </c>
      <c r="R3888" t="s">
        <v>6507</v>
      </c>
      <c r="S3888">
        <v>134.85000000000002</v>
      </c>
      <c r="T3888">
        <v>3</v>
      </c>
      <c r="U3888">
        <v>0</v>
      </c>
      <c r="V3888">
        <v>37.757999999999996</v>
      </c>
      <c r="W3888" s="6">
        <f t="shared" si="364"/>
        <v>0.27999999999999992</v>
      </c>
      <c r="X3888" s="4">
        <f t="shared" si="361"/>
        <v>12.585999999999999</v>
      </c>
      <c r="Y3888" s="4">
        <f t="shared" si="362"/>
        <v>44.95000000000001</v>
      </c>
      <c r="Z3888" s="4">
        <f t="shared" si="363"/>
        <v>44.95000000000001</v>
      </c>
      <c r="AA3888" s="4">
        <f t="shared" si="360"/>
        <v>0</v>
      </c>
    </row>
    <row r="3889" spans="1:27" x14ac:dyDescent="0.2">
      <c r="A3889">
        <v>3888</v>
      </c>
      <c r="B3889" t="s">
        <v>7045</v>
      </c>
      <c r="C3889" s="5">
        <v>41792</v>
      </c>
      <c r="D3889" s="5" t="str">
        <f t="shared" si="365"/>
        <v>2014-06</v>
      </c>
      <c r="E3889" s="5">
        <v>41796</v>
      </c>
      <c r="F3889" t="s">
        <v>55</v>
      </c>
      <c r="G3889" t="s">
        <v>5824</v>
      </c>
      <c r="H3889" t="s">
        <v>5825</v>
      </c>
      <c r="I3889" t="s">
        <v>31</v>
      </c>
      <c r="J3889" t="s">
        <v>32</v>
      </c>
      <c r="K3889" t="s">
        <v>3274</v>
      </c>
      <c r="L3889" t="s">
        <v>1280</v>
      </c>
      <c r="M3889">
        <v>30076</v>
      </c>
      <c r="N3889" t="s">
        <v>35</v>
      </c>
      <c r="O3889" t="s">
        <v>5062</v>
      </c>
      <c r="P3889" t="s">
        <v>51</v>
      </c>
      <c r="Q3889" t="s">
        <v>73</v>
      </c>
      <c r="R3889" t="s">
        <v>5063</v>
      </c>
      <c r="S3889">
        <v>8.56</v>
      </c>
      <c r="T3889">
        <v>2</v>
      </c>
      <c r="U3889">
        <v>0</v>
      </c>
      <c r="V3889">
        <v>2.6536</v>
      </c>
      <c r="W3889" s="6">
        <f t="shared" si="364"/>
        <v>0.31</v>
      </c>
      <c r="X3889" s="4">
        <f t="shared" si="361"/>
        <v>1.3268</v>
      </c>
      <c r="Y3889" s="4">
        <f t="shared" si="362"/>
        <v>4.28</v>
      </c>
      <c r="Z3889" s="4">
        <f t="shared" si="363"/>
        <v>4.28</v>
      </c>
      <c r="AA3889" s="4">
        <f t="shared" si="360"/>
        <v>0</v>
      </c>
    </row>
    <row r="3890" spans="1:27" x14ac:dyDescent="0.2">
      <c r="A3890">
        <v>3889</v>
      </c>
      <c r="B3890" t="s">
        <v>7045</v>
      </c>
      <c r="C3890" s="5">
        <v>41792</v>
      </c>
      <c r="D3890" s="5" t="str">
        <f t="shared" si="365"/>
        <v>2014-06</v>
      </c>
      <c r="E3890" s="5">
        <v>41796</v>
      </c>
      <c r="F3890" t="s">
        <v>55</v>
      </c>
      <c r="G3890" t="s">
        <v>5824</v>
      </c>
      <c r="H3890" t="s">
        <v>5825</v>
      </c>
      <c r="I3890" t="s">
        <v>31</v>
      </c>
      <c r="J3890" t="s">
        <v>32</v>
      </c>
      <c r="K3890" t="s">
        <v>3274</v>
      </c>
      <c r="L3890" t="s">
        <v>1280</v>
      </c>
      <c r="M3890">
        <v>30076</v>
      </c>
      <c r="N3890" t="s">
        <v>35</v>
      </c>
      <c r="O3890" t="s">
        <v>2014</v>
      </c>
      <c r="P3890" t="s">
        <v>76</v>
      </c>
      <c r="Q3890" t="s">
        <v>77</v>
      </c>
      <c r="R3890" t="s">
        <v>2015</v>
      </c>
      <c r="S3890">
        <v>239.96999999999997</v>
      </c>
      <c r="T3890">
        <v>3</v>
      </c>
      <c r="U3890">
        <v>0</v>
      </c>
      <c r="V3890">
        <v>67.191599999999994</v>
      </c>
      <c r="W3890" s="6">
        <f t="shared" si="364"/>
        <v>0.28000000000000003</v>
      </c>
      <c r="X3890" s="4">
        <f t="shared" si="361"/>
        <v>22.397199999999998</v>
      </c>
      <c r="Y3890" s="4">
        <f t="shared" si="362"/>
        <v>79.989999999999995</v>
      </c>
      <c r="Z3890" s="4">
        <f t="shared" si="363"/>
        <v>79.989999999999995</v>
      </c>
      <c r="AA3890" s="4">
        <f t="shared" si="360"/>
        <v>0</v>
      </c>
    </row>
    <row r="3891" spans="1:27" x14ac:dyDescent="0.2">
      <c r="A3891">
        <v>3890</v>
      </c>
      <c r="B3891" t="s">
        <v>7045</v>
      </c>
      <c r="C3891" s="5">
        <v>41792</v>
      </c>
      <c r="D3891" s="5" t="str">
        <f t="shared" si="365"/>
        <v>2014-06</v>
      </c>
      <c r="E3891" s="5">
        <v>41796</v>
      </c>
      <c r="F3891" t="s">
        <v>55</v>
      </c>
      <c r="G3891" t="s">
        <v>5824</v>
      </c>
      <c r="H3891" t="s">
        <v>5825</v>
      </c>
      <c r="I3891" t="s">
        <v>31</v>
      </c>
      <c r="J3891" t="s">
        <v>32</v>
      </c>
      <c r="K3891" t="s">
        <v>3274</v>
      </c>
      <c r="L3891" t="s">
        <v>1280</v>
      </c>
      <c r="M3891">
        <v>30076</v>
      </c>
      <c r="N3891" t="s">
        <v>35</v>
      </c>
      <c r="O3891" t="s">
        <v>2021</v>
      </c>
      <c r="P3891" t="s">
        <v>51</v>
      </c>
      <c r="Q3891" t="s">
        <v>64</v>
      </c>
      <c r="R3891" t="s">
        <v>2022</v>
      </c>
      <c r="S3891">
        <v>356.94</v>
      </c>
      <c r="T3891">
        <v>2</v>
      </c>
      <c r="U3891">
        <v>0</v>
      </c>
      <c r="V3891">
        <v>107.08199999999997</v>
      </c>
      <c r="W3891" s="6">
        <f t="shared" si="364"/>
        <v>0.29999999999999988</v>
      </c>
      <c r="X3891" s="4">
        <f t="shared" si="361"/>
        <v>53.540999999999983</v>
      </c>
      <c r="Y3891" s="4">
        <f t="shared" si="362"/>
        <v>178.47</v>
      </c>
      <c r="Z3891" s="4">
        <f t="shared" si="363"/>
        <v>178.47</v>
      </c>
      <c r="AA3891" s="4">
        <f t="shared" si="360"/>
        <v>0</v>
      </c>
    </row>
    <row r="3892" spans="1:27" x14ac:dyDescent="0.2">
      <c r="A3892">
        <v>3891</v>
      </c>
      <c r="B3892" t="s">
        <v>7046</v>
      </c>
      <c r="C3892" s="5">
        <v>42698</v>
      </c>
      <c r="D3892" s="5" t="str">
        <f t="shared" si="365"/>
        <v>2016-11</v>
      </c>
      <c r="E3892" s="5">
        <v>42704</v>
      </c>
      <c r="F3892" t="s">
        <v>55</v>
      </c>
      <c r="G3892" t="s">
        <v>1165</v>
      </c>
      <c r="H3892" t="s">
        <v>1166</v>
      </c>
      <c r="I3892" t="s">
        <v>46</v>
      </c>
      <c r="J3892" t="s">
        <v>32</v>
      </c>
      <c r="K3892" t="s">
        <v>47</v>
      </c>
      <c r="L3892" t="s">
        <v>48</v>
      </c>
      <c r="M3892">
        <v>90036</v>
      </c>
      <c r="N3892" t="s">
        <v>49</v>
      </c>
      <c r="O3892" t="s">
        <v>3005</v>
      </c>
      <c r="P3892" t="s">
        <v>76</v>
      </c>
      <c r="Q3892" t="s">
        <v>166</v>
      </c>
      <c r="R3892" t="s">
        <v>3006</v>
      </c>
      <c r="S3892">
        <v>659.9</v>
      </c>
      <c r="T3892">
        <v>2</v>
      </c>
      <c r="U3892">
        <v>0</v>
      </c>
      <c r="V3892">
        <v>217.76699999999994</v>
      </c>
      <c r="W3892" s="6">
        <f t="shared" si="364"/>
        <v>0.3299999999999999</v>
      </c>
      <c r="X3892" s="4">
        <f t="shared" si="361"/>
        <v>108.88349999999997</v>
      </c>
      <c r="Y3892" s="4">
        <f t="shared" si="362"/>
        <v>329.95</v>
      </c>
      <c r="Z3892" s="4">
        <f t="shared" si="363"/>
        <v>329.95</v>
      </c>
      <c r="AA3892" s="4">
        <f t="shared" si="360"/>
        <v>0</v>
      </c>
    </row>
    <row r="3893" spans="1:27" x14ac:dyDescent="0.2">
      <c r="A3893">
        <v>3892</v>
      </c>
      <c r="B3893" t="s">
        <v>7046</v>
      </c>
      <c r="C3893" s="5">
        <v>42698</v>
      </c>
      <c r="D3893" s="5" t="str">
        <f t="shared" si="365"/>
        <v>2016-11</v>
      </c>
      <c r="E3893" s="5">
        <v>42704</v>
      </c>
      <c r="F3893" t="s">
        <v>55</v>
      </c>
      <c r="G3893" t="s">
        <v>1165</v>
      </c>
      <c r="H3893" t="s">
        <v>1166</v>
      </c>
      <c r="I3893" t="s">
        <v>46</v>
      </c>
      <c r="J3893" t="s">
        <v>32</v>
      </c>
      <c r="K3893" t="s">
        <v>47</v>
      </c>
      <c r="L3893" t="s">
        <v>48</v>
      </c>
      <c r="M3893">
        <v>90036</v>
      </c>
      <c r="N3893" t="s">
        <v>49</v>
      </c>
      <c r="O3893" t="s">
        <v>2566</v>
      </c>
      <c r="P3893" t="s">
        <v>37</v>
      </c>
      <c r="Q3893" t="s">
        <v>41</v>
      </c>
      <c r="R3893" t="s">
        <v>2567</v>
      </c>
      <c r="S3893">
        <v>1684.7520000000002</v>
      </c>
      <c r="T3893">
        <v>6</v>
      </c>
      <c r="U3893">
        <v>0.2</v>
      </c>
      <c r="V3893">
        <v>210.59399999999977</v>
      </c>
      <c r="W3893" s="6">
        <f t="shared" si="364"/>
        <v>0.12499999999999985</v>
      </c>
      <c r="X3893" s="4">
        <f t="shared" si="361"/>
        <v>35.098999999999961</v>
      </c>
      <c r="Y3893" s="4">
        <f t="shared" si="362"/>
        <v>280.79200000000003</v>
      </c>
      <c r="Z3893" s="4">
        <f t="shared" si="363"/>
        <v>350.99</v>
      </c>
      <c r="AA3893" s="4">
        <f t="shared" si="360"/>
        <v>336.95040000000006</v>
      </c>
    </row>
    <row r="3894" spans="1:27" x14ac:dyDescent="0.2">
      <c r="A3894">
        <v>3893</v>
      </c>
      <c r="B3894" t="s">
        <v>7046</v>
      </c>
      <c r="C3894" s="5">
        <v>42698</v>
      </c>
      <c r="D3894" s="5" t="str">
        <f t="shared" si="365"/>
        <v>2016-11</v>
      </c>
      <c r="E3894" s="5">
        <v>42704</v>
      </c>
      <c r="F3894" t="s">
        <v>55</v>
      </c>
      <c r="G3894" t="s">
        <v>1165</v>
      </c>
      <c r="H3894" t="s">
        <v>1166</v>
      </c>
      <c r="I3894" t="s">
        <v>46</v>
      </c>
      <c r="J3894" t="s">
        <v>32</v>
      </c>
      <c r="K3894" t="s">
        <v>47</v>
      </c>
      <c r="L3894" t="s">
        <v>48</v>
      </c>
      <c r="M3894">
        <v>90036</v>
      </c>
      <c r="N3894" t="s">
        <v>49</v>
      </c>
      <c r="O3894" t="s">
        <v>6441</v>
      </c>
      <c r="P3894" t="s">
        <v>76</v>
      </c>
      <c r="Q3894" t="s">
        <v>166</v>
      </c>
      <c r="R3894" t="s">
        <v>6442</v>
      </c>
      <c r="S3894">
        <v>559.91999999999996</v>
      </c>
      <c r="T3894">
        <v>8</v>
      </c>
      <c r="U3894">
        <v>0</v>
      </c>
      <c r="V3894">
        <v>190.37279999999998</v>
      </c>
      <c r="W3894" s="6">
        <f t="shared" si="364"/>
        <v>0.33999999999999997</v>
      </c>
      <c r="X3894" s="4">
        <f t="shared" si="361"/>
        <v>23.796599999999998</v>
      </c>
      <c r="Y3894" s="4">
        <f t="shared" si="362"/>
        <v>69.989999999999995</v>
      </c>
      <c r="Z3894" s="4">
        <f t="shared" si="363"/>
        <v>69.989999999999995</v>
      </c>
      <c r="AA3894" s="4">
        <f t="shared" si="360"/>
        <v>0</v>
      </c>
    </row>
    <row r="3895" spans="1:27" x14ac:dyDescent="0.2">
      <c r="A3895">
        <v>3894</v>
      </c>
      <c r="B3895" t="s">
        <v>7047</v>
      </c>
      <c r="C3895" s="5">
        <v>42684</v>
      </c>
      <c r="D3895" s="5" t="str">
        <f t="shared" si="365"/>
        <v>2016-11</v>
      </c>
      <c r="E3895" s="5">
        <v>42688</v>
      </c>
      <c r="F3895" t="s">
        <v>55</v>
      </c>
      <c r="G3895" t="s">
        <v>4001</v>
      </c>
      <c r="H3895" t="s">
        <v>4002</v>
      </c>
      <c r="I3895" t="s">
        <v>31</v>
      </c>
      <c r="J3895" t="s">
        <v>32</v>
      </c>
      <c r="K3895" t="s">
        <v>189</v>
      </c>
      <c r="L3895" t="s">
        <v>109</v>
      </c>
      <c r="M3895">
        <v>77036</v>
      </c>
      <c r="N3895" t="s">
        <v>110</v>
      </c>
      <c r="O3895" t="s">
        <v>2542</v>
      </c>
      <c r="P3895" t="s">
        <v>76</v>
      </c>
      <c r="Q3895" t="s">
        <v>166</v>
      </c>
      <c r="R3895" t="s">
        <v>2543</v>
      </c>
      <c r="S3895">
        <v>279.94400000000002</v>
      </c>
      <c r="T3895">
        <v>7</v>
      </c>
      <c r="U3895">
        <v>0.2</v>
      </c>
      <c r="V3895">
        <v>48.990200000000002</v>
      </c>
      <c r="W3895" s="6">
        <f t="shared" si="364"/>
        <v>0.17499999999999999</v>
      </c>
      <c r="X3895" s="4">
        <f t="shared" si="361"/>
        <v>6.9986000000000006</v>
      </c>
      <c r="Y3895" s="4">
        <f t="shared" si="362"/>
        <v>39.992000000000004</v>
      </c>
      <c r="Z3895" s="4">
        <f t="shared" si="363"/>
        <v>49.989999999999995</v>
      </c>
      <c r="AA3895" s="4">
        <f t="shared" si="360"/>
        <v>55.988800000000005</v>
      </c>
    </row>
    <row r="3896" spans="1:27" x14ac:dyDescent="0.2">
      <c r="A3896">
        <v>3895</v>
      </c>
      <c r="B3896" t="s">
        <v>7048</v>
      </c>
      <c r="C3896" s="5">
        <v>41965</v>
      </c>
      <c r="D3896" s="5" t="str">
        <f t="shared" si="365"/>
        <v>2014-11</v>
      </c>
      <c r="E3896" s="5">
        <v>41971</v>
      </c>
      <c r="F3896" t="s">
        <v>55</v>
      </c>
      <c r="G3896" t="s">
        <v>6270</v>
      </c>
      <c r="H3896" t="s">
        <v>6271</v>
      </c>
      <c r="I3896" t="s">
        <v>107</v>
      </c>
      <c r="J3896" t="s">
        <v>32</v>
      </c>
      <c r="K3896" t="s">
        <v>6321</v>
      </c>
      <c r="L3896" t="s">
        <v>216</v>
      </c>
      <c r="M3896">
        <v>60440</v>
      </c>
      <c r="N3896" t="s">
        <v>110</v>
      </c>
      <c r="O3896" t="s">
        <v>4954</v>
      </c>
      <c r="P3896" t="s">
        <v>51</v>
      </c>
      <c r="Q3896" t="s">
        <v>80</v>
      </c>
      <c r="R3896" t="s">
        <v>4955</v>
      </c>
      <c r="S3896">
        <v>9.9799999999999969</v>
      </c>
      <c r="T3896">
        <v>5</v>
      </c>
      <c r="U3896">
        <v>0.8</v>
      </c>
      <c r="V3896">
        <v>-16.467000000000002</v>
      </c>
      <c r="W3896" s="6">
        <f t="shared" si="364"/>
        <v>-1.6500000000000008</v>
      </c>
      <c r="X3896" s="4">
        <f t="shared" si="361"/>
        <v>-3.2934000000000005</v>
      </c>
      <c r="Y3896" s="4">
        <f t="shared" si="362"/>
        <v>1.9959999999999993</v>
      </c>
      <c r="Z3896" s="4">
        <f t="shared" si="363"/>
        <v>9.9799999999999986</v>
      </c>
      <c r="AA3896" s="4">
        <f t="shared" si="360"/>
        <v>7.9839999999999982</v>
      </c>
    </row>
    <row r="3897" spans="1:27" x14ac:dyDescent="0.2">
      <c r="A3897">
        <v>3896</v>
      </c>
      <c r="B3897" t="s">
        <v>7049</v>
      </c>
      <c r="C3897" s="5">
        <v>42856</v>
      </c>
      <c r="D3897" s="5" t="str">
        <f t="shared" si="365"/>
        <v>2017-05</v>
      </c>
      <c r="E3897" s="5">
        <v>42860</v>
      </c>
      <c r="F3897" t="s">
        <v>55</v>
      </c>
      <c r="G3897" t="s">
        <v>2668</v>
      </c>
      <c r="H3897" t="s">
        <v>2669</v>
      </c>
      <c r="I3897" t="s">
        <v>107</v>
      </c>
      <c r="J3897" t="s">
        <v>32</v>
      </c>
      <c r="K3897" t="s">
        <v>7050</v>
      </c>
      <c r="L3897" t="s">
        <v>1717</v>
      </c>
      <c r="M3897">
        <v>71854</v>
      </c>
      <c r="N3897" t="s">
        <v>35</v>
      </c>
      <c r="O3897" t="s">
        <v>7051</v>
      </c>
      <c r="P3897" t="s">
        <v>76</v>
      </c>
      <c r="Q3897" t="s">
        <v>166</v>
      </c>
      <c r="R3897" t="s">
        <v>7052</v>
      </c>
      <c r="S3897">
        <v>48.9</v>
      </c>
      <c r="T3897">
        <v>5</v>
      </c>
      <c r="U3897">
        <v>0</v>
      </c>
      <c r="V3897">
        <v>18.093</v>
      </c>
      <c r="W3897" s="6">
        <f t="shared" si="364"/>
        <v>0.37</v>
      </c>
      <c r="X3897" s="4">
        <f t="shared" si="361"/>
        <v>3.6185999999999998</v>
      </c>
      <c r="Y3897" s="4">
        <f t="shared" si="362"/>
        <v>9.7799999999999994</v>
      </c>
      <c r="Z3897" s="4">
        <f t="shared" si="363"/>
        <v>9.7799999999999994</v>
      </c>
      <c r="AA3897" s="4">
        <f t="shared" si="360"/>
        <v>0</v>
      </c>
    </row>
    <row r="3898" spans="1:27" x14ac:dyDescent="0.2">
      <c r="A3898">
        <v>3897</v>
      </c>
      <c r="B3898" t="s">
        <v>7053</v>
      </c>
      <c r="C3898" s="5">
        <v>43076</v>
      </c>
      <c r="D3898" s="5" t="str">
        <f t="shared" si="365"/>
        <v>2017-12</v>
      </c>
      <c r="E3898" s="5">
        <v>43081</v>
      </c>
      <c r="F3898" t="s">
        <v>55</v>
      </c>
      <c r="G3898" t="s">
        <v>885</v>
      </c>
      <c r="H3898" t="s">
        <v>886</v>
      </c>
      <c r="I3898" t="s">
        <v>46</v>
      </c>
      <c r="J3898" t="s">
        <v>32</v>
      </c>
      <c r="K3898" t="s">
        <v>685</v>
      </c>
      <c r="L3898" t="s">
        <v>109</v>
      </c>
      <c r="M3898">
        <v>78207</v>
      </c>
      <c r="N3898" t="s">
        <v>110</v>
      </c>
      <c r="O3898" t="s">
        <v>4327</v>
      </c>
      <c r="P3898" t="s">
        <v>51</v>
      </c>
      <c r="Q3898" t="s">
        <v>274</v>
      </c>
      <c r="R3898" t="s">
        <v>4328</v>
      </c>
      <c r="S3898">
        <v>3.5519999999999996</v>
      </c>
      <c r="T3898">
        <v>3</v>
      </c>
      <c r="U3898">
        <v>0.2</v>
      </c>
      <c r="V3898">
        <v>1.2431999999999999</v>
      </c>
      <c r="W3898" s="6">
        <f t="shared" si="364"/>
        <v>0.35</v>
      </c>
      <c r="X3898" s="4">
        <f t="shared" si="361"/>
        <v>0.41439999999999994</v>
      </c>
      <c r="Y3898" s="4">
        <f t="shared" si="362"/>
        <v>1.1839999999999999</v>
      </c>
      <c r="Z3898" s="4">
        <f t="shared" si="363"/>
        <v>1.4799999999999995</v>
      </c>
      <c r="AA3898" s="4">
        <f t="shared" si="360"/>
        <v>0.71039999999999992</v>
      </c>
    </row>
    <row r="3899" spans="1:27" x14ac:dyDescent="0.2">
      <c r="A3899">
        <v>3898</v>
      </c>
      <c r="B3899" t="s">
        <v>7053</v>
      </c>
      <c r="C3899" s="5">
        <v>43076</v>
      </c>
      <c r="D3899" s="5" t="str">
        <f t="shared" si="365"/>
        <v>2017-12</v>
      </c>
      <c r="E3899" s="5">
        <v>43081</v>
      </c>
      <c r="F3899" t="s">
        <v>55</v>
      </c>
      <c r="G3899" t="s">
        <v>885</v>
      </c>
      <c r="H3899" t="s">
        <v>886</v>
      </c>
      <c r="I3899" t="s">
        <v>46</v>
      </c>
      <c r="J3899" t="s">
        <v>32</v>
      </c>
      <c r="K3899" t="s">
        <v>685</v>
      </c>
      <c r="L3899" t="s">
        <v>109</v>
      </c>
      <c r="M3899">
        <v>78207</v>
      </c>
      <c r="N3899" t="s">
        <v>110</v>
      </c>
      <c r="O3899" t="s">
        <v>409</v>
      </c>
      <c r="P3899" t="s">
        <v>51</v>
      </c>
      <c r="Q3899" t="s">
        <v>95</v>
      </c>
      <c r="R3899" t="s">
        <v>410</v>
      </c>
      <c r="S3899">
        <v>15.552000000000003</v>
      </c>
      <c r="T3899">
        <v>3</v>
      </c>
      <c r="U3899">
        <v>0.2</v>
      </c>
      <c r="V3899">
        <v>5.4432</v>
      </c>
      <c r="W3899" s="6">
        <f t="shared" si="364"/>
        <v>0.34999999999999992</v>
      </c>
      <c r="X3899" s="4">
        <f t="shared" si="361"/>
        <v>1.8144</v>
      </c>
      <c r="Y3899" s="4">
        <f t="shared" si="362"/>
        <v>5.1840000000000011</v>
      </c>
      <c r="Z3899" s="4">
        <f t="shared" si="363"/>
        <v>6.48</v>
      </c>
      <c r="AA3899" s="4">
        <f t="shared" si="360"/>
        <v>3.1104000000000007</v>
      </c>
    </row>
    <row r="3900" spans="1:27" x14ac:dyDescent="0.2">
      <c r="A3900">
        <v>3899</v>
      </c>
      <c r="B3900" t="s">
        <v>7054</v>
      </c>
      <c r="C3900" s="5">
        <v>43069</v>
      </c>
      <c r="D3900" s="5" t="str">
        <f t="shared" si="365"/>
        <v>2017-11</v>
      </c>
      <c r="E3900" s="5">
        <v>43073</v>
      </c>
      <c r="F3900" t="s">
        <v>55</v>
      </c>
      <c r="G3900" t="s">
        <v>4902</v>
      </c>
      <c r="H3900" t="s">
        <v>4903</v>
      </c>
      <c r="I3900" t="s">
        <v>31</v>
      </c>
      <c r="J3900" t="s">
        <v>32</v>
      </c>
      <c r="K3900" t="s">
        <v>7055</v>
      </c>
      <c r="L3900" t="s">
        <v>109</v>
      </c>
      <c r="M3900">
        <v>78539</v>
      </c>
      <c r="N3900" t="s">
        <v>110</v>
      </c>
      <c r="O3900" t="s">
        <v>4327</v>
      </c>
      <c r="P3900" t="s">
        <v>51</v>
      </c>
      <c r="Q3900" t="s">
        <v>274</v>
      </c>
      <c r="R3900" t="s">
        <v>4328</v>
      </c>
      <c r="S3900">
        <v>2.3679999999999999</v>
      </c>
      <c r="T3900">
        <v>2</v>
      </c>
      <c r="U3900">
        <v>0.2</v>
      </c>
      <c r="V3900">
        <v>0.82879999999999987</v>
      </c>
      <c r="W3900" s="6">
        <f t="shared" si="364"/>
        <v>0.35</v>
      </c>
      <c r="X3900" s="4">
        <f t="shared" si="361"/>
        <v>0.41439999999999994</v>
      </c>
      <c r="Y3900" s="4">
        <f t="shared" si="362"/>
        <v>1.1839999999999999</v>
      </c>
      <c r="Z3900" s="4">
        <f t="shared" si="363"/>
        <v>1.4799999999999998</v>
      </c>
      <c r="AA3900" s="4">
        <f t="shared" si="360"/>
        <v>0.47360000000000002</v>
      </c>
    </row>
    <row r="3901" spans="1:27" x14ac:dyDescent="0.2">
      <c r="A3901">
        <v>3900</v>
      </c>
      <c r="B3901" t="s">
        <v>7056</v>
      </c>
      <c r="C3901" s="5">
        <v>43076</v>
      </c>
      <c r="D3901" s="5" t="str">
        <f t="shared" si="365"/>
        <v>2017-12</v>
      </c>
      <c r="E3901" s="5">
        <v>43078</v>
      </c>
      <c r="F3901" t="s">
        <v>193</v>
      </c>
      <c r="G3901" t="s">
        <v>1133</v>
      </c>
      <c r="H3901" t="s">
        <v>1134</v>
      </c>
      <c r="I3901" t="s">
        <v>31</v>
      </c>
      <c r="J3901" t="s">
        <v>32</v>
      </c>
      <c r="K3901" t="s">
        <v>2847</v>
      </c>
      <c r="L3901" t="s">
        <v>503</v>
      </c>
      <c r="M3901">
        <v>43615</v>
      </c>
      <c r="N3901" t="s">
        <v>153</v>
      </c>
      <c r="O3901" t="s">
        <v>1672</v>
      </c>
      <c r="P3901" t="s">
        <v>76</v>
      </c>
      <c r="Q3901" t="s">
        <v>166</v>
      </c>
      <c r="R3901" t="s">
        <v>1673</v>
      </c>
      <c r="S3901">
        <v>127.98399999999999</v>
      </c>
      <c r="T3901">
        <v>2</v>
      </c>
      <c r="U3901">
        <v>0.2</v>
      </c>
      <c r="V3901">
        <v>25.596799999999998</v>
      </c>
      <c r="W3901" s="6">
        <f t="shared" si="364"/>
        <v>0.19999999999999998</v>
      </c>
      <c r="X3901" s="4">
        <f t="shared" si="361"/>
        <v>12.798399999999999</v>
      </c>
      <c r="Y3901" s="4">
        <f t="shared" si="362"/>
        <v>63.991999999999997</v>
      </c>
      <c r="Z3901" s="4">
        <f t="shared" si="363"/>
        <v>79.989999999999995</v>
      </c>
      <c r="AA3901" s="4">
        <f t="shared" si="360"/>
        <v>25.596800000000002</v>
      </c>
    </row>
    <row r="3902" spans="1:27" x14ac:dyDescent="0.2">
      <c r="A3902">
        <v>3901</v>
      </c>
      <c r="B3902" t="s">
        <v>7057</v>
      </c>
      <c r="C3902" s="5">
        <v>42007</v>
      </c>
      <c r="D3902" s="5" t="str">
        <f t="shared" si="365"/>
        <v>2015-01</v>
      </c>
      <c r="E3902" s="5">
        <v>42012</v>
      </c>
      <c r="F3902" t="s">
        <v>55</v>
      </c>
      <c r="G3902" t="s">
        <v>2067</v>
      </c>
      <c r="H3902" t="s">
        <v>2068</v>
      </c>
      <c r="I3902" t="s">
        <v>46</v>
      </c>
      <c r="J3902" t="s">
        <v>32</v>
      </c>
      <c r="K3902" t="s">
        <v>7058</v>
      </c>
      <c r="L3902" t="s">
        <v>109</v>
      </c>
      <c r="M3902">
        <v>77520</v>
      </c>
      <c r="N3902" t="s">
        <v>110</v>
      </c>
      <c r="O3902" t="s">
        <v>1162</v>
      </c>
      <c r="P3902" t="s">
        <v>51</v>
      </c>
      <c r="Q3902" t="s">
        <v>95</v>
      </c>
      <c r="R3902" t="s">
        <v>1163</v>
      </c>
      <c r="S3902">
        <v>10.368000000000002</v>
      </c>
      <c r="T3902">
        <v>2</v>
      </c>
      <c r="U3902">
        <v>0.2</v>
      </c>
      <c r="V3902">
        <v>3.6288</v>
      </c>
      <c r="W3902" s="6">
        <f t="shared" si="364"/>
        <v>0.34999999999999992</v>
      </c>
      <c r="X3902" s="4">
        <f t="shared" si="361"/>
        <v>1.8144</v>
      </c>
      <c r="Y3902" s="4">
        <f t="shared" si="362"/>
        <v>5.1840000000000011</v>
      </c>
      <c r="Z3902" s="4">
        <f t="shared" si="363"/>
        <v>6.4800000000000013</v>
      </c>
      <c r="AA3902" s="4">
        <f t="shared" si="360"/>
        <v>2.0736000000000003</v>
      </c>
    </row>
    <row r="3903" spans="1:27" x14ac:dyDescent="0.2">
      <c r="A3903">
        <v>3902</v>
      </c>
      <c r="B3903" t="s">
        <v>7059</v>
      </c>
      <c r="C3903" s="5">
        <v>42322</v>
      </c>
      <c r="D3903" s="5" t="str">
        <f t="shared" si="365"/>
        <v>2015-11</v>
      </c>
      <c r="E3903" s="5">
        <v>42328</v>
      </c>
      <c r="F3903" t="s">
        <v>55</v>
      </c>
      <c r="G3903" t="s">
        <v>610</v>
      </c>
      <c r="H3903" t="s">
        <v>611</v>
      </c>
      <c r="I3903" t="s">
        <v>107</v>
      </c>
      <c r="J3903" t="s">
        <v>32</v>
      </c>
      <c r="K3903" t="s">
        <v>151</v>
      </c>
      <c r="L3903" t="s">
        <v>152</v>
      </c>
      <c r="M3903">
        <v>19143</v>
      </c>
      <c r="N3903" t="s">
        <v>153</v>
      </c>
      <c r="O3903" t="s">
        <v>7060</v>
      </c>
      <c r="P3903" t="s">
        <v>76</v>
      </c>
      <c r="Q3903" t="s">
        <v>166</v>
      </c>
      <c r="R3903" t="s">
        <v>7061</v>
      </c>
      <c r="S3903">
        <v>47.984000000000002</v>
      </c>
      <c r="T3903">
        <v>2</v>
      </c>
      <c r="U3903">
        <v>0.2</v>
      </c>
      <c r="V3903">
        <v>-1.199600000000002</v>
      </c>
      <c r="W3903" s="6">
        <f t="shared" si="364"/>
        <v>-2.500000000000004E-2</v>
      </c>
      <c r="X3903" s="4">
        <f t="shared" si="361"/>
        <v>-0.599800000000001</v>
      </c>
      <c r="Y3903" s="4">
        <f t="shared" si="362"/>
        <v>23.992000000000001</v>
      </c>
      <c r="Z3903" s="4">
        <f t="shared" si="363"/>
        <v>29.99</v>
      </c>
      <c r="AA3903" s="4">
        <f t="shared" si="360"/>
        <v>9.5968000000000018</v>
      </c>
    </row>
    <row r="3904" spans="1:27" x14ac:dyDescent="0.2">
      <c r="A3904">
        <v>3903</v>
      </c>
      <c r="B3904" t="s">
        <v>7062</v>
      </c>
      <c r="C3904" s="5">
        <v>42279</v>
      </c>
      <c r="D3904" s="5" t="str">
        <f t="shared" si="365"/>
        <v>2015-10</v>
      </c>
      <c r="E3904" s="5">
        <v>42284</v>
      </c>
      <c r="F3904" t="s">
        <v>28</v>
      </c>
      <c r="G3904" t="s">
        <v>382</v>
      </c>
      <c r="H3904" t="s">
        <v>383</v>
      </c>
      <c r="I3904" t="s">
        <v>107</v>
      </c>
      <c r="J3904" t="s">
        <v>32</v>
      </c>
      <c r="K3904" t="s">
        <v>47</v>
      </c>
      <c r="L3904" t="s">
        <v>48</v>
      </c>
      <c r="M3904">
        <v>90045</v>
      </c>
      <c r="N3904" t="s">
        <v>49</v>
      </c>
      <c r="O3904" t="s">
        <v>4904</v>
      </c>
      <c r="P3904" t="s">
        <v>51</v>
      </c>
      <c r="Q3904" t="s">
        <v>64</v>
      </c>
      <c r="R3904" t="s">
        <v>4905</v>
      </c>
      <c r="S3904">
        <v>270.33999999999997</v>
      </c>
      <c r="T3904">
        <v>14</v>
      </c>
      <c r="U3904">
        <v>0</v>
      </c>
      <c r="V3904">
        <v>75.6952</v>
      </c>
      <c r="W3904" s="6">
        <f t="shared" si="364"/>
        <v>0.28000000000000003</v>
      </c>
      <c r="X3904" s="4">
        <f t="shared" si="361"/>
        <v>5.4067999999999996</v>
      </c>
      <c r="Y3904" s="4">
        <f t="shared" si="362"/>
        <v>19.309999999999999</v>
      </c>
      <c r="Z3904" s="4">
        <f t="shared" si="363"/>
        <v>19.309999999999999</v>
      </c>
      <c r="AA3904" s="4">
        <f t="shared" si="360"/>
        <v>0</v>
      </c>
    </row>
    <row r="3905" spans="1:27" x14ac:dyDescent="0.2">
      <c r="A3905">
        <v>3904</v>
      </c>
      <c r="B3905" t="s">
        <v>7063</v>
      </c>
      <c r="C3905" s="5">
        <v>42099</v>
      </c>
      <c r="D3905" s="5" t="str">
        <f t="shared" si="365"/>
        <v>2015-04</v>
      </c>
      <c r="E3905" s="5">
        <v>42104</v>
      </c>
      <c r="F3905" t="s">
        <v>55</v>
      </c>
      <c r="G3905" t="s">
        <v>7064</v>
      </c>
      <c r="H3905" t="s">
        <v>7065</v>
      </c>
      <c r="I3905" t="s">
        <v>107</v>
      </c>
      <c r="J3905" t="s">
        <v>32</v>
      </c>
      <c r="K3905" t="s">
        <v>151</v>
      </c>
      <c r="L3905" t="s">
        <v>152</v>
      </c>
      <c r="M3905">
        <v>19143</v>
      </c>
      <c r="N3905" t="s">
        <v>153</v>
      </c>
      <c r="O3905" t="s">
        <v>5307</v>
      </c>
      <c r="P3905" t="s">
        <v>51</v>
      </c>
      <c r="Q3905" t="s">
        <v>83</v>
      </c>
      <c r="R3905" t="s">
        <v>5308</v>
      </c>
      <c r="S3905">
        <v>98.111999999999995</v>
      </c>
      <c r="T3905">
        <v>7</v>
      </c>
      <c r="U3905">
        <v>0.2</v>
      </c>
      <c r="V3905">
        <v>18.396000000000001</v>
      </c>
      <c r="W3905" s="6">
        <f t="shared" si="364"/>
        <v>0.18750000000000003</v>
      </c>
      <c r="X3905" s="4">
        <f t="shared" si="361"/>
        <v>2.6280000000000001</v>
      </c>
      <c r="Y3905" s="4">
        <f t="shared" si="362"/>
        <v>14.016</v>
      </c>
      <c r="Z3905" s="4">
        <f t="shared" si="363"/>
        <v>17.519999999999996</v>
      </c>
      <c r="AA3905" s="4">
        <f t="shared" si="360"/>
        <v>19.622399999999999</v>
      </c>
    </row>
    <row r="3906" spans="1:27" x14ac:dyDescent="0.2">
      <c r="A3906">
        <v>3905</v>
      </c>
      <c r="B3906" t="s">
        <v>7063</v>
      </c>
      <c r="C3906" s="5">
        <v>42099</v>
      </c>
      <c r="D3906" s="5" t="str">
        <f t="shared" si="365"/>
        <v>2015-04</v>
      </c>
      <c r="E3906" s="5">
        <v>42104</v>
      </c>
      <c r="F3906" t="s">
        <v>55</v>
      </c>
      <c r="G3906" t="s">
        <v>7064</v>
      </c>
      <c r="H3906" t="s">
        <v>7065</v>
      </c>
      <c r="I3906" t="s">
        <v>107</v>
      </c>
      <c r="J3906" t="s">
        <v>32</v>
      </c>
      <c r="K3906" t="s">
        <v>151</v>
      </c>
      <c r="L3906" t="s">
        <v>152</v>
      </c>
      <c r="M3906">
        <v>19143</v>
      </c>
      <c r="N3906" t="s">
        <v>153</v>
      </c>
      <c r="O3906" t="s">
        <v>2807</v>
      </c>
      <c r="P3906" t="s">
        <v>51</v>
      </c>
      <c r="Q3906" t="s">
        <v>64</v>
      </c>
      <c r="R3906" t="s">
        <v>2808</v>
      </c>
      <c r="S3906">
        <v>563.80799999999999</v>
      </c>
      <c r="T3906">
        <v>4</v>
      </c>
      <c r="U3906">
        <v>0.2</v>
      </c>
      <c r="V3906">
        <v>21.142799999999966</v>
      </c>
      <c r="W3906" s="6">
        <f t="shared" si="364"/>
        <v>3.7499999999999936E-2</v>
      </c>
      <c r="X3906" s="4">
        <f t="shared" si="361"/>
        <v>5.2856999999999914</v>
      </c>
      <c r="Y3906" s="4">
        <f t="shared" si="362"/>
        <v>140.952</v>
      </c>
      <c r="Z3906" s="4">
        <f t="shared" si="363"/>
        <v>176.19</v>
      </c>
      <c r="AA3906" s="4">
        <f t="shared" si="360"/>
        <v>112.7616</v>
      </c>
    </row>
    <row r="3907" spans="1:27" x14ac:dyDescent="0.2">
      <c r="A3907">
        <v>3906</v>
      </c>
      <c r="B3907" t="s">
        <v>7063</v>
      </c>
      <c r="C3907" s="5">
        <v>42099</v>
      </c>
      <c r="D3907" s="5" t="str">
        <f t="shared" si="365"/>
        <v>2015-04</v>
      </c>
      <c r="E3907" s="5">
        <v>42104</v>
      </c>
      <c r="F3907" t="s">
        <v>55</v>
      </c>
      <c r="G3907" t="s">
        <v>7064</v>
      </c>
      <c r="H3907" t="s">
        <v>7065</v>
      </c>
      <c r="I3907" t="s">
        <v>107</v>
      </c>
      <c r="J3907" t="s">
        <v>32</v>
      </c>
      <c r="K3907" t="s">
        <v>151</v>
      </c>
      <c r="L3907" t="s">
        <v>152</v>
      </c>
      <c r="M3907">
        <v>19143</v>
      </c>
      <c r="N3907" t="s">
        <v>153</v>
      </c>
      <c r="O3907" t="s">
        <v>3307</v>
      </c>
      <c r="P3907" t="s">
        <v>51</v>
      </c>
      <c r="Q3907" t="s">
        <v>80</v>
      </c>
      <c r="R3907" t="s">
        <v>3308</v>
      </c>
      <c r="S3907">
        <v>10.428000000000001</v>
      </c>
      <c r="T3907">
        <v>4</v>
      </c>
      <c r="U3907">
        <v>0.7</v>
      </c>
      <c r="V3907">
        <v>-6.9519999999999982</v>
      </c>
      <c r="W3907" s="6">
        <f t="shared" si="364"/>
        <v>-0.66666666666666641</v>
      </c>
      <c r="X3907" s="4">
        <f t="shared" si="361"/>
        <v>-1.7379999999999995</v>
      </c>
      <c r="Y3907" s="4">
        <f t="shared" si="362"/>
        <v>2.6070000000000002</v>
      </c>
      <c r="Z3907" s="4">
        <f t="shared" si="363"/>
        <v>8.69</v>
      </c>
      <c r="AA3907" s="4">
        <f t="shared" ref="AA3907:AA3970" si="366">S3907*U3907</f>
        <v>7.2995999999999999</v>
      </c>
    </row>
    <row r="3908" spans="1:27" x14ac:dyDescent="0.2">
      <c r="A3908">
        <v>3907</v>
      </c>
      <c r="B3908" t="s">
        <v>7063</v>
      </c>
      <c r="C3908" s="5">
        <v>42099</v>
      </c>
      <c r="D3908" s="5" t="str">
        <f t="shared" si="365"/>
        <v>2015-04</v>
      </c>
      <c r="E3908" s="5">
        <v>42104</v>
      </c>
      <c r="F3908" t="s">
        <v>55</v>
      </c>
      <c r="G3908" t="s">
        <v>7064</v>
      </c>
      <c r="H3908" t="s">
        <v>7065</v>
      </c>
      <c r="I3908" t="s">
        <v>107</v>
      </c>
      <c r="J3908" t="s">
        <v>32</v>
      </c>
      <c r="K3908" t="s">
        <v>151</v>
      </c>
      <c r="L3908" t="s">
        <v>152</v>
      </c>
      <c r="M3908">
        <v>19143</v>
      </c>
      <c r="N3908" t="s">
        <v>153</v>
      </c>
      <c r="O3908" t="s">
        <v>5358</v>
      </c>
      <c r="P3908" t="s">
        <v>37</v>
      </c>
      <c r="Q3908" t="s">
        <v>70</v>
      </c>
      <c r="R3908" t="s">
        <v>5359</v>
      </c>
      <c r="S3908">
        <v>547.13599999999997</v>
      </c>
      <c r="T3908">
        <v>4</v>
      </c>
      <c r="U3908">
        <v>0.2</v>
      </c>
      <c r="V3908">
        <v>-68.392000000000053</v>
      </c>
      <c r="W3908" s="6">
        <f t="shared" si="364"/>
        <v>-0.12500000000000011</v>
      </c>
      <c r="X3908" s="4">
        <f t="shared" ref="X3908:X3971" si="367">V3908/T3908</f>
        <v>-17.098000000000013</v>
      </c>
      <c r="Y3908" s="4">
        <f t="shared" ref="Y3908:Y3971" si="368">S3908/T3908</f>
        <v>136.78399999999999</v>
      </c>
      <c r="Z3908" s="4">
        <f t="shared" ref="Z3908:Z3971" si="369">S3908/((1-U3908)*T3908)</f>
        <v>170.98</v>
      </c>
      <c r="AA3908" s="4">
        <f t="shared" si="366"/>
        <v>109.4272</v>
      </c>
    </row>
    <row r="3909" spans="1:27" x14ac:dyDescent="0.2">
      <c r="A3909">
        <v>3908</v>
      </c>
      <c r="B3909" t="s">
        <v>7063</v>
      </c>
      <c r="C3909" s="5">
        <v>42099</v>
      </c>
      <c r="D3909" s="5" t="str">
        <f t="shared" si="365"/>
        <v>2015-04</v>
      </c>
      <c r="E3909" s="5">
        <v>42104</v>
      </c>
      <c r="F3909" t="s">
        <v>55</v>
      </c>
      <c r="G3909" t="s">
        <v>7064</v>
      </c>
      <c r="H3909" t="s">
        <v>7065</v>
      </c>
      <c r="I3909" t="s">
        <v>107</v>
      </c>
      <c r="J3909" t="s">
        <v>32</v>
      </c>
      <c r="K3909" t="s">
        <v>151</v>
      </c>
      <c r="L3909" t="s">
        <v>152</v>
      </c>
      <c r="M3909">
        <v>19143</v>
      </c>
      <c r="N3909" t="s">
        <v>153</v>
      </c>
      <c r="O3909" t="s">
        <v>1946</v>
      </c>
      <c r="P3909" t="s">
        <v>76</v>
      </c>
      <c r="Q3909" t="s">
        <v>77</v>
      </c>
      <c r="R3909" t="s">
        <v>1947</v>
      </c>
      <c r="S3909">
        <v>14.850000000000001</v>
      </c>
      <c r="T3909">
        <v>5</v>
      </c>
      <c r="U3909">
        <v>0.4</v>
      </c>
      <c r="V3909">
        <v>-3.2175000000000002</v>
      </c>
      <c r="W3909" s="6">
        <f t="shared" ref="W3909:W3972" si="370">(V3909/S3909)</f>
        <v>-0.21666666666666667</v>
      </c>
      <c r="X3909" s="4">
        <f t="shared" si="367"/>
        <v>-0.64350000000000007</v>
      </c>
      <c r="Y3909" s="4">
        <f t="shared" si="368"/>
        <v>2.97</v>
      </c>
      <c r="Z3909" s="4">
        <f t="shared" si="369"/>
        <v>4.95</v>
      </c>
      <c r="AA3909" s="4">
        <f t="shared" si="366"/>
        <v>5.9400000000000013</v>
      </c>
    </row>
    <row r="3910" spans="1:27" x14ac:dyDescent="0.2">
      <c r="A3910">
        <v>3909</v>
      </c>
      <c r="B3910" t="s">
        <v>7063</v>
      </c>
      <c r="C3910" s="5">
        <v>42099</v>
      </c>
      <c r="D3910" s="5" t="str">
        <f t="shared" si="365"/>
        <v>2015-04</v>
      </c>
      <c r="E3910" s="5">
        <v>42104</v>
      </c>
      <c r="F3910" t="s">
        <v>55</v>
      </c>
      <c r="G3910" t="s">
        <v>7064</v>
      </c>
      <c r="H3910" t="s">
        <v>7065</v>
      </c>
      <c r="I3910" t="s">
        <v>107</v>
      </c>
      <c r="J3910" t="s">
        <v>32</v>
      </c>
      <c r="K3910" t="s">
        <v>151</v>
      </c>
      <c r="L3910" t="s">
        <v>152</v>
      </c>
      <c r="M3910">
        <v>19143</v>
      </c>
      <c r="N3910" t="s">
        <v>153</v>
      </c>
      <c r="O3910" t="s">
        <v>475</v>
      </c>
      <c r="P3910" t="s">
        <v>76</v>
      </c>
      <c r="Q3910" t="s">
        <v>77</v>
      </c>
      <c r="R3910" t="s">
        <v>476</v>
      </c>
      <c r="S3910">
        <v>41.988</v>
      </c>
      <c r="T3910">
        <v>2</v>
      </c>
      <c r="U3910">
        <v>0.4</v>
      </c>
      <c r="V3910">
        <v>-9.7972000000000037</v>
      </c>
      <c r="W3910" s="6">
        <f t="shared" si="370"/>
        <v>-0.23333333333333342</v>
      </c>
      <c r="X3910" s="4">
        <f t="shared" si="367"/>
        <v>-4.8986000000000018</v>
      </c>
      <c r="Y3910" s="4">
        <f t="shared" si="368"/>
        <v>20.994</v>
      </c>
      <c r="Z3910" s="4">
        <f t="shared" si="369"/>
        <v>34.99</v>
      </c>
      <c r="AA3910" s="4">
        <f t="shared" si="366"/>
        <v>16.795200000000001</v>
      </c>
    </row>
    <row r="3911" spans="1:27" x14ac:dyDescent="0.2">
      <c r="A3911">
        <v>3910</v>
      </c>
      <c r="B3911" t="s">
        <v>7063</v>
      </c>
      <c r="C3911" s="5">
        <v>42099</v>
      </c>
      <c r="D3911" s="5" t="str">
        <f t="shared" ref="D3911:D3974" si="371">TEXT(C3911,"yyyy-mm")</f>
        <v>2015-04</v>
      </c>
      <c r="E3911" s="5">
        <v>42104</v>
      </c>
      <c r="F3911" t="s">
        <v>55</v>
      </c>
      <c r="G3911" t="s">
        <v>7064</v>
      </c>
      <c r="H3911" t="s">
        <v>7065</v>
      </c>
      <c r="I3911" t="s">
        <v>107</v>
      </c>
      <c r="J3911" t="s">
        <v>32</v>
      </c>
      <c r="K3911" t="s">
        <v>151</v>
      </c>
      <c r="L3911" t="s">
        <v>152</v>
      </c>
      <c r="M3911">
        <v>19143</v>
      </c>
      <c r="N3911" t="s">
        <v>153</v>
      </c>
      <c r="O3911" t="s">
        <v>4759</v>
      </c>
      <c r="P3911" t="s">
        <v>37</v>
      </c>
      <c r="Q3911" t="s">
        <v>70</v>
      </c>
      <c r="R3911" t="s">
        <v>4760</v>
      </c>
      <c r="S3911">
        <v>7.5840000000000005</v>
      </c>
      <c r="T3911">
        <v>1</v>
      </c>
      <c r="U3911">
        <v>0.2</v>
      </c>
      <c r="V3911">
        <v>2.37</v>
      </c>
      <c r="W3911" s="6">
        <f t="shared" si="370"/>
        <v>0.3125</v>
      </c>
      <c r="X3911" s="4">
        <f t="shared" si="367"/>
        <v>2.37</v>
      </c>
      <c r="Y3911" s="4">
        <f t="shared" si="368"/>
        <v>7.5840000000000005</v>
      </c>
      <c r="Z3911" s="4">
        <f t="shared" si="369"/>
        <v>9.48</v>
      </c>
      <c r="AA3911" s="4">
        <f t="shared" si="366"/>
        <v>1.5168000000000001</v>
      </c>
    </row>
    <row r="3912" spans="1:27" x14ac:dyDescent="0.2">
      <c r="A3912">
        <v>3911</v>
      </c>
      <c r="B3912" t="s">
        <v>7063</v>
      </c>
      <c r="C3912" s="5">
        <v>42099</v>
      </c>
      <c r="D3912" s="5" t="str">
        <f t="shared" si="371"/>
        <v>2015-04</v>
      </c>
      <c r="E3912" s="5">
        <v>42104</v>
      </c>
      <c r="F3912" t="s">
        <v>55</v>
      </c>
      <c r="G3912" t="s">
        <v>7064</v>
      </c>
      <c r="H3912" t="s">
        <v>7065</v>
      </c>
      <c r="I3912" t="s">
        <v>107</v>
      </c>
      <c r="J3912" t="s">
        <v>32</v>
      </c>
      <c r="K3912" t="s">
        <v>151</v>
      </c>
      <c r="L3912" t="s">
        <v>152</v>
      </c>
      <c r="M3912">
        <v>19143</v>
      </c>
      <c r="N3912" t="s">
        <v>153</v>
      </c>
      <c r="O3912" t="s">
        <v>7066</v>
      </c>
      <c r="P3912" t="s">
        <v>37</v>
      </c>
      <c r="Q3912" t="s">
        <v>38</v>
      </c>
      <c r="R3912" t="s">
        <v>7067</v>
      </c>
      <c r="S3912">
        <v>352.45</v>
      </c>
      <c r="T3912">
        <v>5</v>
      </c>
      <c r="U3912">
        <v>0.5</v>
      </c>
      <c r="V3912">
        <v>-211.47</v>
      </c>
      <c r="W3912" s="6">
        <f t="shared" si="370"/>
        <v>-0.6</v>
      </c>
      <c r="X3912" s="4">
        <f t="shared" si="367"/>
        <v>-42.293999999999997</v>
      </c>
      <c r="Y3912" s="4">
        <f t="shared" si="368"/>
        <v>70.489999999999995</v>
      </c>
      <c r="Z3912" s="4">
        <f t="shared" si="369"/>
        <v>140.97999999999999</v>
      </c>
      <c r="AA3912" s="4">
        <f t="shared" si="366"/>
        <v>176.22499999999999</v>
      </c>
    </row>
    <row r="3913" spans="1:27" x14ac:dyDescent="0.2">
      <c r="A3913">
        <v>3912</v>
      </c>
      <c r="B3913" t="s">
        <v>7068</v>
      </c>
      <c r="C3913" s="5">
        <v>42891</v>
      </c>
      <c r="D3913" s="5" t="str">
        <f t="shared" si="371"/>
        <v>2017-06</v>
      </c>
      <c r="E3913" s="5">
        <v>42892</v>
      </c>
      <c r="F3913" t="s">
        <v>193</v>
      </c>
      <c r="G3913" t="s">
        <v>3841</v>
      </c>
      <c r="H3913" t="s">
        <v>3842</v>
      </c>
      <c r="I3913" t="s">
        <v>31</v>
      </c>
      <c r="J3913" t="s">
        <v>32</v>
      </c>
      <c r="K3913" t="s">
        <v>6444</v>
      </c>
      <c r="L3913" t="s">
        <v>109</v>
      </c>
      <c r="M3913">
        <v>77581</v>
      </c>
      <c r="N3913" t="s">
        <v>110</v>
      </c>
      <c r="O3913" t="s">
        <v>7069</v>
      </c>
      <c r="P3913" t="s">
        <v>76</v>
      </c>
      <c r="Q3913" t="s">
        <v>77</v>
      </c>
      <c r="R3913" t="s">
        <v>7070</v>
      </c>
      <c r="S3913">
        <v>470.37600000000009</v>
      </c>
      <c r="T3913">
        <v>3</v>
      </c>
      <c r="U3913">
        <v>0.2</v>
      </c>
      <c r="V3913">
        <v>52.917299999999955</v>
      </c>
      <c r="W3913" s="6">
        <f t="shared" si="370"/>
        <v>0.11249999999999988</v>
      </c>
      <c r="X3913" s="4">
        <f t="shared" si="367"/>
        <v>17.639099999999985</v>
      </c>
      <c r="Y3913" s="4">
        <f t="shared" si="368"/>
        <v>156.79200000000003</v>
      </c>
      <c r="Z3913" s="4">
        <f t="shared" si="369"/>
        <v>195.99</v>
      </c>
      <c r="AA3913" s="4">
        <f t="shared" si="366"/>
        <v>94.075200000000024</v>
      </c>
    </row>
    <row r="3914" spans="1:27" x14ac:dyDescent="0.2">
      <c r="A3914">
        <v>3913</v>
      </c>
      <c r="B3914" t="s">
        <v>7071</v>
      </c>
      <c r="C3914" s="5">
        <v>42996</v>
      </c>
      <c r="D3914" s="5" t="str">
        <f t="shared" si="371"/>
        <v>2017-09</v>
      </c>
      <c r="E3914" s="5">
        <v>43003</v>
      </c>
      <c r="F3914" t="s">
        <v>55</v>
      </c>
      <c r="G3914" t="s">
        <v>1327</v>
      </c>
      <c r="H3914" t="s">
        <v>1328</v>
      </c>
      <c r="I3914" t="s">
        <v>46</v>
      </c>
      <c r="J3914" t="s">
        <v>32</v>
      </c>
      <c r="K3914" t="s">
        <v>271</v>
      </c>
      <c r="L3914" t="s">
        <v>272</v>
      </c>
      <c r="M3914">
        <v>10035</v>
      </c>
      <c r="N3914" t="s">
        <v>153</v>
      </c>
      <c r="O3914" t="s">
        <v>3885</v>
      </c>
      <c r="P3914" t="s">
        <v>51</v>
      </c>
      <c r="Q3914" t="s">
        <v>95</v>
      </c>
      <c r="R3914" t="s">
        <v>3886</v>
      </c>
      <c r="S3914">
        <v>19.440000000000001</v>
      </c>
      <c r="T3914">
        <v>3</v>
      </c>
      <c r="U3914">
        <v>0</v>
      </c>
      <c r="V3914">
        <v>9.3312000000000008</v>
      </c>
      <c r="W3914" s="6">
        <f t="shared" si="370"/>
        <v>0.48000000000000004</v>
      </c>
      <c r="X3914" s="4">
        <f t="shared" si="367"/>
        <v>3.1104000000000003</v>
      </c>
      <c r="Y3914" s="4">
        <f t="shared" si="368"/>
        <v>6.48</v>
      </c>
      <c r="Z3914" s="4">
        <f t="shared" si="369"/>
        <v>6.48</v>
      </c>
      <c r="AA3914" s="4">
        <f t="shared" si="366"/>
        <v>0</v>
      </c>
    </row>
    <row r="3915" spans="1:27" x14ac:dyDescent="0.2">
      <c r="A3915">
        <v>3914</v>
      </c>
      <c r="B3915" t="s">
        <v>7071</v>
      </c>
      <c r="C3915" s="5">
        <v>42996</v>
      </c>
      <c r="D3915" s="5" t="str">
        <f t="shared" si="371"/>
        <v>2017-09</v>
      </c>
      <c r="E3915" s="5">
        <v>43003</v>
      </c>
      <c r="F3915" t="s">
        <v>55</v>
      </c>
      <c r="G3915" t="s">
        <v>1327</v>
      </c>
      <c r="H3915" t="s">
        <v>1328</v>
      </c>
      <c r="I3915" t="s">
        <v>46</v>
      </c>
      <c r="J3915" t="s">
        <v>32</v>
      </c>
      <c r="K3915" t="s">
        <v>271</v>
      </c>
      <c r="L3915" t="s">
        <v>272</v>
      </c>
      <c r="M3915">
        <v>10035</v>
      </c>
      <c r="N3915" t="s">
        <v>153</v>
      </c>
      <c r="O3915" t="s">
        <v>3420</v>
      </c>
      <c r="P3915" t="s">
        <v>37</v>
      </c>
      <c r="Q3915" t="s">
        <v>70</v>
      </c>
      <c r="R3915" t="s">
        <v>3421</v>
      </c>
      <c r="S3915">
        <v>9.82</v>
      </c>
      <c r="T3915">
        <v>2</v>
      </c>
      <c r="U3915">
        <v>0</v>
      </c>
      <c r="V3915">
        <v>3.2405999999999997</v>
      </c>
      <c r="W3915" s="6">
        <f t="shared" si="370"/>
        <v>0.32999999999999996</v>
      </c>
      <c r="X3915" s="4">
        <f t="shared" si="367"/>
        <v>1.6202999999999999</v>
      </c>
      <c r="Y3915" s="4">
        <f t="shared" si="368"/>
        <v>4.91</v>
      </c>
      <c r="Z3915" s="4">
        <f t="shared" si="369"/>
        <v>4.91</v>
      </c>
      <c r="AA3915" s="4">
        <f t="shared" si="366"/>
        <v>0</v>
      </c>
    </row>
    <row r="3916" spans="1:27" x14ac:dyDescent="0.2">
      <c r="A3916">
        <v>3915</v>
      </c>
      <c r="B3916" t="s">
        <v>7072</v>
      </c>
      <c r="C3916" s="5">
        <v>42934</v>
      </c>
      <c r="D3916" s="5" t="str">
        <f t="shared" si="371"/>
        <v>2017-07</v>
      </c>
      <c r="E3916" s="5">
        <v>42939</v>
      </c>
      <c r="F3916" t="s">
        <v>55</v>
      </c>
      <c r="G3916" t="s">
        <v>5169</v>
      </c>
      <c r="H3916" t="s">
        <v>5170</v>
      </c>
      <c r="I3916" t="s">
        <v>31</v>
      </c>
      <c r="J3916" t="s">
        <v>32</v>
      </c>
      <c r="K3916" t="s">
        <v>549</v>
      </c>
      <c r="L3916" t="s">
        <v>315</v>
      </c>
      <c r="M3916">
        <v>85023</v>
      </c>
      <c r="N3916" t="s">
        <v>49</v>
      </c>
      <c r="O3916" t="s">
        <v>3339</v>
      </c>
      <c r="P3916" t="s">
        <v>37</v>
      </c>
      <c r="Q3916" t="s">
        <v>61</v>
      </c>
      <c r="R3916" t="s">
        <v>3340</v>
      </c>
      <c r="S3916">
        <v>801.59999999999991</v>
      </c>
      <c r="T3916">
        <v>5</v>
      </c>
      <c r="U3916">
        <v>0.5</v>
      </c>
      <c r="V3916">
        <v>-448.89599999999996</v>
      </c>
      <c r="W3916" s="6">
        <f t="shared" si="370"/>
        <v>-0.56000000000000005</v>
      </c>
      <c r="X3916" s="4">
        <f t="shared" si="367"/>
        <v>-89.779199999999989</v>
      </c>
      <c r="Y3916" s="4">
        <f t="shared" si="368"/>
        <v>160.32</v>
      </c>
      <c r="Z3916" s="4">
        <f t="shared" si="369"/>
        <v>320.64</v>
      </c>
      <c r="AA3916" s="4">
        <f t="shared" si="366"/>
        <v>400.79999999999995</v>
      </c>
    </row>
    <row r="3917" spans="1:27" x14ac:dyDescent="0.2">
      <c r="A3917">
        <v>3916</v>
      </c>
      <c r="B3917" t="s">
        <v>7072</v>
      </c>
      <c r="C3917" s="5">
        <v>42934</v>
      </c>
      <c r="D3917" s="5" t="str">
        <f t="shared" si="371"/>
        <v>2017-07</v>
      </c>
      <c r="E3917" s="5">
        <v>42939</v>
      </c>
      <c r="F3917" t="s">
        <v>55</v>
      </c>
      <c r="G3917" t="s">
        <v>5169</v>
      </c>
      <c r="H3917" t="s">
        <v>5170</v>
      </c>
      <c r="I3917" t="s">
        <v>31</v>
      </c>
      <c r="J3917" t="s">
        <v>32</v>
      </c>
      <c r="K3917" t="s">
        <v>549</v>
      </c>
      <c r="L3917" t="s">
        <v>315</v>
      </c>
      <c r="M3917">
        <v>85023</v>
      </c>
      <c r="N3917" t="s">
        <v>49</v>
      </c>
      <c r="O3917" t="s">
        <v>208</v>
      </c>
      <c r="P3917" t="s">
        <v>37</v>
      </c>
      <c r="Q3917" t="s">
        <v>41</v>
      </c>
      <c r="R3917" t="s">
        <v>209</v>
      </c>
      <c r="S3917">
        <v>161.56800000000001</v>
      </c>
      <c r="T3917">
        <v>2</v>
      </c>
      <c r="U3917">
        <v>0.2</v>
      </c>
      <c r="V3917">
        <v>10.098000000000006</v>
      </c>
      <c r="W3917" s="6">
        <f t="shared" si="370"/>
        <v>6.2500000000000028E-2</v>
      </c>
      <c r="X3917" s="4">
        <f t="shared" si="367"/>
        <v>5.049000000000003</v>
      </c>
      <c r="Y3917" s="4">
        <f t="shared" si="368"/>
        <v>80.784000000000006</v>
      </c>
      <c r="Z3917" s="4">
        <f t="shared" si="369"/>
        <v>100.98</v>
      </c>
      <c r="AA3917" s="4">
        <f t="shared" si="366"/>
        <v>32.313600000000001</v>
      </c>
    </row>
    <row r="3918" spans="1:27" x14ac:dyDescent="0.2">
      <c r="A3918">
        <v>3917</v>
      </c>
      <c r="B3918" t="s">
        <v>7072</v>
      </c>
      <c r="C3918" s="5">
        <v>42934</v>
      </c>
      <c r="D3918" s="5" t="str">
        <f t="shared" si="371"/>
        <v>2017-07</v>
      </c>
      <c r="E3918" s="5">
        <v>42939</v>
      </c>
      <c r="F3918" t="s">
        <v>55</v>
      </c>
      <c r="G3918" t="s">
        <v>5169</v>
      </c>
      <c r="H3918" t="s">
        <v>5170</v>
      </c>
      <c r="I3918" t="s">
        <v>31</v>
      </c>
      <c r="J3918" t="s">
        <v>32</v>
      </c>
      <c r="K3918" t="s">
        <v>549</v>
      </c>
      <c r="L3918" t="s">
        <v>315</v>
      </c>
      <c r="M3918">
        <v>85023</v>
      </c>
      <c r="N3918" t="s">
        <v>49</v>
      </c>
      <c r="O3918" t="s">
        <v>7073</v>
      </c>
      <c r="P3918" t="s">
        <v>51</v>
      </c>
      <c r="Q3918" t="s">
        <v>95</v>
      </c>
      <c r="R3918" t="s">
        <v>7074</v>
      </c>
      <c r="S3918">
        <v>16.096</v>
      </c>
      <c r="T3918">
        <v>2</v>
      </c>
      <c r="U3918">
        <v>0.2</v>
      </c>
      <c r="V3918">
        <v>5.2312000000000003</v>
      </c>
      <c r="W3918" s="6">
        <f t="shared" si="370"/>
        <v>0.32500000000000001</v>
      </c>
      <c r="X3918" s="4">
        <f t="shared" si="367"/>
        <v>2.6156000000000001</v>
      </c>
      <c r="Y3918" s="4">
        <f t="shared" si="368"/>
        <v>8.048</v>
      </c>
      <c r="Z3918" s="4">
        <f t="shared" si="369"/>
        <v>10.059999999999999</v>
      </c>
      <c r="AA3918" s="4">
        <f t="shared" si="366"/>
        <v>3.2192000000000003</v>
      </c>
    </row>
    <row r="3919" spans="1:27" x14ac:dyDescent="0.2">
      <c r="A3919">
        <v>3918</v>
      </c>
      <c r="B3919" t="s">
        <v>7072</v>
      </c>
      <c r="C3919" s="5">
        <v>42934</v>
      </c>
      <c r="D3919" s="5" t="str">
        <f t="shared" si="371"/>
        <v>2017-07</v>
      </c>
      <c r="E3919" s="5">
        <v>42939</v>
      </c>
      <c r="F3919" t="s">
        <v>55</v>
      </c>
      <c r="G3919" t="s">
        <v>5169</v>
      </c>
      <c r="H3919" t="s">
        <v>5170</v>
      </c>
      <c r="I3919" t="s">
        <v>31</v>
      </c>
      <c r="J3919" t="s">
        <v>32</v>
      </c>
      <c r="K3919" t="s">
        <v>549</v>
      </c>
      <c r="L3919" t="s">
        <v>315</v>
      </c>
      <c r="M3919">
        <v>85023</v>
      </c>
      <c r="N3919" t="s">
        <v>49</v>
      </c>
      <c r="O3919" t="s">
        <v>3321</v>
      </c>
      <c r="P3919" t="s">
        <v>51</v>
      </c>
      <c r="Q3919" t="s">
        <v>80</v>
      </c>
      <c r="R3919" t="s">
        <v>3322</v>
      </c>
      <c r="S3919">
        <v>7.6560000000000006</v>
      </c>
      <c r="T3919">
        <v>4</v>
      </c>
      <c r="U3919">
        <v>0.7</v>
      </c>
      <c r="V3919">
        <v>-6.1247999999999987</v>
      </c>
      <c r="W3919" s="6">
        <f t="shared" si="370"/>
        <v>-0.79999999999999982</v>
      </c>
      <c r="X3919" s="4">
        <f t="shared" si="367"/>
        <v>-1.5311999999999997</v>
      </c>
      <c r="Y3919" s="4">
        <f t="shared" si="368"/>
        <v>1.9140000000000001</v>
      </c>
      <c r="Z3919" s="4">
        <f t="shared" si="369"/>
        <v>6.38</v>
      </c>
      <c r="AA3919" s="4">
        <f t="shared" si="366"/>
        <v>5.3592000000000004</v>
      </c>
    </row>
    <row r="3920" spans="1:27" x14ac:dyDescent="0.2">
      <c r="A3920">
        <v>3919</v>
      </c>
      <c r="B3920" t="s">
        <v>7072</v>
      </c>
      <c r="C3920" s="5">
        <v>42934</v>
      </c>
      <c r="D3920" s="5" t="str">
        <f t="shared" si="371"/>
        <v>2017-07</v>
      </c>
      <c r="E3920" s="5">
        <v>42939</v>
      </c>
      <c r="F3920" t="s">
        <v>55</v>
      </c>
      <c r="G3920" t="s">
        <v>5169</v>
      </c>
      <c r="H3920" t="s">
        <v>5170</v>
      </c>
      <c r="I3920" t="s">
        <v>31</v>
      </c>
      <c r="J3920" t="s">
        <v>32</v>
      </c>
      <c r="K3920" t="s">
        <v>549</v>
      </c>
      <c r="L3920" t="s">
        <v>315</v>
      </c>
      <c r="M3920">
        <v>85023</v>
      </c>
      <c r="N3920" t="s">
        <v>49</v>
      </c>
      <c r="O3920" t="s">
        <v>341</v>
      </c>
      <c r="P3920" t="s">
        <v>37</v>
      </c>
      <c r="Q3920" t="s">
        <v>41</v>
      </c>
      <c r="R3920" t="s">
        <v>342</v>
      </c>
      <c r="S3920">
        <v>311.97600000000006</v>
      </c>
      <c r="T3920">
        <v>3</v>
      </c>
      <c r="U3920">
        <v>0.2</v>
      </c>
      <c r="V3920">
        <v>-42.89670000000001</v>
      </c>
      <c r="W3920" s="6">
        <f t="shared" si="370"/>
        <v>-0.13750000000000001</v>
      </c>
      <c r="X3920" s="4">
        <f t="shared" si="367"/>
        <v>-14.298900000000003</v>
      </c>
      <c r="Y3920" s="4">
        <f t="shared" si="368"/>
        <v>103.99200000000002</v>
      </c>
      <c r="Z3920" s="4">
        <f t="shared" si="369"/>
        <v>129.99</v>
      </c>
      <c r="AA3920" s="4">
        <f t="shared" si="366"/>
        <v>62.395200000000017</v>
      </c>
    </row>
    <row r="3921" spans="1:27" x14ac:dyDescent="0.2">
      <c r="A3921">
        <v>3920</v>
      </c>
      <c r="B3921" t="s">
        <v>7075</v>
      </c>
      <c r="C3921" s="5">
        <v>42339</v>
      </c>
      <c r="D3921" s="5" t="str">
        <f t="shared" si="371"/>
        <v>2015-12</v>
      </c>
      <c r="E3921" s="5">
        <v>42345</v>
      </c>
      <c r="F3921" t="s">
        <v>55</v>
      </c>
      <c r="G3921" t="s">
        <v>3953</v>
      </c>
      <c r="H3921" t="s">
        <v>3954</v>
      </c>
      <c r="I3921" t="s">
        <v>46</v>
      </c>
      <c r="J3921" t="s">
        <v>32</v>
      </c>
      <c r="K3921" t="s">
        <v>4888</v>
      </c>
      <c r="L3921" t="s">
        <v>324</v>
      </c>
      <c r="M3921">
        <v>23320</v>
      </c>
      <c r="N3921" t="s">
        <v>35</v>
      </c>
      <c r="O3921" t="s">
        <v>1645</v>
      </c>
      <c r="P3921" t="s">
        <v>51</v>
      </c>
      <c r="Q3921" t="s">
        <v>64</v>
      </c>
      <c r="R3921" t="s">
        <v>1646</v>
      </c>
      <c r="S3921">
        <v>61.68</v>
      </c>
      <c r="T3921">
        <v>4</v>
      </c>
      <c r="U3921">
        <v>0</v>
      </c>
      <c r="V3921">
        <v>16.653600000000004</v>
      </c>
      <c r="W3921" s="6">
        <f t="shared" si="370"/>
        <v>0.27000000000000007</v>
      </c>
      <c r="X3921" s="4">
        <f t="shared" si="367"/>
        <v>4.1634000000000011</v>
      </c>
      <c r="Y3921" s="4">
        <f t="shared" si="368"/>
        <v>15.42</v>
      </c>
      <c r="Z3921" s="4">
        <f t="shared" si="369"/>
        <v>15.42</v>
      </c>
      <c r="AA3921" s="4">
        <f t="shared" si="366"/>
        <v>0</v>
      </c>
    </row>
    <row r="3922" spans="1:27" x14ac:dyDescent="0.2">
      <c r="A3922">
        <v>3921</v>
      </c>
      <c r="B3922" t="s">
        <v>7075</v>
      </c>
      <c r="C3922" s="5">
        <v>42339</v>
      </c>
      <c r="D3922" s="5" t="str">
        <f t="shared" si="371"/>
        <v>2015-12</v>
      </c>
      <c r="E3922" s="5">
        <v>42345</v>
      </c>
      <c r="F3922" t="s">
        <v>55</v>
      </c>
      <c r="G3922" t="s">
        <v>3953</v>
      </c>
      <c r="H3922" t="s">
        <v>3954</v>
      </c>
      <c r="I3922" t="s">
        <v>46</v>
      </c>
      <c r="J3922" t="s">
        <v>32</v>
      </c>
      <c r="K3922" t="s">
        <v>4888</v>
      </c>
      <c r="L3922" t="s">
        <v>324</v>
      </c>
      <c r="M3922">
        <v>23320</v>
      </c>
      <c r="N3922" t="s">
        <v>35</v>
      </c>
      <c r="O3922" t="s">
        <v>5795</v>
      </c>
      <c r="P3922" t="s">
        <v>51</v>
      </c>
      <c r="Q3922" t="s">
        <v>80</v>
      </c>
      <c r="R3922" t="s">
        <v>5796</v>
      </c>
      <c r="S3922">
        <v>63.96</v>
      </c>
      <c r="T3922">
        <v>4</v>
      </c>
      <c r="U3922">
        <v>0</v>
      </c>
      <c r="V3922">
        <v>30.700800000000001</v>
      </c>
      <c r="W3922" s="6">
        <f t="shared" si="370"/>
        <v>0.48</v>
      </c>
      <c r="X3922" s="4">
        <f t="shared" si="367"/>
        <v>7.6752000000000002</v>
      </c>
      <c r="Y3922" s="4">
        <f t="shared" si="368"/>
        <v>15.99</v>
      </c>
      <c r="Z3922" s="4">
        <f t="shared" si="369"/>
        <v>15.99</v>
      </c>
      <c r="AA3922" s="4">
        <f t="shared" si="366"/>
        <v>0</v>
      </c>
    </row>
    <row r="3923" spans="1:27" x14ac:dyDescent="0.2">
      <c r="A3923">
        <v>3922</v>
      </c>
      <c r="B3923" t="s">
        <v>7076</v>
      </c>
      <c r="C3923" s="5">
        <v>42549</v>
      </c>
      <c r="D3923" s="5" t="str">
        <f t="shared" si="371"/>
        <v>2016-06</v>
      </c>
      <c r="E3923" s="5">
        <v>42553</v>
      </c>
      <c r="F3923" t="s">
        <v>28</v>
      </c>
      <c r="G3923" t="s">
        <v>2394</v>
      </c>
      <c r="H3923" t="s">
        <v>2395</v>
      </c>
      <c r="I3923" t="s">
        <v>31</v>
      </c>
      <c r="J3923" t="s">
        <v>32</v>
      </c>
      <c r="K3923" t="s">
        <v>308</v>
      </c>
      <c r="L3923" t="s">
        <v>216</v>
      </c>
      <c r="M3923">
        <v>60610</v>
      </c>
      <c r="N3923" t="s">
        <v>110</v>
      </c>
      <c r="O3923" t="s">
        <v>6396</v>
      </c>
      <c r="P3923" t="s">
        <v>76</v>
      </c>
      <c r="Q3923" t="s">
        <v>77</v>
      </c>
      <c r="R3923" t="s">
        <v>6397</v>
      </c>
      <c r="S3923">
        <v>359.97600000000006</v>
      </c>
      <c r="T3923">
        <v>3</v>
      </c>
      <c r="U3923">
        <v>0.2</v>
      </c>
      <c r="V3923">
        <v>35.997600000000006</v>
      </c>
      <c r="W3923" s="6">
        <f t="shared" si="370"/>
        <v>0.1</v>
      </c>
      <c r="X3923" s="4">
        <f t="shared" si="367"/>
        <v>11.999200000000002</v>
      </c>
      <c r="Y3923" s="4">
        <f t="shared" si="368"/>
        <v>119.99200000000002</v>
      </c>
      <c r="Z3923" s="4">
        <f t="shared" si="369"/>
        <v>149.99</v>
      </c>
      <c r="AA3923" s="4">
        <f t="shared" si="366"/>
        <v>71.995200000000011</v>
      </c>
    </row>
    <row r="3924" spans="1:27" x14ac:dyDescent="0.2">
      <c r="A3924">
        <v>3923</v>
      </c>
      <c r="B3924" t="s">
        <v>7077</v>
      </c>
      <c r="C3924" s="5">
        <v>42975</v>
      </c>
      <c r="D3924" s="5" t="str">
        <f t="shared" si="371"/>
        <v>2017-08</v>
      </c>
      <c r="E3924" s="5">
        <v>42979</v>
      </c>
      <c r="F3924" t="s">
        <v>55</v>
      </c>
      <c r="G3924" t="s">
        <v>2132</v>
      </c>
      <c r="H3924" t="s">
        <v>2133</v>
      </c>
      <c r="I3924" t="s">
        <v>31</v>
      </c>
      <c r="J3924" t="s">
        <v>32</v>
      </c>
      <c r="K3924" t="s">
        <v>308</v>
      </c>
      <c r="L3924" t="s">
        <v>216</v>
      </c>
      <c r="M3924">
        <v>60623</v>
      </c>
      <c r="N3924" t="s">
        <v>110</v>
      </c>
      <c r="O3924" t="s">
        <v>920</v>
      </c>
      <c r="P3924" t="s">
        <v>51</v>
      </c>
      <c r="Q3924" t="s">
        <v>95</v>
      </c>
      <c r="R3924" t="s">
        <v>921</v>
      </c>
      <c r="S3924">
        <v>25.344000000000001</v>
      </c>
      <c r="T3924">
        <v>6</v>
      </c>
      <c r="U3924">
        <v>0.2</v>
      </c>
      <c r="V3924">
        <v>7.92</v>
      </c>
      <c r="W3924" s="6">
        <f t="shared" si="370"/>
        <v>0.3125</v>
      </c>
      <c r="X3924" s="4">
        <f t="shared" si="367"/>
        <v>1.32</v>
      </c>
      <c r="Y3924" s="4">
        <f t="shared" si="368"/>
        <v>4.2240000000000002</v>
      </c>
      <c r="Z3924" s="4">
        <f t="shared" si="369"/>
        <v>5.2799999999999994</v>
      </c>
      <c r="AA3924" s="4">
        <f t="shared" si="366"/>
        <v>5.0688000000000004</v>
      </c>
    </row>
    <row r="3925" spans="1:27" x14ac:dyDescent="0.2">
      <c r="A3925">
        <v>3924</v>
      </c>
      <c r="B3925" t="s">
        <v>7077</v>
      </c>
      <c r="C3925" s="5">
        <v>42975</v>
      </c>
      <c r="D3925" s="5" t="str">
        <f t="shared" si="371"/>
        <v>2017-08</v>
      </c>
      <c r="E3925" s="5">
        <v>42979</v>
      </c>
      <c r="F3925" t="s">
        <v>55</v>
      </c>
      <c r="G3925" t="s">
        <v>2132</v>
      </c>
      <c r="H3925" t="s">
        <v>2133</v>
      </c>
      <c r="I3925" t="s">
        <v>31</v>
      </c>
      <c r="J3925" t="s">
        <v>32</v>
      </c>
      <c r="K3925" t="s">
        <v>308</v>
      </c>
      <c r="L3925" t="s">
        <v>216</v>
      </c>
      <c r="M3925">
        <v>60623</v>
      </c>
      <c r="N3925" t="s">
        <v>110</v>
      </c>
      <c r="O3925" t="s">
        <v>7078</v>
      </c>
      <c r="P3925" t="s">
        <v>51</v>
      </c>
      <c r="Q3925" t="s">
        <v>95</v>
      </c>
      <c r="R3925" t="s">
        <v>7079</v>
      </c>
      <c r="S3925">
        <v>26.720000000000002</v>
      </c>
      <c r="T3925">
        <v>5</v>
      </c>
      <c r="U3925">
        <v>0.2</v>
      </c>
      <c r="V3925">
        <v>9.3520000000000003</v>
      </c>
      <c r="W3925" s="6">
        <f t="shared" si="370"/>
        <v>0.35</v>
      </c>
      <c r="X3925" s="4">
        <f t="shared" si="367"/>
        <v>1.8704000000000001</v>
      </c>
      <c r="Y3925" s="4">
        <f t="shared" si="368"/>
        <v>5.3440000000000003</v>
      </c>
      <c r="Z3925" s="4">
        <f t="shared" si="369"/>
        <v>6.6800000000000006</v>
      </c>
      <c r="AA3925" s="4">
        <f t="shared" si="366"/>
        <v>5.3440000000000012</v>
      </c>
    </row>
    <row r="3926" spans="1:27" x14ac:dyDescent="0.2">
      <c r="A3926">
        <v>3925</v>
      </c>
      <c r="B3926" t="s">
        <v>7080</v>
      </c>
      <c r="C3926" s="5">
        <v>41899</v>
      </c>
      <c r="D3926" s="5" t="str">
        <f t="shared" si="371"/>
        <v>2014-09</v>
      </c>
      <c r="E3926" s="5">
        <v>41903</v>
      </c>
      <c r="F3926" t="s">
        <v>55</v>
      </c>
      <c r="G3926" t="s">
        <v>1764</v>
      </c>
      <c r="H3926" t="s">
        <v>1765</v>
      </c>
      <c r="I3926" t="s">
        <v>31</v>
      </c>
      <c r="J3926" t="s">
        <v>32</v>
      </c>
      <c r="K3926" t="s">
        <v>100</v>
      </c>
      <c r="L3926" t="s">
        <v>101</v>
      </c>
      <c r="M3926">
        <v>98103</v>
      </c>
      <c r="N3926" t="s">
        <v>49</v>
      </c>
      <c r="O3926" t="s">
        <v>1808</v>
      </c>
      <c r="P3926" t="s">
        <v>51</v>
      </c>
      <c r="Q3926" t="s">
        <v>64</v>
      </c>
      <c r="R3926" t="s">
        <v>1809</v>
      </c>
      <c r="S3926">
        <v>30.28</v>
      </c>
      <c r="T3926">
        <v>2</v>
      </c>
      <c r="U3926">
        <v>0</v>
      </c>
      <c r="V3926">
        <v>1.2111999999999981</v>
      </c>
      <c r="W3926" s="6">
        <f t="shared" si="370"/>
        <v>3.9999999999999931E-2</v>
      </c>
      <c r="X3926" s="4">
        <f t="shared" si="367"/>
        <v>0.60559999999999903</v>
      </c>
      <c r="Y3926" s="4">
        <f t="shared" si="368"/>
        <v>15.14</v>
      </c>
      <c r="Z3926" s="4">
        <f t="shared" si="369"/>
        <v>15.14</v>
      </c>
      <c r="AA3926" s="4">
        <f t="shared" si="366"/>
        <v>0</v>
      </c>
    </row>
    <row r="3927" spans="1:27" x14ac:dyDescent="0.2">
      <c r="A3927">
        <v>3926</v>
      </c>
      <c r="B3927" t="s">
        <v>7080</v>
      </c>
      <c r="C3927" s="5">
        <v>41899</v>
      </c>
      <c r="D3927" s="5" t="str">
        <f t="shared" si="371"/>
        <v>2014-09</v>
      </c>
      <c r="E3927" s="5">
        <v>41903</v>
      </c>
      <c r="F3927" t="s">
        <v>55</v>
      </c>
      <c r="G3927" t="s">
        <v>1764</v>
      </c>
      <c r="H3927" t="s">
        <v>1765</v>
      </c>
      <c r="I3927" t="s">
        <v>31</v>
      </c>
      <c r="J3927" t="s">
        <v>32</v>
      </c>
      <c r="K3927" t="s">
        <v>100</v>
      </c>
      <c r="L3927" t="s">
        <v>101</v>
      </c>
      <c r="M3927">
        <v>98103</v>
      </c>
      <c r="N3927" t="s">
        <v>49</v>
      </c>
      <c r="O3927" t="s">
        <v>4904</v>
      </c>
      <c r="P3927" t="s">
        <v>51</v>
      </c>
      <c r="Q3927" t="s">
        <v>64</v>
      </c>
      <c r="R3927" t="s">
        <v>4905</v>
      </c>
      <c r="S3927">
        <v>57.929999999999993</v>
      </c>
      <c r="T3927">
        <v>3</v>
      </c>
      <c r="U3927">
        <v>0</v>
      </c>
      <c r="V3927">
        <v>16.220400000000001</v>
      </c>
      <c r="W3927" s="6">
        <f t="shared" si="370"/>
        <v>0.28000000000000008</v>
      </c>
      <c r="X3927" s="4">
        <f t="shared" si="367"/>
        <v>5.4068000000000005</v>
      </c>
      <c r="Y3927" s="4">
        <f t="shared" si="368"/>
        <v>19.309999999999999</v>
      </c>
      <c r="Z3927" s="4">
        <f t="shared" si="369"/>
        <v>19.309999999999999</v>
      </c>
      <c r="AA3927" s="4">
        <f t="shared" si="366"/>
        <v>0</v>
      </c>
    </row>
    <row r="3928" spans="1:27" x14ac:dyDescent="0.2">
      <c r="A3928">
        <v>3927</v>
      </c>
      <c r="B3928" t="s">
        <v>7080</v>
      </c>
      <c r="C3928" s="5">
        <v>41899</v>
      </c>
      <c r="D3928" s="5" t="str">
        <f t="shared" si="371"/>
        <v>2014-09</v>
      </c>
      <c r="E3928" s="5">
        <v>41903</v>
      </c>
      <c r="F3928" t="s">
        <v>55</v>
      </c>
      <c r="G3928" t="s">
        <v>1764</v>
      </c>
      <c r="H3928" t="s">
        <v>1765</v>
      </c>
      <c r="I3928" t="s">
        <v>31</v>
      </c>
      <c r="J3928" t="s">
        <v>32</v>
      </c>
      <c r="K3928" t="s">
        <v>100</v>
      </c>
      <c r="L3928" t="s">
        <v>101</v>
      </c>
      <c r="M3928">
        <v>98103</v>
      </c>
      <c r="N3928" t="s">
        <v>49</v>
      </c>
      <c r="O3928" t="s">
        <v>5712</v>
      </c>
      <c r="P3928" t="s">
        <v>37</v>
      </c>
      <c r="Q3928" t="s">
        <v>70</v>
      </c>
      <c r="R3928" t="s">
        <v>5713</v>
      </c>
      <c r="S3928">
        <v>35.340000000000003</v>
      </c>
      <c r="T3928">
        <v>2</v>
      </c>
      <c r="U3928">
        <v>0</v>
      </c>
      <c r="V3928">
        <v>13.429200000000002</v>
      </c>
      <c r="W3928" s="6">
        <f t="shared" si="370"/>
        <v>0.38</v>
      </c>
      <c r="X3928" s="4">
        <f t="shared" si="367"/>
        <v>6.7146000000000008</v>
      </c>
      <c r="Y3928" s="4">
        <f t="shared" si="368"/>
        <v>17.670000000000002</v>
      </c>
      <c r="Z3928" s="4">
        <f t="shared" si="369"/>
        <v>17.670000000000002</v>
      </c>
      <c r="AA3928" s="4">
        <f t="shared" si="366"/>
        <v>0</v>
      </c>
    </row>
    <row r="3929" spans="1:27" x14ac:dyDescent="0.2">
      <c r="A3929">
        <v>3928</v>
      </c>
      <c r="B3929" t="s">
        <v>7080</v>
      </c>
      <c r="C3929" s="5">
        <v>41899</v>
      </c>
      <c r="D3929" s="5" t="str">
        <f t="shared" si="371"/>
        <v>2014-09</v>
      </c>
      <c r="E3929" s="5">
        <v>41903</v>
      </c>
      <c r="F3929" t="s">
        <v>55</v>
      </c>
      <c r="G3929" t="s">
        <v>1764</v>
      </c>
      <c r="H3929" t="s">
        <v>1765</v>
      </c>
      <c r="I3929" t="s">
        <v>31</v>
      </c>
      <c r="J3929" t="s">
        <v>32</v>
      </c>
      <c r="K3929" t="s">
        <v>100</v>
      </c>
      <c r="L3929" t="s">
        <v>101</v>
      </c>
      <c r="M3929">
        <v>98103</v>
      </c>
      <c r="N3929" t="s">
        <v>49</v>
      </c>
      <c r="O3929" t="s">
        <v>623</v>
      </c>
      <c r="P3929" t="s">
        <v>51</v>
      </c>
      <c r="Q3929" t="s">
        <v>80</v>
      </c>
      <c r="R3929" t="s">
        <v>624</v>
      </c>
      <c r="S3929">
        <v>137.24</v>
      </c>
      <c r="T3929">
        <v>5</v>
      </c>
      <c r="U3929">
        <v>0.2</v>
      </c>
      <c r="V3929">
        <v>46.3185</v>
      </c>
      <c r="W3929" s="6">
        <f t="shared" si="370"/>
        <v>0.33749999999999997</v>
      </c>
      <c r="X3929" s="4">
        <f t="shared" si="367"/>
        <v>9.2637</v>
      </c>
      <c r="Y3929" s="4">
        <f t="shared" si="368"/>
        <v>27.448</v>
      </c>
      <c r="Z3929" s="4">
        <f t="shared" si="369"/>
        <v>34.31</v>
      </c>
      <c r="AA3929" s="4">
        <f t="shared" si="366"/>
        <v>27.448000000000004</v>
      </c>
    </row>
    <row r="3930" spans="1:27" x14ac:dyDescent="0.2">
      <c r="A3930">
        <v>3929</v>
      </c>
      <c r="B3930" t="s">
        <v>7081</v>
      </c>
      <c r="C3930" s="5">
        <v>42443</v>
      </c>
      <c r="D3930" s="5" t="str">
        <f t="shared" si="371"/>
        <v>2016-03</v>
      </c>
      <c r="E3930" s="5">
        <v>42446</v>
      </c>
      <c r="F3930" t="s">
        <v>193</v>
      </c>
      <c r="G3930" t="s">
        <v>3031</v>
      </c>
      <c r="H3930" t="s">
        <v>3032</v>
      </c>
      <c r="I3930" t="s">
        <v>31</v>
      </c>
      <c r="J3930" t="s">
        <v>32</v>
      </c>
      <c r="K3930" t="s">
        <v>1311</v>
      </c>
      <c r="L3930" t="s">
        <v>109</v>
      </c>
      <c r="M3930">
        <v>78550</v>
      </c>
      <c r="N3930" t="s">
        <v>110</v>
      </c>
      <c r="O3930" t="s">
        <v>2473</v>
      </c>
      <c r="P3930" t="s">
        <v>37</v>
      </c>
      <c r="Q3930" t="s">
        <v>38</v>
      </c>
      <c r="R3930" t="s">
        <v>2474</v>
      </c>
      <c r="S3930">
        <v>241.33199999999999</v>
      </c>
      <c r="T3930">
        <v>5</v>
      </c>
      <c r="U3930">
        <v>0.32</v>
      </c>
      <c r="V3930">
        <v>-14.195999999999998</v>
      </c>
      <c r="W3930" s="6">
        <f t="shared" si="370"/>
        <v>-5.8823529411764698E-2</v>
      </c>
      <c r="X3930" s="4">
        <f t="shared" si="367"/>
        <v>-2.8391999999999995</v>
      </c>
      <c r="Y3930" s="4">
        <f t="shared" si="368"/>
        <v>48.266399999999997</v>
      </c>
      <c r="Z3930" s="4">
        <f t="shared" si="369"/>
        <v>70.98</v>
      </c>
      <c r="AA3930" s="4">
        <f t="shared" si="366"/>
        <v>77.226240000000004</v>
      </c>
    </row>
    <row r="3931" spans="1:27" x14ac:dyDescent="0.2">
      <c r="A3931">
        <v>3930</v>
      </c>
      <c r="B3931" t="s">
        <v>7081</v>
      </c>
      <c r="C3931" s="5">
        <v>42443</v>
      </c>
      <c r="D3931" s="5" t="str">
        <f t="shared" si="371"/>
        <v>2016-03</v>
      </c>
      <c r="E3931" s="5">
        <v>42446</v>
      </c>
      <c r="F3931" t="s">
        <v>193</v>
      </c>
      <c r="G3931" t="s">
        <v>3031</v>
      </c>
      <c r="H3931" t="s">
        <v>3032</v>
      </c>
      <c r="I3931" t="s">
        <v>31</v>
      </c>
      <c r="J3931" t="s">
        <v>32</v>
      </c>
      <c r="K3931" t="s">
        <v>1311</v>
      </c>
      <c r="L3931" t="s">
        <v>109</v>
      </c>
      <c r="M3931">
        <v>78550</v>
      </c>
      <c r="N3931" t="s">
        <v>110</v>
      </c>
      <c r="O3931" t="s">
        <v>2137</v>
      </c>
      <c r="P3931" t="s">
        <v>51</v>
      </c>
      <c r="Q3931" t="s">
        <v>95</v>
      </c>
      <c r="R3931" t="s">
        <v>2138</v>
      </c>
      <c r="S3931">
        <v>5.1840000000000011</v>
      </c>
      <c r="T3931">
        <v>1</v>
      </c>
      <c r="U3931">
        <v>0.2</v>
      </c>
      <c r="V3931">
        <v>1.8792</v>
      </c>
      <c r="W3931" s="6">
        <f t="shared" si="370"/>
        <v>0.36249999999999993</v>
      </c>
      <c r="X3931" s="4">
        <f t="shared" si="367"/>
        <v>1.8792</v>
      </c>
      <c r="Y3931" s="4">
        <f t="shared" si="368"/>
        <v>5.1840000000000011</v>
      </c>
      <c r="Z3931" s="4">
        <f t="shared" si="369"/>
        <v>6.4800000000000013</v>
      </c>
      <c r="AA3931" s="4">
        <f t="shared" si="366"/>
        <v>1.0368000000000002</v>
      </c>
    </row>
    <row r="3932" spans="1:27" x14ac:dyDescent="0.2">
      <c r="A3932">
        <v>3931</v>
      </c>
      <c r="B3932" t="s">
        <v>7081</v>
      </c>
      <c r="C3932" s="5">
        <v>42443</v>
      </c>
      <c r="D3932" s="5" t="str">
        <f t="shared" si="371"/>
        <v>2016-03</v>
      </c>
      <c r="E3932" s="5">
        <v>42446</v>
      </c>
      <c r="F3932" t="s">
        <v>193</v>
      </c>
      <c r="G3932" t="s">
        <v>3031</v>
      </c>
      <c r="H3932" t="s">
        <v>3032</v>
      </c>
      <c r="I3932" t="s">
        <v>31</v>
      </c>
      <c r="J3932" t="s">
        <v>32</v>
      </c>
      <c r="K3932" t="s">
        <v>1311</v>
      </c>
      <c r="L3932" t="s">
        <v>109</v>
      </c>
      <c r="M3932">
        <v>78550</v>
      </c>
      <c r="N3932" t="s">
        <v>110</v>
      </c>
      <c r="O3932" t="s">
        <v>4240</v>
      </c>
      <c r="P3932" t="s">
        <v>51</v>
      </c>
      <c r="Q3932" t="s">
        <v>73</v>
      </c>
      <c r="R3932" t="s">
        <v>4241</v>
      </c>
      <c r="S3932">
        <v>145.54400000000001</v>
      </c>
      <c r="T3932">
        <v>7</v>
      </c>
      <c r="U3932">
        <v>0.2</v>
      </c>
      <c r="V3932">
        <v>16.373699999999992</v>
      </c>
      <c r="W3932" s="6">
        <f t="shared" si="370"/>
        <v>0.11249999999999993</v>
      </c>
      <c r="X3932" s="4">
        <f t="shared" si="367"/>
        <v>2.3390999999999988</v>
      </c>
      <c r="Y3932" s="4">
        <f t="shared" si="368"/>
        <v>20.792000000000002</v>
      </c>
      <c r="Z3932" s="4">
        <f t="shared" si="369"/>
        <v>25.99</v>
      </c>
      <c r="AA3932" s="4">
        <f t="shared" si="366"/>
        <v>29.108800000000002</v>
      </c>
    </row>
    <row r="3933" spans="1:27" x14ac:dyDescent="0.2">
      <c r="A3933">
        <v>3932</v>
      </c>
      <c r="B3933" t="s">
        <v>7082</v>
      </c>
      <c r="C3933" s="5">
        <v>42608</v>
      </c>
      <c r="D3933" s="5" t="str">
        <f t="shared" si="371"/>
        <v>2016-08</v>
      </c>
      <c r="E3933" s="5">
        <v>42615</v>
      </c>
      <c r="F3933" t="s">
        <v>55</v>
      </c>
      <c r="G3933" t="s">
        <v>4204</v>
      </c>
      <c r="H3933" t="s">
        <v>4205</v>
      </c>
      <c r="I3933" t="s">
        <v>46</v>
      </c>
      <c r="J3933" t="s">
        <v>32</v>
      </c>
      <c r="K3933" t="s">
        <v>151</v>
      </c>
      <c r="L3933" t="s">
        <v>152</v>
      </c>
      <c r="M3933">
        <v>19140</v>
      </c>
      <c r="N3933" t="s">
        <v>153</v>
      </c>
      <c r="O3933" t="s">
        <v>7083</v>
      </c>
      <c r="P3933" t="s">
        <v>51</v>
      </c>
      <c r="Q3933" t="s">
        <v>73</v>
      </c>
      <c r="R3933" t="s">
        <v>7084</v>
      </c>
      <c r="S3933">
        <v>5.4719999999999995</v>
      </c>
      <c r="T3933">
        <v>3</v>
      </c>
      <c r="U3933">
        <v>0.2</v>
      </c>
      <c r="V3933">
        <v>1.6416000000000004</v>
      </c>
      <c r="W3933" s="6">
        <f t="shared" si="370"/>
        <v>0.3000000000000001</v>
      </c>
      <c r="X3933" s="4">
        <f t="shared" si="367"/>
        <v>0.54720000000000013</v>
      </c>
      <c r="Y3933" s="4">
        <f t="shared" si="368"/>
        <v>1.8239999999999998</v>
      </c>
      <c r="Z3933" s="4">
        <f t="shared" si="369"/>
        <v>2.2799999999999994</v>
      </c>
      <c r="AA3933" s="4">
        <f t="shared" si="366"/>
        <v>1.0944</v>
      </c>
    </row>
    <row r="3934" spans="1:27" x14ac:dyDescent="0.2">
      <c r="A3934">
        <v>3933</v>
      </c>
      <c r="B3934" t="s">
        <v>7082</v>
      </c>
      <c r="C3934" s="5">
        <v>42608</v>
      </c>
      <c r="D3934" s="5" t="str">
        <f t="shared" si="371"/>
        <v>2016-08</v>
      </c>
      <c r="E3934" s="5">
        <v>42615</v>
      </c>
      <c r="F3934" t="s">
        <v>55</v>
      </c>
      <c r="G3934" t="s">
        <v>4204</v>
      </c>
      <c r="H3934" t="s">
        <v>4205</v>
      </c>
      <c r="I3934" t="s">
        <v>46</v>
      </c>
      <c r="J3934" t="s">
        <v>32</v>
      </c>
      <c r="K3934" t="s">
        <v>151</v>
      </c>
      <c r="L3934" t="s">
        <v>152</v>
      </c>
      <c r="M3934">
        <v>19140</v>
      </c>
      <c r="N3934" t="s">
        <v>153</v>
      </c>
      <c r="O3934" t="s">
        <v>4009</v>
      </c>
      <c r="P3934" t="s">
        <v>76</v>
      </c>
      <c r="Q3934" t="s">
        <v>166</v>
      </c>
      <c r="R3934" t="s">
        <v>4010</v>
      </c>
      <c r="S3934">
        <v>47.984000000000002</v>
      </c>
      <c r="T3934">
        <v>2</v>
      </c>
      <c r="U3934">
        <v>0.2</v>
      </c>
      <c r="V3934">
        <v>13.195600000000001</v>
      </c>
      <c r="W3934" s="6">
        <f t="shared" si="370"/>
        <v>0.27500000000000002</v>
      </c>
      <c r="X3934" s="4">
        <f t="shared" si="367"/>
        <v>6.5978000000000003</v>
      </c>
      <c r="Y3934" s="4">
        <f t="shared" si="368"/>
        <v>23.992000000000001</v>
      </c>
      <c r="Z3934" s="4">
        <f t="shared" si="369"/>
        <v>29.99</v>
      </c>
      <c r="AA3934" s="4">
        <f t="shared" si="366"/>
        <v>9.5968000000000018</v>
      </c>
    </row>
    <row r="3935" spans="1:27" x14ac:dyDescent="0.2">
      <c r="A3935">
        <v>3934</v>
      </c>
      <c r="B3935" t="s">
        <v>7085</v>
      </c>
      <c r="C3935" s="5">
        <v>42980</v>
      </c>
      <c r="D3935" s="5" t="str">
        <f t="shared" si="371"/>
        <v>2017-09</v>
      </c>
      <c r="E3935" s="5">
        <v>42986</v>
      </c>
      <c r="F3935" t="s">
        <v>55</v>
      </c>
      <c r="G3935" t="s">
        <v>4167</v>
      </c>
      <c r="H3935" t="s">
        <v>4168</v>
      </c>
      <c r="I3935" t="s">
        <v>31</v>
      </c>
      <c r="J3935" t="s">
        <v>32</v>
      </c>
      <c r="K3935" t="s">
        <v>5968</v>
      </c>
      <c r="L3935" t="s">
        <v>48</v>
      </c>
      <c r="M3935">
        <v>93309</v>
      </c>
      <c r="N3935" t="s">
        <v>49</v>
      </c>
      <c r="O3935" t="s">
        <v>3397</v>
      </c>
      <c r="P3935" t="s">
        <v>51</v>
      </c>
      <c r="Q3935" t="s">
        <v>73</v>
      </c>
      <c r="R3935" t="s">
        <v>3398</v>
      </c>
      <c r="S3935">
        <v>9.3999999999999986</v>
      </c>
      <c r="T3935">
        <v>5</v>
      </c>
      <c r="U3935">
        <v>0</v>
      </c>
      <c r="V3935">
        <v>2.7259999999999995</v>
      </c>
      <c r="W3935" s="6">
        <f t="shared" si="370"/>
        <v>0.28999999999999998</v>
      </c>
      <c r="X3935" s="4">
        <f t="shared" si="367"/>
        <v>0.54519999999999991</v>
      </c>
      <c r="Y3935" s="4">
        <f t="shared" si="368"/>
        <v>1.8799999999999997</v>
      </c>
      <c r="Z3935" s="4">
        <f t="shared" si="369"/>
        <v>1.8799999999999997</v>
      </c>
      <c r="AA3935" s="4">
        <f t="shared" si="366"/>
        <v>0</v>
      </c>
    </row>
    <row r="3936" spans="1:27" x14ac:dyDescent="0.2">
      <c r="A3936">
        <v>3935</v>
      </c>
      <c r="B3936" t="s">
        <v>7085</v>
      </c>
      <c r="C3936" s="5">
        <v>42980</v>
      </c>
      <c r="D3936" s="5" t="str">
        <f t="shared" si="371"/>
        <v>2017-09</v>
      </c>
      <c r="E3936" s="5">
        <v>42986</v>
      </c>
      <c r="F3936" t="s">
        <v>55</v>
      </c>
      <c r="G3936" t="s">
        <v>4167</v>
      </c>
      <c r="H3936" t="s">
        <v>4168</v>
      </c>
      <c r="I3936" t="s">
        <v>31</v>
      </c>
      <c r="J3936" t="s">
        <v>32</v>
      </c>
      <c r="K3936" t="s">
        <v>5968</v>
      </c>
      <c r="L3936" t="s">
        <v>48</v>
      </c>
      <c r="M3936">
        <v>93309</v>
      </c>
      <c r="N3936" t="s">
        <v>49</v>
      </c>
      <c r="O3936" t="s">
        <v>857</v>
      </c>
      <c r="P3936" t="s">
        <v>51</v>
      </c>
      <c r="Q3936" t="s">
        <v>52</v>
      </c>
      <c r="R3936" t="s">
        <v>858</v>
      </c>
      <c r="S3936">
        <v>74</v>
      </c>
      <c r="T3936">
        <v>5</v>
      </c>
      <c r="U3936">
        <v>0</v>
      </c>
      <c r="V3936">
        <v>37</v>
      </c>
      <c r="W3936" s="6">
        <f t="shared" si="370"/>
        <v>0.5</v>
      </c>
      <c r="X3936" s="4">
        <f t="shared" si="367"/>
        <v>7.4</v>
      </c>
      <c r="Y3936" s="4">
        <f t="shared" si="368"/>
        <v>14.8</v>
      </c>
      <c r="Z3936" s="4">
        <f t="shared" si="369"/>
        <v>14.8</v>
      </c>
      <c r="AA3936" s="4">
        <f t="shared" si="366"/>
        <v>0</v>
      </c>
    </row>
    <row r="3937" spans="1:27" x14ac:dyDescent="0.2">
      <c r="A3937">
        <v>3936</v>
      </c>
      <c r="B3937" t="s">
        <v>7085</v>
      </c>
      <c r="C3937" s="5">
        <v>42980</v>
      </c>
      <c r="D3937" s="5" t="str">
        <f t="shared" si="371"/>
        <v>2017-09</v>
      </c>
      <c r="E3937" s="5">
        <v>42986</v>
      </c>
      <c r="F3937" t="s">
        <v>55</v>
      </c>
      <c r="G3937" t="s">
        <v>4167</v>
      </c>
      <c r="H3937" t="s">
        <v>4168</v>
      </c>
      <c r="I3937" t="s">
        <v>31</v>
      </c>
      <c r="J3937" t="s">
        <v>32</v>
      </c>
      <c r="K3937" t="s">
        <v>5968</v>
      </c>
      <c r="L3937" t="s">
        <v>48</v>
      </c>
      <c r="M3937">
        <v>93309</v>
      </c>
      <c r="N3937" t="s">
        <v>49</v>
      </c>
      <c r="O3937" t="s">
        <v>6750</v>
      </c>
      <c r="P3937" t="s">
        <v>76</v>
      </c>
      <c r="Q3937" t="s">
        <v>77</v>
      </c>
      <c r="R3937" t="s">
        <v>6751</v>
      </c>
      <c r="S3937">
        <v>201.584</v>
      </c>
      <c r="T3937">
        <v>2</v>
      </c>
      <c r="U3937">
        <v>0.2</v>
      </c>
      <c r="V3937">
        <v>12.599000000000004</v>
      </c>
      <c r="W3937" s="6">
        <f t="shared" si="370"/>
        <v>6.2500000000000014E-2</v>
      </c>
      <c r="X3937" s="4">
        <f t="shared" si="367"/>
        <v>6.2995000000000019</v>
      </c>
      <c r="Y3937" s="4">
        <f t="shared" si="368"/>
        <v>100.792</v>
      </c>
      <c r="Z3937" s="4">
        <f t="shared" si="369"/>
        <v>125.99</v>
      </c>
      <c r="AA3937" s="4">
        <f t="shared" si="366"/>
        <v>40.316800000000001</v>
      </c>
    </row>
    <row r="3938" spans="1:27" x14ac:dyDescent="0.2">
      <c r="A3938">
        <v>3937</v>
      </c>
      <c r="B3938" t="s">
        <v>7086</v>
      </c>
      <c r="C3938" s="5">
        <v>42171</v>
      </c>
      <c r="D3938" s="5" t="str">
        <f t="shared" si="371"/>
        <v>2015-06</v>
      </c>
      <c r="E3938" s="5">
        <v>42175</v>
      </c>
      <c r="F3938" t="s">
        <v>55</v>
      </c>
      <c r="G3938" t="s">
        <v>6985</v>
      </c>
      <c r="H3938" t="s">
        <v>6986</v>
      </c>
      <c r="I3938" t="s">
        <v>31</v>
      </c>
      <c r="J3938" t="s">
        <v>32</v>
      </c>
      <c r="K3938" t="s">
        <v>765</v>
      </c>
      <c r="L3938" t="s">
        <v>109</v>
      </c>
      <c r="M3938">
        <v>75051</v>
      </c>
      <c r="N3938" t="s">
        <v>110</v>
      </c>
      <c r="O3938" t="s">
        <v>7087</v>
      </c>
      <c r="P3938" t="s">
        <v>51</v>
      </c>
      <c r="Q3938" t="s">
        <v>178</v>
      </c>
      <c r="R3938" t="s">
        <v>676</v>
      </c>
      <c r="S3938">
        <v>28.752000000000002</v>
      </c>
      <c r="T3938">
        <v>3</v>
      </c>
      <c r="U3938">
        <v>0.2</v>
      </c>
      <c r="V3938">
        <v>9.3443999999999985</v>
      </c>
      <c r="W3938" s="6">
        <f t="shared" si="370"/>
        <v>0.3249999999999999</v>
      </c>
      <c r="X3938" s="4">
        <f t="shared" si="367"/>
        <v>3.1147999999999993</v>
      </c>
      <c r="Y3938" s="4">
        <f t="shared" si="368"/>
        <v>9.5840000000000014</v>
      </c>
      <c r="Z3938" s="4">
        <f t="shared" si="369"/>
        <v>11.979999999999999</v>
      </c>
      <c r="AA3938" s="4">
        <f t="shared" si="366"/>
        <v>5.7504000000000008</v>
      </c>
    </row>
    <row r="3939" spans="1:27" x14ac:dyDescent="0.2">
      <c r="A3939">
        <v>3938</v>
      </c>
      <c r="B3939" t="s">
        <v>7086</v>
      </c>
      <c r="C3939" s="5">
        <v>42171</v>
      </c>
      <c r="D3939" s="5" t="str">
        <f t="shared" si="371"/>
        <v>2015-06</v>
      </c>
      <c r="E3939" s="5">
        <v>42175</v>
      </c>
      <c r="F3939" t="s">
        <v>55</v>
      </c>
      <c r="G3939" t="s">
        <v>6985</v>
      </c>
      <c r="H3939" t="s">
        <v>6986</v>
      </c>
      <c r="I3939" t="s">
        <v>31</v>
      </c>
      <c r="J3939" t="s">
        <v>32</v>
      </c>
      <c r="K3939" t="s">
        <v>765</v>
      </c>
      <c r="L3939" t="s">
        <v>109</v>
      </c>
      <c r="M3939">
        <v>75051</v>
      </c>
      <c r="N3939" t="s">
        <v>110</v>
      </c>
      <c r="O3939" t="s">
        <v>2955</v>
      </c>
      <c r="P3939" t="s">
        <v>51</v>
      </c>
      <c r="Q3939" t="s">
        <v>95</v>
      </c>
      <c r="R3939" t="s">
        <v>2956</v>
      </c>
      <c r="S3939">
        <v>27.216000000000001</v>
      </c>
      <c r="T3939">
        <v>3</v>
      </c>
      <c r="U3939">
        <v>0.2</v>
      </c>
      <c r="V3939">
        <v>9.8657999999999983</v>
      </c>
      <c r="W3939" s="6">
        <f t="shared" si="370"/>
        <v>0.36249999999999993</v>
      </c>
      <c r="X3939" s="4">
        <f t="shared" si="367"/>
        <v>3.2885999999999993</v>
      </c>
      <c r="Y3939" s="4">
        <f t="shared" si="368"/>
        <v>9.072000000000001</v>
      </c>
      <c r="Z3939" s="4">
        <f t="shared" si="369"/>
        <v>11.339999999999998</v>
      </c>
      <c r="AA3939" s="4">
        <f t="shared" si="366"/>
        <v>5.4432000000000009</v>
      </c>
    </row>
    <row r="3940" spans="1:27" x14ac:dyDescent="0.2">
      <c r="A3940">
        <v>3939</v>
      </c>
      <c r="B3940" t="s">
        <v>7086</v>
      </c>
      <c r="C3940" s="5">
        <v>42171</v>
      </c>
      <c r="D3940" s="5" t="str">
        <f t="shared" si="371"/>
        <v>2015-06</v>
      </c>
      <c r="E3940" s="5">
        <v>42175</v>
      </c>
      <c r="F3940" t="s">
        <v>55</v>
      </c>
      <c r="G3940" t="s">
        <v>6985</v>
      </c>
      <c r="H3940" t="s">
        <v>6986</v>
      </c>
      <c r="I3940" t="s">
        <v>31</v>
      </c>
      <c r="J3940" t="s">
        <v>32</v>
      </c>
      <c r="K3940" t="s">
        <v>765</v>
      </c>
      <c r="L3940" t="s">
        <v>109</v>
      </c>
      <c r="M3940">
        <v>75051</v>
      </c>
      <c r="N3940" t="s">
        <v>110</v>
      </c>
      <c r="O3940" t="s">
        <v>3509</v>
      </c>
      <c r="P3940" t="s">
        <v>37</v>
      </c>
      <c r="Q3940" t="s">
        <v>41</v>
      </c>
      <c r="R3940" t="s">
        <v>3510</v>
      </c>
      <c r="S3940">
        <v>197.37199999999999</v>
      </c>
      <c r="T3940">
        <v>2</v>
      </c>
      <c r="U3940">
        <v>0.3</v>
      </c>
      <c r="V3940">
        <v>-25.376400000000018</v>
      </c>
      <c r="W3940" s="6">
        <f t="shared" si="370"/>
        <v>-0.12857142857142867</v>
      </c>
      <c r="X3940" s="4">
        <f t="shared" si="367"/>
        <v>-12.688200000000009</v>
      </c>
      <c r="Y3940" s="4">
        <f t="shared" si="368"/>
        <v>98.685999999999993</v>
      </c>
      <c r="Z3940" s="4">
        <f t="shared" si="369"/>
        <v>140.97999999999999</v>
      </c>
      <c r="AA3940" s="4">
        <f t="shared" si="366"/>
        <v>59.21159999999999</v>
      </c>
    </row>
    <row r="3941" spans="1:27" x14ac:dyDescent="0.2">
      <c r="A3941">
        <v>3940</v>
      </c>
      <c r="B3941" t="s">
        <v>7088</v>
      </c>
      <c r="C3941" s="5">
        <v>42714</v>
      </c>
      <c r="D3941" s="5" t="str">
        <f t="shared" si="371"/>
        <v>2016-12</v>
      </c>
      <c r="E3941" s="5">
        <v>42714</v>
      </c>
      <c r="F3941" t="s">
        <v>1298</v>
      </c>
      <c r="G3941" t="s">
        <v>6677</v>
      </c>
      <c r="H3941" t="s">
        <v>6678</v>
      </c>
      <c r="I3941" t="s">
        <v>31</v>
      </c>
      <c r="J3941" t="s">
        <v>32</v>
      </c>
      <c r="K3941" t="s">
        <v>7089</v>
      </c>
      <c r="L3941" t="s">
        <v>259</v>
      </c>
      <c r="M3941">
        <v>46142</v>
      </c>
      <c r="N3941" t="s">
        <v>110</v>
      </c>
      <c r="O3941" t="s">
        <v>1803</v>
      </c>
      <c r="P3941" t="s">
        <v>37</v>
      </c>
      <c r="Q3941" t="s">
        <v>41</v>
      </c>
      <c r="R3941" t="s">
        <v>1804</v>
      </c>
      <c r="S3941">
        <v>1424.9</v>
      </c>
      <c r="T3941">
        <v>5</v>
      </c>
      <c r="U3941">
        <v>0</v>
      </c>
      <c r="V3941">
        <v>356.22500000000002</v>
      </c>
      <c r="W3941" s="6">
        <f t="shared" si="370"/>
        <v>0.25</v>
      </c>
      <c r="X3941" s="4">
        <f t="shared" si="367"/>
        <v>71.245000000000005</v>
      </c>
      <c r="Y3941" s="4">
        <f t="shared" si="368"/>
        <v>284.98</v>
      </c>
      <c r="Z3941" s="4">
        <f t="shared" si="369"/>
        <v>284.98</v>
      </c>
      <c r="AA3941" s="4">
        <f t="shared" si="366"/>
        <v>0</v>
      </c>
    </row>
    <row r="3942" spans="1:27" x14ac:dyDescent="0.2">
      <c r="A3942">
        <v>3941</v>
      </c>
      <c r="B3942" t="s">
        <v>7090</v>
      </c>
      <c r="C3942" s="5">
        <v>42873</v>
      </c>
      <c r="D3942" s="5" t="str">
        <f t="shared" si="371"/>
        <v>2017-05</v>
      </c>
      <c r="E3942" s="5">
        <v>42878</v>
      </c>
      <c r="F3942" t="s">
        <v>55</v>
      </c>
      <c r="G3942" t="s">
        <v>2973</v>
      </c>
      <c r="H3942" t="s">
        <v>2974</v>
      </c>
      <c r="I3942" t="s">
        <v>31</v>
      </c>
      <c r="J3942" t="s">
        <v>32</v>
      </c>
      <c r="K3942" t="s">
        <v>271</v>
      </c>
      <c r="L3942" t="s">
        <v>272</v>
      </c>
      <c r="M3942">
        <v>10024</v>
      </c>
      <c r="N3942" t="s">
        <v>153</v>
      </c>
      <c r="O3942" t="s">
        <v>4078</v>
      </c>
      <c r="P3942" t="s">
        <v>37</v>
      </c>
      <c r="Q3942" t="s">
        <v>70</v>
      </c>
      <c r="R3942" t="s">
        <v>4079</v>
      </c>
      <c r="S3942">
        <v>14.56</v>
      </c>
      <c r="T3942">
        <v>2</v>
      </c>
      <c r="U3942">
        <v>0</v>
      </c>
      <c r="V3942">
        <v>6.2608000000000015</v>
      </c>
      <c r="W3942" s="6">
        <f t="shared" si="370"/>
        <v>0.4300000000000001</v>
      </c>
      <c r="X3942" s="4">
        <f t="shared" si="367"/>
        <v>3.1304000000000007</v>
      </c>
      <c r="Y3942" s="4">
        <f t="shared" si="368"/>
        <v>7.28</v>
      </c>
      <c r="Z3942" s="4">
        <f t="shared" si="369"/>
        <v>7.28</v>
      </c>
      <c r="AA3942" s="4">
        <f t="shared" si="366"/>
        <v>0</v>
      </c>
    </row>
    <row r="3943" spans="1:27" x14ac:dyDescent="0.2">
      <c r="A3943">
        <v>3942</v>
      </c>
      <c r="B3943" t="s">
        <v>7090</v>
      </c>
      <c r="C3943" s="5">
        <v>42873</v>
      </c>
      <c r="D3943" s="5" t="str">
        <f t="shared" si="371"/>
        <v>2017-05</v>
      </c>
      <c r="E3943" s="5">
        <v>42878</v>
      </c>
      <c r="F3943" t="s">
        <v>55</v>
      </c>
      <c r="G3943" t="s">
        <v>2973</v>
      </c>
      <c r="H3943" t="s">
        <v>2974</v>
      </c>
      <c r="I3943" t="s">
        <v>31</v>
      </c>
      <c r="J3943" t="s">
        <v>32</v>
      </c>
      <c r="K3943" t="s">
        <v>271</v>
      </c>
      <c r="L3943" t="s">
        <v>272</v>
      </c>
      <c r="M3943">
        <v>10024</v>
      </c>
      <c r="N3943" t="s">
        <v>153</v>
      </c>
      <c r="O3943" t="s">
        <v>2087</v>
      </c>
      <c r="P3943" t="s">
        <v>51</v>
      </c>
      <c r="Q3943" t="s">
        <v>80</v>
      </c>
      <c r="R3943" t="s">
        <v>2088</v>
      </c>
      <c r="S3943">
        <v>3.048</v>
      </c>
      <c r="T3943">
        <v>1</v>
      </c>
      <c r="U3943">
        <v>0.2</v>
      </c>
      <c r="V3943">
        <v>1.0286999999999997</v>
      </c>
      <c r="W3943" s="6">
        <f t="shared" si="370"/>
        <v>0.33749999999999991</v>
      </c>
      <c r="X3943" s="4">
        <f t="shared" si="367"/>
        <v>1.0286999999999997</v>
      </c>
      <c r="Y3943" s="4">
        <f t="shared" si="368"/>
        <v>3.048</v>
      </c>
      <c r="Z3943" s="4">
        <f t="shared" si="369"/>
        <v>3.81</v>
      </c>
      <c r="AA3943" s="4">
        <f t="shared" si="366"/>
        <v>0.60960000000000003</v>
      </c>
    </row>
    <row r="3944" spans="1:27" x14ac:dyDescent="0.2">
      <c r="A3944">
        <v>3943</v>
      </c>
      <c r="B3944" t="s">
        <v>7091</v>
      </c>
      <c r="C3944" s="5">
        <v>42882</v>
      </c>
      <c r="D3944" s="5" t="str">
        <f t="shared" si="371"/>
        <v>2017-05</v>
      </c>
      <c r="E3944" s="5">
        <v>42884</v>
      </c>
      <c r="F3944" t="s">
        <v>28</v>
      </c>
      <c r="G3944" t="s">
        <v>161</v>
      </c>
      <c r="H3944" t="s">
        <v>162</v>
      </c>
      <c r="I3944" t="s">
        <v>31</v>
      </c>
      <c r="J3944" t="s">
        <v>32</v>
      </c>
      <c r="K3944" t="s">
        <v>339</v>
      </c>
      <c r="L3944" t="s">
        <v>340</v>
      </c>
      <c r="M3944">
        <v>38109</v>
      </c>
      <c r="N3944" t="s">
        <v>35</v>
      </c>
      <c r="O3944" t="s">
        <v>3064</v>
      </c>
      <c r="P3944" t="s">
        <v>51</v>
      </c>
      <c r="Q3944" t="s">
        <v>95</v>
      </c>
      <c r="R3944" t="s">
        <v>3065</v>
      </c>
      <c r="S3944">
        <v>25.920000000000005</v>
      </c>
      <c r="T3944">
        <v>5</v>
      </c>
      <c r="U3944">
        <v>0.2</v>
      </c>
      <c r="V3944">
        <v>9.0719999999999992</v>
      </c>
      <c r="W3944" s="6">
        <f t="shared" si="370"/>
        <v>0.34999999999999992</v>
      </c>
      <c r="X3944" s="4">
        <f t="shared" si="367"/>
        <v>1.8143999999999998</v>
      </c>
      <c r="Y3944" s="4">
        <f t="shared" si="368"/>
        <v>5.1840000000000011</v>
      </c>
      <c r="Z3944" s="4">
        <f t="shared" si="369"/>
        <v>6.4800000000000013</v>
      </c>
      <c r="AA3944" s="4">
        <f t="shared" si="366"/>
        <v>5.1840000000000011</v>
      </c>
    </row>
    <row r="3945" spans="1:27" x14ac:dyDescent="0.2">
      <c r="A3945">
        <v>3944</v>
      </c>
      <c r="B3945" t="s">
        <v>7092</v>
      </c>
      <c r="C3945" s="5">
        <v>42544</v>
      </c>
      <c r="D3945" s="5" t="str">
        <f t="shared" si="371"/>
        <v>2016-06</v>
      </c>
      <c r="E3945" s="5">
        <v>42551</v>
      </c>
      <c r="F3945" t="s">
        <v>55</v>
      </c>
      <c r="G3945" t="s">
        <v>7093</v>
      </c>
      <c r="H3945" t="s">
        <v>7094</v>
      </c>
      <c r="I3945" t="s">
        <v>31</v>
      </c>
      <c r="J3945" t="s">
        <v>32</v>
      </c>
      <c r="K3945" t="s">
        <v>3466</v>
      </c>
      <c r="L3945" t="s">
        <v>272</v>
      </c>
      <c r="M3945">
        <v>14215</v>
      </c>
      <c r="N3945" t="s">
        <v>153</v>
      </c>
      <c r="O3945" t="s">
        <v>5908</v>
      </c>
      <c r="P3945" t="s">
        <v>51</v>
      </c>
      <c r="Q3945" t="s">
        <v>584</v>
      </c>
      <c r="R3945" t="s">
        <v>5909</v>
      </c>
      <c r="S3945">
        <v>835.17000000000007</v>
      </c>
      <c r="T3945">
        <v>7</v>
      </c>
      <c r="U3945">
        <v>0</v>
      </c>
      <c r="V3945">
        <v>16.703400000000016</v>
      </c>
      <c r="W3945" s="6">
        <f t="shared" si="370"/>
        <v>2.0000000000000018E-2</v>
      </c>
      <c r="X3945" s="4">
        <f t="shared" si="367"/>
        <v>2.3862000000000023</v>
      </c>
      <c r="Y3945" s="4">
        <f t="shared" si="368"/>
        <v>119.31000000000002</v>
      </c>
      <c r="Z3945" s="4">
        <f t="shared" si="369"/>
        <v>119.31000000000002</v>
      </c>
      <c r="AA3945" s="4">
        <f t="shared" si="366"/>
        <v>0</v>
      </c>
    </row>
    <row r="3946" spans="1:27" x14ac:dyDescent="0.2">
      <c r="A3946">
        <v>3945</v>
      </c>
      <c r="B3946" t="s">
        <v>7095</v>
      </c>
      <c r="C3946" s="5">
        <v>42506</v>
      </c>
      <c r="D3946" s="5" t="str">
        <f t="shared" si="371"/>
        <v>2016-05</v>
      </c>
      <c r="E3946" s="5">
        <v>42511</v>
      </c>
      <c r="F3946" t="s">
        <v>28</v>
      </c>
      <c r="G3946" t="s">
        <v>1359</v>
      </c>
      <c r="H3946" t="s">
        <v>1360</v>
      </c>
      <c r="I3946" t="s">
        <v>31</v>
      </c>
      <c r="J3946" t="s">
        <v>32</v>
      </c>
      <c r="K3946" t="s">
        <v>47</v>
      </c>
      <c r="L3946" t="s">
        <v>48</v>
      </c>
      <c r="M3946">
        <v>90036</v>
      </c>
      <c r="N3946" t="s">
        <v>49</v>
      </c>
      <c r="O3946" t="s">
        <v>2382</v>
      </c>
      <c r="P3946" t="s">
        <v>51</v>
      </c>
      <c r="Q3946" t="s">
        <v>95</v>
      </c>
      <c r="R3946" t="s">
        <v>2383</v>
      </c>
      <c r="S3946">
        <v>17.34</v>
      </c>
      <c r="T3946">
        <v>3</v>
      </c>
      <c r="U3946">
        <v>0</v>
      </c>
      <c r="V3946">
        <v>8.4966000000000008</v>
      </c>
      <c r="W3946" s="6">
        <f t="shared" si="370"/>
        <v>0.49000000000000005</v>
      </c>
      <c r="X3946" s="4">
        <f t="shared" si="367"/>
        <v>2.8322000000000003</v>
      </c>
      <c r="Y3946" s="4">
        <f t="shared" si="368"/>
        <v>5.78</v>
      </c>
      <c r="Z3946" s="4">
        <f t="shared" si="369"/>
        <v>5.78</v>
      </c>
      <c r="AA3946" s="4">
        <f t="shared" si="366"/>
        <v>0</v>
      </c>
    </row>
    <row r="3947" spans="1:27" x14ac:dyDescent="0.2">
      <c r="A3947">
        <v>3946</v>
      </c>
      <c r="B3947" t="s">
        <v>7096</v>
      </c>
      <c r="C3947" s="5">
        <v>43057</v>
      </c>
      <c r="D3947" s="5" t="str">
        <f t="shared" si="371"/>
        <v>2017-11</v>
      </c>
      <c r="E3947" s="5">
        <v>43062</v>
      </c>
      <c r="F3947" t="s">
        <v>55</v>
      </c>
      <c r="G3947" t="s">
        <v>5091</v>
      </c>
      <c r="H3947" t="s">
        <v>5092</v>
      </c>
      <c r="I3947" t="s">
        <v>31</v>
      </c>
      <c r="J3947" t="s">
        <v>32</v>
      </c>
      <c r="K3947" t="s">
        <v>3296</v>
      </c>
      <c r="L3947" t="s">
        <v>59</v>
      </c>
      <c r="M3947">
        <v>33030</v>
      </c>
      <c r="N3947" t="s">
        <v>35</v>
      </c>
      <c r="O3947" t="s">
        <v>6318</v>
      </c>
      <c r="P3947" t="s">
        <v>51</v>
      </c>
      <c r="Q3947" t="s">
        <v>95</v>
      </c>
      <c r="R3947" t="s">
        <v>6319</v>
      </c>
      <c r="S3947">
        <v>44.384</v>
      </c>
      <c r="T3947">
        <v>1</v>
      </c>
      <c r="U3947">
        <v>0.2</v>
      </c>
      <c r="V3947">
        <v>15.534399999999998</v>
      </c>
      <c r="W3947" s="6">
        <f t="shared" si="370"/>
        <v>0.35</v>
      </c>
      <c r="X3947" s="4">
        <f t="shared" si="367"/>
        <v>15.534399999999998</v>
      </c>
      <c r="Y3947" s="4">
        <f t="shared" si="368"/>
        <v>44.384</v>
      </c>
      <c r="Z3947" s="4">
        <f t="shared" si="369"/>
        <v>55.48</v>
      </c>
      <c r="AA3947" s="4">
        <f t="shared" si="366"/>
        <v>8.8768000000000011</v>
      </c>
    </row>
    <row r="3948" spans="1:27" x14ac:dyDescent="0.2">
      <c r="A3948">
        <v>3947</v>
      </c>
      <c r="B3948" t="s">
        <v>7096</v>
      </c>
      <c r="C3948" s="5">
        <v>43057</v>
      </c>
      <c r="D3948" s="5" t="str">
        <f t="shared" si="371"/>
        <v>2017-11</v>
      </c>
      <c r="E3948" s="5">
        <v>43062</v>
      </c>
      <c r="F3948" t="s">
        <v>55</v>
      </c>
      <c r="G3948" t="s">
        <v>5091</v>
      </c>
      <c r="H3948" t="s">
        <v>5092</v>
      </c>
      <c r="I3948" t="s">
        <v>31</v>
      </c>
      <c r="J3948" t="s">
        <v>32</v>
      </c>
      <c r="K3948" t="s">
        <v>3296</v>
      </c>
      <c r="L3948" t="s">
        <v>59</v>
      </c>
      <c r="M3948">
        <v>33030</v>
      </c>
      <c r="N3948" t="s">
        <v>35</v>
      </c>
      <c r="O3948" t="s">
        <v>1304</v>
      </c>
      <c r="P3948" t="s">
        <v>51</v>
      </c>
      <c r="Q3948" t="s">
        <v>584</v>
      </c>
      <c r="R3948" t="s">
        <v>1305</v>
      </c>
      <c r="S3948">
        <v>2.9440000000000004</v>
      </c>
      <c r="T3948">
        <v>1</v>
      </c>
      <c r="U3948">
        <v>0.2</v>
      </c>
      <c r="V3948">
        <v>-0.66240000000000021</v>
      </c>
      <c r="W3948" s="6">
        <f t="shared" si="370"/>
        <v>-0.22500000000000003</v>
      </c>
      <c r="X3948" s="4">
        <f t="shared" si="367"/>
        <v>-0.66240000000000021</v>
      </c>
      <c r="Y3948" s="4">
        <f t="shared" si="368"/>
        <v>2.9440000000000004</v>
      </c>
      <c r="Z3948" s="4">
        <f t="shared" si="369"/>
        <v>3.68</v>
      </c>
      <c r="AA3948" s="4">
        <f t="shared" si="366"/>
        <v>0.5888000000000001</v>
      </c>
    </row>
    <row r="3949" spans="1:27" x14ac:dyDescent="0.2">
      <c r="A3949">
        <v>3948</v>
      </c>
      <c r="B3949" t="s">
        <v>7097</v>
      </c>
      <c r="C3949" s="5">
        <v>42692</v>
      </c>
      <c r="D3949" s="5" t="str">
        <f t="shared" si="371"/>
        <v>2016-11</v>
      </c>
      <c r="E3949" s="5">
        <v>42696</v>
      </c>
      <c r="F3949" t="s">
        <v>55</v>
      </c>
      <c r="G3949" t="s">
        <v>202</v>
      </c>
      <c r="H3949" t="s">
        <v>203</v>
      </c>
      <c r="I3949" t="s">
        <v>107</v>
      </c>
      <c r="J3949" t="s">
        <v>32</v>
      </c>
      <c r="K3949" t="s">
        <v>608</v>
      </c>
      <c r="L3949" t="s">
        <v>109</v>
      </c>
      <c r="M3949">
        <v>77506</v>
      </c>
      <c r="N3949" t="s">
        <v>110</v>
      </c>
      <c r="O3949" t="s">
        <v>777</v>
      </c>
      <c r="P3949" t="s">
        <v>51</v>
      </c>
      <c r="Q3949" t="s">
        <v>73</v>
      </c>
      <c r="R3949" t="s">
        <v>778</v>
      </c>
      <c r="S3949">
        <v>6.3680000000000003</v>
      </c>
      <c r="T3949">
        <v>2</v>
      </c>
      <c r="U3949">
        <v>0.2</v>
      </c>
      <c r="V3949">
        <v>1.0347999999999993</v>
      </c>
      <c r="W3949" s="6">
        <f t="shared" si="370"/>
        <v>0.16249999999999987</v>
      </c>
      <c r="X3949" s="4">
        <f t="shared" si="367"/>
        <v>0.51739999999999964</v>
      </c>
      <c r="Y3949" s="4">
        <f t="shared" si="368"/>
        <v>3.1840000000000002</v>
      </c>
      <c r="Z3949" s="4">
        <f t="shared" si="369"/>
        <v>3.98</v>
      </c>
      <c r="AA3949" s="4">
        <f t="shared" si="366"/>
        <v>1.2736000000000001</v>
      </c>
    </row>
    <row r="3950" spans="1:27" x14ac:dyDescent="0.2">
      <c r="A3950">
        <v>3949</v>
      </c>
      <c r="B3950" t="s">
        <v>7097</v>
      </c>
      <c r="C3950" s="5">
        <v>42692</v>
      </c>
      <c r="D3950" s="5" t="str">
        <f t="shared" si="371"/>
        <v>2016-11</v>
      </c>
      <c r="E3950" s="5">
        <v>42696</v>
      </c>
      <c r="F3950" t="s">
        <v>55</v>
      </c>
      <c r="G3950" t="s">
        <v>202</v>
      </c>
      <c r="H3950" t="s">
        <v>203</v>
      </c>
      <c r="I3950" t="s">
        <v>107</v>
      </c>
      <c r="J3950" t="s">
        <v>32</v>
      </c>
      <c r="K3950" t="s">
        <v>608</v>
      </c>
      <c r="L3950" t="s">
        <v>109</v>
      </c>
      <c r="M3950">
        <v>77506</v>
      </c>
      <c r="N3950" t="s">
        <v>110</v>
      </c>
      <c r="O3950" t="s">
        <v>2265</v>
      </c>
      <c r="P3950" t="s">
        <v>51</v>
      </c>
      <c r="Q3950" t="s">
        <v>52</v>
      </c>
      <c r="R3950" t="s">
        <v>2266</v>
      </c>
      <c r="S3950">
        <v>48.848000000000006</v>
      </c>
      <c r="T3950">
        <v>2</v>
      </c>
      <c r="U3950">
        <v>0.2</v>
      </c>
      <c r="V3950">
        <v>15.8756</v>
      </c>
      <c r="W3950" s="6">
        <f t="shared" si="370"/>
        <v>0.32499999999999996</v>
      </c>
      <c r="X3950" s="4">
        <f t="shared" si="367"/>
        <v>7.9378000000000002</v>
      </c>
      <c r="Y3950" s="4">
        <f t="shared" si="368"/>
        <v>24.424000000000003</v>
      </c>
      <c r="Z3950" s="4">
        <f t="shared" si="369"/>
        <v>30.53</v>
      </c>
      <c r="AA3950" s="4">
        <f t="shared" si="366"/>
        <v>9.7696000000000023</v>
      </c>
    </row>
    <row r="3951" spans="1:27" x14ac:dyDescent="0.2">
      <c r="A3951">
        <v>3950</v>
      </c>
      <c r="B3951" t="s">
        <v>7097</v>
      </c>
      <c r="C3951" s="5">
        <v>42692</v>
      </c>
      <c r="D3951" s="5" t="str">
        <f t="shared" si="371"/>
        <v>2016-11</v>
      </c>
      <c r="E3951" s="5">
        <v>42696</v>
      </c>
      <c r="F3951" t="s">
        <v>55</v>
      </c>
      <c r="G3951" t="s">
        <v>202</v>
      </c>
      <c r="H3951" t="s">
        <v>203</v>
      </c>
      <c r="I3951" t="s">
        <v>107</v>
      </c>
      <c r="J3951" t="s">
        <v>32</v>
      </c>
      <c r="K3951" t="s">
        <v>608</v>
      </c>
      <c r="L3951" t="s">
        <v>109</v>
      </c>
      <c r="M3951">
        <v>77506</v>
      </c>
      <c r="N3951" t="s">
        <v>110</v>
      </c>
      <c r="O3951" t="s">
        <v>1259</v>
      </c>
      <c r="P3951" t="s">
        <v>51</v>
      </c>
      <c r="Q3951" t="s">
        <v>95</v>
      </c>
      <c r="R3951" t="s">
        <v>1260</v>
      </c>
      <c r="S3951">
        <v>19.648</v>
      </c>
      <c r="T3951">
        <v>2</v>
      </c>
      <c r="U3951">
        <v>0.2</v>
      </c>
      <c r="V3951">
        <v>6.6311999999999989</v>
      </c>
      <c r="W3951" s="6">
        <f t="shared" si="370"/>
        <v>0.33749999999999997</v>
      </c>
      <c r="X3951" s="4">
        <f t="shared" si="367"/>
        <v>3.3155999999999994</v>
      </c>
      <c r="Y3951" s="4">
        <f t="shared" si="368"/>
        <v>9.8239999999999998</v>
      </c>
      <c r="Z3951" s="4">
        <f t="shared" si="369"/>
        <v>12.28</v>
      </c>
      <c r="AA3951" s="4">
        <f t="shared" si="366"/>
        <v>3.9296000000000002</v>
      </c>
    </row>
    <row r="3952" spans="1:27" x14ac:dyDescent="0.2">
      <c r="A3952">
        <v>3951</v>
      </c>
      <c r="B3952" t="s">
        <v>7097</v>
      </c>
      <c r="C3952" s="5">
        <v>42692</v>
      </c>
      <c r="D3952" s="5" t="str">
        <f t="shared" si="371"/>
        <v>2016-11</v>
      </c>
      <c r="E3952" s="5">
        <v>42696</v>
      </c>
      <c r="F3952" t="s">
        <v>55</v>
      </c>
      <c r="G3952" t="s">
        <v>202</v>
      </c>
      <c r="H3952" t="s">
        <v>203</v>
      </c>
      <c r="I3952" t="s">
        <v>107</v>
      </c>
      <c r="J3952" t="s">
        <v>32</v>
      </c>
      <c r="K3952" t="s">
        <v>608</v>
      </c>
      <c r="L3952" t="s">
        <v>109</v>
      </c>
      <c r="M3952">
        <v>77506</v>
      </c>
      <c r="N3952" t="s">
        <v>110</v>
      </c>
      <c r="O3952" t="s">
        <v>708</v>
      </c>
      <c r="P3952" t="s">
        <v>37</v>
      </c>
      <c r="Q3952" t="s">
        <v>41</v>
      </c>
      <c r="R3952" t="s">
        <v>709</v>
      </c>
      <c r="S3952">
        <v>255.108</v>
      </c>
      <c r="T3952">
        <v>6</v>
      </c>
      <c r="U3952">
        <v>0.3</v>
      </c>
      <c r="V3952">
        <v>-18.221999999999994</v>
      </c>
      <c r="W3952" s="6">
        <f t="shared" si="370"/>
        <v>-7.1428571428571411E-2</v>
      </c>
      <c r="X3952" s="4">
        <f t="shared" si="367"/>
        <v>-3.036999999999999</v>
      </c>
      <c r="Y3952" s="4">
        <f t="shared" si="368"/>
        <v>42.518000000000001</v>
      </c>
      <c r="Z3952" s="4">
        <f t="shared" si="369"/>
        <v>60.740000000000009</v>
      </c>
      <c r="AA3952" s="4">
        <f t="shared" si="366"/>
        <v>76.532399999999996</v>
      </c>
    </row>
    <row r="3953" spans="1:27" x14ac:dyDescent="0.2">
      <c r="A3953">
        <v>3952</v>
      </c>
      <c r="B3953" t="s">
        <v>7098</v>
      </c>
      <c r="C3953" s="5">
        <v>41971</v>
      </c>
      <c r="D3953" s="5" t="str">
        <f t="shared" si="371"/>
        <v>2014-11</v>
      </c>
      <c r="E3953" s="5">
        <v>41973</v>
      </c>
      <c r="F3953" t="s">
        <v>28</v>
      </c>
      <c r="G3953" t="s">
        <v>3100</v>
      </c>
      <c r="H3953" t="s">
        <v>3101</v>
      </c>
      <c r="I3953" t="s">
        <v>31</v>
      </c>
      <c r="J3953" t="s">
        <v>32</v>
      </c>
      <c r="K3953" t="s">
        <v>3722</v>
      </c>
      <c r="L3953" t="s">
        <v>272</v>
      </c>
      <c r="M3953">
        <v>11520</v>
      </c>
      <c r="N3953" t="s">
        <v>153</v>
      </c>
      <c r="O3953" t="s">
        <v>3255</v>
      </c>
      <c r="P3953" t="s">
        <v>51</v>
      </c>
      <c r="Q3953" t="s">
        <v>80</v>
      </c>
      <c r="R3953" t="s">
        <v>3256</v>
      </c>
      <c r="S3953">
        <v>17.248000000000001</v>
      </c>
      <c r="T3953">
        <v>2</v>
      </c>
      <c r="U3953">
        <v>0.2</v>
      </c>
      <c r="V3953">
        <v>6.0367999999999986</v>
      </c>
      <c r="W3953" s="6">
        <f t="shared" si="370"/>
        <v>0.34999999999999992</v>
      </c>
      <c r="X3953" s="4">
        <f t="shared" si="367"/>
        <v>3.0183999999999993</v>
      </c>
      <c r="Y3953" s="4">
        <f t="shared" si="368"/>
        <v>8.6240000000000006</v>
      </c>
      <c r="Z3953" s="4">
        <f t="shared" si="369"/>
        <v>10.78</v>
      </c>
      <c r="AA3953" s="4">
        <f t="shared" si="366"/>
        <v>3.4496000000000002</v>
      </c>
    </row>
    <row r="3954" spans="1:27" x14ac:dyDescent="0.2">
      <c r="A3954">
        <v>3953</v>
      </c>
      <c r="B3954" t="s">
        <v>7099</v>
      </c>
      <c r="C3954" s="5">
        <v>42430</v>
      </c>
      <c r="D3954" s="5" t="str">
        <f t="shared" si="371"/>
        <v>2016-03</v>
      </c>
      <c r="E3954" s="5">
        <v>42437</v>
      </c>
      <c r="F3954" t="s">
        <v>55</v>
      </c>
      <c r="G3954" t="s">
        <v>231</v>
      </c>
      <c r="H3954" t="s">
        <v>232</v>
      </c>
      <c r="I3954" t="s">
        <v>46</v>
      </c>
      <c r="J3954" t="s">
        <v>32</v>
      </c>
      <c r="K3954" t="s">
        <v>814</v>
      </c>
      <c r="L3954" t="s">
        <v>462</v>
      </c>
      <c r="M3954">
        <v>80219</v>
      </c>
      <c r="N3954" t="s">
        <v>49</v>
      </c>
      <c r="O3954" t="s">
        <v>7100</v>
      </c>
      <c r="P3954" t="s">
        <v>76</v>
      </c>
      <c r="Q3954" t="s">
        <v>77</v>
      </c>
      <c r="R3954" t="s">
        <v>7101</v>
      </c>
      <c r="S3954">
        <v>159.98400000000001</v>
      </c>
      <c r="T3954">
        <v>2</v>
      </c>
      <c r="U3954">
        <v>0.2</v>
      </c>
      <c r="V3954">
        <v>13.998599999999989</v>
      </c>
      <c r="W3954" s="6">
        <f t="shared" si="370"/>
        <v>8.7499999999999925E-2</v>
      </c>
      <c r="X3954" s="4">
        <f t="shared" si="367"/>
        <v>6.9992999999999945</v>
      </c>
      <c r="Y3954" s="4">
        <f t="shared" si="368"/>
        <v>79.992000000000004</v>
      </c>
      <c r="Z3954" s="4">
        <f t="shared" si="369"/>
        <v>99.99</v>
      </c>
      <c r="AA3954" s="4">
        <f t="shared" si="366"/>
        <v>31.996800000000004</v>
      </c>
    </row>
    <row r="3955" spans="1:27" x14ac:dyDescent="0.2">
      <c r="A3955">
        <v>3954</v>
      </c>
      <c r="B3955" t="s">
        <v>7102</v>
      </c>
      <c r="C3955" s="5">
        <v>42750</v>
      </c>
      <c r="D3955" s="5" t="str">
        <f t="shared" si="371"/>
        <v>2017-01</v>
      </c>
      <c r="E3955" s="5">
        <v>42754</v>
      </c>
      <c r="F3955" t="s">
        <v>55</v>
      </c>
      <c r="G3955" t="s">
        <v>1593</v>
      </c>
      <c r="H3955" t="s">
        <v>1594</v>
      </c>
      <c r="I3955" t="s">
        <v>31</v>
      </c>
      <c r="J3955" t="s">
        <v>32</v>
      </c>
      <c r="K3955" t="s">
        <v>1329</v>
      </c>
      <c r="L3955" t="s">
        <v>1253</v>
      </c>
      <c r="M3955">
        <v>2169</v>
      </c>
      <c r="N3955" t="s">
        <v>153</v>
      </c>
      <c r="O3955" t="s">
        <v>334</v>
      </c>
      <c r="P3955" t="s">
        <v>51</v>
      </c>
      <c r="Q3955" t="s">
        <v>95</v>
      </c>
      <c r="R3955" t="s">
        <v>335</v>
      </c>
      <c r="S3955">
        <v>12.7</v>
      </c>
      <c r="T3955">
        <v>2</v>
      </c>
      <c r="U3955">
        <v>0</v>
      </c>
      <c r="V3955">
        <v>5.8419999999999996</v>
      </c>
      <c r="W3955" s="6">
        <f t="shared" si="370"/>
        <v>0.46</v>
      </c>
      <c r="X3955" s="4">
        <f t="shared" si="367"/>
        <v>2.9209999999999998</v>
      </c>
      <c r="Y3955" s="4">
        <f t="shared" si="368"/>
        <v>6.35</v>
      </c>
      <c r="Z3955" s="4">
        <f t="shared" si="369"/>
        <v>6.35</v>
      </c>
      <c r="AA3955" s="4">
        <f t="shared" si="366"/>
        <v>0</v>
      </c>
    </row>
    <row r="3956" spans="1:27" x14ac:dyDescent="0.2">
      <c r="A3956">
        <v>3955</v>
      </c>
      <c r="B3956" t="s">
        <v>7103</v>
      </c>
      <c r="C3956" s="5">
        <v>41733</v>
      </c>
      <c r="D3956" s="5" t="str">
        <f t="shared" si="371"/>
        <v>2014-04</v>
      </c>
      <c r="E3956" s="5">
        <v>41738</v>
      </c>
      <c r="F3956" t="s">
        <v>55</v>
      </c>
      <c r="G3956" t="s">
        <v>3179</v>
      </c>
      <c r="H3956" t="s">
        <v>3180</v>
      </c>
      <c r="I3956" t="s">
        <v>31</v>
      </c>
      <c r="J3956" t="s">
        <v>32</v>
      </c>
      <c r="K3956" t="s">
        <v>887</v>
      </c>
      <c r="L3956" t="s">
        <v>243</v>
      </c>
      <c r="M3956">
        <v>48205</v>
      </c>
      <c r="N3956" t="s">
        <v>110</v>
      </c>
      <c r="O3956" t="s">
        <v>1920</v>
      </c>
      <c r="P3956" t="s">
        <v>37</v>
      </c>
      <c r="Q3956" t="s">
        <v>70</v>
      </c>
      <c r="R3956" t="s">
        <v>1921</v>
      </c>
      <c r="S3956">
        <v>5.47</v>
      </c>
      <c r="T3956">
        <v>1</v>
      </c>
      <c r="U3956">
        <v>0</v>
      </c>
      <c r="V3956">
        <v>2.3521000000000001</v>
      </c>
      <c r="W3956" s="6">
        <f t="shared" si="370"/>
        <v>0.43000000000000005</v>
      </c>
      <c r="X3956" s="4">
        <f t="shared" si="367"/>
        <v>2.3521000000000001</v>
      </c>
      <c r="Y3956" s="4">
        <f t="shared" si="368"/>
        <v>5.47</v>
      </c>
      <c r="Z3956" s="4">
        <f t="shared" si="369"/>
        <v>5.47</v>
      </c>
      <c r="AA3956" s="4">
        <f t="shared" si="366"/>
        <v>0</v>
      </c>
    </row>
    <row r="3957" spans="1:27" x14ac:dyDescent="0.2">
      <c r="A3957">
        <v>3956</v>
      </c>
      <c r="B3957" t="s">
        <v>7103</v>
      </c>
      <c r="C3957" s="5">
        <v>41733</v>
      </c>
      <c r="D3957" s="5" t="str">
        <f t="shared" si="371"/>
        <v>2014-04</v>
      </c>
      <c r="E3957" s="5">
        <v>41738</v>
      </c>
      <c r="F3957" t="s">
        <v>55</v>
      </c>
      <c r="G3957" t="s">
        <v>3179</v>
      </c>
      <c r="H3957" t="s">
        <v>3180</v>
      </c>
      <c r="I3957" t="s">
        <v>31</v>
      </c>
      <c r="J3957" t="s">
        <v>32</v>
      </c>
      <c r="K3957" t="s">
        <v>887</v>
      </c>
      <c r="L3957" t="s">
        <v>243</v>
      </c>
      <c r="M3957">
        <v>48205</v>
      </c>
      <c r="N3957" t="s">
        <v>110</v>
      </c>
      <c r="O3957" t="s">
        <v>4146</v>
      </c>
      <c r="P3957" t="s">
        <v>51</v>
      </c>
      <c r="Q3957" t="s">
        <v>73</v>
      </c>
      <c r="R3957" t="s">
        <v>4147</v>
      </c>
      <c r="S3957">
        <v>79.36</v>
      </c>
      <c r="T3957">
        <v>4</v>
      </c>
      <c r="U3957">
        <v>0</v>
      </c>
      <c r="V3957">
        <v>23.807999999999993</v>
      </c>
      <c r="W3957" s="6">
        <f t="shared" si="370"/>
        <v>0.29999999999999993</v>
      </c>
      <c r="X3957" s="4">
        <f t="shared" si="367"/>
        <v>5.9519999999999982</v>
      </c>
      <c r="Y3957" s="4">
        <f t="shared" si="368"/>
        <v>19.84</v>
      </c>
      <c r="Z3957" s="4">
        <f t="shared" si="369"/>
        <v>19.84</v>
      </c>
      <c r="AA3957" s="4">
        <f t="shared" si="366"/>
        <v>0</v>
      </c>
    </row>
    <row r="3958" spans="1:27" x14ac:dyDescent="0.2">
      <c r="A3958">
        <v>3957</v>
      </c>
      <c r="B3958" t="s">
        <v>7104</v>
      </c>
      <c r="C3958" s="5">
        <v>42547</v>
      </c>
      <c r="D3958" s="5" t="str">
        <f t="shared" si="371"/>
        <v>2016-06</v>
      </c>
      <c r="E3958" s="5">
        <v>42554</v>
      </c>
      <c r="F3958" t="s">
        <v>55</v>
      </c>
      <c r="G3958" t="s">
        <v>369</v>
      </c>
      <c r="H3958" t="s">
        <v>370</v>
      </c>
      <c r="I3958" t="s">
        <v>31</v>
      </c>
      <c r="J3958" t="s">
        <v>32</v>
      </c>
      <c r="K3958" t="s">
        <v>132</v>
      </c>
      <c r="L3958" t="s">
        <v>48</v>
      </c>
      <c r="M3958">
        <v>94109</v>
      </c>
      <c r="N3958" t="s">
        <v>49</v>
      </c>
      <c r="O3958" t="s">
        <v>5075</v>
      </c>
      <c r="P3958" t="s">
        <v>37</v>
      </c>
      <c r="Q3958" t="s">
        <v>70</v>
      </c>
      <c r="R3958" t="s">
        <v>5076</v>
      </c>
      <c r="S3958">
        <v>22.14</v>
      </c>
      <c r="T3958">
        <v>3</v>
      </c>
      <c r="U3958">
        <v>0</v>
      </c>
      <c r="V3958">
        <v>6.4205999999999976</v>
      </c>
      <c r="W3958" s="6">
        <f t="shared" si="370"/>
        <v>0.28999999999999987</v>
      </c>
      <c r="X3958" s="4">
        <f t="shared" si="367"/>
        <v>2.1401999999999992</v>
      </c>
      <c r="Y3958" s="4">
        <f t="shared" si="368"/>
        <v>7.38</v>
      </c>
      <c r="Z3958" s="4">
        <f t="shared" si="369"/>
        <v>7.38</v>
      </c>
      <c r="AA3958" s="4">
        <f t="shared" si="366"/>
        <v>0</v>
      </c>
    </row>
    <row r="3959" spans="1:27" x14ac:dyDescent="0.2">
      <c r="A3959">
        <v>3958</v>
      </c>
      <c r="B3959" t="s">
        <v>7105</v>
      </c>
      <c r="C3959" s="5">
        <v>42519</v>
      </c>
      <c r="D3959" s="5" t="str">
        <f t="shared" si="371"/>
        <v>2016-05</v>
      </c>
      <c r="E3959" s="5">
        <v>42523</v>
      </c>
      <c r="F3959" t="s">
        <v>55</v>
      </c>
      <c r="G3959" t="s">
        <v>1568</v>
      </c>
      <c r="H3959" t="s">
        <v>1569</v>
      </c>
      <c r="I3959" t="s">
        <v>31</v>
      </c>
      <c r="J3959" t="s">
        <v>32</v>
      </c>
      <c r="K3959" t="s">
        <v>5675</v>
      </c>
      <c r="L3959" t="s">
        <v>340</v>
      </c>
      <c r="M3959">
        <v>37211</v>
      </c>
      <c r="N3959" t="s">
        <v>35</v>
      </c>
      <c r="O3959" t="s">
        <v>4381</v>
      </c>
      <c r="P3959" t="s">
        <v>51</v>
      </c>
      <c r="Q3959" t="s">
        <v>80</v>
      </c>
      <c r="R3959" t="s">
        <v>4382</v>
      </c>
      <c r="S3959">
        <v>11.277000000000001</v>
      </c>
      <c r="T3959">
        <v>3</v>
      </c>
      <c r="U3959">
        <v>0.7</v>
      </c>
      <c r="V3959">
        <v>-8.6456999999999979</v>
      </c>
      <c r="W3959" s="6">
        <f t="shared" si="370"/>
        <v>-0.76666666666666639</v>
      </c>
      <c r="X3959" s="4">
        <f t="shared" si="367"/>
        <v>-2.8818999999999995</v>
      </c>
      <c r="Y3959" s="4">
        <f t="shared" si="368"/>
        <v>3.7590000000000003</v>
      </c>
      <c r="Z3959" s="4">
        <f t="shared" si="369"/>
        <v>12.53</v>
      </c>
      <c r="AA3959" s="4">
        <f t="shared" si="366"/>
        <v>7.8939000000000004</v>
      </c>
    </row>
    <row r="3960" spans="1:27" x14ac:dyDescent="0.2">
      <c r="A3960">
        <v>3959</v>
      </c>
      <c r="B3960" t="s">
        <v>7105</v>
      </c>
      <c r="C3960" s="5">
        <v>42519</v>
      </c>
      <c r="D3960" s="5" t="str">
        <f t="shared" si="371"/>
        <v>2016-05</v>
      </c>
      <c r="E3960" s="5">
        <v>42523</v>
      </c>
      <c r="F3960" t="s">
        <v>55</v>
      </c>
      <c r="G3960" t="s">
        <v>1568</v>
      </c>
      <c r="H3960" t="s">
        <v>1569</v>
      </c>
      <c r="I3960" t="s">
        <v>31</v>
      </c>
      <c r="J3960" t="s">
        <v>32</v>
      </c>
      <c r="K3960" t="s">
        <v>5675</v>
      </c>
      <c r="L3960" t="s">
        <v>340</v>
      </c>
      <c r="M3960">
        <v>37211</v>
      </c>
      <c r="N3960" t="s">
        <v>35</v>
      </c>
      <c r="O3960" t="s">
        <v>1290</v>
      </c>
      <c r="P3960" t="s">
        <v>51</v>
      </c>
      <c r="Q3960" t="s">
        <v>73</v>
      </c>
      <c r="R3960" t="s">
        <v>1291</v>
      </c>
      <c r="S3960">
        <v>4.4479999999999995</v>
      </c>
      <c r="T3960">
        <v>2</v>
      </c>
      <c r="U3960">
        <v>0.2</v>
      </c>
      <c r="V3960">
        <v>0.3335999999999999</v>
      </c>
      <c r="W3960" s="6">
        <f t="shared" si="370"/>
        <v>7.4999999999999983E-2</v>
      </c>
      <c r="X3960" s="4">
        <f t="shared" si="367"/>
        <v>0.16679999999999995</v>
      </c>
      <c r="Y3960" s="4">
        <f t="shared" si="368"/>
        <v>2.2239999999999998</v>
      </c>
      <c r="Z3960" s="4">
        <f t="shared" si="369"/>
        <v>2.7799999999999994</v>
      </c>
      <c r="AA3960" s="4">
        <f t="shared" si="366"/>
        <v>0.88959999999999995</v>
      </c>
    </row>
    <row r="3961" spans="1:27" x14ac:dyDescent="0.2">
      <c r="A3961">
        <v>3960</v>
      </c>
      <c r="B3961" t="s">
        <v>7105</v>
      </c>
      <c r="C3961" s="5">
        <v>42519</v>
      </c>
      <c r="D3961" s="5" t="str">
        <f t="shared" si="371"/>
        <v>2016-05</v>
      </c>
      <c r="E3961" s="5">
        <v>42523</v>
      </c>
      <c r="F3961" t="s">
        <v>55</v>
      </c>
      <c r="G3961" t="s">
        <v>1568</v>
      </c>
      <c r="H3961" t="s">
        <v>1569</v>
      </c>
      <c r="I3961" t="s">
        <v>31</v>
      </c>
      <c r="J3961" t="s">
        <v>32</v>
      </c>
      <c r="K3961" t="s">
        <v>5675</v>
      </c>
      <c r="L3961" t="s">
        <v>340</v>
      </c>
      <c r="M3961">
        <v>37211</v>
      </c>
      <c r="N3961" t="s">
        <v>35</v>
      </c>
      <c r="O3961" t="s">
        <v>7106</v>
      </c>
      <c r="P3961" t="s">
        <v>37</v>
      </c>
      <c r="Q3961" t="s">
        <v>70</v>
      </c>
      <c r="R3961" t="s">
        <v>7107</v>
      </c>
      <c r="S3961">
        <v>44.76</v>
      </c>
      <c r="T3961">
        <v>3</v>
      </c>
      <c r="U3961">
        <v>0.2</v>
      </c>
      <c r="V3961">
        <v>14.546999999999995</v>
      </c>
      <c r="W3961" s="6">
        <f t="shared" si="370"/>
        <v>0.3249999999999999</v>
      </c>
      <c r="X3961" s="4">
        <f t="shared" si="367"/>
        <v>4.8489999999999984</v>
      </c>
      <c r="Y3961" s="4">
        <f t="shared" si="368"/>
        <v>14.92</v>
      </c>
      <c r="Z3961" s="4">
        <f t="shared" si="369"/>
        <v>18.649999999999995</v>
      </c>
      <c r="AA3961" s="4">
        <f t="shared" si="366"/>
        <v>8.952</v>
      </c>
    </row>
    <row r="3962" spans="1:27" x14ac:dyDescent="0.2">
      <c r="A3962">
        <v>3961</v>
      </c>
      <c r="B3962" t="s">
        <v>7108</v>
      </c>
      <c r="C3962" s="5">
        <v>42296</v>
      </c>
      <c r="D3962" s="5" t="str">
        <f t="shared" si="371"/>
        <v>2015-10</v>
      </c>
      <c r="E3962" s="5">
        <v>42301</v>
      </c>
      <c r="F3962" t="s">
        <v>55</v>
      </c>
      <c r="G3962" t="s">
        <v>3938</v>
      </c>
      <c r="H3962" t="s">
        <v>3939</v>
      </c>
      <c r="I3962" t="s">
        <v>46</v>
      </c>
      <c r="J3962" t="s">
        <v>32</v>
      </c>
      <c r="K3962" t="s">
        <v>887</v>
      </c>
      <c r="L3962" t="s">
        <v>243</v>
      </c>
      <c r="M3962">
        <v>48227</v>
      </c>
      <c r="N3962" t="s">
        <v>110</v>
      </c>
      <c r="O3962" t="s">
        <v>4846</v>
      </c>
      <c r="P3962" t="s">
        <v>51</v>
      </c>
      <c r="Q3962" t="s">
        <v>80</v>
      </c>
      <c r="R3962" t="s">
        <v>4847</v>
      </c>
      <c r="S3962">
        <v>38.28</v>
      </c>
      <c r="T3962">
        <v>6</v>
      </c>
      <c r="U3962">
        <v>0</v>
      </c>
      <c r="V3962">
        <v>17.608799999999999</v>
      </c>
      <c r="W3962" s="6">
        <f t="shared" si="370"/>
        <v>0.45999999999999996</v>
      </c>
      <c r="X3962" s="4">
        <f t="shared" si="367"/>
        <v>2.9347999999999996</v>
      </c>
      <c r="Y3962" s="4">
        <f t="shared" si="368"/>
        <v>6.38</v>
      </c>
      <c r="Z3962" s="4">
        <f t="shared" si="369"/>
        <v>6.38</v>
      </c>
      <c r="AA3962" s="4">
        <f t="shared" si="366"/>
        <v>0</v>
      </c>
    </row>
    <row r="3963" spans="1:27" x14ac:dyDescent="0.2">
      <c r="A3963">
        <v>3962</v>
      </c>
      <c r="B3963" t="s">
        <v>7108</v>
      </c>
      <c r="C3963" s="5">
        <v>42296</v>
      </c>
      <c r="D3963" s="5" t="str">
        <f t="shared" si="371"/>
        <v>2015-10</v>
      </c>
      <c r="E3963" s="5">
        <v>42301</v>
      </c>
      <c r="F3963" t="s">
        <v>55</v>
      </c>
      <c r="G3963" t="s">
        <v>3938</v>
      </c>
      <c r="H3963" t="s">
        <v>3939</v>
      </c>
      <c r="I3963" t="s">
        <v>46</v>
      </c>
      <c r="J3963" t="s">
        <v>32</v>
      </c>
      <c r="K3963" t="s">
        <v>887</v>
      </c>
      <c r="L3963" t="s">
        <v>243</v>
      </c>
      <c r="M3963">
        <v>48227</v>
      </c>
      <c r="N3963" t="s">
        <v>110</v>
      </c>
      <c r="O3963" t="s">
        <v>3907</v>
      </c>
      <c r="P3963" t="s">
        <v>76</v>
      </c>
      <c r="Q3963" t="s">
        <v>77</v>
      </c>
      <c r="R3963" t="s">
        <v>3908</v>
      </c>
      <c r="S3963">
        <v>149.94999999999999</v>
      </c>
      <c r="T3963">
        <v>5</v>
      </c>
      <c r="U3963">
        <v>0</v>
      </c>
      <c r="V3963">
        <v>44.984999999999985</v>
      </c>
      <c r="W3963" s="6">
        <f t="shared" si="370"/>
        <v>0.29999999999999993</v>
      </c>
      <c r="X3963" s="4">
        <f t="shared" si="367"/>
        <v>8.9969999999999963</v>
      </c>
      <c r="Y3963" s="4">
        <f t="shared" si="368"/>
        <v>29.99</v>
      </c>
      <c r="Z3963" s="4">
        <f t="shared" si="369"/>
        <v>29.99</v>
      </c>
      <c r="AA3963" s="4">
        <f t="shared" si="366"/>
        <v>0</v>
      </c>
    </row>
    <row r="3964" spans="1:27" x14ac:dyDescent="0.2">
      <c r="A3964">
        <v>3963</v>
      </c>
      <c r="B3964" t="s">
        <v>7109</v>
      </c>
      <c r="C3964" s="5">
        <v>42785</v>
      </c>
      <c r="D3964" s="5" t="str">
        <f t="shared" si="371"/>
        <v>2017-02</v>
      </c>
      <c r="E3964" s="5">
        <v>42786</v>
      </c>
      <c r="F3964" t="s">
        <v>193</v>
      </c>
      <c r="G3964" t="s">
        <v>4457</v>
      </c>
      <c r="H3964" t="s">
        <v>4458</v>
      </c>
      <c r="I3964" t="s">
        <v>107</v>
      </c>
      <c r="J3964" t="s">
        <v>32</v>
      </c>
      <c r="K3964" t="s">
        <v>47</v>
      </c>
      <c r="L3964" t="s">
        <v>48</v>
      </c>
      <c r="M3964">
        <v>90045</v>
      </c>
      <c r="N3964" t="s">
        <v>49</v>
      </c>
      <c r="O3964" t="s">
        <v>3964</v>
      </c>
      <c r="P3964" t="s">
        <v>51</v>
      </c>
      <c r="Q3964" t="s">
        <v>73</v>
      </c>
      <c r="R3964" t="s">
        <v>3965</v>
      </c>
      <c r="S3964">
        <v>12.84</v>
      </c>
      <c r="T3964">
        <v>3</v>
      </c>
      <c r="U3964">
        <v>0</v>
      </c>
      <c r="V3964">
        <v>3.4668000000000005</v>
      </c>
      <c r="W3964" s="6">
        <f t="shared" si="370"/>
        <v>0.27000000000000007</v>
      </c>
      <c r="X3964" s="4">
        <f t="shared" si="367"/>
        <v>1.1556000000000002</v>
      </c>
      <c r="Y3964" s="4">
        <f t="shared" si="368"/>
        <v>4.28</v>
      </c>
      <c r="Z3964" s="4">
        <f t="shared" si="369"/>
        <v>4.28</v>
      </c>
      <c r="AA3964" s="4">
        <f t="shared" si="366"/>
        <v>0</v>
      </c>
    </row>
    <row r="3965" spans="1:27" x14ac:dyDescent="0.2">
      <c r="A3965">
        <v>3964</v>
      </c>
      <c r="B3965" t="s">
        <v>7109</v>
      </c>
      <c r="C3965" s="5">
        <v>42785</v>
      </c>
      <c r="D3965" s="5" t="str">
        <f t="shared" si="371"/>
        <v>2017-02</v>
      </c>
      <c r="E3965" s="5">
        <v>42786</v>
      </c>
      <c r="F3965" t="s">
        <v>193</v>
      </c>
      <c r="G3965" t="s">
        <v>4457</v>
      </c>
      <c r="H3965" t="s">
        <v>4458</v>
      </c>
      <c r="I3965" t="s">
        <v>107</v>
      </c>
      <c r="J3965" t="s">
        <v>32</v>
      </c>
      <c r="K3965" t="s">
        <v>47</v>
      </c>
      <c r="L3965" t="s">
        <v>48</v>
      </c>
      <c r="M3965">
        <v>90045</v>
      </c>
      <c r="N3965" t="s">
        <v>49</v>
      </c>
      <c r="O3965" t="s">
        <v>3710</v>
      </c>
      <c r="P3965" t="s">
        <v>37</v>
      </c>
      <c r="Q3965" t="s">
        <v>70</v>
      </c>
      <c r="R3965" t="s">
        <v>3711</v>
      </c>
      <c r="S3965">
        <v>44.67</v>
      </c>
      <c r="T3965">
        <v>3</v>
      </c>
      <c r="U3965">
        <v>0</v>
      </c>
      <c r="V3965">
        <v>12.060900000000002</v>
      </c>
      <c r="W3965" s="6">
        <f t="shared" si="370"/>
        <v>0.27</v>
      </c>
      <c r="X3965" s="4">
        <f t="shared" si="367"/>
        <v>4.0203000000000007</v>
      </c>
      <c r="Y3965" s="4">
        <f t="shared" si="368"/>
        <v>14.89</v>
      </c>
      <c r="Z3965" s="4">
        <f t="shared" si="369"/>
        <v>14.89</v>
      </c>
      <c r="AA3965" s="4">
        <f t="shared" si="366"/>
        <v>0</v>
      </c>
    </row>
    <row r="3966" spans="1:27" x14ac:dyDescent="0.2">
      <c r="A3966">
        <v>3965</v>
      </c>
      <c r="B3966" t="s">
        <v>7110</v>
      </c>
      <c r="C3966" s="5">
        <v>42635</v>
      </c>
      <c r="D3966" s="5" t="str">
        <f t="shared" si="371"/>
        <v>2016-09</v>
      </c>
      <c r="E3966" s="5">
        <v>42641</v>
      </c>
      <c r="F3966" t="s">
        <v>55</v>
      </c>
      <c r="G3966" t="s">
        <v>5516</v>
      </c>
      <c r="H3966" t="s">
        <v>5517</v>
      </c>
      <c r="I3966" t="s">
        <v>31</v>
      </c>
      <c r="J3966" t="s">
        <v>32</v>
      </c>
      <c r="K3966" t="s">
        <v>151</v>
      </c>
      <c r="L3966" t="s">
        <v>152</v>
      </c>
      <c r="M3966">
        <v>19140</v>
      </c>
      <c r="N3966" t="s">
        <v>153</v>
      </c>
      <c r="O3966" t="s">
        <v>7111</v>
      </c>
      <c r="P3966" t="s">
        <v>51</v>
      </c>
      <c r="Q3966" t="s">
        <v>73</v>
      </c>
      <c r="R3966" t="s">
        <v>7112</v>
      </c>
      <c r="S3966">
        <v>7.8719999999999999</v>
      </c>
      <c r="T3966">
        <v>3</v>
      </c>
      <c r="U3966">
        <v>0.2</v>
      </c>
      <c r="V3966">
        <v>0.88559999999999883</v>
      </c>
      <c r="W3966" s="6">
        <f t="shared" si="370"/>
        <v>0.11249999999999985</v>
      </c>
      <c r="X3966" s="4">
        <f t="shared" si="367"/>
        <v>0.29519999999999963</v>
      </c>
      <c r="Y3966" s="4">
        <f t="shared" si="368"/>
        <v>2.6240000000000001</v>
      </c>
      <c r="Z3966" s="4">
        <f t="shared" si="369"/>
        <v>3.2799999999999994</v>
      </c>
      <c r="AA3966" s="4">
        <f t="shared" si="366"/>
        <v>1.5744</v>
      </c>
    </row>
    <row r="3967" spans="1:27" x14ac:dyDescent="0.2">
      <c r="A3967">
        <v>3966</v>
      </c>
      <c r="B3967" t="s">
        <v>7113</v>
      </c>
      <c r="C3967" s="5">
        <v>41955</v>
      </c>
      <c r="D3967" s="5" t="str">
        <f t="shared" si="371"/>
        <v>2014-11</v>
      </c>
      <c r="E3967" s="5">
        <v>41960</v>
      </c>
      <c r="F3967" t="s">
        <v>28</v>
      </c>
      <c r="G3967" t="s">
        <v>6043</v>
      </c>
      <c r="H3967" t="s">
        <v>6044</v>
      </c>
      <c r="I3967" t="s">
        <v>46</v>
      </c>
      <c r="J3967" t="s">
        <v>32</v>
      </c>
      <c r="K3967" t="s">
        <v>2497</v>
      </c>
      <c r="L3967" t="s">
        <v>93</v>
      </c>
      <c r="M3967">
        <v>28806</v>
      </c>
      <c r="N3967" t="s">
        <v>35</v>
      </c>
      <c r="O3967" t="s">
        <v>1122</v>
      </c>
      <c r="P3967" t="s">
        <v>51</v>
      </c>
      <c r="Q3967" t="s">
        <v>73</v>
      </c>
      <c r="R3967" t="s">
        <v>1123</v>
      </c>
      <c r="S3967">
        <v>7.8719999999999999</v>
      </c>
      <c r="T3967">
        <v>3</v>
      </c>
      <c r="U3967">
        <v>0.2</v>
      </c>
      <c r="V3967">
        <v>0.88559999999999883</v>
      </c>
      <c r="W3967" s="6">
        <f t="shared" si="370"/>
        <v>0.11249999999999985</v>
      </c>
      <c r="X3967" s="4">
        <f t="shared" si="367"/>
        <v>0.29519999999999963</v>
      </c>
      <c r="Y3967" s="4">
        <f t="shared" si="368"/>
        <v>2.6240000000000001</v>
      </c>
      <c r="Z3967" s="4">
        <f t="shared" si="369"/>
        <v>3.2799999999999994</v>
      </c>
      <c r="AA3967" s="4">
        <f t="shared" si="366"/>
        <v>1.5744</v>
      </c>
    </row>
    <row r="3968" spans="1:27" x14ac:dyDescent="0.2">
      <c r="A3968">
        <v>3967</v>
      </c>
      <c r="B3968" t="s">
        <v>7114</v>
      </c>
      <c r="C3968" s="5">
        <v>42461</v>
      </c>
      <c r="D3968" s="5" t="str">
        <f t="shared" si="371"/>
        <v>2016-04</v>
      </c>
      <c r="E3968" s="5">
        <v>42466</v>
      </c>
      <c r="F3968" t="s">
        <v>55</v>
      </c>
      <c r="G3968" t="s">
        <v>3191</v>
      </c>
      <c r="H3968" t="s">
        <v>3192</v>
      </c>
      <c r="I3968" t="s">
        <v>31</v>
      </c>
      <c r="J3968" t="s">
        <v>32</v>
      </c>
      <c r="K3968" t="s">
        <v>271</v>
      </c>
      <c r="L3968" t="s">
        <v>272</v>
      </c>
      <c r="M3968">
        <v>10024</v>
      </c>
      <c r="N3968" t="s">
        <v>153</v>
      </c>
      <c r="O3968" t="s">
        <v>2600</v>
      </c>
      <c r="P3968" t="s">
        <v>51</v>
      </c>
      <c r="Q3968" t="s">
        <v>73</v>
      </c>
      <c r="R3968" t="s">
        <v>2601</v>
      </c>
      <c r="S3968">
        <v>88.04</v>
      </c>
      <c r="T3968">
        <v>4</v>
      </c>
      <c r="U3968">
        <v>0</v>
      </c>
      <c r="V3968">
        <v>22.8904</v>
      </c>
      <c r="W3968" s="6">
        <f t="shared" si="370"/>
        <v>0.25999999999999995</v>
      </c>
      <c r="X3968" s="4">
        <f t="shared" si="367"/>
        <v>5.7225999999999999</v>
      </c>
      <c r="Y3968" s="4">
        <f t="shared" si="368"/>
        <v>22.01</v>
      </c>
      <c r="Z3968" s="4">
        <f t="shared" si="369"/>
        <v>22.01</v>
      </c>
      <c r="AA3968" s="4">
        <f t="shared" si="366"/>
        <v>0</v>
      </c>
    </row>
    <row r="3969" spans="1:27" x14ac:dyDescent="0.2">
      <c r="A3969">
        <v>3968</v>
      </c>
      <c r="B3969" t="s">
        <v>7115</v>
      </c>
      <c r="C3969" s="5">
        <v>42510</v>
      </c>
      <c r="D3969" s="5" t="str">
        <f t="shared" si="371"/>
        <v>2016-05</v>
      </c>
      <c r="E3969" s="5">
        <v>42513</v>
      </c>
      <c r="F3969" t="s">
        <v>193</v>
      </c>
      <c r="G3969" t="s">
        <v>2171</v>
      </c>
      <c r="H3969" t="s">
        <v>2172</v>
      </c>
      <c r="I3969" t="s">
        <v>107</v>
      </c>
      <c r="J3969" t="s">
        <v>32</v>
      </c>
      <c r="K3969" t="s">
        <v>1089</v>
      </c>
      <c r="L3969" t="s">
        <v>462</v>
      </c>
      <c r="M3969">
        <v>80906</v>
      </c>
      <c r="N3969" t="s">
        <v>49</v>
      </c>
      <c r="O3969" t="s">
        <v>2397</v>
      </c>
      <c r="P3969" t="s">
        <v>51</v>
      </c>
      <c r="Q3969" t="s">
        <v>80</v>
      </c>
      <c r="R3969" t="s">
        <v>2398</v>
      </c>
      <c r="S3969">
        <v>40.635000000000012</v>
      </c>
      <c r="T3969">
        <v>7</v>
      </c>
      <c r="U3969">
        <v>0.7</v>
      </c>
      <c r="V3969">
        <v>-32.507999999999996</v>
      </c>
      <c r="W3969" s="6">
        <f t="shared" si="370"/>
        <v>-0.7999999999999996</v>
      </c>
      <c r="X3969" s="4">
        <f t="shared" si="367"/>
        <v>-4.6439999999999992</v>
      </c>
      <c r="Y3969" s="4">
        <f t="shared" si="368"/>
        <v>5.8050000000000015</v>
      </c>
      <c r="Z3969" s="4">
        <f t="shared" si="369"/>
        <v>19.350000000000001</v>
      </c>
      <c r="AA3969" s="4">
        <f t="shared" si="366"/>
        <v>28.444500000000005</v>
      </c>
    </row>
    <row r="3970" spans="1:27" x14ac:dyDescent="0.2">
      <c r="A3970">
        <v>3969</v>
      </c>
      <c r="B3970" t="s">
        <v>7116</v>
      </c>
      <c r="C3970" s="5">
        <v>42156</v>
      </c>
      <c r="D3970" s="5" t="str">
        <f t="shared" si="371"/>
        <v>2015-06</v>
      </c>
      <c r="E3970" s="5">
        <v>42160</v>
      </c>
      <c r="F3970" t="s">
        <v>55</v>
      </c>
      <c r="G3970" t="s">
        <v>6996</v>
      </c>
      <c r="H3970" t="s">
        <v>6997</v>
      </c>
      <c r="I3970" t="s">
        <v>46</v>
      </c>
      <c r="J3970" t="s">
        <v>32</v>
      </c>
      <c r="K3970" t="s">
        <v>685</v>
      </c>
      <c r="L3970" t="s">
        <v>109</v>
      </c>
      <c r="M3970">
        <v>78207</v>
      </c>
      <c r="N3970" t="s">
        <v>110</v>
      </c>
      <c r="O3970" t="s">
        <v>755</v>
      </c>
      <c r="P3970" t="s">
        <v>51</v>
      </c>
      <c r="Q3970" t="s">
        <v>80</v>
      </c>
      <c r="R3970" t="s">
        <v>756</v>
      </c>
      <c r="S3970">
        <v>5.7279999999999989</v>
      </c>
      <c r="T3970">
        <v>8</v>
      </c>
      <c r="U3970">
        <v>0.8</v>
      </c>
      <c r="V3970">
        <v>-9.1648000000000032</v>
      </c>
      <c r="W3970" s="6">
        <f t="shared" si="370"/>
        <v>-1.600000000000001</v>
      </c>
      <c r="X3970" s="4">
        <f t="shared" si="367"/>
        <v>-1.1456000000000004</v>
      </c>
      <c r="Y3970" s="4">
        <f t="shared" si="368"/>
        <v>0.71599999999999986</v>
      </c>
      <c r="Z3970" s="4">
        <f t="shared" si="369"/>
        <v>3.58</v>
      </c>
      <c r="AA3970" s="4">
        <f t="shared" si="366"/>
        <v>4.5823999999999989</v>
      </c>
    </row>
    <row r="3971" spans="1:27" x14ac:dyDescent="0.2">
      <c r="A3971">
        <v>3970</v>
      </c>
      <c r="B3971" t="s">
        <v>7116</v>
      </c>
      <c r="C3971" s="5">
        <v>42156</v>
      </c>
      <c r="D3971" s="5" t="str">
        <f t="shared" si="371"/>
        <v>2015-06</v>
      </c>
      <c r="E3971" s="5">
        <v>42160</v>
      </c>
      <c r="F3971" t="s">
        <v>55</v>
      </c>
      <c r="G3971" t="s">
        <v>6996</v>
      </c>
      <c r="H3971" t="s">
        <v>6997</v>
      </c>
      <c r="I3971" t="s">
        <v>46</v>
      </c>
      <c r="J3971" t="s">
        <v>32</v>
      </c>
      <c r="K3971" t="s">
        <v>685</v>
      </c>
      <c r="L3971" t="s">
        <v>109</v>
      </c>
      <c r="M3971">
        <v>78207</v>
      </c>
      <c r="N3971" t="s">
        <v>110</v>
      </c>
      <c r="O3971" t="s">
        <v>7117</v>
      </c>
      <c r="P3971" t="s">
        <v>51</v>
      </c>
      <c r="Q3971" t="s">
        <v>95</v>
      </c>
      <c r="R3971" t="s">
        <v>7118</v>
      </c>
      <c r="S3971">
        <v>42.24</v>
      </c>
      <c r="T3971">
        <v>10</v>
      </c>
      <c r="U3971">
        <v>0.2</v>
      </c>
      <c r="V3971">
        <v>13.199999999999998</v>
      </c>
      <c r="W3971" s="6">
        <f t="shared" si="370"/>
        <v>0.31249999999999994</v>
      </c>
      <c r="X3971" s="4">
        <f t="shared" si="367"/>
        <v>1.3199999999999998</v>
      </c>
      <c r="Y3971" s="4">
        <f t="shared" si="368"/>
        <v>4.2240000000000002</v>
      </c>
      <c r="Z3971" s="4">
        <f t="shared" si="369"/>
        <v>5.28</v>
      </c>
      <c r="AA3971" s="4">
        <f t="shared" ref="AA3971:AA4034" si="372">S3971*U3971</f>
        <v>8.4480000000000004</v>
      </c>
    </row>
    <row r="3972" spans="1:27" x14ac:dyDescent="0.2">
      <c r="A3972">
        <v>3971</v>
      </c>
      <c r="B3972" t="s">
        <v>7119</v>
      </c>
      <c r="C3972" s="5">
        <v>41965</v>
      </c>
      <c r="D3972" s="5" t="str">
        <f t="shared" si="371"/>
        <v>2014-11</v>
      </c>
      <c r="E3972" s="5">
        <v>41969</v>
      </c>
      <c r="F3972" t="s">
        <v>55</v>
      </c>
      <c r="G3972" t="s">
        <v>7120</v>
      </c>
      <c r="H3972" t="s">
        <v>7121</v>
      </c>
      <c r="I3972" t="s">
        <v>31</v>
      </c>
      <c r="J3972" t="s">
        <v>32</v>
      </c>
      <c r="K3972" t="s">
        <v>47</v>
      </c>
      <c r="L3972" t="s">
        <v>48</v>
      </c>
      <c r="M3972">
        <v>90036</v>
      </c>
      <c r="N3972" t="s">
        <v>49</v>
      </c>
      <c r="O3972" t="s">
        <v>5580</v>
      </c>
      <c r="P3972" t="s">
        <v>51</v>
      </c>
      <c r="Q3972" t="s">
        <v>95</v>
      </c>
      <c r="R3972" t="s">
        <v>5581</v>
      </c>
      <c r="S3972">
        <v>53.820000000000007</v>
      </c>
      <c r="T3972">
        <v>9</v>
      </c>
      <c r="U3972">
        <v>0</v>
      </c>
      <c r="V3972">
        <v>24.218999999999998</v>
      </c>
      <c r="W3972" s="6">
        <f t="shared" si="370"/>
        <v>0.4499999999999999</v>
      </c>
      <c r="X3972" s="4">
        <f t="shared" ref="X3972:X4035" si="373">V3972/T3972</f>
        <v>2.6909999999999998</v>
      </c>
      <c r="Y3972" s="4">
        <f t="shared" ref="Y3972:Y4035" si="374">S3972/T3972</f>
        <v>5.98</v>
      </c>
      <c r="Z3972" s="4">
        <f t="shared" ref="Z3972:Z4035" si="375">S3972/((1-U3972)*T3972)</f>
        <v>5.98</v>
      </c>
      <c r="AA3972" s="4">
        <f t="shared" si="372"/>
        <v>0</v>
      </c>
    </row>
    <row r="3973" spans="1:27" x14ac:dyDescent="0.2">
      <c r="A3973">
        <v>3972</v>
      </c>
      <c r="B3973" t="s">
        <v>7122</v>
      </c>
      <c r="C3973" s="5">
        <v>42057</v>
      </c>
      <c r="D3973" s="5" t="str">
        <f t="shared" si="371"/>
        <v>2015-02</v>
      </c>
      <c r="E3973" s="5">
        <v>42059</v>
      </c>
      <c r="F3973" t="s">
        <v>28</v>
      </c>
      <c r="G3973" t="s">
        <v>3230</v>
      </c>
      <c r="H3973" t="s">
        <v>3231</v>
      </c>
      <c r="I3973" t="s">
        <v>107</v>
      </c>
      <c r="J3973" t="s">
        <v>32</v>
      </c>
      <c r="K3973" t="s">
        <v>6210</v>
      </c>
      <c r="L3973" t="s">
        <v>243</v>
      </c>
      <c r="M3973">
        <v>48310</v>
      </c>
      <c r="N3973" t="s">
        <v>110</v>
      </c>
      <c r="O3973" t="s">
        <v>6394</v>
      </c>
      <c r="P3973" t="s">
        <v>51</v>
      </c>
      <c r="Q3973" t="s">
        <v>73</v>
      </c>
      <c r="R3973" t="s">
        <v>6395</v>
      </c>
      <c r="S3973">
        <v>79.36</v>
      </c>
      <c r="T3973">
        <v>4</v>
      </c>
      <c r="U3973">
        <v>0</v>
      </c>
      <c r="V3973">
        <v>20.633600000000001</v>
      </c>
      <c r="W3973" s="6">
        <f t="shared" ref="W3973:W4036" si="376">(V3973/S3973)</f>
        <v>0.26</v>
      </c>
      <c r="X3973" s="4">
        <f t="shared" si="373"/>
        <v>5.1584000000000003</v>
      </c>
      <c r="Y3973" s="4">
        <f t="shared" si="374"/>
        <v>19.84</v>
      </c>
      <c r="Z3973" s="4">
        <f t="shared" si="375"/>
        <v>19.84</v>
      </c>
      <c r="AA3973" s="4">
        <f t="shared" si="372"/>
        <v>0</v>
      </c>
    </row>
    <row r="3974" spans="1:27" x14ac:dyDescent="0.2">
      <c r="A3974">
        <v>3973</v>
      </c>
      <c r="B3974" t="s">
        <v>7123</v>
      </c>
      <c r="C3974" s="5">
        <v>42458</v>
      </c>
      <c r="D3974" s="5" t="str">
        <f t="shared" si="371"/>
        <v>2016-03</v>
      </c>
      <c r="E3974" s="5">
        <v>42462</v>
      </c>
      <c r="F3974" t="s">
        <v>55</v>
      </c>
      <c r="G3974" t="s">
        <v>470</v>
      </c>
      <c r="H3974" t="s">
        <v>471</v>
      </c>
      <c r="I3974" t="s">
        <v>31</v>
      </c>
      <c r="J3974" t="s">
        <v>32</v>
      </c>
      <c r="K3974" t="s">
        <v>271</v>
      </c>
      <c r="L3974" t="s">
        <v>272</v>
      </c>
      <c r="M3974">
        <v>10009</v>
      </c>
      <c r="N3974" t="s">
        <v>153</v>
      </c>
      <c r="O3974" t="s">
        <v>3728</v>
      </c>
      <c r="P3974" t="s">
        <v>51</v>
      </c>
      <c r="Q3974" t="s">
        <v>95</v>
      </c>
      <c r="R3974" t="s">
        <v>3729</v>
      </c>
      <c r="S3974">
        <v>13.48</v>
      </c>
      <c r="T3974">
        <v>2</v>
      </c>
      <c r="U3974">
        <v>0</v>
      </c>
      <c r="V3974">
        <v>6.74</v>
      </c>
      <c r="W3974" s="6">
        <f t="shared" si="376"/>
        <v>0.5</v>
      </c>
      <c r="X3974" s="4">
        <f t="shared" si="373"/>
        <v>3.37</v>
      </c>
      <c r="Y3974" s="4">
        <f t="shared" si="374"/>
        <v>6.74</v>
      </c>
      <c r="Z3974" s="4">
        <f t="shared" si="375"/>
        <v>6.74</v>
      </c>
      <c r="AA3974" s="4">
        <f t="shared" si="372"/>
        <v>0</v>
      </c>
    </row>
    <row r="3975" spans="1:27" x14ac:dyDescent="0.2">
      <c r="A3975">
        <v>3974</v>
      </c>
      <c r="B3975" t="s">
        <v>7123</v>
      </c>
      <c r="C3975" s="5">
        <v>42458</v>
      </c>
      <c r="D3975" s="5" t="str">
        <f t="shared" ref="D3975:D4038" si="377">TEXT(C3975,"yyyy-mm")</f>
        <v>2016-03</v>
      </c>
      <c r="E3975" s="5">
        <v>42462</v>
      </c>
      <c r="F3975" t="s">
        <v>55</v>
      </c>
      <c r="G3975" t="s">
        <v>470</v>
      </c>
      <c r="H3975" t="s">
        <v>471</v>
      </c>
      <c r="I3975" t="s">
        <v>31</v>
      </c>
      <c r="J3975" t="s">
        <v>32</v>
      </c>
      <c r="K3975" t="s">
        <v>271</v>
      </c>
      <c r="L3975" t="s">
        <v>272</v>
      </c>
      <c r="M3975">
        <v>10009</v>
      </c>
      <c r="N3975" t="s">
        <v>153</v>
      </c>
      <c r="O3975" t="s">
        <v>3872</v>
      </c>
      <c r="P3975" t="s">
        <v>51</v>
      </c>
      <c r="Q3975" t="s">
        <v>80</v>
      </c>
      <c r="R3975" t="s">
        <v>3873</v>
      </c>
      <c r="S3975">
        <v>29.800000000000004</v>
      </c>
      <c r="T3975">
        <v>5</v>
      </c>
      <c r="U3975">
        <v>0.2</v>
      </c>
      <c r="V3975">
        <v>9.3124999999999982</v>
      </c>
      <c r="W3975" s="6">
        <f t="shared" si="376"/>
        <v>0.31249999999999989</v>
      </c>
      <c r="X3975" s="4">
        <f t="shared" si="373"/>
        <v>1.8624999999999996</v>
      </c>
      <c r="Y3975" s="4">
        <f t="shared" si="374"/>
        <v>5.9600000000000009</v>
      </c>
      <c r="Z3975" s="4">
        <f t="shared" si="375"/>
        <v>7.4500000000000011</v>
      </c>
      <c r="AA3975" s="4">
        <f t="shared" si="372"/>
        <v>5.9600000000000009</v>
      </c>
    </row>
    <row r="3976" spans="1:27" x14ac:dyDescent="0.2">
      <c r="A3976">
        <v>3975</v>
      </c>
      <c r="B3976" t="s">
        <v>7123</v>
      </c>
      <c r="C3976" s="5">
        <v>42458</v>
      </c>
      <c r="D3976" s="5" t="str">
        <f t="shared" si="377"/>
        <v>2016-03</v>
      </c>
      <c r="E3976" s="5">
        <v>42462</v>
      </c>
      <c r="F3976" t="s">
        <v>55</v>
      </c>
      <c r="G3976" t="s">
        <v>470</v>
      </c>
      <c r="H3976" t="s">
        <v>471</v>
      </c>
      <c r="I3976" t="s">
        <v>31</v>
      </c>
      <c r="J3976" t="s">
        <v>32</v>
      </c>
      <c r="K3976" t="s">
        <v>271</v>
      </c>
      <c r="L3976" t="s">
        <v>272</v>
      </c>
      <c r="M3976">
        <v>10009</v>
      </c>
      <c r="N3976" t="s">
        <v>153</v>
      </c>
      <c r="O3976" t="s">
        <v>175</v>
      </c>
      <c r="P3976" t="s">
        <v>37</v>
      </c>
      <c r="Q3976" t="s">
        <v>70</v>
      </c>
      <c r="R3976" t="s">
        <v>176</v>
      </c>
      <c r="S3976">
        <v>414</v>
      </c>
      <c r="T3976">
        <v>8</v>
      </c>
      <c r="U3976">
        <v>0</v>
      </c>
      <c r="V3976">
        <v>124.19999999999999</v>
      </c>
      <c r="W3976" s="6">
        <f t="shared" si="376"/>
        <v>0.3</v>
      </c>
      <c r="X3976" s="4">
        <f t="shared" si="373"/>
        <v>15.524999999999999</v>
      </c>
      <c r="Y3976" s="4">
        <f t="shared" si="374"/>
        <v>51.75</v>
      </c>
      <c r="Z3976" s="4">
        <f t="shared" si="375"/>
        <v>51.75</v>
      </c>
      <c r="AA3976" s="4">
        <f t="shared" si="372"/>
        <v>0</v>
      </c>
    </row>
    <row r="3977" spans="1:27" x14ac:dyDescent="0.2">
      <c r="A3977">
        <v>3976</v>
      </c>
      <c r="B3977" t="s">
        <v>7123</v>
      </c>
      <c r="C3977" s="5">
        <v>42458</v>
      </c>
      <c r="D3977" s="5" t="str">
        <f t="shared" si="377"/>
        <v>2016-03</v>
      </c>
      <c r="E3977" s="5">
        <v>42462</v>
      </c>
      <c r="F3977" t="s">
        <v>55</v>
      </c>
      <c r="G3977" t="s">
        <v>470</v>
      </c>
      <c r="H3977" t="s">
        <v>471</v>
      </c>
      <c r="I3977" t="s">
        <v>31</v>
      </c>
      <c r="J3977" t="s">
        <v>32</v>
      </c>
      <c r="K3977" t="s">
        <v>271</v>
      </c>
      <c r="L3977" t="s">
        <v>272</v>
      </c>
      <c r="M3977">
        <v>10009</v>
      </c>
      <c r="N3977" t="s">
        <v>153</v>
      </c>
      <c r="O3977" t="s">
        <v>3059</v>
      </c>
      <c r="P3977" t="s">
        <v>51</v>
      </c>
      <c r="Q3977" t="s">
        <v>80</v>
      </c>
      <c r="R3977" t="s">
        <v>3060</v>
      </c>
      <c r="S3977">
        <v>41.328000000000003</v>
      </c>
      <c r="T3977">
        <v>7</v>
      </c>
      <c r="U3977">
        <v>0.2</v>
      </c>
      <c r="V3977">
        <v>14.981400000000001</v>
      </c>
      <c r="W3977" s="6">
        <f t="shared" si="376"/>
        <v>0.36249999999999999</v>
      </c>
      <c r="X3977" s="4">
        <f t="shared" si="373"/>
        <v>2.1402000000000001</v>
      </c>
      <c r="Y3977" s="4">
        <f t="shared" si="374"/>
        <v>5.9040000000000008</v>
      </c>
      <c r="Z3977" s="4">
        <f t="shared" si="375"/>
        <v>7.38</v>
      </c>
      <c r="AA3977" s="4">
        <f t="shared" si="372"/>
        <v>8.2656000000000009</v>
      </c>
    </row>
    <row r="3978" spans="1:27" x14ac:dyDescent="0.2">
      <c r="A3978">
        <v>3977</v>
      </c>
      <c r="B3978" t="s">
        <v>7124</v>
      </c>
      <c r="C3978" s="5">
        <v>42665</v>
      </c>
      <c r="D3978" s="5" t="str">
        <f t="shared" si="377"/>
        <v>2016-10</v>
      </c>
      <c r="E3978" s="5">
        <v>42667</v>
      </c>
      <c r="F3978" t="s">
        <v>193</v>
      </c>
      <c r="G3978" t="s">
        <v>4367</v>
      </c>
      <c r="H3978" t="s">
        <v>4368</v>
      </c>
      <c r="I3978" t="s">
        <v>31</v>
      </c>
      <c r="J3978" t="s">
        <v>32</v>
      </c>
      <c r="K3978" t="s">
        <v>1474</v>
      </c>
      <c r="L3978" t="s">
        <v>324</v>
      </c>
      <c r="M3978">
        <v>23223</v>
      </c>
      <c r="N3978" t="s">
        <v>35</v>
      </c>
      <c r="O3978" t="s">
        <v>7125</v>
      </c>
      <c r="P3978" t="s">
        <v>37</v>
      </c>
      <c r="Q3978" t="s">
        <v>70</v>
      </c>
      <c r="R3978" t="s">
        <v>7126</v>
      </c>
      <c r="S3978">
        <v>39.92</v>
      </c>
      <c r="T3978">
        <v>4</v>
      </c>
      <c r="U3978">
        <v>0</v>
      </c>
      <c r="V3978">
        <v>11.177600000000002</v>
      </c>
      <c r="W3978" s="6">
        <f t="shared" si="376"/>
        <v>0.28000000000000003</v>
      </c>
      <c r="X3978" s="4">
        <f t="shared" si="373"/>
        <v>2.7944000000000004</v>
      </c>
      <c r="Y3978" s="4">
        <f t="shared" si="374"/>
        <v>9.98</v>
      </c>
      <c r="Z3978" s="4">
        <f t="shared" si="375"/>
        <v>9.98</v>
      </c>
      <c r="AA3978" s="4">
        <f t="shared" si="372"/>
        <v>0</v>
      </c>
    </row>
    <row r="3979" spans="1:27" x14ac:dyDescent="0.2">
      <c r="A3979">
        <v>3978</v>
      </c>
      <c r="B3979" t="s">
        <v>7127</v>
      </c>
      <c r="C3979" s="5">
        <v>43010</v>
      </c>
      <c r="D3979" s="5" t="str">
        <f t="shared" si="377"/>
        <v>2017-10</v>
      </c>
      <c r="E3979" s="5">
        <v>43015</v>
      </c>
      <c r="F3979" t="s">
        <v>55</v>
      </c>
      <c r="G3979" t="s">
        <v>3682</v>
      </c>
      <c r="H3979" t="s">
        <v>3683</v>
      </c>
      <c r="I3979" t="s">
        <v>107</v>
      </c>
      <c r="J3979" t="s">
        <v>32</v>
      </c>
      <c r="K3979" t="s">
        <v>100</v>
      </c>
      <c r="L3979" t="s">
        <v>101</v>
      </c>
      <c r="M3979">
        <v>98105</v>
      </c>
      <c r="N3979" t="s">
        <v>49</v>
      </c>
      <c r="O3979" t="s">
        <v>567</v>
      </c>
      <c r="P3979" t="s">
        <v>51</v>
      </c>
      <c r="Q3979" t="s">
        <v>274</v>
      </c>
      <c r="R3979" t="s">
        <v>568</v>
      </c>
      <c r="S3979">
        <v>8.94</v>
      </c>
      <c r="T3979">
        <v>3</v>
      </c>
      <c r="U3979">
        <v>0</v>
      </c>
      <c r="V3979">
        <v>4.1123999999999992</v>
      </c>
      <c r="W3979" s="6">
        <f t="shared" si="376"/>
        <v>0.45999999999999991</v>
      </c>
      <c r="X3979" s="4">
        <f t="shared" si="373"/>
        <v>1.3707999999999998</v>
      </c>
      <c r="Y3979" s="4">
        <f t="shared" si="374"/>
        <v>2.98</v>
      </c>
      <c r="Z3979" s="4">
        <f t="shared" si="375"/>
        <v>2.98</v>
      </c>
      <c r="AA3979" s="4">
        <f t="shared" si="372"/>
        <v>0</v>
      </c>
    </row>
    <row r="3980" spans="1:27" x14ac:dyDescent="0.2">
      <c r="A3980">
        <v>3979</v>
      </c>
      <c r="B3980" t="s">
        <v>7127</v>
      </c>
      <c r="C3980" s="5">
        <v>43010</v>
      </c>
      <c r="D3980" s="5" t="str">
        <f t="shared" si="377"/>
        <v>2017-10</v>
      </c>
      <c r="E3980" s="5">
        <v>43015</v>
      </c>
      <c r="F3980" t="s">
        <v>55</v>
      </c>
      <c r="G3980" t="s">
        <v>3682</v>
      </c>
      <c r="H3980" t="s">
        <v>3683</v>
      </c>
      <c r="I3980" t="s">
        <v>107</v>
      </c>
      <c r="J3980" t="s">
        <v>32</v>
      </c>
      <c r="K3980" t="s">
        <v>100</v>
      </c>
      <c r="L3980" t="s">
        <v>101</v>
      </c>
      <c r="M3980">
        <v>98105</v>
      </c>
      <c r="N3980" t="s">
        <v>49</v>
      </c>
      <c r="O3980" t="s">
        <v>1987</v>
      </c>
      <c r="P3980" t="s">
        <v>76</v>
      </c>
      <c r="Q3980" t="s">
        <v>77</v>
      </c>
      <c r="R3980" t="s">
        <v>1988</v>
      </c>
      <c r="S3980">
        <v>84.784000000000006</v>
      </c>
      <c r="T3980">
        <v>2</v>
      </c>
      <c r="U3980">
        <v>0.2</v>
      </c>
      <c r="V3980">
        <v>-20.136200000000006</v>
      </c>
      <c r="W3980" s="6">
        <f t="shared" si="376"/>
        <v>-0.23750000000000004</v>
      </c>
      <c r="X3980" s="4">
        <f t="shared" si="373"/>
        <v>-10.068100000000003</v>
      </c>
      <c r="Y3980" s="4">
        <f t="shared" si="374"/>
        <v>42.392000000000003</v>
      </c>
      <c r="Z3980" s="4">
        <f t="shared" si="375"/>
        <v>52.99</v>
      </c>
      <c r="AA3980" s="4">
        <f t="shared" si="372"/>
        <v>16.956800000000001</v>
      </c>
    </row>
    <row r="3981" spans="1:27" x14ac:dyDescent="0.2">
      <c r="A3981">
        <v>3980</v>
      </c>
      <c r="B3981" t="s">
        <v>7128</v>
      </c>
      <c r="C3981" s="5">
        <v>41996</v>
      </c>
      <c r="D3981" s="5" t="str">
        <f t="shared" si="377"/>
        <v>2014-12</v>
      </c>
      <c r="E3981" s="5">
        <v>42000</v>
      </c>
      <c r="F3981" t="s">
        <v>55</v>
      </c>
      <c r="G3981" t="s">
        <v>2181</v>
      </c>
      <c r="H3981" t="s">
        <v>2182</v>
      </c>
      <c r="I3981" t="s">
        <v>46</v>
      </c>
      <c r="J3981" t="s">
        <v>32</v>
      </c>
      <c r="K3981" t="s">
        <v>271</v>
      </c>
      <c r="L3981" t="s">
        <v>272</v>
      </c>
      <c r="M3981">
        <v>10024</v>
      </c>
      <c r="N3981" t="s">
        <v>153</v>
      </c>
      <c r="O3981" t="s">
        <v>3820</v>
      </c>
      <c r="P3981" t="s">
        <v>37</v>
      </c>
      <c r="Q3981" t="s">
        <v>61</v>
      </c>
      <c r="R3981" t="s">
        <v>3821</v>
      </c>
      <c r="S3981">
        <v>53.315999999999995</v>
      </c>
      <c r="T3981">
        <v>2</v>
      </c>
      <c r="U3981">
        <v>0.4</v>
      </c>
      <c r="V3981">
        <v>-19.549200000000006</v>
      </c>
      <c r="W3981" s="6">
        <f t="shared" si="376"/>
        <v>-0.36666666666666681</v>
      </c>
      <c r="X3981" s="4">
        <f t="shared" si="373"/>
        <v>-9.7746000000000031</v>
      </c>
      <c r="Y3981" s="4">
        <f t="shared" si="374"/>
        <v>26.657999999999998</v>
      </c>
      <c r="Z3981" s="4">
        <f t="shared" si="375"/>
        <v>44.43</v>
      </c>
      <c r="AA3981" s="4">
        <f t="shared" si="372"/>
        <v>21.3264</v>
      </c>
    </row>
    <row r="3982" spans="1:27" x14ac:dyDescent="0.2">
      <c r="A3982">
        <v>3981</v>
      </c>
      <c r="B3982" t="s">
        <v>7128</v>
      </c>
      <c r="C3982" s="5">
        <v>41996</v>
      </c>
      <c r="D3982" s="5" t="str">
        <f t="shared" si="377"/>
        <v>2014-12</v>
      </c>
      <c r="E3982" s="5">
        <v>42000</v>
      </c>
      <c r="F3982" t="s">
        <v>55</v>
      </c>
      <c r="G3982" t="s">
        <v>2181</v>
      </c>
      <c r="H3982" t="s">
        <v>2182</v>
      </c>
      <c r="I3982" t="s">
        <v>46</v>
      </c>
      <c r="J3982" t="s">
        <v>32</v>
      </c>
      <c r="K3982" t="s">
        <v>271</v>
      </c>
      <c r="L3982" t="s">
        <v>272</v>
      </c>
      <c r="M3982">
        <v>10024</v>
      </c>
      <c r="N3982" t="s">
        <v>153</v>
      </c>
      <c r="O3982" t="s">
        <v>2147</v>
      </c>
      <c r="P3982" t="s">
        <v>51</v>
      </c>
      <c r="Q3982" t="s">
        <v>83</v>
      </c>
      <c r="R3982" t="s">
        <v>2148</v>
      </c>
      <c r="S3982">
        <v>56.519999999999996</v>
      </c>
      <c r="T3982">
        <v>3</v>
      </c>
      <c r="U3982">
        <v>0</v>
      </c>
      <c r="V3982">
        <v>15.8256</v>
      </c>
      <c r="W3982" s="6">
        <f t="shared" si="376"/>
        <v>0.28000000000000003</v>
      </c>
      <c r="X3982" s="4">
        <f t="shared" si="373"/>
        <v>5.2751999999999999</v>
      </c>
      <c r="Y3982" s="4">
        <f t="shared" si="374"/>
        <v>18.84</v>
      </c>
      <c r="Z3982" s="4">
        <f t="shared" si="375"/>
        <v>18.84</v>
      </c>
      <c r="AA3982" s="4">
        <f t="shared" si="372"/>
        <v>0</v>
      </c>
    </row>
    <row r="3983" spans="1:27" x14ac:dyDescent="0.2">
      <c r="A3983">
        <v>3982</v>
      </c>
      <c r="B3983" t="s">
        <v>7129</v>
      </c>
      <c r="C3983" s="5">
        <v>43084</v>
      </c>
      <c r="D3983" s="5" t="str">
        <f t="shared" si="377"/>
        <v>2017-12</v>
      </c>
      <c r="E3983" s="5">
        <v>43089</v>
      </c>
      <c r="F3983" t="s">
        <v>55</v>
      </c>
      <c r="G3983" t="s">
        <v>4065</v>
      </c>
      <c r="H3983" t="s">
        <v>4066</v>
      </c>
      <c r="I3983" t="s">
        <v>107</v>
      </c>
      <c r="J3983" t="s">
        <v>32</v>
      </c>
      <c r="K3983" t="s">
        <v>100</v>
      </c>
      <c r="L3983" t="s">
        <v>101</v>
      </c>
      <c r="M3983">
        <v>98115</v>
      </c>
      <c r="N3983" t="s">
        <v>49</v>
      </c>
      <c r="O3983" t="s">
        <v>2191</v>
      </c>
      <c r="P3983" t="s">
        <v>37</v>
      </c>
      <c r="Q3983" t="s">
        <v>70</v>
      </c>
      <c r="R3983" t="s">
        <v>2192</v>
      </c>
      <c r="S3983">
        <v>22.77</v>
      </c>
      <c r="T3983">
        <v>3</v>
      </c>
      <c r="U3983">
        <v>0</v>
      </c>
      <c r="V3983">
        <v>9.7911000000000001</v>
      </c>
      <c r="W3983" s="6">
        <f t="shared" si="376"/>
        <v>0.43</v>
      </c>
      <c r="X3983" s="4">
        <f t="shared" si="373"/>
        <v>3.2637</v>
      </c>
      <c r="Y3983" s="4">
        <f t="shared" si="374"/>
        <v>7.59</v>
      </c>
      <c r="Z3983" s="4">
        <f t="shared" si="375"/>
        <v>7.59</v>
      </c>
      <c r="AA3983" s="4">
        <f t="shared" si="372"/>
        <v>0</v>
      </c>
    </row>
    <row r="3984" spans="1:27" x14ac:dyDescent="0.2">
      <c r="A3984">
        <v>3983</v>
      </c>
      <c r="B3984" t="s">
        <v>7130</v>
      </c>
      <c r="C3984" s="5">
        <v>42558</v>
      </c>
      <c r="D3984" s="5" t="str">
        <f t="shared" si="377"/>
        <v>2016-07</v>
      </c>
      <c r="E3984" s="5">
        <v>42560</v>
      </c>
      <c r="F3984" t="s">
        <v>28</v>
      </c>
      <c r="G3984" t="s">
        <v>6059</v>
      </c>
      <c r="H3984" t="s">
        <v>6060</v>
      </c>
      <c r="I3984" t="s">
        <v>31</v>
      </c>
      <c r="J3984" t="s">
        <v>32</v>
      </c>
      <c r="K3984" t="s">
        <v>47</v>
      </c>
      <c r="L3984" t="s">
        <v>48</v>
      </c>
      <c r="M3984">
        <v>90045</v>
      </c>
      <c r="N3984" t="s">
        <v>49</v>
      </c>
      <c r="O3984" t="s">
        <v>266</v>
      </c>
      <c r="P3984" t="s">
        <v>37</v>
      </c>
      <c r="Q3984" t="s">
        <v>41</v>
      </c>
      <c r="R3984" t="s">
        <v>267</v>
      </c>
      <c r="S3984">
        <v>287.96800000000002</v>
      </c>
      <c r="T3984">
        <v>4</v>
      </c>
      <c r="U3984">
        <v>0.2</v>
      </c>
      <c r="V3984">
        <v>-3.5996000000000521</v>
      </c>
      <c r="W3984" s="6">
        <f t="shared" si="376"/>
        <v>-1.2500000000000179E-2</v>
      </c>
      <c r="X3984" s="4">
        <f t="shared" si="373"/>
        <v>-0.89990000000001302</v>
      </c>
      <c r="Y3984" s="4">
        <f t="shared" si="374"/>
        <v>71.992000000000004</v>
      </c>
      <c r="Z3984" s="4">
        <f t="shared" si="375"/>
        <v>89.99</v>
      </c>
      <c r="AA3984" s="4">
        <f t="shared" si="372"/>
        <v>57.593600000000009</v>
      </c>
    </row>
    <row r="3985" spans="1:27" x14ac:dyDescent="0.2">
      <c r="A3985">
        <v>3984</v>
      </c>
      <c r="B3985" t="s">
        <v>7130</v>
      </c>
      <c r="C3985" s="5">
        <v>42558</v>
      </c>
      <c r="D3985" s="5" t="str">
        <f t="shared" si="377"/>
        <v>2016-07</v>
      </c>
      <c r="E3985" s="5">
        <v>42560</v>
      </c>
      <c r="F3985" t="s">
        <v>28</v>
      </c>
      <c r="G3985" t="s">
        <v>6059</v>
      </c>
      <c r="H3985" t="s">
        <v>6060</v>
      </c>
      <c r="I3985" t="s">
        <v>31</v>
      </c>
      <c r="J3985" t="s">
        <v>32</v>
      </c>
      <c r="K3985" t="s">
        <v>47</v>
      </c>
      <c r="L3985" t="s">
        <v>48</v>
      </c>
      <c r="M3985">
        <v>90045</v>
      </c>
      <c r="N3985" t="s">
        <v>49</v>
      </c>
      <c r="O3985" t="s">
        <v>5287</v>
      </c>
      <c r="P3985" t="s">
        <v>76</v>
      </c>
      <c r="Q3985" t="s">
        <v>1224</v>
      </c>
      <c r="R3985" t="s">
        <v>5288</v>
      </c>
      <c r="S3985">
        <v>2799.9600000000005</v>
      </c>
      <c r="T3985">
        <v>5</v>
      </c>
      <c r="U3985">
        <v>0.2</v>
      </c>
      <c r="V3985">
        <v>944.98649999999986</v>
      </c>
      <c r="W3985" s="6">
        <f t="shared" si="376"/>
        <v>0.33749999999999991</v>
      </c>
      <c r="X3985" s="4">
        <f t="shared" si="373"/>
        <v>188.99729999999997</v>
      </c>
      <c r="Y3985" s="4">
        <f t="shared" si="374"/>
        <v>559.99200000000008</v>
      </c>
      <c r="Z3985" s="4">
        <f t="shared" si="375"/>
        <v>699.99000000000012</v>
      </c>
      <c r="AA3985" s="4">
        <f t="shared" si="372"/>
        <v>559.99200000000008</v>
      </c>
    </row>
    <row r="3986" spans="1:27" x14ac:dyDescent="0.2">
      <c r="A3986">
        <v>3985</v>
      </c>
      <c r="B3986" t="s">
        <v>7130</v>
      </c>
      <c r="C3986" s="5">
        <v>42558</v>
      </c>
      <c r="D3986" s="5" t="str">
        <f t="shared" si="377"/>
        <v>2016-07</v>
      </c>
      <c r="E3986" s="5">
        <v>42560</v>
      </c>
      <c r="F3986" t="s">
        <v>28</v>
      </c>
      <c r="G3986" t="s">
        <v>6059</v>
      </c>
      <c r="H3986" t="s">
        <v>6060</v>
      </c>
      <c r="I3986" t="s">
        <v>31</v>
      </c>
      <c r="J3986" t="s">
        <v>32</v>
      </c>
      <c r="K3986" t="s">
        <v>47</v>
      </c>
      <c r="L3986" t="s">
        <v>48</v>
      </c>
      <c r="M3986">
        <v>90045</v>
      </c>
      <c r="N3986" t="s">
        <v>49</v>
      </c>
      <c r="O3986" t="s">
        <v>6020</v>
      </c>
      <c r="P3986" t="s">
        <v>51</v>
      </c>
      <c r="Q3986" t="s">
        <v>95</v>
      </c>
      <c r="R3986" t="s">
        <v>6021</v>
      </c>
      <c r="S3986">
        <v>48.94</v>
      </c>
      <c r="T3986">
        <v>1</v>
      </c>
      <c r="U3986">
        <v>0</v>
      </c>
      <c r="V3986">
        <v>24.47</v>
      </c>
      <c r="W3986" s="6">
        <f t="shared" si="376"/>
        <v>0.5</v>
      </c>
      <c r="X3986" s="4">
        <f t="shared" si="373"/>
        <v>24.47</v>
      </c>
      <c r="Y3986" s="4">
        <f t="shared" si="374"/>
        <v>48.94</v>
      </c>
      <c r="Z3986" s="4">
        <f t="shared" si="375"/>
        <v>48.94</v>
      </c>
      <c r="AA3986" s="4">
        <f t="shared" si="372"/>
        <v>0</v>
      </c>
    </row>
    <row r="3987" spans="1:27" x14ac:dyDescent="0.2">
      <c r="A3987">
        <v>3986</v>
      </c>
      <c r="B3987" t="s">
        <v>7131</v>
      </c>
      <c r="C3987" s="5">
        <v>42477</v>
      </c>
      <c r="D3987" s="5" t="str">
        <f t="shared" si="377"/>
        <v>2016-04</v>
      </c>
      <c r="E3987" s="5">
        <v>42481</v>
      </c>
      <c r="F3987" t="s">
        <v>55</v>
      </c>
      <c r="G3987" t="s">
        <v>2837</v>
      </c>
      <c r="H3987" t="s">
        <v>2838</v>
      </c>
      <c r="I3987" t="s">
        <v>31</v>
      </c>
      <c r="J3987" t="s">
        <v>32</v>
      </c>
      <c r="K3987" t="s">
        <v>1127</v>
      </c>
      <c r="L3987" t="s">
        <v>48</v>
      </c>
      <c r="M3987">
        <v>90712</v>
      </c>
      <c r="N3987" t="s">
        <v>49</v>
      </c>
      <c r="O3987" t="s">
        <v>2794</v>
      </c>
      <c r="P3987" t="s">
        <v>37</v>
      </c>
      <c r="Q3987" t="s">
        <v>38</v>
      </c>
      <c r="R3987" t="s">
        <v>2795</v>
      </c>
      <c r="S3987">
        <v>257.49900000000002</v>
      </c>
      <c r="T3987">
        <v>3</v>
      </c>
      <c r="U3987">
        <v>0.15</v>
      </c>
      <c r="V3987">
        <v>24.235199999999978</v>
      </c>
      <c r="W3987" s="6">
        <f t="shared" si="376"/>
        <v>9.4117647058823431E-2</v>
      </c>
      <c r="X3987" s="4">
        <f t="shared" si="373"/>
        <v>8.0783999999999931</v>
      </c>
      <c r="Y3987" s="4">
        <f t="shared" si="374"/>
        <v>85.833000000000013</v>
      </c>
      <c r="Z3987" s="4">
        <f t="shared" si="375"/>
        <v>100.98000000000002</v>
      </c>
      <c r="AA3987" s="4">
        <f t="shared" si="372"/>
        <v>38.624850000000002</v>
      </c>
    </row>
    <row r="3988" spans="1:27" x14ac:dyDescent="0.2">
      <c r="A3988">
        <v>3987</v>
      </c>
      <c r="B3988" t="s">
        <v>7132</v>
      </c>
      <c r="C3988" s="5">
        <v>42833</v>
      </c>
      <c r="D3988" s="5" t="str">
        <f t="shared" si="377"/>
        <v>2017-04</v>
      </c>
      <c r="E3988" s="5">
        <v>42839</v>
      </c>
      <c r="F3988" t="s">
        <v>55</v>
      </c>
      <c r="G3988" t="s">
        <v>5112</v>
      </c>
      <c r="H3988" t="s">
        <v>5113</v>
      </c>
      <c r="I3988" t="s">
        <v>107</v>
      </c>
      <c r="J3988" t="s">
        <v>32</v>
      </c>
      <c r="K3988" t="s">
        <v>2136</v>
      </c>
      <c r="L3988" t="s">
        <v>795</v>
      </c>
      <c r="M3988">
        <v>7060</v>
      </c>
      <c r="N3988" t="s">
        <v>153</v>
      </c>
      <c r="O3988" t="s">
        <v>1894</v>
      </c>
      <c r="P3988" t="s">
        <v>51</v>
      </c>
      <c r="Q3988" t="s">
        <v>64</v>
      </c>
      <c r="R3988" t="s">
        <v>1895</v>
      </c>
      <c r="S3988">
        <v>2591.56</v>
      </c>
      <c r="T3988">
        <v>4</v>
      </c>
      <c r="U3988">
        <v>0</v>
      </c>
      <c r="V3988">
        <v>621.97440000000006</v>
      </c>
      <c r="W3988" s="6">
        <f t="shared" si="376"/>
        <v>0.24000000000000002</v>
      </c>
      <c r="X3988" s="4">
        <f t="shared" si="373"/>
        <v>155.49360000000001</v>
      </c>
      <c r="Y3988" s="4">
        <f t="shared" si="374"/>
        <v>647.89</v>
      </c>
      <c r="Z3988" s="4">
        <f t="shared" si="375"/>
        <v>647.89</v>
      </c>
      <c r="AA3988" s="4">
        <f t="shared" si="372"/>
        <v>0</v>
      </c>
    </row>
    <row r="3989" spans="1:27" x14ac:dyDescent="0.2">
      <c r="A3989">
        <v>3988</v>
      </c>
      <c r="B3989" t="s">
        <v>7132</v>
      </c>
      <c r="C3989" s="5">
        <v>42833</v>
      </c>
      <c r="D3989" s="5" t="str">
        <f t="shared" si="377"/>
        <v>2017-04</v>
      </c>
      <c r="E3989" s="5">
        <v>42839</v>
      </c>
      <c r="F3989" t="s">
        <v>55</v>
      </c>
      <c r="G3989" t="s">
        <v>5112</v>
      </c>
      <c r="H3989" t="s">
        <v>5113</v>
      </c>
      <c r="I3989" t="s">
        <v>107</v>
      </c>
      <c r="J3989" t="s">
        <v>32</v>
      </c>
      <c r="K3989" t="s">
        <v>2136</v>
      </c>
      <c r="L3989" t="s">
        <v>795</v>
      </c>
      <c r="M3989">
        <v>7060</v>
      </c>
      <c r="N3989" t="s">
        <v>153</v>
      </c>
      <c r="O3989" t="s">
        <v>7133</v>
      </c>
      <c r="P3989" t="s">
        <v>51</v>
      </c>
      <c r="Q3989" t="s">
        <v>83</v>
      </c>
      <c r="R3989" t="s">
        <v>7134</v>
      </c>
      <c r="S3989">
        <v>41.95</v>
      </c>
      <c r="T3989">
        <v>5</v>
      </c>
      <c r="U3989">
        <v>0</v>
      </c>
      <c r="V3989">
        <v>10.487500000000001</v>
      </c>
      <c r="W3989" s="6">
        <f t="shared" si="376"/>
        <v>0.25</v>
      </c>
      <c r="X3989" s="4">
        <f t="shared" si="373"/>
        <v>2.0975000000000001</v>
      </c>
      <c r="Y3989" s="4">
        <f t="shared" si="374"/>
        <v>8.39</v>
      </c>
      <c r="Z3989" s="4">
        <f t="shared" si="375"/>
        <v>8.39</v>
      </c>
      <c r="AA3989" s="4">
        <f t="shared" si="372"/>
        <v>0</v>
      </c>
    </row>
    <row r="3990" spans="1:27" x14ac:dyDescent="0.2">
      <c r="A3990">
        <v>3989</v>
      </c>
      <c r="B3990" t="s">
        <v>7135</v>
      </c>
      <c r="C3990" s="5">
        <v>42477</v>
      </c>
      <c r="D3990" s="5" t="str">
        <f t="shared" si="377"/>
        <v>2016-04</v>
      </c>
      <c r="E3990" s="5">
        <v>42482</v>
      </c>
      <c r="F3990" t="s">
        <v>55</v>
      </c>
      <c r="G3990" t="s">
        <v>7136</v>
      </c>
      <c r="H3990" t="s">
        <v>7137</v>
      </c>
      <c r="I3990" t="s">
        <v>46</v>
      </c>
      <c r="J3990" t="s">
        <v>32</v>
      </c>
      <c r="K3990" t="s">
        <v>387</v>
      </c>
      <c r="L3990" t="s">
        <v>340</v>
      </c>
      <c r="M3990">
        <v>38401</v>
      </c>
      <c r="N3990" t="s">
        <v>35</v>
      </c>
      <c r="O3990" t="s">
        <v>7138</v>
      </c>
      <c r="P3990" t="s">
        <v>37</v>
      </c>
      <c r="Q3990" t="s">
        <v>70</v>
      </c>
      <c r="R3990" t="s">
        <v>7139</v>
      </c>
      <c r="S3990">
        <v>79.12</v>
      </c>
      <c r="T3990">
        <v>5</v>
      </c>
      <c r="U3990">
        <v>0.2</v>
      </c>
      <c r="V3990">
        <v>13.845999999999997</v>
      </c>
      <c r="W3990" s="6">
        <f t="shared" si="376"/>
        <v>0.17499999999999993</v>
      </c>
      <c r="X3990" s="4">
        <f t="shared" si="373"/>
        <v>2.7691999999999992</v>
      </c>
      <c r="Y3990" s="4">
        <f t="shared" si="374"/>
        <v>15.824000000000002</v>
      </c>
      <c r="Z3990" s="4">
        <f t="shared" si="375"/>
        <v>19.78</v>
      </c>
      <c r="AA3990" s="4">
        <f t="shared" si="372"/>
        <v>15.824000000000002</v>
      </c>
    </row>
    <row r="3991" spans="1:27" x14ac:dyDescent="0.2">
      <c r="A3991">
        <v>3990</v>
      </c>
      <c r="B3991" t="s">
        <v>7140</v>
      </c>
      <c r="C3991" s="5">
        <v>41968</v>
      </c>
      <c r="D3991" s="5" t="str">
        <f t="shared" si="377"/>
        <v>2014-11</v>
      </c>
      <c r="E3991" s="5">
        <v>41970</v>
      </c>
      <c r="F3991" t="s">
        <v>28</v>
      </c>
      <c r="G3991" t="s">
        <v>4043</v>
      </c>
      <c r="H3991" t="s">
        <v>4044</v>
      </c>
      <c r="I3991" t="s">
        <v>31</v>
      </c>
      <c r="J3991" t="s">
        <v>32</v>
      </c>
      <c r="K3991" t="s">
        <v>7141</v>
      </c>
      <c r="L3991" t="s">
        <v>1408</v>
      </c>
      <c r="M3991">
        <v>2895</v>
      </c>
      <c r="N3991" t="s">
        <v>153</v>
      </c>
      <c r="O3991" t="s">
        <v>2944</v>
      </c>
      <c r="P3991" t="s">
        <v>37</v>
      </c>
      <c r="Q3991" t="s">
        <v>70</v>
      </c>
      <c r="R3991" t="s">
        <v>2945</v>
      </c>
      <c r="S3991">
        <v>52.96</v>
      </c>
      <c r="T3991">
        <v>2</v>
      </c>
      <c r="U3991">
        <v>0</v>
      </c>
      <c r="V3991">
        <v>20.1248</v>
      </c>
      <c r="W3991" s="6">
        <f t="shared" si="376"/>
        <v>0.38</v>
      </c>
      <c r="X3991" s="4">
        <f t="shared" si="373"/>
        <v>10.0624</v>
      </c>
      <c r="Y3991" s="4">
        <f t="shared" si="374"/>
        <v>26.48</v>
      </c>
      <c r="Z3991" s="4">
        <f t="shared" si="375"/>
        <v>26.48</v>
      </c>
      <c r="AA3991" s="4">
        <f t="shared" si="372"/>
        <v>0</v>
      </c>
    </row>
    <row r="3992" spans="1:27" x14ac:dyDescent="0.2">
      <c r="A3992">
        <v>3991</v>
      </c>
      <c r="B3992" t="s">
        <v>7142</v>
      </c>
      <c r="C3992" s="5">
        <v>41946</v>
      </c>
      <c r="D3992" s="5" t="str">
        <f t="shared" si="377"/>
        <v>2014-11</v>
      </c>
      <c r="E3992" s="5">
        <v>41951</v>
      </c>
      <c r="F3992" t="s">
        <v>55</v>
      </c>
      <c r="G3992" t="s">
        <v>4001</v>
      </c>
      <c r="H3992" t="s">
        <v>4002</v>
      </c>
      <c r="I3992" t="s">
        <v>31</v>
      </c>
      <c r="J3992" t="s">
        <v>32</v>
      </c>
      <c r="K3992" t="s">
        <v>2481</v>
      </c>
      <c r="L3992" t="s">
        <v>152</v>
      </c>
      <c r="M3992">
        <v>17602</v>
      </c>
      <c r="N3992" t="s">
        <v>153</v>
      </c>
      <c r="O3992" t="s">
        <v>5908</v>
      </c>
      <c r="P3992" t="s">
        <v>51</v>
      </c>
      <c r="Q3992" t="s">
        <v>584</v>
      </c>
      <c r="R3992" t="s">
        <v>5909</v>
      </c>
      <c r="S3992">
        <v>286.34400000000005</v>
      </c>
      <c r="T3992">
        <v>3</v>
      </c>
      <c r="U3992">
        <v>0.2</v>
      </c>
      <c r="V3992">
        <v>-64.427400000000006</v>
      </c>
      <c r="W3992" s="6">
        <f t="shared" si="376"/>
        <v>-0.22499999999999998</v>
      </c>
      <c r="X3992" s="4">
        <f t="shared" si="373"/>
        <v>-21.475800000000003</v>
      </c>
      <c r="Y3992" s="4">
        <f t="shared" si="374"/>
        <v>95.448000000000022</v>
      </c>
      <c r="Z3992" s="4">
        <f t="shared" si="375"/>
        <v>119.31</v>
      </c>
      <c r="AA3992" s="4">
        <f t="shared" si="372"/>
        <v>57.268800000000013</v>
      </c>
    </row>
    <row r="3993" spans="1:27" x14ac:dyDescent="0.2">
      <c r="A3993">
        <v>3992</v>
      </c>
      <c r="B3993" t="s">
        <v>7143</v>
      </c>
      <c r="C3993" s="5">
        <v>42125</v>
      </c>
      <c r="D3993" s="5" t="str">
        <f t="shared" si="377"/>
        <v>2015-05</v>
      </c>
      <c r="E3993" s="5">
        <v>42129</v>
      </c>
      <c r="F3993" t="s">
        <v>55</v>
      </c>
      <c r="G3993" t="s">
        <v>917</v>
      </c>
      <c r="H3993" t="s">
        <v>918</v>
      </c>
      <c r="I3993" t="s">
        <v>46</v>
      </c>
      <c r="J3993" t="s">
        <v>32</v>
      </c>
      <c r="K3993" t="s">
        <v>907</v>
      </c>
      <c r="L3993" t="s">
        <v>59</v>
      </c>
      <c r="M3993">
        <v>33614</v>
      </c>
      <c r="N3993" t="s">
        <v>35</v>
      </c>
      <c r="O3993" t="s">
        <v>2944</v>
      </c>
      <c r="P3993" t="s">
        <v>37</v>
      </c>
      <c r="Q3993" t="s">
        <v>70</v>
      </c>
      <c r="R3993" t="s">
        <v>2945</v>
      </c>
      <c r="S3993">
        <v>63.552000000000007</v>
      </c>
      <c r="T3993">
        <v>3</v>
      </c>
      <c r="U3993">
        <v>0.2</v>
      </c>
      <c r="V3993">
        <v>14.299199999999999</v>
      </c>
      <c r="W3993" s="6">
        <f t="shared" si="376"/>
        <v>0.22499999999999995</v>
      </c>
      <c r="X3993" s="4">
        <f t="shared" si="373"/>
        <v>4.7664</v>
      </c>
      <c r="Y3993" s="4">
        <f t="shared" si="374"/>
        <v>21.184000000000001</v>
      </c>
      <c r="Z3993" s="4">
        <f t="shared" si="375"/>
        <v>26.48</v>
      </c>
      <c r="AA3993" s="4">
        <f t="shared" si="372"/>
        <v>12.710400000000002</v>
      </c>
    </row>
    <row r="3994" spans="1:27" x14ac:dyDescent="0.2">
      <c r="A3994">
        <v>3993</v>
      </c>
      <c r="B3994" t="s">
        <v>7143</v>
      </c>
      <c r="C3994" s="5">
        <v>42125</v>
      </c>
      <c r="D3994" s="5" t="str">
        <f t="shared" si="377"/>
        <v>2015-05</v>
      </c>
      <c r="E3994" s="5">
        <v>42129</v>
      </c>
      <c r="F3994" t="s">
        <v>55</v>
      </c>
      <c r="G3994" t="s">
        <v>917</v>
      </c>
      <c r="H3994" t="s">
        <v>918</v>
      </c>
      <c r="I3994" t="s">
        <v>46</v>
      </c>
      <c r="J3994" t="s">
        <v>32</v>
      </c>
      <c r="K3994" t="s">
        <v>907</v>
      </c>
      <c r="L3994" t="s">
        <v>59</v>
      </c>
      <c r="M3994">
        <v>33614</v>
      </c>
      <c r="N3994" t="s">
        <v>35</v>
      </c>
      <c r="O3994" t="s">
        <v>2384</v>
      </c>
      <c r="P3994" t="s">
        <v>51</v>
      </c>
      <c r="Q3994" t="s">
        <v>584</v>
      </c>
      <c r="R3994" t="s">
        <v>2385</v>
      </c>
      <c r="S3994">
        <v>41.375999999999998</v>
      </c>
      <c r="T3994">
        <v>3</v>
      </c>
      <c r="U3994">
        <v>0.2</v>
      </c>
      <c r="V3994">
        <v>4.6547999999999927</v>
      </c>
      <c r="W3994" s="6">
        <f t="shared" si="376"/>
        <v>0.11249999999999984</v>
      </c>
      <c r="X3994" s="4">
        <f t="shared" si="373"/>
        <v>1.5515999999999976</v>
      </c>
      <c r="Y3994" s="4">
        <f t="shared" si="374"/>
        <v>13.792</v>
      </c>
      <c r="Z3994" s="4">
        <f t="shared" si="375"/>
        <v>17.239999999999995</v>
      </c>
      <c r="AA3994" s="4">
        <f t="shared" si="372"/>
        <v>8.2751999999999999</v>
      </c>
    </row>
    <row r="3995" spans="1:27" x14ac:dyDescent="0.2">
      <c r="A3995">
        <v>3994</v>
      </c>
      <c r="B3995" t="s">
        <v>7143</v>
      </c>
      <c r="C3995" s="5">
        <v>42125</v>
      </c>
      <c r="D3995" s="5" t="str">
        <f t="shared" si="377"/>
        <v>2015-05</v>
      </c>
      <c r="E3995" s="5">
        <v>42129</v>
      </c>
      <c r="F3995" t="s">
        <v>55</v>
      </c>
      <c r="G3995" t="s">
        <v>917</v>
      </c>
      <c r="H3995" t="s">
        <v>918</v>
      </c>
      <c r="I3995" t="s">
        <v>46</v>
      </c>
      <c r="J3995" t="s">
        <v>32</v>
      </c>
      <c r="K3995" t="s">
        <v>907</v>
      </c>
      <c r="L3995" t="s">
        <v>59</v>
      </c>
      <c r="M3995">
        <v>33614</v>
      </c>
      <c r="N3995" t="s">
        <v>35</v>
      </c>
      <c r="O3995" t="s">
        <v>3566</v>
      </c>
      <c r="P3995" t="s">
        <v>51</v>
      </c>
      <c r="Q3995" t="s">
        <v>73</v>
      </c>
      <c r="R3995" t="s">
        <v>3567</v>
      </c>
      <c r="S3995">
        <v>172.70400000000001</v>
      </c>
      <c r="T3995">
        <v>6</v>
      </c>
      <c r="U3995">
        <v>0.2</v>
      </c>
      <c r="V3995">
        <v>10.793999999999983</v>
      </c>
      <c r="W3995" s="6">
        <f t="shared" si="376"/>
        <v>6.2499999999999896E-2</v>
      </c>
      <c r="X3995" s="4">
        <f t="shared" si="373"/>
        <v>1.798999999999997</v>
      </c>
      <c r="Y3995" s="4">
        <f t="shared" si="374"/>
        <v>28.784000000000002</v>
      </c>
      <c r="Z3995" s="4">
        <f t="shared" si="375"/>
        <v>35.979999999999997</v>
      </c>
      <c r="AA3995" s="4">
        <f t="shared" si="372"/>
        <v>34.540800000000004</v>
      </c>
    </row>
    <row r="3996" spans="1:27" x14ac:dyDescent="0.2">
      <c r="A3996">
        <v>3995</v>
      </c>
      <c r="B3996" t="s">
        <v>7144</v>
      </c>
      <c r="C3996" s="5">
        <v>42071</v>
      </c>
      <c r="D3996" s="5" t="str">
        <f t="shared" si="377"/>
        <v>2015-03</v>
      </c>
      <c r="E3996" s="5">
        <v>42075</v>
      </c>
      <c r="F3996" t="s">
        <v>55</v>
      </c>
      <c r="G3996" t="s">
        <v>7145</v>
      </c>
      <c r="H3996" t="s">
        <v>7146</v>
      </c>
      <c r="I3996" t="s">
        <v>31</v>
      </c>
      <c r="J3996" t="s">
        <v>32</v>
      </c>
      <c r="K3996" t="s">
        <v>4528</v>
      </c>
      <c r="L3996" t="s">
        <v>119</v>
      </c>
      <c r="M3996">
        <v>53142</v>
      </c>
      <c r="N3996" t="s">
        <v>110</v>
      </c>
      <c r="O3996" t="s">
        <v>6573</v>
      </c>
      <c r="P3996" t="s">
        <v>37</v>
      </c>
      <c r="Q3996" t="s">
        <v>38</v>
      </c>
      <c r="R3996" t="s">
        <v>6574</v>
      </c>
      <c r="S3996">
        <v>512.93999999999994</v>
      </c>
      <c r="T3996">
        <v>3</v>
      </c>
      <c r="U3996">
        <v>0</v>
      </c>
      <c r="V3996">
        <v>97.45859999999999</v>
      </c>
      <c r="W3996" s="6">
        <f t="shared" si="376"/>
        <v>0.19</v>
      </c>
      <c r="X3996" s="4">
        <f t="shared" si="373"/>
        <v>32.486199999999997</v>
      </c>
      <c r="Y3996" s="4">
        <f t="shared" si="374"/>
        <v>170.98</v>
      </c>
      <c r="Z3996" s="4">
        <f t="shared" si="375"/>
        <v>170.98</v>
      </c>
      <c r="AA3996" s="4">
        <f t="shared" si="372"/>
        <v>0</v>
      </c>
    </row>
    <row r="3997" spans="1:27" x14ac:dyDescent="0.2">
      <c r="A3997">
        <v>3996</v>
      </c>
      <c r="B3997" t="s">
        <v>7144</v>
      </c>
      <c r="C3997" s="5">
        <v>42071</v>
      </c>
      <c r="D3997" s="5" t="str">
        <f t="shared" si="377"/>
        <v>2015-03</v>
      </c>
      <c r="E3997" s="5">
        <v>42075</v>
      </c>
      <c r="F3997" t="s">
        <v>55</v>
      </c>
      <c r="G3997" t="s">
        <v>7145</v>
      </c>
      <c r="H3997" t="s">
        <v>7146</v>
      </c>
      <c r="I3997" t="s">
        <v>31</v>
      </c>
      <c r="J3997" t="s">
        <v>32</v>
      </c>
      <c r="K3997" t="s">
        <v>4528</v>
      </c>
      <c r="L3997" t="s">
        <v>119</v>
      </c>
      <c r="M3997">
        <v>53142</v>
      </c>
      <c r="N3997" t="s">
        <v>110</v>
      </c>
      <c r="O3997" t="s">
        <v>5137</v>
      </c>
      <c r="P3997" t="s">
        <v>37</v>
      </c>
      <c r="Q3997" t="s">
        <v>41</v>
      </c>
      <c r="R3997" t="s">
        <v>5138</v>
      </c>
      <c r="S3997">
        <v>860.93</v>
      </c>
      <c r="T3997">
        <v>7</v>
      </c>
      <c r="U3997">
        <v>0</v>
      </c>
      <c r="V3997">
        <v>189.40460000000002</v>
      </c>
      <c r="W3997" s="6">
        <f t="shared" si="376"/>
        <v>0.22000000000000003</v>
      </c>
      <c r="X3997" s="4">
        <f t="shared" si="373"/>
        <v>27.057800000000004</v>
      </c>
      <c r="Y3997" s="4">
        <f t="shared" si="374"/>
        <v>122.99</v>
      </c>
      <c r="Z3997" s="4">
        <f t="shared" si="375"/>
        <v>122.99</v>
      </c>
      <c r="AA3997" s="4">
        <f t="shared" si="372"/>
        <v>0</v>
      </c>
    </row>
    <row r="3998" spans="1:27" x14ac:dyDescent="0.2">
      <c r="A3998">
        <v>3997</v>
      </c>
      <c r="B3998" t="s">
        <v>7144</v>
      </c>
      <c r="C3998" s="5">
        <v>42071</v>
      </c>
      <c r="D3998" s="5" t="str">
        <f t="shared" si="377"/>
        <v>2015-03</v>
      </c>
      <c r="E3998" s="5">
        <v>42075</v>
      </c>
      <c r="F3998" t="s">
        <v>55</v>
      </c>
      <c r="G3998" t="s">
        <v>7145</v>
      </c>
      <c r="H3998" t="s">
        <v>7146</v>
      </c>
      <c r="I3998" t="s">
        <v>31</v>
      </c>
      <c r="J3998" t="s">
        <v>32</v>
      </c>
      <c r="K3998" t="s">
        <v>4528</v>
      </c>
      <c r="L3998" t="s">
        <v>119</v>
      </c>
      <c r="M3998">
        <v>53142</v>
      </c>
      <c r="N3998" t="s">
        <v>110</v>
      </c>
      <c r="O3998" t="s">
        <v>1387</v>
      </c>
      <c r="P3998" t="s">
        <v>76</v>
      </c>
      <c r="Q3998" t="s">
        <v>77</v>
      </c>
      <c r="R3998" t="s">
        <v>1388</v>
      </c>
      <c r="S3998">
        <v>769.95</v>
      </c>
      <c r="T3998">
        <v>5</v>
      </c>
      <c r="U3998">
        <v>0</v>
      </c>
      <c r="V3998">
        <v>223.28549999999993</v>
      </c>
      <c r="W3998" s="6">
        <f t="shared" si="376"/>
        <v>0.28999999999999987</v>
      </c>
      <c r="X3998" s="4">
        <f t="shared" si="373"/>
        <v>44.657099999999986</v>
      </c>
      <c r="Y3998" s="4">
        <f t="shared" si="374"/>
        <v>153.99</v>
      </c>
      <c r="Z3998" s="4">
        <f t="shared" si="375"/>
        <v>153.99</v>
      </c>
      <c r="AA3998" s="4">
        <f t="shared" si="372"/>
        <v>0</v>
      </c>
    </row>
    <row r="3999" spans="1:27" x14ac:dyDescent="0.2">
      <c r="A3999">
        <v>3998</v>
      </c>
      <c r="B3999" t="s">
        <v>7144</v>
      </c>
      <c r="C3999" s="5">
        <v>42071</v>
      </c>
      <c r="D3999" s="5" t="str">
        <f t="shared" si="377"/>
        <v>2015-03</v>
      </c>
      <c r="E3999" s="5">
        <v>42075</v>
      </c>
      <c r="F3999" t="s">
        <v>55</v>
      </c>
      <c r="G3999" t="s">
        <v>7145</v>
      </c>
      <c r="H3999" t="s">
        <v>7146</v>
      </c>
      <c r="I3999" t="s">
        <v>31</v>
      </c>
      <c r="J3999" t="s">
        <v>32</v>
      </c>
      <c r="K3999" t="s">
        <v>4528</v>
      </c>
      <c r="L3999" t="s">
        <v>119</v>
      </c>
      <c r="M3999">
        <v>53142</v>
      </c>
      <c r="N3999" t="s">
        <v>110</v>
      </c>
      <c r="O3999" t="s">
        <v>7147</v>
      </c>
      <c r="P3999" t="s">
        <v>51</v>
      </c>
      <c r="Q3999" t="s">
        <v>73</v>
      </c>
      <c r="R3999" t="s">
        <v>7148</v>
      </c>
      <c r="S3999">
        <v>14.98</v>
      </c>
      <c r="T3999">
        <v>1</v>
      </c>
      <c r="U3999">
        <v>0</v>
      </c>
      <c r="V3999">
        <v>4.4939999999999998</v>
      </c>
      <c r="W3999" s="6">
        <f t="shared" si="376"/>
        <v>0.3</v>
      </c>
      <c r="X3999" s="4">
        <f t="shared" si="373"/>
        <v>4.4939999999999998</v>
      </c>
      <c r="Y3999" s="4">
        <f t="shared" si="374"/>
        <v>14.98</v>
      </c>
      <c r="Z3999" s="4">
        <f t="shared" si="375"/>
        <v>14.98</v>
      </c>
      <c r="AA3999" s="4">
        <f t="shared" si="372"/>
        <v>0</v>
      </c>
    </row>
    <row r="4000" spans="1:27" x14ac:dyDescent="0.2">
      <c r="A4000">
        <v>3999</v>
      </c>
      <c r="B4000" t="s">
        <v>7144</v>
      </c>
      <c r="C4000" s="5">
        <v>42071</v>
      </c>
      <c r="D4000" s="5" t="str">
        <f t="shared" si="377"/>
        <v>2015-03</v>
      </c>
      <c r="E4000" s="5">
        <v>42075</v>
      </c>
      <c r="F4000" t="s">
        <v>55</v>
      </c>
      <c r="G4000" t="s">
        <v>7145</v>
      </c>
      <c r="H4000" t="s">
        <v>7146</v>
      </c>
      <c r="I4000" t="s">
        <v>31</v>
      </c>
      <c r="J4000" t="s">
        <v>32</v>
      </c>
      <c r="K4000" t="s">
        <v>4528</v>
      </c>
      <c r="L4000" t="s">
        <v>119</v>
      </c>
      <c r="M4000">
        <v>53142</v>
      </c>
      <c r="N4000" t="s">
        <v>110</v>
      </c>
      <c r="O4000" t="s">
        <v>5285</v>
      </c>
      <c r="P4000" t="s">
        <v>37</v>
      </c>
      <c r="Q4000" t="s">
        <v>70</v>
      </c>
      <c r="R4000" t="s">
        <v>5286</v>
      </c>
      <c r="S4000">
        <v>373.08</v>
      </c>
      <c r="T4000">
        <v>6</v>
      </c>
      <c r="U4000">
        <v>0</v>
      </c>
      <c r="V4000">
        <v>82.077600000000004</v>
      </c>
      <c r="W4000" s="6">
        <f t="shared" si="376"/>
        <v>0.22000000000000003</v>
      </c>
      <c r="X4000" s="4">
        <f t="shared" si="373"/>
        <v>13.679600000000001</v>
      </c>
      <c r="Y4000" s="4">
        <f t="shared" si="374"/>
        <v>62.18</v>
      </c>
      <c r="Z4000" s="4">
        <f t="shared" si="375"/>
        <v>62.18</v>
      </c>
      <c r="AA4000" s="4">
        <f t="shared" si="372"/>
        <v>0</v>
      </c>
    </row>
    <row r="4001" spans="1:27" x14ac:dyDescent="0.2">
      <c r="A4001">
        <v>4000</v>
      </c>
      <c r="B4001" t="s">
        <v>7149</v>
      </c>
      <c r="C4001" s="5">
        <v>42202</v>
      </c>
      <c r="D4001" s="5" t="str">
        <f t="shared" si="377"/>
        <v>2015-07</v>
      </c>
      <c r="E4001" s="5">
        <v>42205</v>
      </c>
      <c r="F4001" t="s">
        <v>28</v>
      </c>
      <c r="G4001" t="s">
        <v>1487</v>
      </c>
      <c r="H4001" t="s">
        <v>1488</v>
      </c>
      <c r="I4001" t="s">
        <v>46</v>
      </c>
      <c r="J4001" t="s">
        <v>32</v>
      </c>
      <c r="K4001" t="s">
        <v>6864</v>
      </c>
      <c r="L4001" t="s">
        <v>59</v>
      </c>
      <c r="M4001">
        <v>34952</v>
      </c>
      <c r="N4001" t="s">
        <v>35</v>
      </c>
      <c r="O4001" t="s">
        <v>1084</v>
      </c>
      <c r="P4001" t="s">
        <v>37</v>
      </c>
      <c r="Q4001" t="s">
        <v>38</v>
      </c>
      <c r="R4001" t="s">
        <v>1085</v>
      </c>
      <c r="S4001">
        <v>231.92000000000002</v>
      </c>
      <c r="T4001">
        <v>5</v>
      </c>
      <c r="U4001">
        <v>0.2</v>
      </c>
      <c r="V4001">
        <v>5.7980000000000018</v>
      </c>
      <c r="W4001" s="6">
        <f t="shared" si="376"/>
        <v>2.5000000000000005E-2</v>
      </c>
      <c r="X4001" s="4">
        <f t="shared" si="373"/>
        <v>1.1596000000000004</v>
      </c>
      <c r="Y4001" s="4">
        <f t="shared" si="374"/>
        <v>46.384</v>
      </c>
      <c r="Z4001" s="4">
        <f t="shared" si="375"/>
        <v>57.980000000000004</v>
      </c>
      <c r="AA4001" s="4">
        <f t="shared" si="372"/>
        <v>46.384000000000007</v>
      </c>
    </row>
    <row r="4002" spans="1:27" x14ac:dyDescent="0.2">
      <c r="A4002">
        <v>4001</v>
      </c>
      <c r="B4002" t="s">
        <v>7150</v>
      </c>
      <c r="C4002" s="5">
        <v>41923</v>
      </c>
      <c r="D4002" s="5" t="str">
        <f t="shared" si="377"/>
        <v>2014-10</v>
      </c>
      <c r="E4002" s="5">
        <v>41928</v>
      </c>
      <c r="F4002" t="s">
        <v>55</v>
      </c>
      <c r="G4002" t="s">
        <v>5942</v>
      </c>
      <c r="H4002" t="s">
        <v>5943</v>
      </c>
      <c r="I4002" t="s">
        <v>107</v>
      </c>
      <c r="J4002" t="s">
        <v>32</v>
      </c>
      <c r="K4002" t="s">
        <v>100</v>
      </c>
      <c r="L4002" t="s">
        <v>101</v>
      </c>
      <c r="M4002">
        <v>98115</v>
      </c>
      <c r="N4002" t="s">
        <v>49</v>
      </c>
      <c r="O4002" t="s">
        <v>4566</v>
      </c>
      <c r="P4002" t="s">
        <v>37</v>
      </c>
      <c r="Q4002" t="s">
        <v>70</v>
      </c>
      <c r="R4002" t="s">
        <v>4567</v>
      </c>
      <c r="S4002">
        <v>63.47</v>
      </c>
      <c r="T4002">
        <v>11</v>
      </c>
      <c r="U4002">
        <v>0</v>
      </c>
      <c r="V4002">
        <v>19.040999999999997</v>
      </c>
      <c r="W4002" s="6">
        <f t="shared" si="376"/>
        <v>0.29999999999999993</v>
      </c>
      <c r="X4002" s="4">
        <f t="shared" si="373"/>
        <v>1.7309999999999997</v>
      </c>
      <c r="Y4002" s="4">
        <f t="shared" si="374"/>
        <v>5.77</v>
      </c>
      <c r="Z4002" s="4">
        <f t="shared" si="375"/>
        <v>5.77</v>
      </c>
      <c r="AA4002" s="4">
        <f t="shared" si="372"/>
        <v>0</v>
      </c>
    </row>
    <row r="4003" spans="1:27" x14ac:dyDescent="0.2">
      <c r="A4003">
        <v>4002</v>
      </c>
      <c r="B4003" t="s">
        <v>7150</v>
      </c>
      <c r="C4003" s="5">
        <v>41923</v>
      </c>
      <c r="D4003" s="5" t="str">
        <f t="shared" si="377"/>
        <v>2014-10</v>
      </c>
      <c r="E4003" s="5">
        <v>41928</v>
      </c>
      <c r="F4003" t="s">
        <v>55</v>
      </c>
      <c r="G4003" t="s">
        <v>5942</v>
      </c>
      <c r="H4003" t="s">
        <v>5943</v>
      </c>
      <c r="I4003" t="s">
        <v>107</v>
      </c>
      <c r="J4003" t="s">
        <v>32</v>
      </c>
      <c r="K4003" t="s">
        <v>100</v>
      </c>
      <c r="L4003" t="s">
        <v>101</v>
      </c>
      <c r="M4003">
        <v>98115</v>
      </c>
      <c r="N4003" t="s">
        <v>49</v>
      </c>
      <c r="O4003" t="s">
        <v>7151</v>
      </c>
      <c r="P4003" t="s">
        <v>76</v>
      </c>
      <c r="Q4003" t="s">
        <v>166</v>
      </c>
      <c r="R4003" t="s">
        <v>7152</v>
      </c>
      <c r="S4003">
        <v>345</v>
      </c>
      <c r="T4003">
        <v>5</v>
      </c>
      <c r="U4003">
        <v>0</v>
      </c>
      <c r="V4003">
        <v>58.649999999999984</v>
      </c>
      <c r="W4003" s="6">
        <f t="shared" si="376"/>
        <v>0.16999999999999996</v>
      </c>
      <c r="X4003" s="4">
        <f t="shared" si="373"/>
        <v>11.729999999999997</v>
      </c>
      <c r="Y4003" s="4">
        <f t="shared" si="374"/>
        <v>69</v>
      </c>
      <c r="Z4003" s="4">
        <f t="shared" si="375"/>
        <v>69</v>
      </c>
      <c r="AA4003" s="4">
        <f t="shared" si="372"/>
        <v>0</v>
      </c>
    </row>
    <row r="4004" spans="1:27" x14ac:dyDescent="0.2">
      <c r="A4004">
        <v>4003</v>
      </c>
      <c r="B4004" t="s">
        <v>7153</v>
      </c>
      <c r="C4004" s="5">
        <v>42432</v>
      </c>
      <c r="D4004" s="5" t="str">
        <f t="shared" si="377"/>
        <v>2016-03</v>
      </c>
      <c r="E4004" s="5">
        <v>42437</v>
      </c>
      <c r="F4004" t="s">
        <v>55</v>
      </c>
      <c r="G4004" t="s">
        <v>3539</v>
      </c>
      <c r="H4004" t="s">
        <v>3540</v>
      </c>
      <c r="I4004" t="s">
        <v>31</v>
      </c>
      <c r="J4004" t="s">
        <v>32</v>
      </c>
      <c r="K4004" t="s">
        <v>685</v>
      </c>
      <c r="L4004" t="s">
        <v>109</v>
      </c>
      <c r="M4004">
        <v>78207</v>
      </c>
      <c r="N4004" t="s">
        <v>110</v>
      </c>
      <c r="O4004" t="s">
        <v>1335</v>
      </c>
      <c r="P4004" t="s">
        <v>37</v>
      </c>
      <c r="Q4004" t="s">
        <v>61</v>
      </c>
      <c r="R4004" t="s">
        <v>1336</v>
      </c>
      <c r="S4004">
        <v>637.89599999999996</v>
      </c>
      <c r="T4004">
        <v>3</v>
      </c>
      <c r="U4004">
        <v>0.3</v>
      </c>
      <c r="V4004">
        <v>-127.57919999999996</v>
      </c>
      <c r="W4004" s="6">
        <f t="shared" si="376"/>
        <v>-0.19999999999999996</v>
      </c>
      <c r="X4004" s="4">
        <f t="shared" si="373"/>
        <v>-42.526399999999988</v>
      </c>
      <c r="Y4004" s="4">
        <f t="shared" si="374"/>
        <v>212.63199999999998</v>
      </c>
      <c r="Z4004" s="4">
        <f t="shared" si="375"/>
        <v>303.76000000000005</v>
      </c>
      <c r="AA4004" s="4">
        <f t="shared" si="372"/>
        <v>191.36879999999999</v>
      </c>
    </row>
    <row r="4005" spans="1:27" x14ac:dyDescent="0.2">
      <c r="A4005">
        <v>4004</v>
      </c>
      <c r="B4005" t="s">
        <v>7153</v>
      </c>
      <c r="C4005" s="5">
        <v>42432</v>
      </c>
      <c r="D4005" s="5" t="str">
        <f t="shared" si="377"/>
        <v>2016-03</v>
      </c>
      <c r="E4005" s="5">
        <v>42437</v>
      </c>
      <c r="F4005" t="s">
        <v>55</v>
      </c>
      <c r="G4005" t="s">
        <v>3539</v>
      </c>
      <c r="H4005" t="s">
        <v>3540</v>
      </c>
      <c r="I4005" t="s">
        <v>31</v>
      </c>
      <c r="J4005" t="s">
        <v>32</v>
      </c>
      <c r="K4005" t="s">
        <v>685</v>
      </c>
      <c r="L4005" t="s">
        <v>109</v>
      </c>
      <c r="M4005">
        <v>78207</v>
      </c>
      <c r="N4005" t="s">
        <v>110</v>
      </c>
      <c r="O4005" t="s">
        <v>7154</v>
      </c>
      <c r="P4005" t="s">
        <v>76</v>
      </c>
      <c r="Q4005" t="s">
        <v>689</v>
      </c>
      <c r="R4005" t="s">
        <v>7155</v>
      </c>
      <c r="S4005">
        <v>287.90999999999997</v>
      </c>
      <c r="T4005">
        <v>3</v>
      </c>
      <c r="U4005">
        <v>0.4</v>
      </c>
      <c r="V4005">
        <v>33.589499999999987</v>
      </c>
      <c r="W4005" s="6">
        <f t="shared" si="376"/>
        <v>0.11666666666666663</v>
      </c>
      <c r="X4005" s="4">
        <f t="shared" si="373"/>
        <v>11.196499999999995</v>
      </c>
      <c r="Y4005" s="4">
        <f t="shared" si="374"/>
        <v>95.969999999999985</v>
      </c>
      <c r="Z4005" s="4">
        <f t="shared" si="375"/>
        <v>159.94999999999999</v>
      </c>
      <c r="AA4005" s="4">
        <f t="shared" si="372"/>
        <v>115.16399999999999</v>
      </c>
    </row>
    <row r="4006" spans="1:27" x14ac:dyDescent="0.2">
      <c r="A4006">
        <v>4005</v>
      </c>
      <c r="B4006" t="s">
        <v>7153</v>
      </c>
      <c r="C4006" s="5">
        <v>42432</v>
      </c>
      <c r="D4006" s="5" t="str">
        <f t="shared" si="377"/>
        <v>2016-03</v>
      </c>
      <c r="E4006" s="5">
        <v>42437</v>
      </c>
      <c r="F4006" t="s">
        <v>55</v>
      </c>
      <c r="G4006" t="s">
        <v>3539</v>
      </c>
      <c r="H4006" t="s">
        <v>3540</v>
      </c>
      <c r="I4006" t="s">
        <v>31</v>
      </c>
      <c r="J4006" t="s">
        <v>32</v>
      </c>
      <c r="K4006" t="s">
        <v>685</v>
      </c>
      <c r="L4006" t="s">
        <v>109</v>
      </c>
      <c r="M4006">
        <v>78207</v>
      </c>
      <c r="N4006" t="s">
        <v>110</v>
      </c>
      <c r="O4006" t="s">
        <v>1480</v>
      </c>
      <c r="P4006" t="s">
        <v>51</v>
      </c>
      <c r="Q4006" t="s">
        <v>178</v>
      </c>
      <c r="R4006" t="s">
        <v>1481</v>
      </c>
      <c r="S4006">
        <v>36.6</v>
      </c>
      <c r="T4006">
        <v>3</v>
      </c>
      <c r="U4006">
        <v>0.2</v>
      </c>
      <c r="V4006">
        <v>11.894999999999994</v>
      </c>
      <c r="W4006" s="6">
        <f t="shared" si="376"/>
        <v>0.32499999999999984</v>
      </c>
      <c r="X4006" s="4">
        <f t="shared" si="373"/>
        <v>3.9649999999999981</v>
      </c>
      <c r="Y4006" s="4">
        <f t="shared" si="374"/>
        <v>12.200000000000001</v>
      </c>
      <c r="Z4006" s="4">
        <f t="shared" si="375"/>
        <v>15.249999999999998</v>
      </c>
      <c r="AA4006" s="4">
        <f t="shared" si="372"/>
        <v>7.32</v>
      </c>
    </row>
    <row r="4007" spans="1:27" x14ac:dyDescent="0.2">
      <c r="A4007">
        <v>4006</v>
      </c>
      <c r="B4007" t="s">
        <v>7156</v>
      </c>
      <c r="C4007" s="5">
        <v>42348</v>
      </c>
      <c r="D4007" s="5" t="str">
        <f t="shared" si="377"/>
        <v>2015-12</v>
      </c>
      <c r="E4007" s="5">
        <v>42354</v>
      </c>
      <c r="F4007" t="s">
        <v>55</v>
      </c>
      <c r="G4007" t="s">
        <v>7157</v>
      </c>
      <c r="H4007" t="s">
        <v>7158</v>
      </c>
      <c r="I4007" t="s">
        <v>31</v>
      </c>
      <c r="J4007" t="s">
        <v>32</v>
      </c>
      <c r="K4007" t="s">
        <v>3274</v>
      </c>
      <c r="L4007" t="s">
        <v>1280</v>
      </c>
      <c r="M4007">
        <v>30076</v>
      </c>
      <c r="N4007" t="s">
        <v>35</v>
      </c>
      <c r="O4007" t="s">
        <v>5437</v>
      </c>
      <c r="P4007" t="s">
        <v>51</v>
      </c>
      <c r="Q4007" t="s">
        <v>73</v>
      </c>
      <c r="R4007" t="s">
        <v>3048</v>
      </c>
      <c r="S4007">
        <v>1.78</v>
      </c>
      <c r="T4007">
        <v>1</v>
      </c>
      <c r="U4007">
        <v>0</v>
      </c>
      <c r="V4007">
        <v>0.49839999999999995</v>
      </c>
      <c r="W4007" s="6">
        <f t="shared" si="376"/>
        <v>0.27999999999999997</v>
      </c>
      <c r="X4007" s="4">
        <f t="shared" si="373"/>
        <v>0.49839999999999995</v>
      </c>
      <c r="Y4007" s="4">
        <f t="shared" si="374"/>
        <v>1.78</v>
      </c>
      <c r="Z4007" s="4">
        <f t="shared" si="375"/>
        <v>1.78</v>
      </c>
      <c r="AA4007" s="4">
        <f t="shared" si="372"/>
        <v>0</v>
      </c>
    </row>
    <row r="4008" spans="1:27" x14ac:dyDescent="0.2">
      <c r="A4008">
        <v>4007</v>
      </c>
      <c r="B4008" t="s">
        <v>7156</v>
      </c>
      <c r="C4008" s="5">
        <v>42348</v>
      </c>
      <c r="D4008" s="5" t="str">
        <f t="shared" si="377"/>
        <v>2015-12</v>
      </c>
      <c r="E4008" s="5">
        <v>42354</v>
      </c>
      <c r="F4008" t="s">
        <v>55</v>
      </c>
      <c r="G4008" t="s">
        <v>7157</v>
      </c>
      <c r="H4008" t="s">
        <v>7158</v>
      </c>
      <c r="I4008" t="s">
        <v>31</v>
      </c>
      <c r="J4008" t="s">
        <v>32</v>
      </c>
      <c r="K4008" t="s">
        <v>3274</v>
      </c>
      <c r="L4008" t="s">
        <v>1280</v>
      </c>
      <c r="M4008">
        <v>30076</v>
      </c>
      <c r="N4008" t="s">
        <v>35</v>
      </c>
      <c r="O4008" t="s">
        <v>6029</v>
      </c>
      <c r="P4008" t="s">
        <v>51</v>
      </c>
      <c r="Q4008" t="s">
        <v>95</v>
      </c>
      <c r="R4008" t="s">
        <v>6030</v>
      </c>
      <c r="S4008">
        <v>25.92</v>
      </c>
      <c r="T4008">
        <v>4</v>
      </c>
      <c r="U4008">
        <v>0</v>
      </c>
      <c r="V4008">
        <v>12.441600000000001</v>
      </c>
      <c r="W4008" s="6">
        <f t="shared" si="376"/>
        <v>0.48000000000000004</v>
      </c>
      <c r="X4008" s="4">
        <f t="shared" si="373"/>
        <v>3.1104000000000003</v>
      </c>
      <c r="Y4008" s="4">
        <f t="shared" si="374"/>
        <v>6.48</v>
      </c>
      <c r="Z4008" s="4">
        <f t="shared" si="375"/>
        <v>6.48</v>
      </c>
      <c r="AA4008" s="4">
        <f t="shared" si="372"/>
        <v>0</v>
      </c>
    </row>
    <row r="4009" spans="1:27" x14ac:dyDescent="0.2">
      <c r="A4009">
        <v>4008</v>
      </c>
      <c r="B4009" t="s">
        <v>7156</v>
      </c>
      <c r="C4009" s="5">
        <v>42348</v>
      </c>
      <c r="D4009" s="5" t="str">
        <f t="shared" si="377"/>
        <v>2015-12</v>
      </c>
      <c r="E4009" s="5">
        <v>42354</v>
      </c>
      <c r="F4009" t="s">
        <v>55</v>
      </c>
      <c r="G4009" t="s">
        <v>7157</v>
      </c>
      <c r="H4009" t="s">
        <v>7158</v>
      </c>
      <c r="I4009" t="s">
        <v>31</v>
      </c>
      <c r="J4009" t="s">
        <v>32</v>
      </c>
      <c r="K4009" t="s">
        <v>3274</v>
      </c>
      <c r="L4009" t="s">
        <v>1280</v>
      </c>
      <c r="M4009">
        <v>30076</v>
      </c>
      <c r="N4009" t="s">
        <v>35</v>
      </c>
      <c r="O4009" t="s">
        <v>7159</v>
      </c>
      <c r="P4009" t="s">
        <v>76</v>
      </c>
      <c r="Q4009" t="s">
        <v>166</v>
      </c>
      <c r="R4009" t="s">
        <v>7160</v>
      </c>
      <c r="S4009">
        <v>101.94</v>
      </c>
      <c r="T4009">
        <v>6</v>
      </c>
      <c r="U4009">
        <v>0</v>
      </c>
      <c r="V4009">
        <v>21.407399999999999</v>
      </c>
      <c r="W4009" s="6">
        <f t="shared" si="376"/>
        <v>0.21</v>
      </c>
      <c r="X4009" s="4">
        <f t="shared" si="373"/>
        <v>3.5678999999999998</v>
      </c>
      <c r="Y4009" s="4">
        <f t="shared" si="374"/>
        <v>16.989999999999998</v>
      </c>
      <c r="Z4009" s="4">
        <f t="shared" si="375"/>
        <v>16.989999999999998</v>
      </c>
      <c r="AA4009" s="4">
        <f t="shared" si="372"/>
        <v>0</v>
      </c>
    </row>
    <row r="4010" spans="1:27" x14ac:dyDescent="0.2">
      <c r="A4010">
        <v>4009</v>
      </c>
      <c r="B4010" t="s">
        <v>7161</v>
      </c>
      <c r="C4010" s="5">
        <v>42356</v>
      </c>
      <c r="D4010" s="5" t="str">
        <f t="shared" si="377"/>
        <v>2015-12</v>
      </c>
      <c r="E4010" s="5">
        <v>42360</v>
      </c>
      <c r="F4010" t="s">
        <v>55</v>
      </c>
      <c r="G4010" t="s">
        <v>1299</v>
      </c>
      <c r="H4010" t="s">
        <v>1300</v>
      </c>
      <c r="I4010" t="s">
        <v>46</v>
      </c>
      <c r="J4010" t="s">
        <v>32</v>
      </c>
      <c r="K4010" t="s">
        <v>1483</v>
      </c>
      <c r="L4010" t="s">
        <v>462</v>
      </c>
      <c r="M4010">
        <v>80027</v>
      </c>
      <c r="N4010" t="s">
        <v>49</v>
      </c>
      <c r="O4010" t="s">
        <v>3964</v>
      </c>
      <c r="P4010" t="s">
        <v>51</v>
      </c>
      <c r="Q4010" t="s">
        <v>73</v>
      </c>
      <c r="R4010" t="s">
        <v>3965</v>
      </c>
      <c r="S4010">
        <v>6.8480000000000008</v>
      </c>
      <c r="T4010">
        <v>2</v>
      </c>
      <c r="U4010">
        <v>0.2</v>
      </c>
      <c r="V4010">
        <v>0.59920000000000018</v>
      </c>
      <c r="W4010" s="6">
        <f t="shared" si="376"/>
        <v>8.7500000000000022E-2</v>
      </c>
      <c r="X4010" s="4">
        <f t="shared" si="373"/>
        <v>0.29960000000000009</v>
      </c>
      <c r="Y4010" s="4">
        <f t="shared" si="374"/>
        <v>3.4240000000000004</v>
      </c>
      <c r="Z4010" s="4">
        <f t="shared" si="375"/>
        <v>4.28</v>
      </c>
      <c r="AA4010" s="4">
        <f t="shared" si="372"/>
        <v>1.3696000000000002</v>
      </c>
    </row>
    <row r="4011" spans="1:27" x14ac:dyDescent="0.2">
      <c r="A4011">
        <v>4010</v>
      </c>
      <c r="B4011" t="s">
        <v>7162</v>
      </c>
      <c r="C4011" s="5">
        <v>42736</v>
      </c>
      <c r="D4011" s="5" t="str">
        <f t="shared" si="377"/>
        <v>2017-01</v>
      </c>
      <c r="E4011" s="5">
        <v>42740</v>
      </c>
      <c r="F4011" t="s">
        <v>55</v>
      </c>
      <c r="G4011" t="s">
        <v>524</v>
      </c>
      <c r="H4011" t="s">
        <v>525</v>
      </c>
      <c r="I4011" t="s">
        <v>31</v>
      </c>
      <c r="J4011" t="s">
        <v>32</v>
      </c>
      <c r="K4011" t="s">
        <v>47</v>
      </c>
      <c r="L4011" t="s">
        <v>48</v>
      </c>
      <c r="M4011">
        <v>90036</v>
      </c>
      <c r="N4011" t="s">
        <v>49</v>
      </c>
      <c r="O4011" t="s">
        <v>7163</v>
      </c>
      <c r="P4011" t="s">
        <v>37</v>
      </c>
      <c r="Q4011" t="s">
        <v>70</v>
      </c>
      <c r="R4011" t="s">
        <v>7164</v>
      </c>
      <c r="S4011">
        <v>474.43</v>
      </c>
      <c r="T4011">
        <v>11</v>
      </c>
      <c r="U4011">
        <v>0</v>
      </c>
      <c r="V4011">
        <v>199.26060000000004</v>
      </c>
      <c r="W4011" s="6">
        <f t="shared" si="376"/>
        <v>0.4200000000000001</v>
      </c>
      <c r="X4011" s="4">
        <f t="shared" si="373"/>
        <v>18.114600000000003</v>
      </c>
      <c r="Y4011" s="4">
        <f t="shared" si="374"/>
        <v>43.13</v>
      </c>
      <c r="Z4011" s="4">
        <f t="shared" si="375"/>
        <v>43.13</v>
      </c>
      <c r="AA4011" s="4">
        <f t="shared" si="372"/>
        <v>0</v>
      </c>
    </row>
    <row r="4012" spans="1:27" x14ac:dyDescent="0.2">
      <c r="A4012">
        <v>4011</v>
      </c>
      <c r="B4012" t="s">
        <v>7165</v>
      </c>
      <c r="C4012" s="5">
        <v>43060</v>
      </c>
      <c r="D4012" s="5" t="str">
        <f t="shared" si="377"/>
        <v>2017-11</v>
      </c>
      <c r="E4012" s="5">
        <v>43063</v>
      </c>
      <c r="F4012" t="s">
        <v>193</v>
      </c>
      <c r="G4012" t="s">
        <v>6465</v>
      </c>
      <c r="H4012" t="s">
        <v>6466</v>
      </c>
      <c r="I4012" t="s">
        <v>31</v>
      </c>
      <c r="J4012" t="s">
        <v>32</v>
      </c>
      <c r="K4012" t="s">
        <v>151</v>
      </c>
      <c r="L4012" t="s">
        <v>152</v>
      </c>
      <c r="M4012">
        <v>19143</v>
      </c>
      <c r="N4012" t="s">
        <v>153</v>
      </c>
      <c r="O4012" t="s">
        <v>2040</v>
      </c>
      <c r="P4012" t="s">
        <v>51</v>
      </c>
      <c r="Q4012" t="s">
        <v>95</v>
      </c>
      <c r="R4012" t="s">
        <v>2041</v>
      </c>
      <c r="S4012">
        <v>8.4480000000000004</v>
      </c>
      <c r="T4012">
        <v>2</v>
      </c>
      <c r="U4012">
        <v>0.2</v>
      </c>
      <c r="V4012">
        <v>2.6399999999999997</v>
      </c>
      <c r="W4012" s="6">
        <f t="shared" si="376"/>
        <v>0.31249999999999994</v>
      </c>
      <c r="X4012" s="4">
        <f t="shared" si="373"/>
        <v>1.3199999999999998</v>
      </c>
      <c r="Y4012" s="4">
        <f t="shared" si="374"/>
        <v>4.2240000000000002</v>
      </c>
      <c r="Z4012" s="4">
        <f t="shared" si="375"/>
        <v>5.28</v>
      </c>
      <c r="AA4012" s="4">
        <f t="shared" si="372"/>
        <v>1.6896000000000002</v>
      </c>
    </row>
    <row r="4013" spans="1:27" x14ac:dyDescent="0.2">
      <c r="A4013">
        <v>4012</v>
      </c>
      <c r="B4013" t="s">
        <v>7165</v>
      </c>
      <c r="C4013" s="5">
        <v>43060</v>
      </c>
      <c r="D4013" s="5" t="str">
        <f t="shared" si="377"/>
        <v>2017-11</v>
      </c>
      <c r="E4013" s="5">
        <v>43063</v>
      </c>
      <c r="F4013" t="s">
        <v>193</v>
      </c>
      <c r="G4013" t="s">
        <v>6465</v>
      </c>
      <c r="H4013" t="s">
        <v>6466</v>
      </c>
      <c r="I4013" t="s">
        <v>31</v>
      </c>
      <c r="J4013" t="s">
        <v>32</v>
      </c>
      <c r="K4013" t="s">
        <v>151</v>
      </c>
      <c r="L4013" t="s">
        <v>152</v>
      </c>
      <c r="M4013">
        <v>19143</v>
      </c>
      <c r="N4013" t="s">
        <v>153</v>
      </c>
      <c r="O4013" t="s">
        <v>2250</v>
      </c>
      <c r="P4013" t="s">
        <v>51</v>
      </c>
      <c r="Q4013" t="s">
        <v>64</v>
      </c>
      <c r="R4013" t="s">
        <v>2251</v>
      </c>
      <c r="S4013">
        <v>39.295999999999999</v>
      </c>
      <c r="T4013">
        <v>4</v>
      </c>
      <c r="U4013">
        <v>0.2</v>
      </c>
      <c r="V4013">
        <v>3.9295999999999989</v>
      </c>
      <c r="W4013" s="6">
        <f t="shared" si="376"/>
        <v>9.9999999999999978E-2</v>
      </c>
      <c r="X4013" s="4">
        <f t="shared" si="373"/>
        <v>0.98239999999999972</v>
      </c>
      <c r="Y4013" s="4">
        <f t="shared" si="374"/>
        <v>9.8239999999999998</v>
      </c>
      <c r="Z4013" s="4">
        <f t="shared" si="375"/>
        <v>12.28</v>
      </c>
      <c r="AA4013" s="4">
        <f t="shared" si="372"/>
        <v>7.8592000000000004</v>
      </c>
    </row>
    <row r="4014" spans="1:27" x14ac:dyDescent="0.2">
      <c r="A4014">
        <v>4013</v>
      </c>
      <c r="B4014" t="s">
        <v>7166</v>
      </c>
      <c r="C4014" s="5">
        <v>42360</v>
      </c>
      <c r="D4014" s="5" t="str">
        <f t="shared" si="377"/>
        <v>2015-12</v>
      </c>
      <c r="E4014" s="5">
        <v>42365</v>
      </c>
      <c r="F4014" t="s">
        <v>55</v>
      </c>
      <c r="G4014" t="s">
        <v>3851</v>
      </c>
      <c r="H4014" t="s">
        <v>3852</v>
      </c>
      <c r="I4014" t="s">
        <v>107</v>
      </c>
      <c r="J4014" t="s">
        <v>32</v>
      </c>
      <c r="K4014" t="s">
        <v>7167</v>
      </c>
      <c r="L4014" t="s">
        <v>119</v>
      </c>
      <c r="M4014">
        <v>54880</v>
      </c>
      <c r="N4014" t="s">
        <v>110</v>
      </c>
      <c r="O4014" t="s">
        <v>3092</v>
      </c>
      <c r="P4014" t="s">
        <v>51</v>
      </c>
      <c r="Q4014" t="s">
        <v>73</v>
      </c>
      <c r="R4014" t="s">
        <v>3093</v>
      </c>
      <c r="S4014">
        <v>17.12</v>
      </c>
      <c r="T4014">
        <v>4</v>
      </c>
      <c r="U4014">
        <v>0</v>
      </c>
      <c r="V4014">
        <v>4.9647999999999985</v>
      </c>
      <c r="W4014" s="6">
        <f t="shared" si="376"/>
        <v>0.28999999999999992</v>
      </c>
      <c r="X4014" s="4">
        <f t="shared" si="373"/>
        <v>1.2411999999999996</v>
      </c>
      <c r="Y4014" s="4">
        <f t="shared" si="374"/>
        <v>4.28</v>
      </c>
      <c r="Z4014" s="4">
        <f t="shared" si="375"/>
        <v>4.28</v>
      </c>
      <c r="AA4014" s="4">
        <f t="shared" si="372"/>
        <v>0</v>
      </c>
    </row>
    <row r="4015" spans="1:27" x14ac:dyDescent="0.2">
      <c r="A4015">
        <v>4014</v>
      </c>
      <c r="B4015" t="s">
        <v>7168</v>
      </c>
      <c r="C4015" s="5">
        <v>42239</v>
      </c>
      <c r="D4015" s="5" t="str">
        <f t="shared" si="377"/>
        <v>2015-08</v>
      </c>
      <c r="E4015" s="5">
        <v>42244</v>
      </c>
      <c r="F4015" t="s">
        <v>55</v>
      </c>
      <c r="G4015" t="s">
        <v>5898</v>
      </c>
      <c r="H4015" t="s">
        <v>5899</v>
      </c>
      <c r="I4015" t="s">
        <v>31</v>
      </c>
      <c r="J4015" t="s">
        <v>32</v>
      </c>
      <c r="K4015" t="s">
        <v>1746</v>
      </c>
      <c r="L4015" t="s">
        <v>1280</v>
      </c>
      <c r="M4015">
        <v>30318</v>
      </c>
      <c r="N4015" t="s">
        <v>35</v>
      </c>
      <c r="O4015" t="s">
        <v>4434</v>
      </c>
      <c r="P4015" t="s">
        <v>51</v>
      </c>
      <c r="Q4015" t="s">
        <v>83</v>
      </c>
      <c r="R4015" t="s">
        <v>4435</v>
      </c>
      <c r="S4015">
        <v>542.93999999999994</v>
      </c>
      <c r="T4015">
        <v>3</v>
      </c>
      <c r="U4015">
        <v>0</v>
      </c>
      <c r="V4015">
        <v>152.02319999999997</v>
      </c>
      <c r="W4015" s="6">
        <f t="shared" si="376"/>
        <v>0.27999999999999997</v>
      </c>
      <c r="X4015" s="4">
        <f t="shared" si="373"/>
        <v>50.674399999999991</v>
      </c>
      <c r="Y4015" s="4">
        <f t="shared" si="374"/>
        <v>180.98</v>
      </c>
      <c r="Z4015" s="4">
        <f t="shared" si="375"/>
        <v>180.98</v>
      </c>
      <c r="AA4015" s="4">
        <f t="shared" si="372"/>
        <v>0</v>
      </c>
    </row>
    <row r="4016" spans="1:27" x14ac:dyDescent="0.2">
      <c r="A4016">
        <v>4015</v>
      </c>
      <c r="B4016" t="s">
        <v>7168</v>
      </c>
      <c r="C4016" s="5">
        <v>42239</v>
      </c>
      <c r="D4016" s="5" t="str">
        <f t="shared" si="377"/>
        <v>2015-08</v>
      </c>
      <c r="E4016" s="5">
        <v>42244</v>
      </c>
      <c r="F4016" t="s">
        <v>55</v>
      </c>
      <c r="G4016" t="s">
        <v>5898</v>
      </c>
      <c r="H4016" t="s">
        <v>5899</v>
      </c>
      <c r="I4016" t="s">
        <v>31</v>
      </c>
      <c r="J4016" t="s">
        <v>32</v>
      </c>
      <c r="K4016" t="s">
        <v>1746</v>
      </c>
      <c r="L4016" t="s">
        <v>1280</v>
      </c>
      <c r="M4016">
        <v>30318</v>
      </c>
      <c r="N4016" t="s">
        <v>35</v>
      </c>
      <c r="O4016" t="s">
        <v>4771</v>
      </c>
      <c r="P4016" t="s">
        <v>51</v>
      </c>
      <c r="Q4016" t="s">
        <v>52</v>
      </c>
      <c r="R4016" t="s">
        <v>4772</v>
      </c>
      <c r="S4016">
        <v>8.64</v>
      </c>
      <c r="T4016">
        <v>3</v>
      </c>
      <c r="U4016">
        <v>0</v>
      </c>
      <c r="V4016">
        <v>4.2336</v>
      </c>
      <c r="W4016" s="6">
        <f t="shared" si="376"/>
        <v>0.49</v>
      </c>
      <c r="X4016" s="4">
        <f t="shared" si="373"/>
        <v>1.4112</v>
      </c>
      <c r="Y4016" s="4">
        <f t="shared" si="374"/>
        <v>2.8800000000000003</v>
      </c>
      <c r="Z4016" s="4">
        <f t="shared" si="375"/>
        <v>2.8800000000000003</v>
      </c>
      <c r="AA4016" s="4">
        <f t="shared" si="372"/>
        <v>0</v>
      </c>
    </row>
    <row r="4017" spans="1:27" x14ac:dyDescent="0.2">
      <c r="A4017">
        <v>4016</v>
      </c>
      <c r="B4017" t="s">
        <v>7168</v>
      </c>
      <c r="C4017" s="5">
        <v>42239</v>
      </c>
      <c r="D4017" s="5" t="str">
        <f t="shared" si="377"/>
        <v>2015-08</v>
      </c>
      <c r="E4017" s="5">
        <v>42244</v>
      </c>
      <c r="F4017" t="s">
        <v>55</v>
      </c>
      <c r="G4017" t="s">
        <v>5898</v>
      </c>
      <c r="H4017" t="s">
        <v>5899</v>
      </c>
      <c r="I4017" t="s">
        <v>31</v>
      </c>
      <c r="J4017" t="s">
        <v>32</v>
      </c>
      <c r="K4017" t="s">
        <v>1746</v>
      </c>
      <c r="L4017" t="s">
        <v>1280</v>
      </c>
      <c r="M4017">
        <v>30318</v>
      </c>
      <c r="N4017" t="s">
        <v>35</v>
      </c>
      <c r="O4017" t="s">
        <v>5862</v>
      </c>
      <c r="P4017" t="s">
        <v>51</v>
      </c>
      <c r="Q4017" t="s">
        <v>95</v>
      </c>
      <c r="R4017" t="s">
        <v>5863</v>
      </c>
      <c r="S4017">
        <v>193.79999999999998</v>
      </c>
      <c r="T4017">
        <v>5</v>
      </c>
      <c r="U4017">
        <v>0</v>
      </c>
      <c r="V4017">
        <v>94.962000000000003</v>
      </c>
      <c r="W4017" s="6">
        <f t="shared" si="376"/>
        <v>0.49000000000000005</v>
      </c>
      <c r="X4017" s="4">
        <f t="shared" si="373"/>
        <v>18.9924</v>
      </c>
      <c r="Y4017" s="4">
        <f t="shared" si="374"/>
        <v>38.76</v>
      </c>
      <c r="Z4017" s="4">
        <f t="shared" si="375"/>
        <v>38.76</v>
      </c>
      <c r="AA4017" s="4">
        <f t="shared" si="372"/>
        <v>0</v>
      </c>
    </row>
    <row r="4018" spans="1:27" x14ac:dyDescent="0.2">
      <c r="A4018">
        <v>4017</v>
      </c>
      <c r="B4018" t="s">
        <v>7168</v>
      </c>
      <c r="C4018" s="5">
        <v>42239</v>
      </c>
      <c r="D4018" s="5" t="str">
        <f t="shared" si="377"/>
        <v>2015-08</v>
      </c>
      <c r="E4018" s="5">
        <v>42244</v>
      </c>
      <c r="F4018" t="s">
        <v>55</v>
      </c>
      <c r="G4018" t="s">
        <v>5898</v>
      </c>
      <c r="H4018" t="s">
        <v>5899</v>
      </c>
      <c r="I4018" t="s">
        <v>31</v>
      </c>
      <c r="J4018" t="s">
        <v>32</v>
      </c>
      <c r="K4018" t="s">
        <v>1746</v>
      </c>
      <c r="L4018" t="s">
        <v>1280</v>
      </c>
      <c r="M4018">
        <v>30318</v>
      </c>
      <c r="N4018" t="s">
        <v>35</v>
      </c>
      <c r="O4018" t="s">
        <v>4475</v>
      </c>
      <c r="P4018" t="s">
        <v>51</v>
      </c>
      <c r="Q4018" t="s">
        <v>95</v>
      </c>
      <c r="R4018" t="s">
        <v>4476</v>
      </c>
      <c r="S4018">
        <v>21.400000000000002</v>
      </c>
      <c r="T4018">
        <v>5</v>
      </c>
      <c r="U4018">
        <v>0</v>
      </c>
      <c r="V4018">
        <v>9.629999999999999</v>
      </c>
      <c r="W4018" s="6">
        <f t="shared" si="376"/>
        <v>0.4499999999999999</v>
      </c>
      <c r="X4018" s="4">
        <f t="shared" si="373"/>
        <v>1.9259999999999997</v>
      </c>
      <c r="Y4018" s="4">
        <f t="shared" si="374"/>
        <v>4.28</v>
      </c>
      <c r="Z4018" s="4">
        <f t="shared" si="375"/>
        <v>4.28</v>
      </c>
      <c r="AA4018" s="4">
        <f t="shared" si="372"/>
        <v>0</v>
      </c>
    </row>
    <row r="4019" spans="1:27" x14ac:dyDescent="0.2">
      <c r="A4019">
        <v>4018</v>
      </c>
      <c r="B4019" t="s">
        <v>7168</v>
      </c>
      <c r="C4019" s="5">
        <v>42239</v>
      </c>
      <c r="D4019" s="5" t="str">
        <f t="shared" si="377"/>
        <v>2015-08</v>
      </c>
      <c r="E4019" s="5">
        <v>42244</v>
      </c>
      <c r="F4019" t="s">
        <v>55</v>
      </c>
      <c r="G4019" t="s">
        <v>5898</v>
      </c>
      <c r="H4019" t="s">
        <v>5899</v>
      </c>
      <c r="I4019" t="s">
        <v>31</v>
      </c>
      <c r="J4019" t="s">
        <v>32</v>
      </c>
      <c r="K4019" t="s">
        <v>1746</v>
      </c>
      <c r="L4019" t="s">
        <v>1280</v>
      </c>
      <c r="M4019">
        <v>30318</v>
      </c>
      <c r="N4019" t="s">
        <v>35</v>
      </c>
      <c r="O4019" t="s">
        <v>7169</v>
      </c>
      <c r="P4019" t="s">
        <v>51</v>
      </c>
      <c r="Q4019" t="s">
        <v>95</v>
      </c>
      <c r="R4019" t="s">
        <v>7170</v>
      </c>
      <c r="S4019">
        <v>97.88</v>
      </c>
      <c r="T4019">
        <v>2</v>
      </c>
      <c r="U4019">
        <v>0</v>
      </c>
      <c r="V4019">
        <v>48.94</v>
      </c>
      <c r="W4019" s="6">
        <f t="shared" si="376"/>
        <v>0.5</v>
      </c>
      <c r="X4019" s="4">
        <f t="shared" si="373"/>
        <v>24.47</v>
      </c>
      <c r="Y4019" s="4">
        <f t="shared" si="374"/>
        <v>48.94</v>
      </c>
      <c r="Z4019" s="4">
        <f t="shared" si="375"/>
        <v>48.94</v>
      </c>
      <c r="AA4019" s="4">
        <f t="shared" si="372"/>
        <v>0</v>
      </c>
    </row>
    <row r="4020" spans="1:27" x14ac:dyDescent="0.2">
      <c r="A4020">
        <v>4019</v>
      </c>
      <c r="B4020" t="s">
        <v>7168</v>
      </c>
      <c r="C4020" s="5">
        <v>42239</v>
      </c>
      <c r="D4020" s="5" t="str">
        <f t="shared" si="377"/>
        <v>2015-08</v>
      </c>
      <c r="E4020" s="5">
        <v>42244</v>
      </c>
      <c r="F4020" t="s">
        <v>55</v>
      </c>
      <c r="G4020" t="s">
        <v>5898</v>
      </c>
      <c r="H4020" t="s">
        <v>5899</v>
      </c>
      <c r="I4020" t="s">
        <v>31</v>
      </c>
      <c r="J4020" t="s">
        <v>32</v>
      </c>
      <c r="K4020" t="s">
        <v>1746</v>
      </c>
      <c r="L4020" t="s">
        <v>1280</v>
      </c>
      <c r="M4020">
        <v>30318</v>
      </c>
      <c r="N4020" t="s">
        <v>35</v>
      </c>
      <c r="O4020" t="s">
        <v>4529</v>
      </c>
      <c r="P4020" t="s">
        <v>76</v>
      </c>
      <c r="Q4020" t="s">
        <v>166</v>
      </c>
      <c r="R4020" t="s">
        <v>4530</v>
      </c>
      <c r="S4020">
        <v>251.91</v>
      </c>
      <c r="T4020">
        <v>9</v>
      </c>
      <c r="U4020">
        <v>0</v>
      </c>
      <c r="V4020">
        <v>47.862899999999982</v>
      </c>
      <c r="W4020" s="6">
        <f t="shared" si="376"/>
        <v>0.18999999999999992</v>
      </c>
      <c r="X4020" s="4">
        <f t="shared" si="373"/>
        <v>5.3180999999999976</v>
      </c>
      <c r="Y4020" s="4">
        <f t="shared" si="374"/>
        <v>27.99</v>
      </c>
      <c r="Z4020" s="4">
        <f t="shared" si="375"/>
        <v>27.99</v>
      </c>
      <c r="AA4020" s="4">
        <f t="shared" si="372"/>
        <v>0</v>
      </c>
    </row>
    <row r="4021" spans="1:27" x14ac:dyDescent="0.2">
      <c r="A4021">
        <v>4020</v>
      </c>
      <c r="B4021" t="s">
        <v>7168</v>
      </c>
      <c r="C4021" s="5">
        <v>42239</v>
      </c>
      <c r="D4021" s="5" t="str">
        <f t="shared" si="377"/>
        <v>2015-08</v>
      </c>
      <c r="E4021" s="5">
        <v>42244</v>
      </c>
      <c r="F4021" t="s">
        <v>55</v>
      </c>
      <c r="G4021" t="s">
        <v>5898</v>
      </c>
      <c r="H4021" t="s">
        <v>5899</v>
      </c>
      <c r="I4021" t="s">
        <v>31</v>
      </c>
      <c r="J4021" t="s">
        <v>32</v>
      </c>
      <c r="K4021" t="s">
        <v>1746</v>
      </c>
      <c r="L4021" t="s">
        <v>1280</v>
      </c>
      <c r="M4021">
        <v>30318</v>
      </c>
      <c r="N4021" t="s">
        <v>35</v>
      </c>
      <c r="O4021" t="s">
        <v>146</v>
      </c>
      <c r="P4021" t="s">
        <v>51</v>
      </c>
      <c r="Q4021" t="s">
        <v>83</v>
      </c>
      <c r="R4021" t="s">
        <v>147</v>
      </c>
      <c r="S4021">
        <v>25.86</v>
      </c>
      <c r="T4021">
        <v>3</v>
      </c>
      <c r="U4021">
        <v>0</v>
      </c>
      <c r="V4021">
        <v>6.7236000000000002</v>
      </c>
      <c r="W4021" s="6">
        <f t="shared" si="376"/>
        <v>0.26</v>
      </c>
      <c r="X4021" s="4">
        <f t="shared" si="373"/>
        <v>2.2412000000000001</v>
      </c>
      <c r="Y4021" s="4">
        <f t="shared" si="374"/>
        <v>8.6199999999999992</v>
      </c>
      <c r="Z4021" s="4">
        <f t="shared" si="375"/>
        <v>8.6199999999999992</v>
      </c>
      <c r="AA4021" s="4">
        <f t="shared" si="372"/>
        <v>0</v>
      </c>
    </row>
    <row r="4022" spans="1:27" x14ac:dyDescent="0.2">
      <c r="A4022">
        <v>4021</v>
      </c>
      <c r="B4022" t="s">
        <v>7171</v>
      </c>
      <c r="C4022" s="5">
        <v>41812</v>
      </c>
      <c r="D4022" s="5" t="str">
        <f t="shared" si="377"/>
        <v>2014-06</v>
      </c>
      <c r="E4022" s="5">
        <v>41817</v>
      </c>
      <c r="F4022" t="s">
        <v>55</v>
      </c>
      <c r="G4022" t="s">
        <v>7172</v>
      </c>
      <c r="H4022" t="s">
        <v>7173</v>
      </c>
      <c r="I4022" t="s">
        <v>31</v>
      </c>
      <c r="J4022" t="s">
        <v>32</v>
      </c>
      <c r="K4022" t="s">
        <v>2262</v>
      </c>
      <c r="L4022" t="s">
        <v>152</v>
      </c>
      <c r="M4022">
        <v>19013</v>
      </c>
      <c r="N4022" t="s">
        <v>153</v>
      </c>
      <c r="O4022" t="s">
        <v>723</v>
      </c>
      <c r="P4022" t="s">
        <v>37</v>
      </c>
      <c r="Q4022" t="s">
        <v>41</v>
      </c>
      <c r="R4022" t="s">
        <v>724</v>
      </c>
      <c r="S4022">
        <v>170.05799999999999</v>
      </c>
      <c r="T4022">
        <v>3</v>
      </c>
      <c r="U4022">
        <v>0.3</v>
      </c>
      <c r="V4022">
        <v>-4.858799999999988</v>
      </c>
      <c r="W4022" s="6">
        <f t="shared" si="376"/>
        <v>-2.8571428571428501E-2</v>
      </c>
      <c r="X4022" s="4">
        <f t="shared" si="373"/>
        <v>-1.6195999999999959</v>
      </c>
      <c r="Y4022" s="4">
        <f t="shared" si="374"/>
        <v>56.686</v>
      </c>
      <c r="Z4022" s="4">
        <f t="shared" si="375"/>
        <v>80.98</v>
      </c>
      <c r="AA4022" s="4">
        <f t="shared" si="372"/>
        <v>51.017399999999995</v>
      </c>
    </row>
    <row r="4023" spans="1:27" x14ac:dyDescent="0.2">
      <c r="A4023">
        <v>4022</v>
      </c>
      <c r="B4023" t="s">
        <v>7171</v>
      </c>
      <c r="C4023" s="5">
        <v>41812</v>
      </c>
      <c r="D4023" s="5" t="str">
        <f t="shared" si="377"/>
        <v>2014-06</v>
      </c>
      <c r="E4023" s="5">
        <v>41817</v>
      </c>
      <c r="F4023" t="s">
        <v>55</v>
      </c>
      <c r="G4023" t="s">
        <v>7172</v>
      </c>
      <c r="H4023" t="s">
        <v>7173</v>
      </c>
      <c r="I4023" t="s">
        <v>31</v>
      </c>
      <c r="J4023" t="s">
        <v>32</v>
      </c>
      <c r="K4023" t="s">
        <v>2262</v>
      </c>
      <c r="L4023" t="s">
        <v>152</v>
      </c>
      <c r="M4023">
        <v>19013</v>
      </c>
      <c r="N4023" t="s">
        <v>153</v>
      </c>
      <c r="O4023" t="s">
        <v>217</v>
      </c>
      <c r="P4023" t="s">
        <v>76</v>
      </c>
      <c r="Q4023" t="s">
        <v>77</v>
      </c>
      <c r="R4023" t="s">
        <v>218</v>
      </c>
      <c r="S4023">
        <v>82.782000000000011</v>
      </c>
      <c r="T4023">
        <v>3</v>
      </c>
      <c r="U4023">
        <v>0.4</v>
      </c>
      <c r="V4023">
        <v>-15.176700000000004</v>
      </c>
      <c r="W4023" s="6">
        <f t="shared" si="376"/>
        <v>-0.18333333333333335</v>
      </c>
      <c r="X4023" s="4">
        <f t="shared" si="373"/>
        <v>-5.0589000000000013</v>
      </c>
      <c r="Y4023" s="4">
        <f t="shared" si="374"/>
        <v>27.594000000000005</v>
      </c>
      <c r="Z4023" s="4">
        <f t="shared" si="375"/>
        <v>45.990000000000009</v>
      </c>
      <c r="AA4023" s="4">
        <f t="shared" si="372"/>
        <v>33.112800000000007</v>
      </c>
    </row>
    <row r="4024" spans="1:27" x14ac:dyDescent="0.2">
      <c r="A4024">
        <v>4023</v>
      </c>
      <c r="B4024" t="s">
        <v>7171</v>
      </c>
      <c r="C4024" s="5">
        <v>41812</v>
      </c>
      <c r="D4024" s="5" t="str">
        <f t="shared" si="377"/>
        <v>2014-06</v>
      </c>
      <c r="E4024" s="5">
        <v>41817</v>
      </c>
      <c r="F4024" t="s">
        <v>55</v>
      </c>
      <c r="G4024" t="s">
        <v>7172</v>
      </c>
      <c r="H4024" t="s">
        <v>7173</v>
      </c>
      <c r="I4024" t="s">
        <v>31</v>
      </c>
      <c r="J4024" t="s">
        <v>32</v>
      </c>
      <c r="K4024" t="s">
        <v>2262</v>
      </c>
      <c r="L4024" t="s">
        <v>152</v>
      </c>
      <c r="M4024">
        <v>19013</v>
      </c>
      <c r="N4024" t="s">
        <v>153</v>
      </c>
      <c r="O4024" t="s">
        <v>40</v>
      </c>
      <c r="P4024" t="s">
        <v>37</v>
      </c>
      <c r="Q4024" t="s">
        <v>41</v>
      </c>
      <c r="R4024" t="s">
        <v>42</v>
      </c>
      <c r="S4024">
        <v>853.92999999999984</v>
      </c>
      <c r="T4024">
        <v>5</v>
      </c>
      <c r="U4024">
        <v>0.3</v>
      </c>
      <c r="V4024">
        <v>0</v>
      </c>
      <c r="W4024" s="6">
        <f t="shared" si="376"/>
        <v>0</v>
      </c>
      <c r="X4024" s="4">
        <f t="shared" si="373"/>
        <v>0</v>
      </c>
      <c r="Y4024" s="4">
        <f t="shared" si="374"/>
        <v>170.78599999999997</v>
      </c>
      <c r="Z4024" s="4">
        <f t="shared" si="375"/>
        <v>243.97999999999996</v>
      </c>
      <c r="AA4024" s="4">
        <f t="shared" si="372"/>
        <v>256.17899999999992</v>
      </c>
    </row>
    <row r="4025" spans="1:27" x14ac:dyDescent="0.2">
      <c r="A4025">
        <v>4024</v>
      </c>
      <c r="B4025" t="s">
        <v>7174</v>
      </c>
      <c r="C4025" s="5">
        <v>43035</v>
      </c>
      <c r="D4025" s="5" t="str">
        <f t="shared" si="377"/>
        <v>2017-10</v>
      </c>
      <c r="E4025" s="5">
        <v>43036</v>
      </c>
      <c r="F4025" t="s">
        <v>193</v>
      </c>
      <c r="G4025" t="s">
        <v>6648</v>
      </c>
      <c r="H4025" t="s">
        <v>6649</v>
      </c>
      <c r="I4025" t="s">
        <v>46</v>
      </c>
      <c r="J4025" t="s">
        <v>32</v>
      </c>
      <c r="K4025" t="s">
        <v>132</v>
      </c>
      <c r="L4025" t="s">
        <v>48</v>
      </c>
      <c r="M4025">
        <v>94110</v>
      </c>
      <c r="N4025" t="s">
        <v>49</v>
      </c>
      <c r="O4025" t="s">
        <v>4897</v>
      </c>
      <c r="P4025" t="s">
        <v>37</v>
      </c>
      <c r="Q4025" t="s">
        <v>38</v>
      </c>
      <c r="R4025" t="s">
        <v>4898</v>
      </c>
      <c r="S4025">
        <v>556.66499999999996</v>
      </c>
      <c r="T4025">
        <v>5</v>
      </c>
      <c r="U4025">
        <v>0.15</v>
      </c>
      <c r="V4025">
        <v>6.5490000000000208</v>
      </c>
      <c r="W4025" s="6">
        <f t="shared" si="376"/>
        <v>1.1764705882352979E-2</v>
      </c>
      <c r="X4025" s="4">
        <f t="shared" si="373"/>
        <v>1.3098000000000041</v>
      </c>
      <c r="Y4025" s="4">
        <f t="shared" si="374"/>
        <v>111.333</v>
      </c>
      <c r="Z4025" s="4">
        <f t="shared" si="375"/>
        <v>130.97999999999999</v>
      </c>
      <c r="AA4025" s="4">
        <f t="shared" si="372"/>
        <v>83.499749999999992</v>
      </c>
    </row>
    <row r="4026" spans="1:27" x14ac:dyDescent="0.2">
      <c r="A4026">
        <v>4025</v>
      </c>
      <c r="B4026" t="s">
        <v>7174</v>
      </c>
      <c r="C4026" s="5">
        <v>43035</v>
      </c>
      <c r="D4026" s="5" t="str">
        <f t="shared" si="377"/>
        <v>2017-10</v>
      </c>
      <c r="E4026" s="5">
        <v>43036</v>
      </c>
      <c r="F4026" t="s">
        <v>193</v>
      </c>
      <c r="G4026" t="s">
        <v>6648</v>
      </c>
      <c r="H4026" t="s">
        <v>6649</v>
      </c>
      <c r="I4026" t="s">
        <v>46</v>
      </c>
      <c r="J4026" t="s">
        <v>32</v>
      </c>
      <c r="K4026" t="s">
        <v>132</v>
      </c>
      <c r="L4026" t="s">
        <v>48</v>
      </c>
      <c r="M4026">
        <v>94110</v>
      </c>
      <c r="N4026" t="s">
        <v>49</v>
      </c>
      <c r="O4026" t="s">
        <v>7175</v>
      </c>
      <c r="P4026" t="s">
        <v>76</v>
      </c>
      <c r="Q4026" t="s">
        <v>77</v>
      </c>
      <c r="R4026" t="s">
        <v>7176</v>
      </c>
      <c r="S4026">
        <v>95.84</v>
      </c>
      <c r="T4026">
        <v>4</v>
      </c>
      <c r="U4026">
        <v>0.2</v>
      </c>
      <c r="V4026">
        <v>34.741999999999997</v>
      </c>
      <c r="W4026" s="6">
        <f t="shared" si="376"/>
        <v>0.36249999999999993</v>
      </c>
      <c r="X4026" s="4">
        <f t="shared" si="373"/>
        <v>8.6854999999999993</v>
      </c>
      <c r="Y4026" s="4">
        <f t="shared" si="374"/>
        <v>23.96</v>
      </c>
      <c r="Z4026" s="4">
        <f t="shared" si="375"/>
        <v>29.95</v>
      </c>
      <c r="AA4026" s="4">
        <f t="shared" si="372"/>
        <v>19.168000000000003</v>
      </c>
    </row>
    <row r="4027" spans="1:27" x14ac:dyDescent="0.2">
      <c r="A4027">
        <v>4026</v>
      </c>
      <c r="B4027" t="s">
        <v>7177</v>
      </c>
      <c r="C4027" s="5">
        <v>42958</v>
      </c>
      <c r="D4027" s="5" t="str">
        <f t="shared" si="377"/>
        <v>2017-08</v>
      </c>
      <c r="E4027" s="5">
        <v>42960</v>
      </c>
      <c r="F4027" t="s">
        <v>193</v>
      </c>
      <c r="G4027" t="s">
        <v>2067</v>
      </c>
      <c r="H4027" t="s">
        <v>2068</v>
      </c>
      <c r="I4027" t="s">
        <v>46</v>
      </c>
      <c r="J4027" t="s">
        <v>32</v>
      </c>
      <c r="K4027" t="s">
        <v>7178</v>
      </c>
      <c r="L4027" t="s">
        <v>109</v>
      </c>
      <c r="M4027">
        <v>76021</v>
      </c>
      <c r="N4027" t="s">
        <v>110</v>
      </c>
      <c r="O4027" t="s">
        <v>5253</v>
      </c>
      <c r="P4027" t="s">
        <v>51</v>
      </c>
      <c r="Q4027" t="s">
        <v>95</v>
      </c>
      <c r="R4027" t="s">
        <v>5254</v>
      </c>
      <c r="S4027">
        <v>29.664000000000001</v>
      </c>
      <c r="T4027">
        <v>4</v>
      </c>
      <c r="U4027">
        <v>0.2</v>
      </c>
      <c r="V4027">
        <v>10.011599999999998</v>
      </c>
      <c r="W4027" s="6">
        <f t="shared" si="376"/>
        <v>0.33749999999999991</v>
      </c>
      <c r="X4027" s="4">
        <f t="shared" si="373"/>
        <v>2.5028999999999995</v>
      </c>
      <c r="Y4027" s="4">
        <f t="shared" si="374"/>
        <v>7.4160000000000004</v>
      </c>
      <c r="Z4027" s="4">
        <f t="shared" si="375"/>
        <v>9.27</v>
      </c>
      <c r="AA4027" s="4">
        <f t="shared" si="372"/>
        <v>5.9328000000000003</v>
      </c>
    </row>
    <row r="4028" spans="1:27" x14ac:dyDescent="0.2">
      <c r="A4028">
        <v>4027</v>
      </c>
      <c r="B4028" t="s">
        <v>7177</v>
      </c>
      <c r="C4028" s="5">
        <v>42958</v>
      </c>
      <c r="D4028" s="5" t="str">
        <f t="shared" si="377"/>
        <v>2017-08</v>
      </c>
      <c r="E4028" s="5">
        <v>42960</v>
      </c>
      <c r="F4028" t="s">
        <v>193</v>
      </c>
      <c r="G4028" t="s">
        <v>2067</v>
      </c>
      <c r="H4028" t="s">
        <v>2068</v>
      </c>
      <c r="I4028" t="s">
        <v>46</v>
      </c>
      <c r="J4028" t="s">
        <v>32</v>
      </c>
      <c r="K4028" t="s">
        <v>7178</v>
      </c>
      <c r="L4028" t="s">
        <v>109</v>
      </c>
      <c r="M4028">
        <v>76021</v>
      </c>
      <c r="N4028" t="s">
        <v>110</v>
      </c>
      <c r="O4028" t="s">
        <v>4824</v>
      </c>
      <c r="P4028" t="s">
        <v>51</v>
      </c>
      <c r="Q4028" t="s">
        <v>73</v>
      </c>
      <c r="R4028" t="s">
        <v>4825</v>
      </c>
      <c r="S4028">
        <v>9.1840000000000011</v>
      </c>
      <c r="T4028">
        <v>7</v>
      </c>
      <c r="U4028">
        <v>0.2</v>
      </c>
      <c r="V4028">
        <v>2.8699999999999992</v>
      </c>
      <c r="W4028" s="6">
        <f t="shared" si="376"/>
        <v>0.31249999999999989</v>
      </c>
      <c r="X4028" s="4">
        <f t="shared" si="373"/>
        <v>0.40999999999999986</v>
      </c>
      <c r="Y4028" s="4">
        <f t="shared" si="374"/>
        <v>1.3120000000000001</v>
      </c>
      <c r="Z4028" s="4">
        <f t="shared" si="375"/>
        <v>1.6400000000000001</v>
      </c>
      <c r="AA4028" s="4">
        <f t="shared" si="372"/>
        <v>1.8368000000000002</v>
      </c>
    </row>
    <row r="4029" spans="1:27" x14ac:dyDescent="0.2">
      <c r="A4029">
        <v>4028</v>
      </c>
      <c r="B4029" t="s">
        <v>7177</v>
      </c>
      <c r="C4029" s="5">
        <v>42958</v>
      </c>
      <c r="D4029" s="5" t="str">
        <f t="shared" si="377"/>
        <v>2017-08</v>
      </c>
      <c r="E4029" s="5">
        <v>42960</v>
      </c>
      <c r="F4029" t="s">
        <v>193</v>
      </c>
      <c r="G4029" t="s">
        <v>2067</v>
      </c>
      <c r="H4029" t="s">
        <v>2068</v>
      </c>
      <c r="I4029" t="s">
        <v>46</v>
      </c>
      <c r="J4029" t="s">
        <v>32</v>
      </c>
      <c r="K4029" t="s">
        <v>7178</v>
      </c>
      <c r="L4029" t="s">
        <v>109</v>
      </c>
      <c r="M4029">
        <v>76021</v>
      </c>
      <c r="N4029" t="s">
        <v>110</v>
      </c>
      <c r="O4029" t="s">
        <v>2595</v>
      </c>
      <c r="P4029" t="s">
        <v>76</v>
      </c>
      <c r="Q4029" t="s">
        <v>77</v>
      </c>
      <c r="R4029" t="s">
        <v>2596</v>
      </c>
      <c r="S4029">
        <v>153.584</v>
      </c>
      <c r="T4029">
        <v>2</v>
      </c>
      <c r="U4029">
        <v>0.2</v>
      </c>
      <c r="V4029">
        <v>13.438599999999994</v>
      </c>
      <c r="W4029" s="6">
        <f t="shared" si="376"/>
        <v>8.7499999999999953E-2</v>
      </c>
      <c r="X4029" s="4">
        <f t="shared" si="373"/>
        <v>6.7192999999999969</v>
      </c>
      <c r="Y4029" s="4">
        <f t="shared" si="374"/>
        <v>76.792000000000002</v>
      </c>
      <c r="Z4029" s="4">
        <f t="shared" si="375"/>
        <v>95.99</v>
      </c>
      <c r="AA4029" s="4">
        <f t="shared" si="372"/>
        <v>30.716800000000003</v>
      </c>
    </row>
    <row r="4030" spans="1:27" x14ac:dyDescent="0.2">
      <c r="A4030">
        <v>4029</v>
      </c>
      <c r="B4030" t="s">
        <v>7177</v>
      </c>
      <c r="C4030" s="5">
        <v>42958</v>
      </c>
      <c r="D4030" s="5" t="str">
        <f t="shared" si="377"/>
        <v>2017-08</v>
      </c>
      <c r="E4030" s="5">
        <v>42960</v>
      </c>
      <c r="F4030" t="s">
        <v>193</v>
      </c>
      <c r="G4030" t="s">
        <v>2067</v>
      </c>
      <c r="H4030" t="s">
        <v>2068</v>
      </c>
      <c r="I4030" t="s">
        <v>46</v>
      </c>
      <c r="J4030" t="s">
        <v>32</v>
      </c>
      <c r="K4030" t="s">
        <v>7178</v>
      </c>
      <c r="L4030" t="s">
        <v>109</v>
      </c>
      <c r="M4030">
        <v>76021</v>
      </c>
      <c r="N4030" t="s">
        <v>110</v>
      </c>
      <c r="O4030" t="s">
        <v>4958</v>
      </c>
      <c r="P4030" t="s">
        <v>51</v>
      </c>
      <c r="Q4030" t="s">
        <v>80</v>
      </c>
      <c r="R4030" t="s">
        <v>4959</v>
      </c>
      <c r="S4030">
        <v>12.863999999999995</v>
      </c>
      <c r="T4030">
        <v>8</v>
      </c>
      <c r="U4030">
        <v>0.8</v>
      </c>
      <c r="V4030">
        <v>-22.512</v>
      </c>
      <c r="W4030" s="6">
        <f t="shared" si="376"/>
        <v>-1.7500000000000007</v>
      </c>
      <c r="X4030" s="4">
        <f t="shared" si="373"/>
        <v>-2.8140000000000001</v>
      </c>
      <c r="Y4030" s="4">
        <f t="shared" si="374"/>
        <v>1.6079999999999994</v>
      </c>
      <c r="Z4030" s="4">
        <f t="shared" si="375"/>
        <v>8.0399999999999991</v>
      </c>
      <c r="AA4030" s="4">
        <f t="shared" si="372"/>
        <v>10.291199999999996</v>
      </c>
    </row>
    <row r="4031" spans="1:27" x14ac:dyDescent="0.2">
      <c r="A4031">
        <v>4030</v>
      </c>
      <c r="B4031" t="s">
        <v>7179</v>
      </c>
      <c r="C4031" s="5">
        <v>43093</v>
      </c>
      <c r="D4031" s="5" t="str">
        <f t="shared" si="377"/>
        <v>2017-12</v>
      </c>
      <c r="E4031" s="5">
        <v>43097</v>
      </c>
      <c r="F4031" t="s">
        <v>55</v>
      </c>
      <c r="G4031" t="s">
        <v>3272</v>
      </c>
      <c r="H4031" t="s">
        <v>3273</v>
      </c>
      <c r="I4031" t="s">
        <v>31</v>
      </c>
      <c r="J4031" t="s">
        <v>32</v>
      </c>
      <c r="K4031" t="s">
        <v>4282</v>
      </c>
      <c r="L4031" t="s">
        <v>743</v>
      </c>
      <c r="M4031">
        <v>70506</v>
      </c>
      <c r="N4031" t="s">
        <v>35</v>
      </c>
      <c r="O4031" t="s">
        <v>3767</v>
      </c>
      <c r="P4031" t="s">
        <v>76</v>
      </c>
      <c r="Q4031" t="s">
        <v>689</v>
      </c>
      <c r="R4031" t="s">
        <v>3768</v>
      </c>
      <c r="S4031">
        <v>479.97</v>
      </c>
      <c r="T4031">
        <v>3</v>
      </c>
      <c r="U4031">
        <v>0</v>
      </c>
      <c r="V4031">
        <v>239.98500000000001</v>
      </c>
      <c r="W4031" s="6">
        <f t="shared" si="376"/>
        <v>0.5</v>
      </c>
      <c r="X4031" s="4">
        <f t="shared" si="373"/>
        <v>79.995000000000005</v>
      </c>
      <c r="Y4031" s="4">
        <f t="shared" si="374"/>
        <v>159.99</v>
      </c>
      <c r="Z4031" s="4">
        <f t="shared" si="375"/>
        <v>159.99</v>
      </c>
      <c r="AA4031" s="4">
        <f t="shared" si="372"/>
        <v>0</v>
      </c>
    </row>
    <row r="4032" spans="1:27" x14ac:dyDescent="0.2">
      <c r="A4032">
        <v>4031</v>
      </c>
      <c r="B4032" t="s">
        <v>7179</v>
      </c>
      <c r="C4032" s="5">
        <v>43093</v>
      </c>
      <c r="D4032" s="5" t="str">
        <f t="shared" si="377"/>
        <v>2017-12</v>
      </c>
      <c r="E4032" s="5">
        <v>43097</v>
      </c>
      <c r="F4032" t="s">
        <v>55</v>
      </c>
      <c r="G4032" t="s">
        <v>3272</v>
      </c>
      <c r="H4032" t="s">
        <v>3273</v>
      </c>
      <c r="I4032" t="s">
        <v>31</v>
      </c>
      <c r="J4032" t="s">
        <v>32</v>
      </c>
      <c r="K4032" t="s">
        <v>4282</v>
      </c>
      <c r="L4032" t="s">
        <v>743</v>
      </c>
      <c r="M4032">
        <v>70506</v>
      </c>
      <c r="N4032" t="s">
        <v>35</v>
      </c>
      <c r="O4032" t="s">
        <v>5508</v>
      </c>
      <c r="P4032" t="s">
        <v>37</v>
      </c>
      <c r="Q4032" t="s">
        <v>41</v>
      </c>
      <c r="R4032" t="s">
        <v>5509</v>
      </c>
      <c r="S4032">
        <v>232.88</v>
      </c>
      <c r="T4032">
        <v>4</v>
      </c>
      <c r="U4032">
        <v>0</v>
      </c>
      <c r="V4032">
        <v>60.5488</v>
      </c>
      <c r="W4032" s="6">
        <f t="shared" si="376"/>
        <v>0.26</v>
      </c>
      <c r="X4032" s="4">
        <f t="shared" si="373"/>
        <v>15.1372</v>
      </c>
      <c r="Y4032" s="4">
        <f t="shared" si="374"/>
        <v>58.22</v>
      </c>
      <c r="Z4032" s="4">
        <f t="shared" si="375"/>
        <v>58.22</v>
      </c>
      <c r="AA4032" s="4">
        <f t="shared" si="372"/>
        <v>0</v>
      </c>
    </row>
    <row r="4033" spans="1:27" x14ac:dyDescent="0.2">
      <c r="A4033">
        <v>4032</v>
      </c>
      <c r="B4033" t="s">
        <v>7180</v>
      </c>
      <c r="C4033" s="5">
        <v>42639</v>
      </c>
      <c r="D4033" s="5" t="str">
        <f t="shared" si="377"/>
        <v>2016-09</v>
      </c>
      <c r="E4033" s="5">
        <v>42643</v>
      </c>
      <c r="F4033" t="s">
        <v>55</v>
      </c>
      <c r="G4033" t="s">
        <v>202</v>
      </c>
      <c r="H4033" t="s">
        <v>203</v>
      </c>
      <c r="I4033" t="s">
        <v>107</v>
      </c>
      <c r="J4033" t="s">
        <v>32</v>
      </c>
      <c r="K4033" t="s">
        <v>7181</v>
      </c>
      <c r="L4033" t="s">
        <v>101</v>
      </c>
      <c r="M4033">
        <v>98042</v>
      </c>
      <c r="N4033" t="s">
        <v>49</v>
      </c>
      <c r="O4033" t="s">
        <v>2523</v>
      </c>
      <c r="P4033" t="s">
        <v>51</v>
      </c>
      <c r="Q4033" t="s">
        <v>83</v>
      </c>
      <c r="R4033" t="s">
        <v>2524</v>
      </c>
      <c r="S4033">
        <v>236.88</v>
      </c>
      <c r="T4033">
        <v>6</v>
      </c>
      <c r="U4033">
        <v>0</v>
      </c>
      <c r="V4033">
        <v>66.326400000000007</v>
      </c>
      <c r="W4033" s="6">
        <f t="shared" si="376"/>
        <v>0.28000000000000003</v>
      </c>
      <c r="X4033" s="4">
        <f t="shared" si="373"/>
        <v>11.054400000000001</v>
      </c>
      <c r="Y4033" s="4">
        <f t="shared" si="374"/>
        <v>39.479999999999997</v>
      </c>
      <c r="Z4033" s="4">
        <f t="shared" si="375"/>
        <v>39.479999999999997</v>
      </c>
      <c r="AA4033" s="4">
        <f t="shared" si="372"/>
        <v>0</v>
      </c>
    </row>
    <row r="4034" spans="1:27" x14ac:dyDescent="0.2">
      <c r="A4034">
        <v>4033</v>
      </c>
      <c r="B4034" t="s">
        <v>7180</v>
      </c>
      <c r="C4034" s="5">
        <v>42639</v>
      </c>
      <c r="D4034" s="5" t="str">
        <f t="shared" si="377"/>
        <v>2016-09</v>
      </c>
      <c r="E4034" s="5">
        <v>42643</v>
      </c>
      <c r="F4034" t="s">
        <v>55</v>
      </c>
      <c r="G4034" t="s">
        <v>202</v>
      </c>
      <c r="H4034" t="s">
        <v>203</v>
      </c>
      <c r="I4034" t="s">
        <v>107</v>
      </c>
      <c r="J4034" t="s">
        <v>32</v>
      </c>
      <c r="K4034" t="s">
        <v>7181</v>
      </c>
      <c r="L4034" t="s">
        <v>101</v>
      </c>
      <c r="M4034">
        <v>98042</v>
      </c>
      <c r="N4034" t="s">
        <v>49</v>
      </c>
      <c r="O4034" t="s">
        <v>456</v>
      </c>
      <c r="P4034" t="s">
        <v>51</v>
      </c>
      <c r="Q4034" t="s">
        <v>95</v>
      </c>
      <c r="R4034" t="s">
        <v>457</v>
      </c>
      <c r="S4034">
        <v>29.900000000000002</v>
      </c>
      <c r="T4034">
        <v>5</v>
      </c>
      <c r="U4034">
        <v>0</v>
      </c>
      <c r="V4034">
        <v>14.651</v>
      </c>
      <c r="W4034" s="6">
        <f t="shared" si="376"/>
        <v>0.48999999999999994</v>
      </c>
      <c r="X4034" s="4">
        <f t="shared" si="373"/>
        <v>2.9302000000000001</v>
      </c>
      <c r="Y4034" s="4">
        <f t="shared" si="374"/>
        <v>5.98</v>
      </c>
      <c r="Z4034" s="4">
        <f t="shared" si="375"/>
        <v>5.98</v>
      </c>
      <c r="AA4034" s="4">
        <f t="shared" si="372"/>
        <v>0</v>
      </c>
    </row>
    <row r="4035" spans="1:27" x14ac:dyDescent="0.2">
      <c r="A4035">
        <v>4034</v>
      </c>
      <c r="B4035" t="s">
        <v>7180</v>
      </c>
      <c r="C4035" s="5">
        <v>42639</v>
      </c>
      <c r="D4035" s="5" t="str">
        <f t="shared" si="377"/>
        <v>2016-09</v>
      </c>
      <c r="E4035" s="5">
        <v>42643</v>
      </c>
      <c r="F4035" t="s">
        <v>55</v>
      </c>
      <c r="G4035" t="s">
        <v>202</v>
      </c>
      <c r="H4035" t="s">
        <v>203</v>
      </c>
      <c r="I4035" t="s">
        <v>107</v>
      </c>
      <c r="J4035" t="s">
        <v>32</v>
      </c>
      <c r="K4035" t="s">
        <v>7181</v>
      </c>
      <c r="L4035" t="s">
        <v>101</v>
      </c>
      <c r="M4035">
        <v>98042</v>
      </c>
      <c r="N4035" t="s">
        <v>49</v>
      </c>
      <c r="O4035" t="s">
        <v>4272</v>
      </c>
      <c r="P4035" t="s">
        <v>76</v>
      </c>
      <c r="Q4035" t="s">
        <v>166</v>
      </c>
      <c r="R4035" t="s">
        <v>4273</v>
      </c>
      <c r="S4035">
        <v>100</v>
      </c>
      <c r="T4035">
        <v>4</v>
      </c>
      <c r="U4035">
        <v>0</v>
      </c>
      <c r="V4035">
        <v>21</v>
      </c>
      <c r="W4035" s="6">
        <f t="shared" si="376"/>
        <v>0.21</v>
      </c>
      <c r="X4035" s="4">
        <f t="shared" si="373"/>
        <v>5.25</v>
      </c>
      <c r="Y4035" s="4">
        <f t="shared" si="374"/>
        <v>25</v>
      </c>
      <c r="Z4035" s="4">
        <f t="shared" si="375"/>
        <v>25</v>
      </c>
      <c r="AA4035" s="4">
        <f t="shared" ref="AA4035:AA4098" si="378">S4035*U4035</f>
        <v>0</v>
      </c>
    </row>
    <row r="4036" spans="1:27" x14ac:dyDescent="0.2">
      <c r="A4036">
        <v>4035</v>
      </c>
      <c r="B4036" t="s">
        <v>7182</v>
      </c>
      <c r="C4036" s="5">
        <v>42716</v>
      </c>
      <c r="D4036" s="5" t="str">
        <f t="shared" si="377"/>
        <v>2016-12</v>
      </c>
      <c r="E4036" s="5">
        <v>42716</v>
      </c>
      <c r="F4036" t="s">
        <v>1298</v>
      </c>
      <c r="G4036" t="s">
        <v>4100</v>
      </c>
      <c r="H4036" t="s">
        <v>4101</v>
      </c>
      <c r="I4036" t="s">
        <v>46</v>
      </c>
      <c r="J4036" t="s">
        <v>32</v>
      </c>
      <c r="K4036" t="s">
        <v>2639</v>
      </c>
      <c r="L4036" t="s">
        <v>503</v>
      </c>
      <c r="M4036">
        <v>44052</v>
      </c>
      <c r="N4036" t="s">
        <v>153</v>
      </c>
      <c r="O4036" t="s">
        <v>1395</v>
      </c>
      <c r="P4036" t="s">
        <v>51</v>
      </c>
      <c r="Q4036" t="s">
        <v>80</v>
      </c>
      <c r="R4036" t="s">
        <v>1396</v>
      </c>
      <c r="S4036">
        <v>18.693000000000001</v>
      </c>
      <c r="T4036">
        <v>3</v>
      </c>
      <c r="U4036">
        <v>0.7</v>
      </c>
      <c r="V4036">
        <v>-14.331299999999992</v>
      </c>
      <c r="W4036" s="6">
        <f t="shared" si="376"/>
        <v>-0.76666666666666616</v>
      </c>
      <c r="X4036" s="4">
        <f t="shared" ref="X4036:X4099" si="379">V4036/T4036</f>
        <v>-4.7770999999999972</v>
      </c>
      <c r="Y4036" s="4">
        <f t="shared" ref="Y4036:Y4099" si="380">S4036/T4036</f>
        <v>6.2310000000000008</v>
      </c>
      <c r="Z4036" s="4">
        <f t="shared" ref="Z4036:Z4099" si="381">S4036/((1-U4036)*T4036)</f>
        <v>20.77</v>
      </c>
      <c r="AA4036" s="4">
        <f t="shared" si="378"/>
        <v>13.085100000000001</v>
      </c>
    </row>
    <row r="4037" spans="1:27" x14ac:dyDescent="0.2">
      <c r="A4037">
        <v>4036</v>
      </c>
      <c r="B4037" t="s">
        <v>7182</v>
      </c>
      <c r="C4037" s="5">
        <v>42716</v>
      </c>
      <c r="D4037" s="5" t="str">
        <f t="shared" si="377"/>
        <v>2016-12</v>
      </c>
      <c r="E4037" s="5">
        <v>42716</v>
      </c>
      <c r="F4037" t="s">
        <v>1298</v>
      </c>
      <c r="G4037" t="s">
        <v>4100</v>
      </c>
      <c r="H4037" t="s">
        <v>4101</v>
      </c>
      <c r="I4037" t="s">
        <v>46</v>
      </c>
      <c r="J4037" t="s">
        <v>32</v>
      </c>
      <c r="K4037" t="s">
        <v>2639</v>
      </c>
      <c r="L4037" t="s">
        <v>503</v>
      </c>
      <c r="M4037">
        <v>44052</v>
      </c>
      <c r="N4037" t="s">
        <v>153</v>
      </c>
      <c r="O4037" t="s">
        <v>1672</v>
      </c>
      <c r="P4037" t="s">
        <v>76</v>
      </c>
      <c r="Q4037" t="s">
        <v>166</v>
      </c>
      <c r="R4037" t="s">
        <v>1673</v>
      </c>
      <c r="S4037">
        <v>383.952</v>
      </c>
      <c r="T4037">
        <v>6</v>
      </c>
      <c r="U4037">
        <v>0.2</v>
      </c>
      <c r="V4037">
        <v>76.790399999999977</v>
      </c>
      <c r="W4037" s="6">
        <f t="shared" ref="W4037:W4100" si="382">(V4037/S4037)</f>
        <v>0.19999999999999993</v>
      </c>
      <c r="X4037" s="4">
        <f t="shared" si="379"/>
        <v>12.798399999999996</v>
      </c>
      <c r="Y4037" s="4">
        <f t="shared" si="380"/>
        <v>63.991999999999997</v>
      </c>
      <c r="Z4037" s="4">
        <f t="shared" si="381"/>
        <v>79.989999999999981</v>
      </c>
      <c r="AA4037" s="4">
        <f t="shared" si="378"/>
        <v>76.790400000000005</v>
      </c>
    </row>
    <row r="4038" spans="1:27" x14ac:dyDescent="0.2">
      <c r="A4038">
        <v>4037</v>
      </c>
      <c r="B4038" t="s">
        <v>7183</v>
      </c>
      <c r="C4038" s="5">
        <v>42366</v>
      </c>
      <c r="D4038" s="5" t="str">
        <f t="shared" si="377"/>
        <v>2015-12</v>
      </c>
      <c r="E4038" s="5">
        <v>42370</v>
      </c>
      <c r="F4038" t="s">
        <v>55</v>
      </c>
      <c r="G4038" t="s">
        <v>5898</v>
      </c>
      <c r="H4038" t="s">
        <v>5899</v>
      </c>
      <c r="I4038" t="s">
        <v>31</v>
      </c>
      <c r="J4038" t="s">
        <v>32</v>
      </c>
      <c r="K4038" t="s">
        <v>308</v>
      </c>
      <c r="L4038" t="s">
        <v>216</v>
      </c>
      <c r="M4038">
        <v>60623</v>
      </c>
      <c r="N4038" t="s">
        <v>110</v>
      </c>
      <c r="O4038" t="s">
        <v>4028</v>
      </c>
      <c r="P4038" t="s">
        <v>51</v>
      </c>
      <c r="Q4038" t="s">
        <v>64</v>
      </c>
      <c r="R4038" t="s">
        <v>6600</v>
      </c>
      <c r="S4038">
        <v>24.816000000000003</v>
      </c>
      <c r="T4038">
        <v>2</v>
      </c>
      <c r="U4038">
        <v>0.2</v>
      </c>
      <c r="V4038">
        <v>1.5509999999999984</v>
      </c>
      <c r="W4038" s="6">
        <f t="shared" si="382"/>
        <v>6.2499999999999931E-2</v>
      </c>
      <c r="X4038" s="4">
        <f t="shared" si="379"/>
        <v>0.77549999999999919</v>
      </c>
      <c r="Y4038" s="4">
        <f t="shared" si="380"/>
        <v>12.408000000000001</v>
      </c>
      <c r="Z4038" s="4">
        <f t="shared" si="381"/>
        <v>15.510000000000002</v>
      </c>
      <c r="AA4038" s="4">
        <f t="shared" si="378"/>
        <v>4.9632000000000005</v>
      </c>
    </row>
    <row r="4039" spans="1:27" x14ac:dyDescent="0.2">
      <c r="A4039">
        <v>4038</v>
      </c>
      <c r="B4039" t="s">
        <v>7184</v>
      </c>
      <c r="C4039" s="5">
        <v>42002</v>
      </c>
      <c r="D4039" s="5" t="str">
        <f t="shared" ref="D4039:D4102" si="383">TEXT(C4039,"yyyy-mm")</f>
        <v>2014-12</v>
      </c>
      <c r="E4039" s="5">
        <v>42006</v>
      </c>
      <c r="F4039" t="s">
        <v>55</v>
      </c>
      <c r="G4039" t="s">
        <v>2442</v>
      </c>
      <c r="H4039" t="s">
        <v>2443</v>
      </c>
      <c r="I4039" t="s">
        <v>46</v>
      </c>
      <c r="J4039" t="s">
        <v>32</v>
      </c>
      <c r="K4039" t="s">
        <v>132</v>
      </c>
      <c r="L4039" t="s">
        <v>48</v>
      </c>
      <c r="M4039">
        <v>94110</v>
      </c>
      <c r="N4039" t="s">
        <v>49</v>
      </c>
      <c r="O4039" t="s">
        <v>6205</v>
      </c>
      <c r="P4039" t="s">
        <v>37</v>
      </c>
      <c r="Q4039" t="s">
        <v>70</v>
      </c>
      <c r="R4039" t="s">
        <v>6206</v>
      </c>
      <c r="S4039">
        <v>24.900000000000002</v>
      </c>
      <c r="T4039">
        <v>5</v>
      </c>
      <c r="U4039">
        <v>0</v>
      </c>
      <c r="V4039">
        <v>8.2169999999999987</v>
      </c>
      <c r="W4039" s="6">
        <f t="shared" si="382"/>
        <v>0.3299999999999999</v>
      </c>
      <c r="X4039" s="4">
        <f t="shared" si="379"/>
        <v>1.6433999999999997</v>
      </c>
      <c r="Y4039" s="4">
        <f t="shared" si="380"/>
        <v>4.9800000000000004</v>
      </c>
      <c r="Z4039" s="4">
        <f t="shared" si="381"/>
        <v>4.9800000000000004</v>
      </c>
      <c r="AA4039" s="4">
        <f t="shared" si="378"/>
        <v>0</v>
      </c>
    </row>
    <row r="4040" spans="1:27" x14ac:dyDescent="0.2">
      <c r="A4040">
        <v>4039</v>
      </c>
      <c r="B4040" t="s">
        <v>7184</v>
      </c>
      <c r="C4040" s="5">
        <v>42002</v>
      </c>
      <c r="D4040" s="5" t="str">
        <f t="shared" si="383"/>
        <v>2014-12</v>
      </c>
      <c r="E4040" s="5">
        <v>42006</v>
      </c>
      <c r="F4040" t="s">
        <v>55</v>
      </c>
      <c r="G4040" t="s">
        <v>2442</v>
      </c>
      <c r="H4040" t="s">
        <v>2443</v>
      </c>
      <c r="I4040" t="s">
        <v>46</v>
      </c>
      <c r="J4040" t="s">
        <v>32</v>
      </c>
      <c r="K4040" t="s">
        <v>132</v>
      </c>
      <c r="L4040" t="s">
        <v>48</v>
      </c>
      <c r="M4040">
        <v>94110</v>
      </c>
      <c r="N4040" t="s">
        <v>49</v>
      </c>
      <c r="O4040" t="s">
        <v>4649</v>
      </c>
      <c r="P4040" t="s">
        <v>51</v>
      </c>
      <c r="Q4040" t="s">
        <v>95</v>
      </c>
      <c r="R4040" t="s">
        <v>4650</v>
      </c>
      <c r="S4040">
        <v>21.12</v>
      </c>
      <c r="T4040">
        <v>4</v>
      </c>
      <c r="U4040">
        <v>0</v>
      </c>
      <c r="V4040">
        <v>9.5039999999999996</v>
      </c>
      <c r="W4040" s="6">
        <f t="shared" si="382"/>
        <v>0.44999999999999996</v>
      </c>
      <c r="X4040" s="4">
        <f t="shared" si="379"/>
        <v>2.3759999999999999</v>
      </c>
      <c r="Y4040" s="4">
        <f t="shared" si="380"/>
        <v>5.28</v>
      </c>
      <c r="Z4040" s="4">
        <f t="shared" si="381"/>
        <v>5.28</v>
      </c>
      <c r="AA4040" s="4">
        <f t="shared" si="378"/>
        <v>0</v>
      </c>
    </row>
    <row r="4041" spans="1:27" x14ac:dyDescent="0.2">
      <c r="A4041">
        <v>4040</v>
      </c>
      <c r="B4041" t="s">
        <v>7184</v>
      </c>
      <c r="C4041" s="5">
        <v>42002</v>
      </c>
      <c r="D4041" s="5" t="str">
        <f t="shared" si="383"/>
        <v>2014-12</v>
      </c>
      <c r="E4041" s="5">
        <v>42006</v>
      </c>
      <c r="F4041" t="s">
        <v>55</v>
      </c>
      <c r="G4041" t="s">
        <v>2442</v>
      </c>
      <c r="H4041" t="s">
        <v>2443</v>
      </c>
      <c r="I4041" t="s">
        <v>46</v>
      </c>
      <c r="J4041" t="s">
        <v>32</v>
      </c>
      <c r="K4041" t="s">
        <v>132</v>
      </c>
      <c r="L4041" t="s">
        <v>48</v>
      </c>
      <c r="M4041">
        <v>94110</v>
      </c>
      <c r="N4041" t="s">
        <v>49</v>
      </c>
      <c r="O4041" t="s">
        <v>3767</v>
      </c>
      <c r="P4041" t="s">
        <v>76</v>
      </c>
      <c r="Q4041" t="s">
        <v>689</v>
      </c>
      <c r="R4041" t="s">
        <v>3768</v>
      </c>
      <c r="S4041">
        <v>767.95200000000011</v>
      </c>
      <c r="T4041">
        <v>6</v>
      </c>
      <c r="U4041">
        <v>0.2</v>
      </c>
      <c r="V4041">
        <v>287.98199999999997</v>
      </c>
      <c r="W4041" s="6">
        <f t="shared" si="382"/>
        <v>0.37499999999999989</v>
      </c>
      <c r="X4041" s="4">
        <f t="shared" si="379"/>
        <v>47.996999999999993</v>
      </c>
      <c r="Y4041" s="4">
        <f t="shared" si="380"/>
        <v>127.99200000000002</v>
      </c>
      <c r="Z4041" s="4">
        <f t="shared" si="381"/>
        <v>159.99</v>
      </c>
      <c r="AA4041" s="4">
        <f t="shared" si="378"/>
        <v>153.59040000000005</v>
      </c>
    </row>
    <row r="4042" spans="1:27" x14ac:dyDescent="0.2">
      <c r="A4042">
        <v>4041</v>
      </c>
      <c r="B4042" t="s">
        <v>7184</v>
      </c>
      <c r="C4042" s="5">
        <v>42002</v>
      </c>
      <c r="D4042" s="5" t="str">
        <f t="shared" si="383"/>
        <v>2014-12</v>
      </c>
      <c r="E4042" s="5">
        <v>42006</v>
      </c>
      <c r="F4042" t="s">
        <v>55</v>
      </c>
      <c r="G4042" t="s">
        <v>2442</v>
      </c>
      <c r="H4042" t="s">
        <v>2443</v>
      </c>
      <c r="I4042" t="s">
        <v>46</v>
      </c>
      <c r="J4042" t="s">
        <v>32</v>
      </c>
      <c r="K4042" t="s">
        <v>132</v>
      </c>
      <c r="L4042" t="s">
        <v>48</v>
      </c>
      <c r="M4042">
        <v>94110</v>
      </c>
      <c r="N4042" t="s">
        <v>49</v>
      </c>
      <c r="O4042" t="s">
        <v>2224</v>
      </c>
      <c r="P4042" t="s">
        <v>51</v>
      </c>
      <c r="Q4042" t="s">
        <v>80</v>
      </c>
      <c r="R4042" t="s">
        <v>2225</v>
      </c>
      <c r="S4042">
        <v>14.352000000000002</v>
      </c>
      <c r="T4042">
        <v>3</v>
      </c>
      <c r="U4042">
        <v>0.2</v>
      </c>
      <c r="V4042">
        <v>4.6643999999999988</v>
      </c>
      <c r="W4042" s="6">
        <f t="shared" si="382"/>
        <v>0.32499999999999984</v>
      </c>
      <c r="X4042" s="4">
        <f t="shared" si="379"/>
        <v>1.5547999999999995</v>
      </c>
      <c r="Y4042" s="4">
        <f t="shared" si="380"/>
        <v>4.7840000000000007</v>
      </c>
      <c r="Z4042" s="4">
        <f t="shared" si="381"/>
        <v>5.98</v>
      </c>
      <c r="AA4042" s="4">
        <f t="shared" si="378"/>
        <v>2.8704000000000005</v>
      </c>
    </row>
    <row r="4043" spans="1:27" x14ac:dyDescent="0.2">
      <c r="A4043">
        <v>4042</v>
      </c>
      <c r="B4043" t="s">
        <v>7184</v>
      </c>
      <c r="C4043" s="5">
        <v>42002</v>
      </c>
      <c r="D4043" s="5" t="str">
        <f t="shared" si="383"/>
        <v>2014-12</v>
      </c>
      <c r="E4043" s="5">
        <v>42006</v>
      </c>
      <c r="F4043" t="s">
        <v>55</v>
      </c>
      <c r="G4043" t="s">
        <v>2442</v>
      </c>
      <c r="H4043" t="s">
        <v>2443</v>
      </c>
      <c r="I4043" t="s">
        <v>46</v>
      </c>
      <c r="J4043" t="s">
        <v>32</v>
      </c>
      <c r="K4043" t="s">
        <v>132</v>
      </c>
      <c r="L4043" t="s">
        <v>48</v>
      </c>
      <c r="M4043">
        <v>94110</v>
      </c>
      <c r="N4043" t="s">
        <v>49</v>
      </c>
      <c r="O4043" t="s">
        <v>2014</v>
      </c>
      <c r="P4043" t="s">
        <v>76</v>
      </c>
      <c r="Q4043" t="s">
        <v>77</v>
      </c>
      <c r="R4043" t="s">
        <v>2015</v>
      </c>
      <c r="S4043">
        <v>191.976</v>
      </c>
      <c r="T4043">
        <v>3</v>
      </c>
      <c r="U4043">
        <v>0.2</v>
      </c>
      <c r="V4043">
        <v>19.197599999999994</v>
      </c>
      <c r="W4043" s="6">
        <f t="shared" si="382"/>
        <v>9.9999999999999964E-2</v>
      </c>
      <c r="X4043" s="4">
        <f t="shared" si="379"/>
        <v>6.3991999999999978</v>
      </c>
      <c r="Y4043" s="4">
        <f t="shared" si="380"/>
        <v>63.991999999999997</v>
      </c>
      <c r="Z4043" s="4">
        <f t="shared" si="381"/>
        <v>79.989999999999981</v>
      </c>
      <c r="AA4043" s="4">
        <f t="shared" si="378"/>
        <v>38.395200000000003</v>
      </c>
    </row>
    <row r="4044" spans="1:27" x14ac:dyDescent="0.2">
      <c r="A4044">
        <v>4043</v>
      </c>
      <c r="B4044" t="s">
        <v>7184</v>
      </c>
      <c r="C4044" s="5">
        <v>42002</v>
      </c>
      <c r="D4044" s="5" t="str">
        <f t="shared" si="383"/>
        <v>2014-12</v>
      </c>
      <c r="E4044" s="5">
        <v>42006</v>
      </c>
      <c r="F4044" t="s">
        <v>55</v>
      </c>
      <c r="G4044" t="s">
        <v>2442</v>
      </c>
      <c r="H4044" t="s">
        <v>2443</v>
      </c>
      <c r="I4044" t="s">
        <v>46</v>
      </c>
      <c r="J4044" t="s">
        <v>32</v>
      </c>
      <c r="K4044" t="s">
        <v>132</v>
      </c>
      <c r="L4044" t="s">
        <v>48</v>
      </c>
      <c r="M4044">
        <v>94110</v>
      </c>
      <c r="N4044" t="s">
        <v>49</v>
      </c>
      <c r="O4044" t="s">
        <v>3640</v>
      </c>
      <c r="P4044" t="s">
        <v>51</v>
      </c>
      <c r="Q4044" t="s">
        <v>52</v>
      </c>
      <c r="R4044" t="s">
        <v>3641</v>
      </c>
      <c r="S4044">
        <v>274.77</v>
      </c>
      <c r="T4044">
        <v>9</v>
      </c>
      <c r="U4044">
        <v>0</v>
      </c>
      <c r="V4044">
        <v>126.39420000000001</v>
      </c>
      <c r="W4044" s="6">
        <f t="shared" si="382"/>
        <v>0.46000000000000008</v>
      </c>
      <c r="X4044" s="4">
        <f t="shared" si="379"/>
        <v>14.043800000000001</v>
      </c>
      <c r="Y4044" s="4">
        <f t="shared" si="380"/>
        <v>30.529999999999998</v>
      </c>
      <c r="Z4044" s="4">
        <f t="shared" si="381"/>
        <v>30.529999999999998</v>
      </c>
      <c r="AA4044" s="4">
        <f t="shared" si="378"/>
        <v>0</v>
      </c>
    </row>
    <row r="4045" spans="1:27" x14ac:dyDescent="0.2">
      <c r="A4045">
        <v>4044</v>
      </c>
      <c r="B4045" t="s">
        <v>7184</v>
      </c>
      <c r="C4045" s="5">
        <v>42002</v>
      </c>
      <c r="D4045" s="5" t="str">
        <f t="shared" si="383"/>
        <v>2014-12</v>
      </c>
      <c r="E4045" s="5">
        <v>42006</v>
      </c>
      <c r="F4045" t="s">
        <v>55</v>
      </c>
      <c r="G4045" t="s">
        <v>2442</v>
      </c>
      <c r="H4045" t="s">
        <v>2443</v>
      </c>
      <c r="I4045" t="s">
        <v>46</v>
      </c>
      <c r="J4045" t="s">
        <v>32</v>
      </c>
      <c r="K4045" t="s">
        <v>132</v>
      </c>
      <c r="L4045" t="s">
        <v>48</v>
      </c>
      <c r="M4045">
        <v>94110</v>
      </c>
      <c r="N4045" t="s">
        <v>49</v>
      </c>
      <c r="O4045" t="s">
        <v>6581</v>
      </c>
      <c r="P4045" t="s">
        <v>37</v>
      </c>
      <c r="Q4045" t="s">
        <v>70</v>
      </c>
      <c r="R4045" t="s">
        <v>6582</v>
      </c>
      <c r="S4045">
        <v>70.56</v>
      </c>
      <c r="T4045">
        <v>6</v>
      </c>
      <c r="U4045">
        <v>0</v>
      </c>
      <c r="V4045">
        <v>23.990399999999994</v>
      </c>
      <c r="W4045" s="6">
        <f t="shared" si="382"/>
        <v>0.33999999999999991</v>
      </c>
      <c r="X4045" s="4">
        <f t="shared" si="379"/>
        <v>3.9983999999999988</v>
      </c>
      <c r="Y4045" s="4">
        <f t="shared" si="380"/>
        <v>11.76</v>
      </c>
      <c r="Z4045" s="4">
        <f t="shared" si="381"/>
        <v>11.76</v>
      </c>
      <c r="AA4045" s="4">
        <f t="shared" si="378"/>
        <v>0</v>
      </c>
    </row>
    <row r="4046" spans="1:27" x14ac:dyDescent="0.2">
      <c r="A4046">
        <v>4045</v>
      </c>
      <c r="B4046" t="s">
        <v>7185</v>
      </c>
      <c r="C4046" s="5">
        <v>42180</v>
      </c>
      <c r="D4046" s="5" t="str">
        <f t="shared" si="383"/>
        <v>2015-06</v>
      </c>
      <c r="E4046" s="5">
        <v>42185</v>
      </c>
      <c r="F4046" t="s">
        <v>55</v>
      </c>
      <c r="G4046" t="s">
        <v>4550</v>
      </c>
      <c r="H4046" t="s">
        <v>4551</v>
      </c>
      <c r="I4046" t="s">
        <v>31</v>
      </c>
      <c r="J4046" t="s">
        <v>32</v>
      </c>
      <c r="K4046" t="s">
        <v>132</v>
      </c>
      <c r="L4046" t="s">
        <v>48</v>
      </c>
      <c r="M4046">
        <v>94110</v>
      </c>
      <c r="N4046" t="s">
        <v>49</v>
      </c>
      <c r="O4046" t="s">
        <v>2004</v>
      </c>
      <c r="P4046" t="s">
        <v>37</v>
      </c>
      <c r="Q4046" t="s">
        <v>70</v>
      </c>
      <c r="R4046" t="s">
        <v>2005</v>
      </c>
      <c r="S4046">
        <v>204.85</v>
      </c>
      <c r="T4046">
        <v>5</v>
      </c>
      <c r="U4046">
        <v>0</v>
      </c>
      <c r="V4046">
        <v>57.358000000000011</v>
      </c>
      <c r="W4046" s="6">
        <f t="shared" si="382"/>
        <v>0.28000000000000008</v>
      </c>
      <c r="X4046" s="4">
        <f t="shared" si="379"/>
        <v>11.471600000000002</v>
      </c>
      <c r="Y4046" s="4">
        <f t="shared" si="380"/>
        <v>40.97</v>
      </c>
      <c r="Z4046" s="4">
        <f t="shared" si="381"/>
        <v>40.97</v>
      </c>
      <c r="AA4046" s="4">
        <f t="shared" si="378"/>
        <v>0</v>
      </c>
    </row>
    <row r="4047" spans="1:27" x14ac:dyDescent="0.2">
      <c r="A4047">
        <v>4046</v>
      </c>
      <c r="B4047" t="s">
        <v>7186</v>
      </c>
      <c r="C4047" s="5">
        <v>42096</v>
      </c>
      <c r="D4047" s="5" t="str">
        <f t="shared" si="383"/>
        <v>2015-04</v>
      </c>
      <c r="E4047" s="5">
        <v>42101</v>
      </c>
      <c r="F4047" t="s">
        <v>55</v>
      </c>
      <c r="G4047" t="s">
        <v>6369</v>
      </c>
      <c r="H4047" t="s">
        <v>6370</v>
      </c>
      <c r="I4047" t="s">
        <v>46</v>
      </c>
      <c r="J4047" t="s">
        <v>32</v>
      </c>
      <c r="K4047" t="s">
        <v>189</v>
      </c>
      <c r="L4047" t="s">
        <v>109</v>
      </c>
      <c r="M4047">
        <v>77070</v>
      </c>
      <c r="N4047" t="s">
        <v>110</v>
      </c>
      <c r="O4047" t="s">
        <v>3087</v>
      </c>
      <c r="P4047" t="s">
        <v>51</v>
      </c>
      <c r="Q4047" t="s">
        <v>80</v>
      </c>
      <c r="R4047" t="s">
        <v>3088</v>
      </c>
      <c r="S4047">
        <v>9.155999999999997</v>
      </c>
      <c r="T4047">
        <v>3</v>
      </c>
      <c r="U4047">
        <v>0.8</v>
      </c>
      <c r="V4047">
        <v>-13.734000000000002</v>
      </c>
      <c r="W4047" s="6">
        <f t="shared" si="382"/>
        <v>-1.5000000000000007</v>
      </c>
      <c r="X4047" s="4">
        <f t="shared" si="379"/>
        <v>-4.5780000000000003</v>
      </c>
      <c r="Y4047" s="4">
        <f t="shared" si="380"/>
        <v>3.0519999999999992</v>
      </c>
      <c r="Z4047" s="4">
        <f t="shared" si="381"/>
        <v>15.259999999999998</v>
      </c>
      <c r="AA4047" s="4">
        <f t="shared" si="378"/>
        <v>7.324799999999998</v>
      </c>
    </row>
    <row r="4048" spans="1:27" x14ac:dyDescent="0.2">
      <c r="A4048">
        <v>4047</v>
      </c>
      <c r="B4048" t="s">
        <v>7187</v>
      </c>
      <c r="C4048" s="5">
        <v>43029</v>
      </c>
      <c r="D4048" s="5" t="str">
        <f t="shared" si="383"/>
        <v>2017-10</v>
      </c>
      <c r="E4048" s="5">
        <v>43033</v>
      </c>
      <c r="F4048" t="s">
        <v>55</v>
      </c>
      <c r="G4048" t="s">
        <v>7120</v>
      </c>
      <c r="H4048" t="s">
        <v>7121</v>
      </c>
      <c r="I4048" t="s">
        <v>31</v>
      </c>
      <c r="J4048" t="s">
        <v>32</v>
      </c>
      <c r="K4048" t="s">
        <v>308</v>
      </c>
      <c r="L4048" t="s">
        <v>216</v>
      </c>
      <c r="M4048">
        <v>60653</v>
      </c>
      <c r="N4048" t="s">
        <v>110</v>
      </c>
      <c r="O4048" t="s">
        <v>3193</v>
      </c>
      <c r="P4048" t="s">
        <v>51</v>
      </c>
      <c r="Q4048" t="s">
        <v>83</v>
      </c>
      <c r="R4048" t="s">
        <v>3194</v>
      </c>
      <c r="S4048">
        <v>23.991999999999994</v>
      </c>
      <c r="T4048">
        <v>2</v>
      </c>
      <c r="U4048">
        <v>0.8</v>
      </c>
      <c r="V4048">
        <v>-62.379199999999997</v>
      </c>
      <c r="W4048" s="6">
        <f t="shared" si="382"/>
        <v>-2.6000000000000005</v>
      </c>
      <c r="X4048" s="4">
        <f t="shared" si="379"/>
        <v>-31.189599999999999</v>
      </c>
      <c r="Y4048" s="4">
        <f t="shared" si="380"/>
        <v>11.995999999999997</v>
      </c>
      <c r="Z4048" s="4">
        <f t="shared" si="381"/>
        <v>59.98</v>
      </c>
      <c r="AA4048" s="4">
        <f t="shared" si="378"/>
        <v>19.193599999999996</v>
      </c>
    </row>
    <row r="4049" spans="1:27" x14ac:dyDescent="0.2">
      <c r="A4049">
        <v>4048</v>
      </c>
      <c r="B4049" t="s">
        <v>7188</v>
      </c>
      <c r="C4049" s="5">
        <v>42201</v>
      </c>
      <c r="D4049" s="5" t="str">
        <f t="shared" si="383"/>
        <v>2015-07</v>
      </c>
      <c r="E4049" s="5">
        <v>42204</v>
      </c>
      <c r="F4049" t="s">
        <v>193</v>
      </c>
      <c r="G4049" t="s">
        <v>6996</v>
      </c>
      <c r="H4049" t="s">
        <v>6997</v>
      </c>
      <c r="I4049" t="s">
        <v>46</v>
      </c>
      <c r="J4049" t="s">
        <v>32</v>
      </c>
      <c r="K4049" t="s">
        <v>271</v>
      </c>
      <c r="L4049" t="s">
        <v>272</v>
      </c>
      <c r="M4049">
        <v>10035</v>
      </c>
      <c r="N4049" t="s">
        <v>153</v>
      </c>
      <c r="O4049" t="s">
        <v>3863</v>
      </c>
      <c r="P4049" t="s">
        <v>51</v>
      </c>
      <c r="Q4049" t="s">
        <v>95</v>
      </c>
      <c r="R4049" t="s">
        <v>3864</v>
      </c>
      <c r="S4049">
        <v>80.88</v>
      </c>
      <c r="T4049">
        <v>3</v>
      </c>
      <c r="U4049">
        <v>0</v>
      </c>
      <c r="V4049">
        <v>39.6312</v>
      </c>
      <c r="W4049" s="6">
        <f t="shared" si="382"/>
        <v>0.49000000000000005</v>
      </c>
      <c r="X4049" s="4">
        <f t="shared" si="379"/>
        <v>13.2104</v>
      </c>
      <c r="Y4049" s="4">
        <f t="shared" si="380"/>
        <v>26.959999999999997</v>
      </c>
      <c r="Z4049" s="4">
        <f t="shared" si="381"/>
        <v>26.959999999999997</v>
      </c>
      <c r="AA4049" s="4">
        <f t="shared" si="378"/>
        <v>0</v>
      </c>
    </row>
    <row r="4050" spans="1:27" x14ac:dyDescent="0.2">
      <c r="A4050">
        <v>4049</v>
      </c>
      <c r="B4050" t="s">
        <v>7188</v>
      </c>
      <c r="C4050" s="5">
        <v>42201</v>
      </c>
      <c r="D4050" s="5" t="str">
        <f t="shared" si="383"/>
        <v>2015-07</v>
      </c>
      <c r="E4050" s="5">
        <v>42204</v>
      </c>
      <c r="F4050" t="s">
        <v>193</v>
      </c>
      <c r="G4050" t="s">
        <v>6996</v>
      </c>
      <c r="H4050" t="s">
        <v>6997</v>
      </c>
      <c r="I4050" t="s">
        <v>46</v>
      </c>
      <c r="J4050" t="s">
        <v>32</v>
      </c>
      <c r="K4050" t="s">
        <v>271</v>
      </c>
      <c r="L4050" t="s">
        <v>272</v>
      </c>
      <c r="M4050">
        <v>10035</v>
      </c>
      <c r="N4050" t="s">
        <v>153</v>
      </c>
      <c r="O4050" t="s">
        <v>3423</v>
      </c>
      <c r="P4050" t="s">
        <v>76</v>
      </c>
      <c r="Q4050" t="s">
        <v>166</v>
      </c>
      <c r="R4050" t="s">
        <v>3424</v>
      </c>
      <c r="S4050">
        <v>599.9</v>
      </c>
      <c r="T4050">
        <v>10</v>
      </c>
      <c r="U4050">
        <v>0</v>
      </c>
      <c r="V4050">
        <v>191.96799999999996</v>
      </c>
      <c r="W4050" s="6">
        <f t="shared" si="382"/>
        <v>0.31999999999999995</v>
      </c>
      <c r="X4050" s="4">
        <f t="shared" si="379"/>
        <v>19.196799999999996</v>
      </c>
      <c r="Y4050" s="4">
        <f t="shared" si="380"/>
        <v>59.989999999999995</v>
      </c>
      <c r="Z4050" s="4">
        <f t="shared" si="381"/>
        <v>59.989999999999995</v>
      </c>
      <c r="AA4050" s="4">
        <f t="shared" si="378"/>
        <v>0</v>
      </c>
    </row>
    <row r="4051" spans="1:27" x14ac:dyDescent="0.2">
      <c r="A4051">
        <v>4050</v>
      </c>
      <c r="B4051" t="s">
        <v>7189</v>
      </c>
      <c r="C4051" s="5">
        <v>42910</v>
      </c>
      <c r="D4051" s="5" t="str">
        <f t="shared" si="383"/>
        <v>2017-06</v>
      </c>
      <c r="E4051" s="5">
        <v>42912</v>
      </c>
      <c r="F4051" t="s">
        <v>28</v>
      </c>
      <c r="G4051" t="s">
        <v>5935</v>
      </c>
      <c r="H4051" t="s">
        <v>5936</v>
      </c>
      <c r="I4051" t="s">
        <v>31</v>
      </c>
      <c r="J4051" t="s">
        <v>32</v>
      </c>
      <c r="K4051" t="s">
        <v>271</v>
      </c>
      <c r="L4051" t="s">
        <v>272</v>
      </c>
      <c r="M4051">
        <v>10011</v>
      </c>
      <c r="N4051" t="s">
        <v>153</v>
      </c>
      <c r="O4051" t="s">
        <v>2890</v>
      </c>
      <c r="P4051" t="s">
        <v>37</v>
      </c>
      <c r="Q4051" t="s">
        <v>70</v>
      </c>
      <c r="R4051" t="s">
        <v>2891</v>
      </c>
      <c r="S4051">
        <v>276.69</v>
      </c>
      <c r="T4051">
        <v>3</v>
      </c>
      <c r="U4051">
        <v>0</v>
      </c>
      <c r="V4051">
        <v>49.804199999999994</v>
      </c>
      <c r="W4051" s="6">
        <f t="shared" si="382"/>
        <v>0.18</v>
      </c>
      <c r="X4051" s="4">
        <f t="shared" si="379"/>
        <v>16.601399999999998</v>
      </c>
      <c r="Y4051" s="4">
        <f t="shared" si="380"/>
        <v>92.23</v>
      </c>
      <c r="Z4051" s="4">
        <f t="shared" si="381"/>
        <v>92.23</v>
      </c>
      <c r="AA4051" s="4">
        <f t="shared" si="378"/>
        <v>0</v>
      </c>
    </row>
    <row r="4052" spans="1:27" x14ac:dyDescent="0.2">
      <c r="A4052">
        <v>4051</v>
      </c>
      <c r="B4052" t="s">
        <v>7189</v>
      </c>
      <c r="C4052" s="5">
        <v>42910</v>
      </c>
      <c r="D4052" s="5" t="str">
        <f t="shared" si="383"/>
        <v>2017-06</v>
      </c>
      <c r="E4052" s="5">
        <v>42912</v>
      </c>
      <c r="F4052" t="s">
        <v>28</v>
      </c>
      <c r="G4052" t="s">
        <v>5935</v>
      </c>
      <c r="H4052" t="s">
        <v>5936</v>
      </c>
      <c r="I4052" t="s">
        <v>31</v>
      </c>
      <c r="J4052" t="s">
        <v>32</v>
      </c>
      <c r="K4052" t="s">
        <v>271</v>
      </c>
      <c r="L4052" t="s">
        <v>272</v>
      </c>
      <c r="M4052">
        <v>10011</v>
      </c>
      <c r="N4052" t="s">
        <v>153</v>
      </c>
      <c r="O4052" t="s">
        <v>1092</v>
      </c>
      <c r="P4052" t="s">
        <v>37</v>
      </c>
      <c r="Q4052" t="s">
        <v>41</v>
      </c>
      <c r="R4052" t="s">
        <v>1093</v>
      </c>
      <c r="S4052">
        <v>172.76400000000001</v>
      </c>
      <c r="T4052">
        <v>2</v>
      </c>
      <c r="U4052">
        <v>0.1</v>
      </c>
      <c r="V4052">
        <v>32.633200000000016</v>
      </c>
      <c r="W4052" s="6">
        <f t="shared" si="382"/>
        <v>0.18888888888888897</v>
      </c>
      <c r="X4052" s="4">
        <f t="shared" si="379"/>
        <v>16.316600000000008</v>
      </c>
      <c r="Y4052" s="4">
        <f t="shared" si="380"/>
        <v>86.382000000000005</v>
      </c>
      <c r="Z4052" s="4">
        <f t="shared" si="381"/>
        <v>95.98</v>
      </c>
      <c r="AA4052" s="4">
        <f t="shared" si="378"/>
        <v>17.276400000000002</v>
      </c>
    </row>
    <row r="4053" spans="1:27" x14ac:dyDescent="0.2">
      <c r="A4053">
        <v>4052</v>
      </c>
      <c r="B4053" t="s">
        <v>7190</v>
      </c>
      <c r="C4053" s="5">
        <v>41911</v>
      </c>
      <c r="D4053" s="5" t="str">
        <f t="shared" si="383"/>
        <v>2014-09</v>
      </c>
      <c r="E4053" s="5">
        <v>41915</v>
      </c>
      <c r="F4053" t="s">
        <v>55</v>
      </c>
      <c r="G4053" t="s">
        <v>3532</v>
      </c>
      <c r="H4053" t="s">
        <v>3533</v>
      </c>
      <c r="I4053" t="s">
        <v>46</v>
      </c>
      <c r="J4053" t="s">
        <v>32</v>
      </c>
      <c r="K4053" t="s">
        <v>151</v>
      </c>
      <c r="L4053" t="s">
        <v>152</v>
      </c>
      <c r="M4053">
        <v>19134</v>
      </c>
      <c r="N4053" t="s">
        <v>153</v>
      </c>
      <c r="O4053" t="s">
        <v>5184</v>
      </c>
      <c r="P4053" t="s">
        <v>51</v>
      </c>
      <c r="Q4053" t="s">
        <v>73</v>
      </c>
      <c r="R4053" t="s">
        <v>5185</v>
      </c>
      <c r="S4053">
        <v>4.2240000000000002</v>
      </c>
      <c r="T4053">
        <v>3</v>
      </c>
      <c r="U4053">
        <v>0.2</v>
      </c>
      <c r="V4053">
        <v>1.4783999999999997</v>
      </c>
      <c r="W4053" s="6">
        <f t="shared" si="382"/>
        <v>0.34999999999999992</v>
      </c>
      <c r="X4053" s="4">
        <f t="shared" si="379"/>
        <v>0.4927999999999999</v>
      </c>
      <c r="Y4053" s="4">
        <f t="shared" si="380"/>
        <v>1.4080000000000001</v>
      </c>
      <c r="Z4053" s="4">
        <f t="shared" si="381"/>
        <v>1.7599999999999998</v>
      </c>
      <c r="AA4053" s="4">
        <f t="shared" si="378"/>
        <v>0.84480000000000011</v>
      </c>
    </row>
    <row r="4054" spans="1:27" x14ac:dyDescent="0.2">
      <c r="A4054">
        <v>4053</v>
      </c>
      <c r="B4054" t="s">
        <v>7190</v>
      </c>
      <c r="C4054" s="5">
        <v>41911</v>
      </c>
      <c r="D4054" s="5" t="str">
        <f t="shared" si="383"/>
        <v>2014-09</v>
      </c>
      <c r="E4054" s="5">
        <v>41915</v>
      </c>
      <c r="F4054" t="s">
        <v>55</v>
      </c>
      <c r="G4054" t="s">
        <v>3532</v>
      </c>
      <c r="H4054" t="s">
        <v>3533</v>
      </c>
      <c r="I4054" t="s">
        <v>46</v>
      </c>
      <c r="J4054" t="s">
        <v>32</v>
      </c>
      <c r="K4054" t="s">
        <v>151</v>
      </c>
      <c r="L4054" t="s">
        <v>152</v>
      </c>
      <c r="M4054">
        <v>19134</v>
      </c>
      <c r="N4054" t="s">
        <v>153</v>
      </c>
      <c r="O4054" t="s">
        <v>4685</v>
      </c>
      <c r="P4054" t="s">
        <v>37</v>
      </c>
      <c r="Q4054" t="s">
        <v>61</v>
      </c>
      <c r="R4054" t="s">
        <v>4686</v>
      </c>
      <c r="S4054">
        <v>409.27199999999999</v>
      </c>
      <c r="T4054">
        <v>2</v>
      </c>
      <c r="U4054">
        <v>0.4</v>
      </c>
      <c r="V4054">
        <v>-81.854399999999998</v>
      </c>
      <c r="W4054" s="6">
        <f t="shared" si="382"/>
        <v>-0.2</v>
      </c>
      <c r="X4054" s="4">
        <f t="shared" si="379"/>
        <v>-40.927199999999999</v>
      </c>
      <c r="Y4054" s="4">
        <f t="shared" si="380"/>
        <v>204.636</v>
      </c>
      <c r="Z4054" s="4">
        <f t="shared" si="381"/>
        <v>341.06</v>
      </c>
      <c r="AA4054" s="4">
        <f t="shared" si="378"/>
        <v>163.7088</v>
      </c>
    </row>
    <row r="4055" spans="1:27" x14ac:dyDescent="0.2">
      <c r="A4055">
        <v>4054</v>
      </c>
      <c r="B4055" t="s">
        <v>7190</v>
      </c>
      <c r="C4055" s="5">
        <v>41911</v>
      </c>
      <c r="D4055" s="5" t="str">
        <f t="shared" si="383"/>
        <v>2014-09</v>
      </c>
      <c r="E4055" s="5">
        <v>41915</v>
      </c>
      <c r="F4055" t="s">
        <v>55</v>
      </c>
      <c r="G4055" t="s">
        <v>3532</v>
      </c>
      <c r="H4055" t="s">
        <v>3533</v>
      </c>
      <c r="I4055" t="s">
        <v>46</v>
      </c>
      <c r="J4055" t="s">
        <v>32</v>
      </c>
      <c r="K4055" t="s">
        <v>151</v>
      </c>
      <c r="L4055" t="s">
        <v>152</v>
      </c>
      <c r="M4055">
        <v>19134</v>
      </c>
      <c r="N4055" t="s">
        <v>153</v>
      </c>
      <c r="O4055" t="s">
        <v>7191</v>
      </c>
      <c r="P4055" t="s">
        <v>51</v>
      </c>
      <c r="Q4055" t="s">
        <v>52</v>
      </c>
      <c r="R4055" t="s">
        <v>7192</v>
      </c>
      <c r="S4055">
        <v>55.44</v>
      </c>
      <c r="T4055">
        <v>11</v>
      </c>
      <c r="U4055">
        <v>0.2</v>
      </c>
      <c r="V4055">
        <v>18.017999999999997</v>
      </c>
      <c r="W4055" s="6">
        <f t="shared" si="382"/>
        <v>0.32499999999999996</v>
      </c>
      <c r="X4055" s="4">
        <f t="shared" si="379"/>
        <v>1.6379999999999997</v>
      </c>
      <c r="Y4055" s="4">
        <f t="shared" si="380"/>
        <v>5.04</v>
      </c>
      <c r="Z4055" s="4">
        <f t="shared" si="381"/>
        <v>6.2999999999999989</v>
      </c>
      <c r="AA4055" s="4">
        <f t="shared" si="378"/>
        <v>11.088000000000001</v>
      </c>
    </row>
    <row r="4056" spans="1:27" x14ac:dyDescent="0.2">
      <c r="A4056">
        <v>4055</v>
      </c>
      <c r="B4056" t="s">
        <v>7190</v>
      </c>
      <c r="C4056" s="5">
        <v>41911</v>
      </c>
      <c r="D4056" s="5" t="str">
        <f t="shared" si="383"/>
        <v>2014-09</v>
      </c>
      <c r="E4056" s="5">
        <v>41915</v>
      </c>
      <c r="F4056" t="s">
        <v>55</v>
      </c>
      <c r="G4056" t="s">
        <v>3532</v>
      </c>
      <c r="H4056" t="s">
        <v>3533</v>
      </c>
      <c r="I4056" t="s">
        <v>46</v>
      </c>
      <c r="J4056" t="s">
        <v>32</v>
      </c>
      <c r="K4056" t="s">
        <v>151</v>
      </c>
      <c r="L4056" t="s">
        <v>152</v>
      </c>
      <c r="M4056">
        <v>19134</v>
      </c>
      <c r="N4056" t="s">
        <v>153</v>
      </c>
      <c r="O4056" t="s">
        <v>4909</v>
      </c>
      <c r="P4056" t="s">
        <v>51</v>
      </c>
      <c r="Q4056" t="s">
        <v>95</v>
      </c>
      <c r="R4056" t="s">
        <v>4910</v>
      </c>
      <c r="S4056">
        <v>20.928000000000001</v>
      </c>
      <c r="T4056">
        <v>4</v>
      </c>
      <c r="U4056">
        <v>0.2</v>
      </c>
      <c r="V4056">
        <v>6.8015999999999996</v>
      </c>
      <c r="W4056" s="6">
        <f t="shared" si="382"/>
        <v>0.32499999999999996</v>
      </c>
      <c r="X4056" s="4">
        <f t="shared" si="379"/>
        <v>1.7003999999999999</v>
      </c>
      <c r="Y4056" s="4">
        <f t="shared" si="380"/>
        <v>5.2320000000000002</v>
      </c>
      <c r="Z4056" s="4">
        <f t="shared" si="381"/>
        <v>6.54</v>
      </c>
      <c r="AA4056" s="4">
        <f t="shared" si="378"/>
        <v>4.1856</v>
      </c>
    </row>
    <row r="4057" spans="1:27" x14ac:dyDescent="0.2">
      <c r="A4057">
        <v>4056</v>
      </c>
      <c r="B4057" t="s">
        <v>7190</v>
      </c>
      <c r="C4057" s="5">
        <v>41911</v>
      </c>
      <c r="D4057" s="5" t="str">
        <f t="shared" si="383"/>
        <v>2014-09</v>
      </c>
      <c r="E4057" s="5">
        <v>41915</v>
      </c>
      <c r="F4057" t="s">
        <v>55</v>
      </c>
      <c r="G4057" t="s">
        <v>3532</v>
      </c>
      <c r="H4057" t="s">
        <v>3533</v>
      </c>
      <c r="I4057" t="s">
        <v>46</v>
      </c>
      <c r="J4057" t="s">
        <v>32</v>
      </c>
      <c r="K4057" t="s">
        <v>151</v>
      </c>
      <c r="L4057" t="s">
        <v>152</v>
      </c>
      <c r="M4057">
        <v>19134</v>
      </c>
      <c r="N4057" t="s">
        <v>153</v>
      </c>
      <c r="O4057" t="s">
        <v>1779</v>
      </c>
      <c r="P4057" t="s">
        <v>51</v>
      </c>
      <c r="Q4057" t="s">
        <v>64</v>
      </c>
      <c r="R4057" t="s">
        <v>1780</v>
      </c>
      <c r="S4057">
        <v>1801.6320000000001</v>
      </c>
      <c r="T4057">
        <v>6</v>
      </c>
      <c r="U4057">
        <v>0.2</v>
      </c>
      <c r="V4057">
        <v>-337.80600000000004</v>
      </c>
      <c r="W4057" s="6">
        <f t="shared" si="382"/>
        <v>-0.18750000000000003</v>
      </c>
      <c r="X4057" s="4">
        <f t="shared" si="379"/>
        <v>-56.301000000000009</v>
      </c>
      <c r="Y4057" s="4">
        <f t="shared" si="380"/>
        <v>300.27199999999999</v>
      </c>
      <c r="Z4057" s="4">
        <f t="shared" si="381"/>
        <v>375.34</v>
      </c>
      <c r="AA4057" s="4">
        <f t="shared" si="378"/>
        <v>360.32640000000004</v>
      </c>
    </row>
    <row r="4058" spans="1:27" x14ac:dyDescent="0.2">
      <c r="A4058">
        <v>4057</v>
      </c>
      <c r="B4058" t="s">
        <v>7190</v>
      </c>
      <c r="C4058" s="5">
        <v>41911</v>
      </c>
      <c r="D4058" s="5" t="str">
        <f t="shared" si="383"/>
        <v>2014-09</v>
      </c>
      <c r="E4058" s="5">
        <v>41915</v>
      </c>
      <c r="F4058" t="s">
        <v>55</v>
      </c>
      <c r="G4058" t="s">
        <v>3532</v>
      </c>
      <c r="H4058" t="s">
        <v>3533</v>
      </c>
      <c r="I4058" t="s">
        <v>46</v>
      </c>
      <c r="J4058" t="s">
        <v>32</v>
      </c>
      <c r="K4058" t="s">
        <v>151</v>
      </c>
      <c r="L4058" t="s">
        <v>152</v>
      </c>
      <c r="M4058">
        <v>19134</v>
      </c>
      <c r="N4058" t="s">
        <v>153</v>
      </c>
      <c r="O4058" t="s">
        <v>3237</v>
      </c>
      <c r="P4058" t="s">
        <v>37</v>
      </c>
      <c r="Q4058" t="s">
        <v>61</v>
      </c>
      <c r="R4058" t="s">
        <v>3238</v>
      </c>
      <c r="S4058">
        <v>67.175999999999988</v>
      </c>
      <c r="T4058">
        <v>1</v>
      </c>
      <c r="U4058">
        <v>0.4</v>
      </c>
      <c r="V4058">
        <v>-20.152800000000006</v>
      </c>
      <c r="W4058" s="6">
        <f t="shared" si="382"/>
        <v>-0.30000000000000016</v>
      </c>
      <c r="X4058" s="4">
        <f t="shared" si="379"/>
        <v>-20.152800000000006</v>
      </c>
      <c r="Y4058" s="4">
        <f t="shared" si="380"/>
        <v>67.175999999999988</v>
      </c>
      <c r="Z4058" s="4">
        <f t="shared" si="381"/>
        <v>111.95999999999998</v>
      </c>
      <c r="AA4058" s="4">
        <f t="shared" si="378"/>
        <v>26.870399999999997</v>
      </c>
    </row>
    <row r="4059" spans="1:27" x14ac:dyDescent="0.2">
      <c r="A4059">
        <v>4058</v>
      </c>
      <c r="B4059" t="s">
        <v>7193</v>
      </c>
      <c r="C4059" s="5">
        <v>41967</v>
      </c>
      <c r="D4059" s="5" t="str">
        <f t="shared" si="383"/>
        <v>2014-11</v>
      </c>
      <c r="E4059" s="5">
        <v>41971</v>
      </c>
      <c r="F4059" t="s">
        <v>55</v>
      </c>
      <c r="G4059" t="s">
        <v>1845</v>
      </c>
      <c r="H4059" t="s">
        <v>1846</v>
      </c>
      <c r="I4059" t="s">
        <v>31</v>
      </c>
      <c r="J4059" t="s">
        <v>32</v>
      </c>
      <c r="K4059" t="s">
        <v>308</v>
      </c>
      <c r="L4059" t="s">
        <v>216</v>
      </c>
      <c r="M4059">
        <v>60610</v>
      </c>
      <c r="N4059" t="s">
        <v>110</v>
      </c>
      <c r="O4059" t="s">
        <v>3011</v>
      </c>
      <c r="P4059" t="s">
        <v>51</v>
      </c>
      <c r="Q4059" t="s">
        <v>64</v>
      </c>
      <c r="R4059" t="s">
        <v>3012</v>
      </c>
      <c r="S4059">
        <v>646.20000000000005</v>
      </c>
      <c r="T4059">
        <v>5</v>
      </c>
      <c r="U4059">
        <v>0.2</v>
      </c>
      <c r="V4059">
        <v>-8.0774999999999864</v>
      </c>
      <c r="W4059" s="6">
        <f t="shared" si="382"/>
        <v>-1.2499999999999978E-2</v>
      </c>
      <c r="X4059" s="4">
        <f t="shared" si="379"/>
        <v>-1.6154999999999973</v>
      </c>
      <c r="Y4059" s="4">
        <f t="shared" si="380"/>
        <v>129.24</v>
      </c>
      <c r="Z4059" s="4">
        <f t="shared" si="381"/>
        <v>161.55000000000001</v>
      </c>
      <c r="AA4059" s="4">
        <f t="shared" si="378"/>
        <v>129.24</v>
      </c>
    </row>
    <row r="4060" spans="1:27" x14ac:dyDescent="0.2">
      <c r="A4060">
        <v>4059</v>
      </c>
      <c r="B4060" t="s">
        <v>7194</v>
      </c>
      <c r="C4060" s="5">
        <v>42328</v>
      </c>
      <c r="D4060" s="5" t="str">
        <f t="shared" si="383"/>
        <v>2015-11</v>
      </c>
      <c r="E4060" s="5">
        <v>42332</v>
      </c>
      <c r="F4060" t="s">
        <v>55</v>
      </c>
      <c r="G4060" t="s">
        <v>570</v>
      </c>
      <c r="H4060" t="s">
        <v>571</v>
      </c>
      <c r="I4060" t="s">
        <v>31</v>
      </c>
      <c r="J4060" t="s">
        <v>32</v>
      </c>
      <c r="K4060" t="s">
        <v>3212</v>
      </c>
      <c r="L4060" t="s">
        <v>48</v>
      </c>
      <c r="M4060">
        <v>94601</v>
      </c>
      <c r="N4060" t="s">
        <v>49</v>
      </c>
      <c r="O4060" t="s">
        <v>2796</v>
      </c>
      <c r="P4060" t="s">
        <v>76</v>
      </c>
      <c r="Q4060" t="s">
        <v>77</v>
      </c>
      <c r="R4060" t="s">
        <v>2797</v>
      </c>
      <c r="S4060">
        <v>72.744000000000014</v>
      </c>
      <c r="T4060">
        <v>7</v>
      </c>
      <c r="U4060">
        <v>0.2</v>
      </c>
      <c r="V4060">
        <v>-15.458100000000007</v>
      </c>
      <c r="W4060" s="6">
        <f t="shared" si="382"/>
        <v>-0.21250000000000005</v>
      </c>
      <c r="X4060" s="4">
        <f t="shared" si="379"/>
        <v>-2.2083000000000008</v>
      </c>
      <c r="Y4060" s="4">
        <f t="shared" si="380"/>
        <v>10.392000000000001</v>
      </c>
      <c r="Z4060" s="4">
        <f t="shared" si="381"/>
        <v>12.990000000000002</v>
      </c>
      <c r="AA4060" s="4">
        <f t="shared" si="378"/>
        <v>14.548800000000004</v>
      </c>
    </row>
    <row r="4061" spans="1:27" x14ac:dyDescent="0.2">
      <c r="A4061">
        <v>4060</v>
      </c>
      <c r="B4061" t="s">
        <v>7194</v>
      </c>
      <c r="C4061" s="5">
        <v>42328</v>
      </c>
      <c r="D4061" s="5" t="str">
        <f t="shared" si="383"/>
        <v>2015-11</v>
      </c>
      <c r="E4061" s="5">
        <v>42332</v>
      </c>
      <c r="F4061" t="s">
        <v>55</v>
      </c>
      <c r="G4061" t="s">
        <v>570</v>
      </c>
      <c r="H4061" t="s">
        <v>571</v>
      </c>
      <c r="I4061" t="s">
        <v>31</v>
      </c>
      <c r="J4061" t="s">
        <v>32</v>
      </c>
      <c r="K4061" t="s">
        <v>3212</v>
      </c>
      <c r="L4061" t="s">
        <v>48</v>
      </c>
      <c r="M4061">
        <v>94601</v>
      </c>
      <c r="N4061" t="s">
        <v>49</v>
      </c>
      <c r="O4061" t="s">
        <v>1817</v>
      </c>
      <c r="P4061" t="s">
        <v>37</v>
      </c>
      <c r="Q4061" t="s">
        <v>41</v>
      </c>
      <c r="R4061" t="s">
        <v>1818</v>
      </c>
      <c r="S4061">
        <v>572.16000000000008</v>
      </c>
      <c r="T4061">
        <v>3</v>
      </c>
      <c r="U4061">
        <v>0.2</v>
      </c>
      <c r="V4061">
        <v>35.759999999999962</v>
      </c>
      <c r="W4061" s="6">
        <f t="shared" si="382"/>
        <v>6.2499999999999924E-2</v>
      </c>
      <c r="X4061" s="4">
        <f t="shared" si="379"/>
        <v>11.919999999999987</v>
      </c>
      <c r="Y4061" s="4">
        <f t="shared" si="380"/>
        <v>190.72000000000003</v>
      </c>
      <c r="Z4061" s="4">
        <f t="shared" si="381"/>
        <v>238.4</v>
      </c>
      <c r="AA4061" s="4">
        <f t="shared" si="378"/>
        <v>114.43200000000002</v>
      </c>
    </row>
    <row r="4062" spans="1:27" x14ac:dyDescent="0.2">
      <c r="A4062">
        <v>4061</v>
      </c>
      <c r="B4062" t="s">
        <v>7195</v>
      </c>
      <c r="C4062" s="5">
        <v>42675</v>
      </c>
      <c r="D4062" s="5" t="str">
        <f t="shared" si="383"/>
        <v>2016-11</v>
      </c>
      <c r="E4062" s="5">
        <v>42681</v>
      </c>
      <c r="F4062" t="s">
        <v>55</v>
      </c>
      <c r="G4062" t="s">
        <v>1665</v>
      </c>
      <c r="H4062" t="s">
        <v>1666</v>
      </c>
      <c r="I4062" t="s">
        <v>31</v>
      </c>
      <c r="J4062" t="s">
        <v>32</v>
      </c>
      <c r="K4062" t="s">
        <v>308</v>
      </c>
      <c r="L4062" t="s">
        <v>216</v>
      </c>
      <c r="M4062">
        <v>60610</v>
      </c>
      <c r="N4062" t="s">
        <v>110</v>
      </c>
      <c r="O4062" t="s">
        <v>2827</v>
      </c>
      <c r="P4062" t="s">
        <v>76</v>
      </c>
      <c r="Q4062" t="s">
        <v>166</v>
      </c>
      <c r="R4062" t="s">
        <v>2828</v>
      </c>
      <c r="S4062">
        <v>68.111999999999995</v>
      </c>
      <c r="T4062">
        <v>3</v>
      </c>
      <c r="U4062">
        <v>0.2</v>
      </c>
      <c r="V4062">
        <v>17.879399999999997</v>
      </c>
      <c r="W4062" s="6">
        <f t="shared" si="382"/>
        <v>0.26249999999999996</v>
      </c>
      <c r="X4062" s="4">
        <f t="shared" si="379"/>
        <v>5.9597999999999987</v>
      </c>
      <c r="Y4062" s="4">
        <f t="shared" si="380"/>
        <v>22.703999999999997</v>
      </c>
      <c r="Z4062" s="4">
        <f t="shared" si="381"/>
        <v>28.379999999999992</v>
      </c>
      <c r="AA4062" s="4">
        <f t="shared" si="378"/>
        <v>13.622399999999999</v>
      </c>
    </row>
    <row r="4063" spans="1:27" x14ac:dyDescent="0.2">
      <c r="A4063">
        <v>4062</v>
      </c>
      <c r="B4063" t="s">
        <v>7196</v>
      </c>
      <c r="C4063" s="5">
        <v>42264</v>
      </c>
      <c r="D4063" s="5" t="str">
        <f t="shared" si="383"/>
        <v>2015-09</v>
      </c>
      <c r="E4063" s="5">
        <v>42267</v>
      </c>
      <c r="F4063" t="s">
        <v>193</v>
      </c>
      <c r="G4063" t="s">
        <v>6369</v>
      </c>
      <c r="H4063" t="s">
        <v>6370</v>
      </c>
      <c r="I4063" t="s">
        <v>46</v>
      </c>
      <c r="J4063" t="s">
        <v>32</v>
      </c>
      <c r="K4063" t="s">
        <v>100</v>
      </c>
      <c r="L4063" t="s">
        <v>101</v>
      </c>
      <c r="M4063">
        <v>98105</v>
      </c>
      <c r="N4063" t="s">
        <v>49</v>
      </c>
      <c r="O4063" t="s">
        <v>4507</v>
      </c>
      <c r="P4063" t="s">
        <v>51</v>
      </c>
      <c r="Q4063" t="s">
        <v>80</v>
      </c>
      <c r="R4063" t="s">
        <v>4508</v>
      </c>
      <c r="S4063">
        <v>25.031999999999996</v>
      </c>
      <c r="T4063">
        <v>3</v>
      </c>
      <c r="U4063">
        <v>0.2</v>
      </c>
      <c r="V4063">
        <v>7.822499999999998</v>
      </c>
      <c r="W4063" s="6">
        <f t="shared" si="382"/>
        <v>0.31249999999999994</v>
      </c>
      <c r="X4063" s="4">
        <f t="shared" si="379"/>
        <v>2.6074999999999995</v>
      </c>
      <c r="Y4063" s="4">
        <f t="shared" si="380"/>
        <v>8.3439999999999994</v>
      </c>
      <c r="Z4063" s="4">
        <f t="shared" si="381"/>
        <v>10.429999999999996</v>
      </c>
      <c r="AA4063" s="4">
        <f t="shared" si="378"/>
        <v>5.0063999999999993</v>
      </c>
    </row>
    <row r="4064" spans="1:27" x14ac:dyDescent="0.2">
      <c r="A4064">
        <v>4063</v>
      </c>
      <c r="B4064" t="s">
        <v>7197</v>
      </c>
      <c r="C4064" s="5">
        <v>42439</v>
      </c>
      <c r="D4064" s="5" t="str">
        <f t="shared" si="383"/>
        <v>2016-03</v>
      </c>
      <c r="E4064" s="5">
        <v>42443</v>
      </c>
      <c r="F4064" t="s">
        <v>55</v>
      </c>
      <c r="G4064" t="s">
        <v>3564</v>
      </c>
      <c r="H4064" t="s">
        <v>3565</v>
      </c>
      <c r="I4064" t="s">
        <v>31</v>
      </c>
      <c r="J4064" t="s">
        <v>32</v>
      </c>
      <c r="K4064" t="s">
        <v>151</v>
      </c>
      <c r="L4064" t="s">
        <v>152</v>
      </c>
      <c r="M4064">
        <v>19143</v>
      </c>
      <c r="N4064" t="s">
        <v>153</v>
      </c>
      <c r="O4064" t="s">
        <v>4961</v>
      </c>
      <c r="P4064" t="s">
        <v>76</v>
      </c>
      <c r="Q4064" t="s">
        <v>166</v>
      </c>
      <c r="R4064" t="s">
        <v>4962</v>
      </c>
      <c r="S4064">
        <v>39.992000000000004</v>
      </c>
      <c r="T4064">
        <v>1</v>
      </c>
      <c r="U4064">
        <v>0.2</v>
      </c>
      <c r="V4064">
        <v>7.4984999999999964</v>
      </c>
      <c r="W4064" s="6">
        <f t="shared" si="382"/>
        <v>0.18749999999999989</v>
      </c>
      <c r="X4064" s="4">
        <f t="shared" si="379"/>
        <v>7.4984999999999964</v>
      </c>
      <c r="Y4064" s="4">
        <f t="shared" si="380"/>
        <v>39.992000000000004</v>
      </c>
      <c r="Z4064" s="4">
        <f t="shared" si="381"/>
        <v>49.99</v>
      </c>
      <c r="AA4064" s="4">
        <f t="shared" si="378"/>
        <v>7.9984000000000011</v>
      </c>
    </row>
    <row r="4065" spans="1:27" x14ac:dyDescent="0.2">
      <c r="A4065">
        <v>4064</v>
      </c>
      <c r="B4065" t="s">
        <v>7198</v>
      </c>
      <c r="C4065" s="5">
        <v>41813</v>
      </c>
      <c r="D4065" s="5" t="str">
        <f t="shared" si="383"/>
        <v>2014-06</v>
      </c>
      <c r="E4065" s="5">
        <v>41816</v>
      </c>
      <c r="F4065" t="s">
        <v>193</v>
      </c>
      <c r="G4065" t="s">
        <v>5992</v>
      </c>
      <c r="H4065" t="s">
        <v>5993</v>
      </c>
      <c r="I4065" t="s">
        <v>31</v>
      </c>
      <c r="J4065" t="s">
        <v>32</v>
      </c>
      <c r="K4065" t="s">
        <v>92</v>
      </c>
      <c r="L4065" t="s">
        <v>93</v>
      </c>
      <c r="M4065">
        <v>28027</v>
      </c>
      <c r="N4065" t="s">
        <v>35</v>
      </c>
      <c r="O4065" t="s">
        <v>7199</v>
      </c>
      <c r="P4065" t="s">
        <v>51</v>
      </c>
      <c r="Q4065" t="s">
        <v>73</v>
      </c>
      <c r="R4065" t="s">
        <v>4238</v>
      </c>
      <c r="S4065">
        <v>20.015999999999998</v>
      </c>
      <c r="T4065">
        <v>9</v>
      </c>
      <c r="U4065">
        <v>0.2</v>
      </c>
      <c r="V4065">
        <v>1.7514000000000003</v>
      </c>
      <c r="W4065" s="6">
        <f t="shared" si="382"/>
        <v>8.7500000000000022E-2</v>
      </c>
      <c r="X4065" s="4">
        <f t="shared" si="379"/>
        <v>0.19460000000000002</v>
      </c>
      <c r="Y4065" s="4">
        <f t="shared" si="380"/>
        <v>2.2239999999999998</v>
      </c>
      <c r="Z4065" s="4">
        <f t="shared" si="381"/>
        <v>2.78</v>
      </c>
      <c r="AA4065" s="4">
        <f t="shared" si="378"/>
        <v>4.0031999999999996</v>
      </c>
    </row>
    <row r="4066" spans="1:27" x14ac:dyDescent="0.2">
      <c r="A4066">
        <v>4065</v>
      </c>
      <c r="B4066" t="s">
        <v>7198</v>
      </c>
      <c r="C4066" s="5">
        <v>41813</v>
      </c>
      <c r="D4066" s="5" t="str">
        <f t="shared" si="383"/>
        <v>2014-06</v>
      </c>
      <c r="E4066" s="5">
        <v>41816</v>
      </c>
      <c r="F4066" t="s">
        <v>193</v>
      </c>
      <c r="G4066" t="s">
        <v>5992</v>
      </c>
      <c r="H4066" t="s">
        <v>5993</v>
      </c>
      <c r="I4066" t="s">
        <v>31</v>
      </c>
      <c r="J4066" t="s">
        <v>32</v>
      </c>
      <c r="K4066" t="s">
        <v>92</v>
      </c>
      <c r="L4066" t="s">
        <v>93</v>
      </c>
      <c r="M4066">
        <v>28027</v>
      </c>
      <c r="N4066" t="s">
        <v>35</v>
      </c>
      <c r="O4066" t="s">
        <v>6827</v>
      </c>
      <c r="P4066" t="s">
        <v>51</v>
      </c>
      <c r="Q4066" t="s">
        <v>584</v>
      </c>
      <c r="R4066" t="s">
        <v>6828</v>
      </c>
      <c r="S4066">
        <v>3.1040000000000001</v>
      </c>
      <c r="T4066">
        <v>1</v>
      </c>
      <c r="U4066">
        <v>0.2</v>
      </c>
      <c r="V4066">
        <v>0.34919999999999951</v>
      </c>
      <c r="W4066" s="6">
        <f t="shared" si="382"/>
        <v>0.11249999999999984</v>
      </c>
      <c r="X4066" s="4">
        <f t="shared" si="379"/>
        <v>0.34919999999999951</v>
      </c>
      <c r="Y4066" s="4">
        <f t="shared" si="380"/>
        <v>3.1040000000000001</v>
      </c>
      <c r="Z4066" s="4">
        <f t="shared" si="381"/>
        <v>3.88</v>
      </c>
      <c r="AA4066" s="4">
        <f t="shared" si="378"/>
        <v>0.62080000000000002</v>
      </c>
    </row>
    <row r="4067" spans="1:27" x14ac:dyDescent="0.2">
      <c r="A4067">
        <v>4066</v>
      </c>
      <c r="B4067" t="s">
        <v>7200</v>
      </c>
      <c r="C4067" s="5">
        <v>41944</v>
      </c>
      <c r="D4067" s="5" t="str">
        <f t="shared" si="383"/>
        <v>2014-11</v>
      </c>
      <c r="E4067" s="5">
        <v>41948</v>
      </c>
      <c r="F4067" t="s">
        <v>55</v>
      </c>
      <c r="G4067" t="s">
        <v>1513</v>
      </c>
      <c r="H4067" t="s">
        <v>1514</v>
      </c>
      <c r="I4067" t="s">
        <v>46</v>
      </c>
      <c r="J4067" t="s">
        <v>32</v>
      </c>
      <c r="K4067" t="s">
        <v>472</v>
      </c>
      <c r="L4067" t="s">
        <v>93</v>
      </c>
      <c r="M4067">
        <v>28205</v>
      </c>
      <c r="N4067" t="s">
        <v>35</v>
      </c>
      <c r="O4067" t="s">
        <v>4003</v>
      </c>
      <c r="P4067" t="s">
        <v>51</v>
      </c>
      <c r="Q4067" t="s">
        <v>274</v>
      </c>
      <c r="R4067" t="s">
        <v>568</v>
      </c>
      <c r="S4067">
        <v>7.52</v>
      </c>
      <c r="T4067">
        <v>5</v>
      </c>
      <c r="U4067">
        <v>0.2</v>
      </c>
      <c r="V4067">
        <v>1.4099999999999997</v>
      </c>
      <c r="W4067" s="6">
        <f t="shared" si="382"/>
        <v>0.18749999999999997</v>
      </c>
      <c r="X4067" s="4">
        <f t="shared" si="379"/>
        <v>0.28199999999999992</v>
      </c>
      <c r="Y4067" s="4">
        <f t="shared" si="380"/>
        <v>1.504</v>
      </c>
      <c r="Z4067" s="4">
        <f t="shared" si="381"/>
        <v>1.88</v>
      </c>
      <c r="AA4067" s="4">
        <f t="shared" si="378"/>
        <v>1.504</v>
      </c>
    </row>
    <row r="4068" spans="1:27" x14ac:dyDescent="0.2">
      <c r="A4068">
        <v>4067</v>
      </c>
      <c r="B4068" t="s">
        <v>7200</v>
      </c>
      <c r="C4068" s="5">
        <v>41944</v>
      </c>
      <c r="D4068" s="5" t="str">
        <f t="shared" si="383"/>
        <v>2014-11</v>
      </c>
      <c r="E4068" s="5">
        <v>41948</v>
      </c>
      <c r="F4068" t="s">
        <v>55</v>
      </c>
      <c r="G4068" t="s">
        <v>1513</v>
      </c>
      <c r="H4068" t="s">
        <v>1514</v>
      </c>
      <c r="I4068" t="s">
        <v>46</v>
      </c>
      <c r="J4068" t="s">
        <v>32</v>
      </c>
      <c r="K4068" t="s">
        <v>472</v>
      </c>
      <c r="L4068" t="s">
        <v>93</v>
      </c>
      <c r="M4068">
        <v>28205</v>
      </c>
      <c r="N4068" t="s">
        <v>35</v>
      </c>
      <c r="O4068" t="s">
        <v>3964</v>
      </c>
      <c r="P4068" t="s">
        <v>51</v>
      </c>
      <c r="Q4068" t="s">
        <v>73</v>
      </c>
      <c r="R4068" t="s">
        <v>3965</v>
      </c>
      <c r="S4068">
        <v>10.272000000000002</v>
      </c>
      <c r="T4068">
        <v>3</v>
      </c>
      <c r="U4068">
        <v>0.2</v>
      </c>
      <c r="V4068">
        <v>0.89880000000000004</v>
      </c>
      <c r="W4068" s="6">
        <f t="shared" si="382"/>
        <v>8.7499999999999981E-2</v>
      </c>
      <c r="X4068" s="4">
        <f t="shared" si="379"/>
        <v>0.29960000000000003</v>
      </c>
      <c r="Y4068" s="4">
        <f t="shared" si="380"/>
        <v>3.4240000000000008</v>
      </c>
      <c r="Z4068" s="4">
        <f t="shared" si="381"/>
        <v>4.28</v>
      </c>
      <c r="AA4068" s="4">
        <f t="shared" si="378"/>
        <v>2.0544000000000007</v>
      </c>
    </row>
    <row r="4069" spans="1:27" x14ac:dyDescent="0.2">
      <c r="A4069">
        <v>4068</v>
      </c>
      <c r="B4069" t="s">
        <v>7200</v>
      </c>
      <c r="C4069" s="5">
        <v>41944</v>
      </c>
      <c r="D4069" s="5" t="str">
        <f t="shared" si="383"/>
        <v>2014-11</v>
      </c>
      <c r="E4069" s="5">
        <v>41948</v>
      </c>
      <c r="F4069" t="s">
        <v>55</v>
      </c>
      <c r="G4069" t="s">
        <v>1513</v>
      </c>
      <c r="H4069" t="s">
        <v>1514</v>
      </c>
      <c r="I4069" t="s">
        <v>46</v>
      </c>
      <c r="J4069" t="s">
        <v>32</v>
      </c>
      <c r="K4069" t="s">
        <v>472</v>
      </c>
      <c r="L4069" t="s">
        <v>93</v>
      </c>
      <c r="M4069">
        <v>28205</v>
      </c>
      <c r="N4069" t="s">
        <v>35</v>
      </c>
      <c r="O4069" t="s">
        <v>4579</v>
      </c>
      <c r="P4069" t="s">
        <v>51</v>
      </c>
      <c r="Q4069" t="s">
        <v>52</v>
      </c>
      <c r="R4069" t="s">
        <v>4580</v>
      </c>
      <c r="S4069">
        <v>47.808000000000007</v>
      </c>
      <c r="T4069">
        <v>12</v>
      </c>
      <c r="U4069">
        <v>0.2</v>
      </c>
      <c r="V4069">
        <v>15.537599999999998</v>
      </c>
      <c r="W4069" s="6">
        <f t="shared" si="382"/>
        <v>0.3249999999999999</v>
      </c>
      <c r="X4069" s="4">
        <f t="shared" si="379"/>
        <v>1.2947999999999997</v>
      </c>
      <c r="Y4069" s="4">
        <f t="shared" si="380"/>
        <v>3.9840000000000004</v>
      </c>
      <c r="Z4069" s="4">
        <f t="shared" si="381"/>
        <v>4.9800000000000004</v>
      </c>
      <c r="AA4069" s="4">
        <f t="shared" si="378"/>
        <v>9.5616000000000021</v>
      </c>
    </row>
    <row r="4070" spans="1:27" x14ac:dyDescent="0.2">
      <c r="A4070">
        <v>4069</v>
      </c>
      <c r="B4070" t="s">
        <v>7200</v>
      </c>
      <c r="C4070" s="5">
        <v>41944</v>
      </c>
      <c r="D4070" s="5" t="str">
        <f t="shared" si="383"/>
        <v>2014-11</v>
      </c>
      <c r="E4070" s="5">
        <v>41948</v>
      </c>
      <c r="F4070" t="s">
        <v>55</v>
      </c>
      <c r="G4070" t="s">
        <v>1513</v>
      </c>
      <c r="H4070" t="s">
        <v>1514</v>
      </c>
      <c r="I4070" t="s">
        <v>46</v>
      </c>
      <c r="J4070" t="s">
        <v>32</v>
      </c>
      <c r="K4070" t="s">
        <v>472</v>
      </c>
      <c r="L4070" t="s">
        <v>93</v>
      </c>
      <c r="M4070">
        <v>28205</v>
      </c>
      <c r="N4070" t="s">
        <v>35</v>
      </c>
      <c r="O4070" t="s">
        <v>7201</v>
      </c>
      <c r="P4070" t="s">
        <v>76</v>
      </c>
      <c r="Q4070" t="s">
        <v>77</v>
      </c>
      <c r="R4070" t="s">
        <v>7202</v>
      </c>
      <c r="S4070">
        <v>978.83999999999992</v>
      </c>
      <c r="T4070">
        <v>9</v>
      </c>
      <c r="U4070">
        <v>0.2</v>
      </c>
      <c r="V4070">
        <v>110.1194999999999</v>
      </c>
      <c r="W4070" s="6">
        <f t="shared" si="382"/>
        <v>0.11249999999999991</v>
      </c>
      <c r="X4070" s="4">
        <f t="shared" si="379"/>
        <v>12.235499999999989</v>
      </c>
      <c r="Y4070" s="4">
        <f t="shared" si="380"/>
        <v>108.75999999999999</v>
      </c>
      <c r="Z4070" s="4">
        <f t="shared" si="381"/>
        <v>135.94999999999999</v>
      </c>
      <c r="AA4070" s="4">
        <f t="shared" si="378"/>
        <v>195.768</v>
      </c>
    </row>
    <row r="4071" spans="1:27" x14ac:dyDescent="0.2">
      <c r="A4071">
        <v>4070</v>
      </c>
      <c r="B4071" t="s">
        <v>7203</v>
      </c>
      <c r="C4071" s="5">
        <v>42610</v>
      </c>
      <c r="D4071" s="5" t="str">
        <f t="shared" si="383"/>
        <v>2016-08</v>
      </c>
      <c r="E4071" s="5">
        <v>42613</v>
      </c>
      <c r="F4071" t="s">
        <v>193</v>
      </c>
      <c r="G4071" t="s">
        <v>5273</v>
      </c>
      <c r="H4071" t="s">
        <v>5274</v>
      </c>
      <c r="I4071" t="s">
        <v>31</v>
      </c>
      <c r="J4071" t="s">
        <v>32</v>
      </c>
      <c r="K4071" t="s">
        <v>822</v>
      </c>
      <c r="L4071" t="s">
        <v>109</v>
      </c>
      <c r="M4071">
        <v>75081</v>
      </c>
      <c r="N4071" t="s">
        <v>110</v>
      </c>
      <c r="O4071" t="s">
        <v>1381</v>
      </c>
      <c r="P4071" t="s">
        <v>51</v>
      </c>
      <c r="Q4071" t="s">
        <v>80</v>
      </c>
      <c r="R4071" t="s">
        <v>1382</v>
      </c>
      <c r="S4071">
        <v>13.139999999999997</v>
      </c>
      <c r="T4071">
        <v>9</v>
      </c>
      <c r="U4071">
        <v>0.8</v>
      </c>
      <c r="V4071">
        <v>-21.681000000000004</v>
      </c>
      <c r="W4071" s="6">
        <f t="shared" si="382"/>
        <v>-1.6500000000000008</v>
      </c>
      <c r="X4071" s="4">
        <f t="shared" si="379"/>
        <v>-2.4090000000000007</v>
      </c>
      <c r="Y4071" s="4">
        <f t="shared" si="380"/>
        <v>1.4599999999999997</v>
      </c>
      <c r="Z4071" s="4">
        <f t="shared" si="381"/>
        <v>7.3</v>
      </c>
      <c r="AA4071" s="4">
        <f t="shared" si="378"/>
        <v>10.511999999999999</v>
      </c>
    </row>
    <row r="4072" spans="1:27" x14ac:dyDescent="0.2">
      <c r="A4072">
        <v>4071</v>
      </c>
      <c r="B4072" t="s">
        <v>7203</v>
      </c>
      <c r="C4072" s="5">
        <v>42610</v>
      </c>
      <c r="D4072" s="5" t="str">
        <f t="shared" si="383"/>
        <v>2016-08</v>
      </c>
      <c r="E4072" s="5">
        <v>42613</v>
      </c>
      <c r="F4072" t="s">
        <v>193</v>
      </c>
      <c r="G4072" t="s">
        <v>5273</v>
      </c>
      <c r="H4072" t="s">
        <v>5274</v>
      </c>
      <c r="I4072" t="s">
        <v>31</v>
      </c>
      <c r="J4072" t="s">
        <v>32</v>
      </c>
      <c r="K4072" t="s">
        <v>822</v>
      </c>
      <c r="L4072" t="s">
        <v>109</v>
      </c>
      <c r="M4072">
        <v>75081</v>
      </c>
      <c r="N4072" t="s">
        <v>110</v>
      </c>
      <c r="O4072" t="s">
        <v>4381</v>
      </c>
      <c r="P4072" t="s">
        <v>51</v>
      </c>
      <c r="Q4072" t="s">
        <v>80</v>
      </c>
      <c r="R4072" t="s">
        <v>4382</v>
      </c>
      <c r="S4072">
        <v>10.023999999999997</v>
      </c>
      <c r="T4072">
        <v>4</v>
      </c>
      <c r="U4072">
        <v>0.8</v>
      </c>
      <c r="V4072">
        <v>-16.539600000000007</v>
      </c>
      <c r="W4072" s="6">
        <f t="shared" si="382"/>
        <v>-1.6500000000000012</v>
      </c>
      <c r="X4072" s="4">
        <f t="shared" si="379"/>
        <v>-4.1349000000000018</v>
      </c>
      <c r="Y4072" s="4">
        <f t="shared" si="380"/>
        <v>2.5059999999999993</v>
      </c>
      <c r="Z4072" s="4">
        <f t="shared" si="381"/>
        <v>12.53</v>
      </c>
      <c r="AA4072" s="4">
        <f t="shared" si="378"/>
        <v>8.0191999999999979</v>
      </c>
    </row>
    <row r="4073" spans="1:27" x14ac:dyDescent="0.2">
      <c r="A4073">
        <v>4072</v>
      </c>
      <c r="B4073" t="s">
        <v>7203</v>
      </c>
      <c r="C4073" s="5">
        <v>42610</v>
      </c>
      <c r="D4073" s="5" t="str">
        <f t="shared" si="383"/>
        <v>2016-08</v>
      </c>
      <c r="E4073" s="5">
        <v>42613</v>
      </c>
      <c r="F4073" t="s">
        <v>193</v>
      </c>
      <c r="G4073" t="s">
        <v>5273</v>
      </c>
      <c r="H4073" t="s">
        <v>5274</v>
      </c>
      <c r="I4073" t="s">
        <v>31</v>
      </c>
      <c r="J4073" t="s">
        <v>32</v>
      </c>
      <c r="K4073" t="s">
        <v>822</v>
      </c>
      <c r="L4073" t="s">
        <v>109</v>
      </c>
      <c r="M4073">
        <v>75081</v>
      </c>
      <c r="N4073" t="s">
        <v>110</v>
      </c>
      <c r="O4073" t="s">
        <v>4490</v>
      </c>
      <c r="P4073" t="s">
        <v>37</v>
      </c>
      <c r="Q4073" t="s">
        <v>38</v>
      </c>
      <c r="R4073" t="s">
        <v>4491</v>
      </c>
      <c r="S4073">
        <v>156.37279999999998</v>
      </c>
      <c r="T4073">
        <v>2</v>
      </c>
      <c r="U4073">
        <v>0.32</v>
      </c>
      <c r="V4073">
        <v>-52.890800000000027</v>
      </c>
      <c r="W4073" s="6">
        <f t="shared" si="382"/>
        <v>-0.33823529411764724</v>
      </c>
      <c r="X4073" s="4">
        <f t="shared" si="379"/>
        <v>-26.445400000000014</v>
      </c>
      <c r="Y4073" s="4">
        <f t="shared" si="380"/>
        <v>78.186399999999992</v>
      </c>
      <c r="Z4073" s="4">
        <f t="shared" si="381"/>
        <v>114.98</v>
      </c>
      <c r="AA4073" s="4">
        <f t="shared" si="378"/>
        <v>50.039295999999993</v>
      </c>
    </row>
    <row r="4074" spans="1:27" x14ac:dyDescent="0.2">
      <c r="A4074">
        <v>4073</v>
      </c>
      <c r="B4074" t="s">
        <v>7204</v>
      </c>
      <c r="C4074" s="5">
        <v>42344</v>
      </c>
      <c r="D4074" s="5" t="str">
        <f t="shared" si="383"/>
        <v>2015-12</v>
      </c>
      <c r="E4074" s="5">
        <v>42346</v>
      </c>
      <c r="F4074" t="s">
        <v>28</v>
      </c>
      <c r="G4074" t="s">
        <v>3973</v>
      </c>
      <c r="H4074" t="s">
        <v>3974</v>
      </c>
      <c r="I4074" t="s">
        <v>107</v>
      </c>
      <c r="J4074" t="s">
        <v>32</v>
      </c>
      <c r="K4074" t="s">
        <v>4388</v>
      </c>
      <c r="L4074" t="s">
        <v>259</v>
      </c>
      <c r="M4074">
        <v>46203</v>
      </c>
      <c r="N4074" t="s">
        <v>110</v>
      </c>
      <c r="O4074" t="s">
        <v>2406</v>
      </c>
      <c r="P4074" t="s">
        <v>76</v>
      </c>
      <c r="Q4074" t="s">
        <v>1224</v>
      </c>
      <c r="R4074" t="s">
        <v>2407</v>
      </c>
      <c r="S4074">
        <v>999.98</v>
      </c>
      <c r="T4074">
        <v>2</v>
      </c>
      <c r="U4074">
        <v>0</v>
      </c>
      <c r="V4074">
        <v>449.99099999999999</v>
      </c>
      <c r="W4074" s="6">
        <f t="shared" si="382"/>
        <v>0.44999999999999996</v>
      </c>
      <c r="X4074" s="4">
        <f t="shared" si="379"/>
        <v>224.99549999999999</v>
      </c>
      <c r="Y4074" s="4">
        <f t="shared" si="380"/>
        <v>499.99</v>
      </c>
      <c r="Z4074" s="4">
        <f t="shared" si="381"/>
        <v>499.99</v>
      </c>
      <c r="AA4074" s="4">
        <f t="shared" si="378"/>
        <v>0</v>
      </c>
    </row>
    <row r="4075" spans="1:27" x14ac:dyDescent="0.2">
      <c r="A4075">
        <v>4074</v>
      </c>
      <c r="B4075" t="s">
        <v>7205</v>
      </c>
      <c r="C4075" s="5">
        <v>42271</v>
      </c>
      <c r="D4075" s="5" t="str">
        <f t="shared" si="383"/>
        <v>2015-09</v>
      </c>
      <c r="E4075" s="5">
        <v>42274</v>
      </c>
      <c r="F4075" t="s">
        <v>193</v>
      </c>
      <c r="G4075" t="s">
        <v>5883</v>
      </c>
      <c r="H4075" t="s">
        <v>5884</v>
      </c>
      <c r="I4075" t="s">
        <v>107</v>
      </c>
      <c r="J4075" t="s">
        <v>32</v>
      </c>
      <c r="K4075" t="s">
        <v>7206</v>
      </c>
      <c r="L4075" t="s">
        <v>655</v>
      </c>
      <c r="M4075">
        <v>74012</v>
      </c>
      <c r="N4075" t="s">
        <v>110</v>
      </c>
      <c r="O4075" t="s">
        <v>6724</v>
      </c>
      <c r="P4075" t="s">
        <v>76</v>
      </c>
      <c r="Q4075" t="s">
        <v>77</v>
      </c>
      <c r="R4075" t="s">
        <v>6725</v>
      </c>
      <c r="S4075">
        <v>821.94</v>
      </c>
      <c r="T4075">
        <v>6</v>
      </c>
      <c r="U4075">
        <v>0</v>
      </c>
      <c r="V4075">
        <v>213.70440000000002</v>
      </c>
      <c r="W4075" s="6">
        <f t="shared" si="382"/>
        <v>0.26</v>
      </c>
      <c r="X4075" s="4">
        <f t="shared" si="379"/>
        <v>35.617400000000004</v>
      </c>
      <c r="Y4075" s="4">
        <f t="shared" si="380"/>
        <v>136.99</v>
      </c>
      <c r="Z4075" s="4">
        <f t="shared" si="381"/>
        <v>136.99</v>
      </c>
      <c r="AA4075" s="4">
        <f t="shared" si="378"/>
        <v>0</v>
      </c>
    </row>
    <row r="4076" spans="1:27" x14ac:dyDescent="0.2">
      <c r="A4076">
        <v>4075</v>
      </c>
      <c r="B4076" t="s">
        <v>7207</v>
      </c>
      <c r="C4076" s="5">
        <v>43054</v>
      </c>
      <c r="D4076" s="5" t="str">
        <f t="shared" si="383"/>
        <v>2017-11</v>
      </c>
      <c r="E4076" s="5">
        <v>43059</v>
      </c>
      <c r="F4076" t="s">
        <v>55</v>
      </c>
      <c r="G4076" t="s">
        <v>7145</v>
      </c>
      <c r="H4076" t="s">
        <v>7146</v>
      </c>
      <c r="I4076" t="s">
        <v>31</v>
      </c>
      <c r="J4076" t="s">
        <v>32</v>
      </c>
      <c r="K4076" t="s">
        <v>7208</v>
      </c>
      <c r="L4076" t="s">
        <v>59</v>
      </c>
      <c r="M4076">
        <v>33023</v>
      </c>
      <c r="N4076" t="s">
        <v>35</v>
      </c>
      <c r="O4076" t="s">
        <v>2217</v>
      </c>
      <c r="P4076" t="s">
        <v>37</v>
      </c>
      <c r="Q4076" t="s">
        <v>70</v>
      </c>
      <c r="R4076" t="s">
        <v>2218</v>
      </c>
      <c r="S4076">
        <v>220.06399999999999</v>
      </c>
      <c r="T4076">
        <v>4</v>
      </c>
      <c r="U4076">
        <v>0.2</v>
      </c>
      <c r="V4076">
        <v>55.016000000000012</v>
      </c>
      <c r="W4076" s="6">
        <f t="shared" si="382"/>
        <v>0.25000000000000006</v>
      </c>
      <c r="X4076" s="4">
        <f t="shared" si="379"/>
        <v>13.754000000000003</v>
      </c>
      <c r="Y4076" s="4">
        <f t="shared" si="380"/>
        <v>55.015999999999998</v>
      </c>
      <c r="Z4076" s="4">
        <f t="shared" si="381"/>
        <v>68.77</v>
      </c>
      <c r="AA4076" s="4">
        <f t="shared" si="378"/>
        <v>44.012799999999999</v>
      </c>
    </row>
    <row r="4077" spans="1:27" x14ac:dyDescent="0.2">
      <c r="A4077">
        <v>4076</v>
      </c>
      <c r="B4077" t="s">
        <v>7207</v>
      </c>
      <c r="C4077" s="5">
        <v>43054</v>
      </c>
      <c r="D4077" s="5" t="str">
        <f t="shared" si="383"/>
        <v>2017-11</v>
      </c>
      <c r="E4077" s="5">
        <v>43059</v>
      </c>
      <c r="F4077" t="s">
        <v>55</v>
      </c>
      <c r="G4077" t="s">
        <v>7145</v>
      </c>
      <c r="H4077" t="s">
        <v>7146</v>
      </c>
      <c r="I4077" t="s">
        <v>31</v>
      </c>
      <c r="J4077" t="s">
        <v>32</v>
      </c>
      <c r="K4077" t="s">
        <v>7208</v>
      </c>
      <c r="L4077" t="s">
        <v>59</v>
      </c>
      <c r="M4077">
        <v>33023</v>
      </c>
      <c r="N4077" t="s">
        <v>35</v>
      </c>
      <c r="O4077" t="s">
        <v>4234</v>
      </c>
      <c r="P4077" t="s">
        <v>37</v>
      </c>
      <c r="Q4077" t="s">
        <v>70</v>
      </c>
      <c r="R4077" t="s">
        <v>4235</v>
      </c>
      <c r="S4077">
        <v>339.13600000000002</v>
      </c>
      <c r="T4077">
        <v>4</v>
      </c>
      <c r="U4077">
        <v>0.2</v>
      </c>
      <c r="V4077">
        <v>0</v>
      </c>
      <c r="W4077" s="6">
        <f t="shared" si="382"/>
        <v>0</v>
      </c>
      <c r="X4077" s="4">
        <f t="shared" si="379"/>
        <v>0</v>
      </c>
      <c r="Y4077" s="4">
        <f t="shared" si="380"/>
        <v>84.784000000000006</v>
      </c>
      <c r="Z4077" s="4">
        <f t="shared" si="381"/>
        <v>105.98</v>
      </c>
      <c r="AA4077" s="4">
        <f t="shared" si="378"/>
        <v>67.827200000000005</v>
      </c>
    </row>
    <row r="4078" spans="1:27" x14ac:dyDescent="0.2">
      <c r="A4078">
        <v>4077</v>
      </c>
      <c r="B4078" t="s">
        <v>7209</v>
      </c>
      <c r="C4078" s="5">
        <v>42357</v>
      </c>
      <c r="D4078" s="5" t="str">
        <f t="shared" si="383"/>
        <v>2015-12</v>
      </c>
      <c r="E4078" s="5">
        <v>42359</v>
      </c>
      <c r="F4078" t="s">
        <v>28</v>
      </c>
      <c r="G4078" t="s">
        <v>3532</v>
      </c>
      <c r="H4078" t="s">
        <v>3533</v>
      </c>
      <c r="I4078" t="s">
        <v>46</v>
      </c>
      <c r="J4078" t="s">
        <v>32</v>
      </c>
      <c r="K4078" t="s">
        <v>2541</v>
      </c>
      <c r="L4078" t="s">
        <v>143</v>
      </c>
      <c r="M4078">
        <v>68104</v>
      </c>
      <c r="N4078" t="s">
        <v>110</v>
      </c>
      <c r="O4078" t="s">
        <v>2564</v>
      </c>
      <c r="P4078" t="s">
        <v>51</v>
      </c>
      <c r="Q4078" t="s">
        <v>80</v>
      </c>
      <c r="R4078" t="s">
        <v>2565</v>
      </c>
      <c r="S4078">
        <v>7.04</v>
      </c>
      <c r="T4078">
        <v>2</v>
      </c>
      <c r="U4078">
        <v>0</v>
      </c>
      <c r="V4078">
        <v>3.3087999999999997</v>
      </c>
      <c r="W4078" s="6">
        <f t="shared" si="382"/>
        <v>0.47</v>
      </c>
      <c r="X4078" s="4">
        <f t="shared" si="379"/>
        <v>1.6543999999999999</v>
      </c>
      <c r="Y4078" s="4">
        <f t="shared" si="380"/>
        <v>3.52</v>
      </c>
      <c r="Z4078" s="4">
        <f t="shared" si="381"/>
        <v>3.52</v>
      </c>
      <c r="AA4078" s="4">
        <f t="shared" si="378"/>
        <v>0</v>
      </c>
    </row>
    <row r="4079" spans="1:27" x14ac:dyDescent="0.2">
      <c r="A4079">
        <v>4078</v>
      </c>
      <c r="B4079" t="s">
        <v>7209</v>
      </c>
      <c r="C4079" s="5">
        <v>42357</v>
      </c>
      <c r="D4079" s="5" t="str">
        <f t="shared" si="383"/>
        <v>2015-12</v>
      </c>
      <c r="E4079" s="5">
        <v>42359</v>
      </c>
      <c r="F4079" t="s">
        <v>28</v>
      </c>
      <c r="G4079" t="s">
        <v>3532</v>
      </c>
      <c r="H4079" t="s">
        <v>3533</v>
      </c>
      <c r="I4079" t="s">
        <v>46</v>
      </c>
      <c r="J4079" t="s">
        <v>32</v>
      </c>
      <c r="K4079" t="s">
        <v>2541</v>
      </c>
      <c r="L4079" t="s">
        <v>143</v>
      </c>
      <c r="M4079">
        <v>68104</v>
      </c>
      <c r="N4079" t="s">
        <v>110</v>
      </c>
      <c r="O4079" t="s">
        <v>1010</v>
      </c>
      <c r="P4079" t="s">
        <v>51</v>
      </c>
      <c r="Q4079" t="s">
        <v>274</v>
      </c>
      <c r="R4079" t="s">
        <v>1011</v>
      </c>
      <c r="S4079">
        <v>5.04</v>
      </c>
      <c r="T4079">
        <v>4</v>
      </c>
      <c r="U4079">
        <v>0</v>
      </c>
      <c r="V4079">
        <v>0.2016</v>
      </c>
      <c r="W4079" s="6">
        <f t="shared" si="382"/>
        <v>0.04</v>
      </c>
      <c r="X4079" s="4">
        <f t="shared" si="379"/>
        <v>5.04E-2</v>
      </c>
      <c r="Y4079" s="4">
        <f t="shared" si="380"/>
        <v>1.26</v>
      </c>
      <c r="Z4079" s="4">
        <f t="shared" si="381"/>
        <v>1.26</v>
      </c>
      <c r="AA4079" s="4">
        <f t="shared" si="378"/>
        <v>0</v>
      </c>
    </row>
    <row r="4080" spans="1:27" x14ac:dyDescent="0.2">
      <c r="A4080">
        <v>4079</v>
      </c>
      <c r="B4080" t="s">
        <v>7209</v>
      </c>
      <c r="C4080" s="5">
        <v>42357</v>
      </c>
      <c r="D4080" s="5" t="str">
        <f t="shared" si="383"/>
        <v>2015-12</v>
      </c>
      <c r="E4080" s="5">
        <v>42359</v>
      </c>
      <c r="F4080" t="s">
        <v>28</v>
      </c>
      <c r="G4080" t="s">
        <v>3532</v>
      </c>
      <c r="H4080" t="s">
        <v>3533</v>
      </c>
      <c r="I4080" t="s">
        <v>46</v>
      </c>
      <c r="J4080" t="s">
        <v>32</v>
      </c>
      <c r="K4080" t="s">
        <v>2541</v>
      </c>
      <c r="L4080" t="s">
        <v>143</v>
      </c>
      <c r="M4080">
        <v>68104</v>
      </c>
      <c r="N4080" t="s">
        <v>110</v>
      </c>
      <c r="O4080" t="s">
        <v>3807</v>
      </c>
      <c r="P4080" t="s">
        <v>51</v>
      </c>
      <c r="Q4080" t="s">
        <v>95</v>
      </c>
      <c r="R4080" t="s">
        <v>3808</v>
      </c>
      <c r="S4080">
        <v>116.28</v>
      </c>
      <c r="T4080">
        <v>3</v>
      </c>
      <c r="U4080">
        <v>0</v>
      </c>
      <c r="V4080">
        <v>56.977199999999996</v>
      </c>
      <c r="W4080" s="6">
        <f t="shared" si="382"/>
        <v>0.48999999999999994</v>
      </c>
      <c r="X4080" s="4">
        <f t="shared" si="379"/>
        <v>18.9924</v>
      </c>
      <c r="Y4080" s="4">
        <f t="shared" si="380"/>
        <v>38.76</v>
      </c>
      <c r="Z4080" s="4">
        <f t="shared" si="381"/>
        <v>38.76</v>
      </c>
      <c r="AA4080" s="4">
        <f t="shared" si="378"/>
        <v>0</v>
      </c>
    </row>
    <row r="4081" spans="1:27" x14ac:dyDescent="0.2">
      <c r="A4081">
        <v>4080</v>
      </c>
      <c r="B4081" t="s">
        <v>7210</v>
      </c>
      <c r="C4081" s="5">
        <v>42359</v>
      </c>
      <c r="D4081" s="5" t="str">
        <f t="shared" si="383"/>
        <v>2015-12</v>
      </c>
      <c r="E4081" s="5">
        <v>42362</v>
      </c>
      <c r="F4081" t="s">
        <v>193</v>
      </c>
      <c r="G4081" t="s">
        <v>1755</v>
      </c>
      <c r="H4081" t="s">
        <v>1756</v>
      </c>
      <c r="I4081" t="s">
        <v>31</v>
      </c>
      <c r="J4081" t="s">
        <v>32</v>
      </c>
      <c r="K4081" t="s">
        <v>1531</v>
      </c>
      <c r="L4081" t="s">
        <v>93</v>
      </c>
      <c r="M4081">
        <v>28540</v>
      </c>
      <c r="N4081" t="s">
        <v>35</v>
      </c>
      <c r="O4081" t="s">
        <v>563</v>
      </c>
      <c r="P4081" t="s">
        <v>76</v>
      </c>
      <c r="Q4081" t="s">
        <v>77</v>
      </c>
      <c r="R4081" t="s">
        <v>564</v>
      </c>
      <c r="S4081">
        <v>47.975999999999999</v>
      </c>
      <c r="T4081">
        <v>3</v>
      </c>
      <c r="U4081">
        <v>0.2</v>
      </c>
      <c r="V4081">
        <v>4.7976000000000028</v>
      </c>
      <c r="W4081" s="6">
        <f t="shared" si="382"/>
        <v>0.10000000000000006</v>
      </c>
      <c r="X4081" s="4">
        <f t="shared" si="379"/>
        <v>1.5992000000000008</v>
      </c>
      <c r="Y4081" s="4">
        <f t="shared" si="380"/>
        <v>15.991999999999999</v>
      </c>
      <c r="Z4081" s="4">
        <f t="shared" si="381"/>
        <v>19.989999999999998</v>
      </c>
      <c r="AA4081" s="4">
        <f t="shared" si="378"/>
        <v>9.5952000000000002</v>
      </c>
    </row>
    <row r="4082" spans="1:27" x14ac:dyDescent="0.2">
      <c r="A4082">
        <v>4081</v>
      </c>
      <c r="B4082" t="s">
        <v>7211</v>
      </c>
      <c r="C4082" s="5">
        <v>42638</v>
      </c>
      <c r="D4082" s="5" t="str">
        <f t="shared" si="383"/>
        <v>2016-09</v>
      </c>
      <c r="E4082" s="5">
        <v>42642</v>
      </c>
      <c r="F4082" t="s">
        <v>55</v>
      </c>
      <c r="G4082" t="s">
        <v>6996</v>
      </c>
      <c r="H4082" t="s">
        <v>6997</v>
      </c>
      <c r="I4082" t="s">
        <v>46</v>
      </c>
      <c r="J4082" t="s">
        <v>32</v>
      </c>
      <c r="K4082" t="s">
        <v>4292</v>
      </c>
      <c r="L4082" t="s">
        <v>425</v>
      </c>
      <c r="M4082">
        <v>97224</v>
      </c>
      <c r="N4082" t="s">
        <v>49</v>
      </c>
      <c r="O4082" t="s">
        <v>5361</v>
      </c>
      <c r="P4082" t="s">
        <v>51</v>
      </c>
      <c r="Q4082" t="s">
        <v>95</v>
      </c>
      <c r="R4082" t="s">
        <v>5362</v>
      </c>
      <c r="S4082">
        <v>60.048000000000002</v>
      </c>
      <c r="T4082">
        <v>9</v>
      </c>
      <c r="U4082">
        <v>0.2</v>
      </c>
      <c r="V4082">
        <v>22.518000000000001</v>
      </c>
      <c r="W4082" s="6">
        <f t="shared" si="382"/>
        <v>0.375</v>
      </c>
      <c r="X4082" s="4">
        <f t="shared" si="379"/>
        <v>2.5020000000000002</v>
      </c>
      <c r="Y4082" s="4">
        <f t="shared" si="380"/>
        <v>6.6720000000000006</v>
      </c>
      <c r="Z4082" s="4">
        <f t="shared" si="381"/>
        <v>8.34</v>
      </c>
      <c r="AA4082" s="4">
        <f t="shared" si="378"/>
        <v>12.009600000000001</v>
      </c>
    </row>
    <row r="4083" spans="1:27" x14ac:dyDescent="0.2">
      <c r="A4083">
        <v>4082</v>
      </c>
      <c r="B4083" t="s">
        <v>7211</v>
      </c>
      <c r="C4083" s="5">
        <v>42638</v>
      </c>
      <c r="D4083" s="5" t="str">
        <f t="shared" si="383"/>
        <v>2016-09</v>
      </c>
      <c r="E4083" s="5">
        <v>42642</v>
      </c>
      <c r="F4083" t="s">
        <v>55</v>
      </c>
      <c r="G4083" t="s">
        <v>6996</v>
      </c>
      <c r="H4083" t="s">
        <v>6997</v>
      </c>
      <c r="I4083" t="s">
        <v>46</v>
      </c>
      <c r="J4083" t="s">
        <v>32</v>
      </c>
      <c r="K4083" t="s">
        <v>4292</v>
      </c>
      <c r="L4083" t="s">
        <v>425</v>
      </c>
      <c r="M4083">
        <v>97224</v>
      </c>
      <c r="N4083" t="s">
        <v>49</v>
      </c>
      <c r="O4083" t="s">
        <v>7022</v>
      </c>
      <c r="P4083" t="s">
        <v>51</v>
      </c>
      <c r="Q4083" t="s">
        <v>80</v>
      </c>
      <c r="R4083" t="s">
        <v>7023</v>
      </c>
      <c r="S4083">
        <v>5.0220000000000002</v>
      </c>
      <c r="T4083">
        <v>1</v>
      </c>
      <c r="U4083">
        <v>0.7</v>
      </c>
      <c r="V4083">
        <v>-3.5153999999999996</v>
      </c>
      <c r="W4083" s="6">
        <f t="shared" si="382"/>
        <v>-0.69999999999999984</v>
      </c>
      <c r="X4083" s="4">
        <f t="shared" si="379"/>
        <v>-3.5153999999999996</v>
      </c>
      <c r="Y4083" s="4">
        <f t="shared" si="380"/>
        <v>5.0220000000000002</v>
      </c>
      <c r="Z4083" s="4">
        <f t="shared" si="381"/>
        <v>16.739999999999998</v>
      </c>
      <c r="AA4083" s="4">
        <f t="shared" si="378"/>
        <v>3.5154000000000001</v>
      </c>
    </row>
    <row r="4084" spans="1:27" x14ac:dyDescent="0.2">
      <c r="A4084">
        <v>4083</v>
      </c>
      <c r="B4084" t="s">
        <v>7212</v>
      </c>
      <c r="C4084" s="5">
        <v>42910</v>
      </c>
      <c r="D4084" s="5" t="str">
        <f t="shared" si="383"/>
        <v>2017-06</v>
      </c>
      <c r="E4084" s="5">
        <v>42916</v>
      </c>
      <c r="F4084" t="s">
        <v>55</v>
      </c>
      <c r="G4084" t="s">
        <v>5748</v>
      </c>
      <c r="H4084" t="s">
        <v>5749</v>
      </c>
      <c r="I4084" t="s">
        <v>46</v>
      </c>
      <c r="J4084" t="s">
        <v>32</v>
      </c>
      <c r="K4084" t="s">
        <v>362</v>
      </c>
      <c r="L4084" t="s">
        <v>216</v>
      </c>
      <c r="M4084">
        <v>62521</v>
      </c>
      <c r="N4084" t="s">
        <v>110</v>
      </c>
      <c r="O4084" t="s">
        <v>2219</v>
      </c>
      <c r="P4084" t="s">
        <v>51</v>
      </c>
      <c r="Q4084" t="s">
        <v>80</v>
      </c>
      <c r="R4084" t="s">
        <v>2220</v>
      </c>
      <c r="S4084">
        <v>182.99399999999997</v>
      </c>
      <c r="T4084">
        <v>3</v>
      </c>
      <c r="U4084">
        <v>0.8</v>
      </c>
      <c r="V4084">
        <v>-320.23950000000013</v>
      </c>
      <c r="W4084" s="6">
        <f t="shared" si="382"/>
        <v>-1.7500000000000011</v>
      </c>
      <c r="X4084" s="4">
        <f t="shared" si="379"/>
        <v>-106.74650000000004</v>
      </c>
      <c r="Y4084" s="4">
        <f t="shared" si="380"/>
        <v>60.99799999999999</v>
      </c>
      <c r="Z4084" s="4">
        <f t="shared" si="381"/>
        <v>304.99</v>
      </c>
      <c r="AA4084" s="4">
        <f t="shared" si="378"/>
        <v>146.39519999999999</v>
      </c>
    </row>
    <row r="4085" spans="1:27" x14ac:dyDescent="0.2">
      <c r="A4085">
        <v>4084</v>
      </c>
      <c r="B4085" t="s">
        <v>7212</v>
      </c>
      <c r="C4085" s="5">
        <v>42910</v>
      </c>
      <c r="D4085" s="5" t="str">
        <f t="shared" si="383"/>
        <v>2017-06</v>
      </c>
      <c r="E4085" s="5">
        <v>42916</v>
      </c>
      <c r="F4085" t="s">
        <v>55</v>
      </c>
      <c r="G4085" t="s">
        <v>5748</v>
      </c>
      <c r="H4085" t="s">
        <v>5749</v>
      </c>
      <c r="I4085" t="s">
        <v>46</v>
      </c>
      <c r="J4085" t="s">
        <v>32</v>
      </c>
      <c r="K4085" t="s">
        <v>362</v>
      </c>
      <c r="L4085" t="s">
        <v>216</v>
      </c>
      <c r="M4085">
        <v>62521</v>
      </c>
      <c r="N4085" t="s">
        <v>110</v>
      </c>
      <c r="O4085" t="s">
        <v>6111</v>
      </c>
      <c r="P4085" t="s">
        <v>51</v>
      </c>
      <c r="Q4085" t="s">
        <v>95</v>
      </c>
      <c r="R4085" t="s">
        <v>6112</v>
      </c>
      <c r="S4085">
        <v>10.272000000000002</v>
      </c>
      <c r="T4085">
        <v>3</v>
      </c>
      <c r="U4085">
        <v>0.2</v>
      </c>
      <c r="V4085">
        <v>3.2099999999999982</v>
      </c>
      <c r="W4085" s="6">
        <f t="shared" si="382"/>
        <v>0.31249999999999978</v>
      </c>
      <c r="X4085" s="4">
        <f t="shared" si="379"/>
        <v>1.0699999999999994</v>
      </c>
      <c r="Y4085" s="4">
        <f t="shared" si="380"/>
        <v>3.4240000000000008</v>
      </c>
      <c r="Z4085" s="4">
        <f t="shared" si="381"/>
        <v>4.28</v>
      </c>
      <c r="AA4085" s="4">
        <f t="shared" si="378"/>
        <v>2.0544000000000007</v>
      </c>
    </row>
    <row r="4086" spans="1:27" x14ac:dyDescent="0.2">
      <c r="A4086">
        <v>4085</v>
      </c>
      <c r="B4086" t="s">
        <v>7213</v>
      </c>
      <c r="C4086" s="5">
        <v>42985</v>
      </c>
      <c r="D4086" s="5" t="str">
        <f t="shared" si="383"/>
        <v>2017-09</v>
      </c>
      <c r="E4086" s="5">
        <v>42987</v>
      </c>
      <c r="F4086" t="s">
        <v>193</v>
      </c>
      <c r="G4086" t="s">
        <v>5942</v>
      </c>
      <c r="H4086" t="s">
        <v>5943</v>
      </c>
      <c r="I4086" t="s">
        <v>107</v>
      </c>
      <c r="J4086" t="s">
        <v>32</v>
      </c>
      <c r="K4086" t="s">
        <v>549</v>
      </c>
      <c r="L4086" t="s">
        <v>315</v>
      </c>
      <c r="M4086">
        <v>85023</v>
      </c>
      <c r="N4086" t="s">
        <v>49</v>
      </c>
      <c r="O4086" t="s">
        <v>237</v>
      </c>
      <c r="P4086" t="s">
        <v>51</v>
      </c>
      <c r="Q4086" t="s">
        <v>80</v>
      </c>
      <c r="R4086" t="s">
        <v>238</v>
      </c>
      <c r="S4086">
        <v>7.857000000000002</v>
      </c>
      <c r="T4086">
        <v>3</v>
      </c>
      <c r="U4086">
        <v>0.7</v>
      </c>
      <c r="V4086">
        <v>-6.0236999999999998</v>
      </c>
      <c r="W4086" s="6">
        <f t="shared" si="382"/>
        <v>-0.7666666666666665</v>
      </c>
      <c r="X4086" s="4">
        <f t="shared" si="379"/>
        <v>-2.0078999999999998</v>
      </c>
      <c r="Y4086" s="4">
        <f t="shared" si="380"/>
        <v>2.6190000000000007</v>
      </c>
      <c r="Z4086" s="4">
        <f t="shared" si="381"/>
        <v>8.73</v>
      </c>
      <c r="AA4086" s="4">
        <f t="shared" si="378"/>
        <v>5.4999000000000011</v>
      </c>
    </row>
    <row r="4087" spans="1:27" x14ac:dyDescent="0.2">
      <c r="A4087">
        <v>4086</v>
      </c>
      <c r="B4087" t="s">
        <v>7214</v>
      </c>
      <c r="C4087" s="5">
        <v>42586</v>
      </c>
      <c r="D4087" s="5" t="str">
        <f t="shared" si="383"/>
        <v>2016-08</v>
      </c>
      <c r="E4087" s="5">
        <v>42588</v>
      </c>
      <c r="F4087" t="s">
        <v>28</v>
      </c>
      <c r="G4087" t="s">
        <v>213</v>
      </c>
      <c r="H4087" t="s">
        <v>214</v>
      </c>
      <c r="I4087" t="s">
        <v>46</v>
      </c>
      <c r="J4087" t="s">
        <v>32</v>
      </c>
      <c r="K4087" t="s">
        <v>5409</v>
      </c>
      <c r="L4087" t="s">
        <v>48</v>
      </c>
      <c r="M4087">
        <v>95823</v>
      </c>
      <c r="N4087" t="s">
        <v>49</v>
      </c>
      <c r="O4087" t="s">
        <v>75</v>
      </c>
      <c r="P4087" t="s">
        <v>76</v>
      </c>
      <c r="Q4087" t="s">
        <v>77</v>
      </c>
      <c r="R4087" t="s">
        <v>78</v>
      </c>
      <c r="S4087">
        <v>302.38400000000001</v>
      </c>
      <c r="T4087">
        <v>2</v>
      </c>
      <c r="U4087">
        <v>0.2</v>
      </c>
      <c r="V4087">
        <v>30.238400000000013</v>
      </c>
      <c r="W4087" s="6">
        <f t="shared" si="382"/>
        <v>0.10000000000000003</v>
      </c>
      <c r="X4087" s="4">
        <f t="shared" si="379"/>
        <v>15.119200000000006</v>
      </c>
      <c r="Y4087" s="4">
        <f t="shared" si="380"/>
        <v>151.19200000000001</v>
      </c>
      <c r="Z4087" s="4">
        <f t="shared" si="381"/>
        <v>188.99</v>
      </c>
      <c r="AA4087" s="4">
        <f t="shared" si="378"/>
        <v>60.476800000000004</v>
      </c>
    </row>
    <row r="4088" spans="1:27" x14ac:dyDescent="0.2">
      <c r="A4088">
        <v>4087</v>
      </c>
      <c r="B4088" t="s">
        <v>7214</v>
      </c>
      <c r="C4088" s="5">
        <v>42586</v>
      </c>
      <c r="D4088" s="5" t="str">
        <f t="shared" si="383"/>
        <v>2016-08</v>
      </c>
      <c r="E4088" s="5">
        <v>42588</v>
      </c>
      <c r="F4088" t="s">
        <v>28</v>
      </c>
      <c r="G4088" t="s">
        <v>213</v>
      </c>
      <c r="H4088" t="s">
        <v>214</v>
      </c>
      <c r="I4088" t="s">
        <v>46</v>
      </c>
      <c r="J4088" t="s">
        <v>32</v>
      </c>
      <c r="K4088" t="s">
        <v>5409</v>
      </c>
      <c r="L4088" t="s">
        <v>48</v>
      </c>
      <c r="M4088">
        <v>95823</v>
      </c>
      <c r="N4088" t="s">
        <v>49</v>
      </c>
      <c r="O4088" t="s">
        <v>237</v>
      </c>
      <c r="P4088" t="s">
        <v>51</v>
      </c>
      <c r="Q4088" t="s">
        <v>80</v>
      </c>
      <c r="R4088" t="s">
        <v>238</v>
      </c>
      <c r="S4088">
        <v>20.952000000000002</v>
      </c>
      <c r="T4088">
        <v>3</v>
      </c>
      <c r="U4088">
        <v>0.2</v>
      </c>
      <c r="V4088">
        <v>7.0712999999999981</v>
      </c>
      <c r="W4088" s="6">
        <f t="shared" si="382"/>
        <v>0.33749999999999991</v>
      </c>
      <c r="X4088" s="4">
        <f t="shared" si="379"/>
        <v>2.3570999999999995</v>
      </c>
      <c r="Y4088" s="4">
        <f t="shared" si="380"/>
        <v>6.9840000000000009</v>
      </c>
      <c r="Z4088" s="4">
        <f t="shared" si="381"/>
        <v>8.7299999999999986</v>
      </c>
      <c r="AA4088" s="4">
        <f t="shared" si="378"/>
        <v>4.1904000000000003</v>
      </c>
    </row>
    <row r="4089" spans="1:27" x14ac:dyDescent="0.2">
      <c r="A4089">
        <v>4088</v>
      </c>
      <c r="B4089" t="s">
        <v>7214</v>
      </c>
      <c r="C4089" s="5">
        <v>42586</v>
      </c>
      <c r="D4089" s="5" t="str">
        <f t="shared" si="383"/>
        <v>2016-08</v>
      </c>
      <c r="E4089" s="5">
        <v>42588</v>
      </c>
      <c r="F4089" t="s">
        <v>28</v>
      </c>
      <c r="G4089" t="s">
        <v>213</v>
      </c>
      <c r="H4089" t="s">
        <v>214</v>
      </c>
      <c r="I4089" t="s">
        <v>46</v>
      </c>
      <c r="J4089" t="s">
        <v>32</v>
      </c>
      <c r="K4089" t="s">
        <v>5409</v>
      </c>
      <c r="L4089" t="s">
        <v>48</v>
      </c>
      <c r="M4089">
        <v>95823</v>
      </c>
      <c r="N4089" t="s">
        <v>49</v>
      </c>
      <c r="O4089" t="s">
        <v>801</v>
      </c>
      <c r="P4089" t="s">
        <v>51</v>
      </c>
      <c r="Q4089" t="s">
        <v>80</v>
      </c>
      <c r="R4089" t="s">
        <v>802</v>
      </c>
      <c r="S4089">
        <v>11.784000000000001</v>
      </c>
      <c r="T4089">
        <v>3</v>
      </c>
      <c r="U4089">
        <v>0.2</v>
      </c>
      <c r="V4089">
        <v>3.9770999999999996</v>
      </c>
      <c r="W4089" s="6">
        <f t="shared" si="382"/>
        <v>0.33749999999999997</v>
      </c>
      <c r="X4089" s="4">
        <f t="shared" si="379"/>
        <v>1.3256999999999999</v>
      </c>
      <c r="Y4089" s="4">
        <f t="shared" si="380"/>
        <v>3.9280000000000004</v>
      </c>
      <c r="Z4089" s="4">
        <f t="shared" si="381"/>
        <v>4.9099999999999993</v>
      </c>
      <c r="AA4089" s="4">
        <f t="shared" si="378"/>
        <v>2.3568000000000002</v>
      </c>
    </row>
    <row r="4090" spans="1:27" x14ac:dyDescent="0.2">
      <c r="A4090">
        <v>4089</v>
      </c>
      <c r="B4090" t="s">
        <v>7215</v>
      </c>
      <c r="C4090" s="5">
        <v>41870</v>
      </c>
      <c r="D4090" s="5" t="str">
        <f t="shared" si="383"/>
        <v>2014-08</v>
      </c>
      <c r="E4090" s="5">
        <v>41877</v>
      </c>
      <c r="F4090" t="s">
        <v>55</v>
      </c>
      <c r="G4090" t="s">
        <v>247</v>
      </c>
      <c r="H4090" t="s">
        <v>248</v>
      </c>
      <c r="I4090" t="s">
        <v>31</v>
      </c>
      <c r="J4090" t="s">
        <v>32</v>
      </c>
      <c r="K4090" t="s">
        <v>3278</v>
      </c>
      <c r="L4090" t="s">
        <v>1717</v>
      </c>
      <c r="M4090">
        <v>72401</v>
      </c>
      <c r="N4090" t="s">
        <v>35</v>
      </c>
      <c r="O4090" t="s">
        <v>7216</v>
      </c>
      <c r="P4090" t="s">
        <v>37</v>
      </c>
      <c r="Q4090" t="s">
        <v>38</v>
      </c>
      <c r="R4090" t="s">
        <v>7217</v>
      </c>
      <c r="S4090">
        <v>638.82000000000005</v>
      </c>
      <c r="T4090">
        <v>9</v>
      </c>
      <c r="U4090">
        <v>0</v>
      </c>
      <c r="V4090">
        <v>172.48140000000001</v>
      </c>
      <c r="W4090" s="6">
        <f t="shared" si="382"/>
        <v>0.27</v>
      </c>
      <c r="X4090" s="4">
        <f t="shared" si="379"/>
        <v>19.1646</v>
      </c>
      <c r="Y4090" s="4">
        <f t="shared" si="380"/>
        <v>70.98</v>
      </c>
      <c r="Z4090" s="4">
        <f t="shared" si="381"/>
        <v>70.98</v>
      </c>
      <c r="AA4090" s="4">
        <f t="shared" si="378"/>
        <v>0</v>
      </c>
    </row>
    <row r="4091" spans="1:27" x14ac:dyDescent="0.2">
      <c r="A4091">
        <v>4090</v>
      </c>
      <c r="B4091" t="s">
        <v>7218</v>
      </c>
      <c r="C4091" s="5">
        <v>42461</v>
      </c>
      <c r="D4091" s="5" t="str">
        <f t="shared" si="383"/>
        <v>2016-04</v>
      </c>
      <c r="E4091" s="5">
        <v>42465</v>
      </c>
      <c r="F4091" t="s">
        <v>55</v>
      </c>
      <c r="G4091" t="s">
        <v>4538</v>
      </c>
      <c r="H4091" t="s">
        <v>4539</v>
      </c>
      <c r="I4091" t="s">
        <v>46</v>
      </c>
      <c r="J4091" t="s">
        <v>32</v>
      </c>
      <c r="K4091" t="s">
        <v>271</v>
      </c>
      <c r="L4091" t="s">
        <v>272</v>
      </c>
      <c r="M4091">
        <v>10035</v>
      </c>
      <c r="N4091" t="s">
        <v>153</v>
      </c>
      <c r="O4091" t="s">
        <v>1904</v>
      </c>
      <c r="P4091" t="s">
        <v>51</v>
      </c>
      <c r="Q4091" t="s">
        <v>52</v>
      </c>
      <c r="R4091" t="s">
        <v>1905</v>
      </c>
      <c r="S4091">
        <v>20.7</v>
      </c>
      <c r="T4091">
        <v>2</v>
      </c>
      <c r="U4091">
        <v>0</v>
      </c>
      <c r="V4091">
        <v>9.9359999999999999</v>
      </c>
      <c r="W4091" s="6">
        <f t="shared" si="382"/>
        <v>0.48000000000000004</v>
      </c>
      <c r="X4091" s="4">
        <f t="shared" si="379"/>
        <v>4.968</v>
      </c>
      <c r="Y4091" s="4">
        <f t="shared" si="380"/>
        <v>10.35</v>
      </c>
      <c r="Z4091" s="4">
        <f t="shared" si="381"/>
        <v>10.35</v>
      </c>
      <c r="AA4091" s="4">
        <f t="shared" si="378"/>
        <v>0</v>
      </c>
    </row>
    <row r="4092" spans="1:27" x14ac:dyDescent="0.2">
      <c r="A4092">
        <v>4091</v>
      </c>
      <c r="B4092" t="s">
        <v>7218</v>
      </c>
      <c r="C4092" s="5">
        <v>42461</v>
      </c>
      <c r="D4092" s="5" t="str">
        <f t="shared" si="383"/>
        <v>2016-04</v>
      </c>
      <c r="E4092" s="5">
        <v>42465</v>
      </c>
      <c r="F4092" t="s">
        <v>55</v>
      </c>
      <c r="G4092" t="s">
        <v>4538</v>
      </c>
      <c r="H4092" t="s">
        <v>4539</v>
      </c>
      <c r="I4092" t="s">
        <v>46</v>
      </c>
      <c r="J4092" t="s">
        <v>32</v>
      </c>
      <c r="K4092" t="s">
        <v>271</v>
      </c>
      <c r="L4092" t="s">
        <v>272</v>
      </c>
      <c r="M4092">
        <v>10035</v>
      </c>
      <c r="N4092" t="s">
        <v>153</v>
      </c>
      <c r="O4092" t="s">
        <v>1959</v>
      </c>
      <c r="P4092" t="s">
        <v>51</v>
      </c>
      <c r="Q4092" t="s">
        <v>584</v>
      </c>
      <c r="R4092" t="s">
        <v>1960</v>
      </c>
      <c r="S4092">
        <v>10.95</v>
      </c>
      <c r="T4092">
        <v>3</v>
      </c>
      <c r="U4092">
        <v>0</v>
      </c>
      <c r="V4092">
        <v>3.2849999999999993</v>
      </c>
      <c r="W4092" s="6">
        <f t="shared" si="382"/>
        <v>0.29999999999999993</v>
      </c>
      <c r="X4092" s="4">
        <f t="shared" si="379"/>
        <v>1.0949999999999998</v>
      </c>
      <c r="Y4092" s="4">
        <f t="shared" si="380"/>
        <v>3.65</v>
      </c>
      <c r="Z4092" s="4">
        <f t="shared" si="381"/>
        <v>3.65</v>
      </c>
      <c r="AA4092" s="4">
        <f t="shared" si="378"/>
        <v>0</v>
      </c>
    </row>
    <row r="4093" spans="1:27" x14ac:dyDescent="0.2">
      <c r="A4093">
        <v>4092</v>
      </c>
      <c r="B4093" t="s">
        <v>7218</v>
      </c>
      <c r="C4093" s="5">
        <v>42461</v>
      </c>
      <c r="D4093" s="5" t="str">
        <f t="shared" si="383"/>
        <v>2016-04</v>
      </c>
      <c r="E4093" s="5">
        <v>42465</v>
      </c>
      <c r="F4093" t="s">
        <v>55</v>
      </c>
      <c r="G4093" t="s">
        <v>4538</v>
      </c>
      <c r="H4093" t="s">
        <v>4539</v>
      </c>
      <c r="I4093" t="s">
        <v>46</v>
      </c>
      <c r="J4093" t="s">
        <v>32</v>
      </c>
      <c r="K4093" t="s">
        <v>271</v>
      </c>
      <c r="L4093" t="s">
        <v>272</v>
      </c>
      <c r="M4093">
        <v>10035</v>
      </c>
      <c r="N4093" t="s">
        <v>153</v>
      </c>
      <c r="O4093" t="s">
        <v>2224</v>
      </c>
      <c r="P4093" t="s">
        <v>51</v>
      </c>
      <c r="Q4093" t="s">
        <v>80</v>
      </c>
      <c r="R4093" t="s">
        <v>2225</v>
      </c>
      <c r="S4093">
        <v>14.352000000000002</v>
      </c>
      <c r="T4093">
        <v>3</v>
      </c>
      <c r="U4093">
        <v>0.2</v>
      </c>
      <c r="V4093">
        <v>4.6643999999999988</v>
      </c>
      <c r="W4093" s="6">
        <f t="shared" si="382"/>
        <v>0.32499999999999984</v>
      </c>
      <c r="X4093" s="4">
        <f t="shared" si="379"/>
        <v>1.5547999999999995</v>
      </c>
      <c r="Y4093" s="4">
        <f t="shared" si="380"/>
        <v>4.7840000000000007</v>
      </c>
      <c r="Z4093" s="4">
        <f t="shared" si="381"/>
        <v>5.98</v>
      </c>
      <c r="AA4093" s="4">
        <f t="shared" si="378"/>
        <v>2.8704000000000005</v>
      </c>
    </row>
    <row r="4094" spans="1:27" x14ac:dyDescent="0.2">
      <c r="A4094">
        <v>4093</v>
      </c>
      <c r="B4094" t="s">
        <v>7219</v>
      </c>
      <c r="C4094" s="5">
        <v>42871</v>
      </c>
      <c r="D4094" s="5" t="str">
        <f t="shared" si="383"/>
        <v>2017-05</v>
      </c>
      <c r="E4094" s="5">
        <v>42873</v>
      </c>
      <c r="F4094" t="s">
        <v>193</v>
      </c>
      <c r="G4094" t="s">
        <v>5584</v>
      </c>
      <c r="H4094" t="s">
        <v>5585</v>
      </c>
      <c r="I4094" t="s">
        <v>31</v>
      </c>
      <c r="J4094" t="s">
        <v>32</v>
      </c>
      <c r="K4094" t="s">
        <v>808</v>
      </c>
      <c r="L4094" t="s">
        <v>503</v>
      </c>
      <c r="M4094">
        <v>44312</v>
      </c>
      <c r="N4094" t="s">
        <v>153</v>
      </c>
      <c r="O4094" t="s">
        <v>3702</v>
      </c>
      <c r="P4094" t="s">
        <v>51</v>
      </c>
      <c r="Q4094" t="s">
        <v>64</v>
      </c>
      <c r="R4094" t="s">
        <v>3703</v>
      </c>
      <c r="S4094">
        <v>221.024</v>
      </c>
      <c r="T4094">
        <v>2</v>
      </c>
      <c r="U4094">
        <v>0.2</v>
      </c>
      <c r="V4094">
        <v>-55.256</v>
      </c>
      <c r="W4094" s="6">
        <f t="shared" si="382"/>
        <v>-0.25</v>
      </c>
      <c r="X4094" s="4">
        <f t="shared" si="379"/>
        <v>-27.628</v>
      </c>
      <c r="Y4094" s="4">
        <f t="shared" si="380"/>
        <v>110.512</v>
      </c>
      <c r="Z4094" s="4">
        <f t="shared" si="381"/>
        <v>138.13999999999999</v>
      </c>
      <c r="AA4094" s="4">
        <f t="shared" si="378"/>
        <v>44.204800000000006</v>
      </c>
    </row>
    <row r="4095" spans="1:27" x14ac:dyDescent="0.2">
      <c r="A4095">
        <v>4094</v>
      </c>
      <c r="B4095" t="s">
        <v>7220</v>
      </c>
      <c r="C4095" s="5">
        <v>42240</v>
      </c>
      <c r="D4095" s="5" t="str">
        <f t="shared" si="383"/>
        <v>2015-08</v>
      </c>
      <c r="E4095" s="5">
        <v>42244</v>
      </c>
      <c r="F4095" t="s">
        <v>55</v>
      </c>
      <c r="G4095" t="s">
        <v>1286</v>
      </c>
      <c r="H4095" t="s">
        <v>1287</v>
      </c>
      <c r="I4095" t="s">
        <v>31</v>
      </c>
      <c r="J4095" t="s">
        <v>32</v>
      </c>
      <c r="K4095" t="s">
        <v>2590</v>
      </c>
      <c r="L4095" t="s">
        <v>34</v>
      </c>
      <c r="M4095">
        <v>41042</v>
      </c>
      <c r="N4095" t="s">
        <v>35</v>
      </c>
      <c r="O4095" t="s">
        <v>861</v>
      </c>
      <c r="P4095" t="s">
        <v>76</v>
      </c>
      <c r="Q4095" t="s">
        <v>689</v>
      </c>
      <c r="R4095" t="s">
        <v>862</v>
      </c>
      <c r="S4095">
        <v>3080</v>
      </c>
      <c r="T4095">
        <v>7</v>
      </c>
      <c r="U4095">
        <v>0</v>
      </c>
      <c r="V4095">
        <v>1416.7999999999997</v>
      </c>
      <c r="W4095" s="6">
        <f t="shared" si="382"/>
        <v>0.45999999999999991</v>
      </c>
      <c r="X4095" s="4">
        <f t="shared" si="379"/>
        <v>202.39999999999995</v>
      </c>
      <c r="Y4095" s="4">
        <f t="shared" si="380"/>
        <v>440</v>
      </c>
      <c r="Z4095" s="4">
        <f t="shared" si="381"/>
        <v>440</v>
      </c>
      <c r="AA4095" s="4">
        <f t="shared" si="378"/>
        <v>0</v>
      </c>
    </row>
    <row r="4096" spans="1:27" x14ac:dyDescent="0.2">
      <c r="A4096">
        <v>4095</v>
      </c>
      <c r="B4096" t="s">
        <v>7220</v>
      </c>
      <c r="C4096" s="5">
        <v>42240</v>
      </c>
      <c r="D4096" s="5" t="str">
        <f t="shared" si="383"/>
        <v>2015-08</v>
      </c>
      <c r="E4096" s="5">
        <v>42244</v>
      </c>
      <c r="F4096" t="s">
        <v>55</v>
      </c>
      <c r="G4096" t="s">
        <v>1286</v>
      </c>
      <c r="H4096" t="s">
        <v>1287</v>
      </c>
      <c r="I4096" t="s">
        <v>31</v>
      </c>
      <c r="J4096" t="s">
        <v>32</v>
      </c>
      <c r="K4096" t="s">
        <v>2590</v>
      </c>
      <c r="L4096" t="s">
        <v>34</v>
      </c>
      <c r="M4096">
        <v>41042</v>
      </c>
      <c r="N4096" t="s">
        <v>35</v>
      </c>
      <c r="O4096" t="s">
        <v>4976</v>
      </c>
      <c r="P4096" t="s">
        <v>76</v>
      </c>
      <c r="Q4096" t="s">
        <v>166</v>
      </c>
      <c r="R4096" t="s">
        <v>4977</v>
      </c>
      <c r="S4096">
        <v>79.959999999999994</v>
      </c>
      <c r="T4096">
        <v>4</v>
      </c>
      <c r="U4096">
        <v>0</v>
      </c>
      <c r="V4096">
        <v>18.390799999999999</v>
      </c>
      <c r="W4096" s="6">
        <f t="shared" si="382"/>
        <v>0.23</v>
      </c>
      <c r="X4096" s="4">
        <f t="shared" si="379"/>
        <v>4.5976999999999997</v>
      </c>
      <c r="Y4096" s="4">
        <f t="shared" si="380"/>
        <v>19.989999999999998</v>
      </c>
      <c r="Z4096" s="4">
        <f t="shared" si="381"/>
        <v>19.989999999999998</v>
      </c>
      <c r="AA4096" s="4">
        <f t="shared" si="378"/>
        <v>0</v>
      </c>
    </row>
    <row r="4097" spans="1:27" x14ac:dyDescent="0.2">
      <c r="A4097">
        <v>4096</v>
      </c>
      <c r="B4097" t="s">
        <v>7220</v>
      </c>
      <c r="C4097" s="5">
        <v>42240</v>
      </c>
      <c r="D4097" s="5" t="str">
        <f t="shared" si="383"/>
        <v>2015-08</v>
      </c>
      <c r="E4097" s="5">
        <v>42244</v>
      </c>
      <c r="F4097" t="s">
        <v>55</v>
      </c>
      <c r="G4097" t="s">
        <v>1286</v>
      </c>
      <c r="H4097" t="s">
        <v>1287</v>
      </c>
      <c r="I4097" t="s">
        <v>31</v>
      </c>
      <c r="J4097" t="s">
        <v>32</v>
      </c>
      <c r="K4097" t="s">
        <v>2590</v>
      </c>
      <c r="L4097" t="s">
        <v>34</v>
      </c>
      <c r="M4097">
        <v>41042</v>
      </c>
      <c r="N4097" t="s">
        <v>35</v>
      </c>
      <c r="O4097" t="s">
        <v>7069</v>
      </c>
      <c r="P4097" t="s">
        <v>76</v>
      </c>
      <c r="Q4097" t="s">
        <v>77</v>
      </c>
      <c r="R4097" t="s">
        <v>7070</v>
      </c>
      <c r="S4097">
        <v>587.97</v>
      </c>
      <c r="T4097">
        <v>3</v>
      </c>
      <c r="U4097">
        <v>0</v>
      </c>
      <c r="V4097">
        <v>170.51129999999998</v>
      </c>
      <c r="W4097" s="6">
        <f t="shared" si="382"/>
        <v>0.28999999999999992</v>
      </c>
      <c r="X4097" s="4">
        <f t="shared" si="379"/>
        <v>56.837099999999992</v>
      </c>
      <c r="Y4097" s="4">
        <f t="shared" si="380"/>
        <v>195.99</v>
      </c>
      <c r="Z4097" s="4">
        <f t="shared" si="381"/>
        <v>195.99</v>
      </c>
      <c r="AA4097" s="4">
        <f t="shared" si="378"/>
        <v>0</v>
      </c>
    </row>
    <row r="4098" spans="1:27" x14ac:dyDescent="0.2">
      <c r="A4098">
        <v>4097</v>
      </c>
      <c r="B4098" t="s">
        <v>7221</v>
      </c>
      <c r="C4098" s="5">
        <v>41905</v>
      </c>
      <c r="D4098" s="5" t="str">
        <f t="shared" si="383"/>
        <v>2014-09</v>
      </c>
      <c r="E4098" s="5">
        <v>41910</v>
      </c>
      <c r="F4098" t="s">
        <v>55</v>
      </c>
      <c r="G4098" t="s">
        <v>1593</v>
      </c>
      <c r="H4098" t="s">
        <v>1594</v>
      </c>
      <c r="I4098" t="s">
        <v>31</v>
      </c>
      <c r="J4098" t="s">
        <v>32</v>
      </c>
      <c r="K4098" t="s">
        <v>414</v>
      </c>
      <c r="L4098" t="s">
        <v>234</v>
      </c>
      <c r="M4098">
        <v>55407</v>
      </c>
      <c r="N4098" t="s">
        <v>110</v>
      </c>
      <c r="O4098" t="s">
        <v>3825</v>
      </c>
      <c r="P4098" t="s">
        <v>51</v>
      </c>
      <c r="Q4098" t="s">
        <v>95</v>
      </c>
      <c r="R4098" t="s">
        <v>3826</v>
      </c>
      <c r="S4098">
        <v>32.400000000000006</v>
      </c>
      <c r="T4098">
        <v>5</v>
      </c>
      <c r="U4098">
        <v>0</v>
      </c>
      <c r="V4098">
        <v>15.552000000000001</v>
      </c>
      <c r="W4098" s="6">
        <f t="shared" si="382"/>
        <v>0.48</v>
      </c>
      <c r="X4098" s="4">
        <f t="shared" si="379"/>
        <v>3.1104000000000003</v>
      </c>
      <c r="Y4098" s="4">
        <f t="shared" si="380"/>
        <v>6.4800000000000013</v>
      </c>
      <c r="Z4098" s="4">
        <f t="shared" si="381"/>
        <v>6.4800000000000013</v>
      </c>
      <c r="AA4098" s="4">
        <f t="shared" si="378"/>
        <v>0</v>
      </c>
    </row>
    <row r="4099" spans="1:27" x14ac:dyDescent="0.2">
      <c r="A4099">
        <v>4098</v>
      </c>
      <c r="B4099" t="s">
        <v>7221</v>
      </c>
      <c r="C4099" s="5">
        <v>41905</v>
      </c>
      <c r="D4099" s="5" t="str">
        <f t="shared" si="383"/>
        <v>2014-09</v>
      </c>
      <c r="E4099" s="5">
        <v>41910</v>
      </c>
      <c r="F4099" t="s">
        <v>55</v>
      </c>
      <c r="G4099" t="s">
        <v>1593</v>
      </c>
      <c r="H4099" t="s">
        <v>1594</v>
      </c>
      <c r="I4099" t="s">
        <v>31</v>
      </c>
      <c r="J4099" t="s">
        <v>32</v>
      </c>
      <c r="K4099" t="s">
        <v>414</v>
      </c>
      <c r="L4099" t="s">
        <v>234</v>
      </c>
      <c r="M4099">
        <v>55407</v>
      </c>
      <c r="N4099" t="s">
        <v>110</v>
      </c>
      <c r="O4099" t="s">
        <v>1784</v>
      </c>
      <c r="P4099" t="s">
        <v>51</v>
      </c>
      <c r="Q4099" t="s">
        <v>64</v>
      </c>
      <c r="R4099" t="s">
        <v>1785</v>
      </c>
      <c r="S4099">
        <v>404.90000000000003</v>
      </c>
      <c r="T4099">
        <v>5</v>
      </c>
      <c r="U4099">
        <v>0</v>
      </c>
      <c r="V4099">
        <v>16.195999999999984</v>
      </c>
      <c r="W4099" s="6">
        <f t="shared" si="382"/>
        <v>3.9999999999999959E-2</v>
      </c>
      <c r="X4099" s="4">
        <f t="shared" si="379"/>
        <v>3.2391999999999967</v>
      </c>
      <c r="Y4099" s="4">
        <f t="shared" si="380"/>
        <v>80.98</v>
      </c>
      <c r="Z4099" s="4">
        <f t="shared" si="381"/>
        <v>80.98</v>
      </c>
      <c r="AA4099" s="4">
        <f t="shared" ref="AA4099:AA4162" si="384">S4099*U4099</f>
        <v>0</v>
      </c>
    </row>
    <row r="4100" spans="1:27" x14ac:dyDescent="0.2">
      <c r="A4100">
        <v>4099</v>
      </c>
      <c r="B4100" t="s">
        <v>7221</v>
      </c>
      <c r="C4100" s="5">
        <v>41905</v>
      </c>
      <c r="D4100" s="5" t="str">
        <f t="shared" si="383"/>
        <v>2014-09</v>
      </c>
      <c r="E4100" s="5">
        <v>41910</v>
      </c>
      <c r="F4100" t="s">
        <v>55</v>
      </c>
      <c r="G4100" t="s">
        <v>1593</v>
      </c>
      <c r="H4100" t="s">
        <v>1594</v>
      </c>
      <c r="I4100" t="s">
        <v>31</v>
      </c>
      <c r="J4100" t="s">
        <v>32</v>
      </c>
      <c r="K4100" t="s">
        <v>414</v>
      </c>
      <c r="L4100" t="s">
        <v>234</v>
      </c>
      <c r="M4100">
        <v>55407</v>
      </c>
      <c r="N4100" t="s">
        <v>110</v>
      </c>
      <c r="O4100" t="s">
        <v>7222</v>
      </c>
      <c r="P4100" t="s">
        <v>51</v>
      </c>
      <c r="Q4100" t="s">
        <v>80</v>
      </c>
      <c r="R4100" t="s">
        <v>7223</v>
      </c>
      <c r="S4100">
        <v>9449.9500000000007</v>
      </c>
      <c r="T4100">
        <v>5</v>
      </c>
      <c r="U4100">
        <v>0</v>
      </c>
      <c r="V4100">
        <v>4630.4755000000005</v>
      </c>
      <c r="W4100" s="6">
        <f t="shared" si="382"/>
        <v>0.49</v>
      </c>
      <c r="X4100" s="4">
        <f t="shared" ref="X4100:X4163" si="385">V4100/T4100</f>
        <v>926.09510000000012</v>
      </c>
      <c r="Y4100" s="4">
        <f t="shared" ref="Y4100:Y4163" si="386">S4100/T4100</f>
        <v>1889.9900000000002</v>
      </c>
      <c r="Z4100" s="4">
        <f t="shared" ref="Z4100:Z4163" si="387">S4100/((1-U4100)*T4100)</f>
        <v>1889.9900000000002</v>
      </c>
      <c r="AA4100" s="4">
        <f t="shared" si="384"/>
        <v>0</v>
      </c>
    </row>
    <row r="4101" spans="1:27" x14ac:dyDescent="0.2">
      <c r="A4101">
        <v>4100</v>
      </c>
      <c r="B4101" t="s">
        <v>7221</v>
      </c>
      <c r="C4101" s="5">
        <v>41905</v>
      </c>
      <c r="D4101" s="5" t="str">
        <f t="shared" si="383"/>
        <v>2014-09</v>
      </c>
      <c r="E4101" s="5">
        <v>41910</v>
      </c>
      <c r="F4101" t="s">
        <v>55</v>
      </c>
      <c r="G4101" t="s">
        <v>1593</v>
      </c>
      <c r="H4101" t="s">
        <v>1594</v>
      </c>
      <c r="I4101" t="s">
        <v>31</v>
      </c>
      <c r="J4101" t="s">
        <v>32</v>
      </c>
      <c r="K4101" t="s">
        <v>414</v>
      </c>
      <c r="L4101" t="s">
        <v>234</v>
      </c>
      <c r="M4101">
        <v>55407</v>
      </c>
      <c r="N4101" t="s">
        <v>110</v>
      </c>
      <c r="O4101" t="s">
        <v>2454</v>
      </c>
      <c r="P4101" t="s">
        <v>51</v>
      </c>
      <c r="Q4101" t="s">
        <v>80</v>
      </c>
      <c r="R4101" t="s">
        <v>2455</v>
      </c>
      <c r="S4101">
        <v>12.94</v>
      </c>
      <c r="T4101">
        <v>2</v>
      </c>
      <c r="U4101">
        <v>0</v>
      </c>
      <c r="V4101">
        <v>6.47</v>
      </c>
      <c r="W4101" s="6">
        <f t="shared" ref="W4101:W4164" si="388">(V4101/S4101)</f>
        <v>0.5</v>
      </c>
      <c r="X4101" s="4">
        <f t="shared" si="385"/>
        <v>3.2349999999999999</v>
      </c>
      <c r="Y4101" s="4">
        <f t="shared" si="386"/>
        <v>6.47</v>
      </c>
      <c r="Z4101" s="4">
        <f t="shared" si="387"/>
        <v>6.47</v>
      </c>
      <c r="AA4101" s="4">
        <f t="shared" si="384"/>
        <v>0</v>
      </c>
    </row>
    <row r="4102" spans="1:27" x14ac:dyDescent="0.2">
      <c r="A4102">
        <v>4101</v>
      </c>
      <c r="B4102" t="s">
        <v>7224</v>
      </c>
      <c r="C4102" s="5">
        <v>42905</v>
      </c>
      <c r="D4102" s="5" t="str">
        <f t="shared" si="383"/>
        <v>2017-06</v>
      </c>
      <c r="E4102" s="5">
        <v>42909</v>
      </c>
      <c r="F4102" t="s">
        <v>55</v>
      </c>
      <c r="G4102" t="s">
        <v>1984</v>
      </c>
      <c r="H4102" t="s">
        <v>1985</v>
      </c>
      <c r="I4102" t="s">
        <v>31</v>
      </c>
      <c r="J4102" t="s">
        <v>32</v>
      </c>
      <c r="K4102" t="s">
        <v>189</v>
      </c>
      <c r="L4102" t="s">
        <v>109</v>
      </c>
      <c r="M4102">
        <v>77095</v>
      </c>
      <c r="N4102" t="s">
        <v>110</v>
      </c>
      <c r="O4102" t="s">
        <v>7225</v>
      </c>
      <c r="P4102" t="s">
        <v>51</v>
      </c>
      <c r="Q4102" t="s">
        <v>83</v>
      </c>
      <c r="R4102" t="s">
        <v>7226</v>
      </c>
      <c r="S4102">
        <v>2.2639999999999993</v>
      </c>
      <c r="T4102">
        <v>1</v>
      </c>
      <c r="U4102">
        <v>0.8</v>
      </c>
      <c r="V4102">
        <v>-5.2072000000000012</v>
      </c>
      <c r="W4102" s="6">
        <f t="shared" si="388"/>
        <v>-2.3000000000000012</v>
      </c>
      <c r="X4102" s="4">
        <f t="shared" si="385"/>
        <v>-5.2072000000000012</v>
      </c>
      <c r="Y4102" s="4">
        <f t="shared" si="386"/>
        <v>2.2639999999999993</v>
      </c>
      <c r="Z4102" s="4">
        <f t="shared" si="387"/>
        <v>11.319999999999999</v>
      </c>
      <c r="AA4102" s="4">
        <f t="shared" si="384"/>
        <v>1.8111999999999995</v>
      </c>
    </row>
    <row r="4103" spans="1:27" x14ac:dyDescent="0.2">
      <c r="A4103">
        <v>4102</v>
      </c>
      <c r="B4103" t="s">
        <v>7224</v>
      </c>
      <c r="C4103" s="5">
        <v>42905</v>
      </c>
      <c r="D4103" s="5" t="str">
        <f t="shared" ref="D4103:D4166" si="389">TEXT(C4103,"yyyy-mm")</f>
        <v>2017-06</v>
      </c>
      <c r="E4103" s="5">
        <v>42909</v>
      </c>
      <c r="F4103" t="s">
        <v>55</v>
      </c>
      <c r="G4103" t="s">
        <v>1984</v>
      </c>
      <c r="H4103" t="s">
        <v>1985</v>
      </c>
      <c r="I4103" t="s">
        <v>31</v>
      </c>
      <c r="J4103" t="s">
        <v>32</v>
      </c>
      <c r="K4103" t="s">
        <v>189</v>
      </c>
      <c r="L4103" t="s">
        <v>109</v>
      </c>
      <c r="M4103">
        <v>77095</v>
      </c>
      <c r="N4103" t="s">
        <v>110</v>
      </c>
      <c r="O4103" t="s">
        <v>4436</v>
      </c>
      <c r="P4103" t="s">
        <v>51</v>
      </c>
      <c r="Q4103" t="s">
        <v>83</v>
      </c>
      <c r="R4103" t="s">
        <v>4437</v>
      </c>
      <c r="S4103">
        <v>0.44399999999999995</v>
      </c>
      <c r="T4103">
        <v>1</v>
      </c>
      <c r="U4103">
        <v>0.8</v>
      </c>
      <c r="V4103">
        <v>-1.1100000000000003</v>
      </c>
      <c r="W4103" s="6">
        <f t="shared" si="388"/>
        <v>-2.5000000000000009</v>
      </c>
      <c r="X4103" s="4">
        <f t="shared" si="385"/>
        <v>-1.1100000000000003</v>
      </c>
      <c r="Y4103" s="4">
        <f t="shared" si="386"/>
        <v>0.44399999999999995</v>
      </c>
      <c r="Z4103" s="4">
        <f t="shared" si="387"/>
        <v>2.2200000000000002</v>
      </c>
      <c r="AA4103" s="4">
        <f t="shared" si="384"/>
        <v>0.35519999999999996</v>
      </c>
    </row>
    <row r="4104" spans="1:27" x14ac:dyDescent="0.2">
      <c r="A4104">
        <v>4103</v>
      </c>
      <c r="B4104" t="s">
        <v>7224</v>
      </c>
      <c r="C4104" s="5">
        <v>42905</v>
      </c>
      <c r="D4104" s="5" t="str">
        <f t="shared" si="389"/>
        <v>2017-06</v>
      </c>
      <c r="E4104" s="5">
        <v>42909</v>
      </c>
      <c r="F4104" t="s">
        <v>55</v>
      </c>
      <c r="G4104" t="s">
        <v>1984</v>
      </c>
      <c r="H4104" t="s">
        <v>1985</v>
      </c>
      <c r="I4104" t="s">
        <v>31</v>
      </c>
      <c r="J4104" t="s">
        <v>32</v>
      </c>
      <c r="K4104" t="s">
        <v>189</v>
      </c>
      <c r="L4104" t="s">
        <v>109</v>
      </c>
      <c r="M4104">
        <v>77095</v>
      </c>
      <c r="N4104" t="s">
        <v>110</v>
      </c>
      <c r="O4104" t="s">
        <v>5134</v>
      </c>
      <c r="P4104" t="s">
        <v>51</v>
      </c>
      <c r="Q4104" t="s">
        <v>95</v>
      </c>
      <c r="R4104" t="s">
        <v>5135</v>
      </c>
      <c r="S4104">
        <v>146.17600000000002</v>
      </c>
      <c r="T4104">
        <v>8</v>
      </c>
      <c r="U4104">
        <v>0.2</v>
      </c>
      <c r="V4104">
        <v>47.50719999999999</v>
      </c>
      <c r="W4104" s="6">
        <f t="shared" si="388"/>
        <v>0.3249999999999999</v>
      </c>
      <c r="X4104" s="4">
        <f t="shared" si="385"/>
        <v>5.9383999999999988</v>
      </c>
      <c r="Y4104" s="4">
        <f t="shared" si="386"/>
        <v>18.272000000000002</v>
      </c>
      <c r="Z4104" s="4">
        <f t="shared" si="387"/>
        <v>22.84</v>
      </c>
      <c r="AA4104" s="4">
        <f t="shared" si="384"/>
        <v>29.235200000000006</v>
      </c>
    </row>
    <row r="4105" spans="1:27" x14ac:dyDescent="0.2">
      <c r="A4105">
        <v>4104</v>
      </c>
      <c r="B4105" t="s">
        <v>7227</v>
      </c>
      <c r="C4105" s="5">
        <v>43090</v>
      </c>
      <c r="D4105" s="5" t="str">
        <f t="shared" si="389"/>
        <v>2017-12</v>
      </c>
      <c r="E4105" s="5">
        <v>43090</v>
      </c>
      <c r="F4105" t="s">
        <v>1298</v>
      </c>
      <c r="G4105" t="s">
        <v>445</v>
      </c>
      <c r="H4105" t="s">
        <v>446</v>
      </c>
      <c r="I4105" t="s">
        <v>107</v>
      </c>
      <c r="J4105" t="s">
        <v>32</v>
      </c>
      <c r="K4105" t="s">
        <v>142</v>
      </c>
      <c r="L4105" t="s">
        <v>143</v>
      </c>
      <c r="M4105">
        <v>68025</v>
      </c>
      <c r="N4105" t="s">
        <v>110</v>
      </c>
      <c r="O4105" t="s">
        <v>2899</v>
      </c>
      <c r="P4105" t="s">
        <v>37</v>
      </c>
      <c r="Q4105" t="s">
        <v>70</v>
      </c>
      <c r="R4105" t="s">
        <v>930</v>
      </c>
      <c r="S4105">
        <v>15.92</v>
      </c>
      <c r="T4105">
        <v>2</v>
      </c>
      <c r="U4105">
        <v>0</v>
      </c>
      <c r="V4105">
        <v>7.0048000000000012</v>
      </c>
      <c r="W4105" s="6">
        <f t="shared" si="388"/>
        <v>0.44000000000000006</v>
      </c>
      <c r="X4105" s="4">
        <f t="shared" si="385"/>
        <v>3.5024000000000006</v>
      </c>
      <c r="Y4105" s="4">
        <f t="shared" si="386"/>
        <v>7.96</v>
      </c>
      <c r="Z4105" s="4">
        <f t="shared" si="387"/>
        <v>7.96</v>
      </c>
      <c r="AA4105" s="4">
        <f t="shared" si="384"/>
        <v>0</v>
      </c>
    </row>
    <row r="4106" spans="1:27" x14ac:dyDescent="0.2">
      <c r="A4106">
        <v>4105</v>
      </c>
      <c r="B4106" t="s">
        <v>7228</v>
      </c>
      <c r="C4106" s="5">
        <v>42954</v>
      </c>
      <c r="D4106" s="5" t="str">
        <f t="shared" si="389"/>
        <v>2017-08</v>
      </c>
      <c r="E4106" s="5">
        <v>42960</v>
      </c>
      <c r="F4106" t="s">
        <v>55</v>
      </c>
      <c r="G4106" t="s">
        <v>2276</v>
      </c>
      <c r="H4106" t="s">
        <v>2277</v>
      </c>
      <c r="I4106" t="s">
        <v>31</v>
      </c>
      <c r="J4106" t="s">
        <v>32</v>
      </c>
      <c r="K4106" t="s">
        <v>955</v>
      </c>
      <c r="L4106" t="s">
        <v>48</v>
      </c>
      <c r="M4106">
        <v>92105</v>
      </c>
      <c r="N4106" t="s">
        <v>49</v>
      </c>
      <c r="O4106" t="s">
        <v>3452</v>
      </c>
      <c r="P4106" t="s">
        <v>76</v>
      </c>
      <c r="Q4106" t="s">
        <v>77</v>
      </c>
      <c r="R4106" t="s">
        <v>3453</v>
      </c>
      <c r="S4106">
        <v>159.96000000000004</v>
      </c>
      <c r="T4106">
        <v>5</v>
      </c>
      <c r="U4106">
        <v>0.2</v>
      </c>
      <c r="V4106">
        <v>17.995499999999979</v>
      </c>
      <c r="W4106" s="6">
        <f t="shared" si="388"/>
        <v>0.11249999999999984</v>
      </c>
      <c r="X4106" s="4">
        <f t="shared" si="385"/>
        <v>3.5990999999999955</v>
      </c>
      <c r="Y4106" s="4">
        <f t="shared" si="386"/>
        <v>31.992000000000008</v>
      </c>
      <c r="Z4106" s="4">
        <f t="shared" si="387"/>
        <v>39.990000000000009</v>
      </c>
      <c r="AA4106" s="4">
        <f t="shared" si="384"/>
        <v>31.992000000000008</v>
      </c>
    </row>
    <row r="4107" spans="1:27" x14ac:dyDescent="0.2">
      <c r="A4107">
        <v>4106</v>
      </c>
      <c r="B4107" t="s">
        <v>7228</v>
      </c>
      <c r="C4107" s="5">
        <v>42954</v>
      </c>
      <c r="D4107" s="5" t="str">
        <f t="shared" si="389"/>
        <v>2017-08</v>
      </c>
      <c r="E4107" s="5">
        <v>42960</v>
      </c>
      <c r="F4107" t="s">
        <v>55</v>
      </c>
      <c r="G4107" t="s">
        <v>2276</v>
      </c>
      <c r="H4107" t="s">
        <v>2277</v>
      </c>
      <c r="I4107" t="s">
        <v>31</v>
      </c>
      <c r="J4107" t="s">
        <v>32</v>
      </c>
      <c r="K4107" t="s">
        <v>955</v>
      </c>
      <c r="L4107" t="s">
        <v>48</v>
      </c>
      <c r="M4107">
        <v>92105</v>
      </c>
      <c r="N4107" t="s">
        <v>49</v>
      </c>
      <c r="O4107" t="s">
        <v>1873</v>
      </c>
      <c r="P4107" t="s">
        <v>51</v>
      </c>
      <c r="Q4107" t="s">
        <v>80</v>
      </c>
      <c r="R4107" t="s">
        <v>1874</v>
      </c>
      <c r="S4107">
        <v>13.76</v>
      </c>
      <c r="T4107">
        <v>2</v>
      </c>
      <c r="U4107">
        <v>0.2</v>
      </c>
      <c r="V4107">
        <v>4.6440000000000001</v>
      </c>
      <c r="W4107" s="6">
        <f t="shared" si="388"/>
        <v>0.33750000000000002</v>
      </c>
      <c r="X4107" s="4">
        <f t="shared" si="385"/>
        <v>2.3220000000000001</v>
      </c>
      <c r="Y4107" s="4">
        <f t="shared" si="386"/>
        <v>6.88</v>
      </c>
      <c r="Z4107" s="4">
        <f t="shared" si="387"/>
        <v>8.6</v>
      </c>
      <c r="AA4107" s="4">
        <f t="shared" si="384"/>
        <v>2.7520000000000002</v>
      </c>
    </row>
    <row r="4108" spans="1:27" x14ac:dyDescent="0.2">
      <c r="A4108">
        <v>4107</v>
      </c>
      <c r="B4108" t="s">
        <v>7229</v>
      </c>
      <c r="C4108" s="5">
        <v>42604</v>
      </c>
      <c r="D4108" s="5" t="str">
        <f t="shared" si="389"/>
        <v>2016-08</v>
      </c>
      <c r="E4108" s="5">
        <v>42608</v>
      </c>
      <c r="F4108" t="s">
        <v>55</v>
      </c>
      <c r="G4108" t="s">
        <v>7230</v>
      </c>
      <c r="H4108" t="s">
        <v>7231</v>
      </c>
      <c r="I4108" t="s">
        <v>31</v>
      </c>
      <c r="J4108" t="s">
        <v>32</v>
      </c>
      <c r="K4108" t="s">
        <v>189</v>
      </c>
      <c r="L4108" t="s">
        <v>109</v>
      </c>
      <c r="M4108">
        <v>77041</v>
      </c>
      <c r="N4108" t="s">
        <v>110</v>
      </c>
      <c r="O4108" t="s">
        <v>3255</v>
      </c>
      <c r="P4108" t="s">
        <v>51</v>
      </c>
      <c r="Q4108" t="s">
        <v>80</v>
      </c>
      <c r="R4108" t="s">
        <v>3256</v>
      </c>
      <c r="S4108">
        <v>4.3119999999999985</v>
      </c>
      <c r="T4108">
        <v>2</v>
      </c>
      <c r="U4108">
        <v>0.8</v>
      </c>
      <c r="V4108">
        <v>-6.8992000000000022</v>
      </c>
      <c r="W4108" s="6">
        <f t="shared" si="388"/>
        <v>-1.600000000000001</v>
      </c>
      <c r="X4108" s="4">
        <f t="shared" si="385"/>
        <v>-3.4496000000000011</v>
      </c>
      <c r="Y4108" s="4">
        <f t="shared" si="386"/>
        <v>2.1559999999999993</v>
      </c>
      <c r="Z4108" s="4">
        <f t="shared" si="387"/>
        <v>10.78</v>
      </c>
      <c r="AA4108" s="4">
        <f t="shared" si="384"/>
        <v>3.4495999999999989</v>
      </c>
    </row>
    <row r="4109" spans="1:27" x14ac:dyDescent="0.2">
      <c r="A4109">
        <v>4108</v>
      </c>
      <c r="B4109" t="s">
        <v>7232</v>
      </c>
      <c r="C4109" s="5">
        <v>42254</v>
      </c>
      <c r="D4109" s="5" t="str">
        <f t="shared" si="389"/>
        <v>2015-09</v>
      </c>
      <c r="E4109" s="5">
        <v>42254</v>
      </c>
      <c r="F4109" t="s">
        <v>1298</v>
      </c>
      <c r="G4109" t="s">
        <v>4280</v>
      </c>
      <c r="H4109" t="s">
        <v>4281</v>
      </c>
      <c r="I4109" t="s">
        <v>31</v>
      </c>
      <c r="J4109" t="s">
        <v>32</v>
      </c>
      <c r="K4109" t="s">
        <v>271</v>
      </c>
      <c r="L4109" t="s">
        <v>272</v>
      </c>
      <c r="M4109">
        <v>10011</v>
      </c>
      <c r="N4109" t="s">
        <v>153</v>
      </c>
      <c r="O4109" t="s">
        <v>2742</v>
      </c>
      <c r="P4109" t="s">
        <v>51</v>
      </c>
      <c r="Q4109" t="s">
        <v>64</v>
      </c>
      <c r="R4109" t="s">
        <v>2743</v>
      </c>
      <c r="S4109">
        <v>13.96</v>
      </c>
      <c r="T4109">
        <v>2</v>
      </c>
      <c r="U4109">
        <v>0</v>
      </c>
      <c r="V4109">
        <v>0.27919999999999945</v>
      </c>
      <c r="W4109" s="6">
        <f t="shared" si="388"/>
        <v>1.9999999999999959E-2</v>
      </c>
      <c r="X4109" s="4">
        <f t="shared" si="385"/>
        <v>0.13959999999999972</v>
      </c>
      <c r="Y4109" s="4">
        <f t="shared" si="386"/>
        <v>6.98</v>
      </c>
      <c r="Z4109" s="4">
        <f t="shared" si="387"/>
        <v>6.98</v>
      </c>
      <c r="AA4109" s="4">
        <f t="shared" si="384"/>
        <v>0</v>
      </c>
    </row>
    <row r="4110" spans="1:27" x14ac:dyDescent="0.2">
      <c r="A4110">
        <v>4109</v>
      </c>
      <c r="B4110" t="s">
        <v>7232</v>
      </c>
      <c r="C4110" s="5">
        <v>42254</v>
      </c>
      <c r="D4110" s="5" t="str">
        <f t="shared" si="389"/>
        <v>2015-09</v>
      </c>
      <c r="E4110" s="5">
        <v>42254</v>
      </c>
      <c r="F4110" t="s">
        <v>1298</v>
      </c>
      <c r="G4110" t="s">
        <v>4280</v>
      </c>
      <c r="H4110" t="s">
        <v>4281</v>
      </c>
      <c r="I4110" t="s">
        <v>31</v>
      </c>
      <c r="J4110" t="s">
        <v>32</v>
      </c>
      <c r="K4110" t="s">
        <v>271</v>
      </c>
      <c r="L4110" t="s">
        <v>272</v>
      </c>
      <c r="M4110">
        <v>10011</v>
      </c>
      <c r="N4110" t="s">
        <v>153</v>
      </c>
      <c r="O4110" t="s">
        <v>6282</v>
      </c>
      <c r="P4110" t="s">
        <v>37</v>
      </c>
      <c r="Q4110" t="s">
        <v>61</v>
      </c>
      <c r="R4110" t="s">
        <v>6283</v>
      </c>
      <c r="S4110">
        <v>27.414000000000001</v>
      </c>
      <c r="T4110">
        <v>3</v>
      </c>
      <c r="U4110">
        <v>0.4</v>
      </c>
      <c r="V4110">
        <v>-14.163900000000005</v>
      </c>
      <c r="W4110" s="6">
        <f t="shared" si="388"/>
        <v>-0.51666666666666683</v>
      </c>
      <c r="X4110" s="4">
        <f t="shared" si="385"/>
        <v>-4.7213000000000021</v>
      </c>
      <c r="Y4110" s="4">
        <f t="shared" si="386"/>
        <v>9.1379999999999999</v>
      </c>
      <c r="Z4110" s="4">
        <f t="shared" si="387"/>
        <v>15.230000000000002</v>
      </c>
      <c r="AA4110" s="4">
        <f t="shared" si="384"/>
        <v>10.965600000000002</v>
      </c>
    </row>
    <row r="4111" spans="1:27" x14ac:dyDescent="0.2">
      <c r="A4111">
        <v>4110</v>
      </c>
      <c r="B4111" t="s">
        <v>7233</v>
      </c>
      <c r="C4111" s="5">
        <v>42363</v>
      </c>
      <c r="D4111" s="5" t="str">
        <f t="shared" si="389"/>
        <v>2015-12</v>
      </c>
      <c r="E4111" s="5">
        <v>42370</v>
      </c>
      <c r="F4111" t="s">
        <v>55</v>
      </c>
      <c r="G4111" t="s">
        <v>3269</v>
      </c>
      <c r="H4111" t="s">
        <v>3270</v>
      </c>
      <c r="I4111" t="s">
        <v>46</v>
      </c>
      <c r="J4111" t="s">
        <v>32</v>
      </c>
      <c r="K4111" t="s">
        <v>887</v>
      </c>
      <c r="L4111" t="s">
        <v>243</v>
      </c>
      <c r="M4111">
        <v>48227</v>
      </c>
      <c r="N4111" t="s">
        <v>110</v>
      </c>
      <c r="O4111" t="s">
        <v>2681</v>
      </c>
      <c r="P4111" t="s">
        <v>76</v>
      </c>
      <c r="Q4111" t="s">
        <v>77</v>
      </c>
      <c r="R4111" t="s">
        <v>2682</v>
      </c>
      <c r="S4111">
        <v>73.98</v>
      </c>
      <c r="T4111">
        <v>2</v>
      </c>
      <c r="U4111">
        <v>0</v>
      </c>
      <c r="V4111">
        <v>19.974600000000002</v>
      </c>
      <c r="W4111" s="6">
        <f t="shared" si="388"/>
        <v>0.27</v>
      </c>
      <c r="X4111" s="4">
        <f t="shared" si="385"/>
        <v>9.9873000000000012</v>
      </c>
      <c r="Y4111" s="4">
        <f t="shared" si="386"/>
        <v>36.99</v>
      </c>
      <c r="Z4111" s="4">
        <f t="shared" si="387"/>
        <v>36.99</v>
      </c>
      <c r="AA4111" s="4">
        <f t="shared" si="384"/>
        <v>0</v>
      </c>
    </row>
    <row r="4112" spans="1:27" x14ac:dyDescent="0.2">
      <c r="A4112">
        <v>4111</v>
      </c>
      <c r="B4112" t="s">
        <v>7233</v>
      </c>
      <c r="C4112" s="5">
        <v>42363</v>
      </c>
      <c r="D4112" s="5" t="str">
        <f t="shared" si="389"/>
        <v>2015-12</v>
      </c>
      <c r="E4112" s="5">
        <v>42370</v>
      </c>
      <c r="F4112" t="s">
        <v>55</v>
      </c>
      <c r="G4112" t="s">
        <v>3269</v>
      </c>
      <c r="H4112" t="s">
        <v>3270</v>
      </c>
      <c r="I4112" t="s">
        <v>46</v>
      </c>
      <c r="J4112" t="s">
        <v>32</v>
      </c>
      <c r="K4112" t="s">
        <v>887</v>
      </c>
      <c r="L4112" t="s">
        <v>243</v>
      </c>
      <c r="M4112">
        <v>48227</v>
      </c>
      <c r="N4112" t="s">
        <v>110</v>
      </c>
      <c r="O4112" t="s">
        <v>7234</v>
      </c>
      <c r="P4112" t="s">
        <v>37</v>
      </c>
      <c r="Q4112" t="s">
        <v>38</v>
      </c>
      <c r="R4112" t="s">
        <v>7235</v>
      </c>
      <c r="S4112">
        <v>160.97999999999999</v>
      </c>
      <c r="T4112">
        <v>1</v>
      </c>
      <c r="U4112">
        <v>0</v>
      </c>
      <c r="V4112">
        <v>20.927400000000006</v>
      </c>
      <c r="W4112" s="6">
        <f t="shared" si="388"/>
        <v>0.13000000000000003</v>
      </c>
      <c r="X4112" s="4">
        <f t="shared" si="385"/>
        <v>20.927400000000006</v>
      </c>
      <c r="Y4112" s="4">
        <f t="shared" si="386"/>
        <v>160.97999999999999</v>
      </c>
      <c r="Z4112" s="4">
        <f t="shared" si="387"/>
        <v>160.97999999999999</v>
      </c>
      <c r="AA4112" s="4">
        <f t="shared" si="384"/>
        <v>0</v>
      </c>
    </row>
    <row r="4113" spans="1:27" x14ac:dyDescent="0.2">
      <c r="A4113">
        <v>4112</v>
      </c>
      <c r="B4113" t="s">
        <v>7233</v>
      </c>
      <c r="C4113" s="5">
        <v>42363</v>
      </c>
      <c r="D4113" s="5" t="str">
        <f t="shared" si="389"/>
        <v>2015-12</v>
      </c>
      <c r="E4113" s="5">
        <v>42370</v>
      </c>
      <c r="F4113" t="s">
        <v>55</v>
      </c>
      <c r="G4113" t="s">
        <v>3269</v>
      </c>
      <c r="H4113" t="s">
        <v>3270</v>
      </c>
      <c r="I4113" t="s">
        <v>46</v>
      </c>
      <c r="J4113" t="s">
        <v>32</v>
      </c>
      <c r="K4113" t="s">
        <v>887</v>
      </c>
      <c r="L4113" t="s">
        <v>243</v>
      </c>
      <c r="M4113">
        <v>48227</v>
      </c>
      <c r="N4113" t="s">
        <v>110</v>
      </c>
      <c r="O4113" t="s">
        <v>4874</v>
      </c>
      <c r="P4113" t="s">
        <v>51</v>
      </c>
      <c r="Q4113" t="s">
        <v>95</v>
      </c>
      <c r="R4113" t="s">
        <v>4875</v>
      </c>
      <c r="S4113">
        <v>17.34</v>
      </c>
      <c r="T4113">
        <v>3</v>
      </c>
      <c r="U4113">
        <v>0</v>
      </c>
      <c r="V4113">
        <v>8.4966000000000008</v>
      </c>
      <c r="W4113" s="6">
        <f t="shared" si="388"/>
        <v>0.49000000000000005</v>
      </c>
      <c r="X4113" s="4">
        <f t="shared" si="385"/>
        <v>2.8322000000000003</v>
      </c>
      <c r="Y4113" s="4">
        <f t="shared" si="386"/>
        <v>5.78</v>
      </c>
      <c r="Z4113" s="4">
        <f t="shared" si="387"/>
        <v>5.78</v>
      </c>
      <c r="AA4113" s="4">
        <f t="shared" si="384"/>
        <v>0</v>
      </c>
    </row>
    <row r="4114" spans="1:27" x14ac:dyDescent="0.2">
      <c r="A4114">
        <v>4113</v>
      </c>
      <c r="B4114" t="s">
        <v>7233</v>
      </c>
      <c r="C4114" s="5">
        <v>42363</v>
      </c>
      <c r="D4114" s="5" t="str">
        <f t="shared" si="389"/>
        <v>2015-12</v>
      </c>
      <c r="E4114" s="5">
        <v>42370</v>
      </c>
      <c r="F4114" t="s">
        <v>55</v>
      </c>
      <c r="G4114" t="s">
        <v>3269</v>
      </c>
      <c r="H4114" t="s">
        <v>3270</v>
      </c>
      <c r="I4114" t="s">
        <v>46</v>
      </c>
      <c r="J4114" t="s">
        <v>32</v>
      </c>
      <c r="K4114" t="s">
        <v>887</v>
      </c>
      <c r="L4114" t="s">
        <v>243</v>
      </c>
      <c r="M4114">
        <v>48227</v>
      </c>
      <c r="N4114" t="s">
        <v>110</v>
      </c>
      <c r="O4114" t="s">
        <v>3281</v>
      </c>
      <c r="P4114" t="s">
        <v>51</v>
      </c>
      <c r="Q4114" t="s">
        <v>73</v>
      </c>
      <c r="R4114" t="s">
        <v>3282</v>
      </c>
      <c r="S4114">
        <v>3.28</v>
      </c>
      <c r="T4114">
        <v>1</v>
      </c>
      <c r="U4114">
        <v>0</v>
      </c>
      <c r="V4114">
        <v>0.9511999999999996</v>
      </c>
      <c r="W4114" s="6">
        <f t="shared" si="388"/>
        <v>0.28999999999999987</v>
      </c>
      <c r="X4114" s="4">
        <f t="shared" si="385"/>
        <v>0.9511999999999996</v>
      </c>
      <c r="Y4114" s="4">
        <f t="shared" si="386"/>
        <v>3.28</v>
      </c>
      <c r="Z4114" s="4">
        <f t="shared" si="387"/>
        <v>3.28</v>
      </c>
      <c r="AA4114" s="4">
        <f t="shared" si="384"/>
        <v>0</v>
      </c>
    </row>
    <row r="4115" spans="1:27" x14ac:dyDescent="0.2">
      <c r="A4115">
        <v>4114</v>
      </c>
      <c r="B4115" t="s">
        <v>7236</v>
      </c>
      <c r="C4115" s="5">
        <v>42126</v>
      </c>
      <c r="D4115" s="5" t="str">
        <f t="shared" si="389"/>
        <v>2015-05</v>
      </c>
      <c r="E4115" s="5">
        <v>42131</v>
      </c>
      <c r="F4115" t="s">
        <v>55</v>
      </c>
      <c r="G4115" t="s">
        <v>4666</v>
      </c>
      <c r="H4115" t="s">
        <v>4667</v>
      </c>
      <c r="I4115" t="s">
        <v>46</v>
      </c>
      <c r="J4115" t="s">
        <v>32</v>
      </c>
      <c r="K4115" t="s">
        <v>189</v>
      </c>
      <c r="L4115" t="s">
        <v>109</v>
      </c>
      <c r="M4115">
        <v>77095</v>
      </c>
      <c r="N4115" t="s">
        <v>110</v>
      </c>
      <c r="O4115" t="s">
        <v>4576</v>
      </c>
      <c r="P4115" t="s">
        <v>51</v>
      </c>
      <c r="Q4115" t="s">
        <v>52</v>
      </c>
      <c r="R4115" t="s">
        <v>4577</v>
      </c>
      <c r="S4115">
        <v>8.8559999999999999</v>
      </c>
      <c r="T4115">
        <v>3</v>
      </c>
      <c r="U4115">
        <v>0.2</v>
      </c>
      <c r="V4115">
        <v>2.9888999999999997</v>
      </c>
      <c r="W4115" s="6">
        <f t="shared" si="388"/>
        <v>0.33749999999999997</v>
      </c>
      <c r="X4115" s="4">
        <f t="shared" si="385"/>
        <v>0.99629999999999985</v>
      </c>
      <c r="Y4115" s="4">
        <f t="shared" si="386"/>
        <v>2.952</v>
      </c>
      <c r="Z4115" s="4">
        <f t="shared" si="387"/>
        <v>3.6899999999999995</v>
      </c>
      <c r="AA4115" s="4">
        <f t="shared" si="384"/>
        <v>1.7712000000000001</v>
      </c>
    </row>
    <row r="4116" spans="1:27" x14ac:dyDescent="0.2">
      <c r="A4116">
        <v>4115</v>
      </c>
      <c r="B4116" t="s">
        <v>7236</v>
      </c>
      <c r="C4116" s="5">
        <v>42126</v>
      </c>
      <c r="D4116" s="5" t="str">
        <f t="shared" si="389"/>
        <v>2015-05</v>
      </c>
      <c r="E4116" s="5">
        <v>42131</v>
      </c>
      <c r="F4116" t="s">
        <v>55</v>
      </c>
      <c r="G4116" t="s">
        <v>4666</v>
      </c>
      <c r="H4116" t="s">
        <v>4667</v>
      </c>
      <c r="I4116" t="s">
        <v>46</v>
      </c>
      <c r="J4116" t="s">
        <v>32</v>
      </c>
      <c r="K4116" t="s">
        <v>189</v>
      </c>
      <c r="L4116" t="s">
        <v>109</v>
      </c>
      <c r="M4116">
        <v>77095</v>
      </c>
      <c r="N4116" t="s">
        <v>110</v>
      </c>
      <c r="O4116" t="s">
        <v>3867</v>
      </c>
      <c r="P4116" t="s">
        <v>76</v>
      </c>
      <c r="Q4116" t="s">
        <v>77</v>
      </c>
      <c r="R4116" t="s">
        <v>3868</v>
      </c>
      <c r="S4116">
        <v>158.376</v>
      </c>
      <c r="T4116">
        <v>3</v>
      </c>
      <c r="U4116">
        <v>0.2</v>
      </c>
      <c r="V4116">
        <v>13.857900000000008</v>
      </c>
      <c r="W4116" s="6">
        <f t="shared" si="388"/>
        <v>8.750000000000005E-2</v>
      </c>
      <c r="X4116" s="4">
        <f t="shared" si="385"/>
        <v>4.6193000000000026</v>
      </c>
      <c r="Y4116" s="4">
        <f t="shared" si="386"/>
        <v>52.792000000000002</v>
      </c>
      <c r="Z4116" s="4">
        <f t="shared" si="387"/>
        <v>65.989999999999995</v>
      </c>
      <c r="AA4116" s="4">
        <f t="shared" si="384"/>
        <v>31.675200000000004</v>
      </c>
    </row>
    <row r="4117" spans="1:27" x14ac:dyDescent="0.2">
      <c r="A4117">
        <v>4116</v>
      </c>
      <c r="B4117" t="s">
        <v>7237</v>
      </c>
      <c r="C4117" s="5">
        <v>42698</v>
      </c>
      <c r="D4117" s="5" t="str">
        <f t="shared" si="389"/>
        <v>2016-11</v>
      </c>
      <c r="E4117" s="5">
        <v>42701</v>
      </c>
      <c r="F4117" t="s">
        <v>193</v>
      </c>
      <c r="G4117" t="s">
        <v>4730</v>
      </c>
      <c r="H4117" t="s">
        <v>4731</v>
      </c>
      <c r="I4117" t="s">
        <v>31</v>
      </c>
      <c r="J4117" t="s">
        <v>32</v>
      </c>
      <c r="K4117" t="s">
        <v>100</v>
      </c>
      <c r="L4117" t="s">
        <v>101</v>
      </c>
      <c r="M4117">
        <v>98105</v>
      </c>
      <c r="N4117" t="s">
        <v>49</v>
      </c>
      <c r="O4117" t="s">
        <v>2219</v>
      </c>
      <c r="P4117" t="s">
        <v>51</v>
      </c>
      <c r="Q4117" t="s">
        <v>80</v>
      </c>
      <c r="R4117" t="s">
        <v>2220</v>
      </c>
      <c r="S4117">
        <v>1219.96</v>
      </c>
      <c r="T4117">
        <v>5</v>
      </c>
      <c r="U4117">
        <v>0.2</v>
      </c>
      <c r="V4117">
        <v>381.23749999999995</v>
      </c>
      <c r="W4117" s="6">
        <f t="shared" si="388"/>
        <v>0.31249999999999994</v>
      </c>
      <c r="X4117" s="4">
        <f t="shared" si="385"/>
        <v>76.247499999999988</v>
      </c>
      <c r="Y4117" s="4">
        <f t="shared" si="386"/>
        <v>243.99200000000002</v>
      </c>
      <c r="Z4117" s="4">
        <f t="shared" si="387"/>
        <v>304.99</v>
      </c>
      <c r="AA4117" s="4">
        <f t="shared" si="384"/>
        <v>243.99200000000002</v>
      </c>
    </row>
    <row r="4118" spans="1:27" x14ac:dyDescent="0.2">
      <c r="A4118">
        <v>4117</v>
      </c>
      <c r="B4118" t="s">
        <v>7238</v>
      </c>
      <c r="C4118" s="5">
        <v>42332</v>
      </c>
      <c r="D4118" s="5" t="str">
        <f t="shared" si="389"/>
        <v>2015-11</v>
      </c>
      <c r="E4118" s="5">
        <v>42337</v>
      </c>
      <c r="F4118" t="s">
        <v>55</v>
      </c>
      <c r="G4118" t="s">
        <v>2973</v>
      </c>
      <c r="H4118" t="s">
        <v>2974</v>
      </c>
      <c r="I4118" t="s">
        <v>31</v>
      </c>
      <c r="J4118" t="s">
        <v>32</v>
      </c>
      <c r="K4118" t="s">
        <v>47</v>
      </c>
      <c r="L4118" t="s">
        <v>48</v>
      </c>
      <c r="M4118">
        <v>90036</v>
      </c>
      <c r="N4118" t="s">
        <v>49</v>
      </c>
      <c r="O4118" t="s">
        <v>3586</v>
      </c>
      <c r="P4118" t="s">
        <v>51</v>
      </c>
      <c r="Q4118" t="s">
        <v>80</v>
      </c>
      <c r="R4118" t="s">
        <v>3587</v>
      </c>
      <c r="S4118">
        <v>3.1680000000000001</v>
      </c>
      <c r="T4118">
        <v>2</v>
      </c>
      <c r="U4118">
        <v>0.2</v>
      </c>
      <c r="V4118">
        <v>0.99</v>
      </c>
      <c r="W4118" s="6">
        <f t="shared" si="388"/>
        <v>0.3125</v>
      </c>
      <c r="X4118" s="4">
        <f t="shared" si="385"/>
        <v>0.495</v>
      </c>
      <c r="Y4118" s="4">
        <f t="shared" si="386"/>
        <v>1.5840000000000001</v>
      </c>
      <c r="Z4118" s="4">
        <f t="shared" si="387"/>
        <v>1.98</v>
      </c>
      <c r="AA4118" s="4">
        <f t="shared" si="384"/>
        <v>0.63360000000000005</v>
      </c>
    </row>
    <row r="4119" spans="1:27" x14ac:dyDescent="0.2">
      <c r="A4119">
        <v>4118</v>
      </c>
      <c r="B4119" t="s">
        <v>7238</v>
      </c>
      <c r="C4119" s="5">
        <v>42332</v>
      </c>
      <c r="D4119" s="5" t="str">
        <f t="shared" si="389"/>
        <v>2015-11</v>
      </c>
      <c r="E4119" s="5">
        <v>42337</v>
      </c>
      <c r="F4119" t="s">
        <v>55</v>
      </c>
      <c r="G4119" t="s">
        <v>2973</v>
      </c>
      <c r="H4119" t="s">
        <v>2974</v>
      </c>
      <c r="I4119" t="s">
        <v>31</v>
      </c>
      <c r="J4119" t="s">
        <v>32</v>
      </c>
      <c r="K4119" t="s">
        <v>47</v>
      </c>
      <c r="L4119" t="s">
        <v>48</v>
      </c>
      <c r="M4119">
        <v>90036</v>
      </c>
      <c r="N4119" t="s">
        <v>49</v>
      </c>
      <c r="O4119" t="s">
        <v>1989</v>
      </c>
      <c r="P4119" t="s">
        <v>51</v>
      </c>
      <c r="Q4119" t="s">
        <v>95</v>
      </c>
      <c r="R4119" t="s">
        <v>1990</v>
      </c>
      <c r="S4119">
        <v>19.440000000000001</v>
      </c>
      <c r="T4119">
        <v>3</v>
      </c>
      <c r="U4119">
        <v>0</v>
      </c>
      <c r="V4119">
        <v>9.3312000000000008</v>
      </c>
      <c r="W4119" s="6">
        <f t="shared" si="388"/>
        <v>0.48000000000000004</v>
      </c>
      <c r="X4119" s="4">
        <f t="shared" si="385"/>
        <v>3.1104000000000003</v>
      </c>
      <c r="Y4119" s="4">
        <f t="shared" si="386"/>
        <v>6.48</v>
      </c>
      <c r="Z4119" s="4">
        <f t="shared" si="387"/>
        <v>6.48</v>
      </c>
      <c r="AA4119" s="4">
        <f t="shared" si="384"/>
        <v>0</v>
      </c>
    </row>
    <row r="4120" spans="1:27" x14ac:dyDescent="0.2">
      <c r="A4120">
        <v>4119</v>
      </c>
      <c r="B4120" t="s">
        <v>7238</v>
      </c>
      <c r="C4120" s="5">
        <v>42332</v>
      </c>
      <c r="D4120" s="5" t="str">
        <f t="shared" si="389"/>
        <v>2015-11</v>
      </c>
      <c r="E4120" s="5">
        <v>42337</v>
      </c>
      <c r="F4120" t="s">
        <v>55</v>
      </c>
      <c r="G4120" t="s">
        <v>2973</v>
      </c>
      <c r="H4120" t="s">
        <v>2974</v>
      </c>
      <c r="I4120" t="s">
        <v>31</v>
      </c>
      <c r="J4120" t="s">
        <v>32</v>
      </c>
      <c r="K4120" t="s">
        <v>47</v>
      </c>
      <c r="L4120" t="s">
        <v>48</v>
      </c>
      <c r="M4120">
        <v>90036</v>
      </c>
      <c r="N4120" t="s">
        <v>49</v>
      </c>
      <c r="O4120" t="s">
        <v>1552</v>
      </c>
      <c r="P4120" t="s">
        <v>51</v>
      </c>
      <c r="Q4120" t="s">
        <v>64</v>
      </c>
      <c r="R4120" t="s">
        <v>1553</v>
      </c>
      <c r="S4120">
        <v>454.86</v>
      </c>
      <c r="T4120">
        <v>7</v>
      </c>
      <c r="U4120">
        <v>0</v>
      </c>
      <c r="V4120">
        <v>54.583200000000019</v>
      </c>
      <c r="W4120" s="6">
        <f t="shared" si="388"/>
        <v>0.12000000000000004</v>
      </c>
      <c r="X4120" s="4">
        <f t="shared" si="385"/>
        <v>7.7976000000000028</v>
      </c>
      <c r="Y4120" s="4">
        <f t="shared" si="386"/>
        <v>64.98</v>
      </c>
      <c r="Z4120" s="4">
        <f t="shared" si="387"/>
        <v>64.98</v>
      </c>
      <c r="AA4120" s="4">
        <f t="shared" si="384"/>
        <v>0</v>
      </c>
    </row>
    <row r="4121" spans="1:27" x14ac:dyDescent="0.2">
      <c r="A4121">
        <v>4120</v>
      </c>
      <c r="B4121" t="s">
        <v>7238</v>
      </c>
      <c r="C4121" s="5">
        <v>42332</v>
      </c>
      <c r="D4121" s="5" t="str">
        <f t="shared" si="389"/>
        <v>2015-11</v>
      </c>
      <c r="E4121" s="5">
        <v>42337</v>
      </c>
      <c r="F4121" t="s">
        <v>55</v>
      </c>
      <c r="G4121" t="s">
        <v>2973</v>
      </c>
      <c r="H4121" t="s">
        <v>2974</v>
      </c>
      <c r="I4121" t="s">
        <v>31</v>
      </c>
      <c r="J4121" t="s">
        <v>32</v>
      </c>
      <c r="K4121" t="s">
        <v>47</v>
      </c>
      <c r="L4121" t="s">
        <v>48</v>
      </c>
      <c r="M4121">
        <v>90036</v>
      </c>
      <c r="N4121" t="s">
        <v>49</v>
      </c>
      <c r="O4121" t="s">
        <v>1110</v>
      </c>
      <c r="P4121" t="s">
        <v>51</v>
      </c>
      <c r="Q4121" t="s">
        <v>80</v>
      </c>
      <c r="R4121" t="s">
        <v>1111</v>
      </c>
      <c r="S4121">
        <v>91.391999999999996</v>
      </c>
      <c r="T4121">
        <v>8</v>
      </c>
      <c r="U4121">
        <v>0.2</v>
      </c>
      <c r="V4121">
        <v>29.702399999999997</v>
      </c>
      <c r="W4121" s="6">
        <f t="shared" si="388"/>
        <v>0.32500000000000001</v>
      </c>
      <c r="X4121" s="4">
        <f t="shared" si="385"/>
        <v>3.7127999999999997</v>
      </c>
      <c r="Y4121" s="4">
        <f t="shared" si="386"/>
        <v>11.423999999999999</v>
      </c>
      <c r="Z4121" s="4">
        <f t="shared" si="387"/>
        <v>14.28</v>
      </c>
      <c r="AA4121" s="4">
        <f t="shared" si="384"/>
        <v>18.278400000000001</v>
      </c>
    </row>
    <row r="4122" spans="1:27" x14ac:dyDescent="0.2">
      <c r="A4122">
        <v>4121</v>
      </c>
      <c r="B4122" t="s">
        <v>7239</v>
      </c>
      <c r="C4122" s="5">
        <v>42982</v>
      </c>
      <c r="D4122" s="5" t="str">
        <f t="shared" si="389"/>
        <v>2017-09</v>
      </c>
      <c r="E4122" s="5">
        <v>42988</v>
      </c>
      <c r="F4122" t="s">
        <v>55</v>
      </c>
      <c r="G4122" t="s">
        <v>3895</v>
      </c>
      <c r="H4122" t="s">
        <v>3896</v>
      </c>
      <c r="I4122" t="s">
        <v>31</v>
      </c>
      <c r="J4122" t="s">
        <v>32</v>
      </c>
      <c r="K4122" t="s">
        <v>151</v>
      </c>
      <c r="L4122" t="s">
        <v>152</v>
      </c>
      <c r="M4122">
        <v>19120</v>
      </c>
      <c r="N4122" t="s">
        <v>153</v>
      </c>
      <c r="O4122" t="s">
        <v>7240</v>
      </c>
      <c r="P4122" t="s">
        <v>76</v>
      </c>
      <c r="Q4122" t="s">
        <v>166</v>
      </c>
      <c r="R4122" t="s">
        <v>7241</v>
      </c>
      <c r="S4122">
        <v>19.040000000000003</v>
      </c>
      <c r="T4122">
        <v>4</v>
      </c>
      <c r="U4122">
        <v>0.2</v>
      </c>
      <c r="V4122">
        <v>-1.4279999999999999</v>
      </c>
      <c r="W4122" s="6">
        <f t="shared" si="388"/>
        <v>-7.4999999999999983E-2</v>
      </c>
      <c r="X4122" s="4">
        <f t="shared" si="385"/>
        <v>-0.35699999999999998</v>
      </c>
      <c r="Y4122" s="4">
        <f t="shared" si="386"/>
        <v>4.7600000000000007</v>
      </c>
      <c r="Z4122" s="4">
        <f t="shared" si="387"/>
        <v>5.95</v>
      </c>
      <c r="AA4122" s="4">
        <f t="shared" si="384"/>
        <v>3.8080000000000007</v>
      </c>
    </row>
    <row r="4123" spans="1:27" x14ac:dyDescent="0.2">
      <c r="A4123">
        <v>4122</v>
      </c>
      <c r="B4123" t="s">
        <v>7242</v>
      </c>
      <c r="C4123" s="5">
        <v>42866</v>
      </c>
      <c r="D4123" s="5" t="str">
        <f t="shared" si="389"/>
        <v>2017-05</v>
      </c>
      <c r="E4123" s="5">
        <v>42867</v>
      </c>
      <c r="F4123" t="s">
        <v>1298</v>
      </c>
      <c r="G4123" t="s">
        <v>1911</v>
      </c>
      <c r="H4123" t="s">
        <v>1912</v>
      </c>
      <c r="I4123" t="s">
        <v>31</v>
      </c>
      <c r="J4123" t="s">
        <v>32</v>
      </c>
      <c r="K4123" t="s">
        <v>100</v>
      </c>
      <c r="L4123" t="s">
        <v>101</v>
      </c>
      <c r="M4123">
        <v>98103</v>
      </c>
      <c r="N4123" t="s">
        <v>49</v>
      </c>
      <c r="O4123" t="s">
        <v>3551</v>
      </c>
      <c r="P4123" t="s">
        <v>51</v>
      </c>
      <c r="Q4123" t="s">
        <v>95</v>
      </c>
      <c r="R4123" t="s">
        <v>3552</v>
      </c>
      <c r="S4123">
        <v>37.44</v>
      </c>
      <c r="T4123">
        <v>6</v>
      </c>
      <c r="U4123">
        <v>0</v>
      </c>
      <c r="V4123">
        <v>16.847999999999999</v>
      </c>
      <c r="W4123" s="6">
        <f t="shared" si="388"/>
        <v>0.45</v>
      </c>
      <c r="X4123" s="4">
        <f t="shared" si="385"/>
        <v>2.8079999999999998</v>
      </c>
      <c r="Y4123" s="4">
        <f t="shared" si="386"/>
        <v>6.2399999999999993</v>
      </c>
      <c r="Z4123" s="4">
        <f t="shared" si="387"/>
        <v>6.2399999999999993</v>
      </c>
      <c r="AA4123" s="4">
        <f t="shared" si="384"/>
        <v>0</v>
      </c>
    </row>
    <row r="4124" spans="1:27" x14ac:dyDescent="0.2">
      <c r="A4124">
        <v>4123</v>
      </c>
      <c r="B4124" t="s">
        <v>7242</v>
      </c>
      <c r="C4124" s="5">
        <v>42866</v>
      </c>
      <c r="D4124" s="5" t="str">
        <f t="shared" si="389"/>
        <v>2017-05</v>
      </c>
      <c r="E4124" s="5">
        <v>42867</v>
      </c>
      <c r="F4124" t="s">
        <v>1298</v>
      </c>
      <c r="G4124" t="s">
        <v>1911</v>
      </c>
      <c r="H4124" t="s">
        <v>1912</v>
      </c>
      <c r="I4124" t="s">
        <v>31</v>
      </c>
      <c r="J4124" t="s">
        <v>32</v>
      </c>
      <c r="K4124" t="s">
        <v>100</v>
      </c>
      <c r="L4124" t="s">
        <v>101</v>
      </c>
      <c r="M4124">
        <v>98103</v>
      </c>
      <c r="N4124" t="s">
        <v>49</v>
      </c>
      <c r="O4124" t="s">
        <v>5557</v>
      </c>
      <c r="P4124" t="s">
        <v>51</v>
      </c>
      <c r="Q4124" t="s">
        <v>52</v>
      </c>
      <c r="R4124" t="s">
        <v>5558</v>
      </c>
      <c r="S4124">
        <v>37.589999999999996</v>
      </c>
      <c r="T4124">
        <v>3</v>
      </c>
      <c r="U4124">
        <v>0</v>
      </c>
      <c r="V4124">
        <v>17.667299999999997</v>
      </c>
      <c r="W4124" s="6">
        <f t="shared" si="388"/>
        <v>0.47</v>
      </c>
      <c r="X4124" s="4">
        <f t="shared" si="385"/>
        <v>5.8890999999999991</v>
      </c>
      <c r="Y4124" s="4">
        <f t="shared" si="386"/>
        <v>12.53</v>
      </c>
      <c r="Z4124" s="4">
        <f t="shared" si="387"/>
        <v>12.53</v>
      </c>
      <c r="AA4124" s="4">
        <f t="shared" si="384"/>
        <v>0</v>
      </c>
    </row>
    <row r="4125" spans="1:27" x14ac:dyDescent="0.2">
      <c r="A4125">
        <v>4124</v>
      </c>
      <c r="B4125" t="s">
        <v>7242</v>
      </c>
      <c r="C4125" s="5">
        <v>42866</v>
      </c>
      <c r="D4125" s="5" t="str">
        <f t="shared" si="389"/>
        <v>2017-05</v>
      </c>
      <c r="E4125" s="5">
        <v>42867</v>
      </c>
      <c r="F4125" t="s">
        <v>1298</v>
      </c>
      <c r="G4125" t="s">
        <v>1911</v>
      </c>
      <c r="H4125" t="s">
        <v>1912</v>
      </c>
      <c r="I4125" t="s">
        <v>31</v>
      </c>
      <c r="J4125" t="s">
        <v>32</v>
      </c>
      <c r="K4125" t="s">
        <v>100</v>
      </c>
      <c r="L4125" t="s">
        <v>101</v>
      </c>
      <c r="M4125">
        <v>98103</v>
      </c>
      <c r="N4125" t="s">
        <v>49</v>
      </c>
      <c r="O4125" t="s">
        <v>6562</v>
      </c>
      <c r="P4125" t="s">
        <v>51</v>
      </c>
      <c r="Q4125" t="s">
        <v>80</v>
      </c>
      <c r="R4125" t="s">
        <v>6563</v>
      </c>
      <c r="S4125">
        <v>26.032</v>
      </c>
      <c r="T4125">
        <v>2</v>
      </c>
      <c r="U4125">
        <v>0.2</v>
      </c>
      <c r="V4125">
        <v>9.4365999999999985</v>
      </c>
      <c r="W4125" s="6">
        <f t="shared" si="388"/>
        <v>0.36249999999999993</v>
      </c>
      <c r="X4125" s="4">
        <f t="shared" si="385"/>
        <v>4.7182999999999993</v>
      </c>
      <c r="Y4125" s="4">
        <f t="shared" si="386"/>
        <v>13.016</v>
      </c>
      <c r="Z4125" s="4">
        <f t="shared" si="387"/>
        <v>16.27</v>
      </c>
      <c r="AA4125" s="4">
        <f t="shared" si="384"/>
        <v>5.2064000000000004</v>
      </c>
    </row>
    <row r="4126" spans="1:27" x14ac:dyDescent="0.2">
      <c r="A4126">
        <v>4125</v>
      </c>
      <c r="B4126" t="s">
        <v>7243</v>
      </c>
      <c r="C4126" s="5">
        <v>41770</v>
      </c>
      <c r="D4126" s="5" t="str">
        <f t="shared" si="389"/>
        <v>2014-05</v>
      </c>
      <c r="E4126" s="5">
        <v>41777</v>
      </c>
      <c r="F4126" t="s">
        <v>55</v>
      </c>
      <c r="G4126" t="s">
        <v>3470</v>
      </c>
      <c r="H4126" t="s">
        <v>3471</v>
      </c>
      <c r="I4126" t="s">
        <v>46</v>
      </c>
      <c r="J4126" t="s">
        <v>32</v>
      </c>
      <c r="K4126" t="s">
        <v>4117</v>
      </c>
      <c r="L4126" t="s">
        <v>272</v>
      </c>
      <c r="M4126">
        <v>13601</v>
      </c>
      <c r="N4126" t="s">
        <v>153</v>
      </c>
      <c r="O4126" t="s">
        <v>1437</v>
      </c>
      <c r="P4126" t="s">
        <v>51</v>
      </c>
      <c r="Q4126" t="s">
        <v>83</v>
      </c>
      <c r="R4126" t="s">
        <v>1438</v>
      </c>
      <c r="S4126">
        <v>35.910000000000004</v>
      </c>
      <c r="T4126">
        <v>3</v>
      </c>
      <c r="U4126">
        <v>0</v>
      </c>
      <c r="V4126">
        <v>9.6956999999999987</v>
      </c>
      <c r="W4126" s="6">
        <f t="shared" si="388"/>
        <v>0.26999999999999996</v>
      </c>
      <c r="X4126" s="4">
        <f t="shared" si="385"/>
        <v>3.2318999999999996</v>
      </c>
      <c r="Y4126" s="4">
        <f t="shared" si="386"/>
        <v>11.97</v>
      </c>
      <c r="Z4126" s="4">
        <f t="shared" si="387"/>
        <v>11.97</v>
      </c>
      <c r="AA4126" s="4">
        <f t="shared" si="384"/>
        <v>0</v>
      </c>
    </row>
    <row r="4127" spans="1:27" x14ac:dyDescent="0.2">
      <c r="A4127">
        <v>4126</v>
      </c>
      <c r="B4127" t="s">
        <v>7244</v>
      </c>
      <c r="C4127" s="5">
        <v>42943</v>
      </c>
      <c r="D4127" s="5" t="str">
        <f t="shared" si="389"/>
        <v>2017-07</v>
      </c>
      <c r="E4127" s="5">
        <v>42947</v>
      </c>
      <c r="F4127" t="s">
        <v>28</v>
      </c>
      <c r="G4127" t="s">
        <v>1806</v>
      </c>
      <c r="H4127" t="s">
        <v>1807</v>
      </c>
      <c r="I4127" t="s">
        <v>31</v>
      </c>
      <c r="J4127" t="s">
        <v>32</v>
      </c>
      <c r="K4127" t="s">
        <v>1531</v>
      </c>
      <c r="L4127" t="s">
        <v>59</v>
      </c>
      <c r="M4127">
        <v>32216</v>
      </c>
      <c r="N4127" t="s">
        <v>35</v>
      </c>
      <c r="O4127" t="s">
        <v>3024</v>
      </c>
      <c r="P4127" t="s">
        <v>37</v>
      </c>
      <c r="Q4127" t="s">
        <v>70</v>
      </c>
      <c r="R4127" t="s">
        <v>3025</v>
      </c>
      <c r="S4127">
        <v>91.032000000000011</v>
      </c>
      <c r="T4127">
        <v>3</v>
      </c>
      <c r="U4127">
        <v>0.2</v>
      </c>
      <c r="V4127">
        <v>-2.2758000000000109</v>
      </c>
      <c r="W4127" s="6">
        <f t="shared" si="388"/>
        <v>-2.5000000000000116E-2</v>
      </c>
      <c r="X4127" s="4">
        <f t="shared" si="385"/>
        <v>-0.7586000000000036</v>
      </c>
      <c r="Y4127" s="4">
        <f t="shared" si="386"/>
        <v>30.344000000000005</v>
      </c>
      <c r="Z4127" s="4">
        <f t="shared" si="387"/>
        <v>37.93</v>
      </c>
      <c r="AA4127" s="4">
        <f t="shared" si="384"/>
        <v>18.206400000000002</v>
      </c>
    </row>
    <row r="4128" spans="1:27" x14ac:dyDescent="0.2">
      <c r="A4128">
        <v>4127</v>
      </c>
      <c r="B4128" t="s">
        <v>7245</v>
      </c>
      <c r="C4128" s="5">
        <v>42861</v>
      </c>
      <c r="D4128" s="5" t="str">
        <f t="shared" si="389"/>
        <v>2017-05</v>
      </c>
      <c r="E4128" s="5">
        <v>42864</v>
      </c>
      <c r="F4128" t="s">
        <v>193</v>
      </c>
      <c r="G4128" t="s">
        <v>454</v>
      </c>
      <c r="H4128" t="s">
        <v>455</v>
      </c>
      <c r="I4128" t="s">
        <v>31</v>
      </c>
      <c r="J4128" t="s">
        <v>32</v>
      </c>
      <c r="K4128" t="s">
        <v>1135</v>
      </c>
      <c r="L4128" t="s">
        <v>324</v>
      </c>
      <c r="M4128">
        <v>22204</v>
      </c>
      <c r="N4128" t="s">
        <v>35</v>
      </c>
      <c r="O4128" t="s">
        <v>6960</v>
      </c>
      <c r="P4128" t="s">
        <v>51</v>
      </c>
      <c r="Q4128" t="s">
        <v>73</v>
      </c>
      <c r="R4128" t="s">
        <v>6961</v>
      </c>
      <c r="S4128">
        <v>54.66</v>
      </c>
      <c r="T4128">
        <v>6</v>
      </c>
      <c r="U4128">
        <v>0</v>
      </c>
      <c r="V4128">
        <v>18.037799999999997</v>
      </c>
      <c r="W4128" s="6">
        <f t="shared" si="388"/>
        <v>0.32999999999999996</v>
      </c>
      <c r="X4128" s="4">
        <f t="shared" si="385"/>
        <v>3.0062999999999995</v>
      </c>
      <c r="Y4128" s="4">
        <f t="shared" si="386"/>
        <v>9.11</v>
      </c>
      <c r="Z4128" s="4">
        <f t="shared" si="387"/>
        <v>9.11</v>
      </c>
      <c r="AA4128" s="4">
        <f t="shared" si="384"/>
        <v>0</v>
      </c>
    </row>
    <row r="4129" spans="1:27" x14ac:dyDescent="0.2">
      <c r="A4129">
        <v>4128</v>
      </c>
      <c r="B4129" t="s">
        <v>7246</v>
      </c>
      <c r="C4129" s="5">
        <v>41901</v>
      </c>
      <c r="D4129" s="5" t="str">
        <f t="shared" si="389"/>
        <v>2014-09</v>
      </c>
      <c r="E4129" s="5">
        <v>41906</v>
      </c>
      <c r="F4129" t="s">
        <v>55</v>
      </c>
      <c r="G4129" t="s">
        <v>2124</v>
      </c>
      <c r="H4129" t="s">
        <v>2125</v>
      </c>
      <c r="I4129" t="s">
        <v>31</v>
      </c>
      <c r="J4129" t="s">
        <v>32</v>
      </c>
      <c r="K4129" t="s">
        <v>472</v>
      </c>
      <c r="L4129" t="s">
        <v>93</v>
      </c>
      <c r="M4129">
        <v>28205</v>
      </c>
      <c r="N4129" t="s">
        <v>35</v>
      </c>
      <c r="O4129" t="s">
        <v>3028</v>
      </c>
      <c r="P4129" t="s">
        <v>51</v>
      </c>
      <c r="Q4129" t="s">
        <v>64</v>
      </c>
      <c r="R4129" t="s">
        <v>3029</v>
      </c>
      <c r="S4129">
        <v>67.343999999999994</v>
      </c>
      <c r="T4129">
        <v>6</v>
      </c>
      <c r="U4129">
        <v>0.2</v>
      </c>
      <c r="V4129">
        <v>7.5761999999999894</v>
      </c>
      <c r="W4129" s="6">
        <f t="shared" si="388"/>
        <v>0.11249999999999985</v>
      </c>
      <c r="X4129" s="4">
        <f t="shared" si="385"/>
        <v>1.2626999999999982</v>
      </c>
      <c r="Y4129" s="4">
        <f t="shared" si="386"/>
        <v>11.223999999999998</v>
      </c>
      <c r="Z4129" s="4">
        <f t="shared" si="387"/>
        <v>14.029999999999996</v>
      </c>
      <c r="AA4129" s="4">
        <f t="shared" si="384"/>
        <v>13.4688</v>
      </c>
    </row>
    <row r="4130" spans="1:27" x14ac:dyDescent="0.2">
      <c r="A4130">
        <v>4129</v>
      </c>
      <c r="B4130" t="s">
        <v>7246</v>
      </c>
      <c r="C4130" s="5">
        <v>41901</v>
      </c>
      <c r="D4130" s="5" t="str">
        <f t="shared" si="389"/>
        <v>2014-09</v>
      </c>
      <c r="E4130" s="5">
        <v>41906</v>
      </c>
      <c r="F4130" t="s">
        <v>55</v>
      </c>
      <c r="G4130" t="s">
        <v>2124</v>
      </c>
      <c r="H4130" t="s">
        <v>2125</v>
      </c>
      <c r="I4130" t="s">
        <v>31</v>
      </c>
      <c r="J4130" t="s">
        <v>32</v>
      </c>
      <c r="K4130" t="s">
        <v>472</v>
      </c>
      <c r="L4130" t="s">
        <v>93</v>
      </c>
      <c r="M4130">
        <v>28205</v>
      </c>
      <c r="N4130" t="s">
        <v>35</v>
      </c>
      <c r="O4130" t="s">
        <v>7247</v>
      </c>
      <c r="P4130" t="s">
        <v>76</v>
      </c>
      <c r="Q4130" t="s">
        <v>689</v>
      </c>
      <c r="R4130" t="s">
        <v>7248</v>
      </c>
      <c r="S4130">
        <v>2624.9850000000001</v>
      </c>
      <c r="T4130">
        <v>3</v>
      </c>
      <c r="U4130">
        <v>0.5</v>
      </c>
      <c r="V4130">
        <v>-944.99460000000045</v>
      </c>
      <c r="W4130" s="6">
        <f t="shared" si="388"/>
        <v>-0.36000000000000015</v>
      </c>
      <c r="X4130" s="4">
        <f t="shared" si="385"/>
        <v>-314.99820000000017</v>
      </c>
      <c r="Y4130" s="4">
        <f t="shared" si="386"/>
        <v>874.995</v>
      </c>
      <c r="Z4130" s="4">
        <f t="shared" si="387"/>
        <v>1749.99</v>
      </c>
      <c r="AA4130" s="4">
        <f t="shared" si="384"/>
        <v>1312.4925000000001</v>
      </c>
    </row>
    <row r="4131" spans="1:27" x14ac:dyDescent="0.2">
      <c r="A4131">
        <v>4130</v>
      </c>
      <c r="B4131" t="s">
        <v>7249</v>
      </c>
      <c r="C4131" s="5">
        <v>42092</v>
      </c>
      <c r="D4131" s="5" t="str">
        <f t="shared" si="389"/>
        <v>2015-03</v>
      </c>
      <c r="E4131" s="5">
        <v>42098</v>
      </c>
      <c r="F4131" t="s">
        <v>55</v>
      </c>
      <c r="G4131" t="s">
        <v>1359</v>
      </c>
      <c r="H4131" t="s">
        <v>1360</v>
      </c>
      <c r="I4131" t="s">
        <v>31</v>
      </c>
      <c r="J4131" t="s">
        <v>32</v>
      </c>
      <c r="K4131" t="s">
        <v>100</v>
      </c>
      <c r="L4131" t="s">
        <v>101</v>
      </c>
      <c r="M4131">
        <v>98103</v>
      </c>
      <c r="N4131" t="s">
        <v>49</v>
      </c>
      <c r="O4131" t="s">
        <v>6742</v>
      </c>
      <c r="P4131" t="s">
        <v>51</v>
      </c>
      <c r="Q4131" t="s">
        <v>83</v>
      </c>
      <c r="R4131" t="s">
        <v>6743</v>
      </c>
      <c r="S4131">
        <v>73.28</v>
      </c>
      <c r="T4131">
        <v>4</v>
      </c>
      <c r="U4131">
        <v>0</v>
      </c>
      <c r="V4131">
        <v>21.251199999999997</v>
      </c>
      <c r="W4131" s="6">
        <f t="shared" si="388"/>
        <v>0.28999999999999998</v>
      </c>
      <c r="X4131" s="4">
        <f t="shared" si="385"/>
        <v>5.3127999999999993</v>
      </c>
      <c r="Y4131" s="4">
        <f t="shared" si="386"/>
        <v>18.32</v>
      </c>
      <c r="Z4131" s="4">
        <f t="shared" si="387"/>
        <v>18.32</v>
      </c>
      <c r="AA4131" s="4">
        <f t="shared" si="384"/>
        <v>0</v>
      </c>
    </row>
    <row r="4132" spans="1:27" x14ac:dyDescent="0.2">
      <c r="A4132">
        <v>4131</v>
      </c>
      <c r="B4132" t="s">
        <v>7250</v>
      </c>
      <c r="C4132" s="5">
        <v>41961</v>
      </c>
      <c r="D4132" s="5" t="str">
        <f t="shared" si="389"/>
        <v>2014-11</v>
      </c>
      <c r="E4132" s="5">
        <v>41968</v>
      </c>
      <c r="F4132" t="s">
        <v>55</v>
      </c>
      <c r="G4132" t="s">
        <v>3765</v>
      </c>
      <c r="H4132" t="s">
        <v>3766</v>
      </c>
      <c r="I4132" t="s">
        <v>46</v>
      </c>
      <c r="J4132" t="s">
        <v>32</v>
      </c>
      <c r="K4132" t="s">
        <v>308</v>
      </c>
      <c r="L4132" t="s">
        <v>216</v>
      </c>
      <c r="M4132">
        <v>60623</v>
      </c>
      <c r="N4132" t="s">
        <v>110</v>
      </c>
      <c r="O4132" t="s">
        <v>1937</v>
      </c>
      <c r="P4132" t="s">
        <v>51</v>
      </c>
      <c r="Q4132" t="s">
        <v>80</v>
      </c>
      <c r="R4132" t="s">
        <v>1938</v>
      </c>
      <c r="S4132">
        <v>14.479999999999997</v>
      </c>
      <c r="T4132">
        <v>5</v>
      </c>
      <c r="U4132">
        <v>0.8</v>
      </c>
      <c r="V4132">
        <v>-23.89200000000001</v>
      </c>
      <c r="W4132" s="6">
        <f t="shared" si="388"/>
        <v>-1.650000000000001</v>
      </c>
      <c r="X4132" s="4">
        <f t="shared" si="385"/>
        <v>-4.7784000000000022</v>
      </c>
      <c r="Y4132" s="4">
        <f t="shared" si="386"/>
        <v>2.8959999999999995</v>
      </c>
      <c r="Z4132" s="4">
        <f t="shared" si="387"/>
        <v>14.48</v>
      </c>
      <c r="AA4132" s="4">
        <f t="shared" si="384"/>
        <v>11.583999999999998</v>
      </c>
    </row>
    <row r="4133" spans="1:27" x14ac:dyDescent="0.2">
      <c r="A4133">
        <v>4132</v>
      </c>
      <c r="B4133" t="s">
        <v>7251</v>
      </c>
      <c r="C4133" s="5">
        <v>42187</v>
      </c>
      <c r="D4133" s="5" t="str">
        <f t="shared" si="389"/>
        <v>2015-07</v>
      </c>
      <c r="E4133" s="5">
        <v>42194</v>
      </c>
      <c r="F4133" t="s">
        <v>55</v>
      </c>
      <c r="G4133" t="s">
        <v>412</v>
      </c>
      <c r="H4133" t="s">
        <v>413</v>
      </c>
      <c r="I4133" t="s">
        <v>31</v>
      </c>
      <c r="J4133" t="s">
        <v>32</v>
      </c>
      <c r="K4133" t="s">
        <v>7252</v>
      </c>
      <c r="L4133" t="s">
        <v>59</v>
      </c>
      <c r="M4133">
        <v>33021</v>
      </c>
      <c r="N4133" t="s">
        <v>35</v>
      </c>
      <c r="O4133" t="s">
        <v>3198</v>
      </c>
      <c r="P4133" t="s">
        <v>51</v>
      </c>
      <c r="Q4133" t="s">
        <v>95</v>
      </c>
      <c r="R4133" t="s">
        <v>191</v>
      </c>
      <c r="S4133">
        <v>11.952000000000002</v>
      </c>
      <c r="T4133">
        <v>3</v>
      </c>
      <c r="U4133">
        <v>0.2</v>
      </c>
      <c r="V4133">
        <v>4.0338000000000003</v>
      </c>
      <c r="W4133" s="6">
        <f t="shared" si="388"/>
        <v>0.33749999999999997</v>
      </c>
      <c r="X4133" s="4">
        <f t="shared" si="385"/>
        <v>1.3446</v>
      </c>
      <c r="Y4133" s="4">
        <f t="shared" si="386"/>
        <v>3.9840000000000004</v>
      </c>
      <c r="Z4133" s="4">
        <f t="shared" si="387"/>
        <v>4.9800000000000004</v>
      </c>
      <c r="AA4133" s="4">
        <f t="shared" si="384"/>
        <v>2.3904000000000005</v>
      </c>
    </row>
    <row r="4134" spans="1:27" x14ac:dyDescent="0.2">
      <c r="A4134">
        <v>4133</v>
      </c>
      <c r="B4134" t="s">
        <v>7251</v>
      </c>
      <c r="C4134" s="5">
        <v>42187</v>
      </c>
      <c r="D4134" s="5" t="str">
        <f t="shared" si="389"/>
        <v>2015-07</v>
      </c>
      <c r="E4134" s="5">
        <v>42194</v>
      </c>
      <c r="F4134" t="s">
        <v>55</v>
      </c>
      <c r="G4134" t="s">
        <v>412</v>
      </c>
      <c r="H4134" t="s">
        <v>413</v>
      </c>
      <c r="I4134" t="s">
        <v>31</v>
      </c>
      <c r="J4134" t="s">
        <v>32</v>
      </c>
      <c r="K4134" t="s">
        <v>7252</v>
      </c>
      <c r="L4134" t="s">
        <v>59</v>
      </c>
      <c r="M4134">
        <v>33021</v>
      </c>
      <c r="N4134" t="s">
        <v>35</v>
      </c>
      <c r="O4134" t="s">
        <v>925</v>
      </c>
      <c r="P4134" t="s">
        <v>51</v>
      </c>
      <c r="Q4134" t="s">
        <v>95</v>
      </c>
      <c r="R4134" t="s">
        <v>926</v>
      </c>
      <c r="S4134">
        <v>15.552000000000003</v>
      </c>
      <c r="T4134">
        <v>3</v>
      </c>
      <c r="U4134">
        <v>0.2</v>
      </c>
      <c r="V4134">
        <v>5.6375999999999999</v>
      </c>
      <c r="W4134" s="6">
        <f t="shared" si="388"/>
        <v>0.36249999999999993</v>
      </c>
      <c r="X4134" s="4">
        <f t="shared" si="385"/>
        <v>1.8792</v>
      </c>
      <c r="Y4134" s="4">
        <f t="shared" si="386"/>
        <v>5.1840000000000011</v>
      </c>
      <c r="Z4134" s="4">
        <f t="shared" si="387"/>
        <v>6.48</v>
      </c>
      <c r="AA4134" s="4">
        <f t="shared" si="384"/>
        <v>3.1104000000000007</v>
      </c>
    </row>
    <row r="4135" spans="1:27" x14ac:dyDescent="0.2">
      <c r="A4135">
        <v>4134</v>
      </c>
      <c r="B4135" t="s">
        <v>7253</v>
      </c>
      <c r="C4135" s="5">
        <v>41890</v>
      </c>
      <c r="D4135" s="5" t="str">
        <f t="shared" si="389"/>
        <v>2014-09</v>
      </c>
      <c r="E4135" s="5">
        <v>41895</v>
      </c>
      <c r="F4135" t="s">
        <v>55</v>
      </c>
      <c r="G4135" t="s">
        <v>661</v>
      </c>
      <c r="H4135" t="s">
        <v>662</v>
      </c>
      <c r="I4135" t="s">
        <v>31</v>
      </c>
      <c r="J4135" t="s">
        <v>32</v>
      </c>
      <c r="K4135" t="s">
        <v>4888</v>
      </c>
      <c r="L4135" t="s">
        <v>324</v>
      </c>
      <c r="M4135">
        <v>23320</v>
      </c>
      <c r="N4135" t="s">
        <v>35</v>
      </c>
      <c r="O4135" t="s">
        <v>2583</v>
      </c>
      <c r="P4135" t="s">
        <v>51</v>
      </c>
      <c r="Q4135" t="s">
        <v>274</v>
      </c>
      <c r="R4135" t="s">
        <v>2584</v>
      </c>
      <c r="S4135">
        <v>45</v>
      </c>
      <c r="T4135">
        <v>9</v>
      </c>
      <c r="U4135">
        <v>0</v>
      </c>
      <c r="V4135">
        <v>21.599999999999998</v>
      </c>
      <c r="W4135" s="6">
        <f t="shared" si="388"/>
        <v>0.47999999999999993</v>
      </c>
      <c r="X4135" s="4">
        <f t="shared" si="385"/>
        <v>2.4</v>
      </c>
      <c r="Y4135" s="4">
        <f t="shared" si="386"/>
        <v>5</v>
      </c>
      <c r="Z4135" s="4">
        <f t="shared" si="387"/>
        <v>5</v>
      </c>
      <c r="AA4135" s="4">
        <f t="shared" si="384"/>
        <v>0</v>
      </c>
    </row>
    <row r="4136" spans="1:27" x14ac:dyDescent="0.2">
      <c r="A4136">
        <v>4135</v>
      </c>
      <c r="B4136" t="s">
        <v>7253</v>
      </c>
      <c r="C4136" s="5">
        <v>41890</v>
      </c>
      <c r="D4136" s="5" t="str">
        <f t="shared" si="389"/>
        <v>2014-09</v>
      </c>
      <c r="E4136" s="5">
        <v>41895</v>
      </c>
      <c r="F4136" t="s">
        <v>55</v>
      </c>
      <c r="G4136" t="s">
        <v>661</v>
      </c>
      <c r="H4136" t="s">
        <v>662</v>
      </c>
      <c r="I4136" t="s">
        <v>31</v>
      </c>
      <c r="J4136" t="s">
        <v>32</v>
      </c>
      <c r="K4136" t="s">
        <v>4888</v>
      </c>
      <c r="L4136" t="s">
        <v>324</v>
      </c>
      <c r="M4136">
        <v>23320</v>
      </c>
      <c r="N4136" t="s">
        <v>35</v>
      </c>
      <c r="O4136" t="s">
        <v>1510</v>
      </c>
      <c r="P4136" t="s">
        <v>76</v>
      </c>
      <c r="Q4136" t="s">
        <v>689</v>
      </c>
      <c r="R4136" t="s">
        <v>1511</v>
      </c>
      <c r="S4136">
        <v>209.96999999999997</v>
      </c>
      <c r="T4136">
        <v>3</v>
      </c>
      <c r="U4136">
        <v>0</v>
      </c>
      <c r="V4136">
        <v>90.287100000000009</v>
      </c>
      <c r="W4136" s="6">
        <f t="shared" si="388"/>
        <v>0.4300000000000001</v>
      </c>
      <c r="X4136" s="4">
        <f t="shared" si="385"/>
        <v>30.095700000000004</v>
      </c>
      <c r="Y4136" s="4">
        <f t="shared" si="386"/>
        <v>69.989999999999995</v>
      </c>
      <c r="Z4136" s="4">
        <f t="shared" si="387"/>
        <v>69.989999999999995</v>
      </c>
      <c r="AA4136" s="4">
        <f t="shared" si="384"/>
        <v>0</v>
      </c>
    </row>
    <row r="4137" spans="1:27" x14ac:dyDescent="0.2">
      <c r="A4137">
        <v>4136</v>
      </c>
      <c r="B4137" t="s">
        <v>7254</v>
      </c>
      <c r="C4137" s="5">
        <v>43010</v>
      </c>
      <c r="D4137" s="5" t="str">
        <f t="shared" si="389"/>
        <v>2017-10</v>
      </c>
      <c r="E4137" s="5">
        <v>43016</v>
      </c>
      <c r="F4137" t="s">
        <v>55</v>
      </c>
      <c r="G4137" t="s">
        <v>3240</v>
      </c>
      <c r="H4137" t="s">
        <v>3241</v>
      </c>
      <c r="I4137" t="s">
        <v>107</v>
      </c>
      <c r="J4137" t="s">
        <v>32</v>
      </c>
      <c r="K4137" t="s">
        <v>47</v>
      </c>
      <c r="L4137" t="s">
        <v>48</v>
      </c>
      <c r="M4137">
        <v>90036</v>
      </c>
      <c r="N4137" t="s">
        <v>49</v>
      </c>
      <c r="O4137" t="s">
        <v>3556</v>
      </c>
      <c r="P4137" t="s">
        <v>51</v>
      </c>
      <c r="Q4137" t="s">
        <v>80</v>
      </c>
      <c r="R4137" t="s">
        <v>3557</v>
      </c>
      <c r="S4137">
        <v>112.12000000000002</v>
      </c>
      <c r="T4137">
        <v>5</v>
      </c>
      <c r="U4137">
        <v>0.2</v>
      </c>
      <c r="V4137">
        <v>42.045000000000002</v>
      </c>
      <c r="W4137" s="6">
        <f t="shared" si="388"/>
        <v>0.37499999999999994</v>
      </c>
      <c r="X4137" s="4">
        <f t="shared" si="385"/>
        <v>8.4090000000000007</v>
      </c>
      <c r="Y4137" s="4">
        <f t="shared" si="386"/>
        <v>22.424000000000003</v>
      </c>
      <c r="Z4137" s="4">
        <f t="shared" si="387"/>
        <v>28.030000000000005</v>
      </c>
      <c r="AA4137" s="4">
        <f t="shared" si="384"/>
        <v>22.424000000000007</v>
      </c>
    </row>
    <row r="4138" spans="1:27" x14ac:dyDescent="0.2">
      <c r="A4138">
        <v>4137</v>
      </c>
      <c r="B4138" t="s">
        <v>7254</v>
      </c>
      <c r="C4138" s="5">
        <v>43010</v>
      </c>
      <c r="D4138" s="5" t="str">
        <f t="shared" si="389"/>
        <v>2017-10</v>
      </c>
      <c r="E4138" s="5">
        <v>43016</v>
      </c>
      <c r="F4138" t="s">
        <v>55</v>
      </c>
      <c r="G4138" t="s">
        <v>3240</v>
      </c>
      <c r="H4138" t="s">
        <v>3241</v>
      </c>
      <c r="I4138" t="s">
        <v>107</v>
      </c>
      <c r="J4138" t="s">
        <v>32</v>
      </c>
      <c r="K4138" t="s">
        <v>47</v>
      </c>
      <c r="L4138" t="s">
        <v>48</v>
      </c>
      <c r="M4138">
        <v>90036</v>
      </c>
      <c r="N4138" t="s">
        <v>49</v>
      </c>
      <c r="O4138" t="s">
        <v>3524</v>
      </c>
      <c r="P4138" t="s">
        <v>51</v>
      </c>
      <c r="Q4138" t="s">
        <v>64</v>
      </c>
      <c r="R4138" t="s">
        <v>3525</v>
      </c>
      <c r="S4138">
        <v>1575.14</v>
      </c>
      <c r="T4138">
        <v>7</v>
      </c>
      <c r="U4138">
        <v>0</v>
      </c>
      <c r="V4138">
        <v>204.76820000000001</v>
      </c>
      <c r="W4138" s="6">
        <f t="shared" si="388"/>
        <v>0.13</v>
      </c>
      <c r="X4138" s="4">
        <f t="shared" si="385"/>
        <v>29.252600000000001</v>
      </c>
      <c r="Y4138" s="4">
        <f t="shared" si="386"/>
        <v>225.02</v>
      </c>
      <c r="Z4138" s="4">
        <f t="shared" si="387"/>
        <v>225.02</v>
      </c>
      <c r="AA4138" s="4">
        <f t="shared" si="384"/>
        <v>0</v>
      </c>
    </row>
    <row r="4139" spans="1:27" x14ac:dyDescent="0.2">
      <c r="A4139">
        <v>4138</v>
      </c>
      <c r="B4139" t="s">
        <v>7255</v>
      </c>
      <c r="C4139" s="5">
        <v>43058</v>
      </c>
      <c r="D4139" s="5" t="str">
        <f t="shared" si="389"/>
        <v>2017-11</v>
      </c>
      <c r="E4139" s="5">
        <v>43062</v>
      </c>
      <c r="F4139" t="s">
        <v>55</v>
      </c>
      <c r="G4139" t="s">
        <v>7230</v>
      </c>
      <c r="H4139" t="s">
        <v>7231</v>
      </c>
      <c r="I4139" t="s">
        <v>31</v>
      </c>
      <c r="J4139" t="s">
        <v>32</v>
      </c>
      <c r="K4139" t="s">
        <v>2823</v>
      </c>
      <c r="L4139" t="s">
        <v>324</v>
      </c>
      <c r="M4139">
        <v>22304</v>
      </c>
      <c r="N4139" t="s">
        <v>35</v>
      </c>
      <c r="O4139" t="s">
        <v>1182</v>
      </c>
      <c r="P4139" t="s">
        <v>51</v>
      </c>
      <c r="Q4139" t="s">
        <v>274</v>
      </c>
      <c r="R4139" t="s">
        <v>1183</v>
      </c>
      <c r="S4139">
        <v>25.060000000000002</v>
      </c>
      <c r="T4139">
        <v>7</v>
      </c>
      <c r="U4139">
        <v>0</v>
      </c>
      <c r="V4139">
        <v>12.530000000000001</v>
      </c>
      <c r="W4139" s="6">
        <f t="shared" si="388"/>
        <v>0.5</v>
      </c>
      <c r="X4139" s="4">
        <f t="shared" si="385"/>
        <v>1.7900000000000003</v>
      </c>
      <c r="Y4139" s="4">
        <f t="shared" si="386"/>
        <v>3.5800000000000005</v>
      </c>
      <c r="Z4139" s="4">
        <f t="shared" si="387"/>
        <v>3.5800000000000005</v>
      </c>
      <c r="AA4139" s="4">
        <f t="shared" si="384"/>
        <v>0</v>
      </c>
    </row>
    <row r="4140" spans="1:27" x14ac:dyDescent="0.2">
      <c r="A4140">
        <v>4139</v>
      </c>
      <c r="B4140" t="s">
        <v>7256</v>
      </c>
      <c r="C4140" s="5">
        <v>42734</v>
      </c>
      <c r="D4140" s="5" t="str">
        <f t="shared" si="389"/>
        <v>2016-12</v>
      </c>
      <c r="E4140" s="5">
        <v>42736</v>
      </c>
      <c r="F4140" t="s">
        <v>193</v>
      </c>
      <c r="G4140" t="s">
        <v>3953</v>
      </c>
      <c r="H4140" t="s">
        <v>3954</v>
      </c>
      <c r="I4140" t="s">
        <v>46</v>
      </c>
      <c r="J4140" t="s">
        <v>32</v>
      </c>
      <c r="K4140" t="s">
        <v>7257</v>
      </c>
      <c r="L4140" t="s">
        <v>109</v>
      </c>
      <c r="M4140">
        <v>77536</v>
      </c>
      <c r="N4140" t="s">
        <v>110</v>
      </c>
      <c r="O4140" t="s">
        <v>330</v>
      </c>
      <c r="P4140" t="s">
        <v>51</v>
      </c>
      <c r="Q4140" t="s">
        <v>80</v>
      </c>
      <c r="R4140" t="s">
        <v>331</v>
      </c>
      <c r="S4140">
        <v>6.9239999999999977</v>
      </c>
      <c r="T4140">
        <v>6</v>
      </c>
      <c r="U4140">
        <v>0.8</v>
      </c>
      <c r="V4140">
        <v>-10.385999999999999</v>
      </c>
      <c r="W4140" s="6">
        <f t="shared" si="388"/>
        <v>-1.5000000000000004</v>
      </c>
      <c r="X4140" s="4">
        <f t="shared" si="385"/>
        <v>-1.7309999999999999</v>
      </c>
      <c r="Y4140" s="4">
        <f t="shared" si="386"/>
        <v>1.1539999999999997</v>
      </c>
      <c r="Z4140" s="4">
        <f t="shared" si="387"/>
        <v>5.77</v>
      </c>
      <c r="AA4140" s="4">
        <f t="shared" si="384"/>
        <v>5.5391999999999983</v>
      </c>
    </row>
    <row r="4141" spans="1:27" x14ac:dyDescent="0.2">
      <c r="A4141">
        <v>4140</v>
      </c>
      <c r="B4141" t="s">
        <v>7258</v>
      </c>
      <c r="C4141" s="5">
        <v>43070</v>
      </c>
      <c r="D4141" s="5" t="str">
        <f t="shared" si="389"/>
        <v>2017-12</v>
      </c>
      <c r="E4141" s="5">
        <v>43073</v>
      </c>
      <c r="F4141" t="s">
        <v>193</v>
      </c>
      <c r="G4141" t="s">
        <v>2240</v>
      </c>
      <c r="H4141" t="s">
        <v>2241</v>
      </c>
      <c r="I4141" t="s">
        <v>31</v>
      </c>
      <c r="J4141" t="s">
        <v>32</v>
      </c>
      <c r="K4141" t="s">
        <v>151</v>
      </c>
      <c r="L4141" t="s">
        <v>152</v>
      </c>
      <c r="M4141">
        <v>19120</v>
      </c>
      <c r="N4141" t="s">
        <v>153</v>
      </c>
      <c r="O4141" t="s">
        <v>961</v>
      </c>
      <c r="P4141" t="s">
        <v>51</v>
      </c>
      <c r="Q4141" t="s">
        <v>64</v>
      </c>
      <c r="R4141" t="s">
        <v>1751</v>
      </c>
      <c r="S4141">
        <v>37.392000000000003</v>
      </c>
      <c r="T4141">
        <v>3</v>
      </c>
      <c r="U4141">
        <v>0.2</v>
      </c>
      <c r="V4141">
        <v>2.336999999999998</v>
      </c>
      <c r="W4141" s="6">
        <f t="shared" si="388"/>
        <v>6.2499999999999938E-2</v>
      </c>
      <c r="X4141" s="4">
        <f t="shared" si="385"/>
        <v>0.77899999999999936</v>
      </c>
      <c r="Y4141" s="4">
        <f t="shared" si="386"/>
        <v>12.464</v>
      </c>
      <c r="Z4141" s="4">
        <f t="shared" si="387"/>
        <v>15.579999999999998</v>
      </c>
      <c r="AA4141" s="4">
        <f t="shared" si="384"/>
        <v>7.4784000000000006</v>
      </c>
    </row>
    <row r="4142" spans="1:27" x14ac:dyDescent="0.2">
      <c r="A4142">
        <v>4141</v>
      </c>
      <c r="B4142" t="s">
        <v>7258</v>
      </c>
      <c r="C4142" s="5">
        <v>43070</v>
      </c>
      <c r="D4142" s="5" t="str">
        <f t="shared" si="389"/>
        <v>2017-12</v>
      </c>
      <c r="E4142" s="5">
        <v>43073</v>
      </c>
      <c r="F4142" t="s">
        <v>193</v>
      </c>
      <c r="G4142" t="s">
        <v>2240</v>
      </c>
      <c r="H4142" t="s">
        <v>2241</v>
      </c>
      <c r="I4142" t="s">
        <v>31</v>
      </c>
      <c r="J4142" t="s">
        <v>32</v>
      </c>
      <c r="K4142" t="s">
        <v>151</v>
      </c>
      <c r="L4142" t="s">
        <v>152</v>
      </c>
      <c r="M4142">
        <v>19120</v>
      </c>
      <c r="N4142" t="s">
        <v>153</v>
      </c>
      <c r="O4142" t="s">
        <v>7138</v>
      </c>
      <c r="P4142" t="s">
        <v>37</v>
      </c>
      <c r="Q4142" t="s">
        <v>70</v>
      </c>
      <c r="R4142" t="s">
        <v>7139</v>
      </c>
      <c r="S4142">
        <v>79.12</v>
      </c>
      <c r="T4142">
        <v>5</v>
      </c>
      <c r="U4142">
        <v>0.2</v>
      </c>
      <c r="V4142">
        <v>13.845999999999997</v>
      </c>
      <c r="W4142" s="6">
        <f t="shared" si="388"/>
        <v>0.17499999999999993</v>
      </c>
      <c r="X4142" s="4">
        <f t="shared" si="385"/>
        <v>2.7691999999999992</v>
      </c>
      <c r="Y4142" s="4">
        <f t="shared" si="386"/>
        <v>15.824000000000002</v>
      </c>
      <c r="Z4142" s="4">
        <f t="shared" si="387"/>
        <v>19.78</v>
      </c>
      <c r="AA4142" s="4">
        <f t="shared" si="384"/>
        <v>15.824000000000002</v>
      </c>
    </row>
    <row r="4143" spans="1:27" x14ac:dyDescent="0.2">
      <c r="A4143">
        <v>4142</v>
      </c>
      <c r="B4143" t="s">
        <v>7259</v>
      </c>
      <c r="C4143" s="5">
        <v>42534</v>
      </c>
      <c r="D4143" s="5" t="str">
        <f t="shared" si="389"/>
        <v>2016-06</v>
      </c>
      <c r="E4143" s="5">
        <v>42538</v>
      </c>
      <c r="F4143" t="s">
        <v>55</v>
      </c>
      <c r="G4143" t="s">
        <v>1704</v>
      </c>
      <c r="H4143" t="s">
        <v>1705</v>
      </c>
      <c r="I4143" t="s">
        <v>31</v>
      </c>
      <c r="J4143" t="s">
        <v>32</v>
      </c>
      <c r="K4143" t="s">
        <v>7260</v>
      </c>
      <c r="L4143" t="s">
        <v>4544</v>
      </c>
      <c r="M4143">
        <v>67212</v>
      </c>
      <c r="N4143" t="s">
        <v>110</v>
      </c>
      <c r="O4143" t="s">
        <v>715</v>
      </c>
      <c r="P4143" t="s">
        <v>51</v>
      </c>
      <c r="Q4143" t="s">
        <v>52</v>
      </c>
      <c r="R4143" t="s">
        <v>716</v>
      </c>
      <c r="S4143">
        <v>18.899999999999999</v>
      </c>
      <c r="T4143">
        <v>3</v>
      </c>
      <c r="U4143">
        <v>0</v>
      </c>
      <c r="V4143">
        <v>8.6939999999999991</v>
      </c>
      <c r="W4143" s="6">
        <f t="shared" si="388"/>
        <v>0.45999999999999996</v>
      </c>
      <c r="X4143" s="4">
        <f t="shared" si="385"/>
        <v>2.8979999999999997</v>
      </c>
      <c r="Y4143" s="4">
        <f t="shared" si="386"/>
        <v>6.3</v>
      </c>
      <c r="Z4143" s="4">
        <f t="shared" si="387"/>
        <v>6.3</v>
      </c>
      <c r="AA4143" s="4">
        <f t="shared" si="384"/>
        <v>0</v>
      </c>
    </row>
    <row r="4144" spans="1:27" x14ac:dyDescent="0.2">
      <c r="A4144">
        <v>4143</v>
      </c>
      <c r="B4144" t="s">
        <v>7261</v>
      </c>
      <c r="C4144" s="5">
        <v>41778</v>
      </c>
      <c r="D4144" s="5" t="str">
        <f t="shared" si="389"/>
        <v>2014-05</v>
      </c>
      <c r="E4144" s="5">
        <v>41782</v>
      </c>
      <c r="F4144" t="s">
        <v>55</v>
      </c>
      <c r="G4144" t="s">
        <v>5119</v>
      </c>
      <c r="H4144" t="s">
        <v>5120</v>
      </c>
      <c r="I4144" t="s">
        <v>31</v>
      </c>
      <c r="J4144" t="s">
        <v>32</v>
      </c>
      <c r="K4144" t="s">
        <v>5325</v>
      </c>
      <c r="L4144" t="s">
        <v>243</v>
      </c>
      <c r="M4144">
        <v>48640</v>
      </c>
      <c r="N4144" t="s">
        <v>110</v>
      </c>
      <c r="O4144" t="s">
        <v>4846</v>
      </c>
      <c r="P4144" t="s">
        <v>51</v>
      </c>
      <c r="Q4144" t="s">
        <v>80</v>
      </c>
      <c r="R4144" t="s">
        <v>4847</v>
      </c>
      <c r="S4144">
        <v>57.42</v>
      </c>
      <c r="T4144">
        <v>9</v>
      </c>
      <c r="U4144">
        <v>0</v>
      </c>
      <c r="V4144">
        <v>26.413199999999996</v>
      </c>
      <c r="W4144" s="6">
        <f t="shared" si="388"/>
        <v>0.45999999999999991</v>
      </c>
      <c r="X4144" s="4">
        <f t="shared" si="385"/>
        <v>2.9347999999999996</v>
      </c>
      <c r="Y4144" s="4">
        <f t="shared" si="386"/>
        <v>6.38</v>
      </c>
      <c r="Z4144" s="4">
        <f t="shared" si="387"/>
        <v>6.38</v>
      </c>
      <c r="AA4144" s="4">
        <f t="shared" si="384"/>
        <v>0</v>
      </c>
    </row>
    <row r="4145" spans="1:27" x14ac:dyDescent="0.2">
      <c r="A4145">
        <v>4144</v>
      </c>
      <c r="B4145" t="s">
        <v>7262</v>
      </c>
      <c r="C4145" s="5">
        <v>42765</v>
      </c>
      <c r="D4145" s="5" t="str">
        <f t="shared" si="389"/>
        <v>2017-01</v>
      </c>
      <c r="E4145" s="5">
        <v>42772</v>
      </c>
      <c r="F4145" t="s">
        <v>55</v>
      </c>
      <c r="G4145" t="s">
        <v>2171</v>
      </c>
      <c r="H4145" t="s">
        <v>2172</v>
      </c>
      <c r="I4145" t="s">
        <v>107</v>
      </c>
      <c r="J4145" t="s">
        <v>32</v>
      </c>
      <c r="K4145" t="s">
        <v>132</v>
      </c>
      <c r="L4145" t="s">
        <v>48</v>
      </c>
      <c r="M4145">
        <v>94110</v>
      </c>
      <c r="N4145" t="s">
        <v>49</v>
      </c>
      <c r="O4145" t="s">
        <v>3333</v>
      </c>
      <c r="P4145" t="s">
        <v>51</v>
      </c>
      <c r="Q4145" t="s">
        <v>73</v>
      </c>
      <c r="R4145" t="s">
        <v>3334</v>
      </c>
      <c r="S4145">
        <v>12.74</v>
      </c>
      <c r="T4145">
        <v>7</v>
      </c>
      <c r="U4145">
        <v>0</v>
      </c>
      <c r="V4145">
        <v>5.7329999999999997</v>
      </c>
      <c r="W4145" s="6">
        <f t="shared" si="388"/>
        <v>0.44999999999999996</v>
      </c>
      <c r="X4145" s="4">
        <f t="shared" si="385"/>
        <v>0.81899999999999995</v>
      </c>
      <c r="Y4145" s="4">
        <f t="shared" si="386"/>
        <v>1.82</v>
      </c>
      <c r="Z4145" s="4">
        <f t="shared" si="387"/>
        <v>1.82</v>
      </c>
      <c r="AA4145" s="4">
        <f t="shared" si="384"/>
        <v>0</v>
      </c>
    </row>
    <row r="4146" spans="1:27" x14ac:dyDescent="0.2">
      <c r="A4146">
        <v>4145</v>
      </c>
      <c r="B4146" t="s">
        <v>7262</v>
      </c>
      <c r="C4146" s="5">
        <v>42765</v>
      </c>
      <c r="D4146" s="5" t="str">
        <f t="shared" si="389"/>
        <v>2017-01</v>
      </c>
      <c r="E4146" s="5">
        <v>42772</v>
      </c>
      <c r="F4146" t="s">
        <v>55</v>
      </c>
      <c r="G4146" t="s">
        <v>2171</v>
      </c>
      <c r="H4146" t="s">
        <v>2172</v>
      </c>
      <c r="I4146" t="s">
        <v>107</v>
      </c>
      <c r="J4146" t="s">
        <v>32</v>
      </c>
      <c r="K4146" t="s">
        <v>132</v>
      </c>
      <c r="L4146" t="s">
        <v>48</v>
      </c>
      <c r="M4146">
        <v>94110</v>
      </c>
      <c r="N4146" t="s">
        <v>49</v>
      </c>
      <c r="O4146" t="s">
        <v>7263</v>
      </c>
      <c r="P4146" t="s">
        <v>51</v>
      </c>
      <c r="Q4146" t="s">
        <v>73</v>
      </c>
      <c r="R4146" t="s">
        <v>7264</v>
      </c>
      <c r="S4146">
        <v>8.82</v>
      </c>
      <c r="T4146">
        <v>3</v>
      </c>
      <c r="U4146">
        <v>0</v>
      </c>
      <c r="V4146">
        <v>2.3814000000000002</v>
      </c>
      <c r="W4146" s="6">
        <f t="shared" si="388"/>
        <v>0.27</v>
      </c>
      <c r="X4146" s="4">
        <f t="shared" si="385"/>
        <v>0.79380000000000006</v>
      </c>
      <c r="Y4146" s="4">
        <f t="shared" si="386"/>
        <v>2.94</v>
      </c>
      <c r="Z4146" s="4">
        <f t="shared" si="387"/>
        <v>2.94</v>
      </c>
      <c r="AA4146" s="4">
        <f t="shared" si="384"/>
        <v>0</v>
      </c>
    </row>
    <row r="4147" spans="1:27" x14ac:dyDescent="0.2">
      <c r="A4147">
        <v>4146</v>
      </c>
      <c r="B4147" t="s">
        <v>7262</v>
      </c>
      <c r="C4147" s="5">
        <v>42765</v>
      </c>
      <c r="D4147" s="5" t="str">
        <f t="shared" si="389"/>
        <v>2017-01</v>
      </c>
      <c r="E4147" s="5">
        <v>42772</v>
      </c>
      <c r="F4147" t="s">
        <v>55</v>
      </c>
      <c r="G4147" t="s">
        <v>2171</v>
      </c>
      <c r="H4147" t="s">
        <v>2172</v>
      </c>
      <c r="I4147" t="s">
        <v>107</v>
      </c>
      <c r="J4147" t="s">
        <v>32</v>
      </c>
      <c r="K4147" t="s">
        <v>132</v>
      </c>
      <c r="L4147" t="s">
        <v>48</v>
      </c>
      <c r="M4147">
        <v>94110</v>
      </c>
      <c r="N4147" t="s">
        <v>49</v>
      </c>
      <c r="O4147" t="s">
        <v>389</v>
      </c>
      <c r="P4147" t="s">
        <v>37</v>
      </c>
      <c r="Q4147" t="s">
        <v>41</v>
      </c>
      <c r="R4147" t="s">
        <v>390</v>
      </c>
      <c r="S4147">
        <v>120.78399999999999</v>
      </c>
      <c r="T4147">
        <v>1</v>
      </c>
      <c r="U4147">
        <v>0.2</v>
      </c>
      <c r="V4147">
        <v>-13.588200000000001</v>
      </c>
      <c r="W4147" s="6">
        <f t="shared" si="388"/>
        <v>-0.11250000000000002</v>
      </c>
      <c r="X4147" s="4">
        <f t="shared" si="385"/>
        <v>-13.588200000000001</v>
      </c>
      <c r="Y4147" s="4">
        <f t="shared" si="386"/>
        <v>120.78399999999999</v>
      </c>
      <c r="Z4147" s="4">
        <f t="shared" si="387"/>
        <v>150.97999999999999</v>
      </c>
      <c r="AA4147" s="4">
        <f t="shared" si="384"/>
        <v>24.1568</v>
      </c>
    </row>
    <row r="4148" spans="1:27" x14ac:dyDescent="0.2">
      <c r="A4148">
        <v>4147</v>
      </c>
      <c r="B4148" t="s">
        <v>7265</v>
      </c>
      <c r="C4148" s="5">
        <v>42336</v>
      </c>
      <c r="D4148" s="5" t="str">
        <f t="shared" si="389"/>
        <v>2015-11</v>
      </c>
      <c r="E4148" s="5">
        <v>42342</v>
      </c>
      <c r="F4148" t="s">
        <v>55</v>
      </c>
      <c r="G4148" t="s">
        <v>5273</v>
      </c>
      <c r="H4148" t="s">
        <v>5274</v>
      </c>
      <c r="I4148" t="s">
        <v>31</v>
      </c>
      <c r="J4148" t="s">
        <v>32</v>
      </c>
      <c r="K4148" t="s">
        <v>3722</v>
      </c>
      <c r="L4148" t="s">
        <v>272</v>
      </c>
      <c r="M4148">
        <v>11520</v>
      </c>
      <c r="N4148" t="s">
        <v>153</v>
      </c>
      <c r="O4148" t="s">
        <v>912</v>
      </c>
      <c r="P4148" t="s">
        <v>37</v>
      </c>
      <c r="Q4148" t="s">
        <v>70</v>
      </c>
      <c r="R4148" t="s">
        <v>913</v>
      </c>
      <c r="S4148">
        <v>322.59000000000003</v>
      </c>
      <c r="T4148">
        <v>3</v>
      </c>
      <c r="U4148">
        <v>0</v>
      </c>
      <c r="V4148">
        <v>64.518000000000001</v>
      </c>
      <c r="W4148" s="6">
        <f t="shared" si="388"/>
        <v>0.19999999999999998</v>
      </c>
      <c r="X4148" s="4">
        <f t="shared" si="385"/>
        <v>21.506</v>
      </c>
      <c r="Y4148" s="4">
        <f t="shared" si="386"/>
        <v>107.53000000000002</v>
      </c>
      <c r="Z4148" s="4">
        <f t="shared" si="387"/>
        <v>107.53000000000002</v>
      </c>
      <c r="AA4148" s="4">
        <f t="shared" si="384"/>
        <v>0</v>
      </c>
    </row>
    <row r="4149" spans="1:27" x14ac:dyDescent="0.2">
      <c r="A4149">
        <v>4148</v>
      </c>
      <c r="B4149" t="s">
        <v>7266</v>
      </c>
      <c r="C4149" s="5">
        <v>43031</v>
      </c>
      <c r="D4149" s="5" t="str">
        <f t="shared" si="389"/>
        <v>2017-10</v>
      </c>
      <c r="E4149" s="5">
        <v>43036</v>
      </c>
      <c r="F4149" t="s">
        <v>55</v>
      </c>
      <c r="G4149" t="s">
        <v>6791</v>
      </c>
      <c r="H4149" t="s">
        <v>6792</v>
      </c>
      <c r="I4149" t="s">
        <v>31</v>
      </c>
      <c r="J4149" t="s">
        <v>32</v>
      </c>
      <c r="K4149" t="s">
        <v>1245</v>
      </c>
      <c r="L4149" t="s">
        <v>109</v>
      </c>
      <c r="M4149">
        <v>78745</v>
      </c>
      <c r="N4149" t="s">
        <v>110</v>
      </c>
      <c r="O4149" t="s">
        <v>6562</v>
      </c>
      <c r="P4149" t="s">
        <v>51</v>
      </c>
      <c r="Q4149" t="s">
        <v>80</v>
      </c>
      <c r="R4149" t="s">
        <v>6563</v>
      </c>
      <c r="S4149">
        <v>9.7619999999999969</v>
      </c>
      <c r="T4149">
        <v>3</v>
      </c>
      <c r="U4149">
        <v>0.8</v>
      </c>
      <c r="V4149">
        <v>-15.131100000000004</v>
      </c>
      <c r="W4149" s="6">
        <f t="shared" si="388"/>
        <v>-1.5500000000000009</v>
      </c>
      <c r="X4149" s="4">
        <f t="shared" si="385"/>
        <v>-5.0437000000000012</v>
      </c>
      <c r="Y4149" s="4">
        <f t="shared" si="386"/>
        <v>3.2539999999999991</v>
      </c>
      <c r="Z4149" s="4">
        <f t="shared" si="387"/>
        <v>16.27</v>
      </c>
      <c r="AA4149" s="4">
        <f t="shared" si="384"/>
        <v>7.8095999999999979</v>
      </c>
    </row>
    <row r="4150" spans="1:27" x14ac:dyDescent="0.2">
      <c r="A4150">
        <v>4149</v>
      </c>
      <c r="B4150" t="s">
        <v>7266</v>
      </c>
      <c r="C4150" s="5">
        <v>43031</v>
      </c>
      <c r="D4150" s="5" t="str">
        <f t="shared" si="389"/>
        <v>2017-10</v>
      </c>
      <c r="E4150" s="5">
        <v>43036</v>
      </c>
      <c r="F4150" t="s">
        <v>55</v>
      </c>
      <c r="G4150" t="s">
        <v>6791</v>
      </c>
      <c r="H4150" t="s">
        <v>6792</v>
      </c>
      <c r="I4150" t="s">
        <v>31</v>
      </c>
      <c r="J4150" t="s">
        <v>32</v>
      </c>
      <c r="K4150" t="s">
        <v>1245</v>
      </c>
      <c r="L4150" t="s">
        <v>109</v>
      </c>
      <c r="M4150">
        <v>78745</v>
      </c>
      <c r="N4150" t="s">
        <v>110</v>
      </c>
      <c r="O4150" t="s">
        <v>1775</v>
      </c>
      <c r="P4150" t="s">
        <v>51</v>
      </c>
      <c r="Q4150" t="s">
        <v>64</v>
      </c>
      <c r="R4150" t="s">
        <v>1776</v>
      </c>
      <c r="S4150">
        <v>13.719999999999999</v>
      </c>
      <c r="T4150">
        <v>1</v>
      </c>
      <c r="U4150">
        <v>0.2</v>
      </c>
      <c r="V4150">
        <v>1.2004999999999999</v>
      </c>
      <c r="W4150" s="6">
        <f t="shared" si="388"/>
        <v>8.7499999999999994E-2</v>
      </c>
      <c r="X4150" s="4">
        <f t="shared" si="385"/>
        <v>1.2004999999999999</v>
      </c>
      <c r="Y4150" s="4">
        <f t="shared" si="386"/>
        <v>13.719999999999999</v>
      </c>
      <c r="Z4150" s="4">
        <f t="shared" si="387"/>
        <v>17.149999999999999</v>
      </c>
      <c r="AA4150" s="4">
        <f t="shared" si="384"/>
        <v>2.7439999999999998</v>
      </c>
    </row>
    <row r="4151" spans="1:27" x14ac:dyDescent="0.2">
      <c r="A4151">
        <v>4150</v>
      </c>
      <c r="B4151" t="s">
        <v>7266</v>
      </c>
      <c r="C4151" s="5">
        <v>43031</v>
      </c>
      <c r="D4151" s="5" t="str">
        <f t="shared" si="389"/>
        <v>2017-10</v>
      </c>
      <c r="E4151" s="5">
        <v>43036</v>
      </c>
      <c r="F4151" t="s">
        <v>55</v>
      </c>
      <c r="G4151" t="s">
        <v>6791</v>
      </c>
      <c r="H4151" t="s">
        <v>6792</v>
      </c>
      <c r="I4151" t="s">
        <v>31</v>
      </c>
      <c r="J4151" t="s">
        <v>32</v>
      </c>
      <c r="K4151" t="s">
        <v>1245</v>
      </c>
      <c r="L4151" t="s">
        <v>109</v>
      </c>
      <c r="M4151">
        <v>78745</v>
      </c>
      <c r="N4151" t="s">
        <v>110</v>
      </c>
      <c r="O4151" t="s">
        <v>7151</v>
      </c>
      <c r="P4151" t="s">
        <v>76</v>
      </c>
      <c r="Q4151" t="s">
        <v>166</v>
      </c>
      <c r="R4151" t="s">
        <v>7152</v>
      </c>
      <c r="S4151">
        <v>55.2</v>
      </c>
      <c r="T4151">
        <v>1</v>
      </c>
      <c r="U4151">
        <v>0.2</v>
      </c>
      <c r="V4151">
        <v>-2.0700000000000038</v>
      </c>
      <c r="W4151" s="6">
        <f t="shared" si="388"/>
        <v>-3.7500000000000068E-2</v>
      </c>
      <c r="X4151" s="4">
        <f t="shared" si="385"/>
        <v>-2.0700000000000038</v>
      </c>
      <c r="Y4151" s="4">
        <f t="shared" si="386"/>
        <v>55.2</v>
      </c>
      <c r="Z4151" s="4">
        <f t="shared" si="387"/>
        <v>69</v>
      </c>
      <c r="AA4151" s="4">
        <f t="shared" si="384"/>
        <v>11.040000000000001</v>
      </c>
    </row>
    <row r="4152" spans="1:27" x14ac:dyDescent="0.2">
      <c r="A4152">
        <v>4151</v>
      </c>
      <c r="B4152" t="s">
        <v>7266</v>
      </c>
      <c r="C4152" s="5">
        <v>43031</v>
      </c>
      <c r="D4152" s="5" t="str">
        <f t="shared" si="389"/>
        <v>2017-10</v>
      </c>
      <c r="E4152" s="5">
        <v>43036</v>
      </c>
      <c r="F4152" t="s">
        <v>55</v>
      </c>
      <c r="G4152" t="s">
        <v>6791</v>
      </c>
      <c r="H4152" t="s">
        <v>6792</v>
      </c>
      <c r="I4152" t="s">
        <v>31</v>
      </c>
      <c r="J4152" t="s">
        <v>32</v>
      </c>
      <c r="K4152" t="s">
        <v>1245</v>
      </c>
      <c r="L4152" t="s">
        <v>109</v>
      </c>
      <c r="M4152">
        <v>78745</v>
      </c>
      <c r="N4152" t="s">
        <v>110</v>
      </c>
      <c r="O4152" t="s">
        <v>3407</v>
      </c>
      <c r="P4152" t="s">
        <v>51</v>
      </c>
      <c r="Q4152" t="s">
        <v>64</v>
      </c>
      <c r="R4152" t="s">
        <v>3408</v>
      </c>
      <c r="S4152">
        <v>259.13600000000002</v>
      </c>
      <c r="T4152">
        <v>4</v>
      </c>
      <c r="U4152">
        <v>0.2</v>
      </c>
      <c r="V4152">
        <v>-58.305599999999984</v>
      </c>
      <c r="W4152" s="6">
        <f t="shared" si="388"/>
        <v>-0.22499999999999992</v>
      </c>
      <c r="X4152" s="4">
        <f t="shared" si="385"/>
        <v>-14.576399999999996</v>
      </c>
      <c r="Y4152" s="4">
        <f t="shared" si="386"/>
        <v>64.784000000000006</v>
      </c>
      <c r="Z4152" s="4">
        <f t="shared" si="387"/>
        <v>80.98</v>
      </c>
      <c r="AA4152" s="4">
        <f t="shared" si="384"/>
        <v>51.827200000000005</v>
      </c>
    </row>
    <row r="4153" spans="1:27" x14ac:dyDescent="0.2">
      <c r="A4153">
        <v>4152</v>
      </c>
      <c r="B4153" t="s">
        <v>7267</v>
      </c>
      <c r="C4153" s="5">
        <v>42985</v>
      </c>
      <c r="D4153" s="5" t="str">
        <f t="shared" si="389"/>
        <v>2017-09</v>
      </c>
      <c r="E4153" s="5">
        <v>42989</v>
      </c>
      <c r="F4153" t="s">
        <v>55</v>
      </c>
      <c r="G4153" t="s">
        <v>784</v>
      </c>
      <c r="H4153" t="s">
        <v>785</v>
      </c>
      <c r="I4153" t="s">
        <v>31</v>
      </c>
      <c r="J4153" t="s">
        <v>32</v>
      </c>
      <c r="K4153" t="s">
        <v>151</v>
      </c>
      <c r="L4153" t="s">
        <v>152</v>
      </c>
      <c r="M4153">
        <v>19134</v>
      </c>
      <c r="N4153" t="s">
        <v>153</v>
      </c>
      <c r="O4153" t="s">
        <v>656</v>
      </c>
      <c r="P4153" t="s">
        <v>51</v>
      </c>
      <c r="Q4153" t="s">
        <v>52</v>
      </c>
      <c r="R4153" t="s">
        <v>657</v>
      </c>
      <c r="S4153">
        <v>29.24</v>
      </c>
      <c r="T4153">
        <v>5</v>
      </c>
      <c r="U4153">
        <v>0.2</v>
      </c>
      <c r="V4153">
        <v>9.8685000000000009</v>
      </c>
      <c r="W4153" s="6">
        <f t="shared" si="388"/>
        <v>0.33750000000000008</v>
      </c>
      <c r="X4153" s="4">
        <f t="shared" si="385"/>
        <v>1.9737000000000002</v>
      </c>
      <c r="Y4153" s="4">
        <f t="shared" si="386"/>
        <v>5.8479999999999999</v>
      </c>
      <c r="Z4153" s="4">
        <f t="shared" si="387"/>
        <v>7.31</v>
      </c>
      <c r="AA4153" s="4">
        <f t="shared" si="384"/>
        <v>5.8479999999999999</v>
      </c>
    </row>
    <row r="4154" spans="1:27" x14ac:dyDescent="0.2">
      <c r="A4154">
        <v>4153</v>
      </c>
      <c r="B4154" t="s">
        <v>7267</v>
      </c>
      <c r="C4154" s="5">
        <v>42985</v>
      </c>
      <c r="D4154" s="5" t="str">
        <f t="shared" si="389"/>
        <v>2017-09</v>
      </c>
      <c r="E4154" s="5">
        <v>42989</v>
      </c>
      <c r="F4154" t="s">
        <v>55</v>
      </c>
      <c r="G4154" t="s">
        <v>784</v>
      </c>
      <c r="H4154" t="s">
        <v>785</v>
      </c>
      <c r="I4154" t="s">
        <v>31</v>
      </c>
      <c r="J4154" t="s">
        <v>32</v>
      </c>
      <c r="K4154" t="s">
        <v>151</v>
      </c>
      <c r="L4154" t="s">
        <v>152</v>
      </c>
      <c r="M4154">
        <v>19134</v>
      </c>
      <c r="N4154" t="s">
        <v>153</v>
      </c>
      <c r="O4154" t="s">
        <v>3646</v>
      </c>
      <c r="P4154" t="s">
        <v>51</v>
      </c>
      <c r="Q4154" t="s">
        <v>95</v>
      </c>
      <c r="R4154" t="s">
        <v>3647</v>
      </c>
      <c r="S4154">
        <v>15.552000000000003</v>
      </c>
      <c r="T4154">
        <v>3</v>
      </c>
      <c r="U4154">
        <v>0.2</v>
      </c>
      <c r="V4154">
        <v>5.4432</v>
      </c>
      <c r="W4154" s="6">
        <f t="shared" si="388"/>
        <v>0.34999999999999992</v>
      </c>
      <c r="X4154" s="4">
        <f t="shared" si="385"/>
        <v>1.8144</v>
      </c>
      <c r="Y4154" s="4">
        <f t="shared" si="386"/>
        <v>5.1840000000000011</v>
      </c>
      <c r="Z4154" s="4">
        <f t="shared" si="387"/>
        <v>6.48</v>
      </c>
      <c r="AA4154" s="4">
        <f t="shared" si="384"/>
        <v>3.1104000000000007</v>
      </c>
    </row>
    <row r="4155" spans="1:27" x14ac:dyDescent="0.2">
      <c r="A4155">
        <v>4154</v>
      </c>
      <c r="B4155" t="s">
        <v>7267</v>
      </c>
      <c r="C4155" s="5">
        <v>42985</v>
      </c>
      <c r="D4155" s="5" t="str">
        <f t="shared" si="389"/>
        <v>2017-09</v>
      </c>
      <c r="E4155" s="5">
        <v>42989</v>
      </c>
      <c r="F4155" t="s">
        <v>55</v>
      </c>
      <c r="G4155" t="s">
        <v>784</v>
      </c>
      <c r="H4155" t="s">
        <v>785</v>
      </c>
      <c r="I4155" t="s">
        <v>31</v>
      </c>
      <c r="J4155" t="s">
        <v>32</v>
      </c>
      <c r="K4155" t="s">
        <v>151</v>
      </c>
      <c r="L4155" t="s">
        <v>152</v>
      </c>
      <c r="M4155">
        <v>19134</v>
      </c>
      <c r="N4155" t="s">
        <v>153</v>
      </c>
      <c r="O4155" t="s">
        <v>177</v>
      </c>
      <c r="P4155" t="s">
        <v>51</v>
      </c>
      <c r="Q4155" t="s">
        <v>178</v>
      </c>
      <c r="R4155" t="s">
        <v>179</v>
      </c>
      <c r="S4155">
        <v>4.8960000000000008</v>
      </c>
      <c r="T4155">
        <v>3</v>
      </c>
      <c r="U4155">
        <v>0.2</v>
      </c>
      <c r="V4155">
        <v>1.6523999999999992</v>
      </c>
      <c r="W4155" s="6">
        <f t="shared" si="388"/>
        <v>0.3374999999999998</v>
      </c>
      <c r="X4155" s="4">
        <f t="shared" si="385"/>
        <v>0.55079999999999973</v>
      </c>
      <c r="Y4155" s="4">
        <f t="shared" si="386"/>
        <v>1.6320000000000003</v>
      </c>
      <c r="Z4155" s="4">
        <f t="shared" si="387"/>
        <v>2.04</v>
      </c>
      <c r="AA4155" s="4">
        <f t="shared" si="384"/>
        <v>0.97920000000000018</v>
      </c>
    </row>
    <row r="4156" spans="1:27" x14ac:dyDescent="0.2">
      <c r="A4156">
        <v>4155</v>
      </c>
      <c r="B4156" t="s">
        <v>7268</v>
      </c>
      <c r="C4156" s="5">
        <v>42733</v>
      </c>
      <c r="D4156" s="5" t="str">
        <f t="shared" si="389"/>
        <v>2016-12</v>
      </c>
      <c r="E4156" s="5">
        <v>42738</v>
      </c>
      <c r="F4156" t="s">
        <v>55</v>
      </c>
      <c r="G4156" t="s">
        <v>1487</v>
      </c>
      <c r="H4156" t="s">
        <v>1488</v>
      </c>
      <c r="I4156" t="s">
        <v>46</v>
      </c>
      <c r="J4156" t="s">
        <v>32</v>
      </c>
      <c r="K4156" t="s">
        <v>520</v>
      </c>
      <c r="L4156" t="s">
        <v>340</v>
      </c>
      <c r="M4156">
        <v>37620</v>
      </c>
      <c r="N4156" t="s">
        <v>35</v>
      </c>
      <c r="O4156" t="s">
        <v>581</v>
      </c>
      <c r="P4156" t="s">
        <v>51</v>
      </c>
      <c r="Q4156" t="s">
        <v>80</v>
      </c>
      <c r="R4156" t="s">
        <v>582</v>
      </c>
      <c r="S4156">
        <v>38.088000000000001</v>
      </c>
      <c r="T4156">
        <v>4</v>
      </c>
      <c r="U4156">
        <v>0.7</v>
      </c>
      <c r="V4156">
        <v>-27.93119999999999</v>
      </c>
      <c r="W4156" s="6">
        <f t="shared" si="388"/>
        <v>-0.73333333333333306</v>
      </c>
      <c r="X4156" s="4">
        <f t="shared" si="385"/>
        <v>-6.9827999999999975</v>
      </c>
      <c r="Y4156" s="4">
        <f t="shared" si="386"/>
        <v>9.5220000000000002</v>
      </c>
      <c r="Z4156" s="4">
        <f t="shared" si="387"/>
        <v>31.739999999999995</v>
      </c>
      <c r="AA4156" s="4">
        <f t="shared" si="384"/>
        <v>26.6616</v>
      </c>
    </row>
    <row r="4157" spans="1:27" x14ac:dyDescent="0.2">
      <c r="A4157">
        <v>4156</v>
      </c>
      <c r="B4157" t="s">
        <v>7268</v>
      </c>
      <c r="C4157" s="5">
        <v>42733</v>
      </c>
      <c r="D4157" s="5" t="str">
        <f t="shared" si="389"/>
        <v>2016-12</v>
      </c>
      <c r="E4157" s="5">
        <v>42738</v>
      </c>
      <c r="F4157" t="s">
        <v>55</v>
      </c>
      <c r="G4157" t="s">
        <v>1487</v>
      </c>
      <c r="H4157" t="s">
        <v>1488</v>
      </c>
      <c r="I4157" t="s">
        <v>46</v>
      </c>
      <c r="J4157" t="s">
        <v>32</v>
      </c>
      <c r="K4157" t="s">
        <v>520</v>
      </c>
      <c r="L4157" t="s">
        <v>340</v>
      </c>
      <c r="M4157">
        <v>37620</v>
      </c>
      <c r="N4157" t="s">
        <v>35</v>
      </c>
      <c r="O4157" t="s">
        <v>2925</v>
      </c>
      <c r="P4157" t="s">
        <v>51</v>
      </c>
      <c r="Q4157" t="s">
        <v>80</v>
      </c>
      <c r="R4157" t="s">
        <v>2926</v>
      </c>
      <c r="S4157">
        <v>2.8080000000000007</v>
      </c>
      <c r="T4157">
        <v>3</v>
      </c>
      <c r="U4157">
        <v>0.7</v>
      </c>
      <c r="V4157">
        <v>-1.9656000000000002</v>
      </c>
      <c r="W4157" s="6">
        <f t="shared" si="388"/>
        <v>-0.7</v>
      </c>
      <c r="X4157" s="4">
        <f t="shared" si="385"/>
        <v>-0.65520000000000012</v>
      </c>
      <c r="Y4157" s="4">
        <f t="shared" si="386"/>
        <v>0.93600000000000028</v>
      </c>
      <c r="Z4157" s="4">
        <f t="shared" si="387"/>
        <v>3.1200000000000006</v>
      </c>
      <c r="AA4157" s="4">
        <f t="shared" si="384"/>
        <v>1.9656000000000005</v>
      </c>
    </row>
    <row r="4158" spans="1:27" x14ac:dyDescent="0.2">
      <c r="A4158">
        <v>4157</v>
      </c>
      <c r="B4158" t="s">
        <v>7269</v>
      </c>
      <c r="C4158" s="5">
        <v>42343</v>
      </c>
      <c r="D4158" s="5" t="str">
        <f t="shared" si="389"/>
        <v>2015-12</v>
      </c>
      <c r="E4158" s="5">
        <v>42347</v>
      </c>
      <c r="F4158" t="s">
        <v>28</v>
      </c>
      <c r="G4158" t="s">
        <v>5037</v>
      </c>
      <c r="H4158" t="s">
        <v>5038</v>
      </c>
      <c r="I4158" t="s">
        <v>31</v>
      </c>
      <c r="J4158" t="s">
        <v>32</v>
      </c>
      <c r="K4158" t="s">
        <v>151</v>
      </c>
      <c r="L4158" t="s">
        <v>152</v>
      </c>
      <c r="M4158">
        <v>19140</v>
      </c>
      <c r="N4158" t="s">
        <v>153</v>
      </c>
      <c r="O4158" t="s">
        <v>4181</v>
      </c>
      <c r="P4158" t="s">
        <v>76</v>
      </c>
      <c r="Q4158" t="s">
        <v>166</v>
      </c>
      <c r="R4158" t="s">
        <v>4182</v>
      </c>
      <c r="S4158">
        <v>47.984000000000002</v>
      </c>
      <c r="T4158">
        <v>2</v>
      </c>
      <c r="U4158">
        <v>0.2</v>
      </c>
      <c r="V4158">
        <v>0.59979999999999656</v>
      </c>
      <c r="W4158" s="6">
        <f t="shared" si="388"/>
        <v>1.2499999999999928E-2</v>
      </c>
      <c r="X4158" s="4">
        <f t="shared" si="385"/>
        <v>0.29989999999999828</v>
      </c>
      <c r="Y4158" s="4">
        <f t="shared" si="386"/>
        <v>23.992000000000001</v>
      </c>
      <c r="Z4158" s="4">
        <f t="shared" si="387"/>
        <v>29.99</v>
      </c>
      <c r="AA4158" s="4">
        <f t="shared" si="384"/>
        <v>9.5968000000000018</v>
      </c>
    </row>
    <row r="4159" spans="1:27" x14ac:dyDescent="0.2">
      <c r="A4159">
        <v>4158</v>
      </c>
      <c r="B4159" t="s">
        <v>7269</v>
      </c>
      <c r="C4159" s="5">
        <v>42343</v>
      </c>
      <c r="D4159" s="5" t="str">
        <f t="shared" si="389"/>
        <v>2015-12</v>
      </c>
      <c r="E4159" s="5">
        <v>42347</v>
      </c>
      <c r="F4159" t="s">
        <v>28</v>
      </c>
      <c r="G4159" t="s">
        <v>5037</v>
      </c>
      <c r="H4159" t="s">
        <v>5038</v>
      </c>
      <c r="I4159" t="s">
        <v>31</v>
      </c>
      <c r="J4159" t="s">
        <v>32</v>
      </c>
      <c r="K4159" t="s">
        <v>151</v>
      </c>
      <c r="L4159" t="s">
        <v>152</v>
      </c>
      <c r="M4159">
        <v>19140</v>
      </c>
      <c r="N4159" t="s">
        <v>153</v>
      </c>
      <c r="O4159" t="s">
        <v>1937</v>
      </c>
      <c r="P4159" t="s">
        <v>51</v>
      </c>
      <c r="Q4159" t="s">
        <v>80</v>
      </c>
      <c r="R4159" t="s">
        <v>1938</v>
      </c>
      <c r="S4159">
        <v>26.064000000000007</v>
      </c>
      <c r="T4159">
        <v>6</v>
      </c>
      <c r="U4159">
        <v>0.7</v>
      </c>
      <c r="V4159">
        <v>-19.982399999999991</v>
      </c>
      <c r="W4159" s="6">
        <f t="shared" si="388"/>
        <v>-0.76666666666666616</v>
      </c>
      <c r="X4159" s="4">
        <f t="shared" si="385"/>
        <v>-3.3303999999999987</v>
      </c>
      <c r="Y4159" s="4">
        <f t="shared" si="386"/>
        <v>4.3440000000000012</v>
      </c>
      <c r="Z4159" s="4">
        <f t="shared" si="387"/>
        <v>14.480000000000002</v>
      </c>
      <c r="AA4159" s="4">
        <f t="shared" si="384"/>
        <v>18.244800000000005</v>
      </c>
    </row>
    <row r="4160" spans="1:27" x14ac:dyDescent="0.2">
      <c r="A4160">
        <v>4159</v>
      </c>
      <c r="B4160" t="s">
        <v>7270</v>
      </c>
      <c r="C4160" s="5">
        <v>41944</v>
      </c>
      <c r="D4160" s="5" t="str">
        <f t="shared" si="389"/>
        <v>2014-11</v>
      </c>
      <c r="E4160" s="5">
        <v>41951</v>
      </c>
      <c r="F4160" t="s">
        <v>55</v>
      </c>
      <c r="G4160" t="s">
        <v>3532</v>
      </c>
      <c r="H4160" t="s">
        <v>3533</v>
      </c>
      <c r="I4160" t="s">
        <v>46</v>
      </c>
      <c r="J4160" t="s">
        <v>32</v>
      </c>
      <c r="K4160" t="s">
        <v>308</v>
      </c>
      <c r="L4160" t="s">
        <v>216</v>
      </c>
      <c r="M4160">
        <v>60610</v>
      </c>
      <c r="N4160" t="s">
        <v>110</v>
      </c>
      <c r="O4160" t="s">
        <v>4909</v>
      </c>
      <c r="P4160" t="s">
        <v>51</v>
      </c>
      <c r="Q4160" t="s">
        <v>95</v>
      </c>
      <c r="R4160" t="s">
        <v>4910</v>
      </c>
      <c r="S4160">
        <v>15.696000000000002</v>
      </c>
      <c r="T4160">
        <v>3</v>
      </c>
      <c r="U4160">
        <v>0.2</v>
      </c>
      <c r="V4160">
        <v>5.1011999999999995</v>
      </c>
      <c r="W4160" s="6">
        <f t="shared" si="388"/>
        <v>0.32499999999999996</v>
      </c>
      <c r="X4160" s="4">
        <f t="shared" si="385"/>
        <v>1.7003999999999999</v>
      </c>
      <c r="Y4160" s="4">
        <f t="shared" si="386"/>
        <v>5.2320000000000002</v>
      </c>
      <c r="Z4160" s="4">
        <f t="shared" si="387"/>
        <v>6.54</v>
      </c>
      <c r="AA4160" s="4">
        <f t="shared" si="384"/>
        <v>3.1392000000000007</v>
      </c>
    </row>
    <row r="4161" spans="1:27" x14ac:dyDescent="0.2">
      <c r="A4161">
        <v>4160</v>
      </c>
      <c r="B4161" t="s">
        <v>7271</v>
      </c>
      <c r="C4161" s="5">
        <v>42476</v>
      </c>
      <c r="D4161" s="5" t="str">
        <f t="shared" si="389"/>
        <v>2016-04</v>
      </c>
      <c r="E4161" s="5">
        <v>42483</v>
      </c>
      <c r="F4161" t="s">
        <v>55</v>
      </c>
      <c r="G4161" t="s">
        <v>2297</v>
      </c>
      <c r="H4161" t="s">
        <v>2298</v>
      </c>
      <c r="I4161" t="s">
        <v>31</v>
      </c>
      <c r="J4161" t="s">
        <v>32</v>
      </c>
      <c r="K4161" t="s">
        <v>502</v>
      </c>
      <c r="L4161" t="s">
        <v>1280</v>
      </c>
      <c r="M4161">
        <v>31907</v>
      </c>
      <c r="N4161" t="s">
        <v>35</v>
      </c>
      <c r="O4161" t="s">
        <v>133</v>
      </c>
      <c r="P4161" t="s">
        <v>51</v>
      </c>
      <c r="Q4161" t="s">
        <v>73</v>
      </c>
      <c r="R4161" t="s">
        <v>134</v>
      </c>
      <c r="S4161">
        <v>12.84</v>
      </c>
      <c r="T4161">
        <v>3</v>
      </c>
      <c r="U4161">
        <v>0</v>
      </c>
      <c r="V4161">
        <v>3.7235999999999989</v>
      </c>
      <c r="W4161" s="6">
        <f t="shared" si="388"/>
        <v>0.28999999999999992</v>
      </c>
      <c r="X4161" s="4">
        <f t="shared" si="385"/>
        <v>1.2411999999999996</v>
      </c>
      <c r="Y4161" s="4">
        <f t="shared" si="386"/>
        <v>4.28</v>
      </c>
      <c r="Z4161" s="4">
        <f t="shared" si="387"/>
        <v>4.28</v>
      </c>
      <c r="AA4161" s="4">
        <f t="shared" si="384"/>
        <v>0</v>
      </c>
    </row>
    <row r="4162" spans="1:27" x14ac:dyDescent="0.2">
      <c r="A4162">
        <v>4161</v>
      </c>
      <c r="B4162" t="s">
        <v>7272</v>
      </c>
      <c r="C4162" s="5">
        <v>42869</v>
      </c>
      <c r="D4162" s="5" t="str">
        <f t="shared" si="389"/>
        <v>2017-05</v>
      </c>
      <c r="E4162" s="5">
        <v>42873</v>
      </c>
      <c r="F4162" t="s">
        <v>55</v>
      </c>
      <c r="G4162" t="s">
        <v>7273</v>
      </c>
      <c r="H4162" t="s">
        <v>7274</v>
      </c>
      <c r="I4162" t="s">
        <v>31</v>
      </c>
      <c r="J4162" t="s">
        <v>32</v>
      </c>
      <c r="K4162" t="s">
        <v>271</v>
      </c>
      <c r="L4162" t="s">
        <v>272</v>
      </c>
      <c r="M4162">
        <v>10035</v>
      </c>
      <c r="N4162" t="s">
        <v>153</v>
      </c>
      <c r="O4162" t="s">
        <v>5800</v>
      </c>
      <c r="P4162" t="s">
        <v>76</v>
      </c>
      <c r="Q4162" t="s">
        <v>77</v>
      </c>
      <c r="R4162" t="s">
        <v>5801</v>
      </c>
      <c r="S4162">
        <v>539.97</v>
      </c>
      <c r="T4162">
        <v>3</v>
      </c>
      <c r="U4162">
        <v>0</v>
      </c>
      <c r="V4162">
        <v>134.99250000000001</v>
      </c>
      <c r="W4162" s="6">
        <f t="shared" si="388"/>
        <v>0.25</v>
      </c>
      <c r="X4162" s="4">
        <f t="shared" si="385"/>
        <v>44.997500000000002</v>
      </c>
      <c r="Y4162" s="4">
        <f t="shared" si="386"/>
        <v>179.99</v>
      </c>
      <c r="Z4162" s="4">
        <f t="shared" si="387"/>
        <v>179.99</v>
      </c>
      <c r="AA4162" s="4">
        <f t="shared" si="384"/>
        <v>0</v>
      </c>
    </row>
    <row r="4163" spans="1:27" x14ac:dyDescent="0.2">
      <c r="A4163">
        <v>4162</v>
      </c>
      <c r="B4163" t="s">
        <v>7272</v>
      </c>
      <c r="C4163" s="5">
        <v>42869</v>
      </c>
      <c r="D4163" s="5" t="str">
        <f t="shared" si="389"/>
        <v>2017-05</v>
      </c>
      <c r="E4163" s="5">
        <v>42873</v>
      </c>
      <c r="F4163" t="s">
        <v>55</v>
      </c>
      <c r="G4163" t="s">
        <v>7273</v>
      </c>
      <c r="H4163" t="s">
        <v>7274</v>
      </c>
      <c r="I4163" t="s">
        <v>31</v>
      </c>
      <c r="J4163" t="s">
        <v>32</v>
      </c>
      <c r="K4163" t="s">
        <v>271</v>
      </c>
      <c r="L4163" t="s">
        <v>272</v>
      </c>
      <c r="M4163">
        <v>10035</v>
      </c>
      <c r="N4163" t="s">
        <v>153</v>
      </c>
      <c r="O4163" t="s">
        <v>3992</v>
      </c>
      <c r="P4163" t="s">
        <v>51</v>
      </c>
      <c r="Q4163" t="s">
        <v>64</v>
      </c>
      <c r="R4163" t="s">
        <v>3993</v>
      </c>
      <c r="S4163">
        <v>22.58</v>
      </c>
      <c r="T4163">
        <v>2</v>
      </c>
      <c r="U4163">
        <v>0</v>
      </c>
      <c r="V4163">
        <v>5.8707999999999991</v>
      </c>
      <c r="W4163" s="6">
        <f t="shared" si="388"/>
        <v>0.26</v>
      </c>
      <c r="X4163" s="4">
        <f t="shared" si="385"/>
        <v>2.9353999999999996</v>
      </c>
      <c r="Y4163" s="4">
        <f t="shared" si="386"/>
        <v>11.29</v>
      </c>
      <c r="Z4163" s="4">
        <f t="shared" si="387"/>
        <v>11.29</v>
      </c>
      <c r="AA4163" s="4">
        <f t="shared" ref="AA4163:AA4226" si="390">S4163*U4163</f>
        <v>0</v>
      </c>
    </row>
    <row r="4164" spans="1:27" x14ac:dyDescent="0.2">
      <c r="A4164">
        <v>4163</v>
      </c>
      <c r="B4164" t="s">
        <v>7275</v>
      </c>
      <c r="C4164" s="5">
        <v>42077</v>
      </c>
      <c r="D4164" s="5" t="str">
        <f t="shared" si="389"/>
        <v>2015-03</v>
      </c>
      <c r="E4164" s="5">
        <v>42081</v>
      </c>
      <c r="F4164" t="s">
        <v>55</v>
      </c>
      <c r="G4164" t="s">
        <v>1837</v>
      </c>
      <c r="H4164" t="s">
        <v>1838</v>
      </c>
      <c r="I4164" t="s">
        <v>31</v>
      </c>
      <c r="J4164" t="s">
        <v>32</v>
      </c>
      <c r="K4164" t="s">
        <v>249</v>
      </c>
      <c r="L4164" t="s">
        <v>2706</v>
      </c>
      <c r="M4164">
        <v>3820</v>
      </c>
      <c r="N4164" t="s">
        <v>153</v>
      </c>
      <c r="O4164" t="s">
        <v>2424</v>
      </c>
      <c r="P4164" t="s">
        <v>51</v>
      </c>
      <c r="Q4164" t="s">
        <v>52</v>
      </c>
      <c r="R4164" t="s">
        <v>2425</v>
      </c>
      <c r="S4164">
        <v>16.52</v>
      </c>
      <c r="T4164">
        <v>4</v>
      </c>
      <c r="U4164">
        <v>0</v>
      </c>
      <c r="V4164">
        <v>7.5991999999999997</v>
      </c>
      <c r="W4164" s="6">
        <f t="shared" si="388"/>
        <v>0.46</v>
      </c>
      <c r="X4164" s="4">
        <f t="shared" ref="X4164:X4227" si="391">V4164/T4164</f>
        <v>1.8997999999999999</v>
      </c>
      <c r="Y4164" s="4">
        <f t="shared" ref="Y4164:Y4227" si="392">S4164/T4164</f>
        <v>4.13</v>
      </c>
      <c r="Z4164" s="4">
        <f t="shared" ref="Z4164:Z4227" si="393">S4164/((1-U4164)*T4164)</f>
        <v>4.13</v>
      </c>
      <c r="AA4164" s="4">
        <f t="shared" si="390"/>
        <v>0</v>
      </c>
    </row>
    <row r="4165" spans="1:27" x14ac:dyDescent="0.2">
      <c r="A4165">
        <v>4164</v>
      </c>
      <c r="B4165" t="s">
        <v>7275</v>
      </c>
      <c r="C4165" s="5">
        <v>42077</v>
      </c>
      <c r="D4165" s="5" t="str">
        <f t="shared" si="389"/>
        <v>2015-03</v>
      </c>
      <c r="E4165" s="5">
        <v>42081</v>
      </c>
      <c r="F4165" t="s">
        <v>55</v>
      </c>
      <c r="G4165" t="s">
        <v>1837</v>
      </c>
      <c r="H4165" t="s">
        <v>1838</v>
      </c>
      <c r="I4165" t="s">
        <v>31</v>
      </c>
      <c r="J4165" t="s">
        <v>32</v>
      </c>
      <c r="K4165" t="s">
        <v>249</v>
      </c>
      <c r="L4165" t="s">
        <v>2706</v>
      </c>
      <c r="M4165">
        <v>3820</v>
      </c>
      <c r="N4165" t="s">
        <v>153</v>
      </c>
      <c r="O4165" t="s">
        <v>4780</v>
      </c>
      <c r="P4165" t="s">
        <v>51</v>
      </c>
      <c r="Q4165" t="s">
        <v>80</v>
      </c>
      <c r="R4165" t="s">
        <v>4781</v>
      </c>
      <c r="S4165">
        <v>671.93999999999994</v>
      </c>
      <c r="T4165">
        <v>3</v>
      </c>
      <c r="U4165">
        <v>0</v>
      </c>
      <c r="V4165">
        <v>315.81179999999995</v>
      </c>
      <c r="W4165" s="6">
        <f t="shared" ref="W4165:W4228" si="394">(V4165/S4165)</f>
        <v>0.47</v>
      </c>
      <c r="X4165" s="4">
        <f t="shared" si="391"/>
        <v>105.27059999999999</v>
      </c>
      <c r="Y4165" s="4">
        <f t="shared" si="392"/>
        <v>223.98</v>
      </c>
      <c r="Z4165" s="4">
        <f t="shared" si="393"/>
        <v>223.98</v>
      </c>
      <c r="AA4165" s="4">
        <f t="shared" si="390"/>
        <v>0</v>
      </c>
    </row>
    <row r="4166" spans="1:27" x14ac:dyDescent="0.2">
      <c r="A4166">
        <v>4165</v>
      </c>
      <c r="B4166" t="s">
        <v>7276</v>
      </c>
      <c r="C4166" s="5">
        <v>42749</v>
      </c>
      <c r="D4166" s="5" t="str">
        <f t="shared" si="389"/>
        <v>2017-01</v>
      </c>
      <c r="E4166" s="5">
        <v>42751</v>
      </c>
      <c r="F4166" t="s">
        <v>193</v>
      </c>
      <c r="G4166" t="s">
        <v>7277</v>
      </c>
      <c r="H4166" t="s">
        <v>7278</v>
      </c>
      <c r="I4166" t="s">
        <v>46</v>
      </c>
      <c r="J4166" t="s">
        <v>32</v>
      </c>
      <c r="K4166" t="s">
        <v>461</v>
      </c>
      <c r="L4166" t="s">
        <v>462</v>
      </c>
      <c r="M4166">
        <v>80013</v>
      </c>
      <c r="N4166" t="s">
        <v>49</v>
      </c>
      <c r="O4166" t="s">
        <v>165</v>
      </c>
      <c r="P4166" t="s">
        <v>76</v>
      </c>
      <c r="Q4166" t="s">
        <v>166</v>
      </c>
      <c r="R4166" t="s">
        <v>167</v>
      </c>
      <c r="S4166">
        <v>169.06400000000002</v>
      </c>
      <c r="T4166">
        <v>7</v>
      </c>
      <c r="U4166">
        <v>0.2</v>
      </c>
      <c r="V4166">
        <v>-14.793099999999995</v>
      </c>
      <c r="W4166" s="6">
        <f t="shared" si="394"/>
        <v>-8.7499999999999967E-2</v>
      </c>
      <c r="X4166" s="4">
        <f t="shared" si="391"/>
        <v>-2.1132999999999993</v>
      </c>
      <c r="Y4166" s="4">
        <f t="shared" si="392"/>
        <v>24.152000000000005</v>
      </c>
      <c r="Z4166" s="4">
        <f t="shared" si="393"/>
        <v>30.19</v>
      </c>
      <c r="AA4166" s="4">
        <f t="shared" si="390"/>
        <v>33.812800000000003</v>
      </c>
    </row>
    <row r="4167" spans="1:27" x14ac:dyDescent="0.2">
      <c r="A4167">
        <v>4166</v>
      </c>
      <c r="B4167" t="s">
        <v>7276</v>
      </c>
      <c r="C4167" s="5">
        <v>42749</v>
      </c>
      <c r="D4167" s="5" t="str">
        <f t="shared" ref="D4167:D4230" si="395">TEXT(C4167,"yyyy-mm")</f>
        <v>2017-01</v>
      </c>
      <c r="E4167" s="5">
        <v>42751</v>
      </c>
      <c r="F4167" t="s">
        <v>193</v>
      </c>
      <c r="G4167" t="s">
        <v>7277</v>
      </c>
      <c r="H4167" t="s">
        <v>7278</v>
      </c>
      <c r="I4167" t="s">
        <v>46</v>
      </c>
      <c r="J4167" t="s">
        <v>32</v>
      </c>
      <c r="K4167" t="s">
        <v>461</v>
      </c>
      <c r="L4167" t="s">
        <v>462</v>
      </c>
      <c r="M4167">
        <v>80013</v>
      </c>
      <c r="N4167" t="s">
        <v>49</v>
      </c>
      <c r="O4167" t="s">
        <v>5031</v>
      </c>
      <c r="P4167" t="s">
        <v>51</v>
      </c>
      <c r="Q4167" t="s">
        <v>64</v>
      </c>
      <c r="R4167" t="s">
        <v>5032</v>
      </c>
      <c r="S4167">
        <v>168.624</v>
      </c>
      <c r="T4167">
        <v>9</v>
      </c>
      <c r="U4167">
        <v>0.2</v>
      </c>
      <c r="V4167">
        <v>14.754599999999996</v>
      </c>
      <c r="W4167" s="6">
        <f t="shared" si="394"/>
        <v>8.7499999999999981E-2</v>
      </c>
      <c r="X4167" s="4">
        <f t="shared" si="391"/>
        <v>1.6393999999999995</v>
      </c>
      <c r="Y4167" s="4">
        <f t="shared" si="392"/>
        <v>18.736000000000001</v>
      </c>
      <c r="Z4167" s="4">
        <f t="shared" si="393"/>
        <v>23.419999999999998</v>
      </c>
      <c r="AA4167" s="4">
        <f t="shared" si="390"/>
        <v>33.724800000000002</v>
      </c>
    </row>
    <row r="4168" spans="1:27" x14ac:dyDescent="0.2">
      <c r="A4168">
        <v>4167</v>
      </c>
      <c r="B4168" t="s">
        <v>7279</v>
      </c>
      <c r="C4168" s="5">
        <v>42071</v>
      </c>
      <c r="D4168" s="5" t="str">
        <f t="shared" si="395"/>
        <v>2015-03</v>
      </c>
      <c r="E4168" s="5">
        <v>42076</v>
      </c>
      <c r="F4168" t="s">
        <v>55</v>
      </c>
      <c r="G4168" t="s">
        <v>2150</v>
      </c>
      <c r="H4168" t="s">
        <v>2151</v>
      </c>
      <c r="I4168" t="s">
        <v>46</v>
      </c>
      <c r="J4168" t="s">
        <v>32</v>
      </c>
      <c r="K4168" t="s">
        <v>1181</v>
      </c>
      <c r="L4168" t="s">
        <v>272</v>
      </c>
      <c r="M4168">
        <v>11561</v>
      </c>
      <c r="N4168" t="s">
        <v>153</v>
      </c>
      <c r="O4168" t="s">
        <v>6189</v>
      </c>
      <c r="P4168" t="s">
        <v>51</v>
      </c>
      <c r="Q4168" t="s">
        <v>95</v>
      </c>
      <c r="R4168" t="s">
        <v>6190</v>
      </c>
      <c r="S4168">
        <v>19.440000000000001</v>
      </c>
      <c r="T4168">
        <v>3</v>
      </c>
      <c r="U4168">
        <v>0</v>
      </c>
      <c r="V4168">
        <v>9.3312000000000008</v>
      </c>
      <c r="W4168" s="6">
        <f t="shared" si="394"/>
        <v>0.48000000000000004</v>
      </c>
      <c r="X4168" s="4">
        <f t="shared" si="391"/>
        <v>3.1104000000000003</v>
      </c>
      <c r="Y4168" s="4">
        <f t="shared" si="392"/>
        <v>6.48</v>
      </c>
      <c r="Z4168" s="4">
        <f t="shared" si="393"/>
        <v>6.48</v>
      </c>
      <c r="AA4168" s="4">
        <f t="shared" si="390"/>
        <v>0</v>
      </c>
    </row>
    <row r="4169" spans="1:27" x14ac:dyDescent="0.2">
      <c r="A4169">
        <v>4168</v>
      </c>
      <c r="B4169" t="s">
        <v>7280</v>
      </c>
      <c r="C4169" s="5">
        <v>41923</v>
      </c>
      <c r="D4169" s="5" t="str">
        <f t="shared" si="395"/>
        <v>2014-10</v>
      </c>
      <c r="E4169" s="5">
        <v>41925</v>
      </c>
      <c r="F4169" t="s">
        <v>193</v>
      </c>
      <c r="G4169" t="s">
        <v>606</v>
      </c>
      <c r="H4169" t="s">
        <v>607</v>
      </c>
      <c r="I4169" t="s">
        <v>31</v>
      </c>
      <c r="J4169" t="s">
        <v>32</v>
      </c>
      <c r="K4169" t="s">
        <v>608</v>
      </c>
      <c r="L4169" t="s">
        <v>48</v>
      </c>
      <c r="M4169">
        <v>91104</v>
      </c>
      <c r="N4169" t="s">
        <v>49</v>
      </c>
      <c r="O4169" t="s">
        <v>3368</v>
      </c>
      <c r="P4169" t="s">
        <v>51</v>
      </c>
      <c r="Q4169" t="s">
        <v>64</v>
      </c>
      <c r="R4169" t="s">
        <v>3369</v>
      </c>
      <c r="S4169">
        <v>31.92</v>
      </c>
      <c r="T4169">
        <v>4</v>
      </c>
      <c r="U4169">
        <v>0</v>
      </c>
      <c r="V4169">
        <v>8.299199999999999</v>
      </c>
      <c r="W4169" s="6">
        <f t="shared" si="394"/>
        <v>0.25999999999999995</v>
      </c>
      <c r="X4169" s="4">
        <f t="shared" si="391"/>
        <v>2.0747999999999998</v>
      </c>
      <c r="Y4169" s="4">
        <f t="shared" si="392"/>
        <v>7.98</v>
      </c>
      <c r="Z4169" s="4">
        <f t="shared" si="393"/>
        <v>7.98</v>
      </c>
      <c r="AA4169" s="4">
        <f t="shared" si="390"/>
        <v>0</v>
      </c>
    </row>
    <row r="4170" spans="1:27" x14ac:dyDescent="0.2">
      <c r="A4170">
        <v>4169</v>
      </c>
      <c r="B4170" t="s">
        <v>7280</v>
      </c>
      <c r="C4170" s="5">
        <v>41923</v>
      </c>
      <c r="D4170" s="5" t="str">
        <f t="shared" si="395"/>
        <v>2014-10</v>
      </c>
      <c r="E4170" s="5">
        <v>41925</v>
      </c>
      <c r="F4170" t="s">
        <v>193</v>
      </c>
      <c r="G4170" t="s">
        <v>606</v>
      </c>
      <c r="H4170" t="s">
        <v>607</v>
      </c>
      <c r="I4170" t="s">
        <v>31</v>
      </c>
      <c r="J4170" t="s">
        <v>32</v>
      </c>
      <c r="K4170" t="s">
        <v>608</v>
      </c>
      <c r="L4170" t="s">
        <v>48</v>
      </c>
      <c r="M4170">
        <v>91104</v>
      </c>
      <c r="N4170" t="s">
        <v>49</v>
      </c>
      <c r="O4170" t="s">
        <v>7281</v>
      </c>
      <c r="P4170" t="s">
        <v>37</v>
      </c>
      <c r="Q4170" t="s">
        <v>41</v>
      </c>
      <c r="R4170" t="s">
        <v>7282</v>
      </c>
      <c r="S4170">
        <v>433.56800000000004</v>
      </c>
      <c r="T4170">
        <v>2</v>
      </c>
      <c r="U4170">
        <v>0.2</v>
      </c>
      <c r="V4170">
        <v>-65.035200000000046</v>
      </c>
      <c r="W4170" s="6">
        <f t="shared" si="394"/>
        <v>-0.15000000000000011</v>
      </c>
      <c r="X4170" s="4">
        <f t="shared" si="391"/>
        <v>-32.517600000000023</v>
      </c>
      <c r="Y4170" s="4">
        <f t="shared" si="392"/>
        <v>216.78400000000002</v>
      </c>
      <c r="Z4170" s="4">
        <f t="shared" si="393"/>
        <v>270.98</v>
      </c>
      <c r="AA4170" s="4">
        <f t="shared" si="390"/>
        <v>86.713600000000014</v>
      </c>
    </row>
    <row r="4171" spans="1:27" x14ac:dyDescent="0.2">
      <c r="A4171">
        <v>4170</v>
      </c>
      <c r="B4171" t="s">
        <v>7283</v>
      </c>
      <c r="C4171" s="5">
        <v>42107</v>
      </c>
      <c r="D4171" s="5" t="str">
        <f t="shared" si="395"/>
        <v>2015-04</v>
      </c>
      <c r="E4171" s="5">
        <v>42108</v>
      </c>
      <c r="F4171" t="s">
        <v>193</v>
      </c>
      <c r="G4171" t="s">
        <v>6671</v>
      </c>
      <c r="H4171" t="s">
        <v>6672</v>
      </c>
      <c r="I4171" t="s">
        <v>107</v>
      </c>
      <c r="J4171" t="s">
        <v>32</v>
      </c>
      <c r="K4171" t="s">
        <v>1833</v>
      </c>
      <c r="L4171" t="s">
        <v>315</v>
      </c>
      <c r="M4171">
        <v>85204</v>
      </c>
      <c r="N4171" t="s">
        <v>49</v>
      </c>
      <c r="O4171" t="s">
        <v>2894</v>
      </c>
      <c r="P4171" t="s">
        <v>51</v>
      </c>
      <c r="Q4171" t="s">
        <v>95</v>
      </c>
      <c r="R4171" t="s">
        <v>2895</v>
      </c>
      <c r="S4171">
        <v>31.104000000000006</v>
      </c>
      <c r="T4171">
        <v>6</v>
      </c>
      <c r="U4171">
        <v>0.2</v>
      </c>
      <c r="V4171">
        <v>10.8864</v>
      </c>
      <c r="W4171" s="6">
        <f t="shared" si="394"/>
        <v>0.34999999999999992</v>
      </c>
      <c r="X4171" s="4">
        <f t="shared" si="391"/>
        <v>1.8144</v>
      </c>
      <c r="Y4171" s="4">
        <f t="shared" si="392"/>
        <v>5.1840000000000011</v>
      </c>
      <c r="Z4171" s="4">
        <f t="shared" si="393"/>
        <v>6.48</v>
      </c>
      <c r="AA4171" s="4">
        <f t="shared" si="390"/>
        <v>6.2208000000000014</v>
      </c>
    </row>
    <row r="4172" spans="1:27" x14ac:dyDescent="0.2">
      <c r="A4172">
        <v>4171</v>
      </c>
      <c r="B4172" t="s">
        <v>7283</v>
      </c>
      <c r="C4172" s="5">
        <v>42107</v>
      </c>
      <c r="D4172" s="5" t="str">
        <f t="shared" si="395"/>
        <v>2015-04</v>
      </c>
      <c r="E4172" s="5">
        <v>42108</v>
      </c>
      <c r="F4172" t="s">
        <v>193</v>
      </c>
      <c r="G4172" t="s">
        <v>6671</v>
      </c>
      <c r="H4172" t="s">
        <v>6672</v>
      </c>
      <c r="I4172" t="s">
        <v>107</v>
      </c>
      <c r="J4172" t="s">
        <v>32</v>
      </c>
      <c r="K4172" t="s">
        <v>1833</v>
      </c>
      <c r="L4172" t="s">
        <v>315</v>
      </c>
      <c r="M4172">
        <v>85204</v>
      </c>
      <c r="N4172" t="s">
        <v>49</v>
      </c>
      <c r="O4172" t="s">
        <v>3604</v>
      </c>
      <c r="P4172" t="s">
        <v>51</v>
      </c>
      <c r="Q4172" t="s">
        <v>95</v>
      </c>
      <c r="R4172" t="s">
        <v>3605</v>
      </c>
      <c r="S4172">
        <v>54.816000000000003</v>
      </c>
      <c r="T4172">
        <v>3</v>
      </c>
      <c r="U4172">
        <v>0.2</v>
      </c>
      <c r="V4172">
        <v>17.815199999999997</v>
      </c>
      <c r="W4172" s="6">
        <f t="shared" si="394"/>
        <v>0.32499999999999996</v>
      </c>
      <c r="X4172" s="4">
        <f t="shared" si="391"/>
        <v>5.9383999999999988</v>
      </c>
      <c r="Y4172" s="4">
        <f t="shared" si="392"/>
        <v>18.272000000000002</v>
      </c>
      <c r="Z4172" s="4">
        <f t="shared" si="393"/>
        <v>22.839999999999996</v>
      </c>
      <c r="AA4172" s="4">
        <f t="shared" si="390"/>
        <v>10.963200000000001</v>
      </c>
    </row>
    <row r="4173" spans="1:27" x14ac:dyDescent="0.2">
      <c r="A4173">
        <v>4172</v>
      </c>
      <c r="B4173" t="s">
        <v>7284</v>
      </c>
      <c r="C4173" s="5">
        <v>43055</v>
      </c>
      <c r="D4173" s="5" t="str">
        <f t="shared" si="395"/>
        <v>2017-11</v>
      </c>
      <c r="E4173" s="5">
        <v>43059</v>
      </c>
      <c r="F4173" t="s">
        <v>55</v>
      </c>
      <c r="G4173" t="s">
        <v>2276</v>
      </c>
      <c r="H4173" t="s">
        <v>2277</v>
      </c>
      <c r="I4173" t="s">
        <v>31</v>
      </c>
      <c r="J4173" t="s">
        <v>32</v>
      </c>
      <c r="K4173" t="s">
        <v>3502</v>
      </c>
      <c r="L4173" t="s">
        <v>48</v>
      </c>
      <c r="M4173">
        <v>93727</v>
      </c>
      <c r="N4173" t="s">
        <v>49</v>
      </c>
      <c r="O4173" t="s">
        <v>2742</v>
      </c>
      <c r="P4173" t="s">
        <v>51</v>
      </c>
      <c r="Q4173" t="s">
        <v>64</v>
      </c>
      <c r="R4173" t="s">
        <v>2743</v>
      </c>
      <c r="S4173">
        <v>48.86</v>
      </c>
      <c r="T4173">
        <v>7</v>
      </c>
      <c r="U4173">
        <v>0</v>
      </c>
      <c r="V4173">
        <v>0.97719999999999807</v>
      </c>
      <c r="W4173" s="6">
        <f t="shared" si="394"/>
        <v>1.9999999999999962E-2</v>
      </c>
      <c r="X4173" s="4">
        <f t="shared" si="391"/>
        <v>0.13959999999999972</v>
      </c>
      <c r="Y4173" s="4">
        <f t="shared" si="392"/>
        <v>6.9799999999999995</v>
      </c>
      <c r="Z4173" s="4">
        <f t="shared" si="393"/>
        <v>6.9799999999999995</v>
      </c>
      <c r="AA4173" s="4">
        <f t="shared" si="390"/>
        <v>0</v>
      </c>
    </row>
    <row r="4174" spans="1:27" x14ac:dyDescent="0.2">
      <c r="A4174">
        <v>4173</v>
      </c>
      <c r="B4174" t="s">
        <v>7285</v>
      </c>
      <c r="C4174" s="5">
        <v>42552</v>
      </c>
      <c r="D4174" s="5" t="str">
        <f t="shared" si="395"/>
        <v>2016-07</v>
      </c>
      <c r="E4174" s="5">
        <v>42552</v>
      </c>
      <c r="F4174" t="s">
        <v>1298</v>
      </c>
      <c r="G4174" t="s">
        <v>2344</v>
      </c>
      <c r="H4174" t="s">
        <v>2345</v>
      </c>
      <c r="I4174" t="s">
        <v>31</v>
      </c>
      <c r="J4174" t="s">
        <v>32</v>
      </c>
      <c r="K4174" t="s">
        <v>387</v>
      </c>
      <c r="L4174" t="s">
        <v>388</v>
      </c>
      <c r="M4174">
        <v>29203</v>
      </c>
      <c r="N4174" t="s">
        <v>35</v>
      </c>
      <c r="O4174" t="s">
        <v>137</v>
      </c>
      <c r="P4174" t="s">
        <v>51</v>
      </c>
      <c r="Q4174" t="s">
        <v>80</v>
      </c>
      <c r="R4174" t="s">
        <v>138</v>
      </c>
      <c r="S4174">
        <v>14.2</v>
      </c>
      <c r="T4174">
        <v>2</v>
      </c>
      <c r="U4174">
        <v>0</v>
      </c>
      <c r="V4174">
        <v>6.5319999999999991</v>
      </c>
      <c r="W4174" s="6">
        <f t="shared" si="394"/>
        <v>0.45999999999999996</v>
      </c>
      <c r="X4174" s="4">
        <f t="shared" si="391"/>
        <v>3.2659999999999996</v>
      </c>
      <c r="Y4174" s="4">
        <f t="shared" si="392"/>
        <v>7.1</v>
      </c>
      <c r="Z4174" s="4">
        <f t="shared" si="393"/>
        <v>7.1</v>
      </c>
      <c r="AA4174" s="4">
        <f t="shared" si="390"/>
        <v>0</v>
      </c>
    </row>
    <row r="4175" spans="1:27" x14ac:dyDescent="0.2">
      <c r="A4175">
        <v>4174</v>
      </c>
      <c r="B4175" t="s">
        <v>7285</v>
      </c>
      <c r="C4175" s="5">
        <v>42552</v>
      </c>
      <c r="D4175" s="5" t="str">
        <f t="shared" si="395"/>
        <v>2016-07</v>
      </c>
      <c r="E4175" s="5">
        <v>42552</v>
      </c>
      <c r="F4175" t="s">
        <v>1298</v>
      </c>
      <c r="G4175" t="s">
        <v>2344</v>
      </c>
      <c r="H4175" t="s">
        <v>2345</v>
      </c>
      <c r="I4175" t="s">
        <v>31</v>
      </c>
      <c r="J4175" t="s">
        <v>32</v>
      </c>
      <c r="K4175" t="s">
        <v>387</v>
      </c>
      <c r="L4175" t="s">
        <v>388</v>
      </c>
      <c r="M4175">
        <v>29203</v>
      </c>
      <c r="N4175" t="s">
        <v>35</v>
      </c>
      <c r="O4175" t="s">
        <v>2894</v>
      </c>
      <c r="P4175" t="s">
        <v>51</v>
      </c>
      <c r="Q4175" t="s">
        <v>95</v>
      </c>
      <c r="R4175" t="s">
        <v>2895</v>
      </c>
      <c r="S4175">
        <v>12.96</v>
      </c>
      <c r="T4175">
        <v>2</v>
      </c>
      <c r="U4175">
        <v>0</v>
      </c>
      <c r="V4175">
        <v>6.2208000000000006</v>
      </c>
      <c r="W4175" s="6">
        <f t="shared" si="394"/>
        <v>0.48000000000000004</v>
      </c>
      <c r="X4175" s="4">
        <f t="shared" si="391"/>
        <v>3.1104000000000003</v>
      </c>
      <c r="Y4175" s="4">
        <f t="shared" si="392"/>
        <v>6.48</v>
      </c>
      <c r="Z4175" s="4">
        <f t="shared" si="393"/>
        <v>6.48</v>
      </c>
      <c r="AA4175" s="4">
        <f t="shared" si="390"/>
        <v>0</v>
      </c>
    </row>
    <row r="4176" spans="1:27" x14ac:dyDescent="0.2">
      <c r="A4176">
        <v>4175</v>
      </c>
      <c r="B4176" t="s">
        <v>7285</v>
      </c>
      <c r="C4176" s="5">
        <v>42552</v>
      </c>
      <c r="D4176" s="5" t="str">
        <f t="shared" si="395"/>
        <v>2016-07</v>
      </c>
      <c r="E4176" s="5">
        <v>42552</v>
      </c>
      <c r="F4176" t="s">
        <v>1298</v>
      </c>
      <c r="G4176" t="s">
        <v>2344</v>
      </c>
      <c r="H4176" t="s">
        <v>2345</v>
      </c>
      <c r="I4176" t="s">
        <v>31</v>
      </c>
      <c r="J4176" t="s">
        <v>32</v>
      </c>
      <c r="K4176" t="s">
        <v>387</v>
      </c>
      <c r="L4176" t="s">
        <v>388</v>
      </c>
      <c r="M4176">
        <v>29203</v>
      </c>
      <c r="N4176" t="s">
        <v>35</v>
      </c>
      <c r="O4176" t="s">
        <v>2762</v>
      </c>
      <c r="P4176" t="s">
        <v>51</v>
      </c>
      <c r="Q4176" t="s">
        <v>80</v>
      </c>
      <c r="R4176" t="s">
        <v>2763</v>
      </c>
      <c r="S4176">
        <v>58.34</v>
      </c>
      <c r="T4176">
        <v>2</v>
      </c>
      <c r="U4176">
        <v>0</v>
      </c>
      <c r="V4176">
        <v>28.0032</v>
      </c>
      <c r="W4176" s="6">
        <f t="shared" si="394"/>
        <v>0.48</v>
      </c>
      <c r="X4176" s="4">
        <f t="shared" si="391"/>
        <v>14.0016</v>
      </c>
      <c r="Y4176" s="4">
        <f t="shared" si="392"/>
        <v>29.17</v>
      </c>
      <c r="Z4176" s="4">
        <f t="shared" si="393"/>
        <v>29.17</v>
      </c>
      <c r="AA4176" s="4">
        <f t="shared" si="390"/>
        <v>0</v>
      </c>
    </row>
    <row r="4177" spans="1:27" x14ac:dyDescent="0.2">
      <c r="A4177">
        <v>4176</v>
      </c>
      <c r="B4177" t="s">
        <v>7286</v>
      </c>
      <c r="C4177" s="5">
        <v>42337</v>
      </c>
      <c r="D4177" s="5" t="str">
        <f t="shared" si="395"/>
        <v>2015-11</v>
      </c>
      <c r="E4177" s="5">
        <v>42338</v>
      </c>
      <c r="F4177" t="s">
        <v>193</v>
      </c>
      <c r="G4177" t="s">
        <v>7287</v>
      </c>
      <c r="H4177" t="s">
        <v>7288</v>
      </c>
      <c r="I4177" t="s">
        <v>107</v>
      </c>
      <c r="J4177" t="s">
        <v>32</v>
      </c>
      <c r="K4177" t="s">
        <v>2553</v>
      </c>
      <c r="L4177" t="s">
        <v>48</v>
      </c>
      <c r="M4177">
        <v>92704</v>
      </c>
      <c r="N4177" t="s">
        <v>49</v>
      </c>
      <c r="O4177" t="s">
        <v>6252</v>
      </c>
      <c r="P4177" t="s">
        <v>51</v>
      </c>
      <c r="Q4177" t="s">
        <v>73</v>
      </c>
      <c r="R4177" t="s">
        <v>6253</v>
      </c>
      <c r="S4177">
        <v>56.3</v>
      </c>
      <c r="T4177">
        <v>2</v>
      </c>
      <c r="U4177">
        <v>0</v>
      </c>
      <c r="V4177">
        <v>15.764000000000003</v>
      </c>
      <c r="W4177" s="6">
        <f t="shared" si="394"/>
        <v>0.28000000000000008</v>
      </c>
      <c r="X4177" s="4">
        <f t="shared" si="391"/>
        <v>7.8820000000000014</v>
      </c>
      <c r="Y4177" s="4">
        <f t="shared" si="392"/>
        <v>28.15</v>
      </c>
      <c r="Z4177" s="4">
        <f t="shared" si="393"/>
        <v>28.15</v>
      </c>
      <c r="AA4177" s="4">
        <f t="shared" si="390"/>
        <v>0</v>
      </c>
    </row>
    <row r="4178" spans="1:27" x14ac:dyDescent="0.2">
      <c r="A4178">
        <v>4177</v>
      </c>
      <c r="B4178" t="s">
        <v>7289</v>
      </c>
      <c r="C4178" s="5">
        <v>41736</v>
      </c>
      <c r="D4178" s="5" t="str">
        <f t="shared" si="395"/>
        <v>2014-04</v>
      </c>
      <c r="E4178" s="5">
        <v>41741</v>
      </c>
      <c r="F4178" t="s">
        <v>55</v>
      </c>
      <c r="G4178" t="s">
        <v>2303</v>
      </c>
      <c r="H4178" t="s">
        <v>2304</v>
      </c>
      <c r="I4178" t="s">
        <v>46</v>
      </c>
      <c r="J4178" t="s">
        <v>32</v>
      </c>
      <c r="K4178" t="s">
        <v>387</v>
      </c>
      <c r="L4178" t="s">
        <v>388</v>
      </c>
      <c r="M4178">
        <v>29203</v>
      </c>
      <c r="N4178" t="s">
        <v>35</v>
      </c>
      <c r="O4178" t="s">
        <v>744</v>
      </c>
      <c r="P4178" t="s">
        <v>76</v>
      </c>
      <c r="Q4178" t="s">
        <v>77</v>
      </c>
      <c r="R4178" t="s">
        <v>745</v>
      </c>
      <c r="S4178">
        <v>629.94999999999993</v>
      </c>
      <c r="T4178">
        <v>5</v>
      </c>
      <c r="U4178">
        <v>0</v>
      </c>
      <c r="V4178">
        <v>163.78700000000003</v>
      </c>
      <c r="W4178" s="6">
        <f t="shared" si="394"/>
        <v>0.26000000000000006</v>
      </c>
      <c r="X4178" s="4">
        <f t="shared" si="391"/>
        <v>32.757400000000004</v>
      </c>
      <c r="Y4178" s="4">
        <f t="shared" si="392"/>
        <v>125.98999999999998</v>
      </c>
      <c r="Z4178" s="4">
        <f t="shared" si="393"/>
        <v>125.98999999999998</v>
      </c>
      <c r="AA4178" s="4">
        <f t="shared" si="390"/>
        <v>0</v>
      </c>
    </row>
    <row r="4179" spans="1:27" x14ac:dyDescent="0.2">
      <c r="A4179">
        <v>4178</v>
      </c>
      <c r="B4179" t="s">
        <v>7289</v>
      </c>
      <c r="C4179" s="5">
        <v>41736</v>
      </c>
      <c r="D4179" s="5" t="str">
        <f t="shared" si="395"/>
        <v>2014-04</v>
      </c>
      <c r="E4179" s="5">
        <v>41741</v>
      </c>
      <c r="F4179" t="s">
        <v>55</v>
      </c>
      <c r="G4179" t="s">
        <v>2303</v>
      </c>
      <c r="H4179" t="s">
        <v>2304</v>
      </c>
      <c r="I4179" t="s">
        <v>46</v>
      </c>
      <c r="J4179" t="s">
        <v>32</v>
      </c>
      <c r="K4179" t="s">
        <v>387</v>
      </c>
      <c r="L4179" t="s">
        <v>388</v>
      </c>
      <c r="M4179">
        <v>29203</v>
      </c>
      <c r="N4179" t="s">
        <v>35</v>
      </c>
      <c r="O4179" t="s">
        <v>3288</v>
      </c>
      <c r="P4179" t="s">
        <v>51</v>
      </c>
      <c r="Q4179" t="s">
        <v>95</v>
      </c>
      <c r="R4179" t="s">
        <v>3289</v>
      </c>
      <c r="S4179">
        <v>122.97</v>
      </c>
      <c r="T4179">
        <v>3</v>
      </c>
      <c r="U4179">
        <v>0</v>
      </c>
      <c r="V4179">
        <v>60.255300000000005</v>
      </c>
      <c r="W4179" s="6">
        <f t="shared" si="394"/>
        <v>0.49000000000000005</v>
      </c>
      <c r="X4179" s="4">
        <f t="shared" si="391"/>
        <v>20.085100000000001</v>
      </c>
      <c r="Y4179" s="4">
        <f t="shared" si="392"/>
        <v>40.99</v>
      </c>
      <c r="Z4179" s="4">
        <f t="shared" si="393"/>
        <v>40.99</v>
      </c>
      <c r="AA4179" s="4">
        <f t="shared" si="390"/>
        <v>0</v>
      </c>
    </row>
    <row r="4180" spans="1:27" x14ac:dyDescent="0.2">
      <c r="A4180">
        <v>4179</v>
      </c>
      <c r="B4180" t="s">
        <v>7290</v>
      </c>
      <c r="C4180" s="5">
        <v>42537</v>
      </c>
      <c r="D4180" s="5" t="str">
        <f t="shared" si="395"/>
        <v>2016-06</v>
      </c>
      <c r="E4180" s="5">
        <v>42539</v>
      </c>
      <c r="F4180" t="s">
        <v>28</v>
      </c>
      <c r="G4180" t="s">
        <v>1880</v>
      </c>
      <c r="H4180" t="s">
        <v>1881</v>
      </c>
      <c r="I4180" t="s">
        <v>31</v>
      </c>
      <c r="J4180" t="s">
        <v>32</v>
      </c>
      <c r="K4180" t="s">
        <v>47</v>
      </c>
      <c r="L4180" t="s">
        <v>48</v>
      </c>
      <c r="M4180">
        <v>90045</v>
      </c>
      <c r="N4180" t="s">
        <v>49</v>
      </c>
      <c r="O4180" t="s">
        <v>5253</v>
      </c>
      <c r="P4180" t="s">
        <v>51</v>
      </c>
      <c r="Q4180" t="s">
        <v>95</v>
      </c>
      <c r="R4180" t="s">
        <v>5254</v>
      </c>
      <c r="S4180">
        <v>46.349999999999994</v>
      </c>
      <c r="T4180">
        <v>5</v>
      </c>
      <c r="U4180">
        <v>0</v>
      </c>
      <c r="V4180">
        <v>21.784499999999998</v>
      </c>
      <c r="W4180" s="6">
        <f t="shared" si="394"/>
        <v>0.47000000000000003</v>
      </c>
      <c r="X4180" s="4">
        <f t="shared" si="391"/>
        <v>4.3568999999999996</v>
      </c>
      <c r="Y4180" s="4">
        <f t="shared" si="392"/>
        <v>9.27</v>
      </c>
      <c r="Z4180" s="4">
        <f t="shared" si="393"/>
        <v>9.27</v>
      </c>
      <c r="AA4180" s="4">
        <f t="shared" si="390"/>
        <v>0</v>
      </c>
    </row>
    <row r="4181" spans="1:27" x14ac:dyDescent="0.2">
      <c r="A4181">
        <v>4180</v>
      </c>
      <c r="B4181" t="s">
        <v>7291</v>
      </c>
      <c r="C4181" s="5">
        <v>42800</v>
      </c>
      <c r="D4181" s="5" t="str">
        <f t="shared" si="395"/>
        <v>2017-03</v>
      </c>
      <c r="E4181" s="5">
        <v>42804</v>
      </c>
      <c r="F4181" t="s">
        <v>55</v>
      </c>
      <c r="G4181" t="s">
        <v>3450</v>
      </c>
      <c r="H4181" t="s">
        <v>3451</v>
      </c>
      <c r="I4181" t="s">
        <v>107</v>
      </c>
      <c r="J4181" t="s">
        <v>32</v>
      </c>
      <c r="K4181" t="s">
        <v>132</v>
      </c>
      <c r="L4181" t="s">
        <v>48</v>
      </c>
      <c r="M4181">
        <v>94109</v>
      </c>
      <c r="N4181" t="s">
        <v>49</v>
      </c>
      <c r="O4181" t="s">
        <v>350</v>
      </c>
      <c r="P4181" t="s">
        <v>51</v>
      </c>
      <c r="Q4181" t="s">
        <v>80</v>
      </c>
      <c r="R4181" t="s">
        <v>351</v>
      </c>
      <c r="S4181">
        <v>14.976000000000001</v>
      </c>
      <c r="T4181">
        <v>9</v>
      </c>
      <c r="U4181">
        <v>0.2</v>
      </c>
      <c r="V4181">
        <v>5.4288000000000007</v>
      </c>
      <c r="W4181" s="6">
        <f t="shared" si="394"/>
        <v>0.36250000000000004</v>
      </c>
      <c r="X4181" s="4">
        <f t="shared" si="391"/>
        <v>0.60320000000000007</v>
      </c>
      <c r="Y4181" s="4">
        <f t="shared" si="392"/>
        <v>1.6640000000000001</v>
      </c>
      <c r="Z4181" s="4">
        <f t="shared" si="393"/>
        <v>2.08</v>
      </c>
      <c r="AA4181" s="4">
        <f t="shared" si="390"/>
        <v>2.9952000000000005</v>
      </c>
    </row>
    <row r="4182" spans="1:27" x14ac:dyDescent="0.2">
      <c r="A4182">
        <v>4181</v>
      </c>
      <c r="B4182" t="s">
        <v>7292</v>
      </c>
      <c r="C4182" s="5">
        <v>43015</v>
      </c>
      <c r="D4182" s="5" t="str">
        <f t="shared" si="395"/>
        <v>2017-10</v>
      </c>
      <c r="E4182" s="5">
        <v>43019</v>
      </c>
      <c r="F4182" t="s">
        <v>55</v>
      </c>
      <c r="G4182" t="s">
        <v>2495</v>
      </c>
      <c r="H4182" t="s">
        <v>2496</v>
      </c>
      <c r="I4182" t="s">
        <v>31</v>
      </c>
      <c r="J4182" t="s">
        <v>32</v>
      </c>
      <c r="K4182" t="s">
        <v>189</v>
      </c>
      <c r="L4182" t="s">
        <v>109</v>
      </c>
      <c r="M4182">
        <v>77036</v>
      </c>
      <c r="N4182" t="s">
        <v>110</v>
      </c>
      <c r="O4182" t="s">
        <v>113</v>
      </c>
      <c r="P4182" t="s">
        <v>51</v>
      </c>
      <c r="Q4182" t="s">
        <v>80</v>
      </c>
      <c r="R4182" t="s">
        <v>114</v>
      </c>
      <c r="S4182">
        <v>4.2399999999999993</v>
      </c>
      <c r="T4182">
        <v>5</v>
      </c>
      <c r="U4182">
        <v>0.8</v>
      </c>
      <c r="V4182">
        <v>-6.3599999999999994</v>
      </c>
      <c r="W4182" s="6">
        <f t="shared" si="394"/>
        <v>-1.5</v>
      </c>
      <c r="X4182" s="4">
        <f t="shared" si="391"/>
        <v>-1.2719999999999998</v>
      </c>
      <c r="Y4182" s="4">
        <f t="shared" si="392"/>
        <v>0.84799999999999986</v>
      </c>
      <c r="Z4182" s="4">
        <f t="shared" si="393"/>
        <v>4.24</v>
      </c>
      <c r="AA4182" s="4">
        <f t="shared" si="390"/>
        <v>3.3919999999999995</v>
      </c>
    </row>
    <row r="4183" spans="1:27" x14ac:dyDescent="0.2">
      <c r="A4183">
        <v>4182</v>
      </c>
      <c r="B4183" t="s">
        <v>7293</v>
      </c>
      <c r="C4183" s="5">
        <v>43014</v>
      </c>
      <c r="D4183" s="5" t="str">
        <f t="shared" si="395"/>
        <v>2017-10</v>
      </c>
      <c r="E4183" s="5">
        <v>43020</v>
      </c>
      <c r="F4183" t="s">
        <v>55</v>
      </c>
      <c r="G4183" t="s">
        <v>7294</v>
      </c>
      <c r="H4183" t="s">
        <v>7295</v>
      </c>
      <c r="I4183" t="s">
        <v>107</v>
      </c>
      <c r="J4183" t="s">
        <v>32</v>
      </c>
      <c r="K4183" t="s">
        <v>271</v>
      </c>
      <c r="L4183" t="s">
        <v>272</v>
      </c>
      <c r="M4183">
        <v>10035</v>
      </c>
      <c r="N4183" t="s">
        <v>153</v>
      </c>
      <c r="O4183" t="s">
        <v>7016</v>
      </c>
      <c r="P4183" t="s">
        <v>76</v>
      </c>
      <c r="Q4183" t="s">
        <v>166</v>
      </c>
      <c r="R4183" t="s">
        <v>7017</v>
      </c>
      <c r="S4183">
        <v>319.95999999999998</v>
      </c>
      <c r="T4183">
        <v>4</v>
      </c>
      <c r="U4183">
        <v>0</v>
      </c>
      <c r="V4183">
        <v>115.18559999999999</v>
      </c>
      <c r="W4183" s="6">
        <f t="shared" si="394"/>
        <v>0.36</v>
      </c>
      <c r="X4183" s="4">
        <f t="shared" si="391"/>
        <v>28.796399999999998</v>
      </c>
      <c r="Y4183" s="4">
        <f t="shared" si="392"/>
        <v>79.989999999999995</v>
      </c>
      <c r="Z4183" s="4">
        <f t="shared" si="393"/>
        <v>79.989999999999995</v>
      </c>
      <c r="AA4183" s="4">
        <f t="shared" si="390"/>
        <v>0</v>
      </c>
    </row>
    <row r="4184" spans="1:27" x14ac:dyDescent="0.2">
      <c r="A4184">
        <v>4183</v>
      </c>
      <c r="B4184" t="s">
        <v>7293</v>
      </c>
      <c r="C4184" s="5">
        <v>43014</v>
      </c>
      <c r="D4184" s="5" t="str">
        <f t="shared" si="395"/>
        <v>2017-10</v>
      </c>
      <c r="E4184" s="5">
        <v>43020</v>
      </c>
      <c r="F4184" t="s">
        <v>55</v>
      </c>
      <c r="G4184" t="s">
        <v>7294</v>
      </c>
      <c r="H4184" t="s">
        <v>7295</v>
      </c>
      <c r="I4184" t="s">
        <v>107</v>
      </c>
      <c r="J4184" t="s">
        <v>32</v>
      </c>
      <c r="K4184" t="s">
        <v>271</v>
      </c>
      <c r="L4184" t="s">
        <v>272</v>
      </c>
      <c r="M4184">
        <v>10035</v>
      </c>
      <c r="N4184" t="s">
        <v>153</v>
      </c>
      <c r="O4184" t="s">
        <v>565</v>
      </c>
      <c r="P4184" t="s">
        <v>51</v>
      </c>
      <c r="Q4184" t="s">
        <v>95</v>
      </c>
      <c r="R4184" t="s">
        <v>2198</v>
      </c>
      <c r="S4184">
        <v>17.04</v>
      </c>
      <c r="T4184">
        <v>3</v>
      </c>
      <c r="U4184">
        <v>0</v>
      </c>
      <c r="V4184">
        <v>7.6679999999999993</v>
      </c>
      <c r="W4184" s="6">
        <f t="shared" si="394"/>
        <v>0.44999999999999996</v>
      </c>
      <c r="X4184" s="4">
        <f t="shared" si="391"/>
        <v>2.5559999999999996</v>
      </c>
      <c r="Y4184" s="4">
        <f t="shared" si="392"/>
        <v>5.68</v>
      </c>
      <c r="Z4184" s="4">
        <f t="shared" si="393"/>
        <v>5.68</v>
      </c>
      <c r="AA4184" s="4">
        <f t="shared" si="390"/>
        <v>0</v>
      </c>
    </row>
    <row r="4185" spans="1:27" x14ac:dyDescent="0.2">
      <c r="A4185">
        <v>4184</v>
      </c>
      <c r="B4185" t="s">
        <v>7293</v>
      </c>
      <c r="C4185" s="5">
        <v>43014</v>
      </c>
      <c r="D4185" s="5" t="str">
        <f t="shared" si="395"/>
        <v>2017-10</v>
      </c>
      <c r="E4185" s="5">
        <v>43020</v>
      </c>
      <c r="F4185" t="s">
        <v>55</v>
      </c>
      <c r="G4185" t="s">
        <v>7294</v>
      </c>
      <c r="H4185" t="s">
        <v>7295</v>
      </c>
      <c r="I4185" t="s">
        <v>107</v>
      </c>
      <c r="J4185" t="s">
        <v>32</v>
      </c>
      <c r="K4185" t="s">
        <v>271</v>
      </c>
      <c r="L4185" t="s">
        <v>272</v>
      </c>
      <c r="M4185">
        <v>10035</v>
      </c>
      <c r="N4185" t="s">
        <v>153</v>
      </c>
      <c r="O4185" t="s">
        <v>691</v>
      </c>
      <c r="P4185" t="s">
        <v>51</v>
      </c>
      <c r="Q4185" t="s">
        <v>64</v>
      </c>
      <c r="R4185" t="s">
        <v>692</v>
      </c>
      <c r="S4185">
        <v>344.90999999999997</v>
      </c>
      <c r="T4185">
        <v>3</v>
      </c>
      <c r="U4185">
        <v>0</v>
      </c>
      <c r="V4185">
        <v>10.347300000000004</v>
      </c>
      <c r="W4185" s="6">
        <f t="shared" si="394"/>
        <v>3.0000000000000016E-2</v>
      </c>
      <c r="X4185" s="4">
        <f t="shared" si="391"/>
        <v>3.4491000000000014</v>
      </c>
      <c r="Y4185" s="4">
        <f t="shared" si="392"/>
        <v>114.96999999999998</v>
      </c>
      <c r="Z4185" s="4">
        <f t="shared" si="393"/>
        <v>114.96999999999998</v>
      </c>
      <c r="AA4185" s="4">
        <f t="shared" si="390"/>
        <v>0</v>
      </c>
    </row>
    <row r="4186" spans="1:27" x14ac:dyDescent="0.2">
      <c r="A4186">
        <v>4185</v>
      </c>
      <c r="B4186" t="s">
        <v>7296</v>
      </c>
      <c r="C4186" s="5">
        <v>42709</v>
      </c>
      <c r="D4186" s="5" t="str">
        <f t="shared" si="395"/>
        <v>2016-12</v>
      </c>
      <c r="E4186" s="5">
        <v>42711</v>
      </c>
      <c r="F4186" t="s">
        <v>193</v>
      </c>
      <c r="G4186" t="s">
        <v>5741</v>
      </c>
      <c r="H4186" t="s">
        <v>5742</v>
      </c>
      <c r="I4186" t="s">
        <v>46</v>
      </c>
      <c r="J4186" t="s">
        <v>32</v>
      </c>
      <c r="K4186" t="s">
        <v>618</v>
      </c>
      <c r="L4186" t="s">
        <v>1253</v>
      </c>
      <c r="M4186">
        <v>2038</v>
      </c>
      <c r="N4186" t="s">
        <v>153</v>
      </c>
      <c r="O4186" t="s">
        <v>7297</v>
      </c>
      <c r="P4186" t="s">
        <v>37</v>
      </c>
      <c r="Q4186" t="s">
        <v>38</v>
      </c>
      <c r="R4186" t="s">
        <v>7298</v>
      </c>
      <c r="S4186">
        <v>81.94</v>
      </c>
      <c r="T4186">
        <v>1</v>
      </c>
      <c r="U4186">
        <v>0</v>
      </c>
      <c r="V4186">
        <v>20.484999999999999</v>
      </c>
      <c r="W4186" s="6">
        <f t="shared" si="394"/>
        <v>0.25</v>
      </c>
      <c r="X4186" s="4">
        <f t="shared" si="391"/>
        <v>20.484999999999999</v>
      </c>
      <c r="Y4186" s="4">
        <f t="shared" si="392"/>
        <v>81.94</v>
      </c>
      <c r="Z4186" s="4">
        <f t="shared" si="393"/>
        <v>81.94</v>
      </c>
      <c r="AA4186" s="4">
        <f t="shared" si="390"/>
        <v>0</v>
      </c>
    </row>
    <row r="4187" spans="1:27" x14ac:dyDescent="0.2">
      <c r="A4187">
        <v>4186</v>
      </c>
      <c r="B4187" t="s">
        <v>7299</v>
      </c>
      <c r="C4187" s="5">
        <v>42664</v>
      </c>
      <c r="D4187" s="5" t="str">
        <f t="shared" si="395"/>
        <v>2016-10</v>
      </c>
      <c r="E4187" s="5">
        <v>42665</v>
      </c>
      <c r="F4187" t="s">
        <v>193</v>
      </c>
      <c r="G4187" t="s">
        <v>3163</v>
      </c>
      <c r="H4187" t="s">
        <v>3164</v>
      </c>
      <c r="I4187" t="s">
        <v>31</v>
      </c>
      <c r="J4187" t="s">
        <v>32</v>
      </c>
      <c r="K4187" t="s">
        <v>4506</v>
      </c>
      <c r="L4187" t="s">
        <v>2747</v>
      </c>
      <c r="M4187">
        <v>21215</v>
      </c>
      <c r="N4187" t="s">
        <v>153</v>
      </c>
      <c r="O4187" t="s">
        <v>3779</v>
      </c>
      <c r="P4187" t="s">
        <v>76</v>
      </c>
      <c r="Q4187" t="s">
        <v>166</v>
      </c>
      <c r="R4187" t="s">
        <v>3780</v>
      </c>
      <c r="S4187">
        <v>98.16</v>
      </c>
      <c r="T4187">
        <v>6</v>
      </c>
      <c r="U4187">
        <v>0</v>
      </c>
      <c r="V4187">
        <v>9.8159999999999954</v>
      </c>
      <c r="W4187" s="6">
        <f t="shared" si="394"/>
        <v>9.999999999999995E-2</v>
      </c>
      <c r="X4187" s="4">
        <f t="shared" si="391"/>
        <v>1.6359999999999992</v>
      </c>
      <c r="Y4187" s="4">
        <f t="shared" si="392"/>
        <v>16.36</v>
      </c>
      <c r="Z4187" s="4">
        <f t="shared" si="393"/>
        <v>16.36</v>
      </c>
      <c r="AA4187" s="4">
        <f t="shared" si="390"/>
        <v>0</v>
      </c>
    </row>
    <row r="4188" spans="1:27" x14ac:dyDescent="0.2">
      <c r="A4188">
        <v>4187</v>
      </c>
      <c r="B4188" t="s">
        <v>7300</v>
      </c>
      <c r="C4188" s="5">
        <v>42873</v>
      </c>
      <c r="D4188" s="5" t="str">
        <f t="shared" si="395"/>
        <v>2017-05</v>
      </c>
      <c r="E4188" s="5">
        <v>42878</v>
      </c>
      <c r="F4188" t="s">
        <v>55</v>
      </c>
      <c r="G4188" t="s">
        <v>7301</v>
      </c>
      <c r="H4188" t="s">
        <v>7302</v>
      </c>
      <c r="I4188" t="s">
        <v>46</v>
      </c>
      <c r="J4188" t="s">
        <v>32</v>
      </c>
      <c r="K4188" t="s">
        <v>7303</v>
      </c>
      <c r="L4188" t="s">
        <v>109</v>
      </c>
      <c r="M4188">
        <v>78501</v>
      </c>
      <c r="N4188" t="s">
        <v>110</v>
      </c>
      <c r="O4188" t="s">
        <v>2721</v>
      </c>
      <c r="P4188" t="s">
        <v>51</v>
      </c>
      <c r="Q4188" t="s">
        <v>80</v>
      </c>
      <c r="R4188" t="s">
        <v>2722</v>
      </c>
      <c r="S4188">
        <v>6.8739999999999988</v>
      </c>
      <c r="T4188">
        <v>7</v>
      </c>
      <c r="U4188">
        <v>0.8</v>
      </c>
      <c r="V4188">
        <v>-10.654700000000002</v>
      </c>
      <c r="W4188" s="6">
        <f t="shared" si="394"/>
        <v>-1.5500000000000005</v>
      </c>
      <c r="X4188" s="4">
        <f t="shared" si="391"/>
        <v>-1.5221000000000002</v>
      </c>
      <c r="Y4188" s="4">
        <f t="shared" si="392"/>
        <v>0.98199999999999987</v>
      </c>
      <c r="Z4188" s="4">
        <f t="shared" si="393"/>
        <v>4.91</v>
      </c>
      <c r="AA4188" s="4">
        <f t="shared" si="390"/>
        <v>5.4991999999999992</v>
      </c>
    </row>
    <row r="4189" spans="1:27" x14ac:dyDescent="0.2">
      <c r="A4189">
        <v>4188</v>
      </c>
      <c r="B4189" t="s">
        <v>7300</v>
      </c>
      <c r="C4189" s="5">
        <v>42873</v>
      </c>
      <c r="D4189" s="5" t="str">
        <f t="shared" si="395"/>
        <v>2017-05</v>
      </c>
      <c r="E4189" s="5">
        <v>42878</v>
      </c>
      <c r="F4189" t="s">
        <v>55</v>
      </c>
      <c r="G4189" t="s">
        <v>7301</v>
      </c>
      <c r="H4189" t="s">
        <v>7302</v>
      </c>
      <c r="I4189" t="s">
        <v>46</v>
      </c>
      <c r="J4189" t="s">
        <v>32</v>
      </c>
      <c r="K4189" t="s">
        <v>7303</v>
      </c>
      <c r="L4189" t="s">
        <v>109</v>
      </c>
      <c r="M4189">
        <v>78501</v>
      </c>
      <c r="N4189" t="s">
        <v>110</v>
      </c>
      <c r="O4189" t="s">
        <v>4954</v>
      </c>
      <c r="P4189" t="s">
        <v>51</v>
      </c>
      <c r="Q4189" t="s">
        <v>80</v>
      </c>
      <c r="R4189" t="s">
        <v>4955</v>
      </c>
      <c r="S4189">
        <v>1.9959999999999996</v>
      </c>
      <c r="T4189">
        <v>1</v>
      </c>
      <c r="U4189">
        <v>0.8</v>
      </c>
      <c r="V4189">
        <v>-3.293400000000001</v>
      </c>
      <c r="W4189" s="6">
        <f t="shared" si="394"/>
        <v>-1.6500000000000008</v>
      </c>
      <c r="X4189" s="4">
        <f t="shared" si="391"/>
        <v>-3.293400000000001</v>
      </c>
      <c r="Y4189" s="4">
        <f t="shared" si="392"/>
        <v>1.9959999999999996</v>
      </c>
      <c r="Z4189" s="4">
        <f t="shared" si="393"/>
        <v>9.98</v>
      </c>
      <c r="AA4189" s="4">
        <f t="shared" si="390"/>
        <v>1.5967999999999998</v>
      </c>
    </row>
    <row r="4190" spans="1:27" x14ac:dyDescent="0.2">
      <c r="A4190">
        <v>4189</v>
      </c>
      <c r="B4190" t="s">
        <v>7300</v>
      </c>
      <c r="C4190" s="5">
        <v>42873</v>
      </c>
      <c r="D4190" s="5" t="str">
        <f t="shared" si="395"/>
        <v>2017-05</v>
      </c>
      <c r="E4190" s="5">
        <v>42878</v>
      </c>
      <c r="F4190" t="s">
        <v>55</v>
      </c>
      <c r="G4190" t="s">
        <v>7301</v>
      </c>
      <c r="H4190" t="s">
        <v>7302</v>
      </c>
      <c r="I4190" t="s">
        <v>46</v>
      </c>
      <c r="J4190" t="s">
        <v>32</v>
      </c>
      <c r="K4190" t="s">
        <v>7303</v>
      </c>
      <c r="L4190" t="s">
        <v>109</v>
      </c>
      <c r="M4190">
        <v>78501</v>
      </c>
      <c r="N4190" t="s">
        <v>110</v>
      </c>
      <c r="O4190" t="s">
        <v>5950</v>
      </c>
      <c r="P4190" t="s">
        <v>51</v>
      </c>
      <c r="Q4190" t="s">
        <v>64</v>
      </c>
      <c r="R4190" t="s">
        <v>5951</v>
      </c>
      <c r="S4190">
        <v>8.9280000000000008</v>
      </c>
      <c r="T4190">
        <v>2</v>
      </c>
      <c r="U4190">
        <v>0.2</v>
      </c>
      <c r="V4190">
        <v>0.66959999999999997</v>
      </c>
      <c r="W4190" s="6">
        <f t="shared" si="394"/>
        <v>7.4999999999999983E-2</v>
      </c>
      <c r="X4190" s="4">
        <f t="shared" si="391"/>
        <v>0.33479999999999999</v>
      </c>
      <c r="Y4190" s="4">
        <f t="shared" si="392"/>
        <v>4.4640000000000004</v>
      </c>
      <c r="Z4190" s="4">
        <f t="shared" si="393"/>
        <v>5.58</v>
      </c>
      <c r="AA4190" s="4">
        <f t="shared" si="390"/>
        <v>1.7856000000000003</v>
      </c>
    </row>
    <row r="4191" spans="1:27" x14ac:dyDescent="0.2">
      <c r="A4191">
        <v>4190</v>
      </c>
      <c r="B4191" t="s">
        <v>7304</v>
      </c>
      <c r="C4191" s="5">
        <v>42639</v>
      </c>
      <c r="D4191" s="5" t="str">
        <f t="shared" si="395"/>
        <v>2016-09</v>
      </c>
      <c r="E4191" s="5">
        <v>42644</v>
      </c>
      <c r="F4191" t="s">
        <v>28</v>
      </c>
      <c r="G4191" t="s">
        <v>7136</v>
      </c>
      <c r="H4191" t="s">
        <v>7137</v>
      </c>
      <c r="I4191" t="s">
        <v>46</v>
      </c>
      <c r="J4191" t="s">
        <v>32</v>
      </c>
      <c r="K4191" t="s">
        <v>7305</v>
      </c>
      <c r="L4191" t="s">
        <v>494</v>
      </c>
      <c r="M4191">
        <v>52240</v>
      </c>
      <c r="N4191" t="s">
        <v>110</v>
      </c>
      <c r="O4191" t="s">
        <v>7306</v>
      </c>
      <c r="P4191" t="s">
        <v>51</v>
      </c>
      <c r="Q4191" t="s">
        <v>95</v>
      </c>
      <c r="R4191" t="s">
        <v>7307</v>
      </c>
      <c r="S4191">
        <v>9.99</v>
      </c>
      <c r="T4191">
        <v>1</v>
      </c>
      <c r="U4191">
        <v>0</v>
      </c>
      <c r="V4191">
        <v>4.4954999999999998</v>
      </c>
      <c r="W4191" s="6">
        <f t="shared" si="394"/>
        <v>0.44999999999999996</v>
      </c>
      <c r="X4191" s="4">
        <f t="shared" si="391"/>
        <v>4.4954999999999998</v>
      </c>
      <c r="Y4191" s="4">
        <f t="shared" si="392"/>
        <v>9.99</v>
      </c>
      <c r="Z4191" s="4">
        <f t="shared" si="393"/>
        <v>9.99</v>
      </c>
      <c r="AA4191" s="4">
        <f t="shared" si="390"/>
        <v>0</v>
      </c>
    </row>
    <row r="4192" spans="1:27" x14ac:dyDescent="0.2">
      <c r="A4192">
        <v>4191</v>
      </c>
      <c r="B4192" t="s">
        <v>7308</v>
      </c>
      <c r="C4192" s="5">
        <v>43056</v>
      </c>
      <c r="D4192" s="5" t="str">
        <f t="shared" si="395"/>
        <v>2017-11</v>
      </c>
      <c r="E4192" s="5">
        <v>43061</v>
      </c>
      <c r="F4192" t="s">
        <v>55</v>
      </c>
      <c r="G4192" t="s">
        <v>2765</v>
      </c>
      <c r="H4192" t="s">
        <v>2766</v>
      </c>
      <c r="I4192" t="s">
        <v>31</v>
      </c>
      <c r="J4192" t="s">
        <v>32</v>
      </c>
      <c r="K4192" t="s">
        <v>612</v>
      </c>
      <c r="L4192" t="s">
        <v>250</v>
      </c>
      <c r="M4192">
        <v>19711</v>
      </c>
      <c r="N4192" t="s">
        <v>153</v>
      </c>
      <c r="O4192" t="s">
        <v>5753</v>
      </c>
      <c r="P4192" t="s">
        <v>76</v>
      </c>
      <c r="Q4192" t="s">
        <v>1224</v>
      </c>
      <c r="R4192" t="s">
        <v>5754</v>
      </c>
      <c r="S4192">
        <v>10499.97</v>
      </c>
      <c r="T4192">
        <v>3</v>
      </c>
      <c r="U4192">
        <v>0</v>
      </c>
      <c r="V4192">
        <v>5039.9856</v>
      </c>
      <c r="W4192" s="6">
        <f t="shared" si="394"/>
        <v>0.48000000000000004</v>
      </c>
      <c r="X4192" s="4">
        <f t="shared" si="391"/>
        <v>1679.9952000000001</v>
      </c>
      <c r="Y4192" s="4">
        <f t="shared" si="392"/>
        <v>3499.99</v>
      </c>
      <c r="Z4192" s="4">
        <f t="shared" si="393"/>
        <v>3499.99</v>
      </c>
      <c r="AA4192" s="4">
        <f t="shared" si="390"/>
        <v>0</v>
      </c>
    </row>
    <row r="4193" spans="1:27" x14ac:dyDescent="0.2">
      <c r="A4193">
        <v>4192</v>
      </c>
      <c r="B4193" t="s">
        <v>7309</v>
      </c>
      <c r="C4193" s="5">
        <v>42193</v>
      </c>
      <c r="D4193" s="5" t="str">
        <f t="shared" si="395"/>
        <v>2015-07</v>
      </c>
      <c r="E4193" s="5">
        <v>42193</v>
      </c>
      <c r="F4193" t="s">
        <v>1298</v>
      </c>
      <c r="G4193" t="s">
        <v>6010</v>
      </c>
      <c r="H4193" t="s">
        <v>6011</v>
      </c>
      <c r="I4193" t="s">
        <v>31</v>
      </c>
      <c r="J4193" t="s">
        <v>32</v>
      </c>
      <c r="K4193" t="s">
        <v>189</v>
      </c>
      <c r="L4193" t="s">
        <v>109</v>
      </c>
      <c r="M4193">
        <v>77070</v>
      </c>
      <c r="N4193" t="s">
        <v>110</v>
      </c>
      <c r="O4193" t="s">
        <v>7310</v>
      </c>
      <c r="P4193" t="s">
        <v>51</v>
      </c>
      <c r="Q4193" t="s">
        <v>95</v>
      </c>
      <c r="R4193" t="s">
        <v>7311</v>
      </c>
      <c r="S4193">
        <v>21.12</v>
      </c>
      <c r="T4193">
        <v>5</v>
      </c>
      <c r="U4193">
        <v>0.2</v>
      </c>
      <c r="V4193">
        <v>6.5999999999999988</v>
      </c>
      <c r="W4193" s="6">
        <f t="shared" si="394"/>
        <v>0.31249999999999994</v>
      </c>
      <c r="X4193" s="4">
        <f t="shared" si="391"/>
        <v>1.3199999999999998</v>
      </c>
      <c r="Y4193" s="4">
        <f t="shared" si="392"/>
        <v>4.2240000000000002</v>
      </c>
      <c r="Z4193" s="4">
        <f t="shared" si="393"/>
        <v>5.28</v>
      </c>
      <c r="AA4193" s="4">
        <f t="shared" si="390"/>
        <v>4.2240000000000002</v>
      </c>
    </row>
    <row r="4194" spans="1:27" x14ac:dyDescent="0.2">
      <c r="A4194">
        <v>4193</v>
      </c>
      <c r="B4194" t="s">
        <v>7312</v>
      </c>
      <c r="C4194" s="5">
        <v>42324</v>
      </c>
      <c r="D4194" s="5" t="str">
        <f t="shared" si="395"/>
        <v>2015-11</v>
      </c>
      <c r="E4194" s="5">
        <v>42328</v>
      </c>
      <c r="F4194" t="s">
        <v>55</v>
      </c>
      <c r="G4194" t="s">
        <v>826</v>
      </c>
      <c r="H4194" t="s">
        <v>827</v>
      </c>
      <c r="I4194" t="s">
        <v>46</v>
      </c>
      <c r="J4194" t="s">
        <v>32</v>
      </c>
      <c r="K4194" t="s">
        <v>7313</v>
      </c>
      <c r="L4194" t="s">
        <v>6274</v>
      </c>
      <c r="M4194">
        <v>83704</v>
      </c>
      <c r="N4194" t="s">
        <v>49</v>
      </c>
      <c r="O4194" t="s">
        <v>60</v>
      </c>
      <c r="P4194" t="s">
        <v>37</v>
      </c>
      <c r="Q4194" t="s">
        <v>61</v>
      </c>
      <c r="R4194" t="s">
        <v>62</v>
      </c>
      <c r="S4194">
        <v>696.42</v>
      </c>
      <c r="T4194">
        <v>2</v>
      </c>
      <c r="U4194">
        <v>0</v>
      </c>
      <c r="V4194">
        <v>160.17660000000001</v>
      </c>
      <c r="W4194" s="6">
        <f t="shared" si="394"/>
        <v>0.23000000000000004</v>
      </c>
      <c r="X4194" s="4">
        <f t="shared" si="391"/>
        <v>80.088300000000004</v>
      </c>
      <c r="Y4194" s="4">
        <f t="shared" si="392"/>
        <v>348.21</v>
      </c>
      <c r="Z4194" s="4">
        <f t="shared" si="393"/>
        <v>348.21</v>
      </c>
      <c r="AA4194" s="4">
        <f t="shared" si="390"/>
        <v>0</v>
      </c>
    </row>
    <row r="4195" spans="1:27" x14ac:dyDescent="0.2">
      <c r="A4195">
        <v>4194</v>
      </c>
      <c r="B4195" t="s">
        <v>7312</v>
      </c>
      <c r="C4195" s="5">
        <v>42324</v>
      </c>
      <c r="D4195" s="5" t="str">
        <f t="shared" si="395"/>
        <v>2015-11</v>
      </c>
      <c r="E4195" s="5">
        <v>42328</v>
      </c>
      <c r="F4195" t="s">
        <v>55</v>
      </c>
      <c r="G4195" t="s">
        <v>826</v>
      </c>
      <c r="H4195" t="s">
        <v>827</v>
      </c>
      <c r="I4195" t="s">
        <v>46</v>
      </c>
      <c r="J4195" t="s">
        <v>32</v>
      </c>
      <c r="K4195" t="s">
        <v>7313</v>
      </c>
      <c r="L4195" t="s">
        <v>6274</v>
      </c>
      <c r="M4195">
        <v>83704</v>
      </c>
      <c r="N4195" t="s">
        <v>49</v>
      </c>
      <c r="O4195" t="s">
        <v>631</v>
      </c>
      <c r="P4195" t="s">
        <v>76</v>
      </c>
      <c r="Q4195" t="s">
        <v>77</v>
      </c>
      <c r="R4195" t="s">
        <v>632</v>
      </c>
      <c r="S4195">
        <v>304.77600000000001</v>
      </c>
      <c r="T4195">
        <v>3</v>
      </c>
      <c r="U4195">
        <v>0.2</v>
      </c>
      <c r="V4195">
        <v>22.858199999999982</v>
      </c>
      <c r="W4195" s="6">
        <f t="shared" si="394"/>
        <v>7.4999999999999942E-2</v>
      </c>
      <c r="X4195" s="4">
        <f t="shared" si="391"/>
        <v>7.6193999999999944</v>
      </c>
      <c r="Y4195" s="4">
        <f t="shared" si="392"/>
        <v>101.592</v>
      </c>
      <c r="Z4195" s="4">
        <f t="shared" si="393"/>
        <v>126.98999999999998</v>
      </c>
      <c r="AA4195" s="4">
        <f t="shared" si="390"/>
        <v>60.955200000000005</v>
      </c>
    </row>
    <row r="4196" spans="1:27" x14ac:dyDescent="0.2">
      <c r="A4196">
        <v>4195</v>
      </c>
      <c r="B4196" t="s">
        <v>7314</v>
      </c>
      <c r="C4196" s="5">
        <v>42173</v>
      </c>
      <c r="D4196" s="5" t="str">
        <f t="shared" si="395"/>
        <v>2015-06</v>
      </c>
      <c r="E4196" s="5">
        <v>42177</v>
      </c>
      <c r="F4196" t="s">
        <v>55</v>
      </c>
      <c r="G4196" t="s">
        <v>6486</v>
      </c>
      <c r="H4196" t="s">
        <v>6487</v>
      </c>
      <c r="I4196" t="s">
        <v>31</v>
      </c>
      <c r="J4196" t="s">
        <v>32</v>
      </c>
      <c r="K4196" t="s">
        <v>955</v>
      </c>
      <c r="L4196" t="s">
        <v>48</v>
      </c>
      <c r="M4196">
        <v>92105</v>
      </c>
      <c r="N4196" t="s">
        <v>49</v>
      </c>
      <c r="O4196" t="s">
        <v>4240</v>
      </c>
      <c r="P4196" t="s">
        <v>51</v>
      </c>
      <c r="Q4196" t="s">
        <v>73</v>
      </c>
      <c r="R4196" t="s">
        <v>4241</v>
      </c>
      <c r="S4196">
        <v>51.98</v>
      </c>
      <c r="T4196">
        <v>2</v>
      </c>
      <c r="U4196">
        <v>0</v>
      </c>
      <c r="V4196">
        <v>15.074199999999998</v>
      </c>
      <c r="W4196" s="6">
        <f t="shared" si="394"/>
        <v>0.28999999999999998</v>
      </c>
      <c r="X4196" s="4">
        <f t="shared" si="391"/>
        <v>7.5370999999999988</v>
      </c>
      <c r="Y4196" s="4">
        <f t="shared" si="392"/>
        <v>25.99</v>
      </c>
      <c r="Z4196" s="4">
        <f t="shared" si="393"/>
        <v>25.99</v>
      </c>
      <c r="AA4196" s="4">
        <f t="shared" si="390"/>
        <v>0</v>
      </c>
    </row>
    <row r="4197" spans="1:27" x14ac:dyDescent="0.2">
      <c r="A4197">
        <v>4196</v>
      </c>
      <c r="B4197" t="s">
        <v>7315</v>
      </c>
      <c r="C4197" s="5">
        <v>42468</v>
      </c>
      <c r="D4197" s="5" t="str">
        <f t="shared" si="395"/>
        <v>2016-04</v>
      </c>
      <c r="E4197" s="5">
        <v>42474</v>
      </c>
      <c r="F4197" t="s">
        <v>55</v>
      </c>
      <c r="G4197" t="s">
        <v>2045</v>
      </c>
      <c r="H4197" t="s">
        <v>2046</v>
      </c>
      <c r="I4197" t="s">
        <v>31</v>
      </c>
      <c r="J4197" t="s">
        <v>32</v>
      </c>
      <c r="K4197" t="s">
        <v>47</v>
      </c>
      <c r="L4197" t="s">
        <v>48</v>
      </c>
      <c r="M4197">
        <v>90032</v>
      </c>
      <c r="N4197" t="s">
        <v>49</v>
      </c>
      <c r="O4197" t="s">
        <v>2458</v>
      </c>
      <c r="P4197" t="s">
        <v>37</v>
      </c>
      <c r="Q4197" t="s">
        <v>70</v>
      </c>
      <c r="R4197" t="s">
        <v>2459</v>
      </c>
      <c r="S4197">
        <v>24.700000000000003</v>
      </c>
      <c r="T4197">
        <v>5</v>
      </c>
      <c r="U4197">
        <v>0</v>
      </c>
      <c r="V4197">
        <v>10.374000000000001</v>
      </c>
      <c r="W4197" s="6">
        <f t="shared" si="394"/>
        <v>0.42</v>
      </c>
      <c r="X4197" s="4">
        <f t="shared" si="391"/>
        <v>2.0748000000000002</v>
      </c>
      <c r="Y4197" s="4">
        <f t="shared" si="392"/>
        <v>4.9400000000000004</v>
      </c>
      <c r="Z4197" s="4">
        <f t="shared" si="393"/>
        <v>4.9400000000000004</v>
      </c>
      <c r="AA4197" s="4">
        <f t="shared" si="390"/>
        <v>0</v>
      </c>
    </row>
    <row r="4198" spans="1:27" x14ac:dyDescent="0.2">
      <c r="A4198">
        <v>4197</v>
      </c>
      <c r="B4198" t="s">
        <v>7316</v>
      </c>
      <c r="C4198" s="5">
        <v>42112</v>
      </c>
      <c r="D4198" s="5" t="str">
        <f t="shared" si="395"/>
        <v>2015-04</v>
      </c>
      <c r="E4198" s="5">
        <v>42117</v>
      </c>
      <c r="F4198" t="s">
        <v>28</v>
      </c>
      <c r="G4198" t="s">
        <v>2394</v>
      </c>
      <c r="H4198" t="s">
        <v>2395</v>
      </c>
      <c r="I4198" t="s">
        <v>31</v>
      </c>
      <c r="J4198" t="s">
        <v>32</v>
      </c>
      <c r="K4198" t="s">
        <v>271</v>
      </c>
      <c r="L4198" t="s">
        <v>272</v>
      </c>
      <c r="M4198">
        <v>10024</v>
      </c>
      <c r="N4198" t="s">
        <v>153</v>
      </c>
      <c r="O4198" t="s">
        <v>2631</v>
      </c>
      <c r="P4198" t="s">
        <v>51</v>
      </c>
      <c r="Q4198" t="s">
        <v>52</v>
      </c>
      <c r="R4198" t="s">
        <v>2632</v>
      </c>
      <c r="S4198">
        <v>21.93</v>
      </c>
      <c r="T4198">
        <v>3</v>
      </c>
      <c r="U4198">
        <v>0</v>
      </c>
      <c r="V4198">
        <v>10.307099999999998</v>
      </c>
      <c r="W4198" s="6">
        <f t="shared" si="394"/>
        <v>0.46999999999999992</v>
      </c>
      <c r="X4198" s="4">
        <f t="shared" si="391"/>
        <v>3.4356999999999993</v>
      </c>
      <c r="Y4198" s="4">
        <f t="shared" si="392"/>
        <v>7.31</v>
      </c>
      <c r="Z4198" s="4">
        <f t="shared" si="393"/>
        <v>7.31</v>
      </c>
      <c r="AA4198" s="4">
        <f t="shared" si="390"/>
        <v>0</v>
      </c>
    </row>
    <row r="4199" spans="1:27" x14ac:dyDescent="0.2">
      <c r="A4199">
        <v>4198</v>
      </c>
      <c r="B4199" t="s">
        <v>7317</v>
      </c>
      <c r="C4199" s="5">
        <v>42707</v>
      </c>
      <c r="D4199" s="5" t="str">
        <f t="shared" si="395"/>
        <v>2016-12</v>
      </c>
      <c r="E4199" s="5">
        <v>42712</v>
      </c>
      <c r="F4199" t="s">
        <v>55</v>
      </c>
      <c r="G4199" t="s">
        <v>1463</v>
      </c>
      <c r="H4199" t="s">
        <v>1464</v>
      </c>
      <c r="I4199" t="s">
        <v>31</v>
      </c>
      <c r="J4199" t="s">
        <v>32</v>
      </c>
      <c r="K4199" t="s">
        <v>151</v>
      </c>
      <c r="L4199" t="s">
        <v>152</v>
      </c>
      <c r="M4199">
        <v>19134</v>
      </c>
      <c r="N4199" t="s">
        <v>153</v>
      </c>
      <c r="O4199" t="s">
        <v>2072</v>
      </c>
      <c r="P4199" t="s">
        <v>51</v>
      </c>
      <c r="Q4199" t="s">
        <v>83</v>
      </c>
      <c r="R4199" t="s">
        <v>2073</v>
      </c>
      <c r="S4199">
        <v>394.81600000000003</v>
      </c>
      <c r="T4199">
        <v>4</v>
      </c>
      <c r="U4199">
        <v>0.2</v>
      </c>
      <c r="V4199">
        <v>93.768799999999999</v>
      </c>
      <c r="W4199" s="6">
        <f t="shared" si="394"/>
        <v>0.23749999999999999</v>
      </c>
      <c r="X4199" s="4">
        <f t="shared" si="391"/>
        <v>23.4422</v>
      </c>
      <c r="Y4199" s="4">
        <f t="shared" si="392"/>
        <v>98.704000000000008</v>
      </c>
      <c r="Z4199" s="4">
        <f t="shared" si="393"/>
        <v>123.38000000000001</v>
      </c>
      <c r="AA4199" s="4">
        <f t="shared" si="390"/>
        <v>78.963200000000015</v>
      </c>
    </row>
    <row r="4200" spans="1:27" x14ac:dyDescent="0.2">
      <c r="A4200">
        <v>4199</v>
      </c>
      <c r="B4200" t="s">
        <v>7317</v>
      </c>
      <c r="C4200" s="5">
        <v>42707</v>
      </c>
      <c r="D4200" s="5" t="str">
        <f t="shared" si="395"/>
        <v>2016-12</v>
      </c>
      <c r="E4200" s="5">
        <v>42712</v>
      </c>
      <c r="F4200" t="s">
        <v>55</v>
      </c>
      <c r="G4200" t="s">
        <v>1463</v>
      </c>
      <c r="H4200" t="s">
        <v>1464</v>
      </c>
      <c r="I4200" t="s">
        <v>31</v>
      </c>
      <c r="J4200" t="s">
        <v>32</v>
      </c>
      <c r="K4200" t="s">
        <v>151</v>
      </c>
      <c r="L4200" t="s">
        <v>152</v>
      </c>
      <c r="M4200">
        <v>19134</v>
      </c>
      <c r="N4200" t="s">
        <v>153</v>
      </c>
      <c r="O4200" t="s">
        <v>1128</v>
      </c>
      <c r="P4200" t="s">
        <v>51</v>
      </c>
      <c r="Q4200" t="s">
        <v>80</v>
      </c>
      <c r="R4200" t="s">
        <v>1129</v>
      </c>
      <c r="S4200">
        <v>18.192000000000004</v>
      </c>
      <c r="T4200">
        <v>4</v>
      </c>
      <c r="U4200">
        <v>0.7</v>
      </c>
      <c r="V4200">
        <v>-14.553600000000003</v>
      </c>
      <c r="W4200" s="6">
        <f t="shared" si="394"/>
        <v>-0.8</v>
      </c>
      <c r="X4200" s="4">
        <f t="shared" si="391"/>
        <v>-3.6384000000000007</v>
      </c>
      <c r="Y4200" s="4">
        <f t="shared" si="392"/>
        <v>4.5480000000000009</v>
      </c>
      <c r="Z4200" s="4">
        <f t="shared" si="393"/>
        <v>15.16</v>
      </c>
      <c r="AA4200" s="4">
        <f t="shared" si="390"/>
        <v>12.734400000000003</v>
      </c>
    </row>
    <row r="4201" spans="1:27" x14ac:dyDescent="0.2">
      <c r="A4201">
        <v>4200</v>
      </c>
      <c r="B4201" t="s">
        <v>7318</v>
      </c>
      <c r="C4201" s="5">
        <v>42348</v>
      </c>
      <c r="D4201" s="5" t="str">
        <f t="shared" si="395"/>
        <v>2015-12</v>
      </c>
      <c r="E4201" s="5">
        <v>42348</v>
      </c>
      <c r="F4201" t="s">
        <v>1298</v>
      </c>
      <c r="G4201" t="s">
        <v>187</v>
      </c>
      <c r="H4201" t="s">
        <v>188</v>
      </c>
      <c r="I4201" t="s">
        <v>107</v>
      </c>
      <c r="J4201" t="s">
        <v>32</v>
      </c>
      <c r="K4201" t="s">
        <v>271</v>
      </c>
      <c r="L4201" t="s">
        <v>272</v>
      </c>
      <c r="M4201">
        <v>10024</v>
      </c>
      <c r="N4201" t="s">
        <v>153</v>
      </c>
      <c r="O4201" t="s">
        <v>2631</v>
      </c>
      <c r="P4201" t="s">
        <v>51</v>
      </c>
      <c r="Q4201" t="s">
        <v>52</v>
      </c>
      <c r="R4201" t="s">
        <v>2632</v>
      </c>
      <c r="S4201">
        <v>7.31</v>
      </c>
      <c r="T4201">
        <v>1</v>
      </c>
      <c r="U4201">
        <v>0</v>
      </c>
      <c r="V4201">
        <v>3.4356999999999998</v>
      </c>
      <c r="W4201" s="6">
        <f t="shared" si="394"/>
        <v>0.47</v>
      </c>
      <c r="X4201" s="4">
        <f t="shared" si="391"/>
        <v>3.4356999999999998</v>
      </c>
      <c r="Y4201" s="4">
        <f t="shared" si="392"/>
        <v>7.31</v>
      </c>
      <c r="Z4201" s="4">
        <f t="shared" si="393"/>
        <v>7.31</v>
      </c>
      <c r="AA4201" s="4">
        <f t="shared" si="390"/>
        <v>0</v>
      </c>
    </row>
    <row r="4202" spans="1:27" x14ac:dyDescent="0.2">
      <c r="A4202">
        <v>4201</v>
      </c>
      <c r="B4202" t="s">
        <v>7318</v>
      </c>
      <c r="C4202" s="5">
        <v>42348</v>
      </c>
      <c r="D4202" s="5" t="str">
        <f t="shared" si="395"/>
        <v>2015-12</v>
      </c>
      <c r="E4202" s="5">
        <v>42348</v>
      </c>
      <c r="F4202" t="s">
        <v>1298</v>
      </c>
      <c r="G4202" t="s">
        <v>187</v>
      </c>
      <c r="H4202" t="s">
        <v>188</v>
      </c>
      <c r="I4202" t="s">
        <v>107</v>
      </c>
      <c r="J4202" t="s">
        <v>32</v>
      </c>
      <c r="K4202" t="s">
        <v>271</v>
      </c>
      <c r="L4202" t="s">
        <v>272</v>
      </c>
      <c r="M4202">
        <v>10024</v>
      </c>
      <c r="N4202" t="s">
        <v>153</v>
      </c>
      <c r="O4202" t="s">
        <v>2406</v>
      </c>
      <c r="P4202" t="s">
        <v>76</v>
      </c>
      <c r="Q4202" t="s">
        <v>1224</v>
      </c>
      <c r="R4202" t="s">
        <v>2407</v>
      </c>
      <c r="S4202">
        <v>799.98400000000004</v>
      </c>
      <c r="T4202">
        <v>2</v>
      </c>
      <c r="U4202">
        <v>0.2</v>
      </c>
      <c r="V4202">
        <v>249.99499999999998</v>
      </c>
      <c r="W4202" s="6">
        <f t="shared" si="394"/>
        <v>0.31249999999999994</v>
      </c>
      <c r="X4202" s="4">
        <f t="shared" si="391"/>
        <v>124.99749999999999</v>
      </c>
      <c r="Y4202" s="4">
        <f t="shared" si="392"/>
        <v>399.99200000000002</v>
      </c>
      <c r="Z4202" s="4">
        <f t="shared" si="393"/>
        <v>499.99</v>
      </c>
      <c r="AA4202" s="4">
        <f t="shared" si="390"/>
        <v>159.99680000000001</v>
      </c>
    </row>
    <row r="4203" spans="1:27" x14ac:dyDescent="0.2">
      <c r="A4203">
        <v>4202</v>
      </c>
      <c r="B4203" t="s">
        <v>7318</v>
      </c>
      <c r="C4203" s="5">
        <v>42348</v>
      </c>
      <c r="D4203" s="5" t="str">
        <f t="shared" si="395"/>
        <v>2015-12</v>
      </c>
      <c r="E4203" s="5">
        <v>42348</v>
      </c>
      <c r="F4203" t="s">
        <v>1298</v>
      </c>
      <c r="G4203" t="s">
        <v>187</v>
      </c>
      <c r="H4203" t="s">
        <v>188</v>
      </c>
      <c r="I4203" t="s">
        <v>107</v>
      </c>
      <c r="J4203" t="s">
        <v>32</v>
      </c>
      <c r="K4203" t="s">
        <v>271</v>
      </c>
      <c r="L4203" t="s">
        <v>272</v>
      </c>
      <c r="M4203">
        <v>10024</v>
      </c>
      <c r="N4203" t="s">
        <v>153</v>
      </c>
      <c r="O4203" t="s">
        <v>1274</v>
      </c>
      <c r="P4203" t="s">
        <v>51</v>
      </c>
      <c r="Q4203" t="s">
        <v>95</v>
      </c>
      <c r="R4203" t="s">
        <v>1275</v>
      </c>
      <c r="S4203">
        <v>41.28</v>
      </c>
      <c r="T4203">
        <v>6</v>
      </c>
      <c r="U4203">
        <v>0</v>
      </c>
      <c r="V4203">
        <v>18.988799999999998</v>
      </c>
      <c r="W4203" s="6">
        <f t="shared" si="394"/>
        <v>0.45999999999999991</v>
      </c>
      <c r="X4203" s="4">
        <f t="shared" si="391"/>
        <v>3.1647999999999996</v>
      </c>
      <c r="Y4203" s="4">
        <f t="shared" si="392"/>
        <v>6.88</v>
      </c>
      <c r="Z4203" s="4">
        <f t="shared" si="393"/>
        <v>6.88</v>
      </c>
      <c r="AA4203" s="4">
        <f t="shared" si="390"/>
        <v>0</v>
      </c>
    </row>
    <row r="4204" spans="1:27" x14ac:dyDescent="0.2">
      <c r="A4204">
        <v>4203</v>
      </c>
      <c r="B4204" t="s">
        <v>7318</v>
      </c>
      <c r="C4204" s="5">
        <v>42348</v>
      </c>
      <c r="D4204" s="5" t="str">
        <f t="shared" si="395"/>
        <v>2015-12</v>
      </c>
      <c r="E4204" s="5">
        <v>42348</v>
      </c>
      <c r="F4204" t="s">
        <v>1298</v>
      </c>
      <c r="G4204" t="s">
        <v>187</v>
      </c>
      <c r="H4204" t="s">
        <v>188</v>
      </c>
      <c r="I4204" t="s">
        <v>107</v>
      </c>
      <c r="J4204" t="s">
        <v>32</v>
      </c>
      <c r="K4204" t="s">
        <v>271</v>
      </c>
      <c r="L4204" t="s">
        <v>272</v>
      </c>
      <c r="M4204">
        <v>10024</v>
      </c>
      <c r="N4204" t="s">
        <v>153</v>
      </c>
      <c r="O4204" t="s">
        <v>639</v>
      </c>
      <c r="P4204" t="s">
        <v>51</v>
      </c>
      <c r="Q4204" t="s">
        <v>95</v>
      </c>
      <c r="R4204" t="s">
        <v>640</v>
      </c>
      <c r="S4204">
        <v>184.66</v>
      </c>
      <c r="T4204">
        <v>7</v>
      </c>
      <c r="U4204">
        <v>0</v>
      </c>
      <c r="V4204">
        <v>84.943599999999989</v>
      </c>
      <c r="W4204" s="6">
        <f t="shared" si="394"/>
        <v>0.45999999999999996</v>
      </c>
      <c r="X4204" s="4">
        <f t="shared" si="391"/>
        <v>12.134799999999998</v>
      </c>
      <c r="Y4204" s="4">
        <f t="shared" si="392"/>
        <v>26.38</v>
      </c>
      <c r="Z4204" s="4">
        <f t="shared" si="393"/>
        <v>26.38</v>
      </c>
      <c r="AA4204" s="4">
        <f t="shared" si="390"/>
        <v>0</v>
      </c>
    </row>
    <row r="4205" spans="1:27" x14ac:dyDescent="0.2">
      <c r="A4205">
        <v>4204</v>
      </c>
      <c r="B4205" t="s">
        <v>7319</v>
      </c>
      <c r="C4205" s="5">
        <v>41943</v>
      </c>
      <c r="D4205" s="5" t="str">
        <f t="shared" si="395"/>
        <v>2014-10</v>
      </c>
      <c r="E4205" s="5">
        <v>41945</v>
      </c>
      <c r="F4205" t="s">
        <v>28</v>
      </c>
      <c r="G4205" t="s">
        <v>4907</v>
      </c>
      <c r="H4205" t="s">
        <v>4908</v>
      </c>
      <c r="I4205" t="s">
        <v>31</v>
      </c>
      <c r="J4205" t="s">
        <v>32</v>
      </c>
      <c r="K4205" t="s">
        <v>7320</v>
      </c>
      <c r="L4205" t="s">
        <v>1408</v>
      </c>
      <c r="M4205">
        <v>2920</v>
      </c>
      <c r="N4205" t="s">
        <v>153</v>
      </c>
      <c r="O4205" t="s">
        <v>184</v>
      </c>
      <c r="P4205" t="s">
        <v>51</v>
      </c>
      <c r="Q4205" t="s">
        <v>73</v>
      </c>
      <c r="R4205" t="s">
        <v>185</v>
      </c>
      <c r="S4205">
        <v>49.25</v>
      </c>
      <c r="T4205">
        <v>5</v>
      </c>
      <c r="U4205">
        <v>0</v>
      </c>
      <c r="V4205">
        <v>18.715000000000003</v>
      </c>
      <c r="W4205" s="6">
        <f t="shared" si="394"/>
        <v>0.38000000000000006</v>
      </c>
      <c r="X4205" s="4">
        <f t="shared" si="391"/>
        <v>3.7430000000000008</v>
      </c>
      <c r="Y4205" s="4">
        <f t="shared" si="392"/>
        <v>9.85</v>
      </c>
      <c r="Z4205" s="4">
        <f t="shared" si="393"/>
        <v>9.85</v>
      </c>
      <c r="AA4205" s="4">
        <f t="shared" si="390"/>
        <v>0</v>
      </c>
    </row>
    <row r="4206" spans="1:27" x14ac:dyDescent="0.2">
      <c r="A4206">
        <v>4205</v>
      </c>
      <c r="B4206" t="s">
        <v>7319</v>
      </c>
      <c r="C4206" s="5">
        <v>41943</v>
      </c>
      <c r="D4206" s="5" t="str">
        <f t="shared" si="395"/>
        <v>2014-10</v>
      </c>
      <c r="E4206" s="5">
        <v>41945</v>
      </c>
      <c r="F4206" t="s">
        <v>28</v>
      </c>
      <c r="G4206" t="s">
        <v>4907</v>
      </c>
      <c r="H4206" t="s">
        <v>4908</v>
      </c>
      <c r="I4206" t="s">
        <v>31</v>
      </c>
      <c r="J4206" t="s">
        <v>32</v>
      </c>
      <c r="K4206" t="s">
        <v>7320</v>
      </c>
      <c r="L4206" t="s">
        <v>1408</v>
      </c>
      <c r="M4206">
        <v>2920</v>
      </c>
      <c r="N4206" t="s">
        <v>153</v>
      </c>
      <c r="O4206" t="s">
        <v>2853</v>
      </c>
      <c r="P4206" t="s">
        <v>51</v>
      </c>
      <c r="Q4206" t="s">
        <v>95</v>
      </c>
      <c r="R4206" t="s">
        <v>2854</v>
      </c>
      <c r="S4206">
        <v>10.16</v>
      </c>
      <c r="T4206">
        <v>2</v>
      </c>
      <c r="U4206">
        <v>0</v>
      </c>
      <c r="V4206">
        <v>4.7751999999999999</v>
      </c>
      <c r="W4206" s="6">
        <f t="shared" si="394"/>
        <v>0.47</v>
      </c>
      <c r="X4206" s="4">
        <f t="shared" si="391"/>
        <v>2.3875999999999999</v>
      </c>
      <c r="Y4206" s="4">
        <f t="shared" si="392"/>
        <v>5.08</v>
      </c>
      <c r="Z4206" s="4">
        <f t="shared" si="393"/>
        <v>5.08</v>
      </c>
      <c r="AA4206" s="4">
        <f t="shared" si="390"/>
        <v>0</v>
      </c>
    </row>
    <row r="4207" spans="1:27" x14ac:dyDescent="0.2">
      <c r="A4207">
        <v>4206</v>
      </c>
      <c r="B4207" t="s">
        <v>7319</v>
      </c>
      <c r="C4207" s="5">
        <v>41943</v>
      </c>
      <c r="D4207" s="5" t="str">
        <f t="shared" si="395"/>
        <v>2014-10</v>
      </c>
      <c r="E4207" s="5">
        <v>41945</v>
      </c>
      <c r="F4207" t="s">
        <v>28</v>
      </c>
      <c r="G4207" t="s">
        <v>4907</v>
      </c>
      <c r="H4207" t="s">
        <v>4908</v>
      </c>
      <c r="I4207" t="s">
        <v>31</v>
      </c>
      <c r="J4207" t="s">
        <v>32</v>
      </c>
      <c r="K4207" t="s">
        <v>7320</v>
      </c>
      <c r="L4207" t="s">
        <v>1408</v>
      </c>
      <c r="M4207">
        <v>2920</v>
      </c>
      <c r="N4207" t="s">
        <v>153</v>
      </c>
      <c r="O4207" t="s">
        <v>5075</v>
      </c>
      <c r="P4207" t="s">
        <v>37</v>
      </c>
      <c r="Q4207" t="s">
        <v>70</v>
      </c>
      <c r="R4207" t="s">
        <v>5076</v>
      </c>
      <c r="S4207">
        <v>14.76</v>
      </c>
      <c r="T4207">
        <v>2</v>
      </c>
      <c r="U4207">
        <v>0</v>
      </c>
      <c r="V4207">
        <v>4.2803999999999984</v>
      </c>
      <c r="W4207" s="6">
        <f t="shared" si="394"/>
        <v>0.28999999999999992</v>
      </c>
      <c r="X4207" s="4">
        <f t="shared" si="391"/>
        <v>2.1401999999999992</v>
      </c>
      <c r="Y4207" s="4">
        <f t="shared" si="392"/>
        <v>7.38</v>
      </c>
      <c r="Z4207" s="4">
        <f t="shared" si="393"/>
        <v>7.38</v>
      </c>
      <c r="AA4207" s="4">
        <f t="shared" si="390"/>
        <v>0</v>
      </c>
    </row>
    <row r="4208" spans="1:27" x14ac:dyDescent="0.2">
      <c r="A4208">
        <v>4207</v>
      </c>
      <c r="B4208" t="s">
        <v>7319</v>
      </c>
      <c r="C4208" s="5">
        <v>41943</v>
      </c>
      <c r="D4208" s="5" t="str">
        <f t="shared" si="395"/>
        <v>2014-10</v>
      </c>
      <c r="E4208" s="5">
        <v>41945</v>
      </c>
      <c r="F4208" t="s">
        <v>28</v>
      </c>
      <c r="G4208" t="s">
        <v>4907</v>
      </c>
      <c r="H4208" t="s">
        <v>4908</v>
      </c>
      <c r="I4208" t="s">
        <v>31</v>
      </c>
      <c r="J4208" t="s">
        <v>32</v>
      </c>
      <c r="K4208" t="s">
        <v>7320</v>
      </c>
      <c r="L4208" t="s">
        <v>1408</v>
      </c>
      <c r="M4208">
        <v>2920</v>
      </c>
      <c r="N4208" t="s">
        <v>153</v>
      </c>
      <c r="O4208" t="s">
        <v>3234</v>
      </c>
      <c r="P4208" t="s">
        <v>51</v>
      </c>
      <c r="Q4208" t="s">
        <v>80</v>
      </c>
      <c r="R4208" t="s">
        <v>3235</v>
      </c>
      <c r="S4208">
        <v>34.08</v>
      </c>
      <c r="T4208">
        <v>2</v>
      </c>
      <c r="U4208">
        <v>0</v>
      </c>
      <c r="V4208">
        <v>15.676799999999997</v>
      </c>
      <c r="W4208" s="6">
        <f t="shared" si="394"/>
        <v>0.45999999999999991</v>
      </c>
      <c r="X4208" s="4">
        <f t="shared" si="391"/>
        <v>7.8383999999999983</v>
      </c>
      <c r="Y4208" s="4">
        <f t="shared" si="392"/>
        <v>17.04</v>
      </c>
      <c r="Z4208" s="4">
        <f t="shared" si="393"/>
        <v>17.04</v>
      </c>
      <c r="AA4208" s="4">
        <f t="shared" si="390"/>
        <v>0</v>
      </c>
    </row>
    <row r="4209" spans="1:27" x14ac:dyDescent="0.2">
      <c r="A4209">
        <v>4208</v>
      </c>
      <c r="B4209" t="s">
        <v>7319</v>
      </c>
      <c r="C4209" s="5">
        <v>41943</v>
      </c>
      <c r="D4209" s="5" t="str">
        <f t="shared" si="395"/>
        <v>2014-10</v>
      </c>
      <c r="E4209" s="5">
        <v>41945</v>
      </c>
      <c r="F4209" t="s">
        <v>28</v>
      </c>
      <c r="G4209" t="s">
        <v>4907</v>
      </c>
      <c r="H4209" t="s">
        <v>4908</v>
      </c>
      <c r="I4209" t="s">
        <v>31</v>
      </c>
      <c r="J4209" t="s">
        <v>32</v>
      </c>
      <c r="K4209" t="s">
        <v>7320</v>
      </c>
      <c r="L4209" t="s">
        <v>1408</v>
      </c>
      <c r="M4209">
        <v>2920</v>
      </c>
      <c r="N4209" t="s">
        <v>153</v>
      </c>
      <c r="O4209" t="s">
        <v>1292</v>
      </c>
      <c r="P4209" t="s">
        <v>37</v>
      </c>
      <c r="Q4209" t="s">
        <v>70</v>
      </c>
      <c r="R4209" t="s">
        <v>1293</v>
      </c>
      <c r="S4209">
        <v>17.669999999999998</v>
      </c>
      <c r="T4209">
        <v>3</v>
      </c>
      <c r="U4209">
        <v>0</v>
      </c>
      <c r="V4209">
        <v>7.7748000000000008</v>
      </c>
      <c r="W4209" s="6">
        <f t="shared" si="394"/>
        <v>0.44000000000000011</v>
      </c>
      <c r="X4209" s="4">
        <f t="shared" si="391"/>
        <v>2.5916000000000001</v>
      </c>
      <c r="Y4209" s="4">
        <f t="shared" si="392"/>
        <v>5.89</v>
      </c>
      <c r="Z4209" s="4">
        <f t="shared" si="393"/>
        <v>5.89</v>
      </c>
      <c r="AA4209" s="4">
        <f t="shared" si="390"/>
        <v>0</v>
      </c>
    </row>
    <row r="4210" spans="1:27" x14ac:dyDescent="0.2">
      <c r="A4210">
        <v>4209</v>
      </c>
      <c r="B4210" t="s">
        <v>7319</v>
      </c>
      <c r="C4210" s="5">
        <v>41943</v>
      </c>
      <c r="D4210" s="5" t="str">
        <f t="shared" si="395"/>
        <v>2014-10</v>
      </c>
      <c r="E4210" s="5">
        <v>41945</v>
      </c>
      <c r="F4210" t="s">
        <v>28</v>
      </c>
      <c r="G4210" t="s">
        <v>4907</v>
      </c>
      <c r="H4210" t="s">
        <v>4908</v>
      </c>
      <c r="I4210" t="s">
        <v>31</v>
      </c>
      <c r="J4210" t="s">
        <v>32</v>
      </c>
      <c r="K4210" t="s">
        <v>7320</v>
      </c>
      <c r="L4210" t="s">
        <v>1408</v>
      </c>
      <c r="M4210">
        <v>2920</v>
      </c>
      <c r="N4210" t="s">
        <v>153</v>
      </c>
      <c r="O4210" t="s">
        <v>6262</v>
      </c>
      <c r="P4210" t="s">
        <v>37</v>
      </c>
      <c r="Q4210" t="s">
        <v>41</v>
      </c>
      <c r="R4210" t="s">
        <v>6263</v>
      </c>
      <c r="S4210">
        <v>1604.9</v>
      </c>
      <c r="T4210">
        <v>5</v>
      </c>
      <c r="U4210">
        <v>0</v>
      </c>
      <c r="V4210">
        <v>481.46999999999991</v>
      </c>
      <c r="W4210" s="6">
        <f t="shared" si="394"/>
        <v>0.29999999999999993</v>
      </c>
      <c r="X4210" s="4">
        <f t="shared" si="391"/>
        <v>96.293999999999983</v>
      </c>
      <c r="Y4210" s="4">
        <f t="shared" si="392"/>
        <v>320.98</v>
      </c>
      <c r="Z4210" s="4">
        <f t="shared" si="393"/>
        <v>320.98</v>
      </c>
      <c r="AA4210" s="4">
        <f t="shared" si="390"/>
        <v>0</v>
      </c>
    </row>
    <row r="4211" spans="1:27" x14ac:dyDescent="0.2">
      <c r="A4211">
        <v>4210</v>
      </c>
      <c r="B4211" t="s">
        <v>7319</v>
      </c>
      <c r="C4211" s="5">
        <v>41943</v>
      </c>
      <c r="D4211" s="5" t="str">
        <f t="shared" si="395"/>
        <v>2014-10</v>
      </c>
      <c r="E4211" s="5">
        <v>41945</v>
      </c>
      <c r="F4211" t="s">
        <v>28</v>
      </c>
      <c r="G4211" t="s">
        <v>4907</v>
      </c>
      <c r="H4211" t="s">
        <v>4908</v>
      </c>
      <c r="I4211" t="s">
        <v>31</v>
      </c>
      <c r="J4211" t="s">
        <v>32</v>
      </c>
      <c r="K4211" t="s">
        <v>7320</v>
      </c>
      <c r="L4211" t="s">
        <v>1408</v>
      </c>
      <c r="M4211">
        <v>2920</v>
      </c>
      <c r="N4211" t="s">
        <v>153</v>
      </c>
      <c r="O4211" t="s">
        <v>5081</v>
      </c>
      <c r="P4211" t="s">
        <v>37</v>
      </c>
      <c r="Q4211" t="s">
        <v>61</v>
      </c>
      <c r="R4211" t="s">
        <v>5082</v>
      </c>
      <c r="S4211">
        <v>385.68599999999998</v>
      </c>
      <c r="T4211">
        <v>1</v>
      </c>
      <c r="U4211">
        <v>0.3</v>
      </c>
      <c r="V4211">
        <v>-60.607800000000026</v>
      </c>
      <c r="W4211" s="6">
        <f t="shared" si="394"/>
        <v>-0.15714285714285722</v>
      </c>
      <c r="X4211" s="4">
        <f t="shared" si="391"/>
        <v>-60.607800000000026</v>
      </c>
      <c r="Y4211" s="4">
        <f t="shared" si="392"/>
        <v>385.68599999999998</v>
      </c>
      <c r="Z4211" s="4">
        <f t="shared" si="393"/>
        <v>550.98</v>
      </c>
      <c r="AA4211" s="4">
        <f t="shared" si="390"/>
        <v>115.70579999999998</v>
      </c>
    </row>
    <row r="4212" spans="1:27" x14ac:dyDescent="0.2">
      <c r="A4212">
        <v>4211</v>
      </c>
      <c r="B4212" t="s">
        <v>7321</v>
      </c>
      <c r="C4212" s="5">
        <v>43078</v>
      </c>
      <c r="D4212" s="5" t="str">
        <f t="shared" si="395"/>
        <v>2017-12</v>
      </c>
      <c r="E4212" s="5">
        <v>43083</v>
      </c>
      <c r="F4212" t="s">
        <v>55</v>
      </c>
      <c r="G4212" t="s">
        <v>7322</v>
      </c>
      <c r="H4212" t="s">
        <v>7323</v>
      </c>
      <c r="I4212" t="s">
        <v>31</v>
      </c>
      <c r="J4212" t="s">
        <v>32</v>
      </c>
      <c r="K4212" t="s">
        <v>308</v>
      </c>
      <c r="L4212" t="s">
        <v>216</v>
      </c>
      <c r="M4212">
        <v>60623</v>
      </c>
      <c r="N4212" t="s">
        <v>110</v>
      </c>
      <c r="O4212" t="s">
        <v>508</v>
      </c>
      <c r="P4212" t="s">
        <v>51</v>
      </c>
      <c r="Q4212" t="s">
        <v>95</v>
      </c>
      <c r="R4212" t="s">
        <v>509</v>
      </c>
      <c r="S4212">
        <v>15.984000000000002</v>
      </c>
      <c r="T4212">
        <v>2</v>
      </c>
      <c r="U4212">
        <v>0.2</v>
      </c>
      <c r="V4212">
        <v>4.9949999999999992</v>
      </c>
      <c r="W4212" s="6">
        <f t="shared" si="394"/>
        <v>0.31249999999999989</v>
      </c>
      <c r="X4212" s="4">
        <f t="shared" si="391"/>
        <v>2.4974999999999996</v>
      </c>
      <c r="Y4212" s="4">
        <f t="shared" si="392"/>
        <v>7.9920000000000009</v>
      </c>
      <c r="Z4212" s="4">
        <f t="shared" si="393"/>
        <v>9.99</v>
      </c>
      <c r="AA4212" s="4">
        <f t="shared" si="390"/>
        <v>3.1968000000000005</v>
      </c>
    </row>
    <row r="4213" spans="1:27" x14ac:dyDescent="0.2">
      <c r="A4213">
        <v>4212</v>
      </c>
      <c r="B4213" t="s">
        <v>7324</v>
      </c>
      <c r="C4213" s="5">
        <v>41764</v>
      </c>
      <c r="D4213" s="5" t="str">
        <f t="shared" si="395"/>
        <v>2014-05</v>
      </c>
      <c r="E4213" s="5">
        <v>41768</v>
      </c>
      <c r="F4213" t="s">
        <v>28</v>
      </c>
      <c r="G4213" t="s">
        <v>7038</v>
      </c>
      <c r="H4213" t="s">
        <v>7039</v>
      </c>
      <c r="I4213" t="s">
        <v>31</v>
      </c>
      <c r="J4213" t="s">
        <v>32</v>
      </c>
      <c r="K4213" t="s">
        <v>1474</v>
      </c>
      <c r="L4213" t="s">
        <v>34</v>
      </c>
      <c r="M4213">
        <v>40475</v>
      </c>
      <c r="N4213" t="s">
        <v>35</v>
      </c>
      <c r="O4213" t="s">
        <v>5839</v>
      </c>
      <c r="P4213" t="s">
        <v>51</v>
      </c>
      <c r="Q4213" t="s">
        <v>95</v>
      </c>
      <c r="R4213" t="s">
        <v>5840</v>
      </c>
      <c r="S4213">
        <v>9.42</v>
      </c>
      <c r="T4213">
        <v>3</v>
      </c>
      <c r="U4213">
        <v>0</v>
      </c>
      <c r="V4213">
        <v>4.238999999999999</v>
      </c>
      <c r="W4213" s="6">
        <f t="shared" si="394"/>
        <v>0.4499999999999999</v>
      </c>
      <c r="X4213" s="4">
        <f t="shared" si="391"/>
        <v>1.4129999999999996</v>
      </c>
      <c r="Y4213" s="4">
        <f t="shared" si="392"/>
        <v>3.14</v>
      </c>
      <c r="Z4213" s="4">
        <f t="shared" si="393"/>
        <v>3.14</v>
      </c>
      <c r="AA4213" s="4">
        <f t="shared" si="390"/>
        <v>0</v>
      </c>
    </row>
    <row r="4214" spans="1:27" x14ac:dyDescent="0.2">
      <c r="A4214">
        <v>4213</v>
      </c>
      <c r="B4214" t="s">
        <v>7324</v>
      </c>
      <c r="C4214" s="5">
        <v>41764</v>
      </c>
      <c r="D4214" s="5" t="str">
        <f t="shared" si="395"/>
        <v>2014-05</v>
      </c>
      <c r="E4214" s="5">
        <v>41768</v>
      </c>
      <c r="F4214" t="s">
        <v>28</v>
      </c>
      <c r="G4214" t="s">
        <v>7038</v>
      </c>
      <c r="H4214" t="s">
        <v>7039</v>
      </c>
      <c r="I4214" t="s">
        <v>31</v>
      </c>
      <c r="J4214" t="s">
        <v>32</v>
      </c>
      <c r="K4214" t="s">
        <v>1474</v>
      </c>
      <c r="L4214" t="s">
        <v>34</v>
      </c>
      <c r="M4214">
        <v>40475</v>
      </c>
      <c r="N4214" t="s">
        <v>35</v>
      </c>
      <c r="O4214" t="s">
        <v>1122</v>
      </c>
      <c r="P4214" t="s">
        <v>51</v>
      </c>
      <c r="Q4214" t="s">
        <v>73</v>
      </c>
      <c r="R4214" t="s">
        <v>1123</v>
      </c>
      <c r="S4214">
        <v>6.56</v>
      </c>
      <c r="T4214">
        <v>2</v>
      </c>
      <c r="U4214">
        <v>0</v>
      </c>
      <c r="V4214">
        <v>1.9023999999999992</v>
      </c>
      <c r="W4214" s="6">
        <f t="shared" si="394"/>
        <v>0.28999999999999987</v>
      </c>
      <c r="X4214" s="4">
        <f t="shared" si="391"/>
        <v>0.9511999999999996</v>
      </c>
      <c r="Y4214" s="4">
        <f t="shared" si="392"/>
        <v>3.28</v>
      </c>
      <c r="Z4214" s="4">
        <f t="shared" si="393"/>
        <v>3.28</v>
      </c>
      <c r="AA4214" s="4">
        <f t="shared" si="390"/>
        <v>0</v>
      </c>
    </row>
    <row r="4215" spans="1:27" x14ac:dyDescent="0.2">
      <c r="A4215">
        <v>4214</v>
      </c>
      <c r="B4215" t="s">
        <v>7324</v>
      </c>
      <c r="C4215" s="5">
        <v>41764</v>
      </c>
      <c r="D4215" s="5" t="str">
        <f t="shared" si="395"/>
        <v>2014-05</v>
      </c>
      <c r="E4215" s="5">
        <v>41768</v>
      </c>
      <c r="F4215" t="s">
        <v>28</v>
      </c>
      <c r="G4215" t="s">
        <v>7038</v>
      </c>
      <c r="H4215" t="s">
        <v>7039</v>
      </c>
      <c r="I4215" t="s">
        <v>31</v>
      </c>
      <c r="J4215" t="s">
        <v>32</v>
      </c>
      <c r="K4215" t="s">
        <v>1474</v>
      </c>
      <c r="L4215" t="s">
        <v>34</v>
      </c>
      <c r="M4215">
        <v>40475</v>
      </c>
      <c r="N4215" t="s">
        <v>35</v>
      </c>
      <c r="O4215" t="s">
        <v>7325</v>
      </c>
      <c r="P4215" t="s">
        <v>51</v>
      </c>
      <c r="Q4215" t="s">
        <v>95</v>
      </c>
      <c r="R4215" t="s">
        <v>7326</v>
      </c>
      <c r="S4215">
        <v>24.56</v>
      </c>
      <c r="T4215">
        <v>2</v>
      </c>
      <c r="U4215">
        <v>0</v>
      </c>
      <c r="V4215">
        <v>11.543199999999999</v>
      </c>
      <c r="W4215" s="6">
        <f t="shared" si="394"/>
        <v>0.47</v>
      </c>
      <c r="X4215" s="4">
        <f t="shared" si="391"/>
        <v>5.7715999999999994</v>
      </c>
      <c r="Y4215" s="4">
        <f t="shared" si="392"/>
        <v>12.28</v>
      </c>
      <c r="Z4215" s="4">
        <f t="shared" si="393"/>
        <v>12.28</v>
      </c>
      <c r="AA4215" s="4">
        <f t="shared" si="390"/>
        <v>0</v>
      </c>
    </row>
    <row r="4216" spans="1:27" x14ac:dyDescent="0.2">
      <c r="A4216">
        <v>4215</v>
      </c>
      <c r="B4216" t="s">
        <v>7327</v>
      </c>
      <c r="C4216" s="5">
        <v>42433</v>
      </c>
      <c r="D4216" s="5" t="str">
        <f t="shared" si="395"/>
        <v>2016-03</v>
      </c>
      <c r="E4216" s="5">
        <v>42437</v>
      </c>
      <c r="F4216" t="s">
        <v>55</v>
      </c>
      <c r="G4216" t="s">
        <v>4213</v>
      </c>
      <c r="H4216" t="s">
        <v>4214</v>
      </c>
      <c r="I4216" t="s">
        <v>31</v>
      </c>
      <c r="J4216" t="s">
        <v>32</v>
      </c>
      <c r="K4216" t="s">
        <v>5591</v>
      </c>
      <c r="L4216" t="s">
        <v>259</v>
      </c>
      <c r="M4216">
        <v>46544</v>
      </c>
      <c r="N4216" t="s">
        <v>110</v>
      </c>
      <c r="O4216" t="s">
        <v>7328</v>
      </c>
      <c r="P4216" t="s">
        <v>51</v>
      </c>
      <c r="Q4216" t="s">
        <v>80</v>
      </c>
      <c r="R4216" t="s">
        <v>7329</v>
      </c>
      <c r="S4216">
        <v>128.39999999999998</v>
      </c>
      <c r="T4216">
        <v>3</v>
      </c>
      <c r="U4216">
        <v>0</v>
      </c>
      <c r="V4216">
        <v>64.199999999999989</v>
      </c>
      <c r="W4216" s="6">
        <f t="shared" si="394"/>
        <v>0.5</v>
      </c>
      <c r="X4216" s="4">
        <f t="shared" si="391"/>
        <v>21.399999999999995</v>
      </c>
      <c r="Y4216" s="4">
        <f t="shared" si="392"/>
        <v>42.79999999999999</v>
      </c>
      <c r="Z4216" s="4">
        <f t="shared" si="393"/>
        <v>42.79999999999999</v>
      </c>
      <c r="AA4216" s="4">
        <f t="shared" si="390"/>
        <v>0</v>
      </c>
    </row>
    <row r="4217" spans="1:27" x14ac:dyDescent="0.2">
      <c r="A4217">
        <v>4216</v>
      </c>
      <c r="B4217" t="s">
        <v>7330</v>
      </c>
      <c r="C4217" s="5">
        <v>41973</v>
      </c>
      <c r="D4217" s="5" t="str">
        <f t="shared" si="395"/>
        <v>2014-11</v>
      </c>
      <c r="E4217" s="5">
        <v>41977</v>
      </c>
      <c r="F4217" t="s">
        <v>55</v>
      </c>
      <c r="G4217" t="s">
        <v>1266</v>
      </c>
      <c r="H4217" t="s">
        <v>1267</v>
      </c>
      <c r="I4217" t="s">
        <v>31</v>
      </c>
      <c r="J4217" t="s">
        <v>32</v>
      </c>
      <c r="K4217" t="s">
        <v>2305</v>
      </c>
      <c r="L4217" t="s">
        <v>272</v>
      </c>
      <c r="M4217">
        <v>10550</v>
      </c>
      <c r="N4217" t="s">
        <v>153</v>
      </c>
      <c r="O4217" t="s">
        <v>7331</v>
      </c>
      <c r="P4217" t="s">
        <v>51</v>
      </c>
      <c r="Q4217" t="s">
        <v>178</v>
      </c>
      <c r="R4217" t="s">
        <v>7332</v>
      </c>
      <c r="S4217">
        <v>62.28</v>
      </c>
      <c r="T4217">
        <v>4</v>
      </c>
      <c r="U4217">
        <v>0</v>
      </c>
      <c r="V4217">
        <v>29.271599999999999</v>
      </c>
      <c r="W4217" s="6">
        <f t="shared" si="394"/>
        <v>0.47</v>
      </c>
      <c r="X4217" s="4">
        <f t="shared" si="391"/>
        <v>7.3178999999999998</v>
      </c>
      <c r="Y4217" s="4">
        <f t="shared" si="392"/>
        <v>15.57</v>
      </c>
      <c r="Z4217" s="4">
        <f t="shared" si="393"/>
        <v>15.57</v>
      </c>
      <c r="AA4217" s="4">
        <f t="shared" si="390"/>
        <v>0</v>
      </c>
    </row>
    <row r="4218" spans="1:27" x14ac:dyDescent="0.2">
      <c r="A4218">
        <v>4217</v>
      </c>
      <c r="B4218" t="s">
        <v>7333</v>
      </c>
      <c r="C4218" s="5">
        <v>42053</v>
      </c>
      <c r="D4218" s="5" t="str">
        <f t="shared" si="395"/>
        <v>2015-02</v>
      </c>
      <c r="E4218" s="5">
        <v>42057</v>
      </c>
      <c r="F4218" t="s">
        <v>55</v>
      </c>
      <c r="G4218" t="s">
        <v>3765</v>
      </c>
      <c r="H4218" t="s">
        <v>3766</v>
      </c>
      <c r="I4218" t="s">
        <v>46</v>
      </c>
      <c r="J4218" t="s">
        <v>32</v>
      </c>
      <c r="K4218" t="s">
        <v>47</v>
      </c>
      <c r="L4218" t="s">
        <v>48</v>
      </c>
      <c r="M4218">
        <v>90004</v>
      </c>
      <c r="N4218" t="s">
        <v>49</v>
      </c>
      <c r="O4218" t="s">
        <v>2511</v>
      </c>
      <c r="P4218" t="s">
        <v>51</v>
      </c>
      <c r="Q4218" t="s">
        <v>52</v>
      </c>
      <c r="R4218" t="s">
        <v>2512</v>
      </c>
      <c r="S4218">
        <v>9.24</v>
      </c>
      <c r="T4218">
        <v>3</v>
      </c>
      <c r="U4218">
        <v>0</v>
      </c>
      <c r="V4218">
        <v>4.4352</v>
      </c>
      <c r="W4218" s="6">
        <f t="shared" si="394"/>
        <v>0.48</v>
      </c>
      <c r="X4218" s="4">
        <f t="shared" si="391"/>
        <v>1.4783999999999999</v>
      </c>
      <c r="Y4218" s="4">
        <f t="shared" si="392"/>
        <v>3.08</v>
      </c>
      <c r="Z4218" s="4">
        <f t="shared" si="393"/>
        <v>3.08</v>
      </c>
      <c r="AA4218" s="4">
        <f t="shared" si="390"/>
        <v>0</v>
      </c>
    </row>
    <row r="4219" spans="1:27" x14ac:dyDescent="0.2">
      <c r="A4219">
        <v>4218</v>
      </c>
      <c r="B4219" t="s">
        <v>7334</v>
      </c>
      <c r="C4219" s="5">
        <v>42826</v>
      </c>
      <c r="D4219" s="5" t="str">
        <f t="shared" si="395"/>
        <v>2017-04</v>
      </c>
      <c r="E4219" s="5">
        <v>42828</v>
      </c>
      <c r="F4219" t="s">
        <v>193</v>
      </c>
      <c r="G4219" t="s">
        <v>6798</v>
      </c>
      <c r="H4219" t="s">
        <v>6799</v>
      </c>
      <c r="I4219" t="s">
        <v>46</v>
      </c>
      <c r="J4219" t="s">
        <v>32</v>
      </c>
      <c r="K4219" t="s">
        <v>132</v>
      </c>
      <c r="L4219" t="s">
        <v>48</v>
      </c>
      <c r="M4219">
        <v>94110</v>
      </c>
      <c r="N4219" t="s">
        <v>49</v>
      </c>
      <c r="O4219" t="s">
        <v>7335</v>
      </c>
      <c r="P4219" t="s">
        <v>37</v>
      </c>
      <c r="Q4219" t="s">
        <v>38</v>
      </c>
      <c r="R4219" t="s">
        <v>7336</v>
      </c>
      <c r="S4219">
        <v>482.66399999999999</v>
      </c>
      <c r="T4219">
        <v>8</v>
      </c>
      <c r="U4219">
        <v>0.15</v>
      </c>
      <c r="V4219">
        <v>85.175999999999974</v>
      </c>
      <c r="W4219" s="6">
        <f t="shared" si="394"/>
        <v>0.17647058823529407</v>
      </c>
      <c r="X4219" s="4">
        <f t="shared" si="391"/>
        <v>10.646999999999997</v>
      </c>
      <c r="Y4219" s="4">
        <f t="shared" si="392"/>
        <v>60.332999999999998</v>
      </c>
      <c r="Z4219" s="4">
        <f t="shared" si="393"/>
        <v>70.98</v>
      </c>
      <c r="AA4219" s="4">
        <f t="shared" si="390"/>
        <v>72.399599999999992</v>
      </c>
    </row>
    <row r="4220" spans="1:27" x14ac:dyDescent="0.2">
      <c r="A4220">
        <v>4219</v>
      </c>
      <c r="B4220" t="s">
        <v>7334</v>
      </c>
      <c r="C4220" s="5">
        <v>42826</v>
      </c>
      <c r="D4220" s="5" t="str">
        <f t="shared" si="395"/>
        <v>2017-04</v>
      </c>
      <c r="E4220" s="5">
        <v>42828</v>
      </c>
      <c r="F4220" t="s">
        <v>193</v>
      </c>
      <c r="G4220" t="s">
        <v>6798</v>
      </c>
      <c r="H4220" t="s">
        <v>6799</v>
      </c>
      <c r="I4220" t="s">
        <v>46</v>
      </c>
      <c r="J4220" t="s">
        <v>32</v>
      </c>
      <c r="K4220" t="s">
        <v>132</v>
      </c>
      <c r="L4220" t="s">
        <v>48</v>
      </c>
      <c r="M4220">
        <v>94110</v>
      </c>
      <c r="N4220" t="s">
        <v>49</v>
      </c>
      <c r="O4220" t="s">
        <v>6377</v>
      </c>
      <c r="P4220" t="s">
        <v>76</v>
      </c>
      <c r="Q4220" t="s">
        <v>689</v>
      </c>
      <c r="R4220" t="s">
        <v>6378</v>
      </c>
      <c r="S4220">
        <v>4799.9839999999995</v>
      </c>
      <c r="T4220">
        <v>2</v>
      </c>
      <c r="U4220">
        <v>0.2</v>
      </c>
      <c r="V4220">
        <v>359.99879999999962</v>
      </c>
      <c r="W4220" s="6">
        <f t="shared" si="394"/>
        <v>7.4999999999999928E-2</v>
      </c>
      <c r="X4220" s="4">
        <f t="shared" si="391"/>
        <v>179.99939999999981</v>
      </c>
      <c r="Y4220" s="4">
        <f t="shared" si="392"/>
        <v>2399.9919999999997</v>
      </c>
      <c r="Z4220" s="4">
        <f t="shared" si="393"/>
        <v>2999.9899999999993</v>
      </c>
      <c r="AA4220" s="4">
        <f t="shared" si="390"/>
        <v>959.99679999999989</v>
      </c>
    </row>
    <row r="4221" spans="1:27" x14ac:dyDescent="0.2">
      <c r="A4221">
        <v>4220</v>
      </c>
      <c r="B4221" t="s">
        <v>7337</v>
      </c>
      <c r="C4221" s="5">
        <v>42897</v>
      </c>
      <c r="D4221" s="5" t="str">
        <f t="shared" si="395"/>
        <v>2017-06</v>
      </c>
      <c r="E4221" s="5">
        <v>42899</v>
      </c>
      <c r="F4221" t="s">
        <v>28</v>
      </c>
      <c r="G4221" t="s">
        <v>4061</v>
      </c>
      <c r="H4221" t="s">
        <v>4062</v>
      </c>
      <c r="I4221" t="s">
        <v>31</v>
      </c>
      <c r="J4221" t="s">
        <v>32</v>
      </c>
      <c r="K4221" t="s">
        <v>100</v>
      </c>
      <c r="L4221" t="s">
        <v>101</v>
      </c>
      <c r="M4221">
        <v>98103</v>
      </c>
      <c r="N4221" t="s">
        <v>49</v>
      </c>
      <c r="O4221" t="s">
        <v>1106</v>
      </c>
      <c r="P4221" t="s">
        <v>51</v>
      </c>
      <c r="Q4221" t="s">
        <v>95</v>
      </c>
      <c r="R4221" t="s">
        <v>1107</v>
      </c>
      <c r="S4221">
        <v>37.94</v>
      </c>
      <c r="T4221">
        <v>2</v>
      </c>
      <c r="U4221">
        <v>0</v>
      </c>
      <c r="V4221">
        <v>18.211199999999998</v>
      </c>
      <c r="W4221" s="6">
        <f t="shared" si="394"/>
        <v>0.48</v>
      </c>
      <c r="X4221" s="4">
        <f t="shared" si="391"/>
        <v>9.105599999999999</v>
      </c>
      <c r="Y4221" s="4">
        <f t="shared" si="392"/>
        <v>18.97</v>
      </c>
      <c r="Z4221" s="4">
        <f t="shared" si="393"/>
        <v>18.97</v>
      </c>
      <c r="AA4221" s="4">
        <f t="shared" si="390"/>
        <v>0</v>
      </c>
    </row>
    <row r="4222" spans="1:27" x14ac:dyDescent="0.2">
      <c r="A4222">
        <v>4221</v>
      </c>
      <c r="B4222" t="s">
        <v>7337</v>
      </c>
      <c r="C4222" s="5">
        <v>42897</v>
      </c>
      <c r="D4222" s="5" t="str">
        <f t="shared" si="395"/>
        <v>2017-06</v>
      </c>
      <c r="E4222" s="5">
        <v>42899</v>
      </c>
      <c r="F4222" t="s">
        <v>28</v>
      </c>
      <c r="G4222" t="s">
        <v>4061</v>
      </c>
      <c r="H4222" t="s">
        <v>4062</v>
      </c>
      <c r="I4222" t="s">
        <v>31</v>
      </c>
      <c r="J4222" t="s">
        <v>32</v>
      </c>
      <c r="K4222" t="s">
        <v>100</v>
      </c>
      <c r="L4222" t="s">
        <v>101</v>
      </c>
      <c r="M4222">
        <v>98103</v>
      </c>
      <c r="N4222" t="s">
        <v>49</v>
      </c>
      <c r="O4222" t="s">
        <v>2879</v>
      </c>
      <c r="P4222" t="s">
        <v>51</v>
      </c>
      <c r="Q4222" t="s">
        <v>80</v>
      </c>
      <c r="R4222" t="s">
        <v>2880</v>
      </c>
      <c r="S4222">
        <v>18.288</v>
      </c>
      <c r="T4222">
        <v>6</v>
      </c>
      <c r="U4222">
        <v>0.2</v>
      </c>
      <c r="V4222">
        <v>6.6293999999999995</v>
      </c>
      <c r="W4222" s="6">
        <f t="shared" si="394"/>
        <v>0.36249999999999999</v>
      </c>
      <c r="X4222" s="4">
        <f t="shared" si="391"/>
        <v>1.1049</v>
      </c>
      <c r="Y4222" s="4">
        <f t="shared" si="392"/>
        <v>3.048</v>
      </c>
      <c r="Z4222" s="4">
        <f t="shared" si="393"/>
        <v>3.8099999999999996</v>
      </c>
      <c r="AA4222" s="4">
        <f t="shared" si="390"/>
        <v>3.6576000000000004</v>
      </c>
    </row>
    <row r="4223" spans="1:27" x14ac:dyDescent="0.2">
      <c r="A4223">
        <v>4222</v>
      </c>
      <c r="B4223" t="s">
        <v>7337</v>
      </c>
      <c r="C4223" s="5">
        <v>42897</v>
      </c>
      <c r="D4223" s="5" t="str">
        <f t="shared" si="395"/>
        <v>2017-06</v>
      </c>
      <c r="E4223" s="5">
        <v>42899</v>
      </c>
      <c r="F4223" t="s">
        <v>28</v>
      </c>
      <c r="G4223" t="s">
        <v>4061</v>
      </c>
      <c r="H4223" t="s">
        <v>4062</v>
      </c>
      <c r="I4223" t="s">
        <v>31</v>
      </c>
      <c r="J4223" t="s">
        <v>32</v>
      </c>
      <c r="K4223" t="s">
        <v>100</v>
      </c>
      <c r="L4223" t="s">
        <v>101</v>
      </c>
      <c r="M4223">
        <v>98103</v>
      </c>
      <c r="N4223" t="s">
        <v>49</v>
      </c>
      <c r="O4223" t="s">
        <v>7338</v>
      </c>
      <c r="P4223" t="s">
        <v>76</v>
      </c>
      <c r="Q4223" t="s">
        <v>689</v>
      </c>
      <c r="R4223" t="s">
        <v>7339</v>
      </c>
      <c r="S4223">
        <v>385.80000000000007</v>
      </c>
      <c r="T4223">
        <v>5</v>
      </c>
      <c r="U4223">
        <v>0.2</v>
      </c>
      <c r="V4223">
        <v>130.20749999999998</v>
      </c>
      <c r="W4223" s="6">
        <f t="shared" si="394"/>
        <v>0.33749999999999991</v>
      </c>
      <c r="X4223" s="4">
        <f t="shared" si="391"/>
        <v>26.041499999999996</v>
      </c>
      <c r="Y4223" s="4">
        <f t="shared" si="392"/>
        <v>77.160000000000011</v>
      </c>
      <c r="Z4223" s="4">
        <f t="shared" si="393"/>
        <v>96.450000000000017</v>
      </c>
      <c r="AA4223" s="4">
        <f t="shared" si="390"/>
        <v>77.160000000000025</v>
      </c>
    </row>
    <row r="4224" spans="1:27" x14ac:dyDescent="0.2">
      <c r="A4224">
        <v>4223</v>
      </c>
      <c r="B4224" t="s">
        <v>7337</v>
      </c>
      <c r="C4224" s="5">
        <v>42897</v>
      </c>
      <c r="D4224" s="5" t="str">
        <f t="shared" si="395"/>
        <v>2017-06</v>
      </c>
      <c r="E4224" s="5">
        <v>42899</v>
      </c>
      <c r="F4224" t="s">
        <v>28</v>
      </c>
      <c r="G4224" t="s">
        <v>4061</v>
      </c>
      <c r="H4224" t="s">
        <v>4062</v>
      </c>
      <c r="I4224" t="s">
        <v>31</v>
      </c>
      <c r="J4224" t="s">
        <v>32</v>
      </c>
      <c r="K4224" t="s">
        <v>100</v>
      </c>
      <c r="L4224" t="s">
        <v>101</v>
      </c>
      <c r="M4224">
        <v>98103</v>
      </c>
      <c r="N4224" t="s">
        <v>49</v>
      </c>
      <c r="O4224" t="s">
        <v>968</v>
      </c>
      <c r="P4224" t="s">
        <v>51</v>
      </c>
      <c r="Q4224" t="s">
        <v>64</v>
      </c>
      <c r="R4224" t="s">
        <v>969</v>
      </c>
      <c r="S4224">
        <v>102.96</v>
      </c>
      <c r="T4224">
        <v>2</v>
      </c>
      <c r="U4224">
        <v>0</v>
      </c>
      <c r="V4224">
        <v>1.0296000000000021</v>
      </c>
      <c r="W4224" s="6">
        <f t="shared" si="394"/>
        <v>1.0000000000000021E-2</v>
      </c>
      <c r="X4224" s="4">
        <f t="shared" si="391"/>
        <v>0.51480000000000103</v>
      </c>
      <c r="Y4224" s="4">
        <f t="shared" si="392"/>
        <v>51.48</v>
      </c>
      <c r="Z4224" s="4">
        <f t="shared" si="393"/>
        <v>51.48</v>
      </c>
      <c r="AA4224" s="4">
        <f t="shared" si="390"/>
        <v>0</v>
      </c>
    </row>
    <row r="4225" spans="1:27" x14ac:dyDescent="0.2">
      <c r="A4225">
        <v>4224</v>
      </c>
      <c r="B4225" t="s">
        <v>7337</v>
      </c>
      <c r="C4225" s="5">
        <v>42897</v>
      </c>
      <c r="D4225" s="5" t="str">
        <f t="shared" si="395"/>
        <v>2017-06</v>
      </c>
      <c r="E4225" s="5">
        <v>42899</v>
      </c>
      <c r="F4225" t="s">
        <v>28</v>
      </c>
      <c r="G4225" t="s">
        <v>4061</v>
      </c>
      <c r="H4225" t="s">
        <v>4062</v>
      </c>
      <c r="I4225" t="s">
        <v>31</v>
      </c>
      <c r="J4225" t="s">
        <v>32</v>
      </c>
      <c r="K4225" t="s">
        <v>100</v>
      </c>
      <c r="L4225" t="s">
        <v>101</v>
      </c>
      <c r="M4225">
        <v>98103</v>
      </c>
      <c r="N4225" t="s">
        <v>49</v>
      </c>
      <c r="O4225" t="s">
        <v>2620</v>
      </c>
      <c r="P4225" t="s">
        <v>37</v>
      </c>
      <c r="Q4225" t="s">
        <v>38</v>
      </c>
      <c r="R4225" t="s">
        <v>2621</v>
      </c>
      <c r="S4225">
        <v>174.42000000000002</v>
      </c>
      <c r="T4225">
        <v>3</v>
      </c>
      <c r="U4225">
        <v>0</v>
      </c>
      <c r="V4225">
        <v>41.860800000000005</v>
      </c>
      <c r="W4225" s="6">
        <f t="shared" si="394"/>
        <v>0.24</v>
      </c>
      <c r="X4225" s="4">
        <f t="shared" si="391"/>
        <v>13.953600000000002</v>
      </c>
      <c r="Y4225" s="4">
        <f t="shared" si="392"/>
        <v>58.140000000000008</v>
      </c>
      <c r="Z4225" s="4">
        <f t="shared" si="393"/>
        <v>58.140000000000008</v>
      </c>
      <c r="AA4225" s="4">
        <f t="shared" si="390"/>
        <v>0</v>
      </c>
    </row>
    <row r="4226" spans="1:27" x14ac:dyDescent="0.2">
      <c r="A4226">
        <v>4225</v>
      </c>
      <c r="B4226" t="s">
        <v>7340</v>
      </c>
      <c r="C4226" s="5">
        <v>42643</v>
      </c>
      <c r="D4226" s="5" t="str">
        <f t="shared" si="395"/>
        <v>2016-09</v>
      </c>
      <c r="E4226" s="5">
        <v>42646</v>
      </c>
      <c r="F4226" t="s">
        <v>193</v>
      </c>
      <c r="G4226" t="s">
        <v>6475</v>
      </c>
      <c r="H4226" t="s">
        <v>6476</v>
      </c>
      <c r="I4226" t="s">
        <v>31</v>
      </c>
      <c r="J4226" t="s">
        <v>32</v>
      </c>
      <c r="K4226" t="s">
        <v>1329</v>
      </c>
      <c r="L4226" t="s">
        <v>216</v>
      </c>
      <c r="M4226">
        <v>62301</v>
      </c>
      <c r="N4226" t="s">
        <v>110</v>
      </c>
      <c r="O4226" t="s">
        <v>801</v>
      </c>
      <c r="P4226" t="s">
        <v>51</v>
      </c>
      <c r="Q4226" t="s">
        <v>80</v>
      </c>
      <c r="R4226" t="s">
        <v>802</v>
      </c>
      <c r="S4226">
        <v>1.9639999999999995</v>
      </c>
      <c r="T4226">
        <v>2</v>
      </c>
      <c r="U4226">
        <v>0.8</v>
      </c>
      <c r="V4226">
        <v>-3.2406000000000006</v>
      </c>
      <c r="W4226" s="6">
        <f t="shared" si="394"/>
        <v>-1.6500000000000008</v>
      </c>
      <c r="X4226" s="4">
        <f t="shared" si="391"/>
        <v>-1.6203000000000003</v>
      </c>
      <c r="Y4226" s="4">
        <f t="shared" si="392"/>
        <v>0.98199999999999976</v>
      </c>
      <c r="Z4226" s="4">
        <f t="shared" si="393"/>
        <v>4.91</v>
      </c>
      <c r="AA4226" s="4">
        <f t="shared" si="390"/>
        <v>1.5711999999999997</v>
      </c>
    </row>
    <row r="4227" spans="1:27" x14ac:dyDescent="0.2">
      <c r="A4227">
        <v>4226</v>
      </c>
      <c r="B4227" t="s">
        <v>7341</v>
      </c>
      <c r="C4227" s="5">
        <v>41986</v>
      </c>
      <c r="D4227" s="5" t="str">
        <f t="shared" si="395"/>
        <v>2014-12</v>
      </c>
      <c r="E4227" s="5">
        <v>41990</v>
      </c>
      <c r="F4227" t="s">
        <v>55</v>
      </c>
      <c r="G4227" t="s">
        <v>1933</v>
      </c>
      <c r="H4227" t="s">
        <v>1934</v>
      </c>
      <c r="I4227" t="s">
        <v>46</v>
      </c>
      <c r="J4227" t="s">
        <v>32</v>
      </c>
      <c r="K4227" t="s">
        <v>308</v>
      </c>
      <c r="L4227" t="s">
        <v>216</v>
      </c>
      <c r="M4227">
        <v>60623</v>
      </c>
      <c r="N4227" t="s">
        <v>110</v>
      </c>
      <c r="O4227" t="s">
        <v>7342</v>
      </c>
      <c r="P4227" t="s">
        <v>37</v>
      </c>
      <c r="Q4227" t="s">
        <v>70</v>
      </c>
      <c r="R4227" t="s">
        <v>7343</v>
      </c>
      <c r="S4227">
        <v>94.427999999999997</v>
      </c>
      <c r="T4227">
        <v>3</v>
      </c>
      <c r="U4227">
        <v>0.6</v>
      </c>
      <c r="V4227">
        <v>-42.492599999999982</v>
      </c>
      <c r="W4227" s="6">
        <f t="shared" si="394"/>
        <v>-0.44999999999999984</v>
      </c>
      <c r="X4227" s="4">
        <f t="shared" si="391"/>
        <v>-14.164199999999994</v>
      </c>
      <c r="Y4227" s="4">
        <f t="shared" si="392"/>
        <v>31.475999999999999</v>
      </c>
      <c r="Z4227" s="4">
        <f t="shared" si="393"/>
        <v>78.689999999999984</v>
      </c>
      <c r="AA4227" s="4">
        <f t="shared" ref="AA4227:AA4290" si="396">S4227*U4227</f>
        <v>56.656799999999997</v>
      </c>
    </row>
    <row r="4228" spans="1:27" x14ac:dyDescent="0.2">
      <c r="A4228">
        <v>4227</v>
      </c>
      <c r="B4228" t="s">
        <v>7344</v>
      </c>
      <c r="C4228" s="5">
        <v>43050</v>
      </c>
      <c r="D4228" s="5" t="str">
        <f t="shared" si="395"/>
        <v>2017-11</v>
      </c>
      <c r="E4228" s="5">
        <v>43055</v>
      </c>
      <c r="F4228" t="s">
        <v>55</v>
      </c>
      <c r="G4228" t="s">
        <v>5068</v>
      </c>
      <c r="H4228" t="s">
        <v>5069</v>
      </c>
      <c r="I4228" t="s">
        <v>31</v>
      </c>
      <c r="J4228" t="s">
        <v>32</v>
      </c>
      <c r="K4228" t="s">
        <v>493</v>
      </c>
      <c r="L4228" t="s">
        <v>494</v>
      </c>
      <c r="M4228">
        <v>50322</v>
      </c>
      <c r="N4228" t="s">
        <v>110</v>
      </c>
      <c r="O4228" t="s">
        <v>1098</v>
      </c>
      <c r="P4228" t="s">
        <v>51</v>
      </c>
      <c r="Q4228" t="s">
        <v>274</v>
      </c>
      <c r="R4228" t="s">
        <v>1099</v>
      </c>
      <c r="S4228">
        <v>45.92</v>
      </c>
      <c r="T4228">
        <v>4</v>
      </c>
      <c r="U4228">
        <v>0</v>
      </c>
      <c r="V4228">
        <v>21.5824</v>
      </c>
      <c r="W4228" s="6">
        <f t="shared" si="394"/>
        <v>0.47</v>
      </c>
      <c r="X4228" s="4">
        <f t="shared" ref="X4228:X4291" si="397">V4228/T4228</f>
        <v>5.3956</v>
      </c>
      <c r="Y4228" s="4">
        <f t="shared" ref="Y4228:Y4291" si="398">S4228/T4228</f>
        <v>11.48</v>
      </c>
      <c r="Z4228" s="4">
        <f t="shared" ref="Z4228:Z4291" si="399">S4228/((1-U4228)*T4228)</f>
        <v>11.48</v>
      </c>
      <c r="AA4228" s="4">
        <f t="shared" si="396"/>
        <v>0</v>
      </c>
    </row>
    <row r="4229" spans="1:27" x14ac:dyDescent="0.2">
      <c r="A4229">
        <v>4228</v>
      </c>
      <c r="B4229" t="s">
        <v>7345</v>
      </c>
      <c r="C4229" s="5">
        <v>42009</v>
      </c>
      <c r="D4229" s="5" t="str">
        <f t="shared" si="395"/>
        <v>2015-01</v>
      </c>
      <c r="E4229" s="5">
        <v>42014</v>
      </c>
      <c r="F4229" t="s">
        <v>55</v>
      </c>
      <c r="G4229" t="s">
        <v>2156</v>
      </c>
      <c r="H4229" t="s">
        <v>2157</v>
      </c>
      <c r="I4229" t="s">
        <v>107</v>
      </c>
      <c r="J4229" t="s">
        <v>32</v>
      </c>
      <c r="K4229" t="s">
        <v>100</v>
      </c>
      <c r="L4229" t="s">
        <v>101</v>
      </c>
      <c r="M4229">
        <v>98103</v>
      </c>
      <c r="N4229" t="s">
        <v>49</v>
      </c>
      <c r="O4229" t="s">
        <v>1547</v>
      </c>
      <c r="P4229" t="s">
        <v>37</v>
      </c>
      <c r="Q4229" t="s">
        <v>41</v>
      </c>
      <c r="R4229" t="s">
        <v>1548</v>
      </c>
      <c r="S4229">
        <v>61.584000000000003</v>
      </c>
      <c r="T4229">
        <v>1</v>
      </c>
      <c r="U4229">
        <v>0.2</v>
      </c>
      <c r="V4229">
        <v>-6.9282000000000039</v>
      </c>
      <c r="W4229" s="6">
        <f t="shared" ref="W4229:W4292" si="400">(V4229/S4229)</f>
        <v>-0.11250000000000006</v>
      </c>
      <c r="X4229" s="4">
        <f t="shared" si="397"/>
        <v>-6.9282000000000039</v>
      </c>
      <c r="Y4229" s="4">
        <f t="shared" si="398"/>
        <v>61.584000000000003</v>
      </c>
      <c r="Z4229" s="4">
        <f t="shared" si="399"/>
        <v>76.98</v>
      </c>
      <c r="AA4229" s="4">
        <f t="shared" si="396"/>
        <v>12.316800000000001</v>
      </c>
    </row>
    <row r="4230" spans="1:27" x14ac:dyDescent="0.2">
      <c r="A4230">
        <v>4229</v>
      </c>
      <c r="B4230" t="s">
        <v>7346</v>
      </c>
      <c r="C4230" s="5">
        <v>42453</v>
      </c>
      <c r="D4230" s="5" t="str">
        <f t="shared" si="395"/>
        <v>2016-03</v>
      </c>
      <c r="E4230" s="5">
        <v>42455</v>
      </c>
      <c r="F4230" t="s">
        <v>193</v>
      </c>
      <c r="G4230" t="s">
        <v>4204</v>
      </c>
      <c r="H4230" t="s">
        <v>4205</v>
      </c>
      <c r="I4230" t="s">
        <v>46</v>
      </c>
      <c r="J4230" t="s">
        <v>32</v>
      </c>
      <c r="K4230" t="s">
        <v>1474</v>
      </c>
      <c r="L4230" t="s">
        <v>259</v>
      </c>
      <c r="M4230">
        <v>47374</v>
      </c>
      <c r="N4230" t="s">
        <v>110</v>
      </c>
      <c r="O4230" t="s">
        <v>4552</v>
      </c>
      <c r="P4230" t="s">
        <v>51</v>
      </c>
      <c r="Q4230" t="s">
        <v>95</v>
      </c>
      <c r="R4230" t="s">
        <v>4553</v>
      </c>
      <c r="S4230">
        <v>22.48</v>
      </c>
      <c r="T4230">
        <v>1</v>
      </c>
      <c r="U4230">
        <v>0</v>
      </c>
      <c r="V4230">
        <v>10.3408</v>
      </c>
      <c r="W4230" s="6">
        <f t="shared" si="400"/>
        <v>0.45999999999999996</v>
      </c>
      <c r="X4230" s="4">
        <f t="shared" si="397"/>
        <v>10.3408</v>
      </c>
      <c r="Y4230" s="4">
        <f t="shared" si="398"/>
        <v>22.48</v>
      </c>
      <c r="Z4230" s="4">
        <f t="shared" si="399"/>
        <v>22.48</v>
      </c>
      <c r="AA4230" s="4">
        <f t="shared" si="396"/>
        <v>0</v>
      </c>
    </row>
    <row r="4231" spans="1:27" x14ac:dyDescent="0.2">
      <c r="A4231">
        <v>4230</v>
      </c>
      <c r="B4231" t="s">
        <v>7347</v>
      </c>
      <c r="C4231" s="5">
        <v>42921</v>
      </c>
      <c r="D4231" s="5" t="str">
        <f t="shared" ref="D4231:D4294" si="401">TEXT(C4231,"yyyy-mm")</f>
        <v>2017-07</v>
      </c>
      <c r="E4231" s="5">
        <v>42926</v>
      </c>
      <c r="F4231" t="s">
        <v>55</v>
      </c>
      <c r="G4231" t="s">
        <v>2691</v>
      </c>
      <c r="H4231" t="s">
        <v>2692</v>
      </c>
      <c r="I4231" t="s">
        <v>46</v>
      </c>
      <c r="J4231" t="s">
        <v>32</v>
      </c>
      <c r="K4231" t="s">
        <v>822</v>
      </c>
      <c r="L4231" t="s">
        <v>109</v>
      </c>
      <c r="M4231">
        <v>75220</v>
      </c>
      <c r="N4231" t="s">
        <v>110</v>
      </c>
      <c r="O4231" t="s">
        <v>2890</v>
      </c>
      <c r="P4231" t="s">
        <v>37</v>
      </c>
      <c r="Q4231" t="s">
        <v>70</v>
      </c>
      <c r="R4231" t="s">
        <v>2891</v>
      </c>
      <c r="S4231">
        <v>332.02800000000002</v>
      </c>
      <c r="T4231">
        <v>9</v>
      </c>
      <c r="U4231">
        <v>0.6</v>
      </c>
      <c r="V4231">
        <v>-348.62940000000003</v>
      </c>
      <c r="W4231" s="6">
        <f t="shared" si="400"/>
        <v>-1.05</v>
      </c>
      <c r="X4231" s="4">
        <f t="shared" si="397"/>
        <v>-38.736600000000003</v>
      </c>
      <c r="Y4231" s="4">
        <f t="shared" si="398"/>
        <v>36.892000000000003</v>
      </c>
      <c r="Z4231" s="4">
        <f t="shared" si="399"/>
        <v>92.23</v>
      </c>
      <c r="AA4231" s="4">
        <f t="shared" si="396"/>
        <v>199.21680000000001</v>
      </c>
    </row>
    <row r="4232" spans="1:27" x14ac:dyDescent="0.2">
      <c r="A4232">
        <v>4231</v>
      </c>
      <c r="B4232" t="s">
        <v>7347</v>
      </c>
      <c r="C4232" s="5">
        <v>42921</v>
      </c>
      <c r="D4232" s="5" t="str">
        <f t="shared" si="401"/>
        <v>2017-07</v>
      </c>
      <c r="E4232" s="5">
        <v>42926</v>
      </c>
      <c r="F4232" t="s">
        <v>55</v>
      </c>
      <c r="G4232" t="s">
        <v>2691</v>
      </c>
      <c r="H4232" t="s">
        <v>2692</v>
      </c>
      <c r="I4232" t="s">
        <v>46</v>
      </c>
      <c r="J4232" t="s">
        <v>32</v>
      </c>
      <c r="K4232" t="s">
        <v>822</v>
      </c>
      <c r="L4232" t="s">
        <v>109</v>
      </c>
      <c r="M4232">
        <v>75220</v>
      </c>
      <c r="N4232" t="s">
        <v>110</v>
      </c>
      <c r="O4232" t="s">
        <v>3357</v>
      </c>
      <c r="P4232" t="s">
        <v>51</v>
      </c>
      <c r="Q4232" t="s">
        <v>80</v>
      </c>
      <c r="R4232" t="s">
        <v>3358</v>
      </c>
      <c r="S4232">
        <v>11.393999999999998</v>
      </c>
      <c r="T4232">
        <v>9</v>
      </c>
      <c r="U4232">
        <v>0.8</v>
      </c>
      <c r="V4232">
        <v>-17.660699999999999</v>
      </c>
      <c r="W4232" s="6">
        <f t="shared" si="400"/>
        <v>-1.55</v>
      </c>
      <c r="X4232" s="4">
        <f t="shared" si="397"/>
        <v>-1.9622999999999999</v>
      </c>
      <c r="Y4232" s="4">
        <f t="shared" si="398"/>
        <v>1.2659999999999998</v>
      </c>
      <c r="Z4232" s="4">
        <f t="shared" si="399"/>
        <v>6.33</v>
      </c>
      <c r="AA4232" s="4">
        <f t="shared" si="396"/>
        <v>9.1151999999999997</v>
      </c>
    </row>
    <row r="4233" spans="1:27" x14ac:dyDescent="0.2">
      <c r="A4233">
        <v>4232</v>
      </c>
      <c r="B4233" t="s">
        <v>7347</v>
      </c>
      <c r="C4233" s="5">
        <v>42921</v>
      </c>
      <c r="D4233" s="5" t="str">
        <f t="shared" si="401"/>
        <v>2017-07</v>
      </c>
      <c r="E4233" s="5">
        <v>42926</v>
      </c>
      <c r="F4233" t="s">
        <v>55</v>
      </c>
      <c r="G4233" t="s">
        <v>2691</v>
      </c>
      <c r="H4233" t="s">
        <v>2692</v>
      </c>
      <c r="I4233" t="s">
        <v>46</v>
      </c>
      <c r="J4233" t="s">
        <v>32</v>
      </c>
      <c r="K4233" t="s">
        <v>822</v>
      </c>
      <c r="L4233" t="s">
        <v>109</v>
      </c>
      <c r="M4233">
        <v>75220</v>
      </c>
      <c r="N4233" t="s">
        <v>110</v>
      </c>
      <c r="O4233" t="s">
        <v>7348</v>
      </c>
      <c r="P4233" t="s">
        <v>51</v>
      </c>
      <c r="Q4233" t="s">
        <v>95</v>
      </c>
      <c r="R4233" t="s">
        <v>7349</v>
      </c>
      <c r="S4233">
        <v>15.552000000000003</v>
      </c>
      <c r="T4233">
        <v>3</v>
      </c>
      <c r="U4233">
        <v>0.2</v>
      </c>
      <c r="V4233">
        <v>5.6375999999999999</v>
      </c>
      <c r="W4233" s="6">
        <f t="shared" si="400"/>
        <v>0.36249999999999993</v>
      </c>
      <c r="X4233" s="4">
        <f t="shared" si="397"/>
        <v>1.8792</v>
      </c>
      <c r="Y4233" s="4">
        <f t="shared" si="398"/>
        <v>5.1840000000000011</v>
      </c>
      <c r="Z4233" s="4">
        <f t="shared" si="399"/>
        <v>6.48</v>
      </c>
      <c r="AA4233" s="4">
        <f t="shared" si="396"/>
        <v>3.1104000000000007</v>
      </c>
    </row>
    <row r="4234" spans="1:27" x14ac:dyDescent="0.2">
      <c r="A4234">
        <v>4233</v>
      </c>
      <c r="B4234" t="s">
        <v>7347</v>
      </c>
      <c r="C4234" s="5">
        <v>42921</v>
      </c>
      <c r="D4234" s="5" t="str">
        <f t="shared" si="401"/>
        <v>2017-07</v>
      </c>
      <c r="E4234" s="5">
        <v>42926</v>
      </c>
      <c r="F4234" t="s">
        <v>55</v>
      </c>
      <c r="G4234" t="s">
        <v>2691</v>
      </c>
      <c r="H4234" t="s">
        <v>2692</v>
      </c>
      <c r="I4234" t="s">
        <v>46</v>
      </c>
      <c r="J4234" t="s">
        <v>32</v>
      </c>
      <c r="K4234" t="s">
        <v>822</v>
      </c>
      <c r="L4234" t="s">
        <v>109</v>
      </c>
      <c r="M4234">
        <v>75220</v>
      </c>
      <c r="N4234" t="s">
        <v>110</v>
      </c>
      <c r="O4234" t="s">
        <v>2853</v>
      </c>
      <c r="P4234" t="s">
        <v>51</v>
      </c>
      <c r="Q4234" t="s">
        <v>95</v>
      </c>
      <c r="R4234" t="s">
        <v>6826</v>
      </c>
      <c r="S4234">
        <v>31.104000000000006</v>
      </c>
      <c r="T4234">
        <v>6</v>
      </c>
      <c r="U4234">
        <v>0.2</v>
      </c>
      <c r="V4234">
        <v>11.2752</v>
      </c>
      <c r="W4234" s="6">
        <f t="shared" si="400"/>
        <v>0.36249999999999993</v>
      </c>
      <c r="X4234" s="4">
        <f t="shared" si="397"/>
        <v>1.8792</v>
      </c>
      <c r="Y4234" s="4">
        <f t="shared" si="398"/>
        <v>5.1840000000000011</v>
      </c>
      <c r="Z4234" s="4">
        <f t="shared" si="399"/>
        <v>6.48</v>
      </c>
      <c r="AA4234" s="4">
        <f t="shared" si="396"/>
        <v>6.2208000000000014</v>
      </c>
    </row>
    <row r="4235" spans="1:27" x14ac:dyDescent="0.2">
      <c r="A4235">
        <v>4234</v>
      </c>
      <c r="B4235" t="s">
        <v>7347</v>
      </c>
      <c r="C4235" s="5">
        <v>42921</v>
      </c>
      <c r="D4235" s="5" t="str">
        <f t="shared" si="401"/>
        <v>2017-07</v>
      </c>
      <c r="E4235" s="5">
        <v>42926</v>
      </c>
      <c r="F4235" t="s">
        <v>55</v>
      </c>
      <c r="G4235" t="s">
        <v>2691</v>
      </c>
      <c r="H4235" t="s">
        <v>2692</v>
      </c>
      <c r="I4235" t="s">
        <v>46</v>
      </c>
      <c r="J4235" t="s">
        <v>32</v>
      </c>
      <c r="K4235" t="s">
        <v>822</v>
      </c>
      <c r="L4235" t="s">
        <v>109</v>
      </c>
      <c r="M4235">
        <v>75220</v>
      </c>
      <c r="N4235" t="s">
        <v>110</v>
      </c>
      <c r="O4235" t="s">
        <v>1402</v>
      </c>
      <c r="P4235" t="s">
        <v>51</v>
      </c>
      <c r="Q4235" t="s">
        <v>80</v>
      </c>
      <c r="R4235" t="s">
        <v>1403</v>
      </c>
      <c r="S4235">
        <v>6.3159999999999981</v>
      </c>
      <c r="T4235">
        <v>1</v>
      </c>
      <c r="U4235">
        <v>0.8</v>
      </c>
      <c r="V4235">
        <v>-10.421400000000002</v>
      </c>
      <c r="W4235" s="6">
        <f t="shared" si="400"/>
        <v>-1.6500000000000008</v>
      </c>
      <c r="X4235" s="4">
        <f t="shared" si="397"/>
        <v>-10.421400000000002</v>
      </c>
      <c r="Y4235" s="4">
        <f t="shared" si="398"/>
        <v>6.3159999999999981</v>
      </c>
      <c r="Z4235" s="4">
        <f t="shared" si="399"/>
        <v>31.58</v>
      </c>
      <c r="AA4235" s="4">
        <f t="shared" si="396"/>
        <v>5.0527999999999986</v>
      </c>
    </row>
    <row r="4236" spans="1:27" x14ac:dyDescent="0.2">
      <c r="A4236">
        <v>4235</v>
      </c>
      <c r="B4236" t="s">
        <v>7350</v>
      </c>
      <c r="C4236" s="5">
        <v>41903</v>
      </c>
      <c r="D4236" s="5" t="str">
        <f t="shared" si="401"/>
        <v>2014-09</v>
      </c>
      <c r="E4236" s="5">
        <v>41906</v>
      </c>
      <c r="F4236" t="s">
        <v>193</v>
      </c>
      <c r="G4236" t="s">
        <v>187</v>
      </c>
      <c r="H4236" t="s">
        <v>188</v>
      </c>
      <c r="I4236" t="s">
        <v>107</v>
      </c>
      <c r="J4236" t="s">
        <v>32</v>
      </c>
      <c r="K4236" t="s">
        <v>151</v>
      </c>
      <c r="L4236" t="s">
        <v>152</v>
      </c>
      <c r="M4236">
        <v>19143</v>
      </c>
      <c r="N4236" t="s">
        <v>153</v>
      </c>
      <c r="O4236" t="s">
        <v>876</v>
      </c>
      <c r="P4236" t="s">
        <v>51</v>
      </c>
      <c r="Q4236" t="s">
        <v>95</v>
      </c>
      <c r="R4236" t="s">
        <v>877</v>
      </c>
      <c r="S4236">
        <v>11.352000000000002</v>
      </c>
      <c r="T4236">
        <v>3</v>
      </c>
      <c r="U4236">
        <v>0.2</v>
      </c>
      <c r="V4236">
        <v>4.1151</v>
      </c>
      <c r="W4236" s="6">
        <f t="shared" si="400"/>
        <v>0.36249999999999993</v>
      </c>
      <c r="X4236" s="4">
        <f t="shared" si="397"/>
        <v>1.3716999999999999</v>
      </c>
      <c r="Y4236" s="4">
        <f t="shared" si="398"/>
        <v>3.7840000000000007</v>
      </c>
      <c r="Z4236" s="4">
        <f t="shared" si="399"/>
        <v>4.7300000000000004</v>
      </c>
      <c r="AA4236" s="4">
        <f t="shared" si="396"/>
        <v>2.2704000000000004</v>
      </c>
    </row>
    <row r="4237" spans="1:27" x14ac:dyDescent="0.2">
      <c r="A4237">
        <v>4236</v>
      </c>
      <c r="B4237" t="s">
        <v>7350</v>
      </c>
      <c r="C4237" s="5">
        <v>41903</v>
      </c>
      <c r="D4237" s="5" t="str">
        <f t="shared" si="401"/>
        <v>2014-09</v>
      </c>
      <c r="E4237" s="5">
        <v>41906</v>
      </c>
      <c r="F4237" t="s">
        <v>193</v>
      </c>
      <c r="G4237" t="s">
        <v>187</v>
      </c>
      <c r="H4237" t="s">
        <v>188</v>
      </c>
      <c r="I4237" t="s">
        <v>107</v>
      </c>
      <c r="J4237" t="s">
        <v>32</v>
      </c>
      <c r="K4237" t="s">
        <v>151</v>
      </c>
      <c r="L4237" t="s">
        <v>152</v>
      </c>
      <c r="M4237">
        <v>19143</v>
      </c>
      <c r="N4237" t="s">
        <v>153</v>
      </c>
      <c r="O4237" t="s">
        <v>3385</v>
      </c>
      <c r="P4237" t="s">
        <v>51</v>
      </c>
      <c r="Q4237" t="s">
        <v>52</v>
      </c>
      <c r="R4237" t="s">
        <v>3386</v>
      </c>
      <c r="S4237">
        <v>20.808000000000003</v>
      </c>
      <c r="T4237">
        <v>9</v>
      </c>
      <c r="U4237">
        <v>0.2</v>
      </c>
      <c r="V4237">
        <v>7.0226999999999995</v>
      </c>
      <c r="W4237" s="6">
        <f t="shared" si="400"/>
        <v>0.33749999999999991</v>
      </c>
      <c r="X4237" s="4">
        <f t="shared" si="397"/>
        <v>0.78029999999999999</v>
      </c>
      <c r="Y4237" s="4">
        <f t="shared" si="398"/>
        <v>2.3120000000000003</v>
      </c>
      <c r="Z4237" s="4">
        <f t="shared" si="399"/>
        <v>2.8900000000000006</v>
      </c>
      <c r="AA4237" s="4">
        <f t="shared" si="396"/>
        <v>4.1616000000000009</v>
      </c>
    </row>
    <row r="4238" spans="1:27" x14ac:dyDescent="0.2">
      <c r="A4238">
        <v>4237</v>
      </c>
      <c r="B4238" t="s">
        <v>7351</v>
      </c>
      <c r="C4238" s="5">
        <v>42574</v>
      </c>
      <c r="D4238" s="5" t="str">
        <f t="shared" si="401"/>
        <v>2016-07</v>
      </c>
      <c r="E4238" s="5">
        <v>42578</v>
      </c>
      <c r="F4238" t="s">
        <v>55</v>
      </c>
      <c r="G4238" t="s">
        <v>7352</v>
      </c>
      <c r="H4238" t="s">
        <v>7353</v>
      </c>
      <c r="I4238" t="s">
        <v>107</v>
      </c>
      <c r="J4238" t="s">
        <v>32</v>
      </c>
      <c r="K4238" t="s">
        <v>3114</v>
      </c>
      <c r="L4238" t="s">
        <v>216</v>
      </c>
      <c r="M4238">
        <v>61107</v>
      </c>
      <c r="N4238" t="s">
        <v>110</v>
      </c>
      <c r="O4238" t="s">
        <v>5785</v>
      </c>
      <c r="P4238" t="s">
        <v>51</v>
      </c>
      <c r="Q4238" t="s">
        <v>80</v>
      </c>
      <c r="R4238" t="s">
        <v>5786</v>
      </c>
      <c r="S4238">
        <v>11.415999999999997</v>
      </c>
      <c r="T4238">
        <v>4</v>
      </c>
      <c r="U4238">
        <v>0.8</v>
      </c>
      <c r="V4238">
        <v>-18.836400000000005</v>
      </c>
      <c r="W4238" s="6">
        <f t="shared" si="400"/>
        <v>-1.6500000000000008</v>
      </c>
      <c r="X4238" s="4">
        <f t="shared" si="397"/>
        <v>-4.7091000000000012</v>
      </c>
      <c r="Y4238" s="4">
        <f t="shared" si="398"/>
        <v>2.8539999999999992</v>
      </c>
      <c r="Z4238" s="4">
        <f t="shared" si="399"/>
        <v>14.27</v>
      </c>
      <c r="AA4238" s="4">
        <f t="shared" si="396"/>
        <v>9.1327999999999978</v>
      </c>
    </row>
    <row r="4239" spans="1:27" x14ac:dyDescent="0.2">
      <c r="A4239">
        <v>4238</v>
      </c>
      <c r="B4239" t="s">
        <v>7354</v>
      </c>
      <c r="C4239" s="5">
        <v>42976</v>
      </c>
      <c r="D4239" s="5" t="str">
        <f t="shared" si="401"/>
        <v>2017-08</v>
      </c>
      <c r="E4239" s="5">
        <v>42981</v>
      </c>
      <c r="F4239" t="s">
        <v>28</v>
      </c>
      <c r="G4239" t="s">
        <v>4747</v>
      </c>
      <c r="H4239" t="s">
        <v>4748</v>
      </c>
      <c r="I4239" t="s">
        <v>46</v>
      </c>
      <c r="J4239" t="s">
        <v>32</v>
      </c>
      <c r="K4239" t="s">
        <v>151</v>
      </c>
      <c r="L4239" t="s">
        <v>152</v>
      </c>
      <c r="M4239">
        <v>19134</v>
      </c>
      <c r="N4239" t="s">
        <v>153</v>
      </c>
      <c r="O4239" t="s">
        <v>7355</v>
      </c>
      <c r="P4239" t="s">
        <v>51</v>
      </c>
      <c r="Q4239" t="s">
        <v>73</v>
      </c>
      <c r="R4239" t="s">
        <v>7356</v>
      </c>
      <c r="S4239">
        <v>9.4080000000000013</v>
      </c>
      <c r="T4239">
        <v>7</v>
      </c>
      <c r="U4239">
        <v>0.2</v>
      </c>
      <c r="V4239">
        <v>0.70560000000000045</v>
      </c>
      <c r="W4239" s="6">
        <f t="shared" si="400"/>
        <v>7.5000000000000039E-2</v>
      </c>
      <c r="X4239" s="4">
        <f t="shared" si="397"/>
        <v>0.10080000000000007</v>
      </c>
      <c r="Y4239" s="4">
        <f t="shared" si="398"/>
        <v>1.3440000000000001</v>
      </c>
      <c r="Z4239" s="4">
        <f t="shared" si="399"/>
        <v>1.6800000000000002</v>
      </c>
      <c r="AA4239" s="4">
        <f t="shared" si="396"/>
        <v>1.8816000000000004</v>
      </c>
    </row>
    <row r="4240" spans="1:27" x14ac:dyDescent="0.2">
      <c r="A4240">
        <v>4239</v>
      </c>
      <c r="B4240" t="s">
        <v>7357</v>
      </c>
      <c r="C4240" s="5">
        <v>42820</v>
      </c>
      <c r="D4240" s="5" t="str">
        <f t="shared" si="401"/>
        <v>2017-03</v>
      </c>
      <c r="E4240" s="5">
        <v>42822</v>
      </c>
      <c r="F4240" t="s">
        <v>193</v>
      </c>
      <c r="G4240" t="s">
        <v>5256</v>
      </c>
      <c r="H4240" t="s">
        <v>5257</v>
      </c>
      <c r="I4240" t="s">
        <v>107</v>
      </c>
      <c r="J4240" t="s">
        <v>32</v>
      </c>
      <c r="K4240" t="s">
        <v>100</v>
      </c>
      <c r="L4240" t="s">
        <v>101</v>
      </c>
      <c r="M4240">
        <v>98105</v>
      </c>
      <c r="N4240" t="s">
        <v>49</v>
      </c>
      <c r="O4240" t="s">
        <v>7358</v>
      </c>
      <c r="P4240" t="s">
        <v>51</v>
      </c>
      <c r="Q4240" t="s">
        <v>73</v>
      </c>
      <c r="R4240" t="s">
        <v>7359</v>
      </c>
      <c r="S4240">
        <v>19.829999999999998</v>
      </c>
      <c r="T4240">
        <v>1</v>
      </c>
      <c r="U4240">
        <v>0</v>
      </c>
      <c r="V4240">
        <v>5.9489999999999981</v>
      </c>
      <c r="W4240" s="6">
        <f t="shared" si="400"/>
        <v>0.29999999999999993</v>
      </c>
      <c r="X4240" s="4">
        <f t="shared" si="397"/>
        <v>5.9489999999999981</v>
      </c>
      <c r="Y4240" s="4">
        <f t="shared" si="398"/>
        <v>19.829999999999998</v>
      </c>
      <c r="Z4240" s="4">
        <f t="shared" si="399"/>
        <v>19.829999999999998</v>
      </c>
      <c r="AA4240" s="4">
        <f t="shared" si="396"/>
        <v>0</v>
      </c>
    </row>
    <row r="4241" spans="1:27" x14ac:dyDescent="0.2">
      <c r="A4241">
        <v>4240</v>
      </c>
      <c r="B4241" t="s">
        <v>7360</v>
      </c>
      <c r="C4241" s="5">
        <v>43098</v>
      </c>
      <c r="D4241" s="5" t="str">
        <f t="shared" si="401"/>
        <v>2017-12</v>
      </c>
      <c r="E4241" s="5">
        <v>43104</v>
      </c>
      <c r="F4241" t="s">
        <v>55</v>
      </c>
      <c r="G4241" t="s">
        <v>348</v>
      </c>
      <c r="H4241" t="s">
        <v>349</v>
      </c>
      <c r="I4241" t="s">
        <v>46</v>
      </c>
      <c r="J4241" t="s">
        <v>32</v>
      </c>
      <c r="K4241" t="s">
        <v>6484</v>
      </c>
      <c r="L4241" t="s">
        <v>243</v>
      </c>
      <c r="M4241">
        <v>49505</v>
      </c>
      <c r="N4241" t="s">
        <v>110</v>
      </c>
      <c r="O4241" t="s">
        <v>3583</v>
      </c>
      <c r="P4241" t="s">
        <v>51</v>
      </c>
      <c r="Q4241" t="s">
        <v>95</v>
      </c>
      <c r="R4241" t="s">
        <v>3584</v>
      </c>
      <c r="S4241">
        <v>209.7</v>
      </c>
      <c r="T4241">
        <v>2</v>
      </c>
      <c r="U4241">
        <v>0</v>
      </c>
      <c r="V4241">
        <v>100.65599999999999</v>
      </c>
      <c r="W4241" s="6">
        <f t="shared" si="400"/>
        <v>0.48</v>
      </c>
      <c r="X4241" s="4">
        <f t="shared" si="397"/>
        <v>50.327999999999996</v>
      </c>
      <c r="Y4241" s="4">
        <f t="shared" si="398"/>
        <v>104.85</v>
      </c>
      <c r="Z4241" s="4">
        <f t="shared" si="399"/>
        <v>104.85</v>
      </c>
      <c r="AA4241" s="4">
        <f t="shared" si="396"/>
        <v>0</v>
      </c>
    </row>
    <row r="4242" spans="1:27" x14ac:dyDescent="0.2">
      <c r="A4242">
        <v>4241</v>
      </c>
      <c r="B4242" t="s">
        <v>7361</v>
      </c>
      <c r="C4242" s="5">
        <v>41902</v>
      </c>
      <c r="D4242" s="5" t="str">
        <f t="shared" si="401"/>
        <v>2014-09</v>
      </c>
      <c r="E4242" s="5">
        <v>41908</v>
      </c>
      <c r="F4242" t="s">
        <v>55</v>
      </c>
      <c r="G4242" t="s">
        <v>6164</v>
      </c>
      <c r="H4242" t="s">
        <v>6165</v>
      </c>
      <c r="I4242" t="s">
        <v>107</v>
      </c>
      <c r="J4242" t="s">
        <v>32</v>
      </c>
      <c r="K4242" t="s">
        <v>47</v>
      </c>
      <c r="L4242" t="s">
        <v>48</v>
      </c>
      <c r="M4242">
        <v>90004</v>
      </c>
      <c r="N4242" t="s">
        <v>49</v>
      </c>
      <c r="O4242" t="s">
        <v>7362</v>
      </c>
      <c r="P4242" t="s">
        <v>51</v>
      </c>
      <c r="Q4242" t="s">
        <v>83</v>
      </c>
      <c r="R4242" t="s">
        <v>1438</v>
      </c>
      <c r="S4242">
        <v>43.92</v>
      </c>
      <c r="T4242">
        <v>4</v>
      </c>
      <c r="U4242">
        <v>0</v>
      </c>
      <c r="V4242">
        <v>11.858400000000003</v>
      </c>
      <c r="W4242" s="6">
        <f t="shared" si="400"/>
        <v>0.27000000000000007</v>
      </c>
      <c r="X4242" s="4">
        <f t="shared" si="397"/>
        <v>2.9646000000000008</v>
      </c>
      <c r="Y4242" s="4">
        <f t="shared" si="398"/>
        <v>10.98</v>
      </c>
      <c r="Z4242" s="4">
        <f t="shared" si="399"/>
        <v>10.98</v>
      </c>
      <c r="AA4242" s="4">
        <f t="shared" si="396"/>
        <v>0</v>
      </c>
    </row>
    <row r="4243" spans="1:27" x14ac:dyDescent="0.2">
      <c r="A4243">
        <v>4242</v>
      </c>
      <c r="B4243" t="s">
        <v>7361</v>
      </c>
      <c r="C4243" s="5">
        <v>41902</v>
      </c>
      <c r="D4243" s="5" t="str">
        <f t="shared" si="401"/>
        <v>2014-09</v>
      </c>
      <c r="E4243" s="5">
        <v>41908</v>
      </c>
      <c r="F4243" t="s">
        <v>55</v>
      </c>
      <c r="G4243" t="s">
        <v>6164</v>
      </c>
      <c r="H4243" t="s">
        <v>6165</v>
      </c>
      <c r="I4243" t="s">
        <v>107</v>
      </c>
      <c r="J4243" t="s">
        <v>32</v>
      </c>
      <c r="K4243" t="s">
        <v>47</v>
      </c>
      <c r="L4243" t="s">
        <v>48</v>
      </c>
      <c r="M4243">
        <v>90004</v>
      </c>
      <c r="N4243" t="s">
        <v>49</v>
      </c>
      <c r="O4243" t="s">
        <v>2627</v>
      </c>
      <c r="P4243" t="s">
        <v>51</v>
      </c>
      <c r="Q4243" t="s">
        <v>80</v>
      </c>
      <c r="R4243" t="s">
        <v>2628</v>
      </c>
      <c r="S4243">
        <v>20.231999999999999</v>
      </c>
      <c r="T4243">
        <v>3</v>
      </c>
      <c r="U4243">
        <v>0.2</v>
      </c>
      <c r="V4243">
        <v>6.5753999999999984</v>
      </c>
      <c r="W4243" s="6">
        <f t="shared" si="400"/>
        <v>0.32499999999999996</v>
      </c>
      <c r="X4243" s="4">
        <f t="shared" si="397"/>
        <v>2.1917999999999993</v>
      </c>
      <c r="Y4243" s="4">
        <f t="shared" si="398"/>
        <v>6.7439999999999998</v>
      </c>
      <c r="Z4243" s="4">
        <f t="shared" si="399"/>
        <v>8.4299999999999979</v>
      </c>
      <c r="AA4243" s="4">
        <f t="shared" si="396"/>
        <v>4.0464000000000002</v>
      </c>
    </row>
    <row r="4244" spans="1:27" x14ac:dyDescent="0.2">
      <c r="A4244">
        <v>4243</v>
      </c>
      <c r="B4244" t="s">
        <v>7363</v>
      </c>
      <c r="C4244" s="5">
        <v>42464</v>
      </c>
      <c r="D4244" s="5" t="str">
        <f t="shared" si="401"/>
        <v>2016-04</v>
      </c>
      <c r="E4244" s="5">
        <v>42465</v>
      </c>
      <c r="F4244" t="s">
        <v>193</v>
      </c>
      <c r="G4244" t="s">
        <v>3929</v>
      </c>
      <c r="H4244" t="s">
        <v>3930</v>
      </c>
      <c r="I4244" t="s">
        <v>107</v>
      </c>
      <c r="J4244" t="s">
        <v>32</v>
      </c>
      <c r="K4244" t="s">
        <v>323</v>
      </c>
      <c r="L4244" t="s">
        <v>324</v>
      </c>
      <c r="M4244">
        <v>22153</v>
      </c>
      <c r="N4244" t="s">
        <v>35</v>
      </c>
      <c r="O4244" t="s">
        <v>621</v>
      </c>
      <c r="P4244" t="s">
        <v>76</v>
      </c>
      <c r="Q4244" t="s">
        <v>77</v>
      </c>
      <c r="R4244" t="s">
        <v>622</v>
      </c>
      <c r="S4244">
        <v>149.97</v>
      </c>
      <c r="T4244">
        <v>3</v>
      </c>
      <c r="U4244">
        <v>0</v>
      </c>
      <c r="V4244">
        <v>5.9987999999999815</v>
      </c>
      <c r="W4244" s="6">
        <f t="shared" si="400"/>
        <v>3.9999999999999876E-2</v>
      </c>
      <c r="X4244" s="4">
        <f t="shared" si="397"/>
        <v>1.9995999999999938</v>
      </c>
      <c r="Y4244" s="4">
        <f t="shared" si="398"/>
        <v>49.99</v>
      </c>
      <c r="Z4244" s="4">
        <f t="shared" si="399"/>
        <v>49.99</v>
      </c>
      <c r="AA4244" s="4">
        <f t="shared" si="396"/>
        <v>0</v>
      </c>
    </row>
    <row r="4245" spans="1:27" x14ac:dyDescent="0.2">
      <c r="A4245">
        <v>4244</v>
      </c>
      <c r="B4245" t="s">
        <v>7363</v>
      </c>
      <c r="C4245" s="5">
        <v>42464</v>
      </c>
      <c r="D4245" s="5" t="str">
        <f t="shared" si="401"/>
        <v>2016-04</v>
      </c>
      <c r="E4245" s="5">
        <v>42465</v>
      </c>
      <c r="F4245" t="s">
        <v>193</v>
      </c>
      <c r="G4245" t="s">
        <v>3929</v>
      </c>
      <c r="H4245" t="s">
        <v>3930</v>
      </c>
      <c r="I4245" t="s">
        <v>107</v>
      </c>
      <c r="J4245" t="s">
        <v>32</v>
      </c>
      <c r="K4245" t="s">
        <v>323</v>
      </c>
      <c r="L4245" t="s">
        <v>324</v>
      </c>
      <c r="M4245">
        <v>22153</v>
      </c>
      <c r="N4245" t="s">
        <v>35</v>
      </c>
      <c r="O4245" t="s">
        <v>5253</v>
      </c>
      <c r="P4245" t="s">
        <v>51</v>
      </c>
      <c r="Q4245" t="s">
        <v>95</v>
      </c>
      <c r="R4245" t="s">
        <v>5254</v>
      </c>
      <c r="S4245">
        <v>27.81</v>
      </c>
      <c r="T4245">
        <v>3</v>
      </c>
      <c r="U4245">
        <v>0</v>
      </c>
      <c r="V4245">
        <v>13.070699999999999</v>
      </c>
      <c r="W4245" s="6">
        <f t="shared" si="400"/>
        <v>0.47</v>
      </c>
      <c r="X4245" s="4">
        <f t="shared" si="397"/>
        <v>4.3568999999999996</v>
      </c>
      <c r="Y4245" s="4">
        <f t="shared" si="398"/>
        <v>9.27</v>
      </c>
      <c r="Z4245" s="4">
        <f t="shared" si="399"/>
        <v>9.27</v>
      </c>
      <c r="AA4245" s="4">
        <f t="shared" si="396"/>
        <v>0</v>
      </c>
    </row>
    <row r="4246" spans="1:27" x14ac:dyDescent="0.2">
      <c r="A4246">
        <v>4245</v>
      </c>
      <c r="B4246" t="s">
        <v>7364</v>
      </c>
      <c r="C4246" s="5">
        <v>41724</v>
      </c>
      <c r="D4246" s="5" t="str">
        <f t="shared" si="401"/>
        <v>2014-03</v>
      </c>
      <c r="E4246" s="5">
        <v>41728</v>
      </c>
      <c r="F4246" t="s">
        <v>55</v>
      </c>
      <c r="G4246" t="s">
        <v>587</v>
      </c>
      <c r="H4246" t="s">
        <v>588</v>
      </c>
      <c r="I4246" t="s">
        <v>46</v>
      </c>
      <c r="J4246" t="s">
        <v>32</v>
      </c>
      <c r="K4246" t="s">
        <v>47</v>
      </c>
      <c r="L4246" t="s">
        <v>48</v>
      </c>
      <c r="M4246">
        <v>90036</v>
      </c>
      <c r="N4246" t="s">
        <v>49</v>
      </c>
      <c r="O4246" t="s">
        <v>760</v>
      </c>
      <c r="P4246" t="s">
        <v>76</v>
      </c>
      <c r="Q4246" t="s">
        <v>166</v>
      </c>
      <c r="R4246" t="s">
        <v>761</v>
      </c>
      <c r="S4246">
        <v>66.300000000000011</v>
      </c>
      <c r="T4246">
        <v>3</v>
      </c>
      <c r="U4246">
        <v>0</v>
      </c>
      <c r="V4246">
        <v>8.6190000000000033</v>
      </c>
      <c r="W4246" s="6">
        <f t="shared" si="400"/>
        <v>0.13000000000000003</v>
      </c>
      <c r="X4246" s="4">
        <f t="shared" si="397"/>
        <v>2.8730000000000011</v>
      </c>
      <c r="Y4246" s="4">
        <f t="shared" si="398"/>
        <v>22.100000000000005</v>
      </c>
      <c r="Z4246" s="4">
        <f t="shared" si="399"/>
        <v>22.100000000000005</v>
      </c>
      <c r="AA4246" s="4">
        <f t="shared" si="396"/>
        <v>0</v>
      </c>
    </row>
    <row r="4247" spans="1:27" x14ac:dyDescent="0.2">
      <c r="A4247">
        <v>4246</v>
      </c>
      <c r="B4247" t="s">
        <v>7365</v>
      </c>
      <c r="C4247" s="5">
        <v>43067</v>
      </c>
      <c r="D4247" s="5" t="str">
        <f t="shared" si="401"/>
        <v>2017-11</v>
      </c>
      <c r="E4247" s="5">
        <v>43073</v>
      </c>
      <c r="F4247" t="s">
        <v>55</v>
      </c>
      <c r="G4247" t="s">
        <v>555</v>
      </c>
      <c r="H4247" t="s">
        <v>556</v>
      </c>
      <c r="I4247" t="s">
        <v>107</v>
      </c>
      <c r="J4247" t="s">
        <v>32</v>
      </c>
      <c r="K4247" t="s">
        <v>4506</v>
      </c>
      <c r="L4247" t="s">
        <v>2747</v>
      </c>
      <c r="M4247">
        <v>21215</v>
      </c>
      <c r="N4247" t="s">
        <v>153</v>
      </c>
      <c r="O4247" t="s">
        <v>4824</v>
      </c>
      <c r="P4247" t="s">
        <v>51</v>
      </c>
      <c r="Q4247" t="s">
        <v>73</v>
      </c>
      <c r="R4247" t="s">
        <v>4825</v>
      </c>
      <c r="S4247">
        <v>1.64</v>
      </c>
      <c r="T4247">
        <v>1</v>
      </c>
      <c r="U4247">
        <v>0</v>
      </c>
      <c r="V4247">
        <v>0.73799999999999988</v>
      </c>
      <c r="W4247" s="6">
        <f t="shared" si="400"/>
        <v>0.44999999999999996</v>
      </c>
      <c r="X4247" s="4">
        <f t="shared" si="397"/>
        <v>0.73799999999999988</v>
      </c>
      <c r="Y4247" s="4">
        <f t="shared" si="398"/>
        <v>1.64</v>
      </c>
      <c r="Z4247" s="4">
        <f t="shared" si="399"/>
        <v>1.64</v>
      </c>
      <c r="AA4247" s="4">
        <f t="shared" si="396"/>
        <v>0</v>
      </c>
    </row>
    <row r="4248" spans="1:27" x14ac:dyDescent="0.2">
      <c r="A4248">
        <v>4247</v>
      </c>
      <c r="B4248" t="s">
        <v>7365</v>
      </c>
      <c r="C4248" s="5">
        <v>43067</v>
      </c>
      <c r="D4248" s="5" t="str">
        <f t="shared" si="401"/>
        <v>2017-11</v>
      </c>
      <c r="E4248" s="5">
        <v>43073</v>
      </c>
      <c r="F4248" t="s">
        <v>55</v>
      </c>
      <c r="G4248" t="s">
        <v>555</v>
      </c>
      <c r="H4248" t="s">
        <v>556</v>
      </c>
      <c r="I4248" t="s">
        <v>107</v>
      </c>
      <c r="J4248" t="s">
        <v>32</v>
      </c>
      <c r="K4248" t="s">
        <v>4506</v>
      </c>
      <c r="L4248" t="s">
        <v>2747</v>
      </c>
      <c r="M4248">
        <v>21215</v>
      </c>
      <c r="N4248" t="s">
        <v>153</v>
      </c>
      <c r="O4248" t="s">
        <v>927</v>
      </c>
      <c r="P4248" t="s">
        <v>37</v>
      </c>
      <c r="Q4248" t="s">
        <v>70</v>
      </c>
      <c r="R4248" t="s">
        <v>928</v>
      </c>
      <c r="S4248">
        <v>1049.2</v>
      </c>
      <c r="T4248">
        <v>5</v>
      </c>
      <c r="U4248">
        <v>0</v>
      </c>
      <c r="V4248">
        <v>272.79200000000003</v>
      </c>
      <c r="W4248" s="6">
        <f t="shared" si="400"/>
        <v>0.26</v>
      </c>
      <c r="X4248" s="4">
        <f t="shared" si="397"/>
        <v>54.558400000000006</v>
      </c>
      <c r="Y4248" s="4">
        <f t="shared" si="398"/>
        <v>209.84</v>
      </c>
      <c r="Z4248" s="4">
        <f t="shared" si="399"/>
        <v>209.84</v>
      </c>
      <c r="AA4248" s="4">
        <f t="shared" si="396"/>
        <v>0</v>
      </c>
    </row>
    <row r="4249" spans="1:27" x14ac:dyDescent="0.2">
      <c r="A4249">
        <v>4248</v>
      </c>
      <c r="B4249" t="s">
        <v>7365</v>
      </c>
      <c r="C4249" s="5">
        <v>43067</v>
      </c>
      <c r="D4249" s="5" t="str">
        <f t="shared" si="401"/>
        <v>2017-11</v>
      </c>
      <c r="E4249" s="5">
        <v>43073</v>
      </c>
      <c r="F4249" t="s">
        <v>55</v>
      </c>
      <c r="G4249" t="s">
        <v>555</v>
      </c>
      <c r="H4249" t="s">
        <v>556</v>
      </c>
      <c r="I4249" t="s">
        <v>107</v>
      </c>
      <c r="J4249" t="s">
        <v>32</v>
      </c>
      <c r="K4249" t="s">
        <v>4506</v>
      </c>
      <c r="L4249" t="s">
        <v>2747</v>
      </c>
      <c r="M4249">
        <v>21215</v>
      </c>
      <c r="N4249" t="s">
        <v>153</v>
      </c>
      <c r="O4249" t="s">
        <v>3970</v>
      </c>
      <c r="P4249" t="s">
        <v>37</v>
      </c>
      <c r="Q4249" t="s">
        <v>70</v>
      </c>
      <c r="R4249" t="s">
        <v>3971</v>
      </c>
      <c r="S4249">
        <v>20.9</v>
      </c>
      <c r="T4249">
        <v>5</v>
      </c>
      <c r="U4249">
        <v>0</v>
      </c>
      <c r="V4249">
        <v>7.5239999999999991</v>
      </c>
      <c r="W4249" s="6">
        <f t="shared" si="400"/>
        <v>0.36</v>
      </c>
      <c r="X4249" s="4">
        <f t="shared" si="397"/>
        <v>1.5047999999999999</v>
      </c>
      <c r="Y4249" s="4">
        <f t="shared" si="398"/>
        <v>4.18</v>
      </c>
      <c r="Z4249" s="4">
        <f t="shared" si="399"/>
        <v>4.18</v>
      </c>
      <c r="AA4249" s="4">
        <f t="shared" si="396"/>
        <v>0</v>
      </c>
    </row>
    <row r="4250" spans="1:27" x14ac:dyDescent="0.2">
      <c r="A4250">
        <v>4249</v>
      </c>
      <c r="B4250" t="s">
        <v>7366</v>
      </c>
      <c r="C4250" s="5">
        <v>42705</v>
      </c>
      <c r="D4250" s="5" t="str">
        <f t="shared" si="401"/>
        <v>2016-12</v>
      </c>
      <c r="E4250" s="5">
        <v>42709</v>
      </c>
      <c r="F4250" t="s">
        <v>28</v>
      </c>
      <c r="G4250" t="s">
        <v>718</v>
      </c>
      <c r="H4250" t="s">
        <v>719</v>
      </c>
      <c r="I4250" t="s">
        <v>31</v>
      </c>
      <c r="J4250" t="s">
        <v>32</v>
      </c>
      <c r="K4250" t="s">
        <v>753</v>
      </c>
      <c r="L4250" t="s">
        <v>754</v>
      </c>
      <c r="M4250">
        <v>6824</v>
      </c>
      <c r="N4250" t="s">
        <v>153</v>
      </c>
      <c r="O4250" t="s">
        <v>3535</v>
      </c>
      <c r="P4250" t="s">
        <v>51</v>
      </c>
      <c r="Q4250" t="s">
        <v>80</v>
      </c>
      <c r="R4250" t="s">
        <v>3536</v>
      </c>
      <c r="S4250">
        <v>88.08</v>
      </c>
      <c r="T4250">
        <v>6</v>
      </c>
      <c r="U4250">
        <v>0</v>
      </c>
      <c r="V4250">
        <v>40.516799999999996</v>
      </c>
      <c r="W4250" s="6">
        <f t="shared" si="400"/>
        <v>0.45999999999999996</v>
      </c>
      <c r="X4250" s="4">
        <f t="shared" si="397"/>
        <v>6.7527999999999997</v>
      </c>
      <c r="Y4250" s="4">
        <f t="shared" si="398"/>
        <v>14.68</v>
      </c>
      <c r="Z4250" s="4">
        <f t="shared" si="399"/>
        <v>14.68</v>
      </c>
      <c r="AA4250" s="4">
        <f t="shared" si="396"/>
        <v>0</v>
      </c>
    </row>
    <row r="4251" spans="1:27" x14ac:dyDescent="0.2">
      <c r="A4251">
        <v>4250</v>
      </c>
      <c r="B4251" t="s">
        <v>7366</v>
      </c>
      <c r="C4251" s="5">
        <v>42705</v>
      </c>
      <c r="D4251" s="5" t="str">
        <f t="shared" si="401"/>
        <v>2016-12</v>
      </c>
      <c r="E4251" s="5">
        <v>42709</v>
      </c>
      <c r="F4251" t="s">
        <v>28</v>
      </c>
      <c r="G4251" t="s">
        <v>718</v>
      </c>
      <c r="H4251" t="s">
        <v>719</v>
      </c>
      <c r="I4251" t="s">
        <v>31</v>
      </c>
      <c r="J4251" t="s">
        <v>32</v>
      </c>
      <c r="K4251" t="s">
        <v>753</v>
      </c>
      <c r="L4251" t="s">
        <v>754</v>
      </c>
      <c r="M4251">
        <v>6824</v>
      </c>
      <c r="N4251" t="s">
        <v>153</v>
      </c>
      <c r="O4251" t="s">
        <v>1941</v>
      </c>
      <c r="P4251" t="s">
        <v>37</v>
      </c>
      <c r="Q4251" t="s">
        <v>41</v>
      </c>
      <c r="R4251" t="s">
        <v>1942</v>
      </c>
      <c r="S4251">
        <v>751.92</v>
      </c>
      <c r="T4251">
        <v>4</v>
      </c>
      <c r="U4251">
        <v>0</v>
      </c>
      <c r="V4251">
        <v>150.38400000000001</v>
      </c>
      <c r="W4251" s="6">
        <f t="shared" si="400"/>
        <v>0.20000000000000004</v>
      </c>
      <c r="X4251" s="4">
        <f t="shared" si="397"/>
        <v>37.596000000000004</v>
      </c>
      <c r="Y4251" s="4">
        <f t="shared" si="398"/>
        <v>187.98</v>
      </c>
      <c r="Z4251" s="4">
        <f t="shared" si="399"/>
        <v>187.98</v>
      </c>
      <c r="AA4251" s="4">
        <f t="shared" si="396"/>
        <v>0</v>
      </c>
    </row>
    <row r="4252" spans="1:27" x14ac:dyDescent="0.2">
      <c r="A4252">
        <v>4251</v>
      </c>
      <c r="B4252" t="s">
        <v>7367</v>
      </c>
      <c r="C4252" s="5">
        <v>41901</v>
      </c>
      <c r="D4252" s="5" t="str">
        <f t="shared" si="401"/>
        <v>2014-09</v>
      </c>
      <c r="E4252" s="5">
        <v>41901</v>
      </c>
      <c r="F4252" t="s">
        <v>1298</v>
      </c>
      <c r="G4252" t="s">
        <v>7368</v>
      </c>
      <c r="H4252" t="s">
        <v>7369</v>
      </c>
      <c r="I4252" t="s">
        <v>46</v>
      </c>
      <c r="J4252" t="s">
        <v>32</v>
      </c>
      <c r="K4252" t="s">
        <v>271</v>
      </c>
      <c r="L4252" t="s">
        <v>272</v>
      </c>
      <c r="M4252">
        <v>10011</v>
      </c>
      <c r="N4252" t="s">
        <v>153</v>
      </c>
      <c r="O4252" t="s">
        <v>4633</v>
      </c>
      <c r="P4252" t="s">
        <v>37</v>
      </c>
      <c r="Q4252" t="s">
        <v>41</v>
      </c>
      <c r="R4252" t="s">
        <v>4634</v>
      </c>
      <c r="S4252">
        <v>887.10299999999995</v>
      </c>
      <c r="T4252">
        <v>7</v>
      </c>
      <c r="U4252">
        <v>0.1</v>
      </c>
      <c r="V4252">
        <v>177.42059999999998</v>
      </c>
      <c r="W4252" s="6">
        <f t="shared" si="400"/>
        <v>0.19999999999999998</v>
      </c>
      <c r="X4252" s="4">
        <f t="shared" si="397"/>
        <v>25.345799999999997</v>
      </c>
      <c r="Y4252" s="4">
        <f t="shared" si="398"/>
        <v>126.729</v>
      </c>
      <c r="Z4252" s="4">
        <f t="shared" si="399"/>
        <v>140.81</v>
      </c>
      <c r="AA4252" s="4">
        <f t="shared" si="396"/>
        <v>88.710300000000004</v>
      </c>
    </row>
    <row r="4253" spans="1:27" x14ac:dyDescent="0.2">
      <c r="A4253">
        <v>4252</v>
      </c>
      <c r="B4253" t="s">
        <v>7370</v>
      </c>
      <c r="C4253" s="5">
        <v>42300</v>
      </c>
      <c r="D4253" s="5" t="str">
        <f t="shared" si="401"/>
        <v>2015-10</v>
      </c>
      <c r="E4253" s="5">
        <v>42300</v>
      </c>
      <c r="F4253" t="s">
        <v>1298</v>
      </c>
      <c r="G4253" t="s">
        <v>2240</v>
      </c>
      <c r="H4253" t="s">
        <v>2241</v>
      </c>
      <c r="I4253" t="s">
        <v>31</v>
      </c>
      <c r="J4253" t="s">
        <v>32</v>
      </c>
      <c r="K4253" t="s">
        <v>1802</v>
      </c>
      <c r="L4253" t="s">
        <v>59</v>
      </c>
      <c r="M4253">
        <v>33801</v>
      </c>
      <c r="N4253" t="s">
        <v>35</v>
      </c>
      <c r="O4253" t="s">
        <v>4563</v>
      </c>
      <c r="P4253" t="s">
        <v>76</v>
      </c>
      <c r="Q4253" t="s">
        <v>77</v>
      </c>
      <c r="R4253" t="s">
        <v>4564</v>
      </c>
      <c r="S4253">
        <v>55.944000000000003</v>
      </c>
      <c r="T4253">
        <v>7</v>
      </c>
      <c r="U4253">
        <v>0.2</v>
      </c>
      <c r="V4253">
        <v>-13.286700000000002</v>
      </c>
      <c r="W4253" s="6">
        <f t="shared" si="400"/>
        <v>-0.23750000000000002</v>
      </c>
      <c r="X4253" s="4">
        <f t="shared" si="397"/>
        <v>-1.8981000000000001</v>
      </c>
      <c r="Y4253" s="4">
        <f t="shared" si="398"/>
        <v>7.992</v>
      </c>
      <c r="Z4253" s="4">
        <f t="shared" si="399"/>
        <v>9.99</v>
      </c>
      <c r="AA4253" s="4">
        <f t="shared" si="396"/>
        <v>11.188800000000001</v>
      </c>
    </row>
    <row r="4254" spans="1:27" x14ac:dyDescent="0.2">
      <c r="A4254">
        <v>4253</v>
      </c>
      <c r="B4254" t="s">
        <v>7370</v>
      </c>
      <c r="C4254" s="5">
        <v>42300</v>
      </c>
      <c r="D4254" s="5" t="str">
        <f t="shared" si="401"/>
        <v>2015-10</v>
      </c>
      <c r="E4254" s="5">
        <v>42300</v>
      </c>
      <c r="F4254" t="s">
        <v>1298</v>
      </c>
      <c r="G4254" t="s">
        <v>2240</v>
      </c>
      <c r="H4254" t="s">
        <v>2241</v>
      </c>
      <c r="I4254" t="s">
        <v>31</v>
      </c>
      <c r="J4254" t="s">
        <v>32</v>
      </c>
      <c r="K4254" t="s">
        <v>1802</v>
      </c>
      <c r="L4254" t="s">
        <v>59</v>
      </c>
      <c r="M4254">
        <v>33801</v>
      </c>
      <c r="N4254" t="s">
        <v>35</v>
      </c>
      <c r="O4254" t="s">
        <v>695</v>
      </c>
      <c r="P4254" t="s">
        <v>51</v>
      </c>
      <c r="Q4254" t="s">
        <v>73</v>
      </c>
      <c r="R4254" t="s">
        <v>696</v>
      </c>
      <c r="S4254">
        <v>10.688000000000001</v>
      </c>
      <c r="T4254">
        <v>2</v>
      </c>
      <c r="U4254">
        <v>0.2</v>
      </c>
      <c r="V4254">
        <v>2.271199999999999</v>
      </c>
      <c r="W4254" s="6">
        <f t="shared" si="400"/>
        <v>0.21249999999999988</v>
      </c>
      <c r="X4254" s="4">
        <f t="shared" si="397"/>
        <v>1.1355999999999995</v>
      </c>
      <c r="Y4254" s="4">
        <f t="shared" si="398"/>
        <v>5.3440000000000003</v>
      </c>
      <c r="Z4254" s="4">
        <f t="shared" si="399"/>
        <v>6.68</v>
      </c>
      <c r="AA4254" s="4">
        <f t="shared" si="396"/>
        <v>2.1376000000000004</v>
      </c>
    </row>
    <row r="4255" spans="1:27" x14ac:dyDescent="0.2">
      <c r="A4255">
        <v>4254</v>
      </c>
      <c r="B4255" t="s">
        <v>7370</v>
      </c>
      <c r="C4255" s="5">
        <v>42300</v>
      </c>
      <c r="D4255" s="5" t="str">
        <f t="shared" si="401"/>
        <v>2015-10</v>
      </c>
      <c r="E4255" s="5">
        <v>42300</v>
      </c>
      <c r="F4255" t="s">
        <v>1298</v>
      </c>
      <c r="G4255" t="s">
        <v>2240</v>
      </c>
      <c r="H4255" t="s">
        <v>2241</v>
      </c>
      <c r="I4255" t="s">
        <v>31</v>
      </c>
      <c r="J4255" t="s">
        <v>32</v>
      </c>
      <c r="K4255" t="s">
        <v>1802</v>
      </c>
      <c r="L4255" t="s">
        <v>59</v>
      </c>
      <c r="M4255">
        <v>33801</v>
      </c>
      <c r="N4255" t="s">
        <v>35</v>
      </c>
      <c r="O4255" t="s">
        <v>4741</v>
      </c>
      <c r="P4255" t="s">
        <v>76</v>
      </c>
      <c r="Q4255" t="s">
        <v>77</v>
      </c>
      <c r="R4255" t="s">
        <v>4742</v>
      </c>
      <c r="S4255">
        <v>11.824</v>
      </c>
      <c r="T4255">
        <v>2</v>
      </c>
      <c r="U4255">
        <v>0.2</v>
      </c>
      <c r="V4255">
        <v>1.0346000000000006</v>
      </c>
      <c r="W4255" s="6">
        <f t="shared" si="400"/>
        <v>8.750000000000005E-2</v>
      </c>
      <c r="X4255" s="4">
        <f t="shared" si="397"/>
        <v>0.51730000000000032</v>
      </c>
      <c r="Y4255" s="4">
        <f t="shared" si="398"/>
        <v>5.9119999999999999</v>
      </c>
      <c r="Z4255" s="4">
        <f t="shared" si="399"/>
        <v>7.39</v>
      </c>
      <c r="AA4255" s="4">
        <f t="shared" si="396"/>
        <v>2.3648000000000002</v>
      </c>
    </row>
    <row r="4256" spans="1:27" x14ac:dyDescent="0.2">
      <c r="A4256">
        <v>4255</v>
      </c>
      <c r="B4256" t="s">
        <v>7371</v>
      </c>
      <c r="C4256" s="5">
        <v>43021</v>
      </c>
      <c r="D4256" s="5" t="str">
        <f t="shared" si="401"/>
        <v>2017-10</v>
      </c>
      <c r="E4256" s="5">
        <v>43024</v>
      </c>
      <c r="F4256" t="s">
        <v>193</v>
      </c>
      <c r="G4256" t="s">
        <v>547</v>
      </c>
      <c r="H4256" t="s">
        <v>548</v>
      </c>
      <c r="I4256" t="s">
        <v>31</v>
      </c>
      <c r="J4256" t="s">
        <v>32</v>
      </c>
      <c r="K4256" t="s">
        <v>3722</v>
      </c>
      <c r="L4256" t="s">
        <v>216</v>
      </c>
      <c r="M4256">
        <v>61032</v>
      </c>
      <c r="N4256" t="s">
        <v>110</v>
      </c>
      <c r="O4256" t="s">
        <v>3203</v>
      </c>
      <c r="P4256" t="s">
        <v>51</v>
      </c>
      <c r="Q4256" t="s">
        <v>95</v>
      </c>
      <c r="R4256" t="s">
        <v>191</v>
      </c>
      <c r="S4256">
        <v>63.311999999999998</v>
      </c>
      <c r="T4256">
        <v>3</v>
      </c>
      <c r="U4256">
        <v>0.2</v>
      </c>
      <c r="V4256">
        <v>20.576399999999996</v>
      </c>
      <c r="W4256" s="6">
        <f t="shared" si="400"/>
        <v>0.32499999999999996</v>
      </c>
      <c r="X4256" s="4">
        <f t="shared" si="397"/>
        <v>6.8587999999999987</v>
      </c>
      <c r="Y4256" s="4">
        <f t="shared" si="398"/>
        <v>21.103999999999999</v>
      </c>
      <c r="Z4256" s="4">
        <f t="shared" si="399"/>
        <v>26.379999999999995</v>
      </c>
      <c r="AA4256" s="4">
        <f t="shared" si="396"/>
        <v>12.6624</v>
      </c>
    </row>
    <row r="4257" spans="1:27" x14ac:dyDescent="0.2">
      <c r="A4257">
        <v>4256</v>
      </c>
      <c r="B4257" t="s">
        <v>7371</v>
      </c>
      <c r="C4257" s="5">
        <v>43021</v>
      </c>
      <c r="D4257" s="5" t="str">
        <f t="shared" si="401"/>
        <v>2017-10</v>
      </c>
      <c r="E4257" s="5">
        <v>43024</v>
      </c>
      <c r="F4257" t="s">
        <v>193</v>
      </c>
      <c r="G4257" t="s">
        <v>547</v>
      </c>
      <c r="H4257" t="s">
        <v>548</v>
      </c>
      <c r="I4257" t="s">
        <v>31</v>
      </c>
      <c r="J4257" t="s">
        <v>32</v>
      </c>
      <c r="K4257" t="s">
        <v>3722</v>
      </c>
      <c r="L4257" t="s">
        <v>216</v>
      </c>
      <c r="M4257">
        <v>61032</v>
      </c>
      <c r="N4257" t="s">
        <v>110</v>
      </c>
      <c r="O4257" t="s">
        <v>1071</v>
      </c>
      <c r="P4257" t="s">
        <v>51</v>
      </c>
      <c r="Q4257" t="s">
        <v>80</v>
      </c>
      <c r="R4257" t="s">
        <v>1072</v>
      </c>
      <c r="S4257">
        <v>96.783999999999978</v>
      </c>
      <c r="T4257">
        <v>4</v>
      </c>
      <c r="U4257">
        <v>0.8</v>
      </c>
      <c r="V4257">
        <v>-145.17600000000002</v>
      </c>
      <c r="W4257" s="6">
        <f t="shared" si="400"/>
        <v>-1.5000000000000004</v>
      </c>
      <c r="X4257" s="4">
        <f t="shared" si="397"/>
        <v>-36.294000000000004</v>
      </c>
      <c r="Y4257" s="4">
        <f t="shared" si="398"/>
        <v>24.195999999999994</v>
      </c>
      <c r="Z4257" s="4">
        <f t="shared" si="399"/>
        <v>120.98</v>
      </c>
      <c r="AA4257" s="4">
        <f t="shared" si="396"/>
        <v>77.427199999999985</v>
      </c>
    </row>
    <row r="4258" spans="1:27" x14ac:dyDescent="0.2">
      <c r="A4258">
        <v>4257</v>
      </c>
      <c r="B4258" t="s">
        <v>7371</v>
      </c>
      <c r="C4258" s="5">
        <v>43021</v>
      </c>
      <c r="D4258" s="5" t="str">
        <f t="shared" si="401"/>
        <v>2017-10</v>
      </c>
      <c r="E4258" s="5">
        <v>43024</v>
      </c>
      <c r="F4258" t="s">
        <v>193</v>
      </c>
      <c r="G4258" t="s">
        <v>547</v>
      </c>
      <c r="H4258" t="s">
        <v>548</v>
      </c>
      <c r="I4258" t="s">
        <v>31</v>
      </c>
      <c r="J4258" t="s">
        <v>32</v>
      </c>
      <c r="K4258" t="s">
        <v>3722</v>
      </c>
      <c r="L4258" t="s">
        <v>216</v>
      </c>
      <c r="M4258">
        <v>61032</v>
      </c>
      <c r="N4258" t="s">
        <v>110</v>
      </c>
      <c r="O4258" t="s">
        <v>2734</v>
      </c>
      <c r="P4258" t="s">
        <v>37</v>
      </c>
      <c r="Q4258" t="s">
        <v>70</v>
      </c>
      <c r="R4258" t="s">
        <v>2735</v>
      </c>
      <c r="S4258">
        <v>10.476000000000001</v>
      </c>
      <c r="T4258">
        <v>3</v>
      </c>
      <c r="U4258">
        <v>0.6</v>
      </c>
      <c r="V4258">
        <v>-6.8094000000000037</v>
      </c>
      <c r="W4258" s="6">
        <f t="shared" si="400"/>
        <v>-0.65000000000000024</v>
      </c>
      <c r="X4258" s="4">
        <f t="shared" si="397"/>
        <v>-2.2698000000000014</v>
      </c>
      <c r="Y4258" s="4">
        <f t="shared" si="398"/>
        <v>3.4920000000000004</v>
      </c>
      <c r="Z4258" s="4">
        <f t="shared" si="399"/>
        <v>8.7299999999999986</v>
      </c>
      <c r="AA4258" s="4">
        <f t="shared" si="396"/>
        <v>6.2856000000000005</v>
      </c>
    </row>
    <row r="4259" spans="1:27" x14ac:dyDescent="0.2">
      <c r="A4259">
        <v>4258</v>
      </c>
      <c r="B4259" t="s">
        <v>7372</v>
      </c>
      <c r="C4259" s="5">
        <v>42251</v>
      </c>
      <c r="D4259" s="5" t="str">
        <f t="shared" si="401"/>
        <v>2015-09</v>
      </c>
      <c r="E4259" s="5">
        <v>42256</v>
      </c>
      <c r="F4259" t="s">
        <v>55</v>
      </c>
      <c r="G4259" t="s">
        <v>140</v>
      </c>
      <c r="H4259" t="s">
        <v>141</v>
      </c>
      <c r="I4259" t="s">
        <v>46</v>
      </c>
      <c r="J4259" t="s">
        <v>32</v>
      </c>
      <c r="K4259" t="s">
        <v>4718</v>
      </c>
      <c r="L4259" t="s">
        <v>425</v>
      </c>
      <c r="M4259">
        <v>97504</v>
      </c>
      <c r="N4259" t="s">
        <v>49</v>
      </c>
      <c r="O4259" t="s">
        <v>6562</v>
      </c>
      <c r="P4259" t="s">
        <v>51</v>
      </c>
      <c r="Q4259" t="s">
        <v>80</v>
      </c>
      <c r="R4259" t="s">
        <v>6563</v>
      </c>
      <c r="S4259">
        <v>9.7620000000000005</v>
      </c>
      <c r="T4259">
        <v>2</v>
      </c>
      <c r="U4259">
        <v>0.7</v>
      </c>
      <c r="V4259">
        <v>-6.833400000000001</v>
      </c>
      <c r="W4259" s="6">
        <f t="shared" si="400"/>
        <v>-0.70000000000000007</v>
      </c>
      <c r="X4259" s="4">
        <f t="shared" si="397"/>
        <v>-3.4167000000000005</v>
      </c>
      <c r="Y4259" s="4">
        <f t="shared" si="398"/>
        <v>4.8810000000000002</v>
      </c>
      <c r="Z4259" s="4">
        <f t="shared" si="399"/>
        <v>16.27</v>
      </c>
      <c r="AA4259" s="4">
        <f t="shared" si="396"/>
        <v>6.8334000000000001</v>
      </c>
    </row>
    <row r="4260" spans="1:27" x14ac:dyDescent="0.2">
      <c r="A4260">
        <v>4259</v>
      </c>
      <c r="B4260" t="s">
        <v>7373</v>
      </c>
      <c r="C4260" s="5">
        <v>42443</v>
      </c>
      <c r="D4260" s="5" t="str">
        <f t="shared" si="401"/>
        <v>2016-03</v>
      </c>
      <c r="E4260" s="5">
        <v>42445</v>
      </c>
      <c r="F4260" t="s">
        <v>193</v>
      </c>
      <c r="G4260" t="s">
        <v>1327</v>
      </c>
      <c r="H4260" t="s">
        <v>1328</v>
      </c>
      <c r="I4260" t="s">
        <v>46</v>
      </c>
      <c r="J4260" t="s">
        <v>32</v>
      </c>
      <c r="K4260" t="s">
        <v>100</v>
      </c>
      <c r="L4260" t="s">
        <v>101</v>
      </c>
      <c r="M4260">
        <v>98103</v>
      </c>
      <c r="N4260" t="s">
        <v>49</v>
      </c>
      <c r="O4260" t="s">
        <v>3199</v>
      </c>
      <c r="P4260" t="s">
        <v>37</v>
      </c>
      <c r="Q4260" t="s">
        <v>41</v>
      </c>
      <c r="R4260" t="s">
        <v>3200</v>
      </c>
      <c r="S4260">
        <v>196.78399999999999</v>
      </c>
      <c r="T4260">
        <v>2</v>
      </c>
      <c r="U4260">
        <v>0.2</v>
      </c>
      <c r="V4260">
        <v>-22.138200000000012</v>
      </c>
      <c r="W4260" s="6">
        <f t="shared" si="400"/>
        <v>-0.11250000000000006</v>
      </c>
      <c r="X4260" s="4">
        <f t="shared" si="397"/>
        <v>-11.069100000000006</v>
      </c>
      <c r="Y4260" s="4">
        <f t="shared" si="398"/>
        <v>98.391999999999996</v>
      </c>
      <c r="Z4260" s="4">
        <f t="shared" si="399"/>
        <v>122.99</v>
      </c>
      <c r="AA4260" s="4">
        <f t="shared" si="396"/>
        <v>39.3568</v>
      </c>
    </row>
    <row r="4261" spans="1:27" x14ac:dyDescent="0.2">
      <c r="A4261">
        <v>4260</v>
      </c>
      <c r="B4261" t="s">
        <v>7374</v>
      </c>
      <c r="C4261" s="5">
        <v>43036</v>
      </c>
      <c r="D4261" s="5" t="str">
        <f t="shared" si="401"/>
        <v>2017-10</v>
      </c>
      <c r="E4261" s="5">
        <v>43041</v>
      </c>
      <c r="F4261" t="s">
        <v>28</v>
      </c>
      <c r="G4261" t="s">
        <v>5638</v>
      </c>
      <c r="H4261" t="s">
        <v>5639</v>
      </c>
      <c r="I4261" t="s">
        <v>46</v>
      </c>
      <c r="J4261" t="s">
        <v>32</v>
      </c>
      <c r="K4261" t="s">
        <v>271</v>
      </c>
      <c r="L4261" t="s">
        <v>272</v>
      </c>
      <c r="M4261">
        <v>10035</v>
      </c>
      <c r="N4261" t="s">
        <v>153</v>
      </c>
      <c r="O4261" t="s">
        <v>1018</v>
      </c>
      <c r="P4261" t="s">
        <v>51</v>
      </c>
      <c r="Q4261" t="s">
        <v>178</v>
      </c>
      <c r="R4261" t="s">
        <v>1019</v>
      </c>
      <c r="S4261">
        <v>47.98</v>
      </c>
      <c r="T4261">
        <v>2</v>
      </c>
      <c r="U4261">
        <v>0</v>
      </c>
      <c r="V4261">
        <v>23.99</v>
      </c>
      <c r="W4261" s="6">
        <f t="shared" si="400"/>
        <v>0.5</v>
      </c>
      <c r="X4261" s="4">
        <f t="shared" si="397"/>
        <v>11.994999999999999</v>
      </c>
      <c r="Y4261" s="4">
        <f t="shared" si="398"/>
        <v>23.99</v>
      </c>
      <c r="Z4261" s="4">
        <f t="shared" si="399"/>
        <v>23.99</v>
      </c>
      <c r="AA4261" s="4">
        <f t="shared" si="396"/>
        <v>0</v>
      </c>
    </row>
    <row r="4262" spans="1:27" x14ac:dyDescent="0.2">
      <c r="A4262">
        <v>4261</v>
      </c>
      <c r="B4262" t="s">
        <v>7375</v>
      </c>
      <c r="C4262" s="5">
        <v>43023</v>
      </c>
      <c r="D4262" s="5" t="str">
        <f t="shared" si="401"/>
        <v>2017-10</v>
      </c>
      <c r="E4262" s="5">
        <v>43027</v>
      </c>
      <c r="F4262" t="s">
        <v>28</v>
      </c>
      <c r="G4262" t="s">
        <v>5314</v>
      </c>
      <c r="H4262" t="s">
        <v>5315</v>
      </c>
      <c r="I4262" t="s">
        <v>46</v>
      </c>
      <c r="J4262" t="s">
        <v>32</v>
      </c>
      <c r="K4262" t="s">
        <v>753</v>
      </c>
      <c r="L4262" t="s">
        <v>754</v>
      </c>
      <c r="M4262">
        <v>6824</v>
      </c>
      <c r="N4262" t="s">
        <v>153</v>
      </c>
      <c r="O4262" t="s">
        <v>2783</v>
      </c>
      <c r="P4262" t="s">
        <v>51</v>
      </c>
      <c r="Q4262" t="s">
        <v>52</v>
      </c>
      <c r="R4262" t="s">
        <v>2784</v>
      </c>
      <c r="S4262">
        <v>13.049999999999999</v>
      </c>
      <c r="T4262">
        <v>5</v>
      </c>
      <c r="U4262">
        <v>0</v>
      </c>
      <c r="V4262">
        <v>6.0029999999999992</v>
      </c>
      <c r="W4262" s="6">
        <f t="shared" si="400"/>
        <v>0.45999999999999996</v>
      </c>
      <c r="X4262" s="4">
        <f t="shared" si="397"/>
        <v>1.2005999999999999</v>
      </c>
      <c r="Y4262" s="4">
        <f t="shared" si="398"/>
        <v>2.61</v>
      </c>
      <c r="Z4262" s="4">
        <f t="shared" si="399"/>
        <v>2.61</v>
      </c>
      <c r="AA4262" s="4">
        <f t="shared" si="396"/>
        <v>0</v>
      </c>
    </row>
    <row r="4263" spans="1:27" x14ac:dyDescent="0.2">
      <c r="A4263">
        <v>4262</v>
      </c>
      <c r="B4263" t="s">
        <v>7376</v>
      </c>
      <c r="C4263" s="5">
        <v>42954</v>
      </c>
      <c r="D4263" s="5" t="str">
        <f t="shared" si="401"/>
        <v>2017-08</v>
      </c>
      <c r="E4263" s="5">
        <v>42958</v>
      </c>
      <c r="F4263" t="s">
        <v>55</v>
      </c>
      <c r="G4263" t="s">
        <v>6465</v>
      </c>
      <c r="H4263" t="s">
        <v>6466</v>
      </c>
      <c r="I4263" t="s">
        <v>31</v>
      </c>
      <c r="J4263" t="s">
        <v>32</v>
      </c>
      <c r="K4263" t="s">
        <v>5002</v>
      </c>
      <c r="L4263" t="s">
        <v>234</v>
      </c>
      <c r="M4263">
        <v>56560</v>
      </c>
      <c r="N4263" t="s">
        <v>110</v>
      </c>
      <c r="O4263" t="s">
        <v>4397</v>
      </c>
      <c r="P4263" t="s">
        <v>76</v>
      </c>
      <c r="Q4263" t="s">
        <v>166</v>
      </c>
      <c r="R4263" t="s">
        <v>4398</v>
      </c>
      <c r="S4263">
        <v>63.96</v>
      </c>
      <c r="T4263">
        <v>4</v>
      </c>
      <c r="U4263">
        <v>0</v>
      </c>
      <c r="V4263">
        <v>19.827599999999997</v>
      </c>
      <c r="W4263" s="6">
        <f t="shared" si="400"/>
        <v>0.30999999999999994</v>
      </c>
      <c r="X4263" s="4">
        <f t="shared" si="397"/>
        <v>4.9568999999999992</v>
      </c>
      <c r="Y4263" s="4">
        <f t="shared" si="398"/>
        <v>15.99</v>
      </c>
      <c r="Z4263" s="4">
        <f t="shared" si="399"/>
        <v>15.99</v>
      </c>
      <c r="AA4263" s="4">
        <f t="shared" si="396"/>
        <v>0</v>
      </c>
    </row>
    <row r="4264" spans="1:27" x14ac:dyDescent="0.2">
      <c r="A4264">
        <v>4263</v>
      </c>
      <c r="B4264" t="s">
        <v>7377</v>
      </c>
      <c r="C4264" s="5">
        <v>42999</v>
      </c>
      <c r="D4264" s="5" t="str">
        <f t="shared" si="401"/>
        <v>2017-09</v>
      </c>
      <c r="E4264" s="5">
        <v>43003</v>
      </c>
      <c r="F4264" t="s">
        <v>55</v>
      </c>
      <c r="G4264" t="s">
        <v>3464</v>
      </c>
      <c r="H4264" t="s">
        <v>3465</v>
      </c>
      <c r="I4264" t="s">
        <v>31</v>
      </c>
      <c r="J4264" t="s">
        <v>32</v>
      </c>
      <c r="K4264" t="s">
        <v>502</v>
      </c>
      <c r="L4264" t="s">
        <v>1280</v>
      </c>
      <c r="M4264">
        <v>31907</v>
      </c>
      <c r="N4264" t="s">
        <v>35</v>
      </c>
      <c r="O4264" t="s">
        <v>5958</v>
      </c>
      <c r="P4264" t="s">
        <v>51</v>
      </c>
      <c r="Q4264" t="s">
        <v>83</v>
      </c>
      <c r="R4264" t="s">
        <v>5959</v>
      </c>
      <c r="S4264">
        <v>80.48</v>
      </c>
      <c r="T4264">
        <v>1</v>
      </c>
      <c r="U4264">
        <v>0</v>
      </c>
      <c r="V4264">
        <v>24.143999999999998</v>
      </c>
      <c r="W4264" s="6">
        <f t="shared" si="400"/>
        <v>0.3</v>
      </c>
      <c r="X4264" s="4">
        <f t="shared" si="397"/>
        <v>24.143999999999998</v>
      </c>
      <c r="Y4264" s="4">
        <f t="shared" si="398"/>
        <v>80.48</v>
      </c>
      <c r="Z4264" s="4">
        <f t="shared" si="399"/>
        <v>80.48</v>
      </c>
      <c r="AA4264" s="4">
        <f t="shared" si="396"/>
        <v>0</v>
      </c>
    </row>
    <row r="4265" spans="1:27" x14ac:dyDescent="0.2">
      <c r="A4265">
        <v>4264</v>
      </c>
      <c r="B4265" t="s">
        <v>7378</v>
      </c>
      <c r="C4265" s="5">
        <v>43042</v>
      </c>
      <c r="D4265" s="5" t="str">
        <f t="shared" si="401"/>
        <v>2017-11</v>
      </c>
      <c r="E4265" s="5">
        <v>43047</v>
      </c>
      <c r="F4265" t="s">
        <v>55</v>
      </c>
      <c r="G4265" t="s">
        <v>6010</v>
      </c>
      <c r="H4265" t="s">
        <v>6011</v>
      </c>
      <c r="I4265" t="s">
        <v>31</v>
      </c>
      <c r="J4265" t="s">
        <v>32</v>
      </c>
      <c r="K4265" t="s">
        <v>151</v>
      </c>
      <c r="L4265" t="s">
        <v>152</v>
      </c>
      <c r="M4265">
        <v>19143</v>
      </c>
      <c r="N4265" t="s">
        <v>153</v>
      </c>
      <c r="O4265" t="s">
        <v>7379</v>
      </c>
      <c r="P4265" t="s">
        <v>51</v>
      </c>
      <c r="Q4265" t="s">
        <v>80</v>
      </c>
      <c r="R4265" t="s">
        <v>7380</v>
      </c>
      <c r="S4265">
        <v>11.673000000000002</v>
      </c>
      <c r="T4265">
        <v>3</v>
      </c>
      <c r="U4265">
        <v>0.7</v>
      </c>
      <c r="V4265">
        <v>-7.782</v>
      </c>
      <c r="W4265" s="6">
        <f t="shared" si="400"/>
        <v>-0.66666666666666652</v>
      </c>
      <c r="X4265" s="4">
        <f t="shared" si="397"/>
        <v>-2.5939999999999999</v>
      </c>
      <c r="Y4265" s="4">
        <f t="shared" si="398"/>
        <v>3.8910000000000005</v>
      </c>
      <c r="Z4265" s="4">
        <f t="shared" si="399"/>
        <v>12.97</v>
      </c>
      <c r="AA4265" s="4">
        <f t="shared" si="396"/>
        <v>8.1711000000000009</v>
      </c>
    </row>
    <row r="4266" spans="1:27" x14ac:dyDescent="0.2">
      <c r="A4266">
        <v>4265</v>
      </c>
      <c r="B4266" t="s">
        <v>7381</v>
      </c>
      <c r="C4266" s="5">
        <v>42679</v>
      </c>
      <c r="D4266" s="5" t="str">
        <f t="shared" si="401"/>
        <v>2016-11</v>
      </c>
      <c r="E4266" s="5">
        <v>42683</v>
      </c>
      <c r="F4266" t="s">
        <v>55</v>
      </c>
      <c r="G4266" t="s">
        <v>1837</v>
      </c>
      <c r="H4266" t="s">
        <v>1838</v>
      </c>
      <c r="I4266" t="s">
        <v>31</v>
      </c>
      <c r="J4266" t="s">
        <v>32</v>
      </c>
      <c r="K4266" t="s">
        <v>189</v>
      </c>
      <c r="L4266" t="s">
        <v>109</v>
      </c>
      <c r="M4266">
        <v>77036</v>
      </c>
      <c r="N4266" t="s">
        <v>110</v>
      </c>
      <c r="O4266" t="s">
        <v>2278</v>
      </c>
      <c r="P4266" t="s">
        <v>37</v>
      </c>
      <c r="Q4266" t="s">
        <v>61</v>
      </c>
      <c r="R4266" t="s">
        <v>2279</v>
      </c>
      <c r="S4266">
        <v>863.12799999999993</v>
      </c>
      <c r="T4266">
        <v>8</v>
      </c>
      <c r="U4266">
        <v>0.3</v>
      </c>
      <c r="V4266">
        <v>-160.29520000000008</v>
      </c>
      <c r="W4266" s="6">
        <f t="shared" si="400"/>
        <v>-0.18571428571428583</v>
      </c>
      <c r="X4266" s="4">
        <f t="shared" si="397"/>
        <v>-20.03690000000001</v>
      </c>
      <c r="Y4266" s="4">
        <f t="shared" si="398"/>
        <v>107.89099999999999</v>
      </c>
      <c r="Z4266" s="4">
        <f t="shared" si="399"/>
        <v>154.13</v>
      </c>
      <c r="AA4266" s="4">
        <f t="shared" si="396"/>
        <v>258.93839999999994</v>
      </c>
    </row>
    <row r="4267" spans="1:27" x14ac:dyDescent="0.2">
      <c r="A4267">
        <v>4266</v>
      </c>
      <c r="B4267" t="s">
        <v>7381</v>
      </c>
      <c r="C4267" s="5">
        <v>42679</v>
      </c>
      <c r="D4267" s="5" t="str">
        <f t="shared" si="401"/>
        <v>2016-11</v>
      </c>
      <c r="E4267" s="5">
        <v>42683</v>
      </c>
      <c r="F4267" t="s">
        <v>55</v>
      </c>
      <c r="G4267" t="s">
        <v>1837</v>
      </c>
      <c r="H4267" t="s">
        <v>1838</v>
      </c>
      <c r="I4267" t="s">
        <v>31</v>
      </c>
      <c r="J4267" t="s">
        <v>32</v>
      </c>
      <c r="K4267" t="s">
        <v>189</v>
      </c>
      <c r="L4267" t="s">
        <v>109</v>
      </c>
      <c r="M4267">
        <v>77036</v>
      </c>
      <c r="N4267" t="s">
        <v>110</v>
      </c>
      <c r="O4267" t="s">
        <v>3891</v>
      </c>
      <c r="P4267" t="s">
        <v>51</v>
      </c>
      <c r="Q4267" t="s">
        <v>80</v>
      </c>
      <c r="R4267" t="s">
        <v>1222</v>
      </c>
      <c r="S4267">
        <v>3.5639999999999992</v>
      </c>
      <c r="T4267">
        <v>3</v>
      </c>
      <c r="U4267">
        <v>0.8</v>
      </c>
      <c r="V4267">
        <v>-6.2370000000000019</v>
      </c>
      <c r="W4267" s="6">
        <f t="shared" si="400"/>
        <v>-1.7500000000000009</v>
      </c>
      <c r="X4267" s="4">
        <f t="shared" si="397"/>
        <v>-2.0790000000000006</v>
      </c>
      <c r="Y4267" s="4">
        <f t="shared" si="398"/>
        <v>1.1879999999999997</v>
      </c>
      <c r="Z4267" s="4">
        <f t="shared" si="399"/>
        <v>5.9399999999999995</v>
      </c>
      <c r="AA4267" s="4">
        <f t="shared" si="396"/>
        <v>2.8511999999999995</v>
      </c>
    </row>
    <row r="4268" spans="1:27" x14ac:dyDescent="0.2">
      <c r="A4268">
        <v>4267</v>
      </c>
      <c r="B4268" t="s">
        <v>7381</v>
      </c>
      <c r="C4268" s="5">
        <v>42679</v>
      </c>
      <c r="D4268" s="5" t="str">
        <f t="shared" si="401"/>
        <v>2016-11</v>
      </c>
      <c r="E4268" s="5">
        <v>42683</v>
      </c>
      <c r="F4268" t="s">
        <v>55</v>
      </c>
      <c r="G4268" t="s">
        <v>1837</v>
      </c>
      <c r="H4268" t="s">
        <v>1838</v>
      </c>
      <c r="I4268" t="s">
        <v>31</v>
      </c>
      <c r="J4268" t="s">
        <v>32</v>
      </c>
      <c r="K4268" t="s">
        <v>189</v>
      </c>
      <c r="L4268" t="s">
        <v>109</v>
      </c>
      <c r="M4268">
        <v>77036</v>
      </c>
      <c r="N4268" t="s">
        <v>110</v>
      </c>
      <c r="O4268" t="s">
        <v>5462</v>
      </c>
      <c r="P4268" t="s">
        <v>37</v>
      </c>
      <c r="Q4268" t="s">
        <v>38</v>
      </c>
      <c r="R4268" t="s">
        <v>5463</v>
      </c>
      <c r="S4268">
        <v>956.6647999999999</v>
      </c>
      <c r="T4268">
        <v>7</v>
      </c>
      <c r="U4268">
        <v>0.32</v>
      </c>
      <c r="V4268">
        <v>-225.09759999999991</v>
      </c>
      <c r="W4268" s="6">
        <f t="shared" si="400"/>
        <v>-0.23529411764705876</v>
      </c>
      <c r="X4268" s="4">
        <f t="shared" si="397"/>
        <v>-32.15679999999999</v>
      </c>
      <c r="Y4268" s="4">
        <f t="shared" si="398"/>
        <v>136.66639999999998</v>
      </c>
      <c r="Z4268" s="4">
        <f t="shared" si="399"/>
        <v>200.98</v>
      </c>
      <c r="AA4268" s="4">
        <f t="shared" si="396"/>
        <v>306.13273599999997</v>
      </c>
    </row>
    <row r="4269" spans="1:27" x14ac:dyDescent="0.2">
      <c r="A4269">
        <v>4268</v>
      </c>
      <c r="B4269" t="s">
        <v>7381</v>
      </c>
      <c r="C4269" s="5">
        <v>42679</v>
      </c>
      <c r="D4269" s="5" t="str">
        <f t="shared" si="401"/>
        <v>2016-11</v>
      </c>
      <c r="E4269" s="5">
        <v>42683</v>
      </c>
      <c r="F4269" t="s">
        <v>55</v>
      </c>
      <c r="G4269" t="s">
        <v>1837</v>
      </c>
      <c r="H4269" t="s">
        <v>1838</v>
      </c>
      <c r="I4269" t="s">
        <v>31</v>
      </c>
      <c r="J4269" t="s">
        <v>32</v>
      </c>
      <c r="K4269" t="s">
        <v>189</v>
      </c>
      <c r="L4269" t="s">
        <v>109</v>
      </c>
      <c r="M4269">
        <v>77036</v>
      </c>
      <c r="N4269" t="s">
        <v>110</v>
      </c>
      <c r="O4269" t="s">
        <v>2110</v>
      </c>
      <c r="P4269" t="s">
        <v>51</v>
      </c>
      <c r="Q4269" t="s">
        <v>80</v>
      </c>
      <c r="R4269" t="s">
        <v>2111</v>
      </c>
      <c r="S4269">
        <v>12.587999999999997</v>
      </c>
      <c r="T4269">
        <v>3</v>
      </c>
      <c r="U4269">
        <v>0.8</v>
      </c>
      <c r="V4269">
        <v>-20.140800000000006</v>
      </c>
      <c r="W4269" s="6">
        <f t="shared" si="400"/>
        <v>-1.6000000000000008</v>
      </c>
      <c r="X4269" s="4">
        <f t="shared" si="397"/>
        <v>-6.7136000000000022</v>
      </c>
      <c r="Y4269" s="4">
        <f t="shared" si="398"/>
        <v>4.1959999999999988</v>
      </c>
      <c r="Z4269" s="4">
        <f t="shared" si="399"/>
        <v>20.98</v>
      </c>
      <c r="AA4269" s="4">
        <f t="shared" si="396"/>
        <v>10.070399999999999</v>
      </c>
    </row>
    <row r="4270" spans="1:27" x14ac:dyDescent="0.2">
      <c r="A4270">
        <v>4269</v>
      </c>
      <c r="B4270" t="s">
        <v>7381</v>
      </c>
      <c r="C4270" s="5">
        <v>42679</v>
      </c>
      <c r="D4270" s="5" t="str">
        <f t="shared" si="401"/>
        <v>2016-11</v>
      </c>
      <c r="E4270" s="5">
        <v>42683</v>
      </c>
      <c r="F4270" t="s">
        <v>55</v>
      </c>
      <c r="G4270" t="s">
        <v>1837</v>
      </c>
      <c r="H4270" t="s">
        <v>1838</v>
      </c>
      <c r="I4270" t="s">
        <v>31</v>
      </c>
      <c r="J4270" t="s">
        <v>32</v>
      </c>
      <c r="K4270" t="s">
        <v>189</v>
      </c>
      <c r="L4270" t="s">
        <v>109</v>
      </c>
      <c r="M4270">
        <v>77036</v>
      </c>
      <c r="N4270" t="s">
        <v>110</v>
      </c>
      <c r="O4270" t="s">
        <v>6296</v>
      </c>
      <c r="P4270" t="s">
        <v>76</v>
      </c>
      <c r="Q4270" t="s">
        <v>166</v>
      </c>
      <c r="R4270" t="s">
        <v>6297</v>
      </c>
      <c r="S4270">
        <v>171.96</v>
      </c>
      <c r="T4270">
        <v>5</v>
      </c>
      <c r="U4270">
        <v>0.2</v>
      </c>
      <c r="V4270">
        <v>45.139500000000005</v>
      </c>
      <c r="W4270" s="6">
        <f t="shared" si="400"/>
        <v>0.26250000000000001</v>
      </c>
      <c r="X4270" s="4">
        <f t="shared" si="397"/>
        <v>9.0279000000000007</v>
      </c>
      <c r="Y4270" s="4">
        <f t="shared" si="398"/>
        <v>34.392000000000003</v>
      </c>
      <c r="Z4270" s="4">
        <f t="shared" si="399"/>
        <v>42.99</v>
      </c>
      <c r="AA4270" s="4">
        <f t="shared" si="396"/>
        <v>34.392000000000003</v>
      </c>
    </row>
    <row r="4271" spans="1:27" x14ac:dyDescent="0.2">
      <c r="A4271">
        <v>4270</v>
      </c>
      <c r="B4271" t="s">
        <v>7382</v>
      </c>
      <c r="C4271" s="5">
        <v>42911</v>
      </c>
      <c r="D4271" s="5" t="str">
        <f t="shared" si="401"/>
        <v>2017-06</v>
      </c>
      <c r="E4271" s="5">
        <v>42915</v>
      </c>
      <c r="F4271" t="s">
        <v>28</v>
      </c>
      <c r="G4271" t="s">
        <v>4907</v>
      </c>
      <c r="H4271" t="s">
        <v>4908</v>
      </c>
      <c r="I4271" t="s">
        <v>31</v>
      </c>
      <c r="J4271" t="s">
        <v>32</v>
      </c>
      <c r="K4271" t="s">
        <v>100</v>
      </c>
      <c r="L4271" t="s">
        <v>101</v>
      </c>
      <c r="M4271">
        <v>98115</v>
      </c>
      <c r="N4271" t="s">
        <v>49</v>
      </c>
      <c r="O4271" t="s">
        <v>2196</v>
      </c>
      <c r="P4271" t="s">
        <v>37</v>
      </c>
      <c r="Q4271" t="s">
        <v>61</v>
      </c>
      <c r="R4271" t="s">
        <v>2197</v>
      </c>
      <c r="S4271">
        <v>871.4</v>
      </c>
      <c r="T4271">
        <v>4</v>
      </c>
      <c r="U4271">
        <v>0</v>
      </c>
      <c r="V4271">
        <v>148.13799999999992</v>
      </c>
      <c r="W4271" s="6">
        <f t="shared" si="400"/>
        <v>0.1699999999999999</v>
      </c>
      <c r="X4271" s="4">
        <f t="shared" si="397"/>
        <v>37.03449999999998</v>
      </c>
      <c r="Y4271" s="4">
        <f t="shared" si="398"/>
        <v>217.85</v>
      </c>
      <c r="Z4271" s="4">
        <f t="shared" si="399"/>
        <v>217.85</v>
      </c>
      <c r="AA4271" s="4">
        <f t="shared" si="396"/>
        <v>0</v>
      </c>
    </row>
    <row r="4272" spans="1:27" x14ac:dyDescent="0.2">
      <c r="A4272">
        <v>4271</v>
      </c>
      <c r="B4272" t="s">
        <v>7383</v>
      </c>
      <c r="C4272" s="5">
        <v>42334</v>
      </c>
      <c r="D4272" s="5" t="str">
        <f t="shared" si="401"/>
        <v>2015-11</v>
      </c>
      <c r="E4272" s="5">
        <v>42338</v>
      </c>
      <c r="F4272" t="s">
        <v>55</v>
      </c>
      <c r="G4272" t="s">
        <v>7384</v>
      </c>
      <c r="H4272" t="s">
        <v>7385</v>
      </c>
      <c r="I4272" t="s">
        <v>46</v>
      </c>
      <c r="J4272" t="s">
        <v>32</v>
      </c>
      <c r="K4272" t="s">
        <v>333</v>
      </c>
      <c r="L4272" t="s">
        <v>340</v>
      </c>
      <c r="M4272">
        <v>38301</v>
      </c>
      <c r="N4272" t="s">
        <v>35</v>
      </c>
      <c r="O4272" t="s">
        <v>7342</v>
      </c>
      <c r="P4272" t="s">
        <v>37</v>
      </c>
      <c r="Q4272" t="s">
        <v>70</v>
      </c>
      <c r="R4272" t="s">
        <v>7343</v>
      </c>
      <c r="S4272">
        <v>692.47199999999998</v>
      </c>
      <c r="T4272">
        <v>11</v>
      </c>
      <c r="U4272">
        <v>0.2</v>
      </c>
      <c r="V4272">
        <v>190.42980000000006</v>
      </c>
      <c r="W4272" s="6">
        <f t="shared" si="400"/>
        <v>0.27500000000000008</v>
      </c>
      <c r="X4272" s="4">
        <f t="shared" si="397"/>
        <v>17.311800000000005</v>
      </c>
      <c r="Y4272" s="4">
        <f t="shared" si="398"/>
        <v>62.951999999999998</v>
      </c>
      <c r="Z4272" s="4">
        <f t="shared" si="399"/>
        <v>78.69</v>
      </c>
      <c r="AA4272" s="4">
        <f t="shared" si="396"/>
        <v>138.49440000000001</v>
      </c>
    </row>
    <row r="4273" spans="1:27" x14ac:dyDescent="0.2">
      <c r="A4273">
        <v>4272</v>
      </c>
      <c r="B4273" t="s">
        <v>7386</v>
      </c>
      <c r="C4273" s="5">
        <v>42698</v>
      </c>
      <c r="D4273" s="5" t="str">
        <f t="shared" si="401"/>
        <v>2016-11</v>
      </c>
      <c r="E4273" s="5">
        <v>42701</v>
      </c>
      <c r="F4273" t="s">
        <v>28</v>
      </c>
      <c r="G4273" t="s">
        <v>1354</v>
      </c>
      <c r="H4273" t="s">
        <v>1355</v>
      </c>
      <c r="I4273" t="s">
        <v>46</v>
      </c>
      <c r="J4273" t="s">
        <v>32</v>
      </c>
      <c r="K4273" t="s">
        <v>4506</v>
      </c>
      <c r="L4273" t="s">
        <v>2747</v>
      </c>
      <c r="M4273">
        <v>21215</v>
      </c>
      <c r="N4273" t="s">
        <v>153</v>
      </c>
      <c r="O4273" t="s">
        <v>2688</v>
      </c>
      <c r="P4273" t="s">
        <v>37</v>
      </c>
      <c r="Q4273" t="s">
        <v>70</v>
      </c>
      <c r="R4273" t="s">
        <v>2689</v>
      </c>
      <c r="S4273">
        <v>207.76</v>
      </c>
      <c r="T4273">
        <v>4</v>
      </c>
      <c r="U4273">
        <v>0</v>
      </c>
      <c r="V4273">
        <v>85.181600000000003</v>
      </c>
      <c r="W4273" s="6">
        <f t="shared" si="400"/>
        <v>0.41000000000000003</v>
      </c>
      <c r="X4273" s="4">
        <f t="shared" si="397"/>
        <v>21.295400000000001</v>
      </c>
      <c r="Y4273" s="4">
        <f t="shared" si="398"/>
        <v>51.94</v>
      </c>
      <c r="Z4273" s="4">
        <f t="shared" si="399"/>
        <v>51.94</v>
      </c>
      <c r="AA4273" s="4">
        <f t="shared" si="396"/>
        <v>0</v>
      </c>
    </row>
    <row r="4274" spans="1:27" x14ac:dyDescent="0.2">
      <c r="A4274">
        <v>4273</v>
      </c>
      <c r="B4274" t="s">
        <v>7387</v>
      </c>
      <c r="C4274" s="5">
        <v>42937</v>
      </c>
      <c r="D4274" s="5" t="str">
        <f t="shared" si="401"/>
        <v>2017-07</v>
      </c>
      <c r="E4274" s="5">
        <v>42937</v>
      </c>
      <c r="F4274" t="s">
        <v>1298</v>
      </c>
      <c r="G4274" t="s">
        <v>1949</v>
      </c>
      <c r="H4274" t="s">
        <v>1950</v>
      </c>
      <c r="I4274" t="s">
        <v>31</v>
      </c>
      <c r="J4274" t="s">
        <v>32</v>
      </c>
      <c r="K4274" t="s">
        <v>3663</v>
      </c>
      <c r="L4274" t="s">
        <v>126</v>
      </c>
      <c r="M4274">
        <v>84107</v>
      </c>
      <c r="N4274" t="s">
        <v>49</v>
      </c>
      <c r="O4274" t="s">
        <v>6805</v>
      </c>
      <c r="P4274" t="s">
        <v>76</v>
      </c>
      <c r="Q4274" t="s">
        <v>77</v>
      </c>
      <c r="R4274" t="s">
        <v>6806</v>
      </c>
      <c r="S4274">
        <v>71.928000000000011</v>
      </c>
      <c r="T4274">
        <v>9</v>
      </c>
      <c r="U4274">
        <v>0.2</v>
      </c>
      <c r="V4274">
        <v>6.2936999999999976</v>
      </c>
      <c r="W4274" s="6">
        <f t="shared" si="400"/>
        <v>8.7499999999999953E-2</v>
      </c>
      <c r="X4274" s="4">
        <f t="shared" si="397"/>
        <v>0.6992999999999997</v>
      </c>
      <c r="Y4274" s="4">
        <f t="shared" si="398"/>
        <v>7.9920000000000009</v>
      </c>
      <c r="Z4274" s="4">
        <f t="shared" si="399"/>
        <v>9.990000000000002</v>
      </c>
      <c r="AA4274" s="4">
        <f t="shared" si="396"/>
        <v>14.385600000000004</v>
      </c>
    </row>
    <row r="4275" spans="1:27" x14ac:dyDescent="0.2">
      <c r="A4275">
        <v>4274</v>
      </c>
      <c r="B4275" t="s">
        <v>7387</v>
      </c>
      <c r="C4275" s="5">
        <v>42937</v>
      </c>
      <c r="D4275" s="5" t="str">
        <f t="shared" si="401"/>
        <v>2017-07</v>
      </c>
      <c r="E4275" s="5">
        <v>42937</v>
      </c>
      <c r="F4275" t="s">
        <v>1298</v>
      </c>
      <c r="G4275" t="s">
        <v>1949</v>
      </c>
      <c r="H4275" t="s">
        <v>1950</v>
      </c>
      <c r="I4275" t="s">
        <v>31</v>
      </c>
      <c r="J4275" t="s">
        <v>32</v>
      </c>
      <c r="K4275" t="s">
        <v>3663</v>
      </c>
      <c r="L4275" t="s">
        <v>126</v>
      </c>
      <c r="M4275">
        <v>84107</v>
      </c>
      <c r="N4275" t="s">
        <v>49</v>
      </c>
      <c r="O4275" t="s">
        <v>4240</v>
      </c>
      <c r="P4275" t="s">
        <v>51</v>
      </c>
      <c r="Q4275" t="s">
        <v>73</v>
      </c>
      <c r="R4275" t="s">
        <v>4241</v>
      </c>
      <c r="S4275">
        <v>25.99</v>
      </c>
      <c r="T4275">
        <v>1</v>
      </c>
      <c r="U4275">
        <v>0</v>
      </c>
      <c r="V4275">
        <v>7.5370999999999988</v>
      </c>
      <c r="W4275" s="6">
        <f t="shared" si="400"/>
        <v>0.28999999999999998</v>
      </c>
      <c r="X4275" s="4">
        <f t="shared" si="397"/>
        <v>7.5370999999999988</v>
      </c>
      <c r="Y4275" s="4">
        <f t="shared" si="398"/>
        <v>25.99</v>
      </c>
      <c r="Z4275" s="4">
        <f t="shared" si="399"/>
        <v>25.99</v>
      </c>
      <c r="AA4275" s="4">
        <f t="shared" si="396"/>
        <v>0</v>
      </c>
    </row>
    <row r="4276" spans="1:27" x14ac:dyDescent="0.2">
      <c r="A4276">
        <v>4275</v>
      </c>
      <c r="B4276" t="s">
        <v>7388</v>
      </c>
      <c r="C4276" s="5">
        <v>42300</v>
      </c>
      <c r="D4276" s="5" t="str">
        <f t="shared" si="401"/>
        <v>2015-10</v>
      </c>
      <c r="E4276" s="5">
        <v>42305</v>
      </c>
      <c r="F4276" t="s">
        <v>55</v>
      </c>
      <c r="G4276" t="s">
        <v>1041</v>
      </c>
      <c r="H4276" t="s">
        <v>1042</v>
      </c>
      <c r="I4276" t="s">
        <v>46</v>
      </c>
      <c r="J4276" t="s">
        <v>32</v>
      </c>
      <c r="K4276" t="s">
        <v>100</v>
      </c>
      <c r="L4276" t="s">
        <v>101</v>
      </c>
      <c r="M4276">
        <v>98105</v>
      </c>
      <c r="N4276" t="s">
        <v>49</v>
      </c>
      <c r="O4276" t="s">
        <v>1226</v>
      </c>
      <c r="P4276" t="s">
        <v>51</v>
      </c>
      <c r="Q4276" t="s">
        <v>80</v>
      </c>
      <c r="R4276" t="s">
        <v>1227</v>
      </c>
      <c r="S4276">
        <v>3.5920000000000005</v>
      </c>
      <c r="T4276">
        <v>1</v>
      </c>
      <c r="U4276">
        <v>0.2</v>
      </c>
      <c r="V4276">
        <v>1.1224999999999996</v>
      </c>
      <c r="W4276" s="6">
        <f t="shared" si="400"/>
        <v>0.31249999999999983</v>
      </c>
      <c r="X4276" s="4">
        <f t="shared" si="397"/>
        <v>1.1224999999999996</v>
      </c>
      <c r="Y4276" s="4">
        <f t="shared" si="398"/>
        <v>3.5920000000000005</v>
      </c>
      <c r="Z4276" s="4">
        <f t="shared" si="399"/>
        <v>4.49</v>
      </c>
      <c r="AA4276" s="4">
        <f t="shared" si="396"/>
        <v>0.71840000000000015</v>
      </c>
    </row>
    <row r="4277" spans="1:27" x14ac:dyDescent="0.2">
      <c r="A4277">
        <v>4276</v>
      </c>
      <c r="B4277" t="s">
        <v>7389</v>
      </c>
      <c r="C4277" s="5">
        <v>42194</v>
      </c>
      <c r="D4277" s="5" t="str">
        <f t="shared" si="401"/>
        <v>2015-07</v>
      </c>
      <c r="E4277" s="5">
        <v>42198</v>
      </c>
      <c r="F4277" t="s">
        <v>55</v>
      </c>
      <c r="G4277" t="s">
        <v>5729</v>
      </c>
      <c r="H4277" t="s">
        <v>5730</v>
      </c>
      <c r="I4277" t="s">
        <v>46</v>
      </c>
      <c r="J4277" t="s">
        <v>32</v>
      </c>
      <c r="K4277" t="s">
        <v>822</v>
      </c>
      <c r="L4277" t="s">
        <v>109</v>
      </c>
      <c r="M4277">
        <v>75220</v>
      </c>
      <c r="N4277" t="s">
        <v>110</v>
      </c>
      <c r="O4277" t="s">
        <v>720</v>
      </c>
      <c r="P4277" t="s">
        <v>51</v>
      </c>
      <c r="Q4277" t="s">
        <v>83</v>
      </c>
      <c r="R4277" t="s">
        <v>721</v>
      </c>
      <c r="S4277">
        <v>48.631999999999991</v>
      </c>
      <c r="T4277">
        <v>2</v>
      </c>
      <c r="U4277">
        <v>0.8</v>
      </c>
      <c r="V4277">
        <v>-121.58000000000004</v>
      </c>
      <c r="W4277" s="6">
        <f t="shared" si="400"/>
        <v>-2.5000000000000013</v>
      </c>
      <c r="X4277" s="4">
        <f t="shared" si="397"/>
        <v>-60.79000000000002</v>
      </c>
      <c r="Y4277" s="4">
        <f t="shared" si="398"/>
        <v>24.315999999999995</v>
      </c>
      <c r="Z4277" s="4">
        <f t="shared" si="399"/>
        <v>121.58</v>
      </c>
      <c r="AA4277" s="4">
        <f t="shared" si="396"/>
        <v>38.905599999999993</v>
      </c>
    </row>
    <row r="4278" spans="1:27" x14ac:dyDescent="0.2">
      <c r="A4278">
        <v>4277</v>
      </c>
      <c r="B4278" t="s">
        <v>7390</v>
      </c>
      <c r="C4278" s="5">
        <v>42965</v>
      </c>
      <c r="D4278" s="5" t="str">
        <f t="shared" si="401"/>
        <v>2017-08</v>
      </c>
      <c r="E4278" s="5">
        <v>42969</v>
      </c>
      <c r="F4278" t="s">
        <v>55</v>
      </c>
      <c r="G4278" t="s">
        <v>3129</v>
      </c>
      <c r="H4278" t="s">
        <v>3130</v>
      </c>
      <c r="I4278" t="s">
        <v>107</v>
      </c>
      <c r="J4278" t="s">
        <v>32</v>
      </c>
      <c r="K4278" t="s">
        <v>100</v>
      </c>
      <c r="L4278" t="s">
        <v>101</v>
      </c>
      <c r="M4278">
        <v>98105</v>
      </c>
      <c r="N4278" t="s">
        <v>49</v>
      </c>
      <c r="O4278" t="s">
        <v>3011</v>
      </c>
      <c r="P4278" t="s">
        <v>51</v>
      </c>
      <c r="Q4278" t="s">
        <v>64</v>
      </c>
      <c r="R4278" t="s">
        <v>3012</v>
      </c>
      <c r="S4278">
        <v>323.10000000000002</v>
      </c>
      <c r="T4278">
        <v>2</v>
      </c>
      <c r="U4278">
        <v>0</v>
      </c>
      <c r="V4278">
        <v>61.38900000000001</v>
      </c>
      <c r="W4278" s="6">
        <f t="shared" si="400"/>
        <v>0.19000000000000003</v>
      </c>
      <c r="X4278" s="4">
        <f t="shared" si="397"/>
        <v>30.694500000000005</v>
      </c>
      <c r="Y4278" s="4">
        <f t="shared" si="398"/>
        <v>161.55000000000001</v>
      </c>
      <c r="Z4278" s="4">
        <f t="shared" si="399"/>
        <v>161.55000000000001</v>
      </c>
      <c r="AA4278" s="4">
        <f t="shared" si="396"/>
        <v>0</v>
      </c>
    </row>
    <row r="4279" spans="1:27" x14ac:dyDescent="0.2">
      <c r="A4279">
        <v>4278</v>
      </c>
      <c r="B4279" t="s">
        <v>7391</v>
      </c>
      <c r="C4279" s="5">
        <v>42476</v>
      </c>
      <c r="D4279" s="5" t="str">
        <f t="shared" si="401"/>
        <v>2016-04</v>
      </c>
      <c r="E4279" s="5">
        <v>42480</v>
      </c>
      <c r="F4279" t="s">
        <v>55</v>
      </c>
      <c r="G4279" t="s">
        <v>7368</v>
      </c>
      <c r="H4279" t="s">
        <v>7369</v>
      </c>
      <c r="I4279" t="s">
        <v>46</v>
      </c>
      <c r="J4279" t="s">
        <v>32</v>
      </c>
      <c r="K4279" t="s">
        <v>1127</v>
      </c>
      <c r="L4279" t="s">
        <v>795</v>
      </c>
      <c r="M4279">
        <v>8701</v>
      </c>
      <c r="N4279" t="s">
        <v>153</v>
      </c>
      <c r="O4279" t="s">
        <v>7392</v>
      </c>
      <c r="P4279" t="s">
        <v>76</v>
      </c>
      <c r="Q4279" t="s">
        <v>689</v>
      </c>
      <c r="R4279" t="s">
        <v>7393</v>
      </c>
      <c r="S4279">
        <v>9099.93</v>
      </c>
      <c r="T4279">
        <v>7</v>
      </c>
      <c r="U4279">
        <v>0</v>
      </c>
      <c r="V4279">
        <v>2365.9817999999996</v>
      </c>
      <c r="W4279" s="6">
        <f t="shared" si="400"/>
        <v>0.25999999999999995</v>
      </c>
      <c r="X4279" s="4">
        <f t="shared" si="397"/>
        <v>337.99739999999991</v>
      </c>
      <c r="Y4279" s="4">
        <f t="shared" si="398"/>
        <v>1299.99</v>
      </c>
      <c r="Z4279" s="4">
        <f t="shared" si="399"/>
        <v>1299.99</v>
      </c>
      <c r="AA4279" s="4">
        <f t="shared" si="396"/>
        <v>0</v>
      </c>
    </row>
    <row r="4280" spans="1:27" x14ac:dyDescent="0.2">
      <c r="A4280">
        <v>4279</v>
      </c>
      <c r="B4280" t="s">
        <v>7391</v>
      </c>
      <c r="C4280" s="5">
        <v>42476</v>
      </c>
      <c r="D4280" s="5" t="str">
        <f t="shared" si="401"/>
        <v>2016-04</v>
      </c>
      <c r="E4280" s="5">
        <v>42480</v>
      </c>
      <c r="F4280" t="s">
        <v>55</v>
      </c>
      <c r="G4280" t="s">
        <v>7368</v>
      </c>
      <c r="H4280" t="s">
        <v>7369</v>
      </c>
      <c r="I4280" t="s">
        <v>46</v>
      </c>
      <c r="J4280" t="s">
        <v>32</v>
      </c>
      <c r="K4280" t="s">
        <v>1127</v>
      </c>
      <c r="L4280" t="s">
        <v>795</v>
      </c>
      <c r="M4280">
        <v>8701</v>
      </c>
      <c r="N4280" t="s">
        <v>153</v>
      </c>
      <c r="O4280" t="s">
        <v>6205</v>
      </c>
      <c r="P4280" t="s">
        <v>37</v>
      </c>
      <c r="Q4280" t="s">
        <v>70</v>
      </c>
      <c r="R4280" t="s">
        <v>6206</v>
      </c>
      <c r="S4280">
        <v>9.9600000000000009</v>
      </c>
      <c r="T4280">
        <v>2</v>
      </c>
      <c r="U4280">
        <v>0</v>
      </c>
      <c r="V4280">
        <v>3.2867999999999995</v>
      </c>
      <c r="W4280" s="6">
        <f t="shared" si="400"/>
        <v>0.3299999999999999</v>
      </c>
      <c r="X4280" s="4">
        <f t="shared" si="397"/>
        <v>1.6433999999999997</v>
      </c>
      <c r="Y4280" s="4">
        <f t="shared" si="398"/>
        <v>4.9800000000000004</v>
      </c>
      <c r="Z4280" s="4">
        <f t="shared" si="399"/>
        <v>4.9800000000000004</v>
      </c>
      <c r="AA4280" s="4">
        <f t="shared" si="396"/>
        <v>0</v>
      </c>
    </row>
    <row r="4281" spans="1:27" x14ac:dyDescent="0.2">
      <c r="A4281">
        <v>4280</v>
      </c>
      <c r="B4281" t="s">
        <v>7391</v>
      </c>
      <c r="C4281" s="5">
        <v>42476</v>
      </c>
      <c r="D4281" s="5" t="str">
        <f t="shared" si="401"/>
        <v>2016-04</v>
      </c>
      <c r="E4281" s="5">
        <v>42480</v>
      </c>
      <c r="F4281" t="s">
        <v>55</v>
      </c>
      <c r="G4281" t="s">
        <v>7368</v>
      </c>
      <c r="H4281" t="s">
        <v>7369</v>
      </c>
      <c r="I4281" t="s">
        <v>46</v>
      </c>
      <c r="J4281" t="s">
        <v>32</v>
      </c>
      <c r="K4281" t="s">
        <v>1127</v>
      </c>
      <c r="L4281" t="s">
        <v>795</v>
      </c>
      <c r="M4281">
        <v>8701</v>
      </c>
      <c r="N4281" t="s">
        <v>153</v>
      </c>
      <c r="O4281" t="s">
        <v>3443</v>
      </c>
      <c r="P4281" t="s">
        <v>51</v>
      </c>
      <c r="Q4281" t="s">
        <v>80</v>
      </c>
      <c r="R4281" t="s">
        <v>3444</v>
      </c>
      <c r="S4281">
        <v>25.299999999999997</v>
      </c>
      <c r="T4281">
        <v>5</v>
      </c>
      <c r="U4281">
        <v>0</v>
      </c>
      <c r="V4281">
        <v>11.890999999999998</v>
      </c>
      <c r="W4281" s="6">
        <f t="shared" si="400"/>
        <v>0.47</v>
      </c>
      <c r="X4281" s="4">
        <f t="shared" si="397"/>
        <v>2.3781999999999996</v>
      </c>
      <c r="Y4281" s="4">
        <f t="shared" si="398"/>
        <v>5.0599999999999996</v>
      </c>
      <c r="Z4281" s="4">
        <f t="shared" si="399"/>
        <v>5.0599999999999996</v>
      </c>
      <c r="AA4281" s="4">
        <f t="shared" si="396"/>
        <v>0</v>
      </c>
    </row>
    <row r="4282" spans="1:27" x14ac:dyDescent="0.2">
      <c r="A4282">
        <v>4281</v>
      </c>
      <c r="B4282" t="s">
        <v>7394</v>
      </c>
      <c r="C4282" s="5">
        <v>41957</v>
      </c>
      <c r="D4282" s="5" t="str">
        <f t="shared" si="401"/>
        <v>2014-11</v>
      </c>
      <c r="E4282" s="5">
        <v>41961</v>
      </c>
      <c r="F4282" t="s">
        <v>55</v>
      </c>
      <c r="G4282" t="s">
        <v>740</v>
      </c>
      <c r="H4282" t="s">
        <v>741</v>
      </c>
      <c r="I4282" t="s">
        <v>107</v>
      </c>
      <c r="J4282" t="s">
        <v>32</v>
      </c>
      <c r="K4282" t="s">
        <v>271</v>
      </c>
      <c r="L4282" t="s">
        <v>272</v>
      </c>
      <c r="M4282">
        <v>10011</v>
      </c>
      <c r="N4282" t="s">
        <v>153</v>
      </c>
      <c r="O4282" t="s">
        <v>1045</v>
      </c>
      <c r="P4282" t="s">
        <v>51</v>
      </c>
      <c r="Q4282" t="s">
        <v>95</v>
      </c>
      <c r="R4282" t="s">
        <v>1046</v>
      </c>
      <c r="S4282">
        <v>11.36</v>
      </c>
      <c r="T4282">
        <v>2</v>
      </c>
      <c r="U4282">
        <v>0</v>
      </c>
      <c r="V4282">
        <v>5.2255999999999991</v>
      </c>
      <c r="W4282" s="6">
        <f t="shared" si="400"/>
        <v>0.45999999999999996</v>
      </c>
      <c r="X4282" s="4">
        <f t="shared" si="397"/>
        <v>2.6127999999999996</v>
      </c>
      <c r="Y4282" s="4">
        <f t="shared" si="398"/>
        <v>5.68</v>
      </c>
      <c r="Z4282" s="4">
        <f t="shared" si="399"/>
        <v>5.68</v>
      </c>
      <c r="AA4282" s="4">
        <f t="shared" si="396"/>
        <v>0</v>
      </c>
    </row>
    <row r="4283" spans="1:27" x14ac:dyDescent="0.2">
      <c r="A4283">
        <v>4282</v>
      </c>
      <c r="B4283" t="s">
        <v>7394</v>
      </c>
      <c r="C4283" s="5">
        <v>41957</v>
      </c>
      <c r="D4283" s="5" t="str">
        <f t="shared" si="401"/>
        <v>2014-11</v>
      </c>
      <c r="E4283" s="5">
        <v>41961</v>
      </c>
      <c r="F4283" t="s">
        <v>55</v>
      </c>
      <c r="G4283" t="s">
        <v>740</v>
      </c>
      <c r="H4283" t="s">
        <v>741</v>
      </c>
      <c r="I4283" t="s">
        <v>107</v>
      </c>
      <c r="J4283" t="s">
        <v>32</v>
      </c>
      <c r="K4283" t="s">
        <v>271</v>
      </c>
      <c r="L4283" t="s">
        <v>272</v>
      </c>
      <c r="M4283">
        <v>10011</v>
      </c>
      <c r="N4283" t="s">
        <v>153</v>
      </c>
      <c r="O4283" t="s">
        <v>6181</v>
      </c>
      <c r="P4283" t="s">
        <v>37</v>
      </c>
      <c r="Q4283" t="s">
        <v>41</v>
      </c>
      <c r="R4283" t="s">
        <v>6182</v>
      </c>
      <c r="S4283">
        <v>69.263999999999996</v>
      </c>
      <c r="T4283">
        <v>2</v>
      </c>
      <c r="U4283">
        <v>0.1</v>
      </c>
      <c r="V4283">
        <v>14.62239999999999</v>
      </c>
      <c r="W4283" s="6">
        <f t="shared" si="400"/>
        <v>0.21111111111111097</v>
      </c>
      <c r="X4283" s="4">
        <f t="shared" si="397"/>
        <v>7.311199999999995</v>
      </c>
      <c r="Y4283" s="4">
        <f t="shared" si="398"/>
        <v>34.631999999999998</v>
      </c>
      <c r="Z4283" s="4">
        <f t="shared" si="399"/>
        <v>38.479999999999997</v>
      </c>
      <c r="AA4283" s="4">
        <f t="shared" si="396"/>
        <v>6.9264000000000001</v>
      </c>
    </row>
    <row r="4284" spans="1:27" x14ac:dyDescent="0.2">
      <c r="A4284">
        <v>4283</v>
      </c>
      <c r="B4284" t="s">
        <v>7395</v>
      </c>
      <c r="C4284" s="5">
        <v>41993</v>
      </c>
      <c r="D4284" s="5" t="str">
        <f t="shared" si="401"/>
        <v>2014-12</v>
      </c>
      <c r="E4284" s="5">
        <v>41996</v>
      </c>
      <c r="F4284" t="s">
        <v>193</v>
      </c>
      <c r="G4284" t="s">
        <v>3841</v>
      </c>
      <c r="H4284" t="s">
        <v>3842</v>
      </c>
      <c r="I4284" t="s">
        <v>31</v>
      </c>
      <c r="J4284" t="s">
        <v>32</v>
      </c>
      <c r="K4284" t="s">
        <v>4388</v>
      </c>
      <c r="L4284" t="s">
        <v>259</v>
      </c>
      <c r="M4284">
        <v>46203</v>
      </c>
      <c r="N4284" t="s">
        <v>110</v>
      </c>
      <c r="O4284" t="s">
        <v>7396</v>
      </c>
      <c r="P4284" t="s">
        <v>51</v>
      </c>
      <c r="Q4284" t="s">
        <v>52</v>
      </c>
      <c r="R4284" t="s">
        <v>7397</v>
      </c>
      <c r="S4284">
        <v>3.69</v>
      </c>
      <c r="T4284">
        <v>1</v>
      </c>
      <c r="U4284">
        <v>0</v>
      </c>
      <c r="V4284">
        <v>1.7343</v>
      </c>
      <c r="W4284" s="6">
        <f t="shared" si="400"/>
        <v>0.47</v>
      </c>
      <c r="X4284" s="4">
        <f t="shared" si="397"/>
        <v>1.7343</v>
      </c>
      <c r="Y4284" s="4">
        <f t="shared" si="398"/>
        <v>3.69</v>
      </c>
      <c r="Z4284" s="4">
        <f t="shared" si="399"/>
        <v>3.69</v>
      </c>
      <c r="AA4284" s="4">
        <f t="shared" si="396"/>
        <v>0</v>
      </c>
    </row>
    <row r="4285" spans="1:27" x14ac:dyDescent="0.2">
      <c r="A4285">
        <v>4284</v>
      </c>
      <c r="B4285" t="s">
        <v>7395</v>
      </c>
      <c r="C4285" s="5">
        <v>41993</v>
      </c>
      <c r="D4285" s="5" t="str">
        <f t="shared" si="401"/>
        <v>2014-12</v>
      </c>
      <c r="E4285" s="5">
        <v>41996</v>
      </c>
      <c r="F4285" t="s">
        <v>193</v>
      </c>
      <c r="G4285" t="s">
        <v>3841</v>
      </c>
      <c r="H4285" t="s">
        <v>3842</v>
      </c>
      <c r="I4285" t="s">
        <v>31</v>
      </c>
      <c r="J4285" t="s">
        <v>32</v>
      </c>
      <c r="K4285" t="s">
        <v>4388</v>
      </c>
      <c r="L4285" t="s">
        <v>259</v>
      </c>
      <c r="M4285">
        <v>46203</v>
      </c>
      <c r="N4285" t="s">
        <v>110</v>
      </c>
      <c r="O4285" t="s">
        <v>6381</v>
      </c>
      <c r="P4285" t="s">
        <v>51</v>
      </c>
      <c r="Q4285" t="s">
        <v>80</v>
      </c>
      <c r="R4285" t="s">
        <v>6382</v>
      </c>
      <c r="S4285">
        <v>1103.97</v>
      </c>
      <c r="T4285">
        <v>3</v>
      </c>
      <c r="U4285">
        <v>0</v>
      </c>
      <c r="V4285">
        <v>496.78649999999993</v>
      </c>
      <c r="W4285" s="6">
        <f t="shared" si="400"/>
        <v>0.44999999999999996</v>
      </c>
      <c r="X4285" s="4">
        <f t="shared" si="397"/>
        <v>165.59549999999999</v>
      </c>
      <c r="Y4285" s="4">
        <f t="shared" si="398"/>
        <v>367.99</v>
      </c>
      <c r="Z4285" s="4">
        <f t="shared" si="399"/>
        <v>367.99</v>
      </c>
      <c r="AA4285" s="4">
        <f t="shared" si="396"/>
        <v>0</v>
      </c>
    </row>
    <row r="4286" spans="1:27" x14ac:dyDescent="0.2">
      <c r="A4286">
        <v>4285</v>
      </c>
      <c r="B4286" t="s">
        <v>7398</v>
      </c>
      <c r="C4286" s="5">
        <v>42329</v>
      </c>
      <c r="D4286" s="5" t="str">
        <f t="shared" si="401"/>
        <v>2015-11</v>
      </c>
      <c r="E4286" s="5">
        <v>42334</v>
      </c>
      <c r="F4286" t="s">
        <v>28</v>
      </c>
      <c r="G4286" t="s">
        <v>6026</v>
      </c>
      <c r="H4286" t="s">
        <v>6027</v>
      </c>
      <c r="I4286" t="s">
        <v>46</v>
      </c>
      <c r="J4286" t="s">
        <v>32</v>
      </c>
      <c r="K4286" t="s">
        <v>7399</v>
      </c>
      <c r="L4286" t="s">
        <v>109</v>
      </c>
      <c r="M4286">
        <v>77642</v>
      </c>
      <c r="N4286" t="s">
        <v>110</v>
      </c>
      <c r="O4286" t="s">
        <v>4422</v>
      </c>
      <c r="P4286" t="s">
        <v>37</v>
      </c>
      <c r="Q4286" t="s">
        <v>38</v>
      </c>
      <c r="R4286" t="s">
        <v>4423</v>
      </c>
      <c r="S4286">
        <v>246.13279999999997</v>
      </c>
      <c r="T4286">
        <v>2</v>
      </c>
      <c r="U4286">
        <v>0.32</v>
      </c>
      <c r="V4286">
        <v>-76.011599999999973</v>
      </c>
      <c r="W4286" s="6">
        <f t="shared" si="400"/>
        <v>-0.30882352941176461</v>
      </c>
      <c r="X4286" s="4">
        <f t="shared" si="397"/>
        <v>-38.005799999999986</v>
      </c>
      <c r="Y4286" s="4">
        <f t="shared" si="398"/>
        <v>123.06639999999999</v>
      </c>
      <c r="Z4286" s="4">
        <f t="shared" si="399"/>
        <v>180.98</v>
      </c>
      <c r="AA4286" s="4">
        <f t="shared" si="396"/>
        <v>78.762495999999999</v>
      </c>
    </row>
    <row r="4287" spans="1:27" x14ac:dyDescent="0.2">
      <c r="A4287">
        <v>4286</v>
      </c>
      <c r="B4287" t="s">
        <v>7398</v>
      </c>
      <c r="C4287" s="5">
        <v>42329</v>
      </c>
      <c r="D4287" s="5" t="str">
        <f t="shared" si="401"/>
        <v>2015-11</v>
      </c>
      <c r="E4287" s="5">
        <v>42334</v>
      </c>
      <c r="F4287" t="s">
        <v>28</v>
      </c>
      <c r="G4287" t="s">
        <v>6026</v>
      </c>
      <c r="H4287" t="s">
        <v>6027</v>
      </c>
      <c r="I4287" t="s">
        <v>46</v>
      </c>
      <c r="J4287" t="s">
        <v>32</v>
      </c>
      <c r="K4287" t="s">
        <v>7399</v>
      </c>
      <c r="L4287" t="s">
        <v>109</v>
      </c>
      <c r="M4287">
        <v>77642</v>
      </c>
      <c r="N4287" t="s">
        <v>110</v>
      </c>
      <c r="O4287" t="s">
        <v>50</v>
      </c>
      <c r="P4287" t="s">
        <v>51</v>
      </c>
      <c r="Q4287" t="s">
        <v>52</v>
      </c>
      <c r="R4287" t="s">
        <v>53</v>
      </c>
      <c r="S4287">
        <v>11.696</v>
      </c>
      <c r="T4287">
        <v>2</v>
      </c>
      <c r="U4287">
        <v>0.2</v>
      </c>
      <c r="V4287">
        <v>3.9473999999999996</v>
      </c>
      <c r="W4287" s="6">
        <f t="shared" si="400"/>
        <v>0.33749999999999997</v>
      </c>
      <c r="X4287" s="4">
        <f t="shared" si="397"/>
        <v>1.9736999999999998</v>
      </c>
      <c r="Y4287" s="4">
        <f t="shared" si="398"/>
        <v>5.8479999999999999</v>
      </c>
      <c r="Z4287" s="4">
        <f t="shared" si="399"/>
        <v>7.31</v>
      </c>
      <c r="AA4287" s="4">
        <f t="shared" si="396"/>
        <v>2.3391999999999999</v>
      </c>
    </row>
    <row r="4288" spans="1:27" x14ac:dyDescent="0.2">
      <c r="A4288">
        <v>4287</v>
      </c>
      <c r="B4288" t="s">
        <v>7398</v>
      </c>
      <c r="C4288" s="5">
        <v>42329</v>
      </c>
      <c r="D4288" s="5" t="str">
        <f t="shared" si="401"/>
        <v>2015-11</v>
      </c>
      <c r="E4288" s="5">
        <v>42334</v>
      </c>
      <c r="F4288" t="s">
        <v>28</v>
      </c>
      <c r="G4288" t="s">
        <v>6026</v>
      </c>
      <c r="H4288" t="s">
        <v>6027</v>
      </c>
      <c r="I4288" t="s">
        <v>46</v>
      </c>
      <c r="J4288" t="s">
        <v>32</v>
      </c>
      <c r="K4288" t="s">
        <v>7399</v>
      </c>
      <c r="L4288" t="s">
        <v>109</v>
      </c>
      <c r="M4288">
        <v>77642</v>
      </c>
      <c r="N4288" t="s">
        <v>110</v>
      </c>
      <c r="O4288" t="s">
        <v>6867</v>
      </c>
      <c r="P4288" t="s">
        <v>76</v>
      </c>
      <c r="Q4288" t="s">
        <v>1224</v>
      </c>
      <c r="R4288" t="s">
        <v>6868</v>
      </c>
      <c r="S4288">
        <v>439.99200000000002</v>
      </c>
      <c r="T4288">
        <v>1</v>
      </c>
      <c r="U4288">
        <v>0.2</v>
      </c>
      <c r="V4288">
        <v>164.99700000000001</v>
      </c>
      <c r="W4288" s="6">
        <f t="shared" si="400"/>
        <v>0.375</v>
      </c>
      <c r="X4288" s="4">
        <f t="shared" si="397"/>
        <v>164.99700000000001</v>
      </c>
      <c r="Y4288" s="4">
        <f t="shared" si="398"/>
        <v>439.99200000000002</v>
      </c>
      <c r="Z4288" s="4">
        <f t="shared" si="399"/>
        <v>549.99</v>
      </c>
      <c r="AA4288" s="4">
        <f t="shared" si="396"/>
        <v>87.998400000000004</v>
      </c>
    </row>
    <row r="4289" spans="1:27" x14ac:dyDescent="0.2">
      <c r="A4289">
        <v>4288</v>
      </c>
      <c r="B4289" t="s">
        <v>7400</v>
      </c>
      <c r="C4289" s="5">
        <v>43097</v>
      </c>
      <c r="D4289" s="5" t="str">
        <f t="shared" si="401"/>
        <v>2017-12</v>
      </c>
      <c r="E4289" s="5">
        <v>43103</v>
      </c>
      <c r="F4289" t="s">
        <v>55</v>
      </c>
      <c r="G4289" t="s">
        <v>3171</v>
      </c>
      <c r="H4289" t="s">
        <v>3172</v>
      </c>
      <c r="I4289" t="s">
        <v>107</v>
      </c>
      <c r="J4289" t="s">
        <v>32</v>
      </c>
      <c r="K4289" t="s">
        <v>5675</v>
      </c>
      <c r="L4289" t="s">
        <v>340</v>
      </c>
      <c r="M4289">
        <v>37211</v>
      </c>
      <c r="N4289" t="s">
        <v>35</v>
      </c>
      <c r="O4289" t="s">
        <v>1784</v>
      </c>
      <c r="P4289" t="s">
        <v>51</v>
      </c>
      <c r="Q4289" t="s">
        <v>64</v>
      </c>
      <c r="R4289" t="s">
        <v>1785</v>
      </c>
      <c r="S4289">
        <v>64.784000000000006</v>
      </c>
      <c r="T4289">
        <v>1</v>
      </c>
      <c r="U4289">
        <v>0.2</v>
      </c>
      <c r="V4289">
        <v>-12.956800000000005</v>
      </c>
      <c r="W4289" s="6">
        <f t="shared" si="400"/>
        <v>-0.20000000000000007</v>
      </c>
      <c r="X4289" s="4">
        <f t="shared" si="397"/>
        <v>-12.956800000000005</v>
      </c>
      <c r="Y4289" s="4">
        <f t="shared" si="398"/>
        <v>64.784000000000006</v>
      </c>
      <c r="Z4289" s="4">
        <f t="shared" si="399"/>
        <v>80.98</v>
      </c>
      <c r="AA4289" s="4">
        <f t="shared" si="396"/>
        <v>12.956800000000001</v>
      </c>
    </row>
    <row r="4290" spans="1:27" x14ac:dyDescent="0.2">
      <c r="A4290">
        <v>4289</v>
      </c>
      <c r="B4290" t="s">
        <v>7401</v>
      </c>
      <c r="C4290" s="5">
        <v>42141</v>
      </c>
      <c r="D4290" s="5" t="str">
        <f t="shared" si="401"/>
        <v>2015-05</v>
      </c>
      <c r="E4290" s="5">
        <v>42145</v>
      </c>
      <c r="F4290" t="s">
        <v>55</v>
      </c>
      <c r="G4290" t="s">
        <v>231</v>
      </c>
      <c r="H4290" t="s">
        <v>232</v>
      </c>
      <c r="I4290" t="s">
        <v>46</v>
      </c>
      <c r="J4290" t="s">
        <v>32</v>
      </c>
      <c r="K4290" t="s">
        <v>189</v>
      </c>
      <c r="L4290" t="s">
        <v>109</v>
      </c>
      <c r="M4290">
        <v>77095</v>
      </c>
      <c r="N4290" t="s">
        <v>110</v>
      </c>
      <c r="O4290" t="s">
        <v>4815</v>
      </c>
      <c r="P4290" t="s">
        <v>51</v>
      </c>
      <c r="Q4290" t="s">
        <v>80</v>
      </c>
      <c r="R4290" t="s">
        <v>4816</v>
      </c>
      <c r="S4290">
        <v>33.279999999999994</v>
      </c>
      <c r="T4290">
        <v>5</v>
      </c>
      <c r="U4290">
        <v>0.8</v>
      </c>
      <c r="V4290">
        <v>-49.92</v>
      </c>
      <c r="W4290" s="6">
        <f t="shared" si="400"/>
        <v>-1.5000000000000002</v>
      </c>
      <c r="X4290" s="4">
        <f t="shared" si="397"/>
        <v>-9.984</v>
      </c>
      <c r="Y4290" s="4">
        <f t="shared" si="398"/>
        <v>6.6559999999999988</v>
      </c>
      <c r="Z4290" s="4">
        <f t="shared" si="399"/>
        <v>33.28</v>
      </c>
      <c r="AA4290" s="4">
        <f t="shared" si="396"/>
        <v>26.623999999999995</v>
      </c>
    </row>
    <row r="4291" spans="1:27" x14ac:dyDescent="0.2">
      <c r="A4291">
        <v>4290</v>
      </c>
      <c r="B4291" t="s">
        <v>7401</v>
      </c>
      <c r="C4291" s="5">
        <v>42141</v>
      </c>
      <c r="D4291" s="5" t="str">
        <f t="shared" si="401"/>
        <v>2015-05</v>
      </c>
      <c r="E4291" s="5">
        <v>42145</v>
      </c>
      <c r="F4291" t="s">
        <v>55</v>
      </c>
      <c r="G4291" t="s">
        <v>231</v>
      </c>
      <c r="H4291" t="s">
        <v>232</v>
      </c>
      <c r="I4291" t="s">
        <v>46</v>
      </c>
      <c r="J4291" t="s">
        <v>32</v>
      </c>
      <c r="K4291" t="s">
        <v>189</v>
      </c>
      <c r="L4291" t="s">
        <v>109</v>
      </c>
      <c r="M4291">
        <v>77095</v>
      </c>
      <c r="N4291" t="s">
        <v>110</v>
      </c>
      <c r="O4291" t="s">
        <v>2774</v>
      </c>
      <c r="P4291" t="s">
        <v>51</v>
      </c>
      <c r="Q4291" t="s">
        <v>95</v>
      </c>
      <c r="R4291" t="s">
        <v>2775</v>
      </c>
      <c r="S4291">
        <v>14.088000000000001</v>
      </c>
      <c r="T4291">
        <v>3</v>
      </c>
      <c r="U4291">
        <v>0.2</v>
      </c>
      <c r="V4291">
        <v>4.9307999999999996</v>
      </c>
      <c r="W4291" s="6">
        <f t="shared" si="400"/>
        <v>0.34999999999999992</v>
      </c>
      <c r="X4291" s="4">
        <f t="shared" si="397"/>
        <v>1.6435999999999999</v>
      </c>
      <c r="Y4291" s="4">
        <f t="shared" si="398"/>
        <v>4.6960000000000006</v>
      </c>
      <c r="Z4291" s="4">
        <f t="shared" si="399"/>
        <v>5.8699999999999992</v>
      </c>
      <c r="AA4291" s="4">
        <f t="shared" ref="AA4291:AA4354" si="402">S4291*U4291</f>
        <v>2.8176000000000005</v>
      </c>
    </row>
    <row r="4292" spans="1:27" x14ac:dyDescent="0.2">
      <c r="A4292">
        <v>4291</v>
      </c>
      <c r="B4292" t="s">
        <v>7402</v>
      </c>
      <c r="C4292" s="5">
        <v>43078</v>
      </c>
      <c r="D4292" s="5" t="str">
        <f t="shared" si="401"/>
        <v>2017-12</v>
      </c>
      <c r="E4292" s="5">
        <v>43082</v>
      </c>
      <c r="F4292" t="s">
        <v>28</v>
      </c>
      <c r="G4292" t="s">
        <v>3383</v>
      </c>
      <c r="H4292" t="s">
        <v>3384</v>
      </c>
      <c r="I4292" t="s">
        <v>107</v>
      </c>
      <c r="J4292" t="s">
        <v>32</v>
      </c>
      <c r="K4292" t="s">
        <v>47</v>
      </c>
      <c r="L4292" t="s">
        <v>48</v>
      </c>
      <c r="M4292">
        <v>90004</v>
      </c>
      <c r="N4292" t="s">
        <v>49</v>
      </c>
      <c r="O4292" t="s">
        <v>1240</v>
      </c>
      <c r="P4292" t="s">
        <v>51</v>
      </c>
      <c r="Q4292" t="s">
        <v>73</v>
      </c>
      <c r="R4292" t="s">
        <v>1241</v>
      </c>
      <c r="S4292">
        <v>11.16</v>
      </c>
      <c r="T4292">
        <v>2</v>
      </c>
      <c r="U4292">
        <v>0</v>
      </c>
      <c r="V4292">
        <v>2.7899999999999991</v>
      </c>
      <c r="W4292" s="6">
        <f t="shared" si="400"/>
        <v>0.24999999999999992</v>
      </c>
      <c r="X4292" s="4">
        <f t="shared" ref="X4292:X4355" si="403">V4292/T4292</f>
        <v>1.3949999999999996</v>
      </c>
      <c r="Y4292" s="4">
        <f t="shared" ref="Y4292:Y4355" si="404">S4292/T4292</f>
        <v>5.58</v>
      </c>
      <c r="Z4292" s="4">
        <f t="shared" ref="Z4292:Z4355" si="405">S4292/((1-U4292)*T4292)</f>
        <v>5.58</v>
      </c>
      <c r="AA4292" s="4">
        <f t="shared" si="402"/>
        <v>0</v>
      </c>
    </row>
    <row r="4293" spans="1:27" x14ac:dyDescent="0.2">
      <c r="A4293">
        <v>4292</v>
      </c>
      <c r="B4293" t="s">
        <v>7402</v>
      </c>
      <c r="C4293" s="5">
        <v>43078</v>
      </c>
      <c r="D4293" s="5" t="str">
        <f t="shared" si="401"/>
        <v>2017-12</v>
      </c>
      <c r="E4293" s="5">
        <v>43082</v>
      </c>
      <c r="F4293" t="s">
        <v>28</v>
      </c>
      <c r="G4293" t="s">
        <v>3383</v>
      </c>
      <c r="H4293" t="s">
        <v>3384</v>
      </c>
      <c r="I4293" t="s">
        <v>107</v>
      </c>
      <c r="J4293" t="s">
        <v>32</v>
      </c>
      <c r="K4293" t="s">
        <v>47</v>
      </c>
      <c r="L4293" t="s">
        <v>48</v>
      </c>
      <c r="M4293">
        <v>90004</v>
      </c>
      <c r="N4293" t="s">
        <v>49</v>
      </c>
      <c r="O4293" t="s">
        <v>890</v>
      </c>
      <c r="P4293" t="s">
        <v>37</v>
      </c>
      <c r="Q4293" t="s">
        <v>61</v>
      </c>
      <c r="R4293" t="s">
        <v>891</v>
      </c>
      <c r="S4293">
        <v>896.32799999999997</v>
      </c>
      <c r="T4293">
        <v>9</v>
      </c>
      <c r="U4293">
        <v>0.2</v>
      </c>
      <c r="V4293">
        <v>22.408199999999994</v>
      </c>
      <c r="W4293" s="6">
        <f t="shared" ref="W4293:W4356" si="406">(V4293/S4293)</f>
        <v>2.4999999999999994E-2</v>
      </c>
      <c r="X4293" s="4">
        <f t="shared" si="403"/>
        <v>2.4897999999999993</v>
      </c>
      <c r="Y4293" s="4">
        <f t="shared" si="404"/>
        <v>99.591999999999999</v>
      </c>
      <c r="Z4293" s="4">
        <f t="shared" si="405"/>
        <v>124.49</v>
      </c>
      <c r="AA4293" s="4">
        <f t="shared" si="402"/>
        <v>179.26560000000001</v>
      </c>
    </row>
    <row r="4294" spans="1:27" x14ac:dyDescent="0.2">
      <c r="A4294">
        <v>4293</v>
      </c>
      <c r="B4294" t="s">
        <v>7402</v>
      </c>
      <c r="C4294" s="5">
        <v>43078</v>
      </c>
      <c r="D4294" s="5" t="str">
        <f t="shared" si="401"/>
        <v>2017-12</v>
      </c>
      <c r="E4294" s="5">
        <v>43082</v>
      </c>
      <c r="F4294" t="s">
        <v>28</v>
      </c>
      <c r="G4294" t="s">
        <v>3383</v>
      </c>
      <c r="H4294" t="s">
        <v>3384</v>
      </c>
      <c r="I4294" t="s">
        <v>107</v>
      </c>
      <c r="J4294" t="s">
        <v>32</v>
      </c>
      <c r="K4294" t="s">
        <v>47</v>
      </c>
      <c r="L4294" t="s">
        <v>48</v>
      </c>
      <c r="M4294">
        <v>90004</v>
      </c>
      <c r="N4294" t="s">
        <v>49</v>
      </c>
      <c r="O4294" t="s">
        <v>4584</v>
      </c>
      <c r="P4294" t="s">
        <v>51</v>
      </c>
      <c r="Q4294" t="s">
        <v>83</v>
      </c>
      <c r="R4294" t="s">
        <v>4585</v>
      </c>
      <c r="S4294">
        <v>189</v>
      </c>
      <c r="T4294">
        <v>1</v>
      </c>
      <c r="U4294">
        <v>0</v>
      </c>
      <c r="V4294">
        <v>68.039999999999992</v>
      </c>
      <c r="W4294" s="6">
        <f t="shared" si="406"/>
        <v>0.35999999999999993</v>
      </c>
      <c r="X4294" s="4">
        <f t="shared" si="403"/>
        <v>68.039999999999992</v>
      </c>
      <c r="Y4294" s="4">
        <f t="shared" si="404"/>
        <v>189</v>
      </c>
      <c r="Z4294" s="4">
        <f t="shared" si="405"/>
        <v>189</v>
      </c>
      <c r="AA4294" s="4">
        <f t="shared" si="402"/>
        <v>0</v>
      </c>
    </row>
    <row r="4295" spans="1:27" x14ac:dyDescent="0.2">
      <c r="A4295">
        <v>4294</v>
      </c>
      <c r="B4295" t="s">
        <v>7403</v>
      </c>
      <c r="C4295" s="5">
        <v>42804</v>
      </c>
      <c r="D4295" s="5" t="str">
        <f t="shared" ref="D4295:D4358" si="407">TEXT(C4295,"yyyy-mm")</f>
        <v>2017-03</v>
      </c>
      <c r="E4295" s="5">
        <v>42810</v>
      </c>
      <c r="F4295" t="s">
        <v>55</v>
      </c>
      <c r="G4295" t="s">
        <v>157</v>
      </c>
      <c r="H4295" t="s">
        <v>158</v>
      </c>
      <c r="I4295" t="s">
        <v>31</v>
      </c>
      <c r="J4295" t="s">
        <v>32</v>
      </c>
      <c r="K4295" t="s">
        <v>151</v>
      </c>
      <c r="L4295" t="s">
        <v>152</v>
      </c>
      <c r="M4295">
        <v>19140</v>
      </c>
      <c r="N4295" t="s">
        <v>153</v>
      </c>
      <c r="O4295" t="s">
        <v>746</v>
      </c>
      <c r="P4295" t="s">
        <v>76</v>
      </c>
      <c r="Q4295" t="s">
        <v>77</v>
      </c>
      <c r="R4295" t="s">
        <v>747</v>
      </c>
      <c r="S4295">
        <v>53.981999999999999</v>
      </c>
      <c r="T4295">
        <v>3</v>
      </c>
      <c r="U4295">
        <v>0.4</v>
      </c>
      <c r="V4295">
        <v>-10.796399999999995</v>
      </c>
      <c r="W4295" s="6">
        <f t="shared" si="406"/>
        <v>-0.1999999999999999</v>
      </c>
      <c r="X4295" s="4">
        <f t="shared" si="403"/>
        <v>-3.5987999999999984</v>
      </c>
      <c r="Y4295" s="4">
        <f t="shared" si="404"/>
        <v>17.994</v>
      </c>
      <c r="Z4295" s="4">
        <f t="shared" si="405"/>
        <v>29.990000000000002</v>
      </c>
      <c r="AA4295" s="4">
        <f t="shared" si="402"/>
        <v>21.5928</v>
      </c>
    </row>
    <row r="4296" spans="1:27" x14ac:dyDescent="0.2">
      <c r="A4296">
        <v>4295</v>
      </c>
      <c r="B4296" t="s">
        <v>7404</v>
      </c>
      <c r="C4296" s="5">
        <v>43030</v>
      </c>
      <c r="D4296" s="5" t="str">
        <f t="shared" si="407"/>
        <v>2017-10</v>
      </c>
      <c r="E4296" s="5">
        <v>43035</v>
      </c>
      <c r="F4296" t="s">
        <v>55</v>
      </c>
      <c r="G4296" t="s">
        <v>6468</v>
      </c>
      <c r="H4296" t="s">
        <v>6469</v>
      </c>
      <c r="I4296" t="s">
        <v>46</v>
      </c>
      <c r="J4296" t="s">
        <v>32</v>
      </c>
      <c r="K4296" t="s">
        <v>4596</v>
      </c>
      <c r="L4296" t="s">
        <v>425</v>
      </c>
      <c r="M4296">
        <v>97756</v>
      </c>
      <c r="N4296" t="s">
        <v>49</v>
      </c>
      <c r="O4296" t="s">
        <v>933</v>
      </c>
      <c r="P4296" t="s">
        <v>37</v>
      </c>
      <c r="Q4296" t="s">
        <v>61</v>
      </c>
      <c r="R4296" t="s">
        <v>934</v>
      </c>
      <c r="S4296">
        <v>177.22499999999999</v>
      </c>
      <c r="T4296">
        <v>5</v>
      </c>
      <c r="U4296">
        <v>0.5</v>
      </c>
      <c r="V4296">
        <v>-120.51299999999998</v>
      </c>
      <c r="W4296" s="6">
        <f t="shared" si="406"/>
        <v>-0.67999999999999994</v>
      </c>
      <c r="X4296" s="4">
        <f t="shared" si="403"/>
        <v>-24.102599999999995</v>
      </c>
      <c r="Y4296" s="4">
        <f t="shared" si="404"/>
        <v>35.445</v>
      </c>
      <c r="Z4296" s="4">
        <f t="shared" si="405"/>
        <v>70.89</v>
      </c>
      <c r="AA4296" s="4">
        <f t="shared" si="402"/>
        <v>88.612499999999997</v>
      </c>
    </row>
    <row r="4297" spans="1:27" x14ac:dyDescent="0.2">
      <c r="A4297">
        <v>4296</v>
      </c>
      <c r="B4297" t="s">
        <v>7405</v>
      </c>
      <c r="C4297" s="5">
        <v>42919</v>
      </c>
      <c r="D4297" s="5" t="str">
        <f t="shared" si="407"/>
        <v>2017-07</v>
      </c>
      <c r="E4297" s="5">
        <v>42926</v>
      </c>
      <c r="F4297" t="s">
        <v>55</v>
      </c>
      <c r="G4297" t="s">
        <v>806</v>
      </c>
      <c r="H4297" t="s">
        <v>807</v>
      </c>
      <c r="I4297" t="s">
        <v>31</v>
      </c>
      <c r="J4297" t="s">
        <v>32</v>
      </c>
      <c r="K4297" t="s">
        <v>7406</v>
      </c>
      <c r="L4297" t="s">
        <v>48</v>
      </c>
      <c r="M4297">
        <v>95610</v>
      </c>
      <c r="N4297" t="s">
        <v>49</v>
      </c>
      <c r="O4297" t="s">
        <v>7163</v>
      </c>
      <c r="P4297" t="s">
        <v>37</v>
      </c>
      <c r="Q4297" t="s">
        <v>70</v>
      </c>
      <c r="R4297" t="s">
        <v>7164</v>
      </c>
      <c r="S4297">
        <v>129.39000000000001</v>
      </c>
      <c r="T4297">
        <v>3</v>
      </c>
      <c r="U4297">
        <v>0</v>
      </c>
      <c r="V4297">
        <v>54.343800000000009</v>
      </c>
      <c r="W4297" s="6">
        <f t="shared" si="406"/>
        <v>0.42000000000000004</v>
      </c>
      <c r="X4297" s="4">
        <f t="shared" si="403"/>
        <v>18.114600000000003</v>
      </c>
      <c r="Y4297" s="4">
        <f t="shared" si="404"/>
        <v>43.13</v>
      </c>
      <c r="Z4297" s="4">
        <f t="shared" si="405"/>
        <v>43.13</v>
      </c>
      <c r="AA4297" s="4">
        <f t="shared" si="402"/>
        <v>0</v>
      </c>
    </row>
    <row r="4298" spans="1:27" x14ac:dyDescent="0.2">
      <c r="A4298">
        <v>4297</v>
      </c>
      <c r="B4298" t="s">
        <v>7407</v>
      </c>
      <c r="C4298" s="5">
        <v>42982</v>
      </c>
      <c r="D4298" s="5" t="str">
        <f t="shared" si="407"/>
        <v>2017-09</v>
      </c>
      <c r="E4298" s="5">
        <v>42988</v>
      </c>
      <c r="F4298" t="s">
        <v>55</v>
      </c>
      <c r="G4298" t="s">
        <v>2181</v>
      </c>
      <c r="H4298" t="s">
        <v>2182</v>
      </c>
      <c r="I4298" t="s">
        <v>46</v>
      </c>
      <c r="J4298" t="s">
        <v>32</v>
      </c>
      <c r="K4298" t="s">
        <v>47</v>
      </c>
      <c r="L4298" t="s">
        <v>48</v>
      </c>
      <c r="M4298">
        <v>90032</v>
      </c>
      <c r="N4298" t="s">
        <v>49</v>
      </c>
      <c r="O4298" t="s">
        <v>4103</v>
      </c>
      <c r="P4298" t="s">
        <v>51</v>
      </c>
      <c r="Q4298" t="s">
        <v>64</v>
      </c>
      <c r="R4298" t="s">
        <v>4104</v>
      </c>
      <c r="S4298">
        <v>54.32</v>
      </c>
      <c r="T4298">
        <v>4</v>
      </c>
      <c r="U4298">
        <v>0</v>
      </c>
      <c r="V4298">
        <v>0.54319999999999879</v>
      </c>
      <c r="W4298" s="6">
        <f t="shared" si="406"/>
        <v>9.9999999999999777E-3</v>
      </c>
      <c r="X4298" s="4">
        <f t="shared" si="403"/>
        <v>0.1357999999999997</v>
      </c>
      <c r="Y4298" s="4">
        <f t="shared" si="404"/>
        <v>13.58</v>
      </c>
      <c r="Z4298" s="4">
        <f t="shared" si="405"/>
        <v>13.58</v>
      </c>
      <c r="AA4298" s="4">
        <f t="shared" si="402"/>
        <v>0</v>
      </c>
    </row>
    <row r="4299" spans="1:27" x14ac:dyDescent="0.2">
      <c r="A4299">
        <v>4298</v>
      </c>
      <c r="B4299" t="s">
        <v>7408</v>
      </c>
      <c r="C4299" s="5">
        <v>42970</v>
      </c>
      <c r="D4299" s="5" t="str">
        <f t="shared" si="407"/>
        <v>2017-08</v>
      </c>
      <c r="E4299" s="5">
        <v>42973</v>
      </c>
      <c r="F4299" t="s">
        <v>28</v>
      </c>
      <c r="G4299" t="s">
        <v>1197</v>
      </c>
      <c r="H4299" t="s">
        <v>1198</v>
      </c>
      <c r="I4299" t="s">
        <v>31</v>
      </c>
      <c r="J4299" t="s">
        <v>32</v>
      </c>
      <c r="K4299" t="s">
        <v>5661</v>
      </c>
      <c r="L4299" t="s">
        <v>59</v>
      </c>
      <c r="M4299">
        <v>32303</v>
      </c>
      <c r="N4299" t="s">
        <v>35</v>
      </c>
      <c r="O4299" t="s">
        <v>6160</v>
      </c>
      <c r="P4299" t="s">
        <v>76</v>
      </c>
      <c r="Q4299" t="s">
        <v>77</v>
      </c>
      <c r="R4299" t="s">
        <v>6161</v>
      </c>
      <c r="S4299">
        <v>4367.8960000000006</v>
      </c>
      <c r="T4299">
        <v>13</v>
      </c>
      <c r="U4299">
        <v>0.2</v>
      </c>
      <c r="V4299">
        <v>327.59220000000005</v>
      </c>
      <c r="W4299" s="6">
        <f t="shared" si="406"/>
        <v>7.4999999999999997E-2</v>
      </c>
      <c r="X4299" s="4">
        <f t="shared" si="403"/>
        <v>25.199400000000004</v>
      </c>
      <c r="Y4299" s="4">
        <f t="shared" si="404"/>
        <v>335.99200000000008</v>
      </c>
      <c r="Z4299" s="4">
        <f t="shared" si="405"/>
        <v>419.99000000000007</v>
      </c>
      <c r="AA4299" s="4">
        <f t="shared" si="402"/>
        <v>873.57920000000013</v>
      </c>
    </row>
    <row r="4300" spans="1:27" x14ac:dyDescent="0.2">
      <c r="A4300">
        <v>4299</v>
      </c>
      <c r="B4300" t="s">
        <v>7408</v>
      </c>
      <c r="C4300" s="5">
        <v>42970</v>
      </c>
      <c r="D4300" s="5" t="str">
        <f t="shared" si="407"/>
        <v>2017-08</v>
      </c>
      <c r="E4300" s="5">
        <v>42973</v>
      </c>
      <c r="F4300" t="s">
        <v>28</v>
      </c>
      <c r="G4300" t="s">
        <v>1197</v>
      </c>
      <c r="H4300" t="s">
        <v>1198</v>
      </c>
      <c r="I4300" t="s">
        <v>31</v>
      </c>
      <c r="J4300" t="s">
        <v>32</v>
      </c>
      <c r="K4300" t="s">
        <v>5661</v>
      </c>
      <c r="L4300" t="s">
        <v>59</v>
      </c>
      <c r="M4300">
        <v>32303</v>
      </c>
      <c r="N4300" t="s">
        <v>35</v>
      </c>
      <c r="O4300" t="s">
        <v>4719</v>
      </c>
      <c r="P4300" t="s">
        <v>51</v>
      </c>
      <c r="Q4300" t="s">
        <v>95</v>
      </c>
      <c r="R4300" t="s">
        <v>4720</v>
      </c>
      <c r="S4300">
        <v>49.568000000000005</v>
      </c>
      <c r="T4300">
        <v>2</v>
      </c>
      <c r="U4300">
        <v>0.2</v>
      </c>
      <c r="V4300">
        <v>15.489999999999997</v>
      </c>
      <c r="W4300" s="6">
        <f t="shared" si="406"/>
        <v>0.31249999999999989</v>
      </c>
      <c r="X4300" s="4">
        <f t="shared" si="403"/>
        <v>7.7449999999999983</v>
      </c>
      <c r="Y4300" s="4">
        <f t="shared" si="404"/>
        <v>24.784000000000002</v>
      </c>
      <c r="Z4300" s="4">
        <f t="shared" si="405"/>
        <v>30.98</v>
      </c>
      <c r="AA4300" s="4">
        <f t="shared" si="402"/>
        <v>9.9136000000000024</v>
      </c>
    </row>
    <row r="4301" spans="1:27" x14ac:dyDescent="0.2">
      <c r="A4301">
        <v>4300</v>
      </c>
      <c r="B4301" t="s">
        <v>7408</v>
      </c>
      <c r="C4301" s="5">
        <v>42970</v>
      </c>
      <c r="D4301" s="5" t="str">
        <f t="shared" si="407"/>
        <v>2017-08</v>
      </c>
      <c r="E4301" s="5">
        <v>42973</v>
      </c>
      <c r="F4301" t="s">
        <v>28</v>
      </c>
      <c r="G4301" t="s">
        <v>1197</v>
      </c>
      <c r="H4301" t="s">
        <v>1198</v>
      </c>
      <c r="I4301" t="s">
        <v>31</v>
      </c>
      <c r="J4301" t="s">
        <v>32</v>
      </c>
      <c r="K4301" t="s">
        <v>5661</v>
      </c>
      <c r="L4301" t="s">
        <v>59</v>
      </c>
      <c r="M4301">
        <v>32303</v>
      </c>
      <c r="N4301" t="s">
        <v>35</v>
      </c>
      <c r="O4301" t="s">
        <v>2870</v>
      </c>
      <c r="P4301" t="s">
        <v>51</v>
      </c>
      <c r="Q4301" t="s">
        <v>83</v>
      </c>
      <c r="R4301" t="s">
        <v>2871</v>
      </c>
      <c r="S4301">
        <v>161.376</v>
      </c>
      <c r="T4301">
        <v>6</v>
      </c>
      <c r="U4301">
        <v>0.2</v>
      </c>
      <c r="V4301">
        <v>12.103199999999994</v>
      </c>
      <c r="W4301" s="6">
        <f t="shared" si="406"/>
        <v>7.4999999999999956E-2</v>
      </c>
      <c r="X4301" s="4">
        <f t="shared" si="403"/>
        <v>2.017199999999999</v>
      </c>
      <c r="Y4301" s="4">
        <f t="shared" si="404"/>
        <v>26.896000000000001</v>
      </c>
      <c r="Z4301" s="4">
        <f t="shared" si="405"/>
        <v>33.619999999999997</v>
      </c>
      <c r="AA4301" s="4">
        <f t="shared" si="402"/>
        <v>32.275200000000005</v>
      </c>
    </row>
    <row r="4302" spans="1:27" x14ac:dyDescent="0.2">
      <c r="A4302">
        <v>4301</v>
      </c>
      <c r="B4302" t="s">
        <v>7408</v>
      </c>
      <c r="C4302" s="5">
        <v>42970</v>
      </c>
      <c r="D4302" s="5" t="str">
        <f t="shared" si="407"/>
        <v>2017-08</v>
      </c>
      <c r="E4302" s="5">
        <v>42973</v>
      </c>
      <c r="F4302" t="s">
        <v>28</v>
      </c>
      <c r="G4302" t="s">
        <v>1197</v>
      </c>
      <c r="H4302" t="s">
        <v>1198</v>
      </c>
      <c r="I4302" t="s">
        <v>31</v>
      </c>
      <c r="J4302" t="s">
        <v>32</v>
      </c>
      <c r="K4302" t="s">
        <v>5661</v>
      </c>
      <c r="L4302" t="s">
        <v>59</v>
      </c>
      <c r="M4302">
        <v>32303</v>
      </c>
      <c r="N4302" t="s">
        <v>35</v>
      </c>
      <c r="O4302" t="s">
        <v>3329</v>
      </c>
      <c r="P4302" t="s">
        <v>37</v>
      </c>
      <c r="Q4302" t="s">
        <v>70</v>
      </c>
      <c r="R4302" t="s">
        <v>3330</v>
      </c>
      <c r="S4302">
        <v>2.7840000000000003</v>
      </c>
      <c r="T4302">
        <v>2</v>
      </c>
      <c r="U4302">
        <v>0.2</v>
      </c>
      <c r="V4302">
        <v>0.41759999999999986</v>
      </c>
      <c r="W4302" s="6">
        <f t="shared" si="406"/>
        <v>0.14999999999999994</v>
      </c>
      <c r="X4302" s="4">
        <f t="shared" si="403"/>
        <v>0.20879999999999993</v>
      </c>
      <c r="Y4302" s="4">
        <f t="shared" si="404"/>
        <v>1.3920000000000001</v>
      </c>
      <c r="Z4302" s="4">
        <f t="shared" si="405"/>
        <v>1.74</v>
      </c>
      <c r="AA4302" s="4">
        <f t="shared" si="402"/>
        <v>0.55680000000000007</v>
      </c>
    </row>
    <row r="4303" spans="1:27" x14ac:dyDescent="0.2">
      <c r="A4303">
        <v>4302</v>
      </c>
      <c r="B4303" t="s">
        <v>7408</v>
      </c>
      <c r="C4303" s="5">
        <v>42970</v>
      </c>
      <c r="D4303" s="5" t="str">
        <f t="shared" si="407"/>
        <v>2017-08</v>
      </c>
      <c r="E4303" s="5">
        <v>42973</v>
      </c>
      <c r="F4303" t="s">
        <v>28</v>
      </c>
      <c r="G4303" t="s">
        <v>1197</v>
      </c>
      <c r="H4303" t="s">
        <v>1198</v>
      </c>
      <c r="I4303" t="s">
        <v>31</v>
      </c>
      <c r="J4303" t="s">
        <v>32</v>
      </c>
      <c r="K4303" t="s">
        <v>5661</v>
      </c>
      <c r="L4303" t="s">
        <v>59</v>
      </c>
      <c r="M4303">
        <v>32303</v>
      </c>
      <c r="N4303" t="s">
        <v>35</v>
      </c>
      <c r="O4303" t="s">
        <v>3275</v>
      </c>
      <c r="P4303" t="s">
        <v>51</v>
      </c>
      <c r="Q4303" t="s">
        <v>95</v>
      </c>
      <c r="R4303" t="s">
        <v>3276</v>
      </c>
      <c r="S4303">
        <v>8.7200000000000006</v>
      </c>
      <c r="T4303">
        <v>5</v>
      </c>
      <c r="U4303">
        <v>0.2</v>
      </c>
      <c r="V4303">
        <v>2.9429999999999992</v>
      </c>
      <c r="W4303" s="6">
        <f t="shared" si="406"/>
        <v>0.33749999999999986</v>
      </c>
      <c r="X4303" s="4">
        <f t="shared" si="403"/>
        <v>0.58859999999999979</v>
      </c>
      <c r="Y4303" s="4">
        <f t="shared" si="404"/>
        <v>1.7440000000000002</v>
      </c>
      <c r="Z4303" s="4">
        <f t="shared" si="405"/>
        <v>2.1800000000000002</v>
      </c>
      <c r="AA4303" s="4">
        <f t="shared" si="402"/>
        <v>1.7440000000000002</v>
      </c>
    </row>
    <row r="4304" spans="1:27" x14ac:dyDescent="0.2">
      <c r="A4304">
        <v>4303</v>
      </c>
      <c r="B4304" t="s">
        <v>7409</v>
      </c>
      <c r="C4304" s="5">
        <v>41873</v>
      </c>
      <c r="D4304" s="5" t="str">
        <f t="shared" si="407"/>
        <v>2014-08</v>
      </c>
      <c r="E4304" s="5">
        <v>41876</v>
      </c>
      <c r="F4304" t="s">
        <v>28</v>
      </c>
      <c r="G4304" t="s">
        <v>3062</v>
      </c>
      <c r="H4304" t="s">
        <v>3063</v>
      </c>
      <c r="I4304" t="s">
        <v>107</v>
      </c>
      <c r="J4304" t="s">
        <v>32</v>
      </c>
      <c r="K4304" t="s">
        <v>1127</v>
      </c>
      <c r="L4304" t="s">
        <v>503</v>
      </c>
      <c r="M4304">
        <v>44107</v>
      </c>
      <c r="N4304" t="s">
        <v>153</v>
      </c>
      <c r="O4304" t="s">
        <v>1136</v>
      </c>
      <c r="P4304" t="s">
        <v>51</v>
      </c>
      <c r="Q4304" t="s">
        <v>73</v>
      </c>
      <c r="R4304" t="s">
        <v>1137</v>
      </c>
      <c r="S4304">
        <v>3.9119999999999999</v>
      </c>
      <c r="T4304">
        <v>1</v>
      </c>
      <c r="U4304">
        <v>0.2</v>
      </c>
      <c r="V4304">
        <v>1.0269000000000001</v>
      </c>
      <c r="W4304" s="6">
        <f t="shared" si="406"/>
        <v>0.26250000000000007</v>
      </c>
      <c r="X4304" s="4">
        <f t="shared" si="403"/>
        <v>1.0269000000000001</v>
      </c>
      <c r="Y4304" s="4">
        <f t="shared" si="404"/>
        <v>3.9119999999999999</v>
      </c>
      <c r="Z4304" s="4">
        <f t="shared" si="405"/>
        <v>4.8899999999999997</v>
      </c>
      <c r="AA4304" s="4">
        <f t="shared" si="402"/>
        <v>0.78239999999999998</v>
      </c>
    </row>
    <row r="4305" spans="1:27" x14ac:dyDescent="0.2">
      <c r="A4305">
        <v>4304</v>
      </c>
      <c r="B4305" t="s">
        <v>7410</v>
      </c>
      <c r="C4305" s="5">
        <v>42647</v>
      </c>
      <c r="D4305" s="5" t="str">
        <f t="shared" si="407"/>
        <v>2016-10</v>
      </c>
      <c r="E4305" s="5">
        <v>42647</v>
      </c>
      <c r="F4305" t="s">
        <v>1298</v>
      </c>
      <c r="G4305" t="s">
        <v>3100</v>
      </c>
      <c r="H4305" t="s">
        <v>3101</v>
      </c>
      <c r="I4305" t="s">
        <v>31</v>
      </c>
      <c r="J4305" t="s">
        <v>32</v>
      </c>
      <c r="K4305" t="s">
        <v>7411</v>
      </c>
      <c r="L4305" t="s">
        <v>109</v>
      </c>
      <c r="M4305">
        <v>75056</v>
      </c>
      <c r="N4305" t="s">
        <v>110</v>
      </c>
      <c r="O4305" t="s">
        <v>2997</v>
      </c>
      <c r="P4305" t="s">
        <v>51</v>
      </c>
      <c r="Q4305" t="s">
        <v>178</v>
      </c>
      <c r="R4305" t="s">
        <v>2998</v>
      </c>
      <c r="S4305">
        <v>59.751999999999995</v>
      </c>
      <c r="T4305">
        <v>7</v>
      </c>
      <c r="U4305">
        <v>0.2</v>
      </c>
      <c r="V4305">
        <v>19.4194</v>
      </c>
      <c r="W4305" s="6">
        <f t="shared" si="406"/>
        <v>0.32500000000000001</v>
      </c>
      <c r="X4305" s="4">
        <f t="shared" si="403"/>
        <v>2.7742</v>
      </c>
      <c r="Y4305" s="4">
        <f t="shared" si="404"/>
        <v>8.5359999999999996</v>
      </c>
      <c r="Z4305" s="4">
        <f t="shared" si="405"/>
        <v>10.669999999999998</v>
      </c>
      <c r="AA4305" s="4">
        <f t="shared" si="402"/>
        <v>11.9504</v>
      </c>
    </row>
    <row r="4306" spans="1:27" x14ac:dyDescent="0.2">
      <c r="A4306">
        <v>4305</v>
      </c>
      <c r="B4306" t="s">
        <v>7412</v>
      </c>
      <c r="C4306" s="5">
        <v>41938</v>
      </c>
      <c r="D4306" s="5" t="str">
        <f t="shared" si="407"/>
        <v>2014-10</v>
      </c>
      <c r="E4306" s="5">
        <v>41942</v>
      </c>
      <c r="F4306" t="s">
        <v>28</v>
      </c>
      <c r="G4306" t="s">
        <v>7322</v>
      </c>
      <c r="H4306" t="s">
        <v>7323</v>
      </c>
      <c r="I4306" t="s">
        <v>31</v>
      </c>
      <c r="J4306" t="s">
        <v>32</v>
      </c>
      <c r="K4306" t="s">
        <v>100</v>
      </c>
      <c r="L4306" t="s">
        <v>101</v>
      </c>
      <c r="M4306">
        <v>98105</v>
      </c>
      <c r="N4306" t="s">
        <v>49</v>
      </c>
      <c r="O4306" t="s">
        <v>1822</v>
      </c>
      <c r="P4306" t="s">
        <v>37</v>
      </c>
      <c r="Q4306" t="s">
        <v>70</v>
      </c>
      <c r="R4306" t="s">
        <v>1823</v>
      </c>
      <c r="S4306">
        <v>63.92</v>
      </c>
      <c r="T4306">
        <v>4</v>
      </c>
      <c r="U4306">
        <v>0</v>
      </c>
      <c r="V4306">
        <v>3.195999999999998</v>
      </c>
      <c r="W4306" s="6">
        <f t="shared" si="406"/>
        <v>4.9999999999999968E-2</v>
      </c>
      <c r="X4306" s="4">
        <f t="shared" si="403"/>
        <v>0.79899999999999949</v>
      </c>
      <c r="Y4306" s="4">
        <f t="shared" si="404"/>
        <v>15.98</v>
      </c>
      <c r="Z4306" s="4">
        <f t="shared" si="405"/>
        <v>15.98</v>
      </c>
      <c r="AA4306" s="4">
        <f t="shared" si="402"/>
        <v>0</v>
      </c>
    </row>
    <row r="4307" spans="1:27" x14ac:dyDescent="0.2">
      <c r="A4307">
        <v>4306</v>
      </c>
      <c r="B4307" t="s">
        <v>7412</v>
      </c>
      <c r="C4307" s="5">
        <v>41938</v>
      </c>
      <c r="D4307" s="5" t="str">
        <f t="shared" si="407"/>
        <v>2014-10</v>
      </c>
      <c r="E4307" s="5">
        <v>41942</v>
      </c>
      <c r="F4307" t="s">
        <v>28</v>
      </c>
      <c r="G4307" t="s">
        <v>7322</v>
      </c>
      <c r="H4307" t="s">
        <v>7323</v>
      </c>
      <c r="I4307" t="s">
        <v>31</v>
      </c>
      <c r="J4307" t="s">
        <v>32</v>
      </c>
      <c r="K4307" t="s">
        <v>100</v>
      </c>
      <c r="L4307" t="s">
        <v>101</v>
      </c>
      <c r="M4307">
        <v>98105</v>
      </c>
      <c r="N4307" t="s">
        <v>49</v>
      </c>
      <c r="O4307" t="s">
        <v>6315</v>
      </c>
      <c r="P4307" t="s">
        <v>76</v>
      </c>
      <c r="Q4307" t="s">
        <v>77</v>
      </c>
      <c r="R4307" t="s">
        <v>6316</v>
      </c>
      <c r="S4307">
        <v>383.96000000000004</v>
      </c>
      <c r="T4307">
        <v>5</v>
      </c>
      <c r="U4307">
        <v>0.2</v>
      </c>
      <c r="V4307">
        <v>38.396000000000015</v>
      </c>
      <c r="W4307" s="6">
        <f t="shared" si="406"/>
        <v>0.10000000000000003</v>
      </c>
      <c r="X4307" s="4">
        <f t="shared" si="403"/>
        <v>7.6792000000000034</v>
      </c>
      <c r="Y4307" s="4">
        <f t="shared" si="404"/>
        <v>76.792000000000002</v>
      </c>
      <c r="Z4307" s="4">
        <f t="shared" si="405"/>
        <v>95.990000000000009</v>
      </c>
      <c r="AA4307" s="4">
        <f t="shared" si="402"/>
        <v>76.792000000000016</v>
      </c>
    </row>
    <row r="4308" spans="1:27" x14ac:dyDescent="0.2">
      <c r="A4308">
        <v>4307</v>
      </c>
      <c r="B4308" t="s">
        <v>7413</v>
      </c>
      <c r="C4308" s="5">
        <v>42549</v>
      </c>
      <c r="D4308" s="5" t="str">
        <f t="shared" si="407"/>
        <v>2016-06</v>
      </c>
      <c r="E4308" s="5">
        <v>42549</v>
      </c>
      <c r="F4308" t="s">
        <v>1298</v>
      </c>
      <c r="G4308" t="s">
        <v>2430</v>
      </c>
      <c r="H4308" t="s">
        <v>2431</v>
      </c>
      <c r="I4308" t="s">
        <v>46</v>
      </c>
      <c r="J4308" t="s">
        <v>32</v>
      </c>
      <c r="K4308" t="s">
        <v>47</v>
      </c>
      <c r="L4308" t="s">
        <v>48</v>
      </c>
      <c r="M4308">
        <v>90032</v>
      </c>
      <c r="N4308" t="s">
        <v>49</v>
      </c>
      <c r="O4308" t="s">
        <v>1976</v>
      </c>
      <c r="P4308" t="s">
        <v>51</v>
      </c>
      <c r="Q4308" t="s">
        <v>80</v>
      </c>
      <c r="R4308" t="s">
        <v>1977</v>
      </c>
      <c r="S4308">
        <v>7.7520000000000007</v>
      </c>
      <c r="T4308">
        <v>3</v>
      </c>
      <c r="U4308">
        <v>0.2</v>
      </c>
      <c r="V4308">
        <v>2.8100999999999998</v>
      </c>
      <c r="W4308" s="6">
        <f t="shared" si="406"/>
        <v>0.36249999999999993</v>
      </c>
      <c r="X4308" s="4">
        <f t="shared" si="403"/>
        <v>0.93669999999999998</v>
      </c>
      <c r="Y4308" s="4">
        <f t="shared" si="404"/>
        <v>2.5840000000000001</v>
      </c>
      <c r="Z4308" s="4">
        <f t="shared" si="405"/>
        <v>3.23</v>
      </c>
      <c r="AA4308" s="4">
        <f t="shared" si="402"/>
        <v>1.5504000000000002</v>
      </c>
    </row>
    <row r="4309" spans="1:27" x14ac:dyDescent="0.2">
      <c r="A4309">
        <v>4308</v>
      </c>
      <c r="B4309" t="s">
        <v>7413</v>
      </c>
      <c r="C4309" s="5">
        <v>42549</v>
      </c>
      <c r="D4309" s="5" t="str">
        <f t="shared" si="407"/>
        <v>2016-06</v>
      </c>
      <c r="E4309" s="5">
        <v>42549</v>
      </c>
      <c r="F4309" t="s">
        <v>1298</v>
      </c>
      <c r="G4309" t="s">
        <v>2430</v>
      </c>
      <c r="H4309" t="s">
        <v>2431</v>
      </c>
      <c r="I4309" t="s">
        <v>46</v>
      </c>
      <c r="J4309" t="s">
        <v>32</v>
      </c>
      <c r="K4309" t="s">
        <v>47</v>
      </c>
      <c r="L4309" t="s">
        <v>48</v>
      </c>
      <c r="M4309">
        <v>90032</v>
      </c>
      <c r="N4309" t="s">
        <v>49</v>
      </c>
      <c r="O4309" t="s">
        <v>1207</v>
      </c>
      <c r="P4309" t="s">
        <v>51</v>
      </c>
      <c r="Q4309" t="s">
        <v>80</v>
      </c>
      <c r="R4309" t="s">
        <v>1208</v>
      </c>
      <c r="S4309">
        <v>33.568000000000005</v>
      </c>
      <c r="T4309">
        <v>2</v>
      </c>
      <c r="U4309">
        <v>0.2</v>
      </c>
      <c r="V4309">
        <v>11.748799999999997</v>
      </c>
      <c r="W4309" s="6">
        <f t="shared" si="406"/>
        <v>0.34999999999999987</v>
      </c>
      <c r="X4309" s="4">
        <f t="shared" si="403"/>
        <v>5.8743999999999987</v>
      </c>
      <c r="Y4309" s="4">
        <f t="shared" si="404"/>
        <v>16.784000000000002</v>
      </c>
      <c r="Z4309" s="4">
        <f t="shared" si="405"/>
        <v>20.98</v>
      </c>
      <c r="AA4309" s="4">
        <f t="shared" si="402"/>
        <v>6.7136000000000013</v>
      </c>
    </row>
    <row r="4310" spans="1:27" x14ac:dyDescent="0.2">
      <c r="A4310">
        <v>4309</v>
      </c>
      <c r="B4310" t="s">
        <v>7414</v>
      </c>
      <c r="C4310" s="5">
        <v>41947</v>
      </c>
      <c r="D4310" s="5" t="str">
        <f t="shared" si="407"/>
        <v>2014-11</v>
      </c>
      <c r="E4310" s="5">
        <v>41954</v>
      </c>
      <c r="F4310" t="s">
        <v>55</v>
      </c>
      <c r="G4310" t="s">
        <v>5068</v>
      </c>
      <c r="H4310" t="s">
        <v>5069</v>
      </c>
      <c r="I4310" t="s">
        <v>31</v>
      </c>
      <c r="J4310" t="s">
        <v>32</v>
      </c>
      <c r="K4310" t="s">
        <v>47</v>
      </c>
      <c r="L4310" t="s">
        <v>48</v>
      </c>
      <c r="M4310">
        <v>90045</v>
      </c>
      <c r="N4310" t="s">
        <v>49</v>
      </c>
      <c r="O4310" t="s">
        <v>5171</v>
      </c>
      <c r="P4310" t="s">
        <v>76</v>
      </c>
      <c r="Q4310" t="s">
        <v>77</v>
      </c>
      <c r="R4310" t="s">
        <v>5172</v>
      </c>
      <c r="S4310">
        <v>666.34400000000005</v>
      </c>
      <c r="T4310">
        <v>7</v>
      </c>
      <c r="U4310">
        <v>0.2</v>
      </c>
      <c r="V4310">
        <v>66.634399999999971</v>
      </c>
      <c r="W4310" s="6">
        <f t="shared" si="406"/>
        <v>9.999999999999995E-2</v>
      </c>
      <c r="X4310" s="4">
        <f t="shared" si="403"/>
        <v>9.5191999999999961</v>
      </c>
      <c r="Y4310" s="4">
        <f t="shared" si="404"/>
        <v>95.192000000000007</v>
      </c>
      <c r="Z4310" s="4">
        <f t="shared" si="405"/>
        <v>118.99</v>
      </c>
      <c r="AA4310" s="4">
        <f t="shared" si="402"/>
        <v>133.26880000000003</v>
      </c>
    </row>
    <row r="4311" spans="1:27" x14ac:dyDescent="0.2">
      <c r="A4311">
        <v>4310</v>
      </c>
      <c r="B4311" t="s">
        <v>7414</v>
      </c>
      <c r="C4311" s="5">
        <v>41947</v>
      </c>
      <c r="D4311" s="5" t="str">
        <f t="shared" si="407"/>
        <v>2014-11</v>
      </c>
      <c r="E4311" s="5">
        <v>41954</v>
      </c>
      <c r="F4311" t="s">
        <v>55</v>
      </c>
      <c r="G4311" t="s">
        <v>5068</v>
      </c>
      <c r="H4311" t="s">
        <v>5069</v>
      </c>
      <c r="I4311" t="s">
        <v>31</v>
      </c>
      <c r="J4311" t="s">
        <v>32</v>
      </c>
      <c r="K4311" t="s">
        <v>47</v>
      </c>
      <c r="L4311" t="s">
        <v>48</v>
      </c>
      <c r="M4311">
        <v>90045</v>
      </c>
      <c r="N4311" t="s">
        <v>49</v>
      </c>
      <c r="O4311" t="s">
        <v>1446</v>
      </c>
      <c r="P4311" t="s">
        <v>37</v>
      </c>
      <c r="Q4311" t="s">
        <v>61</v>
      </c>
      <c r="R4311" t="s">
        <v>1447</v>
      </c>
      <c r="S4311">
        <v>573.72799999999995</v>
      </c>
      <c r="T4311">
        <v>4</v>
      </c>
      <c r="U4311">
        <v>0.2</v>
      </c>
      <c r="V4311">
        <v>-64.544399999999968</v>
      </c>
      <c r="W4311" s="6">
        <f t="shared" si="406"/>
        <v>-0.11249999999999995</v>
      </c>
      <c r="X4311" s="4">
        <f t="shared" si="403"/>
        <v>-16.136099999999992</v>
      </c>
      <c r="Y4311" s="4">
        <f t="shared" si="404"/>
        <v>143.43199999999999</v>
      </c>
      <c r="Z4311" s="4">
        <f t="shared" si="405"/>
        <v>179.28999999999996</v>
      </c>
      <c r="AA4311" s="4">
        <f t="shared" si="402"/>
        <v>114.7456</v>
      </c>
    </row>
    <row r="4312" spans="1:27" x14ac:dyDescent="0.2">
      <c r="A4312">
        <v>4311</v>
      </c>
      <c r="B4312" t="s">
        <v>7414</v>
      </c>
      <c r="C4312" s="5">
        <v>41947</v>
      </c>
      <c r="D4312" s="5" t="str">
        <f t="shared" si="407"/>
        <v>2014-11</v>
      </c>
      <c r="E4312" s="5">
        <v>41954</v>
      </c>
      <c r="F4312" t="s">
        <v>55</v>
      </c>
      <c r="G4312" t="s">
        <v>5068</v>
      </c>
      <c r="H4312" t="s">
        <v>5069</v>
      </c>
      <c r="I4312" t="s">
        <v>31</v>
      </c>
      <c r="J4312" t="s">
        <v>32</v>
      </c>
      <c r="K4312" t="s">
        <v>47</v>
      </c>
      <c r="L4312" t="s">
        <v>48</v>
      </c>
      <c r="M4312">
        <v>90045</v>
      </c>
      <c r="N4312" t="s">
        <v>49</v>
      </c>
      <c r="O4312" t="s">
        <v>2452</v>
      </c>
      <c r="P4312" t="s">
        <v>51</v>
      </c>
      <c r="Q4312" t="s">
        <v>80</v>
      </c>
      <c r="R4312" t="s">
        <v>2453</v>
      </c>
      <c r="S4312">
        <v>21.936000000000003</v>
      </c>
      <c r="T4312">
        <v>3</v>
      </c>
      <c r="U4312">
        <v>0.2</v>
      </c>
      <c r="V4312">
        <v>8.2259999999999991</v>
      </c>
      <c r="W4312" s="6">
        <f t="shared" si="406"/>
        <v>0.37499999999999989</v>
      </c>
      <c r="X4312" s="4">
        <f t="shared" si="403"/>
        <v>2.7419999999999995</v>
      </c>
      <c r="Y4312" s="4">
        <f t="shared" si="404"/>
        <v>7.3120000000000012</v>
      </c>
      <c r="Z4312" s="4">
        <f t="shared" si="405"/>
        <v>9.14</v>
      </c>
      <c r="AA4312" s="4">
        <f t="shared" si="402"/>
        <v>4.3872000000000009</v>
      </c>
    </row>
    <row r="4313" spans="1:27" x14ac:dyDescent="0.2">
      <c r="A4313">
        <v>4312</v>
      </c>
      <c r="B4313" t="s">
        <v>7414</v>
      </c>
      <c r="C4313" s="5">
        <v>41947</v>
      </c>
      <c r="D4313" s="5" t="str">
        <f t="shared" si="407"/>
        <v>2014-11</v>
      </c>
      <c r="E4313" s="5">
        <v>41954</v>
      </c>
      <c r="F4313" t="s">
        <v>55</v>
      </c>
      <c r="G4313" t="s">
        <v>5068</v>
      </c>
      <c r="H4313" t="s">
        <v>5069</v>
      </c>
      <c r="I4313" t="s">
        <v>31</v>
      </c>
      <c r="J4313" t="s">
        <v>32</v>
      </c>
      <c r="K4313" t="s">
        <v>47</v>
      </c>
      <c r="L4313" t="s">
        <v>48</v>
      </c>
      <c r="M4313">
        <v>90045</v>
      </c>
      <c r="N4313" t="s">
        <v>49</v>
      </c>
      <c r="O4313" t="s">
        <v>5787</v>
      </c>
      <c r="P4313" t="s">
        <v>51</v>
      </c>
      <c r="Q4313" t="s">
        <v>95</v>
      </c>
      <c r="R4313" t="s">
        <v>5788</v>
      </c>
      <c r="S4313">
        <v>19.440000000000001</v>
      </c>
      <c r="T4313">
        <v>3</v>
      </c>
      <c r="U4313">
        <v>0</v>
      </c>
      <c r="V4313">
        <v>9.3312000000000008</v>
      </c>
      <c r="W4313" s="6">
        <f t="shared" si="406"/>
        <v>0.48000000000000004</v>
      </c>
      <c r="X4313" s="4">
        <f t="shared" si="403"/>
        <v>3.1104000000000003</v>
      </c>
      <c r="Y4313" s="4">
        <f t="shared" si="404"/>
        <v>6.48</v>
      </c>
      <c r="Z4313" s="4">
        <f t="shared" si="405"/>
        <v>6.48</v>
      </c>
      <c r="AA4313" s="4">
        <f t="shared" si="402"/>
        <v>0</v>
      </c>
    </row>
    <row r="4314" spans="1:27" x14ac:dyDescent="0.2">
      <c r="A4314">
        <v>4313</v>
      </c>
      <c r="B4314" t="s">
        <v>7414</v>
      </c>
      <c r="C4314" s="5">
        <v>41947</v>
      </c>
      <c r="D4314" s="5" t="str">
        <f t="shared" si="407"/>
        <v>2014-11</v>
      </c>
      <c r="E4314" s="5">
        <v>41954</v>
      </c>
      <c r="F4314" t="s">
        <v>55</v>
      </c>
      <c r="G4314" t="s">
        <v>5068</v>
      </c>
      <c r="H4314" t="s">
        <v>5069</v>
      </c>
      <c r="I4314" t="s">
        <v>31</v>
      </c>
      <c r="J4314" t="s">
        <v>32</v>
      </c>
      <c r="K4314" t="s">
        <v>47</v>
      </c>
      <c r="L4314" t="s">
        <v>48</v>
      </c>
      <c r="M4314">
        <v>90045</v>
      </c>
      <c r="N4314" t="s">
        <v>49</v>
      </c>
      <c r="O4314" t="s">
        <v>7415</v>
      </c>
      <c r="P4314" t="s">
        <v>76</v>
      </c>
      <c r="Q4314" t="s">
        <v>689</v>
      </c>
      <c r="R4314" t="s">
        <v>7416</v>
      </c>
      <c r="S4314">
        <v>447.96800000000007</v>
      </c>
      <c r="T4314">
        <v>4</v>
      </c>
      <c r="U4314">
        <v>0.2</v>
      </c>
      <c r="V4314">
        <v>139.98999999999995</v>
      </c>
      <c r="W4314" s="6">
        <f t="shared" si="406"/>
        <v>0.31249999999999983</v>
      </c>
      <c r="X4314" s="4">
        <f t="shared" si="403"/>
        <v>34.997499999999988</v>
      </c>
      <c r="Y4314" s="4">
        <f t="shared" si="404"/>
        <v>111.99200000000002</v>
      </c>
      <c r="Z4314" s="4">
        <f t="shared" si="405"/>
        <v>139.99</v>
      </c>
      <c r="AA4314" s="4">
        <f t="shared" si="402"/>
        <v>89.593600000000023</v>
      </c>
    </row>
    <row r="4315" spans="1:27" x14ac:dyDescent="0.2">
      <c r="A4315">
        <v>4314</v>
      </c>
      <c r="B4315" t="s">
        <v>7417</v>
      </c>
      <c r="C4315" s="5">
        <v>41890</v>
      </c>
      <c r="D4315" s="5" t="str">
        <f t="shared" si="407"/>
        <v>2014-09</v>
      </c>
      <c r="E4315" s="5">
        <v>41894</v>
      </c>
      <c r="F4315" t="s">
        <v>55</v>
      </c>
      <c r="G4315" t="s">
        <v>3441</v>
      </c>
      <c r="H4315" t="s">
        <v>3442</v>
      </c>
      <c r="I4315" t="s">
        <v>46</v>
      </c>
      <c r="J4315" t="s">
        <v>32</v>
      </c>
      <c r="K4315" t="s">
        <v>1181</v>
      </c>
      <c r="L4315" t="s">
        <v>272</v>
      </c>
      <c r="M4315">
        <v>11561</v>
      </c>
      <c r="N4315" t="s">
        <v>153</v>
      </c>
      <c r="O4315" t="s">
        <v>7133</v>
      </c>
      <c r="P4315" t="s">
        <v>51</v>
      </c>
      <c r="Q4315" t="s">
        <v>83</v>
      </c>
      <c r="R4315" t="s">
        <v>7134</v>
      </c>
      <c r="S4315">
        <v>16.78</v>
      </c>
      <c r="T4315">
        <v>2</v>
      </c>
      <c r="U4315">
        <v>0</v>
      </c>
      <c r="V4315">
        <v>4.1950000000000003</v>
      </c>
      <c r="W4315" s="6">
        <f t="shared" si="406"/>
        <v>0.25</v>
      </c>
      <c r="X4315" s="4">
        <f t="shared" si="403"/>
        <v>2.0975000000000001</v>
      </c>
      <c r="Y4315" s="4">
        <f t="shared" si="404"/>
        <v>8.39</v>
      </c>
      <c r="Z4315" s="4">
        <f t="shared" si="405"/>
        <v>8.39</v>
      </c>
      <c r="AA4315" s="4">
        <f t="shared" si="402"/>
        <v>0</v>
      </c>
    </row>
    <row r="4316" spans="1:27" x14ac:dyDescent="0.2">
      <c r="A4316">
        <v>4315</v>
      </c>
      <c r="B4316" t="s">
        <v>7418</v>
      </c>
      <c r="C4316" s="5">
        <v>42180</v>
      </c>
      <c r="D4316" s="5" t="str">
        <f t="shared" si="407"/>
        <v>2015-06</v>
      </c>
      <c r="E4316" s="5">
        <v>42186</v>
      </c>
      <c r="F4316" t="s">
        <v>55</v>
      </c>
      <c r="G4316" t="s">
        <v>2253</v>
      </c>
      <c r="H4316" t="s">
        <v>2254</v>
      </c>
      <c r="I4316" t="s">
        <v>31</v>
      </c>
      <c r="J4316" t="s">
        <v>32</v>
      </c>
      <c r="K4316" t="s">
        <v>47</v>
      </c>
      <c r="L4316" t="s">
        <v>48</v>
      </c>
      <c r="M4316">
        <v>90045</v>
      </c>
      <c r="N4316" t="s">
        <v>49</v>
      </c>
      <c r="O4316" t="s">
        <v>6768</v>
      </c>
      <c r="P4316" t="s">
        <v>51</v>
      </c>
      <c r="Q4316" t="s">
        <v>73</v>
      </c>
      <c r="R4316" t="s">
        <v>3048</v>
      </c>
      <c r="S4316">
        <v>20.96</v>
      </c>
      <c r="T4316">
        <v>2</v>
      </c>
      <c r="U4316">
        <v>0</v>
      </c>
      <c r="V4316">
        <v>5.24</v>
      </c>
      <c r="W4316" s="6">
        <f t="shared" si="406"/>
        <v>0.25</v>
      </c>
      <c r="X4316" s="4">
        <f t="shared" si="403"/>
        <v>2.62</v>
      </c>
      <c r="Y4316" s="4">
        <f t="shared" si="404"/>
        <v>10.48</v>
      </c>
      <c r="Z4316" s="4">
        <f t="shared" si="405"/>
        <v>10.48</v>
      </c>
      <c r="AA4316" s="4">
        <f t="shared" si="402"/>
        <v>0</v>
      </c>
    </row>
    <row r="4317" spans="1:27" x14ac:dyDescent="0.2">
      <c r="A4317">
        <v>4316</v>
      </c>
      <c r="B4317" t="s">
        <v>7418</v>
      </c>
      <c r="C4317" s="5">
        <v>42180</v>
      </c>
      <c r="D4317" s="5" t="str">
        <f t="shared" si="407"/>
        <v>2015-06</v>
      </c>
      <c r="E4317" s="5">
        <v>42186</v>
      </c>
      <c r="F4317" t="s">
        <v>55</v>
      </c>
      <c r="G4317" t="s">
        <v>2253</v>
      </c>
      <c r="H4317" t="s">
        <v>2254</v>
      </c>
      <c r="I4317" t="s">
        <v>31</v>
      </c>
      <c r="J4317" t="s">
        <v>32</v>
      </c>
      <c r="K4317" t="s">
        <v>47</v>
      </c>
      <c r="L4317" t="s">
        <v>48</v>
      </c>
      <c r="M4317">
        <v>90045</v>
      </c>
      <c r="N4317" t="s">
        <v>49</v>
      </c>
      <c r="O4317" t="s">
        <v>3157</v>
      </c>
      <c r="P4317" t="s">
        <v>51</v>
      </c>
      <c r="Q4317" t="s">
        <v>80</v>
      </c>
      <c r="R4317" t="s">
        <v>3158</v>
      </c>
      <c r="S4317">
        <v>88.751999999999995</v>
      </c>
      <c r="T4317">
        <v>3</v>
      </c>
      <c r="U4317">
        <v>0.2</v>
      </c>
      <c r="V4317">
        <v>27.734999999999996</v>
      </c>
      <c r="W4317" s="6">
        <f t="shared" si="406"/>
        <v>0.31249999999999994</v>
      </c>
      <c r="X4317" s="4">
        <f t="shared" si="403"/>
        <v>9.2449999999999992</v>
      </c>
      <c r="Y4317" s="4">
        <f t="shared" si="404"/>
        <v>29.584</v>
      </c>
      <c r="Z4317" s="4">
        <f t="shared" si="405"/>
        <v>36.97999999999999</v>
      </c>
      <c r="AA4317" s="4">
        <f t="shared" si="402"/>
        <v>17.750399999999999</v>
      </c>
    </row>
    <row r="4318" spans="1:27" x14ac:dyDescent="0.2">
      <c r="A4318">
        <v>4317</v>
      </c>
      <c r="B4318" t="s">
        <v>7418</v>
      </c>
      <c r="C4318" s="5">
        <v>42180</v>
      </c>
      <c r="D4318" s="5" t="str">
        <f t="shared" si="407"/>
        <v>2015-06</v>
      </c>
      <c r="E4318" s="5">
        <v>42186</v>
      </c>
      <c r="F4318" t="s">
        <v>55</v>
      </c>
      <c r="G4318" t="s">
        <v>2253</v>
      </c>
      <c r="H4318" t="s">
        <v>2254</v>
      </c>
      <c r="I4318" t="s">
        <v>31</v>
      </c>
      <c r="J4318" t="s">
        <v>32</v>
      </c>
      <c r="K4318" t="s">
        <v>47</v>
      </c>
      <c r="L4318" t="s">
        <v>48</v>
      </c>
      <c r="M4318">
        <v>90045</v>
      </c>
      <c r="N4318" t="s">
        <v>49</v>
      </c>
      <c r="O4318" t="s">
        <v>2092</v>
      </c>
      <c r="P4318" t="s">
        <v>51</v>
      </c>
      <c r="Q4318" t="s">
        <v>64</v>
      </c>
      <c r="R4318" t="s">
        <v>2093</v>
      </c>
      <c r="S4318">
        <v>304.23</v>
      </c>
      <c r="T4318">
        <v>3</v>
      </c>
      <c r="U4318">
        <v>0</v>
      </c>
      <c r="V4318">
        <v>9.126899999999992</v>
      </c>
      <c r="W4318" s="6">
        <f t="shared" si="406"/>
        <v>2.9999999999999971E-2</v>
      </c>
      <c r="X4318" s="4">
        <f t="shared" si="403"/>
        <v>3.0422999999999973</v>
      </c>
      <c r="Y4318" s="4">
        <f t="shared" si="404"/>
        <v>101.41000000000001</v>
      </c>
      <c r="Z4318" s="4">
        <f t="shared" si="405"/>
        <v>101.41000000000001</v>
      </c>
      <c r="AA4318" s="4">
        <f t="shared" si="402"/>
        <v>0</v>
      </c>
    </row>
    <row r="4319" spans="1:27" x14ac:dyDescent="0.2">
      <c r="A4319">
        <v>4318</v>
      </c>
      <c r="B4319" t="s">
        <v>7419</v>
      </c>
      <c r="C4319" s="5">
        <v>42211</v>
      </c>
      <c r="D4319" s="5" t="str">
        <f t="shared" si="407"/>
        <v>2015-07</v>
      </c>
      <c r="E4319" s="5">
        <v>42218</v>
      </c>
      <c r="F4319" t="s">
        <v>55</v>
      </c>
      <c r="G4319" t="s">
        <v>606</v>
      </c>
      <c r="H4319" t="s">
        <v>607</v>
      </c>
      <c r="I4319" t="s">
        <v>31</v>
      </c>
      <c r="J4319" t="s">
        <v>32</v>
      </c>
      <c r="K4319" t="s">
        <v>132</v>
      </c>
      <c r="L4319" t="s">
        <v>48</v>
      </c>
      <c r="M4319">
        <v>94110</v>
      </c>
      <c r="N4319" t="s">
        <v>49</v>
      </c>
      <c r="O4319" t="s">
        <v>2168</v>
      </c>
      <c r="P4319" t="s">
        <v>51</v>
      </c>
      <c r="Q4319" t="s">
        <v>178</v>
      </c>
      <c r="R4319" t="s">
        <v>2169</v>
      </c>
      <c r="S4319">
        <v>167.86</v>
      </c>
      <c r="T4319">
        <v>2</v>
      </c>
      <c r="U4319">
        <v>0</v>
      </c>
      <c r="V4319">
        <v>78.894199999999998</v>
      </c>
      <c r="W4319" s="6">
        <f t="shared" si="406"/>
        <v>0.47</v>
      </c>
      <c r="X4319" s="4">
        <f t="shared" si="403"/>
        <v>39.447099999999999</v>
      </c>
      <c r="Y4319" s="4">
        <f t="shared" si="404"/>
        <v>83.93</v>
      </c>
      <c r="Z4319" s="4">
        <f t="shared" si="405"/>
        <v>83.93</v>
      </c>
      <c r="AA4319" s="4">
        <f t="shared" si="402"/>
        <v>0</v>
      </c>
    </row>
    <row r="4320" spans="1:27" x14ac:dyDescent="0.2">
      <c r="A4320">
        <v>4319</v>
      </c>
      <c r="B4320" t="s">
        <v>7420</v>
      </c>
      <c r="C4320" s="5">
        <v>43076</v>
      </c>
      <c r="D4320" s="5" t="str">
        <f t="shared" si="407"/>
        <v>2017-12</v>
      </c>
      <c r="E4320" s="5">
        <v>43080</v>
      </c>
      <c r="F4320" t="s">
        <v>55</v>
      </c>
      <c r="G4320" t="s">
        <v>2413</v>
      </c>
      <c r="H4320" t="s">
        <v>2414</v>
      </c>
      <c r="I4320" t="s">
        <v>31</v>
      </c>
      <c r="J4320" t="s">
        <v>32</v>
      </c>
      <c r="K4320" t="s">
        <v>1474</v>
      </c>
      <c r="L4320" t="s">
        <v>324</v>
      </c>
      <c r="M4320">
        <v>23223</v>
      </c>
      <c r="N4320" t="s">
        <v>35</v>
      </c>
      <c r="O4320" t="s">
        <v>7421</v>
      </c>
      <c r="P4320" t="s">
        <v>37</v>
      </c>
      <c r="Q4320" t="s">
        <v>70</v>
      </c>
      <c r="R4320" t="s">
        <v>7422</v>
      </c>
      <c r="S4320">
        <v>82.38</v>
      </c>
      <c r="T4320">
        <v>6</v>
      </c>
      <c r="U4320">
        <v>0</v>
      </c>
      <c r="V4320">
        <v>25.537799999999997</v>
      </c>
      <c r="W4320" s="6">
        <f t="shared" si="406"/>
        <v>0.31</v>
      </c>
      <c r="X4320" s="4">
        <f t="shared" si="403"/>
        <v>4.2562999999999995</v>
      </c>
      <c r="Y4320" s="4">
        <f t="shared" si="404"/>
        <v>13.729999999999999</v>
      </c>
      <c r="Z4320" s="4">
        <f t="shared" si="405"/>
        <v>13.729999999999999</v>
      </c>
      <c r="AA4320" s="4">
        <f t="shared" si="402"/>
        <v>0</v>
      </c>
    </row>
    <row r="4321" spans="1:27" x14ac:dyDescent="0.2">
      <c r="A4321">
        <v>4320</v>
      </c>
      <c r="B4321" t="s">
        <v>7423</v>
      </c>
      <c r="C4321" s="5">
        <v>42002</v>
      </c>
      <c r="D4321" s="5" t="str">
        <f t="shared" si="407"/>
        <v>2014-12</v>
      </c>
      <c r="E4321" s="5">
        <v>42007</v>
      </c>
      <c r="F4321" t="s">
        <v>28</v>
      </c>
      <c r="G4321" t="s">
        <v>3882</v>
      </c>
      <c r="H4321" t="s">
        <v>3883</v>
      </c>
      <c r="I4321" t="s">
        <v>31</v>
      </c>
      <c r="J4321" t="s">
        <v>32</v>
      </c>
      <c r="K4321" t="s">
        <v>5482</v>
      </c>
      <c r="L4321" t="s">
        <v>674</v>
      </c>
      <c r="M4321">
        <v>87105</v>
      </c>
      <c r="N4321" t="s">
        <v>49</v>
      </c>
      <c r="O4321" t="s">
        <v>4563</v>
      </c>
      <c r="P4321" t="s">
        <v>76</v>
      </c>
      <c r="Q4321" t="s">
        <v>77</v>
      </c>
      <c r="R4321" t="s">
        <v>4564</v>
      </c>
      <c r="S4321">
        <v>23.976000000000003</v>
      </c>
      <c r="T4321">
        <v>3</v>
      </c>
      <c r="U4321">
        <v>0.2</v>
      </c>
      <c r="V4321">
        <v>-5.694300000000001</v>
      </c>
      <c r="W4321" s="6">
        <f t="shared" si="406"/>
        <v>-0.23750000000000002</v>
      </c>
      <c r="X4321" s="4">
        <f t="shared" si="403"/>
        <v>-1.8981000000000003</v>
      </c>
      <c r="Y4321" s="4">
        <f t="shared" si="404"/>
        <v>7.9920000000000009</v>
      </c>
      <c r="Z4321" s="4">
        <f t="shared" si="405"/>
        <v>9.99</v>
      </c>
      <c r="AA4321" s="4">
        <f t="shared" si="402"/>
        <v>4.7952000000000004</v>
      </c>
    </row>
    <row r="4322" spans="1:27" x14ac:dyDescent="0.2">
      <c r="A4322">
        <v>4321</v>
      </c>
      <c r="B4322" t="s">
        <v>7423</v>
      </c>
      <c r="C4322" s="5">
        <v>42002</v>
      </c>
      <c r="D4322" s="5" t="str">
        <f t="shared" si="407"/>
        <v>2014-12</v>
      </c>
      <c r="E4322" s="5">
        <v>42007</v>
      </c>
      <c r="F4322" t="s">
        <v>28</v>
      </c>
      <c r="G4322" t="s">
        <v>3882</v>
      </c>
      <c r="H4322" t="s">
        <v>3883</v>
      </c>
      <c r="I4322" t="s">
        <v>31</v>
      </c>
      <c r="J4322" t="s">
        <v>32</v>
      </c>
      <c r="K4322" t="s">
        <v>5482</v>
      </c>
      <c r="L4322" t="s">
        <v>674</v>
      </c>
      <c r="M4322">
        <v>87105</v>
      </c>
      <c r="N4322" t="s">
        <v>49</v>
      </c>
      <c r="O4322" t="s">
        <v>5282</v>
      </c>
      <c r="P4322" t="s">
        <v>51</v>
      </c>
      <c r="Q4322" t="s">
        <v>64</v>
      </c>
      <c r="R4322" t="s">
        <v>5283</v>
      </c>
      <c r="S4322">
        <v>33.29</v>
      </c>
      <c r="T4322">
        <v>1</v>
      </c>
      <c r="U4322">
        <v>0</v>
      </c>
      <c r="V4322">
        <v>7.9895999999999994</v>
      </c>
      <c r="W4322" s="6">
        <f t="shared" si="406"/>
        <v>0.24</v>
      </c>
      <c r="X4322" s="4">
        <f t="shared" si="403"/>
        <v>7.9895999999999994</v>
      </c>
      <c r="Y4322" s="4">
        <f t="shared" si="404"/>
        <v>33.29</v>
      </c>
      <c r="Z4322" s="4">
        <f t="shared" si="405"/>
        <v>33.29</v>
      </c>
      <c r="AA4322" s="4">
        <f t="shared" si="402"/>
        <v>0</v>
      </c>
    </row>
    <row r="4323" spans="1:27" x14ac:dyDescent="0.2">
      <c r="A4323">
        <v>4322</v>
      </c>
      <c r="B4323" t="s">
        <v>7424</v>
      </c>
      <c r="C4323" s="5">
        <v>42049</v>
      </c>
      <c r="D4323" s="5" t="str">
        <f t="shared" si="407"/>
        <v>2015-02</v>
      </c>
      <c r="E4323" s="5">
        <v>42054</v>
      </c>
      <c r="F4323" t="s">
        <v>55</v>
      </c>
      <c r="G4323" t="s">
        <v>412</v>
      </c>
      <c r="H4323" t="s">
        <v>413</v>
      </c>
      <c r="I4323" t="s">
        <v>31</v>
      </c>
      <c r="J4323" t="s">
        <v>32</v>
      </c>
      <c r="K4323" t="s">
        <v>808</v>
      </c>
      <c r="L4323" t="s">
        <v>503</v>
      </c>
      <c r="M4323">
        <v>44312</v>
      </c>
      <c r="N4323" t="s">
        <v>153</v>
      </c>
      <c r="O4323" t="s">
        <v>1734</v>
      </c>
      <c r="P4323" t="s">
        <v>51</v>
      </c>
      <c r="Q4323" t="s">
        <v>80</v>
      </c>
      <c r="R4323" t="s">
        <v>1735</v>
      </c>
      <c r="S4323">
        <v>14.952000000000004</v>
      </c>
      <c r="T4323">
        <v>2</v>
      </c>
      <c r="U4323">
        <v>0.7</v>
      </c>
      <c r="V4323">
        <v>-11.961599999999997</v>
      </c>
      <c r="W4323" s="6">
        <f t="shared" si="406"/>
        <v>-0.7999999999999996</v>
      </c>
      <c r="X4323" s="4">
        <f t="shared" si="403"/>
        <v>-5.9807999999999986</v>
      </c>
      <c r="Y4323" s="4">
        <f t="shared" si="404"/>
        <v>7.4760000000000018</v>
      </c>
      <c r="Z4323" s="4">
        <f t="shared" si="405"/>
        <v>24.92</v>
      </c>
      <c r="AA4323" s="4">
        <f t="shared" si="402"/>
        <v>10.466400000000002</v>
      </c>
    </row>
    <row r="4324" spans="1:27" x14ac:dyDescent="0.2">
      <c r="A4324">
        <v>4323</v>
      </c>
      <c r="B4324" t="s">
        <v>7424</v>
      </c>
      <c r="C4324" s="5">
        <v>42049</v>
      </c>
      <c r="D4324" s="5" t="str">
        <f t="shared" si="407"/>
        <v>2015-02</v>
      </c>
      <c r="E4324" s="5">
        <v>42054</v>
      </c>
      <c r="F4324" t="s">
        <v>55</v>
      </c>
      <c r="G4324" t="s">
        <v>412</v>
      </c>
      <c r="H4324" t="s">
        <v>413</v>
      </c>
      <c r="I4324" t="s">
        <v>31</v>
      </c>
      <c r="J4324" t="s">
        <v>32</v>
      </c>
      <c r="K4324" t="s">
        <v>808</v>
      </c>
      <c r="L4324" t="s">
        <v>503</v>
      </c>
      <c r="M4324">
        <v>44312</v>
      </c>
      <c r="N4324" t="s">
        <v>153</v>
      </c>
      <c r="O4324" t="s">
        <v>5800</v>
      </c>
      <c r="P4324" t="s">
        <v>76</v>
      </c>
      <c r="Q4324" t="s">
        <v>77</v>
      </c>
      <c r="R4324" t="s">
        <v>5801</v>
      </c>
      <c r="S4324">
        <v>323.98199999999997</v>
      </c>
      <c r="T4324">
        <v>3</v>
      </c>
      <c r="U4324">
        <v>0.4</v>
      </c>
      <c r="V4324">
        <v>-80.995500000000021</v>
      </c>
      <c r="W4324" s="6">
        <f t="shared" si="406"/>
        <v>-0.25000000000000011</v>
      </c>
      <c r="X4324" s="4">
        <f t="shared" si="403"/>
        <v>-26.998500000000007</v>
      </c>
      <c r="Y4324" s="4">
        <f t="shared" si="404"/>
        <v>107.99399999999999</v>
      </c>
      <c r="Z4324" s="4">
        <f t="shared" si="405"/>
        <v>179.99</v>
      </c>
      <c r="AA4324" s="4">
        <f t="shared" si="402"/>
        <v>129.59279999999998</v>
      </c>
    </row>
    <row r="4325" spans="1:27" x14ac:dyDescent="0.2">
      <c r="A4325">
        <v>4324</v>
      </c>
      <c r="B4325" t="s">
        <v>7424</v>
      </c>
      <c r="C4325" s="5">
        <v>42049</v>
      </c>
      <c r="D4325" s="5" t="str">
        <f t="shared" si="407"/>
        <v>2015-02</v>
      </c>
      <c r="E4325" s="5">
        <v>42054</v>
      </c>
      <c r="F4325" t="s">
        <v>55</v>
      </c>
      <c r="G4325" t="s">
        <v>412</v>
      </c>
      <c r="H4325" t="s">
        <v>413</v>
      </c>
      <c r="I4325" t="s">
        <v>31</v>
      </c>
      <c r="J4325" t="s">
        <v>32</v>
      </c>
      <c r="K4325" t="s">
        <v>808</v>
      </c>
      <c r="L4325" t="s">
        <v>503</v>
      </c>
      <c r="M4325">
        <v>44312</v>
      </c>
      <c r="N4325" t="s">
        <v>153</v>
      </c>
      <c r="O4325" t="s">
        <v>1261</v>
      </c>
      <c r="P4325" t="s">
        <v>51</v>
      </c>
      <c r="Q4325" t="s">
        <v>80</v>
      </c>
      <c r="R4325" t="s">
        <v>1262</v>
      </c>
      <c r="S4325">
        <v>2.2860000000000005</v>
      </c>
      <c r="T4325">
        <v>2</v>
      </c>
      <c r="U4325">
        <v>0.7</v>
      </c>
      <c r="V4325">
        <v>-1.6763999999999997</v>
      </c>
      <c r="W4325" s="6">
        <f t="shared" si="406"/>
        <v>-0.73333333333333306</v>
      </c>
      <c r="X4325" s="4">
        <f t="shared" si="403"/>
        <v>-0.83819999999999983</v>
      </c>
      <c r="Y4325" s="4">
        <f t="shared" si="404"/>
        <v>1.1430000000000002</v>
      </c>
      <c r="Z4325" s="4">
        <f t="shared" si="405"/>
        <v>3.81</v>
      </c>
      <c r="AA4325" s="4">
        <f t="shared" si="402"/>
        <v>1.6002000000000003</v>
      </c>
    </row>
    <row r="4326" spans="1:27" x14ac:dyDescent="0.2">
      <c r="A4326">
        <v>4325</v>
      </c>
      <c r="B4326" t="s">
        <v>7424</v>
      </c>
      <c r="C4326" s="5">
        <v>42049</v>
      </c>
      <c r="D4326" s="5" t="str">
        <f t="shared" si="407"/>
        <v>2015-02</v>
      </c>
      <c r="E4326" s="5">
        <v>42054</v>
      </c>
      <c r="F4326" t="s">
        <v>55</v>
      </c>
      <c r="G4326" t="s">
        <v>412</v>
      </c>
      <c r="H4326" t="s">
        <v>413</v>
      </c>
      <c r="I4326" t="s">
        <v>31</v>
      </c>
      <c r="J4326" t="s">
        <v>32</v>
      </c>
      <c r="K4326" t="s">
        <v>808</v>
      </c>
      <c r="L4326" t="s">
        <v>503</v>
      </c>
      <c r="M4326">
        <v>44312</v>
      </c>
      <c r="N4326" t="s">
        <v>153</v>
      </c>
      <c r="O4326" t="s">
        <v>3436</v>
      </c>
      <c r="P4326" t="s">
        <v>51</v>
      </c>
      <c r="Q4326" t="s">
        <v>73</v>
      </c>
      <c r="R4326" t="s">
        <v>3437</v>
      </c>
      <c r="S4326">
        <v>14.352000000000002</v>
      </c>
      <c r="T4326">
        <v>3</v>
      </c>
      <c r="U4326">
        <v>0.2</v>
      </c>
      <c r="V4326">
        <v>0.8969999999999998</v>
      </c>
      <c r="W4326" s="6">
        <f t="shared" si="406"/>
        <v>6.2499999999999979E-2</v>
      </c>
      <c r="X4326" s="4">
        <f t="shared" si="403"/>
        <v>0.29899999999999993</v>
      </c>
      <c r="Y4326" s="4">
        <f t="shared" si="404"/>
        <v>4.7840000000000007</v>
      </c>
      <c r="Z4326" s="4">
        <f t="shared" si="405"/>
        <v>5.98</v>
      </c>
      <c r="AA4326" s="4">
        <f t="shared" si="402"/>
        <v>2.8704000000000005</v>
      </c>
    </row>
    <row r="4327" spans="1:27" x14ac:dyDescent="0.2">
      <c r="A4327">
        <v>4326</v>
      </c>
      <c r="B4327" t="s">
        <v>7424</v>
      </c>
      <c r="C4327" s="5">
        <v>42049</v>
      </c>
      <c r="D4327" s="5" t="str">
        <f t="shared" si="407"/>
        <v>2015-02</v>
      </c>
      <c r="E4327" s="5">
        <v>42054</v>
      </c>
      <c r="F4327" t="s">
        <v>55</v>
      </c>
      <c r="G4327" t="s">
        <v>412</v>
      </c>
      <c r="H4327" t="s">
        <v>413</v>
      </c>
      <c r="I4327" t="s">
        <v>31</v>
      </c>
      <c r="J4327" t="s">
        <v>32</v>
      </c>
      <c r="K4327" t="s">
        <v>808</v>
      </c>
      <c r="L4327" t="s">
        <v>503</v>
      </c>
      <c r="M4327">
        <v>44312</v>
      </c>
      <c r="N4327" t="s">
        <v>153</v>
      </c>
      <c r="O4327" t="s">
        <v>4181</v>
      </c>
      <c r="P4327" t="s">
        <v>76</v>
      </c>
      <c r="Q4327" t="s">
        <v>166</v>
      </c>
      <c r="R4327" t="s">
        <v>4182</v>
      </c>
      <c r="S4327">
        <v>71.975999999999999</v>
      </c>
      <c r="T4327">
        <v>3</v>
      </c>
      <c r="U4327">
        <v>0.2</v>
      </c>
      <c r="V4327">
        <v>0.89969999999999573</v>
      </c>
      <c r="W4327" s="6">
        <f t="shared" si="406"/>
        <v>1.249999999999994E-2</v>
      </c>
      <c r="X4327" s="4">
        <f t="shared" si="403"/>
        <v>0.29989999999999856</v>
      </c>
      <c r="Y4327" s="4">
        <f t="shared" si="404"/>
        <v>23.992000000000001</v>
      </c>
      <c r="Z4327" s="4">
        <f t="shared" si="405"/>
        <v>29.989999999999995</v>
      </c>
      <c r="AA4327" s="4">
        <f t="shared" si="402"/>
        <v>14.395200000000001</v>
      </c>
    </row>
    <row r="4328" spans="1:27" x14ac:dyDescent="0.2">
      <c r="A4328">
        <v>4327</v>
      </c>
      <c r="B4328" t="s">
        <v>7425</v>
      </c>
      <c r="C4328" s="5">
        <v>42394</v>
      </c>
      <c r="D4328" s="5" t="str">
        <f t="shared" si="407"/>
        <v>2016-01</v>
      </c>
      <c r="E4328" s="5">
        <v>42396</v>
      </c>
      <c r="F4328" t="s">
        <v>193</v>
      </c>
      <c r="G4328" t="s">
        <v>3596</v>
      </c>
      <c r="H4328" t="s">
        <v>3597</v>
      </c>
      <c r="I4328" t="s">
        <v>46</v>
      </c>
      <c r="J4328" t="s">
        <v>32</v>
      </c>
      <c r="K4328" t="s">
        <v>2136</v>
      </c>
      <c r="L4328" t="s">
        <v>795</v>
      </c>
      <c r="M4328">
        <v>7060</v>
      </c>
      <c r="N4328" t="s">
        <v>153</v>
      </c>
      <c r="O4328" t="s">
        <v>5416</v>
      </c>
      <c r="P4328" t="s">
        <v>51</v>
      </c>
      <c r="Q4328" t="s">
        <v>73</v>
      </c>
      <c r="R4328" t="s">
        <v>5417</v>
      </c>
      <c r="S4328">
        <v>9.2099999999999991</v>
      </c>
      <c r="T4328">
        <v>3</v>
      </c>
      <c r="U4328">
        <v>0</v>
      </c>
      <c r="V4328">
        <v>2.3025000000000002</v>
      </c>
      <c r="W4328" s="6">
        <f t="shared" si="406"/>
        <v>0.25000000000000006</v>
      </c>
      <c r="X4328" s="4">
        <f t="shared" si="403"/>
        <v>0.76750000000000007</v>
      </c>
      <c r="Y4328" s="4">
        <f t="shared" si="404"/>
        <v>3.07</v>
      </c>
      <c r="Z4328" s="4">
        <f t="shared" si="405"/>
        <v>3.07</v>
      </c>
      <c r="AA4328" s="4">
        <f t="shared" si="402"/>
        <v>0</v>
      </c>
    </row>
    <row r="4329" spans="1:27" x14ac:dyDescent="0.2">
      <c r="A4329">
        <v>4328</v>
      </c>
      <c r="B4329" t="s">
        <v>7425</v>
      </c>
      <c r="C4329" s="5">
        <v>42394</v>
      </c>
      <c r="D4329" s="5" t="str">
        <f t="shared" si="407"/>
        <v>2016-01</v>
      </c>
      <c r="E4329" s="5">
        <v>42396</v>
      </c>
      <c r="F4329" t="s">
        <v>193</v>
      </c>
      <c r="G4329" t="s">
        <v>3596</v>
      </c>
      <c r="H4329" t="s">
        <v>3597</v>
      </c>
      <c r="I4329" t="s">
        <v>46</v>
      </c>
      <c r="J4329" t="s">
        <v>32</v>
      </c>
      <c r="K4329" t="s">
        <v>2136</v>
      </c>
      <c r="L4329" t="s">
        <v>795</v>
      </c>
      <c r="M4329">
        <v>7060</v>
      </c>
      <c r="N4329" t="s">
        <v>153</v>
      </c>
      <c r="O4329" t="s">
        <v>6755</v>
      </c>
      <c r="P4329" t="s">
        <v>51</v>
      </c>
      <c r="Q4329" t="s">
        <v>95</v>
      </c>
      <c r="R4329" t="s">
        <v>6756</v>
      </c>
      <c r="S4329">
        <v>18</v>
      </c>
      <c r="T4329">
        <v>5</v>
      </c>
      <c r="U4329">
        <v>0</v>
      </c>
      <c r="V4329">
        <v>8.2799999999999994</v>
      </c>
      <c r="W4329" s="6">
        <f t="shared" si="406"/>
        <v>0.45999999999999996</v>
      </c>
      <c r="X4329" s="4">
        <f t="shared" si="403"/>
        <v>1.6559999999999999</v>
      </c>
      <c r="Y4329" s="4">
        <f t="shared" si="404"/>
        <v>3.6</v>
      </c>
      <c r="Z4329" s="4">
        <f t="shared" si="405"/>
        <v>3.6</v>
      </c>
      <c r="AA4329" s="4">
        <f t="shared" si="402"/>
        <v>0</v>
      </c>
    </row>
    <row r="4330" spans="1:27" x14ac:dyDescent="0.2">
      <c r="A4330">
        <v>4329</v>
      </c>
      <c r="B4330" t="s">
        <v>7426</v>
      </c>
      <c r="C4330" s="5">
        <v>42826</v>
      </c>
      <c r="D4330" s="5" t="str">
        <f t="shared" si="407"/>
        <v>2017-04</v>
      </c>
      <c r="E4330" s="5">
        <v>42832</v>
      </c>
      <c r="F4330" t="s">
        <v>55</v>
      </c>
      <c r="G4330" t="s">
        <v>4696</v>
      </c>
      <c r="H4330" t="s">
        <v>4697</v>
      </c>
      <c r="I4330" t="s">
        <v>31</v>
      </c>
      <c r="J4330" t="s">
        <v>32</v>
      </c>
      <c r="K4330" t="s">
        <v>271</v>
      </c>
      <c r="L4330" t="s">
        <v>272</v>
      </c>
      <c r="M4330">
        <v>10011</v>
      </c>
      <c r="N4330" t="s">
        <v>153</v>
      </c>
      <c r="O4330" t="s">
        <v>6088</v>
      </c>
      <c r="P4330" t="s">
        <v>51</v>
      </c>
      <c r="Q4330" t="s">
        <v>95</v>
      </c>
      <c r="R4330" t="s">
        <v>6089</v>
      </c>
      <c r="S4330">
        <v>42.929999999999993</v>
      </c>
      <c r="T4330">
        <v>9</v>
      </c>
      <c r="U4330">
        <v>0</v>
      </c>
      <c r="V4330">
        <v>19.318499999999997</v>
      </c>
      <c r="W4330" s="6">
        <f t="shared" si="406"/>
        <v>0.45</v>
      </c>
      <c r="X4330" s="4">
        <f t="shared" si="403"/>
        <v>2.1464999999999996</v>
      </c>
      <c r="Y4330" s="4">
        <f t="shared" si="404"/>
        <v>4.7699999999999996</v>
      </c>
      <c r="Z4330" s="4">
        <f t="shared" si="405"/>
        <v>4.7699999999999996</v>
      </c>
      <c r="AA4330" s="4">
        <f t="shared" si="402"/>
        <v>0</v>
      </c>
    </row>
    <row r="4331" spans="1:27" x14ac:dyDescent="0.2">
      <c r="A4331">
        <v>4330</v>
      </c>
      <c r="B4331" t="s">
        <v>7427</v>
      </c>
      <c r="C4331" s="5">
        <v>43011</v>
      </c>
      <c r="D4331" s="5" t="str">
        <f t="shared" si="407"/>
        <v>2017-10</v>
      </c>
      <c r="E4331" s="5">
        <v>43017</v>
      </c>
      <c r="F4331" t="s">
        <v>55</v>
      </c>
      <c r="G4331" t="s">
        <v>1197</v>
      </c>
      <c r="H4331" t="s">
        <v>1198</v>
      </c>
      <c r="I4331" t="s">
        <v>31</v>
      </c>
      <c r="J4331" t="s">
        <v>32</v>
      </c>
      <c r="K4331" t="s">
        <v>2340</v>
      </c>
      <c r="L4331" t="s">
        <v>59</v>
      </c>
      <c r="M4331">
        <v>33012</v>
      </c>
      <c r="N4331" t="s">
        <v>35</v>
      </c>
      <c r="O4331" t="s">
        <v>7428</v>
      </c>
      <c r="P4331" t="s">
        <v>51</v>
      </c>
      <c r="Q4331" t="s">
        <v>95</v>
      </c>
      <c r="R4331" t="s">
        <v>7429</v>
      </c>
      <c r="S4331">
        <v>15.552000000000003</v>
      </c>
      <c r="T4331">
        <v>3</v>
      </c>
      <c r="U4331">
        <v>0.2</v>
      </c>
      <c r="V4331">
        <v>5.4432</v>
      </c>
      <c r="W4331" s="6">
        <f t="shared" si="406"/>
        <v>0.34999999999999992</v>
      </c>
      <c r="X4331" s="4">
        <f t="shared" si="403"/>
        <v>1.8144</v>
      </c>
      <c r="Y4331" s="4">
        <f t="shared" si="404"/>
        <v>5.1840000000000011</v>
      </c>
      <c r="Z4331" s="4">
        <f t="shared" si="405"/>
        <v>6.48</v>
      </c>
      <c r="AA4331" s="4">
        <f t="shared" si="402"/>
        <v>3.1104000000000007</v>
      </c>
    </row>
    <row r="4332" spans="1:27" x14ac:dyDescent="0.2">
      <c r="A4332">
        <v>4331</v>
      </c>
      <c r="B4332" t="s">
        <v>7427</v>
      </c>
      <c r="C4332" s="5">
        <v>43011</v>
      </c>
      <c r="D4332" s="5" t="str">
        <f t="shared" si="407"/>
        <v>2017-10</v>
      </c>
      <c r="E4332" s="5">
        <v>43017</v>
      </c>
      <c r="F4332" t="s">
        <v>55</v>
      </c>
      <c r="G4332" t="s">
        <v>1197</v>
      </c>
      <c r="H4332" t="s">
        <v>1198</v>
      </c>
      <c r="I4332" t="s">
        <v>31</v>
      </c>
      <c r="J4332" t="s">
        <v>32</v>
      </c>
      <c r="K4332" t="s">
        <v>2340</v>
      </c>
      <c r="L4332" t="s">
        <v>59</v>
      </c>
      <c r="M4332">
        <v>33012</v>
      </c>
      <c r="N4332" t="s">
        <v>35</v>
      </c>
      <c r="O4332" t="s">
        <v>2213</v>
      </c>
      <c r="P4332" t="s">
        <v>51</v>
      </c>
      <c r="Q4332" t="s">
        <v>83</v>
      </c>
      <c r="R4332" t="s">
        <v>2214</v>
      </c>
      <c r="S4332">
        <v>17.920000000000002</v>
      </c>
      <c r="T4332">
        <v>5</v>
      </c>
      <c r="U4332">
        <v>0.2</v>
      </c>
      <c r="V4332">
        <v>1.1200000000000001</v>
      </c>
      <c r="W4332" s="6">
        <f t="shared" si="406"/>
        <v>6.25E-2</v>
      </c>
      <c r="X4332" s="4">
        <f t="shared" si="403"/>
        <v>0.22400000000000003</v>
      </c>
      <c r="Y4332" s="4">
        <f t="shared" si="404"/>
        <v>3.5840000000000005</v>
      </c>
      <c r="Z4332" s="4">
        <f t="shared" si="405"/>
        <v>4.4800000000000004</v>
      </c>
      <c r="AA4332" s="4">
        <f t="shared" si="402"/>
        <v>3.5840000000000005</v>
      </c>
    </row>
    <row r="4333" spans="1:27" x14ac:dyDescent="0.2">
      <c r="A4333">
        <v>4332</v>
      </c>
      <c r="B4333" t="s">
        <v>7430</v>
      </c>
      <c r="C4333" s="5">
        <v>42979</v>
      </c>
      <c r="D4333" s="5" t="str">
        <f t="shared" si="407"/>
        <v>2017-09</v>
      </c>
      <c r="E4333" s="5">
        <v>42984</v>
      </c>
      <c r="F4333" t="s">
        <v>55</v>
      </c>
      <c r="G4333" t="s">
        <v>2380</v>
      </c>
      <c r="H4333" t="s">
        <v>2381</v>
      </c>
      <c r="I4333" t="s">
        <v>31</v>
      </c>
      <c r="J4333" t="s">
        <v>32</v>
      </c>
      <c r="K4333" t="s">
        <v>4596</v>
      </c>
      <c r="L4333" t="s">
        <v>101</v>
      </c>
      <c r="M4333">
        <v>98052</v>
      </c>
      <c r="N4333" t="s">
        <v>49</v>
      </c>
      <c r="O4333" t="s">
        <v>395</v>
      </c>
      <c r="P4333" t="s">
        <v>76</v>
      </c>
      <c r="Q4333" t="s">
        <v>166</v>
      </c>
      <c r="R4333" t="s">
        <v>396</v>
      </c>
      <c r="S4333">
        <v>19.989999999999998</v>
      </c>
      <c r="T4333">
        <v>1</v>
      </c>
      <c r="U4333">
        <v>0</v>
      </c>
      <c r="V4333">
        <v>6.796599999999998</v>
      </c>
      <c r="W4333" s="6">
        <f t="shared" si="406"/>
        <v>0.33999999999999991</v>
      </c>
      <c r="X4333" s="4">
        <f t="shared" si="403"/>
        <v>6.796599999999998</v>
      </c>
      <c r="Y4333" s="4">
        <f t="shared" si="404"/>
        <v>19.989999999999998</v>
      </c>
      <c r="Z4333" s="4">
        <f t="shared" si="405"/>
        <v>19.989999999999998</v>
      </c>
      <c r="AA4333" s="4">
        <f t="shared" si="402"/>
        <v>0</v>
      </c>
    </row>
    <row r="4334" spans="1:27" x14ac:dyDescent="0.2">
      <c r="A4334">
        <v>4333</v>
      </c>
      <c r="B4334" t="s">
        <v>7430</v>
      </c>
      <c r="C4334" s="5">
        <v>42979</v>
      </c>
      <c r="D4334" s="5" t="str">
        <f t="shared" si="407"/>
        <v>2017-09</v>
      </c>
      <c r="E4334" s="5">
        <v>42984</v>
      </c>
      <c r="F4334" t="s">
        <v>55</v>
      </c>
      <c r="G4334" t="s">
        <v>2380</v>
      </c>
      <c r="H4334" t="s">
        <v>2381</v>
      </c>
      <c r="I4334" t="s">
        <v>31</v>
      </c>
      <c r="J4334" t="s">
        <v>32</v>
      </c>
      <c r="K4334" t="s">
        <v>4596</v>
      </c>
      <c r="L4334" t="s">
        <v>101</v>
      </c>
      <c r="M4334">
        <v>98052</v>
      </c>
      <c r="N4334" t="s">
        <v>49</v>
      </c>
      <c r="O4334" t="s">
        <v>6729</v>
      </c>
      <c r="P4334" t="s">
        <v>51</v>
      </c>
      <c r="Q4334" t="s">
        <v>80</v>
      </c>
      <c r="R4334" t="s">
        <v>6730</v>
      </c>
      <c r="S4334">
        <v>22.92</v>
      </c>
      <c r="T4334">
        <v>5</v>
      </c>
      <c r="U4334">
        <v>0.2</v>
      </c>
      <c r="V4334">
        <v>8.0219999999999985</v>
      </c>
      <c r="W4334" s="6">
        <f t="shared" si="406"/>
        <v>0.34999999999999992</v>
      </c>
      <c r="X4334" s="4">
        <f t="shared" si="403"/>
        <v>1.6043999999999996</v>
      </c>
      <c r="Y4334" s="4">
        <f t="shared" si="404"/>
        <v>4.5840000000000005</v>
      </c>
      <c r="Z4334" s="4">
        <f t="shared" si="405"/>
        <v>5.73</v>
      </c>
      <c r="AA4334" s="4">
        <f t="shared" si="402"/>
        <v>4.5840000000000005</v>
      </c>
    </row>
    <row r="4335" spans="1:27" x14ac:dyDescent="0.2">
      <c r="A4335">
        <v>4334</v>
      </c>
      <c r="B4335" t="s">
        <v>7431</v>
      </c>
      <c r="C4335" s="5">
        <v>42359</v>
      </c>
      <c r="D4335" s="5" t="str">
        <f t="shared" si="407"/>
        <v>2015-12</v>
      </c>
      <c r="E4335" s="5">
        <v>42365</v>
      </c>
      <c r="F4335" t="s">
        <v>55</v>
      </c>
      <c r="G4335" t="s">
        <v>7432</v>
      </c>
      <c r="H4335" t="s">
        <v>7433</v>
      </c>
      <c r="I4335" t="s">
        <v>31</v>
      </c>
      <c r="J4335" t="s">
        <v>32</v>
      </c>
      <c r="K4335" t="s">
        <v>7434</v>
      </c>
      <c r="L4335" t="s">
        <v>59</v>
      </c>
      <c r="M4335">
        <v>32114</v>
      </c>
      <c r="N4335" t="s">
        <v>35</v>
      </c>
      <c r="O4335" t="s">
        <v>7435</v>
      </c>
      <c r="P4335" t="s">
        <v>76</v>
      </c>
      <c r="Q4335" t="s">
        <v>166</v>
      </c>
      <c r="R4335" t="s">
        <v>7436</v>
      </c>
      <c r="S4335">
        <v>50.88</v>
      </c>
      <c r="T4335">
        <v>6</v>
      </c>
      <c r="U4335">
        <v>0.2</v>
      </c>
      <c r="V4335">
        <v>14.628000000000005</v>
      </c>
      <c r="W4335" s="6">
        <f t="shared" si="406"/>
        <v>0.28750000000000009</v>
      </c>
      <c r="X4335" s="4">
        <f t="shared" si="403"/>
        <v>2.4380000000000011</v>
      </c>
      <c r="Y4335" s="4">
        <f t="shared" si="404"/>
        <v>8.48</v>
      </c>
      <c r="Z4335" s="4">
        <f t="shared" si="405"/>
        <v>10.6</v>
      </c>
      <c r="AA4335" s="4">
        <f t="shared" si="402"/>
        <v>10.176000000000002</v>
      </c>
    </row>
    <row r="4336" spans="1:27" x14ac:dyDescent="0.2">
      <c r="A4336">
        <v>4335</v>
      </c>
      <c r="B4336" t="s">
        <v>7431</v>
      </c>
      <c r="C4336" s="5">
        <v>42359</v>
      </c>
      <c r="D4336" s="5" t="str">
        <f t="shared" si="407"/>
        <v>2015-12</v>
      </c>
      <c r="E4336" s="5">
        <v>42365</v>
      </c>
      <c r="F4336" t="s">
        <v>55</v>
      </c>
      <c r="G4336" t="s">
        <v>7432</v>
      </c>
      <c r="H4336" t="s">
        <v>7433</v>
      </c>
      <c r="I4336" t="s">
        <v>31</v>
      </c>
      <c r="J4336" t="s">
        <v>32</v>
      </c>
      <c r="K4336" t="s">
        <v>7434</v>
      </c>
      <c r="L4336" t="s">
        <v>59</v>
      </c>
      <c r="M4336">
        <v>32114</v>
      </c>
      <c r="N4336" t="s">
        <v>35</v>
      </c>
      <c r="O4336" t="s">
        <v>3258</v>
      </c>
      <c r="P4336" t="s">
        <v>51</v>
      </c>
      <c r="Q4336" t="s">
        <v>178</v>
      </c>
      <c r="R4336" t="s">
        <v>3259</v>
      </c>
      <c r="S4336">
        <v>27.312000000000001</v>
      </c>
      <c r="T4336">
        <v>2</v>
      </c>
      <c r="U4336">
        <v>0.2</v>
      </c>
      <c r="V4336">
        <v>9.2178000000000004</v>
      </c>
      <c r="W4336" s="6">
        <f t="shared" si="406"/>
        <v>0.33750000000000002</v>
      </c>
      <c r="X4336" s="4">
        <f t="shared" si="403"/>
        <v>4.6089000000000002</v>
      </c>
      <c r="Y4336" s="4">
        <f t="shared" si="404"/>
        <v>13.656000000000001</v>
      </c>
      <c r="Z4336" s="4">
        <f t="shared" si="405"/>
        <v>17.07</v>
      </c>
      <c r="AA4336" s="4">
        <f t="shared" si="402"/>
        <v>5.4624000000000006</v>
      </c>
    </row>
    <row r="4337" spans="1:27" x14ac:dyDescent="0.2">
      <c r="A4337">
        <v>4336</v>
      </c>
      <c r="B4337" t="s">
        <v>7437</v>
      </c>
      <c r="C4337" s="5">
        <v>42358</v>
      </c>
      <c r="D4337" s="5" t="str">
        <f t="shared" si="407"/>
        <v>2015-12</v>
      </c>
      <c r="E4337" s="5">
        <v>42362</v>
      </c>
      <c r="F4337" t="s">
        <v>55</v>
      </c>
      <c r="G4337" t="s">
        <v>454</v>
      </c>
      <c r="H4337" t="s">
        <v>455</v>
      </c>
      <c r="I4337" t="s">
        <v>31</v>
      </c>
      <c r="J4337" t="s">
        <v>32</v>
      </c>
      <c r="K4337" t="s">
        <v>7438</v>
      </c>
      <c r="L4337" t="s">
        <v>315</v>
      </c>
      <c r="M4337">
        <v>86442</v>
      </c>
      <c r="N4337" t="s">
        <v>49</v>
      </c>
      <c r="O4337" t="s">
        <v>7439</v>
      </c>
      <c r="P4337" t="s">
        <v>51</v>
      </c>
      <c r="Q4337" t="s">
        <v>178</v>
      </c>
      <c r="R4337" t="s">
        <v>7440</v>
      </c>
      <c r="S4337">
        <v>7.9200000000000008</v>
      </c>
      <c r="T4337">
        <v>1</v>
      </c>
      <c r="U4337">
        <v>0.2</v>
      </c>
      <c r="V4337">
        <v>2.7719999999999994</v>
      </c>
      <c r="W4337" s="6">
        <f t="shared" si="406"/>
        <v>0.34999999999999987</v>
      </c>
      <c r="X4337" s="4">
        <f t="shared" si="403"/>
        <v>2.7719999999999994</v>
      </c>
      <c r="Y4337" s="4">
        <f t="shared" si="404"/>
        <v>7.9200000000000008</v>
      </c>
      <c r="Z4337" s="4">
        <f t="shared" si="405"/>
        <v>9.9</v>
      </c>
      <c r="AA4337" s="4">
        <f t="shared" si="402"/>
        <v>1.5840000000000003</v>
      </c>
    </row>
    <row r="4338" spans="1:27" x14ac:dyDescent="0.2">
      <c r="A4338">
        <v>4337</v>
      </c>
      <c r="B4338" t="s">
        <v>7437</v>
      </c>
      <c r="C4338" s="5">
        <v>42358</v>
      </c>
      <c r="D4338" s="5" t="str">
        <f t="shared" si="407"/>
        <v>2015-12</v>
      </c>
      <c r="E4338" s="5">
        <v>42362</v>
      </c>
      <c r="F4338" t="s">
        <v>55</v>
      </c>
      <c r="G4338" t="s">
        <v>454</v>
      </c>
      <c r="H4338" t="s">
        <v>455</v>
      </c>
      <c r="I4338" t="s">
        <v>31</v>
      </c>
      <c r="J4338" t="s">
        <v>32</v>
      </c>
      <c r="K4338" t="s">
        <v>7438</v>
      </c>
      <c r="L4338" t="s">
        <v>315</v>
      </c>
      <c r="M4338">
        <v>86442</v>
      </c>
      <c r="N4338" t="s">
        <v>49</v>
      </c>
      <c r="O4338" t="s">
        <v>4426</v>
      </c>
      <c r="P4338" t="s">
        <v>37</v>
      </c>
      <c r="Q4338" t="s">
        <v>70</v>
      </c>
      <c r="R4338" t="s">
        <v>4427</v>
      </c>
      <c r="S4338">
        <v>14.368000000000002</v>
      </c>
      <c r="T4338">
        <v>2</v>
      </c>
      <c r="U4338">
        <v>0.2</v>
      </c>
      <c r="V4338">
        <v>3.9512</v>
      </c>
      <c r="W4338" s="6">
        <f t="shared" si="406"/>
        <v>0.27499999999999997</v>
      </c>
      <c r="X4338" s="4">
        <f t="shared" si="403"/>
        <v>1.9756</v>
      </c>
      <c r="Y4338" s="4">
        <f t="shared" si="404"/>
        <v>7.1840000000000011</v>
      </c>
      <c r="Z4338" s="4">
        <f t="shared" si="405"/>
        <v>8.98</v>
      </c>
      <c r="AA4338" s="4">
        <f t="shared" si="402"/>
        <v>2.8736000000000006</v>
      </c>
    </row>
    <row r="4339" spans="1:27" x14ac:dyDescent="0.2">
      <c r="A4339">
        <v>4338</v>
      </c>
      <c r="B4339" t="s">
        <v>7441</v>
      </c>
      <c r="C4339" s="5">
        <v>42335</v>
      </c>
      <c r="D4339" s="5" t="str">
        <f t="shared" si="407"/>
        <v>2015-11</v>
      </c>
      <c r="E4339" s="5">
        <v>42339</v>
      </c>
      <c r="F4339" t="s">
        <v>55</v>
      </c>
      <c r="G4339" t="s">
        <v>202</v>
      </c>
      <c r="H4339" t="s">
        <v>203</v>
      </c>
      <c r="I4339" t="s">
        <v>107</v>
      </c>
      <c r="J4339" t="s">
        <v>32</v>
      </c>
      <c r="K4339" t="s">
        <v>47</v>
      </c>
      <c r="L4339" t="s">
        <v>48</v>
      </c>
      <c r="M4339">
        <v>90049</v>
      </c>
      <c r="N4339" t="s">
        <v>49</v>
      </c>
      <c r="O4339" t="s">
        <v>1423</v>
      </c>
      <c r="P4339" t="s">
        <v>76</v>
      </c>
      <c r="Q4339" t="s">
        <v>166</v>
      </c>
      <c r="R4339" t="s">
        <v>1424</v>
      </c>
      <c r="S4339">
        <v>107.97</v>
      </c>
      <c r="T4339">
        <v>3</v>
      </c>
      <c r="U4339">
        <v>0</v>
      </c>
      <c r="V4339">
        <v>22.6737</v>
      </c>
      <c r="W4339" s="6">
        <f t="shared" si="406"/>
        <v>0.21</v>
      </c>
      <c r="X4339" s="4">
        <f t="shared" si="403"/>
        <v>7.5579000000000001</v>
      </c>
      <c r="Y4339" s="4">
        <f t="shared" si="404"/>
        <v>35.99</v>
      </c>
      <c r="Z4339" s="4">
        <f t="shared" si="405"/>
        <v>35.99</v>
      </c>
      <c r="AA4339" s="4">
        <f t="shared" si="402"/>
        <v>0</v>
      </c>
    </row>
    <row r="4340" spans="1:27" x14ac:dyDescent="0.2">
      <c r="A4340">
        <v>4339</v>
      </c>
      <c r="B4340" t="s">
        <v>7441</v>
      </c>
      <c r="C4340" s="5">
        <v>42335</v>
      </c>
      <c r="D4340" s="5" t="str">
        <f t="shared" si="407"/>
        <v>2015-11</v>
      </c>
      <c r="E4340" s="5">
        <v>42339</v>
      </c>
      <c r="F4340" t="s">
        <v>55</v>
      </c>
      <c r="G4340" t="s">
        <v>202</v>
      </c>
      <c r="H4340" t="s">
        <v>203</v>
      </c>
      <c r="I4340" t="s">
        <v>107</v>
      </c>
      <c r="J4340" t="s">
        <v>32</v>
      </c>
      <c r="K4340" t="s">
        <v>47</v>
      </c>
      <c r="L4340" t="s">
        <v>48</v>
      </c>
      <c r="M4340">
        <v>90049</v>
      </c>
      <c r="N4340" t="s">
        <v>49</v>
      </c>
      <c r="O4340" t="s">
        <v>325</v>
      </c>
      <c r="P4340" t="s">
        <v>51</v>
      </c>
      <c r="Q4340" t="s">
        <v>95</v>
      </c>
      <c r="R4340" t="s">
        <v>326</v>
      </c>
      <c r="S4340">
        <v>113.82</v>
      </c>
      <c r="T4340">
        <v>3</v>
      </c>
      <c r="U4340">
        <v>0</v>
      </c>
      <c r="V4340">
        <v>53.495399999999989</v>
      </c>
      <c r="W4340" s="6">
        <f t="shared" si="406"/>
        <v>0.46999999999999992</v>
      </c>
      <c r="X4340" s="4">
        <f t="shared" si="403"/>
        <v>17.831799999999998</v>
      </c>
      <c r="Y4340" s="4">
        <f t="shared" si="404"/>
        <v>37.94</v>
      </c>
      <c r="Z4340" s="4">
        <f t="shared" si="405"/>
        <v>37.94</v>
      </c>
      <c r="AA4340" s="4">
        <f t="shared" si="402"/>
        <v>0</v>
      </c>
    </row>
    <row r="4341" spans="1:27" x14ac:dyDescent="0.2">
      <c r="A4341">
        <v>4340</v>
      </c>
      <c r="B4341" t="s">
        <v>7442</v>
      </c>
      <c r="C4341" s="5">
        <v>42974</v>
      </c>
      <c r="D4341" s="5" t="str">
        <f t="shared" si="407"/>
        <v>2017-08</v>
      </c>
      <c r="E4341" s="5">
        <v>42979</v>
      </c>
      <c r="F4341" t="s">
        <v>55</v>
      </c>
      <c r="G4341" t="s">
        <v>7145</v>
      </c>
      <c r="H4341" t="s">
        <v>7146</v>
      </c>
      <c r="I4341" t="s">
        <v>31</v>
      </c>
      <c r="J4341" t="s">
        <v>32</v>
      </c>
      <c r="K4341" t="s">
        <v>618</v>
      </c>
      <c r="L4341" t="s">
        <v>340</v>
      </c>
      <c r="M4341">
        <v>37064</v>
      </c>
      <c r="N4341" t="s">
        <v>35</v>
      </c>
      <c r="O4341" t="s">
        <v>3825</v>
      </c>
      <c r="P4341" t="s">
        <v>51</v>
      </c>
      <c r="Q4341" t="s">
        <v>95</v>
      </c>
      <c r="R4341" t="s">
        <v>3826</v>
      </c>
      <c r="S4341">
        <v>5.1840000000000011</v>
      </c>
      <c r="T4341">
        <v>1</v>
      </c>
      <c r="U4341">
        <v>0.2</v>
      </c>
      <c r="V4341">
        <v>1.8144</v>
      </c>
      <c r="W4341" s="6">
        <f t="shared" si="406"/>
        <v>0.34999999999999992</v>
      </c>
      <c r="X4341" s="4">
        <f t="shared" si="403"/>
        <v>1.8144</v>
      </c>
      <c r="Y4341" s="4">
        <f t="shared" si="404"/>
        <v>5.1840000000000011</v>
      </c>
      <c r="Z4341" s="4">
        <f t="shared" si="405"/>
        <v>6.4800000000000013</v>
      </c>
      <c r="AA4341" s="4">
        <f t="shared" si="402"/>
        <v>1.0368000000000002</v>
      </c>
    </row>
    <row r="4342" spans="1:27" x14ac:dyDescent="0.2">
      <c r="A4342">
        <v>4341</v>
      </c>
      <c r="B4342" t="s">
        <v>7443</v>
      </c>
      <c r="C4342" s="5">
        <v>41720</v>
      </c>
      <c r="D4342" s="5" t="str">
        <f t="shared" si="407"/>
        <v>2014-03</v>
      </c>
      <c r="E4342" s="5">
        <v>41720</v>
      </c>
      <c r="F4342" t="s">
        <v>1298</v>
      </c>
      <c r="G4342" t="s">
        <v>6907</v>
      </c>
      <c r="H4342" t="s">
        <v>6908</v>
      </c>
      <c r="I4342" t="s">
        <v>31</v>
      </c>
      <c r="J4342" t="s">
        <v>32</v>
      </c>
      <c r="K4342" t="s">
        <v>7444</v>
      </c>
      <c r="L4342" t="s">
        <v>259</v>
      </c>
      <c r="M4342">
        <v>46368</v>
      </c>
      <c r="N4342" t="s">
        <v>110</v>
      </c>
      <c r="O4342" t="s">
        <v>1432</v>
      </c>
      <c r="P4342" t="s">
        <v>51</v>
      </c>
      <c r="Q4342" t="s">
        <v>73</v>
      </c>
      <c r="R4342" t="s">
        <v>1433</v>
      </c>
      <c r="S4342">
        <v>16.28</v>
      </c>
      <c r="T4342">
        <v>2</v>
      </c>
      <c r="U4342">
        <v>0</v>
      </c>
      <c r="V4342">
        <v>6.5120000000000005</v>
      </c>
      <c r="W4342" s="6">
        <f t="shared" si="406"/>
        <v>0.4</v>
      </c>
      <c r="X4342" s="4">
        <f t="shared" si="403"/>
        <v>3.2560000000000002</v>
      </c>
      <c r="Y4342" s="4">
        <f t="shared" si="404"/>
        <v>8.14</v>
      </c>
      <c r="Z4342" s="4">
        <f t="shared" si="405"/>
        <v>8.14</v>
      </c>
      <c r="AA4342" s="4">
        <f t="shared" si="402"/>
        <v>0</v>
      </c>
    </row>
    <row r="4343" spans="1:27" x14ac:dyDescent="0.2">
      <c r="A4343">
        <v>4342</v>
      </c>
      <c r="B4343" t="s">
        <v>7445</v>
      </c>
      <c r="C4343" s="5">
        <v>43086</v>
      </c>
      <c r="D4343" s="5" t="str">
        <f t="shared" si="407"/>
        <v>2017-12</v>
      </c>
      <c r="E4343" s="5">
        <v>43090</v>
      </c>
      <c r="F4343" t="s">
        <v>55</v>
      </c>
      <c r="G4343" t="s">
        <v>6187</v>
      </c>
      <c r="H4343" t="s">
        <v>6188</v>
      </c>
      <c r="I4343" t="s">
        <v>31</v>
      </c>
      <c r="J4343" t="s">
        <v>32</v>
      </c>
      <c r="K4343" t="s">
        <v>1135</v>
      </c>
      <c r="L4343" t="s">
        <v>324</v>
      </c>
      <c r="M4343">
        <v>22204</v>
      </c>
      <c r="N4343" t="s">
        <v>35</v>
      </c>
      <c r="O4343" t="s">
        <v>1023</v>
      </c>
      <c r="P4343" t="s">
        <v>51</v>
      </c>
      <c r="Q4343" t="s">
        <v>64</v>
      </c>
      <c r="R4343" t="s">
        <v>1024</v>
      </c>
      <c r="S4343">
        <v>544.38</v>
      </c>
      <c r="T4343">
        <v>3</v>
      </c>
      <c r="U4343">
        <v>0</v>
      </c>
      <c r="V4343">
        <v>157.87019999999993</v>
      </c>
      <c r="W4343" s="6">
        <f t="shared" si="406"/>
        <v>0.28999999999999987</v>
      </c>
      <c r="X4343" s="4">
        <f t="shared" si="403"/>
        <v>52.623399999999975</v>
      </c>
      <c r="Y4343" s="4">
        <f t="shared" si="404"/>
        <v>181.46</v>
      </c>
      <c r="Z4343" s="4">
        <f t="shared" si="405"/>
        <v>181.46</v>
      </c>
      <c r="AA4343" s="4">
        <f t="shared" si="402"/>
        <v>0</v>
      </c>
    </row>
    <row r="4344" spans="1:27" x14ac:dyDescent="0.2">
      <c r="A4344">
        <v>4343</v>
      </c>
      <c r="B4344" t="s">
        <v>7446</v>
      </c>
      <c r="C4344" s="5">
        <v>42813</v>
      </c>
      <c r="D4344" s="5" t="str">
        <f t="shared" si="407"/>
        <v>2017-03</v>
      </c>
      <c r="E4344" s="5">
        <v>42816</v>
      </c>
      <c r="F4344" t="s">
        <v>193</v>
      </c>
      <c r="G4344" t="s">
        <v>3745</v>
      </c>
      <c r="H4344" t="s">
        <v>3746</v>
      </c>
      <c r="I4344" t="s">
        <v>31</v>
      </c>
      <c r="J4344" t="s">
        <v>32</v>
      </c>
      <c r="K4344" t="s">
        <v>132</v>
      </c>
      <c r="L4344" t="s">
        <v>48</v>
      </c>
      <c r="M4344">
        <v>94110</v>
      </c>
      <c r="N4344" t="s">
        <v>49</v>
      </c>
      <c r="O4344" t="s">
        <v>3601</v>
      </c>
      <c r="P4344" t="s">
        <v>51</v>
      </c>
      <c r="Q4344" t="s">
        <v>80</v>
      </c>
      <c r="R4344" t="s">
        <v>3602</v>
      </c>
      <c r="S4344">
        <v>19.824000000000002</v>
      </c>
      <c r="T4344">
        <v>6</v>
      </c>
      <c r="U4344">
        <v>0.2</v>
      </c>
      <c r="V4344">
        <v>6.690599999999999</v>
      </c>
      <c r="W4344" s="6">
        <f t="shared" si="406"/>
        <v>0.33749999999999991</v>
      </c>
      <c r="X4344" s="4">
        <f t="shared" si="403"/>
        <v>1.1150999999999998</v>
      </c>
      <c r="Y4344" s="4">
        <f t="shared" si="404"/>
        <v>3.3040000000000003</v>
      </c>
      <c r="Z4344" s="4">
        <f t="shared" si="405"/>
        <v>4.13</v>
      </c>
      <c r="AA4344" s="4">
        <f t="shared" si="402"/>
        <v>3.9648000000000003</v>
      </c>
    </row>
    <row r="4345" spans="1:27" x14ac:dyDescent="0.2">
      <c r="A4345">
        <v>4344</v>
      </c>
      <c r="B4345" t="s">
        <v>7446</v>
      </c>
      <c r="C4345" s="5">
        <v>42813</v>
      </c>
      <c r="D4345" s="5" t="str">
        <f t="shared" si="407"/>
        <v>2017-03</v>
      </c>
      <c r="E4345" s="5">
        <v>42816</v>
      </c>
      <c r="F4345" t="s">
        <v>193</v>
      </c>
      <c r="G4345" t="s">
        <v>3745</v>
      </c>
      <c r="H4345" t="s">
        <v>3746</v>
      </c>
      <c r="I4345" t="s">
        <v>31</v>
      </c>
      <c r="J4345" t="s">
        <v>32</v>
      </c>
      <c r="K4345" t="s">
        <v>132</v>
      </c>
      <c r="L4345" t="s">
        <v>48</v>
      </c>
      <c r="M4345">
        <v>94110</v>
      </c>
      <c r="N4345" t="s">
        <v>49</v>
      </c>
      <c r="O4345" t="s">
        <v>4293</v>
      </c>
      <c r="P4345" t="s">
        <v>76</v>
      </c>
      <c r="Q4345" t="s">
        <v>77</v>
      </c>
      <c r="R4345" t="s">
        <v>4294</v>
      </c>
      <c r="S4345">
        <v>657.50400000000002</v>
      </c>
      <c r="T4345">
        <v>6</v>
      </c>
      <c r="U4345">
        <v>0.2</v>
      </c>
      <c r="V4345">
        <v>-131.50080000000005</v>
      </c>
      <c r="W4345" s="6">
        <f t="shared" si="406"/>
        <v>-0.20000000000000007</v>
      </c>
      <c r="X4345" s="4">
        <f t="shared" si="403"/>
        <v>-21.916800000000009</v>
      </c>
      <c r="Y4345" s="4">
        <f t="shared" si="404"/>
        <v>109.584</v>
      </c>
      <c r="Z4345" s="4">
        <f t="shared" si="405"/>
        <v>136.97999999999999</v>
      </c>
      <c r="AA4345" s="4">
        <f t="shared" si="402"/>
        <v>131.5008</v>
      </c>
    </row>
    <row r="4346" spans="1:27" x14ac:dyDescent="0.2">
      <c r="A4346">
        <v>4345</v>
      </c>
      <c r="B4346" t="s">
        <v>7446</v>
      </c>
      <c r="C4346" s="5">
        <v>42813</v>
      </c>
      <c r="D4346" s="5" t="str">
        <f t="shared" si="407"/>
        <v>2017-03</v>
      </c>
      <c r="E4346" s="5">
        <v>42816</v>
      </c>
      <c r="F4346" t="s">
        <v>193</v>
      </c>
      <c r="G4346" t="s">
        <v>3745</v>
      </c>
      <c r="H4346" t="s">
        <v>3746</v>
      </c>
      <c r="I4346" t="s">
        <v>31</v>
      </c>
      <c r="J4346" t="s">
        <v>32</v>
      </c>
      <c r="K4346" t="s">
        <v>132</v>
      </c>
      <c r="L4346" t="s">
        <v>48</v>
      </c>
      <c r="M4346">
        <v>94110</v>
      </c>
      <c r="N4346" t="s">
        <v>49</v>
      </c>
      <c r="O4346" t="s">
        <v>463</v>
      </c>
      <c r="P4346" t="s">
        <v>76</v>
      </c>
      <c r="Q4346" t="s">
        <v>166</v>
      </c>
      <c r="R4346" t="s">
        <v>464</v>
      </c>
      <c r="S4346">
        <v>99.54</v>
      </c>
      <c r="T4346">
        <v>2</v>
      </c>
      <c r="U4346">
        <v>0</v>
      </c>
      <c r="V4346">
        <v>10.949399999999997</v>
      </c>
      <c r="W4346" s="6">
        <f t="shared" si="406"/>
        <v>0.10999999999999996</v>
      </c>
      <c r="X4346" s="4">
        <f t="shared" si="403"/>
        <v>5.4746999999999986</v>
      </c>
      <c r="Y4346" s="4">
        <f t="shared" si="404"/>
        <v>49.77</v>
      </c>
      <c r="Z4346" s="4">
        <f t="shared" si="405"/>
        <v>49.77</v>
      </c>
      <c r="AA4346" s="4">
        <f t="shared" si="402"/>
        <v>0</v>
      </c>
    </row>
    <row r="4347" spans="1:27" x14ac:dyDescent="0.2">
      <c r="A4347">
        <v>4346</v>
      </c>
      <c r="B4347" t="s">
        <v>7446</v>
      </c>
      <c r="C4347" s="5">
        <v>42813</v>
      </c>
      <c r="D4347" s="5" t="str">
        <f t="shared" si="407"/>
        <v>2017-03</v>
      </c>
      <c r="E4347" s="5">
        <v>42816</v>
      </c>
      <c r="F4347" t="s">
        <v>193</v>
      </c>
      <c r="G4347" t="s">
        <v>3745</v>
      </c>
      <c r="H4347" t="s">
        <v>3746</v>
      </c>
      <c r="I4347" t="s">
        <v>31</v>
      </c>
      <c r="J4347" t="s">
        <v>32</v>
      </c>
      <c r="K4347" t="s">
        <v>132</v>
      </c>
      <c r="L4347" t="s">
        <v>48</v>
      </c>
      <c r="M4347">
        <v>94110</v>
      </c>
      <c r="N4347" t="s">
        <v>49</v>
      </c>
      <c r="O4347" t="s">
        <v>4556</v>
      </c>
      <c r="P4347" t="s">
        <v>76</v>
      </c>
      <c r="Q4347" t="s">
        <v>166</v>
      </c>
      <c r="R4347" t="s">
        <v>4557</v>
      </c>
      <c r="S4347">
        <v>199.96</v>
      </c>
      <c r="T4347">
        <v>4</v>
      </c>
      <c r="U4347">
        <v>0</v>
      </c>
      <c r="V4347">
        <v>85.982800000000012</v>
      </c>
      <c r="W4347" s="6">
        <f t="shared" si="406"/>
        <v>0.43000000000000005</v>
      </c>
      <c r="X4347" s="4">
        <f t="shared" si="403"/>
        <v>21.495700000000003</v>
      </c>
      <c r="Y4347" s="4">
        <f t="shared" si="404"/>
        <v>49.99</v>
      </c>
      <c r="Z4347" s="4">
        <f t="shared" si="405"/>
        <v>49.99</v>
      </c>
      <c r="AA4347" s="4">
        <f t="shared" si="402"/>
        <v>0</v>
      </c>
    </row>
    <row r="4348" spans="1:27" x14ac:dyDescent="0.2">
      <c r="A4348">
        <v>4347</v>
      </c>
      <c r="B4348" t="s">
        <v>7447</v>
      </c>
      <c r="C4348" s="5">
        <v>42631</v>
      </c>
      <c r="D4348" s="5" t="str">
        <f t="shared" si="407"/>
        <v>2016-09</v>
      </c>
      <c r="E4348" s="5">
        <v>42638</v>
      </c>
      <c r="F4348" t="s">
        <v>55</v>
      </c>
      <c r="G4348" t="s">
        <v>4999</v>
      </c>
      <c r="H4348" t="s">
        <v>5000</v>
      </c>
      <c r="I4348" t="s">
        <v>31</v>
      </c>
      <c r="J4348" t="s">
        <v>32</v>
      </c>
      <c r="K4348" t="s">
        <v>1509</v>
      </c>
      <c r="L4348" t="s">
        <v>272</v>
      </c>
      <c r="M4348">
        <v>10801</v>
      </c>
      <c r="N4348" t="s">
        <v>153</v>
      </c>
      <c r="O4348" t="s">
        <v>2566</v>
      </c>
      <c r="P4348" t="s">
        <v>37</v>
      </c>
      <c r="Q4348" t="s">
        <v>41</v>
      </c>
      <c r="R4348" t="s">
        <v>2567</v>
      </c>
      <c r="S4348">
        <v>631.78200000000004</v>
      </c>
      <c r="T4348">
        <v>2</v>
      </c>
      <c r="U4348">
        <v>0.1</v>
      </c>
      <c r="V4348">
        <v>140.39599999999993</v>
      </c>
      <c r="W4348" s="6">
        <f t="shared" si="406"/>
        <v>0.2222222222222221</v>
      </c>
      <c r="X4348" s="4">
        <f t="shared" si="403"/>
        <v>70.197999999999965</v>
      </c>
      <c r="Y4348" s="4">
        <f t="shared" si="404"/>
        <v>315.89100000000002</v>
      </c>
      <c r="Z4348" s="4">
        <f t="shared" si="405"/>
        <v>350.99</v>
      </c>
      <c r="AA4348" s="4">
        <f t="shared" si="402"/>
        <v>63.178200000000004</v>
      </c>
    </row>
    <row r="4349" spans="1:27" x14ac:dyDescent="0.2">
      <c r="A4349">
        <v>4348</v>
      </c>
      <c r="B4349" t="s">
        <v>7447</v>
      </c>
      <c r="C4349" s="5">
        <v>42631</v>
      </c>
      <c r="D4349" s="5" t="str">
        <f t="shared" si="407"/>
        <v>2016-09</v>
      </c>
      <c r="E4349" s="5">
        <v>42638</v>
      </c>
      <c r="F4349" t="s">
        <v>55</v>
      </c>
      <c r="G4349" t="s">
        <v>4999</v>
      </c>
      <c r="H4349" t="s">
        <v>5000</v>
      </c>
      <c r="I4349" t="s">
        <v>31</v>
      </c>
      <c r="J4349" t="s">
        <v>32</v>
      </c>
      <c r="K4349" t="s">
        <v>1509</v>
      </c>
      <c r="L4349" t="s">
        <v>272</v>
      </c>
      <c r="M4349">
        <v>10801</v>
      </c>
      <c r="N4349" t="s">
        <v>153</v>
      </c>
      <c r="O4349" t="s">
        <v>7448</v>
      </c>
      <c r="P4349" t="s">
        <v>37</v>
      </c>
      <c r="Q4349" t="s">
        <v>70</v>
      </c>
      <c r="R4349" t="s">
        <v>7449</v>
      </c>
      <c r="S4349">
        <v>60.72</v>
      </c>
      <c r="T4349">
        <v>3</v>
      </c>
      <c r="U4349">
        <v>0</v>
      </c>
      <c r="V4349">
        <v>26.1096</v>
      </c>
      <c r="W4349" s="6">
        <f t="shared" si="406"/>
        <v>0.43</v>
      </c>
      <c r="X4349" s="4">
        <f t="shared" si="403"/>
        <v>8.7032000000000007</v>
      </c>
      <c r="Y4349" s="4">
        <f t="shared" si="404"/>
        <v>20.239999999999998</v>
      </c>
      <c r="Z4349" s="4">
        <f t="shared" si="405"/>
        <v>20.239999999999998</v>
      </c>
      <c r="AA4349" s="4">
        <f t="shared" si="402"/>
        <v>0</v>
      </c>
    </row>
    <row r="4350" spans="1:27" x14ac:dyDescent="0.2">
      <c r="A4350">
        <v>4349</v>
      </c>
      <c r="B4350" t="s">
        <v>7450</v>
      </c>
      <c r="C4350" s="5">
        <v>43063</v>
      </c>
      <c r="D4350" s="5" t="str">
        <f t="shared" si="407"/>
        <v>2017-11</v>
      </c>
      <c r="E4350" s="5">
        <v>43068</v>
      </c>
      <c r="F4350" t="s">
        <v>28</v>
      </c>
      <c r="G4350" t="s">
        <v>5262</v>
      </c>
      <c r="H4350" t="s">
        <v>5263</v>
      </c>
      <c r="I4350" t="s">
        <v>31</v>
      </c>
      <c r="J4350" t="s">
        <v>32</v>
      </c>
      <c r="K4350" t="s">
        <v>1833</v>
      </c>
      <c r="L4350" t="s">
        <v>315</v>
      </c>
      <c r="M4350">
        <v>85204</v>
      </c>
      <c r="N4350" t="s">
        <v>49</v>
      </c>
      <c r="O4350" t="s">
        <v>2568</v>
      </c>
      <c r="P4350" t="s">
        <v>51</v>
      </c>
      <c r="Q4350" t="s">
        <v>80</v>
      </c>
      <c r="R4350" t="s">
        <v>2569</v>
      </c>
      <c r="S4350">
        <v>20.724000000000004</v>
      </c>
      <c r="T4350">
        <v>2</v>
      </c>
      <c r="U4350">
        <v>0.7</v>
      </c>
      <c r="V4350">
        <v>-15.197599999999994</v>
      </c>
      <c r="W4350" s="6">
        <f t="shared" si="406"/>
        <v>-0.73333333333333295</v>
      </c>
      <c r="X4350" s="4">
        <f t="shared" si="403"/>
        <v>-7.5987999999999971</v>
      </c>
      <c r="Y4350" s="4">
        <f t="shared" si="404"/>
        <v>10.362000000000002</v>
      </c>
      <c r="Z4350" s="4">
        <f t="shared" si="405"/>
        <v>34.54</v>
      </c>
      <c r="AA4350" s="4">
        <f t="shared" si="402"/>
        <v>14.506800000000002</v>
      </c>
    </row>
    <row r="4351" spans="1:27" x14ac:dyDescent="0.2">
      <c r="A4351">
        <v>4350</v>
      </c>
      <c r="B4351" t="s">
        <v>7450</v>
      </c>
      <c r="C4351" s="5">
        <v>43063</v>
      </c>
      <c r="D4351" s="5" t="str">
        <f t="shared" si="407"/>
        <v>2017-11</v>
      </c>
      <c r="E4351" s="5">
        <v>43068</v>
      </c>
      <c r="F4351" t="s">
        <v>28</v>
      </c>
      <c r="G4351" t="s">
        <v>5262</v>
      </c>
      <c r="H4351" t="s">
        <v>5263</v>
      </c>
      <c r="I4351" t="s">
        <v>31</v>
      </c>
      <c r="J4351" t="s">
        <v>32</v>
      </c>
      <c r="K4351" t="s">
        <v>1833</v>
      </c>
      <c r="L4351" t="s">
        <v>315</v>
      </c>
      <c r="M4351">
        <v>85204</v>
      </c>
      <c r="N4351" t="s">
        <v>49</v>
      </c>
      <c r="O4351" t="s">
        <v>1552</v>
      </c>
      <c r="P4351" t="s">
        <v>51</v>
      </c>
      <c r="Q4351" t="s">
        <v>64</v>
      </c>
      <c r="R4351" t="s">
        <v>1553</v>
      </c>
      <c r="S4351">
        <v>415.87200000000007</v>
      </c>
      <c r="T4351">
        <v>8</v>
      </c>
      <c r="U4351">
        <v>0.2</v>
      </c>
      <c r="V4351">
        <v>-41.587199999999996</v>
      </c>
      <c r="W4351" s="6">
        <f t="shared" si="406"/>
        <v>-9.9999999999999978E-2</v>
      </c>
      <c r="X4351" s="4">
        <f t="shared" si="403"/>
        <v>-5.1983999999999995</v>
      </c>
      <c r="Y4351" s="4">
        <f t="shared" si="404"/>
        <v>51.984000000000009</v>
      </c>
      <c r="Z4351" s="4">
        <f t="shared" si="405"/>
        <v>64.98</v>
      </c>
      <c r="AA4351" s="4">
        <f t="shared" si="402"/>
        <v>83.17440000000002</v>
      </c>
    </row>
    <row r="4352" spans="1:27" x14ac:dyDescent="0.2">
      <c r="A4352">
        <v>4351</v>
      </c>
      <c r="B4352" t="s">
        <v>7451</v>
      </c>
      <c r="C4352" s="5">
        <v>42836</v>
      </c>
      <c r="D4352" s="5" t="str">
        <f t="shared" si="407"/>
        <v>2017-04</v>
      </c>
      <c r="E4352" s="5">
        <v>42840</v>
      </c>
      <c r="F4352" t="s">
        <v>55</v>
      </c>
      <c r="G4352" t="s">
        <v>6423</v>
      </c>
      <c r="H4352" t="s">
        <v>6424</v>
      </c>
      <c r="I4352" t="s">
        <v>31</v>
      </c>
      <c r="J4352" t="s">
        <v>32</v>
      </c>
      <c r="K4352" t="s">
        <v>2481</v>
      </c>
      <c r="L4352" t="s">
        <v>503</v>
      </c>
      <c r="M4352">
        <v>43130</v>
      </c>
      <c r="N4352" t="s">
        <v>153</v>
      </c>
      <c r="O4352" t="s">
        <v>1834</v>
      </c>
      <c r="P4352" t="s">
        <v>51</v>
      </c>
      <c r="Q4352" t="s">
        <v>64</v>
      </c>
      <c r="R4352" t="s">
        <v>1835</v>
      </c>
      <c r="S4352">
        <v>16.768000000000001</v>
      </c>
      <c r="T4352">
        <v>2</v>
      </c>
      <c r="U4352">
        <v>0.2</v>
      </c>
      <c r="V4352">
        <v>1.4672000000000001</v>
      </c>
      <c r="W4352" s="6">
        <f t="shared" si="406"/>
        <v>8.7499999999999994E-2</v>
      </c>
      <c r="X4352" s="4">
        <f t="shared" si="403"/>
        <v>0.73360000000000003</v>
      </c>
      <c r="Y4352" s="4">
        <f t="shared" si="404"/>
        <v>8.3840000000000003</v>
      </c>
      <c r="Z4352" s="4">
        <f t="shared" si="405"/>
        <v>10.48</v>
      </c>
      <c r="AA4352" s="4">
        <f t="shared" si="402"/>
        <v>3.3536000000000001</v>
      </c>
    </row>
    <row r="4353" spans="1:27" x14ac:dyDescent="0.2">
      <c r="A4353">
        <v>4352</v>
      </c>
      <c r="B4353" t="s">
        <v>7451</v>
      </c>
      <c r="C4353" s="5">
        <v>42836</v>
      </c>
      <c r="D4353" s="5" t="str">
        <f t="shared" si="407"/>
        <v>2017-04</v>
      </c>
      <c r="E4353" s="5">
        <v>42840</v>
      </c>
      <c r="F4353" t="s">
        <v>55</v>
      </c>
      <c r="G4353" t="s">
        <v>6423</v>
      </c>
      <c r="H4353" t="s">
        <v>6424</v>
      </c>
      <c r="I4353" t="s">
        <v>31</v>
      </c>
      <c r="J4353" t="s">
        <v>32</v>
      </c>
      <c r="K4353" t="s">
        <v>2481</v>
      </c>
      <c r="L4353" t="s">
        <v>503</v>
      </c>
      <c r="M4353">
        <v>43130</v>
      </c>
      <c r="N4353" t="s">
        <v>153</v>
      </c>
      <c r="O4353" t="s">
        <v>2580</v>
      </c>
      <c r="P4353" t="s">
        <v>76</v>
      </c>
      <c r="Q4353" t="s">
        <v>166</v>
      </c>
      <c r="R4353" t="s">
        <v>2581</v>
      </c>
      <c r="S4353">
        <v>27.12</v>
      </c>
      <c r="T4353">
        <v>2</v>
      </c>
      <c r="U4353">
        <v>0.2</v>
      </c>
      <c r="V4353">
        <v>-4.7460000000000013</v>
      </c>
      <c r="W4353" s="6">
        <f t="shared" si="406"/>
        <v>-0.17500000000000004</v>
      </c>
      <c r="X4353" s="4">
        <f t="shared" si="403"/>
        <v>-2.3730000000000007</v>
      </c>
      <c r="Y4353" s="4">
        <f t="shared" si="404"/>
        <v>13.56</v>
      </c>
      <c r="Z4353" s="4">
        <f t="shared" si="405"/>
        <v>16.95</v>
      </c>
      <c r="AA4353" s="4">
        <f t="shared" si="402"/>
        <v>5.4240000000000004</v>
      </c>
    </row>
    <row r="4354" spans="1:27" x14ac:dyDescent="0.2">
      <c r="A4354">
        <v>4353</v>
      </c>
      <c r="B4354" t="s">
        <v>7452</v>
      </c>
      <c r="C4354" s="5">
        <v>43079</v>
      </c>
      <c r="D4354" s="5" t="str">
        <f t="shared" si="407"/>
        <v>2017-12</v>
      </c>
      <c r="E4354" s="5">
        <v>43081</v>
      </c>
      <c r="F4354" t="s">
        <v>28</v>
      </c>
      <c r="G4354" t="s">
        <v>7453</v>
      </c>
      <c r="H4354" t="s">
        <v>7454</v>
      </c>
      <c r="I4354" t="s">
        <v>31</v>
      </c>
      <c r="J4354" t="s">
        <v>32</v>
      </c>
      <c r="K4354" t="s">
        <v>5039</v>
      </c>
      <c r="L4354" t="s">
        <v>48</v>
      </c>
      <c r="M4354">
        <v>95207</v>
      </c>
      <c r="N4354" t="s">
        <v>49</v>
      </c>
      <c r="O4354" t="s">
        <v>7175</v>
      </c>
      <c r="P4354" t="s">
        <v>76</v>
      </c>
      <c r="Q4354" t="s">
        <v>77</v>
      </c>
      <c r="R4354" t="s">
        <v>7176</v>
      </c>
      <c r="S4354">
        <v>95.84</v>
      </c>
      <c r="T4354">
        <v>4</v>
      </c>
      <c r="U4354">
        <v>0.2</v>
      </c>
      <c r="V4354">
        <v>34.741999999999997</v>
      </c>
      <c r="W4354" s="6">
        <f t="shared" si="406"/>
        <v>0.36249999999999993</v>
      </c>
      <c r="X4354" s="4">
        <f t="shared" si="403"/>
        <v>8.6854999999999993</v>
      </c>
      <c r="Y4354" s="4">
        <f t="shared" si="404"/>
        <v>23.96</v>
      </c>
      <c r="Z4354" s="4">
        <f t="shared" si="405"/>
        <v>29.95</v>
      </c>
      <c r="AA4354" s="4">
        <f t="shared" si="402"/>
        <v>19.168000000000003</v>
      </c>
    </row>
    <row r="4355" spans="1:27" x14ac:dyDescent="0.2">
      <c r="A4355">
        <v>4354</v>
      </c>
      <c r="B4355" t="s">
        <v>7452</v>
      </c>
      <c r="C4355" s="5">
        <v>43079</v>
      </c>
      <c r="D4355" s="5" t="str">
        <f t="shared" si="407"/>
        <v>2017-12</v>
      </c>
      <c r="E4355" s="5">
        <v>43081</v>
      </c>
      <c r="F4355" t="s">
        <v>28</v>
      </c>
      <c r="G4355" t="s">
        <v>7453</v>
      </c>
      <c r="H4355" t="s">
        <v>7454</v>
      </c>
      <c r="I4355" t="s">
        <v>31</v>
      </c>
      <c r="J4355" t="s">
        <v>32</v>
      </c>
      <c r="K4355" t="s">
        <v>5039</v>
      </c>
      <c r="L4355" t="s">
        <v>48</v>
      </c>
      <c r="M4355">
        <v>95207</v>
      </c>
      <c r="N4355" t="s">
        <v>49</v>
      </c>
      <c r="O4355" t="s">
        <v>1989</v>
      </c>
      <c r="P4355" t="s">
        <v>51</v>
      </c>
      <c r="Q4355" t="s">
        <v>95</v>
      </c>
      <c r="R4355" t="s">
        <v>1990</v>
      </c>
      <c r="S4355">
        <v>12.96</v>
      </c>
      <c r="T4355">
        <v>2</v>
      </c>
      <c r="U4355">
        <v>0</v>
      </c>
      <c r="V4355">
        <v>6.2208000000000006</v>
      </c>
      <c r="W4355" s="6">
        <f t="shared" si="406"/>
        <v>0.48000000000000004</v>
      </c>
      <c r="X4355" s="4">
        <f t="shared" si="403"/>
        <v>3.1104000000000003</v>
      </c>
      <c r="Y4355" s="4">
        <f t="shared" si="404"/>
        <v>6.48</v>
      </c>
      <c r="Z4355" s="4">
        <f t="shared" si="405"/>
        <v>6.48</v>
      </c>
      <c r="AA4355" s="4">
        <f t="shared" ref="AA4355:AA4418" si="408">S4355*U4355</f>
        <v>0</v>
      </c>
    </row>
    <row r="4356" spans="1:27" x14ac:dyDescent="0.2">
      <c r="A4356">
        <v>4355</v>
      </c>
      <c r="B4356" t="s">
        <v>7455</v>
      </c>
      <c r="C4356" s="5">
        <v>43063</v>
      </c>
      <c r="D4356" s="5" t="str">
        <f t="shared" si="407"/>
        <v>2017-11</v>
      </c>
      <c r="E4356" s="5">
        <v>43065</v>
      </c>
      <c r="F4356" t="s">
        <v>28</v>
      </c>
      <c r="G4356" t="s">
        <v>4747</v>
      </c>
      <c r="H4356" t="s">
        <v>4748</v>
      </c>
      <c r="I4356" t="s">
        <v>46</v>
      </c>
      <c r="J4356" t="s">
        <v>32</v>
      </c>
      <c r="K4356" t="s">
        <v>2497</v>
      </c>
      <c r="L4356" t="s">
        <v>93</v>
      </c>
      <c r="M4356">
        <v>28806</v>
      </c>
      <c r="N4356" t="s">
        <v>35</v>
      </c>
      <c r="O4356" t="s">
        <v>2910</v>
      </c>
      <c r="P4356" t="s">
        <v>51</v>
      </c>
      <c r="Q4356" t="s">
        <v>80</v>
      </c>
      <c r="R4356" t="s">
        <v>2911</v>
      </c>
      <c r="S4356">
        <v>19.008000000000003</v>
      </c>
      <c r="T4356">
        <v>8</v>
      </c>
      <c r="U4356">
        <v>0.7</v>
      </c>
      <c r="V4356">
        <v>-12.671999999999997</v>
      </c>
      <c r="W4356" s="6">
        <f t="shared" si="406"/>
        <v>-0.66666666666666641</v>
      </c>
      <c r="X4356" s="4">
        <f t="shared" ref="X4356:X4419" si="409">V4356/T4356</f>
        <v>-1.5839999999999996</v>
      </c>
      <c r="Y4356" s="4">
        <f t="shared" ref="Y4356:Y4419" si="410">S4356/T4356</f>
        <v>2.3760000000000003</v>
      </c>
      <c r="Z4356" s="4">
        <f t="shared" ref="Z4356:Z4419" si="411">S4356/((1-U4356)*T4356)</f>
        <v>7.92</v>
      </c>
      <c r="AA4356" s="4">
        <f t="shared" si="408"/>
        <v>13.305600000000002</v>
      </c>
    </row>
    <row r="4357" spans="1:27" x14ac:dyDescent="0.2">
      <c r="A4357">
        <v>4356</v>
      </c>
      <c r="B4357" t="s">
        <v>7456</v>
      </c>
      <c r="C4357" s="5">
        <v>42342</v>
      </c>
      <c r="D4357" s="5" t="str">
        <f t="shared" si="407"/>
        <v>2015-12</v>
      </c>
      <c r="E4357" s="5">
        <v>42345</v>
      </c>
      <c r="F4357" t="s">
        <v>28</v>
      </c>
      <c r="G4357" t="s">
        <v>1709</v>
      </c>
      <c r="H4357" t="s">
        <v>1710</v>
      </c>
      <c r="I4357" t="s">
        <v>31</v>
      </c>
      <c r="J4357" t="s">
        <v>32</v>
      </c>
      <c r="K4357" t="s">
        <v>5367</v>
      </c>
      <c r="L4357" t="s">
        <v>340</v>
      </c>
      <c r="M4357">
        <v>37042</v>
      </c>
      <c r="N4357" t="s">
        <v>35</v>
      </c>
      <c r="O4357" t="s">
        <v>2703</v>
      </c>
      <c r="P4357" t="s">
        <v>51</v>
      </c>
      <c r="Q4357" t="s">
        <v>80</v>
      </c>
      <c r="R4357" t="s">
        <v>2704</v>
      </c>
      <c r="S4357">
        <v>1598.0580000000002</v>
      </c>
      <c r="T4357">
        <v>7</v>
      </c>
      <c r="U4357">
        <v>0.7</v>
      </c>
      <c r="V4357">
        <v>-1065.3719999999998</v>
      </c>
      <c r="W4357" s="6">
        <f t="shared" ref="W4357:W4420" si="412">(V4357/S4357)</f>
        <v>-0.66666666666666652</v>
      </c>
      <c r="X4357" s="4">
        <f t="shared" si="409"/>
        <v>-152.19599999999997</v>
      </c>
      <c r="Y4357" s="4">
        <f t="shared" si="410"/>
        <v>228.29400000000004</v>
      </c>
      <c r="Z4357" s="4">
        <f t="shared" si="411"/>
        <v>760.9799999999999</v>
      </c>
      <c r="AA4357" s="4">
        <f t="shared" si="408"/>
        <v>1118.6406000000002</v>
      </c>
    </row>
    <row r="4358" spans="1:27" x14ac:dyDescent="0.2">
      <c r="A4358">
        <v>4357</v>
      </c>
      <c r="B4358" t="s">
        <v>7456</v>
      </c>
      <c r="C4358" s="5">
        <v>42342</v>
      </c>
      <c r="D4358" s="5" t="str">
        <f t="shared" si="407"/>
        <v>2015-12</v>
      </c>
      <c r="E4358" s="5">
        <v>42345</v>
      </c>
      <c r="F4358" t="s">
        <v>28</v>
      </c>
      <c r="G4358" t="s">
        <v>1709</v>
      </c>
      <c r="H4358" t="s">
        <v>1710</v>
      </c>
      <c r="I4358" t="s">
        <v>31</v>
      </c>
      <c r="J4358" t="s">
        <v>32</v>
      </c>
      <c r="K4358" t="s">
        <v>5367</v>
      </c>
      <c r="L4358" t="s">
        <v>340</v>
      </c>
      <c r="M4358">
        <v>37042</v>
      </c>
      <c r="N4358" t="s">
        <v>35</v>
      </c>
      <c r="O4358" t="s">
        <v>2674</v>
      </c>
      <c r="P4358" t="s">
        <v>51</v>
      </c>
      <c r="Q4358" t="s">
        <v>73</v>
      </c>
      <c r="R4358" t="s">
        <v>2675</v>
      </c>
      <c r="S4358">
        <v>36.96</v>
      </c>
      <c r="T4358">
        <v>4</v>
      </c>
      <c r="U4358">
        <v>0.2</v>
      </c>
      <c r="V4358">
        <v>12.011999999999999</v>
      </c>
      <c r="W4358" s="6">
        <f t="shared" si="412"/>
        <v>0.32499999999999996</v>
      </c>
      <c r="X4358" s="4">
        <f t="shared" si="409"/>
        <v>3.0029999999999997</v>
      </c>
      <c r="Y4358" s="4">
        <f t="shared" si="410"/>
        <v>9.24</v>
      </c>
      <c r="Z4358" s="4">
        <f t="shared" si="411"/>
        <v>11.549999999999999</v>
      </c>
      <c r="AA4358" s="4">
        <f t="shared" si="408"/>
        <v>7.3920000000000003</v>
      </c>
    </row>
    <row r="4359" spans="1:27" x14ac:dyDescent="0.2">
      <c r="A4359">
        <v>4358</v>
      </c>
      <c r="B4359" t="s">
        <v>7457</v>
      </c>
      <c r="C4359" s="5">
        <v>43080</v>
      </c>
      <c r="D4359" s="5" t="str">
        <f t="shared" ref="D4359:D4422" si="413">TEXT(C4359,"yyyy-mm")</f>
        <v>2017-12</v>
      </c>
      <c r="E4359" s="5">
        <v>43080</v>
      </c>
      <c r="F4359" t="s">
        <v>1298</v>
      </c>
      <c r="G4359" t="s">
        <v>5601</v>
      </c>
      <c r="H4359" t="s">
        <v>5602</v>
      </c>
      <c r="I4359" t="s">
        <v>31</v>
      </c>
      <c r="J4359" t="s">
        <v>32</v>
      </c>
      <c r="K4359" t="s">
        <v>461</v>
      </c>
      <c r="L4359" t="s">
        <v>216</v>
      </c>
      <c r="M4359">
        <v>60505</v>
      </c>
      <c r="N4359" t="s">
        <v>110</v>
      </c>
      <c r="O4359" t="s">
        <v>1162</v>
      </c>
      <c r="P4359" t="s">
        <v>51</v>
      </c>
      <c r="Q4359" t="s">
        <v>95</v>
      </c>
      <c r="R4359" t="s">
        <v>1163</v>
      </c>
      <c r="S4359">
        <v>10.368000000000002</v>
      </c>
      <c r="T4359">
        <v>2</v>
      </c>
      <c r="U4359">
        <v>0.2</v>
      </c>
      <c r="V4359">
        <v>3.6288</v>
      </c>
      <c r="W4359" s="6">
        <f t="shared" si="412"/>
        <v>0.34999999999999992</v>
      </c>
      <c r="X4359" s="4">
        <f t="shared" si="409"/>
        <v>1.8144</v>
      </c>
      <c r="Y4359" s="4">
        <f t="shared" si="410"/>
        <v>5.1840000000000011</v>
      </c>
      <c r="Z4359" s="4">
        <f t="shared" si="411"/>
        <v>6.4800000000000013</v>
      </c>
      <c r="AA4359" s="4">
        <f t="shared" si="408"/>
        <v>2.0736000000000003</v>
      </c>
    </row>
    <row r="4360" spans="1:27" x14ac:dyDescent="0.2">
      <c r="A4360">
        <v>4359</v>
      </c>
      <c r="B4360" t="s">
        <v>7457</v>
      </c>
      <c r="C4360" s="5">
        <v>43080</v>
      </c>
      <c r="D4360" s="5" t="str">
        <f t="shared" si="413"/>
        <v>2017-12</v>
      </c>
      <c r="E4360" s="5">
        <v>43080</v>
      </c>
      <c r="F4360" t="s">
        <v>1298</v>
      </c>
      <c r="G4360" t="s">
        <v>5601</v>
      </c>
      <c r="H4360" t="s">
        <v>5602</v>
      </c>
      <c r="I4360" t="s">
        <v>31</v>
      </c>
      <c r="J4360" t="s">
        <v>32</v>
      </c>
      <c r="K4360" t="s">
        <v>461</v>
      </c>
      <c r="L4360" t="s">
        <v>216</v>
      </c>
      <c r="M4360">
        <v>60505</v>
      </c>
      <c r="N4360" t="s">
        <v>110</v>
      </c>
      <c r="O4360" t="s">
        <v>2444</v>
      </c>
      <c r="P4360" t="s">
        <v>37</v>
      </c>
      <c r="Q4360" t="s">
        <v>70</v>
      </c>
      <c r="R4360" t="s">
        <v>2445</v>
      </c>
      <c r="S4360">
        <v>77.720000000000013</v>
      </c>
      <c r="T4360">
        <v>1</v>
      </c>
      <c r="U4360">
        <v>0.6</v>
      </c>
      <c r="V4360">
        <v>-66.061999999999998</v>
      </c>
      <c r="W4360" s="6">
        <f t="shared" si="412"/>
        <v>-0.84999999999999987</v>
      </c>
      <c r="X4360" s="4">
        <f t="shared" si="409"/>
        <v>-66.061999999999998</v>
      </c>
      <c r="Y4360" s="4">
        <f t="shared" si="410"/>
        <v>77.720000000000013</v>
      </c>
      <c r="Z4360" s="4">
        <f t="shared" si="411"/>
        <v>194.3</v>
      </c>
      <c r="AA4360" s="4">
        <f t="shared" si="408"/>
        <v>46.632000000000005</v>
      </c>
    </row>
    <row r="4361" spans="1:27" x14ac:dyDescent="0.2">
      <c r="A4361">
        <v>4360</v>
      </c>
      <c r="B4361" t="s">
        <v>7457</v>
      </c>
      <c r="C4361" s="5">
        <v>43080</v>
      </c>
      <c r="D4361" s="5" t="str">
        <f t="shared" si="413"/>
        <v>2017-12</v>
      </c>
      <c r="E4361" s="5">
        <v>43080</v>
      </c>
      <c r="F4361" t="s">
        <v>1298</v>
      </c>
      <c r="G4361" t="s">
        <v>5601</v>
      </c>
      <c r="H4361" t="s">
        <v>5602</v>
      </c>
      <c r="I4361" t="s">
        <v>31</v>
      </c>
      <c r="J4361" t="s">
        <v>32</v>
      </c>
      <c r="K4361" t="s">
        <v>461</v>
      </c>
      <c r="L4361" t="s">
        <v>216</v>
      </c>
      <c r="M4361">
        <v>60505</v>
      </c>
      <c r="N4361" t="s">
        <v>110</v>
      </c>
      <c r="O4361" t="s">
        <v>3414</v>
      </c>
      <c r="P4361" t="s">
        <v>37</v>
      </c>
      <c r="Q4361" t="s">
        <v>41</v>
      </c>
      <c r="R4361" t="s">
        <v>3415</v>
      </c>
      <c r="S4361">
        <v>520.46399999999994</v>
      </c>
      <c r="T4361">
        <v>2</v>
      </c>
      <c r="U4361">
        <v>0.3</v>
      </c>
      <c r="V4361">
        <v>-14.870399999999961</v>
      </c>
      <c r="W4361" s="6">
        <f t="shared" si="412"/>
        <v>-2.8571428571428501E-2</v>
      </c>
      <c r="X4361" s="4">
        <f t="shared" si="409"/>
        <v>-7.4351999999999805</v>
      </c>
      <c r="Y4361" s="4">
        <f t="shared" si="410"/>
        <v>260.23199999999997</v>
      </c>
      <c r="Z4361" s="4">
        <f t="shared" si="411"/>
        <v>371.76</v>
      </c>
      <c r="AA4361" s="4">
        <f t="shared" si="408"/>
        <v>156.13919999999999</v>
      </c>
    </row>
    <row r="4362" spans="1:27" x14ac:dyDescent="0.2">
      <c r="A4362">
        <v>4361</v>
      </c>
      <c r="B4362" t="s">
        <v>7458</v>
      </c>
      <c r="C4362" s="5">
        <v>42511</v>
      </c>
      <c r="D4362" s="5" t="str">
        <f t="shared" si="413"/>
        <v>2016-05</v>
      </c>
      <c r="E4362" s="5">
        <v>42513</v>
      </c>
      <c r="F4362" t="s">
        <v>193</v>
      </c>
      <c r="G4362" t="s">
        <v>2417</v>
      </c>
      <c r="H4362" t="s">
        <v>2418</v>
      </c>
      <c r="I4362" t="s">
        <v>46</v>
      </c>
      <c r="J4362" t="s">
        <v>32</v>
      </c>
      <c r="K4362" t="s">
        <v>1407</v>
      </c>
      <c r="L4362" t="s">
        <v>1408</v>
      </c>
      <c r="M4362">
        <v>2886</v>
      </c>
      <c r="N4362" t="s">
        <v>153</v>
      </c>
      <c r="O4362" t="s">
        <v>7459</v>
      </c>
      <c r="P4362" t="s">
        <v>51</v>
      </c>
      <c r="Q4362" t="s">
        <v>95</v>
      </c>
      <c r="R4362" t="s">
        <v>191</v>
      </c>
      <c r="S4362">
        <v>111.96</v>
      </c>
      <c r="T4362">
        <v>2</v>
      </c>
      <c r="U4362">
        <v>0</v>
      </c>
      <c r="V4362">
        <v>54.860399999999998</v>
      </c>
      <c r="W4362" s="6">
        <f t="shared" si="412"/>
        <v>0.49</v>
      </c>
      <c r="X4362" s="4">
        <f t="shared" si="409"/>
        <v>27.430199999999999</v>
      </c>
      <c r="Y4362" s="4">
        <f t="shared" si="410"/>
        <v>55.98</v>
      </c>
      <c r="Z4362" s="4">
        <f t="shared" si="411"/>
        <v>55.98</v>
      </c>
      <c r="AA4362" s="4">
        <f t="shared" si="408"/>
        <v>0</v>
      </c>
    </row>
    <row r="4363" spans="1:27" x14ac:dyDescent="0.2">
      <c r="A4363">
        <v>4362</v>
      </c>
      <c r="B4363" t="s">
        <v>7460</v>
      </c>
      <c r="C4363" s="5">
        <v>42783</v>
      </c>
      <c r="D4363" s="5" t="str">
        <f t="shared" si="413"/>
        <v>2017-02</v>
      </c>
      <c r="E4363" s="5">
        <v>42787</v>
      </c>
      <c r="F4363" t="s">
        <v>28</v>
      </c>
      <c r="G4363" t="s">
        <v>2732</v>
      </c>
      <c r="H4363" t="s">
        <v>2733</v>
      </c>
      <c r="I4363" t="s">
        <v>31</v>
      </c>
      <c r="J4363" t="s">
        <v>32</v>
      </c>
      <c r="K4363" t="s">
        <v>4282</v>
      </c>
      <c r="L4363" t="s">
        <v>743</v>
      </c>
      <c r="M4363">
        <v>70506</v>
      </c>
      <c r="N4363" t="s">
        <v>35</v>
      </c>
      <c r="O4363" t="s">
        <v>533</v>
      </c>
      <c r="P4363" t="s">
        <v>76</v>
      </c>
      <c r="Q4363" t="s">
        <v>77</v>
      </c>
      <c r="R4363" t="s">
        <v>534</v>
      </c>
      <c r="S4363">
        <v>29.160000000000004</v>
      </c>
      <c r="T4363">
        <v>3</v>
      </c>
      <c r="U4363">
        <v>0</v>
      </c>
      <c r="V4363">
        <v>8.4563999999999986</v>
      </c>
      <c r="W4363" s="6">
        <f t="shared" si="412"/>
        <v>0.28999999999999992</v>
      </c>
      <c r="X4363" s="4">
        <f t="shared" si="409"/>
        <v>2.8187999999999995</v>
      </c>
      <c r="Y4363" s="4">
        <f t="shared" si="410"/>
        <v>9.7200000000000006</v>
      </c>
      <c r="Z4363" s="4">
        <f t="shared" si="411"/>
        <v>9.7200000000000006</v>
      </c>
      <c r="AA4363" s="4">
        <f t="shared" si="408"/>
        <v>0</v>
      </c>
    </row>
    <row r="4364" spans="1:27" x14ac:dyDescent="0.2">
      <c r="A4364">
        <v>4363</v>
      </c>
      <c r="B4364" t="s">
        <v>7461</v>
      </c>
      <c r="C4364" s="5">
        <v>42875</v>
      </c>
      <c r="D4364" s="5" t="str">
        <f t="shared" si="413"/>
        <v>2017-05</v>
      </c>
      <c r="E4364" s="5">
        <v>42877</v>
      </c>
      <c r="F4364" t="s">
        <v>28</v>
      </c>
      <c r="G4364" t="s">
        <v>3315</v>
      </c>
      <c r="H4364" t="s">
        <v>3316</v>
      </c>
      <c r="I4364" t="s">
        <v>31</v>
      </c>
      <c r="J4364" t="s">
        <v>32</v>
      </c>
      <c r="K4364" t="s">
        <v>7462</v>
      </c>
      <c r="L4364" t="s">
        <v>7463</v>
      </c>
      <c r="M4364">
        <v>58103</v>
      </c>
      <c r="N4364" t="s">
        <v>110</v>
      </c>
      <c r="O4364" t="s">
        <v>1575</v>
      </c>
      <c r="P4364" t="s">
        <v>51</v>
      </c>
      <c r="Q4364" t="s">
        <v>73</v>
      </c>
      <c r="R4364" t="s">
        <v>1576</v>
      </c>
      <c r="S4364">
        <v>131.94</v>
      </c>
      <c r="T4364">
        <v>3</v>
      </c>
      <c r="U4364">
        <v>0</v>
      </c>
      <c r="V4364">
        <v>35.623800000000003</v>
      </c>
      <c r="W4364" s="6">
        <f t="shared" si="412"/>
        <v>0.27</v>
      </c>
      <c r="X4364" s="4">
        <f t="shared" si="409"/>
        <v>11.874600000000001</v>
      </c>
      <c r="Y4364" s="4">
        <f t="shared" si="410"/>
        <v>43.98</v>
      </c>
      <c r="Z4364" s="4">
        <f t="shared" si="411"/>
        <v>43.98</v>
      </c>
      <c r="AA4364" s="4">
        <f t="shared" si="408"/>
        <v>0</v>
      </c>
    </row>
    <row r="4365" spans="1:27" x14ac:dyDescent="0.2">
      <c r="A4365">
        <v>4364</v>
      </c>
      <c r="B4365" t="s">
        <v>7461</v>
      </c>
      <c r="C4365" s="5">
        <v>42875</v>
      </c>
      <c r="D4365" s="5" t="str">
        <f t="shared" si="413"/>
        <v>2017-05</v>
      </c>
      <c r="E4365" s="5">
        <v>42877</v>
      </c>
      <c r="F4365" t="s">
        <v>28</v>
      </c>
      <c r="G4365" t="s">
        <v>3315</v>
      </c>
      <c r="H4365" t="s">
        <v>3316</v>
      </c>
      <c r="I4365" t="s">
        <v>31</v>
      </c>
      <c r="J4365" t="s">
        <v>32</v>
      </c>
      <c r="K4365" t="s">
        <v>7462</v>
      </c>
      <c r="L4365" t="s">
        <v>7463</v>
      </c>
      <c r="M4365">
        <v>58103</v>
      </c>
      <c r="N4365" t="s">
        <v>110</v>
      </c>
      <c r="O4365" t="s">
        <v>1254</v>
      </c>
      <c r="P4365" t="s">
        <v>51</v>
      </c>
      <c r="Q4365" t="s">
        <v>73</v>
      </c>
      <c r="R4365" t="s">
        <v>1255</v>
      </c>
      <c r="S4365">
        <v>25.92</v>
      </c>
      <c r="T4365">
        <v>4</v>
      </c>
      <c r="U4365">
        <v>0</v>
      </c>
      <c r="V4365">
        <v>8.2943999999999996</v>
      </c>
      <c r="W4365" s="6">
        <f t="shared" si="412"/>
        <v>0.31999999999999995</v>
      </c>
      <c r="X4365" s="4">
        <f t="shared" si="409"/>
        <v>2.0735999999999999</v>
      </c>
      <c r="Y4365" s="4">
        <f t="shared" si="410"/>
        <v>6.48</v>
      </c>
      <c r="Z4365" s="4">
        <f t="shared" si="411"/>
        <v>6.48</v>
      </c>
      <c r="AA4365" s="4">
        <f t="shared" si="408"/>
        <v>0</v>
      </c>
    </row>
    <row r="4366" spans="1:27" x14ac:dyDescent="0.2">
      <c r="A4366">
        <v>4365</v>
      </c>
      <c r="B4366" t="s">
        <v>7461</v>
      </c>
      <c r="C4366" s="5">
        <v>42875</v>
      </c>
      <c r="D4366" s="5" t="str">
        <f t="shared" si="413"/>
        <v>2017-05</v>
      </c>
      <c r="E4366" s="5">
        <v>42877</v>
      </c>
      <c r="F4366" t="s">
        <v>28</v>
      </c>
      <c r="G4366" t="s">
        <v>3315</v>
      </c>
      <c r="H4366" t="s">
        <v>3316</v>
      </c>
      <c r="I4366" t="s">
        <v>31</v>
      </c>
      <c r="J4366" t="s">
        <v>32</v>
      </c>
      <c r="K4366" t="s">
        <v>7462</v>
      </c>
      <c r="L4366" t="s">
        <v>7463</v>
      </c>
      <c r="M4366">
        <v>58103</v>
      </c>
      <c r="N4366" t="s">
        <v>110</v>
      </c>
      <c r="O4366" t="s">
        <v>2807</v>
      </c>
      <c r="P4366" t="s">
        <v>51</v>
      </c>
      <c r="Q4366" t="s">
        <v>64</v>
      </c>
      <c r="R4366" t="s">
        <v>2808</v>
      </c>
      <c r="S4366">
        <v>704.76</v>
      </c>
      <c r="T4366">
        <v>4</v>
      </c>
      <c r="U4366">
        <v>0</v>
      </c>
      <c r="V4366">
        <v>162.09479999999996</v>
      </c>
      <c r="W4366" s="6">
        <f t="shared" si="412"/>
        <v>0.22999999999999995</v>
      </c>
      <c r="X4366" s="4">
        <f t="shared" si="409"/>
        <v>40.523699999999991</v>
      </c>
      <c r="Y4366" s="4">
        <f t="shared" si="410"/>
        <v>176.19</v>
      </c>
      <c r="Z4366" s="4">
        <f t="shared" si="411"/>
        <v>176.19</v>
      </c>
      <c r="AA4366" s="4">
        <f t="shared" si="408"/>
        <v>0</v>
      </c>
    </row>
    <row r="4367" spans="1:27" x14ac:dyDescent="0.2">
      <c r="A4367">
        <v>4366</v>
      </c>
      <c r="B4367" t="s">
        <v>7461</v>
      </c>
      <c r="C4367" s="5">
        <v>42875</v>
      </c>
      <c r="D4367" s="5" t="str">
        <f t="shared" si="413"/>
        <v>2017-05</v>
      </c>
      <c r="E4367" s="5">
        <v>42877</v>
      </c>
      <c r="F4367" t="s">
        <v>28</v>
      </c>
      <c r="G4367" t="s">
        <v>3315</v>
      </c>
      <c r="H4367" t="s">
        <v>3316</v>
      </c>
      <c r="I4367" t="s">
        <v>31</v>
      </c>
      <c r="J4367" t="s">
        <v>32</v>
      </c>
      <c r="K4367" t="s">
        <v>7462</v>
      </c>
      <c r="L4367" t="s">
        <v>7463</v>
      </c>
      <c r="M4367">
        <v>58103</v>
      </c>
      <c r="N4367" t="s">
        <v>110</v>
      </c>
      <c r="O4367" t="s">
        <v>4407</v>
      </c>
      <c r="P4367" t="s">
        <v>51</v>
      </c>
      <c r="Q4367" t="s">
        <v>274</v>
      </c>
      <c r="R4367" t="s">
        <v>568</v>
      </c>
      <c r="S4367">
        <v>7.41</v>
      </c>
      <c r="T4367">
        <v>3</v>
      </c>
      <c r="U4367">
        <v>0</v>
      </c>
      <c r="V4367">
        <v>3.4827000000000004</v>
      </c>
      <c r="W4367" s="6">
        <f t="shared" si="412"/>
        <v>0.47000000000000003</v>
      </c>
      <c r="X4367" s="4">
        <f t="shared" si="409"/>
        <v>1.1609</v>
      </c>
      <c r="Y4367" s="4">
        <f t="shared" si="410"/>
        <v>2.4700000000000002</v>
      </c>
      <c r="Z4367" s="4">
        <f t="shared" si="411"/>
        <v>2.4700000000000002</v>
      </c>
      <c r="AA4367" s="4">
        <f t="shared" si="408"/>
        <v>0</v>
      </c>
    </row>
    <row r="4368" spans="1:27" x14ac:dyDescent="0.2">
      <c r="A4368">
        <v>4367</v>
      </c>
      <c r="B4368" t="s">
        <v>7461</v>
      </c>
      <c r="C4368" s="5">
        <v>42875</v>
      </c>
      <c r="D4368" s="5" t="str">
        <f t="shared" si="413"/>
        <v>2017-05</v>
      </c>
      <c r="E4368" s="5">
        <v>42877</v>
      </c>
      <c r="F4368" t="s">
        <v>28</v>
      </c>
      <c r="G4368" t="s">
        <v>3315</v>
      </c>
      <c r="H4368" t="s">
        <v>3316</v>
      </c>
      <c r="I4368" t="s">
        <v>31</v>
      </c>
      <c r="J4368" t="s">
        <v>32</v>
      </c>
      <c r="K4368" t="s">
        <v>7462</v>
      </c>
      <c r="L4368" t="s">
        <v>7463</v>
      </c>
      <c r="M4368">
        <v>58103</v>
      </c>
      <c r="N4368" t="s">
        <v>110</v>
      </c>
      <c r="O4368" t="s">
        <v>6662</v>
      </c>
      <c r="P4368" t="s">
        <v>51</v>
      </c>
      <c r="Q4368" t="s">
        <v>73</v>
      </c>
      <c r="R4368" t="s">
        <v>6663</v>
      </c>
      <c r="S4368">
        <v>21.5</v>
      </c>
      <c r="T4368">
        <v>10</v>
      </c>
      <c r="U4368">
        <v>0</v>
      </c>
      <c r="V4368">
        <v>7.094999999999998</v>
      </c>
      <c r="W4368" s="6">
        <f t="shared" si="412"/>
        <v>0.3299999999999999</v>
      </c>
      <c r="X4368" s="4">
        <f t="shared" si="409"/>
        <v>0.7094999999999998</v>
      </c>
      <c r="Y4368" s="4">
        <f t="shared" si="410"/>
        <v>2.15</v>
      </c>
      <c r="Z4368" s="4">
        <f t="shared" si="411"/>
        <v>2.15</v>
      </c>
      <c r="AA4368" s="4">
        <f t="shared" si="408"/>
        <v>0</v>
      </c>
    </row>
    <row r="4369" spans="1:27" x14ac:dyDescent="0.2">
      <c r="A4369">
        <v>4368</v>
      </c>
      <c r="B4369" t="s">
        <v>7464</v>
      </c>
      <c r="C4369" s="5">
        <v>42989</v>
      </c>
      <c r="D4369" s="5" t="str">
        <f t="shared" si="413"/>
        <v>2017-09</v>
      </c>
      <c r="E4369" s="5">
        <v>42991</v>
      </c>
      <c r="F4369" t="s">
        <v>28</v>
      </c>
      <c r="G4369" t="s">
        <v>606</v>
      </c>
      <c r="H4369" t="s">
        <v>607</v>
      </c>
      <c r="I4369" t="s">
        <v>31</v>
      </c>
      <c r="J4369" t="s">
        <v>32</v>
      </c>
      <c r="K4369" t="s">
        <v>308</v>
      </c>
      <c r="L4369" t="s">
        <v>216</v>
      </c>
      <c r="M4369">
        <v>60623</v>
      </c>
      <c r="N4369" t="s">
        <v>110</v>
      </c>
      <c r="O4369" t="s">
        <v>5420</v>
      </c>
      <c r="P4369" t="s">
        <v>51</v>
      </c>
      <c r="Q4369" t="s">
        <v>274</v>
      </c>
      <c r="R4369" t="s">
        <v>5421</v>
      </c>
      <c r="S4369">
        <v>10.528</v>
      </c>
      <c r="T4369">
        <v>4</v>
      </c>
      <c r="U4369">
        <v>0.2</v>
      </c>
      <c r="V4369">
        <v>3.2899999999999996</v>
      </c>
      <c r="W4369" s="6">
        <f t="shared" si="412"/>
        <v>0.31249999999999994</v>
      </c>
      <c r="X4369" s="4">
        <f t="shared" si="409"/>
        <v>0.8224999999999999</v>
      </c>
      <c r="Y4369" s="4">
        <f t="shared" si="410"/>
        <v>2.6320000000000001</v>
      </c>
      <c r="Z4369" s="4">
        <f t="shared" si="411"/>
        <v>3.29</v>
      </c>
      <c r="AA4369" s="4">
        <f t="shared" si="408"/>
        <v>2.1056000000000004</v>
      </c>
    </row>
    <row r="4370" spans="1:27" x14ac:dyDescent="0.2">
      <c r="A4370">
        <v>4369</v>
      </c>
      <c r="B4370" t="s">
        <v>7464</v>
      </c>
      <c r="C4370" s="5">
        <v>42989</v>
      </c>
      <c r="D4370" s="5" t="str">
        <f t="shared" si="413"/>
        <v>2017-09</v>
      </c>
      <c r="E4370" s="5">
        <v>42991</v>
      </c>
      <c r="F4370" t="s">
        <v>28</v>
      </c>
      <c r="G4370" t="s">
        <v>606</v>
      </c>
      <c r="H4370" t="s">
        <v>607</v>
      </c>
      <c r="I4370" t="s">
        <v>31</v>
      </c>
      <c r="J4370" t="s">
        <v>32</v>
      </c>
      <c r="K4370" t="s">
        <v>308</v>
      </c>
      <c r="L4370" t="s">
        <v>216</v>
      </c>
      <c r="M4370">
        <v>60623</v>
      </c>
      <c r="N4370" t="s">
        <v>110</v>
      </c>
      <c r="O4370" t="s">
        <v>2468</v>
      </c>
      <c r="P4370" t="s">
        <v>51</v>
      </c>
      <c r="Q4370" t="s">
        <v>95</v>
      </c>
      <c r="R4370" t="s">
        <v>2469</v>
      </c>
      <c r="S4370">
        <v>20.544000000000004</v>
      </c>
      <c r="T4370">
        <v>6</v>
      </c>
      <c r="U4370">
        <v>0.2</v>
      </c>
      <c r="V4370">
        <v>6.4199999999999964</v>
      </c>
      <c r="W4370" s="6">
        <f t="shared" si="412"/>
        <v>0.31249999999999978</v>
      </c>
      <c r="X4370" s="4">
        <f t="shared" si="409"/>
        <v>1.0699999999999994</v>
      </c>
      <c r="Y4370" s="4">
        <f t="shared" si="410"/>
        <v>3.4240000000000008</v>
      </c>
      <c r="Z4370" s="4">
        <f t="shared" si="411"/>
        <v>4.28</v>
      </c>
      <c r="AA4370" s="4">
        <f t="shared" si="408"/>
        <v>4.1088000000000013</v>
      </c>
    </row>
    <row r="4371" spans="1:27" x14ac:dyDescent="0.2">
      <c r="A4371">
        <v>4370</v>
      </c>
      <c r="B4371" t="s">
        <v>7465</v>
      </c>
      <c r="C4371" s="5">
        <v>42679</v>
      </c>
      <c r="D4371" s="5" t="str">
        <f t="shared" si="413"/>
        <v>2016-11</v>
      </c>
      <c r="E4371" s="5">
        <v>42684</v>
      </c>
      <c r="F4371" t="s">
        <v>55</v>
      </c>
      <c r="G4371" t="s">
        <v>6164</v>
      </c>
      <c r="H4371" t="s">
        <v>6165</v>
      </c>
      <c r="I4371" t="s">
        <v>107</v>
      </c>
      <c r="J4371" t="s">
        <v>32</v>
      </c>
      <c r="K4371" t="s">
        <v>1489</v>
      </c>
      <c r="L4371" t="s">
        <v>259</v>
      </c>
      <c r="M4371">
        <v>46226</v>
      </c>
      <c r="N4371" t="s">
        <v>110</v>
      </c>
      <c r="O4371" t="s">
        <v>2110</v>
      </c>
      <c r="P4371" t="s">
        <v>51</v>
      </c>
      <c r="Q4371" t="s">
        <v>80</v>
      </c>
      <c r="R4371" t="s">
        <v>2111</v>
      </c>
      <c r="S4371">
        <v>104.9</v>
      </c>
      <c r="T4371">
        <v>5</v>
      </c>
      <c r="U4371">
        <v>0</v>
      </c>
      <c r="V4371">
        <v>50.351999999999997</v>
      </c>
      <c r="W4371" s="6">
        <f t="shared" si="412"/>
        <v>0.47999999999999993</v>
      </c>
      <c r="X4371" s="4">
        <f t="shared" si="409"/>
        <v>10.070399999999999</v>
      </c>
      <c r="Y4371" s="4">
        <f t="shared" si="410"/>
        <v>20.98</v>
      </c>
      <c r="Z4371" s="4">
        <f t="shared" si="411"/>
        <v>20.98</v>
      </c>
      <c r="AA4371" s="4">
        <f t="shared" si="408"/>
        <v>0</v>
      </c>
    </row>
    <row r="4372" spans="1:27" x14ac:dyDescent="0.2">
      <c r="A4372">
        <v>4371</v>
      </c>
      <c r="B4372" t="s">
        <v>7465</v>
      </c>
      <c r="C4372" s="5">
        <v>42679</v>
      </c>
      <c r="D4372" s="5" t="str">
        <f t="shared" si="413"/>
        <v>2016-11</v>
      </c>
      <c r="E4372" s="5">
        <v>42684</v>
      </c>
      <c r="F4372" t="s">
        <v>55</v>
      </c>
      <c r="G4372" t="s">
        <v>6164</v>
      </c>
      <c r="H4372" t="s">
        <v>6165</v>
      </c>
      <c r="I4372" t="s">
        <v>107</v>
      </c>
      <c r="J4372" t="s">
        <v>32</v>
      </c>
      <c r="K4372" t="s">
        <v>1489</v>
      </c>
      <c r="L4372" t="s">
        <v>259</v>
      </c>
      <c r="M4372">
        <v>46226</v>
      </c>
      <c r="N4372" t="s">
        <v>110</v>
      </c>
      <c r="O4372" t="s">
        <v>6860</v>
      </c>
      <c r="P4372" t="s">
        <v>51</v>
      </c>
      <c r="Q4372" t="s">
        <v>73</v>
      </c>
      <c r="R4372" t="s">
        <v>6861</v>
      </c>
      <c r="S4372">
        <v>39.68</v>
      </c>
      <c r="T4372">
        <v>2</v>
      </c>
      <c r="U4372">
        <v>0</v>
      </c>
      <c r="V4372">
        <v>16.268800000000002</v>
      </c>
      <c r="W4372" s="6">
        <f t="shared" si="412"/>
        <v>0.41000000000000009</v>
      </c>
      <c r="X4372" s="4">
        <f t="shared" si="409"/>
        <v>8.1344000000000012</v>
      </c>
      <c r="Y4372" s="4">
        <f t="shared" si="410"/>
        <v>19.84</v>
      </c>
      <c r="Z4372" s="4">
        <f t="shared" si="411"/>
        <v>19.84</v>
      </c>
      <c r="AA4372" s="4">
        <f t="shared" si="408"/>
        <v>0</v>
      </c>
    </row>
    <row r="4373" spans="1:27" x14ac:dyDescent="0.2">
      <c r="A4373">
        <v>4372</v>
      </c>
      <c r="B4373" t="s">
        <v>7465</v>
      </c>
      <c r="C4373" s="5">
        <v>42679</v>
      </c>
      <c r="D4373" s="5" t="str">
        <f t="shared" si="413"/>
        <v>2016-11</v>
      </c>
      <c r="E4373" s="5">
        <v>42684</v>
      </c>
      <c r="F4373" t="s">
        <v>55</v>
      </c>
      <c r="G4373" t="s">
        <v>6164</v>
      </c>
      <c r="H4373" t="s">
        <v>6165</v>
      </c>
      <c r="I4373" t="s">
        <v>107</v>
      </c>
      <c r="J4373" t="s">
        <v>32</v>
      </c>
      <c r="K4373" t="s">
        <v>1489</v>
      </c>
      <c r="L4373" t="s">
        <v>259</v>
      </c>
      <c r="M4373">
        <v>46226</v>
      </c>
      <c r="N4373" t="s">
        <v>110</v>
      </c>
      <c r="O4373" t="s">
        <v>7466</v>
      </c>
      <c r="P4373" t="s">
        <v>51</v>
      </c>
      <c r="Q4373" t="s">
        <v>52</v>
      </c>
      <c r="R4373" t="s">
        <v>7467</v>
      </c>
      <c r="S4373">
        <v>51.75</v>
      </c>
      <c r="T4373">
        <v>5</v>
      </c>
      <c r="U4373">
        <v>0</v>
      </c>
      <c r="V4373">
        <v>24.84</v>
      </c>
      <c r="W4373" s="6">
        <f t="shared" si="412"/>
        <v>0.48</v>
      </c>
      <c r="X4373" s="4">
        <f t="shared" si="409"/>
        <v>4.968</v>
      </c>
      <c r="Y4373" s="4">
        <f t="shared" si="410"/>
        <v>10.35</v>
      </c>
      <c r="Z4373" s="4">
        <f t="shared" si="411"/>
        <v>10.35</v>
      </c>
      <c r="AA4373" s="4">
        <f t="shared" si="408"/>
        <v>0</v>
      </c>
    </row>
    <row r="4374" spans="1:27" x14ac:dyDescent="0.2">
      <c r="A4374">
        <v>4373</v>
      </c>
      <c r="B4374" t="s">
        <v>7468</v>
      </c>
      <c r="C4374" s="5">
        <v>42939</v>
      </c>
      <c r="D4374" s="5" t="str">
        <f t="shared" si="413"/>
        <v>2017-07</v>
      </c>
      <c r="E4374" s="5">
        <v>42941</v>
      </c>
      <c r="F4374" t="s">
        <v>28</v>
      </c>
      <c r="G4374" t="s">
        <v>247</v>
      </c>
      <c r="H4374" t="s">
        <v>248</v>
      </c>
      <c r="I4374" t="s">
        <v>31</v>
      </c>
      <c r="J4374" t="s">
        <v>32</v>
      </c>
      <c r="K4374" t="s">
        <v>7469</v>
      </c>
      <c r="L4374" t="s">
        <v>259</v>
      </c>
      <c r="M4374">
        <v>46514</v>
      </c>
      <c r="N4374" t="s">
        <v>110</v>
      </c>
      <c r="O4374" t="s">
        <v>1006</v>
      </c>
      <c r="P4374" t="s">
        <v>51</v>
      </c>
      <c r="Q4374" t="s">
        <v>73</v>
      </c>
      <c r="R4374" t="s">
        <v>1007</v>
      </c>
      <c r="S4374">
        <v>11.68</v>
      </c>
      <c r="T4374">
        <v>2</v>
      </c>
      <c r="U4374">
        <v>0</v>
      </c>
      <c r="V4374">
        <v>5.4895999999999994</v>
      </c>
      <c r="W4374" s="6">
        <f t="shared" si="412"/>
        <v>0.47</v>
      </c>
      <c r="X4374" s="4">
        <f t="shared" si="409"/>
        <v>2.7447999999999997</v>
      </c>
      <c r="Y4374" s="4">
        <f t="shared" si="410"/>
        <v>5.84</v>
      </c>
      <c r="Z4374" s="4">
        <f t="shared" si="411"/>
        <v>5.84</v>
      </c>
      <c r="AA4374" s="4">
        <f t="shared" si="408"/>
        <v>0</v>
      </c>
    </row>
    <row r="4375" spans="1:27" x14ac:dyDescent="0.2">
      <c r="A4375">
        <v>4374</v>
      </c>
      <c r="B4375" t="s">
        <v>7468</v>
      </c>
      <c r="C4375" s="5">
        <v>42939</v>
      </c>
      <c r="D4375" s="5" t="str">
        <f t="shared" si="413"/>
        <v>2017-07</v>
      </c>
      <c r="E4375" s="5">
        <v>42941</v>
      </c>
      <c r="F4375" t="s">
        <v>28</v>
      </c>
      <c r="G4375" t="s">
        <v>247</v>
      </c>
      <c r="H4375" t="s">
        <v>248</v>
      </c>
      <c r="I4375" t="s">
        <v>31</v>
      </c>
      <c r="J4375" t="s">
        <v>32</v>
      </c>
      <c r="K4375" t="s">
        <v>7469</v>
      </c>
      <c r="L4375" t="s">
        <v>259</v>
      </c>
      <c r="M4375">
        <v>46514</v>
      </c>
      <c r="N4375" t="s">
        <v>110</v>
      </c>
      <c r="O4375" t="s">
        <v>5631</v>
      </c>
      <c r="P4375" t="s">
        <v>76</v>
      </c>
      <c r="Q4375" t="s">
        <v>166</v>
      </c>
      <c r="R4375" t="s">
        <v>6817</v>
      </c>
      <c r="S4375">
        <v>159.75</v>
      </c>
      <c r="T4375">
        <v>5</v>
      </c>
      <c r="U4375">
        <v>0</v>
      </c>
      <c r="V4375">
        <v>11.182499999999997</v>
      </c>
      <c r="W4375" s="6">
        <f t="shared" si="412"/>
        <v>6.9999999999999979E-2</v>
      </c>
      <c r="X4375" s="4">
        <f t="shared" si="409"/>
        <v>2.2364999999999995</v>
      </c>
      <c r="Y4375" s="4">
        <f t="shared" si="410"/>
        <v>31.95</v>
      </c>
      <c r="Z4375" s="4">
        <f t="shared" si="411"/>
        <v>31.95</v>
      </c>
      <c r="AA4375" s="4">
        <f t="shared" si="408"/>
        <v>0</v>
      </c>
    </row>
    <row r="4376" spans="1:27" x14ac:dyDescent="0.2">
      <c r="A4376">
        <v>4375</v>
      </c>
      <c r="B4376" t="s">
        <v>7470</v>
      </c>
      <c r="C4376" s="5">
        <v>42692</v>
      </c>
      <c r="D4376" s="5" t="str">
        <f t="shared" si="413"/>
        <v>2016-11</v>
      </c>
      <c r="E4376" s="5">
        <v>42698</v>
      </c>
      <c r="F4376" t="s">
        <v>55</v>
      </c>
      <c r="G4376" t="s">
        <v>987</v>
      </c>
      <c r="H4376" t="s">
        <v>988</v>
      </c>
      <c r="I4376" t="s">
        <v>46</v>
      </c>
      <c r="J4376" t="s">
        <v>32</v>
      </c>
      <c r="K4376" t="s">
        <v>4269</v>
      </c>
      <c r="L4376" t="s">
        <v>503</v>
      </c>
      <c r="M4376">
        <v>44240</v>
      </c>
      <c r="N4376" t="s">
        <v>153</v>
      </c>
      <c r="O4376" t="s">
        <v>7471</v>
      </c>
      <c r="P4376" t="s">
        <v>51</v>
      </c>
      <c r="Q4376" t="s">
        <v>83</v>
      </c>
      <c r="R4376" t="s">
        <v>7472</v>
      </c>
      <c r="S4376">
        <v>103.96799999999999</v>
      </c>
      <c r="T4376">
        <v>6</v>
      </c>
      <c r="U4376">
        <v>0.2</v>
      </c>
      <c r="V4376">
        <v>16.894799999999996</v>
      </c>
      <c r="W4376" s="6">
        <f t="shared" si="412"/>
        <v>0.16249999999999998</v>
      </c>
      <c r="X4376" s="4">
        <f t="shared" si="409"/>
        <v>2.8157999999999994</v>
      </c>
      <c r="Y4376" s="4">
        <f t="shared" si="410"/>
        <v>17.327999999999999</v>
      </c>
      <c r="Z4376" s="4">
        <f t="shared" si="411"/>
        <v>21.659999999999993</v>
      </c>
      <c r="AA4376" s="4">
        <f t="shared" si="408"/>
        <v>20.793599999999998</v>
      </c>
    </row>
    <row r="4377" spans="1:27" x14ac:dyDescent="0.2">
      <c r="A4377">
        <v>4376</v>
      </c>
      <c r="B4377" t="s">
        <v>7473</v>
      </c>
      <c r="C4377" s="5">
        <v>41754</v>
      </c>
      <c r="D4377" s="5" t="str">
        <f t="shared" si="413"/>
        <v>2014-04</v>
      </c>
      <c r="E4377" s="5">
        <v>41759</v>
      </c>
      <c r="F4377" t="s">
        <v>55</v>
      </c>
      <c r="G4377" t="s">
        <v>3851</v>
      </c>
      <c r="H4377" t="s">
        <v>3852</v>
      </c>
      <c r="I4377" t="s">
        <v>107</v>
      </c>
      <c r="J4377" t="s">
        <v>32</v>
      </c>
      <c r="K4377" t="s">
        <v>7474</v>
      </c>
      <c r="L4377" t="s">
        <v>48</v>
      </c>
      <c r="M4377">
        <v>91776</v>
      </c>
      <c r="N4377" t="s">
        <v>49</v>
      </c>
      <c r="O4377" t="s">
        <v>343</v>
      </c>
      <c r="P4377" t="s">
        <v>37</v>
      </c>
      <c r="Q4377" t="s">
        <v>70</v>
      </c>
      <c r="R4377" t="s">
        <v>344</v>
      </c>
      <c r="S4377">
        <v>303.25</v>
      </c>
      <c r="T4377">
        <v>5</v>
      </c>
      <c r="U4377">
        <v>0</v>
      </c>
      <c r="V4377">
        <v>63.682499999999997</v>
      </c>
      <c r="W4377" s="6">
        <f t="shared" si="412"/>
        <v>0.21</v>
      </c>
      <c r="X4377" s="4">
        <f t="shared" si="409"/>
        <v>12.736499999999999</v>
      </c>
      <c r="Y4377" s="4">
        <f t="shared" si="410"/>
        <v>60.65</v>
      </c>
      <c r="Z4377" s="4">
        <f t="shared" si="411"/>
        <v>60.65</v>
      </c>
      <c r="AA4377" s="4">
        <f t="shared" si="408"/>
        <v>0</v>
      </c>
    </row>
    <row r="4378" spans="1:27" x14ac:dyDescent="0.2">
      <c r="A4378">
        <v>4377</v>
      </c>
      <c r="B4378" t="s">
        <v>7473</v>
      </c>
      <c r="C4378" s="5">
        <v>41754</v>
      </c>
      <c r="D4378" s="5" t="str">
        <f t="shared" si="413"/>
        <v>2014-04</v>
      </c>
      <c r="E4378" s="5">
        <v>41759</v>
      </c>
      <c r="F4378" t="s">
        <v>55</v>
      </c>
      <c r="G4378" t="s">
        <v>3851</v>
      </c>
      <c r="H4378" t="s">
        <v>3852</v>
      </c>
      <c r="I4378" t="s">
        <v>107</v>
      </c>
      <c r="J4378" t="s">
        <v>32</v>
      </c>
      <c r="K4378" t="s">
        <v>7474</v>
      </c>
      <c r="L4378" t="s">
        <v>48</v>
      </c>
      <c r="M4378">
        <v>91776</v>
      </c>
      <c r="N4378" t="s">
        <v>49</v>
      </c>
      <c r="O4378" t="s">
        <v>5242</v>
      </c>
      <c r="P4378" t="s">
        <v>51</v>
      </c>
      <c r="Q4378" t="s">
        <v>83</v>
      </c>
      <c r="R4378" t="s">
        <v>5243</v>
      </c>
      <c r="S4378">
        <v>270.71999999999997</v>
      </c>
      <c r="T4378">
        <v>3</v>
      </c>
      <c r="U4378">
        <v>0</v>
      </c>
      <c r="V4378">
        <v>78.508799999999965</v>
      </c>
      <c r="W4378" s="6">
        <f t="shared" si="412"/>
        <v>0.28999999999999992</v>
      </c>
      <c r="X4378" s="4">
        <f t="shared" si="409"/>
        <v>26.169599999999988</v>
      </c>
      <c r="Y4378" s="4">
        <f t="shared" si="410"/>
        <v>90.24</v>
      </c>
      <c r="Z4378" s="4">
        <f t="shared" si="411"/>
        <v>90.24</v>
      </c>
      <c r="AA4378" s="4">
        <f t="shared" si="408"/>
        <v>0</v>
      </c>
    </row>
    <row r="4379" spans="1:27" x14ac:dyDescent="0.2">
      <c r="A4379">
        <v>4378</v>
      </c>
      <c r="B4379" t="s">
        <v>7473</v>
      </c>
      <c r="C4379" s="5">
        <v>41754</v>
      </c>
      <c r="D4379" s="5" t="str">
        <f t="shared" si="413"/>
        <v>2014-04</v>
      </c>
      <c r="E4379" s="5">
        <v>41759</v>
      </c>
      <c r="F4379" t="s">
        <v>55</v>
      </c>
      <c r="G4379" t="s">
        <v>3851</v>
      </c>
      <c r="H4379" t="s">
        <v>3852</v>
      </c>
      <c r="I4379" t="s">
        <v>107</v>
      </c>
      <c r="J4379" t="s">
        <v>32</v>
      </c>
      <c r="K4379" t="s">
        <v>7474</v>
      </c>
      <c r="L4379" t="s">
        <v>48</v>
      </c>
      <c r="M4379">
        <v>91776</v>
      </c>
      <c r="N4379" t="s">
        <v>49</v>
      </c>
      <c r="O4379" t="s">
        <v>3414</v>
      </c>
      <c r="P4379" t="s">
        <v>37</v>
      </c>
      <c r="Q4379" t="s">
        <v>41</v>
      </c>
      <c r="R4379" t="s">
        <v>3415</v>
      </c>
      <c r="S4379">
        <v>1487.04</v>
      </c>
      <c r="T4379">
        <v>5</v>
      </c>
      <c r="U4379">
        <v>0.2</v>
      </c>
      <c r="V4379">
        <v>148.70400000000006</v>
      </c>
      <c r="W4379" s="6">
        <f t="shared" si="412"/>
        <v>0.10000000000000005</v>
      </c>
      <c r="X4379" s="4">
        <f t="shared" si="409"/>
        <v>29.740800000000014</v>
      </c>
      <c r="Y4379" s="4">
        <f t="shared" si="410"/>
        <v>297.40800000000002</v>
      </c>
      <c r="Z4379" s="4">
        <f t="shared" si="411"/>
        <v>371.76</v>
      </c>
      <c r="AA4379" s="4">
        <f t="shared" si="408"/>
        <v>297.40800000000002</v>
      </c>
    </row>
    <row r="4380" spans="1:27" x14ac:dyDescent="0.2">
      <c r="A4380">
        <v>4379</v>
      </c>
      <c r="B4380" t="s">
        <v>7475</v>
      </c>
      <c r="C4380" s="5">
        <v>42338</v>
      </c>
      <c r="D4380" s="5" t="str">
        <f t="shared" si="413"/>
        <v>2015-11</v>
      </c>
      <c r="E4380" s="5">
        <v>42340</v>
      </c>
      <c r="F4380" t="s">
        <v>28</v>
      </c>
      <c r="G4380" t="s">
        <v>306</v>
      </c>
      <c r="H4380" t="s">
        <v>307</v>
      </c>
      <c r="I4380" t="s">
        <v>107</v>
      </c>
      <c r="J4380" t="s">
        <v>32</v>
      </c>
      <c r="K4380" t="s">
        <v>33</v>
      </c>
      <c r="L4380" t="s">
        <v>34</v>
      </c>
      <c r="M4380">
        <v>42420</v>
      </c>
      <c r="N4380" t="s">
        <v>35</v>
      </c>
      <c r="O4380" t="s">
        <v>2968</v>
      </c>
      <c r="P4380" t="s">
        <v>51</v>
      </c>
      <c r="Q4380" t="s">
        <v>178</v>
      </c>
      <c r="R4380" t="s">
        <v>2969</v>
      </c>
      <c r="S4380">
        <v>17.48</v>
      </c>
      <c r="T4380">
        <v>2</v>
      </c>
      <c r="U4380">
        <v>0</v>
      </c>
      <c r="V4380">
        <v>8.2156000000000002</v>
      </c>
      <c r="W4380" s="6">
        <f t="shared" si="412"/>
        <v>0.47000000000000003</v>
      </c>
      <c r="X4380" s="4">
        <f t="shared" si="409"/>
        <v>4.1078000000000001</v>
      </c>
      <c r="Y4380" s="4">
        <f t="shared" si="410"/>
        <v>8.74</v>
      </c>
      <c r="Z4380" s="4">
        <f t="shared" si="411"/>
        <v>8.74</v>
      </c>
      <c r="AA4380" s="4">
        <f t="shared" si="408"/>
        <v>0</v>
      </c>
    </row>
    <row r="4381" spans="1:27" x14ac:dyDescent="0.2">
      <c r="A4381">
        <v>4380</v>
      </c>
      <c r="B4381" t="s">
        <v>7475</v>
      </c>
      <c r="C4381" s="5">
        <v>42338</v>
      </c>
      <c r="D4381" s="5" t="str">
        <f t="shared" si="413"/>
        <v>2015-11</v>
      </c>
      <c r="E4381" s="5">
        <v>42340</v>
      </c>
      <c r="F4381" t="s">
        <v>28</v>
      </c>
      <c r="G4381" t="s">
        <v>306</v>
      </c>
      <c r="H4381" t="s">
        <v>307</v>
      </c>
      <c r="I4381" t="s">
        <v>107</v>
      </c>
      <c r="J4381" t="s">
        <v>32</v>
      </c>
      <c r="K4381" t="s">
        <v>33</v>
      </c>
      <c r="L4381" t="s">
        <v>34</v>
      </c>
      <c r="M4381">
        <v>42420</v>
      </c>
      <c r="N4381" t="s">
        <v>35</v>
      </c>
      <c r="O4381" t="s">
        <v>3303</v>
      </c>
      <c r="P4381" t="s">
        <v>51</v>
      </c>
      <c r="Q4381" t="s">
        <v>178</v>
      </c>
      <c r="R4381" t="s">
        <v>3304</v>
      </c>
      <c r="S4381">
        <v>71.88</v>
      </c>
      <c r="T4381">
        <v>2</v>
      </c>
      <c r="U4381">
        <v>0</v>
      </c>
      <c r="V4381">
        <v>32.345999999999997</v>
      </c>
      <c r="W4381" s="6">
        <f t="shared" si="412"/>
        <v>0.44999999999999996</v>
      </c>
      <c r="X4381" s="4">
        <f t="shared" si="409"/>
        <v>16.172999999999998</v>
      </c>
      <c r="Y4381" s="4">
        <f t="shared" si="410"/>
        <v>35.94</v>
      </c>
      <c r="Z4381" s="4">
        <f t="shared" si="411"/>
        <v>35.94</v>
      </c>
      <c r="AA4381" s="4">
        <f t="shared" si="408"/>
        <v>0</v>
      </c>
    </row>
    <row r="4382" spans="1:27" x14ac:dyDescent="0.2">
      <c r="A4382">
        <v>4381</v>
      </c>
      <c r="B4382" t="s">
        <v>7476</v>
      </c>
      <c r="C4382" s="5">
        <v>42302</v>
      </c>
      <c r="D4382" s="5" t="str">
        <f t="shared" si="413"/>
        <v>2015-10</v>
      </c>
      <c r="E4382" s="5">
        <v>42307</v>
      </c>
      <c r="F4382" t="s">
        <v>55</v>
      </c>
      <c r="G4382" t="s">
        <v>5073</v>
      </c>
      <c r="H4382" t="s">
        <v>5074</v>
      </c>
      <c r="I4382" t="s">
        <v>31</v>
      </c>
      <c r="J4382" t="s">
        <v>32</v>
      </c>
      <c r="K4382" t="s">
        <v>132</v>
      </c>
      <c r="L4382" t="s">
        <v>48</v>
      </c>
      <c r="M4382">
        <v>94110</v>
      </c>
      <c r="N4382" t="s">
        <v>49</v>
      </c>
      <c r="O4382" t="s">
        <v>2456</v>
      </c>
      <c r="P4382" t="s">
        <v>51</v>
      </c>
      <c r="Q4382" t="s">
        <v>73</v>
      </c>
      <c r="R4382" t="s">
        <v>2457</v>
      </c>
      <c r="S4382">
        <v>60.449999999999996</v>
      </c>
      <c r="T4382">
        <v>3</v>
      </c>
      <c r="U4382">
        <v>0</v>
      </c>
      <c r="V4382">
        <v>16.3215</v>
      </c>
      <c r="W4382" s="6">
        <f t="shared" si="412"/>
        <v>0.27</v>
      </c>
      <c r="X4382" s="4">
        <f t="shared" si="409"/>
        <v>5.4405000000000001</v>
      </c>
      <c r="Y4382" s="4">
        <f t="shared" si="410"/>
        <v>20.149999999999999</v>
      </c>
      <c r="Z4382" s="4">
        <f t="shared" si="411"/>
        <v>20.149999999999999</v>
      </c>
      <c r="AA4382" s="4">
        <f t="shared" si="408"/>
        <v>0</v>
      </c>
    </row>
    <row r="4383" spans="1:27" x14ac:dyDescent="0.2">
      <c r="A4383">
        <v>4382</v>
      </c>
      <c r="B4383" t="s">
        <v>7476</v>
      </c>
      <c r="C4383" s="5">
        <v>42302</v>
      </c>
      <c r="D4383" s="5" t="str">
        <f t="shared" si="413"/>
        <v>2015-10</v>
      </c>
      <c r="E4383" s="5">
        <v>42307</v>
      </c>
      <c r="F4383" t="s">
        <v>55</v>
      </c>
      <c r="G4383" t="s">
        <v>5073</v>
      </c>
      <c r="H4383" t="s">
        <v>5074</v>
      </c>
      <c r="I4383" t="s">
        <v>31</v>
      </c>
      <c r="J4383" t="s">
        <v>32</v>
      </c>
      <c r="K4383" t="s">
        <v>132</v>
      </c>
      <c r="L4383" t="s">
        <v>48</v>
      </c>
      <c r="M4383">
        <v>94110</v>
      </c>
      <c r="N4383" t="s">
        <v>49</v>
      </c>
      <c r="O4383" t="s">
        <v>1711</v>
      </c>
      <c r="P4383" t="s">
        <v>37</v>
      </c>
      <c r="Q4383" t="s">
        <v>61</v>
      </c>
      <c r="R4383" t="s">
        <v>1712</v>
      </c>
      <c r="S4383">
        <v>253.17599999999999</v>
      </c>
      <c r="T4383">
        <v>3</v>
      </c>
      <c r="U4383">
        <v>0.2</v>
      </c>
      <c r="V4383">
        <v>-31.64700000000002</v>
      </c>
      <c r="W4383" s="6">
        <f t="shared" si="412"/>
        <v>-0.12500000000000008</v>
      </c>
      <c r="X4383" s="4">
        <f t="shared" si="409"/>
        <v>-10.549000000000007</v>
      </c>
      <c r="Y4383" s="4">
        <f t="shared" si="410"/>
        <v>84.391999999999996</v>
      </c>
      <c r="Z4383" s="4">
        <f t="shared" si="411"/>
        <v>105.48999999999998</v>
      </c>
      <c r="AA4383" s="4">
        <f t="shared" si="408"/>
        <v>50.635199999999998</v>
      </c>
    </row>
    <row r="4384" spans="1:27" x14ac:dyDescent="0.2">
      <c r="A4384">
        <v>4383</v>
      </c>
      <c r="B4384" t="s">
        <v>7477</v>
      </c>
      <c r="C4384" s="5">
        <v>42205</v>
      </c>
      <c r="D4384" s="5" t="str">
        <f t="shared" si="413"/>
        <v>2015-07</v>
      </c>
      <c r="E4384" s="5">
        <v>42212</v>
      </c>
      <c r="F4384" t="s">
        <v>55</v>
      </c>
      <c r="G4384" t="s">
        <v>1338</v>
      </c>
      <c r="H4384" t="s">
        <v>1339</v>
      </c>
      <c r="I4384" t="s">
        <v>31</v>
      </c>
      <c r="J4384" t="s">
        <v>32</v>
      </c>
      <c r="K4384" t="s">
        <v>6106</v>
      </c>
      <c r="L4384" t="s">
        <v>216</v>
      </c>
      <c r="M4384">
        <v>60035</v>
      </c>
      <c r="N4384" t="s">
        <v>110</v>
      </c>
      <c r="O4384" t="s">
        <v>2401</v>
      </c>
      <c r="P4384" t="s">
        <v>51</v>
      </c>
      <c r="Q4384" t="s">
        <v>80</v>
      </c>
      <c r="R4384" t="s">
        <v>2402</v>
      </c>
      <c r="S4384">
        <v>2.879999999999999</v>
      </c>
      <c r="T4384">
        <v>5</v>
      </c>
      <c r="U4384">
        <v>0.8</v>
      </c>
      <c r="V4384">
        <v>-4.4639999999999995</v>
      </c>
      <c r="W4384" s="6">
        <f t="shared" si="412"/>
        <v>-1.5500000000000003</v>
      </c>
      <c r="X4384" s="4">
        <f t="shared" si="409"/>
        <v>-0.89279999999999993</v>
      </c>
      <c r="Y4384" s="4">
        <f t="shared" si="410"/>
        <v>0.57599999999999985</v>
      </c>
      <c r="Z4384" s="4">
        <f t="shared" si="411"/>
        <v>2.8799999999999994</v>
      </c>
      <c r="AA4384" s="4">
        <f t="shared" si="408"/>
        <v>2.3039999999999994</v>
      </c>
    </row>
    <row r="4385" spans="1:27" x14ac:dyDescent="0.2">
      <c r="A4385">
        <v>4384</v>
      </c>
      <c r="B4385" t="s">
        <v>7477</v>
      </c>
      <c r="C4385" s="5">
        <v>42205</v>
      </c>
      <c r="D4385" s="5" t="str">
        <f t="shared" si="413"/>
        <v>2015-07</v>
      </c>
      <c r="E4385" s="5">
        <v>42212</v>
      </c>
      <c r="F4385" t="s">
        <v>55</v>
      </c>
      <c r="G4385" t="s">
        <v>1338</v>
      </c>
      <c r="H4385" t="s">
        <v>1339</v>
      </c>
      <c r="I4385" t="s">
        <v>31</v>
      </c>
      <c r="J4385" t="s">
        <v>32</v>
      </c>
      <c r="K4385" t="s">
        <v>6106</v>
      </c>
      <c r="L4385" t="s">
        <v>216</v>
      </c>
      <c r="M4385">
        <v>60035</v>
      </c>
      <c r="N4385" t="s">
        <v>110</v>
      </c>
      <c r="O4385" t="s">
        <v>7478</v>
      </c>
      <c r="P4385" t="s">
        <v>37</v>
      </c>
      <c r="Q4385" t="s">
        <v>38</v>
      </c>
      <c r="R4385" t="s">
        <v>7479</v>
      </c>
      <c r="S4385">
        <v>384.94399999999996</v>
      </c>
      <c r="T4385">
        <v>4</v>
      </c>
      <c r="U4385">
        <v>0.3</v>
      </c>
      <c r="V4385">
        <v>-126.48159999999999</v>
      </c>
      <c r="W4385" s="6">
        <f t="shared" si="412"/>
        <v>-0.32857142857142857</v>
      </c>
      <c r="X4385" s="4">
        <f t="shared" si="409"/>
        <v>-31.620399999999997</v>
      </c>
      <c r="Y4385" s="4">
        <f t="shared" si="410"/>
        <v>96.23599999999999</v>
      </c>
      <c r="Z4385" s="4">
        <f t="shared" si="411"/>
        <v>137.47999999999999</v>
      </c>
      <c r="AA4385" s="4">
        <f t="shared" si="408"/>
        <v>115.48319999999998</v>
      </c>
    </row>
    <row r="4386" spans="1:27" x14ac:dyDescent="0.2">
      <c r="A4386">
        <v>4385</v>
      </c>
      <c r="B4386" t="s">
        <v>7477</v>
      </c>
      <c r="C4386" s="5">
        <v>42205</v>
      </c>
      <c r="D4386" s="5" t="str">
        <f t="shared" si="413"/>
        <v>2015-07</v>
      </c>
      <c r="E4386" s="5">
        <v>42212</v>
      </c>
      <c r="F4386" t="s">
        <v>55</v>
      </c>
      <c r="G4386" t="s">
        <v>1338</v>
      </c>
      <c r="H4386" t="s">
        <v>1339</v>
      </c>
      <c r="I4386" t="s">
        <v>31</v>
      </c>
      <c r="J4386" t="s">
        <v>32</v>
      </c>
      <c r="K4386" t="s">
        <v>6106</v>
      </c>
      <c r="L4386" t="s">
        <v>216</v>
      </c>
      <c r="M4386">
        <v>60035</v>
      </c>
      <c r="N4386" t="s">
        <v>110</v>
      </c>
      <c r="O4386" t="s">
        <v>2595</v>
      </c>
      <c r="P4386" t="s">
        <v>76</v>
      </c>
      <c r="Q4386" t="s">
        <v>77</v>
      </c>
      <c r="R4386" t="s">
        <v>2596</v>
      </c>
      <c r="S4386">
        <v>153.584</v>
      </c>
      <c r="T4386">
        <v>2</v>
      </c>
      <c r="U4386">
        <v>0.2</v>
      </c>
      <c r="V4386">
        <v>13.438599999999994</v>
      </c>
      <c r="W4386" s="6">
        <f t="shared" si="412"/>
        <v>8.7499999999999953E-2</v>
      </c>
      <c r="X4386" s="4">
        <f t="shared" si="409"/>
        <v>6.7192999999999969</v>
      </c>
      <c r="Y4386" s="4">
        <f t="shared" si="410"/>
        <v>76.792000000000002</v>
      </c>
      <c r="Z4386" s="4">
        <f t="shared" si="411"/>
        <v>95.99</v>
      </c>
      <c r="AA4386" s="4">
        <f t="shared" si="408"/>
        <v>30.716800000000003</v>
      </c>
    </row>
    <row r="4387" spans="1:27" x14ac:dyDescent="0.2">
      <c r="A4387">
        <v>4386</v>
      </c>
      <c r="B4387" t="s">
        <v>7477</v>
      </c>
      <c r="C4387" s="5">
        <v>42205</v>
      </c>
      <c r="D4387" s="5" t="str">
        <f t="shared" si="413"/>
        <v>2015-07</v>
      </c>
      <c r="E4387" s="5">
        <v>42212</v>
      </c>
      <c r="F4387" t="s">
        <v>55</v>
      </c>
      <c r="G4387" t="s">
        <v>1338</v>
      </c>
      <c r="H4387" t="s">
        <v>1339</v>
      </c>
      <c r="I4387" t="s">
        <v>31</v>
      </c>
      <c r="J4387" t="s">
        <v>32</v>
      </c>
      <c r="K4387" t="s">
        <v>6106</v>
      </c>
      <c r="L4387" t="s">
        <v>216</v>
      </c>
      <c r="M4387">
        <v>60035</v>
      </c>
      <c r="N4387" t="s">
        <v>110</v>
      </c>
      <c r="O4387" t="s">
        <v>206</v>
      </c>
      <c r="P4387" t="s">
        <v>37</v>
      </c>
      <c r="Q4387" t="s">
        <v>38</v>
      </c>
      <c r="R4387" t="s">
        <v>207</v>
      </c>
      <c r="S4387">
        <v>913.43000000000006</v>
      </c>
      <c r="T4387">
        <v>5</v>
      </c>
      <c r="U4387">
        <v>0.3</v>
      </c>
      <c r="V4387">
        <v>-52.195999999999913</v>
      </c>
      <c r="W4387" s="6">
        <f t="shared" si="412"/>
        <v>-5.7142857142857044E-2</v>
      </c>
      <c r="X4387" s="4">
        <f t="shared" si="409"/>
        <v>-10.439199999999982</v>
      </c>
      <c r="Y4387" s="4">
        <f t="shared" si="410"/>
        <v>182.68600000000001</v>
      </c>
      <c r="Z4387" s="4">
        <f t="shared" si="411"/>
        <v>260.98</v>
      </c>
      <c r="AA4387" s="4">
        <f t="shared" si="408"/>
        <v>274.029</v>
      </c>
    </row>
    <row r="4388" spans="1:27" x14ac:dyDescent="0.2">
      <c r="A4388">
        <v>4387</v>
      </c>
      <c r="B4388" t="s">
        <v>7480</v>
      </c>
      <c r="C4388" s="5">
        <v>42670</v>
      </c>
      <c r="D4388" s="5" t="str">
        <f t="shared" si="413"/>
        <v>2016-10</v>
      </c>
      <c r="E4388" s="5">
        <v>42676</v>
      </c>
      <c r="F4388" t="s">
        <v>55</v>
      </c>
      <c r="G4388" t="s">
        <v>1392</v>
      </c>
      <c r="H4388" t="s">
        <v>1393</v>
      </c>
      <c r="I4388" t="s">
        <v>46</v>
      </c>
      <c r="J4388" t="s">
        <v>32</v>
      </c>
      <c r="K4388" t="s">
        <v>132</v>
      </c>
      <c r="L4388" t="s">
        <v>48</v>
      </c>
      <c r="M4388">
        <v>94122</v>
      </c>
      <c r="N4388" t="s">
        <v>49</v>
      </c>
      <c r="O4388" t="s">
        <v>7362</v>
      </c>
      <c r="P4388" t="s">
        <v>51</v>
      </c>
      <c r="Q4388" t="s">
        <v>83</v>
      </c>
      <c r="R4388" t="s">
        <v>1438</v>
      </c>
      <c r="S4388">
        <v>43.92</v>
      </c>
      <c r="T4388">
        <v>4</v>
      </c>
      <c r="U4388">
        <v>0</v>
      </c>
      <c r="V4388">
        <v>11.858400000000003</v>
      </c>
      <c r="W4388" s="6">
        <f t="shared" si="412"/>
        <v>0.27000000000000007</v>
      </c>
      <c r="X4388" s="4">
        <f t="shared" si="409"/>
        <v>2.9646000000000008</v>
      </c>
      <c r="Y4388" s="4">
        <f t="shared" si="410"/>
        <v>10.98</v>
      </c>
      <c r="Z4388" s="4">
        <f t="shared" si="411"/>
        <v>10.98</v>
      </c>
      <c r="AA4388" s="4">
        <f t="shared" si="408"/>
        <v>0</v>
      </c>
    </row>
    <row r="4389" spans="1:27" x14ac:dyDescent="0.2">
      <c r="A4389">
        <v>4388</v>
      </c>
      <c r="B4389" t="s">
        <v>7480</v>
      </c>
      <c r="C4389" s="5">
        <v>42670</v>
      </c>
      <c r="D4389" s="5" t="str">
        <f t="shared" si="413"/>
        <v>2016-10</v>
      </c>
      <c r="E4389" s="5">
        <v>42676</v>
      </c>
      <c r="F4389" t="s">
        <v>55</v>
      </c>
      <c r="G4389" t="s">
        <v>1392</v>
      </c>
      <c r="H4389" t="s">
        <v>1393</v>
      </c>
      <c r="I4389" t="s">
        <v>46</v>
      </c>
      <c r="J4389" t="s">
        <v>32</v>
      </c>
      <c r="K4389" t="s">
        <v>132</v>
      </c>
      <c r="L4389" t="s">
        <v>48</v>
      </c>
      <c r="M4389">
        <v>94122</v>
      </c>
      <c r="N4389" t="s">
        <v>49</v>
      </c>
      <c r="O4389" t="s">
        <v>4507</v>
      </c>
      <c r="P4389" t="s">
        <v>51</v>
      </c>
      <c r="Q4389" t="s">
        <v>80</v>
      </c>
      <c r="R4389" t="s">
        <v>4508</v>
      </c>
      <c r="S4389">
        <v>25.031999999999996</v>
      </c>
      <c r="T4389">
        <v>3</v>
      </c>
      <c r="U4389">
        <v>0.2</v>
      </c>
      <c r="V4389">
        <v>7.822499999999998</v>
      </c>
      <c r="W4389" s="6">
        <f t="shared" si="412"/>
        <v>0.31249999999999994</v>
      </c>
      <c r="X4389" s="4">
        <f t="shared" si="409"/>
        <v>2.6074999999999995</v>
      </c>
      <c r="Y4389" s="4">
        <f t="shared" si="410"/>
        <v>8.3439999999999994</v>
      </c>
      <c r="Z4389" s="4">
        <f t="shared" si="411"/>
        <v>10.429999999999996</v>
      </c>
      <c r="AA4389" s="4">
        <f t="shared" si="408"/>
        <v>5.0063999999999993</v>
      </c>
    </row>
    <row r="4390" spans="1:27" x14ac:dyDescent="0.2">
      <c r="A4390">
        <v>4389</v>
      </c>
      <c r="B4390" t="s">
        <v>7481</v>
      </c>
      <c r="C4390" s="5">
        <v>43059</v>
      </c>
      <c r="D4390" s="5" t="str">
        <f t="shared" si="413"/>
        <v>2017-11</v>
      </c>
      <c r="E4390" s="5">
        <v>43061</v>
      </c>
      <c r="F4390" t="s">
        <v>193</v>
      </c>
      <c r="G4390" t="s">
        <v>2514</v>
      </c>
      <c r="H4390" t="s">
        <v>2515</v>
      </c>
      <c r="I4390" t="s">
        <v>31</v>
      </c>
      <c r="J4390" t="s">
        <v>32</v>
      </c>
      <c r="K4390" t="s">
        <v>271</v>
      </c>
      <c r="L4390" t="s">
        <v>272</v>
      </c>
      <c r="M4390">
        <v>10035</v>
      </c>
      <c r="N4390" t="s">
        <v>153</v>
      </c>
      <c r="O4390" t="s">
        <v>2561</v>
      </c>
      <c r="P4390" t="s">
        <v>51</v>
      </c>
      <c r="Q4390" t="s">
        <v>95</v>
      </c>
      <c r="R4390" t="s">
        <v>2562</v>
      </c>
      <c r="S4390">
        <v>46.76</v>
      </c>
      <c r="T4390">
        <v>7</v>
      </c>
      <c r="U4390">
        <v>0</v>
      </c>
      <c r="V4390">
        <v>22.444800000000001</v>
      </c>
      <c r="W4390" s="6">
        <f t="shared" si="412"/>
        <v>0.48000000000000004</v>
      </c>
      <c r="X4390" s="4">
        <f t="shared" si="409"/>
        <v>3.2063999999999999</v>
      </c>
      <c r="Y4390" s="4">
        <f t="shared" si="410"/>
        <v>6.68</v>
      </c>
      <c r="Z4390" s="4">
        <f t="shared" si="411"/>
        <v>6.68</v>
      </c>
      <c r="AA4390" s="4">
        <f t="shared" si="408"/>
        <v>0</v>
      </c>
    </row>
    <row r="4391" spans="1:27" x14ac:dyDescent="0.2">
      <c r="A4391">
        <v>4390</v>
      </c>
      <c r="B4391" t="s">
        <v>7481</v>
      </c>
      <c r="C4391" s="5">
        <v>43059</v>
      </c>
      <c r="D4391" s="5" t="str">
        <f t="shared" si="413"/>
        <v>2017-11</v>
      </c>
      <c r="E4391" s="5">
        <v>43061</v>
      </c>
      <c r="F4391" t="s">
        <v>193</v>
      </c>
      <c r="G4391" t="s">
        <v>2514</v>
      </c>
      <c r="H4391" t="s">
        <v>2515</v>
      </c>
      <c r="I4391" t="s">
        <v>31</v>
      </c>
      <c r="J4391" t="s">
        <v>32</v>
      </c>
      <c r="K4391" t="s">
        <v>271</v>
      </c>
      <c r="L4391" t="s">
        <v>272</v>
      </c>
      <c r="M4391">
        <v>10035</v>
      </c>
      <c r="N4391" t="s">
        <v>153</v>
      </c>
      <c r="O4391" t="s">
        <v>4490</v>
      </c>
      <c r="P4391" t="s">
        <v>37</v>
      </c>
      <c r="Q4391" t="s">
        <v>38</v>
      </c>
      <c r="R4391" t="s">
        <v>4491</v>
      </c>
      <c r="S4391">
        <v>183.96800000000002</v>
      </c>
      <c r="T4391">
        <v>2</v>
      </c>
      <c r="U4391">
        <v>0.2</v>
      </c>
      <c r="V4391">
        <v>-25.295600000000022</v>
      </c>
      <c r="W4391" s="6">
        <f t="shared" si="412"/>
        <v>-0.13750000000000009</v>
      </c>
      <c r="X4391" s="4">
        <f t="shared" si="409"/>
        <v>-12.647800000000011</v>
      </c>
      <c r="Y4391" s="4">
        <f t="shared" si="410"/>
        <v>91.984000000000009</v>
      </c>
      <c r="Z4391" s="4">
        <f t="shared" si="411"/>
        <v>114.98</v>
      </c>
      <c r="AA4391" s="4">
        <f t="shared" si="408"/>
        <v>36.793600000000005</v>
      </c>
    </row>
    <row r="4392" spans="1:27" x14ac:dyDescent="0.2">
      <c r="A4392">
        <v>4391</v>
      </c>
      <c r="B4392" t="s">
        <v>7481</v>
      </c>
      <c r="C4392" s="5">
        <v>43059</v>
      </c>
      <c r="D4392" s="5" t="str">
        <f t="shared" si="413"/>
        <v>2017-11</v>
      </c>
      <c r="E4392" s="5">
        <v>43061</v>
      </c>
      <c r="F4392" t="s">
        <v>193</v>
      </c>
      <c r="G4392" t="s">
        <v>2514</v>
      </c>
      <c r="H4392" t="s">
        <v>2515</v>
      </c>
      <c r="I4392" t="s">
        <v>31</v>
      </c>
      <c r="J4392" t="s">
        <v>32</v>
      </c>
      <c r="K4392" t="s">
        <v>271</v>
      </c>
      <c r="L4392" t="s">
        <v>272</v>
      </c>
      <c r="M4392">
        <v>10035</v>
      </c>
      <c r="N4392" t="s">
        <v>153</v>
      </c>
      <c r="O4392" t="s">
        <v>6160</v>
      </c>
      <c r="P4392" t="s">
        <v>76</v>
      </c>
      <c r="Q4392" t="s">
        <v>77</v>
      </c>
      <c r="R4392" t="s">
        <v>6161</v>
      </c>
      <c r="S4392">
        <v>1259.97</v>
      </c>
      <c r="T4392">
        <v>3</v>
      </c>
      <c r="U4392">
        <v>0</v>
      </c>
      <c r="V4392">
        <v>327.59220000000005</v>
      </c>
      <c r="W4392" s="6">
        <f t="shared" si="412"/>
        <v>0.26</v>
      </c>
      <c r="X4392" s="4">
        <f t="shared" si="409"/>
        <v>109.19740000000002</v>
      </c>
      <c r="Y4392" s="4">
        <f t="shared" si="410"/>
        <v>419.99</v>
      </c>
      <c r="Z4392" s="4">
        <f t="shared" si="411"/>
        <v>419.99</v>
      </c>
      <c r="AA4392" s="4">
        <f t="shared" si="408"/>
        <v>0</v>
      </c>
    </row>
    <row r="4393" spans="1:27" x14ac:dyDescent="0.2">
      <c r="A4393">
        <v>4392</v>
      </c>
      <c r="B4393" t="s">
        <v>7481</v>
      </c>
      <c r="C4393" s="5">
        <v>43059</v>
      </c>
      <c r="D4393" s="5" t="str">
        <f t="shared" si="413"/>
        <v>2017-11</v>
      </c>
      <c r="E4393" s="5">
        <v>43061</v>
      </c>
      <c r="F4393" t="s">
        <v>193</v>
      </c>
      <c r="G4393" t="s">
        <v>2514</v>
      </c>
      <c r="H4393" t="s">
        <v>2515</v>
      </c>
      <c r="I4393" t="s">
        <v>31</v>
      </c>
      <c r="J4393" t="s">
        <v>32</v>
      </c>
      <c r="K4393" t="s">
        <v>271</v>
      </c>
      <c r="L4393" t="s">
        <v>272</v>
      </c>
      <c r="M4393">
        <v>10035</v>
      </c>
      <c r="N4393" t="s">
        <v>153</v>
      </c>
      <c r="O4393" t="s">
        <v>5010</v>
      </c>
      <c r="P4393" t="s">
        <v>51</v>
      </c>
      <c r="Q4393" t="s">
        <v>73</v>
      </c>
      <c r="R4393" t="s">
        <v>5011</v>
      </c>
      <c r="S4393">
        <v>68.97</v>
      </c>
      <c r="T4393">
        <v>3</v>
      </c>
      <c r="U4393">
        <v>0</v>
      </c>
      <c r="V4393">
        <v>19.311600000000002</v>
      </c>
      <c r="W4393" s="6">
        <f t="shared" si="412"/>
        <v>0.28000000000000003</v>
      </c>
      <c r="X4393" s="4">
        <f t="shared" si="409"/>
        <v>6.4372000000000007</v>
      </c>
      <c r="Y4393" s="4">
        <f t="shared" si="410"/>
        <v>22.99</v>
      </c>
      <c r="Z4393" s="4">
        <f t="shared" si="411"/>
        <v>22.99</v>
      </c>
      <c r="AA4393" s="4">
        <f t="shared" si="408"/>
        <v>0</v>
      </c>
    </row>
    <row r="4394" spans="1:27" x14ac:dyDescent="0.2">
      <c r="A4394">
        <v>4393</v>
      </c>
      <c r="B4394" t="s">
        <v>7482</v>
      </c>
      <c r="C4394" s="5">
        <v>42621</v>
      </c>
      <c r="D4394" s="5" t="str">
        <f t="shared" si="413"/>
        <v>2016-09</v>
      </c>
      <c r="E4394" s="5">
        <v>42625</v>
      </c>
      <c r="F4394" t="s">
        <v>55</v>
      </c>
      <c r="G4394" t="s">
        <v>140</v>
      </c>
      <c r="H4394" t="s">
        <v>141</v>
      </c>
      <c r="I4394" t="s">
        <v>46</v>
      </c>
      <c r="J4394" t="s">
        <v>32</v>
      </c>
      <c r="K4394" t="s">
        <v>822</v>
      </c>
      <c r="L4394" t="s">
        <v>109</v>
      </c>
      <c r="M4394">
        <v>75081</v>
      </c>
      <c r="N4394" t="s">
        <v>110</v>
      </c>
      <c r="O4394" t="s">
        <v>1575</v>
      </c>
      <c r="P4394" t="s">
        <v>51</v>
      </c>
      <c r="Q4394" t="s">
        <v>73</v>
      </c>
      <c r="R4394" t="s">
        <v>1576</v>
      </c>
      <c r="S4394">
        <v>70.367999999999995</v>
      </c>
      <c r="T4394">
        <v>2</v>
      </c>
      <c r="U4394">
        <v>0.2</v>
      </c>
      <c r="V4394">
        <v>6.1572000000000031</v>
      </c>
      <c r="W4394" s="6">
        <f t="shared" si="412"/>
        <v>8.750000000000005E-2</v>
      </c>
      <c r="X4394" s="4">
        <f t="shared" si="409"/>
        <v>3.0786000000000016</v>
      </c>
      <c r="Y4394" s="4">
        <f t="shared" si="410"/>
        <v>35.183999999999997</v>
      </c>
      <c r="Z4394" s="4">
        <f t="shared" si="411"/>
        <v>43.98</v>
      </c>
      <c r="AA4394" s="4">
        <f t="shared" si="408"/>
        <v>14.073599999999999</v>
      </c>
    </row>
    <row r="4395" spans="1:27" x14ac:dyDescent="0.2">
      <c r="A4395">
        <v>4394</v>
      </c>
      <c r="B4395" t="s">
        <v>7482</v>
      </c>
      <c r="C4395" s="5">
        <v>42621</v>
      </c>
      <c r="D4395" s="5" t="str">
        <f t="shared" si="413"/>
        <v>2016-09</v>
      </c>
      <c r="E4395" s="5">
        <v>42625</v>
      </c>
      <c r="F4395" t="s">
        <v>55</v>
      </c>
      <c r="G4395" t="s">
        <v>140</v>
      </c>
      <c r="H4395" t="s">
        <v>141</v>
      </c>
      <c r="I4395" t="s">
        <v>46</v>
      </c>
      <c r="J4395" t="s">
        <v>32</v>
      </c>
      <c r="K4395" t="s">
        <v>822</v>
      </c>
      <c r="L4395" t="s">
        <v>109</v>
      </c>
      <c r="M4395">
        <v>75081</v>
      </c>
      <c r="N4395" t="s">
        <v>110</v>
      </c>
      <c r="O4395" t="s">
        <v>5049</v>
      </c>
      <c r="P4395" t="s">
        <v>76</v>
      </c>
      <c r="Q4395" t="s">
        <v>77</v>
      </c>
      <c r="R4395" t="s">
        <v>5050</v>
      </c>
      <c r="S4395">
        <v>59.960000000000008</v>
      </c>
      <c r="T4395">
        <v>5</v>
      </c>
      <c r="U4395">
        <v>0.2</v>
      </c>
      <c r="V4395">
        <v>21.735500000000002</v>
      </c>
      <c r="W4395" s="6">
        <f t="shared" si="412"/>
        <v>0.36249999999999999</v>
      </c>
      <c r="X4395" s="4">
        <f t="shared" si="409"/>
        <v>4.3471000000000002</v>
      </c>
      <c r="Y4395" s="4">
        <f t="shared" si="410"/>
        <v>11.992000000000001</v>
      </c>
      <c r="Z4395" s="4">
        <f t="shared" si="411"/>
        <v>14.990000000000002</v>
      </c>
      <c r="AA4395" s="4">
        <f t="shared" si="408"/>
        <v>11.992000000000003</v>
      </c>
    </row>
    <row r="4396" spans="1:27" x14ac:dyDescent="0.2">
      <c r="A4396">
        <v>4395</v>
      </c>
      <c r="B4396" t="s">
        <v>7483</v>
      </c>
      <c r="C4396" s="5">
        <v>41840</v>
      </c>
      <c r="D4396" s="5" t="str">
        <f t="shared" si="413"/>
        <v>2014-07</v>
      </c>
      <c r="E4396" s="5">
        <v>41840</v>
      </c>
      <c r="F4396" t="s">
        <v>1298</v>
      </c>
      <c r="G4396" t="s">
        <v>5037</v>
      </c>
      <c r="H4396" t="s">
        <v>5038</v>
      </c>
      <c r="I4396" t="s">
        <v>31</v>
      </c>
      <c r="J4396" t="s">
        <v>32</v>
      </c>
      <c r="K4396" t="s">
        <v>323</v>
      </c>
      <c r="L4396" t="s">
        <v>503</v>
      </c>
      <c r="M4396">
        <v>45503</v>
      </c>
      <c r="N4396" t="s">
        <v>153</v>
      </c>
      <c r="O4396" t="s">
        <v>2226</v>
      </c>
      <c r="P4396" t="s">
        <v>51</v>
      </c>
      <c r="Q4396" t="s">
        <v>64</v>
      </c>
      <c r="R4396" t="s">
        <v>2227</v>
      </c>
      <c r="S4396">
        <v>25.983999999999998</v>
      </c>
      <c r="T4396">
        <v>1</v>
      </c>
      <c r="U4396">
        <v>0.2</v>
      </c>
      <c r="V4396">
        <v>-5.1968000000000005</v>
      </c>
      <c r="W4396" s="6">
        <f t="shared" si="412"/>
        <v>-0.20000000000000004</v>
      </c>
      <c r="X4396" s="4">
        <f t="shared" si="409"/>
        <v>-5.1968000000000005</v>
      </c>
      <c r="Y4396" s="4">
        <f t="shared" si="410"/>
        <v>25.983999999999998</v>
      </c>
      <c r="Z4396" s="4">
        <f t="shared" si="411"/>
        <v>32.479999999999997</v>
      </c>
      <c r="AA4396" s="4">
        <f t="shared" si="408"/>
        <v>5.1967999999999996</v>
      </c>
    </row>
    <row r="4397" spans="1:27" x14ac:dyDescent="0.2">
      <c r="A4397">
        <v>4396</v>
      </c>
      <c r="B4397" t="s">
        <v>7483</v>
      </c>
      <c r="C4397" s="5">
        <v>41840</v>
      </c>
      <c r="D4397" s="5" t="str">
        <f t="shared" si="413"/>
        <v>2014-07</v>
      </c>
      <c r="E4397" s="5">
        <v>41840</v>
      </c>
      <c r="F4397" t="s">
        <v>1298</v>
      </c>
      <c r="G4397" t="s">
        <v>5037</v>
      </c>
      <c r="H4397" t="s">
        <v>5038</v>
      </c>
      <c r="I4397" t="s">
        <v>31</v>
      </c>
      <c r="J4397" t="s">
        <v>32</v>
      </c>
      <c r="K4397" t="s">
        <v>323</v>
      </c>
      <c r="L4397" t="s">
        <v>503</v>
      </c>
      <c r="M4397">
        <v>45503</v>
      </c>
      <c r="N4397" t="s">
        <v>153</v>
      </c>
      <c r="O4397" t="s">
        <v>3931</v>
      </c>
      <c r="P4397" t="s">
        <v>51</v>
      </c>
      <c r="Q4397" t="s">
        <v>80</v>
      </c>
      <c r="R4397" t="s">
        <v>3932</v>
      </c>
      <c r="S4397">
        <v>27.360000000000003</v>
      </c>
      <c r="T4397">
        <v>3</v>
      </c>
      <c r="U4397">
        <v>0.7</v>
      </c>
      <c r="V4397">
        <v>-21.887999999999991</v>
      </c>
      <c r="W4397" s="6">
        <f t="shared" si="412"/>
        <v>-0.7999999999999996</v>
      </c>
      <c r="X4397" s="4">
        <f t="shared" si="409"/>
        <v>-7.2959999999999967</v>
      </c>
      <c r="Y4397" s="4">
        <f t="shared" si="410"/>
        <v>9.120000000000001</v>
      </c>
      <c r="Z4397" s="4">
        <f t="shared" si="411"/>
        <v>30.4</v>
      </c>
      <c r="AA4397" s="4">
        <f t="shared" si="408"/>
        <v>19.152000000000001</v>
      </c>
    </row>
    <row r="4398" spans="1:27" x14ac:dyDescent="0.2">
      <c r="A4398">
        <v>4397</v>
      </c>
      <c r="B4398" t="s">
        <v>7484</v>
      </c>
      <c r="C4398" s="5">
        <v>42689</v>
      </c>
      <c r="D4398" s="5" t="str">
        <f t="shared" si="413"/>
        <v>2016-11</v>
      </c>
      <c r="E4398" s="5">
        <v>42693</v>
      </c>
      <c r="F4398" t="s">
        <v>55</v>
      </c>
      <c r="G4398" t="s">
        <v>6652</v>
      </c>
      <c r="H4398" t="s">
        <v>6653</v>
      </c>
      <c r="I4398" t="s">
        <v>46</v>
      </c>
      <c r="J4398" t="s">
        <v>32</v>
      </c>
      <c r="K4398" t="s">
        <v>955</v>
      </c>
      <c r="L4398" t="s">
        <v>48</v>
      </c>
      <c r="M4398">
        <v>92024</v>
      </c>
      <c r="N4398" t="s">
        <v>49</v>
      </c>
      <c r="O4398" t="s">
        <v>3712</v>
      </c>
      <c r="P4398" t="s">
        <v>76</v>
      </c>
      <c r="Q4398" t="s">
        <v>77</v>
      </c>
      <c r="R4398" t="s">
        <v>3713</v>
      </c>
      <c r="S4398">
        <v>361.37600000000003</v>
      </c>
      <c r="T4398">
        <v>2</v>
      </c>
      <c r="U4398">
        <v>0.2</v>
      </c>
      <c r="V4398">
        <v>27.103200000000001</v>
      </c>
      <c r="W4398" s="6">
        <f t="shared" si="412"/>
        <v>7.4999999999999997E-2</v>
      </c>
      <c r="X4398" s="4">
        <f t="shared" si="409"/>
        <v>13.551600000000001</v>
      </c>
      <c r="Y4398" s="4">
        <f t="shared" si="410"/>
        <v>180.68800000000002</v>
      </c>
      <c r="Z4398" s="4">
        <f t="shared" si="411"/>
        <v>225.86</v>
      </c>
      <c r="AA4398" s="4">
        <f t="shared" si="408"/>
        <v>72.275200000000012</v>
      </c>
    </row>
    <row r="4399" spans="1:27" x14ac:dyDescent="0.2">
      <c r="A4399">
        <v>4398</v>
      </c>
      <c r="B4399" t="s">
        <v>7485</v>
      </c>
      <c r="C4399" s="5">
        <v>41827</v>
      </c>
      <c r="D4399" s="5" t="str">
        <f t="shared" si="413"/>
        <v>2014-07</v>
      </c>
      <c r="E4399" s="5">
        <v>41831</v>
      </c>
      <c r="F4399" t="s">
        <v>55</v>
      </c>
      <c r="G4399" t="s">
        <v>2124</v>
      </c>
      <c r="H4399" t="s">
        <v>2125</v>
      </c>
      <c r="I4399" t="s">
        <v>31</v>
      </c>
      <c r="J4399" t="s">
        <v>32</v>
      </c>
      <c r="K4399" t="s">
        <v>151</v>
      </c>
      <c r="L4399" t="s">
        <v>152</v>
      </c>
      <c r="M4399">
        <v>19120</v>
      </c>
      <c r="N4399" t="s">
        <v>153</v>
      </c>
      <c r="O4399" t="s">
        <v>3199</v>
      </c>
      <c r="P4399" t="s">
        <v>37</v>
      </c>
      <c r="Q4399" t="s">
        <v>41</v>
      </c>
      <c r="R4399" t="s">
        <v>3200</v>
      </c>
      <c r="S4399">
        <v>172.18599999999998</v>
      </c>
      <c r="T4399">
        <v>2</v>
      </c>
      <c r="U4399">
        <v>0.3</v>
      </c>
      <c r="V4399">
        <v>-46.736200000000011</v>
      </c>
      <c r="W4399" s="6">
        <f t="shared" si="412"/>
        <v>-0.27142857142857152</v>
      </c>
      <c r="X4399" s="4">
        <f t="shared" si="409"/>
        <v>-23.368100000000005</v>
      </c>
      <c r="Y4399" s="4">
        <f t="shared" si="410"/>
        <v>86.092999999999989</v>
      </c>
      <c r="Z4399" s="4">
        <f t="shared" si="411"/>
        <v>122.99</v>
      </c>
      <c r="AA4399" s="4">
        <f t="shared" si="408"/>
        <v>51.655799999999992</v>
      </c>
    </row>
    <row r="4400" spans="1:27" x14ac:dyDescent="0.2">
      <c r="A4400">
        <v>4399</v>
      </c>
      <c r="B4400" t="s">
        <v>7485</v>
      </c>
      <c r="C4400" s="5">
        <v>41827</v>
      </c>
      <c r="D4400" s="5" t="str">
        <f t="shared" si="413"/>
        <v>2014-07</v>
      </c>
      <c r="E4400" s="5">
        <v>41831</v>
      </c>
      <c r="F4400" t="s">
        <v>55</v>
      </c>
      <c r="G4400" t="s">
        <v>2124</v>
      </c>
      <c r="H4400" t="s">
        <v>2125</v>
      </c>
      <c r="I4400" t="s">
        <v>31</v>
      </c>
      <c r="J4400" t="s">
        <v>32</v>
      </c>
      <c r="K4400" t="s">
        <v>151</v>
      </c>
      <c r="L4400" t="s">
        <v>152</v>
      </c>
      <c r="M4400">
        <v>19120</v>
      </c>
      <c r="N4400" t="s">
        <v>153</v>
      </c>
      <c r="O4400" t="s">
        <v>1885</v>
      </c>
      <c r="P4400" t="s">
        <v>37</v>
      </c>
      <c r="Q4400" t="s">
        <v>70</v>
      </c>
      <c r="R4400" t="s">
        <v>1886</v>
      </c>
      <c r="S4400">
        <v>69.00800000000001</v>
      </c>
      <c r="T4400">
        <v>2</v>
      </c>
      <c r="U4400">
        <v>0.2</v>
      </c>
      <c r="V4400">
        <v>12.0764</v>
      </c>
      <c r="W4400" s="6">
        <f t="shared" si="412"/>
        <v>0.17499999999999996</v>
      </c>
      <c r="X4400" s="4">
        <f t="shared" si="409"/>
        <v>6.0381999999999998</v>
      </c>
      <c r="Y4400" s="4">
        <f t="shared" si="410"/>
        <v>34.504000000000005</v>
      </c>
      <c r="Z4400" s="4">
        <f t="shared" si="411"/>
        <v>43.13</v>
      </c>
      <c r="AA4400" s="4">
        <f t="shared" si="408"/>
        <v>13.801600000000002</v>
      </c>
    </row>
    <row r="4401" spans="1:27" x14ac:dyDescent="0.2">
      <c r="A4401">
        <v>4400</v>
      </c>
      <c r="B4401" t="s">
        <v>7486</v>
      </c>
      <c r="C4401" s="5">
        <v>42446</v>
      </c>
      <c r="D4401" s="5" t="str">
        <f t="shared" si="413"/>
        <v>2016-03</v>
      </c>
      <c r="E4401" s="5">
        <v>42446</v>
      </c>
      <c r="F4401" t="s">
        <v>1298</v>
      </c>
      <c r="G4401" t="s">
        <v>454</v>
      </c>
      <c r="H4401" t="s">
        <v>455</v>
      </c>
      <c r="I4401" t="s">
        <v>31</v>
      </c>
      <c r="J4401" t="s">
        <v>32</v>
      </c>
      <c r="K4401" t="s">
        <v>387</v>
      </c>
      <c r="L4401" t="s">
        <v>2747</v>
      </c>
      <c r="M4401">
        <v>21044</v>
      </c>
      <c r="N4401" t="s">
        <v>153</v>
      </c>
      <c r="O4401" t="s">
        <v>3467</v>
      </c>
      <c r="P4401" t="s">
        <v>51</v>
      </c>
      <c r="Q4401" t="s">
        <v>178</v>
      </c>
      <c r="R4401" t="s">
        <v>3468</v>
      </c>
      <c r="S4401">
        <v>199.89999999999998</v>
      </c>
      <c r="T4401">
        <v>5</v>
      </c>
      <c r="U4401">
        <v>0</v>
      </c>
      <c r="V4401">
        <v>89.954999999999984</v>
      </c>
      <c r="W4401" s="6">
        <f t="shared" si="412"/>
        <v>0.44999999999999996</v>
      </c>
      <c r="X4401" s="4">
        <f t="shared" si="409"/>
        <v>17.990999999999996</v>
      </c>
      <c r="Y4401" s="4">
        <f t="shared" si="410"/>
        <v>39.979999999999997</v>
      </c>
      <c r="Z4401" s="4">
        <f t="shared" si="411"/>
        <v>39.979999999999997</v>
      </c>
      <c r="AA4401" s="4">
        <f t="shared" si="408"/>
        <v>0</v>
      </c>
    </row>
    <row r="4402" spans="1:27" x14ac:dyDescent="0.2">
      <c r="A4402">
        <v>4401</v>
      </c>
      <c r="B4402" t="s">
        <v>7486</v>
      </c>
      <c r="C4402" s="5">
        <v>42446</v>
      </c>
      <c r="D4402" s="5" t="str">
        <f t="shared" si="413"/>
        <v>2016-03</v>
      </c>
      <c r="E4402" s="5">
        <v>42446</v>
      </c>
      <c r="F4402" t="s">
        <v>1298</v>
      </c>
      <c r="G4402" t="s">
        <v>454</v>
      </c>
      <c r="H4402" t="s">
        <v>455</v>
      </c>
      <c r="I4402" t="s">
        <v>31</v>
      </c>
      <c r="J4402" t="s">
        <v>32</v>
      </c>
      <c r="K4402" t="s">
        <v>387</v>
      </c>
      <c r="L4402" t="s">
        <v>2747</v>
      </c>
      <c r="M4402">
        <v>21044</v>
      </c>
      <c r="N4402" t="s">
        <v>153</v>
      </c>
      <c r="O4402" t="s">
        <v>945</v>
      </c>
      <c r="P4402" t="s">
        <v>51</v>
      </c>
      <c r="Q4402" t="s">
        <v>83</v>
      </c>
      <c r="R4402" t="s">
        <v>946</v>
      </c>
      <c r="S4402">
        <v>901.94999999999993</v>
      </c>
      <c r="T4402">
        <v>3</v>
      </c>
      <c r="U4402">
        <v>0</v>
      </c>
      <c r="V4402">
        <v>297.64349999999996</v>
      </c>
      <c r="W4402" s="6">
        <f t="shared" si="412"/>
        <v>0.32999999999999996</v>
      </c>
      <c r="X4402" s="4">
        <f t="shared" si="409"/>
        <v>99.214499999999987</v>
      </c>
      <c r="Y4402" s="4">
        <f t="shared" si="410"/>
        <v>300.64999999999998</v>
      </c>
      <c r="Z4402" s="4">
        <f t="shared" si="411"/>
        <v>300.64999999999998</v>
      </c>
      <c r="AA4402" s="4">
        <f t="shared" si="408"/>
        <v>0</v>
      </c>
    </row>
    <row r="4403" spans="1:27" x14ac:dyDescent="0.2">
      <c r="A4403">
        <v>4402</v>
      </c>
      <c r="B4403" t="s">
        <v>7486</v>
      </c>
      <c r="C4403" s="5">
        <v>42446</v>
      </c>
      <c r="D4403" s="5" t="str">
        <f t="shared" si="413"/>
        <v>2016-03</v>
      </c>
      <c r="E4403" s="5">
        <v>42446</v>
      </c>
      <c r="F4403" t="s">
        <v>1298</v>
      </c>
      <c r="G4403" t="s">
        <v>454</v>
      </c>
      <c r="H4403" t="s">
        <v>455</v>
      </c>
      <c r="I4403" t="s">
        <v>31</v>
      </c>
      <c r="J4403" t="s">
        <v>32</v>
      </c>
      <c r="K4403" t="s">
        <v>387</v>
      </c>
      <c r="L4403" t="s">
        <v>2747</v>
      </c>
      <c r="M4403">
        <v>21044</v>
      </c>
      <c r="N4403" t="s">
        <v>153</v>
      </c>
      <c r="O4403" t="s">
        <v>2444</v>
      </c>
      <c r="P4403" t="s">
        <v>37</v>
      </c>
      <c r="Q4403" t="s">
        <v>70</v>
      </c>
      <c r="R4403" t="s">
        <v>2445</v>
      </c>
      <c r="S4403">
        <v>971.5</v>
      </c>
      <c r="T4403">
        <v>5</v>
      </c>
      <c r="U4403">
        <v>0</v>
      </c>
      <c r="V4403">
        <v>252.59</v>
      </c>
      <c r="W4403" s="6">
        <f t="shared" si="412"/>
        <v>0.26</v>
      </c>
      <c r="X4403" s="4">
        <f t="shared" si="409"/>
        <v>50.518000000000001</v>
      </c>
      <c r="Y4403" s="4">
        <f t="shared" si="410"/>
        <v>194.3</v>
      </c>
      <c r="Z4403" s="4">
        <f t="shared" si="411"/>
        <v>194.3</v>
      </c>
      <c r="AA4403" s="4">
        <f t="shared" si="408"/>
        <v>0</v>
      </c>
    </row>
    <row r="4404" spans="1:27" x14ac:dyDescent="0.2">
      <c r="A4404">
        <v>4403</v>
      </c>
      <c r="B4404" t="s">
        <v>7487</v>
      </c>
      <c r="C4404" s="5">
        <v>42730</v>
      </c>
      <c r="D4404" s="5" t="str">
        <f t="shared" si="413"/>
        <v>2016-12</v>
      </c>
      <c r="E4404" s="5">
        <v>42731</v>
      </c>
      <c r="F4404" t="s">
        <v>193</v>
      </c>
      <c r="G4404" t="s">
        <v>992</v>
      </c>
      <c r="H4404" t="s">
        <v>993</v>
      </c>
      <c r="I4404" t="s">
        <v>31</v>
      </c>
      <c r="J4404" t="s">
        <v>32</v>
      </c>
      <c r="K4404" t="s">
        <v>1089</v>
      </c>
      <c r="L4404" t="s">
        <v>462</v>
      </c>
      <c r="M4404">
        <v>80906</v>
      </c>
      <c r="N4404" t="s">
        <v>49</v>
      </c>
      <c r="O4404" t="s">
        <v>7488</v>
      </c>
      <c r="P4404" t="s">
        <v>51</v>
      </c>
      <c r="Q4404" t="s">
        <v>73</v>
      </c>
      <c r="R4404" t="s">
        <v>7489</v>
      </c>
      <c r="S4404">
        <v>11.328000000000001</v>
      </c>
      <c r="T4404">
        <v>2</v>
      </c>
      <c r="U4404">
        <v>0.2</v>
      </c>
      <c r="V4404">
        <v>2.5488000000000004</v>
      </c>
      <c r="W4404" s="6">
        <f t="shared" si="412"/>
        <v>0.22500000000000001</v>
      </c>
      <c r="X4404" s="4">
        <f t="shared" si="409"/>
        <v>1.2744000000000002</v>
      </c>
      <c r="Y4404" s="4">
        <f t="shared" si="410"/>
        <v>5.6640000000000006</v>
      </c>
      <c r="Z4404" s="4">
        <f t="shared" si="411"/>
        <v>7.08</v>
      </c>
      <c r="AA4404" s="4">
        <f t="shared" si="408"/>
        <v>2.2656000000000005</v>
      </c>
    </row>
    <row r="4405" spans="1:27" x14ac:dyDescent="0.2">
      <c r="A4405">
        <v>4404</v>
      </c>
      <c r="B4405" t="s">
        <v>7490</v>
      </c>
      <c r="C4405" s="5">
        <v>41884</v>
      </c>
      <c r="D4405" s="5" t="str">
        <f t="shared" si="413"/>
        <v>2014-09</v>
      </c>
      <c r="E4405" s="5">
        <v>41886</v>
      </c>
      <c r="F4405" t="s">
        <v>193</v>
      </c>
      <c r="G4405" t="s">
        <v>491</v>
      </c>
      <c r="H4405" t="s">
        <v>492</v>
      </c>
      <c r="I4405" t="s">
        <v>31</v>
      </c>
      <c r="J4405" t="s">
        <v>32</v>
      </c>
      <c r="K4405" t="s">
        <v>271</v>
      </c>
      <c r="L4405" t="s">
        <v>272</v>
      </c>
      <c r="M4405">
        <v>10009</v>
      </c>
      <c r="N4405" t="s">
        <v>153</v>
      </c>
      <c r="O4405" t="s">
        <v>7488</v>
      </c>
      <c r="P4405" t="s">
        <v>51</v>
      </c>
      <c r="Q4405" t="s">
        <v>73</v>
      </c>
      <c r="R4405" t="s">
        <v>7489</v>
      </c>
      <c r="S4405">
        <v>21.240000000000002</v>
      </c>
      <c r="T4405">
        <v>3</v>
      </c>
      <c r="U4405">
        <v>0</v>
      </c>
      <c r="V4405">
        <v>8.071200000000001</v>
      </c>
      <c r="W4405" s="6">
        <f t="shared" si="412"/>
        <v>0.38</v>
      </c>
      <c r="X4405" s="4">
        <f t="shared" si="409"/>
        <v>2.6904000000000003</v>
      </c>
      <c r="Y4405" s="4">
        <f t="shared" si="410"/>
        <v>7.080000000000001</v>
      </c>
      <c r="Z4405" s="4">
        <f t="shared" si="411"/>
        <v>7.080000000000001</v>
      </c>
      <c r="AA4405" s="4">
        <f t="shared" si="408"/>
        <v>0</v>
      </c>
    </row>
    <row r="4406" spans="1:27" x14ac:dyDescent="0.2">
      <c r="A4406">
        <v>4405</v>
      </c>
      <c r="B4406" t="s">
        <v>7491</v>
      </c>
      <c r="C4406" s="5">
        <v>42190</v>
      </c>
      <c r="D4406" s="5" t="str">
        <f t="shared" si="413"/>
        <v>2015-07</v>
      </c>
      <c r="E4406" s="5">
        <v>42195</v>
      </c>
      <c r="F4406" t="s">
        <v>55</v>
      </c>
      <c r="G4406" t="s">
        <v>5259</v>
      </c>
      <c r="H4406" t="s">
        <v>5260</v>
      </c>
      <c r="I4406" t="s">
        <v>31</v>
      </c>
      <c r="J4406" t="s">
        <v>32</v>
      </c>
      <c r="K4406" t="s">
        <v>151</v>
      </c>
      <c r="L4406" t="s">
        <v>152</v>
      </c>
      <c r="M4406">
        <v>19140</v>
      </c>
      <c r="N4406" t="s">
        <v>153</v>
      </c>
      <c r="O4406" t="s">
        <v>748</v>
      </c>
      <c r="P4406" t="s">
        <v>76</v>
      </c>
      <c r="Q4406" t="s">
        <v>166</v>
      </c>
      <c r="R4406" t="s">
        <v>749</v>
      </c>
      <c r="S4406">
        <v>34.800000000000004</v>
      </c>
      <c r="T4406">
        <v>3</v>
      </c>
      <c r="U4406">
        <v>0.2</v>
      </c>
      <c r="V4406">
        <v>2.1749999999999989</v>
      </c>
      <c r="W4406" s="6">
        <f t="shared" si="412"/>
        <v>6.2499999999999958E-2</v>
      </c>
      <c r="X4406" s="4">
        <f t="shared" si="409"/>
        <v>0.72499999999999964</v>
      </c>
      <c r="Y4406" s="4">
        <f t="shared" si="410"/>
        <v>11.600000000000001</v>
      </c>
      <c r="Z4406" s="4">
        <f t="shared" si="411"/>
        <v>14.5</v>
      </c>
      <c r="AA4406" s="4">
        <f t="shared" si="408"/>
        <v>6.9600000000000009</v>
      </c>
    </row>
    <row r="4407" spans="1:27" x14ac:dyDescent="0.2">
      <c r="A4407">
        <v>4406</v>
      </c>
      <c r="B4407" t="s">
        <v>7491</v>
      </c>
      <c r="C4407" s="5">
        <v>42190</v>
      </c>
      <c r="D4407" s="5" t="str">
        <f t="shared" si="413"/>
        <v>2015-07</v>
      </c>
      <c r="E4407" s="5">
        <v>42195</v>
      </c>
      <c r="F4407" t="s">
        <v>55</v>
      </c>
      <c r="G4407" t="s">
        <v>5259</v>
      </c>
      <c r="H4407" t="s">
        <v>5260</v>
      </c>
      <c r="I4407" t="s">
        <v>31</v>
      </c>
      <c r="J4407" t="s">
        <v>32</v>
      </c>
      <c r="K4407" t="s">
        <v>151</v>
      </c>
      <c r="L4407" t="s">
        <v>152</v>
      </c>
      <c r="M4407">
        <v>19140</v>
      </c>
      <c r="N4407" t="s">
        <v>153</v>
      </c>
      <c r="O4407" t="s">
        <v>2820</v>
      </c>
      <c r="P4407" t="s">
        <v>51</v>
      </c>
      <c r="Q4407" t="s">
        <v>64</v>
      </c>
      <c r="R4407" t="s">
        <v>2821</v>
      </c>
      <c r="S4407">
        <v>38.975999999999999</v>
      </c>
      <c r="T4407">
        <v>3</v>
      </c>
      <c r="U4407">
        <v>0.2</v>
      </c>
      <c r="V4407">
        <v>-2.4359999999999999</v>
      </c>
      <c r="W4407" s="6">
        <f t="shared" si="412"/>
        <v>-6.25E-2</v>
      </c>
      <c r="X4407" s="4">
        <f t="shared" si="409"/>
        <v>-0.81199999999999994</v>
      </c>
      <c r="Y4407" s="4">
        <f t="shared" si="410"/>
        <v>12.991999999999999</v>
      </c>
      <c r="Z4407" s="4">
        <f t="shared" si="411"/>
        <v>16.239999999999998</v>
      </c>
      <c r="AA4407" s="4">
        <f t="shared" si="408"/>
        <v>7.7952000000000004</v>
      </c>
    </row>
    <row r="4408" spans="1:27" x14ac:dyDescent="0.2">
      <c r="A4408">
        <v>4407</v>
      </c>
      <c r="B4408" t="s">
        <v>7492</v>
      </c>
      <c r="C4408" s="5">
        <v>42694</v>
      </c>
      <c r="D4408" s="5" t="str">
        <f t="shared" si="413"/>
        <v>2016-11</v>
      </c>
      <c r="E4408" s="5">
        <v>42699</v>
      </c>
      <c r="F4408" t="s">
        <v>55</v>
      </c>
      <c r="G4408" t="s">
        <v>4625</v>
      </c>
      <c r="H4408" t="s">
        <v>4626</v>
      </c>
      <c r="I4408" t="s">
        <v>46</v>
      </c>
      <c r="J4408" t="s">
        <v>32</v>
      </c>
      <c r="K4408" t="s">
        <v>502</v>
      </c>
      <c r="L4408" t="s">
        <v>259</v>
      </c>
      <c r="M4408">
        <v>47201</v>
      </c>
      <c r="N4408" t="s">
        <v>110</v>
      </c>
      <c r="O4408" t="s">
        <v>2753</v>
      </c>
      <c r="P4408" t="s">
        <v>51</v>
      </c>
      <c r="Q4408" t="s">
        <v>95</v>
      </c>
      <c r="R4408" t="s">
        <v>2754</v>
      </c>
      <c r="S4408">
        <v>9.08</v>
      </c>
      <c r="T4408">
        <v>2</v>
      </c>
      <c r="U4408">
        <v>0</v>
      </c>
      <c r="V4408">
        <v>4.0859999999999994</v>
      </c>
      <c r="W4408" s="6">
        <f t="shared" si="412"/>
        <v>0.44999999999999996</v>
      </c>
      <c r="X4408" s="4">
        <f t="shared" si="409"/>
        <v>2.0429999999999997</v>
      </c>
      <c r="Y4408" s="4">
        <f t="shared" si="410"/>
        <v>4.54</v>
      </c>
      <c r="Z4408" s="4">
        <f t="shared" si="411"/>
        <v>4.54</v>
      </c>
      <c r="AA4408" s="4">
        <f t="shared" si="408"/>
        <v>0</v>
      </c>
    </row>
    <row r="4409" spans="1:27" x14ac:dyDescent="0.2">
      <c r="A4409">
        <v>4408</v>
      </c>
      <c r="B4409" t="s">
        <v>7492</v>
      </c>
      <c r="C4409" s="5">
        <v>42694</v>
      </c>
      <c r="D4409" s="5" t="str">
        <f t="shared" si="413"/>
        <v>2016-11</v>
      </c>
      <c r="E4409" s="5">
        <v>42699</v>
      </c>
      <c r="F4409" t="s">
        <v>55</v>
      </c>
      <c r="G4409" t="s">
        <v>4625</v>
      </c>
      <c r="H4409" t="s">
        <v>4626</v>
      </c>
      <c r="I4409" t="s">
        <v>46</v>
      </c>
      <c r="J4409" t="s">
        <v>32</v>
      </c>
      <c r="K4409" t="s">
        <v>502</v>
      </c>
      <c r="L4409" t="s">
        <v>259</v>
      </c>
      <c r="M4409">
        <v>47201</v>
      </c>
      <c r="N4409" t="s">
        <v>110</v>
      </c>
      <c r="O4409" t="s">
        <v>3833</v>
      </c>
      <c r="P4409" t="s">
        <v>51</v>
      </c>
      <c r="Q4409" t="s">
        <v>95</v>
      </c>
      <c r="R4409" t="s">
        <v>3834</v>
      </c>
      <c r="S4409">
        <v>314.54999999999995</v>
      </c>
      <c r="T4409">
        <v>3</v>
      </c>
      <c r="U4409">
        <v>0</v>
      </c>
      <c r="V4409">
        <v>150.98399999999998</v>
      </c>
      <c r="W4409" s="6">
        <f t="shared" si="412"/>
        <v>0.48</v>
      </c>
      <c r="X4409" s="4">
        <f t="shared" si="409"/>
        <v>50.327999999999996</v>
      </c>
      <c r="Y4409" s="4">
        <f t="shared" si="410"/>
        <v>104.84999999999998</v>
      </c>
      <c r="Z4409" s="4">
        <f t="shared" si="411"/>
        <v>104.84999999999998</v>
      </c>
      <c r="AA4409" s="4">
        <f t="shared" si="408"/>
        <v>0</v>
      </c>
    </row>
    <row r="4410" spans="1:27" x14ac:dyDescent="0.2">
      <c r="A4410">
        <v>4409</v>
      </c>
      <c r="B4410" t="s">
        <v>7492</v>
      </c>
      <c r="C4410" s="5">
        <v>42694</v>
      </c>
      <c r="D4410" s="5" t="str">
        <f t="shared" si="413"/>
        <v>2016-11</v>
      </c>
      <c r="E4410" s="5">
        <v>42699</v>
      </c>
      <c r="F4410" t="s">
        <v>55</v>
      </c>
      <c r="G4410" t="s">
        <v>4625</v>
      </c>
      <c r="H4410" t="s">
        <v>4626</v>
      </c>
      <c r="I4410" t="s">
        <v>46</v>
      </c>
      <c r="J4410" t="s">
        <v>32</v>
      </c>
      <c r="K4410" t="s">
        <v>502</v>
      </c>
      <c r="L4410" t="s">
        <v>259</v>
      </c>
      <c r="M4410">
        <v>47201</v>
      </c>
      <c r="N4410" t="s">
        <v>110</v>
      </c>
      <c r="O4410" t="s">
        <v>801</v>
      </c>
      <c r="P4410" t="s">
        <v>51</v>
      </c>
      <c r="Q4410" t="s">
        <v>80</v>
      </c>
      <c r="R4410" t="s">
        <v>802</v>
      </c>
      <c r="S4410">
        <v>4.91</v>
      </c>
      <c r="T4410">
        <v>1</v>
      </c>
      <c r="U4410">
        <v>0</v>
      </c>
      <c r="V4410">
        <v>2.3077000000000001</v>
      </c>
      <c r="W4410" s="6">
        <f t="shared" si="412"/>
        <v>0.47000000000000003</v>
      </c>
      <c r="X4410" s="4">
        <f t="shared" si="409"/>
        <v>2.3077000000000001</v>
      </c>
      <c r="Y4410" s="4">
        <f t="shared" si="410"/>
        <v>4.91</v>
      </c>
      <c r="Z4410" s="4">
        <f t="shared" si="411"/>
        <v>4.91</v>
      </c>
      <c r="AA4410" s="4">
        <f t="shared" si="408"/>
        <v>0</v>
      </c>
    </row>
    <row r="4411" spans="1:27" x14ac:dyDescent="0.2">
      <c r="A4411">
        <v>4410</v>
      </c>
      <c r="B4411" t="s">
        <v>7493</v>
      </c>
      <c r="C4411" s="5">
        <v>41765</v>
      </c>
      <c r="D4411" s="5" t="str">
        <f t="shared" si="413"/>
        <v>2014-05</v>
      </c>
      <c r="E4411" s="5">
        <v>41770</v>
      </c>
      <c r="F4411" t="s">
        <v>55</v>
      </c>
      <c r="G4411" t="s">
        <v>202</v>
      </c>
      <c r="H4411" t="s">
        <v>203</v>
      </c>
      <c r="I4411" t="s">
        <v>107</v>
      </c>
      <c r="J4411" t="s">
        <v>32</v>
      </c>
      <c r="K4411" t="s">
        <v>47</v>
      </c>
      <c r="L4411" t="s">
        <v>48</v>
      </c>
      <c r="M4411">
        <v>90004</v>
      </c>
      <c r="N4411" t="s">
        <v>49</v>
      </c>
      <c r="O4411" t="s">
        <v>3385</v>
      </c>
      <c r="P4411" t="s">
        <v>51</v>
      </c>
      <c r="Q4411" t="s">
        <v>52</v>
      </c>
      <c r="R4411" t="s">
        <v>3386</v>
      </c>
      <c r="S4411">
        <v>5.78</v>
      </c>
      <c r="T4411">
        <v>2</v>
      </c>
      <c r="U4411">
        <v>0</v>
      </c>
      <c r="V4411">
        <v>2.7166000000000001</v>
      </c>
      <c r="W4411" s="6">
        <f t="shared" si="412"/>
        <v>0.47000000000000003</v>
      </c>
      <c r="X4411" s="4">
        <f t="shared" si="409"/>
        <v>1.3583000000000001</v>
      </c>
      <c r="Y4411" s="4">
        <f t="shared" si="410"/>
        <v>2.89</v>
      </c>
      <c r="Z4411" s="4">
        <f t="shared" si="411"/>
        <v>2.89</v>
      </c>
      <c r="AA4411" s="4">
        <f t="shared" si="408"/>
        <v>0</v>
      </c>
    </row>
    <row r="4412" spans="1:27" x14ac:dyDescent="0.2">
      <c r="A4412">
        <v>4411</v>
      </c>
      <c r="B4412" t="s">
        <v>7493</v>
      </c>
      <c r="C4412" s="5">
        <v>41765</v>
      </c>
      <c r="D4412" s="5" t="str">
        <f t="shared" si="413"/>
        <v>2014-05</v>
      </c>
      <c r="E4412" s="5">
        <v>41770</v>
      </c>
      <c r="F4412" t="s">
        <v>55</v>
      </c>
      <c r="G4412" t="s">
        <v>202</v>
      </c>
      <c r="H4412" t="s">
        <v>203</v>
      </c>
      <c r="I4412" t="s">
        <v>107</v>
      </c>
      <c r="J4412" t="s">
        <v>32</v>
      </c>
      <c r="K4412" t="s">
        <v>47</v>
      </c>
      <c r="L4412" t="s">
        <v>48</v>
      </c>
      <c r="M4412">
        <v>90004</v>
      </c>
      <c r="N4412" t="s">
        <v>49</v>
      </c>
      <c r="O4412" t="s">
        <v>2536</v>
      </c>
      <c r="P4412" t="s">
        <v>51</v>
      </c>
      <c r="Q4412" t="s">
        <v>73</v>
      </c>
      <c r="R4412" t="s">
        <v>2537</v>
      </c>
      <c r="S4412">
        <v>107.94</v>
      </c>
      <c r="T4412">
        <v>6</v>
      </c>
      <c r="U4412">
        <v>0</v>
      </c>
      <c r="V4412">
        <v>30.223200000000002</v>
      </c>
      <c r="W4412" s="6">
        <f t="shared" si="412"/>
        <v>0.28000000000000003</v>
      </c>
      <c r="X4412" s="4">
        <f t="shared" si="409"/>
        <v>5.0372000000000003</v>
      </c>
      <c r="Y4412" s="4">
        <f t="shared" si="410"/>
        <v>17.989999999999998</v>
      </c>
      <c r="Z4412" s="4">
        <f t="shared" si="411"/>
        <v>17.989999999999998</v>
      </c>
      <c r="AA4412" s="4">
        <f t="shared" si="408"/>
        <v>0</v>
      </c>
    </row>
    <row r="4413" spans="1:27" x14ac:dyDescent="0.2">
      <c r="A4413">
        <v>4412</v>
      </c>
      <c r="B4413" t="s">
        <v>7494</v>
      </c>
      <c r="C4413" s="5">
        <v>41811</v>
      </c>
      <c r="D4413" s="5" t="str">
        <f t="shared" si="413"/>
        <v>2014-06</v>
      </c>
      <c r="E4413" s="5">
        <v>41814</v>
      </c>
      <c r="F4413" t="s">
        <v>193</v>
      </c>
      <c r="G4413" t="s">
        <v>4296</v>
      </c>
      <c r="H4413" t="s">
        <v>4297</v>
      </c>
      <c r="I4413" t="s">
        <v>31</v>
      </c>
      <c r="J4413" t="s">
        <v>32</v>
      </c>
      <c r="K4413" t="s">
        <v>271</v>
      </c>
      <c r="L4413" t="s">
        <v>272</v>
      </c>
      <c r="M4413">
        <v>10024</v>
      </c>
      <c r="N4413" t="s">
        <v>153</v>
      </c>
      <c r="O4413" t="s">
        <v>5065</v>
      </c>
      <c r="P4413" t="s">
        <v>51</v>
      </c>
      <c r="Q4413" t="s">
        <v>95</v>
      </c>
      <c r="R4413" t="s">
        <v>5066</v>
      </c>
      <c r="S4413">
        <v>19.649999999999999</v>
      </c>
      <c r="T4413">
        <v>3</v>
      </c>
      <c r="U4413">
        <v>0</v>
      </c>
      <c r="V4413">
        <v>9.0389999999999997</v>
      </c>
      <c r="W4413" s="6">
        <f t="shared" si="412"/>
        <v>0.46</v>
      </c>
      <c r="X4413" s="4">
        <f t="shared" si="409"/>
        <v>3.0129999999999999</v>
      </c>
      <c r="Y4413" s="4">
        <f t="shared" si="410"/>
        <v>6.55</v>
      </c>
      <c r="Z4413" s="4">
        <f t="shared" si="411"/>
        <v>6.55</v>
      </c>
      <c r="AA4413" s="4">
        <f t="shared" si="408"/>
        <v>0</v>
      </c>
    </row>
    <row r="4414" spans="1:27" x14ac:dyDescent="0.2">
      <c r="A4414">
        <v>4413</v>
      </c>
      <c r="B4414" t="s">
        <v>7494</v>
      </c>
      <c r="C4414" s="5">
        <v>41811</v>
      </c>
      <c r="D4414" s="5" t="str">
        <f t="shared" si="413"/>
        <v>2014-06</v>
      </c>
      <c r="E4414" s="5">
        <v>41814</v>
      </c>
      <c r="F4414" t="s">
        <v>193</v>
      </c>
      <c r="G4414" t="s">
        <v>4296</v>
      </c>
      <c r="H4414" t="s">
        <v>4297</v>
      </c>
      <c r="I4414" t="s">
        <v>31</v>
      </c>
      <c r="J4414" t="s">
        <v>32</v>
      </c>
      <c r="K4414" t="s">
        <v>271</v>
      </c>
      <c r="L4414" t="s">
        <v>272</v>
      </c>
      <c r="M4414">
        <v>10024</v>
      </c>
      <c r="N4414" t="s">
        <v>153</v>
      </c>
      <c r="O4414" t="s">
        <v>2016</v>
      </c>
      <c r="P4414" t="s">
        <v>76</v>
      </c>
      <c r="Q4414" t="s">
        <v>77</v>
      </c>
      <c r="R4414" t="s">
        <v>2017</v>
      </c>
      <c r="S4414">
        <v>617.97</v>
      </c>
      <c r="T4414">
        <v>3</v>
      </c>
      <c r="U4414">
        <v>0</v>
      </c>
      <c r="V4414">
        <v>160.6722</v>
      </c>
      <c r="W4414" s="6">
        <f t="shared" si="412"/>
        <v>0.26</v>
      </c>
      <c r="X4414" s="4">
        <f t="shared" si="409"/>
        <v>53.557400000000001</v>
      </c>
      <c r="Y4414" s="4">
        <f t="shared" si="410"/>
        <v>205.99</v>
      </c>
      <c r="Z4414" s="4">
        <f t="shared" si="411"/>
        <v>205.99</v>
      </c>
      <c r="AA4414" s="4">
        <f t="shared" si="408"/>
        <v>0</v>
      </c>
    </row>
    <row r="4415" spans="1:27" x14ac:dyDescent="0.2">
      <c r="A4415">
        <v>4414</v>
      </c>
      <c r="B4415" t="s">
        <v>7494</v>
      </c>
      <c r="C4415" s="5">
        <v>41811</v>
      </c>
      <c r="D4415" s="5" t="str">
        <f t="shared" si="413"/>
        <v>2014-06</v>
      </c>
      <c r="E4415" s="5">
        <v>41814</v>
      </c>
      <c r="F4415" t="s">
        <v>193</v>
      </c>
      <c r="G4415" t="s">
        <v>4296</v>
      </c>
      <c r="H4415" t="s">
        <v>4297</v>
      </c>
      <c r="I4415" t="s">
        <v>31</v>
      </c>
      <c r="J4415" t="s">
        <v>32</v>
      </c>
      <c r="K4415" t="s">
        <v>271</v>
      </c>
      <c r="L4415" t="s">
        <v>272</v>
      </c>
      <c r="M4415">
        <v>10024</v>
      </c>
      <c r="N4415" t="s">
        <v>153</v>
      </c>
      <c r="O4415" t="s">
        <v>3695</v>
      </c>
      <c r="P4415" t="s">
        <v>51</v>
      </c>
      <c r="Q4415" t="s">
        <v>83</v>
      </c>
      <c r="R4415" t="s">
        <v>3696</v>
      </c>
      <c r="S4415">
        <v>59.699999999999996</v>
      </c>
      <c r="T4415">
        <v>3</v>
      </c>
      <c r="U4415">
        <v>0</v>
      </c>
      <c r="V4415">
        <v>26.864999999999995</v>
      </c>
      <c r="W4415" s="6">
        <f t="shared" si="412"/>
        <v>0.44999999999999996</v>
      </c>
      <c r="X4415" s="4">
        <f t="shared" si="409"/>
        <v>8.9549999999999983</v>
      </c>
      <c r="Y4415" s="4">
        <f t="shared" si="410"/>
        <v>19.899999999999999</v>
      </c>
      <c r="Z4415" s="4">
        <f t="shared" si="411"/>
        <v>19.899999999999999</v>
      </c>
      <c r="AA4415" s="4">
        <f t="shared" si="408"/>
        <v>0</v>
      </c>
    </row>
    <row r="4416" spans="1:27" x14ac:dyDescent="0.2">
      <c r="A4416">
        <v>4415</v>
      </c>
      <c r="B4416" t="s">
        <v>7495</v>
      </c>
      <c r="C4416" s="5">
        <v>42966</v>
      </c>
      <c r="D4416" s="5" t="str">
        <f t="shared" si="413"/>
        <v>2017-08</v>
      </c>
      <c r="E4416" s="5">
        <v>42970</v>
      </c>
      <c r="F4416" t="s">
        <v>55</v>
      </c>
      <c r="G4416" t="s">
        <v>711</v>
      </c>
      <c r="H4416" t="s">
        <v>712</v>
      </c>
      <c r="I4416" t="s">
        <v>46</v>
      </c>
      <c r="J4416" t="s">
        <v>32</v>
      </c>
      <c r="K4416" t="s">
        <v>1489</v>
      </c>
      <c r="L4416" t="s">
        <v>1253</v>
      </c>
      <c r="M4416">
        <v>1841</v>
      </c>
      <c r="N4416" t="s">
        <v>153</v>
      </c>
      <c r="O4416" t="s">
        <v>2991</v>
      </c>
      <c r="P4416" t="s">
        <v>51</v>
      </c>
      <c r="Q4416" t="s">
        <v>80</v>
      </c>
      <c r="R4416" t="s">
        <v>2992</v>
      </c>
      <c r="S4416">
        <v>387.99</v>
      </c>
      <c r="T4416">
        <v>1</v>
      </c>
      <c r="U4416">
        <v>0</v>
      </c>
      <c r="V4416">
        <v>182.3553</v>
      </c>
      <c r="W4416" s="6">
        <f t="shared" si="412"/>
        <v>0.47</v>
      </c>
      <c r="X4416" s="4">
        <f t="shared" si="409"/>
        <v>182.3553</v>
      </c>
      <c r="Y4416" s="4">
        <f t="shared" si="410"/>
        <v>387.99</v>
      </c>
      <c r="Z4416" s="4">
        <f t="shared" si="411"/>
        <v>387.99</v>
      </c>
      <c r="AA4416" s="4">
        <f t="shared" si="408"/>
        <v>0</v>
      </c>
    </row>
    <row r="4417" spans="1:27" x14ac:dyDescent="0.2">
      <c r="A4417">
        <v>4416</v>
      </c>
      <c r="B4417" t="s">
        <v>7496</v>
      </c>
      <c r="C4417" s="5">
        <v>41972</v>
      </c>
      <c r="D4417" s="5" t="str">
        <f t="shared" si="413"/>
        <v>2014-11</v>
      </c>
      <c r="E4417" s="5">
        <v>41979</v>
      </c>
      <c r="F4417" t="s">
        <v>55</v>
      </c>
      <c r="G4417" t="s">
        <v>997</v>
      </c>
      <c r="H4417" t="s">
        <v>998</v>
      </c>
      <c r="I4417" t="s">
        <v>31</v>
      </c>
      <c r="J4417" t="s">
        <v>32</v>
      </c>
      <c r="K4417" t="s">
        <v>132</v>
      </c>
      <c r="L4417" t="s">
        <v>48</v>
      </c>
      <c r="M4417">
        <v>94122</v>
      </c>
      <c r="N4417" t="s">
        <v>49</v>
      </c>
      <c r="O4417" t="s">
        <v>3529</v>
      </c>
      <c r="P4417" t="s">
        <v>76</v>
      </c>
      <c r="Q4417" t="s">
        <v>77</v>
      </c>
      <c r="R4417" t="s">
        <v>3530</v>
      </c>
      <c r="S4417">
        <v>575.91999999999996</v>
      </c>
      <c r="T4417">
        <v>2</v>
      </c>
      <c r="U4417">
        <v>0.2</v>
      </c>
      <c r="V4417">
        <v>71.989999999999981</v>
      </c>
      <c r="W4417" s="6">
        <f t="shared" si="412"/>
        <v>0.12499999999999997</v>
      </c>
      <c r="X4417" s="4">
        <f t="shared" si="409"/>
        <v>35.99499999999999</v>
      </c>
      <c r="Y4417" s="4">
        <f t="shared" si="410"/>
        <v>287.95999999999998</v>
      </c>
      <c r="Z4417" s="4">
        <f t="shared" si="411"/>
        <v>359.94999999999993</v>
      </c>
      <c r="AA4417" s="4">
        <f t="shared" si="408"/>
        <v>115.184</v>
      </c>
    </row>
    <row r="4418" spans="1:27" x14ac:dyDescent="0.2">
      <c r="A4418">
        <v>4417</v>
      </c>
      <c r="B4418" t="s">
        <v>7496</v>
      </c>
      <c r="C4418" s="5">
        <v>41972</v>
      </c>
      <c r="D4418" s="5" t="str">
        <f t="shared" si="413"/>
        <v>2014-11</v>
      </c>
      <c r="E4418" s="5">
        <v>41979</v>
      </c>
      <c r="F4418" t="s">
        <v>55</v>
      </c>
      <c r="G4418" t="s">
        <v>997</v>
      </c>
      <c r="H4418" t="s">
        <v>998</v>
      </c>
      <c r="I4418" t="s">
        <v>31</v>
      </c>
      <c r="J4418" t="s">
        <v>32</v>
      </c>
      <c r="K4418" t="s">
        <v>132</v>
      </c>
      <c r="L4418" t="s">
        <v>48</v>
      </c>
      <c r="M4418">
        <v>94122</v>
      </c>
      <c r="N4418" t="s">
        <v>49</v>
      </c>
      <c r="O4418" t="s">
        <v>3257</v>
      </c>
      <c r="P4418" t="s">
        <v>51</v>
      </c>
      <c r="Q4418" t="s">
        <v>274</v>
      </c>
      <c r="R4418" t="s">
        <v>568</v>
      </c>
      <c r="S4418">
        <v>30.4</v>
      </c>
      <c r="T4418">
        <v>5</v>
      </c>
      <c r="U4418">
        <v>0</v>
      </c>
      <c r="V4418">
        <v>15.2</v>
      </c>
      <c r="W4418" s="6">
        <f t="shared" si="412"/>
        <v>0.5</v>
      </c>
      <c r="X4418" s="4">
        <f t="shared" si="409"/>
        <v>3.04</v>
      </c>
      <c r="Y4418" s="4">
        <f t="shared" si="410"/>
        <v>6.08</v>
      </c>
      <c r="Z4418" s="4">
        <f t="shared" si="411"/>
        <v>6.08</v>
      </c>
      <c r="AA4418" s="4">
        <f t="shared" si="408"/>
        <v>0</v>
      </c>
    </row>
    <row r="4419" spans="1:27" x14ac:dyDescent="0.2">
      <c r="A4419">
        <v>4418</v>
      </c>
      <c r="B4419" t="s">
        <v>7497</v>
      </c>
      <c r="C4419" s="5">
        <v>42834</v>
      </c>
      <c r="D4419" s="5" t="str">
        <f t="shared" si="413"/>
        <v>2017-04</v>
      </c>
      <c r="E4419" s="5">
        <v>42837</v>
      </c>
      <c r="F4419" t="s">
        <v>28</v>
      </c>
      <c r="G4419" t="s">
        <v>923</v>
      </c>
      <c r="H4419" t="s">
        <v>924</v>
      </c>
      <c r="I4419" t="s">
        <v>31</v>
      </c>
      <c r="J4419" t="s">
        <v>32</v>
      </c>
      <c r="K4419" t="s">
        <v>887</v>
      </c>
      <c r="L4419" t="s">
        <v>243</v>
      </c>
      <c r="M4419">
        <v>48205</v>
      </c>
      <c r="N4419" t="s">
        <v>110</v>
      </c>
      <c r="O4419" t="s">
        <v>3848</v>
      </c>
      <c r="P4419" t="s">
        <v>51</v>
      </c>
      <c r="Q4419" t="s">
        <v>80</v>
      </c>
      <c r="R4419" t="s">
        <v>3849</v>
      </c>
      <c r="S4419">
        <v>478.24</v>
      </c>
      <c r="T4419">
        <v>8</v>
      </c>
      <c r="U4419">
        <v>0</v>
      </c>
      <c r="V4419">
        <v>219.99039999999997</v>
      </c>
      <c r="W4419" s="6">
        <f t="shared" si="412"/>
        <v>0.45999999999999991</v>
      </c>
      <c r="X4419" s="4">
        <f t="shared" si="409"/>
        <v>27.498799999999996</v>
      </c>
      <c r="Y4419" s="4">
        <f t="shared" si="410"/>
        <v>59.78</v>
      </c>
      <c r="Z4419" s="4">
        <f t="shared" si="411"/>
        <v>59.78</v>
      </c>
      <c r="AA4419" s="4">
        <f t="shared" ref="AA4419:AA4482" si="414">S4419*U4419</f>
        <v>0</v>
      </c>
    </row>
    <row r="4420" spans="1:27" x14ac:dyDescent="0.2">
      <c r="A4420">
        <v>4419</v>
      </c>
      <c r="B4420" t="s">
        <v>7498</v>
      </c>
      <c r="C4420" s="5">
        <v>41993</v>
      </c>
      <c r="D4420" s="5" t="str">
        <f t="shared" si="413"/>
        <v>2014-12</v>
      </c>
      <c r="E4420" s="5">
        <v>42000</v>
      </c>
      <c r="F4420" t="s">
        <v>55</v>
      </c>
      <c r="G4420" t="s">
        <v>6677</v>
      </c>
      <c r="H4420" t="s">
        <v>6678</v>
      </c>
      <c r="I4420" t="s">
        <v>31</v>
      </c>
      <c r="J4420" t="s">
        <v>32</v>
      </c>
      <c r="K4420" t="s">
        <v>786</v>
      </c>
      <c r="L4420" t="s">
        <v>503</v>
      </c>
      <c r="M4420">
        <v>45011</v>
      </c>
      <c r="N4420" t="s">
        <v>153</v>
      </c>
      <c r="O4420" t="s">
        <v>558</v>
      </c>
      <c r="P4420" t="s">
        <v>37</v>
      </c>
      <c r="Q4420" t="s">
        <v>70</v>
      </c>
      <c r="R4420" t="s">
        <v>559</v>
      </c>
      <c r="S4420">
        <v>190.84800000000001</v>
      </c>
      <c r="T4420">
        <v>3</v>
      </c>
      <c r="U4420">
        <v>0.2</v>
      </c>
      <c r="V4420">
        <v>-21.470400000000026</v>
      </c>
      <c r="W4420" s="6">
        <f t="shared" si="412"/>
        <v>-0.11250000000000013</v>
      </c>
      <c r="X4420" s="4">
        <f t="shared" ref="X4420:X4483" si="415">V4420/T4420</f>
        <v>-7.1568000000000085</v>
      </c>
      <c r="Y4420" s="4">
        <f t="shared" ref="Y4420:Y4483" si="416">S4420/T4420</f>
        <v>63.616000000000007</v>
      </c>
      <c r="Z4420" s="4">
        <f t="shared" ref="Z4420:Z4483" si="417">S4420/((1-U4420)*T4420)</f>
        <v>79.52</v>
      </c>
      <c r="AA4420" s="4">
        <f t="shared" si="414"/>
        <v>38.169600000000003</v>
      </c>
    </row>
    <row r="4421" spans="1:27" x14ac:dyDescent="0.2">
      <c r="A4421">
        <v>4420</v>
      </c>
      <c r="B4421" t="s">
        <v>7499</v>
      </c>
      <c r="C4421" s="5">
        <v>41990</v>
      </c>
      <c r="D4421" s="5" t="str">
        <f t="shared" si="413"/>
        <v>2014-12</v>
      </c>
      <c r="E4421" s="5">
        <v>41997</v>
      </c>
      <c r="F4421" t="s">
        <v>55</v>
      </c>
      <c r="G4421" t="s">
        <v>6333</v>
      </c>
      <c r="H4421" t="s">
        <v>6334</v>
      </c>
      <c r="I4421" t="s">
        <v>31</v>
      </c>
      <c r="J4421" t="s">
        <v>32</v>
      </c>
      <c r="K4421" t="s">
        <v>502</v>
      </c>
      <c r="L4421" t="s">
        <v>503</v>
      </c>
      <c r="M4421">
        <v>43229</v>
      </c>
      <c r="N4421" t="s">
        <v>153</v>
      </c>
      <c r="O4421" t="s">
        <v>4833</v>
      </c>
      <c r="P4421" t="s">
        <v>51</v>
      </c>
      <c r="Q4421" t="s">
        <v>80</v>
      </c>
      <c r="R4421" t="s">
        <v>4834</v>
      </c>
      <c r="S4421">
        <v>5.4840000000000009</v>
      </c>
      <c r="T4421">
        <v>4</v>
      </c>
      <c r="U4421">
        <v>0.7</v>
      </c>
      <c r="V4421">
        <v>-4.0215999999999994</v>
      </c>
      <c r="W4421" s="6">
        <f t="shared" ref="W4421:W4484" si="418">(V4421/S4421)</f>
        <v>-0.73333333333333306</v>
      </c>
      <c r="X4421" s="4">
        <f t="shared" si="415"/>
        <v>-1.0053999999999998</v>
      </c>
      <c r="Y4421" s="4">
        <f t="shared" si="416"/>
        <v>1.3710000000000002</v>
      </c>
      <c r="Z4421" s="4">
        <f t="shared" si="417"/>
        <v>4.57</v>
      </c>
      <c r="AA4421" s="4">
        <f t="shared" si="414"/>
        <v>3.8388000000000004</v>
      </c>
    </row>
    <row r="4422" spans="1:27" x14ac:dyDescent="0.2">
      <c r="A4422">
        <v>4421</v>
      </c>
      <c r="B4422" t="s">
        <v>7500</v>
      </c>
      <c r="C4422" s="5">
        <v>42325</v>
      </c>
      <c r="D4422" s="5" t="str">
        <f t="shared" si="413"/>
        <v>2015-11</v>
      </c>
      <c r="E4422" s="5">
        <v>42329</v>
      </c>
      <c r="F4422" t="s">
        <v>28</v>
      </c>
      <c r="G4422" t="s">
        <v>2901</v>
      </c>
      <c r="H4422" t="s">
        <v>2902</v>
      </c>
      <c r="I4422" t="s">
        <v>31</v>
      </c>
      <c r="J4422" t="s">
        <v>32</v>
      </c>
      <c r="K4422" t="s">
        <v>308</v>
      </c>
      <c r="L4422" t="s">
        <v>216</v>
      </c>
      <c r="M4422">
        <v>60610</v>
      </c>
      <c r="N4422" t="s">
        <v>110</v>
      </c>
      <c r="O4422" t="s">
        <v>2663</v>
      </c>
      <c r="P4422" t="s">
        <v>51</v>
      </c>
      <c r="Q4422" t="s">
        <v>584</v>
      </c>
      <c r="R4422" t="s">
        <v>2664</v>
      </c>
      <c r="S4422">
        <v>40.92</v>
      </c>
      <c r="T4422">
        <v>5</v>
      </c>
      <c r="U4422">
        <v>0.2</v>
      </c>
      <c r="V4422">
        <v>3.0690000000000026</v>
      </c>
      <c r="W4422" s="6">
        <f t="shared" si="418"/>
        <v>7.5000000000000067E-2</v>
      </c>
      <c r="X4422" s="4">
        <f t="shared" si="415"/>
        <v>0.61380000000000057</v>
      </c>
      <c r="Y4422" s="4">
        <f t="shared" si="416"/>
        <v>8.1840000000000011</v>
      </c>
      <c r="Z4422" s="4">
        <f t="shared" si="417"/>
        <v>10.23</v>
      </c>
      <c r="AA4422" s="4">
        <f t="shared" si="414"/>
        <v>8.1840000000000011</v>
      </c>
    </row>
    <row r="4423" spans="1:27" x14ac:dyDescent="0.2">
      <c r="A4423">
        <v>4422</v>
      </c>
      <c r="B4423" t="s">
        <v>7501</v>
      </c>
      <c r="C4423" s="5">
        <v>41702</v>
      </c>
      <c r="D4423" s="5" t="str">
        <f t="shared" ref="D4423:D4486" si="419">TEXT(C4423,"yyyy-mm")</f>
        <v>2014-03</v>
      </c>
      <c r="E4423" s="5">
        <v>41707</v>
      </c>
      <c r="F4423" t="s">
        <v>55</v>
      </c>
      <c r="G4423" t="s">
        <v>1593</v>
      </c>
      <c r="H4423" t="s">
        <v>1594</v>
      </c>
      <c r="I4423" t="s">
        <v>31</v>
      </c>
      <c r="J4423" t="s">
        <v>32</v>
      </c>
      <c r="K4423" t="s">
        <v>7502</v>
      </c>
      <c r="L4423" t="s">
        <v>59</v>
      </c>
      <c r="M4423">
        <v>33063</v>
      </c>
      <c r="N4423" t="s">
        <v>35</v>
      </c>
      <c r="O4423" t="s">
        <v>1254</v>
      </c>
      <c r="P4423" t="s">
        <v>51</v>
      </c>
      <c r="Q4423" t="s">
        <v>73</v>
      </c>
      <c r="R4423" t="s">
        <v>1255</v>
      </c>
      <c r="S4423">
        <v>15.552000000000003</v>
      </c>
      <c r="T4423">
        <v>3</v>
      </c>
      <c r="U4423">
        <v>0.2</v>
      </c>
      <c r="V4423">
        <v>2.3327999999999989</v>
      </c>
      <c r="W4423" s="6">
        <f t="shared" si="418"/>
        <v>0.14999999999999988</v>
      </c>
      <c r="X4423" s="4">
        <f t="shared" si="415"/>
        <v>0.77759999999999962</v>
      </c>
      <c r="Y4423" s="4">
        <f t="shared" si="416"/>
        <v>5.1840000000000011</v>
      </c>
      <c r="Z4423" s="4">
        <f t="shared" si="417"/>
        <v>6.48</v>
      </c>
      <c r="AA4423" s="4">
        <f t="shared" si="414"/>
        <v>3.1104000000000007</v>
      </c>
    </row>
    <row r="4424" spans="1:27" x14ac:dyDescent="0.2">
      <c r="A4424">
        <v>4423</v>
      </c>
      <c r="B4424" t="s">
        <v>7503</v>
      </c>
      <c r="C4424" s="5">
        <v>42873</v>
      </c>
      <c r="D4424" s="5" t="str">
        <f t="shared" si="419"/>
        <v>2017-05</v>
      </c>
      <c r="E4424" s="5">
        <v>42874</v>
      </c>
      <c r="F4424" t="s">
        <v>193</v>
      </c>
      <c r="G4424" t="s">
        <v>3596</v>
      </c>
      <c r="H4424" t="s">
        <v>3597</v>
      </c>
      <c r="I4424" t="s">
        <v>46</v>
      </c>
      <c r="J4424" t="s">
        <v>32</v>
      </c>
      <c r="K4424" t="s">
        <v>7504</v>
      </c>
      <c r="L4424" t="s">
        <v>1280</v>
      </c>
      <c r="M4424">
        <v>30328</v>
      </c>
      <c r="N4424" t="s">
        <v>35</v>
      </c>
      <c r="O4424" t="s">
        <v>146</v>
      </c>
      <c r="P4424" t="s">
        <v>51</v>
      </c>
      <c r="Q4424" t="s">
        <v>83</v>
      </c>
      <c r="R4424" t="s">
        <v>147</v>
      </c>
      <c r="S4424">
        <v>17.239999999999998</v>
      </c>
      <c r="T4424">
        <v>2</v>
      </c>
      <c r="U4424">
        <v>0</v>
      </c>
      <c r="V4424">
        <v>4.4824000000000002</v>
      </c>
      <c r="W4424" s="6">
        <f t="shared" si="418"/>
        <v>0.26</v>
      </c>
      <c r="X4424" s="4">
        <f t="shared" si="415"/>
        <v>2.2412000000000001</v>
      </c>
      <c r="Y4424" s="4">
        <f t="shared" si="416"/>
        <v>8.6199999999999992</v>
      </c>
      <c r="Z4424" s="4">
        <f t="shared" si="417"/>
        <v>8.6199999999999992</v>
      </c>
      <c r="AA4424" s="4">
        <f t="shared" si="414"/>
        <v>0</v>
      </c>
    </row>
    <row r="4425" spans="1:27" x14ac:dyDescent="0.2">
      <c r="A4425">
        <v>4424</v>
      </c>
      <c r="B4425" t="s">
        <v>7503</v>
      </c>
      <c r="C4425" s="5">
        <v>42873</v>
      </c>
      <c r="D4425" s="5" t="str">
        <f t="shared" si="419"/>
        <v>2017-05</v>
      </c>
      <c r="E4425" s="5">
        <v>42874</v>
      </c>
      <c r="F4425" t="s">
        <v>193</v>
      </c>
      <c r="G4425" t="s">
        <v>3596</v>
      </c>
      <c r="H4425" t="s">
        <v>3597</v>
      </c>
      <c r="I4425" t="s">
        <v>46</v>
      </c>
      <c r="J4425" t="s">
        <v>32</v>
      </c>
      <c r="K4425" t="s">
        <v>7504</v>
      </c>
      <c r="L4425" t="s">
        <v>1280</v>
      </c>
      <c r="M4425">
        <v>30328</v>
      </c>
      <c r="N4425" t="s">
        <v>35</v>
      </c>
      <c r="O4425" t="s">
        <v>7505</v>
      </c>
      <c r="P4425" t="s">
        <v>37</v>
      </c>
      <c r="Q4425" t="s">
        <v>38</v>
      </c>
      <c r="R4425" t="s">
        <v>7506</v>
      </c>
      <c r="S4425">
        <v>302.94</v>
      </c>
      <c r="T4425">
        <v>3</v>
      </c>
      <c r="U4425">
        <v>0</v>
      </c>
      <c r="V4425">
        <v>75.735000000000014</v>
      </c>
      <c r="W4425" s="6">
        <f t="shared" si="418"/>
        <v>0.25000000000000006</v>
      </c>
      <c r="X4425" s="4">
        <f t="shared" si="415"/>
        <v>25.245000000000005</v>
      </c>
      <c r="Y4425" s="4">
        <f t="shared" si="416"/>
        <v>100.98</v>
      </c>
      <c r="Z4425" s="4">
        <f t="shared" si="417"/>
        <v>100.98</v>
      </c>
      <c r="AA4425" s="4">
        <f t="shared" si="414"/>
        <v>0</v>
      </c>
    </row>
    <row r="4426" spans="1:27" x14ac:dyDescent="0.2">
      <c r="A4426">
        <v>4425</v>
      </c>
      <c r="B4426" t="s">
        <v>7503</v>
      </c>
      <c r="C4426" s="5">
        <v>42873</v>
      </c>
      <c r="D4426" s="5" t="str">
        <f t="shared" si="419"/>
        <v>2017-05</v>
      </c>
      <c r="E4426" s="5">
        <v>42874</v>
      </c>
      <c r="F4426" t="s">
        <v>193</v>
      </c>
      <c r="G4426" t="s">
        <v>3596</v>
      </c>
      <c r="H4426" t="s">
        <v>3597</v>
      </c>
      <c r="I4426" t="s">
        <v>46</v>
      </c>
      <c r="J4426" t="s">
        <v>32</v>
      </c>
      <c r="K4426" t="s">
        <v>7504</v>
      </c>
      <c r="L4426" t="s">
        <v>1280</v>
      </c>
      <c r="M4426">
        <v>30328</v>
      </c>
      <c r="N4426" t="s">
        <v>35</v>
      </c>
      <c r="O4426" t="s">
        <v>4354</v>
      </c>
      <c r="P4426" t="s">
        <v>76</v>
      </c>
      <c r="Q4426" t="s">
        <v>77</v>
      </c>
      <c r="R4426" t="s">
        <v>4355</v>
      </c>
      <c r="S4426">
        <v>34.75</v>
      </c>
      <c r="T4426">
        <v>5</v>
      </c>
      <c r="U4426">
        <v>0</v>
      </c>
      <c r="V4426">
        <v>15.637499999999999</v>
      </c>
      <c r="W4426" s="6">
        <f t="shared" si="418"/>
        <v>0.44999999999999996</v>
      </c>
      <c r="X4426" s="4">
        <f t="shared" si="415"/>
        <v>3.1274999999999999</v>
      </c>
      <c r="Y4426" s="4">
        <f t="shared" si="416"/>
        <v>6.95</v>
      </c>
      <c r="Z4426" s="4">
        <f t="shared" si="417"/>
        <v>6.95</v>
      </c>
      <c r="AA4426" s="4">
        <f t="shared" si="414"/>
        <v>0</v>
      </c>
    </row>
    <row r="4427" spans="1:27" x14ac:dyDescent="0.2">
      <c r="A4427">
        <v>4426</v>
      </c>
      <c r="B4427" t="s">
        <v>7503</v>
      </c>
      <c r="C4427" s="5">
        <v>42873</v>
      </c>
      <c r="D4427" s="5" t="str">
        <f t="shared" si="419"/>
        <v>2017-05</v>
      </c>
      <c r="E4427" s="5">
        <v>42874</v>
      </c>
      <c r="F4427" t="s">
        <v>193</v>
      </c>
      <c r="G4427" t="s">
        <v>3596</v>
      </c>
      <c r="H4427" t="s">
        <v>3597</v>
      </c>
      <c r="I4427" t="s">
        <v>46</v>
      </c>
      <c r="J4427" t="s">
        <v>32</v>
      </c>
      <c r="K4427" t="s">
        <v>7504</v>
      </c>
      <c r="L4427" t="s">
        <v>1280</v>
      </c>
      <c r="M4427">
        <v>30328</v>
      </c>
      <c r="N4427" t="s">
        <v>35</v>
      </c>
      <c r="O4427" t="s">
        <v>1613</v>
      </c>
      <c r="P4427" t="s">
        <v>51</v>
      </c>
      <c r="Q4427" t="s">
        <v>80</v>
      </c>
      <c r="R4427" t="s">
        <v>1614</v>
      </c>
      <c r="S4427">
        <v>113.94</v>
      </c>
      <c r="T4427">
        <v>6</v>
      </c>
      <c r="U4427">
        <v>0</v>
      </c>
      <c r="V4427">
        <v>54.691199999999995</v>
      </c>
      <c r="W4427" s="6">
        <f t="shared" si="418"/>
        <v>0.48</v>
      </c>
      <c r="X4427" s="4">
        <f t="shared" si="415"/>
        <v>9.1151999999999997</v>
      </c>
      <c r="Y4427" s="4">
        <f t="shared" si="416"/>
        <v>18.989999999999998</v>
      </c>
      <c r="Z4427" s="4">
        <f t="shared" si="417"/>
        <v>18.989999999999998</v>
      </c>
      <c r="AA4427" s="4">
        <f t="shared" si="414"/>
        <v>0</v>
      </c>
    </row>
    <row r="4428" spans="1:27" x14ac:dyDescent="0.2">
      <c r="A4428">
        <v>4427</v>
      </c>
      <c r="B4428" t="s">
        <v>7503</v>
      </c>
      <c r="C4428" s="5">
        <v>42873</v>
      </c>
      <c r="D4428" s="5" t="str">
        <f t="shared" si="419"/>
        <v>2017-05</v>
      </c>
      <c r="E4428" s="5">
        <v>42874</v>
      </c>
      <c r="F4428" t="s">
        <v>193</v>
      </c>
      <c r="G4428" t="s">
        <v>3596</v>
      </c>
      <c r="H4428" t="s">
        <v>3597</v>
      </c>
      <c r="I4428" t="s">
        <v>46</v>
      </c>
      <c r="J4428" t="s">
        <v>32</v>
      </c>
      <c r="K4428" t="s">
        <v>7504</v>
      </c>
      <c r="L4428" t="s">
        <v>1280</v>
      </c>
      <c r="M4428">
        <v>30328</v>
      </c>
      <c r="N4428" t="s">
        <v>35</v>
      </c>
      <c r="O4428" t="s">
        <v>6289</v>
      </c>
      <c r="P4428" t="s">
        <v>76</v>
      </c>
      <c r="Q4428" t="s">
        <v>77</v>
      </c>
      <c r="R4428" t="s">
        <v>6290</v>
      </c>
      <c r="S4428">
        <v>55.98</v>
      </c>
      <c r="T4428">
        <v>2</v>
      </c>
      <c r="U4428">
        <v>0</v>
      </c>
      <c r="V4428">
        <v>15.674399999999999</v>
      </c>
      <c r="W4428" s="6">
        <f t="shared" si="418"/>
        <v>0.27999999999999997</v>
      </c>
      <c r="X4428" s="4">
        <f t="shared" si="415"/>
        <v>7.8371999999999993</v>
      </c>
      <c r="Y4428" s="4">
        <f t="shared" si="416"/>
        <v>27.99</v>
      </c>
      <c r="Z4428" s="4">
        <f t="shared" si="417"/>
        <v>27.99</v>
      </c>
      <c r="AA4428" s="4">
        <f t="shared" si="414"/>
        <v>0</v>
      </c>
    </row>
    <row r="4429" spans="1:27" x14ac:dyDescent="0.2">
      <c r="A4429">
        <v>4428</v>
      </c>
      <c r="B4429" t="s">
        <v>7507</v>
      </c>
      <c r="C4429" s="5">
        <v>43000</v>
      </c>
      <c r="D4429" s="5" t="str">
        <f t="shared" si="419"/>
        <v>2017-09</v>
      </c>
      <c r="E4429" s="5">
        <v>43006</v>
      </c>
      <c r="F4429" t="s">
        <v>55</v>
      </c>
      <c r="G4429" t="s">
        <v>6468</v>
      </c>
      <c r="H4429" t="s">
        <v>6469</v>
      </c>
      <c r="I4429" t="s">
        <v>46</v>
      </c>
      <c r="J4429" t="s">
        <v>32</v>
      </c>
      <c r="K4429" t="s">
        <v>5482</v>
      </c>
      <c r="L4429" t="s">
        <v>674</v>
      </c>
      <c r="M4429">
        <v>87105</v>
      </c>
      <c r="N4429" t="s">
        <v>49</v>
      </c>
      <c r="O4429" t="s">
        <v>809</v>
      </c>
      <c r="P4429" t="s">
        <v>51</v>
      </c>
      <c r="Q4429" t="s">
        <v>95</v>
      </c>
      <c r="R4429" t="s">
        <v>810</v>
      </c>
      <c r="S4429">
        <v>27.18</v>
      </c>
      <c r="T4429">
        <v>3</v>
      </c>
      <c r="U4429">
        <v>0</v>
      </c>
      <c r="V4429">
        <v>12.231</v>
      </c>
      <c r="W4429" s="6">
        <f t="shared" si="418"/>
        <v>0.45</v>
      </c>
      <c r="X4429" s="4">
        <f t="shared" si="415"/>
        <v>4.077</v>
      </c>
      <c r="Y4429" s="4">
        <f t="shared" si="416"/>
        <v>9.06</v>
      </c>
      <c r="Z4429" s="4">
        <f t="shared" si="417"/>
        <v>9.06</v>
      </c>
      <c r="AA4429" s="4">
        <f t="shared" si="414"/>
        <v>0</v>
      </c>
    </row>
    <row r="4430" spans="1:27" x14ac:dyDescent="0.2">
      <c r="A4430">
        <v>4429</v>
      </c>
      <c r="B4430" t="s">
        <v>7508</v>
      </c>
      <c r="C4430" s="5">
        <v>42815</v>
      </c>
      <c r="D4430" s="5" t="str">
        <f t="shared" si="419"/>
        <v>2017-03</v>
      </c>
      <c r="E4430" s="5">
        <v>42821</v>
      </c>
      <c r="F4430" t="s">
        <v>55</v>
      </c>
      <c r="G4430" t="s">
        <v>491</v>
      </c>
      <c r="H4430" t="s">
        <v>492</v>
      </c>
      <c r="I4430" t="s">
        <v>31</v>
      </c>
      <c r="J4430" t="s">
        <v>32</v>
      </c>
      <c r="K4430" t="s">
        <v>4562</v>
      </c>
      <c r="L4430" t="s">
        <v>655</v>
      </c>
      <c r="M4430">
        <v>74133</v>
      </c>
      <c r="N4430" t="s">
        <v>110</v>
      </c>
      <c r="O4430" t="s">
        <v>6371</v>
      </c>
      <c r="P4430" t="s">
        <v>37</v>
      </c>
      <c r="Q4430" t="s">
        <v>41</v>
      </c>
      <c r="R4430" t="s">
        <v>6372</v>
      </c>
      <c r="S4430">
        <v>1805.88</v>
      </c>
      <c r="T4430">
        <v>6</v>
      </c>
      <c r="U4430">
        <v>0</v>
      </c>
      <c r="V4430">
        <v>523.70519999999988</v>
      </c>
      <c r="W4430" s="6">
        <f t="shared" si="418"/>
        <v>0.28999999999999992</v>
      </c>
      <c r="X4430" s="4">
        <f t="shared" si="415"/>
        <v>87.284199999999984</v>
      </c>
      <c r="Y4430" s="4">
        <f t="shared" si="416"/>
        <v>300.98</v>
      </c>
      <c r="Z4430" s="4">
        <f t="shared" si="417"/>
        <v>300.98</v>
      </c>
      <c r="AA4430" s="4">
        <f t="shared" si="414"/>
        <v>0</v>
      </c>
    </row>
    <row r="4431" spans="1:27" x14ac:dyDescent="0.2">
      <c r="A4431">
        <v>4430</v>
      </c>
      <c r="B4431" t="s">
        <v>7509</v>
      </c>
      <c r="C4431" s="5">
        <v>42992</v>
      </c>
      <c r="D4431" s="5" t="str">
        <f t="shared" si="419"/>
        <v>2017-09</v>
      </c>
      <c r="E4431" s="5">
        <v>42992</v>
      </c>
      <c r="F4431" t="s">
        <v>1298</v>
      </c>
      <c r="G4431" t="s">
        <v>2485</v>
      </c>
      <c r="H4431" t="s">
        <v>2486</v>
      </c>
      <c r="I4431" t="s">
        <v>31</v>
      </c>
      <c r="J4431" t="s">
        <v>32</v>
      </c>
      <c r="K4431" t="s">
        <v>6081</v>
      </c>
      <c r="L4431" t="s">
        <v>795</v>
      </c>
      <c r="M4431">
        <v>7050</v>
      </c>
      <c r="N4431" t="s">
        <v>153</v>
      </c>
      <c r="O4431" t="s">
        <v>6819</v>
      </c>
      <c r="P4431" t="s">
        <v>51</v>
      </c>
      <c r="Q4431" t="s">
        <v>73</v>
      </c>
      <c r="R4431" t="s">
        <v>6820</v>
      </c>
      <c r="S4431">
        <v>70.949999999999989</v>
      </c>
      <c r="T4431">
        <v>3</v>
      </c>
      <c r="U4431">
        <v>0</v>
      </c>
      <c r="V4431">
        <v>18.447000000000003</v>
      </c>
      <c r="W4431" s="6">
        <f t="shared" si="418"/>
        <v>0.26000000000000006</v>
      </c>
      <c r="X4431" s="4">
        <f t="shared" si="415"/>
        <v>6.1490000000000009</v>
      </c>
      <c r="Y4431" s="4">
        <f t="shared" si="416"/>
        <v>23.649999999999995</v>
      </c>
      <c r="Z4431" s="4">
        <f t="shared" si="417"/>
        <v>23.649999999999995</v>
      </c>
      <c r="AA4431" s="4">
        <f t="shared" si="414"/>
        <v>0</v>
      </c>
    </row>
    <row r="4432" spans="1:27" x14ac:dyDescent="0.2">
      <c r="A4432">
        <v>4431</v>
      </c>
      <c r="B4432" t="s">
        <v>7510</v>
      </c>
      <c r="C4432" s="5">
        <v>42677</v>
      </c>
      <c r="D4432" s="5" t="str">
        <f t="shared" si="419"/>
        <v>2016-11</v>
      </c>
      <c r="E4432" s="5">
        <v>42682</v>
      </c>
      <c r="F4432" t="s">
        <v>28</v>
      </c>
      <c r="G4432" t="s">
        <v>2297</v>
      </c>
      <c r="H4432" t="s">
        <v>2298</v>
      </c>
      <c r="I4432" t="s">
        <v>31</v>
      </c>
      <c r="J4432" t="s">
        <v>32</v>
      </c>
      <c r="K4432" t="s">
        <v>33</v>
      </c>
      <c r="L4432" t="s">
        <v>34</v>
      </c>
      <c r="M4432">
        <v>42420</v>
      </c>
      <c r="N4432" t="s">
        <v>35</v>
      </c>
      <c r="O4432" t="s">
        <v>2583</v>
      </c>
      <c r="P4432" t="s">
        <v>51</v>
      </c>
      <c r="Q4432" t="s">
        <v>274</v>
      </c>
      <c r="R4432" t="s">
        <v>2584</v>
      </c>
      <c r="S4432">
        <v>20</v>
      </c>
      <c r="T4432">
        <v>4</v>
      </c>
      <c r="U4432">
        <v>0</v>
      </c>
      <c r="V4432">
        <v>9.6</v>
      </c>
      <c r="W4432" s="6">
        <f t="shared" si="418"/>
        <v>0.48</v>
      </c>
      <c r="X4432" s="4">
        <f t="shared" si="415"/>
        <v>2.4</v>
      </c>
      <c r="Y4432" s="4">
        <f t="shared" si="416"/>
        <v>5</v>
      </c>
      <c r="Z4432" s="4">
        <f t="shared" si="417"/>
        <v>5</v>
      </c>
      <c r="AA4432" s="4">
        <f t="shared" si="414"/>
        <v>0</v>
      </c>
    </row>
    <row r="4433" spans="1:27" x14ac:dyDescent="0.2">
      <c r="A4433">
        <v>4432</v>
      </c>
      <c r="B4433" t="s">
        <v>7510</v>
      </c>
      <c r="C4433" s="5">
        <v>42677</v>
      </c>
      <c r="D4433" s="5" t="str">
        <f t="shared" si="419"/>
        <v>2016-11</v>
      </c>
      <c r="E4433" s="5">
        <v>42682</v>
      </c>
      <c r="F4433" t="s">
        <v>28</v>
      </c>
      <c r="G4433" t="s">
        <v>2297</v>
      </c>
      <c r="H4433" t="s">
        <v>2298</v>
      </c>
      <c r="I4433" t="s">
        <v>31</v>
      </c>
      <c r="J4433" t="s">
        <v>32</v>
      </c>
      <c r="K4433" t="s">
        <v>33</v>
      </c>
      <c r="L4433" t="s">
        <v>34</v>
      </c>
      <c r="M4433">
        <v>42420</v>
      </c>
      <c r="N4433" t="s">
        <v>35</v>
      </c>
      <c r="O4433" t="s">
        <v>7025</v>
      </c>
      <c r="P4433" t="s">
        <v>51</v>
      </c>
      <c r="Q4433" t="s">
        <v>73</v>
      </c>
      <c r="R4433" t="s">
        <v>7026</v>
      </c>
      <c r="S4433">
        <v>7.98</v>
      </c>
      <c r="T4433">
        <v>3</v>
      </c>
      <c r="U4433">
        <v>0</v>
      </c>
      <c r="V4433">
        <v>2.0747999999999998</v>
      </c>
      <c r="W4433" s="6">
        <f t="shared" si="418"/>
        <v>0.25999999999999995</v>
      </c>
      <c r="X4433" s="4">
        <f t="shared" si="415"/>
        <v>0.69159999999999988</v>
      </c>
      <c r="Y4433" s="4">
        <f t="shared" si="416"/>
        <v>2.66</v>
      </c>
      <c r="Z4433" s="4">
        <f t="shared" si="417"/>
        <v>2.66</v>
      </c>
      <c r="AA4433" s="4">
        <f t="shared" si="414"/>
        <v>0</v>
      </c>
    </row>
    <row r="4434" spans="1:27" x14ac:dyDescent="0.2">
      <c r="A4434">
        <v>4433</v>
      </c>
      <c r="B4434" t="s">
        <v>7510</v>
      </c>
      <c r="C4434" s="5">
        <v>42677</v>
      </c>
      <c r="D4434" s="5" t="str">
        <f t="shared" si="419"/>
        <v>2016-11</v>
      </c>
      <c r="E4434" s="5">
        <v>42682</v>
      </c>
      <c r="F4434" t="s">
        <v>28</v>
      </c>
      <c r="G4434" t="s">
        <v>2297</v>
      </c>
      <c r="H4434" t="s">
        <v>2298</v>
      </c>
      <c r="I4434" t="s">
        <v>31</v>
      </c>
      <c r="J4434" t="s">
        <v>32</v>
      </c>
      <c r="K4434" t="s">
        <v>33</v>
      </c>
      <c r="L4434" t="s">
        <v>34</v>
      </c>
      <c r="M4434">
        <v>42420</v>
      </c>
      <c r="N4434" t="s">
        <v>35</v>
      </c>
      <c r="O4434" t="s">
        <v>3001</v>
      </c>
      <c r="P4434" t="s">
        <v>37</v>
      </c>
      <c r="Q4434" t="s">
        <v>70</v>
      </c>
      <c r="R4434" t="s">
        <v>3002</v>
      </c>
      <c r="S4434">
        <v>24.1</v>
      </c>
      <c r="T4434">
        <v>5</v>
      </c>
      <c r="U4434">
        <v>0</v>
      </c>
      <c r="V4434">
        <v>9.1580000000000013</v>
      </c>
      <c r="W4434" s="6">
        <f t="shared" si="418"/>
        <v>0.38</v>
      </c>
      <c r="X4434" s="4">
        <f t="shared" si="415"/>
        <v>1.8316000000000003</v>
      </c>
      <c r="Y4434" s="4">
        <f t="shared" si="416"/>
        <v>4.82</v>
      </c>
      <c r="Z4434" s="4">
        <f t="shared" si="417"/>
        <v>4.82</v>
      </c>
      <c r="AA4434" s="4">
        <f t="shared" si="414"/>
        <v>0</v>
      </c>
    </row>
    <row r="4435" spans="1:27" x14ac:dyDescent="0.2">
      <c r="A4435">
        <v>4434</v>
      </c>
      <c r="B4435" t="s">
        <v>7510</v>
      </c>
      <c r="C4435" s="5">
        <v>42677</v>
      </c>
      <c r="D4435" s="5" t="str">
        <f t="shared" si="419"/>
        <v>2016-11</v>
      </c>
      <c r="E4435" s="5">
        <v>42682</v>
      </c>
      <c r="F4435" t="s">
        <v>28</v>
      </c>
      <c r="G4435" t="s">
        <v>2297</v>
      </c>
      <c r="H4435" t="s">
        <v>2298</v>
      </c>
      <c r="I4435" t="s">
        <v>31</v>
      </c>
      <c r="J4435" t="s">
        <v>32</v>
      </c>
      <c r="K4435" t="s">
        <v>33</v>
      </c>
      <c r="L4435" t="s">
        <v>34</v>
      </c>
      <c r="M4435">
        <v>42420</v>
      </c>
      <c r="N4435" t="s">
        <v>35</v>
      </c>
      <c r="O4435" t="s">
        <v>6118</v>
      </c>
      <c r="P4435" t="s">
        <v>51</v>
      </c>
      <c r="Q4435" t="s">
        <v>73</v>
      </c>
      <c r="R4435" t="s">
        <v>6119</v>
      </c>
      <c r="S4435">
        <v>8.75</v>
      </c>
      <c r="T4435">
        <v>1</v>
      </c>
      <c r="U4435">
        <v>0</v>
      </c>
      <c r="V4435">
        <v>2.6249999999999991</v>
      </c>
      <c r="W4435" s="6">
        <f t="shared" si="418"/>
        <v>0.29999999999999988</v>
      </c>
      <c r="X4435" s="4">
        <f t="shared" si="415"/>
        <v>2.6249999999999991</v>
      </c>
      <c r="Y4435" s="4">
        <f t="shared" si="416"/>
        <v>8.75</v>
      </c>
      <c r="Z4435" s="4">
        <f t="shared" si="417"/>
        <v>8.75</v>
      </c>
      <c r="AA4435" s="4">
        <f t="shared" si="414"/>
        <v>0</v>
      </c>
    </row>
    <row r="4436" spans="1:27" x14ac:dyDescent="0.2">
      <c r="A4436">
        <v>4435</v>
      </c>
      <c r="B4436" t="s">
        <v>7510</v>
      </c>
      <c r="C4436" s="5">
        <v>42677</v>
      </c>
      <c r="D4436" s="5" t="str">
        <f t="shared" si="419"/>
        <v>2016-11</v>
      </c>
      <c r="E4436" s="5">
        <v>42682</v>
      </c>
      <c r="F4436" t="s">
        <v>28</v>
      </c>
      <c r="G4436" t="s">
        <v>2297</v>
      </c>
      <c r="H4436" t="s">
        <v>2298</v>
      </c>
      <c r="I4436" t="s">
        <v>31</v>
      </c>
      <c r="J4436" t="s">
        <v>32</v>
      </c>
      <c r="K4436" t="s">
        <v>33</v>
      </c>
      <c r="L4436" t="s">
        <v>34</v>
      </c>
      <c r="M4436">
        <v>42420</v>
      </c>
      <c r="N4436" t="s">
        <v>35</v>
      </c>
      <c r="O4436" t="s">
        <v>7511</v>
      </c>
      <c r="P4436" t="s">
        <v>37</v>
      </c>
      <c r="Q4436" t="s">
        <v>61</v>
      </c>
      <c r="R4436" t="s">
        <v>7512</v>
      </c>
      <c r="S4436">
        <v>842.94</v>
      </c>
      <c r="T4436">
        <v>3</v>
      </c>
      <c r="U4436">
        <v>0</v>
      </c>
      <c r="V4436">
        <v>160.15860000000001</v>
      </c>
      <c r="W4436" s="6">
        <f t="shared" si="418"/>
        <v>0.19</v>
      </c>
      <c r="X4436" s="4">
        <f t="shared" si="415"/>
        <v>53.386200000000002</v>
      </c>
      <c r="Y4436" s="4">
        <f t="shared" si="416"/>
        <v>280.98</v>
      </c>
      <c r="Z4436" s="4">
        <f t="shared" si="417"/>
        <v>280.98</v>
      </c>
      <c r="AA4436" s="4">
        <f t="shared" si="414"/>
        <v>0</v>
      </c>
    </row>
    <row r="4437" spans="1:27" x14ac:dyDescent="0.2">
      <c r="A4437">
        <v>4436</v>
      </c>
      <c r="B4437" t="s">
        <v>7513</v>
      </c>
      <c r="C4437" s="5">
        <v>42493</v>
      </c>
      <c r="D4437" s="5" t="str">
        <f t="shared" si="419"/>
        <v>2016-05</v>
      </c>
      <c r="E4437" s="5">
        <v>42498</v>
      </c>
      <c r="F4437" t="s">
        <v>55</v>
      </c>
      <c r="G4437" t="s">
        <v>4866</v>
      </c>
      <c r="H4437" t="s">
        <v>4867</v>
      </c>
      <c r="I4437" t="s">
        <v>31</v>
      </c>
      <c r="J4437" t="s">
        <v>32</v>
      </c>
      <c r="K4437" t="s">
        <v>308</v>
      </c>
      <c r="L4437" t="s">
        <v>216</v>
      </c>
      <c r="M4437">
        <v>60653</v>
      </c>
      <c r="N4437" t="s">
        <v>110</v>
      </c>
      <c r="O4437" t="s">
        <v>2482</v>
      </c>
      <c r="P4437" t="s">
        <v>51</v>
      </c>
      <c r="Q4437" t="s">
        <v>80</v>
      </c>
      <c r="R4437" t="s">
        <v>2483</v>
      </c>
      <c r="S4437">
        <v>2.1819999999999995</v>
      </c>
      <c r="T4437">
        <v>1</v>
      </c>
      <c r="U4437">
        <v>0.8</v>
      </c>
      <c r="V4437">
        <v>-3.6002999999999998</v>
      </c>
      <c r="W4437" s="6">
        <f t="shared" si="418"/>
        <v>-1.6500000000000004</v>
      </c>
      <c r="X4437" s="4">
        <f t="shared" si="415"/>
        <v>-3.6002999999999998</v>
      </c>
      <c r="Y4437" s="4">
        <f t="shared" si="416"/>
        <v>2.1819999999999995</v>
      </c>
      <c r="Z4437" s="4">
        <f t="shared" si="417"/>
        <v>10.91</v>
      </c>
      <c r="AA4437" s="4">
        <f t="shared" si="414"/>
        <v>1.7455999999999996</v>
      </c>
    </row>
    <row r="4438" spans="1:27" x14ac:dyDescent="0.2">
      <c r="A4438">
        <v>4437</v>
      </c>
      <c r="B4438" t="s">
        <v>7513</v>
      </c>
      <c r="C4438" s="5">
        <v>42493</v>
      </c>
      <c r="D4438" s="5" t="str">
        <f t="shared" si="419"/>
        <v>2016-05</v>
      </c>
      <c r="E4438" s="5">
        <v>42498</v>
      </c>
      <c r="F4438" t="s">
        <v>55</v>
      </c>
      <c r="G4438" t="s">
        <v>4866</v>
      </c>
      <c r="H4438" t="s">
        <v>4867</v>
      </c>
      <c r="I4438" t="s">
        <v>31</v>
      </c>
      <c r="J4438" t="s">
        <v>32</v>
      </c>
      <c r="K4438" t="s">
        <v>308</v>
      </c>
      <c r="L4438" t="s">
        <v>216</v>
      </c>
      <c r="M4438">
        <v>60653</v>
      </c>
      <c r="N4438" t="s">
        <v>110</v>
      </c>
      <c r="O4438" t="s">
        <v>7514</v>
      </c>
      <c r="P4438" t="s">
        <v>51</v>
      </c>
      <c r="Q4438" t="s">
        <v>73</v>
      </c>
      <c r="R4438" t="s">
        <v>7515</v>
      </c>
      <c r="S4438">
        <v>27.384</v>
      </c>
      <c r="T4438">
        <v>7</v>
      </c>
      <c r="U4438">
        <v>0.2</v>
      </c>
      <c r="V4438">
        <v>2.7384000000000022</v>
      </c>
      <c r="W4438" s="6">
        <f t="shared" si="418"/>
        <v>0.10000000000000007</v>
      </c>
      <c r="X4438" s="4">
        <f t="shared" si="415"/>
        <v>0.39120000000000033</v>
      </c>
      <c r="Y4438" s="4">
        <f t="shared" si="416"/>
        <v>3.9119999999999999</v>
      </c>
      <c r="Z4438" s="4">
        <f t="shared" si="417"/>
        <v>4.8899999999999997</v>
      </c>
      <c r="AA4438" s="4">
        <f t="shared" si="414"/>
        <v>5.4768000000000008</v>
      </c>
    </row>
    <row r="4439" spans="1:27" x14ac:dyDescent="0.2">
      <c r="A4439">
        <v>4438</v>
      </c>
      <c r="B4439" t="s">
        <v>7513</v>
      </c>
      <c r="C4439" s="5">
        <v>42493</v>
      </c>
      <c r="D4439" s="5" t="str">
        <f t="shared" si="419"/>
        <v>2016-05</v>
      </c>
      <c r="E4439" s="5">
        <v>42498</v>
      </c>
      <c r="F4439" t="s">
        <v>55</v>
      </c>
      <c r="G4439" t="s">
        <v>4866</v>
      </c>
      <c r="H4439" t="s">
        <v>4867</v>
      </c>
      <c r="I4439" t="s">
        <v>31</v>
      </c>
      <c r="J4439" t="s">
        <v>32</v>
      </c>
      <c r="K4439" t="s">
        <v>308</v>
      </c>
      <c r="L4439" t="s">
        <v>216</v>
      </c>
      <c r="M4439">
        <v>60653</v>
      </c>
      <c r="N4439" t="s">
        <v>110</v>
      </c>
      <c r="O4439" t="s">
        <v>5435</v>
      </c>
      <c r="P4439" t="s">
        <v>51</v>
      </c>
      <c r="Q4439" t="s">
        <v>83</v>
      </c>
      <c r="R4439" t="s">
        <v>5436</v>
      </c>
      <c r="S4439">
        <v>26.405999999999992</v>
      </c>
      <c r="T4439">
        <v>3</v>
      </c>
      <c r="U4439">
        <v>0.8</v>
      </c>
      <c r="V4439">
        <v>-71.296199999999999</v>
      </c>
      <c r="W4439" s="6">
        <f t="shared" si="418"/>
        <v>-2.7000000000000006</v>
      </c>
      <c r="X4439" s="4">
        <f t="shared" si="415"/>
        <v>-23.7654</v>
      </c>
      <c r="Y4439" s="4">
        <f t="shared" si="416"/>
        <v>8.8019999999999978</v>
      </c>
      <c r="Z4439" s="4">
        <f t="shared" si="417"/>
        <v>44.01</v>
      </c>
      <c r="AA4439" s="4">
        <f t="shared" si="414"/>
        <v>21.124799999999993</v>
      </c>
    </row>
    <row r="4440" spans="1:27" x14ac:dyDescent="0.2">
      <c r="A4440">
        <v>4439</v>
      </c>
      <c r="B4440" t="s">
        <v>7516</v>
      </c>
      <c r="C4440" s="5">
        <v>42731</v>
      </c>
      <c r="D4440" s="5" t="str">
        <f t="shared" si="419"/>
        <v>2016-12</v>
      </c>
      <c r="E4440" s="5">
        <v>42737</v>
      </c>
      <c r="F4440" t="s">
        <v>55</v>
      </c>
      <c r="G4440" t="s">
        <v>3015</v>
      </c>
      <c r="H4440" t="s">
        <v>3016</v>
      </c>
      <c r="I4440" t="s">
        <v>31</v>
      </c>
      <c r="J4440" t="s">
        <v>32</v>
      </c>
      <c r="K4440" t="s">
        <v>7399</v>
      </c>
      <c r="L4440" t="s">
        <v>109</v>
      </c>
      <c r="M4440">
        <v>77642</v>
      </c>
      <c r="N4440" t="s">
        <v>110</v>
      </c>
      <c r="O4440" t="s">
        <v>4799</v>
      </c>
      <c r="P4440" t="s">
        <v>51</v>
      </c>
      <c r="Q4440" t="s">
        <v>95</v>
      </c>
      <c r="R4440" t="s">
        <v>4800</v>
      </c>
      <c r="S4440">
        <v>10.368000000000002</v>
      </c>
      <c r="T4440">
        <v>2</v>
      </c>
      <c r="U4440">
        <v>0.2</v>
      </c>
      <c r="V4440">
        <v>3.6288</v>
      </c>
      <c r="W4440" s="6">
        <f t="shared" si="418"/>
        <v>0.34999999999999992</v>
      </c>
      <c r="X4440" s="4">
        <f t="shared" si="415"/>
        <v>1.8144</v>
      </c>
      <c r="Y4440" s="4">
        <f t="shared" si="416"/>
        <v>5.1840000000000011</v>
      </c>
      <c r="Z4440" s="4">
        <f t="shared" si="417"/>
        <v>6.4800000000000013</v>
      </c>
      <c r="AA4440" s="4">
        <f t="shared" si="414"/>
        <v>2.0736000000000003</v>
      </c>
    </row>
    <row r="4441" spans="1:27" x14ac:dyDescent="0.2">
      <c r="A4441">
        <v>4440</v>
      </c>
      <c r="B4441" t="s">
        <v>7516</v>
      </c>
      <c r="C4441" s="5">
        <v>42731</v>
      </c>
      <c r="D4441" s="5" t="str">
        <f t="shared" si="419"/>
        <v>2016-12</v>
      </c>
      <c r="E4441" s="5">
        <v>42737</v>
      </c>
      <c r="F4441" t="s">
        <v>55</v>
      </c>
      <c r="G4441" t="s">
        <v>3015</v>
      </c>
      <c r="H4441" t="s">
        <v>3016</v>
      </c>
      <c r="I4441" t="s">
        <v>31</v>
      </c>
      <c r="J4441" t="s">
        <v>32</v>
      </c>
      <c r="K4441" t="s">
        <v>7399</v>
      </c>
      <c r="L4441" t="s">
        <v>109</v>
      </c>
      <c r="M4441">
        <v>77642</v>
      </c>
      <c r="N4441" t="s">
        <v>110</v>
      </c>
      <c r="O4441" t="s">
        <v>3760</v>
      </c>
      <c r="P4441" t="s">
        <v>51</v>
      </c>
      <c r="Q4441" t="s">
        <v>95</v>
      </c>
      <c r="R4441" t="s">
        <v>3761</v>
      </c>
      <c r="S4441">
        <v>23.680000000000003</v>
      </c>
      <c r="T4441">
        <v>4</v>
      </c>
      <c r="U4441">
        <v>0.2</v>
      </c>
      <c r="V4441">
        <v>7.3999999999999995</v>
      </c>
      <c r="W4441" s="6">
        <f t="shared" si="418"/>
        <v>0.31249999999999994</v>
      </c>
      <c r="X4441" s="4">
        <f t="shared" si="415"/>
        <v>1.8499999999999999</v>
      </c>
      <c r="Y4441" s="4">
        <f t="shared" si="416"/>
        <v>5.9200000000000008</v>
      </c>
      <c r="Z4441" s="4">
        <f t="shared" si="417"/>
        <v>7.4</v>
      </c>
      <c r="AA4441" s="4">
        <f t="shared" si="414"/>
        <v>4.7360000000000007</v>
      </c>
    </row>
    <row r="4442" spans="1:27" x14ac:dyDescent="0.2">
      <c r="A4442">
        <v>4441</v>
      </c>
      <c r="B4442" t="s">
        <v>7517</v>
      </c>
      <c r="C4442" s="5">
        <v>42573</v>
      </c>
      <c r="D4442" s="5" t="str">
        <f t="shared" si="419"/>
        <v>2016-07</v>
      </c>
      <c r="E4442" s="5">
        <v>42577</v>
      </c>
      <c r="F4442" t="s">
        <v>55</v>
      </c>
      <c r="G4442" t="s">
        <v>5190</v>
      </c>
      <c r="H4442" t="s">
        <v>5191</v>
      </c>
      <c r="I4442" t="s">
        <v>31</v>
      </c>
      <c r="J4442" t="s">
        <v>32</v>
      </c>
      <c r="K4442" t="s">
        <v>242</v>
      </c>
      <c r="L4442" t="s">
        <v>243</v>
      </c>
      <c r="M4442">
        <v>48185</v>
      </c>
      <c r="N4442" t="s">
        <v>110</v>
      </c>
      <c r="O4442" t="s">
        <v>3888</v>
      </c>
      <c r="P4442" t="s">
        <v>76</v>
      </c>
      <c r="Q4442" t="s">
        <v>166</v>
      </c>
      <c r="R4442" t="s">
        <v>3889</v>
      </c>
      <c r="S4442">
        <v>109.95</v>
      </c>
      <c r="T4442">
        <v>1</v>
      </c>
      <c r="U4442">
        <v>0</v>
      </c>
      <c r="V4442">
        <v>36.283500000000004</v>
      </c>
      <c r="W4442" s="6">
        <f t="shared" si="418"/>
        <v>0.33</v>
      </c>
      <c r="X4442" s="4">
        <f t="shared" si="415"/>
        <v>36.283500000000004</v>
      </c>
      <c r="Y4442" s="4">
        <f t="shared" si="416"/>
        <v>109.95</v>
      </c>
      <c r="Z4442" s="4">
        <f t="shared" si="417"/>
        <v>109.95</v>
      </c>
      <c r="AA4442" s="4">
        <f t="shared" si="414"/>
        <v>0</v>
      </c>
    </row>
    <row r="4443" spans="1:27" x14ac:dyDescent="0.2">
      <c r="A4443">
        <v>4442</v>
      </c>
      <c r="B4443" t="s">
        <v>7517</v>
      </c>
      <c r="C4443" s="5">
        <v>42573</v>
      </c>
      <c r="D4443" s="5" t="str">
        <f t="shared" si="419"/>
        <v>2016-07</v>
      </c>
      <c r="E4443" s="5">
        <v>42577</v>
      </c>
      <c r="F4443" t="s">
        <v>55</v>
      </c>
      <c r="G4443" t="s">
        <v>5190</v>
      </c>
      <c r="H4443" t="s">
        <v>5191</v>
      </c>
      <c r="I4443" t="s">
        <v>31</v>
      </c>
      <c r="J4443" t="s">
        <v>32</v>
      </c>
      <c r="K4443" t="s">
        <v>242</v>
      </c>
      <c r="L4443" t="s">
        <v>243</v>
      </c>
      <c r="M4443">
        <v>48185</v>
      </c>
      <c r="N4443" t="s">
        <v>110</v>
      </c>
      <c r="O4443" t="s">
        <v>7518</v>
      </c>
      <c r="P4443" t="s">
        <v>51</v>
      </c>
      <c r="Q4443" t="s">
        <v>64</v>
      </c>
      <c r="R4443" t="s">
        <v>7519</v>
      </c>
      <c r="S4443">
        <v>965.84999999999991</v>
      </c>
      <c r="T4443">
        <v>5</v>
      </c>
      <c r="U4443">
        <v>0</v>
      </c>
      <c r="V4443">
        <v>135.21900000000002</v>
      </c>
      <c r="W4443" s="6">
        <f t="shared" si="418"/>
        <v>0.14000000000000004</v>
      </c>
      <c r="X4443" s="4">
        <f t="shared" si="415"/>
        <v>27.043800000000005</v>
      </c>
      <c r="Y4443" s="4">
        <f t="shared" si="416"/>
        <v>193.17</v>
      </c>
      <c r="Z4443" s="4">
        <f t="shared" si="417"/>
        <v>193.17</v>
      </c>
      <c r="AA4443" s="4">
        <f t="shared" si="414"/>
        <v>0</v>
      </c>
    </row>
    <row r="4444" spans="1:27" x14ac:dyDescent="0.2">
      <c r="A4444">
        <v>4443</v>
      </c>
      <c r="B4444" t="s">
        <v>7517</v>
      </c>
      <c r="C4444" s="5">
        <v>42573</v>
      </c>
      <c r="D4444" s="5" t="str">
        <f t="shared" si="419"/>
        <v>2016-07</v>
      </c>
      <c r="E4444" s="5">
        <v>42577</v>
      </c>
      <c r="F4444" t="s">
        <v>55</v>
      </c>
      <c r="G4444" t="s">
        <v>5190</v>
      </c>
      <c r="H4444" t="s">
        <v>5191</v>
      </c>
      <c r="I4444" t="s">
        <v>31</v>
      </c>
      <c r="J4444" t="s">
        <v>32</v>
      </c>
      <c r="K4444" t="s">
        <v>242</v>
      </c>
      <c r="L4444" t="s">
        <v>243</v>
      </c>
      <c r="M4444">
        <v>48185</v>
      </c>
      <c r="N4444" t="s">
        <v>110</v>
      </c>
      <c r="O4444" t="s">
        <v>7520</v>
      </c>
      <c r="P4444" t="s">
        <v>51</v>
      </c>
      <c r="Q4444" t="s">
        <v>73</v>
      </c>
      <c r="R4444" t="s">
        <v>7521</v>
      </c>
      <c r="S4444">
        <v>29.2</v>
      </c>
      <c r="T4444">
        <v>5</v>
      </c>
      <c r="U4444">
        <v>0</v>
      </c>
      <c r="V4444">
        <v>10.511999999999999</v>
      </c>
      <c r="W4444" s="6">
        <f t="shared" si="418"/>
        <v>0.36</v>
      </c>
      <c r="X4444" s="4">
        <f t="shared" si="415"/>
        <v>2.1023999999999998</v>
      </c>
      <c r="Y4444" s="4">
        <f t="shared" si="416"/>
        <v>5.84</v>
      </c>
      <c r="Z4444" s="4">
        <f t="shared" si="417"/>
        <v>5.84</v>
      </c>
      <c r="AA4444" s="4">
        <f t="shared" si="414"/>
        <v>0</v>
      </c>
    </row>
    <row r="4445" spans="1:27" x14ac:dyDescent="0.2">
      <c r="A4445">
        <v>4444</v>
      </c>
      <c r="B4445" t="s">
        <v>7517</v>
      </c>
      <c r="C4445" s="5">
        <v>42573</v>
      </c>
      <c r="D4445" s="5" t="str">
        <f t="shared" si="419"/>
        <v>2016-07</v>
      </c>
      <c r="E4445" s="5">
        <v>42577</v>
      </c>
      <c r="F4445" t="s">
        <v>55</v>
      </c>
      <c r="G4445" t="s">
        <v>5190</v>
      </c>
      <c r="H4445" t="s">
        <v>5191</v>
      </c>
      <c r="I4445" t="s">
        <v>31</v>
      </c>
      <c r="J4445" t="s">
        <v>32</v>
      </c>
      <c r="K4445" t="s">
        <v>242</v>
      </c>
      <c r="L4445" t="s">
        <v>243</v>
      </c>
      <c r="M4445">
        <v>48185</v>
      </c>
      <c r="N4445" t="s">
        <v>110</v>
      </c>
      <c r="O4445" t="s">
        <v>3988</v>
      </c>
      <c r="P4445" t="s">
        <v>51</v>
      </c>
      <c r="Q4445" t="s">
        <v>95</v>
      </c>
      <c r="R4445" t="s">
        <v>3989</v>
      </c>
      <c r="S4445">
        <v>32.400000000000006</v>
      </c>
      <c r="T4445">
        <v>5</v>
      </c>
      <c r="U4445">
        <v>0</v>
      </c>
      <c r="V4445">
        <v>15.552000000000001</v>
      </c>
      <c r="W4445" s="6">
        <f t="shared" si="418"/>
        <v>0.48</v>
      </c>
      <c r="X4445" s="4">
        <f t="shared" si="415"/>
        <v>3.1104000000000003</v>
      </c>
      <c r="Y4445" s="4">
        <f t="shared" si="416"/>
        <v>6.4800000000000013</v>
      </c>
      <c r="Z4445" s="4">
        <f t="shared" si="417"/>
        <v>6.4800000000000013</v>
      </c>
      <c r="AA4445" s="4">
        <f t="shared" si="414"/>
        <v>0</v>
      </c>
    </row>
    <row r="4446" spans="1:27" x14ac:dyDescent="0.2">
      <c r="A4446">
        <v>4445</v>
      </c>
      <c r="B4446" t="s">
        <v>7522</v>
      </c>
      <c r="C4446" s="5">
        <v>41959</v>
      </c>
      <c r="D4446" s="5" t="str">
        <f t="shared" si="419"/>
        <v>2014-11</v>
      </c>
      <c r="E4446" s="5">
        <v>41964</v>
      </c>
      <c r="F4446" t="s">
        <v>55</v>
      </c>
      <c r="G4446" t="s">
        <v>2156</v>
      </c>
      <c r="H4446" t="s">
        <v>2157</v>
      </c>
      <c r="I4446" t="s">
        <v>107</v>
      </c>
      <c r="J4446" t="s">
        <v>32</v>
      </c>
      <c r="K4446" t="s">
        <v>543</v>
      </c>
      <c r="L4446" t="s">
        <v>259</v>
      </c>
      <c r="M4446">
        <v>47401</v>
      </c>
      <c r="N4446" t="s">
        <v>110</v>
      </c>
      <c r="O4446" t="s">
        <v>5595</v>
      </c>
      <c r="P4446" t="s">
        <v>51</v>
      </c>
      <c r="Q4446" t="s">
        <v>178</v>
      </c>
      <c r="R4446" t="s">
        <v>5596</v>
      </c>
      <c r="S4446">
        <v>78.349999999999994</v>
      </c>
      <c r="T4446">
        <v>5</v>
      </c>
      <c r="U4446">
        <v>0</v>
      </c>
      <c r="V4446">
        <v>36.824499999999993</v>
      </c>
      <c r="W4446" s="6">
        <f t="shared" si="418"/>
        <v>0.47</v>
      </c>
      <c r="X4446" s="4">
        <f t="shared" si="415"/>
        <v>7.3648999999999987</v>
      </c>
      <c r="Y4446" s="4">
        <f t="shared" si="416"/>
        <v>15.669999999999998</v>
      </c>
      <c r="Z4446" s="4">
        <f t="shared" si="417"/>
        <v>15.669999999999998</v>
      </c>
      <c r="AA4446" s="4">
        <f t="shared" si="414"/>
        <v>0</v>
      </c>
    </row>
    <row r="4447" spans="1:27" x14ac:dyDescent="0.2">
      <c r="A4447">
        <v>4446</v>
      </c>
      <c r="B4447" t="s">
        <v>7522</v>
      </c>
      <c r="C4447" s="5">
        <v>41959</v>
      </c>
      <c r="D4447" s="5" t="str">
        <f t="shared" si="419"/>
        <v>2014-11</v>
      </c>
      <c r="E4447" s="5">
        <v>41964</v>
      </c>
      <c r="F4447" t="s">
        <v>55</v>
      </c>
      <c r="G4447" t="s">
        <v>2156</v>
      </c>
      <c r="H4447" t="s">
        <v>2157</v>
      </c>
      <c r="I4447" t="s">
        <v>107</v>
      </c>
      <c r="J4447" t="s">
        <v>32</v>
      </c>
      <c r="K4447" t="s">
        <v>543</v>
      </c>
      <c r="L4447" t="s">
        <v>259</v>
      </c>
      <c r="M4447">
        <v>47401</v>
      </c>
      <c r="N4447" t="s">
        <v>110</v>
      </c>
      <c r="O4447" t="s">
        <v>6015</v>
      </c>
      <c r="P4447" t="s">
        <v>51</v>
      </c>
      <c r="Q4447" t="s">
        <v>95</v>
      </c>
      <c r="R4447" t="s">
        <v>6016</v>
      </c>
      <c r="S4447">
        <v>31.68</v>
      </c>
      <c r="T4447">
        <v>6</v>
      </c>
      <c r="U4447">
        <v>0</v>
      </c>
      <c r="V4447">
        <v>14.256</v>
      </c>
      <c r="W4447" s="6">
        <f t="shared" si="418"/>
        <v>0.45</v>
      </c>
      <c r="X4447" s="4">
        <f t="shared" si="415"/>
        <v>2.3759999999999999</v>
      </c>
      <c r="Y4447" s="4">
        <f t="shared" si="416"/>
        <v>5.28</v>
      </c>
      <c r="Z4447" s="4">
        <f t="shared" si="417"/>
        <v>5.28</v>
      </c>
      <c r="AA4447" s="4">
        <f t="shared" si="414"/>
        <v>0</v>
      </c>
    </row>
    <row r="4448" spans="1:27" x14ac:dyDescent="0.2">
      <c r="A4448">
        <v>4447</v>
      </c>
      <c r="B4448" t="s">
        <v>7522</v>
      </c>
      <c r="C4448" s="5">
        <v>41959</v>
      </c>
      <c r="D4448" s="5" t="str">
        <f t="shared" si="419"/>
        <v>2014-11</v>
      </c>
      <c r="E4448" s="5">
        <v>41964</v>
      </c>
      <c r="F4448" t="s">
        <v>55</v>
      </c>
      <c r="G4448" t="s">
        <v>2156</v>
      </c>
      <c r="H4448" t="s">
        <v>2157</v>
      </c>
      <c r="I4448" t="s">
        <v>107</v>
      </c>
      <c r="J4448" t="s">
        <v>32</v>
      </c>
      <c r="K4448" t="s">
        <v>543</v>
      </c>
      <c r="L4448" t="s">
        <v>259</v>
      </c>
      <c r="M4448">
        <v>47401</v>
      </c>
      <c r="N4448" t="s">
        <v>110</v>
      </c>
      <c r="O4448" t="s">
        <v>163</v>
      </c>
      <c r="P4448" t="s">
        <v>51</v>
      </c>
      <c r="Q4448" t="s">
        <v>80</v>
      </c>
      <c r="R4448" t="s">
        <v>164</v>
      </c>
      <c r="S4448">
        <v>29.12</v>
      </c>
      <c r="T4448">
        <v>4</v>
      </c>
      <c r="U4448">
        <v>0</v>
      </c>
      <c r="V4448">
        <v>14.268800000000001</v>
      </c>
      <c r="W4448" s="6">
        <f t="shared" si="418"/>
        <v>0.49</v>
      </c>
      <c r="X4448" s="4">
        <f t="shared" si="415"/>
        <v>3.5672000000000001</v>
      </c>
      <c r="Y4448" s="4">
        <f t="shared" si="416"/>
        <v>7.28</v>
      </c>
      <c r="Z4448" s="4">
        <f t="shared" si="417"/>
        <v>7.28</v>
      </c>
      <c r="AA4448" s="4">
        <f t="shared" si="414"/>
        <v>0</v>
      </c>
    </row>
    <row r="4449" spans="1:27" x14ac:dyDescent="0.2">
      <c r="A4449">
        <v>4448</v>
      </c>
      <c r="B4449" t="s">
        <v>7522</v>
      </c>
      <c r="C4449" s="5">
        <v>41959</v>
      </c>
      <c r="D4449" s="5" t="str">
        <f t="shared" si="419"/>
        <v>2014-11</v>
      </c>
      <c r="E4449" s="5">
        <v>41964</v>
      </c>
      <c r="F4449" t="s">
        <v>55</v>
      </c>
      <c r="G4449" t="s">
        <v>2156</v>
      </c>
      <c r="H4449" t="s">
        <v>2157</v>
      </c>
      <c r="I4449" t="s">
        <v>107</v>
      </c>
      <c r="J4449" t="s">
        <v>32</v>
      </c>
      <c r="K4449" t="s">
        <v>543</v>
      </c>
      <c r="L4449" t="s">
        <v>259</v>
      </c>
      <c r="M4449">
        <v>47401</v>
      </c>
      <c r="N4449" t="s">
        <v>110</v>
      </c>
      <c r="O4449" t="s">
        <v>1201</v>
      </c>
      <c r="P4449" t="s">
        <v>51</v>
      </c>
      <c r="Q4449" t="s">
        <v>64</v>
      </c>
      <c r="R4449" t="s">
        <v>1202</v>
      </c>
      <c r="S4449">
        <v>169.45</v>
      </c>
      <c r="T4449">
        <v>5</v>
      </c>
      <c r="U4449">
        <v>0</v>
      </c>
      <c r="V4449">
        <v>42.362499999999997</v>
      </c>
      <c r="W4449" s="6">
        <f t="shared" si="418"/>
        <v>0.25</v>
      </c>
      <c r="X4449" s="4">
        <f t="shared" si="415"/>
        <v>8.4725000000000001</v>
      </c>
      <c r="Y4449" s="4">
        <f t="shared" si="416"/>
        <v>33.89</v>
      </c>
      <c r="Z4449" s="4">
        <f t="shared" si="417"/>
        <v>33.89</v>
      </c>
      <c r="AA4449" s="4">
        <f t="shared" si="414"/>
        <v>0</v>
      </c>
    </row>
    <row r="4450" spans="1:27" x14ac:dyDescent="0.2">
      <c r="A4450">
        <v>4449</v>
      </c>
      <c r="B4450" t="s">
        <v>7523</v>
      </c>
      <c r="C4450" s="5">
        <v>42174</v>
      </c>
      <c r="D4450" s="5" t="str">
        <f t="shared" si="419"/>
        <v>2015-06</v>
      </c>
      <c r="E4450" s="5">
        <v>42178</v>
      </c>
      <c r="F4450" t="s">
        <v>55</v>
      </c>
      <c r="G4450" t="s">
        <v>948</v>
      </c>
      <c r="H4450" t="s">
        <v>949</v>
      </c>
      <c r="I4450" t="s">
        <v>31</v>
      </c>
      <c r="J4450" t="s">
        <v>32</v>
      </c>
      <c r="K4450" t="s">
        <v>47</v>
      </c>
      <c r="L4450" t="s">
        <v>48</v>
      </c>
      <c r="M4450">
        <v>90032</v>
      </c>
      <c r="N4450" t="s">
        <v>49</v>
      </c>
      <c r="O4450" t="s">
        <v>2121</v>
      </c>
      <c r="P4450" t="s">
        <v>37</v>
      </c>
      <c r="Q4450" t="s">
        <v>70</v>
      </c>
      <c r="R4450" t="s">
        <v>2122</v>
      </c>
      <c r="S4450">
        <v>12.56</v>
      </c>
      <c r="T4450">
        <v>2</v>
      </c>
      <c r="U4450">
        <v>0</v>
      </c>
      <c r="V4450">
        <v>4.0191999999999997</v>
      </c>
      <c r="W4450" s="6">
        <f t="shared" si="418"/>
        <v>0.31999999999999995</v>
      </c>
      <c r="X4450" s="4">
        <f t="shared" si="415"/>
        <v>2.0095999999999998</v>
      </c>
      <c r="Y4450" s="4">
        <f t="shared" si="416"/>
        <v>6.28</v>
      </c>
      <c r="Z4450" s="4">
        <f t="shared" si="417"/>
        <v>6.28</v>
      </c>
      <c r="AA4450" s="4">
        <f t="shared" si="414"/>
        <v>0</v>
      </c>
    </row>
    <row r="4451" spans="1:27" x14ac:dyDescent="0.2">
      <c r="A4451">
        <v>4450</v>
      </c>
      <c r="B4451" t="s">
        <v>7523</v>
      </c>
      <c r="C4451" s="5">
        <v>42174</v>
      </c>
      <c r="D4451" s="5" t="str">
        <f t="shared" si="419"/>
        <v>2015-06</v>
      </c>
      <c r="E4451" s="5">
        <v>42178</v>
      </c>
      <c r="F4451" t="s">
        <v>55</v>
      </c>
      <c r="G4451" t="s">
        <v>948</v>
      </c>
      <c r="H4451" t="s">
        <v>949</v>
      </c>
      <c r="I4451" t="s">
        <v>31</v>
      </c>
      <c r="J4451" t="s">
        <v>32</v>
      </c>
      <c r="K4451" t="s">
        <v>47</v>
      </c>
      <c r="L4451" t="s">
        <v>48</v>
      </c>
      <c r="M4451">
        <v>90032</v>
      </c>
      <c r="N4451" t="s">
        <v>49</v>
      </c>
      <c r="O4451" t="s">
        <v>4460</v>
      </c>
      <c r="P4451" t="s">
        <v>51</v>
      </c>
      <c r="Q4451" t="s">
        <v>95</v>
      </c>
      <c r="R4451" t="s">
        <v>4461</v>
      </c>
      <c r="S4451">
        <v>6.48</v>
      </c>
      <c r="T4451">
        <v>1</v>
      </c>
      <c r="U4451">
        <v>0</v>
      </c>
      <c r="V4451">
        <v>3.1104000000000003</v>
      </c>
      <c r="W4451" s="6">
        <f t="shared" si="418"/>
        <v>0.48000000000000004</v>
      </c>
      <c r="X4451" s="4">
        <f t="shared" si="415"/>
        <v>3.1104000000000003</v>
      </c>
      <c r="Y4451" s="4">
        <f t="shared" si="416"/>
        <v>6.48</v>
      </c>
      <c r="Z4451" s="4">
        <f t="shared" si="417"/>
        <v>6.48</v>
      </c>
      <c r="AA4451" s="4">
        <f t="shared" si="414"/>
        <v>0</v>
      </c>
    </row>
    <row r="4452" spans="1:27" x14ac:dyDescent="0.2">
      <c r="A4452">
        <v>4451</v>
      </c>
      <c r="B4452" t="s">
        <v>7523</v>
      </c>
      <c r="C4452" s="5">
        <v>42174</v>
      </c>
      <c r="D4452" s="5" t="str">
        <f t="shared" si="419"/>
        <v>2015-06</v>
      </c>
      <c r="E4452" s="5">
        <v>42178</v>
      </c>
      <c r="F4452" t="s">
        <v>55</v>
      </c>
      <c r="G4452" t="s">
        <v>948</v>
      </c>
      <c r="H4452" t="s">
        <v>949</v>
      </c>
      <c r="I4452" t="s">
        <v>31</v>
      </c>
      <c r="J4452" t="s">
        <v>32</v>
      </c>
      <c r="K4452" t="s">
        <v>47</v>
      </c>
      <c r="L4452" t="s">
        <v>48</v>
      </c>
      <c r="M4452">
        <v>90032</v>
      </c>
      <c r="N4452" t="s">
        <v>49</v>
      </c>
      <c r="O4452" t="s">
        <v>2478</v>
      </c>
      <c r="P4452" t="s">
        <v>51</v>
      </c>
      <c r="Q4452" t="s">
        <v>178</v>
      </c>
      <c r="R4452" t="s">
        <v>2479</v>
      </c>
      <c r="S4452">
        <v>186.69</v>
      </c>
      <c r="T4452">
        <v>3</v>
      </c>
      <c r="U4452">
        <v>0</v>
      </c>
      <c r="V4452">
        <v>87.744299999999981</v>
      </c>
      <c r="W4452" s="6">
        <f t="shared" si="418"/>
        <v>0.46999999999999992</v>
      </c>
      <c r="X4452" s="4">
        <f t="shared" si="415"/>
        <v>29.248099999999994</v>
      </c>
      <c r="Y4452" s="4">
        <f t="shared" si="416"/>
        <v>62.23</v>
      </c>
      <c r="Z4452" s="4">
        <f t="shared" si="417"/>
        <v>62.23</v>
      </c>
      <c r="AA4452" s="4">
        <f t="shared" si="414"/>
        <v>0</v>
      </c>
    </row>
    <row r="4453" spans="1:27" x14ac:dyDescent="0.2">
      <c r="A4453">
        <v>4452</v>
      </c>
      <c r="B4453" t="s">
        <v>7524</v>
      </c>
      <c r="C4453" s="5">
        <v>42555</v>
      </c>
      <c r="D4453" s="5" t="str">
        <f t="shared" si="419"/>
        <v>2016-07</v>
      </c>
      <c r="E4453" s="5">
        <v>42557</v>
      </c>
      <c r="F4453" t="s">
        <v>193</v>
      </c>
      <c r="G4453" t="s">
        <v>7172</v>
      </c>
      <c r="H4453" t="s">
        <v>7173</v>
      </c>
      <c r="I4453" t="s">
        <v>31</v>
      </c>
      <c r="J4453" t="s">
        <v>32</v>
      </c>
      <c r="K4453" t="s">
        <v>132</v>
      </c>
      <c r="L4453" t="s">
        <v>48</v>
      </c>
      <c r="M4453">
        <v>94109</v>
      </c>
      <c r="N4453" t="s">
        <v>49</v>
      </c>
      <c r="O4453" t="s">
        <v>2079</v>
      </c>
      <c r="P4453" t="s">
        <v>37</v>
      </c>
      <c r="Q4453" t="s">
        <v>70</v>
      </c>
      <c r="R4453" t="s">
        <v>2080</v>
      </c>
      <c r="S4453">
        <v>25.4</v>
      </c>
      <c r="T4453">
        <v>5</v>
      </c>
      <c r="U4453">
        <v>0</v>
      </c>
      <c r="V4453">
        <v>8.6359999999999992</v>
      </c>
      <c r="W4453" s="6">
        <f t="shared" si="418"/>
        <v>0.33999999999999997</v>
      </c>
      <c r="X4453" s="4">
        <f t="shared" si="415"/>
        <v>1.7271999999999998</v>
      </c>
      <c r="Y4453" s="4">
        <f t="shared" si="416"/>
        <v>5.08</v>
      </c>
      <c r="Z4453" s="4">
        <f t="shared" si="417"/>
        <v>5.08</v>
      </c>
      <c r="AA4453" s="4">
        <f t="shared" si="414"/>
        <v>0</v>
      </c>
    </row>
    <row r="4454" spans="1:27" x14ac:dyDescent="0.2">
      <c r="A4454">
        <v>4453</v>
      </c>
      <c r="B4454" t="s">
        <v>7524</v>
      </c>
      <c r="C4454" s="5">
        <v>42555</v>
      </c>
      <c r="D4454" s="5" t="str">
        <f t="shared" si="419"/>
        <v>2016-07</v>
      </c>
      <c r="E4454" s="5">
        <v>42557</v>
      </c>
      <c r="F4454" t="s">
        <v>193</v>
      </c>
      <c r="G4454" t="s">
        <v>7172</v>
      </c>
      <c r="H4454" t="s">
        <v>7173</v>
      </c>
      <c r="I4454" t="s">
        <v>31</v>
      </c>
      <c r="J4454" t="s">
        <v>32</v>
      </c>
      <c r="K4454" t="s">
        <v>132</v>
      </c>
      <c r="L4454" t="s">
        <v>48</v>
      </c>
      <c r="M4454">
        <v>94109</v>
      </c>
      <c r="N4454" t="s">
        <v>49</v>
      </c>
      <c r="O4454" t="s">
        <v>7525</v>
      </c>
      <c r="P4454" t="s">
        <v>51</v>
      </c>
      <c r="Q4454" t="s">
        <v>178</v>
      </c>
      <c r="R4454" t="s">
        <v>7526</v>
      </c>
      <c r="S4454">
        <v>43.96</v>
      </c>
      <c r="T4454">
        <v>2</v>
      </c>
      <c r="U4454">
        <v>0</v>
      </c>
      <c r="V4454">
        <v>20.661200000000001</v>
      </c>
      <c r="W4454" s="6">
        <f t="shared" si="418"/>
        <v>0.47000000000000003</v>
      </c>
      <c r="X4454" s="4">
        <f t="shared" si="415"/>
        <v>10.3306</v>
      </c>
      <c r="Y4454" s="4">
        <f t="shared" si="416"/>
        <v>21.98</v>
      </c>
      <c r="Z4454" s="4">
        <f t="shared" si="417"/>
        <v>21.98</v>
      </c>
      <c r="AA4454" s="4">
        <f t="shared" si="414"/>
        <v>0</v>
      </c>
    </row>
    <row r="4455" spans="1:27" x14ac:dyDescent="0.2">
      <c r="A4455">
        <v>4454</v>
      </c>
      <c r="B4455" t="s">
        <v>7524</v>
      </c>
      <c r="C4455" s="5">
        <v>42555</v>
      </c>
      <c r="D4455" s="5" t="str">
        <f t="shared" si="419"/>
        <v>2016-07</v>
      </c>
      <c r="E4455" s="5">
        <v>42557</v>
      </c>
      <c r="F4455" t="s">
        <v>193</v>
      </c>
      <c r="G4455" t="s">
        <v>7172</v>
      </c>
      <c r="H4455" t="s">
        <v>7173</v>
      </c>
      <c r="I4455" t="s">
        <v>31</v>
      </c>
      <c r="J4455" t="s">
        <v>32</v>
      </c>
      <c r="K4455" t="s">
        <v>132</v>
      </c>
      <c r="L4455" t="s">
        <v>48</v>
      </c>
      <c r="M4455">
        <v>94109</v>
      </c>
      <c r="N4455" t="s">
        <v>49</v>
      </c>
      <c r="O4455" t="s">
        <v>3104</v>
      </c>
      <c r="P4455" t="s">
        <v>37</v>
      </c>
      <c r="Q4455" t="s">
        <v>38</v>
      </c>
      <c r="R4455" t="s">
        <v>3105</v>
      </c>
      <c r="S4455">
        <v>1279.165</v>
      </c>
      <c r="T4455">
        <v>5</v>
      </c>
      <c r="U4455">
        <v>0.15</v>
      </c>
      <c r="V4455">
        <v>225.73499999999993</v>
      </c>
      <c r="W4455" s="6">
        <f t="shared" si="418"/>
        <v>0.17647058823529407</v>
      </c>
      <c r="X4455" s="4">
        <f t="shared" si="415"/>
        <v>45.146999999999984</v>
      </c>
      <c r="Y4455" s="4">
        <f t="shared" si="416"/>
        <v>255.833</v>
      </c>
      <c r="Z4455" s="4">
        <f t="shared" si="417"/>
        <v>300.98</v>
      </c>
      <c r="AA4455" s="4">
        <f t="shared" si="414"/>
        <v>191.87474999999998</v>
      </c>
    </row>
    <row r="4456" spans="1:27" x14ac:dyDescent="0.2">
      <c r="A4456">
        <v>4455</v>
      </c>
      <c r="B4456" t="s">
        <v>7524</v>
      </c>
      <c r="C4456" s="5">
        <v>42555</v>
      </c>
      <c r="D4456" s="5" t="str">
        <f t="shared" si="419"/>
        <v>2016-07</v>
      </c>
      <c r="E4456" s="5">
        <v>42557</v>
      </c>
      <c r="F4456" t="s">
        <v>193</v>
      </c>
      <c r="G4456" t="s">
        <v>7172</v>
      </c>
      <c r="H4456" t="s">
        <v>7173</v>
      </c>
      <c r="I4456" t="s">
        <v>31</v>
      </c>
      <c r="J4456" t="s">
        <v>32</v>
      </c>
      <c r="K4456" t="s">
        <v>132</v>
      </c>
      <c r="L4456" t="s">
        <v>48</v>
      </c>
      <c r="M4456">
        <v>94109</v>
      </c>
      <c r="N4456" t="s">
        <v>49</v>
      </c>
      <c r="O4456" t="s">
        <v>2742</v>
      </c>
      <c r="P4456" t="s">
        <v>51</v>
      </c>
      <c r="Q4456" t="s">
        <v>64</v>
      </c>
      <c r="R4456" t="s">
        <v>2743</v>
      </c>
      <c r="S4456">
        <v>27.92</v>
      </c>
      <c r="T4456">
        <v>4</v>
      </c>
      <c r="U4456">
        <v>0</v>
      </c>
      <c r="V4456">
        <v>0.5583999999999989</v>
      </c>
      <c r="W4456" s="6">
        <f t="shared" si="418"/>
        <v>1.9999999999999959E-2</v>
      </c>
      <c r="X4456" s="4">
        <f t="shared" si="415"/>
        <v>0.13959999999999972</v>
      </c>
      <c r="Y4456" s="4">
        <f t="shared" si="416"/>
        <v>6.98</v>
      </c>
      <c r="Z4456" s="4">
        <f t="shared" si="417"/>
        <v>6.98</v>
      </c>
      <c r="AA4456" s="4">
        <f t="shared" si="414"/>
        <v>0</v>
      </c>
    </row>
    <row r="4457" spans="1:27" x14ac:dyDescent="0.2">
      <c r="A4457">
        <v>4456</v>
      </c>
      <c r="B4457" t="s">
        <v>7527</v>
      </c>
      <c r="C4457" s="5">
        <v>42250</v>
      </c>
      <c r="D4457" s="5" t="str">
        <f t="shared" si="419"/>
        <v>2015-09</v>
      </c>
      <c r="E4457" s="5">
        <v>42255</v>
      </c>
      <c r="F4457" t="s">
        <v>55</v>
      </c>
      <c r="G4457" t="s">
        <v>2966</v>
      </c>
      <c r="H4457" t="s">
        <v>2967</v>
      </c>
      <c r="I4457" t="s">
        <v>107</v>
      </c>
      <c r="J4457" t="s">
        <v>32</v>
      </c>
      <c r="K4457" t="s">
        <v>132</v>
      </c>
      <c r="L4457" t="s">
        <v>48</v>
      </c>
      <c r="M4457">
        <v>94110</v>
      </c>
      <c r="N4457" t="s">
        <v>49</v>
      </c>
      <c r="O4457" t="s">
        <v>1558</v>
      </c>
      <c r="P4457" t="s">
        <v>37</v>
      </c>
      <c r="Q4457" t="s">
        <v>41</v>
      </c>
      <c r="R4457" t="s">
        <v>1559</v>
      </c>
      <c r="S4457">
        <v>129.56800000000001</v>
      </c>
      <c r="T4457">
        <v>2</v>
      </c>
      <c r="U4457">
        <v>0.2</v>
      </c>
      <c r="V4457">
        <v>-12.956799999999994</v>
      </c>
      <c r="W4457" s="6">
        <f t="shared" si="418"/>
        <v>-9.999999999999995E-2</v>
      </c>
      <c r="X4457" s="4">
        <f t="shared" si="415"/>
        <v>-6.478399999999997</v>
      </c>
      <c r="Y4457" s="4">
        <f t="shared" si="416"/>
        <v>64.784000000000006</v>
      </c>
      <c r="Z4457" s="4">
        <f t="shared" si="417"/>
        <v>80.98</v>
      </c>
      <c r="AA4457" s="4">
        <f t="shared" si="414"/>
        <v>25.913600000000002</v>
      </c>
    </row>
    <row r="4458" spans="1:27" x14ac:dyDescent="0.2">
      <c r="A4458">
        <v>4457</v>
      </c>
      <c r="B4458" t="s">
        <v>7527</v>
      </c>
      <c r="C4458" s="5">
        <v>42250</v>
      </c>
      <c r="D4458" s="5" t="str">
        <f t="shared" si="419"/>
        <v>2015-09</v>
      </c>
      <c r="E4458" s="5">
        <v>42255</v>
      </c>
      <c r="F4458" t="s">
        <v>55</v>
      </c>
      <c r="G4458" t="s">
        <v>2966</v>
      </c>
      <c r="H4458" t="s">
        <v>2967</v>
      </c>
      <c r="I4458" t="s">
        <v>107</v>
      </c>
      <c r="J4458" t="s">
        <v>32</v>
      </c>
      <c r="K4458" t="s">
        <v>132</v>
      </c>
      <c r="L4458" t="s">
        <v>48</v>
      </c>
      <c r="M4458">
        <v>94110</v>
      </c>
      <c r="N4458" t="s">
        <v>49</v>
      </c>
      <c r="O4458" t="s">
        <v>550</v>
      </c>
      <c r="P4458" t="s">
        <v>51</v>
      </c>
      <c r="Q4458" t="s">
        <v>80</v>
      </c>
      <c r="R4458" t="s">
        <v>551</v>
      </c>
      <c r="S4458">
        <v>6.3680000000000003</v>
      </c>
      <c r="T4458">
        <v>2</v>
      </c>
      <c r="U4458">
        <v>0.2</v>
      </c>
      <c r="V4458">
        <v>2.1492</v>
      </c>
      <c r="W4458" s="6">
        <f t="shared" si="418"/>
        <v>0.33749999999999997</v>
      </c>
      <c r="X4458" s="4">
        <f t="shared" si="415"/>
        <v>1.0746</v>
      </c>
      <c r="Y4458" s="4">
        <f t="shared" si="416"/>
        <v>3.1840000000000002</v>
      </c>
      <c r="Z4458" s="4">
        <f t="shared" si="417"/>
        <v>3.98</v>
      </c>
      <c r="AA4458" s="4">
        <f t="shared" si="414"/>
        <v>1.2736000000000001</v>
      </c>
    </row>
    <row r="4459" spans="1:27" x14ac:dyDescent="0.2">
      <c r="A4459">
        <v>4458</v>
      </c>
      <c r="B4459" t="s">
        <v>7528</v>
      </c>
      <c r="C4459" s="5">
        <v>42954</v>
      </c>
      <c r="D4459" s="5" t="str">
        <f t="shared" si="419"/>
        <v>2017-08</v>
      </c>
      <c r="E4459" s="5">
        <v>42959</v>
      </c>
      <c r="F4459" t="s">
        <v>55</v>
      </c>
      <c r="G4459" t="s">
        <v>3658</v>
      </c>
      <c r="H4459" t="s">
        <v>3659</v>
      </c>
      <c r="I4459" t="s">
        <v>31</v>
      </c>
      <c r="J4459" t="s">
        <v>32</v>
      </c>
      <c r="K4459" t="s">
        <v>636</v>
      </c>
      <c r="L4459" t="s">
        <v>48</v>
      </c>
      <c r="M4459">
        <v>95123</v>
      </c>
      <c r="N4459" t="s">
        <v>49</v>
      </c>
      <c r="O4459" t="s">
        <v>4763</v>
      </c>
      <c r="P4459" t="s">
        <v>51</v>
      </c>
      <c r="Q4459" t="s">
        <v>95</v>
      </c>
      <c r="R4459" t="s">
        <v>4764</v>
      </c>
      <c r="S4459">
        <v>244.54999999999998</v>
      </c>
      <c r="T4459">
        <v>5</v>
      </c>
      <c r="U4459">
        <v>0</v>
      </c>
      <c r="V4459">
        <v>114.93849999999998</v>
      </c>
      <c r="W4459" s="6">
        <f t="shared" si="418"/>
        <v>0.46999999999999992</v>
      </c>
      <c r="X4459" s="4">
        <f t="shared" si="415"/>
        <v>22.987699999999997</v>
      </c>
      <c r="Y4459" s="4">
        <f t="shared" si="416"/>
        <v>48.91</v>
      </c>
      <c r="Z4459" s="4">
        <f t="shared" si="417"/>
        <v>48.91</v>
      </c>
      <c r="AA4459" s="4">
        <f t="shared" si="414"/>
        <v>0</v>
      </c>
    </row>
    <row r="4460" spans="1:27" x14ac:dyDescent="0.2">
      <c r="A4460">
        <v>4459</v>
      </c>
      <c r="B4460" t="s">
        <v>7529</v>
      </c>
      <c r="C4460" s="5">
        <v>42807</v>
      </c>
      <c r="D4460" s="5" t="str">
        <f t="shared" si="419"/>
        <v>2017-03</v>
      </c>
      <c r="E4460" s="5">
        <v>42814</v>
      </c>
      <c r="F4460" t="s">
        <v>55</v>
      </c>
      <c r="G4460" t="s">
        <v>2825</v>
      </c>
      <c r="H4460" t="s">
        <v>2826</v>
      </c>
      <c r="I4460" t="s">
        <v>31</v>
      </c>
      <c r="J4460" t="s">
        <v>32</v>
      </c>
      <c r="K4460" t="s">
        <v>814</v>
      </c>
      <c r="L4460" t="s">
        <v>462</v>
      </c>
      <c r="M4460">
        <v>80219</v>
      </c>
      <c r="N4460" t="s">
        <v>49</v>
      </c>
      <c r="O4460" t="s">
        <v>1810</v>
      </c>
      <c r="P4460" t="s">
        <v>51</v>
      </c>
      <c r="Q4460" t="s">
        <v>584</v>
      </c>
      <c r="R4460" t="s">
        <v>1811</v>
      </c>
      <c r="S4460">
        <v>1332.4960000000001</v>
      </c>
      <c r="T4460">
        <v>2</v>
      </c>
      <c r="U4460">
        <v>0.2</v>
      </c>
      <c r="V4460">
        <v>-299.8116</v>
      </c>
      <c r="W4460" s="6">
        <f t="shared" si="418"/>
        <v>-0.22499999999999998</v>
      </c>
      <c r="X4460" s="4">
        <f t="shared" si="415"/>
        <v>-149.9058</v>
      </c>
      <c r="Y4460" s="4">
        <f t="shared" si="416"/>
        <v>666.24800000000005</v>
      </c>
      <c r="Z4460" s="4">
        <f t="shared" si="417"/>
        <v>832.81000000000006</v>
      </c>
      <c r="AA4460" s="4">
        <f t="shared" si="414"/>
        <v>266.49920000000003</v>
      </c>
    </row>
    <row r="4461" spans="1:27" x14ac:dyDescent="0.2">
      <c r="A4461">
        <v>4460</v>
      </c>
      <c r="B4461" t="s">
        <v>7530</v>
      </c>
      <c r="C4461" s="5">
        <v>43006</v>
      </c>
      <c r="D4461" s="5" t="str">
        <f t="shared" si="419"/>
        <v>2017-09</v>
      </c>
      <c r="E4461" s="5">
        <v>43009</v>
      </c>
      <c r="F4461" t="s">
        <v>193</v>
      </c>
      <c r="G4461" t="s">
        <v>2361</v>
      </c>
      <c r="H4461" t="s">
        <v>2362</v>
      </c>
      <c r="I4461" t="s">
        <v>107</v>
      </c>
      <c r="J4461" t="s">
        <v>32</v>
      </c>
      <c r="K4461" t="s">
        <v>461</v>
      </c>
      <c r="L4461" t="s">
        <v>462</v>
      </c>
      <c r="M4461">
        <v>80013</v>
      </c>
      <c r="N4461" t="s">
        <v>49</v>
      </c>
      <c r="O4461" t="s">
        <v>2004</v>
      </c>
      <c r="P4461" t="s">
        <v>37</v>
      </c>
      <c r="Q4461" t="s">
        <v>70</v>
      </c>
      <c r="R4461" t="s">
        <v>2005</v>
      </c>
      <c r="S4461">
        <v>32.776000000000003</v>
      </c>
      <c r="T4461">
        <v>1</v>
      </c>
      <c r="U4461">
        <v>0.2</v>
      </c>
      <c r="V4461">
        <v>3.2776000000000014</v>
      </c>
      <c r="W4461" s="6">
        <f t="shared" si="418"/>
        <v>0.10000000000000003</v>
      </c>
      <c r="X4461" s="4">
        <f t="shared" si="415"/>
        <v>3.2776000000000014</v>
      </c>
      <c r="Y4461" s="4">
        <f t="shared" si="416"/>
        <v>32.776000000000003</v>
      </c>
      <c r="Z4461" s="4">
        <f t="shared" si="417"/>
        <v>40.97</v>
      </c>
      <c r="AA4461" s="4">
        <f t="shared" si="414"/>
        <v>6.555200000000001</v>
      </c>
    </row>
    <row r="4462" spans="1:27" x14ac:dyDescent="0.2">
      <c r="A4462">
        <v>4461</v>
      </c>
      <c r="B4462" t="s">
        <v>7530</v>
      </c>
      <c r="C4462" s="5">
        <v>43006</v>
      </c>
      <c r="D4462" s="5" t="str">
        <f t="shared" si="419"/>
        <v>2017-09</v>
      </c>
      <c r="E4462" s="5">
        <v>43009</v>
      </c>
      <c r="F4462" t="s">
        <v>193</v>
      </c>
      <c r="G4462" t="s">
        <v>2361</v>
      </c>
      <c r="H4462" t="s">
        <v>2362</v>
      </c>
      <c r="I4462" t="s">
        <v>107</v>
      </c>
      <c r="J4462" t="s">
        <v>32</v>
      </c>
      <c r="K4462" t="s">
        <v>461</v>
      </c>
      <c r="L4462" t="s">
        <v>462</v>
      </c>
      <c r="M4462">
        <v>80013</v>
      </c>
      <c r="N4462" t="s">
        <v>49</v>
      </c>
      <c r="O4462" t="s">
        <v>846</v>
      </c>
      <c r="P4462" t="s">
        <v>51</v>
      </c>
      <c r="Q4462" t="s">
        <v>64</v>
      </c>
      <c r="R4462" t="s">
        <v>847</v>
      </c>
      <c r="S4462">
        <v>147.184</v>
      </c>
      <c r="T4462">
        <v>2</v>
      </c>
      <c r="U4462">
        <v>0.2</v>
      </c>
      <c r="V4462">
        <v>-29.436800000000012</v>
      </c>
      <c r="W4462" s="6">
        <f t="shared" si="418"/>
        <v>-0.20000000000000009</v>
      </c>
      <c r="X4462" s="4">
        <f t="shared" si="415"/>
        <v>-14.718400000000006</v>
      </c>
      <c r="Y4462" s="4">
        <f t="shared" si="416"/>
        <v>73.591999999999999</v>
      </c>
      <c r="Z4462" s="4">
        <f t="shared" si="417"/>
        <v>91.99</v>
      </c>
      <c r="AA4462" s="4">
        <f t="shared" si="414"/>
        <v>29.436800000000002</v>
      </c>
    </row>
    <row r="4463" spans="1:27" x14ac:dyDescent="0.2">
      <c r="A4463">
        <v>4462</v>
      </c>
      <c r="B4463" t="s">
        <v>7530</v>
      </c>
      <c r="C4463" s="5">
        <v>43006</v>
      </c>
      <c r="D4463" s="5" t="str">
        <f t="shared" si="419"/>
        <v>2017-09</v>
      </c>
      <c r="E4463" s="5">
        <v>43009</v>
      </c>
      <c r="F4463" t="s">
        <v>193</v>
      </c>
      <c r="G4463" t="s">
        <v>2361</v>
      </c>
      <c r="H4463" t="s">
        <v>2362</v>
      </c>
      <c r="I4463" t="s">
        <v>107</v>
      </c>
      <c r="J4463" t="s">
        <v>32</v>
      </c>
      <c r="K4463" t="s">
        <v>461</v>
      </c>
      <c r="L4463" t="s">
        <v>462</v>
      </c>
      <c r="M4463">
        <v>80013</v>
      </c>
      <c r="N4463" t="s">
        <v>49</v>
      </c>
      <c r="O4463" t="s">
        <v>668</v>
      </c>
      <c r="P4463" t="s">
        <v>76</v>
      </c>
      <c r="Q4463" t="s">
        <v>166</v>
      </c>
      <c r="R4463" t="s">
        <v>669</v>
      </c>
      <c r="S4463">
        <v>54.384000000000007</v>
      </c>
      <c r="T4463">
        <v>2</v>
      </c>
      <c r="U4463">
        <v>0.2</v>
      </c>
      <c r="V4463">
        <v>1.359599999999995</v>
      </c>
      <c r="W4463" s="6">
        <f t="shared" si="418"/>
        <v>2.4999999999999904E-2</v>
      </c>
      <c r="X4463" s="4">
        <f t="shared" si="415"/>
        <v>0.67979999999999752</v>
      </c>
      <c r="Y4463" s="4">
        <f t="shared" si="416"/>
        <v>27.192000000000004</v>
      </c>
      <c r="Z4463" s="4">
        <f t="shared" si="417"/>
        <v>33.99</v>
      </c>
      <c r="AA4463" s="4">
        <f t="shared" si="414"/>
        <v>10.876800000000003</v>
      </c>
    </row>
    <row r="4464" spans="1:27" x14ac:dyDescent="0.2">
      <c r="A4464">
        <v>4463</v>
      </c>
      <c r="B4464" t="s">
        <v>7530</v>
      </c>
      <c r="C4464" s="5">
        <v>43006</v>
      </c>
      <c r="D4464" s="5" t="str">
        <f t="shared" si="419"/>
        <v>2017-09</v>
      </c>
      <c r="E4464" s="5">
        <v>43009</v>
      </c>
      <c r="F4464" t="s">
        <v>193</v>
      </c>
      <c r="G4464" t="s">
        <v>2361</v>
      </c>
      <c r="H4464" t="s">
        <v>2362</v>
      </c>
      <c r="I4464" t="s">
        <v>107</v>
      </c>
      <c r="J4464" t="s">
        <v>32</v>
      </c>
      <c r="K4464" t="s">
        <v>461</v>
      </c>
      <c r="L4464" t="s">
        <v>462</v>
      </c>
      <c r="M4464">
        <v>80013</v>
      </c>
      <c r="N4464" t="s">
        <v>49</v>
      </c>
      <c r="O4464" t="s">
        <v>5008</v>
      </c>
      <c r="P4464" t="s">
        <v>51</v>
      </c>
      <c r="Q4464" t="s">
        <v>80</v>
      </c>
      <c r="R4464" t="s">
        <v>5009</v>
      </c>
      <c r="S4464">
        <v>76.77600000000001</v>
      </c>
      <c r="T4464">
        <v>4</v>
      </c>
      <c r="U4464">
        <v>0.7</v>
      </c>
      <c r="V4464">
        <v>-58.861599999999981</v>
      </c>
      <c r="W4464" s="6">
        <f t="shared" si="418"/>
        <v>-0.76666666666666627</v>
      </c>
      <c r="X4464" s="4">
        <f t="shared" si="415"/>
        <v>-14.715399999999995</v>
      </c>
      <c r="Y4464" s="4">
        <f t="shared" si="416"/>
        <v>19.194000000000003</v>
      </c>
      <c r="Z4464" s="4">
        <f t="shared" si="417"/>
        <v>63.98</v>
      </c>
      <c r="AA4464" s="4">
        <f t="shared" si="414"/>
        <v>53.743200000000002</v>
      </c>
    </row>
    <row r="4465" spans="1:27" x14ac:dyDescent="0.2">
      <c r="A4465">
        <v>4464</v>
      </c>
      <c r="B4465" t="s">
        <v>7530</v>
      </c>
      <c r="C4465" s="5">
        <v>43006</v>
      </c>
      <c r="D4465" s="5" t="str">
        <f t="shared" si="419"/>
        <v>2017-09</v>
      </c>
      <c r="E4465" s="5">
        <v>43009</v>
      </c>
      <c r="F4465" t="s">
        <v>193</v>
      </c>
      <c r="G4465" t="s">
        <v>2361</v>
      </c>
      <c r="H4465" t="s">
        <v>2362</v>
      </c>
      <c r="I4465" t="s">
        <v>107</v>
      </c>
      <c r="J4465" t="s">
        <v>32</v>
      </c>
      <c r="K4465" t="s">
        <v>461</v>
      </c>
      <c r="L4465" t="s">
        <v>462</v>
      </c>
      <c r="M4465">
        <v>80013</v>
      </c>
      <c r="N4465" t="s">
        <v>49</v>
      </c>
      <c r="O4465" t="s">
        <v>7531</v>
      </c>
      <c r="P4465" t="s">
        <v>51</v>
      </c>
      <c r="Q4465" t="s">
        <v>95</v>
      </c>
      <c r="R4465" t="s">
        <v>7532</v>
      </c>
      <c r="S4465">
        <v>14.352000000000002</v>
      </c>
      <c r="T4465">
        <v>3</v>
      </c>
      <c r="U4465">
        <v>0.2</v>
      </c>
      <c r="V4465">
        <v>5.2026000000000003</v>
      </c>
      <c r="W4465" s="6">
        <f t="shared" si="418"/>
        <v>0.36249999999999999</v>
      </c>
      <c r="X4465" s="4">
        <f t="shared" si="415"/>
        <v>1.7342000000000002</v>
      </c>
      <c r="Y4465" s="4">
        <f t="shared" si="416"/>
        <v>4.7840000000000007</v>
      </c>
      <c r="Z4465" s="4">
        <f t="shared" si="417"/>
        <v>5.98</v>
      </c>
      <c r="AA4465" s="4">
        <f t="shared" si="414"/>
        <v>2.8704000000000005</v>
      </c>
    </row>
    <row r="4466" spans="1:27" x14ac:dyDescent="0.2">
      <c r="A4466">
        <v>4465</v>
      </c>
      <c r="B4466" t="s">
        <v>7530</v>
      </c>
      <c r="C4466" s="5">
        <v>43006</v>
      </c>
      <c r="D4466" s="5" t="str">
        <f t="shared" si="419"/>
        <v>2017-09</v>
      </c>
      <c r="E4466" s="5">
        <v>43009</v>
      </c>
      <c r="F4466" t="s">
        <v>193</v>
      </c>
      <c r="G4466" t="s">
        <v>2361</v>
      </c>
      <c r="H4466" t="s">
        <v>2362</v>
      </c>
      <c r="I4466" t="s">
        <v>107</v>
      </c>
      <c r="J4466" t="s">
        <v>32</v>
      </c>
      <c r="K4466" t="s">
        <v>461</v>
      </c>
      <c r="L4466" t="s">
        <v>462</v>
      </c>
      <c r="M4466">
        <v>80013</v>
      </c>
      <c r="N4466" t="s">
        <v>49</v>
      </c>
      <c r="O4466" t="s">
        <v>713</v>
      </c>
      <c r="P4466" t="s">
        <v>51</v>
      </c>
      <c r="Q4466" t="s">
        <v>83</v>
      </c>
      <c r="R4466" t="s">
        <v>714</v>
      </c>
      <c r="S4466">
        <v>209.79200000000003</v>
      </c>
      <c r="T4466">
        <v>2</v>
      </c>
      <c r="U4466">
        <v>0.2</v>
      </c>
      <c r="V4466">
        <v>26.22399999999999</v>
      </c>
      <c r="W4466" s="6">
        <f t="shared" si="418"/>
        <v>0.12499999999999993</v>
      </c>
      <c r="X4466" s="4">
        <f t="shared" si="415"/>
        <v>13.111999999999995</v>
      </c>
      <c r="Y4466" s="4">
        <f t="shared" si="416"/>
        <v>104.89600000000002</v>
      </c>
      <c r="Z4466" s="4">
        <f t="shared" si="417"/>
        <v>131.12</v>
      </c>
      <c r="AA4466" s="4">
        <f t="shared" si="414"/>
        <v>41.958400000000012</v>
      </c>
    </row>
    <row r="4467" spans="1:27" x14ac:dyDescent="0.2">
      <c r="A4467">
        <v>4466</v>
      </c>
      <c r="B4467" t="s">
        <v>7533</v>
      </c>
      <c r="C4467" s="5">
        <v>42223</v>
      </c>
      <c r="D4467" s="5" t="str">
        <f t="shared" si="419"/>
        <v>2015-08</v>
      </c>
      <c r="E4467" s="5">
        <v>42227</v>
      </c>
      <c r="F4467" t="s">
        <v>55</v>
      </c>
      <c r="G4467" t="s">
        <v>3107</v>
      </c>
      <c r="H4467" t="s">
        <v>3108</v>
      </c>
      <c r="I4467" t="s">
        <v>46</v>
      </c>
      <c r="J4467" t="s">
        <v>32</v>
      </c>
      <c r="K4467" t="s">
        <v>7313</v>
      </c>
      <c r="L4467" t="s">
        <v>6274</v>
      </c>
      <c r="M4467">
        <v>83704</v>
      </c>
      <c r="N4467" t="s">
        <v>49</v>
      </c>
      <c r="O4467" t="s">
        <v>3601</v>
      </c>
      <c r="P4467" t="s">
        <v>51</v>
      </c>
      <c r="Q4467" t="s">
        <v>80</v>
      </c>
      <c r="R4467" t="s">
        <v>3602</v>
      </c>
      <c r="S4467">
        <v>3.3040000000000003</v>
      </c>
      <c r="T4467">
        <v>1</v>
      </c>
      <c r="U4467">
        <v>0.2</v>
      </c>
      <c r="V4467">
        <v>1.1151</v>
      </c>
      <c r="W4467" s="6">
        <f t="shared" si="418"/>
        <v>0.33749999999999997</v>
      </c>
      <c r="X4467" s="4">
        <f t="shared" si="415"/>
        <v>1.1151</v>
      </c>
      <c r="Y4467" s="4">
        <f t="shared" si="416"/>
        <v>3.3040000000000003</v>
      </c>
      <c r="Z4467" s="4">
        <f t="shared" si="417"/>
        <v>4.13</v>
      </c>
      <c r="AA4467" s="4">
        <f t="shared" si="414"/>
        <v>0.66080000000000005</v>
      </c>
    </row>
    <row r="4468" spans="1:27" x14ac:dyDescent="0.2">
      <c r="A4468">
        <v>4467</v>
      </c>
      <c r="B4468" t="s">
        <v>7534</v>
      </c>
      <c r="C4468" s="5">
        <v>43063</v>
      </c>
      <c r="D4468" s="5" t="str">
        <f t="shared" si="419"/>
        <v>2017-11</v>
      </c>
      <c r="E4468" s="5">
        <v>43070</v>
      </c>
      <c r="F4468" t="s">
        <v>55</v>
      </c>
      <c r="G4468" t="s">
        <v>4969</v>
      </c>
      <c r="H4468" t="s">
        <v>4970</v>
      </c>
      <c r="I4468" t="s">
        <v>31</v>
      </c>
      <c r="J4468" t="s">
        <v>32</v>
      </c>
      <c r="K4468" t="s">
        <v>271</v>
      </c>
      <c r="L4468" t="s">
        <v>272</v>
      </c>
      <c r="M4468">
        <v>10035</v>
      </c>
      <c r="N4468" t="s">
        <v>153</v>
      </c>
      <c r="O4468" t="s">
        <v>3333</v>
      </c>
      <c r="P4468" t="s">
        <v>51</v>
      </c>
      <c r="Q4468" t="s">
        <v>73</v>
      </c>
      <c r="R4468" t="s">
        <v>3334</v>
      </c>
      <c r="S4468">
        <v>16.38</v>
      </c>
      <c r="T4468">
        <v>9</v>
      </c>
      <c r="U4468">
        <v>0</v>
      </c>
      <c r="V4468">
        <v>7.3709999999999996</v>
      </c>
      <c r="W4468" s="6">
        <f t="shared" si="418"/>
        <v>0.45</v>
      </c>
      <c r="X4468" s="4">
        <f t="shared" si="415"/>
        <v>0.81899999999999995</v>
      </c>
      <c r="Y4468" s="4">
        <f t="shared" si="416"/>
        <v>1.8199999999999998</v>
      </c>
      <c r="Z4468" s="4">
        <f t="shared" si="417"/>
        <v>1.8199999999999998</v>
      </c>
      <c r="AA4468" s="4">
        <f t="shared" si="414"/>
        <v>0</v>
      </c>
    </row>
    <row r="4469" spans="1:27" x14ac:dyDescent="0.2">
      <c r="A4469">
        <v>4468</v>
      </c>
      <c r="B4469" t="s">
        <v>7534</v>
      </c>
      <c r="C4469" s="5">
        <v>43063</v>
      </c>
      <c r="D4469" s="5" t="str">
        <f t="shared" si="419"/>
        <v>2017-11</v>
      </c>
      <c r="E4469" s="5">
        <v>43070</v>
      </c>
      <c r="F4469" t="s">
        <v>55</v>
      </c>
      <c r="G4469" t="s">
        <v>4969</v>
      </c>
      <c r="H4469" t="s">
        <v>4970</v>
      </c>
      <c r="I4469" t="s">
        <v>31</v>
      </c>
      <c r="J4469" t="s">
        <v>32</v>
      </c>
      <c r="K4469" t="s">
        <v>271</v>
      </c>
      <c r="L4469" t="s">
        <v>272</v>
      </c>
      <c r="M4469">
        <v>10035</v>
      </c>
      <c r="N4469" t="s">
        <v>153</v>
      </c>
      <c r="O4469" t="s">
        <v>3812</v>
      </c>
      <c r="P4469" t="s">
        <v>51</v>
      </c>
      <c r="Q4469" t="s">
        <v>178</v>
      </c>
      <c r="R4469" t="s">
        <v>3813</v>
      </c>
      <c r="S4469">
        <v>167.96</v>
      </c>
      <c r="T4469">
        <v>2</v>
      </c>
      <c r="U4469">
        <v>0</v>
      </c>
      <c r="V4469">
        <v>78.941199999999995</v>
      </c>
      <c r="W4469" s="6">
        <f t="shared" si="418"/>
        <v>0.47</v>
      </c>
      <c r="X4469" s="4">
        <f t="shared" si="415"/>
        <v>39.470599999999997</v>
      </c>
      <c r="Y4469" s="4">
        <f t="shared" si="416"/>
        <v>83.98</v>
      </c>
      <c r="Z4469" s="4">
        <f t="shared" si="417"/>
        <v>83.98</v>
      </c>
      <c r="AA4469" s="4">
        <f t="shared" si="414"/>
        <v>0</v>
      </c>
    </row>
    <row r="4470" spans="1:27" x14ac:dyDescent="0.2">
      <c r="A4470">
        <v>4469</v>
      </c>
      <c r="B4470" t="s">
        <v>7534</v>
      </c>
      <c r="C4470" s="5">
        <v>43063</v>
      </c>
      <c r="D4470" s="5" t="str">
        <f t="shared" si="419"/>
        <v>2017-11</v>
      </c>
      <c r="E4470" s="5">
        <v>43070</v>
      </c>
      <c r="F4470" t="s">
        <v>55</v>
      </c>
      <c r="G4470" t="s">
        <v>4969</v>
      </c>
      <c r="H4470" t="s">
        <v>4970</v>
      </c>
      <c r="I4470" t="s">
        <v>31</v>
      </c>
      <c r="J4470" t="s">
        <v>32</v>
      </c>
      <c r="K4470" t="s">
        <v>271</v>
      </c>
      <c r="L4470" t="s">
        <v>272</v>
      </c>
      <c r="M4470">
        <v>10035</v>
      </c>
      <c r="N4470" t="s">
        <v>153</v>
      </c>
      <c r="O4470" t="s">
        <v>5462</v>
      </c>
      <c r="P4470" t="s">
        <v>37</v>
      </c>
      <c r="Q4470" t="s">
        <v>38</v>
      </c>
      <c r="R4470" t="s">
        <v>5463</v>
      </c>
      <c r="S4470">
        <v>321.56799999999998</v>
      </c>
      <c r="T4470">
        <v>2</v>
      </c>
      <c r="U4470">
        <v>0.2</v>
      </c>
      <c r="V4470">
        <v>-16.078399999999988</v>
      </c>
      <c r="W4470" s="6">
        <f t="shared" si="418"/>
        <v>-4.9999999999999968E-2</v>
      </c>
      <c r="X4470" s="4">
        <f t="shared" si="415"/>
        <v>-8.0391999999999939</v>
      </c>
      <c r="Y4470" s="4">
        <f t="shared" si="416"/>
        <v>160.78399999999999</v>
      </c>
      <c r="Z4470" s="4">
        <f t="shared" si="417"/>
        <v>200.98</v>
      </c>
      <c r="AA4470" s="4">
        <f t="shared" si="414"/>
        <v>64.313599999999994</v>
      </c>
    </row>
    <row r="4471" spans="1:27" x14ac:dyDescent="0.2">
      <c r="A4471">
        <v>4470</v>
      </c>
      <c r="B4471" t="s">
        <v>7534</v>
      </c>
      <c r="C4471" s="5">
        <v>43063</v>
      </c>
      <c r="D4471" s="5" t="str">
        <f t="shared" si="419"/>
        <v>2017-11</v>
      </c>
      <c r="E4471" s="5">
        <v>43070</v>
      </c>
      <c r="F4471" t="s">
        <v>55</v>
      </c>
      <c r="G4471" t="s">
        <v>4969</v>
      </c>
      <c r="H4471" t="s">
        <v>4970</v>
      </c>
      <c r="I4471" t="s">
        <v>31</v>
      </c>
      <c r="J4471" t="s">
        <v>32</v>
      </c>
      <c r="K4471" t="s">
        <v>271</v>
      </c>
      <c r="L4471" t="s">
        <v>272</v>
      </c>
      <c r="M4471">
        <v>10035</v>
      </c>
      <c r="N4471" t="s">
        <v>153</v>
      </c>
      <c r="O4471" t="s">
        <v>4799</v>
      </c>
      <c r="P4471" t="s">
        <v>51</v>
      </c>
      <c r="Q4471" t="s">
        <v>95</v>
      </c>
      <c r="R4471" t="s">
        <v>4800</v>
      </c>
      <c r="S4471">
        <v>12.96</v>
      </c>
      <c r="T4471">
        <v>2</v>
      </c>
      <c r="U4471">
        <v>0</v>
      </c>
      <c r="V4471">
        <v>6.2208000000000006</v>
      </c>
      <c r="W4471" s="6">
        <f t="shared" si="418"/>
        <v>0.48000000000000004</v>
      </c>
      <c r="X4471" s="4">
        <f t="shared" si="415"/>
        <v>3.1104000000000003</v>
      </c>
      <c r="Y4471" s="4">
        <f t="shared" si="416"/>
        <v>6.48</v>
      </c>
      <c r="Z4471" s="4">
        <f t="shared" si="417"/>
        <v>6.48</v>
      </c>
      <c r="AA4471" s="4">
        <f t="shared" si="414"/>
        <v>0</v>
      </c>
    </row>
    <row r="4472" spans="1:27" x14ac:dyDescent="0.2">
      <c r="A4472">
        <v>4471</v>
      </c>
      <c r="B4472" t="s">
        <v>7535</v>
      </c>
      <c r="C4472" s="5">
        <v>42863</v>
      </c>
      <c r="D4472" s="5" t="str">
        <f t="shared" si="419"/>
        <v>2017-05</v>
      </c>
      <c r="E4472" s="5">
        <v>42867</v>
      </c>
      <c r="F4472" t="s">
        <v>55</v>
      </c>
      <c r="G4472" t="s">
        <v>1191</v>
      </c>
      <c r="H4472" t="s">
        <v>1192</v>
      </c>
      <c r="I4472" t="s">
        <v>46</v>
      </c>
      <c r="J4472" t="s">
        <v>32</v>
      </c>
      <c r="K4472" t="s">
        <v>151</v>
      </c>
      <c r="L4472" t="s">
        <v>152</v>
      </c>
      <c r="M4472">
        <v>19140</v>
      </c>
      <c r="N4472" t="s">
        <v>153</v>
      </c>
      <c r="O4472" t="s">
        <v>6609</v>
      </c>
      <c r="P4472" t="s">
        <v>37</v>
      </c>
      <c r="Q4472" t="s">
        <v>41</v>
      </c>
      <c r="R4472" t="s">
        <v>6610</v>
      </c>
      <c r="S4472">
        <v>128.05799999999999</v>
      </c>
      <c r="T4472">
        <v>3</v>
      </c>
      <c r="U4472">
        <v>0.3</v>
      </c>
      <c r="V4472">
        <v>-23.782199999999996</v>
      </c>
      <c r="W4472" s="6">
        <f t="shared" si="418"/>
        <v>-0.18571428571428569</v>
      </c>
      <c r="X4472" s="4">
        <f t="shared" si="415"/>
        <v>-7.9273999999999987</v>
      </c>
      <c r="Y4472" s="4">
        <f t="shared" si="416"/>
        <v>42.686</v>
      </c>
      <c r="Z4472" s="4">
        <f t="shared" si="417"/>
        <v>60.980000000000004</v>
      </c>
      <c r="AA4472" s="4">
        <f t="shared" si="414"/>
        <v>38.417399999999994</v>
      </c>
    </row>
    <row r="4473" spans="1:27" x14ac:dyDescent="0.2">
      <c r="A4473">
        <v>4472</v>
      </c>
      <c r="B4473" t="s">
        <v>7536</v>
      </c>
      <c r="C4473" s="5">
        <v>43007</v>
      </c>
      <c r="D4473" s="5" t="str">
        <f t="shared" si="419"/>
        <v>2017-09</v>
      </c>
      <c r="E4473" s="5">
        <v>43007</v>
      </c>
      <c r="F4473" t="s">
        <v>1298</v>
      </c>
      <c r="G4473" t="s">
        <v>610</v>
      </c>
      <c r="H4473" t="s">
        <v>611</v>
      </c>
      <c r="I4473" t="s">
        <v>107</v>
      </c>
      <c r="J4473" t="s">
        <v>32</v>
      </c>
      <c r="K4473" t="s">
        <v>7537</v>
      </c>
      <c r="L4473" t="s">
        <v>503</v>
      </c>
      <c r="M4473">
        <v>44060</v>
      </c>
      <c r="N4473" t="s">
        <v>153</v>
      </c>
      <c r="O4473" t="s">
        <v>4853</v>
      </c>
      <c r="P4473" t="s">
        <v>37</v>
      </c>
      <c r="Q4473" t="s">
        <v>41</v>
      </c>
      <c r="R4473" t="s">
        <v>4854</v>
      </c>
      <c r="S4473">
        <v>63.686</v>
      </c>
      <c r="T4473">
        <v>1</v>
      </c>
      <c r="U4473">
        <v>0.3</v>
      </c>
      <c r="V4473">
        <v>-15.466600000000003</v>
      </c>
      <c r="W4473" s="6">
        <f t="shared" si="418"/>
        <v>-0.24285714285714291</v>
      </c>
      <c r="X4473" s="4">
        <f t="shared" si="415"/>
        <v>-15.466600000000003</v>
      </c>
      <c r="Y4473" s="4">
        <f t="shared" si="416"/>
        <v>63.686</v>
      </c>
      <c r="Z4473" s="4">
        <f t="shared" si="417"/>
        <v>90.98</v>
      </c>
      <c r="AA4473" s="4">
        <f t="shared" si="414"/>
        <v>19.105799999999999</v>
      </c>
    </row>
    <row r="4474" spans="1:27" x14ac:dyDescent="0.2">
      <c r="A4474">
        <v>4473</v>
      </c>
      <c r="B4474" t="s">
        <v>7536</v>
      </c>
      <c r="C4474" s="5">
        <v>43007</v>
      </c>
      <c r="D4474" s="5" t="str">
        <f t="shared" si="419"/>
        <v>2017-09</v>
      </c>
      <c r="E4474" s="5">
        <v>43007</v>
      </c>
      <c r="F4474" t="s">
        <v>1298</v>
      </c>
      <c r="G4474" t="s">
        <v>610</v>
      </c>
      <c r="H4474" t="s">
        <v>611</v>
      </c>
      <c r="I4474" t="s">
        <v>107</v>
      </c>
      <c r="J4474" t="s">
        <v>32</v>
      </c>
      <c r="K4474" t="s">
        <v>7537</v>
      </c>
      <c r="L4474" t="s">
        <v>503</v>
      </c>
      <c r="M4474">
        <v>44060</v>
      </c>
      <c r="N4474" t="s">
        <v>153</v>
      </c>
      <c r="O4474" t="s">
        <v>1604</v>
      </c>
      <c r="P4474" t="s">
        <v>76</v>
      </c>
      <c r="Q4474" t="s">
        <v>166</v>
      </c>
      <c r="R4474" t="s">
        <v>1605</v>
      </c>
      <c r="S4474">
        <v>239.976</v>
      </c>
      <c r="T4474">
        <v>3</v>
      </c>
      <c r="U4474">
        <v>0.2</v>
      </c>
      <c r="V4474">
        <v>65.993400000000008</v>
      </c>
      <c r="W4474" s="6">
        <f t="shared" si="418"/>
        <v>0.27500000000000002</v>
      </c>
      <c r="X4474" s="4">
        <f t="shared" si="415"/>
        <v>21.997800000000002</v>
      </c>
      <c r="Y4474" s="4">
        <f t="shared" si="416"/>
        <v>79.992000000000004</v>
      </c>
      <c r="Z4474" s="4">
        <f t="shared" si="417"/>
        <v>99.989999999999981</v>
      </c>
      <c r="AA4474" s="4">
        <f t="shared" si="414"/>
        <v>47.995200000000004</v>
      </c>
    </row>
    <row r="4475" spans="1:27" x14ac:dyDescent="0.2">
      <c r="A4475">
        <v>4474</v>
      </c>
      <c r="B4475" t="s">
        <v>7536</v>
      </c>
      <c r="C4475" s="5">
        <v>43007</v>
      </c>
      <c r="D4475" s="5" t="str">
        <f t="shared" si="419"/>
        <v>2017-09</v>
      </c>
      <c r="E4475" s="5">
        <v>43007</v>
      </c>
      <c r="F4475" t="s">
        <v>1298</v>
      </c>
      <c r="G4475" t="s">
        <v>610</v>
      </c>
      <c r="H4475" t="s">
        <v>611</v>
      </c>
      <c r="I4475" t="s">
        <v>107</v>
      </c>
      <c r="J4475" t="s">
        <v>32</v>
      </c>
      <c r="K4475" t="s">
        <v>7537</v>
      </c>
      <c r="L4475" t="s">
        <v>503</v>
      </c>
      <c r="M4475">
        <v>44060</v>
      </c>
      <c r="N4475" t="s">
        <v>153</v>
      </c>
      <c r="O4475" t="s">
        <v>7538</v>
      </c>
      <c r="P4475" t="s">
        <v>37</v>
      </c>
      <c r="Q4475" t="s">
        <v>61</v>
      </c>
      <c r="R4475" t="s">
        <v>7539</v>
      </c>
      <c r="S4475">
        <v>344.22</v>
      </c>
      <c r="T4475">
        <v>2</v>
      </c>
      <c r="U4475">
        <v>0.4</v>
      </c>
      <c r="V4475">
        <v>-189.32100000000003</v>
      </c>
      <c r="W4475" s="6">
        <f t="shared" si="418"/>
        <v>-0.55000000000000004</v>
      </c>
      <c r="X4475" s="4">
        <f t="shared" si="415"/>
        <v>-94.660500000000013</v>
      </c>
      <c r="Y4475" s="4">
        <f t="shared" si="416"/>
        <v>172.11</v>
      </c>
      <c r="Z4475" s="4">
        <f t="shared" si="417"/>
        <v>286.85000000000002</v>
      </c>
      <c r="AA4475" s="4">
        <f t="shared" si="414"/>
        <v>137.68800000000002</v>
      </c>
    </row>
    <row r="4476" spans="1:27" x14ac:dyDescent="0.2">
      <c r="A4476">
        <v>4475</v>
      </c>
      <c r="B4476" t="s">
        <v>7536</v>
      </c>
      <c r="C4476" s="5">
        <v>43007</v>
      </c>
      <c r="D4476" s="5" t="str">
        <f t="shared" si="419"/>
        <v>2017-09</v>
      </c>
      <c r="E4476" s="5">
        <v>43007</v>
      </c>
      <c r="F4476" t="s">
        <v>1298</v>
      </c>
      <c r="G4476" t="s">
        <v>610</v>
      </c>
      <c r="H4476" t="s">
        <v>611</v>
      </c>
      <c r="I4476" t="s">
        <v>107</v>
      </c>
      <c r="J4476" t="s">
        <v>32</v>
      </c>
      <c r="K4476" t="s">
        <v>7537</v>
      </c>
      <c r="L4476" t="s">
        <v>503</v>
      </c>
      <c r="M4476">
        <v>44060</v>
      </c>
      <c r="N4476" t="s">
        <v>153</v>
      </c>
      <c r="O4476" t="s">
        <v>5278</v>
      </c>
      <c r="P4476" t="s">
        <v>51</v>
      </c>
      <c r="Q4476" t="s">
        <v>95</v>
      </c>
      <c r="R4476" t="s">
        <v>5279</v>
      </c>
      <c r="S4476">
        <v>15.552000000000003</v>
      </c>
      <c r="T4476">
        <v>3</v>
      </c>
      <c r="U4476">
        <v>0.2</v>
      </c>
      <c r="V4476">
        <v>5.4432</v>
      </c>
      <c r="W4476" s="6">
        <f t="shared" si="418"/>
        <v>0.34999999999999992</v>
      </c>
      <c r="X4476" s="4">
        <f t="shared" si="415"/>
        <v>1.8144</v>
      </c>
      <c r="Y4476" s="4">
        <f t="shared" si="416"/>
        <v>5.1840000000000011</v>
      </c>
      <c r="Z4476" s="4">
        <f t="shared" si="417"/>
        <v>6.48</v>
      </c>
      <c r="AA4476" s="4">
        <f t="shared" si="414"/>
        <v>3.1104000000000007</v>
      </c>
    </row>
    <row r="4477" spans="1:27" x14ac:dyDescent="0.2">
      <c r="A4477">
        <v>4476</v>
      </c>
      <c r="B4477" t="s">
        <v>7536</v>
      </c>
      <c r="C4477" s="5">
        <v>43007</v>
      </c>
      <c r="D4477" s="5" t="str">
        <f t="shared" si="419"/>
        <v>2017-09</v>
      </c>
      <c r="E4477" s="5">
        <v>43007</v>
      </c>
      <c r="F4477" t="s">
        <v>1298</v>
      </c>
      <c r="G4477" t="s">
        <v>610</v>
      </c>
      <c r="H4477" t="s">
        <v>611</v>
      </c>
      <c r="I4477" t="s">
        <v>107</v>
      </c>
      <c r="J4477" t="s">
        <v>32</v>
      </c>
      <c r="K4477" t="s">
        <v>7537</v>
      </c>
      <c r="L4477" t="s">
        <v>503</v>
      </c>
      <c r="M4477">
        <v>44060</v>
      </c>
      <c r="N4477" t="s">
        <v>153</v>
      </c>
      <c r="O4477" t="s">
        <v>6359</v>
      </c>
      <c r="P4477" t="s">
        <v>37</v>
      </c>
      <c r="Q4477" t="s">
        <v>70</v>
      </c>
      <c r="R4477" t="s">
        <v>6360</v>
      </c>
      <c r="S4477">
        <v>21.248000000000001</v>
      </c>
      <c r="T4477">
        <v>4</v>
      </c>
      <c r="U4477">
        <v>0.2</v>
      </c>
      <c r="V4477">
        <v>7.436799999999999</v>
      </c>
      <c r="W4477" s="6">
        <f t="shared" si="418"/>
        <v>0.34999999999999992</v>
      </c>
      <c r="X4477" s="4">
        <f t="shared" si="415"/>
        <v>1.8591999999999997</v>
      </c>
      <c r="Y4477" s="4">
        <f t="shared" si="416"/>
        <v>5.3120000000000003</v>
      </c>
      <c r="Z4477" s="4">
        <f t="shared" si="417"/>
        <v>6.64</v>
      </c>
      <c r="AA4477" s="4">
        <f t="shared" si="414"/>
        <v>4.2496</v>
      </c>
    </row>
    <row r="4478" spans="1:27" x14ac:dyDescent="0.2">
      <c r="A4478">
        <v>4477</v>
      </c>
      <c r="B4478" t="s">
        <v>7536</v>
      </c>
      <c r="C4478" s="5">
        <v>43007</v>
      </c>
      <c r="D4478" s="5" t="str">
        <f t="shared" si="419"/>
        <v>2017-09</v>
      </c>
      <c r="E4478" s="5">
        <v>43007</v>
      </c>
      <c r="F4478" t="s">
        <v>1298</v>
      </c>
      <c r="G4478" t="s">
        <v>610</v>
      </c>
      <c r="H4478" t="s">
        <v>611</v>
      </c>
      <c r="I4478" t="s">
        <v>107</v>
      </c>
      <c r="J4478" t="s">
        <v>32</v>
      </c>
      <c r="K4478" t="s">
        <v>7537</v>
      </c>
      <c r="L4478" t="s">
        <v>503</v>
      </c>
      <c r="M4478">
        <v>44060</v>
      </c>
      <c r="N4478" t="s">
        <v>153</v>
      </c>
      <c r="O4478" t="s">
        <v>7117</v>
      </c>
      <c r="P4478" t="s">
        <v>51</v>
      </c>
      <c r="Q4478" t="s">
        <v>95</v>
      </c>
      <c r="R4478" t="s">
        <v>7118</v>
      </c>
      <c r="S4478">
        <v>8.4480000000000004</v>
      </c>
      <c r="T4478">
        <v>2</v>
      </c>
      <c r="U4478">
        <v>0.2</v>
      </c>
      <c r="V4478">
        <v>2.6399999999999997</v>
      </c>
      <c r="W4478" s="6">
        <f t="shared" si="418"/>
        <v>0.31249999999999994</v>
      </c>
      <c r="X4478" s="4">
        <f t="shared" si="415"/>
        <v>1.3199999999999998</v>
      </c>
      <c r="Y4478" s="4">
        <f t="shared" si="416"/>
        <v>4.2240000000000002</v>
      </c>
      <c r="Z4478" s="4">
        <f t="shared" si="417"/>
        <v>5.28</v>
      </c>
      <c r="AA4478" s="4">
        <f t="shared" si="414"/>
        <v>1.6896000000000002</v>
      </c>
    </row>
    <row r="4479" spans="1:27" x14ac:dyDescent="0.2">
      <c r="A4479">
        <v>4478</v>
      </c>
      <c r="B4479" t="s">
        <v>7540</v>
      </c>
      <c r="C4479" s="5">
        <v>43030</v>
      </c>
      <c r="D4479" s="5" t="str">
        <f t="shared" si="419"/>
        <v>2017-10</v>
      </c>
      <c r="E4479" s="5">
        <v>43030</v>
      </c>
      <c r="F4479" t="s">
        <v>1298</v>
      </c>
      <c r="G4479" t="s">
        <v>3160</v>
      </c>
      <c r="H4479" t="s">
        <v>3161</v>
      </c>
      <c r="I4479" t="s">
        <v>31</v>
      </c>
      <c r="J4479" t="s">
        <v>32</v>
      </c>
      <c r="K4479" t="s">
        <v>7541</v>
      </c>
      <c r="L4479" t="s">
        <v>655</v>
      </c>
      <c r="M4479">
        <v>73505</v>
      </c>
      <c r="N4479" t="s">
        <v>110</v>
      </c>
      <c r="O4479" t="s">
        <v>7542</v>
      </c>
      <c r="P4479" t="s">
        <v>51</v>
      </c>
      <c r="Q4479" t="s">
        <v>64</v>
      </c>
      <c r="R4479" t="s">
        <v>7543</v>
      </c>
      <c r="S4479">
        <v>333.09000000000003</v>
      </c>
      <c r="T4479">
        <v>3</v>
      </c>
      <c r="U4479">
        <v>0</v>
      </c>
      <c r="V4479">
        <v>23.316299999999984</v>
      </c>
      <c r="W4479" s="6">
        <f t="shared" si="418"/>
        <v>6.9999999999999951E-2</v>
      </c>
      <c r="X4479" s="4">
        <f t="shared" si="415"/>
        <v>7.7720999999999947</v>
      </c>
      <c r="Y4479" s="4">
        <f t="shared" si="416"/>
        <v>111.03000000000002</v>
      </c>
      <c r="Z4479" s="4">
        <f t="shared" si="417"/>
        <v>111.03000000000002</v>
      </c>
      <c r="AA4479" s="4">
        <f t="shared" si="414"/>
        <v>0</v>
      </c>
    </row>
    <row r="4480" spans="1:27" x14ac:dyDescent="0.2">
      <c r="A4480">
        <v>4479</v>
      </c>
      <c r="B4480" t="s">
        <v>7540</v>
      </c>
      <c r="C4480" s="5">
        <v>43030</v>
      </c>
      <c r="D4480" s="5" t="str">
        <f t="shared" si="419"/>
        <v>2017-10</v>
      </c>
      <c r="E4480" s="5">
        <v>43030</v>
      </c>
      <c r="F4480" t="s">
        <v>1298</v>
      </c>
      <c r="G4480" t="s">
        <v>3160</v>
      </c>
      <c r="H4480" t="s">
        <v>3161</v>
      </c>
      <c r="I4480" t="s">
        <v>31</v>
      </c>
      <c r="J4480" t="s">
        <v>32</v>
      </c>
      <c r="K4480" t="s">
        <v>7541</v>
      </c>
      <c r="L4480" t="s">
        <v>655</v>
      </c>
      <c r="M4480">
        <v>73505</v>
      </c>
      <c r="N4480" t="s">
        <v>110</v>
      </c>
      <c r="O4480" t="s">
        <v>890</v>
      </c>
      <c r="P4480" t="s">
        <v>37</v>
      </c>
      <c r="Q4480" t="s">
        <v>61</v>
      </c>
      <c r="R4480" t="s">
        <v>891</v>
      </c>
      <c r="S4480">
        <v>248.98</v>
      </c>
      <c r="T4480">
        <v>2</v>
      </c>
      <c r="U4480">
        <v>0</v>
      </c>
      <c r="V4480">
        <v>54.775599999999997</v>
      </c>
      <c r="W4480" s="6">
        <f t="shared" si="418"/>
        <v>0.22</v>
      </c>
      <c r="X4480" s="4">
        <f t="shared" si="415"/>
        <v>27.387799999999999</v>
      </c>
      <c r="Y4480" s="4">
        <f t="shared" si="416"/>
        <v>124.49</v>
      </c>
      <c r="Z4480" s="4">
        <f t="shared" si="417"/>
        <v>124.49</v>
      </c>
      <c r="AA4480" s="4">
        <f t="shared" si="414"/>
        <v>0</v>
      </c>
    </row>
    <row r="4481" spans="1:27" x14ac:dyDescent="0.2">
      <c r="A4481">
        <v>4480</v>
      </c>
      <c r="B4481" t="s">
        <v>7544</v>
      </c>
      <c r="C4481" s="5">
        <v>41722</v>
      </c>
      <c r="D4481" s="5" t="str">
        <f t="shared" si="419"/>
        <v>2014-03</v>
      </c>
      <c r="E4481" s="5">
        <v>41726</v>
      </c>
      <c r="F4481" t="s">
        <v>55</v>
      </c>
      <c r="G4481" t="s">
        <v>2514</v>
      </c>
      <c r="H4481" t="s">
        <v>2515</v>
      </c>
      <c r="I4481" t="s">
        <v>31</v>
      </c>
      <c r="J4481" t="s">
        <v>32</v>
      </c>
      <c r="K4481" t="s">
        <v>271</v>
      </c>
      <c r="L4481" t="s">
        <v>272</v>
      </c>
      <c r="M4481">
        <v>10024</v>
      </c>
      <c r="N4481" t="s">
        <v>153</v>
      </c>
      <c r="O4481" t="s">
        <v>7545</v>
      </c>
      <c r="P4481" t="s">
        <v>51</v>
      </c>
      <c r="Q4481" t="s">
        <v>95</v>
      </c>
      <c r="R4481" t="s">
        <v>7546</v>
      </c>
      <c r="S4481">
        <v>24.900000000000002</v>
      </c>
      <c r="T4481">
        <v>5</v>
      </c>
      <c r="U4481">
        <v>0</v>
      </c>
      <c r="V4481">
        <v>11.703000000000001</v>
      </c>
      <c r="W4481" s="6">
        <f t="shared" si="418"/>
        <v>0.47000000000000003</v>
      </c>
      <c r="X4481" s="4">
        <f t="shared" si="415"/>
        <v>2.3406000000000002</v>
      </c>
      <c r="Y4481" s="4">
        <f t="shared" si="416"/>
        <v>4.9800000000000004</v>
      </c>
      <c r="Z4481" s="4">
        <f t="shared" si="417"/>
        <v>4.9800000000000004</v>
      </c>
      <c r="AA4481" s="4">
        <f t="shared" si="414"/>
        <v>0</v>
      </c>
    </row>
    <row r="4482" spans="1:27" x14ac:dyDescent="0.2">
      <c r="A4482">
        <v>4481</v>
      </c>
      <c r="B4482" t="s">
        <v>7547</v>
      </c>
      <c r="C4482" s="5">
        <v>42677</v>
      </c>
      <c r="D4482" s="5" t="str">
        <f t="shared" si="419"/>
        <v>2016-11</v>
      </c>
      <c r="E4482" s="5">
        <v>42682</v>
      </c>
      <c r="F4482" t="s">
        <v>55</v>
      </c>
      <c r="G4482" t="s">
        <v>1665</v>
      </c>
      <c r="H4482" t="s">
        <v>1666</v>
      </c>
      <c r="I4482" t="s">
        <v>31</v>
      </c>
      <c r="J4482" t="s">
        <v>32</v>
      </c>
      <c r="K4482" t="s">
        <v>47</v>
      </c>
      <c r="L4482" t="s">
        <v>48</v>
      </c>
      <c r="M4482">
        <v>90049</v>
      </c>
      <c r="N4482" t="s">
        <v>49</v>
      </c>
      <c r="O4482" t="s">
        <v>3310</v>
      </c>
      <c r="P4482" t="s">
        <v>51</v>
      </c>
      <c r="Q4482" t="s">
        <v>274</v>
      </c>
      <c r="R4482" t="s">
        <v>3311</v>
      </c>
      <c r="S4482">
        <v>15.260000000000002</v>
      </c>
      <c r="T4482">
        <v>7</v>
      </c>
      <c r="U4482">
        <v>0</v>
      </c>
      <c r="V4482">
        <v>5.0358000000000001</v>
      </c>
      <c r="W4482" s="6">
        <f t="shared" si="418"/>
        <v>0.32999999999999996</v>
      </c>
      <c r="X4482" s="4">
        <f t="shared" si="415"/>
        <v>0.71940000000000004</v>
      </c>
      <c r="Y4482" s="4">
        <f t="shared" si="416"/>
        <v>2.1800000000000002</v>
      </c>
      <c r="Z4482" s="4">
        <f t="shared" si="417"/>
        <v>2.1800000000000002</v>
      </c>
      <c r="AA4482" s="4">
        <f t="shared" si="414"/>
        <v>0</v>
      </c>
    </row>
    <row r="4483" spans="1:27" x14ac:dyDescent="0.2">
      <c r="A4483">
        <v>4482</v>
      </c>
      <c r="B4483" t="s">
        <v>7547</v>
      </c>
      <c r="C4483" s="5">
        <v>42677</v>
      </c>
      <c r="D4483" s="5" t="str">
        <f t="shared" si="419"/>
        <v>2016-11</v>
      </c>
      <c r="E4483" s="5">
        <v>42682</v>
      </c>
      <c r="F4483" t="s">
        <v>55</v>
      </c>
      <c r="G4483" t="s">
        <v>1665</v>
      </c>
      <c r="H4483" t="s">
        <v>1666</v>
      </c>
      <c r="I4483" t="s">
        <v>31</v>
      </c>
      <c r="J4483" t="s">
        <v>32</v>
      </c>
      <c r="K4483" t="s">
        <v>47</v>
      </c>
      <c r="L4483" t="s">
        <v>48</v>
      </c>
      <c r="M4483">
        <v>90049</v>
      </c>
      <c r="N4483" t="s">
        <v>49</v>
      </c>
      <c r="O4483" t="s">
        <v>7471</v>
      </c>
      <c r="P4483" t="s">
        <v>51</v>
      </c>
      <c r="Q4483" t="s">
        <v>83</v>
      </c>
      <c r="R4483" t="s">
        <v>7472</v>
      </c>
      <c r="S4483">
        <v>43.32</v>
      </c>
      <c r="T4483">
        <v>2</v>
      </c>
      <c r="U4483">
        <v>0</v>
      </c>
      <c r="V4483">
        <v>14.295599999999997</v>
      </c>
      <c r="W4483" s="6">
        <f t="shared" si="418"/>
        <v>0.3299999999999999</v>
      </c>
      <c r="X4483" s="4">
        <f t="shared" si="415"/>
        <v>7.1477999999999984</v>
      </c>
      <c r="Y4483" s="4">
        <f t="shared" si="416"/>
        <v>21.66</v>
      </c>
      <c r="Z4483" s="4">
        <f t="shared" si="417"/>
        <v>21.66</v>
      </c>
      <c r="AA4483" s="4">
        <f t="shared" ref="AA4483:AA4546" si="420">S4483*U4483</f>
        <v>0</v>
      </c>
    </row>
    <row r="4484" spans="1:27" x14ac:dyDescent="0.2">
      <c r="A4484">
        <v>4483</v>
      </c>
      <c r="B4484" t="s">
        <v>7547</v>
      </c>
      <c r="C4484" s="5">
        <v>42677</v>
      </c>
      <c r="D4484" s="5" t="str">
        <f t="shared" si="419"/>
        <v>2016-11</v>
      </c>
      <c r="E4484" s="5">
        <v>42682</v>
      </c>
      <c r="F4484" t="s">
        <v>55</v>
      </c>
      <c r="G4484" t="s">
        <v>1665</v>
      </c>
      <c r="H4484" t="s">
        <v>1666</v>
      </c>
      <c r="I4484" t="s">
        <v>31</v>
      </c>
      <c r="J4484" t="s">
        <v>32</v>
      </c>
      <c r="K4484" t="s">
        <v>47</v>
      </c>
      <c r="L4484" t="s">
        <v>48</v>
      </c>
      <c r="M4484">
        <v>90049</v>
      </c>
      <c r="N4484" t="s">
        <v>49</v>
      </c>
      <c r="O4484" t="s">
        <v>497</v>
      </c>
      <c r="P4484" t="s">
        <v>51</v>
      </c>
      <c r="Q4484" t="s">
        <v>80</v>
      </c>
      <c r="R4484" t="s">
        <v>498</v>
      </c>
      <c r="S4484">
        <v>43.584000000000003</v>
      </c>
      <c r="T4484">
        <v>12</v>
      </c>
      <c r="U4484">
        <v>0.2</v>
      </c>
      <c r="V4484">
        <v>15.799199999999999</v>
      </c>
      <c r="W4484" s="6">
        <f t="shared" si="418"/>
        <v>0.36249999999999993</v>
      </c>
      <c r="X4484" s="4">
        <f t="shared" ref="X4484:X4547" si="421">V4484/T4484</f>
        <v>1.3166</v>
      </c>
      <c r="Y4484" s="4">
        <f t="shared" ref="Y4484:Y4547" si="422">S4484/T4484</f>
        <v>3.6320000000000001</v>
      </c>
      <c r="Z4484" s="4">
        <f t="shared" ref="Z4484:Z4547" si="423">S4484/((1-U4484)*T4484)</f>
        <v>4.54</v>
      </c>
      <c r="AA4484" s="4">
        <f t="shared" si="420"/>
        <v>8.716800000000001</v>
      </c>
    </row>
    <row r="4485" spans="1:27" x14ac:dyDescent="0.2">
      <c r="A4485">
        <v>4484</v>
      </c>
      <c r="B4485" t="s">
        <v>7547</v>
      </c>
      <c r="C4485" s="5">
        <v>42677</v>
      </c>
      <c r="D4485" s="5" t="str">
        <f t="shared" si="419"/>
        <v>2016-11</v>
      </c>
      <c r="E4485" s="5">
        <v>42682</v>
      </c>
      <c r="F4485" t="s">
        <v>55</v>
      </c>
      <c r="G4485" t="s">
        <v>1665</v>
      </c>
      <c r="H4485" t="s">
        <v>1666</v>
      </c>
      <c r="I4485" t="s">
        <v>31</v>
      </c>
      <c r="J4485" t="s">
        <v>32</v>
      </c>
      <c r="K4485" t="s">
        <v>47</v>
      </c>
      <c r="L4485" t="s">
        <v>48</v>
      </c>
      <c r="M4485">
        <v>90049</v>
      </c>
      <c r="N4485" t="s">
        <v>49</v>
      </c>
      <c r="O4485" t="s">
        <v>7548</v>
      </c>
      <c r="P4485" t="s">
        <v>51</v>
      </c>
      <c r="Q4485" t="s">
        <v>95</v>
      </c>
      <c r="R4485" t="s">
        <v>7549</v>
      </c>
      <c r="S4485">
        <v>116.28</v>
      </c>
      <c r="T4485">
        <v>3</v>
      </c>
      <c r="U4485">
        <v>0</v>
      </c>
      <c r="V4485">
        <v>56.977199999999996</v>
      </c>
      <c r="W4485" s="6">
        <f t="shared" ref="W4485:W4548" si="424">(V4485/S4485)</f>
        <v>0.48999999999999994</v>
      </c>
      <c r="X4485" s="4">
        <f t="shared" si="421"/>
        <v>18.9924</v>
      </c>
      <c r="Y4485" s="4">
        <f t="shared" si="422"/>
        <v>38.76</v>
      </c>
      <c r="Z4485" s="4">
        <f t="shared" si="423"/>
        <v>38.76</v>
      </c>
      <c r="AA4485" s="4">
        <f t="shared" si="420"/>
        <v>0</v>
      </c>
    </row>
    <row r="4486" spans="1:27" x14ac:dyDescent="0.2">
      <c r="A4486">
        <v>4485</v>
      </c>
      <c r="B4486" t="s">
        <v>7547</v>
      </c>
      <c r="C4486" s="5">
        <v>42677</v>
      </c>
      <c r="D4486" s="5" t="str">
        <f t="shared" si="419"/>
        <v>2016-11</v>
      </c>
      <c r="E4486" s="5">
        <v>42682</v>
      </c>
      <c r="F4486" t="s">
        <v>55</v>
      </c>
      <c r="G4486" t="s">
        <v>1665</v>
      </c>
      <c r="H4486" t="s">
        <v>1666</v>
      </c>
      <c r="I4486" t="s">
        <v>31</v>
      </c>
      <c r="J4486" t="s">
        <v>32</v>
      </c>
      <c r="K4486" t="s">
        <v>47</v>
      </c>
      <c r="L4486" t="s">
        <v>48</v>
      </c>
      <c r="M4486">
        <v>90049</v>
      </c>
      <c r="N4486" t="s">
        <v>49</v>
      </c>
      <c r="O4486" t="s">
        <v>2739</v>
      </c>
      <c r="P4486" t="s">
        <v>51</v>
      </c>
      <c r="Q4486" t="s">
        <v>80</v>
      </c>
      <c r="R4486" t="s">
        <v>2740</v>
      </c>
      <c r="S4486">
        <v>9.2959999999999994</v>
      </c>
      <c r="T4486">
        <v>2</v>
      </c>
      <c r="U4486">
        <v>0.2</v>
      </c>
      <c r="V4486">
        <v>3.0211999999999994</v>
      </c>
      <c r="W4486" s="6">
        <f t="shared" si="424"/>
        <v>0.32499999999999996</v>
      </c>
      <c r="X4486" s="4">
        <f t="shared" si="421"/>
        <v>1.5105999999999997</v>
      </c>
      <c r="Y4486" s="4">
        <f t="shared" si="422"/>
        <v>4.6479999999999997</v>
      </c>
      <c r="Z4486" s="4">
        <f t="shared" si="423"/>
        <v>5.81</v>
      </c>
      <c r="AA4486" s="4">
        <f t="shared" si="420"/>
        <v>1.8592</v>
      </c>
    </row>
    <row r="4487" spans="1:27" x14ac:dyDescent="0.2">
      <c r="A4487">
        <v>4486</v>
      </c>
      <c r="B4487" t="s">
        <v>7547</v>
      </c>
      <c r="C4487" s="5">
        <v>42677</v>
      </c>
      <c r="D4487" s="5" t="str">
        <f t="shared" ref="D4487:D4550" si="425">TEXT(C4487,"yyyy-mm")</f>
        <v>2016-11</v>
      </c>
      <c r="E4487" s="5">
        <v>42682</v>
      </c>
      <c r="F4487" t="s">
        <v>55</v>
      </c>
      <c r="G4487" t="s">
        <v>1665</v>
      </c>
      <c r="H4487" t="s">
        <v>1666</v>
      </c>
      <c r="I4487" t="s">
        <v>31</v>
      </c>
      <c r="J4487" t="s">
        <v>32</v>
      </c>
      <c r="K4487" t="s">
        <v>47</v>
      </c>
      <c r="L4487" t="s">
        <v>48</v>
      </c>
      <c r="M4487">
        <v>90049</v>
      </c>
      <c r="N4487" t="s">
        <v>49</v>
      </c>
      <c r="O4487" t="s">
        <v>4956</v>
      </c>
      <c r="P4487" t="s">
        <v>51</v>
      </c>
      <c r="Q4487" t="s">
        <v>95</v>
      </c>
      <c r="R4487" t="s">
        <v>5244</v>
      </c>
      <c r="S4487">
        <v>19.440000000000001</v>
      </c>
      <c r="T4487">
        <v>3</v>
      </c>
      <c r="U4487">
        <v>0</v>
      </c>
      <c r="V4487">
        <v>9.3312000000000008</v>
      </c>
      <c r="W4487" s="6">
        <f t="shared" si="424"/>
        <v>0.48000000000000004</v>
      </c>
      <c r="X4487" s="4">
        <f t="shared" si="421"/>
        <v>3.1104000000000003</v>
      </c>
      <c r="Y4487" s="4">
        <f t="shared" si="422"/>
        <v>6.48</v>
      </c>
      <c r="Z4487" s="4">
        <f t="shared" si="423"/>
        <v>6.48</v>
      </c>
      <c r="AA4487" s="4">
        <f t="shared" si="420"/>
        <v>0</v>
      </c>
    </row>
    <row r="4488" spans="1:27" x14ac:dyDescent="0.2">
      <c r="A4488">
        <v>4487</v>
      </c>
      <c r="B4488" t="s">
        <v>7547</v>
      </c>
      <c r="C4488" s="5">
        <v>42677</v>
      </c>
      <c r="D4488" s="5" t="str">
        <f t="shared" si="425"/>
        <v>2016-11</v>
      </c>
      <c r="E4488" s="5">
        <v>42682</v>
      </c>
      <c r="F4488" t="s">
        <v>55</v>
      </c>
      <c r="G4488" t="s">
        <v>1665</v>
      </c>
      <c r="H4488" t="s">
        <v>1666</v>
      </c>
      <c r="I4488" t="s">
        <v>31</v>
      </c>
      <c r="J4488" t="s">
        <v>32</v>
      </c>
      <c r="K4488" t="s">
        <v>47</v>
      </c>
      <c r="L4488" t="s">
        <v>48</v>
      </c>
      <c r="M4488">
        <v>90049</v>
      </c>
      <c r="N4488" t="s">
        <v>49</v>
      </c>
      <c r="O4488" t="s">
        <v>4307</v>
      </c>
      <c r="P4488" t="s">
        <v>51</v>
      </c>
      <c r="Q4488" t="s">
        <v>95</v>
      </c>
      <c r="R4488" t="s">
        <v>4308</v>
      </c>
      <c r="S4488">
        <v>314.54999999999995</v>
      </c>
      <c r="T4488">
        <v>3</v>
      </c>
      <c r="U4488">
        <v>0</v>
      </c>
      <c r="V4488">
        <v>150.98399999999998</v>
      </c>
      <c r="W4488" s="6">
        <f t="shared" si="424"/>
        <v>0.48</v>
      </c>
      <c r="X4488" s="4">
        <f t="shared" si="421"/>
        <v>50.327999999999996</v>
      </c>
      <c r="Y4488" s="4">
        <f t="shared" si="422"/>
        <v>104.84999999999998</v>
      </c>
      <c r="Z4488" s="4">
        <f t="shared" si="423"/>
        <v>104.84999999999998</v>
      </c>
      <c r="AA4488" s="4">
        <f t="shared" si="420"/>
        <v>0</v>
      </c>
    </row>
    <row r="4489" spans="1:27" x14ac:dyDescent="0.2">
      <c r="A4489">
        <v>4488</v>
      </c>
      <c r="B4489" t="s">
        <v>7550</v>
      </c>
      <c r="C4489" s="5">
        <v>42252</v>
      </c>
      <c r="D4489" s="5" t="str">
        <f t="shared" si="425"/>
        <v>2015-09</v>
      </c>
      <c r="E4489" s="5">
        <v>42258</v>
      </c>
      <c r="F4489" t="s">
        <v>55</v>
      </c>
      <c r="G4489" t="s">
        <v>3392</v>
      </c>
      <c r="H4489" t="s">
        <v>3393</v>
      </c>
      <c r="I4489" t="s">
        <v>107</v>
      </c>
      <c r="J4489" t="s">
        <v>32</v>
      </c>
      <c r="K4489" t="s">
        <v>189</v>
      </c>
      <c r="L4489" t="s">
        <v>109</v>
      </c>
      <c r="M4489">
        <v>77036</v>
      </c>
      <c r="N4489" t="s">
        <v>110</v>
      </c>
      <c r="O4489" t="s">
        <v>6562</v>
      </c>
      <c r="P4489" t="s">
        <v>51</v>
      </c>
      <c r="Q4489" t="s">
        <v>80</v>
      </c>
      <c r="R4489" t="s">
        <v>6563</v>
      </c>
      <c r="S4489">
        <v>16.269999999999996</v>
      </c>
      <c r="T4489">
        <v>5</v>
      </c>
      <c r="U4489">
        <v>0.8</v>
      </c>
      <c r="V4489">
        <v>-25.218500000000006</v>
      </c>
      <c r="W4489" s="6">
        <f t="shared" si="424"/>
        <v>-1.5500000000000007</v>
      </c>
      <c r="X4489" s="4">
        <f t="shared" si="421"/>
        <v>-5.0437000000000012</v>
      </c>
      <c r="Y4489" s="4">
        <f t="shared" si="422"/>
        <v>3.2539999999999991</v>
      </c>
      <c r="Z4489" s="4">
        <f t="shared" si="423"/>
        <v>16.27</v>
      </c>
      <c r="AA4489" s="4">
        <f t="shared" si="420"/>
        <v>13.015999999999998</v>
      </c>
    </row>
    <row r="4490" spans="1:27" x14ac:dyDescent="0.2">
      <c r="A4490">
        <v>4489</v>
      </c>
      <c r="B4490" t="s">
        <v>7550</v>
      </c>
      <c r="C4490" s="5">
        <v>42252</v>
      </c>
      <c r="D4490" s="5" t="str">
        <f t="shared" si="425"/>
        <v>2015-09</v>
      </c>
      <c r="E4490" s="5">
        <v>42258</v>
      </c>
      <c r="F4490" t="s">
        <v>55</v>
      </c>
      <c r="G4490" t="s">
        <v>3392</v>
      </c>
      <c r="H4490" t="s">
        <v>3393</v>
      </c>
      <c r="I4490" t="s">
        <v>107</v>
      </c>
      <c r="J4490" t="s">
        <v>32</v>
      </c>
      <c r="K4490" t="s">
        <v>189</v>
      </c>
      <c r="L4490" t="s">
        <v>109</v>
      </c>
      <c r="M4490">
        <v>77036</v>
      </c>
      <c r="N4490" t="s">
        <v>110</v>
      </c>
      <c r="O4490" t="s">
        <v>6455</v>
      </c>
      <c r="P4490" t="s">
        <v>51</v>
      </c>
      <c r="Q4490" t="s">
        <v>584</v>
      </c>
      <c r="R4490" t="s">
        <v>6456</v>
      </c>
      <c r="S4490">
        <v>69.12</v>
      </c>
      <c r="T4490">
        <v>9</v>
      </c>
      <c r="U4490">
        <v>0.2</v>
      </c>
      <c r="V4490">
        <v>-14.687999999999999</v>
      </c>
      <c r="W4490" s="6">
        <f t="shared" si="424"/>
        <v>-0.21249999999999997</v>
      </c>
      <c r="X4490" s="4">
        <f t="shared" si="421"/>
        <v>-1.6319999999999999</v>
      </c>
      <c r="Y4490" s="4">
        <f t="shared" si="422"/>
        <v>7.6800000000000006</v>
      </c>
      <c r="Z4490" s="4">
        <f t="shared" si="423"/>
        <v>9.6</v>
      </c>
      <c r="AA4490" s="4">
        <f t="shared" si="420"/>
        <v>13.824000000000002</v>
      </c>
    </row>
    <row r="4491" spans="1:27" x14ac:dyDescent="0.2">
      <c r="A4491">
        <v>4490</v>
      </c>
      <c r="B4491" t="s">
        <v>7550</v>
      </c>
      <c r="C4491" s="5">
        <v>42252</v>
      </c>
      <c r="D4491" s="5" t="str">
        <f t="shared" si="425"/>
        <v>2015-09</v>
      </c>
      <c r="E4491" s="5">
        <v>42258</v>
      </c>
      <c r="F4491" t="s">
        <v>55</v>
      </c>
      <c r="G4491" t="s">
        <v>3392</v>
      </c>
      <c r="H4491" t="s">
        <v>3393</v>
      </c>
      <c r="I4491" t="s">
        <v>107</v>
      </c>
      <c r="J4491" t="s">
        <v>32</v>
      </c>
      <c r="K4491" t="s">
        <v>189</v>
      </c>
      <c r="L4491" t="s">
        <v>109</v>
      </c>
      <c r="M4491">
        <v>77036</v>
      </c>
      <c r="N4491" t="s">
        <v>110</v>
      </c>
      <c r="O4491" t="s">
        <v>3872</v>
      </c>
      <c r="P4491" t="s">
        <v>51</v>
      </c>
      <c r="Q4491" t="s">
        <v>80</v>
      </c>
      <c r="R4491" t="s">
        <v>3873</v>
      </c>
      <c r="S4491">
        <v>4.4699999999999989</v>
      </c>
      <c r="T4491">
        <v>3</v>
      </c>
      <c r="U4491">
        <v>0.8</v>
      </c>
      <c r="V4491">
        <v>-7.8225000000000016</v>
      </c>
      <c r="W4491" s="6">
        <f t="shared" si="424"/>
        <v>-1.7500000000000009</v>
      </c>
      <c r="X4491" s="4">
        <f t="shared" si="421"/>
        <v>-2.6075000000000004</v>
      </c>
      <c r="Y4491" s="4">
        <f t="shared" si="422"/>
        <v>1.4899999999999995</v>
      </c>
      <c r="Z4491" s="4">
        <f t="shared" si="423"/>
        <v>7.45</v>
      </c>
      <c r="AA4491" s="4">
        <f t="shared" si="420"/>
        <v>3.5759999999999992</v>
      </c>
    </row>
    <row r="4492" spans="1:27" x14ac:dyDescent="0.2">
      <c r="A4492">
        <v>4491</v>
      </c>
      <c r="B4492" t="s">
        <v>7551</v>
      </c>
      <c r="C4492" s="5">
        <v>42961</v>
      </c>
      <c r="D4492" s="5" t="str">
        <f t="shared" si="425"/>
        <v>2017-08</v>
      </c>
      <c r="E4492" s="5">
        <v>42968</v>
      </c>
      <c r="F4492" t="s">
        <v>55</v>
      </c>
      <c r="G4492" t="s">
        <v>470</v>
      </c>
      <c r="H4492" t="s">
        <v>471</v>
      </c>
      <c r="I4492" t="s">
        <v>31</v>
      </c>
      <c r="J4492" t="s">
        <v>32</v>
      </c>
      <c r="K4492" t="s">
        <v>47</v>
      </c>
      <c r="L4492" t="s">
        <v>48</v>
      </c>
      <c r="M4492">
        <v>90032</v>
      </c>
      <c r="N4492" t="s">
        <v>49</v>
      </c>
      <c r="O4492" t="s">
        <v>2410</v>
      </c>
      <c r="P4492" t="s">
        <v>37</v>
      </c>
      <c r="Q4492" t="s">
        <v>61</v>
      </c>
      <c r="R4492" t="s">
        <v>2411</v>
      </c>
      <c r="S4492">
        <v>418.29599999999994</v>
      </c>
      <c r="T4492">
        <v>3</v>
      </c>
      <c r="U4492">
        <v>0.2</v>
      </c>
      <c r="V4492">
        <v>5.2287000000000035</v>
      </c>
      <c r="W4492" s="6">
        <f t="shared" si="424"/>
        <v>1.2500000000000009E-2</v>
      </c>
      <c r="X4492" s="4">
        <f t="shared" si="421"/>
        <v>1.7429000000000012</v>
      </c>
      <c r="Y4492" s="4">
        <f t="shared" si="422"/>
        <v>139.43199999999999</v>
      </c>
      <c r="Z4492" s="4">
        <f t="shared" si="423"/>
        <v>174.28999999999994</v>
      </c>
      <c r="AA4492" s="4">
        <f t="shared" si="420"/>
        <v>83.659199999999998</v>
      </c>
    </row>
    <row r="4493" spans="1:27" x14ac:dyDescent="0.2">
      <c r="A4493">
        <v>4492</v>
      </c>
      <c r="B4493" t="s">
        <v>7552</v>
      </c>
      <c r="C4493" s="5">
        <v>41974</v>
      </c>
      <c r="D4493" s="5" t="str">
        <f t="shared" si="425"/>
        <v>2014-12</v>
      </c>
      <c r="E4493" s="5">
        <v>41976</v>
      </c>
      <c r="F4493" t="s">
        <v>28</v>
      </c>
      <c r="G4493" t="s">
        <v>2495</v>
      </c>
      <c r="H4493" t="s">
        <v>2496</v>
      </c>
      <c r="I4493" t="s">
        <v>31</v>
      </c>
      <c r="J4493" t="s">
        <v>32</v>
      </c>
      <c r="K4493" t="s">
        <v>502</v>
      </c>
      <c r="L4493" t="s">
        <v>503</v>
      </c>
      <c r="M4493">
        <v>43229</v>
      </c>
      <c r="N4493" t="s">
        <v>153</v>
      </c>
      <c r="O4493" t="s">
        <v>6867</v>
      </c>
      <c r="P4493" t="s">
        <v>76</v>
      </c>
      <c r="Q4493" t="s">
        <v>1224</v>
      </c>
      <c r="R4493" t="s">
        <v>6868</v>
      </c>
      <c r="S4493">
        <v>659.98799999999994</v>
      </c>
      <c r="T4493">
        <v>2</v>
      </c>
      <c r="U4493">
        <v>0.4</v>
      </c>
      <c r="V4493">
        <v>109.99799999999999</v>
      </c>
      <c r="W4493" s="6">
        <f t="shared" si="424"/>
        <v>0.16666666666666666</v>
      </c>
      <c r="X4493" s="4">
        <f t="shared" si="421"/>
        <v>54.998999999999995</v>
      </c>
      <c r="Y4493" s="4">
        <f t="shared" si="422"/>
        <v>329.99399999999997</v>
      </c>
      <c r="Z4493" s="4">
        <f t="shared" si="423"/>
        <v>549.99</v>
      </c>
      <c r="AA4493" s="4">
        <f t="shared" si="420"/>
        <v>263.99520000000001</v>
      </c>
    </row>
    <row r="4494" spans="1:27" x14ac:dyDescent="0.2">
      <c r="A4494">
        <v>4493</v>
      </c>
      <c r="B4494" t="s">
        <v>7552</v>
      </c>
      <c r="C4494" s="5">
        <v>41974</v>
      </c>
      <c r="D4494" s="5" t="str">
        <f t="shared" si="425"/>
        <v>2014-12</v>
      </c>
      <c r="E4494" s="5">
        <v>41976</v>
      </c>
      <c r="F4494" t="s">
        <v>28</v>
      </c>
      <c r="G4494" t="s">
        <v>2495</v>
      </c>
      <c r="H4494" t="s">
        <v>2496</v>
      </c>
      <c r="I4494" t="s">
        <v>31</v>
      </c>
      <c r="J4494" t="s">
        <v>32</v>
      </c>
      <c r="K4494" t="s">
        <v>502</v>
      </c>
      <c r="L4494" t="s">
        <v>503</v>
      </c>
      <c r="M4494">
        <v>43229</v>
      </c>
      <c r="N4494" t="s">
        <v>153</v>
      </c>
      <c r="O4494" t="s">
        <v>2079</v>
      </c>
      <c r="P4494" t="s">
        <v>37</v>
      </c>
      <c r="Q4494" t="s">
        <v>70</v>
      </c>
      <c r="R4494" t="s">
        <v>2080</v>
      </c>
      <c r="S4494">
        <v>8.1280000000000001</v>
      </c>
      <c r="T4494">
        <v>2</v>
      </c>
      <c r="U4494">
        <v>0.2</v>
      </c>
      <c r="V4494">
        <v>1.4223999999999997</v>
      </c>
      <c r="W4494" s="6">
        <f t="shared" si="424"/>
        <v>0.17499999999999996</v>
      </c>
      <c r="X4494" s="4">
        <f t="shared" si="421"/>
        <v>0.71119999999999983</v>
      </c>
      <c r="Y4494" s="4">
        <f t="shared" si="422"/>
        <v>4.0640000000000001</v>
      </c>
      <c r="Z4494" s="4">
        <f t="shared" si="423"/>
        <v>5.08</v>
      </c>
      <c r="AA4494" s="4">
        <f t="shared" si="420"/>
        <v>1.6256000000000002</v>
      </c>
    </row>
    <row r="4495" spans="1:27" x14ac:dyDescent="0.2">
      <c r="A4495">
        <v>4494</v>
      </c>
      <c r="B4495" t="s">
        <v>7552</v>
      </c>
      <c r="C4495" s="5">
        <v>41974</v>
      </c>
      <c r="D4495" s="5" t="str">
        <f t="shared" si="425"/>
        <v>2014-12</v>
      </c>
      <c r="E4495" s="5">
        <v>41976</v>
      </c>
      <c r="F4495" t="s">
        <v>28</v>
      </c>
      <c r="G4495" t="s">
        <v>2495</v>
      </c>
      <c r="H4495" t="s">
        <v>2496</v>
      </c>
      <c r="I4495" t="s">
        <v>31</v>
      </c>
      <c r="J4495" t="s">
        <v>32</v>
      </c>
      <c r="K4495" t="s">
        <v>502</v>
      </c>
      <c r="L4495" t="s">
        <v>503</v>
      </c>
      <c r="M4495">
        <v>43229</v>
      </c>
      <c r="N4495" t="s">
        <v>153</v>
      </c>
      <c r="O4495" t="s">
        <v>4799</v>
      </c>
      <c r="P4495" t="s">
        <v>51</v>
      </c>
      <c r="Q4495" t="s">
        <v>95</v>
      </c>
      <c r="R4495" t="s">
        <v>4800</v>
      </c>
      <c r="S4495">
        <v>36.288000000000011</v>
      </c>
      <c r="T4495">
        <v>7</v>
      </c>
      <c r="U4495">
        <v>0.2</v>
      </c>
      <c r="V4495">
        <v>12.700800000000001</v>
      </c>
      <c r="W4495" s="6">
        <f t="shared" si="424"/>
        <v>0.34999999999999992</v>
      </c>
      <c r="X4495" s="4">
        <f t="shared" si="421"/>
        <v>1.8144000000000002</v>
      </c>
      <c r="Y4495" s="4">
        <f t="shared" si="422"/>
        <v>5.1840000000000019</v>
      </c>
      <c r="Z4495" s="4">
        <f t="shared" si="423"/>
        <v>6.4800000000000013</v>
      </c>
      <c r="AA4495" s="4">
        <f t="shared" si="420"/>
        <v>7.2576000000000027</v>
      </c>
    </row>
    <row r="4496" spans="1:27" x14ac:dyDescent="0.2">
      <c r="A4496">
        <v>4495</v>
      </c>
      <c r="B4496" t="s">
        <v>7552</v>
      </c>
      <c r="C4496" s="5">
        <v>41974</v>
      </c>
      <c r="D4496" s="5" t="str">
        <f t="shared" si="425"/>
        <v>2014-12</v>
      </c>
      <c r="E4496" s="5">
        <v>41976</v>
      </c>
      <c r="F4496" t="s">
        <v>28</v>
      </c>
      <c r="G4496" t="s">
        <v>2495</v>
      </c>
      <c r="H4496" t="s">
        <v>2496</v>
      </c>
      <c r="I4496" t="s">
        <v>31</v>
      </c>
      <c r="J4496" t="s">
        <v>32</v>
      </c>
      <c r="K4496" t="s">
        <v>502</v>
      </c>
      <c r="L4496" t="s">
        <v>503</v>
      </c>
      <c r="M4496">
        <v>43229</v>
      </c>
      <c r="N4496" t="s">
        <v>153</v>
      </c>
      <c r="O4496" t="s">
        <v>1498</v>
      </c>
      <c r="P4496" t="s">
        <v>37</v>
      </c>
      <c r="Q4496" t="s">
        <v>41</v>
      </c>
      <c r="R4496" t="s">
        <v>1499</v>
      </c>
      <c r="S4496">
        <v>909.7199999999998</v>
      </c>
      <c r="T4496">
        <v>6</v>
      </c>
      <c r="U4496">
        <v>0.3</v>
      </c>
      <c r="V4496">
        <v>-51.983999999999924</v>
      </c>
      <c r="W4496" s="6">
        <f t="shared" si="424"/>
        <v>-5.7142857142857072E-2</v>
      </c>
      <c r="X4496" s="4">
        <f t="shared" si="421"/>
        <v>-8.6639999999999873</v>
      </c>
      <c r="Y4496" s="4">
        <f t="shared" si="422"/>
        <v>151.61999999999998</v>
      </c>
      <c r="Z4496" s="4">
        <f t="shared" si="423"/>
        <v>216.6</v>
      </c>
      <c r="AA4496" s="4">
        <f t="shared" si="420"/>
        <v>272.91599999999994</v>
      </c>
    </row>
    <row r="4497" spans="1:27" x14ac:dyDescent="0.2">
      <c r="A4497">
        <v>4496</v>
      </c>
      <c r="B4497" t="s">
        <v>7553</v>
      </c>
      <c r="C4497" s="5">
        <v>42904</v>
      </c>
      <c r="D4497" s="5" t="str">
        <f t="shared" si="425"/>
        <v>2017-06</v>
      </c>
      <c r="E4497" s="5">
        <v>42909</v>
      </c>
      <c r="F4497" t="s">
        <v>55</v>
      </c>
      <c r="G4497" t="s">
        <v>973</v>
      </c>
      <c r="H4497" t="s">
        <v>974</v>
      </c>
      <c r="I4497" t="s">
        <v>31</v>
      </c>
      <c r="J4497" t="s">
        <v>32</v>
      </c>
      <c r="K4497" t="s">
        <v>47</v>
      </c>
      <c r="L4497" t="s">
        <v>48</v>
      </c>
      <c r="M4497">
        <v>90032</v>
      </c>
      <c r="N4497" t="s">
        <v>49</v>
      </c>
      <c r="O4497" t="s">
        <v>2242</v>
      </c>
      <c r="P4497" t="s">
        <v>37</v>
      </c>
      <c r="Q4497" t="s">
        <v>38</v>
      </c>
      <c r="R4497" t="s">
        <v>2243</v>
      </c>
      <c r="S4497">
        <v>917.92349999999988</v>
      </c>
      <c r="T4497">
        <v>9</v>
      </c>
      <c r="U4497">
        <v>0.15</v>
      </c>
      <c r="V4497">
        <v>75.593699999999899</v>
      </c>
      <c r="W4497" s="6">
        <f t="shared" si="424"/>
        <v>8.235294117647049E-2</v>
      </c>
      <c r="X4497" s="4">
        <f t="shared" si="421"/>
        <v>8.3992999999999896</v>
      </c>
      <c r="Y4497" s="4">
        <f t="shared" si="422"/>
        <v>101.99149999999999</v>
      </c>
      <c r="Z4497" s="4">
        <f t="shared" si="423"/>
        <v>119.99</v>
      </c>
      <c r="AA4497" s="4">
        <f t="shared" si="420"/>
        <v>137.68852499999997</v>
      </c>
    </row>
    <row r="4498" spans="1:27" x14ac:dyDescent="0.2">
      <c r="A4498">
        <v>4497</v>
      </c>
      <c r="B4498" t="s">
        <v>7553</v>
      </c>
      <c r="C4498" s="5">
        <v>42904</v>
      </c>
      <c r="D4498" s="5" t="str">
        <f t="shared" si="425"/>
        <v>2017-06</v>
      </c>
      <c r="E4498" s="5">
        <v>42909</v>
      </c>
      <c r="F4498" t="s">
        <v>55</v>
      </c>
      <c r="G4498" t="s">
        <v>973</v>
      </c>
      <c r="H4498" t="s">
        <v>974</v>
      </c>
      <c r="I4498" t="s">
        <v>31</v>
      </c>
      <c r="J4498" t="s">
        <v>32</v>
      </c>
      <c r="K4498" t="s">
        <v>47</v>
      </c>
      <c r="L4498" t="s">
        <v>48</v>
      </c>
      <c r="M4498">
        <v>90032</v>
      </c>
      <c r="N4498" t="s">
        <v>49</v>
      </c>
      <c r="O4498" t="s">
        <v>1312</v>
      </c>
      <c r="P4498" t="s">
        <v>51</v>
      </c>
      <c r="Q4498" t="s">
        <v>95</v>
      </c>
      <c r="R4498" t="s">
        <v>1313</v>
      </c>
      <c r="S4498">
        <v>38.880000000000003</v>
      </c>
      <c r="T4498">
        <v>6</v>
      </c>
      <c r="U4498">
        <v>0</v>
      </c>
      <c r="V4498">
        <v>19.051200000000001</v>
      </c>
      <c r="W4498" s="6">
        <f t="shared" si="424"/>
        <v>0.49</v>
      </c>
      <c r="X4498" s="4">
        <f t="shared" si="421"/>
        <v>3.1752000000000002</v>
      </c>
      <c r="Y4498" s="4">
        <f t="shared" si="422"/>
        <v>6.48</v>
      </c>
      <c r="Z4498" s="4">
        <f t="shared" si="423"/>
        <v>6.48</v>
      </c>
      <c r="AA4498" s="4">
        <f t="shared" si="420"/>
        <v>0</v>
      </c>
    </row>
    <row r="4499" spans="1:27" x14ac:dyDescent="0.2">
      <c r="A4499">
        <v>4498</v>
      </c>
      <c r="B4499" t="s">
        <v>7554</v>
      </c>
      <c r="C4499" s="5">
        <v>43071</v>
      </c>
      <c r="D4499" s="5" t="str">
        <f t="shared" si="425"/>
        <v>2017-12</v>
      </c>
      <c r="E4499" s="5">
        <v>43078</v>
      </c>
      <c r="F4499" t="s">
        <v>55</v>
      </c>
      <c r="G4499" t="s">
        <v>4639</v>
      </c>
      <c r="H4499" t="s">
        <v>4640</v>
      </c>
      <c r="I4499" t="s">
        <v>31</v>
      </c>
      <c r="J4499" t="s">
        <v>32</v>
      </c>
      <c r="K4499" t="s">
        <v>151</v>
      </c>
      <c r="L4499" t="s">
        <v>152</v>
      </c>
      <c r="M4499">
        <v>19140</v>
      </c>
      <c r="N4499" t="s">
        <v>153</v>
      </c>
      <c r="O4499" t="s">
        <v>521</v>
      </c>
      <c r="P4499" t="s">
        <v>51</v>
      </c>
      <c r="Q4499" t="s">
        <v>80</v>
      </c>
      <c r="R4499" t="s">
        <v>522</v>
      </c>
      <c r="S4499">
        <v>631.17600000000016</v>
      </c>
      <c r="T4499">
        <v>4</v>
      </c>
      <c r="U4499">
        <v>0.7</v>
      </c>
      <c r="V4499">
        <v>-462.86239999999998</v>
      </c>
      <c r="W4499" s="6">
        <f t="shared" si="424"/>
        <v>-0.73333333333333317</v>
      </c>
      <c r="X4499" s="4">
        <f t="shared" si="421"/>
        <v>-115.71559999999999</v>
      </c>
      <c r="Y4499" s="4">
        <f t="shared" si="422"/>
        <v>157.79400000000004</v>
      </c>
      <c r="Z4499" s="4">
        <f t="shared" si="423"/>
        <v>525.98</v>
      </c>
      <c r="AA4499" s="4">
        <f t="shared" si="420"/>
        <v>441.8232000000001</v>
      </c>
    </row>
    <row r="4500" spans="1:27" x14ac:dyDescent="0.2">
      <c r="A4500">
        <v>4499</v>
      </c>
      <c r="B4500" t="s">
        <v>7555</v>
      </c>
      <c r="C4500" s="5">
        <v>41964</v>
      </c>
      <c r="D4500" s="5" t="str">
        <f t="shared" si="425"/>
        <v>2014-11</v>
      </c>
      <c r="E4500" s="5">
        <v>41969</v>
      </c>
      <c r="F4500" t="s">
        <v>55</v>
      </c>
      <c r="G4500" t="s">
        <v>7556</v>
      </c>
      <c r="H4500" t="s">
        <v>7557</v>
      </c>
      <c r="I4500" t="s">
        <v>46</v>
      </c>
      <c r="J4500" t="s">
        <v>32</v>
      </c>
      <c r="K4500" t="s">
        <v>132</v>
      </c>
      <c r="L4500" t="s">
        <v>48</v>
      </c>
      <c r="M4500">
        <v>94110</v>
      </c>
      <c r="N4500" t="s">
        <v>49</v>
      </c>
      <c r="O4500" t="s">
        <v>4675</v>
      </c>
      <c r="P4500" t="s">
        <v>51</v>
      </c>
      <c r="Q4500" t="s">
        <v>95</v>
      </c>
      <c r="R4500" t="s">
        <v>4676</v>
      </c>
      <c r="S4500">
        <v>12.96</v>
      </c>
      <c r="T4500">
        <v>2</v>
      </c>
      <c r="U4500">
        <v>0</v>
      </c>
      <c r="V4500">
        <v>6.2208000000000006</v>
      </c>
      <c r="W4500" s="6">
        <f t="shared" si="424"/>
        <v>0.48000000000000004</v>
      </c>
      <c r="X4500" s="4">
        <f t="shared" si="421"/>
        <v>3.1104000000000003</v>
      </c>
      <c r="Y4500" s="4">
        <f t="shared" si="422"/>
        <v>6.48</v>
      </c>
      <c r="Z4500" s="4">
        <f t="shared" si="423"/>
        <v>6.48</v>
      </c>
      <c r="AA4500" s="4">
        <f t="shared" si="420"/>
        <v>0</v>
      </c>
    </row>
    <row r="4501" spans="1:27" x14ac:dyDescent="0.2">
      <c r="A4501">
        <v>4500</v>
      </c>
      <c r="B4501" t="s">
        <v>7558</v>
      </c>
      <c r="C4501" s="5">
        <v>42470</v>
      </c>
      <c r="D4501" s="5" t="str">
        <f t="shared" si="425"/>
        <v>2016-04</v>
      </c>
      <c r="E4501" s="5">
        <v>42476</v>
      </c>
      <c r="F4501" t="s">
        <v>55</v>
      </c>
      <c r="G4501" t="s">
        <v>4441</v>
      </c>
      <c r="H4501" t="s">
        <v>4442</v>
      </c>
      <c r="I4501" t="s">
        <v>46</v>
      </c>
      <c r="J4501" t="s">
        <v>32</v>
      </c>
      <c r="K4501" t="s">
        <v>5968</v>
      </c>
      <c r="L4501" t="s">
        <v>48</v>
      </c>
      <c r="M4501">
        <v>93309</v>
      </c>
      <c r="N4501" t="s">
        <v>49</v>
      </c>
      <c r="O4501" t="s">
        <v>5278</v>
      </c>
      <c r="P4501" t="s">
        <v>51</v>
      </c>
      <c r="Q4501" t="s">
        <v>95</v>
      </c>
      <c r="R4501" t="s">
        <v>5279</v>
      </c>
      <c r="S4501">
        <v>12.96</v>
      </c>
      <c r="T4501">
        <v>2</v>
      </c>
      <c r="U4501">
        <v>0</v>
      </c>
      <c r="V4501">
        <v>6.2208000000000006</v>
      </c>
      <c r="W4501" s="6">
        <f t="shared" si="424"/>
        <v>0.48000000000000004</v>
      </c>
      <c r="X4501" s="4">
        <f t="shared" si="421"/>
        <v>3.1104000000000003</v>
      </c>
      <c r="Y4501" s="4">
        <f t="shared" si="422"/>
        <v>6.48</v>
      </c>
      <c r="Z4501" s="4">
        <f t="shared" si="423"/>
        <v>6.48</v>
      </c>
      <c r="AA4501" s="4">
        <f t="shared" si="420"/>
        <v>0</v>
      </c>
    </row>
    <row r="4502" spans="1:27" x14ac:dyDescent="0.2">
      <c r="A4502">
        <v>4501</v>
      </c>
      <c r="B4502" t="s">
        <v>7558</v>
      </c>
      <c r="C4502" s="5">
        <v>42470</v>
      </c>
      <c r="D4502" s="5" t="str">
        <f t="shared" si="425"/>
        <v>2016-04</v>
      </c>
      <c r="E4502" s="5">
        <v>42476</v>
      </c>
      <c r="F4502" t="s">
        <v>55</v>
      </c>
      <c r="G4502" t="s">
        <v>4441</v>
      </c>
      <c r="H4502" t="s">
        <v>4442</v>
      </c>
      <c r="I4502" t="s">
        <v>46</v>
      </c>
      <c r="J4502" t="s">
        <v>32</v>
      </c>
      <c r="K4502" t="s">
        <v>5968</v>
      </c>
      <c r="L4502" t="s">
        <v>48</v>
      </c>
      <c r="M4502">
        <v>93309</v>
      </c>
      <c r="N4502" t="s">
        <v>49</v>
      </c>
      <c r="O4502" t="s">
        <v>6151</v>
      </c>
      <c r="P4502" t="s">
        <v>51</v>
      </c>
      <c r="Q4502" t="s">
        <v>80</v>
      </c>
      <c r="R4502" t="s">
        <v>6152</v>
      </c>
      <c r="S4502">
        <v>23.2</v>
      </c>
      <c r="T4502">
        <v>5</v>
      </c>
      <c r="U4502">
        <v>0.2</v>
      </c>
      <c r="V4502">
        <v>8.1199999999999974</v>
      </c>
      <c r="W4502" s="6">
        <f t="shared" si="424"/>
        <v>0.34999999999999992</v>
      </c>
      <c r="X4502" s="4">
        <f t="shared" si="421"/>
        <v>1.6239999999999994</v>
      </c>
      <c r="Y4502" s="4">
        <f t="shared" si="422"/>
        <v>4.6399999999999997</v>
      </c>
      <c r="Z4502" s="4">
        <f t="shared" si="423"/>
        <v>5.8</v>
      </c>
      <c r="AA4502" s="4">
        <f t="shared" si="420"/>
        <v>4.6399999999999997</v>
      </c>
    </row>
    <row r="4503" spans="1:27" x14ac:dyDescent="0.2">
      <c r="A4503">
        <v>4502</v>
      </c>
      <c r="B4503" t="s">
        <v>7559</v>
      </c>
      <c r="C4503" s="5">
        <v>41820</v>
      </c>
      <c r="D4503" s="5" t="str">
        <f t="shared" si="425"/>
        <v>2014-06</v>
      </c>
      <c r="E4503" s="5">
        <v>41824</v>
      </c>
      <c r="F4503" t="s">
        <v>55</v>
      </c>
      <c r="G4503" t="s">
        <v>849</v>
      </c>
      <c r="H4503" t="s">
        <v>850</v>
      </c>
      <c r="I4503" t="s">
        <v>46</v>
      </c>
      <c r="J4503" t="s">
        <v>32</v>
      </c>
      <c r="K4503" t="s">
        <v>189</v>
      </c>
      <c r="L4503" t="s">
        <v>109</v>
      </c>
      <c r="M4503">
        <v>77095</v>
      </c>
      <c r="N4503" t="s">
        <v>110</v>
      </c>
      <c r="O4503" t="s">
        <v>1989</v>
      </c>
      <c r="P4503" t="s">
        <v>51</v>
      </c>
      <c r="Q4503" t="s">
        <v>95</v>
      </c>
      <c r="R4503" t="s">
        <v>1990</v>
      </c>
      <c r="S4503">
        <v>25.920000000000005</v>
      </c>
      <c r="T4503">
        <v>5</v>
      </c>
      <c r="U4503">
        <v>0.2</v>
      </c>
      <c r="V4503">
        <v>9.0719999999999992</v>
      </c>
      <c r="W4503" s="6">
        <f t="shared" si="424"/>
        <v>0.34999999999999992</v>
      </c>
      <c r="X4503" s="4">
        <f t="shared" si="421"/>
        <v>1.8143999999999998</v>
      </c>
      <c r="Y4503" s="4">
        <f t="shared" si="422"/>
        <v>5.1840000000000011</v>
      </c>
      <c r="Z4503" s="4">
        <f t="shared" si="423"/>
        <v>6.4800000000000013</v>
      </c>
      <c r="AA4503" s="4">
        <f t="shared" si="420"/>
        <v>5.1840000000000011</v>
      </c>
    </row>
    <row r="4504" spans="1:27" x14ac:dyDescent="0.2">
      <c r="A4504">
        <v>4503</v>
      </c>
      <c r="B4504" t="s">
        <v>7559</v>
      </c>
      <c r="C4504" s="5">
        <v>41820</v>
      </c>
      <c r="D4504" s="5" t="str">
        <f t="shared" si="425"/>
        <v>2014-06</v>
      </c>
      <c r="E4504" s="5">
        <v>41824</v>
      </c>
      <c r="F4504" t="s">
        <v>55</v>
      </c>
      <c r="G4504" t="s">
        <v>849</v>
      </c>
      <c r="H4504" t="s">
        <v>850</v>
      </c>
      <c r="I4504" t="s">
        <v>46</v>
      </c>
      <c r="J4504" t="s">
        <v>32</v>
      </c>
      <c r="K4504" t="s">
        <v>189</v>
      </c>
      <c r="L4504" t="s">
        <v>109</v>
      </c>
      <c r="M4504">
        <v>77095</v>
      </c>
      <c r="N4504" t="s">
        <v>110</v>
      </c>
      <c r="O4504" t="s">
        <v>1798</v>
      </c>
      <c r="P4504" t="s">
        <v>51</v>
      </c>
      <c r="Q4504" t="s">
        <v>274</v>
      </c>
      <c r="R4504" t="s">
        <v>568</v>
      </c>
      <c r="S4504">
        <v>21.312000000000005</v>
      </c>
      <c r="T4504">
        <v>6</v>
      </c>
      <c r="U4504">
        <v>0.2</v>
      </c>
      <c r="V4504">
        <v>7.1928000000000001</v>
      </c>
      <c r="W4504" s="6">
        <f t="shared" si="424"/>
        <v>0.33749999999999991</v>
      </c>
      <c r="X4504" s="4">
        <f t="shared" si="421"/>
        <v>1.1988000000000001</v>
      </c>
      <c r="Y4504" s="4">
        <f t="shared" si="422"/>
        <v>3.5520000000000009</v>
      </c>
      <c r="Z4504" s="4">
        <f t="shared" si="423"/>
        <v>4.4400000000000004</v>
      </c>
      <c r="AA4504" s="4">
        <f t="shared" si="420"/>
        <v>4.2624000000000013</v>
      </c>
    </row>
    <row r="4505" spans="1:27" x14ac:dyDescent="0.2">
      <c r="A4505">
        <v>4504</v>
      </c>
      <c r="B4505" t="s">
        <v>7560</v>
      </c>
      <c r="C4505" s="5">
        <v>41997</v>
      </c>
      <c r="D4505" s="5" t="str">
        <f t="shared" si="425"/>
        <v>2014-12</v>
      </c>
      <c r="E4505" s="5">
        <v>42002</v>
      </c>
      <c r="F4505" t="s">
        <v>55</v>
      </c>
      <c r="G4505" t="s">
        <v>3450</v>
      </c>
      <c r="H4505" t="s">
        <v>3451</v>
      </c>
      <c r="I4505" t="s">
        <v>107</v>
      </c>
      <c r="J4505" t="s">
        <v>32</v>
      </c>
      <c r="K4505" t="s">
        <v>47</v>
      </c>
      <c r="L4505" t="s">
        <v>48</v>
      </c>
      <c r="M4505">
        <v>90045</v>
      </c>
      <c r="N4505" t="s">
        <v>49</v>
      </c>
      <c r="O4505" t="s">
        <v>7561</v>
      </c>
      <c r="P4505" t="s">
        <v>76</v>
      </c>
      <c r="Q4505" t="s">
        <v>77</v>
      </c>
      <c r="R4505" t="s">
        <v>7562</v>
      </c>
      <c r="S4505">
        <v>173.65600000000003</v>
      </c>
      <c r="T4505">
        <v>7</v>
      </c>
      <c r="U4505">
        <v>0.2</v>
      </c>
      <c r="V4505">
        <v>17.365599999999993</v>
      </c>
      <c r="W4505" s="6">
        <f t="shared" si="424"/>
        <v>9.9999999999999936E-2</v>
      </c>
      <c r="X4505" s="4">
        <f t="shared" si="421"/>
        <v>2.480799999999999</v>
      </c>
      <c r="Y4505" s="4">
        <f t="shared" si="422"/>
        <v>24.808000000000003</v>
      </c>
      <c r="Z4505" s="4">
        <f t="shared" si="423"/>
        <v>31.01</v>
      </c>
      <c r="AA4505" s="4">
        <f t="shared" si="420"/>
        <v>34.731200000000008</v>
      </c>
    </row>
    <row r="4506" spans="1:27" x14ac:dyDescent="0.2">
      <c r="A4506">
        <v>4505</v>
      </c>
      <c r="B4506" t="s">
        <v>7560</v>
      </c>
      <c r="C4506" s="5">
        <v>41997</v>
      </c>
      <c r="D4506" s="5" t="str">
        <f t="shared" si="425"/>
        <v>2014-12</v>
      </c>
      <c r="E4506" s="5">
        <v>42002</v>
      </c>
      <c r="F4506" t="s">
        <v>55</v>
      </c>
      <c r="G4506" t="s">
        <v>3450</v>
      </c>
      <c r="H4506" t="s">
        <v>3451</v>
      </c>
      <c r="I4506" t="s">
        <v>107</v>
      </c>
      <c r="J4506" t="s">
        <v>32</v>
      </c>
      <c r="K4506" t="s">
        <v>47</v>
      </c>
      <c r="L4506" t="s">
        <v>48</v>
      </c>
      <c r="M4506">
        <v>90045</v>
      </c>
      <c r="N4506" t="s">
        <v>49</v>
      </c>
      <c r="O4506" t="s">
        <v>4434</v>
      </c>
      <c r="P4506" t="s">
        <v>51</v>
      </c>
      <c r="Q4506" t="s">
        <v>83</v>
      </c>
      <c r="R4506" t="s">
        <v>4435</v>
      </c>
      <c r="S4506">
        <v>361.96</v>
      </c>
      <c r="T4506">
        <v>2</v>
      </c>
      <c r="U4506">
        <v>0</v>
      </c>
      <c r="V4506">
        <v>101.34879999999998</v>
      </c>
      <c r="W4506" s="6">
        <f t="shared" si="424"/>
        <v>0.27999999999999997</v>
      </c>
      <c r="X4506" s="4">
        <f t="shared" si="421"/>
        <v>50.674399999999991</v>
      </c>
      <c r="Y4506" s="4">
        <f t="shared" si="422"/>
        <v>180.98</v>
      </c>
      <c r="Z4506" s="4">
        <f t="shared" si="423"/>
        <v>180.98</v>
      </c>
      <c r="AA4506" s="4">
        <f t="shared" si="420"/>
        <v>0</v>
      </c>
    </row>
    <row r="4507" spans="1:27" x14ac:dyDescent="0.2">
      <c r="A4507">
        <v>4506</v>
      </c>
      <c r="B4507" t="s">
        <v>7560</v>
      </c>
      <c r="C4507" s="5">
        <v>41997</v>
      </c>
      <c r="D4507" s="5" t="str">
        <f t="shared" si="425"/>
        <v>2014-12</v>
      </c>
      <c r="E4507" s="5">
        <v>42002</v>
      </c>
      <c r="F4507" t="s">
        <v>55</v>
      </c>
      <c r="G4507" t="s">
        <v>3450</v>
      </c>
      <c r="H4507" t="s">
        <v>3451</v>
      </c>
      <c r="I4507" t="s">
        <v>107</v>
      </c>
      <c r="J4507" t="s">
        <v>32</v>
      </c>
      <c r="K4507" t="s">
        <v>47</v>
      </c>
      <c r="L4507" t="s">
        <v>48</v>
      </c>
      <c r="M4507">
        <v>90045</v>
      </c>
      <c r="N4507" t="s">
        <v>49</v>
      </c>
      <c r="O4507" t="s">
        <v>1356</v>
      </c>
      <c r="P4507" t="s">
        <v>76</v>
      </c>
      <c r="Q4507" t="s">
        <v>166</v>
      </c>
      <c r="R4507" t="s">
        <v>1357</v>
      </c>
      <c r="S4507">
        <v>62.849999999999994</v>
      </c>
      <c r="T4507">
        <v>3</v>
      </c>
      <c r="U4507">
        <v>0</v>
      </c>
      <c r="V4507">
        <v>13.198499999999999</v>
      </c>
      <c r="W4507" s="6">
        <f t="shared" si="424"/>
        <v>0.21000000000000002</v>
      </c>
      <c r="X4507" s="4">
        <f t="shared" si="421"/>
        <v>4.3994999999999997</v>
      </c>
      <c r="Y4507" s="4">
        <f t="shared" si="422"/>
        <v>20.95</v>
      </c>
      <c r="Z4507" s="4">
        <f t="shared" si="423"/>
        <v>20.95</v>
      </c>
      <c r="AA4507" s="4">
        <f t="shared" si="420"/>
        <v>0</v>
      </c>
    </row>
    <row r="4508" spans="1:27" x14ac:dyDescent="0.2">
      <c r="A4508">
        <v>4507</v>
      </c>
      <c r="B4508" t="s">
        <v>7560</v>
      </c>
      <c r="C4508" s="5">
        <v>41997</v>
      </c>
      <c r="D4508" s="5" t="str">
        <f t="shared" si="425"/>
        <v>2014-12</v>
      </c>
      <c r="E4508" s="5">
        <v>42002</v>
      </c>
      <c r="F4508" t="s">
        <v>55</v>
      </c>
      <c r="G4508" t="s">
        <v>3450</v>
      </c>
      <c r="H4508" t="s">
        <v>3451</v>
      </c>
      <c r="I4508" t="s">
        <v>107</v>
      </c>
      <c r="J4508" t="s">
        <v>32</v>
      </c>
      <c r="K4508" t="s">
        <v>47</v>
      </c>
      <c r="L4508" t="s">
        <v>48</v>
      </c>
      <c r="M4508">
        <v>90045</v>
      </c>
      <c r="N4508" t="s">
        <v>49</v>
      </c>
      <c r="O4508" t="s">
        <v>2498</v>
      </c>
      <c r="P4508" t="s">
        <v>76</v>
      </c>
      <c r="Q4508" t="s">
        <v>77</v>
      </c>
      <c r="R4508" t="s">
        <v>2499</v>
      </c>
      <c r="S4508">
        <v>818.37600000000009</v>
      </c>
      <c r="T4508">
        <v>3</v>
      </c>
      <c r="U4508">
        <v>0.2</v>
      </c>
      <c r="V4508">
        <v>51.148499999999984</v>
      </c>
      <c r="W4508" s="6">
        <f t="shared" si="424"/>
        <v>6.2499999999999972E-2</v>
      </c>
      <c r="X4508" s="4">
        <f t="shared" si="421"/>
        <v>17.049499999999995</v>
      </c>
      <c r="Y4508" s="4">
        <f t="shared" si="422"/>
        <v>272.79200000000003</v>
      </c>
      <c r="Z4508" s="4">
        <f t="shared" si="423"/>
        <v>340.99</v>
      </c>
      <c r="AA4508" s="4">
        <f t="shared" si="420"/>
        <v>163.67520000000002</v>
      </c>
    </row>
    <row r="4509" spans="1:27" x14ac:dyDescent="0.2">
      <c r="A4509">
        <v>4508</v>
      </c>
      <c r="B4509" t="s">
        <v>7560</v>
      </c>
      <c r="C4509" s="5">
        <v>41997</v>
      </c>
      <c r="D4509" s="5" t="str">
        <f t="shared" si="425"/>
        <v>2014-12</v>
      </c>
      <c r="E4509" s="5">
        <v>42002</v>
      </c>
      <c r="F4509" t="s">
        <v>55</v>
      </c>
      <c r="G4509" t="s">
        <v>3450</v>
      </c>
      <c r="H4509" t="s">
        <v>3451</v>
      </c>
      <c r="I4509" t="s">
        <v>107</v>
      </c>
      <c r="J4509" t="s">
        <v>32</v>
      </c>
      <c r="K4509" t="s">
        <v>47</v>
      </c>
      <c r="L4509" t="s">
        <v>48</v>
      </c>
      <c r="M4509">
        <v>90045</v>
      </c>
      <c r="N4509" t="s">
        <v>49</v>
      </c>
      <c r="O4509" t="s">
        <v>6460</v>
      </c>
      <c r="P4509" t="s">
        <v>51</v>
      </c>
      <c r="Q4509" t="s">
        <v>64</v>
      </c>
      <c r="R4509" t="s">
        <v>6461</v>
      </c>
      <c r="S4509">
        <v>20.34</v>
      </c>
      <c r="T4509">
        <v>1</v>
      </c>
      <c r="U4509">
        <v>0</v>
      </c>
      <c r="V4509">
        <v>0.20339999999999847</v>
      </c>
      <c r="W4509" s="6">
        <f t="shared" si="424"/>
        <v>9.9999999999999256E-3</v>
      </c>
      <c r="X4509" s="4">
        <f t="shared" si="421"/>
        <v>0.20339999999999847</v>
      </c>
      <c r="Y4509" s="4">
        <f t="shared" si="422"/>
        <v>20.34</v>
      </c>
      <c r="Z4509" s="4">
        <f t="shared" si="423"/>
        <v>20.34</v>
      </c>
      <c r="AA4509" s="4">
        <f t="shared" si="420"/>
        <v>0</v>
      </c>
    </row>
    <row r="4510" spans="1:27" x14ac:dyDescent="0.2">
      <c r="A4510">
        <v>4509</v>
      </c>
      <c r="B4510" t="s">
        <v>7560</v>
      </c>
      <c r="C4510" s="5">
        <v>41997</v>
      </c>
      <c r="D4510" s="5" t="str">
        <f t="shared" si="425"/>
        <v>2014-12</v>
      </c>
      <c r="E4510" s="5">
        <v>42002</v>
      </c>
      <c r="F4510" t="s">
        <v>55</v>
      </c>
      <c r="G4510" t="s">
        <v>3450</v>
      </c>
      <c r="H4510" t="s">
        <v>3451</v>
      </c>
      <c r="I4510" t="s">
        <v>107</v>
      </c>
      <c r="J4510" t="s">
        <v>32</v>
      </c>
      <c r="K4510" t="s">
        <v>47</v>
      </c>
      <c r="L4510" t="s">
        <v>48</v>
      </c>
      <c r="M4510">
        <v>90045</v>
      </c>
      <c r="N4510" t="s">
        <v>49</v>
      </c>
      <c r="O4510" t="s">
        <v>3627</v>
      </c>
      <c r="P4510" t="s">
        <v>37</v>
      </c>
      <c r="Q4510" t="s">
        <v>70</v>
      </c>
      <c r="R4510" t="s">
        <v>3628</v>
      </c>
      <c r="S4510">
        <v>23.99</v>
      </c>
      <c r="T4510">
        <v>1</v>
      </c>
      <c r="U4510">
        <v>0</v>
      </c>
      <c r="V4510">
        <v>5.5176999999999978</v>
      </c>
      <c r="W4510" s="6">
        <f t="shared" si="424"/>
        <v>0.22999999999999993</v>
      </c>
      <c r="X4510" s="4">
        <f t="shared" si="421"/>
        <v>5.5176999999999978</v>
      </c>
      <c r="Y4510" s="4">
        <f t="shared" si="422"/>
        <v>23.99</v>
      </c>
      <c r="Z4510" s="4">
        <f t="shared" si="423"/>
        <v>23.99</v>
      </c>
      <c r="AA4510" s="4">
        <f t="shared" si="420"/>
        <v>0</v>
      </c>
    </row>
    <row r="4511" spans="1:27" x14ac:dyDescent="0.2">
      <c r="A4511">
        <v>4510</v>
      </c>
      <c r="B4511" t="s">
        <v>7563</v>
      </c>
      <c r="C4511" s="5">
        <v>42878</v>
      </c>
      <c r="D4511" s="5" t="str">
        <f t="shared" si="425"/>
        <v>2017-05</v>
      </c>
      <c r="E4511" s="5">
        <v>42884</v>
      </c>
      <c r="F4511" t="s">
        <v>55</v>
      </c>
      <c r="G4511" t="s">
        <v>7564</v>
      </c>
      <c r="H4511" t="s">
        <v>7565</v>
      </c>
      <c r="I4511" t="s">
        <v>31</v>
      </c>
      <c r="J4511" t="s">
        <v>32</v>
      </c>
      <c r="K4511" t="s">
        <v>47</v>
      </c>
      <c r="L4511" t="s">
        <v>48</v>
      </c>
      <c r="M4511">
        <v>90036</v>
      </c>
      <c r="N4511" t="s">
        <v>49</v>
      </c>
      <c r="O4511" t="s">
        <v>2815</v>
      </c>
      <c r="P4511" t="s">
        <v>37</v>
      </c>
      <c r="Q4511" t="s">
        <v>61</v>
      </c>
      <c r="R4511" t="s">
        <v>2816</v>
      </c>
      <c r="S4511">
        <v>171.28800000000001</v>
      </c>
      <c r="T4511">
        <v>3</v>
      </c>
      <c r="U4511">
        <v>0.2</v>
      </c>
      <c r="V4511">
        <v>-6.423300000000026</v>
      </c>
      <c r="W4511" s="6">
        <f t="shared" si="424"/>
        <v>-3.7500000000000151E-2</v>
      </c>
      <c r="X4511" s="4">
        <f t="shared" si="421"/>
        <v>-2.1411000000000087</v>
      </c>
      <c r="Y4511" s="4">
        <f t="shared" si="422"/>
        <v>57.096000000000004</v>
      </c>
      <c r="Z4511" s="4">
        <f t="shared" si="423"/>
        <v>71.36999999999999</v>
      </c>
      <c r="AA4511" s="4">
        <f t="shared" si="420"/>
        <v>34.257600000000004</v>
      </c>
    </row>
    <row r="4512" spans="1:27" x14ac:dyDescent="0.2">
      <c r="A4512">
        <v>4511</v>
      </c>
      <c r="B4512" t="s">
        <v>7566</v>
      </c>
      <c r="C4512" s="5">
        <v>42684</v>
      </c>
      <c r="D4512" s="5" t="str">
        <f t="shared" si="425"/>
        <v>2016-11</v>
      </c>
      <c r="E4512" s="5">
        <v>42688</v>
      </c>
      <c r="F4512" t="s">
        <v>55</v>
      </c>
      <c r="G4512" t="s">
        <v>3037</v>
      </c>
      <c r="H4512" t="s">
        <v>3038</v>
      </c>
      <c r="I4512" t="s">
        <v>46</v>
      </c>
      <c r="J4512" t="s">
        <v>32</v>
      </c>
      <c r="K4512" t="s">
        <v>323</v>
      </c>
      <c r="L4512" t="s">
        <v>602</v>
      </c>
      <c r="M4512">
        <v>65807</v>
      </c>
      <c r="N4512" t="s">
        <v>110</v>
      </c>
      <c r="O4512" t="s">
        <v>7106</v>
      </c>
      <c r="P4512" t="s">
        <v>37</v>
      </c>
      <c r="Q4512" t="s">
        <v>70</v>
      </c>
      <c r="R4512" t="s">
        <v>7107</v>
      </c>
      <c r="S4512">
        <v>37.299999999999997</v>
      </c>
      <c r="T4512">
        <v>2</v>
      </c>
      <c r="U4512">
        <v>0</v>
      </c>
      <c r="V4512">
        <v>17.157999999999998</v>
      </c>
      <c r="W4512" s="6">
        <f t="shared" si="424"/>
        <v>0.45999999999999996</v>
      </c>
      <c r="X4512" s="4">
        <f t="shared" si="421"/>
        <v>8.5789999999999988</v>
      </c>
      <c r="Y4512" s="4">
        <f t="shared" si="422"/>
        <v>18.649999999999999</v>
      </c>
      <c r="Z4512" s="4">
        <f t="shared" si="423"/>
        <v>18.649999999999999</v>
      </c>
      <c r="AA4512" s="4">
        <f t="shared" si="420"/>
        <v>0</v>
      </c>
    </row>
    <row r="4513" spans="1:27" x14ac:dyDescent="0.2">
      <c r="A4513">
        <v>4512</v>
      </c>
      <c r="B4513" t="s">
        <v>7566</v>
      </c>
      <c r="C4513" s="5">
        <v>42684</v>
      </c>
      <c r="D4513" s="5" t="str">
        <f t="shared" si="425"/>
        <v>2016-11</v>
      </c>
      <c r="E4513" s="5">
        <v>42688</v>
      </c>
      <c r="F4513" t="s">
        <v>55</v>
      </c>
      <c r="G4513" t="s">
        <v>3037</v>
      </c>
      <c r="H4513" t="s">
        <v>3038</v>
      </c>
      <c r="I4513" t="s">
        <v>46</v>
      </c>
      <c r="J4513" t="s">
        <v>32</v>
      </c>
      <c r="K4513" t="s">
        <v>323</v>
      </c>
      <c r="L4513" t="s">
        <v>602</v>
      </c>
      <c r="M4513">
        <v>65807</v>
      </c>
      <c r="N4513" t="s">
        <v>110</v>
      </c>
      <c r="O4513" t="s">
        <v>3140</v>
      </c>
      <c r="P4513" t="s">
        <v>51</v>
      </c>
      <c r="Q4513" t="s">
        <v>80</v>
      </c>
      <c r="R4513" t="s">
        <v>3141</v>
      </c>
      <c r="S4513">
        <v>81.96</v>
      </c>
      <c r="T4513">
        <v>2</v>
      </c>
      <c r="U4513">
        <v>0</v>
      </c>
      <c r="V4513">
        <v>39.340799999999994</v>
      </c>
      <c r="W4513" s="6">
        <f t="shared" si="424"/>
        <v>0.48</v>
      </c>
      <c r="X4513" s="4">
        <f t="shared" si="421"/>
        <v>19.670399999999997</v>
      </c>
      <c r="Y4513" s="4">
        <f t="shared" si="422"/>
        <v>40.98</v>
      </c>
      <c r="Z4513" s="4">
        <f t="shared" si="423"/>
        <v>40.98</v>
      </c>
      <c r="AA4513" s="4">
        <f t="shared" si="420"/>
        <v>0</v>
      </c>
    </row>
    <row r="4514" spans="1:27" x14ac:dyDescent="0.2">
      <c r="A4514">
        <v>4513</v>
      </c>
      <c r="B4514" t="s">
        <v>7567</v>
      </c>
      <c r="C4514" s="5">
        <v>42645</v>
      </c>
      <c r="D4514" s="5" t="str">
        <f t="shared" si="425"/>
        <v>2016-10</v>
      </c>
      <c r="E4514" s="5">
        <v>42646</v>
      </c>
      <c r="F4514" t="s">
        <v>193</v>
      </c>
      <c r="G4514" t="s">
        <v>3661</v>
      </c>
      <c r="H4514" t="s">
        <v>3662</v>
      </c>
      <c r="I4514" t="s">
        <v>31</v>
      </c>
      <c r="J4514" t="s">
        <v>32</v>
      </c>
      <c r="K4514" t="s">
        <v>549</v>
      </c>
      <c r="L4514" t="s">
        <v>315</v>
      </c>
      <c r="M4514">
        <v>85023</v>
      </c>
      <c r="N4514" t="s">
        <v>49</v>
      </c>
      <c r="O4514" t="s">
        <v>1839</v>
      </c>
      <c r="P4514" t="s">
        <v>51</v>
      </c>
      <c r="Q4514" t="s">
        <v>80</v>
      </c>
      <c r="R4514" t="s">
        <v>1840</v>
      </c>
      <c r="S4514">
        <v>54.792000000000009</v>
      </c>
      <c r="T4514">
        <v>6</v>
      </c>
      <c r="U4514">
        <v>0.7</v>
      </c>
      <c r="V4514">
        <v>-40.180799999999991</v>
      </c>
      <c r="W4514" s="6">
        <f t="shared" si="424"/>
        <v>-0.73333333333333306</v>
      </c>
      <c r="X4514" s="4">
        <f t="shared" si="421"/>
        <v>-6.6967999999999988</v>
      </c>
      <c r="Y4514" s="4">
        <f t="shared" si="422"/>
        <v>9.1320000000000014</v>
      </c>
      <c r="Z4514" s="4">
        <f t="shared" si="423"/>
        <v>30.44</v>
      </c>
      <c r="AA4514" s="4">
        <f t="shared" si="420"/>
        <v>38.354400000000005</v>
      </c>
    </row>
    <row r="4515" spans="1:27" x14ac:dyDescent="0.2">
      <c r="A4515">
        <v>4514</v>
      </c>
      <c r="B4515" t="s">
        <v>7568</v>
      </c>
      <c r="C4515" s="5">
        <v>42619</v>
      </c>
      <c r="D4515" s="5" t="str">
        <f t="shared" si="425"/>
        <v>2016-09</v>
      </c>
      <c r="E4515" s="5">
        <v>42621</v>
      </c>
      <c r="F4515" t="s">
        <v>193</v>
      </c>
      <c r="G4515" t="s">
        <v>6486</v>
      </c>
      <c r="H4515" t="s">
        <v>6487</v>
      </c>
      <c r="I4515" t="s">
        <v>31</v>
      </c>
      <c r="J4515" t="s">
        <v>32</v>
      </c>
      <c r="K4515" t="s">
        <v>189</v>
      </c>
      <c r="L4515" t="s">
        <v>109</v>
      </c>
      <c r="M4515">
        <v>77070</v>
      </c>
      <c r="N4515" t="s">
        <v>110</v>
      </c>
      <c r="O4515" t="s">
        <v>641</v>
      </c>
      <c r="P4515" t="s">
        <v>51</v>
      </c>
      <c r="Q4515" t="s">
        <v>64</v>
      </c>
      <c r="R4515" t="s">
        <v>642</v>
      </c>
      <c r="S4515">
        <v>10.784000000000001</v>
      </c>
      <c r="T4515">
        <v>1</v>
      </c>
      <c r="U4515">
        <v>0.2</v>
      </c>
      <c r="V4515">
        <v>0.8087999999999993</v>
      </c>
      <c r="W4515" s="6">
        <f t="shared" si="424"/>
        <v>7.4999999999999928E-2</v>
      </c>
      <c r="X4515" s="4">
        <f t="shared" si="421"/>
        <v>0.8087999999999993</v>
      </c>
      <c r="Y4515" s="4">
        <f t="shared" si="422"/>
        <v>10.784000000000001</v>
      </c>
      <c r="Z4515" s="4">
        <f t="shared" si="423"/>
        <v>13.48</v>
      </c>
      <c r="AA4515" s="4">
        <f t="shared" si="420"/>
        <v>2.1568000000000001</v>
      </c>
    </row>
    <row r="4516" spans="1:27" x14ac:dyDescent="0.2">
      <c r="A4516">
        <v>4515</v>
      </c>
      <c r="B4516" t="s">
        <v>7569</v>
      </c>
      <c r="C4516" s="5">
        <v>42670</v>
      </c>
      <c r="D4516" s="5" t="str">
        <f t="shared" si="425"/>
        <v>2016-10</v>
      </c>
      <c r="E4516" s="5">
        <v>42675</v>
      </c>
      <c r="F4516" t="s">
        <v>28</v>
      </c>
      <c r="G4516" t="s">
        <v>5022</v>
      </c>
      <c r="H4516" t="s">
        <v>5023</v>
      </c>
      <c r="I4516" t="s">
        <v>31</v>
      </c>
      <c r="J4516" t="s">
        <v>32</v>
      </c>
      <c r="K4516" t="s">
        <v>7570</v>
      </c>
      <c r="L4516" t="s">
        <v>324</v>
      </c>
      <c r="M4516">
        <v>23666</v>
      </c>
      <c r="N4516" t="s">
        <v>35</v>
      </c>
      <c r="O4516" t="s">
        <v>3959</v>
      </c>
      <c r="P4516" t="s">
        <v>37</v>
      </c>
      <c r="Q4516" t="s">
        <v>41</v>
      </c>
      <c r="R4516" t="s">
        <v>3960</v>
      </c>
      <c r="S4516">
        <v>290.98</v>
      </c>
      <c r="T4516">
        <v>1</v>
      </c>
      <c r="U4516">
        <v>0</v>
      </c>
      <c r="V4516">
        <v>75.654799999999994</v>
      </c>
      <c r="W4516" s="6">
        <f t="shared" si="424"/>
        <v>0.25999999999999995</v>
      </c>
      <c r="X4516" s="4">
        <f t="shared" si="421"/>
        <v>75.654799999999994</v>
      </c>
      <c r="Y4516" s="4">
        <f t="shared" si="422"/>
        <v>290.98</v>
      </c>
      <c r="Z4516" s="4">
        <f t="shared" si="423"/>
        <v>290.98</v>
      </c>
      <c r="AA4516" s="4">
        <f t="shared" si="420"/>
        <v>0</v>
      </c>
    </row>
    <row r="4517" spans="1:27" x14ac:dyDescent="0.2">
      <c r="A4517">
        <v>4516</v>
      </c>
      <c r="B4517" t="s">
        <v>7571</v>
      </c>
      <c r="C4517" s="5">
        <v>43030</v>
      </c>
      <c r="D4517" s="5" t="str">
        <f t="shared" si="425"/>
        <v>2017-10</v>
      </c>
      <c r="E4517" s="5">
        <v>43034</v>
      </c>
      <c r="F4517" t="s">
        <v>55</v>
      </c>
      <c r="G4517" t="s">
        <v>306</v>
      </c>
      <c r="H4517" t="s">
        <v>307</v>
      </c>
      <c r="I4517" t="s">
        <v>107</v>
      </c>
      <c r="J4517" t="s">
        <v>32</v>
      </c>
      <c r="K4517" t="s">
        <v>4562</v>
      </c>
      <c r="L4517" t="s">
        <v>655</v>
      </c>
      <c r="M4517">
        <v>74133</v>
      </c>
      <c r="N4517" t="s">
        <v>110</v>
      </c>
      <c r="O4517" t="s">
        <v>6960</v>
      </c>
      <c r="P4517" t="s">
        <v>51</v>
      </c>
      <c r="Q4517" t="s">
        <v>73</v>
      </c>
      <c r="R4517" t="s">
        <v>6961</v>
      </c>
      <c r="S4517">
        <v>36.44</v>
      </c>
      <c r="T4517">
        <v>4</v>
      </c>
      <c r="U4517">
        <v>0</v>
      </c>
      <c r="V4517">
        <v>12.025199999999998</v>
      </c>
      <c r="W4517" s="6">
        <f t="shared" si="424"/>
        <v>0.32999999999999996</v>
      </c>
      <c r="X4517" s="4">
        <f t="shared" si="421"/>
        <v>3.0062999999999995</v>
      </c>
      <c r="Y4517" s="4">
        <f t="shared" si="422"/>
        <v>9.11</v>
      </c>
      <c r="Z4517" s="4">
        <f t="shared" si="423"/>
        <v>9.11</v>
      </c>
      <c r="AA4517" s="4">
        <f t="shared" si="420"/>
        <v>0</v>
      </c>
    </row>
    <row r="4518" spans="1:27" x14ac:dyDescent="0.2">
      <c r="A4518">
        <v>4517</v>
      </c>
      <c r="B4518" t="s">
        <v>7572</v>
      </c>
      <c r="C4518" s="5">
        <v>42628</v>
      </c>
      <c r="D4518" s="5" t="str">
        <f t="shared" si="425"/>
        <v>2016-09</v>
      </c>
      <c r="E4518" s="5">
        <v>42633</v>
      </c>
      <c r="F4518" t="s">
        <v>55</v>
      </c>
      <c r="G4518" t="s">
        <v>2203</v>
      </c>
      <c r="H4518" t="s">
        <v>2204</v>
      </c>
      <c r="I4518" t="s">
        <v>31</v>
      </c>
      <c r="J4518" t="s">
        <v>32</v>
      </c>
      <c r="K4518" t="s">
        <v>100</v>
      </c>
      <c r="L4518" t="s">
        <v>101</v>
      </c>
      <c r="M4518">
        <v>98105</v>
      </c>
      <c r="N4518" t="s">
        <v>49</v>
      </c>
      <c r="O4518" t="s">
        <v>7573</v>
      </c>
      <c r="P4518" t="s">
        <v>51</v>
      </c>
      <c r="Q4518" t="s">
        <v>95</v>
      </c>
      <c r="R4518" t="s">
        <v>7574</v>
      </c>
      <c r="S4518">
        <v>21.400000000000002</v>
      </c>
      <c r="T4518">
        <v>5</v>
      </c>
      <c r="U4518">
        <v>0</v>
      </c>
      <c r="V4518">
        <v>10.058</v>
      </c>
      <c r="W4518" s="6">
        <f t="shared" si="424"/>
        <v>0.46999999999999992</v>
      </c>
      <c r="X4518" s="4">
        <f t="shared" si="421"/>
        <v>2.0116000000000001</v>
      </c>
      <c r="Y4518" s="4">
        <f t="shared" si="422"/>
        <v>4.28</v>
      </c>
      <c r="Z4518" s="4">
        <f t="shared" si="423"/>
        <v>4.28</v>
      </c>
      <c r="AA4518" s="4">
        <f t="shared" si="420"/>
        <v>0</v>
      </c>
    </row>
    <row r="4519" spans="1:27" x14ac:dyDescent="0.2">
      <c r="A4519">
        <v>4518</v>
      </c>
      <c r="B4519" t="s">
        <v>7572</v>
      </c>
      <c r="C4519" s="5">
        <v>42628</v>
      </c>
      <c r="D4519" s="5" t="str">
        <f t="shared" si="425"/>
        <v>2016-09</v>
      </c>
      <c r="E4519" s="5">
        <v>42633</v>
      </c>
      <c r="F4519" t="s">
        <v>55</v>
      </c>
      <c r="G4519" t="s">
        <v>2203</v>
      </c>
      <c r="H4519" t="s">
        <v>2204</v>
      </c>
      <c r="I4519" t="s">
        <v>31</v>
      </c>
      <c r="J4519" t="s">
        <v>32</v>
      </c>
      <c r="K4519" t="s">
        <v>100</v>
      </c>
      <c r="L4519" t="s">
        <v>101</v>
      </c>
      <c r="M4519">
        <v>98105</v>
      </c>
      <c r="N4519" t="s">
        <v>49</v>
      </c>
      <c r="O4519" t="s">
        <v>2064</v>
      </c>
      <c r="P4519" t="s">
        <v>51</v>
      </c>
      <c r="Q4519" t="s">
        <v>80</v>
      </c>
      <c r="R4519" t="s">
        <v>2065</v>
      </c>
      <c r="S4519">
        <v>48.664000000000001</v>
      </c>
      <c r="T4519">
        <v>7</v>
      </c>
      <c r="U4519">
        <v>0.2</v>
      </c>
      <c r="V4519">
        <v>15.815799999999999</v>
      </c>
      <c r="W4519" s="6">
        <f t="shared" si="424"/>
        <v>0.32499999999999996</v>
      </c>
      <c r="X4519" s="4">
        <f t="shared" si="421"/>
        <v>2.2593999999999999</v>
      </c>
      <c r="Y4519" s="4">
        <f t="shared" si="422"/>
        <v>6.952</v>
      </c>
      <c r="Z4519" s="4">
        <f t="shared" si="423"/>
        <v>8.69</v>
      </c>
      <c r="AA4519" s="4">
        <f t="shared" si="420"/>
        <v>9.732800000000001</v>
      </c>
    </row>
    <row r="4520" spans="1:27" x14ac:dyDescent="0.2">
      <c r="A4520">
        <v>4519</v>
      </c>
      <c r="B4520" t="s">
        <v>7575</v>
      </c>
      <c r="C4520" s="5">
        <v>42638</v>
      </c>
      <c r="D4520" s="5" t="str">
        <f t="shared" si="425"/>
        <v>2016-09</v>
      </c>
      <c r="E4520" s="5">
        <v>42644</v>
      </c>
      <c r="F4520" t="s">
        <v>55</v>
      </c>
      <c r="G4520" t="s">
        <v>4143</v>
      </c>
      <c r="H4520" t="s">
        <v>4144</v>
      </c>
      <c r="I4520" t="s">
        <v>31</v>
      </c>
      <c r="J4520" t="s">
        <v>32</v>
      </c>
      <c r="K4520" t="s">
        <v>132</v>
      </c>
      <c r="L4520" t="s">
        <v>48</v>
      </c>
      <c r="M4520">
        <v>94109</v>
      </c>
      <c r="N4520" t="s">
        <v>49</v>
      </c>
      <c r="O4520" t="s">
        <v>686</v>
      </c>
      <c r="P4520" t="s">
        <v>51</v>
      </c>
      <c r="Q4520" t="s">
        <v>73</v>
      </c>
      <c r="R4520" t="s">
        <v>687</v>
      </c>
      <c r="S4520">
        <v>16.559999999999999</v>
      </c>
      <c r="T4520">
        <v>4</v>
      </c>
      <c r="U4520">
        <v>0</v>
      </c>
      <c r="V4520">
        <v>6.9551999999999996</v>
      </c>
      <c r="W4520" s="6">
        <f t="shared" si="424"/>
        <v>0.42</v>
      </c>
      <c r="X4520" s="4">
        <f t="shared" si="421"/>
        <v>1.7387999999999999</v>
      </c>
      <c r="Y4520" s="4">
        <f t="shared" si="422"/>
        <v>4.1399999999999997</v>
      </c>
      <c r="Z4520" s="4">
        <f t="shared" si="423"/>
        <v>4.1399999999999997</v>
      </c>
      <c r="AA4520" s="4">
        <f t="shared" si="420"/>
        <v>0</v>
      </c>
    </row>
    <row r="4521" spans="1:27" x14ac:dyDescent="0.2">
      <c r="A4521">
        <v>4520</v>
      </c>
      <c r="B4521" t="s">
        <v>7576</v>
      </c>
      <c r="C4521" s="5">
        <v>42896</v>
      </c>
      <c r="D4521" s="5" t="str">
        <f t="shared" si="425"/>
        <v>2017-06</v>
      </c>
      <c r="E4521" s="5">
        <v>42900</v>
      </c>
      <c r="F4521" t="s">
        <v>55</v>
      </c>
      <c r="G4521" t="s">
        <v>4606</v>
      </c>
      <c r="H4521" t="s">
        <v>4607</v>
      </c>
      <c r="I4521" t="s">
        <v>46</v>
      </c>
      <c r="J4521" t="s">
        <v>32</v>
      </c>
      <c r="K4521" t="s">
        <v>1531</v>
      </c>
      <c r="L4521" t="s">
        <v>59</v>
      </c>
      <c r="M4521">
        <v>32216</v>
      </c>
      <c r="N4521" t="s">
        <v>35</v>
      </c>
      <c r="O4521" t="s">
        <v>7577</v>
      </c>
      <c r="P4521" t="s">
        <v>51</v>
      </c>
      <c r="Q4521" t="s">
        <v>64</v>
      </c>
      <c r="R4521" t="s">
        <v>7578</v>
      </c>
      <c r="S4521">
        <v>1347.5200000000002</v>
      </c>
      <c r="T4521">
        <v>8</v>
      </c>
      <c r="U4521">
        <v>0.2</v>
      </c>
      <c r="V4521">
        <v>84.219999999999857</v>
      </c>
      <c r="W4521" s="6">
        <f t="shared" si="424"/>
        <v>6.2499999999999882E-2</v>
      </c>
      <c r="X4521" s="4">
        <f t="shared" si="421"/>
        <v>10.527499999999982</v>
      </c>
      <c r="Y4521" s="4">
        <f t="shared" si="422"/>
        <v>168.44000000000003</v>
      </c>
      <c r="Z4521" s="4">
        <f t="shared" si="423"/>
        <v>210.55</v>
      </c>
      <c r="AA4521" s="4">
        <f t="shared" si="420"/>
        <v>269.50400000000008</v>
      </c>
    </row>
    <row r="4522" spans="1:27" x14ac:dyDescent="0.2">
      <c r="A4522">
        <v>4521</v>
      </c>
      <c r="B4522" t="s">
        <v>7579</v>
      </c>
      <c r="C4522" s="5">
        <v>41690</v>
      </c>
      <c r="D4522" s="5" t="str">
        <f t="shared" si="425"/>
        <v>2014-02</v>
      </c>
      <c r="E4522" s="5">
        <v>41696</v>
      </c>
      <c r="F4522" t="s">
        <v>55</v>
      </c>
      <c r="G4522" t="s">
        <v>213</v>
      </c>
      <c r="H4522" t="s">
        <v>214</v>
      </c>
      <c r="I4522" t="s">
        <v>46</v>
      </c>
      <c r="J4522" t="s">
        <v>32</v>
      </c>
      <c r="K4522" t="s">
        <v>1474</v>
      </c>
      <c r="L4522" t="s">
        <v>259</v>
      </c>
      <c r="M4522">
        <v>47374</v>
      </c>
      <c r="N4522" t="s">
        <v>110</v>
      </c>
      <c r="O4522" t="s">
        <v>4808</v>
      </c>
      <c r="P4522" t="s">
        <v>76</v>
      </c>
      <c r="Q4522" t="s">
        <v>166</v>
      </c>
      <c r="R4522" t="s">
        <v>4809</v>
      </c>
      <c r="S4522">
        <v>62.31</v>
      </c>
      <c r="T4522">
        <v>3</v>
      </c>
      <c r="U4522">
        <v>0</v>
      </c>
      <c r="V4522">
        <v>22.4316</v>
      </c>
      <c r="W4522" s="6">
        <f t="shared" si="424"/>
        <v>0.36</v>
      </c>
      <c r="X4522" s="4">
        <f t="shared" si="421"/>
        <v>7.4771999999999998</v>
      </c>
      <c r="Y4522" s="4">
        <f t="shared" si="422"/>
        <v>20.77</v>
      </c>
      <c r="Z4522" s="4">
        <f t="shared" si="423"/>
        <v>20.77</v>
      </c>
      <c r="AA4522" s="4">
        <f t="shared" si="420"/>
        <v>0</v>
      </c>
    </row>
    <row r="4523" spans="1:27" x14ac:dyDescent="0.2">
      <c r="A4523">
        <v>4522</v>
      </c>
      <c r="B4523" t="s">
        <v>7579</v>
      </c>
      <c r="C4523" s="5">
        <v>41690</v>
      </c>
      <c r="D4523" s="5" t="str">
        <f t="shared" si="425"/>
        <v>2014-02</v>
      </c>
      <c r="E4523" s="5">
        <v>41696</v>
      </c>
      <c r="F4523" t="s">
        <v>55</v>
      </c>
      <c r="G4523" t="s">
        <v>213</v>
      </c>
      <c r="H4523" t="s">
        <v>214</v>
      </c>
      <c r="I4523" t="s">
        <v>46</v>
      </c>
      <c r="J4523" t="s">
        <v>32</v>
      </c>
      <c r="K4523" t="s">
        <v>1474</v>
      </c>
      <c r="L4523" t="s">
        <v>259</v>
      </c>
      <c r="M4523">
        <v>47374</v>
      </c>
      <c r="N4523" t="s">
        <v>110</v>
      </c>
      <c r="O4523" t="s">
        <v>2079</v>
      </c>
      <c r="P4523" t="s">
        <v>37</v>
      </c>
      <c r="Q4523" t="s">
        <v>70</v>
      </c>
      <c r="R4523" t="s">
        <v>2080</v>
      </c>
      <c r="S4523">
        <v>20.32</v>
      </c>
      <c r="T4523">
        <v>4</v>
      </c>
      <c r="U4523">
        <v>0</v>
      </c>
      <c r="V4523">
        <v>6.9087999999999994</v>
      </c>
      <c r="W4523" s="6">
        <f t="shared" si="424"/>
        <v>0.33999999999999997</v>
      </c>
      <c r="X4523" s="4">
        <f t="shared" si="421"/>
        <v>1.7271999999999998</v>
      </c>
      <c r="Y4523" s="4">
        <f t="shared" si="422"/>
        <v>5.08</v>
      </c>
      <c r="Z4523" s="4">
        <f t="shared" si="423"/>
        <v>5.08</v>
      </c>
      <c r="AA4523" s="4">
        <f t="shared" si="420"/>
        <v>0</v>
      </c>
    </row>
    <row r="4524" spans="1:27" x14ac:dyDescent="0.2">
      <c r="A4524">
        <v>4523</v>
      </c>
      <c r="B4524" t="s">
        <v>7580</v>
      </c>
      <c r="C4524" s="5">
        <v>42786</v>
      </c>
      <c r="D4524" s="5" t="str">
        <f t="shared" si="425"/>
        <v>2017-02</v>
      </c>
      <c r="E4524" s="5">
        <v>42791</v>
      </c>
      <c r="F4524" t="s">
        <v>28</v>
      </c>
      <c r="G4524" t="s">
        <v>1392</v>
      </c>
      <c r="H4524" t="s">
        <v>1393</v>
      </c>
      <c r="I4524" t="s">
        <v>46</v>
      </c>
      <c r="J4524" t="s">
        <v>32</v>
      </c>
      <c r="K4524" t="s">
        <v>1483</v>
      </c>
      <c r="L4524" t="s">
        <v>462</v>
      </c>
      <c r="M4524">
        <v>80027</v>
      </c>
      <c r="N4524" t="s">
        <v>49</v>
      </c>
      <c r="O4524" t="s">
        <v>5443</v>
      </c>
      <c r="P4524" t="s">
        <v>51</v>
      </c>
      <c r="Q4524" t="s">
        <v>274</v>
      </c>
      <c r="R4524" t="s">
        <v>568</v>
      </c>
      <c r="S4524">
        <v>9.4320000000000004</v>
      </c>
      <c r="T4524">
        <v>3</v>
      </c>
      <c r="U4524">
        <v>0.2</v>
      </c>
      <c r="V4524">
        <v>3.065399999999999</v>
      </c>
      <c r="W4524" s="6">
        <f t="shared" si="424"/>
        <v>0.3249999999999999</v>
      </c>
      <c r="X4524" s="4">
        <f t="shared" si="421"/>
        <v>1.0217999999999996</v>
      </c>
      <c r="Y4524" s="4">
        <f t="shared" si="422"/>
        <v>3.1440000000000001</v>
      </c>
      <c r="Z4524" s="4">
        <f t="shared" si="423"/>
        <v>3.9299999999999997</v>
      </c>
      <c r="AA4524" s="4">
        <f t="shared" si="420"/>
        <v>1.8864000000000001</v>
      </c>
    </row>
    <row r="4525" spans="1:27" x14ac:dyDescent="0.2">
      <c r="A4525">
        <v>4524</v>
      </c>
      <c r="B4525" t="s">
        <v>7581</v>
      </c>
      <c r="C4525" s="5">
        <v>41945</v>
      </c>
      <c r="D4525" s="5" t="str">
        <f t="shared" si="425"/>
        <v>2014-11</v>
      </c>
      <c r="E4525" s="5">
        <v>41949</v>
      </c>
      <c r="F4525" t="s">
        <v>55</v>
      </c>
      <c r="G4525" t="s">
        <v>7432</v>
      </c>
      <c r="H4525" t="s">
        <v>7433</v>
      </c>
      <c r="I4525" t="s">
        <v>31</v>
      </c>
      <c r="J4525" t="s">
        <v>32</v>
      </c>
      <c r="K4525" t="s">
        <v>271</v>
      </c>
      <c r="L4525" t="s">
        <v>272</v>
      </c>
      <c r="M4525">
        <v>10024</v>
      </c>
      <c r="N4525" t="s">
        <v>153</v>
      </c>
      <c r="O4525" t="s">
        <v>2503</v>
      </c>
      <c r="P4525" t="s">
        <v>51</v>
      </c>
      <c r="Q4525" t="s">
        <v>52</v>
      </c>
      <c r="R4525" t="s">
        <v>2504</v>
      </c>
      <c r="S4525">
        <v>34.86</v>
      </c>
      <c r="T4525">
        <v>7</v>
      </c>
      <c r="U4525">
        <v>0</v>
      </c>
      <c r="V4525">
        <v>16.035599999999999</v>
      </c>
      <c r="W4525" s="6">
        <f t="shared" si="424"/>
        <v>0.45999999999999996</v>
      </c>
      <c r="X4525" s="4">
        <f t="shared" si="421"/>
        <v>2.2907999999999999</v>
      </c>
      <c r="Y4525" s="4">
        <f t="shared" si="422"/>
        <v>4.9799999999999995</v>
      </c>
      <c r="Z4525" s="4">
        <f t="shared" si="423"/>
        <v>4.9799999999999995</v>
      </c>
      <c r="AA4525" s="4">
        <f t="shared" si="420"/>
        <v>0</v>
      </c>
    </row>
    <row r="4526" spans="1:27" x14ac:dyDescent="0.2">
      <c r="A4526">
        <v>4525</v>
      </c>
      <c r="B4526" t="s">
        <v>7581</v>
      </c>
      <c r="C4526" s="5">
        <v>41945</v>
      </c>
      <c r="D4526" s="5" t="str">
        <f t="shared" si="425"/>
        <v>2014-11</v>
      </c>
      <c r="E4526" s="5">
        <v>41949</v>
      </c>
      <c r="F4526" t="s">
        <v>55</v>
      </c>
      <c r="G4526" t="s">
        <v>7432</v>
      </c>
      <c r="H4526" t="s">
        <v>7433</v>
      </c>
      <c r="I4526" t="s">
        <v>31</v>
      </c>
      <c r="J4526" t="s">
        <v>32</v>
      </c>
      <c r="K4526" t="s">
        <v>271</v>
      </c>
      <c r="L4526" t="s">
        <v>272</v>
      </c>
      <c r="M4526">
        <v>10024</v>
      </c>
      <c r="N4526" t="s">
        <v>153</v>
      </c>
      <c r="O4526" t="s">
        <v>3710</v>
      </c>
      <c r="P4526" t="s">
        <v>37</v>
      </c>
      <c r="Q4526" t="s">
        <v>70</v>
      </c>
      <c r="R4526" t="s">
        <v>3711</v>
      </c>
      <c r="S4526">
        <v>89.34</v>
      </c>
      <c r="T4526">
        <v>6</v>
      </c>
      <c r="U4526">
        <v>0</v>
      </c>
      <c r="V4526">
        <v>24.121800000000004</v>
      </c>
      <c r="W4526" s="6">
        <f t="shared" si="424"/>
        <v>0.27</v>
      </c>
      <c r="X4526" s="4">
        <f t="shared" si="421"/>
        <v>4.0203000000000007</v>
      </c>
      <c r="Y4526" s="4">
        <f t="shared" si="422"/>
        <v>14.89</v>
      </c>
      <c r="Z4526" s="4">
        <f t="shared" si="423"/>
        <v>14.89</v>
      </c>
      <c r="AA4526" s="4">
        <f t="shared" si="420"/>
        <v>0</v>
      </c>
    </row>
    <row r="4527" spans="1:27" x14ac:dyDescent="0.2">
      <c r="A4527">
        <v>4526</v>
      </c>
      <c r="B4527" t="s">
        <v>7582</v>
      </c>
      <c r="C4527" s="5">
        <v>42933</v>
      </c>
      <c r="D4527" s="5" t="str">
        <f t="shared" si="425"/>
        <v>2017-07</v>
      </c>
      <c r="E4527" s="5">
        <v>42939</v>
      </c>
      <c r="F4527" t="s">
        <v>55</v>
      </c>
      <c r="G4527" t="s">
        <v>2801</v>
      </c>
      <c r="H4527" t="s">
        <v>2802</v>
      </c>
      <c r="I4527" t="s">
        <v>107</v>
      </c>
      <c r="J4527" t="s">
        <v>32</v>
      </c>
      <c r="K4527" t="s">
        <v>7583</v>
      </c>
      <c r="L4527" t="s">
        <v>272</v>
      </c>
      <c r="M4527">
        <v>13440</v>
      </c>
      <c r="N4527" t="s">
        <v>153</v>
      </c>
      <c r="O4527" t="s">
        <v>658</v>
      </c>
      <c r="P4527" t="s">
        <v>76</v>
      </c>
      <c r="Q4527" t="s">
        <v>77</v>
      </c>
      <c r="R4527" t="s">
        <v>659</v>
      </c>
      <c r="S4527">
        <v>269.98</v>
      </c>
      <c r="T4527">
        <v>2</v>
      </c>
      <c r="U4527">
        <v>0</v>
      </c>
      <c r="V4527">
        <v>67.495000000000005</v>
      </c>
      <c r="W4527" s="6">
        <f t="shared" si="424"/>
        <v>0.25</v>
      </c>
      <c r="X4527" s="4">
        <f t="shared" si="421"/>
        <v>33.747500000000002</v>
      </c>
      <c r="Y4527" s="4">
        <f t="shared" si="422"/>
        <v>134.99</v>
      </c>
      <c r="Z4527" s="4">
        <f t="shared" si="423"/>
        <v>134.99</v>
      </c>
      <c r="AA4527" s="4">
        <f t="shared" si="420"/>
        <v>0</v>
      </c>
    </row>
    <row r="4528" spans="1:27" x14ac:dyDescent="0.2">
      <c r="A4528">
        <v>4527</v>
      </c>
      <c r="B4528" t="s">
        <v>7582</v>
      </c>
      <c r="C4528" s="5">
        <v>42933</v>
      </c>
      <c r="D4528" s="5" t="str">
        <f t="shared" si="425"/>
        <v>2017-07</v>
      </c>
      <c r="E4528" s="5">
        <v>42939</v>
      </c>
      <c r="F4528" t="s">
        <v>55</v>
      </c>
      <c r="G4528" t="s">
        <v>2801</v>
      </c>
      <c r="H4528" t="s">
        <v>2802</v>
      </c>
      <c r="I4528" t="s">
        <v>107</v>
      </c>
      <c r="J4528" t="s">
        <v>32</v>
      </c>
      <c r="K4528" t="s">
        <v>7583</v>
      </c>
      <c r="L4528" t="s">
        <v>272</v>
      </c>
      <c r="M4528">
        <v>13440</v>
      </c>
      <c r="N4528" t="s">
        <v>153</v>
      </c>
      <c r="O4528" t="s">
        <v>7584</v>
      </c>
      <c r="P4528" t="s">
        <v>51</v>
      </c>
      <c r="Q4528" t="s">
        <v>95</v>
      </c>
      <c r="R4528" t="s">
        <v>7585</v>
      </c>
      <c r="S4528">
        <v>99.9</v>
      </c>
      <c r="T4528">
        <v>5</v>
      </c>
      <c r="U4528">
        <v>0</v>
      </c>
      <c r="V4528">
        <v>47.952000000000005</v>
      </c>
      <c r="W4528" s="6">
        <f t="shared" si="424"/>
        <v>0.48000000000000004</v>
      </c>
      <c r="X4528" s="4">
        <f t="shared" si="421"/>
        <v>9.5904000000000007</v>
      </c>
      <c r="Y4528" s="4">
        <f t="shared" si="422"/>
        <v>19.98</v>
      </c>
      <c r="Z4528" s="4">
        <f t="shared" si="423"/>
        <v>19.98</v>
      </c>
      <c r="AA4528" s="4">
        <f t="shared" si="420"/>
        <v>0</v>
      </c>
    </row>
    <row r="4529" spans="1:27" x14ac:dyDescent="0.2">
      <c r="A4529">
        <v>4528</v>
      </c>
      <c r="B4529" t="s">
        <v>7582</v>
      </c>
      <c r="C4529" s="5">
        <v>42933</v>
      </c>
      <c r="D4529" s="5" t="str">
        <f t="shared" si="425"/>
        <v>2017-07</v>
      </c>
      <c r="E4529" s="5">
        <v>42939</v>
      </c>
      <c r="F4529" t="s">
        <v>55</v>
      </c>
      <c r="G4529" t="s">
        <v>2801</v>
      </c>
      <c r="H4529" t="s">
        <v>2802</v>
      </c>
      <c r="I4529" t="s">
        <v>107</v>
      </c>
      <c r="J4529" t="s">
        <v>32</v>
      </c>
      <c r="K4529" t="s">
        <v>7583</v>
      </c>
      <c r="L4529" t="s">
        <v>272</v>
      </c>
      <c r="M4529">
        <v>13440</v>
      </c>
      <c r="N4529" t="s">
        <v>153</v>
      </c>
      <c r="O4529" t="s">
        <v>175</v>
      </c>
      <c r="P4529" t="s">
        <v>37</v>
      </c>
      <c r="Q4529" t="s">
        <v>70</v>
      </c>
      <c r="R4529" t="s">
        <v>5431</v>
      </c>
      <c r="S4529">
        <v>39.08</v>
      </c>
      <c r="T4529">
        <v>4</v>
      </c>
      <c r="U4529">
        <v>0</v>
      </c>
      <c r="V4529">
        <v>14.459599999999998</v>
      </c>
      <c r="W4529" s="6">
        <f t="shared" si="424"/>
        <v>0.37</v>
      </c>
      <c r="X4529" s="4">
        <f t="shared" si="421"/>
        <v>3.6148999999999996</v>
      </c>
      <c r="Y4529" s="4">
        <f t="shared" si="422"/>
        <v>9.77</v>
      </c>
      <c r="Z4529" s="4">
        <f t="shared" si="423"/>
        <v>9.77</v>
      </c>
      <c r="AA4529" s="4">
        <f t="shared" si="420"/>
        <v>0</v>
      </c>
    </row>
    <row r="4530" spans="1:27" x14ac:dyDescent="0.2">
      <c r="A4530">
        <v>4529</v>
      </c>
      <c r="B4530" t="s">
        <v>7586</v>
      </c>
      <c r="C4530" s="5">
        <v>42986</v>
      </c>
      <c r="D4530" s="5" t="str">
        <f t="shared" si="425"/>
        <v>2017-09</v>
      </c>
      <c r="E4530" s="5">
        <v>42988</v>
      </c>
      <c r="F4530" t="s">
        <v>28</v>
      </c>
      <c r="G4530" t="s">
        <v>2303</v>
      </c>
      <c r="H4530" t="s">
        <v>2304</v>
      </c>
      <c r="I4530" t="s">
        <v>46</v>
      </c>
      <c r="J4530" t="s">
        <v>32</v>
      </c>
      <c r="K4530" t="s">
        <v>5192</v>
      </c>
      <c r="L4530" t="s">
        <v>503</v>
      </c>
      <c r="M4530">
        <v>43302</v>
      </c>
      <c r="N4530" t="s">
        <v>153</v>
      </c>
      <c r="O4530" t="s">
        <v>5393</v>
      </c>
      <c r="P4530" t="s">
        <v>76</v>
      </c>
      <c r="Q4530" t="s">
        <v>166</v>
      </c>
      <c r="R4530" t="s">
        <v>5394</v>
      </c>
      <c r="S4530">
        <v>116.83199999999999</v>
      </c>
      <c r="T4530">
        <v>4</v>
      </c>
      <c r="U4530">
        <v>0.2</v>
      </c>
      <c r="V4530">
        <v>33.589200000000005</v>
      </c>
      <c r="W4530" s="6">
        <f t="shared" si="424"/>
        <v>0.28750000000000003</v>
      </c>
      <c r="X4530" s="4">
        <f t="shared" si="421"/>
        <v>8.3973000000000013</v>
      </c>
      <c r="Y4530" s="4">
        <f t="shared" si="422"/>
        <v>29.207999999999998</v>
      </c>
      <c r="Z4530" s="4">
        <f t="shared" si="423"/>
        <v>36.51</v>
      </c>
      <c r="AA4530" s="4">
        <f t="shared" si="420"/>
        <v>23.366399999999999</v>
      </c>
    </row>
    <row r="4531" spans="1:27" x14ac:dyDescent="0.2">
      <c r="A4531">
        <v>4530</v>
      </c>
      <c r="B4531" t="s">
        <v>7587</v>
      </c>
      <c r="C4531" s="5">
        <v>42688</v>
      </c>
      <c r="D4531" s="5" t="str">
        <f t="shared" si="425"/>
        <v>2016-11</v>
      </c>
      <c r="E4531" s="5">
        <v>42692</v>
      </c>
      <c r="F4531" t="s">
        <v>55</v>
      </c>
      <c r="G4531" t="s">
        <v>953</v>
      </c>
      <c r="H4531" t="s">
        <v>954</v>
      </c>
      <c r="I4531" t="s">
        <v>31</v>
      </c>
      <c r="J4531" t="s">
        <v>32</v>
      </c>
      <c r="K4531" t="s">
        <v>189</v>
      </c>
      <c r="L4531" t="s">
        <v>109</v>
      </c>
      <c r="M4531">
        <v>77041</v>
      </c>
      <c r="N4531" t="s">
        <v>110</v>
      </c>
      <c r="O4531" t="s">
        <v>4869</v>
      </c>
      <c r="P4531" t="s">
        <v>51</v>
      </c>
      <c r="Q4531" t="s">
        <v>80</v>
      </c>
      <c r="R4531" t="s">
        <v>4870</v>
      </c>
      <c r="S4531">
        <v>2.2959999999999994</v>
      </c>
      <c r="T4531">
        <v>2</v>
      </c>
      <c r="U4531">
        <v>0.8</v>
      </c>
      <c r="V4531">
        <v>-3.9032000000000009</v>
      </c>
      <c r="W4531" s="6">
        <f t="shared" si="424"/>
        <v>-1.7000000000000008</v>
      </c>
      <c r="X4531" s="4">
        <f t="shared" si="421"/>
        <v>-1.9516000000000004</v>
      </c>
      <c r="Y4531" s="4">
        <f t="shared" si="422"/>
        <v>1.1479999999999997</v>
      </c>
      <c r="Z4531" s="4">
        <f t="shared" si="423"/>
        <v>5.7399999999999993</v>
      </c>
      <c r="AA4531" s="4">
        <f t="shared" si="420"/>
        <v>1.8367999999999995</v>
      </c>
    </row>
    <row r="4532" spans="1:27" x14ac:dyDescent="0.2">
      <c r="A4532">
        <v>4531</v>
      </c>
      <c r="B4532" t="s">
        <v>7588</v>
      </c>
      <c r="C4532" s="5">
        <v>42688</v>
      </c>
      <c r="D4532" s="5" t="str">
        <f t="shared" si="425"/>
        <v>2016-11</v>
      </c>
      <c r="E4532" s="5">
        <v>42691</v>
      </c>
      <c r="F4532" t="s">
        <v>193</v>
      </c>
      <c r="G4532" t="s">
        <v>806</v>
      </c>
      <c r="H4532" t="s">
        <v>807</v>
      </c>
      <c r="I4532" t="s">
        <v>31</v>
      </c>
      <c r="J4532" t="s">
        <v>32</v>
      </c>
      <c r="K4532" t="s">
        <v>271</v>
      </c>
      <c r="L4532" t="s">
        <v>272</v>
      </c>
      <c r="M4532">
        <v>10009</v>
      </c>
      <c r="N4532" t="s">
        <v>153</v>
      </c>
      <c r="O4532" t="s">
        <v>2466</v>
      </c>
      <c r="P4532" t="s">
        <v>37</v>
      </c>
      <c r="Q4532" t="s">
        <v>41</v>
      </c>
      <c r="R4532" t="s">
        <v>2467</v>
      </c>
      <c r="S4532">
        <v>408.00599999999997</v>
      </c>
      <c r="T4532">
        <v>2</v>
      </c>
      <c r="U4532">
        <v>0.1</v>
      </c>
      <c r="V4532">
        <v>72.534400000000005</v>
      </c>
      <c r="W4532" s="6">
        <f t="shared" si="424"/>
        <v>0.17777777777777781</v>
      </c>
      <c r="X4532" s="4">
        <f t="shared" si="421"/>
        <v>36.267200000000003</v>
      </c>
      <c r="Y4532" s="4">
        <f t="shared" si="422"/>
        <v>204.00299999999999</v>
      </c>
      <c r="Z4532" s="4">
        <f t="shared" si="423"/>
        <v>226.67</v>
      </c>
      <c r="AA4532" s="4">
        <f t="shared" si="420"/>
        <v>40.800600000000003</v>
      </c>
    </row>
    <row r="4533" spans="1:27" x14ac:dyDescent="0.2">
      <c r="A4533">
        <v>4532</v>
      </c>
      <c r="B4533" t="s">
        <v>7588</v>
      </c>
      <c r="C4533" s="5">
        <v>42688</v>
      </c>
      <c r="D4533" s="5" t="str">
        <f t="shared" si="425"/>
        <v>2016-11</v>
      </c>
      <c r="E4533" s="5">
        <v>42691</v>
      </c>
      <c r="F4533" t="s">
        <v>193</v>
      </c>
      <c r="G4533" t="s">
        <v>806</v>
      </c>
      <c r="H4533" t="s">
        <v>807</v>
      </c>
      <c r="I4533" t="s">
        <v>31</v>
      </c>
      <c r="J4533" t="s">
        <v>32</v>
      </c>
      <c r="K4533" t="s">
        <v>271</v>
      </c>
      <c r="L4533" t="s">
        <v>272</v>
      </c>
      <c r="M4533">
        <v>10009</v>
      </c>
      <c r="N4533" t="s">
        <v>153</v>
      </c>
      <c r="O4533" t="s">
        <v>641</v>
      </c>
      <c r="P4533" t="s">
        <v>51</v>
      </c>
      <c r="Q4533" t="s">
        <v>64</v>
      </c>
      <c r="R4533" t="s">
        <v>642</v>
      </c>
      <c r="S4533">
        <v>40.44</v>
      </c>
      <c r="T4533">
        <v>3</v>
      </c>
      <c r="U4533">
        <v>0</v>
      </c>
      <c r="V4533">
        <v>10.514399999999998</v>
      </c>
      <c r="W4533" s="6">
        <f t="shared" si="424"/>
        <v>0.25999999999999995</v>
      </c>
      <c r="X4533" s="4">
        <f t="shared" si="421"/>
        <v>3.5047999999999995</v>
      </c>
      <c r="Y4533" s="4">
        <f t="shared" si="422"/>
        <v>13.479999999999999</v>
      </c>
      <c r="Z4533" s="4">
        <f t="shared" si="423"/>
        <v>13.479999999999999</v>
      </c>
      <c r="AA4533" s="4">
        <f t="shared" si="420"/>
        <v>0</v>
      </c>
    </row>
    <row r="4534" spans="1:27" x14ac:dyDescent="0.2">
      <c r="A4534">
        <v>4533</v>
      </c>
      <c r="B4534" t="s">
        <v>7589</v>
      </c>
      <c r="C4534" s="5">
        <v>41922</v>
      </c>
      <c r="D4534" s="5" t="str">
        <f t="shared" si="425"/>
        <v>2014-10</v>
      </c>
      <c r="E4534" s="5">
        <v>41922</v>
      </c>
      <c r="F4534" t="s">
        <v>1298</v>
      </c>
      <c r="G4534" t="s">
        <v>1609</v>
      </c>
      <c r="H4534" t="s">
        <v>1610</v>
      </c>
      <c r="I4534" t="s">
        <v>107</v>
      </c>
      <c r="J4534" t="s">
        <v>32</v>
      </c>
      <c r="K4534" t="s">
        <v>5114</v>
      </c>
      <c r="L4534" t="s">
        <v>48</v>
      </c>
      <c r="M4534">
        <v>95336</v>
      </c>
      <c r="N4534" t="s">
        <v>49</v>
      </c>
      <c r="O4534" t="s">
        <v>154</v>
      </c>
      <c r="P4534" t="s">
        <v>37</v>
      </c>
      <c r="Q4534" t="s">
        <v>41</v>
      </c>
      <c r="R4534" t="s">
        <v>155</v>
      </c>
      <c r="S4534">
        <v>122.352</v>
      </c>
      <c r="T4534">
        <v>3</v>
      </c>
      <c r="U4534">
        <v>0.2</v>
      </c>
      <c r="V4534">
        <v>13.764599999999994</v>
      </c>
      <c r="W4534" s="6">
        <f t="shared" si="424"/>
        <v>0.11249999999999995</v>
      </c>
      <c r="X4534" s="4">
        <f t="shared" si="421"/>
        <v>4.5881999999999978</v>
      </c>
      <c r="Y4534" s="4">
        <f t="shared" si="422"/>
        <v>40.783999999999999</v>
      </c>
      <c r="Z4534" s="4">
        <f t="shared" si="423"/>
        <v>50.98</v>
      </c>
      <c r="AA4534" s="4">
        <f t="shared" si="420"/>
        <v>24.470400000000001</v>
      </c>
    </row>
    <row r="4535" spans="1:27" x14ac:dyDescent="0.2">
      <c r="A4535">
        <v>4534</v>
      </c>
      <c r="B4535" t="s">
        <v>7589</v>
      </c>
      <c r="C4535" s="5">
        <v>41922</v>
      </c>
      <c r="D4535" s="5" t="str">
        <f t="shared" si="425"/>
        <v>2014-10</v>
      </c>
      <c r="E4535" s="5">
        <v>41922</v>
      </c>
      <c r="F4535" t="s">
        <v>1298</v>
      </c>
      <c r="G4535" t="s">
        <v>1609</v>
      </c>
      <c r="H4535" t="s">
        <v>1610</v>
      </c>
      <c r="I4535" t="s">
        <v>107</v>
      </c>
      <c r="J4535" t="s">
        <v>32</v>
      </c>
      <c r="K4535" t="s">
        <v>5114</v>
      </c>
      <c r="L4535" t="s">
        <v>48</v>
      </c>
      <c r="M4535">
        <v>95336</v>
      </c>
      <c r="N4535" t="s">
        <v>49</v>
      </c>
      <c r="O4535" t="s">
        <v>2300</v>
      </c>
      <c r="P4535" t="s">
        <v>51</v>
      </c>
      <c r="Q4535" t="s">
        <v>178</v>
      </c>
      <c r="R4535" t="s">
        <v>2301</v>
      </c>
      <c r="S4535">
        <v>15.28</v>
      </c>
      <c r="T4535">
        <v>2</v>
      </c>
      <c r="U4535">
        <v>0</v>
      </c>
      <c r="V4535">
        <v>7.4871999999999996</v>
      </c>
      <c r="W4535" s="6">
        <f t="shared" si="424"/>
        <v>0.49</v>
      </c>
      <c r="X4535" s="4">
        <f t="shared" si="421"/>
        <v>3.7435999999999998</v>
      </c>
      <c r="Y4535" s="4">
        <f t="shared" si="422"/>
        <v>7.64</v>
      </c>
      <c r="Z4535" s="4">
        <f t="shared" si="423"/>
        <v>7.64</v>
      </c>
      <c r="AA4535" s="4">
        <f t="shared" si="420"/>
        <v>0</v>
      </c>
    </row>
    <row r="4536" spans="1:27" x14ac:dyDescent="0.2">
      <c r="A4536">
        <v>4535</v>
      </c>
      <c r="B4536" t="s">
        <v>7590</v>
      </c>
      <c r="C4536" s="5">
        <v>42082</v>
      </c>
      <c r="D4536" s="5" t="str">
        <f t="shared" si="425"/>
        <v>2015-03</v>
      </c>
      <c r="E4536" s="5">
        <v>42089</v>
      </c>
      <c r="F4536" t="s">
        <v>55</v>
      </c>
      <c r="G4536" t="s">
        <v>2526</v>
      </c>
      <c r="H4536" t="s">
        <v>2527</v>
      </c>
      <c r="I4536" t="s">
        <v>46</v>
      </c>
      <c r="J4536" t="s">
        <v>32</v>
      </c>
      <c r="K4536" t="s">
        <v>47</v>
      </c>
      <c r="L4536" t="s">
        <v>48</v>
      </c>
      <c r="M4536">
        <v>90004</v>
      </c>
      <c r="N4536" t="s">
        <v>49</v>
      </c>
      <c r="O4536" t="s">
        <v>1429</v>
      </c>
      <c r="P4536" t="s">
        <v>51</v>
      </c>
      <c r="Q4536" t="s">
        <v>95</v>
      </c>
      <c r="R4536" t="s">
        <v>1430</v>
      </c>
      <c r="S4536">
        <v>11.96</v>
      </c>
      <c r="T4536">
        <v>2</v>
      </c>
      <c r="U4536">
        <v>0</v>
      </c>
      <c r="V4536">
        <v>5.8604000000000003</v>
      </c>
      <c r="W4536" s="6">
        <f t="shared" si="424"/>
        <v>0.49</v>
      </c>
      <c r="X4536" s="4">
        <f t="shared" si="421"/>
        <v>2.9302000000000001</v>
      </c>
      <c r="Y4536" s="4">
        <f t="shared" si="422"/>
        <v>5.98</v>
      </c>
      <c r="Z4536" s="4">
        <f t="shared" si="423"/>
        <v>5.98</v>
      </c>
      <c r="AA4536" s="4">
        <f t="shared" si="420"/>
        <v>0</v>
      </c>
    </row>
    <row r="4537" spans="1:27" x14ac:dyDescent="0.2">
      <c r="A4537">
        <v>4536</v>
      </c>
      <c r="B4537" t="s">
        <v>7591</v>
      </c>
      <c r="C4537" s="5">
        <v>42924</v>
      </c>
      <c r="D4537" s="5" t="str">
        <f t="shared" si="425"/>
        <v>2017-07</v>
      </c>
      <c r="E4537" s="5">
        <v>42928</v>
      </c>
      <c r="F4537" t="s">
        <v>55</v>
      </c>
      <c r="G4537" t="s">
        <v>6050</v>
      </c>
      <c r="H4537" t="s">
        <v>6051</v>
      </c>
      <c r="I4537" t="s">
        <v>107</v>
      </c>
      <c r="J4537" t="s">
        <v>32</v>
      </c>
      <c r="K4537" t="s">
        <v>100</v>
      </c>
      <c r="L4537" t="s">
        <v>101</v>
      </c>
      <c r="M4537">
        <v>98115</v>
      </c>
      <c r="N4537" t="s">
        <v>49</v>
      </c>
      <c r="O4537" t="s">
        <v>4944</v>
      </c>
      <c r="P4537" t="s">
        <v>37</v>
      </c>
      <c r="Q4537" t="s">
        <v>70</v>
      </c>
      <c r="R4537" t="s">
        <v>4945</v>
      </c>
      <c r="S4537">
        <v>15.84</v>
      </c>
      <c r="T4537">
        <v>3</v>
      </c>
      <c r="U4537">
        <v>0</v>
      </c>
      <c r="V4537">
        <v>4.9103999999999992</v>
      </c>
      <c r="W4537" s="6">
        <f t="shared" si="424"/>
        <v>0.30999999999999994</v>
      </c>
      <c r="X4537" s="4">
        <f t="shared" si="421"/>
        <v>1.6367999999999998</v>
      </c>
      <c r="Y4537" s="4">
        <f t="shared" si="422"/>
        <v>5.28</v>
      </c>
      <c r="Z4537" s="4">
        <f t="shared" si="423"/>
        <v>5.28</v>
      </c>
      <c r="AA4537" s="4">
        <f t="shared" si="420"/>
        <v>0</v>
      </c>
    </row>
    <row r="4538" spans="1:27" x14ac:dyDescent="0.2">
      <c r="A4538">
        <v>4537</v>
      </c>
      <c r="B4538" t="s">
        <v>7591</v>
      </c>
      <c r="C4538" s="5">
        <v>42924</v>
      </c>
      <c r="D4538" s="5" t="str">
        <f t="shared" si="425"/>
        <v>2017-07</v>
      </c>
      <c r="E4538" s="5">
        <v>42928</v>
      </c>
      <c r="F4538" t="s">
        <v>55</v>
      </c>
      <c r="G4538" t="s">
        <v>6050</v>
      </c>
      <c r="H4538" t="s">
        <v>6051</v>
      </c>
      <c r="I4538" t="s">
        <v>107</v>
      </c>
      <c r="J4538" t="s">
        <v>32</v>
      </c>
      <c r="K4538" t="s">
        <v>100</v>
      </c>
      <c r="L4538" t="s">
        <v>101</v>
      </c>
      <c r="M4538">
        <v>98115</v>
      </c>
      <c r="N4538" t="s">
        <v>49</v>
      </c>
      <c r="O4538" t="s">
        <v>1504</v>
      </c>
      <c r="P4538" t="s">
        <v>51</v>
      </c>
      <c r="Q4538" t="s">
        <v>80</v>
      </c>
      <c r="R4538" t="s">
        <v>1505</v>
      </c>
      <c r="S4538">
        <v>86.376000000000005</v>
      </c>
      <c r="T4538">
        <v>3</v>
      </c>
      <c r="U4538">
        <v>0.2</v>
      </c>
      <c r="V4538">
        <v>30.231600000000007</v>
      </c>
      <c r="W4538" s="6">
        <f t="shared" si="424"/>
        <v>0.35000000000000009</v>
      </c>
      <c r="X4538" s="4">
        <f t="shared" si="421"/>
        <v>10.077200000000003</v>
      </c>
      <c r="Y4538" s="4">
        <f t="shared" si="422"/>
        <v>28.792000000000002</v>
      </c>
      <c r="Z4538" s="4">
        <f t="shared" si="423"/>
        <v>35.989999999999995</v>
      </c>
      <c r="AA4538" s="4">
        <f t="shared" si="420"/>
        <v>17.275200000000002</v>
      </c>
    </row>
    <row r="4539" spans="1:27" x14ac:dyDescent="0.2">
      <c r="A4539">
        <v>4538</v>
      </c>
      <c r="B4539" t="s">
        <v>7591</v>
      </c>
      <c r="C4539" s="5">
        <v>42924</v>
      </c>
      <c r="D4539" s="5" t="str">
        <f t="shared" si="425"/>
        <v>2017-07</v>
      </c>
      <c r="E4539" s="5">
        <v>42928</v>
      </c>
      <c r="F4539" t="s">
        <v>55</v>
      </c>
      <c r="G4539" t="s">
        <v>6050</v>
      </c>
      <c r="H4539" t="s">
        <v>6051</v>
      </c>
      <c r="I4539" t="s">
        <v>107</v>
      </c>
      <c r="J4539" t="s">
        <v>32</v>
      </c>
      <c r="K4539" t="s">
        <v>100</v>
      </c>
      <c r="L4539" t="s">
        <v>101</v>
      </c>
      <c r="M4539">
        <v>98115</v>
      </c>
      <c r="N4539" t="s">
        <v>49</v>
      </c>
      <c r="O4539" t="s">
        <v>1899</v>
      </c>
      <c r="P4539" t="s">
        <v>51</v>
      </c>
      <c r="Q4539" t="s">
        <v>73</v>
      </c>
      <c r="R4539" t="s">
        <v>1900</v>
      </c>
      <c r="S4539">
        <v>18.240000000000002</v>
      </c>
      <c r="T4539">
        <v>3</v>
      </c>
      <c r="U4539">
        <v>0</v>
      </c>
      <c r="V4539">
        <v>6.2015999999999991</v>
      </c>
      <c r="W4539" s="6">
        <f t="shared" si="424"/>
        <v>0.33999999999999991</v>
      </c>
      <c r="X4539" s="4">
        <f t="shared" si="421"/>
        <v>2.0671999999999997</v>
      </c>
      <c r="Y4539" s="4">
        <f t="shared" si="422"/>
        <v>6.080000000000001</v>
      </c>
      <c r="Z4539" s="4">
        <f t="shared" si="423"/>
        <v>6.080000000000001</v>
      </c>
      <c r="AA4539" s="4">
        <f t="shared" si="420"/>
        <v>0</v>
      </c>
    </row>
    <row r="4540" spans="1:27" x14ac:dyDescent="0.2">
      <c r="A4540">
        <v>4539</v>
      </c>
      <c r="B4540" t="s">
        <v>7591</v>
      </c>
      <c r="C4540" s="5">
        <v>42924</v>
      </c>
      <c r="D4540" s="5" t="str">
        <f t="shared" si="425"/>
        <v>2017-07</v>
      </c>
      <c r="E4540" s="5">
        <v>42928</v>
      </c>
      <c r="F4540" t="s">
        <v>55</v>
      </c>
      <c r="G4540" t="s">
        <v>6050</v>
      </c>
      <c r="H4540" t="s">
        <v>6051</v>
      </c>
      <c r="I4540" t="s">
        <v>107</v>
      </c>
      <c r="J4540" t="s">
        <v>32</v>
      </c>
      <c r="K4540" t="s">
        <v>100</v>
      </c>
      <c r="L4540" t="s">
        <v>101</v>
      </c>
      <c r="M4540">
        <v>98115</v>
      </c>
      <c r="N4540" t="s">
        <v>49</v>
      </c>
      <c r="O4540" t="s">
        <v>1376</v>
      </c>
      <c r="P4540" t="s">
        <v>51</v>
      </c>
      <c r="Q4540" t="s">
        <v>73</v>
      </c>
      <c r="R4540" t="s">
        <v>1377</v>
      </c>
      <c r="S4540">
        <v>13.12</v>
      </c>
      <c r="T4540">
        <v>4</v>
      </c>
      <c r="U4540">
        <v>0</v>
      </c>
      <c r="V4540">
        <v>4.3295999999999992</v>
      </c>
      <c r="W4540" s="6">
        <f t="shared" si="424"/>
        <v>0.32999999999999996</v>
      </c>
      <c r="X4540" s="4">
        <f t="shared" si="421"/>
        <v>1.0823999999999998</v>
      </c>
      <c r="Y4540" s="4">
        <f t="shared" si="422"/>
        <v>3.28</v>
      </c>
      <c r="Z4540" s="4">
        <f t="shared" si="423"/>
        <v>3.28</v>
      </c>
      <c r="AA4540" s="4">
        <f t="shared" si="420"/>
        <v>0</v>
      </c>
    </row>
    <row r="4541" spans="1:27" x14ac:dyDescent="0.2">
      <c r="A4541">
        <v>4540</v>
      </c>
      <c r="B4541" t="s">
        <v>7592</v>
      </c>
      <c r="C4541" s="5">
        <v>42062</v>
      </c>
      <c r="D4541" s="5" t="str">
        <f t="shared" si="425"/>
        <v>2015-02</v>
      </c>
      <c r="E4541" s="5">
        <v>42065</v>
      </c>
      <c r="F4541" t="s">
        <v>55</v>
      </c>
      <c r="G4541" t="s">
        <v>225</v>
      </c>
      <c r="H4541" t="s">
        <v>226</v>
      </c>
      <c r="I4541" t="s">
        <v>46</v>
      </c>
      <c r="J4541" t="s">
        <v>32</v>
      </c>
      <c r="K4541" t="s">
        <v>3591</v>
      </c>
      <c r="L4541" t="s">
        <v>1408</v>
      </c>
      <c r="M4541">
        <v>2908</v>
      </c>
      <c r="N4541" t="s">
        <v>153</v>
      </c>
      <c r="O4541" t="s">
        <v>1987</v>
      </c>
      <c r="P4541" t="s">
        <v>76</v>
      </c>
      <c r="Q4541" t="s">
        <v>77</v>
      </c>
      <c r="R4541" t="s">
        <v>1988</v>
      </c>
      <c r="S4541">
        <v>105.98</v>
      </c>
      <c r="T4541">
        <v>2</v>
      </c>
      <c r="U4541">
        <v>0</v>
      </c>
      <c r="V4541">
        <v>1.0597999999999956</v>
      </c>
      <c r="W4541" s="6">
        <f t="shared" si="424"/>
        <v>9.9999999999999586E-3</v>
      </c>
      <c r="X4541" s="4">
        <f t="shared" si="421"/>
        <v>0.52989999999999782</v>
      </c>
      <c r="Y4541" s="4">
        <f t="shared" si="422"/>
        <v>52.99</v>
      </c>
      <c r="Z4541" s="4">
        <f t="shared" si="423"/>
        <v>52.99</v>
      </c>
      <c r="AA4541" s="4">
        <f t="shared" si="420"/>
        <v>0</v>
      </c>
    </row>
    <row r="4542" spans="1:27" x14ac:dyDescent="0.2">
      <c r="A4542">
        <v>4541</v>
      </c>
      <c r="B4542" t="s">
        <v>7592</v>
      </c>
      <c r="C4542" s="5">
        <v>42062</v>
      </c>
      <c r="D4542" s="5" t="str">
        <f t="shared" si="425"/>
        <v>2015-02</v>
      </c>
      <c r="E4542" s="5">
        <v>42065</v>
      </c>
      <c r="F4542" t="s">
        <v>55</v>
      </c>
      <c r="G4542" t="s">
        <v>225</v>
      </c>
      <c r="H4542" t="s">
        <v>226</v>
      </c>
      <c r="I4542" t="s">
        <v>46</v>
      </c>
      <c r="J4542" t="s">
        <v>32</v>
      </c>
      <c r="K4542" t="s">
        <v>3591</v>
      </c>
      <c r="L4542" t="s">
        <v>1408</v>
      </c>
      <c r="M4542">
        <v>2908</v>
      </c>
      <c r="N4542" t="s">
        <v>153</v>
      </c>
      <c r="O4542" t="s">
        <v>6576</v>
      </c>
      <c r="P4542" t="s">
        <v>37</v>
      </c>
      <c r="Q4542" t="s">
        <v>61</v>
      </c>
      <c r="R4542" t="s">
        <v>6577</v>
      </c>
      <c r="S4542">
        <v>493.9199999999999</v>
      </c>
      <c r="T4542">
        <v>7</v>
      </c>
      <c r="U4542">
        <v>0.3</v>
      </c>
      <c r="V4542">
        <v>-28.22399999999999</v>
      </c>
      <c r="W4542" s="6">
        <f t="shared" si="424"/>
        <v>-5.7142857142857134E-2</v>
      </c>
      <c r="X4542" s="4">
        <f t="shared" si="421"/>
        <v>-4.0319999999999983</v>
      </c>
      <c r="Y4542" s="4">
        <f t="shared" si="422"/>
        <v>70.559999999999988</v>
      </c>
      <c r="Z4542" s="4">
        <f t="shared" si="423"/>
        <v>100.8</v>
      </c>
      <c r="AA4542" s="4">
        <f t="shared" si="420"/>
        <v>148.17599999999996</v>
      </c>
    </row>
    <row r="4543" spans="1:27" x14ac:dyDescent="0.2">
      <c r="A4543">
        <v>4542</v>
      </c>
      <c r="B4543" t="s">
        <v>7593</v>
      </c>
      <c r="C4543" s="5">
        <v>42902</v>
      </c>
      <c r="D4543" s="5" t="str">
        <f t="shared" si="425"/>
        <v>2017-06</v>
      </c>
      <c r="E4543" s="5">
        <v>42907</v>
      </c>
      <c r="F4543" t="s">
        <v>55</v>
      </c>
      <c r="G4543" t="s">
        <v>1299</v>
      </c>
      <c r="H4543" t="s">
        <v>1300</v>
      </c>
      <c r="I4543" t="s">
        <v>46</v>
      </c>
      <c r="J4543" t="s">
        <v>32</v>
      </c>
      <c r="K4543" t="s">
        <v>308</v>
      </c>
      <c r="L4543" t="s">
        <v>216</v>
      </c>
      <c r="M4543">
        <v>60653</v>
      </c>
      <c r="N4543" t="s">
        <v>110</v>
      </c>
      <c r="O4543" t="s">
        <v>113</v>
      </c>
      <c r="P4543" t="s">
        <v>51</v>
      </c>
      <c r="Q4543" t="s">
        <v>80</v>
      </c>
      <c r="R4543" t="s">
        <v>114</v>
      </c>
      <c r="S4543">
        <v>5.9359999999999991</v>
      </c>
      <c r="T4543">
        <v>7</v>
      </c>
      <c r="U4543">
        <v>0.8</v>
      </c>
      <c r="V4543">
        <v>-8.9040000000000035</v>
      </c>
      <c r="W4543" s="6">
        <f t="shared" si="424"/>
        <v>-1.5000000000000009</v>
      </c>
      <c r="X4543" s="4">
        <f t="shared" si="421"/>
        <v>-1.2720000000000005</v>
      </c>
      <c r="Y4543" s="4">
        <f t="shared" si="422"/>
        <v>0.84799999999999986</v>
      </c>
      <c r="Z4543" s="4">
        <f t="shared" si="423"/>
        <v>4.24</v>
      </c>
      <c r="AA4543" s="4">
        <f t="shared" si="420"/>
        <v>4.7487999999999992</v>
      </c>
    </row>
    <row r="4544" spans="1:27" x14ac:dyDescent="0.2">
      <c r="A4544">
        <v>4543</v>
      </c>
      <c r="B4544" t="s">
        <v>7594</v>
      </c>
      <c r="C4544" s="5">
        <v>42824</v>
      </c>
      <c r="D4544" s="5" t="str">
        <f t="shared" si="425"/>
        <v>2017-03</v>
      </c>
      <c r="E4544" s="5">
        <v>42825</v>
      </c>
      <c r="F4544" t="s">
        <v>193</v>
      </c>
      <c r="G4544" t="s">
        <v>7595</v>
      </c>
      <c r="H4544" t="s">
        <v>7596</v>
      </c>
      <c r="I4544" t="s">
        <v>31</v>
      </c>
      <c r="J4544" t="s">
        <v>32</v>
      </c>
      <c r="K4544" t="s">
        <v>4861</v>
      </c>
      <c r="L4544" t="s">
        <v>655</v>
      </c>
      <c r="M4544">
        <v>73120</v>
      </c>
      <c r="N4544" t="s">
        <v>110</v>
      </c>
      <c r="O4544" t="s">
        <v>7597</v>
      </c>
      <c r="P4544" t="s">
        <v>51</v>
      </c>
      <c r="Q4544" t="s">
        <v>178</v>
      </c>
      <c r="R4544" t="s">
        <v>7598</v>
      </c>
      <c r="S4544">
        <v>325.86</v>
      </c>
      <c r="T4544">
        <v>2</v>
      </c>
      <c r="U4544">
        <v>0</v>
      </c>
      <c r="V4544">
        <v>149.8956</v>
      </c>
      <c r="W4544" s="6">
        <f t="shared" si="424"/>
        <v>0.45999999999999996</v>
      </c>
      <c r="X4544" s="4">
        <f t="shared" si="421"/>
        <v>74.947800000000001</v>
      </c>
      <c r="Y4544" s="4">
        <f t="shared" si="422"/>
        <v>162.93</v>
      </c>
      <c r="Z4544" s="4">
        <f t="shared" si="423"/>
        <v>162.93</v>
      </c>
      <c r="AA4544" s="4">
        <f t="shared" si="420"/>
        <v>0</v>
      </c>
    </row>
    <row r="4545" spans="1:27" x14ac:dyDescent="0.2">
      <c r="A4545">
        <v>4544</v>
      </c>
      <c r="B4545" t="s">
        <v>7599</v>
      </c>
      <c r="C4545" s="5">
        <v>42197</v>
      </c>
      <c r="D4545" s="5" t="str">
        <f t="shared" si="425"/>
        <v>2015-07</v>
      </c>
      <c r="E4545" s="5">
        <v>42202</v>
      </c>
      <c r="F4545" t="s">
        <v>28</v>
      </c>
      <c r="G4545" t="s">
        <v>1825</v>
      </c>
      <c r="H4545" t="s">
        <v>1826</v>
      </c>
      <c r="I4545" t="s">
        <v>31</v>
      </c>
      <c r="J4545" t="s">
        <v>32</v>
      </c>
      <c r="K4545" t="s">
        <v>308</v>
      </c>
      <c r="L4545" t="s">
        <v>216</v>
      </c>
      <c r="M4545">
        <v>60610</v>
      </c>
      <c r="N4545" t="s">
        <v>110</v>
      </c>
      <c r="O4545" t="s">
        <v>899</v>
      </c>
      <c r="P4545" t="s">
        <v>37</v>
      </c>
      <c r="Q4545" t="s">
        <v>41</v>
      </c>
      <c r="R4545" t="s">
        <v>900</v>
      </c>
      <c r="S4545">
        <v>383.60699999999997</v>
      </c>
      <c r="T4545">
        <v>9</v>
      </c>
      <c r="U4545">
        <v>0.3</v>
      </c>
      <c r="V4545">
        <v>-5.4801000000000215</v>
      </c>
      <c r="W4545" s="6">
        <f t="shared" si="424"/>
        <v>-1.4285714285714343E-2</v>
      </c>
      <c r="X4545" s="4">
        <f t="shared" si="421"/>
        <v>-0.60890000000000244</v>
      </c>
      <c r="Y4545" s="4">
        <f t="shared" si="422"/>
        <v>42.622999999999998</v>
      </c>
      <c r="Z4545" s="4">
        <f t="shared" si="423"/>
        <v>60.89</v>
      </c>
      <c r="AA4545" s="4">
        <f t="shared" si="420"/>
        <v>115.08209999999998</v>
      </c>
    </row>
    <row r="4546" spans="1:27" x14ac:dyDescent="0.2">
      <c r="A4546">
        <v>4545</v>
      </c>
      <c r="B4546" t="s">
        <v>7599</v>
      </c>
      <c r="C4546" s="5">
        <v>42197</v>
      </c>
      <c r="D4546" s="5" t="str">
        <f t="shared" si="425"/>
        <v>2015-07</v>
      </c>
      <c r="E4546" s="5">
        <v>42202</v>
      </c>
      <c r="F4546" t="s">
        <v>28</v>
      </c>
      <c r="G4546" t="s">
        <v>1825</v>
      </c>
      <c r="H4546" t="s">
        <v>1826</v>
      </c>
      <c r="I4546" t="s">
        <v>31</v>
      </c>
      <c r="J4546" t="s">
        <v>32</v>
      </c>
      <c r="K4546" t="s">
        <v>308</v>
      </c>
      <c r="L4546" t="s">
        <v>216</v>
      </c>
      <c r="M4546">
        <v>60610</v>
      </c>
      <c r="N4546" t="s">
        <v>110</v>
      </c>
      <c r="O4546" t="s">
        <v>3576</v>
      </c>
      <c r="P4546" t="s">
        <v>76</v>
      </c>
      <c r="Q4546" t="s">
        <v>77</v>
      </c>
      <c r="R4546" t="s">
        <v>3577</v>
      </c>
      <c r="S4546">
        <v>148.47999999999999</v>
      </c>
      <c r="T4546">
        <v>2</v>
      </c>
      <c r="U4546">
        <v>0.2</v>
      </c>
      <c r="V4546">
        <v>16.703999999999986</v>
      </c>
      <c r="W4546" s="6">
        <f t="shared" si="424"/>
        <v>0.11249999999999992</v>
      </c>
      <c r="X4546" s="4">
        <f t="shared" si="421"/>
        <v>8.3519999999999932</v>
      </c>
      <c r="Y4546" s="4">
        <f t="shared" si="422"/>
        <v>74.239999999999995</v>
      </c>
      <c r="Z4546" s="4">
        <f t="shared" si="423"/>
        <v>92.799999999999983</v>
      </c>
      <c r="AA4546" s="4">
        <f t="shared" si="420"/>
        <v>29.695999999999998</v>
      </c>
    </row>
    <row r="4547" spans="1:27" x14ac:dyDescent="0.2">
      <c r="A4547">
        <v>4546</v>
      </c>
      <c r="B4547" t="s">
        <v>7599</v>
      </c>
      <c r="C4547" s="5">
        <v>42197</v>
      </c>
      <c r="D4547" s="5" t="str">
        <f t="shared" si="425"/>
        <v>2015-07</v>
      </c>
      <c r="E4547" s="5">
        <v>42202</v>
      </c>
      <c r="F4547" t="s">
        <v>28</v>
      </c>
      <c r="G4547" t="s">
        <v>1825</v>
      </c>
      <c r="H4547" t="s">
        <v>1826</v>
      </c>
      <c r="I4547" t="s">
        <v>31</v>
      </c>
      <c r="J4547" t="s">
        <v>32</v>
      </c>
      <c r="K4547" t="s">
        <v>308</v>
      </c>
      <c r="L4547" t="s">
        <v>216</v>
      </c>
      <c r="M4547">
        <v>60610</v>
      </c>
      <c r="N4547" t="s">
        <v>110</v>
      </c>
      <c r="O4547" t="s">
        <v>6315</v>
      </c>
      <c r="P4547" t="s">
        <v>76</v>
      </c>
      <c r="Q4547" t="s">
        <v>77</v>
      </c>
      <c r="R4547" t="s">
        <v>6316</v>
      </c>
      <c r="S4547">
        <v>537.54399999999998</v>
      </c>
      <c r="T4547">
        <v>7</v>
      </c>
      <c r="U4547">
        <v>0.2</v>
      </c>
      <c r="V4547">
        <v>53.754400000000004</v>
      </c>
      <c r="W4547" s="6">
        <f t="shared" si="424"/>
        <v>0.1</v>
      </c>
      <c r="X4547" s="4">
        <f t="shared" si="421"/>
        <v>7.6792000000000007</v>
      </c>
      <c r="Y4547" s="4">
        <f t="shared" si="422"/>
        <v>76.792000000000002</v>
      </c>
      <c r="Z4547" s="4">
        <f t="shared" si="423"/>
        <v>95.989999999999981</v>
      </c>
      <c r="AA4547" s="4">
        <f t="shared" ref="AA4547:AA4610" si="426">S4547*U4547</f>
        <v>107.50880000000001</v>
      </c>
    </row>
    <row r="4548" spans="1:27" x14ac:dyDescent="0.2">
      <c r="A4548">
        <v>4547</v>
      </c>
      <c r="B4548" t="s">
        <v>7599</v>
      </c>
      <c r="C4548" s="5">
        <v>42197</v>
      </c>
      <c r="D4548" s="5" t="str">
        <f t="shared" si="425"/>
        <v>2015-07</v>
      </c>
      <c r="E4548" s="5">
        <v>42202</v>
      </c>
      <c r="F4548" t="s">
        <v>28</v>
      </c>
      <c r="G4548" t="s">
        <v>1825</v>
      </c>
      <c r="H4548" t="s">
        <v>1826</v>
      </c>
      <c r="I4548" t="s">
        <v>31</v>
      </c>
      <c r="J4548" t="s">
        <v>32</v>
      </c>
      <c r="K4548" t="s">
        <v>308</v>
      </c>
      <c r="L4548" t="s">
        <v>216</v>
      </c>
      <c r="M4548">
        <v>60610</v>
      </c>
      <c r="N4548" t="s">
        <v>110</v>
      </c>
      <c r="O4548" t="s">
        <v>1231</v>
      </c>
      <c r="P4548" t="s">
        <v>51</v>
      </c>
      <c r="Q4548" t="s">
        <v>80</v>
      </c>
      <c r="R4548" t="s">
        <v>1232</v>
      </c>
      <c r="S4548">
        <v>1.9279999999999997</v>
      </c>
      <c r="T4548">
        <v>2</v>
      </c>
      <c r="U4548">
        <v>0.8</v>
      </c>
      <c r="V4548">
        <v>-2.9884000000000004</v>
      </c>
      <c r="W4548" s="6">
        <f t="shared" si="424"/>
        <v>-1.5500000000000005</v>
      </c>
      <c r="X4548" s="4">
        <f t="shared" ref="X4548:X4611" si="427">V4548/T4548</f>
        <v>-1.4942000000000002</v>
      </c>
      <c r="Y4548" s="4">
        <f t="shared" ref="Y4548:Y4611" si="428">S4548/T4548</f>
        <v>0.96399999999999986</v>
      </c>
      <c r="Z4548" s="4">
        <f t="shared" ref="Z4548:Z4611" si="429">S4548/((1-U4548)*T4548)</f>
        <v>4.82</v>
      </c>
      <c r="AA4548" s="4">
        <f t="shared" si="426"/>
        <v>1.5423999999999998</v>
      </c>
    </row>
    <row r="4549" spans="1:27" x14ac:dyDescent="0.2">
      <c r="A4549">
        <v>4548</v>
      </c>
      <c r="B4549" t="s">
        <v>7599</v>
      </c>
      <c r="C4549" s="5">
        <v>42197</v>
      </c>
      <c r="D4549" s="5" t="str">
        <f t="shared" si="425"/>
        <v>2015-07</v>
      </c>
      <c r="E4549" s="5">
        <v>42202</v>
      </c>
      <c r="F4549" t="s">
        <v>28</v>
      </c>
      <c r="G4549" t="s">
        <v>1825</v>
      </c>
      <c r="H4549" t="s">
        <v>1826</v>
      </c>
      <c r="I4549" t="s">
        <v>31</v>
      </c>
      <c r="J4549" t="s">
        <v>32</v>
      </c>
      <c r="K4549" t="s">
        <v>308</v>
      </c>
      <c r="L4549" t="s">
        <v>216</v>
      </c>
      <c r="M4549">
        <v>60610</v>
      </c>
      <c r="N4549" t="s">
        <v>110</v>
      </c>
      <c r="O4549" t="s">
        <v>2546</v>
      </c>
      <c r="P4549" t="s">
        <v>51</v>
      </c>
      <c r="Q4549" t="s">
        <v>73</v>
      </c>
      <c r="R4549" t="s">
        <v>2547</v>
      </c>
      <c r="S4549">
        <v>6.911999999999999</v>
      </c>
      <c r="T4549">
        <v>3</v>
      </c>
      <c r="U4549">
        <v>0.2</v>
      </c>
      <c r="V4549">
        <v>0.69120000000000026</v>
      </c>
      <c r="W4549" s="6">
        <f t="shared" ref="W4549:W4612" si="430">(V4549/S4549)</f>
        <v>0.10000000000000005</v>
      </c>
      <c r="X4549" s="4">
        <f t="shared" si="427"/>
        <v>0.23040000000000008</v>
      </c>
      <c r="Y4549" s="4">
        <f t="shared" si="428"/>
        <v>2.3039999999999998</v>
      </c>
      <c r="Z4549" s="4">
        <f t="shared" si="429"/>
        <v>2.879999999999999</v>
      </c>
      <c r="AA4549" s="4">
        <f t="shared" si="426"/>
        <v>1.3823999999999999</v>
      </c>
    </row>
    <row r="4550" spans="1:27" x14ac:dyDescent="0.2">
      <c r="A4550">
        <v>4549</v>
      </c>
      <c r="B4550" t="s">
        <v>7599</v>
      </c>
      <c r="C4550" s="5">
        <v>42197</v>
      </c>
      <c r="D4550" s="5" t="str">
        <f t="shared" si="425"/>
        <v>2015-07</v>
      </c>
      <c r="E4550" s="5">
        <v>42202</v>
      </c>
      <c r="F4550" t="s">
        <v>28</v>
      </c>
      <c r="G4550" t="s">
        <v>1825</v>
      </c>
      <c r="H4550" t="s">
        <v>1826</v>
      </c>
      <c r="I4550" t="s">
        <v>31</v>
      </c>
      <c r="J4550" t="s">
        <v>32</v>
      </c>
      <c r="K4550" t="s">
        <v>308</v>
      </c>
      <c r="L4550" t="s">
        <v>216</v>
      </c>
      <c r="M4550">
        <v>60610</v>
      </c>
      <c r="N4550" t="s">
        <v>110</v>
      </c>
      <c r="O4550" t="s">
        <v>1108</v>
      </c>
      <c r="P4550" t="s">
        <v>37</v>
      </c>
      <c r="Q4550" t="s">
        <v>70</v>
      </c>
      <c r="R4550" t="s">
        <v>1109</v>
      </c>
      <c r="S4550">
        <v>7.76</v>
      </c>
      <c r="T4550">
        <v>1</v>
      </c>
      <c r="U4550">
        <v>0.6</v>
      </c>
      <c r="V4550">
        <v>-2.1340000000000003</v>
      </c>
      <c r="W4550" s="6">
        <f t="shared" si="430"/>
        <v>-0.27500000000000008</v>
      </c>
      <c r="X4550" s="4">
        <f t="shared" si="427"/>
        <v>-2.1340000000000003</v>
      </c>
      <c r="Y4550" s="4">
        <f t="shared" si="428"/>
        <v>7.76</v>
      </c>
      <c r="Z4550" s="4">
        <f t="shared" si="429"/>
        <v>19.399999999999999</v>
      </c>
      <c r="AA4550" s="4">
        <f t="shared" si="426"/>
        <v>4.6559999999999997</v>
      </c>
    </row>
    <row r="4551" spans="1:27" x14ac:dyDescent="0.2">
      <c r="A4551">
        <v>4550</v>
      </c>
      <c r="B4551" t="s">
        <v>7599</v>
      </c>
      <c r="C4551" s="5">
        <v>42197</v>
      </c>
      <c r="D4551" s="5" t="str">
        <f t="shared" ref="D4551:D4614" si="431">TEXT(C4551,"yyyy-mm")</f>
        <v>2015-07</v>
      </c>
      <c r="E4551" s="5">
        <v>42202</v>
      </c>
      <c r="F4551" t="s">
        <v>28</v>
      </c>
      <c r="G4551" t="s">
        <v>1825</v>
      </c>
      <c r="H4551" t="s">
        <v>1826</v>
      </c>
      <c r="I4551" t="s">
        <v>31</v>
      </c>
      <c r="J4551" t="s">
        <v>32</v>
      </c>
      <c r="K4551" t="s">
        <v>308</v>
      </c>
      <c r="L4551" t="s">
        <v>216</v>
      </c>
      <c r="M4551">
        <v>60610</v>
      </c>
      <c r="N4551" t="s">
        <v>110</v>
      </c>
      <c r="O4551" t="s">
        <v>2016</v>
      </c>
      <c r="P4551" t="s">
        <v>76</v>
      </c>
      <c r="Q4551" t="s">
        <v>77</v>
      </c>
      <c r="R4551" t="s">
        <v>2017</v>
      </c>
      <c r="S4551">
        <v>659.16800000000012</v>
      </c>
      <c r="T4551">
        <v>4</v>
      </c>
      <c r="U4551">
        <v>0.2</v>
      </c>
      <c r="V4551">
        <v>49.437599999999975</v>
      </c>
      <c r="W4551" s="6">
        <f t="shared" si="430"/>
        <v>7.4999999999999942E-2</v>
      </c>
      <c r="X4551" s="4">
        <f t="shared" si="427"/>
        <v>12.359399999999994</v>
      </c>
      <c r="Y4551" s="4">
        <f t="shared" si="428"/>
        <v>164.79200000000003</v>
      </c>
      <c r="Z4551" s="4">
        <f t="shared" si="429"/>
        <v>205.99000000000004</v>
      </c>
      <c r="AA4551" s="4">
        <f t="shared" si="426"/>
        <v>131.83360000000002</v>
      </c>
    </row>
    <row r="4552" spans="1:27" x14ac:dyDescent="0.2">
      <c r="A4552">
        <v>4551</v>
      </c>
      <c r="B4552" t="s">
        <v>7600</v>
      </c>
      <c r="C4552" s="5">
        <v>42855</v>
      </c>
      <c r="D4552" s="5" t="str">
        <f t="shared" si="431"/>
        <v>2017-04</v>
      </c>
      <c r="E4552" s="5">
        <v>42857</v>
      </c>
      <c r="F4552" t="s">
        <v>193</v>
      </c>
      <c r="G4552" t="s">
        <v>3250</v>
      </c>
      <c r="H4552" t="s">
        <v>3251</v>
      </c>
      <c r="I4552" t="s">
        <v>31</v>
      </c>
      <c r="J4552" t="s">
        <v>32</v>
      </c>
      <c r="K4552" t="s">
        <v>1301</v>
      </c>
      <c r="L4552" t="s">
        <v>754</v>
      </c>
      <c r="M4552">
        <v>6040</v>
      </c>
      <c r="N4552" t="s">
        <v>153</v>
      </c>
      <c r="O4552" t="s">
        <v>7601</v>
      </c>
      <c r="P4552" t="s">
        <v>51</v>
      </c>
      <c r="Q4552" t="s">
        <v>52</v>
      </c>
      <c r="R4552" t="s">
        <v>7602</v>
      </c>
      <c r="S4552">
        <v>5.76</v>
      </c>
      <c r="T4552">
        <v>2</v>
      </c>
      <c r="U4552">
        <v>0</v>
      </c>
      <c r="V4552">
        <v>2.8224</v>
      </c>
      <c r="W4552" s="6">
        <f t="shared" si="430"/>
        <v>0.49000000000000005</v>
      </c>
      <c r="X4552" s="4">
        <f t="shared" si="427"/>
        <v>1.4112</v>
      </c>
      <c r="Y4552" s="4">
        <f t="shared" si="428"/>
        <v>2.88</v>
      </c>
      <c r="Z4552" s="4">
        <f t="shared" si="429"/>
        <v>2.88</v>
      </c>
      <c r="AA4552" s="4">
        <f t="shared" si="426"/>
        <v>0</v>
      </c>
    </row>
    <row r="4553" spans="1:27" x14ac:dyDescent="0.2">
      <c r="A4553">
        <v>4552</v>
      </c>
      <c r="B4553" t="s">
        <v>7603</v>
      </c>
      <c r="C4553" s="5">
        <v>41833</v>
      </c>
      <c r="D4553" s="5" t="str">
        <f t="shared" si="431"/>
        <v>2014-07</v>
      </c>
      <c r="E4553" s="5">
        <v>41837</v>
      </c>
      <c r="F4553" t="s">
        <v>55</v>
      </c>
      <c r="G4553" t="s">
        <v>1185</v>
      </c>
      <c r="H4553" t="s">
        <v>1186</v>
      </c>
      <c r="I4553" t="s">
        <v>46</v>
      </c>
      <c r="J4553" t="s">
        <v>32</v>
      </c>
      <c r="K4553" t="s">
        <v>47</v>
      </c>
      <c r="L4553" t="s">
        <v>48</v>
      </c>
      <c r="M4553">
        <v>90049</v>
      </c>
      <c r="N4553" t="s">
        <v>49</v>
      </c>
      <c r="O4553" t="s">
        <v>4871</v>
      </c>
      <c r="P4553" t="s">
        <v>37</v>
      </c>
      <c r="Q4553" t="s">
        <v>61</v>
      </c>
      <c r="R4553" t="s">
        <v>4872</v>
      </c>
      <c r="S4553">
        <v>351.21600000000001</v>
      </c>
      <c r="T4553">
        <v>3</v>
      </c>
      <c r="U4553">
        <v>0.2</v>
      </c>
      <c r="V4553">
        <v>4.3901999999999788</v>
      </c>
      <c r="W4553" s="6">
        <f t="shared" si="430"/>
        <v>1.249999999999994E-2</v>
      </c>
      <c r="X4553" s="4">
        <f t="shared" si="427"/>
        <v>1.4633999999999929</v>
      </c>
      <c r="Y4553" s="4">
        <f t="shared" si="428"/>
        <v>117.072</v>
      </c>
      <c r="Z4553" s="4">
        <f t="shared" si="429"/>
        <v>146.33999999999997</v>
      </c>
      <c r="AA4553" s="4">
        <f t="shared" si="426"/>
        <v>70.243200000000002</v>
      </c>
    </row>
    <row r="4554" spans="1:27" x14ac:dyDescent="0.2">
      <c r="A4554">
        <v>4553</v>
      </c>
      <c r="B4554" t="s">
        <v>7604</v>
      </c>
      <c r="C4554" s="5">
        <v>42000</v>
      </c>
      <c r="D4554" s="5" t="str">
        <f t="shared" si="431"/>
        <v>2014-12</v>
      </c>
      <c r="E4554" s="5">
        <v>42006</v>
      </c>
      <c r="F4554" t="s">
        <v>55</v>
      </c>
      <c r="G4554" t="s">
        <v>1923</v>
      </c>
      <c r="H4554" t="s">
        <v>1924</v>
      </c>
      <c r="I4554" t="s">
        <v>31</v>
      </c>
      <c r="J4554" t="s">
        <v>32</v>
      </c>
      <c r="K4554" t="s">
        <v>132</v>
      </c>
      <c r="L4554" t="s">
        <v>48</v>
      </c>
      <c r="M4554">
        <v>94122</v>
      </c>
      <c r="N4554" t="s">
        <v>49</v>
      </c>
      <c r="O4554" t="s">
        <v>1471</v>
      </c>
      <c r="P4554" t="s">
        <v>37</v>
      </c>
      <c r="Q4554" t="s">
        <v>41</v>
      </c>
      <c r="R4554" t="s">
        <v>1472</v>
      </c>
      <c r="S4554">
        <v>230.28000000000003</v>
      </c>
      <c r="T4554">
        <v>3</v>
      </c>
      <c r="U4554">
        <v>0.2</v>
      </c>
      <c r="V4554">
        <v>23.027999999999992</v>
      </c>
      <c r="W4554" s="6">
        <f t="shared" si="430"/>
        <v>9.999999999999995E-2</v>
      </c>
      <c r="X4554" s="4">
        <f t="shared" si="427"/>
        <v>7.6759999999999975</v>
      </c>
      <c r="Y4554" s="4">
        <f t="shared" si="428"/>
        <v>76.760000000000005</v>
      </c>
      <c r="Z4554" s="4">
        <f t="shared" si="429"/>
        <v>95.95</v>
      </c>
      <c r="AA4554" s="4">
        <f t="shared" si="426"/>
        <v>46.056000000000012</v>
      </c>
    </row>
    <row r="4555" spans="1:27" x14ac:dyDescent="0.2">
      <c r="A4555">
        <v>4554</v>
      </c>
      <c r="B4555" t="s">
        <v>7604</v>
      </c>
      <c r="C4555" s="5">
        <v>42000</v>
      </c>
      <c r="D4555" s="5" t="str">
        <f t="shared" si="431"/>
        <v>2014-12</v>
      </c>
      <c r="E4555" s="5">
        <v>42006</v>
      </c>
      <c r="F4555" t="s">
        <v>55</v>
      </c>
      <c r="G4555" t="s">
        <v>1923</v>
      </c>
      <c r="H4555" t="s">
        <v>1924</v>
      </c>
      <c r="I4555" t="s">
        <v>31</v>
      </c>
      <c r="J4555" t="s">
        <v>32</v>
      </c>
      <c r="K4555" t="s">
        <v>132</v>
      </c>
      <c r="L4555" t="s">
        <v>48</v>
      </c>
      <c r="M4555">
        <v>94122</v>
      </c>
      <c r="N4555" t="s">
        <v>49</v>
      </c>
      <c r="O4555" t="s">
        <v>2468</v>
      </c>
      <c r="P4555" t="s">
        <v>51</v>
      </c>
      <c r="Q4555" t="s">
        <v>95</v>
      </c>
      <c r="R4555" t="s">
        <v>2469</v>
      </c>
      <c r="S4555">
        <v>12.84</v>
      </c>
      <c r="T4555">
        <v>3</v>
      </c>
      <c r="U4555">
        <v>0</v>
      </c>
      <c r="V4555">
        <v>5.7779999999999987</v>
      </c>
      <c r="W4555" s="6">
        <f t="shared" si="430"/>
        <v>0.4499999999999999</v>
      </c>
      <c r="X4555" s="4">
        <f t="shared" si="427"/>
        <v>1.9259999999999995</v>
      </c>
      <c r="Y4555" s="4">
        <f t="shared" si="428"/>
        <v>4.28</v>
      </c>
      <c r="Z4555" s="4">
        <f t="shared" si="429"/>
        <v>4.28</v>
      </c>
      <c r="AA4555" s="4">
        <f t="shared" si="426"/>
        <v>0</v>
      </c>
    </row>
    <row r="4556" spans="1:27" x14ac:dyDescent="0.2">
      <c r="A4556">
        <v>4555</v>
      </c>
      <c r="B4556" t="s">
        <v>7605</v>
      </c>
      <c r="C4556" s="5">
        <v>42427</v>
      </c>
      <c r="D4556" s="5" t="str">
        <f t="shared" si="431"/>
        <v>2016-02</v>
      </c>
      <c r="E4556" s="5">
        <v>42430</v>
      </c>
      <c r="F4556" t="s">
        <v>28</v>
      </c>
      <c r="G4556" t="s">
        <v>4367</v>
      </c>
      <c r="H4556" t="s">
        <v>4368</v>
      </c>
      <c r="I4556" t="s">
        <v>31</v>
      </c>
      <c r="J4556" t="s">
        <v>32</v>
      </c>
      <c r="K4556" t="s">
        <v>7606</v>
      </c>
      <c r="L4556" t="s">
        <v>119</v>
      </c>
      <c r="M4556">
        <v>54601</v>
      </c>
      <c r="N4556" t="s">
        <v>110</v>
      </c>
      <c r="O4556" t="s">
        <v>426</v>
      </c>
      <c r="P4556" t="s">
        <v>51</v>
      </c>
      <c r="Q4556" t="s">
        <v>80</v>
      </c>
      <c r="R4556" t="s">
        <v>427</v>
      </c>
      <c r="S4556">
        <v>56.820000000000007</v>
      </c>
      <c r="T4556">
        <v>3</v>
      </c>
      <c r="U4556">
        <v>0</v>
      </c>
      <c r="V4556">
        <v>28.410000000000004</v>
      </c>
      <c r="W4556" s="6">
        <f t="shared" si="430"/>
        <v>0.5</v>
      </c>
      <c r="X4556" s="4">
        <f t="shared" si="427"/>
        <v>9.4700000000000006</v>
      </c>
      <c r="Y4556" s="4">
        <f t="shared" si="428"/>
        <v>18.940000000000001</v>
      </c>
      <c r="Z4556" s="4">
        <f t="shared" si="429"/>
        <v>18.940000000000001</v>
      </c>
      <c r="AA4556" s="4">
        <f t="shared" si="426"/>
        <v>0</v>
      </c>
    </row>
    <row r="4557" spans="1:27" x14ac:dyDescent="0.2">
      <c r="A4557">
        <v>4556</v>
      </c>
      <c r="B4557" t="s">
        <v>7607</v>
      </c>
      <c r="C4557" s="5">
        <v>42086</v>
      </c>
      <c r="D4557" s="5" t="str">
        <f t="shared" si="431"/>
        <v>2015-03</v>
      </c>
      <c r="E4557" s="5">
        <v>42089</v>
      </c>
      <c r="F4557" t="s">
        <v>193</v>
      </c>
      <c r="G4557" t="s">
        <v>4157</v>
      </c>
      <c r="H4557" t="s">
        <v>4158</v>
      </c>
      <c r="I4557" t="s">
        <v>31</v>
      </c>
      <c r="J4557" t="s">
        <v>32</v>
      </c>
      <c r="K4557" t="s">
        <v>2590</v>
      </c>
      <c r="L4557" t="s">
        <v>388</v>
      </c>
      <c r="M4557">
        <v>29501</v>
      </c>
      <c r="N4557" t="s">
        <v>35</v>
      </c>
      <c r="O4557" t="s">
        <v>2146</v>
      </c>
      <c r="P4557" t="s">
        <v>51</v>
      </c>
      <c r="Q4557" t="s">
        <v>274</v>
      </c>
      <c r="R4557" t="s">
        <v>568</v>
      </c>
      <c r="S4557">
        <v>31.56</v>
      </c>
      <c r="T4557">
        <v>4</v>
      </c>
      <c r="U4557">
        <v>0</v>
      </c>
      <c r="V4557">
        <v>14.201999999999998</v>
      </c>
      <c r="W4557" s="6">
        <f t="shared" si="430"/>
        <v>0.44999999999999996</v>
      </c>
      <c r="X4557" s="4">
        <f t="shared" si="427"/>
        <v>3.5504999999999995</v>
      </c>
      <c r="Y4557" s="4">
        <f t="shared" si="428"/>
        <v>7.89</v>
      </c>
      <c r="Z4557" s="4">
        <f t="shared" si="429"/>
        <v>7.89</v>
      </c>
      <c r="AA4557" s="4">
        <f t="shared" si="426"/>
        <v>0</v>
      </c>
    </row>
    <row r="4558" spans="1:27" x14ac:dyDescent="0.2">
      <c r="A4558">
        <v>4557</v>
      </c>
      <c r="B4558" t="s">
        <v>7607</v>
      </c>
      <c r="C4558" s="5">
        <v>42086</v>
      </c>
      <c r="D4558" s="5" t="str">
        <f t="shared" si="431"/>
        <v>2015-03</v>
      </c>
      <c r="E4558" s="5">
        <v>42089</v>
      </c>
      <c r="F4558" t="s">
        <v>193</v>
      </c>
      <c r="G4558" t="s">
        <v>4157</v>
      </c>
      <c r="H4558" t="s">
        <v>4158</v>
      </c>
      <c r="I4558" t="s">
        <v>31</v>
      </c>
      <c r="J4558" t="s">
        <v>32</v>
      </c>
      <c r="K4558" t="s">
        <v>2590</v>
      </c>
      <c r="L4558" t="s">
        <v>388</v>
      </c>
      <c r="M4558">
        <v>29501</v>
      </c>
      <c r="N4558" t="s">
        <v>35</v>
      </c>
      <c r="O4558" t="s">
        <v>2742</v>
      </c>
      <c r="P4558" t="s">
        <v>51</v>
      </c>
      <c r="Q4558" t="s">
        <v>64</v>
      </c>
      <c r="R4558" t="s">
        <v>2743</v>
      </c>
      <c r="S4558">
        <v>27.92</v>
      </c>
      <c r="T4558">
        <v>4</v>
      </c>
      <c r="U4558">
        <v>0</v>
      </c>
      <c r="V4558">
        <v>0.5583999999999989</v>
      </c>
      <c r="W4558" s="6">
        <f t="shared" si="430"/>
        <v>1.9999999999999959E-2</v>
      </c>
      <c r="X4558" s="4">
        <f t="shared" si="427"/>
        <v>0.13959999999999972</v>
      </c>
      <c r="Y4558" s="4">
        <f t="shared" si="428"/>
        <v>6.98</v>
      </c>
      <c r="Z4558" s="4">
        <f t="shared" si="429"/>
        <v>6.98</v>
      </c>
      <c r="AA4558" s="4">
        <f t="shared" si="426"/>
        <v>0</v>
      </c>
    </row>
    <row r="4559" spans="1:27" x14ac:dyDescent="0.2">
      <c r="A4559">
        <v>4558</v>
      </c>
      <c r="B4559" t="s">
        <v>7608</v>
      </c>
      <c r="C4559" s="5">
        <v>43029</v>
      </c>
      <c r="D4559" s="5" t="str">
        <f t="shared" si="431"/>
        <v>2017-10</v>
      </c>
      <c r="E4559" s="5">
        <v>43036</v>
      </c>
      <c r="F4559" t="s">
        <v>55</v>
      </c>
      <c r="G4559" t="s">
        <v>3745</v>
      </c>
      <c r="H4559" t="s">
        <v>3746</v>
      </c>
      <c r="I4559" t="s">
        <v>31</v>
      </c>
      <c r="J4559" t="s">
        <v>32</v>
      </c>
      <c r="K4559" t="s">
        <v>3956</v>
      </c>
      <c r="L4559" t="s">
        <v>315</v>
      </c>
      <c r="M4559">
        <v>85301</v>
      </c>
      <c r="N4559" t="s">
        <v>49</v>
      </c>
      <c r="O4559" t="s">
        <v>2724</v>
      </c>
      <c r="P4559" t="s">
        <v>51</v>
      </c>
      <c r="Q4559" t="s">
        <v>80</v>
      </c>
      <c r="R4559" t="s">
        <v>2725</v>
      </c>
      <c r="S4559">
        <v>8.5590000000000011</v>
      </c>
      <c r="T4559">
        <v>1</v>
      </c>
      <c r="U4559">
        <v>0.7</v>
      </c>
      <c r="V4559">
        <v>-6.5618999999999996</v>
      </c>
      <c r="W4559" s="6">
        <f t="shared" si="430"/>
        <v>-0.7666666666666665</v>
      </c>
      <c r="X4559" s="4">
        <f t="shared" si="427"/>
        <v>-6.5618999999999996</v>
      </c>
      <c r="Y4559" s="4">
        <f t="shared" si="428"/>
        <v>8.5590000000000011</v>
      </c>
      <c r="Z4559" s="4">
        <f t="shared" si="429"/>
        <v>28.529999999999998</v>
      </c>
      <c r="AA4559" s="4">
        <f t="shared" si="426"/>
        <v>5.9913000000000007</v>
      </c>
    </row>
    <row r="4560" spans="1:27" x14ac:dyDescent="0.2">
      <c r="A4560">
        <v>4559</v>
      </c>
      <c r="B4560" t="s">
        <v>7609</v>
      </c>
      <c r="C4560" s="5">
        <v>42004</v>
      </c>
      <c r="D4560" s="5" t="str">
        <f t="shared" si="431"/>
        <v>2014-12</v>
      </c>
      <c r="E4560" s="5">
        <v>42009</v>
      </c>
      <c r="F4560" t="s">
        <v>55</v>
      </c>
      <c r="G4560" t="s">
        <v>6496</v>
      </c>
      <c r="H4560" t="s">
        <v>6497</v>
      </c>
      <c r="I4560" t="s">
        <v>46</v>
      </c>
      <c r="J4560" t="s">
        <v>32</v>
      </c>
      <c r="K4560" t="s">
        <v>4186</v>
      </c>
      <c r="L4560" t="s">
        <v>109</v>
      </c>
      <c r="M4560">
        <v>79907</v>
      </c>
      <c r="N4560" t="s">
        <v>110</v>
      </c>
      <c r="O4560" t="s">
        <v>6410</v>
      </c>
      <c r="P4560" t="s">
        <v>51</v>
      </c>
      <c r="Q4560" t="s">
        <v>178</v>
      </c>
      <c r="R4560" t="s">
        <v>676</v>
      </c>
      <c r="S4560">
        <v>49.568000000000005</v>
      </c>
      <c r="T4560">
        <v>2</v>
      </c>
      <c r="U4560">
        <v>0.2</v>
      </c>
      <c r="V4560">
        <v>17.968399999999995</v>
      </c>
      <c r="W4560" s="6">
        <f t="shared" si="430"/>
        <v>0.36249999999999988</v>
      </c>
      <c r="X4560" s="4">
        <f t="shared" si="427"/>
        <v>8.9841999999999977</v>
      </c>
      <c r="Y4560" s="4">
        <f t="shared" si="428"/>
        <v>24.784000000000002</v>
      </c>
      <c r="Z4560" s="4">
        <f t="shared" si="429"/>
        <v>30.98</v>
      </c>
      <c r="AA4560" s="4">
        <f t="shared" si="426"/>
        <v>9.9136000000000024</v>
      </c>
    </row>
    <row r="4561" spans="1:27" x14ac:dyDescent="0.2">
      <c r="A4561">
        <v>4560</v>
      </c>
      <c r="B4561" t="s">
        <v>7610</v>
      </c>
      <c r="C4561" s="5">
        <v>41764</v>
      </c>
      <c r="D4561" s="5" t="str">
        <f t="shared" si="431"/>
        <v>2014-05</v>
      </c>
      <c r="E4561" s="5">
        <v>41767</v>
      </c>
      <c r="F4561" t="s">
        <v>193</v>
      </c>
      <c r="G4561" t="s">
        <v>157</v>
      </c>
      <c r="H4561" t="s">
        <v>158</v>
      </c>
      <c r="I4561" t="s">
        <v>31</v>
      </c>
      <c r="J4561" t="s">
        <v>32</v>
      </c>
      <c r="K4561" t="s">
        <v>685</v>
      </c>
      <c r="L4561" t="s">
        <v>109</v>
      </c>
      <c r="M4561">
        <v>78207</v>
      </c>
      <c r="N4561" t="s">
        <v>110</v>
      </c>
      <c r="O4561" t="s">
        <v>309</v>
      </c>
      <c r="P4561" t="s">
        <v>37</v>
      </c>
      <c r="Q4561" t="s">
        <v>41</v>
      </c>
      <c r="R4561" t="s">
        <v>310</v>
      </c>
      <c r="S4561">
        <v>127.869</v>
      </c>
      <c r="T4561">
        <v>3</v>
      </c>
      <c r="U4561">
        <v>0.3</v>
      </c>
      <c r="V4561">
        <v>-9.1335000000000122</v>
      </c>
      <c r="W4561" s="6">
        <f t="shared" si="430"/>
        <v>-7.1428571428571522E-2</v>
      </c>
      <c r="X4561" s="4">
        <f t="shared" si="427"/>
        <v>-3.0445000000000042</v>
      </c>
      <c r="Y4561" s="4">
        <f t="shared" si="428"/>
        <v>42.622999999999998</v>
      </c>
      <c r="Z4561" s="4">
        <f t="shared" si="429"/>
        <v>60.890000000000008</v>
      </c>
      <c r="AA4561" s="4">
        <f t="shared" si="426"/>
        <v>38.360700000000001</v>
      </c>
    </row>
    <row r="4562" spans="1:27" x14ac:dyDescent="0.2">
      <c r="A4562">
        <v>4561</v>
      </c>
      <c r="B4562" t="s">
        <v>7611</v>
      </c>
      <c r="C4562" s="5">
        <v>42342</v>
      </c>
      <c r="D4562" s="5" t="str">
        <f t="shared" si="431"/>
        <v>2015-12</v>
      </c>
      <c r="E4562" s="5">
        <v>42347</v>
      </c>
      <c r="F4562" t="s">
        <v>28</v>
      </c>
      <c r="G4562" t="s">
        <v>3758</v>
      </c>
      <c r="H4562" t="s">
        <v>3759</v>
      </c>
      <c r="I4562" t="s">
        <v>46</v>
      </c>
      <c r="J4562" t="s">
        <v>32</v>
      </c>
      <c r="K4562" t="s">
        <v>47</v>
      </c>
      <c r="L4562" t="s">
        <v>48</v>
      </c>
      <c r="M4562">
        <v>90049</v>
      </c>
      <c r="N4562" t="s">
        <v>49</v>
      </c>
      <c r="O4562" t="s">
        <v>963</v>
      </c>
      <c r="P4562" t="s">
        <v>51</v>
      </c>
      <c r="Q4562" t="s">
        <v>178</v>
      </c>
      <c r="R4562" t="s">
        <v>964</v>
      </c>
      <c r="S4562">
        <v>271.44</v>
      </c>
      <c r="T4562">
        <v>3</v>
      </c>
      <c r="U4562">
        <v>0</v>
      </c>
      <c r="V4562">
        <v>122.148</v>
      </c>
      <c r="W4562" s="6">
        <f t="shared" si="430"/>
        <v>0.45</v>
      </c>
      <c r="X4562" s="4">
        <f t="shared" si="427"/>
        <v>40.716000000000001</v>
      </c>
      <c r="Y4562" s="4">
        <f t="shared" si="428"/>
        <v>90.48</v>
      </c>
      <c r="Z4562" s="4">
        <f t="shared" si="429"/>
        <v>90.48</v>
      </c>
      <c r="AA4562" s="4">
        <f t="shared" si="426"/>
        <v>0</v>
      </c>
    </row>
    <row r="4563" spans="1:27" x14ac:dyDescent="0.2">
      <c r="A4563">
        <v>4562</v>
      </c>
      <c r="B4563" t="s">
        <v>7611</v>
      </c>
      <c r="C4563" s="5">
        <v>42342</v>
      </c>
      <c r="D4563" s="5" t="str">
        <f t="shared" si="431"/>
        <v>2015-12</v>
      </c>
      <c r="E4563" s="5">
        <v>42347</v>
      </c>
      <c r="F4563" t="s">
        <v>28</v>
      </c>
      <c r="G4563" t="s">
        <v>3758</v>
      </c>
      <c r="H4563" t="s">
        <v>3759</v>
      </c>
      <c r="I4563" t="s">
        <v>46</v>
      </c>
      <c r="J4563" t="s">
        <v>32</v>
      </c>
      <c r="K4563" t="s">
        <v>47</v>
      </c>
      <c r="L4563" t="s">
        <v>48</v>
      </c>
      <c r="M4563">
        <v>90049</v>
      </c>
      <c r="N4563" t="s">
        <v>49</v>
      </c>
      <c r="O4563" t="s">
        <v>7612</v>
      </c>
      <c r="P4563" t="s">
        <v>76</v>
      </c>
      <c r="Q4563" t="s">
        <v>77</v>
      </c>
      <c r="R4563" t="s">
        <v>7613</v>
      </c>
      <c r="S4563">
        <v>110.352</v>
      </c>
      <c r="T4563">
        <v>3</v>
      </c>
      <c r="U4563">
        <v>0.2</v>
      </c>
      <c r="V4563">
        <v>8.2763999999999953</v>
      </c>
      <c r="W4563" s="6">
        <f t="shared" si="430"/>
        <v>7.4999999999999956E-2</v>
      </c>
      <c r="X4563" s="4">
        <f t="shared" si="427"/>
        <v>2.7587999999999986</v>
      </c>
      <c r="Y4563" s="4">
        <f t="shared" si="428"/>
        <v>36.783999999999999</v>
      </c>
      <c r="Z4563" s="4">
        <f t="shared" si="429"/>
        <v>45.98</v>
      </c>
      <c r="AA4563" s="4">
        <f t="shared" si="426"/>
        <v>22.070400000000003</v>
      </c>
    </row>
    <row r="4564" spans="1:27" x14ac:dyDescent="0.2">
      <c r="A4564">
        <v>4563</v>
      </c>
      <c r="B4564" t="s">
        <v>7611</v>
      </c>
      <c r="C4564" s="5">
        <v>42342</v>
      </c>
      <c r="D4564" s="5" t="str">
        <f t="shared" si="431"/>
        <v>2015-12</v>
      </c>
      <c r="E4564" s="5">
        <v>42347</v>
      </c>
      <c r="F4564" t="s">
        <v>28</v>
      </c>
      <c r="G4564" t="s">
        <v>3758</v>
      </c>
      <c r="H4564" t="s">
        <v>3759</v>
      </c>
      <c r="I4564" t="s">
        <v>46</v>
      </c>
      <c r="J4564" t="s">
        <v>32</v>
      </c>
      <c r="K4564" t="s">
        <v>47</v>
      </c>
      <c r="L4564" t="s">
        <v>48</v>
      </c>
      <c r="M4564">
        <v>90049</v>
      </c>
      <c r="N4564" t="s">
        <v>49</v>
      </c>
      <c r="O4564" t="s">
        <v>7614</v>
      </c>
      <c r="P4564" t="s">
        <v>37</v>
      </c>
      <c r="Q4564" t="s">
        <v>70</v>
      </c>
      <c r="R4564" t="s">
        <v>7615</v>
      </c>
      <c r="S4564">
        <v>36.4</v>
      </c>
      <c r="T4564">
        <v>5</v>
      </c>
      <c r="U4564">
        <v>0</v>
      </c>
      <c r="V4564">
        <v>13.832000000000001</v>
      </c>
      <c r="W4564" s="6">
        <f t="shared" si="430"/>
        <v>0.38000000000000006</v>
      </c>
      <c r="X4564" s="4">
        <f t="shared" si="427"/>
        <v>2.7664</v>
      </c>
      <c r="Y4564" s="4">
        <f t="shared" si="428"/>
        <v>7.2799999999999994</v>
      </c>
      <c r="Z4564" s="4">
        <f t="shared" si="429"/>
        <v>7.2799999999999994</v>
      </c>
      <c r="AA4564" s="4">
        <f t="shared" si="426"/>
        <v>0</v>
      </c>
    </row>
    <row r="4565" spans="1:27" x14ac:dyDescent="0.2">
      <c r="A4565">
        <v>4564</v>
      </c>
      <c r="B4565" t="s">
        <v>7616</v>
      </c>
      <c r="C4565" s="5">
        <v>43004</v>
      </c>
      <c r="D4565" s="5" t="str">
        <f t="shared" si="431"/>
        <v>2017-09</v>
      </c>
      <c r="E4565" s="5">
        <v>43008</v>
      </c>
      <c r="F4565" t="s">
        <v>55</v>
      </c>
      <c r="G4565" t="s">
        <v>2668</v>
      </c>
      <c r="H4565" t="s">
        <v>2669</v>
      </c>
      <c r="I4565" t="s">
        <v>107</v>
      </c>
      <c r="J4565" t="s">
        <v>32</v>
      </c>
      <c r="K4565" t="s">
        <v>7208</v>
      </c>
      <c r="L4565" t="s">
        <v>59</v>
      </c>
      <c r="M4565">
        <v>33023</v>
      </c>
      <c r="N4565" t="s">
        <v>35</v>
      </c>
      <c r="O4565" t="s">
        <v>6970</v>
      </c>
      <c r="P4565" t="s">
        <v>37</v>
      </c>
      <c r="Q4565" t="s">
        <v>41</v>
      </c>
      <c r="R4565" t="s">
        <v>6971</v>
      </c>
      <c r="S4565">
        <v>419.13599999999997</v>
      </c>
      <c r="T4565">
        <v>4</v>
      </c>
      <c r="U4565">
        <v>0.2</v>
      </c>
      <c r="V4565">
        <v>-57.631200000000035</v>
      </c>
      <c r="W4565" s="6">
        <f t="shared" si="430"/>
        <v>-0.13750000000000009</v>
      </c>
      <c r="X4565" s="4">
        <f t="shared" si="427"/>
        <v>-14.407800000000009</v>
      </c>
      <c r="Y4565" s="4">
        <f t="shared" si="428"/>
        <v>104.78399999999999</v>
      </c>
      <c r="Z4565" s="4">
        <f t="shared" si="429"/>
        <v>130.97999999999999</v>
      </c>
      <c r="AA4565" s="4">
        <f t="shared" si="426"/>
        <v>83.827200000000005</v>
      </c>
    </row>
    <row r="4566" spans="1:27" x14ac:dyDescent="0.2">
      <c r="A4566">
        <v>4565</v>
      </c>
      <c r="B4566" t="s">
        <v>7617</v>
      </c>
      <c r="C4566" s="5">
        <v>41982</v>
      </c>
      <c r="D4566" s="5" t="str">
        <f t="shared" si="431"/>
        <v>2014-12</v>
      </c>
      <c r="E4566" s="5">
        <v>41987</v>
      </c>
      <c r="F4566" t="s">
        <v>55</v>
      </c>
      <c r="G4566" t="s">
        <v>6247</v>
      </c>
      <c r="H4566" t="s">
        <v>6248</v>
      </c>
      <c r="I4566" t="s">
        <v>46</v>
      </c>
      <c r="J4566" t="s">
        <v>32</v>
      </c>
      <c r="K4566" t="s">
        <v>1833</v>
      </c>
      <c r="L4566" t="s">
        <v>315</v>
      </c>
      <c r="M4566">
        <v>85204</v>
      </c>
      <c r="N4566" t="s">
        <v>49</v>
      </c>
      <c r="O4566" t="s">
        <v>4028</v>
      </c>
      <c r="P4566" t="s">
        <v>51</v>
      </c>
      <c r="Q4566" t="s">
        <v>64</v>
      </c>
      <c r="R4566" t="s">
        <v>4029</v>
      </c>
      <c r="S4566">
        <v>100.70400000000001</v>
      </c>
      <c r="T4566">
        <v>6</v>
      </c>
      <c r="U4566">
        <v>0.2</v>
      </c>
      <c r="V4566">
        <v>-1.2588000000000008</v>
      </c>
      <c r="W4566" s="6">
        <f t="shared" si="430"/>
        <v>-1.2500000000000008E-2</v>
      </c>
      <c r="X4566" s="4">
        <f t="shared" si="427"/>
        <v>-0.20980000000000013</v>
      </c>
      <c r="Y4566" s="4">
        <f t="shared" si="428"/>
        <v>16.784000000000002</v>
      </c>
      <c r="Z4566" s="4">
        <f t="shared" si="429"/>
        <v>20.979999999999997</v>
      </c>
      <c r="AA4566" s="4">
        <f t="shared" si="426"/>
        <v>20.140800000000002</v>
      </c>
    </row>
    <row r="4567" spans="1:27" x14ac:dyDescent="0.2">
      <c r="A4567">
        <v>4566</v>
      </c>
      <c r="B4567" t="s">
        <v>7618</v>
      </c>
      <c r="C4567" s="5">
        <v>43072</v>
      </c>
      <c r="D4567" s="5" t="str">
        <f t="shared" si="431"/>
        <v>2017-12</v>
      </c>
      <c r="E4567" s="5">
        <v>43079</v>
      </c>
      <c r="F4567" t="s">
        <v>55</v>
      </c>
      <c r="G4567" t="s">
        <v>3658</v>
      </c>
      <c r="H4567" t="s">
        <v>3659</v>
      </c>
      <c r="I4567" t="s">
        <v>31</v>
      </c>
      <c r="J4567" t="s">
        <v>32</v>
      </c>
      <c r="K4567" t="s">
        <v>1716</v>
      </c>
      <c r="L4567" t="s">
        <v>93</v>
      </c>
      <c r="M4567">
        <v>28314</v>
      </c>
      <c r="N4567" t="s">
        <v>35</v>
      </c>
      <c r="O4567" t="s">
        <v>2147</v>
      </c>
      <c r="P4567" t="s">
        <v>51</v>
      </c>
      <c r="Q4567" t="s">
        <v>83</v>
      </c>
      <c r="R4567" t="s">
        <v>2148</v>
      </c>
      <c r="S4567">
        <v>45.216000000000001</v>
      </c>
      <c r="T4567">
        <v>3</v>
      </c>
      <c r="U4567">
        <v>0.2</v>
      </c>
      <c r="V4567">
        <v>4.5215999999999994</v>
      </c>
      <c r="W4567" s="6">
        <f t="shared" si="430"/>
        <v>9.9999999999999978E-2</v>
      </c>
      <c r="X4567" s="4">
        <f t="shared" si="427"/>
        <v>1.5071999999999999</v>
      </c>
      <c r="Y4567" s="4">
        <f t="shared" si="428"/>
        <v>15.072000000000001</v>
      </c>
      <c r="Z4567" s="4">
        <f t="shared" si="429"/>
        <v>18.839999999999996</v>
      </c>
      <c r="AA4567" s="4">
        <f t="shared" si="426"/>
        <v>9.0432000000000006</v>
      </c>
    </row>
    <row r="4568" spans="1:27" x14ac:dyDescent="0.2">
      <c r="A4568">
        <v>4567</v>
      </c>
      <c r="B4568" t="s">
        <v>7618</v>
      </c>
      <c r="C4568" s="5">
        <v>43072</v>
      </c>
      <c r="D4568" s="5" t="str">
        <f t="shared" si="431"/>
        <v>2017-12</v>
      </c>
      <c r="E4568" s="5">
        <v>43079</v>
      </c>
      <c r="F4568" t="s">
        <v>55</v>
      </c>
      <c r="G4568" t="s">
        <v>3658</v>
      </c>
      <c r="H4568" t="s">
        <v>3659</v>
      </c>
      <c r="I4568" t="s">
        <v>31</v>
      </c>
      <c r="J4568" t="s">
        <v>32</v>
      </c>
      <c r="K4568" t="s">
        <v>1716</v>
      </c>
      <c r="L4568" t="s">
        <v>93</v>
      </c>
      <c r="M4568">
        <v>28314</v>
      </c>
      <c r="N4568" t="s">
        <v>35</v>
      </c>
      <c r="O4568" t="s">
        <v>5795</v>
      </c>
      <c r="P4568" t="s">
        <v>51</v>
      </c>
      <c r="Q4568" t="s">
        <v>80</v>
      </c>
      <c r="R4568" t="s">
        <v>5796</v>
      </c>
      <c r="S4568">
        <v>28.782000000000004</v>
      </c>
      <c r="T4568">
        <v>6</v>
      </c>
      <c r="U4568">
        <v>0.7</v>
      </c>
      <c r="V4568">
        <v>-21.1068</v>
      </c>
      <c r="W4568" s="6">
        <f t="shared" si="430"/>
        <v>-0.73333333333333328</v>
      </c>
      <c r="X4568" s="4">
        <f t="shared" si="427"/>
        <v>-3.5177999999999998</v>
      </c>
      <c r="Y4568" s="4">
        <f t="shared" si="428"/>
        <v>4.7970000000000006</v>
      </c>
      <c r="Z4568" s="4">
        <f t="shared" si="429"/>
        <v>15.99</v>
      </c>
      <c r="AA4568" s="4">
        <f t="shared" si="426"/>
        <v>20.147400000000001</v>
      </c>
    </row>
    <row r="4569" spans="1:27" x14ac:dyDescent="0.2">
      <c r="A4569">
        <v>4568</v>
      </c>
      <c r="B4569" t="s">
        <v>7618</v>
      </c>
      <c r="C4569" s="5">
        <v>43072</v>
      </c>
      <c r="D4569" s="5" t="str">
        <f t="shared" si="431"/>
        <v>2017-12</v>
      </c>
      <c r="E4569" s="5">
        <v>43079</v>
      </c>
      <c r="F4569" t="s">
        <v>55</v>
      </c>
      <c r="G4569" t="s">
        <v>3658</v>
      </c>
      <c r="H4569" t="s">
        <v>3659</v>
      </c>
      <c r="I4569" t="s">
        <v>31</v>
      </c>
      <c r="J4569" t="s">
        <v>32</v>
      </c>
      <c r="K4569" t="s">
        <v>1716</v>
      </c>
      <c r="L4569" t="s">
        <v>93</v>
      </c>
      <c r="M4569">
        <v>28314</v>
      </c>
      <c r="N4569" t="s">
        <v>35</v>
      </c>
      <c r="O4569" t="s">
        <v>3252</v>
      </c>
      <c r="P4569" t="s">
        <v>51</v>
      </c>
      <c r="Q4569" t="s">
        <v>95</v>
      </c>
      <c r="R4569" t="s">
        <v>3253</v>
      </c>
      <c r="S4569">
        <v>24.448</v>
      </c>
      <c r="T4569">
        <v>4</v>
      </c>
      <c r="U4569">
        <v>0.2</v>
      </c>
      <c r="V4569">
        <v>8.8623999999999992</v>
      </c>
      <c r="W4569" s="6">
        <f t="shared" si="430"/>
        <v>0.36249999999999993</v>
      </c>
      <c r="X4569" s="4">
        <f t="shared" si="427"/>
        <v>2.2155999999999998</v>
      </c>
      <c r="Y4569" s="4">
        <f t="shared" si="428"/>
        <v>6.1120000000000001</v>
      </c>
      <c r="Z4569" s="4">
        <f t="shared" si="429"/>
        <v>7.64</v>
      </c>
      <c r="AA4569" s="4">
        <f t="shared" si="426"/>
        <v>4.8896000000000006</v>
      </c>
    </row>
    <row r="4570" spans="1:27" x14ac:dyDescent="0.2">
      <c r="A4570">
        <v>4569</v>
      </c>
      <c r="B4570" t="s">
        <v>7619</v>
      </c>
      <c r="C4570" s="5">
        <v>42316</v>
      </c>
      <c r="D4570" s="5" t="str">
        <f t="shared" si="431"/>
        <v>2015-11</v>
      </c>
      <c r="E4570" s="5">
        <v>42321</v>
      </c>
      <c r="F4570" t="s">
        <v>55</v>
      </c>
      <c r="G4570" t="s">
        <v>4757</v>
      </c>
      <c r="H4570" t="s">
        <v>4758</v>
      </c>
      <c r="I4570" t="s">
        <v>31</v>
      </c>
      <c r="J4570" t="s">
        <v>32</v>
      </c>
      <c r="K4570" t="s">
        <v>189</v>
      </c>
      <c r="L4570" t="s">
        <v>109</v>
      </c>
      <c r="M4570">
        <v>77095</v>
      </c>
      <c r="N4570" t="s">
        <v>110</v>
      </c>
      <c r="O4570" t="s">
        <v>237</v>
      </c>
      <c r="P4570" t="s">
        <v>51</v>
      </c>
      <c r="Q4570" t="s">
        <v>80</v>
      </c>
      <c r="R4570" t="s">
        <v>238</v>
      </c>
      <c r="S4570">
        <v>10.475999999999999</v>
      </c>
      <c r="T4570">
        <v>6</v>
      </c>
      <c r="U4570">
        <v>0.8</v>
      </c>
      <c r="V4570">
        <v>-17.285400000000006</v>
      </c>
      <c r="W4570" s="6">
        <f t="shared" si="430"/>
        <v>-1.6500000000000008</v>
      </c>
      <c r="X4570" s="4">
        <f t="shared" si="427"/>
        <v>-2.8809000000000009</v>
      </c>
      <c r="Y4570" s="4">
        <f t="shared" si="428"/>
        <v>1.7459999999999998</v>
      </c>
      <c r="Z4570" s="4">
        <f t="shared" si="429"/>
        <v>8.73</v>
      </c>
      <c r="AA4570" s="4">
        <f t="shared" si="426"/>
        <v>8.3807999999999989</v>
      </c>
    </row>
    <row r="4571" spans="1:27" x14ac:dyDescent="0.2">
      <c r="A4571">
        <v>4570</v>
      </c>
      <c r="B4571" t="s">
        <v>7620</v>
      </c>
      <c r="C4571" s="5">
        <v>41748</v>
      </c>
      <c r="D4571" s="5" t="str">
        <f t="shared" si="431"/>
        <v>2014-04</v>
      </c>
      <c r="E4571" s="5">
        <v>41750</v>
      </c>
      <c r="F4571" t="s">
        <v>28</v>
      </c>
      <c r="G4571" t="s">
        <v>3129</v>
      </c>
      <c r="H4571" t="s">
        <v>3130</v>
      </c>
      <c r="I4571" t="s">
        <v>107</v>
      </c>
      <c r="J4571" t="s">
        <v>32</v>
      </c>
      <c r="K4571" t="s">
        <v>636</v>
      </c>
      <c r="L4571" t="s">
        <v>48</v>
      </c>
      <c r="M4571">
        <v>95123</v>
      </c>
      <c r="N4571" t="s">
        <v>49</v>
      </c>
      <c r="O4571" t="s">
        <v>912</v>
      </c>
      <c r="P4571" t="s">
        <v>37</v>
      </c>
      <c r="Q4571" t="s">
        <v>70</v>
      </c>
      <c r="R4571" t="s">
        <v>6987</v>
      </c>
      <c r="S4571">
        <v>76.14</v>
      </c>
      <c r="T4571">
        <v>3</v>
      </c>
      <c r="U4571">
        <v>0</v>
      </c>
      <c r="V4571">
        <v>26.648999999999997</v>
      </c>
      <c r="W4571" s="6">
        <f t="shared" si="430"/>
        <v>0.35</v>
      </c>
      <c r="X4571" s="4">
        <f t="shared" si="427"/>
        <v>8.8829999999999991</v>
      </c>
      <c r="Y4571" s="4">
        <f t="shared" si="428"/>
        <v>25.38</v>
      </c>
      <c r="Z4571" s="4">
        <f t="shared" si="429"/>
        <v>25.38</v>
      </c>
      <c r="AA4571" s="4">
        <f t="shared" si="426"/>
        <v>0</v>
      </c>
    </row>
    <row r="4572" spans="1:27" x14ac:dyDescent="0.2">
      <c r="A4572">
        <v>4571</v>
      </c>
      <c r="B4572" t="s">
        <v>7621</v>
      </c>
      <c r="C4572" s="5">
        <v>42149</v>
      </c>
      <c r="D4572" s="5" t="str">
        <f t="shared" si="431"/>
        <v>2015-05</v>
      </c>
      <c r="E4572" s="5">
        <v>42151</v>
      </c>
      <c r="F4572" t="s">
        <v>28</v>
      </c>
      <c r="G4572" t="s">
        <v>1170</v>
      </c>
      <c r="H4572" t="s">
        <v>1171</v>
      </c>
      <c r="I4572" t="s">
        <v>107</v>
      </c>
      <c r="J4572" t="s">
        <v>32</v>
      </c>
      <c r="K4572" t="s">
        <v>7260</v>
      </c>
      <c r="L4572" t="s">
        <v>4544</v>
      </c>
      <c r="M4572">
        <v>67212</v>
      </c>
      <c r="N4572" t="s">
        <v>110</v>
      </c>
      <c r="O4572" t="s">
        <v>7488</v>
      </c>
      <c r="P4572" t="s">
        <v>51</v>
      </c>
      <c r="Q4572" t="s">
        <v>73</v>
      </c>
      <c r="R4572" t="s">
        <v>7489</v>
      </c>
      <c r="S4572">
        <v>21.240000000000002</v>
      </c>
      <c r="T4572">
        <v>3</v>
      </c>
      <c r="U4572">
        <v>0</v>
      </c>
      <c r="V4572">
        <v>8.071200000000001</v>
      </c>
      <c r="W4572" s="6">
        <f t="shared" si="430"/>
        <v>0.38</v>
      </c>
      <c r="X4572" s="4">
        <f t="shared" si="427"/>
        <v>2.6904000000000003</v>
      </c>
      <c r="Y4572" s="4">
        <f t="shared" si="428"/>
        <v>7.080000000000001</v>
      </c>
      <c r="Z4572" s="4">
        <f t="shared" si="429"/>
        <v>7.080000000000001</v>
      </c>
      <c r="AA4572" s="4">
        <f t="shared" si="426"/>
        <v>0</v>
      </c>
    </row>
    <row r="4573" spans="1:27" x14ac:dyDescent="0.2">
      <c r="A4573">
        <v>4572</v>
      </c>
      <c r="B4573" t="s">
        <v>7621</v>
      </c>
      <c r="C4573" s="5">
        <v>42149</v>
      </c>
      <c r="D4573" s="5" t="str">
        <f t="shared" si="431"/>
        <v>2015-05</v>
      </c>
      <c r="E4573" s="5">
        <v>42151</v>
      </c>
      <c r="F4573" t="s">
        <v>28</v>
      </c>
      <c r="G4573" t="s">
        <v>1170</v>
      </c>
      <c r="H4573" t="s">
        <v>1171</v>
      </c>
      <c r="I4573" t="s">
        <v>107</v>
      </c>
      <c r="J4573" t="s">
        <v>32</v>
      </c>
      <c r="K4573" t="s">
        <v>7260</v>
      </c>
      <c r="L4573" t="s">
        <v>4544</v>
      </c>
      <c r="M4573">
        <v>67212</v>
      </c>
      <c r="N4573" t="s">
        <v>110</v>
      </c>
      <c r="O4573" t="s">
        <v>5008</v>
      </c>
      <c r="P4573" t="s">
        <v>51</v>
      </c>
      <c r="Q4573" t="s">
        <v>80</v>
      </c>
      <c r="R4573" t="s">
        <v>5009</v>
      </c>
      <c r="S4573">
        <v>127.96</v>
      </c>
      <c r="T4573">
        <v>2</v>
      </c>
      <c r="U4573">
        <v>0</v>
      </c>
      <c r="V4573">
        <v>60.141199999999998</v>
      </c>
      <c r="W4573" s="6">
        <f t="shared" si="430"/>
        <v>0.47000000000000003</v>
      </c>
      <c r="X4573" s="4">
        <f t="shared" si="427"/>
        <v>30.070599999999999</v>
      </c>
      <c r="Y4573" s="4">
        <f t="shared" si="428"/>
        <v>63.98</v>
      </c>
      <c r="Z4573" s="4">
        <f t="shared" si="429"/>
        <v>63.98</v>
      </c>
      <c r="AA4573" s="4">
        <f t="shared" si="426"/>
        <v>0</v>
      </c>
    </row>
    <row r="4574" spans="1:27" x14ac:dyDescent="0.2">
      <c r="A4574">
        <v>4573</v>
      </c>
      <c r="B4574" t="s">
        <v>7622</v>
      </c>
      <c r="C4574" s="5">
        <v>42933</v>
      </c>
      <c r="D4574" s="5" t="str">
        <f t="shared" si="431"/>
        <v>2017-07</v>
      </c>
      <c r="E4574" s="5">
        <v>42937</v>
      </c>
      <c r="F4574" t="s">
        <v>55</v>
      </c>
      <c r="G4574" t="s">
        <v>3690</v>
      </c>
      <c r="H4574" t="s">
        <v>3691</v>
      </c>
      <c r="I4574" t="s">
        <v>107</v>
      </c>
      <c r="J4574" t="s">
        <v>32</v>
      </c>
      <c r="K4574" t="s">
        <v>47</v>
      </c>
      <c r="L4574" t="s">
        <v>48</v>
      </c>
      <c r="M4574">
        <v>90036</v>
      </c>
      <c r="N4574" t="s">
        <v>49</v>
      </c>
      <c r="O4574" t="s">
        <v>3325</v>
      </c>
      <c r="P4574" t="s">
        <v>76</v>
      </c>
      <c r="Q4574" t="s">
        <v>1224</v>
      </c>
      <c r="R4574" t="s">
        <v>3326</v>
      </c>
      <c r="S4574">
        <v>479.98400000000004</v>
      </c>
      <c r="T4574">
        <v>2</v>
      </c>
      <c r="U4574">
        <v>0.2</v>
      </c>
      <c r="V4574">
        <v>89.996999999999986</v>
      </c>
      <c r="W4574" s="6">
        <f t="shared" si="430"/>
        <v>0.18749999999999994</v>
      </c>
      <c r="X4574" s="4">
        <f t="shared" si="427"/>
        <v>44.998499999999993</v>
      </c>
      <c r="Y4574" s="4">
        <f t="shared" si="428"/>
        <v>239.99200000000002</v>
      </c>
      <c r="Z4574" s="4">
        <f t="shared" si="429"/>
        <v>299.99</v>
      </c>
      <c r="AA4574" s="4">
        <f t="shared" si="426"/>
        <v>95.996800000000007</v>
      </c>
    </row>
    <row r="4575" spans="1:27" x14ac:dyDescent="0.2">
      <c r="A4575">
        <v>4574</v>
      </c>
      <c r="B4575" t="s">
        <v>7623</v>
      </c>
      <c r="C4575" s="5">
        <v>42716</v>
      </c>
      <c r="D4575" s="5" t="str">
        <f t="shared" si="431"/>
        <v>2016-12</v>
      </c>
      <c r="E4575" s="5">
        <v>42722</v>
      </c>
      <c r="F4575" t="s">
        <v>55</v>
      </c>
      <c r="G4575" t="s">
        <v>3143</v>
      </c>
      <c r="H4575" t="s">
        <v>3144</v>
      </c>
      <c r="I4575" t="s">
        <v>107</v>
      </c>
      <c r="J4575" t="s">
        <v>32</v>
      </c>
      <c r="K4575" t="s">
        <v>333</v>
      </c>
      <c r="L4575" t="s">
        <v>243</v>
      </c>
      <c r="M4575">
        <v>49201</v>
      </c>
      <c r="N4575" t="s">
        <v>110</v>
      </c>
      <c r="O4575" t="s">
        <v>2096</v>
      </c>
      <c r="P4575" t="s">
        <v>76</v>
      </c>
      <c r="Q4575" t="s">
        <v>77</v>
      </c>
      <c r="R4575" t="s">
        <v>2097</v>
      </c>
      <c r="S4575">
        <v>657.93</v>
      </c>
      <c r="T4575">
        <v>7</v>
      </c>
      <c r="U4575">
        <v>0</v>
      </c>
      <c r="V4575">
        <v>184.22039999999998</v>
      </c>
      <c r="W4575" s="6">
        <f t="shared" si="430"/>
        <v>0.27999999999999997</v>
      </c>
      <c r="X4575" s="4">
        <f t="shared" si="427"/>
        <v>26.317199999999996</v>
      </c>
      <c r="Y4575" s="4">
        <f t="shared" si="428"/>
        <v>93.99</v>
      </c>
      <c r="Z4575" s="4">
        <f t="shared" si="429"/>
        <v>93.99</v>
      </c>
      <c r="AA4575" s="4">
        <f t="shared" si="426"/>
        <v>0</v>
      </c>
    </row>
    <row r="4576" spans="1:27" x14ac:dyDescent="0.2">
      <c r="A4576">
        <v>4575</v>
      </c>
      <c r="B4576" t="s">
        <v>7623</v>
      </c>
      <c r="C4576" s="5">
        <v>42716</v>
      </c>
      <c r="D4576" s="5" t="str">
        <f t="shared" si="431"/>
        <v>2016-12</v>
      </c>
      <c r="E4576" s="5">
        <v>42722</v>
      </c>
      <c r="F4576" t="s">
        <v>55</v>
      </c>
      <c r="G4576" t="s">
        <v>3143</v>
      </c>
      <c r="H4576" t="s">
        <v>3144</v>
      </c>
      <c r="I4576" t="s">
        <v>107</v>
      </c>
      <c r="J4576" t="s">
        <v>32</v>
      </c>
      <c r="K4576" t="s">
        <v>333</v>
      </c>
      <c r="L4576" t="s">
        <v>243</v>
      </c>
      <c r="M4576">
        <v>49201</v>
      </c>
      <c r="N4576" t="s">
        <v>110</v>
      </c>
      <c r="O4576" t="s">
        <v>3519</v>
      </c>
      <c r="P4576" t="s">
        <v>37</v>
      </c>
      <c r="Q4576" t="s">
        <v>70</v>
      </c>
      <c r="R4576" t="s">
        <v>3520</v>
      </c>
      <c r="S4576">
        <v>33.479999999999997</v>
      </c>
      <c r="T4576">
        <v>4</v>
      </c>
      <c r="U4576">
        <v>0</v>
      </c>
      <c r="V4576">
        <v>8.7047999999999988</v>
      </c>
      <c r="W4576" s="6">
        <f t="shared" si="430"/>
        <v>0.26</v>
      </c>
      <c r="X4576" s="4">
        <f t="shared" si="427"/>
        <v>2.1761999999999997</v>
      </c>
      <c r="Y4576" s="4">
        <f t="shared" si="428"/>
        <v>8.3699999999999992</v>
      </c>
      <c r="Z4576" s="4">
        <f t="shared" si="429"/>
        <v>8.3699999999999992</v>
      </c>
      <c r="AA4576" s="4">
        <f t="shared" si="426"/>
        <v>0</v>
      </c>
    </row>
    <row r="4577" spans="1:27" x14ac:dyDescent="0.2">
      <c r="A4577">
        <v>4576</v>
      </c>
      <c r="B4577" t="s">
        <v>7623</v>
      </c>
      <c r="C4577" s="5">
        <v>42716</v>
      </c>
      <c r="D4577" s="5" t="str">
        <f t="shared" si="431"/>
        <v>2016-12</v>
      </c>
      <c r="E4577" s="5">
        <v>42722</v>
      </c>
      <c r="F4577" t="s">
        <v>55</v>
      </c>
      <c r="G4577" t="s">
        <v>3143</v>
      </c>
      <c r="H4577" t="s">
        <v>3144</v>
      </c>
      <c r="I4577" t="s">
        <v>107</v>
      </c>
      <c r="J4577" t="s">
        <v>32</v>
      </c>
      <c r="K4577" t="s">
        <v>333</v>
      </c>
      <c r="L4577" t="s">
        <v>243</v>
      </c>
      <c r="M4577">
        <v>49201</v>
      </c>
      <c r="N4577" t="s">
        <v>110</v>
      </c>
      <c r="O4577" t="s">
        <v>1290</v>
      </c>
      <c r="P4577" t="s">
        <v>51</v>
      </c>
      <c r="Q4577" t="s">
        <v>73</v>
      </c>
      <c r="R4577" t="s">
        <v>1291</v>
      </c>
      <c r="S4577">
        <v>13.899999999999999</v>
      </c>
      <c r="T4577">
        <v>5</v>
      </c>
      <c r="U4577">
        <v>0</v>
      </c>
      <c r="V4577">
        <v>3.6139999999999994</v>
      </c>
      <c r="W4577" s="6">
        <f t="shared" si="430"/>
        <v>0.26</v>
      </c>
      <c r="X4577" s="4">
        <f t="shared" si="427"/>
        <v>0.72279999999999989</v>
      </c>
      <c r="Y4577" s="4">
        <f t="shared" si="428"/>
        <v>2.78</v>
      </c>
      <c r="Z4577" s="4">
        <f t="shared" si="429"/>
        <v>2.78</v>
      </c>
      <c r="AA4577" s="4">
        <f t="shared" si="426"/>
        <v>0</v>
      </c>
    </row>
    <row r="4578" spans="1:27" x14ac:dyDescent="0.2">
      <c r="A4578">
        <v>4577</v>
      </c>
      <c r="B4578" t="s">
        <v>7623</v>
      </c>
      <c r="C4578" s="5">
        <v>42716</v>
      </c>
      <c r="D4578" s="5" t="str">
        <f t="shared" si="431"/>
        <v>2016-12</v>
      </c>
      <c r="E4578" s="5">
        <v>42722</v>
      </c>
      <c r="F4578" t="s">
        <v>55</v>
      </c>
      <c r="G4578" t="s">
        <v>3143</v>
      </c>
      <c r="H4578" t="s">
        <v>3144</v>
      </c>
      <c r="I4578" t="s">
        <v>107</v>
      </c>
      <c r="J4578" t="s">
        <v>32</v>
      </c>
      <c r="K4578" t="s">
        <v>333</v>
      </c>
      <c r="L4578" t="s">
        <v>243</v>
      </c>
      <c r="M4578">
        <v>49201</v>
      </c>
      <c r="N4578" t="s">
        <v>110</v>
      </c>
      <c r="O4578" t="s">
        <v>7624</v>
      </c>
      <c r="P4578" t="s">
        <v>51</v>
      </c>
      <c r="Q4578" t="s">
        <v>64</v>
      </c>
      <c r="R4578" t="s">
        <v>7625</v>
      </c>
      <c r="S4578">
        <v>26.86</v>
      </c>
      <c r="T4578">
        <v>2</v>
      </c>
      <c r="U4578">
        <v>0</v>
      </c>
      <c r="V4578">
        <v>6.7149999999999999</v>
      </c>
      <c r="W4578" s="6">
        <f t="shared" si="430"/>
        <v>0.25</v>
      </c>
      <c r="X4578" s="4">
        <f t="shared" si="427"/>
        <v>3.3574999999999999</v>
      </c>
      <c r="Y4578" s="4">
        <f t="shared" si="428"/>
        <v>13.43</v>
      </c>
      <c r="Z4578" s="4">
        <f t="shared" si="429"/>
        <v>13.43</v>
      </c>
      <c r="AA4578" s="4">
        <f t="shared" si="426"/>
        <v>0</v>
      </c>
    </row>
    <row r="4579" spans="1:27" x14ac:dyDescent="0.2">
      <c r="A4579">
        <v>4578</v>
      </c>
      <c r="B4579" t="s">
        <v>7626</v>
      </c>
      <c r="C4579" s="5">
        <v>41740</v>
      </c>
      <c r="D4579" s="5" t="str">
        <f t="shared" si="431"/>
        <v>2014-04</v>
      </c>
      <c r="E4579" s="5">
        <v>41745</v>
      </c>
      <c r="F4579" t="s">
        <v>55</v>
      </c>
      <c r="G4579" t="s">
        <v>2825</v>
      </c>
      <c r="H4579" t="s">
        <v>2826</v>
      </c>
      <c r="I4579" t="s">
        <v>31</v>
      </c>
      <c r="J4579" t="s">
        <v>32</v>
      </c>
      <c r="K4579" t="s">
        <v>7627</v>
      </c>
      <c r="L4579" t="s">
        <v>6274</v>
      </c>
      <c r="M4579">
        <v>83501</v>
      </c>
      <c r="N4579" t="s">
        <v>49</v>
      </c>
      <c r="O4579" t="s">
        <v>4933</v>
      </c>
      <c r="P4579" t="s">
        <v>51</v>
      </c>
      <c r="Q4579" t="s">
        <v>80</v>
      </c>
      <c r="R4579" t="s">
        <v>4934</v>
      </c>
      <c r="S4579">
        <v>9.5840000000000014</v>
      </c>
      <c r="T4579">
        <v>1</v>
      </c>
      <c r="U4579">
        <v>0.2</v>
      </c>
      <c r="V4579">
        <v>3.3543999999999996</v>
      </c>
      <c r="W4579" s="6">
        <f t="shared" si="430"/>
        <v>0.34999999999999992</v>
      </c>
      <c r="X4579" s="4">
        <f t="shared" si="427"/>
        <v>3.3543999999999996</v>
      </c>
      <c r="Y4579" s="4">
        <f t="shared" si="428"/>
        <v>9.5840000000000014</v>
      </c>
      <c r="Z4579" s="4">
        <f t="shared" si="429"/>
        <v>11.98</v>
      </c>
      <c r="AA4579" s="4">
        <f t="shared" si="426"/>
        <v>1.9168000000000003</v>
      </c>
    </row>
    <row r="4580" spans="1:27" x14ac:dyDescent="0.2">
      <c r="A4580">
        <v>4579</v>
      </c>
      <c r="B4580" t="s">
        <v>7628</v>
      </c>
      <c r="C4580" s="5">
        <v>42164</v>
      </c>
      <c r="D4580" s="5" t="str">
        <f t="shared" si="431"/>
        <v>2015-06</v>
      </c>
      <c r="E4580" s="5">
        <v>42170</v>
      </c>
      <c r="F4580" t="s">
        <v>55</v>
      </c>
      <c r="G4580" t="s">
        <v>2719</v>
      </c>
      <c r="H4580" t="s">
        <v>2720</v>
      </c>
      <c r="I4580" t="s">
        <v>107</v>
      </c>
      <c r="J4580" t="s">
        <v>32</v>
      </c>
      <c r="K4580" t="s">
        <v>7570</v>
      </c>
      <c r="L4580" t="s">
        <v>324</v>
      </c>
      <c r="M4580">
        <v>23666</v>
      </c>
      <c r="N4580" t="s">
        <v>35</v>
      </c>
      <c r="O4580" t="s">
        <v>1732</v>
      </c>
      <c r="P4580" t="s">
        <v>51</v>
      </c>
      <c r="Q4580" t="s">
        <v>80</v>
      </c>
      <c r="R4580" t="s">
        <v>1733</v>
      </c>
      <c r="S4580">
        <v>113.10000000000001</v>
      </c>
      <c r="T4580">
        <v>3</v>
      </c>
      <c r="U4580">
        <v>0</v>
      </c>
      <c r="V4580">
        <v>56.550000000000004</v>
      </c>
      <c r="W4580" s="6">
        <f t="shared" si="430"/>
        <v>0.5</v>
      </c>
      <c r="X4580" s="4">
        <f t="shared" si="427"/>
        <v>18.850000000000001</v>
      </c>
      <c r="Y4580" s="4">
        <f t="shared" si="428"/>
        <v>37.700000000000003</v>
      </c>
      <c r="Z4580" s="4">
        <f t="shared" si="429"/>
        <v>37.700000000000003</v>
      </c>
      <c r="AA4580" s="4">
        <f t="shared" si="426"/>
        <v>0</v>
      </c>
    </row>
    <row r="4581" spans="1:27" x14ac:dyDescent="0.2">
      <c r="A4581">
        <v>4580</v>
      </c>
      <c r="B4581" t="s">
        <v>7629</v>
      </c>
      <c r="C4581" s="5">
        <v>41847</v>
      </c>
      <c r="D4581" s="5" t="str">
        <f t="shared" si="431"/>
        <v>2014-07</v>
      </c>
      <c r="E4581" s="5">
        <v>41853</v>
      </c>
      <c r="F4581" t="s">
        <v>55</v>
      </c>
      <c r="G4581" t="s">
        <v>3717</v>
      </c>
      <c r="H4581" t="s">
        <v>3718</v>
      </c>
      <c r="I4581" t="s">
        <v>46</v>
      </c>
      <c r="J4581" t="s">
        <v>32</v>
      </c>
      <c r="K4581" t="s">
        <v>271</v>
      </c>
      <c r="L4581" t="s">
        <v>272</v>
      </c>
      <c r="M4581">
        <v>10035</v>
      </c>
      <c r="N4581" t="s">
        <v>153</v>
      </c>
      <c r="O4581" t="s">
        <v>7630</v>
      </c>
      <c r="P4581" t="s">
        <v>51</v>
      </c>
      <c r="Q4581" t="s">
        <v>95</v>
      </c>
      <c r="R4581" t="s">
        <v>7631</v>
      </c>
      <c r="S4581">
        <v>65.78</v>
      </c>
      <c r="T4581">
        <v>11</v>
      </c>
      <c r="U4581">
        <v>0</v>
      </c>
      <c r="V4581">
        <v>32.232199999999999</v>
      </c>
      <c r="W4581" s="6">
        <f t="shared" si="430"/>
        <v>0.49</v>
      </c>
      <c r="X4581" s="4">
        <f t="shared" si="427"/>
        <v>2.9301999999999997</v>
      </c>
      <c r="Y4581" s="4">
        <f t="shared" si="428"/>
        <v>5.98</v>
      </c>
      <c r="Z4581" s="4">
        <f t="shared" si="429"/>
        <v>5.98</v>
      </c>
      <c r="AA4581" s="4">
        <f t="shared" si="426"/>
        <v>0</v>
      </c>
    </row>
    <row r="4582" spans="1:27" x14ac:dyDescent="0.2">
      <c r="A4582">
        <v>4581</v>
      </c>
      <c r="B4582" t="s">
        <v>7632</v>
      </c>
      <c r="C4582" s="5">
        <v>42216</v>
      </c>
      <c r="D4582" s="5" t="str">
        <f t="shared" si="431"/>
        <v>2015-07</v>
      </c>
      <c r="E4582" s="5">
        <v>42222</v>
      </c>
      <c r="F4582" t="s">
        <v>55</v>
      </c>
      <c r="G4582" t="s">
        <v>1333</v>
      </c>
      <c r="H4582" t="s">
        <v>1334</v>
      </c>
      <c r="I4582" t="s">
        <v>46</v>
      </c>
      <c r="J4582" t="s">
        <v>32</v>
      </c>
      <c r="K4582" t="s">
        <v>7633</v>
      </c>
      <c r="L4582" t="s">
        <v>1497</v>
      </c>
      <c r="M4582">
        <v>39401</v>
      </c>
      <c r="N4582" t="s">
        <v>35</v>
      </c>
      <c r="O4582" t="s">
        <v>1000</v>
      </c>
      <c r="P4582" t="s">
        <v>76</v>
      </c>
      <c r="Q4582" t="s">
        <v>166</v>
      </c>
      <c r="R4582" t="s">
        <v>1001</v>
      </c>
      <c r="S4582">
        <v>239.70000000000002</v>
      </c>
      <c r="T4582">
        <v>6</v>
      </c>
      <c r="U4582">
        <v>0</v>
      </c>
      <c r="V4582">
        <v>105.46800000000002</v>
      </c>
      <c r="W4582" s="6">
        <f t="shared" si="430"/>
        <v>0.44000000000000006</v>
      </c>
      <c r="X4582" s="4">
        <f t="shared" si="427"/>
        <v>17.578000000000003</v>
      </c>
      <c r="Y4582" s="4">
        <f t="shared" si="428"/>
        <v>39.950000000000003</v>
      </c>
      <c r="Z4582" s="4">
        <f t="shared" si="429"/>
        <v>39.950000000000003</v>
      </c>
      <c r="AA4582" s="4">
        <f t="shared" si="426"/>
        <v>0</v>
      </c>
    </row>
    <row r="4583" spans="1:27" x14ac:dyDescent="0.2">
      <c r="A4583">
        <v>4582</v>
      </c>
      <c r="B4583" t="s">
        <v>7634</v>
      </c>
      <c r="C4583" s="5">
        <v>42632</v>
      </c>
      <c r="D4583" s="5" t="str">
        <f t="shared" si="431"/>
        <v>2016-09</v>
      </c>
      <c r="E4583" s="5">
        <v>42635</v>
      </c>
      <c r="F4583" t="s">
        <v>193</v>
      </c>
      <c r="G4583" t="s">
        <v>3353</v>
      </c>
      <c r="H4583" t="s">
        <v>3354</v>
      </c>
      <c r="I4583" t="s">
        <v>107</v>
      </c>
      <c r="J4583" t="s">
        <v>32</v>
      </c>
      <c r="K4583" t="s">
        <v>151</v>
      </c>
      <c r="L4583" t="s">
        <v>152</v>
      </c>
      <c r="M4583">
        <v>19140</v>
      </c>
      <c r="N4583" t="s">
        <v>153</v>
      </c>
      <c r="O4583" t="s">
        <v>7635</v>
      </c>
      <c r="P4583" t="s">
        <v>37</v>
      </c>
      <c r="Q4583" t="s">
        <v>70</v>
      </c>
      <c r="R4583" t="s">
        <v>7636</v>
      </c>
      <c r="S4583">
        <v>25.632000000000001</v>
      </c>
      <c r="T4583">
        <v>3</v>
      </c>
      <c r="U4583">
        <v>0.2</v>
      </c>
      <c r="V4583">
        <v>3.8447999999999967</v>
      </c>
      <c r="W4583" s="6">
        <f t="shared" si="430"/>
        <v>0.14999999999999986</v>
      </c>
      <c r="X4583" s="4">
        <f t="shared" si="427"/>
        <v>1.281599999999999</v>
      </c>
      <c r="Y4583" s="4">
        <f t="shared" si="428"/>
        <v>8.5440000000000005</v>
      </c>
      <c r="Z4583" s="4">
        <f t="shared" si="429"/>
        <v>10.68</v>
      </c>
      <c r="AA4583" s="4">
        <f t="shared" si="426"/>
        <v>5.1264000000000003</v>
      </c>
    </row>
    <row r="4584" spans="1:27" x14ac:dyDescent="0.2">
      <c r="A4584">
        <v>4583</v>
      </c>
      <c r="B4584" t="s">
        <v>7637</v>
      </c>
      <c r="C4584" s="5">
        <v>42531</v>
      </c>
      <c r="D4584" s="5" t="str">
        <f t="shared" si="431"/>
        <v>2016-06</v>
      </c>
      <c r="E4584" s="5">
        <v>42533</v>
      </c>
      <c r="F4584" t="s">
        <v>193</v>
      </c>
      <c r="G4584" t="s">
        <v>6235</v>
      </c>
      <c r="H4584" t="s">
        <v>6236</v>
      </c>
      <c r="I4584" t="s">
        <v>31</v>
      </c>
      <c r="J4584" t="s">
        <v>32</v>
      </c>
      <c r="K4584" t="s">
        <v>151</v>
      </c>
      <c r="L4584" t="s">
        <v>152</v>
      </c>
      <c r="M4584">
        <v>19140</v>
      </c>
      <c r="N4584" t="s">
        <v>153</v>
      </c>
      <c r="O4584" t="s">
        <v>7396</v>
      </c>
      <c r="P4584" t="s">
        <v>51</v>
      </c>
      <c r="Q4584" t="s">
        <v>52</v>
      </c>
      <c r="R4584" t="s">
        <v>7397</v>
      </c>
      <c r="S4584">
        <v>23.616</v>
      </c>
      <c r="T4584">
        <v>8</v>
      </c>
      <c r="U4584">
        <v>0.2</v>
      </c>
      <c r="V4584">
        <v>7.9703999999999997</v>
      </c>
      <c r="W4584" s="6">
        <f t="shared" si="430"/>
        <v>0.33749999999999997</v>
      </c>
      <c r="X4584" s="4">
        <f t="shared" si="427"/>
        <v>0.99629999999999996</v>
      </c>
      <c r="Y4584" s="4">
        <f t="shared" si="428"/>
        <v>2.952</v>
      </c>
      <c r="Z4584" s="4">
        <f t="shared" si="429"/>
        <v>3.69</v>
      </c>
      <c r="AA4584" s="4">
        <f t="shared" si="426"/>
        <v>4.7232000000000003</v>
      </c>
    </row>
    <row r="4585" spans="1:27" x14ac:dyDescent="0.2">
      <c r="A4585">
        <v>4584</v>
      </c>
      <c r="B4585" t="s">
        <v>7638</v>
      </c>
      <c r="C4585" s="5">
        <v>42608</v>
      </c>
      <c r="D4585" s="5" t="str">
        <f t="shared" si="431"/>
        <v>2016-08</v>
      </c>
      <c r="E4585" s="5">
        <v>42610</v>
      </c>
      <c r="F4585" t="s">
        <v>28</v>
      </c>
      <c r="G4585" t="s">
        <v>7639</v>
      </c>
      <c r="H4585" t="s">
        <v>7640</v>
      </c>
      <c r="I4585" t="s">
        <v>46</v>
      </c>
      <c r="J4585" t="s">
        <v>32</v>
      </c>
      <c r="K4585" t="s">
        <v>47</v>
      </c>
      <c r="L4585" t="s">
        <v>48</v>
      </c>
      <c r="M4585">
        <v>90045</v>
      </c>
      <c r="N4585" t="s">
        <v>49</v>
      </c>
      <c r="O4585" t="s">
        <v>477</v>
      </c>
      <c r="P4585" t="s">
        <v>51</v>
      </c>
      <c r="Q4585" t="s">
        <v>73</v>
      </c>
      <c r="R4585" t="s">
        <v>478</v>
      </c>
      <c r="S4585">
        <v>8.26</v>
      </c>
      <c r="T4585">
        <v>2</v>
      </c>
      <c r="U4585">
        <v>0</v>
      </c>
      <c r="V4585">
        <v>3.7995999999999999</v>
      </c>
      <c r="W4585" s="6">
        <f t="shared" si="430"/>
        <v>0.46</v>
      </c>
      <c r="X4585" s="4">
        <f t="shared" si="427"/>
        <v>1.8997999999999999</v>
      </c>
      <c r="Y4585" s="4">
        <f t="shared" si="428"/>
        <v>4.13</v>
      </c>
      <c r="Z4585" s="4">
        <f t="shared" si="429"/>
        <v>4.13</v>
      </c>
      <c r="AA4585" s="4">
        <f t="shared" si="426"/>
        <v>0</v>
      </c>
    </row>
    <row r="4586" spans="1:27" x14ac:dyDescent="0.2">
      <c r="A4586">
        <v>4585</v>
      </c>
      <c r="B4586" t="s">
        <v>7641</v>
      </c>
      <c r="C4586" s="5">
        <v>43041</v>
      </c>
      <c r="D4586" s="5" t="str">
        <f t="shared" si="431"/>
        <v>2017-11</v>
      </c>
      <c r="E4586" s="5">
        <v>43043</v>
      </c>
      <c r="F4586" t="s">
        <v>28</v>
      </c>
      <c r="G4586" t="s">
        <v>5810</v>
      </c>
      <c r="H4586" t="s">
        <v>5811</v>
      </c>
      <c r="I4586" t="s">
        <v>107</v>
      </c>
      <c r="J4586" t="s">
        <v>32</v>
      </c>
      <c r="K4586" t="s">
        <v>7642</v>
      </c>
      <c r="L4586" t="s">
        <v>48</v>
      </c>
      <c r="M4586">
        <v>94526</v>
      </c>
      <c r="N4586" t="s">
        <v>49</v>
      </c>
      <c r="O4586" t="s">
        <v>1812</v>
      </c>
      <c r="P4586" t="s">
        <v>51</v>
      </c>
      <c r="Q4586" t="s">
        <v>178</v>
      </c>
      <c r="R4586" t="s">
        <v>1813</v>
      </c>
      <c r="S4586">
        <v>76.58</v>
      </c>
      <c r="T4586">
        <v>7</v>
      </c>
      <c r="U4586">
        <v>0</v>
      </c>
      <c r="V4586">
        <v>38.29</v>
      </c>
      <c r="W4586" s="6">
        <f t="shared" si="430"/>
        <v>0.5</v>
      </c>
      <c r="X4586" s="4">
        <f t="shared" si="427"/>
        <v>5.47</v>
      </c>
      <c r="Y4586" s="4">
        <f t="shared" si="428"/>
        <v>10.94</v>
      </c>
      <c r="Z4586" s="4">
        <f t="shared" si="429"/>
        <v>10.94</v>
      </c>
      <c r="AA4586" s="4">
        <f t="shared" si="426"/>
        <v>0</v>
      </c>
    </row>
    <row r="4587" spans="1:27" x14ac:dyDescent="0.2">
      <c r="A4587">
        <v>4586</v>
      </c>
      <c r="B4587" t="s">
        <v>7641</v>
      </c>
      <c r="C4587" s="5">
        <v>43041</v>
      </c>
      <c r="D4587" s="5" t="str">
        <f t="shared" si="431"/>
        <v>2017-11</v>
      </c>
      <c r="E4587" s="5">
        <v>43043</v>
      </c>
      <c r="F4587" t="s">
        <v>28</v>
      </c>
      <c r="G4587" t="s">
        <v>5810</v>
      </c>
      <c r="H4587" t="s">
        <v>5811</v>
      </c>
      <c r="I4587" t="s">
        <v>107</v>
      </c>
      <c r="J4587" t="s">
        <v>32</v>
      </c>
      <c r="K4587" t="s">
        <v>7642</v>
      </c>
      <c r="L4587" t="s">
        <v>48</v>
      </c>
      <c r="M4587">
        <v>94526</v>
      </c>
      <c r="N4587" t="s">
        <v>49</v>
      </c>
      <c r="O4587" t="s">
        <v>5184</v>
      </c>
      <c r="P4587" t="s">
        <v>51</v>
      </c>
      <c r="Q4587" t="s">
        <v>73</v>
      </c>
      <c r="R4587" t="s">
        <v>5185</v>
      </c>
      <c r="S4587">
        <v>8.8000000000000007</v>
      </c>
      <c r="T4587">
        <v>5</v>
      </c>
      <c r="U4587">
        <v>0</v>
      </c>
      <c r="V4587">
        <v>4.2240000000000002</v>
      </c>
      <c r="W4587" s="6">
        <f t="shared" si="430"/>
        <v>0.48</v>
      </c>
      <c r="X4587" s="4">
        <f t="shared" si="427"/>
        <v>0.8448</v>
      </c>
      <c r="Y4587" s="4">
        <f t="shared" si="428"/>
        <v>1.7600000000000002</v>
      </c>
      <c r="Z4587" s="4">
        <f t="shared" si="429"/>
        <v>1.7600000000000002</v>
      </c>
      <c r="AA4587" s="4">
        <f t="shared" si="426"/>
        <v>0</v>
      </c>
    </row>
    <row r="4588" spans="1:27" x14ac:dyDescent="0.2">
      <c r="A4588">
        <v>4587</v>
      </c>
      <c r="B4588" t="s">
        <v>7641</v>
      </c>
      <c r="C4588" s="5">
        <v>43041</v>
      </c>
      <c r="D4588" s="5" t="str">
        <f t="shared" si="431"/>
        <v>2017-11</v>
      </c>
      <c r="E4588" s="5">
        <v>43043</v>
      </c>
      <c r="F4588" t="s">
        <v>28</v>
      </c>
      <c r="G4588" t="s">
        <v>5810</v>
      </c>
      <c r="H4588" t="s">
        <v>5811</v>
      </c>
      <c r="I4588" t="s">
        <v>107</v>
      </c>
      <c r="J4588" t="s">
        <v>32</v>
      </c>
      <c r="K4588" t="s">
        <v>7642</v>
      </c>
      <c r="L4588" t="s">
        <v>48</v>
      </c>
      <c r="M4588">
        <v>94526</v>
      </c>
      <c r="N4588" t="s">
        <v>49</v>
      </c>
      <c r="O4588" t="s">
        <v>7643</v>
      </c>
      <c r="P4588" t="s">
        <v>51</v>
      </c>
      <c r="Q4588" t="s">
        <v>80</v>
      </c>
      <c r="R4588" t="s">
        <v>7644</v>
      </c>
      <c r="S4588">
        <v>590.35199999999998</v>
      </c>
      <c r="T4588">
        <v>6</v>
      </c>
      <c r="U4588">
        <v>0.2</v>
      </c>
      <c r="V4588">
        <v>206.62319999999997</v>
      </c>
      <c r="W4588" s="6">
        <f t="shared" si="430"/>
        <v>0.35</v>
      </c>
      <c r="X4588" s="4">
        <f t="shared" si="427"/>
        <v>34.437199999999997</v>
      </c>
      <c r="Y4588" s="4">
        <f t="shared" si="428"/>
        <v>98.391999999999996</v>
      </c>
      <c r="Z4588" s="4">
        <f t="shared" si="429"/>
        <v>122.98999999999998</v>
      </c>
      <c r="AA4588" s="4">
        <f t="shared" si="426"/>
        <v>118.07040000000001</v>
      </c>
    </row>
    <row r="4589" spans="1:27" x14ac:dyDescent="0.2">
      <c r="A4589">
        <v>4588</v>
      </c>
      <c r="B4589" t="s">
        <v>7641</v>
      </c>
      <c r="C4589" s="5">
        <v>43041</v>
      </c>
      <c r="D4589" s="5" t="str">
        <f t="shared" si="431"/>
        <v>2017-11</v>
      </c>
      <c r="E4589" s="5">
        <v>43043</v>
      </c>
      <c r="F4589" t="s">
        <v>28</v>
      </c>
      <c r="G4589" t="s">
        <v>5810</v>
      </c>
      <c r="H4589" t="s">
        <v>5811</v>
      </c>
      <c r="I4589" t="s">
        <v>107</v>
      </c>
      <c r="J4589" t="s">
        <v>32</v>
      </c>
      <c r="K4589" t="s">
        <v>7642</v>
      </c>
      <c r="L4589" t="s">
        <v>48</v>
      </c>
      <c r="M4589">
        <v>94526</v>
      </c>
      <c r="N4589" t="s">
        <v>49</v>
      </c>
      <c r="O4589" t="s">
        <v>3151</v>
      </c>
      <c r="P4589" t="s">
        <v>51</v>
      </c>
      <c r="Q4589" t="s">
        <v>274</v>
      </c>
      <c r="R4589" t="s">
        <v>3152</v>
      </c>
      <c r="S4589">
        <v>5.58</v>
      </c>
      <c r="T4589">
        <v>3</v>
      </c>
      <c r="U4589">
        <v>0</v>
      </c>
      <c r="V4589">
        <v>0.16740000000000022</v>
      </c>
      <c r="W4589" s="6">
        <f t="shared" si="430"/>
        <v>3.0000000000000037E-2</v>
      </c>
      <c r="X4589" s="4">
        <f t="shared" si="427"/>
        <v>5.5800000000000072E-2</v>
      </c>
      <c r="Y4589" s="4">
        <f t="shared" si="428"/>
        <v>1.86</v>
      </c>
      <c r="Z4589" s="4">
        <f t="shared" si="429"/>
        <v>1.86</v>
      </c>
      <c r="AA4589" s="4">
        <f t="shared" si="426"/>
        <v>0</v>
      </c>
    </row>
    <row r="4590" spans="1:27" x14ac:dyDescent="0.2">
      <c r="A4590">
        <v>4589</v>
      </c>
      <c r="B4590" t="s">
        <v>7641</v>
      </c>
      <c r="C4590" s="5">
        <v>43041</v>
      </c>
      <c r="D4590" s="5" t="str">
        <f t="shared" si="431"/>
        <v>2017-11</v>
      </c>
      <c r="E4590" s="5">
        <v>43043</v>
      </c>
      <c r="F4590" t="s">
        <v>28</v>
      </c>
      <c r="G4590" t="s">
        <v>5810</v>
      </c>
      <c r="H4590" t="s">
        <v>5811</v>
      </c>
      <c r="I4590" t="s">
        <v>107</v>
      </c>
      <c r="J4590" t="s">
        <v>32</v>
      </c>
      <c r="K4590" t="s">
        <v>7642</v>
      </c>
      <c r="L4590" t="s">
        <v>48</v>
      </c>
      <c r="M4590">
        <v>94526</v>
      </c>
      <c r="N4590" t="s">
        <v>49</v>
      </c>
      <c r="O4590" t="s">
        <v>7645</v>
      </c>
      <c r="P4590" t="s">
        <v>37</v>
      </c>
      <c r="Q4590" t="s">
        <v>70</v>
      </c>
      <c r="R4590" t="s">
        <v>7646</v>
      </c>
      <c r="S4590">
        <v>25.02</v>
      </c>
      <c r="T4590">
        <v>3</v>
      </c>
      <c r="U4590">
        <v>0</v>
      </c>
      <c r="V4590">
        <v>10.508400000000002</v>
      </c>
      <c r="W4590" s="6">
        <f t="shared" si="430"/>
        <v>0.4200000000000001</v>
      </c>
      <c r="X4590" s="4">
        <f t="shared" si="427"/>
        <v>3.5028000000000006</v>
      </c>
      <c r="Y4590" s="4">
        <f t="shared" si="428"/>
        <v>8.34</v>
      </c>
      <c r="Z4590" s="4">
        <f t="shared" si="429"/>
        <v>8.34</v>
      </c>
      <c r="AA4590" s="4">
        <f t="shared" si="426"/>
        <v>0</v>
      </c>
    </row>
    <row r="4591" spans="1:27" x14ac:dyDescent="0.2">
      <c r="A4591">
        <v>4590</v>
      </c>
      <c r="B4591" t="s">
        <v>7641</v>
      </c>
      <c r="C4591" s="5">
        <v>43041</v>
      </c>
      <c r="D4591" s="5" t="str">
        <f t="shared" si="431"/>
        <v>2017-11</v>
      </c>
      <c r="E4591" s="5">
        <v>43043</v>
      </c>
      <c r="F4591" t="s">
        <v>28</v>
      </c>
      <c r="G4591" t="s">
        <v>5810</v>
      </c>
      <c r="H4591" t="s">
        <v>5811</v>
      </c>
      <c r="I4591" t="s">
        <v>107</v>
      </c>
      <c r="J4591" t="s">
        <v>32</v>
      </c>
      <c r="K4591" t="s">
        <v>7642</v>
      </c>
      <c r="L4591" t="s">
        <v>48</v>
      </c>
      <c r="M4591">
        <v>94526</v>
      </c>
      <c r="N4591" t="s">
        <v>49</v>
      </c>
      <c r="O4591" t="s">
        <v>2174</v>
      </c>
      <c r="P4591" t="s">
        <v>51</v>
      </c>
      <c r="Q4591" t="s">
        <v>64</v>
      </c>
      <c r="R4591" t="s">
        <v>2175</v>
      </c>
      <c r="S4591">
        <v>452.55000000000007</v>
      </c>
      <c r="T4591">
        <v>7</v>
      </c>
      <c r="U4591">
        <v>0</v>
      </c>
      <c r="V4591">
        <v>22.627499999999962</v>
      </c>
      <c r="W4591" s="6">
        <f t="shared" si="430"/>
        <v>4.9999999999999906E-2</v>
      </c>
      <c r="X4591" s="4">
        <f t="shared" si="427"/>
        <v>3.2324999999999946</v>
      </c>
      <c r="Y4591" s="4">
        <f t="shared" si="428"/>
        <v>64.650000000000006</v>
      </c>
      <c r="Z4591" s="4">
        <f t="shared" si="429"/>
        <v>64.650000000000006</v>
      </c>
      <c r="AA4591" s="4">
        <f t="shared" si="426"/>
        <v>0</v>
      </c>
    </row>
    <row r="4592" spans="1:27" x14ac:dyDescent="0.2">
      <c r="A4592">
        <v>4591</v>
      </c>
      <c r="B4592" t="s">
        <v>7647</v>
      </c>
      <c r="C4592" s="5">
        <v>42730</v>
      </c>
      <c r="D4592" s="5" t="str">
        <f t="shared" si="431"/>
        <v>2016-12</v>
      </c>
      <c r="E4592" s="5">
        <v>42735</v>
      </c>
      <c r="F4592" t="s">
        <v>55</v>
      </c>
      <c r="G4592" t="s">
        <v>2526</v>
      </c>
      <c r="H4592" t="s">
        <v>2527</v>
      </c>
      <c r="I4592" t="s">
        <v>46</v>
      </c>
      <c r="J4592" t="s">
        <v>32</v>
      </c>
      <c r="K4592" t="s">
        <v>47</v>
      </c>
      <c r="L4592" t="s">
        <v>48</v>
      </c>
      <c r="M4592">
        <v>90004</v>
      </c>
      <c r="N4592" t="s">
        <v>49</v>
      </c>
      <c r="O4592" t="s">
        <v>5223</v>
      </c>
      <c r="P4592" t="s">
        <v>51</v>
      </c>
      <c r="Q4592" t="s">
        <v>584</v>
      </c>
      <c r="R4592" t="s">
        <v>5224</v>
      </c>
      <c r="S4592">
        <v>17.760000000000002</v>
      </c>
      <c r="T4592">
        <v>2</v>
      </c>
      <c r="U4592">
        <v>0</v>
      </c>
      <c r="V4592">
        <v>4.9728000000000012</v>
      </c>
      <c r="W4592" s="6">
        <f t="shared" si="430"/>
        <v>0.28000000000000003</v>
      </c>
      <c r="X4592" s="4">
        <f t="shared" si="427"/>
        <v>2.4864000000000006</v>
      </c>
      <c r="Y4592" s="4">
        <f t="shared" si="428"/>
        <v>8.8800000000000008</v>
      </c>
      <c r="Z4592" s="4">
        <f t="shared" si="429"/>
        <v>8.8800000000000008</v>
      </c>
      <c r="AA4592" s="4">
        <f t="shared" si="426"/>
        <v>0</v>
      </c>
    </row>
    <row r="4593" spans="1:27" x14ac:dyDescent="0.2">
      <c r="A4593">
        <v>4592</v>
      </c>
      <c r="B4593" t="s">
        <v>7647</v>
      </c>
      <c r="C4593" s="5">
        <v>42730</v>
      </c>
      <c r="D4593" s="5" t="str">
        <f t="shared" si="431"/>
        <v>2016-12</v>
      </c>
      <c r="E4593" s="5">
        <v>42735</v>
      </c>
      <c r="F4593" t="s">
        <v>55</v>
      </c>
      <c r="G4593" t="s">
        <v>2526</v>
      </c>
      <c r="H4593" t="s">
        <v>2527</v>
      </c>
      <c r="I4593" t="s">
        <v>46</v>
      </c>
      <c r="J4593" t="s">
        <v>32</v>
      </c>
      <c r="K4593" t="s">
        <v>47</v>
      </c>
      <c r="L4593" t="s">
        <v>48</v>
      </c>
      <c r="M4593">
        <v>90004</v>
      </c>
      <c r="N4593" t="s">
        <v>49</v>
      </c>
      <c r="O4593" t="s">
        <v>75</v>
      </c>
      <c r="P4593" t="s">
        <v>76</v>
      </c>
      <c r="Q4593" t="s">
        <v>77</v>
      </c>
      <c r="R4593" t="s">
        <v>78</v>
      </c>
      <c r="S4593">
        <v>302.38400000000001</v>
      </c>
      <c r="T4593">
        <v>2</v>
      </c>
      <c r="U4593">
        <v>0.2</v>
      </c>
      <c r="V4593">
        <v>30.238400000000013</v>
      </c>
      <c r="W4593" s="6">
        <f t="shared" si="430"/>
        <v>0.10000000000000003</v>
      </c>
      <c r="X4593" s="4">
        <f t="shared" si="427"/>
        <v>15.119200000000006</v>
      </c>
      <c r="Y4593" s="4">
        <f t="shared" si="428"/>
        <v>151.19200000000001</v>
      </c>
      <c r="Z4593" s="4">
        <f t="shared" si="429"/>
        <v>188.99</v>
      </c>
      <c r="AA4593" s="4">
        <f t="shared" si="426"/>
        <v>60.476800000000004</v>
      </c>
    </row>
    <row r="4594" spans="1:27" x14ac:dyDescent="0.2">
      <c r="A4594">
        <v>4593</v>
      </c>
      <c r="B4594" t="s">
        <v>7647</v>
      </c>
      <c r="C4594" s="5">
        <v>42730</v>
      </c>
      <c r="D4594" s="5" t="str">
        <f t="shared" si="431"/>
        <v>2016-12</v>
      </c>
      <c r="E4594" s="5">
        <v>42735</v>
      </c>
      <c r="F4594" t="s">
        <v>55</v>
      </c>
      <c r="G4594" t="s">
        <v>2526</v>
      </c>
      <c r="H4594" t="s">
        <v>2527</v>
      </c>
      <c r="I4594" t="s">
        <v>46</v>
      </c>
      <c r="J4594" t="s">
        <v>32</v>
      </c>
      <c r="K4594" t="s">
        <v>47</v>
      </c>
      <c r="L4594" t="s">
        <v>48</v>
      </c>
      <c r="M4594">
        <v>90004</v>
      </c>
      <c r="N4594" t="s">
        <v>49</v>
      </c>
      <c r="O4594" t="s">
        <v>6609</v>
      </c>
      <c r="P4594" t="s">
        <v>37</v>
      </c>
      <c r="Q4594" t="s">
        <v>41</v>
      </c>
      <c r="R4594" t="s">
        <v>6610</v>
      </c>
      <c r="S4594">
        <v>146.352</v>
      </c>
      <c r="T4594">
        <v>3</v>
      </c>
      <c r="U4594">
        <v>0.2</v>
      </c>
      <c r="V4594">
        <v>-5.4882000000000062</v>
      </c>
      <c r="W4594" s="6">
        <f t="shared" si="430"/>
        <v>-3.750000000000004E-2</v>
      </c>
      <c r="X4594" s="4">
        <f t="shared" si="427"/>
        <v>-1.8294000000000021</v>
      </c>
      <c r="Y4594" s="4">
        <f t="shared" si="428"/>
        <v>48.783999999999999</v>
      </c>
      <c r="Z4594" s="4">
        <f t="shared" si="429"/>
        <v>60.97999999999999</v>
      </c>
      <c r="AA4594" s="4">
        <f t="shared" si="426"/>
        <v>29.270400000000002</v>
      </c>
    </row>
    <row r="4595" spans="1:27" x14ac:dyDescent="0.2">
      <c r="A4595">
        <v>4594</v>
      </c>
      <c r="B4595" t="s">
        <v>7647</v>
      </c>
      <c r="C4595" s="5">
        <v>42730</v>
      </c>
      <c r="D4595" s="5" t="str">
        <f t="shared" si="431"/>
        <v>2016-12</v>
      </c>
      <c r="E4595" s="5">
        <v>42735</v>
      </c>
      <c r="F4595" t="s">
        <v>55</v>
      </c>
      <c r="G4595" t="s">
        <v>2526</v>
      </c>
      <c r="H4595" t="s">
        <v>2527</v>
      </c>
      <c r="I4595" t="s">
        <v>46</v>
      </c>
      <c r="J4595" t="s">
        <v>32</v>
      </c>
      <c r="K4595" t="s">
        <v>47</v>
      </c>
      <c r="L4595" t="s">
        <v>48</v>
      </c>
      <c r="M4595">
        <v>90004</v>
      </c>
      <c r="N4595" t="s">
        <v>49</v>
      </c>
      <c r="O4595" t="s">
        <v>7648</v>
      </c>
      <c r="P4595" t="s">
        <v>51</v>
      </c>
      <c r="Q4595" t="s">
        <v>83</v>
      </c>
      <c r="R4595" t="s">
        <v>7649</v>
      </c>
      <c r="S4595">
        <v>7.9</v>
      </c>
      <c r="T4595">
        <v>2</v>
      </c>
      <c r="U4595">
        <v>0</v>
      </c>
      <c r="V4595">
        <v>2.0540000000000003</v>
      </c>
      <c r="W4595" s="6">
        <f t="shared" si="430"/>
        <v>0.26</v>
      </c>
      <c r="X4595" s="4">
        <f t="shared" si="427"/>
        <v>1.0270000000000001</v>
      </c>
      <c r="Y4595" s="4">
        <f t="shared" si="428"/>
        <v>3.95</v>
      </c>
      <c r="Z4595" s="4">
        <f t="shared" si="429"/>
        <v>3.95</v>
      </c>
      <c r="AA4595" s="4">
        <f t="shared" si="426"/>
        <v>0</v>
      </c>
    </row>
    <row r="4596" spans="1:27" x14ac:dyDescent="0.2">
      <c r="A4596">
        <v>4595</v>
      </c>
      <c r="B4596" t="s">
        <v>7647</v>
      </c>
      <c r="C4596" s="5">
        <v>42730</v>
      </c>
      <c r="D4596" s="5" t="str">
        <f t="shared" si="431"/>
        <v>2016-12</v>
      </c>
      <c r="E4596" s="5">
        <v>42735</v>
      </c>
      <c r="F4596" t="s">
        <v>55</v>
      </c>
      <c r="G4596" t="s">
        <v>2526</v>
      </c>
      <c r="H4596" t="s">
        <v>2527</v>
      </c>
      <c r="I4596" t="s">
        <v>46</v>
      </c>
      <c r="J4596" t="s">
        <v>32</v>
      </c>
      <c r="K4596" t="s">
        <v>47</v>
      </c>
      <c r="L4596" t="s">
        <v>48</v>
      </c>
      <c r="M4596">
        <v>90004</v>
      </c>
      <c r="N4596" t="s">
        <v>49</v>
      </c>
      <c r="O4596" t="s">
        <v>910</v>
      </c>
      <c r="P4596" t="s">
        <v>37</v>
      </c>
      <c r="Q4596" t="s">
        <v>61</v>
      </c>
      <c r="R4596" t="s">
        <v>911</v>
      </c>
      <c r="S4596">
        <v>902.71199999999999</v>
      </c>
      <c r="T4596">
        <v>3</v>
      </c>
      <c r="U4596">
        <v>0.2</v>
      </c>
      <c r="V4596">
        <v>33.851700000000051</v>
      </c>
      <c r="W4596" s="6">
        <f t="shared" si="430"/>
        <v>3.7500000000000054E-2</v>
      </c>
      <c r="X4596" s="4">
        <f t="shared" si="427"/>
        <v>11.283900000000017</v>
      </c>
      <c r="Y4596" s="4">
        <f t="shared" si="428"/>
        <v>300.904</v>
      </c>
      <c r="Z4596" s="4">
        <f t="shared" si="429"/>
        <v>376.12999999999994</v>
      </c>
      <c r="AA4596" s="4">
        <f t="shared" si="426"/>
        <v>180.54240000000001</v>
      </c>
    </row>
    <row r="4597" spans="1:27" x14ac:dyDescent="0.2">
      <c r="A4597">
        <v>4596</v>
      </c>
      <c r="B4597" t="s">
        <v>7647</v>
      </c>
      <c r="C4597" s="5">
        <v>42730</v>
      </c>
      <c r="D4597" s="5" t="str">
        <f t="shared" si="431"/>
        <v>2016-12</v>
      </c>
      <c r="E4597" s="5">
        <v>42735</v>
      </c>
      <c r="F4597" t="s">
        <v>55</v>
      </c>
      <c r="G4597" t="s">
        <v>2526</v>
      </c>
      <c r="H4597" t="s">
        <v>2527</v>
      </c>
      <c r="I4597" t="s">
        <v>46</v>
      </c>
      <c r="J4597" t="s">
        <v>32</v>
      </c>
      <c r="K4597" t="s">
        <v>47</v>
      </c>
      <c r="L4597" t="s">
        <v>48</v>
      </c>
      <c r="M4597">
        <v>90004</v>
      </c>
      <c r="N4597" t="s">
        <v>49</v>
      </c>
      <c r="O4597" t="s">
        <v>2536</v>
      </c>
      <c r="P4597" t="s">
        <v>51</v>
      </c>
      <c r="Q4597" t="s">
        <v>73</v>
      </c>
      <c r="R4597" t="s">
        <v>2537</v>
      </c>
      <c r="S4597">
        <v>53.97</v>
      </c>
      <c r="T4597">
        <v>3</v>
      </c>
      <c r="U4597">
        <v>0</v>
      </c>
      <c r="V4597">
        <v>15.111600000000001</v>
      </c>
      <c r="W4597" s="6">
        <f t="shared" si="430"/>
        <v>0.28000000000000003</v>
      </c>
      <c r="X4597" s="4">
        <f t="shared" si="427"/>
        <v>5.0372000000000003</v>
      </c>
      <c r="Y4597" s="4">
        <f t="shared" si="428"/>
        <v>17.989999999999998</v>
      </c>
      <c r="Z4597" s="4">
        <f t="shared" si="429"/>
        <v>17.989999999999998</v>
      </c>
      <c r="AA4597" s="4">
        <f t="shared" si="426"/>
        <v>0</v>
      </c>
    </row>
    <row r="4598" spans="1:27" x14ac:dyDescent="0.2">
      <c r="A4598">
        <v>4597</v>
      </c>
      <c r="B4598" t="s">
        <v>7650</v>
      </c>
      <c r="C4598" s="5">
        <v>42709</v>
      </c>
      <c r="D4598" s="5" t="str">
        <f t="shared" si="431"/>
        <v>2016-12</v>
      </c>
      <c r="E4598" s="5">
        <v>42714</v>
      </c>
      <c r="F4598" t="s">
        <v>28</v>
      </c>
      <c r="G4598" t="s">
        <v>6270</v>
      </c>
      <c r="H4598" t="s">
        <v>6271</v>
      </c>
      <c r="I4598" t="s">
        <v>107</v>
      </c>
      <c r="J4598" t="s">
        <v>32</v>
      </c>
      <c r="K4598" t="s">
        <v>101</v>
      </c>
      <c r="L4598" t="s">
        <v>3046</v>
      </c>
      <c r="M4598">
        <v>20016</v>
      </c>
      <c r="N4598" t="s">
        <v>153</v>
      </c>
      <c r="O4598" t="s">
        <v>2961</v>
      </c>
      <c r="P4598" t="s">
        <v>51</v>
      </c>
      <c r="Q4598" t="s">
        <v>73</v>
      </c>
      <c r="R4598" t="s">
        <v>2962</v>
      </c>
      <c r="S4598">
        <v>33.92</v>
      </c>
      <c r="T4598">
        <v>8</v>
      </c>
      <c r="U4598">
        <v>0</v>
      </c>
      <c r="V4598">
        <v>13.2288</v>
      </c>
      <c r="W4598" s="6">
        <f t="shared" si="430"/>
        <v>0.38999999999999996</v>
      </c>
      <c r="X4598" s="4">
        <f t="shared" si="427"/>
        <v>1.6536</v>
      </c>
      <c r="Y4598" s="4">
        <f t="shared" si="428"/>
        <v>4.24</v>
      </c>
      <c r="Z4598" s="4">
        <f t="shared" si="429"/>
        <v>4.24</v>
      </c>
      <c r="AA4598" s="4">
        <f t="shared" si="426"/>
        <v>0</v>
      </c>
    </row>
    <row r="4599" spans="1:27" x14ac:dyDescent="0.2">
      <c r="A4599">
        <v>4598</v>
      </c>
      <c r="B4599" t="s">
        <v>7651</v>
      </c>
      <c r="C4599" s="5">
        <v>42975</v>
      </c>
      <c r="D4599" s="5" t="str">
        <f t="shared" si="431"/>
        <v>2017-08</v>
      </c>
      <c r="E4599" s="5">
        <v>42979</v>
      </c>
      <c r="F4599" t="s">
        <v>55</v>
      </c>
      <c r="G4599" t="s">
        <v>3143</v>
      </c>
      <c r="H4599" t="s">
        <v>3144</v>
      </c>
      <c r="I4599" t="s">
        <v>107</v>
      </c>
      <c r="J4599" t="s">
        <v>32</v>
      </c>
      <c r="K4599" t="s">
        <v>2559</v>
      </c>
      <c r="L4599" t="s">
        <v>119</v>
      </c>
      <c r="M4599">
        <v>53209</v>
      </c>
      <c r="N4599" t="s">
        <v>110</v>
      </c>
      <c r="O4599" t="s">
        <v>2009</v>
      </c>
      <c r="P4599" t="s">
        <v>51</v>
      </c>
      <c r="Q4599" t="s">
        <v>584</v>
      </c>
      <c r="R4599" t="s">
        <v>2010</v>
      </c>
      <c r="S4599">
        <v>21.81</v>
      </c>
      <c r="T4599">
        <v>3</v>
      </c>
      <c r="U4599">
        <v>0</v>
      </c>
      <c r="V4599">
        <v>5.8887000000000009</v>
      </c>
      <c r="W4599" s="6">
        <f t="shared" si="430"/>
        <v>0.27000000000000007</v>
      </c>
      <c r="X4599" s="4">
        <f t="shared" si="427"/>
        <v>1.9629000000000003</v>
      </c>
      <c r="Y4599" s="4">
        <f t="shared" si="428"/>
        <v>7.27</v>
      </c>
      <c r="Z4599" s="4">
        <f t="shared" si="429"/>
        <v>7.27</v>
      </c>
      <c r="AA4599" s="4">
        <f t="shared" si="426"/>
        <v>0</v>
      </c>
    </row>
    <row r="4600" spans="1:27" x14ac:dyDescent="0.2">
      <c r="A4600">
        <v>4599</v>
      </c>
      <c r="B4600" t="s">
        <v>7651</v>
      </c>
      <c r="C4600" s="5">
        <v>42975</v>
      </c>
      <c r="D4600" s="5" t="str">
        <f t="shared" si="431"/>
        <v>2017-08</v>
      </c>
      <c r="E4600" s="5">
        <v>42979</v>
      </c>
      <c r="F4600" t="s">
        <v>55</v>
      </c>
      <c r="G4600" t="s">
        <v>3143</v>
      </c>
      <c r="H4600" t="s">
        <v>3144</v>
      </c>
      <c r="I4600" t="s">
        <v>107</v>
      </c>
      <c r="J4600" t="s">
        <v>32</v>
      </c>
      <c r="K4600" t="s">
        <v>2559</v>
      </c>
      <c r="L4600" t="s">
        <v>119</v>
      </c>
      <c r="M4600">
        <v>53209</v>
      </c>
      <c r="N4600" t="s">
        <v>110</v>
      </c>
      <c r="O4600" t="s">
        <v>6742</v>
      </c>
      <c r="P4600" t="s">
        <v>51</v>
      </c>
      <c r="Q4600" t="s">
        <v>83</v>
      </c>
      <c r="R4600" t="s">
        <v>6743</v>
      </c>
      <c r="S4600">
        <v>91.6</v>
      </c>
      <c r="T4600">
        <v>5</v>
      </c>
      <c r="U4600">
        <v>0</v>
      </c>
      <c r="V4600">
        <v>26.563999999999997</v>
      </c>
      <c r="W4600" s="6">
        <f t="shared" si="430"/>
        <v>0.28999999999999998</v>
      </c>
      <c r="X4600" s="4">
        <f t="shared" si="427"/>
        <v>5.3127999999999993</v>
      </c>
      <c r="Y4600" s="4">
        <f t="shared" si="428"/>
        <v>18.32</v>
      </c>
      <c r="Z4600" s="4">
        <f t="shared" si="429"/>
        <v>18.32</v>
      </c>
      <c r="AA4600" s="4">
        <f t="shared" si="426"/>
        <v>0</v>
      </c>
    </row>
    <row r="4601" spans="1:27" x14ac:dyDescent="0.2">
      <c r="A4601">
        <v>4600</v>
      </c>
      <c r="B4601" t="s">
        <v>7652</v>
      </c>
      <c r="C4601" s="5">
        <v>42201</v>
      </c>
      <c r="D4601" s="5" t="str">
        <f t="shared" si="431"/>
        <v>2015-07</v>
      </c>
      <c r="E4601" s="5">
        <v>42205</v>
      </c>
      <c r="F4601" t="s">
        <v>55</v>
      </c>
      <c r="G4601" t="s">
        <v>3777</v>
      </c>
      <c r="H4601" t="s">
        <v>3778</v>
      </c>
      <c r="I4601" t="s">
        <v>107</v>
      </c>
      <c r="J4601" t="s">
        <v>32</v>
      </c>
      <c r="K4601" t="s">
        <v>4506</v>
      </c>
      <c r="L4601" t="s">
        <v>2747</v>
      </c>
      <c r="M4601">
        <v>21215</v>
      </c>
      <c r="N4601" t="s">
        <v>153</v>
      </c>
      <c r="O4601" t="s">
        <v>2070</v>
      </c>
      <c r="P4601" t="s">
        <v>37</v>
      </c>
      <c r="Q4601" t="s">
        <v>41</v>
      </c>
      <c r="R4601" t="s">
        <v>2071</v>
      </c>
      <c r="S4601">
        <v>150.97999999999999</v>
      </c>
      <c r="T4601">
        <v>1</v>
      </c>
      <c r="U4601">
        <v>0</v>
      </c>
      <c r="V4601">
        <v>43.784199999999984</v>
      </c>
      <c r="W4601" s="6">
        <f t="shared" si="430"/>
        <v>0.28999999999999992</v>
      </c>
      <c r="X4601" s="4">
        <f t="shared" si="427"/>
        <v>43.784199999999984</v>
      </c>
      <c r="Y4601" s="4">
        <f t="shared" si="428"/>
        <v>150.97999999999999</v>
      </c>
      <c r="Z4601" s="4">
        <f t="shared" si="429"/>
        <v>150.97999999999999</v>
      </c>
      <c r="AA4601" s="4">
        <f t="shared" si="426"/>
        <v>0</v>
      </c>
    </row>
    <row r="4602" spans="1:27" x14ac:dyDescent="0.2">
      <c r="A4602">
        <v>4601</v>
      </c>
      <c r="B4602" t="s">
        <v>7652</v>
      </c>
      <c r="C4602" s="5">
        <v>42201</v>
      </c>
      <c r="D4602" s="5" t="str">
        <f t="shared" si="431"/>
        <v>2015-07</v>
      </c>
      <c r="E4602" s="5">
        <v>42205</v>
      </c>
      <c r="F4602" t="s">
        <v>55</v>
      </c>
      <c r="G4602" t="s">
        <v>3777</v>
      </c>
      <c r="H4602" t="s">
        <v>3778</v>
      </c>
      <c r="I4602" t="s">
        <v>107</v>
      </c>
      <c r="J4602" t="s">
        <v>32</v>
      </c>
      <c r="K4602" t="s">
        <v>4506</v>
      </c>
      <c r="L4602" t="s">
        <v>2747</v>
      </c>
      <c r="M4602">
        <v>21215</v>
      </c>
      <c r="N4602" t="s">
        <v>153</v>
      </c>
      <c r="O4602" t="s">
        <v>1480</v>
      </c>
      <c r="P4602" t="s">
        <v>51</v>
      </c>
      <c r="Q4602" t="s">
        <v>178</v>
      </c>
      <c r="R4602" t="s">
        <v>1481</v>
      </c>
      <c r="S4602">
        <v>137.25</v>
      </c>
      <c r="T4602">
        <v>9</v>
      </c>
      <c r="U4602">
        <v>0</v>
      </c>
      <c r="V4602">
        <v>63.134999999999991</v>
      </c>
      <c r="W4602" s="6">
        <f t="shared" si="430"/>
        <v>0.45999999999999991</v>
      </c>
      <c r="X4602" s="4">
        <f t="shared" si="427"/>
        <v>7.0149999999999988</v>
      </c>
      <c r="Y4602" s="4">
        <f t="shared" si="428"/>
        <v>15.25</v>
      </c>
      <c r="Z4602" s="4">
        <f t="shared" si="429"/>
        <v>15.25</v>
      </c>
      <c r="AA4602" s="4">
        <f t="shared" si="426"/>
        <v>0</v>
      </c>
    </row>
    <row r="4603" spans="1:27" x14ac:dyDescent="0.2">
      <c r="A4603">
        <v>4602</v>
      </c>
      <c r="B4603" t="s">
        <v>7652</v>
      </c>
      <c r="C4603" s="5">
        <v>42201</v>
      </c>
      <c r="D4603" s="5" t="str">
        <f t="shared" si="431"/>
        <v>2015-07</v>
      </c>
      <c r="E4603" s="5">
        <v>42205</v>
      </c>
      <c r="F4603" t="s">
        <v>55</v>
      </c>
      <c r="G4603" t="s">
        <v>3777</v>
      </c>
      <c r="H4603" t="s">
        <v>3778</v>
      </c>
      <c r="I4603" t="s">
        <v>107</v>
      </c>
      <c r="J4603" t="s">
        <v>32</v>
      </c>
      <c r="K4603" t="s">
        <v>4506</v>
      </c>
      <c r="L4603" t="s">
        <v>2747</v>
      </c>
      <c r="M4603">
        <v>21215</v>
      </c>
      <c r="N4603" t="s">
        <v>153</v>
      </c>
      <c r="O4603" t="s">
        <v>6932</v>
      </c>
      <c r="P4603" t="s">
        <v>51</v>
      </c>
      <c r="Q4603" t="s">
        <v>274</v>
      </c>
      <c r="R4603" t="s">
        <v>6933</v>
      </c>
      <c r="S4603">
        <v>11.52</v>
      </c>
      <c r="T4603">
        <v>4</v>
      </c>
      <c r="U4603">
        <v>0</v>
      </c>
      <c r="V4603">
        <v>5.4143999999999997</v>
      </c>
      <c r="W4603" s="6">
        <f t="shared" si="430"/>
        <v>0.47</v>
      </c>
      <c r="X4603" s="4">
        <f t="shared" si="427"/>
        <v>1.3535999999999999</v>
      </c>
      <c r="Y4603" s="4">
        <f t="shared" si="428"/>
        <v>2.88</v>
      </c>
      <c r="Z4603" s="4">
        <f t="shared" si="429"/>
        <v>2.88</v>
      </c>
      <c r="AA4603" s="4">
        <f t="shared" si="426"/>
        <v>0</v>
      </c>
    </row>
    <row r="4604" spans="1:27" x14ac:dyDescent="0.2">
      <c r="A4604">
        <v>4603</v>
      </c>
      <c r="B4604" t="s">
        <v>7653</v>
      </c>
      <c r="C4604" s="5">
        <v>42150</v>
      </c>
      <c r="D4604" s="5" t="str">
        <f t="shared" si="431"/>
        <v>2015-05</v>
      </c>
      <c r="E4604" s="5">
        <v>42153</v>
      </c>
      <c r="F4604" t="s">
        <v>28</v>
      </c>
      <c r="G4604" t="s">
        <v>3450</v>
      </c>
      <c r="H4604" t="s">
        <v>3451</v>
      </c>
      <c r="I4604" t="s">
        <v>107</v>
      </c>
      <c r="J4604" t="s">
        <v>32</v>
      </c>
      <c r="K4604" t="s">
        <v>1531</v>
      </c>
      <c r="L4604" t="s">
        <v>93</v>
      </c>
      <c r="M4604">
        <v>28540</v>
      </c>
      <c r="N4604" t="s">
        <v>35</v>
      </c>
      <c r="O4604" t="s">
        <v>5194</v>
      </c>
      <c r="P4604" t="s">
        <v>51</v>
      </c>
      <c r="Q4604" t="s">
        <v>95</v>
      </c>
      <c r="R4604" t="s">
        <v>5195</v>
      </c>
      <c r="S4604">
        <v>18.272000000000002</v>
      </c>
      <c r="T4604">
        <v>1</v>
      </c>
      <c r="U4604">
        <v>0.2</v>
      </c>
      <c r="V4604">
        <v>5.9383999999999988</v>
      </c>
      <c r="W4604" s="6">
        <f t="shared" si="430"/>
        <v>0.3249999999999999</v>
      </c>
      <c r="X4604" s="4">
        <f t="shared" si="427"/>
        <v>5.9383999999999988</v>
      </c>
      <c r="Y4604" s="4">
        <f t="shared" si="428"/>
        <v>18.272000000000002</v>
      </c>
      <c r="Z4604" s="4">
        <f t="shared" si="429"/>
        <v>22.84</v>
      </c>
      <c r="AA4604" s="4">
        <f t="shared" si="426"/>
        <v>3.6544000000000008</v>
      </c>
    </row>
    <row r="4605" spans="1:27" x14ac:dyDescent="0.2">
      <c r="A4605">
        <v>4604</v>
      </c>
      <c r="B4605" t="s">
        <v>7653</v>
      </c>
      <c r="C4605" s="5">
        <v>42150</v>
      </c>
      <c r="D4605" s="5" t="str">
        <f t="shared" si="431"/>
        <v>2015-05</v>
      </c>
      <c r="E4605" s="5">
        <v>42153</v>
      </c>
      <c r="F4605" t="s">
        <v>28</v>
      </c>
      <c r="G4605" t="s">
        <v>3450</v>
      </c>
      <c r="H4605" t="s">
        <v>3451</v>
      </c>
      <c r="I4605" t="s">
        <v>107</v>
      </c>
      <c r="J4605" t="s">
        <v>32</v>
      </c>
      <c r="K4605" t="s">
        <v>1531</v>
      </c>
      <c r="L4605" t="s">
        <v>93</v>
      </c>
      <c r="M4605">
        <v>28540</v>
      </c>
      <c r="N4605" t="s">
        <v>35</v>
      </c>
      <c r="O4605" t="s">
        <v>7654</v>
      </c>
      <c r="P4605" t="s">
        <v>51</v>
      </c>
      <c r="Q4605" t="s">
        <v>95</v>
      </c>
      <c r="R4605" t="s">
        <v>7655</v>
      </c>
      <c r="S4605">
        <v>153.72800000000001</v>
      </c>
      <c r="T4605">
        <v>4</v>
      </c>
      <c r="U4605">
        <v>0.2</v>
      </c>
      <c r="V4605">
        <v>53.804799999999986</v>
      </c>
      <c r="W4605" s="6">
        <f t="shared" si="430"/>
        <v>0.34999999999999987</v>
      </c>
      <c r="X4605" s="4">
        <f t="shared" si="427"/>
        <v>13.451199999999996</v>
      </c>
      <c r="Y4605" s="4">
        <f t="shared" si="428"/>
        <v>38.432000000000002</v>
      </c>
      <c r="Z4605" s="4">
        <f t="shared" si="429"/>
        <v>48.04</v>
      </c>
      <c r="AA4605" s="4">
        <f t="shared" si="426"/>
        <v>30.745600000000003</v>
      </c>
    </row>
    <row r="4606" spans="1:27" x14ac:dyDescent="0.2">
      <c r="A4606">
        <v>4605</v>
      </c>
      <c r="B4606" t="s">
        <v>7653</v>
      </c>
      <c r="C4606" s="5">
        <v>42150</v>
      </c>
      <c r="D4606" s="5" t="str">
        <f t="shared" si="431"/>
        <v>2015-05</v>
      </c>
      <c r="E4606" s="5">
        <v>42153</v>
      </c>
      <c r="F4606" t="s">
        <v>28</v>
      </c>
      <c r="G4606" t="s">
        <v>3450</v>
      </c>
      <c r="H4606" t="s">
        <v>3451</v>
      </c>
      <c r="I4606" t="s">
        <v>107</v>
      </c>
      <c r="J4606" t="s">
        <v>32</v>
      </c>
      <c r="K4606" t="s">
        <v>1531</v>
      </c>
      <c r="L4606" t="s">
        <v>93</v>
      </c>
      <c r="M4606">
        <v>28540</v>
      </c>
      <c r="N4606" t="s">
        <v>35</v>
      </c>
      <c r="O4606" t="s">
        <v>2587</v>
      </c>
      <c r="P4606" t="s">
        <v>51</v>
      </c>
      <c r="Q4606" t="s">
        <v>178</v>
      </c>
      <c r="R4606" t="s">
        <v>2588</v>
      </c>
      <c r="S4606">
        <v>12.224</v>
      </c>
      <c r="T4606">
        <v>2</v>
      </c>
      <c r="U4606">
        <v>0.2</v>
      </c>
      <c r="V4606">
        <v>4.4311999999999996</v>
      </c>
      <c r="W4606" s="6">
        <f t="shared" si="430"/>
        <v>0.36249999999999993</v>
      </c>
      <c r="X4606" s="4">
        <f t="shared" si="427"/>
        <v>2.2155999999999998</v>
      </c>
      <c r="Y4606" s="4">
        <f t="shared" si="428"/>
        <v>6.1120000000000001</v>
      </c>
      <c r="Z4606" s="4">
        <f t="shared" si="429"/>
        <v>7.64</v>
      </c>
      <c r="AA4606" s="4">
        <f t="shared" si="426"/>
        <v>2.4448000000000003</v>
      </c>
    </row>
    <row r="4607" spans="1:27" x14ac:dyDescent="0.2">
      <c r="A4607">
        <v>4606</v>
      </c>
      <c r="B4607" t="s">
        <v>7653</v>
      </c>
      <c r="C4607" s="5">
        <v>42150</v>
      </c>
      <c r="D4607" s="5" t="str">
        <f t="shared" si="431"/>
        <v>2015-05</v>
      </c>
      <c r="E4607" s="5">
        <v>42153</v>
      </c>
      <c r="F4607" t="s">
        <v>28</v>
      </c>
      <c r="G4607" t="s">
        <v>3450</v>
      </c>
      <c r="H4607" t="s">
        <v>3451</v>
      </c>
      <c r="I4607" t="s">
        <v>107</v>
      </c>
      <c r="J4607" t="s">
        <v>32</v>
      </c>
      <c r="K4607" t="s">
        <v>1531</v>
      </c>
      <c r="L4607" t="s">
        <v>93</v>
      </c>
      <c r="M4607">
        <v>28540</v>
      </c>
      <c r="N4607" t="s">
        <v>35</v>
      </c>
      <c r="O4607" t="s">
        <v>1026</v>
      </c>
      <c r="P4607" t="s">
        <v>76</v>
      </c>
      <c r="Q4607" t="s">
        <v>166</v>
      </c>
      <c r="R4607" t="s">
        <v>1027</v>
      </c>
      <c r="S4607">
        <v>167.94400000000002</v>
      </c>
      <c r="T4607">
        <v>7</v>
      </c>
      <c r="U4607">
        <v>0.2</v>
      </c>
      <c r="V4607">
        <v>50.383200000000016</v>
      </c>
      <c r="W4607" s="6">
        <f t="shared" si="430"/>
        <v>0.30000000000000004</v>
      </c>
      <c r="X4607" s="4">
        <f t="shared" si="427"/>
        <v>7.1976000000000022</v>
      </c>
      <c r="Y4607" s="4">
        <f t="shared" si="428"/>
        <v>23.992000000000001</v>
      </c>
      <c r="Z4607" s="4">
        <f t="shared" si="429"/>
        <v>29.99</v>
      </c>
      <c r="AA4607" s="4">
        <f t="shared" si="426"/>
        <v>33.588800000000006</v>
      </c>
    </row>
    <row r="4608" spans="1:27" x14ac:dyDescent="0.2">
      <c r="A4608">
        <v>4607</v>
      </c>
      <c r="B4608" t="s">
        <v>7656</v>
      </c>
      <c r="C4608" s="5">
        <v>42152</v>
      </c>
      <c r="D4608" s="5" t="str">
        <f t="shared" si="431"/>
        <v>2015-05</v>
      </c>
      <c r="E4608" s="5">
        <v>42157</v>
      </c>
      <c r="F4608" t="s">
        <v>55</v>
      </c>
      <c r="G4608" t="s">
        <v>4001</v>
      </c>
      <c r="H4608" t="s">
        <v>4002</v>
      </c>
      <c r="I4608" t="s">
        <v>31</v>
      </c>
      <c r="J4608" t="s">
        <v>32</v>
      </c>
      <c r="K4608" t="s">
        <v>394</v>
      </c>
      <c r="L4608" t="s">
        <v>272</v>
      </c>
      <c r="M4608">
        <v>14609</v>
      </c>
      <c r="N4608" t="s">
        <v>153</v>
      </c>
      <c r="O4608" t="s">
        <v>217</v>
      </c>
      <c r="P4608" t="s">
        <v>76</v>
      </c>
      <c r="Q4608" t="s">
        <v>77</v>
      </c>
      <c r="R4608" t="s">
        <v>218</v>
      </c>
      <c r="S4608">
        <v>45.99</v>
      </c>
      <c r="T4608">
        <v>1</v>
      </c>
      <c r="U4608">
        <v>0</v>
      </c>
      <c r="V4608">
        <v>13.3371</v>
      </c>
      <c r="W4608" s="6">
        <f t="shared" si="430"/>
        <v>0.28999999999999998</v>
      </c>
      <c r="X4608" s="4">
        <f t="shared" si="427"/>
        <v>13.3371</v>
      </c>
      <c r="Y4608" s="4">
        <f t="shared" si="428"/>
        <v>45.99</v>
      </c>
      <c r="Z4608" s="4">
        <f t="shared" si="429"/>
        <v>45.99</v>
      </c>
      <c r="AA4608" s="4">
        <f t="shared" si="426"/>
        <v>0</v>
      </c>
    </row>
    <row r="4609" spans="1:27" x14ac:dyDescent="0.2">
      <c r="A4609">
        <v>4608</v>
      </c>
      <c r="B4609" t="s">
        <v>7656</v>
      </c>
      <c r="C4609" s="5">
        <v>42152</v>
      </c>
      <c r="D4609" s="5" t="str">
        <f t="shared" si="431"/>
        <v>2015-05</v>
      </c>
      <c r="E4609" s="5">
        <v>42157</v>
      </c>
      <c r="F4609" t="s">
        <v>55</v>
      </c>
      <c r="G4609" t="s">
        <v>4001</v>
      </c>
      <c r="H4609" t="s">
        <v>4002</v>
      </c>
      <c r="I4609" t="s">
        <v>31</v>
      </c>
      <c r="J4609" t="s">
        <v>32</v>
      </c>
      <c r="K4609" t="s">
        <v>394</v>
      </c>
      <c r="L4609" t="s">
        <v>272</v>
      </c>
      <c r="M4609">
        <v>14609</v>
      </c>
      <c r="N4609" t="s">
        <v>153</v>
      </c>
      <c r="O4609" t="s">
        <v>2021</v>
      </c>
      <c r="P4609" t="s">
        <v>51</v>
      </c>
      <c r="Q4609" t="s">
        <v>64</v>
      </c>
      <c r="R4609" t="s">
        <v>2022</v>
      </c>
      <c r="S4609">
        <v>535.41</v>
      </c>
      <c r="T4609">
        <v>3</v>
      </c>
      <c r="U4609">
        <v>0</v>
      </c>
      <c r="V4609">
        <v>160.62299999999993</v>
      </c>
      <c r="W4609" s="6">
        <f t="shared" si="430"/>
        <v>0.29999999999999988</v>
      </c>
      <c r="X4609" s="4">
        <f t="shared" si="427"/>
        <v>53.540999999999976</v>
      </c>
      <c r="Y4609" s="4">
        <f t="shared" si="428"/>
        <v>178.47</v>
      </c>
      <c r="Z4609" s="4">
        <f t="shared" si="429"/>
        <v>178.47</v>
      </c>
      <c r="AA4609" s="4">
        <f t="shared" si="426"/>
        <v>0</v>
      </c>
    </row>
    <row r="4610" spans="1:27" x14ac:dyDescent="0.2">
      <c r="A4610">
        <v>4609</v>
      </c>
      <c r="B4610" t="s">
        <v>7656</v>
      </c>
      <c r="C4610" s="5">
        <v>42152</v>
      </c>
      <c r="D4610" s="5" t="str">
        <f t="shared" si="431"/>
        <v>2015-05</v>
      </c>
      <c r="E4610" s="5">
        <v>42157</v>
      </c>
      <c r="F4610" t="s">
        <v>55</v>
      </c>
      <c r="G4610" t="s">
        <v>4001</v>
      </c>
      <c r="H4610" t="s">
        <v>4002</v>
      </c>
      <c r="I4610" t="s">
        <v>31</v>
      </c>
      <c r="J4610" t="s">
        <v>32</v>
      </c>
      <c r="K4610" t="s">
        <v>394</v>
      </c>
      <c r="L4610" t="s">
        <v>272</v>
      </c>
      <c r="M4610">
        <v>14609</v>
      </c>
      <c r="N4610" t="s">
        <v>153</v>
      </c>
      <c r="O4610" t="s">
        <v>2087</v>
      </c>
      <c r="P4610" t="s">
        <v>51</v>
      </c>
      <c r="Q4610" t="s">
        <v>80</v>
      </c>
      <c r="R4610" t="s">
        <v>2088</v>
      </c>
      <c r="S4610">
        <v>6.0960000000000001</v>
      </c>
      <c r="T4610">
        <v>2</v>
      </c>
      <c r="U4610">
        <v>0.2</v>
      </c>
      <c r="V4610">
        <v>2.0573999999999995</v>
      </c>
      <c r="W4610" s="6">
        <f t="shared" si="430"/>
        <v>0.33749999999999991</v>
      </c>
      <c r="X4610" s="4">
        <f t="shared" si="427"/>
        <v>1.0286999999999997</v>
      </c>
      <c r="Y4610" s="4">
        <f t="shared" si="428"/>
        <v>3.048</v>
      </c>
      <c r="Z4610" s="4">
        <f t="shared" si="429"/>
        <v>3.81</v>
      </c>
      <c r="AA4610" s="4">
        <f t="shared" si="426"/>
        <v>1.2192000000000001</v>
      </c>
    </row>
    <row r="4611" spans="1:27" x14ac:dyDescent="0.2">
      <c r="A4611">
        <v>4610</v>
      </c>
      <c r="B4611" t="s">
        <v>7656</v>
      </c>
      <c r="C4611" s="5">
        <v>42152</v>
      </c>
      <c r="D4611" s="5" t="str">
        <f t="shared" si="431"/>
        <v>2015-05</v>
      </c>
      <c r="E4611" s="5">
        <v>42157</v>
      </c>
      <c r="F4611" t="s">
        <v>55</v>
      </c>
      <c r="G4611" t="s">
        <v>4001</v>
      </c>
      <c r="H4611" t="s">
        <v>4002</v>
      </c>
      <c r="I4611" t="s">
        <v>31</v>
      </c>
      <c r="J4611" t="s">
        <v>32</v>
      </c>
      <c r="K4611" t="s">
        <v>394</v>
      </c>
      <c r="L4611" t="s">
        <v>272</v>
      </c>
      <c r="M4611">
        <v>14609</v>
      </c>
      <c r="N4611" t="s">
        <v>153</v>
      </c>
      <c r="O4611" t="s">
        <v>5449</v>
      </c>
      <c r="P4611" t="s">
        <v>51</v>
      </c>
      <c r="Q4611" t="s">
        <v>95</v>
      </c>
      <c r="R4611" t="s">
        <v>5450</v>
      </c>
      <c r="S4611">
        <v>45.36</v>
      </c>
      <c r="T4611">
        <v>7</v>
      </c>
      <c r="U4611">
        <v>0</v>
      </c>
      <c r="V4611">
        <v>21.772800000000004</v>
      </c>
      <c r="W4611" s="6">
        <f t="shared" si="430"/>
        <v>0.48000000000000009</v>
      </c>
      <c r="X4611" s="4">
        <f t="shared" si="427"/>
        <v>3.1104000000000007</v>
      </c>
      <c r="Y4611" s="4">
        <f t="shared" si="428"/>
        <v>6.4799999999999995</v>
      </c>
      <c r="Z4611" s="4">
        <f t="shared" si="429"/>
        <v>6.4799999999999995</v>
      </c>
      <c r="AA4611" s="4">
        <f t="shared" ref="AA4611:AA4674" si="432">S4611*U4611</f>
        <v>0</v>
      </c>
    </row>
    <row r="4612" spans="1:27" x14ac:dyDescent="0.2">
      <c r="A4612">
        <v>4611</v>
      </c>
      <c r="B4612" t="s">
        <v>7657</v>
      </c>
      <c r="C4612" s="5">
        <v>43048</v>
      </c>
      <c r="D4612" s="5" t="str">
        <f t="shared" si="431"/>
        <v>2017-11</v>
      </c>
      <c r="E4612" s="5">
        <v>43053</v>
      </c>
      <c r="F4612" t="s">
        <v>55</v>
      </c>
      <c r="G4612" t="s">
        <v>337</v>
      </c>
      <c r="H4612" t="s">
        <v>338</v>
      </c>
      <c r="I4612" t="s">
        <v>31</v>
      </c>
      <c r="J4612" t="s">
        <v>32</v>
      </c>
      <c r="K4612" t="s">
        <v>2353</v>
      </c>
      <c r="L4612" t="s">
        <v>48</v>
      </c>
      <c r="M4612">
        <v>92054</v>
      </c>
      <c r="N4612" t="s">
        <v>49</v>
      </c>
      <c r="O4612" t="s">
        <v>1292</v>
      </c>
      <c r="P4612" t="s">
        <v>37</v>
      </c>
      <c r="Q4612" t="s">
        <v>70</v>
      </c>
      <c r="R4612" t="s">
        <v>1293</v>
      </c>
      <c r="S4612">
        <v>47.12</v>
      </c>
      <c r="T4612">
        <v>8</v>
      </c>
      <c r="U4612">
        <v>0</v>
      </c>
      <c r="V4612">
        <v>20.732800000000001</v>
      </c>
      <c r="W4612" s="6">
        <f t="shared" si="430"/>
        <v>0.44000000000000006</v>
      </c>
      <c r="X4612" s="4">
        <f t="shared" ref="X4612:X4675" si="433">V4612/T4612</f>
        <v>2.5916000000000001</v>
      </c>
      <c r="Y4612" s="4">
        <f t="shared" ref="Y4612:Y4675" si="434">S4612/T4612</f>
        <v>5.89</v>
      </c>
      <c r="Z4612" s="4">
        <f t="shared" ref="Z4612:Z4675" si="435">S4612/((1-U4612)*T4612)</f>
        <v>5.89</v>
      </c>
      <c r="AA4612" s="4">
        <f t="shared" si="432"/>
        <v>0</v>
      </c>
    </row>
    <row r="4613" spans="1:27" x14ac:dyDescent="0.2">
      <c r="A4613">
        <v>4612</v>
      </c>
      <c r="B4613" t="s">
        <v>7658</v>
      </c>
      <c r="C4613" s="5">
        <v>42393</v>
      </c>
      <c r="D4613" s="5" t="str">
        <f t="shared" si="431"/>
        <v>2016-01</v>
      </c>
      <c r="E4613" s="5">
        <v>42395</v>
      </c>
      <c r="F4613" t="s">
        <v>28</v>
      </c>
      <c r="G4613" t="s">
        <v>3644</v>
      </c>
      <c r="H4613" t="s">
        <v>3645</v>
      </c>
      <c r="I4613" t="s">
        <v>46</v>
      </c>
      <c r="J4613" t="s">
        <v>32</v>
      </c>
      <c r="K4613" t="s">
        <v>3496</v>
      </c>
      <c r="L4613" t="s">
        <v>1497</v>
      </c>
      <c r="M4613">
        <v>39503</v>
      </c>
      <c r="N4613" t="s">
        <v>35</v>
      </c>
      <c r="O4613" t="s">
        <v>1786</v>
      </c>
      <c r="P4613" t="s">
        <v>51</v>
      </c>
      <c r="Q4613" t="s">
        <v>80</v>
      </c>
      <c r="R4613" t="s">
        <v>1787</v>
      </c>
      <c r="S4613">
        <v>31.36</v>
      </c>
      <c r="T4613">
        <v>4</v>
      </c>
      <c r="U4613">
        <v>0</v>
      </c>
      <c r="V4613">
        <v>15.68</v>
      </c>
      <c r="W4613" s="6">
        <f t="shared" ref="W4613:W4676" si="436">(V4613/S4613)</f>
        <v>0.5</v>
      </c>
      <c r="X4613" s="4">
        <f t="shared" si="433"/>
        <v>3.92</v>
      </c>
      <c r="Y4613" s="4">
        <f t="shared" si="434"/>
        <v>7.84</v>
      </c>
      <c r="Z4613" s="4">
        <f t="shared" si="435"/>
        <v>7.84</v>
      </c>
      <c r="AA4613" s="4">
        <f t="shared" si="432"/>
        <v>0</v>
      </c>
    </row>
    <row r="4614" spans="1:27" x14ac:dyDescent="0.2">
      <c r="A4614">
        <v>4613</v>
      </c>
      <c r="B4614" t="s">
        <v>7659</v>
      </c>
      <c r="C4614" s="5">
        <v>42735</v>
      </c>
      <c r="D4614" s="5" t="str">
        <f t="shared" si="431"/>
        <v>2016-12</v>
      </c>
      <c r="E4614" s="5">
        <v>42741</v>
      </c>
      <c r="F4614" t="s">
        <v>55</v>
      </c>
      <c r="G4614" t="s">
        <v>1837</v>
      </c>
      <c r="H4614" t="s">
        <v>1838</v>
      </c>
      <c r="I4614" t="s">
        <v>31</v>
      </c>
      <c r="J4614" t="s">
        <v>32</v>
      </c>
      <c r="K4614" t="s">
        <v>1531</v>
      </c>
      <c r="L4614" t="s">
        <v>59</v>
      </c>
      <c r="M4614">
        <v>32216</v>
      </c>
      <c r="N4614" t="s">
        <v>35</v>
      </c>
      <c r="O4614" t="s">
        <v>1571</v>
      </c>
      <c r="P4614" t="s">
        <v>51</v>
      </c>
      <c r="Q4614" t="s">
        <v>73</v>
      </c>
      <c r="R4614" t="s">
        <v>1572</v>
      </c>
      <c r="S4614">
        <v>47.616</v>
      </c>
      <c r="T4614">
        <v>3</v>
      </c>
      <c r="U4614">
        <v>0.2</v>
      </c>
      <c r="V4614">
        <v>3.571200000000001</v>
      </c>
      <c r="W4614" s="6">
        <f t="shared" si="436"/>
        <v>7.5000000000000025E-2</v>
      </c>
      <c r="X4614" s="4">
        <f t="shared" si="433"/>
        <v>1.1904000000000003</v>
      </c>
      <c r="Y4614" s="4">
        <f t="shared" si="434"/>
        <v>15.872</v>
      </c>
      <c r="Z4614" s="4">
        <f t="shared" si="435"/>
        <v>19.839999999999996</v>
      </c>
      <c r="AA4614" s="4">
        <f t="shared" si="432"/>
        <v>9.523200000000001</v>
      </c>
    </row>
    <row r="4615" spans="1:27" x14ac:dyDescent="0.2">
      <c r="A4615">
        <v>4614</v>
      </c>
      <c r="B4615" t="s">
        <v>7659</v>
      </c>
      <c r="C4615" s="5">
        <v>42735</v>
      </c>
      <c r="D4615" s="5" t="str">
        <f t="shared" ref="D4615:D4678" si="437">TEXT(C4615,"yyyy-mm")</f>
        <v>2016-12</v>
      </c>
      <c r="E4615" s="5">
        <v>42741</v>
      </c>
      <c r="F4615" t="s">
        <v>55</v>
      </c>
      <c r="G4615" t="s">
        <v>1837</v>
      </c>
      <c r="H4615" t="s">
        <v>1838</v>
      </c>
      <c r="I4615" t="s">
        <v>31</v>
      </c>
      <c r="J4615" t="s">
        <v>32</v>
      </c>
      <c r="K4615" t="s">
        <v>1531</v>
      </c>
      <c r="L4615" t="s">
        <v>59</v>
      </c>
      <c r="M4615">
        <v>32216</v>
      </c>
      <c r="N4615" t="s">
        <v>35</v>
      </c>
      <c r="O4615" t="s">
        <v>2774</v>
      </c>
      <c r="P4615" t="s">
        <v>51</v>
      </c>
      <c r="Q4615" t="s">
        <v>95</v>
      </c>
      <c r="R4615" t="s">
        <v>2775</v>
      </c>
      <c r="S4615">
        <v>23.480000000000004</v>
      </c>
      <c r="T4615">
        <v>5</v>
      </c>
      <c r="U4615">
        <v>0.2</v>
      </c>
      <c r="V4615">
        <v>8.218</v>
      </c>
      <c r="W4615" s="6">
        <f t="shared" si="436"/>
        <v>0.34999999999999992</v>
      </c>
      <c r="X4615" s="4">
        <f t="shared" si="433"/>
        <v>1.6435999999999999</v>
      </c>
      <c r="Y4615" s="4">
        <f t="shared" si="434"/>
        <v>4.6960000000000006</v>
      </c>
      <c r="Z4615" s="4">
        <f t="shared" si="435"/>
        <v>5.870000000000001</v>
      </c>
      <c r="AA4615" s="4">
        <f t="shared" si="432"/>
        <v>4.6960000000000006</v>
      </c>
    </row>
    <row r="4616" spans="1:27" x14ac:dyDescent="0.2">
      <c r="A4616">
        <v>4615</v>
      </c>
      <c r="B4616" t="s">
        <v>7660</v>
      </c>
      <c r="C4616" s="5">
        <v>42618</v>
      </c>
      <c r="D4616" s="5" t="str">
        <f t="shared" si="437"/>
        <v>2016-09</v>
      </c>
      <c r="E4616" s="5">
        <v>42623</v>
      </c>
      <c r="F4616" t="s">
        <v>55</v>
      </c>
      <c r="G4616" t="s">
        <v>6384</v>
      </c>
      <c r="H4616" t="s">
        <v>6385</v>
      </c>
      <c r="I4616" t="s">
        <v>107</v>
      </c>
      <c r="J4616" t="s">
        <v>32</v>
      </c>
      <c r="K4616" t="s">
        <v>189</v>
      </c>
      <c r="L4616" t="s">
        <v>109</v>
      </c>
      <c r="M4616">
        <v>77070</v>
      </c>
      <c r="N4616" t="s">
        <v>110</v>
      </c>
      <c r="O4616" t="s">
        <v>2142</v>
      </c>
      <c r="P4616" t="s">
        <v>51</v>
      </c>
      <c r="Q4616" t="s">
        <v>83</v>
      </c>
      <c r="R4616" t="s">
        <v>2143</v>
      </c>
      <c r="S4616">
        <v>62.789999999999992</v>
      </c>
      <c r="T4616">
        <v>3</v>
      </c>
      <c r="U4616">
        <v>0.8</v>
      </c>
      <c r="V4616">
        <v>-166.39350000000002</v>
      </c>
      <c r="W4616" s="6">
        <f t="shared" si="436"/>
        <v>-2.6500000000000008</v>
      </c>
      <c r="X4616" s="4">
        <f t="shared" si="433"/>
        <v>-55.464500000000008</v>
      </c>
      <c r="Y4616" s="4">
        <f t="shared" si="434"/>
        <v>20.929999999999996</v>
      </c>
      <c r="Z4616" s="4">
        <f t="shared" si="435"/>
        <v>104.65</v>
      </c>
      <c r="AA4616" s="4">
        <f t="shared" si="432"/>
        <v>50.231999999999999</v>
      </c>
    </row>
    <row r="4617" spans="1:27" x14ac:dyDescent="0.2">
      <c r="A4617">
        <v>4616</v>
      </c>
      <c r="B4617" t="s">
        <v>7660</v>
      </c>
      <c r="C4617" s="5">
        <v>42618</v>
      </c>
      <c r="D4617" s="5" t="str">
        <f t="shared" si="437"/>
        <v>2016-09</v>
      </c>
      <c r="E4617" s="5">
        <v>42623</v>
      </c>
      <c r="F4617" t="s">
        <v>55</v>
      </c>
      <c r="G4617" t="s">
        <v>6384</v>
      </c>
      <c r="H4617" t="s">
        <v>6385</v>
      </c>
      <c r="I4617" t="s">
        <v>107</v>
      </c>
      <c r="J4617" t="s">
        <v>32</v>
      </c>
      <c r="K4617" t="s">
        <v>189</v>
      </c>
      <c r="L4617" t="s">
        <v>109</v>
      </c>
      <c r="M4617">
        <v>77070</v>
      </c>
      <c r="N4617" t="s">
        <v>110</v>
      </c>
      <c r="O4617" t="s">
        <v>5981</v>
      </c>
      <c r="P4617" t="s">
        <v>51</v>
      </c>
      <c r="Q4617" t="s">
        <v>274</v>
      </c>
      <c r="R4617" t="s">
        <v>5982</v>
      </c>
      <c r="S4617">
        <v>28.44</v>
      </c>
      <c r="T4617">
        <v>9</v>
      </c>
      <c r="U4617">
        <v>0.2</v>
      </c>
      <c r="V4617">
        <v>4.2659999999999973</v>
      </c>
      <c r="W4617" s="6">
        <f t="shared" si="436"/>
        <v>0.14999999999999991</v>
      </c>
      <c r="X4617" s="4">
        <f t="shared" si="433"/>
        <v>0.4739999999999997</v>
      </c>
      <c r="Y4617" s="4">
        <f t="shared" si="434"/>
        <v>3.16</v>
      </c>
      <c r="Z4617" s="4">
        <f t="shared" si="435"/>
        <v>3.95</v>
      </c>
      <c r="AA4617" s="4">
        <f t="shared" si="432"/>
        <v>5.6880000000000006</v>
      </c>
    </row>
    <row r="4618" spans="1:27" x14ac:dyDescent="0.2">
      <c r="A4618">
        <v>4617</v>
      </c>
      <c r="B4618" t="s">
        <v>7661</v>
      </c>
      <c r="C4618" s="5">
        <v>42251</v>
      </c>
      <c r="D4618" s="5" t="str">
        <f t="shared" si="437"/>
        <v>2015-09</v>
      </c>
      <c r="E4618" s="5">
        <v>42254</v>
      </c>
      <c r="F4618" t="s">
        <v>28</v>
      </c>
      <c r="G4618" t="s">
        <v>885</v>
      </c>
      <c r="H4618" t="s">
        <v>886</v>
      </c>
      <c r="I4618" t="s">
        <v>46</v>
      </c>
      <c r="J4618" t="s">
        <v>32</v>
      </c>
      <c r="K4618" t="s">
        <v>189</v>
      </c>
      <c r="L4618" t="s">
        <v>109</v>
      </c>
      <c r="M4618">
        <v>77095</v>
      </c>
      <c r="N4618" t="s">
        <v>110</v>
      </c>
      <c r="O4618" t="s">
        <v>863</v>
      </c>
      <c r="P4618" t="s">
        <v>76</v>
      </c>
      <c r="Q4618" t="s">
        <v>166</v>
      </c>
      <c r="R4618" t="s">
        <v>864</v>
      </c>
      <c r="S4618">
        <v>134.376</v>
      </c>
      <c r="T4618">
        <v>3</v>
      </c>
      <c r="U4618">
        <v>0.2</v>
      </c>
      <c r="V4618">
        <v>6.7188000000000088</v>
      </c>
      <c r="W4618" s="6">
        <f t="shared" si="436"/>
        <v>5.0000000000000065E-2</v>
      </c>
      <c r="X4618" s="4">
        <f t="shared" si="433"/>
        <v>2.2396000000000029</v>
      </c>
      <c r="Y4618" s="4">
        <f t="shared" si="434"/>
        <v>44.792000000000002</v>
      </c>
      <c r="Z4618" s="4">
        <f t="shared" si="435"/>
        <v>55.989999999999995</v>
      </c>
      <c r="AA4618" s="4">
        <f t="shared" si="432"/>
        <v>26.875200000000003</v>
      </c>
    </row>
    <row r="4619" spans="1:27" x14ac:dyDescent="0.2">
      <c r="A4619">
        <v>4618</v>
      </c>
      <c r="B4619" t="s">
        <v>7662</v>
      </c>
      <c r="C4619" s="5">
        <v>42268</v>
      </c>
      <c r="D4619" s="5" t="str">
        <f t="shared" si="437"/>
        <v>2015-09</v>
      </c>
      <c r="E4619" s="5">
        <v>42273</v>
      </c>
      <c r="F4619" t="s">
        <v>55</v>
      </c>
      <c r="G4619" t="s">
        <v>2294</v>
      </c>
      <c r="H4619" t="s">
        <v>2295</v>
      </c>
      <c r="I4619" t="s">
        <v>107</v>
      </c>
      <c r="J4619" t="s">
        <v>32</v>
      </c>
      <c r="K4619" t="s">
        <v>4110</v>
      </c>
      <c r="L4619" t="s">
        <v>1253</v>
      </c>
      <c r="M4619">
        <v>2149</v>
      </c>
      <c r="N4619" t="s">
        <v>153</v>
      </c>
      <c r="O4619" t="s">
        <v>6658</v>
      </c>
      <c r="P4619" t="s">
        <v>76</v>
      </c>
      <c r="Q4619" t="s">
        <v>77</v>
      </c>
      <c r="R4619" t="s">
        <v>6659</v>
      </c>
      <c r="S4619">
        <v>589.9</v>
      </c>
      <c r="T4619">
        <v>2</v>
      </c>
      <c r="U4619">
        <v>0</v>
      </c>
      <c r="V4619">
        <v>147.47500000000002</v>
      </c>
      <c r="W4619" s="6">
        <f t="shared" si="436"/>
        <v>0.25000000000000006</v>
      </c>
      <c r="X4619" s="4">
        <f t="shared" si="433"/>
        <v>73.737500000000011</v>
      </c>
      <c r="Y4619" s="4">
        <f t="shared" si="434"/>
        <v>294.95</v>
      </c>
      <c r="Z4619" s="4">
        <f t="shared" si="435"/>
        <v>294.95</v>
      </c>
      <c r="AA4619" s="4">
        <f t="shared" si="432"/>
        <v>0</v>
      </c>
    </row>
    <row r="4620" spans="1:27" x14ac:dyDescent="0.2">
      <c r="A4620">
        <v>4619</v>
      </c>
      <c r="B4620" t="s">
        <v>7662</v>
      </c>
      <c r="C4620" s="5">
        <v>42268</v>
      </c>
      <c r="D4620" s="5" t="str">
        <f t="shared" si="437"/>
        <v>2015-09</v>
      </c>
      <c r="E4620" s="5">
        <v>42273</v>
      </c>
      <c r="F4620" t="s">
        <v>55</v>
      </c>
      <c r="G4620" t="s">
        <v>2294</v>
      </c>
      <c r="H4620" t="s">
        <v>2295</v>
      </c>
      <c r="I4620" t="s">
        <v>107</v>
      </c>
      <c r="J4620" t="s">
        <v>32</v>
      </c>
      <c r="K4620" t="s">
        <v>4110</v>
      </c>
      <c r="L4620" t="s">
        <v>1253</v>
      </c>
      <c r="M4620">
        <v>2149</v>
      </c>
      <c r="N4620" t="s">
        <v>153</v>
      </c>
      <c r="O4620" t="s">
        <v>1288</v>
      </c>
      <c r="P4620" t="s">
        <v>37</v>
      </c>
      <c r="Q4620" t="s">
        <v>41</v>
      </c>
      <c r="R4620" t="s">
        <v>1289</v>
      </c>
      <c r="S4620">
        <v>542.93999999999994</v>
      </c>
      <c r="T4620">
        <v>3</v>
      </c>
      <c r="U4620">
        <v>0</v>
      </c>
      <c r="V4620">
        <v>141.1644</v>
      </c>
      <c r="W4620" s="6">
        <f t="shared" si="436"/>
        <v>0.26</v>
      </c>
      <c r="X4620" s="4">
        <f t="shared" si="433"/>
        <v>47.0548</v>
      </c>
      <c r="Y4620" s="4">
        <f t="shared" si="434"/>
        <v>180.98</v>
      </c>
      <c r="Z4620" s="4">
        <f t="shared" si="435"/>
        <v>180.98</v>
      </c>
      <c r="AA4620" s="4">
        <f t="shared" si="432"/>
        <v>0</v>
      </c>
    </row>
    <row r="4621" spans="1:27" x14ac:dyDescent="0.2">
      <c r="A4621">
        <v>4620</v>
      </c>
      <c r="B4621" t="s">
        <v>7663</v>
      </c>
      <c r="C4621" s="5">
        <v>43093</v>
      </c>
      <c r="D4621" s="5" t="str">
        <f t="shared" si="437"/>
        <v>2017-12</v>
      </c>
      <c r="E4621" s="5">
        <v>43094</v>
      </c>
      <c r="F4621" t="s">
        <v>193</v>
      </c>
      <c r="G4621" t="s">
        <v>740</v>
      </c>
      <c r="H4621" t="s">
        <v>741</v>
      </c>
      <c r="I4621" t="s">
        <v>107</v>
      </c>
      <c r="J4621" t="s">
        <v>32</v>
      </c>
      <c r="K4621" t="s">
        <v>47</v>
      </c>
      <c r="L4621" t="s">
        <v>48</v>
      </c>
      <c r="M4621">
        <v>90049</v>
      </c>
      <c r="N4621" t="s">
        <v>49</v>
      </c>
      <c r="O4621" t="s">
        <v>1223</v>
      </c>
      <c r="P4621" t="s">
        <v>76</v>
      </c>
      <c r="Q4621" t="s">
        <v>1224</v>
      </c>
      <c r="R4621" t="s">
        <v>1225</v>
      </c>
      <c r="S4621">
        <v>2879.9520000000002</v>
      </c>
      <c r="T4621">
        <v>6</v>
      </c>
      <c r="U4621">
        <v>0.2</v>
      </c>
      <c r="V4621">
        <v>1007.9831999999999</v>
      </c>
      <c r="W4621" s="6">
        <f t="shared" si="436"/>
        <v>0.34999999999999992</v>
      </c>
      <c r="X4621" s="4">
        <f t="shared" si="433"/>
        <v>167.99719999999999</v>
      </c>
      <c r="Y4621" s="4">
        <f t="shared" si="434"/>
        <v>479.99200000000002</v>
      </c>
      <c r="Z4621" s="4">
        <f t="shared" si="435"/>
        <v>599.99</v>
      </c>
      <c r="AA4621" s="4">
        <f t="shared" si="432"/>
        <v>575.99040000000002</v>
      </c>
    </row>
    <row r="4622" spans="1:27" x14ac:dyDescent="0.2">
      <c r="A4622">
        <v>4621</v>
      </c>
      <c r="B4622" t="s">
        <v>7663</v>
      </c>
      <c r="C4622" s="5">
        <v>43093</v>
      </c>
      <c r="D4622" s="5" t="str">
        <f t="shared" si="437"/>
        <v>2017-12</v>
      </c>
      <c r="E4622" s="5">
        <v>43094</v>
      </c>
      <c r="F4622" t="s">
        <v>193</v>
      </c>
      <c r="G4622" t="s">
        <v>740</v>
      </c>
      <c r="H4622" t="s">
        <v>741</v>
      </c>
      <c r="I4622" t="s">
        <v>107</v>
      </c>
      <c r="J4622" t="s">
        <v>32</v>
      </c>
      <c r="K4622" t="s">
        <v>47</v>
      </c>
      <c r="L4622" t="s">
        <v>48</v>
      </c>
      <c r="M4622">
        <v>90049</v>
      </c>
      <c r="N4622" t="s">
        <v>49</v>
      </c>
      <c r="O4622" t="s">
        <v>1732</v>
      </c>
      <c r="P4622" t="s">
        <v>51</v>
      </c>
      <c r="Q4622" t="s">
        <v>80</v>
      </c>
      <c r="R4622" t="s">
        <v>1733</v>
      </c>
      <c r="S4622">
        <v>90.480000000000018</v>
      </c>
      <c r="T4622">
        <v>3</v>
      </c>
      <c r="U4622">
        <v>0.2</v>
      </c>
      <c r="V4622">
        <v>33.93</v>
      </c>
      <c r="W4622" s="6">
        <f t="shared" si="436"/>
        <v>0.37499999999999994</v>
      </c>
      <c r="X4622" s="4">
        <f t="shared" si="433"/>
        <v>11.31</v>
      </c>
      <c r="Y4622" s="4">
        <f t="shared" si="434"/>
        <v>30.160000000000007</v>
      </c>
      <c r="Z4622" s="4">
        <f t="shared" si="435"/>
        <v>37.700000000000003</v>
      </c>
      <c r="AA4622" s="4">
        <f t="shared" si="432"/>
        <v>18.096000000000004</v>
      </c>
    </row>
    <row r="4623" spans="1:27" x14ac:dyDescent="0.2">
      <c r="A4623">
        <v>4622</v>
      </c>
      <c r="B4623" t="s">
        <v>7664</v>
      </c>
      <c r="C4623" s="5">
        <v>42282</v>
      </c>
      <c r="D4623" s="5" t="str">
        <f t="shared" si="437"/>
        <v>2015-10</v>
      </c>
      <c r="E4623" s="5">
        <v>42285</v>
      </c>
      <c r="F4623" t="s">
        <v>28</v>
      </c>
      <c r="G4623" t="s">
        <v>2067</v>
      </c>
      <c r="H4623" t="s">
        <v>2068</v>
      </c>
      <c r="I4623" t="s">
        <v>46</v>
      </c>
      <c r="J4623" t="s">
        <v>32</v>
      </c>
      <c r="K4623" t="s">
        <v>526</v>
      </c>
      <c r="L4623" t="s">
        <v>250</v>
      </c>
      <c r="M4623">
        <v>19805</v>
      </c>
      <c r="N4623" t="s">
        <v>153</v>
      </c>
      <c r="O4623" t="s">
        <v>766</v>
      </c>
      <c r="P4623" t="s">
        <v>51</v>
      </c>
      <c r="Q4623" t="s">
        <v>64</v>
      </c>
      <c r="R4623" t="s">
        <v>767</v>
      </c>
      <c r="S4623">
        <v>77.55</v>
      </c>
      <c r="T4623">
        <v>5</v>
      </c>
      <c r="U4623">
        <v>0</v>
      </c>
      <c r="V4623">
        <v>21.714000000000002</v>
      </c>
      <c r="W4623" s="6">
        <f t="shared" si="436"/>
        <v>0.28000000000000003</v>
      </c>
      <c r="X4623" s="4">
        <f t="shared" si="433"/>
        <v>4.3428000000000004</v>
      </c>
      <c r="Y4623" s="4">
        <f t="shared" si="434"/>
        <v>15.51</v>
      </c>
      <c r="Z4623" s="4">
        <f t="shared" si="435"/>
        <v>15.51</v>
      </c>
      <c r="AA4623" s="4">
        <f t="shared" si="432"/>
        <v>0</v>
      </c>
    </row>
    <row r="4624" spans="1:27" x14ac:dyDescent="0.2">
      <c r="A4624">
        <v>4623</v>
      </c>
      <c r="B4624" t="s">
        <v>7665</v>
      </c>
      <c r="C4624" s="5">
        <v>42987</v>
      </c>
      <c r="D4624" s="5" t="str">
        <f t="shared" si="437"/>
        <v>2017-09</v>
      </c>
      <c r="E4624" s="5">
        <v>42992</v>
      </c>
      <c r="F4624" t="s">
        <v>55</v>
      </c>
      <c r="G4624" t="s">
        <v>56</v>
      </c>
      <c r="H4624" t="s">
        <v>57</v>
      </c>
      <c r="I4624" t="s">
        <v>31</v>
      </c>
      <c r="J4624" t="s">
        <v>32</v>
      </c>
      <c r="K4624" t="s">
        <v>387</v>
      </c>
      <c r="L4624" t="s">
        <v>340</v>
      </c>
      <c r="M4624">
        <v>38401</v>
      </c>
      <c r="N4624" t="s">
        <v>35</v>
      </c>
      <c r="O4624" t="s">
        <v>1304</v>
      </c>
      <c r="P4624" t="s">
        <v>51</v>
      </c>
      <c r="Q4624" t="s">
        <v>584</v>
      </c>
      <c r="R4624" t="s">
        <v>1305</v>
      </c>
      <c r="S4624">
        <v>8.8320000000000007</v>
      </c>
      <c r="T4624">
        <v>3</v>
      </c>
      <c r="U4624">
        <v>0.2</v>
      </c>
      <c r="V4624">
        <v>-1.9872000000000005</v>
      </c>
      <c r="W4624" s="6">
        <f t="shared" si="436"/>
        <v>-0.22500000000000003</v>
      </c>
      <c r="X4624" s="4">
        <f t="shared" si="433"/>
        <v>-0.66240000000000021</v>
      </c>
      <c r="Y4624" s="4">
        <f t="shared" si="434"/>
        <v>2.9440000000000004</v>
      </c>
      <c r="Z4624" s="4">
        <f t="shared" si="435"/>
        <v>3.6799999999999997</v>
      </c>
      <c r="AA4624" s="4">
        <f t="shared" si="432"/>
        <v>1.7664000000000002</v>
      </c>
    </row>
    <row r="4625" spans="1:27" x14ac:dyDescent="0.2">
      <c r="A4625">
        <v>4624</v>
      </c>
      <c r="B4625" t="s">
        <v>7665</v>
      </c>
      <c r="C4625" s="5">
        <v>42987</v>
      </c>
      <c r="D4625" s="5" t="str">
        <f t="shared" si="437"/>
        <v>2017-09</v>
      </c>
      <c r="E4625" s="5">
        <v>42992</v>
      </c>
      <c r="F4625" t="s">
        <v>55</v>
      </c>
      <c r="G4625" t="s">
        <v>56</v>
      </c>
      <c r="H4625" t="s">
        <v>57</v>
      </c>
      <c r="I4625" t="s">
        <v>31</v>
      </c>
      <c r="J4625" t="s">
        <v>32</v>
      </c>
      <c r="K4625" t="s">
        <v>387</v>
      </c>
      <c r="L4625" t="s">
        <v>340</v>
      </c>
      <c r="M4625">
        <v>38401</v>
      </c>
      <c r="N4625" t="s">
        <v>35</v>
      </c>
      <c r="O4625" t="s">
        <v>1740</v>
      </c>
      <c r="P4625" t="s">
        <v>51</v>
      </c>
      <c r="Q4625" t="s">
        <v>95</v>
      </c>
      <c r="R4625" t="s">
        <v>5020</v>
      </c>
      <c r="S4625">
        <v>177.536</v>
      </c>
      <c r="T4625">
        <v>4</v>
      </c>
      <c r="U4625">
        <v>0.2</v>
      </c>
      <c r="V4625">
        <v>62.137599999999992</v>
      </c>
      <c r="W4625" s="6">
        <f t="shared" si="436"/>
        <v>0.35</v>
      </c>
      <c r="X4625" s="4">
        <f t="shared" si="433"/>
        <v>15.534399999999998</v>
      </c>
      <c r="Y4625" s="4">
        <f t="shared" si="434"/>
        <v>44.384</v>
      </c>
      <c r="Z4625" s="4">
        <f t="shared" si="435"/>
        <v>55.48</v>
      </c>
      <c r="AA4625" s="4">
        <f t="shared" si="432"/>
        <v>35.507200000000005</v>
      </c>
    </row>
    <row r="4626" spans="1:27" x14ac:dyDescent="0.2">
      <c r="A4626">
        <v>4625</v>
      </c>
      <c r="B4626" t="s">
        <v>7665</v>
      </c>
      <c r="C4626" s="5">
        <v>42987</v>
      </c>
      <c r="D4626" s="5" t="str">
        <f t="shared" si="437"/>
        <v>2017-09</v>
      </c>
      <c r="E4626" s="5">
        <v>42992</v>
      </c>
      <c r="F4626" t="s">
        <v>55</v>
      </c>
      <c r="G4626" t="s">
        <v>56</v>
      </c>
      <c r="H4626" t="s">
        <v>57</v>
      </c>
      <c r="I4626" t="s">
        <v>31</v>
      </c>
      <c r="J4626" t="s">
        <v>32</v>
      </c>
      <c r="K4626" t="s">
        <v>387</v>
      </c>
      <c r="L4626" t="s">
        <v>340</v>
      </c>
      <c r="M4626">
        <v>38401</v>
      </c>
      <c r="N4626" t="s">
        <v>35</v>
      </c>
      <c r="O4626" t="s">
        <v>3011</v>
      </c>
      <c r="P4626" t="s">
        <v>51</v>
      </c>
      <c r="Q4626" t="s">
        <v>64</v>
      </c>
      <c r="R4626" t="s">
        <v>3012</v>
      </c>
      <c r="S4626">
        <v>258.48</v>
      </c>
      <c r="T4626">
        <v>2</v>
      </c>
      <c r="U4626">
        <v>0.2</v>
      </c>
      <c r="V4626">
        <v>-3.2309999999999945</v>
      </c>
      <c r="W4626" s="6">
        <f t="shared" si="436"/>
        <v>-1.2499999999999978E-2</v>
      </c>
      <c r="X4626" s="4">
        <f t="shared" si="433"/>
        <v>-1.6154999999999973</v>
      </c>
      <c r="Y4626" s="4">
        <f t="shared" si="434"/>
        <v>129.24</v>
      </c>
      <c r="Z4626" s="4">
        <f t="shared" si="435"/>
        <v>161.55000000000001</v>
      </c>
      <c r="AA4626" s="4">
        <f t="shared" si="432"/>
        <v>51.696000000000005</v>
      </c>
    </row>
    <row r="4627" spans="1:27" x14ac:dyDescent="0.2">
      <c r="A4627">
        <v>4626</v>
      </c>
      <c r="B4627" t="s">
        <v>7665</v>
      </c>
      <c r="C4627" s="5">
        <v>42987</v>
      </c>
      <c r="D4627" s="5" t="str">
        <f t="shared" si="437"/>
        <v>2017-09</v>
      </c>
      <c r="E4627" s="5">
        <v>42992</v>
      </c>
      <c r="F4627" t="s">
        <v>55</v>
      </c>
      <c r="G4627" t="s">
        <v>56</v>
      </c>
      <c r="H4627" t="s">
        <v>57</v>
      </c>
      <c r="I4627" t="s">
        <v>31</v>
      </c>
      <c r="J4627" t="s">
        <v>32</v>
      </c>
      <c r="K4627" t="s">
        <v>387</v>
      </c>
      <c r="L4627" t="s">
        <v>340</v>
      </c>
      <c r="M4627">
        <v>38401</v>
      </c>
      <c r="N4627" t="s">
        <v>35</v>
      </c>
      <c r="O4627" t="s">
        <v>1292</v>
      </c>
      <c r="P4627" t="s">
        <v>37</v>
      </c>
      <c r="Q4627" t="s">
        <v>70</v>
      </c>
      <c r="R4627" t="s">
        <v>1293</v>
      </c>
      <c r="S4627">
        <v>14.135999999999999</v>
      </c>
      <c r="T4627">
        <v>3</v>
      </c>
      <c r="U4627">
        <v>0.2</v>
      </c>
      <c r="V4627">
        <v>4.240800000000001</v>
      </c>
      <c r="W4627" s="6">
        <f t="shared" si="436"/>
        <v>0.3000000000000001</v>
      </c>
      <c r="X4627" s="4">
        <f t="shared" si="433"/>
        <v>1.4136000000000004</v>
      </c>
      <c r="Y4627" s="4">
        <f t="shared" si="434"/>
        <v>4.7119999999999997</v>
      </c>
      <c r="Z4627" s="4">
        <f t="shared" si="435"/>
        <v>5.8899999999999988</v>
      </c>
      <c r="AA4627" s="4">
        <f t="shared" si="432"/>
        <v>2.8271999999999999</v>
      </c>
    </row>
    <row r="4628" spans="1:27" x14ac:dyDescent="0.2">
      <c r="A4628">
        <v>4627</v>
      </c>
      <c r="B4628" t="s">
        <v>7666</v>
      </c>
      <c r="C4628" s="5">
        <v>42687</v>
      </c>
      <c r="D4628" s="5" t="str">
        <f t="shared" si="437"/>
        <v>2016-11</v>
      </c>
      <c r="E4628" s="5">
        <v>42692</v>
      </c>
      <c r="F4628" t="s">
        <v>55</v>
      </c>
      <c r="G4628" t="s">
        <v>2643</v>
      </c>
      <c r="H4628" t="s">
        <v>2644</v>
      </c>
      <c r="I4628" t="s">
        <v>46</v>
      </c>
      <c r="J4628" t="s">
        <v>32</v>
      </c>
      <c r="K4628" t="s">
        <v>271</v>
      </c>
      <c r="L4628" t="s">
        <v>272</v>
      </c>
      <c r="M4628">
        <v>10011</v>
      </c>
      <c r="N4628" t="s">
        <v>153</v>
      </c>
      <c r="O4628" t="s">
        <v>735</v>
      </c>
      <c r="P4628" t="s">
        <v>51</v>
      </c>
      <c r="Q4628" t="s">
        <v>64</v>
      </c>
      <c r="R4628" t="s">
        <v>736</v>
      </c>
      <c r="S4628">
        <v>77.55</v>
      </c>
      <c r="T4628">
        <v>5</v>
      </c>
      <c r="U4628">
        <v>0</v>
      </c>
      <c r="V4628">
        <v>20.163000000000004</v>
      </c>
      <c r="W4628" s="6">
        <f t="shared" si="436"/>
        <v>0.26000000000000006</v>
      </c>
      <c r="X4628" s="4">
        <f t="shared" si="433"/>
        <v>4.0326000000000004</v>
      </c>
      <c r="Y4628" s="4">
        <f t="shared" si="434"/>
        <v>15.51</v>
      </c>
      <c r="Z4628" s="4">
        <f t="shared" si="435"/>
        <v>15.51</v>
      </c>
      <c r="AA4628" s="4">
        <f t="shared" si="432"/>
        <v>0</v>
      </c>
    </row>
    <row r="4629" spans="1:27" x14ac:dyDescent="0.2">
      <c r="A4629">
        <v>4628</v>
      </c>
      <c r="B4629" t="s">
        <v>7666</v>
      </c>
      <c r="C4629" s="5">
        <v>42687</v>
      </c>
      <c r="D4629" s="5" t="str">
        <f t="shared" si="437"/>
        <v>2016-11</v>
      </c>
      <c r="E4629" s="5">
        <v>42692</v>
      </c>
      <c r="F4629" t="s">
        <v>55</v>
      </c>
      <c r="G4629" t="s">
        <v>2643</v>
      </c>
      <c r="H4629" t="s">
        <v>2644</v>
      </c>
      <c r="I4629" t="s">
        <v>46</v>
      </c>
      <c r="J4629" t="s">
        <v>32</v>
      </c>
      <c r="K4629" t="s">
        <v>271</v>
      </c>
      <c r="L4629" t="s">
        <v>272</v>
      </c>
      <c r="M4629">
        <v>10011</v>
      </c>
      <c r="N4629" t="s">
        <v>153</v>
      </c>
      <c r="O4629" t="s">
        <v>1047</v>
      </c>
      <c r="P4629" t="s">
        <v>51</v>
      </c>
      <c r="Q4629" t="s">
        <v>64</v>
      </c>
      <c r="R4629" t="s">
        <v>1048</v>
      </c>
      <c r="S4629">
        <v>24.88</v>
      </c>
      <c r="T4629">
        <v>2</v>
      </c>
      <c r="U4629">
        <v>0</v>
      </c>
      <c r="V4629">
        <v>6.9664000000000001</v>
      </c>
      <c r="W4629" s="6">
        <f t="shared" si="436"/>
        <v>0.28000000000000003</v>
      </c>
      <c r="X4629" s="4">
        <f t="shared" si="433"/>
        <v>3.4832000000000001</v>
      </c>
      <c r="Y4629" s="4">
        <f t="shared" si="434"/>
        <v>12.44</v>
      </c>
      <c r="Z4629" s="4">
        <f t="shared" si="435"/>
        <v>12.44</v>
      </c>
      <c r="AA4629" s="4">
        <f t="shared" si="432"/>
        <v>0</v>
      </c>
    </row>
    <row r="4630" spans="1:27" x14ac:dyDescent="0.2">
      <c r="A4630">
        <v>4629</v>
      </c>
      <c r="B4630" t="s">
        <v>7666</v>
      </c>
      <c r="C4630" s="5">
        <v>42687</v>
      </c>
      <c r="D4630" s="5" t="str">
        <f t="shared" si="437"/>
        <v>2016-11</v>
      </c>
      <c r="E4630" s="5">
        <v>42692</v>
      </c>
      <c r="F4630" t="s">
        <v>55</v>
      </c>
      <c r="G4630" t="s">
        <v>2643</v>
      </c>
      <c r="H4630" t="s">
        <v>2644</v>
      </c>
      <c r="I4630" t="s">
        <v>46</v>
      </c>
      <c r="J4630" t="s">
        <v>32</v>
      </c>
      <c r="K4630" t="s">
        <v>271</v>
      </c>
      <c r="L4630" t="s">
        <v>272</v>
      </c>
      <c r="M4630">
        <v>10011</v>
      </c>
      <c r="N4630" t="s">
        <v>153</v>
      </c>
      <c r="O4630" t="s">
        <v>6252</v>
      </c>
      <c r="P4630" t="s">
        <v>51</v>
      </c>
      <c r="Q4630" t="s">
        <v>73</v>
      </c>
      <c r="R4630" t="s">
        <v>6253</v>
      </c>
      <c r="S4630">
        <v>140.75</v>
      </c>
      <c r="T4630">
        <v>5</v>
      </c>
      <c r="U4630">
        <v>0</v>
      </c>
      <c r="V4630">
        <v>39.410000000000011</v>
      </c>
      <c r="W4630" s="6">
        <f t="shared" si="436"/>
        <v>0.28000000000000008</v>
      </c>
      <c r="X4630" s="4">
        <f t="shared" si="433"/>
        <v>7.8820000000000023</v>
      </c>
      <c r="Y4630" s="4">
        <f t="shared" si="434"/>
        <v>28.15</v>
      </c>
      <c r="Z4630" s="4">
        <f t="shared" si="435"/>
        <v>28.15</v>
      </c>
      <c r="AA4630" s="4">
        <f t="shared" si="432"/>
        <v>0</v>
      </c>
    </row>
    <row r="4631" spans="1:27" x14ac:dyDescent="0.2">
      <c r="A4631">
        <v>4630</v>
      </c>
      <c r="B4631" t="s">
        <v>7666</v>
      </c>
      <c r="C4631" s="5">
        <v>42687</v>
      </c>
      <c r="D4631" s="5" t="str">
        <f t="shared" si="437"/>
        <v>2016-11</v>
      </c>
      <c r="E4631" s="5">
        <v>42692</v>
      </c>
      <c r="F4631" t="s">
        <v>55</v>
      </c>
      <c r="G4631" t="s">
        <v>2643</v>
      </c>
      <c r="H4631" t="s">
        <v>2644</v>
      </c>
      <c r="I4631" t="s">
        <v>46</v>
      </c>
      <c r="J4631" t="s">
        <v>32</v>
      </c>
      <c r="K4631" t="s">
        <v>271</v>
      </c>
      <c r="L4631" t="s">
        <v>272</v>
      </c>
      <c r="M4631">
        <v>10011</v>
      </c>
      <c r="N4631" t="s">
        <v>153</v>
      </c>
      <c r="O4631" t="s">
        <v>2999</v>
      </c>
      <c r="P4631" t="s">
        <v>51</v>
      </c>
      <c r="Q4631" t="s">
        <v>64</v>
      </c>
      <c r="R4631" t="s">
        <v>3000</v>
      </c>
      <c r="S4631">
        <v>36.630000000000003</v>
      </c>
      <c r="T4631">
        <v>3</v>
      </c>
      <c r="U4631">
        <v>0</v>
      </c>
      <c r="V4631">
        <v>9.8901000000000039</v>
      </c>
      <c r="W4631" s="6">
        <f t="shared" si="436"/>
        <v>0.27000000000000007</v>
      </c>
      <c r="X4631" s="4">
        <f t="shared" si="433"/>
        <v>3.2967000000000013</v>
      </c>
      <c r="Y4631" s="4">
        <f t="shared" si="434"/>
        <v>12.21</v>
      </c>
      <c r="Z4631" s="4">
        <f t="shared" si="435"/>
        <v>12.21</v>
      </c>
      <c r="AA4631" s="4">
        <f t="shared" si="432"/>
        <v>0</v>
      </c>
    </row>
    <row r="4632" spans="1:27" x14ac:dyDescent="0.2">
      <c r="A4632">
        <v>4631</v>
      </c>
      <c r="B4632" t="s">
        <v>7667</v>
      </c>
      <c r="C4632" s="5">
        <v>42292</v>
      </c>
      <c r="D4632" s="5" t="str">
        <f t="shared" si="437"/>
        <v>2015-10</v>
      </c>
      <c r="E4632" s="5">
        <v>42292</v>
      </c>
      <c r="F4632" t="s">
        <v>1298</v>
      </c>
      <c r="G4632" t="s">
        <v>2637</v>
      </c>
      <c r="H4632" t="s">
        <v>2638</v>
      </c>
      <c r="I4632" t="s">
        <v>31</v>
      </c>
      <c r="J4632" t="s">
        <v>32</v>
      </c>
      <c r="K4632" t="s">
        <v>6185</v>
      </c>
      <c r="L4632" t="s">
        <v>243</v>
      </c>
      <c r="M4632">
        <v>48858</v>
      </c>
      <c r="N4632" t="s">
        <v>110</v>
      </c>
      <c r="O4632" t="s">
        <v>7668</v>
      </c>
      <c r="P4632" t="s">
        <v>37</v>
      </c>
      <c r="Q4632" t="s">
        <v>70</v>
      </c>
      <c r="R4632" t="s">
        <v>7669</v>
      </c>
      <c r="S4632">
        <v>17.14</v>
      </c>
      <c r="T4632">
        <v>2</v>
      </c>
      <c r="U4632">
        <v>0</v>
      </c>
      <c r="V4632">
        <v>6.1704000000000008</v>
      </c>
      <c r="W4632" s="6">
        <f t="shared" si="436"/>
        <v>0.36000000000000004</v>
      </c>
      <c r="X4632" s="4">
        <f t="shared" si="433"/>
        <v>3.0852000000000004</v>
      </c>
      <c r="Y4632" s="4">
        <f t="shared" si="434"/>
        <v>8.57</v>
      </c>
      <c r="Z4632" s="4">
        <f t="shared" si="435"/>
        <v>8.57</v>
      </c>
      <c r="AA4632" s="4">
        <f t="shared" si="432"/>
        <v>0</v>
      </c>
    </row>
    <row r="4633" spans="1:27" x14ac:dyDescent="0.2">
      <c r="A4633">
        <v>4632</v>
      </c>
      <c r="B4633" t="s">
        <v>7670</v>
      </c>
      <c r="C4633" s="5">
        <v>42950</v>
      </c>
      <c r="D4633" s="5" t="str">
        <f t="shared" si="437"/>
        <v>2017-08</v>
      </c>
      <c r="E4633" s="5">
        <v>42955</v>
      </c>
      <c r="F4633" t="s">
        <v>28</v>
      </c>
      <c r="G4633" t="s">
        <v>1979</v>
      </c>
      <c r="H4633" t="s">
        <v>1980</v>
      </c>
      <c r="I4633" t="s">
        <v>31</v>
      </c>
      <c r="J4633" t="s">
        <v>32</v>
      </c>
      <c r="K4633" t="s">
        <v>132</v>
      </c>
      <c r="L4633" t="s">
        <v>48</v>
      </c>
      <c r="M4633">
        <v>94122</v>
      </c>
      <c r="N4633" t="s">
        <v>49</v>
      </c>
      <c r="O4633" t="s">
        <v>1904</v>
      </c>
      <c r="P4633" t="s">
        <v>51</v>
      </c>
      <c r="Q4633" t="s">
        <v>52</v>
      </c>
      <c r="R4633" t="s">
        <v>1905</v>
      </c>
      <c r="S4633">
        <v>51.75</v>
      </c>
      <c r="T4633">
        <v>5</v>
      </c>
      <c r="U4633">
        <v>0</v>
      </c>
      <c r="V4633">
        <v>24.84</v>
      </c>
      <c r="W4633" s="6">
        <f t="shared" si="436"/>
        <v>0.48</v>
      </c>
      <c r="X4633" s="4">
        <f t="shared" si="433"/>
        <v>4.968</v>
      </c>
      <c r="Y4633" s="4">
        <f t="shared" si="434"/>
        <v>10.35</v>
      </c>
      <c r="Z4633" s="4">
        <f t="shared" si="435"/>
        <v>10.35</v>
      </c>
      <c r="AA4633" s="4">
        <f t="shared" si="432"/>
        <v>0</v>
      </c>
    </row>
    <row r="4634" spans="1:27" x14ac:dyDescent="0.2">
      <c r="A4634">
        <v>4633</v>
      </c>
      <c r="B4634" t="s">
        <v>7670</v>
      </c>
      <c r="C4634" s="5">
        <v>42950</v>
      </c>
      <c r="D4634" s="5" t="str">
        <f t="shared" si="437"/>
        <v>2017-08</v>
      </c>
      <c r="E4634" s="5">
        <v>42955</v>
      </c>
      <c r="F4634" t="s">
        <v>28</v>
      </c>
      <c r="G4634" t="s">
        <v>1979</v>
      </c>
      <c r="H4634" t="s">
        <v>1980</v>
      </c>
      <c r="I4634" t="s">
        <v>31</v>
      </c>
      <c r="J4634" t="s">
        <v>32</v>
      </c>
      <c r="K4634" t="s">
        <v>132</v>
      </c>
      <c r="L4634" t="s">
        <v>48</v>
      </c>
      <c r="M4634">
        <v>94122</v>
      </c>
      <c r="N4634" t="s">
        <v>49</v>
      </c>
      <c r="O4634" t="s">
        <v>1868</v>
      </c>
      <c r="P4634" t="s">
        <v>37</v>
      </c>
      <c r="Q4634" t="s">
        <v>70</v>
      </c>
      <c r="R4634" t="s">
        <v>1869</v>
      </c>
      <c r="S4634">
        <v>123.96000000000001</v>
      </c>
      <c r="T4634">
        <v>3</v>
      </c>
      <c r="U4634">
        <v>0</v>
      </c>
      <c r="V4634">
        <v>11.156400000000005</v>
      </c>
      <c r="W4634" s="6">
        <f t="shared" si="436"/>
        <v>9.0000000000000038E-2</v>
      </c>
      <c r="X4634" s="4">
        <f t="shared" si="433"/>
        <v>3.7188000000000017</v>
      </c>
      <c r="Y4634" s="4">
        <f t="shared" si="434"/>
        <v>41.32</v>
      </c>
      <c r="Z4634" s="4">
        <f t="shared" si="435"/>
        <v>41.32</v>
      </c>
      <c r="AA4634" s="4">
        <f t="shared" si="432"/>
        <v>0</v>
      </c>
    </row>
    <row r="4635" spans="1:27" x14ac:dyDescent="0.2">
      <c r="A4635">
        <v>4634</v>
      </c>
      <c r="B4635" t="s">
        <v>7671</v>
      </c>
      <c r="C4635" s="5">
        <v>42237</v>
      </c>
      <c r="D4635" s="5" t="str">
        <f t="shared" si="437"/>
        <v>2015-08</v>
      </c>
      <c r="E4635" s="5">
        <v>42242</v>
      </c>
      <c r="F4635" t="s">
        <v>55</v>
      </c>
      <c r="G4635" t="s">
        <v>885</v>
      </c>
      <c r="H4635" t="s">
        <v>886</v>
      </c>
      <c r="I4635" t="s">
        <v>46</v>
      </c>
      <c r="J4635" t="s">
        <v>32</v>
      </c>
      <c r="K4635" t="s">
        <v>132</v>
      </c>
      <c r="L4635" t="s">
        <v>48</v>
      </c>
      <c r="M4635">
        <v>94122</v>
      </c>
      <c r="N4635" t="s">
        <v>49</v>
      </c>
      <c r="O4635" t="s">
        <v>7672</v>
      </c>
      <c r="P4635" t="s">
        <v>37</v>
      </c>
      <c r="Q4635" t="s">
        <v>38</v>
      </c>
      <c r="R4635" t="s">
        <v>7673</v>
      </c>
      <c r="S4635">
        <v>586.39800000000002</v>
      </c>
      <c r="T4635">
        <v>6</v>
      </c>
      <c r="U4635">
        <v>0.15</v>
      </c>
      <c r="V4635">
        <v>34.493999999999971</v>
      </c>
      <c r="W4635" s="6">
        <f t="shared" si="436"/>
        <v>5.8823529411764656E-2</v>
      </c>
      <c r="X4635" s="4">
        <f t="shared" si="433"/>
        <v>5.7489999999999952</v>
      </c>
      <c r="Y4635" s="4">
        <f t="shared" si="434"/>
        <v>97.733000000000004</v>
      </c>
      <c r="Z4635" s="4">
        <f t="shared" si="435"/>
        <v>114.98000000000002</v>
      </c>
      <c r="AA4635" s="4">
        <f t="shared" si="432"/>
        <v>87.959699999999998</v>
      </c>
    </row>
    <row r="4636" spans="1:27" x14ac:dyDescent="0.2">
      <c r="A4636">
        <v>4635</v>
      </c>
      <c r="B4636" t="s">
        <v>7671</v>
      </c>
      <c r="C4636" s="5">
        <v>42237</v>
      </c>
      <c r="D4636" s="5" t="str">
        <f t="shared" si="437"/>
        <v>2015-08</v>
      </c>
      <c r="E4636" s="5">
        <v>42242</v>
      </c>
      <c r="F4636" t="s">
        <v>55</v>
      </c>
      <c r="G4636" t="s">
        <v>885</v>
      </c>
      <c r="H4636" t="s">
        <v>886</v>
      </c>
      <c r="I4636" t="s">
        <v>46</v>
      </c>
      <c r="J4636" t="s">
        <v>32</v>
      </c>
      <c r="K4636" t="s">
        <v>132</v>
      </c>
      <c r="L4636" t="s">
        <v>48</v>
      </c>
      <c r="M4636">
        <v>94122</v>
      </c>
      <c r="N4636" t="s">
        <v>49</v>
      </c>
      <c r="O4636" t="s">
        <v>1784</v>
      </c>
      <c r="P4636" t="s">
        <v>51</v>
      </c>
      <c r="Q4636" t="s">
        <v>64</v>
      </c>
      <c r="R4636" t="s">
        <v>1785</v>
      </c>
      <c r="S4636">
        <v>80.98</v>
      </c>
      <c r="T4636">
        <v>1</v>
      </c>
      <c r="U4636">
        <v>0</v>
      </c>
      <c r="V4636">
        <v>3.2391999999999967</v>
      </c>
      <c r="W4636" s="6">
        <f t="shared" si="436"/>
        <v>3.9999999999999959E-2</v>
      </c>
      <c r="X4636" s="4">
        <f t="shared" si="433"/>
        <v>3.2391999999999967</v>
      </c>
      <c r="Y4636" s="4">
        <f t="shared" si="434"/>
        <v>80.98</v>
      </c>
      <c r="Z4636" s="4">
        <f t="shared" si="435"/>
        <v>80.98</v>
      </c>
      <c r="AA4636" s="4">
        <f t="shared" si="432"/>
        <v>0</v>
      </c>
    </row>
    <row r="4637" spans="1:27" x14ac:dyDescent="0.2">
      <c r="A4637">
        <v>4636</v>
      </c>
      <c r="B4637" t="s">
        <v>7674</v>
      </c>
      <c r="C4637" s="5">
        <v>42806</v>
      </c>
      <c r="D4637" s="5" t="str">
        <f t="shared" si="437"/>
        <v>2017-03</v>
      </c>
      <c r="E4637" s="5">
        <v>42811</v>
      </c>
      <c r="F4637" t="s">
        <v>55</v>
      </c>
      <c r="G4637" t="s">
        <v>4301</v>
      </c>
      <c r="H4637" t="s">
        <v>4302</v>
      </c>
      <c r="I4637" t="s">
        <v>46</v>
      </c>
      <c r="J4637" t="s">
        <v>32</v>
      </c>
      <c r="K4637" t="s">
        <v>132</v>
      </c>
      <c r="L4637" t="s">
        <v>48</v>
      </c>
      <c r="M4637">
        <v>94122</v>
      </c>
      <c r="N4637" t="s">
        <v>49</v>
      </c>
      <c r="O4637" t="s">
        <v>1784</v>
      </c>
      <c r="P4637" t="s">
        <v>51</v>
      </c>
      <c r="Q4637" t="s">
        <v>64</v>
      </c>
      <c r="R4637" t="s">
        <v>1785</v>
      </c>
      <c r="S4637">
        <v>242.94</v>
      </c>
      <c r="T4637">
        <v>3</v>
      </c>
      <c r="U4637">
        <v>0</v>
      </c>
      <c r="V4637">
        <v>9.7175999999999902</v>
      </c>
      <c r="W4637" s="6">
        <f t="shared" si="436"/>
        <v>3.9999999999999959E-2</v>
      </c>
      <c r="X4637" s="4">
        <f t="shared" si="433"/>
        <v>3.2391999999999967</v>
      </c>
      <c r="Y4637" s="4">
        <f t="shared" si="434"/>
        <v>80.98</v>
      </c>
      <c r="Z4637" s="4">
        <f t="shared" si="435"/>
        <v>80.98</v>
      </c>
      <c r="AA4637" s="4">
        <f t="shared" si="432"/>
        <v>0</v>
      </c>
    </row>
    <row r="4638" spans="1:27" x14ac:dyDescent="0.2">
      <c r="A4638">
        <v>4637</v>
      </c>
      <c r="B4638" t="s">
        <v>7675</v>
      </c>
      <c r="C4638" s="5">
        <v>42852</v>
      </c>
      <c r="D4638" s="5" t="str">
        <f t="shared" si="437"/>
        <v>2017-04</v>
      </c>
      <c r="E4638" s="5">
        <v>42854</v>
      </c>
      <c r="F4638" t="s">
        <v>193</v>
      </c>
      <c r="G4638" t="s">
        <v>2297</v>
      </c>
      <c r="H4638" t="s">
        <v>2298</v>
      </c>
      <c r="I4638" t="s">
        <v>31</v>
      </c>
      <c r="J4638" t="s">
        <v>32</v>
      </c>
      <c r="K4638" t="s">
        <v>47</v>
      </c>
      <c r="L4638" t="s">
        <v>48</v>
      </c>
      <c r="M4638">
        <v>90045</v>
      </c>
      <c r="N4638" t="s">
        <v>49</v>
      </c>
      <c r="O4638" t="s">
        <v>1167</v>
      </c>
      <c r="P4638" t="s">
        <v>51</v>
      </c>
      <c r="Q4638" t="s">
        <v>73</v>
      </c>
      <c r="R4638" t="s">
        <v>1168</v>
      </c>
      <c r="S4638">
        <v>123.92</v>
      </c>
      <c r="T4638">
        <v>4</v>
      </c>
      <c r="U4638">
        <v>0</v>
      </c>
      <c r="V4638">
        <v>33.458399999999997</v>
      </c>
      <c r="W4638" s="6">
        <f t="shared" si="436"/>
        <v>0.26999999999999996</v>
      </c>
      <c r="X4638" s="4">
        <f t="shared" si="433"/>
        <v>8.3645999999999994</v>
      </c>
      <c r="Y4638" s="4">
        <f t="shared" si="434"/>
        <v>30.98</v>
      </c>
      <c r="Z4638" s="4">
        <f t="shared" si="435"/>
        <v>30.98</v>
      </c>
      <c r="AA4638" s="4">
        <f t="shared" si="432"/>
        <v>0</v>
      </c>
    </row>
    <row r="4639" spans="1:27" x14ac:dyDescent="0.2">
      <c r="A4639">
        <v>4638</v>
      </c>
      <c r="B4639" t="s">
        <v>7675</v>
      </c>
      <c r="C4639" s="5">
        <v>42852</v>
      </c>
      <c r="D4639" s="5" t="str">
        <f t="shared" si="437"/>
        <v>2017-04</v>
      </c>
      <c r="E4639" s="5">
        <v>42854</v>
      </c>
      <c r="F4639" t="s">
        <v>193</v>
      </c>
      <c r="G4639" t="s">
        <v>2297</v>
      </c>
      <c r="H4639" t="s">
        <v>2298</v>
      </c>
      <c r="I4639" t="s">
        <v>31</v>
      </c>
      <c r="J4639" t="s">
        <v>32</v>
      </c>
      <c r="K4639" t="s">
        <v>47</v>
      </c>
      <c r="L4639" t="s">
        <v>48</v>
      </c>
      <c r="M4639">
        <v>90045</v>
      </c>
      <c r="N4639" t="s">
        <v>49</v>
      </c>
      <c r="O4639" t="s">
        <v>477</v>
      </c>
      <c r="P4639" t="s">
        <v>51</v>
      </c>
      <c r="Q4639" t="s">
        <v>73</v>
      </c>
      <c r="R4639" t="s">
        <v>478</v>
      </c>
      <c r="S4639">
        <v>12.39</v>
      </c>
      <c r="T4639">
        <v>3</v>
      </c>
      <c r="U4639">
        <v>0</v>
      </c>
      <c r="V4639">
        <v>5.6993999999999998</v>
      </c>
      <c r="W4639" s="6">
        <f t="shared" si="436"/>
        <v>0.45999999999999996</v>
      </c>
      <c r="X4639" s="4">
        <f t="shared" si="433"/>
        <v>1.8997999999999999</v>
      </c>
      <c r="Y4639" s="4">
        <f t="shared" si="434"/>
        <v>4.13</v>
      </c>
      <c r="Z4639" s="4">
        <f t="shared" si="435"/>
        <v>4.13</v>
      </c>
      <c r="AA4639" s="4">
        <f t="shared" si="432"/>
        <v>0</v>
      </c>
    </row>
    <row r="4640" spans="1:27" x14ac:dyDescent="0.2">
      <c r="A4640">
        <v>4639</v>
      </c>
      <c r="B4640" t="s">
        <v>7675</v>
      </c>
      <c r="C4640" s="5">
        <v>42852</v>
      </c>
      <c r="D4640" s="5" t="str">
        <f t="shared" si="437"/>
        <v>2017-04</v>
      </c>
      <c r="E4640" s="5">
        <v>42854</v>
      </c>
      <c r="F4640" t="s">
        <v>193</v>
      </c>
      <c r="G4640" t="s">
        <v>2297</v>
      </c>
      <c r="H4640" t="s">
        <v>2298</v>
      </c>
      <c r="I4640" t="s">
        <v>31</v>
      </c>
      <c r="J4640" t="s">
        <v>32</v>
      </c>
      <c r="K4640" t="s">
        <v>47</v>
      </c>
      <c r="L4640" t="s">
        <v>48</v>
      </c>
      <c r="M4640">
        <v>90045</v>
      </c>
      <c r="N4640" t="s">
        <v>49</v>
      </c>
      <c r="O4640" t="s">
        <v>6819</v>
      </c>
      <c r="P4640" t="s">
        <v>51</v>
      </c>
      <c r="Q4640" t="s">
        <v>73</v>
      </c>
      <c r="R4640" t="s">
        <v>6820</v>
      </c>
      <c r="S4640">
        <v>47.3</v>
      </c>
      <c r="T4640">
        <v>2</v>
      </c>
      <c r="U4640">
        <v>0</v>
      </c>
      <c r="V4640">
        <v>12.298000000000002</v>
      </c>
      <c r="W4640" s="6">
        <f t="shared" si="436"/>
        <v>0.26000000000000006</v>
      </c>
      <c r="X4640" s="4">
        <f t="shared" si="433"/>
        <v>6.1490000000000009</v>
      </c>
      <c r="Y4640" s="4">
        <f t="shared" si="434"/>
        <v>23.65</v>
      </c>
      <c r="Z4640" s="4">
        <f t="shared" si="435"/>
        <v>23.65</v>
      </c>
      <c r="AA4640" s="4">
        <f t="shared" si="432"/>
        <v>0</v>
      </c>
    </row>
    <row r="4641" spans="1:27" x14ac:dyDescent="0.2">
      <c r="A4641">
        <v>4640</v>
      </c>
      <c r="B4641" t="s">
        <v>7676</v>
      </c>
      <c r="C4641" s="5">
        <v>42624</v>
      </c>
      <c r="D4641" s="5" t="str">
        <f t="shared" si="437"/>
        <v>2016-09</v>
      </c>
      <c r="E4641" s="5">
        <v>42629</v>
      </c>
      <c r="F4641" t="s">
        <v>55</v>
      </c>
      <c r="G4641" t="s">
        <v>4550</v>
      </c>
      <c r="H4641" t="s">
        <v>4551</v>
      </c>
      <c r="I4641" t="s">
        <v>31</v>
      </c>
      <c r="J4641" t="s">
        <v>32</v>
      </c>
      <c r="K4641" t="s">
        <v>5541</v>
      </c>
      <c r="L4641" t="s">
        <v>324</v>
      </c>
      <c r="M4641">
        <v>23602</v>
      </c>
      <c r="N4641" t="s">
        <v>35</v>
      </c>
      <c r="O4641" t="s">
        <v>7677</v>
      </c>
      <c r="P4641" t="s">
        <v>76</v>
      </c>
      <c r="Q4641" t="s">
        <v>1224</v>
      </c>
      <c r="R4641" t="s">
        <v>7678</v>
      </c>
      <c r="S4641">
        <v>1599.92</v>
      </c>
      <c r="T4641">
        <v>8</v>
      </c>
      <c r="U4641">
        <v>0</v>
      </c>
      <c r="V4641">
        <v>751.9624</v>
      </c>
      <c r="W4641" s="6">
        <f t="shared" si="436"/>
        <v>0.47</v>
      </c>
      <c r="X4641" s="4">
        <f t="shared" si="433"/>
        <v>93.9953</v>
      </c>
      <c r="Y4641" s="4">
        <f t="shared" si="434"/>
        <v>199.99</v>
      </c>
      <c r="Z4641" s="4">
        <f t="shared" si="435"/>
        <v>199.99</v>
      </c>
      <c r="AA4641" s="4">
        <f t="shared" si="432"/>
        <v>0</v>
      </c>
    </row>
    <row r="4642" spans="1:27" x14ac:dyDescent="0.2">
      <c r="A4642">
        <v>4641</v>
      </c>
      <c r="B4642" t="s">
        <v>7676</v>
      </c>
      <c r="C4642" s="5">
        <v>42624</v>
      </c>
      <c r="D4642" s="5" t="str">
        <f t="shared" si="437"/>
        <v>2016-09</v>
      </c>
      <c r="E4642" s="5">
        <v>42629</v>
      </c>
      <c r="F4642" t="s">
        <v>55</v>
      </c>
      <c r="G4642" t="s">
        <v>4550</v>
      </c>
      <c r="H4642" t="s">
        <v>4551</v>
      </c>
      <c r="I4642" t="s">
        <v>31</v>
      </c>
      <c r="J4642" t="s">
        <v>32</v>
      </c>
      <c r="K4642" t="s">
        <v>5541</v>
      </c>
      <c r="L4642" t="s">
        <v>324</v>
      </c>
      <c r="M4642">
        <v>23602</v>
      </c>
      <c r="N4642" t="s">
        <v>35</v>
      </c>
      <c r="O4642" t="s">
        <v>6260</v>
      </c>
      <c r="P4642" t="s">
        <v>51</v>
      </c>
      <c r="Q4642" t="s">
        <v>178</v>
      </c>
      <c r="R4642" t="s">
        <v>6261</v>
      </c>
      <c r="S4642">
        <v>11.09</v>
      </c>
      <c r="T4642">
        <v>1</v>
      </c>
      <c r="U4642">
        <v>0</v>
      </c>
      <c r="V4642">
        <v>5.4340999999999999</v>
      </c>
      <c r="W4642" s="6">
        <f t="shared" si="436"/>
        <v>0.49</v>
      </c>
      <c r="X4642" s="4">
        <f t="shared" si="433"/>
        <v>5.4340999999999999</v>
      </c>
      <c r="Y4642" s="4">
        <f t="shared" si="434"/>
        <v>11.09</v>
      </c>
      <c r="Z4642" s="4">
        <f t="shared" si="435"/>
        <v>11.09</v>
      </c>
      <c r="AA4642" s="4">
        <f t="shared" si="432"/>
        <v>0</v>
      </c>
    </row>
    <row r="4643" spans="1:27" x14ac:dyDescent="0.2">
      <c r="A4643">
        <v>4642</v>
      </c>
      <c r="B4643" t="s">
        <v>7679</v>
      </c>
      <c r="C4643" s="5">
        <v>43030</v>
      </c>
      <c r="D4643" s="5" t="str">
        <f t="shared" si="437"/>
        <v>2017-10</v>
      </c>
      <c r="E4643" s="5">
        <v>43032</v>
      </c>
      <c r="F4643" t="s">
        <v>28</v>
      </c>
      <c r="G4643" t="s">
        <v>3846</v>
      </c>
      <c r="H4643" t="s">
        <v>3847</v>
      </c>
      <c r="I4643" t="s">
        <v>31</v>
      </c>
      <c r="J4643" t="s">
        <v>32</v>
      </c>
      <c r="K4643" t="s">
        <v>5354</v>
      </c>
      <c r="L4643" t="s">
        <v>462</v>
      </c>
      <c r="M4643">
        <v>80525</v>
      </c>
      <c r="N4643" t="s">
        <v>49</v>
      </c>
      <c r="O4643" t="s">
        <v>1738</v>
      </c>
      <c r="P4643" t="s">
        <v>51</v>
      </c>
      <c r="Q4643" t="s">
        <v>80</v>
      </c>
      <c r="R4643" t="s">
        <v>1739</v>
      </c>
      <c r="S4643">
        <v>3.1680000000000006</v>
      </c>
      <c r="T4643">
        <v>4</v>
      </c>
      <c r="U4643">
        <v>0.7</v>
      </c>
      <c r="V4643">
        <v>-2.5343999999999998</v>
      </c>
      <c r="W4643" s="6">
        <f t="shared" si="436"/>
        <v>-0.79999999999999982</v>
      </c>
      <c r="X4643" s="4">
        <f t="shared" si="433"/>
        <v>-0.63359999999999994</v>
      </c>
      <c r="Y4643" s="4">
        <f t="shared" si="434"/>
        <v>0.79200000000000015</v>
      </c>
      <c r="Z4643" s="4">
        <f t="shared" si="435"/>
        <v>2.64</v>
      </c>
      <c r="AA4643" s="4">
        <f t="shared" si="432"/>
        <v>2.2176000000000005</v>
      </c>
    </row>
    <row r="4644" spans="1:27" x14ac:dyDescent="0.2">
      <c r="A4644">
        <v>4643</v>
      </c>
      <c r="B4644" t="s">
        <v>7679</v>
      </c>
      <c r="C4644" s="5">
        <v>43030</v>
      </c>
      <c r="D4644" s="5" t="str">
        <f t="shared" si="437"/>
        <v>2017-10</v>
      </c>
      <c r="E4644" s="5">
        <v>43032</v>
      </c>
      <c r="F4644" t="s">
        <v>28</v>
      </c>
      <c r="G4644" t="s">
        <v>3846</v>
      </c>
      <c r="H4644" t="s">
        <v>3847</v>
      </c>
      <c r="I4644" t="s">
        <v>31</v>
      </c>
      <c r="J4644" t="s">
        <v>32</v>
      </c>
      <c r="K4644" t="s">
        <v>5354</v>
      </c>
      <c r="L4644" t="s">
        <v>462</v>
      </c>
      <c r="M4644">
        <v>80525</v>
      </c>
      <c r="N4644" t="s">
        <v>49</v>
      </c>
      <c r="O4644" t="s">
        <v>7680</v>
      </c>
      <c r="P4644" t="s">
        <v>37</v>
      </c>
      <c r="Q4644" t="s">
        <v>41</v>
      </c>
      <c r="R4644" t="s">
        <v>7681</v>
      </c>
      <c r="S4644">
        <v>579.13599999999997</v>
      </c>
      <c r="T4644">
        <v>4</v>
      </c>
      <c r="U4644">
        <v>0.2</v>
      </c>
      <c r="V4644">
        <v>-28.95679999999993</v>
      </c>
      <c r="W4644" s="6">
        <f t="shared" si="436"/>
        <v>-4.9999999999999885E-2</v>
      </c>
      <c r="X4644" s="4">
        <f t="shared" si="433"/>
        <v>-7.2391999999999825</v>
      </c>
      <c r="Y4644" s="4">
        <f t="shared" si="434"/>
        <v>144.78399999999999</v>
      </c>
      <c r="Z4644" s="4">
        <f t="shared" si="435"/>
        <v>180.98</v>
      </c>
      <c r="AA4644" s="4">
        <f t="shared" si="432"/>
        <v>115.8272</v>
      </c>
    </row>
    <row r="4645" spans="1:27" x14ac:dyDescent="0.2">
      <c r="A4645">
        <v>4644</v>
      </c>
      <c r="B4645" t="s">
        <v>7682</v>
      </c>
      <c r="C4645" s="5">
        <v>42218</v>
      </c>
      <c r="D4645" s="5" t="str">
        <f t="shared" si="437"/>
        <v>2015-08</v>
      </c>
      <c r="E4645" s="5">
        <v>42222</v>
      </c>
      <c r="F4645" t="s">
        <v>55</v>
      </c>
      <c r="G4645" t="s">
        <v>4012</v>
      </c>
      <c r="H4645" t="s">
        <v>4013</v>
      </c>
      <c r="I4645" t="s">
        <v>31</v>
      </c>
      <c r="J4645" t="s">
        <v>32</v>
      </c>
      <c r="K4645" t="s">
        <v>100</v>
      </c>
      <c r="L4645" t="s">
        <v>101</v>
      </c>
      <c r="M4645">
        <v>98105</v>
      </c>
      <c r="N4645" t="s">
        <v>49</v>
      </c>
      <c r="O4645" t="s">
        <v>5836</v>
      </c>
      <c r="P4645" t="s">
        <v>51</v>
      </c>
      <c r="Q4645" t="s">
        <v>80</v>
      </c>
      <c r="R4645" t="s">
        <v>5837</v>
      </c>
      <c r="S4645">
        <v>6.3680000000000003</v>
      </c>
      <c r="T4645">
        <v>2</v>
      </c>
      <c r="U4645">
        <v>0.2</v>
      </c>
      <c r="V4645">
        <v>2.1492</v>
      </c>
      <c r="W4645" s="6">
        <f t="shared" si="436"/>
        <v>0.33749999999999997</v>
      </c>
      <c r="X4645" s="4">
        <f t="shared" si="433"/>
        <v>1.0746</v>
      </c>
      <c r="Y4645" s="4">
        <f t="shared" si="434"/>
        <v>3.1840000000000002</v>
      </c>
      <c r="Z4645" s="4">
        <f t="shared" si="435"/>
        <v>3.98</v>
      </c>
      <c r="AA4645" s="4">
        <f t="shared" si="432"/>
        <v>1.2736000000000001</v>
      </c>
    </row>
    <row r="4646" spans="1:27" x14ac:dyDescent="0.2">
      <c r="A4646">
        <v>4645</v>
      </c>
      <c r="B4646" t="s">
        <v>7682</v>
      </c>
      <c r="C4646" s="5">
        <v>42218</v>
      </c>
      <c r="D4646" s="5" t="str">
        <f t="shared" si="437"/>
        <v>2015-08</v>
      </c>
      <c r="E4646" s="5">
        <v>42222</v>
      </c>
      <c r="F4646" t="s">
        <v>55</v>
      </c>
      <c r="G4646" t="s">
        <v>4012</v>
      </c>
      <c r="H4646" t="s">
        <v>4013</v>
      </c>
      <c r="I4646" t="s">
        <v>31</v>
      </c>
      <c r="J4646" t="s">
        <v>32</v>
      </c>
      <c r="K4646" t="s">
        <v>100</v>
      </c>
      <c r="L4646" t="s">
        <v>101</v>
      </c>
      <c r="M4646">
        <v>98105</v>
      </c>
      <c r="N4646" t="s">
        <v>49</v>
      </c>
      <c r="O4646" t="s">
        <v>6343</v>
      </c>
      <c r="P4646" t="s">
        <v>76</v>
      </c>
      <c r="Q4646" t="s">
        <v>689</v>
      </c>
      <c r="R4646" t="s">
        <v>6344</v>
      </c>
      <c r="S4646">
        <v>558.4</v>
      </c>
      <c r="T4646">
        <v>2</v>
      </c>
      <c r="U4646">
        <v>0.2</v>
      </c>
      <c r="V4646">
        <v>41.880000000000024</v>
      </c>
      <c r="W4646" s="6">
        <f t="shared" si="436"/>
        <v>7.5000000000000053E-2</v>
      </c>
      <c r="X4646" s="4">
        <f t="shared" si="433"/>
        <v>20.940000000000012</v>
      </c>
      <c r="Y4646" s="4">
        <f t="shared" si="434"/>
        <v>279.2</v>
      </c>
      <c r="Z4646" s="4">
        <f t="shared" si="435"/>
        <v>348.99999999999994</v>
      </c>
      <c r="AA4646" s="4">
        <f t="shared" si="432"/>
        <v>111.68</v>
      </c>
    </row>
    <row r="4647" spans="1:27" x14ac:dyDescent="0.2">
      <c r="A4647">
        <v>4646</v>
      </c>
      <c r="B4647" t="s">
        <v>7683</v>
      </c>
      <c r="C4647" s="5">
        <v>42594</v>
      </c>
      <c r="D4647" s="5" t="str">
        <f t="shared" si="437"/>
        <v>2016-08</v>
      </c>
      <c r="E4647" s="5">
        <v>42598</v>
      </c>
      <c r="F4647" t="s">
        <v>55</v>
      </c>
      <c r="G4647" t="s">
        <v>5334</v>
      </c>
      <c r="H4647" t="s">
        <v>5335</v>
      </c>
      <c r="I4647" t="s">
        <v>107</v>
      </c>
      <c r="J4647" t="s">
        <v>32</v>
      </c>
      <c r="K4647" t="s">
        <v>271</v>
      </c>
      <c r="L4647" t="s">
        <v>272</v>
      </c>
      <c r="M4647">
        <v>10011</v>
      </c>
      <c r="N4647" t="s">
        <v>153</v>
      </c>
      <c r="O4647" t="s">
        <v>1595</v>
      </c>
      <c r="P4647" t="s">
        <v>37</v>
      </c>
      <c r="Q4647" t="s">
        <v>41</v>
      </c>
      <c r="R4647" t="s">
        <v>1596</v>
      </c>
      <c r="S4647">
        <v>145.76400000000001</v>
      </c>
      <c r="T4647">
        <v>2</v>
      </c>
      <c r="U4647">
        <v>0.1</v>
      </c>
      <c r="V4647">
        <v>-8.0980000000000167</v>
      </c>
      <c r="W4647" s="6">
        <f t="shared" si="436"/>
        <v>-5.5555555555555663E-2</v>
      </c>
      <c r="X4647" s="4">
        <f t="shared" si="433"/>
        <v>-4.0490000000000084</v>
      </c>
      <c r="Y4647" s="4">
        <f t="shared" si="434"/>
        <v>72.882000000000005</v>
      </c>
      <c r="Z4647" s="4">
        <f t="shared" si="435"/>
        <v>80.98</v>
      </c>
      <c r="AA4647" s="4">
        <f t="shared" si="432"/>
        <v>14.576400000000001</v>
      </c>
    </row>
    <row r="4648" spans="1:27" x14ac:dyDescent="0.2">
      <c r="A4648">
        <v>4647</v>
      </c>
      <c r="B4648" t="s">
        <v>7684</v>
      </c>
      <c r="C4648" s="5">
        <v>41789</v>
      </c>
      <c r="D4648" s="5" t="str">
        <f t="shared" si="437"/>
        <v>2014-05</v>
      </c>
      <c r="E4648" s="5">
        <v>41795</v>
      </c>
      <c r="F4648" t="s">
        <v>55</v>
      </c>
      <c r="G4648" t="s">
        <v>1933</v>
      </c>
      <c r="H4648" t="s">
        <v>1934</v>
      </c>
      <c r="I4648" t="s">
        <v>46</v>
      </c>
      <c r="J4648" t="s">
        <v>32</v>
      </c>
      <c r="K4648" t="s">
        <v>1474</v>
      </c>
      <c r="L4648" t="s">
        <v>324</v>
      </c>
      <c r="M4648">
        <v>23223</v>
      </c>
      <c r="N4648" t="s">
        <v>35</v>
      </c>
      <c r="O4648" t="s">
        <v>2753</v>
      </c>
      <c r="P4648" t="s">
        <v>51</v>
      </c>
      <c r="Q4648" t="s">
        <v>95</v>
      </c>
      <c r="R4648" t="s">
        <v>2754</v>
      </c>
      <c r="S4648">
        <v>13.620000000000001</v>
      </c>
      <c r="T4648">
        <v>3</v>
      </c>
      <c r="U4648">
        <v>0</v>
      </c>
      <c r="V4648">
        <v>6.1289999999999996</v>
      </c>
      <c r="W4648" s="6">
        <f t="shared" si="436"/>
        <v>0.44999999999999996</v>
      </c>
      <c r="X4648" s="4">
        <f t="shared" si="433"/>
        <v>2.0429999999999997</v>
      </c>
      <c r="Y4648" s="4">
        <f t="shared" si="434"/>
        <v>4.54</v>
      </c>
      <c r="Z4648" s="4">
        <f t="shared" si="435"/>
        <v>4.54</v>
      </c>
      <c r="AA4648" s="4">
        <f t="shared" si="432"/>
        <v>0</v>
      </c>
    </row>
    <row r="4649" spans="1:27" x14ac:dyDescent="0.2">
      <c r="A4649">
        <v>4648</v>
      </c>
      <c r="B4649" t="s">
        <v>7685</v>
      </c>
      <c r="C4649" s="5">
        <v>42486</v>
      </c>
      <c r="D4649" s="5" t="str">
        <f t="shared" si="437"/>
        <v>2016-04</v>
      </c>
      <c r="E4649" s="5">
        <v>42491</v>
      </c>
      <c r="F4649" t="s">
        <v>55</v>
      </c>
      <c r="G4649" t="s">
        <v>7686</v>
      </c>
      <c r="H4649" t="s">
        <v>7687</v>
      </c>
      <c r="I4649" t="s">
        <v>107</v>
      </c>
      <c r="J4649" t="s">
        <v>32</v>
      </c>
      <c r="K4649" t="s">
        <v>271</v>
      </c>
      <c r="L4649" t="s">
        <v>272</v>
      </c>
      <c r="M4649">
        <v>10009</v>
      </c>
      <c r="N4649" t="s">
        <v>153</v>
      </c>
      <c r="O4649" t="s">
        <v>6917</v>
      </c>
      <c r="P4649" t="s">
        <v>37</v>
      </c>
      <c r="Q4649" t="s">
        <v>41</v>
      </c>
      <c r="R4649" t="s">
        <v>6918</v>
      </c>
      <c r="S4649">
        <v>434.64600000000002</v>
      </c>
      <c r="T4649">
        <v>3</v>
      </c>
      <c r="U4649">
        <v>0.1</v>
      </c>
      <c r="V4649">
        <v>62.782199999999975</v>
      </c>
      <c r="W4649" s="6">
        <f t="shared" si="436"/>
        <v>0.14444444444444438</v>
      </c>
      <c r="X4649" s="4">
        <f t="shared" si="433"/>
        <v>20.927399999999992</v>
      </c>
      <c r="Y4649" s="4">
        <f t="shared" si="434"/>
        <v>144.88200000000001</v>
      </c>
      <c r="Z4649" s="4">
        <f t="shared" si="435"/>
        <v>160.97999999999999</v>
      </c>
      <c r="AA4649" s="4">
        <f t="shared" si="432"/>
        <v>43.464600000000004</v>
      </c>
    </row>
    <row r="4650" spans="1:27" x14ac:dyDescent="0.2">
      <c r="A4650">
        <v>4649</v>
      </c>
      <c r="B4650" t="s">
        <v>7688</v>
      </c>
      <c r="C4650" s="5">
        <v>42869</v>
      </c>
      <c r="D4650" s="5" t="str">
        <f t="shared" si="437"/>
        <v>2017-05</v>
      </c>
      <c r="E4650" s="5">
        <v>42874</v>
      </c>
      <c r="F4650" t="s">
        <v>55</v>
      </c>
      <c r="G4650" t="s">
        <v>140</v>
      </c>
      <c r="H4650" t="s">
        <v>141</v>
      </c>
      <c r="I4650" t="s">
        <v>46</v>
      </c>
      <c r="J4650" t="s">
        <v>32</v>
      </c>
      <c r="K4650" t="s">
        <v>100</v>
      </c>
      <c r="L4650" t="s">
        <v>101</v>
      </c>
      <c r="M4650">
        <v>98103</v>
      </c>
      <c r="N4650" t="s">
        <v>49</v>
      </c>
      <c r="O4650" t="s">
        <v>7689</v>
      </c>
      <c r="P4650" t="s">
        <v>51</v>
      </c>
      <c r="Q4650" t="s">
        <v>95</v>
      </c>
      <c r="R4650" t="s">
        <v>7690</v>
      </c>
      <c r="S4650">
        <v>440.18999999999994</v>
      </c>
      <c r="T4650">
        <v>9</v>
      </c>
      <c r="U4650">
        <v>0</v>
      </c>
      <c r="V4650">
        <v>206.88929999999996</v>
      </c>
      <c r="W4650" s="6">
        <f t="shared" si="436"/>
        <v>0.47</v>
      </c>
      <c r="X4650" s="4">
        <f t="shared" si="433"/>
        <v>22.987699999999997</v>
      </c>
      <c r="Y4650" s="4">
        <f t="shared" si="434"/>
        <v>48.91</v>
      </c>
      <c r="Z4650" s="4">
        <f t="shared" si="435"/>
        <v>48.91</v>
      </c>
      <c r="AA4650" s="4">
        <f t="shared" si="432"/>
        <v>0</v>
      </c>
    </row>
    <row r="4651" spans="1:27" x14ac:dyDescent="0.2">
      <c r="A4651">
        <v>4650</v>
      </c>
      <c r="B4651" t="s">
        <v>7688</v>
      </c>
      <c r="C4651" s="5">
        <v>42869</v>
      </c>
      <c r="D4651" s="5" t="str">
        <f t="shared" si="437"/>
        <v>2017-05</v>
      </c>
      <c r="E4651" s="5">
        <v>42874</v>
      </c>
      <c r="F4651" t="s">
        <v>55</v>
      </c>
      <c r="G4651" t="s">
        <v>140</v>
      </c>
      <c r="H4651" t="s">
        <v>141</v>
      </c>
      <c r="I4651" t="s">
        <v>46</v>
      </c>
      <c r="J4651" t="s">
        <v>32</v>
      </c>
      <c r="K4651" t="s">
        <v>100</v>
      </c>
      <c r="L4651" t="s">
        <v>101</v>
      </c>
      <c r="M4651">
        <v>98103</v>
      </c>
      <c r="N4651" t="s">
        <v>49</v>
      </c>
      <c r="O4651" t="s">
        <v>1969</v>
      </c>
      <c r="P4651" t="s">
        <v>51</v>
      </c>
      <c r="Q4651" t="s">
        <v>584</v>
      </c>
      <c r="R4651" t="s">
        <v>1970</v>
      </c>
      <c r="S4651">
        <v>64.400000000000006</v>
      </c>
      <c r="T4651">
        <v>5</v>
      </c>
      <c r="U4651">
        <v>0</v>
      </c>
      <c r="V4651">
        <v>1.9320000000000004</v>
      </c>
      <c r="W4651" s="6">
        <f t="shared" si="436"/>
        <v>3.0000000000000002E-2</v>
      </c>
      <c r="X4651" s="4">
        <f t="shared" si="433"/>
        <v>0.38640000000000008</v>
      </c>
      <c r="Y4651" s="4">
        <f t="shared" si="434"/>
        <v>12.88</v>
      </c>
      <c r="Z4651" s="4">
        <f t="shared" si="435"/>
        <v>12.88</v>
      </c>
      <c r="AA4651" s="4">
        <f t="shared" si="432"/>
        <v>0</v>
      </c>
    </row>
    <row r="4652" spans="1:27" x14ac:dyDescent="0.2">
      <c r="A4652">
        <v>4651</v>
      </c>
      <c r="B4652" t="s">
        <v>7691</v>
      </c>
      <c r="C4652" s="5">
        <v>42833</v>
      </c>
      <c r="D4652" s="5" t="str">
        <f t="shared" si="437"/>
        <v>2017-04</v>
      </c>
      <c r="E4652" s="5">
        <v>42837</v>
      </c>
      <c r="F4652" t="s">
        <v>55</v>
      </c>
      <c r="G4652" t="s">
        <v>5017</v>
      </c>
      <c r="H4652" t="s">
        <v>5018</v>
      </c>
      <c r="I4652" t="s">
        <v>107</v>
      </c>
      <c r="J4652" t="s">
        <v>32</v>
      </c>
      <c r="K4652" t="s">
        <v>132</v>
      </c>
      <c r="L4652" t="s">
        <v>48</v>
      </c>
      <c r="M4652">
        <v>94110</v>
      </c>
      <c r="N4652" t="s">
        <v>49</v>
      </c>
      <c r="O4652" t="s">
        <v>4763</v>
      </c>
      <c r="P4652" t="s">
        <v>51</v>
      </c>
      <c r="Q4652" t="s">
        <v>95</v>
      </c>
      <c r="R4652" t="s">
        <v>4764</v>
      </c>
      <c r="S4652">
        <v>244.54999999999998</v>
      </c>
      <c r="T4652">
        <v>5</v>
      </c>
      <c r="U4652">
        <v>0</v>
      </c>
      <c r="V4652">
        <v>114.93849999999998</v>
      </c>
      <c r="W4652" s="6">
        <f t="shared" si="436"/>
        <v>0.46999999999999992</v>
      </c>
      <c r="X4652" s="4">
        <f t="shared" si="433"/>
        <v>22.987699999999997</v>
      </c>
      <c r="Y4652" s="4">
        <f t="shared" si="434"/>
        <v>48.91</v>
      </c>
      <c r="Z4652" s="4">
        <f t="shared" si="435"/>
        <v>48.91</v>
      </c>
      <c r="AA4652" s="4">
        <f t="shared" si="432"/>
        <v>0</v>
      </c>
    </row>
    <row r="4653" spans="1:27" x14ac:dyDescent="0.2">
      <c r="A4653">
        <v>4652</v>
      </c>
      <c r="B4653" t="s">
        <v>7691</v>
      </c>
      <c r="C4653" s="5">
        <v>42833</v>
      </c>
      <c r="D4653" s="5" t="str">
        <f t="shared" si="437"/>
        <v>2017-04</v>
      </c>
      <c r="E4653" s="5">
        <v>42837</v>
      </c>
      <c r="F4653" t="s">
        <v>55</v>
      </c>
      <c r="G4653" t="s">
        <v>5017</v>
      </c>
      <c r="H4653" t="s">
        <v>5018</v>
      </c>
      <c r="I4653" t="s">
        <v>107</v>
      </c>
      <c r="J4653" t="s">
        <v>32</v>
      </c>
      <c r="K4653" t="s">
        <v>132</v>
      </c>
      <c r="L4653" t="s">
        <v>48</v>
      </c>
      <c r="M4653">
        <v>94110</v>
      </c>
      <c r="N4653" t="s">
        <v>49</v>
      </c>
      <c r="O4653" t="s">
        <v>6020</v>
      </c>
      <c r="P4653" t="s">
        <v>51</v>
      </c>
      <c r="Q4653" t="s">
        <v>95</v>
      </c>
      <c r="R4653" t="s">
        <v>6021</v>
      </c>
      <c r="S4653">
        <v>195.76</v>
      </c>
      <c r="T4653">
        <v>4</v>
      </c>
      <c r="U4653">
        <v>0</v>
      </c>
      <c r="V4653">
        <v>97.88</v>
      </c>
      <c r="W4653" s="6">
        <f t="shared" si="436"/>
        <v>0.5</v>
      </c>
      <c r="X4653" s="4">
        <f t="shared" si="433"/>
        <v>24.47</v>
      </c>
      <c r="Y4653" s="4">
        <f t="shared" si="434"/>
        <v>48.94</v>
      </c>
      <c r="Z4653" s="4">
        <f t="shared" si="435"/>
        <v>48.94</v>
      </c>
      <c r="AA4653" s="4">
        <f t="shared" si="432"/>
        <v>0</v>
      </c>
    </row>
    <row r="4654" spans="1:27" x14ac:dyDescent="0.2">
      <c r="A4654">
        <v>4653</v>
      </c>
      <c r="B4654" t="s">
        <v>7692</v>
      </c>
      <c r="C4654" s="5">
        <v>42783</v>
      </c>
      <c r="D4654" s="5" t="str">
        <f t="shared" si="437"/>
        <v>2017-02</v>
      </c>
      <c r="E4654" s="5">
        <v>42789</v>
      </c>
      <c r="F4654" t="s">
        <v>55</v>
      </c>
      <c r="G4654" t="s">
        <v>6384</v>
      </c>
      <c r="H4654" t="s">
        <v>6385</v>
      </c>
      <c r="I4654" t="s">
        <v>107</v>
      </c>
      <c r="J4654" t="s">
        <v>32</v>
      </c>
      <c r="K4654" t="s">
        <v>4940</v>
      </c>
      <c r="L4654" t="s">
        <v>795</v>
      </c>
      <c r="M4654">
        <v>8861</v>
      </c>
      <c r="N4654" t="s">
        <v>153</v>
      </c>
      <c r="O4654" t="s">
        <v>4018</v>
      </c>
      <c r="P4654" t="s">
        <v>51</v>
      </c>
      <c r="Q4654" t="s">
        <v>95</v>
      </c>
      <c r="R4654" t="s">
        <v>4019</v>
      </c>
      <c r="S4654">
        <v>11.76</v>
      </c>
      <c r="T4654">
        <v>2</v>
      </c>
      <c r="U4654">
        <v>0</v>
      </c>
      <c r="V4654">
        <v>5.7623999999999995</v>
      </c>
      <c r="W4654" s="6">
        <f t="shared" si="436"/>
        <v>0.49</v>
      </c>
      <c r="X4654" s="4">
        <f t="shared" si="433"/>
        <v>2.8811999999999998</v>
      </c>
      <c r="Y4654" s="4">
        <f t="shared" si="434"/>
        <v>5.88</v>
      </c>
      <c r="Z4654" s="4">
        <f t="shared" si="435"/>
        <v>5.88</v>
      </c>
      <c r="AA4654" s="4">
        <f t="shared" si="432"/>
        <v>0</v>
      </c>
    </row>
    <row r="4655" spans="1:27" x14ac:dyDescent="0.2">
      <c r="A4655">
        <v>4654</v>
      </c>
      <c r="B4655" t="s">
        <v>7692</v>
      </c>
      <c r="C4655" s="5">
        <v>42783</v>
      </c>
      <c r="D4655" s="5" t="str">
        <f t="shared" si="437"/>
        <v>2017-02</v>
      </c>
      <c r="E4655" s="5">
        <v>42789</v>
      </c>
      <c r="F4655" t="s">
        <v>55</v>
      </c>
      <c r="G4655" t="s">
        <v>6384</v>
      </c>
      <c r="H4655" t="s">
        <v>6385</v>
      </c>
      <c r="I4655" t="s">
        <v>107</v>
      </c>
      <c r="J4655" t="s">
        <v>32</v>
      </c>
      <c r="K4655" t="s">
        <v>4940</v>
      </c>
      <c r="L4655" t="s">
        <v>795</v>
      </c>
      <c r="M4655">
        <v>8861</v>
      </c>
      <c r="N4655" t="s">
        <v>153</v>
      </c>
      <c r="O4655" t="s">
        <v>5282</v>
      </c>
      <c r="P4655" t="s">
        <v>51</v>
      </c>
      <c r="Q4655" t="s">
        <v>64</v>
      </c>
      <c r="R4655" t="s">
        <v>5283</v>
      </c>
      <c r="S4655">
        <v>166.45</v>
      </c>
      <c r="T4655">
        <v>5</v>
      </c>
      <c r="U4655">
        <v>0</v>
      </c>
      <c r="V4655">
        <v>39.947999999999993</v>
      </c>
      <c r="W4655" s="6">
        <f t="shared" si="436"/>
        <v>0.23999999999999996</v>
      </c>
      <c r="X4655" s="4">
        <f t="shared" si="433"/>
        <v>7.9895999999999985</v>
      </c>
      <c r="Y4655" s="4">
        <f t="shared" si="434"/>
        <v>33.29</v>
      </c>
      <c r="Z4655" s="4">
        <f t="shared" si="435"/>
        <v>33.29</v>
      </c>
      <c r="AA4655" s="4">
        <f t="shared" si="432"/>
        <v>0</v>
      </c>
    </row>
    <row r="4656" spans="1:27" x14ac:dyDescent="0.2">
      <c r="A4656">
        <v>4655</v>
      </c>
      <c r="B4656" t="s">
        <v>7693</v>
      </c>
      <c r="C4656" s="5">
        <v>42910</v>
      </c>
      <c r="D4656" s="5" t="str">
        <f t="shared" si="437"/>
        <v>2017-06</v>
      </c>
      <c r="E4656" s="5">
        <v>42912</v>
      </c>
      <c r="F4656" t="s">
        <v>28</v>
      </c>
      <c r="G4656" t="s">
        <v>3464</v>
      </c>
      <c r="H4656" t="s">
        <v>3465</v>
      </c>
      <c r="I4656" t="s">
        <v>31</v>
      </c>
      <c r="J4656" t="s">
        <v>32</v>
      </c>
      <c r="K4656" t="s">
        <v>132</v>
      </c>
      <c r="L4656" t="s">
        <v>48</v>
      </c>
      <c r="M4656">
        <v>94110</v>
      </c>
      <c r="N4656" t="s">
        <v>49</v>
      </c>
      <c r="O4656" t="s">
        <v>6932</v>
      </c>
      <c r="P4656" t="s">
        <v>51</v>
      </c>
      <c r="Q4656" t="s">
        <v>274</v>
      </c>
      <c r="R4656" t="s">
        <v>6933</v>
      </c>
      <c r="S4656">
        <v>2.88</v>
      </c>
      <c r="T4656">
        <v>1</v>
      </c>
      <c r="U4656">
        <v>0</v>
      </c>
      <c r="V4656">
        <v>1.3535999999999999</v>
      </c>
      <c r="W4656" s="6">
        <f t="shared" si="436"/>
        <v>0.47</v>
      </c>
      <c r="X4656" s="4">
        <f t="shared" si="433"/>
        <v>1.3535999999999999</v>
      </c>
      <c r="Y4656" s="4">
        <f t="shared" si="434"/>
        <v>2.88</v>
      </c>
      <c r="Z4656" s="4">
        <f t="shared" si="435"/>
        <v>2.88</v>
      </c>
      <c r="AA4656" s="4">
        <f t="shared" si="432"/>
        <v>0</v>
      </c>
    </row>
    <row r="4657" spans="1:27" x14ac:dyDescent="0.2">
      <c r="A4657">
        <v>4656</v>
      </c>
      <c r="B4657" t="s">
        <v>7694</v>
      </c>
      <c r="C4657" s="5">
        <v>41764</v>
      </c>
      <c r="D4657" s="5" t="str">
        <f t="shared" si="437"/>
        <v>2014-05</v>
      </c>
      <c r="E4657" s="5">
        <v>41769</v>
      </c>
      <c r="F4657" t="s">
        <v>55</v>
      </c>
      <c r="G4657" t="s">
        <v>4630</v>
      </c>
      <c r="H4657" t="s">
        <v>4631</v>
      </c>
      <c r="I4657" t="s">
        <v>46</v>
      </c>
      <c r="J4657" t="s">
        <v>32</v>
      </c>
      <c r="K4657" t="s">
        <v>3722</v>
      </c>
      <c r="L4657" t="s">
        <v>216</v>
      </c>
      <c r="M4657">
        <v>61032</v>
      </c>
      <c r="N4657" t="s">
        <v>110</v>
      </c>
      <c r="O4657" t="s">
        <v>402</v>
      </c>
      <c r="P4657" t="s">
        <v>51</v>
      </c>
      <c r="Q4657" t="s">
        <v>64</v>
      </c>
      <c r="R4657" t="s">
        <v>403</v>
      </c>
      <c r="S4657">
        <v>45.248000000000005</v>
      </c>
      <c r="T4657">
        <v>2</v>
      </c>
      <c r="U4657">
        <v>0.2</v>
      </c>
      <c r="V4657">
        <v>3.9591999999999992</v>
      </c>
      <c r="W4657" s="6">
        <f t="shared" si="436"/>
        <v>8.7499999999999967E-2</v>
      </c>
      <c r="X4657" s="4">
        <f t="shared" si="433"/>
        <v>1.9795999999999996</v>
      </c>
      <c r="Y4657" s="4">
        <f t="shared" si="434"/>
        <v>22.624000000000002</v>
      </c>
      <c r="Z4657" s="4">
        <f t="shared" si="435"/>
        <v>28.28</v>
      </c>
      <c r="AA4657" s="4">
        <f t="shared" si="432"/>
        <v>9.0496000000000016</v>
      </c>
    </row>
    <row r="4658" spans="1:27" x14ac:dyDescent="0.2">
      <c r="A4658">
        <v>4657</v>
      </c>
      <c r="B4658" t="s">
        <v>7695</v>
      </c>
      <c r="C4658" s="5">
        <v>42127</v>
      </c>
      <c r="D4658" s="5" t="str">
        <f t="shared" si="437"/>
        <v>2015-05</v>
      </c>
      <c r="E4658" s="5">
        <v>42131</v>
      </c>
      <c r="F4658" t="s">
        <v>55</v>
      </c>
      <c r="G4658" t="s">
        <v>5824</v>
      </c>
      <c r="H4658" t="s">
        <v>5825</v>
      </c>
      <c r="I4658" t="s">
        <v>31</v>
      </c>
      <c r="J4658" t="s">
        <v>32</v>
      </c>
      <c r="K4658" t="s">
        <v>151</v>
      </c>
      <c r="L4658" t="s">
        <v>152</v>
      </c>
      <c r="M4658">
        <v>19140</v>
      </c>
      <c r="N4658" t="s">
        <v>153</v>
      </c>
      <c r="O4658" t="s">
        <v>2848</v>
      </c>
      <c r="P4658" t="s">
        <v>51</v>
      </c>
      <c r="Q4658" t="s">
        <v>73</v>
      </c>
      <c r="R4658" t="s">
        <v>2849</v>
      </c>
      <c r="S4658">
        <v>59.903999999999996</v>
      </c>
      <c r="T4658">
        <v>2</v>
      </c>
      <c r="U4658">
        <v>0.2</v>
      </c>
      <c r="V4658">
        <v>14.227200000000003</v>
      </c>
      <c r="W4658" s="6">
        <f t="shared" si="436"/>
        <v>0.23750000000000007</v>
      </c>
      <c r="X4658" s="4">
        <f t="shared" si="433"/>
        <v>7.1136000000000017</v>
      </c>
      <c r="Y4658" s="4">
        <f t="shared" si="434"/>
        <v>29.951999999999998</v>
      </c>
      <c r="Z4658" s="4">
        <f t="shared" si="435"/>
        <v>37.44</v>
      </c>
      <c r="AA4658" s="4">
        <f t="shared" si="432"/>
        <v>11.9808</v>
      </c>
    </row>
    <row r="4659" spans="1:27" x14ac:dyDescent="0.2">
      <c r="A4659">
        <v>4658</v>
      </c>
      <c r="B4659" t="s">
        <v>7695</v>
      </c>
      <c r="C4659" s="5">
        <v>42127</v>
      </c>
      <c r="D4659" s="5" t="str">
        <f t="shared" si="437"/>
        <v>2015-05</v>
      </c>
      <c r="E4659" s="5">
        <v>42131</v>
      </c>
      <c r="F4659" t="s">
        <v>55</v>
      </c>
      <c r="G4659" t="s">
        <v>5824</v>
      </c>
      <c r="H4659" t="s">
        <v>5825</v>
      </c>
      <c r="I4659" t="s">
        <v>31</v>
      </c>
      <c r="J4659" t="s">
        <v>32</v>
      </c>
      <c r="K4659" t="s">
        <v>151</v>
      </c>
      <c r="L4659" t="s">
        <v>152</v>
      </c>
      <c r="M4659">
        <v>19140</v>
      </c>
      <c r="N4659" t="s">
        <v>153</v>
      </c>
      <c r="O4659" t="s">
        <v>2602</v>
      </c>
      <c r="P4659" t="s">
        <v>51</v>
      </c>
      <c r="Q4659" t="s">
        <v>83</v>
      </c>
      <c r="R4659" t="s">
        <v>2603</v>
      </c>
      <c r="S4659">
        <v>23.696000000000002</v>
      </c>
      <c r="T4659">
        <v>2</v>
      </c>
      <c r="U4659">
        <v>0.2</v>
      </c>
      <c r="V4659">
        <v>6.5164</v>
      </c>
      <c r="W4659" s="6">
        <f t="shared" si="436"/>
        <v>0.27499999999999997</v>
      </c>
      <c r="X4659" s="4">
        <f t="shared" si="433"/>
        <v>3.2582</v>
      </c>
      <c r="Y4659" s="4">
        <f t="shared" si="434"/>
        <v>11.848000000000001</v>
      </c>
      <c r="Z4659" s="4">
        <f t="shared" si="435"/>
        <v>14.81</v>
      </c>
      <c r="AA4659" s="4">
        <f t="shared" si="432"/>
        <v>4.7392000000000003</v>
      </c>
    </row>
    <row r="4660" spans="1:27" x14ac:dyDescent="0.2">
      <c r="A4660">
        <v>4659</v>
      </c>
      <c r="B4660" t="s">
        <v>7695</v>
      </c>
      <c r="C4660" s="5">
        <v>42127</v>
      </c>
      <c r="D4660" s="5" t="str">
        <f t="shared" si="437"/>
        <v>2015-05</v>
      </c>
      <c r="E4660" s="5">
        <v>42131</v>
      </c>
      <c r="F4660" t="s">
        <v>55</v>
      </c>
      <c r="G4660" t="s">
        <v>5824</v>
      </c>
      <c r="H4660" t="s">
        <v>5825</v>
      </c>
      <c r="I4660" t="s">
        <v>31</v>
      </c>
      <c r="J4660" t="s">
        <v>32</v>
      </c>
      <c r="K4660" t="s">
        <v>151</v>
      </c>
      <c r="L4660" t="s">
        <v>152</v>
      </c>
      <c r="M4660">
        <v>19140</v>
      </c>
      <c r="N4660" t="s">
        <v>153</v>
      </c>
      <c r="O4660" t="s">
        <v>1544</v>
      </c>
      <c r="P4660" t="s">
        <v>51</v>
      </c>
      <c r="Q4660" t="s">
        <v>95</v>
      </c>
      <c r="R4660" t="s">
        <v>1545</v>
      </c>
      <c r="S4660">
        <v>7.9680000000000009</v>
      </c>
      <c r="T4660">
        <v>2</v>
      </c>
      <c r="U4660">
        <v>0.2</v>
      </c>
      <c r="V4660">
        <v>2.8884000000000007</v>
      </c>
      <c r="W4660" s="6">
        <f t="shared" si="436"/>
        <v>0.36250000000000004</v>
      </c>
      <c r="X4660" s="4">
        <f t="shared" si="433"/>
        <v>1.4442000000000004</v>
      </c>
      <c r="Y4660" s="4">
        <f t="shared" si="434"/>
        <v>3.9840000000000004</v>
      </c>
      <c r="Z4660" s="4">
        <f t="shared" si="435"/>
        <v>4.9800000000000004</v>
      </c>
      <c r="AA4660" s="4">
        <f t="shared" si="432"/>
        <v>1.5936000000000003</v>
      </c>
    </row>
    <row r="4661" spans="1:27" x14ac:dyDescent="0.2">
      <c r="A4661">
        <v>4660</v>
      </c>
      <c r="B4661" t="s">
        <v>7695</v>
      </c>
      <c r="C4661" s="5">
        <v>42127</v>
      </c>
      <c r="D4661" s="5" t="str">
        <f t="shared" si="437"/>
        <v>2015-05</v>
      </c>
      <c r="E4661" s="5">
        <v>42131</v>
      </c>
      <c r="F4661" t="s">
        <v>55</v>
      </c>
      <c r="G4661" t="s">
        <v>5824</v>
      </c>
      <c r="H4661" t="s">
        <v>5825</v>
      </c>
      <c r="I4661" t="s">
        <v>31</v>
      </c>
      <c r="J4661" t="s">
        <v>32</v>
      </c>
      <c r="K4661" t="s">
        <v>151</v>
      </c>
      <c r="L4661" t="s">
        <v>152</v>
      </c>
      <c r="M4661">
        <v>19140</v>
      </c>
      <c r="N4661" t="s">
        <v>153</v>
      </c>
      <c r="O4661" t="s">
        <v>817</v>
      </c>
      <c r="P4661" t="s">
        <v>51</v>
      </c>
      <c r="Q4661" t="s">
        <v>83</v>
      </c>
      <c r="R4661" t="s">
        <v>818</v>
      </c>
      <c r="S4661">
        <v>18.2</v>
      </c>
      <c r="T4661">
        <v>7</v>
      </c>
      <c r="U4661">
        <v>0.2</v>
      </c>
      <c r="V4661">
        <v>2.0474999999999994</v>
      </c>
      <c r="W4661" s="6">
        <f t="shared" si="436"/>
        <v>0.11249999999999998</v>
      </c>
      <c r="X4661" s="4">
        <f t="shared" si="433"/>
        <v>0.29249999999999993</v>
      </c>
      <c r="Y4661" s="4">
        <f t="shared" si="434"/>
        <v>2.6</v>
      </c>
      <c r="Z4661" s="4">
        <f t="shared" si="435"/>
        <v>3.2499999999999996</v>
      </c>
      <c r="AA4661" s="4">
        <f t="shared" si="432"/>
        <v>3.64</v>
      </c>
    </row>
    <row r="4662" spans="1:27" x14ac:dyDescent="0.2">
      <c r="A4662">
        <v>4661</v>
      </c>
      <c r="B4662" t="s">
        <v>7695</v>
      </c>
      <c r="C4662" s="5">
        <v>42127</v>
      </c>
      <c r="D4662" s="5" t="str">
        <f t="shared" si="437"/>
        <v>2015-05</v>
      </c>
      <c r="E4662" s="5">
        <v>42131</v>
      </c>
      <c r="F4662" t="s">
        <v>55</v>
      </c>
      <c r="G4662" t="s">
        <v>5824</v>
      </c>
      <c r="H4662" t="s">
        <v>5825</v>
      </c>
      <c r="I4662" t="s">
        <v>31</v>
      </c>
      <c r="J4662" t="s">
        <v>32</v>
      </c>
      <c r="K4662" t="s">
        <v>151</v>
      </c>
      <c r="L4662" t="s">
        <v>152</v>
      </c>
      <c r="M4662">
        <v>19140</v>
      </c>
      <c r="N4662" t="s">
        <v>153</v>
      </c>
      <c r="O4662" t="s">
        <v>7696</v>
      </c>
      <c r="P4662" t="s">
        <v>76</v>
      </c>
      <c r="Q4662" t="s">
        <v>166</v>
      </c>
      <c r="R4662" t="s">
        <v>7697</v>
      </c>
      <c r="S4662">
        <v>27.552000000000003</v>
      </c>
      <c r="T4662">
        <v>3</v>
      </c>
      <c r="U4662">
        <v>0.2</v>
      </c>
      <c r="V4662">
        <v>-0.3444000000000047</v>
      </c>
      <c r="W4662" s="6">
        <f t="shared" si="436"/>
        <v>-1.2500000000000169E-2</v>
      </c>
      <c r="X4662" s="4">
        <f t="shared" si="433"/>
        <v>-0.11480000000000157</v>
      </c>
      <c r="Y4662" s="4">
        <f t="shared" si="434"/>
        <v>9.1840000000000011</v>
      </c>
      <c r="Z4662" s="4">
        <f t="shared" si="435"/>
        <v>11.48</v>
      </c>
      <c r="AA4662" s="4">
        <f t="shared" si="432"/>
        <v>5.5104000000000006</v>
      </c>
    </row>
    <row r="4663" spans="1:27" x14ac:dyDescent="0.2">
      <c r="A4663">
        <v>4662</v>
      </c>
      <c r="B4663" t="s">
        <v>7695</v>
      </c>
      <c r="C4663" s="5">
        <v>42127</v>
      </c>
      <c r="D4663" s="5" t="str">
        <f t="shared" si="437"/>
        <v>2015-05</v>
      </c>
      <c r="E4663" s="5">
        <v>42131</v>
      </c>
      <c r="F4663" t="s">
        <v>55</v>
      </c>
      <c r="G4663" t="s">
        <v>5824</v>
      </c>
      <c r="H4663" t="s">
        <v>5825</v>
      </c>
      <c r="I4663" t="s">
        <v>31</v>
      </c>
      <c r="J4663" t="s">
        <v>32</v>
      </c>
      <c r="K4663" t="s">
        <v>151</v>
      </c>
      <c r="L4663" t="s">
        <v>152</v>
      </c>
      <c r="M4663">
        <v>19140</v>
      </c>
      <c r="N4663" t="s">
        <v>153</v>
      </c>
      <c r="O4663" t="s">
        <v>950</v>
      </c>
      <c r="P4663" t="s">
        <v>37</v>
      </c>
      <c r="Q4663" t="s">
        <v>41</v>
      </c>
      <c r="R4663" t="s">
        <v>951</v>
      </c>
      <c r="S4663">
        <v>844.11599999999987</v>
      </c>
      <c r="T4663">
        <v>6</v>
      </c>
      <c r="U4663">
        <v>0.3</v>
      </c>
      <c r="V4663">
        <v>-36.176400000000001</v>
      </c>
      <c r="W4663" s="6">
        <f t="shared" si="436"/>
        <v>-4.2857142857142864E-2</v>
      </c>
      <c r="X4663" s="4">
        <f t="shared" si="433"/>
        <v>-6.0293999999999999</v>
      </c>
      <c r="Y4663" s="4">
        <f t="shared" si="434"/>
        <v>140.68599999999998</v>
      </c>
      <c r="Z4663" s="4">
        <f t="shared" si="435"/>
        <v>200.98</v>
      </c>
      <c r="AA4663" s="4">
        <f t="shared" si="432"/>
        <v>253.23479999999995</v>
      </c>
    </row>
    <row r="4664" spans="1:27" x14ac:dyDescent="0.2">
      <c r="A4664">
        <v>4663</v>
      </c>
      <c r="B4664" t="s">
        <v>7695</v>
      </c>
      <c r="C4664" s="5">
        <v>42127</v>
      </c>
      <c r="D4664" s="5" t="str">
        <f t="shared" si="437"/>
        <v>2015-05</v>
      </c>
      <c r="E4664" s="5">
        <v>42131</v>
      </c>
      <c r="F4664" t="s">
        <v>55</v>
      </c>
      <c r="G4664" t="s">
        <v>5824</v>
      </c>
      <c r="H4664" t="s">
        <v>5825</v>
      </c>
      <c r="I4664" t="s">
        <v>31</v>
      </c>
      <c r="J4664" t="s">
        <v>32</v>
      </c>
      <c r="K4664" t="s">
        <v>151</v>
      </c>
      <c r="L4664" t="s">
        <v>152</v>
      </c>
      <c r="M4664">
        <v>19140</v>
      </c>
      <c r="N4664" t="s">
        <v>153</v>
      </c>
      <c r="O4664" t="s">
        <v>3554</v>
      </c>
      <c r="P4664" t="s">
        <v>51</v>
      </c>
      <c r="Q4664" t="s">
        <v>64</v>
      </c>
      <c r="R4664" t="s">
        <v>3555</v>
      </c>
      <c r="S4664">
        <v>76.75200000000001</v>
      </c>
      <c r="T4664">
        <v>3</v>
      </c>
      <c r="U4664">
        <v>0.2</v>
      </c>
      <c r="V4664">
        <v>-9.5940000000000012</v>
      </c>
      <c r="W4664" s="6">
        <f t="shared" si="436"/>
        <v>-0.125</v>
      </c>
      <c r="X4664" s="4">
        <f t="shared" si="433"/>
        <v>-3.1980000000000004</v>
      </c>
      <c r="Y4664" s="4">
        <f t="shared" si="434"/>
        <v>25.584000000000003</v>
      </c>
      <c r="Z4664" s="4">
        <f t="shared" si="435"/>
        <v>31.98</v>
      </c>
      <c r="AA4664" s="4">
        <f t="shared" si="432"/>
        <v>15.350400000000002</v>
      </c>
    </row>
    <row r="4665" spans="1:27" x14ac:dyDescent="0.2">
      <c r="A4665">
        <v>4664</v>
      </c>
      <c r="B4665" t="s">
        <v>7698</v>
      </c>
      <c r="C4665" s="5">
        <v>42631</v>
      </c>
      <c r="D4665" s="5" t="str">
        <f t="shared" si="437"/>
        <v>2016-09</v>
      </c>
      <c r="E4665" s="5">
        <v>42635</v>
      </c>
      <c r="F4665" t="s">
        <v>55</v>
      </c>
      <c r="G4665" t="s">
        <v>1197</v>
      </c>
      <c r="H4665" t="s">
        <v>1198</v>
      </c>
      <c r="I4665" t="s">
        <v>31</v>
      </c>
      <c r="J4665" t="s">
        <v>32</v>
      </c>
      <c r="K4665" t="s">
        <v>1531</v>
      </c>
      <c r="L4665" t="s">
        <v>59</v>
      </c>
      <c r="M4665">
        <v>32216</v>
      </c>
      <c r="N4665" t="s">
        <v>35</v>
      </c>
      <c r="O4665" t="s">
        <v>2129</v>
      </c>
      <c r="P4665" t="s">
        <v>51</v>
      </c>
      <c r="Q4665" t="s">
        <v>52</v>
      </c>
      <c r="R4665" t="s">
        <v>2130</v>
      </c>
      <c r="S4665">
        <v>3</v>
      </c>
      <c r="T4665">
        <v>1</v>
      </c>
      <c r="U4665">
        <v>0.2</v>
      </c>
      <c r="V4665">
        <v>1.0499999999999998</v>
      </c>
      <c r="W4665" s="6">
        <f t="shared" si="436"/>
        <v>0.34999999999999992</v>
      </c>
      <c r="X4665" s="4">
        <f t="shared" si="433"/>
        <v>1.0499999999999998</v>
      </c>
      <c r="Y4665" s="4">
        <f t="shared" si="434"/>
        <v>3</v>
      </c>
      <c r="Z4665" s="4">
        <f t="shared" si="435"/>
        <v>3.75</v>
      </c>
      <c r="AA4665" s="4">
        <f t="shared" si="432"/>
        <v>0.60000000000000009</v>
      </c>
    </row>
    <row r="4666" spans="1:27" x14ac:dyDescent="0.2">
      <c r="A4666">
        <v>4665</v>
      </c>
      <c r="B4666" t="s">
        <v>7699</v>
      </c>
      <c r="C4666" s="5">
        <v>42635</v>
      </c>
      <c r="D4666" s="5" t="str">
        <f t="shared" si="437"/>
        <v>2016-09</v>
      </c>
      <c r="E4666" s="5">
        <v>42639</v>
      </c>
      <c r="F4666" t="s">
        <v>55</v>
      </c>
      <c r="G4666" t="s">
        <v>4730</v>
      </c>
      <c r="H4666" t="s">
        <v>4731</v>
      </c>
      <c r="I4666" t="s">
        <v>31</v>
      </c>
      <c r="J4666" t="s">
        <v>32</v>
      </c>
      <c r="K4666" t="s">
        <v>1361</v>
      </c>
      <c r="L4666" t="s">
        <v>59</v>
      </c>
      <c r="M4666">
        <v>33024</v>
      </c>
      <c r="N4666" t="s">
        <v>35</v>
      </c>
      <c r="O4666" t="s">
        <v>2975</v>
      </c>
      <c r="P4666" t="s">
        <v>51</v>
      </c>
      <c r="Q4666" t="s">
        <v>80</v>
      </c>
      <c r="R4666" t="s">
        <v>2976</v>
      </c>
      <c r="S4666">
        <v>7.5060000000000002</v>
      </c>
      <c r="T4666">
        <v>9</v>
      </c>
      <c r="U4666">
        <v>0.7</v>
      </c>
      <c r="V4666">
        <v>-6.0047999999999977</v>
      </c>
      <c r="W4666" s="6">
        <f t="shared" si="436"/>
        <v>-0.79999999999999971</v>
      </c>
      <c r="X4666" s="4">
        <f t="shared" si="433"/>
        <v>-0.66719999999999979</v>
      </c>
      <c r="Y4666" s="4">
        <f t="shared" si="434"/>
        <v>0.83400000000000007</v>
      </c>
      <c r="Z4666" s="4">
        <f t="shared" si="435"/>
        <v>2.78</v>
      </c>
      <c r="AA4666" s="4">
        <f t="shared" si="432"/>
        <v>5.2542</v>
      </c>
    </row>
    <row r="4667" spans="1:27" x14ac:dyDescent="0.2">
      <c r="A4667">
        <v>4666</v>
      </c>
      <c r="B4667" t="s">
        <v>7699</v>
      </c>
      <c r="C4667" s="5">
        <v>42635</v>
      </c>
      <c r="D4667" s="5" t="str">
        <f t="shared" si="437"/>
        <v>2016-09</v>
      </c>
      <c r="E4667" s="5">
        <v>42639</v>
      </c>
      <c r="F4667" t="s">
        <v>55</v>
      </c>
      <c r="G4667" t="s">
        <v>4730</v>
      </c>
      <c r="H4667" t="s">
        <v>4731</v>
      </c>
      <c r="I4667" t="s">
        <v>31</v>
      </c>
      <c r="J4667" t="s">
        <v>32</v>
      </c>
      <c r="K4667" t="s">
        <v>1361</v>
      </c>
      <c r="L4667" t="s">
        <v>59</v>
      </c>
      <c r="M4667">
        <v>33024</v>
      </c>
      <c r="N4667" t="s">
        <v>35</v>
      </c>
      <c r="O4667" t="s">
        <v>1283</v>
      </c>
      <c r="P4667" t="s">
        <v>51</v>
      </c>
      <c r="Q4667" t="s">
        <v>52</v>
      </c>
      <c r="R4667" t="s">
        <v>1284</v>
      </c>
      <c r="S4667">
        <v>16.559999999999999</v>
      </c>
      <c r="T4667">
        <v>2</v>
      </c>
      <c r="U4667">
        <v>0.2</v>
      </c>
      <c r="V4667">
        <v>5.7960000000000003</v>
      </c>
      <c r="W4667" s="6">
        <f t="shared" si="436"/>
        <v>0.35000000000000003</v>
      </c>
      <c r="X4667" s="4">
        <f t="shared" si="433"/>
        <v>2.8980000000000001</v>
      </c>
      <c r="Y4667" s="4">
        <f t="shared" si="434"/>
        <v>8.2799999999999994</v>
      </c>
      <c r="Z4667" s="4">
        <f t="shared" si="435"/>
        <v>10.349999999999998</v>
      </c>
      <c r="AA4667" s="4">
        <f t="shared" si="432"/>
        <v>3.3119999999999998</v>
      </c>
    </row>
    <row r="4668" spans="1:27" x14ac:dyDescent="0.2">
      <c r="A4668">
        <v>4667</v>
      </c>
      <c r="B4668" t="s">
        <v>7700</v>
      </c>
      <c r="C4668" s="5">
        <v>42379</v>
      </c>
      <c r="D4668" s="5" t="str">
        <f t="shared" si="437"/>
        <v>2016-01</v>
      </c>
      <c r="E4668" s="5">
        <v>42386</v>
      </c>
      <c r="F4668" t="s">
        <v>55</v>
      </c>
      <c r="G4668" t="s">
        <v>140</v>
      </c>
      <c r="H4668" t="s">
        <v>141</v>
      </c>
      <c r="I4668" t="s">
        <v>46</v>
      </c>
      <c r="J4668" t="s">
        <v>32</v>
      </c>
      <c r="K4668" t="s">
        <v>100</v>
      </c>
      <c r="L4668" t="s">
        <v>101</v>
      </c>
      <c r="M4668">
        <v>98115</v>
      </c>
      <c r="N4668" t="s">
        <v>49</v>
      </c>
      <c r="O4668" t="s">
        <v>3476</v>
      </c>
      <c r="P4668" t="s">
        <v>37</v>
      </c>
      <c r="Q4668" t="s">
        <v>70</v>
      </c>
      <c r="R4668" t="s">
        <v>3477</v>
      </c>
      <c r="S4668">
        <v>79.92</v>
      </c>
      <c r="T4668">
        <v>4</v>
      </c>
      <c r="U4668">
        <v>0</v>
      </c>
      <c r="V4668">
        <v>34.365600000000008</v>
      </c>
      <c r="W4668" s="6">
        <f t="shared" si="436"/>
        <v>0.4300000000000001</v>
      </c>
      <c r="X4668" s="4">
        <f t="shared" si="433"/>
        <v>8.5914000000000019</v>
      </c>
      <c r="Y4668" s="4">
        <f t="shared" si="434"/>
        <v>19.98</v>
      </c>
      <c r="Z4668" s="4">
        <f t="shared" si="435"/>
        <v>19.98</v>
      </c>
      <c r="AA4668" s="4">
        <f t="shared" si="432"/>
        <v>0</v>
      </c>
    </row>
    <row r="4669" spans="1:27" x14ac:dyDescent="0.2">
      <c r="A4669">
        <v>4668</v>
      </c>
      <c r="B4669" t="s">
        <v>7700</v>
      </c>
      <c r="C4669" s="5">
        <v>42379</v>
      </c>
      <c r="D4669" s="5" t="str">
        <f t="shared" si="437"/>
        <v>2016-01</v>
      </c>
      <c r="E4669" s="5">
        <v>42386</v>
      </c>
      <c r="F4669" t="s">
        <v>55</v>
      </c>
      <c r="G4669" t="s">
        <v>140</v>
      </c>
      <c r="H4669" t="s">
        <v>141</v>
      </c>
      <c r="I4669" t="s">
        <v>46</v>
      </c>
      <c r="J4669" t="s">
        <v>32</v>
      </c>
      <c r="K4669" t="s">
        <v>100</v>
      </c>
      <c r="L4669" t="s">
        <v>101</v>
      </c>
      <c r="M4669">
        <v>98115</v>
      </c>
      <c r="N4669" t="s">
        <v>49</v>
      </c>
      <c r="O4669" t="s">
        <v>1364</v>
      </c>
      <c r="P4669" t="s">
        <v>76</v>
      </c>
      <c r="Q4669" t="s">
        <v>166</v>
      </c>
      <c r="R4669" t="s">
        <v>1365</v>
      </c>
      <c r="S4669">
        <v>69.98</v>
      </c>
      <c r="T4669">
        <v>2</v>
      </c>
      <c r="U4669">
        <v>0</v>
      </c>
      <c r="V4669">
        <v>13.296199999999999</v>
      </c>
      <c r="W4669" s="6">
        <f t="shared" si="436"/>
        <v>0.18999999999999997</v>
      </c>
      <c r="X4669" s="4">
        <f t="shared" si="433"/>
        <v>6.6480999999999995</v>
      </c>
      <c r="Y4669" s="4">
        <f t="shared" si="434"/>
        <v>34.99</v>
      </c>
      <c r="Z4669" s="4">
        <f t="shared" si="435"/>
        <v>34.99</v>
      </c>
      <c r="AA4669" s="4">
        <f t="shared" si="432"/>
        <v>0</v>
      </c>
    </row>
    <row r="4670" spans="1:27" x14ac:dyDescent="0.2">
      <c r="A4670">
        <v>4669</v>
      </c>
      <c r="B4670" t="s">
        <v>7701</v>
      </c>
      <c r="C4670" s="5">
        <v>42861</v>
      </c>
      <c r="D4670" s="5" t="str">
        <f t="shared" si="437"/>
        <v>2017-05</v>
      </c>
      <c r="E4670" s="5">
        <v>42866</v>
      </c>
      <c r="F4670" t="s">
        <v>55</v>
      </c>
      <c r="G4670" t="s">
        <v>5182</v>
      </c>
      <c r="H4670" t="s">
        <v>5183</v>
      </c>
      <c r="I4670" t="s">
        <v>46</v>
      </c>
      <c r="J4670" t="s">
        <v>32</v>
      </c>
      <c r="K4670" t="s">
        <v>108</v>
      </c>
      <c r="L4670" t="s">
        <v>109</v>
      </c>
      <c r="M4670">
        <v>76106</v>
      </c>
      <c r="N4670" t="s">
        <v>110</v>
      </c>
      <c r="O4670" t="s">
        <v>2166</v>
      </c>
      <c r="P4670" t="s">
        <v>51</v>
      </c>
      <c r="Q4670" t="s">
        <v>80</v>
      </c>
      <c r="R4670" t="s">
        <v>2167</v>
      </c>
      <c r="S4670">
        <v>11.059999999999999</v>
      </c>
      <c r="T4670">
        <v>10</v>
      </c>
      <c r="U4670">
        <v>0.8</v>
      </c>
      <c r="V4670">
        <v>-18.802</v>
      </c>
      <c r="W4670" s="6">
        <f t="shared" si="436"/>
        <v>-1.7000000000000002</v>
      </c>
      <c r="X4670" s="4">
        <f t="shared" si="433"/>
        <v>-1.8801999999999999</v>
      </c>
      <c r="Y4670" s="4">
        <f t="shared" si="434"/>
        <v>1.1059999999999999</v>
      </c>
      <c r="Z4670" s="4">
        <f t="shared" si="435"/>
        <v>5.53</v>
      </c>
      <c r="AA4670" s="4">
        <f t="shared" si="432"/>
        <v>8.847999999999999</v>
      </c>
    </row>
    <row r="4671" spans="1:27" x14ac:dyDescent="0.2">
      <c r="A4671">
        <v>4670</v>
      </c>
      <c r="B4671" t="s">
        <v>7701</v>
      </c>
      <c r="C4671" s="5">
        <v>42861</v>
      </c>
      <c r="D4671" s="5" t="str">
        <f t="shared" si="437"/>
        <v>2017-05</v>
      </c>
      <c r="E4671" s="5">
        <v>42866</v>
      </c>
      <c r="F4671" t="s">
        <v>55</v>
      </c>
      <c r="G4671" t="s">
        <v>5182</v>
      </c>
      <c r="H4671" t="s">
        <v>5183</v>
      </c>
      <c r="I4671" t="s">
        <v>46</v>
      </c>
      <c r="J4671" t="s">
        <v>32</v>
      </c>
      <c r="K4671" t="s">
        <v>108</v>
      </c>
      <c r="L4671" t="s">
        <v>109</v>
      </c>
      <c r="M4671">
        <v>76106</v>
      </c>
      <c r="N4671" t="s">
        <v>110</v>
      </c>
      <c r="O4671" t="s">
        <v>1641</v>
      </c>
      <c r="P4671" t="s">
        <v>37</v>
      </c>
      <c r="Q4671" t="s">
        <v>38</v>
      </c>
      <c r="R4671" t="s">
        <v>1642</v>
      </c>
      <c r="S4671">
        <v>623.46479999999997</v>
      </c>
      <c r="T4671">
        <v>7</v>
      </c>
      <c r="U4671">
        <v>0.32</v>
      </c>
      <c r="V4671">
        <v>-119.19180000000006</v>
      </c>
      <c r="W4671" s="6">
        <f t="shared" si="436"/>
        <v>-0.19117647058823539</v>
      </c>
      <c r="X4671" s="4">
        <f t="shared" si="433"/>
        <v>-17.027400000000007</v>
      </c>
      <c r="Y4671" s="4">
        <f t="shared" si="434"/>
        <v>89.066400000000002</v>
      </c>
      <c r="Z4671" s="4">
        <f t="shared" si="435"/>
        <v>130.97999999999999</v>
      </c>
      <c r="AA4671" s="4">
        <f t="shared" si="432"/>
        <v>199.508736</v>
      </c>
    </row>
    <row r="4672" spans="1:27" x14ac:dyDescent="0.2">
      <c r="A4672">
        <v>4671</v>
      </c>
      <c r="B4672" t="s">
        <v>7701</v>
      </c>
      <c r="C4672" s="5">
        <v>42861</v>
      </c>
      <c r="D4672" s="5" t="str">
        <f t="shared" si="437"/>
        <v>2017-05</v>
      </c>
      <c r="E4672" s="5">
        <v>42866</v>
      </c>
      <c r="F4672" t="s">
        <v>55</v>
      </c>
      <c r="G4672" t="s">
        <v>5182</v>
      </c>
      <c r="H4672" t="s">
        <v>5183</v>
      </c>
      <c r="I4672" t="s">
        <v>46</v>
      </c>
      <c r="J4672" t="s">
        <v>32</v>
      </c>
      <c r="K4672" t="s">
        <v>108</v>
      </c>
      <c r="L4672" t="s">
        <v>109</v>
      </c>
      <c r="M4672">
        <v>76106</v>
      </c>
      <c r="N4672" t="s">
        <v>110</v>
      </c>
      <c r="O4672" t="s">
        <v>7518</v>
      </c>
      <c r="P4672" t="s">
        <v>51</v>
      </c>
      <c r="Q4672" t="s">
        <v>64</v>
      </c>
      <c r="R4672" t="s">
        <v>7519</v>
      </c>
      <c r="S4672">
        <v>772.68000000000006</v>
      </c>
      <c r="T4672">
        <v>5</v>
      </c>
      <c r="U4672">
        <v>0.2</v>
      </c>
      <c r="V4672">
        <v>-57.950999999999993</v>
      </c>
      <c r="W4672" s="6">
        <f t="shared" si="436"/>
        <v>-7.4999999999999983E-2</v>
      </c>
      <c r="X4672" s="4">
        <f t="shared" si="433"/>
        <v>-11.590199999999999</v>
      </c>
      <c r="Y4672" s="4">
        <f t="shared" si="434"/>
        <v>154.536</v>
      </c>
      <c r="Z4672" s="4">
        <f t="shared" si="435"/>
        <v>193.17000000000002</v>
      </c>
      <c r="AA4672" s="4">
        <f t="shared" si="432"/>
        <v>154.53600000000003</v>
      </c>
    </row>
    <row r="4673" spans="1:27" x14ac:dyDescent="0.2">
      <c r="A4673">
        <v>4672</v>
      </c>
      <c r="B4673" t="s">
        <v>7702</v>
      </c>
      <c r="C4673" s="5">
        <v>42582</v>
      </c>
      <c r="D4673" s="5" t="str">
        <f t="shared" si="437"/>
        <v>2016-07</v>
      </c>
      <c r="E4673" s="5">
        <v>42588</v>
      </c>
      <c r="F4673" t="s">
        <v>55</v>
      </c>
      <c r="G4673" t="s">
        <v>923</v>
      </c>
      <c r="H4673" t="s">
        <v>924</v>
      </c>
      <c r="I4673" t="s">
        <v>31</v>
      </c>
      <c r="J4673" t="s">
        <v>32</v>
      </c>
      <c r="K4673" t="s">
        <v>887</v>
      </c>
      <c r="L4673" t="s">
        <v>243</v>
      </c>
      <c r="M4673">
        <v>48205</v>
      </c>
      <c r="N4673" t="s">
        <v>110</v>
      </c>
      <c r="O4673" t="s">
        <v>4627</v>
      </c>
      <c r="P4673" t="s">
        <v>51</v>
      </c>
      <c r="Q4673" t="s">
        <v>83</v>
      </c>
      <c r="R4673" t="s">
        <v>4628</v>
      </c>
      <c r="S4673">
        <v>283.14000000000004</v>
      </c>
      <c r="T4673">
        <v>4</v>
      </c>
      <c r="U4673">
        <v>0.1</v>
      </c>
      <c r="V4673">
        <v>72.357999999999976</v>
      </c>
      <c r="W4673" s="6">
        <f t="shared" si="436"/>
        <v>0.25555555555555542</v>
      </c>
      <c r="X4673" s="4">
        <f t="shared" si="433"/>
        <v>18.089499999999994</v>
      </c>
      <c r="Y4673" s="4">
        <f t="shared" si="434"/>
        <v>70.785000000000011</v>
      </c>
      <c r="Z4673" s="4">
        <f t="shared" si="435"/>
        <v>78.650000000000006</v>
      </c>
      <c r="AA4673" s="4">
        <f t="shared" si="432"/>
        <v>28.314000000000007</v>
      </c>
    </row>
    <row r="4674" spans="1:27" x14ac:dyDescent="0.2">
      <c r="A4674">
        <v>4673</v>
      </c>
      <c r="B4674" t="s">
        <v>7702</v>
      </c>
      <c r="C4674" s="5">
        <v>42582</v>
      </c>
      <c r="D4674" s="5" t="str">
        <f t="shared" si="437"/>
        <v>2016-07</v>
      </c>
      <c r="E4674" s="5">
        <v>42588</v>
      </c>
      <c r="F4674" t="s">
        <v>55</v>
      </c>
      <c r="G4674" t="s">
        <v>923</v>
      </c>
      <c r="H4674" t="s">
        <v>924</v>
      </c>
      <c r="I4674" t="s">
        <v>31</v>
      </c>
      <c r="J4674" t="s">
        <v>32</v>
      </c>
      <c r="K4674" t="s">
        <v>887</v>
      </c>
      <c r="L4674" t="s">
        <v>243</v>
      </c>
      <c r="M4674">
        <v>48205</v>
      </c>
      <c r="N4674" t="s">
        <v>110</v>
      </c>
      <c r="O4674" t="s">
        <v>2185</v>
      </c>
      <c r="P4674" t="s">
        <v>76</v>
      </c>
      <c r="Q4674" t="s">
        <v>77</v>
      </c>
      <c r="R4674" t="s">
        <v>2186</v>
      </c>
      <c r="S4674">
        <v>635.96</v>
      </c>
      <c r="T4674">
        <v>4</v>
      </c>
      <c r="U4674">
        <v>0</v>
      </c>
      <c r="V4674">
        <v>165.34960000000001</v>
      </c>
      <c r="W4674" s="6">
        <f t="shared" si="436"/>
        <v>0.26</v>
      </c>
      <c r="X4674" s="4">
        <f t="shared" si="433"/>
        <v>41.337400000000002</v>
      </c>
      <c r="Y4674" s="4">
        <f t="shared" si="434"/>
        <v>158.99</v>
      </c>
      <c r="Z4674" s="4">
        <f t="shared" si="435"/>
        <v>158.99</v>
      </c>
      <c r="AA4674" s="4">
        <f t="shared" si="432"/>
        <v>0</v>
      </c>
    </row>
    <row r="4675" spans="1:27" x14ac:dyDescent="0.2">
      <c r="A4675">
        <v>4674</v>
      </c>
      <c r="B4675" t="s">
        <v>7702</v>
      </c>
      <c r="C4675" s="5">
        <v>42582</v>
      </c>
      <c r="D4675" s="5" t="str">
        <f t="shared" si="437"/>
        <v>2016-07</v>
      </c>
      <c r="E4675" s="5">
        <v>42588</v>
      </c>
      <c r="F4675" t="s">
        <v>55</v>
      </c>
      <c r="G4675" t="s">
        <v>923</v>
      </c>
      <c r="H4675" t="s">
        <v>924</v>
      </c>
      <c r="I4675" t="s">
        <v>31</v>
      </c>
      <c r="J4675" t="s">
        <v>32</v>
      </c>
      <c r="K4675" t="s">
        <v>887</v>
      </c>
      <c r="L4675" t="s">
        <v>243</v>
      </c>
      <c r="M4675">
        <v>48205</v>
      </c>
      <c r="N4675" t="s">
        <v>110</v>
      </c>
      <c r="O4675" t="s">
        <v>5171</v>
      </c>
      <c r="P4675" t="s">
        <v>76</v>
      </c>
      <c r="Q4675" t="s">
        <v>77</v>
      </c>
      <c r="R4675" t="s">
        <v>5172</v>
      </c>
      <c r="S4675">
        <v>118.99</v>
      </c>
      <c r="T4675">
        <v>1</v>
      </c>
      <c r="U4675">
        <v>0</v>
      </c>
      <c r="V4675">
        <v>33.3172</v>
      </c>
      <c r="W4675" s="6">
        <f t="shared" si="436"/>
        <v>0.28000000000000003</v>
      </c>
      <c r="X4675" s="4">
        <f t="shared" si="433"/>
        <v>33.3172</v>
      </c>
      <c r="Y4675" s="4">
        <f t="shared" si="434"/>
        <v>118.99</v>
      </c>
      <c r="Z4675" s="4">
        <f t="shared" si="435"/>
        <v>118.99</v>
      </c>
      <c r="AA4675" s="4">
        <f t="shared" ref="AA4675:AA4738" si="438">S4675*U4675</f>
        <v>0</v>
      </c>
    </row>
    <row r="4676" spans="1:27" x14ac:dyDescent="0.2">
      <c r="A4676">
        <v>4675</v>
      </c>
      <c r="B4676" t="s">
        <v>7702</v>
      </c>
      <c r="C4676" s="5">
        <v>42582</v>
      </c>
      <c r="D4676" s="5" t="str">
        <f t="shared" si="437"/>
        <v>2016-07</v>
      </c>
      <c r="E4676" s="5">
        <v>42588</v>
      </c>
      <c r="F4676" t="s">
        <v>55</v>
      </c>
      <c r="G4676" t="s">
        <v>923</v>
      </c>
      <c r="H4676" t="s">
        <v>924</v>
      </c>
      <c r="I4676" t="s">
        <v>31</v>
      </c>
      <c r="J4676" t="s">
        <v>32</v>
      </c>
      <c r="K4676" t="s">
        <v>887</v>
      </c>
      <c r="L4676" t="s">
        <v>243</v>
      </c>
      <c r="M4676">
        <v>48205</v>
      </c>
      <c r="N4676" t="s">
        <v>110</v>
      </c>
      <c r="O4676" t="s">
        <v>1094</v>
      </c>
      <c r="P4676" t="s">
        <v>37</v>
      </c>
      <c r="Q4676" t="s">
        <v>70</v>
      </c>
      <c r="R4676" t="s">
        <v>1095</v>
      </c>
      <c r="S4676">
        <v>272.94</v>
      </c>
      <c r="T4676">
        <v>3</v>
      </c>
      <c r="U4676">
        <v>0</v>
      </c>
      <c r="V4676">
        <v>30.023400000000009</v>
      </c>
      <c r="W4676" s="6">
        <f t="shared" si="436"/>
        <v>0.11000000000000004</v>
      </c>
      <c r="X4676" s="4">
        <f t="shared" ref="X4676:X4739" si="439">V4676/T4676</f>
        <v>10.007800000000003</v>
      </c>
      <c r="Y4676" s="4">
        <f t="shared" ref="Y4676:Y4739" si="440">S4676/T4676</f>
        <v>90.98</v>
      </c>
      <c r="Z4676" s="4">
        <f t="shared" ref="Z4676:Z4739" si="441">S4676/((1-U4676)*T4676)</f>
        <v>90.98</v>
      </c>
      <c r="AA4676" s="4">
        <f t="shared" si="438"/>
        <v>0</v>
      </c>
    </row>
    <row r="4677" spans="1:27" x14ac:dyDescent="0.2">
      <c r="A4677">
        <v>4676</v>
      </c>
      <c r="B4677" t="s">
        <v>7703</v>
      </c>
      <c r="C4677" s="5">
        <v>42821</v>
      </c>
      <c r="D4677" s="5" t="str">
        <f t="shared" si="437"/>
        <v>2017-03</v>
      </c>
      <c r="E4677" s="5">
        <v>42823</v>
      </c>
      <c r="F4677" t="s">
        <v>28</v>
      </c>
      <c r="G4677" t="s">
        <v>123</v>
      </c>
      <c r="H4677" t="s">
        <v>124</v>
      </c>
      <c r="I4677" t="s">
        <v>31</v>
      </c>
      <c r="J4677" t="s">
        <v>32</v>
      </c>
      <c r="K4677" t="s">
        <v>151</v>
      </c>
      <c r="L4677" t="s">
        <v>152</v>
      </c>
      <c r="M4677">
        <v>19120</v>
      </c>
      <c r="N4677" t="s">
        <v>153</v>
      </c>
      <c r="O4677" t="s">
        <v>6045</v>
      </c>
      <c r="P4677" t="s">
        <v>37</v>
      </c>
      <c r="Q4677" t="s">
        <v>70</v>
      </c>
      <c r="R4677" t="s">
        <v>6046</v>
      </c>
      <c r="S4677">
        <v>15.008000000000003</v>
      </c>
      <c r="T4677">
        <v>2</v>
      </c>
      <c r="U4677">
        <v>0.2</v>
      </c>
      <c r="V4677">
        <v>1.5007999999999999</v>
      </c>
      <c r="W4677" s="6">
        <f t="shared" ref="W4677:W4740" si="442">(V4677/S4677)</f>
        <v>9.9999999999999978E-2</v>
      </c>
      <c r="X4677" s="4">
        <f t="shared" si="439"/>
        <v>0.75039999999999996</v>
      </c>
      <c r="Y4677" s="4">
        <f t="shared" si="440"/>
        <v>7.5040000000000013</v>
      </c>
      <c r="Z4677" s="4">
        <f t="shared" si="441"/>
        <v>9.3800000000000008</v>
      </c>
      <c r="AA4677" s="4">
        <f t="shared" si="438"/>
        <v>3.0016000000000007</v>
      </c>
    </row>
    <row r="4678" spans="1:27" x14ac:dyDescent="0.2">
      <c r="A4678">
        <v>4677</v>
      </c>
      <c r="B4678" t="s">
        <v>7704</v>
      </c>
      <c r="C4678" s="5">
        <v>41712</v>
      </c>
      <c r="D4678" s="5" t="str">
        <f t="shared" si="437"/>
        <v>2014-03</v>
      </c>
      <c r="E4678" s="5">
        <v>41717</v>
      </c>
      <c r="F4678" t="s">
        <v>55</v>
      </c>
      <c r="G4678" t="s">
        <v>5762</v>
      </c>
      <c r="H4678" t="s">
        <v>5763</v>
      </c>
      <c r="I4678" t="s">
        <v>31</v>
      </c>
      <c r="J4678" t="s">
        <v>32</v>
      </c>
      <c r="K4678" t="s">
        <v>7705</v>
      </c>
      <c r="L4678" t="s">
        <v>126</v>
      </c>
      <c r="M4678">
        <v>84321</v>
      </c>
      <c r="N4678" t="s">
        <v>49</v>
      </c>
      <c r="O4678" t="s">
        <v>5501</v>
      </c>
      <c r="P4678" t="s">
        <v>51</v>
      </c>
      <c r="Q4678" t="s">
        <v>80</v>
      </c>
      <c r="R4678" t="s">
        <v>5502</v>
      </c>
      <c r="S4678">
        <v>33.088000000000001</v>
      </c>
      <c r="T4678">
        <v>4</v>
      </c>
      <c r="U4678">
        <v>0.2</v>
      </c>
      <c r="V4678">
        <v>11.167199999999999</v>
      </c>
      <c r="W4678" s="6">
        <f t="shared" si="442"/>
        <v>0.33749999999999997</v>
      </c>
      <c r="X4678" s="4">
        <f t="shared" si="439"/>
        <v>2.7917999999999998</v>
      </c>
      <c r="Y4678" s="4">
        <f t="shared" si="440"/>
        <v>8.2720000000000002</v>
      </c>
      <c r="Z4678" s="4">
        <f t="shared" si="441"/>
        <v>10.34</v>
      </c>
      <c r="AA4678" s="4">
        <f t="shared" si="438"/>
        <v>6.6176000000000004</v>
      </c>
    </row>
    <row r="4679" spans="1:27" x14ac:dyDescent="0.2">
      <c r="A4679">
        <v>4678</v>
      </c>
      <c r="B4679" t="s">
        <v>7704</v>
      </c>
      <c r="C4679" s="5">
        <v>41712</v>
      </c>
      <c r="D4679" s="5" t="str">
        <f t="shared" ref="D4679:D4742" si="443">TEXT(C4679,"yyyy-mm")</f>
        <v>2014-03</v>
      </c>
      <c r="E4679" s="5">
        <v>41717</v>
      </c>
      <c r="F4679" t="s">
        <v>55</v>
      </c>
      <c r="G4679" t="s">
        <v>5762</v>
      </c>
      <c r="H4679" t="s">
        <v>5763</v>
      </c>
      <c r="I4679" t="s">
        <v>31</v>
      </c>
      <c r="J4679" t="s">
        <v>32</v>
      </c>
      <c r="K4679" t="s">
        <v>7705</v>
      </c>
      <c r="L4679" t="s">
        <v>126</v>
      </c>
      <c r="M4679">
        <v>84321</v>
      </c>
      <c r="N4679" t="s">
        <v>49</v>
      </c>
      <c r="O4679" t="s">
        <v>1784</v>
      </c>
      <c r="P4679" t="s">
        <v>51</v>
      </c>
      <c r="Q4679" t="s">
        <v>64</v>
      </c>
      <c r="R4679" t="s">
        <v>1785</v>
      </c>
      <c r="S4679">
        <v>80.98</v>
      </c>
      <c r="T4679">
        <v>1</v>
      </c>
      <c r="U4679">
        <v>0</v>
      </c>
      <c r="V4679">
        <v>3.2391999999999967</v>
      </c>
      <c r="W4679" s="6">
        <f t="shared" si="442"/>
        <v>3.9999999999999959E-2</v>
      </c>
      <c r="X4679" s="4">
        <f t="shared" si="439"/>
        <v>3.2391999999999967</v>
      </c>
      <c r="Y4679" s="4">
        <f t="shared" si="440"/>
        <v>80.98</v>
      </c>
      <c r="Z4679" s="4">
        <f t="shared" si="441"/>
        <v>80.98</v>
      </c>
      <c r="AA4679" s="4">
        <f t="shared" si="438"/>
        <v>0</v>
      </c>
    </row>
    <row r="4680" spans="1:27" x14ac:dyDescent="0.2">
      <c r="A4680">
        <v>4679</v>
      </c>
      <c r="B4680" t="s">
        <v>7704</v>
      </c>
      <c r="C4680" s="5">
        <v>41712</v>
      </c>
      <c r="D4680" s="5" t="str">
        <f t="shared" si="443"/>
        <v>2014-03</v>
      </c>
      <c r="E4680" s="5">
        <v>41717</v>
      </c>
      <c r="F4680" t="s">
        <v>55</v>
      </c>
      <c r="G4680" t="s">
        <v>5762</v>
      </c>
      <c r="H4680" t="s">
        <v>5763</v>
      </c>
      <c r="I4680" t="s">
        <v>31</v>
      </c>
      <c r="J4680" t="s">
        <v>32</v>
      </c>
      <c r="K4680" t="s">
        <v>7705</v>
      </c>
      <c r="L4680" t="s">
        <v>126</v>
      </c>
      <c r="M4680">
        <v>84321</v>
      </c>
      <c r="N4680" t="s">
        <v>49</v>
      </c>
      <c r="O4680" t="s">
        <v>7706</v>
      </c>
      <c r="P4680" t="s">
        <v>76</v>
      </c>
      <c r="Q4680" t="s">
        <v>166</v>
      </c>
      <c r="R4680" t="s">
        <v>7707</v>
      </c>
      <c r="S4680">
        <v>82.800000000000011</v>
      </c>
      <c r="T4680">
        <v>12</v>
      </c>
      <c r="U4680">
        <v>0</v>
      </c>
      <c r="V4680">
        <v>6.6239999999999952</v>
      </c>
      <c r="W4680" s="6">
        <f t="shared" si="442"/>
        <v>7.9999999999999932E-2</v>
      </c>
      <c r="X4680" s="4">
        <f t="shared" si="439"/>
        <v>0.5519999999999996</v>
      </c>
      <c r="Y4680" s="4">
        <f t="shared" si="440"/>
        <v>6.9000000000000012</v>
      </c>
      <c r="Z4680" s="4">
        <f t="shared" si="441"/>
        <v>6.9000000000000012</v>
      </c>
      <c r="AA4680" s="4">
        <f t="shared" si="438"/>
        <v>0</v>
      </c>
    </row>
    <row r="4681" spans="1:27" x14ac:dyDescent="0.2">
      <c r="A4681">
        <v>4680</v>
      </c>
      <c r="B4681" t="s">
        <v>7704</v>
      </c>
      <c r="C4681" s="5">
        <v>41712</v>
      </c>
      <c r="D4681" s="5" t="str">
        <f t="shared" si="443"/>
        <v>2014-03</v>
      </c>
      <c r="E4681" s="5">
        <v>41717</v>
      </c>
      <c r="F4681" t="s">
        <v>55</v>
      </c>
      <c r="G4681" t="s">
        <v>5762</v>
      </c>
      <c r="H4681" t="s">
        <v>5763</v>
      </c>
      <c r="I4681" t="s">
        <v>31</v>
      </c>
      <c r="J4681" t="s">
        <v>32</v>
      </c>
      <c r="K4681" t="s">
        <v>7705</v>
      </c>
      <c r="L4681" t="s">
        <v>126</v>
      </c>
      <c r="M4681">
        <v>84321</v>
      </c>
      <c r="N4681" t="s">
        <v>49</v>
      </c>
      <c r="O4681" t="s">
        <v>2665</v>
      </c>
      <c r="P4681" t="s">
        <v>51</v>
      </c>
      <c r="Q4681" t="s">
        <v>64</v>
      </c>
      <c r="R4681" t="s">
        <v>2666</v>
      </c>
      <c r="S4681">
        <v>21.36</v>
      </c>
      <c r="T4681">
        <v>2</v>
      </c>
      <c r="U4681">
        <v>0</v>
      </c>
      <c r="V4681">
        <v>5.7672000000000008</v>
      </c>
      <c r="W4681" s="6">
        <f t="shared" si="442"/>
        <v>0.27</v>
      </c>
      <c r="X4681" s="4">
        <f t="shared" si="439"/>
        <v>2.8836000000000004</v>
      </c>
      <c r="Y4681" s="4">
        <f t="shared" si="440"/>
        <v>10.68</v>
      </c>
      <c r="Z4681" s="4">
        <f t="shared" si="441"/>
        <v>10.68</v>
      </c>
      <c r="AA4681" s="4">
        <f t="shared" si="438"/>
        <v>0</v>
      </c>
    </row>
    <row r="4682" spans="1:27" x14ac:dyDescent="0.2">
      <c r="A4682">
        <v>4681</v>
      </c>
      <c r="B4682" t="s">
        <v>7704</v>
      </c>
      <c r="C4682" s="5">
        <v>41712</v>
      </c>
      <c r="D4682" s="5" t="str">
        <f t="shared" si="443"/>
        <v>2014-03</v>
      </c>
      <c r="E4682" s="5">
        <v>41717</v>
      </c>
      <c r="F4682" t="s">
        <v>55</v>
      </c>
      <c r="G4682" t="s">
        <v>5762</v>
      </c>
      <c r="H4682" t="s">
        <v>5763</v>
      </c>
      <c r="I4682" t="s">
        <v>31</v>
      </c>
      <c r="J4682" t="s">
        <v>32</v>
      </c>
      <c r="K4682" t="s">
        <v>7705</v>
      </c>
      <c r="L4682" t="s">
        <v>126</v>
      </c>
      <c r="M4682">
        <v>84321</v>
      </c>
      <c r="N4682" t="s">
        <v>49</v>
      </c>
      <c r="O4682" t="s">
        <v>6823</v>
      </c>
      <c r="P4682" t="s">
        <v>51</v>
      </c>
      <c r="Q4682" t="s">
        <v>80</v>
      </c>
      <c r="R4682" t="s">
        <v>6824</v>
      </c>
      <c r="S4682">
        <v>62.048000000000002</v>
      </c>
      <c r="T4682">
        <v>2</v>
      </c>
      <c r="U4682">
        <v>0.2</v>
      </c>
      <c r="V4682">
        <v>20.165599999999998</v>
      </c>
      <c r="W4682" s="6">
        <f t="shared" si="442"/>
        <v>0.32499999999999996</v>
      </c>
      <c r="X4682" s="4">
        <f t="shared" si="439"/>
        <v>10.082799999999999</v>
      </c>
      <c r="Y4682" s="4">
        <f t="shared" si="440"/>
        <v>31.024000000000001</v>
      </c>
      <c r="Z4682" s="4">
        <f t="shared" si="441"/>
        <v>38.78</v>
      </c>
      <c r="AA4682" s="4">
        <f t="shared" si="438"/>
        <v>12.409600000000001</v>
      </c>
    </row>
    <row r="4683" spans="1:27" x14ac:dyDescent="0.2">
      <c r="A4683">
        <v>4682</v>
      </c>
      <c r="B4683" t="s">
        <v>7708</v>
      </c>
      <c r="C4683" s="5">
        <v>42565</v>
      </c>
      <c r="D4683" s="5" t="str">
        <f t="shared" si="443"/>
        <v>2016-07</v>
      </c>
      <c r="E4683" s="5">
        <v>42569</v>
      </c>
      <c r="F4683" t="s">
        <v>28</v>
      </c>
      <c r="G4683" t="s">
        <v>6286</v>
      </c>
      <c r="H4683" t="s">
        <v>6287</v>
      </c>
      <c r="I4683" t="s">
        <v>31</v>
      </c>
      <c r="J4683" t="s">
        <v>32</v>
      </c>
      <c r="K4683" t="s">
        <v>1570</v>
      </c>
      <c r="L4683" t="s">
        <v>272</v>
      </c>
      <c r="M4683">
        <v>13021</v>
      </c>
      <c r="N4683" t="s">
        <v>153</v>
      </c>
      <c r="O4683" t="s">
        <v>5420</v>
      </c>
      <c r="P4683" t="s">
        <v>51</v>
      </c>
      <c r="Q4683" t="s">
        <v>274</v>
      </c>
      <c r="R4683" t="s">
        <v>5421</v>
      </c>
      <c r="S4683">
        <v>29.61</v>
      </c>
      <c r="T4683">
        <v>9</v>
      </c>
      <c r="U4683">
        <v>0</v>
      </c>
      <c r="V4683">
        <v>13.324499999999999</v>
      </c>
      <c r="W4683" s="6">
        <f t="shared" si="442"/>
        <v>0.44999999999999996</v>
      </c>
      <c r="X4683" s="4">
        <f t="shared" si="439"/>
        <v>1.4804999999999999</v>
      </c>
      <c r="Y4683" s="4">
        <f t="shared" si="440"/>
        <v>3.29</v>
      </c>
      <c r="Z4683" s="4">
        <f t="shared" si="441"/>
        <v>3.29</v>
      </c>
      <c r="AA4683" s="4">
        <f t="shared" si="438"/>
        <v>0</v>
      </c>
    </row>
    <row r="4684" spans="1:27" x14ac:dyDescent="0.2">
      <c r="A4684">
        <v>4683</v>
      </c>
      <c r="B4684" t="s">
        <v>7709</v>
      </c>
      <c r="C4684" s="5">
        <v>42705</v>
      </c>
      <c r="D4684" s="5" t="str">
        <f t="shared" si="443"/>
        <v>2016-12</v>
      </c>
      <c r="E4684" s="5">
        <v>42705</v>
      </c>
      <c r="F4684" t="s">
        <v>1298</v>
      </c>
      <c r="G4684" t="s">
        <v>1379</v>
      </c>
      <c r="H4684" t="s">
        <v>1380</v>
      </c>
      <c r="I4684" t="s">
        <v>31</v>
      </c>
      <c r="J4684" t="s">
        <v>32</v>
      </c>
      <c r="K4684" t="s">
        <v>4602</v>
      </c>
      <c r="L4684" t="s">
        <v>93</v>
      </c>
      <c r="M4684">
        <v>27604</v>
      </c>
      <c r="N4684" t="s">
        <v>35</v>
      </c>
      <c r="O4684" t="s">
        <v>4862</v>
      </c>
      <c r="P4684" t="s">
        <v>76</v>
      </c>
      <c r="Q4684" t="s">
        <v>77</v>
      </c>
      <c r="R4684" t="s">
        <v>4863</v>
      </c>
      <c r="S4684">
        <v>863.928</v>
      </c>
      <c r="T4684">
        <v>9</v>
      </c>
      <c r="U4684">
        <v>0.2</v>
      </c>
      <c r="V4684">
        <v>86.392799999999994</v>
      </c>
      <c r="W4684" s="6">
        <f t="shared" si="442"/>
        <v>9.9999999999999992E-2</v>
      </c>
      <c r="X4684" s="4">
        <f t="shared" si="439"/>
        <v>9.5991999999999997</v>
      </c>
      <c r="Y4684" s="4">
        <f t="shared" si="440"/>
        <v>95.992000000000004</v>
      </c>
      <c r="Z4684" s="4">
        <f t="shared" si="441"/>
        <v>119.99</v>
      </c>
      <c r="AA4684" s="4">
        <f t="shared" si="438"/>
        <v>172.78560000000002</v>
      </c>
    </row>
    <row r="4685" spans="1:27" x14ac:dyDescent="0.2">
      <c r="A4685">
        <v>4684</v>
      </c>
      <c r="B4685" t="s">
        <v>7710</v>
      </c>
      <c r="C4685" s="5">
        <v>42611</v>
      </c>
      <c r="D4685" s="5" t="str">
        <f t="shared" si="443"/>
        <v>2016-08</v>
      </c>
      <c r="E4685" s="5">
        <v>42616</v>
      </c>
      <c r="F4685" t="s">
        <v>55</v>
      </c>
      <c r="G4685" t="s">
        <v>2772</v>
      </c>
      <c r="H4685" t="s">
        <v>2773</v>
      </c>
      <c r="I4685" t="s">
        <v>46</v>
      </c>
      <c r="J4685" t="s">
        <v>32</v>
      </c>
      <c r="K4685" t="s">
        <v>151</v>
      </c>
      <c r="L4685" t="s">
        <v>152</v>
      </c>
      <c r="M4685">
        <v>19120</v>
      </c>
      <c r="N4685" t="s">
        <v>153</v>
      </c>
      <c r="O4685" t="s">
        <v>6576</v>
      </c>
      <c r="P4685" t="s">
        <v>37</v>
      </c>
      <c r="Q4685" t="s">
        <v>61</v>
      </c>
      <c r="R4685" t="s">
        <v>6577</v>
      </c>
      <c r="S4685">
        <v>241.92</v>
      </c>
      <c r="T4685">
        <v>4</v>
      </c>
      <c r="U4685">
        <v>0.4</v>
      </c>
      <c r="V4685">
        <v>-56.448000000000008</v>
      </c>
      <c r="W4685" s="6">
        <f t="shared" si="442"/>
        <v>-0.23333333333333336</v>
      </c>
      <c r="X4685" s="4">
        <f t="shared" si="439"/>
        <v>-14.112000000000002</v>
      </c>
      <c r="Y4685" s="4">
        <f t="shared" si="440"/>
        <v>60.48</v>
      </c>
      <c r="Z4685" s="4">
        <f t="shared" si="441"/>
        <v>100.8</v>
      </c>
      <c r="AA4685" s="4">
        <f t="shared" si="438"/>
        <v>96.768000000000001</v>
      </c>
    </row>
    <row r="4686" spans="1:27" x14ac:dyDescent="0.2">
      <c r="A4686">
        <v>4685</v>
      </c>
      <c r="B4686" t="s">
        <v>7710</v>
      </c>
      <c r="C4686" s="5">
        <v>42611</v>
      </c>
      <c r="D4686" s="5" t="str">
        <f t="shared" si="443"/>
        <v>2016-08</v>
      </c>
      <c r="E4686" s="5">
        <v>42616</v>
      </c>
      <c r="F4686" t="s">
        <v>55</v>
      </c>
      <c r="G4686" t="s">
        <v>2772</v>
      </c>
      <c r="H4686" t="s">
        <v>2773</v>
      </c>
      <c r="I4686" t="s">
        <v>46</v>
      </c>
      <c r="J4686" t="s">
        <v>32</v>
      </c>
      <c r="K4686" t="s">
        <v>151</v>
      </c>
      <c r="L4686" t="s">
        <v>152</v>
      </c>
      <c r="M4686">
        <v>19120</v>
      </c>
      <c r="N4686" t="s">
        <v>153</v>
      </c>
      <c r="O4686" t="s">
        <v>7297</v>
      </c>
      <c r="P4686" t="s">
        <v>37</v>
      </c>
      <c r="Q4686" t="s">
        <v>38</v>
      </c>
      <c r="R4686" t="s">
        <v>7298</v>
      </c>
      <c r="S4686">
        <v>163.88</v>
      </c>
      <c r="T4686">
        <v>4</v>
      </c>
      <c r="U4686">
        <v>0.5</v>
      </c>
      <c r="V4686">
        <v>-81.94</v>
      </c>
      <c r="W4686" s="6">
        <f t="shared" si="442"/>
        <v>-0.5</v>
      </c>
      <c r="X4686" s="4">
        <f t="shared" si="439"/>
        <v>-20.484999999999999</v>
      </c>
      <c r="Y4686" s="4">
        <f t="shared" si="440"/>
        <v>40.97</v>
      </c>
      <c r="Z4686" s="4">
        <f t="shared" si="441"/>
        <v>81.94</v>
      </c>
      <c r="AA4686" s="4">
        <f t="shared" si="438"/>
        <v>81.94</v>
      </c>
    </row>
    <row r="4687" spans="1:27" x14ac:dyDescent="0.2">
      <c r="A4687">
        <v>4686</v>
      </c>
      <c r="B4687" t="s">
        <v>7710</v>
      </c>
      <c r="C4687" s="5">
        <v>42611</v>
      </c>
      <c r="D4687" s="5" t="str">
        <f t="shared" si="443"/>
        <v>2016-08</v>
      </c>
      <c r="E4687" s="5">
        <v>42616</v>
      </c>
      <c r="F4687" t="s">
        <v>55</v>
      </c>
      <c r="G4687" t="s">
        <v>2772</v>
      </c>
      <c r="H4687" t="s">
        <v>2773</v>
      </c>
      <c r="I4687" t="s">
        <v>46</v>
      </c>
      <c r="J4687" t="s">
        <v>32</v>
      </c>
      <c r="K4687" t="s">
        <v>151</v>
      </c>
      <c r="L4687" t="s">
        <v>152</v>
      </c>
      <c r="M4687">
        <v>19120</v>
      </c>
      <c r="N4687" t="s">
        <v>153</v>
      </c>
      <c r="O4687" t="s">
        <v>2739</v>
      </c>
      <c r="P4687" t="s">
        <v>51</v>
      </c>
      <c r="Q4687" t="s">
        <v>80</v>
      </c>
      <c r="R4687" t="s">
        <v>2740</v>
      </c>
      <c r="S4687">
        <v>3.4860000000000002</v>
      </c>
      <c r="T4687">
        <v>2</v>
      </c>
      <c r="U4687">
        <v>0.7</v>
      </c>
      <c r="V4687">
        <v>-2.7887999999999993</v>
      </c>
      <c r="W4687" s="6">
        <f t="shared" si="442"/>
        <v>-0.79999999999999971</v>
      </c>
      <c r="X4687" s="4">
        <f t="shared" si="439"/>
        <v>-1.3943999999999996</v>
      </c>
      <c r="Y4687" s="4">
        <f t="shared" si="440"/>
        <v>1.7430000000000001</v>
      </c>
      <c r="Z4687" s="4">
        <f t="shared" si="441"/>
        <v>5.81</v>
      </c>
      <c r="AA4687" s="4">
        <f t="shared" si="438"/>
        <v>2.4401999999999999</v>
      </c>
    </row>
    <row r="4688" spans="1:27" x14ac:dyDescent="0.2">
      <c r="A4688">
        <v>4687</v>
      </c>
      <c r="B4688" t="s">
        <v>7710</v>
      </c>
      <c r="C4688" s="5">
        <v>42611</v>
      </c>
      <c r="D4688" s="5" t="str">
        <f t="shared" si="443"/>
        <v>2016-08</v>
      </c>
      <c r="E4688" s="5">
        <v>42616</v>
      </c>
      <c r="F4688" t="s">
        <v>55</v>
      </c>
      <c r="G4688" t="s">
        <v>2772</v>
      </c>
      <c r="H4688" t="s">
        <v>2773</v>
      </c>
      <c r="I4688" t="s">
        <v>46</v>
      </c>
      <c r="J4688" t="s">
        <v>32</v>
      </c>
      <c r="K4688" t="s">
        <v>151</v>
      </c>
      <c r="L4688" t="s">
        <v>152</v>
      </c>
      <c r="M4688">
        <v>19120</v>
      </c>
      <c r="N4688" t="s">
        <v>153</v>
      </c>
      <c r="O4688" t="s">
        <v>3809</v>
      </c>
      <c r="P4688" t="s">
        <v>51</v>
      </c>
      <c r="Q4688" t="s">
        <v>274</v>
      </c>
      <c r="R4688" t="s">
        <v>3810</v>
      </c>
      <c r="S4688">
        <v>10.584</v>
      </c>
      <c r="T4688">
        <v>7</v>
      </c>
      <c r="U4688">
        <v>0.2</v>
      </c>
      <c r="V4688">
        <v>-2.3813999999999993</v>
      </c>
      <c r="W4688" s="6">
        <f t="shared" si="442"/>
        <v>-0.22499999999999995</v>
      </c>
      <c r="X4688" s="4">
        <f t="shared" si="439"/>
        <v>-0.34019999999999989</v>
      </c>
      <c r="Y4688" s="4">
        <f t="shared" si="440"/>
        <v>1.512</v>
      </c>
      <c r="Z4688" s="4">
        <f t="shared" si="441"/>
        <v>1.8899999999999997</v>
      </c>
      <c r="AA4688" s="4">
        <f t="shared" si="438"/>
        <v>2.1168</v>
      </c>
    </row>
    <row r="4689" spans="1:27" x14ac:dyDescent="0.2">
      <c r="A4689">
        <v>4688</v>
      </c>
      <c r="B4689" t="s">
        <v>7711</v>
      </c>
      <c r="C4689" s="5">
        <v>42545</v>
      </c>
      <c r="D4689" s="5" t="str">
        <f t="shared" si="443"/>
        <v>2016-06</v>
      </c>
      <c r="E4689" s="5">
        <v>42551</v>
      </c>
      <c r="F4689" t="s">
        <v>55</v>
      </c>
      <c r="G4689" t="s">
        <v>2765</v>
      </c>
      <c r="H4689" t="s">
        <v>2766</v>
      </c>
      <c r="I4689" t="s">
        <v>31</v>
      </c>
      <c r="J4689" t="s">
        <v>32</v>
      </c>
      <c r="K4689" t="s">
        <v>1474</v>
      </c>
      <c r="L4689" t="s">
        <v>259</v>
      </c>
      <c r="M4689">
        <v>47374</v>
      </c>
      <c r="N4689" t="s">
        <v>110</v>
      </c>
      <c r="O4689" t="s">
        <v>7712</v>
      </c>
      <c r="P4689" t="s">
        <v>76</v>
      </c>
      <c r="Q4689" t="s">
        <v>77</v>
      </c>
      <c r="R4689" t="s">
        <v>7713</v>
      </c>
      <c r="S4689">
        <v>440.91</v>
      </c>
      <c r="T4689">
        <v>9</v>
      </c>
      <c r="U4689">
        <v>0</v>
      </c>
      <c r="V4689">
        <v>123.45480000000005</v>
      </c>
      <c r="W4689" s="6">
        <f t="shared" si="442"/>
        <v>0.28000000000000008</v>
      </c>
      <c r="X4689" s="4">
        <f t="shared" si="439"/>
        <v>13.717200000000005</v>
      </c>
      <c r="Y4689" s="4">
        <f t="shared" si="440"/>
        <v>48.99</v>
      </c>
      <c r="Z4689" s="4">
        <f t="shared" si="441"/>
        <v>48.99</v>
      </c>
      <c r="AA4689" s="4">
        <f t="shared" si="438"/>
        <v>0</v>
      </c>
    </row>
    <row r="4690" spans="1:27" x14ac:dyDescent="0.2">
      <c r="A4690">
        <v>4689</v>
      </c>
      <c r="B4690" t="s">
        <v>7714</v>
      </c>
      <c r="C4690" s="5">
        <v>42824</v>
      </c>
      <c r="D4690" s="5" t="str">
        <f t="shared" si="443"/>
        <v>2017-03</v>
      </c>
      <c r="E4690" s="5">
        <v>42828</v>
      </c>
      <c r="F4690" t="s">
        <v>55</v>
      </c>
      <c r="G4690" t="s">
        <v>6133</v>
      </c>
      <c r="H4690" t="s">
        <v>6134</v>
      </c>
      <c r="I4690" t="s">
        <v>31</v>
      </c>
      <c r="J4690" t="s">
        <v>32</v>
      </c>
      <c r="K4690" t="s">
        <v>2481</v>
      </c>
      <c r="L4690" t="s">
        <v>152</v>
      </c>
      <c r="M4690">
        <v>17602</v>
      </c>
      <c r="N4690" t="s">
        <v>153</v>
      </c>
      <c r="O4690" t="s">
        <v>182</v>
      </c>
      <c r="P4690" t="s">
        <v>51</v>
      </c>
      <c r="Q4690" t="s">
        <v>80</v>
      </c>
      <c r="R4690" t="s">
        <v>183</v>
      </c>
      <c r="S4690">
        <v>5.7150000000000016</v>
      </c>
      <c r="T4690">
        <v>5</v>
      </c>
      <c r="U4690">
        <v>0.7</v>
      </c>
      <c r="V4690">
        <v>-4.7625000000000011</v>
      </c>
      <c r="W4690" s="6">
        <f t="shared" si="442"/>
        <v>-0.83333333333333326</v>
      </c>
      <c r="X4690" s="4">
        <f t="shared" si="439"/>
        <v>-0.95250000000000024</v>
      </c>
      <c r="Y4690" s="4">
        <f t="shared" si="440"/>
        <v>1.1430000000000002</v>
      </c>
      <c r="Z4690" s="4">
        <f t="shared" si="441"/>
        <v>3.8100000000000005</v>
      </c>
      <c r="AA4690" s="4">
        <f t="shared" si="438"/>
        <v>4.0005000000000006</v>
      </c>
    </row>
    <row r="4691" spans="1:27" x14ac:dyDescent="0.2">
      <c r="A4691">
        <v>4690</v>
      </c>
      <c r="B4691" t="s">
        <v>7715</v>
      </c>
      <c r="C4691" s="5">
        <v>41993</v>
      </c>
      <c r="D4691" s="5" t="str">
        <f t="shared" si="443"/>
        <v>2014-12</v>
      </c>
      <c r="E4691" s="5">
        <v>41995</v>
      </c>
      <c r="F4691" t="s">
        <v>193</v>
      </c>
      <c r="G4691" t="s">
        <v>4925</v>
      </c>
      <c r="H4691" t="s">
        <v>4926</v>
      </c>
      <c r="I4691" t="s">
        <v>31</v>
      </c>
      <c r="J4691" t="s">
        <v>32</v>
      </c>
      <c r="K4691" t="s">
        <v>1319</v>
      </c>
      <c r="L4691" t="s">
        <v>315</v>
      </c>
      <c r="M4691">
        <v>85705</v>
      </c>
      <c r="N4691" t="s">
        <v>49</v>
      </c>
      <c r="O4691" t="s">
        <v>5871</v>
      </c>
      <c r="P4691" t="s">
        <v>37</v>
      </c>
      <c r="Q4691" t="s">
        <v>70</v>
      </c>
      <c r="R4691" t="s">
        <v>5872</v>
      </c>
      <c r="S4691">
        <v>51.967999999999996</v>
      </c>
      <c r="T4691">
        <v>2</v>
      </c>
      <c r="U4691">
        <v>0.2</v>
      </c>
      <c r="V4691">
        <v>10.393599999999998</v>
      </c>
      <c r="W4691" s="6">
        <f t="shared" si="442"/>
        <v>0.19999999999999996</v>
      </c>
      <c r="X4691" s="4">
        <f t="shared" si="439"/>
        <v>5.1967999999999988</v>
      </c>
      <c r="Y4691" s="4">
        <f t="shared" si="440"/>
        <v>25.983999999999998</v>
      </c>
      <c r="Z4691" s="4">
        <f t="shared" si="441"/>
        <v>32.479999999999997</v>
      </c>
      <c r="AA4691" s="4">
        <f t="shared" si="438"/>
        <v>10.393599999999999</v>
      </c>
    </row>
    <row r="4692" spans="1:27" x14ac:dyDescent="0.2">
      <c r="A4692">
        <v>4691</v>
      </c>
      <c r="B4692" t="s">
        <v>7715</v>
      </c>
      <c r="C4692" s="5">
        <v>41993</v>
      </c>
      <c r="D4692" s="5" t="str">
        <f t="shared" si="443"/>
        <v>2014-12</v>
      </c>
      <c r="E4692" s="5">
        <v>41995</v>
      </c>
      <c r="F4692" t="s">
        <v>193</v>
      </c>
      <c r="G4692" t="s">
        <v>4925</v>
      </c>
      <c r="H4692" t="s">
        <v>4926</v>
      </c>
      <c r="I4692" t="s">
        <v>31</v>
      </c>
      <c r="J4692" t="s">
        <v>32</v>
      </c>
      <c r="K4692" t="s">
        <v>1319</v>
      </c>
      <c r="L4692" t="s">
        <v>315</v>
      </c>
      <c r="M4692">
        <v>85705</v>
      </c>
      <c r="N4692" t="s">
        <v>49</v>
      </c>
      <c r="O4692" t="s">
        <v>1026</v>
      </c>
      <c r="P4692" t="s">
        <v>76</v>
      </c>
      <c r="Q4692" t="s">
        <v>166</v>
      </c>
      <c r="R4692" t="s">
        <v>1027</v>
      </c>
      <c r="S4692">
        <v>71.975999999999999</v>
      </c>
      <c r="T4692">
        <v>3</v>
      </c>
      <c r="U4692">
        <v>0.2</v>
      </c>
      <c r="V4692">
        <v>21.592800000000011</v>
      </c>
      <c r="W4692" s="6">
        <f t="shared" si="442"/>
        <v>0.30000000000000016</v>
      </c>
      <c r="X4692" s="4">
        <f t="shared" si="439"/>
        <v>7.197600000000004</v>
      </c>
      <c r="Y4692" s="4">
        <f t="shared" si="440"/>
        <v>23.992000000000001</v>
      </c>
      <c r="Z4692" s="4">
        <f t="shared" si="441"/>
        <v>29.989999999999995</v>
      </c>
      <c r="AA4692" s="4">
        <f t="shared" si="438"/>
        <v>14.395200000000001</v>
      </c>
    </row>
    <row r="4693" spans="1:27" x14ac:dyDescent="0.2">
      <c r="A4693">
        <v>4692</v>
      </c>
      <c r="B4693" t="s">
        <v>7715</v>
      </c>
      <c r="C4693" s="5">
        <v>41993</v>
      </c>
      <c r="D4693" s="5" t="str">
        <f t="shared" si="443"/>
        <v>2014-12</v>
      </c>
      <c r="E4693" s="5">
        <v>41995</v>
      </c>
      <c r="F4693" t="s">
        <v>193</v>
      </c>
      <c r="G4693" t="s">
        <v>4925</v>
      </c>
      <c r="H4693" t="s">
        <v>4926</v>
      </c>
      <c r="I4693" t="s">
        <v>31</v>
      </c>
      <c r="J4693" t="s">
        <v>32</v>
      </c>
      <c r="K4693" t="s">
        <v>1319</v>
      </c>
      <c r="L4693" t="s">
        <v>315</v>
      </c>
      <c r="M4693">
        <v>85705</v>
      </c>
      <c r="N4693" t="s">
        <v>49</v>
      </c>
      <c r="O4693" t="s">
        <v>897</v>
      </c>
      <c r="P4693" t="s">
        <v>37</v>
      </c>
      <c r="Q4693" t="s">
        <v>41</v>
      </c>
      <c r="R4693" t="s">
        <v>898</v>
      </c>
      <c r="S4693">
        <v>242.35200000000003</v>
      </c>
      <c r="T4693">
        <v>3</v>
      </c>
      <c r="U4693">
        <v>0.2</v>
      </c>
      <c r="V4693">
        <v>-42.411600000000035</v>
      </c>
      <c r="W4693" s="6">
        <f t="shared" si="442"/>
        <v>-0.17500000000000013</v>
      </c>
      <c r="X4693" s="4">
        <f t="shared" si="439"/>
        <v>-14.137200000000012</v>
      </c>
      <c r="Y4693" s="4">
        <f t="shared" si="440"/>
        <v>80.784000000000006</v>
      </c>
      <c r="Z4693" s="4">
        <f t="shared" si="441"/>
        <v>100.98</v>
      </c>
      <c r="AA4693" s="4">
        <f t="shared" si="438"/>
        <v>48.470400000000012</v>
      </c>
    </row>
    <row r="4694" spans="1:27" x14ac:dyDescent="0.2">
      <c r="A4694">
        <v>4693</v>
      </c>
      <c r="B4694" t="s">
        <v>7715</v>
      </c>
      <c r="C4694" s="5">
        <v>41993</v>
      </c>
      <c r="D4694" s="5" t="str">
        <f t="shared" si="443"/>
        <v>2014-12</v>
      </c>
      <c r="E4694" s="5">
        <v>41995</v>
      </c>
      <c r="F4694" t="s">
        <v>193</v>
      </c>
      <c r="G4694" t="s">
        <v>4925</v>
      </c>
      <c r="H4694" t="s">
        <v>4926</v>
      </c>
      <c r="I4694" t="s">
        <v>31</v>
      </c>
      <c r="J4694" t="s">
        <v>32</v>
      </c>
      <c r="K4694" t="s">
        <v>1319</v>
      </c>
      <c r="L4694" t="s">
        <v>315</v>
      </c>
      <c r="M4694">
        <v>85705</v>
      </c>
      <c r="N4694" t="s">
        <v>49</v>
      </c>
      <c r="O4694" t="s">
        <v>1740</v>
      </c>
      <c r="P4694" t="s">
        <v>51</v>
      </c>
      <c r="Q4694" t="s">
        <v>95</v>
      </c>
      <c r="R4694" t="s">
        <v>5020</v>
      </c>
      <c r="S4694">
        <v>221.92000000000002</v>
      </c>
      <c r="T4694">
        <v>5</v>
      </c>
      <c r="U4694">
        <v>0.2</v>
      </c>
      <c r="V4694">
        <v>77.671999999999983</v>
      </c>
      <c r="W4694" s="6">
        <f t="shared" si="442"/>
        <v>0.34999999999999992</v>
      </c>
      <c r="X4694" s="4">
        <f t="shared" si="439"/>
        <v>15.534399999999996</v>
      </c>
      <c r="Y4694" s="4">
        <f t="shared" si="440"/>
        <v>44.384</v>
      </c>
      <c r="Z4694" s="4">
        <f t="shared" si="441"/>
        <v>55.480000000000004</v>
      </c>
      <c r="AA4694" s="4">
        <f t="shared" si="438"/>
        <v>44.384000000000007</v>
      </c>
    </row>
    <row r="4695" spans="1:27" x14ac:dyDescent="0.2">
      <c r="A4695">
        <v>4694</v>
      </c>
      <c r="B4695" t="s">
        <v>7715</v>
      </c>
      <c r="C4695" s="5">
        <v>41993</v>
      </c>
      <c r="D4695" s="5" t="str">
        <f t="shared" si="443"/>
        <v>2014-12</v>
      </c>
      <c r="E4695" s="5">
        <v>41995</v>
      </c>
      <c r="F4695" t="s">
        <v>193</v>
      </c>
      <c r="G4695" t="s">
        <v>4925</v>
      </c>
      <c r="H4695" t="s">
        <v>4926</v>
      </c>
      <c r="I4695" t="s">
        <v>31</v>
      </c>
      <c r="J4695" t="s">
        <v>32</v>
      </c>
      <c r="K4695" t="s">
        <v>1319</v>
      </c>
      <c r="L4695" t="s">
        <v>315</v>
      </c>
      <c r="M4695">
        <v>85705</v>
      </c>
      <c r="N4695" t="s">
        <v>49</v>
      </c>
      <c r="O4695" t="s">
        <v>6015</v>
      </c>
      <c r="P4695" t="s">
        <v>51</v>
      </c>
      <c r="Q4695" t="s">
        <v>95</v>
      </c>
      <c r="R4695" t="s">
        <v>6016</v>
      </c>
      <c r="S4695">
        <v>8.4480000000000004</v>
      </c>
      <c r="T4695">
        <v>2</v>
      </c>
      <c r="U4695">
        <v>0.2</v>
      </c>
      <c r="V4695">
        <v>2.6399999999999997</v>
      </c>
      <c r="W4695" s="6">
        <f t="shared" si="442"/>
        <v>0.31249999999999994</v>
      </c>
      <c r="X4695" s="4">
        <f t="shared" si="439"/>
        <v>1.3199999999999998</v>
      </c>
      <c r="Y4695" s="4">
        <f t="shared" si="440"/>
        <v>4.2240000000000002</v>
      </c>
      <c r="Z4695" s="4">
        <f t="shared" si="441"/>
        <v>5.28</v>
      </c>
      <c r="AA4695" s="4">
        <f t="shared" si="438"/>
        <v>1.6896000000000002</v>
      </c>
    </row>
    <row r="4696" spans="1:27" x14ac:dyDescent="0.2">
      <c r="A4696">
        <v>4695</v>
      </c>
      <c r="B4696" t="s">
        <v>7716</v>
      </c>
      <c r="C4696" s="5">
        <v>42355</v>
      </c>
      <c r="D4696" s="5" t="str">
        <f t="shared" si="443"/>
        <v>2015-12</v>
      </c>
      <c r="E4696" s="5">
        <v>42355</v>
      </c>
      <c r="F4696" t="s">
        <v>1298</v>
      </c>
      <c r="G4696" t="s">
        <v>2124</v>
      </c>
      <c r="H4696" t="s">
        <v>2125</v>
      </c>
      <c r="I4696" t="s">
        <v>31</v>
      </c>
      <c r="J4696" t="s">
        <v>32</v>
      </c>
      <c r="K4696" t="s">
        <v>887</v>
      </c>
      <c r="L4696" t="s">
        <v>243</v>
      </c>
      <c r="M4696">
        <v>48205</v>
      </c>
      <c r="N4696" t="s">
        <v>110</v>
      </c>
      <c r="O4696" t="s">
        <v>3059</v>
      </c>
      <c r="P4696" t="s">
        <v>51</v>
      </c>
      <c r="Q4696" t="s">
        <v>80</v>
      </c>
      <c r="R4696" t="s">
        <v>3060</v>
      </c>
      <c r="S4696">
        <v>29.52</v>
      </c>
      <c r="T4696">
        <v>4</v>
      </c>
      <c r="U4696">
        <v>0</v>
      </c>
      <c r="V4696">
        <v>14.4648</v>
      </c>
      <c r="W4696" s="6">
        <f t="shared" si="442"/>
        <v>0.49</v>
      </c>
      <c r="X4696" s="4">
        <f t="shared" si="439"/>
        <v>3.6162000000000001</v>
      </c>
      <c r="Y4696" s="4">
        <f t="shared" si="440"/>
        <v>7.38</v>
      </c>
      <c r="Z4696" s="4">
        <f t="shared" si="441"/>
        <v>7.38</v>
      </c>
      <c r="AA4696" s="4">
        <f t="shared" si="438"/>
        <v>0</v>
      </c>
    </row>
    <row r="4697" spans="1:27" x14ac:dyDescent="0.2">
      <c r="A4697">
        <v>4696</v>
      </c>
      <c r="B4697" t="s">
        <v>7716</v>
      </c>
      <c r="C4697" s="5">
        <v>42355</v>
      </c>
      <c r="D4697" s="5" t="str">
        <f t="shared" si="443"/>
        <v>2015-12</v>
      </c>
      <c r="E4697" s="5">
        <v>42355</v>
      </c>
      <c r="F4697" t="s">
        <v>1298</v>
      </c>
      <c r="G4697" t="s">
        <v>2124</v>
      </c>
      <c r="H4697" t="s">
        <v>2125</v>
      </c>
      <c r="I4697" t="s">
        <v>31</v>
      </c>
      <c r="J4697" t="s">
        <v>32</v>
      </c>
      <c r="K4697" t="s">
        <v>887</v>
      </c>
      <c r="L4697" t="s">
        <v>243</v>
      </c>
      <c r="M4697">
        <v>48205</v>
      </c>
      <c r="N4697" t="s">
        <v>110</v>
      </c>
      <c r="O4697" t="s">
        <v>3635</v>
      </c>
      <c r="P4697" t="s">
        <v>37</v>
      </c>
      <c r="Q4697" t="s">
        <v>41</v>
      </c>
      <c r="R4697" t="s">
        <v>3636</v>
      </c>
      <c r="S4697">
        <v>302.94</v>
      </c>
      <c r="T4697">
        <v>3</v>
      </c>
      <c r="U4697">
        <v>0</v>
      </c>
      <c r="V4697">
        <v>48.470400000000012</v>
      </c>
      <c r="W4697" s="6">
        <f t="shared" si="442"/>
        <v>0.16000000000000003</v>
      </c>
      <c r="X4697" s="4">
        <f t="shared" si="439"/>
        <v>16.156800000000004</v>
      </c>
      <c r="Y4697" s="4">
        <f t="shared" si="440"/>
        <v>100.98</v>
      </c>
      <c r="Z4697" s="4">
        <f t="shared" si="441"/>
        <v>100.98</v>
      </c>
      <c r="AA4697" s="4">
        <f t="shared" si="438"/>
        <v>0</v>
      </c>
    </row>
    <row r="4698" spans="1:27" x14ac:dyDescent="0.2">
      <c r="A4698">
        <v>4697</v>
      </c>
      <c r="B4698" t="s">
        <v>7716</v>
      </c>
      <c r="C4698" s="5">
        <v>42355</v>
      </c>
      <c r="D4698" s="5" t="str">
        <f t="shared" si="443"/>
        <v>2015-12</v>
      </c>
      <c r="E4698" s="5">
        <v>42355</v>
      </c>
      <c r="F4698" t="s">
        <v>1298</v>
      </c>
      <c r="G4698" t="s">
        <v>2124</v>
      </c>
      <c r="H4698" t="s">
        <v>2125</v>
      </c>
      <c r="I4698" t="s">
        <v>31</v>
      </c>
      <c r="J4698" t="s">
        <v>32</v>
      </c>
      <c r="K4698" t="s">
        <v>887</v>
      </c>
      <c r="L4698" t="s">
        <v>243</v>
      </c>
      <c r="M4698">
        <v>48205</v>
      </c>
      <c r="N4698" t="s">
        <v>110</v>
      </c>
      <c r="O4698" t="s">
        <v>6156</v>
      </c>
      <c r="P4698" t="s">
        <v>37</v>
      </c>
      <c r="Q4698" t="s">
        <v>41</v>
      </c>
      <c r="R4698" t="s">
        <v>6157</v>
      </c>
      <c r="S4698">
        <v>142.36000000000001</v>
      </c>
      <c r="T4698">
        <v>2</v>
      </c>
      <c r="U4698">
        <v>0</v>
      </c>
      <c r="V4698">
        <v>38.437200000000004</v>
      </c>
      <c r="W4698" s="6">
        <f t="shared" si="442"/>
        <v>0.27</v>
      </c>
      <c r="X4698" s="4">
        <f t="shared" si="439"/>
        <v>19.218600000000002</v>
      </c>
      <c r="Y4698" s="4">
        <f t="shared" si="440"/>
        <v>71.180000000000007</v>
      </c>
      <c r="Z4698" s="4">
        <f t="shared" si="441"/>
        <v>71.180000000000007</v>
      </c>
      <c r="AA4698" s="4">
        <f t="shared" si="438"/>
        <v>0</v>
      </c>
    </row>
    <row r="4699" spans="1:27" x14ac:dyDescent="0.2">
      <c r="A4699">
        <v>4698</v>
      </c>
      <c r="B4699" t="s">
        <v>7716</v>
      </c>
      <c r="C4699" s="5">
        <v>42355</v>
      </c>
      <c r="D4699" s="5" t="str">
        <f t="shared" si="443"/>
        <v>2015-12</v>
      </c>
      <c r="E4699" s="5">
        <v>42355</v>
      </c>
      <c r="F4699" t="s">
        <v>1298</v>
      </c>
      <c r="G4699" t="s">
        <v>2124</v>
      </c>
      <c r="H4699" t="s">
        <v>2125</v>
      </c>
      <c r="I4699" t="s">
        <v>31</v>
      </c>
      <c r="J4699" t="s">
        <v>32</v>
      </c>
      <c r="K4699" t="s">
        <v>887</v>
      </c>
      <c r="L4699" t="s">
        <v>243</v>
      </c>
      <c r="M4699">
        <v>48205</v>
      </c>
      <c r="N4699" t="s">
        <v>110</v>
      </c>
      <c r="O4699" t="s">
        <v>708</v>
      </c>
      <c r="P4699" t="s">
        <v>37</v>
      </c>
      <c r="Q4699" t="s">
        <v>41</v>
      </c>
      <c r="R4699" t="s">
        <v>709</v>
      </c>
      <c r="S4699">
        <v>546.66</v>
      </c>
      <c r="T4699">
        <v>9</v>
      </c>
      <c r="U4699">
        <v>0</v>
      </c>
      <c r="V4699">
        <v>136.66500000000002</v>
      </c>
      <c r="W4699" s="6">
        <f t="shared" si="442"/>
        <v>0.25000000000000006</v>
      </c>
      <c r="X4699" s="4">
        <f t="shared" si="439"/>
        <v>15.185000000000002</v>
      </c>
      <c r="Y4699" s="4">
        <f t="shared" si="440"/>
        <v>60.739999999999995</v>
      </c>
      <c r="Z4699" s="4">
        <f t="shared" si="441"/>
        <v>60.739999999999995</v>
      </c>
      <c r="AA4699" s="4">
        <f t="shared" si="438"/>
        <v>0</v>
      </c>
    </row>
    <row r="4700" spans="1:27" x14ac:dyDescent="0.2">
      <c r="A4700">
        <v>4699</v>
      </c>
      <c r="B4700" t="s">
        <v>7716</v>
      </c>
      <c r="C4700" s="5">
        <v>42355</v>
      </c>
      <c r="D4700" s="5" t="str">
        <f t="shared" si="443"/>
        <v>2015-12</v>
      </c>
      <c r="E4700" s="5">
        <v>42355</v>
      </c>
      <c r="F4700" t="s">
        <v>1298</v>
      </c>
      <c r="G4700" t="s">
        <v>2124</v>
      </c>
      <c r="H4700" t="s">
        <v>2125</v>
      </c>
      <c r="I4700" t="s">
        <v>31</v>
      </c>
      <c r="J4700" t="s">
        <v>32</v>
      </c>
      <c r="K4700" t="s">
        <v>887</v>
      </c>
      <c r="L4700" t="s">
        <v>243</v>
      </c>
      <c r="M4700">
        <v>48205</v>
      </c>
      <c r="N4700" t="s">
        <v>110</v>
      </c>
      <c r="O4700" t="s">
        <v>6130</v>
      </c>
      <c r="P4700" t="s">
        <v>37</v>
      </c>
      <c r="Q4700" t="s">
        <v>70</v>
      </c>
      <c r="R4700" t="s">
        <v>6131</v>
      </c>
      <c r="S4700">
        <v>212.13</v>
      </c>
      <c r="T4700">
        <v>3</v>
      </c>
      <c r="U4700">
        <v>0</v>
      </c>
      <c r="V4700">
        <v>14.849099999999979</v>
      </c>
      <c r="W4700" s="6">
        <f t="shared" si="442"/>
        <v>6.9999999999999896E-2</v>
      </c>
      <c r="X4700" s="4">
        <f t="shared" si="439"/>
        <v>4.9496999999999929</v>
      </c>
      <c r="Y4700" s="4">
        <f t="shared" si="440"/>
        <v>70.709999999999994</v>
      </c>
      <c r="Z4700" s="4">
        <f t="shared" si="441"/>
        <v>70.709999999999994</v>
      </c>
      <c r="AA4700" s="4">
        <f t="shared" si="438"/>
        <v>0</v>
      </c>
    </row>
    <row r="4701" spans="1:27" x14ac:dyDescent="0.2">
      <c r="A4701">
        <v>4700</v>
      </c>
      <c r="B4701" t="s">
        <v>7717</v>
      </c>
      <c r="C4701" s="5">
        <v>42866</v>
      </c>
      <c r="D4701" s="5" t="str">
        <f t="shared" si="443"/>
        <v>2017-05</v>
      </c>
      <c r="E4701" s="5">
        <v>42872</v>
      </c>
      <c r="F4701" t="s">
        <v>55</v>
      </c>
      <c r="G4701" t="s">
        <v>3801</v>
      </c>
      <c r="H4701" t="s">
        <v>3802</v>
      </c>
      <c r="I4701" t="s">
        <v>107</v>
      </c>
      <c r="J4701" t="s">
        <v>32</v>
      </c>
      <c r="K4701" t="s">
        <v>1245</v>
      </c>
      <c r="L4701" t="s">
        <v>109</v>
      </c>
      <c r="M4701">
        <v>78745</v>
      </c>
      <c r="N4701" t="s">
        <v>110</v>
      </c>
      <c r="O4701" t="s">
        <v>7111</v>
      </c>
      <c r="P4701" t="s">
        <v>51</v>
      </c>
      <c r="Q4701" t="s">
        <v>73</v>
      </c>
      <c r="R4701" t="s">
        <v>7112</v>
      </c>
      <c r="S4701">
        <v>5.2480000000000002</v>
      </c>
      <c r="T4701">
        <v>2</v>
      </c>
      <c r="U4701">
        <v>0.2</v>
      </c>
      <c r="V4701">
        <v>0.59039999999999915</v>
      </c>
      <c r="W4701" s="6">
        <f t="shared" si="442"/>
        <v>0.11249999999999984</v>
      </c>
      <c r="X4701" s="4">
        <f t="shared" si="439"/>
        <v>0.29519999999999957</v>
      </c>
      <c r="Y4701" s="4">
        <f t="shared" si="440"/>
        <v>2.6240000000000001</v>
      </c>
      <c r="Z4701" s="4">
        <f t="shared" si="441"/>
        <v>3.28</v>
      </c>
      <c r="AA4701" s="4">
        <f t="shared" si="438"/>
        <v>1.0496000000000001</v>
      </c>
    </row>
    <row r="4702" spans="1:27" x14ac:dyDescent="0.2">
      <c r="A4702">
        <v>4701</v>
      </c>
      <c r="B4702" t="s">
        <v>7717</v>
      </c>
      <c r="C4702" s="5">
        <v>42866</v>
      </c>
      <c r="D4702" s="5" t="str">
        <f t="shared" si="443"/>
        <v>2017-05</v>
      </c>
      <c r="E4702" s="5">
        <v>42872</v>
      </c>
      <c r="F4702" t="s">
        <v>55</v>
      </c>
      <c r="G4702" t="s">
        <v>3801</v>
      </c>
      <c r="H4702" t="s">
        <v>3802</v>
      </c>
      <c r="I4702" t="s">
        <v>107</v>
      </c>
      <c r="J4702" t="s">
        <v>32</v>
      </c>
      <c r="K4702" t="s">
        <v>1245</v>
      </c>
      <c r="L4702" t="s">
        <v>109</v>
      </c>
      <c r="M4702">
        <v>78745</v>
      </c>
      <c r="N4702" t="s">
        <v>110</v>
      </c>
      <c r="O4702" t="s">
        <v>1016</v>
      </c>
      <c r="P4702" t="s">
        <v>51</v>
      </c>
      <c r="Q4702" t="s">
        <v>64</v>
      </c>
      <c r="R4702" t="s">
        <v>1017</v>
      </c>
      <c r="S4702">
        <v>74.415999999999997</v>
      </c>
      <c r="T4702">
        <v>2</v>
      </c>
      <c r="U4702">
        <v>0.2</v>
      </c>
      <c r="V4702">
        <v>-14.883200000000002</v>
      </c>
      <c r="W4702" s="6">
        <f t="shared" si="442"/>
        <v>-0.20000000000000004</v>
      </c>
      <c r="X4702" s="4">
        <f t="shared" si="439"/>
        <v>-7.4416000000000011</v>
      </c>
      <c r="Y4702" s="4">
        <f t="shared" si="440"/>
        <v>37.207999999999998</v>
      </c>
      <c r="Z4702" s="4">
        <f t="shared" si="441"/>
        <v>46.51</v>
      </c>
      <c r="AA4702" s="4">
        <f t="shared" si="438"/>
        <v>14.8832</v>
      </c>
    </row>
    <row r="4703" spans="1:27" x14ac:dyDescent="0.2">
      <c r="A4703">
        <v>4702</v>
      </c>
      <c r="B4703" t="s">
        <v>7717</v>
      </c>
      <c r="C4703" s="5">
        <v>42866</v>
      </c>
      <c r="D4703" s="5" t="str">
        <f t="shared" si="443"/>
        <v>2017-05</v>
      </c>
      <c r="E4703" s="5">
        <v>42872</v>
      </c>
      <c r="F4703" t="s">
        <v>55</v>
      </c>
      <c r="G4703" t="s">
        <v>3801</v>
      </c>
      <c r="H4703" t="s">
        <v>3802</v>
      </c>
      <c r="I4703" t="s">
        <v>107</v>
      </c>
      <c r="J4703" t="s">
        <v>32</v>
      </c>
      <c r="K4703" t="s">
        <v>1245</v>
      </c>
      <c r="L4703" t="s">
        <v>109</v>
      </c>
      <c r="M4703">
        <v>78745</v>
      </c>
      <c r="N4703" t="s">
        <v>110</v>
      </c>
      <c r="O4703" t="s">
        <v>2468</v>
      </c>
      <c r="P4703" t="s">
        <v>51</v>
      </c>
      <c r="Q4703" t="s">
        <v>95</v>
      </c>
      <c r="R4703" t="s">
        <v>2469</v>
      </c>
      <c r="S4703">
        <v>6.8480000000000008</v>
      </c>
      <c r="T4703">
        <v>2</v>
      </c>
      <c r="U4703">
        <v>0.2</v>
      </c>
      <c r="V4703">
        <v>2.1399999999999992</v>
      </c>
      <c r="W4703" s="6">
        <f t="shared" si="442"/>
        <v>0.31249999999999983</v>
      </c>
      <c r="X4703" s="4">
        <f t="shared" si="439"/>
        <v>1.0699999999999996</v>
      </c>
      <c r="Y4703" s="4">
        <f t="shared" si="440"/>
        <v>3.4240000000000004</v>
      </c>
      <c r="Z4703" s="4">
        <f t="shared" si="441"/>
        <v>4.28</v>
      </c>
      <c r="AA4703" s="4">
        <f t="shared" si="438"/>
        <v>1.3696000000000002</v>
      </c>
    </row>
    <row r="4704" spans="1:27" x14ac:dyDescent="0.2">
      <c r="A4704">
        <v>4703</v>
      </c>
      <c r="B4704" t="s">
        <v>7717</v>
      </c>
      <c r="C4704" s="5">
        <v>42866</v>
      </c>
      <c r="D4704" s="5" t="str">
        <f t="shared" si="443"/>
        <v>2017-05</v>
      </c>
      <c r="E4704" s="5">
        <v>42872</v>
      </c>
      <c r="F4704" t="s">
        <v>55</v>
      </c>
      <c r="G4704" t="s">
        <v>3801</v>
      </c>
      <c r="H4704" t="s">
        <v>3802</v>
      </c>
      <c r="I4704" t="s">
        <v>107</v>
      </c>
      <c r="J4704" t="s">
        <v>32</v>
      </c>
      <c r="K4704" t="s">
        <v>1245</v>
      </c>
      <c r="L4704" t="s">
        <v>109</v>
      </c>
      <c r="M4704">
        <v>78745</v>
      </c>
      <c r="N4704" t="s">
        <v>110</v>
      </c>
      <c r="O4704" t="s">
        <v>1194</v>
      </c>
      <c r="P4704" t="s">
        <v>37</v>
      </c>
      <c r="Q4704" t="s">
        <v>70</v>
      </c>
      <c r="R4704" t="s">
        <v>1195</v>
      </c>
      <c r="S4704">
        <v>7.9959999999999996</v>
      </c>
      <c r="T4704">
        <v>1</v>
      </c>
      <c r="U4704">
        <v>0.6</v>
      </c>
      <c r="V4704">
        <v>-6.9964999999999993</v>
      </c>
      <c r="W4704" s="6">
        <f t="shared" si="442"/>
        <v>-0.875</v>
      </c>
      <c r="X4704" s="4">
        <f t="shared" si="439"/>
        <v>-6.9964999999999993</v>
      </c>
      <c r="Y4704" s="4">
        <f t="shared" si="440"/>
        <v>7.9959999999999996</v>
      </c>
      <c r="Z4704" s="4">
        <f t="shared" si="441"/>
        <v>19.989999999999998</v>
      </c>
      <c r="AA4704" s="4">
        <f t="shared" si="438"/>
        <v>4.7975999999999992</v>
      </c>
    </row>
    <row r="4705" spans="1:27" x14ac:dyDescent="0.2">
      <c r="A4705">
        <v>4704</v>
      </c>
      <c r="B4705" t="s">
        <v>7718</v>
      </c>
      <c r="C4705" s="5">
        <v>42545</v>
      </c>
      <c r="D4705" s="5" t="str">
        <f t="shared" si="443"/>
        <v>2016-06</v>
      </c>
      <c r="E4705" s="5">
        <v>42549</v>
      </c>
      <c r="F4705" t="s">
        <v>55</v>
      </c>
      <c r="G4705" t="s">
        <v>6618</v>
      </c>
      <c r="H4705" t="s">
        <v>6619</v>
      </c>
      <c r="I4705" t="s">
        <v>46</v>
      </c>
      <c r="J4705" t="s">
        <v>32</v>
      </c>
      <c r="K4705" t="s">
        <v>189</v>
      </c>
      <c r="L4705" t="s">
        <v>109</v>
      </c>
      <c r="M4705">
        <v>77095</v>
      </c>
      <c r="N4705" t="s">
        <v>110</v>
      </c>
      <c r="O4705" t="s">
        <v>4451</v>
      </c>
      <c r="P4705" t="s">
        <v>51</v>
      </c>
      <c r="Q4705" t="s">
        <v>83</v>
      </c>
      <c r="R4705" t="s">
        <v>4452</v>
      </c>
      <c r="S4705">
        <v>8.711999999999998</v>
      </c>
      <c r="T4705">
        <v>2</v>
      </c>
      <c r="U4705">
        <v>0.8</v>
      </c>
      <c r="V4705">
        <v>-19.602000000000007</v>
      </c>
      <c r="W4705" s="6">
        <f t="shared" si="442"/>
        <v>-2.2500000000000013</v>
      </c>
      <c r="X4705" s="4">
        <f t="shared" si="439"/>
        <v>-9.8010000000000037</v>
      </c>
      <c r="Y4705" s="4">
        <f t="shared" si="440"/>
        <v>4.355999999999999</v>
      </c>
      <c r="Z4705" s="4">
        <f t="shared" si="441"/>
        <v>21.78</v>
      </c>
      <c r="AA4705" s="4">
        <f t="shared" si="438"/>
        <v>6.9695999999999989</v>
      </c>
    </row>
    <row r="4706" spans="1:27" x14ac:dyDescent="0.2">
      <c r="A4706">
        <v>4705</v>
      </c>
      <c r="B4706" t="s">
        <v>7719</v>
      </c>
      <c r="C4706" s="5">
        <v>42507</v>
      </c>
      <c r="D4706" s="5" t="str">
        <f t="shared" si="443"/>
        <v>2016-05</v>
      </c>
      <c r="E4706" s="5">
        <v>42508</v>
      </c>
      <c r="F4706" t="s">
        <v>193</v>
      </c>
      <c r="G4706" t="s">
        <v>1317</v>
      </c>
      <c r="H4706" t="s">
        <v>1318</v>
      </c>
      <c r="I4706" t="s">
        <v>31</v>
      </c>
      <c r="J4706" t="s">
        <v>32</v>
      </c>
      <c r="K4706" t="s">
        <v>7720</v>
      </c>
      <c r="L4706" t="s">
        <v>754</v>
      </c>
      <c r="M4706">
        <v>6708</v>
      </c>
      <c r="N4706" t="s">
        <v>153</v>
      </c>
      <c r="O4706" t="s">
        <v>2585</v>
      </c>
      <c r="P4706" t="s">
        <v>51</v>
      </c>
      <c r="Q4706" t="s">
        <v>584</v>
      </c>
      <c r="R4706" t="s">
        <v>2586</v>
      </c>
      <c r="S4706">
        <v>65.17</v>
      </c>
      <c r="T4706">
        <v>7</v>
      </c>
      <c r="U4706">
        <v>0</v>
      </c>
      <c r="V4706">
        <v>18.899299999999997</v>
      </c>
      <c r="W4706" s="6">
        <f t="shared" si="442"/>
        <v>0.28999999999999992</v>
      </c>
      <c r="X4706" s="4">
        <f t="shared" si="439"/>
        <v>2.6998999999999995</v>
      </c>
      <c r="Y4706" s="4">
        <f t="shared" si="440"/>
        <v>9.31</v>
      </c>
      <c r="Z4706" s="4">
        <f t="shared" si="441"/>
        <v>9.31</v>
      </c>
      <c r="AA4706" s="4">
        <f t="shared" si="438"/>
        <v>0</v>
      </c>
    </row>
    <row r="4707" spans="1:27" x14ac:dyDescent="0.2">
      <c r="A4707">
        <v>4706</v>
      </c>
      <c r="B4707" t="s">
        <v>7719</v>
      </c>
      <c r="C4707" s="5">
        <v>42507</v>
      </c>
      <c r="D4707" s="5" t="str">
        <f t="shared" si="443"/>
        <v>2016-05</v>
      </c>
      <c r="E4707" s="5">
        <v>42508</v>
      </c>
      <c r="F4707" t="s">
        <v>193</v>
      </c>
      <c r="G4707" t="s">
        <v>1317</v>
      </c>
      <c r="H4707" t="s">
        <v>1318</v>
      </c>
      <c r="I4707" t="s">
        <v>31</v>
      </c>
      <c r="J4707" t="s">
        <v>32</v>
      </c>
      <c r="K4707" t="s">
        <v>7720</v>
      </c>
      <c r="L4707" t="s">
        <v>754</v>
      </c>
      <c r="M4707">
        <v>6708</v>
      </c>
      <c r="N4707" t="s">
        <v>153</v>
      </c>
      <c r="O4707" t="s">
        <v>656</v>
      </c>
      <c r="P4707" t="s">
        <v>51</v>
      </c>
      <c r="Q4707" t="s">
        <v>52</v>
      </c>
      <c r="R4707" t="s">
        <v>657</v>
      </c>
      <c r="S4707">
        <v>14.62</v>
      </c>
      <c r="T4707">
        <v>2</v>
      </c>
      <c r="U4707">
        <v>0</v>
      </c>
      <c r="V4707">
        <v>6.8713999999999995</v>
      </c>
      <c r="W4707" s="6">
        <f t="shared" si="442"/>
        <v>0.47</v>
      </c>
      <c r="X4707" s="4">
        <f t="shared" si="439"/>
        <v>3.4356999999999998</v>
      </c>
      <c r="Y4707" s="4">
        <f t="shared" si="440"/>
        <v>7.31</v>
      </c>
      <c r="Z4707" s="4">
        <f t="shared" si="441"/>
        <v>7.31</v>
      </c>
      <c r="AA4707" s="4">
        <f t="shared" si="438"/>
        <v>0</v>
      </c>
    </row>
    <row r="4708" spans="1:27" x14ac:dyDescent="0.2">
      <c r="A4708">
        <v>4707</v>
      </c>
      <c r="B4708" t="s">
        <v>7719</v>
      </c>
      <c r="C4708" s="5">
        <v>42507</v>
      </c>
      <c r="D4708" s="5" t="str">
        <f t="shared" si="443"/>
        <v>2016-05</v>
      </c>
      <c r="E4708" s="5">
        <v>42508</v>
      </c>
      <c r="F4708" t="s">
        <v>193</v>
      </c>
      <c r="G4708" t="s">
        <v>1317</v>
      </c>
      <c r="H4708" t="s">
        <v>1318</v>
      </c>
      <c r="I4708" t="s">
        <v>31</v>
      </c>
      <c r="J4708" t="s">
        <v>32</v>
      </c>
      <c r="K4708" t="s">
        <v>7720</v>
      </c>
      <c r="L4708" t="s">
        <v>754</v>
      </c>
      <c r="M4708">
        <v>6708</v>
      </c>
      <c r="N4708" t="s">
        <v>153</v>
      </c>
      <c r="O4708" t="s">
        <v>3082</v>
      </c>
      <c r="P4708" t="s">
        <v>37</v>
      </c>
      <c r="Q4708" t="s">
        <v>70</v>
      </c>
      <c r="R4708" t="s">
        <v>3083</v>
      </c>
      <c r="S4708">
        <v>173.24</v>
      </c>
      <c r="T4708">
        <v>4</v>
      </c>
      <c r="U4708">
        <v>0</v>
      </c>
      <c r="V4708">
        <v>17.323999999999984</v>
      </c>
      <c r="W4708" s="6">
        <f t="shared" si="442"/>
        <v>9.9999999999999908E-2</v>
      </c>
      <c r="X4708" s="4">
        <f t="shared" si="439"/>
        <v>4.330999999999996</v>
      </c>
      <c r="Y4708" s="4">
        <f t="shared" si="440"/>
        <v>43.31</v>
      </c>
      <c r="Z4708" s="4">
        <f t="shared" si="441"/>
        <v>43.31</v>
      </c>
      <c r="AA4708" s="4">
        <f t="shared" si="438"/>
        <v>0</v>
      </c>
    </row>
    <row r="4709" spans="1:27" x14ac:dyDescent="0.2">
      <c r="A4709">
        <v>4708</v>
      </c>
      <c r="B4709" t="s">
        <v>7721</v>
      </c>
      <c r="C4709" s="5">
        <v>42915</v>
      </c>
      <c r="D4709" s="5" t="str">
        <f t="shared" si="443"/>
        <v>2017-06</v>
      </c>
      <c r="E4709" s="5">
        <v>42916</v>
      </c>
      <c r="F4709" t="s">
        <v>193</v>
      </c>
      <c r="G4709" t="s">
        <v>5068</v>
      </c>
      <c r="H4709" t="s">
        <v>5069</v>
      </c>
      <c r="I4709" t="s">
        <v>31</v>
      </c>
      <c r="J4709" t="s">
        <v>32</v>
      </c>
      <c r="K4709" t="s">
        <v>47</v>
      </c>
      <c r="L4709" t="s">
        <v>48</v>
      </c>
      <c r="M4709">
        <v>90049</v>
      </c>
      <c r="N4709" t="s">
        <v>49</v>
      </c>
      <c r="O4709" t="s">
        <v>4780</v>
      </c>
      <c r="P4709" t="s">
        <v>51</v>
      </c>
      <c r="Q4709" t="s">
        <v>80</v>
      </c>
      <c r="R4709" t="s">
        <v>4781</v>
      </c>
      <c r="S4709">
        <v>895.92</v>
      </c>
      <c r="T4709">
        <v>5</v>
      </c>
      <c r="U4709">
        <v>0.2</v>
      </c>
      <c r="V4709">
        <v>302.37299999999993</v>
      </c>
      <c r="W4709" s="6">
        <f t="shared" si="442"/>
        <v>0.33749999999999997</v>
      </c>
      <c r="X4709" s="4">
        <f t="shared" si="439"/>
        <v>60.474599999999988</v>
      </c>
      <c r="Y4709" s="4">
        <f t="shared" si="440"/>
        <v>179.184</v>
      </c>
      <c r="Z4709" s="4">
        <f t="shared" si="441"/>
        <v>223.98</v>
      </c>
      <c r="AA4709" s="4">
        <f t="shared" si="438"/>
        <v>179.184</v>
      </c>
    </row>
    <row r="4710" spans="1:27" x14ac:dyDescent="0.2">
      <c r="A4710">
        <v>4709</v>
      </c>
      <c r="B4710" t="s">
        <v>7721</v>
      </c>
      <c r="C4710" s="5">
        <v>42915</v>
      </c>
      <c r="D4710" s="5" t="str">
        <f t="shared" si="443"/>
        <v>2017-06</v>
      </c>
      <c r="E4710" s="5">
        <v>42916</v>
      </c>
      <c r="F4710" t="s">
        <v>193</v>
      </c>
      <c r="G4710" t="s">
        <v>5068</v>
      </c>
      <c r="H4710" t="s">
        <v>5069</v>
      </c>
      <c r="I4710" t="s">
        <v>31</v>
      </c>
      <c r="J4710" t="s">
        <v>32</v>
      </c>
      <c r="K4710" t="s">
        <v>47</v>
      </c>
      <c r="L4710" t="s">
        <v>48</v>
      </c>
      <c r="M4710">
        <v>90049</v>
      </c>
      <c r="N4710" t="s">
        <v>49</v>
      </c>
      <c r="O4710" t="s">
        <v>552</v>
      </c>
      <c r="P4710" t="s">
        <v>51</v>
      </c>
      <c r="Q4710" t="s">
        <v>64</v>
      </c>
      <c r="R4710" t="s">
        <v>553</v>
      </c>
      <c r="S4710">
        <v>130.71</v>
      </c>
      <c r="T4710">
        <v>3</v>
      </c>
      <c r="U4710">
        <v>0</v>
      </c>
      <c r="V4710">
        <v>39.212999999999994</v>
      </c>
      <c r="W4710" s="6">
        <f t="shared" si="442"/>
        <v>0.29999999999999993</v>
      </c>
      <c r="X4710" s="4">
        <f t="shared" si="439"/>
        <v>13.070999999999998</v>
      </c>
      <c r="Y4710" s="4">
        <f t="shared" si="440"/>
        <v>43.57</v>
      </c>
      <c r="Z4710" s="4">
        <f t="shared" si="441"/>
        <v>43.57</v>
      </c>
      <c r="AA4710" s="4">
        <f t="shared" si="438"/>
        <v>0</v>
      </c>
    </row>
    <row r="4711" spans="1:27" x14ac:dyDescent="0.2">
      <c r="A4711">
        <v>4710</v>
      </c>
      <c r="B4711" t="s">
        <v>7721</v>
      </c>
      <c r="C4711" s="5">
        <v>42915</v>
      </c>
      <c r="D4711" s="5" t="str">
        <f t="shared" si="443"/>
        <v>2017-06</v>
      </c>
      <c r="E4711" s="5">
        <v>42916</v>
      </c>
      <c r="F4711" t="s">
        <v>193</v>
      </c>
      <c r="G4711" t="s">
        <v>5068</v>
      </c>
      <c r="H4711" t="s">
        <v>5069</v>
      </c>
      <c r="I4711" t="s">
        <v>31</v>
      </c>
      <c r="J4711" t="s">
        <v>32</v>
      </c>
      <c r="K4711" t="s">
        <v>47</v>
      </c>
      <c r="L4711" t="s">
        <v>48</v>
      </c>
      <c r="M4711">
        <v>90049</v>
      </c>
      <c r="N4711" t="s">
        <v>49</v>
      </c>
      <c r="O4711" t="s">
        <v>3188</v>
      </c>
      <c r="P4711" t="s">
        <v>51</v>
      </c>
      <c r="Q4711" t="s">
        <v>73</v>
      </c>
      <c r="R4711" t="s">
        <v>3189</v>
      </c>
      <c r="S4711">
        <v>11.68</v>
      </c>
      <c r="T4711">
        <v>2</v>
      </c>
      <c r="U4711">
        <v>0</v>
      </c>
      <c r="V4711">
        <v>3.0367999999999995</v>
      </c>
      <c r="W4711" s="6">
        <f t="shared" si="442"/>
        <v>0.25999999999999995</v>
      </c>
      <c r="X4711" s="4">
        <f t="shared" si="439"/>
        <v>1.5183999999999997</v>
      </c>
      <c r="Y4711" s="4">
        <f t="shared" si="440"/>
        <v>5.84</v>
      </c>
      <c r="Z4711" s="4">
        <f t="shared" si="441"/>
        <v>5.84</v>
      </c>
      <c r="AA4711" s="4">
        <f t="shared" si="438"/>
        <v>0</v>
      </c>
    </row>
    <row r="4712" spans="1:27" x14ac:dyDescent="0.2">
      <c r="A4712">
        <v>4711</v>
      </c>
      <c r="B4712" t="s">
        <v>7721</v>
      </c>
      <c r="C4712" s="5">
        <v>42915</v>
      </c>
      <c r="D4712" s="5" t="str">
        <f t="shared" si="443"/>
        <v>2017-06</v>
      </c>
      <c r="E4712" s="5">
        <v>42916</v>
      </c>
      <c r="F4712" t="s">
        <v>193</v>
      </c>
      <c r="G4712" t="s">
        <v>5068</v>
      </c>
      <c r="H4712" t="s">
        <v>5069</v>
      </c>
      <c r="I4712" t="s">
        <v>31</v>
      </c>
      <c r="J4712" t="s">
        <v>32</v>
      </c>
      <c r="K4712" t="s">
        <v>47</v>
      </c>
      <c r="L4712" t="s">
        <v>48</v>
      </c>
      <c r="M4712">
        <v>90049</v>
      </c>
      <c r="N4712" t="s">
        <v>49</v>
      </c>
      <c r="O4712" t="s">
        <v>4808</v>
      </c>
      <c r="P4712" t="s">
        <v>76</v>
      </c>
      <c r="Q4712" t="s">
        <v>166</v>
      </c>
      <c r="R4712" t="s">
        <v>4809</v>
      </c>
      <c r="S4712">
        <v>62.31</v>
      </c>
      <c r="T4712">
        <v>3</v>
      </c>
      <c r="U4712">
        <v>0</v>
      </c>
      <c r="V4712">
        <v>22.4316</v>
      </c>
      <c r="W4712" s="6">
        <f t="shared" si="442"/>
        <v>0.36</v>
      </c>
      <c r="X4712" s="4">
        <f t="shared" si="439"/>
        <v>7.4771999999999998</v>
      </c>
      <c r="Y4712" s="4">
        <f t="shared" si="440"/>
        <v>20.77</v>
      </c>
      <c r="Z4712" s="4">
        <f t="shared" si="441"/>
        <v>20.77</v>
      </c>
      <c r="AA4712" s="4">
        <f t="shared" si="438"/>
        <v>0</v>
      </c>
    </row>
    <row r="4713" spans="1:27" x14ac:dyDescent="0.2">
      <c r="A4713">
        <v>4712</v>
      </c>
      <c r="B4713" t="s">
        <v>7722</v>
      </c>
      <c r="C4713" s="5">
        <v>41729</v>
      </c>
      <c r="D4713" s="5" t="str">
        <f t="shared" si="443"/>
        <v>2014-03</v>
      </c>
      <c r="E4713" s="5">
        <v>41729</v>
      </c>
      <c r="F4713" t="s">
        <v>1298</v>
      </c>
      <c r="G4713" t="s">
        <v>1057</v>
      </c>
      <c r="H4713" t="s">
        <v>1058</v>
      </c>
      <c r="I4713" t="s">
        <v>31</v>
      </c>
      <c r="J4713" t="s">
        <v>32</v>
      </c>
      <c r="K4713" t="s">
        <v>151</v>
      </c>
      <c r="L4713" t="s">
        <v>152</v>
      </c>
      <c r="M4713">
        <v>19120</v>
      </c>
      <c r="N4713" t="s">
        <v>153</v>
      </c>
      <c r="O4713" t="s">
        <v>3135</v>
      </c>
      <c r="P4713" t="s">
        <v>51</v>
      </c>
      <c r="Q4713" t="s">
        <v>80</v>
      </c>
      <c r="R4713" t="s">
        <v>3136</v>
      </c>
      <c r="S4713">
        <v>0.85200000000000009</v>
      </c>
      <c r="T4713">
        <v>1</v>
      </c>
      <c r="U4713">
        <v>0.7</v>
      </c>
      <c r="V4713">
        <v>-0.59639999999999982</v>
      </c>
      <c r="W4713" s="6">
        <f t="shared" si="442"/>
        <v>-0.69999999999999973</v>
      </c>
      <c r="X4713" s="4">
        <f t="shared" si="439"/>
        <v>-0.59639999999999982</v>
      </c>
      <c r="Y4713" s="4">
        <f t="shared" si="440"/>
        <v>0.85200000000000009</v>
      </c>
      <c r="Z4713" s="4">
        <f t="shared" si="441"/>
        <v>2.84</v>
      </c>
      <c r="AA4713" s="4">
        <f t="shared" si="438"/>
        <v>0.59640000000000004</v>
      </c>
    </row>
    <row r="4714" spans="1:27" x14ac:dyDescent="0.2">
      <c r="A4714">
        <v>4713</v>
      </c>
      <c r="B4714" t="s">
        <v>7723</v>
      </c>
      <c r="C4714" s="5">
        <v>41989</v>
      </c>
      <c r="D4714" s="5" t="str">
        <f t="shared" si="443"/>
        <v>2014-12</v>
      </c>
      <c r="E4714" s="5">
        <v>41994</v>
      </c>
      <c r="F4714" t="s">
        <v>55</v>
      </c>
      <c r="G4714" t="s">
        <v>6956</v>
      </c>
      <c r="H4714" t="s">
        <v>6957</v>
      </c>
      <c r="I4714" t="s">
        <v>31</v>
      </c>
      <c r="J4714" t="s">
        <v>32</v>
      </c>
      <c r="K4714" t="s">
        <v>1691</v>
      </c>
      <c r="L4714" t="s">
        <v>109</v>
      </c>
      <c r="M4714">
        <v>77340</v>
      </c>
      <c r="N4714" t="s">
        <v>110</v>
      </c>
      <c r="O4714" t="s">
        <v>3207</v>
      </c>
      <c r="P4714" t="s">
        <v>51</v>
      </c>
      <c r="Q4714" t="s">
        <v>95</v>
      </c>
      <c r="R4714" t="s">
        <v>3208</v>
      </c>
      <c r="S4714">
        <v>36.288000000000011</v>
      </c>
      <c r="T4714">
        <v>7</v>
      </c>
      <c r="U4714">
        <v>0.2</v>
      </c>
      <c r="V4714">
        <v>12.700800000000001</v>
      </c>
      <c r="W4714" s="6">
        <f t="shared" si="442"/>
        <v>0.34999999999999992</v>
      </c>
      <c r="X4714" s="4">
        <f t="shared" si="439"/>
        <v>1.8144000000000002</v>
      </c>
      <c r="Y4714" s="4">
        <f t="shared" si="440"/>
        <v>5.1840000000000019</v>
      </c>
      <c r="Z4714" s="4">
        <f t="shared" si="441"/>
        <v>6.4800000000000013</v>
      </c>
      <c r="AA4714" s="4">
        <f t="shared" si="438"/>
        <v>7.2576000000000027</v>
      </c>
    </row>
    <row r="4715" spans="1:27" x14ac:dyDescent="0.2">
      <c r="A4715">
        <v>4714</v>
      </c>
      <c r="B4715" t="s">
        <v>7723</v>
      </c>
      <c r="C4715" s="5">
        <v>41989</v>
      </c>
      <c r="D4715" s="5" t="str">
        <f t="shared" si="443"/>
        <v>2014-12</v>
      </c>
      <c r="E4715" s="5">
        <v>41994</v>
      </c>
      <c r="F4715" t="s">
        <v>55</v>
      </c>
      <c r="G4715" t="s">
        <v>6956</v>
      </c>
      <c r="H4715" t="s">
        <v>6957</v>
      </c>
      <c r="I4715" t="s">
        <v>31</v>
      </c>
      <c r="J4715" t="s">
        <v>32</v>
      </c>
      <c r="K4715" t="s">
        <v>1691</v>
      </c>
      <c r="L4715" t="s">
        <v>109</v>
      </c>
      <c r="M4715">
        <v>77340</v>
      </c>
      <c r="N4715" t="s">
        <v>110</v>
      </c>
      <c r="O4715" t="s">
        <v>6130</v>
      </c>
      <c r="P4715" t="s">
        <v>37</v>
      </c>
      <c r="Q4715" t="s">
        <v>70</v>
      </c>
      <c r="R4715" t="s">
        <v>6131</v>
      </c>
      <c r="S4715">
        <v>56.567999999999998</v>
      </c>
      <c r="T4715">
        <v>2</v>
      </c>
      <c r="U4715">
        <v>0.6</v>
      </c>
      <c r="V4715">
        <v>-74.952600000000004</v>
      </c>
      <c r="W4715" s="6">
        <f t="shared" si="442"/>
        <v>-1.3250000000000002</v>
      </c>
      <c r="X4715" s="4">
        <f t="shared" si="439"/>
        <v>-37.476300000000002</v>
      </c>
      <c r="Y4715" s="4">
        <f t="shared" si="440"/>
        <v>28.283999999999999</v>
      </c>
      <c r="Z4715" s="4">
        <f t="shared" si="441"/>
        <v>70.709999999999994</v>
      </c>
      <c r="AA4715" s="4">
        <f t="shared" si="438"/>
        <v>33.940799999999996</v>
      </c>
    </row>
    <row r="4716" spans="1:27" x14ac:dyDescent="0.2">
      <c r="A4716">
        <v>4715</v>
      </c>
      <c r="B4716" t="s">
        <v>7724</v>
      </c>
      <c r="C4716" s="5">
        <v>42873</v>
      </c>
      <c r="D4716" s="5" t="str">
        <f t="shared" si="443"/>
        <v>2017-05</v>
      </c>
      <c r="E4716" s="5">
        <v>42875</v>
      </c>
      <c r="F4716" t="s">
        <v>193</v>
      </c>
      <c r="G4716" t="s">
        <v>3841</v>
      </c>
      <c r="H4716" t="s">
        <v>3842</v>
      </c>
      <c r="I4716" t="s">
        <v>31</v>
      </c>
      <c r="J4716" t="s">
        <v>32</v>
      </c>
      <c r="K4716" t="s">
        <v>424</v>
      </c>
      <c r="L4716" t="s">
        <v>425</v>
      </c>
      <c r="M4716">
        <v>97206</v>
      </c>
      <c r="N4716" t="s">
        <v>49</v>
      </c>
      <c r="O4716" t="s">
        <v>3447</v>
      </c>
      <c r="P4716" t="s">
        <v>76</v>
      </c>
      <c r="Q4716" t="s">
        <v>77</v>
      </c>
      <c r="R4716" t="s">
        <v>6351</v>
      </c>
      <c r="S4716">
        <v>344.70400000000001</v>
      </c>
      <c r="T4716">
        <v>2</v>
      </c>
      <c r="U4716">
        <v>0.2</v>
      </c>
      <c r="V4716">
        <v>38.779199999999989</v>
      </c>
      <c r="W4716" s="6">
        <f t="shared" si="442"/>
        <v>0.11249999999999996</v>
      </c>
      <c r="X4716" s="4">
        <f t="shared" si="439"/>
        <v>19.389599999999994</v>
      </c>
      <c r="Y4716" s="4">
        <f t="shared" si="440"/>
        <v>172.352</v>
      </c>
      <c r="Z4716" s="4">
        <f t="shared" si="441"/>
        <v>215.44</v>
      </c>
      <c r="AA4716" s="4">
        <f t="shared" si="438"/>
        <v>68.94080000000001</v>
      </c>
    </row>
    <row r="4717" spans="1:27" x14ac:dyDescent="0.2">
      <c r="A4717">
        <v>4716</v>
      </c>
      <c r="B4717" t="s">
        <v>7725</v>
      </c>
      <c r="C4717" s="5">
        <v>42136</v>
      </c>
      <c r="D4717" s="5" t="str">
        <f t="shared" si="443"/>
        <v>2015-05</v>
      </c>
      <c r="E4717" s="5">
        <v>42140</v>
      </c>
      <c r="F4717" t="s">
        <v>55</v>
      </c>
      <c r="G4717" t="s">
        <v>3349</v>
      </c>
      <c r="H4717" t="s">
        <v>3350</v>
      </c>
      <c r="I4717" t="s">
        <v>31</v>
      </c>
      <c r="J4717" t="s">
        <v>32</v>
      </c>
      <c r="K4717" t="s">
        <v>1483</v>
      </c>
      <c r="L4717" t="s">
        <v>462</v>
      </c>
      <c r="M4717">
        <v>80027</v>
      </c>
      <c r="N4717" t="s">
        <v>49</v>
      </c>
      <c r="O4717" t="s">
        <v>4252</v>
      </c>
      <c r="P4717" t="s">
        <v>76</v>
      </c>
      <c r="Q4717" t="s">
        <v>77</v>
      </c>
      <c r="R4717" t="s">
        <v>4253</v>
      </c>
      <c r="S4717">
        <v>201.584</v>
      </c>
      <c r="T4717">
        <v>2</v>
      </c>
      <c r="U4717">
        <v>0.2</v>
      </c>
      <c r="V4717">
        <v>20.158400000000015</v>
      </c>
      <c r="W4717" s="6">
        <f t="shared" si="442"/>
        <v>0.10000000000000007</v>
      </c>
      <c r="X4717" s="4">
        <f t="shared" si="439"/>
        <v>10.079200000000007</v>
      </c>
      <c r="Y4717" s="4">
        <f t="shared" si="440"/>
        <v>100.792</v>
      </c>
      <c r="Z4717" s="4">
        <f t="shared" si="441"/>
        <v>125.99</v>
      </c>
      <c r="AA4717" s="4">
        <f t="shared" si="438"/>
        <v>40.316800000000001</v>
      </c>
    </row>
    <row r="4718" spans="1:27" x14ac:dyDescent="0.2">
      <c r="A4718">
        <v>4717</v>
      </c>
      <c r="B4718" t="s">
        <v>7726</v>
      </c>
      <c r="C4718" s="5">
        <v>43072</v>
      </c>
      <c r="D4718" s="5" t="str">
        <f t="shared" si="443"/>
        <v>2017-12</v>
      </c>
      <c r="E4718" s="5">
        <v>43076</v>
      </c>
      <c r="F4718" t="s">
        <v>28</v>
      </c>
      <c r="G4718" t="s">
        <v>4005</v>
      </c>
      <c r="H4718" t="s">
        <v>4006</v>
      </c>
      <c r="I4718" t="s">
        <v>107</v>
      </c>
      <c r="J4718" t="s">
        <v>32</v>
      </c>
      <c r="K4718" t="s">
        <v>100</v>
      </c>
      <c r="L4718" t="s">
        <v>101</v>
      </c>
      <c r="M4718">
        <v>98115</v>
      </c>
      <c r="N4718" t="s">
        <v>49</v>
      </c>
      <c r="O4718" t="s">
        <v>3818</v>
      </c>
      <c r="P4718" t="s">
        <v>37</v>
      </c>
      <c r="Q4718" t="s">
        <v>61</v>
      </c>
      <c r="R4718" t="s">
        <v>3819</v>
      </c>
      <c r="S4718">
        <v>521.96</v>
      </c>
      <c r="T4718">
        <v>2</v>
      </c>
      <c r="U4718">
        <v>0</v>
      </c>
      <c r="V4718">
        <v>88.733199999999954</v>
      </c>
      <c r="W4718" s="6">
        <f t="shared" si="442"/>
        <v>0.1699999999999999</v>
      </c>
      <c r="X4718" s="4">
        <f t="shared" si="439"/>
        <v>44.366599999999977</v>
      </c>
      <c r="Y4718" s="4">
        <f t="shared" si="440"/>
        <v>260.98</v>
      </c>
      <c r="Z4718" s="4">
        <f t="shared" si="441"/>
        <v>260.98</v>
      </c>
      <c r="AA4718" s="4">
        <f t="shared" si="438"/>
        <v>0</v>
      </c>
    </row>
    <row r="4719" spans="1:27" x14ac:dyDescent="0.2">
      <c r="A4719">
        <v>4718</v>
      </c>
      <c r="B4719" t="s">
        <v>7727</v>
      </c>
      <c r="C4719" s="5">
        <v>42350</v>
      </c>
      <c r="D4719" s="5" t="str">
        <f t="shared" si="443"/>
        <v>2015-12</v>
      </c>
      <c r="E4719" s="5">
        <v>42355</v>
      </c>
      <c r="F4719" t="s">
        <v>55</v>
      </c>
      <c r="G4719" t="s">
        <v>666</v>
      </c>
      <c r="H4719" t="s">
        <v>667</v>
      </c>
      <c r="I4719" t="s">
        <v>31</v>
      </c>
      <c r="J4719" t="s">
        <v>32</v>
      </c>
      <c r="K4719" t="s">
        <v>4506</v>
      </c>
      <c r="L4719" t="s">
        <v>2747</v>
      </c>
      <c r="M4719">
        <v>21215</v>
      </c>
      <c r="N4719" t="s">
        <v>153</v>
      </c>
      <c r="O4719" t="s">
        <v>1747</v>
      </c>
      <c r="P4719" t="s">
        <v>51</v>
      </c>
      <c r="Q4719" t="s">
        <v>73</v>
      </c>
      <c r="R4719" t="s">
        <v>1748</v>
      </c>
      <c r="S4719">
        <v>8.2200000000000006</v>
      </c>
      <c r="T4719">
        <v>3</v>
      </c>
      <c r="U4719">
        <v>0</v>
      </c>
      <c r="V4719">
        <v>2.2194000000000007</v>
      </c>
      <c r="W4719" s="6">
        <f t="shared" si="442"/>
        <v>0.27000000000000007</v>
      </c>
      <c r="X4719" s="4">
        <f t="shared" si="439"/>
        <v>0.73980000000000024</v>
      </c>
      <c r="Y4719" s="4">
        <f t="shared" si="440"/>
        <v>2.74</v>
      </c>
      <c r="Z4719" s="4">
        <f t="shared" si="441"/>
        <v>2.74</v>
      </c>
      <c r="AA4719" s="4">
        <f t="shared" si="438"/>
        <v>0</v>
      </c>
    </row>
    <row r="4720" spans="1:27" x14ac:dyDescent="0.2">
      <c r="A4720">
        <v>4719</v>
      </c>
      <c r="B4720" t="s">
        <v>7728</v>
      </c>
      <c r="C4720" s="5">
        <v>42287</v>
      </c>
      <c r="D4720" s="5" t="str">
        <f t="shared" si="443"/>
        <v>2015-10</v>
      </c>
      <c r="E4720" s="5">
        <v>42288</v>
      </c>
      <c r="F4720" t="s">
        <v>193</v>
      </c>
      <c r="G4720" t="s">
        <v>2102</v>
      </c>
      <c r="H4720" t="s">
        <v>2103</v>
      </c>
      <c r="I4720" t="s">
        <v>46</v>
      </c>
      <c r="J4720" t="s">
        <v>32</v>
      </c>
      <c r="K4720" t="s">
        <v>132</v>
      </c>
      <c r="L4720" t="s">
        <v>48</v>
      </c>
      <c r="M4720">
        <v>94109</v>
      </c>
      <c r="N4720" t="s">
        <v>49</v>
      </c>
      <c r="O4720" t="s">
        <v>1991</v>
      </c>
      <c r="P4720" t="s">
        <v>51</v>
      </c>
      <c r="Q4720" t="s">
        <v>95</v>
      </c>
      <c r="R4720" t="s">
        <v>1992</v>
      </c>
      <c r="S4720">
        <v>45.36</v>
      </c>
      <c r="T4720">
        <v>7</v>
      </c>
      <c r="U4720">
        <v>0</v>
      </c>
      <c r="V4720">
        <v>21.772800000000004</v>
      </c>
      <c r="W4720" s="6">
        <f t="shared" si="442"/>
        <v>0.48000000000000009</v>
      </c>
      <c r="X4720" s="4">
        <f t="shared" si="439"/>
        <v>3.1104000000000007</v>
      </c>
      <c r="Y4720" s="4">
        <f t="shared" si="440"/>
        <v>6.4799999999999995</v>
      </c>
      <c r="Z4720" s="4">
        <f t="shared" si="441"/>
        <v>6.4799999999999995</v>
      </c>
      <c r="AA4720" s="4">
        <f t="shared" si="438"/>
        <v>0</v>
      </c>
    </row>
    <row r="4721" spans="1:27" x14ac:dyDescent="0.2">
      <c r="A4721">
        <v>4720</v>
      </c>
      <c r="B4721" t="s">
        <v>7729</v>
      </c>
      <c r="C4721" s="5">
        <v>42112</v>
      </c>
      <c r="D4721" s="5" t="str">
        <f t="shared" si="443"/>
        <v>2015-04</v>
      </c>
      <c r="E4721" s="5">
        <v>42114</v>
      </c>
      <c r="F4721" t="s">
        <v>28</v>
      </c>
      <c r="G4721" t="s">
        <v>3062</v>
      </c>
      <c r="H4721" t="s">
        <v>3063</v>
      </c>
      <c r="I4721" t="s">
        <v>107</v>
      </c>
      <c r="J4721" t="s">
        <v>32</v>
      </c>
      <c r="K4721" t="s">
        <v>47</v>
      </c>
      <c r="L4721" t="s">
        <v>48</v>
      </c>
      <c r="M4721">
        <v>90004</v>
      </c>
      <c r="N4721" t="s">
        <v>49</v>
      </c>
      <c r="O4721" t="s">
        <v>1104</v>
      </c>
      <c r="P4721" t="s">
        <v>51</v>
      </c>
      <c r="Q4721" t="s">
        <v>64</v>
      </c>
      <c r="R4721" t="s">
        <v>1105</v>
      </c>
      <c r="S4721">
        <v>947.17000000000007</v>
      </c>
      <c r="T4721">
        <v>7</v>
      </c>
      <c r="U4721">
        <v>0</v>
      </c>
      <c r="V4721">
        <v>9.4717000000000837</v>
      </c>
      <c r="W4721" s="6">
        <f t="shared" si="442"/>
        <v>1.0000000000000087E-2</v>
      </c>
      <c r="X4721" s="4">
        <f t="shared" si="439"/>
        <v>1.353100000000012</v>
      </c>
      <c r="Y4721" s="4">
        <f t="shared" si="440"/>
        <v>135.31</v>
      </c>
      <c r="Z4721" s="4">
        <f t="shared" si="441"/>
        <v>135.31</v>
      </c>
      <c r="AA4721" s="4">
        <f t="shared" si="438"/>
        <v>0</v>
      </c>
    </row>
    <row r="4722" spans="1:27" x14ac:dyDescent="0.2">
      <c r="A4722">
        <v>4721</v>
      </c>
      <c r="B4722" t="s">
        <v>7729</v>
      </c>
      <c r="C4722" s="5">
        <v>42112</v>
      </c>
      <c r="D4722" s="5" t="str">
        <f t="shared" si="443"/>
        <v>2015-04</v>
      </c>
      <c r="E4722" s="5">
        <v>42114</v>
      </c>
      <c r="F4722" t="s">
        <v>28</v>
      </c>
      <c r="G4722" t="s">
        <v>3062</v>
      </c>
      <c r="H4722" t="s">
        <v>3063</v>
      </c>
      <c r="I4722" t="s">
        <v>107</v>
      </c>
      <c r="J4722" t="s">
        <v>32</v>
      </c>
      <c r="K4722" t="s">
        <v>47</v>
      </c>
      <c r="L4722" t="s">
        <v>48</v>
      </c>
      <c r="M4722">
        <v>90004</v>
      </c>
      <c r="N4722" t="s">
        <v>49</v>
      </c>
      <c r="O4722" t="s">
        <v>7730</v>
      </c>
      <c r="P4722" t="s">
        <v>51</v>
      </c>
      <c r="Q4722" t="s">
        <v>95</v>
      </c>
      <c r="R4722" t="s">
        <v>7731</v>
      </c>
      <c r="S4722">
        <v>61.96</v>
      </c>
      <c r="T4722">
        <v>2</v>
      </c>
      <c r="U4722">
        <v>0</v>
      </c>
      <c r="V4722">
        <v>27.881999999999998</v>
      </c>
      <c r="W4722" s="6">
        <f t="shared" si="442"/>
        <v>0.44999999999999996</v>
      </c>
      <c r="X4722" s="4">
        <f t="shared" si="439"/>
        <v>13.940999999999999</v>
      </c>
      <c r="Y4722" s="4">
        <f t="shared" si="440"/>
        <v>30.98</v>
      </c>
      <c r="Z4722" s="4">
        <f t="shared" si="441"/>
        <v>30.98</v>
      </c>
      <c r="AA4722" s="4">
        <f t="shared" si="438"/>
        <v>0</v>
      </c>
    </row>
    <row r="4723" spans="1:27" x14ac:dyDescent="0.2">
      <c r="A4723">
        <v>4722</v>
      </c>
      <c r="B4723" t="s">
        <v>7732</v>
      </c>
      <c r="C4723" s="5">
        <v>41797</v>
      </c>
      <c r="D4723" s="5" t="str">
        <f t="shared" si="443"/>
        <v>2014-06</v>
      </c>
      <c r="E4723" s="5">
        <v>41801</v>
      </c>
      <c r="F4723" t="s">
        <v>28</v>
      </c>
      <c r="G4723" t="s">
        <v>7733</v>
      </c>
      <c r="H4723" t="s">
        <v>7734</v>
      </c>
      <c r="I4723" t="s">
        <v>31</v>
      </c>
      <c r="J4723" t="s">
        <v>32</v>
      </c>
      <c r="K4723" t="s">
        <v>461</v>
      </c>
      <c r="L4723" t="s">
        <v>216</v>
      </c>
      <c r="M4723">
        <v>60505</v>
      </c>
      <c r="N4723" t="s">
        <v>110</v>
      </c>
      <c r="O4723" t="s">
        <v>1446</v>
      </c>
      <c r="P4723" t="s">
        <v>37</v>
      </c>
      <c r="Q4723" t="s">
        <v>61</v>
      </c>
      <c r="R4723" t="s">
        <v>1447</v>
      </c>
      <c r="S4723">
        <v>268.935</v>
      </c>
      <c r="T4723">
        <v>3</v>
      </c>
      <c r="U4723">
        <v>0.5</v>
      </c>
      <c r="V4723">
        <v>-209.76929999999999</v>
      </c>
      <c r="W4723" s="6">
        <f t="shared" si="442"/>
        <v>-0.77999999999999992</v>
      </c>
      <c r="X4723" s="4">
        <f t="shared" si="439"/>
        <v>-69.923099999999991</v>
      </c>
      <c r="Y4723" s="4">
        <f t="shared" si="440"/>
        <v>89.644999999999996</v>
      </c>
      <c r="Z4723" s="4">
        <f t="shared" si="441"/>
        <v>179.29</v>
      </c>
      <c r="AA4723" s="4">
        <f t="shared" si="438"/>
        <v>134.4675</v>
      </c>
    </row>
    <row r="4724" spans="1:27" x14ac:dyDescent="0.2">
      <c r="A4724">
        <v>4723</v>
      </c>
      <c r="B4724" t="s">
        <v>7735</v>
      </c>
      <c r="C4724" s="5">
        <v>42979</v>
      </c>
      <c r="D4724" s="5" t="str">
        <f t="shared" si="443"/>
        <v>2017-09</v>
      </c>
      <c r="E4724" s="5">
        <v>42985</v>
      </c>
      <c r="F4724" t="s">
        <v>55</v>
      </c>
      <c r="G4724" t="s">
        <v>2320</v>
      </c>
      <c r="H4724" t="s">
        <v>2321</v>
      </c>
      <c r="I4724" t="s">
        <v>107</v>
      </c>
      <c r="J4724" t="s">
        <v>32</v>
      </c>
      <c r="K4724" t="s">
        <v>100</v>
      </c>
      <c r="L4724" t="s">
        <v>101</v>
      </c>
      <c r="M4724">
        <v>98103</v>
      </c>
      <c r="N4724" t="s">
        <v>49</v>
      </c>
      <c r="O4724" t="s">
        <v>3047</v>
      </c>
      <c r="P4724" t="s">
        <v>51</v>
      </c>
      <c r="Q4724" t="s">
        <v>73</v>
      </c>
      <c r="R4724" t="s">
        <v>3048</v>
      </c>
      <c r="S4724">
        <v>7.58</v>
      </c>
      <c r="T4724">
        <v>1</v>
      </c>
      <c r="U4724">
        <v>0</v>
      </c>
      <c r="V4724">
        <v>2.9561999999999999</v>
      </c>
      <c r="W4724" s="6">
        <f t="shared" si="442"/>
        <v>0.39</v>
      </c>
      <c r="X4724" s="4">
        <f t="shared" si="439"/>
        <v>2.9561999999999999</v>
      </c>
      <c r="Y4724" s="4">
        <f t="shared" si="440"/>
        <v>7.58</v>
      </c>
      <c r="Z4724" s="4">
        <f t="shared" si="441"/>
        <v>7.58</v>
      </c>
      <c r="AA4724" s="4">
        <f t="shared" si="438"/>
        <v>0</v>
      </c>
    </row>
    <row r="4725" spans="1:27" x14ac:dyDescent="0.2">
      <c r="A4725">
        <v>4724</v>
      </c>
      <c r="B4725" t="s">
        <v>7736</v>
      </c>
      <c r="C4725" s="5">
        <v>42512</v>
      </c>
      <c r="D4725" s="5" t="str">
        <f t="shared" si="443"/>
        <v>2016-05</v>
      </c>
      <c r="E4725" s="5">
        <v>42512</v>
      </c>
      <c r="F4725" t="s">
        <v>1298</v>
      </c>
      <c r="G4725" t="s">
        <v>1923</v>
      </c>
      <c r="H4725" t="s">
        <v>1924</v>
      </c>
      <c r="I4725" t="s">
        <v>31</v>
      </c>
      <c r="J4725" t="s">
        <v>32</v>
      </c>
      <c r="K4725" t="s">
        <v>7737</v>
      </c>
      <c r="L4725" t="s">
        <v>1280</v>
      </c>
      <c r="M4725">
        <v>30605</v>
      </c>
      <c r="N4725" t="s">
        <v>35</v>
      </c>
      <c r="O4725" t="s">
        <v>2035</v>
      </c>
      <c r="P4725" t="s">
        <v>51</v>
      </c>
      <c r="Q4725" t="s">
        <v>52</v>
      </c>
      <c r="R4725" t="s">
        <v>2036</v>
      </c>
      <c r="S4725">
        <v>14.73</v>
      </c>
      <c r="T4725">
        <v>3</v>
      </c>
      <c r="U4725">
        <v>0</v>
      </c>
      <c r="V4725">
        <v>7.2176999999999998</v>
      </c>
      <c r="W4725" s="6">
        <f t="shared" si="442"/>
        <v>0.49</v>
      </c>
      <c r="X4725" s="4">
        <f t="shared" si="439"/>
        <v>2.4058999999999999</v>
      </c>
      <c r="Y4725" s="4">
        <f t="shared" si="440"/>
        <v>4.91</v>
      </c>
      <c r="Z4725" s="4">
        <f t="shared" si="441"/>
        <v>4.91</v>
      </c>
      <c r="AA4725" s="4">
        <f t="shared" si="438"/>
        <v>0</v>
      </c>
    </row>
    <row r="4726" spans="1:27" x14ac:dyDescent="0.2">
      <c r="A4726">
        <v>4725</v>
      </c>
      <c r="B4726" t="s">
        <v>7738</v>
      </c>
      <c r="C4726" s="5">
        <v>42685</v>
      </c>
      <c r="D4726" s="5" t="str">
        <f t="shared" si="443"/>
        <v>2016-11</v>
      </c>
      <c r="E4726" s="5">
        <v>42689</v>
      </c>
      <c r="F4726" t="s">
        <v>55</v>
      </c>
      <c r="G4726" t="s">
        <v>6493</v>
      </c>
      <c r="H4726" t="s">
        <v>6494</v>
      </c>
      <c r="I4726" t="s">
        <v>107</v>
      </c>
      <c r="J4726" t="s">
        <v>32</v>
      </c>
      <c r="K4726" t="s">
        <v>4750</v>
      </c>
      <c r="L4726" t="s">
        <v>59</v>
      </c>
      <c r="M4726">
        <v>32712</v>
      </c>
      <c r="N4726" t="s">
        <v>35</v>
      </c>
      <c r="O4726" t="s">
        <v>419</v>
      </c>
      <c r="P4726" t="s">
        <v>51</v>
      </c>
      <c r="Q4726" t="s">
        <v>80</v>
      </c>
      <c r="R4726" t="s">
        <v>420</v>
      </c>
      <c r="S4726">
        <v>9.8880000000000017</v>
      </c>
      <c r="T4726">
        <v>2</v>
      </c>
      <c r="U4726">
        <v>0.7</v>
      </c>
      <c r="V4726">
        <v>-6.921599999999998</v>
      </c>
      <c r="W4726" s="6">
        <f t="shared" si="442"/>
        <v>-0.69999999999999962</v>
      </c>
      <c r="X4726" s="4">
        <f t="shared" si="439"/>
        <v>-3.460799999999999</v>
      </c>
      <c r="Y4726" s="4">
        <f t="shared" si="440"/>
        <v>4.9440000000000008</v>
      </c>
      <c r="Z4726" s="4">
        <f t="shared" si="441"/>
        <v>16.48</v>
      </c>
      <c r="AA4726" s="4">
        <f t="shared" si="438"/>
        <v>6.9216000000000006</v>
      </c>
    </row>
    <row r="4727" spans="1:27" x14ac:dyDescent="0.2">
      <c r="A4727">
        <v>4726</v>
      </c>
      <c r="B4727" t="s">
        <v>7738</v>
      </c>
      <c r="C4727" s="5">
        <v>42685</v>
      </c>
      <c r="D4727" s="5" t="str">
        <f t="shared" si="443"/>
        <v>2016-11</v>
      </c>
      <c r="E4727" s="5">
        <v>42689</v>
      </c>
      <c r="F4727" t="s">
        <v>55</v>
      </c>
      <c r="G4727" t="s">
        <v>6493</v>
      </c>
      <c r="H4727" t="s">
        <v>6494</v>
      </c>
      <c r="I4727" t="s">
        <v>107</v>
      </c>
      <c r="J4727" t="s">
        <v>32</v>
      </c>
      <c r="K4727" t="s">
        <v>4750</v>
      </c>
      <c r="L4727" t="s">
        <v>59</v>
      </c>
      <c r="M4727">
        <v>32712</v>
      </c>
      <c r="N4727" t="s">
        <v>35</v>
      </c>
      <c r="O4727" t="s">
        <v>603</v>
      </c>
      <c r="P4727" t="s">
        <v>51</v>
      </c>
      <c r="Q4727" t="s">
        <v>83</v>
      </c>
      <c r="R4727" t="s">
        <v>604</v>
      </c>
      <c r="S4727">
        <v>671.5440000000001</v>
      </c>
      <c r="T4727">
        <v>3</v>
      </c>
      <c r="U4727">
        <v>0.2</v>
      </c>
      <c r="V4727">
        <v>50.36579999999995</v>
      </c>
      <c r="W4727" s="6">
        <f t="shared" si="442"/>
        <v>7.4999999999999914E-2</v>
      </c>
      <c r="X4727" s="4">
        <f t="shared" si="439"/>
        <v>16.788599999999985</v>
      </c>
      <c r="Y4727" s="4">
        <f t="shared" si="440"/>
        <v>223.84800000000004</v>
      </c>
      <c r="Z4727" s="4">
        <f t="shared" si="441"/>
        <v>279.81</v>
      </c>
      <c r="AA4727" s="4">
        <f t="shared" si="438"/>
        <v>134.30880000000002</v>
      </c>
    </row>
    <row r="4728" spans="1:27" x14ac:dyDescent="0.2">
      <c r="A4728">
        <v>4727</v>
      </c>
      <c r="B4728" t="s">
        <v>7739</v>
      </c>
      <c r="C4728" s="5">
        <v>41968</v>
      </c>
      <c r="D4728" s="5" t="str">
        <f t="shared" si="443"/>
        <v>2014-11</v>
      </c>
      <c r="E4728" s="5">
        <v>41972</v>
      </c>
      <c r="F4728" t="s">
        <v>28</v>
      </c>
      <c r="G4728" t="s">
        <v>4096</v>
      </c>
      <c r="H4728" t="s">
        <v>4097</v>
      </c>
      <c r="I4728" t="s">
        <v>107</v>
      </c>
      <c r="J4728" t="s">
        <v>32</v>
      </c>
      <c r="K4728" t="s">
        <v>271</v>
      </c>
      <c r="L4728" t="s">
        <v>272</v>
      </c>
      <c r="M4728">
        <v>10009</v>
      </c>
      <c r="N4728" t="s">
        <v>153</v>
      </c>
      <c r="O4728" t="s">
        <v>5613</v>
      </c>
      <c r="P4728" t="s">
        <v>51</v>
      </c>
      <c r="Q4728" t="s">
        <v>64</v>
      </c>
      <c r="R4728" t="s">
        <v>5614</v>
      </c>
      <c r="S4728">
        <v>1117.92</v>
      </c>
      <c r="T4728">
        <v>4</v>
      </c>
      <c r="U4728">
        <v>0</v>
      </c>
      <c r="V4728">
        <v>55.895999999999958</v>
      </c>
      <c r="W4728" s="6">
        <f t="shared" si="442"/>
        <v>4.9999999999999961E-2</v>
      </c>
      <c r="X4728" s="4">
        <f t="shared" si="439"/>
        <v>13.97399999999999</v>
      </c>
      <c r="Y4728" s="4">
        <f t="shared" si="440"/>
        <v>279.48</v>
      </c>
      <c r="Z4728" s="4">
        <f t="shared" si="441"/>
        <v>279.48</v>
      </c>
      <c r="AA4728" s="4">
        <f t="shared" si="438"/>
        <v>0</v>
      </c>
    </row>
    <row r="4729" spans="1:27" x14ac:dyDescent="0.2">
      <c r="A4729">
        <v>4728</v>
      </c>
      <c r="B4729" t="s">
        <v>7739</v>
      </c>
      <c r="C4729" s="5">
        <v>41968</v>
      </c>
      <c r="D4729" s="5" t="str">
        <f t="shared" si="443"/>
        <v>2014-11</v>
      </c>
      <c r="E4729" s="5">
        <v>41972</v>
      </c>
      <c r="F4729" t="s">
        <v>28</v>
      </c>
      <c r="G4729" t="s">
        <v>4096</v>
      </c>
      <c r="H4729" t="s">
        <v>4097</v>
      </c>
      <c r="I4729" t="s">
        <v>107</v>
      </c>
      <c r="J4729" t="s">
        <v>32</v>
      </c>
      <c r="K4729" t="s">
        <v>271</v>
      </c>
      <c r="L4729" t="s">
        <v>272</v>
      </c>
      <c r="M4729">
        <v>10009</v>
      </c>
      <c r="N4729" t="s">
        <v>153</v>
      </c>
      <c r="O4729" t="s">
        <v>4490</v>
      </c>
      <c r="P4729" t="s">
        <v>37</v>
      </c>
      <c r="Q4729" t="s">
        <v>38</v>
      </c>
      <c r="R4729" t="s">
        <v>4491</v>
      </c>
      <c r="S4729">
        <v>275.952</v>
      </c>
      <c r="T4729">
        <v>3</v>
      </c>
      <c r="U4729">
        <v>0.2</v>
      </c>
      <c r="V4729">
        <v>-37.943400000000025</v>
      </c>
      <c r="W4729" s="6">
        <f t="shared" si="442"/>
        <v>-0.13750000000000009</v>
      </c>
      <c r="X4729" s="4">
        <f t="shared" si="439"/>
        <v>-12.647800000000009</v>
      </c>
      <c r="Y4729" s="4">
        <f t="shared" si="440"/>
        <v>91.983999999999995</v>
      </c>
      <c r="Z4729" s="4">
        <f t="shared" si="441"/>
        <v>114.97999999999998</v>
      </c>
      <c r="AA4729" s="4">
        <f t="shared" si="438"/>
        <v>55.190400000000004</v>
      </c>
    </row>
    <row r="4730" spans="1:27" x14ac:dyDescent="0.2">
      <c r="A4730">
        <v>4729</v>
      </c>
      <c r="B4730" t="s">
        <v>7740</v>
      </c>
      <c r="C4730" s="5">
        <v>41950</v>
      </c>
      <c r="D4730" s="5" t="str">
        <f t="shared" si="443"/>
        <v>2014-11</v>
      </c>
      <c r="E4730" s="5">
        <v>41955</v>
      </c>
      <c r="F4730" t="s">
        <v>55</v>
      </c>
      <c r="G4730" t="s">
        <v>247</v>
      </c>
      <c r="H4730" t="s">
        <v>248</v>
      </c>
      <c r="I4730" t="s">
        <v>31</v>
      </c>
      <c r="J4730" t="s">
        <v>32</v>
      </c>
      <c r="K4730" t="s">
        <v>132</v>
      </c>
      <c r="L4730" t="s">
        <v>48</v>
      </c>
      <c r="M4730">
        <v>94110</v>
      </c>
      <c r="N4730" t="s">
        <v>49</v>
      </c>
      <c r="O4730" t="s">
        <v>2798</v>
      </c>
      <c r="P4730" t="s">
        <v>51</v>
      </c>
      <c r="Q4730" t="s">
        <v>80</v>
      </c>
      <c r="R4730" t="s">
        <v>2799</v>
      </c>
      <c r="S4730">
        <v>123.14399999999999</v>
      </c>
      <c r="T4730">
        <v>7</v>
      </c>
      <c r="U4730">
        <v>0.2</v>
      </c>
      <c r="V4730">
        <v>46.178999999999988</v>
      </c>
      <c r="W4730" s="6">
        <f t="shared" si="442"/>
        <v>0.37499999999999994</v>
      </c>
      <c r="X4730" s="4">
        <f t="shared" si="439"/>
        <v>6.5969999999999986</v>
      </c>
      <c r="Y4730" s="4">
        <f t="shared" si="440"/>
        <v>17.591999999999999</v>
      </c>
      <c r="Z4730" s="4">
        <f t="shared" si="441"/>
        <v>21.989999999999995</v>
      </c>
      <c r="AA4730" s="4">
        <f t="shared" si="438"/>
        <v>24.628799999999998</v>
      </c>
    </row>
    <row r="4731" spans="1:27" x14ac:dyDescent="0.2">
      <c r="A4731">
        <v>4730</v>
      </c>
      <c r="B4731" t="s">
        <v>7741</v>
      </c>
      <c r="C4731" s="5">
        <v>42569</v>
      </c>
      <c r="D4731" s="5" t="str">
        <f t="shared" si="443"/>
        <v>2016-07</v>
      </c>
      <c r="E4731" s="5">
        <v>42574</v>
      </c>
      <c r="F4731" t="s">
        <v>28</v>
      </c>
      <c r="G4731" t="s">
        <v>5331</v>
      </c>
      <c r="H4731" t="s">
        <v>5332</v>
      </c>
      <c r="I4731" t="s">
        <v>31</v>
      </c>
      <c r="J4731" t="s">
        <v>32</v>
      </c>
      <c r="K4731" t="s">
        <v>822</v>
      </c>
      <c r="L4731" t="s">
        <v>109</v>
      </c>
      <c r="M4731">
        <v>75217</v>
      </c>
      <c r="N4731" t="s">
        <v>110</v>
      </c>
      <c r="O4731" t="s">
        <v>7742</v>
      </c>
      <c r="P4731" t="s">
        <v>76</v>
      </c>
      <c r="Q4731" t="s">
        <v>166</v>
      </c>
      <c r="R4731" t="s">
        <v>7743</v>
      </c>
      <c r="S4731">
        <v>15.576000000000001</v>
      </c>
      <c r="T4731">
        <v>3</v>
      </c>
      <c r="U4731">
        <v>0.2</v>
      </c>
      <c r="V4731">
        <v>3.3098999999999998</v>
      </c>
      <c r="W4731" s="6">
        <f t="shared" si="442"/>
        <v>0.21249999999999999</v>
      </c>
      <c r="X4731" s="4">
        <f t="shared" si="439"/>
        <v>1.1032999999999999</v>
      </c>
      <c r="Y4731" s="4">
        <f t="shared" si="440"/>
        <v>5.1920000000000002</v>
      </c>
      <c r="Z4731" s="4">
        <f t="shared" si="441"/>
        <v>6.4899999999999993</v>
      </c>
      <c r="AA4731" s="4">
        <f t="shared" si="438"/>
        <v>3.1152000000000002</v>
      </c>
    </row>
    <row r="4732" spans="1:27" x14ac:dyDescent="0.2">
      <c r="A4732">
        <v>4731</v>
      </c>
      <c r="B4732" t="s">
        <v>7744</v>
      </c>
      <c r="C4732" s="5">
        <v>42092</v>
      </c>
      <c r="D4732" s="5" t="str">
        <f t="shared" si="443"/>
        <v>2015-03</v>
      </c>
      <c r="E4732" s="5">
        <v>42094</v>
      </c>
      <c r="F4732" t="s">
        <v>28</v>
      </c>
      <c r="G4732" t="s">
        <v>5095</v>
      </c>
      <c r="H4732" t="s">
        <v>5096</v>
      </c>
      <c r="I4732" t="s">
        <v>31</v>
      </c>
      <c r="J4732" t="s">
        <v>32</v>
      </c>
      <c r="K4732" t="s">
        <v>955</v>
      </c>
      <c r="L4732" t="s">
        <v>48</v>
      </c>
      <c r="M4732">
        <v>92105</v>
      </c>
      <c r="N4732" t="s">
        <v>49</v>
      </c>
      <c r="O4732" t="s">
        <v>575</v>
      </c>
      <c r="P4732" t="s">
        <v>51</v>
      </c>
      <c r="Q4732" t="s">
        <v>95</v>
      </c>
      <c r="R4732" t="s">
        <v>576</v>
      </c>
      <c r="S4732">
        <v>212.64</v>
      </c>
      <c r="T4732">
        <v>6</v>
      </c>
      <c r="U4732">
        <v>0</v>
      </c>
      <c r="V4732">
        <v>99.940799999999982</v>
      </c>
      <c r="W4732" s="6">
        <f t="shared" si="442"/>
        <v>0.46999999999999992</v>
      </c>
      <c r="X4732" s="4">
        <f t="shared" si="439"/>
        <v>16.656799999999997</v>
      </c>
      <c r="Y4732" s="4">
        <f t="shared" si="440"/>
        <v>35.44</v>
      </c>
      <c r="Z4732" s="4">
        <f t="shared" si="441"/>
        <v>35.44</v>
      </c>
      <c r="AA4732" s="4">
        <f t="shared" si="438"/>
        <v>0</v>
      </c>
    </row>
    <row r="4733" spans="1:27" x14ac:dyDescent="0.2">
      <c r="A4733">
        <v>4732</v>
      </c>
      <c r="B4733" t="s">
        <v>7744</v>
      </c>
      <c r="C4733" s="5">
        <v>42092</v>
      </c>
      <c r="D4733" s="5" t="str">
        <f t="shared" si="443"/>
        <v>2015-03</v>
      </c>
      <c r="E4733" s="5">
        <v>42094</v>
      </c>
      <c r="F4733" t="s">
        <v>28</v>
      </c>
      <c r="G4733" t="s">
        <v>5095</v>
      </c>
      <c r="H4733" t="s">
        <v>5096</v>
      </c>
      <c r="I4733" t="s">
        <v>31</v>
      </c>
      <c r="J4733" t="s">
        <v>32</v>
      </c>
      <c r="K4733" t="s">
        <v>955</v>
      </c>
      <c r="L4733" t="s">
        <v>48</v>
      </c>
      <c r="M4733">
        <v>92105</v>
      </c>
      <c r="N4733" t="s">
        <v>49</v>
      </c>
      <c r="O4733" t="s">
        <v>4518</v>
      </c>
      <c r="P4733" t="s">
        <v>51</v>
      </c>
      <c r="Q4733" t="s">
        <v>95</v>
      </c>
      <c r="R4733" t="s">
        <v>4519</v>
      </c>
      <c r="S4733">
        <v>9.870000000000001</v>
      </c>
      <c r="T4733">
        <v>3</v>
      </c>
      <c r="U4733">
        <v>0</v>
      </c>
      <c r="V4733">
        <v>4.5401999999999996</v>
      </c>
      <c r="W4733" s="6">
        <f t="shared" si="442"/>
        <v>0.45999999999999991</v>
      </c>
      <c r="X4733" s="4">
        <f t="shared" si="439"/>
        <v>1.5133999999999999</v>
      </c>
      <c r="Y4733" s="4">
        <f t="shared" si="440"/>
        <v>3.2900000000000005</v>
      </c>
      <c r="Z4733" s="4">
        <f t="shared" si="441"/>
        <v>3.2900000000000005</v>
      </c>
      <c r="AA4733" s="4">
        <f t="shared" si="438"/>
        <v>0</v>
      </c>
    </row>
    <row r="4734" spans="1:27" x14ac:dyDescent="0.2">
      <c r="A4734">
        <v>4733</v>
      </c>
      <c r="B4734" t="s">
        <v>7744</v>
      </c>
      <c r="C4734" s="5">
        <v>42092</v>
      </c>
      <c r="D4734" s="5" t="str">
        <f t="shared" si="443"/>
        <v>2015-03</v>
      </c>
      <c r="E4734" s="5">
        <v>42094</v>
      </c>
      <c r="F4734" t="s">
        <v>28</v>
      </c>
      <c r="G4734" t="s">
        <v>5095</v>
      </c>
      <c r="H4734" t="s">
        <v>5096</v>
      </c>
      <c r="I4734" t="s">
        <v>31</v>
      </c>
      <c r="J4734" t="s">
        <v>32</v>
      </c>
      <c r="K4734" t="s">
        <v>955</v>
      </c>
      <c r="L4734" t="s">
        <v>48</v>
      </c>
      <c r="M4734">
        <v>92105</v>
      </c>
      <c r="N4734" t="s">
        <v>49</v>
      </c>
      <c r="O4734" t="s">
        <v>3651</v>
      </c>
      <c r="P4734" t="s">
        <v>76</v>
      </c>
      <c r="Q4734" t="s">
        <v>166</v>
      </c>
      <c r="R4734" t="s">
        <v>3652</v>
      </c>
      <c r="S4734">
        <v>53.25</v>
      </c>
      <c r="T4734">
        <v>3</v>
      </c>
      <c r="U4734">
        <v>0</v>
      </c>
      <c r="V4734">
        <v>20.767499999999998</v>
      </c>
      <c r="W4734" s="6">
        <f t="shared" si="442"/>
        <v>0.38999999999999996</v>
      </c>
      <c r="X4734" s="4">
        <f t="shared" si="439"/>
        <v>6.9224999999999994</v>
      </c>
      <c r="Y4734" s="4">
        <f t="shared" si="440"/>
        <v>17.75</v>
      </c>
      <c r="Z4734" s="4">
        <f t="shared" si="441"/>
        <v>17.75</v>
      </c>
      <c r="AA4734" s="4">
        <f t="shared" si="438"/>
        <v>0</v>
      </c>
    </row>
    <row r="4735" spans="1:27" x14ac:dyDescent="0.2">
      <c r="A4735">
        <v>4734</v>
      </c>
      <c r="B4735" t="s">
        <v>7744</v>
      </c>
      <c r="C4735" s="5">
        <v>42092</v>
      </c>
      <c r="D4735" s="5" t="str">
        <f t="shared" si="443"/>
        <v>2015-03</v>
      </c>
      <c r="E4735" s="5">
        <v>42094</v>
      </c>
      <c r="F4735" t="s">
        <v>28</v>
      </c>
      <c r="G4735" t="s">
        <v>5095</v>
      </c>
      <c r="H4735" t="s">
        <v>5096</v>
      </c>
      <c r="I4735" t="s">
        <v>31</v>
      </c>
      <c r="J4735" t="s">
        <v>32</v>
      </c>
      <c r="K4735" t="s">
        <v>955</v>
      </c>
      <c r="L4735" t="s">
        <v>48</v>
      </c>
      <c r="M4735">
        <v>92105</v>
      </c>
      <c r="N4735" t="s">
        <v>49</v>
      </c>
      <c r="O4735" t="s">
        <v>6359</v>
      </c>
      <c r="P4735" t="s">
        <v>37</v>
      </c>
      <c r="Q4735" t="s">
        <v>70</v>
      </c>
      <c r="R4735" t="s">
        <v>6360</v>
      </c>
      <c r="S4735">
        <v>19.919999999999998</v>
      </c>
      <c r="T4735">
        <v>3</v>
      </c>
      <c r="U4735">
        <v>0</v>
      </c>
      <c r="V4735">
        <v>9.5615999999999985</v>
      </c>
      <c r="W4735" s="6">
        <f t="shared" si="442"/>
        <v>0.48</v>
      </c>
      <c r="X4735" s="4">
        <f t="shared" si="439"/>
        <v>3.1871999999999994</v>
      </c>
      <c r="Y4735" s="4">
        <f t="shared" si="440"/>
        <v>6.64</v>
      </c>
      <c r="Z4735" s="4">
        <f t="shared" si="441"/>
        <v>6.64</v>
      </c>
      <c r="AA4735" s="4">
        <f t="shared" si="438"/>
        <v>0</v>
      </c>
    </row>
    <row r="4736" spans="1:27" x14ac:dyDescent="0.2">
      <c r="A4736">
        <v>4735</v>
      </c>
      <c r="B4736" t="s">
        <v>7745</v>
      </c>
      <c r="C4736" s="5">
        <v>42467</v>
      </c>
      <c r="D4736" s="5" t="str">
        <f t="shared" si="443"/>
        <v>2016-04</v>
      </c>
      <c r="E4736" s="5">
        <v>42472</v>
      </c>
      <c r="F4736" t="s">
        <v>55</v>
      </c>
      <c r="G4736" t="s">
        <v>982</v>
      </c>
      <c r="H4736" t="s">
        <v>983</v>
      </c>
      <c r="I4736" t="s">
        <v>46</v>
      </c>
      <c r="J4736" t="s">
        <v>32</v>
      </c>
      <c r="K4736" t="s">
        <v>271</v>
      </c>
      <c r="L4736" t="s">
        <v>272</v>
      </c>
      <c r="M4736">
        <v>10035</v>
      </c>
      <c r="N4736" t="s">
        <v>153</v>
      </c>
      <c r="O4736" t="s">
        <v>40</v>
      </c>
      <c r="P4736" t="s">
        <v>37</v>
      </c>
      <c r="Q4736" t="s">
        <v>41</v>
      </c>
      <c r="R4736" t="s">
        <v>42</v>
      </c>
      <c r="S4736">
        <v>658.74599999999998</v>
      </c>
      <c r="T4736">
        <v>3</v>
      </c>
      <c r="U4736">
        <v>0.1</v>
      </c>
      <c r="V4736">
        <v>146.38799999999998</v>
      </c>
      <c r="W4736" s="6">
        <f t="shared" si="442"/>
        <v>0.22222222222222218</v>
      </c>
      <c r="X4736" s="4">
        <f t="shared" si="439"/>
        <v>48.795999999999992</v>
      </c>
      <c r="Y4736" s="4">
        <f t="shared" si="440"/>
        <v>219.58199999999999</v>
      </c>
      <c r="Z4736" s="4">
        <f t="shared" si="441"/>
        <v>243.98</v>
      </c>
      <c r="AA4736" s="4">
        <f t="shared" si="438"/>
        <v>65.874600000000001</v>
      </c>
    </row>
    <row r="4737" spans="1:27" x14ac:dyDescent="0.2">
      <c r="A4737">
        <v>4736</v>
      </c>
      <c r="B4737" t="s">
        <v>7746</v>
      </c>
      <c r="C4737" s="5">
        <v>42168</v>
      </c>
      <c r="D4737" s="5" t="str">
        <f t="shared" si="443"/>
        <v>2015-06</v>
      </c>
      <c r="E4737" s="5">
        <v>42174</v>
      </c>
      <c r="F4737" t="s">
        <v>55</v>
      </c>
      <c r="G4737" t="s">
        <v>3230</v>
      </c>
      <c r="H4737" t="s">
        <v>3231</v>
      </c>
      <c r="I4737" t="s">
        <v>107</v>
      </c>
      <c r="J4737" t="s">
        <v>32</v>
      </c>
      <c r="K4737" t="s">
        <v>7627</v>
      </c>
      <c r="L4737" t="s">
        <v>5249</v>
      </c>
      <c r="M4737">
        <v>4240</v>
      </c>
      <c r="N4737" t="s">
        <v>153</v>
      </c>
      <c r="O4737" t="s">
        <v>3601</v>
      </c>
      <c r="P4737" t="s">
        <v>51</v>
      </c>
      <c r="Q4737" t="s">
        <v>80</v>
      </c>
      <c r="R4737" t="s">
        <v>3602</v>
      </c>
      <c r="S4737">
        <v>8.26</v>
      </c>
      <c r="T4737">
        <v>2</v>
      </c>
      <c r="U4737">
        <v>0</v>
      </c>
      <c r="V4737">
        <v>3.8822000000000001</v>
      </c>
      <c r="W4737" s="6">
        <f t="shared" si="442"/>
        <v>0.47000000000000003</v>
      </c>
      <c r="X4737" s="4">
        <f t="shared" si="439"/>
        <v>1.9411</v>
      </c>
      <c r="Y4737" s="4">
        <f t="shared" si="440"/>
        <v>4.13</v>
      </c>
      <c r="Z4737" s="4">
        <f t="shared" si="441"/>
        <v>4.13</v>
      </c>
      <c r="AA4737" s="4">
        <f t="shared" si="438"/>
        <v>0</v>
      </c>
    </row>
    <row r="4738" spans="1:27" x14ac:dyDescent="0.2">
      <c r="A4738">
        <v>4737</v>
      </c>
      <c r="B4738" t="s">
        <v>7746</v>
      </c>
      <c r="C4738" s="5">
        <v>42168</v>
      </c>
      <c r="D4738" s="5" t="str">
        <f t="shared" si="443"/>
        <v>2015-06</v>
      </c>
      <c r="E4738" s="5">
        <v>42174</v>
      </c>
      <c r="F4738" t="s">
        <v>55</v>
      </c>
      <c r="G4738" t="s">
        <v>3230</v>
      </c>
      <c r="H4738" t="s">
        <v>3231</v>
      </c>
      <c r="I4738" t="s">
        <v>107</v>
      </c>
      <c r="J4738" t="s">
        <v>32</v>
      </c>
      <c r="K4738" t="s">
        <v>7627</v>
      </c>
      <c r="L4738" t="s">
        <v>5249</v>
      </c>
      <c r="M4738">
        <v>4240</v>
      </c>
      <c r="N4738" t="s">
        <v>153</v>
      </c>
      <c r="O4738" t="s">
        <v>2057</v>
      </c>
      <c r="P4738" t="s">
        <v>51</v>
      </c>
      <c r="Q4738" t="s">
        <v>80</v>
      </c>
      <c r="R4738" t="s">
        <v>2058</v>
      </c>
      <c r="S4738">
        <v>29.84</v>
      </c>
      <c r="T4738">
        <v>2</v>
      </c>
      <c r="U4738">
        <v>0</v>
      </c>
      <c r="V4738">
        <v>13.427999999999997</v>
      </c>
      <c r="W4738" s="6">
        <f t="shared" si="442"/>
        <v>0.4499999999999999</v>
      </c>
      <c r="X4738" s="4">
        <f t="shared" si="439"/>
        <v>6.7139999999999986</v>
      </c>
      <c r="Y4738" s="4">
        <f t="shared" si="440"/>
        <v>14.92</v>
      </c>
      <c r="Z4738" s="4">
        <f t="shared" si="441"/>
        <v>14.92</v>
      </c>
      <c r="AA4738" s="4">
        <f t="shared" si="438"/>
        <v>0</v>
      </c>
    </row>
    <row r="4739" spans="1:27" x14ac:dyDescent="0.2">
      <c r="A4739">
        <v>4738</v>
      </c>
      <c r="B4739" t="s">
        <v>7746</v>
      </c>
      <c r="C4739" s="5">
        <v>42168</v>
      </c>
      <c r="D4739" s="5" t="str">
        <f t="shared" si="443"/>
        <v>2015-06</v>
      </c>
      <c r="E4739" s="5">
        <v>42174</v>
      </c>
      <c r="F4739" t="s">
        <v>55</v>
      </c>
      <c r="G4739" t="s">
        <v>3230</v>
      </c>
      <c r="H4739" t="s">
        <v>3231</v>
      </c>
      <c r="I4739" t="s">
        <v>107</v>
      </c>
      <c r="J4739" t="s">
        <v>32</v>
      </c>
      <c r="K4739" t="s">
        <v>7627</v>
      </c>
      <c r="L4739" t="s">
        <v>5249</v>
      </c>
      <c r="M4739">
        <v>4240</v>
      </c>
      <c r="N4739" t="s">
        <v>153</v>
      </c>
      <c r="O4739" t="s">
        <v>668</v>
      </c>
      <c r="P4739" t="s">
        <v>76</v>
      </c>
      <c r="Q4739" t="s">
        <v>166</v>
      </c>
      <c r="R4739" t="s">
        <v>669</v>
      </c>
      <c r="S4739">
        <v>67.98</v>
      </c>
      <c r="T4739">
        <v>2</v>
      </c>
      <c r="U4739">
        <v>0</v>
      </c>
      <c r="V4739">
        <v>14.955599999999997</v>
      </c>
      <c r="W4739" s="6">
        <f t="shared" si="442"/>
        <v>0.21999999999999995</v>
      </c>
      <c r="X4739" s="4">
        <f t="shared" si="439"/>
        <v>7.4777999999999984</v>
      </c>
      <c r="Y4739" s="4">
        <f t="shared" si="440"/>
        <v>33.99</v>
      </c>
      <c r="Z4739" s="4">
        <f t="shared" si="441"/>
        <v>33.99</v>
      </c>
      <c r="AA4739" s="4">
        <f t="shared" ref="AA4739:AA4802" si="444">S4739*U4739</f>
        <v>0</v>
      </c>
    </row>
    <row r="4740" spans="1:27" x14ac:dyDescent="0.2">
      <c r="A4740">
        <v>4739</v>
      </c>
      <c r="B4740" t="s">
        <v>7747</v>
      </c>
      <c r="C4740" s="5">
        <v>42053</v>
      </c>
      <c r="D4740" s="5" t="str">
        <f t="shared" si="443"/>
        <v>2015-02</v>
      </c>
      <c r="E4740" s="5">
        <v>42059</v>
      </c>
      <c r="F4740" t="s">
        <v>55</v>
      </c>
      <c r="G4740" t="s">
        <v>1309</v>
      </c>
      <c r="H4740" t="s">
        <v>1310</v>
      </c>
      <c r="I4740" t="s">
        <v>31</v>
      </c>
      <c r="J4740" t="s">
        <v>32</v>
      </c>
      <c r="K4740" t="s">
        <v>1181</v>
      </c>
      <c r="L4740" t="s">
        <v>48</v>
      </c>
      <c r="M4740">
        <v>90805</v>
      </c>
      <c r="N4740" t="s">
        <v>49</v>
      </c>
      <c r="O4740" t="s">
        <v>2265</v>
      </c>
      <c r="P4740" t="s">
        <v>51</v>
      </c>
      <c r="Q4740" t="s">
        <v>52</v>
      </c>
      <c r="R4740" t="s">
        <v>2266</v>
      </c>
      <c r="S4740">
        <v>61.06</v>
      </c>
      <c r="T4740">
        <v>2</v>
      </c>
      <c r="U4740">
        <v>0</v>
      </c>
      <c r="V4740">
        <v>28.087600000000002</v>
      </c>
      <c r="W4740" s="6">
        <f t="shared" si="442"/>
        <v>0.46</v>
      </c>
      <c r="X4740" s="4">
        <f t="shared" ref="X4740:X4803" si="445">V4740/T4740</f>
        <v>14.043800000000001</v>
      </c>
      <c r="Y4740" s="4">
        <f t="shared" ref="Y4740:Y4803" si="446">S4740/T4740</f>
        <v>30.53</v>
      </c>
      <c r="Z4740" s="4">
        <f t="shared" ref="Z4740:Z4803" si="447">S4740/((1-U4740)*T4740)</f>
        <v>30.53</v>
      </c>
      <c r="AA4740" s="4">
        <f t="shared" si="444"/>
        <v>0</v>
      </c>
    </row>
    <row r="4741" spans="1:27" x14ac:dyDescent="0.2">
      <c r="A4741">
        <v>4740</v>
      </c>
      <c r="B4741" t="s">
        <v>7747</v>
      </c>
      <c r="C4741" s="5">
        <v>42053</v>
      </c>
      <c r="D4741" s="5" t="str">
        <f t="shared" si="443"/>
        <v>2015-02</v>
      </c>
      <c r="E4741" s="5">
        <v>42059</v>
      </c>
      <c r="F4741" t="s">
        <v>55</v>
      </c>
      <c r="G4741" t="s">
        <v>1309</v>
      </c>
      <c r="H4741" t="s">
        <v>1310</v>
      </c>
      <c r="I4741" t="s">
        <v>31</v>
      </c>
      <c r="J4741" t="s">
        <v>32</v>
      </c>
      <c r="K4741" t="s">
        <v>1181</v>
      </c>
      <c r="L4741" t="s">
        <v>48</v>
      </c>
      <c r="M4741">
        <v>90805</v>
      </c>
      <c r="N4741" t="s">
        <v>49</v>
      </c>
      <c r="O4741" t="s">
        <v>3820</v>
      </c>
      <c r="P4741" t="s">
        <v>37</v>
      </c>
      <c r="Q4741" t="s">
        <v>61</v>
      </c>
      <c r="R4741" t="s">
        <v>3821</v>
      </c>
      <c r="S4741">
        <v>35.544000000000004</v>
      </c>
      <c r="T4741">
        <v>1</v>
      </c>
      <c r="U4741">
        <v>0.2</v>
      </c>
      <c r="V4741">
        <v>-0.88860000000000205</v>
      </c>
      <c r="W4741" s="6">
        <f t="shared" ref="W4741:W4804" si="448">(V4741/S4741)</f>
        <v>-2.5000000000000053E-2</v>
      </c>
      <c r="X4741" s="4">
        <f t="shared" si="445"/>
        <v>-0.88860000000000205</v>
      </c>
      <c r="Y4741" s="4">
        <f t="shared" si="446"/>
        <v>35.544000000000004</v>
      </c>
      <c r="Z4741" s="4">
        <f t="shared" si="447"/>
        <v>44.43</v>
      </c>
      <c r="AA4741" s="4">
        <f t="shared" si="444"/>
        <v>7.1088000000000013</v>
      </c>
    </row>
    <row r="4742" spans="1:27" x14ac:dyDescent="0.2">
      <c r="A4742">
        <v>4741</v>
      </c>
      <c r="B4742" t="s">
        <v>7748</v>
      </c>
      <c r="C4742" s="5">
        <v>43051</v>
      </c>
      <c r="D4742" s="5" t="str">
        <f t="shared" si="443"/>
        <v>2017-11</v>
      </c>
      <c r="E4742" s="5">
        <v>43055</v>
      </c>
      <c r="F4742" t="s">
        <v>55</v>
      </c>
      <c r="G4742" t="s">
        <v>3272</v>
      </c>
      <c r="H4742" t="s">
        <v>3273</v>
      </c>
      <c r="I4742" t="s">
        <v>31</v>
      </c>
      <c r="J4742" t="s">
        <v>32</v>
      </c>
      <c r="K4742" t="s">
        <v>100</v>
      </c>
      <c r="L4742" t="s">
        <v>101</v>
      </c>
      <c r="M4742">
        <v>98115</v>
      </c>
      <c r="N4742" t="s">
        <v>49</v>
      </c>
      <c r="O4742" t="s">
        <v>2693</v>
      </c>
      <c r="P4742" t="s">
        <v>51</v>
      </c>
      <c r="Q4742" t="s">
        <v>52</v>
      </c>
      <c r="R4742" t="s">
        <v>2694</v>
      </c>
      <c r="S4742">
        <v>9.9600000000000009</v>
      </c>
      <c r="T4742">
        <v>2</v>
      </c>
      <c r="U4742">
        <v>0</v>
      </c>
      <c r="V4742">
        <v>4.5815999999999999</v>
      </c>
      <c r="W4742" s="6">
        <f t="shared" si="448"/>
        <v>0.45999999999999996</v>
      </c>
      <c r="X4742" s="4">
        <f t="shared" si="445"/>
        <v>2.2907999999999999</v>
      </c>
      <c r="Y4742" s="4">
        <f t="shared" si="446"/>
        <v>4.9800000000000004</v>
      </c>
      <c r="Z4742" s="4">
        <f t="shared" si="447"/>
        <v>4.9800000000000004</v>
      </c>
      <c r="AA4742" s="4">
        <f t="shared" si="444"/>
        <v>0</v>
      </c>
    </row>
    <row r="4743" spans="1:27" x14ac:dyDescent="0.2">
      <c r="A4743">
        <v>4742</v>
      </c>
      <c r="B4743" t="s">
        <v>7748</v>
      </c>
      <c r="C4743" s="5">
        <v>43051</v>
      </c>
      <c r="D4743" s="5" t="str">
        <f t="shared" ref="D4743:D4806" si="449">TEXT(C4743,"yyyy-mm")</f>
        <v>2017-11</v>
      </c>
      <c r="E4743" s="5">
        <v>43055</v>
      </c>
      <c r="F4743" t="s">
        <v>55</v>
      </c>
      <c r="G4743" t="s">
        <v>3272</v>
      </c>
      <c r="H4743" t="s">
        <v>3273</v>
      </c>
      <c r="I4743" t="s">
        <v>31</v>
      </c>
      <c r="J4743" t="s">
        <v>32</v>
      </c>
      <c r="K4743" t="s">
        <v>100</v>
      </c>
      <c r="L4743" t="s">
        <v>101</v>
      </c>
      <c r="M4743">
        <v>98115</v>
      </c>
      <c r="N4743" t="s">
        <v>49</v>
      </c>
      <c r="O4743" t="s">
        <v>5416</v>
      </c>
      <c r="P4743" t="s">
        <v>51</v>
      </c>
      <c r="Q4743" t="s">
        <v>73</v>
      </c>
      <c r="R4743" t="s">
        <v>5417</v>
      </c>
      <c r="S4743">
        <v>9.2099999999999991</v>
      </c>
      <c r="T4743">
        <v>3</v>
      </c>
      <c r="U4743">
        <v>0</v>
      </c>
      <c r="V4743">
        <v>2.3025000000000002</v>
      </c>
      <c r="W4743" s="6">
        <f t="shared" si="448"/>
        <v>0.25000000000000006</v>
      </c>
      <c r="X4743" s="4">
        <f t="shared" si="445"/>
        <v>0.76750000000000007</v>
      </c>
      <c r="Y4743" s="4">
        <f t="shared" si="446"/>
        <v>3.07</v>
      </c>
      <c r="Z4743" s="4">
        <f t="shared" si="447"/>
        <v>3.07</v>
      </c>
      <c r="AA4743" s="4">
        <f t="shared" si="444"/>
        <v>0</v>
      </c>
    </row>
    <row r="4744" spans="1:27" x14ac:dyDescent="0.2">
      <c r="A4744">
        <v>4743</v>
      </c>
      <c r="B4744" t="s">
        <v>7748</v>
      </c>
      <c r="C4744" s="5">
        <v>43051</v>
      </c>
      <c r="D4744" s="5" t="str">
        <f t="shared" si="449"/>
        <v>2017-11</v>
      </c>
      <c r="E4744" s="5">
        <v>43055</v>
      </c>
      <c r="F4744" t="s">
        <v>55</v>
      </c>
      <c r="G4744" t="s">
        <v>3272</v>
      </c>
      <c r="H4744" t="s">
        <v>3273</v>
      </c>
      <c r="I4744" t="s">
        <v>31</v>
      </c>
      <c r="J4744" t="s">
        <v>32</v>
      </c>
      <c r="K4744" t="s">
        <v>100</v>
      </c>
      <c r="L4744" t="s">
        <v>101</v>
      </c>
      <c r="M4744">
        <v>98115</v>
      </c>
      <c r="N4744" t="s">
        <v>49</v>
      </c>
      <c r="O4744" t="s">
        <v>2585</v>
      </c>
      <c r="P4744" t="s">
        <v>51</v>
      </c>
      <c r="Q4744" t="s">
        <v>584</v>
      </c>
      <c r="R4744" t="s">
        <v>2586</v>
      </c>
      <c r="S4744">
        <v>27.93</v>
      </c>
      <c r="T4744">
        <v>3</v>
      </c>
      <c r="U4744">
        <v>0</v>
      </c>
      <c r="V4744">
        <v>8.0996999999999986</v>
      </c>
      <c r="W4744" s="6">
        <f t="shared" si="448"/>
        <v>0.28999999999999992</v>
      </c>
      <c r="X4744" s="4">
        <f t="shared" si="445"/>
        <v>2.6998999999999995</v>
      </c>
      <c r="Y4744" s="4">
        <f t="shared" si="446"/>
        <v>9.31</v>
      </c>
      <c r="Z4744" s="4">
        <f t="shared" si="447"/>
        <v>9.31</v>
      </c>
      <c r="AA4744" s="4">
        <f t="shared" si="444"/>
        <v>0</v>
      </c>
    </row>
    <row r="4745" spans="1:27" x14ac:dyDescent="0.2">
      <c r="A4745">
        <v>4744</v>
      </c>
      <c r="B4745" t="s">
        <v>7749</v>
      </c>
      <c r="C4745" s="5">
        <v>42799</v>
      </c>
      <c r="D4745" s="5" t="str">
        <f t="shared" si="449"/>
        <v>2017-03</v>
      </c>
      <c r="E4745" s="5">
        <v>42799</v>
      </c>
      <c r="F4745" t="s">
        <v>1298</v>
      </c>
      <c r="G4745" t="s">
        <v>1295</v>
      </c>
      <c r="H4745" t="s">
        <v>1296</v>
      </c>
      <c r="I4745" t="s">
        <v>31</v>
      </c>
      <c r="J4745" t="s">
        <v>32</v>
      </c>
      <c r="K4745" t="s">
        <v>394</v>
      </c>
      <c r="L4745" t="s">
        <v>234</v>
      </c>
      <c r="M4745">
        <v>55901</v>
      </c>
      <c r="N4745" t="s">
        <v>110</v>
      </c>
      <c r="O4745" t="s">
        <v>5981</v>
      </c>
      <c r="P4745" t="s">
        <v>51</v>
      </c>
      <c r="Q4745" t="s">
        <v>274</v>
      </c>
      <c r="R4745" t="s">
        <v>5982</v>
      </c>
      <c r="S4745">
        <v>7.9</v>
      </c>
      <c r="T4745">
        <v>2</v>
      </c>
      <c r="U4745">
        <v>0</v>
      </c>
      <c r="V4745">
        <v>2.5279999999999996</v>
      </c>
      <c r="W4745" s="6">
        <f t="shared" si="448"/>
        <v>0.31999999999999995</v>
      </c>
      <c r="X4745" s="4">
        <f t="shared" si="445"/>
        <v>1.2639999999999998</v>
      </c>
      <c r="Y4745" s="4">
        <f t="shared" si="446"/>
        <v>3.95</v>
      </c>
      <c r="Z4745" s="4">
        <f t="shared" si="447"/>
        <v>3.95</v>
      </c>
      <c r="AA4745" s="4">
        <f t="shared" si="444"/>
        <v>0</v>
      </c>
    </row>
    <row r="4746" spans="1:27" x14ac:dyDescent="0.2">
      <c r="A4746">
        <v>4745</v>
      </c>
      <c r="B4746" t="s">
        <v>7749</v>
      </c>
      <c r="C4746" s="5">
        <v>42799</v>
      </c>
      <c r="D4746" s="5" t="str">
        <f t="shared" si="449"/>
        <v>2017-03</v>
      </c>
      <c r="E4746" s="5">
        <v>42799</v>
      </c>
      <c r="F4746" t="s">
        <v>1298</v>
      </c>
      <c r="G4746" t="s">
        <v>1295</v>
      </c>
      <c r="H4746" t="s">
        <v>1296</v>
      </c>
      <c r="I4746" t="s">
        <v>31</v>
      </c>
      <c r="J4746" t="s">
        <v>32</v>
      </c>
      <c r="K4746" t="s">
        <v>394</v>
      </c>
      <c r="L4746" t="s">
        <v>234</v>
      </c>
      <c r="M4746">
        <v>55901</v>
      </c>
      <c r="N4746" t="s">
        <v>110</v>
      </c>
      <c r="O4746" t="s">
        <v>4509</v>
      </c>
      <c r="P4746" t="s">
        <v>51</v>
      </c>
      <c r="Q4746" t="s">
        <v>64</v>
      </c>
      <c r="R4746" t="s">
        <v>4510</v>
      </c>
      <c r="S4746">
        <v>221.16</v>
      </c>
      <c r="T4746">
        <v>4</v>
      </c>
      <c r="U4746">
        <v>0</v>
      </c>
      <c r="V4746">
        <v>57.501599999999996</v>
      </c>
      <c r="W4746" s="6">
        <f t="shared" si="448"/>
        <v>0.26</v>
      </c>
      <c r="X4746" s="4">
        <f t="shared" si="445"/>
        <v>14.375399999999999</v>
      </c>
      <c r="Y4746" s="4">
        <f t="shared" si="446"/>
        <v>55.29</v>
      </c>
      <c r="Z4746" s="4">
        <f t="shared" si="447"/>
        <v>55.29</v>
      </c>
      <c r="AA4746" s="4">
        <f t="shared" si="444"/>
        <v>0</v>
      </c>
    </row>
    <row r="4747" spans="1:27" x14ac:dyDescent="0.2">
      <c r="A4747">
        <v>4746</v>
      </c>
      <c r="B4747" t="s">
        <v>7749</v>
      </c>
      <c r="C4747" s="5">
        <v>42799</v>
      </c>
      <c r="D4747" s="5" t="str">
        <f t="shared" si="449"/>
        <v>2017-03</v>
      </c>
      <c r="E4747" s="5">
        <v>42799</v>
      </c>
      <c r="F4747" t="s">
        <v>1298</v>
      </c>
      <c r="G4747" t="s">
        <v>1295</v>
      </c>
      <c r="H4747" t="s">
        <v>1296</v>
      </c>
      <c r="I4747" t="s">
        <v>31</v>
      </c>
      <c r="J4747" t="s">
        <v>32</v>
      </c>
      <c r="K4747" t="s">
        <v>394</v>
      </c>
      <c r="L4747" t="s">
        <v>234</v>
      </c>
      <c r="M4747">
        <v>55901</v>
      </c>
      <c r="N4747" t="s">
        <v>110</v>
      </c>
      <c r="O4747" t="s">
        <v>2607</v>
      </c>
      <c r="P4747" t="s">
        <v>51</v>
      </c>
      <c r="Q4747" t="s">
        <v>80</v>
      </c>
      <c r="R4747" t="s">
        <v>2608</v>
      </c>
      <c r="S4747">
        <v>127.96</v>
      </c>
      <c r="T4747">
        <v>2</v>
      </c>
      <c r="U4747">
        <v>0</v>
      </c>
      <c r="V4747">
        <v>62.700400000000002</v>
      </c>
      <c r="W4747" s="6">
        <f t="shared" si="448"/>
        <v>0.49000000000000005</v>
      </c>
      <c r="X4747" s="4">
        <f t="shared" si="445"/>
        <v>31.350200000000001</v>
      </c>
      <c r="Y4747" s="4">
        <f t="shared" si="446"/>
        <v>63.98</v>
      </c>
      <c r="Z4747" s="4">
        <f t="shared" si="447"/>
        <v>63.98</v>
      </c>
      <c r="AA4747" s="4">
        <f t="shared" si="444"/>
        <v>0</v>
      </c>
    </row>
    <row r="4748" spans="1:27" x14ac:dyDescent="0.2">
      <c r="A4748">
        <v>4747</v>
      </c>
      <c r="B4748" t="s">
        <v>7749</v>
      </c>
      <c r="C4748" s="5">
        <v>42799</v>
      </c>
      <c r="D4748" s="5" t="str">
        <f t="shared" si="449"/>
        <v>2017-03</v>
      </c>
      <c r="E4748" s="5">
        <v>42799</v>
      </c>
      <c r="F4748" t="s">
        <v>1298</v>
      </c>
      <c r="G4748" t="s">
        <v>1295</v>
      </c>
      <c r="H4748" t="s">
        <v>1296</v>
      </c>
      <c r="I4748" t="s">
        <v>31</v>
      </c>
      <c r="J4748" t="s">
        <v>32</v>
      </c>
      <c r="K4748" t="s">
        <v>394</v>
      </c>
      <c r="L4748" t="s">
        <v>234</v>
      </c>
      <c r="M4748">
        <v>55901</v>
      </c>
      <c r="N4748" t="s">
        <v>110</v>
      </c>
      <c r="O4748" t="s">
        <v>3138</v>
      </c>
      <c r="P4748" t="s">
        <v>51</v>
      </c>
      <c r="Q4748" t="s">
        <v>80</v>
      </c>
      <c r="R4748" t="s">
        <v>3139</v>
      </c>
      <c r="S4748">
        <v>18.690000000000001</v>
      </c>
      <c r="T4748">
        <v>3</v>
      </c>
      <c r="U4748">
        <v>0</v>
      </c>
      <c r="V4748">
        <v>9.158100000000001</v>
      </c>
      <c r="W4748" s="6">
        <f t="shared" si="448"/>
        <v>0.49000000000000005</v>
      </c>
      <c r="X4748" s="4">
        <f t="shared" si="445"/>
        <v>3.0527000000000002</v>
      </c>
      <c r="Y4748" s="4">
        <f t="shared" si="446"/>
        <v>6.23</v>
      </c>
      <c r="Z4748" s="4">
        <f t="shared" si="447"/>
        <v>6.23</v>
      </c>
      <c r="AA4748" s="4">
        <f t="shared" si="444"/>
        <v>0</v>
      </c>
    </row>
    <row r="4749" spans="1:27" x14ac:dyDescent="0.2">
      <c r="A4749">
        <v>4748</v>
      </c>
      <c r="B4749" t="s">
        <v>7750</v>
      </c>
      <c r="C4749" s="5">
        <v>42432</v>
      </c>
      <c r="D4749" s="5" t="str">
        <f t="shared" si="449"/>
        <v>2016-03</v>
      </c>
      <c r="E4749" s="5">
        <v>42432</v>
      </c>
      <c r="F4749" t="s">
        <v>1298</v>
      </c>
      <c r="G4749" t="s">
        <v>3149</v>
      </c>
      <c r="H4749" t="s">
        <v>3150</v>
      </c>
      <c r="I4749" t="s">
        <v>46</v>
      </c>
      <c r="J4749" t="s">
        <v>32</v>
      </c>
      <c r="K4749" t="s">
        <v>132</v>
      </c>
      <c r="L4749" t="s">
        <v>48</v>
      </c>
      <c r="M4749">
        <v>94110</v>
      </c>
      <c r="N4749" t="s">
        <v>49</v>
      </c>
      <c r="O4749" t="s">
        <v>6843</v>
      </c>
      <c r="P4749" t="s">
        <v>51</v>
      </c>
      <c r="Q4749" t="s">
        <v>584</v>
      </c>
      <c r="R4749" t="s">
        <v>6844</v>
      </c>
      <c r="S4749">
        <v>25.349999999999998</v>
      </c>
      <c r="T4749">
        <v>3</v>
      </c>
      <c r="U4749">
        <v>0</v>
      </c>
      <c r="V4749">
        <v>7.6049999999999978</v>
      </c>
      <c r="W4749" s="6">
        <f t="shared" si="448"/>
        <v>0.29999999999999993</v>
      </c>
      <c r="X4749" s="4">
        <f t="shared" si="445"/>
        <v>2.5349999999999993</v>
      </c>
      <c r="Y4749" s="4">
        <f t="shared" si="446"/>
        <v>8.4499999999999993</v>
      </c>
      <c r="Z4749" s="4">
        <f t="shared" si="447"/>
        <v>8.4499999999999993</v>
      </c>
      <c r="AA4749" s="4">
        <f t="shared" si="444"/>
        <v>0</v>
      </c>
    </row>
    <row r="4750" spans="1:27" x14ac:dyDescent="0.2">
      <c r="A4750">
        <v>4749</v>
      </c>
      <c r="B4750" t="s">
        <v>7750</v>
      </c>
      <c r="C4750" s="5">
        <v>42432</v>
      </c>
      <c r="D4750" s="5" t="str">
        <f t="shared" si="449"/>
        <v>2016-03</v>
      </c>
      <c r="E4750" s="5">
        <v>42432</v>
      </c>
      <c r="F4750" t="s">
        <v>1298</v>
      </c>
      <c r="G4750" t="s">
        <v>3149</v>
      </c>
      <c r="H4750" t="s">
        <v>3150</v>
      </c>
      <c r="I4750" t="s">
        <v>46</v>
      </c>
      <c r="J4750" t="s">
        <v>32</v>
      </c>
      <c r="K4750" t="s">
        <v>132</v>
      </c>
      <c r="L4750" t="s">
        <v>48</v>
      </c>
      <c r="M4750">
        <v>94110</v>
      </c>
      <c r="N4750" t="s">
        <v>49</v>
      </c>
      <c r="O4750" t="s">
        <v>6581</v>
      </c>
      <c r="P4750" t="s">
        <v>37</v>
      </c>
      <c r="Q4750" t="s">
        <v>70</v>
      </c>
      <c r="R4750" t="s">
        <v>6582</v>
      </c>
      <c r="S4750">
        <v>35.28</v>
      </c>
      <c r="T4750">
        <v>3</v>
      </c>
      <c r="U4750">
        <v>0</v>
      </c>
      <c r="V4750">
        <v>11.995199999999997</v>
      </c>
      <c r="W4750" s="6">
        <f t="shared" si="448"/>
        <v>0.33999999999999991</v>
      </c>
      <c r="X4750" s="4">
        <f t="shared" si="445"/>
        <v>3.9983999999999988</v>
      </c>
      <c r="Y4750" s="4">
        <f t="shared" si="446"/>
        <v>11.76</v>
      </c>
      <c r="Z4750" s="4">
        <f t="shared" si="447"/>
        <v>11.76</v>
      </c>
      <c r="AA4750" s="4">
        <f t="shared" si="444"/>
        <v>0</v>
      </c>
    </row>
    <row r="4751" spans="1:27" x14ac:dyDescent="0.2">
      <c r="A4751">
        <v>4750</v>
      </c>
      <c r="B4751" t="s">
        <v>7751</v>
      </c>
      <c r="C4751" s="5">
        <v>42728</v>
      </c>
      <c r="D4751" s="5" t="str">
        <f t="shared" si="449"/>
        <v>2016-12</v>
      </c>
      <c r="E4751" s="5">
        <v>42729</v>
      </c>
      <c r="F4751" t="s">
        <v>193</v>
      </c>
      <c r="G4751" t="s">
        <v>2450</v>
      </c>
      <c r="H4751" t="s">
        <v>2451</v>
      </c>
      <c r="I4751" t="s">
        <v>46</v>
      </c>
      <c r="J4751" t="s">
        <v>32</v>
      </c>
      <c r="K4751" t="s">
        <v>100</v>
      </c>
      <c r="L4751" t="s">
        <v>101</v>
      </c>
      <c r="M4751">
        <v>98103</v>
      </c>
      <c r="N4751" t="s">
        <v>49</v>
      </c>
      <c r="O4751" t="s">
        <v>1875</v>
      </c>
      <c r="P4751" t="s">
        <v>51</v>
      </c>
      <c r="Q4751" t="s">
        <v>95</v>
      </c>
      <c r="R4751" t="s">
        <v>1876</v>
      </c>
      <c r="S4751">
        <v>33.4</v>
      </c>
      <c r="T4751">
        <v>5</v>
      </c>
      <c r="U4751">
        <v>0</v>
      </c>
      <c r="V4751">
        <v>16.032</v>
      </c>
      <c r="W4751" s="6">
        <f t="shared" si="448"/>
        <v>0.48000000000000004</v>
      </c>
      <c r="X4751" s="4">
        <f t="shared" si="445"/>
        <v>3.2063999999999999</v>
      </c>
      <c r="Y4751" s="4">
        <f t="shared" si="446"/>
        <v>6.68</v>
      </c>
      <c r="Z4751" s="4">
        <f t="shared" si="447"/>
        <v>6.68</v>
      </c>
      <c r="AA4751" s="4">
        <f t="shared" si="444"/>
        <v>0</v>
      </c>
    </row>
    <row r="4752" spans="1:27" x14ac:dyDescent="0.2">
      <c r="A4752">
        <v>4751</v>
      </c>
      <c r="B4752" t="s">
        <v>7752</v>
      </c>
      <c r="C4752" s="5">
        <v>42650</v>
      </c>
      <c r="D4752" s="5" t="str">
        <f t="shared" si="449"/>
        <v>2016-10</v>
      </c>
      <c r="E4752" s="5">
        <v>42652</v>
      </c>
      <c r="F4752" t="s">
        <v>193</v>
      </c>
      <c r="G4752" t="s">
        <v>3269</v>
      </c>
      <c r="H4752" t="s">
        <v>3270</v>
      </c>
      <c r="I4752" t="s">
        <v>46</v>
      </c>
      <c r="J4752" t="s">
        <v>32</v>
      </c>
      <c r="K4752" t="s">
        <v>4690</v>
      </c>
      <c r="L4752" t="s">
        <v>101</v>
      </c>
      <c r="M4752">
        <v>99207</v>
      </c>
      <c r="N4752" t="s">
        <v>49</v>
      </c>
      <c r="O4752" t="s">
        <v>6343</v>
      </c>
      <c r="P4752" t="s">
        <v>76</v>
      </c>
      <c r="Q4752" t="s">
        <v>689</v>
      </c>
      <c r="R4752" t="s">
        <v>6344</v>
      </c>
      <c r="S4752">
        <v>837.59999999999991</v>
      </c>
      <c r="T4752">
        <v>3</v>
      </c>
      <c r="U4752">
        <v>0.2</v>
      </c>
      <c r="V4752">
        <v>62.82000000000005</v>
      </c>
      <c r="W4752" s="6">
        <f t="shared" si="448"/>
        <v>7.5000000000000067E-2</v>
      </c>
      <c r="X4752" s="4">
        <f t="shared" si="445"/>
        <v>20.940000000000015</v>
      </c>
      <c r="Y4752" s="4">
        <f t="shared" si="446"/>
        <v>279.2</v>
      </c>
      <c r="Z4752" s="4">
        <f t="shared" si="447"/>
        <v>348.99999999999989</v>
      </c>
      <c r="AA4752" s="4">
        <f t="shared" si="444"/>
        <v>167.51999999999998</v>
      </c>
    </row>
    <row r="4753" spans="1:27" x14ac:dyDescent="0.2">
      <c r="A4753">
        <v>4752</v>
      </c>
      <c r="B4753" t="s">
        <v>7753</v>
      </c>
      <c r="C4753" s="5">
        <v>42713</v>
      </c>
      <c r="D4753" s="5" t="str">
        <f t="shared" si="449"/>
        <v>2016-12</v>
      </c>
      <c r="E4753" s="5">
        <v>42717</v>
      </c>
      <c r="F4753" t="s">
        <v>55</v>
      </c>
      <c r="G4753" t="s">
        <v>157</v>
      </c>
      <c r="H4753" t="s">
        <v>158</v>
      </c>
      <c r="I4753" t="s">
        <v>31</v>
      </c>
      <c r="J4753" t="s">
        <v>32</v>
      </c>
      <c r="K4753" t="s">
        <v>618</v>
      </c>
      <c r="L4753" t="s">
        <v>340</v>
      </c>
      <c r="M4753">
        <v>37064</v>
      </c>
      <c r="N4753" t="s">
        <v>35</v>
      </c>
      <c r="O4753" t="s">
        <v>4187</v>
      </c>
      <c r="P4753" t="s">
        <v>76</v>
      </c>
      <c r="Q4753" t="s">
        <v>77</v>
      </c>
      <c r="R4753" t="s">
        <v>4188</v>
      </c>
      <c r="S4753">
        <v>40.68</v>
      </c>
      <c r="T4753">
        <v>3</v>
      </c>
      <c r="U4753">
        <v>0.2</v>
      </c>
      <c r="V4753">
        <v>-9.153000000000004</v>
      </c>
      <c r="W4753" s="6">
        <f t="shared" si="448"/>
        <v>-0.22500000000000009</v>
      </c>
      <c r="X4753" s="4">
        <f t="shared" si="445"/>
        <v>-3.0510000000000015</v>
      </c>
      <c r="Y4753" s="4">
        <f t="shared" si="446"/>
        <v>13.56</v>
      </c>
      <c r="Z4753" s="4">
        <f t="shared" si="447"/>
        <v>16.949999999999996</v>
      </c>
      <c r="AA4753" s="4">
        <f t="shared" si="444"/>
        <v>8.136000000000001</v>
      </c>
    </row>
    <row r="4754" spans="1:27" x14ac:dyDescent="0.2">
      <c r="A4754">
        <v>4753</v>
      </c>
      <c r="B4754" t="s">
        <v>7754</v>
      </c>
      <c r="C4754" s="5">
        <v>43059</v>
      </c>
      <c r="D4754" s="5" t="str">
        <f t="shared" si="449"/>
        <v>2017-11</v>
      </c>
      <c r="E4754" s="5">
        <v>43063</v>
      </c>
      <c r="F4754" t="s">
        <v>55</v>
      </c>
      <c r="G4754" t="s">
        <v>2501</v>
      </c>
      <c r="H4754" t="s">
        <v>2502</v>
      </c>
      <c r="I4754" t="s">
        <v>31</v>
      </c>
      <c r="J4754" t="s">
        <v>32</v>
      </c>
      <c r="K4754" t="s">
        <v>333</v>
      </c>
      <c r="L4754" t="s">
        <v>340</v>
      </c>
      <c r="M4754">
        <v>38301</v>
      </c>
      <c r="N4754" t="s">
        <v>35</v>
      </c>
      <c r="O4754" t="s">
        <v>2105</v>
      </c>
      <c r="P4754" t="s">
        <v>37</v>
      </c>
      <c r="Q4754" t="s">
        <v>41</v>
      </c>
      <c r="R4754" t="s">
        <v>2106</v>
      </c>
      <c r="S4754">
        <v>209.56799999999998</v>
      </c>
      <c r="T4754">
        <v>2</v>
      </c>
      <c r="U4754">
        <v>0.2</v>
      </c>
      <c r="V4754">
        <v>-23.576400000000007</v>
      </c>
      <c r="W4754" s="6">
        <f t="shared" si="448"/>
        <v>-0.11250000000000004</v>
      </c>
      <c r="X4754" s="4">
        <f t="shared" si="445"/>
        <v>-11.788200000000003</v>
      </c>
      <c r="Y4754" s="4">
        <f t="shared" si="446"/>
        <v>104.78399999999999</v>
      </c>
      <c r="Z4754" s="4">
        <f t="shared" si="447"/>
        <v>130.97999999999999</v>
      </c>
      <c r="AA4754" s="4">
        <f t="shared" si="444"/>
        <v>41.913600000000002</v>
      </c>
    </row>
    <row r="4755" spans="1:27" x14ac:dyDescent="0.2">
      <c r="A4755">
        <v>4754</v>
      </c>
      <c r="B4755" t="s">
        <v>7755</v>
      </c>
      <c r="C4755" s="5">
        <v>42350</v>
      </c>
      <c r="D4755" s="5" t="str">
        <f t="shared" si="449"/>
        <v>2015-12</v>
      </c>
      <c r="E4755" s="5">
        <v>42354</v>
      </c>
      <c r="F4755" t="s">
        <v>55</v>
      </c>
      <c r="G4755" t="s">
        <v>871</v>
      </c>
      <c r="H4755" t="s">
        <v>872</v>
      </c>
      <c r="I4755" t="s">
        <v>31</v>
      </c>
      <c r="J4755" t="s">
        <v>32</v>
      </c>
      <c r="K4755" t="s">
        <v>1245</v>
      </c>
      <c r="L4755" t="s">
        <v>109</v>
      </c>
      <c r="M4755">
        <v>78745</v>
      </c>
      <c r="N4755" t="s">
        <v>110</v>
      </c>
      <c r="O4755" t="s">
        <v>7756</v>
      </c>
      <c r="P4755" t="s">
        <v>76</v>
      </c>
      <c r="Q4755" t="s">
        <v>166</v>
      </c>
      <c r="R4755" t="s">
        <v>7757</v>
      </c>
      <c r="S4755">
        <v>22.368000000000002</v>
      </c>
      <c r="T4755">
        <v>4</v>
      </c>
      <c r="U4755">
        <v>0.2</v>
      </c>
      <c r="V4755">
        <v>6.4308000000000014</v>
      </c>
      <c r="W4755" s="6">
        <f t="shared" si="448"/>
        <v>0.28750000000000003</v>
      </c>
      <c r="X4755" s="4">
        <f t="shared" si="445"/>
        <v>1.6077000000000004</v>
      </c>
      <c r="Y4755" s="4">
        <f t="shared" si="446"/>
        <v>5.5920000000000005</v>
      </c>
      <c r="Z4755" s="4">
        <f t="shared" si="447"/>
        <v>6.99</v>
      </c>
      <c r="AA4755" s="4">
        <f t="shared" si="444"/>
        <v>4.4736000000000002</v>
      </c>
    </row>
    <row r="4756" spans="1:27" x14ac:dyDescent="0.2">
      <c r="A4756">
        <v>4755</v>
      </c>
      <c r="B4756" t="s">
        <v>7758</v>
      </c>
      <c r="C4756" s="5">
        <v>42769</v>
      </c>
      <c r="D4756" s="5" t="str">
        <f t="shared" si="449"/>
        <v>2017-02</v>
      </c>
      <c r="E4756" s="5">
        <v>42774</v>
      </c>
      <c r="F4756" t="s">
        <v>55</v>
      </c>
      <c r="G4756" t="s">
        <v>5537</v>
      </c>
      <c r="H4756" t="s">
        <v>5538</v>
      </c>
      <c r="I4756" t="s">
        <v>31</v>
      </c>
      <c r="J4756" t="s">
        <v>32</v>
      </c>
      <c r="K4756" t="s">
        <v>1361</v>
      </c>
      <c r="L4756" t="s">
        <v>59</v>
      </c>
      <c r="M4756">
        <v>33024</v>
      </c>
      <c r="N4756" t="s">
        <v>35</v>
      </c>
      <c r="O4756" t="s">
        <v>2454</v>
      </c>
      <c r="P4756" t="s">
        <v>51</v>
      </c>
      <c r="Q4756" t="s">
        <v>80</v>
      </c>
      <c r="R4756" t="s">
        <v>2455</v>
      </c>
      <c r="S4756">
        <v>3.8820000000000006</v>
      </c>
      <c r="T4756">
        <v>2</v>
      </c>
      <c r="U4756">
        <v>0.7</v>
      </c>
      <c r="V4756">
        <v>-2.5880000000000001</v>
      </c>
      <c r="W4756" s="6">
        <f t="shared" si="448"/>
        <v>-0.66666666666666663</v>
      </c>
      <c r="X4756" s="4">
        <f t="shared" si="445"/>
        <v>-1.294</v>
      </c>
      <c r="Y4756" s="4">
        <f t="shared" si="446"/>
        <v>1.9410000000000003</v>
      </c>
      <c r="Z4756" s="4">
        <f t="shared" si="447"/>
        <v>6.47</v>
      </c>
      <c r="AA4756" s="4">
        <f t="shared" si="444"/>
        <v>2.7174</v>
      </c>
    </row>
    <row r="4757" spans="1:27" x14ac:dyDescent="0.2">
      <c r="A4757">
        <v>4756</v>
      </c>
      <c r="B4757" t="s">
        <v>7758</v>
      </c>
      <c r="C4757" s="5">
        <v>42769</v>
      </c>
      <c r="D4757" s="5" t="str">
        <f t="shared" si="449"/>
        <v>2017-02</v>
      </c>
      <c r="E4757" s="5">
        <v>42774</v>
      </c>
      <c r="F4757" t="s">
        <v>55</v>
      </c>
      <c r="G4757" t="s">
        <v>5537</v>
      </c>
      <c r="H4757" t="s">
        <v>5538</v>
      </c>
      <c r="I4757" t="s">
        <v>31</v>
      </c>
      <c r="J4757" t="s">
        <v>32</v>
      </c>
      <c r="K4757" t="s">
        <v>1361</v>
      </c>
      <c r="L4757" t="s">
        <v>59</v>
      </c>
      <c r="M4757">
        <v>33024</v>
      </c>
      <c r="N4757" t="s">
        <v>35</v>
      </c>
      <c r="O4757" t="s">
        <v>7759</v>
      </c>
      <c r="P4757" t="s">
        <v>51</v>
      </c>
      <c r="Q4757" t="s">
        <v>95</v>
      </c>
      <c r="R4757" t="s">
        <v>7760</v>
      </c>
      <c r="S4757">
        <v>115.29600000000001</v>
      </c>
      <c r="T4757">
        <v>3</v>
      </c>
      <c r="U4757">
        <v>0.2</v>
      </c>
      <c r="V4757">
        <v>40.353599999999986</v>
      </c>
      <c r="W4757" s="6">
        <f t="shared" si="448"/>
        <v>0.34999999999999987</v>
      </c>
      <c r="X4757" s="4">
        <f t="shared" si="445"/>
        <v>13.451199999999995</v>
      </c>
      <c r="Y4757" s="4">
        <f t="shared" si="446"/>
        <v>38.432000000000002</v>
      </c>
      <c r="Z4757" s="4">
        <f t="shared" si="447"/>
        <v>48.039999999999992</v>
      </c>
      <c r="AA4757" s="4">
        <f t="shared" si="444"/>
        <v>23.059200000000004</v>
      </c>
    </row>
    <row r="4758" spans="1:27" x14ac:dyDescent="0.2">
      <c r="A4758">
        <v>4757</v>
      </c>
      <c r="B4758" t="s">
        <v>7761</v>
      </c>
      <c r="C4758" s="5">
        <v>42999</v>
      </c>
      <c r="D4758" s="5" t="str">
        <f t="shared" si="449"/>
        <v>2017-09</v>
      </c>
      <c r="E4758" s="5">
        <v>43003</v>
      </c>
      <c r="F4758" t="s">
        <v>55</v>
      </c>
      <c r="G4758" t="s">
        <v>157</v>
      </c>
      <c r="H4758" t="s">
        <v>158</v>
      </c>
      <c r="I4758" t="s">
        <v>31</v>
      </c>
      <c r="J4758" t="s">
        <v>32</v>
      </c>
      <c r="K4758" t="s">
        <v>151</v>
      </c>
      <c r="L4758" t="s">
        <v>152</v>
      </c>
      <c r="M4758">
        <v>19143</v>
      </c>
      <c r="N4758" t="s">
        <v>153</v>
      </c>
      <c r="O4758" t="s">
        <v>5385</v>
      </c>
      <c r="P4758" t="s">
        <v>51</v>
      </c>
      <c r="Q4758" t="s">
        <v>80</v>
      </c>
      <c r="R4758" t="s">
        <v>5386</v>
      </c>
      <c r="S4758">
        <v>1.9080000000000004</v>
      </c>
      <c r="T4758">
        <v>2</v>
      </c>
      <c r="U4758">
        <v>0.7</v>
      </c>
      <c r="V4758">
        <v>-1.5264000000000002</v>
      </c>
      <c r="W4758" s="6">
        <f t="shared" si="448"/>
        <v>-0.79999999999999993</v>
      </c>
      <c r="X4758" s="4">
        <f t="shared" si="445"/>
        <v>-0.7632000000000001</v>
      </c>
      <c r="Y4758" s="4">
        <f t="shared" si="446"/>
        <v>0.95400000000000018</v>
      </c>
      <c r="Z4758" s="4">
        <f t="shared" si="447"/>
        <v>3.18</v>
      </c>
      <c r="AA4758" s="4">
        <f t="shared" si="444"/>
        <v>1.3356000000000001</v>
      </c>
    </row>
    <row r="4759" spans="1:27" x14ac:dyDescent="0.2">
      <c r="A4759">
        <v>4758</v>
      </c>
      <c r="B4759" t="s">
        <v>7762</v>
      </c>
      <c r="C4759" s="5">
        <v>42855</v>
      </c>
      <c r="D4759" s="5" t="str">
        <f t="shared" si="449"/>
        <v>2017-04</v>
      </c>
      <c r="E4759" s="5">
        <v>42860</v>
      </c>
      <c r="F4759" t="s">
        <v>55</v>
      </c>
      <c r="G4759" t="s">
        <v>6270</v>
      </c>
      <c r="H4759" t="s">
        <v>6271</v>
      </c>
      <c r="I4759" t="s">
        <v>107</v>
      </c>
      <c r="J4759" t="s">
        <v>32</v>
      </c>
      <c r="K4759" t="s">
        <v>7642</v>
      </c>
      <c r="L4759" t="s">
        <v>216</v>
      </c>
      <c r="M4759">
        <v>61832</v>
      </c>
      <c r="N4759" t="s">
        <v>110</v>
      </c>
      <c r="O4759" t="s">
        <v>2269</v>
      </c>
      <c r="P4759" t="s">
        <v>51</v>
      </c>
      <c r="Q4759" t="s">
        <v>80</v>
      </c>
      <c r="R4759" t="s">
        <v>2270</v>
      </c>
      <c r="S4759">
        <v>43.371999999999993</v>
      </c>
      <c r="T4759">
        <v>7</v>
      </c>
      <c r="U4759">
        <v>0.8</v>
      </c>
      <c r="V4759">
        <v>-69.395200000000031</v>
      </c>
      <c r="W4759" s="6">
        <f t="shared" si="448"/>
        <v>-1.600000000000001</v>
      </c>
      <c r="X4759" s="4">
        <f t="shared" si="445"/>
        <v>-9.9136000000000042</v>
      </c>
      <c r="Y4759" s="4">
        <f t="shared" si="446"/>
        <v>6.1959999999999988</v>
      </c>
      <c r="Z4759" s="4">
        <f t="shared" si="447"/>
        <v>30.98</v>
      </c>
      <c r="AA4759" s="4">
        <f t="shared" si="444"/>
        <v>34.697599999999994</v>
      </c>
    </row>
    <row r="4760" spans="1:27" x14ac:dyDescent="0.2">
      <c r="A4760">
        <v>4759</v>
      </c>
      <c r="B4760" t="s">
        <v>7763</v>
      </c>
      <c r="C4760" s="5">
        <v>41946</v>
      </c>
      <c r="D4760" s="5" t="str">
        <f t="shared" si="449"/>
        <v>2014-11</v>
      </c>
      <c r="E4760" s="5">
        <v>41950</v>
      </c>
      <c r="F4760" t="s">
        <v>55</v>
      </c>
      <c r="G4760" t="s">
        <v>5447</v>
      </c>
      <c r="H4760" t="s">
        <v>5448</v>
      </c>
      <c r="I4760" t="s">
        <v>31</v>
      </c>
      <c r="J4760" t="s">
        <v>32</v>
      </c>
      <c r="K4760" t="s">
        <v>271</v>
      </c>
      <c r="L4760" t="s">
        <v>272</v>
      </c>
      <c r="M4760">
        <v>10009</v>
      </c>
      <c r="N4760" t="s">
        <v>153</v>
      </c>
      <c r="O4760" t="s">
        <v>1828</v>
      </c>
      <c r="P4760" t="s">
        <v>76</v>
      </c>
      <c r="Q4760" t="s">
        <v>77</v>
      </c>
      <c r="R4760" t="s">
        <v>1829</v>
      </c>
      <c r="S4760">
        <v>783.96</v>
      </c>
      <c r="T4760">
        <v>4</v>
      </c>
      <c r="U4760">
        <v>0</v>
      </c>
      <c r="V4760">
        <v>219.50880000000006</v>
      </c>
      <c r="W4760" s="6">
        <f t="shared" si="448"/>
        <v>0.28000000000000008</v>
      </c>
      <c r="X4760" s="4">
        <f t="shared" si="445"/>
        <v>54.877200000000016</v>
      </c>
      <c r="Y4760" s="4">
        <f t="shared" si="446"/>
        <v>195.99</v>
      </c>
      <c r="Z4760" s="4">
        <f t="shared" si="447"/>
        <v>195.99</v>
      </c>
      <c r="AA4760" s="4">
        <f t="shared" si="444"/>
        <v>0</v>
      </c>
    </row>
    <row r="4761" spans="1:27" x14ac:dyDescent="0.2">
      <c r="A4761">
        <v>4760</v>
      </c>
      <c r="B4761" t="s">
        <v>7763</v>
      </c>
      <c r="C4761" s="5">
        <v>41946</v>
      </c>
      <c r="D4761" s="5" t="str">
        <f t="shared" si="449"/>
        <v>2014-11</v>
      </c>
      <c r="E4761" s="5">
        <v>41950</v>
      </c>
      <c r="F4761" t="s">
        <v>55</v>
      </c>
      <c r="G4761" t="s">
        <v>5447</v>
      </c>
      <c r="H4761" t="s">
        <v>5448</v>
      </c>
      <c r="I4761" t="s">
        <v>31</v>
      </c>
      <c r="J4761" t="s">
        <v>32</v>
      </c>
      <c r="K4761" t="s">
        <v>271</v>
      </c>
      <c r="L4761" t="s">
        <v>272</v>
      </c>
      <c r="M4761">
        <v>10009</v>
      </c>
      <c r="N4761" t="s">
        <v>153</v>
      </c>
      <c r="O4761" t="s">
        <v>3924</v>
      </c>
      <c r="P4761" t="s">
        <v>51</v>
      </c>
      <c r="Q4761" t="s">
        <v>80</v>
      </c>
      <c r="R4761" t="s">
        <v>3925</v>
      </c>
      <c r="S4761">
        <v>48.896000000000001</v>
      </c>
      <c r="T4761">
        <v>2</v>
      </c>
      <c r="U4761">
        <v>0.2</v>
      </c>
      <c r="V4761">
        <v>18.335999999999999</v>
      </c>
      <c r="W4761" s="6">
        <f t="shared" si="448"/>
        <v>0.37499999999999994</v>
      </c>
      <c r="X4761" s="4">
        <f t="shared" si="445"/>
        <v>9.1679999999999993</v>
      </c>
      <c r="Y4761" s="4">
        <f t="shared" si="446"/>
        <v>24.448</v>
      </c>
      <c r="Z4761" s="4">
        <f t="shared" si="447"/>
        <v>30.56</v>
      </c>
      <c r="AA4761" s="4">
        <f t="shared" si="444"/>
        <v>9.7792000000000012</v>
      </c>
    </row>
    <row r="4762" spans="1:27" x14ac:dyDescent="0.2">
      <c r="A4762">
        <v>4761</v>
      </c>
      <c r="B4762" t="s">
        <v>7763</v>
      </c>
      <c r="C4762" s="5">
        <v>41946</v>
      </c>
      <c r="D4762" s="5" t="str">
        <f t="shared" si="449"/>
        <v>2014-11</v>
      </c>
      <c r="E4762" s="5">
        <v>41950</v>
      </c>
      <c r="F4762" t="s">
        <v>55</v>
      </c>
      <c r="G4762" t="s">
        <v>5447</v>
      </c>
      <c r="H4762" t="s">
        <v>5448</v>
      </c>
      <c r="I4762" t="s">
        <v>31</v>
      </c>
      <c r="J4762" t="s">
        <v>32</v>
      </c>
      <c r="K4762" t="s">
        <v>271</v>
      </c>
      <c r="L4762" t="s">
        <v>272</v>
      </c>
      <c r="M4762">
        <v>10009</v>
      </c>
      <c r="N4762" t="s">
        <v>153</v>
      </c>
      <c r="O4762" t="s">
        <v>2721</v>
      </c>
      <c r="P4762" t="s">
        <v>51</v>
      </c>
      <c r="Q4762" t="s">
        <v>80</v>
      </c>
      <c r="R4762" t="s">
        <v>2722</v>
      </c>
      <c r="S4762">
        <v>7.8560000000000008</v>
      </c>
      <c r="T4762">
        <v>2</v>
      </c>
      <c r="U4762">
        <v>0.2</v>
      </c>
      <c r="V4762">
        <v>2.8477999999999994</v>
      </c>
      <c r="W4762" s="6">
        <f t="shared" si="448"/>
        <v>0.36249999999999988</v>
      </c>
      <c r="X4762" s="4">
        <f t="shared" si="445"/>
        <v>1.4238999999999997</v>
      </c>
      <c r="Y4762" s="4">
        <f t="shared" si="446"/>
        <v>3.9280000000000004</v>
      </c>
      <c r="Z4762" s="4">
        <f t="shared" si="447"/>
        <v>4.91</v>
      </c>
      <c r="AA4762" s="4">
        <f t="shared" si="444"/>
        <v>1.5712000000000002</v>
      </c>
    </row>
    <row r="4763" spans="1:27" x14ac:dyDescent="0.2">
      <c r="A4763">
        <v>4762</v>
      </c>
      <c r="B4763" t="s">
        <v>7764</v>
      </c>
      <c r="C4763" s="5">
        <v>42734</v>
      </c>
      <c r="D4763" s="5" t="str">
        <f t="shared" si="449"/>
        <v>2016-12</v>
      </c>
      <c r="E4763" s="5">
        <v>42739</v>
      </c>
      <c r="F4763" t="s">
        <v>55</v>
      </c>
      <c r="G4763" t="s">
        <v>2471</v>
      </c>
      <c r="H4763" t="s">
        <v>2472</v>
      </c>
      <c r="I4763" t="s">
        <v>31</v>
      </c>
      <c r="J4763" t="s">
        <v>32</v>
      </c>
      <c r="K4763" t="s">
        <v>502</v>
      </c>
      <c r="L4763" t="s">
        <v>503</v>
      </c>
      <c r="M4763">
        <v>43229</v>
      </c>
      <c r="N4763" t="s">
        <v>153</v>
      </c>
      <c r="O4763" t="s">
        <v>7396</v>
      </c>
      <c r="P4763" t="s">
        <v>51</v>
      </c>
      <c r="Q4763" t="s">
        <v>52</v>
      </c>
      <c r="R4763" t="s">
        <v>7397</v>
      </c>
      <c r="S4763">
        <v>5.9039999999999999</v>
      </c>
      <c r="T4763">
        <v>2</v>
      </c>
      <c r="U4763">
        <v>0.2</v>
      </c>
      <c r="V4763">
        <v>1.9925999999999999</v>
      </c>
      <c r="W4763" s="6">
        <f t="shared" si="448"/>
        <v>0.33749999999999997</v>
      </c>
      <c r="X4763" s="4">
        <f t="shared" si="445"/>
        <v>0.99629999999999996</v>
      </c>
      <c r="Y4763" s="4">
        <f t="shared" si="446"/>
        <v>2.952</v>
      </c>
      <c r="Z4763" s="4">
        <f t="shared" si="447"/>
        <v>3.69</v>
      </c>
      <c r="AA4763" s="4">
        <f t="shared" si="444"/>
        <v>1.1808000000000001</v>
      </c>
    </row>
    <row r="4764" spans="1:27" x14ac:dyDescent="0.2">
      <c r="A4764">
        <v>4763</v>
      </c>
      <c r="B4764" t="s">
        <v>7764</v>
      </c>
      <c r="C4764" s="5">
        <v>42734</v>
      </c>
      <c r="D4764" s="5" t="str">
        <f t="shared" si="449"/>
        <v>2016-12</v>
      </c>
      <c r="E4764" s="5">
        <v>42739</v>
      </c>
      <c r="F4764" t="s">
        <v>55</v>
      </c>
      <c r="G4764" t="s">
        <v>2471</v>
      </c>
      <c r="H4764" t="s">
        <v>2472</v>
      </c>
      <c r="I4764" t="s">
        <v>31</v>
      </c>
      <c r="J4764" t="s">
        <v>32</v>
      </c>
      <c r="K4764" t="s">
        <v>502</v>
      </c>
      <c r="L4764" t="s">
        <v>503</v>
      </c>
      <c r="M4764">
        <v>43229</v>
      </c>
      <c r="N4764" t="s">
        <v>153</v>
      </c>
      <c r="O4764" t="s">
        <v>5079</v>
      </c>
      <c r="P4764" t="s">
        <v>51</v>
      </c>
      <c r="Q4764" t="s">
        <v>584</v>
      </c>
      <c r="R4764" t="s">
        <v>5080</v>
      </c>
      <c r="S4764">
        <v>13.712000000000002</v>
      </c>
      <c r="T4764">
        <v>2</v>
      </c>
      <c r="U4764">
        <v>0.2</v>
      </c>
      <c r="V4764">
        <v>1.0284</v>
      </c>
      <c r="W4764" s="6">
        <f t="shared" si="448"/>
        <v>7.4999999999999983E-2</v>
      </c>
      <c r="X4764" s="4">
        <f t="shared" si="445"/>
        <v>0.51419999999999999</v>
      </c>
      <c r="Y4764" s="4">
        <f t="shared" si="446"/>
        <v>6.8560000000000008</v>
      </c>
      <c r="Z4764" s="4">
        <f t="shared" si="447"/>
        <v>8.57</v>
      </c>
      <c r="AA4764" s="4">
        <f t="shared" si="444"/>
        <v>2.7424000000000004</v>
      </c>
    </row>
    <row r="4765" spans="1:27" x14ac:dyDescent="0.2">
      <c r="A4765">
        <v>4764</v>
      </c>
      <c r="B4765" t="s">
        <v>7765</v>
      </c>
      <c r="C4765" s="5">
        <v>41899</v>
      </c>
      <c r="D4765" s="5" t="str">
        <f t="shared" si="449"/>
        <v>2014-09</v>
      </c>
      <c r="E4765" s="5">
        <v>41903</v>
      </c>
      <c r="F4765" t="s">
        <v>55</v>
      </c>
      <c r="G4765" t="s">
        <v>7733</v>
      </c>
      <c r="H4765" t="s">
        <v>7734</v>
      </c>
      <c r="I4765" t="s">
        <v>31</v>
      </c>
      <c r="J4765" t="s">
        <v>32</v>
      </c>
      <c r="K4765" t="s">
        <v>6937</v>
      </c>
      <c r="L4765" t="s">
        <v>48</v>
      </c>
      <c r="M4765">
        <v>91911</v>
      </c>
      <c r="N4765" t="s">
        <v>49</v>
      </c>
      <c r="O4765" t="s">
        <v>7766</v>
      </c>
      <c r="P4765" t="s">
        <v>51</v>
      </c>
      <c r="Q4765" t="s">
        <v>178</v>
      </c>
      <c r="R4765" t="s">
        <v>7767</v>
      </c>
      <c r="S4765">
        <v>182.94</v>
      </c>
      <c r="T4765">
        <v>3</v>
      </c>
      <c r="U4765">
        <v>0</v>
      </c>
      <c r="V4765">
        <v>85.981799999999993</v>
      </c>
      <c r="W4765" s="6">
        <f t="shared" si="448"/>
        <v>0.47</v>
      </c>
      <c r="X4765" s="4">
        <f t="shared" si="445"/>
        <v>28.660599999999999</v>
      </c>
      <c r="Y4765" s="4">
        <f t="shared" si="446"/>
        <v>60.98</v>
      </c>
      <c r="Z4765" s="4">
        <f t="shared" si="447"/>
        <v>60.98</v>
      </c>
      <c r="AA4765" s="4">
        <f t="shared" si="444"/>
        <v>0</v>
      </c>
    </row>
    <row r="4766" spans="1:27" x14ac:dyDescent="0.2">
      <c r="A4766">
        <v>4765</v>
      </c>
      <c r="B4766" t="s">
        <v>7768</v>
      </c>
      <c r="C4766" s="5">
        <v>43063</v>
      </c>
      <c r="D4766" s="5" t="str">
        <f t="shared" si="449"/>
        <v>2017-11</v>
      </c>
      <c r="E4766" s="5">
        <v>43066</v>
      </c>
      <c r="F4766" t="s">
        <v>193</v>
      </c>
      <c r="G4766" t="s">
        <v>2578</v>
      </c>
      <c r="H4766" t="s">
        <v>2579</v>
      </c>
      <c r="I4766" t="s">
        <v>31</v>
      </c>
      <c r="J4766" t="s">
        <v>32</v>
      </c>
      <c r="K4766" t="s">
        <v>132</v>
      </c>
      <c r="L4766" t="s">
        <v>48</v>
      </c>
      <c r="M4766">
        <v>94110</v>
      </c>
      <c r="N4766" t="s">
        <v>49</v>
      </c>
      <c r="O4766" t="s">
        <v>3598</v>
      </c>
      <c r="P4766" t="s">
        <v>51</v>
      </c>
      <c r="Q4766" t="s">
        <v>73</v>
      </c>
      <c r="R4766" t="s">
        <v>3599</v>
      </c>
      <c r="S4766">
        <v>27.76</v>
      </c>
      <c r="T4766">
        <v>4</v>
      </c>
      <c r="U4766">
        <v>0</v>
      </c>
      <c r="V4766">
        <v>9.9936000000000007</v>
      </c>
      <c r="W4766" s="6">
        <f t="shared" si="448"/>
        <v>0.36</v>
      </c>
      <c r="X4766" s="4">
        <f t="shared" si="445"/>
        <v>2.4984000000000002</v>
      </c>
      <c r="Y4766" s="4">
        <f t="shared" si="446"/>
        <v>6.94</v>
      </c>
      <c r="Z4766" s="4">
        <f t="shared" si="447"/>
        <v>6.94</v>
      </c>
      <c r="AA4766" s="4">
        <f t="shared" si="444"/>
        <v>0</v>
      </c>
    </row>
    <row r="4767" spans="1:27" x14ac:dyDescent="0.2">
      <c r="A4767">
        <v>4766</v>
      </c>
      <c r="B4767" t="s">
        <v>7769</v>
      </c>
      <c r="C4767" s="5">
        <v>42118</v>
      </c>
      <c r="D4767" s="5" t="str">
        <f t="shared" si="449"/>
        <v>2015-04</v>
      </c>
      <c r="E4767" s="5">
        <v>42122</v>
      </c>
      <c r="F4767" t="s">
        <v>55</v>
      </c>
      <c r="G4767" t="s">
        <v>4114</v>
      </c>
      <c r="H4767" t="s">
        <v>4115</v>
      </c>
      <c r="I4767" t="s">
        <v>107</v>
      </c>
      <c r="J4767" t="s">
        <v>32</v>
      </c>
      <c r="K4767" t="s">
        <v>271</v>
      </c>
      <c r="L4767" t="s">
        <v>272</v>
      </c>
      <c r="M4767">
        <v>10009</v>
      </c>
      <c r="N4767" t="s">
        <v>153</v>
      </c>
      <c r="O4767" t="s">
        <v>4240</v>
      </c>
      <c r="P4767" t="s">
        <v>51</v>
      </c>
      <c r="Q4767" t="s">
        <v>73</v>
      </c>
      <c r="R4767" t="s">
        <v>4241</v>
      </c>
      <c r="S4767">
        <v>25.99</v>
      </c>
      <c r="T4767">
        <v>1</v>
      </c>
      <c r="U4767">
        <v>0</v>
      </c>
      <c r="V4767">
        <v>7.5370999999999988</v>
      </c>
      <c r="W4767" s="6">
        <f t="shared" si="448"/>
        <v>0.28999999999999998</v>
      </c>
      <c r="X4767" s="4">
        <f t="shared" si="445"/>
        <v>7.5370999999999988</v>
      </c>
      <c r="Y4767" s="4">
        <f t="shared" si="446"/>
        <v>25.99</v>
      </c>
      <c r="Z4767" s="4">
        <f t="shared" si="447"/>
        <v>25.99</v>
      </c>
      <c r="AA4767" s="4">
        <f t="shared" si="444"/>
        <v>0</v>
      </c>
    </row>
    <row r="4768" spans="1:27" x14ac:dyDescent="0.2">
      <c r="A4768">
        <v>4767</v>
      </c>
      <c r="B4768" t="s">
        <v>7770</v>
      </c>
      <c r="C4768" s="5">
        <v>42072</v>
      </c>
      <c r="D4768" s="5" t="str">
        <f t="shared" si="449"/>
        <v>2015-03</v>
      </c>
      <c r="E4768" s="5">
        <v>42075</v>
      </c>
      <c r="F4768" t="s">
        <v>193</v>
      </c>
      <c r="G4768" t="s">
        <v>3107</v>
      </c>
      <c r="H4768" t="s">
        <v>3108</v>
      </c>
      <c r="I4768" t="s">
        <v>46</v>
      </c>
      <c r="J4768" t="s">
        <v>32</v>
      </c>
      <c r="K4768" t="s">
        <v>685</v>
      </c>
      <c r="L4768" t="s">
        <v>109</v>
      </c>
      <c r="M4768">
        <v>78207</v>
      </c>
      <c r="N4768" t="s">
        <v>110</v>
      </c>
      <c r="O4768" t="s">
        <v>2827</v>
      </c>
      <c r="P4768" t="s">
        <v>76</v>
      </c>
      <c r="Q4768" t="s">
        <v>166</v>
      </c>
      <c r="R4768" t="s">
        <v>2828</v>
      </c>
      <c r="S4768">
        <v>113.52000000000001</v>
      </c>
      <c r="T4768">
        <v>5</v>
      </c>
      <c r="U4768">
        <v>0.2</v>
      </c>
      <c r="V4768">
        <v>29.798999999999999</v>
      </c>
      <c r="W4768" s="6">
        <f t="shared" si="448"/>
        <v>0.26249999999999996</v>
      </c>
      <c r="X4768" s="4">
        <f t="shared" si="445"/>
        <v>5.9597999999999995</v>
      </c>
      <c r="Y4768" s="4">
        <f t="shared" si="446"/>
        <v>22.704000000000001</v>
      </c>
      <c r="Z4768" s="4">
        <f t="shared" si="447"/>
        <v>28.380000000000003</v>
      </c>
      <c r="AA4768" s="4">
        <f t="shared" si="444"/>
        <v>22.704000000000004</v>
      </c>
    </row>
    <row r="4769" spans="1:27" x14ac:dyDescent="0.2">
      <c r="A4769">
        <v>4768</v>
      </c>
      <c r="B4769" t="s">
        <v>7770</v>
      </c>
      <c r="C4769" s="5">
        <v>42072</v>
      </c>
      <c r="D4769" s="5" t="str">
        <f t="shared" si="449"/>
        <v>2015-03</v>
      </c>
      <c r="E4769" s="5">
        <v>42075</v>
      </c>
      <c r="F4769" t="s">
        <v>193</v>
      </c>
      <c r="G4769" t="s">
        <v>3107</v>
      </c>
      <c r="H4769" t="s">
        <v>3108</v>
      </c>
      <c r="I4769" t="s">
        <v>46</v>
      </c>
      <c r="J4769" t="s">
        <v>32</v>
      </c>
      <c r="K4769" t="s">
        <v>685</v>
      </c>
      <c r="L4769" t="s">
        <v>109</v>
      </c>
      <c r="M4769">
        <v>78207</v>
      </c>
      <c r="N4769" t="s">
        <v>110</v>
      </c>
      <c r="O4769" t="s">
        <v>4775</v>
      </c>
      <c r="P4769" t="s">
        <v>76</v>
      </c>
      <c r="Q4769" t="s">
        <v>77</v>
      </c>
      <c r="R4769" t="s">
        <v>4776</v>
      </c>
      <c r="S4769">
        <v>359.88</v>
      </c>
      <c r="T4769">
        <v>3</v>
      </c>
      <c r="U4769">
        <v>0.2</v>
      </c>
      <c r="V4769">
        <v>22.492499999999993</v>
      </c>
      <c r="W4769" s="6">
        <f t="shared" si="448"/>
        <v>6.2499999999999979E-2</v>
      </c>
      <c r="X4769" s="4">
        <f t="shared" si="445"/>
        <v>7.4974999999999978</v>
      </c>
      <c r="Y4769" s="4">
        <f t="shared" si="446"/>
        <v>119.96</v>
      </c>
      <c r="Z4769" s="4">
        <f t="shared" si="447"/>
        <v>149.94999999999999</v>
      </c>
      <c r="AA4769" s="4">
        <f t="shared" si="444"/>
        <v>71.975999999999999</v>
      </c>
    </row>
    <row r="4770" spans="1:27" x14ac:dyDescent="0.2">
      <c r="A4770">
        <v>4769</v>
      </c>
      <c r="B4770" t="s">
        <v>7771</v>
      </c>
      <c r="C4770" s="5">
        <v>42888</v>
      </c>
      <c r="D4770" s="5" t="str">
        <f t="shared" si="449"/>
        <v>2017-06</v>
      </c>
      <c r="E4770" s="5">
        <v>42889</v>
      </c>
      <c r="F4770" t="s">
        <v>1298</v>
      </c>
      <c r="G4770" t="s">
        <v>7772</v>
      </c>
      <c r="H4770" t="s">
        <v>7773</v>
      </c>
      <c r="I4770" t="s">
        <v>31</v>
      </c>
      <c r="J4770" t="s">
        <v>32</v>
      </c>
      <c r="K4770" t="s">
        <v>1531</v>
      </c>
      <c r="L4770" t="s">
        <v>93</v>
      </c>
      <c r="M4770">
        <v>28540</v>
      </c>
      <c r="N4770" t="s">
        <v>35</v>
      </c>
      <c r="O4770" t="s">
        <v>6990</v>
      </c>
      <c r="P4770" t="s">
        <v>51</v>
      </c>
      <c r="Q4770" t="s">
        <v>95</v>
      </c>
      <c r="R4770" t="s">
        <v>6991</v>
      </c>
      <c r="S4770">
        <v>25.344000000000001</v>
      </c>
      <c r="T4770">
        <v>4</v>
      </c>
      <c r="U4770">
        <v>0.2</v>
      </c>
      <c r="V4770">
        <v>9.1871999999999989</v>
      </c>
      <c r="W4770" s="6">
        <f t="shared" si="448"/>
        <v>0.36249999999999993</v>
      </c>
      <c r="X4770" s="4">
        <f t="shared" si="445"/>
        <v>2.2967999999999997</v>
      </c>
      <c r="Y4770" s="4">
        <f t="shared" si="446"/>
        <v>6.3360000000000003</v>
      </c>
      <c r="Z4770" s="4">
        <f t="shared" si="447"/>
        <v>7.92</v>
      </c>
      <c r="AA4770" s="4">
        <f t="shared" si="444"/>
        <v>5.0688000000000004</v>
      </c>
    </row>
    <row r="4771" spans="1:27" x14ac:dyDescent="0.2">
      <c r="A4771">
        <v>4770</v>
      </c>
      <c r="B4771" t="s">
        <v>7774</v>
      </c>
      <c r="C4771" s="5">
        <v>42632</v>
      </c>
      <c r="D4771" s="5" t="str">
        <f t="shared" si="449"/>
        <v>2016-09</v>
      </c>
      <c r="E4771" s="5">
        <v>42637</v>
      </c>
      <c r="F4771" t="s">
        <v>28</v>
      </c>
      <c r="G4771" t="s">
        <v>2140</v>
      </c>
      <c r="H4771" t="s">
        <v>2141</v>
      </c>
      <c r="I4771" t="s">
        <v>107</v>
      </c>
      <c r="J4771" t="s">
        <v>32</v>
      </c>
      <c r="K4771" t="s">
        <v>132</v>
      </c>
      <c r="L4771" t="s">
        <v>48</v>
      </c>
      <c r="M4771">
        <v>94109</v>
      </c>
      <c r="N4771" t="s">
        <v>49</v>
      </c>
      <c r="O4771" t="s">
        <v>2311</v>
      </c>
      <c r="P4771" t="s">
        <v>51</v>
      </c>
      <c r="Q4771" t="s">
        <v>80</v>
      </c>
      <c r="R4771" t="s">
        <v>2312</v>
      </c>
      <c r="S4771">
        <v>11.952000000000002</v>
      </c>
      <c r="T4771">
        <v>3</v>
      </c>
      <c r="U4771">
        <v>0.2</v>
      </c>
      <c r="V4771">
        <v>4.1832000000000003</v>
      </c>
      <c r="W4771" s="6">
        <f t="shared" si="448"/>
        <v>0.35</v>
      </c>
      <c r="X4771" s="4">
        <f t="shared" si="445"/>
        <v>1.3944000000000001</v>
      </c>
      <c r="Y4771" s="4">
        <f t="shared" si="446"/>
        <v>3.9840000000000004</v>
      </c>
      <c r="Z4771" s="4">
        <f t="shared" si="447"/>
        <v>4.9800000000000004</v>
      </c>
      <c r="AA4771" s="4">
        <f t="shared" si="444"/>
        <v>2.3904000000000005</v>
      </c>
    </row>
    <row r="4772" spans="1:27" x14ac:dyDescent="0.2">
      <c r="A4772">
        <v>4771</v>
      </c>
      <c r="B4772" t="s">
        <v>7774</v>
      </c>
      <c r="C4772" s="5">
        <v>42632</v>
      </c>
      <c r="D4772" s="5" t="str">
        <f t="shared" si="449"/>
        <v>2016-09</v>
      </c>
      <c r="E4772" s="5">
        <v>42637</v>
      </c>
      <c r="F4772" t="s">
        <v>28</v>
      </c>
      <c r="G4772" t="s">
        <v>2140</v>
      </c>
      <c r="H4772" t="s">
        <v>2141</v>
      </c>
      <c r="I4772" t="s">
        <v>107</v>
      </c>
      <c r="J4772" t="s">
        <v>32</v>
      </c>
      <c r="K4772" t="s">
        <v>132</v>
      </c>
      <c r="L4772" t="s">
        <v>48</v>
      </c>
      <c r="M4772">
        <v>94109</v>
      </c>
      <c r="N4772" t="s">
        <v>49</v>
      </c>
      <c r="O4772" t="s">
        <v>7775</v>
      </c>
      <c r="P4772" t="s">
        <v>51</v>
      </c>
      <c r="Q4772" t="s">
        <v>584</v>
      </c>
      <c r="R4772" t="s">
        <v>7776</v>
      </c>
      <c r="S4772">
        <v>6.24</v>
      </c>
      <c r="T4772">
        <v>3</v>
      </c>
      <c r="U4772">
        <v>0</v>
      </c>
      <c r="V4772">
        <v>1.8719999999999997</v>
      </c>
      <c r="W4772" s="6">
        <f t="shared" si="448"/>
        <v>0.29999999999999993</v>
      </c>
      <c r="X4772" s="4">
        <f t="shared" si="445"/>
        <v>0.62399999999999989</v>
      </c>
      <c r="Y4772" s="4">
        <f t="shared" si="446"/>
        <v>2.08</v>
      </c>
      <c r="Z4772" s="4">
        <f t="shared" si="447"/>
        <v>2.08</v>
      </c>
      <c r="AA4772" s="4">
        <f t="shared" si="444"/>
        <v>0</v>
      </c>
    </row>
    <row r="4773" spans="1:27" x14ac:dyDescent="0.2">
      <c r="A4773">
        <v>4772</v>
      </c>
      <c r="B4773" t="s">
        <v>7777</v>
      </c>
      <c r="C4773" s="5">
        <v>41943</v>
      </c>
      <c r="D4773" s="5" t="str">
        <f t="shared" si="449"/>
        <v>2014-10</v>
      </c>
      <c r="E4773" s="5">
        <v>41946</v>
      </c>
      <c r="F4773" t="s">
        <v>28</v>
      </c>
      <c r="G4773" t="s">
        <v>4730</v>
      </c>
      <c r="H4773" t="s">
        <v>4731</v>
      </c>
      <c r="I4773" t="s">
        <v>31</v>
      </c>
      <c r="J4773" t="s">
        <v>32</v>
      </c>
      <c r="K4773" t="s">
        <v>7778</v>
      </c>
      <c r="L4773" t="s">
        <v>315</v>
      </c>
      <c r="M4773">
        <v>85323</v>
      </c>
      <c r="N4773" t="s">
        <v>49</v>
      </c>
      <c r="O4773" t="s">
        <v>210</v>
      </c>
      <c r="P4773" t="s">
        <v>76</v>
      </c>
      <c r="Q4773" t="s">
        <v>77</v>
      </c>
      <c r="R4773" t="s">
        <v>211</v>
      </c>
      <c r="S4773">
        <v>742.33600000000001</v>
      </c>
      <c r="T4773">
        <v>8</v>
      </c>
      <c r="U4773">
        <v>0.2</v>
      </c>
      <c r="V4773">
        <v>83.512799999999913</v>
      </c>
      <c r="W4773" s="6">
        <f t="shared" si="448"/>
        <v>0.11249999999999988</v>
      </c>
      <c r="X4773" s="4">
        <f t="shared" si="445"/>
        <v>10.439099999999989</v>
      </c>
      <c r="Y4773" s="4">
        <f t="shared" si="446"/>
        <v>92.792000000000002</v>
      </c>
      <c r="Z4773" s="4">
        <f t="shared" si="447"/>
        <v>115.99</v>
      </c>
      <c r="AA4773" s="4">
        <f t="shared" si="444"/>
        <v>148.46720000000002</v>
      </c>
    </row>
    <row r="4774" spans="1:27" x14ac:dyDescent="0.2">
      <c r="A4774">
        <v>4773</v>
      </c>
      <c r="B4774" t="s">
        <v>7779</v>
      </c>
      <c r="C4774" s="5">
        <v>43062</v>
      </c>
      <c r="D4774" s="5" t="str">
        <f t="shared" si="449"/>
        <v>2017-11</v>
      </c>
      <c r="E4774" s="5">
        <v>43066</v>
      </c>
      <c r="F4774" t="s">
        <v>55</v>
      </c>
      <c r="G4774" t="s">
        <v>1744</v>
      </c>
      <c r="H4774" t="s">
        <v>1745</v>
      </c>
      <c r="I4774" t="s">
        <v>31</v>
      </c>
      <c r="J4774" t="s">
        <v>32</v>
      </c>
      <c r="K4774" t="s">
        <v>308</v>
      </c>
      <c r="L4774" t="s">
        <v>216</v>
      </c>
      <c r="M4774">
        <v>60610</v>
      </c>
      <c r="N4774" t="s">
        <v>110</v>
      </c>
      <c r="O4774" t="s">
        <v>5668</v>
      </c>
      <c r="P4774" t="s">
        <v>37</v>
      </c>
      <c r="Q4774" t="s">
        <v>70</v>
      </c>
      <c r="R4774" t="s">
        <v>5669</v>
      </c>
      <c r="S4774">
        <v>6.4640000000000004</v>
      </c>
      <c r="T4774">
        <v>1</v>
      </c>
      <c r="U4774">
        <v>0.6</v>
      </c>
      <c r="V4774">
        <v>-4.0400000000000009</v>
      </c>
      <c r="W4774" s="6">
        <f t="shared" si="448"/>
        <v>-0.62500000000000011</v>
      </c>
      <c r="X4774" s="4">
        <f t="shared" si="445"/>
        <v>-4.0400000000000009</v>
      </c>
      <c r="Y4774" s="4">
        <f t="shared" si="446"/>
        <v>6.4640000000000004</v>
      </c>
      <c r="Z4774" s="4">
        <f t="shared" si="447"/>
        <v>16.16</v>
      </c>
      <c r="AA4774" s="4">
        <f t="shared" si="444"/>
        <v>3.8784000000000001</v>
      </c>
    </row>
    <row r="4775" spans="1:27" x14ac:dyDescent="0.2">
      <c r="A4775">
        <v>4774</v>
      </c>
      <c r="B4775" t="s">
        <v>7779</v>
      </c>
      <c r="C4775" s="5">
        <v>43062</v>
      </c>
      <c r="D4775" s="5" t="str">
        <f t="shared" si="449"/>
        <v>2017-11</v>
      </c>
      <c r="E4775" s="5">
        <v>43066</v>
      </c>
      <c r="F4775" t="s">
        <v>55</v>
      </c>
      <c r="G4775" t="s">
        <v>1744</v>
      </c>
      <c r="H4775" t="s">
        <v>1745</v>
      </c>
      <c r="I4775" t="s">
        <v>31</v>
      </c>
      <c r="J4775" t="s">
        <v>32</v>
      </c>
      <c r="K4775" t="s">
        <v>308</v>
      </c>
      <c r="L4775" t="s">
        <v>216</v>
      </c>
      <c r="M4775">
        <v>60610</v>
      </c>
      <c r="N4775" t="s">
        <v>110</v>
      </c>
      <c r="O4775" t="s">
        <v>2930</v>
      </c>
      <c r="P4775" t="s">
        <v>51</v>
      </c>
      <c r="Q4775" t="s">
        <v>52</v>
      </c>
      <c r="R4775" t="s">
        <v>2931</v>
      </c>
      <c r="S4775">
        <v>11.52</v>
      </c>
      <c r="T4775">
        <v>5</v>
      </c>
      <c r="U4775">
        <v>0.2</v>
      </c>
      <c r="V4775">
        <v>4.1760000000000002</v>
      </c>
      <c r="W4775" s="6">
        <f t="shared" si="448"/>
        <v>0.36250000000000004</v>
      </c>
      <c r="X4775" s="4">
        <f t="shared" si="445"/>
        <v>0.83520000000000005</v>
      </c>
      <c r="Y4775" s="4">
        <f t="shared" si="446"/>
        <v>2.3039999999999998</v>
      </c>
      <c r="Z4775" s="4">
        <f t="shared" si="447"/>
        <v>2.88</v>
      </c>
      <c r="AA4775" s="4">
        <f t="shared" si="444"/>
        <v>2.3039999999999998</v>
      </c>
    </row>
    <row r="4776" spans="1:27" x14ac:dyDescent="0.2">
      <c r="A4776">
        <v>4775</v>
      </c>
      <c r="B4776" t="s">
        <v>7779</v>
      </c>
      <c r="C4776" s="5">
        <v>43062</v>
      </c>
      <c r="D4776" s="5" t="str">
        <f t="shared" si="449"/>
        <v>2017-11</v>
      </c>
      <c r="E4776" s="5">
        <v>43066</v>
      </c>
      <c r="F4776" t="s">
        <v>55</v>
      </c>
      <c r="G4776" t="s">
        <v>1744</v>
      </c>
      <c r="H4776" t="s">
        <v>1745</v>
      </c>
      <c r="I4776" t="s">
        <v>31</v>
      </c>
      <c r="J4776" t="s">
        <v>32</v>
      </c>
      <c r="K4776" t="s">
        <v>308</v>
      </c>
      <c r="L4776" t="s">
        <v>216</v>
      </c>
      <c r="M4776">
        <v>60610</v>
      </c>
      <c r="N4776" t="s">
        <v>110</v>
      </c>
      <c r="O4776" t="s">
        <v>3412</v>
      </c>
      <c r="P4776" t="s">
        <v>76</v>
      </c>
      <c r="Q4776" t="s">
        <v>77</v>
      </c>
      <c r="R4776" t="s">
        <v>3413</v>
      </c>
      <c r="S4776">
        <v>222.38400000000001</v>
      </c>
      <c r="T4776">
        <v>2</v>
      </c>
      <c r="U4776">
        <v>0.2</v>
      </c>
      <c r="V4776">
        <v>16.678799999999995</v>
      </c>
      <c r="W4776" s="6">
        <f t="shared" si="448"/>
        <v>7.4999999999999969E-2</v>
      </c>
      <c r="X4776" s="4">
        <f t="shared" si="445"/>
        <v>8.3393999999999977</v>
      </c>
      <c r="Y4776" s="4">
        <f t="shared" si="446"/>
        <v>111.19200000000001</v>
      </c>
      <c r="Z4776" s="4">
        <f t="shared" si="447"/>
        <v>138.99</v>
      </c>
      <c r="AA4776" s="4">
        <f t="shared" si="444"/>
        <v>44.476800000000004</v>
      </c>
    </row>
    <row r="4777" spans="1:27" x14ac:dyDescent="0.2">
      <c r="A4777">
        <v>4776</v>
      </c>
      <c r="B4777" t="s">
        <v>7780</v>
      </c>
      <c r="C4777" s="5">
        <v>43055</v>
      </c>
      <c r="D4777" s="5" t="str">
        <f t="shared" si="449"/>
        <v>2017-11</v>
      </c>
      <c r="E4777" s="5">
        <v>43060</v>
      </c>
      <c r="F4777" t="s">
        <v>55</v>
      </c>
      <c r="G4777" t="s">
        <v>7287</v>
      </c>
      <c r="H4777" t="s">
        <v>7288</v>
      </c>
      <c r="I4777" t="s">
        <v>107</v>
      </c>
      <c r="J4777" t="s">
        <v>32</v>
      </c>
      <c r="K4777" t="s">
        <v>3351</v>
      </c>
      <c r="L4777" t="s">
        <v>48</v>
      </c>
      <c r="M4777">
        <v>92025</v>
      </c>
      <c r="N4777" t="s">
        <v>49</v>
      </c>
      <c r="O4777" t="s">
        <v>3188</v>
      </c>
      <c r="P4777" t="s">
        <v>51</v>
      </c>
      <c r="Q4777" t="s">
        <v>73</v>
      </c>
      <c r="R4777" t="s">
        <v>3189</v>
      </c>
      <c r="S4777">
        <v>23.36</v>
      </c>
      <c r="T4777">
        <v>4</v>
      </c>
      <c r="U4777">
        <v>0</v>
      </c>
      <c r="V4777">
        <v>6.073599999999999</v>
      </c>
      <c r="W4777" s="6">
        <f t="shared" si="448"/>
        <v>0.25999999999999995</v>
      </c>
      <c r="X4777" s="4">
        <f t="shared" si="445"/>
        <v>1.5183999999999997</v>
      </c>
      <c r="Y4777" s="4">
        <f t="shared" si="446"/>
        <v>5.84</v>
      </c>
      <c r="Z4777" s="4">
        <f t="shared" si="447"/>
        <v>5.84</v>
      </c>
      <c r="AA4777" s="4">
        <f t="shared" si="444"/>
        <v>0</v>
      </c>
    </row>
    <row r="4778" spans="1:27" x14ac:dyDescent="0.2">
      <c r="A4778">
        <v>4777</v>
      </c>
      <c r="B4778" t="s">
        <v>7781</v>
      </c>
      <c r="C4778" s="5">
        <v>42419</v>
      </c>
      <c r="D4778" s="5" t="str">
        <f t="shared" si="449"/>
        <v>2016-02</v>
      </c>
      <c r="E4778" s="5">
        <v>42423</v>
      </c>
      <c r="F4778" t="s">
        <v>28</v>
      </c>
      <c r="G4778" t="s">
        <v>2643</v>
      </c>
      <c r="H4778" t="s">
        <v>2644</v>
      </c>
      <c r="I4778" t="s">
        <v>46</v>
      </c>
      <c r="J4778" t="s">
        <v>32</v>
      </c>
      <c r="K4778" t="s">
        <v>1181</v>
      </c>
      <c r="L4778" t="s">
        <v>272</v>
      </c>
      <c r="M4778">
        <v>11561</v>
      </c>
      <c r="N4778" t="s">
        <v>153</v>
      </c>
      <c r="O4778" t="s">
        <v>3385</v>
      </c>
      <c r="P4778" t="s">
        <v>51</v>
      </c>
      <c r="Q4778" t="s">
        <v>52</v>
      </c>
      <c r="R4778" t="s">
        <v>3386</v>
      </c>
      <c r="S4778">
        <v>8.67</v>
      </c>
      <c r="T4778">
        <v>3</v>
      </c>
      <c r="U4778">
        <v>0</v>
      </c>
      <c r="V4778">
        <v>4.0749000000000004</v>
      </c>
      <c r="W4778" s="6">
        <f t="shared" si="448"/>
        <v>0.47000000000000003</v>
      </c>
      <c r="X4778" s="4">
        <f t="shared" si="445"/>
        <v>1.3583000000000001</v>
      </c>
      <c r="Y4778" s="4">
        <f t="shared" si="446"/>
        <v>2.89</v>
      </c>
      <c r="Z4778" s="4">
        <f t="shared" si="447"/>
        <v>2.89</v>
      </c>
      <c r="AA4778" s="4">
        <f t="shared" si="444"/>
        <v>0</v>
      </c>
    </row>
    <row r="4779" spans="1:27" x14ac:dyDescent="0.2">
      <c r="A4779">
        <v>4778</v>
      </c>
      <c r="B4779" t="s">
        <v>7781</v>
      </c>
      <c r="C4779" s="5">
        <v>42419</v>
      </c>
      <c r="D4779" s="5" t="str">
        <f t="shared" si="449"/>
        <v>2016-02</v>
      </c>
      <c r="E4779" s="5">
        <v>42423</v>
      </c>
      <c r="F4779" t="s">
        <v>28</v>
      </c>
      <c r="G4779" t="s">
        <v>2643</v>
      </c>
      <c r="H4779" t="s">
        <v>2644</v>
      </c>
      <c r="I4779" t="s">
        <v>46</v>
      </c>
      <c r="J4779" t="s">
        <v>32</v>
      </c>
      <c r="K4779" t="s">
        <v>1181</v>
      </c>
      <c r="L4779" t="s">
        <v>272</v>
      </c>
      <c r="M4779">
        <v>11561</v>
      </c>
      <c r="N4779" t="s">
        <v>153</v>
      </c>
      <c r="O4779" t="s">
        <v>5079</v>
      </c>
      <c r="P4779" t="s">
        <v>51</v>
      </c>
      <c r="Q4779" t="s">
        <v>584</v>
      </c>
      <c r="R4779" t="s">
        <v>5080</v>
      </c>
      <c r="S4779">
        <v>25.71</v>
      </c>
      <c r="T4779">
        <v>3</v>
      </c>
      <c r="U4779">
        <v>0</v>
      </c>
      <c r="V4779">
        <v>6.6846000000000005</v>
      </c>
      <c r="W4779" s="6">
        <f t="shared" si="448"/>
        <v>0.26</v>
      </c>
      <c r="X4779" s="4">
        <f t="shared" si="445"/>
        <v>2.2282000000000002</v>
      </c>
      <c r="Y4779" s="4">
        <f t="shared" si="446"/>
        <v>8.57</v>
      </c>
      <c r="Z4779" s="4">
        <f t="shared" si="447"/>
        <v>8.57</v>
      </c>
      <c r="AA4779" s="4">
        <f t="shared" si="444"/>
        <v>0</v>
      </c>
    </row>
    <row r="4780" spans="1:27" x14ac:dyDescent="0.2">
      <c r="A4780">
        <v>4779</v>
      </c>
      <c r="B4780" t="s">
        <v>7782</v>
      </c>
      <c r="C4780" s="5">
        <v>43046</v>
      </c>
      <c r="D4780" s="5" t="str">
        <f t="shared" si="449"/>
        <v>2017-11</v>
      </c>
      <c r="E4780" s="5">
        <v>43050</v>
      </c>
      <c r="F4780" t="s">
        <v>55</v>
      </c>
      <c r="G4780" t="s">
        <v>116</v>
      </c>
      <c r="H4780" t="s">
        <v>117</v>
      </c>
      <c r="I4780" t="s">
        <v>31</v>
      </c>
      <c r="J4780" t="s">
        <v>32</v>
      </c>
      <c r="K4780" t="s">
        <v>612</v>
      </c>
      <c r="L4780" t="s">
        <v>250</v>
      </c>
      <c r="M4780">
        <v>19711</v>
      </c>
      <c r="N4780" t="s">
        <v>153</v>
      </c>
      <c r="O4780" t="s">
        <v>1340</v>
      </c>
      <c r="P4780" t="s">
        <v>51</v>
      </c>
      <c r="Q4780" t="s">
        <v>83</v>
      </c>
      <c r="R4780" t="s">
        <v>1341</v>
      </c>
      <c r="S4780">
        <v>100.94</v>
      </c>
      <c r="T4780">
        <v>7</v>
      </c>
      <c r="U4780">
        <v>0</v>
      </c>
      <c r="V4780">
        <v>33.310199999999995</v>
      </c>
      <c r="W4780" s="6">
        <f t="shared" si="448"/>
        <v>0.32999999999999996</v>
      </c>
      <c r="X4780" s="4">
        <f t="shared" si="445"/>
        <v>4.7585999999999995</v>
      </c>
      <c r="Y4780" s="4">
        <f t="shared" si="446"/>
        <v>14.42</v>
      </c>
      <c r="Z4780" s="4">
        <f t="shared" si="447"/>
        <v>14.42</v>
      </c>
      <c r="AA4780" s="4">
        <f t="shared" si="444"/>
        <v>0</v>
      </c>
    </row>
    <row r="4781" spans="1:27" x14ac:dyDescent="0.2">
      <c r="A4781">
        <v>4780</v>
      </c>
      <c r="B4781" t="s">
        <v>7783</v>
      </c>
      <c r="C4781" s="5">
        <v>41828</v>
      </c>
      <c r="D4781" s="5" t="str">
        <f t="shared" si="449"/>
        <v>2014-07</v>
      </c>
      <c r="E4781" s="5">
        <v>41830</v>
      </c>
      <c r="F4781" t="s">
        <v>193</v>
      </c>
      <c r="G4781" t="s">
        <v>5999</v>
      </c>
      <c r="H4781" t="s">
        <v>6000</v>
      </c>
      <c r="I4781" t="s">
        <v>31</v>
      </c>
      <c r="J4781" t="s">
        <v>32</v>
      </c>
      <c r="K4781" t="s">
        <v>3466</v>
      </c>
      <c r="L4781" t="s">
        <v>272</v>
      </c>
      <c r="M4781">
        <v>14215</v>
      </c>
      <c r="N4781" t="s">
        <v>153</v>
      </c>
      <c r="O4781" t="s">
        <v>1849</v>
      </c>
      <c r="P4781" t="s">
        <v>37</v>
      </c>
      <c r="Q4781" t="s">
        <v>41</v>
      </c>
      <c r="R4781" t="s">
        <v>1850</v>
      </c>
      <c r="S4781">
        <v>63.882000000000005</v>
      </c>
      <c r="T4781">
        <v>1</v>
      </c>
      <c r="U4781">
        <v>0.1</v>
      </c>
      <c r="V4781">
        <v>10.647000000000004</v>
      </c>
      <c r="W4781" s="6">
        <f t="shared" si="448"/>
        <v>0.16666666666666671</v>
      </c>
      <c r="X4781" s="4">
        <f t="shared" si="445"/>
        <v>10.647000000000004</v>
      </c>
      <c r="Y4781" s="4">
        <f t="shared" si="446"/>
        <v>63.882000000000005</v>
      </c>
      <c r="Z4781" s="4">
        <f t="shared" si="447"/>
        <v>70.98</v>
      </c>
      <c r="AA4781" s="4">
        <f t="shared" si="444"/>
        <v>6.3882000000000012</v>
      </c>
    </row>
    <row r="4782" spans="1:27" x14ac:dyDescent="0.2">
      <c r="A4782">
        <v>4781</v>
      </c>
      <c r="B4782" t="s">
        <v>7784</v>
      </c>
      <c r="C4782" s="5">
        <v>41950</v>
      </c>
      <c r="D4782" s="5" t="str">
        <f t="shared" si="449"/>
        <v>2014-11</v>
      </c>
      <c r="E4782" s="5">
        <v>41955</v>
      </c>
      <c r="F4782" t="s">
        <v>55</v>
      </c>
      <c r="G4782" t="s">
        <v>524</v>
      </c>
      <c r="H4782" t="s">
        <v>525</v>
      </c>
      <c r="I4782" t="s">
        <v>31</v>
      </c>
      <c r="J4782" t="s">
        <v>32</v>
      </c>
      <c r="K4782" t="s">
        <v>189</v>
      </c>
      <c r="L4782" t="s">
        <v>109</v>
      </c>
      <c r="M4782">
        <v>77070</v>
      </c>
      <c r="N4782" t="s">
        <v>110</v>
      </c>
      <c r="O4782" t="s">
        <v>5927</v>
      </c>
      <c r="P4782" t="s">
        <v>37</v>
      </c>
      <c r="Q4782" t="s">
        <v>41</v>
      </c>
      <c r="R4782" t="s">
        <v>5928</v>
      </c>
      <c r="S4782">
        <v>683.14399999999989</v>
      </c>
      <c r="T4782">
        <v>4</v>
      </c>
      <c r="U4782">
        <v>0.3</v>
      </c>
      <c r="V4782">
        <v>0</v>
      </c>
      <c r="W4782" s="6">
        <f t="shared" si="448"/>
        <v>0</v>
      </c>
      <c r="X4782" s="4">
        <f t="shared" si="445"/>
        <v>0</v>
      </c>
      <c r="Y4782" s="4">
        <f t="shared" si="446"/>
        <v>170.78599999999997</v>
      </c>
      <c r="Z4782" s="4">
        <f t="shared" si="447"/>
        <v>243.98</v>
      </c>
      <c r="AA4782" s="4">
        <f t="shared" si="444"/>
        <v>204.94319999999996</v>
      </c>
    </row>
    <row r="4783" spans="1:27" x14ac:dyDescent="0.2">
      <c r="A4783">
        <v>4782</v>
      </c>
      <c r="B4783" t="s">
        <v>7784</v>
      </c>
      <c r="C4783" s="5">
        <v>41950</v>
      </c>
      <c r="D4783" s="5" t="str">
        <f t="shared" si="449"/>
        <v>2014-11</v>
      </c>
      <c r="E4783" s="5">
        <v>41955</v>
      </c>
      <c r="F4783" t="s">
        <v>55</v>
      </c>
      <c r="G4783" t="s">
        <v>524</v>
      </c>
      <c r="H4783" t="s">
        <v>525</v>
      </c>
      <c r="I4783" t="s">
        <v>31</v>
      </c>
      <c r="J4783" t="s">
        <v>32</v>
      </c>
      <c r="K4783" t="s">
        <v>189</v>
      </c>
      <c r="L4783" t="s">
        <v>109</v>
      </c>
      <c r="M4783">
        <v>77070</v>
      </c>
      <c r="N4783" t="s">
        <v>110</v>
      </c>
      <c r="O4783" t="s">
        <v>7785</v>
      </c>
      <c r="P4783" t="s">
        <v>51</v>
      </c>
      <c r="Q4783" t="s">
        <v>80</v>
      </c>
      <c r="R4783" t="s">
        <v>7786</v>
      </c>
      <c r="S4783">
        <v>1.4759999999999995</v>
      </c>
      <c r="T4783">
        <v>3</v>
      </c>
      <c r="U4783">
        <v>0.8</v>
      </c>
      <c r="V4783">
        <v>-2.214</v>
      </c>
      <c r="W4783" s="6">
        <f t="shared" si="448"/>
        <v>-1.5000000000000004</v>
      </c>
      <c r="X4783" s="4">
        <f t="shared" si="445"/>
        <v>-0.73799999999999999</v>
      </c>
      <c r="Y4783" s="4">
        <f t="shared" si="446"/>
        <v>0.49199999999999983</v>
      </c>
      <c r="Z4783" s="4">
        <f t="shared" si="447"/>
        <v>2.46</v>
      </c>
      <c r="AA4783" s="4">
        <f t="shared" si="444"/>
        <v>1.1807999999999996</v>
      </c>
    </row>
    <row r="4784" spans="1:27" x14ac:dyDescent="0.2">
      <c r="A4784">
        <v>4783</v>
      </c>
      <c r="B4784" t="s">
        <v>7784</v>
      </c>
      <c r="C4784" s="5">
        <v>41950</v>
      </c>
      <c r="D4784" s="5" t="str">
        <f t="shared" si="449"/>
        <v>2014-11</v>
      </c>
      <c r="E4784" s="5">
        <v>41955</v>
      </c>
      <c r="F4784" t="s">
        <v>55</v>
      </c>
      <c r="G4784" t="s">
        <v>524</v>
      </c>
      <c r="H4784" t="s">
        <v>525</v>
      </c>
      <c r="I4784" t="s">
        <v>31</v>
      </c>
      <c r="J4784" t="s">
        <v>32</v>
      </c>
      <c r="K4784" t="s">
        <v>189</v>
      </c>
      <c r="L4784" t="s">
        <v>109</v>
      </c>
      <c r="M4784">
        <v>77070</v>
      </c>
      <c r="N4784" t="s">
        <v>110</v>
      </c>
      <c r="O4784" t="s">
        <v>2009</v>
      </c>
      <c r="P4784" t="s">
        <v>51</v>
      </c>
      <c r="Q4784" t="s">
        <v>584</v>
      </c>
      <c r="R4784" t="s">
        <v>2010</v>
      </c>
      <c r="S4784">
        <v>40.711999999999996</v>
      </c>
      <c r="T4784">
        <v>7</v>
      </c>
      <c r="U4784">
        <v>0.2</v>
      </c>
      <c r="V4784">
        <v>3.5623000000000022</v>
      </c>
      <c r="W4784" s="6">
        <f t="shared" si="448"/>
        <v>8.7500000000000064E-2</v>
      </c>
      <c r="X4784" s="4">
        <f t="shared" si="445"/>
        <v>0.50890000000000035</v>
      </c>
      <c r="Y4784" s="4">
        <f t="shared" si="446"/>
        <v>5.8159999999999998</v>
      </c>
      <c r="Z4784" s="4">
        <f t="shared" si="447"/>
        <v>7.2699999999999987</v>
      </c>
      <c r="AA4784" s="4">
        <f t="shared" si="444"/>
        <v>8.1424000000000003</v>
      </c>
    </row>
    <row r="4785" spans="1:27" x14ac:dyDescent="0.2">
      <c r="A4785">
        <v>4784</v>
      </c>
      <c r="B4785" t="s">
        <v>7787</v>
      </c>
      <c r="C4785" s="5">
        <v>42763</v>
      </c>
      <c r="D4785" s="5" t="str">
        <f t="shared" si="449"/>
        <v>2017-01</v>
      </c>
      <c r="E4785" s="5">
        <v>42767</v>
      </c>
      <c r="F4785" t="s">
        <v>55</v>
      </c>
      <c r="G4785" t="s">
        <v>6187</v>
      </c>
      <c r="H4785" t="s">
        <v>6188</v>
      </c>
      <c r="I4785" t="s">
        <v>31</v>
      </c>
      <c r="J4785" t="s">
        <v>32</v>
      </c>
      <c r="K4785" t="s">
        <v>7260</v>
      </c>
      <c r="L4785" t="s">
        <v>4544</v>
      </c>
      <c r="M4785">
        <v>67212</v>
      </c>
      <c r="N4785" t="s">
        <v>110</v>
      </c>
      <c r="O4785" t="s">
        <v>3792</v>
      </c>
      <c r="P4785" t="s">
        <v>51</v>
      </c>
      <c r="Q4785" t="s">
        <v>95</v>
      </c>
      <c r="R4785" t="s">
        <v>3793</v>
      </c>
      <c r="S4785">
        <v>279.89999999999998</v>
      </c>
      <c r="T4785">
        <v>5</v>
      </c>
      <c r="U4785">
        <v>0</v>
      </c>
      <c r="V4785">
        <v>137.15100000000001</v>
      </c>
      <c r="W4785" s="6">
        <f t="shared" si="448"/>
        <v>0.4900000000000001</v>
      </c>
      <c r="X4785" s="4">
        <f t="shared" si="445"/>
        <v>27.430200000000003</v>
      </c>
      <c r="Y4785" s="4">
        <f t="shared" si="446"/>
        <v>55.98</v>
      </c>
      <c r="Z4785" s="4">
        <f t="shared" si="447"/>
        <v>55.98</v>
      </c>
      <c r="AA4785" s="4">
        <f t="shared" si="444"/>
        <v>0</v>
      </c>
    </row>
    <row r="4786" spans="1:27" x14ac:dyDescent="0.2">
      <c r="A4786">
        <v>4785</v>
      </c>
      <c r="B4786" t="s">
        <v>7788</v>
      </c>
      <c r="C4786" s="5">
        <v>42349</v>
      </c>
      <c r="D4786" s="5" t="str">
        <f t="shared" si="449"/>
        <v>2015-12</v>
      </c>
      <c r="E4786" s="5">
        <v>42354</v>
      </c>
      <c r="F4786" t="s">
        <v>55</v>
      </c>
      <c r="G4786" t="s">
        <v>98</v>
      </c>
      <c r="H4786" t="s">
        <v>99</v>
      </c>
      <c r="I4786" t="s">
        <v>31</v>
      </c>
      <c r="J4786" t="s">
        <v>32</v>
      </c>
      <c r="K4786" t="s">
        <v>1089</v>
      </c>
      <c r="L4786" t="s">
        <v>462</v>
      </c>
      <c r="M4786">
        <v>80906</v>
      </c>
      <c r="N4786" t="s">
        <v>49</v>
      </c>
      <c r="O4786" t="s">
        <v>5573</v>
      </c>
      <c r="P4786" t="s">
        <v>51</v>
      </c>
      <c r="Q4786" t="s">
        <v>73</v>
      </c>
      <c r="R4786" t="s">
        <v>5574</v>
      </c>
      <c r="S4786">
        <v>13.120000000000001</v>
      </c>
      <c r="T4786">
        <v>5</v>
      </c>
      <c r="U4786">
        <v>0.2</v>
      </c>
      <c r="V4786">
        <v>1.1480000000000006</v>
      </c>
      <c r="W4786" s="6">
        <f t="shared" si="448"/>
        <v>8.7500000000000036E-2</v>
      </c>
      <c r="X4786" s="4">
        <f t="shared" si="445"/>
        <v>0.22960000000000011</v>
      </c>
      <c r="Y4786" s="4">
        <f t="shared" si="446"/>
        <v>2.6240000000000001</v>
      </c>
      <c r="Z4786" s="4">
        <f t="shared" si="447"/>
        <v>3.2800000000000002</v>
      </c>
      <c r="AA4786" s="4">
        <f t="shared" si="444"/>
        <v>2.6240000000000006</v>
      </c>
    </row>
    <row r="4787" spans="1:27" x14ac:dyDescent="0.2">
      <c r="A4787">
        <v>4786</v>
      </c>
      <c r="B4787" t="s">
        <v>7788</v>
      </c>
      <c r="C4787" s="5">
        <v>42349</v>
      </c>
      <c r="D4787" s="5" t="str">
        <f t="shared" si="449"/>
        <v>2015-12</v>
      </c>
      <c r="E4787" s="5">
        <v>42354</v>
      </c>
      <c r="F4787" t="s">
        <v>55</v>
      </c>
      <c r="G4787" t="s">
        <v>98</v>
      </c>
      <c r="H4787" t="s">
        <v>99</v>
      </c>
      <c r="I4787" t="s">
        <v>31</v>
      </c>
      <c r="J4787" t="s">
        <v>32</v>
      </c>
      <c r="K4787" t="s">
        <v>1089</v>
      </c>
      <c r="L4787" t="s">
        <v>462</v>
      </c>
      <c r="M4787">
        <v>80906</v>
      </c>
      <c r="N4787" t="s">
        <v>49</v>
      </c>
      <c r="O4787" t="s">
        <v>5652</v>
      </c>
      <c r="P4787" t="s">
        <v>37</v>
      </c>
      <c r="Q4787" t="s">
        <v>38</v>
      </c>
      <c r="R4787" t="s">
        <v>5653</v>
      </c>
      <c r="S4787">
        <v>69.576000000000008</v>
      </c>
      <c r="T4787">
        <v>4</v>
      </c>
      <c r="U4787">
        <v>0.7</v>
      </c>
      <c r="V4787">
        <v>-143.79040000000001</v>
      </c>
      <c r="W4787" s="6">
        <f t="shared" si="448"/>
        <v>-2.0666666666666664</v>
      </c>
      <c r="X4787" s="4">
        <f t="shared" si="445"/>
        <v>-35.947600000000001</v>
      </c>
      <c r="Y4787" s="4">
        <f t="shared" si="446"/>
        <v>17.394000000000002</v>
      </c>
      <c r="Z4787" s="4">
        <f t="shared" si="447"/>
        <v>57.98</v>
      </c>
      <c r="AA4787" s="4">
        <f t="shared" si="444"/>
        <v>48.703200000000002</v>
      </c>
    </row>
    <row r="4788" spans="1:27" x14ac:dyDescent="0.2">
      <c r="A4788">
        <v>4787</v>
      </c>
      <c r="B4788" t="s">
        <v>7788</v>
      </c>
      <c r="C4788" s="5">
        <v>42349</v>
      </c>
      <c r="D4788" s="5" t="str">
        <f t="shared" si="449"/>
        <v>2015-12</v>
      </c>
      <c r="E4788" s="5">
        <v>42354</v>
      </c>
      <c r="F4788" t="s">
        <v>55</v>
      </c>
      <c r="G4788" t="s">
        <v>98</v>
      </c>
      <c r="H4788" t="s">
        <v>99</v>
      </c>
      <c r="I4788" t="s">
        <v>31</v>
      </c>
      <c r="J4788" t="s">
        <v>32</v>
      </c>
      <c r="K4788" t="s">
        <v>1089</v>
      </c>
      <c r="L4788" t="s">
        <v>462</v>
      </c>
      <c r="M4788">
        <v>80906</v>
      </c>
      <c r="N4788" t="s">
        <v>49</v>
      </c>
      <c r="O4788" t="s">
        <v>3242</v>
      </c>
      <c r="P4788" t="s">
        <v>51</v>
      </c>
      <c r="Q4788" t="s">
        <v>73</v>
      </c>
      <c r="R4788" t="s">
        <v>3243</v>
      </c>
      <c r="S4788">
        <v>4.2240000000000002</v>
      </c>
      <c r="T4788">
        <v>3</v>
      </c>
      <c r="U4788">
        <v>0.2</v>
      </c>
      <c r="V4788">
        <v>0.47519999999999984</v>
      </c>
      <c r="W4788" s="6">
        <f t="shared" si="448"/>
        <v>0.11249999999999996</v>
      </c>
      <c r="X4788" s="4">
        <f t="shared" si="445"/>
        <v>0.15839999999999996</v>
      </c>
      <c r="Y4788" s="4">
        <f t="shared" si="446"/>
        <v>1.4080000000000001</v>
      </c>
      <c r="Z4788" s="4">
        <f t="shared" si="447"/>
        <v>1.7599999999999998</v>
      </c>
      <c r="AA4788" s="4">
        <f t="shared" si="444"/>
        <v>0.84480000000000011</v>
      </c>
    </row>
    <row r="4789" spans="1:27" x14ac:dyDescent="0.2">
      <c r="A4789">
        <v>4788</v>
      </c>
      <c r="B4789" t="s">
        <v>7788</v>
      </c>
      <c r="C4789" s="5">
        <v>42349</v>
      </c>
      <c r="D4789" s="5" t="str">
        <f t="shared" si="449"/>
        <v>2015-12</v>
      </c>
      <c r="E4789" s="5">
        <v>42354</v>
      </c>
      <c r="F4789" t="s">
        <v>55</v>
      </c>
      <c r="G4789" t="s">
        <v>98</v>
      </c>
      <c r="H4789" t="s">
        <v>99</v>
      </c>
      <c r="I4789" t="s">
        <v>31</v>
      </c>
      <c r="J4789" t="s">
        <v>32</v>
      </c>
      <c r="K4789" t="s">
        <v>1089</v>
      </c>
      <c r="L4789" t="s">
        <v>462</v>
      </c>
      <c r="M4789">
        <v>80906</v>
      </c>
      <c r="N4789" t="s">
        <v>49</v>
      </c>
      <c r="O4789" t="s">
        <v>7789</v>
      </c>
      <c r="P4789" t="s">
        <v>76</v>
      </c>
      <c r="Q4789" t="s">
        <v>166</v>
      </c>
      <c r="R4789" t="s">
        <v>7790</v>
      </c>
      <c r="S4789">
        <v>58.08</v>
      </c>
      <c r="T4789">
        <v>4</v>
      </c>
      <c r="U4789">
        <v>0.2</v>
      </c>
      <c r="V4789">
        <v>-6.5339999999999954</v>
      </c>
      <c r="W4789" s="6">
        <f t="shared" si="448"/>
        <v>-0.11249999999999992</v>
      </c>
      <c r="X4789" s="4">
        <f t="shared" si="445"/>
        <v>-1.6334999999999988</v>
      </c>
      <c r="Y4789" s="4">
        <f t="shared" si="446"/>
        <v>14.52</v>
      </c>
      <c r="Z4789" s="4">
        <f t="shared" si="447"/>
        <v>18.149999999999999</v>
      </c>
      <c r="AA4789" s="4">
        <f t="shared" si="444"/>
        <v>11.616</v>
      </c>
    </row>
    <row r="4790" spans="1:27" x14ac:dyDescent="0.2">
      <c r="A4790">
        <v>4789</v>
      </c>
      <c r="B4790" t="s">
        <v>7788</v>
      </c>
      <c r="C4790" s="5">
        <v>42349</v>
      </c>
      <c r="D4790" s="5" t="str">
        <f t="shared" si="449"/>
        <v>2015-12</v>
      </c>
      <c r="E4790" s="5">
        <v>42354</v>
      </c>
      <c r="F4790" t="s">
        <v>55</v>
      </c>
      <c r="G4790" t="s">
        <v>98</v>
      </c>
      <c r="H4790" t="s">
        <v>99</v>
      </c>
      <c r="I4790" t="s">
        <v>31</v>
      </c>
      <c r="J4790" t="s">
        <v>32</v>
      </c>
      <c r="K4790" t="s">
        <v>1089</v>
      </c>
      <c r="L4790" t="s">
        <v>462</v>
      </c>
      <c r="M4790">
        <v>80906</v>
      </c>
      <c r="N4790" t="s">
        <v>49</v>
      </c>
      <c r="O4790" t="s">
        <v>4078</v>
      </c>
      <c r="P4790" t="s">
        <v>37</v>
      </c>
      <c r="Q4790" t="s">
        <v>70</v>
      </c>
      <c r="R4790" t="s">
        <v>4079</v>
      </c>
      <c r="S4790">
        <v>52.416000000000004</v>
      </c>
      <c r="T4790">
        <v>9</v>
      </c>
      <c r="U4790">
        <v>0.2</v>
      </c>
      <c r="V4790">
        <v>15.069600000000007</v>
      </c>
      <c r="W4790" s="6">
        <f t="shared" si="448"/>
        <v>0.28750000000000009</v>
      </c>
      <c r="X4790" s="4">
        <f t="shared" si="445"/>
        <v>1.6744000000000008</v>
      </c>
      <c r="Y4790" s="4">
        <f t="shared" si="446"/>
        <v>5.8240000000000007</v>
      </c>
      <c r="Z4790" s="4">
        <f t="shared" si="447"/>
        <v>7.28</v>
      </c>
      <c r="AA4790" s="4">
        <f t="shared" si="444"/>
        <v>10.483200000000002</v>
      </c>
    </row>
    <row r="4791" spans="1:27" x14ac:dyDescent="0.2">
      <c r="A4791">
        <v>4790</v>
      </c>
      <c r="B4791" t="s">
        <v>7788</v>
      </c>
      <c r="C4791" s="5">
        <v>42349</v>
      </c>
      <c r="D4791" s="5" t="str">
        <f t="shared" si="449"/>
        <v>2015-12</v>
      </c>
      <c r="E4791" s="5">
        <v>42354</v>
      </c>
      <c r="F4791" t="s">
        <v>55</v>
      </c>
      <c r="G4791" t="s">
        <v>98</v>
      </c>
      <c r="H4791" t="s">
        <v>99</v>
      </c>
      <c r="I4791" t="s">
        <v>31</v>
      </c>
      <c r="J4791" t="s">
        <v>32</v>
      </c>
      <c r="K4791" t="s">
        <v>1089</v>
      </c>
      <c r="L4791" t="s">
        <v>462</v>
      </c>
      <c r="M4791">
        <v>80906</v>
      </c>
      <c r="N4791" t="s">
        <v>49</v>
      </c>
      <c r="O4791" t="s">
        <v>3942</v>
      </c>
      <c r="P4791" t="s">
        <v>37</v>
      </c>
      <c r="Q4791" t="s">
        <v>70</v>
      </c>
      <c r="R4791" t="s">
        <v>3943</v>
      </c>
      <c r="S4791">
        <v>54.920000000000009</v>
      </c>
      <c r="T4791">
        <v>5</v>
      </c>
      <c r="U4791">
        <v>0.2</v>
      </c>
      <c r="V4791">
        <v>10.983999999999996</v>
      </c>
      <c r="W4791" s="6">
        <f t="shared" si="448"/>
        <v>0.1999999999999999</v>
      </c>
      <c r="X4791" s="4">
        <f t="shared" si="445"/>
        <v>2.1967999999999992</v>
      </c>
      <c r="Y4791" s="4">
        <f t="shared" si="446"/>
        <v>10.984000000000002</v>
      </c>
      <c r="Z4791" s="4">
        <f t="shared" si="447"/>
        <v>13.730000000000002</v>
      </c>
      <c r="AA4791" s="4">
        <f t="shared" si="444"/>
        <v>10.984000000000002</v>
      </c>
    </row>
    <row r="4792" spans="1:27" x14ac:dyDescent="0.2">
      <c r="A4792">
        <v>4791</v>
      </c>
      <c r="B4792" t="s">
        <v>7788</v>
      </c>
      <c r="C4792" s="5">
        <v>42349</v>
      </c>
      <c r="D4792" s="5" t="str">
        <f t="shared" si="449"/>
        <v>2015-12</v>
      </c>
      <c r="E4792" s="5">
        <v>42354</v>
      </c>
      <c r="F4792" t="s">
        <v>55</v>
      </c>
      <c r="G4792" t="s">
        <v>98</v>
      </c>
      <c r="H4792" t="s">
        <v>99</v>
      </c>
      <c r="I4792" t="s">
        <v>31</v>
      </c>
      <c r="J4792" t="s">
        <v>32</v>
      </c>
      <c r="K4792" t="s">
        <v>1089</v>
      </c>
      <c r="L4792" t="s">
        <v>462</v>
      </c>
      <c r="M4792">
        <v>80906</v>
      </c>
      <c r="N4792" t="s">
        <v>49</v>
      </c>
      <c r="O4792" t="s">
        <v>5518</v>
      </c>
      <c r="P4792" t="s">
        <v>37</v>
      </c>
      <c r="Q4792" t="s">
        <v>61</v>
      </c>
      <c r="R4792" t="s">
        <v>5519</v>
      </c>
      <c r="S4792">
        <v>364.95</v>
      </c>
      <c r="T4792">
        <v>5</v>
      </c>
      <c r="U4792">
        <v>0.5</v>
      </c>
      <c r="V4792">
        <v>-248.16599999999994</v>
      </c>
      <c r="W4792" s="6">
        <f t="shared" si="448"/>
        <v>-0.67999999999999983</v>
      </c>
      <c r="X4792" s="4">
        <f t="shared" si="445"/>
        <v>-49.633199999999988</v>
      </c>
      <c r="Y4792" s="4">
        <f t="shared" si="446"/>
        <v>72.989999999999995</v>
      </c>
      <c r="Z4792" s="4">
        <f t="shared" si="447"/>
        <v>145.97999999999999</v>
      </c>
      <c r="AA4792" s="4">
        <f t="shared" si="444"/>
        <v>182.47499999999999</v>
      </c>
    </row>
    <row r="4793" spans="1:27" x14ac:dyDescent="0.2">
      <c r="A4793">
        <v>4792</v>
      </c>
      <c r="B4793" t="s">
        <v>7788</v>
      </c>
      <c r="C4793" s="5">
        <v>42349</v>
      </c>
      <c r="D4793" s="5" t="str">
        <f t="shared" si="449"/>
        <v>2015-12</v>
      </c>
      <c r="E4793" s="5">
        <v>42354</v>
      </c>
      <c r="F4793" t="s">
        <v>55</v>
      </c>
      <c r="G4793" t="s">
        <v>98</v>
      </c>
      <c r="H4793" t="s">
        <v>99</v>
      </c>
      <c r="I4793" t="s">
        <v>31</v>
      </c>
      <c r="J4793" t="s">
        <v>32</v>
      </c>
      <c r="K4793" t="s">
        <v>1089</v>
      </c>
      <c r="L4793" t="s">
        <v>462</v>
      </c>
      <c r="M4793">
        <v>80906</v>
      </c>
      <c r="N4793" t="s">
        <v>49</v>
      </c>
      <c r="O4793" t="s">
        <v>3064</v>
      </c>
      <c r="P4793" t="s">
        <v>51</v>
      </c>
      <c r="Q4793" t="s">
        <v>95</v>
      </c>
      <c r="R4793" t="s">
        <v>7791</v>
      </c>
      <c r="S4793">
        <v>85.055999999999997</v>
      </c>
      <c r="T4793">
        <v>3</v>
      </c>
      <c r="U4793">
        <v>0.2</v>
      </c>
      <c r="V4793">
        <v>28.706399999999991</v>
      </c>
      <c r="W4793" s="6">
        <f t="shared" si="448"/>
        <v>0.33749999999999991</v>
      </c>
      <c r="X4793" s="4">
        <f t="shared" si="445"/>
        <v>9.5687999999999978</v>
      </c>
      <c r="Y4793" s="4">
        <f t="shared" si="446"/>
        <v>28.352</v>
      </c>
      <c r="Z4793" s="4">
        <f t="shared" si="447"/>
        <v>35.439999999999991</v>
      </c>
      <c r="AA4793" s="4">
        <f t="shared" si="444"/>
        <v>17.011199999999999</v>
      </c>
    </row>
    <row r="4794" spans="1:27" x14ac:dyDescent="0.2">
      <c r="A4794">
        <v>4793</v>
      </c>
      <c r="B4794" t="s">
        <v>7788</v>
      </c>
      <c r="C4794" s="5">
        <v>42349</v>
      </c>
      <c r="D4794" s="5" t="str">
        <f t="shared" si="449"/>
        <v>2015-12</v>
      </c>
      <c r="E4794" s="5">
        <v>42354</v>
      </c>
      <c r="F4794" t="s">
        <v>55</v>
      </c>
      <c r="G4794" t="s">
        <v>98</v>
      </c>
      <c r="H4794" t="s">
        <v>99</v>
      </c>
      <c r="I4794" t="s">
        <v>31</v>
      </c>
      <c r="J4794" t="s">
        <v>32</v>
      </c>
      <c r="K4794" t="s">
        <v>1089</v>
      </c>
      <c r="L4794" t="s">
        <v>462</v>
      </c>
      <c r="M4794">
        <v>80906</v>
      </c>
      <c r="N4794" t="s">
        <v>49</v>
      </c>
      <c r="O4794" t="s">
        <v>447</v>
      </c>
      <c r="P4794" t="s">
        <v>51</v>
      </c>
      <c r="Q4794" t="s">
        <v>95</v>
      </c>
      <c r="R4794" t="s">
        <v>448</v>
      </c>
      <c r="S4794">
        <v>27.695999999999998</v>
      </c>
      <c r="T4794">
        <v>3</v>
      </c>
      <c r="U4794">
        <v>0.2</v>
      </c>
      <c r="V4794">
        <v>9.6935999999999964</v>
      </c>
      <c r="W4794" s="6">
        <f t="shared" si="448"/>
        <v>0.34999999999999992</v>
      </c>
      <c r="X4794" s="4">
        <f t="shared" si="445"/>
        <v>3.231199999999999</v>
      </c>
      <c r="Y4794" s="4">
        <f t="shared" si="446"/>
        <v>9.2319999999999993</v>
      </c>
      <c r="Z4794" s="4">
        <f t="shared" si="447"/>
        <v>11.539999999999997</v>
      </c>
      <c r="AA4794" s="4">
        <f t="shared" si="444"/>
        <v>5.5392000000000001</v>
      </c>
    </row>
    <row r="4795" spans="1:27" x14ac:dyDescent="0.2">
      <c r="A4795">
        <v>4794</v>
      </c>
      <c r="B4795" t="s">
        <v>7792</v>
      </c>
      <c r="C4795" s="5">
        <v>42184</v>
      </c>
      <c r="D4795" s="5" t="str">
        <f t="shared" si="449"/>
        <v>2015-06</v>
      </c>
      <c r="E4795" s="5">
        <v>42189</v>
      </c>
      <c r="F4795" t="s">
        <v>55</v>
      </c>
      <c r="G4795" t="s">
        <v>4338</v>
      </c>
      <c r="H4795" t="s">
        <v>4339</v>
      </c>
      <c r="I4795" t="s">
        <v>31</v>
      </c>
      <c r="J4795" t="s">
        <v>32</v>
      </c>
      <c r="K4795" t="s">
        <v>271</v>
      </c>
      <c r="L4795" t="s">
        <v>272</v>
      </c>
      <c r="M4795">
        <v>10011</v>
      </c>
      <c r="N4795" t="s">
        <v>153</v>
      </c>
      <c r="O4795" t="s">
        <v>3551</v>
      </c>
      <c r="P4795" t="s">
        <v>51</v>
      </c>
      <c r="Q4795" t="s">
        <v>95</v>
      </c>
      <c r="R4795" t="s">
        <v>3552</v>
      </c>
      <c r="S4795">
        <v>24.96</v>
      </c>
      <c r="T4795">
        <v>4</v>
      </c>
      <c r="U4795">
        <v>0</v>
      </c>
      <c r="V4795">
        <v>11.231999999999999</v>
      </c>
      <c r="W4795" s="6">
        <f t="shared" si="448"/>
        <v>0.44999999999999996</v>
      </c>
      <c r="X4795" s="4">
        <f t="shared" si="445"/>
        <v>2.8079999999999998</v>
      </c>
      <c r="Y4795" s="4">
        <f t="shared" si="446"/>
        <v>6.24</v>
      </c>
      <c r="Z4795" s="4">
        <f t="shared" si="447"/>
        <v>6.24</v>
      </c>
      <c r="AA4795" s="4">
        <f t="shared" si="444"/>
        <v>0</v>
      </c>
    </row>
    <row r="4796" spans="1:27" x14ac:dyDescent="0.2">
      <c r="A4796">
        <v>4795</v>
      </c>
      <c r="B4796" t="s">
        <v>7793</v>
      </c>
      <c r="C4796" s="5">
        <v>42079</v>
      </c>
      <c r="D4796" s="5" t="str">
        <f t="shared" si="449"/>
        <v>2015-03</v>
      </c>
      <c r="E4796" s="5">
        <v>42086</v>
      </c>
      <c r="F4796" t="s">
        <v>55</v>
      </c>
      <c r="G4796" t="s">
        <v>7794</v>
      </c>
      <c r="H4796" t="s">
        <v>7795</v>
      </c>
      <c r="I4796" t="s">
        <v>46</v>
      </c>
      <c r="J4796" t="s">
        <v>32</v>
      </c>
      <c r="K4796" t="s">
        <v>47</v>
      </c>
      <c r="L4796" t="s">
        <v>48</v>
      </c>
      <c r="M4796">
        <v>90036</v>
      </c>
      <c r="N4796" t="s">
        <v>49</v>
      </c>
      <c r="O4796" t="s">
        <v>7163</v>
      </c>
      <c r="P4796" t="s">
        <v>37</v>
      </c>
      <c r="Q4796" t="s">
        <v>70</v>
      </c>
      <c r="R4796" t="s">
        <v>7164</v>
      </c>
      <c r="S4796">
        <v>43.13</v>
      </c>
      <c r="T4796">
        <v>1</v>
      </c>
      <c r="U4796">
        <v>0</v>
      </c>
      <c r="V4796">
        <v>18.114600000000003</v>
      </c>
      <c r="W4796" s="6">
        <f t="shared" si="448"/>
        <v>0.42000000000000004</v>
      </c>
      <c r="X4796" s="4">
        <f t="shared" si="445"/>
        <v>18.114600000000003</v>
      </c>
      <c r="Y4796" s="4">
        <f t="shared" si="446"/>
        <v>43.13</v>
      </c>
      <c r="Z4796" s="4">
        <f t="shared" si="447"/>
        <v>43.13</v>
      </c>
      <c r="AA4796" s="4">
        <f t="shared" si="444"/>
        <v>0</v>
      </c>
    </row>
    <row r="4797" spans="1:27" x14ac:dyDescent="0.2">
      <c r="A4797">
        <v>4796</v>
      </c>
      <c r="B4797" t="s">
        <v>7796</v>
      </c>
      <c r="C4797" s="5">
        <v>42229</v>
      </c>
      <c r="D4797" s="5" t="str">
        <f t="shared" si="449"/>
        <v>2015-08</v>
      </c>
      <c r="E4797" s="5">
        <v>42233</v>
      </c>
      <c r="F4797" t="s">
        <v>55</v>
      </c>
      <c r="G4797" t="s">
        <v>2045</v>
      </c>
      <c r="H4797" t="s">
        <v>2046</v>
      </c>
      <c r="I4797" t="s">
        <v>31</v>
      </c>
      <c r="J4797" t="s">
        <v>32</v>
      </c>
      <c r="K4797" t="s">
        <v>7797</v>
      </c>
      <c r="L4797" t="s">
        <v>1280</v>
      </c>
      <c r="M4797">
        <v>30062</v>
      </c>
      <c r="N4797" t="s">
        <v>35</v>
      </c>
      <c r="O4797" t="s">
        <v>2437</v>
      </c>
      <c r="P4797" t="s">
        <v>51</v>
      </c>
      <c r="Q4797" t="s">
        <v>80</v>
      </c>
      <c r="R4797" t="s">
        <v>2438</v>
      </c>
      <c r="S4797">
        <v>5.64</v>
      </c>
      <c r="T4797">
        <v>3</v>
      </c>
      <c r="U4797">
        <v>0</v>
      </c>
      <c r="V4797">
        <v>2.7071999999999994</v>
      </c>
      <c r="W4797" s="6">
        <f t="shared" si="448"/>
        <v>0.47999999999999993</v>
      </c>
      <c r="X4797" s="4">
        <f t="shared" si="445"/>
        <v>0.90239999999999976</v>
      </c>
      <c r="Y4797" s="4">
        <f t="shared" si="446"/>
        <v>1.88</v>
      </c>
      <c r="Z4797" s="4">
        <f t="shared" si="447"/>
        <v>1.88</v>
      </c>
      <c r="AA4797" s="4">
        <f t="shared" si="444"/>
        <v>0</v>
      </c>
    </row>
    <row r="4798" spans="1:27" x14ac:dyDescent="0.2">
      <c r="A4798">
        <v>4797</v>
      </c>
      <c r="B4798" t="s">
        <v>7798</v>
      </c>
      <c r="C4798" s="5">
        <v>42504</v>
      </c>
      <c r="D4798" s="5" t="str">
        <f t="shared" si="449"/>
        <v>2016-05</v>
      </c>
      <c r="E4798" s="5">
        <v>42509</v>
      </c>
      <c r="F4798" t="s">
        <v>55</v>
      </c>
      <c r="G4798" t="s">
        <v>1299</v>
      </c>
      <c r="H4798" t="s">
        <v>1300</v>
      </c>
      <c r="I4798" t="s">
        <v>46</v>
      </c>
      <c r="J4798" t="s">
        <v>32</v>
      </c>
      <c r="K4798" t="s">
        <v>1531</v>
      </c>
      <c r="L4798" t="s">
        <v>59</v>
      </c>
      <c r="M4798">
        <v>32216</v>
      </c>
      <c r="N4798" t="s">
        <v>35</v>
      </c>
      <c r="O4798" t="s">
        <v>5008</v>
      </c>
      <c r="P4798" t="s">
        <v>51</v>
      </c>
      <c r="Q4798" t="s">
        <v>80</v>
      </c>
      <c r="R4798" t="s">
        <v>5009</v>
      </c>
      <c r="S4798">
        <v>57.582000000000008</v>
      </c>
      <c r="T4798">
        <v>3</v>
      </c>
      <c r="U4798">
        <v>0.7</v>
      </c>
      <c r="V4798">
        <v>-44.146199999999979</v>
      </c>
      <c r="W4798" s="6">
        <f t="shared" si="448"/>
        <v>-0.76666666666666616</v>
      </c>
      <c r="X4798" s="4">
        <f t="shared" si="445"/>
        <v>-14.715399999999994</v>
      </c>
      <c r="Y4798" s="4">
        <f t="shared" si="446"/>
        <v>19.194000000000003</v>
      </c>
      <c r="Z4798" s="4">
        <f t="shared" si="447"/>
        <v>63.98</v>
      </c>
      <c r="AA4798" s="4">
        <f t="shared" si="444"/>
        <v>40.307400000000001</v>
      </c>
    </row>
    <row r="4799" spans="1:27" x14ac:dyDescent="0.2">
      <c r="A4799">
        <v>4798</v>
      </c>
      <c r="B4799" t="s">
        <v>7798</v>
      </c>
      <c r="C4799" s="5">
        <v>42504</v>
      </c>
      <c r="D4799" s="5" t="str">
        <f t="shared" si="449"/>
        <v>2016-05</v>
      </c>
      <c r="E4799" s="5">
        <v>42509</v>
      </c>
      <c r="F4799" t="s">
        <v>55</v>
      </c>
      <c r="G4799" t="s">
        <v>1299</v>
      </c>
      <c r="H4799" t="s">
        <v>1300</v>
      </c>
      <c r="I4799" t="s">
        <v>46</v>
      </c>
      <c r="J4799" t="s">
        <v>32</v>
      </c>
      <c r="K4799" t="s">
        <v>1531</v>
      </c>
      <c r="L4799" t="s">
        <v>59</v>
      </c>
      <c r="M4799">
        <v>32216</v>
      </c>
      <c r="N4799" t="s">
        <v>35</v>
      </c>
      <c r="O4799" t="s">
        <v>5544</v>
      </c>
      <c r="P4799" t="s">
        <v>51</v>
      </c>
      <c r="Q4799" t="s">
        <v>95</v>
      </c>
      <c r="R4799" t="s">
        <v>5545</v>
      </c>
      <c r="S4799">
        <v>31.104000000000006</v>
      </c>
      <c r="T4799">
        <v>6</v>
      </c>
      <c r="U4799">
        <v>0.2</v>
      </c>
      <c r="V4799">
        <v>10.8864</v>
      </c>
      <c r="W4799" s="6">
        <f t="shared" si="448"/>
        <v>0.34999999999999992</v>
      </c>
      <c r="X4799" s="4">
        <f t="shared" si="445"/>
        <v>1.8144</v>
      </c>
      <c r="Y4799" s="4">
        <f t="shared" si="446"/>
        <v>5.1840000000000011</v>
      </c>
      <c r="Z4799" s="4">
        <f t="shared" si="447"/>
        <v>6.48</v>
      </c>
      <c r="AA4799" s="4">
        <f t="shared" si="444"/>
        <v>6.2208000000000014</v>
      </c>
    </row>
    <row r="4800" spans="1:27" x14ac:dyDescent="0.2">
      <c r="A4800">
        <v>4799</v>
      </c>
      <c r="B4800" t="s">
        <v>7798</v>
      </c>
      <c r="C4800" s="5">
        <v>42504</v>
      </c>
      <c r="D4800" s="5" t="str">
        <f t="shared" si="449"/>
        <v>2016-05</v>
      </c>
      <c r="E4800" s="5">
        <v>42509</v>
      </c>
      <c r="F4800" t="s">
        <v>55</v>
      </c>
      <c r="G4800" t="s">
        <v>1299</v>
      </c>
      <c r="H4800" t="s">
        <v>1300</v>
      </c>
      <c r="I4800" t="s">
        <v>46</v>
      </c>
      <c r="J4800" t="s">
        <v>32</v>
      </c>
      <c r="K4800" t="s">
        <v>1531</v>
      </c>
      <c r="L4800" t="s">
        <v>59</v>
      </c>
      <c r="M4800">
        <v>32216</v>
      </c>
      <c r="N4800" t="s">
        <v>35</v>
      </c>
      <c r="O4800" t="s">
        <v>7040</v>
      </c>
      <c r="P4800" t="s">
        <v>37</v>
      </c>
      <c r="Q4800" t="s">
        <v>70</v>
      </c>
      <c r="R4800" t="s">
        <v>7041</v>
      </c>
      <c r="S4800">
        <v>30.192</v>
      </c>
      <c r="T4800">
        <v>3</v>
      </c>
      <c r="U4800">
        <v>0.2</v>
      </c>
      <c r="V4800">
        <v>8.3028000000000031</v>
      </c>
      <c r="W4800" s="6">
        <f t="shared" si="448"/>
        <v>0.27500000000000008</v>
      </c>
      <c r="X4800" s="4">
        <f t="shared" si="445"/>
        <v>2.7676000000000012</v>
      </c>
      <c r="Y4800" s="4">
        <f t="shared" si="446"/>
        <v>10.064</v>
      </c>
      <c r="Z4800" s="4">
        <f t="shared" si="447"/>
        <v>12.579999999999998</v>
      </c>
      <c r="AA4800" s="4">
        <f t="shared" si="444"/>
        <v>6.0384000000000002</v>
      </c>
    </row>
    <row r="4801" spans="1:27" x14ac:dyDescent="0.2">
      <c r="A4801">
        <v>4800</v>
      </c>
      <c r="B4801" t="s">
        <v>7798</v>
      </c>
      <c r="C4801" s="5">
        <v>42504</v>
      </c>
      <c r="D4801" s="5" t="str">
        <f t="shared" si="449"/>
        <v>2016-05</v>
      </c>
      <c r="E4801" s="5">
        <v>42509</v>
      </c>
      <c r="F4801" t="s">
        <v>55</v>
      </c>
      <c r="G4801" t="s">
        <v>1299</v>
      </c>
      <c r="H4801" t="s">
        <v>1300</v>
      </c>
      <c r="I4801" t="s">
        <v>46</v>
      </c>
      <c r="J4801" t="s">
        <v>32</v>
      </c>
      <c r="K4801" t="s">
        <v>1531</v>
      </c>
      <c r="L4801" t="s">
        <v>59</v>
      </c>
      <c r="M4801">
        <v>32216</v>
      </c>
      <c r="N4801" t="s">
        <v>35</v>
      </c>
      <c r="O4801" t="s">
        <v>253</v>
      </c>
      <c r="P4801" t="s">
        <v>76</v>
      </c>
      <c r="Q4801" t="s">
        <v>77</v>
      </c>
      <c r="R4801" t="s">
        <v>254</v>
      </c>
      <c r="S4801">
        <v>43.6</v>
      </c>
      <c r="T4801">
        <v>5</v>
      </c>
      <c r="U4801">
        <v>0.2</v>
      </c>
      <c r="V4801">
        <v>4.3600000000000012</v>
      </c>
      <c r="W4801" s="6">
        <f t="shared" si="448"/>
        <v>0.10000000000000002</v>
      </c>
      <c r="X4801" s="4">
        <f t="shared" si="445"/>
        <v>0.87200000000000022</v>
      </c>
      <c r="Y4801" s="4">
        <f t="shared" si="446"/>
        <v>8.7200000000000006</v>
      </c>
      <c r="Z4801" s="4">
        <f t="shared" si="447"/>
        <v>10.9</v>
      </c>
      <c r="AA4801" s="4">
        <f t="shared" si="444"/>
        <v>8.7200000000000006</v>
      </c>
    </row>
    <row r="4802" spans="1:27" x14ac:dyDescent="0.2">
      <c r="A4802">
        <v>4801</v>
      </c>
      <c r="B4802" t="s">
        <v>7798</v>
      </c>
      <c r="C4802" s="5">
        <v>42504</v>
      </c>
      <c r="D4802" s="5" t="str">
        <f t="shared" si="449"/>
        <v>2016-05</v>
      </c>
      <c r="E4802" s="5">
        <v>42509</v>
      </c>
      <c r="F4802" t="s">
        <v>55</v>
      </c>
      <c r="G4802" t="s">
        <v>1299</v>
      </c>
      <c r="H4802" t="s">
        <v>1300</v>
      </c>
      <c r="I4802" t="s">
        <v>46</v>
      </c>
      <c r="J4802" t="s">
        <v>32</v>
      </c>
      <c r="K4802" t="s">
        <v>1531</v>
      </c>
      <c r="L4802" t="s">
        <v>59</v>
      </c>
      <c r="M4802">
        <v>32216</v>
      </c>
      <c r="N4802" t="s">
        <v>35</v>
      </c>
      <c r="O4802" t="s">
        <v>7799</v>
      </c>
      <c r="P4802" t="s">
        <v>51</v>
      </c>
      <c r="Q4802" t="s">
        <v>73</v>
      </c>
      <c r="R4802" t="s">
        <v>7800</v>
      </c>
      <c r="S4802">
        <v>4.7679999999999998</v>
      </c>
      <c r="T4802">
        <v>2</v>
      </c>
      <c r="U4802">
        <v>0.2</v>
      </c>
      <c r="V4802">
        <v>0.41720000000000046</v>
      </c>
      <c r="W4802" s="6">
        <f t="shared" si="448"/>
        <v>8.7500000000000105E-2</v>
      </c>
      <c r="X4802" s="4">
        <f t="shared" si="445"/>
        <v>0.20860000000000023</v>
      </c>
      <c r="Y4802" s="4">
        <f t="shared" si="446"/>
        <v>2.3839999999999999</v>
      </c>
      <c r="Z4802" s="4">
        <f t="shared" si="447"/>
        <v>2.9799999999999995</v>
      </c>
      <c r="AA4802" s="4">
        <f t="shared" si="444"/>
        <v>0.9536</v>
      </c>
    </row>
    <row r="4803" spans="1:27" x14ac:dyDescent="0.2">
      <c r="A4803">
        <v>4802</v>
      </c>
      <c r="B4803" t="s">
        <v>7798</v>
      </c>
      <c r="C4803" s="5">
        <v>42504</v>
      </c>
      <c r="D4803" s="5" t="str">
        <f t="shared" si="449"/>
        <v>2016-05</v>
      </c>
      <c r="E4803" s="5">
        <v>42509</v>
      </c>
      <c r="F4803" t="s">
        <v>55</v>
      </c>
      <c r="G4803" t="s">
        <v>1299</v>
      </c>
      <c r="H4803" t="s">
        <v>1300</v>
      </c>
      <c r="I4803" t="s">
        <v>46</v>
      </c>
      <c r="J4803" t="s">
        <v>32</v>
      </c>
      <c r="K4803" t="s">
        <v>1531</v>
      </c>
      <c r="L4803" t="s">
        <v>59</v>
      </c>
      <c r="M4803">
        <v>32216</v>
      </c>
      <c r="N4803" t="s">
        <v>35</v>
      </c>
      <c r="O4803" t="s">
        <v>680</v>
      </c>
      <c r="P4803" t="s">
        <v>51</v>
      </c>
      <c r="Q4803" t="s">
        <v>80</v>
      </c>
      <c r="R4803" t="s">
        <v>681</v>
      </c>
      <c r="S4803">
        <v>10.380000000000003</v>
      </c>
      <c r="T4803">
        <v>2</v>
      </c>
      <c r="U4803">
        <v>0.7</v>
      </c>
      <c r="V4803">
        <v>-7.6119999999999983</v>
      </c>
      <c r="W4803" s="6">
        <f t="shared" si="448"/>
        <v>-0.73333333333333295</v>
      </c>
      <c r="X4803" s="4">
        <f t="shared" si="445"/>
        <v>-3.8059999999999992</v>
      </c>
      <c r="Y4803" s="4">
        <f t="shared" si="446"/>
        <v>5.1900000000000013</v>
      </c>
      <c r="Z4803" s="4">
        <f t="shared" si="447"/>
        <v>17.3</v>
      </c>
      <c r="AA4803" s="4">
        <f t="shared" ref="AA4803:AA4866" si="450">S4803*U4803</f>
        <v>7.2660000000000009</v>
      </c>
    </row>
    <row r="4804" spans="1:27" x14ac:dyDescent="0.2">
      <c r="A4804">
        <v>4803</v>
      </c>
      <c r="B4804" t="s">
        <v>7798</v>
      </c>
      <c r="C4804" s="5">
        <v>42504</v>
      </c>
      <c r="D4804" s="5" t="str">
        <f t="shared" si="449"/>
        <v>2016-05</v>
      </c>
      <c r="E4804" s="5">
        <v>42509</v>
      </c>
      <c r="F4804" t="s">
        <v>55</v>
      </c>
      <c r="G4804" t="s">
        <v>1299</v>
      </c>
      <c r="H4804" t="s">
        <v>1300</v>
      </c>
      <c r="I4804" t="s">
        <v>46</v>
      </c>
      <c r="J4804" t="s">
        <v>32</v>
      </c>
      <c r="K4804" t="s">
        <v>1531</v>
      </c>
      <c r="L4804" t="s">
        <v>59</v>
      </c>
      <c r="M4804">
        <v>32216</v>
      </c>
      <c r="N4804" t="s">
        <v>35</v>
      </c>
      <c r="O4804" t="s">
        <v>366</v>
      </c>
      <c r="P4804" t="s">
        <v>51</v>
      </c>
      <c r="Q4804" t="s">
        <v>80</v>
      </c>
      <c r="R4804" t="s">
        <v>367</v>
      </c>
      <c r="S4804">
        <v>13.392000000000003</v>
      </c>
      <c r="T4804">
        <v>8</v>
      </c>
      <c r="U4804">
        <v>0.7</v>
      </c>
      <c r="V4804">
        <v>-9.8207999999999984</v>
      </c>
      <c r="W4804" s="6">
        <f t="shared" si="448"/>
        <v>-0.73333333333333306</v>
      </c>
      <c r="X4804" s="4">
        <f t="shared" ref="X4804:X4867" si="451">V4804/T4804</f>
        <v>-1.2275999999999998</v>
      </c>
      <c r="Y4804" s="4">
        <f t="shared" ref="Y4804:Y4867" si="452">S4804/T4804</f>
        <v>1.6740000000000004</v>
      </c>
      <c r="Z4804" s="4">
        <f t="shared" ref="Z4804:Z4867" si="453">S4804/((1-U4804)*T4804)</f>
        <v>5.58</v>
      </c>
      <c r="AA4804" s="4">
        <f t="shared" si="450"/>
        <v>9.3744000000000014</v>
      </c>
    </row>
    <row r="4805" spans="1:27" x14ac:dyDescent="0.2">
      <c r="A4805">
        <v>4804</v>
      </c>
      <c r="B4805" t="s">
        <v>7801</v>
      </c>
      <c r="C4805" s="5">
        <v>42929</v>
      </c>
      <c r="D4805" s="5" t="str">
        <f t="shared" si="449"/>
        <v>2017-07</v>
      </c>
      <c r="E4805" s="5">
        <v>42933</v>
      </c>
      <c r="F4805" t="s">
        <v>28</v>
      </c>
      <c r="G4805" t="s">
        <v>6677</v>
      </c>
      <c r="H4805" t="s">
        <v>6678</v>
      </c>
      <c r="I4805" t="s">
        <v>31</v>
      </c>
      <c r="J4805" t="s">
        <v>32</v>
      </c>
      <c r="K4805" t="s">
        <v>151</v>
      </c>
      <c r="L4805" t="s">
        <v>152</v>
      </c>
      <c r="M4805">
        <v>19140</v>
      </c>
      <c r="N4805" t="s">
        <v>153</v>
      </c>
      <c r="O4805" t="s">
        <v>3071</v>
      </c>
      <c r="P4805" t="s">
        <v>76</v>
      </c>
      <c r="Q4805" t="s">
        <v>77</v>
      </c>
      <c r="R4805" t="s">
        <v>3072</v>
      </c>
      <c r="S4805">
        <v>39.593999999999994</v>
      </c>
      <c r="T4805">
        <v>1</v>
      </c>
      <c r="U4805">
        <v>0.4</v>
      </c>
      <c r="V4805">
        <v>-7.2589000000000041</v>
      </c>
      <c r="W4805" s="6">
        <f t="shared" ref="W4805:W4868" si="454">(V4805/S4805)</f>
        <v>-0.18333333333333346</v>
      </c>
      <c r="X4805" s="4">
        <f t="shared" si="451"/>
        <v>-7.2589000000000041</v>
      </c>
      <c r="Y4805" s="4">
        <f t="shared" si="452"/>
        <v>39.593999999999994</v>
      </c>
      <c r="Z4805" s="4">
        <f t="shared" si="453"/>
        <v>65.989999999999995</v>
      </c>
      <c r="AA4805" s="4">
        <f t="shared" si="450"/>
        <v>15.837599999999998</v>
      </c>
    </row>
    <row r="4806" spans="1:27" x14ac:dyDescent="0.2">
      <c r="A4806">
        <v>4805</v>
      </c>
      <c r="B4806" t="s">
        <v>7801</v>
      </c>
      <c r="C4806" s="5">
        <v>42929</v>
      </c>
      <c r="D4806" s="5" t="str">
        <f t="shared" si="449"/>
        <v>2017-07</v>
      </c>
      <c r="E4806" s="5">
        <v>42933</v>
      </c>
      <c r="F4806" t="s">
        <v>28</v>
      </c>
      <c r="G4806" t="s">
        <v>6677</v>
      </c>
      <c r="H4806" t="s">
        <v>6678</v>
      </c>
      <c r="I4806" t="s">
        <v>31</v>
      </c>
      <c r="J4806" t="s">
        <v>32</v>
      </c>
      <c r="K4806" t="s">
        <v>151</v>
      </c>
      <c r="L4806" t="s">
        <v>152</v>
      </c>
      <c r="M4806">
        <v>19140</v>
      </c>
      <c r="N4806" t="s">
        <v>153</v>
      </c>
      <c r="O4806" t="s">
        <v>5377</v>
      </c>
      <c r="P4806" t="s">
        <v>37</v>
      </c>
      <c r="Q4806" t="s">
        <v>70</v>
      </c>
      <c r="R4806" t="s">
        <v>5378</v>
      </c>
      <c r="S4806">
        <v>91.00800000000001</v>
      </c>
      <c r="T4806">
        <v>9</v>
      </c>
      <c r="U4806">
        <v>0.2</v>
      </c>
      <c r="V4806">
        <v>19.339199999999998</v>
      </c>
      <c r="W4806" s="6">
        <f t="shared" si="454"/>
        <v>0.21249999999999997</v>
      </c>
      <c r="X4806" s="4">
        <f t="shared" si="451"/>
        <v>2.1487999999999996</v>
      </c>
      <c r="Y4806" s="4">
        <f t="shared" si="452"/>
        <v>10.112000000000002</v>
      </c>
      <c r="Z4806" s="4">
        <f t="shared" si="453"/>
        <v>12.64</v>
      </c>
      <c r="AA4806" s="4">
        <f t="shared" si="450"/>
        <v>18.201600000000003</v>
      </c>
    </row>
    <row r="4807" spans="1:27" x14ac:dyDescent="0.2">
      <c r="A4807">
        <v>4806</v>
      </c>
      <c r="B4807" t="s">
        <v>7802</v>
      </c>
      <c r="C4807" s="5">
        <v>42330</v>
      </c>
      <c r="D4807" s="5" t="str">
        <f t="shared" ref="D4807:D4870" si="455">TEXT(C4807,"yyyy-mm")</f>
        <v>2015-11</v>
      </c>
      <c r="E4807" s="5">
        <v>42333</v>
      </c>
      <c r="F4807" t="s">
        <v>28</v>
      </c>
      <c r="G4807" t="s">
        <v>1374</v>
      </c>
      <c r="H4807" t="s">
        <v>1375</v>
      </c>
      <c r="I4807" t="s">
        <v>31</v>
      </c>
      <c r="J4807" t="s">
        <v>32</v>
      </c>
      <c r="K4807" t="s">
        <v>47</v>
      </c>
      <c r="L4807" t="s">
        <v>48</v>
      </c>
      <c r="M4807">
        <v>90008</v>
      </c>
      <c r="N4807" t="s">
        <v>49</v>
      </c>
      <c r="O4807" t="s">
        <v>2509</v>
      </c>
      <c r="P4807" t="s">
        <v>51</v>
      </c>
      <c r="Q4807" t="s">
        <v>95</v>
      </c>
      <c r="R4807" t="s">
        <v>2510</v>
      </c>
      <c r="S4807">
        <v>37.94</v>
      </c>
      <c r="T4807">
        <v>2</v>
      </c>
      <c r="U4807">
        <v>0</v>
      </c>
      <c r="V4807">
        <v>18.211199999999998</v>
      </c>
      <c r="W4807" s="6">
        <f t="shared" si="454"/>
        <v>0.48</v>
      </c>
      <c r="X4807" s="4">
        <f t="shared" si="451"/>
        <v>9.105599999999999</v>
      </c>
      <c r="Y4807" s="4">
        <f t="shared" si="452"/>
        <v>18.97</v>
      </c>
      <c r="Z4807" s="4">
        <f t="shared" si="453"/>
        <v>18.97</v>
      </c>
      <c r="AA4807" s="4">
        <f t="shared" si="450"/>
        <v>0</v>
      </c>
    </row>
    <row r="4808" spans="1:27" x14ac:dyDescent="0.2">
      <c r="A4808">
        <v>4807</v>
      </c>
      <c r="B4808" t="s">
        <v>7802</v>
      </c>
      <c r="C4808" s="5">
        <v>42330</v>
      </c>
      <c r="D4808" s="5" t="str">
        <f t="shared" si="455"/>
        <v>2015-11</v>
      </c>
      <c r="E4808" s="5">
        <v>42333</v>
      </c>
      <c r="F4808" t="s">
        <v>28</v>
      </c>
      <c r="G4808" t="s">
        <v>1374</v>
      </c>
      <c r="H4808" t="s">
        <v>1375</v>
      </c>
      <c r="I4808" t="s">
        <v>31</v>
      </c>
      <c r="J4808" t="s">
        <v>32</v>
      </c>
      <c r="K4808" t="s">
        <v>47</v>
      </c>
      <c r="L4808" t="s">
        <v>48</v>
      </c>
      <c r="M4808">
        <v>90008</v>
      </c>
      <c r="N4808" t="s">
        <v>49</v>
      </c>
      <c r="O4808" t="s">
        <v>6111</v>
      </c>
      <c r="P4808" t="s">
        <v>51</v>
      </c>
      <c r="Q4808" t="s">
        <v>95</v>
      </c>
      <c r="R4808" t="s">
        <v>6112</v>
      </c>
      <c r="S4808">
        <v>42.800000000000004</v>
      </c>
      <c r="T4808">
        <v>10</v>
      </c>
      <c r="U4808">
        <v>0</v>
      </c>
      <c r="V4808">
        <v>19.259999999999998</v>
      </c>
      <c r="W4808" s="6">
        <f t="shared" si="454"/>
        <v>0.4499999999999999</v>
      </c>
      <c r="X4808" s="4">
        <f t="shared" si="451"/>
        <v>1.9259999999999997</v>
      </c>
      <c r="Y4808" s="4">
        <f t="shared" si="452"/>
        <v>4.28</v>
      </c>
      <c r="Z4808" s="4">
        <f t="shared" si="453"/>
        <v>4.28</v>
      </c>
      <c r="AA4808" s="4">
        <f t="shared" si="450"/>
        <v>0</v>
      </c>
    </row>
    <row r="4809" spans="1:27" x14ac:dyDescent="0.2">
      <c r="A4809">
        <v>4808</v>
      </c>
      <c r="B4809" t="s">
        <v>7802</v>
      </c>
      <c r="C4809" s="5">
        <v>42330</v>
      </c>
      <c r="D4809" s="5" t="str">
        <f t="shared" si="455"/>
        <v>2015-11</v>
      </c>
      <c r="E4809" s="5">
        <v>42333</v>
      </c>
      <c r="F4809" t="s">
        <v>28</v>
      </c>
      <c r="G4809" t="s">
        <v>1374</v>
      </c>
      <c r="H4809" t="s">
        <v>1375</v>
      </c>
      <c r="I4809" t="s">
        <v>31</v>
      </c>
      <c r="J4809" t="s">
        <v>32</v>
      </c>
      <c r="K4809" t="s">
        <v>47</v>
      </c>
      <c r="L4809" t="s">
        <v>48</v>
      </c>
      <c r="M4809">
        <v>90008</v>
      </c>
      <c r="N4809" t="s">
        <v>49</v>
      </c>
      <c r="O4809" t="s">
        <v>2358</v>
      </c>
      <c r="P4809" t="s">
        <v>51</v>
      </c>
      <c r="Q4809" t="s">
        <v>64</v>
      </c>
      <c r="R4809" t="s">
        <v>2359</v>
      </c>
      <c r="S4809">
        <v>33.630000000000003</v>
      </c>
      <c r="T4809">
        <v>3</v>
      </c>
      <c r="U4809">
        <v>0</v>
      </c>
      <c r="V4809">
        <v>10.088999999999999</v>
      </c>
      <c r="W4809" s="6">
        <f t="shared" si="454"/>
        <v>0.29999999999999993</v>
      </c>
      <c r="X4809" s="4">
        <f t="shared" si="451"/>
        <v>3.3629999999999995</v>
      </c>
      <c r="Y4809" s="4">
        <f t="shared" si="452"/>
        <v>11.21</v>
      </c>
      <c r="Z4809" s="4">
        <f t="shared" si="453"/>
        <v>11.21</v>
      </c>
      <c r="AA4809" s="4">
        <f t="shared" si="450"/>
        <v>0</v>
      </c>
    </row>
    <row r="4810" spans="1:27" x14ac:dyDescent="0.2">
      <c r="A4810">
        <v>4809</v>
      </c>
      <c r="B4810" t="s">
        <v>7803</v>
      </c>
      <c r="C4810" s="5">
        <v>41966</v>
      </c>
      <c r="D4810" s="5" t="str">
        <f t="shared" si="455"/>
        <v>2014-11</v>
      </c>
      <c r="E4810" s="5">
        <v>41971</v>
      </c>
      <c r="F4810" t="s">
        <v>55</v>
      </c>
      <c r="G4810" t="s">
        <v>4560</v>
      </c>
      <c r="H4810" t="s">
        <v>4561</v>
      </c>
      <c r="I4810" t="s">
        <v>46</v>
      </c>
      <c r="J4810" t="s">
        <v>32</v>
      </c>
      <c r="K4810" t="s">
        <v>151</v>
      </c>
      <c r="L4810" t="s">
        <v>152</v>
      </c>
      <c r="M4810">
        <v>19134</v>
      </c>
      <c r="N4810" t="s">
        <v>153</v>
      </c>
      <c r="O4810" t="s">
        <v>5047</v>
      </c>
      <c r="P4810" t="s">
        <v>51</v>
      </c>
      <c r="Q4810" t="s">
        <v>178</v>
      </c>
      <c r="R4810" t="s">
        <v>5048</v>
      </c>
      <c r="S4810">
        <v>62.808000000000007</v>
      </c>
      <c r="T4810">
        <v>3</v>
      </c>
      <c r="U4810">
        <v>0.2</v>
      </c>
      <c r="V4810">
        <v>21.197700000000001</v>
      </c>
      <c r="W4810" s="6">
        <f t="shared" si="454"/>
        <v>0.33749999999999997</v>
      </c>
      <c r="X4810" s="4">
        <f t="shared" si="451"/>
        <v>7.0659000000000001</v>
      </c>
      <c r="Y4810" s="4">
        <f t="shared" si="452"/>
        <v>20.936000000000003</v>
      </c>
      <c r="Z4810" s="4">
        <f t="shared" si="453"/>
        <v>26.169999999999998</v>
      </c>
      <c r="AA4810" s="4">
        <f t="shared" si="450"/>
        <v>12.561600000000002</v>
      </c>
    </row>
    <row r="4811" spans="1:27" x14ac:dyDescent="0.2">
      <c r="A4811">
        <v>4810</v>
      </c>
      <c r="B4811" t="s">
        <v>7804</v>
      </c>
      <c r="C4811" s="5">
        <v>42365</v>
      </c>
      <c r="D4811" s="5" t="str">
        <f t="shared" si="455"/>
        <v>2015-12</v>
      </c>
      <c r="E4811" s="5">
        <v>42368</v>
      </c>
      <c r="F4811" t="s">
        <v>193</v>
      </c>
      <c r="G4811" t="s">
        <v>6286</v>
      </c>
      <c r="H4811" t="s">
        <v>6287</v>
      </c>
      <c r="I4811" t="s">
        <v>31</v>
      </c>
      <c r="J4811" t="s">
        <v>32</v>
      </c>
      <c r="K4811" t="s">
        <v>6220</v>
      </c>
      <c r="L4811" t="s">
        <v>119</v>
      </c>
      <c r="M4811">
        <v>54703</v>
      </c>
      <c r="N4811" t="s">
        <v>110</v>
      </c>
      <c r="O4811" t="s">
        <v>7689</v>
      </c>
      <c r="P4811" t="s">
        <v>51</v>
      </c>
      <c r="Q4811" t="s">
        <v>95</v>
      </c>
      <c r="R4811" t="s">
        <v>7690</v>
      </c>
      <c r="S4811">
        <v>195.64</v>
      </c>
      <c r="T4811">
        <v>4</v>
      </c>
      <c r="U4811">
        <v>0</v>
      </c>
      <c r="V4811">
        <v>91.950799999999987</v>
      </c>
      <c r="W4811" s="6">
        <f t="shared" si="454"/>
        <v>0.47</v>
      </c>
      <c r="X4811" s="4">
        <f t="shared" si="451"/>
        <v>22.987699999999997</v>
      </c>
      <c r="Y4811" s="4">
        <f t="shared" si="452"/>
        <v>48.91</v>
      </c>
      <c r="Z4811" s="4">
        <f t="shared" si="453"/>
        <v>48.91</v>
      </c>
      <c r="AA4811" s="4">
        <f t="shared" si="450"/>
        <v>0</v>
      </c>
    </row>
    <row r="4812" spans="1:27" x14ac:dyDescent="0.2">
      <c r="A4812">
        <v>4811</v>
      </c>
      <c r="B4812" t="s">
        <v>7804</v>
      </c>
      <c r="C4812" s="5">
        <v>42365</v>
      </c>
      <c r="D4812" s="5" t="str">
        <f t="shared" si="455"/>
        <v>2015-12</v>
      </c>
      <c r="E4812" s="5">
        <v>42368</v>
      </c>
      <c r="F4812" t="s">
        <v>193</v>
      </c>
      <c r="G4812" t="s">
        <v>6286</v>
      </c>
      <c r="H4812" t="s">
        <v>6287</v>
      </c>
      <c r="I4812" t="s">
        <v>31</v>
      </c>
      <c r="J4812" t="s">
        <v>32</v>
      </c>
      <c r="K4812" t="s">
        <v>6220</v>
      </c>
      <c r="L4812" t="s">
        <v>119</v>
      </c>
      <c r="M4812">
        <v>54703</v>
      </c>
      <c r="N4812" t="s">
        <v>110</v>
      </c>
      <c r="O4812" t="s">
        <v>4790</v>
      </c>
      <c r="P4812" t="s">
        <v>76</v>
      </c>
      <c r="Q4812" t="s">
        <v>77</v>
      </c>
      <c r="R4812" t="s">
        <v>4791</v>
      </c>
      <c r="S4812">
        <v>239.9</v>
      </c>
      <c r="T4812">
        <v>2</v>
      </c>
      <c r="U4812">
        <v>0</v>
      </c>
      <c r="V4812">
        <v>71.97</v>
      </c>
      <c r="W4812" s="6">
        <f t="shared" si="454"/>
        <v>0.3</v>
      </c>
      <c r="X4812" s="4">
        <f t="shared" si="451"/>
        <v>35.984999999999999</v>
      </c>
      <c r="Y4812" s="4">
        <f t="shared" si="452"/>
        <v>119.95</v>
      </c>
      <c r="Z4812" s="4">
        <f t="shared" si="453"/>
        <v>119.95</v>
      </c>
      <c r="AA4812" s="4">
        <f t="shared" si="450"/>
        <v>0</v>
      </c>
    </row>
    <row r="4813" spans="1:27" x14ac:dyDescent="0.2">
      <c r="A4813">
        <v>4812</v>
      </c>
      <c r="B4813" t="s">
        <v>7805</v>
      </c>
      <c r="C4813" s="5">
        <v>42688</v>
      </c>
      <c r="D4813" s="5" t="str">
        <f t="shared" si="455"/>
        <v>2016-11</v>
      </c>
      <c r="E4813" s="5">
        <v>42693</v>
      </c>
      <c r="F4813" t="s">
        <v>28</v>
      </c>
      <c r="G4813" t="s">
        <v>6349</v>
      </c>
      <c r="H4813" t="s">
        <v>6350</v>
      </c>
      <c r="I4813" t="s">
        <v>31</v>
      </c>
      <c r="J4813" t="s">
        <v>32</v>
      </c>
      <c r="K4813" t="s">
        <v>151</v>
      </c>
      <c r="L4813" t="s">
        <v>152</v>
      </c>
      <c r="M4813">
        <v>19134</v>
      </c>
      <c r="N4813" t="s">
        <v>153</v>
      </c>
      <c r="O4813" t="s">
        <v>1288</v>
      </c>
      <c r="P4813" t="s">
        <v>37</v>
      </c>
      <c r="Q4813" t="s">
        <v>41</v>
      </c>
      <c r="R4813" t="s">
        <v>1289</v>
      </c>
      <c r="S4813">
        <v>380.05799999999994</v>
      </c>
      <c r="T4813">
        <v>3</v>
      </c>
      <c r="U4813">
        <v>0.3</v>
      </c>
      <c r="V4813">
        <v>-21.717600000000004</v>
      </c>
      <c r="W4813" s="6">
        <f t="shared" si="454"/>
        <v>-5.7142857142857162E-2</v>
      </c>
      <c r="X4813" s="4">
        <f t="shared" si="451"/>
        <v>-7.2392000000000012</v>
      </c>
      <c r="Y4813" s="4">
        <f t="shared" si="452"/>
        <v>126.68599999999998</v>
      </c>
      <c r="Z4813" s="4">
        <f t="shared" si="453"/>
        <v>180.98</v>
      </c>
      <c r="AA4813" s="4">
        <f t="shared" si="450"/>
        <v>114.01739999999998</v>
      </c>
    </row>
    <row r="4814" spans="1:27" x14ac:dyDescent="0.2">
      <c r="A4814">
        <v>4813</v>
      </c>
      <c r="B4814" t="s">
        <v>7805</v>
      </c>
      <c r="C4814" s="5">
        <v>42688</v>
      </c>
      <c r="D4814" s="5" t="str">
        <f t="shared" si="455"/>
        <v>2016-11</v>
      </c>
      <c r="E4814" s="5">
        <v>42693</v>
      </c>
      <c r="F4814" t="s">
        <v>28</v>
      </c>
      <c r="G4814" t="s">
        <v>6349</v>
      </c>
      <c r="H4814" t="s">
        <v>6350</v>
      </c>
      <c r="I4814" t="s">
        <v>31</v>
      </c>
      <c r="J4814" t="s">
        <v>32</v>
      </c>
      <c r="K4814" t="s">
        <v>151</v>
      </c>
      <c r="L4814" t="s">
        <v>152</v>
      </c>
      <c r="M4814">
        <v>19134</v>
      </c>
      <c r="N4814" t="s">
        <v>153</v>
      </c>
      <c r="O4814" t="s">
        <v>1442</v>
      </c>
      <c r="P4814" t="s">
        <v>76</v>
      </c>
      <c r="Q4814" t="s">
        <v>1224</v>
      </c>
      <c r="R4814" t="s">
        <v>1443</v>
      </c>
      <c r="S4814">
        <v>1199.9759999999999</v>
      </c>
      <c r="T4814">
        <v>4</v>
      </c>
      <c r="U4814">
        <v>0.4</v>
      </c>
      <c r="V4814">
        <v>179.99639999999999</v>
      </c>
      <c r="W4814" s="6">
        <f t="shared" si="454"/>
        <v>0.15000000000000002</v>
      </c>
      <c r="X4814" s="4">
        <f t="shared" si="451"/>
        <v>44.999099999999999</v>
      </c>
      <c r="Y4814" s="4">
        <f t="shared" si="452"/>
        <v>299.99399999999997</v>
      </c>
      <c r="Z4814" s="4">
        <f t="shared" si="453"/>
        <v>499.98999999999995</v>
      </c>
      <c r="AA4814" s="4">
        <f t="shared" si="450"/>
        <v>479.99039999999997</v>
      </c>
    </row>
    <row r="4815" spans="1:27" x14ac:dyDescent="0.2">
      <c r="A4815">
        <v>4814</v>
      </c>
      <c r="B4815" t="s">
        <v>7805</v>
      </c>
      <c r="C4815" s="5">
        <v>42688</v>
      </c>
      <c r="D4815" s="5" t="str">
        <f t="shared" si="455"/>
        <v>2016-11</v>
      </c>
      <c r="E4815" s="5">
        <v>42693</v>
      </c>
      <c r="F4815" t="s">
        <v>28</v>
      </c>
      <c r="G4815" t="s">
        <v>6349</v>
      </c>
      <c r="H4815" t="s">
        <v>6350</v>
      </c>
      <c r="I4815" t="s">
        <v>31</v>
      </c>
      <c r="J4815" t="s">
        <v>32</v>
      </c>
      <c r="K4815" t="s">
        <v>151</v>
      </c>
      <c r="L4815" t="s">
        <v>152</v>
      </c>
      <c r="M4815">
        <v>19134</v>
      </c>
      <c r="N4815" t="s">
        <v>153</v>
      </c>
      <c r="O4815" t="s">
        <v>7806</v>
      </c>
      <c r="P4815" t="s">
        <v>37</v>
      </c>
      <c r="Q4815" t="s">
        <v>70</v>
      </c>
      <c r="R4815" t="s">
        <v>7807</v>
      </c>
      <c r="S4815">
        <v>48.576000000000001</v>
      </c>
      <c r="T4815">
        <v>3</v>
      </c>
      <c r="U4815">
        <v>0.2</v>
      </c>
      <c r="V4815">
        <v>9.7151999999999941</v>
      </c>
      <c r="W4815" s="6">
        <f t="shared" si="454"/>
        <v>0.19999999999999987</v>
      </c>
      <c r="X4815" s="4">
        <f t="shared" si="451"/>
        <v>3.2383999999999982</v>
      </c>
      <c r="Y4815" s="4">
        <f t="shared" si="452"/>
        <v>16.192</v>
      </c>
      <c r="Z4815" s="4">
        <f t="shared" si="453"/>
        <v>20.239999999999998</v>
      </c>
      <c r="AA4815" s="4">
        <f t="shared" si="450"/>
        <v>9.7152000000000012</v>
      </c>
    </row>
    <row r="4816" spans="1:27" x14ac:dyDescent="0.2">
      <c r="A4816">
        <v>4815</v>
      </c>
      <c r="B4816" t="s">
        <v>7808</v>
      </c>
      <c r="C4816" s="5">
        <v>42498</v>
      </c>
      <c r="D4816" s="5" t="str">
        <f t="shared" si="455"/>
        <v>2016-05</v>
      </c>
      <c r="E4816" s="5">
        <v>42500</v>
      </c>
      <c r="F4816" t="s">
        <v>193</v>
      </c>
      <c r="G4816" t="s">
        <v>5073</v>
      </c>
      <c r="H4816" t="s">
        <v>5074</v>
      </c>
      <c r="I4816" t="s">
        <v>31</v>
      </c>
      <c r="J4816" t="s">
        <v>32</v>
      </c>
      <c r="K4816" t="s">
        <v>47</v>
      </c>
      <c r="L4816" t="s">
        <v>48</v>
      </c>
      <c r="M4816">
        <v>90004</v>
      </c>
      <c r="N4816" t="s">
        <v>49</v>
      </c>
      <c r="O4816" t="s">
        <v>663</v>
      </c>
      <c r="P4816" t="s">
        <v>51</v>
      </c>
      <c r="Q4816" t="s">
        <v>95</v>
      </c>
      <c r="R4816" t="s">
        <v>664</v>
      </c>
      <c r="S4816">
        <v>17.940000000000001</v>
      </c>
      <c r="T4816">
        <v>3</v>
      </c>
      <c r="U4816">
        <v>0</v>
      </c>
      <c r="V4816">
        <v>8.0730000000000004</v>
      </c>
      <c r="W4816" s="6">
        <f t="shared" si="454"/>
        <v>0.45</v>
      </c>
      <c r="X4816" s="4">
        <f t="shared" si="451"/>
        <v>2.6910000000000003</v>
      </c>
      <c r="Y4816" s="4">
        <f t="shared" si="452"/>
        <v>5.98</v>
      </c>
      <c r="Z4816" s="4">
        <f t="shared" si="453"/>
        <v>5.98</v>
      </c>
      <c r="AA4816" s="4">
        <f t="shared" si="450"/>
        <v>0</v>
      </c>
    </row>
    <row r="4817" spans="1:27" x14ac:dyDescent="0.2">
      <c r="A4817">
        <v>4816</v>
      </c>
      <c r="B4817" t="s">
        <v>7809</v>
      </c>
      <c r="C4817" s="5">
        <v>41999</v>
      </c>
      <c r="D4817" s="5" t="str">
        <f t="shared" si="455"/>
        <v>2014-12</v>
      </c>
      <c r="E4817" s="5">
        <v>42004</v>
      </c>
      <c r="F4817" t="s">
        <v>55</v>
      </c>
      <c r="G4817" t="s">
        <v>7093</v>
      </c>
      <c r="H4817" t="s">
        <v>7094</v>
      </c>
      <c r="I4817" t="s">
        <v>31</v>
      </c>
      <c r="J4817" t="s">
        <v>32</v>
      </c>
      <c r="K4817" t="s">
        <v>151</v>
      </c>
      <c r="L4817" t="s">
        <v>152</v>
      </c>
      <c r="M4817">
        <v>19134</v>
      </c>
      <c r="N4817" t="s">
        <v>153</v>
      </c>
      <c r="O4817" t="s">
        <v>956</v>
      </c>
      <c r="P4817" t="s">
        <v>51</v>
      </c>
      <c r="Q4817" t="s">
        <v>95</v>
      </c>
      <c r="R4817" t="s">
        <v>957</v>
      </c>
      <c r="S4817">
        <v>18.264000000000003</v>
      </c>
      <c r="T4817">
        <v>3</v>
      </c>
      <c r="U4817">
        <v>0.2</v>
      </c>
      <c r="V4817">
        <v>6.1640999999999995</v>
      </c>
      <c r="W4817" s="6">
        <f t="shared" si="454"/>
        <v>0.33749999999999991</v>
      </c>
      <c r="X4817" s="4">
        <f t="shared" si="451"/>
        <v>2.0547</v>
      </c>
      <c r="Y4817" s="4">
        <f t="shared" si="452"/>
        <v>6.088000000000001</v>
      </c>
      <c r="Z4817" s="4">
        <f t="shared" si="453"/>
        <v>7.61</v>
      </c>
      <c r="AA4817" s="4">
        <f t="shared" si="450"/>
        <v>3.6528000000000009</v>
      </c>
    </row>
    <row r="4818" spans="1:27" x14ac:dyDescent="0.2">
      <c r="A4818">
        <v>4817</v>
      </c>
      <c r="B4818" t="s">
        <v>7809</v>
      </c>
      <c r="C4818" s="5">
        <v>41999</v>
      </c>
      <c r="D4818" s="5" t="str">
        <f t="shared" si="455"/>
        <v>2014-12</v>
      </c>
      <c r="E4818" s="5">
        <v>42004</v>
      </c>
      <c r="F4818" t="s">
        <v>55</v>
      </c>
      <c r="G4818" t="s">
        <v>7093</v>
      </c>
      <c r="H4818" t="s">
        <v>7094</v>
      </c>
      <c r="I4818" t="s">
        <v>31</v>
      </c>
      <c r="J4818" t="s">
        <v>32</v>
      </c>
      <c r="K4818" t="s">
        <v>151</v>
      </c>
      <c r="L4818" t="s">
        <v>152</v>
      </c>
      <c r="M4818">
        <v>19134</v>
      </c>
      <c r="N4818" t="s">
        <v>153</v>
      </c>
      <c r="O4818" t="s">
        <v>7471</v>
      </c>
      <c r="P4818" t="s">
        <v>51</v>
      </c>
      <c r="Q4818" t="s">
        <v>83</v>
      </c>
      <c r="R4818" t="s">
        <v>7472</v>
      </c>
      <c r="S4818">
        <v>34.655999999999999</v>
      </c>
      <c r="T4818">
        <v>2</v>
      </c>
      <c r="U4818">
        <v>0.2</v>
      </c>
      <c r="V4818">
        <v>5.6315999999999971</v>
      </c>
      <c r="W4818" s="6">
        <f t="shared" si="454"/>
        <v>0.16249999999999992</v>
      </c>
      <c r="X4818" s="4">
        <f t="shared" si="451"/>
        <v>2.8157999999999985</v>
      </c>
      <c r="Y4818" s="4">
        <f t="shared" si="452"/>
        <v>17.327999999999999</v>
      </c>
      <c r="Z4818" s="4">
        <f t="shared" si="453"/>
        <v>21.659999999999997</v>
      </c>
      <c r="AA4818" s="4">
        <f t="shared" si="450"/>
        <v>6.9312000000000005</v>
      </c>
    </row>
    <row r="4819" spans="1:27" x14ac:dyDescent="0.2">
      <c r="A4819">
        <v>4818</v>
      </c>
      <c r="B4819" t="s">
        <v>7809</v>
      </c>
      <c r="C4819" s="5">
        <v>41999</v>
      </c>
      <c r="D4819" s="5" t="str">
        <f t="shared" si="455"/>
        <v>2014-12</v>
      </c>
      <c r="E4819" s="5">
        <v>42004</v>
      </c>
      <c r="F4819" t="s">
        <v>55</v>
      </c>
      <c r="G4819" t="s">
        <v>7093</v>
      </c>
      <c r="H4819" t="s">
        <v>7094</v>
      </c>
      <c r="I4819" t="s">
        <v>31</v>
      </c>
      <c r="J4819" t="s">
        <v>32</v>
      </c>
      <c r="K4819" t="s">
        <v>151</v>
      </c>
      <c r="L4819" t="s">
        <v>152</v>
      </c>
      <c r="M4819">
        <v>19134</v>
      </c>
      <c r="N4819" t="s">
        <v>153</v>
      </c>
      <c r="O4819" t="s">
        <v>2112</v>
      </c>
      <c r="P4819" t="s">
        <v>51</v>
      </c>
      <c r="Q4819" t="s">
        <v>83</v>
      </c>
      <c r="R4819" t="s">
        <v>2113</v>
      </c>
      <c r="S4819">
        <v>81.552000000000007</v>
      </c>
      <c r="T4819">
        <v>2</v>
      </c>
      <c r="U4819">
        <v>0.2</v>
      </c>
      <c r="V4819">
        <v>8.1551999999999971</v>
      </c>
      <c r="W4819" s="6">
        <f t="shared" si="454"/>
        <v>9.999999999999995E-2</v>
      </c>
      <c r="X4819" s="4">
        <f t="shared" si="451"/>
        <v>4.0775999999999986</v>
      </c>
      <c r="Y4819" s="4">
        <f t="shared" si="452"/>
        <v>40.776000000000003</v>
      </c>
      <c r="Z4819" s="4">
        <f t="shared" si="453"/>
        <v>50.97</v>
      </c>
      <c r="AA4819" s="4">
        <f t="shared" si="450"/>
        <v>16.310400000000001</v>
      </c>
    </row>
    <row r="4820" spans="1:27" x14ac:dyDescent="0.2">
      <c r="A4820">
        <v>4819</v>
      </c>
      <c r="B4820" t="s">
        <v>7809</v>
      </c>
      <c r="C4820" s="5">
        <v>41999</v>
      </c>
      <c r="D4820" s="5" t="str">
        <f t="shared" si="455"/>
        <v>2014-12</v>
      </c>
      <c r="E4820" s="5">
        <v>42004</v>
      </c>
      <c r="F4820" t="s">
        <v>55</v>
      </c>
      <c r="G4820" t="s">
        <v>7093</v>
      </c>
      <c r="H4820" t="s">
        <v>7094</v>
      </c>
      <c r="I4820" t="s">
        <v>31</v>
      </c>
      <c r="J4820" t="s">
        <v>32</v>
      </c>
      <c r="K4820" t="s">
        <v>151</v>
      </c>
      <c r="L4820" t="s">
        <v>152</v>
      </c>
      <c r="M4820">
        <v>19134</v>
      </c>
      <c r="N4820" t="s">
        <v>153</v>
      </c>
      <c r="O4820" t="s">
        <v>4163</v>
      </c>
      <c r="P4820" t="s">
        <v>51</v>
      </c>
      <c r="Q4820" t="s">
        <v>64</v>
      </c>
      <c r="R4820" t="s">
        <v>4164</v>
      </c>
      <c r="S4820">
        <v>227.13600000000002</v>
      </c>
      <c r="T4820">
        <v>4</v>
      </c>
      <c r="U4820">
        <v>0.2</v>
      </c>
      <c r="V4820">
        <v>-42.588000000000036</v>
      </c>
      <c r="W4820" s="6">
        <f t="shared" si="454"/>
        <v>-0.18750000000000014</v>
      </c>
      <c r="X4820" s="4">
        <f t="shared" si="451"/>
        <v>-10.647000000000009</v>
      </c>
      <c r="Y4820" s="4">
        <f t="shared" si="452"/>
        <v>56.784000000000006</v>
      </c>
      <c r="Z4820" s="4">
        <f t="shared" si="453"/>
        <v>70.98</v>
      </c>
      <c r="AA4820" s="4">
        <f t="shared" si="450"/>
        <v>45.427200000000006</v>
      </c>
    </row>
    <row r="4821" spans="1:27" x14ac:dyDescent="0.2">
      <c r="A4821">
        <v>4820</v>
      </c>
      <c r="B4821" t="s">
        <v>7810</v>
      </c>
      <c r="C4821" s="5">
        <v>42894</v>
      </c>
      <c r="D4821" s="5" t="str">
        <f t="shared" si="455"/>
        <v>2017-06</v>
      </c>
      <c r="E4821" s="5">
        <v>42900</v>
      </c>
      <c r="F4821" t="s">
        <v>55</v>
      </c>
      <c r="G4821" t="s">
        <v>7811</v>
      </c>
      <c r="H4821" t="s">
        <v>7812</v>
      </c>
      <c r="I4821" t="s">
        <v>31</v>
      </c>
      <c r="J4821" t="s">
        <v>32</v>
      </c>
      <c r="K4821" t="s">
        <v>2812</v>
      </c>
      <c r="L4821" t="s">
        <v>754</v>
      </c>
      <c r="M4821">
        <v>6360</v>
      </c>
      <c r="N4821" t="s">
        <v>153</v>
      </c>
      <c r="O4821" t="s">
        <v>6391</v>
      </c>
      <c r="P4821" t="s">
        <v>51</v>
      </c>
      <c r="Q4821" t="s">
        <v>80</v>
      </c>
      <c r="R4821" t="s">
        <v>6392</v>
      </c>
      <c r="S4821">
        <v>10.36</v>
      </c>
      <c r="T4821">
        <v>2</v>
      </c>
      <c r="U4821">
        <v>0</v>
      </c>
      <c r="V4821">
        <v>5.0763999999999996</v>
      </c>
      <c r="W4821" s="6">
        <f t="shared" si="454"/>
        <v>0.49</v>
      </c>
      <c r="X4821" s="4">
        <f t="shared" si="451"/>
        <v>2.5381999999999998</v>
      </c>
      <c r="Y4821" s="4">
        <f t="shared" si="452"/>
        <v>5.18</v>
      </c>
      <c r="Z4821" s="4">
        <f t="shared" si="453"/>
        <v>5.18</v>
      </c>
      <c r="AA4821" s="4">
        <f t="shared" si="450"/>
        <v>0</v>
      </c>
    </row>
    <row r="4822" spans="1:27" x14ac:dyDescent="0.2">
      <c r="A4822">
        <v>4821</v>
      </c>
      <c r="B4822" t="s">
        <v>7813</v>
      </c>
      <c r="C4822" s="5">
        <v>42101</v>
      </c>
      <c r="D4822" s="5" t="str">
        <f t="shared" si="455"/>
        <v>2015-04</v>
      </c>
      <c r="E4822" s="5">
        <v>42105</v>
      </c>
      <c r="F4822" t="s">
        <v>55</v>
      </c>
      <c r="G4822" t="s">
        <v>7038</v>
      </c>
      <c r="H4822" t="s">
        <v>7039</v>
      </c>
      <c r="I4822" t="s">
        <v>31</v>
      </c>
      <c r="J4822" t="s">
        <v>32</v>
      </c>
      <c r="K4822" t="s">
        <v>685</v>
      </c>
      <c r="L4822" t="s">
        <v>109</v>
      </c>
      <c r="M4822">
        <v>78207</v>
      </c>
      <c r="N4822" t="s">
        <v>110</v>
      </c>
      <c r="O4822" t="s">
        <v>5626</v>
      </c>
      <c r="P4822" t="s">
        <v>51</v>
      </c>
      <c r="Q4822" t="s">
        <v>83</v>
      </c>
      <c r="R4822" t="s">
        <v>5627</v>
      </c>
      <c r="S4822">
        <v>463.24799999999988</v>
      </c>
      <c r="T4822">
        <v>8</v>
      </c>
      <c r="U4822">
        <v>0.8</v>
      </c>
      <c r="V4822">
        <v>-1181.2824000000003</v>
      </c>
      <c r="W4822" s="6">
        <f t="shared" si="454"/>
        <v>-2.5500000000000012</v>
      </c>
      <c r="X4822" s="4">
        <f t="shared" si="451"/>
        <v>-147.66030000000003</v>
      </c>
      <c r="Y4822" s="4">
        <f t="shared" si="452"/>
        <v>57.905999999999985</v>
      </c>
      <c r="Z4822" s="4">
        <f t="shared" si="453"/>
        <v>289.52999999999997</v>
      </c>
      <c r="AA4822" s="4">
        <f t="shared" si="450"/>
        <v>370.59839999999991</v>
      </c>
    </row>
    <row r="4823" spans="1:27" x14ac:dyDescent="0.2">
      <c r="A4823">
        <v>4822</v>
      </c>
      <c r="B4823" t="s">
        <v>7813</v>
      </c>
      <c r="C4823" s="5">
        <v>42101</v>
      </c>
      <c r="D4823" s="5" t="str">
        <f t="shared" si="455"/>
        <v>2015-04</v>
      </c>
      <c r="E4823" s="5">
        <v>42105</v>
      </c>
      <c r="F4823" t="s">
        <v>55</v>
      </c>
      <c r="G4823" t="s">
        <v>7038</v>
      </c>
      <c r="H4823" t="s">
        <v>7039</v>
      </c>
      <c r="I4823" t="s">
        <v>31</v>
      </c>
      <c r="J4823" t="s">
        <v>32</v>
      </c>
      <c r="K4823" t="s">
        <v>685</v>
      </c>
      <c r="L4823" t="s">
        <v>109</v>
      </c>
      <c r="M4823">
        <v>78207</v>
      </c>
      <c r="N4823" t="s">
        <v>110</v>
      </c>
      <c r="O4823" t="s">
        <v>2575</v>
      </c>
      <c r="P4823" t="s">
        <v>76</v>
      </c>
      <c r="Q4823" t="s">
        <v>166</v>
      </c>
      <c r="R4823" t="s">
        <v>2576</v>
      </c>
      <c r="S4823">
        <v>383.952</v>
      </c>
      <c r="T4823">
        <v>6</v>
      </c>
      <c r="U4823">
        <v>0.2</v>
      </c>
      <c r="V4823">
        <v>47.993999999999971</v>
      </c>
      <c r="W4823" s="6">
        <f t="shared" si="454"/>
        <v>0.12499999999999993</v>
      </c>
      <c r="X4823" s="4">
        <f t="shared" si="451"/>
        <v>7.9989999999999952</v>
      </c>
      <c r="Y4823" s="4">
        <f t="shared" si="452"/>
        <v>63.991999999999997</v>
      </c>
      <c r="Z4823" s="4">
        <f t="shared" si="453"/>
        <v>79.989999999999981</v>
      </c>
      <c r="AA4823" s="4">
        <f t="shared" si="450"/>
        <v>76.790400000000005</v>
      </c>
    </row>
    <row r="4824" spans="1:27" x14ac:dyDescent="0.2">
      <c r="A4824">
        <v>4823</v>
      </c>
      <c r="B4824" t="s">
        <v>7814</v>
      </c>
      <c r="C4824" s="5">
        <v>42561</v>
      </c>
      <c r="D4824" s="5" t="str">
        <f t="shared" si="455"/>
        <v>2016-07</v>
      </c>
      <c r="E4824" s="5">
        <v>42562</v>
      </c>
      <c r="F4824" t="s">
        <v>1298</v>
      </c>
      <c r="G4824" t="s">
        <v>1076</v>
      </c>
      <c r="H4824" t="s">
        <v>1077</v>
      </c>
      <c r="I4824" t="s">
        <v>107</v>
      </c>
      <c r="J4824" t="s">
        <v>32</v>
      </c>
      <c r="K4824" t="s">
        <v>7815</v>
      </c>
      <c r="L4824" t="s">
        <v>315</v>
      </c>
      <c r="M4824">
        <v>85364</v>
      </c>
      <c r="N4824" t="s">
        <v>49</v>
      </c>
      <c r="O4824" t="s">
        <v>1734</v>
      </c>
      <c r="P4824" t="s">
        <v>51</v>
      </c>
      <c r="Q4824" t="s">
        <v>80</v>
      </c>
      <c r="R4824" t="s">
        <v>1735</v>
      </c>
      <c r="S4824">
        <v>44.856000000000009</v>
      </c>
      <c r="T4824">
        <v>6</v>
      </c>
      <c r="U4824">
        <v>0.7</v>
      </c>
      <c r="V4824">
        <v>-35.884799999999984</v>
      </c>
      <c r="W4824" s="6">
        <f t="shared" si="454"/>
        <v>-0.79999999999999949</v>
      </c>
      <c r="X4824" s="4">
        <f t="shared" si="451"/>
        <v>-5.9807999999999977</v>
      </c>
      <c r="Y4824" s="4">
        <f t="shared" si="452"/>
        <v>7.4760000000000018</v>
      </c>
      <c r="Z4824" s="4">
        <f t="shared" si="453"/>
        <v>24.92</v>
      </c>
      <c r="AA4824" s="4">
        <f t="shared" si="450"/>
        <v>31.399200000000004</v>
      </c>
    </row>
    <row r="4825" spans="1:27" x14ac:dyDescent="0.2">
      <c r="A4825">
        <v>4824</v>
      </c>
      <c r="B4825" t="s">
        <v>7816</v>
      </c>
      <c r="C4825" s="5">
        <v>42695</v>
      </c>
      <c r="D4825" s="5" t="str">
        <f t="shared" si="455"/>
        <v>2016-11</v>
      </c>
      <c r="E4825" s="5">
        <v>42700</v>
      </c>
      <c r="F4825" t="s">
        <v>55</v>
      </c>
      <c r="G4825" t="s">
        <v>2012</v>
      </c>
      <c r="H4825" t="s">
        <v>2013</v>
      </c>
      <c r="I4825" t="s">
        <v>31</v>
      </c>
      <c r="J4825" t="s">
        <v>32</v>
      </c>
      <c r="K4825" t="s">
        <v>502</v>
      </c>
      <c r="L4825" t="s">
        <v>503</v>
      </c>
      <c r="M4825">
        <v>43229</v>
      </c>
      <c r="N4825" t="s">
        <v>153</v>
      </c>
      <c r="O4825" t="s">
        <v>7817</v>
      </c>
      <c r="P4825" t="s">
        <v>76</v>
      </c>
      <c r="Q4825" t="s">
        <v>689</v>
      </c>
      <c r="R4825" t="s">
        <v>7818</v>
      </c>
      <c r="S4825">
        <v>30.345000000000006</v>
      </c>
      <c r="T4825">
        <v>7</v>
      </c>
      <c r="U4825">
        <v>0.7</v>
      </c>
      <c r="V4825">
        <v>-24.275999999999996</v>
      </c>
      <c r="W4825" s="6">
        <f t="shared" si="454"/>
        <v>-0.79999999999999971</v>
      </c>
      <c r="X4825" s="4">
        <f t="shared" si="451"/>
        <v>-3.4679999999999995</v>
      </c>
      <c r="Y4825" s="4">
        <f t="shared" si="452"/>
        <v>4.3350000000000009</v>
      </c>
      <c r="Z4825" s="4">
        <f t="shared" si="453"/>
        <v>14.45</v>
      </c>
      <c r="AA4825" s="4">
        <f t="shared" si="450"/>
        <v>21.241500000000002</v>
      </c>
    </row>
    <row r="4826" spans="1:27" x14ac:dyDescent="0.2">
      <c r="A4826">
        <v>4825</v>
      </c>
      <c r="B4826" t="s">
        <v>7816</v>
      </c>
      <c r="C4826" s="5">
        <v>42695</v>
      </c>
      <c r="D4826" s="5" t="str">
        <f t="shared" si="455"/>
        <v>2016-11</v>
      </c>
      <c r="E4826" s="5">
        <v>42700</v>
      </c>
      <c r="F4826" t="s">
        <v>55</v>
      </c>
      <c r="G4826" t="s">
        <v>2012</v>
      </c>
      <c r="H4826" t="s">
        <v>2013</v>
      </c>
      <c r="I4826" t="s">
        <v>31</v>
      </c>
      <c r="J4826" t="s">
        <v>32</v>
      </c>
      <c r="K4826" t="s">
        <v>502</v>
      </c>
      <c r="L4826" t="s">
        <v>503</v>
      </c>
      <c r="M4826">
        <v>43229</v>
      </c>
      <c r="N4826" t="s">
        <v>153</v>
      </c>
      <c r="O4826" t="s">
        <v>708</v>
      </c>
      <c r="P4826" t="s">
        <v>37</v>
      </c>
      <c r="Q4826" t="s">
        <v>41</v>
      </c>
      <c r="R4826" t="s">
        <v>709</v>
      </c>
      <c r="S4826">
        <v>127.554</v>
      </c>
      <c r="T4826">
        <v>3</v>
      </c>
      <c r="U4826">
        <v>0.3</v>
      </c>
      <c r="V4826">
        <v>-9.1109999999999971</v>
      </c>
      <c r="W4826" s="6">
        <f t="shared" si="454"/>
        <v>-7.1428571428571411E-2</v>
      </c>
      <c r="X4826" s="4">
        <f t="shared" si="451"/>
        <v>-3.036999999999999</v>
      </c>
      <c r="Y4826" s="4">
        <f t="shared" si="452"/>
        <v>42.518000000000001</v>
      </c>
      <c r="Z4826" s="4">
        <f t="shared" si="453"/>
        <v>60.740000000000009</v>
      </c>
      <c r="AA4826" s="4">
        <f t="shared" si="450"/>
        <v>38.266199999999998</v>
      </c>
    </row>
    <row r="4827" spans="1:27" x14ac:dyDescent="0.2">
      <c r="A4827">
        <v>4826</v>
      </c>
      <c r="B4827" t="s">
        <v>7816</v>
      </c>
      <c r="C4827" s="5">
        <v>42695</v>
      </c>
      <c r="D4827" s="5" t="str">
        <f t="shared" si="455"/>
        <v>2016-11</v>
      </c>
      <c r="E4827" s="5">
        <v>42700</v>
      </c>
      <c r="F4827" t="s">
        <v>55</v>
      </c>
      <c r="G4827" t="s">
        <v>2012</v>
      </c>
      <c r="H4827" t="s">
        <v>2013</v>
      </c>
      <c r="I4827" t="s">
        <v>31</v>
      </c>
      <c r="J4827" t="s">
        <v>32</v>
      </c>
      <c r="K4827" t="s">
        <v>502</v>
      </c>
      <c r="L4827" t="s">
        <v>503</v>
      </c>
      <c r="M4827">
        <v>43229</v>
      </c>
      <c r="N4827" t="s">
        <v>153</v>
      </c>
      <c r="O4827" t="s">
        <v>5871</v>
      </c>
      <c r="P4827" t="s">
        <v>37</v>
      </c>
      <c r="Q4827" t="s">
        <v>70</v>
      </c>
      <c r="R4827" t="s">
        <v>5872</v>
      </c>
      <c r="S4827">
        <v>77.951999999999998</v>
      </c>
      <c r="T4827">
        <v>3</v>
      </c>
      <c r="U4827">
        <v>0.2</v>
      </c>
      <c r="V4827">
        <v>15.590399999999995</v>
      </c>
      <c r="W4827" s="6">
        <f t="shared" si="454"/>
        <v>0.19999999999999996</v>
      </c>
      <c r="X4827" s="4">
        <f t="shared" si="451"/>
        <v>5.1967999999999988</v>
      </c>
      <c r="Y4827" s="4">
        <f t="shared" si="452"/>
        <v>25.983999999999998</v>
      </c>
      <c r="Z4827" s="4">
        <f t="shared" si="453"/>
        <v>32.479999999999997</v>
      </c>
      <c r="AA4827" s="4">
        <f t="shared" si="450"/>
        <v>15.590400000000001</v>
      </c>
    </row>
    <row r="4828" spans="1:27" x14ac:dyDescent="0.2">
      <c r="A4828">
        <v>4827</v>
      </c>
      <c r="B4828" t="s">
        <v>7819</v>
      </c>
      <c r="C4828" s="5">
        <v>43051</v>
      </c>
      <c r="D4828" s="5" t="str">
        <f t="shared" si="455"/>
        <v>2017-11</v>
      </c>
      <c r="E4828" s="5">
        <v>43054</v>
      </c>
      <c r="F4828" t="s">
        <v>193</v>
      </c>
      <c r="G4828" t="s">
        <v>4521</v>
      </c>
      <c r="H4828" t="s">
        <v>4522</v>
      </c>
      <c r="I4828" t="s">
        <v>46</v>
      </c>
      <c r="J4828" t="s">
        <v>32</v>
      </c>
      <c r="K4828" t="s">
        <v>47</v>
      </c>
      <c r="L4828" t="s">
        <v>48</v>
      </c>
      <c r="M4828">
        <v>90036</v>
      </c>
      <c r="N4828" t="s">
        <v>49</v>
      </c>
      <c r="O4828" t="s">
        <v>979</v>
      </c>
      <c r="P4828" t="s">
        <v>51</v>
      </c>
      <c r="Q4828" t="s">
        <v>80</v>
      </c>
      <c r="R4828" t="s">
        <v>980</v>
      </c>
      <c r="S4828">
        <v>14.016</v>
      </c>
      <c r="T4828">
        <v>4</v>
      </c>
      <c r="U4828">
        <v>0.2</v>
      </c>
      <c r="V4828">
        <v>4.9055999999999997</v>
      </c>
      <c r="W4828" s="6">
        <f t="shared" si="454"/>
        <v>0.35</v>
      </c>
      <c r="X4828" s="4">
        <f t="shared" si="451"/>
        <v>1.2263999999999999</v>
      </c>
      <c r="Y4828" s="4">
        <f t="shared" si="452"/>
        <v>3.504</v>
      </c>
      <c r="Z4828" s="4">
        <f t="shared" si="453"/>
        <v>4.38</v>
      </c>
      <c r="AA4828" s="4">
        <f t="shared" si="450"/>
        <v>2.8032000000000004</v>
      </c>
    </row>
    <row r="4829" spans="1:27" x14ac:dyDescent="0.2">
      <c r="A4829">
        <v>4828</v>
      </c>
      <c r="B4829" t="s">
        <v>7820</v>
      </c>
      <c r="C4829" s="5">
        <v>41944</v>
      </c>
      <c r="D4829" s="5" t="str">
        <f t="shared" si="455"/>
        <v>2014-11</v>
      </c>
      <c r="E4829" s="5">
        <v>41951</v>
      </c>
      <c r="F4829" t="s">
        <v>55</v>
      </c>
      <c r="G4829" t="s">
        <v>6648</v>
      </c>
      <c r="H4829" t="s">
        <v>6649</v>
      </c>
      <c r="I4829" t="s">
        <v>46</v>
      </c>
      <c r="J4829" t="s">
        <v>32</v>
      </c>
      <c r="K4829" t="s">
        <v>1474</v>
      </c>
      <c r="L4829" t="s">
        <v>34</v>
      </c>
      <c r="M4829">
        <v>40475</v>
      </c>
      <c r="N4829" t="s">
        <v>35</v>
      </c>
      <c r="O4829" t="s">
        <v>4647</v>
      </c>
      <c r="P4829" t="s">
        <v>51</v>
      </c>
      <c r="Q4829" t="s">
        <v>64</v>
      </c>
      <c r="R4829" t="s">
        <v>4648</v>
      </c>
      <c r="S4829">
        <v>69.52</v>
      </c>
      <c r="T4829">
        <v>2</v>
      </c>
      <c r="U4829">
        <v>0</v>
      </c>
      <c r="V4829">
        <v>19.465600000000002</v>
      </c>
      <c r="W4829" s="6">
        <f t="shared" si="454"/>
        <v>0.28000000000000003</v>
      </c>
      <c r="X4829" s="4">
        <f t="shared" si="451"/>
        <v>9.732800000000001</v>
      </c>
      <c r="Y4829" s="4">
        <f t="shared" si="452"/>
        <v>34.76</v>
      </c>
      <c r="Z4829" s="4">
        <f t="shared" si="453"/>
        <v>34.76</v>
      </c>
      <c r="AA4829" s="4">
        <f t="shared" si="450"/>
        <v>0</v>
      </c>
    </row>
    <row r="4830" spans="1:27" x14ac:dyDescent="0.2">
      <c r="A4830">
        <v>4829</v>
      </c>
      <c r="B4830" t="s">
        <v>7820</v>
      </c>
      <c r="C4830" s="5">
        <v>41944</v>
      </c>
      <c r="D4830" s="5" t="str">
        <f t="shared" si="455"/>
        <v>2014-11</v>
      </c>
      <c r="E4830" s="5">
        <v>41951</v>
      </c>
      <c r="F4830" t="s">
        <v>55</v>
      </c>
      <c r="G4830" t="s">
        <v>6648</v>
      </c>
      <c r="H4830" t="s">
        <v>6649</v>
      </c>
      <c r="I4830" t="s">
        <v>46</v>
      </c>
      <c r="J4830" t="s">
        <v>32</v>
      </c>
      <c r="K4830" t="s">
        <v>1474</v>
      </c>
      <c r="L4830" t="s">
        <v>34</v>
      </c>
      <c r="M4830">
        <v>40475</v>
      </c>
      <c r="N4830" t="s">
        <v>35</v>
      </c>
      <c r="O4830" t="s">
        <v>3397</v>
      </c>
      <c r="P4830" t="s">
        <v>51</v>
      </c>
      <c r="Q4830" t="s">
        <v>73</v>
      </c>
      <c r="R4830" t="s">
        <v>3398</v>
      </c>
      <c r="S4830">
        <v>5.64</v>
      </c>
      <c r="T4830">
        <v>3</v>
      </c>
      <c r="U4830">
        <v>0</v>
      </c>
      <c r="V4830">
        <v>1.6355999999999997</v>
      </c>
      <c r="W4830" s="6">
        <f t="shared" si="454"/>
        <v>0.28999999999999998</v>
      </c>
      <c r="X4830" s="4">
        <f t="shared" si="451"/>
        <v>0.54519999999999991</v>
      </c>
      <c r="Y4830" s="4">
        <f t="shared" si="452"/>
        <v>1.88</v>
      </c>
      <c r="Z4830" s="4">
        <f t="shared" si="453"/>
        <v>1.88</v>
      </c>
      <c r="AA4830" s="4">
        <f t="shared" si="450"/>
        <v>0</v>
      </c>
    </row>
    <row r="4831" spans="1:27" x14ac:dyDescent="0.2">
      <c r="A4831">
        <v>4830</v>
      </c>
      <c r="B4831" t="s">
        <v>7821</v>
      </c>
      <c r="C4831" s="5">
        <v>42505</v>
      </c>
      <c r="D4831" s="5" t="str">
        <f t="shared" si="455"/>
        <v>2016-05</v>
      </c>
      <c r="E4831" s="5">
        <v>42511</v>
      </c>
      <c r="F4831" t="s">
        <v>55</v>
      </c>
      <c r="G4831" t="s">
        <v>5629</v>
      </c>
      <c r="H4831" t="s">
        <v>5630</v>
      </c>
      <c r="I4831" t="s">
        <v>31</v>
      </c>
      <c r="J4831" t="s">
        <v>32</v>
      </c>
      <c r="K4831" t="s">
        <v>271</v>
      </c>
      <c r="L4831" t="s">
        <v>272</v>
      </c>
      <c r="M4831">
        <v>10035</v>
      </c>
      <c r="N4831" t="s">
        <v>153</v>
      </c>
      <c r="O4831" t="s">
        <v>4869</v>
      </c>
      <c r="P4831" t="s">
        <v>51</v>
      </c>
      <c r="Q4831" t="s">
        <v>80</v>
      </c>
      <c r="R4831" t="s">
        <v>4870</v>
      </c>
      <c r="S4831">
        <v>13.776000000000002</v>
      </c>
      <c r="T4831">
        <v>3</v>
      </c>
      <c r="U4831">
        <v>0.2</v>
      </c>
      <c r="V4831">
        <v>4.4771999999999998</v>
      </c>
      <c r="W4831" s="6">
        <f t="shared" si="454"/>
        <v>0.32499999999999996</v>
      </c>
      <c r="X4831" s="4">
        <f t="shared" si="451"/>
        <v>1.4923999999999999</v>
      </c>
      <c r="Y4831" s="4">
        <f t="shared" si="452"/>
        <v>4.5920000000000005</v>
      </c>
      <c r="Z4831" s="4">
        <f t="shared" si="453"/>
        <v>5.74</v>
      </c>
      <c r="AA4831" s="4">
        <f t="shared" si="450"/>
        <v>2.7552000000000003</v>
      </c>
    </row>
    <row r="4832" spans="1:27" x14ac:dyDescent="0.2">
      <c r="A4832">
        <v>4831</v>
      </c>
      <c r="B4832" t="s">
        <v>7822</v>
      </c>
      <c r="C4832" s="5">
        <v>41950</v>
      </c>
      <c r="D4832" s="5" t="str">
        <f t="shared" si="455"/>
        <v>2014-11</v>
      </c>
      <c r="E4832" s="5">
        <v>41955</v>
      </c>
      <c r="F4832" t="s">
        <v>55</v>
      </c>
      <c r="G4832" t="s">
        <v>2769</v>
      </c>
      <c r="H4832" t="s">
        <v>2770</v>
      </c>
      <c r="I4832" t="s">
        <v>31</v>
      </c>
      <c r="J4832" t="s">
        <v>32</v>
      </c>
      <c r="K4832" t="s">
        <v>7823</v>
      </c>
      <c r="L4832" t="s">
        <v>119</v>
      </c>
      <c r="M4832">
        <v>54401</v>
      </c>
      <c r="N4832" t="s">
        <v>110</v>
      </c>
      <c r="O4832" t="s">
        <v>5607</v>
      </c>
      <c r="P4832" t="s">
        <v>51</v>
      </c>
      <c r="Q4832" t="s">
        <v>83</v>
      </c>
      <c r="R4832" t="s">
        <v>5608</v>
      </c>
      <c r="S4832">
        <v>245.88</v>
      </c>
      <c r="T4832">
        <v>6</v>
      </c>
      <c r="U4832">
        <v>0</v>
      </c>
      <c r="V4832">
        <v>68.846399999999988</v>
      </c>
      <c r="W4832" s="6">
        <f t="shared" si="454"/>
        <v>0.27999999999999997</v>
      </c>
      <c r="X4832" s="4">
        <f t="shared" si="451"/>
        <v>11.474399999999997</v>
      </c>
      <c r="Y4832" s="4">
        <f t="shared" si="452"/>
        <v>40.98</v>
      </c>
      <c r="Z4832" s="4">
        <f t="shared" si="453"/>
        <v>40.98</v>
      </c>
      <c r="AA4832" s="4">
        <f t="shared" si="450"/>
        <v>0</v>
      </c>
    </row>
    <row r="4833" spans="1:27" x14ac:dyDescent="0.2">
      <c r="A4833">
        <v>4832</v>
      </c>
      <c r="B4833" t="s">
        <v>7822</v>
      </c>
      <c r="C4833" s="5">
        <v>41950</v>
      </c>
      <c r="D4833" s="5" t="str">
        <f t="shared" si="455"/>
        <v>2014-11</v>
      </c>
      <c r="E4833" s="5">
        <v>41955</v>
      </c>
      <c r="F4833" t="s">
        <v>55</v>
      </c>
      <c r="G4833" t="s">
        <v>2769</v>
      </c>
      <c r="H4833" t="s">
        <v>2770</v>
      </c>
      <c r="I4833" t="s">
        <v>31</v>
      </c>
      <c r="J4833" t="s">
        <v>32</v>
      </c>
      <c r="K4833" t="s">
        <v>7823</v>
      </c>
      <c r="L4833" t="s">
        <v>119</v>
      </c>
      <c r="M4833">
        <v>54401</v>
      </c>
      <c r="N4833" t="s">
        <v>110</v>
      </c>
      <c r="O4833" t="s">
        <v>2999</v>
      </c>
      <c r="P4833" t="s">
        <v>51</v>
      </c>
      <c r="Q4833" t="s">
        <v>64</v>
      </c>
      <c r="R4833" t="s">
        <v>3000</v>
      </c>
      <c r="S4833">
        <v>36.630000000000003</v>
      </c>
      <c r="T4833">
        <v>3</v>
      </c>
      <c r="U4833">
        <v>0</v>
      </c>
      <c r="V4833">
        <v>9.8901000000000039</v>
      </c>
      <c r="W4833" s="6">
        <f t="shared" si="454"/>
        <v>0.27000000000000007</v>
      </c>
      <c r="X4833" s="4">
        <f t="shared" si="451"/>
        <v>3.2967000000000013</v>
      </c>
      <c r="Y4833" s="4">
        <f t="shared" si="452"/>
        <v>12.21</v>
      </c>
      <c r="Z4833" s="4">
        <f t="shared" si="453"/>
        <v>12.21</v>
      </c>
      <c r="AA4833" s="4">
        <f t="shared" si="450"/>
        <v>0</v>
      </c>
    </row>
    <row r="4834" spans="1:27" x14ac:dyDescent="0.2">
      <c r="A4834">
        <v>4833</v>
      </c>
      <c r="B4834" t="s">
        <v>7822</v>
      </c>
      <c r="C4834" s="5">
        <v>41950</v>
      </c>
      <c r="D4834" s="5" t="str">
        <f t="shared" si="455"/>
        <v>2014-11</v>
      </c>
      <c r="E4834" s="5">
        <v>41955</v>
      </c>
      <c r="F4834" t="s">
        <v>55</v>
      </c>
      <c r="G4834" t="s">
        <v>2769</v>
      </c>
      <c r="H4834" t="s">
        <v>2770</v>
      </c>
      <c r="I4834" t="s">
        <v>31</v>
      </c>
      <c r="J4834" t="s">
        <v>32</v>
      </c>
      <c r="K4834" t="s">
        <v>7823</v>
      </c>
      <c r="L4834" t="s">
        <v>119</v>
      </c>
      <c r="M4834">
        <v>54401</v>
      </c>
      <c r="N4834" t="s">
        <v>110</v>
      </c>
      <c r="O4834" t="s">
        <v>3992</v>
      </c>
      <c r="P4834" t="s">
        <v>51</v>
      </c>
      <c r="Q4834" t="s">
        <v>64</v>
      </c>
      <c r="R4834" t="s">
        <v>3993</v>
      </c>
      <c r="S4834">
        <v>22.58</v>
      </c>
      <c r="T4834">
        <v>2</v>
      </c>
      <c r="U4834">
        <v>0</v>
      </c>
      <c r="V4834">
        <v>5.8707999999999991</v>
      </c>
      <c r="W4834" s="6">
        <f t="shared" si="454"/>
        <v>0.26</v>
      </c>
      <c r="X4834" s="4">
        <f t="shared" si="451"/>
        <v>2.9353999999999996</v>
      </c>
      <c r="Y4834" s="4">
        <f t="shared" si="452"/>
        <v>11.29</v>
      </c>
      <c r="Z4834" s="4">
        <f t="shared" si="453"/>
        <v>11.29</v>
      </c>
      <c r="AA4834" s="4">
        <f t="shared" si="450"/>
        <v>0</v>
      </c>
    </row>
    <row r="4835" spans="1:27" x14ac:dyDescent="0.2">
      <c r="A4835">
        <v>4834</v>
      </c>
      <c r="B4835" t="s">
        <v>7822</v>
      </c>
      <c r="C4835" s="5">
        <v>41950</v>
      </c>
      <c r="D4835" s="5" t="str">
        <f t="shared" si="455"/>
        <v>2014-11</v>
      </c>
      <c r="E4835" s="5">
        <v>41955</v>
      </c>
      <c r="F4835" t="s">
        <v>55</v>
      </c>
      <c r="G4835" t="s">
        <v>2769</v>
      </c>
      <c r="H4835" t="s">
        <v>2770</v>
      </c>
      <c r="I4835" t="s">
        <v>31</v>
      </c>
      <c r="J4835" t="s">
        <v>32</v>
      </c>
      <c r="K4835" t="s">
        <v>7823</v>
      </c>
      <c r="L4835" t="s">
        <v>119</v>
      </c>
      <c r="M4835">
        <v>54401</v>
      </c>
      <c r="N4835" t="s">
        <v>110</v>
      </c>
      <c r="O4835" t="s">
        <v>3601</v>
      </c>
      <c r="P4835" t="s">
        <v>51</v>
      </c>
      <c r="Q4835" t="s">
        <v>80</v>
      </c>
      <c r="R4835" t="s">
        <v>3602</v>
      </c>
      <c r="S4835">
        <v>12.39</v>
      </c>
      <c r="T4835">
        <v>3</v>
      </c>
      <c r="U4835">
        <v>0</v>
      </c>
      <c r="V4835">
        <v>5.8232999999999997</v>
      </c>
      <c r="W4835" s="6">
        <f t="shared" si="454"/>
        <v>0.47</v>
      </c>
      <c r="X4835" s="4">
        <f t="shared" si="451"/>
        <v>1.9410999999999998</v>
      </c>
      <c r="Y4835" s="4">
        <f t="shared" si="452"/>
        <v>4.13</v>
      </c>
      <c r="Z4835" s="4">
        <f t="shared" si="453"/>
        <v>4.13</v>
      </c>
      <c r="AA4835" s="4">
        <f t="shared" si="450"/>
        <v>0</v>
      </c>
    </row>
    <row r="4836" spans="1:27" x14ac:dyDescent="0.2">
      <c r="A4836">
        <v>4835</v>
      </c>
      <c r="B4836" t="s">
        <v>7824</v>
      </c>
      <c r="C4836" s="5">
        <v>43013</v>
      </c>
      <c r="D4836" s="5" t="str">
        <f t="shared" si="455"/>
        <v>2017-10</v>
      </c>
      <c r="E4836" s="5">
        <v>43018</v>
      </c>
      <c r="F4836" t="s">
        <v>55</v>
      </c>
      <c r="G4836" t="s">
        <v>4096</v>
      </c>
      <c r="H4836" t="s">
        <v>4097</v>
      </c>
      <c r="I4836" t="s">
        <v>107</v>
      </c>
      <c r="J4836" t="s">
        <v>32</v>
      </c>
      <c r="K4836" t="s">
        <v>132</v>
      </c>
      <c r="L4836" t="s">
        <v>48</v>
      </c>
      <c r="M4836">
        <v>94110</v>
      </c>
      <c r="N4836" t="s">
        <v>49</v>
      </c>
      <c r="O4836" t="s">
        <v>4954</v>
      </c>
      <c r="P4836" t="s">
        <v>51</v>
      </c>
      <c r="Q4836" t="s">
        <v>80</v>
      </c>
      <c r="R4836" t="s">
        <v>4955</v>
      </c>
      <c r="S4836">
        <v>39.92</v>
      </c>
      <c r="T4836">
        <v>5</v>
      </c>
      <c r="U4836">
        <v>0.2</v>
      </c>
      <c r="V4836">
        <v>13.472999999999999</v>
      </c>
      <c r="W4836" s="6">
        <f t="shared" si="454"/>
        <v>0.33749999999999997</v>
      </c>
      <c r="X4836" s="4">
        <f t="shared" si="451"/>
        <v>2.6945999999999999</v>
      </c>
      <c r="Y4836" s="4">
        <f t="shared" si="452"/>
        <v>7.984</v>
      </c>
      <c r="Z4836" s="4">
        <f t="shared" si="453"/>
        <v>9.98</v>
      </c>
      <c r="AA4836" s="4">
        <f t="shared" si="450"/>
        <v>7.9840000000000009</v>
      </c>
    </row>
    <row r="4837" spans="1:27" x14ac:dyDescent="0.2">
      <c r="A4837">
        <v>4836</v>
      </c>
      <c r="B4837" t="s">
        <v>7824</v>
      </c>
      <c r="C4837" s="5">
        <v>43013</v>
      </c>
      <c r="D4837" s="5" t="str">
        <f t="shared" si="455"/>
        <v>2017-10</v>
      </c>
      <c r="E4837" s="5">
        <v>43018</v>
      </c>
      <c r="F4837" t="s">
        <v>55</v>
      </c>
      <c r="G4837" t="s">
        <v>4096</v>
      </c>
      <c r="H4837" t="s">
        <v>4097</v>
      </c>
      <c r="I4837" t="s">
        <v>107</v>
      </c>
      <c r="J4837" t="s">
        <v>32</v>
      </c>
      <c r="K4837" t="s">
        <v>132</v>
      </c>
      <c r="L4837" t="s">
        <v>48</v>
      </c>
      <c r="M4837">
        <v>94110</v>
      </c>
      <c r="N4837" t="s">
        <v>49</v>
      </c>
      <c r="O4837" t="s">
        <v>5429</v>
      </c>
      <c r="P4837" t="s">
        <v>51</v>
      </c>
      <c r="Q4837" t="s">
        <v>95</v>
      </c>
      <c r="R4837" t="s">
        <v>5430</v>
      </c>
      <c r="S4837">
        <v>61.96</v>
      </c>
      <c r="T4837">
        <v>2</v>
      </c>
      <c r="U4837">
        <v>0</v>
      </c>
      <c r="V4837">
        <v>27.881999999999998</v>
      </c>
      <c r="W4837" s="6">
        <f t="shared" si="454"/>
        <v>0.44999999999999996</v>
      </c>
      <c r="X4837" s="4">
        <f t="shared" si="451"/>
        <v>13.940999999999999</v>
      </c>
      <c r="Y4837" s="4">
        <f t="shared" si="452"/>
        <v>30.98</v>
      </c>
      <c r="Z4837" s="4">
        <f t="shared" si="453"/>
        <v>30.98</v>
      </c>
      <c r="AA4837" s="4">
        <f t="shared" si="450"/>
        <v>0</v>
      </c>
    </row>
    <row r="4838" spans="1:27" x14ac:dyDescent="0.2">
      <c r="A4838">
        <v>4837</v>
      </c>
      <c r="B4838" t="s">
        <v>7824</v>
      </c>
      <c r="C4838" s="5">
        <v>43013</v>
      </c>
      <c r="D4838" s="5" t="str">
        <f t="shared" si="455"/>
        <v>2017-10</v>
      </c>
      <c r="E4838" s="5">
        <v>43018</v>
      </c>
      <c r="F4838" t="s">
        <v>55</v>
      </c>
      <c r="G4838" t="s">
        <v>4096</v>
      </c>
      <c r="H4838" t="s">
        <v>4097</v>
      </c>
      <c r="I4838" t="s">
        <v>107</v>
      </c>
      <c r="J4838" t="s">
        <v>32</v>
      </c>
      <c r="K4838" t="s">
        <v>132</v>
      </c>
      <c r="L4838" t="s">
        <v>48</v>
      </c>
      <c r="M4838">
        <v>94110</v>
      </c>
      <c r="N4838" t="s">
        <v>49</v>
      </c>
      <c r="O4838" t="s">
        <v>3138</v>
      </c>
      <c r="P4838" t="s">
        <v>51</v>
      </c>
      <c r="Q4838" t="s">
        <v>80</v>
      </c>
      <c r="R4838" t="s">
        <v>3139</v>
      </c>
      <c r="S4838">
        <v>19.936000000000003</v>
      </c>
      <c r="T4838">
        <v>4</v>
      </c>
      <c r="U4838">
        <v>0.2</v>
      </c>
      <c r="V4838">
        <v>7.2267999999999999</v>
      </c>
      <c r="W4838" s="6">
        <f t="shared" si="454"/>
        <v>0.36249999999999993</v>
      </c>
      <c r="X4838" s="4">
        <f t="shared" si="451"/>
        <v>1.8067</v>
      </c>
      <c r="Y4838" s="4">
        <f t="shared" si="452"/>
        <v>4.9840000000000009</v>
      </c>
      <c r="Z4838" s="4">
        <f t="shared" si="453"/>
        <v>6.23</v>
      </c>
      <c r="AA4838" s="4">
        <f t="shared" si="450"/>
        <v>3.987200000000001</v>
      </c>
    </row>
    <row r="4839" spans="1:27" x14ac:dyDescent="0.2">
      <c r="A4839">
        <v>4838</v>
      </c>
      <c r="B4839" t="s">
        <v>7825</v>
      </c>
      <c r="C4839" s="5">
        <v>42887</v>
      </c>
      <c r="D4839" s="5" t="str">
        <f t="shared" si="455"/>
        <v>2017-06</v>
      </c>
      <c r="E4839" s="5">
        <v>42889</v>
      </c>
      <c r="F4839" t="s">
        <v>193</v>
      </c>
      <c r="G4839" t="s">
        <v>5898</v>
      </c>
      <c r="H4839" t="s">
        <v>5899</v>
      </c>
      <c r="I4839" t="s">
        <v>31</v>
      </c>
      <c r="J4839" t="s">
        <v>32</v>
      </c>
      <c r="K4839" t="s">
        <v>873</v>
      </c>
      <c r="L4839" t="s">
        <v>503</v>
      </c>
      <c r="M4839">
        <v>43017</v>
      </c>
      <c r="N4839" t="s">
        <v>153</v>
      </c>
      <c r="O4839" t="s">
        <v>3357</v>
      </c>
      <c r="P4839" t="s">
        <v>51</v>
      </c>
      <c r="Q4839" t="s">
        <v>80</v>
      </c>
      <c r="R4839" t="s">
        <v>3358</v>
      </c>
      <c r="S4839">
        <v>3.7980000000000005</v>
      </c>
      <c r="T4839">
        <v>2</v>
      </c>
      <c r="U4839">
        <v>0.7</v>
      </c>
      <c r="V4839">
        <v>-2.6585999999999999</v>
      </c>
      <c r="W4839" s="6">
        <f t="shared" si="454"/>
        <v>-0.69999999999999984</v>
      </c>
      <c r="X4839" s="4">
        <f t="shared" si="451"/>
        <v>-1.3292999999999999</v>
      </c>
      <c r="Y4839" s="4">
        <f t="shared" si="452"/>
        <v>1.8990000000000002</v>
      </c>
      <c r="Z4839" s="4">
        <f t="shared" si="453"/>
        <v>6.33</v>
      </c>
      <c r="AA4839" s="4">
        <f t="shared" si="450"/>
        <v>2.6586000000000003</v>
      </c>
    </row>
    <row r="4840" spans="1:27" x14ac:dyDescent="0.2">
      <c r="A4840">
        <v>4839</v>
      </c>
      <c r="B4840" t="s">
        <v>7825</v>
      </c>
      <c r="C4840" s="5">
        <v>42887</v>
      </c>
      <c r="D4840" s="5" t="str">
        <f t="shared" si="455"/>
        <v>2017-06</v>
      </c>
      <c r="E4840" s="5">
        <v>42889</v>
      </c>
      <c r="F4840" t="s">
        <v>193</v>
      </c>
      <c r="G4840" t="s">
        <v>5898</v>
      </c>
      <c r="H4840" t="s">
        <v>5899</v>
      </c>
      <c r="I4840" t="s">
        <v>31</v>
      </c>
      <c r="J4840" t="s">
        <v>32</v>
      </c>
      <c r="K4840" t="s">
        <v>873</v>
      </c>
      <c r="L4840" t="s">
        <v>503</v>
      </c>
      <c r="M4840">
        <v>43017</v>
      </c>
      <c r="N4840" t="s">
        <v>153</v>
      </c>
      <c r="O4840" t="s">
        <v>3416</v>
      </c>
      <c r="P4840" t="s">
        <v>51</v>
      </c>
      <c r="Q4840" t="s">
        <v>95</v>
      </c>
      <c r="R4840" t="s">
        <v>3417</v>
      </c>
      <c r="S4840">
        <v>27.744000000000003</v>
      </c>
      <c r="T4840">
        <v>6</v>
      </c>
      <c r="U4840">
        <v>0.2</v>
      </c>
      <c r="V4840">
        <v>10.057200000000002</v>
      </c>
      <c r="W4840" s="6">
        <f t="shared" si="454"/>
        <v>0.36250000000000004</v>
      </c>
      <c r="X4840" s="4">
        <f t="shared" si="451"/>
        <v>1.6762000000000004</v>
      </c>
      <c r="Y4840" s="4">
        <f t="shared" si="452"/>
        <v>4.6240000000000006</v>
      </c>
      <c r="Z4840" s="4">
        <f t="shared" si="453"/>
        <v>5.78</v>
      </c>
      <c r="AA4840" s="4">
        <f t="shared" si="450"/>
        <v>5.5488000000000008</v>
      </c>
    </row>
    <row r="4841" spans="1:27" x14ac:dyDescent="0.2">
      <c r="A4841">
        <v>4840</v>
      </c>
      <c r="B4841" t="s">
        <v>7825</v>
      </c>
      <c r="C4841" s="5">
        <v>42887</v>
      </c>
      <c r="D4841" s="5" t="str">
        <f t="shared" si="455"/>
        <v>2017-06</v>
      </c>
      <c r="E4841" s="5">
        <v>42889</v>
      </c>
      <c r="F4841" t="s">
        <v>193</v>
      </c>
      <c r="G4841" t="s">
        <v>5898</v>
      </c>
      <c r="H4841" t="s">
        <v>5899</v>
      </c>
      <c r="I4841" t="s">
        <v>31</v>
      </c>
      <c r="J4841" t="s">
        <v>32</v>
      </c>
      <c r="K4841" t="s">
        <v>873</v>
      </c>
      <c r="L4841" t="s">
        <v>503</v>
      </c>
      <c r="M4841">
        <v>43017</v>
      </c>
      <c r="N4841" t="s">
        <v>153</v>
      </c>
      <c r="O4841" t="s">
        <v>842</v>
      </c>
      <c r="P4841" t="s">
        <v>76</v>
      </c>
      <c r="Q4841" t="s">
        <v>77</v>
      </c>
      <c r="R4841" t="s">
        <v>843</v>
      </c>
      <c r="S4841">
        <v>158.37599999999998</v>
      </c>
      <c r="T4841">
        <v>4</v>
      </c>
      <c r="U4841">
        <v>0.4</v>
      </c>
      <c r="V4841">
        <v>-34.314799999999991</v>
      </c>
      <c r="W4841" s="6">
        <f t="shared" si="454"/>
        <v>-0.21666666666666665</v>
      </c>
      <c r="X4841" s="4">
        <f t="shared" si="451"/>
        <v>-8.5786999999999978</v>
      </c>
      <c r="Y4841" s="4">
        <f t="shared" si="452"/>
        <v>39.593999999999994</v>
      </c>
      <c r="Z4841" s="4">
        <f t="shared" si="453"/>
        <v>65.989999999999995</v>
      </c>
      <c r="AA4841" s="4">
        <f t="shared" si="450"/>
        <v>63.350399999999993</v>
      </c>
    </row>
    <row r="4842" spans="1:27" x14ac:dyDescent="0.2">
      <c r="A4842">
        <v>4841</v>
      </c>
      <c r="B4842" t="s">
        <v>7826</v>
      </c>
      <c r="C4842" s="5">
        <v>43059</v>
      </c>
      <c r="D4842" s="5" t="str">
        <f t="shared" si="455"/>
        <v>2017-11</v>
      </c>
      <c r="E4842" s="5">
        <v>43064</v>
      </c>
      <c r="F4842" t="s">
        <v>55</v>
      </c>
      <c r="G4842" t="s">
        <v>2810</v>
      </c>
      <c r="H4842" t="s">
        <v>2811</v>
      </c>
      <c r="I4842" t="s">
        <v>107</v>
      </c>
      <c r="J4842" t="s">
        <v>32</v>
      </c>
      <c r="K4842" t="s">
        <v>33</v>
      </c>
      <c r="L4842" t="s">
        <v>34</v>
      </c>
      <c r="M4842">
        <v>42420</v>
      </c>
      <c r="N4842" t="s">
        <v>35</v>
      </c>
      <c r="O4842" t="s">
        <v>431</v>
      </c>
      <c r="P4842" t="s">
        <v>37</v>
      </c>
      <c r="Q4842" t="s">
        <v>70</v>
      </c>
      <c r="R4842" t="s">
        <v>432</v>
      </c>
      <c r="S4842">
        <v>27.58</v>
      </c>
      <c r="T4842">
        <v>2</v>
      </c>
      <c r="U4842">
        <v>0</v>
      </c>
      <c r="V4842">
        <v>11.583600000000001</v>
      </c>
      <c r="W4842" s="6">
        <f t="shared" si="454"/>
        <v>0.42000000000000004</v>
      </c>
      <c r="X4842" s="4">
        <f t="shared" si="451"/>
        <v>5.7918000000000003</v>
      </c>
      <c r="Y4842" s="4">
        <f t="shared" si="452"/>
        <v>13.79</v>
      </c>
      <c r="Z4842" s="4">
        <f t="shared" si="453"/>
        <v>13.79</v>
      </c>
      <c r="AA4842" s="4">
        <f t="shared" si="450"/>
        <v>0</v>
      </c>
    </row>
    <row r="4843" spans="1:27" x14ac:dyDescent="0.2">
      <c r="A4843">
        <v>4842</v>
      </c>
      <c r="B4843" t="s">
        <v>7827</v>
      </c>
      <c r="C4843" s="5">
        <v>42727</v>
      </c>
      <c r="D4843" s="5" t="str">
        <f t="shared" si="455"/>
        <v>2016-12</v>
      </c>
      <c r="E4843" s="5">
        <v>42732</v>
      </c>
      <c r="F4843" t="s">
        <v>55</v>
      </c>
      <c r="G4843" t="s">
        <v>3250</v>
      </c>
      <c r="H4843" t="s">
        <v>3251</v>
      </c>
      <c r="I4843" t="s">
        <v>31</v>
      </c>
      <c r="J4843" t="s">
        <v>32</v>
      </c>
      <c r="K4843" t="s">
        <v>4632</v>
      </c>
      <c r="L4843" t="s">
        <v>503</v>
      </c>
      <c r="M4843">
        <v>43402</v>
      </c>
      <c r="N4843" t="s">
        <v>153</v>
      </c>
      <c r="O4843" t="s">
        <v>6330</v>
      </c>
      <c r="P4843" t="s">
        <v>51</v>
      </c>
      <c r="Q4843" t="s">
        <v>80</v>
      </c>
      <c r="R4843" t="s">
        <v>6331</v>
      </c>
      <c r="S4843">
        <v>5.5530000000000008</v>
      </c>
      <c r="T4843">
        <v>3</v>
      </c>
      <c r="U4843">
        <v>0.7</v>
      </c>
      <c r="V4843">
        <v>-4.0722000000000023</v>
      </c>
      <c r="W4843" s="6">
        <f t="shared" si="454"/>
        <v>-0.73333333333333361</v>
      </c>
      <c r="X4843" s="4">
        <f t="shared" si="451"/>
        <v>-1.3574000000000008</v>
      </c>
      <c r="Y4843" s="4">
        <f t="shared" si="452"/>
        <v>1.8510000000000002</v>
      </c>
      <c r="Z4843" s="4">
        <f t="shared" si="453"/>
        <v>6.17</v>
      </c>
      <c r="AA4843" s="4">
        <f t="shared" si="450"/>
        <v>3.8871000000000002</v>
      </c>
    </row>
    <row r="4844" spans="1:27" x14ac:dyDescent="0.2">
      <c r="A4844">
        <v>4843</v>
      </c>
      <c r="B4844" t="s">
        <v>7828</v>
      </c>
      <c r="C4844" s="5">
        <v>43007</v>
      </c>
      <c r="D4844" s="5" t="str">
        <f t="shared" si="455"/>
        <v>2017-09</v>
      </c>
      <c r="E4844" s="5">
        <v>43012</v>
      </c>
      <c r="F4844" t="s">
        <v>55</v>
      </c>
      <c r="G4844" t="s">
        <v>1057</v>
      </c>
      <c r="H4844" t="s">
        <v>1058</v>
      </c>
      <c r="I4844" t="s">
        <v>31</v>
      </c>
      <c r="J4844" t="s">
        <v>32</v>
      </c>
      <c r="K4844" t="s">
        <v>339</v>
      </c>
      <c r="L4844" t="s">
        <v>340</v>
      </c>
      <c r="M4844">
        <v>38109</v>
      </c>
      <c r="N4844" t="s">
        <v>35</v>
      </c>
      <c r="O4844" t="s">
        <v>3456</v>
      </c>
      <c r="P4844" t="s">
        <v>51</v>
      </c>
      <c r="Q4844" t="s">
        <v>64</v>
      </c>
      <c r="R4844" t="s">
        <v>3457</v>
      </c>
      <c r="S4844">
        <v>243.92</v>
      </c>
      <c r="T4844">
        <v>5</v>
      </c>
      <c r="U4844">
        <v>0.2</v>
      </c>
      <c r="V4844">
        <v>-54.881999999999998</v>
      </c>
      <c r="W4844" s="6">
        <f t="shared" si="454"/>
        <v>-0.22500000000000001</v>
      </c>
      <c r="X4844" s="4">
        <f t="shared" si="451"/>
        <v>-10.9764</v>
      </c>
      <c r="Y4844" s="4">
        <f t="shared" si="452"/>
        <v>48.783999999999999</v>
      </c>
      <c r="Z4844" s="4">
        <f t="shared" si="453"/>
        <v>60.98</v>
      </c>
      <c r="AA4844" s="4">
        <f t="shared" si="450"/>
        <v>48.783999999999999</v>
      </c>
    </row>
    <row r="4845" spans="1:27" x14ac:dyDescent="0.2">
      <c r="A4845">
        <v>4844</v>
      </c>
      <c r="B4845" t="s">
        <v>7829</v>
      </c>
      <c r="C4845" s="5">
        <v>42681</v>
      </c>
      <c r="D4845" s="5" t="str">
        <f t="shared" si="455"/>
        <v>2016-11</v>
      </c>
      <c r="E4845" s="5">
        <v>42683</v>
      </c>
      <c r="F4845" t="s">
        <v>193</v>
      </c>
      <c r="G4845" t="s">
        <v>6465</v>
      </c>
      <c r="H4845" t="s">
        <v>6466</v>
      </c>
      <c r="I4845" t="s">
        <v>31</v>
      </c>
      <c r="J4845" t="s">
        <v>32</v>
      </c>
      <c r="K4845" t="s">
        <v>1127</v>
      </c>
      <c r="L4845" t="s">
        <v>795</v>
      </c>
      <c r="M4845">
        <v>8701</v>
      </c>
      <c r="N4845" t="s">
        <v>153</v>
      </c>
      <c r="O4845" t="s">
        <v>4081</v>
      </c>
      <c r="P4845" t="s">
        <v>51</v>
      </c>
      <c r="Q4845" t="s">
        <v>274</v>
      </c>
      <c r="R4845" t="s">
        <v>4082</v>
      </c>
      <c r="S4845">
        <v>14.96</v>
      </c>
      <c r="T4845">
        <v>4</v>
      </c>
      <c r="U4845">
        <v>0</v>
      </c>
      <c r="V4845">
        <v>0.2992000000000008</v>
      </c>
      <c r="W4845" s="6">
        <f t="shared" si="454"/>
        <v>2.0000000000000052E-2</v>
      </c>
      <c r="X4845" s="4">
        <f t="shared" si="451"/>
        <v>7.48000000000002E-2</v>
      </c>
      <c r="Y4845" s="4">
        <f t="shared" si="452"/>
        <v>3.74</v>
      </c>
      <c r="Z4845" s="4">
        <f t="shared" si="453"/>
        <v>3.74</v>
      </c>
      <c r="AA4845" s="4">
        <f t="shared" si="450"/>
        <v>0</v>
      </c>
    </row>
    <row r="4846" spans="1:27" x14ac:dyDescent="0.2">
      <c r="A4846">
        <v>4845</v>
      </c>
      <c r="B4846" t="s">
        <v>7830</v>
      </c>
      <c r="C4846" s="5">
        <v>41733</v>
      </c>
      <c r="D4846" s="5" t="str">
        <f t="shared" si="455"/>
        <v>2014-04</v>
      </c>
      <c r="E4846" s="5">
        <v>41734</v>
      </c>
      <c r="F4846" t="s">
        <v>193</v>
      </c>
      <c r="G4846" t="s">
        <v>780</v>
      </c>
      <c r="H4846" t="s">
        <v>781</v>
      </c>
      <c r="I4846" t="s">
        <v>46</v>
      </c>
      <c r="J4846" t="s">
        <v>32</v>
      </c>
      <c r="K4846" t="s">
        <v>47</v>
      </c>
      <c r="L4846" t="s">
        <v>48</v>
      </c>
      <c r="M4846">
        <v>90008</v>
      </c>
      <c r="N4846" t="s">
        <v>49</v>
      </c>
      <c r="O4846" t="s">
        <v>1226</v>
      </c>
      <c r="P4846" t="s">
        <v>51</v>
      </c>
      <c r="Q4846" t="s">
        <v>80</v>
      </c>
      <c r="R4846" t="s">
        <v>1227</v>
      </c>
      <c r="S4846">
        <v>7.1840000000000011</v>
      </c>
      <c r="T4846">
        <v>2</v>
      </c>
      <c r="U4846">
        <v>0.2</v>
      </c>
      <c r="V4846">
        <v>2.2449999999999992</v>
      </c>
      <c r="W4846" s="6">
        <f t="shared" si="454"/>
        <v>0.31249999999999983</v>
      </c>
      <c r="X4846" s="4">
        <f t="shared" si="451"/>
        <v>1.1224999999999996</v>
      </c>
      <c r="Y4846" s="4">
        <f t="shared" si="452"/>
        <v>3.5920000000000005</v>
      </c>
      <c r="Z4846" s="4">
        <f t="shared" si="453"/>
        <v>4.49</v>
      </c>
      <c r="AA4846" s="4">
        <f t="shared" si="450"/>
        <v>1.4368000000000003</v>
      </c>
    </row>
    <row r="4847" spans="1:27" x14ac:dyDescent="0.2">
      <c r="A4847">
        <v>4846</v>
      </c>
      <c r="B4847" t="s">
        <v>7831</v>
      </c>
      <c r="C4847" s="5">
        <v>42208</v>
      </c>
      <c r="D4847" s="5" t="str">
        <f t="shared" si="455"/>
        <v>2015-07</v>
      </c>
      <c r="E4847" s="5">
        <v>42211</v>
      </c>
      <c r="F4847" t="s">
        <v>28</v>
      </c>
      <c r="G4847" t="s">
        <v>1994</v>
      </c>
      <c r="H4847" t="s">
        <v>1995</v>
      </c>
      <c r="I4847" t="s">
        <v>31</v>
      </c>
      <c r="J4847" t="s">
        <v>32</v>
      </c>
      <c r="K4847" t="s">
        <v>394</v>
      </c>
      <c r="L4847" t="s">
        <v>272</v>
      </c>
      <c r="M4847">
        <v>14609</v>
      </c>
      <c r="N4847" t="s">
        <v>153</v>
      </c>
      <c r="O4847" t="s">
        <v>979</v>
      </c>
      <c r="P4847" t="s">
        <v>51</v>
      </c>
      <c r="Q4847" t="s">
        <v>80</v>
      </c>
      <c r="R4847" t="s">
        <v>980</v>
      </c>
      <c r="S4847">
        <v>10.512</v>
      </c>
      <c r="T4847">
        <v>3</v>
      </c>
      <c r="U4847">
        <v>0.2</v>
      </c>
      <c r="V4847">
        <v>3.6791999999999998</v>
      </c>
      <c r="W4847" s="6">
        <f t="shared" si="454"/>
        <v>0.35</v>
      </c>
      <c r="X4847" s="4">
        <f t="shared" si="451"/>
        <v>1.2263999999999999</v>
      </c>
      <c r="Y4847" s="4">
        <f t="shared" si="452"/>
        <v>3.504</v>
      </c>
      <c r="Z4847" s="4">
        <f t="shared" si="453"/>
        <v>4.38</v>
      </c>
      <c r="AA4847" s="4">
        <f t="shared" si="450"/>
        <v>2.1024000000000003</v>
      </c>
    </row>
    <row r="4848" spans="1:27" x14ac:dyDescent="0.2">
      <c r="A4848">
        <v>4847</v>
      </c>
      <c r="B4848" t="s">
        <v>7832</v>
      </c>
      <c r="C4848" s="5">
        <v>41815</v>
      </c>
      <c r="D4848" s="5" t="str">
        <f t="shared" si="455"/>
        <v>2014-06</v>
      </c>
      <c r="E4848" s="5">
        <v>41817</v>
      </c>
      <c r="F4848" t="s">
        <v>28</v>
      </c>
      <c r="G4848" t="s">
        <v>1185</v>
      </c>
      <c r="H4848" t="s">
        <v>1186</v>
      </c>
      <c r="I4848" t="s">
        <v>46</v>
      </c>
      <c r="J4848" t="s">
        <v>32</v>
      </c>
      <c r="K4848" t="s">
        <v>1986</v>
      </c>
      <c r="L4848" t="s">
        <v>425</v>
      </c>
      <c r="M4848">
        <v>97301</v>
      </c>
      <c r="N4848" t="s">
        <v>49</v>
      </c>
      <c r="O4848" t="s">
        <v>3153</v>
      </c>
      <c r="P4848" t="s">
        <v>76</v>
      </c>
      <c r="Q4848" t="s">
        <v>77</v>
      </c>
      <c r="R4848" t="s">
        <v>3154</v>
      </c>
      <c r="S4848">
        <v>263.96000000000004</v>
      </c>
      <c r="T4848">
        <v>5</v>
      </c>
      <c r="U4848">
        <v>0.2</v>
      </c>
      <c r="V4848">
        <v>19.796999999999997</v>
      </c>
      <c r="W4848" s="6">
        <f t="shared" si="454"/>
        <v>7.4999999999999983E-2</v>
      </c>
      <c r="X4848" s="4">
        <f t="shared" si="451"/>
        <v>3.9593999999999996</v>
      </c>
      <c r="Y4848" s="4">
        <f t="shared" si="452"/>
        <v>52.792000000000009</v>
      </c>
      <c r="Z4848" s="4">
        <f t="shared" si="453"/>
        <v>65.990000000000009</v>
      </c>
      <c r="AA4848" s="4">
        <f t="shared" si="450"/>
        <v>52.792000000000009</v>
      </c>
    </row>
    <row r="4849" spans="1:27" x14ac:dyDescent="0.2">
      <c r="A4849">
        <v>4848</v>
      </c>
      <c r="B4849" t="s">
        <v>7832</v>
      </c>
      <c r="C4849" s="5">
        <v>41815</v>
      </c>
      <c r="D4849" s="5" t="str">
        <f t="shared" si="455"/>
        <v>2014-06</v>
      </c>
      <c r="E4849" s="5">
        <v>41817</v>
      </c>
      <c r="F4849" t="s">
        <v>28</v>
      </c>
      <c r="G4849" t="s">
        <v>1185</v>
      </c>
      <c r="H4849" t="s">
        <v>1186</v>
      </c>
      <c r="I4849" t="s">
        <v>46</v>
      </c>
      <c r="J4849" t="s">
        <v>32</v>
      </c>
      <c r="K4849" t="s">
        <v>1986</v>
      </c>
      <c r="L4849" t="s">
        <v>425</v>
      </c>
      <c r="M4849">
        <v>97301</v>
      </c>
      <c r="N4849" t="s">
        <v>49</v>
      </c>
      <c r="O4849" t="s">
        <v>1432</v>
      </c>
      <c r="P4849" t="s">
        <v>51</v>
      </c>
      <c r="Q4849" t="s">
        <v>73</v>
      </c>
      <c r="R4849" t="s">
        <v>1433</v>
      </c>
      <c r="S4849">
        <v>71.632000000000005</v>
      </c>
      <c r="T4849">
        <v>11</v>
      </c>
      <c r="U4849">
        <v>0.2</v>
      </c>
      <c r="V4849">
        <v>17.908000000000001</v>
      </c>
      <c r="W4849" s="6">
        <f t="shared" si="454"/>
        <v>0.25</v>
      </c>
      <c r="X4849" s="4">
        <f t="shared" si="451"/>
        <v>1.6280000000000001</v>
      </c>
      <c r="Y4849" s="4">
        <f t="shared" si="452"/>
        <v>6.5120000000000005</v>
      </c>
      <c r="Z4849" s="4">
        <f t="shared" si="453"/>
        <v>8.14</v>
      </c>
      <c r="AA4849" s="4">
        <f t="shared" si="450"/>
        <v>14.326400000000001</v>
      </c>
    </row>
    <row r="4850" spans="1:27" x14ac:dyDescent="0.2">
      <c r="A4850">
        <v>4849</v>
      </c>
      <c r="B4850" t="s">
        <v>7832</v>
      </c>
      <c r="C4850" s="5">
        <v>41815</v>
      </c>
      <c r="D4850" s="5" t="str">
        <f t="shared" si="455"/>
        <v>2014-06</v>
      </c>
      <c r="E4850" s="5">
        <v>41817</v>
      </c>
      <c r="F4850" t="s">
        <v>28</v>
      </c>
      <c r="G4850" t="s">
        <v>1185</v>
      </c>
      <c r="H4850" t="s">
        <v>1186</v>
      </c>
      <c r="I4850" t="s">
        <v>46</v>
      </c>
      <c r="J4850" t="s">
        <v>32</v>
      </c>
      <c r="K4850" t="s">
        <v>1986</v>
      </c>
      <c r="L4850" t="s">
        <v>425</v>
      </c>
      <c r="M4850">
        <v>97301</v>
      </c>
      <c r="N4850" t="s">
        <v>49</v>
      </c>
      <c r="O4850" t="s">
        <v>4535</v>
      </c>
      <c r="P4850" t="s">
        <v>51</v>
      </c>
      <c r="Q4850" t="s">
        <v>73</v>
      </c>
      <c r="R4850" t="s">
        <v>4536</v>
      </c>
      <c r="S4850">
        <v>9.3280000000000012</v>
      </c>
      <c r="T4850">
        <v>1</v>
      </c>
      <c r="U4850">
        <v>0.2</v>
      </c>
      <c r="V4850">
        <v>0.8162000000000007</v>
      </c>
      <c r="W4850" s="6">
        <f t="shared" si="454"/>
        <v>8.7500000000000064E-2</v>
      </c>
      <c r="X4850" s="4">
        <f t="shared" si="451"/>
        <v>0.8162000000000007</v>
      </c>
      <c r="Y4850" s="4">
        <f t="shared" si="452"/>
        <v>9.3280000000000012</v>
      </c>
      <c r="Z4850" s="4">
        <f t="shared" si="453"/>
        <v>11.66</v>
      </c>
      <c r="AA4850" s="4">
        <f t="shared" si="450"/>
        <v>1.8656000000000004</v>
      </c>
    </row>
    <row r="4851" spans="1:27" x14ac:dyDescent="0.2">
      <c r="A4851">
        <v>4850</v>
      </c>
      <c r="B4851" t="s">
        <v>7833</v>
      </c>
      <c r="C4851" s="5">
        <v>41890</v>
      </c>
      <c r="D4851" s="5" t="str">
        <f t="shared" si="455"/>
        <v>2014-09</v>
      </c>
      <c r="E4851" s="5">
        <v>41896</v>
      </c>
      <c r="F4851" t="s">
        <v>55</v>
      </c>
      <c r="G4851" t="s">
        <v>4280</v>
      </c>
      <c r="H4851" t="s">
        <v>4281</v>
      </c>
      <c r="I4851" t="s">
        <v>31</v>
      </c>
      <c r="J4851" t="s">
        <v>32</v>
      </c>
      <c r="K4851" t="s">
        <v>7834</v>
      </c>
      <c r="L4851" t="s">
        <v>101</v>
      </c>
      <c r="M4851">
        <v>99301</v>
      </c>
      <c r="N4851" t="s">
        <v>49</v>
      </c>
      <c r="O4851" t="s">
        <v>1660</v>
      </c>
      <c r="P4851" t="s">
        <v>51</v>
      </c>
      <c r="Q4851" t="s">
        <v>73</v>
      </c>
      <c r="R4851" t="s">
        <v>1661</v>
      </c>
      <c r="S4851">
        <v>5.88</v>
      </c>
      <c r="T4851">
        <v>2</v>
      </c>
      <c r="U4851">
        <v>0</v>
      </c>
      <c r="V4851">
        <v>2.6459999999999999</v>
      </c>
      <c r="W4851" s="6">
        <f t="shared" si="454"/>
        <v>0.45</v>
      </c>
      <c r="X4851" s="4">
        <f t="shared" si="451"/>
        <v>1.323</v>
      </c>
      <c r="Y4851" s="4">
        <f t="shared" si="452"/>
        <v>2.94</v>
      </c>
      <c r="Z4851" s="4">
        <f t="shared" si="453"/>
        <v>2.94</v>
      </c>
      <c r="AA4851" s="4">
        <f t="shared" si="450"/>
        <v>0</v>
      </c>
    </row>
    <row r="4852" spans="1:27" x14ac:dyDescent="0.2">
      <c r="A4852">
        <v>4851</v>
      </c>
      <c r="B4852" t="s">
        <v>7833</v>
      </c>
      <c r="C4852" s="5">
        <v>41890</v>
      </c>
      <c r="D4852" s="5" t="str">
        <f t="shared" si="455"/>
        <v>2014-09</v>
      </c>
      <c r="E4852" s="5">
        <v>41896</v>
      </c>
      <c r="F4852" t="s">
        <v>55</v>
      </c>
      <c r="G4852" t="s">
        <v>4280</v>
      </c>
      <c r="H4852" t="s">
        <v>4281</v>
      </c>
      <c r="I4852" t="s">
        <v>31</v>
      </c>
      <c r="J4852" t="s">
        <v>32</v>
      </c>
      <c r="K4852" t="s">
        <v>7834</v>
      </c>
      <c r="L4852" t="s">
        <v>101</v>
      </c>
      <c r="M4852">
        <v>99301</v>
      </c>
      <c r="N4852" t="s">
        <v>49</v>
      </c>
      <c r="O4852" t="s">
        <v>40</v>
      </c>
      <c r="P4852" t="s">
        <v>37</v>
      </c>
      <c r="Q4852" t="s">
        <v>41</v>
      </c>
      <c r="R4852" t="s">
        <v>42</v>
      </c>
      <c r="S4852">
        <v>975.92</v>
      </c>
      <c r="T4852">
        <v>5</v>
      </c>
      <c r="U4852">
        <v>0.2</v>
      </c>
      <c r="V4852">
        <v>121.98999999999992</v>
      </c>
      <c r="W4852" s="6">
        <f t="shared" si="454"/>
        <v>0.12499999999999993</v>
      </c>
      <c r="X4852" s="4">
        <f t="shared" si="451"/>
        <v>24.397999999999985</v>
      </c>
      <c r="Y4852" s="4">
        <f t="shared" si="452"/>
        <v>195.184</v>
      </c>
      <c r="Z4852" s="4">
        <f t="shared" si="453"/>
        <v>243.98</v>
      </c>
      <c r="AA4852" s="4">
        <f t="shared" si="450"/>
        <v>195.184</v>
      </c>
    </row>
    <row r="4853" spans="1:27" x14ac:dyDescent="0.2">
      <c r="A4853">
        <v>4852</v>
      </c>
      <c r="B4853" t="s">
        <v>7833</v>
      </c>
      <c r="C4853" s="5">
        <v>41890</v>
      </c>
      <c r="D4853" s="5" t="str">
        <f t="shared" si="455"/>
        <v>2014-09</v>
      </c>
      <c r="E4853" s="5">
        <v>41896</v>
      </c>
      <c r="F4853" t="s">
        <v>55</v>
      </c>
      <c r="G4853" t="s">
        <v>4280</v>
      </c>
      <c r="H4853" t="s">
        <v>4281</v>
      </c>
      <c r="I4853" t="s">
        <v>31</v>
      </c>
      <c r="J4853" t="s">
        <v>32</v>
      </c>
      <c r="K4853" t="s">
        <v>7834</v>
      </c>
      <c r="L4853" t="s">
        <v>101</v>
      </c>
      <c r="M4853">
        <v>99301</v>
      </c>
      <c r="N4853" t="s">
        <v>49</v>
      </c>
      <c r="O4853" t="s">
        <v>495</v>
      </c>
      <c r="P4853" t="s">
        <v>51</v>
      </c>
      <c r="Q4853" t="s">
        <v>73</v>
      </c>
      <c r="R4853" t="s">
        <v>496</v>
      </c>
      <c r="S4853">
        <v>303.83999999999997</v>
      </c>
      <c r="T4853">
        <v>8</v>
      </c>
      <c r="U4853">
        <v>0</v>
      </c>
      <c r="V4853">
        <v>91.151999999999958</v>
      </c>
      <c r="W4853" s="6">
        <f t="shared" si="454"/>
        <v>0.29999999999999988</v>
      </c>
      <c r="X4853" s="4">
        <f t="shared" si="451"/>
        <v>11.393999999999995</v>
      </c>
      <c r="Y4853" s="4">
        <f t="shared" si="452"/>
        <v>37.979999999999997</v>
      </c>
      <c r="Z4853" s="4">
        <f t="shared" si="453"/>
        <v>37.979999999999997</v>
      </c>
      <c r="AA4853" s="4">
        <f t="shared" si="450"/>
        <v>0</v>
      </c>
    </row>
    <row r="4854" spans="1:27" x14ac:dyDescent="0.2">
      <c r="A4854">
        <v>4853</v>
      </c>
      <c r="B4854" t="s">
        <v>7833</v>
      </c>
      <c r="C4854" s="5">
        <v>41890</v>
      </c>
      <c r="D4854" s="5" t="str">
        <f t="shared" si="455"/>
        <v>2014-09</v>
      </c>
      <c r="E4854" s="5">
        <v>41896</v>
      </c>
      <c r="F4854" t="s">
        <v>55</v>
      </c>
      <c r="G4854" t="s">
        <v>4280</v>
      </c>
      <c r="H4854" t="s">
        <v>4281</v>
      </c>
      <c r="I4854" t="s">
        <v>31</v>
      </c>
      <c r="J4854" t="s">
        <v>32</v>
      </c>
      <c r="K4854" t="s">
        <v>7834</v>
      </c>
      <c r="L4854" t="s">
        <v>101</v>
      </c>
      <c r="M4854">
        <v>99301</v>
      </c>
      <c r="N4854" t="s">
        <v>49</v>
      </c>
      <c r="O4854" t="s">
        <v>1784</v>
      </c>
      <c r="P4854" t="s">
        <v>51</v>
      </c>
      <c r="Q4854" t="s">
        <v>64</v>
      </c>
      <c r="R4854" t="s">
        <v>1785</v>
      </c>
      <c r="S4854">
        <v>485.88</v>
      </c>
      <c r="T4854">
        <v>6</v>
      </c>
      <c r="U4854">
        <v>0</v>
      </c>
      <c r="V4854">
        <v>19.43519999999998</v>
      </c>
      <c r="W4854" s="6">
        <f t="shared" si="454"/>
        <v>3.9999999999999959E-2</v>
      </c>
      <c r="X4854" s="4">
        <f t="shared" si="451"/>
        <v>3.2391999999999967</v>
      </c>
      <c r="Y4854" s="4">
        <f t="shared" si="452"/>
        <v>80.98</v>
      </c>
      <c r="Z4854" s="4">
        <f t="shared" si="453"/>
        <v>80.98</v>
      </c>
      <c r="AA4854" s="4">
        <f t="shared" si="450"/>
        <v>0</v>
      </c>
    </row>
    <row r="4855" spans="1:27" x14ac:dyDescent="0.2">
      <c r="A4855">
        <v>4854</v>
      </c>
      <c r="B4855" t="s">
        <v>7835</v>
      </c>
      <c r="C4855" s="5">
        <v>41985</v>
      </c>
      <c r="D4855" s="5" t="str">
        <f t="shared" si="455"/>
        <v>2014-12</v>
      </c>
      <c r="E4855" s="5">
        <v>41988</v>
      </c>
      <c r="F4855" t="s">
        <v>28</v>
      </c>
      <c r="G4855" t="s">
        <v>948</v>
      </c>
      <c r="H4855" t="s">
        <v>949</v>
      </c>
      <c r="I4855" t="s">
        <v>31</v>
      </c>
      <c r="J4855" t="s">
        <v>32</v>
      </c>
      <c r="K4855" t="s">
        <v>3212</v>
      </c>
      <c r="L4855" t="s">
        <v>48</v>
      </c>
      <c r="M4855">
        <v>94601</v>
      </c>
      <c r="N4855" t="s">
        <v>49</v>
      </c>
      <c r="O4855" t="s">
        <v>3970</v>
      </c>
      <c r="P4855" t="s">
        <v>37</v>
      </c>
      <c r="Q4855" t="s">
        <v>70</v>
      </c>
      <c r="R4855" t="s">
        <v>3971</v>
      </c>
      <c r="S4855">
        <v>12.54</v>
      </c>
      <c r="T4855">
        <v>3</v>
      </c>
      <c r="U4855">
        <v>0</v>
      </c>
      <c r="V4855">
        <v>4.5144000000000002</v>
      </c>
      <c r="W4855" s="6">
        <f t="shared" si="454"/>
        <v>0.36000000000000004</v>
      </c>
      <c r="X4855" s="4">
        <f t="shared" si="451"/>
        <v>1.5048000000000001</v>
      </c>
      <c r="Y4855" s="4">
        <f t="shared" si="452"/>
        <v>4.18</v>
      </c>
      <c r="Z4855" s="4">
        <f t="shared" si="453"/>
        <v>4.18</v>
      </c>
      <c r="AA4855" s="4">
        <f t="shared" si="450"/>
        <v>0</v>
      </c>
    </row>
    <row r="4856" spans="1:27" x14ac:dyDescent="0.2">
      <c r="A4856">
        <v>4855</v>
      </c>
      <c r="B4856" t="s">
        <v>7835</v>
      </c>
      <c r="C4856" s="5">
        <v>41985</v>
      </c>
      <c r="D4856" s="5" t="str">
        <f t="shared" si="455"/>
        <v>2014-12</v>
      </c>
      <c r="E4856" s="5">
        <v>41988</v>
      </c>
      <c r="F4856" t="s">
        <v>28</v>
      </c>
      <c r="G4856" t="s">
        <v>948</v>
      </c>
      <c r="H4856" t="s">
        <v>949</v>
      </c>
      <c r="I4856" t="s">
        <v>31</v>
      </c>
      <c r="J4856" t="s">
        <v>32</v>
      </c>
      <c r="K4856" t="s">
        <v>3212</v>
      </c>
      <c r="L4856" t="s">
        <v>48</v>
      </c>
      <c r="M4856">
        <v>94601</v>
      </c>
      <c r="N4856" t="s">
        <v>49</v>
      </c>
      <c r="O4856" t="s">
        <v>1523</v>
      </c>
      <c r="P4856" t="s">
        <v>51</v>
      </c>
      <c r="Q4856" t="s">
        <v>64</v>
      </c>
      <c r="R4856" t="s">
        <v>1524</v>
      </c>
      <c r="S4856">
        <v>8.94</v>
      </c>
      <c r="T4856">
        <v>3</v>
      </c>
      <c r="U4856">
        <v>0</v>
      </c>
      <c r="V4856">
        <v>0.62579999999999902</v>
      </c>
      <c r="W4856" s="6">
        <f t="shared" si="454"/>
        <v>6.9999999999999896E-2</v>
      </c>
      <c r="X4856" s="4">
        <f t="shared" si="451"/>
        <v>0.20859999999999967</v>
      </c>
      <c r="Y4856" s="4">
        <f t="shared" si="452"/>
        <v>2.98</v>
      </c>
      <c r="Z4856" s="4">
        <f t="shared" si="453"/>
        <v>2.98</v>
      </c>
      <c r="AA4856" s="4">
        <f t="shared" si="450"/>
        <v>0</v>
      </c>
    </row>
    <row r="4857" spans="1:27" x14ac:dyDescent="0.2">
      <c r="A4857">
        <v>4856</v>
      </c>
      <c r="B4857" t="s">
        <v>7835</v>
      </c>
      <c r="C4857" s="5">
        <v>41985</v>
      </c>
      <c r="D4857" s="5" t="str">
        <f t="shared" si="455"/>
        <v>2014-12</v>
      </c>
      <c r="E4857" s="5">
        <v>41988</v>
      </c>
      <c r="F4857" t="s">
        <v>28</v>
      </c>
      <c r="G4857" t="s">
        <v>948</v>
      </c>
      <c r="H4857" t="s">
        <v>949</v>
      </c>
      <c r="I4857" t="s">
        <v>31</v>
      </c>
      <c r="J4857" t="s">
        <v>32</v>
      </c>
      <c r="K4857" t="s">
        <v>3212</v>
      </c>
      <c r="L4857" t="s">
        <v>48</v>
      </c>
      <c r="M4857">
        <v>94601</v>
      </c>
      <c r="N4857" t="s">
        <v>49</v>
      </c>
      <c r="O4857" t="s">
        <v>264</v>
      </c>
      <c r="P4857" t="s">
        <v>37</v>
      </c>
      <c r="Q4857" t="s">
        <v>70</v>
      </c>
      <c r="R4857" t="s">
        <v>265</v>
      </c>
      <c r="S4857">
        <v>9.24</v>
      </c>
      <c r="T4857">
        <v>3</v>
      </c>
      <c r="U4857">
        <v>0</v>
      </c>
      <c r="V4857">
        <v>4.4352</v>
      </c>
      <c r="W4857" s="6">
        <f t="shared" si="454"/>
        <v>0.48</v>
      </c>
      <c r="X4857" s="4">
        <f t="shared" si="451"/>
        <v>1.4783999999999999</v>
      </c>
      <c r="Y4857" s="4">
        <f t="shared" si="452"/>
        <v>3.08</v>
      </c>
      <c r="Z4857" s="4">
        <f t="shared" si="453"/>
        <v>3.08</v>
      </c>
      <c r="AA4857" s="4">
        <f t="shared" si="450"/>
        <v>0</v>
      </c>
    </row>
    <row r="4858" spans="1:27" x14ac:dyDescent="0.2">
      <c r="A4858">
        <v>4857</v>
      </c>
      <c r="B4858" t="s">
        <v>7836</v>
      </c>
      <c r="C4858" s="5">
        <v>42017</v>
      </c>
      <c r="D4858" s="5" t="str">
        <f t="shared" si="455"/>
        <v>2015-01</v>
      </c>
      <c r="E4858" s="5">
        <v>42021</v>
      </c>
      <c r="F4858" t="s">
        <v>55</v>
      </c>
      <c r="G4858" t="s">
        <v>1469</v>
      </c>
      <c r="H4858" t="s">
        <v>1470</v>
      </c>
      <c r="I4858" t="s">
        <v>31</v>
      </c>
      <c r="J4858" t="s">
        <v>32</v>
      </c>
      <c r="K4858" t="s">
        <v>47</v>
      </c>
      <c r="L4858" t="s">
        <v>48</v>
      </c>
      <c r="M4858">
        <v>90004</v>
      </c>
      <c r="N4858" t="s">
        <v>49</v>
      </c>
      <c r="O4858" t="s">
        <v>2762</v>
      </c>
      <c r="P4858" t="s">
        <v>51</v>
      </c>
      <c r="Q4858" t="s">
        <v>80</v>
      </c>
      <c r="R4858" t="s">
        <v>2763</v>
      </c>
      <c r="S4858">
        <v>70.00800000000001</v>
      </c>
      <c r="T4858">
        <v>3</v>
      </c>
      <c r="U4858">
        <v>0.2</v>
      </c>
      <c r="V4858">
        <v>24.502800000000001</v>
      </c>
      <c r="W4858" s="6">
        <f t="shared" si="454"/>
        <v>0.35</v>
      </c>
      <c r="X4858" s="4">
        <f t="shared" si="451"/>
        <v>8.1676000000000002</v>
      </c>
      <c r="Y4858" s="4">
        <f t="shared" si="452"/>
        <v>23.336000000000002</v>
      </c>
      <c r="Z4858" s="4">
        <f t="shared" si="453"/>
        <v>29.169999999999998</v>
      </c>
      <c r="AA4858" s="4">
        <f t="shared" si="450"/>
        <v>14.001600000000003</v>
      </c>
    </row>
    <row r="4859" spans="1:27" x14ac:dyDescent="0.2">
      <c r="A4859">
        <v>4858</v>
      </c>
      <c r="B4859" t="s">
        <v>7836</v>
      </c>
      <c r="C4859" s="5">
        <v>42017</v>
      </c>
      <c r="D4859" s="5" t="str">
        <f t="shared" si="455"/>
        <v>2015-01</v>
      </c>
      <c r="E4859" s="5">
        <v>42021</v>
      </c>
      <c r="F4859" t="s">
        <v>55</v>
      </c>
      <c r="G4859" t="s">
        <v>1469</v>
      </c>
      <c r="H4859" t="s">
        <v>1470</v>
      </c>
      <c r="I4859" t="s">
        <v>31</v>
      </c>
      <c r="J4859" t="s">
        <v>32</v>
      </c>
      <c r="K4859" t="s">
        <v>47</v>
      </c>
      <c r="L4859" t="s">
        <v>48</v>
      </c>
      <c r="M4859">
        <v>90004</v>
      </c>
      <c r="N4859" t="s">
        <v>49</v>
      </c>
      <c r="O4859" t="s">
        <v>1108</v>
      </c>
      <c r="P4859" t="s">
        <v>37</v>
      </c>
      <c r="Q4859" t="s">
        <v>70</v>
      </c>
      <c r="R4859" t="s">
        <v>1109</v>
      </c>
      <c r="S4859">
        <v>77.599999999999994</v>
      </c>
      <c r="T4859">
        <v>4</v>
      </c>
      <c r="U4859">
        <v>0</v>
      </c>
      <c r="V4859">
        <v>38.023999999999994</v>
      </c>
      <c r="W4859" s="6">
        <f t="shared" si="454"/>
        <v>0.48999999999999994</v>
      </c>
      <c r="X4859" s="4">
        <f t="shared" si="451"/>
        <v>9.5059999999999985</v>
      </c>
      <c r="Y4859" s="4">
        <f t="shared" si="452"/>
        <v>19.399999999999999</v>
      </c>
      <c r="Z4859" s="4">
        <f t="shared" si="453"/>
        <v>19.399999999999999</v>
      </c>
      <c r="AA4859" s="4">
        <f t="shared" si="450"/>
        <v>0</v>
      </c>
    </row>
    <row r="4860" spans="1:27" x14ac:dyDescent="0.2">
      <c r="A4860">
        <v>4859</v>
      </c>
      <c r="B4860" t="s">
        <v>7836</v>
      </c>
      <c r="C4860" s="5">
        <v>42017</v>
      </c>
      <c r="D4860" s="5" t="str">
        <f t="shared" si="455"/>
        <v>2015-01</v>
      </c>
      <c r="E4860" s="5">
        <v>42021</v>
      </c>
      <c r="F4860" t="s">
        <v>55</v>
      </c>
      <c r="G4860" t="s">
        <v>1469</v>
      </c>
      <c r="H4860" t="s">
        <v>1470</v>
      </c>
      <c r="I4860" t="s">
        <v>31</v>
      </c>
      <c r="J4860" t="s">
        <v>32</v>
      </c>
      <c r="K4860" t="s">
        <v>47</v>
      </c>
      <c r="L4860" t="s">
        <v>48</v>
      </c>
      <c r="M4860">
        <v>90004</v>
      </c>
      <c r="N4860" t="s">
        <v>49</v>
      </c>
      <c r="O4860" t="s">
        <v>7837</v>
      </c>
      <c r="P4860" t="s">
        <v>37</v>
      </c>
      <c r="Q4860" t="s">
        <v>70</v>
      </c>
      <c r="R4860" t="s">
        <v>7838</v>
      </c>
      <c r="S4860">
        <v>464.84999999999997</v>
      </c>
      <c r="T4860">
        <v>9</v>
      </c>
      <c r="U4860">
        <v>0</v>
      </c>
      <c r="V4860">
        <v>92.969999999999985</v>
      </c>
      <c r="W4860" s="6">
        <f t="shared" si="454"/>
        <v>0.19999999999999998</v>
      </c>
      <c r="X4860" s="4">
        <f t="shared" si="451"/>
        <v>10.329999999999998</v>
      </c>
      <c r="Y4860" s="4">
        <f t="shared" si="452"/>
        <v>51.65</v>
      </c>
      <c r="Z4860" s="4">
        <f t="shared" si="453"/>
        <v>51.65</v>
      </c>
      <c r="AA4860" s="4">
        <f t="shared" si="450"/>
        <v>0</v>
      </c>
    </row>
    <row r="4861" spans="1:27" x14ac:dyDescent="0.2">
      <c r="A4861">
        <v>4860</v>
      </c>
      <c r="B4861" t="s">
        <v>7839</v>
      </c>
      <c r="C4861" s="5">
        <v>43084</v>
      </c>
      <c r="D4861" s="5" t="str">
        <f t="shared" si="455"/>
        <v>2017-12</v>
      </c>
      <c r="E4861" s="5">
        <v>43088</v>
      </c>
      <c r="F4861" t="s">
        <v>55</v>
      </c>
      <c r="G4861" t="s">
        <v>1405</v>
      </c>
      <c r="H4861" t="s">
        <v>1406</v>
      </c>
      <c r="I4861" t="s">
        <v>46</v>
      </c>
      <c r="J4861" t="s">
        <v>32</v>
      </c>
      <c r="K4861" t="s">
        <v>7840</v>
      </c>
      <c r="L4861" t="s">
        <v>216</v>
      </c>
      <c r="M4861">
        <v>60302</v>
      </c>
      <c r="N4861" t="s">
        <v>110</v>
      </c>
      <c r="O4861" t="s">
        <v>4243</v>
      </c>
      <c r="P4861" t="s">
        <v>51</v>
      </c>
      <c r="Q4861" t="s">
        <v>73</v>
      </c>
      <c r="R4861" t="s">
        <v>4244</v>
      </c>
      <c r="S4861">
        <v>10.192000000000002</v>
      </c>
      <c r="T4861">
        <v>7</v>
      </c>
      <c r="U4861">
        <v>0.2</v>
      </c>
      <c r="V4861">
        <v>1.0192000000000001</v>
      </c>
      <c r="W4861" s="6">
        <f t="shared" si="454"/>
        <v>9.9999999999999992E-2</v>
      </c>
      <c r="X4861" s="4">
        <f t="shared" si="451"/>
        <v>0.14560000000000001</v>
      </c>
      <c r="Y4861" s="4">
        <f t="shared" si="452"/>
        <v>1.4560000000000002</v>
      </c>
      <c r="Z4861" s="4">
        <f t="shared" si="453"/>
        <v>1.8200000000000003</v>
      </c>
      <c r="AA4861" s="4">
        <f t="shared" si="450"/>
        <v>2.0384000000000007</v>
      </c>
    </row>
    <row r="4862" spans="1:27" x14ac:dyDescent="0.2">
      <c r="A4862">
        <v>4861</v>
      </c>
      <c r="B4862" t="s">
        <v>7841</v>
      </c>
      <c r="C4862" s="5">
        <v>42722</v>
      </c>
      <c r="D4862" s="5" t="str">
        <f t="shared" si="455"/>
        <v>2016-12</v>
      </c>
      <c r="E4862" s="5">
        <v>42728</v>
      </c>
      <c r="F4862" t="s">
        <v>55</v>
      </c>
      <c r="G4862" t="s">
        <v>1185</v>
      </c>
      <c r="H4862" t="s">
        <v>1186</v>
      </c>
      <c r="I4862" t="s">
        <v>46</v>
      </c>
      <c r="J4862" t="s">
        <v>32</v>
      </c>
      <c r="K4862" t="s">
        <v>1009</v>
      </c>
      <c r="L4862" t="s">
        <v>795</v>
      </c>
      <c r="M4862">
        <v>7960</v>
      </c>
      <c r="N4862" t="s">
        <v>153</v>
      </c>
      <c r="O4862" t="s">
        <v>4732</v>
      </c>
      <c r="P4862" t="s">
        <v>51</v>
      </c>
      <c r="Q4862" t="s">
        <v>80</v>
      </c>
      <c r="R4862" t="s">
        <v>4733</v>
      </c>
      <c r="S4862">
        <v>1793.98</v>
      </c>
      <c r="T4862">
        <v>2</v>
      </c>
      <c r="U4862">
        <v>0</v>
      </c>
      <c r="V4862">
        <v>843.17059999999992</v>
      </c>
      <c r="W4862" s="6">
        <f t="shared" si="454"/>
        <v>0.47</v>
      </c>
      <c r="X4862" s="4">
        <f t="shared" si="451"/>
        <v>421.58529999999996</v>
      </c>
      <c r="Y4862" s="4">
        <f t="shared" si="452"/>
        <v>896.99</v>
      </c>
      <c r="Z4862" s="4">
        <f t="shared" si="453"/>
        <v>896.99</v>
      </c>
      <c r="AA4862" s="4">
        <f t="shared" si="450"/>
        <v>0</v>
      </c>
    </row>
    <row r="4863" spans="1:27" x14ac:dyDescent="0.2">
      <c r="A4863">
        <v>4862</v>
      </c>
      <c r="B4863" t="s">
        <v>7842</v>
      </c>
      <c r="C4863" s="5">
        <v>41740</v>
      </c>
      <c r="D4863" s="5" t="str">
        <f t="shared" si="455"/>
        <v>2014-04</v>
      </c>
      <c r="E4863" s="5">
        <v>41745</v>
      </c>
      <c r="F4863" t="s">
        <v>28</v>
      </c>
      <c r="G4863" t="s">
        <v>400</v>
      </c>
      <c r="H4863" t="s">
        <v>401</v>
      </c>
      <c r="I4863" t="s">
        <v>107</v>
      </c>
      <c r="J4863" t="s">
        <v>32</v>
      </c>
      <c r="K4863" t="s">
        <v>1245</v>
      </c>
      <c r="L4863" t="s">
        <v>109</v>
      </c>
      <c r="M4863">
        <v>78745</v>
      </c>
      <c r="N4863" t="s">
        <v>110</v>
      </c>
      <c r="O4863" t="s">
        <v>5578</v>
      </c>
      <c r="P4863" t="s">
        <v>76</v>
      </c>
      <c r="Q4863" t="s">
        <v>77</v>
      </c>
      <c r="R4863" t="s">
        <v>5579</v>
      </c>
      <c r="S4863">
        <v>758.35200000000009</v>
      </c>
      <c r="T4863">
        <v>6</v>
      </c>
      <c r="U4863">
        <v>0.2</v>
      </c>
      <c r="V4863">
        <v>265.42320000000001</v>
      </c>
      <c r="W4863" s="6">
        <f t="shared" si="454"/>
        <v>0.35</v>
      </c>
      <c r="X4863" s="4">
        <f t="shared" si="451"/>
        <v>44.237200000000001</v>
      </c>
      <c r="Y4863" s="4">
        <f t="shared" si="452"/>
        <v>126.39200000000001</v>
      </c>
      <c r="Z4863" s="4">
        <f t="shared" si="453"/>
        <v>157.99</v>
      </c>
      <c r="AA4863" s="4">
        <f t="shared" si="450"/>
        <v>151.67040000000003</v>
      </c>
    </row>
    <row r="4864" spans="1:27" x14ac:dyDescent="0.2">
      <c r="A4864">
        <v>4863</v>
      </c>
      <c r="B4864" t="s">
        <v>7843</v>
      </c>
      <c r="C4864" s="5">
        <v>42684</v>
      </c>
      <c r="D4864" s="5" t="str">
        <f t="shared" si="455"/>
        <v>2016-11</v>
      </c>
      <c r="E4864" s="5">
        <v>42688</v>
      </c>
      <c r="F4864" t="s">
        <v>55</v>
      </c>
      <c r="G4864" t="s">
        <v>590</v>
      </c>
      <c r="H4864" t="s">
        <v>591</v>
      </c>
      <c r="I4864" t="s">
        <v>46</v>
      </c>
      <c r="J4864" t="s">
        <v>32</v>
      </c>
      <c r="K4864" t="s">
        <v>271</v>
      </c>
      <c r="L4864" t="s">
        <v>272</v>
      </c>
      <c r="M4864">
        <v>10011</v>
      </c>
      <c r="N4864" t="s">
        <v>153</v>
      </c>
      <c r="O4864" t="s">
        <v>3876</v>
      </c>
      <c r="P4864" t="s">
        <v>51</v>
      </c>
      <c r="Q4864" t="s">
        <v>80</v>
      </c>
      <c r="R4864" t="s">
        <v>3877</v>
      </c>
      <c r="S4864">
        <v>20.368000000000002</v>
      </c>
      <c r="T4864">
        <v>1</v>
      </c>
      <c r="U4864">
        <v>0.2</v>
      </c>
      <c r="V4864">
        <v>7.3834</v>
      </c>
      <c r="W4864" s="6">
        <f t="shared" si="454"/>
        <v>0.36249999999999993</v>
      </c>
      <c r="X4864" s="4">
        <f t="shared" si="451"/>
        <v>7.3834</v>
      </c>
      <c r="Y4864" s="4">
        <f t="shared" si="452"/>
        <v>20.368000000000002</v>
      </c>
      <c r="Z4864" s="4">
        <f t="shared" si="453"/>
        <v>25.46</v>
      </c>
      <c r="AA4864" s="4">
        <f t="shared" si="450"/>
        <v>4.0736000000000008</v>
      </c>
    </row>
    <row r="4865" spans="1:27" x14ac:dyDescent="0.2">
      <c r="A4865">
        <v>4864</v>
      </c>
      <c r="B4865" t="s">
        <v>7843</v>
      </c>
      <c r="C4865" s="5">
        <v>42684</v>
      </c>
      <c r="D4865" s="5" t="str">
        <f t="shared" si="455"/>
        <v>2016-11</v>
      </c>
      <c r="E4865" s="5">
        <v>42688</v>
      </c>
      <c r="F4865" t="s">
        <v>55</v>
      </c>
      <c r="G4865" t="s">
        <v>590</v>
      </c>
      <c r="H4865" t="s">
        <v>591</v>
      </c>
      <c r="I4865" t="s">
        <v>46</v>
      </c>
      <c r="J4865" t="s">
        <v>32</v>
      </c>
      <c r="K4865" t="s">
        <v>271</v>
      </c>
      <c r="L4865" t="s">
        <v>272</v>
      </c>
      <c r="M4865">
        <v>10011</v>
      </c>
      <c r="N4865" t="s">
        <v>153</v>
      </c>
      <c r="O4865" t="s">
        <v>1395</v>
      </c>
      <c r="P4865" t="s">
        <v>51</v>
      </c>
      <c r="Q4865" t="s">
        <v>80</v>
      </c>
      <c r="R4865" t="s">
        <v>1396</v>
      </c>
      <c r="S4865">
        <v>49.847999999999999</v>
      </c>
      <c r="T4865">
        <v>3</v>
      </c>
      <c r="U4865">
        <v>0.2</v>
      </c>
      <c r="V4865">
        <v>16.823699999999999</v>
      </c>
      <c r="W4865" s="6">
        <f t="shared" si="454"/>
        <v>0.33749999999999997</v>
      </c>
      <c r="X4865" s="4">
        <f t="shared" si="451"/>
        <v>5.6078999999999999</v>
      </c>
      <c r="Y4865" s="4">
        <f t="shared" si="452"/>
        <v>16.616</v>
      </c>
      <c r="Z4865" s="4">
        <f t="shared" si="453"/>
        <v>20.769999999999996</v>
      </c>
      <c r="AA4865" s="4">
        <f t="shared" si="450"/>
        <v>9.9695999999999998</v>
      </c>
    </row>
    <row r="4866" spans="1:27" x14ac:dyDescent="0.2">
      <c r="A4866">
        <v>4865</v>
      </c>
      <c r="B4866" t="s">
        <v>7844</v>
      </c>
      <c r="C4866" s="5">
        <v>42912</v>
      </c>
      <c r="D4866" s="5" t="str">
        <f t="shared" si="455"/>
        <v>2017-06</v>
      </c>
      <c r="E4866" s="5">
        <v>42916</v>
      </c>
      <c r="F4866" t="s">
        <v>55</v>
      </c>
      <c r="G4866" t="s">
        <v>524</v>
      </c>
      <c r="H4866" t="s">
        <v>525</v>
      </c>
      <c r="I4866" t="s">
        <v>31</v>
      </c>
      <c r="J4866" t="s">
        <v>32</v>
      </c>
      <c r="K4866" t="s">
        <v>271</v>
      </c>
      <c r="L4866" t="s">
        <v>272</v>
      </c>
      <c r="M4866">
        <v>10024</v>
      </c>
      <c r="N4866" t="s">
        <v>153</v>
      </c>
      <c r="O4866" t="s">
        <v>2014</v>
      </c>
      <c r="P4866" t="s">
        <v>76</v>
      </c>
      <c r="Q4866" t="s">
        <v>77</v>
      </c>
      <c r="R4866" t="s">
        <v>2015</v>
      </c>
      <c r="S4866">
        <v>239.96999999999997</v>
      </c>
      <c r="T4866">
        <v>3</v>
      </c>
      <c r="U4866">
        <v>0</v>
      </c>
      <c r="V4866">
        <v>67.191599999999994</v>
      </c>
      <c r="W4866" s="6">
        <f t="shared" si="454"/>
        <v>0.28000000000000003</v>
      </c>
      <c r="X4866" s="4">
        <f t="shared" si="451"/>
        <v>22.397199999999998</v>
      </c>
      <c r="Y4866" s="4">
        <f t="shared" si="452"/>
        <v>79.989999999999995</v>
      </c>
      <c r="Z4866" s="4">
        <f t="shared" si="453"/>
        <v>79.989999999999995</v>
      </c>
      <c r="AA4866" s="4">
        <f t="shared" si="450"/>
        <v>0</v>
      </c>
    </row>
    <row r="4867" spans="1:27" x14ac:dyDescent="0.2">
      <c r="A4867">
        <v>4866</v>
      </c>
      <c r="B4867" t="s">
        <v>7845</v>
      </c>
      <c r="C4867" s="5">
        <v>43052</v>
      </c>
      <c r="D4867" s="5" t="str">
        <f t="shared" si="455"/>
        <v>2017-11</v>
      </c>
      <c r="E4867" s="5">
        <v>43057</v>
      </c>
      <c r="F4867" t="s">
        <v>55</v>
      </c>
      <c r="G4867" t="s">
        <v>661</v>
      </c>
      <c r="H4867" t="s">
        <v>662</v>
      </c>
      <c r="I4867" t="s">
        <v>31</v>
      </c>
      <c r="J4867" t="s">
        <v>32</v>
      </c>
      <c r="K4867" t="s">
        <v>100</v>
      </c>
      <c r="L4867" t="s">
        <v>101</v>
      </c>
      <c r="M4867">
        <v>98103</v>
      </c>
      <c r="N4867" t="s">
        <v>49</v>
      </c>
      <c r="O4867" t="s">
        <v>1736</v>
      </c>
      <c r="P4867" t="s">
        <v>37</v>
      </c>
      <c r="Q4867" t="s">
        <v>41</v>
      </c>
      <c r="R4867" t="s">
        <v>1737</v>
      </c>
      <c r="S4867">
        <v>2404.7040000000002</v>
      </c>
      <c r="T4867">
        <v>6</v>
      </c>
      <c r="U4867">
        <v>0.2</v>
      </c>
      <c r="V4867">
        <v>150.29399999999998</v>
      </c>
      <c r="W4867" s="6">
        <f t="shared" si="454"/>
        <v>6.2499999999999986E-2</v>
      </c>
      <c r="X4867" s="4">
        <f t="shared" si="451"/>
        <v>25.048999999999996</v>
      </c>
      <c r="Y4867" s="4">
        <f t="shared" si="452"/>
        <v>400.78400000000005</v>
      </c>
      <c r="Z4867" s="4">
        <f t="shared" si="453"/>
        <v>500.97999999999996</v>
      </c>
      <c r="AA4867" s="4">
        <f t="shared" ref="AA4867:AA4930" si="456">S4867*U4867</f>
        <v>480.94080000000008</v>
      </c>
    </row>
    <row r="4868" spans="1:27" x14ac:dyDescent="0.2">
      <c r="A4868">
        <v>4867</v>
      </c>
      <c r="B4868" t="s">
        <v>7845</v>
      </c>
      <c r="C4868" s="5">
        <v>43052</v>
      </c>
      <c r="D4868" s="5" t="str">
        <f t="shared" si="455"/>
        <v>2017-11</v>
      </c>
      <c r="E4868" s="5">
        <v>43057</v>
      </c>
      <c r="F4868" t="s">
        <v>55</v>
      </c>
      <c r="G4868" t="s">
        <v>661</v>
      </c>
      <c r="H4868" t="s">
        <v>662</v>
      </c>
      <c r="I4868" t="s">
        <v>31</v>
      </c>
      <c r="J4868" t="s">
        <v>32</v>
      </c>
      <c r="K4868" t="s">
        <v>100</v>
      </c>
      <c r="L4868" t="s">
        <v>101</v>
      </c>
      <c r="M4868">
        <v>98103</v>
      </c>
      <c r="N4868" t="s">
        <v>49</v>
      </c>
      <c r="O4868" t="s">
        <v>5008</v>
      </c>
      <c r="P4868" t="s">
        <v>51</v>
      </c>
      <c r="Q4868" t="s">
        <v>80</v>
      </c>
      <c r="R4868" t="s">
        <v>5009</v>
      </c>
      <c r="S4868">
        <v>563.024</v>
      </c>
      <c r="T4868">
        <v>11</v>
      </c>
      <c r="U4868">
        <v>0.2</v>
      </c>
      <c r="V4868">
        <v>190.02059999999997</v>
      </c>
      <c r="W4868" s="6">
        <f t="shared" si="454"/>
        <v>0.33749999999999997</v>
      </c>
      <c r="X4868" s="4">
        <f t="shared" ref="X4868:X4931" si="457">V4868/T4868</f>
        <v>17.274599999999996</v>
      </c>
      <c r="Y4868" s="4">
        <f t="shared" ref="Y4868:Y4931" si="458">S4868/T4868</f>
        <v>51.183999999999997</v>
      </c>
      <c r="Z4868" s="4">
        <f t="shared" ref="Z4868:Z4931" si="459">S4868/((1-U4868)*T4868)</f>
        <v>63.98</v>
      </c>
      <c r="AA4868" s="4">
        <f t="shared" si="456"/>
        <v>112.60480000000001</v>
      </c>
    </row>
    <row r="4869" spans="1:27" x14ac:dyDescent="0.2">
      <c r="A4869">
        <v>4868</v>
      </c>
      <c r="B4869" t="s">
        <v>7845</v>
      </c>
      <c r="C4869" s="5">
        <v>43052</v>
      </c>
      <c r="D4869" s="5" t="str">
        <f t="shared" si="455"/>
        <v>2017-11</v>
      </c>
      <c r="E4869" s="5">
        <v>43057</v>
      </c>
      <c r="F4869" t="s">
        <v>55</v>
      </c>
      <c r="G4869" t="s">
        <v>661</v>
      </c>
      <c r="H4869" t="s">
        <v>662</v>
      </c>
      <c r="I4869" t="s">
        <v>31</v>
      </c>
      <c r="J4869" t="s">
        <v>32</v>
      </c>
      <c r="K4869" t="s">
        <v>100</v>
      </c>
      <c r="L4869" t="s">
        <v>101</v>
      </c>
      <c r="M4869">
        <v>98103</v>
      </c>
      <c r="N4869" t="s">
        <v>49</v>
      </c>
      <c r="O4869" t="s">
        <v>691</v>
      </c>
      <c r="P4869" t="s">
        <v>51</v>
      </c>
      <c r="Q4869" t="s">
        <v>64</v>
      </c>
      <c r="R4869" t="s">
        <v>692</v>
      </c>
      <c r="S4869">
        <v>344.90999999999997</v>
      </c>
      <c r="T4869">
        <v>3</v>
      </c>
      <c r="U4869">
        <v>0</v>
      </c>
      <c r="V4869">
        <v>10.347300000000004</v>
      </c>
      <c r="W4869" s="6">
        <f t="shared" ref="W4869:W4932" si="460">(V4869/S4869)</f>
        <v>3.0000000000000016E-2</v>
      </c>
      <c r="X4869" s="4">
        <f t="shared" si="457"/>
        <v>3.4491000000000014</v>
      </c>
      <c r="Y4869" s="4">
        <f t="shared" si="458"/>
        <v>114.96999999999998</v>
      </c>
      <c r="Z4869" s="4">
        <f t="shared" si="459"/>
        <v>114.96999999999998</v>
      </c>
      <c r="AA4869" s="4">
        <f t="shared" si="456"/>
        <v>0</v>
      </c>
    </row>
    <row r="4870" spans="1:27" x14ac:dyDescent="0.2">
      <c r="A4870">
        <v>4869</v>
      </c>
      <c r="B4870" t="s">
        <v>7845</v>
      </c>
      <c r="C4870" s="5">
        <v>43052</v>
      </c>
      <c r="D4870" s="5" t="str">
        <f t="shared" si="455"/>
        <v>2017-11</v>
      </c>
      <c r="E4870" s="5">
        <v>43057</v>
      </c>
      <c r="F4870" t="s">
        <v>55</v>
      </c>
      <c r="G4870" t="s">
        <v>661</v>
      </c>
      <c r="H4870" t="s">
        <v>662</v>
      </c>
      <c r="I4870" t="s">
        <v>31</v>
      </c>
      <c r="J4870" t="s">
        <v>32</v>
      </c>
      <c r="K4870" t="s">
        <v>100</v>
      </c>
      <c r="L4870" t="s">
        <v>101</v>
      </c>
      <c r="M4870">
        <v>98103</v>
      </c>
      <c r="N4870" t="s">
        <v>49</v>
      </c>
      <c r="O4870" t="s">
        <v>2930</v>
      </c>
      <c r="P4870" t="s">
        <v>51</v>
      </c>
      <c r="Q4870" t="s">
        <v>52</v>
      </c>
      <c r="R4870" t="s">
        <v>2931</v>
      </c>
      <c r="S4870">
        <v>8.64</v>
      </c>
      <c r="T4870">
        <v>3</v>
      </c>
      <c r="U4870">
        <v>0</v>
      </c>
      <c r="V4870">
        <v>4.2336</v>
      </c>
      <c r="W4870" s="6">
        <f t="shared" si="460"/>
        <v>0.49</v>
      </c>
      <c r="X4870" s="4">
        <f t="shared" si="457"/>
        <v>1.4112</v>
      </c>
      <c r="Y4870" s="4">
        <f t="shared" si="458"/>
        <v>2.8800000000000003</v>
      </c>
      <c r="Z4870" s="4">
        <f t="shared" si="459"/>
        <v>2.8800000000000003</v>
      </c>
      <c r="AA4870" s="4">
        <f t="shared" si="456"/>
        <v>0</v>
      </c>
    </row>
    <row r="4871" spans="1:27" x14ac:dyDescent="0.2">
      <c r="A4871">
        <v>4870</v>
      </c>
      <c r="B4871" t="s">
        <v>7846</v>
      </c>
      <c r="C4871" s="5">
        <v>43063</v>
      </c>
      <c r="D4871" s="5" t="str">
        <f t="shared" ref="D4871:D4934" si="461">TEXT(C4871,"yyyy-mm")</f>
        <v>2017-11</v>
      </c>
      <c r="E4871" s="5">
        <v>43068</v>
      </c>
      <c r="F4871" t="s">
        <v>55</v>
      </c>
      <c r="G4871" t="s">
        <v>3901</v>
      </c>
      <c r="H4871" t="s">
        <v>3902</v>
      </c>
      <c r="I4871" t="s">
        <v>46</v>
      </c>
      <c r="J4871" t="s">
        <v>32</v>
      </c>
      <c r="K4871" t="s">
        <v>2481</v>
      </c>
      <c r="L4871" t="s">
        <v>152</v>
      </c>
      <c r="M4871">
        <v>17602</v>
      </c>
      <c r="N4871" t="s">
        <v>153</v>
      </c>
      <c r="O4871" t="s">
        <v>3630</v>
      </c>
      <c r="P4871" t="s">
        <v>76</v>
      </c>
      <c r="Q4871" t="s">
        <v>77</v>
      </c>
      <c r="R4871" t="s">
        <v>3631</v>
      </c>
      <c r="S4871">
        <v>89.987999999999985</v>
      </c>
      <c r="T4871">
        <v>2</v>
      </c>
      <c r="U4871">
        <v>0.4</v>
      </c>
      <c r="V4871">
        <v>-14.998000000000012</v>
      </c>
      <c r="W4871" s="6">
        <f t="shared" si="460"/>
        <v>-0.16666666666666682</v>
      </c>
      <c r="X4871" s="4">
        <f t="shared" si="457"/>
        <v>-7.4990000000000059</v>
      </c>
      <c r="Y4871" s="4">
        <f t="shared" si="458"/>
        <v>44.993999999999993</v>
      </c>
      <c r="Z4871" s="4">
        <f t="shared" si="459"/>
        <v>74.989999999999995</v>
      </c>
      <c r="AA4871" s="4">
        <f t="shared" si="456"/>
        <v>35.995199999999997</v>
      </c>
    </row>
    <row r="4872" spans="1:27" x14ac:dyDescent="0.2">
      <c r="A4872">
        <v>4871</v>
      </c>
      <c r="B4872" t="s">
        <v>7846</v>
      </c>
      <c r="C4872" s="5">
        <v>43063</v>
      </c>
      <c r="D4872" s="5" t="str">
        <f t="shared" si="461"/>
        <v>2017-11</v>
      </c>
      <c r="E4872" s="5">
        <v>43068</v>
      </c>
      <c r="F4872" t="s">
        <v>55</v>
      </c>
      <c r="G4872" t="s">
        <v>3901</v>
      </c>
      <c r="H4872" t="s">
        <v>3902</v>
      </c>
      <c r="I4872" t="s">
        <v>46</v>
      </c>
      <c r="J4872" t="s">
        <v>32</v>
      </c>
      <c r="K4872" t="s">
        <v>2481</v>
      </c>
      <c r="L4872" t="s">
        <v>152</v>
      </c>
      <c r="M4872">
        <v>17602</v>
      </c>
      <c r="N4872" t="s">
        <v>153</v>
      </c>
      <c r="O4872" t="s">
        <v>4514</v>
      </c>
      <c r="P4872" t="s">
        <v>51</v>
      </c>
      <c r="Q4872" t="s">
        <v>95</v>
      </c>
      <c r="R4872" t="s">
        <v>4515</v>
      </c>
      <c r="S4872">
        <v>229.54400000000001</v>
      </c>
      <c r="T4872">
        <v>7</v>
      </c>
      <c r="U4872">
        <v>0.2</v>
      </c>
      <c r="V4872">
        <v>83.209699999999998</v>
      </c>
      <c r="W4872" s="6">
        <f t="shared" si="460"/>
        <v>0.36249999999999999</v>
      </c>
      <c r="X4872" s="4">
        <f t="shared" si="457"/>
        <v>11.8871</v>
      </c>
      <c r="Y4872" s="4">
        <f t="shared" si="458"/>
        <v>32.792000000000002</v>
      </c>
      <c r="Z4872" s="4">
        <f t="shared" si="459"/>
        <v>40.989999999999995</v>
      </c>
      <c r="AA4872" s="4">
        <f t="shared" si="456"/>
        <v>45.908800000000006</v>
      </c>
    </row>
    <row r="4873" spans="1:27" x14ac:dyDescent="0.2">
      <c r="A4873">
        <v>4872</v>
      </c>
      <c r="B4873" t="s">
        <v>7847</v>
      </c>
      <c r="C4873" s="5">
        <v>42878</v>
      </c>
      <c r="D4873" s="5" t="str">
        <f t="shared" si="461"/>
        <v>2017-05</v>
      </c>
      <c r="E4873" s="5">
        <v>42882</v>
      </c>
      <c r="F4873" t="s">
        <v>55</v>
      </c>
      <c r="G4873" t="s">
        <v>923</v>
      </c>
      <c r="H4873" t="s">
        <v>924</v>
      </c>
      <c r="I4873" t="s">
        <v>31</v>
      </c>
      <c r="J4873" t="s">
        <v>32</v>
      </c>
      <c r="K4873" t="s">
        <v>189</v>
      </c>
      <c r="L4873" t="s">
        <v>109</v>
      </c>
      <c r="M4873">
        <v>77095</v>
      </c>
      <c r="N4873" t="s">
        <v>110</v>
      </c>
      <c r="O4873" t="s">
        <v>7848</v>
      </c>
      <c r="P4873" t="s">
        <v>51</v>
      </c>
      <c r="Q4873" t="s">
        <v>274</v>
      </c>
      <c r="R4873" t="s">
        <v>7849</v>
      </c>
      <c r="S4873">
        <v>1.8239999999999998</v>
      </c>
      <c r="T4873">
        <v>2</v>
      </c>
      <c r="U4873">
        <v>0.2</v>
      </c>
      <c r="V4873">
        <v>0.61559999999999993</v>
      </c>
      <c r="W4873" s="6">
        <f t="shared" si="460"/>
        <v>0.33749999999999997</v>
      </c>
      <c r="X4873" s="4">
        <f t="shared" si="457"/>
        <v>0.30779999999999996</v>
      </c>
      <c r="Y4873" s="4">
        <f t="shared" si="458"/>
        <v>0.91199999999999992</v>
      </c>
      <c r="Z4873" s="4">
        <f t="shared" si="459"/>
        <v>1.1399999999999999</v>
      </c>
      <c r="AA4873" s="4">
        <f t="shared" si="456"/>
        <v>0.36480000000000001</v>
      </c>
    </row>
    <row r="4874" spans="1:27" x14ac:dyDescent="0.2">
      <c r="A4874">
        <v>4873</v>
      </c>
      <c r="B4874" t="s">
        <v>7847</v>
      </c>
      <c r="C4874" s="5">
        <v>42878</v>
      </c>
      <c r="D4874" s="5" t="str">
        <f t="shared" si="461"/>
        <v>2017-05</v>
      </c>
      <c r="E4874" s="5">
        <v>42882</v>
      </c>
      <c r="F4874" t="s">
        <v>55</v>
      </c>
      <c r="G4874" t="s">
        <v>923</v>
      </c>
      <c r="H4874" t="s">
        <v>924</v>
      </c>
      <c r="I4874" t="s">
        <v>31</v>
      </c>
      <c r="J4874" t="s">
        <v>32</v>
      </c>
      <c r="K4874" t="s">
        <v>189</v>
      </c>
      <c r="L4874" t="s">
        <v>109</v>
      </c>
      <c r="M4874">
        <v>77095</v>
      </c>
      <c r="N4874" t="s">
        <v>110</v>
      </c>
      <c r="O4874" t="s">
        <v>6742</v>
      </c>
      <c r="P4874" t="s">
        <v>51</v>
      </c>
      <c r="Q4874" t="s">
        <v>83</v>
      </c>
      <c r="R4874" t="s">
        <v>6743</v>
      </c>
      <c r="S4874">
        <v>18.319999999999997</v>
      </c>
      <c r="T4874">
        <v>5</v>
      </c>
      <c r="U4874">
        <v>0.8</v>
      </c>
      <c r="V4874">
        <v>-46.716000000000008</v>
      </c>
      <c r="W4874" s="6">
        <f t="shared" si="460"/>
        <v>-2.5500000000000007</v>
      </c>
      <c r="X4874" s="4">
        <f t="shared" si="457"/>
        <v>-9.3432000000000013</v>
      </c>
      <c r="Y4874" s="4">
        <f t="shared" si="458"/>
        <v>3.6639999999999993</v>
      </c>
      <c r="Z4874" s="4">
        <f t="shared" si="459"/>
        <v>18.32</v>
      </c>
      <c r="AA4874" s="4">
        <f t="shared" si="456"/>
        <v>14.655999999999999</v>
      </c>
    </row>
    <row r="4875" spans="1:27" x14ac:dyDescent="0.2">
      <c r="A4875">
        <v>4874</v>
      </c>
      <c r="B4875" t="s">
        <v>7847</v>
      </c>
      <c r="C4875" s="5">
        <v>42878</v>
      </c>
      <c r="D4875" s="5" t="str">
        <f t="shared" si="461"/>
        <v>2017-05</v>
      </c>
      <c r="E4875" s="5">
        <v>42882</v>
      </c>
      <c r="F4875" t="s">
        <v>55</v>
      </c>
      <c r="G4875" t="s">
        <v>923</v>
      </c>
      <c r="H4875" t="s">
        <v>924</v>
      </c>
      <c r="I4875" t="s">
        <v>31</v>
      </c>
      <c r="J4875" t="s">
        <v>32</v>
      </c>
      <c r="K4875" t="s">
        <v>189</v>
      </c>
      <c r="L4875" t="s">
        <v>109</v>
      </c>
      <c r="M4875">
        <v>77095</v>
      </c>
      <c r="N4875" t="s">
        <v>110</v>
      </c>
      <c r="O4875" t="s">
        <v>6460</v>
      </c>
      <c r="P4875" t="s">
        <v>51</v>
      </c>
      <c r="Q4875" t="s">
        <v>64</v>
      </c>
      <c r="R4875" t="s">
        <v>6461</v>
      </c>
      <c r="S4875">
        <v>48.816000000000003</v>
      </c>
      <c r="T4875">
        <v>3</v>
      </c>
      <c r="U4875">
        <v>0.2</v>
      </c>
      <c r="V4875">
        <v>-11.593800000000005</v>
      </c>
      <c r="W4875" s="6">
        <f t="shared" si="460"/>
        <v>-0.2375000000000001</v>
      </c>
      <c r="X4875" s="4">
        <f t="shared" si="457"/>
        <v>-3.8646000000000016</v>
      </c>
      <c r="Y4875" s="4">
        <f t="shared" si="458"/>
        <v>16.272000000000002</v>
      </c>
      <c r="Z4875" s="4">
        <f t="shared" si="459"/>
        <v>20.339999999999996</v>
      </c>
      <c r="AA4875" s="4">
        <f t="shared" si="456"/>
        <v>9.7632000000000012</v>
      </c>
    </row>
    <row r="4876" spans="1:27" x14ac:dyDescent="0.2">
      <c r="A4876">
        <v>4875</v>
      </c>
      <c r="B4876" t="s">
        <v>7847</v>
      </c>
      <c r="C4876" s="5">
        <v>42878</v>
      </c>
      <c r="D4876" s="5" t="str">
        <f t="shared" si="461"/>
        <v>2017-05</v>
      </c>
      <c r="E4876" s="5">
        <v>42882</v>
      </c>
      <c r="F4876" t="s">
        <v>55</v>
      </c>
      <c r="G4876" t="s">
        <v>923</v>
      </c>
      <c r="H4876" t="s">
        <v>924</v>
      </c>
      <c r="I4876" t="s">
        <v>31</v>
      </c>
      <c r="J4876" t="s">
        <v>32</v>
      </c>
      <c r="K4876" t="s">
        <v>189</v>
      </c>
      <c r="L4876" t="s">
        <v>109</v>
      </c>
      <c r="M4876">
        <v>77095</v>
      </c>
      <c r="N4876" t="s">
        <v>110</v>
      </c>
      <c r="O4876" t="s">
        <v>1221</v>
      </c>
      <c r="P4876" t="s">
        <v>51</v>
      </c>
      <c r="Q4876" t="s">
        <v>80</v>
      </c>
      <c r="R4876" t="s">
        <v>1222</v>
      </c>
      <c r="S4876">
        <v>1.1879999999999997</v>
      </c>
      <c r="T4876">
        <v>1</v>
      </c>
      <c r="U4876">
        <v>0.8</v>
      </c>
      <c r="V4876">
        <v>-1.9602000000000008</v>
      </c>
      <c r="W4876" s="6">
        <f t="shared" si="460"/>
        <v>-1.650000000000001</v>
      </c>
      <c r="X4876" s="4">
        <f t="shared" si="457"/>
        <v>-1.9602000000000008</v>
      </c>
      <c r="Y4876" s="4">
        <f t="shared" si="458"/>
        <v>1.1879999999999997</v>
      </c>
      <c r="Z4876" s="4">
        <f t="shared" si="459"/>
        <v>5.9399999999999995</v>
      </c>
      <c r="AA4876" s="4">
        <f t="shared" si="456"/>
        <v>0.9503999999999998</v>
      </c>
    </row>
    <row r="4877" spans="1:27" x14ac:dyDescent="0.2">
      <c r="A4877">
        <v>4876</v>
      </c>
      <c r="B4877" t="s">
        <v>7850</v>
      </c>
      <c r="C4877" s="5">
        <v>41975</v>
      </c>
      <c r="D4877" s="5" t="str">
        <f t="shared" si="461"/>
        <v>2014-12</v>
      </c>
      <c r="E4877" s="5">
        <v>41980</v>
      </c>
      <c r="F4877" t="s">
        <v>55</v>
      </c>
      <c r="G4877" t="s">
        <v>3967</v>
      </c>
      <c r="H4877" t="s">
        <v>3968</v>
      </c>
      <c r="I4877" t="s">
        <v>46</v>
      </c>
      <c r="J4877" t="s">
        <v>32</v>
      </c>
      <c r="K4877" t="s">
        <v>502</v>
      </c>
      <c r="L4877" t="s">
        <v>503</v>
      </c>
      <c r="M4877">
        <v>43229</v>
      </c>
      <c r="N4877" t="s">
        <v>153</v>
      </c>
      <c r="O4877" t="s">
        <v>2094</v>
      </c>
      <c r="P4877" t="s">
        <v>76</v>
      </c>
      <c r="Q4877" t="s">
        <v>166</v>
      </c>
      <c r="R4877" t="s">
        <v>2095</v>
      </c>
      <c r="S4877">
        <v>119.80000000000001</v>
      </c>
      <c r="T4877">
        <v>5</v>
      </c>
      <c r="U4877">
        <v>0.2</v>
      </c>
      <c r="V4877">
        <v>29.950000000000003</v>
      </c>
      <c r="W4877" s="6">
        <f t="shared" si="460"/>
        <v>0.25</v>
      </c>
      <c r="X4877" s="4">
        <f t="shared" si="457"/>
        <v>5.99</v>
      </c>
      <c r="Y4877" s="4">
        <f t="shared" si="458"/>
        <v>23.96</v>
      </c>
      <c r="Z4877" s="4">
        <f t="shared" si="459"/>
        <v>29.950000000000003</v>
      </c>
      <c r="AA4877" s="4">
        <f t="shared" si="456"/>
        <v>23.960000000000004</v>
      </c>
    </row>
    <row r="4878" spans="1:27" x14ac:dyDescent="0.2">
      <c r="A4878">
        <v>4877</v>
      </c>
      <c r="B4878" t="s">
        <v>7851</v>
      </c>
      <c r="C4878" s="5">
        <v>41915</v>
      </c>
      <c r="D4878" s="5" t="str">
        <f t="shared" si="461"/>
        <v>2014-10</v>
      </c>
      <c r="E4878" s="5">
        <v>41921</v>
      </c>
      <c r="F4878" t="s">
        <v>55</v>
      </c>
      <c r="G4878" t="s">
        <v>2981</v>
      </c>
      <c r="H4878" t="s">
        <v>2982</v>
      </c>
      <c r="I4878" t="s">
        <v>107</v>
      </c>
      <c r="J4878" t="s">
        <v>32</v>
      </c>
      <c r="K4878" t="s">
        <v>378</v>
      </c>
      <c r="L4878" t="s">
        <v>93</v>
      </c>
      <c r="M4878">
        <v>27707</v>
      </c>
      <c r="N4878" t="s">
        <v>35</v>
      </c>
      <c r="O4878" t="s">
        <v>5931</v>
      </c>
      <c r="P4878" t="s">
        <v>51</v>
      </c>
      <c r="Q4878" t="s">
        <v>64</v>
      </c>
      <c r="R4878" t="s">
        <v>5932</v>
      </c>
      <c r="S4878">
        <v>61.567999999999998</v>
      </c>
      <c r="T4878">
        <v>2</v>
      </c>
      <c r="U4878">
        <v>0.2</v>
      </c>
      <c r="V4878">
        <v>4.6175999999999995</v>
      </c>
      <c r="W4878" s="6">
        <f t="shared" si="460"/>
        <v>7.4999999999999997E-2</v>
      </c>
      <c r="X4878" s="4">
        <f t="shared" si="457"/>
        <v>2.3087999999999997</v>
      </c>
      <c r="Y4878" s="4">
        <f t="shared" si="458"/>
        <v>30.783999999999999</v>
      </c>
      <c r="Z4878" s="4">
        <f t="shared" si="459"/>
        <v>38.479999999999997</v>
      </c>
      <c r="AA4878" s="4">
        <f t="shared" si="456"/>
        <v>12.313600000000001</v>
      </c>
    </row>
    <row r="4879" spans="1:27" x14ac:dyDescent="0.2">
      <c r="A4879">
        <v>4878</v>
      </c>
      <c r="B4879" t="s">
        <v>7851</v>
      </c>
      <c r="C4879" s="5">
        <v>41915</v>
      </c>
      <c r="D4879" s="5" t="str">
        <f t="shared" si="461"/>
        <v>2014-10</v>
      </c>
      <c r="E4879" s="5">
        <v>41921</v>
      </c>
      <c r="F4879" t="s">
        <v>55</v>
      </c>
      <c r="G4879" t="s">
        <v>2981</v>
      </c>
      <c r="H4879" t="s">
        <v>2982</v>
      </c>
      <c r="I4879" t="s">
        <v>107</v>
      </c>
      <c r="J4879" t="s">
        <v>32</v>
      </c>
      <c r="K4879" t="s">
        <v>378</v>
      </c>
      <c r="L4879" t="s">
        <v>93</v>
      </c>
      <c r="M4879">
        <v>27707</v>
      </c>
      <c r="N4879" t="s">
        <v>35</v>
      </c>
      <c r="O4879" t="s">
        <v>2652</v>
      </c>
      <c r="P4879" t="s">
        <v>51</v>
      </c>
      <c r="Q4879" t="s">
        <v>73</v>
      </c>
      <c r="R4879" t="s">
        <v>2653</v>
      </c>
      <c r="S4879">
        <v>6.1920000000000002</v>
      </c>
      <c r="T4879">
        <v>3</v>
      </c>
      <c r="U4879">
        <v>0.2</v>
      </c>
      <c r="V4879">
        <v>0.46440000000000037</v>
      </c>
      <c r="W4879" s="6">
        <f t="shared" si="460"/>
        <v>7.5000000000000053E-2</v>
      </c>
      <c r="X4879" s="4">
        <f t="shared" si="457"/>
        <v>0.15480000000000013</v>
      </c>
      <c r="Y4879" s="4">
        <f t="shared" si="458"/>
        <v>2.0640000000000001</v>
      </c>
      <c r="Z4879" s="4">
        <f t="shared" si="459"/>
        <v>2.5799999999999996</v>
      </c>
      <c r="AA4879" s="4">
        <f t="shared" si="456"/>
        <v>1.2384000000000002</v>
      </c>
    </row>
    <row r="4880" spans="1:27" x14ac:dyDescent="0.2">
      <c r="A4880">
        <v>4879</v>
      </c>
      <c r="B4880" t="s">
        <v>7852</v>
      </c>
      <c r="C4880" s="5">
        <v>42580</v>
      </c>
      <c r="D4880" s="5" t="str">
        <f t="shared" si="461"/>
        <v>2016-07</v>
      </c>
      <c r="E4880" s="5">
        <v>42582</v>
      </c>
      <c r="F4880" t="s">
        <v>193</v>
      </c>
      <c r="G4880" t="s">
        <v>5516</v>
      </c>
      <c r="H4880" t="s">
        <v>5517</v>
      </c>
      <c r="I4880" t="s">
        <v>31</v>
      </c>
      <c r="J4880" t="s">
        <v>32</v>
      </c>
      <c r="K4880" t="s">
        <v>7853</v>
      </c>
      <c r="L4880" t="s">
        <v>59</v>
      </c>
      <c r="M4880">
        <v>32503</v>
      </c>
      <c r="N4880" t="s">
        <v>35</v>
      </c>
      <c r="O4880" t="s">
        <v>7785</v>
      </c>
      <c r="P4880" t="s">
        <v>51</v>
      </c>
      <c r="Q4880" t="s">
        <v>80</v>
      </c>
      <c r="R4880" t="s">
        <v>7786</v>
      </c>
      <c r="S4880">
        <v>2.2140000000000004</v>
      </c>
      <c r="T4880">
        <v>3</v>
      </c>
      <c r="U4880">
        <v>0.7</v>
      </c>
      <c r="V4880">
        <v>-1.4760000000000004</v>
      </c>
      <c r="W4880" s="6">
        <f t="shared" si="460"/>
        <v>-0.66666666666666674</v>
      </c>
      <c r="X4880" s="4">
        <f t="shared" si="457"/>
        <v>-0.49200000000000016</v>
      </c>
      <c r="Y4880" s="4">
        <f t="shared" si="458"/>
        <v>0.7380000000000001</v>
      </c>
      <c r="Z4880" s="4">
        <f t="shared" si="459"/>
        <v>2.46</v>
      </c>
      <c r="AA4880" s="4">
        <f t="shared" si="456"/>
        <v>1.5498000000000003</v>
      </c>
    </row>
    <row r="4881" spans="1:27" x14ac:dyDescent="0.2">
      <c r="A4881">
        <v>4880</v>
      </c>
      <c r="B4881" t="s">
        <v>7854</v>
      </c>
      <c r="C4881" s="5">
        <v>43041</v>
      </c>
      <c r="D4881" s="5" t="str">
        <f t="shared" si="461"/>
        <v>2017-11</v>
      </c>
      <c r="E4881" s="5">
        <v>43044</v>
      </c>
      <c r="F4881" t="s">
        <v>28</v>
      </c>
      <c r="G4881" t="s">
        <v>4538</v>
      </c>
      <c r="H4881" t="s">
        <v>4539</v>
      </c>
      <c r="I4881" t="s">
        <v>46</v>
      </c>
      <c r="J4881" t="s">
        <v>32</v>
      </c>
      <c r="K4881" t="s">
        <v>33</v>
      </c>
      <c r="L4881" t="s">
        <v>34</v>
      </c>
      <c r="M4881">
        <v>42420</v>
      </c>
      <c r="N4881" t="s">
        <v>35</v>
      </c>
      <c r="O4881" t="s">
        <v>6453</v>
      </c>
      <c r="P4881" t="s">
        <v>51</v>
      </c>
      <c r="Q4881" t="s">
        <v>178</v>
      </c>
      <c r="R4881" t="s">
        <v>6454</v>
      </c>
      <c r="S4881">
        <v>5.32</v>
      </c>
      <c r="T4881">
        <v>2</v>
      </c>
      <c r="U4881">
        <v>0</v>
      </c>
      <c r="V4881">
        <v>2.6068000000000002</v>
      </c>
      <c r="W4881" s="6">
        <f t="shared" si="460"/>
        <v>0.49</v>
      </c>
      <c r="X4881" s="4">
        <f t="shared" si="457"/>
        <v>1.3034000000000001</v>
      </c>
      <c r="Y4881" s="4">
        <f t="shared" si="458"/>
        <v>2.66</v>
      </c>
      <c r="Z4881" s="4">
        <f t="shared" si="459"/>
        <v>2.66</v>
      </c>
      <c r="AA4881" s="4">
        <f t="shared" si="456"/>
        <v>0</v>
      </c>
    </row>
    <row r="4882" spans="1:27" x14ac:dyDescent="0.2">
      <c r="A4882">
        <v>4881</v>
      </c>
      <c r="B4882" t="s">
        <v>7854</v>
      </c>
      <c r="C4882" s="5">
        <v>43041</v>
      </c>
      <c r="D4882" s="5" t="str">
        <f t="shared" si="461"/>
        <v>2017-11</v>
      </c>
      <c r="E4882" s="5">
        <v>43044</v>
      </c>
      <c r="F4882" t="s">
        <v>28</v>
      </c>
      <c r="G4882" t="s">
        <v>4538</v>
      </c>
      <c r="H4882" t="s">
        <v>4539</v>
      </c>
      <c r="I4882" t="s">
        <v>46</v>
      </c>
      <c r="J4882" t="s">
        <v>32</v>
      </c>
      <c r="K4882" t="s">
        <v>33</v>
      </c>
      <c r="L4882" t="s">
        <v>34</v>
      </c>
      <c r="M4882">
        <v>42420</v>
      </c>
      <c r="N4882" t="s">
        <v>35</v>
      </c>
      <c r="O4882" t="s">
        <v>40</v>
      </c>
      <c r="P4882" t="s">
        <v>37</v>
      </c>
      <c r="Q4882" t="s">
        <v>41</v>
      </c>
      <c r="R4882" t="s">
        <v>42</v>
      </c>
      <c r="S4882">
        <v>975.92</v>
      </c>
      <c r="T4882">
        <v>4</v>
      </c>
      <c r="U4882">
        <v>0</v>
      </c>
      <c r="V4882">
        <v>292.77599999999995</v>
      </c>
      <c r="W4882" s="6">
        <f t="shared" si="460"/>
        <v>0.3</v>
      </c>
      <c r="X4882" s="4">
        <f t="shared" si="457"/>
        <v>73.193999999999988</v>
      </c>
      <c r="Y4882" s="4">
        <f t="shared" si="458"/>
        <v>243.98</v>
      </c>
      <c r="Z4882" s="4">
        <f t="shared" si="459"/>
        <v>243.98</v>
      </c>
      <c r="AA4882" s="4">
        <f t="shared" si="456"/>
        <v>0</v>
      </c>
    </row>
    <row r="4883" spans="1:27" x14ac:dyDescent="0.2">
      <c r="A4883">
        <v>4882</v>
      </c>
      <c r="B4883" t="s">
        <v>7854</v>
      </c>
      <c r="C4883" s="5">
        <v>43041</v>
      </c>
      <c r="D4883" s="5" t="str">
        <f t="shared" si="461"/>
        <v>2017-11</v>
      </c>
      <c r="E4883" s="5">
        <v>43044</v>
      </c>
      <c r="F4883" t="s">
        <v>28</v>
      </c>
      <c r="G4883" t="s">
        <v>4538</v>
      </c>
      <c r="H4883" t="s">
        <v>4539</v>
      </c>
      <c r="I4883" t="s">
        <v>46</v>
      </c>
      <c r="J4883" t="s">
        <v>32</v>
      </c>
      <c r="K4883" t="s">
        <v>33</v>
      </c>
      <c r="L4883" t="s">
        <v>34</v>
      </c>
      <c r="M4883">
        <v>42420</v>
      </c>
      <c r="N4883" t="s">
        <v>35</v>
      </c>
      <c r="O4883" t="s">
        <v>5265</v>
      </c>
      <c r="P4883" t="s">
        <v>76</v>
      </c>
      <c r="Q4883" t="s">
        <v>166</v>
      </c>
      <c r="R4883" t="s">
        <v>5266</v>
      </c>
      <c r="S4883">
        <v>2249.91</v>
      </c>
      <c r="T4883">
        <v>9</v>
      </c>
      <c r="U4883">
        <v>0</v>
      </c>
      <c r="V4883">
        <v>517.47930000000008</v>
      </c>
      <c r="W4883" s="6">
        <f t="shared" si="460"/>
        <v>0.23000000000000004</v>
      </c>
      <c r="X4883" s="4">
        <f t="shared" si="457"/>
        <v>57.497700000000009</v>
      </c>
      <c r="Y4883" s="4">
        <f t="shared" si="458"/>
        <v>249.98999999999998</v>
      </c>
      <c r="Z4883" s="4">
        <f t="shared" si="459"/>
        <v>249.98999999999998</v>
      </c>
      <c r="AA4883" s="4">
        <f t="shared" si="456"/>
        <v>0</v>
      </c>
    </row>
    <row r="4884" spans="1:27" x14ac:dyDescent="0.2">
      <c r="A4884">
        <v>4883</v>
      </c>
      <c r="B4884" t="s">
        <v>7854</v>
      </c>
      <c r="C4884" s="5">
        <v>43041</v>
      </c>
      <c r="D4884" s="5" t="str">
        <f t="shared" si="461"/>
        <v>2017-11</v>
      </c>
      <c r="E4884" s="5">
        <v>43044</v>
      </c>
      <c r="F4884" t="s">
        <v>28</v>
      </c>
      <c r="G4884" t="s">
        <v>4538</v>
      </c>
      <c r="H4884" t="s">
        <v>4539</v>
      </c>
      <c r="I4884" t="s">
        <v>46</v>
      </c>
      <c r="J4884" t="s">
        <v>32</v>
      </c>
      <c r="K4884" t="s">
        <v>33</v>
      </c>
      <c r="L4884" t="s">
        <v>34</v>
      </c>
      <c r="M4884">
        <v>42420</v>
      </c>
      <c r="N4884" t="s">
        <v>35</v>
      </c>
      <c r="O4884" t="s">
        <v>1419</v>
      </c>
      <c r="P4884" t="s">
        <v>51</v>
      </c>
      <c r="Q4884" t="s">
        <v>64</v>
      </c>
      <c r="R4884" t="s">
        <v>1420</v>
      </c>
      <c r="S4884">
        <v>59.92</v>
      </c>
      <c r="T4884">
        <v>4</v>
      </c>
      <c r="U4884">
        <v>0</v>
      </c>
      <c r="V4884">
        <v>16.7776</v>
      </c>
      <c r="W4884" s="6">
        <f t="shared" si="460"/>
        <v>0.27999999999999997</v>
      </c>
      <c r="X4884" s="4">
        <f t="shared" si="457"/>
        <v>4.1943999999999999</v>
      </c>
      <c r="Y4884" s="4">
        <f t="shared" si="458"/>
        <v>14.98</v>
      </c>
      <c r="Z4884" s="4">
        <f t="shared" si="459"/>
        <v>14.98</v>
      </c>
      <c r="AA4884" s="4">
        <f t="shared" si="456"/>
        <v>0</v>
      </c>
    </row>
    <row r="4885" spans="1:27" x14ac:dyDescent="0.2">
      <c r="A4885">
        <v>4884</v>
      </c>
      <c r="B4885" t="s">
        <v>7855</v>
      </c>
      <c r="C4885" s="5">
        <v>42802</v>
      </c>
      <c r="D4885" s="5" t="str">
        <f t="shared" si="461"/>
        <v>2017-03</v>
      </c>
      <c r="E4885" s="5">
        <v>42809</v>
      </c>
      <c r="F4885" t="s">
        <v>55</v>
      </c>
      <c r="G4885" t="s">
        <v>997</v>
      </c>
      <c r="H4885" t="s">
        <v>998</v>
      </c>
      <c r="I4885" t="s">
        <v>31</v>
      </c>
      <c r="J4885" t="s">
        <v>32</v>
      </c>
      <c r="K4885" t="s">
        <v>1893</v>
      </c>
      <c r="L4885" t="s">
        <v>48</v>
      </c>
      <c r="M4885">
        <v>92804</v>
      </c>
      <c r="N4885" t="s">
        <v>49</v>
      </c>
      <c r="O4885" t="s">
        <v>7328</v>
      </c>
      <c r="P4885" t="s">
        <v>51</v>
      </c>
      <c r="Q4885" t="s">
        <v>80</v>
      </c>
      <c r="R4885" t="s">
        <v>7329</v>
      </c>
      <c r="S4885">
        <v>171.20000000000002</v>
      </c>
      <c r="T4885">
        <v>5</v>
      </c>
      <c r="U4885">
        <v>0.2</v>
      </c>
      <c r="V4885">
        <v>64.199999999999989</v>
      </c>
      <c r="W4885" s="6">
        <f t="shared" si="460"/>
        <v>0.37499999999999989</v>
      </c>
      <c r="X4885" s="4">
        <f t="shared" si="457"/>
        <v>12.839999999999998</v>
      </c>
      <c r="Y4885" s="4">
        <f t="shared" si="458"/>
        <v>34.24</v>
      </c>
      <c r="Z4885" s="4">
        <f t="shared" si="459"/>
        <v>42.800000000000004</v>
      </c>
      <c r="AA4885" s="4">
        <f t="shared" si="456"/>
        <v>34.24</v>
      </c>
    </row>
    <row r="4886" spans="1:27" x14ac:dyDescent="0.2">
      <c r="A4886">
        <v>4885</v>
      </c>
      <c r="B4886" t="s">
        <v>7855</v>
      </c>
      <c r="C4886" s="5">
        <v>42802</v>
      </c>
      <c r="D4886" s="5" t="str">
        <f t="shared" si="461"/>
        <v>2017-03</v>
      </c>
      <c r="E4886" s="5">
        <v>42809</v>
      </c>
      <c r="F4886" t="s">
        <v>55</v>
      </c>
      <c r="G4886" t="s">
        <v>997</v>
      </c>
      <c r="H4886" t="s">
        <v>998</v>
      </c>
      <c r="I4886" t="s">
        <v>31</v>
      </c>
      <c r="J4886" t="s">
        <v>32</v>
      </c>
      <c r="K4886" t="s">
        <v>1893</v>
      </c>
      <c r="L4886" t="s">
        <v>48</v>
      </c>
      <c r="M4886">
        <v>92804</v>
      </c>
      <c r="N4886" t="s">
        <v>49</v>
      </c>
      <c r="O4886" t="s">
        <v>7355</v>
      </c>
      <c r="P4886" t="s">
        <v>51</v>
      </c>
      <c r="Q4886" t="s">
        <v>73</v>
      </c>
      <c r="R4886" t="s">
        <v>7356</v>
      </c>
      <c r="S4886">
        <v>3.36</v>
      </c>
      <c r="T4886">
        <v>2</v>
      </c>
      <c r="U4886">
        <v>0</v>
      </c>
      <c r="V4886">
        <v>0.87360000000000015</v>
      </c>
      <c r="W4886" s="6">
        <f t="shared" si="460"/>
        <v>0.26000000000000006</v>
      </c>
      <c r="X4886" s="4">
        <f t="shared" si="457"/>
        <v>0.43680000000000008</v>
      </c>
      <c r="Y4886" s="4">
        <f t="shared" si="458"/>
        <v>1.68</v>
      </c>
      <c r="Z4886" s="4">
        <f t="shared" si="459"/>
        <v>1.68</v>
      </c>
      <c r="AA4886" s="4">
        <f t="shared" si="456"/>
        <v>0</v>
      </c>
    </row>
    <row r="4887" spans="1:27" x14ac:dyDescent="0.2">
      <c r="A4887">
        <v>4886</v>
      </c>
      <c r="B4887" t="s">
        <v>7856</v>
      </c>
      <c r="C4887" s="5">
        <v>41989</v>
      </c>
      <c r="D4887" s="5" t="str">
        <f t="shared" si="461"/>
        <v>2014-12</v>
      </c>
      <c r="E4887" s="5">
        <v>41993</v>
      </c>
      <c r="F4887" t="s">
        <v>55</v>
      </c>
      <c r="G4887" t="s">
        <v>2338</v>
      </c>
      <c r="H4887" t="s">
        <v>2339</v>
      </c>
      <c r="I4887" t="s">
        <v>46</v>
      </c>
      <c r="J4887" t="s">
        <v>32</v>
      </c>
      <c r="K4887" t="s">
        <v>887</v>
      </c>
      <c r="L4887" t="s">
        <v>243</v>
      </c>
      <c r="M4887">
        <v>48227</v>
      </c>
      <c r="N4887" t="s">
        <v>110</v>
      </c>
      <c r="O4887" t="s">
        <v>4568</v>
      </c>
      <c r="P4887" t="s">
        <v>51</v>
      </c>
      <c r="Q4887" t="s">
        <v>95</v>
      </c>
      <c r="R4887" t="s">
        <v>4569</v>
      </c>
      <c r="S4887">
        <v>114.2</v>
      </c>
      <c r="T4887">
        <v>5</v>
      </c>
      <c r="U4887">
        <v>0</v>
      </c>
      <c r="V4887">
        <v>52.531999999999996</v>
      </c>
      <c r="W4887" s="6">
        <f t="shared" si="460"/>
        <v>0.45999999999999996</v>
      </c>
      <c r="X4887" s="4">
        <f t="shared" si="457"/>
        <v>10.506399999999999</v>
      </c>
      <c r="Y4887" s="4">
        <f t="shared" si="458"/>
        <v>22.84</v>
      </c>
      <c r="Z4887" s="4">
        <f t="shared" si="459"/>
        <v>22.84</v>
      </c>
      <c r="AA4887" s="4">
        <f t="shared" si="456"/>
        <v>0</v>
      </c>
    </row>
    <row r="4888" spans="1:27" x14ac:dyDescent="0.2">
      <c r="A4888">
        <v>4887</v>
      </c>
      <c r="B4888" t="s">
        <v>7857</v>
      </c>
      <c r="C4888" s="5">
        <v>42702</v>
      </c>
      <c r="D4888" s="5" t="str">
        <f t="shared" si="461"/>
        <v>2016-11</v>
      </c>
      <c r="E4888" s="5">
        <v>42705</v>
      </c>
      <c r="F4888" t="s">
        <v>28</v>
      </c>
      <c r="G4888" t="s">
        <v>5058</v>
      </c>
      <c r="H4888" t="s">
        <v>5059</v>
      </c>
      <c r="I4888" t="s">
        <v>46</v>
      </c>
      <c r="J4888" t="s">
        <v>32</v>
      </c>
      <c r="K4888" t="s">
        <v>7797</v>
      </c>
      <c r="L4888" t="s">
        <v>1280</v>
      </c>
      <c r="M4888">
        <v>30062</v>
      </c>
      <c r="N4888" t="s">
        <v>35</v>
      </c>
      <c r="O4888" t="s">
        <v>899</v>
      </c>
      <c r="P4888" t="s">
        <v>37</v>
      </c>
      <c r="Q4888" t="s">
        <v>41</v>
      </c>
      <c r="R4888" t="s">
        <v>900</v>
      </c>
      <c r="S4888">
        <v>182.67000000000002</v>
      </c>
      <c r="T4888">
        <v>3</v>
      </c>
      <c r="U4888">
        <v>0</v>
      </c>
      <c r="V4888">
        <v>52.974299999999992</v>
      </c>
      <c r="W4888" s="6">
        <f t="shared" si="460"/>
        <v>0.28999999999999992</v>
      </c>
      <c r="X4888" s="4">
        <f t="shared" si="457"/>
        <v>17.658099999999997</v>
      </c>
      <c r="Y4888" s="4">
        <f t="shared" si="458"/>
        <v>60.890000000000008</v>
      </c>
      <c r="Z4888" s="4">
        <f t="shared" si="459"/>
        <v>60.890000000000008</v>
      </c>
      <c r="AA4888" s="4">
        <f t="shared" si="456"/>
        <v>0</v>
      </c>
    </row>
    <row r="4889" spans="1:27" x14ac:dyDescent="0.2">
      <c r="A4889">
        <v>4888</v>
      </c>
      <c r="B4889" t="s">
        <v>7857</v>
      </c>
      <c r="C4889" s="5">
        <v>42702</v>
      </c>
      <c r="D4889" s="5" t="str">
        <f t="shared" si="461"/>
        <v>2016-11</v>
      </c>
      <c r="E4889" s="5">
        <v>42705</v>
      </c>
      <c r="F4889" t="s">
        <v>28</v>
      </c>
      <c r="G4889" t="s">
        <v>5058</v>
      </c>
      <c r="H4889" t="s">
        <v>5059</v>
      </c>
      <c r="I4889" t="s">
        <v>46</v>
      </c>
      <c r="J4889" t="s">
        <v>32</v>
      </c>
      <c r="K4889" t="s">
        <v>7797</v>
      </c>
      <c r="L4889" t="s">
        <v>1280</v>
      </c>
      <c r="M4889">
        <v>30062</v>
      </c>
      <c r="N4889" t="s">
        <v>35</v>
      </c>
      <c r="O4889" t="s">
        <v>2580</v>
      </c>
      <c r="P4889" t="s">
        <v>76</v>
      </c>
      <c r="Q4889" t="s">
        <v>166</v>
      </c>
      <c r="R4889" t="s">
        <v>2581</v>
      </c>
      <c r="S4889">
        <v>101.69999999999999</v>
      </c>
      <c r="T4889">
        <v>6</v>
      </c>
      <c r="U4889">
        <v>0</v>
      </c>
      <c r="V4889">
        <v>6.1019999999999968</v>
      </c>
      <c r="W4889" s="6">
        <f t="shared" si="460"/>
        <v>5.9999999999999977E-2</v>
      </c>
      <c r="X4889" s="4">
        <f t="shared" si="457"/>
        <v>1.0169999999999995</v>
      </c>
      <c r="Y4889" s="4">
        <f t="shared" si="458"/>
        <v>16.95</v>
      </c>
      <c r="Z4889" s="4">
        <f t="shared" si="459"/>
        <v>16.95</v>
      </c>
      <c r="AA4889" s="4">
        <f t="shared" si="456"/>
        <v>0</v>
      </c>
    </row>
    <row r="4890" spans="1:27" x14ac:dyDescent="0.2">
      <c r="A4890">
        <v>4889</v>
      </c>
      <c r="B4890" t="s">
        <v>7857</v>
      </c>
      <c r="C4890" s="5">
        <v>42702</v>
      </c>
      <c r="D4890" s="5" t="str">
        <f t="shared" si="461"/>
        <v>2016-11</v>
      </c>
      <c r="E4890" s="5">
        <v>42705</v>
      </c>
      <c r="F4890" t="s">
        <v>28</v>
      </c>
      <c r="G4890" t="s">
        <v>5058</v>
      </c>
      <c r="H4890" t="s">
        <v>5059</v>
      </c>
      <c r="I4890" t="s">
        <v>46</v>
      </c>
      <c r="J4890" t="s">
        <v>32</v>
      </c>
      <c r="K4890" t="s">
        <v>7797</v>
      </c>
      <c r="L4890" t="s">
        <v>1280</v>
      </c>
      <c r="M4890">
        <v>30062</v>
      </c>
      <c r="N4890" t="s">
        <v>35</v>
      </c>
      <c r="O4890" t="s">
        <v>1779</v>
      </c>
      <c r="P4890" t="s">
        <v>51</v>
      </c>
      <c r="Q4890" t="s">
        <v>64</v>
      </c>
      <c r="R4890" t="s">
        <v>1780</v>
      </c>
      <c r="S4890">
        <v>1126.02</v>
      </c>
      <c r="T4890">
        <v>3</v>
      </c>
      <c r="U4890">
        <v>0</v>
      </c>
      <c r="V4890">
        <v>56.300999999999988</v>
      </c>
      <c r="W4890" s="6">
        <f t="shared" si="460"/>
        <v>4.9999999999999989E-2</v>
      </c>
      <c r="X4890" s="4">
        <f t="shared" si="457"/>
        <v>18.766999999999996</v>
      </c>
      <c r="Y4890" s="4">
        <f t="shared" si="458"/>
        <v>375.34</v>
      </c>
      <c r="Z4890" s="4">
        <f t="shared" si="459"/>
        <v>375.34</v>
      </c>
      <c r="AA4890" s="4">
        <f t="shared" si="456"/>
        <v>0</v>
      </c>
    </row>
    <row r="4891" spans="1:27" x14ac:dyDescent="0.2">
      <c r="A4891">
        <v>4890</v>
      </c>
      <c r="B4891" t="s">
        <v>7857</v>
      </c>
      <c r="C4891" s="5">
        <v>42702</v>
      </c>
      <c r="D4891" s="5" t="str">
        <f t="shared" si="461"/>
        <v>2016-11</v>
      </c>
      <c r="E4891" s="5">
        <v>42705</v>
      </c>
      <c r="F4891" t="s">
        <v>28</v>
      </c>
      <c r="G4891" t="s">
        <v>5058</v>
      </c>
      <c r="H4891" t="s">
        <v>5059</v>
      </c>
      <c r="I4891" t="s">
        <v>46</v>
      </c>
      <c r="J4891" t="s">
        <v>32</v>
      </c>
      <c r="K4891" t="s">
        <v>7797</v>
      </c>
      <c r="L4891" t="s">
        <v>1280</v>
      </c>
      <c r="M4891">
        <v>30062</v>
      </c>
      <c r="N4891" t="s">
        <v>35</v>
      </c>
      <c r="O4891" t="s">
        <v>7577</v>
      </c>
      <c r="P4891" t="s">
        <v>51</v>
      </c>
      <c r="Q4891" t="s">
        <v>64</v>
      </c>
      <c r="R4891" t="s">
        <v>7578</v>
      </c>
      <c r="S4891">
        <v>1263.3000000000002</v>
      </c>
      <c r="T4891">
        <v>6</v>
      </c>
      <c r="U4891">
        <v>0</v>
      </c>
      <c r="V4891">
        <v>315.82499999999993</v>
      </c>
      <c r="W4891" s="6">
        <f t="shared" si="460"/>
        <v>0.24999999999999992</v>
      </c>
      <c r="X4891" s="4">
        <f t="shared" si="457"/>
        <v>52.637499999999989</v>
      </c>
      <c r="Y4891" s="4">
        <f t="shared" si="458"/>
        <v>210.55000000000004</v>
      </c>
      <c r="Z4891" s="4">
        <f t="shared" si="459"/>
        <v>210.55000000000004</v>
      </c>
      <c r="AA4891" s="4">
        <f t="shared" si="456"/>
        <v>0</v>
      </c>
    </row>
    <row r="4892" spans="1:27" x14ac:dyDescent="0.2">
      <c r="A4892">
        <v>4891</v>
      </c>
      <c r="B4892" t="s">
        <v>7858</v>
      </c>
      <c r="C4892" s="5">
        <v>42727</v>
      </c>
      <c r="D4892" s="5" t="str">
        <f t="shared" si="461"/>
        <v>2016-12</v>
      </c>
      <c r="E4892" s="5">
        <v>42734</v>
      </c>
      <c r="F4892" t="s">
        <v>55</v>
      </c>
      <c r="G4892" t="s">
        <v>4778</v>
      </c>
      <c r="H4892" t="s">
        <v>4779</v>
      </c>
      <c r="I4892" t="s">
        <v>46</v>
      </c>
      <c r="J4892" t="s">
        <v>32</v>
      </c>
      <c r="K4892" t="s">
        <v>100</v>
      </c>
      <c r="L4892" t="s">
        <v>101</v>
      </c>
      <c r="M4892">
        <v>98103</v>
      </c>
      <c r="N4892" t="s">
        <v>49</v>
      </c>
      <c r="O4892" t="s">
        <v>1768</v>
      </c>
      <c r="P4892" t="s">
        <v>51</v>
      </c>
      <c r="Q4892" t="s">
        <v>73</v>
      </c>
      <c r="R4892" t="s">
        <v>1769</v>
      </c>
      <c r="S4892">
        <v>8.82</v>
      </c>
      <c r="T4892">
        <v>3</v>
      </c>
      <c r="U4892">
        <v>0</v>
      </c>
      <c r="V4892">
        <v>2.5577999999999994</v>
      </c>
      <c r="W4892" s="6">
        <f t="shared" si="460"/>
        <v>0.28999999999999992</v>
      </c>
      <c r="X4892" s="4">
        <f t="shared" si="457"/>
        <v>0.8525999999999998</v>
      </c>
      <c r="Y4892" s="4">
        <f t="shared" si="458"/>
        <v>2.94</v>
      </c>
      <c r="Z4892" s="4">
        <f t="shared" si="459"/>
        <v>2.94</v>
      </c>
      <c r="AA4892" s="4">
        <f t="shared" si="456"/>
        <v>0</v>
      </c>
    </row>
    <row r="4893" spans="1:27" x14ac:dyDescent="0.2">
      <c r="A4893">
        <v>4892</v>
      </c>
      <c r="B4893" t="s">
        <v>7858</v>
      </c>
      <c r="C4893" s="5">
        <v>42727</v>
      </c>
      <c r="D4893" s="5" t="str">
        <f t="shared" si="461"/>
        <v>2016-12</v>
      </c>
      <c r="E4893" s="5">
        <v>42734</v>
      </c>
      <c r="F4893" t="s">
        <v>55</v>
      </c>
      <c r="G4893" t="s">
        <v>4778</v>
      </c>
      <c r="H4893" t="s">
        <v>4779</v>
      </c>
      <c r="I4893" t="s">
        <v>46</v>
      </c>
      <c r="J4893" t="s">
        <v>32</v>
      </c>
      <c r="K4893" t="s">
        <v>100</v>
      </c>
      <c r="L4893" t="s">
        <v>101</v>
      </c>
      <c r="M4893">
        <v>98103</v>
      </c>
      <c r="N4893" t="s">
        <v>49</v>
      </c>
      <c r="O4893" t="s">
        <v>4985</v>
      </c>
      <c r="P4893" t="s">
        <v>51</v>
      </c>
      <c r="Q4893" t="s">
        <v>95</v>
      </c>
      <c r="R4893" t="s">
        <v>4986</v>
      </c>
      <c r="S4893">
        <v>37.94</v>
      </c>
      <c r="T4893">
        <v>2</v>
      </c>
      <c r="U4893">
        <v>0</v>
      </c>
      <c r="V4893">
        <v>18.211199999999998</v>
      </c>
      <c r="W4893" s="6">
        <f t="shared" si="460"/>
        <v>0.48</v>
      </c>
      <c r="X4893" s="4">
        <f t="shared" si="457"/>
        <v>9.105599999999999</v>
      </c>
      <c r="Y4893" s="4">
        <f t="shared" si="458"/>
        <v>18.97</v>
      </c>
      <c r="Z4893" s="4">
        <f t="shared" si="459"/>
        <v>18.97</v>
      </c>
      <c r="AA4893" s="4">
        <f t="shared" si="456"/>
        <v>0</v>
      </c>
    </row>
    <row r="4894" spans="1:27" x14ac:dyDescent="0.2">
      <c r="A4894">
        <v>4893</v>
      </c>
      <c r="B4894" t="s">
        <v>7858</v>
      </c>
      <c r="C4894" s="5">
        <v>42727</v>
      </c>
      <c r="D4894" s="5" t="str">
        <f t="shared" si="461"/>
        <v>2016-12</v>
      </c>
      <c r="E4894" s="5">
        <v>42734</v>
      </c>
      <c r="F4894" t="s">
        <v>55</v>
      </c>
      <c r="G4894" t="s">
        <v>4778</v>
      </c>
      <c r="H4894" t="s">
        <v>4779</v>
      </c>
      <c r="I4894" t="s">
        <v>46</v>
      </c>
      <c r="J4894" t="s">
        <v>32</v>
      </c>
      <c r="K4894" t="s">
        <v>100</v>
      </c>
      <c r="L4894" t="s">
        <v>101</v>
      </c>
      <c r="M4894">
        <v>98103</v>
      </c>
      <c r="N4894" t="s">
        <v>49</v>
      </c>
      <c r="O4894" t="s">
        <v>7859</v>
      </c>
      <c r="P4894" t="s">
        <v>51</v>
      </c>
      <c r="Q4894" t="s">
        <v>73</v>
      </c>
      <c r="R4894" t="s">
        <v>7860</v>
      </c>
      <c r="S4894">
        <v>4.2</v>
      </c>
      <c r="T4894">
        <v>2</v>
      </c>
      <c r="U4894">
        <v>0</v>
      </c>
      <c r="V4894">
        <v>1.1760000000000002</v>
      </c>
      <c r="W4894" s="6">
        <f t="shared" si="460"/>
        <v>0.28000000000000003</v>
      </c>
      <c r="X4894" s="4">
        <f t="shared" si="457"/>
        <v>0.58800000000000008</v>
      </c>
      <c r="Y4894" s="4">
        <f t="shared" si="458"/>
        <v>2.1</v>
      </c>
      <c r="Z4894" s="4">
        <f t="shared" si="459"/>
        <v>2.1</v>
      </c>
      <c r="AA4894" s="4">
        <f t="shared" si="456"/>
        <v>0</v>
      </c>
    </row>
    <row r="4895" spans="1:27" x14ac:dyDescent="0.2">
      <c r="A4895">
        <v>4894</v>
      </c>
      <c r="B4895" t="s">
        <v>7858</v>
      </c>
      <c r="C4895" s="5">
        <v>42727</v>
      </c>
      <c r="D4895" s="5" t="str">
        <f t="shared" si="461"/>
        <v>2016-12</v>
      </c>
      <c r="E4895" s="5">
        <v>42734</v>
      </c>
      <c r="F4895" t="s">
        <v>55</v>
      </c>
      <c r="G4895" t="s">
        <v>4778</v>
      </c>
      <c r="H4895" t="s">
        <v>4779</v>
      </c>
      <c r="I4895" t="s">
        <v>46</v>
      </c>
      <c r="J4895" t="s">
        <v>32</v>
      </c>
      <c r="K4895" t="s">
        <v>100</v>
      </c>
      <c r="L4895" t="s">
        <v>101</v>
      </c>
      <c r="M4895">
        <v>98103</v>
      </c>
      <c r="N4895" t="s">
        <v>49</v>
      </c>
      <c r="O4895" t="s">
        <v>1639</v>
      </c>
      <c r="P4895" t="s">
        <v>51</v>
      </c>
      <c r="Q4895" t="s">
        <v>64</v>
      </c>
      <c r="R4895" t="s">
        <v>1640</v>
      </c>
      <c r="S4895">
        <v>227.28</v>
      </c>
      <c r="T4895">
        <v>2</v>
      </c>
      <c r="U4895">
        <v>0</v>
      </c>
      <c r="V4895">
        <v>2.2727999999999895</v>
      </c>
      <c r="W4895" s="6">
        <f t="shared" si="460"/>
        <v>9.9999999999999534E-3</v>
      </c>
      <c r="X4895" s="4">
        <f t="shared" si="457"/>
        <v>1.1363999999999947</v>
      </c>
      <c r="Y4895" s="4">
        <f t="shared" si="458"/>
        <v>113.64</v>
      </c>
      <c r="Z4895" s="4">
        <f t="shared" si="459"/>
        <v>113.64</v>
      </c>
      <c r="AA4895" s="4">
        <f t="shared" si="456"/>
        <v>0</v>
      </c>
    </row>
    <row r="4896" spans="1:27" x14ac:dyDescent="0.2">
      <c r="A4896">
        <v>4895</v>
      </c>
      <c r="B4896" t="s">
        <v>7858</v>
      </c>
      <c r="C4896" s="5">
        <v>42727</v>
      </c>
      <c r="D4896" s="5" t="str">
        <f t="shared" si="461"/>
        <v>2016-12</v>
      </c>
      <c r="E4896" s="5">
        <v>42734</v>
      </c>
      <c r="F4896" t="s">
        <v>55</v>
      </c>
      <c r="G4896" t="s">
        <v>4778</v>
      </c>
      <c r="H4896" t="s">
        <v>4779</v>
      </c>
      <c r="I4896" t="s">
        <v>46</v>
      </c>
      <c r="J4896" t="s">
        <v>32</v>
      </c>
      <c r="K4896" t="s">
        <v>100</v>
      </c>
      <c r="L4896" t="s">
        <v>101</v>
      </c>
      <c r="M4896">
        <v>98103</v>
      </c>
      <c r="N4896" t="s">
        <v>49</v>
      </c>
      <c r="O4896" t="s">
        <v>596</v>
      </c>
      <c r="P4896" t="s">
        <v>51</v>
      </c>
      <c r="Q4896" t="s">
        <v>95</v>
      </c>
      <c r="R4896" t="s">
        <v>597</v>
      </c>
      <c r="S4896">
        <v>47.9</v>
      </c>
      <c r="T4896">
        <v>1</v>
      </c>
      <c r="U4896">
        <v>0</v>
      </c>
      <c r="V4896">
        <v>22.991999999999997</v>
      </c>
      <c r="W4896" s="6">
        <f t="shared" si="460"/>
        <v>0.48</v>
      </c>
      <c r="X4896" s="4">
        <f t="shared" si="457"/>
        <v>22.991999999999997</v>
      </c>
      <c r="Y4896" s="4">
        <f t="shared" si="458"/>
        <v>47.9</v>
      </c>
      <c r="Z4896" s="4">
        <f t="shared" si="459"/>
        <v>47.9</v>
      </c>
      <c r="AA4896" s="4">
        <f t="shared" si="456"/>
        <v>0</v>
      </c>
    </row>
    <row r="4897" spans="1:27" x14ac:dyDescent="0.2">
      <c r="A4897">
        <v>4896</v>
      </c>
      <c r="B4897" t="s">
        <v>7858</v>
      </c>
      <c r="C4897" s="5">
        <v>42727</v>
      </c>
      <c r="D4897" s="5" t="str">
        <f t="shared" si="461"/>
        <v>2016-12</v>
      </c>
      <c r="E4897" s="5">
        <v>42734</v>
      </c>
      <c r="F4897" t="s">
        <v>55</v>
      </c>
      <c r="G4897" t="s">
        <v>4778</v>
      </c>
      <c r="H4897" t="s">
        <v>4779</v>
      </c>
      <c r="I4897" t="s">
        <v>46</v>
      </c>
      <c r="J4897" t="s">
        <v>32</v>
      </c>
      <c r="K4897" t="s">
        <v>100</v>
      </c>
      <c r="L4897" t="s">
        <v>101</v>
      </c>
      <c r="M4897">
        <v>98103</v>
      </c>
      <c r="N4897" t="s">
        <v>49</v>
      </c>
      <c r="O4897" t="s">
        <v>6410</v>
      </c>
      <c r="P4897" t="s">
        <v>51</v>
      </c>
      <c r="Q4897" t="s">
        <v>178</v>
      </c>
      <c r="R4897" t="s">
        <v>676</v>
      </c>
      <c r="S4897">
        <v>61.96</v>
      </c>
      <c r="T4897">
        <v>2</v>
      </c>
      <c r="U4897">
        <v>0</v>
      </c>
      <c r="V4897">
        <v>30.360399999999998</v>
      </c>
      <c r="W4897" s="6">
        <f t="shared" si="460"/>
        <v>0.49</v>
      </c>
      <c r="X4897" s="4">
        <f t="shared" si="457"/>
        <v>15.180199999999999</v>
      </c>
      <c r="Y4897" s="4">
        <f t="shared" si="458"/>
        <v>30.98</v>
      </c>
      <c r="Z4897" s="4">
        <f t="shared" si="459"/>
        <v>30.98</v>
      </c>
      <c r="AA4897" s="4">
        <f t="shared" si="456"/>
        <v>0</v>
      </c>
    </row>
    <row r="4898" spans="1:27" x14ac:dyDescent="0.2">
      <c r="A4898">
        <v>4897</v>
      </c>
      <c r="B4898" t="s">
        <v>7858</v>
      </c>
      <c r="C4898" s="5">
        <v>42727</v>
      </c>
      <c r="D4898" s="5" t="str">
        <f t="shared" si="461"/>
        <v>2016-12</v>
      </c>
      <c r="E4898" s="5">
        <v>42734</v>
      </c>
      <c r="F4898" t="s">
        <v>55</v>
      </c>
      <c r="G4898" t="s">
        <v>4778</v>
      </c>
      <c r="H4898" t="s">
        <v>4779</v>
      </c>
      <c r="I4898" t="s">
        <v>46</v>
      </c>
      <c r="J4898" t="s">
        <v>32</v>
      </c>
      <c r="K4898" t="s">
        <v>100</v>
      </c>
      <c r="L4898" t="s">
        <v>101</v>
      </c>
      <c r="M4898">
        <v>98103</v>
      </c>
      <c r="N4898" t="s">
        <v>49</v>
      </c>
      <c r="O4898" t="s">
        <v>5613</v>
      </c>
      <c r="P4898" t="s">
        <v>51</v>
      </c>
      <c r="Q4898" t="s">
        <v>64</v>
      </c>
      <c r="R4898" t="s">
        <v>5614</v>
      </c>
      <c r="S4898">
        <v>1117.92</v>
      </c>
      <c r="T4898">
        <v>4</v>
      </c>
      <c r="U4898">
        <v>0</v>
      </c>
      <c r="V4898">
        <v>55.895999999999958</v>
      </c>
      <c r="W4898" s="6">
        <f t="shared" si="460"/>
        <v>4.9999999999999961E-2</v>
      </c>
      <c r="X4898" s="4">
        <f t="shared" si="457"/>
        <v>13.97399999999999</v>
      </c>
      <c r="Y4898" s="4">
        <f t="shared" si="458"/>
        <v>279.48</v>
      </c>
      <c r="Z4898" s="4">
        <f t="shared" si="459"/>
        <v>279.48</v>
      </c>
      <c r="AA4898" s="4">
        <f t="shared" si="456"/>
        <v>0</v>
      </c>
    </row>
    <row r="4899" spans="1:27" x14ac:dyDescent="0.2">
      <c r="A4899">
        <v>4898</v>
      </c>
      <c r="B4899" t="s">
        <v>7861</v>
      </c>
      <c r="C4899" s="5">
        <v>41927</v>
      </c>
      <c r="D4899" s="5" t="str">
        <f t="shared" si="461"/>
        <v>2014-10</v>
      </c>
      <c r="E4899" s="5">
        <v>41929</v>
      </c>
      <c r="F4899" t="s">
        <v>193</v>
      </c>
      <c r="G4899" t="s">
        <v>6036</v>
      </c>
      <c r="H4899" t="s">
        <v>6037</v>
      </c>
      <c r="I4899" t="s">
        <v>31</v>
      </c>
      <c r="J4899" t="s">
        <v>32</v>
      </c>
      <c r="K4899" t="s">
        <v>3884</v>
      </c>
      <c r="L4899" t="s">
        <v>503</v>
      </c>
      <c r="M4899">
        <v>44134</v>
      </c>
      <c r="N4899" t="s">
        <v>153</v>
      </c>
      <c r="O4899" t="s">
        <v>5815</v>
      </c>
      <c r="P4899" t="s">
        <v>37</v>
      </c>
      <c r="Q4899" t="s">
        <v>41</v>
      </c>
      <c r="R4899" t="s">
        <v>5816</v>
      </c>
      <c r="S4899">
        <v>183.37199999999999</v>
      </c>
      <c r="T4899">
        <v>2</v>
      </c>
      <c r="U4899">
        <v>0.3</v>
      </c>
      <c r="V4899">
        <v>-7.8588000000000022</v>
      </c>
      <c r="W4899" s="6">
        <f t="shared" si="460"/>
        <v>-4.2857142857142871E-2</v>
      </c>
      <c r="X4899" s="4">
        <f t="shared" si="457"/>
        <v>-3.9294000000000011</v>
      </c>
      <c r="Y4899" s="4">
        <f t="shared" si="458"/>
        <v>91.685999999999993</v>
      </c>
      <c r="Z4899" s="4">
        <f t="shared" si="459"/>
        <v>130.97999999999999</v>
      </c>
      <c r="AA4899" s="4">
        <f t="shared" si="456"/>
        <v>55.011599999999994</v>
      </c>
    </row>
    <row r="4900" spans="1:27" x14ac:dyDescent="0.2">
      <c r="A4900">
        <v>4899</v>
      </c>
      <c r="B4900" t="s">
        <v>7861</v>
      </c>
      <c r="C4900" s="5">
        <v>41927</v>
      </c>
      <c r="D4900" s="5" t="str">
        <f t="shared" si="461"/>
        <v>2014-10</v>
      </c>
      <c r="E4900" s="5">
        <v>41929</v>
      </c>
      <c r="F4900" t="s">
        <v>193</v>
      </c>
      <c r="G4900" t="s">
        <v>6036</v>
      </c>
      <c r="H4900" t="s">
        <v>6037</v>
      </c>
      <c r="I4900" t="s">
        <v>31</v>
      </c>
      <c r="J4900" t="s">
        <v>32</v>
      </c>
      <c r="K4900" t="s">
        <v>3884</v>
      </c>
      <c r="L4900" t="s">
        <v>503</v>
      </c>
      <c r="M4900">
        <v>44134</v>
      </c>
      <c r="N4900" t="s">
        <v>153</v>
      </c>
      <c r="O4900" t="s">
        <v>1544</v>
      </c>
      <c r="P4900" t="s">
        <v>51</v>
      </c>
      <c r="Q4900" t="s">
        <v>95</v>
      </c>
      <c r="R4900" t="s">
        <v>1545</v>
      </c>
      <c r="S4900">
        <v>7.9680000000000009</v>
      </c>
      <c r="T4900">
        <v>2</v>
      </c>
      <c r="U4900">
        <v>0.2</v>
      </c>
      <c r="V4900">
        <v>2.8884000000000007</v>
      </c>
      <c r="W4900" s="6">
        <f t="shared" si="460"/>
        <v>0.36250000000000004</v>
      </c>
      <c r="X4900" s="4">
        <f t="shared" si="457"/>
        <v>1.4442000000000004</v>
      </c>
      <c r="Y4900" s="4">
        <f t="shared" si="458"/>
        <v>3.9840000000000004</v>
      </c>
      <c r="Z4900" s="4">
        <f t="shared" si="459"/>
        <v>4.9800000000000004</v>
      </c>
      <c r="AA4900" s="4">
        <f t="shared" si="456"/>
        <v>1.5936000000000003</v>
      </c>
    </row>
    <row r="4901" spans="1:27" x14ac:dyDescent="0.2">
      <c r="A4901">
        <v>4900</v>
      </c>
      <c r="B4901" t="s">
        <v>7862</v>
      </c>
      <c r="C4901" s="5">
        <v>42604</v>
      </c>
      <c r="D4901" s="5" t="str">
        <f t="shared" si="461"/>
        <v>2016-08</v>
      </c>
      <c r="E4901" s="5">
        <v>42609</v>
      </c>
      <c r="F4901" t="s">
        <v>55</v>
      </c>
      <c r="G4901" t="s">
        <v>4157</v>
      </c>
      <c r="H4901" t="s">
        <v>4158</v>
      </c>
      <c r="I4901" t="s">
        <v>31</v>
      </c>
      <c r="J4901" t="s">
        <v>32</v>
      </c>
      <c r="K4901" t="s">
        <v>6245</v>
      </c>
      <c r="L4901" t="s">
        <v>425</v>
      </c>
      <c r="M4901">
        <v>97030</v>
      </c>
      <c r="N4901" t="s">
        <v>49</v>
      </c>
      <c r="O4901" t="s">
        <v>4172</v>
      </c>
      <c r="P4901" t="s">
        <v>51</v>
      </c>
      <c r="Q4901" t="s">
        <v>80</v>
      </c>
      <c r="R4901" t="s">
        <v>4173</v>
      </c>
      <c r="S4901">
        <v>26.352000000000004</v>
      </c>
      <c r="T4901">
        <v>8</v>
      </c>
      <c r="U4901">
        <v>0.7</v>
      </c>
      <c r="V4901">
        <v>-18.446399999999997</v>
      </c>
      <c r="W4901" s="6">
        <f t="shared" si="460"/>
        <v>-0.69999999999999973</v>
      </c>
      <c r="X4901" s="4">
        <f t="shared" si="457"/>
        <v>-2.3057999999999996</v>
      </c>
      <c r="Y4901" s="4">
        <f t="shared" si="458"/>
        <v>3.2940000000000005</v>
      </c>
      <c r="Z4901" s="4">
        <f t="shared" si="459"/>
        <v>10.98</v>
      </c>
      <c r="AA4901" s="4">
        <f t="shared" si="456"/>
        <v>18.446400000000001</v>
      </c>
    </row>
    <row r="4902" spans="1:27" x14ac:dyDescent="0.2">
      <c r="A4902">
        <v>4901</v>
      </c>
      <c r="B4902" t="s">
        <v>7863</v>
      </c>
      <c r="C4902" s="5">
        <v>43086</v>
      </c>
      <c r="D4902" s="5" t="str">
        <f t="shared" si="461"/>
        <v>2017-12</v>
      </c>
      <c r="E4902" s="5">
        <v>43090</v>
      </c>
      <c r="F4902" t="s">
        <v>55</v>
      </c>
      <c r="G4902" t="s">
        <v>1013</v>
      </c>
      <c r="H4902" t="s">
        <v>1014</v>
      </c>
      <c r="I4902" t="s">
        <v>46</v>
      </c>
      <c r="J4902" t="s">
        <v>32</v>
      </c>
      <c r="K4902" t="s">
        <v>1893</v>
      </c>
      <c r="L4902" t="s">
        <v>48</v>
      </c>
      <c r="M4902">
        <v>92804</v>
      </c>
      <c r="N4902" t="s">
        <v>49</v>
      </c>
      <c r="O4902" t="s">
        <v>3043</v>
      </c>
      <c r="P4902" t="s">
        <v>51</v>
      </c>
      <c r="Q4902" t="s">
        <v>64</v>
      </c>
      <c r="R4902" t="s">
        <v>3044</v>
      </c>
      <c r="S4902">
        <v>481.32</v>
      </c>
      <c r="T4902">
        <v>4</v>
      </c>
      <c r="U4902">
        <v>0</v>
      </c>
      <c r="V4902">
        <v>125.14319999999998</v>
      </c>
      <c r="W4902" s="6">
        <f t="shared" si="460"/>
        <v>0.25999999999999995</v>
      </c>
      <c r="X4902" s="4">
        <f t="shared" si="457"/>
        <v>31.285799999999995</v>
      </c>
      <c r="Y4902" s="4">
        <f t="shared" si="458"/>
        <v>120.33</v>
      </c>
      <c r="Z4902" s="4">
        <f t="shared" si="459"/>
        <v>120.33</v>
      </c>
      <c r="AA4902" s="4">
        <f t="shared" si="456"/>
        <v>0</v>
      </c>
    </row>
    <row r="4903" spans="1:27" x14ac:dyDescent="0.2">
      <c r="A4903">
        <v>4902</v>
      </c>
      <c r="B4903" t="s">
        <v>7863</v>
      </c>
      <c r="C4903" s="5">
        <v>43086</v>
      </c>
      <c r="D4903" s="5" t="str">
        <f t="shared" si="461"/>
        <v>2017-12</v>
      </c>
      <c r="E4903" s="5">
        <v>43090</v>
      </c>
      <c r="F4903" t="s">
        <v>55</v>
      </c>
      <c r="G4903" t="s">
        <v>1013</v>
      </c>
      <c r="H4903" t="s">
        <v>1014</v>
      </c>
      <c r="I4903" t="s">
        <v>46</v>
      </c>
      <c r="J4903" t="s">
        <v>32</v>
      </c>
      <c r="K4903" t="s">
        <v>1893</v>
      </c>
      <c r="L4903" t="s">
        <v>48</v>
      </c>
      <c r="M4903">
        <v>92804</v>
      </c>
      <c r="N4903" t="s">
        <v>49</v>
      </c>
      <c r="O4903" t="s">
        <v>5564</v>
      </c>
      <c r="P4903" t="s">
        <v>51</v>
      </c>
      <c r="Q4903" t="s">
        <v>584</v>
      </c>
      <c r="R4903" t="s">
        <v>5565</v>
      </c>
      <c r="S4903">
        <v>13.98</v>
      </c>
      <c r="T4903">
        <v>1</v>
      </c>
      <c r="U4903">
        <v>0</v>
      </c>
      <c r="V4903">
        <v>3.6348000000000003</v>
      </c>
      <c r="W4903" s="6">
        <f t="shared" si="460"/>
        <v>0.26</v>
      </c>
      <c r="X4903" s="4">
        <f t="shared" si="457"/>
        <v>3.6348000000000003</v>
      </c>
      <c r="Y4903" s="4">
        <f t="shared" si="458"/>
        <v>13.98</v>
      </c>
      <c r="Z4903" s="4">
        <f t="shared" si="459"/>
        <v>13.98</v>
      </c>
      <c r="AA4903" s="4">
        <f t="shared" si="456"/>
        <v>0</v>
      </c>
    </row>
    <row r="4904" spans="1:27" x14ac:dyDescent="0.2">
      <c r="A4904">
        <v>4903</v>
      </c>
      <c r="B4904" t="s">
        <v>7864</v>
      </c>
      <c r="C4904" s="5">
        <v>42801</v>
      </c>
      <c r="D4904" s="5" t="str">
        <f t="shared" si="461"/>
        <v>2017-03</v>
      </c>
      <c r="E4904" s="5">
        <v>42806</v>
      </c>
      <c r="F4904" t="s">
        <v>55</v>
      </c>
      <c r="G4904" t="s">
        <v>1133</v>
      </c>
      <c r="H4904" t="s">
        <v>1134</v>
      </c>
      <c r="I4904" t="s">
        <v>31</v>
      </c>
      <c r="J4904" t="s">
        <v>32</v>
      </c>
      <c r="K4904" t="s">
        <v>271</v>
      </c>
      <c r="L4904" t="s">
        <v>272</v>
      </c>
      <c r="M4904">
        <v>10035</v>
      </c>
      <c r="N4904" t="s">
        <v>153</v>
      </c>
      <c r="O4904" t="s">
        <v>3176</v>
      </c>
      <c r="P4904" t="s">
        <v>51</v>
      </c>
      <c r="Q4904" t="s">
        <v>80</v>
      </c>
      <c r="R4904" t="s">
        <v>3177</v>
      </c>
      <c r="S4904">
        <v>25.92</v>
      </c>
      <c r="T4904">
        <v>6</v>
      </c>
      <c r="U4904">
        <v>0.2</v>
      </c>
      <c r="V4904">
        <v>9.0719999999999992</v>
      </c>
      <c r="W4904" s="6">
        <f t="shared" si="460"/>
        <v>0.34999999999999992</v>
      </c>
      <c r="X4904" s="4">
        <f t="shared" si="457"/>
        <v>1.5119999999999998</v>
      </c>
      <c r="Y4904" s="4">
        <f t="shared" si="458"/>
        <v>4.32</v>
      </c>
      <c r="Z4904" s="4">
        <f t="shared" si="459"/>
        <v>5.3999999999999995</v>
      </c>
      <c r="AA4904" s="4">
        <f t="shared" si="456"/>
        <v>5.1840000000000011</v>
      </c>
    </row>
    <row r="4905" spans="1:27" x14ac:dyDescent="0.2">
      <c r="A4905">
        <v>4904</v>
      </c>
      <c r="B4905" t="s">
        <v>7864</v>
      </c>
      <c r="C4905" s="5">
        <v>42801</v>
      </c>
      <c r="D4905" s="5" t="str">
        <f t="shared" si="461"/>
        <v>2017-03</v>
      </c>
      <c r="E4905" s="5">
        <v>42806</v>
      </c>
      <c r="F4905" t="s">
        <v>55</v>
      </c>
      <c r="G4905" t="s">
        <v>1133</v>
      </c>
      <c r="H4905" t="s">
        <v>1134</v>
      </c>
      <c r="I4905" t="s">
        <v>31</v>
      </c>
      <c r="J4905" t="s">
        <v>32</v>
      </c>
      <c r="K4905" t="s">
        <v>271</v>
      </c>
      <c r="L4905" t="s">
        <v>272</v>
      </c>
      <c r="M4905">
        <v>10035</v>
      </c>
      <c r="N4905" t="s">
        <v>153</v>
      </c>
      <c r="O4905" t="s">
        <v>2265</v>
      </c>
      <c r="P4905" t="s">
        <v>51</v>
      </c>
      <c r="Q4905" t="s">
        <v>52</v>
      </c>
      <c r="R4905" t="s">
        <v>2266</v>
      </c>
      <c r="S4905">
        <v>91.59</v>
      </c>
      <c r="T4905">
        <v>3</v>
      </c>
      <c r="U4905">
        <v>0</v>
      </c>
      <c r="V4905">
        <v>42.131399999999999</v>
      </c>
      <c r="W4905" s="6">
        <f t="shared" si="460"/>
        <v>0.45999999999999996</v>
      </c>
      <c r="X4905" s="4">
        <f t="shared" si="457"/>
        <v>14.043799999999999</v>
      </c>
      <c r="Y4905" s="4">
        <f t="shared" si="458"/>
        <v>30.53</v>
      </c>
      <c r="Z4905" s="4">
        <f t="shared" si="459"/>
        <v>30.53</v>
      </c>
      <c r="AA4905" s="4">
        <f t="shared" si="456"/>
        <v>0</v>
      </c>
    </row>
    <row r="4906" spans="1:27" x14ac:dyDescent="0.2">
      <c r="A4906">
        <v>4905</v>
      </c>
      <c r="B4906" t="s">
        <v>7865</v>
      </c>
      <c r="C4906" s="5">
        <v>41974</v>
      </c>
      <c r="D4906" s="5" t="str">
        <f t="shared" si="461"/>
        <v>2014-12</v>
      </c>
      <c r="E4906" s="5">
        <v>41976</v>
      </c>
      <c r="F4906" t="s">
        <v>28</v>
      </c>
      <c r="G4906" t="s">
        <v>1789</v>
      </c>
      <c r="H4906" t="s">
        <v>1790</v>
      </c>
      <c r="I4906" t="s">
        <v>46</v>
      </c>
      <c r="J4906" t="s">
        <v>32</v>
      </c>
      <c r="K4906" t="s">
        <v>189</v>
      </c>
      <c r="L4906" t="s">
        <v>109</v>
      </c>
      <c r="M4906">
        <v>77070</v>
      </c>
      <c r="N4906" t="s">
        <v>110</v>
      </c>
      <c r="O4906" t="s">
        <v>2447</v>
      </c>
      <c r="P4906" t="s">
        <v>37</v>
      </c>
      <c r="Q4906" t="s">
        <v>41</v>
      </c>
      <c r="R4906" t="s">
        <v>2448</v>
      </c>
      <c r="S4906">
        <v>674.05799999999999</v>
      </c>
      <c r="T4906">
        <v>3</v>
      </c>
      <c r="U4906">
        <v>0.3</v>
      </c>
      <c r="V4906">
        <v>-19.258800000000008</v>
      </c>
      <c r="W4906" s="6">
        <f t="shared" si="460"/>
        <v>-2.8571428571428584E-2</v>
      </c>
      <c r="X4906" s="4">
        <f t="shared" si="457"/>
        <v>-6.4196000000000026</v>
      </c>
      <c r="Y4906" s="4">
        <f t="shared" si="458"/>
        <v>224.68600000000001</v>
      </c>
      <c r="Z4906" s="4">
        <f t="shared" si="459"/>
        <v>320.98000000000008</v>
      </c>
      <c r="AA4906" s="4">
        <f t="shared" si="456"/>
        <v>202.2174</v>
      </c>
    </row>
    <row r="4907" spans="1:27" x14ac:dyDescent="0.2">
      <c r="A4907">
        <v>4906</v>
      </c>
      <c r="B4907" t="s">
        <v>7866</v>
      </c>
      <c r="C4907" s="5">
        <v>41926</v>
      </c>
      <c r="D4907" s="5" t="str">
        <f t="shared" si="461"/>
        <v>2014-10</v>
      </c>
      <c r="E4907" s="5">
        <v>41928</v>
      </c>
      <c r="F4907" t="s">
        <v>28</v>
      </c>
      <c r="G4907" t="s">
        <v>4521</v>
      </c>
      <c r="H4907" t="s">
        <v>4522</v>
      </c>
      <c r="I4907" t="s">
        <v>46</v>
      </c>
      <c r="J4907" t="s">
        <v>32</v>
      </c>
      <c r="K4907" t="s">
        <v>92</v>
      </c>
      <c r="L4907" t="s">
        <v>2706</v>
      </c>
      <c r="M4907">
        <v>3301</v>
      </c>
      <c r="N4907" t="s">
        <v>153</v>
      </c>
      <c r="O4907" t="s">
        <v>6729</v>
      </c>
      <c r="P4907" t="s">
        <v>51</v>
      </c>
      <c r="Q4907" t="s">
        <v>80</v>
      </c>
      <c r="R4907" t="s">
        <v>6730</v>
      </c>
      <c r="S4907">
        <v>22.92</v>
      </c>
      <c r="T4907">
        <v>4</v>
      </c>
      <c r="U4907">
        <v>0</v>
      </c>
      <c r="V4907">
        <v>11.0016</v>
      </c>
      <c r="W4907" s="6">
        <f t="shared" si="460"/>
        <v>0.48</v>
      </c>
      <c r="X4907" s="4">
        <f t="shared" si="457"/>
        <v>2.7504</v>
      </c>
      <c r="Y4907" s="4">
        <f t="shared" si="458"/>
        <v>5.73</v>
      </c>
      <c r="Z4907" s="4">
        <f t="shared" si="459"/>
        <v>5.73</v>
      </c>
      <c r="AA4907" s="4">
        <f t="shared" si="456"/>
        <v>0</v>
      </c>
    </row>
    <row r="4908" spans="1:27" x14ac:dyDescent="0.2">
      <c r="A4908">
        <v>4907</v>
      </c>
      <c r="B4908" t="s">
        <v>7866</v>
      </c>
      <c r="C4908" s="5">
        <v>41926</v>
      </c>
      <c r="D4908" s="5" t="str">
        <f t="shared" si="461"/>
        <v>2014-10</v>
      </c>
      <c r="E4908" s="5">
        <v>41928</v>
      </c>
      <c r="F4908" t="s">
        <v>28</v>
      </c>
      <c r="G4908" t="s">
        <v>4521</v>
      </c>
      <c r="H4908" t="s">
        <v>4522</v>
      </c>
      <c r="I4908" t="s">
        <v>46</v>
      </c>
      <c r="J4908" t="s">
        <v>32</v>
      </c>
      <c r="K4908" t="s">
        <v>92</v>
      </c>
      <c r="L4908" t="s">
        <v>2706</v>
      </c>
      <c r="M4908">
        <v>3301</v>
      </c>
      <c r="N4908" t="s">
        <v>153</v>
      </c>
      <c r="O4908" t="s">
        <v>1573</v>
      </c>
      <c r="P4908" t="s">
        <v>51</v>
      </c>
      <c r="Q4908" t="s">
        <v>64</v>
      </c>
      <c r="R4908" t="s">
        <v>1574</v>
      </c>
      <c r="S4908">
        <v>269.89999999999998</v>
      </c>
      <c r="T4908">
        <v>5</v>
      </c>
      <c r="U4908">
        <v>0</v>
      </c>
      <c r="V4908">
        <v>16.193999999999988</v>
      </c>
      <c r="W4908" s="6">
        <f t="shared" si="460"/>
        <v>5.9999999999999963E-2</v>
      </c>
      <c r="X4908" s="4">
        <f t="shared" si="457"/>
        <v>3.2387999999999977</v>
      </c>
      <c r="Y4908" s="4">
        <f t="shared" si="458"/>
        <v>53.98</v>
      </c>
      <c r="Z4908" s="4">
        <f t="shared" si="459"/>
        <v>53.98</v>
      </c>
      <c r="AA4908" s="4">
        <f t="shared" si="456"/>
        <v>0</v>
      </c>
    </row>
    <row r="4909" spans="1:27" x14ac:dyDescent="0.2">
      <c r="A4909">
        <v>4908</v>
      </c>
      <c r="B4909" t="s">
        <v>7867</v>
      </c>
      <c r="C4909" s="5">
        <v>41961</v>
      </c>
      <c r="D4909" s="5" t="str">
        <f t="shared" si="461"/>
        <v>2014-11</v>
      </c>
      <c r="E4909" s="5">
        <v>41966</v>
      </c>
      <c r="F4909" t="s">
        <v>28</v>
      </c>
      <c r="G4909" t="s">
        <v>5914</v>
      </c>
      <c r="H4909" t="s">
        <v>5915</v>
      </c>
      <c r="I4909" t="s">
        <v>31</v>
      </c>
      <c r="J4909" t="s">
        <v>32</v>
      </c>
      <c r="K4909" t="s">
        <v>753</v>
      </c>
      <c r="L4909" t="s">
        <v>503</v>
      </c>
      <c r="M4909">
        <v>45014</v>
      </c>
      <c r="N4909" t="s">
        <v>153</v>
      </c>
      <c r="O4909" t="s">
        <v>4751</v>
      </c>
      <c r="P4909" t="s">
        <v>51</v>
      </c>
      <c r="Q4909" t="s">
        <v>80</v>
      </c>
      <c r="R4909" t="s">
        <v>4752</v>
      </c>
      <c r="S4909">
        <v>11.808000000000002</v>
      </c>
      <c r="T4909">
        <v>8</v>
      </c>
      <c r="U4909">
        <v>0.7</v>
      </c>
      <c r="V4909">
        <v>-8.659200000000002</v>
      </c>
      <c r="W4909" s="6">
        <f t="shared" si="460"/>
        <v>-0.73333333333333339</v>
      </c>
      <c r="X4909" s="4">
        <f t="shared" si="457"/>
        <v>-1.0824000000000003</v>
      </c>
      <c r="Y4909" s="4">
        <f t="shared" si="458"/>
        <v>1.4760000000000002</v>
      </c>
      <c r="Z4909" s="4">
        <f t="shared" si="459"/>
        <v>4.92</v>
      </c>
      <c r="AA4909" s="4">
        <f t="shared" si="456"/>
        <v>8.2656000000000009</v>
      </c>
    </row>
    <row r="4910" spans="1:27" x14ac:dyDescent="0.2">
      <c r="A4910">
        <v>4909</v>
      </c>
      <c r="B4910" t="s">
        <v>7867</v>
      </c>
      <c r="C4910" s="5">
        <v>41961</v>
      </c>
      <c r="D4910" s="5" t="str">
        <f t="shared" si="461"/>
        <v>2014-11</v>
      </c>
      <c r="E4910" s="5">
        <v>41966</v>
      </c>
      <c r="F4910" t="s">
        <v>28</v>
      </c>
      <c r="G4910" t="s">
        <v>5914</v>
      </c>
      <c r="H4910" t="s">
        <v>5915</v>
      </c>
      <c r="I4910" t="s">
        <v>31</v>
      </c>
      <c r="J4910" t="s">
        <v>32</v>
      </c>
      <c r="K4910" t="s">
        <v>753</v>
      </c>
      <c r="L4910" t="s">
        <v>503</v>
      </c>
      <c r="M4910">
        <v>45014</v>
      </c>
      <c r="N4910" t="s">
        <v>153</v>
      </c>
      <c r="O4910" t="s">
        <v>7868</v>
      </c>
      <c r="P4910" t="s">
        <v>76</v>
      </c>
      <c r="Q4910" t="s">
        <v>77</v>
      </c>
      <c r="R4910" t="s">
        <v>7869</v>
      </c>
      <c r="S4910">
        <v>9.5879999999999992</v>
      </c>
      <c r="T4910">
        <v>2</v>
      </c>
      <c r="U4910">
        <v>0.4</v>
      </c>
      <c r="V4910">
        <v>-2.0773999999999999</v>
      </c>
      <c r="W4910" s="6">
        <f t="shared" si="460"/>
        <v>-0.21666666666666667</v>
      </c>
      <c r="X4910" s="4">
        <f t="shared" si="457"/>
        <v>-1.0387</v>
      </c>
      <c r="Y4910" s="4">
        <f t="shared" si="458"/>
        <v>4.7939999999999996</v>
      </c>
      <c r="Z4910" s="4">
        <f t="shared" si="459"/>
        <v>7.9899999999999993</v>
      </c>
      <c r="AA4910" s="4">
        <f t="shared" si="456"/>
        <v>3.8351999999999999</v>
      </c>
    </row>
    <row r="4911" spans="1:27" x14ac:dyDescent="0.2">
      <c r="A4911">
        <v>4910</v>
      </c>
      <c r="B4911" t="s">
        <v>7870</v>
      </c>
      <c r="C4911" s="5">
        <v>42749</v>
      </c>
      <c r="D4911" s="5" t="str">
        <f t="shared" si="461"/>
        <v>2017-01</v>
      </c>
      <c r="E4911" s="5">
        <v>42753</v>
      </c>
      <c r="F4911" t="s">
        <v>55</v>
      </c>
      <c r="G4911" t="s">
        <v>67</v>
      </c>
      <c r="H4911" t="s">
        <v>68</v>
      </c>
      <c r="I4911" t="s">
        <v>31</v>
      </c>
      <c r="J4911" t="s">
        <v>32</v>
      </c>
      <c r="K4911" t="s">
        <v>4900</v>
      </c>
      <c r="L4911" t="s">
        <v>340</v>
      </c>
      <c r="M4911">
        <v>37604</v>
      </c>
      <c r="N4911" t="s">
        <v>35</v>
      </c>
      <c r="O4911" t="s">
        <v>2300</v>
      </c>
      <c r="P4911" t="s">
        <v>51</v>
      </c>
      <c r="Q4911" t="s">
        <v>178</v>
      </c>
      <c r="R4911" t="s">
        <v>2301</v>
      </c>
      <c r="S4911">
        <v>18.335999999999999</v>
      </c>
      <c r="T4911">
        <v>3</v>
      </c>
      <c r="U4911">
        <v>0.2</v>
      </c>
      <c r="V4911">
        <v>6.6467999999999989</v>
      </c>
      <c r="W4911" s="6">
        <f t="shared" si="460"/>
        <v>0.36249999999999999</v>
      </c>
      <c r="X4911" s="4">
        <f t="shared" si="457"/>
        <v>2.2155999999999998</v>
      </c>
      <c r="Y4911" s="4">
        <f t="shared" si="458"/>
        <v>6.1119999999999992</v>
      </c>
      <c r="Z4911" s="4">
        <f t="shared" si="459"/>
        <v>7.6399999999999979</v>
      </c>
      <c r="AA4911" s="4">
        <f t="shared" si="456"/>
        <v>3.6671999999999998</v>
      </c>
    </row>
    <row r="4912" spans="1:27" x14ac:dyDescent="0.2">
      <c r="A4912">
        <v>4911</v>
      </c>
      <c r="B4912" t="s">
        <v>7870</v>
      </c>
      <c r="C4912" s="5">
        <v>42749</v>
      </c>
      <c r="D4912" s="5" t="str">
        <f t="shared" si="461"/>
        <v>2017-01</v>
      </c>
      <c r="E4912" s="5">
        <v>42753</v>
      </c>
      <c r="F4912" t="s">
        <v>55</v>
      </c>
      <c r="G4912" t="s">
        <v>67</v>
      </c>
      <c r="H4912" t="s">
        <v>68</v>
      </c>
      <c r="I4912" t="s">
        <v>31</v>
      </c>
      <c r="J4912" t="s">
        <v>32</v>
      </c>
      <c r="K4912" t="s">
        <v>4900</v>
      </c>
      <c r="L4912" t="s">
        <v>340</v>
      </c>
      <c r="M4912">
        <v>37604</v>
      </c>
      <c r="N4912" t="s">
        <v>35</v>
      </c>
      <c r="O4912" t="s">
        <v>2791</v>
      </c>
      <c r="P4912" t="s">
        <v>51</v>
      </c>
      <c r="Q4912" t="s">
        <v>95</v>
      </c>
      <c r="R4912" t="s">
        <v>2792</v>
      </c>
      <c r="S4912">
        <v>36.288000000000011</v>
      </c>
      <c r="T4912">
        <v>7</v>
      </c>
      <c r="U4912">
        <v>0.2</v>
      </c>
      <c r="V4912">
        <v>12.700800000000001</v>
      </c>
      <c r="W4912" s="6">
        <f t="shared" si="460"/>
        <v>0.34999999999999992</v>
      </c>
      <c r="X4912" s="4">
        <f t="shared" si="457"/>
        <v>1.8144000000000002</v>
      </c>
      <c r="Y4912" s="4">
        <f t="shared" si="458"/>
        <v>5.1840000000000019</v>
      </c>
      <c r="Z4912" s="4">
        <f t="shared" si="459"/>
        <v>6.4800000000000013</v>
      </c>
      <c r="AA4912" s="4">
        <f t="shared" si="456"/>
        <v>7.2576000000000027</v>
      </c>
    </row>
    <row r="4913" spans="1:27" x14ac:dyDescent="0.2">
      <c r="A4913">
        <v>4912</v>
      </c>
      <c r="B4913" t="s">
        <v>7870</v>
      </c>
      <c r="C4913" s="5">
        <v>42749</v>
      </c>
      <c r="D4913" s="5" t="str">
        <f t="shared" si="461"/>
        <v>2017-01</v>
      </c>
      <c r="E4913" s="5">
        <v>42753</v>
      </c>
      <c r="F4913" t="s">
        <v>55</v>
      </c>
      <c r="G4913" t="s">
        <v>67</v>
      </c>
      <c r="H4913" t="s">
        <v>68</v>
      </c>
      <c r="I4913" t="s">
        <v>31</v>
      </c>
      <c r="J4913" t="s">
        <v>32</v>
      </c>
      <c r="K4913" t="s">
        <v>4900</v>
      </c>
      <c r="L4913" t="s">
        <v>340</v>
      </c>
      <c r="M4913">
        <v>37604</v>
      </c>
      <c r="N4913" t="s">
        <v>35</v>
      </c>
      <c r="O4913" t="s">
        <v>1681</v>
      </c>
      <c r="P4913" t="s">
        <v>76</v>
      </c>
      <c r="Q4913" t="s">
        <v>77</v>
      </c>
      <c r="R4913" t="s">
        <v>1682</v>
      </c>
      <c r="S4913">
        <v>111.98399999999999</v>
      </c>
      <c r="T4913">
        <v>2</v>
      </c>
      <c r="U4913">
        <v>0.2</v>
      </c>
      <c r="V4913">
        <v>6.9990000000000059</v>
      </c>
      <c r="W4913" s="6">
        <f t="shared" si="460"/>
        <v>6.2500000000000056E-2</v>
      </c>
      <c r="X4913" s="4">
        <f t="shared" si="457"/>
        <v>3.4995000000000029</v>
      </c>
      <c r="Y4913" s="4">
        <f t="shared" si="458"/>
        <v>55.991999999999997</v>
      </c>
      <c r="Z4913" s="4">
        <f t="shared" si="459"/>
        <v>69.989999999999995</v>
      </c>
      <c r="AA4913" s="4">
        <f t="shared" si="456"/>
        <v>22.396799999999999</v>
      </c>
    </row>
    <row r="4914" spans="1:27" x14ac:dyDescent="0.2">
      <c r="A4914">
        <v>4913</v>
      </c>
      <c r="B4914" t="s">
        <v>7870</v>
      </c>
      <c r="C4914" s="5">
        <v>42749</v>
      </c>
      <c r="D4914" s="5" t="str">
        <f t="shared" si="461"/>
        <v>2017-01</v>
      </c>
      <c r="E4914" s="5">
        <v>42753</v>
      </c>
      <c r="F4914" t="s">
        <v>55</v>
      </c>
      <c r="G4914" t="s">
        <v>67</v>
      </c>
      <c r="H4914" t="s">
        <v>68</v>
      </c>
      <c r="I4914" t="s">
        <v>31</v>
      </c>
      <c r="J4914" t="s">
        <v>32</v>
      </c>
      <c r="K4914" t="s">
        <v>4900</v>
      </c>
      <c r="L4914" t="s">
        <v>340</v>
      </c>
      <c r="M4914">
        <v>37604</v>
      </c>
      <c r="N4914" t="s">
        <v>35</v>
      </c>
      <c r="O4914" t="s">
        <v>5836</v>
      </c>
      <c r="P4914" t="s">
        <v>51</v>
      </c>
      <c r="Q4914" t="s">
        <v>80</v>
      </c>
      <c r="R4914" t="s">
        <v>5837</v>
      </c>
      <c r="S4914">
        <v>5.9700000000000006</v>
      </c>
      <c r="T4914">
        <v>5</v>
      </c>
      <c r="U4914">
        <v>0.7</v>
      </c>
      <c r="V4914">
        <v>-4.577</v>
      </c>
      <c r="W4914" s="6">
        <f t="shared" si="460"/>
        <v>-0.76666666666666661</v>
      </c>
      <c r="X4914" s="4">
        <f t="shared" si="457"/>
        <v>-0.91539999999999999</v>
      </c>
      <c r="Y4914" s="4">
        <f t="shared" si="458"/>
        <v>1.1940000000000002</v>
      </c>
      <c r="Z4914" s="4">
        <f t="shared" si="459"/>
        <v>3.98</v>
      </c>
      <c r="AA4914" s="4">
        <f t="shared" si="456"/>
        <v>4.1790000000000003</v>
      </c>
    </row>
    <row r="4915" spans="1:27" x14ac:dyDescent="0.2">
      <c r="A4915">
        <v>4914</v>
      </c>
      <c r="B4915" t="s">
        <v>7870</v>
      </c>
      <c r="C4915" s="5">
        <v>42749</v>
      </c>
      <c r="D4915" s="5" t="str">
        <f t="shared" si="461"/>
        <v>2017-01</v>
      </c>
      <c r="E4915" s="5">
        <v>42753</v>
      </c>
      <c r="F4915" t="s">
        <v>55</v>
      </c>
      <c r="G4915" t="s">
        <v>67</v>
      </c>
      <c r="H4915" t="s">
        <v>68</v>
      </c>
      <c r="I4915" t="s">
        <v>31</v>
      </c>
      <c r="J4915" t="s">
        <v>32</v>
      </c>
      <c r="K4915" t="s">
        <v>4900</v>
      </c>
      <c r="L4915" t="s">
        <v>340</v>
      </c>
      <c r="M4915">
        <v>37604</v>
      </c>
      <c r="N4915" t="s">
        <v>35</v>
      </c>
      <c r="O4915" t="s">
        <v>3181</v>
      </c>
      <c r="P4915" t="s">
        <v>51</v>
      </c>
      <c r="Q4915" t="s">
        <v>80</v>
      </c>
      <c r="R4915" t="s">
        <v>3182</v>
      </c>
      <c r="S4915">
        <v>2.508</v>
      </c>
      <c r="T4915">
        <v>2</v>
      </c>
      <c r="U4915">
        <v>0.7</v>
      </c>
      <c r="V4915">
        <v>-1.8391999999999999</v>
      </c>
      <c r="W4915" s="6">
        <f t="shared" si="460"/>
        <v>-0.73333333333333328</v>
      </c>
      <c r="X4915" s="4">
        <f t="shared" si="457"/>
        <v>-0.91959999999999997</v>
      </c>
      <c r="Y4915" s="4">
        <f t="shared" si="458"/>
        <v>1.254</v>
      </c>
      <c r="Z4915" s="4">
        <f t="shared" si="459"/>
        <v>4.18</v>
      </c>
      <c r="AA4915" s="4">
        <f t="shared" si="456"/>
        <v>1.7555999999999998</v>
      </c>
    </row>
    <row r="4916" spans="1:27" x14ac:dyDescent="0.2">
      <c r="A4916">
        <v>4915</v>
      </c>
      <c r="B4916" t="s">
        <v>7871</v>
      </c>
      <c r="C4916" s="5">
        <v>42271</v>
      </c>
      <c r="D4916" s="5" t="str">
        <f t="shared" si="461"/>
        <v>2015-09</v>
      </c>
      <c r="E4916" s="5">
        <v>42273</v>
      </c>
      <c r="F4916" t="s">
        <v>28</v>
      </c>
      <c r="G4916" t="s">
        <v>2108</v>
      </c>
      <c r="H4916" t="s">
        <v>2109</v>
      </c>
      <c r="I4916" t="s">
        <v>31</v>
      </c>
      <c r="J4916" t="s">
        <v>32</v>
      </c>
      <c r="K4916" t="s">
        <v>100</v>
      </c>
      <c r="L4916" t="s">
        <v>101</v>
      </c>
      <c r="M4916">
        <v>98105</v>
      </c>
      <c r="N4916" t="s">
        <v>49</v>
      </c>
      <c r="O4916" t="s">
        <v>180</v>
      </c>
      <c r="P4916" t="s">
        <v>51</v>
      </c>
      <c r="Q4916" t="s">
        <v>73</v>
      </c>
      <c r="R4916" t="s">
        <v>181</v>
      </c>
      <c r="S4916">
        <v>35.96</v>
      </c>
      <c r="T4916">
        <v>2</v>
      </c>
      <c r="U4916">
        <v>0</v>
      </c>
      <c r="V4916">
        <v>10.428399999999996</v>
      </c>
      <c r="W4916" s="6">
        <f t="shared" si="460"/>
        <v>0.28999999999999987</v>
      </c>
      <c r="X4916" s="4">
        <f t="shared" si="457"/>
        <v>5.2141999999999982</v>
      </c>
      <c r="Y4916" s="4">
        <f t="shared" si="458"/>
        <v>17.98</v>
      </c>
      <c r="Z4916" s="4">
        <f t="shared" si="459"/>
        <v>17.98</v>
      </c>
      <c r="AA4916" s="4">
        <f t="shared" si="456"/>
        <v>0</v>
      </c>
    </row>
    <row r="4917" spans="1:27" x14ac:dyDescent="0.2">
      <c r="A4917">
        <v>4916</v>
      </c>
      <c r="B4917" t="s">
        <v>7871</v>
      </c>
      <c r="C4917" s="5">
        <v>42271</v>
      </c>
      <c r="D4917" s="5" t="str">
        <f t="shared" si="461"/>
        <v>2015-09</v>
      </c>
      <c r="E4917" s="5">
        <v>42273</v>
      </c>
      <c r="F4917" t="s">
        <v>28</v>
      </c>
      <c r="G4917" t="s">
        <v>2108</v>
      </c>
      <c r="H4917" t="s">
        <v>2109</v>
      </c>
      <c r="I4917" t="s">
        <v>31</v>
      </c>
      <c r="J4917" t="s">
        <v>32</v>
      </c>
      <c r="K4917" t="s">
        <v>100</v>
      </c>
      <c r="L4917" t="s">
        <v>101</v>
      </c>
      <c r="M4917">
        <v>98105</v>
      </c>
      <c r="N4917" t="s">
        <v>49</v>
      </c>
      <c r="O4917" t="s">
        <v>3138</v>
      </c>
      <c r="P4917" t="s">
        <v>51</v>
      </c>
      <c r="Q4917" t="s">
        <v>80</v>
      </c>
      <c r="R4917" t="s">
        <v>3139</v>
      </c>
      <c r="S4917">
        <v>14.952000000000002</v>
      </c>
      <c r="T4917">
        <v>3</v>
      </c>
      <c r="U4917">
        <v>0.2</v>
      </c>
      <c r="V4917">
        <v>5.4201000000000006</v>
      </c>
      <c r="W4917" s="6">
        <f t="shared" si="460"/>
        <v>0.36249999999999999</v>
      </c>
      <c r="X4917" s="4">
        <f t="shared" si="457"/>
        <v>1.8067000000000002</v>
      </c>
      <c r="Y4917" s="4">
        <f t="shared" si="458"/>
        <v>4.9840000000000009</v>
      </c>
      <c r="Z4917" s="4">
        <f t="shared" si="459"/>
        <v>6.2299999999999995</v>
      </c>
      <c r="AA4917" s="4">
        <f t="shared" si="456"/>
        <v>2.9904000000000006</v>
      </c>
    </row>
    <row r="4918" spans="1:27" x14ac:dyDescent="0.2">
      <c r="A4918">
        <v>4917</v>
      </c>
      <c r="B4918" t="s">
        <v>7872</v>
      </c>
      <c r="C4918" s="5">
        <v>43017</v>
      </c>
      <c r="D4918" s="5" t="str">
        <f t="shared" si="461"/>
        <v>2017-10</v>
      </c>
      <c r="E4918" s="5">
        <v>43019</v>
      </c>
      <c r="F4918" t="s">
        <v>28</v>
      </c>
      <c r="G4918" t="s">
        <v>806</v>
      </c>
      <c r="H4918" t="s">
        <v>807</v>
      </c>
      <c r="I4918" t="s">
        <v>31</v>
      </c>
      <c r="J4918" t="s">
        <v>32</v>
      </c>
      <c r="K4918" t="s">
        <v>7873</v>
      </c>
      <c r="L4918" t="s">
        <v>109</v>
      </c>
      <c r="M4918">
        <v>77573</v>
      </c>
      <c r="N4918" t="s">
        <v>110</v>
      </c>
      <c r="O4918" t="s">
        <v>1466</v>
      </c>
      <c r="P4918" t="s">
        <v>51</v>
      </c>
      <c r="Q4918" t="s">
        <v>73</v>
      </c>
      <c r="R4918" t="s">
        <v>1467</v>
      </c>
      <c r="S4918">
        <v>67.144000000000005</v>
      </c>
      <c r="T4918">
        <v>7</v>
      </c>
      <c r="U4918">
        <v>0.2</v>
      </c>
      <c r="V4918">
        <v>5.8750999999999962</v>
      </c>
      <c r="W4918" s="6">
        <f t="shared" si="460"/>
        <v>8.7499999999999939E-2</v>
      </c>
      <c r="X4918" s="4">
        <f t="shared" si="457"/>
        <v>0.83929999999999949</v>
      </c>
      <c r="Y4918" s="4">
        <f t="shared" si="458"/>
        <v>9.5920000000000005</v>
      </c>
      <c r="Z4918" s="4">
        <f t="shared" si="459"/>
        <v>11.99</v>
      </c>
      <c r="AA4918" s="4">
        <f t="shared" si="456"/>
        <v>13.428800000000003</v>
      </c>
    </row>
    <row r="4919" spans="1:27" x14ac:dyDescent="0.2">
      <c r="A4919">
        <v>4918</v>
      </c>
      <c r="B4919" t="s">
        <v>7872</v>
      </c>
      <c r="C4919" s="5">
        <v>43017</v>
      </c>
      <c r="D4919" s="5" t="str">
        <f t="shared" si="461"/>
        <v>2017-10</v>
      </c>
      <c r="E4919" s="5">
        <v>43019</v>
      </c>
      <c r="F4919" t="s">
        <v>28</v>
      </c>
      <c r="G4919" t="s">
        <v>806</v>
      </c>
      <c r="H4919" t="s">
        <v>807</v>
      </c>
      <c r="I4919" t="s">
        <v>31</v>
      </c>
      <c r="J4919" t="s">
        <v>32</v>
      </c>
      <c r="K4919" t="s">
        <v>7873</v>
      </c>
      <c r="L4919" t="s">
        <v>109</v>
      </c>
      <c r="M4919">
        <v>77573</v>
      </c>
      <c r="N4919" t="s">
        <v>110</v>
      </c>
      <c r="O4919" t="s">
        <v>7874</v>
      </c>
      <c r="P4919" t="s">
        <v>37</v>
      </c>
      <c r="Q4919" t="s">
        <v>41</v>
      </c>
      <c r="R4919" t="s">
        <v>7875</v>
      </c>
      <c r="S4919">
        <v>254.05799999999999</v>
      </c>
      <c r="T4919">
        <v>3</v>
      </c>
      <c r="U4919">
        <v>0.3</v>
      </c>
      <c r="V4919">
        <v>-32.664599999999993</v>
      </c>
      <c r="W4919" s="6">
        <f t="shared" si="460"/>
        <v>-0.12857142857142856</v>
      </c>
      <c r="X4919" s="4">
        <f t="shared" si="457"/>
        <v>-10.888199999999998</v>
      </c>
      <c r="Y4919" s="4">
        <f t="shared" si="458"/>
        <v>84.685999999999993</v>
      </c>
      <c r="Z4919" s="4">
        <f t="shared" si="459"/>
        <v>120.98000000000002</v>
      </c>
      <c r="AA4919" s="4">
        <f t="shared" si="456"/>
        <v>76.217399999999998</v>
      </c>
    </row>
    <row r="4920" spans="1:27" x14ac:dyDescent="0.2">
      <c r="A4920">
        <v>4919</v>
      </c>
      <c r="B4920" t="s">
        <v>7876</v>
      </c>
      <c r="C4920" s="5">
        <v>42371</v>
      </c>
      <c r="D4920" s="5" t="str">
        <f t="shared" si="461"/>
        <v>2016-01</v>
      </c>
      <c r="E4920" s="5">
        <v>42376</v>
      </c>
      <c r="F4920" t="s">
        <v>55</v>
      </c>
      <c r="G4920" t="s">
        <v>5349</v>
      </c>
      <c r="H4920" t="s">
        <v>5350</v>
      </c>
      <c r="I4920" t="s">
        <v>46</v>
      </c>
      <c r="J4920" t="s">
        <v>32</v>
      </c>
      <c r="K4920" t="s">
        <v>7877</v>
      </c>
      <c r="L4920" t="s">
        <v>2747</v>
      </c>
      <c r="M4920">
        <v>20877</v>
      </c>
      <c r="N4920" t="s">
        <v>153</v>
      </c>
      <c r="O4920" t="s">
        <v>1084</v>
      </c>
      <c r="P4920" t="s">
        <v>37</v>
      </c>
      <c r="Q4920" t="s">
        <v>38</v>
      </c>
      <c r="R4920" t="s">
        <v>1085</v>
      </c>
      <c r="S4920">
        <v>173.94</v>
      </c>
      <c r="T4920">
        <v>3</v>
      </c>
      <c r="U4920">
        <v>0</v>
      </c>
      <c r="V4920">
        <v>38.266800000000003</v>
      </c>
      <c r="W4920" s="6">
        <f t="shared" si="460"/>
        <v>0.22000000000000003</v>
      </c>
      <c r="X4920" s="4">
        <f t="shared" si="457"/>
        <v>12.755600000000001</v>
      </c>
      <c r="Y4920" s="4">
        <f t="shared" si="458"/>
        <v>57.98</v>
      </c>
      <c r="Z4920" s="4">
        <f t="shared" si="459"/>
        <v>57.98</v>
      </c>
      <c r="AA4920" s="4">
        <f t="shared" si="456"/>
        <v>0</v>
      </c>
    </row>
    <row r="4921" spans="1:27" x14ac:dyDescent="0.2">
      <c r="A4921">
        <v>4920</v>
      </c>
      <c r="B4921" t="s">
        <v>7876</v>
      </c>
      <c r="C4921" s="5">
        <v>42371</v>
      </c>
      <c r="D4921" s="5" t="str">
        <f t="shared" si="461"/>
        <v>2016-01</v>
      </c>
      <c r="E4921" s="5">
        <v>42376</v>
      </c>
      <c r="F4921" t="s">
        <v>55</v>
      </c>
      <c r="G4921" t="s">
        <v>5349</v>
      </c>
      <c r="H4921" t="s">
        <v>5350</v>
      </c>
      <c r="I4921" t="s">
        <v>46</v>
      </c>
      <c r="J4921" t="s">
        <v>32</v>
      </c>
      <c r="K4921" t="s">
        <v>7877</v>
      </c>
      <c r="L4921" t="s">
        <v>2747</v>
      </c>
      <c r="M4921">
        <v>20877</v>
      </c>
      <c r="N4921" t="s">
        <v>153</v>
      </c>
      <c r="O4921" t="s">
        <v>4546</v>
      </c>
      <c r="P4921" t="s">
        <v>76</v>
      </c>
      <c r="Q4921" t="s">
        <v>77</v>
      </c>
      <c r="R4921" t="s">
        <v>4547</v>
      </c>
      <c r="S4921">
        <v>231.98</v>
      </c>
      <c r="T4921">
        <v>2</v>
      </c>
      <c r="U4921">
        <v>0</v>
      </c>
      <c r="V4921">
        <v>67.274199999999979</v>
      </c>
      <c r="W4921" s="6">
        <f t="shared" si="460"/>
        <v>0.28999999999999992</v>
      </c>
      <c r="X4921" s="4">
        <f t="shared" si="457"/>
        <v>33.63709999999999</v>
      </c>
      <c r="Y4921" s="4">
        <f t="shared" si="458"/>
        <v>115.99</v>
      </c>
      <c r="Z4921" s="4">
        <f t="shared" si="459"/>
        <v>115.99</v>
      </c>
      <c r="AA4921" s="4">
        <f t="shared" si="456"/>
        <v>0</v>
      </c>
    </row>
    <row r="4922" spans="1:27" x14ac:dyDescent="0.2">
      <c r="A4922">
        <v>4921</v>
      </c>
      <c r="B4922" t="s">
        <v>7878</v>
      </c>
      <c r="C4922" s="5">
        <v>42966</v>
      </c>
      <c r="D4922" s="5" t="str">
        <f t="shared" si="461"/>
        <v>2017-08</v>
      </c>
      <c r="E4922" s="5">
        <v>42970</v>
      </c>
      <c r="F4922" t="s">
        <v>55</v>
      </c>
      <c r="G4922" t="s">
        <v>5589</v>
      </c>
      <c r="H4922" t="s">
        <v>5590</v>
      </c>
      <c r="I4922" t="s">
        <v>31</v>
      </c>
      <c r="J4922" t="s">
        <v>32</v>
      </c>
      <c r="K4922" t="s">
        <v>308</v>
      </c>
      <c r="L4922" t="s">
        <v>216</v>
      </c>
      <c r="M4922">
        <v>60653</v>
      </c>
      <c r="N4922" t="s">
        <v>110</v>
      </c>
      <c r="O4922" t="s">
        <v>4869</v>
      </c>
      <c r="P4922" t="s">
        <v>51</v>
      </c>
      <c r="Q4922" t="s">
        <v>80</v>
      </c>
      <c r="R4922" t="s">
        <v>4870</v>
      </c>
      <c r="S4922">
        <v>2.2959999999999994</v>
      </c>
      <c r="T4922">
        <v>2</v>
      </c>
      <c r="U4922">
        <v>0.8</v>
      </c>
      <c r="V4922">
        <v>-3.9032000000000009</v>
      </c>
      <c r="W4922" s="6">
        <f t="shared" si="460"/>
        <v>-1.7000000000000008</v>
      </c>
      <c r="X4922" s="4">
        <f t="shared" si="457"/>
        <v>-1.9516000000000004</v>
      </c>
      <c r="Y4922" s="4">
        <f t="shared" si="458"/>
        <v>1.1479999999999997</v>
      </c>
      <c r="Z4922" s="4">
        <f t="shared" si="459"/>
        <v>5.7399999999999993</v>
      </c>
      <c r="AA4922" s="4">
        <f t="shared" si="456"/>
        <v>1.8367999999999995</v>
      </c>
    </row>
    <row r="4923" spans="1:27" x14ac:dyDescent="0.2">
      <c r="A4923">
        <v>4922</v>
      </c>
      <c r="B4923" t="s">
        <v>7879</v>
      </c>
      <c r="C4923" s="5">
        <v>43094</v>
      </c>
      <c r="D4923" s="5" t="str">
        <f t="shared" si="461"/>
        <v>2017-12</v>
      </c>
      <c r="E4923" s="5">
        <v>43098</v>
      </c>
      <c r="F4923" t="s">
        <v>28</v>
      </c>
      <c r="G4923" t="s">
        <v>3517</v>
      </c>
      <c r="H4923" t="s">
        <v>3518</v>
      </c>
      <c r="I4923" t="s">
        <v>107</v>
      </c>
      <c r="J4923" t="s">
        <v>32</v>
      </c>
      <c r="K4923" t="s">
        <v>1691</v>
      </c>
      <c r="L4923" t="s">
        <v>363</v>
      </c>
      <c r="M4923">
        <v>35810</v>
      </c>
      <c r="N4923" t="s">
        <v>35</v>
      </c>
      <c r="O4923" t="s">
        <v>7759</v>
      </c>
      <c r="P4923" t="s">
        <v>51</v>
      </c>
      <c r="Q4923" t="s">
        <v>95</v>
      </c>
      <c r="R4923" t="s">
        <v>7760</v>
      </c>
      <c r="S4923">
        <v>96.08</v>
      </c>
      <c r="T4923">
        <v>2</v>
      </c>
      <c r="U4923">
        <v>0</v>
      </c>
      <c r="V4923">
        <v>46.118399999999994</v>
      </c>
      <c r="W4923" s="6">
        <f t="shared" si="460"/>
        <v>0.47999999999999993</v>
      </c>
      <c r="X4923" s="4">
        <f t="shared" si="457"/>
        <v>23.059199999999997</v>
      </c>
      <c r="Y4923" s="4">
        <f t="shared" si="458"/>
        <v>48.04</v>
      </c>
      <c r="Z4923" s="4">
        <f t="shared" si="459"/>
        <v>48.04</v>
      </c>
      <c r="AA4923" s="4">
        <f t="shared" si="456"/>
        <v>0</v>
      </c>
    </row>
    <row r="4924" spans="1:27" x14ac:dyDescent="0.2">
      <c r="A4924">
        <v>4923</v>
      </c>
      <c r="B4924" t="s">
        <v>7879</v>
      </c>
      <c r="C4924" s="5">
        <v>43094</v>
      </c>
      <c r="D4924" s="5" t="str">
        <f t="shared" si="461"/>
        <v>2017-12</v>
      </c>
      <c r="E4924" s="5">
        <v>43098</v>
      </c>
      <c r="F4924" t="s">
        <v>28</v>
      </c>
      <c r="G4924" t="s">
        <v>3517</v>
      </c>
      <c r="H4924" t="s">
        <v>3518</v>
      </c>
      <c r="I4924" t="s">
        <v>107</v>
      </c>
      <c r="J4924" t="s">
        <v>32</v>
      </c>
      <c r="K4924" t="s">
        <v>1691</v>
      </c>
      <c r="L4924" t="s">
        <v>363</v>
      </c>
      <c r="M4924">
        <v>35810</v>
      </c>
      <c r="N4924" t="s">
        <v>35</v>
      </c>
      <c r="O4924" t="s">
        <v>3155</v>
      </c>
      <c r="P4924" t="s">
        <v>51</v>
      </c>
      <c r="Q4924" t="s">
        <v>274</v>
      </c>
      <c r="R4924" t="s">
        <v>3156</v>
      </c>
      <c r="S4924">
        <v>3.62</v>
      </c>
      <c r="T4924">
        <v>2</v>
      </c>
      <c r="U4924">
        <v>0</v>
      </c>
      <c r="V4924">
        <v>1.1945999999999999</v>
      </c>
      <c r="W4924" s="6">
        <f t="shared" si="460"/>
        <v>0.32999999999999996</v>
      </c>
      <c r="X4924" s="4">
        <f t="shared" si="457"/>
        <v>0.59729999999999994</v>
      </c>
      <c r="Y4924" s="4">
        <f t="shared" si="458"/>
        <v>1.81</v>
      </c>
      <c r="Z4924" s="4">
        <f t="shared" si="459"/>
        <v>1.81</v>
      </c>
      <c r="AA4924" s="4">
        <f t="shared" si="456"/>
        <v>0</v>
      </c>
    </row>
    <row r="4925" spans="1:27" x14ac:dyDescent="0.2">
      <c r="A4925">
        <v>4924</v>
      </c>
      <c r="B4925" t="s">
        <v>7879</v>
      </c>
      <c r="C4925" s="5">
        <v>43094</v>
      </c>
      <c r="D4925" s="5" t="str">
        <f t="shared" si="461"/>
        <v>2017-12</v>
      </c>
      <c r="E4925" s="5">
        <v>43098</v>
      </c>
      <c r="F4925" t="s">
        <v>28</v>
      </c>
      <c r="G4925" t="s">
        <v>3517</v>
      </c>
      <c r="H4925" t="s">
        <v>3518</v>
      </c>
      <c r="I4925" t="s">
        <v>107</v>
      </c>
      <c r="J4925" t="s">
        <v>32</v>
      </c>
      <c r="K4925" t="s">
        <v>1691</v>
      </c>
      <c r="L4925" t="s">
        <v>363</v>
      </c>
      <c r="M4925">
        <v>35810</v>
      </c>
      <c r="N4925" t="s">
        <v>35</v>
      </c>
      <c r="O4925" t="s">
        <v>3583</v>
      </c>
      <c r="P4925" t="s">
        <v>51</v>
      </c>
      <c r="Q4925" t="s">
        <v>95</v>
      </c>
      <c r="R4925" t="s">
        <v>3584</v>
      </c>
      <c r="S4925">
        <v>629.09999999999991</v>
      </c>
      <c r="T4925">
        <v>6</v>
      </c>
      <c r="U4925">
        <v>0</v>
      </c>
      <c r="V4925">
        <v>301.96799999999996</v>
      </c>
      <c r="W4925" s="6">
        <f t="shared" si="460"/>
        <v>0.48</v>
      </c>
      <c r="X4925" s="4">
        <f t="shared" si="457"/>
        <v>50.327999999999996</v>
      </c>
      <c r="Y4925" s="4">
        <f t="shared" si="458"/>
        <v>104.84999999999998</v>
      </c>
      <c r="Z4925" s="4">
        <f t="shared" si="459"/>
        <v>104.84999999999998</v>
      </c>
      <c r="AA4925" s="4">
        <f t="shared" si="456"/>
        <v>0</v>
      </c>
    </row>
    <row r="4926" spans="1:27" x14ac:dyDescent="0.2">
      <c r="A4926">
        <v>4925</v>
      </c>
      <c r="B4926" t="s">
        <v>7879</v>
      </c>
      <c r="C4926" s="5">
        <v>43094</v>
      </c>
      <c r="D4926" s="5" t="str">
        <f t="shared" si="461"/>
        <v>2017-12</v>
      </c>
      <c r="E4926" s="5">
        <v>43098</v>
      </c>
      <c r="F4926" t="s">
        <v>28</v>
      </c>
      <c r="G4926" t="s">
        <v>3517</v>
      </c>
      <c r="H4926" t="s">
        <v>3518</v>
      </c>
      <c r="I4926" t="s">
        <v>107</v>
      </c>
      <c r="J4926" t="s">
        <v>32</v>
      </c>
      <c r="K4926" t="s">
        <v>1691</v>
      </c>
      <c r="L4926" t="s">
        <v>363</v>
      </c>
      <c r="M4926">
        <v>35810</v>
      </c>
      <c r="N4926" t="s">
        <v>35</v>
      </c>
      <c r="O4926" t="s">
        <v>5847</v>
      </c>
      <c r="P4926" t="s">
        <v>76</v>
      </c>
      <c r="Q4926" t="s">
        <v>77</v>
      </c>
      <c r="R4926" t="s">
        <v>5848</v>
      </c>
      <c r="S4926">
        <v>90.48</v>
      </c>
      <c r="T4926">
        <v>2</v>
      </c>
      <c r="U4926">
        <v>0</v>
      </c>
      <c r="V4926">
        <v>23.524799999999999</v>
      </c>
      <c r="W4926" s="6">
        <f t="shared" si="460"/>
        <v>0.25999999999999995</v>
      </c>
      <c r="X4926" s="4">
        <f t="shared" si="457"/>
        <v>11.7624</v>
      </c>
      <c r="Y4926" s="4">
        <f t="shared" si="458"/>
        <v>45.24</v>
      </c>
      <c r="Z4926" s="4">
        <f t="shared" si="459"/>
        <v>45.24</v>
      </c>
      <c r="AA4926" s="4">
        <f t="shared" si="456"/>
        <v>0</v>
      </c>
    </row>
    <row r="4927" spans="1:27" x14ac:dyDescent="0.2">
      <c r="A4927">
        <v>4926</v>
      </c>
      <c r="B4927" t="s">
        <v>7880</v>
      </c>
      <c r="C4927" s="5">
        <v>42988</v>
      </c>
      <c r="D4927" s="5" t="str">
        <f t="shared" si="461"/>
        <v>2017-09</v>
      </c>
      <c r="E4927" s="5">
        <v>42991</v>
      </c>
      <c r="F4927" t="s">
        <v>193</v>
      </c>
      <c r="G4927" t="s">
        <v>7881</v>
      </c>
      <c r="H4927" t="s">
        <v>7882</v>
      </c>
      <c r="I4927" t="s">
        <v>46</v>
      </c>
      <c r="J4927" t="s">
        <v>32</v>
      </c>
      <c r="K4927" t="s">
        <v>1489</v>
      </c>
      <c r="L4927" t="s">
        <v>1253</v>
      </c>
      <c r="M4927">
        <v>1841</v>
      </c>
      <c r="N4927" t="s">
        <v>153</v>
      </c>
      <c r="O4927" t="s">
        <v>6123</v>
      </c>
      <c r="P4927" t="s">
        <v>51</v>
      </c>
      <c r="Q4927" t="s">
        <v>73</v>
      </c>
      <c r="R4927" t="s">
        <v>6124</v>
      </c>
      <c r="S4927">
        <v>14.88</v>
      </c>
      <c r="T4927">
        <v>2</v>
      </c>
      <c r="U4927">
        <v>0</v>
      </c>
      <c r="V4927">
        <v>3.7200000000000006</v>
      </c>
      <c r="W4927" s="6">
        <f t="shared" si="460"/>
        <v>0.25000000000000006</v>
      </c>
      <c r="X4927" s="4">
        <f t="shared" si="457"/>
        <v>1.8600000000000003</v>
      </c>
      <c r="Y4927" s="4">
        <f t="shared" si="458"/>
        <v>7.44</v>
      </c>
      <c r="Z4927" s="4">
        <f t="shared" si="459"/>
        <v>7.44</v>
      </c>
      <c r="AA4927" s="4">
        <f t="shared" si="456"/>
        <v>0</v>
      </c>
    </row>
    <row r="4928" spans="1:27" x14ac:dyDescent="0.2">
      <c r="A4928">
        <v>4927</v>
      </c>
      <c r="B4928" t="s">
        <v>7883</v>
      </c>
      <c r="C4928" s="5">
        <v>43027</v>
      </c>
      <c r="D4928" s="5" t="str">
        <f t="shared" si="461"/>
        <v>2017-10</v>
      </c>
      <c r="E4928" s="5">
        <v>43031</v>
      </c>
      <c r="F4928" t="s">
        <v>55</v>
      </c>
      <c r="G4928" t="s">
        <v>3100</v>
      </c>
      <c r="H4928" t="s">
        <v>3101</v>
      </c>
      <c r="I4928" t="s">
        <v>31</v>
      </c>
      <c r="J4928" t="s">
        <v>32</v>
      </c>
      <c r="K4928" t="s">
        <v>308</v>
      </c>
      <c r="L4928" t="s">
        <v>216</v>
      </c>
      <c r="M4928">
        <v>60623</v>
      </c>
      <c r="N4928" t="s">
        <v>110</v>
      </c>
      <c r="O4928" t="s">
        <v>3786</v>
      </c>
      <c r="P4928" t="s">
        <v>37</v>
      </c>
      <c r="Q4928" t="s">
        <v>61</v>
      </c>
      <c r="R4928" t="s">
        <v>3787</v>
      </c>
      <c r="S4928">
        <v>91.275000000000006</v>
      </c>
      <c r="T4928">
        <v>1</v>
      </c>
      <c r="U4928">
        <v>0.5</v>
      </c>
      <c r="V4928">
        <v>-67.543499999999995</v>
      </c>
      <c r="W4928" s="6">
        <f t="shared" si="460"/>
        <v>-0.73999999999999988</v>
      </c>
      <c r="X4928" s="4">
        <f t="shared" si="457"/>
        <v>-67.543499999999995</v>
      </c>
      <c r="Y4928" s="4">
        <f t="shared" si="458"/>
        <v>91.275000000000006</v>
      </c>
      <c r="Z4928" s="4">
        <f t="shared" si="459"/>
        <v>182.55</v>
      </c>
      <c r="AA4928" s="4">
        <f t="shared" si="456"/>
        <v>45.637500000000003</v>
      </c>
    </row>
    <row r="4929" spans="1:27" x14ac:dyDescent="0.2">
      <c r="A4929">
        <v>4928</v>
      </c>
      <c r="B4929" t="s">
        <v>7884</v>
      </c>
      <c r="C4929" s="5">
        <v>43070</v>
      </c>
      <c r="D4929" s="5" t="str">
        <f t="shared" si="461"/>
        <v>2017-12</v>
      </c>
      <c r="E4929" s="5">
        <v>43075</v>
      </c>
      <c r="F4929" t="s">
        <v>55</v>
      </c>
      <c r="G4929" t="s">
        <v>536</v>
      </c>
      <c r="H4929" t="s">
        <v>537</v>
      </c>
      <c r="I4929" t="s">
        <v>107</v>
      </c>
      <c r="J4929" t="s">
        <v>32</v>
      </c>
      <c r="K4929" t="s">
        <v>753</v>
      </c>
      <c r="L4929" t="s">
        <v>754</v>
      </c>
      <c r="M4929">
        <v>6824</v>
      </c>
      <c r="N4929" t="s">
        <v>153</v>
      </c>
      <c r="O4929" t="s">
        <v>4799</v>
      </c>
      <c r="P4929" t="s">
        <v>51</v>
      </c>
      <c r="Q4929" t="s">
        <v>95</v>
      </c>
      <c r="R4929" t="s">
        <v>4800</v>
      </c>
      <c r="S4929">
        <v>19.440000000000001</v>
      </c>
      <c r="T4929">
        <v>3</v>
      </c>
      <c r="U4929">
        <v>0</v>
      </c>
      <c r="V4929">
        <v>9.3312000000000008</v>
      </c>
      <c r="W4929" s="6">
        <f t="shared" si="460"/>
        <v>0.48000000000000004</v>
      </c>
      <c r="X4929" s="4">
        <f t="shared" si="457"/>
        <v>3.1104000000000003</v>
      </c>
      <c r="Y4929" s="4">
        <f t="shared" si="458"/>
        <v>6.48</v>
      </c>
      <c r="Z4929" s="4">
        <f t="shared" si="459"/>
        <v>6.48</v>
      </c>
      <c r="AA4929" s="4">
        <f t="shared" si="456"/>
        <v>0</v>
      </c>
    </row>
    <row r="4930" spans="1:27" x14ac:dyDescent="0.2">
      <c r="A4930">
        <v>4929</v>
      </c>
      <c r="B4930" t="s">
        <v>7884</v>
      </c>
      <c r="C4930" s="5">
        <v>43070</v>
      </c>
      <c r="D4930" s="5" t="str">
        <f t="shared" si="461"/>
        <v>2017-12</v>
      </c>
      <c r="E4930" s="5">
        <v>43075</v>
      </c>
      <c r="F4930" t="s">
        <v>55</v>
      </c>
      <c r="G4930" t="s">
        <v>536</v>
      </c>
      <c r="H4930" t="s">
        <v>537</v>
      </c>
      <c r="I4930" t="s">
        <v>107</v>
      </c>
      <c r="J4930" t="s">
        <v>32</v>
      </c>
      <c r="K4930" t="s">
        <v>753</v>
      </c>
      <c r="L4930" t="s">
        <v>754</v>
      </c>
      <c r="M4930">
        <v>6824</v>
      </c>
      <c r="N4930" t="s">
        <v>153</v>
      </c>
      <c r="O4930" t="s">
        <v>4744</v>
      </c>
      <c r="P4930" t="s">
        <v>37</v>
      </c>
      <c r="Q4930" t="s">
        <v>41</v>
      </c>
      <c r="R4930" t="s">
        <v>4745</v>
      </c>
      <c r="S4930">
        <v>897.15000000000009</v>
      </c>
      <c r="T4930">
        <v>3</v>
      </c>
      <c r="U4930">
        <v>0</v>
      </c>
      <c r="V4930">
        <v>251.20200000000003</v>
      </c>
      <c r="W4930" s="6">
        <f t="shared" si="460"/>
        <v>0.28000000000000003</v>
      </c>
      <c r="X4930" s="4">
        <f t="shared" si="457"/>
        <v>83.734000000000009</v>
      </c>
      <c r="Y4930" s="4">
        <f t="shared" si="458"/>
        <v>299.05</v>
      </c>
      <c r="Z4930" s="4">
        <f t="shared" si="459"/>
        <v>299.05</v>
      </c>
      <c r="AA4930" s="4">
        <f t="shared" si="456"/>
        <v>0</v>
      </c>
    </row>
    <row r="4931" spans="1:27" x14ac:dyDescent="0.2">
      <c r="A4931">
        <v>4930</v>
      </c>
      <c r="B4931" t="s">
        <v>7885</v>
      </c>
      <c r="C4931" s="5">
        <v>41884</v>
      </c>
      <c r="D4931" s="5" t="str">
        <f t="shared" si="461"/>
        <v>2014-09</v>
      </c>
      <c r="E4931" s="5">
        <v>41885</v>
      </c>
      <c r="F4931" t="s">
        <v>193</v>
      </c>
      <c r="G4931" t="s">
        <v>434</v>
      </c>
      <c r="H4931" t="s">
        <v>435</v>
      </c>
      <c r="I4931" t="s">
        <v>31</v>
      </c>
      <c r="J4931" t="s">
        <v>32</v>
      </c>
      <c r="K4931" t="s">
        <v>271</v>
      </c>
      <c r="L4931" t="s">
        <v>272</v>
      </c>
      <c r="M4931">
        <v>10009</v>
      </c>
      <c r="N4931" t="s">
        <v>153</v>
      </c>
      <c r="O4931" t="s">
        <v>1322</v>
      </c>
      <c r="P4931" t="s">
        <v>51</v>
      </c>
      <c r="Q4931" t="s">
        <v>73</v>
      </c>
      <c r="R4931" t="s">
        <v>1323</v>
      </c>
      <c r="S4931">
        <v>57.75</v>
      </c>
      <c r="T4931">
        <v>5</v>
      </c>
      <c r="U4931">
        <v>0</v>
      </c>
      <c r="V4931">
        <v>16.170000000000002</v>
      </c>
      <c r="W4931" s="6">
        <f t="shared" si="460"/>
        <v>0.28000000000000003</v>
      </c>
      <c r="X4931" s="4">
        <f t="shared" si="457"/>
        <v>3.2340000000000004</v>
      </c>
      <c r="Y4931" s="4">
        <f t="shared" si="458"/>
        <v>11.55</v>
      </c>
      <c r="Z4931" s="4">
        <f t="shared" si="459"/>
        <v>11.55</v>
      </c>
      <c r="AA4931" s="4">
        <f t="shared" ref="AA4931:AA4994" si="462">S4931*U4931</f>
        <v>0</v>
      </c>
    </row>
    <row r="4932" spans="1:27" x14ac:dyDescent="0.2">
      <c r="A4932">
        <v>4931</v>
      </c>
      <c r="B4932" t="s">
        <v>7885</v>
      </c>
      <c r="C4932" s="5">
        <v>41884</v>
      </c>
      <c r="D4932" s="5" t="str">
        <f t="shared" si="461"/>
        <v>2014-09</v>
      </c>
      <c r="E4932" s="5">
        <v>41885</v>
      </c>
      <c r="F4932" t="s">
        <v>193</v>
      </c>
      <c r="G4932" t="s">
        <v>434</v>
      </c>
      <c r="H4932" t="s">
        <v>435</v>
      </c>
      <c r="I4932" t="s">
        <v>31</v>
      </c>
      <c r="J4932" t="s">
        <v>32</v>
      </c>
      <c r="K4932" t="s">
        <v>271</v>
      </c>
      <c r="L4932" t="s">
        <v>272</v>
      </c>
      <c r="M4932">
        <v>10009</v>
      </c>
      <c r="N4932" t="s">
        <v>153</v>
      </c>
      <c r="O4932" t="s">
        <v>3198</v>
      </c>
      <c r="P4932" t="s">
        <v>51</v>
      </c>
      <c r="Q4932" t="s">
        <v>95</v>
      </c>
      <c r="R4932" t="s">
        <v>191</v>
      </c>
      <c r="S4932">
        <v>14.940000000000001</v>
      </c>
      <c r="T4932">
        <v>3</v>
      </c>
      <c r="U4932">
        <v>0</v>
      </c>
      <c r="V4932">
        <v>7.0218000000000007</v>
      </c>
      <c r="W4932" s="6">
        <f t="shared" si="460"/>
        <v>0.47000000000000003</v>
      </c>
      <c r="X4932" s="4">
        <f t="shared" ref="X4932:X4995" si="463">V4932/T4932</f>
        <v>2.3406000000000002</v>
      </c>
      <c r="Y4932" s="4">
        <f t="shared" ref="Y4932:Y4995" si="464">S4932/T4932</f>
        <v>4.9800000000000004</v>
      </c>
      <c r="Z4932" s="4">
        <f t="shared" ref="Z4932:Z4995" si="465">S4932/((1-U4932)*T4932)</f>
        <v>4.9800000000000004</v>
      </c>
      <c r="AA4932" s="4">
        <f t="shared" si="462"/>
        <v>0</v>
      </c>
    </row>
    <row r="4933" spans="1:27" x14ac:dyDescent="0.2">
      <c r="A4933">
        <v>4932</v>
      </c>
      <c r="B4933" t="s">
        <v>7886</v>
      </c>
      <c r="C4933" s="5">
        <v>42819</v>
      </c>
      <c r="D4933" s="5" t="str">
        <f t="shared" si="461"/>
        <v>2017-03</v>
      </c>
      <c r="E4933" s="5">
        <v>42824</v>
      </c>
      <c r="F4933" t="s">
        <v>55</v>
      </c>
      <c r="G4933" t="s">
        <v>4441</v>
      </c>
      <c r="H4933" t="s">
        <v>4442</v>
      </c>
      <c r="I4933" t="s">
        <v>46</v>
      </c>
      <c r="J4933" t="s">
        <v>32</v>
      </c>
      <c r="K4933" t="s">
        <v>100</v>
      </c>
      <c r="L4933" t="s">
        <v>101</v>
      </c>
      <c r="M4933">
        <v>98103</v>
      </c>
      <c r="N4933" t="s">
        <v>49</v>
      </c>
      <c r="O4933" t="s">
        <v>4725</v>
      </c>
      <c r="P4933" t="s">
        <v>51</v>
      </c>
      <c r="Q4933" t="s">
        <v>73</v>
      </c>
      <c r="R4933" t="s">
        <v>4726</v>
      </c>
      <c r="S4933">
        <v>23.1</v>
      </c>
      <c r="T4933">
        <v>2</v>
      </c>
      <c r="U4933">
        <v>0</v>
      </c>
      <c r="V4933">
        <v>6.93</v>
      </c>
      <c r="W4933" s="6">
        <f t="shared" ref="W4933:W4996" si="466">(V4933/S4933)</f>
        <v>0.3</v>
      </c>
      <c r="X4933" s="4">
        <f t="shared" si="463"/>
        <v>3.4649999999999999</v>
      </c>
      <c r="Y4933" s="4">
        <f t="shared" si="464"/>
        <v>11.55</v>
      </c>
      <c r="Z4933" s="4">
        <f t="shared" si="465"/>
        <v>11.55</v>
      </c>
      <c r="AA4933" s="4">
        <f t="shared" si="462"/>
        <v>0</v>
      </c>
    </row>
    <row r="4934" spans="1:27" x14ac:dyDescent="0.2">
      <c r="A4934">
        <v>4933</v>
      </c>
      <c r="B4934" t="s">
        <v>7887</v>
      </c>
      <c r="C4934" s="5">
        <v>42275</v>
      </c>
      <c r="D4934" s="5" t="str">
        <f t="shared" si="461"/>
        <v>2015-09</v>
      </c>
      <c r="E4934" s="5">
        <v>42281</v>
      </c>
      <c r="F4934" t="s">
        <v>55</v>
      </c>
      <c r="G4934" t="s">
        <v>1984</v>
      </c>
      <c r="H4934" t="s">
        <v>1985</v>
      </c>
      <c r="I4934" t="s">
        <v>31</v>
      </c>
      <c r="J4934" t="s">
        <v>32</v>
      </c>
      <c r="K4934" t="s">
        <v>461</v>
      </c>
      <c r="L4934" t="s">
        <v>462</v>
      </c>
      <c r="M4934">
        <v>80013</v>
      </c>
      <c r="N4934" t="s">
        <v>49</v>
      </c>
      <c r="O4934" t="s">
        <v>5595</v>
      </c>
      <c r="P4934" t="s">
        <v>51</v>
      </c>
      <c r="Q4934" t="s">
        <v>178</v>
      </c>
      <c r="R4934" t="s">
        <v>5596</v>
      </c>
      <c r="S4934">
        <v>12.536000000000001</v>
      </c>
      <c r="T4934">
        <v>1</v>
      </c>
      <c r="U4934">
        <v>0.2</v>
      </c>
      <c r="V4934">
        <v>4.2308999999999983</v>
      </c>
      <c r="W4934" s="6">
        <f t="shared" si="466"/>
        <v>0.33749999999999986</v>
      </c>
      <c r="X4934" s="4">
        <f t="shared" si="463"/>
        <v>4.2308999999999983</v>
      </c>
      <c r="Y4934" s="4">
        <f t="shared" si="464"/>
        <v>12.536000000000001</v>
      </c>
      <c r="Z4934" s="4">
        <f t="shared" si="465"/>
        <v>15.670000000000002</v>
      </c>
      <c r="AA4934" s="4">
        <f t="shared" si="462"/>
        <v>2.5072000000000005</v>
      </c>
    </row>
    <row r="4935" spans="1:27" x14ac:dyDescent="0.2">
      <c r="A4935">
        <v>4934</v>
      </c>
      <c r="B4935" t="s">
        <v>7887</v>
      </c>
      <c r="C4935" s="5">
        <v>42275</v>
      </c>
      <c r="D4935" s="5" t="str">
        <f t="shared" ref="D4935:D4998" si="467">TEXT(C4935,"yyyy-mm")</f>
        <v>2015-09</v>
      </c>
      <c r="E4935" s="5">
        <v>42281</v>
      </c>
      <c r="F4935" t="s">
        <v>55</v>
      </c>
      <c r="G4935" t="s">
        <v>1984</v>
      </c>
      <c r="H4935" t="s">
        <v>1985</v>
      </c>
      <c r="I4935" t="s">
        <v>31</v>
      </c>
      <c r="J4935" t="s">
        <v>32</v>
      </c>
      <c r="K4935" t="s">
        <v>461</v>
      </c>
      <c r="L4935" t="s">
        <v>462</v>
      </c>
      <c r="M4935">
        <v>80013</v>
      </c>
      <c r="N4935" t="s">
        <v>49</v>
      </c>
      <c r="O4935" t="s">
        <v>2948</v>
      </c>
      <c r="P4935" t="s">
        <v>51</v>
      </c>
      <c r="Q4935" t="s">
        <v>80</v>
      </c>
      <c r="R4935" t="s">
        <v>2949</v>
      </c>
      <c r="S4935">
        <v>1.0800000000000003</v>
      </c>
      <c r="T4935">
        <v>2</v>
      </c>
      <c r="U4935">
        <v>0.7</v>
      </c>
      <c r="V4935">
        <v>-0.79200000000000004</v>
      </c>
      <c r="W4935" s="6">
        <f t="shared" si="466"/>
        <v>-0.73333333333333317</v>
      </c>
      <c r="X4935" s="4">
        <f t="shared" si="463"/>
        <v>-0.39600000000000002</v>
      </c>
      <c r="Y4935" s="4">
        <f t="shared" si="464"/>
        <v>0.54000000000000015</v>
      </c>
      <c r="Z4935" s="4">
        <f t="shared" si="465"/>
        <v>1.8000000000000003</v>
      </c>
      <c r="AA4935" s="4">
        <f t="shared" si="462"/>
        <v>0.75600000000000012</v>
      </c>
    </row>
    <row r="4936" spans="1:27" x14ac:dyDescent="0.2">
      <c r="A4936">
        <v>4935</v>
      </c>
      <c r="B4936" t="s">
        <v>7887</v>
      </c>
      <c r="C4936" s="5">
        <v>42275</v>
      </c>
      <c r="D4936" s="5" t="str">
        <f t="shared" si="467"/>
        <v>2015-09</v>
      </c>
      <c r="E4936" s="5">
        <v>42281</v>
      </c>
      <c r="F4936" t="s">
        <v>55</v>
      </c>
      <c r="G4936" t="s">
        <v>1984</v>
      </c>
      <c r="H4936" t="s">
        <v>1985</v>
      </c>
      <c r="I4936" t="s">
        <v>31</v>
      </c>
      <c r="J4936" t="s">
        <v>32</v>
      </c>
      <c r="K4936" t="s">
        <v>461</v>
      </c>
      <c r="L4936" t="s">
        <v>462</v>
      </c>
      <c r="M4936">
        <v>80013</v>
      </c>
      <c r="N4936" t="s">
        <v>49</v>
      </c>
      <c r="O4936" t="s">
        <v>4003</v>
      </c>
      <c r="P4936" t="s">
        <v>51</v>
      </c>
      <c r="Q4936" t="s">
        <v>274</v>
      </c>
      <c r="R4936" t="s">
        <v>568</v>
      </c>
      <c r="S4936">
        <v>4.5120000000000005</v>
      </c>
      <c r="T4936">
        <v>3</v>
      </c>
      <c r="U4936">
        <v>0.2</v>
      </c>
      <c r="V4936">
        <v>0.84599999999999964</v>
      </c>
      <c r="W4936" s="6">
        <f t="shared" si="466"/>
        <v>0.18749999999999989</v>
      </c>
      <c r="X4936" s="4">
        <f t="shared" si="463"/>
        <v>0.28199999999999986</v>
      </c>
      <c r="Y4936" s="4">
        <f t="shared" si="464"/>
        <v>1.5040000000000002</v>
      </c>
      <c r="Z4936" s="4">
        <f t="shared" si="465"/>
        <v>1.88</v>
      </c>
      <c r="AA4936" s="4">
        <f t="shared" si="462"/>
        <v>0.90240000000000009</v>
      </c>
    </row>
    <row r="4937" spans="1:27" x14ac:dyDescent="0.2">
      <c r="A4937">
        <v>4936</v>
      </c>
      <c r="B4937" t="s">
        <v>7888</v>
      </c>
      <c r="C4937" s="5">
        <v>42078</v>
      </c>
      <c r="D4937" s="5" t="str">
        <f t="shared" si="467"/>
        <v>2015-03</v>
      </c>
      <c r="E4937" s="5">
        <v>42084</v>
      </c>
      <c r="F4937" t="s">
        <v>55</v>
      </c>
      <c r="G4937" t="s">
        <v>7889</v>
      </c>
      <c r="H4937" t="s">
        <v>7890</v>
      </c>
      <c r="I4937" t="s">
        <v>46</v>
      </c>
      <c r="J4937" t="s">
        <v>32</v>
      </c>
      <c r="K4937" t="s">
        <v>7891</v>
      </c>
      <c r="L4937" t="s">
        <v>126</v>
      </c>
      <c r="M4937">
        <v>84043</v>
      </c>
      <c r="N4937" t="s">
        <v>49</v>
      </c>
      <c r="O4937" t="s">
        <v>7892</v>
      </c>
      <c r="P4937" t="s">
        <v>76</v>
      </c>
      <c r="Q4937" t="s">
        <v>77</v>
      </c>
      <c r="R4937" t="s">
        <v>7893</v>
      </c>
      <c r="S4937">
        <v>16.776000000000003</v>
      </c>
      <c r="T4937">
        <v>3</v>
      </c>
      <c r="U4937">
        <v>0.2</v>
      </c>
      <c r="V4937">
        <v>1.6776</v>
      </c>
      <c r="W4937" s="6">
        <f t="shared" si="466"/>
        <v>9.9999999999999978E-2</v>
      </c>
      <c r="X4937" s="4">
        <f t="shared" si="463"/>
        <v>0.55920000000000003</v>
      </c>
      <c r="Y4937" s="4">
        <f t="shared" si="464"/>
        <v>5.5920000000000014</v>
      </c>
      <c r="Z4937" s="4">
        <f t="shared" si="465"/>
        <v>6.99</v>
      </c>
      <c r="AA4937" s="4">
        <f t="shared" si="462"/>
        <v>3.3552000000000008</v>
      </c>
    </row>
    <row r="4938" spans="1:27" x14ac:dyDescent="0.2">
      <c r="A4938">
        <v>4937</v>
      </c>
      <c r="B4938" t="s">
        <v>7894</v>
      </c>
      <c r="C4938" s="5">
        <v>42741</v>
      </c>
      <c r="D4938" s="5" t="str">
        <f t="shared" si="467"/>
        <v>2017-01</v>
      </c>
      <c r="E4938" s="5">
        <v>42748</v>
      </c>
      <c r="F4938" t="s">
        <v>55</v>
      </c>
      <c r="G4938" t="s">
        <v>4221</v>
      </c>
      <c r="H4938" t="s">
        <v>4222</v>
      </c>
      <c r="I4938" t="s">
        <v>107</v>
      </c>
      <c r="J4938" t="s">
        <v>32</v>
      </c>
      <c r="K4938" t="s">
        <v>7895</v>
      </c>
      <c r="L4938" t="s">
        <v>363</v>
      </c>
      <c r="M4938">
        <v>35401</v>
      </c>
      <c r="N4938" t="s">
        <v>35</v>
      </c>
      <c r="O4938" t="s">
        <v>2116</v>
      </c>
      <c r="P4938" t="s">
        <v>51</v>
      </c>
      <c r="Q4938" t="s">
        <v>80</v>
      </c>
      <c r="R4938" t="s">
        <v>2117</v>
      </c>
      <c r="S4938">
        <v>33.74</v>
      </c>
      <c r="T4938">
        <v>7</v>
      </c>
      <c r="U4938">
        <v>0</v>
      </c>
      <c r="V4938">
        <v>15.5204</v>
      </c>
      <c r="W4938" s="6">
        <f t="shared" si="466"/>
        <v>0.45999999999999996</v>
      </c>
      <c r="X4938" s="4">
        <f t="shared" si="463"/>
        <v>2.2172000000000001</v>
      </c>
      <c r="Y4938" s="4">
        <f t="shared" si="464"/>
        <v>4.82</v>
      </c>
      <c r="Z4938" s="4">
        <f t="shared" si="465"/>
        <v>4.82</v>
      </c>
      <c r="AA4938" s="4">
        <f t="shared" si="462"/>
        <v>0</v>
      </c>
    </row>
    <row r="4939" spans="1:27" x14ac:dyDescent="0.2">
      <c r="A4939">
        <v>4938</v>
      </c>
      <c r="B4939" t="s">
        <v>7896</v>
      </c>
      <c r="C4939" s="5">
        <v>41652</v>
      </c>
      <c r="D4939" s="5" t="str">
        <f t="shared" si="467"/>
        <v>2014-01</v>
      </c>
      <c r="E4939" s="5">
        <v>41657</v>
      </c>
      <c r="F4939" t="s">
        <v>55</v>
      </c>
      <c r="G4939" t="s">
        <v>1796</v>
      </c>
      <c r="H4939" t="s">
        <v>1797</v>
      </c>
      <c r="I4939" t="s">
        <v>31</v>
      </c>
      <c r="J4939" t="s">
        <v>32</v>
      </c>
      <c r="K4939" t="s">
        <v>132</v>
      </c>
      <c r="L4939" t="s">
        <v>48</v>
      </c>
      <c r="M4939">
        <v>94109</v>
      </c>
      <c r="N4939" t="s">
        <v>49</v>
      </c>
      <c r="O4939" t="s">
        <v>5014</v>
      </c>
      <c r="P4939" t="s">
        <v>51</v>
      </c>
      <c r="Q4939" t="s">
        <v>64</v>
      </c>
      <c r="R4939" t="s">
        <v>5015</v>
      </c>
      <c r="S4939">
        <v>1325.8500000000001</v>
      </c>
      <c r="T4939">
        <v>5</v>
      </c>
      <c r="U4939">
        <v>0</v>
      </c>
      <c r="V4939">
        <v>238.65299999999991</v>
      </c>
      <c r="W4939" s="6">
        <f t="shared" si="466"/>
        <v>0.17999999999999991</v>
      </c>
      <c r="X4939" s="4">
        <f t="shared" si="463"/>
        <v>47.730599999999981</v>
      </c>
      <c r="Y4939" s="4">
        <f t="shared" si="464"/>
        <v>265.17</v>
      </c>
      <c r="Z4939" s="4">
        <f t="shared" si="465"/>
        <v>265.17</v>
      </c>
      <c r="AA4939" s="4">
        <f t="shared" si="462"/>
        <v>0</v>
      </c>
    </row>
    <row r="4940" spans="1:27" x14ac:dyDescent="0.2">
      <c r="A4940">
        <v>4939</v>
      </c>
      <c r="B4940" t="s">
        <v>7896</v>
      </c>
      <c r="C4940" s="5">
        <v>41652</v>
      </c>
      <c r="D4940" s="5" t="str">
        <f t="shared" si="467"/>
        <v>2014-01</v>
      </c>
      <c r="E4940" s="5">
        <v>41657</v>
      </c>
      <c r="F4940" t="s">
        <v>55</v>
      </c>
      <c r="G4940" t="s">
        <v>1796</v>
      </c>
      <c r="H4940" t="s">
        <v>1797</v>
      </c>
      <c r="I4940" t="s">
        <v>31</v>
      </c>
      <c r="J4940" t="s">
        <v>32</v>
      </c>
      <c r="K4940" t="s">
        <v>132</v>
      </c>
      <c r="L4940" t="s">
        <v>48</v>
      </c>
      <c r="M4940">
        <v>94109</v>
      </c>
      <c r="N4940" t="s">
        <v>49</v>
      </c>
      <c r="O4940" t="s">
        <v>4897</v>
      </c>
      <c r="P4940" t="s">
        <v>37</v>
      </c>
      <c r="Q4940" t="s">
        <v>38</v>
      </c>
      <c r="R4940" t="s">
        <v>4898</v>
      </c>
      <c r="S4940">
        <v>333.99899999999997</v>
      </c>
      <c r="T4940">
        <v>3</v>
      </c>
      <c r="U4940">
        <v>0.15</v>
      </c>
      <c r="V4940">
        <v>3.9294000000000082</v>
      </c>
      <c r="W4940" s="6">
        <f t="shared" si="466"/>
        <v>1.1764705882352967E-2</v>
      </c>
      <c r="X4940" s="4">
        <f t="shared" si="463"/>
        <v>1.3098000000000027</v>
      </c>
      <c r="Y4940" s="4">
        <f t="shared" si="464"/>
        <v>111.33299999999998</v>
      </c>
      <c r="Z4940" s="4">
        <f t="shared" si="465"/>
        <v>130.97999999999999</v>
      </c>
      <c r="AA4940" s="4">
        <f t="shared" si="462"/>
        <v>50.099849999999996</v>
      </c>
    </row>
    <row r="4941" spans="1:27" x14ac:dyDescent="0.2">
      <c r="A4941">
        <v>4940</v>
      </c>
      <c r="B4941" t="s">
        <v>7896</v>
      </c>
      <c r="C4941" s="5">
        <v>41652</v>
      </c>
      <c r="D4941" s="5" t="str">
        <f t="shared" si="467"/>
        <v>2014-01</v>
      </c>
      <c r="E4941" s="5">
        <v>41657</v>
      </c>
      <c r="F4941" t="s">
        <v>55</v>
      </c>
      <c r="G4941" t="s">
        <v>1796</v>
      </c>
      <c r="H4941" t="s">
        <v>1797</v>
      </c>
      <c r="I4941" t="s">
        <v>31</v>
      </c>
      <c r="J4941" t="s">
        <v>32</v>
      </c>
      <c r="K4941" t="s">
        <v>132</v>
      </c>
      <c r="L4941" t="s">
        <v>48</v>
      </c>
      <c r="M4941">
        <v>94109</v>
      </c>
      <c r="N4941" t="s">
        <v>49</v>
      </c>
      <c r="O4941" t="s">
        <v>777</v>
      </c>
      <c r="P4941" t="s">
        <v>51</v>
      </c>
      <c r="Q4941" t="s">
        <v>73</v>
      </c>
      <c r="R4941" t="s">
        <v>778</v>
      </c>
      <c r="S4941">
        <v>19.899999999999999</v>
      </c>
      <c r="T4941">
        <v>5</v>
      </c>
      <c r="U4941">
        <v>0</v>
      </c>
      <c r="V4941">
        <v>6.5669999999999984</v>
      </c>
      <c r="W4941" s="6">
        <f t="shared" si="466"/>
        <v>0.32999999999999996</v>
      </c>
      <c r="X4941" s="4">
        <f t="shared" si="463"/>
        <v>1.3133999999999997</v>
      </c>
      <c r="Y4941" s="4">
        <f t="shared" si="464"/>
        <v>3.9799999999999995</v>
      </c>
      <c r="Z4941" s="4">
        <f t="shared" si="465"/>
        <v>3.9799999999999995</v>
      </c>
      <c r="AA4941" s="4">
        <f t="shared" si="462"/>
        <v>0</v>
      </c>
    </row>
    <row r="4942" spans="1:27" x14ac:dyDescent="0.2">
      <c r="A4942">
        <v>4941</v>
      </c>
      <c r="B4942" t="s">
        <v>7897</v>
      </c>
      <c r="C4942" s="5">
        <v>42041</v>
      </c>
      <c r="D4942" s="5" t="str">
        <f t="shared" si="467"/>
        <v>2015-02</v>
      </c>
      <c r="E4942" s="5">
        <v>42048</v>
      </c>
      <c r="F4942" t="s">
        <v>55</v>
      </c>
      <c r="G4942" t="s">
        <v>5124</v>
      </c>
      <c r="H4942" t="s">
        <v>5125</v>
      </c>
      <c r="I4942" t="s">
        <v>31</v>
      </c>
      <c r="J4942" t="s">
        <v>32</v>
      </c>
      <c r="K4942" t="s">
        <v>526</v>
      </c>
      <c r="L4942" t="s">
        <v>250</v>
      </c>
      <c r="M4942">
        <v>19805</v>
      </c>
      <c r="N4942" t="s">
        <v>153</v>
      </c>
      <c r="O4942" t="s">
        <v>3509</v>
      </c>
      <c r="P4942" t="s">
        <v>37</v>
      </c>
      <c r="Q4942" t="s">
        <v>41</v>
      </c>
      <c r="R4942" t="s">
        <v>3510</v>
      </c>
      <c r="S4942">
        <v>1268.82</v>
      </c>
      <c r="T4942">
        <v>9</v>
      </c>
      <c r="U4942">
        <v>0</v>
      </c>
      <c r="V4942">
        <v>266.45219999999989</v>
      </c>
      <c r="W4942" s="6">
        <f t="shared" si="466"/>
        <v>0.20999999999999994</v>
      </c>
      <c r="X4942" s="4">
        <f t="shared" si="463"/>
        <v>29.605799999999988</v>
      </c>
      <c r="Y4942" s="4">
        <f t="shared" si="464"/>
        <v>140.97999999999999</v>
      </c>
      <c r="Z4942" s="4">
        <f t="shared" si="465"/>
        <v>140.97999999999999</v>
      </c>
      <c r="AA4942" s="4">
        <f t="shared" si="462"/>
        <v>0</v>
      </c>
    </row>
    <row r="4943" spans="1:27" x14ac:dyDescent="0.2">
      <c r="A4943">
        <v>4942</v>
      </c>
      <c r="B4943" t="s">
        <v>7897</v>
      </c>
      <c r="C4943" s="5">
        <v>42041</v>
      </c>
      <c r="D4943" s="5" t="str">
        <f t="shared" si="467"/>
        <v>2015-02</v>
      </c>
      <c r="E4943" s="5">
        <v>42048</v>
      </c>
      <c r="F4943" t="s">
        <v>55</v>
      </c>
      <c r="G4943" t="s">
        <v>5124</v>
      </c>
      <c r="H4943" t="s">
        <v>5125</v>
      </c>
      <c r="I4943" t="s">
        <v>31</v>
      </c>
      <c r="J4943" t="s">
        <v>32</v>
      </c>
      <c r="K4943" t="s">
        <v>526</v>
      </c>
      <c r="L4943" t="s">
        <v>250</v>
      </c>
      <c r="M4943">
        <v>19805</v>
      </c>
      <c r="N4943" t="s">
        <v>153</v>
      </c>
      <c r="O4943" t="s">
        <v>6591</v>
      </c>
      <c r="P4943" t="s">
        <v>37</v>
      </c>
      <c r="Q4943" t="s">
        <v>38</v>
      </c>
      <c r="R4943" t="s">
        <v>6592</v>
      </c>
      <c r="S4943">
        <v>283.92</v>
      </c>
      <c r="T4943">
        <v>4</v>
      </c>
      <c r="U4943">
        <v>0</v>
      </c>
      <c r="V4943">
        <v>82.336799999999982</v>
      </c>
      <c r="W4943" s="6">
        <f t="shared" si="466"/>
        <v>0.28999999999999992</v>
      </c>
      <c r="X4943" s="4">
        <f t="shared" si="463"/>
        <v>20.584199999999996</v>
      </c>
      <c r="Y4943" s="4">
        <f t="shared" si="464"/>
        <v>70.98</v>
      </c>
      <c r="Z4943" s="4">
        <f t="shared" si="465"/>
        <v>70.98</v>
      </c>
      <c r="AA4943" s="4">
        <f t="shared" si="462"/>
        <v>0</v>
      </c>
    </row>
    <row r="4944" spans="1:27" x14ac:dyDescent="0.2">
      <c r="A4944">
        <v>4943</v>
      </c>
      <c r="B4944" t="s">
        <v>7897</v>
      </c>
      <c r="C4944" s="5">
        <v>42041</v>
      </c>
      <c r="D4944" s="5" t="str">
        <f t="shared" si="467"/>
        <v>2015-02</v>
      </c>
      <c r="E4944" s="5">
        <v>42048</v>
      </c>
      <c r="F4944" t="s">
        <v>55</v>
      </c>
      <c r="G4944" t="s">
        <v>5124</v>
      </c>
      <c r="H4944" t="s">
        <v>5125</v>
      </c>
      <c r="I4944" t="s">
        <v>31</v>
      </c>
      <c r="J4944" t="s">
        <v>32</v>
      </c>
      <c r="K4944" t="s">
        <v>526</v>
      </c>
      <c r="L4944" t="s">
        <v>250</v>
      </c>
      <c r="M4944">
        <v>19805</v>
      </c>
      <c r="N4944" t="s">
        <v>153</v>
      </c>
      <c r="O4944" t="s">
        <v>3461</v>
      </c>
      <c r="P4944" t="s">
        <v>51</v>
      </c>
      <c r="Q4944" t="s">
        <v>73</v>
      </c>
      <c r="R4944" t="s">
        <v>3462</v>
      </c>
      <c r="S4944">
        <v>5.68</v>
      </c>
      <c r="T4944">
        <v>2</v>
      </c>
      <c r="U4944">
        <v>0</v>
      </c>
      <c r="V4944">
        <v>1.7607999999999997</v>
      </c>
      <c r="W4944" s="6">
        <f t="shared" si="466"/>
        <v>0.30999999999999994</v>
      </c>
      <c r="X4944" s="4">
        <f t="shared" si="463"/>
        <v>0.88039999999999985</v>
      </c>
      <c r="Y4944" s="4">
        <f t="shared" si="464"/>
        <v>2.84</v>
      </c>
      <c r="Z4944" s="4">
        <f t="shared" si="465"/>
        <v>2.84</v>
      </c>
      <c r="AA4944" s="4">
        <f t="shared" si="462"/>
        <v>0</v>
      </c>
    </row>
    <row r="4945" spans="1:27" x14ac:dyDescent="0.2">
      <c r="A4945">
        <v>4944</v>
      </c>
      <c r="B4945" t="s">
        <v>7898</v>
      </c>
      <c r="C4945" s="5">
        <v>43090</v>
      </c>
      <c r="D4945" s="5" t="str">
        <f t="shared" si="467"/>
        <v>2017-12</v>
      </c>
      <c r="E4945" s="5">
        <v>43096</v>
      </c>
      <c r="F4945" t="s">
        <v>55</v>
      </c>
      <c r="G4945" t="s">
        <v>3661</v>
      </c>
      <c r="H4945" t="s">
        <v>3662</v>
      </c>
      <c r="I4945" t="s">
        <v>31</v>
      </c>
      <c r="J4945" t="s">
        <v>32</v>
      </c>
      <c r="K4945" t="s">
        <v>4282</v>
      </c>
      <c r="L4945" t="s">
        <v>259</v>
      </c>
      <c r="M4945">
        <v>47905</v>
      </c>
      <c r="N4945" t="s">
        <v>110</v>
      </c>
      <c r="O4945" t="s">
        <v>1779</v>
      </c>
      <c r="P4945" t="s">
        <v>51</v>
      </c>
      <c r="Q4945" t="s">
        <v>64</v>
      </c>
      <c r="R4945" t="s">
        <v>1780</v>
      </c>
      <c r="S4945">
        <v>375.34</v>
      </c>
      <c r="T4945">
        <v>1</v>
      </c>
      <c r="U4945">
        <v>0</v>
      </c>
      <c r="V4945">
        <v>18.766999999999996</v>
      </c>
      <c r="W4945" s="6">
        <f t="shared" si="466"/>
        <v>4.9999999999999996E-2</v>
      </c>
      <c r="X4945" s="4">
        <f t="shared" si="463"/>
        <v>18.766999999999996</v>
      </c>
      <c r="Y4945" s="4">
        <f t="shared" si="464"/>
        <v>375.34</v>
      </c>
      <c r="Z4945" s="4">
        <f t="shared" si="465"/>
        <v>375.34</v>
      </c>
      <c r="AA4945" s="4">
        <f t="shared" si="462"/>
        <v>0</v>
      </c>
    </row>
    <row r="4946" spans="1:27" x14ac:dyDescent="0.2">
      <c r="A4946">
        <v>4945</v>
      </c>
      <c r="B4946" t="s">
        <v>7899</v>
      </c>
      <c r="C4946" s="5">
        <v>42618</v>
      </c>
      <c r="D4946" s="5" t="str">
        <f t="shared" si="467"/>
        <v>2016-09</v>
      </c>
      <c r="E4946" s="5">
        <v>42619</v>
      </c>
      <c r="F4946" t="s">
        <v>193</v>
      </c>
      <c r="G4946" t="s">
        <v>837</v>
      </c>
      <c r="H4946" t="s">
        <v>838</v>
      </c>
      <c r="I4946" t="s">
        <v>31</v>
      </c>
      <c r="J4946" t="s">
        <v>32</v>
      </c>
      <c r="K4946" t="s">
        <v>5987</v>
      </c>
      <c r="L4946" t="s">
        <v>48</v>
      </c>
      <c r="M4946">
        <v>90278</v>
      </c>
      <c r="N4946" t="s">
        <v>49</v>
      </c>
      <c r="O4946" t="s">
        <v>7759</v>
      </c>
      <c r="P4946" t="s">
        <v>51</v>
      </c>
      <c r="Q4946" t="s">
        <v>95</v>
      </c>
      <c r="R4946" t="s">
        <v>7760</v>
      </c>
      <c r="S4946">
        <v>96.08</v>
      </c>
      <c r="T4946">
        <v>2</v>
      </c>
      <c r="U4946">
        <v>0</v>
      </c>
      <c r="V4946">
        <v>46.118399999999994</v>
      </c>
      <c r="W4946" s="6">
        <f t="shared" si="466"/>
        <v>0.47999999999999993</v>
      </c>
      <c r="X4946" s="4">
        <f t="shared" si="463"/>
        <v>23.059199999999997</v>
      </c>
      <c r="Y4946" s="4">
        <f t="shared" si="464"/>
        <v>48.04</v>
      </c>
      <c r="Z4946" s="4">
        <f t="shared" si="465"/>
        <v>48.04</v>
      </c>
      <c r="AA4946" s="4">
        <f t="shared" si="462"/>
        <v>0</v>
      </c>
    </row>
    <row r="4947" spans="1:27" x14ac:dyDescent="0.2">
      <c r="A4947">
        <v>4946</v>
      </c>
      <c r="B4947" t="s">
        <v>7899</v>
      </c>
      <c r="C4947" s="5">
        <v>42618</v>
      </c>
      <c r="D4947" s="5" t="str">
        <f t="shared" si="467"/>
        <v>2016-09</v>
      </c>
      <c r="E4947" s="5">
        <v>42619</v>
      </c>
      <c r="F4947" t="s">
        <v>193</v>
      </c>
      <c r="G4947" t="s">
        <v>837</v>
      </c>
      <c r="H4947" t="s">
        <v>838</v>
      </c>
      <c r="I4947" t="s">
        <v>31</v>
      </c>
      <c r="J4947" t="s">
        <v>32</v>
      </c>
      <c r="K4947" t="s">
        <v>5987</v>
      </c>
      <c r="L4947" t="s">
        <v>48</v>
      </c>
      <c r="M4947">
        <v>90278</v>
      </c>
      <c r="N4947" t="s">
        <v>49</v>
      </c>
      <c r="O4947" t="s">
        <v>1381</v>
      </c>
      <c r="P4947" t="s">
        <v>51</v>
      </c>
      <c r="Q4947" t="s">
        <v>80</v>
      </c>
      <c r="R4947" t="s">
        <v>1382</v>
      </c>
      <c r="S4947">
        <v>11.68</v>
      </c>
      <c r="T4947">
        <v>2</v>
      </c>
      <c r="U4947">
        <v>0.2</v>
      </c>
      <c r="V4947">
        <v>3.9419999999999993</v>
      </c>
      <c r="W4947" s="6">
        <f t="shared" si="466"/>
        <v>0.33749999999999997</v>
      </c>
      <c r="X4947" s="4">
        <f t="shared" si="463"/>
        <v>1.9709999999999996</v>
      </c>
      <c r="Y4947" s="4">
        <f t="shared" si="464"/>
        <v>5.84</v>
      </c>
      <c r="Z4947" s="4">
        <f t="shared" si="465"/>
        <v>7.3</v>
      </c>
      <c r="AA4947" s="4">
        <f t="shared" si="462"/>
        <v>2.3359999999999999</v>
      </c>
    </row>
    <row r="4948" spans="1:27" x14ac:dyDescent="0.2">
      <c r="A4948">
        <v>4947</v>
      </c>
      <c r="B4948" t="s">
        <v>7899</v>
      </c>
      <c r="C4948" s="5">
        <v>42618</v>
      </c>
      <c r="D4948" s="5" t="str">
        <f t="shared" si="467"/>
        <v>2016-09</v>
      </c>
      <c r="E4948" s="5">
        <v>42619</v>
      </c>
      <c r="F4948" t="s">
        <v>193</v>
      </c>
      <c r="G4948" t="s">
        <v>837</v>
      </c>
      <c r="H4948" t="s">
        <v>838</v>
      </c>
      <c r="I4948" t="s">
        <v>31</v>
      </c>
      <c r="J4948" t="s">
        <v>32</v>
      </c>
      <c r="K4948" t="s">
        <v>5987</v>
      </c>
      <c r="L4948" t="s">
        <v>48</v>
      </c>
      <c r="M4948">
        <v>90278</v>
      </c>
      <c r="N4948" t="s">
        <v>49</v>
      </c>
      <c r="O4948" t="s">
        <v>273</v>
      </c>
      <c r="P4948" t="s">
        <v>51</v>
      </c>
      <c r="Q4948" t="s">
        <v>274</v>
      </c>
      <c r="R4948" t="s">
        <v>275</v>
      </c>
      <c r="S4948">
        <v>4.3600000000000003</v>
      </c>
      <c r="T4948">
        <v>2</v>
      </c>
      <c r="U4948">
        <v>0</v>
      </c>
      <c r="V4948">
        <v>1.7876000000000003</v>
      </c>
      <c r="W4948" s="6">
        <f t="shared" si="466"/>
        <v>0.41000000000000003</v>
      </c>
      <c r="X4948" s="4">
        <f t="shared" si="463"/>
        <v>0.89380000000000015</v>
      </c>
      <c r="Y4948" s="4">
        <f t="shared" si="464"/>
        <v>2.1800000000000002</v>
      </c>
      <c r="Z4948" s="4">
        <f t="shared" si="465"/>
        <v>2.1800000000000002</v>
      </c>
      <c r="AA4948" s="4">
        <f t="shared" si="462"/>
        <v>0</v>
      </c>
    </row>
    <row r="4949" spans="1:27" x14ac:dyDescent="0.2">
      <c r="A4949">
        <v>4948</v>
      </c>
      <c r="B4949" t="s">
        <v>7900</v>
      </c>
      <c r="C4949" s="5">
        <v>41916</v>
      </c>
      <c r="D4949" s="5" t="str">
        <f t="shared" si="467"/>
        <v>2014-10</v>
      </c>
      <c r="E4949" s="5">
        <v>41921</v>
      </c>
      <c r="F4949" t="s">
        <v>55</v>
      </c>
      <c r="G4949" t="s">
        <v>4844</v>
      </c>
      <c r="H4949" t="s">
        <v>4845</v>
      </c>
      <c r="I4949" t="s">
        <v>31</v>
      </c>
      <c r="J4949" t="s">
        <v>32</v>
      </c>
      <c r="K4949" t="s">
        <v>100</v>
      </c>
      <c r="L4949" t="s">
        <v>101</v>
      </c>
      <c r="M4949">
        <v>98115</v>
      </c>
      <c r="N4949" t="s">
        <v>49</v>
      </c>
      <c r="O4949" t="s">
        <v>656</v>
      </c>
      <c r="P4949" t="s">
        <v>51</v>
      </c>
      <c r="Q4949" t="s">
        <v>52</v>
      </c>
      <c r="R4949" t="s">
        <v>657</v>
      </c>
      <c r="S4949">
        <v>29.24</v>
      </c>
      <c r="T4949">
        <v>4</v>
      </c>
      <c r="U4949">
        <v>0</v>
      </c>
      <c r="V4949">
        <v>13.742799999999999</v>
      </c>
      <c r="W4949" s="6">
        <f t="shared" si="466"/>
        <v>0.47</v>
      </c>
      <c r="X4949" s="4">
        <f t="shared" si="463"/>
        <v>3.4356999999999998</v>
      </c>
      <c r="Y4949" s="4">
        <f t="shared" si="464"/>
        <v>7.31</v>
      </c>
      <c r="Z4949" s="4">
        <f t="shared" si="465"/>
        <v>7.31</v>
      </c>
      <c r="AA4949" s="4">
        <f t="shared" si="462"/>
        <v>0</v>
      </c>
    </row>
    <row r="4950" spans="1:27" x14ac:dyDescent="0.2">
      <c r="A4950">
        <v>4949</v>
      </c>
      <c r="B4950" t="s">
        <v>7901</v>
      </c>
      <c r="C4950" s="5">
        <v>43066</v>
      </c>
      <c r="D4950" s="5" t="str">
        <f t="shared" si="467"/>
        <v>2017-11</v>
      </c>
      <c r="E4950" s="5">
        <v>43071</v>
      </c>
      <c r="F4950" t="s">
        <v>55</v>
      </c>
      <c r="G4950" t="s">
        <v>1880</v>
      </c>
      <c r="H4950" t="s">
        <v>1881</v>
      </c>
      <c r="I4950" t="s">
        <v>31</v>
      </c>
      <c r="J4950" t="s">
        <v>32</v>
      </c>
      <c r="K4950" t="s">
        <v>47</v>
      </c>
      <c r="L4950" t="s">
        <v>48</v>
      </c>
      <c r="M4950">
        <v>90045</v>
      </c>
      <c r="N4950" t="s">
        <v>49</v>
      </c>
      <c r="O4950" t="s">
        <v>2110</v>
      </c>
      <c r="P4950" t="s">
        <v>51</v>
      </c>
      <c r="Q4950" t="s">
        <v>80</v>
      </c>
      <c r="R4950" t="s">
        <v>2111</v>
      </c>
      <c r="S4950">
        <v>117.48800000000001</v>
      </c>
      <c r="T4950">
        <v>7</v>
      </c>
      <c r="U4950">
        <v>0.2</v>
      </c>
      <c r="V4950">
        <v>41.120799999999988</v>
      </c>
      <c r="W4950" s="6">
        <f t="shared" si="466"/>
        <v>0.34999999999999987</v>
      </c>
      <c r="X4950" s="4">
        <f t="shared" si="463"/>
        <v>5.8743999999999987</v>
      </c>
      <c r="Y4950" s="4">
        <f t="shared" si="464"/>
        <v>16.784000000000002</v>
      </c>
      <c r="Z4950" s="4">
        <f t="shared" si="465"/>
        <v>20.98</v>
      </c>
      <c r="AA4950" s="4">
        <f t="shared" si="462"/>
        <v>23.497600000000006</v>
      </c>
    </row>
    <row r="4951" spans="1:27" x14ac:dyDescent="0.2">
      <c r="A4951">
        <v>4950</v>
      </c>
      <c r="B4951" t="s">
        <v>7901</v>
      </c>
      <c r="C4951" s="5">
        <v>43066</v>
      </c>
      <c r="D4951" s="5" t="str">
        <f t="shared" si="467"/>
        <v>2017-11</v>
      </c>
      <c r="E4951" s="5">
        <v>43071</v>
      </c>
      <c r="F4951" t="s">
        <v>55</v>
      </c>
      <c r="G4951" t="s">
        <v>1880</v>
      </c>
      <c r="H4951" t="s">
        <v>1881</v>
      </c>
      <c r="I4951" t="s">
        <v>31</v>
      </c>
      <c r="J4951" t="s">
        <v>32</v>
      </c>
      <c r="K4951" t="s">
        <v>47</v>
      </c>
      <c r="L4951" t="s">
        <v>48</v>
      </c>
      <c r="M4951">
        <v>90045</v>
      </c>
      <c r="N4951" t="s">
        <v>49</v>
      </c>
      <c r="O4951" t="s">
        <v>2121</v>
      </c>
      <c r="P4951" t="s">
        <v>37</v>
      </c>
      <c r="Q4951" t="s">
        <v>70</v>
      </c>
      <c r="R4951" t="s">
        <v>2122</v>
      </c>
      <c r="S4951">
        <v>18.84</v>
      </c>
      <c r="T4951">
        <v>3</v>
      </c>
      <c r="U4951">
        <v>0</v>
      </c>
      <c r="V4951">
        <v>6.0287999999999995</v>
      </c>
      <c r="W4951" s="6">
        <f t="shared" si="466"/>
        <v>0.31999999999999995</v>
      </c>
      <c r="X4951" s="4">
        <f t="shared" si="463"/>
        <v>2.0095999999999998</v>
      </c>
      <c r="Y4951" s="4">
        <f t="shared" si="464"/>
        <v>6.28</v>
      </c>
      <c r="Z4951" s="4">
        <f t="shared" si="465"/>
        <v>6.28</v>
      </c>
      <c r="AA4951" s="4">
        <f t="shared" si="462"/>
        <v>0</v>
      </c>
    </row>
    <row r="4952" spans="1:27" x14ac:dyDescent="0.2">
      <c r="A4952">
        <v>4951</v>
      </c>
      <c r="B4952" t="s">
        <v>7902</v>
      </c>
      <c r="C4952" s="5">
        <v>42671</v>
      </c>
      <c r="D4952" s="5" t="str">
        <f t="shared" si="467"/>
        <v>2016-10</v>
      </c>
      <c r="E4952" s="5">
        <v>42675</v>
      </c>
      <c r="F4952" t="s">
        <v>28</v>
      </c>
      <c r="G4952" t="s">
        <v>5992</v>
      </c>
      <c r="H4952" t="s">
        <v>5993</v>
      </c>
      <c r="I4952" t="s">
        <v>31</v>
      </c>
      <c r="J4952" t="s">
        <v>32</v>
      </c>
      <c r="K4952" t="s">
        <v>271</v>
      </c>
      <c r="L4952" t="s">
        <v>272</v>
      </c>
      <c r="M4952">
        <v>10009</v>
      </c>
      <c r="N4952" t="s">
        <v>153</v>
      </c>
      <c r="O4952" t="s">
        <v>686</v>
      </c>
      <c r="P4952" t="s">
        <v>51</v>
      </c>
      <c r="Q4952" t="s">
        <v>73</v>
      </c>
      <c r="R4952" t="s">
        <v>687</v>
      </c>
      <c r="S4952">
        <v>12.419999999999998</v>
      </c>
      <c r="T4952">
        <v>3</v>
      </c>
      <c r="U4952">
        <v>0</v>
      </c>
      <c r="V4952">
        <v>5.2164000000000001</v>
      </c>
      <c r="W4952" s="6">
        <f t="shared" si="466"/>
        <v>0.4200000000000001</v>
      </c>
      <c r="X4952" s="4">
        <f t="shared" si="463"/>
        <v>1.7388000000000001</v>
      </c>
      <c r="Y4952" s="4">
        <f t="shared" si="464"/>
        <v>4.1399999999999997</v>
      </c>
      <c r="Z4952" s="4">
        <f t="shared" si="465"/>
        <v>4.1399999999999997</v>
      </c>
      <c r="AA4952" s="4">
        <f t="shared" si="462"/>
        <v>0</v>
      </c>
    </row>
    <row r="4953" spans="1:27" x14ac:dyDescent="0.2">
      <c r="A4953">
        <v>4952</v>
      </c>
      <c r="B4953" t="s">
        <v>7903</v>
      </c>
      <c r="C4953" s="5">
        <v>42164</v>
      </c>
      <c r="D4953" s="5" t="str">
        <f t="shared" si="467"/>
        <v>2015-06</v>
      </c>
      <c r="E4953" s="5">
        <v>42168</v>
      </c>
      <c r="F4953" t="s">
        <v>55</v>
      </c>
      <c r="G4953" t="s">
        <v>6965</v>
      </c>
      <c r="H4953" t="s">
        <v>6966</v>
      </c>
      <c r="I4953" t="s">
        <v>31</v>
      </c>
      <c r="J4953" t="s">
        <v>32</v>
      </c>
      <c r="K4953" t="s">
        <v>3371</v>
      </c>
      <c r="L4953" t="s">
        <v>243</v>
      </c>
      <c r="M4953">
        <v>48073</v>
      </c>
      <c r="N4953" t="s">
        <v>110</v>
      </c>
      <c r="O4953" t="s">
        <v>409</v>
      </c>
      <c r="P4953" t="s">
        <v>51</v>
      </c>
      <c r="Q4953" t="s">
        <v>95</v>
      </c>
      <c r="R4953" t="s">
        <v>410</v>
      </c>
      <c r="S4953">
        <v>12.96</v>
      </c>
      <c r="T4953">
        <v>2</v>
      </c>
      <c r="U4953">
        <v>0</v>
      </c>
      <c r="V4953">
        <v>6.2208000000000006</v>
      </c>
      <c r="W4953" s="6">
        <f t="shared" si="466"/>
        <v>0.48000000000000004</v>
      </c>
      <c r="X4953" s="4">
        <f t="shared" si="463"/>
        <v>3.1104000000000003</v>
      </c>
      <c r="Y4953" s="4">
        <f t="shared" si="464"/>
        <v>6.48</v>
      </c>
      <c r="Z4953" s="4">
        <f t="shared" si="465"/>
        <v>6.48</v>
      </c>
      <c r="AA4953" s="4">
        <f t="shared" si="462"/>
        <v>0</v>
      </c>
    </row>
    <row r="4954" spans="1:27" x14ac:dyDescent="0.2">
      <c r="A4954">
        <v>4953</v>
      </c>
      <c r="B4954" t="s">
        <v>7904</v>
      </c>
      <c r="C4954" s="5">
        <v>43077</v>
      </c>
      <c r="D4954" s="5" t="str">
        <f t="shared" si="467"/>
        <v>2017-12</v>
      </c>
      <c r="E4954" s="5">
        <v>43081</v>
      </c>
      <c r="F4954" t="s">
        <v>28</v>
      </c>
      <c r="G4954" t="s">
        <v>1116</v>
      </c>
      <c r="H4954" t="s">
        <v>1117</v>
      </c>
      <c r="I4954" t="s">
        <v>46</v>
      </c>
      <c r="J4954" t="s">
        <v>32</v>
      </c>
      <c r="K4954" t="s">
        <v>132</v>
      </c>
      <c r="L4954" t="s">
        <v>48</v>
      </c>
      <c r="M4954">
        <v>94109</v>
      </c>
      <c r="N4954" t="s">
        <v>49</v>
      </c>
      <c r="O4954" t="s">
        <v>7905</v>
      </c>
      <c r="P4954" t="s">
        <v>51</v>
      </c>
      <c r="Q4954" t="s">
        <v>83</v>
      </c>
      <c r="R4954" t="s">
        <v>7906</v>
      </c>
      <c r="S4954">
        <v>69.48</v>
      </c>
      <c r="T4954">
        <v>1</v>
      </c>
      <c r="U4954">
        <v>0</v>
      </c>
      <c r="V4954">
        <v>20.843999999999994</v>
      </c>
      <c r="W4954" s="6">
        <f t="shared" si="466"/>
        <v>0.29999999999999988</v>
      </c>
      <c r="X4954" s="4">
        <f t="shared" si="463"/>
        <v>20.843999999999994</v>
      </c>
      <c r="Y4954" s="4">
        <f t="shared" si="464"/>
        <v>69.48</v>
      </c>
      <c r="Z4954" s="4">
        <f t="shared" si="465"/>
        <v>69.48</v>
      </c>
      <c r="AA4954" s="4">
        <f t="shared" si="462"/>
        <v>0</v>
      </c>
    </row>
    <row r="4955" spans="1:27" x14ac:dyDescent="0.2">
      <c r="A4955">
        <v>4954</v>
      </c>
      <c r="B4955" t="s">
        <v>7907</v>
      </c>
      <c r="C4955" s="5">
        <v>42079</v>
      </c>
      <c r="D4955" s="5" t="str">
        <f t="shared" si="467"/>
        <v>2015-03</v>
      </c>
      <c r="E4955" s="5">
        <v>42083</v>
      </c>
      <c r="F4955" t="s">
        <v>55</v>
      </c>
      <c r="G4955" t="s">
        <v>849</v>
      </c>
      <c r="H4955" t="s">
        <v>850</v>
      </c>
      <c r="I4955" t="s">
        <v>46</v>
      </c>
      <c r="J4955" t="s">
        <v>32</v>
      </c>
      <c r="K4955" t="s">
        <v>271</v>
      </c>
      <c r="L4955" t="s">
        <v>272</v>
      </c>
      <c r="M4955">
        <v>10009</v>
      </c>
      <c r="N4955" t="s">
        <v>153</v>
      </c>
      <c r="O4955" t="s">
        <v>5322</v>
      </c>
      <c r="P4955" t="s">
        <v>76</v>
      </c>
      <c r="Q4955" t="s">
        <v>77</v>
      </c>
      <c r="R4955" t="s">
        <v>5323</v>
      </c>
      <c r="S4955">
        <v>85.9</v>
      </c>
      <c r="T4955">
        <v>2</v>
      </c>
      <c r="U4955">
        <v>0</v>
      </c>
      <c r="V4955">
        <v>2.5769999999999982</v>
      </c>
      <c r="W4955" s="6">
        <f t="shared" si="466"/>
        <v>2.9999999999999978E-2</v>
      </c>
      <c r="X4955" s="4">
        <f t="shared" si="463"/>
        <v>1.2884999999999991</v>
      </c>
      <c r="Y4955" s="4">
        <f t="shared" si="464"/>
        <v>42.95</v>
      </c>
      <c r="Z4955" s="4">
        <f t="shared" si="465"/>
        <v>42.95</v>
      </c>
      <c r="AA4955" s="4">
        <f t="shared" si="462"/>
        <v>0</v>
      </c>
    </row>
    <row r="4956" spans="1:27" x14ac:dyDescent="0.2">
      <c r="A4956">
        <v>4955</v>
      </c>
      <c r="B4956" t="s">
        <v>7908</v>
      </c>
      <c r="C4956" s="5">
        <v>41799</v>
      </c>
      <c r="D4956" s="5" t="str">
        <f t="shared" si="467"/>
        <v>2014-06</v>
      </c>
      <c r="E4956" s="5">
        <v>41803</v>
      </c>
      <c r="F4956" t="s">
        <v>28</v>
      </c>
      <c r="G4956" t="s">
        <v>1151</v>
      </c>
      <c r="H4956" t="s">
        <v>1152</v>
      </c>
      <c r="I4956" t="s">
        <v>46</v>
      </c>
      <c r="J4956" t="s">
        <v>32</v>
      </c>
      <c r="K4956" t="s">
        <v>4059</v>
      </c>
      <c r="L4956" t="s">
        <v>1401</v>
      </c>
      <c r="M4956">
        <v>89031</v>
      </c>
      <c r="N4956" t="s">
        <v>49</v>
      </c>
      <c r="O4956" t="s">
        <v>2652</v>
      </c>
      <c r="P4956" t="s">
        <v>51</v>
      </c>
      <c r="Q4956" t="s">
        <v>73</v>
      </c>
      <c r="R4956" t="s">
        <v>2653</v>
      </c>
      <c r="S4956">
        <v>18.060000000000002</v>
      </c>
      <c r="T4956">
        <v>7</v>
      </c>
      <c r="U4956">
        <v>0</v>
      </c>
      <c r="V4956">
        <v>4.6956000000000007</v>
      </c>
      <c r="W4956" s="6">
        <f t="shared" si="466"/>
        <v>0.26</v>
      </c>
      <c r="X4956" s="4">
        <f t="shared" si="463"/>
        <v>0.67080000000000006</v>
      </c>
      <c r="Y4956" s="4">
        <f t="shared" si="464"/>
        <v>2.5800000000000005</v>
      </c>
      <c r="Z4956" s="4">
        <f t="shared" si="465"/>
        <v>2.5800000000000005</v>
      </c>
      <c r="AA4956" s="4">
        <f t="shared" si="462"/>
        <v>0</v>
      </c>
    </row>
    <row r="4957" spans="1:27" x14ac:dyDescent="0.2">
      <c r="A4957">
        <v>4956</v>
      </c>
      <c r="B4957" t="s">
        <v>7908</v>
      </c>
      <c r="C4957" s="5">
        <v>41799</v>
      </c>
      <c r="D4957" s="5" t="str">
        <f t="shared" si="467"/>
        <v>2014-06</v>
      </c>
      <c r="E4957" s="5">
        <v>41803</v>
      </c>
      <c r="F4957" t="s">
        <v>28</v>
      </c>
      <c r="G4957" t="s">
        <v>1151</v>
      </c>
      <c r="H4957" t="s">
        <v>1152</v>
      </c>
      <c r="I4957" t="s">
        <v>46</v>
      </c>
      <c r="J4957" t="s">
        <v>32</v>
      </c>
      <c r="K4957" t="s">
        <v>4059</v>
      </c>
      <c r="L4957" t="s">
        <v>1401</v>
      </c>
      <c r="M4957">
        <v>89031</v>
      </c>
      <c r="N4957" t="s">
        <v>49</v>
      </c>
      <c r="O4957" t="s">
        <v>3747</v>
      </c>
      <c r="P4957" t="s">
        <v>51</v>
      </c>
      <c r="Q4957" t="s">
        <v>95</v>
      </c>
      <c r="R4957" t="s">
        <v>3748</v>
      </c>
      <c r="S4957">
        <v>79.14</v>
      </c>
      <c r="T4957">
        <v>3</v>
      </c>
      <c r="U4957">
        <v>0</v>
      </c>
      <c r="V4957">
        <v>36.404399999999995</v>
      </c>
      <c r="W4957" s="6">
        <f t="shared" si="466"/>
        <v>0.45999999999999996</v>
      </c>
      <c r="X4957" s="4">
        <f t="shared" si="463"/>
        <v>12.134799999999998</v>
      </c>
      <c r="Y4957" s="4">
        <f t="shared" si="464"/>
        <v>26.38</v>
      </c>
      <c r="Z4957" s="4">
        <f t="shared" si="465"/>
        <v>26.38</v>
      </c>
      <c r="AA4957" s="4">
        <f t="shared" si="462"/>
        <v>0</v>
      </c>
    </row>
    <row r="4958" spans="1:27" x14ac:dyDescent="0.2">
      <c r="A4958">
        <v>4957</v>
      </c>
      <c r="B4958" t="s">
        <v>7908</v>
      </c>
      <c r="C4958" s="5">
        <v>41799</v>
      </c>
      <c r="D4958" s="5" t="str">
        <f t="shared" si="467"/>
        <v>2014-06</v>
      </c>
      <c r="E4958" s="5">
        <v>41803</v>
      </c>
      <c r="F4958" t="s">
        <v>28</v>
      </c>
      <c r="G4958" t="s">
        <v>1151</v>
      </c>
      <c r="H4958" t="s">
        <v>1152</v>
      </c>
      <c r="I4958" t="s">
        <v>46</v>
      </c>
      <c r="J4958" t="s">
        <v>32</v>
      </c>
      <c r="K4958" t="s">
        <v>4059</v>
      </c>
      <c r="L4958" t="s">
        <v>1401</v>
      </c>
      <c r="M4958">
        <v>89031</v>
      </c>
      <c r="N4958" t="s">
        <v>49</v>
      </c>
      <c r="O4958" t="s">
        <v>6145</v>
      </c>
      <c r="P4958" t="s">
        <v>37</v>
      </c>
      <c r="Q4958" t="s">
        <v>70</v>
      </c>
      <c r="R4958" t="s">
        <v>6146</v>
      </c>
      <c r="S4958">
        <v>37.4</v>
      </c>
      <c r="T4958">
        <v>2</v>
      </c>
      <c r="U4958">
        <v>0</v>
      </c>
      <c r="V4958">
        <v>14.212</v>
      </c>
      <c r="W4958" s="6">
        <f t="shared" si="466"/>
        <v>0.38</v>
      </c>
      <c r="X4958" s="4">
        <f t="shared" si="463"/>
        <v>7.1059999999999999</v>
      </c>
      <c r="Y4958" s="4">
        <f t="shared" si="464"/>
        <v>18.7</v>
      </c>
      <c r="Z4958" s="4">
        <f t="shared" si="465"/>
        <v>18.7</v>
      </c>
      <c r="AA4958" s="4">
        <f t="shared" si="462"/>
        <v>0</v>
      </c>
    </row>
    <row r="4959" spans="1:27" x14ac:dyDescent="0.2">
      <c r="A4959">
        <v>4958</v>
      </c>
      <c r="B4959" t="s">
        <v>7909</v>
      </c>
      <c r="C4959" s="5">
        <v>42083</v>
      </c>
      <c r="D4959" s="5" t="str">
        <f t="shared" si="467"/>
        <v>2015-03</v>
      </c>
      <c r="E4959" s="5">
        <v>42089</v>
      </c>
      <c r="F4959" t="s">
        <v>55</v>
      </c>
      <c r="G4959" t="s">
        <v>2495</v>
      </c>
      <c r="H4959" t="s">
        <v>2496</v>
      </c>
      <c r="I4959" t="s">
        <v>31</v>
      </c>
      <c r="J4959" t="s">
        <v>32</v>
      </c>
      <c r="K4959" t="s">
        <v>4228</v>
      </c>
      <c r="L4959" t="s">
        <v>109</v>
      </c>
      <c r="M4959">
        <v>75007</v>
      </c>
      <c r="N4959" t="s">
        <v>110</v>
      </c>
      <c r="O4959" t="s">
        <v>5684</v>
      </c>
      <c r="P4959" t="s">
        <v>51</v>
      </c>
      <c r="Q4959" t="s">
        <v>80</v>
      </c>
      <c r="R4959" t="s">
        <v>5685</v>
      </c>
      <c r="S4959">
        <v>2.5119999999999996</v>
      </c>
      <c r="T4959">
        <v>2</v>
      </c>
      <c r="U4959">
        <v>0.8</v>
      </c>
      <c r="V4959">
        <v>-4.3960000000000026</v>
      </c>
      <c r="W4959" s="6">
        <f t="shared" si="466"/>
        <v>-1.7500000000000013</v>
      </c>
      <c r="X4959" s="4">
        <f t="shared" si="463"/>
        <v>-2.1980000000000013</v>
      </c>
      <c r="Y4959" s="4">
        <f t="shared" si="464"/>
        <v>1.2559999999999998</v>
      </c>
      <c r="Z4959" s="4">
        <f t="shared" si="465"/>
        <v>6.28</v>
      </c>
      <c r="AA4959" s="4">
        <f t="shared" si="462"/>
        <v>2.0095999999999998</v>
      </c>
    </row>
    <row r="4960" spans="1:27" x14ac:dyDescent="0.2">
      <c r="A4960">
        <v>4959</v>
      </c>
      <c r="B4960" t="s">
        <v>7909</v>
      </c>
      <c r="C4960" s="5">
        <v>42083</v>
      </c>
      <c r="D4960" s="5" t="str">
        <f t="shared" si="467"/>
        <v>2015-03</v>
      </c>
      <c r="E4960" s="5">
        <v>42089</v>
      </c>
      <c r="F4960" t="s">
        <v>55</v>
      </c>
      <c r="G4960" t="s">
        <v>2495</v>
      </c>
      <c r="H4960" t="s">
        <v>2496</v>
      </c>
      <c r="I4960" t="s">
        <v>31</v>
      </c>
      <c r="J4960" t="s">
        <v>32</v>
      </c>
      <c r="K4960" t="s">
        <v>4228</v>
      </c>
      <c r="L4960" t="s">
        <v>109</v>
      </c>
      <c r="M4960">
        <v>75007</v>
      </c>
      <c r="N4960" t="s">
        <v>110</v>
      </c>
      <c r="O4960" t="s">
        <v>7910</v>
      </c>
      <c r="P4960" t="s">
        <v>51</v>
      </c>
      <c r="Q4960" t="s">
        <v>274</v>
      </c>
      <c r="R4960" t="s">
        <v>568</v>
      </c>
      <c r="S4960">
        <v>18.864000000000001</v>
      </c>
      <c r="T4960">
        <v>9</v>
      </c>
      <c r="U4960">
        <v>0.2</v>
      </c>
      <c r="V4960">
        <v>6.1307999999999998</v>
      </c>
      <c r="W4960" s="6">
        <f t="shared" si="466"/>
        <v>0.32499999999999996</v>
      </c>
      <c r="X4960" s="4">
        <f t="shared" si="463"/>
        <v>0.68120000000000003</v>
      </c>
      <c r="Y4960" s="4">
        <f t="shared" si="464"/>
        <v>2.0960000000000001</v>
      </c>
      <c r="Z4960" s="4">
        <f t="shared" si="465"/>
        <v>2.62</v>
      </c>
      <c r="AA4960" s="4">
        <f t="shared" si="462"/>
        <v>3.7728000000000002</v>
      </c>
    </row>
    <row r="4961" spans="1:27" x14ac:dyDescent="0.2">
      <c r="A4961">
        <v>4960</v>
      </c>
      <c r="B4961" t="s">
        <v>7911</v>
      </c>
      <c r="C4961" s="5">
        <v>42692</v>
      </c>
      <c r="D4961" s="5" t="str">
        <f t="shared" si="467"/>
        <v>2016-11</v>
      </c>
      <c r="E4961" s="5">
        <v>42696</v>
      </c>
      <c r="F4961" t="s">
        <v>55</v>
      </c>
      <c r="G4961" t="s">
        <v>3620</v>
      </c>
      <c r="H4961" t="s">
        <v>3621</v>
      </c>
      <c r="I4961" t="s">
        <v>107</v>
      </c>
      <c r="J4961" t="s">
        <v>32</v>
      </c>
      <c r="K4961" t="s">
        <v>47</v>
      </c>
      <c r="L4961" t="s">
        <v>48</v>
      </c>
      <c r="M4961">
        <v>90008</v>
      </c>
      <c r="N4961" t="s">
        <v>49</v>
      </c>
      <c r="O4961" t="s">
        <v>4315</v>
      </c>
      <c r="P4961" t="s">
        <v>76</v>
      </c>
      <c r="Q4961" t="s">
        <v>77</v>
      </c>
      <c r="R4961" t="s">
        <v>4316</v>
      </c>
      <c r="S4961">
        <v>61.192</v>
      </c>
      <c r="T4961">
        <v>1</v>
      </c>
      <c r="U4961">
        <v>0.2</v>
      </c>
      <c r="V4961">
        <v>6.1192000000000011</v>
      </c>
      <c r="W4961" s="6">
        <f t="shared" si="466"/>
        <v>0.10000000000000002</v>
      </c>
      <c r="X4961" s="4">
        <f t="shared" si="463"/>
        <v>6.1192000000000011</v>
      </c>
      <c r="Y4961" s="4">
        <f t="shared" si="464"/>
        <v>61.192</v>
      </c>
      <c r="Z4961" s="4">
        <f t="shared" si="465"/>
        <v>76.489999999999995</v>
      </c>
      <c r="AA4961" s="4">
        <f t="shared" si="462"/>
        <v>12.2384</v>
      </c>
    </row>
    <row r="4962" spans="1:27" x14ac:dyDescent="0.2">
      <c r="A4962">
        <v>4961</v>
      </c>
      <c r="B4962" t="s">
        <v>7911</v>
      </c>
      <c r="C4962" s="5">
        <v>42692</v>
      </c>
      <c r="D4962" s="5" t="str">
        <f t="shared" si="467"/>
        <v>2016-11</v>
      </c>
      <c r="E4962" s="5">
        <v>42696</v>
      </c>
      <c r="F4962" t="s">
        <v>55</v>
      </c>
      <c r="G4962" t="s">
        <v>3620</v>
      </c>
      <c r="H4962" t="s">
        <v>3621</v>
      </c>
      <c r="I4962" t="s">
        <v>107</v>
      </c>
      <c r="J4962" t="s">
        <v>32</v>
      </c>
      <c r="K4962" t="s">
        <v>47</v>
      </c>
      <c r="L4962" t="s">
        <v>48</v>
      </c>
      <c r="M4962">
        <v>90008</v>
      </c>
      <c r="N4962" t="s">
        <v>49</v>
      </c>
      <c r="O4962" t="s">
        <v>6564</v>
      </c>
      <c r="P4962" t="s">
        <v>51</v>
      </c>
      <c r="Q4962" t="s">
        <v>83</v>
      </c>
      <c r="R4962" t="s">
        <v>6565</v>
      </c>
      <c r="S4962">
        <v>67.84</v>
      </c>
      <c r="T4962">
        <v>1</v>
      </c>
      <c r="U4962">
        <v>0</v>
      </c>
      <c r="V4962">
        <v>18.316800000000001</v>
      </c>
      <c r="W4962" s="6">
        <f t="shared" si="466"/>
        <v>0.27</v>
      </c>
      <c r="X4962" s="4">
        <f t="shared" si="463"/>
        <v>18.316800000000001</v>
      </c>
      <c r="Y4962" s="4">
        <f t="shared" si="464"/>
        <v>67.84</v>
      </c>
      <c r="Z4962" s="4">
        <f t="shared" si="465"/>
        <v>67.84</v>
      </c>
      <c r="AA4962" s="4">
        <f t="shared" si="462"/>
        <v>0</v>
      </c>
    </row>
    <row r="4963" spans="1:27" x14ac:dyDescent="0.2">
      <c r="A4963">
        <v>4962</v>
      </c>
      <c r="B4963" t="s">
        <v>7912</v>
      </c>
      <c r="C4963" s="5">
        <v>41705</v>
      </c>
      <c r="D4963" s="5" t="str">
        <f t="shared" si="467"/>
        <v>2014-03</v>
      </c>
      <c r="E4963" s="5">
        <v>41706</v>
      </c>
      <c r="F4963" t="s">
        <v>193</v>
      </c>
      <c r="G4963" t="s">
        <v>7913</v>
      </c>
      <c r="H4963" t="s">
        <v>7914</v>
      </c>
      <c r="I4963" t="s">
        <v>31</v>
      </c>
      <c r="J4963" t="s">
        <v>32</v>
      </c>
      <c r="K4963" t="s">
        <v>100</v>
      </c>
      <c r="L4963" t="s">
        <v>101</v>
      </c>
      <c r="M4963">
        <v>98103</v>
      </c>
      <c r="N4963" t="s">
        <v>49</v>
      </c>
      <c r="O4963" t="s">
        <v>899</v>
      </c>
      <c r="P4963" t="s">
        <v>37</v>
      </c>
      <c r="Q4963" t="s">
        <v>41</v>
      </c>
      <c r="R4963" t="s">
        <v>900</v>
      </c>
      <c r="S4963">
        <v>48.712000000000003</v>
      </c>
      <c r="T4963">
        <v>1</v>
      </c>
      <c r="U4963">
        <v>0.2</v>
      </c>
      <c r="V4963">
        <v>5.4800999999999966</v>
      </c>
      <c r="W4963" s="6">
        <f t="shared" si="466"/>
        <v>0.11249999999999992</v>
      </c>
      <c r="X4963" s="4">
        <f t="shared" si="463"/>
        <v>5.4800999999999966</v>
      </c>
      <c r="Y4963" s="4">
        <f t="shared" si="464"/>
        <v>48.712000000000003</v>
      </c>
      <c r="Z4963" s="4">
        <f t="shared" si="465"/>
        <v>60.89</v>
      </c>
      <c r="AA4963" s="4">
        <f t="shared" si="462"/>
        <v>9.7424000000000017</v>
      </c>
    </row>
    <row r="4964" spans="1:27" x14ac:dyDescent="0.2">
      <c r="A4964">
        <v>4963</v>
      </c>
      <c r="B4964" t="s">
        <v>7912</v>
      </c>
      <c r="C4964" s="5">
        <v>41705</v>
      </c>
      <c r="D4964" s="5" t="str">
        <f t="shared" si="467"/>
        <v>2014-03</v>
      </c>
      <c r="E4964" s="5">
        <v>41706</v>
      </c>
      <c r="F4964" t="s">
        <v>193</v>
      </c>
      <c r="G4964" t="s">
        <v>7913</v>
      </c>
      <c r="H4964" t="s">
        <v>7914</v>
      </c>
      <c r="I4964" t="s">
        <v>31</v>
      </c>
      <c r="J4964" t="s">
        <v>32</v>
      </c>
      <c r="K4964" t="s">
        <v>100</v>
      </c>
      <c r="L4964" t="s">
        <v>101</v>
      </c>
      <c r="M4964">
        <v>98103</v>
      </c>
      <c r="N4964" t="s">
        <v>49</v>
      </c>
      <c r="O4964" t="s">
        <v>1038</v>
      </c>
      <c r="P4964" t="s">
        <v>51</v>
      </c>
      <c r="Q4964" t="s">
        <v>73</v>
      </c>
      <c r="R4964" t="s">
        <v>1039</v>
      </c>
      <c r="S4964">
        <v>17.940000000000001</v>
      </c>
      <c r="T4964">
        <v>3</v>
      </c>
      <c r="U4964">
        <v>0</v>
      </c>
      <c r="V4964">
        <v>4.6644000000000005</v>
      </c>
      <c r="W4964" s="6">
        <f t="shared" si="466"/>
        <v>0.26</v>
      </c>
      <c r="X4964" s="4">
        <f t="shared" si="463"/>
        <v>1.5548000000000002</v>
      </c>
      <c r="Y4964" s="4">
        <f t="shared" si="464"/>
        <v>5.98</v>
      </c>
      <c r="Z4964" s="4">
        <f t="shared" si="465"/>
        <v>5.98</v>
      </c>
      <c r="AA4964" s="4">
        <f t="shared" si="462"/>
        <v>0</v>
      </c>
    </row>
    <row r="4965" spans="1:27" x14ac:dyDescent="0.2">
      <c r="A4965">
        <v>4964</v>
      </c>
      <c r="B4965" t="s">
        <v>7912</v>
      </c>
      <c r="C4965" s="5">
        <v>41705</v>
      </c>
      <c r="D4965" s="5" t="str">
        <f t="shared" si="467"/>
        <v>2014-03</v>
      </c>
      <c r="E4965" s="5">
        <v>41706</v>
      </c>
      <c r="F4965" t="s">
        <v>193</v>
      </c>
      <c r="G4965" t="s">
        <v>7913</v>
      </c>
      <c r="H4965" t="s">
        <v>7914</v>
      </c>
      <c r="I4965" t="s">
        <v>31</v>
      </c>
      <c r="J4965" t="s">
        <v>32</v>
      </c>
      <c r="K4965" t="s">
        <v>100</v>
      </c>
      <c r="L4965" t="s">
        <v>101</v>
      </c>
      <c r="M4965">
        <v>98103</v>
      </c>
      <c r="N4965" t="s">
        <v>49</v>
      </c>
      <c r="O4965" t="s">
        <v>3407</v>
      </c>
      <c r="P4965" t="s">
        <v>51</v>
      </c>
      <c r="Q4965" t="s">
        <v>64</v>
      </c>
      <c r="R4965" t="s">
        <v>3408</v>
      </c>
      <c r="S4965">
        <v>242.94</v>
      </c>
      <c r="T4965">
        <v>3</v>
      </c>
      <c r="U4965">
        <v>0</v>
      </c>
      <c r="V4965">
        <v>4.8588000000000164</v>
      </c>
      <c r="W4965" s="6">
        <f t="shared" si="466"/>
        <v>2.0000000000000066E-2</v>
      </c>
      <c r="X4965" s="4">
        <f t="shared" si="463"/>
        <v>1.6196000000000055</v>
      </c>
      <c r="Y4965" s="4">
        <f t="shared" si="464"/>
        <v>80.98</v>
      </c>
      <c r="Z4965" s="4">
        <f t="shared" si="465"/>
        <v>80.98</v>
      </c>
      <c r="AA4965" s="4">
        <f t="shared" si="462"/>
        <v>0</v>
      </c>
    </row>
    <row r="4966" spans="1:27" x14ac:dyDescent="0.2">
      <c r="A4966">
        <v>4965</v>
      </c>
      <c r="B4966" t="s">
        <v>7915</v>
      </c>
      <c r="C4966" s="5">
        <v>42505</v>
      </c>
      <c r="D4966" s="5" t="str">
        <f t="shared" si="467"/>
        <v>2016-05</v>
      </c>
      <c r="E4966" s="5">
        <v>42509</v>
      </c>
      <c r="F4966" t="s">
        <v>28</v>
      </c>
      <c r="G4966" t="s">
        <v>256</v>
      </c>
      <c r="H4966" t="s">
        <v>257</v>
      </c>
      <c r="I4966" t="s">
        <v>31</v>
      </c>
      <c r="J4966" t="s">
        <v>32</v>
      </c>
      <c r="K4966" t="s">
        <v>58</v>
      </c>
      <c r="L4966" t="s">
        <v>59</v>
      </c>
      <c r="M4966">
        <v>33311</v>
      </c>
      <c r="N4966" t="s">
        <v>35</v>
      </c>
      <c r="O4966" t="s">
        <v>2454</v>
      </c>
      <c r="P4966" t="s">
        <v>51</v>
      </c>
      <c r="Q4966" t="s">
        <v>80</v>
      </c>
      <c r="R4966" t="s">
        <v>2455</v>
      </c>
      <c r="S4966">
        <v>7.7640000000000011</v>
      </c>
      <c r="T4966">
        <v>4</v>
      </c>
      <c r="U4966">
        <v>0.7</v>
      </c>
      <c r="V4966">
        <v>-5.1760000000000002</v>
      </c>
      <c r="W4966" s="6">
        <f t="shared" si="466"/>
        <v>-0.66666666666666663</v>
      </c>
      <c r="X4966" s="4">
        <f t="shared" si="463"/>
        <v>-1.294</v>
      </c>
      <c r="Y4966" s="4">
        <f t="shared" si="464"/>
        <v>1.9410000000000003</v>
      </c>
      <c r="Z4966" s="4">
        <f t="shared" si="465"/>
        <v>6.47</v>
      </c>
      <c r="AA4966" s="4">
        <f t="shared" si="462"/>
        <v>5.4348000000000001</v>
      </c>
    </row>
    <row r="4967" spans="1:27" x14ac:dyDescent="0.2">
      <c r="A4967">
        <v>4966</v>
      </c>
      <c r="B4967" t="s">
        <v>7916</v>
      </c>
      <c r="C4967" s="5">
        <v>42149</v>
      </c>
      <c r="D4967" s="5" t="str">
        <f t="shared" si="467"/>
        <v>2015-05</v>
      </c>
      <c r="E4967" s="5">
        <v>42152</v>
      </c>
      <c r="F4967" t="s">
        <v>28</v>
      </c>
      <c r="G4967" t="s">
        <v>3210</v>
      </c>
      <c r="H4967" t="s">
        <v>3211</v>
      </c>
      <c r="I4967" t="s">
        <v>46</v>
      </c>
      <c r="J4967" t="s">
        <v>32</v>
      </c>
      <c r="K4967" t="s">
        <v>387</v>
      </c>
      <c r="L4967" t="s">
        <v>340</v>
      </c>
      <c r="M4967">
        <v>38401</v>
      </c>
      <c r="N4967" t="s">
        <v>35</v>
      </c>
      <c r="O4967" t="s">
        <v>5250</v>
      </c>
      <c r="P4967" t="s">
        <v>76</v>
      </c>
      <c r="Q4967" t="s">
        <v>77</v>
      </c>
      <c r="R4967" t="s">
        <v>5251</v>
      </c>
      <c r="S4967">
        <v>467.03999999999996</v>
      </c>
      <c r="T4967">
        <v>4</v>
      </c>
      <c r="U4967">
        <v>0.2</v>
      </c>
      <c r="V4967">
        <v>58.379999999999939</v>
      </c>
      <c r="W4967" s="6">
        <f t="shared" si="466"/>
        <v>0.12499999999999988</v>
      </c>
      <c r="X4967" s="4">
        <f t="shared" si="463"/>
        <v>14.594999999999985</v>
      </c>
      <c r="Y4967" s="4">
        <f t="shared" si="464"/>
        <v>116.75999999999999</v>
      </c>
      <c r="Z4967" s="4">
        <f t="shared" si="465"/>
        <v>145.94999999999999</v>
      </c>
      <c r="AA4967" s="4">
        <f t="shared" si="462"/>
        <v>93.408000000000001</v>
      </c>
    </row>
    <row r="4968" spans="1:27" x14ac:dyDescent="0.2">
      <c r="A4968">
        <v>4967</v>
      </c>
      <c r="B4968" t="s">
        <v>7917</v>
      </c>
      <c r="C4968" s="5">
        <v>42218</v>
      </c>
      <c r="D4968" s="5" t="str">
        <f t="shared" si="467"/>
        <v>2015-08</v>
      </c>
      <c r="E4968" s="5">
        <v>42221</v>
      </c>
      <c r="F4968" t="s">
        <v>28</v>
      </c>
      <c r="G4968" t="s">
        <v>4541</v>
      </c>
      <c r="H4968" t="s">
        <v>4542</v>
      </c>
      <c r="I4968" t="s">
        <v>107</v>
      </c>
      <c r="J4968" t="s">
        <v>32</v>
      </c>
      <c r="K4968" t="s">
        <v>3591</v>
      </c>
      <c r="L4968" t="s">
        <v>1408</v>
      </c>
      <c r="M4968">
        <v>2908</v>
      </c>
      <c r="N4968" t="s">
        <v>153</v>
      </c>
      <c r="O4968" t="s">
        <v>5322</v>
      </c>
      <c r="P4968" t="s">
        <v>76</v>
      </c>
      <c r="Q4968" t="s">
        <v>77</v>
      </c>
      <c r="R4968" t="s">
        <v>5323</v>
      </c>
      <c r="S4968">
        <v>128.85000000000002</v>
      </c>
      <c r="T4968">
        <v>3</v>
      </c>
      <c r="U4968">
        <v>0</v>
      </c>
      <c r="V4968">
        <v>3.8654999999999973</v>
      </c>
      <c r="W4968" s="6">
        <f t="shared" si="466"/>
        <v>2.9999999999999975E-2</v>
      </c>
      <c r="X4968" s="4">
        <f t="shared" si="463"/>
        <v>1.2884999999999991</v>
      </c>
      <c r="Y4968" s="4">
        <f t="shared" si="464"/>
        <v>42.95000000000001</v>
      </c>
      <c r="Z4968" s="4">
        <f t="shared" si="465"/>
        <v>42.95000000000001</v>
      </c>
      <c r="AA4968" s="4">
        <f t="shared" si="462"/>
        <v>0</v>
      </c>
    </row>
    <row r="4969" spans="1:27" x14ac:dyDescent="0.2">
      <c r="A4969">
        <v>4968</v>
      </c>
      <c r="B4969" t="s">
        <v>7917</v>
      </c>
      <c r="C4969" s="5">
        <v>42218</v>
      </c>
      <c r="D4969" s="5" t="str">
        <f t="shared" si="467"/>
        <v>2015-08</v>
      </c>
      <c r="E4969" s="5">
        <v>42221</v>
      </c>
      <c r="F4969" t="s">
        <v>28</v>
      </c>
      <c r="G4969" t="s">
        <v>4541</v>
      </c>
      <c r="H4969" t="s">
        <v>4542</v>
      </c>
      <c r="I4969" t="s">
        <v>107</v>
      </c>
      <c r="J4969" t="s">
        <v>32</v>
      </c>
      <c r="K4969" t="s">
        <v>3591</v>
      </c>
      <c r="L4969" t="s">
        <v>1408</v>
      </c>
      <c r="M4969">
        <v>2908</v>
      </c>
      <c r="N4969" t="s">
        <v>153</v>
      </c>
      <c r="O4969" t="s">
        <v>3124</v>
      </c>
      <c r="P4969" t="s">
        <v>51</v>
      </c>
      <c r="Q4969" t="s">
        <v>95</v>
      </c>
      <c r="R4969" t="s">
        <v>3125</v>
      </c>
      <c r="S4969">
        <v>8.4</v>
      </c>
      <c r="T4969">
        <v>2</v>
      </c>
      <c r="U4969">
        <v>0</v>
      </c>
      <c r="V4969">
        <v>4.1159999999999997</v>
      </c>
      <c r="W4969" s="6">
        <f t="shared" si="466"/>
        <v>0.48999999999999994</v>
      </c>
      <c r="X4969" s="4">
        <f t="shared" si="463"/>
        <v>2.0579999999999998</v>
      </c>
      <c r="Y4969" s="4">
        <f t="shared" si="464"/>
        <v>4.2</v>
      </c>
      <c r="Z4969" s="4">
        <f t="shared" si="465"/>
        <v>4.2</v>
      </c>
      <c r="AA4969" s="4">
        <f t="shared" si="462"/>
        <v>0</v>
      </c>
    </row>
    <row r="4970" spans="1:27" x14ac:dyDescent="0.2">
      <c r="A4970">
        <v>4969</v>
      </c>
      <c r="B4970" t="s">
        <v>7917</v>
      </c>
      <c r="C4970" s="5">
        <v>42218</v>
      </c>
      <c r="D4970" s="5" t="str">
        <f t="shared" si="467"/>
        <v>2015-08</v>
      </c>
      <c r="E4970" s="5">
        <v>42221</v>
      </c>
      <c r="F4970" t="s">
        <v>28</v>
      </c>
      <c r="G4970" t="s">
        <v>4541</v>
      </c>
      <c r="H4970" t="s">
        <v>4542</v>
      </c>
      <c r="I4970" t="s">
        <v>107</v>
      </c>
      <c r="J4970" t="s">
        <v>32</v>
      </c>
      <c r="K4970" t="s">
        <v>3591</v>
      </c>
      <c r="L4970" t="s">
        <v>1408</v>
      </c>
      <c r="M4970">
        <v>2908</v>
      </c>
      <c r="N4970" t="s">
        <v>153</v>
      </c>
      <c r="O4970" t="s">
        <v>1604</v>
      </c>
      <c r="P4970" t="s">
        <v>76</v>
      </c>
      <c r="Q4970" t="s">
        <v>166</v>
      </c>
      <c r="R4970" t="s">
        <v>1605</v>
      </c>
      <c r="S4970">
        <v>199.98</v>
      </c>
      <c r="T4970">
        <v>2</v>
      </c>
      <c r="U4970">
        <v>0</v>
      </c>
      <c r="V4970">
        <v>83.991600000000005</v>
      </c>
      <c r="W4970" s="6">
        <f t="shared" si="466"/>
        <v>0.42000000000000004</v>
      </c>
      <c r="X4970" s="4">
        <f t="shared" si="463"/>
        <v>41.995800000000003</v>
      </c>
      <c r="Y4970" s="4">
        <f t="shared" si="464"/>
        <v>99.99</v>
      </c>
      <c r="Z4970" s="4">
        <f t="shared" si="465"/>
        <v>99.99</v>
      </c>
      <c r="AA4970" s="4">
        <f t="shared" si="462"/>
        <v>0</v>
      </c>
    </row>
    <row r="4971" spans="1:27" x14ac:dyDescent="0.2">
      <c r="A4971">
        <v>4970</v>
      </c>
      <c r="B4971" t="s">
        <v>7917</v>
      </c>
      <c r="C4971" s="5">
        <v>42218</v>
      </c>
      <c r="D4971" s="5" t="str">
        <f t="shared" si="467"/>
        <v>2015-08</v>
      </c>
      <c r="E4971" s="5">
        <v>42221</v>
      </c>
      <c r="F4971" t="s">
        <v>28</v>
      </c>
      <c r="G4971" t="s">
        <v>4541</v>
      </c>
      <c r="H4971" t="s">
        <v>4542</v>
      </c>
      <c r="I4971" t="s">
        <v>107</v>
      </c>
      <c r="J4971" t="s">
        <v>32</v>
      </c>
      <c r="K4971" t="s">
        <v>3591</v>
      </c>
      <c r="L4971" t="s">
        <v>1408</v>
      </c>
      <c r="M4971">
        <v>2908</v>
      </c>
      <c r="N4971" t="s">
        <v>153</v>
      </c>
      <c r="O4971" t="s">
        <v>3559</v>
      </c>
      <c r="P4971" t="s">
        <v>37</v>
      </c>
      <c r="Q4971" t="s">
        <v>41</v>
      </c>
      <c r="R4971" t="s">
        <v>3560</v>
      </c>
      <c r="S4971">
        <v>110.98</v>
      </c>
      <c r="T4971">
        <v>1</v>
      </c>
      <c r="U4971">
        <v>0</v>
      </c>
      <c r="V4971">
        <v>15.537199999999999</v>
      </c>
      <c r="W4971" s="6">
        <f t="shared" si="466"/>
        <v>0.13999999999999999</v>
      </c>
      <c r="X4971" s="4">
        <f t="shared" si="463"/>
        <v>15.537199999999999</v>
      </c>
      <c r="Y4971" s="4">
        <f t="shared" si="464"/>
        <v>110.98</v>
      </c>
      <c r="Z4971" s="4">
        <f t="shared" si="465"/>
        <v>110.98</v>
      </c>
      <c r="AA4971" s="4">
        <f t="shared" si="462"/>
        <v>0</v>
      </c>
    </row>
    <row r="4972" spans="1:27" x14ac:dyDescent="0.2">
      <c r="A4972">
        <v>4971</v>
      </c>
      <c r="B4972" t="s">
        <v>7918</v>
      </c>
      <c r="C4972" s="5">
        <v>42680</v>
      </c>
      <c r="D4972" s="5" t="str">
        <f t="shared" si="467"/>
        <v>2016-11</v>
      </c>
      <c r="E4972" s="5">
        <v>42683</v>
      </c>
      <c r="F4972" t="s">
        <v>193</v>
      </c>
      <c r="G4972" t="s">
        <v>1087</v>
      </c>
      <c r="H4972" t="s">
        <v>1088</v>
      </c>
      <c r="I4972" t="s">
        <v>46</v>
      </c>
      <c r="J4972" t="s">
        <v>32</v>
      </c>
      <c r="K4972" t="s">
        <v>1531</v>
      </c>
      <c r="L4972" t="s">
        <v>59</v>
      </c>
      <c r="M4972">
        <v>32216</v>
      </c>
      <c r="N4972" t="s">
        <v>35</v>
      </c>
      <c r="O4972" t="s">
        <v>341</v>
      </c>
      <c r="P4972" t="s">
        <v>37</v>
      </c>
      <c r="Q4972" t="s">
        <v>41</v>
      </c>
      <c r="R4972" t="s">
        <v>342</v>
      </c>
      <c r="S4972">
        <v>207.98400000000004</v>
      </c>
      <c r="T4972">
        <v>2</v>
      </c>
      <c r="U4972">
        <v>0.2</v>
      </c>
      <c r="V4972">
        <v>-28.597800000000007</v>
      </c>
      <c r="W4972" s="6">
        <f t="shared" si="466"/>
        <v>-0.13750000000000001</v>
      </c>
      <c r="X4972" s="4">
        <f t="shared" si="463"/>
        <v>-14.298900000000003</v>
      </c>
      <c r="Y4972" s="4">
        <f t="shared" si="464"/>
        <v>103.99200000000002</v>
      </c>
      <c r="Z4972" s="4">
        <f t="shared" si="465"/>
        <v>129.99</v>
      </c>
      <c r="AA4972" s="4">
        <f t="shared" si="462"/>
        <v>41.596800000000009</v>
      </c>
    </row>
    <row r="4973" spans="1:27" x14ac:dyDescent="0.2">
      <c r="A4973">
        <v>4972</v>
      </c>
      <c r="B4973" t="s">
        <v>7918</v>
      </c>
      <c r="C4973" s="5">
        <v>42680</v>
      </c>
      <c r="D4973" s="5" t="str">
        <f t="shared" si="467"/>
        <v>2016-11</v>
      </c>
      <c r="E4973" s="5">
        <v>42683</v>
      </c>
      <c r="F4973" t="s">
        <v>193</v>
      </c>
      <c r="G4973" t="s">
        <v>1087</v>
      </c>
      <c r="H4973" t="s">
        <v>1088</v>
      </c>
      <c r="I4973" t="s">
        <v>46</v>
      </c>
      <c r="J4973" t="s">
        <v>32</v>
      </c>
      <c r="K4973" t="s">
        <v>1531</v>
      </c>
      <c r="L4973" t="s">
        <v>59</v>
      </c>
      <c r="M4973">
        <v>32216</v>
      </c>
      <c r="N4973" t="s">
        <v>35</v>
      </c>
      <c r="O4973" t="s">
        <v>6018</v>
      </c>
      <c r="P4973" t="s">
        <v>51</v>
      </c>
      <c r="Q4973" t="s">
        <v>95</v>
      </c>
      <c r="R4973" t="s">
        <v>6019</v>
      </c>
      <c r="S4973">
        <v>36.112000000000002</v>
      </c>
      <c r="T4973">
        <v>2</v>
      </c>
      <c r="U4973">
        <v>0.2</v>
      </c>
      <c r="V4973">
        <v>12.639200000000001</v>
      </c>
      <c r="W4973" s="6">
        <f t="shared" si="466"/>
        <v>0.35</v>
      </c>
      <c r="X4973" s="4">
        <f t="shared" si="463"/>
        <v>6.3196000000000003</v>
      </c>
      <c r="Y4973" s="4">
        <f t="shared" si="464"/>
        <v>18.056000000000001</v>
      </c>
      <c r="Z4973" s="4">
        <f t="shared" si="465"/>
        <v>22.57</v>
      </c>
      <c r="AA4973" s="4">
        <f t="shared" si="462"/>
        <v>7.2224000000000004</v>
      </c>
    </row>
    <row r="4974" spans="1:27" x14ac:dyDescent="0.2">
      <c r="A4974">
        <v>4973</v>
      </c>
      <c r="B4974" t="s">
        <v>7918</v>
      </c>
      <c r="C4974" s="5">
        <v>42680</v>
      </c>
      <c r="D4974" s="5" t="str">
        <f t="shared" si="467"/>
        <v>2016-11</v>
      </c>
      <c r="E4974" s="5">
        <v>42683</v>
      </c>
      <c r="F4974" t="s">
        <v>193</v>
      </c>
      <c r="G4974" t="s">
        <v>1087</v>
      </c>
      <c r="H4974" t="s">
        <v>1088</v>
      </c>
      <c r="I4974" t="s">
        <v>46</v>
      </c>
      <c r="J4974" t="s">
        <v>32</v>
      </c>
      <c r="K4974" t="s">
        <v>1531</v>
      </c>
      <c r="L4974" t="s">
        <v>59</v>
      </c>
      <c r="M4974">
        <v>32216</v>
      </c>
      <c r="N4974" t="s">
        <v>35</v>
      </c>
      <c r="O4974" t="s">
        <v>2520</v>
      </c>
      <c r="P4974" t="s">
        <v>37</v>
      </c>
      <c r="Q4974" t="s">
        <v>70</v>
      </c>
      <c r="R4974" t="s">
        <v>2521</v>
      </c>
      <c r="S4974">
        <v>35.568000000000005</v>
      </c>
      <c r="T4974">
        <v>2</v>
      </c>
      <c r="U4974">
        <v>0.2</v>
      </c>
      <c r="V4974">
        <v>5.7797999999999963</v>
      </c>
      <c r="W4974" s="6">
        <f t="shared" si="466"/>
        <v>0.16249999999999987</v>
      </c>
      <c r="X4974" s="4">
        <f t="shared" si="463"/>
        <v>2.8898999999999981</v>
      </c>
      <c r="Y4974" s="4">
        <f t="shared" si="464"/>
        <v>17.784000000000002</v>
      </c>
      <c r="Z4974" s="4">
        <f t="shared" si="465"/>
        <v>22.23</v>
      </c>
      <c r="AA4974" s="4">
        <f t="shared" si="462"/>
        <v>7.1136000000000017</v>
      </c>
    </row>
    <row r="4975" spans="1:27" x14ac:dyDescent="0.2">
      <c r="A4975">
        <v>4974</v>
      </c>
      <c r="B4975" t="s">
        <v>7918</v>
      </c>
      <c r="C4975" s="5">
        <v>42680</v>
      </c>
      <c r="D4975" s="5" t="str">
        <f t="shared" si="467"/>
        <v>2016-11</v>
      </c>
      <c r="E4975" s="5">
        <v>42683</v>
      </c>
      <c r="F4975" t="s">
        <v>193</v>
      </c>
      <c r="G4975" t="s">
        <v>1087</v>
      </c>
      <c r="H4975" t="s">
        <v>1088</v>
      </c>
      <c r="I4975" t="s">
        <v>46</v>
      </c>
      <c r="J4975" t="s">
        <v>32</v>
      </c>
      <c r="K4975" t="s">
        <v>1531</v>
      </c>
      <c r="L4975" t="s">
        <v>59</v>
      </c>
      <c r="M4975">
        <v>32216</v>
      </c>
      <c r="N4975" t="s">
        <v>35</v>
      </c>
      <c r="O4975" t="s">
        <v>1634</v>
      </c>
      <c r="P4975" t="s">
        <v>51</v>
      </c>
      <c r="Q4975" t="s">
        <v>95</v>
      </c>
      <c r="R4975" t="s">
        <v>1635</v>
      </c>
      <c r="S4975">
        <v>88.768000000000001</v>
      </c>
      <c r="T4975">
        <v>2</v>
      </c>
      <c r="U4975">
        <v>0.2</v>
      </c>
      <c r="V4975">
        <v>31.068799999999996</v>
      </c>
      <c r="W4975" s="6">
        <f t="shared" si="466"/>
        <v>0.35</v>
      </c>
      <c r="X4975" s="4">
        <f t="shared" si="463"/>
        <v>15.534399999999998</v>
      </c>
      <c r="Y4975" s="4">
        <f t="shared" si="464"/>
        <v>44.384</v>
      </c>
      <c r="Z4975" s="4">
        <f t="shared" si="465"/>
        <v>55.48</v>
      </c>
      <c r="AA4975" s="4">
        <f t="shared" si="462"/>
        <v>17.753600000000002</v>
      </c>
    </row>
    <row r="4976" spans="1:27" x14ac:dyDescent="0.2">
      <c r="A4976">
        <v>4975</v>
      </c>
      <c r="B4976" t="s">
        <v>7919</v>
      </c>
      <c r="C4976" s="5">
        <v>42681</v>
      </c>
      <c r="D4976" s="5" t="str">
        <f t="shared" si="467"/>
        <v>2016-11</v>
      </c>
      <c r="E4976" s="5">
        <v>42686</v>
      </c>
      <c r="F4976" t="s">
        <v>55</v>
      </c>
      <c r="G4976" t="s">
        <v>3230</v>
      </c>
      <c r="H4976" t="s">
        <v>3231</v>
      </c>
      <c r="I4976" t="s">
        <v>107</v>
      </c>
      <c r="J4976" t="s">
        <v>32</v>
      </c>
      <c r="K4976" t="s">
        <v>2353</v>
      </c>
      <c r="L4976" t="s">
        <v>48</v>
      </c>
      <c r="M4976">
        <v>92054</v>
      </c>
      <c r="N4976" t="s">
        <v>49</v>
      </c>
      <c r="O4976" t="s">
        <v>5845</v>
      </c>
      <c r="P4976" t="s">
        <v>51</v>
      </c>
      <c r="Q4976" t="s">
        <v>95</v>
      </c>
      <c r="R4976" t="s">
        <v>5846</v>
      </c>
      <c r="S4976">
        <v>12.9</v>
      </c>
      <c r="T4976">
        <v>2</v>
      </c>
      <c r="U4976">
        <v>0</v>
      </c>
      <c r="V4976">
        <v>6.3209999999999997</v>
      </c>
      <c r="W4976" s="6">
        <f t="shared" si="466"/>
        <v>0.49</v>
      </c>
      <c r="X4976" s="4">
        <f t="shared" si="463"/>
        <v>3.1604999999999999</v>
      </c>
      <c r="Y4976" s="4">
        <f t="shared" si="464"/>
        <v>6.45</v>
      </c>
      <c r="Z4976" s="4">
        <f t="shared" si="465"/>
        <v>6.45</v>
      </c>
      <c r="AA4976" s="4">
        <f t="shared" si="462"/>
        <v>0</v>
      </c>
    </row>
    <row r="4977" spans="1:27" x14ac:dyDescent="0.2">
      <c r="A4977">
        <v>4976</v>
      </c>
      <c r="B4977" t="s">
        <v>7920</v>
      </c>
      <c r="C4977" s="5">
        <v>42265</v>
      </c>
      <c r="D4977" s="5" t="str">
        <f t="shared" si="467"/>
        <v>2015-09</v>
      </c>
      <c r="E4977" s="5">
        <v>42270</v>
      </c>
      <c r="F4977" t="s">
        <v>28</v>
      </c>
      <c r="G4977" t="s">
        <v>2777</v>
      </c>
      <c r="H4977" t="s">
        <v>2778</v>
      </c>
      <c r="I4977" t="s">
        <v>46</v>
      </c>
      <c r="J4977" t="s">
        <v>32</v>
      </c>
      <c r="K4977" t="s">
        <v>1531</v>
      </c>
      <c r="L4977" t="s">
        <v>59</v>
      </c>
      <c r="M4977">
        <v>32216</v>
      </c>
      <c r="N4977" t="s">
        <v>35</v>
      </c>
      <c r="O4977" t="s">
        <v>3033</v>
      </c>
      <c r="P4977" t="s">
        <v>76</v>
      </c>
      <c r="Q4977" t="s">
        <v>166</v>
      </c>
      <c r="R4977" t="s">
        <v>3034</v>
      </c>
      <c r="S4977">
        <v>717.12000000000012</v>
      </c>
      <c r="T4977">
        <v>9</v>
      </c>
      <c r="U4977">
        <v>0.2</v>
      </c>
      <c r="V4977">
        <v>152.38799999999992</v>
      </c>
      <c r="W4977" s="6">
        <f t="shared" si="466"/>
        <v>0.21249999999999986</v>
      </c>
      <c r="X4977" s="4">
        <f t="shared" si="463"/>
        <v>16.931999999999992</v>
      </c>
      <c r="Y4977" s="4">
        <f t="shared" si="464"/>
        <v>79.680000000000007</v>
      </c>
      <c r="Z4977" s="4">
        <f t="shared" si="465"/>
        <v>99.600000000000009</v>
      </c>
      <c r="AA4977" s="4">
        <f t="shared" si="462"/>
        <v>143.42400000000004</v>
      </c>
    </row>
    <row r="4978" spans="1:27" x14ac:dyDescent="0.2">
      <c r="A4978">
        <v>4977</v>
      </c>
      <c r="B4978" t="s">
        <v>7921</v>
      </c>
      <c r="C4978" s="5">
        <v>42345</v>
      </c>
      <c r="D4978" s="5" t="str">
        <f t="shared" si="467"/>
        <v>2015-12</v>
      </c>
      <c r="E4978" s="5">
        <v>42347</v>
      </c>
      <c r="F4978" t="s">
        <v>193</v>
      </c>
      <c r="G4978" t="s">
        <v>997</v>
      </c>
      <c r="H4978" t="s">
        <v>998</v>
      </c>
      <c r="I4978" t="s">
        <v>31</v>
      </c>
      <c r="J4978" t="s">
        <v>32</v>
      </c>
      <c r="K4978" t="s">
        <v>271</v>
      </c>
      <c r="L4978" t="s">
        <v>272</v>
      </c>
      <c r="M4978">
        <v>10024</v>
      </c>
      <c r="N4978" t="s">
        <v>153</v>
      </c>
      <c r="O4978" t="s">
        <v>3438</v>
      </c>
      <c r="P4978" t="s">
        <v>51</v>
      </c>
      <c r="Q4978" t="s">
        <v>80</v>
      </c>
      <c r="R4978" t="s">
        <v>3439</v>
      </c>
      <c r="S4978">
        <v>21.36</v>
      </c>
      <c r="T4978">
        <v>5</v>
      </c>
      <c r="U4978">
        <v>0.2</v>
      </c>
      <c r="V4978">
        <v>7.2089999999999996</v>
      </c>
      <c r="W4978" s="6">
        <f t="shared" si="466"/>
        <v>0.33749999999999997</v>
      </c>
      <c r="X4978" s="4">
        <f t="shared" si="463"/>
        <v>1.4418</v>
      </c>
      <c r="Y4978" s="4">
        <f t="shared" si="464"/>
        <v>4.2720000000000002</v>
      </c>
      <c r="Z4978" s="4">
        <f t="shared" si="465"/>
        <v>5.34</v>
      </c>
      <c r="AA4978" s="4">
        <f t="shared" si="462"/>
        <v>4.2720000000000002</v>
      </c>
    </row>
    <row r="4979" spans="1:27" x14ac:dyDescent="0.2">
      <c r="A4979">
        <v>4978</v>
      </c>
      <c r="B4979" t="s">
        <v>7921</v>
      </c>
      <c r="C4979" s="5">
        <v>42345</v>
      </c>
      <c r="D4979" s="5" t="str">
        <f t="shared" si="467"/>
        <v>2015-12</v>
      </c>
      <c r="E4979" s="5">
        <v>42347</v>
      </c>
      <c r="F4979" t="s">
        <v>193</v>
      </c>
      <c r="G4979" t="s">
        <v>997</v>
      </c>
      <c r="H4979" t="s">
        <v>998</v>
      </c>
      <c r="I4979" t="s">
        <v>31</v>
      </c>
      <c r="J4979" t="s">
        <v>32</v>
      </c>
      <c r="K4979" t="s">
        <v>271</v>
      </c>
      <c r="L4979" t="s">
        <v>272</v>
      </c>
      <c r="M4979">
        <v>10024</v>
      </c>
      <c r="N4979" t="s">
        <v>153</v>
      </c>
      <c r="O4979" t="s">
        <v>3181</v>
      </c>
      <c r="P4979" t="s">
        <v>51</v>
      </c>
      <c r="Q4979" t="s">
        <v>80</v>
      </c>
      <c r="R4979" t="s">
        <v>3182</v>
      </c>
      <c r="S4979">
        <v>6.6879999999999997</v>
      </c>
      <c r="T4979">
        <v>2</v>
      </c>
      <c r="U4979">
        <v>0.2</v>
      </c>
      <c r="V4979">
        <v>2.3407999999999998</v>
      </c>
      <c r="W4979" s="6">
        <f t="shared" si="466"/>
        <v>0.35</v>
      </c>
      <c r="X4979" s="4">
        <f t="shared" si="463"/>
        <v>1.1703999999999999</v>
      </c>
      <c r="Y4979" s="4">
        <f t="shared" si="464"/>
        <v>3.3439999999999999</v>
      </c>
      <c r="Z4979" s="4">
        <f t="shared" si="465"/>
        <v>4.18</v>
      </c>
      <c r="AA4979" s="4">
        <f t="shared" si="462"/>
        <v>1.3376000000000001</v>
      </c>
    </row>
    <row r="4980" spans="1:27" x14ac:dyDescent="0.2">
      <c r="A4980">
        <v>4979</v>
      </c>
      <c r="B4980" t="s">
        <v>7921</v>
      </c>
      <c r="C4980" s="5">
        <v>42345</v>
      </c>
      <c r="D4980" s="5" t="str">
        <f t="shared" si="467"/>
        <v>2015-12</v>
      </c>
      <c r="E4980" s="5">
        <v>42347</v>
      </c>
      <c r="F4980" t="s">
        <v>193</v>
      </c>
      <c r="G4980" t="s">
        <v>997</v>
      </c>
      <c r="H4980" t="s">
        <v>998</v>
      </c>
      <c r="I4980" t="s">
        <v>31</v>
      </c>
      <c r="J4980" t="s">
        <v>32</v>
      </c>
      <c r="K4980" t="s">
        <v>271</v>
      </c>
      <c r="L4980" t="s">
        <v>272</v>
      </c>
      <c r="M4980">
        <v>10024</v>
      </c>
      <c r="N4980" t="s">
        <v>153</v>
      </c>
      <c r="O4980" t="s">
        <v>3762</v>
      </c>
      <c r="P4980" t="s">
        <v>76</v>
      </c>
      <c r="Q4980" t="s">
        <v>77</v>
      </c>
      <c r="R4980" t="s">
        <v>3763</v>
      </c>
      <c r="S4980">
        <v>773.94</v>
      </c>
      <c r="T4980">
        <v>6</v>
      </c>
      <c r="U4980">
        <v>0</v>
      </c>
      <c r="V4980">
        <v>224.4426</v>
      </c>
      <c r="W4980" s="6">
        <f t="shared" si="466"/>
        <v>0.28999999999999998</v>
      </c>
      <c r="X4980" s="4">
        <f t="shared" si="463"/>
        <v>37.4071</v>
      </c>
      <c r="Y4980" s="4">
        <f t="shared" si="464"/>
        <v>128.99</v>
      </c>
      <c r="Z4980" s="4">
        <f t="shared" si="465"/>
        <v>128.99</v>
      </c>
      <c r="AA4980" s="4">
        <f t="shared" si="462"/>
        <v>0</v>
      </c>
    </row>
    <row r="4981" spans="1:27" x14ac:dyDescent="0.2">
      <c r="A4981">
        <v>4980</v>
      </c>
      <c r="B4981" t="s">
        <v>7922</v>
      </c>
      <c r="C4981" s="5">
        <v>42713</v>
      </c>
      <c r="D4981" s="5" t="str">
        <f t="shared" si="467"/>
        <v>2016-12</v>
      </c>
      <c r="E4981" s="5">
        <v>42717</v>
      </c>
      <c r="F4981" t="s">
        <v>28</v>
      </c>
      <c r="G4981" t="s">
        <v>2818</v>
      </c>
      <c r="H4981" t="s">
        <v>2819</v>
      </c>
      <c r="I4981" t="s">
        <v>46</v>
      </c>
      <c r="J4981" t="s">
        <v>32</v>
      </c>
      <c r="K4981" t="s">
        <v>308</v>
      </c>
      <c r="L4981" t="s">
        <v>216</v>
      </c>
      <c r="M4981">
        <v>60610</v>
      </c>
      <c r="N4981" t="s">
        <v>110</v>
      </c>
      <c r="O4981" t="s">
        <v>5079</v>
      </c>
      <c r="P4981" t="s">
        <v>51</v>
      </c>
      <c r="Q4981" t="s">
        <v>584</v>
      </c>
      <c r="R4981" t="s">
        <v>5080</v>
      </c>
      <c r="S4981">
        <v>20.568000000000001</v>
      </c>
      <c r="T4981">
        <v>3</v>
      </c>
      <c r="U4981">
        <v>0.2</v>
      </c>
      <c r="V4981">
        <v>1.5426000000000002</v>
      </c>
      <c r="W4981" s="6">
        <f t="shared" si="466"/>
        <v>7.5000000000000011E-2</v>
      </c>
      <c r="X4981" s="4">
        <f t="shared" si="463"/>
        <v>0.5142000000000001</v>
      </c>
      <c r="Y4981" s="4">
        <f t="shared" si="464"/>
        <v>6.8560000000000008</v>
      </c>
      <c r="Z4981" s="4">
        <f t="shared" si="465"/>
        <v>8.5699999999999985</v>
      </c>
      <c r="AA4981" s="4">
        <f t="shared" si="462"/>
        <v>4.1136000000000008</v>
      </c>
    </row>
    <row r="4982" spans="1:27" x14ac:dyDescent="0.2">
      <c r="A4982">
        <v>4981</v>
      </c>
      <c r="B4982" t="s">
        <v>7922</v>
      </c>
      <c r="C4982" s="5">
        <v>42713</v>
      </c>
      <c r="D4982" s="5" t="str">
        <f t="shared" si="467"/>
        <v>2016-12</v>
      </c>
      <c r="E4982" s="5">
        <v>42717</v>
      </c>
      <c r="F4982" t="s">
        <v>28</v>
      </c>
      <c r="G4982" t="s">
        <v>2818</v>
      </c>
      <c r="H4982" t="s">
        <v>2819</v>
      </c>
      <c r="I4982" t="s">
        <v>46</v>
      </c>
      <c r="J4982" t="s">
        <v>32</v>
      </c>
      <c r="K4982" t="s">
        <v>308</v>
      </c>
      <c r="L4982" t="s">
        <v>216</v>
      </c>
      <c r="M4982">
        <v>60610</v>
      </c>
      <c r="N4982" t="s">
        <v>110</v>
      </c>
      <c r="O4982" t="s">
        <v>3633</v>
      </c>
      <c r="P4982" t="s">
        <v>51</v>
      </c>
      <c r="Q4982" t="s">
        <v>83</v>
      </c>
      <c r="R4982" t="s">
        <v>3634</v>
      </c>
      <c r="S4982">
        <v>4.355999999999999</v>
      </c>
      <c r="T4982">
        <v>2</v>
      </c>
      <c r="U4982">
        <v>0.8</v>
      </c>
      <c r="V4982">
        <v>-11.761200000000002</v>
      </c>
      <c r="W4982" s="6">
        <f t="shared" si="466"/>
        <v>-2.7000000000000011</v>
      </c>
      <c r="X4982" s="4">
        <f t="shared" si="463"/>
        <v>-5.8806000000000012</v>
      </c>
      <c r="Y4982" s="4">
        <f t="shared" si="464"/>
        <v>2.1779999999999995</v>
      </c>
      <c r="Z4982" s="4">
        <f t="shared" si="465"/>
        <v>10.89</v>
      </c>
      <c r="AA4982" s="4">
        <f t="shared" si="462"/>
        <v>3.4847999999999995</v>
      </c>
    </row>
    <row r="4983" spans="1:27" x14ac:dyDescent="0.2">
      <c r="A4983">
        <v>4982</v>
      </c>
      <c r="B4983" t="s">
        <v>7922</v>
      </c>
      <c r="C4983" s="5">
        <v>42713</v>
      </c>
      <c r="D4983" s="5" t="str">
        <f t="shared" si="467"/>
        <v>2016-12</v>
      </c>
      <c r="E4983" s="5">
        <v>42717</v>
      </c>
      <c r="F4983" t="s">
        <v>28</v>
      </c>
      <c r="G4983" t="s">
        <v>2818</v>
      </c>
      <c r="H4983" t="s">
        <v>2819</v>
      </c>
      <c r="I4983" t="s">
        <v>46</v>
      </c>
      <c r="J4983" t="s">
        <v>32</v>
      </c>
      <c r="K4983" t="s">
        <v>308</v>
      </c>
      <c r="L4983" t="s">
        <v>216</v>
      </c>
      <c r="M4983">
        <v>60610</v>
      </c>
      <c r="N4983" t="s">
        <v>110</v>
      </c>
      <c r="O4983" t="s">
        <v>7240</v>
      </c>
      <c r="P4983" t="s">
        <v>76</v>
      </c>
      <c r="Q4983" t="s">
        <v>166</v>
      </c>
      <c r="R4983" t="s">
        <v>7241</v>
      </c>
      <c r="S4983">
        <v>19.040000000000003</v>
      </c>
      <c r="T4983">
        <v>4</v>
      </c>
      <c r="U4983">
        <v>0.2</v>
      </c>
      <c r="V4983">
        <v>-1.4279999999999999</v>
      </c>
      <c r="W4983" s="6">
        <f t="shared" si="466"/>
        <v>-7.4999999999999983E-2</v>
      </c>
      <c r="X4983" s="4">
        <f t="shared" si="463"/>
        <v>-0.35699999999999998</v>
      </c>
      <c r="Y4983" s="4">
        <f t="shared" si="464"/>
        <v>4.7600000000000007</v>
      </c>
      <c r="Z4983" s="4">
        <f t="shared" si="465"/>
        <v>5.95</v>
      </c>
      <c r="AA4983" s="4">
        <f t="shared" si="462"/>
        <v>3.8080000000000007</v>
      </c>
    </row>
    <row r="4984" spans="1:27" x14ac:dyDescent="0.2">
      <c r="A4984">
        <v>4983</v>
      </c>
      <c r="B4984" t="s">
        <v>7923</v>
      </c>
      <c r="C4984" s="5">
        <v>41959</v>
      </c>
      <c r="D4984" s="5" t="str">
        <f t="shared" si="467"/>
        <v>2014-11</v>
      </c>
      <c r="E4984" s="5">
        <v>41965</v>
      </c>
      <c r="F4984" t="s">
        <v>55</v>
      </c>
      <c r="G4984" t="s">
        <v>2834</v>
      </c>
      <c r="H4984" t="s">
        <v>2835</v>
      </c>
      <c r="I4984" t="s">
        <v>46</v>
      </c>
      <c r="J4984" t="s">
        <v>32</v>
      </c>
      <c r="K4984" t="s">
        <v>1465</v>
      </c>
      <c r="L4984" t="s">
        <v>48</v>
      </c>
      <c r="M4984">
        <v>92646</v>
      </c>
      <c r="N4984" t="s">
        <v>49</v>
      </c>
      <c r="O4984" t="s">
        <v>2783</v>
      </c>
      <c r="P4984" t="s">
        <v>51</v>
      </c>
      <c r="Q4984" t="s">
        <v>52</v>
      </c>
      <c r="R4984" t="s">
        <v>2784</v>
      </c>
      <c r="S4984">
        <v>5.22</v>
      </c>
      <c r="T4984">
        <v>2</v>
      </c>
      <c r="U4984">
        <v>0</v>
      </c>
      <c r="V4984">
        <v>2.4011999999999998</v>
      </c>
      <c r="W4984" s="6">
        <f t="shared" si="466"/>
        <v>0.45999999999999996</v>
      </c>
      <c r="X4984" s="4">
        <f t="shared" si="463"/>
        <v>1.2005999999999999</v>
      </c>
      <c r="Y4984" s="4">
        <f t="shared" si="464"/>
        <v>2.61</v>
      </c>
      <c r="Z4984" s="4">
        <f t="shared" si="465"/>
        <v>2.61</v>
      </c>
      <c r="AA4984" s="4">
        <f t="shared" si="462"/>
        <v>0</v>
      </c>
    </row>
    <row r="4985" spans="1:27" x14ac:dyDescent="0.2">
      <c r="A4985">
        <v>4984</v>
      </c>
      <c r="B4985" t="s">
        <v>7924</v>
      </c>
      <c r="C4985" s="5">
        <v>42680</v>
      </c>
      <c r="D4985" s="5" t="str">
        <f t="shared" si="467"/>
        <v>2016-11</v>
      </c>
      <c r="E4985" s="5">
        <v>42684</v>
      </c>
      <c r="F4985" t="s">
        <v>28</v>
      </c>
      <c r="G4985" t="s">
        <v>98</v>
      </c>
      <c r="H4985" t="s">
        <v>99</v>
      </c>
      <c r="I4985" t="s">
        <v>31</v>
      </c>
      <c r="J4985" t="s">
        <v>32</v>
      </c>
      <c r="K4985" t="s">
        <v>955</v>
      </c>
      <c r="L4985" t="s">
        <v>48</v>
      </c>
      <c r="M4985">
        <v>92105</v>
      </c>
      <c r="N4985" t="s">
        <v>49</v>
      </c>
      <c r="O4985" t="s">
        <v>402</v>
      </c>
      <c r="P4985" t="s">
        <v>51</v>
      </c>
      <c r="Q4985" t="s">
        <v>64</v>
      </c>
      <c r="R4985" t="s">
        <v>403</v>
      </c>
      <c r="S4985">
        <v>84.84</v>
      </c>
      <c r="T4985">
        <v>3</v>
      </c>
      <c r="U4985">
        <v>0</v>
      </c>
      <c r="V4985">
        <v>22.9068</v>
      </c>
      <c r="W4985" s="6">
        <f t="shared" si="466"/>
        <v>0.27</v>
      </c>
      <c r="X4985" s="4">
        <f t="shared" si="463"/>
        <v>7.6356000000000002</v>
      </c>
      <c r="Y4985" s="4">
        <f t="shared" si="464"/>
        <v>28.28</v>
      </c>
      <c r="Z4985" s="4">
        <f t="shared" si="465"/>
        <v>28.28</v>
      </c>
      <c r="AA4985" s="4">
        <f t="shared" si="462"/>
        <v>0</v>
      </c>
    </row>
    <row r="4986" spans="1:27" x14ac:dyDescent="0.2">
      <c r="A4986">
        <v>4985</v>
      </c>
      <c r="B4986" t="s">
        <v>7925</v>
      </c>
      <c r="C4986" s="5">
        <v>42253</v>
      </c>
      <c r="D4986" s="5" t="str">
        <f t="shared" si="467"/>
        <v>2015-09</v>
      </c>
      <c r="E4986" s="5">
        <v>42257</v>
      </c>
      <c r="F4986" t="s">
        <v>55</v>
      </c>
      <c r="G4986" t="s">
        <v>2643</v>
      </c>
      <c r="H4986" t="s">
        <v>2644</v>
      </c>
      <c r="I4986" t="s">
        <v>46</v>
      </c>
      <c r="J4986" t="s">
        <v>32</v>
      </c>
      <c r="K4986" t="s">
        <v>5675</v>
      </c>
      <c r="L4986" t="s">
        <v>340</v>
      </c>
      <c r="M4986">
        <v>37211</v>
      </c>
      <c r="N4986" t="s">
        <v>35</v>
      </c>
      <c r="O4986" t="s">
        <v>3155</v>
      </c>
      <c r="P4986" t="s">
        <v>51</v>
      </c>
      <c r="Q4986" t="s">
        <v>274</v>
      </c>
      <c r="R4986" t="s">
        <v>3156</v>
      </c>
      <c r="S4986">
        <v>7.2400000000000011</v>
      </c>
      <c r="T4986">
        <v>5</v>
      </c>
      <c r="U4986">
        <v>0.2</v>
      </c>
      <c r="V4986">
        <v>1.1764999999999992</v>
      </c>
      <c r="W4986" s="6">
        <f t="shared" si="466"/>
        <v>0.16249999999999987</v>
      </c>
      <c r="X4986" s="4">
        <f t="shared" si="463"/>
        <v>0.23529999999999984</v>
      </c>
      <c r="Y4986" s="4">
        <f t="shared" si="464"/>
        <v>1.4480000000000002</v>
      </c>
      <c r="Z4986" s="4">
        <f t="shared" si="465"/>
        <v>1.8100000000000003</v>
      </c>
      <c r="AA4986" s="4">
        <f t="shared" si="462"/>
        <v>1.4480000000000004</v>
      </c>
    </row>
    <row r="4987" spans="1:27" x14ac:dyDescent="0.2">
      <c r="A4987">
        <v>4986</v>
      </c>
      <c r="B4987" t="s">
        <v>7926</v>
      </c>
      <c r="C4987" s="5">
        <v>41885</v>
      </c>
      <c r="D4987" s="5" t="str">
        <f t="shared" si="467"/>
        <v>2014-09</v>
      </c>
      <c r="E4987" s="5">
        <v>41885</v>
      </c>
      <c r="F4987" t="s">
        <v>1298</v>
      </c>
      <c r="G4987" t="s">
        <v>3076</v>
      </c>
      <c r="H4987" t="s">
        <v>3077</v>
      </c>
      <c r="I4987" t="s">
        <v>31</v>
      </c>
      <c r="J4987" t="s">
        <v>32</v>
      </c>
      <c r="K4987" t="s">
        <v>271</v>
      </c>
      <c r="L4987" t="s">
        <v>272</v>
      </c>
      <c r="M4987">
        <v>10009</v>
      </c>
      <c r="N4987" t="s">
        <v>153</v>
      </c>
      <c r="O4987" t="s">
        <v>3073</v>
      </c>
      <c r="P4987" t="s">
        <v>51</v>
      </c>
      <c r="Q4987" t="s">
        <v>52</v>
      </c>
      <c r="R4987" t="s">
        <v>3074</v>
      </c>
      <c r="S4987">
        <v>14.399999999999999</v>
      </c>
      <c r="T4987">
        <v>5</v>
      </c>
      <c r="U4987">
        <v>0</v>
      </c>
      <c r="V4987">
        <v>7.056</v>
      </c>
      <c r="W4987" s="6">
        <f t="shared" si="466"/>
        <v>0.49000000000000005</v>
      </c>
      <c r="X4987" s="4">
        <f t="shared" si="463"/>
        <v>1.4112</v>
      </c>
      <c r="Y4987" s="4">
        <f t="shared" si="464"/>
        <v>2.88</v>
      </c>
      <c r="Z4987" s="4">
        <f t="shared" si="465"/>
        <v>2.88</v>
      </c>
      <c r="AA4987" s="4">
        <f t="shared" si="462"/>
        <v>0</v>
      </c>
    </row>
    <row r="4988" spans="1:27" x14ac:dyDescent="0.2">
      <c r="A4988">
        <v>4987</v>
      </c>
      <c r="B4988" t="s">
        <v>7927</v>
      </c>
      <c r="C4988" s="5">
        <v>42484</v>
      </c>
      <c r="D4988" s="5" t="str">
        <f t="shared" si="467"/>
        <v>2016-04</v>
      </c>
      <c r="E4988" s="5">
        <v>42488</v>
      </c>
      <c r="F4988" t="s">
        <v>55</v>
      </c>
      <c r="G4988" t="s">
        <v>5803</v>
      </c>
      <c r="H4988" t="s">
        <v>5804</v>
      </c>
      <c r="I4988" t="s">
        <v>107</v>
      </c>
      <c r="J4988" t="s">
        <v>32</v>
      </c>
      <c r="K4988" t="s">
        <v>1089</v>
      </c>
      <c r="L4988" t="s">
        <v>462</v>
      </c>
      <c r="M4988">
        <v>80906</v>
      </c>
      <c r="N4988" t="s">
        <v>49</v>
      </c>
      <c r="O4988" t="s">
        <v>1908</v>
      </c>
      <c r="P4988" t="s">
        <v>51</v>
      </c>
      <c r="Q4988" t="s">
        <v>95</v>
      </c>
      <c r="R4988" t="s">
        <v>1909</v>
      </c>
      <c r="S4988">
        <v>15.552000000000003</v>
      </c>
      <c r="T4988">
        <v>3</v>
      </c>
      <c r="U4988">
        <v>0.2</v>
      </c>
      <c r="V4988">
        <v>5.4432</v>
      </c>
      <c r="W4988" s="6">
        <f t="shared" si="466"/>
        <v>0.34999999999999992</v>
      </c>
      <c r="X4988" s="4">
        <f t="shared" si="463"/>
        <v>1.8144</v>
      </c>
      <c r="Y4988" s="4">
        <f t="shared" si="464"/>
        <v>5.1840000000000011</v>
      </c>
      <c r="Z4988" s="4">
        <f t="shared" si="465"/>
        <v>6.48</v>
      </c>
      <c r="AA4988" s="4">
        <f t="shared" si="462"/>
        <v>3.1104000000000007</v>
      </c>
    </row>
    <row r="4989" spans="1:27" x14ac:dyDescent="0.2">
      <c r="A4989">
        <v>4988</v>
      </c>
      <c r="B4989" t="s">
        <v>7927</v>
      </c>
      <c r="C4989" s="5">
        <v>42484</v>
      </c>
      <c r="D4989" s="5" t="str">
        <f t="shared" si="467"/>
        <v>2016-04</v>
      </c>
      <c r="E4989" s="5">
        <v>42488</v>
      </c>
      <c r="F4989" t="s">
        <v>55</v>
      </c>
      <c r="G4989" t="s">
        <v>5803</v>
      </c>
      <c r="H4989" t="s">
        <v>5804</v>
      </c>
      <c r="I4989" t="s">
        <v>107</v>
      </c>
      <c r="J4989" t="s">
        <v>32</v>
      </c>
      <c r="K4989" t="s">
        <v>1089</v>
      </c>
      <c r="L4989" t="s">
        <v>462</v>
      </c>
      <c r="M4989">
        <v>80906</v>
      </c>
      <c r="N4989" t="s">
        <v>49</v>
      </c>
      <c r="O4989" t="s">
        <v>693</v>
      </c>
      <c r="P4989" t="s">
        <v>37</v>
      </c>
      <c r="Q4989" t="s">
        <v>41</v>
      </c>
      <c r="R4989" t="s">
        <v>694</v>
      </c>
      <c r="S4989">
        <v>1325.76</v>
      </c>
      <c r="T4989">
        <v>6</v>
      </c>
      <c r="U4989">
        <v>0.2</v>
      </c>
      <c r="V4989">
        <v>149.14799999999991</v>
      </c>
      <c r="W4989" s="6">
        <f t="shared" si="466"/>
        <v>0.11249999999999993</v>
      </c>
      <c r="X4989" s="4">
        <f t="shared" si="463"/>
        <v>24.857999999999986</v>
      </c>
      <c r="Y4989" s="4">
        <f t="shared" si="464"/>
        <v>220.96</v>
      </c>
      <c r="Z4989" s="4">
        <f t="shared" si="465"/>
        <v>276.19999999999993</v>
      </c>
      <c r="AA4989" s="4">
        <f t="shared" si="462"/>
        <v>265.15199999999999</v>
      </c>
    </row>
    <row r="4990" spans="1:27" x14ac:dyDescent="0.2">
      <c r="A4990">
        <v>4989</v>
      </c>
      <c r="B4990" t="s">
        <v>7927</v>
      </c>
      <c r="C4990" s="5">
        <v>42484</v>
      </c>
      <c r="D4990" s="5" t="str">
        <f t="shared" si="467"/>
        <v>2016-04</v>
      </c>
      <c r="E4990" s="5">
        <v>42488</v>
      </c>
      <c r="F4990" t="s">
        <v>55</v>
      </c>
      <c r="G4990" t="s">
        <v>5803</v>
      </c>
      <c r="H4990" t="s">
        <v>5804</v>
      </c>
      <c r="I4990" t="s">
        <v>107</v>
      </c>
      <c r="J4990" t="s">
        <v>32</v>
      </c>
      <c r="K4990" t="s">
        <v>1089</v>
      </c>
      <c r="L4990" t="s">
        <v>462</v>
      </c>
      <c r="M4990">
        <v>80906</v>
      </c>
      <c r="N4990" t="s">
        <v>49</v>
      </c>
      <c r="O4990" t="s">
        <v>6391</v>
      </c>
      <c r="P4990" t="s">
        <v>51</v>
      </c>
      <c r="Q4990" t="s">
        <v>80</v>
      </c>
      <c r="R4990" t="s">
        <v>6392</v>
      </c>
      <c r="S4990">
        <v>3.1080000000000001</v>
      </c>
      <c r="T4990">
        <v>2</v>
      </c>
      <c r="U4990">
        <v>0.7</v>
      </c>
      <c r="V4990">
        <v>-2.1755999999999993</v>
      </c>
      <c r="W4990" s="6">
        <f t="shared" si="466"/>
        <v>-0.69999999999999973</v>
      </c>
      <c r="X4990" s="4">
        <f t="shared" si="463"/>
        <v>-1.0877999999999997</v>
      </c>
      <c r="Y4990" s="4">
        <f t="shared" si="464"/>
        <v>1.554</v>
      </c>
      <c r="Z4990" s="4">
        <f t="shared" si="465"/>
        <v>5.18</v>
      </c>
      <c r="AA4990" s="4">
        <f t="shared" si="462"/>
        <v>2.1755999999999998</v>
      </c>
    </row>
    <row r="4991" spans="1:27" x14ac:dyDescent="0.2">
      <c r="A4991">
        <v>4990</v>
      </c>
      <c r="B4991" t="s">
        <v>7928</v>
      </c>
      <c r="C4991" s="5">
        <v>42978</v>
      </c>
      <c r="D4991" s="5" t="str">
        <f t="shared" si="467"/>
        <v>2017-08</v>
      </c>
      <c r="E4991" s="5">
        <v>42982</v>
      </c>
      <c r="F4991" t="s">
        <v>55</v>
      </c>
      <c r="G4991" t="s">
        <v>5165</v>
      </c>
      <c r="H4991" t="s">
        <v>5166</v>
      </c>
      <c r="I4991" t="s">
        <v>107</v>
      </c>
      <c r="J4991" t="s">
        <v>32</v>
      </c>
      <c r="K4991" t="s">
        <v>132</v>
      </c>
      <c r="L4991" t="s">
        <v>48</v>
      </c>
      <c r="M4991">
        <v>94110</v>
      </c>
      <c r="N4991" t="s">
        <v>49</v>
      </c>
      <c r="O4991" t="s">
        <v>2975</v>
      </c>
      <c r="P4991" t="s">
        <v>51</v>
      </c>
      <c r="Q4991" t="s">
        <v>80</v>
      </c>
      <c r="R4991" t="s">
        <v>2976</v>
      </c>
      <c r="S4991">
        <v>6.6719999999999988</v>
      </c>
      <c r="T4991">
        <v>3</v>
      </c>
      <c r="U4991">
        <v>0.2</v>
      </c>
      <c r="V4991">
        <v>2.1683999999999997</v>
      </c>
      <c r="W4991" s="6">
        <f t="shared" si="466"/>
        <v>0.32500000000000001</v>
      </c>
      <c r="X4991" s="4">
        <f t="shared" si="463"/>
        <v>0.72279999999999989</v>
      </c>
      <c r="Y4991" s="4">
        <f t="shared" si="464"/>
        <v>2.2239999999999998</v>
      </c>
      <c r="Z4991" s="4">
        <f t="shared" si="465"/>
        <v>2.7799999999999989</v>
      </c>
      <c r="AA4991" s="4">
        <f t="shared" si="462"/>
        <v>1.3343999999999998</v>
      </c>
    </row>
    <row r="4992" spans="1:27" x14ac:dyDescent="0.2">
      <c r="A4992">
        <v>4991</v>
      </c>
      <c r="B4992" t="s">
        <v>7928</v>
      </c>
      <c r="C4992" s="5">
        <v>42978</v>
      </c>
      <c r="D4992" s="5" t="str">
        <f t="shared" si="467"/>
        <v>2017-08</v>
      </c>
      <c r="E4992" s="5">
        <v>42982</v>
      </c>
      <c r="F4992" t="s">
        <v>55</v>
      </c>
      <c r="G4992" t="s">
        <v>5165</v>
      </c>
      <c r="H4992" t="s">
        <v>5166</v>
      </c>
      <c r="I4992" t="s">
        <v>107</v>
      </c>
      <c r="J4992" t="s">
        <v>32</v>
      </c>
      <c r="K4992" t="s">
        <v>132</v>
      </c>
      <c r="L4992" t="s">
        <v>48</v>
      </c>
      <c r="M4992">
        <v>94110</v>
      </c>
      <c r="N4992" t="s">
        <v>49</v>
      </c>
      <c r="O4992" t="s">
        <v>3447</v>
      </c>
      <c r="P4992" t="s">
        <v>76</v>
      </c>
      <c r="Q4992" t="s">
        <v>77</v>
      </c>
      <c r="R4992" t="s">
        <v>6351</v>
      </c>
      <c r="S4992">
        <v>689.40800000000002</v>
      </c>
      <c r="T4992">
        <v>4</v>
      </c>
      <c r="U4992">
        <v>0.2</v>
      </c>
      <c r="V4992">
        <v>77.558399999999978</v>
      </c>
      <c r="W4992" s="6">
        <f t="shared" si="466"/>
        <v>0.11249999999999996</v>
      </c>
      <c r="X4992" s="4">
        <f t="shared" si="463"/>
        <v>19.389599999999994</v>
      </c>
      <c r="Y4992" s="4">
        <f t="shared" si="464"/>
        <v>172.352</v>
      </c>
      <c r="Z4992" s="4">
        <f t="shared" si="465"/>
        <v>215.44</v>
      </c>
      <c r="AA4992" s="4">
        <f t="shared" si="462"/>
        <v>137.88160000000002</v>
      </c>
    </row>
    <row r="4993" spans="1:27" x14ac:dyDescent="0.2">
      <c r="A4993">
        <v>4992</v>
      </c>
      <c r="B4993" t="s">
        <v>7929</v>
      </c>
      <c r="C4993" s="5">
        <v>43076</v>
      </c>
      <c r="D4993" s="5" t="str">
        <f t="shared" si="467"/>
        <v>2017-12</v>
      </c>
      <c r="E4993" s="5">
        <v>43082</v>
      </c>
      <c r="F4993" t="s">
        <v>55</v>
      </c>
      <c r="G4993" t="s">
        <v>3644</v>
      </c>
      <c r="H4993" t="s">
        <v>3645</v>
      </c>
      <c r="I4993" t="s">
        <v>46</v>
      </c>
      <c r="J4993" t="s">
        <v>32</v>
      </c>
      <c r="K4993" t="s">
        <v>308</v>
      </c>
      <c r="L4993" t="s">
        <v>216</v>
      </c>
      <c r="M4993">
        <v>60653</v>
      </c>
      <c r="N4993" t="s">
        <v>110</v>
      </c>
      <c r="O4993" t="s">
        <v>7222</v>
      </c>
      <c r="P4993" t="s">
        <v>51</v>
      </c>
      <c r="Q4993" t="s">
        <v>80</v>
      </c>
      <c r="R4993" t="s">
        <v>7223</v>
      </c>
      <c r="S4993">
        <v>1889.9899999999998</v>
      </c>
      <c r="T4993">
        <v>5</v>
      </c>
      <c r="U4993">
        <v>0.8</v>
      </c>
      <c r="V4993">
        <v>-2929.4845000000005</v>
      </c>
      <c r="W4993" s="6">
        <f t="shared" si="466"/>
        <v>-1.5500000000000005</v>
      </c>
      <c r="X4993" s="4">
        <f t="shared" si="463"/>
        <v>-585.89690000000007</v>
      </c>
      <c r="Y4993" s="4">
        <f t="shared" si="464"/>
        <v>377.99799999999993</v>
      </c>
      <c r="Z4993" s="4">
        <f t="shared" si="465"/>
        <v>1889.9900000000002</v>
      </c>
      <c r="AA4993" s="4">
        <f t="shared" si="462"/>
        <v>1511.992</v>
      </c>
    </row>
    <row r="4994" spans="1:27" x14ac:dyDescent="0.2">
      <c r="A4994">
        <v>4993</v>
      </c>
      <c r="B4994" t="s">
        <v>7930</v>
      </c>
      <c r="C4994" s="5">
        <v>42356</v>
      </c>
      <c r="D4994" s="5" t="str">
        <f t="shared" si="467"/>
        <v>2015-12</v>
      </c>
      <c r="E4994" s="5">
        <v>42363</v>
      </c>
      <c r="F4994" t="s">
        <v>55</v>
      </c>
      <c r="G4994" t="s">
        <v>4357</v>
      </c>
      <c r="H4994" t="s">
        <v>4358</v>
      </c>
      <c r="I4994" t="s">
        <v>46</v>
      </c>
      <c r="J4994" t="s">
        <v>32</v>
      </c>
      <c r="K4994" t="s">
        <v>339</v>
      </c>
      <c r="L4994" t="s">
        <v>340</v>
      </c>
      <c r="M4994">
        <v>38109</v>
      </c>
      <c r="N4994" t="s">
        <v>35</v>
      </c>
      <c r="O4994" t="s">
        <v>2968</v>
      </c>
      <c r="P4994" t="s">
        <v>51</v>
      </c>
      <c r="Q4994" t="s">
        <v>178</v>
      </c>
      <c r="R4994" t="s">
        <v>2969</v>
      </c>
      <c r="S4994">
        <v>55.936000000000007</v>
      </c>
      <c r="T4994">
        <v>8</v>
      </c>
      <c r="U4994">
        <v>0.2</v>
      </c>
      <c r="V4994">
        <v>18.878399999999999</v>
      </c>
      <c r="W4994" s="6">
        <f t="shared" si="466"/>
        <v>0.33749999999999997</v>
      </c>
      <c r="X4994" s="4">
        <f t="shared" si="463"/>
        <v>2.3597999999999999</v>
      </c>
      <c r="Y4994" s="4">
        <f t="shared" si="464"/>
        <v>6.9920000000000009</v>
      </c>
      <c r="Z4994" s="4">
        <f t="shared" si="465"/>
        <v>8.74</v>
      </c>
      <c r="AA4994" s="4">
        <f t="shared" si="462"/>
        <v>11.187200000000002</v>
      </c>
    </row>
    <row r="4995" spans="1:27" x14ac:dyDescent="0.2">
      <c r="A4995">
        <v>4994</v>
      </c>
      <c r="B4995" t="s">
        <v>7930</v>
      </c>
      <c r="C4995" s="5">
        <v>42356</v>
      </c>
      <c r="D4995" s="5" t="str">
        <f t="shared" si="467"/>
        <v>2015-12</v>
      </c>
      <c r="E4995" s="5">
        <v>42363</v>
      </c>
      <c r="F4995" t="s">
        <v>55</v>
      </c>
      <c r="G4995" t="s">
        <v>4357</v>
      </c>
      <c r="H4995" t="s">
        <v>4358</v>
      </c>
      <c r="I4995" t="s">
        <v>46</v>
      </c>
      <c r="J4995" t="s">
        <v>32</v>
      </c>
      <c r="K4995" t="s">
        <v>339</v>
      </c>
      <c r="L4995" t="s">
        <v>340</v>
      </c>
      <c r="M4995">
        <v>38109</v>
      </c>
      <c r="N4995" t="s">
        <v>35</v>
      </c>
      <c r="O4995" t="s">
        <v>4996</v>
      </c>
      <c r="P4995" t="s">
        <v>51</v>
      </c>
      <c r="Q4995" t="s">
        <v>52</v>
      </c>
      <c r="R4995" t="s">
        <v>4997</v>
      </c>
      <c r="S4995">
        <v>18.431999999999999</v>
      </c>
      <c r="T4995">
        <v>8</v>
      </c>
      <c r="U4995">
        <v>0.2</v>
      </c>
      <c r="V4995">
        <v>5.9903999999999984</v>
      </c>
      <c r="W4995" s="6">
        <f t="shared" si="466"/>
        <v>0.32499999999999996</v>
      </c>
      <c r="X4995" s="4">
        <f t="shared" si="463"/>
        <v>0.7487999999999998</v>
      </c>
      <c r="Y4995" s="4">
        <f t="shared" si="464"/>
        <v>2.3039999999999998</v>
      </c>
      <c r="Z4995" s="4">
        <f t="shared" si="465"/>
        <v>2.8799999999999994</v>
      </c>
      <c r="AA4995" s="4">
        <f t="shared" ref="AA4995:AA5058" si="468">S4995*U4995</f>
        <v>3.6863999999999999</v>
      </c>
    </row>
    <row r="4996" spans="1:27" x14ac:dyDescent="0.2">
      <c r="A4996">
        <v>4995</v>
      </c>
      <c r="B4996" t="s">
        <v>7930</v>
      </c>
      <c r="C4996" s="5">
        <v>42356</v>
      </c>
      <c r="D4996" s="5" t="str">
        <f t="shared" si="467"/>
        <v>2015-12</v>
      </c>
      <c r="E4996" s="5">
        <v>42363</v>
      </c>
      <c r="F4996" t="s">
        <v>55</v>
      </c>
      <c r="G4996" t="s">
        <v>4357</v>
      </c>
      <c r="H4996" t="s">
        <v>4358</v>
      </c>
      <c r="I4996" t="s">
        <v>46</v>
      </c>
      <c r="J4996" t="s">
        <v>32</v>
      </c>
      <c r="K4996" t="s">
        <v>339</v>
      </c>
      <c r="L4996" t="s">
        <v>340</v>
      </c>
      <c r="M4996">
        <v>38109</v>
      </c>
      <c r="N4996" t="s">
        <v>35</v>
      </c>
      <c r="O4996" t="s">
        <v>2079</v>
      </c>
      <c r="P4996" t="s">
        <v>37</v>
      </c>
      <c r="Q4996" t="s">
        <v>70</v>
      </c>
      <c r="R4996" t="s">
        <v>2080</v>
      </c>
      <c r="S4996">
        <v>20.32</v>
      </c>
      <c r="T4996">
        <v>5</v>
      </c>
      <c r="U4996">
        <v>0.2</v>
      </c>
      <c r="V4996">
        <v>3.5559999999999992</v>
      </c>
      <c r="W4996" s="6">
        <f t="shared" si="466"/>
        <v>0.17499999999999996</v>
      </c>
      <c r="X4996" s="4">
        <f t="shared" ref="X4996:X5059" si="469">V4996/T4996</f>
        <v>0.71119999999999983</v>
      </c>
      <c r="Y4996" s="4">
        <f t="shared" ref="Y4996:Y5059" si="470">S4996/T4996</f>
        <v>4.0640000000000001</v>
      </c>
      <c r="Z4996" s="4">
        <f t="shared" ref="Z4996:Z5059" si="471">S4996/((1-U4996)*T4996)</f>
        <v>5.08</v>
      </c>
      <c r="AA4996" s="4">
        <f t="shared" si="468"/>
        <v>4.0640000000000001</v>
      </c>
    </row>
    <row r="4997" spans="1:27" x14ac:dyDescent="0.2">
      <c r="A4997">
        <v>4996</v>
      </c>
      <c r="B4997" t="s">
        <v>7931</v>
      </c>
      <c r="C4997" s="5">
        <v>41947</v>
      </c>
      <c r="D4997" s="5" t="str">
        <f t="shared" si="467"/>
        <v>2014-11</v>
      </c>
      <c r="E4997" s="5">
        <v>41953</v>
      </c>
      <c r="F4997" t="s">
        <v>55</v>
      </c>
      <c r="G4997" t="s">
        <v>3772</v>
      </c>
      <c r="H4997" t="s">
        <v>3773</v>
      </c>
      <c r="I4997" t="s">
        <v>107</v>
      </c>
      <c r="J4997" t="s">
        <v>32</v>
      </c>
      <c r="K4997" t="s">
        <v>271</v>
      </c>
      <c r="L4997" t="s">
        <v>272</v>
      </c>
      <c r="M4997">
        <v>10011</v>
      </c>
      <c r="N4997" t="s">
        <v>153</v>
      </c>
      <c r="O4997" t="s">
        <v>6562</v>
      </c>
      <c r="P4997" t="s">
        <v>51</v>
      </c>
      <c r="Q4997" t="s">
        <v>80</v>
      </c>
      <c r="R4997" t="s">
        <v>6563</v>
      </c>
      <c r="S4997">
        <v>52.064</v>
      </c>
      <c r="T4997">
        <v>4</v>
      </c>
      <c r="U4997">
        <v>0.2</v>
      </c>
      <c r="V4997">
        <v>18.873199999999997</v>
      </c>
      <c r="W4997" s="6">
        <f t="shared" ref="W4997:W5060" si="472">(V4997/S4997)</f>
        <v>0.36249999999999993</v>
      </c>
      <c r="X4997" s="4">
        <f t="shared" si="469"/>
        <v>4.7182999999999993</v>
      </c>
      <c r="Y4997" s="4">
        <f t="shared" si="470"/>
        <v>13.016</v>
      </c>
      <c r="Z4997" s="4">
        <f t="shared" si="471"/>
        <v>16.27</v>
      </c>
      <c r="AA4997" s="4">
        <f t="shared" si="468"/>
        <v>10.412800000000001</v>
      </c>
    </row>
    <row r="4998" spans="1:27" x14ac:dyDescent="0.2">
      <c r="A4998">
        <v>4997</v>
      </c>
      <c r="B4998" t="s">
        <v>7932</v>
      </c>
      <c r="C4998" s="5">
        <v>42804</v>
      </c>
      <c r="D4998" s="5" t="str">
        <f t="shared" si="467"/>
        <v>2017-03</v>
      </c>
      <c r="E4998" s="5">
        <v>42809</v>
      </c>
      <c r="F4998" t="s">
        <v>55</v>
      </c>
      <c r="G4998" t="s">
        <v>7889</v>
      </c>
      <c r="H4998" t="s">
        <v>7890</v>
      </c>
      <c r="I4998" t="s">
        <v>46</v>
      </c>
      <c r="J4998" t="s">
        <v>32</v>
      </c>
      <c r="K4998" t="s">
        <v>4602</v>
      </c>
      <c r="L4998" t="s">
        <v>93</v>
      </c>
      <c r="M4998">
        <v>27604</v>
      </c>
      <c r="N4998" t="s">
        <v>35</v>
      </c>
      <c r="O4998" t="s">
        <v>7933</v>
      </c>
      <c r="P4998" t="s">
        <v>51</v>
      </c>
      <c r="Q4998" t="s">
        <v>83</v>
      </c>
      <c r="R4998" t="s">
        <v>7934</v>
      </c>
      <c r="S4998">
        <v>48.783999999999999</v>
      </c>
      <c r="T4998">
        <v>1</v>
      </c>
      <c r="U4998">
        <v>0.2</v>
      </c>
      <c r="V4998">
        <v>3.6587999999999976</v>
      </c>
      <c r="W4998" s="6">
        <f t="shared" si="472"/>
        <v>7.4999999999999956E-2</v>
      </c>
      <c r="X4998" s="4">
        <f t="shared" si="469"/>
        <v>3.6587999999999976</v>
      </c>
      <c r="Y4998" s="4">
        <f t="shared" si="470"/>
        <v>48.783999999999999</v>
      </c>
      <c r="Z4998" s="4">
        <f t="shared" si="471"/>
        <v>60.98</v>
      </c>
      <c r="AA4998" s="4">
        <f t="shared" si="468"/>
        <v>9.7568000000000001</v>
      </c>
    </row>
    <row r="4999" spans="1:27" x14ac:dyDescent="0.2">
      <c r="A4999">
        <v>4998</v>
      </c>
      <c r="B4999" t="s">
        <v>7932</v>
      </c>
      <c r="C4999" s="5">
        <v>42804</v>
      </c>
      <c r="D4999" s="5" t="str">
        <f t="shared" ref="D4999:D5062" si="473">TEXT(C4999,"yyyy-mm")</f>
        <v>2017-03</v>
      </c>
      <c r="E4999" s="5">
        <v>42809</v>
      </c>
      <c r="F4999" t="s">
        <v>55</v>
      </c>
      <c r="G4999" t="s">
        <v>7889</v>
      </c>
      <c r="H4999" t="s">
        <v>7890</v>
      </c>
      <c r="I4999" t="s">
        <v>46</v>
      </c>
      <c r="J4999" t="s">
        <v>32</v>
      </c>
      <c r="K4999" t="s">
        <v>4602</v>
      </c>
      <c r="L4999" t="s">
        <v>93</v>
      </c>
      <c r="M4999">
        <v>27604</v>
      </c>
      <c r="N4999" t="s">
        <v>35</v>
      </c>
      <c r="O4999" t="s">
        <v>2482</v>
      </c>
      <c r="P4999" t="s">
        <v>51</v>
      </c>
      <c r="Q4999" t="s">
        <v>80</v>
      </c>
      <c r="R4999" t="s">
        <v>2483</v>
      </c>
      <c r="S4999">
        <v>13.092000000000002</v>
      </c>
      <c r="T4999">
        <v>4</v>
      </c>
      <c r="U4999">
        <v>0.7</v>
      </c>
      <c r="V4999">
        <v>-10.037199999999999</v>
      </c>
      <c r="W4999" s="6">
        <f t="shared" si="472"/>
        <v>-0.76666666666666639</v>
      </c>
      <c r="X4999" s="4">
        <f t="shared" si="469"/>
        <v>-2.5092999999999996</v>
      </c>
      <c r="Y4999" s="4">
        <f t="shared" si="470"/>
        <v>3.2730000000000006</v>
      </c>
      <c r="Z4999" s="4">
        <f t="shared" si="471"/>
        <v>10.91</v>
      </c>
      <c r="AA4999" s="4">
        <f t="shared" si="468"/>
        <v>9.1644000000000005</v>
      </c>
    </row>
    <row r="5000" spans="1:27" x14ac:dyDescent="0.2">
      <c r="A5000">
        <v>4999</v>
      </c>
      <c r="B5000" t="s">
        <v>7935</v>
      </c>
      <c r="C5000" s="5">
        <v>42400</v>
      </c>
      <c r="D5000" s="5" t="str">
        <f t="shared" si="473"/>
        <v>2016-01</v>
      </c>
      <c r="E5000" s="5">
        <v>42404</v>
      </c>
      <c r="F5000" t="s">
        <v>55</v>
      </c>
      <c r="G5000" t="s">
        <v>2810</v>
      </c>
      <c r="H5000" t="s">
        <v>2811</v>
      </c>
      <c r="I5000" t="s">
        <v>107</v>
      </c>
      <c r="J5000" t="s">
        <v>32</v>
      </c>
      <c r="K5000" t="s">
        <v>47</v>
      </c>
      <c r="L5000" t="s">
        <v>48</v>
      </c>
      <c r="M5000">
        <v>90045</v>
      </c>
      <c r="N5000" t="s">
        <v>49</v>
      </c>
      <c r="O5000" t="s">
        <v>6724</v>
      </c>
      <c r="P5000" t="s">
        <v>76</v>
      </c>
      <c r="Q5000" t="s">
        <v>77</v>
      </c>
      <c r="R5000" t="s">
        <v>6725</v>
      </c>
      <c r="S5000">
        <v>109.59200000000001</v>
      </c>
      <c r="T5000">
        <v>1</v>
      </c>
      <c r="U5000">
        <v>0.2</v>
      </c>
      <c r="V5000">
        <v>8.2194000000000003</v>
      </c>
      <c r="W5000" s="6">
        <f t="shared" si="472"/>
        <v>7.4999999999999997E-2</v>
      </c>
      <c r="X5000" s="4">
        <f t="shared" si="469"/>
        <v>8.2194000000000003</v>
      </c>
      <c r="Y5000" s="4">
        <f t="shared" si="470"/>
        <v>109.59200000000001</v>
      </c>
      <c r="Z5000" s="4">
        <f t="shared" si="471"/>
        <v>136.99</v>
      </c>
      <c r="AA5000" s="4">
        <f t="shared" si="468"/>
        <v>21.918400000000005</v>
      </c>
    </row>
    <row r="5001" spans="1:27" x14ac:dyDescent="0.2">
      <c r="A5001">
        <v>5000</v>
      </c>
      <c r="B5001" t="s">
        <v>7935</v>
      </c>
      <c r="C5001" s="5">
        <v>42400</v>
      </c>
      <c r="D5001" s="5" t="str">
        <f t="shared" si="473"/>
        <v>2016-01</v>
      </c>
      <c r="E5001" s="5">
        <v>42404</v>
      </c>
      <c r="F5001" t="s">
        <v>55</v>
      </c>
      <c r="G5001" t="s">
        <v>2810</v>
      </c>
      <c r="H5001" t="s">
        <v>2811</v>
      </c>
      <c r="I5001" t="s">
        <v>107</v>
      </c>
      <c r="J5001" t="s">
        <v>32</v>
      </c>
      <c r="K5001" t="s">
        <v>47</v>
      </c>
      <c r="L5001" t="s">
        <v>48</v>
      </c>
      <c r="M5001">
        <v>90045</v>
      </c>
      <c r="N5001" t="s">
        <v>49</v>
      </c>
      <c r="O5001" t="s">
        <v>7936</v>
      </c>
      <c r="P5001" t="s">
        <v>51</v>
      </c>
      <c r="Q5001" t="s">
        <v>95</v>
      </c>
      <c r="R5001" t="s">
        <v>191</v>
      </c>
      <c r="S5001">
        <v>56.7</v>
      </c>
      <c r="T5001">
        <v>5</v>
      </c>
      <c r="U5001">
        <v>0</v>
      </c>
      <c r="V5001">
        <v>27.782999999999998</v>
      </c>
      <c r="W5001" s="6">
        <f t="shared" si="472"/>
        <v>0.48999999999999994</v>
      </c>
      <c r="X5001" s="4">
        <f t="shared" si="469"/>
        <v>5.5565999999999995</v>
      </c>
      <c r="Y5001" s="4">
        <f t="shared" si="470"/>
        <v>11.34</v>
      </c>
      <c r="Z5001" s="4">
        <f t="shared" si="471"/>
        <v>11.34</v>
      </c>
      <c r="AA5001" s="4">
        <f t="shared" si="468"/>
        <v>0</v>
      </c>
    </row>
    <row r="5002" spans="1:27" x14ac:dyDescent="0.2">
      <c r="A5002">
        <v>5001</v>
      </c>
      <c r="B5002" t="s">
        <v>7937</v>
      </c>
      <c r="C5002" s="5">
        <v>42862</v>
      </c>
      <c r="D5002" s="5" t="str">
        <f t="shared" si="473"/>
        <v>2017-05</v>
      </c>
      <c r="E5002" s="5">
        <v>42867</v>
      </c>
      <c r="F5002" t="s">
        <v>55</v>
      </c>
      <c r="G5002" t="s">
        <v>1257</v>
      </c>
      <c r="H5002" t="s">
        <v>1258</v>
      </c>
      <c r="I5002" t="s">
        <v>107</v>
      </c>
      <c r="J5002" t="s">
        <v>32</v>
      </c>
      <c r="K5002" t="s">
        <v>47</v>
      </c>
      <c r="L5002" t="s">
        <v>48</v>
      </c>
      <c r="M5002">
        <v>90004</v>
      </c>
      <c r="N5002" t="s">
        <v>49</v>
      </c>
      <c r="O5002" t="s">
        <v>4429</v>
      </c>
      <c r="P5002" t="s">
        <v>76</v>
      </c>
      <c r="Q5002" t="s">
        <v>166</v>
      </c>
      <c r="R5002" t="s">
        <v>4430</v>
      </c>
      <c r="S5002">
        <v>79.989999999999995</v>
      </c>
      <c r="T5002">
        <v>1</v>
      </c>
      <c r="U5002">
        <v>0</v>
      </c>
      <c r="V5002">
        <v>28.796399999999998</v>
      </c>
      <c r="W5002" s="6">
        <f t="shared" si="472"/>
        <v>0.36</v>
      </c>
      <c r="X5002" s="4">
        <f t="shared" si="469"/>
        <v>28.796399999999998</v>
      </c>
      <c r="Y5002" s="4">
        <f t="shared" si="470"/>
        <v>79.989999999999995</v>
      </c>
      <c r="Z5002" s="4">
        <f t="shared" si="471"/>
        <v>79.989999999999995</v>
      </c>
      <c r="AA5002" s="4">
        <f t="shared" si="468"/>
        <v>0</v>
      </c>
    </row>
    <row r="5003" spans="1:27" x14ac:dyDescent="0.2">
      <c r="A5003">
        <v>5002</v>
      </c>
      <c r="B5003" t="s">
        <v>7938</v>
      </c>
      <c r="C5003" s="5">
        <v>42514</v>
      </c>
      <c r="D5003" s="5" t="str">
        <f t="shared" si="473"/>
        <v>2016-05</v>
      </c>
      <c r="E5003" s="5">
        <v>42514</v>
      </c>
      <c r="F5003" t="s">
        <v>1298</v>
      </c>
      <c r="G5003" t="s">
        <v>2171</v>
      </c>
      <c r="H5003" t="s">
        <v>2172</v>
      </c>
      <c r="I5003" t="s">
        <v>107</v>
      </c>
      <c r="J5003" t="s">
        <v>32</v>
      </c>
      <c r="K5003" t="s">
        <v>5541</v>
      </c>
      <c r="L5003" t="s">
        <v>324</v>
      </c>
      <c r="M5003">
        <v>23602</v>
      </c>
      <c r="N5003" t="s">
        <v>35</v>
      </c>
      <c r="O5003" t="s">
        <v>4839</v>
      </c>
      <c r="P5003" t="s">
        <v>51</v>
      </c>
      <c r="Q5003" t="s">
        <v>584</v>
      </c>
      <c r="R5003" t="s">
        <v>4840</v>
      </c>
      <c r="S5003">
        <v>69.5</v>
      </c>
      <c r="T5003">
        <v>5</v>
      </c>
      <c r="U5003">
        <v>0</v>
      </c>
      <c r="V5003">
        <v>20.154999999999994</v>
      </c>
      <c r="W5003" s="6">
        <f t="shared" si="472"/>
        <v>0.28999999999999992</v>
      </c>
      <c r="X5003" s="4">
        <f t="shared" si="469"/>
        <v>4.0309999999999988</v>
      </c>
      <c r="Y5003" s="4">
        <f t="shared" si="470"/>
        <v>13.9</v>
      </c>
      <c r="Z5003" s="4">
        <f t="shared" si="471"/>
        <v>13.9</v>
      </c>
      <c r="AA5003" s="4">
        <f t="shared" si="468"/>
        <v>0</v>
      </c>
    </row>
    <row r="5004" spans="1:27" x14ac:dyDescent="0.2">
      <c r="A5004">
        <v>5003</v>
      </c>
      <c r="B5004" t="s">
        <v>7938</v>
      </c>
      <c r="C5004" s="5">
        <v>42514</v>
      </c>
      <c r="D5004" s="5" t="str">
        <f t="shared" si="473"/>
        <v>2016-05</v>
      </c>
      <c r="E5004" s="5">
        <v>42514</v>
      </c>
      <c r="F5004" t="s">
        <v>1298</v>
      </c>
      <c r="G5004" t="s">
        <v>2171</v>
      </c>
      <c r="H5004" t="s">
        <v>2172</v>
      </c>
      <c r="I5004" t="s">
        <v>107</v>
      </c>
      <c r="J5004" t="s">
        <v>32</v>
      </c>
      <c r="K5004" t="s">
        <v>5541</v>
      </c>
      <c r="L5004" t="s">
        <v>324</v>
      </c>
      <c r="M5004">
        <v>23602</v>
      </c>
      <c r="N5004" t="s">
        <v>35</v>
      </c>
      <c r="O5004" t="s">
        <v>596</v>
      </c>
      <c r="P5004" t="s">
        <v>51</v>
      </c>
      <c r="Q5004" t="s">
        <v>95</v>
      </c>
      <c r="R5004" t="s">
        <v>597</v>
      </c>
      <c r="S5004">
        <v>191.6</v>
      </c>
      <c r="T5004">
        <v>4</v>
      </c>
      <c r="U5004">
        <v>0</v>
      </c>
      <c r="V5004">
        <v>91.967999999999989</v>
      </c>
      <c r="W5004" s="6">
        <f t="shared" si="472"/>
        <v>0.48</v>
      </c>
      <c r="X5004" s="4">
        <f t="shared" si="469"/>
        <v>22.991999999999997</v>
      </c>
      <c r="Y5004" s="4">
        <f t="shared" si="470"/>
        <v>47.9</v>
      </c>
      <c r="Z5004" s="4">
        <f t="shared" si="471"/>
        <v>47.9</v>
      </c>
      <c r="AA5004" s="4">
        <f t="shared" si="468"/>
        <v>0</v>
      </c>
    </row>
    <row r="5005" spans="1:27" x14ac:dyDescent="0.2">
      <c r="A5005">
        <v>5004</v>
      </c>
      <c r="B5005" t="s">
        <v>7939</v>
      </c>
      <c r="C5005" s="5">
        <v>42650</v>
      </c>
      <c r="D5005" s="5" t="str">
        <f t="shared" si="473"/>
        <v>2016-10</v>
      </c>
      <c r="E5005" s="5">
        <v>42655</v>
      </c>
      <c r="F5005" t="s">
        <v>55</v>
      </c>
      <c r="G5005" t="s">
        <v>6465</v>
      </c>
      <c r="H5005" t="s">
        <v>6466</v>
      </c>
      <c r="I5005" t="s">
        <v>31</v>
      </c>
      <c r="J5005" t="s">
        <v>32</v>
      </c>
      <c r="K5005" t="s">
        <v>47</v>
      </c>
      <c r="L5005" t="s">
        <v>48</v>
      </c>
      <c r="M5005">
        <v>90032</v>
      </c>
      <c r="N5005" t="s">
        <v>49</v>
      </c>
      <c r="O5005" t="s">
        <v>7940</v>
      </c>
      <c r="P5005" t="s">
        <v>51</v>
      </c>
      <c r="Q5005" t="s">
        <v>95</v>
      </c>
      <c r="R5005" t="s">
        <v>7941</v>
      </c>
      <c r="S5005">
        <v>10.56</v>
      </c>
      <c r="T5005">
        <v>2</v>
      </c>
      <c r="U5005">
        <v>0</v>
      </c>
      <c r="V5005">
        <v>5.0688000000000004</v>
      </c>
      <c r="W5005" s="6">
        <f t="shared" si="472"/>
        <v>0.48000000000000004</v>
      </c>
      <c r="X5005" s="4">
        <f t="shared" si="469"/>
        <v>2.5344000000000002</v>
      </c>
      <c r="Y5005" s="4">
        <f t="shared" si="470"/>
        <v>5.28</v>
      </c>
      <c r="Z5005" s="4">
        <f t="shared" si="471"/>
        <v>5.28</v>
      </c>
      <c r="AA5005" s="4">
        <f t="shared" si="468"/>
        <v>0</v>
      </c>
    </row>
    <row r="5006" spans="1:27" x14ac:dyDescent="0.2">
      <c r="A5006">
        <v>5005</v>
      </c>
      <c r="B5006" t="s">
        <v>7942</v>
      </c>
      <c r="C5006" s="5">
        <v>41759</v>
      </c>
      <c r="D5006" s="5" t="str">
        <f t="shared" si="473"/>
        <v>2014-04</v>
      </c>
      <c r="E5006" s="5">
        <v>41761</v>
      </c>
      <c r="F5006" t="s">
        <v>28</v>
      </c>
      <c r="G5006" t="s">
        <v>5466</v>
      </c>
      <c r="H5006" t="s">
        <v>5467</v>
      </c>
      <c r="I5006" t="s">
        <v>31</v>
      </c>
      <c r="J5006" t="s">
        <v>32</v>
      </c>
      <c r="K5006" t="s">
        <v>333</v>
      </c>
      <c r="L5006" t="s">
        <v>1497</v>
      </c>
      <c r="M5006">
        <v>39212</v>
      </c>
      <c r="N5006" t="s">
        <v>35</v>
      </c>
      <c r="O5006" t="s">
        <v>5631</v>
      </c>
      <c r="P5006" t="s">
        <v>76</v>
      </c>
      <c r="Q5006" t="s">
        <v>166</v>
      </c>
      <c r="R5006" t="s">
        <v>5632</v>
      </c>
      <c r="S5006">
        <v>47.79</v>
      </c>
      <c r="T5006">
        <v>3</v>
      </c>
      <c r="U5006">
        <v>0</v>
      </c>
      <c r="V5006">
        <v>16.2486</v>
      </c>
      <c r="W5006" s="6">
        <f t="shared" si="472"/>
        <v>0.34</v>
      </c>
      <c r="X5006" s="4">
        <f t="shared" si="469"/>
        <v>5.4161999999999999</v>
      </c>
      <c r="Y5006" s="4">
        <f t="shared" si="470"/>
        <v>15.93</v>
      </c>
      <c r="Z5006" s="4">
        <f t="shared" si="471"/>
        <v>15.93</v>
      </c>
      <c r="AA5006" s="4">
        <f t="shared" si="468"/>
        <v>0</v>
      </c>
    </row>
    <row r="5007" spans="1:27" x14ac:dyDescent="0.2">
      <c r="A5007">
        <v>5006</v>
      </c>
      <c r="B5007" t="s">
        <v>7943</v>
      </c>
      <c r="C5007" s="5">
        <v>42318</v>
      </c>
      <c r="D5007" s="5" t="str">
        <f t="shared" si="473"/>
        <v>2015-11</v>
      </c>
      <c r="E5007" s="5">
        <v>42322</v>
      </c>
      <c r="F5007" t="s">
        <v>28</v>
      </c>
      <c r="G5007" t="s">
        <v>2338</v>
      </c>
      <c r="H5007" t="s">
        <v>2339</v>
      </c>
      <c r="I5007" t="s">
        <v>46</v>
      </c>
      <c r="J5007" t="s">
        <v>32</v>
      </c>
      <c r="K5007" t="s">
        <v>1474</v>
      </c>
      <c r="L5007" t="s">
        <v>259</v>
      </c>
      <c r="M5007">
        <v>47374</v>
      </c>
      <c r="N5007" t="s">
        <v>110</v>
      </c>
      <c r="O5007" t="s">
        <v>1526</v>
      </c>
      <c r="P5007" t="s">
        <v>51</v>
      </c>
      <c r="Q5007" t="s">
        <v>64</v>
      </c>
      <c r="R5007" t="s">
        <v>1527</v>
      </c>
      <c r="S5007">
        <v>714.30000000000007</v>
      </c>
      <c r="T5007">
        <v>5</v>
      </c>
      <c r="U5007">
        <v>0</v>
      </c>
      <c r="V5007">
        <v>207.14699999999993</v>
      </c>
      <c r="W5007" s="6">
        <f t="shared" si="472"/>
        <v>0.28999999999999987</v>
      </c>
      <c r="X5007" s="4">
        <f t="shared" si="469"/>
        <v>41.429399999999987</v>
      </c>
      <c r="Y5007" s="4">
        <f t="shared" si="470"/>
        <v>142.86000000000001</v>
      </c>
      <c r="Z5007" s="4">
        <f t="shared" si="471"/>
        <v>142.86000000000001</v>
      </c>
      <c r="AA5007" s="4">
        <f t="shared" si="468"/>
        <v>0</v>
      </c>
    </row>
    <row r="5008" spans="1:27" x14ac:dyDescent="0.2">
      <c r="A5008">
        <v>5007</v>
      </c>
      <c r="B5008" t="s">
        <v>7944</v>
      </c>
      <c r="C5008" s="5">
        <v>42317</v>
      </c>
      <c r="D5008" s="5" t="str">
        <f t="shared" si="473"/>
        <v>2015-11</v>
      </c>
      <c r="E5008" s="5">
        <v>42322</v>
      </c>
      <c r="F5008" t="s">
        <v>55</v>
      </c>
      <c r="G5008" t="s">
        <v>5942</v>
      </c>
      <c r="H5008" t="s">
        <v>5943</v>
      </c>
      <c r="I5008" t="s">
        <v>107</v>
      </c>
      <c r="J5008" t="s">
        <v>32</v>
      </c>
      <c r="K5008" t="s">
        <v>271</v>
      </c>
      <c r="L5008" t="s">
        <v>272</v>
      </c>
      <c r="M5008">
        <v>10035</v>
      </c>
      <c r="N5008" t="s">
        <v>153</v>
      </c>
      <c r="O5008" t="s">
        <v>7945</v>
      </c>
      <c r="P5008" t="s">
        <v>76</v>
      </c>
      <c r="Q5008" t="s">
        <v>689</v>
      </c>
      <c r="R5008" t="s">
        <v>7946</v>
      </c>
      <c r="S5008">
        <v>2321.9</v>
      </c>
      <c r="T5008">
        <v>2</v>
      </c>
      <c r="U5008">
        <v>0</v>
      </c>
      <c r="V5008">
        <v>1114.5119999999999</v>
      </c>
      <c r="W5008" s="6">
        <f t="shared" si="472"/>
        <v>0.48</v>
      </c>
      <c r="X5008" s="4">
        <f t="shared" si="469"/>
        <v>557.25599999999997</v>
      </c>
      <c r="Y5008" s="4">
        <f t="shared" si="470"/>
        <v>1160.95</v>
      </c>
      <c r="Z5008" s="4">
        <f t="shared" si="471"/>
        <v>1160.95</v>
      </c>
      <c r="AA5008" s="4">
        <f t="shared" si="468"/>
        <v>0</v>
      </c>
    </row>
    <row r="5009" spans="1:27" x14ac:dyDescent="0.2">
      <c r="A5009">
        <v>5008</v>
      </c>
      <c r="B5009" t="s">
        <v>7944</v>
      </c>
      <c r="C5009" s="5">
        <v>42317</v>
      </c>
      <c r="D5009" s="5" t="str">
        <f t="shared" si="473"/>
        <v>2015-11</v>
      </c>
      <c r="E5009" s="5">
        <v>42322</v>
      </c>
      <c r="F5009" t="s">
        <v>55</v>
      </c>
      <c r="G5009" t="s">
        <v>5942</v>
      </c>
      <c r="H5009" t="s">
        <v>5943</v>
      </c>
      <c r="I5009" t="s">
        <v>107</v>
      </c>
      <c r="J5009" t="s">
        <v>32</v>
      </c>
      <c r="K5009" t="s">
        <v>271</v>
      </c>
      <c r="L5009" t="s">
        <v>272</v>
      </c>
      <c r="M5009">
        <v>10035</v>
      </c>
      <c r="N5009" t="s">
        <v>153</v>
      </c>
      <c r="O5009" t="s">
        <v>4817</v>
      </c>
      <c r="P5009" t="s">
        <v>51</v>
      </c>
      <c r="Q5009" t="s">
        <v>64</v>
      </c>
      <c r="R5009" t="s">
        <v>4818</v>
      </c>
      <c r="S5009">
        <v>17.940000000000001</v>
      </c>
      <c r="T5009">
        <v>3</v>
      </c>
      <c r="U5009">
        <v>0</v>
      </c>
      <c r="V5009">
        <v>3.0497999999999985</v>
      </c>
      <c r="W5009" s="6">
        <f t="shared" si="472"/>
        <v>0.1699999999999999</v>
      </c>
      <c r="X5009" s="4">
        <f t="shared" si="469"/>
        <v>1.0165999999999995</v>
      </c>
      <c r="Y5009" s="4">
        <f t="shared" si="470"/>
        <v>5.98</v>
      </c>
      <c r="Z5009" s="4">
        <f t="shared" si="471"/>
        <v>5.98</v>
      </c>
      <c r="AA5009" s="4">
        <f t="shared" si="468"/>
        <v>0</v>
      </c>
    </row>
    <row r="5010" spans="1:27" x14ac:dyDescent="0.2">
      <c r="A5010">
        <v>5009</v>
      </c>
      <c r="B5010" t="s">
        <v>7947</v>
      </c>
      <c r="C5010" s="5">
        <v>42254</v>
      </c>
      <c r="D5010" s="5" t="str">
        <f t="shared" si="473"/>
        <v>2015-09</v>
      </c>
      <c r="E5010" s="5">
        <v>42261</v>
      </c>
      <c r="F5010" t="s">
        <v>55</v>
      </c>
      <c r="G5010" t="s">
        <v>7948</v>
      </c>
      <c r="H5010" t="s">
        <v>7949</v>
      </c>
      <c r="I5010" t="s">
        <v>46</v>
      </c>
      <c r="J5010" t="s">
        <v>32</v>
      </c>
      <c r="K5010" t="s">
        <v>151</v>
      </c>
      <c r="L5010" t="s">
        <v>152</v>
      </c>
      <c r="M5010">
        <v>19134</v>
      </c>
      <c r="N5010" t="s">
        <v>153</v>
      </c>
      <c r="O5010" t="s">
        <v>581</v>
      </c>
      <c r="P5010" t="s">
        <v>51</v>
      </c>
      <c r="Q5010" t="s">
        <v>80</v>
      </c>
      <c r="R5010" t="s">
        <v>582</v>
      </c>
      <c r="S5010">
        <v>9.5220000000000002</v>
      </c>
      <c r="T5010">
        <v>1</v>
      </c>
      <c r="U5010">
        <v>0.7</v>
      </c>
      <c r="V5010">
        <v>-6.9827999999999975</v>
      </c>
      <c r="W5010" s="6">
        <f t="shared" si="472"/>
        <v>-0.73333333333333306</v>
      </c>
      <c r="X5010" s="4">
        <f t="shared" si="469"/>
        <v>-6.9827999999999975</v>
      </c>
      <c r="Y5010" s="4">
        <f t="shared" si="470"/>
        <v>9.5220000000000002</v>
      </c>
      <c r="Z5010" s="4">
        <f t="shared" si="471"/>
        <v>31.739999999999995</v>
      </c>
      <c r="AA5010" s="4">
        <f t="shared" si="468"/>
        <v>6.6654</v>
      </c>
    </row>
    <row r="5011" spans="1:27" x14ac:dyDescent="0.2">
      <c r="A5011">
        <v>5010</v>
      </c>
      <c r="B5011" t="s">
        <v>7947</v>
      </c>
      <c r="C5011" s="5">
        <v>42254</v>
      </c>
      <c r="D5011" s="5" t="str">
        <f t="shared" si="473"/>
        <v>2015-09</v>
      </c>
      <c r="E5011" s="5">
        <v>42261</v>
      </c>
      <c r="F5011" t="s">
        <v>55</v>
      </c>
      <c r="G5011" t="s">
        <v>7948</v>
      </c>
      <c r="H5011" t="s">
        <v>7949</v>
      </c>
      <c r="I5011" t="s">
        <v>46</v>
      </c>
      <c r="J5011" t="s">
        <v>32</v>
      </c>
      <c r="K5011" t="s">
        <v>151</v>
      </c>
      <c r="L5011" t="s">
        <v>152</v>
      </c>
      <c r="M5011">
        <v>19134</v>
      </c>
      <c r="N5011" t="s">
        <v>153</v>
      </c>
      <c r="O5011" t="s">
        <v>1643</v>
      </c>
      <c r="P5011" t="s">
        <v>76</v>
      </c>
      <c r="Q5011" t="s">
        <v>77</v>
      </c>
      <c r="R5011" t="s">
        <v>1644</v>
      </c>
      <c r="S5011">
        <v>791.96399999999994</v>
      </c>
      <c r="T5011">
        <v>6</v>
      </c>
      <c r="U5011">
        <v>0.4</v>
      </c>
      <c r="V5011">
        <v>-131.9940000000002</v>
      </c>
      <c r="W5011" s="6">
        <f t="shared" si="472"/>
        <v>-0.16666666666666693</v>
      </c>
      <c r="X5011" s="4">
        <f t="shared" si="469"/>
        <v>-21.999000000000034</v>
      </c>
      <c r="Y5011" s="4">
        <f t="shared" si="470"/>
        <v>131.994</v>
      </c>
      <c r="Z5011" s="4">
        <f t="shared" si="471"/>
        <v>219.99</v>
      </c>
      <c r="AA5011" s="4">
        <f t="shared" si="468"/>
        <v>316.78559999999999</v>
      </c>
    </row>
    <row r="5012" spans="1:27" x14ac:dyDescent="0.2">
      <c r="A5012">
        <v>5011</v>
      </c>
      <c r="B5012" t="s">
        <v>7947</v>
      </c>
      <c r="C5012" s="5">
        <v>42254</v>
      </c>
      <c r="D5012" s="5" t="str">
        <f t="shared" si="473"/>
        <v>2015-09</v>
      </c>
      <c r="E5012" s="5">
        <v>42261</v>
      </c>
      <c r="F5012" t="s">
        <v>55</v>
      </c>
      <c r="G5012" t="s">
        <v>7948</v>
      </c>
      <c r="H5012" t="s">
        <v>7949</v>
      </c>
      <c r="I5012" t="s">
        <v>46</v>
      </c>
      <c r="J5012" t="s">
        <v>32</v>
      </c>
      <c r="K5012" t="s">
        <v>151</v>
      </c>
      <c r="L5012" t="s">
        <v>152</v>
      </c>
      <c r="M5012">
        <v>19134</v>
      </c>
      <c r="N5012" t="s">
        <v>153</v>
      </c>
      <c r="O5012" t="s">
        <v>2028</v>
      </c>
      <c r="P5012" t="s">
        <v>51</v>
      </c>
      <c r="Q5012" t="s">
        <v>80</v>
      </c>
      <c r="R5012" t="s">
        <v>2029</v>
      </c>
      <c r="S5012">
        <v>4.9230000000000009</v>
      </c>
      <c r="T5012">
        <v>3</v>
      </c>
      <c r="U5012">
        <v>0.7</v>
      </c>
      <c r="V5012">
        <v>-3.9383999999999997</v>
      </c>
      <c r="W5012" s="6">
        <f t="shared" si="472"/>
        <v>-0.79999999999999982</v>
      </c>
      <c r="X5012" s="4">
        <f t="shared" si="469"/>
        <v>-1.3128</v>
      </c>
      <c r="Y5012" s="4">
        <f t="shared" si="470"/>
        <v>1.6410000000000002</v>
      </c>
      <c r="Z5012" s="4">
        <f t="shared" si="471"/>
        <v>5.4700000000000006</v>
      </c>
      <c r="AA5012" s="4">
        <f t="shared" si="468"/>
        <v>3.4461000000000004</v>
      </c>
    </row>
    <row r="5013" spans="1:27" x14ac:dyDescent="0.2">
      <c r="A5013">
        <v>5012</v>
      </c>
      <c r="B5013" t="s">
        <v>7950</v>
      </c>
      <c r="C5013" s="5">
        <v>42866</v>
      </c>
      <c r="D5013" s="5" t="str">
        <f t="shared" si="473"/>
        <v>2017-05</v>
      </c>
      <c r="E5013" s="5">
        <v>42868</v>
      </c>
      <c r="F5013" t="s">
        <v>193</v>
      </c>
      <c r="G5013" t="s">
        <v>4016</v>
      </c>
      <c r="H5013" t="s">
        <v>4017</v>
      </c>
      <c r="I5013" t="s">
        <v>46</v>
      </c>
      <c r="J5013" t="s">
        <v>32</v>
      </c>
      <c r="K5013" t="s">
        <v>549</v>
      </c>
      <c r="L5013" t="s">
        <v>315</v>
      </c>
      <c r="M5013">
        <v>85023</v>
      </c>
      <c r="N5013" t="s">
        <v>49</v>
      </c>
      <c r="O5013" t="s">
        <v>3505</v>
      </c>
      <c r="P5013" t="s">
        <v>37</v>
      </c>
      <c r="Q5013" t="s">
        <v>38</v>
      </c>
      <c r="R5013" t="s">
        <v>3506</v>
      </c>
      <c r="S5013">
        <v>209.97900000000001</v>
      </c>
      <c r="T5013">
        <v>7</v>
      </c>
      <c r="U5013">
        <v>0.7</v>
      </c>
      <c r="V5013">
        <v>-356.96429999999998</v>
      </c>
      <c r="W5013" s="6">
        <f t="shared" si="472"/>
        <v>-1.6999999999999997</v>
      </c>
      <c r="X5013" s="4">
        <f t="shared" si="469"/>
        <v>-50.994899999999994</v>
      </c>
      <c r="Y5013" s="4">
        <f t="shared" si="470"/>
        <v>29.997000000000003</v>
      </c>
      <c r="Z5013" s="4">
        <f t="shared" si="471"/>
        <v>99.989999999999981</v>
      </c>
      <c r="AA5013" s="4">
        <f t="shared" si="468"/>
        <v>146.9853</v>
      </c>
    </row>
    <row r="5014" spans="1:27" x14ac:dyDescent="0.2">
      <c r="A5014">
        <v>5013</v>
      </c>
      <c r="B5014" t="s">
        <v>7951</v>
      </c>
      <c r="C5014" s="5">
        <v>42937</v>
      </c>
      <c r="D5014" s="5" t="str">
        <f t="shared" si="473"/>
        <v>2017-07</v>
      </c>
      <c r="E5014" s="5">
        <v>42942</v>
      </c>
      <c r="F5014" t="s">
        <v>55</v>
      </c>
      <c r="G5014" t="s">
        <v>6278</v>
      </c>
      <c r="H5014" t="s">
        <v>6279</v>
      </c>
      <c r="I5014" t="s">
        <v>107</v>
      </c>
      <c r="J5014" t="s">
        <v>32</v>
      </c>
      <c r="K5014" t="s">
        <v>2190</v>
      </c>
      <c r="L5014" t="s">
        <v>503</v>
      </c>
      <c r="M5014">
        <v>44105</v>
      </c>
      <c r="N5014" t="s">
        <v>153</v>
      </c>
      <c r="O5014" t="s">
        <v>1732</v>
      </c>
      <c r="P5014" t="s">
        <v>51</v>
      </c>
      <c r="Q5014" t="s">
        <v>80</v>
      </c>
      <c r="R5014" t="s">
        <v>1733</v>
      </c>
      <c r="S5014">
        <v>33.930000000000007</v>
      </c>
      <c r="T5014">
        <v>3</v>
      </c>
      <c r="U5014">
        <v>0.7</v>
      </c>
      <c r="V5014">
        <v>-22.619999999999997</v>
      </c>
      <c r="W5014" s="6">
        <f t="shared" si="472"/>
        <v>-0.66666666666666641</v>
      </c>
      <c r="X5014" s="4">
        <f t="shared" si="469"/>
        <v>-7.5399999999999991</v>
      </c>
      <c r="Y5014" s="4">
        <f t="shared" si="470"/>
        <v>11.310000000000002</v>
      </c>
      <c r="Z5014" s="4">
        <f t="shared" si="471"/>
        <v>37.700000000000003</v>
      </c>
      <c r="AA5014" s="4">
        <f t="shared" si="468"/>
        <v>23.751000000000005</v>
      </c>
    </row>
    <row r="5015" spans="1:27" x14ac:dyDescent="0.2">
      <c r="A5015">
        <v>5014</v>
      </c>
      <c r="B5015" t="s">
        <v>7951</v>
      </c>
      <c r="C5015" s="5">
        <v>42937</v>
      </c>
      <c r="D5015" s="5" t="str">
        <f t="shared" si="473"/>
        <v>2017-07</v>
      </c>
      <c r="E5015" s="5">
        <v>42942</v>
      </c>
      <c r="F5015" t="s">
        <v>55</v>
      </c>
      <c r="G5015" t="s">
        <v>6278</v>
      </c>
      <c r="H5015" t="s">
        <v>6279</v>
      </c>
      <c r="I5015" t="s">
        <v>107</v>
      </c>
      <c r="J5015" t="s">
        <v>32</v>
      </c>
      <c r="K5015" t="s">
        <v>2190</v>
      </c>
      <c r="L5015" t="s">
        <v>503</v>
      </c>
      <c r="M5015">
        <v>44105</v>
      </c>
      <c r="N5015" t="s">
        <v>153</v>
      </c>
      <c r="O5015" t="s">
        <v>7952</v>
      </c>
      <c r="P5015" t="s">
        <v>51</v>
      </c>
      <c r="Q5015" t="s">
        <v>64</v>
      </c>
      <c r="R5015" t="s">
        <v>7953</v>
      </c>
      <c r="S5015">
        <v>222.32000000000005</v>
      </c>
      <c r="T5015">
        <v>7</v>
      </c>
      <c r="U5015">
        <v>0.2</v>
      </c>
      <c r="V5015">
        <v>25.010999999999967</v>
      </c>
      <c r="W5015" s="6">
        <f t="shared" si="472"/>
        <v>0.11249999999999982</v>
      </c>
      <c r="X5015" s="4">
        <f t="shared" si="469"/>
        <v>3.5729999999999955</v>
      </c>
      <c r="Y5015" s="4">
        <f t="shared" si="470"/>
        <v>31.760000000000009</v>
      </c>
      <c r="Z5015" s="4">
        <f t="shared" si="471"/>
        <v>39.700000000000003</v>
      </c>
      <c r="AA5015" s="4">
        <f t="shared" si="468"/>
        <v>44.464000000000013</v>
      </c>
    </row>
    <row r="5016" spans="1:27" x14ac:dyDescent="0.2">
      <c r="A5016">
        <v>5015</v>
      </c>
      <c r="B5016" t="s">
        <v>7951</v>
      </c>
      <c r="C5016" s="5">
        <v>42937</v>
      </c>
      <c r="D5016" s="5" t="str">
        <f t="shared" si="473"/>
        <v>2017-07</v>
      </c>
      <c r="E5016" s="5">
        <v>42942</v>
      </c>
      <c r="F5016" t="s">
        <v>55</v>
      </c>
      <c r="G5016" t="s">
        <v>6278</v>
      </c>
      <c r="H5016" t="s">
        <v>6279</v>
      </c>
      <c r="I5016" t="s">
        <v>107</v>
      </c>
      <c r="J5016" t="s">
        <v>32</v>
      </c>
      <c r="K5016" t="s">
        <v>2190</v>
      </c>
      <c r="L5016" t="s">
        <v>503</v>
      </c>
      <c r="M5016">
        <v>44105</v>
      </c>
      <c r="N5016" t="s">
        <v>153</v>
      </c>
      <c r="O5016" t="s">
        <v>7954</v>
      </c>
      <c r="P5016" t="s">
        <v>76</v>
      </c>
      <c r="Q5016" t="s">
        <v>77</v>
      </c>
      <c r="R5016" t="s">
        <v>7955</v>
      </c>
      <c r="S5016">
        <v>210.56400000000002</v>
      </c>
      <c r="T5016">
        <v>6</v>
      </c>
      <c r="U5016">
        <v>0.4</v>
      </c>
      <c r="V5016">
        <v>-52.640999999999991</v>
      </c>
      <c r="W5016" s="6">
        <f t="shared" si="472"/>
        <v>-0.24999999999999994</v>
      </c>
      <c r="X5016" s="4">
        <f t="shared" si="469"/>
        <v>-8.7734999999999985</v>
      </c>
      <c r="Y5016" s="4">
        <f t="shared" si="470"/>
        <v>35.094000000000001</v>
      </c>
      <c r="Z5016" s="4">
        <f t="shared" si="471"/>
        <v>58.490000000000009</v>
      </c>
      <c r="AA5016" s="4">
        <f t="shared" si="468"/>
        <v>84.225600000000014</v>
      </c>
    </row>
    <row r="5017" spans="1:27" x14ac:dyDescent="0.2">
      <c r="A5017">
        <v>5016</v>
      </c>
      <c r="B5017" t="s">
        <v>7956</v>
      </c>
      <c r="C5017" s="5">
        <v>41967</v>
      </c>
      <c r="D5017" s="5" t="str">
        <f t="shared" si="473"/>
        <v>2014-11</v>
      </c>
      <c r="E5017" s="5">
        <v>41972</v>
      </c>
      <c r="F5017" t="s">
        <v>55</v>
      </c>
      <c r="G5017" t="s">
        <v>4333</v>
      </c>
      <c r="H5017" t="s">
        <v>4334</v>
      </c>
      <c r="I5017" t="s">
        <v>31</v>
      </c>
      <c r="J5017" t="s">
        <v>32</v>
      </c>
      <c r="K5017" t="s">
        <v>2847</v>
      </c>
      <c r="L5017" t="s">
        <v>503</v>
      </c>
      <c r="M5017">
        <v>43615</v>
      </c>
      <c r="N5017" t="s">
        <v>153</v>
      </c>
      <c r="O5017" t="s">
        <v>828</v>
      </c>
      <c r="P5017" t="s">
        <v>37</v>
      </c>
      <c r="Q5017" t="s">
        <v>70</v>
      </c>
      <c r="R5017" t="s">
        <v>829</v>
      </c>
      <c r="S5017">
        <v>35.168000000000006</v>
      </c>
      <c r="T5017">
        <v>7</v>
      </c>
      <c r="U5017">
        <v>0.2</v>
      </c>
      <c r="V5017">
        <v>9.6712000000000025</v>
      </c>
      <c r="W5017" s="6">
        <f t="shared" si="472"/>
        <v>0.27500000000000002</v>
      </c>
      <c r="X5017" s="4">
        <f t="shared" si="469"/>
        <v>1.3816000000000004</v>
      </c>
      <c r="Y5017" s="4">
        <f t="shared" si="470"/>
        <v>5.0240000000000009</v>
      </c>
      <c r="Z5017" s="4">
        <f t="shared" si="471"/>
        <v>6.28</v>
      </c>
      <c r="AA5017" s="4">
        <f t="shared" si="468"/>
        <v>7.0336000000000016</v>
      </c>
    </row>
    <row r="5018" spans="1:27" x14ac:dyDescent="0.2">
      <c r="A5018">
        <v>5017</v>
      </c>
      <c r="B5018" t="s">
        <v>7956</v>
      </c>
      <c r="C5018" s="5">
        <v>41967</v>
      </c>
      <c r="D5018" s="5" t="str">
        <f t="shared" si="473"/>
        <v>2014-11</v>
      </c>
      <c r="E5018" s="5">
        <v>41972</v>
      </c>
      <c r="F5018" t="s">
        <v>55</v>
      </c>
      <c r="G5018" t="s">
        <v>4333</v>
      </c>
      <c r="H5018" t="s">
        <v>4334</v>
      </c>
      <c r="I5018" t="s">
        <v>31</v>
      </c>
      <c r="J5018" t="s">
        <v>32</v>
      </c>
      <c r="K5018" t="s">
        <v>2847</v>
      </c>
      <c r="L5018" t="s">
        <v>503</v>
      </c>
      <c r="M5018">
        <v>43615</v>
      </c>
      <c r="N5018" t="s">
        <v>153</v>
      </c>
      <c r="O5018" t="s">
        <v>7957</v>
      </c>
      <c r="P5018" t="s">
        <v>76</v>
      </c>
      <c r="Q5018" t="s">
        <v>77</v>
      </c>
      <c r="R5018" t="s">
        <v>7958</v>
      </c>
      <c r="S5018">
        <v>1502.376</v>
      </c>
      <c r="T5018">
        <v>4</v>
      </c>
      <c r="U5018">
        <v>0.4</v>
      </c>
      <c r="V5018">
        <v>-250.39600000000019</v>
      </c>
      <c r="W5018" s="6">
        <f t="shared" si="472"/>
        <v>-0.1666666666666668</v>
      </c>
      <c r="X5018" s="4">
        <f t="shared" si="469"/>
        <v>-62.599000000000046</v>
      </c>
      <c r="Y5018" s="4">
        <f t="shared" si="470"/>
        <v>375.59399999999999</v>
      </c>
      <c r="Z5018" s="4">
        <f t="shared" si="471"/>
        <v>625.99</v>
      </c>
      <c r="AA5018" s="4">
        <f t="shared" si="468"/>
        <v>600.95040000000006</v>
      </c>
    </row>
    <row r="5019" spans="1:27" x14ac:dyDescent="0.2">
      <c r="A5019">
        <v>5018</v>
      </c>
      <c r="B5019" t="s">
        <v>7959</v>
      </c>
      <c r="C5019" s="5">
        <v>41958</v>
      </c>
      <c r="D5019" s="5" t="str">
        <f t="shared" si="473"/>
        <v>2014-11</v>
      </c>
      <c r="E5019" s="5">
        <v>41961</v>
      </c>
      <c r="F5019" t="s">
        <v>193</v>
      </c>
      <c r="G5019" t="s">
        <v>7960</v>
      </c>
      <c r="H5019" t="s">
        <v>7961</v>
      </c>
      <c r="I5019" t="s">
        <v>31</v>
      </c>
      <c r="J5019" t="s">
        <v>32</v>
      </c>
      <c r="K5019" t="s">
        <v>47</v>
      </c>
      <c r="L5019" t="s">
        <v>48</v>
      </c>
      <c r="M5019">
        <v>90008</v>
      </c>
      <c r="N5019" t="s">
        <v>49</v>
      </c>
      <c r="O5019" t="s">
        <v>935</v>
      </c>
      <c r="P5019" t="s">
        <v>37</v>
      </c>
      <c r="Q5019" t="s">
        <v>70</v>
      </c>
      <c r="R5019" t="s">
        <v>936</v>
      </c>
      <c r="S5019">
        <v>10.11</v>
      </c>
      <c r="T5019">
        <v>3</v>
      </c>
      <c r="U5019">
        <v>0</v>
      </c>
      <c r="V5019">
        <v>3.2351999999999994</v>
      </c>
      <c r="W5019" s="6">
        <f t="shared" si="472"/>
        <v>0.31999999999999995</v>
      </c>
      <c r="X5019" s="4">
        <f t="shared" si="469"/>
        <v>1.0783999999999998</v>
      </c>
      <c r="Y5019" s="4">
        <f t="shared" si="470"/>
        <v>3.3699999999999997</v>
      </c>
      <c r="Z5019" s="4">
        <f t="shared" si="471"/>
        <v>3.3699999999999997</v>
      </c>
      <c r="AA5019" s="4">
        <f t="shared" si="468"/>
        <v>0</v>
      </c>
    </row>
    <row r="5020" spans="1:27" x14ac:dyDescent="0.2">
      <c r="A5020">
        <v>5019</v>
      </c>
      <c r="B5020" t="s">
        <v>7959</v>
      </c>
      <c r="C5020" s="5">
        <v>41958</v>
      </c>
      <c r="D5020" s="5" t="str">
        <f t="shared" si="473"/>
        <v>2014-11</v>
      </c>
      <c r="E5020" s="5">
        <v>41961</v>
      </c>
      <c r="F5020" t="s">
        <v>193</v>
      </c>
      <c r="G5020" t="s">
        <v>7960</v>
      </c>
      <c r="H5020" t="s">
        <v>7961</v>
      </c>
      <c r="I5020" t="s">
        <v>31</v>
      </c>
      <c r="J5020" t="s">
        <v>32</v>
      </c>
      <c r="K5020" t="s">
        <v>47</v>
      </c>
      <c r="L5020" t="s">
        <v>48</v>
      </c>
      <c r="M5020">
        <v>90008</v>
      </c>
      <c r="N5020" t="s">
        <v>49</v>
      </c>
      <c r="O5020" t="s">
        <v>914</v>
      </c>
      <c r="P5020" t="s">
        <v>76</v>
      </c>
      <c r="Q5020" t="s">
        <v>166</v>
      </c>
      <c r="R5020" t="s">
        <v>915</v>
      </c>
      <c r="S5020">
        <v>772.47</v>
      </c>
      <c r="T5020">
        <v>3</v>
      </c>
      <c r="U5020">
        <v>0</v>
      </c>
      <c r="V5020">
        <v>146.76929999999993</v>
      </c>
      <c r="W5020" s="6">
        <f t="shared" si="472"/>
        <v>0.18999999999999989</v>
      </c>
      <c r="X5020" s="4">
        <f t="shared" si="469"/>
        <v>48.923099999999977</v>
      </c>
      <c r="Y5020" s="4">
        <f t="shared" si="470"/>
        <v>257.49</v>
      </c>
      <c r="Z5020" s="4">
        <f t="shared" si="471"/>
        <v>257.49</v>
      </c>
      <c r="AA5020" s="4">
        <f t="shared" si="468"/>
        <v>0</v>
      </c>
    </row>
    <row r="5021" spans="1:27" x14ac:dyDescent="0.2">
      <c r="A5021">
        <v>5020</v>
      </c>
      <c r="B5021" t="s">
        <v>7959</v>
      </c>
      <c r="C5021" s="5">
        <v>41958</v>
      </c>
      <c r="D5021" s="5" t="str">
        <f t="shared" si="473"/>
        <v>2014-11</v>
      </c>
      <c r="E5021" s="5">
        <v>41961</v>
      </c>
      <c r="F5021" t="s">
        <v>193</v>
      </c>
      <c r="G5021" t="s">
        <v>7960</v>
      </c>
      <c r="H5021" t="s">
        <v>7961</v>
      </c>
      <c r="I5021" t="s">
        <v>31</v>
      </c>
      <c r="J5021" t="s">
        <v>32</v>
      </c>
      <c r="K5021" t="s">
        <v>47</v>
      </c>
      <c r="L5021" t="s">
        <v>48</v>
      </c>
      <c r="M5021">
        <v>90008</v>
      </c>
      <c r="N5021" t="s">
        <v>49</v>
      </c>
      <c r="O5021" t="s">
        <v>2663</v>
      </c>
      <c r="P5021" t="s">
        <v>51</v>
      </c>
      <c r="Q5021" t="s">
        <v>584</v>
      </c>
      <c r="R5021" t="s">
        <v>2664</v>
      </c>
      <c r="S5021">
        <v>20.46</v>
      </c>
      <c r="T5021">
        <v>2</v>
      </c>
      <c r="U5021">
        <v>0</v>
      </c>
      <c r="V5021">
        <v>5.3196000000000012</v>
      </c>
      <c r="W5021" s="6">
        <f t="shared" si="472"/>
        <v>0.26000000000000006</v>
      </c>
      <c r="X5021" s="4">
        <f t="shared" si="469"/>
        <v>2.6598000000000006</v>
      </c>
      <c r="Y5021" s="4">
        <f t="shared" si="470"/>
        <v>10.23</v>
      </c>
      <c r="Z5021" s="4">
        <f t="shared" si="471"/>
        <v>10.23</v>
      </c>
      <c r="AA5021" s="4">
        <f t="shared" si="468"/>
        <v>0</v>
      </c>
    </row>
    <row r="5022" spans="1:27" x14ac:dyDescent="0.2">
      <c r="A5022">
        <v>5021</v>
      </c>
      <c r="B5022" t="s">
        <v>7962</v>
      </c>
      <c r="C5022" s="5">
        <v>42817</v>
      </c>
      <c r="D5022" s="5" t="str">
        <f t="shared" si="473"/>
        <v>2017-03</v>
      </c>
      <c r="E5022" s="5">
        <v>42819</v>
      </c>
      <c r="F5022" t="s">
        <v>28</v>
      </c>
      <c r="G5022" t="s">
        <v>780</v>
      </c>
      <c r="H5022" t="s">
        <v>781</v>
      </c>
      <c r="I5022" t="s">
        <v>46</v>
      </c>
      <c r="J5022" t="s">
        <v>32</v>
      </c>
      <c r="K5022" t="s">
        <v>271</v>
      </c>
      <c r="L5022" t="s">
        <v>272</v>
      </c>
      <c r="M5022">
        <v>10011</v>
      </c>
      <c r="N5022" t="s">
        <v>153</v>
      </c>
      <c r="O5022" t="s">
        <v>1615</v>
      </c>
      <c r="P5022" t="s">
        <v>51</v>
      </c>
      <c r="Q5022" t="s">
        <v>584</v>
      </c>
      <c r="R5022" t="s">
        <v>1616</v>
      </c>
      <c r="S5022">
        <v>347.58</v>
      </c>
      <c r="T5022">
        <v>3</v>
      </c>
      <c r="U5022">
        <v>0</v>
      </c>
      <c r="V5022">
        <v>17.378999999999976</v>
      </c>
      <c r="W5022" s="6">
        <f t="shared" si="472"/>
        <v>4.9999999999999933E-2</v>
      </c>
      <c r="X5022" s="4">
        <f t="shared" si="469"/>
        <v>5.7929999999999922</v>
      </c>
      <c r="Y5022" s="4">
        <f t="shared" si="470"/>
        <v>115.86</v>
      </c>
      <c r="Z5022" s="4">
        <f t="shared" si="471"/>
        <v>115.86</v>
      </c>
      <c r="AA5022" s="4">
        <f t="shared" si="468"/>
        <v>0</v>
      </c>
    </row>
    <row r="5023" spans="1:27" x14ac:dyDescent="0.2">
      <c r="A5023">
        <v>5022</v>
      </c>
      <c r="B5023" t="s">
        <v>7963</v>
      </c>
      <c r="C5023" s="5">
        <v>42722</v>
      </c>
      <c r="D5023" s="5" t="str">
        <f t="shared" si="473"/>
        <v>2016-12</v>
      </c>
      <c r="E5023" s="5">
        <v>42728</v>
      </c>
      <c r="F5023" t="s">
        <v>55</v>
      </c>
      <c r="G5023" t="s">
        <v>1655</v>
      </c>
      <c r="H5023" t="s">
        <v>1656</v>
      </c>
      <c r="I5023" t="s">
        <v>31</v>
      </c>
      <c r="J5023" t="s">
        <v>32</v>
      </c>
      <c r="K5023" t="s">
        <v>955</v>
      </c>
      <c r="L5023" t="s">
        <v>48</v>
      </c>
      <c r="M5023">
        <v>92037</v>
      </c>
      <c r="N5023" t="s">
        <v>49</v>
      </c>
      <c r="O5023" t="s">
        <v>1864</v>
      </c>
      <c r="P5023" t="s">
        <v>76</v>
      </c>
      <c r="Q5023" t="s">
        <v>166</v>
      </c>
      <c r="R5023" t="s">
        <v>1865</v>
      </c>
      <c r="S5023">
        <v>72.64</v>
      </c>
      <c r="T5023">
        <v>2</v>
      </c>
      <c r="U5023">
        <v>0</v>
      </c>
      <c r="V5023">
        <v>21.791999999999994</v>
      </c>
      <c r="W5023" s="6">
        <f t="shared" si="472"/>
        <v>0.29999999999999993</v>
      </c>
      <c r="X5023" s="4">
        <f t="shared" si="469"/>
        <v>10.895999999999997</v>
      </c>
      <c r="Y5023" s="4">
        <f t="shared" si="470"/>
        <v>36.32</v>
      </c>
      <c r="Z5023" s="4">
        <f t="shared" si="471"/>
        <v>36.32</v>
      </c>
      <c r="AA5023" s="4">
        <f t="shared" si="468"/>
        <v>0</v>
      </c>
    </row>
    <row r="5024" spans="1:27" x14ac:dyDescent="0.2">
      <c r="A5024">
        <v>5023</v>
      </c>
      <c r="B5024" t="s">
        <v>7963</v>
      </c>
      <c r="C5024" s="5">
        <v>42722</v>
      </c>
      <c r="D5024" s="5" t="str">
        <f t="shared" si="473"/>
        <v>2016-12</v>
      </c>
      <c r="E5024" s="5">
        <v>42728</v>
      </c>
      <c r="F5024" t="s">
        <v>55</v>
      </c>
      <c r="G5024" t="s">
        <v>1655</v>
      </c>
      <c r="H5024" t="s">
        <v>1656</v>
      </c>
      <c r="I5024" t="s">
        <v>31</v>
      </c>
      <c r="J5024" t="s">
        <v>32</v>
      </c>
      <c r="K5024" t="s">
        <v>955</v>
      </c>
      <c r="L5024" t="s">
        <v>48</v>
      </c>
      <c r="M5024">
        <v>92037</v>
      </c>
      <c r="N5024" t="s">
        <v>49</v>
      </c>
      <c r="O5024" t="s">
        <v>914</v>
      </c>
      <c r="P5024" t="s">
        <v>76</v>
      </c>
      <c r="Q5024" t="s">
        <v>166</v>
      </c>
      <c r="R5024" t="s">
        <v>915</v>
      </c>
      <c r="S5024">
        <v>772.47</v>
      </c>
      <c r="T5024">
        <v>3</v>
      </c>
      <c r="U5024">
        <v>0</v>
      </c>
      <c r="V5024">
        <v>146.76929999999993</v>
      </c>
      <c r="W5024" s="6">
        <f t="shared" si="472"/>
        <v>0.18999999999999989</v>
      </c>
      <c r="X5024" s="4">
        <f t="shared" si="469"/>
        <v>48.923099999999977</v>
      </c>
      <c r="Y5024" s="4">
        <f t="shared" si="470"/>
        <v>257.49</v>
      </c>
      <c r="Z5024" s="4">
        <f t="shared" si="471"/>
        <v>257.49</v>
      </c>
      <c r="AA5024" s="4">
        <f t="shared" si="468"/>
        <v>0</v>
      </c>
    </row>
    <row r="5025" spans="1:27" x14ac:dyDescent="0.2">
      <c r="A5025">
        <v>5024</v>
      </c>
      <c r="B5025" t="s">
        <v>7963</v>
      </c>
      <c r="C5025" s="5">
        <v>42722</v>
      </c>
      <c r="D5025" s="5" t="str">
        <f t="shared" si="473"/>
        <v>2016-12</v>
      </c>
      <c r="E5025" s="5">
        <v>42728</v>
      </c>
      <c r="F5025" t="s">
        <v>55</v>
      </c>
      <c r="G5025" t="s">
        <v>1655</v>
      </c>
      <c r="H5025" t="s">
        <v>1656</v>
      </c>
      <c r="I5025" t="s">
        <v>31</v>
      </c>
      <c r="J5025" t="s">
        <v>32</v>
      </c>
      <c r="K5025" t="s">
        <v>955</v>
      </c>
      <c r="L5025" t="s">
        <v>48</v>
      </c>
      <c r="M5025">
        <v>92037</v>
      </c>
      <c r="N5025" t="s">
        <v>49</v>
      </c>
      <c r="O5025" t="s">
        <v>7125</v>
      </c>
      <c r="P5025" t="s">
        <v>37</v>
      </c>
      <c r="Q5025" t="s">
        <v>70</v>
      </c>
      <c r="R5025" t="s">
        <v>7126</v>
      </c>
      <c r="S5025">
        <v>39.92</v>
      </c>
      <c r="T5025">
        <v>4</v>
      </c>
      <c r="U5025">
        <v>0</v>
      </c>
      <c r="V5025">
        <v>11.177600000000002</v>
      </c>
      <c r="W5025" s="6">
        <f t="shared" si="472"/>
        <v>0.28000000000000003</v>
      </c>
      <c r="X5025" s="4">
        <f t="shared" si="469"/>
        <v>2.7944000000000004</v>
      </c>
      <c r="Y5025" s="4">
        <f t="shared" si="470"/>
        <v>9.98</v>
      </c>
      <c r="Z5025" s="4">
        <f t="shared" si="471"/>
        <v>9.98</v>
      </c>
      <c r="AA5025" s="4">
        <f t="shared" si="468"/>
        <v>0</v>
      </c>
    </row>
    <row r="5026" spans="1:27" x14ac:dyDescent="0.2">
      <c r="A5026">
        <v>5025</v>
      </c>
      <c r="B5026" t="s">
        <v>7964</v>
      </c>
      <c r="C5026" s="5">
        <v>42945</v>
      </c>
      <c r="D5026" s="5" t="str">
        <f t="shared" si="473"/>
        <v>2017-07</v>
      </c>
      <c r="E5026" s="5">
        <v>42950</v>
      </c>
      <c r="F5026" t="s">
        <v>55</v>
      </c>
      <c r="G5026" t="s">
        <v>2394</v>
      </c>
      <c r="H5026" t="s">
        <v>2395</v>
      </c>
      <c r="I5026" t="s">
        <v>31</v>
      </c>
      <c r="J5026" t="s">
        <v>32</v>
      </c>
      <c r="K5026" t="s">
        <v>4861</v>
      </c>
      <c r="L5026" t="s">
        <v>655</v>
      </c>
      <c r="M5026">
        <v>73120</v>
      </c>
      <c r="N5026" t="s">
        <v>110</v>
      </c>
      <c r="O5026" t="s">
        <v>7022</v>
      </c>
      <c r="P5026" t="s">
        <v>51</v>
      </c>
      <c r="Q5026" t="s">
        <v>80</v>
      </c>
      <c r="R5026" t="s">
        <v>7023</v>
      </c>
      <c r="S5026">
        <v>33.479999999999997</v>
      </c>
      <c r="T5026">
        <v>2</v>
      </c>
      <c r="U5026">
        <v>0</v>
      </c>
      <c r="V5026">
        <v>16.405199999999997</v>
      </c>
      <c r="W5026" s="6">
        <f t="shared" si="472"/>
        <v>0.48999999999999994</v>
      </c>
      <c r="X5026" s="4">
        <f t="shared" si="469"/>
        <v>8.2025999999999986</v>
      </c>
      <c r="Y5026" s="4">
        <f t="shared" si="470"/>
        <v>16.739999999999998</v>
      </c>
      <c r="Z5026" s="4">
        <f t="shared" si="471"/>
        <v>16.739999999999998</v>
      </c>
      <c r="AA5026" s="4">
        <f t="shared" si="468"/>
        <v>0</v>
      </c>
    </row>
    <row r="5027" spans="1:27" x14ac:dyDescent="0.2">
      <c r="A5027">
        <v>5026</v>
      </c>
      <c r="B5027" t="s">
        <v>7964</v>
      </c>
      <c r="C5027" s="5">
        <v>42945</v>
      </c>
      <c r="D5027" s="5" t="str">
        <f t="shared" si="473"/>
        <v>2017-07</v>
      </c>
      <c r="E5027" s="5">
        <v>42950</v>
      </c>
      <c r="F5027" t="s">
        <v>55</v>
      </c>
      <c r="G5027" t="s">
        <v>2394</v>
      </c>
      <c r="H5027" t="s">
        <v>2395</v>
      </c>
      <c r="I5027" t="s">
        <v>31</v>
      </c>
      <c r="J5027" t="s">
        <v>32</v>
      </c>
      <c r="K5027" t="s">
        <v>4861</v>
      </c>
      <c r="L5027" t="s">
        <v>655</v>
      </c>
      <c r="M5027">
        <v>73120</v>
      </c>
      <c r="N5027" t="s">
        <v>110</v>
      </c>
      <c r="O5027" t="s">
        <v>1387</v>
      </c>
      <c r="P5027" t="s">
        <v>76</v>
      </c>
      <c r="Q5027" t="s">
        <v>77</v>
      </c>
      <c r="R5027" t="s">
        <v>1388</v>
      </c>
      <c r="S5027">
        <v>461.97</v>
      </c>
      <c r="T5027">
        <v>3</v>
      </c>
      <c r="U5027">
        <v>0</v>
      </c>
      <c r="V5027">
        <v>133.97129999999996</v>
      </c>
      <c r="W5027" s="6">
        <f t="shared" si="472"/>
        <v>0.28999999999999987</v>
      </c>
      <c r="X5027" s="4">
        <f t="shared" si="469"/>
        <v>44.657099999999986</v>
      </c>
      <c r="Y5027" s="4">
        <f t="shared" si="470"/>
        <v>153.99</v>
      </c>
      <c r="Z5027" s="4">
        <f t="shared" si="471"/>
        <v>153.99</v>
      </c>
      <c r="AA5027" s="4">
        <f t="shared" si="468"/>
        <v>0</v>
      </c>
    </row>
    <row r="5028" spans="1:27" x14ac:dyDescent="0.2">
      <c r="A5028">
        <v>5027</v>
      </c>
      <c r="B5028" t="s">
        <v>7964</v>
      </c>
      <c r="C5028" s="5">
        <v>42945</v>
      </c>
      <c r="D5028" s="5" t="str">
        <f t="shared" si="473"/>
        <v>2017-07</v>
      </c>
      <c r="E5028" s="5">
        <v>42950</v>
      </c>
      <c r="F5028" t="s">
        <v>55</v>
      </c>
      <c r="G5028" t="s">
        <v>2394</v>
      </c>
      <c r="H5028" t="s">
        <v>2395</v>
      </c>
      <c r="I5028" t="s">
        <v>31</v>
      </c>
      <c r="J5028" t="s">
        <v>32</v>
      </c>
      <c r="K5028" t="s">
        <v>4861</v>
      </c>
      <c r="L5028" t="s">
        <v>655</v>
      </c>
      <c r="M5028">
        <v>73120</v>
      </c>
      <c r="N5028" t="s">
        <v>110</v>
      </c>
      <c r="O5028" t="s">
        <v>111</v>
      </c>
      <c r="P5028" t="s">
        <v>51</v>
      </c>
      <c r="Q5028" t="s">
        <v>83</v>
      </c>
      <c r="R5028" t="s">
        <v>112</v>
      </c>
      <c r="S5028">
        <v>137.62</v>
      </c>
      <c r="T5028">
        <v>2</v>
      </c>
      <c r="U5028">
        <v>0</v>
      </c>
      <c r="V5028">
        <v>60.552800000000005</v>
      </c>
      <c r="W5028" s="6">
        <f t="shared" si="472"/>
        <v>0.44</v>
      </c>
      <c r="X5028" s="4">
        <f t="shared" si="469"/>
        <v>30.276400000000002</v>
      </c>
      <c r="Y5028" s="4">
        <f t="shared" si="470"/>
        <v>68.81</v>
      </c>
      <c r="Z5028" s="4">
        <f t="shared" si="471"/>
        <v>68.81</v>
      </c>
      <c r="AA5028" s="4">
        <f t="shared" si="468"/>
        <v>0</v>
      </c>
    </row>
    <row r="5029" spans="1:27" x14ac:dyDescent="0.2">
      <c r="A5029">
        <v>5028</v>
      </c>
      <c r="B5029" t="s">
        <v>7964</v>
      </c>
      <c r="C5029" s="5">
        <v>42945</v>
      </c>
      <c r="D5029" s="5" t="str">
        <f t="shared" si="473"/>
        <v>2017-07</v>
      </c>
      <c r="E5029" s="5">
        <v>42950</v>
      </c>
      <c r="F5029" t="s">
        <v>55</v>
      </c>
      <c r="G5029" t="s">
        <v>2394</v>
      </c>
      <c r="H5029" t="s">
        <v>2395</v>
      </c>
      <c r="I5029" t="s">
        <v>31</v>
      </c>
      <c r="J5029" t="s">
        <v>32</v>
      </c>
      <c r="K5029" t="s">
        <v>4861</v>
      </c>
      <c r="L5029" t="s">
        <v>655</v>
      </c>
      <c r="M5029">
        <v>73120</v>
      </c>
      <c r="N5029" t="s">
        <v>110</v>
      </c>
      <c r="O5029" t="s">
        <v>7965</v>
      </c>
      <c r="P5029" t="s">
        <v>37</v>
      </c>
      <c r="Q5029" t="s">
        <v>41</v>
      </c>
      <c r="R5029" t="s">
        <v>7966</v>
      </c>
      <c r="S5029">
        <v>302.67</v>
      </c>
      <c r="T5029">
        <v>3</v>
      </c>
      <c r="U5029">
        <v>0</v>
      </c>
      <c r="V5029">
        <v>72.640799999999999</v>
      </c>
      <c r="W5029" s="6">
        <f t="shared" si="472"/>
        <v>0.24</v>
      </c>
      <c r="X5029" s="4">
        <f t="shared" si="469"/>
        <v>24.2136</v>
      </c>
      <c r="Y5029" s="4">
        <f t="shared" si="470"/>
        <v>100.89</v>
      </c>
      <c r="Z5029" s="4">
        <f t="shared" si="471"/>
        <v>100.89</v>
      </c>
      <c r="AA5029" s="4">
        <f t="shared" si="468"/>
        <v>0</v>
      </c>
    </row>
    <row r="5030" spans="1:27" x14ac:dyDescent="0.2">
      <c r="A5030">
        <v>5029</v>
      </c>
      <c r="B5030" t="s">
        <v>7967</v>
      </c>
      <c r="C5030" s="5">
        <v>41884</v>
      </c>
      <c r="D5030" s="5" t="str">
        <f t="shared" si="473"/>
        <v>2014-09</v>
      </c>
      <c r="E5030" s="5">
        <v>41889</v>
      </c>
      <c r="F5030" t="s">
        <v>28</v>
      </c>
      <c r="G5030" t="s">
        <v>5433</v>
      </c>
      <c r="H5030" t="s">
        <v>5434</v>
      </c>
      <c r="I5030" t="s">
        <v>31</v>
      </c>
      <c r="J5030" t="s">
        <v>32</v>
      </c>
      <c r="K5030" t="s">
        <v>308</v>
      </c>
      <c r="L5030" t="s">
        <v>216</v>
      </c>
      <c r="M5030">
        <v>60653</v>
      </c>
      <c r="N5030" t="s">
        <v>110</v>
      </c>
      <c r="O5030" t="s">
        <v>2308</v>
      </c>
      <c r="P5030" t="s">
        <v>76</v>
      </c>
      <c r="Q5030" t="s">
        <v>166</v>
      </c>
      <c r="R5030" t="s">
        <v>2309</v>
      </c>
      <c r="S5030">
        <v>239.976</v>
      </c>
      <c r="T5030">
        <v>3</v>
      </c>
      <c r="U5030">
        <v>0.2</v>
      </c>
      <c r="V5030">
        <v>53.994600000000005</v>
      </c>
      <c r="W5030" s="6">
        <f t="shared" si="472"/>
        <v>0.22500000000000003</v>
      </c>
      <c r="X5030" s="4">
        <f t="shared" si="469"/>
        <v>17.998200000000001</v>
      </c>
      <c r="Y5030" s="4">
        <f t="shared" si="470"/>
        <v>79.992000000000004</v>
      </c>
      <c r="Z5030" s="4">
        <f t="shared" si="471"/>
        <v>99.989999999999981</v>
      </c>
      <c r="AA5030" s="4">
        <f t="shared" si="468"/>
        <v>47.995200000000004</v>
      </c>
    </row>
    <row r="5031" spans="1:27" x14ac:dyDescent="0.2">
      <c r="A5031">
        <v>5030</v>
      </c>
      <c r="B5031" t="s">
        <v>7968</v>
      </c>
      <c r="C5031" s="5">
        <v>42764</v>
      </c>
      <c r="D5031" s="5" t="str">
        <f t="shared" si="473"/>
        <v>2017-01</v>
      </c>
      <c r="E5031" s="5">
        <v>42768</v>
      </c>
      <c r="F5031" t="s">
        <v>55</v>
      </c>
      <c r="G5031" t="s">
        <v>3022</v>
      </c>
      <c r="H5031" t="s">
        <v>3023</v>
      </c>
      <c r="I5031" t="s">
        <v>31</v>
      </c>
      <c r="J5031" t="s">
        <v>32</v>
      </c>
      <c r="K5031" t="s">
        <v>132</v>
      </c>
      <c r="L5031" t="s">
        <v>48</v>
      </c>
      <c r="M5031">
        <v>94109</v>
      </c>
      <c r="N5031" t="s">
        <v>49</v>
      </c>
      <c r="O5031" t="s">
        <v>6266</v>
      </c>
      <c r="P5031" t="s">
        <v>51</v>
      </c>
      <c r="Q5031" t="s">
        <v>73</v>
      </c>
      <c r="R5031" t="s">
        <v>6267</v>
      </c>
      <c r="S5031">
        <v>8.34</v>
      </c>
      <c r="T5031">
        <v>3</v>
      </c>
      <c r="U5031">
        <v>0</v>
      </c>
      <c r="V5031">
        <v>2.1683999999999997</v>
      </c>
      <c r="W5031" s="6">
        <f t="shared" si="472"/>
        <v>0.25999999999999995</v>
      </c>
      <c r="X5031" s="4">
        <f t="shared" si="469"/>
        <v>0.72279999999999989</v>
      </c>
      <c r="Y5031" s="4">
        <f t="shared" si="470"/>
        <v>2.78</v>
      </c>
      <c r="Z5031" s="4">
        <f t="shared" si="471"/>
        <v>2.78</v>
      </c>
      <c r="AA5031" s="4">
        <f t="shared" si="468"/>
        <v>0</v>
      </c>
    </row>
    <row r="5032" spans="1:27" x14ac:dyDescent="0.2">
      <c r="A5032">
        <v>5031</v>
      </c>
      <c r="B5032" t="s">
        <v>7968</v>
      </c>
      <c r="C5032" s="5">
        <v>42764</v>
      </c>
      <c r="D5032" s="5" t="str">
        <f t="shared" si="473"/>
        <v>2017-01</v>
      </c>
      <c r="E5032" s="5">
        <v>42768</v>
      </c>
      <c r="F5032" t="s">
        <v>55</v>
      </c>
      <c r="G5032" t="s">
        <v>3022</v>
      </c>
      <c r="H5032" t="s">
        <v>3023</v>
      </c>
      <c r="I5032" t="s">
        <v>31</v>
      </c>
      <c r="J5032" t="s">
        <v>32</v>
      </c>
      <c r="K5032" t="s">
        <v>132</v>
      </c>
      <c r="L5032" t="s">
        <v>48</v>
      </c>
      <c r="M5032">
        <v>94109</v>
      </c>
      <c r="N5032" t="s">
        <v>49</v>
      </c>
      <c r="O5032" t="s">
        <v>5079</v>
      </c>
      <c r="P5032" t="s">
        <v>51</v>
      </c>
      <c r="Q5032" t="s">
        <v>584</v>
      </c>
      <c r="R5032" t="s">
        <v>5080</v>
      </c>
      <c r="S5032">
        <v>8.57</v>
      </c>
      <c r="T5032">
        <v>1</v>
      </c>
      <c r="U5032">
        <v>0</v>
      </c>
      <c r="V5032">
        <v>2.2282000000000002</v>
      </c>
      <c r="W5032" s="6">
        <f t="shared" si="472"/>
        <v>0.26</v>
      </c>
      <c r="X5032" s="4">
        <f t="shared" si="469"/>
        <v>2.2282000000000002</v>
      </c>
      <c r="Y5032" s="4">
        <f t="shared" si="470"/>
        <v>8.57</v>
      </c>
      <c r="Z5032" s="4">
        <f t="shared" si="471"/>
        <v>8.57</v>
      </c>
      <c r="AA5032" s="4">
        <f t="shared" si="468"/>
        <v>0</v>
      </c>
    </row>
    <row r="5033" spans="1:27" x14ac:dyDescent="0.2">
      <c r="A5033">
        <v>5032</v>
      </c>
      <c r="B5033" t="s">
        <v>7968</v>
      </c>
      <c r="C5033" s="5">
        <v>42764</v>
      </c>
      <c r="D5033" s="5" t="str">
        <f t="shared" si="473"/>
        <v>2017-01</v>
      </c>
      <c r="E5033" s="5">
        <v>42768</v>
      </c>
      <c r="F5033" t="s">
        <v>55</v>
      </c>
      <c r="G5033" t="s">
        <v>3022</v>
      </c>
      <c r="H5033" t="s">
        <v>3023</v>
      </c>
      <c r="I5033" t="s">
        <v>31</v>
      </c>
      <c r="J5033" t="s">
        <v>32</v>
      </c>
      <c r="K5033" t="s">
        <v>132</v>
      </c>
      <c r="L5033" t="s">
        <v>48</v>
      </c>
      <c r="M5033">
        <v>94109</v>
      </c>
      <c r="N5033" t="s">
        <v>49</v>
      </c>
      <c r="O5033" t="s">
        <v>1722</v>
      </c>
      <c r="P5033" t="s">
        <v>51</v>
      </c>
      <c r="Q5033" t="s">
        <v>80</v>
      </c>
      <c r="R5033" t="s">
        <v>1723</v>
      </c>
      <c r="S5033">
        <v>119.61600000000001</v>
      </c>
      <c r="T5033">
        <v>8</v>
      </c>
      <c r="U5033">
        <v>0.2</v>
      </c>
      <c r="V5033">
        <v>40.370399999999997</v>
      </c>
      <c r="W5033" s="6">
        <f t="shared" si="472"/>
        <v>0.33749999999999991</v>
      </c>
      <c r="X5033" s="4">
        <f t="shared" si="469"/>
        <v>5.0462999999999996</v>
      </c>
      <c r="Y5033" s="4">
        <f t="shared" si="470"/>
        <v>14.952000000000002</v>
      </c>
      <c r="Z5033" s="4">
        <f t="shared" si="471"/>
        <v>18.690000000000001</v>
      </c>
      <c r="AA5033" s="4">
        <f t="shared" si="468"/>
        <v>23.923200000000005</v>
      </c>
    </row>
    <row r="5034" spans="1:27" x14ac:dyDescent="0.2">
      <c r="A5034">
        <v>5033</v>
      </c>
      <c r="B5034" t="s">
        <v>7969</v>
      </c>
      <c r="C5034" s="5">
        <v>42730</v>
      </c>
      <c r="D5034" s="5" t="str">
        <f t="shared" si="473"/>
        <v>2016-12</v>
      </c>
      <c r="E5034" s="5">
        <v>42737</v>
      </c>
      <c r="F5034" t="s">
        <v>55</v>
      </c>
      <c r="G5034" t="s">
        <v>1542</v>
      </c>
      <c r="H5034" t="s">
        <v>1543</v>
      </c>
      <c r="I5034" t="s">
        <v>46</v>
      </c>
      <c r="J5034" t="s">
        <v>32</v>
      </c>
      <c r="K5034" t="s">
        <v>3950</v>
      </c>
      <c r="L5034" t="s">
        <v>795</v>
      </c>
      <c r="M5034">
        <v>8360</v>
      </c>
      <c r="N5034" t="s">
        <v>153</v>
      </c>
      <c r="O5034" t="s">
        <v>286</v>
      </c>
      <c r="P5034" t="s">
        <v>37</v>
      </c>
      <c r="Q5034" t="s">
        <v>41</v>
      </c>
      <c r="R5034" t="s">
        <v>287</v>
      </c>
      <c r="S5034">
        <v>212.94</v>
      </c>
      <c r="T5034">
        <v>3</v>
      </c>
      <c r="U5034">
        <v>0</v>
      </c>
      <c r="V5034">
        <v>25.552800000000005</v>
      </c>
      <c r="W5034" s="6">
        <f t="shared" si="472"/>
        <v>0.12000000000000002</v>
      </c>
      <c r="X5034" s="4">
        <f t="shared" si="469"/>
        <v>8.5176000000000016</v>
      </c>
      <c r="Y5034" s="4">
        <f t="shared" si="470"/>
        <v>70.98</v>
      </c>
      <c r="Z5034" s="4">
        <f t="shared" si="471"/>
        <v>70.98</v>
      </c>
      <c r="AA5034" s="4">
        <f t="shared" si="468"/>
        <v>0</v>
      </c>
    </row>
    <row r="5035" spans="1:27" x14ac:dyDescent="0.2">
      <c r="A5035">
        <v>5034</v>
      </c>
      <c r="B5035" t="s">
        <v>7969</v>
      </c>
      <c r="C5035" s="5">
        <v>42730</v>
      </c>
      <c r="D5035" s="5" t="str">
        <f t="shared" si="473"/>
        <v>2016-12</v>
      </c>
      <c r="E5035" s="5">
        <v>42737</v>
      </c>
      <c r="F5035" t="s">
        <v>55</v>
      </c>
      <c r="G5035" t="s">
        <v>1542</v>
      </c>
      <c r="H5035" t="s">
        <v>1543</v>
      </c>
      <c r="I5035" t="s">
        <v>46</v>
      </c>
      <c r="J5035" t="s">
        <v>32</v>
      </c>
      <c r="K5035" t="s">
        <v>3950</v>
      </c>
      <c r="L5035" t="s">
        <v>795</v>
      </c>
      <c r="M5035">
        <v>8360</v>
      </c>
      <c r="N5035" t="s">
        <v>153</v>
      </c>
      <c r="O5035" t="s">
        <v>5205</v>
      </c>
      <c r="P5035" t="s">
        <v>51</v>
      </c>
      <c r="Q5035" t="s">
        <v>83</v>
      </c>
      <c r="R5035" t="s">
        <v>5206</v>
      </c>
      <c r="S5035">
        <v>26.49</v>
      </c>
      <c r="T5035">
        <v>1</v>
      </c>
      <c r="U5035">
        <v>0</v>
      </c>
      <c r="V5035">
        <v>7.4172000000000011</v>
      </c>
      <c r="W5035" s="6">
        <f t="shared" si="472"/>
        <v>0.28000000000000008</v>
      </c>
      <c r="X5035" s="4">
        <f t="shared" si="469"/>
        <v>7.4172000000000011</v>
      </c>
      <c r="Y5035" s="4">
        <f t="shared" si="470"/>
        <v>26.49</v>
      </c>
      <c r="Z5035" s="4">
        <f t="shared" si="471"/>
        <v>26.49</v>
      </c>
      <c r="AA5035" s="4">
        <f t="shared" si="468"/>
        <v>0</v>
      </c>
    </row>
    <row r="5036" spans="1:27" x14ac:dyDescent="0.2">
      <c r="A5036">
        <v>5035</v>
      </c>
      <c r="B5036" t="s">
        <v>7970</v>
      </c>
      <c r="C5036" s="5">
        <v>42225</v>
      </c>
      <c r="D5036" s="5" t="str">
        <f t="shared" si="473"/>
        <v>2015-08</v>
      </c>
      <c r="E5036" s="5">
        <v>42229</v>
      </c>
      <c r="F5036" t="s">
        <v>28</v>
      </c>
      <c r="G5036" t="s">
        <v>3057</v>
      </c>
      <c r="H5036" t="s">
        <v>3058</v>
      </c>
      <c r="I5036" t="s">
        <v>107</v>
      </c>
      <c r="J5036" t="s">
        <v>32</v>
      </c>
      <c r="K5036" t="s">
        <v>2559</v>
      </c>
      <c r="L5036" t="s">
        <v>119</v>
      </c>
      <c r="M5036">
        <v>53209</v>
      </c>
      <c r="N5036" t="s">
        <v>110</v>
      </c>
      <c r="O5036" t="s">
        <v>7478</v>
      </c>
      <c r="P5036" t="s">
        <v>37</v>
      </c>
      <c r="Q5036" t="s">
        <v>38</v>
      </c>
      <c r="R5036" t="s">
        <v>7479</v>
      </c>
      <c r="S5036">
        <v>687.4</v>
      </c>
      <c r="T5036">
        <v>5</v>
      </c>
      <c r="U5036">
        <v>0</v>
      </c>
      <c r="V5036">
        <v>48.117999999999981</v>
      </c>
      <c r="W5036" s="6">
        <f t="shared" si="472"/>
        <v>6.9999999999999979E-2</v>
      </c>
      <c r="X5036" s="4">
        <f t="shared" si="469"/>
        <v>9.6235999999999962</v>
      </c>
      <c r="Y5036" s="4">
        <f t="shared" si="470"/>
        <v>137.47999999999999</v>
      </c>
      <c r="Z5036" s="4">
        <f t="shared" si="471"/>
        <v>137.47999999999999</v>
      </c>
      <c r="AA5036" s="4">
        <f t="shared" si="468"/>
        <v>0</v>
      </c>
    </row>
    <row r="5037" spans="1:27" x14ac:dyDescent="0.2">
      <c r="A5037">
        <v>5036</v>
      </c>
      <c r="B5037" t="s">
        <v>7971</v>
      </c>
      <c r="C5037" s="5">
        <v>41735</v>
      </c>
      <c r="D5037" s="5" t="str">
        <f t="shared" si="473"/>
        <v>2014-04</v>
      </c>
      <c r="E5037" s="5">
        <v>41741</v>
      </c>
      <c r="F5037" t="s">
        <v>55</v>
      </c>
      <c r="G5037" t="s">
        <v>5391</v>
      </c>
      <c r="H5037" t="s">
        <v>5392</v>
      </c>
      <c r="I5037" t="s">
        <v>46</v>
      </c>
      <c r="J5037" t="s">
        <v>32</v>
      </c>
      <c r="K5037" t="s">
        <v>100</v>
      </c>
      <c r="L5037" t="s">
        <v>101</v>
      </c>
      <c r="M5037">
        <v>98115</v>
      </c>
      <c r="N5037" t="s">
        <v>49</v>
      </c>
      <c r="O5037" t="s">
        <v>2196</v>
      </c>
      <c r="P5037" t="s">
        <v>37</v>
      </c>
      <c r="Q5037" t="s">
        <v>61</v>
      </c>
      <c r="R5037" t="s">
        <v>2197</v>
      </c>
      <c r="S5037">
        <v>653.54999999999995</v>
      </c>
      <c r="T5037">
        <v>3</v>
      </c>
      <c r="U5037">
        <v>0</v>
      </c>
      <c r="V5037">
        <v>111.10349999999994</v>
      </c>
      <c r="W5037" s="6">
        <f t="shared" si="472"/>
        <v>0.16999999999999993</v>
      </c>
      <c r="X5037" s="4">
        <f t="shared" si="469"/>
        <v>37.03449999999998</v>
      </c>
      <c r="Y5037" s="4">
        <f t="shared" si="470"/>
        <v>217.85</v>
      </c>
      <c r="Z5037" s="4">
        <f t="shared" si="471"/>
        <v>217.85</v>
      </c>
      <c r="AA5037" s="4">
        <f t="shared" si="468"/>
        <v>0</v>
      </c>
    </row>
    <row r="5038" spans="1:27" x14ac:dyDescent="0.2">
      <c r="A5038">
        <v>5037</v>
      </c>
      <c r="B5038" t="s">
        <v>7971</v>
      </c>
      <c r="C5038" s="5">
        <v>41735</v>
      </c>
      <c r="D5038" s="5" t="str">
        <f t="shared" si="473"/>
        <v>2014-04</v>
      </c>
      <c r="E5038" s="5">
        <v>41741</v>
      </c>
      <c r="F5038" t="s">
        <v>55</v>
      </c>
      <c r="G5038" t="s">
        <v>5391</v>
      </c>
      <c r="H5038" t="s">
        <v>5392</v>
      </c>
      <c r="I5038" t="s">
        <v>46</v>
      </c>
      <c r="J5038" t="s">
        <v>32</v>
      </c>
      <c r="K5038" t="s">
        <v>100</v>
      </c>
      <c r="L5038" t="s">
        <v>101</v>
      </c>
      <c r="M5038">
        <v>98115</v>
      </c>
      <c r="N5038" t="s">
        <v>49</v>
      </c>
      <c r="O5038" t="s">
        <v>2580</v>
      </c>
      <c r="P5038" t="s">
        <v>76</v>
      </c>
      <c r="Q5038" t="s">
        <v>166</v>
      </c>
      <c r="R5038" t="s">
        <v>2581</v>
      </c>
      <c r="S5038">
        <v>33.9</v>
      </c>
      <c r="T5038">
        <v>2</v>
      </c>
      <c r="U5038">
        <v>0</v>
      </c>
      <c r="V5038">
        <v>2.0339999999999989</v>
      </c>
      <c r="W5038" s="6">
        <f t="shared" si="472"/>
        <v>5.999999999999997E-2</v>
      </c>
      <c r="X5038" s="4">
        <f t="shared" si="469"/>
        <v>1.0169999999999995</v>
      </c>
      <c r="Y5038" s="4">
        <f t="shared" si="470"/>
        <v>16.95</v>
      </c>
      <c r="Z5038" s="4">
        <f t="shared" si="471"/>
        <v>16.95</v>
      </c>
      <c r="AA5038" s="4">
        <f t="shared" si="468"/>
        <v>0</v>
      </c>
    </row>
    <row r="5039" spans="1:27" x14ac:dyDescent="0.2">
      <c r="A5039">
        <v>5038</v>
      </c>
      <c r="B5039" t="s">
        <v>7972</v>
      </c>
      <c r="C5039" s="5">
        <v>43056</v>
      </c>
      <c r="D5039" s="5" t="str">
        <f t="shared" si="473"/>
        <v>2017-11</v>
      </c>
      <c r="E5039" s="5">
        <v>43060</v>
      </c>
      <c r="F5039" t="s">
        <v>28</v>
      </c>
      <c r="G5039" t="s">
        <v>2351</v>
      </c>
      <c r="H5039" t="s">
        <v>2352</v>
      </c>
      <c r="I5039" t="s">
        <v>31</v>
      </c>
      <c r="J5039" t="s">
        <v>32</v>
      </c>
      <c r="K5039" t="s">
        <v>215</v>
      </c>
      <c r="L5039" t="s">
        <v>216</v>
      </c>
      <c r="M5039">
        <v>60540</v>
      </c>
      <c r="N5039" t="s">
        <v>110</v>
      </c>
      <c r="O5039" t="s">
        <v>2363</v>
      </c>
      <c r="P5039" t="s">
        <v>76</v>
      </c>
      <c r="Q5039" t="s">
        <v>166</v>
      </c>
      <c r="R5039" t="s">
        <v>2364</v>
      </c>
      <c r="S5039">
        <v>239.96000000000004</v>
      </c>
      <c r="T5039">
        <v>5</v>
      </c>
      <c r="U5039">
        <v>0.2</v>
      </c>
      <c r="V5039">
        <v>83.98599999999999</v>
      </c>
      <c r="W5039" s="6">
        <f t="shared" si="472"/>
        <v>0.34999999999999992</v>
      </c>
      <c r="X5039" s="4">
        <f t="shared" si="469"/>
        <v>16.797199999999997</v>
      </c>
      <c r="Y5039" s="4">
        <f t="shared" si="470"/>
        <v>47.992000000000004</v>
      </c>
      <c r="Z5039" s="4">
        <f t="shared" si="471"/>
        <v>59.990000000000009</v>
      </c>
      <c r="AA5039" s="4">
        <f t="shared" si="468"/>
        <v>47.992000000000012</v>
      </c>
    </row>
    <row r="5040" spans="1:27" x14ac:dyDescent="0.2">
      <c r="A5040">
        <v>5039</v>
      </c>
      <c r="B5040" t="s">
        <v>7973</v>
      </c>
      <c r="C5040" s="5">
        <v>42196</v>
      </c>
      <c r="D5040" s="5" t="str">
        <f t="shared" si="473"/>
        <v>2015-07</v>
      </c>
      <c r="E5040" s="5">
        <v>42197</v>
      </c>
      <c r="F5040" t="s">
        <v>193</v>
      </c>
      <c r="G5040" t="s">
        <v>4016</v>
      </c>
      <c r="H5040" t="s">
        <v>4017</v>
      </c>
      <c r="I5040" t="s">
        <v>46</v>
      </c>
      <c r="J5040" t="s">
        <v>32</v>
      </c>
      <c r="K5040" t="s">
        <v>526</v>
      </c>
      <c r="L5040" t="s">
        <v>250</v>
      </c>
      <c r="M5040">
        <v>19805</v>
      </c>
      <c r="N5040" t="s">
        <v>153</v>
      </c>
      <c r="O5040" t="s">
        <v>2815</v>
      </c>
      <c r="P5040" t="s">
        <v>37</v>
      </c>
      <c r="Q5040" t="s">
        <v>61</v>
      </c>
      <c r="R5040" t="s">
        <v>2816</v>
      </c>
      <c r="S5040">
        <v>199.83600000000001</v>
      </c>
      <c r="T5040">
        <v>4</v>
      </c>
      <c r="U5040">
        <v>0.3</v>
      </c>
      <c r="V5040">
        <v>-37.112400000000036</v>
      </c>
      <c r="W5040" s="6">
        <f t="shared" si="472"/>
        <v>-0.18571428571428589</v>
      </c>
      <c r="X5040" s="4">
        <f t="shared" si="469"/>
        <v>-9.2781000000000091</v>
      </c>
      <c r="Y5040" s="4">
        <f t="shared" si="470"/>
        <v>49.959000000000003</v>
      </c>
      <c r="Z5040" s="4">
        <f t="shared" si="471"/>
        <v>71.37</v>
      </c>
      <c r="AA5040" s="4">
        <f t="shared" si="468"/>
        <v>59.950800000000001</v>
      </c>
    </row>
    <row r="5041" spans="1:27" x14ac:dyDescent="0.2">
      <c r="A5041">
        <v>5040</v>
      </c>
      <c r="B5041" t="s">
        <v>7973</v>
      </c>
      <c r="C5041" s="5">
        <v>42196</v>
      </c>
      <c r="D5041" s="5" t="str">
        <f t="shared" si="473"/>
        <v>2015-07</v>
      </c>
      <c r="E5041" s="5">
        <v>42197</v>
      </c>
      <c r="F5041" t="s">
        <v>193</v>
      </c>
      <c r="G5041" t="s">
        <v>4016</v>
      </c>
      <c r="H5041" t="s">
        <v>4017</v>
      </c>
      <c r="I5041" t="s">
        <v>46</v>
      </c>
      <c r="J5041" t="s">
        <v>32</v>
      </c>
      <c r="K5041" t="s">
        <v>526</v>
      </c>
      <c r="L5041" t="s">
        <v>250</v>
      </c>
      <c r="M5041">
        <v>19805</v>
      </c>
      <c r="N5041" t="s">
        <v>153</v>
      </c>
      <c r="O5041" t="s">
        <v>4478</v>
      </c>
      <c r="P5041" t="s">
        <v>76</v>
      </c>
      <c r="Q5041" t="s">
        <v>77</v>
      </c>
      <c r="R5041" t="s">
        <v>4479</v>
      </c>
      <c r="S5041">
        <v>716</v>
      </c>
      <c r="T5041">
        <v>2</v>
      </c>
      <c r="U5041">
        <v>0</v>
      </c>
      <c r="V5041">
        <v>193.32000000000005</v>
      </c>
      <c r="W5041" s="6">
        <f t="shared" si="472"/>
        <v>0.27000000000000007</v>
      </c>
      <c r="X5041" s="4">
        <f t="shared" si="469"/>
        <v>96.660000000000025</v>
      </c>
      <c r="Y5041" s="4">
        <f t="shared" si="470"/>
        <v>358</v>
      </c>
      <c r="Z5041" s="4">
        <f t="shared" si="471"/>
        <v>358</v>
      </c>
      <c r="AA5041" s="4">
        <f t="shared" si="468"/>
        <v>0</v>
      </c>
    </row>
    <row r="5042" spans="1:27" x14ac:dyDescent="0.2">
      <c r="A5042">
        <v>5041</v>
      </c>
      <c r="B5042" t="s">
        <v>7973</v>
      </c>
      <c r="C5042" s="5">
        <v>42196</v>
      </c>
      <c r="D5042" s="5" t="str">
        <f t="shared" si="473"/>
        <v>2015-07</v>
      </c>
      <c r="E5042" s="5">
        <v>42197</v>
      </c>
      <c r="F5042" t="s">
        <v>193</v>
      </c>
      <c r="G5042" t="s">
        <v>4016</v>
      </c>
      <c r="H5042" t="s">
        <v>4017</v>
      </c>
      <c r="I5042" t="s">
        <v>46</v>
      </c>
      <c r="J5042" t="s">
        <v>32</v>
      </c>
      <c r="K5042" t="s">
        <v>526</v>
      </c>
      <c r="L5042" t="s">
        <v>250</v>
      </c>
      <c r="M5042">
        <v>19805</v>
      </c>
      <c r="N5042" t="s">
        <v>153</v>
      </c>
      <c r="O5042" t="s">
        <v>1402</v>
      </c>
      <c r="P5042" t="s">
        <v>51</v>
      </c>
      <c r="Q5042" t="s">
        <v>80</v>
      </c>
      <c r="R5042" t="s">
        <v>1403</v>
      </c>
      <c r="S5042">
        <v>221.06</v>
      </c>
      <c r="T5042">
        <v>7</v>
      </c>
      <c r="U5042">
        <v>0</v>
      </c>
      <c r="V5042">
        <v>103.89819999999997</v>
      </c>
      <c r="W5042" s="6">
        <f t="shared" si="472"/>
        <v>0.46999999999999986</v>
      </c>
      <c r="X5042" s="4">
        <f t="shared" si="469"/>
        <v>14.842599999999996</v>
      </c>
      <c r="Y5042" s="4">
        <f t="shared" si="470"/>
        <v>31.580000000000002</v>
      </c>
      <c r="Z5042" s="4">
        <f t="shared" si="471"/>
        <v>31.580000000000002</v>
      </c>
      <c r="AA5042" s="4">
        <f t="shared" si="468"/>
        <v>0</v>
      </c>
    </row>
    <row r="5043" spans="1:27" x14ac:dyDescent="0.2">
      <c r="A5043">
        <v>5042</v>
      </c>
      <c r="B5043" t="s">
        <v>7974</v>
      </c>
      <c r="C5043" s="5">
        <v>42684</v>
      </c>
      <c r="D5043" s="5" t="str">
        <f t="shared" si="473"/>
        <v>2016-11</v>
      </c>
      <c r="E5043" s="5">
        <v>42687</v>
      </c>
      <c r="F5043" t="s">
        <v>28</v>
      </c>
      <c r="G5043" t="s">
        <v>4056</v>
      </c>
      <c r="H5043" t="s">
        <v>4057</v>
      </c>
      <c r="I5043" t="s">
        <v>31</v>
      </c>
      <c r="J5043" t="s">
        <v>32</v>
      </c>
      <c r="K5043" t="s">
        <v>47</v>
      </c>
      <c r="L5043" t="s">
        <v>48</v>
      </c>
      <c r="M5043">
        <v>90036</v>
      </c>
      <c r="N5043" t="s">
        <v>49</v>
      </c>
      <c r="O5043" t="s">
        <v>6018</v>
      </c>
      <c r="P5043" t="s">
        <v>51</v>
      </c>
      <c r="Q5043" t="s">
        <v>95</v>
      </c>
      <c r="R5043" t="s">
        <v>6019</v>
      </c>
      <c r="S5043">
        <v>67.710000000000008</v>
      </c>
      <c r="T5043">
        <v>3</v>
      </c>
      <c r="U5043">
        <v>0</v>
      </c>
      <c r="V5043">
        <v>32.500799999999998</v>
      </c>
      <c r="W5043" s="6">
        <f t="shared" si="472"/>
        <v>0.47999999999999993</v>
      </c>
      <c r="X5043" s="4">
        <f t="shared" si="469"/>
        <v>10.833599999999999</v>
      </c>
      <c r="Y5043" s="4">
        <f t="shared" si="470"/>
        <v>22.570000000000004</v>
      </c>
      <c r="Z5043" s="4">
        <f t="shared" si="471"/>
        <v>22.570000000000004</v>
      </c>
      <c r="AA5043" s="4">
        <f t="shared" si="468"/>
        <v>0</v>
      </c>
    </row>
    <row r="5044" spans="1:27" x14ac:dyDescent="0.2">
      <c r="A5044">
        <v>5043</v>
      </c>
      <c r="B5044" t="s">
        <v>7974</v>
      </c>
      <c r="C5044" s="5">
        <v>42684</v>
      </c>
      <c r="D5044" s="5" t="str">
        <f t="shared" si="473"/>
        <v>2016-11</v>
      </c>
      <c r="E5044" s="5">
        <v>42687</v>
      </c>
      <c r="F5044" t="s">
        <v>28</v>
      </c>
      <c r="G5044" t="s">
        <v>4056</v>
      </c>
      <c r="H5044" t="s">
        <v>4057</v>
      </c>
      <c r="I5044" t="s">
        <v>31</v>
      </c>
      <c r="J5044" t="s">
        <v>32</v>
      </c>
      <c r="K5044" t="s">
        <v>47</v>
      </c>
      <c r="L5044" t="s">
        <v>48</v>
      </c>
      <c r="M5044">
        <v>90036</v>
      </c>
      <c r="N5044" t="s">
        <v>49</v>
      </c>
      <c r="O5044" t="s">
        <v>3111</v>
      </c>
      <c r="P5044" t="s">
        <v>51</v>
      </c>
      <c r="Q5044" t="s">
        <v>83</v>
      </c>
      <c r="R5044" t="s">
        <v>3112</v>
      </c>
      <c r="S5044">
        <v>129.91999999999999</v>
      </c>
      <c r="T5044">
        <v>4</v>
      </c>
      <c r="U5044">
        <v>0</v>
      </c>
      <c r="V5044">
        <v>38.975999999999985</v>
      </c>
      <c r="W5044" s="6">
        <f t="shared" si="472"/>
        <v>0.29999999999999993</v>
      </c>
      <c r="X5044" s="4">
        <f t="shared" si="469"/>
        <v>9.7439999999999962</v>
      </c>
      <c r="Y5044" s="4">
        <f t="shared" si="470"/>
        <v>32.479999999999997</v>
      </c>
      <c r="Z5044" s="4">
        <f t="shared" si="471"/>
        <v>32.479999999999997</v>
      </c>
      <c r="AA5044" s="4">
        <f t="shared" si="468"/>
        <v>0</v>
      </c>
    </row>
    <row r="5045" spans="1:27" x14ac:dyDescent="0.2">
      <c r="A5045">
        <v>5044</v>
      </c>
      <c r="B5045" t="s">
        <v>7974</v>
      </c>
      <c r="C5045" s="5">
        <v>42684</v>
      </c>
      <c r="D5045" s="5" t="str">
        <f t="shared" si="473"/>
        <v>2016-11</v>
      </c>
      <c r="E5045" s="5">
        <v>42687</v>
      </c>
      <c r="F5045" t="s">
        <v>28</v>
      </c>
      <c r="G5045" t="s">
        <v>4056</v>
      </c>
      <c r="H5045" t="s">
        <v>4057</v>
      </c>
      <c r="I5045" t="s">
        <v>31</v>
      </c>
      <c r="J5045" t="s">
        <v>32</v>
      </c>
      <c r="K5045" t="s">
        <v>47</v>
      </c>
      <c r="L5045" t="s">
        <v>48</v>
      </c>
      <c r="M5045">
        <v>90036</v>
      </c>
      <c r="N5045" t="s">
        <v>49</v>
      </c>
      <c r="O5045" t="s">
        <v>2688</v>
      </c>
      <c r="P5045" t="s">
        <v>37</v>
      </c>
      <c r="Q5045" t="s">
        <v>70</v>
      </c>
      <c r="R5045" t="s">
        <v>2689</v>
      </c>
      <c r="S5045">
        <v>467.46</v>
      </c>
      <c r="T5045">
        <v>9</v>
      </c>
      <c r="U5045">
        <v>0</v>
      </c>
      <c r="V5045">
        <v>191.65860000000001</v>
      </c>
      <c r="W5045" s="6">
        <f t="shared" si="472"/>
        <v>0.41000000000000003</v>
      </c>
      <c r="X5045" s="4">
        <f t="shared" si="469"/>
        <v>21.295400000000001</v>
      </c>
      <c r="Y5045" s="4">
        <f t="shared" si="470"/>
        <v>51.94</v>
      </c>
      <c r="Z5045" s="4">
        <f t="shared" si="471"/>
        <v>51.94</v>
      </c>
      <c r="AA5045" s="4">
        <f t="shared" si="468"/>
        <v>0</v>
      </c>
    </row>
    <row r="5046" spans="1:27" x14ac:dyDescent="0.2">
      <c r="A5046">
        <v>5045</v>
      </c>
      <c r="B5046" t="s">
        <v>7974</v>
      </c>
      <c r="C5046" s="5">
        <v>42684</v>
      </c>
      <c r="D5046" s="5" t="str">
        <f t="shared" si="473"/>
        <v>2016-11</v>
      </c>
      <c r="E5046" s="5">
        <v>42687</v>
      </c>
      <c r="F5046" t="s">
        <v>28</v>
      </c>
      <c r="G5046" t="s">
        <v>4056</v>
      </c>
      <c r="H5046" t="s">
        <v>4057</v>
      </c>
      <c r="I5046" t="s">
        <v>31</v>
      </c>
      <c r="J5046" t="s">
        <v>32</v>
      </c>
      <c r="K5046" t="s">
        <v>47</v>
      </c>
      <c r="L5046" t="s">
        <v>48</v>
      </c>
      <c r="M5046">
        <v>90036</v>
      </c>
      <c r="N5046" t="s">
        <v>49</v>
      </c>
      <c r="O5046" t="s">
        <v>7325</v>
      </c>
      <c r="P5046" t="s">
        <v>51</v>
      </c>
      <c r="Q5046" t="s">
        <v>95</v>
      </c>
      <c r="R5046" t="s">
        <v>7326</v>
      </c>
      <c r="S5046">
        <v>61.4</v>
      </c>
      <c r="T5046">
        <v>5</v>
      </c>
      <c r="U5046">
        <v>0</v>
      </c>
      <c r="V5046">
        <v>28.857999999999997</v>
      </c>
      <c r="W5046" s="6">
        <f t="shared" si="472"/>
        <v>0.47</v>
      </c>
      <c r="X5046" s="4">
        <f t="shared" si="469"/>
        <v>5.7715999999999994</v>
      </c>
      <c r="Y5046" s="4">
        <f t="shared" si="470"/>
        <v>12.28</v>
      </c>
      <c r="Z5046" s="4">
        <f t="shared" si="471"/>
        <v>12.28</v>
      </c>
      <c r="AA5046" s="4">
        <f t="shared" si="468"/>
        <v>0</v>
      </c>
    </row>
    <row r="5047" spans="1:27" x14ac:dyDescent="0.2">
      <c r="A5047">
        <v>5046</v>
      </c>
      <c r="B5047" t="s">
        <v>7974</v>
      </c>
      <c r="C5047" s="5">
        <v>42684</v>
      </c>
      <c r="D5047" s="5" t="str">
        <f t="shared" si="473"/>
        <v>2016-11</v>
      </c>
      <c r="E5047" s="5">
        <v>42687</v>
      </c>
      <c r="F5047" t="s">
        <v>28</v>
      </c>
      <c r="G5047" t="s">
        <v>4056</v>
      </c>
      <c r="H5047" t="s">
        <v>4057</v>
      </c>
      <c r="I5047" t="s">
        <v>31</v>
      </c>
      <c r="J5047" t="s">
        <v>32</v>
      </c>
      <c r="K5047" t="s">
        <v>47</v>
      </c>
      <c r="L5047" t="s">
        <v>48</v>
      </c>
      <c r="M5047">
        <v>90036</v>
      </c>
      <c r="N5047" t="s">
        <v>49</v>
      </c>
      <c r="O5047" t="s">
        <v>2882</v>
      </c>
      <c r="P5047" t="s">
        <v>51</v>
      </c>
      <c r="Q5047" t="s">
        <v>64</v>
      </c>
      <c r="R5047" t="s">
        <v>2883</v>
      </c>
      <c r="S5047">
        <v>720.76</v>
      </c>
      <c r="T5047">
        <v>4</v>
      </c>
      <c r="U5047">
        <v>0</v>
      </c>
      <c r="V5047">
        <v>187.39760000000001</v>
      </c>
      <c r="W5047" s="6">
        <f t="shared" si="472"/>
        <v>0.26</v>
      </c>
      <c r="X5047" s="4">
        <f t="shared" si="469"/>
        <v>46.849400000000003</v>
      </c>
      <c r="Y5047" s="4">
        <f t="shared" si="470"/>
        <v>180.19</v>
      </c>
      <c r="Z5047" s="4">
        <f t="shared" si="471"/>
        <v>180.19</v>
      </c>
      <c r="AA5047" s="4">
        <f t="shared" si="468"/>
        <v>0</v>
      </c>
    </row>
    <row r="5048" spans="1:27" x14ac:dyDescent="0.2">
      <c r="A5048">
        <v>5047</v>
      </c>
      <c r="B5048" t="s">
        <v>7974</v>
      </c>
      <c r="C5048" s="5">
        <v>42684</v>
      </c>
      <c r="D5048" s="5" t="str">
        <f t="shared" si="473"/>
        <v>2016-11</v>
      </c>
      <c r="E5048" s="5">
        <v>42687</v>
      </c>
      <c r="F5048" t="s">
        <v>28</v>
      </c>
      <c r="G5048" t="s">
        <v>4056</v>
      </c>
      <c r="H5048" t="s">
        <v>4057</v>
      </c>
      <c r="I5048" t="s">
        <v>31</v>
      </c>
      <c r="J5048" t="s">
        <v>32</v>
      </c>
      <c r="K5048" t="s">
        <v>47</v>
      </c>
      <c r="L5048" t="s">
        <v>48</v>
      </c>
      <c r="M5048">
        <v>90036</v>
      </c>
      <c r="N5048" t="s">
        <v>49</v>
      </c>
      <c r="O5048" t="s">
        <v>3405</v>
      </c>
      <c r="P5048" t="s">
        <v>51</v>
      </c>
      <c r="Q5048" t="s">
        <v>80</v>
      </c>
      <c r="R5048" t="s">
        <v>3406</v>
      </c>
      <c r="S5048">
        <v>5.1840000000000011</v>
      </c>
      <c r="T5048">
        <v>3</v>
      </c>
      <c r="U5048">
        <v>0.2</v>
      </c>
      <c r="V5048">
        <v>1.8143999999999996</v>
      </c>
      <c r="W5048" s="6">
        <f t="shared" si="472"/>
        <v>0.34999999999999987</v>
      </c>
      <c r="X5048" s="4">
        <f t="shared" si="469"/>
        <v>0.60479999999999989</v>
      </c>
      <c r="Y5048" s="4">
        <f t="shared" si="470"/>
        <v>1.7280000000000004</v>
      </c>
      <c r="Z5048" s="4">
        <f t="shared" si="471"/>
        <v>2.16</v>
      </c>
      <c r="AA5048" s="4">
        <f t="shared" si="468"/>
        <v>1.0368000000000002</v>
      </c>
    </row>
    <row r="5049" spans="1:27" x14ac:dyDescent="0.2">
      <c r="A5049">
        <v>5048</v>
      </c>
      <c r="B5049" t="s">
        <v>7974</v>
      </c>
      <c r="C5049" s="5">
        <v>42684</v>
      </c>
      <c r="D5049" s="5" t="str">
        <f t="shared" si="473"/>
        <v>2016-11</v>
      </c>
      <c r="E5049" s="5">
        <v>42687</v>
      </c>
      <c r="F5049" t="s">
        <v>28</v>
      </c>
      <c r="G5049" t="s">
        <v>4056</v>
      </c>
      <c r="H5049" t="s">
        <v>4057</v>
      </c>
      <c r="I5049" t="s">
        <v>31</v>
      </c>
      <c r="J5049" t="s">
        <v>32</v>
      </c>
      <c r="K5049" t="s">
        <v>47</v>
      </c>
      <c r="L5049" t="s">
        <v>48</v>
      </c>
      <c r="M5049">
        <v>90036</v>
      </c>
      <c r="N5049" t="s">
        <v>49</v>
      </c>
      <c r="O5049" t="s">
        <v>7263</v>
      </c>
      <c r="P5049" t="s">
        <v>51</v>
      </c>
      <c r="Q5049" t="s">
        <v>73</v>
      </c>
      <c r="R5049" t="s">
        <v>7264</v>
      </c>
      <c r="S5049">
        <v>14.7</v>
      </c>
      <c r="T5049">
        <v>5</v>
      </c>
      <c r="U5049">
        <v>0</v>
      </c>
      <c r="V5049">
        <v>3.9690000000000003</v>
      </c>
      <c r="W5049" s="6">
        <f t="shared" si="472"/>
        <v>0.27</v>
      </c>
      <c r="X5049" s="4">
        <f t="shared" si="469"/>
        <v>0.79380000000000006</v>
      </c>
      <c r="Y5049" s="4">
        <f t="shared" si="470"/>
        <v>2.94</v>
      </c>
      <c r="Z5049" s="4">
        <f t="shared" si="471"/>
        <v>2.94</v>
      </c>
      <c r="AA5049" s="4">
        <f t="shared" si="468"/>
        <v>0</v>
      </c>
    </row>
    <row r="5050" spans="1:27" x14ac:dyDescent="0.2">
      <c r="A5050">
        <v>5049</v>
      </c>
      <c r="B5050" t="s">
        <v>7975</v>
      </c>
      <c r="C5050" s="5">
        <v>41729</v>
      </c>
      <c r="D5050" s="5" t="str">
        <f t="shared" si="473"/>
        <v>2014-03</v>
      </c>
      <c r="E5050" s="5">
        <v>41733</v>
      </c>
      <c r="F5050" t="s">
        <v>55</v>
      </c>
      <c r="G5050" t="s">
        <v>7230</v>
      </c>
      <c r="H5050" t="s">
        <v>7231</v>
      </c>
      <c r="I5050" t="s">
        <v>31</v>
      </c>
      <c r="J5050" t="s">
        <v>32</v>
      </c>
      <c r="K5050" t="s">
        <v>308</v>
      </c>
      <c r="L5050" t="s">
        <v>216</v>
      </c>
      <c r="M5050">
        <v>60610</v>
      </c>
      <c r="N5050" t="s">
        <v>110</v>
      </c>
      <c r="O5050" t="s">
        <v>2739</v>
      </c>
      <c r="P5050" t="s">
        <v>51</v>
      </c>
      <c r="Q5050" t="s">
        <v>80</v>
      </c>
      <c r="R5050" t="s">
        <v>2740</v>
      </c>
      <c r="S5050">
        <v>8.1339999999999986</v>
      </c>
      <c r="T5050">
        <v>7</v>
      </c>
      <c r="U5050">
        <v>0.8</v>
      </c>
      <c r="V5050">
        <v>-13.827800000000003</v>
      </c>
      <c r="W5050" s="6">
        <f t="shared" si="472"/>
        <v>-1.7000000000000006</v>
      </c>
      <c r="X5050" s="4">
        <f t="shared" si="469"/>
        <v>-1.9754000000000005</v>
      </c>
      <c r="Y5050" s="4">
        <f t="shared" si="470"/>
        <v>1.1619999999999997</v>
      </c>
      <c r="Z5050" s="4">
        <f t="shared" si="471"/>
        <v>5.8100000000000005</v>
      </c>
      <c r="AA5050" s="4">
        <f t="shared" si="468"/>
        <v>6.5071999999999992</v>
      </c>
    </row>
    <row r="5051" spans="1:27" x14ac:dyDescent="0.2">
      <c r="A5051">
        <v>5050</v>
      </c>
      <c r="B5051" t="s">
        <v>7975</v>
      </c>
      <c r="C5051" s="5">
        <v>41729</v>
      </c>
      <c r="D5051" s="5" t="str">
        <f t="shared" si="473"/>
        <v>2014-03</v>
      </c>
      <c r="E5051" s="5">
        <v>41733</v>
      </c>
      <c r="F5051" t="s">
        <v>55</v>
      </c>
      <c r="G5051" t="s">
        <v>7230</v>
      </c>
      <c r="H5051" t="s">
        <v>7231</v>
      </c>
      <c r="I5051" t="s">
        <v>31</v>
      </c>
      <c r="J5051" t="s">
        <v>32</v>
      </c>
      <c r="K5051" t="s">
        <v>308</v>
      </c>
      <c r="L5051" t="s">
        <v>216</v>
      </c>
      <c r="M5051">
        <v>60610</v>
      </c>
      <c r="N5051" t="s">
        <v>110</v>
      </c>
      <c r="O5051" t="s">
        <v>2542</v>
      </c>
      <c r="P5051" t="s">
        <v>76</v>
      </c>
      <c r="Q5051" t="s">
        <v>166</v>
      </c>
      <c r="R5051" t="s">
        <v>2543</v>
      </c>
      <c r="S5051">
        <v>79.984000000000009</v>
      </c>
      <c r="T5051">
        <v>2</v>
      </c>
      <c r="U5051">
        <v>0.2</v>
      </c>
      <c r="V5051">
        <v>13.997199999999999</v>
      </c>
      <c r="W5051" s="6">
        <f t="shared" si="472"/>
        <v>0.17499999999999996</v>
      </c>
      <c r="X5051" s="4">
        <f t="shared" si="469"/>
        <v>6.9985999999999997</v>
      </c>
      <c r="Y5051" s="4">
        <f t="shared" si="470"/>
        <v>39.992000000000004</v>
      </c>
      <c r="Z5051" s="4">
        <f t="shared" si="471"/>
        <v>49.99</v>
      </c>
      <c r="AA5051" s="4">
        <f t="shared" si="468"/>
        <v>15.996800000000002</v>
      </c>
    </row>
    <row r="5052" spans="1:27" x14ac:dyDescent="0.2">
      <c r="A5052">
        <v>5051</v>
      </c>
      <c r="B5052" t="s">
        <v>7976</v>
      </c>
      <c r="C5052" s="5">
        <v>42265</v>
      </c>
      <c r="D5052" s="5" t="str">
        <f t="shared" si="473"/>
        <v>2015-09</v>
      </c>
      <c r="E5052" s="5">
        <v>42271</v>
      </c>
      <c r="F5052" t="s">
        <v>55</v>
      </c>
      <c r="G5052" t="s">
        <v>1257</v>
      </c>
      <c r="H5052" t="s">
        <v>1258</v>
      </c>
      <c r="I5052" t="s">
        <v>107</v>
      </c>
      <c r="J5052" t="s">
        <v>32</v>
      </c>
      <c r="K5052" t="s">
        <v>1386</v>
      </c>
      <c r="L5052" t="s">
        <v>101</v>
      </c>
      <c r="M5052">
        <v>98198</v>
      </c>
      <c r="N5052" t="s">
        <v>49</v>
      </c>
      <c r="O5052" t="s">
        <v>5253</v>
      </c>
      <c r="P5052" t="s">
        <v>51</v>
      </c>
      <c r="Q5052" t="s">
        <v>95</v>
      </c>
      <c r="R5052" t="s">
        <v>5254</v>
      </c>
      <c r="S5052">
        <v>18.54</v>
      </c>
      <c r="T5052">
        <v>2</v>
      </c>
      <c r="U5052">
        <v>0</v>
      </c>
      <c r="V5052">
        <v>8.7137999999999991</v>
      </c>
      <c r="W5052" s="6">
        <f t="shared" si="472"/>
        <v>0.47</v>
      </c>
      <c r="X5052" s="4">
        <f t="shared" si="469"/>
        <v>4.3568999999999996</v>
      </c>
      <c r="Y5052" s="4">
        <f t="shared" si="470"/>
        <v>9.27</v>
      </c>
      <c r="Z5052" s="4">
        <f t="shared" si="471"/>
        <v>9.27</v>
      </c>
      <c r="AA5052" s="4">
        <f t="shared" si="468"/>
        <v>0</v>
      </c>
    </row>
    <row r="5053" spans="1:27" x14ac:dyDescent="0.2">
      <c r="A5053">
        <v>5052</v>
      </c>
      <c r="B5053" t="s">
        <v>7977</v>
      </c>
      <c r="C5053" s="5">
        <v>42315</v>
      </c>
      <c r="D5053" s="5" t="str">
        <f t="shared" si="473"/>
        <v>2015-11</v>
      </c>
      <c r="E5053" s="5">
        <v>42319</v>
      </c>
      <c r="F5053" t="s">
        <v>55</v>
      </c>
      <c r="G5053" t="s">
        <v>1815</v>
      </c>
      <c r="H5053" t="s">
        <v>1816</v>
      </c>
      <c r="I5053" t="s">
        <v>46</v>
      </c>
      <c r="J5053" t="s">
        <v>32</v>
      </c>
      <c r="K5053" t="s">
        <v>151</v>
      </c>
      <c r="L5053" t="s">
        <v>152</v>
      </c>
      <c r="M5053">
        <v>19140</v>
      </c>
      <c r="N5053" t="s">
        <v>153</v>
      </c>
      <c r="O5053" t="s">
        <v>1480</v>
      </c>
      <c r="P5053" t="s">
        <v>51</v>
      </c>
      <c r="Q5053" t="s">
        <v>178</v>
      </c>
      <c r="R5053" t="s">
        <v>1481</v>
      </c>
      <c r="S5053">
        <v>24.400000000000002</v>
      </c>
      <c r="T5053">
        <v>2</v>
      </c>
      <c r="U5053">
        <v>0.2</v>
      </c>
      <c r="V5053">
        <v>7.9299999999999971</v>
      </c>
      <c r="W5053" s="6">
        <f t="shared" si="472"/>
        <v>0.32499999999999984</v>
      </c>
      <c r="X5053" s="4">
        <f t="shared" si="469"/>
        <v>3.9649999999999985</v>
      </c>
      <c r="Y5053" s="4">
        <f t="shared" si="470"/>
        <v>12.200000000000001</v>
      </c>
      <c r="Z5053" s="4">
        <f t="shared" si="471"/>
        <v>15.25</v>
      </c>
      <c r="AA5053" s="4">
        <f t="shared" si="468"/>
        <v>4.8800000000000008</v>
      </c>
    </row>
    <row r="5054" spans="1:27" x14ac:dyDescent="0.2">
      <c r="A5054">
        <v>5053</v>
      </c>
      <c r="B5054" t="s">
        <v>7978</v>
      </c>
      <c r="C5054" s="5">
        <v>42874</v>
      </c>
      <c r="D5054" s="5" t="str">
        <f t="shared" si="473"/>
        <v>2017-05</v>
      </c>
      <c r="E5054" s="5">
        <v>42874</v>
      </c>
      <c r="F5054" t="s">
        <v>1298</v>
      </c>
      <c r="G5054" t="s">
        <v>4696</v>
      </c>
      <c r="H5054" t="s">
        <v>4697</v>
      </c>
      <c r="I5054" t="s">
        <v>31</v>
      </c>
      <c r="J5054" t="s">
        <v>32</v>
      </c>
      <c r="K5054" t="s">
        <v>1746</v>
      </c>
      <c r="L5054" t="s">
        <v>1280</v>
      </c>
      <c r="M5054">
        <v>30318</v>
      </c>
      <c r="N5054" t="s">
        <v>35</v>
      </c>
      <c r="O5054" t="s">
        <v>4651</v>
      </c>
      <c r="P5054" t="s">
        <v>51</v>
      </c>
      <c r="Q5054" t="s">
        <v>95</v>
      </c>
      <c r="R5054" t="s">
        <v>4652</v>
      </c>
      <c r="S5054">
        <v>195.64</v>
      </c>
      <c r="T5054">
        <v>4</v>
      </c>
      <c r="U5054">
        <v>0</v>
      </c>
      <c r="V5054">
        <v>91.950799999999987</v>
      </c>
      <c r="W5054" s="6">
        <f t="shared" si="472"/>
        <v>0.47</v>
      </c>
      <c r="X5054" s="4">
        <f t="shared" si="469"/>
        <v>22.987699999999997</v>
      </c>
      <c r="Y5054" s="4">
        <f t="shared" si="470"/>
        <v>48.91</v>
      </c>
      <c r="Z5054" s="4">
        <f t="shared" si="471"/>
        <v>48.91</v>
      </c>
      <c r="AA5054" s="4">
        <f t="shared" si="468"/>
        <v>0</v>
      </c>
    </row>
    <row r="5055" spans="1:27" x14ac:dyDescent="0.2">
      <c r="A5055">
        <v>5054</v>
      </c>
      <c r="B5055" t="s">
        <v>7979</v>
      </c>
      <c r="C5055" s="5">
        <v>42007</v>
      </c>
      <c r="D5055" s="5" t="str">
        <f t="shared" si="473"/>
        <v>2015-01</v>
      </c>
      <c r="E5055" s="5">
        <v>42012</v>
      </c>
      <c r="F5055" t="s">
        <v>28</v>
      </c>
      <c r="G5055" t="s">
        <v>7273</v>
      </c>
      <c r="H5055" t="s">
        <v>7274</v>
      </c>
      <c r="I5055" t="s">
        <v>31</v>
      </c>
      <c r="J5055" t="s">
        <v>32</v>
      </c>
      <c r="K5055" t="s">
        <v>822</v>
      </c>
      <c r="L5055" t="s">
        <v>109</v>
      </c>
      <c r="M5055">
        <v>75217</v>
      </c>
      <c r="N5055" t="s">
        <v>110</v>
      </c>
      <c r="O5055" t="s">
        <v>3033</v>
      </c>
      <c r="P5055" t="s">
        <v>76</v>
      </c>
      <c r="Q5055" t="s">
        <v>166</v>
      </c>
      <c r="R5055" t="s">
        <v>3034</v>
      </c>
      <c r="S5055">
        <v>398.40000000000003</v>
      </c>
      <c r="T5055">
        <v>5</v>
      </c>
      <c r="U5055">
        <v>0.2</v>
      </c>
      <c r="V5055">
        <v>84.659999999999982</v>
      </c>
      <c r="W5055" s="6">
        <f t="shared" si="472"/>
        <v>0.21249999999999994</v>
      </c>
      <c r="X5055" s="4">
        <f t="shared" si="469"/>
        <v>16.931999999999995</v>
      </c>
      <c r="Y5055" s="4">
        <f t="shared" si="470"/>
        <v>79.680000000000007</v>
      </c>
      <c r="Z5055" s="4">
        <f t="shared" si="471"/>
        <v>99.600000000000009</v>
      </c>
      <c r="AA5055" s="4">
        <f t="shared" si="468"/>
        <v>79.680000000000007</v>
      </c>
    </row>
    <row r="5056" spans="1:27" x14ac:dyDescent="0.2">
      <c r="A5056">
        <v>5055</v>
      </c>
      <c r="B5056" t="s">
        <v>7979</v>
      </c>
      <c r="C5056" s="5">
        <v>42007</v>
      </c>
      <c r="D5056" s="5" t="str">
        <f t="shared" si="473"/>
        <v>2015-01</v>
      </c>
      <c r="E5056" s="5">
        <v>42012</v>
      </c>
      <c r="F5056" t="s">
        <v>28</v>
      </c>
      <c r="G5056" t="s">
        <v>7273</v>
      </c>
      <c r="H5056" t="s">
        <v>7274</v>
      </c>
      <c r="I5056" t="s">
        <v>31</v>
      </c>
      <c r="J5056" t="s">
        <v>32</v>
      </c>
      <c r="K5056" t="s">
        <v>822</v>
      </c>
      <c r="L5056" t="s">
        <v>109</v>
      </c>
      <c r="M5056">
        <v>75217</v>
      </c>
      <c r="N5056" t="s">
        <v>110</v>
      </c>
      <c r="O5056" t="s">
        <v>1768</v>
      </c>
      <c r="P5056" t="s">
        <v>51</v>
      </c>
      <c r="Q5056" t="s">
        <v>73</v>
      </c>
      <c r="R5056" t="s">
        <v>1769</v>
      </c>
      <c r="S5056">
        <v>7.0559999999999992</v>
      </c>
      <c r="T5056">
        <v>3</v>
      </c>
      <c r="U5056">
        <v>0.2</v>
      </c>
      <c r="V5056">
        <v>0.79379999999999962</v>
      </c>
      <c r="W5056" s="6">
        <f t="shared" si="472"/>
        <v>0.11249999999999996</v>
      </c>
      <c r="X5056" s="4">
        <f t="shared" si="469"/>
        <v>0.26459999999999989</v>
      </c>
      <c r="Y5056" s="4">
        <f t="shared" si="470"/>
        <v>2.3519999999999999</v>
      </c>
      <c r="Z5056" s="4">
        <f t="shared" si="471"/>
        <v>2.9399999999999991</v>
      </c>
      <c r="AA5056" s="4">
        <f t="shared" si="468"/>
        <v>1.4112</v>
      </c>
    </row>
    <row r="5057" spans="1:27" x14ac:dyDescent="0.2">
      <c r="A5057">
        <v>5056</v>
      </c>
      <c r="B5057" t="s">
        <v>7979</v>
      </c>
      <c r="C5057" s="5">
        <v>42007</v>
      </c>
      <c r="D5057" s="5" t="str">
        <f t="shared" si="473"/>
        <v>2015-01</v>
      </c>
      <c r="E5057" s="5">
        <v>42012</v>
      </c>
      <c r="F5057" t="s">
        <v>28</v>
      </c>
      <c r="G5057" t="s">
        <v>7273</v>
      </c>
      <c r="H5057" t="s">
        <v>7274</v>
      </c>
      <c r="I5057" t="s">
        <v>31</v>
      </c>
      <c r="J5057" t="s">
        <v>32</v>
      </c>
      <c r="K5057" t="s">
        <v>822</v>
      </c>
      <c r="L5057" t="s">
        <v>109</v>
      </c>
      <c r="M5057">
        <v>75217</v>
      </c>
      <c r="N5057" t="s">
        <v>110</v>
      </c>
      <c r="O5057" t="s">
        <v>2291</v>
      </c>
      <c r="P5057" t="s">
        <v>37</v>
      </c>
      <c r="Q5057" t="s">
        <v>38</v>
      </c>
      <c r="R5057" t="s">
        <v>2292</v>
      </c>
      <c r="S5057">
        <v>1352.3975999999998</v>
      </c>
      <c r="T5057">
        <v>9</v>
      </c>
      <c r="U5057">
        <v>0.32</v>
      </c>
      <c r="V5057">
        <v>-437.5404000000002</v>
      </c>
      <c r="W5057" s="6">
        <f t="shared" si="472"/>
        <v>-0.32352941176470607</v>
      </c>
      <c r="X5057" s="4">
        <f t="shared" si="469"/>
        <v>-48.615600000000022</v>
      </c>
      <c r="Y5057" s="4">
        <f t="shared" si="470"/>
        <v>150.26639999999998</v>
      </c>
      <c r="Z5057" s="4">
        <f t="shared" si="471"/>
        <v>220.98</v>
      </c>
      <c r="AA5057" s="4">
        <f t="shared" si="468"/>
        <v>432.76723199999992</v>
      </c>
    </row>
    <row r="5058" spans="1:27" x14ac:dyDescent="0.2">
      <c r="A5058">
        <v>5057</v>
      </c>
      <c r="B5058" t="s">
        <v>7980</v>
      </c>
      <c r="C5058" s="5">
        <v>42255</v>
      </c>
      <c r="D5058" s="5" t="str">
        <f t="shared" si="473"/>
        <v>2015-09</v>
      </c>
      <c r="E5058" s="5">
        <v>42258</v>
      </c>
      <c r="F5058" t="s">
        <v>193</v>
      </c>
      <c r="G5058" t="s">
        <v>3250</v>
      </c>
      <c r="H5058" t="s">
        <v>3251</v>
      </c>
      <c r="I5058" t="s">
        <v>31</v>
      </c>
      <c r="J5058" t="s">
        <v>32</v>
      </c>
      <c r="K5058" t="s">
        <v>7981</v>
      </c>
      <c r="L5058" t="s">
        <v>48</v>
      </c>
      <c r="M5058">
        <v>92553</v>
      </c>
      <c r="N5058" t="s">
        <v>49</v>
      </c>
      <c r="O5058" t="s">
        <v>7117</v>
      </c>
      <c r="P5058" t="s">
        <v>51</v>
      </c>
      <c r="Q5058" t="s">
        <v>95</v>
      </c>
      <c r="R5058" t="s">
        <v>7118</v>
      </c>
      <c r="S5058">
        <v>26.400000000000002</v>
      </c>
      <c r="T5058">
        <v>5</v>
      </c>
      <c r="U5058">
        <v>0</v>
      </c>
      <c r="V5058">
        <v>11.879999999999999</v>
      </c>
      <c r="W5058" s="6">
        <f t="shared" si="472"/>
        <v>0.4499999999999999</v>
      </c>
      <c r="X5058" s="4">
        <f t="shared" si="469"/>
        <v>2.3759999999999999</v>
      </c>
      <c r="Y5058" s="4">
        <f t="shared" si="470"/>
        <v>5.28</v>
      </c>
      <c r="Z5058" s="4">
        <f t="shared" si="471"/>
        <v>5.28</v>
      </c>
      <c r="AA5058" s="4">
        <f t="shared" si="468"/>
        <v>0</v>
      </c>
    </row>
    <row r="5059" spans="1:27" x14ac:dyDescent="0.2">
      <c r="A5059">
        <v>5058</v>
      </c>
      <c r="B5059" t="s">
        <v>7980</v>
      </c>
      <c r="C5059" s="5">
        <v>42255</v>
      </c>
      <c r="D5059" s="5" t="str">
        <f t="shared" si="473"/>
        <v>2015-09</v>
      </c>
      <c r="E5059" s="5">
        <v>42258</v>
      </c>
      <c r="F5059" t="s">
        <v>193</v>
      </c>
      <c r="G5059" t="s">
        <v>3250</v>
      </c>
      <c r="H5059" t="s">
        <v>3251</v>
      </c>
      <c r="I5059" t="s">
        <v>31</v>
      </c>
      <c r="J5059" t="s">
        <v>32</v>
      </c>
      <c r="K5059" t="s">
        <v>7981</v>
      </c>
      <c r="L5059" t="s">
        <v>48</v>
      </c>
      <c r="M5059">
        <v>92553</v>
      </c>
      <c r="N5059" t="s">
        <v>49</v>
      </c>
      <c r="O5059" t="s">
        <v>2742</v>
      </c>
      <c r="P5059" t="s">
        <v>51</v>
      </c>
      <c r="Q5059" t="s">
        <v>64</v>
      </c>
      <c r="R5059" t="s">
        <v>2743</v>
      </c>
      <c r="S5059">
        <v>41.88</v>
      </c>
      <c r="T5059">
        <v>6</v>
      </c>
      <c r="U5059">
        <v>0</v>
      </c>
      <c r="V5059">
        <v>0.83759999999999835</v>
      </c>
      <c r="W5059" s="6">
        <f t="shared" si="472"/>
        <v>1.9999999999999959E-2</v>
      </c>
      <c r="X5059" s="4">
        <f t="shared" si="469"/>
        <v>0.13959999999999972</v>
      </c>
      <c r="Y5059" s="4">
        <f t="shared" si="470"/>
        <v>6.98</v>
      </c>
      <c r="Z5059" s="4">
        <f t="shared" si="471"/>
        <v>6.98</v>
      </c>
      <c r="AA5059" s="4">
        <f t="shared" ref="AA5059:AA5122" si="474">S5059*U5059</f>
        <v>0</v>
      </c>
    </row>
    <row r="5060" spans="1:27" x14ac:dyDescent="0.2">
      <c r="A5060">
        <v>5059</v>
      </c>
      <c r="B5060" t="s">
        <v>7982</v>
      </c>
      <c r="C5060" s="5">
        <v>42463</v>
      </c>
      <c r="D5060" s="5" t="str">
        <f t="shared" si="473"/>
        <v>2016-04</v>
      </c>
      <c r="E5060" s="5">
        <v>42467</v>
      </c>
      <c r="F5060" t="s">
        <v>55</v>
      </c>
      <c r="G5060" t="s">
        <v>1962</v>
      </c>
      <c r="H5060" t="s">
        <v>1963</v>
      </c>
      <c r="I5060" t="s">
        <v>31</v>
      </c>
      <c r="J5060" t="s">
        <v>32</v>
      </c>
      <c r="K5060" t="s">
        <v>151</v>
      </c>
      <c r="L5060" t="s">
        <v>152</v>
      </c>
      <c r="M5060">
        <v>19140</v>
      </c>
      <c r="N5060" t="s">
        <v>153</v>
      </c>
      <c r="O5060" t="s">
        <v>3157</v>
      </c>
      <c r="P5060" t="s">
        <v>51</v>
      </c>
      <c r="Q5060" t="s">
        <v>80</v>
      </c>
      <c r="R5060" t="s">
        <v>3158</v>
      </c>
      <c r="S5060">
        <v>99.846000000000004</v>
      </c>
      <c r="T5060">
        <v>9</v>
      </c>
      <c r="U5060">
        <v>0.7</v>
      </c>
      <c r="V5060">
        <v>-83.204999999999984</v>
      </c>
      <c r="W5060" s="6">
        <f t="shared" si="472"/>
        <v>-0.83333333333333315</v>
      </c>
      <c r="X5060" s="4">
        <f t="shared" ref="X5060:X5123" si="475">V5060/T5060</f>
        <v>-9.2449999999999974</v>
      </c>
      <c r="Y5060" s="4">
        <f t="shared" ref="Y5060:Y5123" si="476">S5060/T5060</f>
        <v>11.094000000000001</v>
      </c>
      <c r="Z5060" s="4">
        <f t="shared" ref="Z5060:Z5123" si="477">S5060/((1-U5060)*T5060)</f>
        <v>36.979999999999997</v>
      </c>
      <c r="AA5060" s="4">
        <f t="shared" si="474"/>
        <v>69.892200000000003</v>
      </c>
    </row>
    <row r="5061" spans="1:27" x14ac:dyDescent="0.2">
      <c r="A5061">
        <v>5060</v>
      </c>
      <c r="B5061" t="s">
        <v>7983</v>
      </c>
      <c r="C5061" s="5">
        <v>42709</v>
      </c>
      <c r="D5061" s="5" t="str">
        <f t="shared" si="473"/>
        <v>2016-12</v>
      </c>
      <c r="E5061" s="5">
        <v>42711</v>
      </c>
      <c r="F5061" t="s">
        <v>28</v>
      </c>
      <c r="G5061" t="s">
        <v>2007</v>
      </c>
      <c r="H5061" t="s">
        <v>2008</v>
      </c>
      <c r="I5061" t="s">
        <v>31</v>
      </c>
      <c r="J5061" t="s">
        <v>32</v>
      </c>
      <c r="K5061" t="s">
        <v>7984</v>
      </c>
      <c r="L5061" t="s">
        <v>34</v>
      </c>
      <c r="M5061">
        <v>40324</v>
      </c>
      <c r="N5061" t="s">
        <v>35</v>
      </c>
      <c r="O5061" t="s">
        <v>2963</v>
      </c>
      <c r="P5061" t="s">
        <v>76</v>
      </c>
      <c r="Q5061" t="s">
        <v>77</v>
      </c>
      <c r="R5061" t="s">
        <v>2964</v>
      </c>
      <c r="S5061">
        <v>699.98</v>
      </c>
      <c r="T5061">
        <v>2</v>
      </c>
      <c r="U5061">
        <v>0</v>
      </c>
      <c r="V5061">
        <v>195.99440000000004</v>
      </c>
      <c r="W5061" s="6">
        <f t="shared" ref="W5061:W5124" si="478">(V5061/S5061)</f>
        <v>0.28000000000000003</v>
      </c>
      <c r="X5061" s="4">
        <f t="shared" si="475"/>
        <v>97.997200000000021</v>
      </c>
      <c r="Y5061" s="4">
        <f t="shared" si="476"/>
        <v>349.99</v>
      </c>
      <c r="Z5061" s="4">
        <f t="shared" si="477"/>
        <v>349.99</v>
      </c>
      <c r="AA5061" s="4">
        <f t="shared" si="474"/>
        <v>0</v>
      </c>
    </row>
    <row r="5062" spans="1:27" x14ac:dyDescent="0.2">
      <c r="A5062">
        <v>5061</v>
      </c>
      <c r="B5062" t="s">
        <v>7983</v>
      </c>
      <c r="C5062" s="5">
        <v>42709</v>
      </c>
      <c r="D5062" s="5" t="str">
        <f t="shared" si="473"/>
        <v>2016-12</v>
      </c>
      <c r="E5062" s="5">
        <v>42711</v>
      </c>
      <c r="F5062" t="s">
        <v>28</v>
      </c>
      <c r="G5062" t="s">
        <v>2007</v>
      </c>
      <c r="H5062" t="s">
        <v>2008</v>
      </c>
      <c r="I5062" t="s">
        <v>31</v>
      </c>
      <c r="J5062" t="s">
        <v>32</v>
      </c>
      <c r="K5062" t="s">
        <v>7984</v>
      </c>
      <c r="L5062" t="s">
        <v>34</v>
      </c>
      <c r="M5062">
        <v>40324</v>
      </c>
      <c r="N5062" t="s">
        <v>35</v>
      </c>
      <c r="O5062" t="s">
        <v>1552</v>
      </c>
      <c r="P5062" t="s">
        <v>51</v>
      </c>
      <c r="Q5062" t="s">
        <v>64</v>
      </c>
      <c r="R5062" t="s">
        <v>1553</v>
      </c>
      <c r="S5062">
        <v>584.82000000000005</v>
      </c>
      <c r="T5062">
        <v>9</v>
      </c>
      <c r="U5062">
        <v>0</v>
      </c>
      <c r="V5062">
        <v>70.178400000000025</v>
      </c>
      <c r="W5062" s="6">
        <f t="shared" si="478"/>
        <v>0.12000000000000004</v>
      </c>
      <c r="X5062" s="4">
        <f t="shared" si="475"/>
        <v>7.7976000000000028</v>
      </c>
      <c r="Y5062" s="4">
        <f t="shared" si="476"/>
        <v>64.98</v>
      </c>
      <c r="Z5062" s="4">
        <f t="shared" si="477"/>
        <v>64.98</v>
      </c>
      <c r="AA5062" s="4">
        <f t="shared" si="474"/>
        <v>0</v>
      </c>
    </row>
    <row r="5063" spans="1:27" x14ac:dyDescent="0.2">
      <c r="A5063">
        <v>5062</v>
      </c>
      <c r="B5063" t="s">
        <v>7985</v>
      </c>
      <c r="C5063" s="5">
        <v>42132</v>
      </c>
      <c r="D5063" s="5" t="str">
        <f t="shared" ref="D5063:D5126" si="479">TEXT(C5063,"yyyy-mm")</f>
        <v>2015-05</v>
      </c>
      <c r="E5063" s="5">
        <v>42136</v>
      </c>
      <c r="F5063" t="s">
        <v>55</v>
      </c>
      <c r="G5063" t="s">
        <v>2915</v>
      </c>
      <c r="H5063" t="s">
        <v>2916</v>
      </c>
      <c r="I5063" t="s">
        <v>31</v>
      </c>
      <c r="J5063" t="s">
        <v>32</v>
      </c>
      <c r="K5063" t="s">
        <v>414</v>
      </c>
      <c r="L5063" t="s">
        <v>234</v>
      </c>
      <c r="M5063">
        <v>55407</v>
      </c>
      <c r="N5063" t="s">
        <v>110</v>
      </c>
      <c r="O5063" t="s">
        <v>2798</v>
      </c>
      <c r="P5063" t="s">
        <v>51</v>
      </c>
      <c r="Q5063" t="s">
        <v>80</v>
      </c>
      <c r="R5063" t="s">
        <v>2799</v>
      </c>
      <c r="S5063">
        <v>43.98</v>
      </c>
      <c r="T5063">
        <v>2</v>
      </c>
      <c r="U5063">
        <v>0</v>
      </c>
      <c r="V5063">
        <v>21.99</v>
      </c>
      <c r="W5063" s="6">
        <f t="shared" si="478"/>
        <v>0.5</v>
      </c>
      <c r="X5063" s="4">
        <f t="shared" si="475"/>
        <v>10.994999999999999</v>
      </c>
      <c r="Y5063" s="4">
        <f t="shared" si="476"/>
        <v>21.99</v>
      </c>
      <c r="Z5063" s="4">
        <f t="shared" si="477"/>
        <v>21.99</v>
      </c>
      <c r="AA5063" s="4">
        <f t="shared" si="474"/>
        <v>0</v>
      </c>
    </row>
    <row r="5064" spans="1:27" x14ac:dyDescent="0.2">
      <c r="A5064">
        <v>5063</v>
      </c>
      <c r="B5064" t="s">
        <v>7985</v>
      </c>
      <c r="C5064" s="5">
        <v>42132</v>
      </c>
      <c r="D5064" s="5" t="str">
        <f t="shared" si="479"/>
        <v>2015-05</v>
      </c>
      <c r="E5064" s="5">
        <v>42136</v>
      </c>
      <c r="F5064" t="s">
        <v>55</v>
      </c>
      <c r="G5064" t="s">
        <v>2915</v>
      </c>
      <c r="H5064" t="s">
        <v>2916</v>
      </c>
      <c r="I5064" t="s">
        <v>31</v>
      </c>
      <c r="J5064" t="s">
        <v>32</v>
      </c>
      <c r="K5064" t="s">
        <v>414</v>
      </c>
      <c r="L5064" t="s">
        <v>234</v>
      </c>
      <c r="M5064">
        <v>55407</v>
      </c>
      <c r="N5064" t="s">
        <v>110</v>
      </c>
      <c r="O5064" t="s">
        <v>4252</v>
      </c>
      <c r="P5064" t="s">
        <v>76</v>
      </c>
      <c r="Q5064" t="s">
        <v>77</v>
      </c>
      <c r="R5064" t="s">
        <v>4253</v>
      </c>
      <c r="S5064">
        <v>377.96999999999997</v>
      </c>
      <c r="T5064">
        <v>3</v>
      </c>
      <c r="U5064">
        <v>0</v>
      </c>
      <c r="V5064">
        <v>105.83160000000002</v>
      </c>
      <c r="W5064" s="6">
        <f t="shared" si="478"/>
        <v>0.28000000000000008</v>
      </c>
      <c r="X5064" s="4">
        <f t="shared" si="475"/>
        <v>35.277200000000008</v>
      </c>
      <c r="Y5064" s="4">
        <f t="shared" si="476"/>
        <v>125.99</v>
      </c>
      <c r="Z5064" s="4">
        <f t="shared" si="477"/>
        <v>125.99</v>
      </c>
      <c r="AA5064" s="4">
        <f t="shared" si="474"/>
        <v>0</v>
      </c>
    </row>
    <row r="5065" spans="1:27" x14ac:dyDescent="0.2">
      <c r="A5065">
        <v>5064</v>
      </c>
      <c r="B5065" t="s">
        <v>7985</v>
      </c>
      <c r="C5065" s="5">
        <v>42132</v>
      </c>
      <c r="D5065" s="5" t="str">
        <f t="shared" si="479"/>
        <v>2015-05</v>
      </c>
      <c r="E5065" s="5">
        <v>42136</v>
      </c>
      <c r="F5065" t="s">
        <v>55</v>
      </c>
      <c r="G5065" t="s">
        <v>2915</v>
      </c>
      <c r="H5065" t="s">
        <v>2916</v>
      </c>
      <c r="I5065" t="s">
        <v>31</v>
      </c>
      <c r="J5065" t="s">
        <v>32</v>
      </c>
      <c r="K5065" t="s">
        <v>414</v>
      </c>
      <c r="L5065" t="s">
        <v>234</v>
      </c>
      <c r="M5065">
        <v>55407</v>
      </c>
      <c r="N5065" t="s">
        <v>110</v>
      </c>
      <c r="O5065" t="s">
        <v>1868</v>
      </c>
      <c r="P5065" t="s">
        <v>37</v>
      </c>
      <c r="Q5065" t="s">
        <v>70</v>
      </c>
      <c r="R5065" t="s">
        <v>1869</v>
      </c>
      <c r="S5065">
        <v>123.96000000000001</v>
      </c>
      <c r="T5065">
        <v>3</v>
      </c>
      <c r="U5065">
        <v>0</v>
      </c>
      <c r="V5065">
        <v>11.156400000000005</v>
      </c>
      <c r="W5065" s="6">
        <f t="shared" si="478"/>
        <v>9.0000000000000038E-2</v>
      </c>
      <c r="X5065" s="4">
        <f t="shared" si="475"/>
        <v>3.7188000000000017</v>
      </c>
      <c r="Y5065" s="4">
        <f t="shared" si="476"/>
        <v>41.32</v>
      </c>
      <c r="Z5065" s="4">
        <f t="shared" si="477"/>
        <v>41.32</v>
      </c>
      <c r="AA5065" s="4">
        <f t="shared" si="474"/>
        <v>0</v>
      </c>
    </row>
    <row r="5066" spans="1:27" x14ac:dyDescent="0.2">
      <c r="A5066">
        <v>5065</v>
      </c>
      <c r="B5066" t="s">
        <v>7986</v>
      </c>
      <c r="C5066" s="5">
        <v>43000</v>
      </c>
      <c r="D5066" s="5" t="str">
        <f t="shared" si="479"/>
        <v>2017-09</v>
      </c>
      <c r="E5066" s="5">
        <v>43002</v>
      </c>
      <c r="F5066" t="s">
        <v>193</v>
      </c>
      <c r="G5066" t="s">
        <v>2062</v>
      </c>
      <c r="H5066" t="s">
        <v>2063</v>
      </c>
      <c r="I5066" t="s">
        <v>31</v>
      </c>
      <c r="J5066" t="s">
        <v>32</v>
      </c>
      <c r="K5066" t="s">
        <v>526</v>
      </c>
      <c r="L5066" t="s">
        <v>250</v>
      </c>
      <c r="M5066">
        <v>19805</v>
      </c>
      <c r="N5066" t="s">
        <v>153</v>
      </c>
      <c r="O5066" t="s">
        <v>197</v>
      </c>
      <c r="P5066" t="s">
        <v>76</v>
      </c>
      <c r="Q5066" t="s">
        <v>77</v>
      </c>
      <c r="R5066" t="s">
        <v>198</v>
      </c>
      <c r="S5066">
        <v>391.98</v>
      </c>
      <c r="T5066">
        <v>2</v>
      </c>
      <c r="U5066">
        <v>0</v>
      </c>
      <c r="V5066">
        <v>113.67419999999998</v>
      </c>
      <c r="W5066" s="6">
        <f t="shared" si="478"/>
        <v>0.28999999999999992</v>
      </c>
      <c r="X5066" s="4">
        <f t="shared" si="475"/>
        <v>56.837099999999992</v>
      </c>
      <c r="Y5066" s="4">
        <f t="shared" si="476"/>
        <v>195.99</v>
      </c>
      <c r="Z5066" s="4">
        <f t="shared" si="477"/>
        <v>195.99</v>
      </c>
      <c r="AA5066" s="4">
        <f t="shared" si="474"/>
        <v>0</v>
      </c>
    </row>
    <row r="5067" spans="1:27" x14ac:dyDescent="0.2">
      <c r="A5067">
        <v>5066</v>
      </c>
      <c r="B5067" t="s">
        <v>7987</v>
      </c>
      <c r="C5067" s="5">
        <v>43069</v>
      </c>
      <c r="D5067" s="5" t="str">
        <f t="shared" si="479"/>
        <v>2017-11</v>
      </c>
      <c r="E5067" s="5">
        <v>43076</v>
      </c>
      <c r="F5067" t="s">
        <v>55</v>
      </c>
      <c r="G5067" t="s">
        <v>5537</v>
      </c>
      <c r="H5067" t="s">
        <v>5538</v>
      </c>
      <c r="I5067" t="s">
        <v>31</v>
      </c>
      <c r="J5067" t="s">
        <v>32</v>
      </c>
      <c r="K5067" t="s">
        <v>2231</v>
      </c>
      <c r="L5067" t="s">
        <v>93</v>
      </c>
      <c r="M5067">
        <v>27217</v>
      </c>
      <c r="N5067" t="s">
        <v>35</v>
      </c>
      <c r="O5067" t="s">
        <v>1082</v>
      </c>
      <c r="P5067" t="s">
        <v>76</v>
      </c>
      <c r="Q5067" t="s">
        <v>166</v>
      </c>
      <c r="R5067" t="s">
        <v>1083</v>
      </c>
      <c r="S5067">
        <v>383.97600000000006</v>
      </c>
      <c r="T5067">
        <v>3</v>
      </c>
      <c r="U5067">
        <v>0.2</v>
      </c>
      <c r="V5067">
        <v>81.59490000000001</v>
      </c>
      <c r="W5067" s="6">
        <f t="shared" si="478"/>
        <v>0.21249999999999999</v>
      </c>
      <c r="X5067" s="4">
        <f t="shared" si="475"/>
        <v>27.198300000000003</v>
      </c>
      <c r="Y5067" s="4">
        <f t="shared" si="476"/>
        <v>127.99200000000002</v>
      </c>
      <c r="Z5067" s="4">
        <f t="shared" si="477"/>
        <v>159.99</v>
      </c>
      <c r="AA5067" s="4">
        <f t="shared" si="474"/>
        <v>76.795200000000023</v>
      </c>
    </row>
    <row r="5068" spans="1:27" x14ac:dyDescent="0.2">
      <c r="A5068">
        <v>5067</v>
      </c>
      <c r="B5068" t="s">
        <v>7987</v>
      </c>
      <c r="C5068" s="5">
        <v>43069</v>
      </c>
      <c r="D5068" s="5" t="str">
        <f t="shared" si="479"/>
        <v>2017-11</v>
      </c>
      <c r="E5068" s="5">
        <v>43076</v>
      </c>
      <c r="F5068" t="s">
        <v>55</v>
      </c>
      <c r="G5068" t="s">
        <v>5537</v>
      </c>
      <c r="H5068" t="s">
        <v>5538</v>
      </c>
      <c r="I5068" t="s">
        <v>31</v>
      </c>
      <c r="J5068" t="s">
        <v>32</v>
      </c>
      <c r="K5068" t="s">
        <v>2231</v>
      </c>
      <c r="L5068" t="s">
        <v>93</v>
      </c>
      <c r="M5068">
        <v>27217</v>
      </c>
      <c r="N5068" t="s">
        <v>35</v>
      </c>
      <c r="O5068" t="s">
        <v>1611</v>
      </c>
      <c r="P5068" t="s">
        <v>37</v>
      </c>
      <c r="Q5068" t="s">
        <v>61</v>
      </c>
      <c r="R5068" t="s">
        <v>1612</v>
      </c>
      <c r="S5068">
        <v>1781.6819999999998</v>
      </c>
      <c r="T5068">
        <v>7</v>
      </c>
      <c r="U5068">
        <v>0.4</v>
      </c>
      <c r="V5068">
        <v>-653.28340000000003</v>
      </c>
      <c r="W5068" s="6">
        <f t="shared" si="478"/>
        <v>-0.36666666666666675</v>
      </c>
      <c r="X5068" s="4">
        <f t="shared" si="475"/>
        <v>-93.3262</v>
      </c>
      <c r="Y5068" s="4">
        <f t="shared" si="476"/>
        <v>254.52599999999998</v>
      </c>
      <c r="Z5068" s="4">
        <f t="shared" si="477"/>
        <v>424.20999999999992</v>
      </c>
      <c r="AA5068" s="4">
        <f t="shared" si="474"/>
        <v>712.67279999999994</v>
      </c>
    </row>
    <row r="5069" spans="1:27" x14ac:dyDescent="0.2">
      <c r="A5069">
        <v>5068</v>
      </c>
      <c r="B5069" t="s">
        <v>7988</v>
      </c>
      <c r="C5069" s="5">
        <v>42750</v>
      </c>
      <c r="D5069" s="5" t="str">
        <f t="shared" si="479"/>
        <v>2017-01</v>
      </c>
      <c r="E5069" s="5">
        <v>42754</v>
      </c>
      <c r="F5069" t="s">
        <v>55</v>
      </c>
      <c r="G5069" t="s">
        <v>4190</v>
      </c>
      <c r="H5069" t="s">
        <v>4191</v>
      </c>
      <c r="I5069" t="s">
        <v>107</v>
      </c>
      <c r="J5069" t="s">
        <v>32</v>
      </c>
      <c r="K5069" t="s">
        <v>47</v>
      </c>
      <c r="L5069" t="s">
        <v>48</v>
      </c>
      <c r="M5069">
        <v>90008</v>
      </c>
      <c r="N5069" t="s">
        <v>49</v>
      </c>
      <c r="O5069" t="s">
        <v>4176</v>
      </c>
      <c r="P5069" t="s">
        <v>51</v>
      </c>
      <c r="Q5069" t="s">
        <v>73</v>
      </c>
      <c r="R5069" t="s">
        <v>4177</v>
      </c>
      <c r="S5069">
        <v>21.400000000000002</v>
      </c>
      <c r="T5069">
        <v>5</v>
      </c>
      <c r="U5069">
        <v>0</v>
      </c>
      <c r="V5069">
        <v>6.2059999999999977</v>
      </c>
      <c r="W5069" s="6">
        <f t="shared" si="478"/>
        <v>0.28999999999999987</v>
      </c>
      <c r="X5069" s="4">
        <f t="shared" si="475"/>
        <v>1.2411999999999996</v>
      </c>
      <c r="Y5069" s="4">
        <f t="shared" si="476"/>
        <v>4.28</v>
      </c>
      <c r="Z5069" s="4">
        <f t="shared" si="477"/>
        <v>4.28</v>
      </c>
      <c r="AA5069" s="4">
        <f t="shared" si="474"/>
        <v>0</v>
      </c>
    </row>
    <row r="5070" spans="1:27" x14ac:dyDescent="0.2">
      <c r="A5070">
        <v>5069</v>
      </c>
      <c r="B5070" t="s">
        <v>7989</v>
      </c>
      <c r="C5070" s="5">
        <v>41859</v>
      </c>
      <c r="D5070" s="5" t="str">
        <f t="shared" si="479"/>
        <v>2014-08</v>
      </c>
      <c r="E5070" s="5">
        <v>41863</v>
      </c>
      <c r="F5070" t="s">
        <v>55</v>
      </c>
      <c r="G5070" t="s">
        <v>187</v>
      </c>
      <c r="H5070" t="s">
        <v>188</v>
      </c>
      <c r="I5070" t="s">
        <v>107</v>
      </c>
      <c r="J5070" t="s">
        <v>32</v>
      </c>
      <c r="K5070" t="s">
        <v>2396</v>
      </c>
      <c r="L5070" t="s">
        <v>243</v>
      </c>
      <c r="M5070">
        <v>48183</v>
      </c>
      <c r="N5070" t="s">
        <v>110</v>
      </c>
      <c r="O5070" t="s">
        <v>6867</v>
      </c>
      <c r="P5070" t="s">
        <v>76</v>
      </c>
      <c r="Q5070" t="s">
        <v>1224</v>
      </c>
      <c r="R5070" t="s">
        <v>6868</v>
      </c>
      <c r="S5070">
        <v>549.99</v>
      </c>
      <c r="T5070">
        <v>1</v>
      </c>
      <c r="U5070">
        <v>0</v>
      </c>
      <c r="V5070">
        <v>274.995</v>
      </c>
      <c r="W5070" s="6">
        <f t="shared" si="478"/>
        <v>0.5</v>
      </c>
      <c r="X5070" s="4">
        <f t="shared" si="475"/>
        <v>274.995</v>
      </c>
      <c r="Y5070" s="4">
        <f t="shared" si="476"/>
        <v>549.99</v>
      </c>
      <c r="Z5070" s="4">
        <f t="shared" si="477"/>
        <v>549.99</v>
      </c>
      <c r="AA5070" s="4">
        <f t="shared" si="474"/>
        <v>0</v>
      </c>
    </row>
    <row r="5071" spans="1:27" x14ac:dyDescent="0.2">
      <c r="A5071">
        <v>5070</v>
      </c>
      <c r="B5071" t="s">
        <v>7989</v>
      </c>
      <c r="C5071" s="5">
        <v>41859</v>
      </c>
      <c r="D5071" s="5" t="str">
        <f t="shared" si="479"/>
        <v>2014-08</v>
      </c>
      <c r="E5071" s="5">
        <v>41863</v>
      </c>
      <c r="F5071" t="s">
        <v>55</v>
      </c>
      <c r="G5071" t="s">
        <v>187</v>
      </c>
      <c r="H5071" t="s">
        <v>188</v>
      </c>
      <c r="I5071" t="s">
        <v>107</v>
      </c>
      <c r="J5071" t="s">
        <v>32</v>
      </c>
      <c r="K5071" t="s">
        <v>2396</v>
      </c>
      <c r="L5071" t="s">
        <v>243</v>
      </c>
      <c r="M5071">
        <v>48183</v>
      </c>
      <c r="N5071" t="s">
        <v>110</v>
      </c>
      <c r="O5071" t="s">
        <v>4379</v>
      </c>
      <c r="P5071" t="s">
        <v>51</v>
      </c>
      <c r="Q5071" t="s">
        <v>83</v>
      </c>
      <c r="R5071" t="s">
        <v>4380</v>
      </c>
      <c r="S5071">
        <v>167.535</v>
      </c>
      <c r="T5071">
        <v>3</v>
      </c>
      <c r="U5071">
        <v>0.1</v>
      </c>
      <c r="V5071">
        <v>37.229999999999983</v>
      </c>
      <c r="W5071" s="6">
        <f t="shared" si="478"/>
        <v>0.22222222222222213</v>
      </c>
      <c r="X5071" s="4">
        <f t="shared" si="475"/>
        <v>12.409999999999995</v>
      </c>
      <c r="Y5071" s="4">
        <f t="shared" si="476"/>
        <v>55.844999999999999</v>
      </c>
      <c r="Z5071" s="4">
        <f t="shared" si="477"/>
        <v>62.05</v>
      </c>
      <c r="AA5071" s="4">
        <f t="shared" si="474"/>
        <v>16.753499999999999</v>
      </c>
    </row>
    <row r="5072" spans="1:27" x14ac:dyDescent="0.2">
      <c r="A5072">
        <v>5071</v>
      </c>
      <c r="B5072" t="s">
        <v>7989</v>
      </c>
      <c r="C5072" s="5">
        <v>41859</v>
      </c>
      <c r="D5072" s="5" t="str">
        <f t="shared" si="479"/>
        <v>2014-08</v>
      </c>
      <c r="E5072" s="5">
        <v>41863</v>
      </c>
      <c r="F5072" t="s">
        <v>55</v>
      </c>
      <c r="G5072" t="s">
        <v>187</v>
      </c>
      <c r="H5072" t="s">
        <v>188</v>
      </c>
      <c r="I5072" t="s">
        <v>107</v>
      </c>
      <c r="J5072" t="s">
        <v>32</v>
      </c>
      <c r="K5072" t="s">
        <v>2396</v>
      </c>
      <c r="L5072" t="s">
        <v>243</v>
      </c>
      <c r="M5072">
        <v>48183</v>
      </c>
      <c r="N5072" t="s">
        <v>110</v>
      </c>
      <c r="O5072" t="s">
        <v>531</v>
      </c>
      <c r="P5072" t="s">
        <v>51</v>
      </c>
      <c r="Q5072" t="s">
        <v>178</v>
      </c>
      <c r="R5072" t="s">
        <v>532</v>
      </c>
      <c r="S5072">
        <v>38.339999999999996</v>
      </c>
      <c r="T5072">
        <v>3</v>
      </c>
      <c r="U5072">
        <v>0</v>
      </c>
      <c r="V5072">
        <v>17.253</v>
      </c>
      <c r="W5072" s="6">
        <f t="shared" si="478"/>
        <v>0.45000000000000007</v>
      </c>
      <c r="X5072" s="4">
        <f t="shared" si="475"/>
        <v>5.7510000000000003</v>
      </c>
      <c r="Y5072" s="4">
        <f t="shared" si="476"/>
        <v>12.78</v>
      </c>
      <c r="Z5072" s="4">
        <f t="shared" si="477"/>
        <v>12.78</v>
      </c>
      <c r="AA5072" s="4">
        <f t="shared" si="474"/>
        <v>0</v>
      </c>
    </row>
    <row r="5073" spans="1:27" x14ac:dyDescent="0.2">
      <c r="A5073">
        <v>5072</v>
      </c>
      <c r="B5073" t="s">
        <v>7989</v>
      </c>
      <c r="C5073" s="5">
        <v>41859</v>
      </c>
      <c r="D5073" s="5" t="str">
        <f t="shared" si="479"/>
        <v>2014-08</v>
      </c>
      <c r="E5073" s="5">
        <v>41863</v>
      </c>
      <c r="F5073" t="s">
        <v>55</v>
      </c>
      <c r="G5073" t="s">
        <v>187</v>
      </c>
      <c r="H5073" t="s">
        <v>188</v>
      </c>
      <c r="I5073" t="s">
        <v>107</v>
      </c>
      <c r="J5073" t="s">
        <v>32</v>
      </c>
      <c r="K5073" t="s">
        <v>2396</v>
      </c>
      <c r="L5073" t="s">
        <v>243</v>
      </c>
      <c r="M5073">
        <v>48183</v>
      </c>
      <c r="N5073" t="s">
        <v>110</v>
      </c>
      <c r="O5073" t="s">
        <v>4426</v>
      </c>
      <c r="P5073" t="s">
        <v>37</v>
      </c>
      <c r="Q5073" t="s">
        <v>70</v>
      </c>
      <c r="R5073" t="s">
        <v>4427</v>
      </c>
      <c r="S5073">
        <v>53.88</v>
      </c>
      <c r="T5073">
        <v>6</v>
      </c>
      <c r="U5073">
        <v>0</v>
      </c>
      <c r="V5073">
        <v>22.629600000000003</v>
      </c>
      <c r="W5073" s="6">
        <f t="shared" si="478"/>
        <v>0.42000000000000004</v>
      </c>
      <c r="X5073" s="4">
        <f t="shared" si="475"/>
        <v>3.7716000000000007</v>
      </c>
      <c r="Y5073" s="4">
        <f t="shared" si="476"/>
        <v>8.98</v>
      </c>
      <c r="Z5073" s="4">
        <f t="shared" si="477"/>
        <v>8.98</v>
      </c>
      <c r="AA5073" s="4">
        <f t="shared" si="474"/>
        <v>0</v>
      </c>
    </row>
    <row r="5074" spans="1:27" x14ac:dyDescent="0.2">
      <c r="A5074">
        <v>5073</v>
      </c>
      <c r="B5074" t="s">
        <v>7989</v>
      </c>
      <c r="C5074" s="5">
        <v>41859</v>
      </c>
      <c r="D5074" s="5" t="str">
        <f t="shared" si="479"/>
        <v>2014-08</v>
      </c>
      <c r="E5074" s="5">
        <v>41863</v>
      </c>
      <c r="F5074" t="s">
        <v>55</v>
      </c>
      <c r="G5074" t="s">
        <v>187</v>
      </c>
      <c r="H5074" t="s">
        <v>188</v>
      </c>
      <c r="I5074" t="s">
        <v>107</v>
      </c>
      <c r="J5074" t="s">
        <v>32</v>
      </c>
      <c r="K5074" t="s">
        <v>2396</v>
      </c>
      <c r="L5074" t="s">
        <v>243</v>
      </c>
      <c r="M5074">
        <v>48183</v>
      </c>
      <c r="N5074" t="s">
        <v>110</v>
      </c>
      <c r="O5074" t="s">
        <v>6535</v>
      </c>
      <c r="P5074" t="s">
        <v>76</v>
      </c>
      <c r="Q5074" t="s">
        <v>77</v>
      </c>
      <c r="R5074" t="s">
        <v>6536</v>
      </c>
      <c r="S5074">
        <v>299.98</v>
      </c>
      <c r="T5074">
        <v>2</v>
      </c>
      <c r="U5074">
        <v>0</v>
      </c>
      <c r="V5074">
        <v>83.994400000000013</v>
      </c>
      <c r="W5074" s="6">
        <f t="shared" si="478"/>
        <v>0.28000000000000003</v>
      </c>
      <c r="X5074" s="4">
        <f t="shared" si="475"/>
        <v>41.997200000000007</v>
      </c>
      <c r="Y5074" s="4">
        <f t="shared" si="476"/>
        <v>149.99</v>
      </c>
      <c r="Z5074" s="4">
        <f t="shared" si="477"/>
        <v>149.99</v>
      </c>
      <c r="AA5074" s="4">
        <f t="shared" si="474"/>
        <v>0</v>
      </c>
    </row>
    <row r="5075" spans="1:27" x14ac:dyDescent="0.2">
      <c r="A5075">
        <v>5074</v>
      </c>
      <c r="B5075" t="s">
        <v>7990</v>
      </c>
      <c r="C5075" s="5">
        <v>42313</v>
      </c>
      <c r="D5075" s="5" t="str">
        <f t="shared" si="479"/>
        <v>2015-11</v>
      </c>
      <c r="E5075" s="5">
        <v>42313</v>
      </c>
      <c r="F5075" t="s">
        <v>1298</v>
      </c>
      <c r="G5075" t="s">
        <v>5238</v>
      </c>
      <c r="H5075" t="s">
        <v>5239</v>
      </c>
      <c r="I5075" t="s">
        <v>31</v>
      </c>
      <c r="J5075" t="s">
        <v>32</v>
      </c>
      <c r="K5075" t="s">
        <v>132</v>
      </c>
      <c r="L5075" t="s">
        <v>48</v>
      </c>
      <c r="M5075">
        <v>94109</v>
      </c>
      <c r="N5075" t="s">
        <v>49</v>
      </c>
      <c r="O5075" t="s">
        <v>3740</v>
      </c>
      <c r="P5075" t="s">
        <v>51</v>
      </c>
      <c r="Q5075" t="s">
        <v>64</v>
      </c>
      <c r="R5075" t="s">
        <v>3741</v>
      </c>
      <c r="S5075">
        <v>62.8</v>
      </c>
      <c r="T5075">
        <v>4</v>
      </c>
      <c r="U5075">
        <v>0</v>
      </c>
      <c r="V5075">
        <v>15.700000000000003</v>
      </c>
      <c r="W5075" s="6">
        <f t="shared" si="478"/>
        <v>0.25000000000000006</v>
      </c>
      <c r="X5075" s="4">
        <f t="shared" si="475"/>
        <v>3.9250000000000007</v>
      </c>
      <c r="Y5075" s="4">
        <f t="shared" si="476"/>
        <v>15.7</v>
      </c>
      <c r="Z5075" s="4">
        <f t="shared" si="477"/>
        <v>15.7</v>
      </c>
      <c r="AA5075" s="4">
        <f t="shared" si="474"/>
        <v>0</v>
      </c>
    </row>
    <row r="5076" spans="1:27" x14ac:dyDescent="0.2">
      <c r="A5076">
        <v>5075</v>
      </c>
      <c r="B5076" t="s">
        <v>7991</v>
      </c>
      <c r="C5076" s="5">
        <v>42850</v>
      </c>
      <c r="D5076" s="5" t="str">
        <f t="shared" si="479"/>
        <v>2017-04</v>
      </c>
      <c r="E5076" s="5">
        <v>42854</v>
      </c>
      <c r="F5076" t="s">
        <v>28</v>
      </c>
      <c r="G5076" t="s">
        <v>3948</v>
      </c>
      <c r="H5076" t="s">
        <v>3949</v>
      </c>
      <c r="I5076" t="s">
        <v>31</v>
      </c>
      <c r="J5076" t="s">
        <v>32</v>
      </c>
      <c r="K5076" t="s">
        <v>47</v>
      </c>
      <c r="L5076" t="s">
        <v>48</v>
      </c>
      <c r="M5076">
        <v>90049</v>
      </c>
      <c r="N5076" t="s">
        <v>49</v>
      </c>
      <c r="O5076" t="s">
        <v>2064</v>
      </c>
      <c r="P5076" t="s">
        <v>51</v>
      </c>
      <c r="Q5076" t="s">
        <v>80</v>
      </c>
      <c r="R5076" t="s">
        <v>2065</v>
      </c>
      <c r="S5076">
        <v>13.904</v>
      </c>
      <c r="T5076">
        <v>2</v>
      </c>
      <c r="U5076">
        <v>0.2</v>
      </c>
      <c r="V5076">
        <v>4.5187999999999997</v>
      </c>
      <c r="W5076" s="6">
        <f t="shared" si="478"/>
        <v>0.32499999999999996</v>
      </c>
      <c r="X5076" s="4">
        <f t="shared" si="475"/>
        <v>2.2593999999999999</v>
      </c>
      <c r="Y5076" s="4">
        <f t="shared" si="476"/>
        <v>6.952</v>
      </c>
      <c r="Z5076" s="4">
        <f t="shared" si="477"/>
        <v>8.69</v>
      </c>
      <c r="AA5076" s="4">
        <f t="shared" si="474"/>
        <v>2.7808000000000002</v>
      </c>
    </row>
    <row r="5077" spans="1:27" x14ac:dyDescent="0.2">
      <c r="A5077">
        <v>5076</v>
      </c>
      <c r="B5077" t="s">
        <v>7992</v>
      </c>
      <c r="C5077" s="5">
        <v>41749</v>
      </c>
      <c r="D5077" s="5" t="str">
        <f t="shared" si="479"/>
        <v>2014-04</v>
      </c>
      <c r="E5077" s="5">
        <v>41751</v>
      </c>
      <c r="F5077" t="s">
        <v>28</v>
      </c>
      <c r="G5077" t="s">
        <v>2314</v>
      </c>
      <c r="H5077" t="s">
        <v>2315</v>
      </c>
      <c r="I5077" t="s">
        <v>31</v>
      </c>
      <c r="J5077" t="s">
        <v>32</v>
      </c>
      <c r="K5077" t="s">
        <v>189</v>
      </c>
      <c r="L5077" t="s">
        <v>109</v>
      </c>
      <c r="M5077">
        <v>77070</v>
      </c>
      <c r="N5077" t="s">
        <v>110</v>
      </c>
      <c r="O5077" t="s">
        <v>908</v>
      </c>
      <c r="P5077" t="s">
        <v>37</v>
      </c>
      <c r="Q5077" t="s">
        <v>61</v>
      </c>
      <c r="R5077" t="s">
        <v>909</v>
      </c>
      <c r="S5077">
        <v>744.09999999999991</v>
      </c>
      <c r="T5077">
        <v>5</v>
      </c>
      <c r="U5077">
        <v>0.3</v>
      </c>
      <c r="V5077">
        <v>-95.670000000000044</v>
      </c>
      <c r="W5077" s="6">
        <f t="shared" si="478"/>
        <v>-0.12857142857142864</v>
      </c>
      <c r="X5077" s="4">
        <f t="shared" si="475"/>
        <v>-19.134000000000007</v>
      </c>
      <c r="Y5077" s="4">
        <f t="shared" si="476"/>
        <v>148.82</v>
      </c>
      <c r="Z5077" s="4">
        <f t="shared" si="477"/>
        <v>212.59999999999997</v>
      </c>
      <c r="AA5077" s="4">
        <f t="shared" si="474"/>
        <v>223.22999999999996</v>
      </c>
    </row>
    <row r="5078" spans="1:27" x14ac:dyDescent="0.2">
      <c r="A5078">
        <v>5077</v>
      </c>
      <c r="B5078" t="s">
        <v>7992</v>
      </c>
      <c r="C5078" s="5">
        <v>41749</v>
      </c>
      <c r="D5078" s="5" t="str">
        <f t="shared" si="479"/>
        <v>2014-04</v>
      </c>
      <c r="E5078" s="5">
        <v>41751</v>
      </c>
      <c r="F5078" t="s">
        <v>28</v>
      </c>
      <c r="G5078" t="s">
        <v>2314</v>
      </c>
      <c r="H5078" t="s">
        <v>2315</v>
      </c>
      <c r="I5078" t="s">
        <v>31</v>
      </c>
      <c r="J5078" t="s">
        <v>32</v>
      </c>
      <c r="K5078" t="s">
        <v>189</v>
      </c>
      <c r="L5078" t="s">
        <v>109</v>
      </c>
      <c r="M5078">
        <v>77070</v>
      </c>
      <c r="N5078" t="s">
        <v>110</v>
      </c>
      <c r="O5078" t="s">
        <v>2358</v>
      </c>
      <c r="P5078" t="s">
        <v>51</v>
      </c>
      <c r="Q5078" t="s">
        <v>64</v>
      </c>
      <c r="R5078" t="s">
        <v>2359</v>
      </c>
      <c r="S5078">
        <v>44.840000000000011</v>
      </c>
      <c r="T5078">
        <v>5</v>
      </c>
      <c r="U5078">
        <v>0.2</v>
      </c>
      <c r="V5078">
        <v>5.6049999999999951</v>
      </c>
      <c r="W5078" s="6">
        <f t="shared" si="478"/>
        <v>0.12499999999999986</v>
      </c>
      <c r="X5078" s="4">
        <f t="shared" si="475"/>
        <v>1.1209999999999991</v>
      </c>
      <c r="Y5078" s="4">
        <f t="shared" si="476"/>
        <v>8.9680000000000017</v>
      </c>
      <c r="Z5078" s="4">
        <f t="shared" si="477"/>
        <v>11.210000000000003</v>
      </c>
      <c r="AA5078" s="4">
        <f t="shared" si="474"/>
        <v>8.9680000000000017</v>
      </c>
    </row>
    <row r="5079" spans="1:27" x14ac:dyDescent="0.2">
      <c r="A5079">
        <v>5078</v>
      </c>
      <c r="B5079" t="s">
        <v>7992</v>
      </c>
      <c r="C5079" s="5">
        <v>41749</v>
      </c>
      <c r="D5079" s="5" t="str">
        <f t="shared" si="479"/>
        <v>2014-04</v>
      </c>
      <c r="E5079" s="5">
        <v>41751</v>
      </c>
      <c r="F5079" t="s">
        <v>28</v>
      </c>
      <c r="G5079" t="s">
        <v>2314</v>
      </c>
      <c r="H5079" t="s">
        <v>2315</v>
      </c>
      <c r="I5079" t="s">
        <v>31</v>
      </c>
      <c r="J5079" t="s">
        <v>32</v>
      </c>
      <c r="K5079" t="s">
        <v>189</v>
      </c>
      <c r="L5079" t="s">
        <v>109</v>
      </c>
      <c r="M5079">
        <v>77070</v>
      </c>
      <c r="N5079" t="s">
        <v>110</v>
      </c>
      <c r="O5079" t="s">
        <v>7538</v>
      </c>
      <c r="P5079" t="s">
        <v>37</v>
      </c>
      <c r="Q5079" t="s">
        <v>61</v>
      </c>
      <c r="R5079" t="s">
        <v>7539</v>
      </c>
      <c r="S5079">
        <v>401.59000000000003</v>
      </c>
      <c r="T5079">
        <v>2</v>
      </c>
      <c r="U5079">
        <v>0.3</v>
      </c>
      <c r="V5079">
        <v>-131.95100000000002</v>
      </c>
      <c r="W5079" s="6">
        <f t="shared" si="478"/>
        <v>-0.32857142857142863</v>
      </c>
      <c r="X5079" s="4">
        <f t="shared" si="475"/>
        <v>-65.975500000000011</v>
      </c>
      <c r="Y5079" s="4">
        <f t="shared" si="476"/>
        <v>200.79500000000002</v>
      </c>
      <c r="Z5079" s="4">
        <f t="shared" si="477"/>
        <v>286.85000000000002</v>
      </c>
      <c r="AA5079" s="4">
        <f t="shared" si="474"/>
        <v>120.477</v>
      </c>
    </row>
    <row r="5080" spans="1:27" x14ac:dyDescent="0.2">
      <c r="A5080">
        <v>5079</v>
      </c>
      <c r="B5080" t="s">
        <v>7993</v>
      </c>
      <c r="C5080" s="5">
        <v>43050</v>
      </c>
      <c r="D5080" s="5" t="str">
        <f t="shared" si="479"/>
        <v>2017-11</v>
      </c>
      <c r="E5080" s="5">
        <v>43056</v>
      </c>
      <c r="F5080" t="s">
        <v>55</v>
      </c>
      <c r="G5080" t="s">
        <v>2856</v>
      </c>
      <c r="H5080" t="s">
        <v>2857</v>
      </c>
      <c r="I5080" t="s">
        <v>107</v>
      </c>
      <c r="J5080" t="s">
        <v>32</v>
      </c>
      <c r="K5080" t="s">
        <v>2559</v>
      </c>
      <c r="L5080" t="s">
        <v>119</v>
      </c>
      <c r="M5080">
        <v>53209</v>
      </c>
      <c r="N5080" t="s">
        <v>110</v>
      </c>
      <c r="O5080" t="s">
        <v>2048</v>
      </c>
      <c r="P5080" t="s">
        <v>51</v>
      </c>
      <c r="Q5080" t="s">
        <v>80</v>
      </c>
      <c r="R5080" t="s">
        <v>2049</v>
      </c>
      <c r="S5080">
        <v>18.240000000000002</v>
      </c>
      <c r="T5080">
        <v>3</v>
      </c>
      <c r="U5080">
        <v>0</v>
      </c>
      <c r="V5080">
        <v>8.5727999999999991</v>
      </c>
      <c r="W5080" s="6">
        <f t="shared" si="478"/>
        <v>0.46999999999999992</v>
      </c>
      <c r="X5080" s="4">
        <f t="shared" si="475"/>
        <v>2.8575999999999997</v>
      </c>
      <c r="Y5080" s="4">
        <f t="shared" si="476"/>
        <v>6.080000000000001</v>
      </c>
      <c r="Z5080" s="4">
        <f t="shared" si="477"/>
        <v>6.080000000000001</v>
      </c>
      <c r="AA5080" s="4">
        <f t="shared" si="474"/>
        <v>0</v>
      </c>
    </row>
    <row r="5081" spans="1:27" x14ac:dyDescent="0.2">
      <c r="A5081">
        <v>5080</v>
      </c>
      <c r="B5081" t="s">
        <v>7994</v>
      </c>
      <c r="C5081" s="5">
        <v>43064</v>
      </c>
      <c r="D5081" s="5" t="str">
        <f t="shared" si="479"/>
        <v>2017-11</v>
      </c>
      <c r="E5081" s="5">
        <v>43068</v>
      </c>
      <c r="F5081" t="s">
        <v>55</v>
      </c>
      <c r="G5081" t="s">
        <v>1852</v>
      </c>
      <c r="H5081" t="s">
        <v>1853</v>
      </c>
      <c r="I5081" t="s">
        <v>31</v>
      </c>
      <c r="J5081" t="s">
        <v>32</v>
      </c>
      <c r="K5081" t="s">
        <v>132</v>
      </c>
      <c r="L5081" t="s">
        <v>48</v>
      </c>
      <c r="M5081">
        <v>94122</v>
      </c>
      <c r="N5081" t="s">
        <v>49</v>
      </c>
      <c r="O5081" t="s">
        <v>5033</v>
      </c>
      <c r="P5081" t="s">
        <v>37</v>
      </c>
      <c r="Q5081" t="s">
        <v>38</v>
      </c>
      <c r="R5081" t="s">
        <v>5551</v>
      </c>
      <c r="S5081">
        <v>359.49899999999997</v>
      </c>
      <c r="T5081">
        <v>3</v>
      </c>
      <c r="U5081">
        <v>0.15</v>
      </c>
      <c r="V5081">
        <v>-29.605799999999981</v>
      </c>
      <c r="W5081" s="6">
        <f t="shared" si="478"/>
        <v>-8.2352941176470545E-2</v>
      </c>
      <c r="X5081" s="4">
        <f t="shared" si="475"/>
        <v>-9.8685999999999936</v>
      </c>
      <c r="Y5081" s="4">
        <f t="shared" si="476"/>
        <v>119.83299999999998</v>
      </c>
      <c r="Z5081" s="4">
        <f t="shared" si="477"/>
        <v>140.97999999999999</v>
      </c>
      <c r="AA5081" s="4">
        <f t="shared" si="474"/>
        <v>53.924849999999992</v>
      </c>
    </row>
    <row r="5082" spans="1:27" x14ac:dyDescent="0.2">
      <c r="A5082">
        <v>5081</v>
      </c>
      <c r="B5082" t="s">
        <v>7994</v>
      </c>
      <c r="C5082" s="5">
        <v>43064</v>
      </c>
      <c r="D5082" s="5" t="str">
        <f t="shared" si="479"/>
        <v>2017-11</v>
      </c>
      <c r="E5082" s="5">
        <v>43068</v>
      </c>
      <c r="F5082" t="s">
        <v>55</v>
      </c>
      <c r="G5082" t="s">
        <v>1852</v>
      </c>
      <c r="H5082" t="s">
        <v>1853</v>
      </c>
      <c r="I5082" t="s">
        <v>31</v>
      </c>
      <c r="J5082" t="s">
        <v>32</v>
      </c>
      <c r="K5082" t="s">
        <v>132</v>
      </c>
      <c r="L5082" t="s">
        <v>48</v>
      </c>
      <c r="M5082">
        <v>94122</v>
      </c>
      <c r="N5082" t="s">
        <v>49</v>
      </c>
      <c r="O5082" t="s">
        <v>1834</v>
      </c>
      <c r="P5082" t="s">
        <v>51</v>
      </c>
      <c r="Q5082" t="s">
        <v>64</v>
      </c>
      <c r="R5082" t="s">
        <v>1835</v>
      </c>
      <c r="S5082">
        <v>10.48</v>
      </c>
      <c r="T5082">
        <v>1</v>
      </c>
      <c r="U5082">
        <v>0</v>
      </c>
      <c r="V5082">
        <v>2.8296000000000001</v>
      </c>
      <c r="W5082" s="6">
        <f t="shared" si="478"/>
        <v>0.27</v>
      </c>
      <c r="X5082" s="4">
        <f t="shared" si="475"/>
        <v>2.8296000000000001</v>
      </c>
      <c r="Y5082" s="4">
        <f t="shared" si="476"/>
        <v>10.48</v>
      </c>
      <c r="Z5082" s="4">
        <f t="shared" si="477"/>
        <v>10.48</v>
      </c>
      <c r="AA5082" s="4">
        <f t="shared" si="474"/>
        <v>0</v>
      </c>
    </row>
    <row r="5083" spans="1:27" x14ac:dyDescent="0.2">
      <c r="A5083">
        <v>5082</v>
      </c>
      <c r="B5083" t="s">
        <v>7995</v>
      </c>
      <c r="C5083" s="5">
        <v>42356</v>
      </c>
      <c r="D5083" s="5" t="str">
        <f t="shared" si="479"/>
        <v>2015-12</v>
      </c>
      <c r="E5083" s="5">
        <v>42356</v>
      </c>
      <c r="F5083" t="s">
        <v>1298</v>
      </c>
      <c r="G5083" t="s">
        <v>728</v>
      </c>
      <c r="H5083" t="s">
        <v>729</v>
      </c>
      <c r="I5083" t="s">
        <v>107</v>
      </c>
      <c r="J5083" t="s">
        <v>32</v>
      </c>
      <c r="K5083" t="s">
        <v>2190</v>
      </c>
      <c r="L5083" t="s">
        <v>503</v>
      </c>
      <c r="M5083">
        <v>44105</v>
      </c>
      <c r="N5083" t="s">
        <v>153</v>
      </c>
      <c r="O5083" t="s">
        <v>1908</v>
      </c>
      <c r="P5083" t="s">
        <v>51</v>
      </c>
      <c r="Q5083" t="s">
        <v>95</v>
      </c>
      <c r="R5083" t="s">
        <v>1909</v>
      </c>
      <c r="S5083">
        <v>20.736000000000004</v>
      </c>
      <c r="T5083">
        <v>4</v>
      </c>
      <c r="U5083">
        <v>0.2</v>
      </c>
      <c r="V5083">
        <v>7.2576000000000001</v>
      </c>
      <c r="W5083" s="6">
        <f t="shared" si="478"/>
        <v>0.34999999999999992</v>
      </c>
      <c r="X5083" s="4">
        <f t="shared" si="475"/>
        <v>1.8144</v>
      </c>
      <c r="Y5083" s="4">
        <f t="shared" si="476"/>
        <v>5.1840000000000011</v>
      </c>
      <c r="Z5083" s="4">
        <f t="shared" si="477"/>
        <v>6.4800000000000013</v>
      </c>
      <c r="AA5083" s="4">
        <f t="shared" si="474"/>
        <v>4.1472000000000007</v>
      </c>
    </row>
    <row r="5084" spans="1:27" x14ac:dyDescent="0.2">
      <c r="A5084">
        <v>5083</v>
      </c>
      <c r="B5084" t="s">
        <v>7996</v>
      </c>
      <c r="C5084" s="5">
        <v>42621</v>
      </c>
      <c r="D5084" s="5" t="str">
        <f t="shared" si="479"/>
        <v>2016-09</v>
      </c>
      <c r="E5084" s="5">
        <v>42625</v>
      </c>
      <c r="F5084" t="s">
        <v>55</v>
      </c>
      <c r="G5084" t="s">
        <v>7997</v>
      </c>
      <c r="H5084" t="s">
        <v>7998</v>
      </c>
      <c r="I5084" t="s">
        <v>31</v>
      </c>
      <c r="J5084" t="s">
        <v>32</v>
      </c>
      <c r="K5084" t="s">
        <v>742</v>
      </c>
      <c r="L5084" t="s">
        <v>93</v>
      </c>
      <c r="M5084">
        <v>28110</v>
      </c>
      <c r="N5084" t="s">
        <v>35</v>
      </c>
      <c r="O5084" t="s">
        <v>3570</v>
      </c>
      <c r="P5084" t="s">
        <v>76</v>
      </c>
      <c r="Q5084" t="s">
        <v>166</v>
      </c>
      <c r="R5084" t="s">
        <v>3571</v>
      </c>
      <c r="S5084">
        <v>35.167999999999999</v>
      </c>
      <c r="T5084">
        <v>4</v>
      </c>
      <c r="U5084">
        <v>0.2</v>
      </c>
      <c r="V5084">
        <v>8.3524000000000012</v>
      </c>
      <c r="W5084" s="6">
        <f t="shared" si="478"/>
        <v>0.23750000000000004</v>
      </c>
      <c r="X5084" s="4">
        <f t="shared" si="475"/>
        <v>2.0881000000000003</v>
      </c>
      <c r="Y5084" s="4">
        <f t="shared" si="476"/>
        <v>8.7919999999999998</v>
      </c>
      <c r="Z5084" s="4">
        <f t="shared" si="477"/>
        <v>10.989999999999998</v>
      </c>
      <c r="AA5084" s="4">
        <f t="shared" si="474"/>
        <v>7.0335999999999999</v>
      </c>
    </row>
    <row r="5085" spans="1:27" x14ac:dyDescent="0.2">
      <c r="A5085">
        <v>5084</v>
      </c>
      <c r="B5085" t="s">
        <v>7996</v>
      </c>
      <c r="C5085" s="5">
        <v>42621</v>
      </c>
      <c r="D5085" s="5" t="str">
        <f t="shared" si="479"/>
        <v>2016-09</v>
      </c>
      <c r="E5085" s="5">
        <v>42625</v>
      </c>
      <c r="F5085" t="s">
        <v>55</v>
      </c>
      <c r="G5085" t="s">
        <v>7997</v>
      </c>
      <c r="H5085" t="s">
        <v>7998</v>
      </c>
      <c r="I5085" t="s">
        <v>31</v>
      </c>
      <c r="J5085" t="s">
        <v>32</v>
      </c>
      <c r="K5085" t="s">
        <v>742</v>
      </c>
      <c r="L5085" t="s">
        <v>93</v>
      </c>
      <c r="M5085">
        <v>28110</v>
      </c>
      <c r="N5085" t="s">
        <v>35</v>
      </c>
      <c r="O5085" t="s">
        <v>3863</v>
      </c>
      <c r="P5085" t="s">
        <v>51</v>
      </c>
      <c r="Q5085" t="s">
        <v>95</v>
      </c>
      <c r="R5085" t="s">
        <v>3864</v>
      </c>
      <c r="S5085">
        <v>64.704000000000008</v>
      </c>
      <c r="T5085">
        <v>3</v>
      </c>
      <c r="U5085">
        <v>0.2</v>
      </c>
      <c r="V5085">
        <v>23.455199999999998</v>
      </c>
      <c r="W5085" s="6">
        <f t="shared" si="478"/>
        <v>0.36249999999999993</v>
      </c>
      <c r="X5085" s="4">
        <f t="shared" si="475"/>
        <v>7.8183999999999996</v>
      </c>
      <c r="Y5085" s="4">
        <f t="shared" si="476"/>
        <v>21.568000000000001</v>
      </c>
      <c r="Z5085" s="4">
        <f t="shared" si="477"/>
        <v>26.96</v>
      </c>
      <c r="AA5085" s="4">
        <f t="shared" si="474"/>
        <v>12.940800000000003</v>
      </c>
    </row>
    <row r="5086" spans="1:27" x14ac:dyDescent="0.2">
      <c r="A5086">
        <v>5085</v>
      </c>
      <c r="B5086" t="s">
        <v>7999</v>
      </c>
      <c r="C5086" s="5">
        <v>42527</v>
      </c>
      <c r="D5086" s="5" t="str">
        <f t="shared" si="479"/>
        <v>2016-06</v>
      </c>
      <c r="E5086" s="5">
        <v>42530</v>
      </c>
      <c r="F5086" t="s">
        <v>28</v>
      </c>
      <c r="G5086" t="s">
        <v>4788</v>
      </c>
      <c r="H5086" t="s">
        <v>4789</v>
      </c>
      <c r="I5086" t="s">
        <v>46</v>
      </c>
      <c r="J5086" t="s">
        <v>32</v>
      </c>
      <c r="K5086" t="s">
        <v>1252</v>
      </c>
      <c r="L5086" t="s">
        <v>1253</v>
      </c>
      <c r="M5086">
        <v>1852</v>
      </c>
      <c r="N5086" t="s">
        <v>153</v>
      </c>
      <c r="O5086" t="s">
        <v>3066</v>
      </c>
      <c r="P5086" t="s">
        <v>51</v>
      </c>
      <c r="Q5086" t="s">
        <v>95</v>
      </c>
      <c r="R5086" t="s">
        <v>3067</v>
      </c>
      <c r="S5086">
        <v>105.52</v>
      </c>
      <c r="T5086">
        <v>4</v>
      </c>
      <c r="U5086">
        <v>0</v>
      </c>
      <c r="V5086">
        <v>48.539199999999994</v>
      </c>
      <c r="W5086" s="6">
        <f t="shared" si="478"/>
        <v>0.45999999999999996</v>
      </c>
      <c r="X5086" s="4">
        <f t="shared" si="475"/>
        <v>12.134799999999998</v>
      </c>
      <c r="Y5086" s="4">
        <f t="shared" si="476"/>
        <v>26.38</v>
      </c>
      <c r="Z5086" s="4">
        <f t="shared" si="477"/>
        <v>26.38</v>
      </c>
      <c r="AA5086" s="4">
        <f t="shared" si="474"/>
        <v>0</v>
      </c>
    </row>
    <row r="5087" spans="1:27" x14ac:dyDescent="0.2">
      <c r="A5087">
        <v>5086</v>
      </c>
      <c r="B5087" t="s">
        <v>8000</v>
      </c>
      <c r="C5087" s="5">
        <v>42174</v>
      </c>
      <c r="D5087" s="5" t="str">
        <f t="shared" si="479"/>
        <v>2015-06</v>
      </c>
      <c r="E5087" s="5">
        <v>42178</v>
      </c>
      <c r="F5087" t="s">
        <v>55</v>
      </c>
      <c r="G5087" t="s">
        <v>3929</v>
      </c>
      <c r="H5087" t="s">
        <v>3930</v>
      </c>
      <c r="I5087" t="s">
        <v>107</v>
      </c>
      <c r="J5087" t="s">
        <v>32</v>
      </c>
      <c r="K5087" t="s">
        <v>822</v>
      </c>
      <c r="L5087" t="s">
        <v>109</v>
      </c>
      <c r="M5087">
        <v>75081</v>
      </c>
      <c r="N5087" t="s">
        <v>110</v>
      </c>
      <c r="O5087" t="s">
        <v>1937</v>
      </c>
      <c r="P5087" t="s">
        <v>51</v>
      </c>
      <c r="Q5087" t="s">
        <v>80</v>
      </c>
      <c r="R5087" t="s">
        <v>1938</v>
      </c>
      <c r="S5087">
        <v>5.7919999999999989</v>
      </c>
      <c r="T5087">
        <v>2</v>
      </c>
      <c r="U5087">
        <v>0.8</v>
      </c>
      <c r="V5087">
        <v>-9.5568000000000026</v>
      </c>
      <c r="W5087" s="6">
        <f t="shared" si="478"/>
        <v>-1.6500000000000008</v>
      </c>
      <c r="X5087" s="4">
        <f t="shared" si="475"/>
        <v>-4.7784000000000013</v>
      </c>
      <c r="Y5087" s="4">
        <f t="shared" si="476"/>
        <v>2.8959999999999995</v>
      </c>
      <c r="Z5087" s="4">
        <f t="shared" si="477"/>
        <v>14.48</v>
      </c>
      <c r="AA5087" s="4">
        <f t="shared" si="474"/>
        <v>4.6335999999999995</v>
      </c>
    </row>
    <row r="5088" spans="1:27" x14ac:dyDescent="0.2">
      <c r="A5088">
        <v>5087</v>
      </c>
      <c r="B5088" t="s">
        <v>8001</v>
      </c>
      <c r="C5088" s="5">
        <v>42068</v>
      </c>
      <c r="D5088" s="5" t="str">
        <f t="shared" si="479"/>
        <v>2015-03</v>
      </c>
      <c r="E5088" s="5">
        <v>42072</v>
      </c>
      <c r="F5088" t="s">
        <v>55</v>
      </c>
      <c r="G5088" t="s">
        <v>3967</v>
      </c>
      <c r="H5088" t="s">
        <v>3968</v>
      </c>
      <c r="I5088" t="s">
        <v>46</v>
      </c>
      <c r="J5088" t="s">
        <v>32</v>
      </c>
      <c r="K5088" t="s">
        <v>151</v>
      </c>
      <c r="L5088" t="s">
        <v>152</v>
      </c>
      <c r="M5088">
        <v>19120</v>
      </c>
      <c r="N5088" t="s">
        <v>153</v>
      </c>
      <c r="O5088" t="s">
        <v>8002</v>
      </c>
      <c r="P5088" t="s">
        <v>76</v>
      </c>
      <c r="Q5088" t="s">
        <v>77</v>
      </c>
      <c r="R5088" t="s">
        <v>8003</v>
      </c>
      <c r="S5088">
        <v>466.15799999999996</v>
      </c>
      <c r="T5088">
        <v>7</v>
      </c>
      <c r="U5088">
        <v>0.4</v>
      </c>
      <c r="V5088">
        <v>-93.231599999999958</v>
      </c>
      <c r="W5088" s="6">
        <f t="shared" si="478"/>
        <v>-0.19999999999999993</v>
      </c>
      <c r="X5088" s="4">
        <f t="shared" si="475"/>
        <v>-13.318799999999994</v>
      </c>
      <c r="Y5088" s="4">
        <f t="shared" si="476"/>
        <v>66.593999999999994</v>
      </c>
      <c r="Z5088" s="4">
        <f t="shared" si="477"/>
        <v>110.98999999999998</v>
      </c>
      <c r="AA5088" s="4">
        <f t="shared" si="474"/>
        <v>186.4632</v>
      </c>
    </row>
    <row r="5089" spans="1:27" x14ac:dyDescent="0.2">
      <c r="A5089">
        <v>5088</v>
      </c>
      <c r="B5089" t="s">
        <v>8001</v>
      </c>
      <c r="C5089" s="5">
        <v>42068</v>
      </c>
      <c r="D5089" s="5" t="str">
        <f t="shared" si="479"/>
        <v>2015-03</v>
      </c>
      <c r="E5089" s="5">
        <v>42072</v>
      </c>
      <c r="F5089" t="s">
        <v>55</v>
      </c>
      <c r="G5089" t="s">
        <v>3967</v>
      </c>
      <c r="H5089" t="s">
        <v>3968</v>
      </c>
      <c r="I5089" t="s">
        <v>46</v>
      </c>
      <c r="J5089" t="s">
        <v>32</v>
      </c>
      <c r="K5089" t="s">
        <v>151</v>
      </c>
      <c r="L5089" t="s">
        <v>152</v>
      </c>
      <c r="M5089">
        <v>19120</v>
      </c>
      <c r="N5089" t="s">
        <v>153</v>
      </c>
      <c r="O5089" t="s">
        <v>2159</v>
      </c>
      <c r="P5089" t="s">
        <v>76</v>
      </c>
      <c r="Q5089" t="s">
        <v>166</v>
      </c>
      <c r="R5089" t="s">
        <v>2160</v>
      </c>
      <c r="S5089">
        <v>10.312000000000001</v>
      </c>
      <c r="T5089">
        <v>1</v>
      </c>
      <c r="U5089">
        <v>0.2</v>
      </c>
      <c r="V5089">
        <v>-1.2890000000000006</v>
      </c>
      <c r="W5089" s="6">
        <f t="shared" si="478"/>
        <v>-0.12500000000000006</v>
      </c>
      <c r="X5089" s="4">
        <f t="shared" si="475"/>
        <v>-1.2890000000000006</v>
      </c>
      <c r="Y5089" s="4">
        <f t="shared" si="476"/>
        <v>10.312000000000001</v>
      </c>
      <c r="Z5089" s="4">
        <f t="shared" si="477"/>
        <v>12.89</v>
      </c>
      <c r="AA5089" s="4">
        <f t="shared" si="474"/>
        <v>2.0624000000000002</v>
      </c>
    </row>
    <row r="5090" spans="1:27" x14ac:dyDescent="0.2">
      <c r="A5090">
        <v>5089</v>
      </c>
      <c r="B5090" t="s">
        <v>8001</v>
      </c>
      <c r="C5090" s="5">
        <v>42068</v>
      </c>
      <c r="D5090" s="5" t="str">
        <f t="shared" si="479"/>
        <v>2015-03</v>
      </c>
      <c r="E5090" s="5">
        <v>42072</v>
      </c>
      <c r="F5090" t="s">
        <v>55</v>
      </c>
      <c r="G5090" t="s">
        <v>3967</v>
      </c>
      <c r="H5090" t="s">
        <v>3968</v>
      </c>
      <c r="I5090" t="s">
        <v>46</v>
      </c>
      <c r="J5090" t="s">
        <v>32</v>
      </c>
      <c r="K5090" t="s">
        <v>151</v>
      </c>
      <c r="L5090" t="s">
        <v>152</v>
      </c>
      <c r="M5090">
        <v>19120</v>
      </c>
      <c r="N5090" t="s">
        <v>153</v>
      </c>
      <c r="O5090" t="s">
        <v>3135</v>
      </c>
      <c r="P5090" t="s">
        <v>51</v>
      </c>
      <c r="Q5090" t="s">
        <v>80</v>
      </c>
      <c r="R5090" t="s">
        <v>3136</v>
      </c>
      <c r="S5090">
        <v>2.556</v>
      </c>
      <c r="T5090">
        <v>3</v>
      </c>
      <c r="U5090">
        <v>0.7</v>
      </c>
      <c r="V5090">
        <v>-1.7892000000000001</v>
      </c>
      <c r="W5090" s="6">
        <f t="shared" si="478"/>
        <v>-0.70000000000000007</v>
      </c>
      <c r="X5090" s="4">
        <f t="shared" si="475"/>
        <v>-0.59640000000000004</v>
      </c>
      <c r="Y5090" s="4">
        <f t="shared" si="476"/>
        <v>0.85199999999999998</v>
      </c>
      <c r="Z5090" s="4">
        <f t="shared" si="477"/>
        <v>2.8399999999999994</v>
      </c>
      <c r="AA5090" s="4">
        <f t="shared" si="474"/>
        <v>1.7891999999999999</v>
      </c>
    </row>
    <row r="5091" spans="1:27" x14ac:dyDescent="0.2">
      <c r="A5091">
        <v>5090</v>
      </c>
      <c r="B5091" t="s">
        <v>8004</v>
      </c>
      <c r="C5091" s="5">
        <v>42951</v>
      </c>
      <c r="D5091" s="5" t="str">
        <f t="shared" si="479"/>
        <v>2017-08</v>
      </c>
      <c r="E5091" s="5">
        <v>42954</v>
      </c>
      <c r="F5091" t="s">
        <v>193</v>
      </c>
      <c r="G5091" t="s">
        <v>3758</v>
      </c>
      <c r="H5091" t="s">
        <v>3759</v>
      </c>
      <c r="I5091" t="s">
        <v>46</v>
      </c>
      <c r="J5091" t="s">
        <v>32</v>
      </c>
      <c r="K5091" t="s">
        <v>8005</v>
      </c>
      <c r="L5091" t="s">
        <v>462</v>
      </c>
      <c r="M5091">
        <v>80538</v>
      </c>
      <c r="N5091" t="s">
        <v>49</v>
      </c>
      <c r="O5091" t="s">
        <v>5720</v>
      </c>
      <c r="P5091" t="s">
        <v>51</v>
      </c>
      <c r="Q5091" t="s">
        <v>95</v>
      </c>
      <c r="R5091" t="s">
        <v>5721</v>
      </c>
      <c r="S5091">
        <v>7.9680000000000009</v>
      </c>
      <c r="T5091">
        <v>2</v>
      </c>
      <c r="U5091">
        <v>0.2</v>
      </c>
      <c r="V5091">
        <v>2.8884000000000007</v>
      </c>
      <c r="W5091" s="6">
        <f t="shared" si="478"/>
        <v>0.36250000000000004</v>
      </c>
      <c r="X5091" s="4">
        <f t="shared" si="475"/>
        <v>1.4442000000000004</v>
      </c>
      <c r="Y5091" s="4">
        <f t="shared" si="476"/>
        <v>3.9840000000000004</v>
      </c>
      <c r="Z5091" s="4">
        <f t="shared" si="477"/>
        <v>4.9800000000000004</v>
      </c>
      <c r="AA5091" s="4">
        <f t="shared" si="474"/>
        <v>1.5936000000000003</v>
      </c>
    </row>
    <row r="5092" spans="1:27" x14ac:dyDescent="0.2">
      <c r="A5092">
        <v>5091</v>
      </c>
      <c r="B5092" t="s">
        <v>8004</v>
      </c>
      <c r="C5092" s="5">
        <v>42951</v>
      </c>
      <c r="D5092" s="5" t="str">
        <f t="shared" si="479"/>
        <v>2017-08</v>
      </c>
      <c r="E5092" s="5">
        <v>42954</v>
      </c>
      <c r="F5092" t="s">
        <v>193</v>
      </c>
      <c r="G5092" t="s">
        <v>3758</v>
      </c>
      <c r="H5092" t="s">
        <v>3759</v>
      </c>
      <c r="I5092" t="s">
        <v>46</v>
      </c>
      <c r="J5092" t="s">
        <v>32</v>
      </c>
      <c r="K5092" t="s">
        <v>8005</v>
      </c>
      <c r="L5092" t="s">
        <v>462</v>
      </c>
      <c r="M5092">
        <v>80538</v>
      </c>
      <c r="N5092" t="s">
        <v>49</v>
      </c>
      <c r="O5092" t="s">
        <v>2346</v>
      </c>
      <c r="P5092" t="s">
        <v>51</v>
      </c>
      <c r="Q5092" t="s">
        <v>178</v>
      </c>
      <c r="R5092" t="s">
        <v>2347</v>
      </c>
      <c r="S5092">
        <v>8.7840000000000007</v>
      </c>
      <c r="T5092">
        <v>1</v>
      </c>
      <c r="U5092">
        <v>0.2</v>
      </c>
      <c r="V5092">
        <v>3.1842000000000001</v>
      </c>
      <c r="W5092" s="6">
        <f t="shared" si="478"/>
        <v>0.36249999999999999</v>
      </c>
      <c r="X5092" s="4">
        <f t="shared" si="475"/>
        <v>3.1842000000000001</v>
      </c>
      <c r="Y5092" s="4">
        <f t="shared" si="476"/>
        <v>8.7840000000000007</v>
      </c>
      <c r="Z5092" s="4">
        <f t="shared" si="477"/>
        <v>10.98</v>
      </c>
      <c r="AA5092" s="4">
        <f t="shared" si="474"/>
        <v>1.7568000000000001</v>
      </c>
    </row>
    <row r="5093" spans="1:27" x14ac:dyDescent="0.2">
      <c r="A5093">
        <v>5092</v>
      </c>
      <c r="B5093" t="s">
        <v>8006</v>
      </c>
      <c r="C5093" s="5">
        <v>43099</v>
      </c>
      <c r="D5093" s="5" t="str">
        <f t="shared" si="479"/>
        <v>2017-12</v>
      </c>
      <c r="E5093" s="5">
        <v>43103</v>
      </c>
      <c r="F5093" t="s">
        <v>55</v>
      </c>
      <c r="G5093" t="s">
        <v>7997</v>
      </c>
      <c r="H5093" t="s">
        <v>7998</v>
      </c>
      <c r="I5093" t="s">
        <v>31</v>
      </c>
      <c r="J5093" t="s">
        <v>32</v>
      </c>
      <c r="K5093" t="s">
        <v>8005</v>
      </c>
      <c r="L5093" t="s">
        <v>462</v>
      </c>
      <c r="M5093">
        <v>80538</v>
      </c>
      <c r="N5093" t="s">
        <v>49</v>
      </c>
      <c r="O5093" t="s">
        <v>1010</v>
      </c>
      <c r="P5093" t="s">
        <v>51</v>
      </c>
      <c r="Q5093" t="s">
        <v>274</v>
      </c>
      <c r="R5093" t="s">
        <v>1011</v>
      </c>
      <c r="S5093">
        <v>3.024</v>
      </c>
      <c r="T5093">
        <v>3</v>
      </c>
      <c r="U5093">
        <v>0.2</v>
      </c>
      <c r="V5093">
        <v>-0.6048</v>
      </c>
      <c r="W5093" s="6">
        <f t="shared" si="478"/>
        <v>-0.2</v>
      </c>
      <c r="X5093" s="4">
        <f t="shared" si="475"/>
        <v>-0.2016</v>
      </c>
      <c r="Y5093" s="4">
        <f t="shared" si="476"/>
        <v>1.008</v>
      </c>
      <c r="Z5093" s="4">
        <f t="shared" si="477"/>
        <v>1.2599999999999998</v>
      </c>
      <c r="AA5093" s="4">
        <f t="shared" si="474"/>
        <v>0.6048</v>
      </c>
    </row>
    <row r="5094" spans="1:27" x14ac:dyDescent="0.2">
      <c r="A5094">
        <v>5093</v>
      </c>
      <c r="B5094" t="s">
        <v>8007</v>
      </c>
      <c r="C5094" s="5">
        <v>42147</v>
      </c>
      <c r="D5094" s="5" t="str">
        <f t="shared" si="479"/>
        <v>2015-05</v>
      </c>
      <c r="E5094" s="5">
        <v>42151</v>
      </c>
      <c r="F5094" t="s">
        <v>55</v>
      </c>
      <c r="G5094" t="s">
        <v>1021</v>
      </c>
      <c r="H5094" t="s">
        <v>1022</v>
      </c>
      <c r="I5094" t="s">
        <v>46</v>
      </c>
      <c r="J5094" t="s">
        <v>32</v>
      </c>
      <c r="K5094" t="s">
        <v>7141</v>
      </c>
      <c r="L5094" t="s">
        <v>1408</v>
      </c>
      <c r="M5094">
        <v>2895</v>
      </c>
      <c r="N5094" t="s">
        <v>153</v>
      </c>
      <c r="O5094" t="s">
        <v>1775</v>
      </c>
      <c r="P5094" t="s">
        <v>51</v>
      </c>
      <c r="Q5094" t="s">
        <v>64</v>
      </c>
      <c r="R5094" t="s">
        <v>1776</v>
      </c>
      <c r="S5094">
        <v>51.449999999999996</v>
      </c>
      <c r="T5094">
        <v>3</v>
      </c>
      <c r="U5094">
        <v>0</v>
      </c>
      <c r="V5094">
        <v>13.891499999999999</v>
      </c>
      <c r="W5094" s="6">
        <f t="shared" si="478"/>
        <v>0.27</v>
      </c>
      <c r="X5094" s="4">
        <f t="shared" si="475"/>
        <v>4.6304999999999996</v>
      </c>
      <c r="Y5094" s="4">
        <f t="shared" si="476"/>
        <v>17.149999999999999</v>
      </c>
      <c r="Z5094" s="4">
        <f t="shared" si="477"/>
        <v>17.149999999999999</v>
      </c>
      <c r="AA5094" s="4">
        <f t="shared" si="474"/>
        <v>0</v>
      </c>
    </row>
    <row r="5095" spans="1:27" x14ac:dyDescent="0.2">
      <c r="A5095">
        <v>5094</v>
      </c>
      <c r="B5095" t="s">
        <v>8008</v>
      </c>
      <c r="C5095" s="5">
        <v>41979</v>
      </c>
      <c r="D5095" s="5" t="str">
        <f t="shared" si="479"/>
        <v>2014-12</v>
      </c>
      <c r="E5095" s="5">
        <v>41983</v>
      </c>
      <c r="F5095" t="s">
        <v>55</v>
      </c>
      <c r="G5095" t="s">
        <v>2659</v>
      </c>
      <c r="H5095" t="s">
        <v>2660</v>
      </c>
      <c r="I5095" t="s">
        <v>31</v>
      </c>
      <c r="J5095" t="s">
        <v>32</v>
      </c>
      <c r="K5095" t="s">
        <v>308</v>
      </c>
      <c r="L5095" t="s">
        <v>216</v>
      </c>
      <c r="M5095">
        <v>60610</v>
      </c>
      <c r="N5095" t="s">
        <v>110</v>
      </c>
      <c r="O5095" t="s">
        <v>5307</v>
      </c>
      <c r="P5095" t="s">
        <v>51</v>
      </c>
      <c r="Q5095" t="s">
        <v>83</v>
      </c>
      <c r="R5095" t="s">
        <v>5308</v>
      </c>
      <c r="S5095">
        <v>14.015999999999996</v>
      </c>
      <c r="T5095">
        <v>4</v>
      </c>
      <c r="U5095">
        <v>0.8</v>
      </c>
      <c r="V5095">
        <v>-31.536000000000001</v>
      </c>
      <c r="W5095" s="6">
        <f t="shared" si="478"/>
        <v>-2.2500000000000004</v>
      </c>
      <c r="X5095" s="4">
        <f t="shared" si="475"/>
        <v>-7.8840000000000003</v>
      </c>
      <c r="Y5095" s="4">
        <f t="shared" si="476"/>
        <v>3.5039999999999991</v>
      </c>
      <c r="Z5095" s="4">
        <f t="shared" si="477"/>
        <v>17.52</v>
      </c>
      <c r="AA5095" s="4">
        <f t="shared" si="474"/>
        <v>11.212799999999998</v>
      </c>
    </row>
    <row r="5096" spans="1:27" x14ac:dyDescent="0.2">
      <c r="A5096">
        <v>5095</v>
      </c>
      <c r="B5096" t="s">
        <v>8008</v>
      </c>
      <c r="C5096" s="5">
        <v>41979</v>
      </c>
      <c r="D5096" s="5" t="str">
        <f t="shared" si="479"/>
        <v>2014-12</v>
      </c>
      <c r="E5096" s="5">
        <v>41983</v>
      </c>
      <c r="F5096" t="s">
        <v>55</v>
      </c>
      <c r="G5096" t="s">
        <v>2659</v>
      </c>
      <c r="H5096" t="s">
        <v>2660</v>
      </c>
      <c r="I5096" t="s">
        <v>31</v>
      </c>
      <c r="J5096" t="s">
        <v>32</v>
      </c>
      <c r="K5096" t="s">
        <v>308</v>
      </c>
      <c r="L5096" t="s">
        <v>216</v>
      </c>
      <c r="M5096">
        <v>60610</v>
      </c>
      <c r="N5096" t="s">
        <v>110</v>
      </c>
      <c r="O5096" t="s">
        <v>3286</v>
      </c>
      <c r="P5096" t="s">
        <v>37</v>
      </c>
      <c r="Q5096" t="s">
        <v>61</v>
      </c>
      <c r="R5096" t="s">
        <v>3287</v>
      </c>
      <c r="S5096">
        <v>214.95000000000002</v>
      </c>
      <c r="T5096">
        <v>5</v>
      </c>
      <c r="U5096">
        <v>0.5</v>
      </c>
      <c r="V5096">
        <v>-120.37200000000003</v>
      </c>
      <c r="W5096" s="6">
        <f t="shared" si="478"/>
        <v>-0.56000000000000005</v>
      </c>
      <c r="X5096" s="4">
        <f t="shared" si="475"/>
        <v>-24.074400000000004</v>
      </c>
      <c r="Y5096" s="4">
        <f t="shared" si="476"/>
        <v>42.99</v>
      </c>
      <c r="Z5096" s="4">
        <f t="shared" si="477"/>
        <v>85.98</v>
      </c>
      <c r="AA5096" s="4">
        <f t="shared" si="474"/>
        <v>107.47500000000001</v>
      </c>
    </row>
    <row r="5097" spans="1:27" x14ac:dyDescent="0.2">
      <c r="A5097">
        <v>5096</v>
      </c>
      <c r="B5097" t="s">
        <v>8008</v>
      </c>
      <c r="C5097" s="5">
        <v>41979</v>
      </c>
      <c r="D5097" s="5" t="str">
        <f t="shared" si="479"/>
        <v>2014-12</v>
      </c>
      <c r="E5097" s="5">
        <v>41983</v>
      </c>
      <c r="F5097" t="s">
        <v>55</v>
      </c>
      <c r="G5097" t="s">
        <v>2659</v>
      </c>
      <c r="H5097" t="s">
        <v>2660</v>
      </c>
      <c r="I5097" t="s">
        <v>31</v>
      </c>
      <c r="J5097" t="s">
        <v>32</v>
      </c>
      <c r="K5097" t="s">
        <v>308</v>
      </c>
      <c r="L5097" t="s">
        <v>216</v>
      </c>
      <c r="M5097">
        <v>60610</v>
      </c>
      <c r="N5097" t="s">
        <v>110</v>
      </c>
      <c r="O5097" t="s">
        <v>3323</v>
      </c>
      <c r="P5097" t="s">
        <v>76</v>
      </c>
      <c r="Q5097" t="s">
        <v>77</v>
      </c>
      <c r="R5097" t="s">
        <v>3324</v>
      </c>
      <c r="S5097">
        <v>35.04</v>
      </c>
      <c r="T5097">
        <v>4</v>
      </c>
      <c r="U5097">
        <v>0.2</v>
      </c>
      <c r="V5097">
        <v>-7.0080000000000044</v>
      </c>
      <c r="W5097" s="6">
        <f t="shared" si="478"/>
        <v>-0.20000000000000012</v>
      </c>
      <c r="X5097" s="4">
        <f t="shared" si="475"/>
        <v>-1.7520000000000011</v>
      </c>
      <c r="Y5097" s="4">
        <f t="shared" si="476"/>
        <v>8.76</v>
      </c>
      <c r="Z5097" s="4">
        <f t="shared" si="477"/>
        <v>10.95</v>
      </c>
      <c r="AA5097" s="4">
        <f t="shared" si="474"/>
        <v>7.008</v>
      </c>
    </row>
    <row r="5098" spans="1:27" x14ac:dyDescent="0.2">
      <c r="A5098">
        <v>5097</v>
      </c>
      <c r="B5098" t="s">
        <v>8008</v>
      </c>
      <c r="C5098" s="5">
        <v>41979</v>
      </c>
      <c r="D5098" s="5" t="str">
        <f t="shared" si="479"/>
        <v>2014-12</v>
      </c>
      <c r="E5098" s="5">
        <v>41983</v>
      </c>
      <c r="F5098" t="s">
        <v>55</v>
      </c>
      <c r="G5098" t="s">
        <v>2659</v>
      </c>
      <c r="H5098" t="s">
        <v>2660</v>
      </c>
      <c r="I5098" t="s">
        <v>31</v>
      </c>
      <c r="J5098" t="s">
        <v>32</v>
      </c>
      <c r="K5098" t="s">
        <v>308</v>
      </c>
      <c r="L5098" t="s">
        <v>216</v>
      </c>
      <c r="M5098">
        <v>60610</v>
      </c>
      <c r="N5098" t="s">
        <v>110</v>
      </c>
      <c r="O5098" t="s">
        <v>4426</v>
      </c>
      <c r="P5098" t="s">
        <v>37</v>
      </c>
      <c r="Q5098" t="s">
        <v>70</v>
      </c>
      <c r="R5098" t="s">
        <v>4427</v>
      </c>
      <c r="S5098">
        <v>10.776000000000002</v>
      </c>
      <c r="T5098">
        <v>3</v>
      </c>
      <c r="U5098">
        <v>0.6</v>
      </c>
      <c r="V5098">
        <v>-4.8491999999999997</v>
      </c>
      <c r="W5098" s="6">
        <f t="shared" si="478"/>
        <v>-0.4499999999999999</v>
      </c>
      <c r="X5098" s="4">
        <f t="shared" si="475"/>
        <v>-1.6163999999999998</v>
      </c>
      <c r="Y5098" s="4">
        <f t="shared" si="476"/>
        <v>3.5920000000000005</v>
      </c>
      <c r="Z5098" s="4">
        <f t="shared" si="477"/>
        <v>8.98</v>
      </c>
      <c r="AA5098" s="4">
        <f t="shared" si="474"/>
        <v>6.4656000000000011</v>
      </c>
    </row>
    <row r="5099" spans="1:27" x14ac:dyDescent="0.2">
      <c r="A5099">
        <v>5098</v>
      </c>
      <c r="B5099" t="s">
        <v>8008</v>
      </c>
      <c r="C5099" s="5">
        <v>41979</v>
      </c>
      <c r="D5099" s="5" t="str">
        <f t="shared" si="479"/>
        <v>2014-12</v>
      </c>
      <c r="E5099" s="5">
        <v>41983</v>
      </c>
      <c r="F5099" t="s">
        <v>55</v>
      </c>
      <c r="G5099" t="s">
        <v>2659</v>
      </c>
      <c r="H5099" t="s">
        <v>2660</v>
      </c>
      <c r="I5099" t="s">
        <v>31</v>
      </c>
      <c r="J5099" t="s">
        <v>32</v>
      </c>
      <c r="K5099" t="s">
        <v>308</v>
      </c>
      <c r="L5099" t="s">
        <v>216</v>
      </c>
      <c r="M5099">
        <v>60610</v>
      </c>
      <c r="N5099" t="s">
        <v>110</v>
      </c>
      <c r="O5099" t="s">
        <v>4049</v>
      </c>
      <c r="P5099" t="s">
        <v>51</v>
      </c>
      <c r="Q5099" t="s">
        <v>80</v>
      </c>
      <c r="R5099" t="s">
        <v>4050</v>
      </c>
      <c r="S5099">
        <v>4.5999999999999988</v>
      </c>
      <c r="T5099">
        <v>2</v>
      </c>
      <c r="U5099">
        <v>0.8</v>
      </c>
      <c r="V5099">
        <v>-8.0500000000000025</v>
      </c>
      <c r="W5099" s="6">
        <f t="shared" si="478"/>
        <v>-1.7500000000000011</v>
      </c>
      <c r="X5099" s="4">
        <f t="shared" si="475"/>
        <v>-4.0250000000000012</v>
      </c>
      <c r="Y5099" s="4">
        <f t="shared" si="476"/>
        <v>2.2999999999999994</v>
      </c>
      <c r="Z5099" s="4">
        <f t="shared" si="477"/>
        <v>11.5</v>
      </c>
      <c r="AA5099" s="4">
        <f t="shared" si="474"/>
        <v>3.6799999999999993</v>
      </c>
    </row>
    <row r="5100" spans="1:27" x14ac:dyDescent="0.2">
      <c r="A5100">
        <v>5099</v>
      </c>
      <c r="B5100" t="s">
        <v>8008</v>
      </c>
      <c r="C5100" s="5">
        <v>41979</v>
      </c>
      <c r="D5100" s="5" t="str">
        <f t="shared" si="479"/>
        <v>2014-12</v>
      </c>
      <c r="E5100" s="5">
        <v>41983</v>
      </c>
      <c r="F5100" t="s">
        <v>55</v>
      </c>
      <c r="G5100" t="s">
        <v>2659</v>
      </c>
      <c r="H5100" t="s">
        <v>2660</v>
      </c>
      <c r="I5100" t="s">
        <v>31</v>
      </c>
      <c r="J5100" t="s">
        <v>32</v>
      </c>
      <c r="K5100" t="s">
        <v>308</v>
      </c>
      <c r="L5100" t="s">
        <v>216</v>
      </c>
      <c r="M5100">
        <v>60610</v>
      </c>
      <c r="N5100" t="s">
        <v>110</v>
      </c>
      <c r="O5100" t="s">
        <v>892</v>
      </c>
      <c r="P5100" t="s">
        <v>51</v>
      </c>
      <c r="Q5100" t="s">
        <v>64</v>
      </c>
      <c r="R5100" t="s">
        <v>893</v>
      </c>
      <c r="S5100">
        <v>35.167999999999999</v>
      </c>
      <c r="T5100">
        <v>2</v>
      </c>
      <c r="U5100">
        <v>0.2</v>
      </c>
      <c r="V5100">
        <v>-8.3524000000000012</v>
      </c>
      <c r="W5100" s="6">
        <f t="shared" si="478"/>
        <v>-0.23750000000000004</v>
      </c>
      <c r="X5100" s="4">
        <f t="shared" si="475"/>
        <v>-4.1762000000000006</v>
      </c>
      <c r="Y5100" s="4">
        <f t="shared" si="476"/>
        <v>17.584</v>
      </c>
      <c r="Z5100" s="4">
        <f t="shared" si="477"/>
        <v>21.979999999999997</v>
      </c>
      <c r="AA5100" s="4">
        <f t="shared" si="474"/>
        <v>7.0335999999999999</v>
      </c>
    </row>
    <row r="5101" spans="1:27" x14ac:dyDescent="0.2">
      <c r="A5101">
        <v>5100</v>
      </c>
      <c r="B5101" t="s">
        <v>8009</v>
      </c>
      <c r="C5101" s="5">
        <v>42223</v>
      </c>
      <c r="D5101" s="5" t="str">
        <f t="shared" si="479"/>
        <v>2015-08</v>
      </c>
      <c r="E5101" s="5">
        <v>42228</v>
      </c>
      <c r="F5101" t="s">
        <v>55</v>
      </c>
      <c r="G5101" t="s">
        <v>429</v>
      </c>
      <c r="H5101" t="s">
        <v>430</v>
      </c>
      <c r="I5101" t="s">
        <v>107</v>
      </c>
      <c r="J5101" t="s">
        <v>32</v>
      </c>
      <c r="K5101" t="s">
        <v>5968</v>
      </c>
      <c r="L5101" t="s">
        <v>48</v>
      </c>
      <c r="M5101">
        <v>93309</v>
      </c>
      <c r="N5101" t="s">
        <v>49</v>
      </c>
      <c r="O5101" t="s">
        <v>1628</v>
      </c>
      <c r="P5101" t="s">
        <v>51</v>
      </c>
      <c r="Q5101" t="s">
        <v>80</v>
      </c>
      <c r="R5101" t="s">
        <v>1629</v>
      </c>
      <c r="S5101">
        <v>19.152000000000001</v>
      </c>
      <c r="T5101">
        <v>3</v>
      </c>
      <c r="U5101">
        <v>0.2</v>
      </c>
      <c r="V5101">
        <v>6.4638000000000009</v>
      </c>
      <c r="W5101" s="6">
        <f t="shared" si="478"/>
        <v>0.33750000000000002</v>
      </c>
      <c r="X5101" s="4">
        <f t="shared" si="475"/>
        <v>2.1546000000000003</v>
      </c>
      <c r="Y5101" s="4">
        <f t="shared" si="476"/>
        <v>6.3840000000000003</v>
      </c>
      <c r="Z5101" s="4">
        <f t="shared" si="477"/>
        <v>7.9799999999999995</v>
      </c>
      <c r="AA5101" s="4">
        <f t="shared" si="474"/>
        <v>3.8304000000000005</v>
      </c>
    </row>
    <row r="5102" spans="1:27" x14ac:dyDescent="0.2">
      <c r="A5102">
        <v>5101</v>
      </c>
      <c r="B5102" t="s">
        <v>8010</v>
      </c>
      <c r="C5102" s="5">
        <v>41715</v>
      </c>
      <c r="D5102" s="5" t="str">
        <f t="shared" si="479"/>
        <v>2014-03</v>
      </c>
      <c r="E5102" s="5">
        <v>41715</v>
      </c>
      <c r="F5102" t="s">
        <v>1298</v>
      </c>
      <c r="G5102" t="s">
        <v>5506</v>
      </c>
      <c r="H5102" t="s">
        <v>5507</v>
      </c>
      <c r="I5102" t="s">
        <v>31</v>
      </c>
      <c r="J5102" t="s">
        <v>32</v>
      </c>
      <c r="K5102" t="s">
        <v>822</v>
      </c>
      <c r="L5102" t="s">
        <v>109</v>
      </c>
      <c r="M5102">
        <v>75217</v>
      </c>
      <c r="N5102" t="s">
        <v>110</v>
      </c>
      <c r="O5102" t="s">
        <v>1290</v>
      </c>
      <c r="P5102" t="s">
        <v>51</v>
      </c>
      <c r="Q5102" t="s">
        <v>73</v>
      </c>
      <c r="R5102" t="s">
        <v>1291</v>
      </c>
      <c r="S5102">
        <v>4.4479999999999995</v>
      </c>
      <c r="T5102">
        <v>2</v>
      </c>
      <c r="U5102">
        <v>0.2</v>
      </c>
      <c r="V5102">
        <v>0.3335999999999999</v>
      </c>
      <c r="W5102" s="6">
        <f t="shared" si="478"/>
        <v>7.4999999999999983E-2</v>
      </c>
      <c r="X5102" s="4">
        <f t="shared" si="475"/>
        <v>0.16679999999999995</v>
      </c>
      <c r="Y5102" s="4">
        <f t="shared" si="476"/>
        <v>2.2239999999999998</v>
      </c>
      <c r="Z5102" s="4">
        <f t="shared" si="477"/>
        <v>2.7799999999999994</v>
      </c>
      <c r="AA5102" s="4">
        <f t="shared" si="474"/>
        <v>0.88959999999999995</v>
      </c>
    </row>
    <row r="5103" spans="1:27" x14ac:dyDescent="0.2">
      <c r="A5103">
        <v>5102</v>
      </c>
      <c r="B5103" t="s">
        <v>8010</v>
      </c>
      <c r="C5103" s="5">
        <v>41715</v>
      </c>
      <c r="D5103" s="5" t="str">
        <f t="shared" si="479"/>
        <v>2014-03</v>
      </c>
      <c r="E5103" s="5">
        <v>41715</v>
      </c>
      <c r="F5103" t="s">
        <v>1298</v>
      </c>
      <c r="G5103" t="s">
        <v>5506</v>
      </c>
      <c r="H5103" t="s">
        <v>5507</v>
      </c>
      <c r="I5103" t="s">
        <v>31</v>
      </c>
      <c r="J5103" t="s">
        <v>32</v>
      </c>
      <c r="K5103" t="s">
        <v>822</v>
      </c>
      <c r="L5103" t="s">
        <v>109</v>
      </c>
      <c r="M5103">
        <v>75217</v>
      </c>
      <c r="N5103" t="s">
        <v>110</v>
      </c>
      <c r="O5103" t="s">
        <v>2853</v>
      </c>
      <c r="P5103" t="s">
        <v>51</v>
      </c>
      <c r="Q5103" t="s">
        <v>95</v>
      </c>
      <c r="R5103" t="s">
        <v>6826</v>
      </c>
      <c r="S5103">
        <v>5.1840000000000011</v>
      </c>
      <c r="T5103">
        <v>1</v>
      </c>
      <c r="U5103">
        <v>0.2</v>
      </c>
      <c r="V5103">
        <v>1.8792</v>
      </c>
      <c r="W5103" s="6">
        <f t="shared" si="478"/>
        <v>0.36249999999999993</v>
      </c>
      <c r="X5103" s="4">
        <f t="shared" si="475"/>
        <v>1.8792</v>
      </c>
      <c r="Y5103" s="4">
        <f t="shared" si="476"/>
        <v>5.1840000000000011</v>
      </c>
      <c r="Z5103" s="4">
        <f t="shared" si="477"/>
        <v>6.4800000000000013</v>
      </c>
      <c r="AA5103" s="4">
        <f t="shared" si="474"/>
        <v>1.0368000000000002</v>
      </c>
    </row>
    <row r="5104" spans="1:27" x14ac:dyDescent="0.2">
      <c r="A5104">
        <v>5103</v>
      </c>
      <c r="B5104" t="s">
        <v>8010</v>
      </c>
      <c r="C5104" s="5">
        <v>41715</v>
      </c>
      <c r="D5104" s="5" t="str">
        <f t="shared" si="479"/>
        <v>2014-03</v>
      </c>
      <c r="E5104" s="5">
        <v>41715</v>
      </c>
      <c r="F5104" t="s">
        <v>1298</v>
      </c>
      <c r="G5104" t="s">
        <v>5506</v>
      </c>
      <c r="H5104" t="s">
        <v>5507</v>
      </c>
      <c r="I5104" t="s">
        <v>31</v>
      </c>
      <c r="J5104" t="s">
        <v>32</v>
      </c>
      <c r="K5104" t="s">
        <v>822</v>
      </c>
      <c r="L5104" t="s">
        <v>109</v>
      </c>
      <c r="M5104">
        <v>75217</v>
      </c>
      <c r="N5104" t="s">
        <v>110</v>
      </c>
      <c r="O5104" t="s">
        <v>94</v>
      </c>
      <c r="P5104" t="s">
        <v>51</v>
      </c>
      <c r="Q5104" t="s">
        <v>95</v>
      </c>
      <c r="R5104" t="s">
        <v>96</v>
      </c>
      <c r="S5104">
        <v>15.552000000000003</v>
      </c>
      <c r="T5104">
        <v>3</v>
      </c>
      <c r="U5104">
        <v>0.2</v>
      </c>
      <c r="V5104">
        <v>5.4432</v>
      </c>
      <c r="W5104" s="6">
        <f t="shared" si="478"/>
        <v>0.34999999999999992</v>
      </c>
      <c r="X5104" s="4">
        <f t="shared" si="475"/>
        <v>1.8144</v>
      </c>
      <c r="Y5104" s="4">
        <f t="shared" si="476"/>
        <v>5.1840000000000011</v>
      </c>
      <c r="Z5104" s="4">
        <f t="shared" si="477"/>
        <v>6.48</v>
      </c>
      <c r="AA5104" s="4">
        <f t="shared" si="474"/>
        <v>3.1104000000000007</v>
      </c>
    </row>
    <row r="5105" spans="1:27" x14ac:dyDescent="0.2">
      <c r="A5105">
        <v>5104</v>
      </c>
      <c r="B5105" t="s">
        <v>8011</v>
      </c>
      <c r="C5105" s="5">
        <v>42089</v>
      </c>
      <c r="D5105" s="5" t="str">
        <f t="shared" si="479"/>
        <v>2015-03</v>
      </c>
      <c r="E5105" s="5">
        <v>42093</v>
      </c>
      <c r="F5105" t="s">
        <v>28</v>
      </c>
      <c r="G5105" t="s">
        <v>3589</v>
      </c>
      <c r="H5105" t="s">
        <v>3590</v>
      </c>
      <c r="I5105" t="s">
        <v>31</v>
      </c>
      <c r="J5105" t="s">
        <v>32</v>
      </c>
      <c r="K5105" t="s">
        <v>151</v>
      </c>
      <c r="L5105" t="s">
        <v>152</v>
      </c>
      <c r="M5105">
        <v>19140</v>
      </c>
      <c r="N5105" t="s">
        <v>153</v>
      </c>
      <c r="O5105" t="s">
        <v>637</v>
      </c>
      <c r="P5105" t="s">
        <v>51</v>
      </c>
      <c r="Q5105" t="s">
        <v>95</v>
      </c>
      <c r="R5105" t="s">
        <v>638</v>
      </c>
      <c r="S5105">
        <v>40.032000000000004</v>
      </c>
      <c r="T5105">
        <v>6</v>
      </c>
      <c r="U5105">
        <v>0.2</v>
      </c>
      <c r="V5105">
        <v>12.509999999999993</v>
      </c>
      <c r="W5105" s="6">
        <f t="shared" si="478"/>
        <v>0.31249999999999978</v>
      </c>
      <c r="X5105" s="4">
        <f t="shared" si="475"/>
        <v>2.0849999999999986</v>
      </c>
      <c r="Y5105" s="4">
        <f t="shared" si="476"/>
        <v>6.6720000000000006</v>
      </c>
      <c r="Z5105" s="4">
        <f t="shared" si="477"/>
        <v>8.34</v>
      </c>
      <c r="AA5105" s="4">
        <f t="shared" si="474"/>
        <v>8.0064000000000011</v>
      </c>
    </row>
    <row r="5106" spans="1:27" x14ac:dyDescent="0.2">
      <c r="A5106">
        <v>5105</v>
      </c>
      <c r="B5106" t="s">
        <v>8011</v>
      </c>
      <c r="C5106" s="5">
        <v>42089</v>
      </c>
      <c r="D5106" s="5" t="str">
        <f t="shared" si="479"/>
        <v>2015-03</v>
      </c>
      <c r="E5106" s="5">
        <v>42093</v>
      </c>
      <c r="F5106" t="s">
        <v>28</v>
      </c>
      <c r="G5106" t="s">
        <v>3589</v>
      </c>
      <c r="H5106" t="s">
        <v>3590</v>
      </c>
      <c r="I5106" t="s">
        <v>31</v>
      </c>
      <c r="J5106" t="s">
        <v>32</v>
      </c>
      <c r="K5106" t="s">
        <v>151</v>
      </c>
      <c r="L5106" t="s">
        <v>152</v>
      </c>
      <c r="M5106">
        <v>19140</v>
      </c>
      <c r="N5106" t="s">
        <v>153</v>
      </c>
      <c r="O5106" t="s">
        <v>297</v>
      </c>
      <c r="P5106" t="s">
        <v>76</v>
      </c>
      <c r="Q5106" t="s">
        <v>166</v>
      </c>
      <c r="R5106" t="s">
        <v>298</v>
      </c>
      <c r="S5106">
        <v>16.776000000000003</v>
      </c>
      <c r="T5106">
        <v>3</v>
      </c>
      <c r="U5106">
        <v>0.2</v>
      </c>
      <c r="V5106">
        <v>5.0327999999999999</v>
      </c>
      <c r="W5106" s="6">
        <f t="shared" si="478"/>
        <v>0.29999999999999993</v>
      </c>
      <c r="X5106" s="4">
        <f t="shared" si="475"/>
        <v>1.6776</v>
      </c>
      <c r="Y5106" s="4">
        <f t="shared" si="476"/>
        <v>5.5920000000000014</v>
      </c>
      <c r="Z5106" s="4">
        <f t="shared" si="477"/>
        <v>6.99</v>
      </c>
      <c r="AA5106" s="4">
        <f t="shared" si="474"/>
        <v>3.3552000000000008</v>
      </c>
    </row>
    <row r="5107" spans="1:27" x14ac:dyDescent="0.2">
      <c r="A5107">
        <v>5106</v>
      </c>
      <c r="B5107" t="s">
        <v>8012</v>
      </c>
      <c r="C5107" s="5">
        <v>41987</v>
      </c>
      <c r="D5107" s="5" t="str">
        <f t="shared" si="479"/>
        <v>2014-12</v>
      </c>
      <c r="E5107" s="5">
        <v>41993</v>
      </c>
      <c r="F5107" t="s">
        <v>55</v>
      </c>
      <c r="G5107" t="s">
        <v>2471</v>
      </c>
      <c r="H5107" t="s">
        <v>2472</v>
      </c>
      <c r="I5107" t="s">
        <v>31</v>
      </c>
      <c r="J5107" t="s">
        <v>32</v>
      </c>
      <c r="K5107" t="s">
        <v>3656</v>
      </c>
      <c r="L5107" t="s">
        <v>59</v>
      </c>
      <c r="M5107">
        <v>32725</v>
      </c>
      <c r="N5107" t="s">
        <v>35</v>
      </c>
      <c r="O5107" t="s">
        <v>5508</v>
      </c>
      <c r="P5107" t="s">
        <v>37</v>
      </c>
      <c r="Q5107" t="s">
        <v>41</v>
      </c>
      <c r="R5107" t="s">
        <v>5509</v>
      </c>
      <c r="S5107">
        <v>186.304</v>
      </c>
      <c r="T5107">
        <v>4</v>
      </c>
      <c r="U5107">
        <v>0.2</v>
      </c>
      <c r="V5107">
        <v>13.972799999999999</v>
      </c>
      <c r="W5107" s="6">
        <f t="shared" si="478"/>
        <v>7.4999999999999997E-2</v>
      </c>
      <c r="X5107" s="4">
        <f t="shared" si="475"/>
        <v>3.4931999999999999</v>
      </c>
      <c r="Y5107" s="4">
        <f t="shared" si="476"/>
        <v>46.576000000000001</v>
      </c>
      <c r="Z5107" s="4">
        <f t="shared" si="477"/>
        <v>58.22</v>
      </c>
      <c r="AA5107" s="4">
        <f t="shared" si="474"/>
        <v>37.260800000000003</v>
      </c>
    </row>
    <row r="5108" spans="1:27" x14ac:dyDescent="0.2">
      <c r="A5108">
        <v>5107</v>
      </c>
      <c r="B5108" t="s">
        <v>8013</v>
      </c>
      <c r="C5108" s="5">
        <v>42266</v>
      </c>
      <c r="D5108" s="5" t="str">
        <f t="shared" si="479"/>
        <v>2015-09</v>
      </c>
      <c r="E5108" s="5">
        <v>42273</v>
      </c>
      <c r="F5108" t="s">
        <v>55</v>
      </c>
      <c r="G5108" t="s">
        <v>3938</v>
      </c>
      <c r="H5108" t="s">
        <v>3939</v>
      </c>
      <c r="I5108" t="s">
        <v>46</v>
      </c>
      <c r="J5108" t="s">
        <v>32</v>
      </c>
      <c r="K5108" t="s">
        <v>502</v>
      </c>
      <c r="L5108" t="s">
        <v>1280</v>
      </c>
      <c r="M5108">
        <v>31907</v>
      </c>
      <c r="N5108" t="s">
        <v>35</v>
      </c>
      <c r="O5108" t="s">
        <v>5555</v>
      </c>
      <c r="P5108" t="s">
        <v>76</v>
      </c>
      <c r="Q5108" t="s">
        <v>166</v>
      </c>
      <c r="R5108" t="s">
        <v>5556</v>
      </c>
      <c r="S5108">
        <v>66.36</v>
      </c>
      <c r="T5108">
        <v>4</v>
      </c>
      <c r="U5108">
        <v>0</v>
      </c>
      <c r="V5108">
        <v>23.225999999999999</v>
      </c>
      <c r="W5108" s="6">
        <f t="shared" si="478"/>
        <v>0.35</v>
      </c>
      <c r="X5108" s="4">
        <f t="shared" si="475"/>
        <v>5.8064999999999998</v>
      </c>
      <c r="Y5108" s="4">
        <f t="shared" si="476"/>
        <v>16.59</v>
      </c>
      <c r="Z5108" s="4">
        <f t="shared" si="477"/>
        <v>16.59</v>
      </c>
      <c r="AA5108" s="4">
        <f t="shared" si="474"/>
        <v>0</v>
      </c>
    </row>
    <row r="5109" spans="1:27" x14ac:dyDescent="0.2">
      <c r="A5109">
        <v>5108</v>
      </c>
      <c r="B5109" t="s">
        <v>8014</v>
      </c>
      <c r="C5109" s="5">
        <v>42850</v>
      </c>
      <c r="D5109" s="5" t="str">
        <f t="shared" si="479"/>
        <v>2017-04</v>
      </c>
      <c r="E5109" s="5">
        <v>42851</v>
      </c>
      <c r="F5109" t="s">
        <v>193</v>
      </c>
      <c r="G5109" t="s">
        <v>429</v>
      </c>
      <c r="H5109" t="s">
        <v>430</v>
      </c>
      <c r="I5109" t="s">
        <v>107</v>
      </c>
      <c r="J5109" t="s">
        <v>32</v>
      </c>
      <c r="K5109" t="s">
        <v>5675</v>
      </c>
      <c r="L5109" t="s">
        <v>340</v>
      </c>
      <c r="M5109">
        <v>37211</v>
      </c>
      <c r="N5109" t="s">
        <v>35</v>
      </c>
      <c r="O5109" t="s">
        <v>1997</v>
      </c>
      <c r="P5109" t="s">
        <v>51</v>
      </c>
      <c r="Q5109" t="s">
        <v>73</v>
      </c>
      <c r="R5109" t="s">
        <v>1998</v>
      </c>
      <c r="S5109">
        <v>42.047999999999995</v>
      </c>
      <c r="T5109">
        <v>9</v>
      </c>
      <c r="U5109">
        <v>0.2</v>
      </c>
      <c r="V5109">
        <v>5.2559999999999985</v>
      </c>
      <c r="W5109" s="6">
        <f t="shared" si="478"/>
        <v>0.12499999999999997</v>
      </c>
      <c r="X5109" s="4">
        <f t="shared" si="475"/>
        <v>0.58399999999999985</v>
      </c>
      <c r="Y5109" s="4">
        <f t="shared" si="476"/>
        <v>4.6719999999999997</v>
      </c>
      <c r="Z5109" s="4">
        <f t="shared" si="477"/>
        <v>5.839999999999999</v>
      </c>
      <c r="AA5109" s="4">
        <f t="shared" si="474"/>
        <v>8.4095999999999993</v>
      </c>
    </row>
    <row r="5110" spans="1:27" x14ac:dyDescent="0.2">
      <c r="A5110">
        <v>5109</v>
      </c>
      <c r="B5110" t="s">
        <v>8014</v>
      </c>
      <c r="C5110" s="5">
        <v>42850</v>
      </c>
      <c r="D5110" s="5" t="str">
        <f t="shared" si="479"/>
        <v>2017-04</v>
      </c>
      <c r="E5110" s="5">
        <v>42851</v>
      </c>
      <c r="F5110" t="s">
        <v>193</v>
      </c>
      <c r="G5110" t="s">
        <v>429</v>
      </c>
      <c r="H5110" t="s">
        <v>430</v>
      </c>
      <c r="I5110" t="s">
        <v>107</v>
      </c>
      <c r="J5110" t="s">
        <v>32</v>
      </c>
      <c r="K5110" t="s">
        <v>5675</v>
      </c>
      <c r="L5110" t="s">
        <v>340</v>
      </c>
      <c r="M5110">
        <v>37211</v>
      </c>
      <c r="N5110" t="s">
        <v>35</v>
      </c>
      <c r="O5110" t="s">
        <v>882</v>
      </c>
      <c r="P5110" t="s">
        <v>51</v>
      </c>
      <c r="Q5110" t="s">
        <v>73</v>
      </c>
      <c r="R5110" t="s">
        <v>883</v>
      </c>
      <c r="S5110">
        <v>67.92</v>
      </c>
      <c r="T5110">
        <v>5</v>
      </c>
      <c r="U5110">
        <v>0.2</v>
      </c>
      <c r="V5110">
        <v>6.7920000000000016</v>
      </c>
      <c r="W5110" s="6">
        <f t="shared" si="478"/>
        <v>0.10000000000000002</v>
      </c>
      <c r="X5110" s="4">
        <f t="shared" si="475"/>
        <v>1.3584000000000003</v>
      </c>
      <c r="Y5110" s="4">
        <f t="shared" si="476"/>
        <v>13.584</v>
      </c>
      <c r="Z5110" s="4">
        <f t="shared" si="477"/>
        <v>16.98</v>
      </c>
      <c r="AA5110" s="4">
        <f t="shared" si="474"/>
        <v>13.584000000000001</v>
      </c>
    </row>
    <row r="5111" spans="1:27" x14ac:dyDescent="0.2">
      <c r="A5111">
        <v>5110</v>
      </c>
      <c r="B5111" t="s">
        <v>8015</v>
      </c>
      <c r="C5111" s="5">
        <v>41930</v>
      </c>
      <c r="D5111" s="5" t="str">
        <f t="shared" si="479"/>
        <v>2014-10</v>
      </c>
      <c r="E5111" s="5">
        <v>41934</v>
      </c>
      <c r="F5111" t="s">
        <v>55</v>
      </c>
      <c r="G5111" t="s">
        <v>4778</v>
      </c>
      <c r="H5111" t="s">
        <v>4779</v>
      </c>
      <c r="I5111" t="s">
        <v>46</v>
      </c>
      <c r="J5111" t="s">
        <v>32</v>
      </c>
      <c r="K5111" t="s">
        <v>151</v>
      </c>
      <c r="L5111" t="s">
        <v>152</v>
      </c>
      <c r="M5111">
        <v>19134</v>
      </c>
      <c r="N5111" t="s">
        <v>153</v>
      </c>
      <c r="O5111" t="s">
        <v>1812</v>
      </c>
      <c r="P5111" t="s">
        <v>51</v>
      </c>
      <c r="Q5111" t="s">
        <v>178</v>
      </c>
      <c r="R5111" t="s">
        <v>1813</v>
      </c>
      <c r="S5111">
        <v>52.512</v>
      </c>
      <c r="T5111">
        <v>6</v>
      </c>
      <c r="U5111">
        <v>0.2</v>
      </c>
      <c r="V5111">
        <v>19.692</v>
      </c>
      <c r="W5111" s="6">
        <f t="shared" si="478"/>
        <v>0.375</v>
      </c>
      <c r="X5111" s="4">
        <f t="shared" si="475"/>
        <v>3.282</v>
      </c>
      <c r="Y5111" s="4">
        <f t="shared" si="476"/>
        <v>8.7520000000000007</v>
      </c>
      <c r="Z5111" s="4">
        <f t="shared" si="477"/>
        <v>10.939999999999998</v>
      </c>
      <c r="AA5111" s="4">
        <f t="shared" si="474"/>
        <v>10.502400000000002</v>
      </c>
    </row>
    <row r="5112" spans="1:27" x14ac:dyDescent="0.2">
      <c r="A5112">
        <v>5111</v>
      </c>
      <c r="B5112" t="s">
        <v>8015</v>
      </c>
      <c r="C5112" s="5">
        <v>41930</v>
      </c>
      <c r="D5112" s="5" t="str">
        <f t="shared" si="479"/>
        <v>2014-10</v>
      </c>
      <c r="E5112" s="5">
        <v>41934</v>
      </c>
      <c r="F5112" t="s">
        <v>55</v>
      </c>
      <c r="G5112" t="s">
        <v>4778</v>
      </c>
      <c r="H5112" t="s">
        <v>4779</v>
      </c>
      <c r="I5112" t="s">
        <v>46</v>
      </c>
      <c r="J5112" t="s">
        <v>32</v>
      </c>
      <c r="K5112" t="s">
        <v>151</v>
      </c>
      <c r="L5112" t="s">
        <v>152</v>
      </c>
      <c r="M5112">
        <v>19134</v>
      </c>
      <c r="N5112" t="s">
        <v>153</v>
      </c>
      <c r="O5112" t="s">
        <v>222</v>
      </c>
      <c r="P5112" t="s">
        <v>51</v>
      </c>
      <c r="Q5112" t="s">
        <v>64</v>
      </c>
      <c r="R5112" t="s">
        <v>223</v>
      </c>
      <c r="S5112">
        <v>186.91200000000001</v>
      </c>
      <c r="T5112">
        <v>6</v>
      </c>
      <c r="U5112">
        <v>0.2</v>
      </c>
      <c r="V5112">
        <v>-35.046000000000028</v>
      </c>
      <c r="W5112" s="6">
        <f t="shared" si="478"/>
        <v>-0.18750000000000014</v>
      </c>
      <c r="X5112" s="4">
        <f t="shared" si="475"/>
        <v>-5.8410000000000046</v>
      </c>
      <c r="Y5112" s="4">
        <f t="shared" si="476"/>
        <v>31.152000000000001</v>
      </c>
      <c r="Z5112" s="4">
        <f t="shared" si="477"/>
        <v>38.94</v>
      </c>
      <c r="AA5112" s="4">
        <f t="shared" si="474"/>
        <v>37.382400000000004</v>
      </c>
    </row>
    <row r="5113" spans="1:27" x14ac:dyDescent="0.2">
      <c r="A5113">
        <v>5112</v>
      </c>
      <c r="B5113" t="s">
        <v>8015</v>
      </c>
      <c r="C5113" s="5">
        <v>41930</v>
      </c>
      <c r="D5113" s="5" t="str">
        <f t="shared" si="479"/>
        <v>2014-10</v>
      </c>
      <c r="E5113" s="5">
        <v>41934</v>
      </c>
      <c r="F5113" t="s">
        <v>55</v>
      </c>
      <c r="G5113" t="s">
        <v>4778</v>
      </c>
      <c r="H5113" t="s">
        <v>4779</v>
      </c>
      <c r="I5113" t="s">
        <v>46</v>
      </c>
      <c r="J5113" t="s">
        <v>32</v>
      </c>
      <c r="K5113" t="s">
        <v>151</v>
      </c>
      <c r="L5113" t="s">
        <v>152</v>
      </c>
      <c r="M5113">
        <v>19134</v>
      </c>
      <c r="N5113" t="s">
        <v>153</v>
      </c>
      <c r="O5113" t="s">
        <v>5839</v>
      </c>
      <c r="P5113" t="s">
        <v>51</v>
      </c>
      <c r="Q5113" t="s">
        <v>95</v>
      </c>
      <c r="R5113" t="s">
        <v>5840</v>
      </c>
      <c r="S5113">
        <v>10.048000000000002</v>
      </c>
      <c r="T5113">
        <v>4</v>
      </c>
      <c r="U5113">
        <v>0.2</v>
      </c>
      <c r="V5113">
        <v>3.1399999999999988</v>
      </c>
      <c r="W5113" s="6">
        <f t="shared" si="478"/>
        <v>0.31249999999999983</v>
      </c>
      <c r="X5113" s="4">
        <f t="shared" si="475"/>
        <v>0.7849999999999997</v>
      </c>
      <c r="Y5113" s="4">
        <f t="shared" si="476"/>
        <v>2.5120000000000005</v>
      </c>
      <c r="Z5113" s="4">
        <f t="shared" si="477"/>
        <v>3.1400000000000006</v>
      </c>
      <c r="AA5113" s="4">
        <f t="shared" si="474"/>
        <v>2.0096000000000003</v>
      </c>
    </row>
    <row r="5114" spans="1:27" x14ac:dyDescent="0.2">
      <c r="A5114">
        <v>5113</v>
      </c>
      <c r="B5114" t="s">
        <v>8016</v>
      </c>
      <c r="C5114" s="5">
        <v>42321</v>
      </c>
      <c r="D5114" s="5" t="str">
        <f t="shared" si="479"/>
        <v>2015-11</v>
      </c>
      <c r="E5114" s="5">
        <v>42321</v>
      </c>
      <c r="F5114" t="s">
        <v>1298</v>
      </c>
      <c r="G5114" t="s">
        <v>3846</v>
      </c>
      <c r="H5114" t="s">
        <v>3847</v>
      </c>
      <c r="I5114" t="s">
        <v>31</v>
      </c>
      <c r="J5114" t="s">
        <v>32</v>
      </c>
      <c r="K5114" t="s">
        <v>308</v>
      </c>
      <c r="L5114" t="s">
        <v>216</v>
      </c>
      <c r="M5114">
        <v>60610</v>
      </c>
      <c r="N5114" t="s">
        <v>110</v>
      </c>
      <c r="O5114" t="s">
        <v>8017</v>
      </c>
      <c r="P5114" t="s">
        <v>37</v>
      </c>
      <c r="Q5114" t="s">
        <v>70</v>
      </c>
      <c r="R5114" t="s">
        <v>8018</v>
      </c>
      <c r="S5114">
        <v>17.496000000000002</v>
      </c>
      <c r="T5114">
        <v>9</v>
      </c>
      <c r="U5114">
        <v>0.6</v>
      </c>
      <c r="V5114">
        <v>-7.4357999999999969</v>
      </c>
      <c r="W5114" s="6">
        <f t="shared" si="478"/>
        <v>-0.42499999999999977</v>
      </c>
      <c r="X5114" s="4">
        <f t="shared" si="475"/>
        <v>-0.8261999999999996</v>
      </c>
      <c r="Y5114" s="4">
        <f t="shared" si="476"/>
        <v>1.9440000000000002</v>
      </c>
      <c r="Z5114" s="4">
        <f t="shared" si="477"/>
        <v>4.8600000000000003</v>
      </c>
      <c r="AA5114" s="4">
        <f t="shared" si="474"/>
        <v>10.4976</v>
      </c>
    </row>
    <row r="5115" spans="1:27" x14ac:dyDescent="0.2">
      <c r="A5115">
        <v>5114</v>
      </c>
      <c r="B5115" t="s">
        <v>8019</v>
      </c>
      <c r="C5115" s="5">
        <v>42400</v>
      </c>
      <c r="D5115" s="5" t="str">
        <f t="shared" si="479"/>
        <v>2016-01</v>
      </c>
      <c r="E5115" s="5">
        <v>42402</v>
      </c>
      <c r="F5115" t="s">
        <v>28</v>
      </c>
      <c r="G5115" t="s">
        <v>4140</v>
      </c>
      <c r="H5115" t="s">
        <v>4141</v>
      </c>
      <c r="I5115" t="s">
        <v>31</v>
      </c>
      <c r="J5115" t="s">
        <v>32</v>
      </c>
      <c r="K5115" t="s">
        <v>822</v>
      </c>
      <c r="L5115" t="s">
        <v>109</v>
      </c>
      <c r="M5115">
        <v>75220</v>
      </c>
      <c r="N5115" t="s">
        <v>110</v>
      </c>
      <c r="O5115" t="s">
        <v>5372</v>
      </c>
      <c r="P5115" t="s">
        <v>51</v>
      </c>
      <c r="Q5115" t="s">
        <v>95</v>
      </c>
      <c r="R5115" t="s">
        <v>5373</v>
      </c>
      <c r="S5115">
        <v>15.552000000000003</v>
      </c>
      <c r="T5115">
        <v>3</v>
      </c>
      <c r="U5115">
        <v>0.2</v>
      </c>
      <c r="V5115">
        <v>5.4432</v>
      </c>
      <c r="W5115" s="6">
        <f t="shared" si="478"/>
        <v>0.34999999999999992</v>
      </c>
      <c r="X5115" s="4">
        <f t="shared" si="475"/>
        <v>1.8144</v>
      </c>
      <c r="Y5115" s="4">
        <f t="shared" si="476"/>
        <v>5.1840000000000011</v>
      </c>
      <c r="Z5115" s="4">
        <f t="shared" si="477"/>
        <v>6.48</v>
      </c>
      <c r="AA5115" s="4">
        <f t="shared" si="474"/>
        <v>3.1104000000000007</v>
      </c>
    </row>
    <row r="5116" spans="1:27" x14ac:dyDescent="0.2">
      <c r="A5116">
        <v>5115</v>
      </c>
      <c r="B5116" t="s">
        <v>8020</v>
      </c>
      <c r="C5116" s="5">
        <v>42691</v>
      </c>
      <c r="D5116" s="5" t="str">
        <f t="shared" si="479"/>
        <v>2016-11</v>
      </c>
      <c r="E5116" s="5">
        <v>42696</v>
      </c>
      <c r="F5116" t="s">
        <v>55</v>
      </c>
      <c r="G5116" t="s">
        <v>2769</v>
      </c>
      <c r="H5116" t="s">
        <v>2770</v>
      </c>
      <c r="I5116" t="s">
        <v>31</v>
      </c>
      <c r="J5116" t="s">
        <v>32</v>
      </c>
      <c r="K5116" t="s">
        <v>673</v>
      </c>
      <c r="L5116" t="s">
        <v>674</v>
      </c>
      <c r="M5116">
        <v>88220</v>
      </c>
      <c r="N5116" t="s">
        <v>49</v>
      </c>
      <c r="O5116" t="s">
        <v>1226</v>
      </c>
      <c r="P5116" t="s">
        <v>51</v>
      </c>
      <c r="Q5116" t="s">
        <v>80</v>
      </c>
      <c r="R5116" t="s">
        <v>1227</v>
      </c>
      <c r="S5116">
        <v>10.776000000000002</v>
      </c>
      <c r="T5116">
        <v>3</v>
      </c>
      <c r="U5116">
        <v>0.2</v>
      </c>
      <c r="V5116">
        <v>3.3674999999999984</v>
      </c>
      <c r="W5116" s="6">
        <f t="shared" si="478"/>
        <v>0.31249999999999978</v>
      </c>
      <c r="X5116" s="4">
        <f t="shared" si="475"/>
        <v>1.1224999999999994</v>
      </c>
      <c r="Y5116" s="4">
        <f t="shared" si="476"/>
        <v>3.5920000000000005</v>
      </c>
      <c r="Z5116" s="4">
        <f t="shared" si="477"/>
        <v>4.49</v>
      </c>
      <c r="AA5116" s="4">
        <f t="shared" si="474"/>
        <v>2.1552000000000002</v>
      </c>
    </row>
    <row r="5117" spans="1:27" x14ac:dyDescent="0.2">
      <c r="A5117">
        <v>5116</v>
      </c>
      <c r="B5117" t="s">
        <v>8021</v>
      </c>
      <c r="C5117" s="5">
        <v>42941</v>
      </c>
      <c r="D5117" s="5" t="str">
        <f t="shared" si="479"/>
        <v>2017-07</v>
      </c>
      <c r="E5117" s="5">
        <v>42945</v>
      </c>
      <c r="F5117" t="s">
        <v>55</v>
      </c>
      <c r="G5117" t="s">
        <v>7230</v>
      </c>
      <c r="H5117" t="s">
        <v>7231</v>
      </c>
      <c r="I5117" t="s">
        <v>31</v>
      </c>
      <c r="J5117" t="s">
        <v>32</v>
      </c>
      <c r="K5117" t="s">
        <v>151</v>
      </c>
      <c r="L5117" t="s">
        <v>152</v>
      </c>
      <c r="M5117">
        <v>19134</v>
      </c>
      <c r="N5117" t="s">
        <v>153</v>
      </c>
      <c r="O5117" t="s">
        <v>8022</v>
      </c>
      <c r="P5117" t="s">
        <v>51</v>
      </c>
      <c r="Q5117" t="s">
        <v>52</v>
      </c>
      <c r="R5117" t="s">
        <v>8023</v>
      </c>
      <c r="S5117">
        <v>3.3040000000000003</v>
      </c>
      <c r="T5117">
        <v>1</v>
      </c>
      <c r="U5117">
        <v>0.2</v>
      </c>
      <c r="V5117">
        <v>1.0737999999999999</v>
      </c>
      <c r="W5117" s="6">
        <f t="shared" si="478"/>
        <v>0.32499999999999996</v>
      </c>
      <c r="X5117" s="4">
        <f t="shared" si="475"/>
        <v>1.0737999999999999</v>
      </c>
      <c r="Y5117" s="4">
        <f t="shared" si="476"/>
        <v>3.3040000000000003</v>
      </c>
      <c r="Z5117" s="4">
        <f t="shared" si="477"/>
        <v>4.13</v>
      </c>
      <c r="AA5117" s="4">
        <f t="shared" si="474"/>
        <v>0.66080000000000005</v>
      </c>
    </row>
    <row r="5118" spans="1:27" x14ac:dyDescent="0.2">
      <c r="A5118">
        <v>5117</v>
      </c>
      <c r="B5118" t="s">
        <v>8024</v>
      </c>
      <c r="C5118" s="5">
        <v>43050</v>
      </c>
      <c r="D5118" s="5" t="str">
        <f t="shared" si="479"/>
        <v>2017-11</v>
      </c>
      <c r="E5118" s="5">
        <v>43056</v>
      </c>
      <c r="F5118" t="s">
        <v>55</v>
      </c>
      <c r="G5118" t="s">
        <v>3015</v>
      </c>
      <c r="H5118" t="s">
        <v>3016</v>
      </c>
      <c r="I5118" t="s">
        <v>31</v>
      </c>
      <c r="J5118" t="s">
        <v>32</v>
      </c>
      <c r="K5118" t="s">
        <v>271</v>
      </c>
      <c r="L5118" t="s">
        <v>272</v>
      </c>
      <c r="M5118">
        <v>10009</v>
      </c>
      <c r="N5118" t="s">
        <v>153</v>
      </c>
      <c r="O5118" t="s">
        <v>4093</v>
      </c>
      <c r="P5118" t="s">
        <v>51</v>
      </c>
      <c r="Q5118" t="s">
        <v>64</v>
      </c>
      <c r="R5118" t="s">
        <v>4094</v>
      </c>
      <c r="S5118">
        <v>35.479999999999997</v>
      </c>
      <c r="T5118">
        <v>1</v>
      </c>
      <c r="U5118">
        <v>0</v>
      </c>
      <c r="V5118">
        <v>0</v>
      </c>
      <c r="W5118" s="6">
        <f t="shared" si="478"/>
        <v>0</v>
      </c>
      <c r="X5118" s="4">
        <f t="shared" si="475"/>
        <v>0</v>
      </c>
      <c r="Y5118" s="4">
        <f t="shared" si="476"/>
        <v>35.479999999999997</v>
      </c>
      <c r="Z5118" s="4">
        <f t="shared" si="477"/>
        <v>35.479999999999997</v>
      </c>
      <c r="AA5118" s="4">
        <f t="shared" si="474"/>
        <v>0</v>
      </c>
    </row>
    <row r="5119" spans="1:27" x14ac:dyDescent="0.2">
      <c r="A5119">
        <v>5118</v>
      </c>
      <c r="B5119" t="s">
        <v>8025</v>
      </c>
      <c r="C5119" s="5">
        <v>42273</v>
      </c>
      <c r="D5119" s="5" t="str">
        <f t="shared" si="479"/>
        <v>2015-09</v>
      </c>
      <c r="E5119" s="5">
        <v>42280</v>
      </c>
      <c r="F5119" t="s">
        <v>55</v>
      </c>
      <c r="G5119" t="s">
        <v>3589</v>
      </c>
      <c r="H5119" t="s">
        <v>3590</v>
      </c>
      <c r="I5119" t="s">
        <v>31</v>
      </c>
      <c r="J5119" t="s">
        <v>32</v>
      </c>
      <c r="K5119" t="s">
        <v>2353</v>
      </c>
      <c r="L5119" t="s">
        <v>272</v>
      </c>
      <c r="M5119">
        <v>11572</v>
      </c>
      <c r="N5119" t="s">
        <v>153</v>
      </c>
      <c r="O5119" t="s">
        <v>1098</v>
      </c>
      <c r="P5119" t="s">
        <v>51</v>
      </c>
      <c r="Q5119" t="s">
        <v>274</v>
      </c>
      <c r="R5119" t="s">
        <v>1099</v>
      </c>
      <c r="S5119">
        <v>34.44</v>
      </c>
      <c r="T5119">
        <v>3</v>
      </c>
      <c r="U5119">
        <v>0</v>
      </c>
      <c r="V5119">
        <v>16.186799999999998</v>
      </c>
      <c r="W5119" s="6">
        <f t="shared" si="478"/>
        <v>0.47</v>
      </c>
      <c r="X5119" s="4">
        <f t="shared" si="475"/>
        <v>5.3955999999999991</v>
      </c>
      <c r="Y5119" s="4">
        <f t="shared" si="476"/>
        <v>11.479999999999999</v>
      </c>
      <c r="Z5119" s="4">
        <f t="shared" si="477"/>
        <v>11.479999999999999</v>
      </c>
      <c r="AA5119" s="4">
        <f t="shared" si="474"/>
        <v>0</v>
      </c>
    </row>
    <row r="5120" spans="1:27" x14ac:dyDescent="0.2">
      <c r="A5120">
        <v>5119</v>
      </c>
      <c r="B5120" t="s">
        <v>8025</v>
      </c>
      <c r="C5120" s="5">
        <v>42273</v>
      </c>
      <c r="D5120" s="5" t="str">
        <f t="shared" si="479"/>
        <v>2015-09</v>
      </c>
      <c r="E5120" s="5">
        <v>42280</v>
      </c>
      <c r="F5120" t="s">
        <v>55</v>
      </c>
      <c r="G5120" t="s">
        <v>3589</v>
      </c>
      <c r="H5120" t="s">
        <v>3590</v>
      </c>
      <c r="I5120" t="s">
        <v>31</v>
      </c>
      <c r="J5120" t="s">
        <v>32</v>
      </c>
      <c r="K5120" t="s">
        <v>2353</v>
      </c>
      <c r="L5120" t="s">
        <v>272</v>
      </c>
      <c r="M5120">
        <v>11572</v>
      </c>
      <c r="N5120" t="s">
        <v>153</v>
      </c>
      <c r="O5120" t="s">
        <v>6736</v>
      </c>
      <c r="P5120" t="s">
        <v>76</v>
      </c>
      <c r="Q5120" t="s">
        <v>689</v>
      </c>
      <c r="R5120" t="s">
        <v>6737</v>
      </c>
      <c r="S5120">
        <v>629.92999999999995</v>
      </c>
      <c r="T5120">
        <v>7</v>
      </c>
      <c r="U5120">
        <v>0</v>
      </c>
      <c r="V5120">
        <v>296.06709999999998</v>
      </c>
      <c r="W5120" s="6">
        <f t="shared" si="478"/>
        <v>0.47000000000000003</v>
      </c>
      <c r="X5120" s="4">
        <f t="shared" si="475"/>
        <v>42.295299999999997</v>
      </c>
      <c r="Y5120" s="4">
        <f t="shared" si="476"/>
        <v>89.99</v>
      </c>
      <c r="Z5120" s="4">
        <f t="shared" si="477"/>
        <v>89.99</v>
      </c>
      <c r="AA5120" s="4">
        <f t="shared" si="474"/>
        <v>0</v>
      </c>
    </row>
    <row r="5121" spans="1:27" x14ac:dyDescent="0.2">
      <c r="A5121">
        <v>5120</v>
      </c>
      <c r="B5121" t="s">
        <v>8025</v>
      </c>
      <c r="C5121" s="5">
        <v>42273</v>
      </c>
      <c r="D5121" s="5" t="str">
        <f t="shared" si="479"/>
        <v>2015-09</v>
      </c>
      <c r="E5121" s="5">
        <v>42280</v>
      </c>
      <c r="F5121" t="s">
        <v>55</v>
      </c>
      <c r="G5121" t="s">
        <v>3589</v>
      </c>
      <c r="H5121" t="s">
        <v>3590</v>
      </c>
      <c r="I5121" t="s">
        <v>31</v>
      </c>
      <c r="J5121" t="s">
        <v>32</v>
      </c>
      <c r="K5121" t="s">
        <v>2353</v>
      </c>
      <c r="L5121" t="s">
        <v>272</v>
      </c>
      <c r="M5121">
        <v>11572</v>
      </c>
      <c r="N5121" t="s">
        <v>153</v>
      </c>
      <c r="O5121" t="s">
        <v>4172</v>
      </c>
      <c r="P5121" t="s">
        <v>51</v>
      </c>
      <c r="Q5121" t="s">
        <v>80</v>
      </c>
      <c r="R5121" t="s">
        <v>4173</v>
      </c>
      <c r="S5121">
        <v>79.056000000000012</v>
      </c>
      <c r="T5121">
        <v>9</v>
      </c>
      <c r="U5121">
        <v>0.2</v>
      </c>
      <c r="V5121">
        <v>28.657800000000002</v>
      </c>
      <c r="W5121" s="6">
        <f t="shared" si="478"/>
        <v>0.36249999999999999</v>
      </c>
      <c r="X5121" s="4">
        <f t="shared" si="475"/>
        <v>3.1842000000000001</v>
      </c>
      <c r="Y5121" s="4">
        <f t="shared" si="476"/>
        <v>8.7840000000000007</v>
      </c>
      <c r="Z5121" s="4">
        <f t="shared" si="477"/>
        <v>10.980000000000002</v>
      </c>
      <c r="AA5121" s="4">
        <f t="shared" si="474"/>
        <v>15.811200000000003</v>
      </c>
    </row>
    <row r="5122" spans="1:27" x14ac:dyDescent="0.2">
      <c r="A5122">
        <v>5121</v>
      </c>
      <c r="B5122" t="s">
        <v>8026</v>
      </c>
      <c r="C5122" s="5">
        <v>41733</v>
      </c>
      <c r="D5122" s="5" t="str">
        <f t="shared" si="479"/>
        <v>2014-04</v>
      </c>
      <c r="E5122" s="5">
        <v>41737</v>
      </c>
      <c r="F5122" t="s">
        <v>55</v>
      </c>
      <c r="G5122" t="s">
        <v>140</v>
      </c>
      <c r="H5122" t="s">
        <v>141</v>
      </c>
      <c r="I5122" t="s">
        <v>46</v>
      </c>
      <c r="J5122" t="s">
        <v>32</v>
      </c>
      <c r="K5122" t="s">
        <v>4282</v>
      </c>
      <c r="L5122" t="s">
        <v>743</v>
      </c>
      <c r="M5122">
        <v>70506</v>
      </c>
      <c r="N5122" t="s">
        <v>35</v>
      </c>
      <c r="O5122" t="s">
        <v>1016</v>
      </c>
      <c r="P5122" t="s">
        <v>51</v>
      </c>
      <c r="Q5122" t="s">
        <v>64</v>
      </c>
      <c r="R5122" t="s">
        <v>1017</v>
      </c>
      <c r="S5122">
        <v>232.54999999999998</v>
      </c>
      <c r="T5122">
        <v>5</v>
      </c>
      <c r="U5122">
        <v>0</v>
      </c>
      <c r="V5122">
        <v>9.3019999999999925</v>
      </c>
      <c r="W5122" s="6">
        <f t="shared" si="478"/>
        <v>3.9999999999999973E-2</v>
      </c>
      <c r="X5122" s="4">
        <f t="shared" si="475"/>
        <v>1.8603999999999985</v>
      </c>
      <c r="Y5122" s="4">
        <f t="shared" si="476"/>
        <v>46.51</v>
      </c>
      <c r="Z5122" s="4">
        <f t="shared" si="477"/>
        <v>46.51</v>
      </c>
      <c r="AA5122" s="4">
        <f t="shared" si="474"/>
        <v>0</v>
      </c>
    </row>
    <row r="5123" spans="1:27" x14ac:dyDescent="0.2">
      <c r="A5123">
        <v>5122</v>
      </c>
      <c r="B5123" t="s">
        <v>8026</v>
      </c>
      <c r="C5123" s="5">
        <v>41733</v>
      </c>
      <c r="D5123" s="5" t="str">
        <f t="shared" si="479"/>
        <v>2014-04</v>
      </c>
      <c r="E5123" s="5">
        <v>41737</v>
      </c>
      <c r="F5123" t="s">
        <v>55</v>
      </c>
      <c r="G5123" t="s">
        <v>140</v>
      </c>
      <c r="H5123" t="s">
        <v>141</v>
      </c>
      <c r="I5123" t="s">
        <v>46</v>
      </c>
      <c r="J5123" t="s">
        <v>32</v>
      </c>
      <c r="K5123" t="s">
        <v>4282</v>
      </c>
      <c r="L5123" t="s">
        <v>743</v>
      </c>
      <c r="M5123">
        <v>70506</v>
      </c>
      <c r="N5123" t="s">
        <v>35</v>
      </c>
      <c r="O5123" t="s">
        <v>4556</v>
      </c>
      <c r="P5123" t="s">
        <v>76</v>
      </c>
      <c r="Q5123" t="s">
        <v>166</v>
      </c>
      <c r="R5123" t="s">
        <v>4557</v>
      </c>
      <c r="S5123">
        <v>99.98</v>
      </c>
      <c r="T5123">
        <v>2</v>
      </c>
      <c r="U5123">
        <v>0</v>
      </c>
      <c r="V5123">
        <v>42.991400000000006</v>
      </c>
      <c r="W5123" s="6">
        <f t="shared" si="478"/>
        <v>0.43000000000000005</v>
      </c>
      <c r="X5123" s="4">
        <f t="shared" si="475"/>
        <v>21.495700000000003</v>
      </c>
      <c r="Y5123" s="4">
        <f t="shared" si="476"/>
        <v>49.99</v>
      </c>
      <c r="Z5123" s="4">
        <f t="shared" si="477"/>
        <v>49.99</v>
      </c>
      <c r="AA5123" s="4">
        <f t="shared" ref="AA5123:AA5186" si="480">S5123*U5123</f>
        <v>0</v>
      </c>
    </row>
    <row r="5124" spans="1:27" x14ac:dyDescent="0.2">
      <c r="A5124">
        <v>5123</v>
      </c>
      <c r="B5124" t="s">
        <v>8026</v>
      </c>
      <c r="C5124" s="5">
        <v>41733</v>
      </c>
      <c r="D5124" s="5" t="str">
        <f t="shared" si="479"/>
        <v>2014-04</v>
      </c>
      <c r="E5124" s="5">
        <v>41737</v>
      </c>
      <c r="F5124" t="s">
        <v>55</v>
      </c>
      <c r="G5124" t="s">
        <v>140</v>
      </c>
      <c r="H5124" t="s">
        <v>141</v>
      </c>
      <c r="I5124" t="s">
        <v>46</v>
      </c>
      <c r="J5124" t="s">
        <v>32</v>
      </c>
      <c r="K5124" t="s">
        <v>4282</v>
      </c>
      <c r="L5124" t="s">
        <v>743</v>
      </c>
      <c r="M5124">
        <v>70506</v>
      </c>
      <c r="N5124" t="s">
        <v>35</v>
      </c>
      <c r="O5124" t="s">
        <v>8027</v>
      </c>
      <c r="P5124" t="s">
        <v>51</v>
      </c>
      <c r="Q5124" t="s">
        <v>95</v>
      </c>
      <c r="R5124" t="s">
        <v>8028</v>
      </c>
      <c r="S5124">
        <v>19.440000000000001</v>
      </c>
      <c r="T5124">
        <v>3</v>
      </c>
      <c r="U5124">
        <v>0</v>
      </c>
      <c r="V5124">
        <v>9.3312000000000008</v>
      </c>
      <c r="W5124" s="6">
        <f t="shared" si="478"/>
        <v>0.48000000000000004</v>
      </c>
      <c r="X5124" s="4">
        <f t="shared" ref="X5124:X5187" si="481">V5124/T5124</f>
        <v>3.1104000000000003</v>
      </c>
      <c r="Y5124" s="4">
        <f t="shared" ref="Y5124:Y5187" si="482">S5124/T5124</f>
        <v>6.48</v>
      </c>
      <c r="Z5124" s="4">
        <f t="shared" ref="Z5124:Z5187" si="483">S5124/((1-U5124)*T5124)</f>
        <v>6.48</v>
      </c>
      <c r="AA5124" s="4">
        <f t="shared" si="480"/>
        <v>0</v>
      </c>
    </row>
    <row r="5125" spans="1:27" x14ac:dyDescent="0.2">
      <c r="A5125">
        <v>5124</v>
      </c>
      <c r="B5125" t="s">
        <v>8026</v>
      </c>
      <c r="C5125" s="5">
        <v>41733</v>
      </c>
      <c r="D5125" s="5" t="str">
        <f t="shared" si="479"/>
        <v>2014-04</v>
      </c>
      <c r="E5125" s="5">
        <v>41737</v>
      </c>
      <c r="F5125" t="s">
        <v>55</v>
      </c>
      <c r="G5125" t="s">
        <v>140</v>
      </c>
      <c r="H5125" t="s">
        <v>141</v>
      </c>
      <c r="I5125" t="s">
        <v>46</v>
      </c>
      <c r="J5125" t="s">
        <v>32</v>
      </c>
      <c r="K5125" t="s">
        <v>4282</v>
      </c>
      <c r="L5125" t="s">
        <v>743</v>
      </c>
      <c r="M5125">
        <v>70506</v>
      </c>
      <c r="N5125" t="s">
        <v>35</v>
      </c>
      <c r="O5125" t="s">
        <v>2853</v>
      </c>
      <c r="P5125" t="s">
        <v>51</v>
      </c>
      <c r="Q5125" t="s">
        <v>95</v>
      </c>
      <c r="R5125" t="s">
        <v>6826</v>
      </c>
      <c r="S5125">
        <v>12.96</v>
      </c>
      <c r="T5125">
        <v>2</v>
      </c>
      <c r="U5125">
        <v>0</v>
      </c>
      <c r="V5125">
        <v>6.3504000000000005</v>
      </c>
      <c r="W5125" s="6">
        <f t="shared" ref="W5125:W5188" si="484">(V5125/S5125)</f>
        <v>0.49</v>
      </c>
      <c r="X5125" s="4">
        <f t="shared" si="481"/>
        <v>3.1752000000000002</v>
      </c>
      <c r="Y5125" s="4">
        <f t="shared" si="482"/>
        <v>6.48</v>
      </c>
      <c r="Z5125" s="4">
        <f t="shared" si="483"/>
        <v>6.48</v>
      </c>
      <c r="AA5125" s="4">
        <f t="shared" si="480"/>
        <v>0</v>
      </c>
    </row>
    <row r="5126" spans="1:27" x14ac:dyDescent="0.2">
      <c r="A5126">
        <v>5125</v>
      </c>
      <c r="B5126" t="s">
        <v>8029</v>
      </c>
      <c r="C5126" s="5">
        <v>41896</v>
      </c>
      <c r="D5126" s="5" t="str">
        <f t="shared" si="479"/>
        <v>2014-09</v>
      </c>
      <c r="E5126" s="5">
        <v>41896</v>
      </c>
      <c r="F5126" t="s">
        <v>1298</v>
      </c>
      <c r="G5126" t="s">
        <v>6010</v>
      </c>
      <c r="H5126" t="s">
        <v>6011</v>
      </c>
      <c r="I5126" t="s">
        <v>31</v>
      </c>
      <c r="J5126" t="s">
        <v>32</v>
      </c>
      <c r="K5126" t="s">
        <v>271</v>
      </c>
      <c r="L5126" t="s">
        <v>272</v>
      </c>
      <c r="M5126">
        <v>10009</v>
      </c>
      <c r="N5126" t="s">
        <v>153</v>
      </c>
      <c r="O5126" t="s">
        <v>3836</v>
      </c>
      <c r="P5126" t="s">
        <v>37</v>
      </c>
      <c r="Q5126" t="s">
        <v>61</v>
      </c>
      <c r="R5126" t="s">
        <v>3287</v>
      </c>
      <c r="S5126">
        <v>464.29200000000003</v>
      </c>
      <c r="T5126">
        <v>9</v>
      </c>
      <c r="U5126">
        <v>0.4</v>
      </c>
      <c r="V5126">
        <v>-108.33479999999997</v>
      </c>
      <c r="W5126" s="6">
        <f t="shared" si="484"/>
        <v>-0.23333333333333325</v>
      </c>
      <c r="X5126" s="4">
        <f t="shared" si="481"/>
        <v>-12.037199999999997</v>
      </c>
      <c r="Y5126" s="4">
        <f t="shared" si="482"/>
        <v>51.588000000000001</v>
      </c>
      <c r="Z5126" s="4">
        <f t="shared" si="483"/>
        <v>85.980000000000018</v>
      </c>
      <c r="AA5126" s="4">
        <f t="shared" si="480"/>
        <v>185.71680000000003</v>
      </c>
    </row>
    <row r="5127" spans="1:27" x14ac:dyDescent="0.2">
      <c r="A5127">
        <v>5126</v>
      </c>
      <c r="B5127" t="s">
        <v>8029</v>
      </c>
      <c r="C5127" s="5">
        <v>41896</v>
      </c>
      <c r="D5127" s="5" t="str">
        <f t="shared" ref="D5127:D5190" si="485">TEXT(C5127,"yyyy-mm")</f>
        <v>2014-09</v>
      </c>
      <c r="E5127" s="5">
        <v>41896</v>
      </c>
      <c r="F5127" t="s">
        <v>1298</v>
      </c>
      <c r="G5127" t="s">
        <v>6010</v>
      </c>
      <c r="H5127" t="s">
        <v>6011</v>
      </c>
      <c r="I5127" t="s">
        <v>31</v>
      </c>
      <c r="J5127" t="s">
        <v>32</v>
      </c>
      <c r="K5127" t="s">
        <v>271</v>
      </c>
      <c r="L5127" t="s">
        <v>272</v>
      </c>
      <c r="M5127">
        <v>10009</v>
      </c>
      <c r="N5127" t="s">
        <v>153</v>
      </c>
      <c r="O5127" t="s">
        <v>2767</v>
      </c>
      <c r="P5127" t="s">
        <v>51</v>
      </c>
      <c r="Q5127" t="s">
        <v>178</v>
      </c>
      <c r="R5127" t="s">
        <v>676</v>
      </c>
      <c r="S5127">
        <v>68.459999999999994</v>
      </c>
      <c r="T5127">
        <v>7</v>
      </c>
      <c r="U5127">
        <v>0</v>
      </c>
      <c r="V5127">
        <v>31.491599999999995</v>
      </c>
      <c r="W5127" s="6">
        <f t="shared" si="484"/>
        <v>0.45999999999999996</v>
      </c>
      <c r="X5127" s="4">
        <f t="shared" si="481"/>
        <v>4.4987999999999992</v>
      </c>
      <c r="Y5127" s="4">
        <f t="shared" si="482"/>
        <v>9.7799999999999994</v>
      </c>
      <c r="Z5127" s="4">
        <f t="shared" si="483"/>
        <v>9.7799999999999994</v>
      </c>
      <c r="AA5127" s="4">
        <f t="shared" si="480"/>
        <v>0</v>
      </c>
    </row>
    <row r="5128" spans="1:27" x14ac:dyDescent="0.2">
      <c r="A5128">
        <v>5127</v>
      </c>
      <c r="B5128" t="s">
        <v>8029</v>
      </c>
      <c r="C5128" s="5">
        <v>41896</v>
      </c>
      <c r="D5128" s="5" t="str">
        <f t="shared" si="485"/>
        <v>2014-09</v>
      </c>
      <c r="E5128" s="5">
        <v>41896</v>
      </c>
      <c r="F5128" t="s">
        <v>1298</v>
      </c>
      <c r="G5128" t="s">
        <v>6010</v>
      </c>
      <c r="H5128" t="s">
        <v>6011</v>
      </c>
      <c r="I5128" t="s">
        <v>31</v>
      </c>
      <c r="J5128" t="s">
        <v>32</v>
      </c>
      <c r="K5128" t="s">
        <v>271</v>
      </c>
      <c r="L5128" t="s">
        <v>272</v>
      </c>
      <c r="M5128">
        <v>10009</v>
      </c>
      <c r="N5128" t="s">
        <v>153</v>
      </c>
      <c r="O5128" t="s">
        <v>3204</v>
      </c>
      <c r="P5128" t="s">
        <v>76</v>
      </c>
      <c r="Q5128" t="s">
        <v>689</v>
      </c>
      <c r="R5128" t="s">
        <v>3205</v>
      </c>
      <c r="S5128">
        <v>2799.96</v>
      </c>
      <c r="T5128">
        <v>4</v>
      </c>
      <c r="U5128">
        <v>0</v>
      </c>
      <c r="V5128">
        <v>1371.9803999999999</v>
      </c>
      <c r="W5128" s="6">
        <f t="shared" si="484"/>
        <v>0.49</v>
      </c>
      <c r="X5128" s="4">
        <f t="shared" si="481"/>
        <v>342.99509999999998</v>
      </c>
      <c r="Y5128" s="4">
        <f t="shared" si="482"/>
        <v>699.99</v>
      </c>
      <c r="Z5128" s="4">
        <f t="shared" si="483"/>
        <v>699.99</v>
      </c>
      <c r="AA5128" s="4">
        <f t="shared" si="480"/>
        <v>0</v>
      </c>
    </row>
    <row r="5129" spans="1:27" x14ac:dyDescent="0.2">
      <c r="A5129">
        <v>5128</v>
      </c>
      <c r="B5129" t="s">
        <v>8029</v>
      </c>
      <c r="C5129" s="5">
        <v>41896</v>
      </c>
      <c r="D5129" s="5" t="str">
        <f t="shared" si="485"/>
        <v>2014-09</v>
      </c>
      <c r="E5129" s="5">
        <v>41896</v>
      </c>
      <c r="F5129" t="s">
        <v>1298</v>
      </c>
      <c r="G5129" t="s">
        <v>6010</v>
      </c>
      <c r="H5129" t="s">
        <v>6011</v>
      </c>
      <c r="I5129" t="s">
        <v>31</v>
      </c>
      <c r="J5129" t="s">
        <v>32</v>
      </c>
      <c r="K5129" t="s">
        <v>271</v>
      </c>
      <c r="L5129" t="s">
        <v>272</v>
      </c>
      <c r="M5129">
        <v>10009</v>
      </c>
      <c r="N5129" t="s">
        <v>153</v>
      </c>
      <c r="O5129" t="s">
        <v>945</v>
      </c>
      <c r="P5129" t="s">
        <v>51</v>
      </c>
      <c r="Q5129" t="s">
        <v>83</v>
      </c>
      <c r="R5129" t="s">
        <v>946</v>
      </c>
      <c r="S5129">
        <v>601.29999999999995</v>
      </c>
      <c r="T5129">
        <v>2</v>
      </c>
      <c r="U5129">
        <v>0</v>
      </c>
      <c r="V5129">
        <v>198.42899999999997</v>
      </c>
      <c r="W5129" s="6">
        <f t="shared" si="484"/>
        <v>0.32999999999999996</v>
      </c>
      <c r="X5129" s="4">
        <f t="shared" si="481"/>
        <v>99.214499999999987</v>
      </c>
      <c r="Y5129" s="4">
        <f t="shared" si="482"/>
        <v>300.64999999999998</v>
      </c>
      <c r="Z5129" s="4">
        <f t="shared" si="483"/>
        <v>300.64999999999998</v>
      </c>
      <c r="AA5129" s="4">
        <f t="shared" si="480"/>
        <v>0</v>
      </c>
    </row>
    <row r="5130" spans="1:27" x14ac:dyDescent="0.2">
      <c r="A5130">
        <v>5129</v>
      </c>
      <c r="B5130" t="s">
        <v>8029</v>
      </c>
      <c r="C5130" s="5">
        <v>41896</v>
      </c>
      <c r="D5130" s="5" t="str">
        <f t="shared" si="485"/>
        <v>2014-09</v>
      </c>
      <c r="E5130" s="5">
        <v>41896</v>
      </c>
      <c r="F5130" t="s">
        <v>1298</v>
      </c>
      <c r="G5130" t="s">
        <v>6010</v>
      </c>
      <c r="H5130" t="s">
        <v>6011</v>
      </c>
      <c r="I5130" t="s">
        <v>31</v>
      </c>
      <c r="J5130" t="s">
        <v>32</v>
      </c>
      <c r="K5130" t="s">
        <v>271</v>
      </c>
      <c r="L5130" t="s">
        <v>272</v>
      </c>
      <c r="M5130">
        <v>10009</v>
      </c>
      <c r="N5130" t="s">
        <v>153</v>
      </c>
      <c r="O5130" t="s">
        <v>5088</v>
      </c>
      <c r="P5130" t="s">
        <v>76</v>
      </c>
      <c r="Q5130" t="s">
        <v>77</v>
      </c>
      <c r="R5130" t="s">
        <v>5089</v>
      </c>
      <c r="S5130">
        <v>16.989999999999998</v>
      </c>
      <c r="T5130">
        <v>1</v>
      </c>
      <c r="U5130">
        <v>0</v>
      </c>
      <c r="V5130">
        <v>4.4173999999999989</v>
      </c>
      <c r="W5130" s="6">
        <f t="shared" si="484"/>
        <v>0.25999999999999995</v>
      </c>
      <c r="X5130" s="4">
        <f t="shared" si="481"/>
        <v>4.4173999999999989</v>
      </c>
      <c r="Y5130" s="4">
        <f t="shared" si="482"/>
        <v>16.989999999999998</v>
      </c>
      <c r="Z5130" s="4">
        <f t="shared" si="483"/>
        <v>16.989999999999998</v>
      </c>
      <c r="AA5130" s="4">
        <f t="shared" si="480"/>
        <v>0</v>
      </c>
    </row>
    <row r="5131" spans="1:27" x14ac:dyDescent="0.2">
      <c r="A5131">
        <v>5130</v>
      </c>
      <c r="B5131" t="s">
        <v>8029</v>
      </c>
      <c r="C5131" s="5">
        <v>41896</v>
      </c>
      <c r="D5131" s="5" t="str">
        <f t="shared" si="485"/>
        <v>2014-09</v>
      </c>
      <c r="E5131" s="5">
        <v>41896</v>
      </c>
      <c r="F5131" t="s">
        <v>1298</v>
      </c>
      <c r="G5131" t="s">
        <v>6010</v>
      </c>
      <c r="H5131" t="s">
        <v>6011</v>
      </c>
      <c r="I5131" t="s">
        <v>31</v>
      </c>
      <c r="J5131" t="s">
        <v>32</v>
      </c>
      <c r="K5131" t="s">
        <v>271</v>
      </c>
      <c r="L5131" t="s">
        <v>272</v>
      </c>
      <c r="M5131">
        <v>10009</v>
      </c>
      <c r="N5131" t="s">
        <v>153</v>
      </c>
      <c r="O5131" t="s">
        <v>6315</v>
      </c>
      <c r="P5131" t="s">
        <v>76</v>
      </c>
      <c r="Q5131" t="s">
        <v>77</v>
      </c>
      <c r="R5131" t="s">
        <v>6316</v>
      </c>
      <c r="S5131">
        <v>287.96999999999997</v>
      </c>
      <c r="T5131">
        <v>3</v>
      </c>
      <c r="U5131">
        <v>0</v>
      </c>
      <c r="V5131">
        <v>80.631600000000006</v>
      </c>
      <c r="W5131" s="6">
        <f t="shared" si="484"/>
        <v>0.28000000000000003</v>
      </c>
      <c r="X5131" s="4">
        <f t="shared" si="481"/>
        <v>26.877200000000002</v>
      </c>
      <c r="Y5131" s="4">
        <f t="shared" si="482"/>
        <v>95.99</v>
      </c>
      <c r="Z5131" s="4">
        <f t="shared" si="483"/>
        <v>95.99</v>
      </c>
      <c r="AA5131" s="4">
        <f t="shared" si="480"/>
        <v>0</v>
      </c>
    </row>
    <row r="5132" spans="1:27" x14ac:dyDescent="0.2">
      <c r="A5132">
        <v>5131</v>
      </c>
      <c r="B5132" t="s">
        <v>8029</v>
      </c>
      <c r="C5132" s="5">
        <v>41896</v>
      </c>
      <c r="D5132" s="5" t="str">
        <f t="shared" si="485"/>
        <v>2014-09</v>
      </c>
      <c r="E5132" s="5">
        <v>41896</v>
      </c>
      <c r="F5132" t="s">
        <v>1298</v>
      </c>
      <c r="G5132" t="s">
        <v>6010</v>
      </c>
      <c r="H5132" t="s">
        <v>6011</v>
      </c>
      <c r="I5132" t="s">
        <v>31</v>
      </c>
      <c r="J5132" t="s">
        <v>32</v>
      </c>
      <c r="K5132" t="s">
        <v>271</v>
      </c>
      <c r="L5132" t="s">
        <v>272</v>
      </c>
      <c r="M5132">
        <v>10009</v>
      </c>
      <c r="N5132" t="s">
        <v>153</v>
      </c>
      <c r="O5132" t="s">
        <v>6178</v>
      </c>
      <c r="P5132" t="s">
        <v>51</v>
      </c>
      <c r="Q5132" t="s">
        <v>95</v>
      </c>
      <c r="R5132" t="s">
        <v>6179</v>
      </c>
      <c r="S5132">
        <v>44.820000000000007</v>
      </c>
      <c r="T5132">
        <v>9</v>
      </c>
      <c r="U5132">
        <v>0</v>
      </c>
      <c r="V5132">
        <v>21.065400000000004</v>
      </c>
      <c r="W5132" s="6">
        <f t="shared" si="484"/>
        <v>0.47000000000000003</v>
      </c>
      <c r="X5132" s="4">
        <f t="shared" si="481"/>
        <v>2.3406000000000002</v>
      </c>
      <c r="Y5132" s="4">
        <f t="shared" si="482"/>
        <v>4.9800000000000004</v>
      </c>
      <c r="Z5132" s="4">
        <f t="shared" si="483"/>
        <v>4.9800000000000004</v>
      </c>
      <c r="AA5132" s="4">
        <f t="shared" si="480"/>
        <v>0</v>
      </c>
    </row>
    <row r="5133" spans="1:27" x14ac:dyDescent="0.2">
      <c r="A5133">
        <v>5132</v>
      </c>
      <c r="B5133" t="s">
        <v>8030</v>
      </c>
      <c r="C5133" s="5">
        <v>43098</v>
      </c>
      <c r="D5133" s="5" t="str">
        <f t="shared" si="485"/>
        <v>2017-12</v>
      </c>
      <c r="E5133" s="5">
        <v>43105</v>
      </c>
      <c r="F5133" t="s">
        <v>55</v>
      </c>
      <c r="G5133" t="s">
        <v>1139</v>
      </c>
      <c r="H5133" t="s">
        <v>1140</v>
      </c>
      <c r="I5133" t="s">
        <v>46</v>
      </c>
      <c r="J5133" t="s">
        <v>32</v>
      </c>
      <c r="K5133" t="s">
        <v>1893</v>
      </c>
      <c r="L5133" t="s">
        <v>48</v>
      </c>
      <c r="M5133">
        <v>92804</v>
      </c>
      <c r="N5133" t="s">
        <v>49</v>
      </c>
      <c r="O5133" t="s">
        <v>5377</v>
      </c>
      <c r="P5133" t="s">
        <v>37</v>
      </c>
      <c r="Q5133" t="s">
        <v>70</v>
      </c>
      <c r="R5133" t="s">
        <v>5378</v>
      </c>
      <c r="S5133">
        <v>101.12</v>
      </c>
      <c r="T5133">
        <v>8</v>
      </c>
      <c r="U5133">
        <v>0</v>
      </c>
      <c r="V5133">
        <v>37.414400000000001</v>
      </c>
      <c r="W5133" s="6">
        <f t="shared" si="484"/>
        <v>0.37</v>
      </c>
      <c r="X5133" s="4">
        <f t="shared" si="481"/>
        <v>4.6768000000000001</v>
      </c>
      <c r="Y5133" s="4">
        <f t="shared" si="482"/>
        <v>12.64</v>
      </c>
      <c r="Z5133" s="4">
        <f t="shared" si="483"/>
        <v>12.64</v>
      </c>
      <c r="AA5133" s="4">
        <f t="shared" si="480"/>
        <v>0</v>
      </c>
    </row>
    <row r="5134" spans="1:27" x14ac:dyDescent="0.2">
      <c r="A5134">
        <v>5133</v>
      </c>
      <c r="B5134" t="s">
        <v>8031</v>
      </c>
      <c r="C5134" s="5">
        <v>42176</v>
      </c>
      <c r="D5134" s="5" t="str">
        <f t="shared" si="485"/>
        <v>2015-06</v>
      </c>
      <c r="E5134" s="5">
        <v>42182</v>
      </c>
      <c r="F5134" t="s">
        <v>55</v>
      </c>
      <c r="G5134" t="s">
        <v>1837</v>
      </c>
      <c r="H5134" t="s">
        <v>1838</v>
      </c>
      <c r="I5134" t="s">
        <v>31</v>
      </c>
      <c r="J5134" t="s">
        <v>32</v>
      </c>
      <c r="K5134" t="s">
        <v>3656</v>
      </c>
      <c r="L5134" t="s">
        <v>59</v>
      </c>
      <c r="M5134">
        <v>32725</v>
      </c>
      <c r="N5134" t="s">
        <v>35</v>
      </c>
      <c r="O5134" t="s">
        <v>3216</v>
      </c>
      <c r="P5134" t="s">
        <v>76</v>
      </c>
      <c r="Q5134" t="s">
        <v>77</v>
      </c>
      <c r="R5134" t="s">
        <v>3217</v>
      </c>
      <c r="S5134">
        <v>107.97600000000001</v>
      </c>
      <c r="T5134">
        <v>3</v>
      </c>
      <c r="U5134">
        <v>0.2</v>
      </c>
      <c r="V5134">
        <v>37.791599999999988</v>
      </c>
      <c r="W5134" s="6">
        <f t="shared" si="484"/>
        <v>0.34999999999999987</v>
      </c>
      <c r="X5134" s="4">
        <f t="shared" si="481"/>
        <v>12.597199999999996</v>
      </c>
      <c r="Y5134" s="4">
        <f t="shared" si="482"/>
        <v>35.992000000000004</v>
      </c>
      <c r="Z5134" s="4">
        <f t="shared" si="483"/>
        <v>44.99</v>
      </c>
      <c r="AA5134" s="4">
        <f t="shared" si="480"/>
        <v>21.595200000000006</v>
      </c>
    </row>
    <row r="5135" spans="1:27" x14ac:dyDescent="0.2">
      <c r="A5135">
        <v>5134</v>
      </c>
      <c r="B5135" t="s">
        <v>8032</v>
      </c>
      <c r="C5135" s="5">
        <v>43065</v>
      </c>
      <c r="D5135" s="5" t="str">
        <f t="shared" si="485"/>
        <v>2017-11</v>
      </c>
      <c r="E5135" s="5">
        <v>43069</v>
      </c>
      <c r="F5135" t="s">
        <v>55</v>
      </c>
      <c r="G5135" t="s">
        <v>3682</v>
      </c>
      <c r="H5135" t="s">
        <v>3683</v>
      </c>
      <c r="I5135" t="s">
        <v>107</v>
      </c>
      <c r="J5135" t="s">
        <v>32</v>
      </c>
      <c r="K5135" t="s">
        <v>271</v>
      </c>
      <c r="L5135" t="s">
        <v>272</v>
      </c>
      <c r="M5135">
        <v>10009</v>
      </c>
      <c r="N5135" t="s">
        <v>153</v>
      </c>
      <c r="O5135" t="s">
        <v>7133</v>
      </c>
      <c r="P5135" t="s">
        <v>51</v>
      </c>
      <c r="Q5135" t="s">
        <v>83</v>
      </c>
      <c r="R5135" t="s">
        <v>7134</v>
      </c>
      <c r="S5135">
        <v>58.730000000000004</v>
      </c>
      <c r="T5135">
        <v>7</v>
      </c>
      <c r="U5135">
        <v>0</v>
      </c>
      <c r="V5135">
        <v>14.682500000000001</v>
      </c>
      <c r="W5135" s="6">
        <f t="shared" si="484"/>
        <v>0.25</v>
      </c>
      <c r="X5135" s="4">
        <f t="shared" si="481"/>
        <v>2.0975000000000001</v>
      </c>
      <c r="Y5135" s="4">
        <f t="shared" si="482"/>
        <v>8.39</v>
      </c>
      <c r="Z5135" s="4">
        <f t="shared" si="483"/>
        <v>8.39</v>
      </c>
      <c r="AA5135" s="4">
        <f t="shared" si="480"/>
        <v>0</v>
      </c>
    </row>
    <row r="5136" spans="1:27" x14ac:dyDescent="0.2">
      <c r="A5136">
        <v>5135</v>
      </c>
      <c r="B5136" t="s">
        <v>8032</v>
      </c>
      <c r="C5136" s="5">
        <v>43065</v>
      </c>
      <c r="D5136" s="5" t="str">
        <f t="shared" si="485"/>
        <v>2017-11</v>
      </c>
      <c r="E5136" s="5">
        <v>43069</v>
      </c>
      <c r="F5136" t="s">
        <v>55</v>
      </c>
      <c r="G5136" t="s">
        <v>3682</v>
      </c>
      <c r="H5136" t="s">
        <v>3683</v>
      </c>
      <c r="I5136" t="s">
        <v>107</v>
      </c>
      <c r="J5136" t="s">
        <v>32</v>
      </c>
      <c r="K5136" t="s">
        <v>271</v>
      </c>
      <c r="L5136" t="s">
        <v>272</v>
      </c>
      <c r="M5136">
        <v>10009</v>
      </c>
      <c r="N5136" t="s">
        <v>153</v>
      </c>
      <c r="O5136" t="s">
        <v>2762</v>
      </c>
      <c r="P5136" t="s">
        <v>51</v>
      </c>
      <c r="Q5136" t="s">
        <v>80</v>
      </c>
      <c r="R5136" t="s">
        <v>2763</v>
      </c>
      <c r="S5136">
        <v>93.344000000000008</v>
      </c>
      <c r="T5136">
        <v>4</v>
      </c>
      <c r="U5136">
        <v>0.2</v>
      </c>
      <c r="V5136">
        <v>32.670400000000001</v>
      </c>
      <c r="W5136" s="6">
        <f t="shared" si="484"/>
        <v>0.35</v>
      </c>
      <c r="X5136" s="4">
        <f t="shared" si="481"/>
        <v>8.1676000000000002</v>
      </c>
      <c r="Y5136" s="4">
        <f t="shared" si="482"/>
        <v>23.336000000000002</v>
      </c>
      <c r="Z5136" s="4">
        <f t="shared" si="483"/>
        <v>29.17</v>
      </c>
      <c r="AA5136" s="4">
        <f t="shared" si="480"/>
        <v>18.668800000000001</v>
      </c>
    </row>
    <row r="5137" spans="1:27" x14ac:dyDescent="0.2">
      <c r="A5137">
        <v>5136</v>
      </c>
      <c r="B5137" t="s">
        <v>8033</v>
      </c>
      <c r="C5137" s="5">
        <v>42666</v>
      </c>
      <c r="D5137" s="5" t="str">
        <f t="shared" si="485"/>
        <v>2016-10</v>
      </c>
      <c r="E5137" s="5">
        <v>42671</v>
      </c>
      <c r="F5137" t="s">
        <v>55</v>
      </c>
      <c r="G5137" t="s">
        <v>3690</v>
      </c>
      <c r="H5137" t="s">
        <v>3691</v>
      </c>
      <c r="I5137" t="s">
        <v>107</v>
      </c>
      <c r="J5137" t="s">
        <v>32</v>
      </c>
      <c r="K5137" t="s">
        <v>100</v>
      </c>
      <c r="L5137" t="s">
        <v>101</v>
      </c>
      <c r="M5137">
        <v>98103</v>
      </c>
      <c r="N5137" t="s">
        <v>49</v>
      </c>
      <c r="O5137" t="s">
        <v>1078</v>
      </c>
      <c r="P5137" t="s">
        <v>51</v>
      </c>
      <c r="Q5137" t="s">
        <v>274</v>
      </c>
      <c r="R5137" t="s">
        <v>1079</v>
      </c>
      <c r="S5137">
        <v>17.05</v>
      </c>
      <c r="T5137">
        <v>5</v>
      </c>
      <c r="U5137">
        <v>0</v>
      </c>
      <c r="V5137">
        <v>8.1840000000000011</v>
      </c>
      <c r="W5137" s="6">
        <f t="shared" si="484"/>
        <v>0.48000000000000004</v>
      </c>
      <c r="X5137" s="4">
        <f t="shared" si="481"/>
        <v>1.6368000000000003</v>
      </c>
      <c r="Y5137" s="4">
        <f t="shared" si="482"/>
        <v>3.41</v>
      </c>
      <c r="Z5137" s="4">
        <f t="shared" si="483"/>
        <v>3.41</v>
      </c>
      <c r="AA5137" s="4">
        <f t="shared" si="480"/>
        <v>0</v>
      </c>
    </row>
    <row r="5138" spans="1:27" x14ac:dyDescent="0.2">
      <c r="A5138">
        <v>5137</v>
      </c>
      <c r="B5138" t="s">
        <v>8034</v>
      </c>
      <c r="C5138" s="5">
        <v>42352</v>
      </c>
      <c r="D5138" s="5" t="str">
        <f t="shared" si="485"/>
        <v>2015-12</v>
      </c>
      <c r="E5138" s="5">
        <v>42357</v>
      </c>
      <c r="F5138" t="s">
        <v>55</v>
      </c>
      <c r="G5138" t="s">
        <v>4213</v>
      </c>
      <c r="H5138" t="s">
        <v>4214</v>
      </c>
      <c r="I5138" t="s">
        <v>31</v>
      </c>
      <c r="J5138" t="s">
        <v>32</v>
      </c>
      <c r="K5138" t="s">
        <v>955</v>
      </c>
      <c r="L5138" t="s">
        <v>48</v>
      </c>
      <c r="M5138">
        <v>92105</v>
      </c>
      <c r="N5138" t="s">
        <v>49</v>
      </c>
      <c r="O5138" t="s">
        <v>3443</v>
      </c>
      <c r="P5138" t="s">
        <v>51</v>
      </c>
      <c r="Q5138" t="s">
        <v>80</v>
      </c>
      <c r="R5138" t="s">
        <v>3444</v>
      </c>
      <c r="S5138">
        <v>8.0960000000000001</v>
      </c>
      <c r="T5138">
        <v>2</v>
      </c>
      <c r="U5138">
        <v>0.2</v>
      </c>
      <c r="V5138">
        <v>2.7323999999999993</v>
      </c>
      <c r="W5138" s="6">
        <f t="shared" si="484"/>
        <v>0.33749999999999991</v>
      </c>
      <c r="X5138" s="4">
        <f t="shared" si="481"/>
        <v>1.3661999999999996</v>
      </c>
      <c r="Y5138" s="4">
        <f t="shared" si="482"/>
        <v>4.048</v>
      </c>
      <c r="Z5138" s="4">
        <f t="shared" si="483"/>
        <v>5.0599999999999996</v>
      </c>
      <c r="AA5138" s="4">
        <f t="shared" si="480"/>
        <v>1.6192000000000002</v>
      </c>
    </row>
    <row r="5139" spans="1:27" x14ac:dyDescent="0.2">
      <c r="A5139">
        <v>5138</v>
      </c>
      <c r="B5139" t="s">
        <v>8035</v>
      </c>
      <c r="C5139" s="5">
        <v>42687</v>
      </c>
      <c r="D5139" s="5" t="str">
        <f t="shared" si="485"/>
        <v>2016-11</v>
      </c>
      <c r="E5139" s="5">
        <v>42691</v>
      </c>
      <c r="F5139" t="s">
        <v>55</v>
      </c>
      <c r="G5139" t="s">
        <v>7639</v>
      </c>
      <c r="H5139" t="s">
        <v>7640</v>
      </c>
      <c r="I5139" t="s">
        <v>46</v>
      </c>
      <c r="J5139" t="s">
        <v>32</v>
      </c>
      <c r="K5139" t="s">
        <v>4861</v>
      </c>
      <c r="L5139" t="s">
        <v>655</v>
      </c>
      <c r="M5139">
        <v>73120</v>
      </c>
      <c r="N5139" t="s">
        <v>110</v>
      </c>
      <c r="O5139" t="s">
        <v>2191</v>
      </c>
      <c r="P5139" t="s">
        <v>37</v>
      </c>
      <c r="Q5139" t="s">
        <v>70</v>
      </c>
      <c r="R5139" t="s">
        <v>2192</v>
      </c>
      <c r="S5139">
        <v>30.36</v>
      </c>
      <c r="T5139">
        <v>4</v>
      </c>
      <c r="U5139">
        <v>0</v>
      </c>
      <c r="V5139">
        <v>13.0548</v>
      </c>
      <c r="W5139" s="6">
        <f t="shared" si="484"/>
        <v>0.43</v>
      </c>
      <c r="X5139" s="4">
        <f t="shared" si="481"/>
        <v>3.2637</v>
      </c>
      <c r="Y5139" s="4">
        <f t="shared" si="482"/>
        <v>7.59</v>
      </c>
      <c r="Z5139" s="4">
        <f t="shared" si="483"/>
        <v>7.59</v>
      </c>
      <c r="AA5139" s="4">
        <f t="shared" si="480"/>
        <v>0</v>
      </c>
    </row>
    <row r="5140" spans="1:27" x14ac:dyDescent="0.2">
      <c r="A5140">
        <v>5139</v>
      </c>
      <c r="B5140" t="s">
        <v>8036</v>
      </c>
      <c r="C5140" s="5">
        <v>43007</v>
      </c>
      <c r="D5140" s="5" t="str">
        <f t="shared" si="485"/>
        <v>2017-09</v>
      </c>
      <c r="E5140" s="5">
        <v>43013</v>
      </c>
      <c r="F5140" t="s">
        <v>55</v>
      </c>
      <c r="G5140" t="s">
        <v>2908</v>
      </c>
      <c r="H5140" t="s">
        <v>2909</v>
      </c>
      <c r="I5140" t="s">
        <v>31</v>
      </c>
      <c r="J5140" t="s">
        <v>32</v>
      </c>
      <c r="K5140" t="s">
        <v>2305</v>
      </c>
      <c r="L5140" t="s">
        <v>272</v>
      </c>
      <c r="M5140">
        <v>10550</v>
      </c>
      <c r="N5140" t="s">
        <v>153</v>
      </c>
      <c r="O5140" t="s">
        <v>3283</v>
      </c>
      <c r="P5140" t="s">
        <v>51</v>
      </c>
      <c r="Q5140" t="s">
        <v>178</v>
      </c>
      <c r="R5140" t="s">
        <v>676</v>
      </c>
      <c r="S5140">
        <v>23.34</v>
      </c>
      <c r="T5140">
        <v>3</v>
      </c>
      <c r="U5140">
        <v>0</v>
      </c>
      <c r="V5140">
        <v>10.969799999999999</v>
      </c>
      <c r="W5140" s="6">
        <f t="shared" si="484"/>
        <v>0.47</v>
      </c>
      <c r="X5140" s="4">
        <f t="shared" si="481"/>
        <v>3.6565999999999996</v>
      </c>
      <c r="Y5140" s="4">
        <f t="shared" si="482"/>
        <v>7.78</v>
      </c>
      <c r="Z5140" s="4">
        <f t="shared" si="483"/>
        <v>7.78</v>
      </c>
      <c r="AA5140" s="4">
        <f t="shared" si="480"/>
        <v>0</v>
      </c>
    </row>
    <row r="5141" spans="1:27" x14ac:dyDescent="0.2">
      <c r="A5141">
        <v>5140</v>
      </c>
      <c r="B5141" t="s">
        <v>8036</v>
      </c>
      <c r="C5141" s="5">
        <v>43007</v>
      </c>
      <c r="D5141" s="5" t="str">
        <f t="shared" si="485"/>
        <v>2017-09</v>
      </c>
      <c r="E5141" s="5">
        <v>43013</v>
      </c>
      <c r="F5141" t="s">
        <v>55</v>
      </c>
      <c r="G5141" t="s">
        <v>2908</v>
      </c>
      <c r="H5141" t="s">
        <v>2909</v>
      </c>
      <c r="I5141" t="s">
        <v>31</v>
      </c>
      <c r="J5141" t="s">
        <v>32</v>
      </c>
      <c r="K5141" t="s">
        <v>2305</v>
      </c>
      <c r="L5141" t="s">
        <v>272</v>
      </c>
      <c r="M5141">
        <v>10550</v>
      </c>
      <c r="N5141" t="s">
        <v>153</v>
      </c>
      <c r="O5141" t="s">
        <v>6665</v>
      </c>
      <c r="P5141" t="s">
        <v>51</v>
      </c>
      <c r="Q5141" t="s">
        <v>95</v>
      </c>
      <c r="R5141" t="s">
        <v>6666</v>
      </c>
      <c r="S5141">
        <v>51.550000000000004</v>
      </c>
      <c r="T5141">
        <v>5</v>
      </c>
      <c r="U5141">
        <v>0</v>
      </c>
      <c r="V5141">
        <v>24.2285</v>
      </c>
      <c r="W5141" s="6">
        <f t="shared" si="484"/>
        <v>0.47</v>
      </c>
      <c r="X5141" s="4">
        <f t="shared" si="481"/>
        <v>4.8456999999999999</v>
      </c>
      <c r="Y5141" s="4">
        <f t="shared" si="482"/>
        <v>10.31</v>
      </c>
      <c r="Z5141" s="4">
        <f t="shared" si="483"/>
        <v>10.31</v>
      </c>
      <c r="AA5141" s="4">
        <f t="shared" si="480"/>
        <v>0</v>
      </c>
    </row>
    <row r="5142" spans="1:27" x14ac:dyDescent="0.2">
      <c r="A5142">
        <v>5141</v>
      </c>
      <c r="B5142" t="s">
        <v>8037</v>
      </c>
      <c r="C5142" s="5">
        <v>42316</v>
      </c>
      <c r="D5142" s="5" t="str">
        <f t="shared" si="485"/>
        <v>2015-11</v>
      </c>
      <c r="E5142" s="5">
        <v>42320</v>
      </c>
      <c r="F5142" t="s">
        <v>55</v>
      </c>
      <c r="G5142" t="s">
        <v>4362</v>
      </c>
      <c r="H5142" t="s">
        <v>4363</v>
      </c>
      <c r="I5142" t="s">
        <v>31</v>
      </c>
      <c r="J5142" t="s">
        <v>32</v>
      </c>
      <c r="K5142" t="s">
        <v>132</v>
      </c>
      <c r="L5142" t="s">
        <v>48</v>
      </c>
      <c r="M5142">
        <v>94109</v>
      </c>
      <c r="N5142" t="s">
        <v>49</v>
      </c>
      <c r="O5142" t="s">
        <v>1063</v>
      </c>
      <c r="P5142" t="s">
        <v>76</v>
      </c>
      <c r="Q5142" t="s">
        <v>166</v>
      </c>
      <c r="R5142" t="s">
        <v>1064</v>
      </c>
      <c r="S5142">
        <v>119.9</v>
      </c>
      <c r="T5142">
        <v>2</v>
      </c>
      <c r="U5142">
        <v>0</v>
      </c>
      <c r="V5142">
        <v>43.164000000000001</v>
      </c>
      <c r="W5142" s="6">
        <f t="shared" si="484"/>
        <v>0.36</v>
      </c>
      <c r="X5142" s="4">
        <f t="shared" si="481"/>
        <v>21.582000000000001</v>
      </c>
      <c r="Y5142" s="4">
        <f t="shared" si="482"/>
        <v>59.95</v>
      </c>
      <c r="Z5142" s="4">
        <f t="shared" si="483"/>
        <v>59.95</v>
      </c>
      <c r="AA5142" s="4">
        <f t="shared" si="480"/>
        <v>0</v>
      </c>
    </row>
    <row r="5143" spans="1:27" x14ac:dyDescent="0.2">
      <c r="A5143">
        <v>5142</v>
      </c>
      <c r="B5143" t="s">
        <v>8038</v>
      </c>
      <c r="C5143" s="5">
        <v>42461</v>
      </c>
      <c r="D5143" s="5" t="str">
        <f t="shared" si="485"/>
        <v>2016-04</v>
      </c>
      <c r="E5143" s="5">
        <v>42465</v>
      </c>
      <c r="F5143" t="s">
        <v>55</v>
      </c>
      <c r="G5143" t="s">
        <v>1928</v>
      </c>
      <c r="H5143" t="s">
        <v>1929</v>
      </c>
      <c r="I5143" t="s">
        <v>31</v>
      </c>
      <c r="J5143" t="s">
        <v>32</v>
      </c>
      <c r="K5143" t="s">
        <v>271</v>
      </c>
      <c r="L5143" t="s">
        <v>272</v>
      </c>
      <c r="M5143">
        <v>10009</v>
      </c>
      <c r="N5143" t="s">
        <v>153</v>
      </c>
      <c r="O5143" t="s">
        <v>40</v>
      </c>
      <c r="P5143" t="s">
        <v>37</v>
      </c>
      <c r="Q5143" t="s">
        <v>41</v>
      </c>
      <c r="R5143" t="s">
        <v>42</v>
      </c>
      <c r="S5143">
        <v>1317.492</v>
      </c>
      <c r="T5143">
        <v>6</v>
      </c>
      <c r="U5143">
        <v>0.1</v>
      </c>
      <c r="V5143">
        <v>292.77599999999995</v>
      </c>
      <c r="W5143" s="6">
        <f t="shared" si="484"/>
        <v>0.22222222222222218</v>
      </c>
      <c r="X5143" s="4">
        <f t="shared" si="481"/>
        <v>48.795999999999992</v>
      </c>
      <c r="Y5143" s="4">
        <f t="shared" si="482"/>
        <v>219.58199999999999</v>
      </c>
      <c r="Z5143" s="4">
        <f t="shared" si="483"/>
        <v>243.98</v>
      </c>
      <c r="AA5143" s="4">
        <f t="shared" si="480"/>
        <v>131.7492</v>
      </c>
    </row>
    <row r="5144" spans="1:27" x14ac:dyDescent="0.2">
      <c r="A5144">
        <v>5143</v>
      </c>
      <c r="B5144" t="s">
        <v>8038</v>
      </c>
      <c r="C5144" s="5">
        <v>42461</v>
      </c>
      <c r="D5144" s="5" t="str">
        <f t="shared" si="485"/>
        <v>2016-04</v>
      </c>
      <c r="E5144" s="5">
        <v>42465</v>
      </c>
      <c r="F5144" t="s">
        <v>55</v>
      </c>
      <c r="G5144" t="s">
        <v>1928</v>
      </c>
      <c r="H5144" t="s">
        <v>1929</v>
      </c>
      <c r="I5144" t="s">
        <v>31</v>
      </c>
      <c r="J5144" t="s">
        <v>32</v>
      </c>
      <c r="K5144" t="s">
        <v>271</v>
      </c>
      <c r="L5144" t="s">
        <v>272</v>
      </c>
      <c r="M5144">
        <v>10009</v>
      </c>
      <c r="N5144" t="s">
        <v>153</v>
      </c>
      <c r="O5144" t="s">
        <v>6067</v>
      </c>
      <c r="P5144" t="s">
        <v>51</v>
      </c>
      <c r="Q5144" t="s">
        <v>584</v>
      </c>
      <c r="R5144" t="s">
        <v>1305</v>
      </c>
      <c r="S5144">
        <v>63.84</v>
      </c>
      <c r="T5144">
        <v>8</v>
      </c>
      <c r="U5144">
        <v>0</v>
      </c>
      <c r="V5144">
        <v>18.513599999999997</v>
      </c>
      <c r="W5144" s="6">
        <f t="shared" si="484"/>
        <v>0.28999999999999992</v>
      </c>
      <c r="X5144" s="4">
        <f t="shared" si="481"/>
        <v>2.3141999999999996</v>
      </c>
      <c r="Y5144" s="4">
        <f t="shared" si="482"/>
        <v>7.98</v>
      </c>
      <c r="Z5144" s="4">
        <f t="shared" si="483"/>
        <v>7.98</v>
      </c>
      <c r="AA5144" s="4">
        <f t="shared" si="480"/>
        <v>0</v>
      </c>
    </row>
    <row r="5145" spans="1:27" x14ac:dyDescent="0.2">
      <c r="A5145">
        <v>5144</v>
      </c>
      <c r="B5145" t="s">
        <v>8038</v>
      </c>
      <c r="C5145" s="5">
        <v>42461</v>
      </c>
      <c r="D5145" s="5" t="str">
        <f t="shared" si="485"/>
        <v>2016-04</v>
      </c>
      <c r="E5145" s="5">
        <v>42465</v>
      </c>
      <c r="F5145" t="s">
        <v>55</v>
      </c>
      <c r="G5145" t="s">
        <v>1928</v>
      </c>
      <c r="H5145" t="s">
        <v>1929</v>
      </c>
      <c r="I5145" t="s">
        <v>31</v>
      </c>
      <c r="J5145" t="s">
        <v>32</v>
      </c>
      <c r="K5145" t="s">
        <v>271</v>
      </c>
      <c r="L5145" t="s">
        <v>272</v>
      </c>
      <c r="M5145">
        <v>10009</v>
      </c>
      <c r="N5145" t="s">
        <v>153</v>
      </c>
      <c r="O5145" t="s">
        <v>1226</v>
      </c>
      <c r="P5145" t="s">
        <v>51</v>
      </c>
      <c r="Q5145" t="s">
        <v>80</v>
      </c>
      <c r="R5145" t="s">
        <v>1227</v>
      </c>
      <c r="S5145">
        <v>3.5920000000000005</v>
      </c>
      <c r="T5145">
        <v>1</v>
      </c>
      <c r="U5145">
        <v>0.2</v>
      </c>
      <c r="V5145">
        <v>1.1224999999999996</v>
      </c>
      <c r="W5145" s="6">
        <f t="shared" si="484"/>
        <v>0.31249999999999983</v>
      </c>
      <c r="X5145" s="4">
        <f t="shared" si="481"/>
        <v>1.1224999999999996</v>
      </c>
      <c r="Y5145" s="4">
        <f t="shared" si="482"/>
        <v>3.5920000000000005</v>
      </c>
      <c r="Z5145" s="4">
        <f t="shared" si="483"/>
        <v>4.49</v>
      </c>
      <c r="AA5145" s="4">
        <f t="shared" si="480"/>
        <v>0.71840000000000015</v>
      </c>
    </row>
    <row r="5146" spans="1:27" x14ac:dyDescent="0.2">
      <c r="A5146">
        <v>5145</v>
      </c>
      <c r="B5146" t="s">
        <v>8039</v>
      </c>
      <c r="C5146" s="5">
        <v>42768</v>
      </c>
      <c r="D5146" s="5" t="str">
        <f t="shared" si="485"/>
        <v>2017-02</v>
      </c>
      <c r="E5146" s="5">
        <v>42773</v>
      </c>
      <c r="F5146" t="s">
        <v>55</v>
      </c>
      <c r="G5146" t="s">
        <v>2124</v>
      </c>
      <c r="H5146" t="s">
        <v>2125</v>
      </c>
      <c r="I5146" t="s">
        <v>31</v>
      </c>
      <c r="J5146" t="s">
        <v>32</v>
      </c>
      <c r="K5146" t="s">
        <v>47</v>
      </c>
      <c r="L5146" t="s">
        <v>48</v>
      </c>
      <c r="M5146">
        <v>90045</v>
      </c>
      <c r="N5146" t="s">
        <v>49</v>
      </c>
      <c r="O5146" t="s">
        <v>1885</v>
      </c>
      <c r="P5146" t="s">
        <v>37</v>
      </c>
      <c r="Q5146" t="s">
        <v>70</v>
      </c>
      <c r="R5146" t="s">
        <v>1886</v>
      </c>
      <c r="S5146">
        <v>86.26</v>
      </c>
      <c r="T5146">
        <v>2</v>
      </c>
      <c r="U5146">
        <v>0</v>
      </c>
      <c r="V5146">
        <v>29.328400000000002</v>
      </c>
      <c r="W5146" s="6">
        <f t="shared" si="484"/>
        <v>0.34</v>
      </c>
      <c r="X5146" s="4">
        <f t="shared" si="481"/>
        <v>14.664200000000001</v>
      </c>
      <c r="Y5146" s="4">
        <f t="shared" si="482"/>
        <v>43.13</v>
      </c>
      <c r="Z5146" s="4">
        <f t="shared" si="483"/>
        <v>43.13</v>
      </c>
      <c r="AA5146" s="4">
        <f t="shared" si="480"/>
        <v>0</v>
      </c>
    </row>
    <row r="5147" spans="1:27" x14ac:dyDescent="0.2">
      <c r="A5147">
        <v>5146</v>
      </c>
      <c r="B5147" t="s">
        <v>8039</v>
      </c>
      <c r="C5147" s="5">
        <v>42768</v>
      </c>
      <c r="D5147" s="5" t="str">
        <f t="shared" si="485"/>
        <v>2017-02</v>
      </c>
      <c r="E5147" s="5">
        <v>42773</v>
      </c>
      <c r="F5147" t="s">
        <v>55</v>
      </c>
      <c r="G5147" t="s">
        <v>2124</v>
      </c>
      <c r="H5147" t="s">
        <v>2125</v>
      </c>
      <c r="I5147" t="s">
        <v>31</v>
      </c>
      <c r="J5147" t="s">
        <v>32</v>
      </c>
      <c r="K5147" t="s">
        <v>47</v>
      </c>
      <c r="L5147" t="s">
        <v>48</v>
      </c>
      <c r="M5147">
        <v>90045</v>
      </c>
      <c r="N5147" t="s">
        <v>49</v>
      </c>
      <c r="O5147" t="s">
        <v>4647</v>
      </c>
      <c r="P5147" t="s">
        <v>51</v>
      </c>
      <c r="Q5147" t="s">
        <v>64</v>
      </c>
      <c r="R5147" t="s">
        <v>4648</v>
      </c>
      <c r="S5147">
        <v>139.04</v>
      </c>
      <c r="T5147">
        <v>4</v>
      </c>
      <c r="U5147">
        <v>0</v>
      </c>
      <c r="V5147">
        <v>38.931200000000004</v>
      </c>
      <c r="W5147" s="6">
        <f t="shared" si="484"/>
        <v>0.28000000000000003</v>
      </c>
      <c r="X5147" s="4">
        <f t="shared" si="481"/>
        <v>9.732800000000001</v>
      </c>
      <c r="Y5147" s="4">
        <f t="shared" si="482"/>
        <v>34.76</v>
      </c>
      <c r="Z5147" s="4">
        <f t="shared" si="483"/>
        <v>34.76</v>
      </c>
      <c r="AA5147" s="4">
        <f t="shared" si="480"/>
        <v>0</v>
      </c>
    </row>
    <row r="5148" spans="1:27" x14ac:dyDescent="0.2">
      <c r="A5148">
        <v>5147</v>
      </c>
      <c r="B5148" t="s">
        <v>8039</v>
      </c>
      <c r="C5148" s="5">
        <v>42768</v>
      </c>
      <c r="D5148" s="5" t="str">
        <f t="shared" si="485"/>
        <v>2017-02</v>
      </c>
      <c r="E5148" s="5">
        <v>42773</v>
      </c>
      <c r="F5148" t="s">
        <v>55</v>
      </c>
      <c r="G5148" t="s">
        <v>2124</v>
      </c>
      <c r="H5148" t="s">
        <v>2125</v>
      </c>
      <c r="I5148" t="s">
        <v>31</v>
      </c>
      <c r="J5148" t="s">
        <v>32</v>
      </c>
      <c r="K5148" t="s">
        <v>47</v>
      </c>
      <c r="L5148" t="s">
        <v>48</v>
      </c>
      <c r="M5148">
        <v>90045</v>
      </c>
      <c r="N5148" t="s">
        <v>49</v>
      </c>
      <c r="O5148" t="s">
        <v>5148</v>
      </c>
      <c r="P5148" t="s">
        <v>51</v>
      </c>
      <c r="Q5148" t="s">
        <v>83</v>
      </c>
      <c r="R5148" t="s">
        <v>5149</v>
      </c>
      <c r="S5148">
        <v>46.8</v>
      </c>
      <c r="T5148">
        <v>4</v>
      </c>
      <c r="U5148">
        <v>0</v>
      </c>
      <c r="V5148">
        <v>16.38</v>
      </c>
      <c r="W5148" s="6">
        <f t="shared" si="484"/>
        <v>0.35</v>
      </c>
      <c r="X5148" s="4">
        <f t="shared" si="481"/>
        <v>4.0949999999999998</v>
      </c>
      <c r="Y5148" s="4">
        <f t="shared" si="482"/>
        <v>11.7</v>
      </c>
      <c r="Z5148" s="4">
        <f t="shared" si="483"/>
        <v>11.7</v>
      </c>
      <c r="AA5148" s="4">
        <f t="shared" si="480"/>
        <v>0</v>
      </c>
    </row>
    <row r="5149" spans="1:27" x14ac:dyDescent="0.2">
      <c r="A5149">
        <v>5148</v>
      </c>
      <c r="B5149" t="s">
        <v>8040</v>
      </c>
      <c r="C5149" s="5">
        <v>43093</v>
      </c>
      <c r="D5149" s="5" t="str">
        <f t="shared" si="485"/>
        <v>2017-12</v>
      </c>
      <c r="E5149" s="5">
        <v>43100</v>
      </c>
      <c r="F5149" t="s">
        <v>55</v>
      </c>
      <c r="G5149" t="s">
        <v>2610</v>
      </c>
      <c r="H5149" t="s">
        <v>2611</v>
      </c>
      <c r="I5149" t="s">
        <v>107</v>
      </c>
      <c r="J5149" t="s">
        <v>32</v>
      </c>
      <c r="K5149" t="s">
        <v>8041</v>
      </c>
      <c r="L5149" t="s">
        <v>315</v>
      </c>
      <c r="M5149">
        <v>85224</v>
      </c>
      <c r="N5149" t="s">
        <v>49</v>
      </c>
      <c r="O5149" t="s">
        <v>6840</v>
      </c>
      <c r="P5149" t="s">
        <v>37</v>
      </c>
      <c r="Q5149" t="s">
        <v>70</v>
      </c>
      <c r="R5149" t="s">
        <v>6841</v>
      </c>
      <c r="S5149">
        <v>8.5440000000000005</v>
      </c>
      <c r="T5149">
        <v>4</v>
      </c>
      <c r="U5149">
        <v>0.2</v>
      </c>
      <c r="V5149">
        <v>1.9223999999999997</v>
      </c>
      <c r="W5149" s="6">
        <f t="shared" si="484"/>
        <v>0.22499999999999995</v>
      </c>
      <c r="X5149" s="4">
        <f t="shared" si="481"/>
        <v>0.48059999999999992</v>
      </c>
      <c r="Y5149" s="4">
        <f t="shared" si="482"/>
        <v>2.1360000000000001</v>
      </c>
      <c r="Z5149" s="4">
        <f t="shared" si="483"/>
        <v>2.67</v>
      </c>
      <c r="AA5149" s="4">
        <f t="shared" si="480"/>
        <v>1.7088000000000001</v>
      </c>
    </row>
    <row r="5150" spans="1:27" x14ac:dyDescent="0.2">
      <c r="A5150">
        <v>5149</v>
      </c>
      <c r="B5150" t="s">
        <v>8040</v>
      </c>
      <c r="C5150" s="5">
        <v>43093</v>
      </c>
      <c r="D5150" s="5" t="str">
        <f t="shared" si="485"/>
        <v>2017-12</v>
      </c>
      <c r="E5150" s="5">
        <v>43100</v>
      </c>
      <c r="F5150" t="s">
        <v>55</v>
      </c>
      <c r="G5150" t="s">
        <v>2610</v>
      </c>
      <c r="H5150" t="s">
        <v>2611</v>
      </c>
      <c r="I5150" t="s">
        <v>107</v>
      </c>
      <c r="J5150" t="s">
        <v>32</v>
      </c>
      <c r="K5150" t="s">
        <v>8041</v>
      </c>
      <c r="L5150" t="s">
        <v>315</v>
      </c>
      <c r="M5150">
        <v>85224</v>
      </c>
      <c r="N5150" t="s">
        <v>49</v>
      </c>
      <c r="O5150" t="s">
        <v>2566</v>
      </c>
      <c r="P5150" t="s">
        <v>37</v>
      </c>
      <c r="Q5150" t="s">
        <v>41</v>
      </c>
      <c r="R5150" t="s">
        <v>2567</v>
      </c>
      <c r="S5150">
        <v>842.37600000000009</v>
      </c>
      <c r="T5150">
        <v>3</v>
      </c>
      <c r="U5150">
        <v>0.2</v>
      </c>
      <c r="V5150">
        <v>105.29699999999988</v>
      </c>
      <c r="W5150" s="6">
        <f t="shared" si="484"/>
        <v>0.12499999999999985</v>
      </c>
      <c r="X5150" s="4">
        <f t="shared" si="481"/>
        <v>35.098999999999961</v>
      </c>
      <c r="Y5150" s="4">
        <f t="shared" si="482"/>
        <v>280.79200000000003</v>
      </c>
      <c r="Z5150" s="4">
        <f t="shared" si="483"/>
        <v>350.99</v>
      </c>
      <c r="AA5150" s="4">
        <f t="shared" si="480"/>
        <v>168.47520000000003</v>
      </c>
    </row>
    <row r="5151" spans="1:27" x14ac:dyDescent="0.2">
      <c r="A5151">
        <v>5150</v>
      </c>
      <c r="B5151" t="s">
        <v>8042</v>
      </c>
      <c r="C5151" s="5">
        <v>41811</v>
      </c>
      <c r="D5151" s="5" t="str">
        <f t="shared" si="485"/>
        <v>2014-06</v>
      </c>
      <c r="E5151" s="5">
        <v>41811</v>
      </c>
      <c r="F5151" t="s">
        <v>1298</v>
      </c>
      <c r="G5151" t="s">
        <v>4275</v>
      </c>
      <c r="H5151" t="s">
        <v>4276</v>
      </c>
      <c r="I5151" t="s">
        <v>31</v>
      </c>
      <c r="J5151" t="s">
        <v>32</v>
      </c>
      <c r="K5151" t="s">
        <v>1181</v>
      </c>
      <c r="L5151" t="s">
        <v>272</v>
      </c>
      <c r="M5151">
        <v>11561</v>
      </c>
      <c r="N5151" t="s">
        <v>153</v>
      </c>
      <c r="O5151" t="s">
        <v>5029</v>
      </c>
      <c r="P5151" t="s">
        <v>76</v>
      </c>
      <c r="Q5151" t="s">
        <v>77</v>
      </c>
      <c r="R5151" t="s">
        <v>5030</v>
      </c>
      <c r="S5151">
        <v>1214.8499999999999</v>
      </c>
      <c r="T5151">
        <v>3</v>
      </c>
      <c r="U5151">
        <v>0</v>
      </c>
      <c r="V5151">
        <v>352.30649999999997</v>
      </c>
      <c r="W5151" s="6">
        <f t="shared" si="484"/>
        <v>0.28999999999999998</v>
      </c>
      <c r="X5151" s="4">
        <f t="shared" si="481"/>
        <v>117.43549999999999</v>
      </c>
      <c r="Y5151" s="4">
        <f t="shared" si="482"/>
        <v>404.95</v>
      </c>
      <c r="Z5151" s="4">
        <f t="shared" si="483"/>
        <v>404.95</v>
      </c>
      <c r="AA5151" s="4">
        <f t="shared" si="480"/>
        <v>0</v>
      </c>
    </row>
    <row r="5152" spans="1:27" x14ac:dyDescent="0.2">
      <c r="A5152">
        <v>5151</v>
      </c>
      <c r="B5152" t="s">
        <v>8043</v>
      </c>
      <c r="C5152" s="5">
        <v>42800</v>
      </c>
      <c r="D5152" s="5" t="str">
        <f t="shared" si="485"/>
        <v>2017-03</v>
      </c>
      <c r="E5152" s="5">
        <v>42804</v>
      </c>
      <c r="F5152" t="s">
        <v>28</v>
      </c>
      <c r="G5152" t="s">
        <v>590</v>
      </c>
      <c r="H5152" t="s">
        <v>591</v>
      </c>
      <c r="I5152" t="s">
        <v>46</v>
      </c>
      <c r="J5152" t="s">
        <v>32</v>
      </c>
      <c r="K5152" t="s">
        <v>132</v>
      </c>
      <c r="L5152" t="s">
        <v>48</v>
      </c>
      <c r="M5152">
        <v>94109</v>
      </c>
      <c r="N5152" t="s">
        <v>49</v>
      </c>
      <c r="O5152" t="s">
        <v>1201</v>
      </c>
      <c r="P5152" t="s">
        <v>51</v>
      </c>
      <c r="Q5152" t="s">
        <v>64</v>
      </c>
      <c r="R5152" t="s">
        <v>1202</v>
      </c>
      <c r="S5152">
        <v>67.78</v>
      </c>
      <c r="T5152">
        <v>2</v>
      </c>
      <c r="U5152">
        <v>0</v>
      </c>
      <c r="V5152">
        <v>16.945</v>
      </c>
      <c r="W5152" s="6">
        <f t="shared" si="484"/>
        <v>0.25</v>
      </c>
      <c r="X5152" s="4">
        <f t="shared" si="481"/>
        <v>8.4725000000000001</v>
      </c>
      <c r="Y5152" s="4">
        <f t="shared" si="482"/>
        <v>33.89</v>
      </c>
      <c r="Z5152" s="4">
        <f t="shared" si="483"/>
        <v>33.89</v>
      </c>
      <c r="AA5152" s="4">
        <f t="shared" si="480"/>
        <v>0</v>
      </c>
    </row>
    <row r="5153" spans="1:27" x14ac:dyDescent="0.2">
      <c r="A5153">
        <v>5152</v>
      </c>
      <c r="B5153" t="s">
        <v>8044</v>
      </c>
      <c r="C5153" s="5">
        <v>43003</v>
      </c>
      <c r="D5153" s="5" t="str">
        <f t="shared" si="485"/>
        <v>2017-09</v>
      </c>
      <c r="E5153" s="5">
        <v>43006</v>
      </c>
      <c r="F5153" t="s">
        <v>193</v>
      </c>
      <c r="G5153" t="s">
        <v>5598</v>
      </c>
      <c r="H5153" t="s">
        <v>5599</v>
      </c>
      <c r="I5153" t="s">
        <v>46</v>
      </c>
      <c r="J5153" t="s">
        <v>32</v>
      </c>
      <c r="K5153" t="s">
        <v>8045</v>
      </c>
      <c r="L5153" t="s">
        <v>1772</v>
      </c>
      <c r="M5153">
        <v>59601</v>
      </c>
      <c r="N5153" t="s">
        <v>49</v>
      </c>
      <c r="O5153" t="s">
        <v>3368</v>
      </c>
      <c r="P5153" t="s">
        <v>51</v>
      </c>
      <c r="Q5153" t="s">
        <v>64</v>
      </c>
      <c r="R5153" t="s">
        <v>3369</v>
      </c>
      <c r="S5153">
        <v>39.900000000000006</v>
      </c>
      <c r="T5153">
        <v>5</v>
      </c>
      <c r="U5153">
        <v>0</v>
      </c>
      <c r="V5153">
        <v>10.373999999999999</v>
      </c>
      <c r="W5153" s="6">
        <f t="shared" si="484"/>
        <v>0.25999999999999995</v>
      </c>
      <c r="X5153" s="4">
        <f t="shared" si="481"/>
        <v>2.0747999999999998</v>
      </c>
      <c r="Y5153" s="4">
        <f t="shared" si="482"/>
        <v>7.9800000000000013</v>
      </c>
      <c r="Z5153" s="4">
        <f t="shared" si="483"/>
        <v>7.9800000000000013</v>
      </c>
      <c r="AA5153" s="4">
        <f t="shared" si="480"/>
        <v>0</v>
      </c>
    </row>
    <row r="5154" spans="1:27" x14ac:dyDescent="0.2">
      <c r="A5154">
        <v>5153</v>
      </c>
      <c r="B5154" t="s">
        <v>8046</v>
      </c>
      <c r="C5154" s="5">
        <v>41820</v>
      </c>
      <c r="D5154" s="5" t="str">
        <f t="shared" si="485"/>
        <v>2014-06</v>
      </c>
      <c r="E5154" s="5">
        <v>41826</v>
      </c>
      <c r="F5154" t="s">
        <v>55</v>
      </c>
      <c r="G5154" t="s">
        <v>7772</v>
      </c>
      <c r="H5154" t="s">
        <v>7773</v>
      </c>
      <c r="I5154" t="s">
        <v>31</v>
      </c>
      <c r="J5154" t="s">
        <v>32</v>
      </c>
      <c r="K5154" t="s">
        <v>271</v>
      </c>
      <c r="L5154" t="s">
        <v>272</v>
      </c>
      <c r="M5154">
        <v>10011</v>
      </c>
      <c r="N5154" t="s">
        <v>153</v>
      </c>
      <c r="O5154" t="s">
        <v>1842</v>
      </c>
      <c r="P5154" t="s">
        <v>51</v>
      </c>
      <c r="Q5154" t="s">
        <v>80</v>
      </c>
      <c r="R5154" t="s">
        <v>1843</v>
      </c>
      <c r="S5154">
        <v>2.6880000000000002</v>
      </c>
      <c r="T5154">
        <v>1</v>
      </c>
      <c r="U5154">
        <v>0.2</v>
      </c>
      <c r="V5154">
        <v>0.83999999999999975</v>
      </c>
      <c r="W5154" s="6">
        <f t="shared" si="484"/>
        <v>0.31249999999999989</v>
      </c>
      <c r="X5154" s="4">
        <f t="shared" si="481"/>
        <v>0.83999999999999975</v>
      </c>
      <c r="Y5154" s="4">
        <f t="shared" si="482"/>
        <v>2.6880000000000002</v>
      </c>
      <c r="Z5154" s="4">
        <f t="shared" si="483"/>
        <v>3.36</v>
      </c>
      <c r="AA5154" s="4">
        <f t="shared" si="480"/>
        <v>0.53760000000000008</v>
      </c>
    </row>
    <row r="5155" spans="1:27" x14ac:dyDescent="0.2">
      <c r="A5155">
        <v>5154</v>
      </c>
      <c r="B5155" t="s">
        <v>8046</v>
      </c>
      <c r="C5155" s="5">
        <v>41820</v>
      </c>
      <c r="D5155" s="5" t="str">
        <f t="shared" si="485"/>
        <v>2014-06</v>
      </c>
      <c r="E5155" s="5">
        <v>41826</v>
      </c>
      <c r="F5155" t="s">
        <v>55</v>
      </c>
      <c r="G5155" t="s">
        <v>7772</v>
      </c>
      <c r="H5155" t="s">
        <v>7773</v>
      </c>
      <c r="I5155" t="s">
        <v>31</v>
      </c>
      <c r="J5155" t="s">
        <v>32</v>
      </c>
      <c r="K5155" t="s">
        <v>271</v>
      </c>
      <c r="L5155" t="s">
        <v>272</v>
      </c>
      <c r="M5155">
        <v>10011</v>
      </c>
      <c r="N5155" t="s">
        <v>153</v>
      </c>
      <c r="O5155" t="s">
        <v>888</v>
      </c>
      <c r="P5155" t="s">
        <v>51</v>
      </c>
      <c r="Q5155" t="s">
        <v>73</v>
      </c>
      <c r="R5155" t="s">
        <v>889</v>
      </c>
      <c r="S5155">
        <v>6.6000000000000005</v>
      </c>
      <c r="T5155">
        <v>3</v>
      </c>
      <c r="U5155">
        <v>0</v>
      </c>
      <c r="V5155">
        <v>2.9040000000000008</v>
      </c>
      <c r="W5155" s="6">
        <f t="shared" si="484"/>
        <v>0.44000000000000011</v>
      </c>
      <c r="X5155" s="4">
        <f t="shared" si="481"/>
        <v>0.9680000000000003</v>
      </c>
      <c r="Y5155" s="4">
        <f t="shared" si="482"/>
        <v>2.2000000000000002</v>
      </c>
      <c r="Z5155" s="4">
        <f t="shared" si="483"/>
        <v>2.2000000000000002</v>
      </c>
      <c r="AA5155" s="4">
        <f t="shared" si="480"/>
        <v>0</v>
      </c>
    </row>
    <row r="5156" spans="1:27" x14ac:dyDescent="0.2">
      <c r="A5156">
        <v>5155</v>
      </c>
      <c r="B5156" t="s">
        <v>8047</v>
      </c>
      <c r="C5156" s="5">
        <v>42223</v>
      </c>
      <c r="D5156" s="5" t="str">
        <f t="shared" si="485"/>
        <v>2015-08</v>
      </c>
      <c r="E5156" s="5">
        <v>42224</v>
      </c>
      <c r="F5156" t="s">
        <v>193</v>
      </c>
      <c r="G5156" t="s">
        <v>5365</v>
      </c>
      <c r="H5156" t="s">
        <v>5366</v>
      </c>
      <c r="I5156" t="s">
        <v>31</v>
      </c>
      <c r="J5156" t="s">
        <v>32</v>
      </c>
      <c r="K5156" t="s">
        <v>8048</v>
      </c>
      <c r="L5156" t="s">
        <v>602</v>
      </c>
      <c r="M5156">
        <v>63122</v>
      </c>
      <c r="N5156" t="s">
        <v>110</v>
      </c>
      <c r="O5156" t="s">
        <v>137</v>
      </c>
      <c r="P5156" t="s">
        <v>51</v>
      </c>
      <c r="Q5156" t="s">
        <v>80</v>
      </c>
      <c r="R5156" t="s">
        <v>138</v>
      </c>
      <c r="S5156">
        <v>28.4</v>
      </c>
      <c r="T5156">
        <v>4</v>
      </c>
      <c r="U5156">
        <v>0</v>
      </c>
      <c r="V5156">
        <v>13.063999999999998</v>
      </c>
      <c r="W5156" s="6">
        <f t="shared" si="484"/>
        <v>0.45999999999999996</v>
      </c>
      <c r="X5156" s="4">
        <f t="shared" si="481"/>
        <v>3.2659999999999996</v>
      </c>
      <c r="Y5156" s="4">
        <f t="shared" si="482"/>
        <v>7.1</v>
      </c>
      <c r="Z5156" s="4">
        <f t="shared" si="483"/>
        <v>7.1</v>
      </c>
      <c r="AA5156" s="4">
        <f t="shared" si="480"/>
        <v>0</v>
      </c>
    </row>
    <row r="5157" spans="1:27" x14ac:dyDescent="0.2">
      <c r="A5157">
        <v>5156</v>
      </c>
      <c r="B5157" t="s">
        <v>8047</v>
      </c>
      <c r="C5157" s="5">
        <v>42223</v>
      </c>
      <c r="D5157" s="5" t="str">
        <f t="shared" si="485"/>
        <v>2015-08</v>
      </c>
      <c r="E5157" s="5">
        <v>42224</v>
      </c>
      <c r="F5157" t="s">
        <v>193</v>
      </c>
      <c r="G5157" t="s">
        <v>5365</v>
      </c>
      <c r="H5157" t="s">
        <v>5366</v>
      </c>
      <c r="I5157" t="s">
        <v>31</v>
      </c>
      <c r="J5157" t="s">
        <v>32</v>
      </c>
      <c r="K5157" t="s">
        <v>8048</v>
      </c>
      <c r="L5157" t="s">
        <v>602</v>
      </c>
      <c r="M5157">
        <v>63122</v>
      </c>
      <c r="N5157" t="s">
        <v>110</v>
      </c>
      <c r="O5157" t="s">
        <v>6158</v>
      </c>
      <c r="P5157" t="s">
        <v>37</v>
      </c>
      <c r="Q5157" t="s">
        <v>70</v>
      </c>
      <c r="R5157" t="s">
        <v>6159</v>
      </c>
      <c r="S5157">
        <v>212.94</v>
      </c>
      <c r="T5157">
        <v>3</v>
      </c>
      <c r="U5157">
        <v>0</v>
      </c>
      <c r="V5157">
        <v>34.070399999999999</v>
      </c>
      <c r="W5157" s="6">
        <f t="shared" si="484"/>
        <v>0.16</v>
      </c>
      <c r="X5157" s="4">
        <f t="shared" si="481"/>
        <v>11.3568</v>
      </c>
      <c r="Y5157" s="4">
        <f t="shared" si="482"/>
        <v>70.98</v>
      </c>
      <c r="Z5157" s="4">
        <f t="shared" si="483"/>
        <v>70.98</v>
      </c>
      <c r="AA5157" s="4">
        <f t="shared" si="480"/>
        <v>0</v>
      </c>
    </row>
    <row r="5158" spans="1:27" x14ac:dyDescent="0.2">
      <c r="A5158">
        <v>5157</v>
      </c>
      <c r="B5158" t="s">
        <v>8049</v>
      </c>
      <c r="C5158" s="5">
        <v>42916</v>
      </c>
      <c r="D5158" s="5" t="str">
        <f t="shared" si="485"/>
        <v>2017-06</v>
      </c>
      <c r="E5158" s="5">
        <v>42920</v>
      </c>
      <c r="F5158" t="s">
        <v>28</v>
      </c>
      <c r="G5158" t="s">
        <v>6384</v>
      </c>
      <c r="H5158" t="s">
        <v>6385</v>
      </c>
      <c r="I5158" t="s">
        <v>107</v>
      </c>
      <c r="J5158" t="s">
        <v>32</v>
      </c>
      <c r="K5158" t="s">
        <v>308</v>
      </c>
      <c r="L5158" t="s">
        <v>216</v>
      </c>
      <c r="M5158">
        <v>60653</v>
      </c>
      <c r="N5158" t="s">
        <v>110</v>
      </c>
      <c r="O5158" t="s">
        <v>7957</v>
      </c>
      <c r="P5158" t="s">
        <v>76</v>
      </c>
      <c r="Q5158" t="s">
        <v>77</v>
      </c>
      <c r="R5158" t="s">
        <v>7958</v>
      </c>
      <c r="S5158">
        <v>1001.5840000000001</v>
      </c>
      <c r="T5158">
        <v>2</v>
      </c>
      <c r="U5158">
        <v>0.2</v>
      </c>
      <c r="V5158">
        <v>125.19799999999992</v>
      </c>
      <c r="W5158" s="6">
        <f t="shared" si="484"/>
        <v>0.12499999999999992</v>
      </c>
      <c r="X5158" s="4">
        <f t="shared" si="481"/>
        <v>62.598999999999961</v>
      </c>
      <c r="Y5158" s="4">
        <f t="shared" si="482"/>
        <v>500.79200000000003</v>
      </c>
      <c r="Z5158" s="4">
        <f t="shared" si="483"/>
        <v>625.99</v>
      </c>
      <c r="AA5158" s="4">
        <f t="shared" si="480"/>
        <v>200.31680000000003</v>
      </c>
    </row>
    <row r="5159" spans="1:27" x14ac:dyDescent="0.2">
      <c r="A5159">
        <v>5158</v>
      </c>
      <c r="B5159" t="s">
        <v>8049</v>
      </c>
      <c r="C5159" s="5">
        <v>42916</v>
      </c>
      <c r="D5159" s="5" t="str">
        <f t="shared" si="485"/>
        <v>2017-06</v>
      </c>
      <c r="E5159" s="5">
        <v>42920</v>
      </c>
      <c r="F5159" t="s">
        <v>28</v>
      </c>
      <c r="G5159" t="s">
        <v>6384</v>
      </c>
      <c r="H5159" t="s">
        <v>6385</v>
      </c>
      <c r="I5159" t="s">
        <v>107</v>
      </c>
      <c r="J5159" t="s">
        <v>32</v>
      </c>
      <c r="K5159" t="s">
        <v>308</v>
      </c>
      <c r="L5159" t="s">
        <v>216</v>
      </c>
      <c r="M5159">
        <v>60653</v>
      </c>
      <c r="N5159" t="s">
        <v>110</v>
      </c>
      <c r="O5159" t="s">
        <v>7281</v>
      </c>
      <c r="P5159" t="s">
        <v>37</v>
      </c>
      <c r="Q5159" t="s">
        <v>41</v>
      </c>
      <c r="R5159" t="s">
        <v>7282</v>
      </c>
      <c r="S5159">
        <v>569.05799999999999</v>
      </c>
      <c r="T5159">
        <v>3</v>
      </c>
      <c r="U5159">
        <v>0.3</v>
      </c>
      <c r="V5159">
        <v>-178.84680000000006</v>
      </c>
      <c r="W5159" s="6">
        <f t="shared" si="484"/>
        <v>-0.31428571428571439</v>
      </c>
      <c r="X5159" s="4">
        <f t="shared" si="481"/>
        <v>-59.615600000000022</v>
      </c>
      <c r="Y5159" s="4">
        <f t="shared" si="482"/>
        <v>189.68600000000001</v>
      </c>
      <c r="Z5159" s="4">
        <f t="shared" si="483"/>
        <v>270.98</v>
      </c>
      <c r="AA5159" s="4">
        <f t="shared" si="480"/>
        <v>170.7174</v>
      </c>
    </row>
    <row r="5160" spans="1:27" x14ac:dyDescent="0.2">
      <c r="A5160">
        <v>5159</v>
      </c>
      <c r="B5160" t="s">
        <v>8049</v>
      </c>
      <c r="C5160" s="5">
        <v>42916</v>
      </c>
      <c r="D5160" s="5" t="str">
        <f t="shared" si="485"/>
        <v>2017-06</v>
      </c>
      <c r="E5160" s="5">
        <v>42920</v>
      </c>
      <c r="F5160" t="s">
        <v>28</v>
      </c>
      <c r="G5160" t="s">
        <v>6384</v>
      </c>
      <c r="H5160" t="s">
        <v>6385</v>
      </c>
      <c r="I5160" t="s">
        <v>107</v>
      </c>
      <c r="J5160" t="s">
        <v>32</v>
      </c>
      <c r="K5160" t="s">
        <v>308</v>
      </c>
      <c r="L5160" t="s">
        <v>216</v>
      </c>
      <c r="M5160">
        <v>60653</v>
      </c>
      <c r="N5160" t="s">
        <v>110</v>
      </c>
      <c r="O5160" t="s">
        <v>417</v>
      </c>
      <c r="P5160" t="s">
        <v>37</v>
      </c>
      <c r="Q5160" t="s">
        <v>70</v>
      </c>
      <c r="R5160" t="s">
        <v>418</v>
      </c>
      <c r="S5160">
        <v>14.224000000000002</v>
      </c>
      <c r="T5160">
        <v>2</v>
      </c>
      <c r="U5160">
        <v>0.6</v>
      </c>
      <c r="V5160">
        <v>-10.312400000000004</v>
      </c>
      <c r="W5160" s="6">
        <f t="shared" si="484"/>
        <v>-0.7250000000000002</v>
      </c>
      <c r="X5160" s="4">
        <f t="shared" si="481"/>
        <v>-5.1562000000000019</v>
      </c>
      <c r="Y5160" s="4">
        <f t="shared" si="482"/>
        <v>7.112000000000001</v>
      </c>
      <c r="Z5160" s="4">
        <f t="shared" si="483"/>
        <v>17.78</v>
      </c>
      <c r="AA5160" s="4">
        <f t="shared" si="480"/>
        <v>8.5344000000000015</v>
      </c>
    </row>
    <row r="5161" spans="1:27" x14ac:dyDescent="0.2">
      <c r="A5161">
        <v>5160</v>
      </c>
      <c r="B5161" t="s">
        <v>8050</v>
      </c>
      <c r="C5161" s="5">
        <v>42303</v>
      </c>
      <c r="D5161" s="5" t="str">
        <f t="shared" si="485"/>
        <v>2015-10</v>
      </c>
      <c r="E5161" s="5">
        <v>42307</v>
      </c>
      <c r="F5161" t="s">
        <v>28</v>
      </c>
      <c r="G5161" t="s">
        <v>1041</v>
      </c>
      <c r="H5161" t="s">
        <v>1042</v>
      </c>
      <c r="I5161" t="s">
        <v>46</v>
      </c>
      <c r="J5161" t="s">
        <v>32</v>
      </c>
      <c r="K5161" t="s">
        <v>1394</v>
      </c>
      <c r="L5161" t="s">
        <v>315</v>
      </c>
      <c r="M5161">
        <v>85345</v>
      </c>
      <c r="N5161" t="s">
        <v>49</v>
      </c>
      <c r="O5161" t="s">
        <v>842</v>
      </c>
      <c r="P5161" t="s">
        <v>76</v>
      </c>
      <c r="Q5161" t="s">
        <v>77</v>
      </c>
      <c r="R5161" t="s">
        <v>843</v>
      </c>
      <c r="S5161">
        <v>105.584</v>
      </c>
      <c r="T5161">
        <v>2</v>
      </c>
      <c r="U5161">
        <v>0.2</v>
      </c>
      <c r="V5161">
        <v>9.2386000000000053</v>
      </c>
      <c r="W5161" s="6">
        <f t="shared" si="484"/>
        <v>8.750000000000005E-2</v>
      </c>
      <c r="X5161" s="4">
        <f t="shared" si="481"/>
        <v>4.6193000000000026</v>
      </c>
      <c r="Y5161" s="4">
        <f t="shared" si="482"/>
        <v>52.792000000000002</v>
      </c>
      <c r="Z5161" s="4">
        <f t="shared" si="483"/>
        <v>65.989999999999995</v>
      </c>
      <c r="AA5161" s="4">
        <f t="shared" si="480"/>
        <v>21.116800000000001</v>
      </c>
    </row>
    <row r="5162" spans="1:27" x14ac:dyDescent="0.2">
      <c r="A5162">
        <v>5161</v>
      </c>
      <c r="B5162" t="s">
        <v>8050</v>
      </c>
      <c r="C5162" s="5">
        <v>42303</v>
      </c>
      <c r="D5162" s="5" t="str">
        <f t="shared" si="485"/>
        <v>2015-10</v>
      </c>
      <c r="E5162" s="5">
        <v>42307</v>
      </c>
      <c r="F5162" t="s">
        <v>28</v>
      </c>
      <c r="G5162" t="s">
        <v>1041</v>
      </c>
      <c r="H5162" t="s">
        <v>1042</v>
      </c>
      <c r="I5162" t="s">
        <v>46</v>
      </c>
      <c r="J5162" t="s">
        <v>32</v>
      </c>
      <c r="K5162" t="s">
        <v>1394</v>
      </c>
      <c r="L5162" t="s">
        <v>315</v>
      </c>
      <c r="M5162">
        <v>85345</v>
      </c>
      <c r="N5162" t="s">
        <v>49</v>
      </c>
      <c r="O5162" t="s">
        <v>5322</v>
      </c>
      <c r="P5162" t="s">
        <v>76</v>
      </c>
      <c r="Q5162" t="s">
        <v>77</v>
      </c>
      <c r="R5162" t="s">
        <v>5323</v>
      </c>
      <c r="S5162">
        <v>68.720000000000013</v>
      </c>
      <c r="T5162">
        <v>2</v>
      </c>
      <c r="U5162">
        <v>0.2</v>
      </c>
      <c r="V5162">
        <v>-14.603000000000005</v>
      </c>
      <c r="W5162" s="6">
        <f t="shared" si="484"/>
        <v>-0.21250000000000002</v>
      </c>
      <c r="X5162" s="4">
        <f t="shared" si="481"/>
        <v>-7.3015000000000025</v>
      </c>
      <c r="Y5162" s="4">
        <f t="shared" si="482"/>
        <v>34.360000000000007</v>
      </c>
      <c r="Z5162" s="4">
        <f t="shared" si="483"/>
        <v>42.95</v>
      </c>
      <c r="AA5162" s="4">
        <f t="shared" si="480"/>
        <v>13.744000000000003</v>
      </c>
    </row>
    <row r="5163" spans="1:27" x14ac:dyDescent="0.2">
      <c r="A5163">
        <v>5162</v>
      </c>
      <c r="B5163" t="s">
        <v>8051</v>
      </c>
      <c r="C5163" s="5">
        <v>41850</v>
      </c>
      <c r="D5163" s="5" t="str">
        <f t="shared" si="485"/>
        <v>2014-07</v>
      </c>
      <c r="E5163" s="5">
        <v>41856</v>
      </c>
      <c r="F5163" t="s">
        <v>55</v>
      </c>
      <c r="G5163" t="s">
        <v>7639</v>
      </c>
      <c r="H5163" t="s">
        <v>7640</v>
      </c>
      <c r="I5163" t="s">
        <v>46</v>
      </c>
      <c r="J5163" t="s">
        <v>32</v>
      </c>
      <c r="K5163" t="s">
        <v>100</v>
      </c>
      <c r="L5163" t="s">
        <v>101</v>
      </c>
      <c r="M5163">
        <v>98103</v>
      </c>
      <c r="N5163" t="s">
        <v>49</v>
      </c>
      <c r="O5163" t="s">
        <v>6573</v>
      </c>
      <c r="P5163" t="s">
        <v>37</v>
      </c>
      <c r="Q5163" t="s">
        <v>38</v>
      </c>
      <c r="R5163" t="s">
        <v>6574</v>
      </c>
      <c r="S5163">
        <v>1367.84</v>
      </c>
      <c r="T5163">
        <v>8</v>
      </c>
      <c r="U5163">
        <v>0</v>
      </c>
      <c r="V5163">
        <v>259.88959999999997</v>
      </c>
      <c r="W5163" s="6">
        <f t="shared" si="484"/>
        <v>0.19</v>
      </c>
      <c r="X5163" s="4">
        <f t="shared" si="481"/>
        <v>32.486199999999997</v>
      </c>
      <c r="Y5163" s="4">
        <f t="shared" si="482"/>
        <v>170.98</v>
      </c>
      <c r="Z5163" s="4">
        <f t="shared" si="483"/>
        <v>170.98</v>
      </c>
      <c r="AA5163" s="4">
        <f t="shared" si="480"/>
        <v>0</v>
      </c>
    </row>
    <row r="5164" spans="1:27" x14ac:dyDescent="0.2">
      <c r="A5164">
        <v>5163</v>
      </c>
      <c r="B5164" t="s">
        <v>8052</v>
      </c>
      <c r="C5164" s="5">
        <v>42692</v>
      </c>
      <c r="D5164" s="5" t="str">
        <f t="shared" si="485"/>
        <v>2016-11</v>
      </c>
      <c r="E5164" s="5">
        <v>42697</v>
      </c>
      <c r="F5164" t="s">
        <v>28</v>
      </c>
      <c r="G5164" t="s">
        <v>1897</v>
      </c>
      <c r="H5164" t="s">
        <v>1898</v>
      </c>
      <c r="I5164" t="s">
        <v>31</v>
      </c>
      <c r="J5164" t="s">
        <v>32</v>
      </c>
      <c r="K5164" t="s">
        <v>1121</v>
      </c>
      <c r="L5164" t="s">
        <v>243</v>
      </c>
      <c r="M5164">
        <v>48180</v>
      </c>
      <c r="N5164" t="s">
        <v>110</v>
      </c>
      <c r="O5164" t="s">
        <v>389</v>
      </c>
      <c r="P5164" t="s">
        <v>37</v>
      </c>
      <c r="Q5164" t="s">
        <v>41</v>
      </c>
      <c r="R5164" t="s">
        <v>390</v>
      </c>
      <c r="S5164">
        <v>301.95999999999998</v>
      </c>
      <c r="T5164">
        <v>2</v>
      </c>
      <c r="U5164">
        <v>0</v>
      </c>
      <c r="V5164">
        <v>33.215599999999995</v>
      </c>
      <c r="W5164" s="6">
        <f t="shared" si="484"/>
        <v>0.10999999999999999</v>
      </c>
      <c r="X5164" s="4">
        <f t="shared" si="481"/>
        <v>16.607799999999997</v>
      </c>
      <c r="Y5164" s="4">
        <f t="shared" si="482"/>
        <v>150.97999999999999</v>
      </c>
      <c r="Z5164" s="4">
        <f t="shared" si="483"/>
        <v>150.97999999999999</v>
      </c>
      <c r="AA5164" s="4">
        <f t="shared" si="480"/>
        <v>0</v>
      </c>
    </row>
    <row r="5165" spans="1:27" x14ac:dyDescent="0.2">
      <c r="A5165">
        <v>5164</v>
      </c>
      <c r="B5165" t="s">
        <v>8053</v>
      </c>
      <c r="C5165" s="5">
        <v>42191</v>
      </c>
      <c r="D5165" s="5" t="str">
        <f t="shared" si="485"/>
        <v>2015-07</v>
      </c>
      <c r="E5165" s="5">
        <v>42196</v>
      </c>
      <c r="F5165" t="s">
        <v>55</v>
      </c>
      <c r="G5165" t="s">
        <v>6475</v>
      </c>
      <c r="H5165" t="s">
        <v>6476</v>
      </c>
      <c r="I5165" t="s">
        <v>31</v>
      </c>
      <c r="J5165" t="s">
        <v>32</v>
      </c>
      <c r="K5165" t="s">
        <v>608</v>
      </c>
      <c r="L5165" t="s">
        <v>48</v>
      </c>
      <c r="M5165">
        <v>91104</v>
      </c>
      <c r="N5165" t="s">
        <v>49</v>
      </c>
      <c r="O5165" t="s">
        <v>286</v>
      </c>
      <c r="P5165" t="s">
        <v>37</v>
      </c>
      <c r="Q5165" t="s">
        <v>41</v>
      </c>
      <c r="R5165" t="s">
        <v>287</v>
      </c>
      <c r="S5165">
        <v>170.35200000000003</v>
      </c>
      <c r="T5165">
        <v>3</v>
      </c>
      <c r="U5165">
        <v>0.2</v>
      </c>
      <c r="V5165">
        <v>-17.035200000000003</v>
      </c>
      <c r="W5165" s="6">
        <f t="shared" si="484"/>
        <v>-0.1</v>
      </c>
      <c r="X5165" s="4">
        <f t="shared" si="481"/>
        <v>-5.6784000000000008</v>
      </c>
      <c r="Y5165" s="4">
        <f t="shared" si="482"/>
        <v>56.784000000000013</v>
      </c>
      <c r="Z5165" s="4">
        <f t="shared" si="483"/>
        <v>70.98</v>
      </c>
      <c r="AA5165" s="4">
        <f t="shared" si="480"/>
        <v>34.070400000000006</v>
      </c>
    </row>
    <row r="5166" spans="1:27" x14ac:dyDescent="0.2">
      <c r="A5166">
        <v>5165</v>
      </c>
      <c r="B5166" t="s">
        <v>8054</v>
      </c>
      <c r="C5166" s="5">
        <v>41953</v>
      </c>
      <c r="D5166" s="5" t="str">
        <f t="shared" si="485"/>
        <v>2014-11</v>
      </c>
      <c r="E5166" s="5">
        <v>41959</v>
      </c>
      <c r="F5166" t="s">
        <v>55</v>
      </c>
      <c r="G5166" t="s">
        <v>6710</v>
      </c>
      <c r="H5166" t="s">
        <v>6711</v>
      </c>
      <c r="I5166" t="s">
        <v>31</v>
      </c>
      <c r="J5166" t="s">
        <v>32</v>
      </c>
      <c r="K5166" t="s">
        <v>5325</v>
      </c>
      <c r="L5166" t="s">
        <v>243</v>
      </c>
      <c r="M5166">
        <v>48640</v>
      </c>
      <c r="N5166" t="s">
        <v>110</v>
      </c>
      <c r="O5166" t="s">
        <v>577</v>
      </c>
      <c r="P5166" t="s">
        <v>51</v>
      </c>
      <c r="Q5166" t="s">
        <v>73</v>
      </c>
      <c r="R5166" t="s">
        <v>6777</v>
      </c>
      <c r="S5166">
        <v>3.9</v>
      </c>
      <c r="T5166">
        <v>2</v>
      </c>
      <c r="U5166">
        <v>0</v>
      </c>
      <c r="V5166">
        <v>1.5209999999999999</v>
      </c>
      <c r="W5166" s="6">
        <f t="shared" si="484"/>
        <v>0.38999999999999996</v>
      </c>
      <c r="X5166" s="4">
        <f t="shared" si="481"/>
        <v>0.76049999999999995</v>
      </c>
      <c r="Y5166" s="4">
        <f t="shared" si="482"/>
        <v>1.95</v>
      </c>
      <c r="Z5166" s="4">
        <f t="shared" si="483"/>
        <v>1.95</v>
      </c>
      <c r="AA5166" s="4">
        <f t="shared" si="480"/>
        <v>0</v>
      </c>
    </row>
    <row r="5167" spans="1:27" x14ac:dyDescent="0.2">
      <c r="A5167">
        <v>5166</v>
      </c>
      <c r="B5167" t="s">
        <v>8054</v>
      </c>
      <c r="C5167" s="5">
        <v>41953</v>
      </c>
      <c r="D5167" s="5" t="str">
        <f t="shared" si="485"/>
        <v>2014-11</v>
      </c>
      <c r="E5167" s="5">
        <v>41959</v>
      </c>
      <c r="F5167" t="s">
        <v>55</v>
      </c>
      <c r="G5167" t="s">
        <v>6710</v>
      </c>
      <c r="H5167" t="s">
        <v>6711</v>
      </c>
      <c r="I5167" t="s">
        <v>31</v>
      </c>
      <c r="J5167" t="s">
        <v>32</v>
      </c>
      <c r="K5167" t="s">
        <v>5325</v>
      </c>
      <c r="L5167" t="s">
        <v>243</v>
      </c>
      <c r="M5167">
        <v>48640</v>
      </c>
      <c r="N5167" t="s">
        <v>110</v>
      </c>
      <c r="O5167" t="s">
        <v>3995</v>
      </c>
      <c r="P5167" t="s">
        <v>51</v>
      </c>
      <c r="Q5167" t="s">
        <v>95</v>
      </c>
      <c r="R5167" t="s">
        <v>3996</v>
      </c>
      <c r="S5167">
        <v>12.84</v>
      </c>
      <c r="T5167">
        <v>3</v>
      </c>
      <c r="U5167">
        <v>0</v>
      </c>
      <c r="V5167">
        <v>5.7779999999999987</v>
      </c>
      <c r="W5167" s="6">
        <f t="shared" si="484"/>
        <v>0.4499999999999999</v>
      </c>
      <c r="X5167" s="4">
        <f t="shared" si="481"/>
        <v>1.9259999999999995</v>
      </c>
      <c r="Y5167" s="4">
        <f t="shared" si="482"/>
        <v>4.28</v>
      </c>
      <c r="Z5167" s="4">
        <f t="shared" si="483"/>
        <v>4.28</v>
      </c>
      <c r="AA5167" s="4">
        <f t="shared" si="480"/>
        <v>0</v>
      </c>
    </row>
    <row r="5168" spans="1:27" x14ac:dyDescent="0.2">
      <c r="A5168">
        <v>5167</v>
      </c>
      <c r="B5168" t="s">
        <v>8054</v>
      </c>
      <c r="C5168" s="5">
        <v>41953</v>
      </c>
      <c r="D5168" s="5" t="str">
        <f t="shared" si="485"/>
        <v>2014-11</v>
      </c>
      <c r="E5168" s="5">
        <v>41959</v>
      </c>
      <c r="F5168" t="s">
        <v>55</v>
      </c>
      <c r="G5168" t="s">
        <v>6710</v>
      </c>
      <c r="H5168" t="s">
        <v>6711</v>
      </c>
      <c r="I5168" t="s">
        <v>31</v>
      </c>
      <c r="J5168" t="s">
        <v>32</v>
      </c>
      <c r="K5168" t="s">
        <v>5325</v>
      </c>
      <c r="L5168" t="s">
        <v>243</v>
      </c>
      <c r="M5168">
        <v>48640</v>
      </c>
      <c r="N5168" t="s">
        <v>110</v>
      </c>
      <c r="O5168" t="s">
        <v>920</v>
      </c>
      <c r="P5168" t="s">
        <v>51</v>
      </c>
      <c r="Q5168" t="s">
        <v>95</v>
      </c>
      <c r="R5168" t="s">
        <v>921</v>
      </c>
      <c r="S5168">
        <v>15.84</v>
      </c>
      <c r="T5168">
        <v>3</v>
      </c>
      <c r="U5168">
        <v>0</v>
      </c>
      <c r="V5168">
        <v>7.1280000000000001</v>
      </c>
      <c r="W5168" s="6">
        <f t="shared" si="484"/>
        <v>0.45</v>
      </c>
      <c r="X5168" s="4">
        <f t="shared" si="481"/>
        <v>2.3759999999999999</v>
      </c>
      <c r="Y5168" s="4">
        <f t="shared" si="482"/>
        <v>5.28</v>
      </c>
      <c r="Z5168" s="4">
        <f t="shared" si="483"/>
        <v>5.28</v>
      </c>
      <c r="AA5168" s="4">
        <f t="shared" si="480"/>
        <v>0</v>
      </c>
    </row>
    <row r="5169" spans="1:27" x14ac:dyDescent="0.2">
      <c r="A5169">
        <v>5168</v>
      </c>
      <c r="B5169" t="s">
        <v>8054</v>
      </c>
      <c r="C5169" s="5">
        <v>41953</v>
      </c>
      <c r="D5169" s="5" t="str">
        <f t="shared" si="485"/>
        <v>2014-11</v>
      </c>
      <c r="E5169" s="5">
        <v>41959</v>
      </c>
      <c r="F5169" t="s">
        <v>55</v>
      </c>
      <c r="G5169" t="s">
        <v>6710</v>
      </c>
      <c r="H5169" t="s">
        <v>6711</v>
      </c>
      <c r="I5169" t="s">
        <v>31</v>
      </c>
      <c r="J5169" t="s">
        <v>32</v>
      </c>
      <c r="K5169" t="s">
        <v>5325</v>
      </c>
      <c r="L5169" t="s">
        <v>243</v>
      </c>
      <c r="M5169">
        <v>48640</v>
      </c>
      <c r="N5169" t="s">
        <v>110</v>
      </c>
      <c r="O5169" t="s">
        <v>1941</v>
      </c>
      <c r="P5169" t="s">
        <v>37</v>
      </c>
      <c r="Q5169" t="s">
        <v>41</v>
      </c>
      <c r="R5169" t="s">
        <v>1942</v>
      </c>
      <c r="S5169">
        <v>563.93999999999994</v>
      </c>
      <c r="T5169">
        <v>3</v>
      </c>
      <c r="U5169">
        <v>0</v>
      </c>
      <c r="V5169">
        <v>112.78800000000001</v>
      </c>
      <c r="W5169" s="6">
        <f t="shared" si="484"/>
        <v>0.20000000000000004</v>
      </c>
      <c r="X5169" s="4">
        <f t="shared" si="481"/>
        <v>37.596000000000004</v>
      </c>
      <c r="Y5169" s="4">
        <f t="shared" si="482"/>
        <v>187.98</v>
      </c>
      <c r="Z5169" s="4">
        <f t="shared" si="483"/>
        <v>187.98</v>
      </c>
      <c r="AA5169" s="4">
        <f t="shared" si="480"/>
        <v>0</v>
      </c>
    </row>
    <row r="5170" spans="1:27" x14ac:dyDescent="0.2">
      <c r="A5170">
        <v>5169</v>
      </c>
      <c r="B5170" t="s">
        <v>8054</v>
      </c>
      <c r="C5170" s="5">
        <v>41953</v>
      </c>
      <c r="D5170" s="5" t="str">
        <f t="shared" si="485"/>
        <v>2014-11</v>
      </c>
      <c r="E5170" s="5">
        <v>41959</v>
      </c>
      <c r="F5170" t="s">
        <v>55</v>
      </c>
      <c r="G5170" t="s">
        <v>6710</v>
      </c>
      <c r="H5170" t="s">
        <v>6711</v>
      </c>
      <c r="I5170" t="s">
        <v>31</v>
      </c>
      <c r="J5170" t="s">
        <v>32</v>
      </c>
      <c r="K5170" t="s">
        <v>5325</v>
      </c>
      <c r="L5170" t="s">
        <v>243</v>
      </c>
      <c r="M5170">
        <v>48640</v>
      </c>
      <c r="N5170" t="s">
        <v>110</v>
      </c>
      <c r="O5170" t="s">
        <v>4028</v>
      </c>
      <c r="P5170" t="s">
        <v>51</v>
      </c>
      <c r="Q5170" t="s">
        <v>64</v>
      </c>
      <c r="R5170" t="s">
        <v>4029</v>
      </c>
      <c r="S5170">
        <v>62.94</v>
      </c>
      <c r="T5170">
        <v>3</v>
      </c>
      <c r="U5170">
        <v>0</v>
      </c>
      <c r="V5170">
        <v>11.958600000000001</v>
      </c>
      <c r="W5170" s="6">
        <f t="shared" si="484"/>
        <v>0.19</v>
      </c>
      <c r="X5170" s="4">
        <f t="shared" si="481"/>
        <v>3.9862000000000002</v>
      </c>
      <c r="Y5170" s="4">
        <f t="shared" si="482"/>
        <v>20.98</v>
      </c>
      <c r="Z5170" s="4">
        <f t="shared" si="483"/>
        <v>20.98</v>
      </c>
      <c r="AA5170" s="4">
        <f t="shared" si="480"/>
        <v>0</v>
      </c>
    </row>
    <row r="5171" spans="1:27" x14ac:dyDescent="0.2">
      <c r="A5171">
        <v>5170</v>
      </c>
      <c r="B5171" t="s">
        <v>8054</v>
      </c>
      <c r="C5171" s="5">
        <v>41953</v>
      </c>
      <c r="D5171" s="5" t="str">
        <f t="shared" si="485"/>
        <v>2014-11</v>
      </c>
      <c r="E5171" s="5">
        <v>41959</v>
      </c>
      <c r="F5171" t="s">
        <v>55</v>
      </c>
      <c r="G5171" t="s">
        <v>6710</v>
      </c>
      <c r="H5171" t="s">
        <v>6711</v>
      </c>
      <c r="I5171" t="s">
        <v>31</v>
      </c>
      <c r="J5171" t="s">
        <v>32</v>
      </c>
      <c r="K5171" t="s">
        <v>5325</v>
      </c>
      <c r="L5171" t="s">
        <v>243</v>
      </c>
      <c r="M5171">
        <v>48640</v>
      </c>
      <c r="N5171" t="s">
        <v>110</v>
      </c>
      <c r="O5171" t="s">
        <v>2021</v>
      </c>
      <c r="P5171" t="s">
        <v>51</v>
      </c>
      <c r="Q5171" t="s">
        <v>64</v>
      </c>
      <c r="R5171" t="s">
        <v>2022</v>
      </c>
      <c r="S5171">
        <v>535.41</v>
      </c>
      <c r="T5171">
        <v>3</v>
      </c>
      <c r="U5171">
        <v>0</v>
      </c>
      <c r="V5171">
        <v>160.62299999999993</v>
      </c>
      <c r="W5171" s="6">
        <f t="shared" si="484"/>
        <v>0.29999999999999988</v>
      </c>
      <c r="X5171" s="4">
        <f t="shared" si="481"/>
        <v>53.540999999999976</v>
      </c>
      <c r="Y5171" s="4">
        <f t="shared" si="482"/>
        <v>178.47</v>
      </c>
      <c r="Z5171" s="4">
        <f t="shared" si="483"/>
        <v>178.47</v>
      </c>
      <c r="AA5171" s="4">
        <f t="shared" si="480"/>
        <v>0</v>
      </c>
    </row>
    <row r="5172" spans="1:27" x14ac:dyDescent="0.2">
      <c r="A5172">
        <v>5171</v>
      </c>
      <c r="B5172" t="s">
        <v>8055</v>
      </c>
      <c r="C5172" s="5">
        <v>42517</v>
      </c>
      <c r="D5172" s="5" t="str">
        <f t="shared" si="485"/>
        <v>2016-05</v>
      </c>
      <c r="E5172" s="5">
        <v>42519</v>
      </c>
      <c r="F5172" t="s">
        <v>28</v>
      </c>
      <c r="G5172" t="s">
        <v>1354</v>
      </c>
      <c r="H5172" t="s">
        <v>1355</v>
      </c>
      <c r="I5172" t="s">
        <v>46</v>
      </c>
      <c r="J5172" t="s">
        <v>32</v>
      </c>
      <c r="K5172" t="s">
        <v>887</v>
      </c>
      <c r="L5172" t="s">
        <v>243</v>
      </c>
      <c r="M5172">
        <v>48205</v>
      </c>
      <c r="N5172" t="s">
        <v>110</v>
      </c>
      <c r="O5172" t="s">
        <v>1882</v>
      </c>
      <c r="P5172" t="s">
        <v>37</v>
      </c>
      <c r="Q5172" t="s">
        <v>41</v>
      </c>
      <c r="R5172" t="s">
        <v>1883</v>
      </c>
      <c r="S5172">
        <v>3504.9</v>
      </c>
      <c r="T5172">
        <v>5</v>
      </c>
      <c r="U5172">
        <v>0</v>
      </c>
      <c r="V5172">
        <v>700.98000000000013</v>
      </c>
      <c r="W5172" s="6">
        <f t="shared" si="484"/>
        <v>0.20000000000000004</v>
      </c>
      <c r="X5172" s="4">
        <f t="shared" si="481"/>
        <v>140.19600000000003</v>
      </c>
      <c r="Y5172" s="4">
        <f t="shared" si="482"/>
        <v>700.98</v>
      </c>
      <c r="Z5172" s="4">
        <f t="shared" si="483"/>
        <v>700.98</v>
      </c>
      <c r="AA5172" s="4">
        <f t="shared" si="480"/>
        <v>0</v>
      </c>
    </row>
    <row r="5173" spans="1:27" x14ac:dyDescent="0.2">
      <c r="A5173">
        <v>5172</v>
      </c>
      <c r="B5173" t="s">
        <v>8055</v>
      </c>
      <c r="C5173" s="5">
        <v>42517</v>
      </c>
      <c r="D5173" s="5" t="str">
        <f t="shared" si="485"/>
        <v>2016-05</v>
      </c>
      <c r="E5173" s="5">
        <v>42519</v>
      </c>
      <c r="F5173" t="s">
        <v>28</v>
      </c>
      <c r="G5173" t="s">
        <v>1354</v>
      </c>
      <c r="H5173" t="s">
        <v>1355</v>
      </c>
      <c r="I5173" t="s">
        <v>46</v>
      </c>
      <c r="J5173" t="s">
        <v>32</v>
      </c>
      <c r="K5173" t="s">
        <v>887</v>
      </c>
      <c r="L5173" t="s">
        <v>243</v>
      </c>
      <c r="M5173">
        <v>48205</v>
      </c>
      <c r="N5173" t="s">
        <v>110</v>
      </c>
      <c r="O5173" t="s">
        <v>2713</v>
      </c>
      <c r="P5173" t="s">
        <v>51</v>
      </c>
      <c r="Q5173" t="s">
        <v>95</v>
      </c>
      <c r="R5173" t="s">
        <v>2714</v>
      </c>
      <c r="S5173">
        <v>144.12</v>
      </c>
      <c r="T5173">
        <v>3</v>
      </c>
      <c r="U5173">
        <v>0</v>
      </c>
      <c r="V5173">
        <v>69.177599999999984</v>
      </c>
      <c r="W5173" s="6">
        <f t="shared" si="484"/>
        <v>0.47999999999999987</v>
      </c>
      <c r="X5173" s="4">
        <f t="shared" si="481"/>
        <v>23.059199999999993</v>
      </c>
      <c r="Y5173" s="4">
        <f t="shared" si="482"/>
        <v>48.04</v>
      </c>
      <c r="Z5173" s="4">
        <f t="shared" si="483"/>
        <v>48.04</v>
      </c>
      <c r="AA5173" s="4">
        <f t="shared" si="480"/>
        <v>0</v>
      </c>
    </row>
    <row r="5174" spans="1:27" x14ac:dyDescent="0.2">
      <c r="A5174">
        <v>5173</v>
      </c>
      <c r="B5174" t="s">
        <v>8055</v>
      </c>
      <c r="C5174" s="5">
        <v>42517</v>
      </c>
      <c r="D5174" s="5" t="str">
        <f t="shared" si="485"/>
        <v>2016-05</v>
      </c>
      <c r="E5174" s="5">
        <v>42519</v>
      </c>
      <c r="F5174" t="s">
        <v>28</v>
      </c>
      <c r="G5174" t="s">
        <v>1354</v>
      </c>
      <c r="H5174" t="s">
        <v>1355</v>
      </c>
      <c r="I5174" t="s">
        <v>46</v>
      </c>
      <c r="J5174" t="s">
        <v>32</v>
      </c>
      <c r="K5174" t="s">
        <v>887</v>
      </c>
      <c r="L5174" t="s">
        <v>243</v>
      </c>
      <c r="M5174">
        <v>48205</v>
      </c>
      <c r="N5174" t="s">
        <v>110</v>
      </c>
      <c r="O5174" t="s">
        <v>3583</v>
      </c>
      <c r="P5174" t="s">
        <v>51</v>
      </c>
      <c r="Q5174" t="s">
        <v>95</v>
      </c>
      <c r="R5174" t="s">
        <v>3584</v>
      </c>
      <c r="S5174">
        <v>314.54999999999995</v>
      </c>
      <c r="T5174">
        <v>3</v>
      </c>
      <c r="U5174">
        <v>0</v>
      </c>
      <c r="V5174">
        <v>150.98399999999998</v>
      </c>
      <c r="W5174" s="6">
        <f t="shared" si="484"/>
        <v>0.48</v>
      </c>
      <c r="X5174" s="4">
        <f t="shared" si="481"/>
        <v>50.327999999999996</v>
      </c>
      <c r="Y5174" s="4">
        <f t="shared" si="482"/>
        <v>104.84999999999998</v>
      </c>
      <c r="Z5174" s="4">
        <f t="shared" si="483"/>
        <v>104.84999999999998</v>
      </c>
      <c r="AA5174" s="4">
        <f t="shared" si="480"/>
        <v>0</v>
      </c>
    </row>
    <row r="5175" spans="1:27" x14ac:dyDescent="0.2">
      <c r="A5175">
        <v>5174</v>
      </c>
      <c r="B5175" t="s">
        <v>8056</v>
      </c>
      <c r="C5175" s="5">
        <v>42071</v>
      </c>
      <c r="D5175" s="5" t="str">
        <f t="shared" si="485"/>
        <v>2015-03</v>
      </c>
      <c r="E5175" s="5">
        <v>42073</v>
      </c>
      <c r="F5175" t="s">
        <v>193</v>
      </c>
      <c r="G5175" t="s">
        <v>6765</v>
      </c>
      <c r="H5175" t="s">
        <v>6766</v>
      </c>
      <c r="I5175" t="s">
        <v>46</v>
      </c>
      <c r="J5175" t="s">
        <v>32</v>
      </c>
      <c r="K5175" t="s">
        <v>3609</v>
      </c>
      <c r="L5175" t="s">
        <v>462</v>
      </c>
      <c r="M5175">
        <v>81001</v>
      </c>
      <c r="N5175" t="s">
        <v>49</v>
      </c>
      <c r="O5175" t="s">
        <v>1272</v>
      </c>
      <c r="P5175" t="s">
        <v>51</v>
      </c>
      <c r="Q5175" t="s">
        <v>73</v>
      </c>
      <c r="R5175" t="s">
        <v>1273</v>
      </c>
      <c r="S5175">
        <v>3.4079999999999999</v>
      </c>
      <c r="T5175">
        <v>1</v>
      </c>
      <c r="U5175">
        <v>0.2</v>
      </c>
      <c r="V5175">
        <v>0.89459999999999995</v>
      </c>
      <c r="W5175" s="6">
        <f t="shared" si="484"/>
        <v>0.26250000000000001</v>
      </c>
      <c r="X5175" s="4">
        <f t="shared" si="481"/>
        <v>0.89459999999999995</v>
      </c>
      <c r="Y5175" s="4">
        <f t="shared" si="482"/>
        <v>3.4079999999999999</v>
      </c>
      <c r="Z5175" s="4">
        <f t="shared" si="483"/>
        <v>4.26</v>
      </c>
      <c r="AA5175" s="4">
        <f t="shared" si="480"/>
        <v>0.68159999999999998</v>
      </c>
    </row>
    <row r="5176" spans="1:27" x14ac:dyDescent="0.2">
      <c r="A5176">
        <v>5175</v>
      </c>
      <c r="B5176" t="s">
        <v>8057</v>
      </c>
      <c r="C5176" s="5">
        <v>43027</v>
      </c>
      <c r="D5176" s="5" t="str">
        <f t="shared" si="485"/>
        <v>2017-10</v>
      </c>
      <c r="E5176" s="5">
        <v>43032</v>
      </c>
      <c r="F5176" t="s">
        <v>55</v>
      </c>
      <c r="G5176" t="s">
        <v>2062</v>
      </c>
      <c r="H5176" t="s">
        <v>2063</v>
      </c>
      <c r="I5176" t="s">
        <v>31</v>
      </c>
      <c r="J5176" t="s">
        <v>32</v>
      </c>
      <c r="K5176" t="s">
        <v>8058</v>
      </c>
      <c r="L5176" t="s">
        <v>109</v>
      </c>
      <c r="M5176">
        <v>76706</v>
      </c>
      <c r="N5176" t="s">
        <v>110</v>
      </c>
      <c r="O5176" t="s">
        <v>6241</v>
      </c>
      <c r="P5176" t="s">
        <v>51</v>
      </c>
      <c r="Q5176" t="s">
        <v>80</v>
      </c>
      <c r="R5176" t="s">
        <v>6242</v>
      </c>
      <c r="S5176">
        <v>2.0719999999999996</v>
      </c>
      <c r="T5176">
        <v>2</v>
      </c>
      <c r="U5176">
        <v>0.8</v>
      </c>
      <c r="V5176">
        <v>-3.5224000000000011</v>
      </c>
      <c r="W5176" s="6">
        <f t="shared" si="484"/>
        <v>-1.7000000000000008</v>
      </c>
      <c r="X5176" s="4">
        <f t="shared" si="481"/>
        <v>-1.7612000000000005</v>
      </c>
      <c r="Y5176" s="4">
        <f t="shared" si="482"/>
        <v>1.0359999999999998</v>
      </c>
      <c r="Z5176" s="4">
        <f t="shared" si="483"/>
        <v>5.1800000000000006</v>
      </c>
      <c r="AA5176" s="4">
        <f t="shared" si="480"/>
        <v>1.6575999999999997</v>
      </c>
    </row>
    <row r="5177" spans="1:27" x14ac:dyDescent="0.2">
      <c r="A5177">
        <v>5176</v>
      </c>
      <c r="B5177" t="s">
        <v>8057</v>
      </c>
      <c r="C5177" s="5">
        <v>43027</v>
      </c>
      <c r="D5177" s="5" t="str">
        <f t="shared" si="485"/>
        <v>2017-10</v>
      </c>
      <c r="E5177" s="5">
        <v>43032</v>
      </c>
      <c r="F5177" t="s">
        <v>55</v>
      </c>
      <c r="G5177" t="s">
        <v>2062</v>
      </c>
      <c r="H5177" t="s">
        <v>2063</v>
      </c>
      <c r="I5177" t="s">
        <v>31</v>
      </c>
      <c r="J5177" t="s">
        <v>32</v>
      </c>
      <c r="K5177" t="s">
        <v>8058</v>
      </c>
      <c r="L5177" t="s">
        <v>109</v>
      </c>
      <c r="M5177">
        <v>76706</v>
      </c>
      <c r="N5177" t="s">
        <v>110</v>
      </c>
      <c r="O5177" t="s">
        <v>7234</v>
      </c>
      <c r="P5177" t="s">
        <v>37</v>
      </c>
      <c r="Q5177" t="s">
        <v>38</v>
      </c>
      <c r="R5177" t="s">
        <v>7235</v>
      </c>
      <c r="S5177">
        <v>328.39919999999995</v>
      </c>
      <c r="T5177">
        <v>3</v>
      </c>
      <c r="U5177">
        <v>0.32</v>
      </c>
      <c r="V5177">
        <v>-91.758599999999973</v>
      </c>
      <c r="W5177" s="6">
        <f t="shared" si="484"/>
        <v>-0.2794117647058823</v>
      </c>
      <c r="X5177" s="4">
        <f t="shared" si="481"/>
        <v>-30.586199999999991</v>
      </c>
      <c r="Y5177" s="4">
        <f t="shared" si="482"/>
        <v>109.46639999999998</v>
      </c>
      <c r="Z5177" s="4">
        <f t="shared" si="483"/>
        <v>160.97999999999996</v>
      </c>
      <c r="AA5177" s="4">
        <f t="shared" si="480"/>
        <v>105.08774399999999</v>
      </c>
    </row>
    <row r="5178" spans="1:27" x14ac:dyDescent="0.2">
      <c r="A5178">
        <v>5177</v>
      </c>
      <c r="B5178" t="s">
        <v>8059</v>
      </c>
      <c r="C5178" s="5">
        <v>42679</v>
      </c>
      <c r="D5178" s="5" t="str">
        <f t="shared" si="485"/>
        <v>2016-11</v>
      </c>
      <c r="E5178" s="5">
        <v>42682</v>
      </c>
      <c r="F5178" t="s">
        <v>193</v>
      </c>
      <c r="G5178" t="s">
        <v>837</v>
      </c>
      <c r="H5178" t="s">
        <v>838</v>
      </c>
      <c r="I5178" t="s">
        <v>31</v>
      </c>
      <c r="J5178" t="s">
        <v>32</v>
      </c>
      <c r="K5178" t="s">
        <v>132</v>
      </c>
      <c r="L5178" t="s">
        <v>48</v>
      </c>
      <c r="M5178">
        <v>94109</v>
      </c>
      <c r="N5178" t="s">
        <v>49</v>
      </c>
      <c r="O5178" t="s">
        <v>4815</v>
      </c>
      <c r="P5178" t="s">
        <v>51</v>
      </c>
      <c r="Q5178" t="s">
        <v>80</v>
      </c>
      <c r="R5178" t="s">
        <v>4816</v>
      </c>
      <c r="S5178">
        <v>53.248000000000005</v>
      </c>
      <c r="T5178">
        <v>2</v>
      </c>
      <c r="U5178">
        <v>0.2</v>
      </c>
      <c r="V5178">
        <v>19.968</v>
      </c>
      <c r="W5178" s="6">
        <f t="shared" si="484"/>
        <v>0.37499999999999994</v>
      </c>
      <c r="X5178" s="4">
        <f t="shared" si="481"/>
        <v>9.984</v>
      </c>
      <c r="Y5178" s="4">
        <f t="shared" si="482"/>
        <v>26.624000000000002</v>
      </c>
      <c r="Z5178" s="4">
        <f t="shared" si="483"/>
        <v>33.28</v>
      </c>
      <c r="AA5178" s="4">
        <f t="shared" si="480"/>
        <v>10.649600000000001</v>
      </c>
    </row>
    <row r="5179" spans="1:27" x14ac:dyDescent="0.2">
      <c r="A5179">
        <v>5178</v>
      </c>
      <c r="B5179" t="s">
        <v>8060</v>
      </c>
      <c r="C5179" s="5">
        <v>42730</v>
      </c>
      <c r="D5179" s="5" t="str">
        <f t="shared" si="485"/>
        <v>2016-12</v>
      </c>
      <c r="E5179" s="5">
        <v>42734</v>
      </c>
      <c r="F5179" t="s">
        <v>55</v>
      </c>
      <c r="G5179" t="s">
        <v>2442</v>
      </c>
      <c r="H5179" t="s">
        <v>2443</v>
      </c>
      <c r="I5179" t="s">
        <v>46</v>
      </c>
      <c r="J5179" t="s">
        <v>32</v>
      </c>
      <c r="K5179" t="s">
        <v>271</v>
      </c>
      <c r="L5179" t="s">
        <v>272</v>
      </c>
      <c r="M5179">
        <v>10024</v>
      </c>
      <c r="N5179" t="s">
        <v>153</v>
      </c>
      <c r="O5179" t="s">
        <v>1052</v>
      </c>
      <c r="P5179" t="s">
        <v>51</v>
      </c>
      <c r="Q5179" t="s">
        <v>80</v>
      </c>
      <c r="R5179" t="s">
        <v>1053</v>
      </c>
      <c r="S5179">
        <v>4.9920000000000009</v>
      </c>
      <c r="T5179">
        <v>3</v>
      </c>
      <c r="U5179">
        <v>0.2</v>
      </c>
      <c r="V5179">
        <v>1.6848000000000001</v>
      </c>
      <c r="W5179" s="6">
        <f t="shared" si="484"/>
        <v>0.33749999999999997</v>
      </c>
      <c r="X5179" s="4">
        <f t="shared" si="481"/>
        <v>0.56159999999999999</v>
      </c>
      <c r="Y5179" s="4">
        <f t="shared" si="482"/>
        <v>1.6640000000000004</v>
      </c>
      <c r="Z5179" s="4">
        <f t="shared" si="483"/>
        <v>2.08</v>
      </c>
      <c r="AA5179" s="4">
        <f t="shared" si="480"/>
        <v>0.99840000000000018</v>
      </c>
    </row>
    <row r="5180" spans="1:27" x14ac:dyDescent="0.2">
      <c r="A5180">
        <v>5179</v>
      </c>
      <c r="B5180" t="s">
        <v>8061</v>
      </c>
      <c r="C5180" s="5">
        <v>42107</v>
      </c>
      <c r="D5180" s="5" t="str">
        <f t="shared" si="485"/>
        <v>2015-04</v>
      </c>
      <c r="E5180" s="5">
        <v>42113</v>
      </c>
      <c r="F5180" t="s">
        <v>55</v>
      </c>
      <c r="G5180" t="s">
        <v>3196</v>
      </c>
      <c r="H5180" t="s">
        <v>3197</v>
      </c>
      <c r="I5180" t="s">
        <v>46</v>
      </c>
      <c r="J5180" t="s">
        <v>32</v>
      </c>
      <c r="K5180" t="s">
        <v>47</v>
      </c>
      <c r="L5180" t="s">
        <v>48</v>
      </c>
      <c r="M5180">
        <v>90036</v>
      </c>
      <c r="N5180" t="s">
        <v>49</v>
      </c>
      <c r="O5180" t="s">
        <v>4642</v>
      </c>
      <c r="P5180" t="s">
        <v>37</v>
      </c>
      <c r="Q5180" t="s">
        <v>70</v>
      </c>
      <c r="R5180" t="s">
        <v>4643</v>
      </c>
      <c r="S5180">
        <v>37.68</v>
      </c>
      <c r="T5180">
        <v>2</v>
      </c>
      <c r="U5180">
        <v>0</v>
      </c>
      <c r="V5180">
        <v>15.825600000000001</v>
      </c>
      <c r="W5180" s="6">
        <f t="shared" si="484"/>
        <v>0.42000000000000004</v>
      </c>
      <c r="X5180" s="4">
        <f t="shared" si="481"/>
        <v>7.9128000000000007</v>
      </c>
      <c r="Y5180" s="4">
        <f t="shared" si="482"/>
        <v>18.84</v>
      </c>
      <c r="Z5180" s="4">
        <f t="shared" si="483"/>
        <v>18.84</v>
      </c>
      <c r="AA5180" s="4">
        <f t="shared" si="480"/>
        <v>0</v>
      </c>
    </row>
    <row r="5181" spans="1:27" x14ac:dyDescent="0.2">
      <c r="A5181">
        <v>5180</v>
      </c>
      <c r="B5181" t="s">
        <v>8061</v>
      </c>
      <c r="C5181" s="5">
        <v>42107</v>
      </c>
      <c r="D5181" s="5" t="str">
        <f t="shared" si="485"/>
        <v>2015-04</v>
      </c>
      <c r="E5181" s="5">
        <v>42113</v>
      </c>
      <c r="F5181" t="s">
        <v>55</v>
      </c>
      <c r="G5181" t="s">
        <v>3196</v>
      </c>
      <c r="H5181" t="s">
        <v>3197</v>
      </c>
      <c r="I5181" t="s">
        <v>46</v>
      </c>
      <c r="J5181" t="s">
        <v>32</v>
      </c>
      <c r="K5181" t="s">
        <v>47</v>
      </c>
      <c r="L5181" t="s">
        <v>48</v>
      </c>
      <c r="M5181">
        <v>90036</v>
      </c>
      <c r="N5181" t="s">
        <v>49</v>
      </c>
      <c r="O5181" t="s">
        <v>1199</v>
      </c>
      <c r="P5181" t="s">
        <v>76</v>
      </c>
      <c r="Q5181" t="s">
        <v>77</v>
      </c>
      <c r="R5181" t="s">
        <v>1200</v>
      </c>
      <c r="S5181">
        <v>258.57600000000002</v>
      </c>
      <c r="T5181">
        <v>2</v>
      </c>
      <c r="U5181">
        <v>0.2</v>
      </c>
      <c r="V5181">
        <v>19.393200000000007</v>
      </c>
      <c r="W5181" s="6">
        <f t="shared" si="484"/>
        <v>7.5000000000000025E-2</v>
      </c>
      <c r="X5181" s="4">
        <f t="shared" si="481"/>
        <v>9.6966000000000037</v>
      </c>
      <c r="Y5181" s="4">
        <f t="shared" si="482"/>
        <v>129.28800000000001</v>
      </c>
      <c r="Z5181" s="4">
        <f t="shared" si="483"/>
        <v>161.61000000000001</v>
      </c>
      <c r="AA5181" s="4">
        <f t="shared" si="480"/>
        <v>51.71520000000001</v>
      </c>
    </row>
    <row r="5182" spans="1:27" x14ac:dyDescent="0.2">
      <c r="A5182">
        <v>5181</v>
      </c>
      <c r="B5182" t="s">
        <v>8061</v>
      </c>
      <c r="C5182" s="5">
        <v>42107</v>
      </c>
      <c r="D5182" s="5" t="str">
        <f t="shared" si="485"/>
        <v>2015-04</v>
      </c>
      <c r="E5182" s="5">
        <v>42113</v>
      </c>
      <c r="F5182" t="s">
        <v>55</v>
      </c>
      <c r="G5182" t="s">
        <v>3196</v>
      </c>
      <c r="H5182" t="s">
        <v>3197</v>
      </c>
      <c r="I5182" t="s">
        <v>46</v>
      </c>
      <c r="J5182" t="s">
        <v>32</v>
      </c>
      <c r="K5182" t="s">
        <v>47</v>
      </c>
      <c r="L5182" t="s">
        <v>48</v>
      </c>
      <c r="M5182">
        <v>90036</v>
      </c>
      <c r="N5182" t="s">
        <v>49</v>
      </c>
      <c r="O5182" t="s">
        <v>3865</v>
      </c>
      <c r="P5182" t="s">
        <v>51</v>
      </c>
      <c r="Q5182" t="s">
        <v>83</v>
      </c>
      <c r="R5182" t="s">
        <v>3866</v>
      </c>
      <c r="S5182">
        <v>75.84</v>
      </c>
      <c r="T5182">
        <v>2</v>
      </c>
      <c r="U5182">
        <v>0</v>
      </c>
      <c r="V5182">
        <v>29.577600000000004</v>
      </c>
      <c r="W5182" s="6">
        <f t="shared" si="484"/>
        <v>0.39</v>
      </c>
      <c r="X5182" s="4">
        <f t="shared" si="481"/>
        <v>14.788800000000002</v>
      </c>
      <c r="Y5182" s="4">
        <f t="shared" si="482"/>
        <v>37.92</v>
      </c>
      <c r="Z5182" s="4">
        <f t="shared" si="483"/>
        <v>37.92</v>
      </c>
      <c r="AA5182" s="4">
        <f t="shared" si="480"/>
        <v>0</v>
      </c>
    </row>
    <row r="5183" spans="1:27" x14ac:dyDescent="0.2">
      <c r="A5183">
        <v>5182</v>
      </c>
      <c r="B5183" t="s">
        <v>8062</v>
      </c>
      <c r="C5183" s="5">
        <v>42990</v>
      </c>
      <c r="D5183" s="5" t="str">
        <f t="shared" si="485"/>
        <v>2017-09</v>
      </c>
      <c r="E5183" s="5">
        <v>42993</v>
      </c>
      <c r="F5183" t="s">
        <v>193</v>
      </c>
      <c r="G5183" t="s">
        <v>1191</v>
      </c>
      <c r="H5183" t="s">
        <v>1192</v>
      </c>
      <c r="I5183" t="s">
        <v>46</v>
      </c>
      <c r="J5183" t="s">
        <v>32</v>
      </c>
      <c r="K5183" t="s">
        <v>7141</v>
      </c>
      <c r="L5183" t="s">
        <v>1408</v>
      </c>
      <c r="M5183">
        <v>2895</v>
      </c>
      <c r="N5183" t="s">
        <v>153</v>
      </c>
      <c r="O5183" t="s">
        <v>8027</v>
      </c>
      <c r="P5183" t="s">
        <v>51</v>
      </c>
      <c r="Q5183" t="s">
        <v>95</v>
      </c>
      <c r="R5183" t="s">
        <v>8028</v>
      </c>
      <c r="S5183">
        <v>45.36</v>
      </c>
      <c r="T5183">
        <v>7</v>
      </c>
      <c r="U5183">
        <v>0</v>
      </c>
      <c r="V5183">
        <v>21.772800000000004</v>
      </c>
      <c r="W5183" s="6">
        <f t="shared" si="484"/>
        <v>0.48000000000000009</v>
      </c>
      <c r="X5183" s="4">
        <f t="shared" si="481"/>
        <v>3.1104000000000007</v>
      </c>
      <c r="Y5183" s="4">
        <f t="shared" si="482"/>
        <v>6.4799999999999995</v>
      </c>
      <c r="Z5183" s="4">
        <f t="shared" si="483"/>
        <v>6.4799999999999995</v>
      </c>
      <c r="AA5183" s="4">
        <f t="shared" si="480"/>
        <v>0</v>
      </c>
    </row>
    <row r="5184" spans="1:27" x14ac:dyDescent="0.2">
      <c r="A5184">
        <v>5183</v>
      </c>
      <c r="B5184" t="s">
        <v>8062</v>
      </c>
      <c r="C5184" s="5">
        <v>42990</v>
      </c>
      <c r="D5184" s="5" t="str">
        <f t="shared" si="485"/>
        <v>2017-09</v>
      </c>
      <c r="E5184" s="5">
        <v>42993</v>
      </c>
      <c r="F5184" t="s">
        <v>193</v>
      </c>
      <c r="G5184" t="s">
        <v>1191</v>
      </c>
      <c r="H5184" t="s">
        <v>1192</v>
      </c>
      <c r="I5184" t="s">
        <v>46</v>
      </c>
      <c r="J5184" t="s">
        <v>32</v>
      </c>
      <c r="K5184" t="s">
        <v>7141</v>
      </c>
      <c r="L5184" t="s">
        <v>1408</v>
      </c>
      <c r="M5184">
        <v>2895</v>
      </c>
      <c r="N5184" t="s">
        <v>153</v>
      </c>
      <c r="O5184" t="s">
        <v>3087</v>
      </c>
      <c r="P5184" t="s">
        <v>51</v>
      </c>
      <c r="Q5184" t="s">
        <v>80</v>
      </c>
      <c r="R5184" t="s">
        <v>3088</v>
      </c>
      <c r="S5184">
        <v>45.78</v>
      </c>
      <c r="T5184">
        <v>3</v>
      </c>
      <c r="U5184">
        <v>0</v>
      </c>
      <c r="V5184">
        <v>22.89</v>
      </c>
      <c r="W5184" s="6">
        <f t="shared" si="484"/>
        <v>0.5</v>
      </c>
      <c r="X5184" s="4">
        <f t="shared" si="481"/>
        <v>7.63</v>
      </c>
      <c r="Y5184" s="4">
        <f t="shared" si="482"/>
        <v>15.26</v>
      </c>
      <c r="Z5184" s="4">
        <f t="shared" si="483"/>
        <v>15.26</v>
      </c>
      <c r="AA5184" s="4">
        <f t="shared" si="480"/>
        <v>0</v>
      </c>
    </row>
    <row r="5185" spans="1:27" x14ac:dyDescent="0.2">
      <c r="A5185">
        <v>5184</v>
      </c>
      <c r="B5185" t="s">
        <v>8063</v>
      </c>
      <c r="C5185" s="5">
        <v>43002</v>
      </c>
      <c r="D5185" s="5" t="str">
        <f t="shared" si="485"/>
        <v>2017-09</v>
      </c>
      <c r="E5185" s="5">
        <v>43005</v>
      </c>
      <c r="F5185" t="s">
        <v>193</v>
      </c>
      <c r="G5185" t="s">
        <v>1417</v>
      </c>
      <c r="H5185" t="s">
        <v>1418</v>
      </c>
      <c r="I5185" t="s">
        <v>31</v>
      </c>
      <c r="J5185" t="s">
        <v>32</v>
      </c>
      <c r="K5185" t="s">
        <v>502</v>
      </c>
      <c r="L5185" t="s">
        <v>1280</v>
      </c>
      <c r="M5185">
        <v>31907</v>
      </c>
      <c r="N5185" t="s">
        <v>35</v>
      </c>
      <c r="O5185" t="s">
        <v>7624</v>
      </c>
      <c r="P5185" t="s">
        <v>51</v>
      </c>
      <c r="Q5185" t="s">
        <v>64</v>
      </c>
      <c r="R5185" t="s">
        <v>7625</v>
      </c>
      <c r="S5185">
        <v>40.29</v>
      </c>
      <c r="T5185">
        <v>3</v>
      </c>
      <c r="U5185">
        <v>0</v>
      </c>
      <c r="V5185">
        <v>10.0725</v>
      </c>
      <c r="W5185" s="6">
        <f t="shared" si="484"/>
        <v>0.25</v>
      </c>
      <c r="X5185" s="4">
        <f t="shared" si="481"/>
        <v>3.3574999999999999</v>
      </c>
      <c r="Y5185" s="4">
        <f t="shared" si="482"/>
        <v>13.43</v>
      </c>
      <c r="Z5185" s="4">
        <f t="shared" si="483"/>
        <v>13.43</v>
      </c>
      <c r="AA5185" s="4">
        <f t="shared" si="480"/>
        <v>0</v>
      </c>
    </row>
    <row r="5186" spans="1:27" x14ac:dyDescent="0.2">
      <c r="A5186">
        <v>5185</v>
      </c>
      <c r="B5186" t="s">
        <v>8063</v>
      </c>
      <c r="C5186" s="5">
        <v>43002</v>
      </c>
      <c r="D5186" s="5" t="str">
        <f t="shared" si="485"/>
        <v>2017-09</v>
      </c>
      <c r="E5186" s="5">
        <v>43005</v>
      </c>
      <c r="F5186" t="s">
        <v>193</v>
      </c>
      <c r="G5186" t="s">
        <v>1417</v>
      </c>
      <c r="H5186" t="s">
        <v>1418</v>
      </c>
      <c r="I5186" t="s">
        <v>31</v>
      </c>
      <c r="J5186" t="s">
        <v>32</v>
      </c>
      <c r="K5186" t="s">
        <v>502</v>
      </c>
      <c r="L5186" t="s">
        <v>1280</v>
      </c>
      <c r="M5186">
        <v>31907</v>
      </c>
      <c r="N5186" t="s">
        <v>35</v>
      </c>
      <c r="O5186" t="s">
        <v>2166</v>
      </c>
      <c r="P5186" t="s">
        <v>51</v>
      </c>
      <c r="Q5186" t="s">
        <v>80</v>
      </c>
      <c r="R5186" t="s">
        <v>2167</v>
      </c>
      <c r="S5186">
        <v>38.71</v>
      </c>
      <c r="T5186">
        <v>7</v>
      </c>
      <c r="U5186">
        <v>0</v>
      </c>
      <c r="V5186">
        <v>17.8066</v>
      </c>
      <c r="W5186" s="6">
        <f t="shared" si="484"/>
        <v>0.45999999999999996</v>
      </c>
      <c r="X5186" s="4">
        <f t="shared" si="481"/>
        <v>2.5438000000000001</v>
      </c>
      <c r="Y5186" s="4">
        <f t="shared" si="482"/>
        <v>5.53</v>
      </c>
      <c r="Z5186" s="4">
        <f t="shared" si="483"/>
        <v>5.53</v>
      </c>
      <c r="AA5186" s="4">
        <f t="shared" si="480"/>
        <v>0</v>
      </c>
    </row>
    <row r="5187" spans="1:27" x14ac:dyDescent="0.2">
      <c r="A5187">
        <v>5186</v>
      </c>
      <c r="B5187" t="s">
        <v>8064</v>
      </c>
      <c r="C5187" s="5">
        <v>42287</v>
      </c>
      <c r="D5187" s="5" t="str">
        <f t="shared" si="485"/>
        <v>2015-10</v>
      </c>
      <c r="E5187" s="5">
        <v>42292</v>
      </c>
      <c r="F5187" t="s">
        <v>55</v>
      </c>
      <c r="G5187" t="s">
        <v>4025</v>
      </c>
      <c r="H5187" t="s">
        <v>4026</v>
      </c>
      <c r="I5187" t="s">
        <v>31</v>
      </c>
      <c r="J5187" t="s">
        <v>32</v>
      </c>
      <c r="K5187" t="s">
        <v>1531</v>
      </c>
      <c r="L5187" t="s">
        <v>59</v>
      </c>
      <c r="M5187">
        <v>32216</v>
      </c>
      <c r="N5187" t="s">
        <v>35</v>
      </c>
      <c r="O5187" t="s">
        <v>1779</v>
      </c>
      <c r="P5187" t="s">
        <v>51</v>
      </c>
      <c r="Q5187" t="s">
        <v>64</v>
      </c>
      <c r="R5187" t="s">
        <v>1780</v>
      </c>
      <c r="S5187">
        <v>1801.6320000000001</v>
      </c>
      <c r="T5187">
        <v>6</v>
      </c>
      <c r="U5187">
        <v>0.2</v>
      </c>
      <c r="V5187">
        <v>-337.80600000000004</v>
      </c>
      <c r="W5187" s="6">
        <f t="shared" si="484"/>
        <v>-0.18750000000000003</v>
      </c>
      <c r="X5187" s="4">
        <f t="shared" si="481"/>
        <v>-56.301000000000009</v>
      </c>
      <c r="Y5187" s="4">
        <f t="shared" si="482"/>
        <v>300.27199999999999</v>
      </c>
      <c r="Z5187" s="4">
        <f t="shared" si="483"/>
        <v>375.34</v>
      </c>
      <c r="AA5187" s="4">
        <f t="shared" ref="AA5187:AA5250" si="486">S5187*U5187</f>
        <v>360.32640000000004</v>
      </c>
    </row>
    <row r="5188" spans="1:27" x14ac:dyDescent="0.2">
      <c r="A5188">
        <v>5187</v>
      </c>
      <c r="B5188" t="s">
        <v>8065</v>
      </c>
      <c r="C5188" s="5">
        <v>42335</v>
      </c>
      <c r="D5188" s="5" t="str">
        <f t="shared" si="485"/>
        <v>2015-11</v>
      </c>
      <c r="E5188" s="5">
        <v>42341</v>
      </c>
      <c r="F5188" t="s">
        <v>55</v>
      </c>
      <c r="G5188" t="s">
        <v>2171</v>
      </c>
      <c r="H5188" t="s">
        <v>2172</v>
      </c>
      <c r="I5188" t="s">
        <v>107</v>
      </c>
      <c r="J5188" t="s">
        <v>32</v>
      </c>
      <c r="K5188" t="s">
        <v>151</v>
      </c>
      <c r="L5188" t="s">
        <v>152</v>
      </c>
      <c r="M5188">
        <v>19140</v>
      </c>
      <c r="N5188" t="s">
        <v>153</v>
      </c>
      <c r="O5188" t="s">
        <v>7019</v>
      </c>
      <c r="P5188" t="s">
        <v>76</v>
      </c>
      <c r="Q5188" t="s">
        <v>77</v>
      </c>
      <c r="R5188" t="s">
        <v>7020</v>
      </c>
      <c r="S5188">
        <v>748.75200000000007</v>
      </c>
      <c r="T5188">
        <v>8</v>
      </c>
      <c r="U5188">
        <v>0.4</v>
      </c>
      <c r="V5188">
        <v>-162.22960000000006</v>
      </c>
      <c r="W5188" s="6">
        <f t="shared" si="484"/>
        <v>-0.21666666666666673</v>
      </c>
      <c r="X5188" s="4">
        <f t="shared" ref="X5188:X5251" si="487">V5188/T5188</f>
        <v>-20.278700000000008</v>
      </c>
      <c r="Y5188" s="4">
        <f t="shared" ref="Y5188:Y5251" si="488">S5188/T5188</f>
        <v>93.594000000000008</v>
      </c>
      <c r="Z5188" s="4">
        <f t="shared" ref="Z5188:Z5251" si="489">S5188/((1-U5188)*T5188)</f>
        <v>155.99</v>
      </c>
      <c r="AA5188" s="4">
        <f t="shared" si="486"/>
        <v>299.50080000000003</v>
      </c>
    </row>
    <row r="5189" spans="1:27" x14ac:dyDescent="0.2">
      <c r="A5189">
        <v>5188</v>
      </c>
      <c r="B5189" t="s">
        <v>8066</v>
      </c>
      <c r="C5189" s="5">
        <v>42260</v>
      </c>
      <c r="D5189" s="5" t="str">
        <f t="shared" si="485"/>
        <v>2015-09</v>
      </c>
      <c r="E5189" s="5">
        <v>42265</v>
      </c>
      <c r="F5189" t="s">
        <v>55</v>
      </c>
      <c r="G5189" t="s">
        <v>1984</v>
      </c>
      <c r="H5189" t="s">
        <v>1985</v>
      </c>
      <c r="I5189" t="s">
        <v>31</v>
      </c>
      <c r="J5189" t="s">
        <v>32</v>
      </c>
      <c r="K5189" t="s">
        <v>502</v>
      </c>
      <c r="L5189" t="s">
        <v>259</v>
      </c>
      <c r="M5189">
        <v>47201</v>
      </c>
      <c r="N5189" t="s">
        <v>110</v>
      </c>
      <c r="O5189" t="s">
        <v>3769</v>
      </c>
      <c r="P5189" t="s">
        <v>76</v>
      </c>
      <c r="Q5189" t="s">
        <v>166</v>
      </c>
      <c r="R5189" t="s">
        <v>3770</v>
      </c>
      <c r="S5189">
        <v>199.96</v>
      </c>
      <c r="T5189">
        <v>4</v>
      </c>
      <c r="U5189">
        <v>0</v>
      </c>
      <c r="V5189">
        <v>15.996799999999979</v>
      </c>
      <c r="W5189" s="6">
        <f t="shared" ref="W5189:W5252" si="490">(V5189/S5189)</f>
        <v>7.9999999999999891E-2</v>
      </c>
      <c r="X5189" s="4">
        <f t="shared" si="487"/>
        <v>3.9991999999999948</v>
      </c>
      <c r="Y5189" s="4">
        <f t="shared" si="488"/>
        <v>49.99</v>
      </c>
      <c r="Z5189" s="4">
        <f t="shared" si="489"/>
        <v>49.99</v>
      </c>
      <c r="AA5189" s="4">
        <f t="shared" si="486"/>
        <v>0</v>
      </c>
    </row>
    <row r="5190" spans="1:27" x14ac:dyDescent="0.2">
      <c r="A5190">
        <v>5189</v>
      </c>
      <c r="B5190" t="s">
        <v>8066</v>
      </c>
      <c r="C5190" s="5">
        <v>42260</v>
      </c>
      <c r="D5190" s="5" t="str">
        <f t="shared" si="485"/>
        <v>2015-09</v>
      </c>
      <c r="E5190" s="5">
        <v>42265</v>
      </c>
      <c r="F5190" t="s">
        <v>55</v>
      </c>
      <c r="G5190" t="s">
        <v>1984</v>
      </c>
      <c r="H5190" t="s">
        <v>1985</v>
      </c>
      <c r="I5190" t="s">
        <v>31</v>
      </c>
      <c r="J5190" t="s">
        <v>32</v>
      </c>
      <c r="K5190" t="s">
        <v>502</v>
      </c>
      <c r="L5190" t="s">
        <v>259</v>
      </c>
      <c r="M5190">
        <v>47201</v>
      </c>
      <c r="N5190" t="s">
        <v>110</v>
      </c>
      <c r="O5190" t="s">
        <v>1498</v>
      </c>
      <c r="P5190" t="s">
        <v>37</v>
      </c>
      <c r="Q5190" t="s">
        <v>41</v>
      </c>
      <c r="R5190" t="s">
        <v>1499</v>
      </c>
      <c r="S5190">
        <v>1516.2</v>
      </c>
      <c r="T5190">
        <v>7</v>
      </c>
      <c r="U5190">
        <v>0</v>
      </c>
      <c r="V5190">
        <v>394.21199999999999</v>
      </c>
      <c r="W5190" s="6">
        <f t="shared" si="490"/>
        <v>0.26</v>
      </c>
      <c r="X5190" s="4">
        <f t="shared" si="487"/>
        <v>56.315999999999995</v>
      </c>
      <c r="Y5190" s="4">
        <f t="shared" si="488"/>
        <v>216.6</v>
      </c>
      <c r="Z5190" s="4">
        <f t="shared" si="489"/>
        <v>216.6</v>
      </c>
      <c r="AA5190" s="4">
        <f t="shared" si="486"/>
        <v>0</v>
      </c>
    </row>
    <row r="5191" spans="1:27" x14ac:dyDescent="0.2">
      <c r="A5191">
        <v>5190</v>
      </c>
      <c r="B5191" t="s">
        <v>8067</v>
      </c>
      <c r="C5191" s="5">
        <v>43053</v>
      </c>
      <c r="D5191" s="5" t="str">
        <f t="shared" ref="D5191:D5254" si="491">TEXT(C5191,"yyyy-mm")</f>
        <v>2017-11</v>
      </c>
      <c r="E5191" s="5">
        <v>43057</v>
      </c>
      <c r="F5191" t="s">
        <v>55</v>
      </c>
      <c r="G5191" t="s">
        <v>1665</v>
      </c>
      <c r="H5191" t="s">
        <v>1666</v>
      </c>
      <c r="I5191" t="s">
        <v>31</v>
      </c>
      <c r="J5191" t="s">
        <v>32</v>
      </c>
      <c r="K5191" t="s">
        <v>608</v>
      </c>
      <c r="L5191" t="s">
        <v>109</v>
      </c>
      <c r="M5191">
        <v>77506</v>
      </c>
      <c r="N5191" t="s">
        <v>110</v>
      </c>
      <c r="O5191" t="s">
        <v>4256</v>
      </c>
      <c r="P5191" t="s">
        <v>76</v>
      </c>
      <c r="Q5191" t="s">
        <v>166</v>
      </c>
      <c r="R5191" t="s">
        <v>4257</v>
      </c>
      <c r="S5191">
        <v>167.95200000000003</v>
      </c>
      <c r="T5191">
        <v>6</v>
      </c>
      <c r="U5191">
        <v>0.2</v>
      </c>
      <c r="V5191">
        <v>-27.292200000000001</v>
      </c>
      <c r="W5191" s="6">
        <f t="shared" si="490"/>
        <v>-0.16249999999999998</v>
      </c>
      <c r="X5191" s="4">
        <f t="shared" si="487"/>
        <v>-4.5487000000000002</v>
      </c>
      <c r="Y5191" s="4">
        <f t="shared" si="488"/>
        <v>27.992000000000004</v>
      </c>
      <c r="Z5191" s="4">
        <f t="shared" si="489"/>
        <v>34.99</v>
      </c>
      <c r="AA5191" s="4">
        <f t="shared" si="486"/>
        <v>33.59040000000001</v>
      </c>
    </row>
    <row r="5192" spans="1:27" x14ac:dyDescent="0.2">
      <c r="A5192">
        <v>5191</v>
      </c>
      <c r="B5192" t="s">
        <v>8067</v>
      </c>
      <c r="C5192" s="5">
        <v>43053</v>
      </c>
      <c r="D5192" s="5" t="str">
        <f t="shared" si="491"/>
        <v>2017-11</v>
      </c>
      <c r="E5192" s="5">
        <v>43057</v>
      </c>
      <c r="F5192" t="s">
        <v>55</v>
      </c>
      <c r="G5192" t="s">
        <v>1665</v>
      </c>
      <c r="H5192" t="s">
        <v>1666</v>
      </c>
      <c r="I5192" t="s">
        <v>31</v>
      </c>
      <c r="J5192" t="s">
        <v>32</v>
      </c>
      <c r="K5192" t="s">
        <v>608</v>
      </c>
      <c r="L5192" t="s">
        <v>109</v>
      </c>
      <c r="M5192">
        <v>77506</v>
      </c>
      <c r="N5192" t="s">
        <v>110</v>
      </c>
      <c r="O5192" t="s">
        <v>6252</v>
      </c>
      <c r="P5192" t="s">
        <v>51</v>
      </c>
      <c r="Q5192" t="s">
        <v>73</v>
      </c>
      <c r="R5192" t="s">
        <v>6253</v>
      </c>
      <c r="S5192">
        <v>45.04</v>
      </c>
      <c r="T5192">
        <v>2</v>
      </c>
      <c r="U5192">
        <v>0.2</v>
      </c>
      <c r="V5192">
        <v>4.5040000000000031</v>
      </c>
      <c r="W5192" s="6">
        <f t="shared" si="490"/>
        <v>0.10000000000000007</v>
      </c>
      <c r="X5192" s="4">
        <f t="shared" si="487"/>
        <v>2.2520000000000016</v>
      </c>
      <c r="Y5192" s="4">
        <f t="shared" si="488"/>
        <v>22.52</v>
      </c>
      <c r="Z5192" s="4">
        <f t="shared" si="489"/>
        <v>28.15</v>
      </c>
      <c r="AA5192" s="4">
        <f t="shared" si="486"/>
        <v>9.0080000000000009</v>
      </c>
    </row>
    <row r="5193" spans="1:27" x14ac:dyDescent="0.2">
      <c r="A5193">
        <v>5192</v>
      </c>
      <c r="B5193" t="s">
        <v>8068</v>
      </c>
      <c r="C5193" s="5">
        <v>42860</v>
      </c>
      <c r="D5193" s="5" t="str">
        <f t="shared" si="491"/>
        <v>2017-05</v>
      </c>
      <c r="E5193" s="5">
        <v>42864</v>
      </c>
      <c r="F5193" t="s">
        <v>55</v>
      </c>
      <c r="G5193" t="s">
        <v>1845</v>
      </c>
      <c r="H5193" t="s">
        <v>1846</v>
      </c>
      <c r="I5193" t="s">
        <v>31</v>
      </c>
      <c r="J5193" t="s">
        <v>32</v>
      </c>
      <c r="K5193" t="s">
        <v>132</v>
      </c>
      <c r="L5193" t="s">
        <v>48</v>
      </c>
      <c r="M5193">
        <v>94122</v>
      </c>
      <c r="N5193" t="s">
        <v>49</v>
      </c>
      <c r="O5193" t="s">
        <v>8069</v>
      </c>
      <c r="P5193" t="s">
        <v>51</v>
      </c>
      <c r="Q5193" t="s">
        <v>178</v>
      </c>
      <c r="R5193" t="s">
        <v>8070</v>
      </c>
      <c r="S5193">
        <v>23.16</v>
      </c>
      <c r="T5193">
        <v>2</v>
      </c>
      <c r="U5193">
        <v>0</v>
      </c>
      <c r="V5193">
        <v>11.58</v>
      </c>
      <c r="W5193" s="6">
        <f t="shared" si="490"/>
        <v>0.5</v>
      </c>
      <c r="X5193" s="4">
        <f t="shared" si="487"/>
        <v>5.79</v>
      </c>
      <c r="Y5193" s="4">
        <f t="shared" si="488"/>
        <v>11.58</v>
      </c>
      <c r="Z5193" s="4">
        <f t="shared" si="489"/>
        <v>11.58</v>
      </c>
      <c r="AA5193" s="4">
        <f t="shared" si="486"/>
        <v>0</v>
      </c>
    </row>
    <row r="5194" spans="1:27" x14ac:dyDescent="0.2">
      <c r="A5194">
        <v>5193</v>
      </c>
      <c r="B5194" t="s">
        <v>8071</v>
      </c>
      <c r="C5194" s="5">
        <v>41971</v>
      </c>
      <c r="D5194" s="5" t="str">
        <f t="shared" si="491"/>
        <v>2014-11</v>
      </c>
      <c r="E5194" s="5">
        <v>41974</v>
      </c>
      <c r="F5194" t="s">
        <v>28</v>
      </c>
      <c r="G5194" t="s">
        <v>2430</v>
      </c>
      <c r="H5194" t="s">
        <v>2431</v>
      </c>
      <c r="I5194" t="s">
        <v>46</v>
      </c>
      <c r="J5194" t="s">
        <v>32</v>
      </c>
      <c r="K5194" t="s">
        <v>387</v>
      </c>
      <c r="L5194" t="s">
        <v>388</v>
      </c>
      <c r="M5194">
        <v>29203</v>
      </c>
      <c r="N5194" t="s">
        <v>35</v>
      </c>
      <c r="O5194" t="s">
        <v>558</v>
      </c>
      <c r="P5194" t="s">
        <v>37</v>
      </c>
      <c r="Q5194" t="s">
        <v>70</v>
      </c>
      <c r="R5194" t="s">
        <v>559</v>
      </c>
      <c r="S5194">
        <v>397.59999999999997</v>
      </c>
      <c r="T5194">
        <v>5</v>
      </c>
      <c r="U5194">
        <v>0</v>
      </c>
      <c r="V5194">
        <v>43.735999999999962</v>
      </c>
      <c r="W5194" s="6">
        <f t="shared" si="490"/>
        <v>0.10999999999999992</v>
      </c>
      <c r="X5194" s="4">
        <f t="shared" si="487"/>
        <v>8.7471999999999923</v>
      </c>
      <c r="Y5194" s="4">
        <f t="shared" si="488"/>
        <v>79.52</v>
      </c>
      <c r="Z5194" s="4">
        <f t="shared" si="489"/>
        <v>79.52</v>
      </c>
      <c r="AA5194" s="4">
        <f t="shared" si="486"/>
        <v>0</v>
      </c>
    </row>
    <row r="5195" spans="1:27" x14ac:dyDescent="0.2">
      <c r="A5195">
        <v>5194</v>
      </c>
      <c r="B5195" t="s">
        <v>8071</v>
      </c>
      <c r="C5195" s="5">
        <v>41971</v>
      </c>
      <c r="D5195" s="5" t="str">
        <f t="shared" si="491"/>
        <v>2014-11</v>
      </c>
      <c r="E5195" s="5">
        <v>41974</v>
      </c>
      <c r="F5195" t="s">
        <v>28</v>
      </c>
      <c r="G5195" t="s">
        <v>2430</v>
      </c>
      <c r="H5195" t="s">
        <v>2431</v>
      </c>
      <c r="I5195" t="s">
        <v>46</v>
      </c>
      <c r="J5195" t="s">
        <v>32</v>
      </c>
      <c r="K5195" t="s">
        <v>387</v>
      </c>
      <c r="L5195" t="s">
        <v>388</v>
      </c>
      <c r="M5195">
        <v>29203</v>
      </c>
      <c r="N5195" t="s">
        <v>35</v>
      </c>
      <c r="O5195" t="s">
        <v>7325</v>
      </c>
      <c r="P5195" t="s">
        <v>51</v>
      </c>
      <c r="Q5195" t="s">
        <v>95</v>
      </c>
      <c r="R5195" t="s">
        <v>7326</v>
      </c>
      <c r="S5195">
        <v>85.96</v>
      </c>
      <c r="T5195">
        <v>7</v>
      </c>
      <c r="U5195">
        <v>0</v>
      </c>
      <c r="V5195">
        <v>40.401199999999996</v>
      </c>
      <c r="W5195" s="6">
        <f t="shared" si="490"/>
        <v>0.47</v>
      </c>
      <c r="X5195" s="4">
        <f t="shared" si="487"/>
        <v>5.7715999999999994</v>
      </c>
      <c r="Y5195" s="4">
        <f t="shared" si="488"/>
        <v>12.28</v>
      </c>
      <c r="Z5195" s="4">
        <f t="shared" si="489"/>
        <v>12.28</v>
      </c>
      <c r="AA5195" s="4">
        <f t="shared" si="486"/>
        <v>0</v>
      </c>
    </row>
    <row r="5196" spans="1:27" x14ac:dyDescent="0.2">
      <c r="A5196">
        <v>5195</v>
      </c>
      <c r="B5196" t="s">
        <v>8071</v>
      </c>
      <c r="C5196" s="5">
        <v>41971</v>
      </c>
      <c r="D5196" s="5" t="str">
        <f t="shared" si="491"/>
        <v>2014-11</v>
      </c>
      <c r="E5196" s="5">
        <v>41974</v>
      </c>
      <c r="F5196" t="s">
        <v>28</v>
      </c>
      <c r="G5196" t="s">
        <v>2430</v>
      </c>
      <c r="H5196" t="s">
        <v>2431</v>
      </c>
      <c r="I5196" t="s">
        <v>46</v>
      </c>
      <c r="J5196" t="s">
        <v>32</v>
      </c>
      <c r="K5196" t="s">
        <v>387</v>
      </c>
      <c r="L5196" t="s">
        <v>388</v>
      </c>
      <c r="M5196">
        <v>29203</v>
      </c>
      <c r="N5196" t="s">
        <v>35</v>
      </c>
      <c r="O5196" t="s">
        <v>1376</v>
      </c>
      <c r="P5196" t="s">
        <v>51</v>
      </c>
      <c r="Q5196" t="s">
        <v>73</v>
      </c>
      <c r="R5196" t="s">
        <v>1377</v>
      </c>
      <c r="S5196">
        <v>13.12</v>
      </c>
      <c r="T5196">
        <v>4</v>
      </c>
      <c r="U5196">
        <v>0</v>
      </c>
      <c r="V5196">
        <v>4.3295999999999992</v>
      </c>
      <c r="W5196" s="6">
        <f t="shared" si="490"/>
        <v>0.32999999999999996</v>
      </c>
      <c r="X5196" s="4">
        <f t="shared" si="487"/>
        <v>1.0823999999999998</v>
      </c>
      <c r="Y5196" s="4">
        <f t="shared" si="488"/>
        <v>3.28</v>
      </c>
      <c r="Z5196" s="4">
        <f t="shared" si="489"/>
        <v>3.28</v>
      </c>
      <c r="AA5196" s="4">
        <f t="shared" si="486"/>
        <v>0</v>
      </c>
    </row>
    <row r="5197" spans="1:27" x14ac:dyDescent="0.2">
      <c r="A5197">
        <v>5196</v>
      </c>
      <c r="B5197" t="s">
        <v>8071</v>
      </c>
      <c r="C5197" s="5">
        <v>41971</v>
      </c>
      <c r="D5197" s="5" t="str">
        <f t="shared" si="491"/>
        <v>2014-11</v>
      </c>
      <c r="E5197" s="5">
        <v>41974</v>
      </c>
      <c r="F5197" t="s">
        <v>28</v>
      </c>
      <c r="G5197" t="s">
        <v>2430</v>
      </c>
      <c r="H5197" t="s">
        <v>2431</v>
      </c>
      <c r="I5197" t="s">
        <v>46</v>
      </c>
      <c r="J5197" t="s">
        <v>32</v>
      </c>
      <c r="K5197" t="s">
        <v>387</v>
      </c>
      <c r="L5197" t="s">
        <v>388</v>
      </c>
      <c r="M5197">
        <v>29203</v>
      </c>
      <c r="N5197" t="s">
        <v>35</v>
      </c>
      <c r="O5197" t="s">
        <v>1344</v>
      </c>
      <c r="P5197" t="s">
        <v>51</v>
      </c>
      <c r="Q5197" t="s">
        <v>80</v>
      </c>
      <c r="R5197" t="s">
        <v>1345</v>
      </c>
      <c r="S5197">
        <v>45.660000000000004</v>
      </c>
      <c r="T5197">
        <v>3</v>
      </c>
      <c r="U5197">
        <v>0</v>
      </c>
      <c r="V5197">
        <v>22.3734</v>
      </c>
      <c r="W5197" s="6">
        <f t="shared" si="490"/>
        <v>0.49</v>
      </c>
      <c r="X5197" s="4">
        <f t="shared" si="487"/>
        <v>7.4577999999999998</v>
      </c>
      <c r="Y5197" s="4">
        <f t="shared" si="488"/>
        <v>15.22</v>
      </c>
      <c r="Z5197" s="4">
        <f t="shared" si="489"/>
        <v>15.22</v>
      </c>
      <c r="AA5197" s="4">
        <f t="shared" si="486"/>
        <v>0</v>
      </c>
    </row>
    <row r="5198" spans="1:27" x14ac:dyDescent="0.2">
      <c r="A5198">
        <v>5197</v>
      </c>
      <c r="B5198" t="s">
        <v>8072</v>
      </c>
      <c r="C5198" s="5">
        <v>41769</v>
      </c>
      <c r="D5198" s="5" t="str">
        <f t="shared" si="491"/>
        <v>2014-05</v>
      </c>
      <c r="E5198" s="5">
        <v>41774</v>
      </c>
      <c r="F5198" t="s">
        <v>55</v>
      </c>
      <c r="G5198" t="s">
        <v>4056</v>
      </c>
      <c r="H5198" t="s">
        <v>4057</v>
      </c>
      <c r="I5198" t="s">
        <v>31</v>
      </c>
      <c r="J5198" t="s">
        <v>32</v>
      </c>
      <c r="K5198" t="s">
        <v>4269</v>
      </c>
      <c r="L5198" t="s">
        <v>101</v>
      </c>
      <c r="M5198">
        <v>98031</v>
      </c>
      <c r="N5198" t="s">
        <v>49</v>
      </c>
      <c r="O5198" t="s">
        <v>1718</v>
      </c>
      <c r="P5198" t="s">
        <v>51</v>
      </c>
      <c r="Q5198" t="s">
        <v>178</v>
      </c>
      <c r="R5198" t="s">
        <v>1719</v>
      </c>
      <c r="S5198">
        <v>158.13</v>
      </c>
      <c r="T5198">
        <v>3</v>
      </c>
      <c r="U5198">
        <v>0</v>
      </c>
      <c r="V5198">
        <v>77.483699999999999</v>
      </c>
      <c r="W5198" s="6">
        <f t="shared" si="490"/>
        <v>0.49</v>
      </c>
      <c r="X5198" s="4">
        <f t="shared" si="487"/>
        <v>25.8279</v>
      </c>
      <c r="Y5198" s="4">
        <f t="shared" si="488"/>
        <v>52.71</v>
      </c>
      <c r="Z5198" s="4">
        <f t="shared" si="489"/>
        <v>52.71</v>
      </c>
      <c r="AA5198" s="4">
        <f t="shared" si="486"/>
        <v>0</v>
      </c>
    </row>
    <row r="5199" spans="1:27" x14ac:dyDescent="0.2">
      <c r="A5199">
        <v>5198</v>
      </c>
      <c r="B5199" t="s">
        <v>8072</v>
      </c>
      <c r="C5199" s="5">
        <v>41769</v>
      </c>
      <c r="D5199" s="5" t="str">
        <f t="shared" si="491"/>
        <v>2014-05</v>
      </c>
      <c r="E5199" s="5">
        <v>41774</v>
      </c>
      <c r="F5199" t="s">
        <v>55</v>
      </c>
      <c r="G5199" t="s">
        <v>4056</v>
      </c>
      <c r="H5199" t="s">
        <v>4057</v>
      </c>
      <c r="I5199" t="s">
        <v>31</v>
      </c>
      <c r="J5199" t="s">
        <v>32</v>
      </c>
      <c r="K5199" t="s">
        <v>4269</v>
      </c>
      <c r="L5199" t="s">
        <v>101</v>
      </c>
      <c r="M5199">
        <v>98031</v>
      </c>
      <c r="N5199" t="s">
        <v>49</v>
      </c>
      <c r="O5199" t="s">
        <v>253</v>
      </c>
      <c r="P5199" t="s">
        <v>76</v>
      </c>
      <c r="Q5199" t="s">
        <v>77</v>
      </c>
      <c r="R5199" t="s">
        <v>254</v>
      </c>
      <c r="S5199">
        <v>43.6</v>
      </c>
      <c r="T5199">
        <v>5</v>
      </c>
      <c r="U5199">
        <v>0.2</v>
      </c>
      <c r="V5199">
        <v>4.3600000000000012</v>
      </c>
      <c r="W5199" s="6">
        <f t="shared" si="490"/>
        <v>0.10000000000000002</v>
      </c>
      <c r="X5199" s="4">
        <f t="shared" si="487"/>
        <v>0.87200000000000022</v>
      </c>
      <c r="Y5199" s="4">
        <f t="shared" si="488"/>
        <v>8.7200000000000006</v>
      </c>
      <c r="Z5199" s="4">
        <f t="shared" si="489"/>
        <v>10.9</v>
      </c>
      <c r="AA5199" s="4">
        <f t="shared" si="486"/>
        <v>8.7200000000000006</v>
      </c>
    </row>
    <row r="5200" spans="1:27" x14ac:dyDescent="0.2">
      <c r="A5200">
        <v>5199</v>
      </c>
      <c r="B5200" t="s">
        <v>8073</v>
      </c>
      <c r="C5200" s="5">
        <v>42432</v>
      </c>
      <c r="D5200" s="5" t="str">
        <f t="shared" si="491"/>
        <v>2016-03</v>
      </c>
      <c r="E5200" s="5">
        <v>42437</v>
      </c>
      <c r="F5200" t="s">
        <v>55</v>
      </c>
      <c r="G5200" t="s">
        <v>3345</v>
      </c>
      <c r="H5200" t="s">
        <v>3346</v>
      </c>
      <c r="I5200" t="s">
        <v>31</v>
      </c>
      <c r="J5200" t="s">
        <v>32</v>
      </c>
      <c r="K5200" t="s">
        <v>2903</v>
      </c>
      <c r="L5200" t="s">
        <v>109</v>
      </c>
      <c r="M5200">
        <v>78664</v>
      </c>
      <c r="N5200" t="s">
        <v>110</v>
      </c>
      <c r="O5200" t="s">
        <v>5604</v>
      </c>
      <c r="P5200" t="s">
        <v>51</v>
      </c>
      <c r="Q5200" t="s">
        <v>584</v>
      </c>
      <c r="R5200" t="s">
        <v>5605</v>
      </c>
      <c r="S5200">
        <v>3930.0720000000001</v>
      </c>
      <c r="T5200">
        <v>3</v>
      </c>
      <c r="U5200">
        <v>0.2</v>
      </c>
      <c r="V5200">
        <v>-786.01440000000025</v>
      </c>
      <c r="W5200" s="6">
        <f t="shared" si="490"/>
        <v>-0.20000000000000007</v>
      </c>
      <c r="X5200" s="4">
        <f t="shared" si="487"/>
        <v>-262.0048000000001</v>
      </c>
      <c r="Y5200" s="4">
        <f t="shared" si="488"/>
        <v>1310.0240000000001</v>
      </c>
      <c r="Z5200" s="4">
        <f t="shared" si="489"/>
        <v>1637.5299999999997</v>
      </c>
      <c r="AA5200" s="4">
        <f t="shared" si="486"/>
        <v>786.01440000000002</v>
      </c>
    </row>
    <row r="5201" spans="1:27" x14ac:dyDescent="0.2">
      <c r="A5201">
        <v>5200</v>
      </c>
      <c r="B5201" t="s">
        <v>8073</v>
      </c>
      <c r="C5201" s="5">
        <v>42432</v>
      </c>
      <c r="D5201" s="5" t="str">
        <f t="shared" si="491"/>
        <v>2016-03</v>
      </c>
      <c r="E5201" s="5">
        <v>42437</v>
      </c>
      <c r="F5201" t="s">
        <v>55</v>
      </c>
      <c r="G5201" t="s">
        <v>3345</v>
      </c>
      <c r="H5201" t="s">
        <v>3346</v>
      </c>
      <c r="I5201" t="s">
        <v>31</v>
      </c>
      <c r="J5201" t="s">
        <v>32</v>
      </c>
      <c r="K5201" t="s">
        <v>2903</v>
      </c>
      <c r="L5201" t="s">
        <v>109</v>
      </c>
      <c r="M5201">
        <v>78664</v>
      </c>
      <c r="N5201" t="s">
        <v>110</v>
      </c>
      <c r="O5201" t="s">
        <v>6932</v>
      </c>
      <c r="P5201" t="s">
        <v>51</v>
      </c>
      <c r="Q5201" t="s">
        <v>274</v>
      </c>
      <c r="R5201" t="s">
        <v>6933</v>
      </c>
      <c r="S5201">
        <v>2.3039999999999998</v>
      </c>
      <c r="T5201">
        <v>1</v>
      </c>
      <c r="U5201">
        <v>0.2</v>
      </c>
      <c r="V5201">
        <v>0.77759999999999996</v>
      </c>
      <c r="W5201" s="6">
        <f t="shared" si="490"/>
        <v>0.33750000000000002</v>
      </c>
      <c r="X5201" s="4">
        <f t="shared" si="487"/>
        <v>0.77759999999999996</v>
      </c>
      <c r="Y5201" s="4">
        <f t="shared" si="488"/>
        <v>2.3039999999999998</v>
      </c>
      <c r="Z5201" s="4">
        <f t="shared" si="489"/>
        <v>2.8799999999999994</v>
      </c>
      <c r="AA5201" s="4">
        <f t="shared" si="486"/>
        <v>0.46079999999999999</v>
      </c>
    </row>
    <row r="5202" spans="1:27" x14ac:dyDescent="0.2">
      <c r="A5202">
        <v>5201</v>
      </c>
      <c r="B5202" t="s">
        <v>8073</v>
      </c>
      <c r="C5202" s="5">
        <v>42432</v>
      </c>
      <c r="D5202" s="5" t="str">
        <f t="shared" si="491"/>
        <v>2016-03</v>
      </c>
      <c r="E5202" s="5">
        <v>42437</v>
      </c>
      <c r="F5202" t="s">
        <v>55</v>
      </c>
      <c r="G5202" t="s">
        <v>3345</v>
      </c>
      <c r="H5202" t="s">
        <v>3346</v>
      </c>
      <c r="I5202" t="s">
        <v>31</v>
      </c>
      <c r="J5202" t="s">
        <v>32</v>
      </c>
      <c r="K5202" t="s">
        <v>2903</v>
      </c>
      <c r="L5202" t="s">
        <v>109</v>
      </c>
      <c r="M5202">
        <v>78664</v>
      </c>
      <c r="N5202" t="s">
        <v>110</v>
      </c>
      <c r="O5202" t="s">
        <v>4613</v>
      </c>
      <c r="P5202" t="s">
        <v>76</v>
      </c>
      <c r="Q5202" t="s">
        <v>77</v>
      </c>
      <c r="R5202" t="s">
        <v>4614</v>
      </c>
      <c r="S5202">
        <v>431.97600000000006</v>
      </c>
      <c r="T5202">
        <v>3</v>
      </c>
      <c r="U5202">
        <v>0.2</v>
      </c>
      <c r="V5202">
        <v>32.398200000000017</v>
      </c>
      <c r="W5202" s="6">
        <f t="shared" si="490"/>
        <v>7.5000000000000025E-2</v>
      </c>
      <c r="X5202" s="4">
        <f t="shared" si="487"/>
        <v>10.799400000000006</v>
      </c>
      <c r="Y5202" s="4">
        <f t="shared" si="488"/>
        <v>143.99200000000002</v>
      </c>
      <c r="Z5202" s="4">
        <f t="shared" si="489"/>
        <v>179.99</v>
      </c>
      <c r="AA5202" s="4">
        <f t="shared" si="486"/>
        <v>86.395200000000017</v>
      </c>
    </row>
    <row r="5203" spans="1:27" x14ac:dyDescent="0.2">
      <c r="A5203">
        <v>5202</v>
      </c>
      <c r="B5203" t="s">
        <v>8073</v>
      </c>
      <c r="C5203" s="5">
        <v>42432</v>
      </c>
      <c r="D5203" s="5" t="str">
        <f t="shared" si="491"/>
        <v>2016-03</v>
      </c>
      <c r="E5203" s="5">
        <v>42437</v>
      </c>
      <c r="F5203" t="s">
        <v>55</v>
      </c>
      <c r="G5203" t="s">
        <v>3345</v>
      </c>
      <c r="H5203" t="s">
        <v>3346</v>
      </c>
      <c r="I5203" t="s">
        <v>31</v>
      </c>
      <c r="J5203" t="s">
        <v>32</v>
      </c>
      <c r="K5203" t="s">
        <v>2903</v>
      </c>
      <c r="L5203" t="s">
        <v>109</v>
      </c>
      <c r="M5203">
        <v>78664</v>
      </c>
      <c r="N5203" t="s">
        <v>110</v>
      </c>
      <c r="O5203" t="s">
        <v>2099</v>
      </c>
      <c r="P5203" t="s">
        <v>76</v>
      </c>
      <c r="Q5203" t="s">
        <v>166</v>
      </c>
      <c r="R5203" t="s">
        <v>2100</v>
      </c>
      <c r="S5203">
        <v>41.720000000000006</v>
      </c>
      <c r="T5203">
        <v>7</v>
      </c>
      <c r="U5203">
        <v>0.2</v>
      </c>
      <c r="V5203">
        <v>5.7364999999999977</v>
      </c>
      <c r="W5203" s="6">
        <f t="shared" si="490"/>
        <v>0.13749999999999993</v>
      </c>
      <c r="X5203" s="4">
        <f t="shared" si="487"/>
        <v>0.81949999999999967</v>
      </c>
      <c r="Y5203" s="4">
        <f t="shared" si="488"/>
        <v>5.9600000000000009</v>
      </c>
      <c r="Z5203" s="4">
        <f t="shared" si="489"/>
        <v>7.45</v>
      </c>
      <c r="AA5203" s="4">
        <f t="shared" si="486"/>
        <v>8.3440000000000012</v>
      </c>
    </row>
    <row r="5204" spans="1:27" x14ac:dyDescent="0.2">
      <c r="A5204">
        <v>5203</v>
      </c>
      <c r="B5204" t="s">
        <v>8074</v>
      </c>
      <c r="C5204" s="5">
        <v>42231</v>
      </c>
      <c r="D5204" s="5" t="str">
        <f t="shared" si="491"/>
        <v>2015-08</v>
      </c>
      <c r="E5204" s="5">
        <v>42235</v>
      </c>
      <c r="F5204" t="s">
        <v>55</v>
      </c>
      <c r="G5204" t="s">
        <v>6286</v>
      </c>
      <c r="H5204" t="s">
        <v>6287</v>
      </c>
      <c r="I5204" t="s">
        <v>31</v>
      </c>
      <c r="J5204" t="s">
        <v>32</v>
      </c>
      <c r="K5204" t="s">
        <v>3212</v>
      </c>
      <c r="L5204" t="s">
        <v>48</v>
      </c>
      <c r="M5204">
        <v>94601</v>
      </c>
      <c r="N5204" t="s">
        <v>49</v>
      </c>
      <c r="O5204" t="s">
        <v>3710</v>
      </c>
      <c r="P5204" t="s">
        <v>37</v>
      </c>
      <c r="Q5204" t="s">
        <v>70</v>
      </c>
      <c r="R5204" t="s">
        <v>3711</v>
      </c>
      <c r="S5204">
        <v>104.23</v>
      </c>
      <c r="T5204">
        <v>7</v>
      </c>
      <c r="U5204">
        <v>0</v>
      </c>
      <c r="V5204">
        <v>28.142100000000006</v>
      </c>
      <c r="W5204" s="6">
        <f t="shared" si="490"/>
        <v>0.27000000000000007</v>
      </c>
      <c r="X5204" s="4">
        <f t="shared" si="487"/>
        <v>4.0203000000000007</v>
      </c>
      <c r="Y5204" s="4">
        <f t="shared" si="488"/>
        <v>14.89</v>
      </c>
      <c r="Z5204" s="4">
        <f t="shared" si="489"/>
        <v>14.89</v>
      </c>
      <c r="AA5204" s="4">
        <f t="shared" si="486"/>
        <v>0</v>
      </c>
    </row>
    <row r="5205" spans="1:27" x14ac:dyDescent="0.2">
      <c r="A5205">
        <v>5204</v>
      </c>
      <c r="B5205" t="s">
        <v>8074</v>
      </c>
      <c r="C5205" s="5">
        <v>42231</v>
      </c>
      <c r="D5205" s="5" t="str">
        <f t="shared" si="491"/>
        <v>2015-08</v>
      </c>
      <c r="E5205" s="5">
        <v>42235</v>
      </c>
      <c r="F5205" t="s">
        <v>55</v>
      </c>
      <c r="G5205" t="s">
        <v>6286</v>
      </c>
      <c r="H5205" t="s">
        <v>6287</v>
      </c>
      <c r="I5205" t="s">
        <v>31</v>
      </c>
      <c r="J5205" t="s">
        <v>32</v>
      </c>
      <c r="K5205" t="s">
        <v>3212</v>
      </c>
      <c r="L5205" t="s">
        <v>48</v>
      </c>
      <c r="M5205">
        <v>94601</v>
      </c>
      <c r="N5205" t="s">
        <v>49</v>
      </c>
      <c r="O5205" t="s">
        <v>5031</v>
      </c>
      <c r="P5205" t="s">
        <v>51</v>
      </c>
      <c r="Q5205" t="s">
        <v>64</v>
      </c>
      <c r="R5205" t="s">
        <v>5032</v>
      </c>
      <c r="S5205">
        <v>70.260000000000005</v>
      </c>
      <c r="T5205">
        <v>3</v>
      </c>
      <c r="U5205">
        <v>0</v>
      </c>
      <c r="V5205">
        <v>18.970199999999998</v>
      </c>
      <c r="W5205" s="6">
        <f t="shared" si="490"/>
        <v>0.26999999999999996</v>
      </c>
      <c r="X5205" s="4">
        <f t="shared" si="487"/>
        <v>6.3233999999999995</v>
      </c>
      <c r="Y5205" s="4">
        <f t="shared" si="488"/>
        <v>23.42</v>
      </c>
      <c r="Z5205" s="4">
        <f t="shared" si="489"/>
        <v>23.42</v>
      </c>
      <c r="AA5205" s="4">
        <f t="shared" si="486"/>
        <v>0</v>
      </c>
    </row>
    <row r="5206" spans="1:27" x14ac:dyDescent="0.2">
      <c r="A5206">
        <v>5205</v>
      </c>
      <c r="B5206" t="s">
        <v>8075</v>
      </c>
      <c r="C5206" s="5">
        <v>42259</v>
      </c>
      <c r="D5206" s="5" t="str">
        <f t="shared" si="491"/>
        <v>2015-09</v>
      </c>
      <c r="E5206" s="5">
        <v>42265</v>
      </c>
      <c r="F5206" t="s">
        <v>55</v>
      </c>
      <c r="G5206" t="s">
        <v>5466</v>
      </c>
      <c r="H5206" t="s">
        <v>5467</v>
      </c>
      <c r="I5206" t="s">
        <v>31</v>
      </c>
      <c r="J5206" t="s">
        <v>32</v>
      </c>
      <c r="K5206" t="s">
        <v>1570</v>
      </c>
      <c r="L5206" t="s">
        <v>272</v>
      </c>
      <c r="M5206">
        <v>13021</v>
      </c>
      <c r="N5206" t="s">
        <v>153</v>
      </c>
      <c r="O5206" t="s">
        <v>787</v>
      </c>
      <c r="P5206" t="s">
        <v>51</v>
      </c>
      <c r="Q5206" t="s">
        <v>73</v>
      </c>
      <c r="R5206" t="s">
        <v>788</v>
      </c>
      <c r="S5206">
        <v>9.26</v>
      </c>
      <c r="T5206">
        <v>2</v>
      </c>
      <c r="U5206">
        <v>0</v>
      </c>
      <c r="V5206">
        <v>3.0557999999999996</v>
      </c>
      <c r="W5206" s="6">
        <f t="shared" si="490"/>
        <v>0.32999999999999996</v>
      </c>
      <c r="X5206" s="4">
        <f t="shared" si="487"/>
        <v>1.5278999999999998</v>
      </c>
      <c r="Y5206" s="4">
        <f t="shared" si="488"/>
        <v>4.63</v>
      </c>
      <c r="Z5206" s="4">
        <f t="shared" si="489"/>
        <v>4.63</v>
      </c>
      <c r="AA5206" s="4">
        <f t="shared" si="486"/>
        <v>0</v>
      </c>
    </row>
    <row r="5207" spans="1:27" x14ac:dyDescent="0.2">
      <c r="A5207">
        <v>5206</v>
      </c>
      <c r="B5207" t="s">
        <v>8075</v>
      </c>
      <c r="C5207" s="5">
        <v>42259</v>
      </c>
      <c r="D5207" s="5" t="str">
        <f t="shared" si="491"/>
        <v>2015-09</v>
      </c>
      <c r="E5207" s="5">
        <v>42265</v>
      </c>
      <c r="F5207" t="s">
        <v>55</v>
      </c>
      <c r="G5207" t="s">
        <v>5466</v>
      </c>
      <c r="H5207" t="s">
        <v>5467</v>
      </c>
      <c r="I5207" t="s">
        <v>31</v>
      </c>
      <c r="J5207" t="s">
        <v>32</v>
      </c>
      <c r="K5207" t="s">
        <v>1570</v>
      </c>
      <c r="L5207" t="s">
        <v>272</v>
      </c>
      <c r="M5207">
        <v>13021</v>
      </c>
      <c r="N5207" t="s">
        <v>153</v>
      </c>
      <c r="O5207" t="s">
        <v>244</v>
      </c>
      <c r="P5207" t="s">
        <v>51</v>
      </c>
      <c r="Q5207" t="s">
        <v>64</v>
      </c>
      <c r="R5207" t="s">
        <v>245</v>
      </c>
      <c r="S5207">
        <v>105.98</v>
      </c>
      <c r="T5207">
        <v>2</v>
      </c>
      <c r="U5207">
        <v>0</v>
      </c>
      <c r="V5207">
        <v>4.2391999999999967</v>
      </c>
      <c r="W5207" s="6">
        <f t="shared" si="490"/>
        <v>3.9999999999999966E-2</v>
      </c>
      <c r="X5207" s="4">
        <f t="shared" si="487"/>
        <v>2.1195999999999984</v>
      </c>
      <c r="Y5207" s="4">
        <f t="shared" si="488"/>
        <v>52.99</v>
      </c>
      <c r="Z5207" s="4">
        <f t="shared" si="489"/>
        <v>52.99</v>
      </c>
      <c r="AA5207" s="4">
        <f t="shared" si="486"/>
        <v>0</v>
      </c>
    </row>
    <row r="5208" spans="1:27" x14ac:dyDescent="0.2">
      <c r="A5208">
        <v>5207</v>
      </c>
      <c r="B5208" t="s">
        <v>8075</v>
      </c>
      <c r="C5208" s="5">
        <v>42259</v>
      </c>
      <c r="D5208" s="5" t="str">
        <f t="shared" si="491"/>
        <v>2015-09</v>
      </c>
      <c r="E5208" s="5">
        <v>42265</v>
      </c>
      <c r="F5208" t="s">
        <v>55</v>
      </c>
      <c r="G5208" t="s">
        <v>5466</v>
      </c>
      <c r="H5208" t="s">
        <v>5467</v>
      </c>
      <c r="I5208" t="s">
        <v>31</v>
      </c>
      <c r="J5208" t="s">
        <v>32</v>
      </c>
      <c r="K5208" t="s">
        <v>1570</v>
      </c>
      <c r="L5208" t="s">
        <v>272</v>
      </c>
      <c r="M5208">
        <v>13021</v>
      </c>
      <c r="N5208" t="s">
        <v>153</v>
      </c>
      <c r="O5208" t="s">
        <v>1237</v>
      </c>
      <c r="P5208" t="s">
        <v>51</v>
      </c>
      <c r="Q5208" t="s">
        <v>274</v>
      </c>
      <c r="R5208" t="s">
        <v>1238</v>
      </c>
      <c r="S5208">
        <v>1.24</v>
      </c>
      <c r="T5208">
        <v>1</v>
      </c>
      <c r="U5208">
        <v>0</v>
      </c>
      <c r="V5208">
        <v>0.58279999999999998</v>
      </c>
      <c r="W5208" s="6">
        <f t="shared" si="490"/>
        <v>0.47</v>
      </c>
      <c r="X5208" s="4">
        <f t="shared" si="487"/>
        <v>0.58279999999999998</v>
      </c>
      <c r="Y5208" s="4">
        <f t="shared" si="488"/>
        <v>1.24</v>
      </c>
      <c r="Z5208" s="4">
        <f t="shared" si="489"/>
        <v>1.24</v>
      </c>
      <c r="AA5208" s="4">
        <f t="shared" si="486"/>
        <v>0</v>
      </c>
    </row>
    <row r="5209" spans="1:27" x14ac:dyDescent="0.2">
      <c r="A5209">
        <v>5208</v>
      </c>
      <c r="B5209" t="s">
        <v>8075</v>
      </c>
      <c r="C5209" s="5">
        <v>42259</v>
      </c>
      <c r="D5209" s="5" t="str">
        <f t="shared" si="491"/>
        <v>2015-09</v>
      </c>
      <c r="E5209" s="5">
        <v>42265</v>
      </c>
      <c r="F5209" t="s">
        <v>55</v>
      </c>
      <c r="G5209" t="s">
        <v>5466</v>
      </c>
      <c r="H5209" t="s">
        <v>5467</v>
      </c>
      <c r="I5209" t="s">
        <v>31</v>
      </c>
      <c r="J5209" t="s">
        <v>32</v>
      </c>
      <c r="K5209" t="s">
        <v>1570</v>
      </c>
      <c r="L5209" t="s">
        <v>272</v>
      </c>
      <c r="M5209">
        <v>13021</v>
      </c>
      <c r="N5209" t="s">
        <v>153</v>
      </c>
      <c r="O5209" t="s">
        <v>1049</v>
      </c>
      <c r="P5209" t="s">
        <v>51</v>
      </c>
      <c r="Q5209" t="s">
        <v>52</v>
      </c>
      <c r="R5209" t="s">
        <v>1050</v>
      </c>
      <c r="S5209">
        <v>20.7</v>
      </c>
      <c r="T5209">
        <v>2</v>
      </c>
      <c r="U5209">
        <v>0</v>
      </c>
      <c r="V5209">
        <v>9.9359999999999999</v>
      </c>
      <c r="W5209" s="6">
        <f t="shared" si="490"/>
        <v>0.48000000000000004</v>
      </c>
      <c r="X5209" s="4">
        <f t="shared" si="487"/>
        <v>4.968</v>
      </c>
      <c r="Y5209" s="4">
        <f t="shared" si="488"/>
        <v>10.35</v>
      </c>
      <c r="Z5209" s="4">
        <f t="shared" si="489"/>
        <v>10.35</v>
      </c>
      <c r="AA5209" s="4">
        <f t="shared" si="486"/>
        <v>0</v>
      </c>
    </row>
    <row r="5210" spans="1:27" x14ac:dyDescent="0.2">
      <c r="A5210">
        <v>5209</v>
      </c>
      <c r="B5210" t="s">
        <v>8075</v>
      </c>
      <c r="C5210" s="5">
        <v>42259</v>
      </c>
      <c r="D5210" s="5" t="str">
        <f t="shared" si="491"/>
        <v>2015-09</v>
      </c>
      <c r="E5210" s="5">
        <v>42265</v>
      </c>
      <c r="F5210" t="s">
        <v>55</v>
      </c>
      <c r="G5210" t="s">
        <v>5466</v>
      </c>
      <c r="H5210" t="s">
        <v>5467</v>
      </c>
      <c r="I5210" t="s">
        <v>31</v>
      </c>
      <c r="J5210" t="s">
        <v>32</v>
      </c>
      <c r="K5210" t="s">
        <v>1570</v>
      </c>
      <c r="L5210" t="s">
        <v>272</v>
      </c>
      <c r="M5210">
        <v>13021</v>
      </c>
      <c r="N5210" t="s">
        <v>153</v>
      </c>
      <c r="O5210" t="s">
        <v>3990</v>
      </c>
      <c r="P5210" t="s">
        <v>51</v>
      </c>
      <c r="Q5210" t="s">
        <v>95</v>
      </c>
      <c r="R5210" t="s">
        <v>3991</v>
      </c>
      <c r="S5210">
        <v>28.900000000000002</v>
      </c>
      <c r="T5210">
        <v>5</v>
      </c>
      <c r="U5210">
        <v>0</v>
      </c>
      <c r="V5210">
        <v>14.161000000000001</v>
      </c>
      <c r="W5210" s="6">
        <f t="shared" si="490"/>
        <v>0.49</v>
      </c>
      <c r="X5210" s="4">
        <f t="shared" si="487"/>
        <v>2.8322000000000003</v>
      </c>
      <c r="Y5210" s="4">
        <f t="shared" si="488"/>
        <v>5.78</v>
      </c>
      <c r="Z5210" s="4">
        <f t="shared" si="489"/>
        <v>5.78</v>
      </c>
      <c r="AA5210" s="4">
        <f t="shared" si="486"/>
        <v>0</v>
      </c>
    </row>
    <row r="5211" spans="1:27" x14ac:dyDescent="0.2">
      <c r="A5211">
        <v>5210</v>
      </c>
      <c r="B5211" t="s">
        <v>8075</v>
      </c>
      <c r="C5211" s="5">
        <v>42259</v>
      </c>
      <c r="D5211" s="5" t="str">
        <f t="shared" si="491"/>
        <v>2015-09</v>
      </c>
      <c r="E5211" s="5">
        <v>42265</v>
      </c>
      <c r="F5211" t="s">
        <v>55</v>
      </c>
      <c r="G5211" t="s">
        <v>5466</v>
      </c>
      <c r="H5211" t="s">
        <v>5467</v>
      </c>
      <c r="I5211" t="s">
        <v>31</v>
      </c>
      <c r="J5211" t="s">
        <v>32</v>
      </c>
      <c r="K5211" t="s">
        <v>1570</v>
      </c>
      <c r="L5211" t="s">
        <v>272</v>
      </c>
      <c r="M5211">
        <v>13021</v>
      </c>
      <c r="N5211" t="s">
        <v>153</v>
      </c>
      <c r="O5211" t="s">
        <v>510</v>
      </c>
      <c r="P5211" t="s">
        <v>51</v>
      </c>
      <c r="Q5211" t="s">
        <v>178</v>
      </c>
      <c r="R5211" t="s">
        <v>511</v>
      </c>
      <c r="S5211">
        <v>27.18</v>
      </c>
      <c r="T5211">
        <v>1</v>
      </c>
      <c r="U5211">
        <v>0</v>
      </c>
      <c r="V5211">
        <v>12.7746</v>
      </c>
      <c r="W5211" s="6">
        <f t="shared" si="490"/>
        <v>0.47</v>
      </c>
      <c r="X5211" s="4">
        <f t="shared" si="487"/>
        <v>12.7746</v>
      </c>
      <c r="Y5211" s="4">
        <f t="shared" si="488"/>
        <v>27.18</v>
      </c>
      <c r="Z5211" s="4">
        <f t="shared" si="489"/>
        <v>27.18</v>
      </c>
      <c r="AA5211" s="4">
        <f t="shared" si="486"/>
        <v>0</v>
      </c>
    </row>
    <row r="5212" spans="1:27" x14ac:dyDescent="0.2">
      <c r="A5212">
        <v>5211</v>
      </c>
      <c r="B5212" t="s">
        <v>8076</v>
      </c>
      <c r="C5212" s="5">
        <v>42016</v>
      </c>
      <c r="D5212" s="5" t="str">
        <f t="shared" si="491"/>
        <v>2015-01</v>
      </c>
      <c r="E5212" s="5">
        <v>42022</v>
      </c>
      <c r="F5212" t="s">
        <v>55</v>
      </c>
      <c r="G5212" t="s">
        <v>3815</v>
      </c>
      <c r="H5212" t="s">
        <v>3816</v>
      </c>
      <c r="I5212" t="s">
        <v>46</v>
      </c>
      <c r="J5212" t="s">
        <v>32</v>
      </c>
      <c r="K5212" t="s">
        <v>612</v>
      </c>
      <c r="L5212" t="s">
        <v>250</v>
      </c>
      <c r="M5212">
        <v>19711</v>
      </c>
      <c r="N5212" t="s">
        <v>153</v>
      </c>
      <c r="O5212" t="s">
        <v>6108</v>
      </c>
      <c r="P5212" t="s">
        <v>51</v>
      </c>
      <c r="Q5212" t="s">
        <v>64</v>
      </c>
      <c r="R5212" t="s">
        <v>6109</v>
      </c>
      <c r="S5212">
        <v>465.18</v>
      </c>
      <c r="T5212">
        <v>3</v>
      </c>
      <c r="U5212">
        <v>0</v>
      </c>
      <c r="V5212">
        <v>120.94680000000001</v>
      </c>
      <c r="W5212" s="6">
        <f t="shared" si="490"/>
        <v>0.26</v>
      </c>
      <c r="X5212" s="4">
        <f t="shared" si="487"/>
        <v>40.315600000000003</v>
      </c>
      <c r="Y5212" s="4">
        <f t="shared" si="488"/>
        <v>155.06</v>
      </c>
      <c r="Z5212" s="4">
        <f t="shared" si="489"/>
        <v>155.06</v>
      </c>
      <c r="AA5212" s="4">
        <f t="shared" si="486"/>
        <v>0</v>
      </c>
    </row>
    <row r="5213" spans="1:27" x14ac:dyDescent="0.2">
      <c r="A5213">
        <v>5212</v>
      </c>
      <c r="B5213" t="s">
        <v>8077</v>
      </c>
      <c r="C5213" s="5">
        <v>42136</v>
      </c>
      <c r="D5213" s="5" t="str">
        <f t="shared" si="491"/>
        <v>2015-05</v>
      </c>
      <c r="E5213" s="5">
        <v>42140</v>
      </c>
      <c r="F5213" t="s">
        <v>28</v>
      </c>
      <c r="G5213" t="s">
        <v>5506</v>
      </c>
      <c r="H5213" t="s">
        <v>5507</v>
      </c>
      <c r="I5213" t="s">
        <v>31</v>
      </c>
      <c r="J5213" t="s">
        <v>32</v>
      </c>
      <c r="K5213" t="s">
        <v>271</v>
      </c>
      <c r="L5213" t="s">
        <v>272</v>
      </c>
      <c r="M5213">
        <v>10024</v>
      </c>
      <c r="N5213" t="s">
        <v>153</v>
      </c>
      <c r="O5213" t="s">
        <v>2999</v>
      </c>
      <c r="P5213" t="s">
        <v>51</v>
      </c>
      <c r="Q5213" t="s">
        <v>64</v>
      </c>
      <c r="R5213" t="s">
        <v>3000</v>
      </c>
      <c r="S5213">
        <v>36.630000000000003</v>
      </c>
      <c r="T5213">
        <v>3</v>
      </c>
      <c r="U5213">
        <v>0</v>
      </c>
      <c r="V5213">
        <v>9.8901000000000039</v>
      </c>
      <c r="W5213" s="6">
        <f t="shared" si="490"/>
        <v>0.27000000000000007</v>
      </c>
      <c r="X5213" s="4">
        <f t="shared" si="487"/>
        <v>3.2967000000000013</v>
      </c>
      <c r="Y5213" s="4">
        <f t="shared" si="488"/>
        <v>12.21</v>
      </c>
      <c r="Z5213" s="4">
        <f t="shared" si="489"/>
        <v>12.21</v>
      </c>
      <c r="AA5213" s="4">
        <f t="shared" si="486"/>
        <v>0</v>
      </c>
    </row>
    <row r="5214" spans="1:27" x14ac:dyDescent="0.2">
      <c r="A5214">
        <v>5213</v>
      </c>
      <c r="B5214" t="s">
        <v>8078</v>
      </c>
      <c r="C5214" s="5">
        <v>42639</v>
      </c>
      <c r="D5214" s="5" t="str">
        <f t="shared" si="491"/>
        <v>2016-09</v>
      </c>
      <c r="E5214" s="5">
        <v>42639</v>
      </c>
      <c r="F5214" t="s">
        <v>1298</v>
      </c>
      <c r="G5214" t="s">
        <v>2672</v>
      </c>
      <c r="H5214" t="s">
        <v>2673</v>
      </c>
      <c r="I5214" t="s">
        <v>31</v>
      </c>
      <c r="J5214" t="s">
        <v>32</v>
      </c>
      <c r="K5214" t="s">
        <v>782</v>
      </c>
      <c r="L5214" t="s">
        <v>48</v>
      </c>
      <c r="M5214">
        <v>92374</v>
      </c>
      <c r="N5214" t="s">
        <v>49</v>
      </c>
      <c r="O5214" t="s">
        <v>1775</v>
      </c>
      <c r="P5214" t="s">
        <v>51</v>
      </c>
      <c r="Q5214" t="s">
        <v>64</v>
      </c>
      <c r="R5214" t="s">
        <v>1776</v>
      </c>
      <c r="S5214">
        <v>51.449999999999996</v>
      </c>
      <c r="T5214">
        <v>3</v>
      </c>
      <c r="U5214">
        <v>0</v>
      </c>
      <c r="V5214">
        <v>13.891499999999999</v>
      </c>
      <c r="W5214" s="6">
        <f t="shared" si="490"/>
        <v>0.27</v>
      </c>
      <c r="X5214" s="4">
        <f t="shared" si="487"/>
        <v>4.6304999999999996</v>
      </c>
      <c r="Y5214" s="4">
        <f t="shared" si="488"/>
        <v>17.149999999999999</v>
      </c>
      <c r="Z5214" s="4">
        <f t="shared" si="489"/>
        <v>17.149999999999999</v>
      </c>
      <c r="AA5214" s="4">
        <f t="shared" si="486"/>
        <v>0</v>
      </c>
    </row>
    <row r="5215" spans="1:27" x14ac:dyDescent="0.2">
      <c r="A5215">
        <v>5214</v>
      </c>
      <c r="B5215" t="s">
        <v>8078</v>
      </c>
      <c r="C5215" s="5">
        <v>42639</v>
      </c>
      <c r="D5215" s="5" t="str">
        <f t="shared" si="491"/>
        <v>2016-09</v>
      </c>
      <c r="E5215" s="5">
        <v>42639</v>
      </c>
      <c r="F5215" t="s">
        <v>1298</v>
      </c>
      <c r="G5215" t="s">
        <v>2672</v>
      </c>
      <c r="H5215" t="s">
        <v>2673</v>
      </c>
      <c r="I5215" t="s">
        <v>31</v>
      </c>
      <c r="J5215" t="s">
        <v>32</v>
      </c>
      <c r="K5215" t="s">
        <v>782</v>
      </c>
      <c r="L5215" t="s">
        <v>48</v>
      </c>
      <c r="M5215">
        <v>92374</v>
      </c>
      <c r="N5215" t="s">
        <v>49</v>
      </c>
      <c r="O5215" t="s">
        <v>3725</v>
      </c>
      <c r="P5215" t="s">
        <v>51</v>
      </c>
      <c r="Q5215" t="s">
        <v>52</v>
      </c>
      <c r="R5215" t="s">
        <v>3726</v>
      </c>
      <c r="S5215">
        <v>7.83</v>
      </c>
      <c r="T5215">
        <v>3</v>
      </c>
      <c r="U5215">
        <v>0</v>
      </c>
      <c r="V5215">
        <v>3.6017999999999999</v>
      </c>
      <c r="W5215" s="6">
        <f t="shared" si="490"/>
        <v>0.45999999999999996</v>
      </c>
      <c r="X5215" s="4">
        <f t="shared" si="487"/>
        <v>1.2005999999999999</v>
      </c>
      <c r="Y5215" s="4">
        <f t="shared" si="488"/>
        <v>2.61</v>
      </c>
      <c r="Z5215" s="4">
        <f t="shared" si="489"/>
        <v>2.61</v>
      </c>
      <c r="AA5215" s="4">
        <f t="shared" si="486"/>
        <v>0</v>
      </c>
    </row>
    <row r="5216" spans="1:27" x14ac:dyDescent="0.2">
      <c r="A5216">
        <v>5215</v>
      </c>
      <c r="B5216" t="s">
        <v>8078</v>
      </c>
      <c r="C5216" s="5">
        <v>42639</v>
      </c>
      <c r="D5216" s="5" t="str">
        <f t="shared" si="491"/>
        <v>2016-09</v>
      </c>
      <c r="E5216" s="5">
        <v>42639</v>
      </c>
      <c r="F5216" t="s">
        <v>1298</v>
      </c>
      <c r="G5216" t="s">
        <v>2672</v>
      </c>
      <c r="H5216" t="s">
        <v>2673</v>
      </c>
      <c r="I5216" t="s">
        <v>31</v>
      </c>
      <c r="J5216" t="s">
        <v>32</v>
      </c>
      <c r="K5216" t="s">
        <v>782</v>
      </c>
      <c r="L5216" t="s">
        <v>48</v>
      </c>
      <c r="M5216">
        <v>92374</v>
      </c>
      <c r="N5216" t="s">
        <v>49</v>
      </c>
      <c r="O5216" t="s">
        <v>7488</v>
      </c>
      <c r="P5216" t="s">
        <v>51</v>
      </c>
      <c r="Q5216" t="s">
        <v>73</v>
      </c>
      <c r="R5216" t="s">
        <v>7489</v>
      </c>
      <c r="S5216">
        <v>35.4</v>
      </c>
      <c r="T5216">
        <v>5</v>
      </c>
      <c r="U5216">
        <v>0</v>
      </c>
      <c r="V5216">
        <v>13.452000000000002</v>
      </c>
      <c r="W5216" s="6">
        <f t="shared" si="490"/>
        <v>0.38000000000000006</v>
      </c>
      <c r="X5216" s="4">
        <f t="shared" si="487"/>
        <v>2.6904000000000003</v>
      </c>
      <c r="Y5216" s="4">
        <f t="shared" si="488"/>
        <v>7.08</v>
      </c>
      <c r="Z5216" s="4">
        <f t="shared" si="489"/>
        <v>7.08</v>
      </c>
      <c r="AA5216" s="4">
        <f t="shared" si="486"/>
        <v>0</v>
      </c>
    </row>
    <row r="5217" spans="1:27" x14ac:dyDescent="0.2">
      <c r="A5217">
        <v>5216</v>
      </c>
      <c r="B5217" t="s">
        <v>8078</v>
      </c>
      <c r="C5217" s="5">
        <v>42639</v>
      </c>
      <c r="D5217" s="5" t="str">
        <f t="shared" si="491"/>
        <v>2016-09</v>
      </c>
      <c r="E5217" s="5">
        <v>42639</v>
      </c>
      <c r="F5217" t="s">
        <v>1298</v>
      </c>
      <c r="G5217" t="s">
        <v>2672</v>
      </c>
      <c r="H5217" t="s">
        <v>2673</v>
      </c>
      <c r="I5217" t="s">
        <v>31</v>
      </c>
      <c r="J5217" t="s">
        <v>32</v>
      </c>
      <c r="K5217" t="s">
        <v>782</v>
      </c>
      <c r="L5217" t="s">
        <v>48</v>
      </c>
      <c r="M5217">
        <v>92374</v>
      </c>
      <c r="N5217" t="s">
        <v>49</v>
      </c>
      <c r="O5217" t="s">
        <v>1777</v>
      </c>
      <c r="P5217" t="s">
        <v>51</v>
      </c>
      <c r="Q5217" t="s">
        <v>95</v>
      </c>
      <c r="R5217" t="s">
        <v>1778</v>
      </c>
      <c r="S5217">
        <v>29.900000000000002</v>
      </c>
      <c r="T5217">
        <v>5</v>
      </c>
      <c r="U5217">
        <v>0</v>
      </c>
      <c r="V5217">
        <v>13.454999999999998</v>
      </c>
      <c r="W5217" s="6">
        <f t="shared" si="490"/>
        <v>0.4499999999999999</v>
      </c>
      <c r="X5217" s="4">
        <f t="shared" si="487"/>
        <v>2.6909999999999998</v>
      </c>
      <c r="Y5217" s="4">
        <f t="shared" si="488"/>
        <v>5.98</v>
      </c>
      <c r="Z5217" s="4">
        <f t="shared" si="489"/>
        <v>5.98</v>
      </c>
      <c r="AA5217" s="4">
        <f t="shared" si="486"/>
        <v>0</v>
      </c>
    </row>
    <row r="5218" spans="1:27" x14ac:dyDescent="0.2">
      <c r="A5218">
        <v>5217</v>
      </c>
      <c r="B5218" t="s">
        <v>8079</v>
      </c>
      <c r="C5218" s="5">
        <v>42987</v>
      </c>
      <c r="D5218" s="5" t="str">
        <f t="shared" si="491"/>
        <v>2017-09</v>
      </c>
      <c r="E5218" s="5">
        <v>42993</v>
      </c>
      <c r="F5218" t="s">
        <v>55</v>
      </c>
      <c r="G5218" t="s">
        <v>6235</v>
      </c>
      <c r="H5218" t="s">
        <v>6236</v>
      </c>
      <c r="I5218" t="s">
        <v>31</v>
      </c>
      <c r="J5218" t="s">
        <v>32</v>
      </c>
      <c r="K5218" t="s">
        <v>572</v>
      </c>
      <c r="L5218" t="s">
        <v>243</v>
      </c>
      <c r="M5218">
        <v>48066</v>
      </c>
      <c r="N5218" t="s">
        <v>110</v>
      </c>
      <c r="O5218" t="s">
        <v>2968</v>
      </c>
      <c r="P5218" t="s">
        <v>51</v>
      </c>
      <c r="Q5218" t="s">
        <v>178</v>
      </c>
      <c r="R5218" t="s">
        <v>2969</v>
      </c>
      <c r="S5218">
        <v>17.48</v>
      </c>
      <c r="T5218">
        <v>2</v>
      </c>
      <c r="U5218">
        <v>0</v>
      </c>
      <c r="V5218">
        <v>8.2156000000000002</v>
      </c>
      <c r="W5218" s="6">
        <f t="shared" si="490"/>
        <v>0.47000000000000003</v>
      </c>
      <c r="X5218" s="4">
        <f t="shared" si="487"/>
        <v>4.1078000000000001</v>
      </c>
      <c r="Y5218" s="4">
        <f t="shared" si="488"/>
        <v>8.74</v>
      </c>
      <c r="Z5218" s="4">
        <f t="shared" si="489"/>
        <v>8.74</v>
      </c>
      <c r="AA5218" s="4">
        <f t="shared" si="486"/>
        <v>0</v>
      </c>
    </row>
    <row r="5219" spans="1:27" x14ac:dyDescent="0.2">
      <c r="A5219">
        <v>5218</v>
      </c>
      <c r="B5219" t="s">
        <v>8080</v>
      </c>
      <c r="C5219" s="5">
        <v>42840</v>
      </c>
      <c r="D5219" s="5" t="str">
        <f t="shared" si="491"/>
        <v>2017-04</v>
      </c>
      <c r="E5219" s="5">
        <v>42842</v>
      </c>
      <c r="F5219" t="s">
        <v>28</v>
      </c>
      <c r="G5219" t="s">
        <v>3107</v>
      </c>
      <c r="H5219" t="s">
        <v>3108</v>
      </c>
      <c r="I5219" t="s">
        <v>46</v>
      </c>
      <c r="J5219" t="s">
        <v>32</v>
      </c>
      <c r="K5219" t="s">
        <v>47</v>
      </c>
      <c r="L5219" t="s">
        <v>48</v>
      </c>
      <c r="M5219">
        <v>90049</v>
      </c>
      <c r="N5219" t="s">
        <v>49</v>
      </c>
      <c r="O5219" t="s">
        <v>639</v>
      </c>
      <c r="P5219" t="s">
        <v>51</v>
      </c>
      <c r="Q5219" t="s">
        <v>95</v>
      </c>
      <c r="R5219" t="s">
        <v>640</v>
      </c>
      <c r="S5219">
        <v>79.14</v>
      </c>
      <c r="T5219">
        <v>3</v>
      </c>
      <c r="U5219">
        <v>0</v>
      </c>
      <c r="V5219">
        <v>36.404399999999995</v>
      </c>
      <c r="W5219" s="6">
        <f t="shared" si="490"/>
        <v>0.45999999999999996</v>
      </c>
      <c r="X5219" s="4">
        <f t="shared" si="487"/>
        <v>12.134799999999998</v>
      </c>
      <c r="Y5219" s="4">
        <f t="shared" si="488"/>
        <v>26.38</v>
      </c>
      <c r="Z5219" s="4">
        <f t="shared" si="489"/>
        <v>26.38</v>
      </c>
      <c r="AA5219" s="4">
        <f t="shared" si="486"/>
        <v>0</v>
      </c>
    </row>
    <row r="5220" spans="1:27" x14ac:dyDescent="0.2">
      <c r="A5220">
        <v>5219</v>
      </c>
      <c r="B5220" t="s">
        <v>8081</v>
      </c>
      <c r="C5220" s="5">
        <v>42896</v>
      </c>
      <c r="D5220" s="5" t="str">
        <f t="shared" si="491"/>
        <v>2017-06</v>
      </c>
      <c r="E5220" s="5">
        <v>42900</v>
      </c>
      <c r="F5220" t="s">
        <v>55</v>
      </c>
      <c r="G5220" t="s">
        <v>213</v>
      </c>
      <c r="H5220" t="s">
        <v>214</v>
      </c>
      <c r="I5220" t="s">
        <v>46</v>
      </c>
      <c r="J5220" t="s">
        <v>32</v>
      </c>
      <c r="K5220" t="s">
        <v>271</v>
      </c>
      <c r="L5220" t="s">
        <v>272</v>
      </c>
      <c r="M5220">
        <v>10011</v>
      </c>
      <c r="N5220" t="s">
        <v>153</v>
      </c>
      <c r="O5220" t="s">
        <v>292</v>
      </c>
      <c r="P5220" t="s">
        <v>51</v>
      </c>
      <c r="Q5220" t="s">
        <v>73</v>
      </c>
      <c r="R5220" t="s">
        <v>293</v>
      </c>
      <c r="S5220">
        <v>8.4</v>
      </c>
      <c r="T5220">
        <v>5</v>
      </c>
      <c r="U5220">
        <v>0</v>
      </c>
      <c r="V5220">
        <v>4.2</v>
      </c>
      <c r="W5220" s="6">
        <f t="shared" si="490"/>
        <v>0.5</v>
      </c>
      <c r="X5220" s="4">
        <f t="shared" si="487"/>
        <v>0.84000000000000008</v>
      </c>
      <c r="Y5220" s="4">
        <f t="shared" si="488"/>
        <v>1.6800000000000002</v>
      </c>
      <c r="Z5220" s="4">
        <f t="shared" si="489"/>
        <v>1.6800000000000002</v>
      </c>
      <c r="AA5220" s="4">
        <f t="shared" si="486"/>
        <v>0</v>
      </c>
    </row>
    <row r="5221" spans="1:27" x14ac:dyDescent="0.2">
      <c r="A5221">
        <v>5220</v>
      </c>
      <c r="B5221" t="s">
        <v>8082</v>
      </c>
      <c r="C5221" s="5">
        <v>42979</v>
      </c>
      <c r="D5221" s="5" t="str">
        <f t="shared" si="491"/>
        <v>2017-09</v>
      </c>
      <c r="E5221" s="5">
        <v>42979</v>
      </c>
      <c r="F5221" t="s">
        <v>1298</v>
      </c>
      <c r="G5221" t="s">
        <v>1916</v>
      </c>
      <c r="H5221" t="s">
        <v>1917</v>
      </c>
      <c r="I5221" t="s">
        <v>31</v>
      </c>
      <c r="J5221" t="s">
        <v>32</v>
      </c>
      <c r="K5221" t="s">
        <v>887</v>
      </c>
      <c r="L5221" t="s">
        <v>243</v>
      </c>
      <c r="M5221">
        <v>48205</v>
      </c>
      <c r="N5221" t="s">
        <v>110</v>
      </c>
      <c r="O5221" t="s">
        <v>6156</v>
      </c>
      <c r="P5221" t="s">
        <v>37</v>
      </c>
      <c r="Q5221" t="s">
        <v>41</v>
      </c>
      <c r="R5221" t="s">
        <v>6157</v>
      </c>
      <c r="S5221">
        <v>498.26000000000005</v>
      </c>
      <c r="T5221">
        <v>7</v>
      </c>
      <c r="U5221">
        <v>0</v>
      </c>
      <c r="V5221">
        <v>134.53020000000001</v>
      </c>
      <c r="W5221" s="6">
        <f t="shared" si="490"/>
        <v>0.26999999999999996</v>
      </c>
      <c r="X5221" s="4">
        <f t="shared" si="487"/>
        <v>19.218600000000002</v>
      </c>
      <c r="Y5221" s="4">
        <f t="shared" si="488"/>
        <v>71.180000000000007</v>
      </c>
      <c r="Z5221" s="4">
        <f t="shared" si="489"/>
        <v>71.180000000000007</v>
      </c>
      <c r="AA5221" s="4">
        <f t="shared" si="486"/>
        <v>0</v>
      </c>
    </row>
    <row r="5222" spans="1:27" x14ac:dyDescent="0.2">
      <c r="A5222">
        <v>5221</v>
      </c>
      <c r="B5222" t="s">
        <v>8083</v>
      </c>
      <c r="C5222" s="5">
        <v>41804</v>
      </c>
      <c r="D5222" s="5" t="str">
        <f t="shared" si="491"/>
        <v>2014-06</v>
      </c>
      <c r="E5222" s="5">
        <v>41810</v>
      </c>
      <c r="F5222" t="s">
        <v>55</v>
      </c>
      <c r="G5222" t="s">
        <v>6226</v>
      </c>
      <c r="H5222" t="s">
        <v>6227</v>
      </c>
      <c r="I5222" t="s">
        <v>107</v>
      </c>
      <c r="J5222" t="s">
        <v>32</v>
      </c>
      <c r="K5222" t="s">
        <v>887</v>
      </c>
      <c r="L5222" t="s">
        <v>243</v>
      </c>
      <c r="M5222">
        <v>48234</v>
      </c>
      <c r="N5222" t="s">
        <v>110</v>
      </c>
      <c r="O5222" t="s">
        <v>7216</v>
      </c>
      <c r="P5222" t="s">
        <v>37</v>
      </c>
      <c r="Q5222" t="s">
        <v>38</v>
      </c>
      <c r="R5222" t="s">
        <v>7217</v>
      </c>
      <c r="S5222">
        <v>212.94</v>
      </c>
      <c r="T5222">
        <v>3</v>
      </c>
      <c r="U5222">
        <v>0</v>
      </c>
      <c r="V5222">
        <v>57.4938</v>
      </c>
      <c r="W5222" s="6">
        <f t="shared" si="490"/>
        <v>0.27</v>
      </c>
      <c r="X5222" s="4">
        <f t="shared" si="487"/>
        <v>19.1646</v>
      </c>
      <c r="Y5222" s="4">
        <f t="shared" si="488"/>
        <v>70.98</v>
      </c>
      <c r="Z5222" s="4">
        <f t="shared" si="489"/>
        <v>70.98</v>
      </c>
      <c r="AA5222" s="4">
        <f t="shared" si="486"/>
        <v>0</v>
      </c>
    </row>
    <row r="5223" spans="1:27" x14ac:dyDescent="0.2">
      <c r="A5223">
        <v>5222</v>
      </c>
      <c r="B5223" t="s">
        <v>8084</v>
      </c>
      <c r="C5223" s="5">
        <v>42873</v>
      </c>
      <c r="D5223" s="5" t="str">
        <f t="shared" si="491"/>
        <v>2017-05</v>
      </c>
      <c r="E5223" s="5">
        <v>42877</v>
      </c>
      <c r="F5223" t="s">
        <v>28</v>
      </c>
      <c r="G5223" t="s">
        <v>3804</v>
      </c>
      <c r="H5223" t="s">
        <v>3805</v>
      </c>
      <c r="I5223" t="s">
        <v>107</v>
      </c>
      <c r="J5223" t="s">
        <v>32</v>
      </c>
      <c r="K5223" t="s">
        <v>323</v>
      </c>
      <c r="L5223" t="s">
        <v>602</v>
      </c>
      <c r="M5223">
        <v>65807</v>
      </c>
      <c r="N5223" t="s">
        <v>110</v>
      </c>
      <c r="O5223" t="s">
        <v>8085</v>
      </c>
      <c r="P5223" t="s">
        <v>51</v>
      </c>
      <c r="Q5223" t="s">
        <v>83</v>
      </c>
      <c r="R5223" t="s">
        <v>8086</v>
      </c>
      <c r="S5223">
        <v>706.86</v>
      </c>
      <c r="T5223">
        <v>7</v>
      </c>
      <c r="U5223">
        <v>0</v>
      </c>
      <c r="V5223">
        <v>197.92079999999999</v>
      </c>
      <c r="W5223" s="6">
        <f t="shared" si="490"/>
        <v>0.27999999999999997</v>
      </c>
      <c r="X5223" s="4">
        <f t="shared" si="487"/>
        <v>28.274399999999996</v>
      </c>
      <c r="Y5223" s="4">
        <f t="shared" si="488"/>
        <v>100.98</v>
      </c>
      <c r="Z5223" s="4">
        <f t="shared" si="489"/>
        <v>100.98</v>
      </c>
      <c r="AA5223" s="4">
        <f t="shared" si="486"/>
        <v>0</v>
      </c>
    </row>
    <row r="5224" spans="1:27" x14ac:dyDescent="0.2">
      <c r="A5224">
        <v>5223</v>
      </c>
      <c r="B5224" t="s">
        <v>8084</v>
      </c>
      <c r="C5224" s="5">
        <v>42873</v>
      </c>
      <c r="D5224" s="5" t="str">
        <f t="shared" si="491"/>
        <v>2017-05</v>
      </c>
      <c r="E5224" s="5">
        <v>42877</v>
      </c>
      <c r="F5224" t="s">
        <v>28</v>
      </c>
      <c r="G5224" t="s">
        <v>3804</v>
      </c>
      <c r="H5224" t="s">
        <v>3805</v>
      </c>
      <c r="I5224" t="s">
        <v>107</v>
      </c>
      <c r="J5224" t="s">
        <v>32</v>
      </c>
      <c r="K5224" t="s">
        <v>323</v>
      </c>
      <c r="L5224" t="s">
        <v>602</v>
      </c>
      <c r="M5224">
        <v>65807</v>
      </c>
      <c r="N5224" t="s">
        <v>110</v>
      </c>
      <c r="O5224" t="s">
        <v>1792</v>
      </c>
      <c r="P5224" t="s">
        <v>76</v>
      </c>
      <c r="Q5224" t="s">
        <v>77</v>
      </c>
      <c r="R5224" t="s">
        <v>1793</v>
      </c>
      <c r="S5224">
        <v>114.94999999999999</v>
      </c>
      <c r="T5224">
        <v>5</v>
      </c>
      <c r="U5224">
        <v>0</v>
      </c>
      <c r="V5224">
        <v>2.2990000000000066</v>
      </c>
      <c r="W5224" s="6">
        <f t="shared" si="490"/>
        <v>2.0000000000000059E-2</v>
      </c>
      <c r="X5224" s="4">
        <f t="shared" si="487"/>
        <v>0.45980000000000132</v>
      </c>
      <c r="Y5224" s="4">
        <f t="shared" si="488"/>
        <v>22.99</v>
      </c>
      <c r="Z5224" s="4">
        <f t="shared" si="489"/>
        <v>22.99</v>
      </c>
      <c r="AA5224" s="4">
        <f t="shared" si="486"/>
        <v>0</v>
      </c>
    </row>
    <row r="5225" spans="1:27" x14ac:dyDescent="0.2">
      <c r="A5225">
        <v>5224</v>
      </c>
      <c r="B5225" t="s">
        <v>8084</v>
      </c>
      <c r="C5225" s="5">
        <v>42873</v>
      </c>
      <c r="D5225" s="5" t="str">
        <f t="shared" si="491"/>
        <v>2017-05</v>
      </c>
      <c r="E5225" s="5">
        <v>42877</v>
      </c>
      <c r="F5225" t="s">
        <v>28</v>
      </c>
      <c r="G5225" t="s">
        <v>3804</v>
      </c>
      <c r="H5225" t="s">
        <v>3805</v>
      </c>
      <c r="I5225" t="s">
        <v>107</v>
      </c>
      <c r="J5225" t="s">
        <v>32</v>
      </c>
      <c r="K5225" t="s">
        <v>323</v>
      </c>
      <c r="L5225" t="s">
        <v>602</v>
      </c>
      <c r="M5225">
        <v>65807</v>
      </c>
      <c r="N5225" t="s">
        <v>110</v>
      </c>
      <c r="O5225" t="s">
        <v>6330</v>
      </c>
      <c r="P5225" t="s">
        <v>51</v>
      </c>
      <c r="Q5225" t="s">
        <v>80</v>
      </c>
      <c r="R5225" t="s">
        <v>6331</v>
      </c>
      <c r="S5225">
        <v>43.19</v>
      </c>
      <c r="T5225">
        <v>7</v>
      </c>
      <c r="U5225">
        <v>0</v>
      </c>
      <c r="V5225">
        <v>20.731199999999998</v>
      </c>
      <c r="W5225" s="6">
        <f t="shared" si="490"/>
        <v>0.48</v>
      </c>
      <c r="X5225" s="4">
        <f t="shared" si="487"/>
        <v>2.9615999999999998</v>
      </c>
      <c r="Y5225" s="4">
        <f t="shared" si="488"/>
        <v>6.17</v>
      </c>
      <c r="Z5225" s="4">
        <f t="shared" si="489"/>
        <v>6.17</v>
      </c>
      <c r="AA5225" s="4">
        <f t="shared" si="486"/>
        <v>0</v>
      </c>
    </row>
    <row r="5226" spans="1:27" x14ac:dyDescent="0.2">
      <c r="A5226">
        <v>5225</v>
      </c>
      <c r="B5226" t="s">
        <v>8087</v>
      </c>
      <c r="C5226" s="5">
        <v>42990</v>
      </c>
      <c r="D5226" s="5" t="str">
        <f t="shared" si="491"/>
        <v>2017-09</v>
      </c>
      <c r="E5226" s="5">
        <v>42995</v>
      </c>
      <c r="F5226" t="s">
        <v>28</v>
      </c>
      <c r="G5226" t="s">
        <v>5584</v>
      </c>
      <c r="H5226" t="s">
        <v>5585</v>
      </c>
      <c r="I5226" t="s">
        <v>31</v>
      </c>
      <c r="J5226" t="s">
        <v>32</v>
      </c>
      <c r="K5226" t="s">
        <v>47</v>
      </c>
      <c r="L5226" t="s">
        <v>48</v>
      </c>
      <c r="M5226">
        <v>90036</v>
      </c>
      <c r="N5226" t="s">
        <v>49</v>
      </c>
      <c r="O5226" t="s">
        <v>1634</v>
      </c>
      <c r="P5226" t="s">
        <v>51</v>
      </c>
      <c r="Q5226" t="s">
        <v>95</v>
      </c>
      <c r="R5226" t="s">
        <v>1635</v>
      </c>
      <c r="S5226">
        <v>166.44</v>
      </c>
      <c r="T5226">
        <v>3</v>
      </c>
      <c r="U5226">
        <v>0</v>
      </c>
      <c r="V5226">
        <v>79.891199999999998</v>
      </c>
      <c r="W5226" s="6">
        <f t="shared" si="490"/>
        <v>0.48</v>
      </c>
      <c r="X5226" s="4">
        <f t="shared" si="487"/>
        <v>26.630399999999998</v>
      </c>
      <c r="Y5226" s="4">
        <f t="shared" si="488"/>
        <v>55.48</v>
      </c>
      <c r="Z5226" s="4">
        <f t="shared" si="489"/>
        <v>55.48</v>
      </c>
      <c r="AA5226" s="4">
        <f t="shared" si="486"/>
        <v>0</v>
      </c>
    </row>
    <row r="5227" spans="1:27" x14ac:dyDescent="0.2">
      <c r="A5227">
        <v>5226</v>
      </c>
      <c r="B5227" t="s">
        <v>8088</v>
      </c>
      <c r="C5227" s="5">
        <v>42542</v>
      </c>
      <c r="D5227" s="5" t="str">
        <f t="shared" si="491"/>
        <v>2016-06</v>
      </c>
      <c r="E5227" s="5">
        <v>42547</v>
      </c>
      <c r="F5227" t="s">
        <v>55</v>
      </c>
      <c r="G5227" t="s">
        <v>4722</v>
      </c>
      <c r="H5227" t="s">
        <v>4723</v>
      </c>
      <c r="I5227" t="s">
        <v>31</v>
      </c>
      <c r="J5227" t="s">
        <v>32</v>
      </c>
      <c r="K5227" t="s">
        <v>271</v>
      </c>
      <c r="L5227" t="s">
        <v>272</v>
      </c>
      <c r="M5227">
        <v>10011</v>
      </c>
      <c r="N5227" t="s">
        <v>153</v>
      </c>
      <c r="O5227" t="s">
        <v>5403</v>
      </c>
      <c r="P5227" t="s">
        <v>51</v>
      </c>
      <c r="Q5227" t="s">
        <v>80</v>
      </c>
      <c r="R5227" t="s">
        <v>5404</v>
      </c>
      <c r="S5227">
        <v>36.56</v>
      </c>
      <c r="T5227">
        <v>5</v>
      </c>
      <c r="U5227">
        <v>0.2</v>
      </c>
      <c r="V5227">
        <v>12.795999999999999</v>
      </c>
      <c r="W5227" s="6">
        <f t="shared" si="490"/>
        <v>0.35</v>
      </c>
      <c r="X5227" s="4">
        <f t="shared" si="487"/>
        <v>2.5591999999999997</v>
      </c>
      <c r="Y5227" s="4">
        <f t="shared" si="488"/>
        <v>7.3120000000000003</v>
      </c>
      <c r="Z5227" s="4">
        <f t="shared" si="489"/>
        <v>9.14</v>
      </c>
      <c r="AA5227" s="4">
        <f t="shared" si="486"/>
        <v>7.3120000000000012</v>
      </c>
    </row>
    <row r="5228" spans="1:27" x14ac:dyDescent="0.2">
      <c r="A5228">
        <v>5227</v>
      </c>
      <c r="B5228" t="s">
        <v>8088</v>
      </c>
      <c r="C5228" s="5">
        <v>42542</v>
      </c>
      <c r="D5228" s="5" t="str">
        <f t="shared" si="491"/>
        <v>2016-06</v>
      </c>
      <c r="E5228" s="5">
        <v>42547</v>
      </c>
      <c r="F5228" t="s">
        <v>55</v>
      </c>
      <c r="G5228" t="s">
        <v>4722</v>
      </c>
      <c r="H5228" t="s">
        <v>4723</v>
      </c>
      <c r="I5228" t="s">
        <v>31</v>
      </c>
      <c r="J5228" t="s">
        <v>32</v>
      </c>
      <c r="K5228" t="s">
        <v>271</v>
      </c>
      <c r="L5228" t="s">
        <v>272</v>
      </c>
      <c r="M5228">
        <v>10011</v>
      </c>
      <c r="N5228" t="s">
        <v>153</v>
      </c>
      <c r="O5228" t="s">
        <v>6823</v>
      </c>
      <c r="P5228" t="s">
        <v>51</v>
      </c>
      <c r="Q5228" t="s">
        <v>80</v>
      </c>
      <c r="R5228" t="s">
        <v>6824</v>
      </c>
      <c r="S5228">
        <v>186.14400000000001</v>
      </c>
      <c r="T5228">
        <v>6</v>
      </c>
      <c r="U5228">
        <v>0.2</v>
      </c>
      <c r="V5228">
        <v>60.496799999999993</v>
      </c>
      <c r="W5228" s="6">
        <f t="shared" si="490"/>
        <v>0.32499999999999996</v>
      </c>
      <c r="X5228" s="4">
        <f t="shared" si="487"/>
        <v>10.082799999999999</v>
      </c>
      <c r="Y5228" s="4">
        <f t="shared" si="488"/>
        <v>31.024000000000001</v>
      </c>
      <c r="Z5228" s="4">
        <f t="shared" si="489"/>
        <v>38.779999999999994</v>
      </c>
      <c r="AA5228" s="4">
        <f t="shared" si="486"/>
        <v>37.2288</v>
      </c>
    </row>
    <row r="5229" spans="1:27" x14ac:dyDescent="0.2">
      <c r="A5229">
        <v>5228</v>
      </c>
      <c r="B5229" t="s">
        <v>8088</v>
      </c>
      <c r="C5229" s="5">
        <v>42542</v>
      </c>
      <c r="D5229" s="5" t="str">
        <f t="shared" si="491"/>
        <v>2016-06</v>
      </c>
      <c r="E5229" s="5">
        <v>42547</v>
      </c>
      <c r="F5229" t="s">
        <v>55</v>
      </c>
      <c r="G5229" t="s">
        <v>4722</v>
      </c>
      <c r="H5229" t="s">
        <v>4723</v>
      </c>
      <c r="I5229" t="s">
        <v>31</v>
      </c>
      <c r="J5229" t="s">
        <v>32</v>
      </c>
      <c r="K5229" t="s">
        <v>271</v>
      </c>
      <c r="L5229" t="s">
        <v>272</v>
      </c>
      <c r="M5229">
        <v>10011</v>
      </c>
      <c r="N5229" t="s">
        <v>153</v>
      </c>
      <c r="O5229" t="s">
        <v>2291</v>
      </c>
      <c r="P5229" t="s">
        <v>37</v>
      </c>
      <c r="Q5229" t="s">
        <v>38</v>
      </c>
      <c r="R5229" t="s">
        <v>2292</v>
      </c>
      <c r="S5229">
        <v>353.56799999999998</v>
      </c>
      <c r="T5229">
        <v>2</v>
      </c>
      <c r="U5229">
        <v>0.2</v>
      </c>
      <c r="V5229">
        <v>-44.196000000000026</v>
      </c>
      <c r="W5229" s="6">
        <f t="shared" si="490"/>
        <v>-0.12500000000000008</v>
      </c>
      <c r="X5229" s="4">
        <f t="shared" si="487"/>
        <v>-22.098000000000013</v>
      </c>
      <c r="Y5229" s="4">
        <f t="shared" si="488"/>
        <v>176.78399999999999</v>
      </c>
      <c r="Z5229" s="4">
        <f t="shared" si="489"/>
        <v>220.98</v>
      </c>
      <c r="AA5229" s="4">
        <f t="shared" si="486"/>
        <v>70.7136</v>
      </c>
    </row>
    <row r="5230" spans="1:27" x14ac:dyDescent="0.2">
      <c r="A5230">
        <v>5229</v>
      </c>
      <c r="B5230" t="s">
        <v>8089</v>
      </c>
      <c r="C5230" s="5">
        <v>41969</v>
      </c>
      <c r="D5230" s="5" t="str">
        <f t="shared" si="491"/>
        <v>2014-11</v>
      </c>
      <c r="E5230" s="5">
        <v>41974</v>
      </c>
      <c r="F5230" t="s">
        <v>55</v>
      </c>
      <c r="G5230" t="s">
        <v>555</v>
      </c>
      <c r="H5230" t="s">
        <v>556</v>
      </c>
      <c r="I5230" t="s">
        <v>107</v>
      </c>
      <c r="J5230" t="s">
        <v>32</v>
      </c>
      <c r="K5230" t="s">
        <v>132</v>
      </c>
      <c r="L5230" t="s">
        <v>48</v>
      </c>
      <c r="M5230">
        <v>94109</v>
      </c>
      <c r="N5230" t="s">
        <v>49</v>
      </c>
      <c r="O5230" t="s">
        <v>6550</v>
      </c>
      <c r="P5230" t="s">
        <v>51</v>
      </c>
      <c r="Q5230" t="s">
        <v>95</v>
      </c>
      <c r="R5230" t="s">
        <v>6551</v>
      </c>
      <c r="S5230">
        <v>81.98</v>
      </c>
      <c r="T5230">
        <v>2</v>
      </c>
      <c r="U5230">
        <v>0</v>
      </c>
      <c r="V5230">
        <v>40.170200000000001</v>
      </c>
      <c r="W5230" s="6">
        <f t="shared" si="490"/>
        <v>0.49</v>
      </c>
      <c r="X5230" s="4">
        <f t="shared" si="487"/>
        <v>20.085100000000001</v>
      </c>
      <c r="Y5230" s="4">
        <f t="shared" si="488"/>
        <v>40.99</v>
      </c>
      <c r="Z5230" s="4">
        <f t="shared" si="489"/>
        <v>40.99</v>
      </c>
      <c r="AA5230" s="4">
        <f t="shared" si="486"/>
        <v>0</v>
      </c>
    </row>
    <row r="5231" spans="1:27" x14ac:dyDescent="0.2">
      <c r="A5231">
        <v>5230</v>
      </c>
      <c r="B5231" t="s">
        <v>8090</v>
      </c>
      <c r="C5231" s="5">
        <v>42813</v>
      </c>
      <c r="D5231" s="5" t="str">
        <f t="shared" si="491"/>
        <v>2017-03</v>
      </c>
      <c r="E5231" s="5">
        <v>42816</v>
      </c>
      <c r="F5231" t="s">
        <v>28</v>
      </c>
      <c r="G5231" t="s">
        <v>1684</v>
      </c>
      <c r="H5231" t="s">
        <v>1685</v>
      </c>
      <c r="I5231" t="s">
        <v>31</v>
      </c>
      <c r="J5231" t="s">
        <v>32</v>
      </c>
      <c r="K5231" t="s">
        <v>3502</v>
      </c>
      <c r="L5231" t="s">
        <v>48</v>
      </c>
      <c r="M5231">
        <v>93727</v>
      </c>
      <c r="N5231" t="s">
        <v>49</v>
      </c>
      <c r="O5231" t="s">
        <v>5403</v>
      </c>
      <c r="P5231" t="s">
        <v>51</v>
      </c>
      <c r="Q5231" t="s">
        <v>80</v>
      </c>
      <c r="R5231" t="s">
        <v>5404</v>
      </c>
      <c r="S5231">
        <v>14.624000000000002</v>
      </c>
      <c r="T5231">
        <v>2</v>
      </c>
      <c r="U5231">
        <v>0.2</v>
      </c>
      <c r="V5231">
        <v>5.1183999999999994</v>
      </c>
      <c r="W5231" s="6">
        <f t="shared" si="490"/>
        <v>0.34999999999999992</v>
      </c>
      <c r="X5231" s="4">
        <f t="shared" si="487"/>
        <v>2.5591999999999997</v>
      </c>
      <c r="Y5231" s="4">
        <f t="shared" si="488"/>
        <v>7.3120000000000012</v>
      </c>
      <c r="Z5231" s="4">
        <f t="shared" si="489"/>
        <v>9.14</v>
      </c>
      <c r="AA5231" s="4">
        <f t="shared" si="486"/>
        <v>2.9248000000000007</v>
      </c>
    </row>
    <row r="5232" spans="1:27" x14ac:dyDescent="0.2">
      <c r="A5232">
        <v>5231</v>
      </c>
      <c r="B5232" t="s">
        <v>8090</v>
      </c>
      <c r="C5232" s="5">
        <v>42813</v>
      </c>
      <c r="D5232" s="5" t="str">
        <f t="shared" si="491"/>
        <v>2017-03</v>
      </c>
      <c r="E5232" s="5">
        <v>42816</v>
      </c>
      <c r="F5232" t="s">
        <v>28</v>
      </c>
      <c r="G5232" t="s">
        <v>1684</v>
      </c>
      <c r="H5232" t="s">
        <v>1685</v>
      </c>
      <c r="I5232" t="s">
        <v>31</v>
      </c>
      <c r="J5232" t="s">
        <v>32</v>
      </c>
      <c r="K5232" t="s">
        <v>3502</v>
      </c>
      <c r="L5232" t="s">
        <v>48</v>
      </c>
      <c r="M5232">
        <v>93727</v>
      </c>
      <c r="N5232" t="s">
        <v>49</v>
      </c>
      <c r="O5232" t="s">
        <v>2410</v>
      </c>
      <c r="P5232" t="s">
        <v>37</v>
      </c>
      <c r="Q5232" t="s">
        <v>61</v>
      </c>
      <c r="R5232" t="s">
        <v>2411</v>
      </c>
      <c r="S5232">
        <v>697.16</v>
      </c>
      <c r="T5232">
        <v>5</v>
      </c>
      <c r="U5232">
        <v>0.2</v>
      </c>
      <c r="V5232">
        <v>8.7144999999999868</v>
      </c>
      <c r="W5232" s="6">
        <f t="shared" si="490"/>
        <v>1.2499999999999982E-2</v>
      </c>
      <c r="X5232" s="4">
        <f t="shared" si="487"/>
        <v>1.7428999999999975</v>
      </c>
      <c r="Y5232" s="4">
        <f t="shared" si="488"/>
        <v>139.43199999999999</v>
      </c>
      <c r="Z5232" s="4">
        <f t="shared" si="489"/>
        <v>174.29</v>
      </c>
      <c r="AA5232" s="4">
        <f t="shared" si="486"/>
        <v>139.43199999999999</v>
      </c>
    </row>
    <row r="5233" spans="1:27" x14ac:dyDescent="0.2">
      <c r="A5233">
        <v>5232</v>
      </c>
      <c r="B5233" t="s">
        <v>8090</v>
      </c>
      <c r="C5233" s="5">
        <v>42813</v>
      </c>
      <c r="D5233" s="5" t="str">
        <f t="shared" si="491"/>
        <v>2017-03</v>
      </c>
      <c r="E5233" s="5">
        <v>42816</v>
      </c>
      <c r="F5233" t="s">
        <v>28</v>
      </c>
      <c r="G5233" t="s">
        <v>1684</v>
      </c>
      <c r="H5233" t="s">
        <v>1685</v>
      </c>
      <c r="I5233" t="s">
        <v>31</v>
      </c>
      <c r="J5233" t="s">
        <v>32</v>
      </c>
      <c r="K5233" t="s">
        <v>3502</v>
      </c>
      <c r="L5233" t="s">
        <v>48</v>
      </c>
      <c r="M5233">
        <v>93727</v>
      </c>
      <c r="N5233" t="s">
        <v>49</v>
      </c>
      <c r="O5233" t="s">
        <v>6004</v>
      </c>
      <c r="P5233" t="s">
        <v>37</v>
      </c>
      <c r="Q5233" t="s">
        <v>70</v>
      </c>
      <c r="R5233" t="s">
        <v>6005</v>
      </c>
      <c r="S5233">
        <v>30.93</v>
      </c>
      <c r="T5233">
        <v>1</v>
      </c>
      <c r="U5233">
        <v>0</v>
      </c>
      <c r="V5233">
        <v>12.6813</v>
      </c>
      <c r="W5233" s="6">
        <f t="shared" si="490"/>
        <v>0.41000000000000003</v>
      </c>
      <c r="X5233" s="4">
        <f t="shared" si="487"/>
        <v>12.6813</v>
      </c>
      <c r="Y5233" s="4">
        <f t="shared" si="488"/>
        <v>30.93</v>
      </c>
      <c r="Z5233" s="4">
        <f t="shared" si="489"/>
        <v>30.93</v>
      </c>
      <c r="AA5233" s="4">
        <f t="shared" si="486"/>
        <v>0</v>
      </c>
    </row>
    <row r="5234" spans="1:27" x14ac:dyDescent="0.2">
      <c r="A5234">
        <v>5233</v>
      </c>
      <c r="B5234" t="s">
        <v>8090</v>
      </c>
      <c r="C5234" s="5">
        <v>42813</v>
      </c>
      <c r="D5234" s="5" t="str">
        <f t="shared" si="491"/>
        <v>2017-03</v>
      </c>
      <c r="E5234" s="5">
        <v>42816</v>
      </c>
      <c r="F5234" t="s">
        <v>28</v>
      </c>
      <c r="G5234" t="s">
        <v>1684</v>
      </c>
      <c r="H5234" t="s">
        <v>1685</v>
      </c>
      <c r="I5234" t="s">
        <v>31</v>
      </c>
      <c r="J5234" t="s">
        <v>32</v>
      </c>
      <c r="K5234" t="s">
        <v>3502</v>
      </c>
      <c r="L5234" t="s">
        <v>48</v>
      </c>
      <c r="M5234">
        <v>93727</v>
      </c>
      <c r="N5234" t="s">
        <v>49</v>
      </c>
      <c r="O5234" t="s">
        <v>801</v>
      </c>
      <c r="P5234" t="s">
        <v>51</v>
      </c>
      <c r="Q5234" t="s">
        <v>80</v>
      </c>
      <c r="R5234" t="s">
        <v>802</v>
      </c>
      <c r="S5234">
        <v>27.496000000000002</v>
      </c>
      <c r="T5234">
        <v>7</v>
      </c>
      <c r="U5234">
        <v>0.2</v>
      </c>
      <c r="V5234">
        <v>9.2798999999999996</v>
      </c>
      <c r="W5234" s="6">
        <f t="shared" si="490"/>
        <v>0.33749999999999997</v>
      </c>
      <c r="X5234" s="4">
        <f t="shared" si="487"/>
        <v>1.3256999999999999</v>
      </c>
      <c r="Y5234" s="4">
        <f t="shared" si="488"/>
        <v>3.9280000000000004</v>
      </c>
      <c r="Z5234" s="4">
        <f t="shared" si="489"/>
        <v>4.91</v>
      </c>
      <c r="AA5234" s="4">
        <f t="shared" si="486"/>
        <v>5.499200000000001</v>
      </c>
    </row>
    <row r="5235" spans="1:27" x14ac:dyDescent="0.2">
      <c r="A5235">
        <v>5234</v>
      </c>
      <c r="B5235" t="s">
        <v>8091</v>
      </c>
      <c r="C5235" s="5">
        <v>41930</v>
      </c>
      <c r="D5235" s="5" t="str">
        <f t="shared" si="491"/>
        <v>2014-10</v>
      </c>
      <c r="E5235" s="5">
        <v>41934</v>
      </c>
      <c r="F5235" t="s">
        <v>55</v>
      </c>
      <c r="G5235" t="s">
        <v>5598</v>
      </c>
      <c r="H5235" t="s">
        <v>5599</v>
      </c>
      <c r="I5235" t="s">
        <v>46</v>
      </c>
      <c r="J5235" t="s">
        <v>32</v>
      </c>
      <c r="K5235" t="s">
        <v>7050</v>
      </c>
      <c r="L5235" t="s">
        <v>1717</v>
      </c>
      <c r="M5235">
        <v>71854</v>
      </c>
      <c r="N5235" t="s">
        <v>35</v>
      </c>
      <c r="O5235" t="s">
        <v>7965</v>
      </c>
      <c r="P5235" t="s">
        <v>37</v>
      </c>
      <c r="Q5235" t="s">
        <v>41</v>
      </c>
      <c r="R5235" t="s">
        <v>7966</v>
      </c>
      <c r="S5235">
        <v>605.34</v>
      </c>
      <c r="T5235">
        <v>6</v>
      </c>
      <c r="U5235">
        <v>0</v>
      </c>
      <c r="V5235">
        <v>145.2816</v>
      </c>
      <c r="W5235" s="6">
        <f t="shared" si="490"/>
        <v>0.24</v>
      </c>
      <c r="X5235" s="4">
        <f t="shared" si="487"/>
        <v>24.2136</v>
      </c>
      <c r="Y5235" s="4">
        <f t="shared" si="488"/>
        <v>100.89</v>
      </c>
      <c r="Z5235" s="4">
        <f t="shared" si="489"/>
        <v>100.89</v>
      </c>
      <c r="AA5235" s="4">
        <f t="shared" si="486"/>
        <v>0</v>
      </c>
    </row>
    <row r="5236" spans="1:27" x14ac:dyDescent="0.2">
      <c r="A5236">
        <v>5235</v>
      </c>
      <c r="B5236" t="s">
        <v>8092</v>
      </c>
      <c r="C5236" s="5">
        <v>42969</v>
      </c>
      <c r="D5236" s="5" t="str">
        <f t="shared" si="491"/>
        <v>2017-08</v>
      </c>
      <c r="E5236" s="5">
        <v>42970</v>
      </c>
      <c r="F5236" t="s">
        <v>193</v>
      </c>
      <c r="G5236" t="s">
        <v>7595</v>
      </c>
      <c r="H5236" t="s">
        <v>7596</v>
      </c>
      <c r="I5236" t="s">
        <v>31</v>
      </c>
      <c r="J5236" t="s">
        <v>32</v>
      </c>
      <c r="K5236" t="s">
        <v>132</v>
      </c>
      <c r="L5236" t="s">
        <v>48</v>
      </c>
      <c r="M5236">
        <v>94110</v>
      </c>
      <c r="N5236" t="s">
        <v>49</v>
      </c>
      <c r="O5236" t="s">
        <v>515</v>
      </c>
      <c r="P5236" t="s">
        <v>37</v>
      </c>
      <c r="Q5236" t="s">
        <v>61</v>
      </c>
      <c r="R5236" t="s">
        <v>516</v>
      </c>
      <c r="S5236">
        <v>210.00800000000001</v>
      </c>
      <c r="T5236">
        <v>1</v>
      </c>
      <c r="U5236">
        <v>0.2</v>
      </c>
      <c r="V5236">
        <v>2.625099999999982</v>
      </c>
      <c r="W5236" s="6">
        <f t="shared" si="490"/>
        <v>1.2499999999999914E-2</v>
      </c>
      <c r="X5236" s="4">
        <f t="shared" si="487"/>
        <v>2.625099999999982</v>
      </c>
      <c r="Y5236" s="4">
        <f t="shared" si="488"/>
        <v>210.00800000000001</v>
      </c>
      <c r="Z5236" s="4">
        <f t="shared" si="489"/>
        <v>262.51</v>
      </c>
      <c r="AA5236" s="4">
        <f t="shared" si="486"/>
        <v>42.001600000000003</v>
      </c>
    </row>
    <row r="5237" spans="1:27" x14ac:dyDescent="0.2">
      <c r="A5237">
        <v>5236</v>
      </c>
      <c r="B5237" t="s">
        <v>8093</v>
      </c>
      <c r="C5237" s="5">
        <v>42693</v>
      </c>
      <c r="D5237" s="5" t="str">
        <f t="shared" si="491"/>
        <v>2016-11</v>
      </c>
      <c r="E5237" s="5">
        <v>42696</v>
      </c>
      <c r="F5237" t="s">
        <v>193</v>
      </c>
      <c r="G5237" t="s">
        <v>5770</v>
      </c>
      <c r="H5237" t="s">
        <v>5771</v>
      </c>
      <c r="I5237" t="s">
        <v>46</v>
      </c>
      <c r="J5237" t="s">
        <v>32</v>
      </c>
      <c r="K5237" t="s">
        <v>4388</v>
      </c>
      <c r="L5237" t="s">
        <v>259</v>
      </c>
      <c r="M5237">
        <v>46203</v>
      </c>
      <c r="N5237" t="s">
        <v>110</v>
      </c>
      <c r="O5237" t="s">
        <v>6742</v>
      </c>
      <c r="P5237" t="s">
        <v>51</v>
      </c>
      <c r="Q5237" t="s">
        <v>83</v>
      </c>
      <c r="R5237" t="s">
        <v>6743</v>
      </c>
      <c r="S5237">
        <v>54.96</v>
      </c>
      <c r="T5237">
        <v>3</v>
      </c>
      <c r="U5237">
        <v>0</v>
      </c>
      <c r="V5237">
        <v>15.938399999999998</v>
      </c>
      <c r="W5237" s="6">
        <f t="shared" si="490"/>
        <v>0.28999999999999998</v>
      </c>
      <c r="X5237" s="4">
        <f t="shared" si="487"/>
        <v>5.3127999999999993</v>
      </c>
      <c r="Y5237" s="4">
        <f t="shared" si="488"/>
        <v>18.32</v>
      </c>
      <c r="Z5237" s="4">
        <f t="shared" si="489"/>
        <v>18.32</v>
      </c>
      <c r="AA5237" s="4">
        <f t="shared" si="486"/>
        <v>0</v>
      </c>
    </row>
    <row r="5238" spans="1:27" x14ac:dyDescent="0.2">
      <c r="A5238">
        <v>5237</v>
      </c>
      <c r="B5238" t="s">
        <v>8094</v>
      </c>
      <c r="C5238" s="5">
        <v>41902</v>
      </c>
      <c r="D5238" s="5" t="str">
        <f t="shared" si="491"/>
        <v>2014-09</v>
      </c>
      <c r="E5238" s="5">
        <v>41906</v>
      </c>
      <c r="F5238" t="s">
        <v>55</v>
      </c>
      <c r="G5238" t="s">
        <v>369</v>
      </c>
      <c r="H5238" t="s">
        <v>370</v>
      </c>
      <c r="I5238" t="s">
        <v>31</v>
      </c>
      <c r="J5238" t="s">
        <v>32</v>
      </c>
      <c r="K5238" t="s">
        <v>387</v>
      </c>
      <c r="L5238" t="s">
        <v>2747</v>
      </c>
      <c r="M5238">
        <v>21044</v>
      </c>
      <c r="N5238" t="s">
        <v>153</v>
      </c>
      <c r="O5238" t="s">
        <v>3364</v>
      </c>
      <c r="P5238" t="s">
        <v>37</v>
      </c>
      <c r="Q5238" t="s">
        <v>70</v>
      </c>
      <c r="R5238" t="s">
        <v>3365</v>
      </c>
      <c r="S5238">
        <v>164.22</v>
      </c>
      <c r="T5238">
        <v>3</v>
      </c>
      <c r="U5238">
        <v>0</v>
      </c>
      <c r="V5238">
        <v>50.908200000000001</v>
      </c>
      <c r="W5238" s="6">
        <f t="shared" si="490"/>
        <v>0.31</v>
      </c>
      <c r="X5238" s="4">
        <f t="shared" si="487"/>
        <v>16.9694</v>
      </c>
      <c r="Y5238" s="4">
        <f t="shared" si="488"/>
        <v>54.74</v>
      </c>
      <c r="Z5238" s="4">
        <f t="shared" si="489"/>
        <v>54.74</v>
      </c>
      <c r="AA5238" s="4">
        <f t="shared" si="486"/>
        <v>0</v>
      </c>
    </row>
    <row r="5239" spans="1:27" x14ac:dyDescent="0.2">
      <c r="A5239">
        <v>5238</v>
      </c>
      <c r="B5239" t="s">
        <v>8094</v>
      </c>
      <c r="C5239" s="5">
        <v>41902</v>
      </c>
      <c r="D5239" s="5" t="str">
        <f t="shared" si="491"/>
        <v>2014-09</v>
      </c>
      <c r="E5239" s="5">
        <v>41906</v>
      </c>
      <c r="F5239" t="s">
        <v>55</v>
      </c>
      <c r="G5239" t="s">
        <v>369</v>
      </c>
      <c r="H5239" t="s">
        <v>370</v>
      </c>
      <c r="I5239" t="s">
        <v>31</v>
      </c>
      <c r="J5239" t="s">
        <v>32</v>
      </c>
      <c r="K5239" t="s">
        <v>387</v>
      </c>
      <c r="L5239" t="s">
        <v>2747</v>
      </c>
      <c r="M5239">
        <v>21044</v>
      </c>
      <c r="N5239" t="s">
        <v>153</v>
      </c>
      <c r="O5239" t="s">
        <v>1679</v>
      </c>
      <c r="P5239" t="s">
        <v>37</v>
      </c>
      <c r="Q5239" t="s">
        <v>38</v>
      </c>
      <c r="R5239" t="s">
        <v>1680</v>
      </c>
      <c r="S5239">
        <v>362.94</v>
      </c>
      <c r="T5239">
        <v>3</v>
      </c>
      <c r="U5239">
        <v>0</v>
      </c>
      <c r="V5239">
        <v>36.293999999999997</v>
      </c>
      <c r="W5239" s="6">
        <f t="shared" si="490"/>
        <v>9.9999999999999992E-2</v>
      </c>
      <c r="X5239" s="4">
        <f t="shared" si="487"/>
        <v>12.097999999999999</v>
      </c>
      <c r="Y5239" s="4">
        <f t="shared" si="488"/>
        <v>120.98</v>
      </c>
      <c r="Z5239" s="4">
        <f t="shared" si="489"/>
        <v>120.98</v>
      </c>
      <c r="AA5239" s="4">
        <f t="shared" si="486"/>
        <v>0</v>
      </c>
    </row>
    <row r="5240" spans="1:27" x14ac:dyDescent="0.2">
      <c r="A5240">
        <v>5239</v>
      </c>
      <c r="B5240" t="s">
        <v>8094</v>
      </c>
      <c r="C5240" s="5">
        <v>41902</v>
      </c>
      <c r="D5240" s="5" t="str">
        <f t="shared" si="491"/>
        <v>2014-09</v>
      </c>
      <c r="E5240" s="5">
        <v>41906</v>
      </c>
      <c r="F5240" t="s">
        <v>55</v>
      </c>
      <c r="G5240" t="s">
        <v>369</v>
      </c>
      <c r="H5240" t="s">
        <v>370</v>
      </c>
      <c r="I5240" t="s">
        <v>31</v>
      </c>
      <c r="J5240" t="s">
        <v>32</v>
      </c>
      <c r="K5240" t="s">
        <v>387</v>
      </c>
      <c r="L5240" t="s">
        <v>2747</v>
      </c>
      <c r="M5240">
        <v>21044</v>
      </c>
      <c r="N5240" t="s">
        <v>153</v>
      </c>
      <c r="O5240" t="s">
        <v>1026</v>
      </c>
      <c r="P5240" t="s">
        <v>76</v>
      </c>
      <c r="Q5240" t="s">
        <v>166</v>
      </c>
      <c r="R5240" t="s">
        <v>1027</v>
      </c>
      <c r="S5240">
        <v>59.98</v>
      </c>
      <c r="T5240">
        <v>2</v>
      </c>
      <c r="U5240">
        <v>0</v>
      </c>
      <c r="V5240">
        <v>26.391200000000005</v>
      </c>
      <c r="W5240" s="6">
        <f t="shared" si="490"/>
        <v>0.44000000000000011</v>
      </c>
      <c r="X5240" s="4">
        <f t="shared" si="487"/>
        <v>13.195600000000002</v>
      </c>
      <c r="Y5240" s="4">
        <f t="shared" si="488"/>
        <v>29.99</v>
      </c>
      <c r="Z5240" s="4">
        <f t="shared" si="489"/>
        <v>29.99</v>
      </c>
      <c r="AA5240" s="4">
        <f t="shared" si="486"/>
        <v>0</v>
      </c>
    </row>
    <row r="5241" spans="1:27" x14ac:dyDescent="0.2">
      <c r="A5241">
        <v>5240</v>
      </c>
      <c r="B5241" t="s">
        <v>8095</v>
      </c>
      <c r="C5241" s="5">
        <v>42624</v>
      </c>
      <c r="D5241" s="5" t="str">
        <f t="shared" si="491"/>
        <v>2016-09</v>
      </c>
      <c r="E5241" s="5">
        <v>42630</v>
      </c>
      <c r="F5241" t="s">
        <v>55</v>
      </c>
      <c r="G5241" t="s">
        <v>6349</v>
      </c>
      <c r="H5241" t="s">
        <v>6350</v>
      </c>
      <c r="I5241" t="s">
        <v>31</v>
      </c>
      <c r="J5241" t="s">
        <v>32</v>
      </c>
      <c r="K5241" t="s">
        <v>636</v>
      </c>
      <c r="L5241" t="s">
        <v>48</v>
      </c>
      <c r="M5241">
        <v>95123</v>
      </c>
      <c r="N5241" t="s">
        <v>49</v>
      </c>
      <c r="O5241" t="s">
        <v>120</v>
      </c>
      <c r="P5241" t="s">
        <v>51</v>
      </c>
      <c r="Q5241" t="s">
        <v>64</v>
      </c>
      <c r="R5241" t="s">
        <v>121</v>
      </c>
      <c r="S5241">
        <v>332.94</v>
      </c>
      <c r="T5241">
        <v>3</v>
      </c>
      <c r="U5241">
        <v>0</v>
      </c>
      <c r="V5241">
        <v>6.6587999999999994</v>
      </c>
      <c r="W5241" s="6">
        <f t="shared" si="490"/>
        <v>1.9999999999999997E-2</v>
      </c>
      <c r="X5241" s="4">
        <f t="shared" si="487"/>
        <v>2.2195999999999998</v>
      </c>
      <c r="Y5241" s="4">
        <f t="shared" si="488"/>
        <v>110.98</v>
      </c>
      <c r="Z5241" s="4">
        <f t="shared" si="489"/>
        <v>110.98</v>
      </c>
      <c r="AA5241" s="4">
        <f t="shared" si="486"/>
        <v>0</v>
      </c>
    </row>
    <row r="5242" spans="1:27" x14ac:dyDescent="0.2">
      <c r="A5242">
        <v>5241</v>
      </c>
      <c r="B5242" t="s">
        <v>8095</v>
      </c>
      <c r="C5242" s="5">
        <v>42624</v>
      </c>
      <c r="D5242" s="5" t="str">
        <f t="shared" si="491"/>
        <v>2016-09</v>
      </c>
      <c r="E5242" s="5">
        <v>42630</v>
      </c>
      <c r="F5242" t="s">
        <v>55</v>
      </c>
      <c r="G5242" t="s">
        <v>6349</v>
      </c>
      <c r="H5242" t="s">
        <v>6350</v>
      </c>
      <c r="I5242" t="s">
        <v>31</v>
      </c>
      <c r="J5242" t="s">
        <v>32</v>
      </c>
      <c r="K5242" t="s">
        <v>636</v>
      </c>
      <c r="L5242" t="s">
        <v>48</v>
      </c>
      <c r="M5242">
        <v>95123</v>
      </c>
      <c r="N5242" t="s">
        <v>49</v>
      </c>
      <c r="O5242" t="s">
        <v>1734</v>
      </c>
      <c r="P5242" t="s">
        <v>51</v>
      </c>
      <c r="Q5242" t="s">
        <v>80</v>
      </c>
      <c r="R5242" t="s">
        <v>1735</v>
      </c>
      <c r="S5242">
        <v>39.872000000000007</v>
      </c>
      <c r="T5242">
        <v>2</v>
      </c>
      <c r="U5242">
        <v>0.2</v>
      </c>
      <c r="V5242">
        <v>12.958399999999999</v>
      </c>
      <c r="W5242" s="6">
        <f t="shared" si="490"/>
        <v>0.3249999999999999</v>
      </c>
      <c r="X5242" s="4">
        <f t="shared" si="487"/>
        <v>6.4791999999999996</v>
      </c>
      <c r="Y5242" s="4">
        <f t="shared" si="488"/>
        <v>19.936000000000003</v>
      </c>
      <c r="Z5242" s="4">
        <f t="shared" si="489"/>
        <v>24.92</v>
      </c>
      <c r="AA5242" s="4">
        <f t="shared" si="486"/>
        <v>7.9744000000000019</v>
      </c>
    </row>
    <row r="5243" spans="1:27" x14ac:dyDescent="0.2">
      <c r="A5243">
        <v>5242</v>
      </c>
      <c r="B5243" t="s">
        <v>8096</v>
      </c>
      <c r="C5243" s="5">
        <v>42636</v>
      </c>
      <c r="D5243" s="5" t="str">
        <f t="shared" si="491"/>
        <v>2016-09</v>
      </c>
      <c r="E5243" s="5">
        <v>42639</v>
      </c>
      <c r="F5243" t="s">
        <v>28</v>
      </c>
      <c r="G5243" t="s">
        <v>6496</v>
      </c>
      <c r="H5243" t="s">
        <v>6497</v>
      </c>
      <c r="I5243" t="s">
        <v>46</v>
      </c>
      <c r="J5243" t="s">
        <v>32</v>
      </c>
      <c r="K5243" t="s">
        <v>100</v>
      </c>
      <c r="L5243" t="s">
        <v>101</v>
      </c>
      <c r="M5243">
        <v>98115</v>
      </c>
      <c r="N5243" t="s">
        <v>49</v>
      </c>
      <c r="O5243" t="s">
        <v>8097</v>
      </c>
      <c r="P5243" t="s">
        <v>51</v>
      </c>
      <c r="Q5243" t="s">
        <v>584</v>
      </c>
      <c r="R5243" t="s">
        <v>8098</v>
      </c>
      <c r="S5243">
        <v>13.68</v>
      </c>
      <c r="T5243">
        <v>2</v>
      </c>
      <c r="U5243">
        <v>0</v>
      </c>
      <c r="V5243">
        <v>3.6936</v>
      </c>
      <c r="W5243" s="6">
        <f t="shared" si="490"/>
        <v>0.27</v>
      </c>
      <c r="X5243" s="4">
        <f t="shared" si="487"/>
        <v>1.8468</v>
      </c>
      <c r="Y5243" s="4">
        <f t="shared" si="488"/>
        <v>6.84</v>
      </c>
      <c r="Z5243" s="4">
        <f t="shared" si="489"/>
        <v>6.84</v>
      </c>
      <c r="AA5243" s="4">
        <f t="shared" si="486"/>
        <v>0</v>
      </c>
    </row>
    <row r="5244" spans="1:27" x14ac:dyDescent="0.2">
      <c r="A5244">
        <v>5243</v>
      </c>
      <c r="B5244" t="s">
        <v>8099</v>
      </c>
      <c r="C5244" s="5">
        <v>42951</v>
      </c>
      <c r="D5244" s="5" t="str">
        <f t="shared" si="491"/>
        <v>2017-08</v>
      </c>
      <c r="E5244" s="5">
        <v>42955</v>
      </c>
      <c r="F5244" t="s">
        <v>55</v>
      </c>
      <c r="G5244" t="s">
        <v>3758</v>
      </c>
      <c r="H5244" t="s">
        <v>3759</v>
      </c>
      <c r="I5244" t="s">
        <v>46</v>
      </c>
      <c r="J5244" t="s">
        <v>32</v>
      </c>
      <c r="K5244" t="s">
        <v>4228</v>
      </c>
      <c r="L5244" t="s">
        <v>109</v>
      </c>
      <c r="M5244">
        <v>75007</v>
      </c>
      <c r="N5244" t="s">
        <v>110</v>
      </c>
      <c r="O5244" t="s">
        <v>2166</v>
      </c>
      <c r="P5244" t="s">
        <v>51</v>
      </c>
      <c r="Q5244" t="s">
        <v>80</v>
      </c>
      <c r="R5244" t="s">
        <v>2167</v>
      </c>
      <c r="S5244">
        <v>3.3179999999999996</v>
      </c>
      <c r="T5244">
        <v>3</v>
      </c>
      <c r="U5244">
        <v>0.8</v>
      </c>
      <c r="V5244">
        <v>-5.6406000000000018</v>
      </c>
      <c r="W5244" s="6">
        <f t="shared" si="490"/>
        <v>-1.7000000000000008</v>
      </c>
      <c r="X5244" s="4">
        <f t="shared" si="487"/>
        <v>-1.8802000000000005</v>
      </c>
      <c r="Y5244" s="4">
        <f t="shared" si="488"/>
        <v>1.1059999999999999</v>
      </c>
      <c r="Z5244" s="4">
        <f t="shared" si="489"/>
        <v>5.53</v>
      </c>
      <c r="AA5244" s="4">
        <f t="shared" si="486"/>
        <v>2.6543999999999999</v>
      </c>
    </row>
    <row r="5245" spans="1:27" x14ac:dyDescent="0.2">
      <c r="A5245">
        <v>5244</v>
      </c>
      <c r="B5245" t="s">
        <v>8100</v>
      </c>
      <c r="C5245" s="5">
        <v>42576</v>
      </c>
      <c r="D5245" s="5" t="str">
        <f t="shared" si="491"/>
        <v>2016-07</v>
      </c>
      <c r="E5245" s="5">
        <v>42577</v>
      </c>
      <c r="F5245" t="s">
        <v>193</v>
      </c>
      <c r="G5245" t="s">
        <v>3828</v>
      </c>
      <c r="H5245" t="s">
        <v>3829</v>
      </c>
      <c r="I5245" t="s">
        <v>107</v>
      </c>
      <c r="J5245" t="s">
        <v>32</v>
      </c>
      <c r="K5245" t="s">
        <v>1135</v>
      </c>
      <c r="L5245" t="s">
        <v>324</v>
      </c>
      <c r="M5245">
        <v>22204</v>
      </c>
      <c r="N5245" t="s">
        <v>35</v>
      </c>
      <c r="O5245" t="s">
        <v>3379</v>
      </c>
      <c r="P5245" t="s">
        <v>51</v>
      </c>
      <c r="Q5245" t="s">
        <v>80</v>
      </c>
      <c r="R5245" t="s">
        <v>3380</v>
      </c>
      <c r="S5245">
        <v>10.44</v>
      </c>
      <c r="T5245">
        <v>1</v>
      </c>
      <c r="U5245">
        <v>0</v>
      </c>
      <c r="V5245">
        <v>4.8023999999999996</v>
      </c>
      <c r="W5245" s="6">
        <f t="shared" si="490"/>
        <v>0.45999999999999996</v>
      </c>
      <c r="X5245" s="4">
        <f t="shared" si="487"/>
        <v>4.8023999999999996</v>
      </c>
      <c r="Y5245" s="4">
        <f t="shared" si="488"/>
        <v>10.44</v>
      </c>
      <c r="Z5245" s="4">
        <f t="shared" si="489"/>
        <v>10.44</v>
      </c>
      <c r="AA5245" s="4">
        <f t="shared" si="486"/>
        <v>0</v>
      </c>
    </row>
    <row r="5246" spans="1:27" x14ac:dyDescent="0.2">
      <c r="A5246">
        <v>5245</v>
      </c>
      <c r="B5246" t="s">
        <v>8101</v>
      </c>
      <c r="C5246" s="5">
        <v>42584</v>
      </c>
      <c r="D5246" s="5" t="str">
        <f t="shared" si="491"/>
        <v>2016-08</v>
      </c>
      <c r="E5246" s="5">
        <v>42586</v>
      </c>
      <c r="F5246" t="s">
        <v>28</v>
      </c>
      <c r="G5246" t="s">
        <v>2420</v>
      </c>
      <c r="H5246" t="s">
        <v>2421</v>
      </c>
      <c r="I5246" t="s">
        <v>46</v>
      </c>
      <c r="J5246" t="s">
        <v>32</v>
      </c>
      <c r="K5246" t="s">
        <v>47</v>
      </c>
      <c r="L5246" t="s">
        <v>48</v>
      </c>
      <c r="M5246">
        <v>90032</v>
      </c>
      <c r="N5246" t="s">
        <v>49</v>
      </c>
      <c r="O5246" t="s">
        <v>8102</v>
      </c>
      <c r="P5246" t="s">
        <v>37</v>
      </c>
      <c r="Q5246" t="s">
        <v>61</v>
      </c>
      <c r="R5246" t="s">
        <v>8103</v>
      </c>
      <c r="S5246">
        <v>136.46400000000003</v>
      </c>
      <c r="T5246">
        <v>2</v>
      </c>
      <c r="U5246">
        <v>0.2</v>
      </c>
      <c r="V5246">
        <v>15.352199999999989</v>
      </c>
      <c r="W5246" s="6">
        <f t="shared" si="490"/>
        <v>0.11249999999999989</v>
      </c>
      <c r="X5246" s="4">
        <f t="shared" si="487"/>
        <v>7.6760999999999946</v>
      </c>
      <c r="Y5246" s="4">
        <f t="shared" si="488"/>
        <v>68.232000000000014</v>
      </c>
      <c r="Z5246" s="4">
        <f t="shared" si="489"/>
        <v>85.29</v>
      </c>
      <c r="AA5246" s="4">
        <f t="shared" si="486"/>
        <v>27.292800000000007</v>
      </c>
    </row>
    <row r="5247" spans="1:27" x14ac:dyDescent="0.2">
      <c r="A5247">
        <v>5246</v>
      </c>
      <c r="B5247" t="s">
        <v>8101</v>
      </c>
      <c r="C5247" s="5">
        <v>42584</v>
      </c>
      <c r="D5247" s="5" t="str">
        <f t="shared" si="491"/>
        <v>2016-08</v>
      </c>
      <c r="E5247" s="5">
        <v>42586</v>
      </c>
      <c r="F5247" t="s">
        <v>28</v>
      </c>
      <c r="G5247" t="s">
        <v>2420</v>
      </c>
      <c r="H5247" t="s">
        <v>2421</v>
      </c>
      <c r="I5247" t="s">
        <v>46</v>
      </c>
      <c r="J5247" t="s">
        <v>32</v>
      </c>
      <c r="K5247" t="s">
        <v>47</v>
      </c>
      <c r="L5247" t="s">
        <v>48</v>
      </c>
      <c r="M5247">
        <v>90032</v>
      </c>
      <c r="N5247" t="s">
        <v>49</v>
      </c>
      <c r="O5247" t="s">
        <v>834</v>
      </c>
      <c r="P5247" t="s">
        <v>76</v>
      </c>
      <c r="Q5247" t="s">
        <v>77</v>
      </c>
      <c r="R5247" t="s">
        <v>835</v>
      </c>
      <c r="S5247">
        <v>333.57600000000002</v>
      </c>
      <c r="T5247">
        <v>3</v>
      </c>
      <c r="U5247">
        <v>0.2</v>
      </c>
      <c r="V5247">
        <v>33.357600000000019</v>
      </c>
      <c r="W5247" s="6">
        <f t="shared" si="490"/>
        <v>0.10000000000000005</v>
      </c>
      <c r="X5247" s="4">
        <f t="shared" si="487"/>
        <v>11.119200000000006</v>
      </c>
      <c r="Y5247" s="4">
        <f t="shared" si="488"/>
        <v>111.19200000000001</v>
      </c>
      <c r="Z5247" s="4">
        <f t="shared" si="489"/>
        <v>138.98999999999998</v>
      </c>
      <c r="AA5247" s="4">
        <f t="shared" si="486"/>
        <v>66.71520000000001</v>
      </c>
    </row>
    <row r="5248" spans="1:27" x14ac:dyDescent="0.2">
      <c r="A5248">
        <v>5247</v>
      </c>
      <c r="B5248" t="s">
        <v>8101</v>
      </c>
      <c r="C5248" s="5">
        <v>42584</v>
      </c>
      <c r="D5248" s="5" t="str">
        <f t="shared" si="491"/>
        <v>2016-08</v>
      </c>
      <c r="E5248" s="5">
        <v>42586</v>
      </c>
      <c r="F5248" t="s">
        <v>28</v>
      </c>
      <c r="G5248" t="s">
        <v>2420</v>
      </c>
      <c r="H5248" t="s">
        <v>2421</v>
      </c>
      <c r="I5248" t="s">
        <v>46</v>
      </c>
      <c r="J5248" t="s">
        <v>32</v>
      </c>
      <c r="K5248" t="s">
        <v>47</v>
      </c>
      <c r="L5248" t="s">
        <v>48</v>
      </c>
      <c r="M5248">
        <v>90032</v>
      </c>
      <c r="N5248" t="s">
        <v>49</v>
      </c>
      <c r="O5248" t="s">
        <v>1786</v>
      </c>
      <c r="P5248" t="s">
        <v>51</v>
      </c>
      <c r="Q5248" t="s">
        <v>80</v>
      </c>
      <c r="R5248" t="s">
        <v>1787</v>
      </c>
      <c r="S5248">
        <v>12.544</v>
      </c>
      <c r="T5248">
        <v>2</v>
      </c>
      <c r="U5248">
        <v>0.2</v>
      </c>
      <c r="V5248">
        <v>4.7039999999999997</v>
      </c>
      <c r="W5248" s="6">
        <f t="shared" si="490"/>
        <v>0.37499999999999994</v>
      </c>
      <c r="X5248" s="4">
        <f t="shared" si="487"/>
        <v>2.3519999999999999</v>
      </c>
      <c r="Y5248" s="4">
        <f t="shared" si="488"/>
        <v>6.2720000000000002</v>
      </c>
      <c r="Z5248" s="4">
        <f t="shared" si="489"/>
        <v>7.84</v>
      </c>
      <c r="AA5248" s="4">
        <f t="shared" si="486"/>
        <v>2.5088000000000004</v>
      </c>
    </row>
    <row r="5249" spans="1:27" x14ac:dyDescent="0.2">
      <c r="A5249">
        <v>5248</v>
      </c>
      <c r="B5249" t="s">
        <v>8104</v>
      </c>
      <c r="C5249" s="5">
        <v>42145</v>
      </c>
      <c r="D5249" s="5" t="str">
        <f t="shared" si="491"/>
        <v>2015-05</v>
      </c>
      <c r="E5249" s="5">
        <v>42151</v>
      </c>
      <c r="F5249" t="s">
        <v>55</v>
      </c>
      <c r="G5249" t="s">
        <v>337</v>
      </c>
      <c r="H5249" t="s">
        <v>338</v>
      </c>
      <c r="I5249" t="s">
        <v>31</v>
      </c>
      <c r="J5249" t="s">
        <v>32</v>
      </c>
      <c r="K5249" t="s">
        <v>8105</v>
      </c>
      <c r="L5249" t="s">
        <v>216</v>
      </c>
      <c r="M5249">
        <v>60423</v>
      </c>
      <c r="N5249" t="s">
        <v>110</v>
      </c>
      <c r="O5249" t="s">
        <v>442</v>
      </c>
      <c r="P5249" t="s">
        <v>51</v>
      </c>
      <c r="Q5249" t="s">
        <v>83</v>
      </c>
      <c r="R5249" t="s">
        <v>443</v>
      </c>
      <c r="S5249">
        <v>20.767999999999997</v>
      </c>
      <c r="T5249">
        <v>8</v>
      </c>
      <c r="U5249">
        <v>0.8</v>
      </c>
      <c r="V5249">
        <v>-52.958400000000012</v>
      </c>
      <c r="W5249" s="6">
        <f t="shared" si="490"/>
        <v>-2.5500000000000007</v>
      </c>
      <c r="X5249" s="4">
        <f t="shared" si="487"/>
        <v>-6.6198000000000015</v>
      </c>
      <c r="Y5249" s="4">
        <f t="shared" si="488"/>
        <v>2.5959999999999996</v>
      </c>
      <c r="Z5249" s="4">
        <f t="shared" si="489"/>
        <v>12.98</v>
      </c>
      <c r="AA5249" s="4">
        <f t="shared" si="486"/>
        <v>16.6144</v>
      </c>
    </row>
    <row r="5250" spans="1:27" x14ac:dyDescent="0.2">
      <c r="A5250">
        <v>5249</v>
      </c>
      <c r="B5250" t="s">
        <v>8106</v>
      </c>
      <c r="C5250" s="5">
        <v>43042</v>
      </c>
      <c r="D5250" s="5" t="str">
        <f t="shared" si="491"/>
        <v>2017-11</v>
      </c>
      <c r="E5250" s="5">
        <v>43044</v>
      </c>
      <c r="F5250" t="s">
        <v>28</v>
      </c>
      <c r="G5250" t="s">
        <v>3494</v>
      </c>
      <c r="H5250" t="s">
        <v>3495</v>
      </c>
      <c r="I5250" t="s">
        <v>31</v>
      </c>
      <c r="J5250" t="s">
        <v>32</v>
      </c>
      <c r="K5250" t="s">
        <v>100</v>
      </c>
      <c r="L5250" t="s">
        <v>101</v>
      </c>
      <c r="M5250">
        <v>98105</v>
      </c>
      <c r="N5250" t="s">
        <v>49</v>
      </c>
      <c r="O5250" t="s">
        <v>748</v>
      </c>
      <c r="P5250" t="s">
        <v>76</v>
      </c>
      <c r="Q5250" t="s">
        <v>166</v>
      </c>
      <c r="R5250" t="s">
        <v>749</v>
      </c>
      <c r="S5250">
        <v>43.5</v>
      </c>
      <c r="T5250">
        <v>3</v>
      </c>
      <c r="U5250">
        <v>0</v>
      </c>
      <c r="V5250">
        <v>10.875</v>
      </c>
      <c r="W5250" s="6">
        <f t="shared" si="490"/>
        <v>0.25</v>
      </c>
      <c r="X5250" s="4">
        <f t="shared" si="487"/>
        <v>3.625</v>
      </c>
      <c r="Y5250" s="4">
        <f t="shared" si="488"/>
        <v>14.5</v>
      </c>
      <c r="Z5250" s="4">
        <f t="shared" si="489"/>
        <v>14.5</v>
      </c>
      <c r="AA5250" s="4">
        <f t="shared" si="486"/>
        <v>0</v>
      </c>
    </row>
    <row r="5251" spans="1:27" x14ac:dyDescent="0.2">
      <c r="A5251">
        <v>5250</v>
      </c>
      <c r="B5251" t="s">
        <v>8107</v>
      </c>
      <c r="C5251" s="5">
        <v>42110</v>
      </c>
      <c r="D5251" s="5" t="str">
        <f t="shared" si="491"/>
        <v>2015-04</v>
      </c>
      <c r="E5251" s="5">
        <v>42115</v>
      </c>
      <c r="F5251" t="s">
        <v>55</v>
      </c>
      <c r="G5251" t="s">
        <v>2281</v>
      </c>
      <c r="H5251" t="s">
        <v>2282</v>
      </c>
      <c r="I5251" t="s">
        <v>46</v>
      </c>
      <c r="J5251" t="s">
        <v>32</v>
      </c>
      <c r="K5251" t="s">
        <v>151</v>
      </c>
      <c r="L5251" t="s">
        <v>152</v>
      </c>
      <c r="M5251">
        <v>19143</v>
      </c>
      <c r="N5251" t="s">
        <v>153</v>
      </c>
      <c r="O5251" t="s">
        <v>5443</v>
      </c>
      <c r="P5251" t="s">
        <v>51</v>
      </c>
      <c r="Q5251" t="s">
        <v>274</v>
      </c>
      <c r="R5251" t="s">
        <v>568</v>
      </c>
      <c r="S5251">
        <v>12.576000000000001</v>
      </c>
      <c r="T5251">
        <v>4</v>
      </c>
      <c r="U5251">
        <v>0.2</v>
      </c>
      <c r="V5251">
        <v>4.0871999999999993</v>
      </c>
      <c r="W5251" s="6">
        <f t="shared" si="490"/>
        <v>0.32499999999999996</v>
      </c>
      <c r="X5251" s="4">
        <f t="shared" si="487"/>
        <v>1.0217999999999998</v>
      </c>
      <c r="Y5251" s="4">
        <f t="shared" si="488"/>
        <v>3.1440000000000001</v>
      </c>
      <c r="Z5251" s="4">
        <f t="shared" si="489"/>
        <v>3.93</v>
      </c>
      <c r="AA5251" s="4">
        <f t="shared" ref="AA5251:AA5314" si="492">S5251*U5251</f>
        <v>2.5152000000000001</v>
      </c>
    </row>
    <row r="5252" spans="1:27" x14ac:dyDescent="0.2">
      <c r="A5252">
        <v>5251</v>
      </c>
      <c r="B5252" t="s">
        <v>8108</v>
      </c>
      <c r="C5252" s="5">
        <v>42716</v>
      </c>
      <c r="D5252" s="5" t="str">
        <f t="shared" si="491"/>
        <v>2016-12</v>
      </c>
      <c r="E5252" s="5">
        <v>42722</v>
      </c>
      <c r="F5252" t="s">
        <v>55</v>
      </c>
      <c r="G5252" t="s">
        <v>6333</v>
      </c>
      <c r="H5252" t="s">
        <v>6334</v>
      </c>
      <c r="I5252" t="s">
        <v>31</v>
      </c>
      <c r="J5252" t="s">
        <v>32</v>
      </c>
      <c r="K5252" t="s">
        <v>502</v>
      </c>
      <c r="L5252" t="s">
        <v>1280</v>
      </c>
      <c r="M5252">
        <v>31907</v>
      </c>
      <c r="N5252" t="s">
        <v>35</v>
      </c>
      <c r="O5252" t="s">
        <v>3769</v>
      </c>
      <c r="P5252" t="s">
        <v>76</v>
      </c>
      <c r="Q5252" t="s">
        <v>166</v>
      </c>
      <c r="R5252" t="s">
        <v>3770</v>
      </c>
      <c r="S5252">
        <v>249.95000000000002</v>
      </c>
      <c r="T5252">
        <v>5</v>
      </c>
      <c r="U5252">
        <v>0</v>
      </c>
      <c r="V5252">
        <v>19.995999999999974</v>
      </c>
      <c r="W5252" s="6">
        <f t="shared" si="490"/>
        <v>7.9999999999999891E-2</v>
      </c>
      <c r="X5252" s="4">
        <f t="shared" ref="X5252:X5315" si="493">V5252/T5252</f>
        <v>3.9991999999999948</v>
      </c>
      <c r="Y5252" s="4">
        <f t="shared" ref="Y5252:Y5315" si="494">S5252/T5252</f>
        <v>49.99</v>
      </c>
      <c r="Z5252" s="4">
        <f t="shared" ref="Z5252:Z5315" si="495">S5252/((1-U5252)*T5252)</f>
        <v>49.99</v>
      </c>
      <c r="AA5252" s="4">
        <f t="shared" si="492"/>
        <v>0</v>
      </c>
    </row>
    <row r="5253" spans="1:27" x14ac:dyDescent="0.2">
      <c r="A5253">
        <v>5252</v>
      </c>
      <c r="B5253" t="s">
        <v>8108</v>
      </c>
      <c r="C5253" s="5">
        <v>42716</v>
      </c>
      <c r="D5253" s="5" t="str">
        <f t="shared" si="491"/>
        <v>2016-12</v>
      </c>
      <c r="E5253" s="5">
        <v>42722</v>
      </c>
      <c r="F5253" t="s">
        <v>55</v>
      </c>
      <c r="G5253" t="s">
        <v>6333</v>
      </c>
      <c r="H5253" t="s">
        <v>6334</v>
      </c>
      <c r="I5253" t="s">
        <v>31</v>
      </c>
      <c r="J5253" t="s">
        <v>32</v>
      </c>
      <c r="K5253" t="s">
        <v>502</v>
      </c>
      <c r="L5253" t="s">
        <v>1280</v>
      </c>
      <c r="M5253">
        <v>31907</v>
      </c>
      <c r="N5253" t="s">
        <v>35</v>
      </c>
      <c r="O5253" t="s">
        <v>6353</v>
      </c>
      <c r="P5253" t="s">
        <v>51</v>
      </c>
      <c r="Q5253" t="s">
        <v>95</v>
      </c>
      <c r="R5253" t="s">
        <v>6354</v>
      </c>
      <c r="S5253">
        <v>49.12</v>
      </c>
      <c r="T5253">
        <v>4</v>
      </c>
      <c r="U5253">
        <v>0</v>
      </c>
      <c r="V5253">
        <v>23.086399999999998</v>
      </c>
      <c r="W5253" s="6">
        <f t="shared" ref="W5253:W5316" si="496">(V5253/S5253)</f>
        <v>0.47</v>
      </c>
      <c r="X5253" s="4">
        <f t="shared" si="493"/>
        <v>5.7715999999999994</v>
      </c>
      <c r="Y5253" s="4">
        <f t="shared" si="494"/>
        <v>12.28</v>
      </c>
      <c r="Z5253" s="4">
        <f t="shared" si="495"/>
        <v>12.28</v>
      </c>
      <c r="AA5253" s="4">
        <f t="shared" si="492"/>
        <v>0</v>
      </c>
    </row>
    <row r="5254" spans="1:27" x14ac:dyDescent="0.2">
      <c r="A5254">
        <v>5253</v>
      </c>
      <c r="B5254" t="s">
        <v>8109</v>
      </c>
      <c r="C5254" s="5">
        <v>42307</v>
      </c>
      <c r="D5254" s="5" t="str">
        <f t="shared" si="491"/>
        <v>2015-10</v>
      </c>
      <c r="E5254" s="5">
        <v>42310</v>
      </c>
      <c r="F5254" t="s">
        <v>193</v>
      </c>
      <c r="G5254" t="s">
        <v>5629</v>
      </c>
      <c r="H5254" t="s">
        <v>5630</v>
      </c>
      <c r="I5254" t="s">
        <v>31</v>
      </c>
      <c r="J5254" t="s">
        <v>32</v>
      </c>
      <c r="K5254" t="s">
        <v>2990</v>
      </c>
      <c r="L5254" t="s">
        <v>324</v>
      </c>
      <c r="M5254">
        <v>23464</v>
      </c>
      <c r="N5254" t="s">
        <v>35</v>
      </c>
      <c r="O5254" t="s">
        <v>5369</v>
      </c>
      <c r="P5254" t="s">
        <v>51</v>
      </c>
      <c r="Q5254" t="s">
        <v>83</v>
      </c>
      <c r="R5254" t="s">
        <v>5370</v>
      </c>
      <c r="S5254">
        <v>182.91</v>
      </c>
      <c r="T5254">
        <v>3</v>
      </c>
      <c r="U5254">
        <v>0</v>
      </c>
      <c r="V5254">
        <v>53.043899999999979</v>
      </c>
      <c r="W5254" s="6">
        <f t="shared" si="496"/>
        <v>0.28999999999999987</v>
      </c>
      <c r="X5254" s="4">
        <f t="shared" si="493"/>
        <v>17.681299999999993</v>
      </c>
      <c r="Y5254" s="4">
        <f t="shared" si="494"/>
        <v>60.97</v>
      </c>
      <c r="Z5254" s="4">
        <f t="shared" si="495"/>
        <v>60.97</v>
      </c>
      <c r="AA5254" s="4">
        <f t="shared" si="492"/>
        <v>0</v>
      </c>
    </row>
    <row r="5255" spans="1:27" x14ac:dyDescent="0.2">
      <c r="A5255">
        <v>5254</v>
      </c>
      <c r="B5255" t="s">
        <v>8110</v>
      </c>
      <c r="C5255" s="5">
        <v>41705</v>
      </c>
      <c r="D5255" s="5" t="str">
        <f t="shared" ref="D5255:D5318" si="497">TEXT(C5255,"yyyy-mm")</f>
        <v>2014-03</v>
      </c>
      <c r="E5255" s="5">
        <v>41709</v>
      </c>
      <c r="F5255" t="s">
        <v>28</v>
      </c>
      <c r="G5255" t="s">
        <v>3973</v>
      </c>
      <c r="H5255" t="s">
        <v>3974</v>
      </c>
      <c r="I5255" t="s">
        <v>107</v>
      </c>
      <c r="J5255" t="s">
        <v>32</v>
      </c>
      <c r="K5255" t="s">
        <v>1386</v>
      </c>
      <c r="L5255" t="s">
        <v>101</v>
      </c>
      <c r="M5255">
        <v>98198</v>
      </c>
      <c r="N5255" t="s">
        <v>49</v>
      </c>
      <c r="O5255" t="s">
        <v>4313</v>
      </c>
      <c r="P5255" t="s">
        <v>51</v>
      </c>
      <c r="Q5255" t="s">
        <v>80</v>
      </c>
      <c r="R5255" t="s">
        <v>4314</v>
      </c>
      <c r="S5255">
        <v>107.64800000000001</v>
      </c>
      <c r="T5255">
        <v>2</v>
      </c>
      <c r="U5255">
        <v>0.2</v>
      </c>
      <c r="V5255">
        <v>33.639999999999986</v>
      </c>
      <c r="W5255" s="6">
        <f t="shared" si="496"/>
        <v>0.31249999999999983</v>
      </c>
      <c r="X5255" s="4">
        <f t="shared" si="493"/>
        <v>16.819999999999993</v>
      </c>
      <c r="Y5255" s="4">
        <f t="shared" si="494"/>
        <v>53.824000000000005</v>
      </c>
      <c r="Z5255" s="4">
        <f t="shared" si="495"/>
        <v>67.28</v>
      </c>
      <c r="AA5255" s="4">
        <f t="shared" si="492"/>
        <v>21.529600000000002</v>
      </c>
    </row>
    <row r="5256" spans="1:27" x14ac:dyDescent="0.2">
      <c r="A5256">
        <v>5255</v>
      </c>
      <c r="B5256" t="s">
        <v>8111</v>
      </c>
      <c r="C5256" s="5">
        <v>42068</v>
      </c>
      <c r="D5256" s="5" t="str">
        <f t="shared" si="497"/>
        <v>2015-03</v>
      </c>
      <c r="E5256" s="5">
        <v>42070</v>
      </c>
      <c r="F5256" t="s">
        <v>28</v>
      </c>
      <c r="G5256" t="s">
        <v>1068</v>
      </c>
      <c r="H5256" t="s">
        <v>1069</v>
      </c>
      <c r="I5256" t="s">
        <v>46</v>
      </c>
      <c r="J5256" t="s">
        <v>32</v>
      </c>
      <c r="K5256" t="s">
        <v>8112</v>
      </c>
      <c r="L5256" t="s">
        <v>152</v>
      </c>
      <c r="M5256">
        <v>18018</v>
      </c>
      <c r="N5256" t="s">
        <v>153</v>
      </c>
      <c r="O5256" t="s">
        <v>1849</v>
      </c>
      <c r="P5256" t="s">
        <v>37</v>
      </c>
      <c r="Q5256" t="s">
        <v>41</v>
      </c>
      <c r="R5256" t="s">
        <v>1850</v>
      </c>
      <c r="S5256">
        <v>99.372</v>
      </c>
      <c r="T5256">
        <v>2</v>
      </c>
      <c r="U5256">
        <v>0.3</v>
      </c>
      <c r="V5256">
        <v>-7.0979999999999919</v>
      </c>
      <c r="W5256" s="6">
        <f t="shared" si="496"/>
        <v>-7.1428571428571341E-2</v>
      </c>
      <c r="X5256" s="4">
        <f t="shared" si="493"/>
        <v>-3.5489999999999959</v>
      </c>
      <c r="Y5256" s="4">
        <f t="shared" si="494"/>
        <v>49.686</v>
      </c>
      <c r="Z5256" s="4">
        <f t="shared" si="495"/>
        <v>70.98</v>
      </c>
      <c r="AA5256" s="4">
        <f t="shared" si="492"/>
        <v>29.811599999999999</v>
      </c>
    </row>
    <row r="5257" spans="1:27" x14ac:dyDescent="0.2">
      <c r="A5257">
        <v>5256</v>
      </c>
      <c r="B5257" t="s">
        <v>8111</v>
      </c>
      <c r="C5257" s="5">
        <v>42068</v>
      </c>
      <c r="D5257" s="5" t="str">
        <f t="shared" si="497"/>
        <v>2015-03</v>
      </c>
      <c r="E5257" s="5">
        <v>42070</v>
      </c>
      <c r="F5257" t="s">
        <v>28</v>
      </c>
      <c r="G5257" t="s">
        <v>1068</v>
      </c>
      <c r="H5257" t="s">
        <v>1069</v>
      </c>
      <c r="I5257" t="s">
        <v>46</v>
      </c>
      <c r="J5257" t="s">
        <v>32</v>
      </c>
      <c r="K5257" t="s">
        <v>8112</v>
      </c>
      <c r="L5257" t="s">
        <v>152</v>
      </c>
      <c r="M5257">
        <v>18018</v>
      </c>
      <c r="N5257" t="s">
        <v>153</v>
      </c>
      <c r="O5257" t="s">
        <v>6275</v>
      </c>
      <c r="P5257" t="s">
        <v>37</v>
      </c>
      <c r="Q5257" t="s">
        <v>70</v>
      </c>
      <c r="R5257" t="s">
        <v>6276</v>
      </c>
      <c r="S5257">
        <v>33.568000000000005</v>
      </c>
      <c r="T5257">
        <v>2</v>
      </c>
      <c r="U5257">
        <v>0.2</v>
      </c>
      <c r="V5257">
        <v>-5.4548000000000041</v>
      </c>
      <c r="W5257" s="6">
        <f t="shared" si="496"/>
        <v>-0.16250000000000009</v>
      </c>
      <c r="X5257" s="4">
        <f t="shared" si="493"/>
        <v>-2.727400000000002</v>
      </c>
      <c r="Y5257" s="4">
        <f t="shared" si="494"/>
        <v>16.784000000000002</v>
      </c>
      <c r="Z5257" s="4">
        <f t="shared" si="495"/>
        <v>20.98</v>
      </c>
      <c r="AA5257" s="4">
        <f t="shared" si="492"/>
        <v>6.7136000000000013</v>
      </c>
    </row>
    <row r="5258" spans="1:27" x14ac:dyDescent="0.2">
      <c r="A5258">
        <v>5257</v>
      </c>
      <c r="B5258" t="s">
        <v>8113</v>
      </c>
      <c r="C5258" s="5">
        <v>42590</v>
      </c>
      <c r="D5258" s="5" t="str">
        <f t="shared" si="497"/>
        <v>2016-08</v>
      </c>
      <c r="E5258" s="5">
        <v>42596</v>
      </c>
      <c r="F5258" t="s">
        <v>55</v>
      </c>
      <c r="G5258" t="s">
        <v>1967</v>
      </c>
      <c r="H5258" t="s">
        <v>1968</v>
      </c>
      <c r="I5258" t="s">
        <v>31</v>
      </c>
      <c r="J5258" t="s">
        <v>32</v>
      </c>
      <c r="K5258" t="s">
        <v>4861</v>
      </c>
      <c r="L5258" t="s">
        <v>655</v>
      </c>
      <c r="M5258">
        <v>73120</v>
      </c>
      <c r="N5258" t="s">
        <v>110</v>
      </c>
      <c r="O5258" t="s">
        <v>6015</v>
      </c>
      <c r="P5258" t="s">
        <v>51</v>
      </c>
      <c r="Q5258" t="s">
        <v>95</v>
      </c>
      <c r="R5258" t="s">
        <v>6016</v>
      </c>
      <c r="S5258">
        <v>10.56</v>
      </c>
      <c r="T5258">
        <v>2</v>
      </c>
      <c r="U5258">
        <v>0</v>
      </c>
      <c r="V5258">
        <v>4.7519999999999998</v>
      </c>
      <c r="W5258" s="6">
        <f t="shared" si="496"/>
        <v>0.44999999999999996</v>
      </c>
      <c r="X5258" s="4">
        <f t="shared" si="493"/>
        <v>2.3759999999999999</v>
      </c>
      <c r="Y5258" s="4">
        <f t="shared" si="494"/>
        <v>5.28</v>
      </c>
      <c r="Z5258" s="4">
        <f t="shared" si="495"/>
        <v>5.28</v>
      </c>
      <c r="AA5258" s="4">
        <f t="shared" si="492"/>
        <v>0</v>
      </c>
    </row>
    <row r="5259" spans="1:27" x14ac:dyDescent="0.2">
      <c r="A5259">
        <v>5258</v>
      </c>
      <c r="B5259" t="s">
        <v>8114</v>
      </c>
      <c r="C5259" s="5">
        <v>42738</v>
      </c>
      <c r="D5259" s="5" t="str">
        <f t="shared" si="497"/>
        <v>2017-01</v>
      </c>
      <c r="E5259" s="5">
        <v>42743</v>
      </c>
      <c r="F5259" t="s">
        <v>55</v>
      </c>
      <c r="G5259" t="s">
        <v>959</v>
      </c>
      <c r="H5259" t="s">
        <v>960</v>
      </c>
      <c r="I5259" t="s">
        <v>31</v>
      </c>
      <c r="J5259" t="s">
        <v>32</v>
      </c>
      <c r="K5259" t="s">
        <v>4995</v>
      </c>
      <c r="L5259" t="s">
        <v>48</v>
      </c>
      <c r="M5259">
        <v>91730</v>
      </c>
      <c r="N5259" t="s">
        <v>49</v>
      </c>
      <c r="O5259" t="s">
        <v>3262</v>
      </c>
      <c r="P5259" t="s">
        <v>51</v>
      </c>
      <c r="Q5259" t="s">
        <v>95</v>
      </c>
      <c r="R5259" t="s">
        <v>3263</v>
      </c>
      <c r="S5259">
        <v>38.880000000000003</v>
      </c>
      <c r="T5259">
        <v>6</v>
      </c>
      <c r="U5259">
        <v>0</v>
      </c>
      <c r="V5259">
        <v>18.662400000000002</v>
      </c>
      <c r="W5259" s="6">
        <f t="shared" si="496"/>
        <v>0.48000000000000004</v>
      </c>
      <c r="X5259" s="4">
        <f t="shared" si="493"/>
        <v>3.1104000000000003</v>
      </c>
      <c r="Y5259" s="4">
        <f t="shared" si="494"/>
        <v>6.48</v>
      </c>
      <c r="Z5259" s="4">
        <f t="shared" si="495"/>
        <v>6.48</v>
      </c>
      <c r="AA5259" s="4">
        <f t="shared" si="492"/>
        <v>0</v>
      </c>
    </row>
    <row r="5260" spans="1:27" x14ac:dyDescent="0.2">
      <c r="A5260">
        <v>5259</v>
      </c>
      <c r="B5260" t="s">
        <v>8115</v>
      </c>
      <c r="C5260" s="5">
        <v>43017</v>
      </c>
      <c r="D5260" s="5" t="str">
        <f t="shared" si="497"/>
        <v>2017-10</v>
      </c>
      <c r="E5260" s="5">
        <v>43019</v>
      </c>
      <c r="F5260" t="s">
        <v>193</v>
      </c>
      <c r="G5260" t="s">
        <v>1665</v>
      </c>
      <c r="H5260" t="s">
        <v>1666</v>
      </c>
      <c r="I5260" t="s">
        <v>31</v>
      </c>
      <c r="J5260" t="s">
        <v>32</v>
      </c>
      <c r="K5260" t="s">
        <v>47</v>
      </c>
      <c r="L5260" t="s">
        <v>48</v>
      </c>
      <c r="M5260">
        <v>90032</v>
      </c>
      <c r="N5260" t="s">
        <v>49</v>
      </c>
      <c r="O5260" t="s">
        <v>2858</v>
      </c>
      <c r="P5260" t="s">
        <v>51</v>
      </c>
      <c r="Q5260" t="s">
        <v>95</v>
      </c>
      <c r="R5260" t="s">
        <v>2859</v>
      </c>
      <c r="S5260">
        <v>35.200000000000003</v>
      </c>
      <c r="T5260">
        <v>5</v>
      </c>
      <c r="U5260">
        <v>0</v>
      </c>
      <c r="V5260">
        <v>16.543999999999997</v>
      </c>
      <c r="W5260" s="6">
        <f t="shared" si="496"/>
        <v>0.46999999999999986</v>
      </c>
      <c r="X5260" s="4">
        <f t="shared" si="493"/>
        <v>3.3087999999999993</v>
      </c>
      <c r="Y5260" s="4">
        <f t="shared" si="494"/>
        <v>7.0400000000000009</v>
      </c>
      <c r="Z5260" s="4">
        <f t="shared" si="495"/>
        <v>7.0400000000000009</v>
      </c>
      <c r="AA5260" s="4">
        <f t="shared" si="492"/>
        <v>0</v>
      </c>
    </row>
    <row r="5261" spans="1:27" x14ac:dyDescent="0.2">
      <c r="A5261">
        <v>5260</v>
      </c>
      <c r="B5261" t="s">
        <v>8116</v>
      </c>
      <c r="C5261" s="5">
        <v>43028</v>
      </c>
      <c r="D5261" s="5" t="str">
        <f t="shared" si="497"/>
        <v>2017-10</v>
      </c>
      <c r="E5261" s="5">
        <v>43034</v>
      </c>
      <c r="F5261" t="s">
        <v>55</v>
      </c>
      <c r="G5261" t="s">
        <v>187</v>
      </c>
      <c r="H5261" t="s">
        <v>188</v>
      </c>
      <c r="I5261" t="s">
        <v>107</v>
      </c>
      <c r="J5261" t="s">
        <v>32</v>
      </c>
      <c r="K5261" t="s">
        <v>151</v>
      </c>
      <c r="L5261" t="s">
        <v>152</v>
      </c>
      <c r="M5261">
        <v>19120</v>
      </c>
      <c r="N5261" t="s">
        <v>153</v>
      </c>
      <c r="O5261" t="s">
        <v>2509</v>
      </c>
      <c r="P5261" t="s">
        <v>51</v>
      </c>
      <c r="Q5261" t="s">
        <v>95</v>
      </c>
      <c r="R5261" t="s">
        <v>2510</v>
      </c>
      <c r="S5261">
        <v>45.527999999999999</v>
      </c>
      <c r="T5261">
        <v>3</v>
      </c>
      <c r="U5261">
        <v>0.2</v>
      </c>
      <c r="V5261">
        <v>15.934799999999997</v>
      </c>
      <c r="W5261" s="6">
        <f t="shared" si="496"/>
        <v>0.35</v>
      </c>
      <c r="X5261" s="4">
        <f t="shared" si="493"/>
        <v>5.3115999999999994</v>
      </c>
      <c r="Y5261" s="4">
        <f t="shared" si="494"/>
        <v>15.176</v>
      </c>
      <c r="Z5261" s="4">
        <f t="shared" si="495"/>
        <v>18.969999999999995</v>
      </c>
      <c r="AA5261" s="4">
        <f t="shared" si="492"/>
        <v>9.1056000000000008</v>
      </c>
    </row>
    <row r="5262" spans="1:27" x14ac:dyDescent="0.2">
      <c r="A5262">
        <v>5261</v>
      </c>
      <c r="B5262" t="s">
        <v>8117</v>
      </c>
      <c r="C5262" s="5">
        <v>41889</v>
      </c>
      <c r="D5262" s="5" t="str">
        <f t="shared" si="497"/>
        <v>2014-09</v>
      </c>
      <c r="E5262" s="5">
        <v>41892</v>
      </c>
      <c r="F5262" t="s">
        <v>193</v>
      </c>
      <c r="G5262" t="s">
        <v>3772</v>
      </c>
      <c r="H5262" t="s">
        <v>3773</v>
      </c>
      <c r="I5262" t="s">
        <v>107</v>
      </c>
      <c r="J5262" t="s">
        <v>32</v>
      </c>
      <c r="K5262" t="s">
        <v>189</v>
      </c>
      <c r="L5262" t="s">
        <v>109</v>
      </c>
      <c r="M5262">
        <v>77036</v>
      </c>
      <c r="N5262" t="s">
        <v>110</v>
      </c>
      <c r="O5262" t="s">
        <v>5610</v>
      </c>
      <c r="P5262" t="s">
        <v>76</v>
      </c>
      <c r="Q5262" t="s">
        <v>77</v>
      </c>
      <c r="R5262" t="s">
        <v>5611</v>
      </c>
      <c r="S5262">
        <v>196.77600000000001</v>
      </c>
      <c r="T5262">
        <v>3</v>
      </c>
      <c r="U5262">
        <v>0.2</v>
      </c>
      <c r="V5262">
        <v>14.758199999999995</v>
      </c>
      <c r="W5262" s="6">
        <f t="shared" si="496"/>
        <v>7.4999999999999969E-2</v>
      </c>
      <c r="X5262" s="4">
        <f t="shared" si="493"/>
        <v>4.9193999999999987</v>
      </c>
      <c r="Y5262" s="4">
        <f t="shared" si="494"/>
        <v>65.591999999999999</v>
      </c>
      <c r="Z5262" s="4">
        <f t="shared" si="495"/>
        <v>81.99</v>
      </c>
      <c r="AA5262" s="4">
        <f t="shared" si="492"/>
        <v>39.355200000000004</v>
      </c>
    </row>
    <row r="5263" spans="1:27" x14ac:dyDescent="0.2">
      <c r="A5263">
        <v>5262</v>
      </c>
      <c r="B5263" t="s">
        <v>8117</v>
      </c>
      <c r="C5263" s="5">
        <v>41889</v>
      </c>
      <c r="D5263" s="5" t="str">
        <f t="shared" si="497"/>
        <v>2014-09</v>
      </c>
      <c r="E5263" s="5">
        <v>41892</v>
      </c>
      <c r="F5263" t="s">
        <v>193</v>
      </c>
      <c r="G5263" t="s">
        <v>3772</v>
      </c>
      <c r="H5263" t="s">
        <v>3773</v>
      </c>
      <c r="I5263" t="s">
        <v>107</v>
      </c>
      <c r="J5263" t="s">
        <v>32</v>
      </c>
      <c r="K5263" t="s">
        <v>189</v>
      </c>
      <c r="L5263" t="s">
        <v>109</v>
      </c>
      <c r="M5263">
        <v>77036</v>
      </c>
      <c r="N5263" t="s">
        <v>110</v>
      </c>
      <c r="O5263" t="s">
        <v>1381</v>
      </c>
      <c r="P5263" t="s">
        <v>51</v>
      </c>
      <c r="Q5263" t="s">
        <v>80</v>
      </c>
      <c r="R5263" t="s">
        <v>1382</v>
      </c>
      <c r="S5263">
        <v>2.9199999999999995</v>
      </c>
      <c r="T5263">
        <v>2</v>
      </c>
      <c r="U5263">
        <v>0.8</v>
      </c>
      <c r="V5263">
        <v>-4.8180000000000005</v>
      </c>
      <c r="W5263" s="6">
        <f t="shared" si="496"/>
        <v>-1.6500000000000004</v>
      </c>
      <c r="X5263" s="4">
        <f t="shared" si="493"/>
        <v>-2.4090000000000003</v>
      </c>
      <c r="Y5263" s="4">
        <f t="shared" si="494"/>
        <v>1.4599999999999997</v>
      </c>
      <c r="Z5263" s="4">
        <f t="shared" si="495"/>
        <v>7.3000000000000007</v>
      </c>
      <c r="AA5263" s="4">
        <f t="shared" si="492"/>
        <v>2.3359999999999999</v>
      </c>
    </row>
    <row r="5264" spans="1:27" x14ac:dyDescent="0.2">
      <c r="A5264">
        <v>5263</v>
      </c>
      <c r="B5264" t="s">
        <v>8117</v>
      </c>
      <c r="C5264" s="5">
        <v>41889</v>
      </c>
      <c r="D5264" s="5" t="str">
        <f t="shared" si="497"/>
        <v>2014-09</v>
      </c>
      <c r="E5264" s="5">
        <v>41892</v>
      </c>
      <c r="F5264" t="s">
        <v>193</v>
      </c>
      <c r="G5264" t="s">
        <v>3772</v>
      </c>
      <c r="H5264" t="s">
        <v>3773</v>
      </c>
      <c r="I5264" t="s">
        <v>107</v>
      </c>
      <c r="J5264" t="s">
        <v>32</v>
      </c>
      <c r="K5264" t="s">
        <v>189</v>
      </c>
      <c r="L5264" t="s">
        <v>109</v>
      </c>
      <c r="M5264">
        <v>77036</v>
      </c>
      <c r="N5264" t="s">
        <v>110</v>
      </c>
      <c r="O5264" t="s">
        <v>2892</v>
      </c>
      <c r="P5264" t="s">
        <v>37</v>
      </c>
      <c r="Q5264" t="s">
        <v>61</v>
      </c>
      <c r="R5264" t="s">
        <v>2893</v>
      </c>
      <c r="S5264">
        <v>200.79500000000002</v>
      </c>
      <c r="T5264">
        <v>1</v>
      </c>
      <c r="U5264">
        <v>0.3</v>
      </c>
      <c r="V5264">
        <v>-22.948000000000008</v>
      </c>
      <c r="W5264" s="6">
        <f t="shared" si="496"/>
        <v>-0.11428571428571431</v>
      </c>
      <c r="X5264" s="4">
        <f t="shared" si="493"/>
        <v>-22.948000000000008</v>
      </c>
      <c r="Y5264" s="4">
        <f t="shared" si="494"/>
        <v>200.79500000000002</v>
      </c>
      <c r="Z5264" s="4">
        <f t="shared" si="495"/>
        <v>286.85000000000002</v>
      </c>
      <c r="AA5264" s="4">
        <f t="shared" si="492"/>
        <v>60.238500000000002</v>
      </c>
    </row>
    <row r="5265" spans="1:27" x14ac:dyDescent="0.2">
      <c r="A5265">
        <v>5264</v>
      </c>
      <c r="B5265" t="s">
        <v>8117</v>
      </c>
      <c r="C5265" s="5">
        <v>41889</v>
      </c>
      <c r="D5265" s="5" t="str">
        <f t="shared" si="497"/>
        <v>2014-09</v>
      </c>
      <c r="E5265" s="5">
        <v>41892</v>
      </c>
      <c r="F5265" t="s">
        <v>193</v>
      </c>
      <c r="G5265" t="s">
        <v>3772</v>
      </c>
      <c r="H5265" t="s">
        <v>3773</v>
      </c>
      <c r="I5265" t="s">
        <v>107</v>
      </c>
      <c r="J5265" t="s">
        <v>32</v>
      </c>
      <c r="K5265" t="s">
        <v>189</v>
      </c>
      <c r="L5265" t="s">
        <v>109</v>
      </c>
      <c r="M5265">
        <v>77036</v>
      </c>
      <c r="N5265" t="s">
        <v>110</v>
      </c>
      <c r="O5265" t="s">
        <v>4848</v>
      </c>
      <c r="P5265" t="s">
        <v>76</v>
      </c>
      <c r="Q5265" t="s">
        <v>166</v>
      </c>
      <c r="R5265" t="s">
        <v>4849</v>
      </c>
      <c r="S5265">
        <v>46.688000000000002</v>
      </c>
      <c r="T5265">
        <v>4</v>
      </c>
      <c r="U5265">
        <v>0.2</v>
      </c>
      <c r="V5265">
        <v>-2.9180000000000028</v>
      </c>
      <c r="W5265" s="6">
        <f t="shared" si="496"/>
        <v>-6.2500000000000056E-2</v>
      </c>
      <c r="X5265" s="4">
        <f t="shared" si="493"/>
        <v>-0.7295000000000007</v>
      </c>
      <c r="Y5265" s="4">
        <f t="shared" si="494"/>
        <v>11.672000000000001</v>
      </c>
      <c r="Z5265" s="4">
        <f t="shared" si="495"/>
        <v>14.59</v>
      </c>
      <c r="AA5265" s="4">
        <f t="shared" si="492"/>
        <v>9.3376000000000001</v>
      </c>
    </row>
    <row r="5266" spans="1:27" x14ac:dyDescent="0.2">
      <c r="A5266">
        <v>5265</v>
      </c>
      <c r="B5266" t="s">
        <v>8117</v>
      </c>
      <c r="C5266" s="5">
        <v>41889</v>
      </c>
      <c r="D5266" s="5" t="str">
        <f t="shared" si="497"/>
        <v>2014-09</v>
      </c>
      <c r="E5266" s="5">
        <v>41892</v>
      </c>
      <c r="F5266" t="s">
        <v>193</v>
      </c>
      <c r="G5266" t="s">
        <v>3772</v>
      </c>
      <c r="H5266" t="s">
        <v>3773</v>
      </c>
      <c r="I5266" t="s">
        <v>107</v>
      </c>
      <c r="J5266" t="s">
        <v>32</v>
      </c>
      <c r="K5266" t="s">
        <v>189</v>
      </c>
      <c r="L5266" t="s">
        <v>109</v>
      </c>
      <c r="M5266">
        <v>77036</v>
      </c>
      <c r="N5266" t="s">
        <v>110</v>
      </c>
      <c r="O5266" t="s">
        <v>6960</v>
      </c>
      <c r="P5266" t="s">
        <v>51</v>
      </c>
      <c r="Q5266" t="s">
        <v>73</v>
      </c>
      <c r="R5266" t="s">
        <v>6961</v>
      </c>
      <c r="S5266">
        <v>21.864000000000001</v>
      </c>
      <c r="T5266">
        <v>3</v>
      </c>
      <c r="U5266">
        <v>0.2</v>
      </c>
      <c r="V5266">
        <v>3.5528999999999984</v>
      </c>
      <c r="W5266" s="6">
        <f t="shared" si="496"/>
        <v>0.16249999999999992</v>
      </c>
      <c r="X5266" s="4">
        <f t="shared" si="493"/>
        <v>1.1842999999999995</v>
      </c>
      <c r="Y5266" s="4">
        <f t="shared" si="494"/>
        <v>7.2880000000000003</v>
      </c>
      <c r="Z5266" s="4">
        <f t="shared" si="495"/>
        <v>9.11</v>
      </c>
      <c r="AA5266" s="4">
        <f t="shared" si="492"/>
        <v>4.3728000000000007</v>
      </c>
    </row>
    <row r="5267" spans="1:27" x14ac:dyDescent="0.2">
      <c r="A5267">
        <v>5266</v>
      </c>
      <c r="B5267" t="s">
        <v>8118</v>
      </c>
      <c r="C5267" s="5">
        <v>43008</v>
      </c>
      <c r="D5267" s="5" t="str">
        <f t="shared" si="497"/>
        <v>2017-09</v>
      </c>
      <c r="E5267" s="5">
        <v>43011</v>
      </c>
      <c r="F5267" t="s">
        <v>193</v>
      </c>
      <c r="G5267" t="s">
        <v>6369</v>
      </c>
      <c r="H5267" t="s">
        <v>6370</v>
      </c>
      <c r="I5267" t="s">
        <v>46</v>
      </c>
      <c r="J5267" t="s">
        <v>32</v>
      </c>
      <c r="K5267" t="s">
        <v>100</v>
      </c>
      <c r="L5267" t="s">
        <v>101</v>
      </c>
      <c r="M5267">
        <v>98103</v>
      </c>
      <c r="N5267" t="s">
        <v>49</v>
      </c>
      <c r="O5267" t="s">
        <v>4018</v>
      </c>
      <c r="P5267" t="s">
        <v>51</v>
      </c>
      <c r="Q5267" t="s">
        <v>95</v>
      </c>
      <c r="R5267" t="s">
        <v>4019</v>
      </c>
      <c r="S5267">
        <v>11.76</v>
      </c>
      <c r="T5267">
        <v>2</v>
      </c>
      <c r="U5267">
        <v>0</v>
      </c>
      <c r="V5267">
        <v>5.7623999999999995</v>
      </c>
      <c r="W5267" s="6">
        <f t="shared" si="496"/>
        <v>0.49</v>
      </c>
      <c r="X5267" s="4">
        <f t="shared" si="493"/>
        <v>2.8811999999999998</v>
      </c>
      <c r="Y5267" s="4">
        <f t="shared" si="494"/>
        <v>5.88</v>
      </c>
      <c r="Z5267" s="4">
        <f t="shared" si="495"/>
        <v>5.88</v>
      </c>
      <c r="AA5267" s="4">
        <f t="shared" si="492"/>
        <v>0</v>
      </c>
    </row>
    <row r="5268" spans="1:27" x14ac:dyDescent="0.2">
      <c r="A5268">
        <v>5267</v>
      </c>
      <c r="B5268" t="s">
        <v>8118</v>
      </c>
      <c r="C5268" s="5">
        <v>43008</v>
      </c>
      <c r="D5268" s="5" t="str">
        <f t="shared" si="497"/>
        <v>2017-09</v>
      </c>
      <c r="E5268" s="5">
        <v>43011</v>
      </c>
      <c r="F5268" t="s">
        <v>193</v>
      </c>
      <c r="G5268" t="s">
        <v>6369</v>
      </c>
      <c r="H5268" t="s">
        <v>6370</v>
      </c>
      <c r="I5268" t="s">
        <v>46</v>
      </c>
      <c r="J5268" t="s">
        <v>32</v>
      </c>
      <c r="K5268" t="s">
        <v>100</v>
      </c>
      <c r="L5268" t="s">
        <v>101</v>
      </c>
      <c r="M5268">
        <v>98103</v>
      </c>
      <c r="N5268" t="s">
        <v>49</v>
      </c>
      <c r="O5268" t="s">
        <v>6815</v>
      </c>
      <c r="P5268" t="s">
        <v>51</v>
      </c>
      <c r="Q5268" t="s">
        <v>95</v>
      </c>
      <c r="R5268" t="s">
        <v>6816</v>
      </c>
      <c r="S5268">
        <v>167.94</v>
      </c>
      <c r="T5268">
        <v>3</v>
      </c>
      <c r="U5268">
        <v>0</v>
      </c>
      <c r="V5268">
        <v>82.290599999999998</v>
      </c>
      <c r="W5268" s="6">
        <f t="shared" si="496"/>
        <v>0.49</v>
      </c>
      <c r="X5268" s="4">
        <f t="shared" si="493"/>
        <v>27.430199999999999</v>
      </c>
      <c r="Y5268" s="4">
        <f t="shared" si="494"/>
        <v>55.98</v>
      </c>
      <c r="Z5268" s="4">
        <f t="shared" si="495"/>
        <v>55.98</v>
      </c>
      <c r="AA5268" s="4">
        <f t="shared" si="492"/>
        <v>0</v>
      </c>
    </row>
    <row r="5269" spans="1:27" x14ac:dyDescent="0.2">
      <c r="A5269">
        <v>5268</v>
      </c>
      <c r="B5269" t="s">
        <v>8118</v>
      </c>
      <c r="C5269" s="5">
        <v>43008</v>
      </c>
      <c r="D5269" s="5" t="str">
        <f t="shared" si="497"/>
        <v>2017-09</v>
      </c>
      <c r="E5269" s="5">
        <v>43011</v>
      </c>
      <c r="F5269" t="s">
        <v>193</v>
      </c>
      <c r="G5269" t="s">
        <v>6369</v>
      </c>
      <c r="H5269" t="s">
        <v>6370</v>
      </c>
      <c r="I5269" t="s">
        <v>46</v>
      </c>
      <c r="J5269" t="s">
        <v>32</v>
      </c>
      <c r="K5269" t="s">
        <v>100</v>
      </c>
      <c r="L5269" t="s">
        <v>101</v>
      </c>
      <c r="M5269">
        <v>98103</v>
      </c>
      <c r="N5269" t="s">
        <v>49</v>
      </c>
      <c r="O5269" t="s">
        <v>4105</v>
      </c>
      <c r="P5269" t="s">
        <v>51</v>
      </c>
      <c r="Q5269" t="s">
        <v>83</v>
      </c>
      <c r="R5269" t="s">
        <v>4106</v>
      </c>
      <c r="S5269">
        <v>3.89</v>
      </c>
      <c r="T5269">
        <v>1</v>
      </c>
      <c r="U5269">
        <v>0</v>
      </c>
      <c r="V5269">
        <v>1.0114000000000001</v>
      </c>
      <c r="W5269" s="6">
        <f t="shared" si="496"/>
        <v>0.26</v>
      </c>
      <c r="X5269" s="4">
        <f t="shared" si="493"/>
        <v>1.0114000000000001</v>
      </c>
      <c r="Y5269" s="4">
        <f t="shared" si="494"/>
        <v>3.89</v>
      </c>
      <c r="Z5269" s="4">
        <f t="shared" si="495"/>
        <v>3.89</v>
      </c>
      <c r="AA5269" s="4">
        <f t="shared" si="492"/>
        <v>0</v>
      </c>
    </row>
    <row r="5270" spans="1:27" x14ac:dyDescent="0.2">
      <c r="A5270">
        <v>5269</v>
      </c>
      <c r="B5270" t="s">
        <v>8119</v>
      </c>
      <c r="C5270" s="5">
        <v>43055</v>
      </c>
      <c r="D5270" s="5" t="str">
        <f t="shared" si="497"/>
        <v>2017-11</v>
      </c>
      <c r="E5270" s="5">
        <v>43060</v>
      </c>
      <c r="F5270" t="s">
        <v>55</v>
      </c>
      <c r="G5270" t="s">
        <v>3517</v>
      </c>
      <c r="H5270" t="s">
        <v>3518</v>
      </c>
      <c r="I5270" t="s">
        <v>107</v>
      </c>
      <c r="J5270" t="s">
        <v>32</v>
      </c>
      <c r="K5270" t="s">
        <v>3202</v>
      </c>
      <c r="L5270" t="s">
        <v>272</v>
      </c>
      <c r="M5270">
        <v>10701</v>
      </c>
      <c r="N5270" t="s">
        <v>153</v>
      </c>
      <c r="O5270" t="s">
        <v>8120</v>
      </c>
      <c r="P5270" t="s">
        <v>76</v>
      </c>
      <c r="Q5270" t="s">
        <v>689</v>
      </c>
      <c r="R5270" t="s">
        <v>8121</v>
      </c>
      <c r="S5270">
        <v>52.44</v>
      </c>
      <c r="T5270">
        <v>4</v>
      </c>
      <c r="U5270">
        <v>0</v>
      </c>
      <c r="V5270">
        <v>24.122399999999995</v>
      </c>
      <c r="W5270" s="6">
        <f t="shared" si="496"/>
        <v>0.45999999999999991</v>
      </c>
      <c r="X5270" s="4">
        <f t="shared" si="493"/>
        <v>6.0305999999999989</v>
      </c>
      <c r="Y5270" s="4">
        <f t="shared" si="494"/>
        <v>13.11</v>
      </c>
      <c r="Z5270" s="4">
        <f t="shared" si="495"/>
        <v>13.11</v>
      </c>
      <c r="AA5270" s="4">
        <f t="shared" si="492"/>
        <v>0</v>
      </c>
    </row>
    <row r="5271" spans="1:27" x14ac:dyDescent="0.2">
      <c r="A5271">
        <v>5270</v>
      </c>
      <c r="B5271" t="s">
        <v>8122</v>
      </c>
      <c r="C5271" s="5">
        <v>42989</v>
      </c>
      <c r="D5271" s="5" t="str">
        <f t="shared" si="497"/>
        <v>2017-09</v>
      </c>
      <c r="E5271" s="5">
        <v>42989</v>
      </c>
      <c r="F5271" t="s">
        <v>1298</v>
      </c>
      <c r="G5271" t="s">
        <v>784</v>
      </c>
      <c r="H5271" t="s">
        <v>785</v>
      </c>
      <c r="I5271" t="s">
        <v>31</v>
      </c>
      <c r="J5271" t="s">
        <v>32</v>
      </c>
      <c r="K5271" t="s">
        <v>132</v>
      </c>
      <c r="L5271" t="s">
        <v>48</v>
      </c>
      <c r="M5271">
        <v>94110</v>
      </c>
      <c r="N5271" t="s">
        <v>49</v>
      </c>
      <c r="O5271" t="s">
        <v>352</v>
      </c>
      <c r="P5271" t="s">
        <v>37</v>
      </c>
      <c r="Q5271" t="s">
        <v>70</v>
      </c>
      <c r="R5271" t="s">
        <v>353</v>
      </c>
      <c r="S5271">
        <v>32.36</v>
      </c>
      <c r="T5271">
        <v>4</v>
      </c>
      <c r="U5271">
        <v>0</v>
      </c>
      <c r="V5271">
        <v>11.6496</v>
      </c>
      <c r="W5271" s="6">
        <f t="shared" si="496"/>
        <v>0.36</v>
      </c>
      <c r="X5271" s="4">
        <f t="shared" si="493"/>
        <v>2.9123999999999999</v>
      </c>
      <c r="Y5271" s="4">
        <f t="shared" si="494"/>
        <v>8.09</v>
      </c>
      <c r="Z5271" s="4">
        <f t="shared" si="495"/>
        <v>8.09</v>
      </c>
      <c r="AA5271" s="4">
        <f t="shared" si="492"/>
        <v>0</v>
      </c>
    </row>
    <row r="5272" spans="1:27" x14ac:dyDescent="0.2">
      <c r="A5272">
        <v>5271</v>
      </c>
      <c r="B5272" t="s">
        <v>8122</v>
      </c>
      <c r="C5272" s="5">
        <v>42989</v>
      </c>
      <c r="D5272" s="5" t="str">
        <f t="shared" si="497"/>
        <v>2017-09</v>
      </c>
      <c r="E5272" s="5">
        <v>42989</v>
      </c>
      <c r="F5272" t="s">
        <v>1298</v>
      </c>
      <c r="G5272" t="s">
        <v>784</v>
      </c>
      <c r="H5272" t="s">
        <v>785</v>
      </c>
      <c r="I5272" t="s">
        <v>31</v>
      </c>
      <c r="J5272" t="s">
        <v>32</v>
      </c>
      <c r="K5272" t="s">
        <v>132</v>
      </c>
      <c r="L5272" t="s">
        <v>48</v>
      </c>
      <c r="M5272">
        <v>94110</v>
      </c>
      <c r="N5272" t="s">
        <v>49</v>
      </c>
      <c r="O5272" t="s">
        <v>2831</v>
      </c>
      <c r="P5272" t="s">
        <v>51</v>
      </c>
      <c r="Q5272" t="s">
        <v>83</v>
      </c>
      <c r="R5272" t="s">
        <v>2832</v>
      </c>
      <c r="S5272">
        <v>406.59999999999997</v>
      </c>
      <c r="T5272">
        <v>5</v>
      </c>
      <c r="U5272">
        <v>0</v>
      </c>
      <c r="V5272">
        <v>113.84799999999998</v>
      </c>
      <c r="W5272" s="6">
        <f t="shared" si="496"/>
        <v>0.27999999999999997</v>
      </c>
      <c r="X5272" s="4">
        <f t="shared" si="493"/>
        <v>22.769599999999997</v>
      </c>
      <c r="Y5272" s="4">
        <f t="shared" si="494"/>
        <v>81.319999999999993</v>
      </c>
      <c r="Z5272" s="4">
        <f t="shared" si="495"/>
        <v>81.319999999999993</v>
      </c>
      <c r="AA5272" s="4">
        <f t="shared" si="492"/>
        <v>0</v>
      </c>
    </row>
    <row r="5273" spans="1:27" x14ac:dyDescent="0.2">
      <c r="A5273">
        <v>5272</v>
      </c>
      <c r="B5273" t="s">
        <v>8123</v>
      </c>
      <c r="C5273" s="5">
        <v>42751</v>
      </c>
      <c r="D5273" s="5" t="str">
        <f t="shared" si="497"/>
        <v>2017-01</v>
      </c>
      <c r="E5273" s="5">
        <v>42751</v>
      </c>
      <c r="F5273" t="s">
        <v>1298</v>
      </c>
      <c r="G5273" t="s">
        <v>6648</v>
      </c>
      <c r="H5273" t="s">
        <v>6649</v>
      </c>
      <c r="I5273" t="s">
        <v>46</v>
      </c>
      <c r="J5273" t="s">
        <v>32</v>
      </c>
      <c r="K5273" t="s">
        <v>47</v>
      </c>
      <c r="L5273" t="s">
        <v>48</v>
      </c>
      <c r="M5273">
        <v>90008</v>
      </c>
      <c r="N5273" t="s">
        <v>49</v>
      </c>
      <c r="O5273" t="s">
        <v>69</v>
      </c>
      <c r="P5273" t="s">
        <v>37</v>
      </c>
      <c r="Q5273" t="s">
        <v>70</v>
      </c>
      <c r="R5273" t="s">
        <v>71</v>
      </c>
      <c r="S5273">
        <v>27.92</v>
      </c>
      <c r="T5273">
        <v>4</v>
      </c>
      <c r="U5273">
        <v>0</v>
      </c>
      <c r="V5273">
        <v>8.0967999999999982</v>
      </c>
      <c r="W5273" s="6">
        <f t="shared" si="496"/>
        <v>0.28999999999999992</v>
      </c>
      <c r="X5273" s="4">
        <f t="shared" si="493"/>
        <v>2.0241999999999996</v>
      </c>
      <c r="Y5273" s="4">
        <f t="shared" si="494"/>
        <v>6.98</v>
      </c>
      <c r="Z5273" s="4">
        <f t="shared" si="495"/>
        <v>6.98</v>
      </c>
      <c r="AA5273" s="4">
        <f t="shared" si="492"/>
        <v>0</v>
      </c>
    </row>
    <row r="5274" spans="1:27" x14ac:dyDescent="0.2">
      <c r="A5274">
        <v>5273</v>
      </c>
      <c r="B5274" t="s">
        <v>8123</v>
      </c>
      <c r="C5274" s="5">
        <v>42751</v>
      </c>
      <c r="D5274" s="5" t="str">
        <f t="shared" si="497"/>
        <v>2017-01</v>
      </c>
      <c r="E5274" s="5">
        <v>42751</v>
      </c>
      <c r="F5274" t="s">
        <v>1298</v>
      </c>
      <c r="G5274" t="s">
        <v>6648</v>
      </c>
      <c r="H5274" t="s">
        <v>6649</v>
      </c>
      <c r="I5274" t="s">
        <v>46</v>
      </c>
      <c r="J5274" t="s">
        <v>32</v>
      </c>
      <c r="K5274" t="s">
        <v>47</v>
      </c>
      <c r="L5274" t="s">
        <v>48</v>
      </c>
      <c r="M5274">
        <v>90008</v>
      </c>
      <c r="N5274" t="s">
        <v>49</v>
      </c>
      <c r="O5274" t="s">
        <v>2815</v>
      </c>
      <c r="P5274" t="s">
        <v>37</v>
      </c>
      <c r="Q5274" t="s">
        <v>61</v>
      </c>
      <c r="R5274" t="s">
        <v>2816</v>
      </c>
      <c r="S5274">
        <v>399.67200000000003</v>
      </c>
      <c r="T5274">
        <v>7</v>
      </c>
      <c r="U5274">
        <v>0.2</v>
      </c>
      <c r="V5274">
        <v>-14.987700000000061</v>
      </c>
      <c r="W5274" s="6">
        <f t="shared" si="496"/>
        <v>-3.7500000000000151E-2</v>
      </c>
      <c r="X5274" s="4">
        <f t="shared" si="493"/>
        <v>-2.1411000000000087</v>
      </c>
      <c r="Y5274" s="4">
        <f t="shared" si="494"/>
        <v>57.096000000000004</v>
      </c>
      <c r="Z5274" s="4">
        <f t="shared" si="495"/>
        <v>71.37</v>
      </c>
      <c r="AA5274" s="4">
        <f t="shared" si="492"/>
        <v>79.934400000000011</v>
      </c>
    </row>
    <row r="5275" spans="1:27" x14ac:dyDescent="0.2">
      <c r="A5275">
        <v>5274</v>
      </c>
      <c r="B5275" t="s">
        <v>8124</v>
      </c>
      <c r="C5275" s="5">
        <v>42700</v>
      </c>
      <c r="D5275" s="5" t="str">
        <f t="shared" si="497"/>
        <v>2016-11</v>
      </c>
      <c r="E5275" s="5">
        <v>42703</v>
      </c>
      <c r="F5275" t="s">
        <v>193</v>
      </c>
      <c r="G5275" t="s">
        <v>480</v>
      </c>
      <c r="H5275" t="s">
        <v>481</v>
      </c>
      <c r="I5275" t="s">
        <v>107</v>
      </c>
      <c r="J5275" t="s">
        <v>32</v>
      </c>
      <c r="K5275" t="s">
        <v>1428</v>
      </c>
      <c r="L5275" t="s">
        <v>59</v>
      </c>
      <c r="M5275">
        <v>33142</v>
      </c>
      <c r="N5275" t="s">
        <v>35</v>
      </c>
      <c r="O5275" t="s">
        <v>2925</v>
      </c>
      <c r="P5275" t="s">
        <v>51</v>
      </c>
      <c r="Q5275" t="s">
        <v>80</v>
      </c>
      <c r="R5275" t="s">
        <v>2926</v>
      </c>
      <c r="S5275">
        <v>3.7440000000000007</v>
      </c>
      <c r="T5275">
        <v>4</v>
      </c>
      <c r="U5275">
        <v>0.7</v>
      </c>
      <c r="V5275">
        <v>-2.6207999999999991</v>
      </c>
      <c r="W5275" s="6">
        <f t="shared" si="496"/>
        <v>-0.69999999999999962</v>
      </c>
      <c r="X5275" s="4">
        <f t="shared" si="493"/>
        <v>-0.65519999999999978</v>
      </c>
      <c r="Y5275" s="4">
        <f t="shared" si="494"/>
        <v>0.93600000000000017</v>
      </c>
      <c r="Z5275" s="4">
        <f t="shared" si="495"/>
        <v>3.12</v>
      </c>
      <c r="AA5275" s="4">
        <f t="shared" si="492"/>
        <v>2.6208000000000005</v>
      </c>
    </row>
    <row r="5276" spans="1:27" x14ac:dyDescent="0.2">
      <c r="A5276">
        <v>5275</v>
      </c>
      <c r="B5276" t="s">
        <v>8125</v>
      </c>
      <c r="C5276" s="5">
        <v>42315</v>
      </c>
      <c r="D5276" s="5" t="str">
        <f t="shared" si="497"/>
        <v>2015-11</v>
      </c>
      <c r="E5276" s="5">
        <v>42317</v>
      </c>
      <c r="F5276" t="s">
        <v>28</v>
      </c>
      <c r="G5276" t="s">
        <v>5824</v>
      </c>
      <c r="H5276" t="s">
        <v>5825</v>
      </c>
      <c r="I5276" t="s">
        <v>31</v>
      </c>
      <c r="J5276" t="s">
        <v>32</v>
      </c>
      <c r="K5276" t="s">
        <v>2231</v>
      </c>
      <c r="L5276" t="s">
        <v>5217</v>
      </c>
      <c r="M5276" t="s">
        <v>5218</v>
      </c>
      <c r="N5276" t="s">
        <v>153</v>
      </c>
      <c r="O5276" t="s">
        <v>1817</v>
      </c>
      <c r="P5276" t="s">
        <v>37</v>
      </c>
      <c r="Q5276" t="s">
        <v>41</v>
      </c>
      <c r="R5276" t="s">
        <v>1818</v>
      </c>
      <c r="S5276">
        <v>715.2</v>
      </c>
      <c r="T5276">
        <v>3</v>
      </c>
      <c r="U5276">
        <v>0</v>
      </c>
      <c r="V5276">
        <v>178.79999999999998</v>
      </c>
      <c r="W5276" s="6">
        <f t="shared" si="496"/>
        <v>0.24999999999999997</v>
      </c>
      <c r="X5276" s="4">
        <f t="shared" si="493"/>
        <v>59.599999999999994</v>
      </c>
      <c r="Y5276" s="4">
        <f t="shared" si="494"/>
        <v>238.4</v>
      </c>
      <c r="Z5276" s="4">
        <f t="shared" si="495"/>
        <v>238.4</v>
      </c>
      <c r="AA5276" s="4">
        <f t="shared" si="492"/>
        <v>0</v>
      </c>
    </row>
    <row r="5277" spans="1:27" x14ac:dyDescent="0.2">
      <c r="A5277">
        <v>5276</v>
      </c>
      <c r="B5277" t="s">
        <v>8126</v>
      </c>
      <c r="C5277" s="5">
        <v>43083</v>
      </c>
      <c r="D5277" s="5" t="str">
        <f t="shared" si="497"/>
        <v>2017-12</v>
      </c>
      <c r="E5277" s="5">
        <v>43089</v>
      </c>
      <c r="F5277" t="s">
        <v>55</v>
      </c>
      <c r="G5277" t="s">
        <v>1087</v>
      </c>
      <c r="H5277" t="s">
        <v>1088</v>
      </c>
      <c r="I5277" t="s">
        <v>46</v>
      </c>
      <c r="J5277" t="s">
        <v>32</v>
      </c>
      <c r="K5277" t="s">
        <v>1716</v>
      </c>
      <c r="L5277" t="s">
        <v>1717</v>
      </c>
      <c r="M5277">
        <v>72701</v>
      </c>
      <c r="N5277" t="s">
        <v>35</v>
      </c>
      <c r="O5277" t="s">
        <v>1000</v>
      </c>
      <c r="P5277" t="s">
        <v>76</v>
      </c>
      <c r="Q5277" t="s">
        <v>166</v>
      </c>
      <c r="R5277" t="s">
        <v>1001</v>
      </c>
      <c r="S5277">
        <v>159.80000000000001</v>
      </c>
      <c r="T5277">
        <v>4</v>
      </c>
      <c r="U5277">
        <v>0</v>
      </c>
      <c r="V5277">
        <v>70.312000000000012</v>
      </c>
      <c r="W5277" s="6">
        <f t="shared" si="496"/>
        <v>0.44000000000000006</v>
      </c>
      <c r="X5277" s="4">
        <f t="shared" si="493"/>
        <v>17.578000000000003</v>
      </c>
      <c r="Y5277" s="4">
        <f t="shared" si="494"/>
        <v>39.950000000000003</v>
      </c>
      <c r="Z5277" s="4">
        <f t="shared" si="495"/>
        <v>39.950000000000003</v>
      </c>
      <c r="AA5277" s="4">
        <f t="shared" si="492"/>
        <v>0</v>
      </c>
    </row>
    <row r="5278" spans="1:27" x14ac:dyDescent="0.2">
      <c r="A5278">
        <v>5277</v>
      </c>
      <c r="B5278" t="s">
        <v>8126</v>
      </c>
      <c r="C5278" s="5">
        <v>43083</v>
      </c>
      <c r="D5278" s="5" t="str">
        <f t="shared" si="497"/>
        <v>2017-12</v>
      </c>
      <c r="E5278" s="5">
        <v>43089</v>
      </c>
      <c r="F5278" t="s">
        <v>55</v>
      </c>
      <c r="G5278" t="s">
        <v>1087</v>
      </c>
      <c r="H5278" t="s">
        <v>1088</v>
      </c>
      <c r="I5278" t="s">
        <v>46</v>
      </c>
      <c r="J5278" t="s">
        <v>32</v>
      </c>
      <c r="K5278" t="s">
        <v>1716</v>
      </c>
      <c r="L5278" t="s">
        <v>1717</v>
      </c>
      <c r="M5278">
        <v>72701</v>
      </c>
      <c r="N5278" t="s">
        <v>35</v>
      </c>
      <c r="O5278" t="s">
        <v>4170</v>
      </c>
      <c r="P5278" t="s">
        <v>76</v>
      </c>
      <c r="Q5278" t="s">
        <v>166</v>
      </c>
      <c r="R5278" t="s">
        <v>4171</v>
      </c>
      <c r="S5278">
        <v>44.75</v>
      </c>
      <c r="T5278">
        <v>5</v>
      </c>
      <c r="U5278">
        <v>0</v>
      </c>
      <c r="V5278">
        <v>8.5024999999999942</v>
      </c>
      <c r="W5278" s="6">
        <f t="shared" si="496"/>
        <v>0.18999999999999986</v>
      </c>
      <c r="X5278" s="4">
        <f t="shared" si="493"/>
        <v>1.7004999999999988</v>
      </c>
      <c r="Y5278" s="4">
        <f t="shared" si="494"/>
        <v>8.9499999999999993</v>
      </c>
      <c r="Z5278" s="4">
        <f t="shared" si="495"/>
        <v>8.9499999999999993</v>
      </c>
      <c r="AA5278" s="4">
        <f t="shared" si="492"/>
        <v>0</v>
      </c>
    </row>
    <row r="5279" spans="1:27" x14ac:dyDescent="0.2">
      <c r="A5279">
        <v>5278</v>
      </c>
      <c r="B5279" t="s">
        <v>8127</v>
      </c>
      <c r="C5279" s="5">
        <v>41895</v>
      </c>
      <c r="D5279" s="5" t="str">
        <f t="shared" si="497"/>
        <v>2014-09</v>
      </c>
      <c r="E5279" s="5">
        <v>41899</v>
      </c>
      <c r="F5279" t="s">
        <v>55</v>
      </c>
      <c r="G5279" t="s">
        <v>5334</v>
      </c>
      <c r="H5279" t="s">
        <v>5335</v>
      </c>
      <c r="I5279" t="s">
        <v>107</v>
      </c>
      <c r="J5279" t="s">
        <v>32</v>
      </c>
      <c r="K5279" t="s">
        <v>6916</v>
      </c>
      <c r="L5279" t="s">
        <v>109</v>
      </c>
      <c r="M5279">
        <v>79762</v>
      </c>
      <c r="N5279" t="s">
        <v>110</v>
      </c>
      <c r="O5279" t="s">
        <v>723</v>
      </c>
      <c r="P5279" t="s">
        <v>37</v>
      </c>
      <c r="Q5279" t="s">
        <v>41</v>
      </c>
      <c r="R5279" t="s">
        <v>724</v>
      </c>
      <c r="S5279">
        <v>340.11599999999999</v>
      </c>
      <c r="T5279">
        <v>6</v>
      </c>
      <c r="U5279">
        <v>0.3</v>
      </c>
      <c r="V5279">
        <v>-9.717599999999976</v>
      </c>
      <c r="W5279" s="6">
        <f t="shared" si="496"/>
        <v>-2.8571428571428501E-2</v>
      </c>
      <c r="X5279" s="4">
        <f t="shared" si="493"/>
        <v>-1.6195999999999959</v>
      </c>
      <c r="Y5279" s="4">
        <f t="shared" si="494"/>
        <v>56.686</v>
      </c>
      <c r="Z5279" s="4">
        <f t="shared" si="495"/>
        <v>80.98</v>
      </c>
      <c r="AA5279" s="4">
        <f t="shared" si="492"/>
        <v>102.03479999999999</v>
      </c>
    </row>
    <row r="5280" spans="1:27" x14ac:dyDescent="0.2">
      <c r="A5280">
        <v>5279</v>
      </c>
      <c r="B5280" t="s">
        <v>8128</v>
      </c>
      <c r="C5280" s="5">
        <v>41980</v>
      </c>
      <c r="D5280" s="5" t="str">
        <f t="shared" si="497"/>
        <v>2014-12</v>
      </c>
      <c r="E5280" s="5">
        <v>41986</v>
      </c>
      <c r="F5280" t="s">
        <v>55</v>
      </c>
      <c r="G5280" t="s">
        <v>1197</v>
      </c>
      <c r="H5280" t="s">
        <v>1198</v>
      </c>
      <c r="I5280" t="s">
        <v>31</v>
      </c>
      <c r="J5280" t="s">
        <v>32</v>
      </c>
      <c r="K5280" t="s">
        <v>2990</v>
      </c>
      <c r="L5280" t="s">
        <v>324</v>
      </c>
      <c r="M5280">
        <v>23464</v>
      </c>
      <c r="N5280" t="s">
        <v>35</v>
      </c>
      <c r="O5280" t="s">
        <v>3747</v>
      </c>
      <c r="P5280" t="s">
        <v>51</v>
      </c>
      <c r="Q5280" t="s">
        <v>95</v>
      </c>
      <c r="R5280" t="s">
        <v>3748</v>
      </c>
      <c r="S5280">
        <v>105.52</v>
      </c>
      <c r="T5280">
        <v>4</v>
      </c>
      <c r="U5280">
        <v>0</v>
      </c>
      <c r="V5280">
        <v>48.539199999999994</v>
      </c>
      <c r="W5280" s="6">
        <f t="shared" si="496"/>
        <v>0.45999999999999996</v>
      </c>
      <c r="X5280" s="4">
        <f t="shared" si="493"/>
        <v>12.134799999999998</v>
      </c>
      <c r="Y5280" s="4">
        <f t="shared" si="494"/>
        <v>26.38</v>
      </c>
      <c r="Z5280" s="4">
        <f t="shared" si="495"/>
        <v>26.38</v>
      </c>
      <c r="AA5280" s="4">
        <f t="shared" si="492"/>
        <v>0</v>
      </c>
    </row>
    <row r="5281" spans="1:27" x14ac:dyDescent="0.2">
      <c r="A5281">
        <v>5280</v>
      </c>
      <c r="B5281" t="s">
        <v>8129</v>
      </c>
      <c r="C5281" s="5">
        <v>42985</v>
      </c>
      <c r="D5281" s="5" t="str">
        <f t="shared" si="497"/>
        <v>2017-09</v>
      </c>
      <c r="E5281" s="5">
        <v>42989</v>
      </c>
      <c r="F5281" t="s">
        <v>55</v>
      </c>
      <c r="G5281" t="s">
        <v>1417</v>
      </c>
      <c r="H5281" t="s">
        <v>1418</v>
      </c>
      <c r="I5281" t="s">
        <v>31</v>
      </c>
      <c r="J5281" t="s">
        <v>32</v>
      </c>
      <c r="K5281" t="s">
        <v>2559</v>
      </c>
      <c r="L5281" t="s">
        <v>119</v>
      </c>
      <c r="M5281">
        <v>53209</v>
      </c>
      <c r="N5281" t="s">
        <v>110</v>
      </c>
      <c r="O5281" t="s">
        <v>6787</v>
      </c>
      <c r="P5281" t="s">
        <v>76</v>
      </c>
      <c r="Q5281" t="s">
        <v>166</v>
      </c>
      <c r="R5281" t="s">
        <v>6788</v>
      </c>
      <c r="S5281">
        <v>13.48</v>
      </c>
      <c r="T5281">
        <v>1</v>
      </c>
      <c r="U5281">
        <v>0</v>
      </c>
      <c r="V5281">
        <v>1.8872</v>
      </c>
      <c r="W5281" s="6">
        <f t="shared" si="496"/>
        <v>0.13999999999999999</v>
      </c>
      <c r="X5281" s="4">
        <f t="shared" si="493"/>
        <v>1.8872</v>
      </c>
      <c r="Y5281" s="4">
        <f t="shared" si="494"/>
        <v>13.48</v>
      </c>
      <c r="Z5281" s="4">
        <f t="shared" si="495"/>
        <v>13.48</v>
      </c>
      <c r="AA5281" s="4">
        <f t="shared" si="492"/>
        <v>0</v>
      </c>
    </row>
    <row r="5282" spans="1:27" x14ac:dyDescent="0.2">
      <c r="A5282">
        <v>5281</v>
      </c>
      <c r="B5282" t="s">
        <v>8130</v>
      </c>
      <c r="C5282" s="5">
        <v>43015</v>
      </c>
      <c r="D5282" s="5" t="str">
        <f t="shared" si="497"/>
        <v>2017-10</v>
      </c>
      <c r="E5282" s="5">
        <v>43020</v>
      </c>
      <c r="F5282" t="s">
        <v>55</v>
      </c>
      <c r="G5282" t="s">
        <v>1782</v>
      </c>
      <c r="H5282" t="s">
        <v>1783</v>
      </c>
      <c r="I5282" t="s">
        <v>31</v>
      </c>
      <c r="J5282" t="s">
        <v>32</v>
      </c>
      <c r="K5282" t="s">
        <v>887</v>
      </c>
      <c r="L5282" t="s">
        <v>243</v>
      </c>
      <c r="M5282">
        <v>48234</v>
      </c>
      <c r="N5282" t="s">
        <v>110</v>
      </c>
      <c r="O5282" t="s">
        <v>5571</v>
      </c>
      <c r="P5282" t="s">
        <v>51</v>
      </c>
      <c r="Q5282" t="s">
        <v>64</v>
      </c>
      <c r="R5282" t="s">
        <v>5572</v>
      </c>
      <c r="S5282">
        <v>85.52</v>
      </c>
      <c r="T5282">
        <v>2</v>
      </c>
      <c r="U5282">
        <v>0</v>
      </c>
      <c r="V5282">
        <v>22.235199999999999</v>
      </c>
      <c r="W5282" s="6">
        <f t="shared" si="496"/>
        <v>0.26</v>
      </c>
      <c r="X5282" s="4">
        <f t="shared" si="493"/>
        <v>11.117599999999999</v>
      </c>
      <c r="Y5282" s="4">
        <f t="shared" si="494"/>
        <v>42.76</v>
      </c>
      <c r="Z5282" s="4">
        <f t="shared" si="495"/>
        <v>42.76</v>
      </c>
      <c r="AA5282" s="4">
        <f t="shared" si="492"/>
        <v>0</v>
      </c>
    </row>
    <row r="5283" spans="1:27" x14ac:dyDescent="0.2">
      <c r="A5283">
        <v>5282</v>
      </c>
      <c r="B5283" t="s">
        <v>8131</v>
      </c>
      <c r="C5283" s="5">
        <v>42252</v>
      </c>
      <c r="D5283" s="5" t="str">
        <f t="shared" si="497"/>
        <v>2015-09</v>
      </c>
      <c r="E5283" s="5">
        <v>42257</v>
      </c>
      <c r="F5283" t="s">
        <v>55</v>
      </c>
      <c r="G5283" t="s">
        <v>1165</v>
      </c>
      <c r="H5283" t="s">
        <v>1166</v>
      </c>
      <c r="I5283" t="s">
        <v>46</v>
      </c>
      <c r="J5283" t="s">
        <v>32</v>
      </c>
      <c r="K5283" t="s">
        <v>394</v>
      </c>
      <c r="L5283" t="s">
        <v>234</v>
      </c>
      <c r="M5283">
        <v>55901</v>
      </c>
      <c r="N5283" t="s">
        <v>110</v>
      </c>
      <c r="O5283" t="s">
        <v>264</v>
      </c>
      <c r="P5283" t="s">
        <v>37</v>
      </c>
      <c r="Q5283" t="s">
        <v>70</v>
      </c>
      <c r="R5283" t="s">
        <v>265</v>
      </c>
      <c r="S5283">
        <v>6.16</v>
      </c>
      <c r="T5283">
        <v>2</v>
      </c>
      <c r="U5283">
        <v>0</v>
      </c>
      <c r="V5283">
        <v>2.9567999999999999</v>
      </c>
      <c r="W5283" s="6">
        <f t="shared" si="496"/>
        <v>0.48</v>
      </c>
      <c r="X5283" s="4">
        <f t="shared" si="493"/>
        <v>1.4783999999999999</v>
      </c>
      <c r="Y5283" s="4">
        <f t="shared" si="494"/>
        <v>3.08</v>
      </c>
      <c r="Z5283" s="4">
        <f t="shared" si="495"/>
        <v>3.08</v>
      </c>
      <c r="AA5283" s="4">
        <f t="shared" si="492"/>
        <v>0</v>
      </c>
    </row>
    <row r="5284" spans="1:27" x14ac:dyDescent="0.2">
      <c r="A5284">
        <v>5283</v>
      </c>
      <c r="B5284" t="s">
        <v>8131</v>
      </c>
      <c r="C5284" s="5">
        <v>42252</v>
      </c>
      <c r="D5284" s="5" t="str">
        <f t="shared" si="497"/>
        <v>2015-09</v>
      </c>
      <c r="E5284" s="5">
        <v>42257</v>
      </c>
      <c r="F5284" t="s">
        <v>55</v>
      </c>
      <c r="G5284" t="s">
        <v>1165</v>
      </c>
      <c r="H5284" t="s">
        <v>1166</v>
      </c>
      <c r="I5284" t="s">
        <v>46</v>
      </c>
      <c r="J5284" t="s">
        <v>32</v>
      </c>
      <c r="K5284" t="s">
        <v>394</v>
      </c>
      <c r="L5284" t="s">
        <v>234</v>
      </c>
      <c r="M5284">
        <v>55901</v>
      </c>
      <c r="N5284" t="s">
        <v>110</v>
      </c>
      <c r="O5284" t="s">
        <v>1259</v>
      </c>
      <c r="P5284" t="s">
        <v>51</v>
      </c>
      <c r="Q5284" t="s">
        <v>95</v>
      </c>
      <c r="R5284" t="s">
        <v>1260</v>
      </c>
      <c r="S5284">
        <v>36.839999999999996</v>
      </c>
      <c r="T5284">
        <v>3</v>
      </c>
      <c r="U5284">
        <v>0</v>
      </c>
      <c r="V5284">
        <v>17.314799999999998</v>
      </c>
      <c r="W5284" s="6">
        <f t="shared" si="496"/>
        <v>0.47</v>
      </c>
      <c r="X5284" s="4">
        <f t="shared" si="493"/>
        <v>5.7715999999999994</v>
      </c>
      <c r="Y5284" s="4">
        <f t="shared" si="494"/>
        <v>12.28</v>
      </c>
      <c r="Z5284" s="4">
        <f t="shared" si="495"/>
        <v>12.28</v>
      </c>
      <c r="AA5284" s="4">
        <f t="shared" si="492"/>
        <v>0</v>
      </c>
    </row>
    <row r="5285" spans="1:27" x14ac:dyDescent="0.2">
      <c r="A5285">
        <v>5284</v>
      </c>
      <c r="B5285" t="s">
        <v>8132</v>
      </c>
      <c r="C5285" s="5">
        <v>41728</v>
      </c>
      <c r="D5285" s="5" t="str">
        <f t="shared" si="497"/>
        <v>2014-03</v>
      </c>
      <c r="E5285" s="5">
        <v>41733</v>
      </c>
      <c r="F5285" t="s">
        <v>55</v>
      </c>
      <c r="G5285" t="s">
        <v>982</v>
      </c>
      <c r="H5285" t="s">
        <v>983</v>
      </c>
      <c r="I5285" t="s">
        <v>46</v>
      </c>
      <c r="J5285" t="s">
        <v>32</v>
      </c>
      <c r="K5285" t="s">
        <v>100</v>
      </c>
      <c r="L5285" t="s">
        <v>101</v>
      </c>
      <c r="M5285">
        <v>98105</v>
      </c>
      <c r="N5285" t="s">
        <v>49</v>
      </c>
      <c r="O5285" t="s">
        <v>6417</v>
      </c>
      <c r="P5285" t="s">
        <v>51</v>
      </c>
      <c r="Q5285" t="s">
        <v>64</v>
      </c>
      <c r="R5285" t="s">
        <v>6418</v>
      </c>
      <c r="S5285">
        <v>15.84</v>
      </c>
      <c r="T5285">
        <v>3</v>
      </c>
      <c r="U5285">
        <v>0</v>
      </c>
      <c r="V5285">
        <v>0</v>
      </c>
      <c r="W5285" s="6">
        <f t="shared" si="496"/>
        <v>0</v>
      </c>
      <c r="X5285" s="4">
        <f t="shared" si="493"/>
        <v>0</v>
      </c>
      <c r="Y5285" s="4">
        <f t="shared" si="494"/>
        <v>5.28</v>
      </c>
      <c r="Z5285" s="4">
        <f t="shared" si="495"/>
        <v>5.28</v>
      </c>
      <c r="AA5285" s="4">
        <f t="shared" si="492"/>
        <v>0</v>
      </c>
    </row>
    <row r="5286" spans="1:27" x14ac:dyDescent="0.2">
      <c r="A5286">
        <v>5285</v>
      </c>
      <c r="B5286" t="s">
        <v>8132</v>
      </c>
      <c r="C5286" s="5">
        <v>41728</v>
      </c>
      <c r="D5286" s="5" t="str">
        <f t="shared" si="497"/>
        <v>2014-03</v>
      </c>
      <c r="E5286" s="5">
        <v>41733</v>
      </c>
      <c r="F5286" t="s">
        <v>55</v>
      </c>
      <c r="G5286" t="s">
        <v>982</v>
      </c>
      <c r="H5286" t="s">
        <v>983</v>
      </c>
      <c r="I5286" t="s">
        <v>46</v>
      </c>
      <c r="J5286" t="s">
        <v>32</v>
      </c>
      <c r="K5286" t="s">
        <v>100</v>
      </c>
      <c r="L5286" t="s">
        <v>101</v>
      </c>
      <c r="M5286">
        <v>98105</v>
      </c>
      <c r="N5286" t="s">
        <v>49</v>
      </c>
      <c r="O5286" t="s">
        <v>2263</v>
      </c>
      <c r="P5286" t="s">
        <v>51</v>
      </c>
      <c r="Q5286" t="s">
        <v>52</v>
      </c>
      <c r="R5286" t="s">
        <v>2264</v>
      </c>
      <c r="S5286">
        <v>44.400000000000006</v>
      </c>
      <c r="T5286">
        <v>3</v>
      </c>
      <c r="U5286">
        <v>0</v>
      </c>
      <c r="V5286">
        <v>22.200000000000003</v>
      </c>
      <c r="W5286" s="6">
        <f t="shared" si="496"/>
        <v>0.5</v>
      </c>
      <c r="X5286" s="4">
        <f t="shared" si="493"/>
        <v>7.4000000000000012</v>
      </c>
      <c r="Y5286" s="4">
        <f t="shared" si="494"/>
        <v>14.800000000000002</v>
      </c>
      <c r="Z5286" s="4">
        <f t="shared" si="495"/>
        <v>14.800000000000002</v>
      </c>
      <c r="AA5286" s="4">
        <f t="shared" si="492"/>
        <v>0</v>
      </c>
    </row>
    <row r="5287" spans="1:27" x14ac:dyDescent="0.2">
      <c r="A5287">
        <v>5286</v>
      </c>
      <c r="B5287" t="s">
        <v>8133</v>
      </c>
      <c r="C5287" s="5">
        <v>42860</v>
      </c>
      <c r="D5287" s="5" t="str">
        <f t="shared" si="497"/>
        <v>2017-05</v>
      </c>
      <c r="E5287" s="5">
        <v>42861</v>
      </c>
      <c r="F5287" t="s">
        <v>193</v>
      </c>
      <c r="G5287" t="s">
        <v>2427</v>
      </c>
      <c r="H5287" t="s">
        <v>2428</v>
      </c>
      <c r="I5287" t="s">
        <v>31</v>
      </c>
      <c r="J5287" t="s">
        <v>32</v>
      </c>
      <c r="K5287" t="s">
        <v>1483</v>
      </c>
      <c r="L5287" t="s">
        <v>462</v>
      </c>
      <c r="M5287">
        <v>80027</v>
      </c>
      <c r="N5287" t="s">
        <v>49</v>
      </c>
      <c r="O5287" t="s">
        <v>506</v>
      </c>
      <c r="P5287" t="s">
        <v>51</v>
      </c>
      <c r="Q5287" t="s">
        <v>178</v>
      </c>
      <c r="R5287" t="s">
        <v>507</v>
      </c>
      <c r="S5287">
        <v>21.240000000000002</v>
      </c>
      <c r="T5287">
        <v>9</v>
      </c>
      <c r="U5287">
        <v>0.2</v>
      </c>
      <c r="V5287">
        <v>7.4339999999999993</v>
      </c>
      <c r="W5287" s="6">
        <f t="shared" si="496"/>
        <v>0.34999999999999992</v>
      </c>
      <c r="X5287" s="4">
        <f t="shared" si="493"/>
        <v>0.82599999999999996</v>
      </c>
      <c r="Y5287" s="4">
        <f t="shared" si="494"/>
        <v>2.3600000000000003</v>
      </c>
      <c r="Z5287" s="4">
        <f t="shared" si="495"/>
        <v>2.95</v>
      </c>
      <c r="AA5287" s="4">
        <f t="shared" si="492"/>
        <v>4.2480000000000002</v>
      </c>
    </row>
    <row r="5288" spans="1:27" x14ac:dyDescent="0.2">
      <c r="A5288">
        <v>5287</v>
      </c>
      <c r="B5288" t="s">
        <v>8133</v>
      </c>
      <c r="C5288" s="5">
        <v>42860</v>
      </c>
      <c r="D5288" s="5" t="str">
        <f t="shared" si="497"/>
        <v>2017-05</v>
      </c>
      <c r="E5288" s="5">
        <v>42861</v>
      </c>
      <c r="F5288" t="s">
        <v>193</v>
      </c>
      <c r="G5288" t="s">
        <v>2427</v>
      </c>
      <c r="H5288" t="s">
        <v>2428</v>
      </c>
      <c r="I5288" t="s">
        <v>31</v>
      </c>
      <c r="J5288" t="s">
        <v>32</v>
      </c>
      <c r="K5288" t="s">
        <v>1483</v>
      </c>
      <c r="L5288" t="s">
        <v>462</v>
      </c>
      <c r="M5288">
        <v>80027</v>
      </c>
      <c r="N5288" t="s">
        <v>49</v>
      </c>
      <c r="O5288" t="s">
        <v>550</v>
      </c>
      <c r="P5288" t="s">
        <v>51</v>
      </c>
      <c r="Q5288" t="s">
        <v>80</v>
      </c>
      <c r="R5288" t="s">
        <v>551</v>
      </c>
      <c r="S5288">
        <v>9.5520000000000014</v>
      </c>
      <c r="T5288">
        <v>8</v>
      </c>
      <c r="U5288">
        <v>0.7</v>
      </c>
      <c r="V5288">
        <v>-7.3231999999999999</v>
      </c>
      <c r="W5288" s="6">
        <f t="shared" si="496"/>
        <v>-0.7666666666666665</v>
      </c>
      <c r="X5288" s="4">
        <f t="shared" si="493"/>
        <v>-0.91539999999999999</v>
      </c>
      <c r="Y5288" s="4">
        <f t="shared" si="494"/>
        <v>1.1940000000000002</v>
      </c>
      <c r="Z5288" s="4">
        <f t="shared" si="495"/>
        <v>3.98</v>
      </c>
      <c r="AA5288" s="4">
        <f t="shared" si="492"/>
        <v>6.6864000000000008</v>
      </c>
    </row>
    <row r="5289" spans="1:27" x14ac:dyDescent="0.2">
      <c r="A5289">
        <v>5288</v>
      </c>
      <c r="B5289" t="s">
        <v>8133</v>
      </c>
      <c r="C5289" s="5">
        <v>42860</v>
      </c>
      <c r="D5289" s="5" t="str">
        <f t="shared" si="497"/>
        <v>2017-05</v>
      </c>
      <c r="E5289" s="5">
        <v>42861</v>
      </c>
      <c r="F5289" t="s">
        <v>193</v>
      </c>
      <c r="G5289" t="s">
        <v>2427</v>
      </c>
      <c r="H5289" t="s">
        <v>2428</v>
      </c>
      <c r="I5289" t="s">
        <v>31</v>
      </c>
      <c r="J5289" t="s">
        <v>32</v>
      </c>
      <c r="K5289" t="s">
        <v>1483</v>
      </c>
      <c r="L5289" t="s">
        <v>462</v>
      </c>
      <c r="M5289">
        <v>80027</v>
      </c>
      <c r="N5289" t="s">
        <v>49</v>
      </c>
      <c r="O5289" t="s">
        <v>3505</v>
      </c>
      <c r="P5289" t="s">
        <v>37</v>
      </c>
      <c r="Q5289" t="s">
        <v>38</v>
      </c>
      <c r="R5289" t="s">
        <v>3506</v>
      </c>
      <c r="S5289">
        <v>89.991000000000014</v>
      </c>
      <c r="T5289">
        <v>3</v>
      </c>
      <c r="U5289">
        <v>0.7</v>
      </c>
      <c r="V5289">
        <v>-152.9847</v>
      </c>
      <c r="W5289" s="6">
        <f t="shared" si="496"/>
        <v>-1.6999999999999997</v>
      </c>
      <c r="X5289" s="4">
        <f t="shared" si="493"/>
        <v>-50.994900000000001</v>
      </c>
      <c r="Y5289" s="4">
        <f t="shared" si="494"/>
        <v>29.997000000000003</v>
      </c>
      <c r="Z5289" s="4">
        <f t="shared" si="495"/>
        <v>99.99</v>
      </c>
      <c r="AA5289" s="4">
        <f t="shared" si="492"/>
        <v>62.993700000000004</v>
      </c>
    </row>
    <row r="5290" spans="1:27" x14ac:dyDescent="0.2">
      <c r="A5290">
        <v>5289</v>
      </c>
      <c r="B5290" t="s">
        <v>8134</v>
      </c>
      <c r="C5290" s="5">
        <v>42855</v>
      </c>
      <c r="D5290" s="5" t="str">
        <f t="shared" si="497"/>
        <v>2017-04</v>
      </c>
      <c r="E5290" s="5">
        <v>42860</v>
      </c>
      <c r="F5290" t="s">
        <v>55</v>
      </c>
      <c r="G5290" t="s">
        <v>536</v>
      </c>
      <c r="H5290" t="s">
        <v>537</v>
      </c>
      <c r="I5290" t="s">
        <v>107</v>
      </c>
      <c r="J5290" t="s">
        <v>32</v>
      </c>
      <c r="K5290" t="s">
        <v>132</v>
      </c>
      <c r="L5290" t="s">
        <v>48</v>
      </c>
      <c r="M5290">
        <v>94122</v>
      </c>
      <c r="N5290" t="s">
        <v>49</v>
      </c>
      <c r="O5290" t="s">
        <v>4514</v>
      </c>
      <c r="P5290" t="s">
        <v>51</v>
      </c>
      <c r="Q5290" t="s">
        <v>95</v>
      </c>
      <c r="R5290" t="s">
        <v>4515</v>
      </c>
      <c r="S5290">
        <v>163.96</v>
      </c>
      <c r="T5290">
        <v>4</v>
      </c>
      <c r="U5290">
        <v>0</v>
      </c>
      <c r="V5290">
        <v>80.340400000000002</v>
      </c>
      <c r="W5290" s="6">
        <f t="shared" si="496"/>
        <v>0.49</v>
      </c>
      <c r="X5290" s="4">
        <f t="shared" si="493"/>
        <v>20.085100000000001</v>
      </c>
      <c r="Y5290" s="4">
        <f t="shared" si="494"/>
        <v>40.99</v>
      </c>
      <c r="Z5290" s="4">
        <f t="shared" si="495"/>
        <v>40.99</v>
      </c>
      <c r="AA5290" s="4">
        <f t="shared" si="492"/>
        <v>0</v>
      </c>
    </row>
    <row r="5291" spans="1:27" x14ac:dyDescent="0.2">
      <c r="A5291">
        <v>5290</v>
      </c>
      <c r="B5291" t="s">
        <v>8135</v>
      </c>
      <c r="C5291" s="5">
        <v>41890</v>
      </c>
      <c r="D5291" s="5" t="str">
        <f t="shared" si="497"/>
        <v>2014-09</v>
      </c>
      <c r="E5291" s="5">
        <v>41897</v>
      </c>
      <c r="F5291" t="s">
        <v>55</v>
      </c>
      <c r="G5291" t="s">
        <v>3753</v>
      </c>
      <c r="H5291" t="s">
        <v>3754</v>
      </c>
      <c r="I5291" t="s">
        <v>31</v>
      </c>
      <c r="J5291" t="s">
        <v>32</v>
      </c>
      <c r="K5291" t="s">
        <v>189</v>
      </c>
      <c r="L5291" t="s">
        <v>109</v>
      </c>
      <c r="M5291">
        <v>77036</v>
      </c>
      <c r="N5291" t="s">
        <v>110</v>
      </c>
      <c r="O5291" t="s">
        <v>3372</v>
      </c>
      <c r="P5291" t="s">
        <v>51</v>
      </c>
      <c r="Q5291" t="s">
        <v>95</v>
      </c>
      <c r="R5291" t="s">
        <v>3373</v>
      </c>
      <c r="S5291">
        <v>17.904</v>
      </c>
      <c r="T5291">
        <v>2</v>
      </c>
      <c r="U5291">
        <v>0.2</v>
      </c>
      <c r="V5291">
        <v>6.2664</v>
      </c>
      <c r="W5291" s="6">
        <f t="shared" si="496"/>
        <v>0.35</v>
      </c>
      <c r="X5291" s="4">
        <f t="shared" si="493"/>
        <v>3.1332</v>
      </c>
      <c r="Y5291" s="4">
        <f t="shared" si="494"/>
        <v>8.952</v>
      </c>
      <c r="Z5291" s="4">
        <f t="shared" si="495"/>
        <v>11.19</v>
      </c>
      <c r="AA5291" s="4">
        <f t="shared" si="492"/>
        <v>3.5808</v>
      </c>
    </row>
    <row r="5292" spans="1:27" x14ac:dyDescent="0.2">
      <c r="A5292">
        <v>5291</v>
      </c>
      <c r="B5292" t="s">
        <v>8135</v>
      </c>
      <c r="C5292" s="5">
        <v>41890</v>
      </c>
      <c r="D5292" s="5" t="str">
        <f t="shared" si="497"/>
        <v>2014-09</v>
      </c>
      <c r="E5292" s="5">
        <v>41897</v>
      </c>
      <c r="F5292" t="s">
        <v>55</v>
      </c>
      <c r="G5292" t="s">
        <v>3753</v>
      </c>
      <c r="H5292" t="s">
        <v>3754</v>
      </c>
      <c r="I5292" t="s">
        <v>31</v>
      </c>
      <c r="J5292" t="s">
        <v>32</v>
      </c>
      <c r="K5292" t="s">
        <v>189</v>
      </c>
      <c r="L5292" t="s">
        <v>109</v>
      </c>
      <c r="M5292">
        <v>77036</v>
      </c>
      <c r="N5292" t="s">
        <v>110</v>
      </c>
      <c r="O5292" t="s">
        <v>693</v>
      </c>
      <c r="P5292" t="s">
        <v>37</v>
      </c>
      <c r="Q5292" t="s">
        <v>41</v>
      </c>
      <c r="R5292" t="s">
        <v>694</v>
      </c>
      <c r="S5292">
        <v>966.69999999999982</v>
      </c>
      <c r="T5292">
        <v>5</v>
      </c>
      <c r="U5292">
        <v>0.3</v>
      </c>
      <c r="V5292">
        <v>-13.810000000000116</v>
      </c>
      <c r="W5292" s="6">
        <f t="shared" si="496"/>
        <v>-1.4285714285714408E-2</v>
      </c>
      <c r="X5292" s="4">
        <f t="shared" si="493"/>
        <v>-2.7620000000000231</v>
      </c>
      <c r="Y5292" s="4">
        <f t="shared" si="494"/>
        <v>193.33999999999997</v>
      </c>
      <c r="Z5292" s="4">
        <f t="shared" si="495"/>
        <v>276.19999999999993</v>
      </c>
      <c r="AA5292" s="4">
        <f t="shared" si="492"/>
        <v>290.00999999999993</v>
      </c>
    </row>
    <row r="5293" spans="1:27" x14ac:dyDescent="0.2">
      <c r="A5293">
        <v>5292</v>
      </c>
      <c r="B5293" t="s">
        <v>8135</v>
      </c>
      <c r="C5293" s="5">
        <v>41890</v>
      </c>
      <c r="D5293" s="5" t="str">
        <f t="shared" si="497"/>
        <v>2014-09</v>
      </c>
      <c r="E5293" s="5">
        <v>41897</v>
      </c>
      <c r="F5293" t="s">
        <v>55</v>
      </c>
      <c r="G5293" t="s">
        <v>3753</v>
      </c>
      <c r="H5293" t="s">
        <v>3754</v>
      </c>
      <c r="I5293" t="s">
        <v>31</v>
      </c>
      <c r="J5293" t="s">
        <v>32</v>
      </c>
      <c r="K5293" t="s">
        <v>189</v>
      </c>
      <c r="L5293" t="s">
        <v>109</v>
      </c>
      <c r="M5293">
        <v>77036</v>
      </c>
      <c r="N5293" t="s">
        <v>110</v>
      </c>
      <c r="O5293" t="s">
        <v>325</v>
      </c>
      <c r="P5293" t="s">
        <v>51</v>
      </c>
      <c r="Q5293" t="s">
        <v>95</v>
      </c>
      <c r="R5293" t="s">
        <v>326</v>
      </c>
      <c r="S5293">
        <v>182.11199999999999</v>
      </c>
      <c r="T5293">
        <v>6</v>
      </c>
      <c r="U5293">
        <v>0.2</v>
      </c>
      <c r="V5293">
        <v>61.46279999999998</v>
      </c>
      <c r="W5293" s="6">
        <f t="shared" si="496"/>
        <v>0.33749999999999991</v>
      </c>
      <c r="X5293" s="4">
        <f t="shared" si="493"/>
        <v>10.243799999999997</v>
      </c>
      <c r="Y5293" s="4">
        <f t="shared" si="494"/>
        <v>30.352</v>
      </c>
      <c r="Z5293" s="4">
        <f t="shared" si="495"/>
        <v>37.939999999999991</v>
      </c>
      <c r="AA5293" s="4">
        <f t="shared" si="492"/>
        <v>36.422400000000003</v>
      </c>
    </row>
    <row r="5294" spans="1:27" x14ac:dyDescent="0.2">
      <c r="A5294">
        <v>5293</v>
      </c>
      <c r="B5294" t="s">
        <v>8136</v>
      </c>
      <c r="C5294" s="5">
        <v>42906</v>
      </c>
      <c r="D5294" s="5" t="str">
        <f t="shared" si="497"/>
        <v>2017-06</v>
      </c>
      <c r="E5294" s="5">
        <v>42909</v>
      </c>
      <c r="F5294" t="s">
        <v>193</v>
      </c>
      <c r="G5294" t="s">
        <v>2551</v>
      </c>
      <c r="H5294" t="s">
        <v>2552</v>
      </c>
      <c r="I5294" t="s">
        <v>31</v>
      </c>
      <c r="J5294" t="s">
        <v>32</v>
      </c>
      <c r="K5294" t="s">
        <v>1428</v>
      </c>
      <c r="L5294" t="s">
        <v>59</v>
      </c>
      <c r="M5294">
        <v>33180</v>
      </c>
      <c r="N5294" t="s">
        <v>35</v>
      </c>
      <c r="O5294" t="s">
        <v>5950</v>
      </c>
      <c r="P5294" t="s">
        <v>51</v>
      </c>
      <c r="Q5294" t="s">
        <v>64</v>
      </c>
      <c r="R5294" t="s">
        <v>5951</v>
      </c>
      <c r="S5294">
        <v>4.4640000000000004</v>
      </c>
      <c r="T5294">
        <v>1</v>
      </c>
      <c r="U5294">
        <v>0.2</v>
      </c>
      <c r="V5294">
        <v>0.33479999999999999</v>
      </c>
      <c r="W5294" s="6">
        <f t="shared" si="496"/>
        <v>7.4999999999999983E-2</v>
      </c>
      <c r="X5294" s="4">
        <f t="shared" si="493"/>
        <v>0.33479999999999999</v>
      </c>
      <c r="Y5294" s="4">
        <f t="shared" si="494"/>
        <v>4.4640000000000004</v>
      </c>
      <c r="Z5294" s="4">
        <f t="shared" si="495"/>
        <v>5.58</v>
      </c>
      <c r="AA5294" s="4">
        <f t="shared" si="492"/>
        <v>0.89280000000000015</v>
      </c>
    </row>
    <row r="5295" spans="1:27" x14ac:dyDescent="0.2">
      <c r="A5295">
        <v>5294</v>
      </c>
      <c r="B5295" t="s">
        <v>8137</v>
      </c>
      <c r="C5295" s="5">
        <v>42364</v>
      </c>
      <c r="D5295" s="5" t="str">
        <f t="shared" si="497"/>
        <v>2015-12</v>
      </c>
      <c r="E5295" s="5">
        <v>42368</v>
      </c>
      <c r="F5295" t="s">
        <v>55</v>
      </c>
      <c r="G5295" t="s">
        <v>4184</v>
      </c>
      <c r="H5295" t="s">
        <v>4185</v>
      </c>
      <c r="I5295" t="s">
        <v>31</v>
      </c>
      <c r="J5295" t="s">
        <v>32</v>
      </c>
      <c r="K5295" t="s">
        <v>856</v>
      </c>
      <c r="L5295" t="s">
        <v>503</v>
      </c>
      <c r="M5295">
        <v>44256</v>
      </c>
      <c r="N5295" t="s">
        <v>153</v>
      </c>
      <c r="O5295" t="s">
        <v>3286</v>
      </c>
      <c r="P5295" t="s">
        <v>37</v>
      </c>
      <c r="Q5295" t="s">
        <v>61</v>
      </c>
      <c r="R5295" t="s">
        <v>3287</v>
      </c>
      <c r="S5295">
        <v>51.588000000000001</v>
      </c>
      <c r="T5295">
        <v>1</v>
      </c>
      <c r="U5295">
        <v>0.4</v>
      </c>
      <c r="V5295">
        <v>-15.476400000000005</v>
      </c>
      <c r="W5295" s="6">
        <f t="shared" si="496"/>
        <v>-0.3000000000000001</v>
      </c>
      <c r="X5295" s="4">
        <f t="shared" si="493"/>
        <v>-15.476400000000005</v>
      </c>
      <c r="Y5295" s="4">
        <f t="shared" si="494"/>
        <v>51.588000000000001</v>
      </c>
      <c r="Z5295" s="4">
        <f t="shared" si="495"/>
        <v>85.98</v>
      </c>
      <c r="AA5295" s="4">
        <f t="shared" si="492"/>
        <v>20.635200000000001</v>
      </c>
    </row>
    <row r="5296" spans="1:27" x14ac:dyDescent="0.2">
      <c r="A5296">
        <v>5295</v>
      </c>
      <c r="B5296" t="s">
        <v>8138</v>
      </c>
      <c r="C5296" s="5">
        <v>42962</v>
      </c>
      <c r="D5296" s="5" t="str">
        <f t="shared" si="497"/>
        <v>2017-08</v>
      </c>
      <c r="E5296" s="5">
        <v>42966</v>
      </c>
      <c r="F5296" t="s">
        <v>55</v>
      </c>
      <c r="G5296" t="s">
        <v>5738</v>
      </c>
      <c r="H5296" t="s">
        <v>5739</v>
      </c>
      <c r="I5296" t="s">
        <v>46</v>
      </c>
      <c r="J5296" t="s">
        <v>32</v>
      </c>
      <c r="K5296" t="s">
        <v>572</v>
      </c>
      <c r="L5296" t="s">
        <v>234</v>
      </c>
      <c r="M5296">
        <v>55113</v>
      </c>
      <c r="N5296" t="s">
        <v>110</v>
      </c>
      <c r="O5296" t="s">
        <v>8139</v>
      </c>
      <c r="P5296" t="s">
        <v>51</v>
      </c>
      <c r="Q5296" t="s">
        <v>52</v>
      </c>
      <c r="R5296" t="s">
        <v>8140</v>
      </c>
      <c r="S5296">
        <v>50.4</v>
      </c>
      <c r="T5296">
        <v>8</v>
      </c>
      <c r="U5296">
        <v>0</v>
      </c>
      <c r="V5296">
        <v>23.183999999999997</v>
      </c>
      <c r="W5296" s="6">
        <f t="shared" si="496"/>
        <v>0.45999999999999996</v>
      </c>
      <c r="X5296" s="4">
        <f t="shared" si="493"/>
        <v>2.8979999999999997</v>
      </c>
      <c r="Y5296" s="4">
        <f t="shared" si="494"/>
        <v>6.3</v>
      </c>
      <c r="Z5296" s="4">
        <f t="shared" si="495"/>
        <v>6.3</v>
      </c>
      <c r="AA5296" s="4">
        <f t="shared" si="492"/>
        <v>0</v>
      </c>
    </row>
    <row r="5297" spans="1:27" x14ac:dyDescent="0.2">
      <c r="A5297">
        <v>5296</v>
      </c>
      <c r="B5297" t="s">
        <v>8141</v>
      </c>
      <c r="C5297" s="5">
        <v>42798</v>
      </c>
      <c r="D5297" s="5" t="str">
        <f t="shared" si="497"/>
        <v>2017-03</v>
      </c>
      <c r="E5297" s="5">
        <v>42803</v>
      </c>
      <c r="F5297" t="s">
        <v>55</v>
      </c>
      <c r="G5297" t="s">
        <v>256</v>
      </c>
      <c r="H5297" t="s">
        <v>257</v>
      </c>
      <c r="I5297" t="s">
        <v>31</v>
      </c>
      <c r="J5297" t="s">
        <v>32</v>
      </c>
      <c r="K5297" t="s">
        <v>189</v>
      </c>
      <c r="L5297" t="s">
        <v>109</v>
      </c>
      <c r="M5297">
        <v>77041</v>
      </c>
      <c r="N5297" t="s">
        <v>110</v>
      </c>
      <c r="O5297" t="s">
        <v>3792</v>
      </c>
      <c r="P5297" t="s">
        <v>51</v>
      </c>
      <c r="Q5297" t="s">
        <v>95</v>
      </c>
      <c r="R5297" t="s">
        <v>3793</v>
      </c>
      <c r="S5297">
        <v>89.567999999999998</v>
      </c>
      <c r="T5297">
        <v>2</v>
      </c>
      <c r="U5297">
        <v>0.2</v>
      </c>
      <c r="V5297">
        <v>32.468400000000003</v>
      </c>
      <c r="W5297" s="6">
        <f t="shared" si="496"/>
        <v>0.36250000000000004</v>
      </c>
      <c r="X5297" s="4">
        <f t="shared" si="493"/>
        <v>16.234200000000001</v>
      </c>
      <c r="Y5297" s="4">
        <f t="shared" si="494"/>
        <v>44.783999999999999</v>
      </c>
      <c r="Z5297" s="4">
        <f t="shared" si="495"/>
        <v>55.98</v>
      </c>
      <c r="AA5297" s="4">
        <f t="shared" si="492"/>
        <v>17.913599999999999</v>
      </c>
    </row>
    <row r="5298" spans="1:27" x14ac:dyDescent="0.2">
      <c r="A5298">
        <v>5297</v>
      </c>
      <c r="B5298" t="s">
        <v>8142</v>
      </c>
      <c r="C5298" s="5">
        <v>42943</v>
      </c>
      <c r="D5298" s="5" t="str">
        <f t="shared" si="497"/>
        <v>2017-07</v>
      </c>
      <c r="E5298" s="5">
        <v>42947</v>
      </c>
      <c r="F5298" t="s">
        <v>55</v>
      </c>
      <c r="G5298" t="s">
        <v>7595</v>
      </c>
      <c r="H5298" t="s">
        <v>7596</v>
      </c>
      <c r="I5298" t="s">
        <v>31</v>
      </c>
      <c r="J5298" t="s">
        <v>32</v>
      </c>
      <c r="K5298" t="s">
        <v>3202</v>
      </c>
      <c r="L5298" t="s">
        <v>272</v>
      </c>
      <c r="M5298">
        <v>10701</v>
      </c>
      <c r="N5298" t="s">
        <v>153</v>
      </c>
      <c r="O5298" t="s">
        <v>3710</v>
      </c>
      <c r="P5298" t="s">
        <v>37</v>
      </c>
      <c r="Q5298" t="s">
        <v>70</v>
      </c>
      <c r="R5298" t="s">
        <v>3711</v>
      </c>
      <c r="S5298">
        <v>14.89</v>
      </c>
      <c r="T5298">
        <v>1</v>
      </c>
      <c r="U5298">
        <v>0</v>
      </c>
      <c r="V5298">
        <v>4.0203000000000007</v>
      </c>
      <c r="W5298" s="6">
        <f t="shared" si="496"/>
        <v>0.27</v>
      </c>
      <c r="X5298" s="4">
        <f t="shared" si="493"/>
        <v>4.0203000000000007</v>
      </c>
      <c r="Y5298" s="4">
        <f t="shared" si="494"/>
        <v>14.89</v>
      </c>
      <c r="Z5298" s="4">
        <f t="shared" si="495"/>
        <v>14.89</v>
      </c>
      <c r="AA5298" s="4">
        <f t="shared" si="492"/>
        <v>0</v>
      </c>
    </row>
    <row r="5299" spans="1:27" x14ac:dyDescent="0.2">
      <c r="A5299">
        <v>5298</v>
      </c>
      <c r="B5299" t="s">
        <v>8142</v>
      </c>
      <c r="C5299" s="5">
        <v>42943</v>
      </c>
      <c r="D5299" s="5" t="str">
        <f t="shared" si="497"/>
        <v>2017-07</v>
      </c>
      <c r="E5299" s="5">
        <v>42947</v>
      </c>
      <c r="F5299" t="s">
        <v>55</v>
      </c>
      <c r="G5299" t="s">
        <v>7595</v>
      </c>
      <c r="H5299" t="s">
        <v>7596</v>
      </c>
      <c r="I5299" t="s">
        <v>31</v>
      </c>
      <c r="J5299" t="s">
        <v>32</v>
      </c>
      <c r="K5299" t="s">
        <v>3202</v>
      </c>
      <c r="L5299" t="s">
        <v>272</v>
      </c>
      <c r="M5299">
        <v>10701</v>
      </c>
      <c r="N5299" t="s">
        <v>153</v>
      </c>
      <c r="O5299" t="s">
        <v>2757</v>
      </c>
      <c r="P5299" t="s">
        <v>76</v>
      </c>
      <c r="Q5299" t="s">
        <v>77</v>
      </c>
      <c r="R5299" t="s">
        <v>2758</v>
      </c>
      <c r="S5299">
        <v>543.91999999999996</v>
      </c>
      <c r="T5299">
        <v>8</v>
      </c>
      <c r="U5299">
        <v>0</v>
      </c>
      <c r="V5299">
        <v>135.98000000000002</v>
      </c>
      <c r="W5299" s="6">
        <f t="shared" si="496"/>
        <v>0.25000000000000006</v>
      </c>
      <c r="X5299" s="4">
        <f t="shared" si="493"/>
        <v>16.997500000000002</v>
      </c>
      <c r="Y5299" s="4">
        <f t="shared" si="494"/>
        <v>67.989999999999995</v>
      </c>
      <c r="Z5299" s="4">
        <f t="shared" si="495"/>
        <v>67.989999999999995</v>
      </c>
      <c r="AA5299" s="4">
        <f t="shared" si="492"/>
        <v>0</v>
      </c>
    </row>
    <row r="5300" spans="1:27" x14ac:dyDescent="0.2">
      <c r="A5300">
        <v>5299</v>
      </c>
      <c r="B5300" t="s">
        <v>8143</v>
      </c>
      <c r="C5300" s="5">
        <v>42636</v>
      </c>
      <c r="D5300" s="5" t="str">
        <f t="shared" si="497"/>
        <v>2016-09</v>
      </c>
      <c r="E5300" s="5">
        <v>42639</v>
      </c>
      <c r="F5300" t="s">
        <v>193</v>
      </c>
      <c r="G5300" t="s">
        <v>44</v>
      </c>
      <c r="H5300" t="s">
        <v>45</v>
      </c>
      <c r="I5300" t="s">
        <v>46</v>
      </c>
      <c r="J5300" t="s">
        <v>32</v>
      </c>
      <c r="K5300" t="s">
        <v>955</v>
      </c>
      <c r="L5300" t="s">
        <v>48</v>
      </c>
      <c r="M5300">
        <v>92037</v>
      </c>
      <c r="N5300" t="s">
        <v>49</v>
      </c>
      <c r="O5300" t="s">
        <v>177</v>
      </c>
      <c r="P5300" t="s">
        <v>51</v>
      </c>
      <c r="Q5300" t="s">
        <v>178</v>
      </c>
      <c r="R5300" t="s">
        <v>179</v>
      </c>
      <c r="S5300">
        <v>4.08</v>
      </c>
      <c r="T5300">
        <v>2</v>
      </c>
      <c r="U5300">
        <v>0</v>
      </c>
      <c r="V5300">
        <v>1.9175999999999997</v>
      </c>
      <c r="W5300" s="6">
        <f t="shared" si="496"/>
        <v>0.46999999999999992</v>
      </c>
      <c r="X5300" s="4">
        <f t="shared" si="493"/>
        <v>0.95879999999999987</v>
      </c>
      <c r="Y5300" s="4">
        <f t="shared" si="494"/>
        <v>2.04</v>
      </c>
      <c r="Z5300" s="4">
        <f t="shared" si="495"/>
        <v>2.04</v>
      </c>
      <c r="AA5300" s="4">
        <f t="shared" si="492"/>
        <v>0</v>
      </c>
    </row>
    <row r="5301" spans="1:27" x14ac:dyDescent="0.2">
      <c r="A5301">
        <v>5300</v>
      </c>
      <c r="B5301" t="s">
        <v>8143</v>
      </c>
      <c r="C5301" s="5">
        <v>42636</v>
      </c>
      <c r="D5301" s="5" t="str">
        <f t="shared" si="497"/>
        <v>2016-09</v>
      </c>
      <c r="E5301" s="5">
        <v>42639</v>
      </c>
      <c r="F5301" t="s">
        <v>193</v>
      </c>
      <c r="G5301" t="s">
        <v>44</v>
      </c>
      <c r="H5301" t="s">
        <v>45</v>
      </c>
      <c r="I5301" t="s">
        <v>46</v>
      </c>
      <c r="J5301" t="s">
        <v>32</v>
      </c>
      <c r="K5301" t="s">
        <v>955</v>
      </c>
      <c r="L5301" t="s">
        <v>48</v>
      </c>
      <c r="M5301">
        <v>92037</v>
      </c>
      <c r="N5301" t="s">
        <v>49</v>
      </c>
      <c r="O5301" t="s">
        <v>715</v>
      </c>
      <c r="P5301" t="s">
        <v>51</v>
      </c>
      <c r="Q5301" t="s">
        <v>52</v>
      </c>
      <c r="R5301" t="s">
        <v>716</v>
      </c>
      <c r="S5301">
        <v>18.899999999999999</v>
      </c>
      <c r="T5301">
        <v>3</v>
      </c>
      <c r="U5301">
        <v>0</v>
      </c>
      <c r="V5301">
        <v>8.6939999999999991</v>
      </c>
      <c r="W5301" s="6">
        <f t="shared" si="496"/>
        <v>0.45999999999999996</v>
      </c>
      <c r="X5301" s="4">
        <f t="shared" si="493"/>
        <v>2.8979999999999997</v>
      </c>
      <c r="Y5301" s="4">
        <f t="shared" si="494"/>
        <v>6.3</v>
      </c>
      <c r="Z5301" s="4">
        <f t="shared" si="495"/>
        <v>6.3</v>
      </c>
      <c r="AA5301" s="4">
        <f t="shared" si="492"/>
        <v>0</v>
      </c>
    </row>
    <row r="5302" spans="1:27" x14ac:dyDescent="0.2">
      <c r="A5302">
        <v>5301</v>
      </c>
      <c r="B5302" t="s">
        <v>8144</v>
      </c>
      <c r="C5302" s="5">
        <v>42520</v>
      </c>
      <c r="D5302" s="5" t="str">
        <f t="shared" si="497"/>
        <v>2016-05</v>
      </c>
      <c r="E5302" s="5">
        <v>42524</v>
      </c>
      <c r="F5302" t="s">
        <v>55</v>
      </c>
      <c r="G5302" t="s">
        <v>6652</v>
      </c>
      <c r="H5302" t="s">
        <v>6653</v>
      </c>
      <c r="I5302" t="s">
        <v>46</v>
      </c>
      <c r="J5302" t="s">
        <v>32</v>
      </c>
      <c r="K5302" t="s">
        <v>323</v>
      </c>
      <c r="L5302" t="s">
        <v>324</v>
      </c>
      <c r="M5302">
        <v>22153</v>
      </c>
      <c r="N5302" t="s">
        <v>35</v>
      </c>
      <c r="O5302" t="s">
        <v>5496</v>
      </c>
      <c r="P5302" t="s">
        <v>37</v>
      </c>
      <c r="Q5302" t="s">
        <v>61</v>
      </c>
      <c r="R5302" t="s">
        <v>5497</v>
      </c>
      <c r="S5302">
        <v>2275.5</v>
      </c>
      <c r="T5302">
        <v>10</v>
      </c>
      <c r="U5302">
        <v>0</v>
      </c>
      <c r="V5302">
        <v>386.83499999999981</v>
      </c>
      <c r="W5302" s="6">
        <f t="shared" si="496"/>
        <v>0.16999999999999993</v>
      </c>
      <c r="X5302" s="4">
        <f t="shared" si="493"/>
        <v>38.683499999999981</v>
      </c>
      <c r="Y5302" s="4">
        <f t="shared" si="494"/>
        <v>227.55</v>
      </c>
      <c r="Z5302" s="4">
        <f t="shared" si="495"/>
        <v>227.55</v>
      </c>
      <c r="AA5302" s="4">
        <f t="shared" si="492"/>
        <v>0</v>
      </c>
    </row>
    <row r="5303" spans="1:27" x14ac:dyDescent="0.2">
      <c r="A5303">
        <v>5302</v>
      </c>
      <c r="B5303" t="s">
        <v>8144</v>
      </c>
      <c r="C5303" s="5">
        <v>42520</v>
      </c>
      <c r="D5303" s="5" t="str">
        <f t="shared" si="497"/>
        <v>2016-05</v>
      </c>
      <c r="E5303" s="5">
        <v>42524</v>
      </c>
      <c r="F5303" t="s">
        <v>55</v>
      </c>
      <c r="G5303" t="s">
        <v>6652</v>
      </c>
      <c r="H5303" t="s">
        <v>6653</v>
      </c>
      <c r="I5303" t="s">
        <v>46</v>
      </c>
      <c r="J5303" t="s">
        <v>32</v>
      </c>
      <c r="K5303" t="s">
        <v>323</v>
      </c>
      <c r="L5303" t="s">
        <v>324</v>
      </c>
      <c r="M5303">
        <v>22153</v>
      </c>
      <c r="N5303" t="s">
        <v>35</v>
      </c>
      <c r="O5303" t="s">
        <v>3005</v>
      </c>
      <c r="P5303" t="s">
        <v>76</v>
      </c>
      <c r="Q5303" t="s">
        <v>166</v>
      </c>
      <c r="R5303" t="s">
        <v>3006</v>
      </c>
      <c r="S5303">
        <v>1979.6999999999998</v>
      </c>
      <c r="T5303">
        <v>6</v>
      </c>
      <c r="U5303">
        <v>0</v>
      </c>
      <c r="V5303">
        <v>653.30099999999982</v>
      </c>
      <c r="W5303" s="6">
        <f t="shared" si="496"/>
        <v>0.32999999999999996</v>
      </c>
      <c r="X5303" s="4">
        <f t="shared" si="493"/>
        <v>108.88349999999997</v>
      </c>
      <c r="Y5303" s="4">
        <f t="shared" si="494"/>
        <v>329.95</v>
      </c>
      <c r="Z5303" s="4">
        <f t="shared" si="495"/>
        <v>329.95</v>
      </c>
      <c r="AA5303" s="4">
        <f t="shared" si="492"/>
        <v>0</v>
      </c>
    </row>
    <row r="5304" spans="1:27" x14ac:dyDescent="0.2">
      <c r="A5304">
        <v>5303</v>
      </c>
      <c r="B5304" t="s">
        <v>8144</v>
      </c>
      <c r="C5304" s="5">
        <v>42520</v>
      </c>
      <c r="D5304" s="5" t="str">
        <f t="shared" si="497"/>
        <v>2016-05</v>
      </c>
      <c r="E5304" s="5">
        <v>42524</v>
      </c>
      <c r="F5304" t="s">
        <v>55</v>
      </c>
      <c r="G5304" t="s">
        <v>6652</v>
      </c>
      <c r="H5304" t="s">
        <v>6653</v>
      </c>
      <c r="I5304" t="s">
        <v>46</v>
      </c>
      <c r="J5304" t="s">
        <v>32</v>
      </c>
      <c r="K5304" t="s">
        <v>323</v>
      </c>
      <c r="L5304" t="s">
        <v>324</v>
      </c>
      <c r="M5304">
        <v>22153</v>
      </c>
      <c r="N5304" t="s">
        <v>35</v>
      </c>
      <c r="O5304" t="s">
        <v>1904</v>
      </c>
      <c r="P5304" t="s">
        <v>51</v>
      </c>
      <c r="Q5304" t="s">
        <v>52</v>
      </c>
      <c r="R5304" t="s">
        <v>1905</v>
      </c>
      <c r="S5304">
        <v>62.099999999999994</v>
      </c>
      <c r="T5304">
        <v>6</v>
      </c>
      <c r="U5304">
        <v>0</v>
      </c>
      <c r="V5304">
        <v>29.808</v>
      </c>
      <c r="W5304" s="6">
        <f t="shared" si="496"/>
        <v>0.48000000000000004</v>
      </c>
      <c r="X5304" s="4">
        <f t="shared" si="493"/>
        <v>4.968</v>
      </c>
      <c r="Y5304" s="4">
        <f t="shared" si="494"/>
        <v>10.35</v>
      </c>
      <c r="Z5304" s="4">
        <f t="shared" si="495"/>
        <v>10.35</v>
      </c>
      <c r="AA5304" s="4">
        <f t="shared" si="492"/>
        <v>0</v>
      </c>
    </row>
    <row r="5305" spans="1:27" x14ac:dyDescent="0.2">
      <c r="A5305">
        <v>5304</v>
      </c>
      <c r="B5305" t="s">
        <v>8145</v>
      </c>
      <c r="C5305" s="5">
        <v>41959</v>
      </c>
      <c r="D5305" s="5" t="str">
        <f t="shared" si="497"/>
        <v>2014-11</v>
      </c>
      <c r="E5305" s="5">
        <v>41963</v>
      </c>
      <c r="F5305" t="s">
        <v>55</v>
      </c>
      <c r="G5305" t="s">
        <v>2253</v>
      </c>
      <c r="H5305" t="s">
        <v>2254</v>
      </c>
      <c r="I5305" t="s">
        <v>31</v>
      </c>
      <c r="J5305" t="s">
        <v>32</v>
      </c>
      <c r="K5305" t="s">
        <v>362</v>
      </c>
      <c r="L5305" t="s">
        <v>216</v>
      </c>
      <c r="M5305">
        <v>62521</v>
      </c>
      <c r="N5305" t="s">
        <v>110</v>
      </c>
      <c r="O5305" t="s">
        <v>5764</v>
      </c>
      <c r="P5305" t="s">
        <v>37</v>
      </c>
      <c r="Q5305" t="s">
        <v>41</v>
      </c>
      <c r="R5305" t="s">
        <v>5765</v>
      </c>
      <c r="S5305">
        <v>37.295999999999999</v>
      </c>
      <c r="T5305">
        <v>2</v>
      </c>
      <c r="U5305">
        <v>0.3</v>
      </c>
      <c r="V5305">
        <v>-1.0656000000000017</v>
      </c>
      <c r="W5305" s="6">
        <f t="shared" si="496"/>
        <v>-2.8571428571428616E-2</v>
      </c>
      <c r="X5305" s="4">
        <f t="shared" si="493"/>
        <v>-0.53280000000000083</v>
      </c>
      <c r="Y5305" s="4">
        <f t="shared" si="494"/>
        <v>18.648</v>
      </c>
      <c r="Z5305" s="4">
        <f t="shared" si="495"/>
        <v>26.64</v>
      </c>
      <c r="AA5305" s="4">
        <f t="shared" si="492"/>
        <v>11.188799999999999</v>
      </c>
    </row>
    <row r="5306" spans="1:27" x14ac:dyDescent="0.2">
      <c r="A5306">
        <v>5305</v>
      </c>
      <c r="B5306" t="s">
        <v>8146</v>
      </c>
      <c r="C5306" s="5">
        <v>41903</v>
      </c>
      <c r="D5306" s="5" t="str">
        <f t="shared" si="497"/>
        <v>2014-09</v>
      </c>
      <c r="E5306" s="5">
        <v>41905</v>
      </c>
      <c r="F5306" t="s">
        <v>193</v>
      </c>
      <c r="G5306" t="s">
        <v>1620</v>
      </c>
      <c r="H5306" t="s">
        <v>1621</v>
      </c>
      <c r="I5306" t="s">
        <v>107</v>
      </c>
      <c r="J5306" t="s">
        <v>32</v>
      </c>
      <c r="K5306" t="s">
        <v>2782</v>
      </c>
      <c r="L5306" t="s">
        <v>109</v>
      </c>
      <c r="M5306">
        <v>75043</v>
      </c>
      <c r="N5306" t="s">
        <v>110</v>
      </c>
      <c r="O5306" t="s">
        <v>6070</v>
      </c>
      <c r="P5306" t="s">
        <v>37</v>
      </c>
      <c r="Q5306" t="s">
        <v>70</v>
      </c>
      <c r="R5306" t="s">
        <v>6071</v>
      </c>
      <c r="S5306">
        <v>8.5440000000000005</v>
      </c>
      <c r="T5306">
        <v>2</v>
      </c>
      <c r="U5306">
        <v>0.6</v>
      </c>
      <c r="V5306">
        <v>-7.4759999999999991</v>
      </c>
      <c r="W5306" s="6">
        <f t="shared" si="496"/>
        <v>-0.87499999999999989</v>
      </c>
      <c r="X5306" s="4">
        <f t="shared" si="493"/>
        <v>-3.7379999999999995</v>
      </c>
      <c r="Y5306" s="4">
        <f t="shared" si="494"/>
        <v>4.2720000000000002</v>
      </c>
      <c r="Z5306" s="4">
        <f t="shared" si="495"/>
        <v>10.68</v>
      </c>
      <c r="AA5306" s="4">
        <f t="shared" si="492"/>
        <v>5.1264000000000003</v>
      </c>
    </row>
    <row r="5307" spans="1:27" x14ac:dyDescent="0.2">
      <c r="A5307">
        <v>5306</v>
      </c>
      <c r="B5307" t="s">
        <v>8147</v>
      </c>
      <c r="C5307" s="5">
        <v>42421</v>
      </c>
      <c r="D5307" s="5" t="str">
        <f t="shared" si="497"/>
        <v>2016-02</v>
      </c>
      <c r="E5307" s="5">
        <v>42426</v>
      </c>
      <c r="F5307" t="s">
        <v>55</v>
      </c>
      <c r="G5307" t="s">
        <v>2450</v>
      </c>
      <c r="H5307" t="s">
        <v>2451</v>
      </c>
      <c r="I5307" t="s">
        <v>46</v>
      </c>
      <c r="J5307" t="s">
        <v>32</v>
      </c>
      <c r="K5307" t="s">
        <v>2353</v>
      </c>
      <c r="L5307" t="s">
        <v>272</v>
      </c>
      <c r="M5307">
        <v>11572</v>
      </c>
      <c r="N5307" t="s">
        <v>153</v>
      </c>
      <c r="O5307" t="s">
        <v>431</v>
      </c>
      <c r="P5307" t="s">
        <v>37</v>
      </c>
      <c r="Q5307" t="s">
        <v>70</v>
      </c>
      <c r="R5307" t="s">
        <v>432</v>
      </c>
      <c r="S5307">
        <v>68.949999999999989</v>
      </c>
      <c r="T5307">
        <v>5</v>
      </c>
      <c r="U5307">
        <v>0</v>
      </c>
      <c r="V5307">
        <v>28.959000000000003</v>
      </c>
      <c r="W5307" s="6">
        <f t="shared" si="496"/>
        <v>0.4200000000000001</v>
      </c>
      <c r="X5307" s="4">
        <f t="shared" si="493"/>
        <v>5.7918000000000003</v>
      </c>
      <c r="Y5307" s="4">
        <f t="shared" si="494"/>
        <v>13.789999999999997</v>
      </c>
      <c r="Z5307" s="4">
        <f t="shared" si="495"/>
        <v>13.789999999999997</v>
      </c>
      <c r="AA5307" s="4">
        <f t="shared" si="492"/>
        <v>0</v>
      </c>
    </row>
    <row r="5308" spans="1:27" x14ac:dyDescent="0.2">
      <c r="A5308">
        <v>5307</v>
      </c>
      <c r="B5308" t="s">
        <v>8147</v>
      </c>
      <c r="C5308" s="5">
        <v>42421</v>
      </c>
      <c r="D5308" s="5" t="str">
        <f t="shared" si="497"/>
        <v>2016-02</v>
      </c>
      <c r="E5308" s="5">
        <v>42426</v>
      </c>
      <c r="F5308" t="s">
        <v>55</v>
      </c>
      <c r="G5308" t="s">
        <v>2450</v>
      </c>
      <c r="H5308" t="s">
        <v>2451</v>
      </c>
      <c r="I5308" t="s">
        <v>46</v>
      </c>
      <c r="J5308" t="s">
        <v>32</v>
      </c>
      <c r="K5308" t="s">
        <v>2353</v>
      </c>
      <c r="L5308" t="s">
        <v>272</v>
      </c>
      <c r="M5308">
        <v>11572</v>
      </c>
      <c r="N5308" t="s">
        <v>153</v>
      </c>
      <c r="O5308" t="s">
        <v>2330</v>
      </c>
      <c r="P5308" t="s">
        <v>51</v>
      </c>
      <c r="Q5308" t="s">
        <v>64</v>
      </c>
      <c r="R5308" t="s">
        <v>2331</v>
      </c>
      <c r="S5308">
        <v>296.37</v>
      </c>
      <c r="T5308">
        <v>3</v>
      </c>
      <c r="U5308">
        <v>0</v>
      </c>
      <c r="V5308">
        <v>80.019899999999993</v>
      </c>
      <c r="W5308" s="6">
        <f t="shared" si="496"/>
        <v>0.26999999999999996</v>
      </c>
      <c r="X5308" s="4">
        <f t="shared" si="493"/>
        <v>26.673299999999998</v>
      </c>
      <c r="Y5308" s="4">
        <f t="shared" si="494"/>
        <v>98.79</v>
      </c>
      <c r="Z5308" s="4">
        <f t="shared" si="495"/>
        <v>98.79</v>
      </c>
      <c r="AA5308" s="4">
        <f t="shared" si="492"/>
        <v>0</v>
      </c>
    </row>
    <row r="5309" spans="1:27" x14ac:dyDescent="0.2">
      <c r="A5309">
        <v>5308</v>
      </c>
      <c r="B5309" t="s">
        <v>8147</v>
      </c>
      <c r="C5309" s="5">
        <v>42421</v>
      </c>
      <c r="D5309" s="5" t="str">
        <f t="shared" si="497"/>
        <v>2016-02</v>
      </c>
      <c r="E5309" s="5">
        <v>42426</v>
      </c>
      <c r="F5309" t="s">
        <v>55</v>
      </c>
      <c r="G5309" t="s">
        <v>2450</v>
      </c>
      <c r="H5309" t="s">
        <v>2451</v>
      </c>
      <c r="I5309" t="s">
        <v>46</v>
      </c>
      <c r="J5309" t="s">
        <v>32</v>
      </c>
      <c r="K5309" t="s">
        <v>2353</v>
      </c>
      <c r="L5309" t="s">
        <v>272</v>
      </c>
      <c r="M5309">
        <v>11572</v>
      </c>
      <c r="N5309" t="s">
        <v>153</v>
      </c>
      <c r="O5309" t="s">
        <v>8148</v>
      </c>
      <c r="P5309" t="s">
        <v>76</v>
      </c>
      <c r="Q5309" t="s">
        <v>77</v>
      </c>
      <c r="R5309" t="s">
        <v>8149</v>
      </c>
      <c r="S5309">
        <v>39.979999999999997</v>
      </c>
      <c r="T5309">
        <v>2</v>
      </c>
      <c r="U5309">
        <v>0</v>
      </c>
      <c r="V5309">
        <v>1.9989999999999952</v>
      </c>
      <c r="W5309" s="6">
        <f t="shared" si="496"/>
        <v>4.9999999999999885E-2</v>
      </c>
      <c r="X5309" s="4">
        <f t="shared" si="493"/>
        <v>0.99949999999999761</v>
      </c>
      <c r="Y5309" s="4">
        <f t="shared" si="494"/>
        <v>19.989999999999998</v>
      </c>
      <c r="Z5309" s="4">
        <f t="shared" si="495"/>
        <v>19.989999999999998</v>
      </c>
      <c r="AA5309" s="4">
        <f t="shared" si="492"/>
        <v>0</v>
      </c>
    </row>
    <row r="5310" spans="1:27" x14ac:dyDescent="0.2">
      <c r="A5310">
        <v>5309</v>
      </c>
      <c r="B5310" t="s">
        <v>8150</v>
      </c>
      <c r="C5310" s="5">
        <v>43058</v>
      </c>
      <c r="D5310" s="5" t="str">
        <f t="shared" si="497"/>
        <v>2017-11</v>
      </c>
      <c r="E5310" s="5">
        <v>43060</v>
      </c>
      <c r="F5310" t="s">
        <v>193</v>
      </c>
      <c r="G5310" t="s">
        <v>6965</v>
      </c>
      <c r="H5310" t="s">
        <v>6966</v>
      </c>
      <c r="I5310" t="s">
        <v>31</v>
      </c>
      <c r="J5310" t="s">
        <v>32</v>
      </c>
      <c r="K5310" t="s">
        <v>189</v>
      </c>
      <c r="L5310" t="s">
        <v>109</v>
      </c>
      <c r="M5310">
        <v>77095</v>
      </c>
      <c r="N5310" t="s">
        <v>110</v>
      </c>
      <c r="O5310" t="s">
        <v>4853</v>
      </c>
      <c r="P5310" t="s">
        <v>37</v>
      </c>
      <c r="Q5310" t="s">
        <v>41</v>
      </c>
      <c r="R5310" t="s">
        <v>4854</v>
      </c>
      <c r="S5310">
        <v>191.05799999999999</v>
      </c>
      <c r="T5310">
        <v>3</v>
      </c>
      <c r="U5310">
        <v>0.3</v>
      </c>
      <c r="V5310">
        <v>-46.399800000000013</v>
      </c>
      <c r="W5310" s="6">
        <f t="shared" si="496"/>
        <v>-0.24285714285714294</v>
      </c>
      <c r="X5310" s="4">
        <f t="shared" si="493"/>
        <v>-15.466600000000005</v>
      </c>
      <c r="Y5310" s="4">
        <f t="shared" si="494"/>
        <v>63.686</v>
      </c>
      <c r="Z5310" s="4">
        <f t="shared" si="495"/>
        <v>90.980000000000018</v>
      </c>
      <c r="AA5310" s="4">
        <f t="shared" si="492"/>
        <v>57.317399999999999</v>
      </c>
    </row>
    <row r="5311" spans="1:27" x14ac:dyDescent="0.2">
      <c r="A5311">
        <v>5310</v>
      </c>
      <c r="B5311" t="s">
        <v>8150</v>
      </c>
      <c r="C5311" s="5">
        <v>43058</v>
      </c>
      <c r="D5311" s="5" t="str">
        <f t="shared" si="497"/>
        <v>2017-11</v>
      </c>
      <c r="E5311" s="5">
        <v>43060</v>
      </c>
      <c r="F5311" t="s">
        <v>193</v>
      </c>
      <c r="G5311" t="s">
        <v>6965</v>
      </c>
      <c r="H5311" t="s">
        <v>6966</v>
      </c>
      <c r="I5311" t="s">
        <v>31</v>
      </c>
      <c r="J5311" t="s">
        <v>32</v>
      </c>
      <c r="K5311" t="s">
        <v>189</v>
      </c>
      <c r="L5311" t="s">
        <v>109</v>
      </c>
      <c r="M5311">
        <v>77095</v>
      </c>
      <c r="N5311" t="s">
        <v>110</v>
      </c>
      <c r="O5311" t="s">
        <v>8151</v>
      </c>
      <c r="P5311" t="s">
        <v>51</v>
      </c>
      <c r="Q5311" t="s">
        <v>73</v>
      </c>
      <c r="R5311" t="s">
        <v>8152</v>
      </c>
      <c r="S5311">
        <v>13.040000000000001</v>
      </c>
      <c r="T5311">
        <v>5</v>
      </c>
      <c r="U5311">
        <v>0.2</v>
      </c>
      <c r="V5311">
        <v>3.9120000000000004</v>
      </c>
      <c r="W5311" s="6">
        <f t="shared" si="496"/>
        <v>0.3</v>
      </c>
      <c r="X5311" s="4">
        <f t="shared" si="493"/>
        <v>0.7824000000000001</v>
      </c>
      <c r="Y5311" s="4">
        <f t="shared" si="494"/>
        <v>2.6080000000000001</v>
      </c>
      <c r="Z5311" s="4">
        <f t="shared" si="495"/>
        <v>3.2600000000000002</v>
      </c>
      <c r="AA5311" s="4">
        <f t="shared" si="492"/>
        <v>2.6080000000000005</v>
      </c>
    </row>
    <row r="5312" spans="1:27" x14ac:dyDescent="0.2">
      <c r="A5312">
        <v>5311</v>
      </c>
      <c r="B5312" t="s">
        <v>8150</v>
      </c>
      <c r="C5312" s="5">
        <v>43058</v>
      </c>
      <c r="D5312" s="5" t="str">
        <f t="shared" si="497"/>
        <v>2017-11</v>
      </c>
      <c r="E5312" s="5">
        <v>43060</v>
      </c>
      <c r="F5312" t="s">
        <v>193</v>
      </c>
      <c r="G5312" t="s">
        <v>6965</v>
      </c>
      <c r="H5312" t="s">
        <v>6966</v>
      </c>
      <c r="I5312" t="s">
        <v>31</v>
      </c>
      <c r="J5312" t="s">
        <v>32</v>
      </c>
      <c r="K5312" t="s">
        <v>189</v>
      </c>
      <c r="L5312" t="s">
        <v>109</v>
      </c>
      <c r="M5312">
        <v>77095</v>
      </c>
      <c r="N5312" t="s">
        <v>110</v>
      </c>
      <c r="O5312" t="s">
        <v>1752</v>
      </c>
      <c r="P5312" t="s">
        <v>51</v>
      </c>
      <c r="Q5312" t="s">
        <v>80</v>
      </c>
      <c r="R5312" t="s">
        <v>1753</v>
      </c>
      <c r="S5312">
        <v>1525.1879999999996</v>
      </c>
      <c r="T5312">
        <v>6</v>
      </c>
      <c r="U5312">
        <v>0.8</v>
      </c>
      <c r="V5312">
        <v>-2287.7820000000002</v>
      </c>
      <c r="W5312" s="6">
        <f t="shared" si="496"/>
        <v>-1.5000000000000004</v>
      </c>
      <c r="X5312" s="4">
        <f t="shared" si="493"/>
        <v>-381.29700000000003</v>
      </c>
      <c r="Y5312" s="4">
        <f t="shared" si="494"/>
        <v>254.19799999999995</v>
      </c>
      <c r="Z5312" s="4">
        <f t="shared" si="495"/>
        <v>1270.99</v>
      </c>
      <c r="AA5312" s="4">
        <f t="shared" si="492"/>
        <v>1220.1503999999998</v>
      </c>
    </row>
    <row r="5313" spans="1:27" x14ac:dyDescent="0.2">
      <c r="A5313">
        <v>5312</v>
      </c>
      <c r="B5313" t="s">
        <v>8153</v>
      </c>
      <c r="C5313" s="5">
        <v>42603</v>
      </c>
      <c r="D5313" s="5" t="str">
        <f t="shared" si="497"/>
        <v>2016-08</v>
      </c>
      <c r="E5313" s="5">
        <v>42609</v>
      </c>
      <c r="F5313" t="s">
        <v>55</v>
      </c>
      <c r="G5313" t="s">
        <v>6727</v>
      </c>
      <c r="H5313" t="s">
        <v>6728</v>
      </c>
      <c r="I5313" t="s">
        <v>107</v>
      </c>
      <c r="J5313" t="s">
        <v>32</v>
      </c>
      <c r="K5313" t="s">
        <v>3534</v>
      </c>
      <c r="L5313" t="s">
        <v>93</v>
      </c>
      <c r="M5313">
        <v>27834</v>
      </c>
      <c r="N5313" t="s">
        <v>35</v>
      </c>
      <c r="O5313" t="s">
        <v>5624</v>
      </c>
      <c r="P5313" t="s">
        <v>51</v>
      </c>
      <c r="Q5313" t="s">
        <v>52</v>
      </c>
      <c r="R5313" t="s">
        <v>5625</v>
      </c>
      <c r="S5313">
        <v>9.2159999999999993</v>
      </c>
      <c r="T5313">
        <v>4</v>
      </c>
      <c r="U5313">
        <v>0.2</v>
      </c>
      <c r="V5313">
        <v>3.3408000000000002</v>
      </c>
      <c r="W5313" s="6">
        <f t="shared" si="496"/>
        <v>0.36250000000000004</v>
      </c>
      <c r="X5313" s="4">
        <f t="shared" si="493"/>
        <v>0.83520000000000005</v>
      </c>
      <c r="Y5313" s="4">
        <f t="shared" si="494"/>
        <v>2.3039999999999998</v>
      </c>
      <c r="Z5313" s="4">
        <f t="shared" si="495"/>
        <v>2.8799999999999994</v>
      </c>
      <c r="AA5313" s="4">
        <f t="shared" si="492"/>
        <v>1.8431999999999999</v>
      </c>
    </row>
    <row r="5314" spans="1:27" x14ac:dyDescent="0.2">
      <c r="A5314">
        <v>5313</v>
      </c>
      <c r="B5314" t="s">
        <v>8153</v>
      </c>
      <c r="C5314" s="5">
        <v>42603</v>
      </c>
      <c r="D5314" s="5" t="str">
        <f t="shared" si="497"/>
        <v>2016-08</v>
      </c>
      <c r="E5314" s="5">
        <v>42609</v>
      </c>
      <c r="F5314" t="s">
        <v>55</v>
      </c>
      <c r="G5314" t="s">
        <v>6727</v>
      </c>
      <c r="H5314" t="s">
        <v>6728</v>
      </c>
      <c r="I5314" t="s">
        <v>107</v>
      </c>
      <c r="J5314" t="s">
        <v>32</v>
      </c>
      <c r="K5314" t="s">
        <v>3534</v>
      </c>
      <c r="L5314" t="s">
        <v>93</v>
      </c>
      <c r="M5314">
        <v>27834</v>
      </c>
      <c r="N5314" t="s">
        <v>35</v>
      </c>
      <c r="O5314" t="s">
        <v>1414</v>
      </c>
      <c r="P5314" t="s">
        <v>51</v>
      </c>
      <c r="Q5314" t="s">
        <v>584</v>
      </c>
      <c r="R5314" t="s">
        <v>1415</v>
      </c>
      <c r="S5314">
        <v>28.048000000000002</v>
      </c>
      <c r="T5314">
        <v>2</v>
      </c>
      <c r="U5314">
        <v>0.2</v>
      </c>
      <c r="V5314">
        <v>3.5059999999999967</v>
      </c>
      <c r="W5314" s="6">
        <f t="shared" si="496"/>
        <v>0.12499999999999988</v>
      </c>
      <c r="X5314" s="4">
        <f t="shared" si="493"/>
        <v>1.7529999999999983</v>
      </c>
      <c r="Y5314" s="4">
        <f t="shared" si="494"/>
        <v>14.024000000000001</v>
      </c>
      <c r="Z5314" s="4">
        <f t="shared" si="495"/>
        <v>17.53</v>
      </c>
      <c r="AA5314" s="4">
        <f t="shared" si="492"/>
        <v>5.6096000000000004</v>
      </c>
    </row>
    <row r="5315" spans="1:27" x14ac:dyDescent="0.2">
      <c r="A5315">
        <v>5314</v>
      </c>
      <c r="B5315" t="s">
        <v>8154</v>
      </c>
      <c r="C5315" s="5">
        <v>42855</v>
      </c>
      <c r="D5315" s="5" t="str">
        <f t="shared" si="497"/>
        <v>2017-04</v>
      </c>
      <c r="E5315" s="5">
        <v>42860</v>
      </c>
      <c r="F5315" t="s">
        <v>55</v>
      </c>
      <c r="G5315" t="s">
        <v>1191</v>
      </c>
      <c r="H5315" t="s">
        <v>1192</v>
      </c>
      <c r="I5315" t="s">
        <v>46</v>
      </c>
      <c r="J5315" t="s">
        <v>32</v>
      </c>
      <c r="K5315" t="s">
        <v>132</v>
      </c>
      <c r="L5315" t="s">
        <v>48</v>
      </c>
      <c r="M5315">
        <v>94110</v>
      </c>
      <c r="N5315" t="s">
        <v>49</v>
      </c>
      <c r="O5315" t="s">
        <v>2335</v>
      </c>
      <c r="P5315" t="s">
        <v>37</v>
      </c>
      <c r="Q5315" t="s">
        <v>70</v>
      </c>
      <c r="R5315" t="s">
        <v>2336</v>
      </c>
      <c r="S5315">
        <v>64.959999999999994</v>
      </c>
      <c r="T5315">
        <v>2</v>
      </c>
      <c r="U5315">
        <v>0</v>
      </c>
      <c r="V5315">
        <v>21.436799999999998</v>
      </c>
      <c r="W5315" s="6">
        <f t="shared" si="496"/>
        <v>0.33</v>
      </c>
      <c r="X5315" s="4">
        <f t="shared" si="493"/>
        <v>10.718399999999999</v>
      </c>
      <c r="Y5315" s="4">
        <f t="shared" si="494"/>
        <v>32.479999999999997</v>
      </c>
      <c r="Z5315" s="4">
        <f t="shared" si="495"/>
        <v>32.479999999999997</v>
      </c>
      <c r="AA5315" s="4">
        <f t="shared" ref="AA5315:AA5378" si="498">S5315*U5315</f>
        <v>0</v>
      </c>
    </row>
    <row r="5316" spans="1:27" x14ac:dyDescent="0.2">
      <c r="A5316">
        <v>5315</v>
      </c>
      <c r="B5316" t="s">
        <v>8154</v>
      </c>
      <c r="C5316" s="5">
        <v>42855</v>
      </c>
      <c r="D5316" s="5" t="str">
        <f t="shared" si="497"/>
        <v>2017-04</v>
      </c>
      <c r="E5316" s="5">
        <v>42860</v>
      </c>
      <c r="F5316" t="s">
        <v>55</v>
      </c>
      <c r="G5316" t="s">
        <v>1191</v>
      </c>
      <c r="H5316" t="s">
        <v>1192</v>
      </c>
      <c r="I5316" t="s">
        <v>46</v>
      </c>
      <c r="J5316" t="s">
        <v>32</v>
      </c>
      <c r="K5316" t="s">
        <v>132</v>
      </c>
      <c r="L5316" t="s">
        <v>48</v>
      </c>
      <c r="M5316">
        <v>94110</v>
      </c>
      <c r="N5316" t="s">
        <v>49</v>
      </c>
      <c r="O5316" t="s">
        <v>2300</v>
      </c>
      <c r="P5316" t="s">
        <v>51</v>
      </c>
      <c r="Q5316" t="s">
        <v>178</v>
      </c>
      <c r="R5316" t="s">
        <v>2301</v>
      </c>
      <c r="S5316">
        <v>30.56</v>
      </c>
      <c r="T5316">
        <v>4</v>
      </c>
      <c r="U5316">
        <v>0</v>
      </c>
      <c r="V5316">
        <v>14.974399999999999</v>
      </c>
      <c r="W5316" s="6">
        <f t="shared" si="496"/>
        <v>0.49</v>
      </c>
      <c r="X5316" s="4">
        <f t="shared" ref="X5316:X5379" si="499">V5316/T5316</f>
        <v>3.7435999999999998</v>
      </c>
      <c r="Y5316" s="4">
        <f t="shared" ref="Y5316:Y5379" si="500">S5316/T5316</f>
        <v>7.64</v>
      </c>
      <c r="Z5316" s="4">
        <f t="shared" ref="Z5316:Z5379" si="501">S5316/((1-U5316)*T5316)</f>
        <v>7.64</v>
      </c>
      <c r="AA5316" s="4">
        <f t="shared" si="498"/>
        <v>0</v>
      </c>
    </row>
    <row r="5317" spans="1:27" x14ac:dyDescent="0.2">
      <c r="A5317">
        <v>5316</v>
      </c>
      <c r="B5317" t="s">
        <v>8155</v>
      </c>
      <c r="C5317" s="5">
        <v>42492</v>
      </c>
      <c r="D5317" s="5" t="str">
        <f t="shared" si="497"/>
        <v>2016-05</v>
      </c>
      <c r="E5317" s="5">
        <v>42498</v>
      </c>
      <c r="F5317" t="s">
        <v>55</v>
      </c>
      <c r="G5317" t="s">
        <v>2461</v>
      </c>
      <c r="H5317" t="s">
        <v>2462</v>
      </c>
      <c r="I5317" t="s">
        <v>31</v>
      </c>
      <c r="J5317" t="s">
        <v>32</v>
      </c>
      <c r="K5317" t="s">
        <v>4502</v>
      </c>
      <c r="L5317" t="s">
        <v>93</v>
      </c>
      <c r="M5317">
        <v>27405</v>
      </c>
      <c r="N5317" t="s">
        <v>35</v>
      </c>
      <c r="O5317" t="s">
        <v>3115</v>
      </c>
      <c r="P5317" t="s">
        <v>37</v>
      </c>
      <c r="Q5317" t="s">
        <v>41</v>
      </c>
      <c r="R5317" t="s">
        <v>3116</v>
      </c>
      <c r="S5317">
        <v>187.05600000000001</v>
      </c>
      <c r="T5317">
        <v>9</v>
      </c>
      <c r="U5317">
        <v>0.2</v>
      </c>
      <c r="V5317">
        <v>11.69100000000001</v>
      </c>
      <c r="W5317" s="6">
        <f t="shared" ref="W5317:W5380" si="502">(V5317/S5317)</f>
        <v>6.2500000000000042E-2</v>
      </c>
      <c r="X5317" s="4">
        <f t="shared" si="499"/>
        <v>1.299000000000001</v>
      </c>
      <c r="Y5317" s="4">
        <f t="shared" si="500"/>
        <v>20.784000000000002</v>
      </c>
      <c r="Z5317" s="4">
        <f t="shared" si="501"/>
        <v>25.98</v>
      </c>
      <c r="AA5317" s="4">
        <f t="shared" si="498"/>
        <v>37.411200000000001</v>
      </c>
    </row>
    <row r="5318" spans="1:27" x14ac:dyDescent="0.2">
      <c r="A5318">
        <v>5317</v>
      </c>
      <c r="B5318" t="s">
        <v>8156</v>
      </c>
      <c r="C5318" s="5">
        <v>43010</v>
      </c>
      <c r="D5318" s="5" t="str">
        <f t="shared" si="497"/>
        <v>2017-10</v>
      </c>
      <c r="E5318" s="5">
        <v>43013</v>
      </c>
      <c r="F5318" t="s">
        <v>193</v>
      </c>
      <c r="G5318" t="s">
        <v>5942</v>
      </c>
      <c r="H5318" t="s">
        <v>5943</v>
      </c>
      <c r="I5318" t="s">
        <v>107</v>
      </c>
      <c r="J5318" t="s">
        <v>32</v>
      </c>
      <c r="K5318" t="s">
        <v>5151</v>
      </c>
      <c r="L5318" t="s">
        <v>340</v>
      </c>
      <c r="M5318">
        <v>37918</v>
      </c>
      <c r="N5318" t="s">
        <v>35</v>
      </c>
      <c r="O5318" t="s">
        <v>5075</v>
      </c>
      <c r="P5318" t="s">
        <v>37</v>
      </c>
      <c r="Q5318" t="s">
        <v>70</v>
      </c>
      <c r="R5318" t="s">
        <v>5076</v>
      </c>
      <c r="S5318">
        <v>11.808</v>
      </c>
      <c r="T5318">
        <v>2</v>
      </c>
      <c r="U5318">
        <v>0.2</v>
      </c>
      <c r="V5318">
        <v>1.3283999999999985</v>
      </c>
      <c r="W5318" s="6">
        <f t="shared" si="502"/>
        <v>0.11249999999999988</v>
      </c>
      <c r="X5318" s="4">
        <f t="shared" si="499"/>
        <v>0.66419999999999924</v>
      </c>
      <c r="Y5318" s="4">
        <f t="shared" si="500"/>
        <v>5.9039999999999999</v>
      </c>
      <c r="Z5318" s="4">
        <f t="shared" si="501"/>
        <v>7.38</v>
      </c>
      <c r="AA5318" s="4">
        <f t="shared" si="498"/>
        <v>2.3616000000000001</v>
      </c>
    </row>
    <row r="5319" spans="1:27" x14ac:dyDescent="0.2">
      <c r="A5319">
        <v>5318</v>
      </c>
      <c r="B5319" t="s">
        <v>8156</v>
      </c>
      <c r="C5319" s="5">
        <v>43010</v>
      </c>
      <c r="D5319" s="5" t="str">
        <f t="shared" ref="D5319:D5382" si="503">TEXT(C5319,"yyyy-mm")</f>
        <v>2017-10</v>
      </c>
      <c r="E5319" s="5">
        <v>43013</v>
      </c>
      <c r="F5319" t="s">
        <v>193</v>
      </c>
      <c r="G5319" t="s">
        <v>5942</v>
      </c>
      <c r="H5319" t="s">
        <v>5943</v>
      </c>
      <c r="I5319" t="s">
        <v>107</v>
      </c>
      <c r="J5319" t="s">
        <v>32</v>
      </c>
      <c r="K5319" t="s">
        <v>5151</v>
      </c>
      <c r="L5319" t="s">
        <v>340</v>
      </c>
      <c r="M5319">
        <v>37918</v>
      </c>
      <c r="N5319" t="s">
        <v>35</v>
      </c>
      <c r="O5319" t="s">
        <v>1724</v>
      </c>
      <c r="P5319" t="s">
        <v>37</v>
      </c>
      <c r="Q5319" t="s">
        <v>70</v>
      </c>
      <c r="R5319" t="s">
        <v>8157</v>
      </c>
      <c r="S5319">
        <v>9.6560000000000006</v>
      </c>
      <c r="T5319">
        <v>1</v>
      </c>
      <c r="U5319">
        <v>0.2</v>
      </c>
      <c r="V5319">
        <v>1.5691000000000002</v>
      </c>
      <c r="W5319" s="6">
        <f t="shared" si="502"/>
        <v>0.16250000000000001</v>
      </c>
      <c r="X5319" s="4">
        <f t="shared" si="499"/>
        <v>1.5691000000000002</v>
      </c>
      <c r="Y5319" s="4">
        <f t="shared" si="500"/>
        <v>9.6560000000000006</v>
      </c>
      <c r="Z5319" s="4">
        <f t="shared" si="501"/>
        <v>12.07</v>
      </c>
      <c r="AA5319" s="4">
        <f t="shared" si="498"/>
        <v>1.9312000000000002</v>
      </c>
    </row>
    <row r="5320" spans="1:27" x14ac:dyDescent="0.2">
      <c r="A5320">
        <v>5319</v>
      </c>
      <c r="B5320" t="s">
        <v>8156</v>
      </c>
      <c r="C5320" s="5">
        <v>43010</v>
      </c>
      <c r="D5320" s="5" t="str">
        <f t="shared" si="503"/>
        <v>2017-10</v>
      </c>
      <c r="E5320" s="5">
        <v>43013</v>
      </c>
      <c r="F5320" t="s">
        <v>193</v>
      </c>
      <c r="G5320" t="s">
        <v>5942</v>
      </c>
      <c r="H5320" t="s">
        <v>5943</v>
      </c>
      <c r="I5320" t="s">
        <v>107</v>
      </c>
      <c r="J5320" t="s">
        <v>32</v>
      </c>
      <c r="K5320" t="s">
        <v>5151</v>
      </c>
      <c r="L5320" t="s">
        <v>340</v>
      </c>
      <c r="M5320">
        <v>37918</v>
      </c>
      <c r="N5320" t="s">
        <v>35</v>
      </c>
      <c r="O5320" t="s">
        <v>3366</v>
      </c>
      <c r="P5320" t="s">
        <v>51</v>
      </c>
      <c r="Q5320" t="s">
        <v>95</v>
      </c>
      <c r="R5320" t="s">
        <v>3367</v>
      </c>
      <c r="S5320">
        <v>20.736000000000004</v>
      </c>
      <c r="T5320">
        <v>4</v>
      </c>
      <c r="U5320">
        <v>0.2</v>
      </c>
      <c r="V5320">
        <v>7.2576000000000001</v>
      </c>
      <c r="W5320" s="6">
        <f t="shared" si="502"/>
        <v>0.34999999999999992</v>
      </c>
      <c r="X5320" s="4">
        <f t="shared" si="499"/>
        <v>1.8144</v>
      </c>
      <c r="Y5320" s="4">
        <f t="shared" si="500"/>
        <v>5.1840000000000011</v>
      </c>
      <c r="Z5320" s="4">
        <f t="shared" si="501"/>
        <v>6.4800000000000013</v>
      </c>
      <c r="AA5320" s="4">
        <f t="shared" si="498"/>
        <v>4.1472000000000007</v>
      </c>
    </row>
    <row r="5321" spans="1:27" x14ac:dyDescent="0.2">
      <c r="A5321">
        <v>5320</v>
      </c>
      <c r="B5321" t="s">
        <v>8156</v>
      </c>
      <c r="C5321" s="5">
        <v>43010</v>
      </c>
      <c r="D5321" s="5" t="str">
        <f t="shared" si="503"/>
        <v>2017-10</v>
      </c>
      <c r="E5321" s="5">
        <v>43013</v>
      </c>
      <c r="F5321" t="s">
        <v>193</v>
      </c>
      <c r="G5321" t="s">
        <v>5942</v>
      </c>
      <c r="H5321" t="s">
        <v>5943</v>
      </c>
      <c r="I5321" t="s">
        <v>107</v>
      </c>
      <c r="J5321" t="s">
        <v>32</v>
      </c>
      <c r="K5321" t="s">
        <v>5151</v>
      </c>
      <c r="L5321" t="s">
        <v>340</v>
      </c>
      <c r="M5321">
        <v>37918</v>
      </c>
      <c r="N5321" t="s">
        <v>35</v>
      </c>
      <c r="O5321" t="s">
        <v>3931</v>
      </c>
      <c r="P5321" t="s">
        <v>51</v>
      </c>
      <c r="Q5321" t="s">
        <v>80</v>
      </c>
      <c r="R5321" t="s">
        <v>3932</v>
      </c>
      <c r="S5321">
        <v>27.360000000000003</v>
      </c>
      <c r="T5321">
        <v>3</v>
      </c>
      <c r="U5321">
        <v>0.7</v>
      </c>
      <c r="V5321">
        <v>-21.887999999999991</v>
      </c>
      <c r="W5321" s="6">
        <f t="shared" si="502"/>
        <v>-0.7999999999999996</v>
      </c>
      <c r="X5321" s="4">
        <f t="shared" si="499"/>
        <v>-7.2959999999999967</v>
      </c>
      <c r="Y5321" s="4">
        <f t="shared" si="500"/>
        <v>9.120000000000001</v>
      </c>
      <c r="Z5321" s="4">
        <f t="shared" si="501"/>
        <v>30.4</v>
      </c>
      <c r="AA5321" s="4">
        <f t="shared" si="498"/>
        <v>19.152000000000001</v>
      </c>
    </row>
    <row r="5322" spans="1:27" x14ac:dyDescent="0.2">
      <c r="A5322">
        <v>5321</v>
      </c>
      <c r="B5322" t="s">
        <v>8156</v>
      </c>
      <c r="C5322" s="5">
        <v>43010</v>
      </c>
      <c r="D5322" s="5" t="str">
        <f t="shared" si="503"/>
        <v>2017-10</v>
      </c>
      <c r="E5322" s="5">
        <v>43013</v>
      </c>
      <c r="F5322" t="s">
        <v>193</v>
      </c>
      <c r="G5322" t="s">
        <v>5942</v>
      </c>
      <c r="H5322" t="s">
        <v>5943</v>
      </c>
      <c r="I5322" t="s">
        <v>107</v>
      </c>
      <c r="J5322" t="s">
        <v>32</v>
      </c>
      <c r="K5322" t="s">
        <v>5151</v>
      </c>
      <c r="L5322" t="s">
        <v>340</v>
      </c>
      <c r="M5322">
        <v>37918</v>
      </c>
      <c r="N5322" t="s">
        <v>35</v>
      </c>
      <c r="O5322" t="s">
        <v>2328</v>
      </c>
      <c r="P5322" t="s">
        <v>37</v>
      </c>
      <c r="Q5322" t="s">
        <v>61</v>
      </c>
      <c r="R5322" t="s">
        <v>2329</v>
      </c>
      <c r="S5322">
        <v>2314.116</v>
      </c>
      <c r="T5322">
        <v>7</v>
      </c>
      <c r="U5322">
        <v>0.4</v>
      </c>
      <c r="V5322">
        <v>-1002.7836000000001</v>
      </c>
      <c r="W5322" s="6">
        <f t="shared" si="502"/>
        <v>-0.4333333333333334</v>
      </c>
      <c r="X5322" s="4">
        <f t="shared" si="499"/>
        <v>-143.25480000000002</v>
      </c>
      <c r="Y5322" s="4">
        <f t="shared" si="500"/>
        <v>330.58800000000002</v>
      </c>
      <c r="Z5322" s="4">
        <f t="shared" si="501"/>
        <v>550.98</v>
      </c>
      <c r="AA5322" s="4">
        <f t="shared" si="498"/>
        <v>925.64640000000009</v>
      </c>
    </row>
    <row r="5323" spans="1:27" x14ac:dyDescent="0.2">
      <c r="A5323">
        <v>5322</v>
      </c>
      <c r="B5323" t="s">
        <v>8156</v>
      </c>
      <c r="C5323" s="5">
        <v>43010</v>
      </c>
      <c r="D5323" s="5" t="str">
        <f t="shared" si="503"/>
        <v>2017-10</v>
      </c>
      <c r="E5323" s="5">
        <v>43013</v>
      </c>
      <c r="F5323" t="s">
        <v>193</v>
      </c>
      <c r="G5323" t="s">
        <v>5942</v>
      </c>
      <c r="H5323" t="s">
        <v>5943</v>
      </c>
      <c r="I5323" t="s">
        <v>107</v>
      </c>
      <c r="J5323" t="s">
        <v>32</v>
      </c>
      <c r="K5323" t="s">
        <v>5151</v>
      </c>
      <c r="L5323" t="s">
        <v>340</v>
      </c>
      <c r="M5323">
        <v>37918</v>
      </c>
      <c r="N5323" t="s">
        <v>35</v>
      </c>
      <c r="O5323" t="s">
        <v>2724</v>
      </c>
      <c r="P5323" t="s">
        <v>51</v>
      </c>
      <c r="Q5323" t="s">
        <v>80</v>
      </c>
      <c r="R5323" t="s">
        <v>2725</v>
      </c>
      <c r="S5323">
        <v>34.236000000000004</v>
      </c>
      <c r="T5323">
        <v>4</v>
      </c>
      <c r="U5323">
        <v>0.7</v>
      </c>
      <c r="V5323">
        <v>-26.247599999999998</v>
      </c>
      <c r="W5323" s="6">
        <f t="shared" si="502"/>
        <v>-0.7666666666666665</v>
      </c>
      <c r="X5323" s="4">
        <f t="shared" si="499"/>
        <v>-6.5618999999999996</v>
      </c>
      <c r="Y5323" s="4">
        <f t="shared" si="500"/>
        <v>8.5590000000000011</v>
      </c>
      <c r="Z5323" s="4">
        <f t="shared" si="501"/>
        <v>28.529999999999998</v>
      </c>
      <c r="AA5323" s="4">
        <f t="shared" si="498"/>
        <v>23.965200000000003</v>
      </c>
    </row>
    <row r="5324" spans="1:27" x14ac:dyDescent="0.2">
      <c r="A5324">
        <v>5323</v>
      </c>
      <c r="B5324" t="s">
        <v>8156</v>
      </c>
      <c r="C5324" s="5">
        <v>43010</v>
      </c>
      <c r="D5324" s="5" t="str">
        <f t="shared" si="503"/>
        <v>2017-10</v>
      </c>
      <c r="E5324" s="5">
        <v>43013</v>
      </c>
      <c r="F5324" t="s">
        <v>193</v>
      </c>
      <c r="G5324" t="s">
        <v>5942</v>
      </c>
      <c r="H5324" t="s">
        <v>5943</v>
      </c>
      <c r="I5324" t="s">
        <v>107</v>
      </c>
      <c r="J5324" t="s">
        <v>32</v>
      </c>
      <c r="K5324" t="s">
        <v>5151</v>
      </c>
      <c r="L5324" t="s">
        <v>340</v>
      </c>
      <c r="M5324">
        <v>37918</v>
      </c>
      <c r="N5324" t="s">
        <v>35</v>
      </c>
      <c r="O5324" t="s">
        <v>3483</v>
      </c>
      <c r="P5324" t="s">
        <v>37</v>
      </c>
      <c r="Q5324" t="s">
        <v>70</v>
      </c>
      <c r="R5324" t="s">
        <v>3484</v>
      </c>
      <c r="S5324">
        <v>19.760000000000002</v>
      </c>
      <c r="T5324">
        <v>2</v>
      </c>
      <c r="U5324">
        <v>0.2</v>
      </c>
      <c r="V5324">
        <v>5.9279999999999999</v>
      </c>
      <c r="W5324" s="6">
        <f t="shared" si="502"/>
        <v>0.3</v>
      </c>
      <c r="X5324" s="4">
        <f t="shared" si="499"/>
        <v>2.964</v>
      </c>
      <c r="Y5324" s="4">
        <f t="shared" si="500"/>
        <v>9.8800000000000008</v>
      </c>
      <c r="Z5324" s="4">
        <f t="shared" si="501"/>
        <v>12.35</v>
      </c>
      <c r="AA5324" s="4">
        <f t="shared" si="498"/>
        <v>3.9520000000000004</v>
      </c>
    </row>
    <row r="5325" spans="1:27" x14ac:dyDescent="0.2">
      <c r="A5325">
        <v>5324</v>
      </c>
      <c r="B5325" t="s">
        <v>8158</v>
      </c>
      <c r="C5325" s="5">
        <v>42996</v>
      </c>
      <c r="D5325" s="5" t="str">
        <f t="shared" si="503"/>
        <v>2017-09</v>
      </c>
      <c r="E5325" s="5">
        <v>43001</v>
      </c>
      <c r="F5325" t="s">
        <v>28</v>
      </c>
      <c r="G5325" t="s">
        <v>5466</v>
      </c>
      <c r="H5325" t="s">
        <v>5467</v>
      </c>
      <c r="I5325" t="s">
        <v>31</v>
      </c>
      <c r="J5325" t="s">
        <v>32</v>
      </c>
      <c r="K5325" t="s">
        <v>8159</v>
      </c>
      <c r="L5325" t="s">
        <v>143</v>
      </c>
      <c r="M5325">
        <v>68801</v>
      </c>
      <c r="N5325" t="s">
        <v>110</v>
      </c>
      <c r="O5325" t="s">
        <v>943</v>
      </c>
      <c r="P5325" t="s">
        <v>51</v>
      </c>
      <c r="Q5325" t="s">
        <v>95</v>
      </c>
      <c r="R5325" t="s">
        <v>944</v>
      </c>
      <c r="S5325">
        <v>15.96</v>
      </c>
      <c r="T5325">
        <v>2</v>
      </c>
      <c r="U5325">
        <v>0</v>
      </c>
      <c r="V5325">
        <v>7.98</v>
      </c>
      <c r="W5325" s="6">
        <f t="shared" si="502"/>
        <v>0.5</v>
      </c>
      <c r="X5325" s="4">
        <f t="shared" si="499"/>
        <v>3.99</v>
      </c>
      <c r="Y5325" s="4">
        <f t="shared" si="500"/>
        <v>7.98</v>
      </c>
      <c r="Z5325" s="4">
        <f t="shared" si="501"/>
        <v>7.98</v>
      </c>
      <c r="AA5325" s="4">
        <f t="shared" si="498"/>
        <v>0</v>
      </c>
    </row>
    <row r="5326" spans="1:27" x14ac:dyDescent="0.2">
      <c r="A5326">
        <v>5325</v>
      </c>
      <c r="B5326" t="s">
        <v>8160</v>
      </c>
      <c r="C5326" s="5">
        <v>42342</v>
      </c>
      <c r="D5326" s="5" t="str">
        <f t="shared" si="503"/>
        <v>2015-12</v>
      </c>
      <c r="E5326" s="5">
        <v>42347</v>
      </c>
      <c r="F5326" t="s">
        <v>55</v>
      </c>
      <c r="G5326" t="s">
        <v>2959</v>
      </c>
      <c r="H5326" t="s">
        <v>2960</v>
      </c>
      <c r="I5326" t="s">
        <v>31</v>
      </c>
      <c r="J5326" t="s">
        <v>32</v>
      </c>
      <c r="K5326" t="s">
        <v>1127</v>
      </c>
      <c r="L5326" t="s">
        <v>48</v>
      </c>
      <c r="M5326">
        <v>90712</v>
      </c>
      <c r="N5326" t="s">
        <v>49</v>
      </c>
      <c r="O5326" t="s">
        <v>4713</v>
      </c>
      <c r="P5326" t="s">
        <v>51</v>
      </c>
      <c r="Q5326" t="s">
        <v>73</v>
      </c>
      <c r="R5326" t="s">
        <v>4714</v>
      </c>
      <c r="S5326">
        <v>16.899999999999999</v>
      </c>
      <c r="T5326">
        <v>5</v>
      </c>
      <c r="U5326">
        <v>0</v>
      </c>
      <c r="V5326">
        <v>6.2530000000000001</v>
      </c>
      <c r="W5326" s="6">
        <f t="shared" si="502"/>
        <v>0.37000000000000005</v>
      </c>
      <c r="X5326" s="4">
        <f t="shared" si="499"/>
        <v>1.2505999999999999</v>
      </c>
      <c r="Y5326" s="4">
        <f t="shared" si="500"/>
        <v>3.38</v>
      </c>
      <c r="Z5326" s="4">
        <f t="shared" si="501"/>
        <v>3.38</v>
      </c>
      <c r="AA5326" s="4">
        <f t="shared" si="498"/>
        <v>0</v>
      </c>
    </row>
    <row r="5327" spans="1:27" x14ac:dyDescent="0.2">
      <c r="A5327">
        <v>5326</v>
      </c>
      <c r="B5327" t="s">
        <v>8160</v>
      </c>
      <c r="C5327" s="5">
        <v>42342</v>
      </c>
      <c r="D5327" s="5" t="str">
        <f t="shared" si="503"/>
        <v>2015-12</v>
      </c>
      <c r="E5327" s="5">
        <v>42347</v>
      </c>
      <c r="F5327" t="s">
        <v>55</v>
      </c>
      <c r="G5327" t="s">
        <v>2959</v>
      </c>
      <c r="H5327" t="s">
        <v>2960</v>
      </c>
      <c r="I5327" t="s">
        <v>31</v>
      </c>
      <c r="J5327" t="s">
        <v>32</v>
      </c>
      <c r="K5327" t="s">
        <v>1127</v>
      </c>
      <c r="L5327" t="s">
        <v>48</v>
      </c>
      <c r="M5327">
        <v>90712</v>
      </c>
      <c r="N5327" t="s">
        <v>49</v>
      </c>
      <c r="O5327" t="s">
        <v>3970</v>
      </c>
      <c r="P5327" t="s">
        <v>37</v>
      </c>
      <c r="Q5327" t="s">
        <v>70</v>
      </c>
      <c r="R5327" t="s">
        <v>3971</v>
      </c>
      <c r="S5327">
        <v>25.08</v>
      </c>
      <c r="T5327">
        <v>6</v>
      </c>
      <c r="U5327">
        <v>0</v>
      </c>
      <c r="V5327">
        <v>9.0288000000000004</v>
      </c>
      <c r="W5327" s="6">
        <f t="shared" si="502"/>
        <v>0.36000000000000004</v>
      </c>
      <c r="X5327" s="4">
        <f t="shared" si="499"/>
        <v>1.5048000000000001</v>
      </c>
      <c r="Y5327" s="4">
        <f t="shared" si="500"/>
        <v>4.18</v>
      </c>
      <c r="Z5327" s="4">
        <f t="shared" si="501"/>
        <v>4.18</v>
      </c>
      <c r="AA5327" s="4">
        <f t="shared" si="498"/>
        <v>0</v>
      </c>
    </row>
    <row r="5328" spans="1:27" x14ac:dyDescent="0.2">
      <c r="A5328">
        <v>5327</v>
      </c>
      <c r="B5328" t="s">
        <v>8161</v>
      </c>
      <c r="C5328" s="5">
        <v>42021</v>
      </c>
      <c r="D5328" s="5" t="str">
        <f t="shared" si="503"/>
        <v>2015-01</v>
      </c>
      <c r="E5328" s="5">
        <v>42026</v>
      </c>
      <c r="F5328" t="s">
        <v>55</v>
      </c>
      <c r="G5328" t="s">
        <v>5391</v>
      </c>
      <c r="H5328" t="s">
        <v>5392</v>
      </c>
      <c r="I5328" t="s">
        <v>46</v>
      </c>
      <c r="J5328" t="s">
        <v>32</v>
      </c>
      <c r="K5328" t="s">
        <v>1489</v>
      </c>
      <c r="L5328" t="s">
        <v>1253</v>
      </c>
      <c r="M5328">
        <v>1841</v>
      </c>
      <c r="N5328" t="s">
        <v>153</v>
      </c>
      <c r="O5328" t="s">
        <v>5859</v>
      </c>
      <c r="P5328" t="s">
        <v>51</v>
      </c>
      <c r="Q5328" t="s">
        <v>73</v>
      </c>
      <c r="R5328" t="s">
        <v>5860</v>
      </c>
      <c r="S5328">
        <v>6.68</v>
      </c>
      <c r="T5328">
        <v>2</v>
      </c>
      <c r="U5328">
        <v>0</v>
      </c>
      <c r="V5328">
        <v>2.0039999999999996</v>
      </c>
      <c r="W5328" s="6">
        <f t="shared" si="502"/>
        <v>0.29999999999999993</v>
      </c>
      <c r="X5328" s="4">
        <f t="shared" si="499"/>
        <v>1.0019999999999998</v>
      </c>
      <c r="Y5328" s="4">
        <f t="shared" si="500"/>
        <v>3.34</v>
      </c>
      <c r="Z5328" s="4">
        <f t="shared" si="501"/>
        <v>3.34</v>
      </c>
      <c r="AA5328" s="4">
        <f t="shared" si="498"/>
        <v>0</v>
      </c>
    </row>
    <row r="5329" spans="1:27" x14ac:dyDescent="0.2">
      <c r="A5329">
        <v>5328</v>
      </c>
      <c r="B5329" t="s">
        <v>8162</v>
      </c>
      <c r="C5329" s="5">
        <v>41645</v>
      </c>
      <c r="D5329" s="5" t="str">
        <f t="shared" si="503"/>
        <v>2014-01</v>
      </c>
      <c r="E5329" s="5">
        <v>41647</v>
      </c>
      <c r="F5329" t="s">
        <v>28</v>
      </c>
      <c r="G5329" t="s">
        <v>6985</v>
      </c>
      <c r="H5329" t="s">
        <v>6986</v>
      </c>
      <c r="I5329" t="s">
        <v>31</v>
      </c>
      <c r="J5329" t="s">
        <v>32</v>
      </c>
      <c r="K5329" t="s">
        <v>47</v>
      </c>
      <c r="L5329" t="s">
        <v>48</v>
      </c>
      <c r="M5329">
        <v>90049</v>
      </c>
      <c r="N5329" t="s">
        <v>49</v>
      </c>
      <c r="O5329" t="s">
        <v>1989</v>
      </c>
      <c r="P5329" t="s">
        <v>51</v>
      </c>
      <c r="Q5329" t="s">
        <v>95</v>
      </c>
      <c r="R5329" t="s">
        <v>1990</v>
      </c>
      <c r="S5329">
        <v>19.440000000000001</v>
      </c>
      <c r="T5329">
        <v>3</v>
      </c>
      <c r="U5329">
        <v>0</v>
      </c>
      <c r="V5329">
        <v>9.3312000000000008</v>
      </c>
      <c r="W5329" s="6">
        <f t="shared" si="502"/>
        <v>0.48000000000000004</v>
      </c>
      <c r="X5329" s="4">
        <f t="shared" si="499"/>
        <v>3.1104000000000003</v>
      </c>
      <c r="Y5329" s="4">
        <f t="shared" si="500"/>
        <v>6.48</v>
      </c>
      <c r="Z5329" s="4">
        <f t="shared" si="501"/>
        <v>6.48</v>
      </c>
      <c r="AA5329" s="4">
        <f t="shared" si="498"/>
        <v>0</v>
      </c>
    </row>
    <row r="5330" spans="1:27" x14ac:dyDescent="0.2">
      <c r="A5330">
        <v>5329</v>
      </c>
      <c r="B5330" t="s">
        <v>8163</v>
      </c>
      <c r="C5330" s="5">
        <v>42068</v>
      </c>
      <c r="D5330" s="5" t="str">
        <f t="shared" si="503"/>
        <v>2015-03</v>
      </c>
      <c r="E5330" s="5">
        <v>42072</v>
      </c>
      <c r="F5330" t="s">
        <v>55</v>
      </c>
      <c r="G5330" t="s">
        <v>1379</v>
      </c>
      <c r="H5330" t="s">
        <v>1380</v>
      </c>
      <c r="I5330" t="s">
        <v>31</v>
      </c>
      <c r="J5330" t="s">
        <v>32</v>
      </c>
      <c r="K5330" t="s">
        <v>189</v>
      </c>
      <c r="L5330" t="s">
        <v>109</v>
      </c>
      <c r="M5330">
        <v>77036</v>
      </c>
      <c r="N5330" t="s">
        <v>110</v>
      </c>
      <c r="O5330" t="s">
        <v>1652</v>
      </c>
      <c r="P5330" t="s">
        <v>76</v>
      </c>
      <c r="Q5330" t="s">
        <v>77</v>
      </c>
      <c r="R5330" t="s">
        <v>1653</v>
      </c>
      <c r="S5330">
        <v>31.92</v>
      </c>
      <c r="T5330">
        <v>2</v>
      </c>
      <c r="U5330">
        <v>0.2</v>
      </c>
      <c r="V5330">
        <v>2.3939999999999984</v>
      </c>
      <c r="W5330" s="6">
        <f t="shared" si="502"/>
        <v>7.4999999999999942E-2</v>
      </c>
      <c r="X5330" s="4">
        <f t="shared" si="499"/>
        <v>1.1969999999999992</v>
      </c>
      <c r="Y5330" s="4">
        <f t="shared" si="500"/>
        <v>15.96</v>
      </c>
      <c r="Z5330" s="4">
        <f t="shared" si="501"/>
        <v>19.95</v>
      </c>
      <c r="AA5330" s="4">
        <f t="shared" si="498"/>
        <v>6.3840000000000003</v>
      </c>
    </row>
    <row r="5331" spans="1:27" x14ac:dyDescent="0.2">
      <c r="A5331">
        <v>5330</v>
      </c>
      <c r="B5331" t="s">
        <v>8164</v>
      </c>
      <c r="C5331" s="5">
        <v>42729</v>
      </c>
      <c r="D5331" s="5" t="str">
        <f t="shared" si="503"/>
        <v>2016-12</v>
      </c>
      <c r="E5331" s="5">
        <v>42732</v>
      </c>
      <c r="F5331" t="s">
        <v>28</v>
      </c>
      <c r="G5331" t="s">
        <v>3160</v>
      </c>
      <c r="H5331" t="s">
        <v>3161</v>
      </c>
      <c r="I5331" t="s">
        <v>31</v>
      </c>
      <c r="J5331" t="s">
        <v>32</v>
      </c>
      <c r="K5331" t="s">
        <v>271</v>
      </c>
      <c r="L5331" t="s">
        <v>272</v>
      </c>
      <c r="M5331">
        <v>10035</v>
      </c>
      <c r="N5331" t="s">
        <v>153</v>
      </c>
      <c r="O5331" t="s">
        <v>1207</v>
      </c>
      <c r="P5331" t="s">
        <v>51</v>
      </c>
      <c r="Q5331" t="s">
        <v>80</v>
      </c>
      <c r="R5331" t="s">
        <v>1208</v>
      </c>
      <c r="S5331">
        <v>33.568000000000005</v>
      </c>
      <c r="T5331">
        <v>2</v>
      </c>
      <c r="U5331">
        <v>0.2</v>
      </c>
      <c r="V5331">
        <v>11.748799999999997</v>
      </c>
      <c r="W5331" s="6">
        <f t="shared" si="502"/>
        <v>0.34999999999999987</v>
      </c>
      <c r="X5331" s="4">
        <f t="shared" si="499"/>
        <v>5.8743999999999987</v>
      </c>
      <c r="Y5331" s="4">
        <f t="shared" si="500"/>
        <v>16.784000000000002</v>
      </c>
      <c r="Z5331" s="4">
        <f t="shared" si="501"/>
        <v>20.98</v>
      </c>
      <c r="AA5331" s="4">
        <f t="shared" si="498"/>
        <v>6.7136000000000013</v>
      </c>
    </row>
    <row r="5332" spans="1:27" x14ac:dyDescent="0.2">
      <c r="A5332">
        <v>5331</v>
      </c>
      <c r="B5332" t="s">
        <v>8165</v>
      </c>
      <c r="C5332" s="5">
        <v>42617</v>
      </c>
      <c r="D5332" s="5" t="str">
        <f t="shared" si="503"/>
        <v>2016-09</v>
      </c>
      <c r="E5332" s="5">
        <v>42621</v>
      </c>
      <c r="F5332" t="s">
        <v>55</v>
      </c>
      <c r="G5332" t="s">
        <v>5433</v>
      </c>
      <c r="H5332" t="s">
        <v>5434</v>
      </c>
      <c r="I5332" t="s">
        <v>31</v>
      </c>
      <c r="J5332" t="s">
        <v>32</v>
      </c>
      <c r="K5332" t="s">
        <v>271</v>
      </c>
      <c r="L5332" t="s">
        <v>272</v>
      </c>
      <c r="M5332">
        <v>10011</v>
      </c>
      <c r="N5332" t="s">
        <v>153</v>
      </c>
      <c r="O5332" t="s">
        <v>5157</v>
      </c>
      <c r="P5332" t="s">
        <v>37</v>
      </c>
      <c r="Q5332" t="s">
        <v>70</v>
      </c>
      <c r="R5332" t="s">
        <v>5158</v>
      </c>
      <c r="S5332">
        <v>63.94</v>
      </c>
      <c r="T5332">
        <v>1</v>
      </c>
      <c r="U5332">
        <v>0</v>
      </c>
      <c r="V5332">
        <v>24.936599999999999</v>
      </c>
      <c r="W5332" s="6">
        <f t="shared" si="502"/>
        <v>0.39</v>
      </c>
      <c r="X5332" s="4">
        <f t="shared" si="499"/>
        <v>24.936599999999999</v>
      </c>
      <c r="Y5332" s="4">
        <f t="shared" si="500"/>
        <v>63.94</v>
      </c>
      <c r="Z5332" s="4">
        <f t="shared" si="501"/>
        <v>63.94</v>
      </c>
      <c r="AA5332" s="4">
        <f t="shared" si="498"/>
        <v>0</v>
      </c>
    </row>
    <row r="5333" spans="1:27" x14ac:dyDescent="0.2">
      <c r="A5333">
        <v>5332</v>
      </c>
      <c r="B5333" t="s">
        <v>8165</v>
      </c>
      <c r="C5333" s="5">
        <v>42617</v>
      </c>
      <c r="D5333" s="5" t="str">
        <f t="shared" si="503"/>
        <v>2016-09</v>
      </c>
      <c r="E5333" s="5">
        <v>42621</v>
      </c>
      <c r="F5333" t="s">
        <v>55</v>
      </c>
      <c r="G5333" t="s">
        <v>5433</v>
      </c>
      <c r="H5333" t="s">
        <v>5434</v>
      </c>
      <c r="I5333" t="s">
        <v>31</v>
      </c>
      <c r="J5333" t="s">
        <v>32</v>
      </c>
      <c r="K5333" t="s">
        <v>271</v>
      </c>
      <c r="L5333" t="s">
        <v>272</v>
      </c>
      <c r="M5333">
        <v>10011</v>
      </c>
      <c r="N5333" t="s">
        <v>153</v>
      </c>
      <c r="O5333" t="s">
        <v>290</v>
      </c>
      <c r="P5333" t="s">
        <v>51</v>
      </c>
      <c r="Q5333" t="s">
        <v>80</v>
      </c>
      <c r="R5333" t="s">
        <v>291</v>
      </c>
      <c r="S5333">
        <v>60.600000000000009</v>
      </c>
      <c r="T5333">
        <v>5</v>
      </c>
      <c r="U5333">
        <v>0.2</v>
      </c>
      <c r="V5333">
        <v>20.452499999999997</v>
      </c>
      <c r="W5333" s="6">
        <f t="shared" si="502"/>
        <v>0.33749999999999991</v>
      </c>
      <c r="X5333" s="4">
        <f t="shared" si="499"/>
        <v>4.0904999999999996</v>
      </c>
      <c r="Y5333" s="4">
        <f t="shared" si="500"/>
        <v>12.120000000000001</v>
      </c>
      <c r="Z5333" s="4">
        <f t="shared" si="501"/>
        <v>15.150000000000002</v>
      </c>
      <c r="AA5333" s="4">
        <f t="shared" si="498"/>
        <v>12.120000000000003</v>
      </c>
    </row>
    <row r="5334" spans="1:27" x14ac:dyDescent="0.2">
      <c r="A5334">
        <v>5333</v>
      </c>
      <c r="B5334" t="s">
        <v>8165</v>
      </c>
      <c r="C5334" s="5">
        <v>42617</v>
      </c>
      <c r="D5334" s="5" t="str">
        <f t="shared" si="503"/>
        <v>2016-09</v>
      </c>
      <c r="E5334" s="5">
        <v>42621</v>
      </c>
      <c r="F5334" t="s">
        <v>55</v>
      </c>
      <c r="G5334" t="s">
        <v>5433</v>
      </c>
      <c r="H5334" t="s">
        <v>5434</v>
      </c>
      <c r="I5334" t="s">
        <v>31</v>
      </c>
      <c r="J5334" t="s">
        <v>32</v>
      </c>
      <c r="K5334" t="s">
        <v>271</v>
      </c>
      <c r="L5334" t="s">
        <v>272</v>
      </c>
      <c r="M5334">
        <v>10011</v>
      </c>
      <c r="N5334" t="s">
        <v>153</v>
      </c>
      <c r="O5334" t="s">
        <v>2629</v>
      </c>
      <c r="P5334" t="s">
        <v>51</v>
      </c>
      <c r="Q5334" t="s">
        <v>584</v>
      </c>
      <c r="R5334" t="s">
        <v>2630</v>
      </c>
      <c r="S5334">
        <v>22.72</v>
      </c>
      <c r="T5334">
        <v>4</v>
      </c>
      <c r="U5334">
        <v>0</v>
      </c>
      <c r="V5334">
        <v>6.5887999999999991</v>
      </c>
      <c r="W5334" s="6">
        <f t="shared" si="502"/>
        <v>0.28999999999999998</v>
      </c>
      <c r="X5334" s="4">
        <f t="shared" si="499"/>
        <v>1.6471999999999998</v>
      </c>
      <c r="Y5334" s="4">
        <f t="shared" si="500"/>
        <v>5.68</v>
      </c>
      <c r="Z5334" s="4">
        <f t="shared" si="501"/>
        <v>5.68</v>
      </c>
      <c r="AA5334" s="4">
        <f t="shared" si="498"/>
        <v>0</v>
      </c>
    </row>
    <row r="5335" spans="1:27" x14ac:dyDescent="0.2">
      <c r="A5335">
        <v>5334</v>
      </c>
      <c r="B5335" t="s">
        <v>8166</v>
      </c>
      <c r="C5335" s="5">
        <v>41877</v>
      </c>
      <c r="D5335" s="5" t="str">
        <f t="shared" si="503"/>
        <v>2014-08</v>
      </c>
      <c r="E5335" s="5">
        <v>41883</v>
      </c>
      <c r="F5335" t="s">
        <v>55</v>
      </c>
      <c r="G5335" t="s">
        <v>412</v>
      </c>
      <c r="H5335" t="s">
        <v>413</v>
      </c>
      <c r="I5335" t="s">
        <v>31</v>
      </c>
      <c r="J5335" t="s">
        <v>32</v>
      </c>
      <c r="K5335" t="s">
        <v>612</v>
      </c>
      <c r="L5335" t="s">
        <v>250</v>
      </c>
      <c r="M5335">
        <v>19711</v>
      </c>
      <c r="N5335" t="s">
        <v>153</v>
      </c>
      <c r="O5335" t="s">
        <v>6840</v>
      </c>
      <c r="P5335" t="s">
        <v>37</v>
      </c>
      <c r="Q5335" t="s">
        <v>70</v>
      </c>
      <c r="R5335" t="s">
        <v>6841</v>
      </c>
      <c r="S5335">
        <v>10.68</v>
      </c>
      <c r="T5335">
        <v>4</v>
      </c>
      <c r="U5335">
        <v>0</v>
      </c>
      <c r="V5335">
        <v>4.0583999999999998</v>
      </c>
      <c r="W5335" s="6">
        <f t="shared" si="502"/>
        <v>0.38</v>
      </c>
      <c r="X5335" s="4">
        <f t="shared" si="499"/>
        <v>1.0145999999999999</v>
      </c>
      <c r="Y5335" s="4">
        <f t="shared" si="500"/>
        <v>2.67</v>
      </c>
      <c r="Z5335" s="4">
        <f t="shared" si="501"/>
        <v>2.67</v>
      </c>
      <c r="AA5335" s="4">
        <f t="shared" si="498"/>
        <v>0</v>
      </c>
    </row>
    <row r="5336" spans="1:27" x14ac:dyDescent="0.2">
      <c r="A5336">
        <v>5335</v>
      </c>
      <c r="B5336" t="s">
        <v>8166</v>
      </c>
      <c r="C5336" s="5">
        <v>41877</v>
      </c>
      <c r="D5336" s="5" t="str">
        <f t="shared" si="503"/>
        <v>2014-08</v>
      </c>
      <c r="E5336" s="5">
        <v>41883</v>
      </c>
      <c r="F5336" t="s">
        <v>55</v>
      </c>
      <c r="G5336" t="s">
        <v>412</v>
      </c>
      <c r="H5336" t="s">
        <v>413</v>
      </c>
      <c r="I5336" t="s">
        <v>31</v>
      </c>
      <c r="J5336" t="s">
        <v>32</v>
      </c>
      <c r="K5336" t="s">
        <v>612</v>
      </c>
      <c r="L5336" t="s">
        <v>250</v>
      </c>
      <c r="M5336">
        <v>19711</v>
      </c>
      <c r="N5336" t="s">
        <v>153</v>
      </c>
      <c r="O5336" t="s">
        <v>4874</v>
      </c>
      <c r="P5336" t="s">
        <v>51</v>
      </c>
      <c r="Q5336" t="s">
        <v>95</v>
      </c>
      <c r="R5336" t="s">
        <v>4875</v>
      </c>
      <c r="S5336">
        <v>17.34</v>
      </c>
      <c r="T5336">
        <v>3</v>
      </c>
      <c r="U5336">
        <v>0</v>
      </c>
      <c r="V5336">
        <v>8.4966000000000008</v>
      </c>
      <c r="W5336" s="6">
        <f t="shared" si="502"/>
        <v>0.49000000000000005</v>
      </c>
      <c r="X5336" s="4">
        <f t="shared" si="499"/>
        <v>2.8322000000000003</v>
      </c>
      <c r="Y5336" s="4">
        <f t="shared" si="500"/>
        <v>5.78</v>
      </c>
      <c r="Z5336" s="4">
        <f t="shared" si="501"/>
        <v>5.78</v>
      </c>
      <c r="AA5336" s="4">
        <f t="shared" si="498"/>
        <v>0</v>
      </c>
    </row>
    <row r="5337" spans="1:27" x14ac:dyDescent="0.2">
      <c r="A5337">
        <v>5336</v>
      </c>
      <c r="B5337" t="s">
        <v>8166</v>
      </c>
      <c r="C5337" s="5">
        <v>41877</v>
      </c>
      <c r="D5337" s="5" t="str">
        <f t="shared" si="503"/>
        <v>2014-08</v>
      </c>
      <c r="E5337" s="5">
        <v>41883</v>
      </c>
      <c r="F5337" t="s">
        <v>55</v>
      </c>
      <c r="G5337" t="s">
        <v>412</v>
      </c>
      <c r="H5337" t="s">
        <v>413</v>
      </c>
      <c r="I5337" t="s">
        <v>31</v>
      </c>
      <c r="J5337" t="s">
        <v>32</v>
      </c>
      <c r="K5337" t="s">
        <v>612</v>
      </c>
      <c r="L5337" t="s">
        <v>250</v>
      </c>
      <c r="M5337">
        <v>19711</v>
      </c>
      <c r="N5337" t="s">
        <v>153</v>
      </c>
      <c r="O5337" t="s">
        <v>3669</v>
      </c>
      <c r="P5337" t="s">
        <v>51</v>
      </c>
      <c r="Q5337" t="s">
        <v>95</v>
      </c>
      <c r="R5337" t="s">
        <v>3670</v>
      </c>
      <c r="S5337">
        <v>3.38</v>
      </c>
      <c r="T5337">
        <v>1</v>
      </c>
      <c r="U5337">
        <v>0</v>
      </c>
      <c r="V5337">
        <v>1.5547999999999997</v>
      </c>
      <c r="W5337" s="6">
        <f t="shared" si="502"/>
        <v>0.45999999999999996</v>
      </c>
      <c r="X5337" s="4">
        <f t="shared" si="499"/>
        <v>1.5547999999999997</v>
      </c>
      <c r="Y5337" s="4">
        <f t="shared" si="500"/>
        <v>3.38</v>
      </c>
      <c r="Z5337" s="4">
        <f t="shared" si="501"/>
        <v>3.38</v>
      </c>
      <c r="AA5337" s="4">
        <f t="shared" si="498"/>
        <v>0</v>
      </c>
    </row>
    <row r="5338" spans="1:27" x14ac:dyDescent="0.2">
      <c r="A5338">
        <v>5337</v>
      </c>
      <c r="B5338" t="s">
        <v>8167</v>
      </c>
      <c r="C5338" s="5">
        <v>42145</v>
      </c>
      <c r="D5338" s="5" t="str">
        <f t="shared" si="503"/>
        <v>2015-05</v>
      </c>
      <c r="E5338" s="5">
        <v>42149</v>
      </c>
      <c r="F5338" t="s">
        <v>55</v>
      </c>
      <c r="G5338" t="s">
        <v>4681</v>
      </c>
      <c r="H5338" t="s">
        <v>4682</v>
      </c>
      <c r="I5338" t="s">
        <v>46</v>
      </c>
      <c r="J5338" t="s">
        <v>32</v>
      </c>
      <c r="K5338" t="s">
        <v>100</v>
      </c>
      <c r="L5338" t="s">
        <v>101</v>
      </c>
      <c r="M5338">
        <v>98105</v>
      </c>
      <c r="N5338" t="s">
        <v>49</v>
      </c>
      <c r="O5338" t="s">
        <v>2627</v>
      </c>
      <c r="P5338" t="s">
        <v>51</v>
      </c>
      <c r="Q5338" t="s">
        <v>80</v>
      </c>
      <c r="R5338" t="s">
        <v>2628</v>
      </c>
      <c r="S5338">
        <v>26.975999999999999</v>
      </c>
      <c r="T5338">
        <v>4</v>
      </c>
      <c r="U5338">
        <v>0.2</v>
      </c>
      <c r="V5338">
        <v>8.767199999999999</v>
      </c>
      <c r="W5338" s="6">
        <f t="shared" si="502"/>
        <v>0.32499999999999996</v>
      </c>
      <c r="X5338" s="4">
        <f t="shared" si="499"/>
        <v>2.1917999999999997</v>
      </c>
      <c r="Y5338" s="4">
        <f t="shared" si="500"/>
        <v>6.7439999999999998</v>
      </c>
      <c r="Z5338" s="4">
        <f t="shared" si="501"/>
        <v>8.43</v>
      </c>
      <c r="AA5338" s="4">
        <f t="shared" si="498"/>
        <v>5.3952</v>
      </c>
    </row>
    <row r="5339" spans="1:27" x14ac:dyDescent="0.2">
      <c r="A5339">
        <v>5338</v>
      </c>
      <c r="B5339" t="s">
        <v>8168</v>
      </c>
      <c r="C5339" s="5">
        <v>43024</v>
      </c>
      <c r="D5339" s="5" t="str">
        <f t="shared" si="503"/>
        <v>2017-10</v>
      </c>
      <c r="E5339" s="5">
        <v>43029</v>
      </c>
      <c r="F5339" t="s">
        <v>55</v>
      </c>
      <c r="G5339" t="s">
        <v>2684</v>
      </c>
      <c r="H5339" t="s">
        <v>2685</v>
      </c>
      <c r="I5339" t="s">
        <v>46</v>
      </c>
      <c r="J5339" t="s">
        <v>32</v>
      </c>
      <c r="K5339" t="s">
        <v>628</v>
      </c>
      <c r="L5339" t="s">
        <v>315</v>
      </c>
      <c r="M5339">
        <v>85254</v>
      </c>
      <c r="N5339" t="s">
        <v>49</v>
      </c>
      <c r="O5339" t="s">
        <v>5791</v>
      </c>
      <c r="P5339" t="s">
        <v>51</v>
      </c>
      <c r="Q5339" t="s">
        <v>95</v>
      </c>
      <c r="R5339" t="s">
        <v>5792</v>
      </c>
      <c r="S5339">
        <v>307.77600000000001</v>
      </c>
      <c r="T5339">
        <v>7</v>
      </c>
      <c r="U5339">
        <v>0.2</v>
      </c>
      <c r="V5339">
        <v>111.5688</v>
      </c>
      <c r="W5339" s="6">
        <f t="shared" si="502"/>
        <v>0.36249999999999999</v>
      </c>
      <c r="X5339" s="4">
        <f t="shared" si="499"/>
        <v>15.9384</v>
      </c>
      <c r="Y5339" s="4">
        <f t="shared" si="500"/>
        <v>43.968000000000004</v>
      </c>
      <c r="Z5339" s="4">
        <f t="shared" si="501"/>
        <v>54.959999999999994</v>
      </c>
      <c r="AA5339" s="4">
        <f t="shared" si="498"/>
        <v>61.555200000000006</v>
      </c>
    </row>
    <row r="5340" spans="1:27" x14ac:dyDescent="0.2">
      <c r="A5340">
        <v>5339</v>
      </c>
      <c r="B5340" t="s">
        <v>8169</v>
      </c>
      <c r="C5340" s="5">
        <v>42317</v>
      </c>
      <c r="D5340" s="5" t="str">
        <f t="shared" si="503"/>
        <v>2015-11</v>
      </c>
      <c r="E5340" s="5">
        <v>42322</v>
      </c>
      <c r="F5340" t="s">
        <v>28</v>
      </c>
      <c r="G5340" t="s">
        <v>1972</v>
      </c>
      <c r="H5340" t="s">
        <v>1973</v>
      </c>
      <c r="I5340" t="s">
        <v>31</v>
      </c>
      <c r="J5340" t="s">
        <v>32</v>
      </c>
      <c r="K5340" t="s">
        <v>2353</v>
      </c>
      <c r="L5340" t="s">
        <v>272</v>
      </c>
      <c r="M5340">
        <v>11572</v>
      </c>
      <c r="N5340" t="s">
        <v>153</v>
      </c>
      <c r="O5340" t="s">
        <v>4677</v>
      </c>
      <c r="P5340" t="s">
        <v>51</v>
      </c>
      <c r="Q5340" t="s">
        <v>64</v>
      </c>
      <c r="R5340" t="s">
        <v>4678</v>
      </c>
      <c r="S5340">
        <v>244.54999999999998</v>
      </c>
      <c r="T5340">
        <v>5</v>
      </c>
      <c r="U5340">
        <v>0</v>
      </c>
      <c r="V5340">
        <v>4.8910000000000053</v>
      </c>
      <c r="W5340" s="6">
        <f t="shared" si="502"/>
        <v>2.0000000000000025E-2</v>
      </c>
      <c r="X5340" s="4">
        <f t="shared" si="499"/>
        <v>0.97820000000000107</v>
      </c>
      <c r="Y5340" s="4">
        <f t="shared" si="500"/>
        <v>48.91</v>
      </c>
      <c r="Z5340" s="4">
        <f t="shared" si="501"/>
        <v>48.91</v>
      </c>
      <c r="AA5340" s="4">
        <f t="shared" si="498"/>
        <v>0</v>
      </c>
    </row>
    <row r="5341" spans="1:27" x14ac:dyDescent="0.2">
      <c r="A5341">
        <v>5340</v>
      </c>
      <c r="B5341" t="s">
        <v>8169</v>
      </c>
      <c r="C5341" s="5">
        <v>42317</v>
      </c>
      <c r="D5341" s="5" t="str">
        <f t="shared" si="503"/>
        <v>2015-11</v>
      </c>
      <c r="E5341" s="5">
        <v>42322</v>
      </c>
      <c r="F5341" t="s">
        <v>28</v>
      </c>
      <c r="G5341" t="s">
        <v>1972</v>
      </c>
      <c r="H5341" t="s">
        <v>1973</v>
      </c>
      <c r="I5341" t="s">
        <v>31</v>
      </c>
      <c r="J5341" t="s">
        <v>32</v>
      </c>
      <c r="K5341" t="s">
        <v>2353</v>
      </c>
      <c r="L5341" t="s">
        <v>272</v>
      </c>
      <c r="M5341">
        <v>11572</v>
      </c>
      <c r="N5341" t="s">
        <v>153</v>
      </c>
      <c r="O5341" t="s">
        <v>177</v>
      </c>
      <c r="P5341" t="s">
        <v>51</v>
      </c>
      <c r="Q5341" t="s">
        <v>178</v>
      </c>
      <c r="R5341" t="s">
        <v>179</v>
      </c>
      <c r="S5341">
        <v>12.24</v>
      </c>
      <c r="T5341">
        <v>6</v>
      </c>
      <c r="U5341">
        <v>0</v>
      </c>
      <c r="V5341">
        <v>5.7527999999999988</v>
      </c>
      <c r="W5341" s="6">
        <f t="shared" si="502"/>
        <v>0.46999999999999992</v>
      </c>
      <c r="X5341" s="4">
        <f t="shared" si="499"/>
        <v>0.95879999999999976</v>
      </c>
      <c r="Y5341" s="4">
        <f t="shared" si="500"/>
        <v>2.04</v>
      </c>
      <c r="Z5341" s="4">
        <f t="shared" si="501"/>
        <v>2.04</v>
      </c>
      <c r="AA5341" s="4">
        <f t="shared" si="498"/>
        <v>0</v>
      </c>
    </row>
    <row r="5342" spans="1:27" x14ac:dyDescent="0.2">
      <c r="A5342">
        <v>5341</v>
      </c>
      <c r="B5342" t="s">
        <v>8169</v>
      </c>
      <c r="C5342" s="5">
        <v>42317</v>
      </c>
      <c r="D5342" s="5" t="str">
        <f t="shared" si="503"/>
        <v>2015-11</v>
      </c>
      <c r="E5342" s="5">
        <v>42322</v>
      </c>
      <c r="F5342" t="s">
        <v>28</v>
      </c>
      <c r="G5342" t="s">
        <v>1972</v>
      </c>
      <c r="H5342" t="s">
        <v>1973</v>
      </c>
      <c r="I5342" t="s">
        <v>31</v>
      </c>
      <c r="J5342" t="s">
        <v>32</v>
      </c>
      <c r="K5342" t="s">
        <v>2353</v>
      </c>
      <c r="L5342" t="s">
        <v>272</v>
      </c>
      <c r="M5342">
        <v>11572</v>
      </c>
      <c r="N5342" t="s">
        <v>153</v>
      </c>
      <c r="O5342" t="s">
        <v>7756</v>
      </c>
      <c r="P5342" t="s">
        <v>76</v>
      </c>
      <c r="Q5342" t="s">
        <v>166</v>
      </c>
      <c r="R5342" t="s">
        <v>7757</v>
      </c>
      <c r="S5342">
        <v>13.98</v>
      </c>
      <c r="T5342">
        <v>2</v>
      </c>
      <c r="U5342">
        <v>0</v>
      </c>
      <c r="V5342">
        <v>6.011400000000001</v>
      </c>
      <c r="W5342" s="6">
        <f t="shared" si="502"/>
        <v>0.43000000000000005</v>
      </c>
      <c r="X5342" s="4">
        <f t="shared" si="499"/>
        <v>3.0057000000000005</v>
      </c>
      <c r="Y5342" s="4">
        <f t="shared" si="500"/>
        <v>6.99</v>
      </c>
      <c r="Z5342" s="4">
        <f t="shared" si="501"/>
        <v>6.99</v>
      </c>
      <c r="AA5342" s="4">
        <f t="shared" si="498"/>
        <v>0</v>
      </c>
    </row>
    <row r="5343" spans="1:27" x14ac:dyDescent="0.2">
      <c r="A5343">
        <v>5342</v>
      </c>
      <c r="B5343" t="s">
        <v>8169</v>
      </c>
      <c r="C5343" s="5">
        <v>42317</v>
      </c>
      <c r="D5343" s="5" t="str">
        <f t="shared" si="503"/>
        <v>2015-11</v>
      </c>
      <c r="E5343" s="5">
        <v>42322</v>
      </c>
      <c r="F5343" t="s">
        <v>28</v>
      </c>
      <c r="G5343" t="s">
        <v>1972</v>
      </c>
      <c r="H5343" t="s">
        <v>1973</v>
      </c>
      <c r="I5343" t="s">
        <v>31</v>
      </c>
      <c r="J5343" t="s">
        <v>32</v>
      </c>
      <c r="K5343" t="s">
        <v>2353</v>
      </c>
      <c r="L5343" t="s">
        <v>272</v>
      </c>
      <c r="M5343">
        <v>11572</v>
      </c>
      <c r="N5343" t="s">
        <v>153</v>
      </c>
      <c r="O5343" t="s">
        <v>5453</v>
      </c>
      <c r="P5343" t="s">
        <v>76</v>
      </c>
      <c r="Q5343" t="s">
        <v>166</v>
      </c>
      <c r="R5343" t="s">
        <v>5454</v>
      </c>
      <c r="S5343">
        <v>899.95</v>
      </c>
      <c r="T5343">
        <v>5</v>
      </c>
      <c r="U5343">
        <v>0</v>
      </c>
      <c r="V5343">
        <v>53.996999999999957</v>
      </c>
      <c r="W5343" s="6">
        <f t="shared" si="502"/>
        <v>5.9999999999999949E-2</v>
      </c>
      <c r="X5343" s="4">
        <f t="shared" si="499"/>
        <v>10.799399999999991</v>
      </c>
      <c r="Y5343" s="4">
        <f t="shared" si="500"/>
        <v>179.99</v>
      </c>
      <c r="Z5343" s="4">
        <f t="shared" si="501"/>
        <v>179.99</v>
      </c>
      <c r="AA5343" s="4">
        <f t="shared" si="498"/>
        <v>0</v>
      </c>
    </row>
    <row r="5344" spans="1:27" x14ac:dyDescent="0.2">
      <c r="A5344">
        <v>5343</v>
      </c>
      <c r="B5344" t="s">
        <v>8170</v>
      </c>
      <c r="C5344" s="5">
        <v>41964</v>
      </c>
      <c r="D5344" s="5" t="str">
        <f t="shared" si="503"/>
        <v>2014-11</v>
      </c>
      <c r="E5344" s="5">
        <v>41970</v>
      </c>
      <c r="F5344" t="s">
        <v>55</v>
      </c>
      <c r="G5344" t="s">
        <v>8171</v>
      </c>
      <c r="H5344" t="s">
        <v>8172</v>
      </c>
      <c r="I5344" t="s">
        <v>46</v>
      </c>
      <c r="J5344" t="s">
        <v>32</v>
      </c>
      <c r="K5344" t="s">
        <v>822</v>
      </c>
      <c r="L5344" t="s">
        <v>109</v>
      </c>
      <c r="M5344">
        <v>75220</v>
      </c>
      <c r="N5344" t="s">
        <v>110</v>
      </c>
      <c r="O5344" t="s">
        <v>177</v>
      </c>
      <c r="P5344" t="s">
        <v>51</v>
      </c>
      <c r="Q5344" t="s">
        <v>178</v>
      </c>
      <c r="R5344" t="s">
        <v>179</v>
      </c>
      <c r="S5344">
        <v>1.6320000000000001</v>
      </c>
      <c r="T5344">
        <v>1</v>
      </c>
      <c r="U5344">
        <v>0.2</v>
      </c>
      <c r="V5344">
        <v>0.55079999999999985</v>
      </c>
      <c r="W5344" s="6">
        <f t="shared" si="502"/>
        <v>0.33749999999999986</v>
      </c>
      <c r="X5344" s="4">
        <f t="shared" si="499"/>
        <v>0.55079999999999985</v>
      </c>
      <c r="Y5344" s="4">
        <f t="shared" si="500"/>
        <v>1.6320000000000001</v>
      </c>
      <c r="Z5344" s="4">
        <f t="shared" si="501"/>
        <v>2.04</v>
      </c>
      <c r="AA5344" s="4">
        <f t="shared" si="498"/>
        <v>0.32640000000000002</v>
      </c>
    </row>
    <row r="5345" spans="1:27" x14ac:dyDescent="0.2">
      <c r="A5345">
        <v>5344</v>
      </c>
      <c r="B5345" t="s">
        <v>8170</v>
      </c>
      <c r="C5345" s="5">
        <v>41964</v>
      </c>
      <c r="D5345" s="5" t="str">
        <f t="shared" si="503"/>
        <v>2014-11</v>
      </c>
      <c r="E5345" s="5">
        <v>41970</v>
      </c>
      <c r="F5345" t="s">
        <v>55</v>
      </c>
      <c r="G5345" t="s">
        <v>8171</v>
      </c>
      <c r="H5345" t="s">
        <v>8172</v>
      </c>
      <c r="I5345" t="s">
        <v>46</v>
      </c>
      <c r="J5345" t="s">
        <v>32</v>
      </c>
      <c r="K5345" t="s">
        <v>822</v>
      </c>
      <c r="L5345" t="s">
        <v>109</v>
      </c>
      <c r="M5345">
        <v>75220</v>
      </c>
      <c r="N5345" t="s">
        <v>110</v>
      </c>
      <c r="O5345" t="s">
        <v>4335</v>
      </c>
      <c r="P5345" t="s">
        <v>76</v>
      </c>
      <c r="Q5345" t="s">
        <v>77</v>
      </c>
      <c r="R5345" t="s">
        <v>4336</v>
      </c>
      <c r="S5345">
        <v>267.95999999999998</v>
      </c>
      <c r="T5345">
        <v>5</v>
      </c>
      <c r="U5345">
        <v>0.2</v>
      </c>
      <c r="V5345">
        <v>16.747500000000016</v>
      </c>
      <c r="W5345" s="6">
        <f t="shared" si="502"/>
        <v>6.2500000000000069E-2</v>
      </c>
      <c r="X5345" s="4">
        <f t="shared" si="499"/>
        <v>3.3495000000000035</v>
      </c>
      <c r="Y5345" s="4">
        <f t="shared" si="500"/>
        <v>53.591999999999999</v>
      </c>
      <c r="Z5345" s="4">
        <f t="shared" si="501"/>
        <v>66.989999999999995</v>
      </c>
      <c r="AA5345" s="4">
        <f t="shared" si="498"/>
        <v>53.591999999999999</v>
      </c>
    </row>
    <row r="5346" spans="1:27" x14ac:dyDescent="0.2">
      <c r="A5346">
        <v>5345</v>
      </c>
      <c r="B5346" t="s">
        <v>8173</v>
      </c>
      <c r="C5346" s="5">
        <v>42288</v>
      </c>
      <c r="D5346" s="5" t="str">
        <f t="shared" si="503"/>
        <v>2015-10</v>
      </c>
      <c r="E5346" s="5">
        <v>42290</v>
      </c>
      <c r="F5346" t="s">
        <v>28</v>
      </c>
      <c r="G5346" t="s">
        <v>1133</v>
      </c>
      <c r="H5346" t="s">
        <v>1134</v>
      </c>
      <c r="I5346" t="s">
        <v>31</v>
      </c>
      <c r="J5346" t="s">
        <v>32</v>
      </c>
      <c r="K5346" t="s">
        <v>394</v>
      </c>
      <c r="L5346" t="s">
        <v>272</v>
      </c>
      <c r="M5346">
        <v>14609</v>
      </c>
      <c r="N5346" t="s">
        <v>153</v>
      </c>
      <c r="O5346" t="s">
        <v>5631</v>
      </c>
      <c r="P5346" t="s">
        <v>76</v>
      </c>
      <c r="Q5346" t="s">
        <v>166</v>
      </c>
      <c r="R5346" t="s">
        <v>6817</v>
      </c>
      <c r="S5346">
        <v>31.95</v>
      </c>
      <c r="T5346">
        <v>1</v>
      </c>
      <c r="U5346">
        <v>0</v>
      </c>
      <c r="V5346">
        <v>2.2364999999999995</v>
      </c>
      <c r="W5346" s="6">
        <f t="shared" si="502"/>
        <v>6.9999999999999979E-2</v>
      </c>
      <c r="X5346" s="4">
        <f t="shared" si="499"/>
        <v>2.2364999999999995</v>
      </c>
      <c r="Y5346" s="4">
        <f t="shared" si="500"/>
        <v>31.95</v>
      </c>
      <c r="Z5346" s="4">
        <f t="shared" si="501"/>
        <v>31.95</v>
      </c>
      <c r="AA5346" s="4">
        <f t="shared" si="498"/>
        <v>0</v>
      </c>
    </row>
    <row r="5347" spans="1:27" x14ac:dyDescent="0.2">
      <c r="A5347">
        <v>5346</v>
      </c>
      <c r="B5347" t="s">
        <v>8174</v>
      </c>
      <c r="C5347" s="5">
        <v>42815</v>
      </c>
      <c r="D5347" s="5" t="str">
        <f t="shared" si="503"/>
        <v>2017-03</v>
      </c>
      <c r="E5347" s="5">
        <v>42817</v>
      </c>
      <c r="F5347" t="s">
        <v>28</v>
      </c>
      <c r="G5347" t="s">
        <v>524</v>
      </c>
      <c r="H5347" t="s">
        <v>525</v>
      </c>
      <c r="I5347" t="s">
        <v>31</v>
      </c>
      <c r="J5347" t="s">
        <v>32</v>
      </c>
      <c r="K5347" t="s">
        <v>47</v>
      </c>
      <c r="L5347" t="s">
        <v>48</v>
      </c>
      <c r="M5347">
        <v>90045</v>
      </c>
      <c r="N5347" t="s">
        <v>49</v>
      </c>
      <c r="O5347" t="s">
        <v>1023</v>
      </c>
      <c r="P5347" t="s">
        <v>51</v>
      </c>
      <c r="Q5347" t="s">
        <v>64</v>
      </c>
      <c r="R5347" t="s">
        <v>1024</v>
      </c>
      <c r="S5347">
        <v>725.84</v>
      </c>
      <c r="T5347">
        <v>4</v>
      </c>
      <c r="U5347">
        <v>0</v>
      </c>
      <c r="V5347">
        <v>210.4935999999999</v>
      </c>
      <c r="W5347" s="6">
        <f t="shared" si="502"/>
        <v>0.28999999999999987</v>
      </c>
      <c r="X5347" s="4">
        <f t="shared" si="499"/>
        <v>52.623399999999975</v>
      </c>
      <c r="Y5347" s="4">
        <f t="shared" si="500"/>
        <v>181.46</v>
      </c>
      <c r="Z5347" s="4">
        <f t="shared" si="501"/>
        <v>181.46</v>
      </c>
      <c r="AA5347" s="4">
        <f t="shared" si="498"/>
        <v>0</v>
      </c>
    </row>
    <row r="5348" spans="1:27" x14ac:dyDescent="0.2">
      <c r="A5348">
        <v>5347</v>
      </c>
      <c r="B5348" t="s">
        <v>8174</v>
      </c>
      <c r="C5348" s="5">
        <v>42815</v>
      </c>
      <c r="D5348" s="5" t="str">
        <f t="shared" si="503"/>
        <v>2017-03</v>
      </c>
      <c r="E5348" s="5">
        <v>42817</v>
      </c>
      <c r="F5348" t="s">
        <v>28</v>
      </c>
      <c r="G5348" t="s">
        <v>524</v>
      </c>
      <c r="H5348" t="s">
        <v>525</v>
      </c>
      <c r="I5348" t="s">
        <v>31</v>
      </c>
      <c r="J5348" t="s">
        <v>32</v>
      </c>
      <c r="K5348" t="s">
        <v>47</v>
      </c>
      <c r="L5348" t="s">
        <v>48</v>
      </c>
      <c r="M5348">
        <v>90045</v>
      </c>
      <c r="N5348" t="s">
        <v>49</v>
      </c>
      <c r="O5348" t="s">
        <v>497</v>
      </c>
      <c r="P5348" t="s">
        <v>51</v>
      </c>
      <c r="Q5348" t="s">
        <v>80</v>
      </c>
      <c r="R5348" t="s">
        <v>498</v>
      </c>
      <c r="S5348">
        <v>10.896000000000001</v>
      </c>
      <c r="T5348">
        <v>3</v>
      </c>
      <c r="U5348">
        <v>0.2</v>
      </c>
      <c r="V5348">
        <v>3.9497999999999998</v>
      </c>
      <c r="W5348" s="6">
        <f t="shared" si="502"/>
        <v>0.36249999999999993</v>
      </c>
      <c r="X5348" s="4">
        <f t="shared" si="499"/>
        <v>1.3166</v>
      </c>
      <c r="Y5348" s="4">
        <f t="shared" si="500"/>
        <v>3.6320000000000001</v>
      </c>
      <c r="Z5348" s="4">
        <f t="shared" si="501"/>
        <v>4.54</v>
      </c>
      <c r="AA5348" s="4">
        <f t="shared" si="498"/>
        <v>2.1792000000000002</v>
      </c>
    </row>
    <row r="5349" spans="1:27" x14ac:dyDescent="0.2">
      <c r="A5349">
        <v>5348</v>
      </c>
      <c r="B5349" t="s">
        <v>8174</v>
      </c>
      <c r="C5349" s="5">
        <v>42815</v>
      </c>
      <c r="D5349" s="5" t="str">
        <f t="shared" si="503"/>
        <v>2017-03</v>
      </c>
      <c r="E5349" s="5">
        <v>42817</v>
      </c>
      <c r="F5349" t="s">
        <v>28</v>
      </c>
      <c r="G5349" t="s">
        <v>524</v>
      </c>
      <c r="H5349" t="s">
        <v>525</v>
      </c>
      <c r="I5349" t="s">
        <v>31</v>
      </c>
      <c r="J5349" t="s">
        <v>32</v>
      </c>
      <c r="K5349" t="s">
        <v>47</v>
      </c>
      <c r="L5349" t="s">
        <v>48</v>
      </c>
      <c r="M5349">
        <v>90045</v>
      </c>
      <c r="N5349" t="s">
        <v>49</v>
      </c>
      <c r="O5349" t="s">
        <v>3438</v>
      </c>
      <c r="P5349" t="s">
        <v>51</v>
      </c>
      <c r="Q5349" t="s">
        <v>80</v>
      </c>
      <c r="R5349" t="s">
        <v>3439</v>
      </c>
      <c r="S5349">
        <v>8.5440000000000005</v>
      </c>
      <c r="T5349">
        <v>2</v>
      </c>
      <c r="U5349">
        <v>0.2</v>
      </c>
      <c r="V5349">
        <v>2.8835999999999995</v>
      </c>
      <c r="W5349" s="6">
        <f t="shared" si="502"/>
        <v>0.33749999999999991</v>
      </c>
      <c r="X5349" s="4">
        <f t="shared" si="499"/>
        <v>1.4417999999999997</v>
      </c>
      <c r="Y5349" s="4">
        <f t="shared" si="500"/>
        <v>4.2720000000000002</v>
      </c>
      <c r="Z5349" s="4">
        <f t="shared" si="501"/>
        <v>5.34</v>
      </c>
      <c r="AA5349" s="4">
        <f t="shared" si="498"/>
        <v>1.7088000000000001</v>
      </c>
    </row>
    <row r="5350" spans="1:27" x14ac:dyDescent="0.2">
      <c r="A5350">
        <v>5349</v>
      </c>
      <c r="B5350" t="s">
        <v>8175</v>
      </c>
      <c r="C5350" s="5">
        <v>42008</v>
      </c>
      <c r="D5350" s="5" t="str">
        <f t="shared" si="503"/>
        <v>2015-01</v>
      </c>
      <c r="E5350" s="5">
        <v>42014</v>
      </c>
      <c r="F5350" t="s">
        <v>55</v>
      </c>
      <c r="G5350" t="s">
        <v>2430</v>
      </c>
      <c r="H5350" t="s">
        <v>2431</v>
      </c>
      <c r="I5350" t="s">
        <v>46</v>
      </c>
      <c r="J5350" t="s">
        <v>32</v>
      </c>
      <c r="K5350" t="s">
        <v>8176</v>
      </c>
      <c r="L5350" t="s">
        <v>234</v>
      </c>
      <c r="M5350">
        <v>55125</v>
      </c>
      <c r="N5350" t="s">
        <v>110</v>
      </c>
      <c r="O5350" t="s">
        <v>3255</v>
      </c>
      <c r="P5350" t="s">
        <v>51</v>
      </c>
      <c r="Q5350" t="s">
        <v>80</v>
      </c>
      <c r="R5350" t="s">
        <v>3256</v>
      </c>
      <c r="S5350">
        <v>32.339999999999996</v>
      </c>
      <c r="T5350">
        <v>3</v>
      </c>
      <c r="U5350">
        <v>0</v>
      </c>
      <c r="V5350">
        <v>15.523199999999999</v>
      </c>
      <c r="W5350" s="6">
        <f t="shared" si="502"/>
        <v>0.48000000000000004</v>
      </c>
      <c r="X5350" s="4">
        <f t="shared" si="499"/>
        <v>5.1743999999999994</v>
      </c>
      <c r="Y5350" s="4">
        <f t="shared" si="500"/>
        <v>10.78</v>
      </c>
      <c r="Z5350" s="4">
        <f t="shared" si="501"/>
        <v>10.78</v>
      </c>
      <c r="AA5350" s="4">
        <f t="shared" si="498"/>
        <v>0</v>
      </c>
    </row>
    <row r="5351" spans="1:27" x14ac:dyDescent="0.2">
      <c r="A5351">
        <v>5350</v>
      </c>
      <c r="B5351" t="s">
        <v>8175</v>
      </c>
      <c r="C5351" s="5">
        <v>42008</v>
      </c>
      <c r="D5351" s="5" t="str">
        <f t="shared" si="503"/>
        <v>2015-01</v>
      </c>
      <c r="E5351" s="5">
        <v>42014</v>
      </c>
      <c r="F5351" t="s">
        <v>55</v>
      </c>
      <c r="G5351" t="s">
        <v>2430</v>
      </c>
      <c r="H5351" t="s">
        <v>2431</v>
      </c>
      <c r="I5351" t="s">
        <v>46</v>
      </c>
      <c r="J5351" t="s">
        <v>32</v>
      </c>
      <c r="K5351" t="s">
        <v>8176</v>
      </c>
      <c r="L5351" t="s">
        <v>234</v>
      </c>
      <c r="M5351">
        <v>55125</v>
      </c>
      <c r="N5351" t="s">
        <v>110</v>
      </c>
      <c r="O5351" t="s">
        <v>943</v>
      </c>
      <c r="P5351" t="s">
        <v>51</v>
      </c>
      <c r="Q5351" t="s">
        <v>95</v>
      </c>
      <c r="R5351" t="s">
        <v>944</v>
      </c>
      <c r="S5351">
        <v>39.900000000000006</v>
      </c>
      <c r="T5351">
        <v>5</v>
      </c>
      <c r="U5351">
        <v>0</v>
      </c>
      <c r="V5351">
        <v>19.950000000000003</v>
      </c>
      <c r="W5351" s="6">
        <f t="shared" si="502"/>
        <v>0.5</v>
      </c>
      <c r="X5351" s="4">
        <f t="shared" si="499"/>
        <v>3.9900000000000007</v>
      </c>
      <c r="Y5351" s="4">
        <f t="shared" si="500"/>
        <v>7.9800000000000013</v>
      </c>
      <c r="Z5351" s="4">
        <f t="shared" si="501"/>
        <v>7.9800000000000013</v>
      </c>
      <c r="AA5351" s="4">
        <f t="shared" si="498"/>
        <v>0</v>
      </c>
    </row>
    <row r="5352" spans="1:27" x14ac:dyDescent="0.2">
      <c r="A5352">
        <v>5351</v>
      </c>
      <c r="B5352" t="s">
        <v>8177</v>
      </c>
      <c r="C5352" s="5">
        <v>43078</v>
      </c>
      <c r="D5352" s="5" t="str">
        <f t="shared" si="503"/>
        <v>2017-12</v>
      </c>
      <c r="E5352" s="5">
        <v>43085</v>
      </c>
      <c r="F5352" t="s">
        <v>55</v>
      </c>
      <c r="G5352" t="s">
        <v>247</v>
      </c>
      <c r="H5352" t="s">
        <v>248</v>
      </c>
      <c r="I5352" t="s">
        <v>31</v>
      </c>
      <c r="J5352" t="s">
        <v>32</v>
      </c>
      <c r="K5352" t="s">
        <v>1622</v>
      </c>
      <c r="L5352" t="s">
        <v>216</v>
      </c>
      <c r="M5352">
        <v>60068</v>
      </c>
      <c r="N5352" t="s">
        <v>110</v>
      </c>
      <c r="O5352" t="s">
        <v>2661</v>
      </c>
      <c r="P5352" t="s">
        <v>51</v>
      </c>
      <c r="Q5352" t="s">
        <v>95</v>
      </c>
      <c r="R5352" t="s">
        <v>2662</v>
      </c>
      <c r="S5352">
        <v>143.85600000000002</v>
      </c>
      <c r="T5352">
        <v>9</v>
      </c>
      <c r="U5352">
        <v>0.2</v>
      </c>
      <c r="V5352">
        <v>48.551399999999994</v>
      </c>
      <c r="W5352" s="6">
        <f t="shared" si="502"/>
        <v>0.33749999999999991</v>
      </c>
      <c r="X5352" s="4">
        <f t="shared" si="499"/>
        <v>5.3945999999999996</v>
      </c>
      <c r="Y5352" s="4">
        <f t="shared" si="500"/>
        <v>15.984000000000002</v>
      </c>
      <c r="Z5352" s="4">
        <f t="shared" si="501"/>
        <v>19.980000000000004</v>
      </c>
      <c r="AA5352" s="4">
        <f t="shared" si="498"/>
        <v>28.771200000000007</v>
      </c>
    </row>
    <row r="5353" spans="1:27" x14ac:dyDescent="0.2">
      <c r="A5353">
        <v>5352</v>
      </c>
      <c r="B5353" t="s">
        <v>8178</v>
      </c>
      <c r="C5353" s="5">
        <v>42619</v>
      </c>
      <c r="D5353" s="5" t="str">
        <f t="shared" si="503"/>
        <v>2016-09</v>
      </c>
      <c r="E5353" s="5">
        <v>42625</v>
      </c>
      <c r="F5353" t="s">
        <v>55</v>
      </c>
      <c r="G5353" t="s">
        <v>2404</v>
      </c>
      <c r="H5353" t="s">
        <v>2405</v>
      </c>
      <c r="I5353" t="s">
        <v>46</v>
      </c>
      <c r="J5353" t="s">
        <v>32</v>
      </c>
      <c r="K5353" t="s">
        <v>822</v>
      </c>
      <c r="L5353" t="s">
        <v>109</v>
      </c>
      <c r="M5353">
        <v>75217</v>
      </c>
      <c r="N5353" t="s">
        <v>110</v>
      </c>
      <c r="O5353" t="s">
        <v>5817</v>
      </c>
      <c r="P5353" t="s">
        <v>51</v>
      </c>
      <c r="Q5353" t="s">
        <v>95</v>
      </c>
      <c r="R5353" t="s">
        <v>5818</v>
      </c>
      <c r="S5353">
        <v>41.92</v>
      </c>
      <c r="T5353">
        <v>4</v>
      </c>
      <c r="U5353">
        <v>0.2</v>
      </c>
      <c r="V5353">
        <v>15.195999999999998</v>
      </c>
      <c r="W5353" s="6">
        <f t="shared" si="502"/>
        <v>0.36249999999999993</v>
      </c>
      <c r="X5353" s="4">
        <f t="shared" si="499"/>
        <v>3.7989999999999995</v>
      </c>
      <c r="Y5353" s="4">
        <f t="shared" si="500"/>
        <v>10.48</v>
      </c>
      <c r="Z5353" s="4">
        <f t="shared" si="501"/>
        <v>13.1</v>
      </c>
      <c r="AA5353" s="4">
        <f t="shared" si="498"/>
        <v>8.3840000000000003</v>
      </c>
    </row>
    <row r="5354" spans="1:27" x14ac:dyDescent="0.2">
      <c r="A5354">
        <v>5353</v>
      </c>
      <c r="B5354" t="s">
        <v>8178</v>
      </c>
      <c r="C5354" s="5">
        <v>42619</v>
      </c>
      <c r="D5354" s="5" t="str">
        <f t="shared" si="503"/>
        <v>2016-09</v>
      </c>
      <c r="E5354" s="5">
        <v>42625</v>
      </c>
      <c r="F5354" t="s">
        <v>55</v>
      </c>
      <c r="G5354" t="s">
        <v>2404</v>
      </c>
      <c r="H5354" t="s">
        <v>2405</v>
      </c>
      <c r="I5354" t="s">
        <v>46</v>
      </c>
      <c r="J5354" t="s">
        <v>32</v>
      </c>
      <c r="K5354" t="s">
        <v>822</v>
      </c>
      <c r="L5354" t="s">
        <v>109</v>
      </c>
      <c r="M5354">
        <v>75217</v>
      </c>
      <c r="N5354" t="s">
        <v>110</v>
      </c>
      <c r="O5354" t="s">
        <v>276</v>
      </c>
      <c r="P5354" t="s">
        <v>76</v>
      </c>
      <c r="Q5354" t="s">
        <v>77</v>
      </c>
      <c r="R5354" t="s">
        <v>277</v>
      </c>
      <c r="S5354">
        <v>329.58400000000006</v>
      </c>
      <c r="T5354">
        <v>2</v>
      </c>
      <c r="U5354">
        <v>0.2</v>
      </c>
      <c r="V5354">
        <v>37.078199999999981</v>
      </c>
      <c r="W5354" s="6">
        <f t="shared" si="502"/>
        <v>0.11249999999999992</v>
      </c>
      <c r="X5354" s="4">
        <f t="shared" si="499"/>
        <v>18.539099999999991</v>
      </c>
      <c r="Y5354" s="4">
        <f t="shared" si="500"/>
        <v>164.79200000000003</v>
      </c>
      <c r="Z5354" s="4">
        <f t="shared" si="501"/>
        <v>205.99000000000004</v>
      </c>
      <c r="AA5354" s="4">
        <f t="shared" si="498"/>
        <v>65.916800000000009</v>
      </c>
    </row>
    <row r="5355" spans="1:27" x14ac:dyDescent="0.2">
      <c r="A5355">
        <v>5354</v>
      </c>
      <c r="B5355" t="s">
        <v>8179</v>
      </c>
      <c r="C5355" s="5">
        <v>42616</v>
      </c>
      <c r="D5355" s="5" t="str">
        <f t="shared" si="503"/>
        <v>2016-09</v>
      </c>
      <c r="E5355" s="5">
        <v>42619</v>
      </c>
      <c r="F5355" t="s">
        <v>193</v>
      </c>
      <c r="G5355" t="s">
        <v>3210</v>
      </c>
      <c r="H5355" t="s">
        <v>3211</v>
      </c>
      <c r="I5355" t="s">
        <v>46</v>
      </c>
      <c r="J5355" t="s">
        <v>32</v>
      </c>
      <c r="K5355" t="s">
        <v>742</v>
      </c>
      <c r="L5355" t="s">
        <v>743</v>
      </c>
      <c r="M5355">
        <v>71203</v>
      </c>
      <c r="N5355" t="s">
        <v>35</v>
      </c>
      <c r="O5355" t="s">
        <v>2482</v>
      </c>
      <c r="P5355" t="s">
        <v>51</v>
      </c>
      <c r="Q5355" t="s">
        <v>80</v>
      </c>
      <c r="R5355" t="s">
        <v>2483</v>
      </c>
      <c r="S5355">
        <v>87.28</v>
      </c>
      <c r="T5355">
        <v>8</v>
      </c>
      <c r="U5355">
        <v>0</v>
      </c>
      <c r="V5355">
        <v>41.021599999999999</v>
      </c>
      <c r="W5355" s="6">
        <f t="shared" si="502"/>
        <v>0.47</v>
      </c>
      <c r="X5355" s="4">
        <f t="shared" si="499"/>
        <v>5.1276999999999999</v>
      </c>
      <c r="Y5355" s="4">
        <f t="shared" si="500"/>
        <v>10.91</v>
      </c>
      <c r="Z5355" s="4">
        <f t="shared" si="501"/>
        <v>10.91</v>
      </c>
      <c r="AA5355" s="4">
        <f t="shared" si="498"/>
        <v>0</v>
      </c>
    </row>
    <row r="5356" spans="1:27" x14ac:dyDescent="0.2">
      <c r="A5356">
        <v>5355</v>
      </c>
      <c r="B5356" t="s">
        <v>8180</v>
      </c>
      <c r="C5356" s="5">
        <v>41772</v>
      </c>
      <c r="D5356" s="5" t="str">
        <f t="shared" si="503"/>
        <v>2014-05</v>
      </c>
      <c r="E5356" s="5">
        <v>41778</v>
      </c>
      <c r="F5356" t="s">
        <v>55</v>
      </c>
      <c r="G5356" t="s">
        <v>6434</v>
      </c>
      <c r="H5356" t="s">
        <v>6435</v>
      </c>
      <c r="I5356" t="s">
        <v>46</v>
      </c>
      <c r="J5356" t="s">
        <v>32</v>
      </c>
      <c r="K5356" t="s">
        <v>47</v>
      </c>
      <c r="L5356" t="s">
        <v>48</v>
      </c>
      <c r="M5356">
        <v>90004</v>
      </c>
      <c r="N5356" t="s">
        <v>49</v>
      </c>
      <c r="O5356" t="s">
        <v>5508</v>
      </c>
      <c r="P5356" t="s">
        <v>37</v>
      </c>
      <c r="Q5356" t="s">
        <v>41</v>
      </c>
      <c r="R5356" t="s">
        <v>5509</v>
      </c>
      <c r="S5356">
        <v>279.45600000000002</v>
      </c>
      <c r="T5356">
        <v>6</v>
      </c>
      <c r="U5356">
        <v>0.2</v>
      </c>
      <c r="V5356">
        <v>20.959199999999996</v>
      </c>
      <c r="W5356" s="6">
        <f t="shared" si="502"/>
        <v>7.4999999999999983E-2</v>
      </c>
      <c r="X5356" s="4">
        <f t="shared" si="499"/>
        <v>3.4931999999999994</v>
      </c>
      <c r="Y5356" s="4">
        <f t="shared" si="500"/>
        <v>46.576000000000001</v>
      </c>
      <c r="Z5356" s="4">
        <f t="shared" si="501"/>
        <v>58.219999999999992</v>
      </c>
      <c r="AA5356" s="4">
        <f t="shared" si="498"/>
        <v>55.891200000000005</v>
      </c>
    </row>
    <row r="5357" spans="1:27" x14ac:dyDescent="0.2">
      <c r="A5357">
        <v>5356</v>
      </c>
      <c r="B5357" t="s">
        <v>8180</v>
      </c>
      <c r="C5357" s="5">
        <v>41772</v>
      </c>
      <c r="D5357" s="5" t="str">
        <f t="shared" si="503"/>
        <v>2014-05</v>
      </c>
      <c r="E5357" s="5">
        <v>41778</v>
      </c>
      <c r="F5357" t="s">
        <v>55</v>
      </c>
      <c r="G5357" t="s">
        <v>6434</v>
      </c>
      <c r="H5357" t="s">
        <v>6435</v>
      </c>
      <c r="I5357" t="s">
        <v>46</v>
      </c>
      <c r="J5357" t="s">
        <v>32</v>
      </c>
      <c r="K5357" t="s">
        <v>47</v>
      </c>
      <c r="L5357" t="s">
        <v>48</v>
      </c>
      <c r="M5357">
        <v>90004</v>
      </c>
      <c r="N5357" t="s">
        <v>49</v>
      </c>
      <c r="O5357" t="s">
        <v>8181</v>
      </c>
      <c r="P5357" t="s">
        <v>51</v>
      </c>
      <c r="Q5357" t="s">
        <v>95</v>
      </c>
      <c r="R5357" t="s">
        <v>8182</v>
      </c>
      <c r="S5357">
        <v>8</v>
      </c>
      <c r="T5357">
        <v>2</v>
      </c>
      <c r="U5357">
        <v>0</v>
      </c>
      <c r="V5357">
        <v>3.84</v>
      </c>
      <c r="W5357" s="6">
        <f t="shared" si="502"/>
        <v>0.48</v>
      </c>
      <c r="X5357" s="4">
        <f t="shared" si="499"/>
        <v>1.92</v>
      </c>
      <c r="Y5357" s="4">
        <f t="shared" si="500"/>
        <v>4</v>
      </c>
      <c r="Z5357" s="4">
        <f t="shared" si="501"/>
        <v>4</v>
      </c>
      <c r="AA5357" s="4">
        <f t="shared" si="498"/>
        <v>0</v>
      </c>
    </row>
    <row r="5358" spans="1:27" x14ac:dyDescent="0.2">
      <c r="A5358">
        <v>5357</v>
      </c>
      <c r="B5358" t="s">
        <v>8183</v>
      </c>
      <c r="C5358" s="5">
        <v>42642</v>
      </c>
      <c r="D5358" s="5" t="str">
        <f t="shared" si="503"/>
        <v>2016-09</v>
      </c>
      <c r="E5358" s="5">
        <v>42646</v>
      </c>
      <c r="F5358" t="s">
        <v>55</v>
      </c>
      <c r="G5358" t="s">
        <v>4043</v>
      </c>
      <c r="H5358" t="s">
        <v>4044</v>
      </c>
      <c r="I5358" t="s">
        <v>31</v>
      </c>
      <c r="J5358" t="s">
        <v>32</v>
      </c>
      <c r="K5358" t="s">
        <v>132</v>
      </c>
      <c r="L5358" t="s">
        <v>48</v>
      </c>
      <c r="M5358">
        <v>94109</v>
      </c>
      <c r="N5358" t="s">
        <v>49</v>
      </c>
      <c r="O5358" t="s">
        <v>5231</v>
      </c>
      <c r="P5358" t="s">
        <v>51</v>
      </c>
      <c r="Q5358" t="s">
        <v>80</v>
      </c>
      <c r="R5358" t="s">
        <v>5232</v>
      </c>
      <c r="S5358">
        <v>27.240000000000002</v>
      </c>
      <c r="T5358">
        <v>5</v>
      </c>
      <c r="U5358">
        <v>0.2</v>
      </c>
      <c r="V5358">
        <v>9.5339999999999971</v>
      </c>
      <c r="W5358" s="6">
        <f t="shared" si="502"/>
        <v>0.34999999999999987</v>
      </c>
      <c r="X5358" s="4">
        <f t="shared" si="499"/>
        <v>1.9067999999999994</v>
      </c>
      <c r="Y5358" s="4">
        <f t="shared" si="500"/>
        <v>5.4480000000000004</v>
      </c>
      <c r="Z5358" s="4">
        <f t="shared" si="501"/>
        <v>6.8100000000000005</v>
      </c>
      <c r="AA5358" s="4">
        <f t="shared" si="498"/>
        <v>5.4480000000000004</v>
      </c>
    </row>
    <row r="5359" spans="1:27" x14ac:dyDescent="0.2">
      <c r="A5359">
        <v>5358</v>
      </c>
      <c r="B5359" t="s">
        <v>8184</v>
      </c>
      <c r="C5359" s="5">
        <v>41856</v>
      </c>
      <c r="D5359" s="5" t="str">
        <f t="shared" si="503"/>
        <v>2014-08</v>
      </c>
      <c r="E5359" s="5">
        <v>41862</v>
      </c>
      <c r="F5359" t="s">
        <v>55</v>
      </c>
      <c r="G5359" t="s">
        <v>1704</v>
      </c>
      <c r="H5359" t="s">
        <v>1705</v>
      </c>
      <c r="I5359" t="s">
        <v>31</v>
      </c>
      <c r="J5359" t="s">
        <v>32</v>
      </c>
      <c r="K5359" t="s">
        <v>132</v>
      </c>
      <c r="L5359" t="s">
        <v>48</v>
      </c>
      <c r="M5359">
        <v>94122</v>
      </c>
      <c r="N5359" t="s">
        <v>49</v>
      </c>
      <c r="O5359" t="s">
        <v>3779</v>
      </c>
      <c r="P5359" t="s">
        <v>76</v>
      </c>
      <c r="Q5359" t="s">
        <v>166</v>
      </c>
      <c r="R5359" t="s">
        <v>3780</v>
      </c>
      <c r="S5359">
        <v>16.36</v>
      </c>
      <c r="T5359">
        <v>1</v>
      </c>
      <c r="U5359">
        <v>0</v>
      </c>
      <c r="V5359">
        <v>1.6359999999999992</v>
      </c>
      <c r="W5359" s="6">
        <f t="shared" si="502"/>
        <v>9.999999999999995E-2</v>
      </c>
      <c r="X5359" s="4">
        <f t="shared" si="499"/>
        <v>1.6359999999999992</v>
      </c>
      <c r="Y5359" s="4">
        <f t="shared" si="500"/>
        <v>16.36</v>
      </c>
      <c r="Z5359" s="4">
        <f t="shared" si="501"/>
        <v>16.36</v>
      </c>
      <c r="AA5359" s="4">
        <f t="shared" si="498"/>
        <v>0</v>
      </c>
    </row>
    <row r="5360" spans="1:27" x14ac:dyDescent="0.2">
      <c r="A5360">
        <v>5359</v>
      </c>
      <c r="B5360" t="s">
        <v>8184</v>
      </c>
      <c r="C5360" s="5">
        <v>41856</v>
      </c>
      <c r="D5360" s="5" t="str">
        <f t="shared" si="503"/>
        <v>2014-08</v>
      </c>
      <c r="E5360" s="5">
        <v>41862</v>
      </c>
      <c r="F5360" t="s">
        <v>55</v>
      </c>
      <c r="G5360" t="s">
        <v>1704</v>
      </c>
      <c r="H5360" t="s">
        <v>1705</v>
      </c>
      <c r="I5360" t="s">
        <v>31</v>
      </c>
      <c r="J5360" t="s">
        <v>32</v>
      </c>
      <c r="K5360" t="s">
        <v>132</v>
      </c>
      <c r="L5360" t="s">
        <v>48</v>
      </c>
      <c r="M5360">
        <v>94122</v>
      </c>
      <c r="N5360" t="s">
        <v>49</v>
      </c>
      <c r="O5360" t="s">
        <v>6773</v>
      </c>
      <c r="P5360" t="s">
        <v>51</v>
      </c>
      <c r="Q5360" t="s">
        <v>64</v>
      </c>
      <c r="R5360" t="s">
        <v>6774</v>
      </c>
      <c r="S5360">
        <v>15.78</v>
      </c>
      <c r="T5360">
        <v>2</v>
      </c>
      <c r="U5360">
        <v>0</v>
      </c>
      <c r="V5360">
        <v>0.63119999999999798</v>
      </c>
      <c r="W5360" s="6">
        <f t="shared" si="502"/>
        <v>3.9999999999999876E-2</v>
      </c>
      <c r="X5360" s="4">
        <f t="shared" si="499"/>
        <v>0.31559999999999899</v>
      </c>
      <c r="Y5360" s="4">
        <f t="shared" si="500"/>
        <v>7.89</v>
      </c>
      <c r="Z5360" s="4">
        <f t="shared" si="501"/>
        <v>7.89</v>
      </c>
      <c r="AA5360" s="4">
        <f t="shared" si="498"/>
        <v>0</v>
      </c>
    </row>
    <row r="5361" spans="1:27" x14ac:dyDescent="0.2">
      <c r="A5361">
        <v>5360</v>
      </c>
      <c r="B5361" t="s">
        <v>8184</v>
      </c>
      <c r="C5361" s="5">
        <v>41856</v>
      </c>
      <c r="D5361" s="5" t="str">
        <f t="shared" si="503"/>
        <v>2014-08</v>
      </c>
      <c r="E5361" s="5">
        <v>41862</v>
      </c>
      <c r="F5361" t="s">
        <v>55</v>
      </c>
      <c r="G5361" t="s">
        <v>1704</v>
      </c>
      <c r="H5361" t="s">
        <v>1705</v>
      </c>
      <c r="I5361" t="s">
        <v>31</v>
      </c>
      <c r="J5361" t="s">
        <v>32</v>
      </c>
      <c r="K5361" t="s">
        <v>132</v>
      </c>
      <c r="L5361" t="s">
        <v>48</v>
      </c>
      <c r="M5361">
        <v>94122</v>
      </c>
      <c r="N5361" t="s">
        <v>49</v>
      </c>
      <c r="O5361" t="s">
        <v>5010</v>
      </c>
      <c r="P5361" t="s">
        <v>51</v>
      </c>
      <c r="Q5361" t="s">
        <v>73</v>
      </c>
      <c r="R5361" t="s">
        <v>5011</v>
      </c>
      <c r="S5361">
        <v>45.98</v>
      </c>
      <c r="T5361">
        <v>2</v>
      </c>
      <c r="U5361">
        <v>0</v>
      </c>
      <c r="V5361">
        <v>12.874400000000001</v>
      </c>
      <c r="W5361" s="6">
        <f t="shared" si="502"/>
        <v>0.28000000000000003</v>
      </c>
      <c r="X5361" s="4">
        <f t="shared" si="499"/>
        <v>6.4372000000000007</v>
      </c>
      <c r="Y5361" s="4">
        <f t="shared" si="500"/>
        <v>22.99</v>
      </c>
      <c r="Z5361" s="4">
        <f t="shared" si="501"/>
        <v>22.99</v>
      </c>
      <c r="AA5361" s="4">
        <f t="shared" si="498"/>
        <v>0</v>
      </c>
    </row>
    <row r="5362" spans="1:27" x14ac:dyDescent="0.2">
      <c r="A5362">
        <v>5361</v>
      </c>
      <c r="B5362" t="s">
        <v>8185</v>
      </c>
      <c r="C5362" s="5">
        <v>42839</v>
      </c>
      <c r="D5362" s="5" t="str">
        <f t="shared" si="503"/>
        <v>2017-04</v>
      </c>
      <c r="E5362" s="5">
        <v>42843</v>
      </c>
      <c r="F5362" t="s">
        <v>55</v>
      </c>
      <c r="G5362" t="s">
        <v>561</v>
      </c>
      <c r="H5362" t="s">
        <v>562</v>
      </c>
      <c r="I5362" t="s">
        <v>46</v>
      </c>
      <c r="J5362" t="s">
        <v>32</v>
      </c>
      <c r="K5362" t="s">
        <v>1716</v>
      </c>
      <c r="L5362" t="s">
        <v>93</v>
      </c>
      <c r="M5362">
        <v>28314</v>
      </c>
      <c r="N5362" t="s">
        <v>35</v>
      </c>
      <c r="O5362" t="s">
        <v>3622</v>
      </c>
      <c r="P5362" t="s">
        <v>37</v>
      </c>
      <c r="Q5362" t="s">
        <v>38</v>
      </c>
      <c r="R5362" t="s">
        <v>3623</v>
      </c>
      <c r="S5362">
        <v>198.27200000000002</v>
      </c>
      <c r="T5362">
        <v>8</v>
      </c>
      <c r="U5362">
        <v>0.2</v>
      </c>
      <c r="V5362">
        <v>-32.219200000000022</v>
      </c>
      <c r="W5362" s="6">
        <f t="shared" si="502"/>
        <v>-0.16250000000000009</v>
      </c>
      <c r="X5362" s="4">
        <f t="shared" si="499"/>
        <v>-4.0274000000000028</v>
      </c>
      <c r="Y5362" s="4">
        <f t="shared" si="500"/>
        <v>24.784000000000002</v>
      </c>
      <c r="Z5362" s="4">
        <f t="shared" si="501"/>
        <v>30.98</v>
      </c>
      <c r="AA5362" s="4">
        <f t="shared" si="498"/>
        <v>39.65440000000001</v>
      </c>
    </row>
    <row r="5363" spans="1:27" x14ac:dyDescent="0.2">
      <c r="A5363">
        <v>5362</v>
      </c>
      <c r="B5363" t="s">
        <v>8186</v>
      </c>
      <c r="C5363" s="5">
        <v>42895</v>
      </c>
      <c r="D5363" s="5" t="str">
        <f t="shared" si="503"/>
        <v>2017-06</v>
      </c>
      <c r="E5363" s="5">
        <v>42896</v>
      </c>
      <c r="F5363" t="s">
        <v>193</v>
      </c>
      <c r="G5363" t="s">
        <v>4666</v>
      </c>
      <c r="H5363" t="s">
        <v>4667</v>
      </c>
      <c r="I5363" t="s">
        <v>46</v>
      </c>
      <c r="J5363" t="s">
        <v>32</v>
      </c>
      <c r="K5363" t="s">
        <v>822</v>
      </c>
      <c r="L5363" t="s">
        <v>109</v>
      </c>
      <c r="M5363">
        <v>75217</v>
      </c>
      <c r="N5363" t="s">
        <v>110</v>
      </c>
      <c r="O5363" t="s">
        <v>2882</v>
      </c>
      <c r="P5363" t="s">
        <v>51</v>
      </c>
      <c r="Q5363" t="s">
        <v>64</v>
      </c>
      <c r="R5363" t="s">
        <v>2883</v>
      </c>
      <c r="S5363">
        <v>720.7600000000001</v>
      </c>
      <c r="T5363">
        <v>5</v>
      </c>
      <c r="U5363">
        <v>0.2</v>
      </c>
      <c r="V5363">
        <v>54.056999999999988</v>
      </c>
      <c r="W5363" s="6">
        <f t="shared" si="502"/>
        <v>7.4999999999999969E-2</v>
      </c>
      <c r="X5363" s="4">
        <f t="shared" si="499"/>
        <v>10.811399999999997</v>
      </c>
      <c r="Y5363" s="4">
        <f t="shared" si="500"/>
        <v>144.15200000000002</v>
      </c>
      <c r="Z5363" s="4">
        <f t="shared" si="501"/>
        <v>180.19000000000003</v>
      </c>
      <c r="AA5363" s="4">
        <f t="shared" si="498"/>
        <v>144.15200000000002</v>
      </c>
    </row>
    <row r="5364" spans="1:27" x14ac:dyDescent="0.2">
      <c r="A5364">
        <v>5363</v>
      </c>
      <c r="B5364" t="s">
        <v>8187</v>
      </c>
      <c r="C5364" s="5">
        <v>42733</v>
      </c>
      <c r="D5364" s="5" t="str">
        <f t="shared" si="503"/>
        <v>2016-12</v>
      </c>
      <c r="E5364" s="5">
        <v>42737</v>
      </c>
      <c r="F5364" t="s">
        <v>55</v>
      </c>
      <c r="G5364" t="s">
        <v>2514</v>
      </c>
      <c r="H5364" t="s">
        <v>2515</v>
      </c>
      <c r="I5364" t="s">
        <v>31</v>
      </c>
      <c r="J5364" t="s">
        <v>32</v>
      </c>
      <c r="K5364" t="s">
        <v>7260</v>
      </c>
      <c r="L5364" t="s">
        <v>4544</v>
      </c>
      <c r="M5364">
        <v>67212</v>
      </c>
      <c r="N5364" t="s">
        <v>110</v>
      </c>
      <c r="O5364" t="s">
        <v>6581</v>
      </c>
      <c r="P5364" t="s">
        <v>37</v>
      </c>
      <c r="Q5364" t="s">
        <v>70</v>
      </c>
      <c r="R5364" t="s">
        <v>6582</v>
      </c>
      <c r="S5364">
        <v>70.56</v>
      </c>
      <c r="T5364">
        <v>6</v>
      </c>
      <c r="U5364">
        <v>0</v>
      </c>
      <c r="V5364">
        <v>23.990399999999994</v>
      </c>
      <c r="W5364" s="6">
        <f t="shared" si="502"/>
        <v>0.33999999999999991</v>
      </c>
      <c r="X5364" s="4">
        <f t="shared" si="499"/>
        <v>3.9983999999999988</v>
      </c>
      <c r="Y5364" s="4">
        <f t="shared" si="500"/>
        <v>11.76</v>
      </c>
      <c r="Z5364" s="4">
        <f t="shared" si="501"/>
        <v>11.76</v>
      </c>
      <c r="AA5364" s="4">
        <f t="shared" si="498"/>
        <v>0</v>
      </c>
    </row>
    <row r="5365" spans="1:27" x14ac:dyDescent="0.2">
      <c r="A5365">
        <v>5364</v>
      </c>
      <c r="B5365" t="s">
        <v>8187</v>
      </c>
      <c r="C5365" s="5">
        <v>42733</v>
      </c>
      <c r="D5365" s="5" t="str">
        <f t="shared" si="503"/>
        <v>2016-12</v>
      </c>
      <c r="E5365" s="5">
        <v>42737</v>
      </c>
      <c r="F5365" t="s">
        <v>55</v>
      </c>
      <c r="G5365" t="s">
        <v>2514</v>
      </c>
      <c r="H5365" t="s">
        <v>2515</v>
      </c>
      <c r="I5365" t="s">
        <v>31</v>
      </c>
      <c r="J5365" t="s">
        <v>32</v>
      </c>
      <c r="K5365" t="s">
        <v>7260</v>
      </c>
      <c r="L5365" t="s">
        <v>4544</v>
      </c>
      <c r="M5365">
        <v>67212</v>
      </c>
      <c r="N5365" t="s">
        <v>110</v>
      </c>
      <c r="O5365" t="s">
        <v>5607</v>
      </c>
      <c r="P5365" t="s">
        <v>51</v>
      </c>
      <c r="Q5365" t="s">
        <v>83</v>
      </c>
      <c r="R5365" t="s">
        <v>5608</v>
      </c>
      <c r="S5365">
        <v>81.96</v>
      </c>
      <c r="T5365">
        <v>2</v>
      </c>
      <c r="U5365">
        <v>0</v>
      </c>
      <c r="V5365">
        <v>22.948799999999999</v>
      </c>
      <c r="W5365" s="6">
        <f t="shared" si="502"/>
        <v>0.28000000000000003</v>
      </c>
      <c r="X5365" s="4">
        <f t="shared" si="499"/>
        <v>11.474399999999999</v>
      </c>
      <c r="Y5365" s="4">
        <f t="shared" si="500"/>
        <v>40.98</v>
      </c>
      <c r="Z5365" s="4">
        <f t="shared" si="501"/>
        <v>40.98</v>
      </c>
      <c r="AA5365" s="4">
        <f t="shared" si="498"/>
        <v>0</v>
      </c>
    </row>
    <row r="5366" spans="1:27" x14ac:dyDescent="0.2">
      <c r="A5366">
        <v>5365</v>
      </c>
      <c r="B5366" t="s">
        <v>8188</v>
      </c>
      <c r="C5366" s="5">
        <v>41657</v>
      </c>
      <c r="D5366" s="5" t="str">
        <f t="shared" si="503"/>
        <v>2014-01</v>
      </c>
      <c r="E5366" s="5">
        <v>41660</v>
      </c>
      <c r="F5366" t="s">
        <v>28</v>
      </c>
      <c r="G5366" t="s">
        <v>6468</v>
      </c>
      <c r="H5366" t="s">
        <v>6469</v>
      </c>
      <c r="I5366" t="s">
        <v>46</v>
      </c>
      <c r="J5366" t="s">
        <v>32</v>
      </c>
      <c r="K5366" t="s">
        <v>323</v>
      </c>
      <c r="L5366" t="s">
        <v>425</v>
      </c>
      <c r="M5366">
        <v>97477</v>
      </c>
      <c r="N5366" t="s">
        <v>49</v>
      </c>
      <c r="O5366" t="s">
        <v>5145</v>
      </c>
      <c r="P5366" t="s">
        <v>51</v>
      </c>
      <c r="Q5366" t="s">
        <v>83</v>
      </c>
      <c r="R5366" t="s">
        <v>5146</v>
      </c>
      <c r="S5366">
        <v>64.864000000000004</v>
      </c>
      <c r="T5366">
        <v>4</v>
      </c>
      <c r="U5366">
        <v>0.2</v>
      </c>
      <c r="V5366">
        <v>6.4864000000000033</v>
      </c>
      <c r="W5366" s="6">
        <f t="shared" si="502"/>
        <v>0.10000000000000005</v>
      </c>
      <c r="X5366" s="4">
        <f t="shared" si="499"/>
        <v>1.6216000000000008</v>
      </c>
      <c r="Y5366" s="4">
        <f t="shared" si="500"/>
        <v>16.216000000000001</v>
      </c>
      <c r="Z5366" s="4">
        <f t="shared" si="501"/>
        <v>20.27</v>
      </c>
      <c r="AA5366" s="4">
        <f t="shared" si="498"/>
        <v>12.972800000000001</v>
      </c>
    </row>
    <row r="5367" spans="1:27" x14ac:dyDescent="0.2">
      <c r="A5367">
        <v>5366</v>
      </c>
      <c r="B5367" t="s">
        <v>8189</v>
      </c>
      <c r="C5367" s="5">
        <v>42694</v>
      </c>
      <c r="D5367" s="5" t="str">
        <f t="shared" si="503"/>
        <v>2016-11</v>
      </c>
      <c r="E5367" s="5">
        <v>42698</v>
      </c>
      <c r="F5367" t="s">
        <v>55</v>
      </c>
      <c r="G5367" t="s">
        <v>4768</v>
      </c>
      <c r="H5367" t="s">
        <v>4769</v>
      </c>
      <c r="I5367" t="s">
        <v>31</v>
      </c>
      <c r="J5367" t="s">
        <v>32</v>
      </c>
      <c r="K5367" t="s">
        <v>189</v>
      </c>
      <c r="L5367" t="s">
        <v>109</v>
      </c>
      <c r="M5367">
        <v>77041</v>
      </c>
      <c r="N5367" t="s">
        <v>110</v>
      </c>
      <c r="O5367" t="s">
        <v>3395</v>
      </c>
      <c r="P5367" t="s">
        <v>76</v>
      </c>
      <c r="Q5367" t="s">
        <v>77</v>
      </c>
      <c r="R5367" t="s">
        <v>3396</v>
      </c>
      <c r="S5367">
        <v>151.19200000000001</v>
      </c>
      <c r="T5367">
        <v>1</v>
      </c>
      <c r="U5367">
        <v>0.2</v>
      </c>
      <c r="V5367">
        <v>13.229299999999995</v>
      </c>
      <c r="W5367" s="6">
        <f t="shared" si="502"/>
        <v>8.7499999999999967E-2</v>
      </c>
      <c r="X5367" s="4">
        <f t="shared" si="499"/>
        <v>13.229299999999995</v>
      </c>
      <c r="Y5367" s="4">
        <f t="shared" si="500"/>
        <v>151.19200000000001</v>
      </c>
      <c r="Z5367" s="4">
        <f t="shared" si="501"/>
        <v>188.99</v>
      </c>
      <c r="AA5367" s="4">
        <f t="shared" si="498"/>
        <v>30.238400000000002</v>
      </c>
    </row>
    <row r="5368" spans="1:27" x14ac:dyDescent="0.2">
      <c r="A5368">
        <v>5367</v>
      </c>
      <c r="B5368" t="s">
        <v>8190</v>
      </c>
      <c r="C5368" s="5">
        <v>42896</v>
      </c>
      <c r="D5368" s="5" t="str">
        <f t="shared" si="503"/>
        <v>2017-06</v>
      </c>
      <c r="E5368" s="5">
        <v>42901</v>
      </c>
      <c r="F5368" t="s">
        <v>55</v>
      </c>
      <c r="G5368" t="s">
        <v>1880</v>
      </c>
      <c r="H5368" t="s">
        <v>1881</v>
      </c>
      <c r="I5368" t="s">
        <v>31</v>
      </c>
      <c r="J5368" t="s">
        <v>32</v>
      </c>
      <c r="K5368" t="s">
        <v>100</v>
      </c>
      <c r="L5368" t="s">
        <v>101</v>
      </c>
      <c r="M5368">
        <v>98103</v>
      </c>
      <c r="N5368" t="s">
        <v>49</v>
      </c>
      <c r="O5368" t="s">
        <v>2681</v>
      </c>
      <c r="P5368" t="s">
        <v>76</v>
      </c>
      <c r="Q5368" t="s">
        <v>77</v>
      </c>
      <c r="R5368" t="s">
        <v>2682</v>
      </c>
      <c r="S5368">
        <v>88.77600000000001</v>
      </c>
      <c r="T5368">
        <v>3</v>
      </c>
      <c r="U5368">
        <v>0.2</v>
      </c>
      <c r="V5368">
        <v>7.7679000000000009</v>
      </c>
      <c r="W5368" s="6">
        <f t="shared" si="502"/>
        <v>8.7499999999999994E-2</v>
      </c>
      <c r="X5368" s="4">
        <f t="shared" si="499"/>
        <v>2.5893000000000002</v>
      </c>
      <c r="Y5368" s="4">
        <f t="shared" si="500"/>
        <v>29.592000000000002</v>
      </c>
      <c r="Z5368" s="4">
        <f t="shared" si="501"/>
        <v>36.99</v>
      </c>
      <c r="AA5368" s="4">
        <f t="shared" si="498"/>
        <v>17.755200000000002</v>
      </c>
    </row>
    <row r="5369" spans="1:27" x14ac:dyDescent="0.2">
      <c r="A5369">
        <v>5368</v>
      </c>
      <c r="B5369" t="s">
        <v>8190</v>
      </c>
      <c r="C5369" s="5">
        <v>42896</v>
      </c>
      <c r="D5369" s="5" t="str">
        <f t="shared" si="503"/>
        <v>2017-06</v>
      </c>
      <c r="E5369" s="5">
        <v>42901</v>
      </c>
      <c r="F5369" t="s">
        <v>55</v>
      </c>
      <c r="G5369" t="s">
        <v>1880</v>
      </c>
      <c r="H5369" t="s">
        <v>1881</v>
      </c>
      <c r="I5369" t="s">
        <v>31</v>
      </c>
      <c r="J5369" t="s">
        <v>32</v>
      </c>
      <c r="K5369" t="s">
        <v>100</v>
      </c>
      <c r="L5369" t="s">
        <v>101</v>
      </c>
      <c r="M5369">
        <v>98103</v>
      </c>
      <c r="N5369" t="s">
        <v>49</v>
      </c>
      <c r="O5369" t="s">
        <v>1080</v>
      </c>
      <c r="P5369" t="s">
        <v>51</v>
      </c>
      <c r="Q5369" t="s">
        <v>52</v>
      </c>
      <c r="R5369" t="s">
        <v>1081</v>
      </c>
      <c r="S5369">
        <v>11.56</v>
      </c>
      <c r="T5369">
        <v>4</v>
      </c>
      <c r="U5369">
        <v>0</v>
      </c>
      <c r="V5369">
        <v>5.4332000000000003</v>
      </c>
      <c r="W5369" s="6">
        <f t="shared" si="502"/>
        <v>0.47000000000000003</v>
      </c>
      <c r="X5369" s="4">
        <f t="shared" si="499"/>
        <v>1.3583000000000001</v>
      </c>
      <c r="Y5369" s="4">
        <f t="shared" si="500"/>
        <v>2.89</v>
      </c>
      <c r="Z5369" s="4">
        <f t="shared" si="501"/>
        <v>2.89</v>
      </c>
      <c r="AA5369" s="4">
        <f t="shared" si="498"/>
        <v>0</v>
      </c>
    </row>
    <row r="5370" spans="1:27" x14ac:dyDescent="0.2">
      <c r="A5370">
        <v>5369</v>
      </c>
      <c r="B5370" t="s">
        <v>8190</v>
      </c>
      <c r="C5370" s="5">
        <v>42896</v>
      </c>
      <c r="D5370" s="5" t="str">
        <f t="shared" si="503"/>
        <v>2017-06</v>
      </c>
      <c r="E5370" s="5">
        <v>42901</v>
      </c>
      <c r="F5370" t="s">
        <v>55</v>
      </c>
      <c r="G5370" t="s">
        <v>1880</v>
      </c>
      <c r="H5370" t="s">
        <v>1881</v>
      </c>
      <c r="I5370" t="s">
        <v>31</v>
      </c>
      <c r="J5370" t="s">
        <v>32</v>
      </c>
      <c r="K5370" t="s">
        <v>100</v>
      </c>
      <c r="L5370" t="s">
        <v>101</v>
      </c>
      <c r="M5370">
        <v>98103</v>
      </c>
      <c r="N5370" t="s">
        <v>49</v>
      </c>
      <c r="O5370" t="s">
        <v>961</v>
      </c>
      <c r="P5370" t="s">
        <v>51</v>
      </c>
      <c r="Q5370" t="s">
        <v>64</v>
      </c>
      <c r="R5370" t="s">
        <v>1751</v>
      </c>
      <c r="S5370">
        <v>15.58</v>
      </c>
      <c r="T5370">
        <v>1</v>
      </c>
      <c r="U5370">
        <v>0</v>
      </c>
      <c r="V5370">
        <v>3.8949999999999996</v>
      </c>
      <c r="W5370" s="6">
        <f t="shared" si="502"/>
        <v>0.24999999999999997</v>
      </c>
      <c r="X5370" s="4">
        <f t="shared" si="499"/>
        <v>3.8949999999999996</v>
      </c>
      <c r="Y5370" s="4">
        <f t="shared" si="500"/>
        <v>15.58</v>
      </c>
      <c r="Z5370" s="4">
        <f t="shared" si="501"/>
        <v>15.58</v>
      </c>
      <c r="AA5370" s="4">
        <f t="shared" si="498"/>
        <v>0</v>
      </c>
    </row>
    <row r="5371" spans="1:27" x14ac:dyDescent="0.2">
      <c r="A5371">
        <v>5370</v>
      </c>
      <c r="B5371" t="s">
        <v>8191</v>
      </c>
      <c r="C5371" s="5">
        <v>42988</v>
      </c>
      <c r="D5371" s="5" t="str">
        <f t="shared" si="503"/>
        <v>2017-09</v>
      </c>
      <c r="E5371" s="5">
        <v>42991</v>
      </c>
      <c r="F5371" t="s">
        <v>193</v>
      </c>
      <c r="G5371" t="s">
        <v>1513</v>
      </c>
      <c r="H5371" t="s">
        <v>1514</v>
      </c>
      <c r="I5371" t="s">
        <v>46</v>
      </c>
      <c r="J5371" t="s">
        <v>32</v>
      </c>
      <c r="K5371" t="s">
        <v>808</v>
      </c>
      <c r="L5371" t="s">
        <v>503</v>
      </c>
      <c r="M5371">
        <v>44312</v>
      </c>
      <c r="N5371" t="s">
        <v>153</v>
      </c>
      <c r="O5371" t="s">
        <v>8192</v>
      </c>
      <c r="P5371" t="s">
        <v>51</v>
      </c>
      <c r="Q5371" t="s">
        <v>95</v>
      </c>
      <c r="R5371" t="s">
        <v>8193</v>
      </c>
      <c r="S5371">
        <v>85.055999999999997</v>
      </c>
      <c r="T5371">
        <v>3</v>
      </c>
      <c r="U5371">
        <v>0.2</v>
      </c>
      <c r="V5371">
        <v>28.706399999999991</v>
      </c>
      <c r="W5371" s="6">
        <f t="shared" si="502"/>
        <v>0.33749999999999991</v>
      </c>
      <c r="X5371" s="4">
        <f t="shared" si="499"/>
        <v>9.5687999999999978</v>
      </c>
      <c r="Y5371" s="4">
        <f t="shared" si="500"/>
        <v>28.352</v>
      </c>
      <c r="Z5371" s="4">
        <f t="shared" si="501"/>
        <v>35.439999999999991</v>
      </c>
      <c r="AA5371" s="4">
        <f t="shared" si="498"/>
        <v>17.011199999999999</v>
      </c>
    </row>
    <row r="5372" spans="1:27" x14ac:dyDescent="0.2">
      <c r="A5372">
        <v>5371</v>
      </c>
      <c r="B5372" t="s">
        <v>8194</v>
      </c>
      <c r="C5372" s="5">
        <v>42833</v>
      </c>
      <c r="D5372" s="5" t="str">
        <f t="shared" si="503"/>
        <v>2017-04</v>
      </c>
      <c r="E5372" s="5">
        <v>42837</v>
      </c>
      <c r="F5372" t="s">
        <v>55</v>
      </c>
      <c r="G5372" t="s">
        <v>3938</v>
      </c>
      <c r="H5372" t="s">
        <v>3939</v>
      </c>
      <c r="I5372" t="s">
        <v>46</v>
      </c>
      <c r="J5372" t="s">
        <v>32</v>
      </c>
      <c r="K5372" t="s">
        <v>7840</v>
      </c>
      <c r="L5372" t="s">
        <v>243</v>
      </c>
      <c r="M5372">
        <v>48237</v>
      </c>
      <c r="N5372" t="s">
        <v>110</v>
      </c>
      <c r="O5372" t="s">
        <v>5657</v>
      </c>
      <c r="P5372" t="s">
        <v>37</v>
      </c>
      <c r="Q5372" t="s">
        <v>70</v>
      </c>
      <c r="R5372" t="s">
        <v>5658</v>
      </c>
      <c r="S5372">
        <v>273.95999999999998</v>
      </c>
      <c r="T5372">
        <v>2</v>
      </c>
      <c r="U5372">
        <v>0</v>
      </c>
      <c r="V5372">
        <v>71.229600000000005</v>
      </c>
      <c r="W5372" s="6">
        <f t="shared" si="502"/>
        <v>0.26000000000000006</v>
      </c>
      <c r="X5372" s="4">
        <f t="shared" si="499"/>
        <v>35.614800000000002</v>
      </c>
      <c r="Y5372" s="4">
        <f t="shared" si="500"/>
        <v>136.97999999999999</v>
      </c>
      <c r="Z5372" s="4">
        <f t="shared" si="501"/>
        <v>136.97999999999999</v>
      </c>
      <c r="AA5372" s="4">
        <f t="shared" si="498"/>
        <v>0</v>
      </c>
    </row>
    <row r="5373" spans="1:27" x14ac:dyDescent="0.2">
      <c r="A5373">
        <v>5372</v>
      </c>
      <c r="B5373" t="s">
        <v>8194</v>
      </c>
      <c r="C5373" s="5">
        <v>42833</v>
      </c>
      <c r="D5373" s="5" t="str">
        <f t="shared" si="503"/>
        <v>2017-04</v>
      </c>
      <c r="E5373" s="5">
        <v>42837</v>
      </c>
      <c r="F5373" t="s">
        <v>55</v>
      </c>
      <c r="G5373" t="s">
        <v>3938</v>
      </c>
      <c r="H5373" t="s">
        <v>3939</v>
      </c>
      <c r="I5373" t="s">
        <v>46</v>
      </c>
      <c r="J5373" t="s">
        <v>32</v>
      </c>
      <c r="K5373" t="s">
        <v>7840</v>
      </c>
      <c r="L5373" t="s">
        <v>243</v>
      </c>
      <c r="M5373">
        <v>48237</v>
      </c>
      <c r="N5373" t="s">
        <v>110</v>
      </c>
      <c r="O5373" t="s">
        <v>2917</v>
      </c>
      <c r="P5373" t="s">
        <v>37</v>
      </c>
      <c r="Q5373" t="s">
        <v>70</v>
      </c>
      <c r="R5373" t="s">
        <v>2918</v>
      </c>
      <c r="S5373">
        <v>306.89999999999998</v>
      </c>
      <c r="T5373">
        <v>3</v>
      </c>
      <c r="U5373">
        <v>0</v>
      </c>
      <c r="V5373">
        <v>79.793999999999997</v>
      </c>
      <c r="W5373" s="6">
        <f t="shared" si="502"/>
        <v>0.26</v>
      </c>
      <c r="X5373" s="4">
        <f t="shared" si="499"/>
        <v>26.597999999999999</v>
      </c>
      <c r="Y5373" s="4">
        <f t="shared" si="500"/>
        <v>102.3</v>
      </c>
      <c r="Z5373" s="4">
        <f t="shared" si="501"/>
        <v>102.3</v>
      </c>
      <c r="AA5373" s="4">
        <f t="shared" si="498"/>
        <v>0</v>
      </c>
    </row>
    <row r="5374" spans="1:27" x14ac:dyDescent="0.2">
      <c r="A5374">
        <v>5373</v>
      </c>
      <c r="B5374" t="s">
        <v>8195</v>
      </c>
      <c r="C5374" s="5">
        <v>42301</v>
      </c>
      <c r="D5374" s="5" t="str">
        <f t="shared" si="503"/>
        <v>2015-10</v>
      </c>
      <c r="E5374" s="5">
        <v>42307</v>
      </c>
      <c r="F5374" t="s">
        <v>55</v>
      </c>
      <c r="G5374" t="s">
        <v>1041</v>
      </c>
      <c r="H5374" t="s">
        <v>1042</v>
      </c>
      <c r="I5374" t="s">
        <v>46</v>
      </c>
      <c r="J5374" t="s">
        <v>32</v>
      </c>
      <c r="K5374" t="s">
        <v>189</v>
      </c>
      <c r="L5374" t="s">
        <v>109</v>
      </c>
      <c r="M5374">
        <v>77041</v>
      </c>
      <c r="N5374" t="s">
        <v>110</v>
      </c>
      <c r="O5374" t="s">
        <v>415</v>
      </c>
      <c r="P5374" t="s">
        <v>51</v>
      </c>
      <c r="Q5374" t="s">
        <v>95</v>
      </c>
      <c r="R5374" t="s">
        <v>416</v>
      </c>
      <c r="S5374">
        <v>15.552000000000003</v>
      </c>
      <c r="T5374">
        <v>3</v>
      </c>
      <c r="U5374">
        <v>0.2</v>
      </c>
      <c r="V5374">
        <v>5.4432</v>
      </c>
      <c r="W5374" s="6">
        <f t="shared" si="502"/>
        <v>0.34999999999999992</v>
      </c>
      <c r="X5374" s="4">
        <f t="shared" si="499"/>
        <v>1.8144</v>
      </c>
      <c r="Y5374" s="4">
        <f t="shared" si="500"/>
        <v>5.1840000000000011</v>
      </c>
      <c r="Z5374" s="4">
        <f t="shared" si="501"/>
        <v>6.48</v>
      </c>
      <c r="AA5374" s="4">
        <f t="shared" si="498"/>
        <v>3.1104000000000007</v>
      </c>
    </row>
    <row r="5375" spans="1:27" x14ac:dyDescent="0.2">
      <c r="A5375">
        <v>5374</v>
      </c>
      <c r="B5375" t="s">
        <v>8195</v>
      </c>
      <c r="C5375" s="5">
        <v>42301</v>
      </c>
      <c r="D5375" s="5" t="str">
        <f t="shared" si="503"/>
        <v>2015-10</v>
      </c>
      <c r="E5375" s="5">
        <v>42307</v>
      </c>
      <c r="F5375" t="s">
        <v>55</v>
      </c>
      <c r="G5375" t="s">
        <v>1041</v>
      </c>
      <c r="H5375" t="s">
        <v>1042</v>
      </c>
      <c r="I5375" t="s">
        <v>46</v>
      </c>
      <c r="J5375" t="s">
        <v>32</v>
      </c>
      <c r="K5375" t="s">
        <v>189</v>
      </c>
      <c r="L5375" t="s">
        <v>109</v>
      </c>
      <c r="M5375">
        <v>77041</v>
      </c>
      <c r="N5375" t="s">
        <v>110</v>
      </c>
      <c r="O5375" t="s">
        <v>933</v>
      </c>
      <c r="P5375" t="s">
        <v>37</v>
      </c>
      <c r="Q5375" t="s">
        <v>61</v>
      </c>
      <c r="R5375" t="s">
        <v>934</v>
      </c>
      <c r="S5375">
        <v>347.36099999999999</v>
      </c>
      <c r="T5375">
        <v>7</v>
      </c>
      <c r="U5375">
        <v>0.3</v>
      </c>
      <c r="V5375">
        <v>-69.472199999999958</v>
      </c>
      <c r="W5375" s="6">
        <f t="shared" si="502"/>
        <v>-0.19999999999999987</v>
      </c>
      <c r="X5375" s="4">
        <f t="shared" si="499"/>
        <v>-9.9245999999999945</v>
      </c>
      <c r="Y5375" s="4">
        <f t="shared" si="500"/>
        <v>49.622999999999998</v>
      </c>
      <c r="Z5375" s="4">
        <f t="shared" si="501"/>
        <v>70.89</v>
      </c>
      <c r="AA5375" s="4">
        <f t="shared" si="498"/>
        <v>104.20829999999999</v>
      </c>
    </row>
    <row r="5376" spans="1:27" x14ac:dyDescent="0.2">
      <c r="A5376">
        <v>5375</v>
      </c>
      <c r="B5376" t="s">
        <v>8195</v>
      </c>
      <c r="C5376" s="5">
        <v>42301</v>
      </c>
      <c r="D5376" s="5" t="str">
        <f t="shared" si="503"/>
        <v>2015-10</v>
      </c>
      <c r="E5376" s="5">
        <v>42307</v>
      </c>
      <c r="F5376" t="s">
        <v>55</v>
      </c>
      <c r="G5376" t="s">
        <v>1041</v>
      </c>
      <c r="H5376" t="s">
        <v>1042</v>
      </c>
      <c r="I5376" t="s">
        <v>46</v>
      </c>
      <c r="J5376" t="s">
        <v>32</v>
      </c>
      <c r="K5376" t="s">
        <v>189</v>
      </c>
      <c r="L5376" t="s">
        <v>109</v>
      </c>
      <c r="M5376">
        <v>77041</v>
      </c>
      <c r="N5376" t="s">
        <v>110</v>
      </c>
      <c r="O5376" t="s">
        <v>3064</v>
      </c>
      <c r="P5376" t="s">
        <v>51</v>
      </c>
      <c r="Q5376" t="s">
        <v>95</v>
      </c>
      <c r="R5376" t="s">
        <v>3065</v>
      </c>
      <c r="S5376">
        <v>10.368000000000002</v>
      </c>
      <c r="T5376">
        <v>2</v>
      </c>
      <c r="U5376">
        <v>0.2</v>
      </c>
      <c r="V5376">
        <v>3.6288</v>
      </c>
      <c r="W5376" s="6">
        <f t="shared" si="502"/>
        <v>0.34999999999999992</v>
      </c>
      <c r="X5376" s="4">
        <f t="shared" si="499"/>
        <v>1.8144</v>
      </c>
      <c r="Y5376" s="4">
        <f t="shared" si="500"/>
        <v>5.1840000000000011</v>
      </c>
      <c r="Z5376" s="4">
        <f t="shared" si="501"/>
        <v>6.4800000000000013</v>
      </c>
      <c r="AA5376" s="4">
        <f t="shared" si="498"/>
        <v>2.0736000000000003</v>
      </c>
    </row>
    <row r="5377" spans="1:27" x14ac:dyDescent="0.2">
      <c r="A5377">
        <v>5376</v>
      </c>
      <c r="B5377" t="s">
        <v>8196</v>
      </c>
      <c r="C5377" s="5">
        <v>42882</v>
      </c>
      <c r="D5377" s="5" t="str">
        <f t="shared" si="503"/>
        <v>2017-05</v>
      </c>
      <c r="E5377" s="5">
        <v>42886</v>
      </c>
      <c r="F5377" t="s">
        <v>55</v>
      </c>
      <c r="G5377" t="s">
        <v>4526</v>
      </c>
      <c r="H5377" t="s">
        <v>4527</v>
      </c>
      <c r="I5377" t="s">
        <v>46</v>
      </c>
      <c r="J5377" t="s">
        <v>32</v>
      </c>
      <c r="K5377" t="s">
        <v>100</v>
      </c>
      <c r="L5377" t="s">
        <v>101</v>
      </c>
      <c r="M5377">
        <v>98103</v>
      </c>
      <c r="N5377" t="s">
        <v>49</v>
      </c>
      <c r="O5377" t="s">
        <v>3779</v>
      </c>
      <c r="P5377" t="s">
        <v>76</v>
      </c>
      <c r="Q5377" t="s">
        <v>166</v>
      </c>
      <c r="R5377" t="s">
        <v>3780</v>
      </c>
      <c r="S5377">
        <v>98.16</v>
      </c>
      <c r="T5377">
        <v>6</v>
      </c>
      <c r="U5377">
        <v>0</v>
      </c>
      <c r="V5377">
        <v>9.8159999999999954</v>
      </c>
      <c r="W5377" s="6">
        <f t="shared" si="502"/>
        <v>9.999999999999995E-2</v>
      </c>
      <c r="X5377" s="4">
        <f t="shared" si="499"/>
        <v>1.6359999999999992</v>
      </c>
      <c r="Y5377" s="4">
        <f t="shared" si="500"/>
        <v>16.36</v>
      </c>
      <c r="Z5377" s="4">
        <f t="shared" si="501"/>
        <v>16.36</v>
      </c>
      <c r="AA5377" s="4">
        <f t="shared" si="498"/>
        <v>0</v>
      </c>
    </row>
    <row r="5378" spans="1:27" x14ac:dyDescent="0.2">
      <c r="A5378">
        <v>5377</v>
      </c>
      <c r="B5378" t="s">
        <v>8196</v>
      </c>
      <c r="C5378" s="5">
        <v>42882</v>
      </c>
      <c r="D5378" s="5" t="str">
        <f t="shared" si="503"/>
        <v>2017-05</v>
      </c>
      <c r="E5378" s="5">
        <v>42886</v>
      </c>
      <c r="F5378" t="s">
        <v>55</v>
      </c>
      <c r="G5378" t="s">
        <v>4526</v>
      </c>
      <c r="H5378" t="s">
        <v>4527</v>
      </c>
      <c r="I5378" t="s">
        <v>46</v>
      </c>
      <c r="J5378" t="s">
        <v>32</v>
      </c>
      <c r="K5378" t="s">
        <v>100</v>
      </c>
      <c r="L5378" t="s">
        <v>101</v>
      </c>
      <c r="M5378">
        <v>98103</v>
      </c>
      <c r="N5378" t="s">
        <v>49</v>
      </c>
      <c r="O5378" t="s">
        <v>6768</v>
      </c>
      <c r="P5378" t="s">
        <v>51</v>
      </c>
      <c r="Q5378" t="s">
        <v>73</v>
      </c>
      <c r="R5378" t="s">
        <v>3048</v>
      </c>
      <c r="S5378">
        <v>31.44</v>
      </c>
      <c r="T5378">
        <v>3</v>
      </c>
      <c r="U5378">
        <v>0</v>
      </c>
      <c r="V5378">
        <v>7.86</v>
      </c>
      <c r="W5378" s="6">
        <f t="shared" si="502"/>
        <v>0.25</v>
      </c>
      <c r="X5378" s="4">
        <f t="shared" si="499"/>
        <v>2.62</v>
      </c>
      <c r="Y5378" s="4">
        <f t="shared" si="500"/>
        <v>10.48</v>
      </c>
      <c r="Z5378" s="4">
        <f t="shared" si="501"/>
        <v>10.48</v>
      </c>
      <c r="AA5378" s="4">
        <f t="shared" si="498"/>
        <v>0</v>
      </c>
    </row>
    <row r="5379" spans="1:27" x14ac:dyDescent="0.2">
      <c r="A5379">
        <v>5378</v>
      </c>
      <c r="B5379" t="s">
        <v>8197</v>
      </c>
      <c r="C5379" s="5">
        <v>41978</v>
      </c>
      <c r="D5379" s="5" t="str">
        <f t="shared" si="503"/>
        <v>2014-12</v>
      </c>
      <c r="E5379" s="5">
        <v>41980</v>
      </c>
      <c r="F5379" t="s">
        <v>193</v>
      </c>
      <c r="G5379" t="s">
        <v>2033</v>
      </c>
      <c r="H5379" t="s">
        <v>2034</v>
      </c>
      <c r="I5379" t="s">
        <v>46</v>
      </c>
      <c r="J5379" t="s">
        <v>32</v>
      </c>
      <c r="K5379" t="s">
        <v>151</v>
      </c>
      <c r="L5379" t="s">
        <v>152</v>
      </c>
      <c r="M5379">
        <v>19134</v>
      </c>
      <c r="N5379" t="s">
        <v>153</v>
      </c>
      <c r="O5379" t="s">
        <v>2478</v>
      </c>
      <c r="P5379" t="s">
        <v>51</v>
      </c>
      <c r="Q5379" t="s">
        <v>178</v>
      </c>
      <c r="R5379" t="s">
        <v>2479</v>
      </c>
      <c r="S5379">
        <v>348.488</v>
      </c>
      <c r="T5379">
        <v>7</v>
      </c>
      <c r="U5379">
        <v>0.2</v>
      </c>
      <c r="V5379">
        <v>117.61469999999996</v>
      </c>
      <c r="W5379" s="6">
        <f t="shared" si="502"/>
        <v>0.33749999999999986</v>
      </c>
      <c r="X5379" s="4">
        <f t="shared" si="499"/>
        <v>16.802099999999992</v>
      </c>
      <c r="Y5379" s="4">
        <f t="shared" si="500"/>
        <v>49.783999999999999</v>
      </c>
      <c r="Z5379" s="4">
        <f t="shared" si="501"/>
        <v>62.23</v>
      </c>
      <c r="AA5379" s="4">
        <f t="shared" ref="AA5379:AA5442" si="504">S5379*U5379</f>
        <v>69.697600000000008</v>
      </c>
    </row>
    <row r="5380" spans="1:27" x14ac:dyDescent="0.2">
      <c r="A5380">
        <v>5379</v>
      </c>
      <c r="B5380" t="s">
        <v>8197</v>
      </c>
      <c r="C5380" s="5">
        <v>41978</v>
      </c>
      <c r="D5380" s="5" t="str">
        <f t="shared" si="503"/>
        <v>2014-12</v>
      </c>
      <c r="E5380" s="5">
        <v>41980</v>
      </c>
      <c r="F5380" t="s">
        <v>193</v>
      </c>
      <c r="G5380" t="s">
        <v>2033</v>
      </c>
      <c r="H5380" t="s">
        <v>2034</v>
      </c>
      <c r="I5380" t="s">
        <v>46</v>
      </c>
      <c r="J5380" t="s">
        <v>32</v>
      </c>
      <c r="K5380" t="s">
        <v>151</v>
      </c>
      <c r="L5380" t="s">
        <v>152</v>
      </c>
      <c r="M5380">
        <v>19134</v>
      </c>
      <c r="N5380" t="s">
        <v>153</v>
      </c>
      <c r="O5380" t="s">
        <v>1573</v>
      </c>
      <c r="P5380" t="s">
        <v>51</v>
      </c>
      <c r="Q5380" t="s">
        <v>64</v>
      </c>
      <c r="R5380" t="s">
        <v>1574</v>
      </c>
      <c r="S5380">
        <v>172.73599999999999</v>
      </c>
      <c r="T5380">
        <v>4</v>
      </c>
      <c r="U5380">
        <v>0.2</v>
      </c>
      <c r="V5380">
        <v>-30.228800000000007</v>
      </c>
      <c r="W5380" s="6">
        <f t="shared" si="502"/>
        <v>-0.17500000000000004</v>
      </c>
      <c r="X5380" s="4">
        <f t="shared" ref="X5380:X5443" si="505">V5380/T5380</f>
        <v>-7.5572000000000017</v>
      </c>
      <c r="Y5380" s="4">
        <f t="shared" ref="Y5380:Y5443" si="506">S5380/T5380</f>
        <v>43.183999999999997</v>
      </c>
      <c r="Z5380" s="4">
        <f t="shared" ref="Z5380:Z5443" si="507">S5380/((1-U5380)*T5380)</f>
        <v>53.98</v>
      </c>
      <c r="AA5380" s="4">
        <f t="shared" si="504"/>
        <v>34.547199999999997</v>
      </c>
    </row>
    <row r="5381" spans="1:27" x14ac:dyDescent="0.2">
      <c r="A5381">
        <v>5380</v>
      </c>
      <c r="B5381" t="s">
        <v>8198</v>
      </c>
      <c r="C5381" s="5">
        <v>42596</v>
      </c>
      <c r="D5381" s="5" t="str">
        <f t="shared" si="503"/>
        <v>2016-08</v>
      </c>
      <c r="E5381" s="5">
        <v>42600</v>
      </c>
      <c r="F5381" t="s">
        <v>55</v>
      </c>
      <c r="G5381" t="s">
        <v>7997</v>
      </c>
      <c r="H5381" t="s">
        <v>7998</v>
      </c>
      <c r="I5381" t="s">
        <v>31</v>
      </c>
      <c r="J5381" t="s">
        <v>32</v>
      </c>
      <c r="K5381" t="s">
        <v>47</v>
      </c>
      <c r="L5381" t="s">
        <v>48</v>
      </c>
      <c r="M5381">
        <v>90045</v>
      </c>
      <c r="N5381" t="s">
        <v>49</v>
      </c>
      <c r="O5381" t="s">
        <v>5116</v>
      </c>
      <c r="P5381" t="s">
        <v>51</v>
      </c>
      <c r="Q5381" t="s">
        <v>95</v>
      </c>
      <c r="R5381" t="s">
        <v>5117</v>
      </c>
      <c r="S5381">
        <v>15.54</v>
      </c>
      <c r="T5381">
        <v>3</v>
      </c>
      <c r="U5381">
        <v>0</v>
      </c>
      <c r="V5381">
        <v>7.6145999999999994</v>
      </c>
      <c r="W5381" s="6">
        <f t="shared" ref="W5381:W5444" si="508">(V5381/S5381)</f>
        <v>0.49</v>
      </c>
      <c r="X5381" s="4">
        <f t="shared" si="505"/>
        <v>2.5381999999999998</v>
      </c>
      <c r="Y5381" s="4">
        <f t="shared" si="506"/>
        <v>5.18</v>
      </c>
      <c r="Z5381" s="4">
        <f t="shared" si="507"/>
        <v>5.18</v>
      </c>
      <c r="AA5381" s="4">
        <f t="shared" si="504"/>
        <v>0</v>
      </c>
    </row>
    <row r="5382" spans="1:27" x14ac:dyDescent="0.2">
      <c r="A5382">
        <v>5381</v>
      </c>
      <c r="B5382" t="s">
        <v>8198</v>
      </c>
      <c r="C5382" s="5">
        <v>42596</v>
      </c>
      <c r="D5382" s="5" t="str">
        <f t="shared" si="503"/>
        <v>2016-08</v>
      </c>
      <c r="E5382" s="5">
        <v>42600</v>
      </c>
      <c r="F5382" t="s">
        <v>55</v>
      </c>
      <c r="G5382" t="s">
        <v>7997</v>
      </c>
      <c r="H5382" t="s">
        <v>7998</v>
      </c>
      <c r="I5382" t="s">
        <v>31</v>
      </c>
      <c r="J5382" t="s">
        <v>32</v>
      </c>
      <c r="K5382" t="s">
        <v>47</v>
      </c>
      <c r="L5382" t="s">
        <v>48</v>
      </c>
      <c r="M5382">
        <v>90045</v>
      </c>
      <c r="N5382" t="s">
        <v>49</v>
      </c>
      <c r="O5382" t="s">
        <v>8199</v>
      </c>
      <c r="P5382" t="s">
        <v>76</v>
      </c>
      <c r="Q5382" t="s">
        <v>689</v>
      </c>
      <c r="R5382" t="s">
        <v>8200</v>
      </c>
      <c r="S5382">
        <v>105.55199999999999</v>
      </c>
      <c r="T5382">
        <v>6</v>
      </c>
      <c r="U5382">
        <v>0.2</v>
      </c>
      <c r="V5382">
        <v>35.623799999999996</v>
      </c>
      <c r="W5382" s="6">
        <f t="shared" si="508"/>
        <v>0.33749999999999997</v>
      </c>
      <c r="X5382" s="4">
        <f t="shared" si="505"/>
        <v>5.9372999999999996</v>
      </c>
      <c r="Y5382" s="4">
        <f t="shared" si="506"/>
        <v>17.591999999999999</v>
      </c>
      <c r="Z5382" s="4">
        <f t="shared" si="507"/>
        <v>21.989999999999995</v>
      </c>
      <c r="AA5382" s="4">
        <f t="shared" si="504"/>
        <v>21.110399999999998</v>
      </c>
    </row>
    <row r="5383" spans="1:27" x14ac:dyDescent="0.2">
      <c r="A5383">
        <v>5382</v>
      </c>
      <c r="B5383" t="s">
        <v>8201</v>
      </c>
      <c r="C5383" s="5">
        <v>42618</v>
      </c>
      <c r="D5383" s="5" t="str">
        <f t="shared" ref="D5383:D5446" si="509">TEXT(C5383,"yyyy-mm")</f>
        <v>2016-09</v>
      </c>
      <c r="E5383" s="5">
        <v>42620</v>
      </c>
      <c r="F5383" t="s">
        <v>28</v>
      </c>
      <c r="G5383" t="s">
        <v>8202</v>
      </c>
      <c r="H5383" t="s">
        <v>8203</v>
      </c>
      <c r="I5383" t="s">
        <v>46</v>
      </c>
      <c r="J5383" t="s">
        <v>32</v>
      </c>
      <c r="K5383" t="s">
        <v>189</v>
      </c>
      <c r="L5383" t="s">
        <v>109</v>
      </c>
      <c r="M5383">
        <v>77070</v>
      </c>
      <c r="N5383" t="s">
        <v>110</v>
      </c>
      <c r="O5383" t="s">
        <v>2654</v>
      </c>
      <c r="P5383" t="s">
        <v>51</v>
      </c>
      <c r="Q5383" t="s">
        <v>95</v>
      </c>
      <c r="R5383" t="s">
        <v>2655</v>
      </c>
      <c r="S5383">
        <v>25.920000000000005</v>
      </c>
      <c r="T5383">
        <v>5</v>
      </c>
      <c r="U5383">
        <v>0.2</v>
      </c>
      <c r="V5383">
        <v>9.0719999999999992</v>
      </c>
      <c r="W5383" s="6">
        <f t="shared" si="508"/>
        <v>0.34999999999999992</v>
      </c>
      <c r="X5383" s="4">
        <f t="shared" si="505"/>
        <v>1.8143999999999998</v>
      </c>
      <c r="Y5383" s="4">
        <f t="shared" si="506"/>
        <v>5.1840000000000011</v>
      </c>
      <c r="Z5383" s="4">
        <f t="shared" si="507"/>
        <v>6.4800000000000013</v>
      </c>
      <c r="AA5383" s="4">
        <f t="shared" si="504"/>
        <v>5.1840000000000011</v>
      </c>
    </row>
    <row r="5384" spans="1:27" x14ac:dyDescent="0.2">
      <c r="A5384">
        <v>5383</v>
      </c>
      <c r="B5384" t="s">
        <v>8201</v>
      </c>
      <c r="C5384" s="5">
        <v>42618</v>
      </c>
      <c r="D5384" s="5" t="str">
        <f t="shared" si="509"/>
        <v>2016-09</v>
      </c>
      <c r="E5384" s="5">
        <v>42620</v>
      </c>
      <c r="F5384" t="s">
        <v>28</v>
      </c>
      <c r="G5384" t="s">
        <v>8202</v>
      </c>
      <c r="H5384" t="s">
        <v>8203</v>
      </c>
      <c r="I5384" t="s">
        <v>46</v>
      </c>
      <c r="J5384" t="s">
        <v>32</v>
      </c>
      <c r="K5384" t="s">
        <v>189</v>
      </c>
      <c r="L5384" t="s">
        <v>109</v>
      </c>
      <c r="M5384">
        <v>77070</v>
      </c>
      <c r="N5384" t="s">
        <v>110</v>
      </c>
      <c r="O5384" t="s">
        <v>4407</v>
      </c>
      <c r="P5384" t="s">
        <v>51</v>
      </c>
      <c r="Q5384" t="s">
        <v>274</v>
      </c>
      <c r="R5384" t="s">
        <v>568</v>
      </c>
      <c r="S5384">
        <v>15.808000000000002</v>
      </c>
      <c r="T5384">
        <v>8</v>
      </c>
      <c r="U5384">
        <v>0.2</v>
      </c>
      <c r="V5384">
        <v>5.3352000000000004</v>
      </c>
      <c r="W5384" s="6">
        <f t="shared" si="508"/>
        <v>0.33749999999999997</v>
      </c>
      <c r="X5384" s="4">
        <f t="shared" si="505"/>
        <v>0.66690000000000005</v>
      </c>
      <c r="Y5384" s="4">
        <f t="shared" si="506"/>
        <v>1.9760000000000002</v>
      </c>
      <c r="Z5384" s="4">
        <f t="shared" si="507"/>
        <v>2.4700000000000002</v>
      </c>
      <c r="AA5384" s="4">
        <f t="shared" si="504"/>
        <v>3.1616000000000004</v>
      </c>
    </row>
    <row r="5385" spans="1:27" x14ac:dyDescent="0.2">
      <c r="A5385">
        <v>5384</v>
      </c>
      <c r="B5385" t="s">
        <v>8201</v>
      </c>
      <c r="C5385" s="5">
        <v>42618</v>
      </c>
      <c r="D5385" s="5" t="str">
        <f t="shared" si="509"/>
        <v>2016-09</v>
      </c>
      <c r="E5385" s="5">
        <v>42620</v>
      </c>
      <c r="F5385" t="s">
        <v>28</v>
      </c>
      <c r="G5385" t="s">
        <v>8202</v>
      </c>
      <c r="H5385" t="s">
        <v>8203</v>
      </c>
      <c r="I5385" t="s">
        <v>46</v>
      </c>
      <c r="J5385" t="s">
        <v>32</v>
      </c>
      <c r="K5385" t="s">
        <v>189</v>
      </c>
      <c r="L5385" t="s">
        <v>109</v>
      </c>
      <c r="M5385">
        <v>77070</v>
      </c>
      <c r="N5385" t="s">
        <v>110</v>
      </c>
      <c r="O5385" t="s">
        <v>1312</v>
      </c>
      <c r="P5385" t="s">
        <v>51</v>
      </c>
      <c r="Q5385" t="s">
        <v>95</v>
      </c>
      <c r="R5385" t="s">
        <v>1313</v>
      </c>
      <c r="S5385">
        <v>10.368000000000002</v>
      </c>
      <c r="T5385">
        <v>2</v>
      </c>
      <c r="U5385">
        <v>0.2</v>
      </c>
      <c r="V5385">
        <v>3.7584</v>
      </c>
      <c r="W5385" s="6">
        <f t="shared" si="508"/>
        <v>0.36249999999999993</v>
      </c>
      <c r="X5385" s="4">
        <f t="shared" si="505"/>
        <v>1.8792</v>
      </c>
      <c r="Y5385" s="4">
        <f t="shared" si="506"/>
        <v>5.1840000000000011</v>
      </c>
      <c r="Z5385" s="4">
        <f t="shared" si="507"/>
        <v>6.4800000000000013</v>
      </c>
      <c r="AA5385" s="4">
        <f t="shared" si="504"/>
        <v>2.0736000000000003</v>
      </c>
    </row>
    <row r="5386" spans="1:27" x14ac:dyDescent="0.2">
      <c r="A5386">
        <v>5385</v>
      </c>
      <c r="B5386" t="s">
        <v>8204</v>
      </c>
      <c r="C5386" s="5">
        <v>42912</v>
      </c>
      <c r="D5386" s="5" t="str">
        <f t="shared" si="509"/>
        <v>2017-06</v>
      </c>
      <c r="E5386" s="5">
        <v>42919</v>
      </c>
      <c r="F5386" t="s">
        <v>55</v>
      </c>
      <c r="G5386" t="s">
        <v>3539</v>
      </c>
      <c r="H5386" t="s">
        <v>3540</v>
      </c>
      <c r="I5386" t="s">
        <v>31</v>
      </c>
      <c r="J5386" t="s">
        <v>32</v>
      </c>
      <c r="K5386" t="s">
        <v>151</v>
      </c>
      <c r="L5386" t="s">
        <v>152</v>
      </c>
      <c r="M5386">
        <v>19143</v>
      </c>
      <c r="N5386" t="s">
        <v>153</v>
      </c>
      <c r="O5386" t="s">
        <v>1054</v>
      </c>
      <c r="P5386" t="s">
        <v>76</v>
      </c>
      <c r="Q5386" t="s">
        <v>77</v>
      </c>
      <c r="R5386" t="s">
        <v>1055</v>
      </c>
      <c r="S5386">
        <v>358.2</v>
      </c>
      <c r="T5386">
        <v>3</v>
      </c>
      <c r="U5386">
        <v>0.4</v>
      </c>
      <c r="V5386">
        <v>41.79000000000002</v>
      </c>
      <c r="W5386" s="6">
        <f t="shared" si="508"/>
        <v>0.11666666666666672</v>
      </c>
      <c r="X5386" s="4">
        <f t="shared" si="505"/>
        <v>13.930000000000007</v>
      </c>
      <c r="Y5386" s="4">
        <f t="shared" si="506"/>
        <v>119.39999999999999</v>
      </c>
      <c r="Z5386" s="4">
        <f t="shared" si="507"/>
        <v>199</v>
      </c>
      <c r="AA5386" s="4">
        <f t="shared" si="504"/>
        <v>143.28</v>
      </c>
    </row>
    <row r="5387" spans="1:27" x14ac:dyDescent="0.2">
      <c r="A5387">
        <v>5386</v>
      </c>
      <c r="B5387" t="s">
        <v>8204</v>
      </c>
      <c r="C5387" s="5">
        <v>42912</v>
      </c>
      <c r="D5387" s="5" t="str">
        <f t="shared" si="509"/>
        <v>2017-06</v>
      </c>
      <c r="E5387" s="5">
        <v>42919</v>
      </c>
      <c r="F5387" t="s">
        <v>55</v>
      </c>
      <c r="G5387" t="s">
        <v>3539</v>
      </c>
      <c r="H5387" t="s">
        <v>3540</v>
      </c>
      <c r="I5387" t="s">
        <v>31</v>
      </c>
      <c r="J5387" t="s">
        <v>32</v>
      </c>
      <c r="K5387" t="s">
        <v>151</v>
      </c>
      <c r="L5387" t="s">
        <v>152</v>
      </c>
      <c r="M5387">
        <v>19143</v>
      </c>
      <c r="N5387" t="s">
        <v>153</v>
      </c>
      <c r="O5387" t="s">
        <v>5880</v>
      </c>
      <c r="P5387" t="s">
        <v>76</v>
      </c>
      <c r="Q5387" t="s">
        <v>77</v>
      </c>
      <c r="R5387" t="s">
        <v>5881</v>
      </c>
      <c r="S5387">
        <v>545.91599999999994</v>
      </c>
      <c r="T5387">
        <v>14</v>
      </c>
      <c r="U5387">
        <v>0.4</v>
      </c>
      <c r="V5387">
        <v>72.788800000000037</v>
      </c>
      <c r="W5387" s="6">
        <f t="shared" si="508"/>
        <v>0.13333333333333341</v>
      </c>
      <c r="X5387" s="4">
        <f t="shared" si="505"/>
        <v>5.1992000000000029</v>
      </c>
      <c r="Y5387" s="4">
        <f t="shared" si="506"/>
        <v>38.993999999999993</v>
      </c>
      <c r="Z5387" s="4">
        <f t="shared" si="507"/>
        <v>64.989999999999995</v>
      </c>
      <c r="AA5387" s="4">
        <f t="shared" si="504"/>
        <v>218.3664</v>
      </c>
    </row>
    <row r="5388" spans="1:27" x14ac:dyDescent="0.2">
      <c r="A5388">
        <v>5387</v>
      </c>
      <c r="B5388" t="s">
        <v>8205</v>
      </c>
      <c r="C5388" s="5">
        <v>42806</v>
      </c>
      <c r="D5388" s="5" t="str">
        <f t="shared" si="509"/>
        <v>2017-03</v>
      </c>
      <c r="E5388" s="5">
        <v>42811</v>
      </c>
      <c r="F5388" t="s">
        <v>55</v>
      </c>
      <c r="G5388" t="s">
        <v>2637</v>
      </c>
      <c r="H5388" t="s">
        <v>2638</v>
      </c>
      <c r="I5388" t="s">
        <v>31</v>
      </c>
      <c r="J5388" t="s">
        <v>32</v>
      </c>
      <c r="K5388" t="s">
        <v>8206</v>
      </c>
      <c r="L5388" t="s">
        <v>1717</v>
      </c>
      <c r="M5388">
        <v>72756</v>
      </c>
      <c r="N5388" t="s">
        <v>35</v>
      </c>
      <c r="O5388" t="s">
        <v>5635</v>
      </c>
      <c r="P5388" t="s">
        <v>51</v>
      </c>
      <c r="Q5388" t="s">
        <v>80</v>
      </c>
      <c r="R5388" t="s">
        <v>1227</v>
      </c>
      <c r="S5388">
        <v>40.410000000000004</v>
      </c>
      <c r="T5388">
        <v>9</v>
      </c>
      <c r="U5388">
        <v>0</v>
      </c>
      <c r="V5388">
        <v>18.5886</v>
      </c>
      <c r="W5388" s="6">
        <f t="shared" si="508"/>
        <v>0.45999999999999996</v>
      </c>
      <c r="X5388" s="4">
        <f t="shared" si="505"/>
        <v>2.0653999999999999</v>
      </c>
      <c r="Y5388" s="4">
        <f t="shared" si="506"/>
        <v>4.49</v>
      </c>
      <c r="Z5388" s="4">
        <f t="shared" si="507"/>
        <v>4.49</v>
      </c>
      <c r="AA5388" s="4">
        <f t="shared" si="504"/>
        <v>0</v>
      </c>
    </row>
    <row r="5389" spans="1:27" x14ac:dyDescent="0.2">
      <c r="A5389">
        <v>5388</v>
      </c>
      <c r="B5389" t="s">
        <v>8207</v>
      </c>
      <c r="C5389" s="5">
        <v>42784</v>
      </c>
      <c r="D5389" s="5" t="str">
        <f t="shared" si="509"/>
        <v>2017-02</v>
      </c>
      <c r="E5389" s="5">
        <v>42787</v>
      </c>
      <c r="F5389" t="s">
        <v>28</v>
      </c>
      <c r="G5389" t="s">
        <v>486</v>
      </c>
      <c r="H5389" t="s">
        <v>487</v>
      </c>
      <c r="I5389" t="s">
        <v>46</v>
      </c>
      <c r="J5389" t="s">
        <v>32</v>
      </c>
      <c r="K5389" t="s">
        <v>47</v>
      </c>
      <c r="L5389" t="s">
        <v>48</v>
      </c>
      <c r="M5389">
        <v>90045</v>
      </c>
      <c r="N5389" t="s">
        <v>49</v>
      </c>
      <c r="O5389" t="s">
        <v>1681</v>
      </c>
      <c r="P5389" t="s">
        <v>76</v>
      </c>
      <c r="Q5389" t="s">
        <v>77</v>
      </c>
      <c r="R5389" t="s">
        <v>1682</v>
      </c>
      <c r="S5389">
        <v>167.976</v>
      </c>
      <c r="T5389">
        <v>3</v>
      </c>
      <c r="U5389">
        <v>0.2</v>
      </c>
      <c r="V5389">
        <v>10.498500000000007</v>
      </c>
      <c r="W5389" s="6">
        <f t="shared" si="508"/>
        <v>6.2500000000000042E-2</v>
      </c>
      <c r="X5389" s="4">
        <f t="shared" si="505"/>
        <v>3.4995000000000025</v>
      </c>
      <c r="Y5389" s="4">
        <f t="shared" si="506"/>
        <v>55.991999999999997</v>
      </c>
      <c r="Z5389" s="4">
        <f t="shared" si="507"/>
        <v>69.989999999999995</v>
      </c>
      <c r="AA5389" s="4">
        <f t="shared" si="504"/>
        <v>33.595199999999998</v>
      </c>
    </row>
    <row r="5390" spans="1:27" x14ac:dyDescent="0.2">
      <c r="A5390">
        <v>5389</v>
      </c>
      <c r="B5390" t="s">
        <v>8207</v>
      </c>
      <c r="C5390" s="5">
        <v>42784</v>
      </c>
      <c r="D5390" s="5" t="str">
        <f t="shared" si="509"/>
        <v>2017-02</v>
      </c>
      <c r="E5390" s="5">
        <v>42787</v>
      </c>
      <c r="F5390" t="s">
        <v>28</v>
      </c>
      <c r="G5390" t="s">
        <v>486</v>
      </c>
      <c r="H5390" t="s">
        <v>487</v>
      </c>
      <c r="I5390" t="s">
        <v>46</v>
      </c>
      <c r="J5390" t="s">
        <v>32</v>
      </c>
      <c r="K5390" t="s">
        <v>47</v>
      </c>
      <c r="L5390" t="s">
        <v>48</v>
      </c>
      <c r="M5390">
        <v>90045</v>
      </c>
      <c r="N5390" t="s">
        <v>49</v>
      </c>
      <c r="O5390" t="s">
        <v>5393</v>
      </c>
      <c r="P5390" t="s">
        <v>76</v>
      </c>
      <c r="Q5390" t="s">
        <v>166</v>
      </c>
      <c r="R5390" t="s">
        <v>5394</v>
      </c>
      <c r="S5390">
        <v>109.53</v>
      </c>
      <c r="T5390">
        <v>3</v>
      </c>
      <c r="U5390">
        <v>0</v>
      </c>
      <c r="V5390">
        <v>47.097900000000003</v>
      </c>
      <c r="W5390" s="6">
        <f t="shared" si="508"/>
        <v>0.43</v>
      </c>
      <c r="X5390" s="4">
        <f t="shared" si="505"/>
        <v>15.699300000000001</v>
      </c>
      <c r="Y5390" s="4">
        <f t="shared" si="506"/>
        <v>36.51</v>
      </c>
      <c r="Z5390" s="4">
        <f t="shared" si="507"/>
        <v>36.51</v>
      </c>
      <c r="AA5390" s="4">
        <f t="shared" si="504"/>
        <v>0</v>
      </c>
    </row>
    <row r="5391" spans="1:27" x14ac:dyDescent="0.2">
      <c r="A5391">
        <v>5390</v>
      </c>
      <c r="B5391" t="s">
        <v>8207</v>
      </c>
      <c r="C5391" s="5">
        <v>42784</v>
      </c>
      <c r="D5391" s="5" t="str">
        <f t="shared" si="509"/>
        <v>2017-02</v>
      </c>
      <c r="E5391" s="5">
        <v>42787</v>
      </c>
      <c r="F5391" t="s">
        <v>28</v>
      </c>
      <c r="G5391" t="s">
        <v>486</v>
      </c>
      <c r="H5391" t="s">
        <v>487</v>
      </c>
      <c r="I5391" t="s">
        <v>46</v>
      </c>
      <c r="J5391" t="s">
        <v>32</v>
      </c>
      <c r="K5391" t="s">
        <v>47</v>
      </c>
      <c r="L5391" t="s">
        <v>48</v>
      </c>
      <c r="M5391">
        <v>90045</v>
      </c>
      <c r="N5391" t="s">
        <v>49</v>
      </c>
      <c r="O5391" t="s">
        <v>2035</v>
      </c>
      <c r="P5391" t="s">
        <v>51</v>
      </c>
      <c r="Q5391" t="s">
        <v>52</v>
      </c>
      <c r="R5391" t="s">
        <v>2036</v>
      </c>
      <c r="S5391">
        <v>9.82</v>
      </c>
      <c r="T5391">
        <v>2</v>
      </c>
      <c r="U5391">
        <v>0</v>
      </c>
      <c r="V5391">
        <v>4.8117999999999999</v>
      </c>
      <c r="W5391" s="6">
        <f t="shared" si="508"/>
        <v>0.49</v>
      </c>
      <c r="X5391" s="4">
        <f t="shared" si="505"/>
        <v>2.4058999999999999</v>
      </c>
      <c r="Y5391" s="4">
        <f t="shared" si="506"/>
        <v>4.91</v>
      </c>
      <c r="Z5391" s="4">
        <f t="shared" si="507"/>
        <v>4.91</v>
      </c>
      <c r="AA5391" s="4">
        <f t="shared" si="504"/>
        <v>0</v>
      </c>
    </row>
    <row r="5392" spans="1:27" x14ac:dyDescent="0.2">
      <c r="A5392">
        <v>5391</v>
      </c>
      <c r="B5392" t="s">
        <v>8208</v>
      </c>
      <c r="C5392" s="5">
        <v>43049</v>
      </c>
      <c r="D5392" s="5" t="str">
        <f t="shared" si="509"/>
        <v>2017-11</v>
      </c>
      <c r="E5392" s="5">
        <v>43051</v>
      </c>
      <c r="F5392" t="s">
        <v>28</v>
      </c>
      <c r="G5392" t="s">
        <v>6798</v>
      </c>
      <c r="H5392" t="s">
        <v>6799</v>
      </c>
      <c r="I5392" t="s">
        <v>46</v>
      </c>
      <c r="J5392" t="s">
        <v>32</v>
      </c>
      <c r="K5392" t="s">
        <v>100</v>
      </c>
      <c r="L5392" t="s">
        <v>101</v>
      </c>
      <c r="M5392">
        <v>98105</v>
      </c>
      <c r="N5392" t="s">
        <v>49</v>
      </c>
      <c r="O5392" t="s">
        <v>4172</v>
      </c>
      <c r="P5392" t="s">
        <v>51</v>
      </c>
      <c r="Q5392" t="s">
        <v>80</v>
      </c>
      <c r="R5392" t="s">
        <v>4173</v>
      </c>
      <c r="S5392">
        <v>26.352000000000004</v>
      </c>
      <c r="T5392">
        <v>3</v>
      </c>
      <c r="U5392">
        <v>0.2</v>
      </c>
      <c r="V5392">
        <v>9.5525999999999982</v>
      </c>
      <c r="W5392" s="6">
        <f t="shared" si="508"/>
        <v>0.36249999999999988</v>
      </c>
      <c r="X5392" s="4">
        <f t="shared" si="505"/>
        <v>3.1841999999999993</v>
      </c>
      <c r="Y5392" s="4">
        <f t="shared" si="506"/>
        <v>8.7840000000000007</v>
      </c>
      <c r="Z5392" s="4">
        <f t="shared" si="507"/>
        <v>10.98</v>
      </c>
      <c r="AA5392" s="4">
        <f t="shared" si="504"/>
        <v>5.2704000000000013</v>
      </c>
    </row>
    <row r="5393" spans="1:27" x14ac:dyDescent="0.2">
      <c r="A5393">
        <v>5392</v>
      </c>
      <c r="B5393" t="s">
        <v>8209</v>
      </c>
      <c r="C5393" s="5">
        <v>41962</v>
      </c>
      <c r="D5393" s="5" t="str">
        <f t="shared" si="509"/>
        <v>2014-11</v>
      </c>
      <c r="E5393" s="5">
        <v>41968</v>
      </c>
      <c r="F5393" t="s">
        <v>55</v>
      </c>
      <c r="G5393" t="s">
        <v>7556</v>
      </c>
      <c r="H5393" t="s">
        <v>7557</v>
      </c>
      <c r="I5393" t="s">
        <v>46</v>
      </c>
      <c r="J5393" t="s">
        <v>32</v>
      </c>
      <c r="K5393" t="s">
        <v>526</v>
      </c>
      <c r="L5393" t="s">
        <v>250</v>
      </c>
      <c r="M5393">
        <v>19805</v>
      </c>
      <c r="N5393" t="s">
        <v>153</v>
      </c>
      <c r="O5393" t="s">
        <v>2129</v>
      </c>
      <c r="P5393" t="s">
        <v>51</v>
      </c>
      <c r="Q5393" t="s">
        <v>52</v>
      </c>
      <c r="R5393" t="s">
        <v>2130</v>
      </c>
      <c r="S5393">
        <v>22.5</v>
      </c>
      <c r="T5393">
        <v>6</v>
      </c>
      <c r="U5393">
        <v>0</v>
      </c>
      <c r="V5393">
        <v>10.799999999999999</v>
      </c>
      <c r="W5393" s="6">
        <f t="shared" si="508"/>
        <v>0.47999999999999993</v>
      </c>
      <c r="X5393" s="4">
        <f t="shared" si="505"/>
        <v>1.7999999999999998</v>
      </c>
      <c r="Y5393" s="4">
        <f t="shared" si="506"/>
        <v>3.75</v>
      </c>
      <c r="Z5393" s="4">
        <f t="shared" si="507"/>
        <v>3.75</v>
      </c>
      <c r="AA5393" s="4">
        <f t="shared" si="504"/>
        <v>0</v>
      </c>
    </row>
    <row r="5394" spans="1:27" x14ac:dyDescent="0.2">
      <c r="A5394">
        <v>5393</v>
      </c>
      <c r="B5394" t="s">
        <v>8209</v>
      </c>
      <c r="C5394" s="5">
        <v>41962</v>
      </c>
      <c r="D5394" s="5" t="str">
        <f t="shared" si="509"/>
        <v>2014-11</v>
      </c>
      <c r="E5394" s="5">
        <v>41968</v>
      </c>
      <c r="F5394" t="s">
        <v>55</v>
      </c>
      <c r="G5394" t="s">
        <v>7556</v>
      </c>
      <c r="H5394" t="s">
        <v>7557</v>
      </c>
      <c r="I5394" t="s">
        <v>46</v>
      </c>
      <c r="J5394" t="s">
        <v>32</v>
      </c>
      <c r="K5394" t="s">
        <v>526</v>
      </c>
      <c r="L5394" t="s">
        <v>250</v>
      </c>
      <c r="M5394">
        <v>19805</v>
      </c>
      <c r="N5394" t="s">
        <v>153</v>
      </c>
      <c r="O5394" t="s">
        <v>2503</v>
      </c>
      <c r="P5394" t="s">
        <v>51</v>
      </c>
      <c r="Q5394" t="s">
        <v>52</v>
      </c>
      <c r="R5394" t="s">
        <v>2504</v>
      </c>
      <c r="S5394">
        <v>9.9600000000000009</v>
      </c>
      <c r="T5394">
        <v>2</v>
      </c>
      <c r="U5394">
        <v>0</v>
      </c>
      <c r="V5394">
        <v>4.5815999999999999</v>
      </c>
      <c r="W5394" s="6">
        <f t="shared" si="508"/>
        <v>0.45999999999999996</v>
      </c>
      <c r="X5394" s="4">
        <f t="shared" si="505"/>
        <v>2.2907999999999999</v>
      </c>
      <c r="Y5394" s="4">
        <f t="shared" si="506"/>
        <v>4.9800000000000004</v>
      </c>
      <c r="Z5394" s="4">
        <f t="shared" si="507"/>
        <v>4.9800000000000004</v>
      </c>
      <c r="AA5394" s="4">
        <f t="shared" si="504"/>
        <v>0</v>
      </c>
    </row>
    <row r="5395" spans="1:27" x14ac:dyDescent="0.2">
      <c r="A5395">
        <v>5394</v>
      </c>
      <c r="B5395" t="s">
        <v>8209</v>
      </c>
      <c r="C5395" s="5">
        <v>41962</v>
      </c>
      <c r="D5395" s="5" t="str">
        <f t="shared" si="509"/>
        <v>2014-11</v>
      </c>
      <c r="E5395" s="5">
        <v>41968</v>
      </c>
      <c r="F5395" t="s">
        <v>55</v>
      </c>
      <c r="G5395" t="s">
        <v>7556</v>
      </c>
      <c r="H5395" t="s">
        <v>7557</v>
      </c>
      <c r="I5395" t="s">
        <v>46</v>
      </c>
      <c r="J5395" t="s">
        <v>32</v>
      </c>
      <c r="K5395" t="s">
        <v>526</v>
      </c>
      <c r="L5395" t="s">
        <v>250</v>
      </c>
      <c r="M5395">
        <v>19805</v>
      </c>
      <c r="N5395" t="s">
        <v>153</v>
      </c>
      <c r="O5395" t="s">
        <v>1839</v>
      </c>
      <c r="P5395" t="s">
        <v>51</v>
      </c>
      <c r="Q5395" t="s">
        <v>80</v>
      </c>
      <c r="R5395" t="s">
        <v>1840</v>
      </c>
      <c r="S5395">
        <v>213.08</v>
      </c>
      <c r="T5395">
        <v>7</v>
      </c>
      <c r="U5395">
        <v>0</v>
      </c>
      <c r="V5395">
        <v>102.2784</v>
      </c>
      <c r="W5395" s="6">
        <f t="shared" si="508"/>
        <v>0.48</v>
      </c>
      <c r="X5395" s="4">
        <f t="shared" si="505"/>
        <v>14.6112</v>
      </c>
      <c r="Y5395" s="4">
        <f t="shared" si="506"/>
        <v>30.44</v>
      </c>
      <c r="Z5395" s="4">
        <f t="shared" si="507"/>
        <v>30.44</v>
      </c>
      <c r="AA5395" s="4">
        <f t="shared" si="504"/>
        <v>0</v>
      </c>
    </row>
    <row r="5396" spans="1:27" x14ac:dyDescent="0.2">
      <c r="A5396">
        <v>5395</v>
      </c>
      <c r="B5396" t="s">
        <v>8209</v>
      </c>
      <c r="C5396" s="5">
        <v>41962</v>
      </c>
      <c r="D5396" s="5" t="str">
        <f t="shared" si="509"/>
        <v>2014-11</v>
      </c>
      <c r="E5396" s="5">
        <v>41968</v>
      </c>
      <c r="F5396" t="s">
        <v>55</v>
      </c>
      <c r="G5396" t="s">
        <v>7556</v>
      </c>
      <c r="H5396" t="s">
        <v>7557</v>
      </c>
      <c r="I5396" t="s">
        <v>46</v>
      </c>
      <c r="J5396" t="s">
        <v>32</v>
      </c>
      <c r="K5396" t="s">
        <v>526</v>
      </c>
      <c r="L5396" t="s">
        <v>250</v>
      </c>
      <c r="M5396">
        <v>19805</v>
      </c>
      <c r="N5396" t="s">
        <v>153</v>
      </c>
      <c r="O5396" t="s">
        <v>4223</v>
      </c>
      <c r="P5396" t="s">
        <v>37</v>
      </c>
      <c r="Q5396" t="s">
        <v>38</v>
      </c>
      <c r="R5396" t="s">
        <v>4224</v>
      </c>
      <c r="S5396">
        <v>1025.8799999999999</v>
      </c>
      <c r="T5396">
        <v>6</v>
      </c>
      <c r="U5396">
        <v>0</v>
      </c>
      <c r="V5396">
        <v>235.95240000000001</v>
      </c>
      <c r="W5396" s="6">
        <f t="shared" si="508"/>
        <v>0.23000000000000004</v>
      </c>
      <c r="X5396" s="4">
        <f t="shared" si="505"/>
        <v>39.325400000000002</v>
      </c>
      <c r="Y5396" s="4">
        <f t="shared" si="506"/>
        <v>170.98</v>
      </c>
      <c r="Z5396" s="4">
        <f t="shared" si="507"/>
        <v>170.98</v>
      </c>
      <c r="AA5396" s="4">
        <f t="shared" si="504"/>
        <v>0</v>
      </c>
    </row>
    <row r="5397" spans="1:27" x14ac:dyDescent="0.2">
      <c r="A5397">
        <v>5396</v>
      </c>
      <c r="B5397" t="s">
        <v>8210</v>
      </c>
      <c r="C5397" s="5">
        <v>41961</v>
      </c>
      <c r="D5397" s="5" t="str">
        <f t="shared" si="509"/>
        <v>2014-11</v>
      </c>
      <c r="E5397" s="5">
        <v>41964</v>
      </c>
      <c r="F5397" t="s">
        <v>28</v>
      </c>
      <c r="G5397" t="s">
        <v>1658</v>
      </c>
      <c r="H5397" t="s">
        <v>1659</v>
      </c>
      <c r="I5397" t="s">
        <v>46</v>
      </c>
      <c r="J5397" t="s">
        <v>32</v>
      </c>
      <c r="K5397" t="s">
        <v>3785</v>
      </c>
      <c r="L5397" t="s">
        <v>126</v>
      </c>
      <c r="M5397">
        <v>84604</v>
      </c>
      <c r="N5397" t="s">
        <v>49</v>
      </c>
      <c r="O5397" t="s">
        <v>5839</v>
      </c>
      <c r="P5397" t="s">
        <v>51</v>
      </c>
      <c r="Q5397" t="s">
        <v>95</v>
      </c>
      <c r="R5397" t="s">
        <v>5840</v>
      </c>
      <c r="S5397">
        <v>21.98</v>
      </c>
      <c r="T5397">
        <v>7</v>
      </c>
      <c r="U5397">
        <v>0</v>
      </c>
      <c r="V5397">
        <v>9.8909999999999982</v>
      </c>
      <c r="W5397" s="6">
        <f t="shared" si="508"/>
        <v>0.4499999999999999</v>
      </c>
      <c r="X5397" s="4">
        <f t="shared" si="505"/>
        <v>1.4129999999999998</v>
      </c>
      <c r="Y5397" s="4">
        <f t="shared" si="506"/>
        <v>3.14</v>
      </c>
      <c r="Z5397" s="4">
        <f t="shared" si="507"/>
        <v>3.14</v>
      </c>
      <c r="AA5397" s="4">
        <f t="shared" si="504"/>
        <v>0</v>
      </c>
    </row>
    <row r="5398" spans="1:27" x14ac:dyDescent="0.2">
      <c r="A5398">
        <v>5397</v>
      </c>
      <c r="B5398" t="s">
        <v>8211</v>
      </c>
      <c r="C5398" s="5">
        <v>42637</v>
      </c>
      <c r="D5398" s="5" t="str">
        <f t="shared" si="509"/>
        <v>2016-09</v>
      </c>
      <c r="E5398" s="5">
        <v>42637</v>
      </c>
      <c r="F5398" t="s">
        <v>1298</v>
      </c>
      <c r="G5398" t="s">
        <v>4150</v>
      </c>
      <c r="H5398" t="s">
        <v>4151</v>
      </c>
      <c r="I5398" t="s">
        <v>46</v>
      </c>
      <c r="J5398" t="s">
        <v>32</v>
      </c>
      <c r="K5398" t="s">
        <v>132</v>
      </c>
      <c r="L5398" t="s">
        <v>48</v>
      </c>
      <c r="M5398">
        <v>94110</v>
      </c>
      <c r="N5398" t="s">
        <v>49</v>
      </c>
      <c r="O5398" t="s">
        <v>5377</v>
      </c>
      <c r="P5398" t="s">
        <v>37</v>
      </c>
      <c r="Q5398" t="s">
        <v>70</v>
      </c>
      <c r="R5398" t="s">
        <v>5378</v>
      </c>
      <c r="S5398">
        <v>63.2</v>
      </c>
      <c r="T5398">
        <v>5</v>
      </c>
      <c r="U5398">
        <v>0</v>
      </c>
      <c r="V5398">
        <v>23.384</v>
      </c>
      <c r="W5398" s="6">
        <f t="shared" si="508"/>
        <v>0.37</v>
      </c>
      <c r="X5398" s="4">
        <f t="shared" si="505"/>
        <v>4.6768000000000001</v>
      </c>
      <c r="Y5398" s="4">
        <f t="shared" si="506"/>
        <v>12.64</v>
      </c>
      <c r="Z5398" s="4">
        <f t="shared" si="507"/>
        <v>12.64</v>
      </c>
      <c r="AA5398" s="4">
        <f t="shared" si="504"/>
        <v>0</v>
      </c>
    </row>
    <row r="5399" spans="1:27" x14ac:dyDescent="0.2">
      <c r="A5399">
        <v>5398</v>
      </c>
      <c r="B5399" t="s">
        <v>8212</v>
      </c>
      <c r="C5399" s="5">
        <v>42694</v>
      </c>
      <c r="D5399" s="5" t="str">
        <f t="shared" si="509"/>
        <v>2016-11</v>
      </c>
      <c r="E5399" s="5">
        <v>42701</v>
      </c>
      <c r="F5399" t="s">
        <v>55</v>
      </c>
      <c r="G5399" t="s">
        <v>1789</v>
      </c>
      <c r="H5399" t="s">
        <v>1790</v>
      </c>
      <c r="I5399" t="s">
        <v>46</v>
      </c>
      <c r="J5399" t="s">
        <v>32</v>
      </c>
      <c r="K5399" t="s">
        <v>47</v>
      </c>
      <c r="L5399" t="s">
        <v>48</v>
      </c>
      <c r="M5399">
        <v>90004</v>
      </c>
      <c r="N5399" t="s">
        <v>49</v>
      </c>
      <c r="O5399" t="s">
        <v>817</v>
      </c>
      <c r="P5399" t="s">
        <v>51</v>
      </c>
      <c r="Q5399" t="s">
        <v>83</v>
      </c>
      <c r="R5399" t="s">
        <v>818</v>
      </c>
      <c r="S5399">
        <v>39</v>
      </c>
      <c r="T5399">
        <v>12</v>
      </c>
      <c r="U5399">
        <v>0</v>
      </c>
      <c r="V5399">
        <v>11.309999999999999</v>
      </c>
      <c r="W5399" s="6">
        <f t="shared" si="508"/>
        <v>0.28999999999999998</v>
      </c>
      <c r="X5399" s="4">
        <f t="shared" si="505"/>
        <v>0.94249999999999989</v>
      </c>
      <c r="Y5399" s="4">
        <f t="shared" si="506"/>
        <v>3.25</v>
      </c>
      <c r="Z5399" s="4">
        <f t="shared" si="507"/>
        <v>3.25</v>
      </c>
      <c r="AA5399" s="4">
        <f t="shared" si="504"/>
        <v>0</v>
      </c>
    </row>
    <row r="5400" spans="1:27" x14ac:dyDescent="0.2">
      <c r="A5400">
        <v>5399</v>
      </c>
      <c r="B5400" t="s">
        <v>8213</v>
      </c>
      <c r="C5400" s="5">
        <v>42640</v>
      </c>
      <c r="D5400" s="5" t="str">
        <f t="shared" si="509"/>
        <v>2016-09</v>
      </c>
      <c r="E5400" s="5">
        <v>42645</v>
      </c>
      <c r="F5400" t="s">
        <v>55</v>
      </c>
      <c r="G5400" t="s">
        <v>2616</v>
      </c>
      <c r="H5400" t="s">
        <v>2617</v>
      </c>
      <c r="I5400" t="s">
        <v>46</v>
      </c>
      <c r="J5400" t="s">
        <v>32</v>
      </c>
      <c r="K5400" t="s">
        <v>2481</v>
      </c>
      <c r="L5400" t="s">
        <v>503</v>
      </c>
      <c r="M5400">
        <v>43130</v>
      </c>
      <c r="N5400" t="s">
        <v>153</v>
      </c>
      <c r="O5400" t="s">
        <v>1976</v>
      </c>
      <c r="P5400" t="s">
        <v>51</v>
      </c>
      <c r="Q5400" t="s">
        <v>80</v>
      </c>
      <c r="R5400" t="s">
        <v>1977</v>
      </c>
      <c r="S5400">
        <v>2.907</v>
      </c>
      <c r="T5400">
        <v>3</v>
      </c>
      <c r="U5400">
        <v>0.7</v>
      </c>
      <c r="V5400">
        <v>-2.0348999999999995</v>
      </c>
      <c r="W5400" s="6">
        <f t="shared" si="508"/>
        <v>-0.69999999999999984</v>
      </c>
      <c r="X5400" s="4">
        <f t="shared" si="505"/>
        <v>-0.67829999999999979</v>
      </c>
      <c r="Y5400" s="4">
        <f t="shared" si="506"/>
        <v>0.96899999999999997</v>
      </c>
      <c r="Z5400" s="4">
        <f t="shared" si="507"/>
        <v>3.2299999999999995</v>
      </c>
      <c r="AA5400" s="4">
        <f t="shared" si="504"/>
        <v>2.0348999999999999</v>
      </c>
    </row>
    <row r="5401" spans="1:27" x14ac:dyDescent="0.2">
      <c r="A5401">
        <v>5400</v>
      </c>
      <c r="B5401" t="s">
        <v>8214</v>
      </c>
      <c r="C5401" s="5">
        <v>42469</v>
      </c>
      <c r="D5401" s="5" t="str">
        <f t="shared" si="509"/>
        <v>2016-04</v>
      </c>
      <c r="E5401" s="5">
        <v>42474</v>
      </c>
      <c r="F5401" t="s">
        <v>55</v>
      </c>
      <c r="G5401" t="s">
        <v>4386</v>
      </c>
      <c r="H5401" t="s">
        <v>4387</v>
      </c>
      <c r="I5401" t="s">
        <v>31</v>
      </c>
      <c r="J5401" t="s">
        <v>32</v>
      </c>
      <c r="K5401" t="s">
        <v>47</v>
      </c>
      <c r="L5401" t="s">
        <v>48</v>
      </c>
      <c r="M5401">
        <v>90004</v>
      </c>
      <c r="N5401" t="s">
        <v>49</v>
      </c>
      <c r="O5401" t="s">
        <v>36</v>
      </c>
      <c r="P5401" t="s">
        <v>37</v>
      </c>
      <c r="Q5401" t="s">
        <v>38</v>
      </c>
      <c r="R5401" t="s">
        <v>39</v>
      </c>
      <c r="S5401">
        <v>556.66499999999996</v>
      </c>
      <c r="T5401">
        <v>5</v>
      </c>
      <c r="U5401">
        <v>0.15</v>
      </c>
      <c r="V5401">
        <v>6.5490000000000208</v>
      </c>
      <c r="W5401" s="6">
        <f t="shared" si="508"/>
        <v>1.1764705882352979E-2</v>
      </c>
      <c r="X5401" s="4">
        <f t="shared" si="505"/>
        <v>1.3098000000000041</v>
      </c>
      <c r="Y5401" s="4">
        <f t="shared" si="506"/>
        <v>111.333</v>
      </c>
      <c r="Z5401" s="4">
        <f t="shared" si="507"/>
        <v>130.97999999999999</v>
      </c>
      <c r="AA5401" s="4">
        <f t="shared" si="504"/>
        <v>83.499749999999992</v>
      </c>
    </row>
    <row r="5402" spans="1:27" x14ac:dyDescent="0.2">
      <c r="A5402">
        <v>5401</v>
      </c>
      <c r="B5402" t="s">
        <v>8215</v>
      </c>
      <c r="C5402" s="5">
        <v>42999</v>
      </c>
      <c r="D5402" s="5" t="str">
        <f t="shared" si="509"/>
        <v>2017-09</v>
      </c>
      <c r="E5402" s="5">
        <v>43001</v>
      </c>
      <c r="F5402" t="s">
        <v>193</v>
      </c>
      <c r="G5402" t="s">
        <v>8216</v>
      </c>
      <c r="H5402" t="s">
        <v>8217</v>
      </c>
      <c r="I5402" t="s">
        <v>31</v>
      </c>
      <c r="J5402" t="s">
        <v>32</v>
      </c>
      <c r="K5402" t="s">
        <v>100</v>
      </c>
      <c r="L5402" t="s">
        <v>101</v>
      </c>
      <c r="M5402">
        <v>98103</v>
      </c>
      <c r="N5402" t="s">
        <v>49</v>
      </c>
      <c r="O5402" t="s">
        <v>1423</v>
      </c>
      <c r="P5402" t="s">
        <v>76</v>
      </c>
      <c r="Q5402" t="s">
        <v>166</v>
      </c>
      <c r="R5402" t="s">
        <v>1424</v>
      </c>
      <c r="S5402">
        <v>71.98</v>
      </c>
      <c r="T5402">
        <v>2</v>
      </c>
      <c r="U5402">
        <v>0</v>
      </c>
      <c r="V5402">
        <v>15.1158</v>
      </c>
      <c r="W5402" s="6">
        <f t="shared" si="508"/>
        <v>0.21</v>
      </c>
      <c r="X5402" s="4">
        <f t="shared" si="505"/>
        <v>7.5579000000000001</v>
      </c>
      <c r="Y5402" s="4">
        <f t="shared" si="506"/>
        <v>35.99</v>
      </c>
      <c r="Z5402" s="4">
        <f t="shared" si="507"/>
        <v>35.99</v>
      </c>
      <c r="AA5402" s="4">
        <f t="shared" si="504"/>
        <v>0</v>
      </c>
    </row>
    <row r="5403" spans="1:27" x14ac:dyDescent="0.2">
      <c r="A5403">
        <v>5402</v>
      </c>
      <c r="B5403" t="s">
        <v>8215</v>
      </c>
      <c r="C5403" s="5">
        <v>42999</v>
      </c>
      <c r="D5403" s="5" t="str">
        <f t="shared" si="509"/>
        <v>2017-09</v>
      </c>
      <c r="E5403" s="5">
        <v>43001</v>
      </c>
      <c r="F5403" t="s">
        <v>193</v>
      </c>
      <c r="G5403" t="s">
        <v>8216</v>
      </c>
      <c r="H5403" t="s">
        <v>8217</v>
      </c>
      <c r="I5403" t="s">
        <v>31</v>
      </c>
      <c r="J5403" t="s">
        <v>32</v>
      </c>
      <c r="K5403" t="s">
        <v>100</v>
      </c>
      <c r="L5403" t="s">
        <v>101</v>
      </c>
      <c r="M5403">
        <v>98103</v>
      </c>
      <c r="N5403" t="s">
        <v>49</v>
      </c>
      <c r="O5403" t="s">
        <v>1694</v>
      </c>
      <c r="P5403" t="s">
        <v>76</v>
      </c>
      <c r="Q5403" t="s">
        <v>166</v>
      </c>
      <c r="R5403" t="s">
        <v>1695</v>
      </c>
      <c r="S5403">
        <v>79.98</v>
      </c>
      <c r="T5403">
        <v>2</v>
      </c>
      <c r="U5403">
        <v>0</v>
      </c>
      <c r="V5403">
        <v>26.3934</v>
      </c>
      <c r="W5403" s="6">
        <f t="shared" si="508"/>
        <v>0.32999999999999996</v>
      </c>
      <c r="X5403" s="4">
        <f t="shared" si="505"/>
        <v>13.1967</v>
      </c>
      <c r="Y5403" s="4">
        <f t="shared" si="506"/>
        <v>39.99</v>
      </c>
      <c r="Z5403" s="4">
        <f t="shared" si="507"/>
        <v>39.99</v>
      </c>
      <c r="AA5403" s="4">
        <f t="shared" si="504"/>
        <v>0</v>
      </c>
    </row>
    <row r="5404" spans="1:27" x14ac:dyDescent="0.2">
      <c r="A5404">
        <v>5403</v>
      </c>
      <c r="B5404" t="s">
        <v>8218</v>
      </c>
      <c r="C5404" s="5">
        <v>42971</v>
      </c>
      <c r="D5404" s="5" t="str">
        <f t="shared" si="509"/>
        <v>2017-08</v>
      </c>
      <c r="E5404" s="5">
        <v>42976</v>
      </c>
      <c r="F5404" t="s">
        <v>55</v>
      </c>
      <c r="G5404" t="s">
        <v>1068</v>
      </c>
      <c r="H5404" t="s">
        <v>1069</v>
      </c>
      <c r="I5404" t="s">
        <v>46</v>
      </c>
      <c r="J5404" t="s">
        <v>32</v>
      </c>
      <c r="K5404" t="s">
        <v>271</v>
      </c>
      <c r="L5404" t="s">
        <v>272</v>
      </c>
      <c r="M5404">
        <v>10024</v>
      </c>
      <c r="N5404" t="s">
        <v>153</v>
      </c>
      <c r="O5404" t="s">
        <v>79</v>
      </c>
      <c r="P5404" t="s">
        <v>51</v>
      </c>
      <c r="Q5404" t="s">
        <v>80</v>
      </c>
      <c r="R5404" t="s">
        <v>81</v>
      </c>
      <c r="S5404">
        <v>24.672000000000001</v>
      </c>
      <c r="T5404">
        <v>4</v>
      </c>
      <c r="U5404">
        <v>0.2</v>
      </c>
      <c r="V5404">
        <v>7.71</v>
      </c>
      <c r="W5404" s="6">
        <f t="shared" si="508"/>
        <v>0.3125</v>
      </c>
      <c r="X5404" s="4">
        <f t="shared" si="505"/>
        <v>1.9275</v>
      </c>
      <c r="Y5404" s="4">
        <f t="shared" si="506"/>
        <v>6.1680000000000001</v>
      </c>
      <c r="Z5404" s="4">
        <f t="shared" si="507"/>
        <v>7.71</v>
      </c>
      <c r="AA5404" s="4">
        <f t="shared" si="504"/>
        <v>4.9344000000000001</v>
      </c>
    </row>
    <row r="5405" spans="1:27" x14ac:dyDescent="0.2">
      <c r="A5405">
        <v>5404</v>
      </c>
      <c r="B5405" t="s">
        <v>8218</v>
      </c>
      <c r="C5405" s="5">
        <v>42971</v>
      </c>
      <c r="D5405" s="5" t="str">
        <f t="shared" si="509"/>
        <v>2017-08</v>
      </c>
      <c r="E5405" s="5">
        <v>42976</v>
      </c>
      <c r="F5405" t="s">
        <v>55</v>
      </c>
      <c r="G5405" t="s">
        <v>1068</v>
      </c>
      <c r="H5405" t="s">
        <v>1069</v>
      </c>
      <c r="I5405" t="s">
        <v>46</v>
      </c>
      <c r="J5405" t="s">
        <v>32</v>
      </c>
      <c r="K5405" t="s">
        <v>271</v>
      </c>
      <c r="L5405" t="s">
        <v>272</v>
      </c>
      <c r="M5405">
        <v>10024</v>
      </c>
      <c r="N5405" t="s">
        <v>153</v>
      </c>
      <c r="O5405" t="s">
        <v>2367</v>
      </c>
      <c r="P5405" t="s">
        <v>51</v>
      </c>
      <c r="Q5405" t="s">
        <v>80</v>
      </c>
      <c r="R5405" t="s">
        <v>2368</v>
      </c>
      <c r="S5405">
        <v>3.7439999999999998</v>
      </c>
      <c r="T5405">
        <v>1</v>
      </c>
      <c r="U5405">
        <v>0.2</v>
      </c>
      <c r="V5405">
        <v>1.3104</v>
      </c>
      <c r="W5405" s="6">
        <f t="shared" si="508"/>
        <v>0.35000000000000003</v>
      </c>
      <c r="X5405" s="4">
        <f t="shared" si="505"/>
        <v>1.3104</v>
      </c>
      <c r="Y5405" s="4">
        <f t="shared" si="506"/>
        <v>3.7439999999999998</v>
      </c>
      <c r="Z5405" s="4">
        <f t="shared" si="507"/>
        <v>4.68</v>
      </c>
      <c r="AA5405" s="4">
        <f t="shared" si="504"/>
        <v>0.74880000000000002</v>
      </c>
    </row>
    <row r="5406" spans="1:27" x14ac:dyDescent="0.2">
      <c r="A5406">
        <v>5405</v>
      </c>
      <c r="B5406" t="s">
        <v>8219</v>
      </c>
      <c r="C5406" s="5">
        <v>42422</v>
      </c>
      <c r="D5406" s="5" t="str">
        <f t="shared" si="509"/>
        <v>2016-02</v>
      </c>
      <c r="E5406" s="5">
        <v>42426</v>
      </c>
      <c r="F5406" t="s">
        <v>55</v>
      </c>
      <c r="G5406" t="s">
        <v>2959</v>
      </c>
      <c r="H5406" t="s">
        <v>2960</v>
      </c>
      <c r="I5406" t="s">
        <v>31</v>
      </c>
      <c r="J5406" t="s">
        <v>32</v>
      </c>
      <c r="K5406" t="s">
        <v>47</v>
      </c>
      <c r="L5406" t="s">
        <v>48</v>
      </c>
      <c r="M5406">
        <v>90045</v>
      </c>
      <c r="N5406" t="s">
        <v>49</v>
      </c>
      <c r="O5406" t="s">
        <v>1160</v>
      </c>
      <c r="P5406" t="s">
        <v>76</v>
      </c>
      <c r="Q5406" t="s">
        <v>77</v>
      </c>
      <c r="R5406" t="s">
        <v>1161</v>
      </c>
      <c r="S5406">
        <v>445.96000000000004</v>
      </c>
      <c r="T5406">
        <v>5</v>
      </c>
      <c r="U5406">
        <v>0.2</v>
      </c>
      <c r="V5406">
        <v>55.744999999999948</v>
      </c>
      <c r="W5406" s="6">
        <f t="shared" si="508"/>
        <v>0.12499999999999988</v>
      </c>
      <c r="X5406" s="4">
        <f t="shared" si="505"/>
        <v>11.14899999999999</v>
      </c>
      <c r="Y5406" s="4">
        <f t="shared" si="506"/>
        <v>89.192000000000007</v>
      </c>
      <c r="Z5406" s="4">
        <f t="shared" si="507"/>
        <v>111.49000000000001</v>
      </c>
      <c r="AA5406" s="4">
        <f t="shared" si="504"/>
        <v>89.192000000000007</v>
      </c>
    </row>
    <row r="5407" spans="1:27" x14ac:dyDescent="0.2">
      <c r="A5407">
        <v>5406</v>
      </c>
      <c r="B5407" t="s">
        <v>8219</v>
      </c>
      <c r="C5407" s="5">
        <v>42422</v>
      </c>
      <c r="D5407" s="5" t="str">
        <f t="shared" si="509"/>
        <v>2016-02</v>
      </c>
      <c r="E5407" s="5">
        <v>42426</v>
      </c>
      <c r="F5407" t="s">
        <v>55</v>
      </c>
      <c r="G5407" t="s">
        <v>2959</v>
      </c>
      <c r="H5407" t="s">
        <v>2960</v>
      </c>
      <c r="I5407" t="s">
        <v>31</v>
      </c>
      <c r="J5407" t="s">
        <v>32</v>
      </c>
      <c r="K5407" t="s">
        <v>47</v>
      </c>
      <c r="L5407" t="s">
        <v>48</v>
      </c>
      <c r="M5407">
        <v>90045</v>
      </c>
      <c r="N5407" t="s">
        <v>49</v>
      </c>
      <c r="O5407" t="s">
        <v>6524</v>
      </c>
      <c r="P5407" t="s">
        <v>76</v>
      </c>
      <c r="Q5407" t="s">
        <v>166</v>
      </c>
      <c r="R5407" t="s">
        <v>6525</v>
      </c>
      <c r="S5407">
        <v>36.24</v>
      </c>
      <c r="T5407">
        <v>1</v>
      </c>
      <c r="U5407">
        <v>0</v>
      </c>
      <c r="V5407">
        <v>15.220800000000001</v>
      </c>
      <c r="W5407" s="6">
        <f t="shared" si="508"/>
        <v>0.42</v>
      </c>
      <c r="X5407" s="4">
        <f t="shared" si="505"/>
        <v>15.220800000000001</v>
      </c>
      <c r="Y5407" s="4">
        <f t="shared" si="506"/>
        <v>36.24</v>
      </c>
      <c r="Z5407" s="4">
        <f t="shared" si="507"/>
        <v>36.24</v>
      </c>
      <c r="AA5407" s="4">
        <f t="shared" si="504"/>
        <v>0</v>
      </c>
    </row>
    <row r="5408" spans="1:27" x14ac:dyDescent="0.2">
      <c r="A5408">
        <v>5407</v>
      </c>
      <c r="B5408" t="s">
        <v>8219</v>
      </c>
      <c r="C5408" s="5">
        <v>42422</v>
      </c>
      <c r="D5408" s="5" t="str">
        <f t="shared" si="509"/>
        <v>2016-02</v>
      </c>
      <c r="E5408" s="5">
        <v>42426</v>
      </c>
      <c r="F5408" t="s">
        <v>55</v>
      </c>
      <c r="G5408" t="s">
        <v>2959</v>
      </c>
      <c r="H5408" t="s">
        <v>2960</v>
      </c>
      <c r="I5408" t="s">
        <v>31</v>
      </c>
      <c r="J5408" t="s">
        <v>32</v>
      </c>
      <c r="K5408" t="s">
        <v>47</v>
      </c>
      <c r="L5408" t="s">
        <v>48</v>
      </c>
      <c r="M5408">
        <v>90045</v>
      </c>
      <c r="N5408" t="s">
        <v>49</v>
      </c>
      <c r="O5408" t="s">
        <v>4201</v>
      </c>
      <c r="P5408" t="s">
        <v>51</v>
      </c>
      <c r="Q5408" t="s">
        <v>274</v>
      </c>
      <c r="R5408" t="s">
        <v>4202</v>
      </c>
      <c r="S5408">
        <v>10.649999999999999</v>
      </c>
      <c r="T5408">
        <v>3</v>
      </c>
      <c r="U5408">
        <v>0</v>
      </c>
      <c r="V5408">
        <v>5.0054999999999996</v>
      </c>
      <c r="W5408" s="6">
        <f t="shared" si="508"/>
        <v>0.47000000000000003</v>
      </c>
      <c r="X5408" s="4">
        <f t="shared" si="505"/>
        <v>1.6684999999999999</v>
      </c>
      <c r="Y5408" s="4">
        <f t="shared" si="506"/>
        <v>3.5499999999999994</v>
      </c>
      <c r="Z5408" s="4">
        <f t="shared" si="507"/>
        <v>3.5499999999999994</v>
      </c>
      <c r="AA5408" s="4">
        <f t="shared" si="504"/>
        <v>0</v>
      </c>
    </row>
    <row r="5409" spans="1:27" x14ac:dyDescent="0.2">
      <c r="A5409">
        <v>5408</v>
      </c>
      <c r="B5409" t="s">
        <v>8220</v>
      </c>
      <c r="C5409" s="5">
        <v>43077</v>
      </c>
      <c r="D5409" s="5" t="str">
        <f t="shared" si="509"/>
        <v>2017-12</v>
      </c>
      <c r="E5409" s="5">
        <v>43083</v>
      </c>
      <c r="F5409" t="s">
        <v>55</v>
      </c>
      <c r="G5409" t="s">
        <v>6043</v>
      </c>
      <c r="H5409" t="s">
        <v>6044</v>
      </c>
      <c r="I5409" t="s">
        <v>46</v>
      </c>
      <c r="J5409" t="s">
        <v>32</v>
      </c>
      <c r="K5409" t="s">
        <v>132</v>
      </c>
      <c r="L5409" t="s">
        <v>48</v>
      </c>
      <c r="M5409">
        <v>94109</v>
      </c>
      <c r="N5409" t="s">
        <v>49</v>
      </c>
      <c r="O5409" t="s">
        <v>7531</v>
      </c>
      <c r="P5409" t="s">
        <v>51</v>
      </c>
      <c r="Q5409" t="s">
        <v>95</v>
      </c>
      <c r="R5409" t="s">
        <v>8221</v>
      </c>
      <c r="S5409">
        <v>87.92</v>
      </c>
      <c r="T5409">
        <v>4</v>
      </c>
      <c r="U5409">
        <v>0</v>
      </c>
      <c r="V5409">
        <v>40.443199999999997</v>
      </c>
      <c r="W5409" s="6">
        <f t="shared" si="508"/>
        <v>0.45999999999999996</v>
      </c>
      <c r="X5409" s="4">
        <f t="shared" si="505"/>
        <v>10.110799999999999</v>
      </c>
      <c r="Y5409" s="4">
        <f t="shared" si="506"/>
        <v>21.98</v>
      </c>
      <c r="Z5409" s="4">
        <f t="shared" si="507"/>
        <v>21.98</v>
      </c>
      <c r="AA5409" s="4">
        <f t="shared" si="504"/>
        <v>0</v>
      </c>
    </row>
    <row r="5410" spans="1:27" x14ac:dyDescent="0.2">
      <c r="A5410">
        <v>5409</v>
      </c>
      <c r="B5410" t="s">
        <v>8220</v>
      </c>
      <c r="C5410" s="5">
        <v>43077</v>
      </c>
      <c r="D5410" s="5" t="str">
        <f t="shared" si="509"/>
        <v>2017-12</v>
      </c>
      <c r="E5410" s="5">
        <v>43083</v>
      </c>
      <c r="F5410" t="s">
        <v>55</v>
      </c>
      <c r="G5410" t="s">
        <v>6043</v>
      </c>
      <c r="H5410" t="s">
        <v>6044</v>
      </c>
      <c r="I5410" t="s">
        <v>46</v>
      </c>
      <c r="J5410" t="s">
        <v>32</v>
      </c>
      <c r="K5410" t="s">
        <v>132</v>
      </c>
      <c r="L5410" t="s">
        <v>48</v>
      </c>
      <c r="M5410">
        <v>94109</v>
      </c>
      <c r="N5410" t="s">
        <v>49</v>
      </c>
      <c r="O5410" t="s">
        <v>3556</v>
      </c>
      <c r="P5410" t="s">
        <v>51</v>
      </c>
      <c r="Q5410" t="s">
        <v>80</v>
      </c>
      <c r="R5410" t="s">
        <v>3557</v>
      </c>
      <c r="S5410">
        <v>22.424000000000003</v>
      </c>
      <c r="T5410">
        <v>1</v>
      </c>
      <c r="U5410">
        <v>0.2</v>
      </c>
      <c r="V5410">
        <v>8.4089999999999989</v>
      </c>
      <c r="W5410" s="6">
        <f t="shared" si="508"/>
        <v>0.37499999999999989</v>
      </c>
      <c r="X5410" s="4">
        <f t="shared" si="505"/>
        <v>8.4089999999999989</v>
      </c>
      <c r="Y5410" s="4">
        <f t="shared" si="506"/>
        <v>22.424000000000003</v>
      </c>
      <c r="Z5410" s="4">
        <f t="shared" si="507"/>
        <v>28.03</v>
      </c>
      <c r="AA5410" s="4">
        <f t="shared" si="504"/>
        <v>4.4848000000000008</v>
      </c>
    </row>
    <row r="5411" spans="1:27" x14ac:dyDescent="0.2">
      <c r="A5411">
        <v>5410</v>
      </c>
      <c r="B5411" t="s">
        <v>8220</v>
      </c>
      <c r="C5411" s="5">
        <v>43077</v>
      </c>
      <c r="D5411" s="5" t="str">
        <f t="shared" si="509"/>
        <v>2017-12</v>
      </c>
      <c r="E5411" s="5">
        <v>43083</v>
      </c>
      <c r="F5411" t="s">
        <v>55</v>
      </c>
      <c r="G5411" t="s">
        <v>6043</v>
      </c>
      <c r="H5411" t="s">
        <v>6044</v>
      </c>
      <c r="I5411" t="s">
        <v>46</v>
      </c>
      <c r="J5411" t="s">
        <v>32</v>
      </c>
      <c r="K5411" t="s">
        <v>132</v>
      </c>
      <c r="L5411" t="s">
        <v>48</v>
      </c>
      <c r="M5411">
        <v>94109</v>
      </c>
      <c r="N5411" t="s">
        <v>49</v>
      </c>
      <c r="O5411" t="s">
        <v>1732</v>
      </c>
      <c r="P5411" t="s">
        <v>51</v>
      </c>
      <c r="Q5411" t="s">
        <v>80</v>
      </c>
      <c r="R5411" t="s">
        <v>1733</v>
      </c>
      <c r="S5411">
        <v>90.480000000000018</v>
      </c>
      <c r="T5411">
        <v>3</v>
      </c>
      <c r="U5411">
        <v>0.2</v>
      </c>
      <c r="V5411">
        <v>33.93</v>
      </c>
      <c r="W5411" s="6">
        <f t="shared" si="508"/>
        <v>0.37499999999999994</v>
      </c>
      <c r="X5411" s="4">
        <f t="shared" si="505"/>
        <v>11.31</v>
      </c>
      <c r="Y5411" s="4">
        <f t="shared" si="506"/>
        <v>30.160000000000007</v>
      </c>
      <c r="Z5411" s="4">
        <f t="shared" si="507"/>
        <v>37.700000000000003</v>
      </c>
      <c r="AA5411" s="4">
        <f t="shared" si="504"/>
        <v>18.096000000000004</v>
      </c>
    </row>
    <row r="5412" spans="1:27" x14ac:dyDescent="0.2">
      <c r="A5412">
        <v>5411</v>
      </c>
      <c r="B5412" t="s">
        <v>8220</v>
      </c>
      <c r="C5412" s="5">
        <v>43077</v>
      </c>
      <c r="D5412" s="5" t="str">
        <f t="shared" si="509"/>
        <v>2017-12</v>
      </c>
      <c r="E5412" s="5">
        <v>43083</v>
      </c>
      <c r="F5412" t="s">
        <v>55</v>
      </c>
      <c r="G5412" t="s">
        <v>6043</v>
      </c>
      <c r="H5412" t="s">
        <v>6044</v>
      </c>
      <c r="I5412" t="s">
        <v>46</v>
      </c>
      <c r="J5412" t="s">
        <v>32</v>
      </c>
      <c r="K5412" t="s">
        <v>132</v>
      </c>
      <c r="L5412" t="s">
        <v>48</v>
      </c>
      <c r="M5412">
        <v>94109</v>
      </c>
      <c r="N5412" t="s">
        <v>49</v>
      </c>
      <c r="O5412" t="s">
        <v>5571</v>
      </c>
      <c r="P5412" t="s">
        <v>51</v>
      </c>
      <c r="Q5412" t="s">
        <v>64</v>
      </c>
      <c r="R5412" t="s">
        <v>5572</v>
      </c>
      <c r="S5412">
        <v>42.76</v>
      </c>
      <c r="T5412">
        <v>1</v>
      </c>
      <c r="U5412">
        <v>0</v>
      </c>
      <c r="V5412">
        <v>11.117599999999999</v>
      </c>
      <c r="W5412" s="6">
        <f t="shared" si="508"/>
        <v>0.26</v>
      </c>
      <c r="X5412" s="4">
        <f t="shared" si="505"/>
        <v>11.117599999999999</v>
      </c>
      <c r="Y5412" s="4">
        <f t="shared" si="506"/>
        <v>42.76</v>
      </c>
      <c r="Z5412" s="4">
        <f t="shared" si="507"/>
        <v>42.76</v>
      </c>
      <c r="AA5412" s="4">
        <f t="shared" si="504"/>
        <v>0</v>
      </c>
    </row>
    <row r="5413" spans="1:27" x14ac:dyDescent="0.2">
      <c r="A5413">
        <v>5412</v>
      </c>
      <c r="B5413" t="s">
        <v>8222</v>
      </c>
      <c r="C5413" s="5">
        <v>42996</v>
      </c>
      <c r="D5413" s="5" t="str">
        <f t="shared" si="509"/>
        <v>2017-09</v>
      </c>
      <c r="E5413" s="5">
        <v>43000</v>
      </c>
      <c r="F5413" t="s">
        <v>55</v>
      </c>
      <c r="G5413" t="s">
        <v>6546</v>
      </c>
      <c r="H5413" t="s">
        <v>6547</v>
      </c>
      <c r="I5413" t="s">
        <v>31</v>
      </c>
      <c r="J5413" t="s">
        <v>32</v>
      </c>
      <c r="K5413" t="s">
        <v>8223</v>
      </c>
      <c r="L5413" t="s">
        <v>674</v>
      </c>
      <c r="M5413">
        <v>88101</v>
      </c>
      <c r="N5413" t="s">
        <v>49</v>
      </c>
      <c r="O5413" t="s">
        <v>2948</v>
      </c>
      <c r="P5413" t="s">
        <v>51</v>
      </c>
      <c r="Q5413" t="s">
        <v>80</v>
      </c>
      <c r="R5413" t="s">
        <v>2949</v>
      </c>
      <c r="S5413">
        <v>10.080000000000002</v>
      </c>
      <c r="T5413">
        <v>7</v>
      </c>
      <c r="U5413">
        <v>0.2</v>
      </c>
      <c r="V5413">
        <v>3.5279999999999996</v>
      </c>
      <c r="W5413" s="6">
        <f t="shared" si="508"/>
        <v>0.34999999999999987</v>
      </c>
      <c r="X5413" s="4">
        <f t="shared" si="505"/>
        <v>0.50399999999999989</v>
      </c>
      <c r="Y5413" s="4">
        <f t="shared" si="506"/>
        <v>1.4400000000000002</v>
      </c>
      <c r="Z5413" s="4">
        <f t="shared" si="507"/>
        <v>1.8000000000000003</v>
      </c>
      <c r="AA5413" s="4">
        <f t="shared" si="504"/>
        <v>2.0160000000000005</v>
      </c>
    </row>
    <row r="5414" spans="1:27" x14ac:dyDescent="0.2">
      <c r="A5414">
        <v>5413</v>
      </c>
      <c r="B5414" t="s">
        <v>8222</v>
      </c>
      <c r="C5414" s="5">
        <v>42996</v>
      </c>
      <c r="D5414" s="5" t="str">
        <f t="shared" si="509"/>
        <v>2017-09</v>
      </c>
      <c r="E5414" s="5">
        <v>43000</v>
      </c>
      <c r="F5414" t="s">
        <v>55</v>
      </c>
      <c r="G5414" t="s">
        <v>6546</v>
      </c>
      <c r="H5414" t="s">
        <v>6547</v>
      </c>
      <c r="I5414" t="s">
        <v>31</v>
      </c>
      <c r="J5414" t="s">
        <v>32</v>
      </c>
      <c r="K5414" t="s">
        <v>8223</v>
      </c>
      <c r="L5414" t="s">
        <v>674</v>
      </c>
      <c r="M5414">
        <v>88101</v>
      </c>
      <c r="N5414" t="s">
        <v>49</v>
      </c>
      <c r="O5414" t="s">
        <v>8224</v>
      </c>
      <c r="P5414" t="s">
        <v>76</v>
      </c>
      <c r="Q5414" t="s">
        <v>166</v>
      </c>
      <c r="R5414" t="s">
        <v>8225</v>
      </c>
      <c r="S5414">
        <v>101.34</v>
      </c>
      <c r="T5414">
        <v>3</v>
      </c>
      <c r="U5414">
        <v>0</v>
      </c>
      <c r="V5414">
        <v>8.1071999999999917</v>
      </c>
      <c r="W5414" s="6">
        <f t="shared" si="508"/>
        <v>7.9999999999999918E-2</v>
      </c>
      <c r="X5414" s="4">
        <f t="shared" si="505"/>
        <v>2.7023999999999972</v>
      </c>
      <c r="Y5414" s="4">
        <f t="shared" si="506"/>
        <v>33.78</v>
      </c>
      <c r="Z5414" s="4">
        <f t="shared" si="507"/>
        <v>33.78</v>
      </c>
      <c r="AA5414" s="4">
        <f t="shared" si="504"/>
        <v>0</v>
      </c>
    </row>
    <row r="5415" spans="1:27" x14ac:dyDescent="0.2">
      <c r="A5415">
        <v>5414</v>
      </c>
      <c r="B5415" t="s">
        <v>8226</v>
      </c>
      <c r="C5415" s="5">
        <v>42624</v>
      </c>
      <c r="D5415" s="5" t="str">
        <f t="shared" si="509"/>
        <v>2016-09</v>
      </c>
      <c r="E5415" s="5">
        <v>42627</v>
      </c>
      <c r="F5415" t="s">
        <v>193</v>
      </c>
      <c r="G5415" t="s">
        <v>5073</v>
      </c>
      <c r="H5415" t="s">
        <v>5074</v>
      </c>
      <c r="I5415" t="s">
        <v>31</v>
      </c>
      <c r="J5415" t="s">
        <v>32</v>
      </c>
      <c r="K5415" t="s">
        <v>7260</v>
      </c>
      <c r="L5415" t="s">
        <v>4544</v>
      </c>
      <c r="M5415">
        <v>67212</v>
      </c>
      <c r="N5415" t="s">
        <v>110</v>
      </c>
      <c r="O5415" t="s">
        <v>6506</v>
      </c>
      <c r="P5415" t="s">
        <v>76</v>
      </c>
      <c r="Q5415" t="s">
        <v>77</v>
      </c>
      <c r="R5415" t="s">
        <v>6507</v>
      </c>
      <c r="S5415">
        <v>224.75</v>
      </c>
      <c r="T5415">
        <v>5</v>
      </c>
      <c r="U5415">
        <v>0</v>
      </c>
      <c r="V5415">
        <v>62.929999999999993</v>
      </c>
      <c r="W5415" s="6">
        <f t="shared" si="508"/>
        <v>0.27999999999999997</v>
      </c>
      <c r="X5415" s="4">
        <f t="shared" si="505"/>
        <v>12.585999999999999</v>
      </c>
      <c r="Y5415" s="4">
        <f t="shared" si="506"/>
        <v>44.95</v>
      </c>
      <c r="Z5415" s="4">
        <f t="shared" si="507"/>
        <v>44.95</v>
      </c>
      <c r="AA5415" s="4">
        <f t="shared" si="504"/>
        <v>0</v>
      </c>
    </row>
    <row r="5416" spans="1:27" x14ac:dyDescent="0.2">
      <c r="A5416">
        <v>5415</v>
      </c>
      <c r="B5416" t="s">
        <v>8227</v>
      </c>
      <c r="C5416" s="5">
        <v>43001</v>
      </c>
      <c r="D5416" s="5" t="str">
        <f t="shared" si="509"/>
        <v>2017-09</v>
      </c>
      <c r="E5416" s="5">
        <v>43006</v>
      </c>
      <c r="F5416" t="s">
        <v>55</v>
      </c>
      <c r="G5416" t="s">
        <v>459</v>
      </c>
      <c r="H5416" t="s">
        <v>460</v>
      </c>
      <c r="I5416" t="s">
        <v>31</v>
      </c>
      <c r="J5416" t="s">
        <v>32</v>
      </c>
      <c r="K5416" t="s">
        <v>308</v>
      </c>
      <c r="L5416" t="s">
        <v>216</v>
      </c>
      <c r="M5416">
        <v>60653</v>
      </c>
      <c r="N5416" t="s">
        <v>110</v>
      </c>
      <c r="O5416" t="s">
        <v>7933</v>
      </c>
      <c r="P5416" t="s">
        <v>51</v>
      </c>
      <c r="Q5416" t="s">
        <v>83</v>
      </c>
      <c r="R5416" t="s">
        <v>7934</v>
      </c>
      <c r="S5416">
        <v>73.175999999999974</v>
      </c>
      <c r="T5416">
        <v>6</v>
      </c>
      <c r="U5416">
        <v>0.8</v>
      </c>
      <c r="V5416">
        <v>-197.57520000000002</v>
      </c>
      <c r="W5416" s="6">
        <f t="shared" si="508"/>
        <v>-2.7000000000000015</v>
      </c>
      <c r="X5416" s="4">
        <f t="shared" si="505"/>
        <v>-32.929200000000002</v>
      </c>
      <c r="Y5416" s="4">
        <f t="shared" si="506"/>
        <v>12.195999999999996</v>
      </c>
      <c r="Z5416" s="4">
        <f t="shared" si="507"/>
        <v>60.97999999999999</v>
      </c>
      <c r="AA5416" s="4">
        <f t="shared" si="504"/>
        <v>58.540799999999983</v>
      </c>
    </row>
    <row r="5417" spans="1:27" x14ac:dyDescent="0.2">
      <c r="A5417">
        <v>5416</v>
      </c>
      <c r="B5417" t="s">
        <v>8227</v>
      </c>
      <c r="C5417" s="5">
        <v>43001</v>
      </c>
      <c r="D5417" s="5" t="str">
        <f t="shared" si="509"/>
        <v>2017-09</v>
      </c>
      <c r="E5417" s="5">
        <v>43006</v>
      </c>
      <c r="F5417" t="s">
        <v>55</v>
      </c>
      <c r="G5417" t="s">
        <v>459</v>
      </c>
      <c r="H5417" t="s">
        <v>460</v>
      </c>
      <c r="I5417" t="s">
        <v>31</v>
      </c>
      <c r="J5417" t="s">
        <v>32</v>
      </c>
      <c r="K5417" t="s">
        <v>308</v>
      </c>
      <c r="L5417" t="s">
        <v>216</v>
      </c>
      <c r="M5417">
        <v>60653</v>
      </c>
      <c r="N5417" t="s">
        <v>110</v>
      </c>
      <c r="O5417" t="s">
        <v>3825</v>
      </c>
      <c r="P5417" t="s">
        <v>51</v>
      </c>
      <c r="Q5417" t="s">
        <v>95</v>
      </c>
      <c r="R5417" t="s">
        <v>3826</v>
      </c>
      <c r="S5417">
        <v>20.736000000000004</v>
      </c>
      <c r="T5417">
        <v>4</v>
      </c>
      <c r="U5417">
        <v>0.2</v>
      </c>
      <c r="V5417">
        <v>7.2576000000000001</v>
      </c>
      <c r="W5417" s="6">
        <f t="shared" si="508"/>
        <v>0.34999999999999992</v>
      </c>
      <c r="X5417" s="4">
        <f t="shared" si="505"/>
        <v>1.8144</v>
      </c>
      <c r="Y5417" s="4">
        <f t="shared" si="506"/>
        <v>5.1840000000000011</v>
      </c>
      <c r="Z5417" s="4">
        <f t="shared" si="507"/>
        <v>6.4800000000000013</v>
      </c>
      <c r="AA5417" s="4">
        <f t="shared" si="504"/>
        <v>4.1472000000000007</v>
      </c>
    </row>
    <row r="5418" spans="1:27" x14ac:dyDescent="0.2">
      <c r="A5418">
        <v>5417</v>
      </c>
      <c r="B5418" t="s">
        <v>8227</v>
      </c>
      <c r="C5418" s="5">
        <v>43001</v>
      </c>
      <c r="D5418" s="5" t="str">
        <f t="shared" si="509"/>
        <v>2017-09</v>
      </c>
      <c r="E5418" s="5">
        <v>43006</v>
      </c>
      <c r="F5418" t="s">
        <v>55</v>
      </c>
      <c r="G5418" t="s">
        <v>459</v>
      </c>
      <c r="H5418" t="s">
        <v>460</v>
      </c>
      <c r="I5418" t="s">
        <v>31</v>
      </c>
      <c r="J5418" t="s">
        <v>32</v>
      </c>
      <c r="K5418" t="s">
        <v>308</v>
      </c>
      <c r="L5418" t="s">
        <v>216</v>
      </c>
      <c r="M5418">
        <v>60653</v>
      </c>
      <c r="N5418" t="s">
        <v>110</v>
      </c>
      <c r="O5418" t="s">
        <v>3041</v>
      </c>
      <c r="P5418" t="s">
        <v>76</v>
      </c>
      <c r="Q5418" t="s">
        <v>77</v>
      </c>
      <c r="R5418" t="s">
        <v>3042</v>
      </c>
      <c r="S5418">
        <v>39.984000000000002</v>
      </c>
      <c r="T5418">
        <v>2</v>
      </c>
      <c r="U5418">
        <v>0.2</v>
      </c>
      <c r="V5418">
        <v>-8.9963999999999995</v>
      </c>
      <c r="W5418" s="6">
        <f t="shared" si="508"/>
        <v>-0.22499999999999998</v>
      </c>
      <c r="X5418" s="4">
        <f t="shared" si="505"/>
        <v>-4.4981999999999998</v>
      </c>
      <c r="Y5418" s="4">
        <f t="shared" si="506"/>
        <v>19.992000000000001</v>
      </c>
      <c r="Z5418" s="4">
        <f t="shared" si="507"/>
        <v>24.99</v>
      </c>
      <c r="AA5418" s="4">
        <f t="shared" si="504"/>
        <v>7.9968000000000004</v>
      </c>
    </row>
    <row r="5419" spans="1:27" x14ac:dyDescent="0.2">
      <c r="A5419">
        <v>5418</v>
      </c>
      <c r="B5419" t="s">
        <v>8228</v>
      </c>
      <c r="C5419" s="5">
        <v>41918</v>
      </c>
      <c r="D5419" s="5" t="str">
        <f t="shared" si="509"/>
        <v>2014-10</v>
      </c>
      <c r="E5419" s="5">
        <v>41920</v>
      </c>
      <c r="F5419" t="s">
        <v>28</v>
      </c>
      <c r="G5419" t="s">
        <v>763</v>
      </c>
      <c r="H5419" t="s">
        <v>764</v>
      </c>
      <c r="I5419" t="s">
        <v>46</v>
      </c>
      <c r="J5419" t="s">
        <v>32</v>
      </c>
      <c r="K5419" t="s">
        <v>2541</v>
      </c>
      <c r="L5419" t="s">
        <v>143</v>
      </c>
      <c r="M5419">
        <v>68104</v>
      </c>
      <c r="N5419" t="s">
        <v>110</v>
      </c>
      <c r="O5419" t="s">
        <v>8229</v>
      </c>
      <c r="P5419" t="s">
        <v>51</v>
      </c>
      <c r="Q5419" t="s">
        <v>80</v>
      </c>
      <c r="R5419" t="s">
        <v>8230</v>
      </c>
      <c r="S5419">
        <v>15.36</v>
      </c>
      <c r="T5419">
        <v>2</v>
      </c>
      <c r="U5419">
        <v>0</v>
      </c>
      <c r="V5419">
        <v>7.68</v>
      </c>
      <c r="W5419" s="6">
        <f t="shared" si="508"/>
        <v>0.5</v>
      </c>
      <c r="X5419" s="4">
        <f t="shared" si="505"/>
        <v>3.84</v>
      </c>
      <c r="Y5419" s="4">
        <f t="shared" si="506"/>
        <v>7.68</v>
      </c>
      <c r="Z5419" s="4">
        <f t="shared" si="507"/>
        <v>7.68</v>
      </c>
      <c r="AA5419" s="4">
        <f t="shared" si="504"/>
        <v>0</v>
      </c>
    </row>
    <row r="5420" spans="1:27" x14ac:dyDescent="0.2">
      <c r="A5420">
        <v>5419</v>
      </c>
      <c r="B5420" t="s">
        <v>8231</v>
      </c>
      <c r="C5420" s="5">
        <v>42300</v>
      </c>
      <c r="D5420" s="5" t="str">
        <f t="shared" si="509"/>
        <v>2015-10</v>
      </c>
      <c r="E5420" s="5">
        <v>42303</v>
      </c>
      <c r="F5420" t="s">
        <v>193</v>
      </c>
      <c r="G5420" t="s">
        <v>4812</v>
      </c>
      <c r="H5420" t="s">
        <v>4813</v>
      </c>
      <c r="I5420" t="s">
        <v>31</v>
      </c>
      <c r="J5420" t="s">
        <v>32</v>
      </c>
      <c r="K5420" t="s">
        <v>189</v>
      </c>
      <c r="L5420" t="s">
        <v>109</v>
      </c>
      <c r="M5420">
        <v>77041</v>
      </c>
      <c r="N5420" t="s">
        <v>110</v>
      </c>
      <c r="O5420" t="s">
        <v>2937</v>
      </c>
      <c r="P5420" t="s">
        <v>51</v>
      </c>
      <c r="Q5420" t="s">
        <v>95</v>
      </c>
      <c r="R5420" t="s">
        <v>2938</v>
      </c>
      <c r="S5420">
        <v>36.288000000000011</v>
      </c>
      <c r="T5420">
        <v>7</v>
      </c>
      <c r="U5420">
        <v>0.2</v>
      </c>
      <c r="V5420">
        <v>12.700800000000001</v>
      </c>
      <c r="W5420" s="6">
        <f t="shared" si="508"/>
        <v>0.34999999999999992</v>
      </c>
      <c r="X5420" s="4">
        <f t="shared" si="505"/>
        <v>1.8144000000000002</v>
      </c>
      <c r="Y5420" s="4">
        <f t="shared" si="506"/>
        <v>5.1840000000000019</v>
      </c>
      <c r="Z5420" s="4">
        <f t="shared" si="507"/>
        <v>6.4800000000000013</v>
      </c>
      <c r="AA5420" s="4">
        <f t="shared" si="504"/>
        <v>7.2576000000000027</v>
      </c>
    </row>
    <row r="5421" spans="1:27" x14ac:dyDescent="0.2">
      <c r="A5421">
        <v>5420</v>
      </c>
      <c r="B5421" t="s">
        <v>8231</v>
      </c>
      <c r="C5421" s="5">
        <v>42300</v>
      </c>
      <c r="D5421" s="5" t="str">
        <f t="shared" si="509"/>
        <v>2015-10</v>
      </c>
      <c r="E5421" s="5">
        <v>42303</v>
      </c>
      <c r="F5421" t="s">
        <v>193</v>
      </c>
      <c r="G5421" t="s">
        <v>4812</v>
      </c>
      <c r="H5421" t="s">
        <v>4813</v>
      </c>
      <c r="I5421" t="s">
        <v>31</v>
      </c>
      <c r="J5421" t="s">
        <v>32</v>
      </c>
      <c r="K5421" t="s">
        <v>189</v>
      </c>
      <c r="L5421" t="s">
        <v>109</v>
      </c>
      <c r="M5421">
        <v>77041</v>
      </c>
      <c r="N5421" t="s">
        <v>110</v>
      </c>
      <c r="O5421" t="s">
        <v>2096</v>
      </c>
      <c r="P5421" t="s">
        <v>76</v>
      </c>
      <c r="Q5421" t="s">
        <v>77</v>
      </c>
      <c r="R5421" t="s">
        <v>2097</v>
      </c>
      <c r="S5421">
        <v>150.38399999999999</v>
      </c>
      <c r="T5421">
        <v>2</v>
      </c>
      <c r="U5421">
        <v>0.2</v>
      </c>
      <c r="V5421">
        <v>15.038400000000003</v>
      </c>
      <c r="W5421" s="6">
        <f t="shared" si="508"/>
        <v>0.10000000000000003</v>
      </c>
      <c r="X5421" s="4">
        <f t="shared" si="505"/>
        <v>7.5192000000000014</v>
      </c>
      <c r="Y5421" s="4">
        <f t="shared" si="506"/>
        <v>75.191999999999993</v>
      </c>
      <c r="Z5421" s="4">
        <f t="shared" si="507"/>
        <v>93.989999999999981</v>
      </c>
      <c r="AA5421" s="4">
        <f t="shared" si="504"/>
        <v>30.076799999999999</v>
      </c>
    </row>
    <row r="5422" spans="1:27" x14ac:dyDescent="0.2">
      <c r="A5422">
        <v>5421</v>
      </c>
      <c r="B5422" t="s">
        <v>8232</v>
      </c>
      <c r="C5422" s="5">
        <v>42460</v>
      </c>
      <c r="D5422" s="5" t="str">
        <f t="shared" si="509"/>
        <v>2016-03</v>
      </c>
      <c r="E5422" s="5">
        <v>42462</v>
      </c>
      <c r="F5422" t="s">
        <v>28</v>
      </c>
      <c r="G5422" t="s">
        <v>1962</v>
      </c>
      <c r="H5422" t="s">
        <v>1963</v>
      </c>
      <c r="I5422" t="s">
        <v>31</v>
      </c>
      <c r="J5422" t="s">
        <v>32</v>
      </c>
      <c r="K5422" t="s">
        <v>151</v>
      </c>
      <c r="L5422" t="s">
        <v>152</v>
      </c>
      <c r="M5422">
        <v>19134</v>
      </c>
      <c r="N5422" t="s">
        <v>153</v>
      </c>
      <c r="O5422" t="s">
        <v>7019</v>
      </c>
      <c r="P5422" t="s">
        <v>76</v>
      </c>
      <c r="Q5422" t="s">
        <v>77</v>
      </c>
      <c r="R5422" t="s">
        <v>7020</v>
      </c>
      <c r="S5422">
        <v>280.78200000000004</v>
      </c>
      <c r="T5422">
        <v>3</v>
      </c>
      <c r="U5422">
        <v>0.4</v>
      </c>
      <c r="V5422">
        <v>-60.836100000000016</v>
      </c>
      <c r="W5422" s="6">
        <f t="shared" si="508"/>
        <v>-0.2166666666666667</v>
      </c>
      <c r="X5422" s="4">
        <f t="shared" si="505"/>
        <v>-20.278700000000004</v>
      </c>
      <c r="Y5422" s="4">
        <f t="shared" si="506"/>
        <v>93.594000000000008</v>
      </c>
      <c r="Z5422" s="4">
        <f t="shared" si="507"/>
        <v>155.99000000000004</v>
      </c>
      <c r="AA5422" s="4">
        <f t="shared" si="504"/>
        <v>112.31280000000002</v>
      </c>
    </row>
    <row r="5423" spans="1:27" x14ac:dyDescent="0.2">
      <c r="A5423">
        <v>5422</v>
      </c>
      <c r="B5423" t="s">
        <v>8232</v>
      </c>
      <c r="C5423" s="5">
        <v>42460</v>
      </c>
      <c r="D5423" s="5" t="str">
        <f t="shared" si="509"/>
        <v>2016-03</v>
      </c>
      <c r="E5423" s="5">
        <v>42462</v>
      </c>
      <c r="F5423" t="s">
        <v>28</v>
      </c>
      <c r="G5423" t="s">
        <v>1962</v>
      </c>
      <c r="H5423" t="s">
        <v>1963</v>
      </c>
      <c r="I5423" t="s">
        <v>31</v>
      </c>
      <c r="J5423" t="s">
        <v>32</v>
      </c>
      <c r="K5423" t="s">
        <v>151</v>
      </c>
      <c r="L5423" t="s">
        <v>152</v>
      </c>
      <c r="M5423">
        <v>19134</v>
      </c>
      <c r="N5423" t="s">
        <v>153</v>
      </c>
      <c r="O5423" t="s">
        <v>4976</v>
      </c>
      <c r="P5423" t="s">
        <v>76</v>
      </c>
      <c r="Q5423" t="s">
        <v>166</v>
      </c>
      <c r="R5423" t="s">
        <v>4977</v>
      </c>
      <c r="S5423">
        <v>31.983999999999998</v>
      </c>
      <c r="T5423">
        <v>2</v>
      </c>
      <c r="U5423">
        <v>0.2</v>
      </c>
      <c r="V5423">
        <v>1.1993999999999998</v>
      </c>
      <c r="W5423" s="6">
        <f t="shared" si="508"/>
        <v>3.7499999999999999E-2</v>
      </c>
      <c r="X5423" s="4">
        <f t="shared" si="505"/>
        <v>0.5996999999999999</v>
      </c>
      <c r="Y5423" s="4">
        <f t="shared" si="506"/>
        <v>15.991999999999999</v>
      </c>
      <c r="Z5423" s="4">
        <f t="shared" si="507"/>
        <v>19.989999999999998</v>
      </c>
      <c r="AA5423" s="4">
        <f t="shared" si="504"/>
        <v>6.3967999999999998</v>
      </c>
    </row>
    <row r="5424" spans="1:27" x14ac:dyDescent="0.2">
      <c r="A5424">
        <v>5423</v>
      </c>
      <c r="B5424" t="s">
        <v>8233</v>
      </c>
      <c r="C5424" s="5">
        <v>42733</v>
      </c>
      <c r="D5424" s="5" t="str">
        <f t="shared" si="509"/>
        <v>2016-12</v>
      </c>
      <c r="E5424" s="5">
        <v>42737</v>
      </c>
      <c r="F5424" t="s">
        <v>55</v>
      </c>
      <c r="G5424" t="s">
        <v>3542</v>
      </c>
      <c r="H5424" t="s">
        <v>3543</v>
      </c>
      <c r="I5424" t="s">
        <v>31</v>
      </c>
      <c r="J5424" t="s">
        <v>32</v>
      </c>
      <c r="K5424" t="s">
        <v>47</v>
      </c>
      <c r="L5424" t="s">
        <v>48</v>
      </c>
      <c r="M5424">
        <v>90045</v>
      </c>
      <c r="N5424" t="s">
        <v>49</v>
      </c>
      <c r="O5424" t="s">
        <v>2367</v>
      </c>
      <c r="P5424" t="s">
        <v>51</v>
      </c>
      <c r="Q5424" t="s">
        <v>80</v>
      </c>
      <c r="R5424" t="s">
        <v>2368</v>
      </c>
      <c r="S5424">
        <v>11.231999999999999</v>
      </c>
      <c r="T5424">
        <v>3</v>
      </c>
      <c r="U5424">
        <v>0.2</v>
      </c>
      <c r="V5424">
        <v>3.9312000000000005</v>
      </c>
      <c r="W5424" s="6">
        <f t="shared" si="508"/>
        <v>0.35000000000000009</v>
      </c>
      <c r="X5424" s="4">
        <f t="shared" si="505"/>
        <v>1.3104000000000002</v>
      </c>
      <c r="Y5424" s="4">
        <f t="shared" si="506"/>
        <v>3.7439999999999998</v>
      </c>
      <c r="Z5424" s="4">
        <f t="shared" si="507"/>
        <v>4.6799999999999988</v>
      </c>
      <c r="AA5424" s="4">
        <f t="shared" si="504"/>
        <v>2.2464</v>
      </c>
    </row>
    <row r="5425" spans="1:27" x14ac:dyDescent="0.2">
      <c r="A5425">
        <v>5424</v>
      </c>
      <c r="B5425" t="s">
        <v>8234</v>
      </c>
      <c r="C5425" s="5">
        <v>43042</v>
      </c>
      <c r="D5425" s="5" t="str">
        <f t="shared" si="509"/>
        <v>2017-11</v>
      </c>
      <c r="E5425" s="5">
        <v>43044</v>
      </c>
      <c r="F5425" t="s">
        <v>28</v>
      </c>
      <c r="G5425" t="s">
        <v>5302</v>
      </c>
      <c r="H5425" t="s">
        <v>5303</v>
      </c>
      <c r="I5425" t="s">
        <v>46</v>
      </c>
      <c r="J5425" t="s">
        <v>32</v>
      </c>
      <c r="K5425" t="s">
        <v>1474</v>
      </c>
      <c r="L5425" t="s">
        <v>34</v>
      </c>
      <c r="M5425">
        <v>40475</v>
      </c>
      <c r="N5425" t="s">
        <v>35</v>
      </c>
      <c r="O5425" t="s">
        <v>8235</v>
      </c>
      <c r="P5425" t="s">
        <v>51</v>
      </c>
      <c r="Q5425" t="s">
        <v>95</v>
      </c>
      <c r="R5425" t="s">
        <v>8236</v>
      </c>
      <c r="S5425">
        <v>26.400000000000002</v>
      </c>
      <c r="T5425">
        <v>5</v>
      </c>
      <c r="U5425">
        <v>0</v>
      </c>
      <c r="V5425">
        <v>11.879999999999999</v>
      </c>
      <c r="W5425" s="6">
        <f t="shared" si="508"/>
        <v>0.4499999999999999</v>
      </c>
      <c r="X5425" s="4">
        <f t="shared" si="505"/>
        <v>2.3759999999999999</v>
      </c>
      <c r="Y5425" s="4">
        <f t="shared" si="506"/>
        <v>5.28</v>
      </c>
      <c r="Z5425" s="4">
        <f t="shared" si="507"/>
        <v>5.28</v>
      </c>
      <c r="AA5425" s="4">
        <f t="shared" si="504"/>
        <v>0</v>
      </c>
    </row>
    <row r="5426" spans="1:27" x14ac:dyDescent="0.2">
      <c r="A5426">
        <v>5425</v>
      </c>
      <c r="B5426" t="s">
        <v>8237</v>
      </c>
      <c r="C5426" s="5">
        <v>42755</v>
      </c>
      <c r="D5426" s="5" t="str">
        <f t="shared" si="509"/>
        <v>2017-01</v>
      </c>
      <c r="E5426" s="5">
        <v>42761</v>
      </c>
      <c r="F5426" t="s">
        <v>55</v>
      </c>
      <c r="G5426" t="s">
        <v>1923</v>
      </c>
      <c r="H5426" t="s">
        <v>1924</v>
      </c>
      <c r="I5426" t="s">
        <v>31</v>
      </c>
      <c r="J5426" t="s">
        <v>32</v>
      </c>
      <c r="K5426" t="s">
        <v>7720</v>
      </c>
      <c r="L5426" t="s">
        <v>754</v>
      </c>
      <c r="M5426">
        <v>6708</v>
      </c>
      <c r="N5426" t="s">
        <v>153</v>
      </c>
      <c r="O5426" t="s">
        <v>3242</v>
      </c>
      <c r="P5426" t="s">
        <v>51</v>
      </c>
      <c r="Q5426" t="s">
        <v>73</v>
      </c>
      <c r="R5426" t="s">
        <v>3243</v>
      </c>
      <c r="S5426">
        <v>3.52</v>
      </c>
      <c r="T5426">
        <v>2</v>
      </c>
      <c r="U5426">
        <v>0</v>
      </c>
      <c r="V5426">
        <v>1.0207999999999999</v>
      </c>
      <c r="W5426" s="6">
        <f t="shared" si="508"/>
        <v>0.28999999999999998</v>
      </c>
      <c r="X5426" s="4">
        <f t="shared" si="505"/>
        <v>0.51039999999999996</v>
      </c>
      <c r="Y5426" s="4">
        <f t="shared" si="506"/>
        <v>1.76</v>
      </c>
      <c r="Z5426" s="4">
        <f t="shared" si="507"/>
        <v>1.76</v>
      </c>
      <c r="AA5426" s="4">
        <f t="shared" si="504"/>
        <v>0</v>
      </c>
    </row>
    <row r="5427" spans="1:27" x14ac:dyDescent="0.2">
      <c r="A5427">
        <v>5426</v>
      </c>
      <c r="B5427" t="s">
        <v>8238</v>
      </c>
      <c r="C5427" s="5">
        <v>42707</v>
      </c>
      <c r="D5427" s="5" t="str">
        <f t="shared" si="509"/>
        <v>2016-12</v>
      </c>
      <c r="E5427" s="5">
        <v>42710</v>
      </c>
      <c r="F5427" t="s">
        <v>193</v>
      </c>
      <c r="G5427" t="s">
        <v>3250</v>
      </c>
      <c r="H5427" t="s">
        <v>3251</v>
      </c>
      <c r="I5427" t="s">
        <v>31</v>
      </c>
      <c r="J5427" t="s">
        <v>32</v>
      </c>
      <c r="K5427" t="s">
        <v>47</v>
      </c>
      <c r="L5427" t="s">
        <v>48</v>
      </c>
      <c r="M5427">
        <v>90045</v>
      </c>
      <c r="N5427" t="s">
        <v>49</v>
      </c>
      <c r="O5427" t="s">
        <v>8239</v>
      </c>
      <c r="P5427" t="s">
        <v>76</v>
      </c>
      <c r="Q5427" t="s">
        <v>166</v>
      </c>
      <c r="R5427" t="s">
        <v>8240</v>
      </c>
      <c r="S5427">
        <v>1649.95</v>
      </c>
      <c r="T5427">
        <v>5</v>
      </c>
      <c r="U5427">
        <v>0</v>
      </c>
      <c r="V5427">
        <v>659.98</v>
      </c>
      <c r="W5427" s="6">
        <f t="shared" si="508"/>
        <v>0.4</v>
      </c>
      <c r="X5427" s="4">
        <f t="shared" si="505"/>
        <v>131.99600000000001</v>
      </c>
      <c r="Y5427" s="4">
        <f t="shared" si="506"/>
        <v>329.99</v>
      </c>
      <c r="Z5427" s="4">
        <f t="shared" si="507"/>
        <v>329.99</v>
      </c>
      <c r="AA5427" s="4">
        <f t="shared" si="504"/>
        <v>0</v>
      </c>
    </row>
    <row r="5428" spans="1:27" x14ac:dyDescent="0.2">
      <c r="A5428">
        <v>5427</v>
      </c>
      <c r="B5428" t="s">
        <v>8238</v>
      </c>
      <c r="C5428" s="5">
        <v>42707</v>
      </c>
      <c r="D5428" s="5" t="str">
        <f t="shared" si="509"/>
        <v>2016-12</v>
      </c>
      <c r="E5428" s="5">
        <v>42710</v>
      </c>
      <c r="F5428" t="s">
        <v>193</v>
      </c>
      <c r="G5428" t="s">
        <v>3250</v>
      </c>
      <c r="H5428" t="s">
        <v>3251</v>
      </c>
      <c r="I5428" t="s">
        <v>31</v>
      </c>
      <c r="J5428" t="s">
        <v>32</v>
      </c>
      <c r="K5428" t="s">
        <v>47</v>
      </c>
      <c r="L5428" t="s">
        <v>48</v>
      </c>
      <c r="M5428">
        <v>90045</v>
      </c>
      <c r="N5428" t="s">
        <v>49</v>
      </c>
      <c r="O5428" t="s">
        <v>7106</v>
      </c>
      <c r="P5428" t="s">
        <v>37</v>
      </c>
      <c r="Q5428" t="s">
        <v>70</v>
      </c>
      <c r="R5428" t="s">
        <v>7107</v>
      </c>
      <c r="S5428">
        <v>111.89999999999999</v>
      </c>
      <c r="T5428">
        <v>6</v>
      </c>
      <c r="U5428">
        <v>0</v>
      </c>
      <c r="V5428">
        <v>51.47399999999999</v>
      </c>
      <c r="W5428" s="6">
        <f t="shared" si="508"/>
        <v>0.45999999999999996</v>
      </c>
      <c r="X5428" s="4">
        <f t="shared" si="505"/>
        <v>8.5789999999999988</v>
      </c>
      <c r="Y5428" s="4">
        <f t="shared" si="506"/>
        <v>18.649999999999999</v>
      </c>
      <c r="Z5428" s="4">
        <f t="shared" si="507"/>
        <v>18.649999999999999</v>
      </c>
      <c r="AA5428" s="4">
        <f t="shared" si="504"/>
        <v>0</v>
      </c>
    </row>
    <row r="5429" spans="1:27" x14ac:dyDescent="0.2">
      <c r="A5429">
        <v>5428</v>
      </c>
      <c r="B5429" t="s">
        <v>8241</v>
      </c>
      <c r="C5429" s="5">
        <v>42535</v>
      </c>
      <c r="D5429" s="5" t="str">
        <f t="shared" si="509"/>
        <v>2016-06</v>
      </c>
      <c r="E5429" s="5">
        <v>42535</v>
      </c>
      <c r="F5429" t="s">
        <v>1298</v>
      </c>
      <c r="G5429" t="s">
        <v>8242</v>
      </c>
      <c r="H5429" t="s">
        <v>8243</v>
      </c>
      <c r="I5429" t="s">
        <v>107</v>
      </c>
      <c r="J5429" t="s">
        <v>32</v>
      </c>
      <c r="K5429" t="s">
        <v>47</v>
      </c>
      <c r="L5429" t="s">
        <v>48</v>
      </c>
      <c r="M5429">
        <v>90036</v>
      </c>
      <c r="N5429" t="s">
        <v>49</v>
      </c>
      <c r="O5429" t="s">
        <v>7066</v>
      </c>
      <c r="P5429" t="s">
        <v>37</v>
      </c>
      <c r="Q5429" t="s">
        <v>38</v>
      </c>
      <c r="R5429" t="s">
        <v>7067</v>
      </c>
      <c r="S5429">
        <v>599.16499999999996</v>
      </c>
      <c r="T5429">
        <v>5</v>
      </c>
      <c r="U5429">
        <v>0.15</v>
      </c>
      <c r="V5429">
        <v>35.245000000000005</v>
      </c>
      <c r="W5429" s="6">
        <f t="shared" si="508"/>
        <v>5.8823529411764719E-2</v>
      </c>
      <c r="X5429" s="4">
        <f t="shared" si="505"/>
        <v>7.0490000000000013</v>
      </c>
      <c r="Y5429" s="4">
        <f t="shared" si="506"/>
        <v>119.833</v>
      </c>
      <c r="Z5429" s="4">
        <f t="shared" si="507"/>
        <v>140.97999999999999</v>
      </c>
      <c r="AA5429" s="4">
        <f t="shared" si="504"/>
        <v>89.874749999999992</v>
      </c>
    </row>
    <row r="5430" spans="1:27" x14ac:dyDescent="0.2">
      <c r="A5430">
        <v>5429</v>
      </c>
      <c r="B5430" t="s">
        <v>8244</v>
      </c>
      <c r="C5430" s="5">
        <v>42615</v>
      </c>
      <c r="D5430" s="5" t="str">
        <f t="shared" si="509"/>
        <v>2016-09</v>
      </c>
      <c r="E5430" s="5">
        <v>42617</v>
      </c>
      <c r="F5430" t="s">
        <v>193</v>
      </c>
      <c r="G5430" t="s">
        <v>3772</v>
      </c>
      <c r="H5430" t="s">
        <v>3773</v>
      </c>
      <c r="I5430" t="s">
        <v>107</v>
      </c>
      <c r="J5430" t="s">
        <v>32</v>
      </c>
      <c r="K5430" t="s">
        <v>132</v>
      </c>
      <c r="L5430" t="s">
        <v>48</v>
      </c>
      <c r="M5430">
        <v>94122</v>
      </c>
      <c r="N5430" t="s">
        <v>49</v>
      </c>
      <c r="O5430" t="s">
        <v>735</v>
      </c>
      <c r="P5430" t="s">
        <v>51</v>
      </c>
      <c r="Q5430" t="s">
        <v>64</v>
      </c>
      <c r="R5430" t="s">
        <v>736</v>
      </c>
      <c r="S5430">
        <v>46.53</v>
      </c>
      <c r="T5430">
        <v>3</v>
      </c>
      <c r="U5430">
        <v>0</v>
      </c>
      <c r="V5430">
        <v>12.097800000000001</v>
      </c>
      <c r="W5430" s="6">
        <f t="shared" si="508"/>
        <v>0.26</v>
      </c>
      <c r="X5430" s="4">
        <f t="shared" si="505"/>
        <v>4.0326000000000004</v>
      </c>
      <c r="Y5430" s="4">
        <f t="shared" si="506"/>
        <v>15.51</v>
      </c>
      <c r="Z5430" s="4">
        <f t="shared" si="507"/>
        <v>15.51</v>
      </c>
      <c r="AA5430" s="4">
        <f t="shared" si="504"/>
        <v>0</v>
      </c>
    </row>
    <row r="5431" spans="1:27" x14ac:dyDescent="0.2">
      <c r="A5431">
        <v>5430</v>
      </c>
      <c r="B5431" t="s">
        <v>8245</v>
      </c>
      <c r="C5431" s="5">
        <v>41887</v>
      </c>
      <c r="D5431" s="5" t="str">
        <f t="shared" si="509"/>
        <v>2014-09</v>
      </c>
      <c r="E5431" s="5">
        <v>41889</v>
      </c>
      <c r="F5431" t="s">
        <v>193</v>
      </c>
      <c r="G5431" t="s">
        <v>6558</v>
      </c>
      <c r="H5431" t="s">
        <v>6559</v>
      </c>
      <c r="I5431" t="s">
        <v>31</v>
      </c>
      <c r="J5431" t="s">
        <v>32</v>
      </c>
      <c r="K5431" t="s">
        <v>1159</v>
      </c>
      <c r="L5431" t="s">
        <v>59</v>
      </c>
      <c r="M5431">
        <v>33710</v>
      </c>
      <c r="N5431" t="s">
        <v>35</v>
      </c>
      <c r="O5431" t="s">
        <v>1194</v>
      </c>
      <c r="P5431" t="s">
        <v>37</v>
      </c>
      <c r="Q5431" t="s">
        <v>70</v>
      </c>
      <c r="R5431" t="s">
        <v>1195</v>
      </c>
      <c r="S5431">
        <v>31.983999999999998</v>
      </c>
      <c r="T5431">
        <v>2</v>
      </c>
      <c r="U5431">
        <v>0.2</v>
      </c>
      <c r="V5431">
        <v>1.9989999999999979</v>
      </c>
      <c r="W5431" s="6">
        <f t="shared" si="508"/>
        <v>6.2499999999999938E-2</v>
      </c>
      <c r="X5431" s="4">
        <f t="shared" si="505"/>
        <v>0.99949999999999894</v>
      </c>
      <c r="Y5431" s="4">
        <f t="shared" si="506"/>
        <v>15.991999999999999</v>
      </c>
      <c r="Z5431" s="4">
        <f t="shared" si="507"/>
        <v>19.989999999999998</v>
      </c>
      <c r="AA5431" s="4">
        <f t="shared" si="504"/>
        <v>6.3967999999999998</v>
      </c>
    </row>
    <row r="5432" spans="1:27" x14ac:dyDescent="0.2">
      <c r="A5432">
        <v>5431</v>
      </c>
      <c r="B5432" t="s">
        <v>8246</v>
      </c>
      <c r="C5432" s="5">
        <v>43029</v>
      </c>
      <c r="D5432" s="5" t="str">
        <f t="shared" si="509"/>
        <v>2017-10</v>
      </c>
      <c r="E5432" s="5">
        <v>43033</v>
      </c>
      <c r="F5432" t="s">
        <v>55</v>
      </c>
      <c r="G5432" t="s">
        <v>8247</v>
      </c>
      <c r="H5432" t="s">
        <v>8248</v>
      </c>
      <c r="I5432" t="s">
        <v>107</v>
      </c>
      <c r="J5432" t="s">
        <v>32</v>
      </c>
      <c r="K5432" t="s">
        <v>1127</v>
      </c>
      <c r="L5432" t="s">
        <v>503</v>
      </c>
      <c r="M5432">
        <v>44107</v>
      </c>
      <c r="N5432" t="s">
        <v>153</v>
      </c>
      <c r="O5432" t="s">
        <v>8085</v>
      </c>
      <c r="P5432" t="s">
        <v>51</v>
      </c>
      <c r="Q5432" t="s">
        <v>83</v>
      </c>
      <c r="R5432" t="s">
        <v>8086</v>
      </c>
      <c r="S5432">
        <v>161.56800000000001</v>
      </c>
      <c r="T5432">
        <v>2</v>
      </c>
      <c r="U5432">
        <v>0.2</v>
      </c>
      <c r="V5432">
        <v>16.156799999999997</v>
      </c>
      <c r="W5432" s="6">
        <f t="shared" si="508"/>
        <v>9.9999999999999978E-2</v>
      </c>
      <c r="X5432" s="4">
        <f t="shared" si="505"/>
        <v>8.0783999999999985</v>
      </c>
      <c r="Y5432" s="4">
        <f t="shared" si="506"/>
        <v>80.784000000000006</v>
      </c>
      <c r="Z5432" s="4">
        <f t="shared" si="507"/>
        <v>100.98</v>
      </c>
      <c r="AA5432" s="4">
        <f t="shared" si="504"/>
        <v>32.313600000000001</v>
      </c>
    </row>
    <row r="5433" spans="1:27" x14ac:dyDescent="0.2">
      <c r="A5433">
        <v>5432</v>
      </c>
      <c r="B5433" t="s">
        <v>8246</v>
      </c>
      <c r="C5433" s="5">
        <v>43029</v>
      </c>
      <c r="D5433" s="5" t="str">
        <f t="shared" si="509"/>
        <v>2017-10</v>
      </c>
      <c r="E5433" s="5">
        <v>43033</v>
      </c>
      <c r="F5433" t="s">
        <v>55</v>
      </c>
      <c r="G5433" t="s">
        <v>8247</v>
      </c>
      <c r="H5433" t="s">
        <v>8248</v>
      </c>
      <c r="I5433" t="s">
        <v>107</v>
      </c>
      <c r="J5433" t="s">
        <v>32</v>
      </c>
      <c r="K5433" t="s">
        <v>1127</v>
      </c>
      <c r="L5433" t="s">
        <v>503</v>
      </c>
      <c r="M5433">
        <v>44107</v>
      </c>
      <c r="N5433" t="s">
        <v>153</v>
      </c>
      <c r="O5433" t="s">
        <v>2853</v>
      </c>
      <c r="P5433" t="s">
        <v>51</v>
      </c>
      <c r="Q5433" t="s">
        <v>95</v>
      </c>
      <c r="R5433" t="s">
        <v>2854</v>
      </c>
      <c r="S5433">
        <v>4.0640000000000001</v>
      </c>
      <c r="T5433">
        <v>1</v>
      </c>
      <c r="U5433">
        <v>0.2</v>
      </c>
      <c r="V5433">
        <v>1.3715999999999999</v>
      </c>
      <c r="W5433" s="6">
        <f t="shared" si="508"/>
        <v>0.33749999999999997</v>
      </c>
      <c r="X5433" s="4">
        <f t="shared" si="505"/>
        <v>1.3715999999999999</v>
      </c>
      <c r="Y5433" s="4">
        <f t="shared" si="506"/>
        <v>4.0640000000000001</v>
      </c>
      <c r="Z5433" s="4">
        <f t="shared" si="507"/>
        <v>5.08</v>
      </c>
      <c r="AA5433" s="4">
        <f t="shared" si="504"/>
        <v>0.81280000000000008</v>
      </c>
    </row>
    <row r="5434" spans="1:27" x14ac:dyDescent="0.2">
      <c r="A5434">
        <v>5433</v>
      </c>
      <c r="B5434" t="s">
        <v>8246</v>
      </c>
      <c r="C5434" s="5">
        <v>43029</v>
      </c>
      <c r="D5434" s="5" t="str">
        <f t="shared" si="509"/>
        <v>2017-10</v>
      </c>
      <c r="E5434" s="5">
        <v>43033</v>
      </c>
      <c r="F5434" t="s">
        <v>55</v>
      </c>
      <c r="G5434" t="s">
        <v>8247</v>
      </c>
      <c r="H5434" t="s">
        <v>8248</v>
      </c>
      <c r="I5434" t="s">
        <v>107</v>
      </c>
      <c r="J5434" t="s">
        <v>32</v>
      </c>
      <c r="K5434" t="s">
        <v>1127</v>
      </c>
      <c r="L5434" t="s">
        <v>503</v>
      </c>
      <c r="M5434">
        <v>44107</v>
      </c>
      <c r="N5434" t="s">
        <v>153</v>
      </c>
      <c r="O5434" t="s">
        <v>6241</v>
      </c>
      <c r="P5434" t="s">
        <v>51</v>
      </c>
      <c r="Q5434" t="s">
        <v>80</v>
      </c>
      <c r="R5434" t="s">
        <v>6242</v>
      </c>
      <c r="S5434">
        <v>6.2160000000000002</v>
      </c>
      <c r="T5434">
        <v>4</v>
      </c>
      <c r="U5434">
        <v>0.7</v>
      </c>
      <c r="V5434">
        <v>-4.9727999999999994</v>
      </c>
      <c r="W5434" s="6">
        <f t="shared" si="508"/>
        <v>-0.79999999999999993</v>
      </c>
      <c r="X5434" s="4">
        <f t="shared" si="505"/>
        <v>-1.2431999999999999</v>
      </c>
      <c r="Y5434" s="4">
        <f t="shared" si="506"/>
        <v>1.554</v>
      </c>
      <c r="Z5434" s="4">
        <f t="shared" si="507"/>
        <v>5.18</v>
      </c>
      <c r="AA5434" s="4">
        <f t="shared" si="504"/>
        <v>4.3511999999999995</v>
      </c>
    </row>
    <row r="5435" spans="1:27" x14ac:dyDescent="0.2">
      <c r="A5435">
        <v>5434</v>
      </c>
      <c r="B5435" t="s">
        <v>8249</v>
      </c>
      <c r="C5435" s="5">
        <v>42850</v>
      </c>
      <c r="D5435" s="5" t="str">
        <f t="shared" si="509"/>
        <v>2017-04</v>
      </c>
      <c r="E5435" s="5">
        <v>42854</v>
      </c>
      <c r="F5435" t="s">
        <v>55</v>
      </c>
      <c r="G5435" t="s">
        <v>3431</v>
      </c>
      <c r="H5435" t="s">
        <v>3432</v>
      </c>
      <c r="I5435" t="s">
        <v>31</v>
      </c>
      <c r="J5435" t="s">
        <v>32</v>
      </c>
      <c r="K5435" t="s">
        <v>8041</v>
      </c>
      <c r="L5435" t="s">
        <v>315</v>
      </c>
      <c r="M5435">
        <v>85224</v>
      </c>
      <c r="N5435" t="s">
        <v>49</v>
      </c>
      <c r="O5435" t="s">
        <v>144</v>
      </c>
      <c r="P5435" t="s">
        <v>51</v>
      </c>
      <c r="Q5435" t="s">
        <v>73</v>
      </c>
      <c r="R5435" t="s">
        <v>145</v>
      </c>
      <c r="S5435">
        <v>8.895999999999999</v>
      </c>
      <c r="T5435">
        <v>4</v>
      </c>
      <c r="U5435">
        <v>0.2</v>
      </c>
      <c r="V5435">
        <v>0.66719999999999979</v>
      </c>
      <c r="W5435" s="6">
        <f t="shared" si="508"/>
        <v>7.4999999999999983E-2</v>
      </c>
      <c r="X5435" s="4">
        <f t="shared" si="505"/>
        <v>0.16679999999999995</v>
      </c>
      <c r="Y5435" s="4">
        <f t="shared" si="506"/>
        <v>2.2239999999999998</v>
      </c>
      <c r="Z5435" s="4">
        <f t="shared" si="507"/>
        <v>2.7799999999999994</v>
      </c>
      <c r="AA5435" s="4">
        <f t="shared" si="504"/>
        <v>1.7791999999999999</v>
      </c>
    </row>
    <row r="5436" spans="1:27" x14ac:dyDescent="0.2">
      <c r="A5436">
        <v>5435</v>
      </c>
      <c r="B5436" t="s">
        <v>8250</v>
      </c>
      <c r="C5436" s="5">
        <v>42296</v>
      </c>
      <c r="D5436" s="5" t="str">
        <f t="shared" si="509"/>
        <v>2015-10</v>
      </c>
      <c r="E5436" s="5">
        <v>42301</v>
      </c>
      <c r="F5436" t="s">
        <v>55</v>
      </c>
      <c r="G5436" t="s">
        <v>740</v>
      </c>
      <c r="H5436" t="s">
        <v>741</v>
      </c>
      <c r="I5436" t="s">
        <v>107</v>
      </c>
      <c r="J5436" t="s">
        <v>32</v>
      </c>
      <c r="K5436" t="s">
        <v>47</v>
      </c>
      <c r="L5436" t="s">
        <v>48</v>
      </c>
      <c r="M5436">
        <v>90008</v>
      </c>
      <c r="N5436" t="s">
        <v>49</v>
      </c>
      <c r="O5436" t="s">
        <v>8251</v>
      </c>
      <c r="P5436" t="s">
        <v>51</v>
      </c>
      <c r="Q5436" t="s">
        <v>83</v>
      </c>
      <c r="R5436" t="s">
        <v>8252</v>
      </c>
      <c r="S5436">
        <v>1640.6999999999998</v>
      </c>
      <c r="T5436">
        <v>5</v>
      </c>
      <c r="U5436">
        <v>0</v>
      </c>
      <c r="V5436">
        <v>459.39599999999996</v>
      </c>
      <c r="W5436" s="6">
        <f t="shared" si="508"/>
        <v>0.28000000000000003</v>
      </c>
      <c r="X5436" s="4">
        <f t="shared" si="505"/>
        <v>91.879199999999997</v>
      </c>
      <c r="Y5436" s="4">
        <f t="shared" si="506"/>
        <v>328.14</v>
      </c>
      <c r="Z5436" s="4">
        <f t="shared" si="507"/>
        <v>328.14</v>
      </c>
      <c r="AA5436" s="4">
        <f t="shared" si="504"/>
        <v>0</v>
      </c>
    </row>
    <row r="5437" spans="1:27" x14ac:dyDescent="0.2">
      <c r="A5437">
        <v>5436</v>
      </c>
      <c r="B5437" t="s">
        <v>8250</v>
      </c>
      <c r="C5437" s="5">
        <v>42296</v>
      </c>
      <c r="D5437" s="5" t="str">
        <f t="shared" si="509"/>
        <v>2015-10</v>
      </c>
      <c r="E5437" s="5">
        <v>42301</v>
      </c>
      <c r="F5437" t="s">
        <v>55</v>
      </c>
      <c r="G5437" t="s">
        <v>740</v>
      </c>
      <c r="H5437" t="s">
        <v>741</v>
      </c>
      <c r="I5437" t="s">
        <v>107</v>
      </c>
      <c r="J5437" t="s">
        <v>32</v>
      </c>
      <c r="K5437" t="s">
        <v>47</v>
      </c>
      <c r="L5437" t="s">
        <v>48</v>
      </c>
      <c r="M5437">
        <v>90008</v>
      </c>
      <c r="N5437" t="s">
        <v>49</v>
      </c>
      <c r="O5437" t="s">
        <v>1176</v>
      </c>
      <c r="P5437" t="s">
        <v>76</v>
      </c>
      <c r="Q5437" t="s">
        <v>166</v>
      </c>
      <c r="R5437" t="s">
        <v>1177</v>
      </c>
      <c r="S5437">
        <v>270</v>
      </c>
      <c r="T5437">
        <v>3</v>
      </c>
      <c r="U5437">
        <v>0</v>
      </c>
      <c r="V5437">
        <v>97.199999999999989</v>
      </c>
      <c r="W5437" s="6">
        <f t="shared" si="508"/>
        <v>0.35999999999999993</v>
      </c>
      <c r="X5437" s="4">
        <f t="shared" si="505"/>
        <v>32.4</v>
      </c>
      <c r="Y5437" s="4">
        <f t="shared" si="506"/>
        <v>90</v>
      </c>
      <c r="Z5437" s="4">
        <f t="shared" si="507"/>
        <v>90</v>
      </c>
      <c r="AA5437" s="4">
        <f t="shared" si="504"/>
        <v>0</v>
      </c>
    </row>
    <row r="5438" spans="1:27" x14ac:dyDescent="0.2">
      <c r="A5438">
        <v>5437</v>
      </c>
      <c r="B5438" t="s">
        <v>8253</v>
      </c>
      <c r="C5438" s="5">
        <v>41825</v>
      </c>
      <c r="D5438" s="5" t="str">
        <f t="shared" si="509"/>
        <v>2014-07</v>
      </c>
      <c r="E5438" s="5">
        <v>41828</v>
      </c>
      <c r="F5438" t="s">
        <v>193</v>
      </c>
      <c r="G5438" t="s">
        <v>8202</v>
      </c>
      <c r="H5438" t="s">
        <v>8203</v>
      </c>
      <c r="I5438" t="s">
        <v>46</v>
      </c>
      <c r="J5438" t="s">
        <v>32</v>
      </c>
      <c r="K5438" t="s">
        <v>2299</v>
      </c>
      <c r="L5438" t="s">
        <v>59</v>
      </c>
      <c r="M5438">
        <v>32137</v>
      </c>
      <c r="N5438" t="s">
        <v>35</v>
      </c>
      <c r="O5438" t="s">
        <v>4495</v>
      </c>
      <c r="P5438" t="s">
        <v>37</v>
      </c>
      <c r="Q5438" t="s">
        <v>70</v>
      </c>
      <c r="R5438" t="s">
        <v>4496</v>
      </c>
      <c r="S5438">
        <v>19.52</v>
      </c>
      <c r="T5438">
        <v>2</v>
      </c>
      <c r="U5438">
        <v>0.2</v>
      </c>
      <c r="V5438">
        <v>5.3680000000000012</v>
      </c>
      <c r="W5438" s="6">
        <f t="shared" si="508"/>
        <v>0.27500000000000008</v>
      </c>
      <c r="X5438" s="4">
        <f t="shared" si="505"/>
        <v>2.6840000000000006</v>
      </c>
      <c r="Y5438" s="4">
        <f t="shared" si="506"/>
        <v>9.76</v>
      </c>
      <c r="Z5438" s="4">
        <f t="shared" si="507"/>
        <v>12.2</v>
      </c>
      <c r="AA5438" s="4">
        <f t="shared" si="504"/>
        <v>3.9039999999999999</v>
      </c>
    </row>
    <row r="5439" spans="1:27" x14ac:dyDescent="0.2">
      <c r="A5439">
        <v>5438</v>
      </c>
      <c r="B5439" t="s">
        <v>8253</v>
      </c>
      <c r="C5439" s="5">
        <v>41825</v>
      </c>
      <c r="D5439" s="5" t="str">
        <f t="shared" si="509"/>
        <v>2014-07</v>
      </c>
      <c r="E5439" s="5">
        <v>41828</v>
      </c>
      <c r="F5439" t="s">
        <v>193</v>
      </c>
      <c r="G5439" t="s">
        <v>8202</v>
      </c>
      <c r="H5439" t="s">
        <v>8203</v>
      </c>
      <c r="I5439" t="s">
        <v>46</v>
      </c>
      <c r="J5439" t="s">
        <v>32</v>
      </c>
      <c r="K5439" t="s">
        <v>2299</v>
      </c>
      <c r="L5439" t="s">
        <v>59</v>
      </c>
      <c r="M5439">
        <v>32137</v>
      </c>
      <c r="N5439" t="s">
        <v>35</v>
      </c>
      <c r="O5439" t="s">
        <v>6414</v>
      </c>
      <c r="P5439" t="s">
        <v>51</v>
      </c>
      <c r="Q5439" t="s">
        <v>80</v>
      </c>
      <c r="R5439" t="s">
        <v>6415</v>
      </c>
      <c r="S5439">
        <v>9.8100000000000023</v>
      </c>
      <c r="T5439">
        <v>5</v>
      </c>
      <c r="U5439">
        <v>0.7</v>
      </c>
      <c r="V5439">
        <v>-6.8669999999999973</v>
      </c>
      <c r="W5439" s="6">
        <f t="shared" si="508"/>
        <v>-0.69999999999999951</v>
      </c>
      <c r="X5439" s="4">
        <f t="shared" si="505"/>
        <v>-1.3733999999999995</v>
      </c>
      <c r="Y5439" s="4">
        <f t="shared" si="506"/>
        <v>1.9620000000000004</v>
      </c>
      <c r="Z5439" s="4">
        <f t="shared" si="507"/>
        <v>6.5400000000000009</v>
      </c>
      <c r="AA5439" s="4">
        <f t="shared" si="504"/>
        <v>6.8670000000000009</v>
      </c>
    </row>
    <row r="5440" spans="1:27" x14ac:dyDescent="0.2">
      <c r="A5440">
        <v>5439</v>
      </c>
      <c r="B5440" t="s">
        <v>8253</v>
      </c>
      <c r="C5440" s="5">
        <v>41825</v>
      </c>
      <c r="D5440" s="5" t="str">
        <f t="shared" si="509"/>
        <v>2014-07</v>
      </c>
      <c r="E5440" s="5">
        <v>41828</v>
      </c>
      <c r="F5440" t="s">
        <v>193</v>
      </c>
      <c r="G5440" t="s">
        <v>8202</v>
      </c>
      <c r="H5440" t="s">
        <v>8203</v>
      </c>
      <c r="I5440" t="s">
        <v>46</v>
      </c>
      <c r="J5440" t="s">
        <v>32</v>
      </c>
      <c r="K5440" t="s">
        <v>2299</v>
      </c>
      <c r="L5440" t="s">
        <v>59</v>
      </c>
      <c r="M5440">
        <v>32137</v>
      </c>
      <c r="N5440" t="s">
        <v>35</v>
      </c>
      <c r="O5440" t="s">
        <v>8254</v>
      </c>
      <c r="P5440" t="s">
        <v>37</v>
      </c>
      <c r="Q5440" t="s">
        <v>70</v>
      </c>
      <c r="R5440" t="s">
        <v>8255</v>
      </c>
      <c r="S5440">
        <v>213.21600000000001</v>
      </c>
      <c r="T5440">
        <v>3</v>
      </c>
      <c r="U5440">
        <v>0.2</v>
      </c>
      <c r="V5440">
        <v>15.991199999999992</v>
      </c>
      <c r="W5440" s="6">
        <f t="shared" si="508"/>
        <v>7.4999999999999956E-2</v>
      </c>
      <c r="X5440" s="4">
        <f t="shared" si="505"/>
        <v>5.3303999999999974</v>
      </c>
      <c r="Y5440" s="4">
        <f t="shared" si="506"/>
        <v>71.072000000000003</v>
      </c>
      <c r="Z5440" s="4">
        <f t="shared" si="507"/>
        <v>88.839999999999989</v>
      </c>
      <c r="AA5440" s="4">
        <f t="shared" si="504"/>
        <v>42.643200000000007</v>
      </c>
    </row>
    <row r="5441" spans="1:27" x14ac:dyDescent="0.2">
      <c r="A5441">
        <v>5440</v>
      </c>
      <c r="B5441" t="s">
        <v>8256</v>
      </c>
      <c r="C5441" s="5">
        <v>42464</v>
      </c>
      <c r="D5441" s="5" t="str">
        <f t="shared" si="509"/>
        <v>2016-04</v>
      </c>
      <c r="E5441" s="5">
        <v>42469</v>
      </c>
      <c r="F5441" t="s">
        <v>55</v>
      </c>
      <c r="G5441" t="s">
        <v>6504</v>
      </c>
      <c r="H5441" t="s">
        <v>6505</v>
      </c>
      <c r="I5441" t="s">
        <v>31</v>
      </c>
      <c r="J5441" t="s">
        <v>32</v>
      </c>
      <c r="K5441" t="s">
        <v>271</v>
      </c>
      <c r="L5441" t="s">
        <v>272</v>
      </c>
      <c r="M5441">
        <v>10035</v>
      </c>
      <c r="N5441" t="s">
        <v>153</v>
      </c>
      <c r="O5441" t="s">
        <v>6381</v>
      </c>
      <c r="P5441" t="s">
        <v>51</v>
      </c>
      <c r="Q5441" t="s">
        <v>80</v>
      </c>
      <c r="R5441" t="s">
        <v>6382</v>
      </c>
      <c r="S5441">
        <v>588.78399999999999</v>
      </c>
      <c r="T5441">
        <v>2</v>
      </c>
      <c r="U5441">
        <v>0.2</v>
      </c>
      <c r="V5441">
        <v>183.99499999999998</v>
      </c>
      <c r="W5441" s="6">
        <f t="shared" si="508"/>
        <v>0.31249999999999994</v>
      </c>
      <c r="X5441" s="4">
        <f t="shared" si="505"/>
        <v>91.997499999999988</v>
      </c>
      <c r="Y5441" s="4">
        <f t="shared" si="506"/>
        <v>294.392</v>
      </c>
      <c r="Z5441" s="4">
        <f t="shared" si="507"/>
        <v>367.98999999999995</v>
      </c>
      <c r="AA5441" s="4">
        <f t="shared" si="504"/>
        <v>117.7568</v>
      </c>
    </row>
    <row r="5442" spans="1:27" x14ac:dyDescent="0.2">
      <c r="A5442">
        <v>5441</v>
      </c>
      <c r="B5442" t="s">
        <v>8257</v>
      </c>
      <c r="C5442" s="5">
        <v>43052</v>
      </c>
      <c r="D5442" s="5" t="str">
        <f t="shared" si="509"/>
        <v>2017-11</v>
      </c>
      <c r="E5442" s="5">
        <v>43057</v>
      </c>
      <c r="F5442" t="s">
        <v>28</v>
      </c>
      <c r="G5442" t="s">
        <v>5820</v>
      </c>
      <c r="H5442" t="s">
        <v>5821</v>
      </c>
      <c r="I5442" t="s">
        <v>31</v>
      </c>
      <c r="J5442" t="s">
        <v>32</v>
      </c>
      <c r="K5442" t="s">
        <v>8258</v>
      </c>
      <c r="L5442" t="s">
        <v>59</v>
      </c>
      <c r="M5442">
        <v>33458</v>
      </c>
      <c r="N5442" t="s">
        <v>35</v>
      </c>
      <c r="O5442" t="s">
        <v>2652</v>
      </c>
      <c r="P5442" t="s">
        <v>51</v>
      </c>
      <c r="Q5442" t="s">
        <v>73</v>
      </c>
      <c r="R5442" t="s">
        <v>2653</v>
      </c>
      <c r="S5442">
        <v>2.0640000000000001</v>
      </c>
      <c r="T5442">
        <v>1</v>
      </c>
      <c r="U5442">
        <v>0.2</v>
      </c>
      <c r="V5442">
        <v>0.15480000000000005</v>
      </c>
      <c r="W5442" s="6">
        <f t="shared" si="508"/>
        <v>7.5000000000000025E-2</v>
      </c>
      <c r="X5442" s="4">
        <f t="shared" si="505"/>
        <v>0.15480000000000005</v>
      </c>
      <c r="Y5442" s="4">
        <f t="shared" si="506"/>
        <v>2.0640000000000001</v>
      </c>
      <c r="Z5442" s="4">
        <f t="shared" si="507"/>
        <v>2.58</v>
      </c>
      <c r="AA5442" s="4">
        <f t="shared" si="504"/>
        <v>0.41280000000000006</v>
      </c>
    </row>
    <row r="5443" spans="1:27" x14ac:dyDescent="0.2">
      <c r="A5443">
        <v>5442</v>
      </c>
      <c r="B5443" t="s">
        <v>8259</v>
      </c>
      <c r="C5443" s="5">
        <v>42987</v>
      </c>
      <c r="D5443" s="5" t="str">
        <f t="shared" si="509"/>
        <v>2017-09</v>
      </c>
      <c r="E5443" s="5">
        <v>42991</v>
      </c>
      <c r="F5443" t="s">
        <v>55</v>
      </c>
      <c r="G5443" t="s">
        <v>4056</v>
      </c>
      <c r="H5443" t="s">
        <v>4057</v>
      </c>
      <c r="I5443" t="s">
        <v>31</v>
      </c>
      <c r="J5443" t="s">
        <v>32</v>
      </c>
      <c r="K5443" t="s">
        <v>3956</v>
      </c>
      <c r="L5443" t="s">
        <v>315</v>
      </c>
      <c r="M5443">
        <v>85301</v>
      </c>
      <c r="N5443" t="s">
        <v>49</v>
      </c>
      <c r="O5443" t="s">
        <v>8260</v>
      </c>
      <c r="P5443" t="s">
        <v>51</v>
      </c>
      <c r="Q5443" t="s">
        <v>95</v>
      </c>
      <c r="R5443" t="s">
        <v>8261</v>
      </c>
      <c r="S5443">
        <v>6.3680000000000003</v>
      </c>
      <c r="T5443">
        <v>2</v>
      </c>
      <c r="U5443">
        <v>0.2</v>
      </c>
      <c r="V5443">
        <v>2.3879999999999999</v>
      </c>
      <c r="W5443" s="6">
        <f t="shared" si="508"/>
        <v>0.37499999999999994</v>
      </c>
      <c r="X5443" s="4">
        <f t="shared" si="505"/>
        <v>1.194</v>
      </c>
      <c r="Y5443" s="4">
        <f t="shared" si="506"/>
        <v>3.1840000000000002</v>
      </c>
      <c r="Z5443" s="4">
        <f t="shared" si="507"/>
        <v>3.98</v>
      </c>
      <c r="AA5443" s="4">
        <f t="shared" ref="AA5443:AA5506" si="510">S5443*U5443</f>
        <v>1.2736000000000001</v>
      </c>
    </row>
    <row r="5444" spans="1:27" x14ac:dyDescent="0.2">
      <c r="A5444">
        <v>5443</v>
      </c>
      <c r="B5444" t="s">
        <v>8262</v>
      </c>
      <c r="C5444" s="5">
        <v>42111</v>
      </c>
      <c r="D5444" s="5" t="str">
        <f t="shared" si="509"/>
        <v>2015-04</v>
      </c>
      <c r="E5444" s="5">
        <v>42117</v>
      </c>
      <c r="F5444" t="s">
        <v>55</v>
      </c>
      <c r="G5444" t="s">
        <v>2837</v>
      </c>
      <c r="H5444" t="s">
        <v>2838</v>
      </c>
      <c r="I5444" t="s">
        <v>31</v>
      </c>
      <c r="J5444" t="s">
        <v>32</v>
      </c>
      <c r="K5444" t="s">
        <v>271</v>
      </c>
      <c r="L5444" t="s">
        <v>272</v>
      </c>
      <c r="M5444">
        <v>10035</v>
      </c>
      <c r="N5444" t="s">
        <v>153</v>
      </c>
      <c r="O5444" t="s">
        <v>3033</v>
      </c>
      <c r="P5444" t="s">
        <v>76</v>
      </c>
      <c r="Q5444" t="s">
        <v>166</v>
      </c>
      <c r="R5444" t="s">
        <v>3034</v>
      </c>
      <c r="S5444">
        <v>99.6</v>
      </c>
      <c r="T5444">
        <v>1</v>
      </c>
      <c r="U5444">
        <v>0</v>
      </c>
      <c r="V5444">
        <v>36.851999999999997</v>
      </c>
      <c r="W5444" s="6">
        <f t="shared" si="508"/>
        <v>0.37</v>
      </c>
      <c r="X5444" s="4">
        <f t="shared" ref="X5444:X5507" si="511">V5444/T5444</f>
        <v>36.851999999999997</v>
      </c>
      <c r="Y5444" s="4">
        <f t="shared" ref="Y5444:Y5507" si="512">S5444/T5444</f>
        <v>99.6</v>
      </c>
      <c r="Z5444" s="4">
        <f t="shared" ref="Z5444:Z5507" si="513">S5444/((1-U5444)*T5444)</f>
        <v>99.6</v>
      </c>
      <c r="AA5444" s="4">
        <f t="shared" si="510"/>
        <v>0</v>
      </c>
    </row>
    <row r="5445" spans="1:27" x14ac:dyDescent="0.2">
      <c r="A5445">
        <v>5444</v>
      </c>
      <c r="B5445" t="s">
        <v>8262</v>
      </c>
      <c r="C5445" s="5">
        <v>42111</v>
      </c>
      <c r="D5445" s="5" t="str">
        <f t="shared" si="509"/>
        <v>2015-04</v>
      </c>
      <c r="E5445" s="5">
        <v>42117</v>
      </c>
      <c r="F5445" t="s">
        <v>55</v>
      </c>
      <c r="G5445" t="s">
        <v>2837</v>
      </c>
      <c r="H5445" t="s">
        <v>2838</v>
      </c>
      <c r="I5445" t="s">
        <v>31</v>
      </c>
      <c r="J5445" t="s">
        <v>32</v>
      </c>
      <c r="K5445" t="s">
        <v>271</v>
      </c>
      <c r="L5445" t="s">
        <v>272</v>
      </c>
      <c r="M5445">
        <v>10035</v>
      </c>
      <c r="N5445" t="s">
        <v>153</v>
      </c>
      <c r="O5445" t="s">
        <v>4488</v>
      </c>
      <c r="P5445" t="s">
        <v>51</v>
      </c>
      <c r="Q5445" t="s">
        <v>80</v>
      </c>
      <c r="R5445" t="s">
        <v>4489</v>
      </c>
      <c r="S5445">
        <v>62.296000000000006</v>
      </c>
      <c r="T5445">
        <v>13</v>
      </c>
      <c r="U5445">
        <v>0.2</v>
      </c>
      <c r="V5445">
        <v>21.024899999999999</v>
      </c>
      <c r="W5445" s="6">
        <f t="shared" ref="W5445:W5508" si="514">(V5445/S5445)</f>
        <v>0.33749999999999997</v>
      </c>
      <c r="X5445" s="4">
        <f t="shared" si="511"/>
        <v>1.6173</v>
      </c>
      <c r="Y5445" s="4">
        <f t="shared" si="512"/>
        <v>4.7920000000000007</v>
      </c>
      <c r="Z5445" s="4">
        <f t="shared" si="513"/>
        <v>5.99</v>
      </c>
      <c r="AA5445" s="4">
        <f t="shared" si="510"/>
        <v>12.459200000000003</v>
      </c>
    </row>
    <row r="5446" spans="1:27" x14ac:dyDescent="0.2">
      <c r="A5446">
        <v>5445</v>
      </c>
      <c r="B5446" t="s">
        <v>8262</v>
      </c>
      <c r="C5446" s="5">
        <v>42111</v>
      </c>
      <c r="D5446" s="5" t="str">
        <f t="shared" si="509"/>
        <v>2015-04</v>
      </c>
      <c r="E5446" s="5">
        <v>42117</v>
      </c>
      <c r="F5446" t="s">
        <v>55</v>
      </c>
      <c r="G5446" t="s">
        <v>2837</v>
      </c>
      <c r="H5446" t="s">
        <v>2838</v>
      </c>
      <c r="I5446" t="s">
        <v>31</v>
      </c>
      <c r="J5446" t="s">
        <v>32</v>
      </c>
      <c r="K5446" t="s">
        <v>271</v>
      </c>
      <c r="L5446" t="s">
        <v>272</v>
      </c>
      <c r="M5446">
        <v>10035</v>
      </c>
      <c r="N5446" t="s">
        <v>153</v>
      </c>
      <c r="O5446" t="s">
        <v>8263</v>
      </c>
      <c r="P5446" t="s">
        <v>51</v>
      </c>
      <c r="Q5446" t="s">
        <v>73</v>
      </c>
      <c r="R5446" t="s">
        <v>8264</v>
      </c>
      <c r="S5446">
        <v>10.709999999999999</v>
      </c>
      <c r="T5446">
        <v>3</v>
      </c>
      <c r="U5446">
        <v>0</v>
      </c>
      <c r="V5446">
        <v>2.7845999999999997</v>
      </c>
      <c r="W5446" s="6">
        <f t="shared" si="514"/>
        <v>0.26</v>
      </c>
      <c r="X5446" s="4">
        <f t="shared" si="511"/>
        <v>0.92819999999999991</v>
      </c>
      <c r="Y5446" s="4">
        <f t="shared" si="512"/>
        <v>3.57</v>
      </c>
      <c r="Z5446" s="4">
        <f t="shared" si="513"/>
        <v>3.57</v>
      </c>
      <c r="AA5446" s="4">
        <f t="shared" si="510"/>
        <v>0</v>
      </c>
    </row>
    <row r="5447" spans="1:27" x14ac:dyDescent="0.2">
      <c r="A5447">
        <v>5446</v>
      </c>
      <c r="B5447" t="s">
        <v>8265</v>
      </c>
      <c r="C5447" s="5">
        <v>42576</v>
      </c>
      <c r="D5447" s="5" t="str">
        <f t="shared" ref="D5447:D5510" si="515">TEXT(C5447,"yyyy-mm")</f>
        <v>2016-07</v>
      </c>
      <c r="E5447" s="5">
        <v>42580</v>
      </c>
      <c r="F5447" t="s">
        <v>55</v>
      </c>
      <c r="G5447" t="s">
        <v>2801</v>
      </c>
      <c r="H5447" t="s">
        <v>2802</v>
      </c>
      <c r="I5447" t="s">
        <v>107</v>
      </c>
      <c r="J5447" t="s">
        <v>32</v>
      </c>
      <c r="K5447" t="s">
        <v>189</v>
      </c>
      <c r="L5447" t="s">
        <v>109</v>
      </c>
      <c r="M5447">
        <v>77041</v>
      </c>
      <c r="N5447" t="s">
        <v>110</v>
      </c>
      <c r="O5447" t="s">
        <v>5047</v>
      </c>
      <c r="P5447" t="s">
        <v>51</v>
      </c>
      <c r="Q5447" t="s">
        <v>178</v>
      </c>
      <c r="R5447" t="s">
        <v>5048</v>
      </c>
      <c r="S5447">
        <v>20.936000000000003</v>
      </c>
      <c r="T5447">
        <v>1</v>
      </c>
      <c r="U5447">
        <v>0.2</v>
      </c>
      <c r="V5447">
        <v>7.0659000000000001</v>
      </c>
      <c r="W5447" s="6">
        <f t="shared" si="514"/>
        <v>0.33749999999999997</v>
      </c>
      <c r="X5447" s="4">
        <f t="shared" si="511"/>
        <v>7.0659000000000001</v>
      </c>
      <c r="Y5447" s="4">
        <f t="shared" si="512"/>
        <v>20.936000000000003</v>
      </c>
      <c r="Z5447" s="4">
        <f t="shared" si="513"/>
        <v>26.17</v>
      </c>
      <c r="AA5447" s="4">
        <f t="shared" si="510"/>
        <v>4.1872000000000007</v>
      </c>
    </row>
    <row r="5448" spans="1:27" x14ac:dyDescent="0.2">
      <c r="A5448">
        <v>5447</v>
      </c>
      <c r="B5448" t="s">
        <v>8266</v>
      </c>
      <c r="C5448" s="5">
        <v>42608</v>
      </c>
      <c r="D5448" s="5" t="str">
        <f t="shared" si="515"/>
        <v>2016-08</v>
      </c>
      <c r="E5448" s="5">
        <v>42613</v>
      </c>
      <c r="F5448" t="s">
        <v>55</v>
      </c>
      <c r="G5448" t="s">
        <v>966</v>
      </c>
      <c r="H5448" t="s">
        <v>967</v>
      </c>
      <c r="I5448" t="s">
        <v>46</v>
      </c>
      <c r="J5448" t="s">
        <v>32</v>
      </c>
      <c r="K5448" t="s">
        <v>271</v>
      </c>
      <c r="L5448" t="s">
        <v>272</v>
      </c>
      <c r="M5448">
        <v>10035</v>
      </c>
      <c r="N5448" t="s">
        <v>153</v>
      </c>
      <c r="O5448" t="s">
        <v>3488</v>
      </c>
      <c r="P5448" t="s">
        <v>76</v>
      </c>
      <c r="Q5448" t="s">
        <v>77</v>
      </c>
      <c r="R5448" t="s">
        <v>3489</v>
      </c>
      <c r="S5448">
        <v>33</v>
      </c>
      <c r="T5448">
        <v>6</v>
      </c>
      <c r="U5448">
        <v>0</v>
      </c>
      <c r="V5448">
        <v>8.25</v>
      </c>
      <c r="W5448" s="6">
        <f t="shared" si="514"/>
        <v>0.25</v>
      </c>
      <c r="X5448" s="4">
        <f t="shared" si="511"/>
        <v>1.375</v>
      </c>
      <c r="Y5448" s="4">
        <f t="shared" si="512"/>
        <v>5.5</v>
      </c>
      <c r="Z5448" s="4">
        <f t="shared" si="513"/>
        <v>5.5</v>
      </c>
      <c r="AA5448" s="4">
        <f t="shared" si="510"/>
        <v>0</v>
      </c>
    </row>
    <row r="5449" spans="1:27" x14ac:dyDescent="0.2">
      <c r="A5449">
        <v>5448</v>
      </c>
      <c r="B5449" t="s">
        <v>8266</v>
      </c>
      <c r="C5449" s="5">
        <v>42608</v>
      </c>
      <c r="D5449" s="5" t="str">
        <f t="shared" si="515"/>
        <v>2016-08</v>
      </c>
      <c r="E5449" s="5">
        <v>42613</v>
      </c>
      <c r="F5449" t="s">
        <v>55</v>
      </c>
      <c r="G5449" t="s">
        <v>966</v>
      </c>
      <c r="H5449" t="s">
        <v>967</v>
      </c>
      <c r="I5449" t="s">
        <v>46</v>
      </c>
      <c r="J5449" t="s">
        <v>32</v>
      </c>
      <c r="K5449" t="s">
        <v>271</v>
      </c>
      <c r="L5449" t="s">
        <v>272</v>
      </c>
      <c r="M5449">
        <v>10035</v>
      </c>
      <c r="N5449" t="s">
        <v>153</v>
      </c>
      <c r="O5449" t="s">
        <v>4961</v>
      </c>
      <c r="P5449" t="s">
        <v>76</v>
      </c>
      <c r="Q5449" t="s">
        <v>166</v>
      </c>
      <c r="R5449" t="s">
        <v>4962</v>
      </c>
      <c r="S5449">
        <v>249.95000000000002</v>
      </c>
      <c r="T5449">
        <v>5</v>
      </c>
      <c r="U5449">
        <v>0</v>
      </c>
      <c r="V5449">
        <v>87.482499999999987</v>
      </c>
      <c r="W5449" s="6">
        <f t="shared" si="514"/>
        <v>0.34999999999999992</v>
      </c>
      <c r="X5449" s="4">
        <f t="shared" si="511"/>
        <v>17.496499999999997</v>
      </c>
      <c r="Y5449" s="4">
        <f t="shared" si="512"/>
        <v>49.99</v>
      </c>
      <c r="Z5449" s="4">
        <f t="shared" si="513"/>
        <v>49.99</v>
      </c>
      <c r="AA5449" s="4">
        <f t="shared" si="510"/>
        <v>0</v>
      </c>
    </row>
    <row r="5450" spans="1:27" x14ac:dyDescent="0.2">
      <c r="A5450">
        <v>5449</v>
      </c>
      <c r="B5450" t="s">
        <v>8267</v>
      </c>
      <c r="C5450" s="5">
        <v>41894</v>
      </c>
      <c r="D5450" s="5" t="str">
        <f t="shared" si="515"/>
        <v>2014-09</v>
      </c>
      <c r="E5450" s="5">
        <v>41901</v>
      </c>
      <c r="F5450" t="s">
        <v>55</v>
      </c>
      <c r="G5450" t="s">
        <v>5751</v>
      </c>
      <c r="H5450" t="s">
        <v>5752</v>
      </c>
      <c r="I5450" t="s">
        <v>107</v>
      </c>
      <c r="J5450" t="s">
        <v>32</v>
      </c>
      <c r="K5450" t="s">
        <v>4543</v>
      </c>
      <c r="L5450" t="s">
        <v>4544</v>
      </c>
      <c r="M5450">
        <v>66062</v>
      </c>
      <c r="N5450" t="s">
        <v>110</v>
      </c>
      <c r="O5450" t="s">
        <v>5908</v>
      </c>
      <c r="P5450" t="s">
        <v>51</v>
      </c>
      <c r="Q5450" t="s">
        <v>584</v>
      </c>
      <c r="R5450" t="s">
        <v>5909</v>
      </c>
      <c r="S5450">
        <v>357.93</v>
      </c>
      <c r="T5450">
        <v>3</v>
      </c>
      <c r="U5450">
        <v>0</v>
      </c>
      <c r="V5450">
        <v>7.158600000000007</v>
      </c>
      <c r="W5450" s="6">
        <f t="shared" si="514"/>
        <v>2.0000000000000018E-2</v>
      </c>
      <c r="X5450" s="4">
        <f t="shared" si="511"/>
        <v>2.3862000000000023</v>
      </c>
      <c r="Y5450" s="4">
        <f t="shared" si="512"/>
        <v>119.31</v>
      </c>
      <c r="Z5450" s="4">
        <f t="shared" si="513"/>
        <v>119.31</v>
      </c>
      <c r="AA5450" s="4">
        <f t="shared" si="510"/>
        <v>0</v>
      </c>
    </row>
    <row r="5451" spans="1:27" x14ac:dyDescent="0.2">
      <c r="A5451">
        <v>5450</v>
      </c>
      <c r="B5451" t="s">
        <v>8267</v>
      </c>
      <c r="C5451" s="5">
        <v>41894</v>
      </c>
      <c r="D5451" s="5" t="str">
        <f t="shared" si="515"/>
        <v>2014-09</v>
      </c>
      <c r="E5451" s="5">
        <v>41901</v>
      </c>
      <c r="F5451" t="s">
        <v>55</v>
      </c>
      <c r="G5451" t="s">
        <v>5751</v>
      </c>
      <c r="H5451" t="s">
        <v>5752</v>
      </c>
      <c r="I5451" t="s">
        <v>107</v>
      </c>
      <c r="J5451" t="s">
        <v>32</v>
      </c>
      <c r="K5451" t="s">
        <v>4543</v>
      </c>
      <c r="L5451" t="s">
        <v>4544</v>
      </c>
      <c r="M5451">
        <v>66062</v>
      </c>
      <c r="N5451" t="s">
        <v>110</v>
      </c>
      <c r="O5451" t="s">
        <v>7696</v>
      </c>
      <c r="P5451" t="s">
        <v>76</v>
      </c>
      <c r="Q5451" t="s">
        <v>166</v>
      </c>
      <c r="R5451" t="s">
        <v>7697</v>
      </c>
      <c r="S5451">
        <v>57.400000000000006</v>
      </c>
      <c r="T5451">
        <v>5</v>
      </c>
      <c r="U5451">
        <v>0</v>
      </c>
      <c r="V5451">
        <v>10.905999999999993</v>
      </c>
      <c r="W5451" s="6">
        <f t="shared" si="514"/>
        <v>0.18999999999999986</v>
      </c>
      <c r="X5451" s="4">
        <f t="shared" si="511"/>
        <v>2.1811999999999987</v>
      </c>
      <c r="Y5451" s="4">
        <f t="shared" si="512"/>
        <v>11.48</v>
      </c>
      <c r="Z5451" s="4">
        <f t="shared" si="513"/>
        <v>11.48</v>
      </c>
      <c r="AA5451" s="4">
        <f t="shared" si="510"/>
        <v>0</v>
      </c>
    </row>
    <row r="5452" spans="1:27" x14ac:dyDescent="0.2">
      <c r="A5452">
        <v>5451</v>
      </c>
      <c r="B5452" t="s">
        <v>8267</v>
      </c>
      <c r="C5452" s="5">
        <v>41894</v>
      </c>
      <c r="D5452" s="5" t="str">
        <f t="shared" si="515"/>
        <v>2014-09</v>
      </c>
      <c r="E5452" s="5">
        <v>41901</v>
      </c>
      <c r="F5452" t="s">
        <v>55</v>
      </c>
      <c r="G5452" t="s">
        <v>5751</v>
      </c>
      <c r="H5452" t="s">
        <v>5752</v>
      </c>
      <c r="I5452" t="s">
        <v>107</v>
      </c>
      <c r="J5452" t="s">
        <v>32</v>
      </c>
      <c r="K5452" t="s">
        <v>4543</v>
      </c>
      <c r="L5452" t="s">
        <v>4544</v>
      </c>
      <c r="M5452">
        <v>66062</v>
      </c>
      <c r="N5452" t="s">
        <v>110</v>
      </c>
      <c r="O5452" t="s">
        <v>3491</v>
      </c>
      <c r="P5452" t="s">
        <v>51</v>
      </c>
      <c r="Q5452" t="s">
        <v>80</v>
      </c>
      <c r="R5452" t="s">
        <v>3492</v>
      </c>
      <c r="S5452">
        <v>331.96</v>
      </c>
      <c r="T5452">
        <v>2</v>
      </c>
      <c r="U5452">
        <v>0</v>
      </c>
      <c r="V5452">
        <v>149.38199999999998</v>
      </c>
      <c r="W5452" s="6">
        <f t="shared" si="514"/>
        <v>0.44999999999999996</v>
      </c>
      <c r="X5452" s="4">
        <f t="shared" si="511"/>
        <v>74.690999999999988</v>
      </c>
      <c r="Y5452" s="4">
        <f t="shared" si="512"/>
        <v>165.98</v>
      </c>
      <c r="Z5452" s="4">
        <f t="shared" si="513"/>
        <v>165.98</v>
      </c>
      <c r="AA5452" s="4">
        <f t="shared" si="510"/>
        <v>0</v>
      </c>
    </row>
    <row r="5453" spans="1:27" x14ac:dyDescent="0.2">
      <c r="A5453">
        <v>5452</v>
      </c>
      <c r="B5453" t="s">
        <v>8267</v>
      </c>
      <c r="C5453" s="5">
        <v>41894</v>
      </c>
      <c r="D5453" s="5" t="str">
        <f t="shared" si="515"/>
        <v>2014-09</v>
      </c>
      <c r="E5453" s="5">
        <v>41901</v>
      </c>
      <c r="F5453" t="s">
        <v>55</v>
      </c>
      <c r="G5453" t="s">
        <v>5751</v>
      </c>
      <c r="H5453" t="s">
        <v>5752</v>
      </c>
      <c r="I5453" t="s">
        <v>107</v>
      </c>
      <c r="J5453" t="s">
        <v>32</v>
      </c>
      <c r="K5453" t="s">
        <v>4543</v>
      </c>
      <c r="L5453" t="s">
        <v>4544</v>
      </c>
      <c r="M5453">
        <v>66062</v>
      </c>
      <c r="N5453" t="s">
        <v>110</v>
      </c>
      <c r="O5453" t="s">
        <v>6346</v>
      </c>
      <c r="P5453" t="s">
        <v>37</v>
      </c>
      <c r="Q5453" t="s">
        <v>70</v>
      </c>
      <c r="R5453" t="s">
        <v>6347</v>
      </c>
      <c r="S5453">
        <v>40.56</v>
      </c>
      <c r="T5453">
        <v>2</v>
      </c>
      <c r="U5453">
        <v>0</v>
      </c>
      <c r="V5453">
        <v>12.979199999999999</v>
      </c>
      <c r="W5453" s="6">
        <f t="shared" si="514"/>
        <v>0.31999999999999995</v>
      </c>
      <c r="X5453" s="4">
        <f t="shared" si="511"/>
        <v>6.4895999999999994</v>
      </c>
      <c r="Y5453" s="4">
        <f t="shared" si="512"/>
        <v>20.28</v>
      </c>
      <c r="Z5453" s="4">
        <f t="shared" si="513"/>
        <v>20.28</v>
      </c>
      <c r="AA5453" s="4">
        <f t="shared" si="510"/>
        <v>0</v>
      </c>
    </row>
    <row r="5454" spans="1:27" x14ac:dyDescent="0.2">
      <c r="A5454">
        <v>5453</v>
      </c>
      <c r="B5454" t="s">
        <v>8268</v>
      </c>
      <c r="C5454" s="5">
        <v>42573</v>
      </c>
      <c r="D5454" s="5" t="str">
        <f t="shared" si="515"/>
        <v>2016-07</v>
      </c>
      <c r="E5454" s="5">
        <v>42580</v>
      </c>
      <c r="F5454" t="s">
        <v>55</v>
      </c>
      <c r="G5454" t="s">
        <v>5352</v>
      </c>
      <c r="H5454" t="s">
        <v>5353</v>
      </c>
      <c r="I5454" t="s">
        <v>107</v>
      </c>
      <c r="J5454" t="s">
        <v>32</v>
      </c>
      <c r="K5454" t="s">
        <v>5484</v>
      </c>
      <c r="L5454" t="s">
        <v>1401</v>
      </c>
      <c r="M5454">
        <v>89431</v>
      </c>
      <c r="N5454" t="s">
        <v>49</v>
      </c>
      <c r="O5454" t="s">
        <v>2384</v>
      </c>
      <c r="P5454" t="s">
        <v>51</v>
      </c>
      <c r="Q5454" t="s">
        <v>584</v>
      </c>
      <c r="R5454" t="s">
        <v>2385</v>
      </c>
      <c r="S5454">
        <v>86.199999999999989</v>
      </c>
      <c r="T5454">
        <v>5</v>
      </c>
      <c r="U5454">
        <v>0</v>
      </c>
      <c r="V5454">
        <v>24.997999999999987</v>
      </c>
      <c r="W5454" s="6">
        <f t="shared" si="514"/>
        <v>0.28999999999999987</v>
      </c>
      <c r="X5454" s="4">
        <f t="shared" si="511"/>
        <v>4.9995999999999974</v>
      </c>
      <c r="Y5454" s="4">
        <f t="shared" si="512"/>
        <v>17.239999999999998</v>
      </c>
      <c r="Z5454" s="4">
        <f t="shared" si="513"/>
        <v>17.239999999999998</v>
      </c>
      <c r="AA5454" s="4">
        <f t="shared" si="510"/>
        <v>0</v>
      </c>
    </row>
    <row r="5455" spans="1:27" x14ac:dyDescent="0.2">
      <c r="A5455">
        <v>5454</v>
      </c>
      <c r="B5455" t="s">
        <v>8269</v>
      </c>
      <c r="C5455" s="5">
        <v>42874</v>
      </c>
      <c r="D5455" s="5" t="str">
        <f t="shared" si="515"/>
        <v>2017-05</v>
      </c>
      <c r="E5455" s="5">
        <v>42878</v>
      </c>
      <c r="F5455" t="s">
        <v>55</v>
      </c>
      <c r="G5455" t="s">
        <v>5302</v>
      </c>
      <c r="H5455" t="s">
        <v>5303</v>
      </c>
      <c r="I5455" t="s">
        <v>46</v>
      </c>
      <c r="J5455" t="s">
        <v>32</v>
      </c>
      <c r="K5455" t="s">
        <v>3114</v>
      </c>
      <c r="L5455" t="s">
        <v>216</v>
      </c>
      <c r="M5455">
        <v>61107</v>
      </c>
      <c r="N5455" t="s">
        <v>110</v>
      </c>
      <c r="O5455" t="s">
        <v>6990</v>
      </c>
      <c r="P5455" t="s">
        <v>51</v>
      </c>
      <c r="Q5455" t="s">
        <v>95</v>
      </c>
      <c r="R5455" t="s">
        <v>6991</v>
      </c>
      <c r="S5455">
        <v>38.016000000000005</v>
      </c>
      <c r="T5455">
        <v>6</v>
      </c>
      <c r="U5455">
        <v>0.2</v>
      </c>
      <c r="V5455">
        <v>13.780799999999996</v>
      </c>
      <c r="W5455" s="6">
        <f t="shared" si="514"/>
        <v>0.36249999999999982</v>
      </c>
      <c r="X5455" s="4">
        <f t="shared" si="511"/>
        <v>2.2967999999999993</v>
      </c>
      <c r="Y5455" s="4">
        <f t="shared" si="512"/>
        <v>6.3360000000000012</v>
      </c>
      <c r="Z5455" s="4">
        <f t="shared" si="513"/>
        <v>7.92</v>
      </c>
      <c r="AA5455" s="4">
        <f t="shared" si="510"/>
        <v>7.6032000000000011</v>
      </c>
    </row>
    <row r="5456" spans="1:27" x14ac:dyDescent="0.2">
      <c r="A5456">
        <v>5455</v>
      </c>
      <c r="B5456" t="s">
        <v>8270</v>
      </c>
      <c r="C5456" s="5">
        <v>42853</v>
      </c>
      <c r="D5456" s="5" t="str">
        <f t="shared" si="515"/>
        <v>2017-04</v>
      </c>
      <c r="E5456" s="5">
        <v>42857</v>
      </c>
      <c r="F5456" t="s">
        <v>55</v>
      </c>
      <c r="G5456" t="s">
        <v>1789</v>
      </c>
      <c r="H5456" t="s">
        <v>1790</v>
      </c>
      <c r="I5456" t="s">
        <v>46</v>
      </c>
      <c r="J5456" t="s">
        <v>32</v>
      </c>
      <c r="K5456" t="s">
        <v>151</v>
      </c>
      <c r="L5456" t="s">
        <v>152</v>
      </c>
      <c r="M5456">
        <v>19143</v>
      </c>
      <c r="N5456" t="s">
        <v>153</v>
      </c>
      <c r="O5456" t="s">
        <v>1834</v>
      </c>
      <c r="P5456" t="s">
        <v>51</v>
      </c>
      <c r="Q5456" t="s">
        <v>64</v>
      </c>
      <c r="R5456" t="s">
        <v>1835</v>
      </c>
      <c r="S5456">
        <v>8.3840000000000003</v>
      </c>
      <c r="T5456">
        <v>1</v>
      </c>
      <c r="U5456">
        <v>0.2</v>
      </c>
      <c r="V5456">
        <v>0.73360000000000003</v>
      </c>
      <c r="W5456" s="6">
        <f t="shared" si="514"/>
        <v>8.7499999999999994E-2</v>
      </c>
      <c r="X5456" s="4">
        <f t="shared" si="511"/>
        <v>0.73360000000000003</v>
      </c>
      <c r="Y5456" s="4">
        <f t="shared" si="512"/>
        <v>8.3840000000000003</v>
      </c>
      <c r="Z5456" s="4">
        <f t="shared" si="513"/>
        <v>10.48</v>
      </c>
      <c r="AA5456" s="4">
        <f t="shared" si="510"/>
        <v>1.6768000000000001</v>
      </c>
    </row>
    <row r="5457" spans="1:27" x14ac:dyDescent="0.2">
      <c r="A5457">
        <v>5456</v>
      </c>
      <c r="B5457" t="s">
        <v>8270</v>
      </c>
      <c r="C5457" s="5">
        <v>42853</v>
      </c>
      <c r="D5457" s="5" t="str">
        <f t="shared" si="515"/>
        <v>2017-04</v>
      </c>
      <c r="E5457" s="5">
        <v>42857</v>
      </c>
      <c r="F5457" t="s">
        <v>55</v>
      </c>
      <c r="G5457" t="s">
        <v>1789</v>
      </c>
      <c r="H5457" t="s">
        <v>1790</v>
      </c>
      <c r="I5457" t="s">
        <v>46</v>
      </c>
      <c r="J5457" t="s">
        <v>32</v>
      </c>
      <c r="K5457" t="s">
        <v>151</v>
      </c>
      <c r="L5457" t="s">
        <v>152</v>
      </c>
      <c r="M5457">
        <v>19143</v>
      </c>
      <c r="N5457" t="s">
        <v>153</v>
      </c>
      <c r="O5457" t="s">
        <v>133</v>
      </c>
      <c r="P5457" t="s">
        <v>51</v>
      </c>
      <c r="Q5457" t="s">
        <v>73</v>
      </c>
      <c r="R5457" t="s">
        <v>134</v>
      </c>
      <c r="S5457">
        <v>6.8480000000000008</v>
      </c>
      <c r="T5457">
        <v>2</v>
      </c>
      <c r="U5457">
        <v>0.2</v>
      </c>
      <c r="V5457">
        <v>0.77039999999999909</v>
      </c>
      <c r="W5457" s="6">
        <f t="shared" si="514"/>
        <v>0.11249999999999985</v>
      </c>
      <c r="X5457" s="4">
        <f t="shared" si="511"/>
        <v>0.38519999999999954</v>
      </c>
      <c r="Y5457" s="4">
        <f t="shared" si="512"/>
        <v>3.4240000000000004</v>
      </c>
      <c r="Z5457" s="4">
        <f t="shared" si="513"/>
        <v>4.28</v>
      </c>
      <c r="AA5457" s="4">
        <f t="shared" si="510"/>
        <v>1.3696000000000002</v>
      </c>
    </row>
    <row r="5458" spans="1:27" x14ac:dyDescent="0.2">
      <c r="A5458">
        <v>5457</v>
      </c>
      <c r="B5458" t="s">
        <v>8271</v>
      </c>
      <c r="C5458" s="5">
        <v>43098</v>
      </c>
      <c r="D5458" s="5" t="str">
        <f t="shared" si="515"/>
        <v>2017-12</v>
      </c>
      <c r="E5458" s="5">
        <v>43102</v>
      </c>
      <c r="F5458" t="s">
        <v>55</v>
      </c>
      <c r="G5458" t="s">
        <v>812</v>
      </c>
      <c r="H5458" t="s">
        <v>813</v>
      </c>
      <c r="I5458" t="s">
        <v>31</v>
      </c>
      <c r="J5458" t="s">
        <v>32</v>
      </c>
      <c r="K5458" t="s">
        <v>2545</v>
      </c>
      <c r="L5458" t="s">
        <v>101</v>
      </c>
      <c r="M5458">
        <v>98026</v>
      </c>
      <c r="N5458" t="s">
        <v>49</v>
      </c>
      <c r="O5458" t="s">
        <v>8272</v>
      </c>
      <c r="P5458" t="s">
        <v>51</v>
      </c>
      <c r="Q5458" t="s">
        <v>274</v>
      </c>
      <c r="R5458" t="s">
        <v>8273</v>
      </c>
      <c r="S5458">
        <v>19.600000000000001</v>
      </c>
      <c r="T5458">
        <v>5</v>
      </c>
      <c r="U5458">
        <v>0</v>
      </c>
      <c r="V5458">
        <v>9.6039999999999992</v>
      </c>
      <c r="W5458" s="6">
        <f t="shared" si="514"/>
        <v>0.48999999999999994</v>
      </c>
      <c r="X5458" s="4">
        <f t="shared" si="511"/>
        <v>1.9207999999999998</v>
      </c>
      <c r="Y5458" s="4">
        <f t="shared" si="512"/>
        <v>3.9200000000000004</v>
      </c>
      <c r="Z5458" s="4">
        <f t="shared" si="513"/>
        <v>3.9200000000000004</v>
      </c>
      <c r="AA5458" s="4">
        <f t="shared" si="510"/>
        <v>0</v>
      </c>
    </row>
    <row r="5459" spans="1:27" x14ac:dyDescent="0.2">
      <c r="A5459">
        <v>5458</v>
      </c>
      <c r="B5459" t="s">
        <v>8271</v>
      </c>
      <c r="C5459" s="5">
        <v>43098</v>
      </c>
      <c r="D5459" s="5" t="str">
        <f t="shared" si="515"/>
        <v>2017-12</v>
      </c>
      <c r="E5459" s="5">
        <v>43102</v>
      </c>
      <c r="F5459" t="s">
        <v>55</v>
      </c>
      <c r="G5459" t="s">
        <v>812</v>
      </c>
      <c r="H5459" t="s">
        <v>813</v>
      </c>
      <c r="I5459" t="s">
        <v>31</v>
      </c>
      <c r="J5459" t="s">
        <v>32</v>
      </c>
      <c r="K5459" t="s">
        <v>2545</v>
      </c>
      <c r="L5459" t="s">
        <v>101</v>
      </c>
      <c r="M5459">
        <v>98026</v>
      </c>
      <c r="N5459" t="s">
        <v>49</v>
      </c>
      <c r="O5459" t="s">
        <v>4754</v>
      </c>
      <c r="P5459" t="s">
        <v>37</v>
      </c>
      <c r="Q5459" t="s">
        <v>70</v>
      </c>
      <c r="R5459" t="s">
        <v>4755</v>
      </c>
      <c r="S5459">
        <v>68.459999999999994</v>
      </c>
      <c r="T5459">
        <v>2</v>
      </c>
      <c r="U5459">
        <v>0</v>
      </c>
      <c r="V5459">
        <v>20.537999999999997</v>
      </c>
      <c r="W5459" s="6">
        <f t="shared" si="514"/>
        <v>0.3</v>
      </c>
      <c r="X5459" s="4">
        <f t="shared" si="511"/>
        <v>10.268999999999998</v>
      </c>
      <c r="Y5459" s="4">
        <f t="shared" si="512"/>
        <v>34.229999999999997</v>
      </c>
      <c r="Z5459" s="4">
        <f t="shared" si="513"/>
        <v>34.229999999999997</v>
      </c>
      <c r="AA5459" s="4">
        <f t="shared" si="510"/>
        <v>0</v>
      </c>
    </row>
    <row r="5460" spans="1:27" x14ac:dyDescent="0.2">
      <c r="A5460">
        <v>5459</v>
      </c>
      <c r="B5460" t="s">
        <v>8274</v>
      </c>
      <c r="C5460" s="5">
        <v>42982</v>
      </c>
      <c r="D5460" s="5" t="str">
        <f t="shared" si="515"/>
        <v>2017-09</v>
      </c>
      <c r="E5460" s="5">
        <v>42984</v>
      </c>
      <c r="F5460" t="s">
        <v>28</v>
      </c>
      <c r="G5460" t="s">
        <v>116</v>
      </c>
      <c r="H5460" t="s">
        <v>117</v>
      </c>
      <c r="I5460" t="s">
        <v>31</v>
      </c>
      <c r="J5460" t="s">
        <v>32</v>
      </c>
      <c r="K5460" t="s">
        <v>132</v>
      </c>
      <c r="L5460" t="s">
        <v>48</v>
      </c>
      <c r="M5460">
        <v>94122</v>
      </c>
      <c r="N5460" t="s">
        <v>49</v>
      </c>
      <c r="O5460" t="s">
        <v>2975</v>
      </c>
      <c r="P5460" t="s">
        <v>51</v>
      </c>
      <c r="Q5460" t="s">
        <v>80</v>
      </c>
      <c r="R5460" t="s">
        <v>2976</v>
      </c>
      <c r="S5460">
        <v>13.343999999999998</v>
      </c>
      <c r="T5460">
        <v>6</v>
      </c>
      <c r="U5460">
        <v>0.2</v>
      </c>
      <c r="V5460">
        <v>4.3367999999999993</v>
      </c>
      <c r="W5460" s="6">
        <f t="shared" si="514"/>
        <v>0.32500000000000001</v>
      </c>
      <c r="X5460" s="4">
        <f t="shared" si="511"/>
        <v>0.72279999999999989</v>
      </c>
      <c r="Y5460" s="4">
        <f t="shared" si="512"/>
        <v>2.2239999999999998</v>
      </c>
      <c r="Z5460" s="4">
        <f t="shared" si="513"/>
        <v>2.7799999999999989</v>
      </c>
      <c r="AA5460" s="4">
        <f t="shared" si="510"/>
        <v>2.6687999999999996</v>
      </c>
    </row>
    <row r="5461" spans="1:27" x14ac:dyDescent="0.2">
      <c r="A5461">
        <v>5460</v>
      </c>
      <c r="B5461" t="s">
        <v>8274</v>
      </c>
      <c r="C5461" s="5">
        <v>42982</v>
      </c>
      <c r="D5461" s="5" t="str">
        <f t="shared" si="515"/>
        <v>2017-09</v>
      </c>
      <c r="E5461" s="5">
        <v>42984</v>
      </c>
      <c r="F5461" t="s">
        <v>28</v>
      </c>
      <c r="G5461" t="s">
        <v>116</v>
      </c>
      <c r="H5461" t="s">
        <v>117</v>
      </c>
      <c r="I5461" t="s">
        <v>31</v>
      </c>
      <c r="J5461" t="s">
        <v>32</v>
      </c>
      <c r="K5461" t="s">
        <v>132</v>
      </c>
      <c r="L5461" t="s">
        <v>48</v>
      </c>
      <c r="M5461">
        <v>94122</v>
      </c>
      <c r="N5461" t="s">
        <v>49</v>
      </c>
      <c r="O5461" t="s">
        <v>8275</v>
      </c>
      <c r="P5461" t="s">
        <v>37</v>
      </c>
      <c r="Q5461" t="s">
        <v>61</v>
      </c>
      <c r="R5461" t="s">
        <v>8276</v>
      </c>
      <c r="S5461">
        <v>1478.2719999999999</v>
      </c>
      <c r="T5461">
        <v>8</v>
      </c>
      <c r="U5461">
        <v>0.2</v>
      </c>
      <c r="V5461">
        <v>92.392000000000053</v>
      </c>
      <c r="W5461" s="6">
        <f t="shared" si="514"/>
        <v>6.2500000000000042E-2</v>
      </c>
      <c r="X5461" s="4">
        <f t="shared" si="511"/>
        <v>11.549000000000007</v>
      </c>
      <c r="Y5461" s="4">
        <f t="shared" si="512"/>
        <v>184.78399999999999</v>
      </c>
      <c r="Z5461" s="4">
        <f t="shared" si="513"/>
        <v>230.98</v>
      </c>
      <c r="AA5461" s="4">
        <f t="shared" si="510"/>
        <v>295.65440000000001</v>
      </c>
    </row>
    <row r="5462" spans="1:27" x14ac:dyDescent="0.2">
      <c r="A5462">
        <v>5461</v>
      </c>
      <c r="B5462" t="s">
        <v>8277</v>
      </c>
      <c r="C5462" s="5">
        <v>41719</v>
      </c>
      <c r="D5462" s="5" t="str">
        <f t="shared" si="515"/>
        <v>2014-03</v>
      </c>
      <c r="E5462" s="5">
        <v>41723</v>
      </c>
      <c r="F5462" t="s">
        <v>55</v>
      </c>
      <c r="G5462" t="s">
        <v>1151</v>
      </c>
      <c r="H5462" t="s">
        <v>1152</v>
      </c>
      <c r="I5462" t="s">
        <v>46</v>
      </c>
      <c r="J5462" t="s">
        <v>32</v>
      </c>
      <c r="K5462" t="s">
        <v>2497</v>
      </c>
      <c r="L5462" t="s">
        <v>93</v>
      </c>
      <c r="M5462">
        <v>28806</v>
      </c>
      <c r="N5462" t="s">
        <v>35</v>
      </c>
      <c r="O5462" t="s">
        <v>6460</v>
      </c>
      <c r="P5462" t="s">
        <v>51</v>
      </c>
      <c r="Q5462" t="s">
        <v>64</v>
      </c>
      <c r="R5462" t="s">
        <v>6461</v>
      </c>
      <c r="S5462">
        <v>16.272000000000002</v>
      </c>
      <c r="T5462">
        <v>1</v>
      </c>
      <c r="U5462">
        <v>0.2</v>
      </c>
      <c r="V5462">
        <v>-3.864600000000002</v>
      </c>
      <c r="W5462" s="6">
        <f t="shared" si="514"/>
        <v>-0.2375000000000001</v>
      </c>
      <c r="X5462" s="4">
        <f t="shared" si="511"/>
        <v>-3.864600000000002</v>
      </c>
      <c r="Y5462" s="4">
        <f t="shared" si="512"/>
        <v>16.272000000000002</v>
      </c>
      <c r="Z5462" s="4">
        <f t="shared" si="513"/>
        <v>20.34</v>
      </c>
      <c r="AA5462" s="4">
        <f t="shared" si="510"/>
        <v>3.2544000000000004</v>
      </c>
    </row>
    <row r="5463" spans="1:27" x14ac:dyDescent="0.2">
      <c r="A5463">
        <v>5462</v>
      </c>
      <c r="B5463" t="s">
        <v>8278</v>
      </c>
      <c r="C5463" s="5">
        <v>43006</v>
      </c>
      <c r="D5463" s="5" t="str">
        <f t="shared" si="515"/>
        <v>2017-09</v>
      </c>
      <c r="E5463" s="5">
        <v>43012</v>
      </c>
      <c r="F5463" t="s">
        <v>55</v>
      </c>
      <c r="G5463" t="s">
        <v>1979</v>
      </c>
      <c r="H5463" t="s">
        <v>1980</v>
      </c>
      <c r="I5463" t="s">
        <v>31</v>
      </c>
      <c r="J5463" t="s">
        <v>32</v>
      </c>
      <c r="K5463" t="s">
        <v>47</v>
      </c>
      <c r="L5463" t="s">
        <v>48</v>
      </c>
      <c r="M5463">
        <v>90032</v>
      </c>
      <c r="N5463" t="s">
        <v>49</v>
      </c>
      <c r="O5463" t="s">
        <v>264</v>
      </c>
      <c r="P5463" t="s">
        <v>37</v>
      </c>
      <c r="Q5463" t="s">
        <v>70</v>
      </c>
      <c r="R5463" t="s">
        <v>265</v>
      </c>
      <c r="S5463">
        <v>9.24</v>
      </c>
      <c r="T5463">
        <v>3</v>
      </c>
      <c r="U5463">
        <v>0</v>
      </c>
      <c r="V5463">
        <v>4.4352</v>
      </c>
      <c r="W5463" s="6">
        <f t="shared" si="514"/>
        <v>0.48</v>
      </c>
      <c r="X5463" s="4">
        <f t="shared" si="511"/>
        <v>1.4783999999999999</v>
      </c>
      <c r="Y5463" s="4">
        <f t="shared" si="512"/>
        <v>3.08</v>
      </c>
      <c r="Z5463" s="4">
        <f t="shared" si="513"/>
        <v>3.08</v>
      </c>
      <c r="AA5463" s="4">
        <f t="shared" si="510"/>
        <v>0</v>
      </c>
    </row>
    <row r="5464" spans="1:27" x14ac:dyDescent="0.2">
      <c r="A5464">
        <v>5463</v>
      </c>
      <c r="B5464" t="s">
        <v>8279</v>
      </c>
      <c r="C5464" s="5">
        <v>41658</v>
      </c>
      <c r="D5464" s="5" t="str">
        <f t="shared" si="515"/>
        <v>2014-01</v>
      </c>
      <c r="E5464" s="5">
        <v>41659</v>
      </c>
      <c r="F5464" t="s">
        <v>193</v>
      </c>
      <c r="G5464" t="s">
        <v>2973</v>
      </c>
      <c r="H5464" t="s">
        <v>2974</v>
      </c>
      <c r="I5464" t="s">
        <v>31</v>
      </c>
      <c r="J5464" t="s">
        <v>32</v>
      </c>
      <c r="K5464" t="s">
        <v>628</v>
      </c>
      <c r="L5464" t="s">
        <v>315</v>
      </c>
      <c r="M5464">
        <v>85254</v>
      </c>
      <c r="N5464" t="s">
        <v>49</v>
      </c>
      <c r="O5464" t="s">
        <v>3255</v>
      </c>
      <c r="P5464" t="s">
        <v>51</v>
      </c>
      <c r="Q5464" t="s">
        <v>80</v>
      </c>
      <c r="R5464" t="s">
        <v>3256</v>
      </c>
      <c r="S5464">
        <v>32.340000000000003</v>
      </c>
      <c r="T5464">
        <v>10</v>
      </c>
      <c r="U5464">
        <v>0.7</v>
      </c>
      <c r="V5464">
        <v>-23.716000000000001</v>
      </c>
      <c r="W5464" s="6">
        <f t="shared" si="514"/>
        <v>-0.73333333333333328</v>
      </c>
      <c r="X5464" s="4">
        <f t="shared" si="511"/>
        <v>-2.3715999999999999</v>
      </c>
      <c r="Y5464" s="4">
        <f t="shared" si="512"/>
        <v>3.2340000000000004</v>
      </c>
      <c r="Z5464" s="4">
        <f t="shared" si="513"/>
        <v>10.78</v>
      </c>
      <c r="AA5464" s="4">
        <f t="shared" si="510"/>
        <v>22.638000000000002</v>
      </c>
    </row>
    <row r="5465" spans="1:27" x14ac:dyDescent="0.2">
      <c r="A5465">
        <v>5464</v>
      </c>
      <c r="B5465" t="s">
        <v>8279</v>
      </c>
      <c r="C5465" s="5">
        <v>41658</v>
      </c>
      <c r="D5465" s="5" t="str">
        <f t="shared" si="515"/>
        <v>2014-01</v>
      </c>
      <c r="E5465" s="5">
        <v>41659</v>
      </c>
      <c r="F5465" t="s">
        <v>193</v>
      </c>
      <c r="G5465" t="s">
        <v>2973</v>
      </c>
      <c r="H5465" t="s">
        <v>2974</v>
      </c>
      <c r="I5465" t="s">
        <v>31</v>
      </c>
      <c r="J5465" t="s">
        <v>32</v>
      </c>
      <c r="K5465" t="s">
        <v>628</v>
      </c>
      <c r="L5465" t="s">
        <v>315</v>
      </c>
      <c r="M5465">
        <v>85254</v>
      </c>
      <c r="N5465" t="s">
        <v>49</v>
      </c>
      <c r="O5465" t="s">
        <v>704</v>
      </c>
      <c r="P5465" t="s">
        <v>51</v>
      </c>
      <c r="Q5465" t="s">
        <v>95</v>
      </c>
      <c r="R5465" t="s">
        <v>5384</v>
      </c>
      <c r="S5465">
        <v>56.064</v>
      </c>
      <c r="T5465">
        <v>4</v>
      </c>
      <c r="U5465">
        <v>0.2</v>
      </c>
      <c r="V5465">
        <v>19.622399999999999</v>
      </c>
      <c r="W5465" s="6">
        <f t="shared" si="514"/>
        <v>0.35</v>
      </c>
      <c r="X5465" s="4">
        <f t="shared" si="511"/>
        <v>4.9055999999999997</v>
      </c>
      <c r="Y5465" s="4">
        <f t="shared" si="512"/>
        <v>14.016</v>
      </c>
      <c r="Z5465" s="4">
        <f t="shared" si="513"/>
        <v>17.52</v>
      </c>
      <c r="AA5465" s="4">
        <f t="shared" si="510"/>
        <v>11.212800000000001</v>
      </c>
    </row>
    <row r="5466" spans="1:27" x14ac:dyDescent="0.2">
      <c r="A5466">
        <v>5465</v>
      </c>
      <c r="B5466" t="s">
        <v>8279</v>
      </c>
      <c r="C5466" s="5">
        <v>41658</v>
      </c>
      <c r="D5466" s="5" t="str">
        <f t="shared" si="515"/>
        <v>2014-01</v>
      </c>
      <c r="E5466" s="5">
        <v>41659</v>
      </c>
      <c r="F5466" t="s">
        <v>193</v>
      </c>
      <c r="G5466" t="s">
        <v>2973</v>
      </c>
      <c r="H5466" t="s">
        <v>2974</v>
      </c>
      <c r="I5466" t="s">
        <v>31</v>
      </c>
      <c r="J5466" t="s">
        <v>32</v>
      </c>
      <c r="K5466" t="s">
        <v>628</v>
      </c>
      <c r="L5466" t="s">
        <v>315</v>
      </c>
      <c r="M5466">
        <v>85254</v>
      </c>
      <c r="N5466" t="s">
        <v>49</v>
      </c>
      <c r="O5466" t="s">
        <v>510</v>
      </c>
      <c r="P5466" t="s">
        <v>51</v>
      </c>
      <c r="Q5466" t="s">
        <v>178</v>
      </c>
      <c r="R5466" t="s">
        <v>511</v>
      </c>
      <c r="S5466">
        <v>108.72</v>
      </c>
      <c r="T5466">
        <v>5</v>
      </c>
      <c r="U5466">
        <v>0.2</v>
      </c>
      <c r="V5466">
        <v>36.692999999999998</v>
      </c>
      <c r="W5466" s="6">
        <f t="shared" si="514"/>
        <v>0.33749999999999997</v>
      </c>
      <c r="X5466" s="4">
        <f t="shared" si="511"/>
        <v>7.3385999999999996</v>
      </c>
      <c r="Y5466" s="4">
        <f t="shared" si="512"/>
        <v>21.744</v>
      </c>
      <c r="Z5466" s="4">
        <f t="shared" si="513"/>
        <v>27.18</v>
      </c>
      <c r="AA5466" s="4">
        <f t="shared" si="510"/>
        <v>21.744</v>
      </c>
    </row>
    <row r="5467" spans="1:27" x14ac:dyDescent="0.2">
      <c r="A5467">
        <v>5466</v>
      </c>
      <c r="B5467" t="s">
        <v>8279</v>
      </c>
      <c r="C5467" s="5">
        <v>41658</v>
      </c>
      <c r="D5467" s="5" t="str">
        <f t="shared" si="515"/>
        <v>2014-01</v>
      </c>
      <c r="E5467" s="5">
        <v>41659</v>
      </c>
      <c r="F5467" t="s">
        <v>193</v>
      </c>
      <c r="G5467" t="s">
        <v>2973</v>
      </c>
      <c r="H5467" t="s">
        <v>2974</v>
      </c>
      <c r="I5467" t="s">
        <v>31</v>
      </c>
      <c r="J5467" t="s">
        <v>32</v>
      </c>
      <c r="K5467" t="s">
        <v>628</v>
      </c>
      <c r="L5467" t="s">
        <v>315</v>
      </c>
      <c r="M5467">
        <v>85254</v>
      </c>
      <c r="N5467" t="s">
        <v>49</v>
      </c>
      <c r="O5467" t="s">
        <v>1453</v>
      </c>
      <c r="P5467" t="s">
        <v>37</v>
      </c>
      <c r="Q5467" t="s">
        <v>38</v>
      </c>
      <c r="R5467" t="s">
        <v>1454</v>
      </c>
      <c r="S5467">
        <v>181.47000000000003</v>
      </c>
      <c r="T5467">
        <v>5</v>
      </c>
      <c r="U5467">
        <v>0.7</v>
      </c>
      <c r="V5467">
        <v>-320.59699999999998</v>
      </c>
      <c r="W5467" s="6">
        <f t="shared" si="514"/>
        <v>-1.7666666666666664</v>
      </c>
      <c r="X5467" s="4">
        <f t="shared" si="511"/>
        <v>-64.119399999999999</v>
      </c>
      <c r="Y5467" s="4">
        <f t="shared" si="512"/>
        <v>36.294000000000004</v>
      </c>
      <c r="Z5467" s="4">
        <f t="shared" si="513"/>
        <v>120.98</v>
      </c>
      <c r="AA5467" s="4">
        <f t="shared" si="510"/>
        <v>127.02900000000001</v>
      </c>
    </row>
    <row r="5468" spans="1:27" x14ac:dyDescent="0.2">
      <c r="A5468">
        <v>5467</v>
      </c>
      <c r="B5468" t="s">
        <v>8280</v>
      </c>
      <c r="C5468" s="5">
        <v>41684</v>
      </c>
      <c r="D5468" s="5" t="str">
        <f t="shared" si="515"/>
        <v>2014-02</v>
      </c>
      <c r="E5468" s="5">
        <v>41689</v>
      </c>
      <c r="F5468" t="s">
        <v>28</v>
      </c>
      <c r="G5468" t="s">
        <v>3882</v>
      </c>
      <c r="H5468" t="s">
        <v>3883</v>
      </c>
      <c r="I5468" t="s">
        <v>31</v>
      </c>
      <c r="J5468" t="s">
        <v>32</v>
      </c>
      <c r="K5468" t="s">
        <v>189</v>
      </c>
      <c r="L5468" t="s">
        <v>109</v>
      </c>
      <c r="M5468">
        <v>77095</v>
      </c>
      <c r="N5468" t="s">
        <v>110</v>
      </c>
      <c r="O5468" t="s">
        <v>3728</v>
      </c>
      <c r="P5468" t="s">
        <v>51</v>
      </c>
      <c r="Q5468" t="s">
        <v>95</v>
      </c>
      <c r="R5468" t="s">
        <v>3729</v>
      </c>
      <c r="S5468">
        <v>16.176000000000002</v>
      </c>
      <c r="T5468">
        <v>3</v>
      </c>
      <c r="U5468">
        <v>0.2</v>
      </c>
      <c r="V5468">
        <v>6.0659999999999989</v>
      </c>
      <c r="W5468" s="6">
        <f t="shared" si="514"/>
        <v>0.37499999999999989</v>
      </c>
      <c r="X5468" s="4">
        <f t="shared" si="511"/>
        <v>2.0219999999999998</v>
      </c>
      <c r="Y5468" s="4">
        <f t="shared" si="512"/>
        <v>5.3920000000000003</v>
      </c>
      <c r="Z5468" s="4">
        <f t="shared" si="513"/>
        <v>6.74</v>
      </c>
      <c r="AA5468" s="4">
        <f t="shared" si="510"/>
        <v>3.2352000000000007</v>
      </c>
    </row>
    <row r="5469" spans="1:27" x14ac:dyDescent="0.2">
      <c r="A5469">
        <v>5468</v>
      </c>
      <c r="B5469" t="s">
        <v>8281</v>
      </c>
      <c r="C5469" s="5">
        <v>42530</v>
      </c>
      <c r="D5469" s="5" t="str">
        <f t="shared" si="515"/>
        <v>2016-06</v>
      </c>
      <c r="E5469" s="5">
        <v>42535</v>
      </c>
      <c r="F5469" t="s">
        <v>55</v>
      </c>
      <c r="G5469" t="s">
        <v>1782</v>
      </c>
      <c r="H5469" t="s">
        <v>1783</v>
      </c>
      <c r="I5469" t="s">
        <v>31</v>
      </c>
      <c r="J5469" t="s">
        <v>32</v>
      </c>
      <c r="K5469" t="s">
        <v>132</v>
      </c>
      <c r="L5469" t="s">
        <v>48</v>
      </c>
      <c r="M5469">
        <v>94109</v>
      </c>
      <c r="N5469" t="s">
        <v>49</v>
      </c>
      <c r="O5469" t="s">
        <v>154</v>
      </c>
      <c r="P5469" t="s">
        <v>37</v>
      </c>
      <c r="Q5469" t="s">
        <v>41</v>
      </c>
      <c r="R5469" t="s">
        <v>155</v>
      </c>
      <c r="S5469">
        <v>122.352</v>
      </c>
      <c r="T5469">
        <v>3</v>
      </c>
      <c r="U5469">
        <v>0.2</v>
      </c>
      <c r="V5469">
        <v>13.764599999999994</v>
      </c>
      <c r="W5469" s="6">
        <f t="shared" si="514"/>
        <v>0.11249999999999995</v>
      </c>
      <c r="X5469" s="4">
        <f t="shared" si="511"/>
        <v>4.5881999999999978</v>
      </c>
      <c r="Y5469" s="4">
        <f t="shared" si="512"/>
        <v>40.783999999999999</v>
      </c>
      <c r="Z5469" s="4">
        <f t="shared" si="513"/>
        <v>50.98</v>
      </c>
      <c r="AA5469" s="4">
        <f t="shared" si="510"/>
        <v>24.470400000000001</v>
      </c>
    </row>
    <row r="5470" spans="1:27" x14ac:dyDescent="0.2">
      <c r="A5470">
        <v>5469</v>
      </c>
      <c r="B5470" t="s">
        <v>8282</v>
      </c>
      <c r="C5470" s="5">
        <v>41908</v>
      </c>
      <c r="D5470" s="5" t="str">
        <f t="shared" si="515"/>
        <v>2014-09</v>
      </c>
      <c r="E5470" s="5">
        <v>41909</v>
      </c>
      <c r="F5470" t="s">
        <v>193</v>
      </c>
      <c r="G5470" t="s">
        <v>5112</v>
      </c>
      <c r="H5470" t="s">
        <v>5113</v>
      </c>
      <c r="I5470" t="s">
        <v>107</v>
      </c>
      <c r="J5470" t="s">
        <v>32</v>
      </c>
      <c r="K5470" t="s">
        <v>955</v>
      </c>
      <c r="L5470" t="s">
        <v>48</v>
      </c>
      <c r="M5470">
        <v>92105</v>
      </c>
      <c r="N5470" t="s">
        <v>49</v>
      </c>
      <c r="O5470" t="s">
        <v>40</v>
      </c>
      <c r="P5470" t="s">
        <v>37</v>
      </c>
      <c r="Q5470" t="s">
        <v>41</v>
      </c>
      <c r="R5470" t="s">
        <v>42</v>
      </c>
      <c r="S5470">
        <v>585.55200000000002</v>
      </c>
      <c r="T5470">
        <v>3</v>
      </c>
      <c r="U5470">
        <v>0.2</v>
      </c>
      <c r="V5470">
        <v>73.19399999999996</v>
      </c>
      <c r="W5470" s="6">
        <f t="shared" si="514"/>
        <v>0.12499999999999993</v>
      </c>
      <c r="X5470" s="4">
        <f t="shared" si="511"/>
        <v>24.397999999999985</v>
      </c>
      <c r="Y5470" s="4">
        <f t="shared" si="512"/>
        <v>195.184</v>
      </c>
      <c r="Z5470" s="4">
        <f t="shared" si="513"/>
        <v>243.97999999999996</v>
      </c>
      <c r="AA5470" s="4">
        <f t="shared" si="510"/>
        <v>117.11040000000001</v>
      </c>
    </row>
    <row r="5471" spans="1:27" x14ac:dyDescent="0.2">
      <c r="A5471">
        <v>5470</v>
      </c>
      <c r="B5471" t="s">
        <v>8282</v>
      </c>
      <c r="C5471" s="5">
        <v>41908</v>
      </c>
      <c r="D5471" s="5" t="str">
        <f t="shared" si="515"/>
        <v>2014-09</v>
      </c>
      <c r="E5471" s="5">
        <v>41909</v>
      </c>
      <c r="F5471" t="s">
        <v>193</v>
      </c>
      <c r="G5471" t="s">
        <v>5112</v>
      </c>
      <c r="H5471" t="s">
        <v>5113</v>
      </c>
      <c r="I5471" t="s">
        <v>107</v>
      </c>
      <c r="J5471" t="s">
        <v>32</v>
      </c>
      <c r="K5471" t="s">
        <v>955</v>
      </c>
      <c r="L5471" t="s">
        <v>48</v>
      </c>
      <c r="M5471">
        <v>92105</v>
      </c>
      <c r="N5471" t="s">
        <v>49</v>
      </c>
      <c r="O5471" t="s">
        <v>3825</v>
      </c>
      <c r="P5471" t="s">
        <v>51</v>
      </c>
      <c r="Q5471" t="s">
        <v>95</v>
      </c>
      <c r="R5471" t="s">
        <v>3826</v>
      </c>
      <c r="S5471">
        <v>19.440000000000001</v>
      </c>
      <c r="T5471">
        <v>3</v>
      </c>
      <c r="U5471">
        <v>0</v>
      </c>
      <c r="V5471">
        <v>9.3312000000000008</v>
      </c>
      <c r="W5471" s="6">
        <f t="shared" si="514"/>
        <v>0.48000000000000004</v>
      </c>
      <c r="X5471" s="4">
        <f t="shared" si="511"/>
        <v>3.1104000000000003</v>
      </c>
      <c r="Y5471" s="4">
        <f t="shared" si="512"/>
        <v>6.48</v>
      </c>
      <c r="Z5471" s="4">
        <f t="shared" si="513"/>
        <v>6.48</v>
      </c>
      <c r="AA5471" s="4">
        <f t="shared" si="510"/>
        <v>0</v>
      </c>
    </row>
    <row r="5472" spans="1:27" x14ac:dyDescent="0.2">
      <c r="A5472">
        <v>5471</v>
      </c>
      <c r="B5472" t="s">
        <v>8283</v>
      </c>
      <c r="C5472" s="5">
        <v>42520</v>
      </c>
      <c r="D5472" s="5" t="str">
        <f t="shared" si="515"/>
        <v>2016-05</v>
      </c>
      <c r="E5472" s="5">
        <v>42525</v>
      </c>
      <c r="F5472" t="s">
        <v>55</v>
      </c>
      <c r="G5472" t="s">
        <v>5238</v>
      </c>
      <c r="H5472" t="s">
        <v>5239</v>
      </c>
      <c r="I5472" t="s">
        <v>31</v>
      </c>
      <c r="J5472" t="s">
        <v>32</v>
      </c>
      <c r="K5472" t="s">
        <v>786</v>
      </c>
      <c r="L5472" t="s">
        <v>503</v>
      </c>
      <c r="M5472">
        <v>45011</v>
      </c>
      <c r="N5472" t="s">
        <v>153</v>
      </c>
      <c r="O5472" t="s">
        <v>5175</v>
      </c>
      <c r="P5472" t="s">
        <v>51</v>
      </c>
      <c r="Q5472" t="s">
        <v>83</v>
      </c>
      <c r="R5472" t="s">
        <v>5176</v>
      </c>
      <c r="S5472">
        <v>123.92000000000002</v>
      </c>
      <c r="T5472">
        <v>5</v>
      </c>
      <c r="U5472">
        <v>0.2</v>
      </c>
      <c r="V5472">
        <v>9.2939999999999969</v>
      </c>
      <c r="W5472" s="6">
        <f t="shared" si="514"/>
        <v>7.4999999999999969E-2</v>
      </c>
      <c r="X5472" s="4">
        <f t="shared" si="511"/>
        <v>1.8587999999999993</v>
      </c>
      <c r="Y5472" s="4">
        <f t="shared" si="512"/>
        <v>24.784000000000002</v>
      </c>
      <c r="Z5472" s="4">
        <f t="shared" si="513"/>
        <v>30.980000000000004</v>
      </c>
      <c r="AA5472" s="4">
        <f t="shared" si="510"/>
        <v>24.784000000000006</v>
      </c>
    </row>
    <row r="5473" spans="1:27" x14ac:dyDescent="0.2">
      <c r="A5473">
        <v>5472</v>
      </c>
      <c r="B5473" t="s">
        <v>8284</v>
      </c>
      <c r="C5473" s="5">
        <v>43088</v>
      </c>
      <c r="D5473" s="5" t="str">
        <f t="shared" si="515"/>
        <v>2017-12</v>
      </c>
      <c r="E5473" s="5">
        <v>43092</v>
      </c>
      <c r="F5473" t="s">
        <v>55</v>
      </c>
      <c r="G5473" t="s">
        <v>6546</v>
      </c>
      <c r="H5473" t="s">
        <v>6547</v>
      </c>
      <c r="I5473" t="s">
        <v>31</v>
      </c>
      <c r="J5473" t="s">
        <v>32</v>
      </c>
      <c r="K5473" t="s">
        <v>1731</v>
      </c>
      <c r="L5473" t="s">
        <v>462</v>
      </c>
      <c r="M5473">
        <v>80134</v>
      </c>
      <c r="N5473" t="s">
        <v>49</v>
      </c>
      <c r="O5473" t="s">
        <v>6605</v>
      </c>
      <c r="P5473" t="s">
        <v>37</v>
      </c>
      <c r="Q5473" t="s">
        <v>70</v>
      </c>
      <c r="R5473" t="s">
        <v>6606</v>
      </c>
      <c r="S5473">
        <v>13.360000000000001</v>
      </c>
      <c r="T5473">
        <v>5</v>
      </c>
      <c r="U5473">
        <v>0.2</v>
      </c>
      <c r="V5473">
        <v>4.0080000000000009</v>
      </c>
      <c r="W5473" s="6">
        <f t="shared" si="514"/>
        <v>0.30000000000000004</v>
      </c>
      <c r="X5473" s="4">
        <f t="shared" si="511"/>
        <v>0.8016000000000002</v>
      </c>
      <c r="Y5473" s="4">
        <f t="shared" si="512"/>
        <v>2.6720000000000002</v>
      </c>
      <c r="Z5473" s="4">
        <f t="shared" si="513"/>
        <v>3.3400000000000003</v>
      </c>
      <c r="AA5473" s="4">
        <f t="shared" si="510"/>
        <v>2.6720000000000006</v>
      </c>
    </row>
    <row r="5474" spans="1:27" x14ac:dyDescent="0.2">
      <c r="A5474">
        <v>5473</v>
      </c>
      <c r="B5474" t="s">
        <v>8284</v>
      </c>
      <c r="C5474" s="5">
        <v>43088</v>
      </c>
      <c r="D5474" s="5" t="str">
        <f t="shared" si="515"/>
        <v>2017-12</v>
      </c>
      <c r="E5474" s="5">
        <v>43092</v>
      </c>
      <c r="F5474" t="s">
        <v>55</v>
      </c>
      <c r="G5474" t="s">
        <v>6546</v>
      </c>
      <c r="H5474" t="s">
        <v>6547</v>
      </c>
      <c r="I5474" t="s">
        <v>31</v>
      </c>
      <c r="J5474" t="s">
        <v>32</v>
      </c>
      <c r="K5474" t="s">
        <v>1731</v>
      </c>
      <c r="L5474" t="s">
        <v>462</v>
      </c>
      <c r="M5474">
        <v>80134</v>
      </c>
      <c r="N5474" t="s">
        <v>49</v>
      </c>
      <c r="O5474" t="s">
        <v>4677</v>
      </c>
      <c r="P5474" t="s">
        <v>51</v>
      </c>
      <c r="Q5474" t="s">
        <v>64</v>
      </c>
      <c r="R5474" t="s">
        <v>4678</v>
      </c>
      <c r="S5474">
        <v>78.256</v>
      </c>
      <c r="T5474">
        <v>2</v>
      </c>
      <c r="U5474">
        <v>0.2</v>
      </c>
      <c r="V5474">
        <v>-17.607599999999998</v>
      </c>
      <c r="W5474" s="6">
        <f t="shared" si="514"/>
        <v>-0.22499999999999998</v>
      </c>
      <c r="X5474" s="4">
        <f t="shared" si="511"/>
        <v>-8.803799999999999</v>
      </c>
      <c r="Y5474" s="4">
        <f t="shared" si="512"/>
        <v>39.128</v>
      </c>
      <c r="Z5474" s="4">
        <f t="shared" si="513"/>
        <v>48.91</v>
      </c>
      <c r="AA5474" s="4">
        <f t="shared" si="510"/>
        <v>15.651200000000001</v>
      </c>
    </row>
    <row r="5475" spans="1:27" x14ac:dyDescent="0.2">
      <c r="A5475">
        <v>5474</v>
      </c>
      <c r="B5475" t="s">
        <v>8284</v>
      </c>
      <c r="C5475" s="5">
        <v>43088</v>
      </c>
      <c r="D5475" s="5" t="str">
        <f t="shared" si="515"/>
        <v>2017-12</v>
      </c>
      <c r="E5475" s="5">
        <v>43092</v>
      </c>
      <c r="F5475" t="s">
        <v>55</v>
      </c>
      <c r="G5475" t="s">
        <v>6546</v>
      </c>
      <c r="H5475" t="s">
        <v>6547</v>
      </c>
      <c r="I5475" t="s">
        <v>31</v>
      </c>
      <c r="J5475" t="s">
        <v>32</v>
      </c>
      <c r="K5475" t="s">
        <v>1731</v>
      </c>
      <c r="L5475" t="s">
        <v>462</v>
      </c>
      <c r="M5475">
        <v>80134</v>
      </c>
      <c r="N5475" t="s">
        <v>49</v>
      </c>
      <c r="O5475" t="s">
        <v>4805</v>
      </c>
      <c r="P5475" t="s">
        <v>37</v>
      </c>
      <c r="Q5475" t="s">
        <v>38</v>
      </c>
      <c r="R5475" t="s">
        <v>4806</v>
      </c>
      <c r="S5475">
        <v>102.01800000000001</v>
      </c>
      <c r="T5475">
        <v>7</v>
      </c>
      <c r="U5475">
        <v>0.7</v>
      </c>
      <c r="V5475">
        <v>-183.6323999999999</v>
      </c>
      <c r="W5475" s="6">
        <f t="shared" si="514"/>
        <v>-1.7999999999999987</v>
      </c>
      <c r="X5475" s="4">
        <f t="shared" si="511"/>
        <v>-26.233199999999986</v>
      </c>
      <c r="Y5475" s="4">
        <f t="shared" si="512"/>
        <v>14.574000000000002</v>
      </c>
      <c r="Z5475" s="4">
        <f t="shared" si="513"/>
        <v>48.58</v>
      </c>
      <c r="AA5475" s="4">
        <f t="shared" si="510"/>
        <v>71.412600000000012</v>
      </c>
    </row>
    <row r="5476" spans="1:27" x14ac:dyDescent="0.2">
      <c r="A5476">
        <v>5475</v>
      </c>
      <c r="B5476" t="s">
        <v>8285</v>
      </c>
      <c r="C5476" s="5">
        <v>43095</v>
      </c>
      <c r="D5476" s="5" t="str">
        <f t="shared" si="515"/>
        <v>2017-12</v>
      </c>
      <c r="E5476" s="5">
        <v>43095</v>
      </c>
      <c r="F5476" t="s">
        <v>1298</v>
      </c>
      <c r="G5476" t="s">
        <v>2404</v>
      </c>
      <c r="H5476" t="s">
        <v>2405</v>
      </c>
      <c r="I5476" t="s">
        <v>46</v>
      </c>
      <c r="J5476" t="s">
        <v>32</v>
      </c>
      <c r="K5476" t="s">
        <v>142</v>
      </c>
      <c r="L5476" t="s">
        <v>143</v>
      </c>
      <c r="M5476">
        <v>68025</v>
      </c>
      <c r="N5476" t="s">
        <v>110</v>
      </c>
      <c r="O5476" t="s">
        <v>1779</v>
      </c>
      <c r="P5476" t="s">
        <v>51</v>
      </c>
      <c r="Q5476" t="s">
        <v>64</v>
      </c>
      <c r="R5476" t="s">
        <v>1780</v>
      </c>
      <c r="S5476">
        <v>750.68</v>
      </c>
      <c r="T5476">
        <v>2</v>
      </c>
      <c r="U5476">
        <v>0</v>
      </c>
      <c r="V5476">
        <v>37.533999999999992</v>
      </c>
      <c r="W5476" s="6">
        <f t="shared" si="514"/>
        <v>4.9999999999999996E-2</v>
      </c>
      <c r="X5476" s="4">
        <f t="shared" si="511"/>
        <v>18.766999999999996</v>
      </c>
      <c r="Y5476" s="4">
        <f t="shared" si="512"/>
        <v>375.34</v>
      </c>
      <c r="Z5476" s="4">
        <f t="shared" si="513"/>
        <v>375.34</v>
      </c>
      <c r="AA5476" s="4">
        <f t="shared" si="510"/>
        <v>0</v>
      </c>
    </row>
    <row r="5477" spans="1:27" x14ac:dyDescent="0.2">
      <c r="A5477">
        <v>5476</v>
      </c>
      <c r="B5477" t="s">
        <v>8286</v>
      </c>
      <c r="C5477" s="5">
        <v>42901</v>
      </c>
      <c r="D5477" s="5" t="str">
        <f t="shared" si="515"/>
        <v>2017-06</v>
      </c>
      <c r="E5477" s="5">
        <v>42904</v>
      </c>
      <c r="F5477" t="s">
        <v>193</v>
      </c>
      <c r="G5477" t="s">
        <v>5942</v>
      </c>
      <c r="H5477" t="s">
        <v>5943</v>
      </c>
      <c r="I5477" t="s">
        <v>107</v>
      </c>
      <c r="J5477" t="s">
        <v>32</v>
      </c>
      <c r="K5477" t="s">
        <v>6380</v>
      </c>
      <c r="L5477" t="s">
        <v>234</v>
      </c>
      <c r="M5477">
        <v>55369</v>
      </c>
      <c r="N5477" t="s">
        <v>110</v>
      </c>
      <c r="O5477" t="s">
        <v>2263</v>
      </c>
      <c r="P5477" t="s">
        <v>51</v>
      </c>
      <c r="Q5477" t="s">
        <v>52</v>
      </c>
      <c r="R5477" t="s">
        <v>2264</v>
      </c>
      <c r="S5477">
        <v>44.400000000000006</v>
      </c>
      <c r="T5477">
        <v>3</v>
      </c>
      <c r="U5477">
        <v>0</v>
      </c>
      <c r="V5477">
        <v>22.200000000000003</v>
      </c>
      <c r="W5477" s="6">
        <f t="shared" si="514"/>
        <v>0.5</v>
      </c>
      <c r="X5477" s="4">
        <f t="shared" si="511"/>
        <v>7.4000000000000012</v>
      </c>
      <c r="Y5477" s="4">
        <f t="shared" si="512"/>
        <v>14.800000000000002</v>
      </c>
      <c r="Z5477" s="4">
        <f t="shared" si="513"/>
        <v>14.800000000000002</v>
      </c>
      <c r="AA5477" s="4">
        <f t="shared" si="510"/>
        <v>0</v>
      </c>
    </row>
    <row r="5478" spans="1:27" x14ac:dyDescent="0.2">
      <c r="A5478">
        <v>5477</v>
      </c>
      <c r="B5478" t="s">
        <v>8286</v>
      </c>
      <c r="C5478" s="5">
        <v>42901</v>
      </c>
      <c r="D5478" s="5" t="str">
        <f t="shared" si="515"/>
        <v>2017-06</v>
      </c>
      <c r="E5478" s="5">
        <v>42904</v>
      </c>
      <c r="F5478" t="s">
        <v>193</v>
      </c>
      <c r="G5478" t="s">
        <v>5942</v>
      </c>
      <c r="H5478" t="s">
        <v>5943</v>
      </c>
      <c r="I5478" t="s">
        <v>107</v>
      </c>
      <c r="J5478" t="s">
        <v>32</v>
      </c>
      <c r="K5478" t="s">
        <v>6380</v>
      </c>
      <c r="L5478" t="s">
        <v>234</v>
      </c>
      <c r="M5478">
        <v>55369</v>
      </c>
      <c r="N5478" t="s">
        <v>110</v>
      </c>
      <c r="O5478" t="s">
        <v>4119</v>
      </c>
      <c r="P5478" t="s">
        <v>51</v>
      </c>
      <c r="Q5478" t="s">
        <v>64</v>
      </c>
      <c r="R5478" t="s">
        <v>4120</v>
      </c>
      <c r="S5478">
        <v>84.55</v>
      </c>
      <c r="T5478">
        <v>5</v>
      </c>
      <c r="U5478">
        <v>0</v>
      </c>
      <c r="V5478">
        <v>22.828499999999998</v>
      </c>
      <c r="W5478" s="6">
        <f t="shared" si="514"/>
        <v>0.26999999999999996</v>
      </c>
      <c r="X5478" s="4">
        <f t="shared" si="511"/>
        <v>4.5656999999999996</v>
      </c>
      <c r="Y5478" s="4">
        <f t="shared" si="512"/>
        <v>16.91</v>
      </c>
      <c r="Z5478" s="4">
        <f t="shared" si="513"/>
        <v>16.91</v>
      </c>
      <c r="AA5478" s="4">
        <f t="shared" si="510"/>
        <v>0</v>
      </c>
    </row>
    <row r="5479" spans="1:27" x14ac:dyDescent="0.2">
      <c r="A5479">
        <v>5478</v>
      </c>
      <c r="B5479" t="s">
        <v>8286</v>
      </c>
      <c r="C5479" s="5">
        <v>42901</v>
      </c>
      <c r="D5479" s="5" t="str">
        <f t="shared" si="515"/>
        <v>2017-06</v>
      </c>
      <c r="E5479" s="5">
        <v>42904</v>
      </c>
      <c r="F5479" t="s">
        <v>193</v>
      </c>
      <c r="G5479" t="s">
        <v>5942</v>
      </c>
      <c r="H5479" t="s">
        <v>5943</v>
      </c>
      <c r="I5479" t="s">
        <v>107</v>
      </c>
      <c r="J5479" t="s">
        <v>32</v>
      </c>
      <c r="K5479" t="s">
        <v>6380</v>
      </c>
      <c r="L5479" t="s">
        <v>234</v>
      </c>
      <c r="M5479">
        <v>55369</v>
      </c>
      <c r="N5479" t="s">
        <v>110</v>
      </c>
      <c r="O5479" t="s">
        <v>7531</v>
      </c>
      <c r="P5479" t="s">
        <v>51</v>
      </c>
      <c r="Q5479" t="s">
        <v>95</v>
      </c>
      <c r="R5479" t="s">
        <v>7532</v>
      </c>
      <c r="S5479">
        <v>17.940000000000001</v>
      </c>
      <c r="T5479">
        <v>3</v>
      </c>
      <c r="U5479">
        <v>0</v>
      </c>
      <c r="V5479">
        <v>8.7906000000000013</v>
      </c>
      <c r="W5479" s="6">
        <f t="shared" si="514"/>
        <v>0.49000000000000005</v>
      </c>
      <c r="X5479" s="4">
        <f t="shared" si="511"/>
        <v>2.9302000000000006</v>
      </c>
      <c r="Y5479" s="4">
        <f t="shared" si="512"/>
        <v>5.98</v>
      </c>
      <c r="Z5479" s="4">
        <f t="shared" si="513"/>
        <v>5.98</v>
      </c>
      <c r="AA5479" s="4">
        <f t="shared" si="510"/>
        <v>0</v>
      </c>
    </row>
    <row r="5480" spans="1:27" x14ac:dyDescent="0.2">
      <c r="A5480">
        <v>5479</v>
      </c>
      <c r="B5480" t="s">
        <v>8287</v>
      </c>
      <c r="C5480" s="5">
        <v>42694</v>
      </c>
      <c r="D5480" s="5" t="str">
        <f t="shared" si="515"/>
        <v>2016-11</v>
      </c>
      <c r="E5480" s="5">
        <v>42698</v>
      </c>
      <c r="F5480" t="s">
        <v>55</v>
      </c>
      <c r="G5480" t="s">
        <v>718</v>
      </c>
      <c r="H5480" t="s">
        <v>719</v>
      </c>
      <c r="I5480" t="s">
        <v>31</v>
      </c>
      <c r="J5480" t="s">
        <v>32</v>
      </c>
      <c r="K5480" t="s">
        <v>612</v>
      </c>
      <c r="L5480" t="s">
        <v>250</v>
      </c>
      <c r="M5480">
        <v>19711</v>
      </c>
      <c r="N5480" t="s">
        <v>153</v>
      </c>
      <c r="O5480" t="s">
        <v>4656</v>
      </c>
      <c r="P5480" t="s">
        <v>51</v>
      </c>
      <c r="Q5480" t="s">
        <v>80</v>
      </c>
      <c r="R5480" t="s">
        <v>4657</v>
      </c>
      <c r="S5480">
        <v>128.39999999999998</v>
      </c>
      <c r="T5480">
        <v>3</v>
      </c>
      <c r="U5480">
        <v>0</v>
      </c>
      <c r="V5480">
        <v>62.915999999999997</v>
      </c>
      <c r="W5480" s="6">
        <f t="shared" si="514"/>
        <v>0.49000000000000005</v>
      </c>
      <c r="X5480" s="4">
        <f t="shared" si="511"/>
        <v>20.971999999999998</v>
      </c>
      <c r="Y5480" s="4">
        <f t="shared" si="512"/>
        <v>42.79999999999999</v>
      </c>
      <c r="Z5480" s="4">
        <f t="shared" si="513"/>
        <v>42.79999999999999</v>
      </c>
      <c r="AA5480" s="4">
        <f t="shared" si="510"/>
        <v>0</v>
      </c>
    </row>
    <row r="5481" spans="1:27" x14ac:dyDescent="0.2">
      <c r="A5481">
        <v>5480</v>
      </c>
      <c r="B5481" t="s">
        <v>8288</v>
      </c>
      <c r="C5481" s="5">
        <v>41729</v>
      </c>
      <c r="D5481" s="5" t="str">
        <f t="shared" si="515"/>
        <v>2014-03</v>
      </c>
      <c r="E5481" s="5">
        <v>41733</v>
      </c>
      <c r="F5481" t="s">
        <v>55</v>
      </c>
      <c r="G5481" t="s">
        <v>1815</v>
      </c>
      <c r="H5481" t="s">
        <v>1816</v>
      </c>
      <c r="I5481" t="s">
        <v>46</v>
      </c>
      <c r="J5481" t="s">
        <v>32</v>
      </c>
      <c r="K5481" t="s">
        <v>1428</v>
      </c>
      <c r="L5481" t="s">
        <v>59</v>
      </c>
      <c r="M5481">
        <v>33180</v>
      </c>
      <c r="N5481" t="s">
        <v>35</v>
      </c>
      <c r="O5481" t="s">
        <v>3138</v>
      </c>
      <c r="P5481" t="s">
        <v>51</v>
      </c>
      <c r="Q5481" t="s">
        <v>80</v>
      </c>
      <c r="R5481" t="s">
        <v>3139</v>
      </c>
      <c r="S5481">
        <v>1.8690000000000004</v>
      </c>
      <c r="T5481">
        <v>1</v>
      </c>
      <c r="U5481">
        <v>0.7</v>
      </c>
      <c r="V5481">
        <v>-1.3082999999999996</v>
      </c>
      <c r="W5481" s="6">
        <f t="shared" si="514"/>
        <v>-0.69999999999999962</v>
      </c>
      <c r="X5481" s="4">
        <f t="shared" si="511"/>
        <v>-1.3082999999999996</v>
      </c>
      <c r="Y5481" s="4">
        <f t="shared" si="512"/>
        <v>1.8690000000000004</v>
      </c>
      <c r="Z5481" s="4">
        <f t="shared" si="513"/>
        <v>6.23</v>
      </c>
      <c r="AA5481" s="4">
        <f t="shared" si="510"/>
        <v>1.3083000000000002</v>
      </c>
    </row>
    <row r="5482" spans="1:27" x14ac:dyDescent="0.2">
      <c r="A5482">
        <v>5481</v>
      </c>
      <c r="B5482" t="s">
        <v>8289</v>
      </c>
      <c r="C5482" s="5">
        <v>43016</v>
      </c>
      <c r="D5482" s="5" t="str">
        <f t="shared" si="515"/>
        <v>2017-10</v>
      </c>
      <c r="E5482" s="5">
        <v>43022</v>
      </c>
      <c r="F5482" t="s">
        <v>55</v>
      </c>
      <c r="G5482" t="s">
        <v>2430</v>
      </c>
      <c r="H5482" t="s">
        <v>2431</v>
      </c>
      <c r="I5482" t="s">
        <v>46</v>
      </c>
      <c r="J5482" t="s">
        <v>32</v>
      </c>
      <c r="K5482" t="s">
        <v>955</v>
      </c>
      <c r="L5482" t="s">
        <v>48</v>
      </c>
      <c r="M5482">
        <v>92105</v>
      </c>
      <c r="N5482" t="s">
        <v>49</v>
      </c>
      <c r="O5482" t="s">
        <v>3762</v>
      </c>
      <c r="P5482" t="s">
        <v>76</v>
      </c>
      <c r="Q5482" t="s">
        <v>77</v>
      </c>
      <c r="R5482" t="s">
        <v>3763</v>
      </c>
      <c r="S5482">
        <v>103.19200000000001</v>
      </c>
      <c r="T5482">
        <v>1</v>
      </c>
      <c r="U5482">
        <v>0.2</v>
      </c>
      <c r="V5482">
        <v>11.609099999999998</v>
      </c>
      <c r="W5482" s="6">
        <f t="shared" si="514"/>
        <v>0.11249999999999998</v>
      </c>
      <c r="X5482" s="4">
        <f t="shared" si="511"/>
        <v>11.609099999999998</v>
      </c>
      <c r="Y5482" s="4">
        <f t="shared" si="512"/>
        <v>103.19200000000001</v>
      </c>
      <c r="Z5482" s="4">
        <f t="shared" si="513"/>
        <v>128.99</v>
      </c>
      <c r="AA5482" s="4">
        <f t="shared" si="510"/>
        <v>20.638400000000004</v>
      </c>
    </row>
    <row r="5483" spans="1:27" x14ac:dyDescent="0.2">
      <c r="A5483">
        <v>5482</v>
      </c>
      <c r="B5483" t="s">
        <v>8289</v>
      </c>
      <c r="C5483" s="5">
        <v>43016</v>
      </c>
      <c r="D5483" s="5" t="str">
        <f t="shared" si="515"/>
        <v>2017-10</v>
      </c>
      <c r="E5483" s="5">
        <v>43022</v>
      </c>
      <c r="F5483" t="s">
        <v>55</v>
      </c>
      <c r="G5483" t="s">
        <v>2430</v>
      </c>
      <c r="H5483" t="s">
        <v>2431</v>
      </c>
      <c r="I5483" t="s">
        <v>46</v>
      </c>
      <c r="J5483" t="s">
        <v>32</v>
      </c>
      <c r="K5483" t="s">
        <v>955</v>
      </c>
      <c r="L5483" t="s">
        <v>48</v>
      </c>
      <c r="M5483">
        <v>92105</v>
      </c>
      <c r="N5483" t="s">
        <v>49</v>
      </c>
      <c r="O5483" t="s">
        <v>6699</v>
      </c>
      <c r="P5483" t="s">
        <v>76</v>
      </c>
      <c r="Q5483" t="s">
        <v>166</v>
      </c>
      <c r="R5483" t="s">
        <v>6700</v>
      </c>
      <c r="S5483">
        <v>36</v>
      </c>
      <c r="T5483">
        <v>2</v>
      </c>
      <c r="U5483">
        <v>0</v>
      </c>
      <c r="V5483">
        <v>6.4799999999999969</v>
      </c>
      <c r="W5483" s="6">
        <f t="shared" si="514"/>
        <v>0.17999999999999991</v>
      </c>
      <c r="X5483" s="4">
        <f t="shared" si="511"/>
        <v>3.2399999999999984</v>
      </c>
      <c r="Y5483" s="4">
        <f t="shared" si="512"/>
        <v>18</v>
      </c>
      <c r="Z5483" s="4">
        <f t="shared" si="513"/>
        <v>18</v>
      </c>
      <c r="AA5483" s="4">
        <f t="shared" si="510"/>
        <v>0</v>
      </c>
    </row>
    <row r="5484" spans="1:27" x14ac:dyDescent="0.2">
      <c r="A5484">
        <v>5483</v>
      </c>
      <c r="B5484" t="s">
        <v>8289</v>
      </c>
      <c r="C5484" s="5">
        <v>43016</v>
      </c>
      <c r="D5484" s="5" t="str">
        <f t="shared" si="515"/>
        <v>2017-10</v>
      </c>
      <c r="E5484" s="5">
        <v>43022</v>
      </c>
      <c r="F5484" t="s">
        <v>55</v>
      </c>
      <c r="G5484" t="s">
        <v>2430</v>
      </c>
      <c r="H5484" t="s">
        <v>2431</v>
      </c>
      <c r="I5484" t="s">
        <v>46</v>
      </c>
      <c r="J5484" t="s">
        <v>32</v>
      </c>
      <c r="K5484" t="s">
        <v>955</v>
      </c>
      <c r="L5484" t="s">
        <v>48</v>
      </c>
      <c r="M5484">
        <v>92105</v>
      </c>
      <c r="N5484" t="s">
        <v>49</v>
      </c>
      <c r="O5484" t="s">
        <v>2363</v>
      </c>
      <c r="P5484" t="s">
        <v>76</v>
      </c>
      <c r="Q5484" t="s">
        <v>166</v>
      </c>
      <c r="R5484" t="s">
        <v>2364</v>
      </c>
      <c r="S5484">
        <v>239.96</v>
      </c>
      <c r="T5484">
        <v>4</v>
      </c>
      <c r="U5484">
        <v>0</v>
      </c>
      <c r="V5484">
        <v>115.1808</v>
      </c>
      <c r="W5484" s="6">
        <f t="shared" si="514"/>
        <v>0.48</v>
      </c>
      <c r="X5484" s="4">
        <f t="shared" si="511"/>
        <v>28.795200000000001</v>
      </c>
      <c r="Y5484" s="4">
        <f t="shared" si="512"/>
        <v>59.99</v>
      </c>
      <c r="Z5484" s="4">
        <f t="shared" si="513"/>
        <v>59.99</v>
      </c>
      <c r="AA5484" s="4">
        <f t="shared" si="510"/>
        <v>0</v>
      </c>
    </row>
    <row r="5485" spans="1:27" x14ac:dyDescent="0.2">
      <c r="A5485">
        <v>5484</v>
      </c>
      <c r="B5485" t="s">
        <v>8289</v>
      </c>
      <c r="C5485" s="5">
        <v>43016</v>
      </c>
      <c r="D5485" s="5" t="str">
        <f t="shared" si="515"/>
        <v>2017-10</v>
      </c>
      <c r="E5485" s="5">
        <v>43022</v>
      </c>
      <c r="F5485" t="s">
        <v>55</v>
      </c>
      <c r="G5485" t="s">
        <v>2430</v>
      </c>
      <c r="H5485" t="s">
        <v>2431</v>
      </c>
      <c r="I5485" t="s">
        <v>46</v>
      </c>
      <c r="J5485" t="s">
        <v>32</v>
      </c>
      <c r="K5485" t="s">
        <v>955</v>
      </c>
      <c r="L5485" t="s">
        <v>48</v>
      </c>
      <c r="M5485">
        <v>92105</v>
      </c>
      <c r="N5485" t="s">
        <v>49</v>
      </c>
      <c r="O5485" t="s">
        <v>6460</v>
      </c>
      <c r="P5485" t="s">
        <v>51</v>
      </c>
      <c r="Q5485" t="s">
        <v>64</v>
      </c>
      <c r="R5485" t="s">
        <v>6461</v>
      </c>
      <c r="S5485">
        <v>40.68</v>
      </c>
      <c r="T5485">
        <v>2</v>
      </c>
      <c r="U5485">
        <v>0</v>
      </c>
      <c r="V5485">
        <v>0.40679999999999694</v>
      </c>
      <c r="W5485" s="6">
        <f t="shared" si="514"/>
        <v>9.9999999999999256E-3</v>
      </c>
      <c r="X5485" s="4">
        <f t="shared" si="511"/>
        <v>0.20339999999999847</v>
      </c>
      <c r="Y5485" s="4">
        <f t="shared" si="512"/>
        <v>20.34</v>
      </c>
      <c r="Z5485" s="4">
        <f t="shared" si="513"/>
        <v>20.34</v>
      </c>
      <c r="AA5485" s="4">
        <f t="shared" si="510"/>
        <v>0</v>
      </c>
    </row>
    <row r="5486" spans="1:27" x14ac:dyDescent="0.2">
      <c r="A5486">
        <v>5485</v>
      </c>
      <c r="B5486" t="s">
        <v>8290</v>
      </c>
      <c r="C5486" s="5">
        <v>42765</v>
      </c>
      <c r="D5486" s="5" t="str">
        <f t="shared" si="515"/>
        <v>2017-01</v>
      </c>
      <c r="E5486" s="5">
        <v>42770</v>
      </c>
      <c r="F5486" t="s">
        <v>55</v>
      </c>
      <c r="G5486" t="s">
        <v>157</v>
      </c>
      <c r="H5486" t="s">
        <v>158</v>
      </c>
      <c r="I5486" t="s">
        <v>31</v>
      </c>
      <c r="J5486" t="s">
        <v>32</v>
      </c>
      <c r="K5486" t="s">
        <v>1428</v>
      </c>
      <c r="L5486" t="s">
        <v>59</v>
      </c>
      <c r="M5486">
        <v>33142</v>
      </c>
      <c r="N5486" t="s">
        <v>35</v>
      </c>
      <c r="O5486" t="s">
        <v>8291</v>
      </c>
      <c r="P5486" t="s">
        <v>37</v>
      </c>
      <c r="Q5486" t="s">
        <v>41</v>
      </c>
      <c r="R5486" t="s">
        <v>8292</v>
      </c>
      <c r="S5486">
        <v>419.13599999999997</v>
      </c>
      <c r="T5486">
        <v>4</v>
      </c>
      <c r="U5486">
        <v>0.2</v>
      </c>
      <c r="V5486">
        <v>-68.1096</v>
      </c>
      <c r="W5486" s="6">
        <f t="shared" si="514"/>
        <v>-0.16250000000000001</v>
      </c>
      <c r="X5486" s="4">
        <f t="shared" si="511"/>
        <v>-17.0274</v>
      </c>
      <c r="Y5486" s="4">
        <f t="shared" si="512"/>
        <v>104.78399999999999</v>
      </c>
      <c r="Z5486" s="4">
        <f t="shared" si="513"/>
        <v>130.97999999999999</v>
      </c>
      <c r="AA5486" s="4">
        <f t="shared" si="510"/>
        <v>83.827200000000005</v>
      </c>
    </row>
    <row r="5487" spans="1:27" x14ac:dyDescent="0.2">
      <c r="A5487">
        <v>5486</v>
      </c>
      <c r="B5487" t="s">
        <v>8293</v>
      </c>
      <c r="C5487" s="5">
        <v>41985</v>
      </c>
      <c r="D5487" s="5" t="str">
        <f t="shared" si="515"/>
        <v>2014-12</v>
      </c>
      <c r="E5487" s="5">
        <v>41990</v>
      </c>
      <c r="F5487" t="s">
        <v>55</v>
      </c>
      <c r="G5487" t="s">
        <v>1469</v>
      </c>
      <c r="H5487" t="s">
        <v>1470</v>
      </c>
      <c r="I5487" t="s">
        <v>31</v>
      </c>
      <c r="J5487" t="s">
        <v>32</v>
      </c>
      <c r="K5487" t="s">
        <v>1428</v>
      </c>
      <c r="L5487" t="s">
        <v>59</v>
      </c>
      <c r="M5487">
        <v>33178</v>
      </c>
      <c r="N5487" t="s">
        <v>35</v>
      </c>
      <c r="O5487" t="s">
        <v>2767</v>
      </c>
      <c r="P5487" t="s">
        <v>51</v>
      </c>
      <c r="Q5487" t="s">
        <v>178</v>
      </c>
      <c r="R5487" t="s">
        <v>676</v>
      </c>
      <c r="S5487">
        <v>23.472000000000001</v>
      </c>
      <c r="T5487">
        <v>3</v>
      </c>
      <c r="U5487">
        <v>0.2</v>
      </c>
      <c r="V5487">
        <v>7.6283999999999974</v>
      </c>
      <c r="W5487" s="6">
        <f t="shared" si="514"/>
        <v>0.32499999999999984</v>
      </c>
      <c r="X5487" s="4">
        <f t="shared" si="511"/>
        <v>2.5427999999999993</v>
      </c>
      <c r="Y5487" s="4">
        <f t="shared" si="512"/>
        <v>7.8240000000000007</v>
      </c>
      <c r="Z5487" s="4">
        <f t="shared" si="513"/>
        <v>9.7799999999999994</v>
      </c>
      <c r="AA5487" s="4">
        <f t="shared" si="510"/>
        <v>4.6944000000000008</v>
      </c>
    </row>
    <row r="5488" spans="1:27" x14ac:dyDescent="0.2">
      <c r="A5488">
        <v>5487</v>
      </c>
      <c r="B5488" t="s">
        <v>8294</v>
      </c>
      <c r="C5488" s="5">
        <v>42301</v>
      </c>
      <c r="D5488" s="5" t="str">
        <f t="shared" si="515"/>
        <v>2015-10</v>
      </c>
      <c r="E5488" s="5">
        <v>42306</v>
      </c>
      <c r="F5488" t="s">
        <v>55</v>
      </c>
      <c r="G5488" t="s">
        <v>1675</v>
      </c>
      <c r="H5488" t="s">
        <v>1676</v>
      </c>
      <c r="I5488" t="s">
        <v>107</v>
      </c>
      <c r="J5488" t="s">
        <v>32</v>
      </c>
      <c r="K5488" t="s">
        <v>685</v>
      </c>
      <c r="L5488" t="s">
        <v>109</v>
      </c>
      <c r="M5488">
        <v>78207</v>
      </c>
      <c r="N5488" t="s">
        <v>110</v>
      </c>
      <c r="O5488" t="s">
        <v>1226</v>
      </c>
      <c r="P5488" t="s">
        <v>51</v>
      </c>
      <c r="Q5488" t="s">
        <v>80</v>
      </c>
      <c r="R5488" t="s">
        <v>1227</v>
      </c>
      <c r="S5488">
        <v>3.5919999999999992</v>
      </c>
      <c r="T5488">
        <v>4</v>
      </c>
      <c r="U5488">
        <v>0.8</v>
      </c>
      <c r="V5488">
        <v>-6.2860000000000031</v>
      </c>
      <c r="W5488" s="6">
        <f t="shared" si="514"/>
        <v>-1.7500000000000013</v>
      </c>
      <c r="X5488" s="4">
        <f t="shared" si="511"/>
        <v>-1.5715000000000008</v>
      </c>
      <c r="Y5488" s="4">
        <f t="shared" si="512"/>
        <v>0.8979999999999998</v>
      </c>
      <c r="Z5488" s="4">
        <f t="shared" si="513"/>
        <v>4.49</v>
      </c>
      <c r="AA5488" s="4">
        <f t="shared" si="510"/>
        <v>2.8735999999999997</v>
      </c>
    </row>
    <row r="5489" spans="1:27" x14ac:dyDescent="0.2">
      <c r="A5489">
        <v>5488</v>
      </c>
      <c r="B5489" t="s">
        <v>8295</v>
      </c>
      <c r="C5489" s="5">
        <v>42826</v>
      </c>
      <c r="D5489" s="5" t="str">
        <f t="shared" si="515"/>
        <v>2017-04</v>
      </c>
      <c r="E5489" s="5">
        <v>42829</v>
      </c>
      <c r="F5489" t="s">
        <v>28</v>
      </c>
      <c r="G5489" t="s">
        <v>2420</v>
      </c>
      <c r="H5489" t="s">
        <v>2421</v>
      </c>
      <c r="I5489" t="s">
        <v>46</v>
      </c>
      <c r="J5489" t="s">
        <v>32</v>
      </c>
      <c r="K5489" t="s">
        <v>1531</v>
      </c>
      <c r="L5489" t="s">
        <v>59</v>
      </c>
      <c r="M5489">
        <v>32216</v>
      </c>
      <c r="N5489" t="s">
        <v>35</v>
      </c>
      <c r="O5489" t="s">
        <v>4563</v>
      </c>
      <c r="P5489" t="s">
        <v>76</v>
      </c>
      <c r="Q5489" t="s">
        <v>77</v>
      </c>
      <c r="R5489" t="s">
        <v>4564</v>
      </c>
      <c r="S5489">
        <v>23.976000000000003</v>
      </c>
      <c r="T5489">
        <v>3</v>
      </c>
      <c r="U5489">
        <v>0.2</v>
      </c>
      <c r="V5489">
        <v>-5.694300000000001</v>
      </c>
      <c r="W5489" s="6">
        <f t="shared" si="514"/>
        <v>-0.23750000000000002</v>
      </c>
      <c r="X5489" s="4">
        <f t="shared" si="511"/>
        <v>-1.8981000000000003</v>
      </c>
      <c r="Y5489" s="4">
        <f t="shared" si="512"/>
        <v>7.9920000000000009</v>
      </c>
      <c r="Z5489" s="4">
        <f t="shared" si="513"/>
        <v>9.99</v>
      </c>
      <c r="AA5489" s="4">
        <f t="shared" si="510"/>
        <v>4.7952000000000004</v>
      </c>
    </row>
    <row r="5490" spans="1:27" x14ac:dyDescent="0.2">
      <c r="A5490">
        <v>5489</v>
      </c>
      <c r="B5490" t="s">
        <v>8295</v>
      </c>
      <c r="C5490" s="5">
        <v>42826</v>
      </c>
      <c r="D5490" s="5" t="str">
        <f t="shared" si="515"/>
        <v>2017-04</v>
      </c>
      <c r="E5490" s="5">
        <v>42829</v>
      </c>
      <c r="F5490" t="s">
        <v>28</v>
      </c>
      <c r="G5490" t="s">
        <v>2420</v>
      </c>
      <c r="H5490" t="s">
        <v>2421</v>
      </c>
      <c r="I5490" t="s">
        <v>46</v>
      </c>
      <c r="J5490" t="s">
        <v>32</v>
      </c>
      <c r="K5490" t="s">
        <v>1531</v>
      </c>
      <c r="L5490" t="s">
        <v>59</v>
      </c>
      <c r="M5490">
        <v>32216</v>
      </c>
      <c r="N5490" t="s">
        <v>35</v>
      </c>
      <c r="O5490" t="s">
        <v>3725</v>
      </c>
      <c r="P5490" t="s">
        <v>51</v>
      </c>
      <c r="Q5490" t="s">
        <v>52</v>
      </c>
      <c r="R5490" t="s">
        <v>3726</v>
      </c>
      <c r="S5490">
        <v>6.2640000000000002</v>
      </c>
      <c r="T5490">
        <v>3</v>
      </c>
      <c r="U5490">
        <v>0.2</v>
      </c>
      <c r="V5490">
        <v>2.0358000000000001</v>
      </c>
      <c r="W5490" s="6">
        <f t="shared" si="514"/>
        <v>0.32500000000000001</v>
      </c>
      <c r="X5490" s="4">
        <f t="shared" si="511"/>
        <v>0.67859999999999998</v>
      </c>
      <c r="Y5490" s="4">
        <f t="shared" si="512"/>
        <v>2.0880000000000001</v>
      </c>
      <c r="Z5490" s="4">
        <f t="shared" si="513"/>
        <v>2.61</v>
      </c>
      <c r="AA5490" s="4">
        <f t="shared" si="510"/>
        <v>1.2528000000000001</v>
      </c>
    </row>
    <row r="5491" spans="1:27" x14ac:dyDescent="0.2">
      <c r="A5491">
        <v>5490</v>
      </c>
      <c r="B5491" t="s">
        <v>8295</v>
      </c>
      <c r="C5491" s="5">
        <v>42826</v>
      </c>
      <c r="D5491" s="5" t="str">
        <f t="shared" si="515"/>
        <v>2017-04</v>
      </c>
      <c r="E5491" s="5">
        <v>42829</v>
      </c>
      <c r="F5491" t="s">
        <v>28</v>
      </c>
      <c r="G5491" t="s">
        <v>2420</v>
      </c>
      <c r="H5491" t="s">
        <v>2421</v>
      </c>
      <c r="I5491" t="s">
        <v>46</v>
      </c>
      <c r="J5491" t="s">
        <v>32</v>
      </c>
      <c r="K5491" t="s">
        <v>1531</v>
      </c>
      <c r="L5491" t="s">
        <v>59</v>
      </c>
      <c r="M5491">
        <v>32216</v>
      </c>
      <c r="N5491" t="s">
        <v>35</v>
      </c>
      <c r="O5491" t="s">
        <v>5300</v>
      </c>
      <c r="P5491" t="s">
        <v>51</v>
      </c>
      <c r="Q5491" t="s">
        <v>83</v>
      </c>
      <c r="R5491" t="s">
        <v>1438</v>
      </c>
      <c r="S5491">
        <v>20.808</v>
      </c>
      <c r="T5491">
        <v>3</v>
      </c>
      <c r="U5491">
        <v>0.2</v>
      </c>
      <c r="V5491">
        <v>1.8207000000000013</v>
      </c>
      <c r="W5491" s="6">
        <f t="shared" si="514"/>
        <v>8.7500000000000064E-2</v>
      </c>
      <c r="X5491" s="4">
        <f t="shared" si="511"/>
        <v>0.60690000000000044</v>
      </c>
      <c r="Y5491" s="4">
        <f t="shared" si="512"/>
        <v>6.9359999999999999</v>
      </c>
      <c r="Z5491" s="4">
        <f t="shared" si="513"/>
        <v>8.6699999999999982</v>
      </c>
      <c r="AA5491" s="4">
        <f t="shared" si="510"/>
        <v>4.1616</v>
      </c>
    </row>
    <row r="5492" spans="1:27" x14ac:dyDescent="0.2">
      <c r="A5492">
        <v>5491</v>
      </c>
      <c r="B5492" t="s">
        <v>8295</v>
      </c>
      <c r="C5492" s="5">
        <v>42826</v>
      </c>
      <c r="D5492" s="5" t="str">
        <f t="shared" si="515"/>
        <v>2017-04</v>
      </c>
      <c r="E5492" s="5">
        <v>42829</v>
      </c>
      <c r="F5492" t="s">
        <v>28</v>
      </c>
      <c r="G5492" t="s">
        <v>2420</v>
      </c>
      <c r="H5492" t="s">
        <v>2421</v>
      </c>
      <c r="I5492" t="s">
        <v>46</v>
      </c>
      <c r="J5492" t="s">
        <v>32</v>
      </c>
      <c r="K5492" t="s">
        <v>1531</v>
      </c>
      <c r="L5492" t="s">
        <v>59</v>
      </c>
      <c r="M5492">
        <v>32216</v>
      </c>
      <c r="N5492" t="s">
        <v>35</v>
      </c>
      <c r="O5492" t="s">
        <v>4853</v>
      </c>
      <c r="P5492" t="s">
        <v>37</v>
      </c>
      <c r="Q5492" t="s">
        <v>41</v>
      </c>
      <c r="R5492" t="s">
        <v>4854</v>
      </c>
      <c r="S5492">
        <v>218.35200000000003</v>
      </c>
      <c r="T5492">
        <v>3</v>
      </c>
      <c r="U5492">
        <v>0.2</v>
      </c>
      <c r="V5492">
        <v>-19.105800000000016</v>
      </c>
      <c r="W5492" s="6">
        <f t="shared" si="514"/>
        <v>-8.7500000000000064E-2</v>
      </c>
      <c r="X5492" s="4">
        <f t="shared" si="511"/>
        <v>-6.3686000000000051</v>
      </c>
      <c r="Y5492" s="4">
        <f t="shared" si="512"/>
        <v>72.784000000000006</v>
      </c>
      <c r="Z5492" s="4">
        <f t="shared" si="513"/>
        <v>90.98</v>
      </c>
      <c r="AA5492" s="4">
        <f t="shared" si="510"/>
        <v>43.670400000000008</v>
      </c>
    </row>
    <row r="5493" spans="1:27" x14ac:dyDescent="0.2">
      <c r="A5493">
        <v>5492</v>
      </c>
      <c r="B5493" t="s">
        <v>8296</v>
      </c>
      <c r="C5493" s="5">
        <v>42761</v>
      </c>
      <c r="D5493" s="5" t="str">
        <f t="shared" si="515"/>
        <v>2017-01</v>
      </c>
      <c r="E5493" s="5">
        <v>42762</v>
      </c>
      <c r="F5493" t="s">
        <v>193</v>
      </c>
      <c r="G5493" t="s">
        <v>29</v>
      </c>
      <c r="H5493" t="s">
        <v>30</v>
      </c>
      <c r="I5493" t="s">
        <v>31</v>
      </c>
      <c r="J5493" t="s">
        <v>32</v>
      </c>
      <c r="K5493" t="s">
        <v>189</v>
      </c>
      <c r="L5493" t="s">
        <v>109</v>
      </c>
      <c r="M5493">
        <v>77070</v>
      </c>
      <c r="N5493" t="s">
        <v>110</v>
      </c>
      <c r="O5493" t="s">
        <v>354</v>
      </c>
      <c r="P5493" t="s">
        <v>51</v>
      </c>
      <c r="Q5493" t="s">
        <v>64</v>
      </c>
      <c r="R5493" t="s">
        <v>355</v>
      </c>
      <c r="S5493">
        <v>18.16</v>
      </c>
      <c r="T5493">
        <v>2</v>
      </c>
      <c r="U5493">
        <v>0.2</v>
      </c>
      <c r="V5493">
        <v>1.8160000000000016</v>
      </c>
      <c r="W5493" s="6">
        <f t="shared" si="514"/>
        <v>0.10000000000000009</v>
      </c>
      <c r="X5493" s="4">
        <f t="shared" si="511"/>
        <v>0.90800000000000081</v>
      </c>
      <c r="Y5493" s="4">
        <f t="shared" si="512"/>
        <v>9.08</v>
      </c>
      <c r="Z5493" s="4">
        <f t="shared" si="513"/>
        <v>11.35</v>
      </c>
      <c r="AA5493" s="4">
        <f t="shared" si="510"/>
        <v>3.6320000000000001</v>
      </c>
    </row>
    <row r="5494" spans="1:27" x14ac:dyDescent="0.2">
      <c r="A5494">
        <v>5493</v>
      </c>
      <c r="B5494" t="s">
        <v>8297</v>
      </c>
      <c r="C5494" s="5">
        <v>41971</v>
      </c>
      <c r="D5494" s="5" t="str">
        <f t="shared" si="515"/>
        <v>2014-11</v>
      </c>
      <c r="E5494" s="5">
        <v>41971</v>
      </c>
      <c r="F5494" t="s">
        <v>1298</v>
      </c>
      <c r="G5494" t="s">
        <v>7007</v>
      </c>
      <c r="H5494" t="s">
        <v>7008</v>
      </c>
      <c r="I5494" t="s">
        <v>107</v>
      </c>
      <c r="J5494" t="s">
        <v>32</v>
      </c>
      <c r="K5494" t="s">
        <v>132</v>
      </c>
      <c r="L5494" t="s">
        <v>48</v>
      </c>
      <c r="M5494">
        <v>94122</v>
      </c>
      <c r="N5494" t="s">
        <v>49</v>
      </c>
      <c r="O5494" t="s">
        <v>1304</v>
      </c>
      <c r="P5494" t="s">
        <v>51</v>
      </c>
      <c r="Q5494" t="s">
        <v>584</v>
      </c>
      <c r="R5494" t="s">
        <v>1305</v>
      </c>
      <c r="S5494">
        <v>7.36</v>
      </c>
      <c r="T5494">
        <v>2</v>
      </c>
      <c r="U5494">
        <v>0</v>
      </c>
      <c r="V5494">
        <v>0.14719999999999978</v>
      </c>
      <c r="W5494" s="6">
        <f t="shared" si="514"/>
        <v>1.9999999999999969E-2</v>
      </c>
      <c r="X5494" s="4">
        <f t="shared" si="511"/>
        <v>7.3599999999999888E-2</v>
      </c>
      <c r="Y5494" s="4">
        <f t="shared" si="512"/>
        <v>3.68</v>
      </c>
      <c r="Z5494" s="4">
        <f t="shared" si="513"/>
        <v>3.68</v>
      </c>
      <c r="AA5494" s="4">
        <f t="shared" si="510"/>
        <v>0</v>
      </c>
    </row>
    <row r="5495" spans="1:27" x14ac:dyDescent="0.2">
      <c r="A5495">
        <v>5494</v>
      </c>
      <c r="B5495" t="s">
        <v>8297</v>
      </c>
      <c r="C5495" s="5">
        <v>41971</v>
      </c>
      <c r="D5495" s="5" t="str">
        <f t="shared" si="515"/>
        <v>2014-11</v>
      </c>
      <c r="E5495" s="5">
        <v>41971</v>
      </c>
      <c r="F5495" t="s">
        <v>1298</v>
      </c>
      <c r="G5495" t="s">
        <v>7007</v>
      </c>
      <c r="H5495" t="s">
        <v>7008</v>
      </c>
      <c r="I5495" t="s">
        <v>107</v>
      </c>
      <c r="J5495" t="s">
        <v>32</v>
      </c>
      <c r="K5495" t="s">
        <v>132</v>
      </c>
      <c r="L5495" t="s">
        <v>48</v>
      </c>
      <c r="M5495">
        <v>94122</v>
      </c>
      <c r="N5495" t="s">
        <v>49</v>
      </c>
      <c r="O5495" t="s">
        <v>1049</v>
      </c>
      <c r="P5495" t="s">
        <v>51</v>
      </c>
      <c r="Q5495" t="s">
        <v>52</v>
      </c>
      <c r="R5495" t="s">
        <v>1050</v>
      </c>
      <c r="S5495">
        <v>41.4</v>
      </c>
      <c r="T5495">
        <v>4</v>
      </c>
      <c r="U5495">
        <v>0</v>
      </c>
      <c r="V5495">
        <v>19.872</v>
      </c>
      <c r="W5495" s="6">
        <f t="shared" si="514"/>
        <v>0.48000000000000004</v>
      </c>
      <c r="X5495" s="4">
        <f t="shared" si="511"/>
        <v>4.968</v>
      </c>
      <c r="Y5495" s="4">
        <f t="shared" si="512"/>
        <v>10.35</v>
      </c>
      <c r="Z5495" s="4">
        <f t="shared" si="513"/>
        <v>10.35</v>
      </c>
      <c r="AA5495" s="4">
        <f t="shared" si="510"/>
        <v>0</v>
      </c>
    </row>
    <row r="5496" spans="1:27" x14ac:dyDescent="0.2">
      <c r="A5496">
        <v>5495</v>
      </c>
      <c r="B5496" t="s">
        <v>8297</v>
      </c>
      <c r="C5496" s="5">
        <v>41971</v>
      </c>
      <c r="D5496" s="5" t="str">
        <f t="shared" si="515"/>
        <v>2014-11</v>
      </c>
      <c r="E5496" s="5">
        <v>41971</v>
      </c>
      <c r="F5496" t="s">
        <v>1298</v>
      </c>
      <c r="G5496" t="s">
        <v>7007</v>
      </c>
      <c r="H5496" t="s">
        <v>7008</v>
      </c>
      <c r="I5496" t="s">
        <v>107</v>
      </c>
      <c r="J5496" t="s">
        <v>32</v>
      </c>
      <c r="K5496" t="s">
        <v>132</v>
      </c>
      <c r="L5496" t="s">
        <v>48</v>
      </c>
      <c r="M5496">
        <v>94122</v>
      </c>
      <c r="N5496" t="s">
        <v>49</v>
      </c>
      <c r="O5496" t="s">
        <v>4486</v>
      </c>
      <c r="P5496" t="s">
        <v>37</v>
      </c>
      <c r="Q5496" t="s">
        <v>38</v>
      </c>
      <c r="R5496" t="s">
        <v>4487</v>
      </c>
      <c r="S5496">
        <v>411.33199999999999</v>
      </c>
      <c r="T5496">
        <v>4</v>
      </c>
      <c r="U5496">
        <v>0.15</v>
      </c>
      <c r="V5496">
        <v>-4.8391999999999769</v>
      </c>
      <c r="W5496" s="6">
        <f t="shared" si="514"/>
        <v>-1.1764705882352886E-2</v>
      </c>
      <c r="X5496" s="4">
        <f t="shared" si="511"/>
        <v>-1.2097999999999942</v>
      </c>
      <c r="Y5496" s="4">
        <f t="shared" si="512"/>
        <v>102.833</v>
      </c>
      <c r="Z5496" s="4">
        <f t="shared" si="513"/>
        <v>120.98</v>
      </c>
      <c r="AA5496" s="4">
        <f t="shared" si="510"/>
        <v>61.699799999999996</v>
      </c>
    </row>
    <row r="5497" spans="1:27" x14ac:dyDescent="0.2">
      <c r="A5497">
        <v>5496</v>
      </c>
      <c r="B5497" t="s">
        <v>8298</v>
      </c>
      <c r="C5497" s="5">
        <v>42251</v>
      </c>
      <c r="D5497" s="5" t="str">
        <f t="shared" si="515"/>
        <v>2015-09</v>
      </c>
      <c r="E5497" s="5">
        <v>42255</v>
      </c>
      <c r="F5497" t="s">
        <v>55</v>
      </c>
      <c r="G5497" t="s">
        <v>3901</v>
      </c>
      <c r="H5497" t="s">
        <v>3902</v>
      </c>
      <c r="I5497" t="s">
        <v>46</v>
      </c>
      <c r="J5497" t="s">
        <v>32</v>
      </c>
      <c r="K5497" t="s">
        <v>151</v>
      </c>
      <c r="L5497" t="s">
        <v>152</v>
      </c>
      <c r="M5497">
        <v>19140</v>
      </c>
      <c r="N5497" t="s">
        <v>153</v>
      </c>
      <c r="O5497" t="s">
        <v>4846</v>
      </c>
      <c r="P5497" t="s">
        <v>51</v>
      </c>
      <c r="Q5497" t="s">
        <v>80</v>
      </c>
      <c r="R5497" t="s">
        <v>4847</v>
      </c>
      <c r="S5497">
        <v>7.6560000000000006</v>
      </c>
      <c r="T5497">
        <v>4</v>
      </c>
      <c r="U5497">
        <v>0.7</v>
      </c>
      <c r="V5497">
        <v>-6.1247999999999987</v>
      </c>
      <c r="W5497" s="6">
        <f t="shared" si="514"/>
        <v>-0.79999999999999982</v>
      </c>
      <c r="X5497" s="4">
        <f t="shared" si="511"/>
        <v>-1.5311999999999997</v>
      </c>
      <c r="Y5497" s="4">
        <f t="shared" si="512"/>
        <v>1.9140000000000001</v>
      </c>
      <c r="Z5497" s="4">
        <f t="shared" si="513"/>
        <v>6.38</v>
      </c>
      <c r="AA5497" s="4">
        <f t="shared" si="510"/>
        <v>5.3592000000000004</v>
      </c>
    </row>
    <row r="5498" spans="1:27" x14ac:dyDescent="0.2">
      <c r="A5498">
        <v>5497</v>
      </c>
      <c r="B5498" t="s">
        <v>8299</v>
      </c>
      <c r="C5498" s="5">
        <v>42898</v>
      </c>
      <c r="D5498" s="5" t="str">
        <f t="shared" si="515"/>
        <v>2017-06</v>
      </c>
      <c r="E5498" s="5">
        <v>42902</v>
      </c>
      <c r="F5498" t="s">
        <v>55</v>
      </c>
      <c r="G5498" t="s">
        <v>5807</v>
      </c>
      <c r="H5498" t="s">
        <v>5808</v>
      </c>
      <c r="I5498" t="s">
        <v>31</v>
      </c>
      <c r="J5498" t="s">
        <v>32</v>
      </c>
      <c r="K5498" t="s">
        <v>5192</v>
      </c>
      <c r="L5498" t="s">
        <v>503</v>
      </c>
      <c r="M5498">
        <v>43302</v>
      </c>
      <c r="N5498" t="s">
        <v>153</v>
      </c>
      <c r="O5498" t="s">
        <v>1000</v>
      </c>
      <c r="P5498" t="s">
        <v>76</v>
      </c>
      <c r="Q5498" t="s">
        <v>166</v>
      </c>
      <c r="R5498" t="s">
        <v>1001</v>
      </c>
      <c r="S5498">
        <v>63.920000000000009</v>
      </c>
      <c r="T5498">
        <v>2</v>
      </c>
      <c r="U5498">
        <v>0.2</v>
      </c>
      <c r="V5498">
        <v>19.176000000000002</v>
      </c>
      <c r="W5498" s="6">
        <f t="shared" si="514"/>
        <v>0.3</v>
      </c>
      <c r="X5498" s="4">
        <f t="shared" si="511"/>
        <v>9.588000000000001</v>
      </c>
      <c r="Y5498" s="4">
        <f t="shared" si="512"/>
        <v>31.960000000000004</v>
      </c>
      <c r="Z5498" s="4">
        <f t="shared" si="513"/>
        <v>39.950000000000003</v>
      </c>
      <c r="AA5498" s="4">
        <f t="shared" si="510"/>
        <v>12.784000000000002</v>
      </c>
    </row>
    <row r="5499" spans="1:27" x14ac:dyDescent="0.2">
      <c r="A5499">
        <v>5498</v>
      </c>
      <c r="B5499" t="s">
        <v>8300</v>
      </c>
      <c r="C5499" s="5">
        <v>42931</v>
      </c>
      <c r="D5499" s="5" t="str">
        <f t="shared" si="515"/>
        <v>2017-07</v>
      </c>
      <c r="E5499" s="5">
        <v>42934</v>
      </c>
      <c r="F5499" t="s">
        <v>28</v>
      </c>
      <c r="G5499" t="s">
        <v>4338</v>
      </c>
      <c r="H5499" t="s">
        <v>4339</v>
      </c>
      <c r="I5499" t="s">
        <v>31</v>
      </c>
      <c r="J5499" t="s">
        <v>32</v>
      </c>
      <c r="K5499" t="s">
        <v>271</v>
      </c>
      <c r="L5499" t="s">
        <v>272</v>
      </c>
      <c r="M5499">
        <v>10024</v>
      </c>
      <c r="N5499" t="s">
        <v>153</v>
      </c>
      <c r="O5499" t="s">
        <v>5005</v>
      </c>
      <c r="P5499" t="s">
        <v>51</v>
      </c>
      <c r="Q5499" t="s">
        <v>73</v>
      </c>
      <c r="R5499" t="s">
        <v>5006</v>
      </c>
      <c r="S5499">
        <v>6.56</v>
      </c>
      <c r="T5499">
        <v>2</v>
      </c>
      <c r="U5499">
        <v>0</v>
      </c>
      <c r="V5499">
        <v>1.9023999999999992</v>
      </c>
      <c r="W5499" s="6">
        <f t="shared" si="514"/>
        <v>0.28999999999999987</v>
      </c>
      <c r="X5499" s="4">
        <f t="shared" si="511"/>
        <v>0.9511999999999996</v>
      </c>
      <c r="Y5499" s="4">
        <f t="shared" si="512"/>
        <v>3.28</v>
      </c>
      <c r="Z5499" s="4">
        <f t="shared" si="513"/>
        <v>3.28</v>
      </c>
      <c r="AA5499" s="4">
        <f t="shared" si="510"/>
        <v>0</v>
      </c>
    </row>
    <row r="5500" spans="1:27" x14ac:dyDescent="0.2">
      <c r="A5500">
        <v>5499</v>
      </c>
      <c r="B5500" t="s">
        <v>8300</v>
      </c>
      <c r="C5500" s="5">
        <v>42931</v>
      </c>
      <c r="D5500" s="5" t="str">
        <f t="shared" si="515"/>
        <v>2017-07</v>
      </c>
      <c r="E5500" s="5">
        <v>42934</v>
      </c>
      <c r="F5500" t="s">
        <v>28</v>
      </c>
      <c r="G5500" t="s">
        <v>4338</v>
      </c>
      <c r="H5500" t="s">
        <v>4339</v>
      </c>
      <c r="I5500" t="s">
        <v>31</v>
      </c>
      <c r="J5500" t="s">
        <v>32</v>
      </c>
      <c r="K5500" t="s">
        <v>271</v>
      </c>
      <c r="L5500" t="s">
        <v>272</v>
      </c>
      <c r="M5500">
        <v>10024</v>
      </c>
      <c r="N5500" t="s">
        <v>153</v>
      </c>
      <c r="O5500" t="s">
        <v>1148</v>
      </c>
      <c r="P5500" t="s">
        <v>51</v>
      </c>
      <c r="Q5500" t="s">
        <v>52</v>
      </c>
      <c r="R5500" t="s">
        <v>1149</v>
      </c>
      <c r="S5500">
        <v>7.83</v>
      </c>
      <c r="T5500">
        <v>3</v>
      </c>
      <c r="U5500">
        <v>0</v>
      </c>
      <c r="V5500">
        <v>3.6017999999999999</v>
      </c>
      <c r="W5500" s="6">
        <f t="shared" si="514"/>
        <v>0.45999999999999996</v>
      </c>
      <c r="X5500" s="4">
        <f t="shared" si="511"/>
        <v>1.2005999999999999</v>
      </c>
      <c r="Y5500" s="4">
        <f t="shared" si="512"/>
        <v>2.61</v>
      </c>
      <c r="Z5500" s="4">
        <f t="shared" si="513"/>
        <v>2.61</v>
      </c>
      <c r="AA5500" s="4">
        <f t="shared" si="510"/>
        <v>0</v>
      </c>
    </row>
    <row r="5501" spans="1:27" x14ac:dyDescent="0.2">
      <c r="A5501">
        <v>5500</v>
      </c>
      <c r="B5501" t="s">
        <v>8300</v>
      </c>
      <c r="C5501" s="5">
        <v>42931</v>
      </c>
      <c r="D5501" s="5" t="str">
        <f t="shared" si="515"/>
        <v>2017-07</v>
      </c>
      <c r="E5501" s="5">
        <v>42934</v>
      </c>
      <c r="F5501" t="s">
        <v>28</v>
      </c>
      <c r="G5501" t="s">
        <v>4338</v>
      </c>
      <c r="H5501" t="s">
        <v>4339</v>
      </c>
      <c r="I5501" t="s">
        <v>31</v>
      </c>
      <c r="J5501" t="s">
        <v>32</v>
      </c>
      <c r="K5501" t="s">
        <v>271</v>
      </c>
      <c r="L5501" t="s">
        <v>272</v>
      </c>
      <c r="M5501">
        <v>10024</v>
      </c>
      <c r="N5501" t="s">
        <v>153</v>
      </c>
      <c r="O5501" t="s">
        <v>1356</v>
      </c>
      <c r="P5501" t="s">
        <v>76</v>
      </c>
      <c r="Q5501" t="s">
        <v>166</v>
      </c>
      <c r="R5501" t="s">
        <v>1357</v>
      </c>
      <c r="S5501">
        <v>41.9</v>
      </c>
      <c r="T5501">
        <v>2</v>
      </c>
      <c r="U5501">
        <v>0</v>
      </c>
      <c r="V5501">
        <v>8.7989999999999995</v>
      </c>
      <c r="W5501" s="6">
        <f t="shared" si="514"/>
        <v>0.21</v>
      </c>
      <c r="X5501" s="4">
        <f t="shared" si="511"/>
        <v>4.3994999999999997</v>
      </c>
      <c r="Y5501" s="4">
        <f t="shared" si="512"/>
        <v>20.95</v>
      </c>
      <c r="Z5501" s="4">
        <f t="shared" si="513"/>
        <v>20.95</v>
      </c>
      <c r="AA5501" s="4">
        <f t="shared" si="510"/>
        <v>0</v>
      </c>
    </row>
    <row r="5502" spans="1:27" x14ac:dyDescent="0.2">
      <c r="A5502">
        <v>5501</v>
      </c>
      <c r="B5502" t="s">
        <v>8300</v>
      </c>
      <c r="C5502" s="5">
        <v>42931</v>
      </c>
      <c r="D5502" s="5" t="str">
        <f t="shared" si="515"/>
        <v>2017-07</v>
      </c>
      <c r="E5502" s="5">
        <v>42934</v>
      </c>
      <c r="F5502" t="s">
        <v>28</v>
      </c>
      <c r="G5502" t="s">
        <v>4338</v>
      </c>
      <c r="H5502" t="s">
        <v>4339</v>
      </c>
      <c r="I5502" t="s">
        <v>31</v>
      </c>
      <c r="J5502" t="s">
        <v>32</v>
      </c>
      <c r="K5502" t="s">
        <v>271</v>
      </c>
      <c r="L5502" t="s">
        <v>272</v>
      </c>
      <c r="M5502">
        <v>10024</v>
      </c>
      <c r="N5502" t="s">
        <v>153</v>
      </c>
      <c r="O5502" t="s">
        <v>5137</v>
      </c>
      <c r="P5502" t="s">
        <v>37</v>
      </c>
      <c r="Q5502" t="s">
        <v>41</v>
      </c>
      <c r="R5502" t="s">
        <v>5138</v>
      </c>
      <c r="S5502">
        <v>664.14599999999996</v>
      </c>
      <c r="T5502">
        <v>6</v>
      </c>
      <c r="U5502">
        <v>0.1</v>
      </c>
      <c r="V5502">
        <v>88.552800000000005</v>
      </c>
      <c r="W5502" s="6">
        <f t="shared" si="514"/>
        <v>0.13333333333333336</v>
      </c>
      <c r="X5502" s="4">
        <f t="shared" si="511"/>
        <v>14.758800000000001</v>
      </c>
      <c r="Y5502" s="4">
        <f t="shared" si="512"/>
        <v>110.69099999999999</v>
      </c>
      <c r="Z5502" s="4">
        <f t="shared" si="513"/>
        <v>122.98999999999998</v>
      </c>
      <c r="AA5502" s="4">
        <f t="shared" si="510"/>
        <v>66.414599999999993</v>
      </c>
    </row>
    <row r="5503" spans="1:27" x14ac:dyDescent="0.2">
      <c r="A5503">
        <v>5502</v>
      </c>
      <c r="B5503" t="s">
        <v>8300</v>
      </c>
      <c r="C5503" s="5">
        <v>42931</v>
      </c>
      <c r="D5503" s="5" t="str">
        <f t="shared" si="515"/>
        <v>2017-07</v>
      </c>
      <c r="E5503" s="5">
        <v>42934</v>
      </c>
      <c r="F5503" t="s">
        <v>28</v>
      </c>
      <c r="G5503" t="s">
        <v>4338</v>
      </c>
      <c r="H5503" t="s">
        <v>4339</v>
      </c>
      <c r="I5503" t="s">
        <v>31</v>
      </c>
      <c r="J5503" t="s">
        <v>32</v>
      </c>
      <c r="K5503" t="s">
        <v>271</v>
      </c>
      <c r="L5503" t="s">
        <v>272</v>
      </c>
      <c r="M5503">
        <v>10024</v>
      </c>
      <c r="N5503" t="s">
        <v>153</v>
      </c>
      <c r="O5503" t="s">
        <v>4218</v>
      </c>
      <c r="P5503" t="s">
        <v>51</v>
      </c>
      <c r="Q5503" t="s">
        <v>95</v>
      </c>
      <c r="R5503" t="s">
        <v>4219</v>
      </c>
      <c r="S5503">
        <v>8.9600000000000009</v>
      </c>
      <c r="T5503">
        <v>2</v>
      </c>
      <c r="U5503">
        <v>0</v>
      </c>
      <c r="V5503">
        <v>4.3904000000000005</v>
      </c>
      <c r="W5503" s="6">
        <f t="shared" si="514"/>
        <v>0.49</v>
      </c>
      <c r="X5503" s="4">
        <f t="shared" si="511"/>
        <v>2.1952000000000003</v>
      </c>
      <c r="Y5503" s="4">
        <f t="shared" si="512"/>
        <v>4.4800000000000004</v>
      </c>
      <c r="Z5503" s="4">
        <f t="shared" si="513"/>
        <v>4.4800000000000004</v>
      </c>
      <c r="AA5503" s="4">
        <f t="shared" si="510"/>
        <v>0</v>
      </c>
    </row>
    <row r="5504" spans="1:27" x14ac:dyDescent="0.2">
      <c r="A5504">
        <v>5503</v>
      </c>
      <c r="B5504" t="s">
        <v>8301</v>
      </c>
      <c r="C5504" s="5">
        <v>43041</v>
      </c>
      <c r="D5504" s="5" t="str">
        <f t="shared" si="515"/>
        <v>2017-11</v>
      </c>
      <c r="E5504" s="5">
        <v>43045</v>
      </c>
      <c r="F5504" t="s">
        <v>55</v>
      </c>
      <c r="G5504" t="s">
        <v>8302</v>
      </c>
      <c r="H5504" t="s">
        <v>8303</v>
      </c>
      <c r="I5504" t="s">
        <v>46</v>
      </c>
      <c r="J5504" t="s">
        <v>32</v>
      </c>
      <c r="K5504" t="s">
        <v>151</v>
      </c>
      <c r="L5504" t="s">
        <v>152</v>
      </c>
      <c r="M5504">
        <v>19140</v>
      </c>
      <c r="N5504" t="s">
        <v>153</v>
      </c>
      <c r="O5504" t="s">
        <v>5702</v>
      </c>
      <c r="P5504" t="s">
        <v>37</v>
      </c>
      <c r="Q5504" t="s">
        <v>70</v>
      </c>
      <c r="R5504" t="s">
        <v>5703</v>
      </c>
      <c r="S5504">
        <v>3.3119999999999998</v>
      </c>
      <c r="T5504">
        <v>1</v>
      </c>
      <c r="U5504">
        <v>0.2</v>
      </c>
      <c r="V5504">
        <v>0.66239999999999977</v>
      </c>
      <c r="W5504" s="6">
        <f t="shared" si="514"/>
        <v>0.19999999999999993</v>
      </c>
      <c r="X5504" s="4">
        <f t="shared" si="511"/>
        <v>0.66239999999999977</v>
      </c>
      <c r="Y5504" s="4">
        <f t="shared" si="512"/>
        <v>3.3119999999999998</v>
      </c>
      <c r="Z5504" s="4">
        <f t="shared" si="513"/>
        <v>4.1399999999999997</v>
      </c>
      <c r="AA5504" s="4">
        <f t="shared" si="510"/>
        <v>0.66239999999999999</v>
      </c>
    </row>
    <row r="5505" spans="1:27" x14ac:dyDescent="0.2">
      <c r="A5505">
        <v>5504</v>
      </c>
      <c r="B5505" t="s">
        <v>8301</v>
      </c>
      <c r="C5505" s="5">
        <v>43041</v>
      </c>
      <c r="D5505" s="5" t="str">
        <f t="shared" si="515"/>
        <v>2017-11</v>
      </c>
      <c r="E5505" s="5">
        <v>43045</v>
      </c>
      <c r="F5505" t="s">
        <v>55</v>
      </c>
      <c r="G5505" t="s">
        <v>8302</v>
      </c>
      <c r="H5505" t="s">
        <v>8303</v>
      </c>
      <c r="I5505" t="s">
        <v>46</v>
      </c>
      <c r="J5505" t="s">
        <v>32</v>
      </c>
      <c r="K5505" t="s">
        <v>151</v>
      </c>
      <c r="L5505" t="s">
        <v>152</v>
      </c>
      <c r="M5505">
        <v>19140</v>
      </c>
      <c r="N5505" t="s">
        <v>153</v>
      </c>
      <c r="O5505" t="s">
        <v>7133</v>
      </c>
      <c r="P5505" t="s">
        <v>51</v>
      </c>
      <c r="Q5505" t="s">
        <v>83</v>
      </c>
      <c r="R5505" t="s">
        <v>7134</v>
      </c>
      <c r="S5505">
        <v>20.136000000000003</v>
      </c>
      <c r="T5505">
        <v>3</v>
      </c>
      <c r="U5505">
        <v>0.2</v>
      </c>
      <c r="V5505">
        <v>1.2584999999999997</v>
      </c>
      <c r="W5505" s="6">
        <f t="shared" si="514"/>
        <v>6.2499999999999979E-2</v>
      </c>
      <c r="X5505" s="4">
        <f t="shared" si="511"/>
        <v>0.41949999999999993</v>
      </c>
      <c r="Y5505" s="4">
        <f t="shared" si="512"/>
        <v>6.7120000000000006</v>
      </c>
      <c r="Z5505" s="4">
        <f t="shared" si="513"/>
        <v>8.39</v>
      </c>
      <c r="AA5505" s="4">
        <f t="shared" si="510"/>
        <v>4.0272000000000006</v>
      </c>
    </row>
    <row r="5506" spans="1:27" x14ac:dyDescent="0.2">
      <c r="A5506">
        <v>5505</v>
      </c>
      <c r="B5506" t="s">
        <v>8301</v>
      </c>
      <c r="C5506" s="5">
        <v>43041</v>
      </c>
      <c r="D5506" s="5" t="str">
        <f t="shared" si="515"/>
        <v>2017-11</v>
      </c>
      <c r="E5506" s="5">
        <v>43045</v>
      </c>
      <c r="F5506" t="s">
        <v>55</v>
      </c>
      <c r="G5506" t="s">
        <v>8302</v>
      </c>
      <c r="H5506" t="s">
        <v>8303</v>
      </c>
      <c r="I5506" t="s">
        <v>46</v>
      </c>
      <c r="J5506" t="s">
        <v>32</v>
      </c>
      <c r="K5506" t="s">
        <v>151</v>
      </c>
      <c r="L5506" t="s">
        <v>152</v>
      </c>
      <c r="M5506">
        <v>19140</v>
      </c>
      <c r="N5506" t="s">
        <v>153</v>
      </c>
      <c r="O5506" t="s">
        <v>1701</v>
      </c>
      <c r="P5506" t="s">
        <v>51</v>
      </c>
      <c r="Q5506" t="s">
        <v>178</v>
      </c>
      <c r="R5506" t="s">
        <v>1702</v>
      </c>
      <c r="S5506">
        <v>8.8559999999999999</v>
      </c>
      <c r="T5506">
        <v>3</v>
      </c>
      <c r="U5506">
        <v>0.2</v>
      </c>
      <c r="V5506">
        <v>2.8781999999999992</v>
      </c>
      <c r="W5506" s="6">
        <f t="shared" si="514"/>
        <v>0.3249999999999999</v>
      </c>
      <c r="X5506" s="4">
        <f t="shared" si="511"/>
        <v>0.9593999999999997</v>
      </c>
      <c r="Y5506" s="4">
        <f t="shared" si="512"/>
        <v>2.952</v>
      </c>
      <c r="Z5506" s="4">
        <f t="shared" si="513"/>
        <v>3.6899999999999995</v>
      </c>
      <c r="AA5506" s="4">
        <f t="shared" si="510"/>
        <v>1.7712000000000001</v>
      </c>
    </row>
    <row r="5507" spans="1:27" x14ac:dyDescent="0.2">
      <c r="A5507">
        <v>5506</v>
      </c>
      <c r="B5507" t="s">
        <v>8301</v>
      </c>
      <c r="C5507" s="5">
        <v>43041</v>
      </c>
      <c r="D5507" s="5" t="str">
        <f t="shared" si="515"/>
        <v>2017-11</v>
      </c>
      <c r="E5507" s="5">
        <v>43045</v>
      </c>
      <c r="F5507" t="s">
        <v>55</v>
      </c>
      <c r="G5507" t="s">
        <v>8302</v>
      </c>
      <c r="H5507" t="s">
        <v>8303</v>
      </c>
      <c r="I5507" t="s">
        <v>46</v>
      </c>
      <c r="J5507" t="s">
        <v>32</v>
      </c>
      <c r="K5507" t="s">
        <v>151</v>
      </c>
      <c r="L5507" t="s">
        <v>152</v>
      </c>
      <c r="M5507">
        <v>19140</v>
      </c>
      <c r="N5507" t="s">
        <v>153</v>
      </c>
      <c r="O5507" t="s">
        <v>4478</v>
      </c>
      <c r="P5507" t="s">
        <v>76</v>
      </c>
      <c r="Q5507" t="s">
        <v>77</v>
      </c>
      <c r="R5507" t="s">
        <v>4479</v>
      </c>
      <c r="S5507">
        <v>859.19999999999993</v>
      </c>
      <c r="T5507">
        <v>4</v>
      </c>
      <c r="U5507">
        <v>0.4</v>
      </c>
      <c r="V5507">
        <v>-186.15999999999997</v>
      </c>
      <c r="W5507" s="6">
        <f t="shared" si="514"/>
        <v>-0.21666666666666665</v>
      </c>
      <c r="X5507" s="4">
        <f t="shared" si="511"/>
        <v>-46.539999999999992</v>
      </c>
      <c r="Y5507" s="4">
        <f t="shared" si="512"/>
        <v>214.79999999999998</v>
      </c>
      <c r="Z5507" s="4">
        <f t="shared" si="513"/>
        <v>358</v>
      </c>
      <c r="AA5507" s="4">
        <f t="shared" ref="AA5507:AA5570" si="516">S5507*U5507</f>
        <v>343.68</v>
      </c>
    </row>
    <row r="5508" spans="1:27" x14ac:dyDescent="0.2">
      <c r="A5508">
        <v>5507</v>
      </c>
      <c r="B5508" t="s">
        <v>8304</v>
      </c>
      <c r="C5508" s="5">
        <v>42651</v>
      </c>
      <c r="D5508" s="5" t="str">
        <f t="shared" si="515"/>
        <v>2016-10</v>
      </c>
      <c r="E5508" s="5">
        <v>42651</v>
      </c>
      <c r="F5508" t="s">
        <v>1298</v>
      </c>
      <c r="G5508" t="s">
        <v>337</v>
      </c>
      <c r="H5508" t="s">
        <v>338</v>
      </c>
      <c r="I5508" t="s">
        <v>31</v>
      </c>
      <c r="J5508" t="s">
        <v>32</v>
      </c>
      <c r="K5508" t="s">
        <v>47</v>
      </c>
      <c r="L5508" t="s">
        <v>48</v>
      </c>
      <c r="M5508">
        <v>90036</v>
      </c>
      <c r="N5508" t="s">
        <v>49</v>
      </c>
      <c r="O5508" t="s">
        <v>4350</v>
      </c>
      <c r="P5508" t="s">
        <v>51</v>
      </c>
      <c r="Q5508" t="s">
        <v>95</v>
      </c>
      <c r="R5508" t="s">
        <v>4351</v>
      </c>
      <c r="S5508">
        <v>61.96</v>
      </c>
      <c r="T5508">
        <v>2</v>
      </c>
      <c r="U5508">
        <v>0</v>
      </c>
      <c r="V5508">
        <v>27.881999999999998</v>
      </c>
      <c r="W5508" s="6">
        <f t="shared" si="514"/>
        <v>0.44999999999999996</v>
      </c>
      <c r="X5508" s="4">
        <f t="shared" ref="X5508:X5571" si="517">V5508/T5508</f>
        <v>13.940999999999999</v>
      </c>
      <c r="Y5508" s="4">
        <f t="shared" ref="Y5508:Y5571" si="518">S5508/T5508</f>
        <v>30.98</v>
      </c>
      <c r="Z5508" s="4">
        <f t="shared" ref="Z5508:Z5571" si="519">S5508/((1-U5508)*T5508)</f>
        <v>30.98</v>
      </c>
      <c r="AA5508" s="4">
        <f t="shared" si="516"/>
        <v>0</v>
      </c>
    </row>
    <row r="5509" spans="1:27" x14ac:dyDescent="0.2">
      <c r="A5509">
        <v>5508</v>
      </c>
      <c r="B5509" t="s">
        <v>8305</v>
      </c>
      <c r="C5509" s="5">
        <v>42468</v>
      </c>
      <c r="D5509" s="5" t="str">
        <f t="shared" si="515"/>
        <v>2016-04</v>
      </c>
      <c r="E5509" s="5">
        <v>42474</v>
      </c>
      <c r="F5509" t="s">
        <v>55</v>
      </c>
      <c r="G5509" t="s">
        <v>2578</v>
      </c>
      <c r="H5509" t="s">
        <v>2579</v>
      </c>
      <c r="I5509" t="s">
        <v>31</v>
      </c>
      <c r="J5509" t="s">
        <v>32</v>
      </c>
      <c r="K5509" t="s">
        <v>3806</v>
      </c>
      <c r="L5509" t="s">
        <v>1280</v>
      </c>
      <c r="M5509">
        <v>30080</v>
      </c>
      <c r="N5509" t="s">
        <v>35</v>
      </c>
      <c r="O5509" t="s">
        <v>5523</v>
      </c>
      <c r="P5509" t="s">
        <v>51</v>
      </c>
      <c r="Q5509" t="s">
        <v>178</v>
      </c>
      <c r="R5509" t="s">
        <v>5524</v>
      </c>
      <c r="S5509">
        <v>17.920000000000002</v>
      </c>
      <c r="T5509">
        <v>4</v>
      </c>
      <c r="U5509">
        <v>0</v>
      </c>
      <c r="V5509">
        <v>8.6016000000000012</v>
      </c>
      <c r="W5509" s="6">
        <f t="shared" ref="W5509:W5572" si="520">(V5509/S5509)</f>
        <v>0.48000000000000004</v>
      </c>
      <c r="X5509" s="4">
        <f t="shared" si="517"/>
        <v>2.1504000000000003</v>
      </c>
      <c r="Y5509" s="4">
        <f t="shared" si="518"/>
        <v>4.4800000000000004</v>
      </c>
      <c r="Z5509" s="4">
        <f t="shared" si="519"/>
        <v>4.4800000000000004</v>
      </c>
      <c r="AA5509" s="4">
        <f t="shared" si="516"/>
        <v>0</v>
      </c>
    </row>
    <row r="5510" spans="1:27" x14ac:dyDescent="0.2">
      <c r="A5510">
        <v>5509</v>
      </c>
      <c r="B5510" t="s">
        <v>8306</v>
      </c>
      <c r="C5510" s="5">
        <v>42285</v>
      </c>
      <c r="D5510" s="5" t="str">
        <f t="shared" si="515"/>
        <v>2015-10</v>
      </c>
      <c r="E5510" s="5">
        <v>42289</v>
      </c>
      <c r="F5510" t="s">
        <v>55</v>
      </c>
      <c r="G5510" t="s">
        <v>806</v>
      </c>
      <c r="H5510" t="s">
        <v>807</v>
      </c>
      <c r="I5510" t="s">
        <v>31</v>
      </c>
      <c r="J5510" t="s">
        <v>32</v>
      </c>
      <c r="K5510" t="s">
        <v>132</v>
      </c>
      <c r="L5510" t="s">
        <v>48</v>
      </c>
      <c r="M5510">
        <v>94122</v>
      </c>
      <c r="N5510" t="s">
        <v>49</v>
      </c>
      <c r="O5510" t="s">
        <v>1154</v>
      </c>
      <c r="P5510" t="s">
        <v>37</v>
      </c>
      <c r="Q5510" t="s">
        <v>70</v>
      </c>
      <c r="R5510" t="s">
        <v>1155</v>
      </c>
      <c r="S5510">
        <v>145.9</v>
      </c>
      <c r="T5510">
        <v>5</v>
      </c>
      <c r="U5510">
        <v>0</v>
      </c>
      <c r="V5510">
        <v>62.736999999999995</v>
      </c>
      <c r="W5510" s="6">
        <f t="shared" si="520"/>
        <v>0.42999999999999994</v>
      </c>
      <c r="X5510" s="4">
        <f t="shared" si="517"/>
        <v>12.5474</v>
      </c>
      <c r="Y5510" s="4">
        <f t="shared" si="518"/>
        <v>29.18</v>
      </c>
      <c r="Z5510" s="4">
        <f t="shared" si="519"/>
        <v>29.18</v>
      </c>
      <c r="AA5510" s="4">
        <f t="shared" si="516"/>
        <v>0</v>
      </c>
    </row>
    <row r="5511" spans="1:27" x14ac:dyDescent="0.2">
      <c r="A5511">
        <v>5510</v>
      </c>
      <c r="B5511" t="s">
        <v>8307</v>
      </c>
      <c r="C5511" s="5">
        <v>42870</v>
      </c>
      <c r="D5511" s="5" t="str">
        <f t="shared" ref="D5511:D5574" si="521">TEXT(C5511,"yyyy-mm")</f>
        <v>2017-05</v>
      </c>
      <c r="E5511" s="5">
        <v>42875</v>
      </c>
      <c r="F5511" t="s">
        <v>55</v>
      </c>
      <c r="G5511" t="s">
        <v>4844</v>
      </c>
      <c r="H5511" t="s">
        <v>4845</v>
      </c>
      <c r="I5511" t="s">
        <v>31</v>
      </c>
      <c r="J5511" t="s">
        <v>32</v>
      </c>
      <c r="K5511" t="s">
        <v>308</v>
      </c>
      <c r="L5511" t="s">
        <v>216</v>
      </c>
      <c r="M5511">
        <v>60653</v>
      </c>
      <c r="N5511" t="s">
        <v>110</v>
      </c>
      <c r="O5511" t="s">
        <v>575</v>
      </c>
      <c r="P5511" t="s">
        <v>51</v>
      </c>
      <c r="Q5511" t="s">
        <v>95</v>
      </c>
      <c r="R5511" t="s">
        <v>576</v>
      </c>
      <c r="S5511">
        <v>56.704000000000001</v>
      </c>
      <c r="T5511">
        <v>2</v>
      </c>
      <c r="U5511">
        <v>0.2</v>
      </c>
      <c r="V5511">
        <v>19.137599999999992</v>
      </c>
      <c r="W5511" s="6">
        <f t="shared" si="520"/>
        <v>0.33749999999999986</v>
      </c>
      <c r="X5511" s="4">
        <f t="shared" si="517"/>
        <v>9.568799999999996</v>
      </c>
      <c r="Y5511" s="4">
        <f t="shared" si="518"/>
        <v>28.352</v>
      </c>
      <c r="Z5511" s="4">
        <f t="shared" si="519"/>
        <v>35.44</v>
      </c>
      <c r="AA5511" s="4">
        <f t="shared" si="516"/>
        <v>11.340800000000002</v>
      </c>
    </row>
    <row r="5512" spans="1:27" x14ac:dyDescent="0.2">
      <c r="A5512">
        <v>5511</v>
      </c>
      <c r="B5512" t="s">
        <v>8307</v>
      </c>
      <c r="C5512" s="5">
        <v>42870</v>
      </c>
      <c r="D5512" s="5" t="str">
        <f t="shared" si="521"/>
        <v>2017-05</v>
      </c>
      <c r="E5512" s="5">
        <v>42875</v>
      </c>
      <c r="F5512" t="s">
        <v>55</v>
      </c>
      <c r="G5512" t="s">
        <v>4844</v>
      </c>
      <c r="H5512" t="s">
        <v>4845</v>
      </c>
      <c r="I5512" t="s">
        <v>31</v>
      </c>
      <c r="J5512" t="s">
        <v>32</v>
      </c>
      <c r="K5512" t="s">
        <v>308</v>
      </c>
      <c r="L5512" t="s">
        <v>216</v>
      </c>
      <c r="M5512">
        <v>60653</v>
      </c>
      <c r="N5512" t="s">
        <v>110</v>
      </c>
      <c r="O5512" t="s">
        <v>4354</v>
      </c>
      <c r="P5512" t="s">
        <v>76</v>
      </c>
      <c r="Q5512" t="s">
        <v>77</v>
      </c>
      <c r="R5512" t="s">
        <v>4355</v>
      </c>
      <c r="S5512">
        <v>11.120000000000001</v>
      </c>
      <c r="T5512">
        <v>2</v>
      </c>
      <c r="U5512">
        <v>0.2</v>
      </c>
      <c r="V5512">
        <v>3.4749999999999996</v>
      </c>
      <c r="W5512" s="6">
        <f t="shared" si="520"/>
        <v>0.31249999999999994</v>
      </c>
      <c r="X5512" s="4">
        <f t="shared" si="517"/>
        <v>1.7374999999999998</v>
      </c>
      <c r="Y5512" s="4">
        <f t="shared" si="518"/>
        <v>5.5600000000000005</v>
      </c>
      <c r="Z5512" s="4">
        <f t="shared" si="519"/>
        <v>6.95</v>
      </c>
      <c r="AA5512" s="4">
        <f t="shared" si="516"/>
        <v>2.2240000000000002</v>
      </c>
    </row>
    <row r="5513" spans="1:27" x14ac:dyDescent="0.2">
      <c r="A5513">
        <v>5512</v>
      </c>
      <c r="B5513" t="s">
        <v>8308</v>
      </c>
      <c r="C5513" s="5">
        <v>41694</v>
      </c>
      <c r="D5513" s="5" t="str">
        <f t="shared" si="521"/>
        <v>2014-02</v>
      </c>
      <c r="E5513" s="5">
        <v>41700</v>
      </c>
      <c r="F5513" t="s">
        <v>55</v>
      </c>
      <c r="G5513" t="s">
        <v>3090</v>
      </c>
      <c r="H5513" t="s">
        <v>3091</v>
      </c>
      <c r="I5513" t="s">
        <v>31</v>
      </c>
      <c r="J5513" t="s">
        <v>32</v>
      </c>
      <c r="K5513" t="s">
        <v>4718</v>
      </c>
      <c r="L5513" t="s">
        <v>425</v>
      </c>
      <c r="M5513">
        <v>97504</v>
      </c>
      <c r="N5513" t="s">
        <v>49</v>
      </c>
      <c r="O5513" t="s">
        <v>6636</v>
      </c>
      <c r="P5513" t="s">
        <v>51</v>
      </c>
      <c r="Q5513" t="s">
        <v>95</v>
      </c>
      <c r="R5513" t="s">
        <v>6637</v>
      </c>
      <c r="S5513">
        <v>32.896000000000001</v>
      </c>
      <c r="T5513">
        <v>4</v>
      </c>
      <c r="U5513">
        <v>0.2</v>
      </c>
      <c r="V5513">
        <v>11.102399999999996</v>
      </c>
      <c r="W5513" s="6">
        <f t="shared" si="520"/>
        <v>0.33749999999999986</v>
      </c>
      <c r="X5513" s="4">
        <f t="shared" si="517"/>
        <v>2.775599999999999</v>
      </c>
      <c r="Y5513" s="4">
        <f t="shared" si="518"/>
        <v>8.2240000000000002</v>
      </c>
      <c r="Z5513" s="4">
        <f t="shared" si="519"/>
        <v>10.28</v>
      </c>
      <c r="AA5513" s="4">
        <f t="shared" si="516"/>
        <v>6.5792000000000002</v>
      </c>
    </row>
    <row r="5514" spans="1:27" x14ac:dyDescent="0.2">
      <c r="A5514">
        <v>5513</v>
      </c>
      <c r="B5514" t="s">
        <v>8308</v>
      </c>
      <c r="C5514" s="5">
        <v>41694</v>
      </c>
      <c r="D5514" s="5" t="str">
        <f t="shared" si="521"/>
        <v>2014-02</v>
      </c>
      <c r="E5514" s="5">
        <v>41700</v>
      </c>
      <c r="F5514" t="s">
        <v>55</v>
      </c>
      <c r="G5514" t="s">
        <v>3090</v>
      </c>
      <c r="H5514" t="s">
        <v>3091</v>
      </c>
      <c r="I5514" t="s">
        <v>31</v>
      </c>
      <c r="J5514" t="s">
        <v>32</v>
      </c>
      <c r="K5514" t="s">
        <v>4718</v>
      </c>
      <c r="L5514" t="s">
        <v>425</v>
      </c>
      <c r="M5514">
        <v>97504</v>
      </c>
      <c r="N5514" t="s">
        <v>49</v>
      </c>
      <c r="O5514" t="s">
        <v>6979</v>
      </c>
      <c r="P5514" t="s">
        <v>51</v>
      </c>
      <c r="Q5514" t="s">
        <v>95</v>
      </c>
      <c r="R5514" t="s">
        <v>6980</v>
      </c>
      <c r="S5514">
        <v>22.776000000000003</v>
      </c>
      <c r="T5514">
        <v>3</v>
      </c>
      <c r="U5514">
        <v>0.2</v>
      </c>
      <c r="V5514">
        <v>7.6868999999999996</v>
      </c>
      <c r="W5514" s="6">
        <f t="shared" si="520"/>
        <v>0.33749999999999991</v>
      </c>
      <c r="X5514" s="4">
        <f t="shared" si="517"/>
        <v>2.5623</v>
      </c>
      <c r="Y5514" s="4">
        <f t="shared" si="518"/>
        <v>7.5920000000000014</v>
      </c>
      <c r="Z5514" s="4">
        <f t="shared" si="519"/>
        <v>9.49</v>
      </c>
      <c r="AA5514" s="4">
        <f t="shared" si="516"/>
        <v>4.555200000000001</v>
      </c>
    </row>
    <row r="5515" spans="1:27" x14ac:dyDescent="0.2">
      <c r="A5515">
        <v>5514</v>
      </c>
      <c r="B5515" t="s">
        <v>8309</v>
      </c>
      <c r="C5515" s="5">
        <v>42154</v>
      </c>
      <c r="D5515" s="5" t="str">
        <f t="shared" si="521"/>
        <v>2015-05</v>
      </c>
      <c r="E5515" s="5">
        <v>42156</v>
      </c>
      <c r="F5515" t="s">
        <v>193</v>
      </c>
      <c r="G5515" t="s">
        <v>5724</v>
      </c>
      <c r="H5515" t="s">
        <v>5725</v>
      </c>
      <c r="I5515" t="s">
        <v>31</v>
      </c>
      <c r="J5515" t="s">
        <v>32</v>
      </c>
      <c r="K5515" t="s">
        <v>271</v>
      </c>
      <c r="L5515" t="s">
        <v>272</v>
      </c>
      <c r="M5515">
        <v>10009</v>
      </c>
      <c r="N5515" t="s">
        <v>153</v>
      </c>
      <c r="O5515" t="s">
        <v>2538</v>
      </c>
      <c r="P5515" t="s">
        <v>76</v>
      </c>
      <c r="Q5515" t="s">
        <v>77</v>
      </c>
      <c r="R5515" t="s">
        <v>8310</v>
      </c>
      <c r="S5515">
        <v>239.96999999999997</v>
      </c>
      <c r="T5515">
        <v>3</v>
      </c>
      <c r="U5515">
        <v>0</v>
      </c>
      <c r="V5515">
        <v>2.3996999999999815</v>
      </c>
      <c r="W5515" s="6">
        <f t="shared" si="520"/>
        <v>9.9999999999999239E-3</v>
      </c>
      <c r="X5515" s="4">
        <f t="shared" si="517"/>
        <v>0.79989999999999384</v>
      </c>
      <c r="Y5515" s="4">
        <f t="shared" si="518"/>
        <v>79.989999999999995</v>
      </c>
      <c r="Z5515" s="4">
        <f t="shared" si="519"/>
        <v>79.989999999999995</v>
      </c>
      <c r="AA5515" s="4">
        <f t="shared" si="516"/>
        <v>0</v>
      </c>
    </row>
    <row r="5516" spans="1:27" x14ac:dyDescent="0.2">
      <c r="A5516">
        <v>5515</v>
      </c>
      <c r="B5516" t="s">
        <v>8309</v>
      </c>
      <c r="C5516" s="5">
        <v>42154</v>
      </c>
      <c r="D5516" s="5" t="str">
        <f t="shared" si="521"/>
        <v>2015-05</v>
      </c>
      <c r="E5516" s="5">
        <v>42156</v>
      </c>
      <c r="F5516" t="s">
        <v>193</v>
      </c>
      <c r="G5516" t="s">
        <v>5724</v>
      </c>
      <c r="H5516" t="s">
        <v>5725</v>
      </c>
      <c r="I5516" t="s">
        <v>31</v>
      </c>
      <c r="J5516" t="s">
        <v>32</v>
      </c>
      <c r="K5516" t="s">
        <v>271</v>
      </c>
      <c r="L5516" t="s">
        <v>272</v>
      </c>
      <c r="M5516">
        <v>10009</v>
      </c>
      <c r="N5516" t="s">
        <v>153</v>
      </c>
      <c r="O5516" t="s">
        <v>5406</v>
      </c>
      <c r="P5516" t="s">
        <v>51</v>
      </c>
      <c r="Q5516" t="s">
        <v>83</v>
      </c>
      <c r="R5516" t="s">
        <v>5407</v>
      </c>
      <c r="S5516">
        <v>160.32</v>
      </c>
      <c r="T5516">
        <v>2</v>
      </c>
      <c r="U5516">
        <v>0</v>
      </c>
      <c r="V5516">
        <v>44.889600000000002</v>
      </c>
      <c r="W5516" s="6">
        <f t="shared" si="520"/>
        <v>0.28000000000000003</v>
      </c>
      <c r="X5516" s="4">
        <f t="shared" si="517"/>
        <v>22.444800000000001</v>
      </c>
      <c r="Y5516" s="4">
        <f t="shared" si="518"/>
        <v>80.16</v>
      </c>
      <c r="Z5516" s="4">
        <f t="shared" si="519"/>
        <v>80.16</v>
      </c>
      <c r="AA5516" s="4">
        <f t="shared" si="516"/>
        <v>0</v>
      </c>
    </row>
    <row r="5517" spans="1:27" x14ac:dyDescent="0.2">
      <c r="A5517">
        <v>5516</v>
      </c>
      <c r="B5517" t="s">
        <v>8309</v>
      </c>
      <c r="C5517" s="5">
        <v>42154</v>
      </c>
      <c r="D5517" s="5" t="str">
        <f t="shared" si="521"/>
        <v>2015-05</v>
      </c>
      <c r="E5517" s="5">
        <v>42156</v>
      </c>
      <c r="F5517" t="s">
        <v>193</v>
      </c>
      <c r="G5517" t="s">
        <v>5724</v>
      </c>
      <c r="H5517" t="s">
        <v>5725</v>
      </c>
      <c r="I5517" t="s">
        <v>31</v>
      </c>
      <c r="J5517" t="s">
        <v>32</v>
      </c>
      <c r="K5517" t="s">
        <v>271</v>
      </c>
      <c r="L5517" t="s">
        <v>272</v>
      </c>
      <c r="M5517">
        <v>10009</v>
      </c>
      <c r="N5517" t="s">
        <v>153</v>
      </c>
      <c r="O5517" t="s">
        <v>5322</v>
      </c>
      <c r="P5517" t="s">
        <v>76</v>
      </c>
      <c r="Q5517" t="s">
        <v>77</v>
      </c>
      <c r="R5517" t="s">
        <v>5323</v>
      </c>
      <c r="S5517">
        <v>128.85000000000002</v>
      </c>
      <c r="T5517">
        <v>3</v>
      </c>
      <c r="U5517">
        <v>0</v>
      </c>
      <c r="V5517">
        <v>3.8654999999999973</v>
      </c>
      <c r="W5517" s="6">
        <f t="shared" si="520"/>
        <v>2.9999999999999975E-2</v>
      </c>
      <c r="X5517" s="4">
        <f t="shared" si="517"/>
        <v>1.2884999999999991</v>
      </c>
      <c r="Y5517" s="4">
        <f t="shared" si="518"/>
        <v>42.95000000000001</v>
      </c>
      <c r="Z5517" s="4">
        <f t="shared" si="519"/>
        <v>42.95000000000001</v>
      </c>
      <c r="AA5517" s="4">
        <f t="shared" si="516"/>
        <v>0</v>
      </c>
    </row>
    <row r="5518" spans="1:27" x14ac:dyDescent="0.2">
      <c r="A5518">
        <v>5517</v>
      </c>
      <c r="B5518" t="s">
        <v>8311</v>
      </c>
      <c r="C5518" s="5">
        <v>42692</v>
      </c>
      <c r="D5518" s="5" t="str">
        <f t="shared" si="521"/>
        <v>2016-11</v>
      </c>
      <c r="E5518" s="5">
        <v>42695</v>
      </c>
      <c r="F5518" t="s">
        <v>28</v>
      </c>
      <c r="G5518" t="s">
        <v>2873</v>
      </c>
      <c r="H5518" t="s">
        <v>2874</v>
      </c>
      <c r="I5518" t="s">
        <v>46</v>
      </c>
      <c r="J5518" t="s">
        <v>32</v>
      </c>
      <c r="K5518" t="s">
        <v>1691</v>
      </c>
      <c r="L5518" t="s">
        <v>363</v>
      </c>
      <c r="M5518">
        <v>35810</v>
      </c>
      <c r="N5518" t="s">
        <v>35</v>
      </c>
      <c r="O5518" t="s">
        <v>8239</v>
      </c>
      <c r="P5518" t="s">
        <v>76</v>
      </c>
      <c r="Q5518" t="s">
        <v>166</v>
      </c>
      <c r="R5518" t="s">
        <v>8240</v>
      </c>
      <c r="S5518">
        <v>1319.96</v>
      </c>
      <c r="T5518">
        <v>4</v>
      </c>
      <c r="U5518">
        <v>0</v>
      </c>
      <c r="V5518">
        <v>527.98400000000004</v>
      </c>
      <c r="W5518" s="6">
        <f t="shared" si="520"/>
        <v>0.4</v>
      </c>
      <c r="X5518" s="4">
        <f t="shared" si="517"/>
        <v>131.99600000000001</v>
      </c>
      <c r="Y5518" s="4">
        <f t="shared" si="518"/>
        <v>329.99</v>
      </c>
      <c r="Z5518" s="4">
        <f t="shared" si="519"/>
        <v>329.99</v>
      </c>
      <c r="AA5518" s="4">
        <f t="shared" si="516"/>
        <v>0</v>
      </c>
    </row>
    <row r="5519" spans="1:27" x14ac:dyDescent="0.2">
      <c r="A5519">
        <v>5518</v>
      </c>
      <c r="B5519" t="s">
        <v>8312</v>
      </c>
      <c r="C5519" s="5">
        <v>43073</v>
      </c>
      <c r="D5519" s="5" t="str">
        <f t="shared" si="521"/>
        <v>2017-12</v>
      </c>
      <c r="E5519" s="5">
        <v>43078</v>
      </c>
      <c r="F5519" t="s">
        <v>55</v>
      </c>
      <c r="G5519" t="s">
        <v>849</v>
      </c>
      <c r="H5519" t="s">
        <v>850</v>
      </c>
      <c r="I5519" t="s">
        <v>46</v>
      </c>
      <c r="J5519" t="s">
        <v>32</v>
      </c>
      <c r="K5519" t="s">
        <v>151</v>
      </c>
      <c r="L5519" t="s">
        <v>152</v>
      </c>
      <c r="M5519">
        <v>19134</v>
      </c>
      <c r="N5519" t="s">
        <v>153</v>
      </c>
      <c r="O5519" t="s">
        <v>3425</v>
      </c>
      <c r="P5519" t="s">
        <v>37</v>
      </c>
      <c r="Q5519" t="s">
        <v>41</v>
      </c>
      <c r="R5519" t="s">
        <v>3426</v>
      </c>
      <c r="S5519">
        <v>239.95999999999998</v>
      </c>
      <c r="T5519">
        <v>10</v>
      </c>
      <c r="U5519">
        <v>0.3</v>
      </c>
      <c r="V5519">
        <v>-10.283999999999992</v>
      </c>
      <c r="W5519" s="6">
        <f t="shared" si="520"/>
        <v>-4.285714285714283E-2</v>
      </c>
      <c r="X5519" s="4">
        <f t="shared" si="517"/>
        <v>-1.0283999999999991</v>
      </c>
      <c r="Y5519" s="4">
        <f t="shared" si="518"/>
        <v>23.995999999999999</v>
      </c>
      <c r="Z5519" s="4">
        <f t="shared" si="519"/>
        <v>34.279999999999994</v>
      </c>
      <c r="AA5519" s="4">
        <f t="shared" si="516"/>
        <v>71.987999999999985</v>
      </c>
    </row>
    <row r="5520" spans="1:27" x14ac:dyDescent="0.2">
      <c r="A5520">
        <v>5519</v>
      </c>
      <c r="B5520" t="s">
        <v>8312</v>
      </c>
      <c r="C5520" s="5">
        <v>43073</v>
      </c>
      <c r="D5520" s="5" t="str">
        <f t="shared" si="521"/>
        <v>2017-12</v>
      </c>
      <c r="E5520" s="5">
        <v>43078</v>
      </c>
      <c r="F5520" t="s">
        <v>55</v>
      </c>
      <c r="G5520" t="s">
        <v>849</v>
      </c>
      <c r="H5520" t="s">
        <v>850</v>
      </c>
      <c r="I5520" t="s">
        <v>46</v>
      </c>
      <c r="J5520" t="s">
        <v>32</v>
      </c>
      <c r="K5520" t="s">
        <v>151</v>
      </c>
      <c r="L5520" t="s">
        <v>152</v>
      </c>
      <c r="M5520">
        <v>19134</v>
      </c>
      <c r="N5520" t="s">
        <v>153</v>
      </c>
      <c r="O5520" t="s">
        <v>4754</v>
      </c>
      <c r="P5520" t="s">
        <v>37</v>
      </c>
      <c r="Q5520" t="s">
        <v>70</v>
      </c>
      <c r="R5520" t="s">
        <v>4755</v>
      </c>
      <c r="S5520">
        <v>54.768000000000001</v>
      </c>
      <c r="T5520">
        <v>2</v>
      </c>
      <c r="U5520">
        <v>0.2</v>
      </c>
      <c r="V5520">
        <v>6.8459999999999965</v>
      </c>
      <c r="W5520" s="6">
        <f t="shared" si="520"/>
        <v>0.12499999999999993</v>
      </c>
      <c r="X5520" s="4">
        <f t="shared" si="517"/>
        <v>3.4229999999999983</v>
      </c>
      <c r="Y5520" s="4">
        <f t="shared" si="518"/>
        <v>27.384</v>
      </c>
      <c r="Z5520" s="4">
        <f t="shared" si="519"/>
        <v>34.229999999999997</v>
      </c>
      <c r="AA5520" s="4">
        <f t="shared" si="516"/>
        <v>10.953600000000002</v>
      </c>
    </row>
    <row r="5521" spans="1:27" x14ac:dyDescent="0.2">
      <c r="A5521">
        <v>5520</v>
      </c>
      <c r="B5521" t="s">
        <v>8312</v>
      </c>
      <c r="C5521" s="5">
        <v>43073</v>
      </c>
      <c r="D5521" s="5" t="str">
        <f t="shared" si="521"/>
        <v>2017-12</v>
      </c>
      <c r="E5521" s="5">
        <v>43078</v>
      </c>
      <c r="F5521" t="s">
        <v>55</v>
      </c>
      <c r="G5521" t="s">
        <v>849</v>
      </c>
      <c r="H5521" t="s">
        <v>850</v>
      </c>
      <c r="I5521" t="s">
        <v>46</v>
      </c>
      <c r="J5521" t="s">
        <v>32</v>
      </c>
      <c r="K5521" t="s">
        <v>151</v>
      </c>
      <c r="L5521" t="s">
        <v>152</v>
      </c>
      <c r="M5521">
        <v>19134</v>
      </c>
      <c r="N5521" t="s">
        <v>153</v>
      </c>
      <c r="O5521" t="s">
        <v>3131</v>
      </c>
      <c r="P5521" t="s">
        <v>51</v>
      </c>
      <c r="Q5521" t="s">
        <v>73</v>
      </c>
      <c r="R5521" t="s">
        <v>3132</v>
      </c>
      <c r="S5521">
        <v>13.392000000000001</v>
      </c>
      <c r="T5521">
        <v>3</v>
      </c>
      <c r="U5521">
        <v>0.2</v>
      </c>
      <c r="V5521">
        <v>3.1806000000000005</v>
      </c>
      <c r="W5521" s="6">
        <f t="shared" si="520"/>
        <v>0.23750000000000002</v>
      </c>
      <c r="X5521" s="4">
        <f t="shared" si="517"/>
        <v>1.0602000000000003</v>
      </c>
      <c r="Y5521" s="4">
        <f t="shared" si="518"/>
        <v>4.4640000000000004</v>
      </c>
      <c r="Z5521" s="4">
        <f t="shared" si="519"/>
        <v>5.58</v>
      </c>
      <c r="AA5521" s="4">
        <f t="shared" si="516"/>
        <v>2.6784000000000003</v>
      </c>
    </row>
    <row r="5522" spans="1:27" x14ac:dyDescent="0.2">
      <c r="A5522">
        <v>5521</v>
      </c>
      <c r="B5522" t="s">
        <v>8312</v>
      </c>
      <c r="C5522" s="5">
        <v>43073</v>
      </c>
      <c r="D5522" s="5" t="str">
        <f t="shared" si="521"/>
        <v>2017-12</v>
      </c>
      <c r="E5522" s="5">
        <v>43078</v>
      </c>
      <c r="F5522" t="s">
        <v>55</v>
      </c>
      <c r="G5522" t="s">
        <v>849</v>
      </c>
      <c r="H5522" t="s">
        <v>850</v>
      </c>
      <c r="I5522" t="s">
        <v>46</v>
      </c>
      <c r="J5522" t="s">
        <v>32</v>
      </c>
      <c r="K5522" t="s">
        <v>151</v>
      </c>
      <c r="L5522" t="s">
        <v>152</v>
      </c>
      <c r="M5522">
        <v>19134</v>
      </c>
      <c r="N5522" t="s">
        <v>153</v>
      </c>
      <c r="O5522" t="s">
        <v>7630</v>
      </c>
      <c r="P5522" t="s">
        <v>51</v>
      </c>
      <c r="Q5522" t="s">
        <v>95</v>
      </c>
      <c r="R5522" t="s">
        <v>7631</v>
      </c>
      <c r="S5522">
        <v>23.92</v>
      </c>
      <c r="T5522">
        <v>5</v>
      </c>
      <c r="U5522">
        <v>0.2</v>
      </c>
      <c r="V5522">
        <v>8.6709999999999994</v>
      </c>
      <c r="W5522" s="6">
        <f t="shared" si="520"/>
        <v>0.36249999999999993</v>
      </c>
      <c r="X5522" s="4">
        <f t="shared" si="517"/>
        <v>1.7342</v>
      </c>
      <c r="Y5522" s="4">
        <f t="shared" si="518"/>
        <v>4.7840000000000007</v>
      </c>
      <c r="Z5522" s="4">
        <f t="shared" si="519"/>
        <v>5.98</v>
      </c>
      <c r="AA5522" s="4">
        <f t="shared" si="516"/>
        <v>4.7840000000000007</v>
      </c>
    </row>
    <row r="5523" spans="1:27" x14ac:dyDescent="0.2">
      <c r="A5523">
        <v>5522</v>
      </c>
      <c r="B5523" t="s">
        <v>8312</v>
      </c>
      <c r="C5523" s="5">
        <v>43073</v>
      </c>
      <c r="D5523" s="5" t="str">
        <f t="shared" si="521"/>
        <v>2017-12</v>
      </c>
      <c r="E5523" s="5">
        <v>43078</v>
      </c>
      <c r="F5523" t="s">
        <v>55</v>
      </c>
      <c r="G5523" t="s">
        <v>849</v>
      </c>
      <c r="H5523" t="s">
        <v>850</v>
      </c>
      <c r="I5523" t="s">
        <v>46</v>
      </c>
      <c r="J5523" t="s">
        <v>32</v>
      </c>
      <c r="K5523" t="s">
        <v>151</v>
      </c>
      <c r="L5523" t="s">
        <v>152</v>
      </c>
      <c r="M5523">
        <v>19134</v>
      </c>
      <c r="N5523" t="s">
        <v>153</v>
      </c>
      <c r="O5523" t="s">
        <v>3561</v>
      </c>
      <c r="P5523" t="s">
        <v>76</v>
      </c>
      <c r="Q5523" t="s">
        <v>166</v>
      </c>
      <c r="R5523" t="s">
        <v>3562</v>
      </c>
      <c r="S5523">
        <v>255.96799999999999</v>
      </c>
      <c r="T5523">
        <v>4</v>
      </c>
      <c r="U5523">
        <v>0.2</v>
      </c>
      <c r="V5523">
        <v>-28.796399999999984</v>
      </c>
      <c r="W5523" s="6">
        <f t="shared" si="520"/>
        <v>-0.11249999999999995</v>
      </c>
      <c r="X5523" s="4">
        <f t="shared" si="517"/>
        <v>-7.1990999999999961</v>
      </c>
      <c r="Y5523" s="4">
        <f t="shared" si="518"/>
        <v>63.991999999999997</v>
      </c>
      <c r="Z5523" s="4">
        <f t="shared" si="519"/>
        <v>79.989999999999995</v>
      </c>
      <c r="AA5523" s="4">
        <f t="shared" si="516"/>
        <v>51.193600000000004</v>
      </c>
    </row>
    <row r="5524" spans="1:27" x14ac:dyDescent="0.2">
      <c r="A5524">
        <v>5523</v>
      </c>
      <c r="B5524" t="s">
        <v>8313</v>
      </c>
      <c r="C5524" s="5">
        <v>42526</v>
      </c>
      <c r="D5524" s="5" t="str">
        <f t="shared" si="521"/>
        <v>2016-06</v>
      </c>
      <c r="E5524" s="5">
        <v>42528</v>
      </c>
      <c r="F5524" t="s">
        <v>193</v>
      </c>
      <c r="G5524" t="s">
        <v>2012</v>
      </c>
      <c r="H5524" t="s">
        <v>2013</v>
      </c>
      <c r="I5524" t="s">
        <v>31</v>
      </c>
      <c r="J5524" t="s">
        <v>32</v>
      </c>
      <c r="K5524" t="s">
        <v>919</v>
      </c>
      <c r="L5524" t="s">
        <v>48</v>
      </c>
      <c r="M5524">
        <v>95051</v>
      </c>
      <c r="N5524" t="s">
        <v>49</v>
      </c>
      <c r="O5524" t="s">
        <v>5635</v>
      </c>
      <c r="P5524" t="s">
        <v>51</v>
      </c>
      <c r="Q5524" t="s">
        <v>80</v>
      </c>
      <c r="R5524" t="s">
        <v>1227</v>
      </c>
      <c r="S5524">
        <v>21.552000000000003</v>
      </c>
      <c r="T5524">
        <v>6</v>
      </c>
      <c r="U5524">
        <v>0.2</v>
      </c>
      <c r="V5524">
        <v>7.0043999999999977</v>
      </c>
      <c r="W5524" s="6">
        <f t="shared" si="520"/>
        <v>0.32499999999999984</v>
      </c>
      <c r="X5524" s="4">
        <f t="shared" si="517"/>
        <v>1.1673999999999995</v>
      </c>
      <c r="Y5524" s="4">
        <f t="shared" si="518"/>
        <v>3.5920000000000005</v>
      </c>
      <c r="Z5524" s="4">
        <f t="shared" si="519"/>
        <v>4.49</v>
      </c>
      <c r="AA5524" s="4">
        <f t="shared" si="516"/>
        <v>4.3104000000000005</v>
      </c>
    </row>
    <row r="5525" spans="1:27" x14ac:dyDescent="0.2">
      <c r="A5525">
        <v>5524</v>
      </c>
      <c r="B5525" t="s">
        <v>8313</v>
      </c>
      <c r="C5525" s="5">
        <v>42526</v>
      </c>
      <c r="D5525" s="5" t="str">
        <f t="shared" si="521"/>
        <v>2016-06</v>
      </c>
      <c r="E5525" s="5">
        <v>42528</v>
      </c>
      <c r="F5525" t="s">
        <v>193</v>
      </c>
      <c r="G5525" t="s">
        <v>2012</v>
      </c>
      <c r="H5525" t="s">
        <v>2013</v>
      </c>
      <c r="I5525" t="s">
        <v>31</v>
      </c>
      <c r="J5525" t="s">
        <v>32</v>
      </c>
      <c r="K5525" t="s">
        <v>919</v>
      </c>
      <c r="L5525" t="s">
        <v>48</v>
      </c>
      <c r="M5525">
        <v>95051</v>
      </c>
      <c r="N5525" t="s">
        <v>49</v>
      </c>
      <c r="O5525" t="s">
        <v>3664</v>
      </c>
      <c r="P5525" t="s">
        <v>51</v>
      </c>
      <c r="Q5525" t="s">
        <v>83</v>
      </c>
      <c r="R5525" t="s">
        <v>3665</v>
      </c>
      <c r="S5525">
        <v>58.24</v>
      </c>
      <c r="T5525">
        <v>4</v>
      </c>
      <c r="U5525">
        <v>0</v>
      </c>
      <c r="V5525">
        <v>15.724800000000002</v>
      </c>
      <c r="W5525" s="6">
        <f t="shared" si="520"/>
        <v>0.27</v>
      </c>
      <c r="X5525" s="4">
        <f t="shared" si="517"/>
        <v>3.9312000000000005</v>
      </c>
      <c r="Y5525" s="4">
        <f t="shared" si="518"/>
        <v>14.56</v>
      </c>
      <c r="Z5525" s="4">
        <f t="shared" si="519"/>
        <v>14.56</v>
      </c>
      <c r="AA5525" s="4">
        <f t="shared" si="516"/>
        <v>0</v>
      </c>
    </row>
    <row r="5526" spans="1:27" x14ac:dyDescent="0.2">
      <c r="A5526">
        <v>5525</v>
      </c>
      <c r="B5526" t="s">
        <v>8314</v>
      </c>
      <c r="C5526" s="5">
        <v>42714</v>
      </c>
      <c r="D5526" s="5" t="str">
        <f t="shared" si="521"/>
        <v>2016-12</v>
      </c>
      <c r="E5526" s="5">
        <v>42716</v>
      </c>
      <c r="F5526" t="s">
        <v>193</v>
      </c>
      <c r="G5526" t="s">
        <v>2668</v>
      </c>
      <c r="H5526" t="s">
        <v>2669</v>
      </c>
      <c r="I5526" t="s">
        <v>107</v>
      </c>
      <c r="J5526" t="s">
        <v>32</v>
      </c>
      <c r="K5526" t="s">
        <v>1181</v>
      </c>
      <c r="L5526" t="s">
        <v>48</v>
      </c>
      <c r="M5526">
        <v>90805</v>
      </c>
      <c r="N5526" t="s">
        <v>49</v>
      </c>
      <c r="O5526" t="s">
        <v>4264</v>
      </c>
      <c r="P5526" t="s">
        <v>51</v>
      </c>
      <c r="Q5526" t="s">
        <v>95</v>
      </c>
      <c r="R5526" t="s">
        <v>4265</v>
      </c>
      <c r="S5526">
        <v>80.28</v>
      </c>
      <c r="T5526">
        <v>12</v>
      </c>
      <c r="U5526">
        <v>0</v>
      </c>
      <c r="V5526">
        <v>36.928799999999995</v>
      </c>
      <c r="W5526" s="6">
        <f t="shared" si="520"/>
        <v>0.45999999999999991</v>
      </c>
      <c r="X5526" s="4">
        <f t="shared" si="517"/>
        <v>3.0773999999999995</v>
      </c>
      <c r="Y5526" s="4">
        <f t="shared" si="518"/>
        <v>6.69</v>
      </c>
      <c r="Z5526" s="4">
        <f t="shared" si="519"/>
        <v>6.69</v>
      </c>
      <c r="AA5526" s="4">
        <f t="shared" si="516"/>
        <v>0</v>
      </c>
    </row>
    <row r="5527" spans="1:27" x14ac:dyDescent="0.2">
      <c r="A5527">
        <v>5526</v>
      </c>
      <c r="B5527" t="s">
        <v>8315</v>
      </c>
      <c r="C5527" s="5">
        <v>42855</v>
      </c>
      <c r="D5527" s="5" t="str">
        <f t="shared" si="521"/>
        <v>2017-04</v>
      </c>
      <c r="E5527" s="5">
        <v>42860</v>
      </c>
      <c r="F5527" t="s">
        <v>55</v>
      </c>
      <c r="G5527" t="s">
        <v>902</v>
      </c>
      <c r="H5527" t="s">
        <v>903</v>
      </c>
      <c r="I5527" t="s">
        <v>46</v>
      </c>
      <c r="J5527" t="s">
        <v>32</v>
      </c>
      <c r="K5527" t="s">
        <v>47</v>
      </c>
      <c r="L5527" t="s">
        <v>48</v>
      </c>
      <c r="M5527">
        <v>90008</v>
      </c>
      <c r="N5527" t="s">
        <v>49</v>
      </c>
      <c r="O5527" t="s">
        <v>1136</v>
      </c>
      <c r="P5527" t="s">
        <v>51</v>
      </c>
      <c r="Q5527" t="s">
        <v>73</v>
      </c>
      <c r="R5527" t="s">
        <v>1137</v>
      </c>
      <c r="S5527">
        <v>9.7799999999999994</v>
      </c>
      <c r="T5527">
        <v>2</v>
      </c>
      <c r="U5527">
        <v>0</v>
      </c>
      <c r="V5527">
        <v>4.0098000000000003</v>
      </c>
      <c r="W5527" s="6">
        <f t="shared" si="520"/>
        <v>0.41000000000000003</v>
      </c>
      <c r="X5527" s="4">
        <f t="shared" si="517"/>
        <v>2.0049000000000001</v>
      </c>
      <c r="Y5527" s="4">
        <f t="shared" si="518"/>
        <v>4.8899999999999997</v>
      </c>
      <c r="Z5527" s="4">
        <f t="shared" si="519"/>
        <v>4.8899999999999997</v>
      </c>
      <c r="AA5527" s="4">
        <f t="shared" si="516"/>
        <v>0</v>
      </c>
    </row>
    <row r="5528" spans="1:27" x14ac:dyDescent="0.2">
      <c r="A5528">
        <v>5527</v>
      </c>
      <c r="B5528" t="s">
        <v>8316</v>
      </c>
      <c r="C5528" s="5">
        <v>42849</v>
      </c>
      <c r="D5528" s="5" t="str">
        <f t="shared" si="521"/>
        <v>2017-04</v>
      </c>
      <c r="E5528" s="5">
        <v>42853</v>
      </c>
      <c r="F5528" t="s">
        <v>55</v>
      </c>
      <c r="G5528" t="s">
        <v>3777</v>
      </c>
      <c r="H5528" t="s">
        <v>3778</v>
      </c>
      <c r="I5528" t="s">
        <v>107</v>
      </c>
      <c r="J5528" t="s">
        <v>32</v>
      </c>
      <c r="K5528" t="s">
        <v>8317</v>
      </c>
      <c r="L5528" t="s">
        <v>48</v>
      </c>
      <c r="M5528">
        <v>93101</v>
      </c>
      <c r="N5528" t="s">
        <v>49</v>
      </c>
      <c r="O5528" t="s">
        <v>4346</v>
      </c>
      <c r="P5528" t="s">
        <v>51</v>
      </c>
      <c r="Q5528" t="s">
        <v>274</v>
      </c>
      <c r="R5528" t="s">
        <v>4347</v>
      </c>
      <c r="S5528">
        <v>1.81</v>
      </c>
      <c r="T5528">
        <v>1</v>
      </c>
      <c r="U5528">
        <v>0</v>
      </c>
      <c r="V5528">
        <v>0.65159999999999996</v>
      </c>
      <c r="W5528" s="6">
        <f t="shared" si="520"/>
        <v>0.36</v>
      </c>
      <c r="X5528" s="4">
        <f t="shared" si="517"/>
        <v>0.65159999999999996</v>
      </c>
      <c r="Y5528" s="4">
        <f t="shared" si="518"/>
        <v>1.81</v>
      </c>
      <c r="Z5528" s="4">
        <f t="shared" si="519"/>
        <v>1.81</v>
      </c>
      <c r="AA5528" s="4">
        <f t="shared" si="516"/>
        <v>0</v>
      </c>
    </row>
    <row r="5529" spans="1:27" x14ac:dyDescent="0.2">
      <c r="A5529">
        <v>5528</v>
      </c>
      <c r="B5529" t="s">
        <v>8318</v>
      </c>
      <c r="C5529" s="5">
        <v>42132</v>
      </c>
      <c r="D5529" s="5" t="str">
        <f t="shared" si="521"/>
        <v>2015-05</v>
      </c>
      <c r="E5529" s="5">
        <v>42134</v>
      </c>
      <c r="F5529" t="s">
        <v>193</v>
      </c>
      <c r="G5529" t="s">
        <v>3690</v>
      </c>
      <c r="H5529" t="s">
        <v>3691</v>
      </c>
      <c r="I5529" t="s">
        <v>107</v>
      </c>
      <c r="J5529" t="s">
        <v>32</v>
      </c>
      <c r="K5529" t="s">
        <v>271</v>
      </c>
      <c r="L5529" t="s">
        <v>272</v>
      </c>
      <c r="M5529">
        <v>10009</v>
      </c>
      <c r="N5529" t="s">
        <v>153</v>
      </c>
      <c r="O5529" t="s">
        <v>1649</v>
      </c>
      <c r="P5529" t="s">
        <v>51</v>
      </c>
      <c r="Q5529" t="s">
        <v>95</v>
      </c>
      <c r="R5529" t="s">
        <v>1650</v>
      </c>
      <c r="S5529">
        <v>37.94</v>
      </c>
      <c r="T5529">
        <v>2</v>
      </c>
      <c r="U5529">
        <v>0</v>
      </c>
      <c r="V5529">
        <v>18.211199999999998</v>
      </c>
      <c r="W5529" s="6">
        <f t="shared" si="520"/>
        <v>0.48</v>
      </c>
      <c r="X5529" s="4">
        <f t="shared" si="517"/>
        <v>9.105599999999999</v>
      </c>
      <c r="Y5529" s="4">
        <f t="shared" si="518"/>
        <v>18.97</v>
      </c>
      <c r="Z5529" s="4">
        <f t="shared" si="519"/>
        <v>18.97</v>
      </c>
      <c r="AA5529" s="4">
        <f t="shared" si="516"/>
        <v>0</v>
      </c>
    </row>
    <row r="5530" spans="1:27" x14ac:dyDescent="0.2">
      <c r="A5530">
        <v>5529</v>
      </c>
      <c r="B5530" t="s">
        <v>8319</v>
      </c>
      <c r="C5530" s="5">
        <v>42094</v>
      </c>
      <c r="D5530" s="5" t="str">
        <f t="shared" si="521"/>
        <v>2015-03</v>
      </c>
      <c r="E5530" s="5">
        <v>42098</v>
      </c>
      <c r="F5530" t="s">
        <v>55</v>
      </c>
      <c r="G5530" t="s">
        <v>5391</v>
      </c>
      <c r="H5530" t="s">
        <v>5392</v>
      </c>
      <c r="I5530" t="s">
        <v>46</v>
      </c>
      <c r="J5530" t="s">
        <v>32</v>
      </c>
      <c r="K5530" t="s">
        <v>1531</v>
      </c>
      <c r="L5530" t="s">
        <v>59</v>
      </c>
      <c r="M5530">
        <v>32216</v>
      </c>
      <c r="N5530" t="s">
        <v>35</v>
      </c>
      <c r="O5530" t="s">
        <v>931</v>
      </c>
      <c r="P5530" t="s">
        <v>76</v>
      </c>
      <c r="Q5530" t="s">
        <v>77</v>
      </c>
      <c r="R5530" t="s">
        <v>932</v>
      </c>
      <c r="S5530">
        <v>79.959999999999994</v>
      </c>
      <c r="T5530">
        <v>5</v>
      </c>
      <c r="U5530">
        <v>0.2</v>
      </c>
      <c r="V5530">
        <v>27.985999999999994</v>
      </c>
      <c r="W5530" s="6">
        <f t="shared" si="520"/>
        <v>0.34999999999999992</v>
      </c>
      <c r="X5530" s="4">
        <f t="shared" si="517"/>
        <v>5.5971999999999991</v>
      </c>
      <c r="Y5530" s="4">
        <f t="shared" si="518"/>
        <v>15.991999999999999</v>
      </c>
      <c r="Z5530" s="4">
        <f t="shared" si="519"/>
        <v>19.989999999999998</v>
      </c>
      <c r="AA5530" s="4">
        <f t="shared" si="516"/>
        <v>15.991999999999999</v>
      </c>
    </row>
    <row r="5531" spans="1:27" x14ac:dyDescent="0.2">
      <c r="A5531">
        <v>5530</v>
      </c>
      <c r="B5531" t="s">
        <v>8320</v>
      </c>
      <c r="C5531" s="5">
        <v>42953</v>
      </c>
      <c r="D5531" s="5" t="str">
        <f t="shared" si="521"/>
        <v>2017-08</v>
      </c>
      <c r="E5531" s="5">
        <v>42958</v>
      </c>
      <c r="F5531" t="s">
        <v>55</v>
      </c>
      <c r="G5531" t="s">
        <v>3596</v>
      </c>
      <c r="H5531" t="s">
        <v>3597</v>
      </c>
      <c r="I5531" t="s">
        <v>46</v>
      </c>
      <c r="J5531" t="s">
        <v>32</v>
      </c>
      <c r="K5531" t="s">
        <v>8321</v>
      </c>
      <c r="L5531" t="s">
        <v>109</v>
      </c>
      <c r="M5531">
        <v>75104</v>
      </c>
      <c r="N5531" t="s">
        <v>110</v>
      </c>
      <c r="O5531" t="s">
        <v>7759</v>
      </c>
      <c r="P5531" t="s">
        <v>51</v>
      </c>
      <c r="Q5531" t="s">
        <v>95</v>
      </c>
      <c r="R5531" t="s">
        <v>7760</v>
      </c>
      <c r="S5531">
        <v>115.29600000000001</v>
      </c>
      <c r="T5531">
        <v>3</v>
      </c>
      <c r="U5531">
        <v>0.2</v>
      </c>
      <c r="V5531">
        <v>40.353599999999986</v>
      </c>
      <c r="W5531" s="6">
        <f t="shared" si="520"/>
        <v>0.34999999999999987</v>
      </c>
      <c r="X5531" s="4">
        <f t="shared" si="517"/>
        <v>13.451199999999995</v>
      </c>
      <c r="Y5531" s="4">
        <f t="shared" si="518"/>
        <v>38.432000000000002</v>
      </c>
      <c r="Z5531" s="4">
        <f t="shared" si="519"/>
        <v>48.039999999999992</v>
      </c>
      <c r="AA5531" s="4">
        <f t="shared" si="516"/>
        <v>23.059200000000004</v>
      </c>
    </row>
    <row r="5532" spans="1:27" x14ac:dyDescent="0.2">
      <c r="A5532">
        <v>5531</v>
      </c>
      <c r="B5532" t="s">
        <v>8322</v>
      </c>
      <c r="C5532" s="5">
        <v>43071</v>
      </c>
      <c r="D5532" s="5" t="str">
        <f t="shared" si="521"/>
        <v>2017-12</v>
      </c>
      <c r="E5532" s="5">
        <v>43075</v>
      </c>
      <c r="F5532" t="s">
        <v>55</v>
      </c>
      <c r="G5532" t="s">
        <v>8323</v>
      </c>
      <c r="H5532" t="s">
        <v>8324</v>
      </c>
      <c r="I5532" t="s">
        <v>31</v>
      </c>
      <c r="J5532" t="s">
        <v>32</v>
      </c>
      <c r="K5532" t="s">
        <v>2541</v>
      </c>
      <c r="L5532" t="s">
        <v>143</v>
      </c>
      <c r="M5532">
        <v>68104</v>
      </c>
      <c r="N5532" t="s">
        <v>110</v>
      </c>
      <c r="O5532" t="s">
        <v>2538</v>
      </c>
      <c r="P5532" t="s">
        <v>76</v>
      </c>
      <c r="Q5532" t="s">
        <v>77</v>
      </c>
      <c r="R5532" t="s">
        <v>2539</v>
      </c>
      <c r="S5532">
        <v>2479.96</v>
      </c>
      <c r="T5532">
        <v>4</v>
      </c>
      <c r="U5532">
        <v>0</v>
      </c>
      <c r="V5532">
        <v>743.98799999999983</v>
      </c>
      <c r="W5532" s="6">
        <f t="shared" si="520"/>
        <v>0.29999999999999993</v>
      </c>
      <c r="X5532" s="4">
        <f t="shared" si="517"/>
        <v>185.99699999999996</v>
      </c>
      <c r="Y5532" s="4">
        <f t="shared" si="518"/>
        <v>619.99</v>
      </c>
      <c r="Z5532" s="4">
        <f t="shared" si="519"/>
        <v>619.99</v>
      </c>
      <c r="AA5532" s="4">
        <f t="shared" si="516"/>
        <v>0</v>
      </c>
    </row>
    <row r="5533" spans="1:27" x14ac:dyDescent="0.2">
      <c r="A5533">
        <v>5532</v>
      </c>
      <c r="B5533" t="s">
        <v>8325</v>
      </c>
      <c r="C5533" s="5">
        <v>42527</v>
      </c>
      <c r="D5533" s="5" t="str">
        <f t="shared" si="521"/>
        <v>2016-06</v>
      </c>
      <c r="E5533" s="5">
        <v>42528</v>
      </c>
      <c r="F5533" t="s">
        <v>193</v>
      </c>
      <c r="G5533" t="s">
        <v>2045</v>
      </c>
      <c r="H5533" t="s">
        <v>2046</v>
      </c>
      <c r="I5533" t="s">
        <v>31</v>
      </c>
      <c r="J5533" t="s">
        <v>32</v>
      </c>
      <c r="K5533" t="s">
        <v>5155</v>
      </c>
      <c r="L5533" t="s">
        <v>1717</v>
      </c>
      <c r="M5533">
        <v>72209</v>
      </c>
      <c r="N5533" t="s">
        <v>35</v>
      </c>
      <c r="O5533" t="s">
        <v>4009</v>
      </c>
      <c r="P5533" t="s">
        <v>76</v>
      </c>
      <c r="Q5533" t="s">
        <v>166</v>
      </c>
      <c r="R5533" t="s">
        <v>4010</v>
      </c>
      <c r="S5533">
        <v>179.94</v>
      </c>
      <c r="T5533">
        <v>6</v>
      </c>
      <c r="U5533">
        <v>0</v>
      </c>
      <c r="V5533">
        <v>75.57480000000001</v>
      </c>
      <c r="W5533" s="6">
        <f t="shared" si="520"/>
        <v>0.42000000000000004</v>
      </c>
      <c r="X5533" s="4">
        <f t="shared" si="517"/>
        <v>12.595800000000002</v>
      </c>
      <c r="Y5533" s="4">
        <f t="shared" si="518"/>
        <v>29.99</v>
      </c>
      <c r="Z5533" s="4">
        <f t="shared" si="519"/>
        <v>29.99</v>
      </c>
      <c r="AA5533" s="4">
        <f t="shared" si="516"/>
        <v>0</v>
      </c>
    </row>
    <row r="5534" spans="1:27" x14ac:dyDescent="0.2">
      <c r="A5534">
        <v>5533</v>
      </c>
      <c r="B5534" t="s">
        <v>8325</v>
      </c>
      <c r="C5534" s="5">
        <v>42527</v>
      </c>
      <c r="D5534" s="5" t="str">
        <f t="shared" si="521"/>
        <v>2016-06</v>
      </c>
      <c r="E5534" s="5">
        <v>42528</v>
      </c>
      <c r="F5534" t="s">
        <v>193</v>
      </c>
      <c r="G5534" t="s">
        <v>2045</v>
      </c>
      <c r="H5534" t="s">
        <v>2046</v>
      </c>
      <c r="I5534" t="s">
        <v>31</v>
      </c>
      <c r="J5534" t="s">
        <v>32</v>
      </c>
      <c r="K5534" t="s">
        <v>5155</v>
      </c>
      <c r="L5534" t="s">
        <v>1717</v>
      </c>
      <c r="M5534">
        <v>72209</v>
      </c>
      <c r="N5534" t="s">
        <v>35</v>
      </c>
      <c r="O5534" t="s">
        <v>4170</v>
      </c>
      <c r="P5534" t="s">
        <v>76</v>
      </c>
      <c r="Q5534" t="s">
        <v>166</v>
      </c>
      <c r="R5534" t="s">
        <v>4171</v>
      </c>
      <c r="S5534">
        <v>26.849999999999998</v>
      </c>
      <c r="T5534">
        <v>3</v>
      </c>
      <c r="U5534">
        <v>0</v>
      </c>
      <c r="V5534">
        <v>5.101499999999997</v>
      </c>
      <c r="W5534" s="6">
        <f t="shared" si="520"/>
        <v>0.18999999999999989</v>
      </c>
      <c r="X5534" s="4">
        <f t="shared" si="517"/>
        <v>1.700499999999999</v>
      </c>
      <c r="Y5534" s="4">
        <f t="shared" si="518"/>
        <v>8.9499999999999993</v>
      </c>
      <c r="Z5534" s="4">
        <f t="shared" si="519"/>
        <v>8.9499999999999993</v>
      </c>
      <c r="AA5534" s="4">
        <f t="shared" si="516"/>
        <v>0</v>
      </c>
    </row>
    <row r="5535" spans="1:27" x14ac:dyDescent="0.2">
      <c r="A5535">
        <v>5534</v>
      </c>
      <c r="B5535" t="s">
        <v>8325</v>
      </c>
      <c r="C5535" s="5">
        <v>42527</v>
      </c>
      <c r="D5535" s="5" t="str">
        <f t="shared" si="521"/>
        <v>2016-06</v>
      </c>
      <c r="E5535" s="5">
        <v>42528</v>
      </c>
      <c r="F5535" t="s">
        <v>193</v>
      </c>
      <c r="G5535" t="s">
        <v>2045</v>
      </c>
      <c r="H5535" t="s">
        <v>2046</v>
      </c>
      <c r="I5535" t="s">
        <v>31</v>
      </c>
      <c r="J5535" t="s">
        <v>32</v>
      </c>
      <c r="K5535" t="s">
        <v>5155</v>
      </c>
      <c r="L5535" t="s">
        <v>1717</v>
      </c>
      <c r="M5535">
        <v>72209</v>
      </c>
      <c r="N5535" t="s">
        <v>35</v>
      </c>
      <c r="O5535" t="s">
        <v>2435</v>
      </c>
      <c r="P5535" t="s">
        <v>76</v>
      </c>
      <c r="Q5535" t="s">
        <v>166</v>
      </c>
      <c r="R5535" t="s">
        <v>2436</v>
      </c>
      <c r="S5535">
        <v>323.37</v>
      </c>
      <c r="T5535">
        <v>3</v>
      </c>
      <c r="U5535">
        <v>0</v>
      </c>
      <c r="V5535">
        <v>129.34800000000001</v>
      </c>
      <c r="W5535" s="6">
        <f t="shared" si="520"/>
        <v>0.4</v>
      </c>
      <c r="X5535" s="4">
        <f t="shared" si="517"/>
        <v>43.116000000000007</v>
      </c>
      <c r="Y5535" s="4">
        <f t="shared" si="518"/>
        <v>107.79</v>
      </c>
      <c r="Z5535" s="4">
        <f t="shared" si="519"/>
        <v>107.79</v>
      </c>
      <c r="AA5535" s="4">
        <f t="shared" si="516"/>
        <v>0</v>
      </c>
    </row>
    <row r="5536" spans="1:27" x14ac:dyDescent="0.2">
      <c r="A5536">
        <v>5535</v>
      </c>
      <c r="B5536" t="s">
        <v>8325</v>
      </c>
      <c r="C5536" s="5">
        <v>42527</v>
      </c>
      <c r="D5536" s="5" t="str">
        <f t="shared" si="521"/>
        <v>2016-06</v>
      </c>
      <c r="E5536" s="5">
        <v>42528</v>
      </c>
      <c r="F5536" t="s">
        <v>193</v>
      </c>
      <c r="G5536" t="s">
        <v>2045</v>
      </c>
      <c r="H5536" t="s">
        <v>2046</v>
      </c>
      <c r="I5536" t="s">
        <v>31</v>
      </c>
      <c r="J5536" t="s">
        <v>32</v>
      </c>
      <c r="K5536" t="s">
        <v>5155</v>
      </c>
      <c r="L5536" t="s">
        <v>1717</v>
      </c>
      <c r="M5536">
        <v>72209</v>
      </c>
      <c r="N5536" t="s">
        <v>35</v>
      </c>
      <c r="O5536" t="s">
        <v>1460</v>
      </c>
      <c r="P5536" t="s">
        <v>51</v>
      </c>
      <c r="Q5536" t="s">
        <v>95</v>
      </c>
      <c r="R5536" t="s">
        <v>1461</v>
      </c>
      <c r="S5536">
        <v>59.94</v>
      </c>
      <c r="T5536">
        <v>3</v>
      </c>
      <c r="U5536">
        <v>0</v>
      </c>
      <c r="V5536">
        <v>28.171799999999998</v>
      </c>
      <c r="W5536" s="6">
        <f t="shared" si="520"/>
        <v>0.47</v>
      </c>
      <c r="X5536" s="4">
        <f t="shared" si="517"/>
        <v>9.3905999999999992</v>
      </c>
      <c r="Y5536" s="4">
        <f t="shared" si="518"/>
        <v>19.98</v>
      </c>
      <c r="Z5536" s="4">
        <f t="shared" si="519"/>
        <v>19.98</v>
      </c>
      <c r="AA5536" s="4">
        <f t="shared" si="516"/>
        <v>0</v>
      </c>
    </row>
    <row r="5537" spans="1:27" x14ac:dyDescent="0.2">
      <c r="A5537">
        <v>5536</v>
      </c>
      <c r="B5537" t="s">
        <v>8325</v>
      </c>
      <c r="C5537" s="5">
        <v>42527</v>
      </c>
      <c r="D5537" s="5" t="str">
        <f t="shared" si="521"/>
        <v>2016-06</v>
      </c>
      <c r="E5537" s="5">
        <v>42528</v>
      </c>
      <c r="F5537" t="s">
        <v>193</v>
      </c>
      <c r="G5537" t="s">
        <v>2045</v>
      </c>
      <c r="H5537" t="s">
        <v>2046</v>
      </c>
      <c r="I5537" t="s">
        <v>31</v>
      </c>
      <c r="J5537" t="s">
        <v>32</v>
      </c>
      <c r="K5537" t="s">
        <v>5155</v>
      </c>
      <c r="L5537" t="s">
        <v>1717</v>
      </c>
      <c r="M5537">
        <v>72209</v>
      </c>
      <c r="N5537" t="s">
        <v>35</v>
      </c>
      <c r="O5537" t="s">
        <v>436</v>
      </c>
      <c r="P5537" t="s">
        <v>51</v>
      </c>
      <c r="Q5537" t="s">
        <v>80</v>
      </c>
      <c r="R5537" t="s">
        <v>437</v>
      </c>
      <c r="S5537">
        <v>64.14</v>
      </c>
      <c r="T5537">
        <v>3</v>
      </c>
      <c r="U5537">
        <v>0</v>
      </c>
      <c r="V5537">
        <v>30.787199999999999</v>
      </c>
      <c r="W5537" s="6">
        <f t="shared" si="520"/>
        <v>0.48</v>
      </c>
      <c r="X5537" s="4">
        <f t="shared" si="517"/>
        <v>10.2624</v>
      </c>
      <c r="Y5537" s="4">
        <f t="shared" si="518"/>
        <v>21.38</v>
      </c>
      <c r="Z5537" s="4">
        <f t="shared" si="519"/>
        <v>21.38</v>
      </c>
      <c r="AA5537" s="4">
        <f t="shared" si="516"/>
        <v>0</v>
      </c>
    </row>
    <row r="5538" spans="1:27" x14ac:dyDescent="0.2">
      <c r="A5538">
        <v>5537</v>
      </c>
      <c r="B5538" t="s">
        <v>8325</v>
      </c>
      <c r="C5538" s="5">
        <v>42527</v>
      </c>
      <c r="D5538" s="5" t="str">
        <f t="shared" si="521"/>
        <v>2016-06</v>
      </c>
      <c r="E5538" s="5">
        <v>42528</v>
      </c>
      <c r="F5538" t="s">
        <v>193</v>
      </c>
      <c r="G5538" t="s">
        <v>2045</v>
      </c>
      <c r="H5538" t="s">
        <v>2046</v>
      </c>
      <c r="I5538" t="s">
        <v>31</v>
      </c>
      <c r="J5538" t="s">
        <v>32</v>
      </c>
      <c r="K5538" t="s">
        <v>5155</v>
      </c>
      <c r="L5538" t="s">
        <v>1717</v>
      </c>
      <c r="M5538">
        <v>72209</v>
      </c>
      <c r="N5538" t="s">
        <v>35</v>
      </c>
      <c r="O5538" t="s">
        <v>4247</v>
      </c>
      <c r="P5538" t="s">
        <v>51</v>
      </c>
      <c r="Q5538" t="s">
        <v>80</v>
      </c>
      <c r="R5538" t="s">
        <v>4248</v>
      </c>
      <c r="S5538">
        <v>11.67</v>
      </c>
      <c r="T5538">
        <v>3</v>
      </c>
      <c r="U5538">
        <v>0</v>
      </c>
      <c r="V5538">
        <v>5.6015999999999995</v>
      </c>
      <c r="W5538" s="6">
        <f t="shared" si="520"/>
        <v>0.48</v>
      </c>
      <c r="X5538" s="4">
        <f t="shared" si="517"/>
        <v>1.8671999999999997</v>
      </c>
      <c r="Y5538" s="4">
        <f t="shared" si="518"/>
        <v>3.89</v>
      </c>
      <c r="Z5538" s="4">
        <f t="shared" si="519"/>
        <v>3.89</v>
      </c>
      <c r="AA5538" s="4">
        <f t="shared" si="516"/>
        <v>0</v>
      </c>
    </row>
    <row r="5539" spans="1:27" x14ac:dyDescent="0.2">
      <c r="A5539">
        <v>5538</v>
      </c>
      <c r="B5539" t="s">
        <v>8325</v>
      </c>
      <c r="C5539" s="5">
        <v>42527</v>
      </c>
      <c r="D5539" s="5" t="str">
        <f t="shared" si="521"/>
        <v>2016-06</v>
      </c>
      <c r="E5539" s="5">
        <v>42528</v>
      </c>
      <c r="F5539" t="s">
        <v>193</v>
      </c>
      <c r="G5539" t="s">
        <v>2045</v>
      </c>
      <c r="H5539" t="s">
        <v>2046</v>
      </c>
      <c r="I5539" t="s">
        <v>31</v>
      </c>
      <c r="J5539" t="s">
        <v>32</v>
      </c>
      <c r="K5539" t="s">
        <v>5155</v>
      </c>
      <c r="L5539" t="s">
        <v>1717</v>
      </c>
      <c r="M5539">
        <v>72209</v>
      </c>
      <c r="N5539" t="s">
        <v>35</v>
      </c>
      <c r="O5539" t="s">
        <v>6298</v>
      </c>
      <c r="P5539" t="s">
        <v>51</v>
      </c>
      <c r="Q5539" t="s">
        <v>95</v>
      </c>
      <c r="R5539" t="s">
        <v>6299</v>
      </c>
      <c r="S5539">
        <v>12.96</v>
      </c>
      <c r="T5539">
        <v>2</v>
      </c>
      <c r="U5539">
        <v>0</v>
      </c>
      <c r="V5539">
        <v>6.2208000000000006</v>
      </c>
      <c r="W5539" s="6">
        <f t="shared" si="520"/>
        <v>0.48000000000000004</v>
      </c>
      <c r="X5539" s="4">
        <f t="shared" si="517"/>
        <v>3.1104000000000003</v>
      </c>
      <c r="Y5539" s="4">
        <f t="shared" si="518"/>
        <v>6.48</v>
      </c>
      <c r="Z5539" s="4">
        <f t="shared" si="519"/>
        <v>6.48</v>
      </c>
      <c r="AA5539" s="4">
        <f t="shared" si="516"/>
        <v>0</v>
      </c>
    </row>
    <row r="5540" spans="1:27" x14ac:dyDescent="0.2">
      <c r="A5540">
        <v>5539</v>
      </c>
      <c r="B5540" t="s">
        <v>8326</v>
      </c>
      <c r="C5540" s="5">
        <v>42107</v>
      </c>
      <c r="D5540" s="5" t="str">
        <f t="shared" si="521"/>
        <v>2015-04</v>
      </c>
      <c r="E5540" s="5">
        <v>42114</v>
      </c>
      <c r="F5540" t="s">
        <v>55</v>
      </c>
      <c r="G5540" t="s">
        <v>1704</v>
      </c>
      <c r="H5540" t="s">
        <v>1705</v>
      </c>
      <c r="I5540" t="s">
        <v>31</v>
      </c>
      <c r="J5540" t="s">
        <v>32</v>
      </c>
      <c r="K5540" t="s">
        <v>8327</v>
      </c>
      <c r="L5540" t="s">
        <v>143</v>
      </c>
      <c r="M5540">
        <v>68701</v>
      </c>
      <c r="N5540" t="s">
        <v>110</v>
      </c>
      <c r="O5540" t="s">
        <v>2739</v>
      </c>
      <c r="P5540" t="s">
        <v>51</v>
      </c>
      <c r="Q5540" t="s">
        <v>80</v>
      </c>
      <c r="R5540" t="s">
        <v>2740</v>
      </c>
      <c r="S5540">
        <v>17.43</v>
      </c>
      <c r="T5540">
        <v>3</v>
      </c>
      <c r="U5540">
        <v>0</v>
      </c>
      <c r="V5540">
        <v>8.0177999999999994</v>
      </c>
      <c r="W5540" s="6">
        <f t="shared" si="520"/>
        <v>0.45999999999999996</v>
      </c>
      <c r="X5540" s="4">
        <f t="shared" si="517"/>
        <v>2.6725999999999996</v>
      </c>
      <c r="Y5540" s="4">
        <f t="shared" si="518"/>
        <v>5.81</v>
      </c>
      <c r="Z5540" s="4">
        <f t="shared" si="519"/>
        <v>5.81</v>
      </c>
      <c r="AA5540" s="4">
        <f t="shared" si="516"/>
        <v>0</v>
      </c>
    </row>
    <row r="5541" spans="1:27" x14ac:dyDescent="0.2">
      <c r="A5541">
        <v>5540</v>
      </c>
      <c r="B5541" t="s">
        <v>8328</v>
      </c>
      <c r="C5541" s="5">
        <v>42877</v>
      </c>
      <c r="D5541" s="5" t="str">
        <f t="shared" si="521"/>
        <v>2017-05</v>
      </c>
      <c r="E5541" s="5">
        <v>42881</v>
      </c>
      <c r="F5541" t="s">
        <v>55</v>
      </c>
      <c r="G5541" t="s">
        <v>831</v>
      </c>
      <c r="H5541" t="s">
        <v>832</v>
      </c>
      <c r="I5541" t="s">
        <v>31</v>
      </c>
      <c r="J5541" t="s">
        <v>32</v>
      </c>
      <c r="K5541" t="s">
        <v>308</v>
      </c>
      <c r="L5541" t="s">
        <v>216</v>
      </c>
      <c r="M5541">
        <v>60653</v>
      </c>
      <c r="N5541" t="s">
        <v>110</v>
      </c>
      <c r="O5541" t="s">
        <v>341</v>
      </c>
      <c r="P5541" t="s">
        <v>37</v>
      </c>
      <c r="Q5541" t="s">
        <v>41</v>
      </c>
      <c r="R5541" t="s">
        <v>342</v>
      </c>
      <c r="S5541">
        <v>181.98599999999999</v>
      </c>
      <c r="T5541">
        <v>2</v>
      </c>
      <c r="U5541">
        <v>0.3</v>
      </c>
      <c r="V5541">
        <v>-54.595799999999997</v>
      </c>
      <c r="W5541" s="6">
        <f t="shared" si="520"/>
        <v>-0.3</v>
      </c>
      <c r="X5541" s="4">
        <f t="shared" si="517"/>
        <v>-27.297899999999998</v>
      </c>
      <c r="Y5541" s="4">
        <f t="shared" si="518"/>
        <v>90.992999999999995</v>
      </c>
      <c r="Z5541" s="4">
        <f t="shared" si="519"/>
        <v>129.99</v>
      </c>
      <c r="AA5541" s="4">
        <f t="shared" si="516"/>
        <v>54.595799999999997</v>
      </c>
    </row>
    <row r="5542" spans="1:27" x14ac:dyDescent="0.2">
      <c r="A5542">
        <v>5541</v>
      </c>
      <c r="B5542" t="s">
        <v>8328</v>
      </c>
      <c r="C5542" s="5">
        <v>42877</v>
      </c>
      <c r="D5542" s="5" t="str">
        <f t="shared" si="521"/>
        <v>2017-05</v>
      </c>
      <c r="E5542" s="5">
        <v>42881</v>
      </c>
      <c r="F5542" t="s">
        <v>55</v>
      </c>
      <c r="G5542" t="s">
        <v>831</v>
      </c>
      <c r="H5542" t="s">
        <v>832</v>
      </c>
      <c r="I5542" t="s">
        <v>31</v>
      </c>
      <c r="J5542" t="s">
        <v>32</v>
      </c>
      <c r="K5542" t="s">
        <v>308</v>
      </c>
      <c r="L5542" t="s">
        <v>216</v>
      </c>
      <c r="M5542">
        <v>60653</v>
      </c>
      <c r="N5542" t="s">
        <v>110</v>
      </c>
      <c r="O5542" t="s">
        <v>550</v>
      </c>
      <c r="P5542" t="s">
        <v>51</v>
      </c>
      <c r="Q5542" t="s">
        <v>80</v>
      </c>
      <c r="R5542" t="s">
        <v>551</v>
      </c>
      <c r="S5542">
        <v>1.5919999999999996</v>
      </c>
      <c r="T5542">
        <v>2</v>
      </c>
      <c r="U5542">
        <v>0.8</v>
      </c>
      <c r="V5542">
        <v>-2.6268000000000002</v>
      </c>
      <c r="W5542" s="6">
        <f t="shared" si="520"/>
        <v>-1.6500000000000006</v>
      </c>
      <c r="X5542" s="4">
        <f t="shared" si="517"/>
        <v>-1.3134000000000001</v>
      </c>
      <c r="Y5542" s="4">
        <f t="shared" si="518"/>
        <v>0.79599999999999982</v>
      </c>
      <c r="Z5542" s="4">
        <f t="shared" si="519"/>
        <v>3.98</v>
      </c>
      <c r="AA5542" s="4">
        <f t="shared" si="516"/>
        <v>1.2735999999999998</v>
      </c>
    </row>
    <row r="5543" spans="1:27" x14ac:dyDescent="0.2">
      <c r="A5543">
        <v>5542</v>
      </c>
      <c r="B5543" t="s">
        <v>8328</v>
      </c>
      <c r="C5543" s="5">
        <v>42877</v>
      </c>
      <c r="D5543" s="5" t="str">
        <f t="shared" si="521"/>
        <v>2017-05</v>
      </c>
      <c r="E5543" s="5">
        <v>42881</v>
      </c>
      <c r="F5543" t="s">
        <v>55</v>
      </c>
      <c r="G5543" t="s">
        <v>831</v>
      </c>
      <c r="H5543" t="s">
        <v>832</v>
      </c>
      <c r="I5543" t="s">
        <v>31</v>
      </c>
      <c r="J5543" t="s">
        <v>32</v>
      </c>
      <c r="K5543" t="s">
        <v>308</v>
      </c>
      <c r="L5543" t="s">
        <v>216</v>
      </c>
      <c r="M5543">
        <v>60653</v>
      </c>
      <c r="N5543" t="s">
        <v>110</v>
      </c>
      <c r="O5543" t="s">
        <v>2585</v>
      </c>
      <c r="P5543" t="s">
        <v>51</v>
      </c>
      <c r="Q5543" t="s">
        <v>584</v>
      </c>
      <c r="R5543" t="s">
        <v>2586</v>
      </c>
      <c r="S5543">
        <v>22.344000000000001</v>
      </c>
      <c r="T5543">
        <v>3</v>
      </c>
      <c r="U5543">
        <v>0.2</v>
      </c>
      <c r="V5543">
        <v>2.5136999999999983</v>
      </c>
      <c r="W5543" s="6">
        <f t="shared" si="520"/>
        <v>0.11249999999999992</v>
      </c>
      <c r="X5543" s="4">
        <f t="shared" si="517"/>
        <v>0.83789999999999942</v>
      </c>
      <c r="Y5543" s="4">
        <f t="shared" si="518"/>
        <v>7.4480000000000004</v>
      </c>
      <c r="Z5543" s="4">
        <f t="shared" si="519"/>
        <v>9.3099999999999987</v>
      </c>
      <c r="AA5543" s="4">
        <f t="shared" si="516"/>
        <v>4.4688000000000008</v>
      </c>
    </row>
    <row r="5544" spans="1:27" x14ac:dyDescent="0.2">
      <c r="A5544">
        <v>5543</v>
      </c>
      <c r="B5544" t="s">
        <v>8329</v>
      </c>
      <c r="C5544" s="5">
        <v>42723</v>
      </c>
      <c r="D5544" s="5" t="str">
        <f t="shared" si="521"/>
        <v>2016-12</v>
      </c>
      <c r="E5544" s="5">
        <v>42729</v>
      </c>
      <c r="F5544" t="s">
        <v>55</v>
      </c>
      <c r="G5544" t="s">
        <v>225</v>
      </c>
      <c r="H5544" t="s">
        <v>226</v>
      </c>
      <c r="I5544" t="s">
        <v>46</v>
      </c>
      <c r="J5544" t="s">
        <v>32</v>
      </c>
      <c r="K5544" t="s">
        <v>1319</v>
      </c>
      <c r="L5544" t="s">
        <v>315</v>
      </c>
      <c r="M5544">
        <v>85705</v>
      </c>
      <c r="N5544" t="s">
        <v>49</v>
      </c>
      <c r="O5544" t="s">
        <v>8330</v>
      </c>
      <c r="P5544" t="s">
        <v>37</v>
      </c>
      <c r="Q5544" t="s">
        <v>61</v>
      </c>
      <c r="R5544" t="s">
        <v>8331</v>
      </c>
      <c r="S5544">
        <v>455.97</v>
      </c>
      <c r="T5544">
        <v>6</v>
      </c>
      <c r="U5544">
        <v>0.5</v>
      </c>
      <c r="V5544">
        <v>-218.86559999999997</v>
      </c>
      <c r="W5544" s="6">
        <f t="shared" si="520"/>
        <v>-0.47999999999999993</v>
      </c>
      <c r="X5544" s="4">
        <f t="shared" si="517"/>
        <v>-36.477599999999995</v>
      </c>
      <c r="Y5544" s="4">
        <f t="shared" si="518"/>
        <v>75.995000000000005</v>
      </c>
      <c r="Z5544" s="4">
        <f t="shared" si="519"/>
        <v>151.99</v>
      </c>
      <c r="AA5544" s="4">
        <f t="shared" si="516"/>
        <v>227.98500000000001</v>
      </c>
    </row>
    <row r="5545" spans="1:27" x14ac:dyDescent="0.2">
      <c r="A5545">
        <v>5544</v>
      </c>
      <c r="B5545" t="s">
        <v>8329</v>
      </c>
      <c r="C5545" s="5">
        <v>42723</v>
      </c>
      <c r="D5545" s="5" t="str">
        <f t="shared" si="521"/>
        <v>2016-12</v>
      </c>
      <c r="E5545" s="5">
        <v>42729</v>
      </c>
      <c r="F5545" t="s">
        <v>55</v>
      </c>
      <c r="G5545" t="s">
        <v>225</v>
      </c>
      <c r="H5545" t="s">
        <v>226</v>
      </c>
      <c r="I5545" t="s">
        <v>46</v>
      </c>
      <c r="J5545" t="s">
        <v>32</v>
      </c>
      <c r="K5545" t="s">
        <v>1319</v>
      </c>
      <c r="L5545" t="s">
        <v>315</v>
      </c>
      <c r="M5545">
        <v>85705</v>
      </c>
      <c r="N5545" t="s">
        <v>49</v>
      </c>
      <c r="O5545" t="s">
        <v>6151</v>
      </c>
      <c r="P5545" t="s">
        <v>51</v>
      </c>
      <c r="Q5545" t="s">
        <v>80</v>
      </c>
      <c r="R5545" t="s">
        <v>6152</v>
      </c>
      <c r="S5545">
        <v>10.440000000000001</v>
      </c>
      <c r="T5545">
        <v>6</v>
      </c>
      <c r="U5545">
        <v>0.7</v>
      </c>
      <c r="V5545">
        <v>-7.6559999999999988</v>
      </c>
      <c r="W5545" s="6">
        <f t="shared" si="520"/>
        <v>-0.73333333333333317</v>
      </c>
      <c r="X5545" s="4">
        <f t="shared" si="517"/>
        <v>-1.2759999999999998</v>
      </c>
      <c r="Y5545" s="4">
        <f t="shared" si="518"/>
        <v>1.7400000000000002</v>
      </c>
      <c r="Z5545" s="4">
        <f t="shared" si="519"/>
        <v>5.8</v>
      </c>
      <c r="AA5545" s="4">
        <f t="shared" si="516"/>
        <v>7.3080000000000007</v>
      </c>
    </row>
    <row r="5546" spans="1:27" x14ac:dyDescent="0.2">
      <c r="A5546">
        <v>5545</v>
      </c>
      <c r="B5546" t="s">
        <v>8329</v>
      </c>
      <c r="C5546" s="5">
        <v>42723</v>
      </c>
      <c r="D5546" s="5" t="str">
        <f t="shared" si="521"/>
        <v>2016-12</v>
      </c>
      <c r="E5546" s="5">
        <v>42729</v>
      </c>
      <c r="F5546" t="s">
        <v>55</v>
      </c>
      <c r="G5546" t="s">
        <v>225</v>
      </c>
      <c r="H5546" t="s">
        <v>226</v>
      </c>
      <c r="I5546" t="s">
        <v>46</v>
      </c>
      <c r="J5546" t="s">
        <v>32</v>
      </c>
      <c r="K5546" t="s">
        <v>1319</v>
      </c>
      <c r="L5546" t="s">
        <v>315</v>
      </c>
      <c r="M5546">
        <v>85705</v>
      </c>
      <c r="N5546" t="s">
        <v>49</v>
      </c>
      <c r="O5546" t="s">
        <v>2064</v>
      </c>
      <c r="P5546" t="s">
        <v>51</v>
      </c>
      <c r="Q5546" t="s">
        <v>80</v>
      </c>
      <c r="R5546" t="s">
        <v>2065</v>
      </c>
      <c r="S5546">
        <v>5.2140000000000004</v>
      </c>
      <c r="T5546">
        <v>2</v>
      </c>
      <c r="U5546">
        <v>0.7</v>
      </c>
      <c r="V5546">
        <v>-4.1711999999999989</v>
      </c>
      <c r="W5546" s="6">
        <f t="shared" si="520"/>
        <v>-0.79999999999999971</v>
      </c>
      <c r="X5546" s="4">
        <f t="shared" si="517"/>
        <v>-2.0855999999999995</v>
      </c>
      <c r="Y5546" s="4">
        <f t="shared" si="518"/>
        <v>2.6070000000000002</v>
      </c>
      <c r="Z5546" s="4">
        <f t="shared" si="519"/>
        <v>8.69</v>
      </c>
      <c r="AA5546" s="4">
        <f t="shared" si="516"/>
        <v>3.6497999999999999</v>
      </c>
    </row>
    <row r="5547" spans="1:27" x14ac:dyDescent="0.2">
      <c r="A5547">
        <v>5546</v>
      </c>
      <c r="B5547" t="s">
        <v>8332</v>
      </c>
      <c r="C5547" s="5">
        <v>43000</v>
      </c>
      <c r="D5547" s="5" t="str">
        <f t="shared" si="521"/>
        <v>2017-09</v>
      </c>
      <c r="E5547" s="5">
        <v>43004</v>
      </c>
      <c r="F5547" t="s">
        <v>55</v>
      </c>
      <c r="G5547" t="s">
        <v>3777</v>
      </c>
      <c r="H5547" t="s">
        <v>3778</v>
      </c>
      <c r="I5547" t="s">
        <v>107</v>
      </c>
      <c r="J5547" t="s">
        <v>32</v>
      </c>
      <c r="K5547" t="s">
        <v>92</v>
      </c>
      <c r="L5547" t="s">
        <v>2706</v>
      </c>
      <c r="M5547">
        <v>3301</v>
      </c>
      <c r="N5547" t="s">
        <v>153</v>
      </c>
      <c r="O5547" t="s">
        <v>641</v>
      </c>
      <c r="P5547" t="s">
        <v>51</v>
      </c>
      <c r="Q5547" t="s">
        <v>64</v>
      </c>
      <c r="R5547" t="s">
        <v>642</v>
      </c>
      <c r="S5547">
        <v>67.400000000000006</v>
      </c>
      <c r="T5547">
        <v>5</v>
      </c>
      <c r="U5547">
        <v>0</v>
      </c>
      <c r="V5547">
        <v>17.523999999999997</v>
      </c>
      <c r="W5547" s="6">
        <f t="shared" si="520"/>
        <v>0.25999999999999995</v>
      </c>
      <c r="X5547" s="4">
        <f t="shared" si="517"/>
        <v>3.5047999999999995</v>
      </c>
      <c r="Y5547" s="4">
        <f t="shared" si="518"/>
        <v>13.48</v>
      </c>
      <c r="Z5547" s="4">
        <f t="shared" si="519"/>
        <v>13.48</v>
      </c>
      <c r="AA5547" s="4">
        <f t="shared" si="516"/>
        <v>0</v>
      </c>
    </row>
    <row r="5548" spans="1:27" x14ac:dyDescent="0.2">
      <c r="A5548">
        <v>5547</v>
      </c>
      <c r="B5548" t="s">
        <v>8333</v>
      </c>
      <c r="C5548" s="5">
        <v>42985</v>
      </c>
      <c r="D5548" s="5" t="str">
        <f t="shared" si="521"/>
        <v>2017-09</v>
      </c>
      <c r="E5548" s="5">
        <v>42986</v>
      </c>
      <c r="F5548" t="s">
        <v>193</v>
      </c>
      <c r="G5548" t="s">
        <v>5238</v>
      </c>
      <c r="H5548" t="s">
        <v>5239</v>
      </c>
      <c r="I5548" t="s">
        <v>31</v>
      </c>
      <c r="J5548" t="s">
        <v>32</v>
      </c>
      <c r="K5548" t="s">
        <v>8334</v>
      </c>
      <c r="L5548" t="s">
        <v>126</v>
      </c>
      <c r="M5548">
        <v>84020</v>
      </c>
      <c r="N5548" t="s">
        <v>49</v>
      </c>
      <c r="O5548" t="s">
        <v>7040</v>
      </c>
      <c r="P5548" t="s">
        <v>37</v>
      </c>
      <c r="Q5548" t="s">
        <v>70</v>
      </c>
      <c r="R5548" t="s">
        <v>7041</v>
      </c>
      <c r="S5548">
        <v>25.16</v>
      </c>
      <c r="T5548">
        <v>2</v>
      </c>
      <c r="U5548">
        <v>0</v>
      </c>
      <c r="V5548">
        <v>10.567200000000001</v>
      </c>
      <c r="W5548" s="6">
        <f t="shared" si="520"/>
        <v>0.42000000000000004</v>
      </c>
      <c r="X5548" s="4">
        <f t="shared" si="517"/>
        <v>5.2836000000000007</v>
      </c>
      <c r="Y5548" s="4">
        <f t="shared" si="518"/>
        <v>12.58</v>
      </c>
      <c r="Z5548" s="4">
        <f t="shared" si="519"/>
        <v>12.58</v>
      </c>
      <c r="AA5548" s="4">
        <f t="shared" si="516"/>
        <v>0</v>
      </c>
    </row>
    <row r="5549" spans="1:27" x14ac:dyDescent="0.2">
      <c r="A5549">
        <v>5548</v>
      </c>
      <c r="B5549" t="s">
        <v>8333</v>
      </c>
      <c r="C5549" s="5">
        <v>42985</v>
      </c>
      <c r="D5549" s="5" t="str">
        <f t="shared" si="521"/>
        <v>2017-09</v>
      </c>
      <c r="E5549" s="5">
        <v>42986</v>
      </c>
      <c r="F5549" t="s">
        <v>193</v>
      </c>
      <c r="G5549" t="s">
        <v>5238</v>
      </c>
      <c r="H5549" t="s">
        <v>5239</v>
      </c>
      <c r="I5549" t="s">
        <v>31</v>
      </c>
      <c r="J5549" t="s">
        <v>32</v>
      </c>
      <c r="K5549" t="s">
        <v>8334</v>
      </c>
      <c r="L5549" t="s">
        <v>126</v>
      </c>
      <c r="M5549">
        <v>84020</v>
      </c>
      <c r="N5549" t="s">
        <v>49</v>
      </c>
      <c r="O5549" t="s">
        <v>5070</v>
      </c>
      <c r="P5549" t="s">
        <v>76</v>
      </c>
      <c r="Q5549" t="s">
        <v>77</v>
      </c>
      <c r="R5549" t="s">
        <v>5071</v>
      </c>
      <c r="S5549">
        <v>126.56</v>
      </c>
      <c r="T5549">
        <v>4</v>
      </c>
      <c r="U5549">
        <v>0.2</v>
      </c>
      <c r="V5549">
        <v>47.459999999999994</v>
      </c>
      <c r="W5549" s="6">
        <f t="shared" si="520"/>
        <v>0.37499999999999994</v>
      </c>
      <c r="X5549" s="4">
        <f t="shared" si="517"/>
        <v>11.864999999999998</v>
      </c>
      <c r="Y5549" s="4">
        <f t="shared" si="518"/>
        <v>31.64</v>
      </c>
      <c r="Z5549" s="4">
        <f t="shared" si="519"/>
        <v>39.549999999999997</v>
      </c>
      <c r="AA5549" s="4">
        <f t="shared" si="516"/>
        <v>25.312000000000001</v>
      </c>
    </row>
    <row r="5550" spans="1:27" x14ac:dyDescent="0.2">
      <c r="A5550">
        <v>5549</v>
      </c>
      <c r="B5550" t="s">
        <v>8335</v>
      </c>
      <c r="C5550" s="5">
        <v>41971</v>
      </c>
      <c r="D5550" s="5" t="str">
        <f t="shared" si="521"/>
        <v>2014-11</v>
      </c>
      <c r="E5550" s="5">
        <v>41974</v>
      </c>
      <c r="F5550" t="s">
        <v>193</v>
      </c>
      <c r="G5550" t="s">
        <v>4157</v>
      </c>
      <c r="H5550" t="s">
        <v>4158</v>
      </c>
      <c r="I5550" t="s">
        <v>31</v>
      </c>
      <c r="J5550" t="s">
        <v>32</v>
      </c>
      <c r="K5550" t="s">
        <v>132</v>
      </c>
      <c r="L5550" t="s">
        <v>48</v>
      </c>
      <c r="M5550">
        <v>94109</v>
      </c>
      <c r="N5550" t="s">
        <v>49</v>
      </c>
      <c r="O5550" t="s">
        <v>3664</v>
      </c>
      <c r="P5550" t="s">
        <v>51</v>
      </c>
      <c r="Q5550" t="s">
        <v>83</v>
      </c>
      <c r="R5550" t="s">
        <v>3665</v>
      </c>
      <c r="S5550">
        <v>43.68</v>
      </c>
      <c r="T5550">
        <v>3</v>
      </c>
      <c r="U5550">
        <v>0</v>
      </c>
      <c r="V5550">
        <v>11.793600000000001</v>
      </c>
      <c r="W5550" s="6">
        <f t="shared" si="520"/>
        <v>0.27</v>
      </c>
      <c r="X5550" s="4">
        <f t="shared" si="517"/>
        <v>3.9312000000000005</v>
      </c>
      <c r="Y5550" s="4">
        <f t="shared" si="518"/>
        <v>14.56</v>
      </c>
      <c r="Z5550" s="4">
        <f t="shared" si="519"/>
        <v>14.56</v>
      </c>
      <c r="AA5550" s="4">
        <f t="shared" si="516"/>
        <v>0</v>
      </c>
    </row>
    <row r="5551" spans="1:27" x14ac:dyDescent="0.2">
      <c r="A5551">
        <v>5550</v>
      </c>
      <c r="B5551" t="s">
        <v>8335</v>
      </c>
      <c r="C5551" s="5">
        <v>41971</v>
      </c>
      <c r="D5551" s="5" t="str">
        <f t="shared" si="521"/>
        <v>2014-11</v>
      </c>
      <c r="E5551" s="5">
        <v>41974</v>
      </c>
      <c r="F5551" t="s">
        <v>193</v>
      </c>
      <c r="G5551" t="s">
        <v>4157</v>
      </c>
      <c r="H5551" t="s">
        <v>4158</v>
      </c>
      <c r="I5551" t="s">
        <v>31</v>
      </c>
      <c r="J5551" t="s">
        <v>32</v>
      </c>
      <c r="K5551" t="s">
        <v>132</v>
      </c>
      <c r="L5551" t="s">
        <v>48</v>
      </c>
      <c r="M5551">
        <v>94109</v>
      </c>
      <c r="N5551" t="s">
        <v>49</v>
      </c>
      <c r="O5551" t="s">
        <v>3183</v>
      </c>
      <c r="P5551" t="s">
        <v>76</v>
      </c>
      <c r="Q5551" t="s">
        <v>166</v>
      </c>
      <c r="R5551" t="s">
        <v>3184</v>
      </c>
      <c r="S5551">
        <v>139.92999999999998</v>
      </c>
      <c r="T5551">
        <v>7</v>
      </c>
      <c r="U5551">
        <v>0</v>
      </c>
      <c r="V5551">
        <v>34.982499999999987</v>
      </c>
      <c r="W5551" s="6">
        <f t="shared" si="520"/>
        <v>0.24999999999999994</v>
      </c>
      <c r="X5551" s="4">
        <f t="shared" si="517"/>
        <v>4.9974999999999978</v>
      </c>
      <c r="Y5551" s="4">
        <f t="shared" si="518"/>
        <v>19.989999999999998</v>
      </c>
      <c r="Z5551" s="4">
        <f t="shared" si="519"/>
        <v>19.989999999999998</v>
      </c>
      <c r="AA5551" s="4">
        <f t="shared" si="516"/>
        <v>0</v>
      </c>
    </row>
    <row r="5552" spans="1:27" x14ac:dyDescent="0.2">
      <c r="A5552">
        <v>5551</v>
      </c>
      <c r="B5552" t="s">
        <v>8336</v>
      </c>
      <c r="C5552" s="5">
        <v>41955</v>
      </c>
      <c r="D5552" s="5" t="str">
        <f t="shared" si="521"/>
        <v>2014-11</v>
      </c>
      <c r="E5552" s="5">
        <v>41959</v>
      </c>
      <c r="F5552" t="s">
        <v>55</v>
      </c>
      <c r="G5552" t="s">
        <v>6812</v>
      </c>
      <c r="H5552" t="s">
        <v>6813</v>
      </c>
      <c r="I5552" t="s">
        <v>46</v>
      </c>
      <c r="J5552" t="s">
        <v>32</v>
      </c>
      <c r="K5552" t="s">
        <v>189</v>
      </c>
      <c r="L5552" t="s">
        <v>109</v>
      </c>
      <c r="M5552">
        <v>77036</v>
      </c>
      <c r="N5552" t="s">
        <v>110</v>
      </c>
      <c r="O5552" t="s">
        <v>5859</v>
      </c>
      <c r="P5552" t="s">
        <v>51</v>
      </c>
      <c r="Q5552" t="s">
        <v>73</v>
      </c>
      <c r="R5552" t="s">
        <v>5860</v>
      </c>
      <c r="S5552">
        <v>2.6720000000000002</v>
      </c>
      <c r="T5552">
        <v>1</v>
      </c>
      <c r="U5552">
        <v>0.2</v>
      </c>
      <c r="V5552">
        <v>0.33399999999999974</v>
      </c>
      <c r="W5552" s="6">
        <f t="shared" si="520"/>
        <v>0.1249999999999999</v>
      </c>
      <c r="X5552" s="4">
        <f t="shared" si="517"/>
        <v>0.33399999999999974</v>
      </c>
      <c r="Y5552" s="4">
        <f t="shared" si="518"/>
        <v>2.6720000000000002</v>
      </c>
      <c r="Z5552" s="4">
        <f t="shared" si="519"/>
        <v>3.34</v>
      </c>
      <c r="AA5552" s="4">
        <f t="shared" si="516"/>
        <v>0.5344000000000001</v>
      </c>
    </row>
    <row r="5553" spans="1:27" x14ac:dyDescent="0.2">
      <c r="A5553">
        <v>5552</v>
      </c>
      <c r="B5553" t="s">
        <v>8336</v>
      </c>
      <c r="C5553" s="5">
        <v>41955</v>
      </c>
      <c r="D5553" s="5" t="str">
        <f t="shared" si="521"/>
        <v>2014-11</v>
      </c>
      <c r="E5553" s="5">
        <v>41959</v>
      </c>
      <c r="F5553" t="s">
        <v>55</v>
      </c>
      <c r="G5553" t="s">
        <v>6812</v>
      </c>
      <c r="H5553" t="s">
        <v>6813</v>
      </c>
      <c r="I5553" t="s">
        <v>46</v>
      </c>
      <c r="J5553" t="s">
        <v>32</v>
      </c>
      <c r="K5553" t="s">
        <v>189</v>
      </c>
      <c r="L5553" t="s">
        <v>109</v>
      </c>
      <c r="M5553">
        <v>77036</v>
      </c>
      <c r="N5553" t="s">
        <v>110</v>
      </c>
      <c r="O5553" t="s">
        <v>6848</v>
      </c>
      <c r="P5553" t="s">
        <v>51</v>
      </c>
      <c r="Q5553" t="s">
        <v>584</v>
      </c>
      <c r="R5553" t="s">
        <v>6849</v>
      </c>
      <c r="S5553">
        <v>16.656000000000002</v>
      </c>
      <c r="T5553">
        <v>6</v>
      </c>
      <c r="U5553">
        <v>0.2</v>
      </c>
      <c r="V5553">
        <v>-3.123000000000002</v>
      </c>
      <c r="W5553" s="6">
        <f t="shared" si="520"/>
        <v>-0.18750000000000008</v>
      </c>
      <c r="X5553" s="4">
        <f t="shared" si="517"/>
        <v>-0.5205000000000003</v>
      </c>
      <c r="Y5553" s="4">
        <f t="shared" si="518"/>
        <v>2.7760000000000002</v>
      </c>
      <c r="Z5553" s="4">
        <f t="shared" si="519"/>
        <v>3.47</v>
      </c>
      <c r="AA5553" s="4">
        <f t="shared" si="516"/>
        <v>3.3312000000000008</v>
      </c>
    </row>
    <row r="5554" spans="1:27" x14ac:dyDescent="0.2">
      <c r="A5554">
        <v>5553</v>
      </c>
      <c r="B5554" t="s">
        <v>8336</v>
      </c>
      <c r="C5554" s="5">
        <v>41955</v>
      </c>
      <c r="D5554" s="5" t="str">
        <f t="shared" si="521"/>
        <v>2014-11</v>
      </c>
      <c r="E5554" s="5">
        <v>41959</v>
      </c>
      <c r="F5554" t="s">
        <v>55</v>
      </c>
      <c r="G5554" t="s">
        <v>6812</v>
      </c>
      <c r="H5554" t="s">
        <v>6813</v>
      </c>
      <c r="I5554" t="s">
        <v>46</v>
      </c>
      <c r="J5554" t="s">
        <v>32</v>
      </c>
      <c r="K5554" t="s">
        <v>189</v>
      </c>
      <c r="L5554" t="s">
        <v>109</v>
      </c>
      <c r="M5554">
        <v>77036</v>
      </c>
      <c r="N5554" t="s">
        <v>110</v>
      </c>
      <c r="O5554" t="s">
        <v>914</v>
      </c>
      <c r="P5554" t="s">
        <v>76</v>
      </c>
      <c r="Q5554" t="s">
        <v>166</v>
      </c>
      <c r="R5554" t="s">
        <v>1794</v>
      </c>
      <c r="S5554">
        <v>79.512000000000015</v>
      </c>
      <c r="T5554">
        <v>3</v>
      </c>
      <c r="U5554">
        <v>0.2</v>
      </c>
      <c r="V5554">
        <v>20.8719</v>
      </c>
      <c r="W5554" s="6">
        <f t="shared" si="520"/>
        <v>0.26249999999999996</v>
      </c>
      <c r="X5554" s="4">
        <f t="shared" si="517"/>
        <v>6.9573</v>
      </c>
      <c r="Y5554" s="4">
        <f t="shared" si="518"/>
        <v>26.504000000000005</v>
      </c>
      <c r="Z5554" s="4">
        <f t="shared" si="519"/>
        <v>33.130000000000003</v>
      </c>
      <c r="AA5554" s="4">
        <f t="shared" si="516"/>
        <v>15.902400000000004</v>
      </c>
    </row>
    <row r="5555" spans="1:27" x14ac:dyDescent="0.2">
      <c r="A5555">
        <v>5554</v>
      </c>
      <c r="B5555" t="s">
        <v>8336</v>
      </c>
      <c r="C5555" s="5">
        <v>41955</v>
      </c>
      <c r="D5555" s="5" t="str">
        <f t="shared" si="521"/>
        <v>2014-11</v>
      </c>
      <c r="E5555" s="5">
        <v>41959</v>
      </c>
      <c r="F5555" t="s">
        <v>55</v>
      </c>
      <c r="G5555" t="s">
        <v>6812</v>
      </c>
      <c r="H5555" t="s">
        <v>6813</v>
      </c>
      <c r="I5555" t="s">
        <v>46</v>
      </c>
      <c r="J5555" t="s">
        <v>32</v>
      </c>
      <c r="K5555" t="s">
        <v>189</v>
      </c>
      <c r="L5555" t="s">
        <v>109</v>
      </c>
      <c r="M5555">
        <v>77036</v>
      </c>
      <c r="N5555" t="s">
        <v>110</v>
      </c>
      <c r="O5555" t="s">
        <v>1065</v>
      </c>
      <c r="P5555" t="s">
        <v>51</v>
      </c>
      <c r="Q5555" t="s">
        <v>95</v>
      </c>
      <c r="R5555" t="s">
        <v>1066</v>
      </c>
      <c r="S5555">
        <v>36.288000000000011</v>
      </c>
      <c r="T5555">
        <v>7</v>
      </c>
      <c r="U5555">
        <v>0.2</v>
      </c>
      <c r="V5555">
        <v>12.700800000000001</v>
      </c>
      <c r="W5555" s="6">
        <f t="shared" si="520"/>
        <v>0.34999999999999992</v>
      </c>
      <c r="X5555" s="4">
        <f t="shared" si="517"/>
        <v>1.8144000000000002</v>
      </c>
      <c r="Y5555" s="4">
        <f t="shared" si="518"/>
        <v>5.1840000000000019</v>
      </c>
      <c r="Z5555" s="4">
        <f t="shared" si="519"/>
        <v>6.4800000000000013</v>
      </c>
      <c r="AA5555" s="4">
        <f t="shared" si="516"/>
        <v>7.2576000000000027</v>
      </c>
    </row>
    <row r="5556" spans="1:27" x14ac:dyDescent="0.2">
      <c r="A5556">
        <v>5555</v>
      </c>
      <c r="B5556" t="s">
        <v>8336</v>
      </c>
      <c r="C5556" s="5">
        <v>41955</v>
      </c>
      <c r="D5556" s="5" t="str">
        <f t="shared" si="521"/>
        <v>2014-11</v>
      </c>
      <c r="E5556" s="5">
        <v>41959</v>
      </c>
      <c r="F5556" t="s">
        <v>55</v>
      </c>
      <c r="G5556" t="s">
        <v>6812</v>
      </c>
      <c r="H5556" t="s">
        <v>6813</v>
      </c>
      <c r="I5556" t="s">
        <v>46</v>
      </c>
      <c r="J5556" t="s">
        <v>32</v>
      </c>
      <c r="K5556" t="s">
        <v>189</v>
      </c>
      <c r="L5556" t="s">
        <v>109</v>
      </c>
      <c r="M5556">
        <v>77036</v>
      </c>
      <c r="N5556" t="s">
        <v>110</v>
      </c>
      <c r="O5556" t="s">
        <v>3505</v>
      </c>
      <c r="P5556" t="s">
        <v>37</v>
      </c>
      <c r="Q5556" t="s">
        <v>38</v>
      </c>
      <c r="R5556" t="s">
        <v>3506</v>
      </c>
      <c r="S5556">
        <v>67.993199999999987</v>
      </c>
      <c r="T5556">
        <v>1</v>
      </c>
      <c r="U5556">
        <v>0.32</v>
      </c>
      <c r="V5556">
        <v>-12.998700000000007</v>
      </c>
      <c r="W5556" s="6">
        <f t="shared" si="520"/>
        <v>-0.19117647058823542</v>
      </c>
      <c r="X5556" s="4">
        <f t="shared" si="517"/>
        <v>-12.998700000000007</v>
      </c>
      <c r="Y5556" s="4">
        <f t="shared" si="518"/>
        <v>67.993199999999987</v>
      </c>
      <c r="Z5556" s="4">
        <f t="shared" si="519"/>
        <v>99.99</v>
      </c>
      <c r="AA5556" s="4">
        <f t="shared" si="516"/>
        <v>21.757823999999996</v>
      </c>
    </row>
    <row r="5557" spans="1:27" x14ac:dyDescent="0.2">
      <c r="A5557">
        <v>5556</v>
      </c>
      <c r="B5557" t="s">
        <v>8337</v>
      </c>
      <c r="C5557" s="5">
        <v>43010</v>
      </c>
      <c r="D5557" s="5" t="str">
        <f t="shared" si="521"/>
        <v>2017-10</v>
      </c>
      <c r="E5557" s="5">
        <v>43014</v>
      </c>
      <c r="F5557" t="s">
        <v>28</v>
      </c>
      <c r="G5557" t="s">
        <v>4021</v>
      </c>
      <c r="H5557" t="s">
        <v>4022</v>
      </c>
      <c r="I5557" t="s">
        <v>46</v>
      </c>
      <c r="J5557" t="s">
        <v>32</v>
      </c>
      <c r="K5557" t="s">
        <v>1827</v>
      </c>
      <c r="L5557" t="s">
        <v>363</v>
      </c>
      <c r="M5557">
        <v>36116</v>
      </c>
      <c r="N5557" t="s">
        <v>35</v>
      </c>
      <c r="O5557" t="s">
        <v>6555</v>
      </c>
      <c r="P5557" t="s">
        <v>37</v>
      </c>
      <c r="Q5557" t="s">
        <v>70</v>
      </c>
      <c r="R5557" t="s">
        <v>6556</v>
      </c>
      <c r="S5557">
        <v>10.16</v>
      </c>
      <c r="T5557">
        <v>2</v>
      </c>
      <c r="U5557">
        <v>0</v>
      </c>
      <c r="V5557">
        <v>3.4543999999999997</v>
      </c>
      <c r="W5557" s="6">
        <f t="shared" si="520"/>
        <v>0.33999999999999997</v>
      </c>
      <c r="X5557" s="4">
        <f t="shared" si="517"/>
        <v>1.7271999999999998</v>
      </c>
      <c r="Y5557" s="4">
        <f t="shared" si="518"/>
        <v>5.08</v>
      </c>
      <c r="Z5557" s="4">
        <f t="shared" si="519"/>
        <v>5.08</v>
      </c>
      <c r="AA5557" s="4">
        <f t="shared" si="516"/>
        <v>0</v>
      </c>
    </row>
    <row r="5558" spans="1:27" x14ac:dyDescent="0.2">
      <c r="A5558">
        <v>5557</v>
      </c>
      <c r="B5558" t="s">
        <v>8338</v>
      </c>
      <c r="C5558" s="5">
        <v>42352</v>
      </c>
      <c r="D5558" s="5" t="str">
        <f t="shared" si="521"/>
        <v>2015-12</v>
      </c>
      <c r="E5558" s="5">
        <v>42356</v>
      </c>
      <c r="F5558" t="s">
        <v>55</v>
      </c>
      <c r="G5558" t="s">
        <v>3953</v>
      </c>
      <c r="H5558" t="s">
        <v>3954</v>
      </c>
      <c r="I5558" t="s">
        <v>46</v>
      </c>
      <c r="J5558" t="s">
        <v>32</v>
      </c>
      <c r="K5558" t="s">
        <v>333</v>
      </c>
      <c r="L5558" t="s">
        <v>1497</v>
      </c>
      <c r="M5558">
        <v>39212</v>
      </c>
      <c r="N5558" t="s">
        <v>35</v>
      </c>
      <c r="O5558" t="s">
        <v>5767</v>
      </c>
      <c r="P5558" t="s">
        <v>37</v>
      </c>
      <c r="Q5558" t="s">
        <v>70</v>
      </c>
      <c r="R5558" t="s">
        <v>5768</v>
      </c>
      <c r="S5558">
        <v>6.16</v>
      </c>
      <c r="T5558">
        <v>2</v>
      </c>
      <c r="U5558">
        <v>0</v>
      </c>
      <c r="V5558">
        <v>1.9711999999999996</v>
      </c>
      <c r="W5558" s="6">
        <f t="shared" si="520"/>
        <v>0.31999999999999995</v>
      </c>
      <c r="X5558" s="4">
        <f t="shared" si="517"/>
        <v>0.98559999999999981</v>
      </c>
      <c r="Y5558" s="4">
        <f t="shared" si="518"/>
        <v>3.08</v>
      </c>
      <c r="Z5558" s="4">
        <f t="shared" si="519"/>
        <v>3.08</v>
      </c>
      <c r="AA5558" s="4">
        <f t="shared" si="516"/>
        <v>0</v>
      </c>
    </row>
    <row r="5559" spans="1:27" x14ac:dyDescent="0.2">
      <c r="A5559">
        <v>5558</v>
      </c>
      <c r="B5559" t="s">
        <v>8338</v>
      </c>
      <c r="C5559" s="5">
        <v>42352</v>
      </c>
      <c r="D5559" s="5" t="str">
        <f t="shared" si="521"/>
        <v>2015-12</v>
      </c>
      <c r="E5559" s="5">
        <v>42356</v>
      </c>
      <c r="F5559" t="s">
        <v>55</v>
      </c>
      <c r="G5559" t="s">
        <v>3953</v>
      </c>
      <c r="H5559" t="s">
        <v>3954</v>
      </c>
      <c r="I5559" t="s">
        <v>46</v>
      </c>
      <c r="J5559" t="s">
        <v>32</v>
      </c>
      <c r="K5559" t="s">
        <v>333</v>
      </c>
      <c r="L5559" t="s">
        <v>1497</v>
      </c>
      <c r="M5559">
        <v>39212</v>
      </c>
      <c r="N5559" t="s">
        <v>35</v>
      </c>
      <c r="O5559" t="s">
        <v>6252</v>
      </c>
      <c r="P5559" t="s">
        <v>51</v>
      </c>
      <c r="Q5559" t="s">
        <v>73</v>
      </c>
      <c r="R5559" t="s">
        <v>6253</v>
      </c>
      <c r="S5559">
        <v>56.3</v>
      </c>
      <c r="T5559">
        <v>2</v>
      </c>
      <c r="U5559">
        <v>0</v>
      </c>
      <c r="V5559">
        <v>15.764000000000003</v>
      </c>
      <c r="W5559" s="6">
        <f t="shared" si="520"/>
        <v>0.28000000000000008</v>
      </c>
      <c r="X5559" s="4">
        <f t="shared" si="517"/>
        <v>7.8820000000000014</v>
      </c>
      <c r="Y5559" s="4">
        <f t="shared" si="518"/>
        <v>28.15</v>
      </c>
      <c r="Z5559" s="4">
        <f t="shared" si="519"/>
        <v>28.15</v>
      </c>
      <c r="AA5559" s="4">
        <f t="shared" si="516"/>
        <v>0</v>
      </c>
    </row>
    <row r="5560" spans="1:27" x14ac:dyDescent="0.2">
      <c r="A5560">
        <v>5559</v>
      </c>
      <c r="B5560" t="s">
        <v>8339</v>
      </c>
      <c r="C5560" s="5">
        <v>42344</v>
      </c>
      <c r="D5560" s="5" t="str">
        <f t="shared" si="521"/>
        <v>2015-12</v>
      </c>
      <c r="E5560" s="5">
        <v>42348</v>
      </c>
      <c r="F5560" t="s">
        <v>55</v>
      </c>
      <c r="G5560" t="s">
        <v>5124</v>
      </c>
      <c r="H5560" t="s">
        <v>5125</v>
      </c>
      <c r="I5560" t="s">
        <v>31</v>
      </c>
      <c r="J5560" t="s">
        <v>32</v>
      </c>
      <c r="K5560" t="s">
        <v>4059</v>
      </c>
      <c r="L5560" t="s">
        <v>1401</v>
      </c>
      <c r="M5560">
        <v>89031</v>
      </c>
      <c r="N5560" t="s">
        <v>49</v>
      </c>
      <c r="O5560" t="s">
        <v>8340</v>
      </c>
      <c r="P5560" t="s">
        <v>51</v>
      </c>
      <c r="Q5560" t="s">
        <v>95</v>
      </c>
      <c r="R5560" t="s">
        <v>8341</v>
      </c>
      <c r="S5560">
        <v>6.48</v>
      </c>
      <c r="T5560">
        <v>1</v>
      </c>
      <c r="U5560">
        <v>0</v>
      </c>
      <c r="V5560">
        <v>3.1104000000000003</v>
      </c>
      <c r="W5560" s="6">
        <f t="shared" si="520"/>
        <v>0.48000000000000004</v>
      </c>
      <c r="X5560" s="4">
        <f t="shared" si="517"/>
        <v>3.1104000000000003</v>
      </c>
      <c r="Y5560" s="4">
        <f t="shared" si="518"/>
        <v>6.48</v>
      </c>
      <c r="Z5560" s="4">
        <f t="shared" si="519"/>
        <v>6.48</v>
      </c>
      <c r="AA5560" s="4">
        <f t="shared" si="516"/>
        <v>0</v>
      </c>
    </row>
    <row r="5561" spans="1:27" x14ac:dyDescent="0.2">
      <c r="A5561">
        <v>5560</v>
      </c>
      <c r="B5561" t="s">
        <v>8339</v>
      </c>
      <c r="C5561" s="5">
        <v>42344</v>
      </c>
      <c r="D5561" s="5" t="str">
        <f t="shared" si="521"/>
        <v>2015-12</v>
      </c>
      <c r="E5561" s="5">
        <v>42348</v>
      </c>
      <c r="F5561" t="s">
        <v>55</v>
      </c>
      <c r="G5561" t="s">
        <v>5124</v>
      </c>
      <c r="H5561" t="s">
        <v>5125</v>
      </c>
      <c r="I5561" t="s">
        <v>31</v>
      </c>
      <c r="J5561" t="s">
        <v>32</v>
      </c>
      <c r="K5561" t="s">
        <v>4059</v>
      </c>
      <c r="L5561" t="s">
        <v>1401</v>
      </c>
      <c r="M5561">
        <v>89031</v>
      </c>
      <c r="N5561" t="s">
        <v>49</v>
      </c>
      <c r="O5561" t="s">
        <v>5014</v>
      </c>
      <c r="P5561" t="s">
        <v>51</v>
      </c>
      <c r="Q5561" t="s">
        <v>64</v>
      </c>
      <c r="R5561" t="s">
        <v>5015</v>
      </c>
      <c r="S5561">
        <v>1325.8500000000001</v>
      </c>
      <c r="T5561">
        <v>5</v>
      </c>
      <c r="U5561">
        <v>0</v>
      </c>
      <c r="V5561">
        <v>238.65299999999991</v>
      </c>
      <c r="W5561" s="6">
        <f t="shared" si="520"/>
        <v>0.17999999999999991</v>
      </c>
      <c r="X5561" s="4">
        <f t="shared" si="517"/>
        <v>47.730599999999981</v>
      </c>
      <c r="Y5561" s="4">
        <f t="shared" si="518"/>
        <v>265.17</v>
      </c>
      <c r="Z5561" s="4">
        <f t="shared" si="519"/>
        <v>265.17</v>
      </c>
      <c r="AA5561" s="4">
        <f t="shared" si="516"/>
        <v>0</v>
      </c>
    </row>
    <row r="5562" spans="1:27" x14ac:dyDescent="0.2">
      <c r="A5562">
        <v>5561</v>
      </c>
      <c r="B5562" t="s">
        <v>8339</v>
      </c>
      <c r="C5562" s="5">
        <v>42344</v>
      </c>
      <c r="D5562" s="5" t="str">
        <f t="shared" si="521"/>
        <v>2015-12</v>
      </c>
      <c r="E5562" s="5">
        <v>42348</v>
      </c>
      <c r="F5562" t="s">
        <v>55</v>
      </c>
      <c r="G5562" t="s">
        <v>5124</v>
      </c>
      <c r="H5562" t="s">
        <v>5125</v>
      </c>
      <c r="I5562" t="s">
        <v>31</v>
      </c>
      <c r="J5562" t="s">
        <v>32</v>
      </c>
      <c r="K5562" t="s">
        <v>4059</v>
      </c>
      <c r="L5562" t="s">
        <v>1401</v>
      </c>
      <c r="M5562">
        <v>89031</v>
      </c>
      <c r="N5562" t="s">
        <v>49</v>
      </c>
      <c r="O5562" t="s">
        <v>2693</v>
      </c>
      <c r="P5562" t="s">
        <v>51</v>
      </c>
      <c r="Q5562" t="s">
        <v>52</v>
      </c>
      <c r="R5562" t="s">
        <v>2694</v>
      </c>
      <c r="S5562">
        <v>14.940000000000001</v>
      </c>
      <c r="T5562">
        <v>3</v>
      </c>
      <c r="U5562">
        <v>0</v>
      </c>
      <c r="V5562">
        <v>6.8723999999999998</v>
      </c>
      <c r="W5562" s="6">
        <f t="shared" si="520"/>
        <v>0.45999999999999996</v>
      </c>
      <c r="X5562" s="4">
        <f t="shared" si="517"/>
        <v>2.2907999999999999</v>
      </c>
      <c r="Y5562" s="4">
        <f t="shared" si="518"/>
        <v>4.9800000000000004</v>
      </c>
      <c r="Z5562" s="4">
        <f t="shared" si="519"/>
        <v>4.9800000000000004</v>
      </c>
      <c r="AA5562" s="4">
        <f t="shared" si="516"/>
        <v>0</v>
      </c>
    </row>
    <row r="5563" spans="1:27" x14ac:dyDescent="0.2">
      <c r="A5563">
        <v>5562</v>
      </c>
      <c r="B5563" t="s">
        <v>8342</v>
      </c>
      <c r="C5563" s="5">
        <v>42825</v>
      </c>
      <c r="D5563" s="5" t="str">
        <f t="shared" si="521"/>
        <v>2017-03</v>
      </c>
      <c r="E5563" s="5">
        <v>42827</v>
      </c>
      <c r="F5563" t="s">
        <v>28</v>
      </c>
      <c r="G5563" t="s">
        <v>4521</v>
      </c>
      <c r="H5563" t="s">
        <v>4522</v>
      </c>
      <c r="I5563" t="s">
        <v>46</v>
      </c>
      <c r="J5563" t="s">
        <v>32</v>
      </c>
      <c r="K5563" t="s">
        <v>1746</v>
      </c>
      <c r="L5563" t="s">
        <v>1280</v>
      </c>
      <c r="M5563">
        <v>30318</v>
      </c>
      <c r="N5563" t="s">
        <v>35</v>
      </c>
      <c r="O5563" t="s">
        <v>1214</v>
      </c>
      <c r="P5563" t="s">
        <v>51</v>
      </c>
      <c r="Q5563" t="s">
        <v>80</v>
      </c>
      <c r="R5563" t="s">
        <v>1215</v>
      </c>
      <c r="S5563">
        <v>34.54</v>
      </c>
      <c r="T5563">
        <v>1</v>
      </c>
      <c r="U5563">
        <v>0</v>
      </c>
      <c r="V5563">
        <v>17.27</v>
      </c>
      <c r="W5563" s="6">
        <f t="shared" si="520"/>
        <v>0.5</v>
      </c>
      <c r="X5563" s="4">
        <f t="shared" si="517"/>
        <v>17.27</v>
      </c>
      <c r="Y5563" s="4">
        <f t="shared" si="518"/>
        <v>34.54</v>
      </c>
      <c r="Z5563" s="4">
        <f t="shared" si="519"/>
        <v>34.54</v>
      </c>
      <c r="AA5563" s="4">
        <f t="shared" si="516"/>
        <v>0</v>
      </c>
    </row>
    <row r="5564" spans="1:27" x14ac:dyDescent="0.2">
      <c r="A5564">
        <v>5563</v>
      </c>
      <c r="B5564" t="s">
        <v>8342</v>
      </c>
      <c r="C5564" s="5">
        <v>42825</v>
      </c>
      <c r="D5564" s="5" t="str">
        <f t="shared" si="521"/>
        <v>2017-03</v>
      </c>
      <c r="E5564" s="5">
        <v>42827</v>
      </c>
      <c r="F5564" t="s">
        <v>28</v>
      </c>
      <c r="G5564" t="s">
        <v>4521</v>
      </c>
      <c r="H5564" t="s">
        <v>4522</v>
      </c>
      <c r="I5564" t="s">
        <v>46</v>
      </c>
      <c r="J5564" t="s">
        <v>32</v>
      </c>
      <c r="K5564" t="s">
        <v>1746</v>
      </c>
      <c r="L5564" t="s">
        <v>1280</v>
      </c>
      <c r="M5564">
        <v>30318</v>
      </c>
      <c r="N5564" t="s">
        <v>35</v>
      </c>
      <c r="O5564" t="s">
        <v>1223</v>
      </c>
      <c r="P5564" t="s">
        <v>76</v>
      </c>
      <c r="Q5564" t="s">
        <v>1224</v>
      </c>
      <c r="R5564" t="s">
        <v>1225</v>
      </c>
      <c r="S5564">
        <v>2999.95</v>
      </c>
      <c r="T5564">
        <v>5</v>
      </c>
      <c r="U5564">
        <v>0</v>
      </c>
      <c r="V5564">
        <v>1439.9760000000001</v>
      </c>
      <c r="W5564" s="6">
        <f t="shared" si="520"/>
        <v>0.48000000000000009</v>
      </c>
      <c r="X5564" s="4">
        <f t="shared" si="517"/>
        <v>287.99520000000001</v>
      </c>
      <c r="Y5564" s="4">
        <f t="shared" si="518"/>
        <v>599.99</v>
      </c>
      <c r="Z5564" s="4">
        <f t="shared" si="519"/>
        <v>599.99</v>
      </c>
      <c r="AA5564" s="4">
        <f t="shared" si="516"/>
        <v>0</v>
      </c>
    </row>
    <row r="5565" spans="1:27" x14ac:dyDescent="0.2">
      <c r="A5565">
        <v>5564</v>
      </c>
      <c r="B5565" t="s">
        <v>8342</v>
      </c>
      <c r="C5565" s="5">
        <v>42825</v>
      </c>
      <c r="D5565" s="5" t="str">
        <f t="shared" si="521"/>
        <v>2017-03</v>
      </c>
      <c r="E5565" s="5">
        <v>42827</v>
      </c>
      <c r="F5565" t="s">
        <v>28</v>
      </c>
      <c r="G5565" t="s">
        <v>4521</v>
      </c>
      <c r="H5565" t="s">
        <v>4522</v>
      </c>
      <c r="I5565" t="s">
        <v>46</v>
      </c>
      <c r="J5565" t="s">
        <v>32</v>
      </c>
      <c r="K5565" t="s">
        <v>1746</v>
      </c>
      <c r="L5565" t="s">
        <v>1280</v>
      </c>
      <c r="M5565">
        <v>30318</v>
      </c>
      <c r="N5565" t="s">
        <v>35</v>
      </c>
      <c r="O5565" t="s">
        <v>173</v>
      </c>
      <c r="P5565" t="s">
        <v>51</v>
      </c>
      <c r="Q5565" t="s">
        <v>80</v>
      </c>
      <c r="R5565" t="s">
        <v>174</v>
      </c>
      <c r="S5565">
        <v>64.12</v>
      </c>
      <c r="T5565">
        <v>4</v>
      </c>
      <c r="U5565">
        <v>0</v>
      </c>
      <c r="V5565">
        <v>30.7776</v>
      </c>
      <c r="W5565" s="6">
        <f t="shared" si="520"/>
        <v>0.48</v>
      </c>
      <c r="X5565" s="4">
        <f t="shared" si="517"/>
        <v>7.6943999999999999</v>
      </c>
      <c r="Y5565" s="4">
        <f t="shared" si="518"/>
        <v>16.03</v>
      </c>
      <c r="Z5565" s="4">
        <f t="shared" si="519"/>
        <v>16.03</v>
      </c>
      <c r="AA5565" s="4">
        <f t="shared" si="516"/>
        <v>0</v>
      </c>
    </row>
    <row r="5566" spans="1:27" x14ac:dyDescent="0.2">
      <c r="A5566">
        <v>5565</v>
      </c>
      <c r="B5566" t="s">
        <v>8343</v>
      </c>
      <c r="C5566" s="5">
        <v>42807</v>
      </c>
      <c r="D5566" s="5" t="str">
        <f t="shared" si="521"/>
        <v>2017-03</v>
      </c>
      <c r="E5566" s="5">
        <v>42807</v>
      </c>
      <c r="F5566" t="s">
        <v>1298</v>
      </c>
      <c r="G5566" t="s">
        <v>6727</v>
      </c>
      <c r="H5566" t="s">
        <v>6728</v>
      </c>
      <c r="I5566" t="s">
        <v>107</v>
      </c>
      <c r="J5566" t="s">
        <v>32</v>
      </c>
      <c r="K5566" t="s">
        <v>308</v>
      </c>
      <c r="L5566" t="s">
        <v>216</v>
      </c>
      <c r="M5566">
        <v>60610</v>
      </c>
      <c r="N5566" t="s">
        <v>110</v>
      </c>
      <c r="O5566" t="s">
        <v>6480</v>
      </c>
      <c r="P5566" t="s">
        <v>51</v>
      </c>
      <c r="Q5566" t="s">
        <v>73</v>
      </c>
      <c r="R5566" t="s">
        <v>6481</v>
      </c>
      <c r="S5566">
        <v>19.456000000000003</v>
      </c>
      <c r="T5566">
        <v>4</v>
      </c>
      <c r="U5566">
        <v>0.2</v>
      </c>
      <c r="V5566">
        <v>2.188799999999997</v>
      </c>
      <c r="W5566" s="6">
        <f t="shared" si="520"/>
        <v>0.11249999999999982</v>
      </c>
      <c r="X5566" s="4">
        <f t="shared" si="517"/>
        <v>0.54719999999999924</v>
      </c>
      <c r="Y5566" s="4">
        <f t="shared" si="518"/>
        <v>4.8640000000000008</v>
      </c>
      <c r="Z5566" s="4">
        <f t="shared" si="519"/>
        <v>6.080000000000001</v>
      </c>
      <c r="AA5566" s="4">
        <f t="shared" si="516"/>
        <v>3.8912000000000009</v>
      </c>
    </row>
    <row r="5567" spans="1:27" x14ac:dyDescent="0.2">
      <c r="A5567">
        <v>5566</v>
      </c>
      <c r="B5567" t="s">
        <v>8343</v>
      </c>
      <c r="C5567" s="5">
        <v>42807</v>
      </c>
      <c r="D5567" s="5" t="str">
        <f t="shared" si="521"/>
        <v>2017-03</v>
      </c>
      <c r="E5567" s="5">
        <v>42807</v>
      </c>
      <c r="F5567" t="s">
        <v>1298</v>
      </c>
      <c r="G5567" t="s">
        <v>6727</v>
      </c>
      <c r="H5567" t="s">
        <v>6728</v>
      </c>
      <c r="I5567" t="s">
        <v>107</v>
      </c>
      <c r="J5567" t="s">
        <v>32</v>
      </c>
      <c r="K5567" t="s">
        <v>308</v>
      </c>
      <c r="L5567" t="s">
        <v>216</v>
      </c>
      <c r="M5567">
        <v>60610</v>
      </c>
      <c r="N5567" t="s">
        <v>110</v>
      </c>
      <c r="O5567" t="s">
        <v>8344</v>
      </c>
      <c r="P5567" t="s">
        <v>76</v>
      </c>
      <c r="Q5567" t="s">
        <v>689</v>
      </c>
      <c r="R5567" t="s">
        <v>8345</v>
      </c>
      <c r="S5567">
        <v>209.98599999999999</v>
      </c>
      <c r="T5567">
        <v>2</v>
      </c>
      <c r="U5567">
        <v>0.3</v>
      </c>
      <c r="V5567">
        <v>8.9993999999999801</v>
      </c>
      <c r="W5567" s="6">
        <f t="shared" si="520"/>
        <v>4.2857142857142767E-2</v>
      </c>
      <c r="X5567" s="4">
        <f t="shared" si="517"/>
        <v>4.49969999999999</v>
      </c>
      <c r="Y5567" s="4">
        <f t="shared" si="518"/>
        <v>104.99299999999999</v>
      </c>
      <c r="Z5567" s="4">
        <f t="shared" si="519"/>
        <v>149.99</v>
      </c>
      <c r="AA5567" s="4">
        <f t="shared" si="516"/>
        <v>62.995799999999996</v>
      </c>
    </row>
    <row r="5568" spans="1:27" x14ac:dyDescent="0.2">
      <c r="A5568">
        <v>5567</v>
      </c>
      <c r="B5568" t="s">
        <v>8343</v>
      </c>
      <c r="C5568" s="5">
        <v>42807</v>
      </c>
      <c r="D5568" s="5" t="str">
        <f t="shared" si="521"/>
        <v>2017-03</v>
      </c>
      <c r="E5568" s="5">
        <v>42807</v>
      </c>
      <c r="F5568" t="s">
        <v>1298</v>
      </c>
      <c r="G5568" t="s">
        <v>6727</v>
      </c>
      <c r="H5568" t="s">
        <v>6728</v>
      </c>
      <c r="I5568" t="s">
        <v>107</v>
      </c>
      <c r="J5568" t="s">
        <v>32</v>
      </c>
      <c r="K5568" t="s">
        <v>308</v>
      </c>
      <c r="L5568" t="s">
        <v>216</v>
      </c>
      <c r="M5568">
        <v>60610</v>
      </c>
      <c r="N5568" t="s">
        <v>110</v>
      </c>
      <c r="O5568" t="s">
        <v>6123</v>
      </c>
      <c r="P5568" t="s">
        <v>51</v>
      </c>
      <c r="Q5568" t="s">
        <v>73</v>
      </c>
      <c r="R5568" t="s">
        <v>6124</v>
      </c>
      <c r="S5568">
        <v>29.760000000000005</v>
      </c>
      <c r="T5568">
        <v>5</v>
      </c>
      <c r="U5568">
        <v>0.2</v>
      </c>
      <c r="V5568">
        <v>1.8599999999999994</v>
      </c>
      <c r="W5568" s="6">
        <f t="shared" si="520"/>
        <v>6.2499999999999972E-2</v>
      </c>
      <c r="X5568" s="4">
        <f t="shared" si="517"/>
        <v>0.37199999999999989</v>
      </c>
      <c r="Y5568" s="4">
        <f t="shared" si="518"/>
        <v>5.9520000000000008</v>
      </c>
      <c r="Z5568" s="4">
        <f t="shared" si="519"/>
        <v>7.4400000000000013</v>
      </c>
      <c r="AA5568" s="4">
        <f t="shared" si="516"/>
        <v>5.9520000000000017</v>
      </c>
    </row>
    <row r="5569" spans="1:27" x14ac:dyDescent="0.2">
      <c r="A5569">
        <v>5568</v>
      </c>
      <c r="B5569" t="s">
        <v>8343</v>
      </c>
      <c r="C5569" s="5">
        <v>42807</v>
      </c>
      <c r="D5569" s="5" t="str">
        <f t="shared" si="521"/>
        <v>2017-03</v>
      </c>
      <c r="E5569" s="5">
        <v>42807</v>
      </c>
      <c r="F5569" t="s">
        <v>1298</v>
      </c>
      <c r="G5569" t="s">
        <v>6727</v>
      </c>
      <c r="H5569" t="s">
        <v>6728</v>
      </c>
      <c r="I5569" t="s">
        <v>107</v>
      </c>
      <c r="J5569" t="s">
        <v>32</v>
      </c>
      <c r="K5569" t="s">
        <v>308</v>
      </c>
      <c r="L5569" t="s">
        <v>216</v>
      </c>
      <c r="M5569">
        <v>60610</v>
      </c>
      <c r="N5569" t="s">
        <v>110</v>
      </c>
      <c r="O5569" t="s">
        <v>6967</v>
      </c>
      <c r="P5569" t="s">
        <v>37</v>
      </c>
      <c r="Q5569" t="s">
        <v>41</v>
      </c>
      <c r="R5569" t="s">
        <v>6968</v>
      </c>
      <c r="S5569">
        <v>89.768000000000001</v>
      </c>
      <c r="T5569">
        <v>1</v>
      </c>
      <c r="U5569">
        <v>0.3</v>
      </c>
      <c r="V5569">
        <v>-2.5647999999999982</v>
      </c>
      <c r="W5569" s="6">
        <f t="shared" si="520"/>
        <v>-2.857142857142855E-2</v>
      </c>
      <c r="X5569" s="4">
        <f t="shared" si="517"/>
        <v>-2.5647999999999982</v>
      </c>
      <c r="Y5569" s="4">
        <f t="shared" si="518"/>
        <v>89.768000000000001</v>
      </c>
      <c r="Z5569" s="4">
        <f t="shared" si="519"/>
        <v>128.24</v>
      </c>
      <c r="AA5569" s="4">
        <f t="shared" si="516"/>
        <v>26.930399999999999</v>
      </c>
    </row>
    <row r="5570" spans="1:27" x14ac:dyDescent="0.2">
      <c r="A5570">
        <v>5569</v>
      </c>
      <c r="B5570" t="s">
        <v>8343</v>
      </c>
      <c r="C5570" s="5">
        <v>42807</v>
      </c>
      <c r="D5570" s="5" t="str">
        <f t="shared" si="521"/>
        <v>2017-03</v>
      </c>
      <c r="E5570" s="5">
        <v>42807</v>
      </c>
      <c r="F5570" t="s">
        <v>1298</v>
      </c>
      <c r="G5570" t="s">
        <v>6727</v>
      </c>
      <c r="H5570" t="s">
        <v>6728</v>
      </c>
      <c r="I5570" t="s">
        <v>107</v>
      </c>
      <c r="J5570" t="s">
        <v>32</v>
      </c>
      <c r="K5570" t="s">
        <v>308</v>
      </c>
      <c r="L5570" t="s">
        <v>216</v>
      </c>
      <c r="M5570">
        <v>60610</v>
      </c>
      <c r="N5570" t="s">
        <v>110</v>
      </c>
      <c r="O5570" t="s">
        <v>1223</v>
      </c>
      <c r="P5570" t="s">
        <v>76</v>
      </c>
      <c r="Q5570" t="s">
        <v>1224</v>
      </c>
      <c r="R5570" t="s">
        <v>1225</v>
      </c>
      <c r="S5570">
        <v>959.98400000000004</v>
      </c>
      <c r="T5570">
        <v>2</v>
      </c>
      <c r="U5570">
        <v>0.2</v>
      </c>
      <c r="V5570">
        <v>335.99440000000004</v>
      </c>
      <c r="W5570" s="6">
        <f t="shared" si="520"/>
        <v>0.35000000000000003</v>
      </c>
      <c r="X5570" s="4">
        <f t="shared" si="517"/>
        <v>167.99720000000002</v>
      </c>
      <c r="Y5570" s="4">
        <f t="shared" si="518"/>
        <v>479.99200000000002</v>
      </c>
      <c r="Z5570" s="4">
        <f t="shared" si="519"/>
        <v>599.99</v>
      </c>
      <c r="AA5570" s="4">
        <f t="shared" si="516"/>
        <v>191.99680000000001</v>
      </c>
    </row>
    <row r="5571" spans="1:27" x14ac:dyDescent="0.2">
      <c r="A5571">
        <v>5570</v>
      </c>
      <c r="B5571" t="s">
        <v>8343</v>
      </c>
      <c r="C5571" s="5">
        <v>42807</v>
      </c>
      <c r="D5571" s="5" t="str">
        <f t="shared" si="521"/>
        <v>2017-03</v>
      </c>
      <c r="E5571" s="5">
        <v>42807</v>
      </c>
      <c r="F5571" t="s">
        <v>1298</v>
      </c>
      <c r="G5571" t="s">
        <v>6727</v>
      </c>
      <c r="H5571" t="s">
        <v>6728</v>
      </c>
      <c r="I5571" t="s">
        <v>107</v>
      </c>
      <c r="J5571" t="s">
        <v>32</v>
      </c>
      <c r="K5571" t="s">
        <v>308</v>
      </c>
      <c r="L5571" t="s">
        <v>216</v>
      </c>
      <c r="M5571">
        <v>60610</v>
      </c>
      <c r="N5571" t="s">
        <v>110</v>
      </c>
      <c r="O5571" t="s">
        <v>2137</v>
      </c>
      <c r="P5571" t="s">
        <v>51</v>
      </c>
      <c r="Q5571" t="s">
        <v>95</v>
      </c>
      <c r="R5571" t="s">
        <v>2138</v>
      </c>
      <c r="S5571">
        <v>15.552000000000003</v>
      </c>
      <c r="T5571">
        <v>3</v>
      </c>
      <c r="U5571">
        <v>0.2</v>
      </c>
      <c r="V5571">
        <v>5.6375999999999999</v>
      </c>
      <c r="W5571" s="6">
        <f t="shared" si="520"/>
        <v>0.36249999999999993</v>
      </c>
      <c r="X5571" s="4">
        <f t="shared" si="517"/>
        <v>1.8792</v>
      </c>
      <c r="Y5571" s="4">
        <f t="shared" si="518"/>
        <v>5.1840000000000011</v>
      </c>
      <c r="Z5571" s="4">
        <f t="shared" si="519"/>
        <v>6.48</v>
      </c>
      <c r="AA5571" s="4">
        <f t="shared" ref="AA5571:AA5634" si="522">S5571*U5571</f>
        <v>3.1104000000000007</v>
      </c>
    </row>
    <row r="5572" spans="1:27" x14ac:dyDescent="0.2">
      <c r="A5572">
        <v>5571</v>
      </c>
      <c r="B5572" t="s">
        <v>8343</v>
      </c>
      <c r="C5572" s="5">
        <v>42807</v>
      </c>
      <c r="D5572" s="5" t="str">
        <f t="shared" si="521"/>
        <v>2017-03</v>
      </c>
      <c r="E5572" s="5">
        <v>42807</v>
      </c>
      <c r="F5572" t="s">
        <v>1298</v>
      </c>
      <c r="G5572" t="s">
        <v>6727</v>
      </c>
      <c r="H5572" t="s">
        <v>6728</v>
      </c>
      <c r="I5572" t="s">
        <v>107</v>
      </c>
      <c r="J5572" t="s">
        <v>32</v>
      </c>
      <c r="K5572" t="s">
        <v>308</v>
      </c>
      <c r="L5572" t="s">
        <v>216</v>
      </c>
      <c r="M5572">
        <v>60610</v>
      </c>
      <c r="N5572" t="s">
        <v>110</v>
      </c>
      <c r="O5572" t="s">
        <v>5322</v>
      </c>
      <c r="P5572" t="s">
        <v>76</v>
      </c>
      <c r="Q5572" t="s">
        <v>77</v>
      </c>
      <c r="R5572" t="s">
        <v>5323</v>
      </c>
      <c r="S5572">
        <v>34.360000000000007</v>
      </c>
      <c r="T5572">
        <v>1</v>
      </c>
      <c r="U5572">
        <v>0.2</v>
      </c>
      <c r="V5572">
        <v>-7.3015000000000025</v>
      </c>
      <c r="W5572" s="6">
        <f t="shared" si="520"/>
        <v>-0.21250000000000002</v>
      </c>
      <c r="X5572" s="4">
        <f t="shared" ref="X5572:X5635" si="523">V5572/T5572</f>
        <v>-7.3015000000000025</v>
      </c>
      <c r="Y5572" s="4">
        <f t="shared" ref="Y5572:Y5635" si="524">S5572/T5572</f>
        <v>34.360000000000007</v>
      </c>
      <c r="Z5572" s="4">
        <f t="shared" ref="Z5572:Z5635" si="525">S5572/((1-U5572)*T5572)</f>
        <v>42.95</v>
      </c>
      <c r="AA5572" s="4">
        <f t="shared" si="522"/>
        <v>6.8720000000000017</v>
      </c>
    </row>
    <row r="5573" spans="1:27" x14ac:dyDescent="0.2">
      <c r="A5573">
        <v>5572</v>
      </c>
      <c r="B5573" t="s">
        <v>8346</v>
      </c>
      <c r="C5573" s="5">
        <v>41978</v>
      </c>
      <c r="D5573" s="5" t="str">
        <f t="shared" si="521"/>
        <v>2014-12</v>
      </c>
      <c r="E5573" s="5">
        <v>41982</v>
      </c>
      <c r="F5573" t="s">
        <v>55</v>
      </c>
      <c r="G5573" t="s">
        <v>902</v>
      </c>
      <c r="H5573" t="s">
        <v>903</v>
      </c>
      <c r="I5573" t="s">
        <v>46</v>
      </c>
      <c r="J5573" t="s">
        <v>32</v>
      </c>
      <c r="K5573" t="s">
        <v>502</v>
      </c>
      <c r="L5573" t="s">
        <v>503</v>
      </c>
      <c r="M5573">
        <v>43229</v>
      </c>
      <c r="N5573" t="s">
        <v>153</v>
      </c>
      <c r="O5573" t="s">
        <v>6550</v>
      </c>
      <c r="P5573" t="s">
        <v>51</v>
      </c>
      <c r="Q5573" t="s">
        <v>95</v>
      </c>
      <c r="R5573" t="s">
        <v>6551</v>
      </c>
      <c r="S5573">
        <v>98.376000000000005</v>
      </c>
      <c r="T5573">
        <v>3</v>
      </c>
      <c r="U5573">
        <v>0.2</v>
      </c>
      <c r="V5573">
        <v>35.661300000000004</v>
      </c>
      <c r="W5573" s="6">
        <f t="shared" ref="W5573:W5636" si="526">(V5573/S5573)</f>
        <v>0.36250000000000004</v>
      </c>
      <c r="X5573" s="4">
        <f t="shared" si="523"/>
        <v>11.887100000000002</v>
      </c>
      <c r="Y5573" s="4">
        <f t="shared" si="524"/>
        <v>32.792000000000002</v>
      </c>
      <c r="Z5573" s="4">
        <f t="shared" si="525"/>
        <v>40.989999999999995</v>
      </c>
      <c r="AA5573" s="4">
        <f t="shared" si="522"/>
        <v>19.675200000000004</v>
      </c>
    </row>
    <row r="5574" spans="1:27" x14ac:dyDescent="0.2">
      <c r="A5574">
        <v>5573</v>
      </c>
      <c r="B5574" t="s">
        <v>8346</v>
      </c>
      <c r="C5574" s="5">
        <v>41978</v>
      </c>
      <c r="D5574" s="5" t="str">
        <f t="shared" si="521"/>
        <v>2014-12</v>
      </c>
      <c r="E5574" s="5">
        <v>41982</v>
      </c>
      <c r="F5574" t="s">
        <v>55</v>
      </c>
      <c r="G5574" t="s">
        <v>902</v>
      </c>
      <c r="H5574" t="s">
        <v>903</v>
      </c>
      <c r="I5574" t="s">
        <v>46</v>
      </c>
      <c r="J5574" t="s">
        <v>32</v>
      </c>
      <c r="K5574" t="s">
        <v>502</v>
      </c>
      <c r="L5574" t="s">
        <v>503</v>
      </c>
      <c r="M5574">
        <v>43229</v>
      </c>
      <c r="N5574" t="s">
        <v>153</v>
      </c>
      <c r="O5574" t="s">
        <v>2698</v>
      </c>
      <c r="P5574" t="s">
        <v>51</v>
      </c>
      <c r="Q5574" t="s">
        <v>80</v>
      </c>
      <c r="R5574" t="s">
        <v>2699</v>
      </c>
      <c r="S5574">
        <v>29.940000000000005</v>
      </c>
      <c r="T5574">
        <v>4</v>
      </c>
      <c r="U5574">
        <v>0.7</v>
      </c>
      <c r="V5574">
        <v>-23.952000000000005</v>
      </c>
      <c r="W5574" s="6">
        <f t="shared" si="526"/>
        <v>-0.8</v>
      </c>
      <c r="X5574" s="4">
        <f t="shared" si="523"/>
        <v>-5.9880000000000013</v>
      </c>
      <c r="Y5574" s="4">
        <f t="shared" si="524"/>
        <v>7.4850000000000012</v>
      </c>
      <c r="Z5574" s="4">
        <f t="shared" si="525"/>
        <v>24.95</v>
      </c>
      <c r="AA5574" s="4">
        <f t="shared" si="522"/>
        <v>20.958000000000002</v>
      </c>
    </row>
    <row r="5575" spans="1:27" x14ac:dyDescent="0.2">
      <c r="A5575">
        <v>5574</v>
      </c>
      <c r="B5575" t="s">
        <v>8346</v>
      </c>
      <c r="C5575" s="5">
        <v>41978</v>
      </c>
      <c r="D5575" s="5" t="str">
        <f t="shared" ref="D5575:D5638" si="527">TEXT(C5575,"yyyy-mm")</f>
        <v>2014-12</v>
      </c>
      <c r="E5575" s="5">
        <v>41982</v>
      </c>
      <c r="F5575" t="s">
        <v>55</v>
      </c>
      <c r="G5575" t="s">
        <v>902</v>
      </c>
      <c r="H5575" t="s">
        <v>903</v>
      </c>
      <c r="I5575" t="s">
        <v>46</v>
      </c>
      <c r="J5575" t="s">
        <v>32</v>
      </c>
      <c r="K5575" t="s">
        <v>502</v>
      </c>
      <c r="L5575" t="s">
        <v>503</v>
      </c>
      <c r="M5575">
        <v>43229</v>
      </c>
      <c r="N5575" t="s">
        <v>153</v>
      </c>
      <c r="O5575" t="s">
        <v>8347</v>
      </c>
      <c r="P5575" t="s">
        <v>51</v>
      </c>
      <c r="Q5575" t="s">
        <v>95</v>
      </c>
      <c r="R5575" t="s">
        <v>8348</v>
      </c>
      <c r="S5575">
        <v>17.472000000000001</v>
      </c>
      <c r="T5575">
        <v>3</v>
      </c>
      <c r="U5575">
        <v>0.2</v>
      </c>
      <c r="V5575">
        <v>5.6783999999999981</v>
      </c>
      <c r="W5575" s="6">
        <f t="shared" si="526"/>
        <v>0.32499999999999984</v>
      </c>
      <c r="X5575" s="4">
        <f t="shared" si="523"/>
        <v>1.8927999999999994</v>
      </c>
      <c r="Y5575" s="4">
        <f t="shared" si="524"/>
        <v>5.8240000000000007</v>
      </c>
      <c r="Z5575" s="4">
        <f t="shared" si="525"/>
        <v>7.2799999999999994</v>
      </c>
      <c r="AA5575" s="4">
        <f t="shared" si="522"/>
        <v>3.4944000000000006</v>
      </c>
    </row>
    <row r="5576" spans="1:27" x14ac:dyDescent="0.2">
      <c r="A5576">
        <v>5575</v>
      </c>
      <c r="B5576" t="s">
        <v>8346</v>
      </c>
      <c r="C5576" s="5">
        <v>41978</v>
      </c>
      <c r="D5576" s="5" t="str">
        <f t="shared" si="527"/>
        <v>2014-12</v>
      </c>
      <c r="E5576" s="5">
        <v>41982</v>
      </c>
      <c r="F5576" t="s">
        <v>55</v>
      </c>
      <c r="G5576" t="s">
        <v>902</v>
      </c>
      <c r="H5576" t="s">
        <v>903</v>
      </c>
      <c r="I5576" t="s">
        <v>46</v>
      </c>
      <c r="J5576" t="s">
        <v>32</v>
      </c>
      <c r="K5576" t="s">
        <v>502</v>
      </c>
      <c r="L5576" t="s">
        <v>503</v>
      </c>
      <c r="M5576">
        <v>43229</v>
      </c>
      <c r="N5576" t="s">
        <v>153</v>
      </c>
      <c r="O5576" t="s">
        <v>8349</v>
      </c>
      <c r="P5576" t="s">
        <v>76</v>
      </c>
      <c r="Q5576" t="s">
        <v>77</v>
      </c>
      <c r="R5576" t="s">
        <v>8350</v>
      </c>
      <c r="S5576">
        <v>36.738</v>
      </c>
      <c r="T5576">
        <v>1</v>
      </c>
      <c r="U5576">
        <v>0.4</v>
      </c>
      <c r="V5576">
        <v>-9.1845000000000034</v>
      </c>
      <c r="W5576" s="6">
        <f t="shared" si="526"/>
        <v>-0.25000000000000011</v>
      </c>
      <c r="X5576" s="4">
        <f t="shared" si="523"/>
        <v>-9.1845000000000034</v>
      </c>
      <c r="Y5576" s="4">
        <f t="shared" si="524"/>
        <v>36.738</v>
      </c>
      <c r="Z5576" s="4">
        <f t="shared" si="525"/>
        <v>61.230000000000004</v>
      </c>
      <c r="AA5576" s="4">
        <f t="shared" si="522"/>
        <v>14.6952</v>
      </c>
    </row>
    <row r="5577" spans="1:27" x14ac:dyDescent="0.2">
      <c r="A5577">
        <v>5576</v>
      </c>
      <c r="B5577" t="s">
        <v>8346</v>
      </c>
      <c r="C5577" s="5">
        <v>41978</v>
      </c>
      <c r="D5577" s="5" t="str">
        <f t="shared" si="527"/>
        <v>2014-12</v>
      </c>
      <c r="E5577" s="5">
        <v>41982</v>
      </c>
      <c r="F5577" t="s">
        <v>55</v>
      </c>
      <c r="G5577" t="s">
        <v>902</v>
      </c>
      <c r="H5577" t="s">
        <v>903</v>
      </c>
      <c r="I5577" t="s">
        <v>46</v>
      </c>
      <c r="J5577" t="s">
        <v>32</v>
      </c>
      <c r="K5577" t="s">
        <v>502</v>
      </c>
      <c r="L5577" t="s">
        <v>503</v>
      </c>
      <c r="M5577">
        <v>43229</v>
      </c>
      <c r="N5577" t="s">
        <v>153</v>
      </c>
      <c r="O5577" t="s">
        <v>4775</v>
      </c>
      <c r="P5577" t="s">
        <v>76</v>
      </c>
      <c r="Q5577" t="s">
        <v>77</v>
      </c>
      <c r="R5577" t="s">
        <v>4776</v>
      </c>
      <c r="S5577">
        <v>179.93999999999997</v>
      </c>
      <c r="T5577">
        <v>2</v>
      </c>
      <c r="U5577">
        <v>0.4</v>
      </c>
      <c r="V5577">
        <v>-44.984999999999999</v>
      </c>
      <c r="W5577" s="6">
        <f t="shared" si="526"/>
        <v>-0.25000000000000006</v>
      </c>
      <c r="X5577" s="4">
        <f t="shared" si="523"/>
        <v>-22.4925</v>
      </c>
      <c r="Y5577" s="4">
        <f t="shared" si="524"/>
        <v>89.969999999999985</v>
      </c>
      <c r="Z5577" s="4">
        <f t="shared" si="525"/>
        <v>149.94999999999999</v>
      </c>
      <c r="AA5577" s="4">
        <f t="shared" si="522"/>
        <v>71.975999999999985</v>
      </c>
    </row>
    <row r="5578" spans="1:27" x14ac:dyDescent="0.2">
      <c r="A5578">
        <v>5577</v>
      </c>
      <c r="B5578" t="s">
        <v>8351</v>
      </c>
      <c r="C5578" s="5">
        <v>42716</v>
      </c>
      <c r="D5578" s="5" t="str">
        <f t="shared" si="527"/>
        <v>2016-12</v>
      </c>
      <c r="E5578" s="5">
        <v>42720</v>
      </c>
      <c r="F5578" t="s">
        <v>55</v>
      </c>
      <c r="G5578" t="s">
        <v>1435</v>
      </c>
      <c r="H5578" t="s">
        <v>1436</v>
      </c>
      <c r="I5578" t="s">
        <v>31</v>
      </c>
      <c r="J5578" t="s">
        <v>32</v>
      </c>
      <c r="K5578" t="s">
        <v>608</v>
      </c>
      <c r="L5578" t="s">
        <v>48</v>
      </c>
      <c r="M5578">
        <v>91104</v>
      </c>
      <c r="N5578" t="s">
        <v>49</v>
      </c>
      <c r="O5578" t="s">
        <v>1724</v>
      </c>
      <c r="P5578" t="s">
        <v>37</v>
      </c>
      <c r="Q5578" t="s">
        <v>70</v>
      </c>
      <c r="R5578" t="s">
        <v>1725</v>
      </c>
      <c r="S5578">
        <v>383.64</v>
      </c>
      <c r="T5578">
        <v>6</v>
      </c>
      <c r="U5578">
        <v>0</v>
      </c>
      <c r="V5578">
        <v>122.76479999999999</v>
      </c>
      <c r="W5578" s="6">
        <f t="shared" si="526"/>
        <v>0.32</v>
      </c>
      <c r="X5578" s="4">
        <f t="shared" si="523"/>
        <v>20.460799999999999</v>
      </c>
      <c r="Y5578" s="4">
        <f t="shared" si="524"/>
        <v>63.94</v>
      </c>
      <c r="Z5578" s="4">
        <f t="shared" si="525"/>
        <v>63.94</v>
      </c>
      <c r="AA5578" s="4">
        <f t="shared" si="522"/>
        <v>0</v>
      </c>
    </row>
    <row r="5579" spans="1:27" x14ac:dyDescent="0.2">
      <c r="A5579">
        <v>5578</v>
      </c>
      <c r="B5579" t="s">
        <v>8351</v>
      </c>
      <c r="C5579" s="5">
        <v>42716</v>
      </c>
      <c r="D5579" s="5" t="str">
        <f t="shared" si="527"/>
        <v>2016-12</v>
      </c>
      <c r="E5579" s="5">
        <v>42720</v>
      </c>
      <c r="F5579" t="s">
        <v>55</v>
      </c>
      <c r="G5579" t="s">
        <v>1435</v>
      </c>
      <c r="H5579" t="s">
        <v>1436</v>
      </c>
      <c r="I5579" t="s">
        <v>31</v>
      </c>
      <c r="J5579" t="s">
        <v>32</v>
      </c>
      <c r="K5579" t="s">
        <v>608</v>
      </c>
      <c r="L5579" t="s">
        <v>48</v>
      </c>
      <c r="M5579">
        <v>91104</v>
      </c>
      <c r="N5579" t="s">
        <v>49</v>
      </c>
      <c r="O5579" t="s">
        <v>2147</v>
      </c>
      <c r="P5579" t="s">
        <v>51</v>
      </c>
      <c r="Q5579" t="s">
        <v>83</v>
      </c>
      <c r="R5579" t="s">
        <v>2148</v>
      </c>
      <c r="S5579">
        <v>56.519999999999996</v>
      </c>
      <c r="T5579">
        <v>3</v>
      </c>
      <c r="U5579">
        <v>0</v>
      </c>
      <c r="V5579">
        <v>15.8256</v>
      </c>
      <c r="W5579" s="6">
        <f t="shared" si="526"/>
        <v>0.28000000000000003</v>
      </c>
      <c r="X5579" s="4">
        <f t="shared" si="523"/>
        <v>5.2751999999999999</v>
      </c>
      <c r="Y5579" s="4">
        <f t="shared" si="524"/>
        <v>18.84</v>
      </c>
      <c r="Z5579" s="4">
        <f t="shared" si="525"/>
        <v>18.84</v>
      </c>
      <c r="AA5579" s="4">
        <f t="shared" si="522"/>
        <v>0</v>
      </c>
    </row>
    <row r="5580" spans="1:27" x14ac:dyDescent="0.2">
      <c r="A5580">
        <v>5579</v>
      </c>
      <c r="B5580" t="s">
        <v>8352</v>
      </c>
      <c r="C5580" s="5">
        <v>42987</v>
      </c>
      <c r="D5580" s="5" t="str">
        <f t="shared" si="527"/>
        <v>2017-09</v>
      </c>
      <c r="E5580" s="5">
        <v>42992</v>
      </c>
      <c r="F5580" t="s">
        <v>28</v>
      </c>
      <c r="G5580" t="s">
        <v>6587</v>
      </c>
      <c r="H5580" t="s">
        <v>6588</v>
      </c>
      <c r="I5580" t="s">
        <v>31</v>
      </c>
      <c r="J5580" t="s">
        <v>32</v>
      </c>
      <c r="K5580" t="s">
        <v>47</v>
      </c>
      <c r="L5580" t="s">
        <v>48</v>
      </c>
      <c r="M5580">
        <v>90004</v>
      </c>
      <c r="N5580" t="s">
        <v>49</v>
      </c>
      <c r="O5580" t="s">
        <v>3730</v>
      </c>
      <c r="P5580" t="s">
        <v>51</v>
      </c>
      <c r="Q5580" t="s">
        <v>73</v>
      </c>
      <c r="R5580" t="s">
        <v>3731</v>
      </c>
      <c r="S5580">
        <v>6.56</v>
      </c>
      <c r="T5580">
        <v>2</v>
      </c>
      <c r="U5580">
        <v>0</v>
      </c>
      <c r="V5580">
        <v>1.9023999999999992</v>
      </c>
      <c r="W5580" s="6">
        <f t="shared" si="526"/>
        <v>0.28999999999999987</v>
      </c>
      <c r="X5580" s="4">
        <f t="shared" si="523"/>
        <v>0.9511999999999996</v>
      </c>
      <c r="Y5580" s="4">
        <f t="shared" si="524"/>
        <v>3.28</v>
      </c>
      <c r="Z5580" s="4">
        <f t="shared" si="525"/>
        <v>3.28</v>
      </c>
      <c r="AA5580" s="4">
        <f t="shared" si="522"/>
        <v>0</v>
      </c>
    </row>
    <row r="5581" spans="1:27" x14ac:dyDescent="0.2">
      <c r="A5581">
        <v>5580</v>
      </c>
      <c r="B5581" t="s">
        <v>8352</v>
      </c>
      <c r="C5581" s="5">
        <v>42987</v>
      </c>
      <c r="D5581" s="5" t="str">
        <f t="shared" si="527"/>
        <v>2017-09</v>
      </c>
      <c r="E5581" s="5">
        <v>42992</v>
      </c>
      <c r="F5581" t="s">
        <v>28</v>
      </c>
      <c r="G5581" t="s">
        <v>6587</v>
      </c>
      <c r="H5581" t="s">
        <v>6588</v>
      </c>
      <c r="I5581" t="s">
        <v>31</v>
      </c>
      <c r="J5581" t="s">
        <v>32</v>
      </c>
      <c r="K5581" t="s">
        <v>47</v>
      </c>
      <c r="L5581" t="s">
        <v>48</v>
      </c>
      <c r="M5581">
        <v>90004</v>
      </c>
      <c r="N5581" t="s">
        <v>49</v>
      </c>
      <c r="O5581" t="s">
        <v>4942</v>
      </c>
      <c r="P5581" t="s">
        <v>37</v>
      </c>
      <c r="Q5581" t="s">
        <v>41</v>
      </c>
      <c r="R5581" t="s">
        <v>4943</v>
      </c>
      <c r="S5581">
        <v>243.92</v>
      </c>
      <c r="T5581">
        <v>5</v>
      </c>
      <c r="U5581">
        <v>0.2</v>
      </c>
      <c r="V5581">
        <v>-15.245000000000005</v>
      </c>
      <c r="W5581" s="6">
        <f t="shared" si="526"/>
        <v>-6.2500000000000028E-2</v>
      </c>
      <c r="X5581" s="4">
        <f t="shared" si="523"/>
        <v>-3.0490000000000008</v>
      </c>
      <c r="Y5581" s="4">
        <f t="shared" si="524"/>
        <v>48.783999999999999</v>
      </c>
      <c r="Z5581" s="4">
        <f t="shared" si="525"/>
        <v>60.98</v>
      </c>
      <c r="AA5581" s="4">
        <f t="shared" si="522"/>
        <v>48.783999999999999</v>
      </c>
    </row>
    <row r="5582" spans="1:27" x14ac:dyDescent="0.2">
      <c r="A5582">
        <v>5581</v>
      </c>
      <c r="B5582" t="s">
        <v>8352</v>
      </c>
      <c r="C5582" s="5">
        <v>42987</v>
      </c>
      <c r="D5582" s="5" t="str">
        <f t="shared" si="527"/>
        <v>2017-09</v>
      </c>
      <c r="E5582" s="5">
        <v>42992</v>
      </c>
      <c r="F5582" t="s">
        <v>28</v>
      </c>
      <c r="G5582" t="s">
        <v>6587</v>
      </c>
      <c r="H5582" t="s">
        <v>6588</v>
      </c>
      <c r="I5582" t="s">
        <v>31</v>
      </c>
      <c r="J5582" t="s">
        <v>32</v>
      </c>
      <c r="K5582" t="s">
        <v>47</v>
      </c>
      <c r="L5582" t="s">
        <v>48</v>
      </c>
      <c r="M5582">
        <v>90004</v>
      </c>
      <c r="N5582" t="s">
        <v>49</v>
      </c>
      <c r="O5582" t="s">
        <v>7940</v>
      </c>
      <c r="P5582" t="s">
        <v>51</v>
      </c>
      <c r="Q5582" t="s">
        <v>95</v>
      </c>
      <c r="R5582" t="s">
        <v>7941</v>
      </c>
      <c r="S5582">
        <v>47.52</v>
      </c>
      <c r="T5582">
        <v>9</v>
      </c>
      <c r="U5582">
        <v>0</v>
      </c>
      <c r="V5582">
        <v>22.809600000000003</v>
      </c>
      <c r="W5582" s="6">
        <f t="shared" si="526"/>
        <v>0.48000000000000004</v>
      </c>
      <c r="X5582" s="4">
        <f t="shared" si="523"/>
        <v>2.5344000000000002</v>
      </c>
      <c r="Y5582" s="4">
        <f t="shared" si="524"/>
        <v>5.28</v>
      </c>
      <c r="Z5582" s="4">
        <f t="shared" si="525"/>
        <v>5.28</v>
      </c>
      <c r="AA5582" s="4">
        <f t="shared" si="522"/>
        <v>0</v>
      </c>
    </row>
    <row r="5583" spans="1:27" x14ac:dyDescent="0.2">
      <c r="A5583">
        <v>5582</v>
      </c>
      <c r="B5583" t="s">
        <v>8353</v>
      </c>
      <c r="C5583" s="5">
        <v>43012</v>
      </c>
      <c r="D5583" s="5" t="str">
        <f t="shared" si="527"/>
        <v>2017-10</v>
      </c>
      <c r="E5583" s="5">
        <v>43016</v>
      </c>
      <c r="F5583" t="s">
        <v>55</v>
      </c>
      <c r="G5583" t="s">
        <v>306</v>
      </c>
      <c r="H5583" t="s">
        <v>307</v>
      </c>
      <c r="I5583" t="s">
        <v>107</v>
      </c>
      <c r="J5583" t="s">
        <v>32</v>
      </c>
      <c r="K5583" t="s">
        <v>3226</v>
      </c>
      <c r="L5583" t="s">
        <v>2747</v>
      </c>
      <c r="M5583">
        <v>20735</v>
      </c>
      <c r="N5583" t="s">
        <v>153</v>
      </c>
      <c r="O5583" t="s">
        <v>3476</v>
      </c>
      <c r="P5583" t="s">
        <v>37</v>
      </c>
      <c r="Q5583" t="s">
        <v>70</v>
      </c>
      <c r="R5583" t="s">
        <v>3477</v>
      </c>
      <c r="S5583">
        <v>19.98</v>
      </c>
      <c r="T5583">
        <v>1</v>
      </c>
      <c r="U5583">
        <v>0</v>
      </c>
      <c r="V5583">
        <v>8.5914000000000019</v>
      </c>
      <c r="W5583" s="6">
        <f t="shared" si="526"/>
        <v>0.4300000000000001</v>
      </c>
      <c r="X5583" s="4">
        <f t="shared" si="523"/>
        <v>8.5914000000000019</v>
      </c>
      <c r="Y5583" s="4">
        <f t="shared" si="524"/>
        <v>19.98</v>
      </c>
      <c r="Z5583" s="4">
        <f t="shared" si="525"/>
        <v>19.98</v>
      </c>
      <c r="AA5583" s="4">
        <f t="shared" si="522"/>
        <v>0</v>
      </c>
    </row>
    <row r="5584" spans="1:27" x14ac:dyDescent="0.2">
      <c r="A5584">
        <v>5583</v>
      </c>
      <c r="B5584" t="s">
        <v>8354</v>
      </c>
      <c r="C5584" s="5">
        <v>42499</v>
      </c>
      <c r="D5584" s="5" t="str">
        <f t="shared" si="527"/>
        <v>2016-05</v>
      </c>
      <c r="E5584" s="5">
        <v>42503</v>
      </c>
      <c r="F5584" t="s">
        <v>55</v>
      </c>
      <c r="G5584" t="s">
        <v>306</v>
      </c>
      <c r="H5584" t="s">
        <v>307</v>
      </c>
      <c r="I5584" t="s">
        <v>107</v>
      </c>
      <c r="J5584" t="s">
        <v>32</v>
      </c>
      <c r="K5584" t="s">
        <v>271</v>
      </c>
      <c r="L5584" t="s">
        <v>272</v>
      </c>
      <c r="M5584">
        <v>10024</v>
      </c>
      <c r="N5584" t="s">
        <v>153</v>
      </c>
      <c r="O5584" t="s">
        <v>3511</v>
      </c>
      <c r="P5584" t="s">
        <v>51</v>
      </c>
      <c r="Q5584" t="s">
        <v>73</v>
      </c>
      <c r="R5584" t="s">
        <v>3512</v>
      </c>
      <c r="S5584">
        <v>8</v>
      </c>
      <c r="T5584">
        <v>5</v>
      </c>
      <c r="U5584">
        <v>0</v>
      </c>
      <c r="V5584">
        <v>3.4400000000000008</v>
      </c>
      <c r="W5584" s="6">
        <f t="shared" si="526"/>
        <v>0.4300000000000001</v>
      </c>
      <c r="X5584" s="4">
        <f t="shared" si="523"/>
        <v>0.68800000000000017</v>
      </c>
      <c r="Y5584" s="4">
        <f t="shared" si="524"/>
        <v>1.6</v>
      </c>
      <c r="Z5584" s="4">
        <f t="shared" si="525"/>
        <v>1.6</v>
      </c>
      <c r="AA5584" s="4">
        <f t="shared" si="522"/>
        <v>0</v>
      </c>
    </row>
    <row r="5585" spans="1:27" x14ac:dyDescent="0.2">
      <c r="A5585">
        <v>5584</v>
      </c>
      <c r="B5585" t="s">
        <v>8355</v>
      </c>
      <c r="C5585" s="5">
        <v>41988</v>
      </c>
      <c r="D5585" s="5" t="str">
        <f t="shared" si="527"/>
        <v>2014-12</v>
      </c>
      <c r="E5585" s="5">
        <v>41992</v>
      </c>
      <c r="F5585" t="s">
        <v>28</v>
      </c>
      <c r="G5585" t="s">
        <v>1057</v>
      </c>
      <c r="H5585" t="s">
        <v>1058</v>
      </c>
      <c r="I5585" t="s">
        <v>31</v>
      </c>
      <c r="J5585" t="s">
        <v>32</v>
      </c>
      <c r="K5585" t="s">
        <v>955</v>
      </c>
      <c r="L5585" t="s">
        <v>48</v>
      </c>
      <c r="M5585">
        <v>92037</v>
      </c>
      <c r="N5585" t="s">
        <v>49</v>
      </c>
      <c r="O5585" t="s">
        <v>5767</v>
      </c>
      <c r="P5585" t="s">
        <v>37</v>
      </c>
      <c r="Q5585" t="s">
        <v>70</v>
      </c>
      <c r="R5585" t="s">
        <v>5768</v>
      </c>
      <c r="S5585">
        <v>6.16</v>
      </c>
      <c r="T5585">
        <v>2</v>
      </c>
      <c r="U5585">
        <v>0</v>
      </c>
      <c r="V5585">
        <v>1.9711999999999996</v>
      </c>
      <c r="W5585" s="6">
        <f t="shared" si="526"/>
        <v>0.31999999999999995</v>
      </c>
      <c r="X5585" s="4">
        <f t="shared" si="523"/>
        <v>0.98559999999999981</v>
      </c>
      <c r="Y5585" s="4">
        <f t="shared" si="524"/>
        <v>3.08</v>
      </c>
      <c r="Z5585" s="4">
        <f t="shared" si="525"/>
        <v>3.08</v>
      </c>
      <c r="AA5585" s="4">
        <f t="shared" si="522"/>
        <v>0</v>
      </c>
    </row>
    <row r="5586" spans="1:27" x14ac:dyDescent="0.2">
      <c r="A5586">
        <v>5585</v>
      </c>
      <c r="B5586" t="s">
        <v>8356</v>
      </c>
      <c r="C5586" s="5">
        <v>43069</v>
      </c>
      <c r="D5586" s="5" t="str">
        <f t="shared" si="527"/>
        <v>2017-11</v>
      </c>
      <c r="E5586" s="5">
        <v>43073</v>
      </c>
      <c r="F5586" t="s">
        <v>55</v>
      </c>
      <c r="G5586" t="s">
        <v>1398</v>
      </c>
      <c r="H5586" t="s">
        <v>1399</v>
      </c>
      <c r="I5586" t="s">
        <v>107</v>
      </c>
      <c r="J5586" t="s">
        <v>32</v>
      </c>
      <c r="K5586" t="s">
        <v>271</v>
      </c>
      <c r="L5586" t="s">
        <v>272</v>
      </c>
      <c r="M5586">
        <v>10011</v>
      </c>
      <c r="N5586" t="s">
        <v>153</v>
      </c>
      <c r="O5586" t="s">
        <v>8357</v>
      </c>
      <c r="P5586" t="s">
        <v>51</v>
      </c>
      <c r="Q5586" t="s">
        <v>64</v>
      </c>
      <c r="R5586" t="s">
        <v>8358</v>
      </c>
      <c r="S5586">
        <v>83.56</v>
      </c>
      <c r="T5586">
        <v>4</v>
      </c>
      <c r="U5586">
        <v>0</v>
      </c>
      <c r="V5586">
        <v>1.6711999999999989</v>
      </c>
      <c r="W5586" s="6">
        <f t="shared" si="526"/>
        <v>1.9999999999999987E-2</v>
      </c>
      <c r="X5586" s="4">
        <f t="shared" si="523"/>
        <v>0.41779999999999973</v>
      </c>
      <c r="Y5586" s="4">
        <f t="shared" si="524"/>
        <v>20.89</v>
      </c>
      <c r="Z5586" s="4">
        <f t="shared" si="525"/>
        <v>20.89</v>
      </c>
      <c r="AA5586" s="4">
        <f t="shared" si="522"/>
        <v>0</v>
      </c>
    </row>
    <row r="5587" spans="1:27" x14ac:dyDescent="0.2">
      <c r="A5587">
        <v>5586</v>
      </c>
      <c r="B5587" t="s">
        <v>8356</v>
      </c>
      <c r="C5587" s="5">
        <v>43069</v>
      </c>
      <c r="D5587" s="5" t="str">
        <f t="shared" si="527"/>
        <v>2017-11</v>
      </c>
      <c r="E5587" s="5">
        <v>43073</v>
      </c>
      <c r="F5587" t="s">
        <v>55</v>
      </c>
      <c r="G5587" t="s">
        <v>1398</v>
      </c>
      <c r="H5587" t="s">
        <v>1399</v>
      </c>
      <c r="I5587" t="s">
        <v>107</v>
      </c>
      <c r="J5587" t="s">
        <v>32</v>
      </c>
      <c r="K5587" t="s">
        <v>271</v>
      </c>
      <c r="L5587" t="s">
        <v>272</v>
      </c>
      <c r="M5587">
        <v>10011</v>
      </c>
      <c r="N5587" t="s">
        <v>153</v>
      </c>
      <c r="O5587" t="s">
        <v>8359</v>
      </c>
      <c r="P5587" t="s">
        <v>76</v>
      </c>
      <c r="Q5587" t="s">
        <v>77</v>
      </c>
      <c r="R5587" t="s">
        <v>8360</v>
      </c>
      <c r="S5587">
        <v>546.06000000000006</v>
      </c>
      <c r="T5587">
        <v>3</v>
      </c>
      <c r="U5587">
        <v>0</v>
      </c>
      <c r="V5587">
        <v>163.81799999999998</v>
      </c>
      <c r="W5587" s="6">
        <f t="shared" si="526"/>
        <v>0.29999999999999993</v>
      </c>
      <c r="X5587" s="4">
        <f t="shared" si="523"/>
        <v>54.605999999999995</v>
      </c>
      <c r="Y5587" s="4">
        <f t="shared" si="524"/>
        <v>182.02</v>
      </c>
      <c r="Z5587" s="4">
        <f t="shared" si="525"/>
        <v>182.02</v>
      </c>
      <c r="AA5587" s="4">
        <f t="shared" si="522"/>
        <v>0</v>
      </c>
    </row>
    <row r="5588" spans="1:27" x14ac:dyDescent="0.2">
      <c r="A5588">
        <v>5587</v>
      </c>
      <c r="B5588" t="s">
        <v>8356</v>
      </c>
      <c r="C5588" s="5">
        <v>43069</v>
      </c>
      <c r="D5588" s="5" t="str">
        <f t="shared" si="527"/>
        <v>2017-11</v>
      </c>
      <c r="E5588" s="5">
        <v>43073</v>
      </c>
      <c r="F5588" t="s">
        <v>55</v>
      </c>
      <c r="G5588" t="s">
        <v>1398</v>
      </c>
      <c r="H5588" t="s">
        <v>1399</v>
      </c>
      <c r="I5588" t="s">
        <v>107</v>
      </c>
      <c r="J5588" t="s">
        <v>32</v>
      </c>
      <c r="K5588" t="s">
        <v>271</v>
      </c>
      <c r="L5588" t="s">
        <v>272</v>
      </c>
      <c r="M5588">
        <v>10011</v>
      </c>
      <c r="N5588" t="s">
        <v>153</v>
      </c>
      <c r="O5588" t="s">
        <v>1699</v>
      </c>
      <c r="P5588" t="s">
        <v>51</v>
      </c>
      <c r="Q5588" t="s">
        <v>64</v>
      </c>
      <c r="R5588" t="s">
        <v>1700</v>
      </c>
      <c r="S5588">
        <v>269.49</v>
      </c>
      <c r="T5588">
        <v>3</v>
      </c>
      <c r="U5588">
        <v>0</v>
      </c>
      <c r="V5588">
        <v>5.3897999999999939</v>
      </c>
      <c r="W5588" s="6">
        <f t="shared" si="526"/>
        <v>1.9999999999999976E-2</v>
      </c>
      <c r="X5588" s="4">
        <f t="shared" si="523"/>
        <v>1.796599999999998</v>
      </c>
      <c r="Y5588" s="4">
        <f t="shared" si="524"/>
        <v>89.83</v>
      </c>
      <c r="Z5588" s="4">
        <f t="shared" si="525"/>
        <v>89.83</v>
      </c>
      <c r="AA5588" s="4">
        <f t="shared" si="522"/>
        <v>0</v>
      </c>
    </row>
    <row r="5589" spans="1:27" x14ac:dyDescent="0.2">
      <c r="A5589">
        <v>5588</v>
      </c>
      <c r="B5589" t="s">
        <v>8361</v>
      </c>
      <c r="C5589" s="5">
        <v>42082</v>
      </c>
      <c r="D5589" s="5" t="str">
        <f t="shared" si="527"/>
        <v>2015-03</v>
      </c>
      <c r="E5589" s="5">
        <v>42083</v>
      </c>
      <c r="F5589" t="s">
        <v>193</v>
      </c>
      <c r="G5589" t="s">
        <v>2637</v>
      </c>
      <c r="H5589" t="s">
        <v>2638</v>
      </c>
      <c r="I5589" t="s">
        <v>31</v>
      </c>
      <c r="J5589" t="s">
        <v>32</v>
      </c>
      <c r="K5589" t="s">
        <v>2481</v>
      </c>
      <c r="L5589" t="s">
        <v>48</v>
      </c>
      <c r="M5589">
        <v>93534</v>
      </c>
      <c r="N5589" t="s">
        <v>49</v>
      </c>
      <c r="O5589" t="s">
        <v>3310</v>
      </c>
      <c r="P5589" t="s">
        <v>51</v>
      </c>
      <c r="Q5589" t="s">
        <v>274</v>
      </c>
      <c r="R5589" t="s">
        <v>3311</v>
      </c>
      <c r="S5589">
        <v>10.9</v>
      </c>
      <c r="T5589">
        <v>5</v>
      </c>
      <c r="U5589">
        <v>0</v>
      </c>
      <c r="V5589">
        <v>3.5970000000000004</v>
      </c>
      <c r="W5589" s="6">
        <f t="shared" si="526"/>
        <v>0.33</v>
      </c>
      <c r="X5589" s="4">
        <f t="shared" si="523"/>
        <v>0.71940000000000004</v>
      </c>
      <c r="Y5589" s="4">
        <f t="shared" si="524"/>
        <v>2.1800000000000002</v>
      </c>
      <c r="Z5589" s="4">
        <f t="shared" si="525"/>
        <v>2.1800000000000002</v>
      </c>
      <c r="AA5589" s="4">
        <f t="shared" si="522"/>
        <v>0</v>
      </c>
    </row>
    <row r="5590" spans="1:27" x14ac:dyDescent="0.2">
      <c r="A5590">
        <v>5589</v>
      </c>
      <c r="B5590" t="s">
        <v>8362</v>
      </c>
      <c r="C5590" s="5">
        <v>41839</v>
      </c>
      <c r="D5590" s="5" t="str">
        <f t="shared" si="527"/>
        <v>2014-07</v>
      </c>
      <c r="E5590" s="5">
        <v>41844</v>
      </c>
      <c r="F5590" t="s">
        <v>55</v>
      </c>
      <c r="G5590" t="s">
        <v>6154</v>
      </c>
      <c r="H5590" t="s">
        <v>6155</v>
      </c>
      <c r="I5590" t="s">
        <v>107</v>
      </c>
      <c r="J5590" t="s">
        <v>32</v>
      </c>
      <c r="K5590" t="s">
        <v>1771</v>
      </c>
      <c r="L5590" t="s">
        <v>1772</v>
      </c>
      <c r="M5590">
        <v>59405</v>
      </c>
      <c r="N5590" t="s">
        <v>49</v>
      </c>
      <c r="O5590" t="s">
        <v>2879</v>
      </c>
      <c r="P5590" t="s">
        <v>51</v>
      </c>
      <c r="Q5590" t="s">
        <v>80</v>
      </c>
      <c r="R5590" t="s">
        <v>2880</v>
      </c>
      <c r="S5590">
        <v>6.0960000000000001</v>
      </c>
      <c r="T5590">
        <v>2</v>
      </c>
      <c r="U5590">
        <v>0.2</v>
      </c>
      <c r="V5590">
        <v>2.2098</v>
      </c>
      <c r="W5590" s="6">
        <f t="shared" si="526"/>
        <v>0.36249999999999999</v>
      </c>
      <c r="X5590" s="4">
        <f t="shared" si="523"/>
        <v>1.1049</v>
      </c>
      <c r="Y5590" s="4">
        <f t="shared" si="524"/>
        <v>3.048</v>
      </c>
      <c r="Z5590" s="4">
        <f t="shared" si="525"/>
        <v>3.81</v>
      </c>
      <c r="AA5590" s="4">
        <f t="shared" si="522"/>
        <v>1.2192000000000001</v>
      </c>
    </row>
    <row r="5591" spans="1:27" x14ac:dyDescent="0.2">
      <c r="A5591">
        <v>5590</v>
      </c>
      <c r="B5591" t="s">
        <v>8363</v>
      </c>
      <c r="C5591" s="5">
        <v>42712</v>
      </c>
      <c r="D5591" s="5" t="str">
        <f t="shared" si="527"/>
        <v>2016-12</v>
      </c>
      <c r="E5591" s="5">
        <v>42715</v>
      </c>
      <c r="F5591" t="s">
        <v>28</v>
      </c>
      <c r="G5591" t="s">
        <v>1219</v>
      </c>
      <c r="H5591" t="s">
        <v>1220</v>
      </c>
      <c r="I5591" t="s">
        <v>31</v>
      </c>
      <c r="J5591" t="s">
        <v>32</v>
      </c>
      <c r="K5591" t="s">
        <v>132</v>
      </c>
      <c r="L5591" t="s">
        <v>48</v>
      </c>
      <c r="M5591">
        <v>94110</v>
      </c>
      <c r="N5591" t="s">
        <v>49</v>
      </c>
      <c r="O5591" t="s">
        <v>354</v>
      </c>
      <c r="P5591" t="s">
        <v>51</v>
      </c>
      <c r="Q5591" t="s">
        <v>64</v>
      </c>
      <c r="R5591" t="s">
        <v>355</v>
      </c>
      <c r="S5591">
        <v>34.049999999999997</v>
      </c>
      <c r="T5591">
        <v>3</v>
      </c>
      <c r="U5591">
        <v>0</v>
      </c>
      <c r="V5591">
        <v>9.5340000000000025</v>
      </c>
      <c r="W5591" s="6">
        <f t="shared" si="526"/>
        <v>0.28000000000000008</v>
      </c>
      <c r="X5591" s="4">
        <f t="shared" si="523"/>
        <v>3.1780000000000008</v>
      </c>
      <c r="Y5591" s="4">
        <f t="shared" si="524"/>
        <v>11.35</v>
      </c>
      <c r="Z5591" s="4">
        <f t="shared" si="525"/>
        <v>11.35</v>
      </c>
      <c r="AA5591" s="4">
        <f t="shared" si="522"/>
        <v>0</v>
      </c>
    </row>
    <row r="5592" spans="1:27" x14ac:dyDescent="0.2">
      <c r="A5592">
        <v>5591</v>
      </c>
      <c r="B5592" t="s">
        <v>8363</v>
      </c>
      <c r="C5592" s="5">
        <v>42712</v>
      </c>
      <c r="D5592" s="5" t="str">
        <f t="shared" si="527"/>
        <v>2016-12</v>
      </c>
      <c r="E5592" s="5">
        <v>42715</v>
      </c>
      <c r="F5592" t="s">
        <v>28</v>
      </c>
      <c r="G5592" t="s">
        <v>1219</v>
      </c>
      <c r="H5592" t="s">
        <v>1220</v>
      </c>
      <c r="I5592" t="s">
        <v>31</v>
      </c>
      <c r="J5592" t="s">
        <v>32</v>
      </c>
      <c r="K5592" t="s">
        <v>132</v>
      </c>
      <c r="L5592" t="s">
        <v>48</v>
      </c>
      <c r="M5592">
        <v>94110</v>
      </c>
      <c r="N5592" t="s">
        <v>49</v>
      </c>
      <c r="O5592" t="s">
        <v>2807</v>
      </c>
      <c r="P5592" t="s">
        <v>51</v>
      </c>
      <c r="Q5592" t="s">
        <v>64</v>
      </c>
      <c r="R5592" t="s">
        <v>2808</v>
      </c>
      <c r="S5592">
        <v>352.38</v>
      </c>
      <c r="T5592">
        <v>2</v>
      </c>
      <c r="U5592">
        <v>0</v>
      </c>
      <c r="V5592">
        <v>81.047399999999982</v>
      </c>
      <c r="W5592" s="6">
        <f t="shared" si="526"/>
        <v>0.22999999999999995</v>
      </c>
      <c r="X5592" s="4">
        <f t="shared" si="523"/>
        <v>40.523699999999991</v>
      </c>
      <c r="Y5592" s="4">
        <f t="shared" si="524"/>
        <v>176.19</v>
      </c>
      <c r="Z5592" s="4">
        <f t="shared" si="525"/>
        <v>176.19</v>
      </c>
      <c r="AA5592" s="4">
        <f t="shared" si="522"/>
        <v>0</v>
      </c>
    </row>
    <row r="5593" spans="1:27" x14ac:dyDescent="0.2">
      <c r="A5593">
        <v>5592</v>
      </c>
      <c r="B5593" t="s">
        <v>8364</v>
      </c>
      <c r="C5593" s="5">
        <v>41925</v>
      </c>
      <c r="D5593" s="5" t="str">
        <f t="shared" si="527"/>
        <v>2014-10</v>
      </c>
      <c r="E5593" s="5">
        <v>41930</v>
      </c>
      <c r="F5593" t="s">
        <v>28</v>
      </c>
      <c r="G5593" t="s">
        <v>4250</v>
      </c>
      <c r="H5593" t="s">
        <v>4251</v>
      </c>
      <c r="I5593" t="s">
        <v>46</v>
      </c>
      <c r="J5593" t="s">
        <v>32</v>
      </c>
      <c r="K5593" t="s">
        <v>1127</v>
      </c>
      <c r="L5593" t="s">
        <v>795</v>
      </c>
      <c r="M5593">
        <v>8701</v>
      </c>
      <c r="N5593" t="s">
        <v>153</v>
      </c>
      <c r="O5593" t="s">
        <v>3199</v>
      </c>
      <c r="P5593" t="s">
        <v>37</v>
      </c>
      <c r="Q5593" t="s">
        <v>41</v>
      </c>
      <c r="R5593" t="s">
        <v>3200</v>
      </c>
      <c r="S5593">
        <v>245.98</v>
      </c>
      <c r="T5593">
        <v>2</v>
      </c>
      <c r="U5593">
        <v>0</v>
      </c>
      <c r="V5593">
        <v>27.057799999999986</v>
      </c>
      <c r="W5593" s="6">
        <f t="shared" si="526"/>
        <v>0.10999999999999995</v>
      </c>
      <c r="X5593" s="4">
        <f t="shared" si="523"/>
        <v>13.528899999999993</v>
      </c>
      <c r="Y5593" s="4">
        <f t="shared" si="524"/>
        <v>122.99</v>
      </c>
      <c r="Z5593" s="4">
        <f t="shared" si="525"/>
        <v>122.99</v>
      </c>
      <c r="AA5593" s="4">
        <f t="shared" si="522"/>
        <v>0</v>
      </c>
    </row>
    <row r="5594" spans="1:27" x14ac:dyDescent="0.2">
      <c r="A5594">
        <v>5593</v>
      </c>
      <c r="B5594" t="s">
        <v>8364</v>
      </c>
      <c r="C5594" s="5">
        <v>41925</v>
      </c>
      <c r="D5594" s="5" t="str">
        <f t="shared" si="527"/>
        <v>2014-10</v>
      </c>
      <c r="E5594" s="5">
        <v>41930</v>
      </c>
      <c r="F5594" t="s">
        <v>28</v>
      </c>
      <c r="G5594" t="s">
        <v>4250</v>
      </c>
      <c r="H5594" t="s">
        <v>4251</v>
      </c>
      <c r="I5594" t="s">
        <v>46</v>
      </c>
      <c r="J5594" t="s">
        <v>32</v>
      </c>
      <c r="K5594" t="s">
        <v>1127</v>
      </c>
      <c r="L5594" t="s">
        <v>795</v>
      </c>
      <c r="M5594">
        <v>8701</v>
      </c>
      <c r="N5594" t="s">
        <v>153</v>
      </c>
      <c r="O5594" t="s">
        <v>426</v>
      </c>
      <c r="P5594" t="s">
        <v>51</v>
      </c>
      <c r="Q5594" t="s">
        <v>80</v>
      </c>
      <c r="R5594" t="s">
        <v>427</v>
      </c>
      <c r="S5594">
        <v>18.940000000000001</v>
      </c>
      <c r="T5594">
        <v>1</v>
      </c>
      <c r="U5594">
        <v>0</v>
      </c>
      <c r="V5594">
        <v>9.4700000000000006</v>
      </c>
      <c r="W5594" s="6">
        <f t="shared" si="526"/>
        <v>0.5</v>
      </c>
      <c r="X5594" s="4">
        <f t="shared" si="523"/>
        <v>9.4700000000000006</v>
      </c>
      <c r="Y5594" s="4">
        <f t="shared" si="524"/>
        <v>18.940000000000001</v>
      </c>
      <c r="Z5594" s="4">
        <f t="shared" si="525"/>
        <v>18.940000000000001</v>
      </c>
      <c r="AA5594" s="4">
        <f t="shared" si="522"/>
        <v>0</v>
      </c>
    </row>
    <row r="5595" spans="1:27" x14ac:dyDescent="0.2">
      <c r="A5595">
        <v>5594</v>
      </c>
      <c r="B5595" t="s">
        <v>8365</v>
      </c>
      <c r="C5595" s="5">
        <v>43058</v>
      </c>
      <c r="D5595" s="5" t="str">
        <f t="shared" si="527"/>
        <v>2017-11</v>
      </c>
      <c r="E5595" s="5">
        <v>43064</v>
      </c>
      <c r="F5595" t="s">
        <v>55</v>
      </c>
      <c r="G5595" t="s">
        <v>3090</v>
      </c>
      <c r="H5595" t="s">
        <v>3091</v>
      </c>
      <c r="I5595" t="s">
        <v>31</v>
      </c>
      <c r="J5595" t="s">
        <v>32</v>
      </c>
      <c r="K5595" t="s">
        <v>2190</v>
      </c>
      <c r="L5595" t="s">
        <v>503</v>
      </c>
      <c r="M5595">
        <v>44105</v>
      </c>
      <c r="N5595" t="s">
        <v>153</v>
      </c>
      <c r="O5595" t="s">
        <v>2724</v>
      </c>
      <c r="P5595" t="s">
        <v>51</v>
      </c>
      <c r="Q5595" t="s">
        <v>80</v>
      </c>
      <c r="R5595" t="s">
        <v>2725</v>
      </c>
      <c r="S5595">
        <v>59.913000000000011</v>
      </c>
      <c r="T5595">
        <v>7</v>
      </c>
      <c r="U5595">
        <v>0.7</v>
      </c>
      <c r="V5595">
        <v>-45.933299999999988</v>
      </c>
      <c r="W5595" s="6">
        <f t="shared" si="526"/>
        <v>-0.76666666666666639</v>
      </c>
      <c r="X5595" s="4">
        <f t="shared" si="523"/>
        <v>-6.5618999999999987</v>
      </c>
      <c r="Y5595" s="4">
        <f t="shared" si="524"/>
        <v>8.5590000000000011</v>
      </c>
      <c r="Z5595" s="4">
        <f t="shared" si="525"/>
        <v>28.529999999999998</v>
      </c>
      <c r="AA5595" s="4">
        <f t="shared" si="522"/>
        <v>41.939100000000003</v>
      </c>
    </row>
    <row r="5596" spans="1:27" x14ac:dyDescent="0.2">
      <c r="A5596">
        <v>5595</v>
      </c>
      <c r="B5596" t="s">
        <v>8366</v>
      </c>
      <c r="C5596" s="5">
        <v>43002</v>
      </c>
      <c r="D5596" s="5" t="str">
        <f t="shared" si="527"/>
        <v>2017-09</v>
      </c>
      <c r="E5596" s="5">
        <v>43002</v>
      </c>
      <c r="F5596" t="s">
        <v>1298</v>
      </c>
      <c r="G5596" t="s">
        <v>1392</v>
      </c>
      <c r="H5596" t="s">
        <v>1393</v>
      </c>
      <c r="I5596" t="s">
        <v>46</v>
      </c>
      <c r="J5596" t="s">
        <v>32</v>
      </c>
      <c r="K5596" t="s">
        <v>1489</v>
      </c>
      <c r="L5596" t="s">
        <v>1253</v>
      </c>
      <c r="M5596">
        <v>1841</v>
      </c>
      <c r="N5596" t="s">
        <v>153</v>
      </c>
      <c r="O5596" t="s">
        <v>1828</v>
      </c>
      <c r="P5596" t="s">
        <v>76</v>
      </c>
      <c r="Q5596" t="s">
        <v>77</v>
      </c>
      <c r="R5596" t="s">
        <v>1829</v>
      </c>
      <c r="S5596">
        <v>391.98</v>
      </c>
      <c r="T5596">
        <v>2</v>
      </c>
      <c r="U5596">
        <v>0</v>
      </c>
      <c r="V5596">
        <v>109.75440000000003</v>
      </c>
      <c r="W5596" s="6">
        <f t="shared" si="526"/>
        <v>0.28000000000000008</v>
      </c>
      <c r="X5596" s="4">
        <f t="shared" si="523"/>
        <v>54.877200000000016</v>
      </c>
      <c r="Y5596" s="4">
        <f t="shared" si="524"/>
        <v>195.99</v>
      </c>
      <c r="Z5596" s="4">
        <f t="shared" si="525"/>
        <v>195.99</v>
      </c>
      <c r="AA5596" s="4">
        <f t="shared" si="522"/>
        <v>0</v>
      </c>
    </row>
    <row r="5597" spans="1:27" x14ac:dyDescent="0.2">
      <c r="A5597">
        <v>5596</v>
      </c>
      <c r="B5597" t="s">
        <v>8366</v>
      </c>
      <c r="C5597" s="5">
        <v>43002</v>
      </c>
      <c r="D5597" s="5" t="str">
        <f t="shared" si="527"/>
        <v>2017-09</v>
      </c>
      <c r="E5597" s="5">
        <v>43002</v>
      </c>
      <c r="F5597" t="s">
        <v>1298</v>
      </c>
      <c r="G5597" t="s">
        <v>1392</v>
      </c>
      <c r="H5597" t="s">
        <v>1393</v>
      </c>
      <c r="I5597" t="s">
        <v>46</v>
      </c>
      <c r="J5597" t="s">
        <v>32</v>
      </c>
      <c r="K5597" t="s">
        <v>1489</v>
      </c>
      <c r="L5597" t="s">
        <v>1253</v>
      </c>
      <c r="M5597">
        <v>1841</v>
      </c>
      <c r="N5597" t="s">
        <v>153</v>
      </c>
      <c r="O5597" t="s">
        <v>5250</v>
      </c>
      <c r="P5597" t="s">
        <v>76</v>
      </c>
      <c r="Q5597" t="s">
        <v>77</v>
      </c>
      <c r="R5597" t="s">
        <v>5251</v>
      </c>
      <c r="S5597">
        <v>437.84999999999997</v>
      </c>
      <c r="T5597">
        <v>3</v>
      </c>
      <c r="U5597">
        <v>0</v>
      </c>
      <c r="V5597">
        <v>131.35499999999996</v>
      </c>
      <c r="W5597" s="6">
        <f t="shared" si="526"/>
        <v>0.29999999999999993</v>
      </c>
      <c r="X5597" s="4">
        <f t="shared" si="523"/>
        <v>43.784999999999989</v>
      </c>
      <c r="Y5597" s="4">
        <f t="shared" si="524"/>
        <v>145.94999999999999</v>
      </c>
      <c r="Z5597" s="4">
        <f t="shared" si="525"/>
        <v>145.94999999999999</v>
      </c>
      <c r="AA5597" s="4">
        <f t="shared" si="522"/>
        <v>0</v>
      </c>
    </row>
    <row r="5598" spans="1:27" x14ac:dyDescent="0.2">
      <c r="A5598">
        <v>5597</v>
      </c>
      <c r="B5598" t="s">
        <v>8367</v>
      </c>
      <c r="C5598" s="5">
        <v>42272</v>
      </c>
      <c r="D5598" s="5" t="str">
        <f t="shared" si="527"/>
        <v>2015-09</v>
      </c>
      <c r="E5598" s="5">
        <v>42276</v>
      </c>
      <c r="F5598" t="s">
        <v>55</v>
      </c>
      <c r="G5598" t="s">
        <v>8368</v>
      </c>
      <c r="H5598" t="s">
        <v>8369</v>
      </c>
      <c r="I5598" t="s">
        <v>31</v>
      </c>
      <c r="J5598" t="s">
        <v>32</v>
      </c>
      <c r="K5598" t="s">
        <v>92</v>
      </c>
      <c r="L5598" t="s">
        <v>2706</v>
      </c>
      <c r="M5598">
        <v>3301</v>
      </c>
      <c r="N5598" t="s">
        <v>153</v>
      </c>
      <c r="O5598" t="s">
        <v>623</v>
      </c>
      <c r="P5598" t="s">
        <v>51</v>
      </c>
      <c r="Q5598" t="s">
        <v>80</v>
      </c>
      <c r="R5598" t="s">
        <v>624</v>
      </c>
      <c r="S5598">
        <v>68.62</v>
      </c>
      <c r="T5598">
        <v>2</v>
      </c>
      <c r="U5598">
        <v>0</v>
      </c>
      <c r="V5598">
        <v>32.251400000000004</v>
      </c>
      <c r="W5598" s="6">
        <f t="shared" si="526"/>
        <v>0.47000000000000003</v>
      </c>
      <c r="X5598" s="4">
        <f t="shared" si="523"/>
        <v>16.125700000000002</v>
      </c>
      <c r="Y5598" s="4">
        <f t="shared" si="524"/>
        <v>34.31</v>
      </c>
      <c r="Z5598" s="4">
        <f t="shared" si="525"/>
        <v>34.31</v>
      </c>
      <c r="AA5598" s="4">
        <f t="shared" si="522"/>
        <v>0</v>
      </c>
    </row>
    <row r="5599" spans="1:27" x14ac:dyDescent="0.2">
      <c r="A5599">
        <v>5598</v>
      </c>
      <c r="B5599" t="s">
        <v>8370</v>
      </c>
      <c r="C5599" s="5">
        <v>42779</v>
      </c>
      <c r="D5599" s="5" t="str">
        <f t="shared" si="527"/>
        <v>2017-02</v>
      </c>
      <c r="E5599" s="5">
        <v>42786</v>
      </c>
      <c r="F5599" t="s">
        <v>55</v>
      </c>
      <c r="G5599" t="s">
        <v>5824</v>
      </c>
      <c r="H5599" t="s">
        <v>5825</v>
      </c>
      <c r="I5599" t="s">
        <v>31</v>
      </c>
      <c r="J5599" t="s">
        <v>32</v>
      </c>
      <c r="K5599" t="s">
        <v>4506</v>
      </c>
      <c r="L5599" t="s">
        <v>2747</v>
      </c>
      <c r="M5599">
        <v>21215</v>
      </c>
      <c r="N5599" t="s">
        <v>153</v>
      </c>
      <c r="O5599" t="s">
        <v>4231</v>
      </c>
      <c r="P5599" t="s">
        <v>51</v>
      </c>
      <c r="Q5599" t="s">
        <v>584</v>
      </c>
      <c r="R5599" t="s">
        <v>4232</v>
      </c>
      <c r="S5599">
        <v>25.02</v>
      </c>
      <c r="T5599">
        <v>3</v>
      </c>
      <c r="U5599">
        <v>0</v>
      </c>
      <c r="V5599">
        <v>6.5052000000000003</v>
      </c>
      <c r="W5599" s="6">
        <f t="shared" si="526"/>
        <v>0.26</v>
      </c>
      <c r="X5599" s="4">
        <f t="shared" si="523"/>
        <v>2.1684000000000001</v>
      </c>
      <c r="Y5599" s="4">
        <f t="shared" si="524"/>
        <v>8.34</v>
      </c>
      <c r="Z5599" s="4">
        <f t="shared" si="525"/>
        <v>8.34</v>
      </c>
      <c r="AA5599" s="4">
        <f t="shared" si="522"/>
        <v>0</v>
      </c>
    </row>
    <row r="5600" spans="1:27" x14ac:dyDescent="0.2">
      <c r="A5600">
        <v>5599</v>
      </c>
      <c r="B5600" t="s">
        <v>8370</v>
      </c>
      <c r="C5600" s="5">
        <v>42779</v>
      </c>
      <c r="D5600" s="5" t="str">
        <f t="shared" si="527"/>
        <v>2017-02</v>
      </c>
      <c r="E5600" s="5">
        <v>42786</v>
      </c>
      <c r="F5600" t="s">
        <v>55</v>
      </c>
      <c r="G5600" t="s">
        <v>5824</v>
      </c>
      <c r="H5600" t="s">
        <v>5825</v>
      </c>
      <c r="I5600" t="s">
        <v>31</v>
      </c>
      <c r="J5600" t="s">
        <v>32</v>
      </c>
      <c r="K5600" t="s">
        <v>4506</v>
      </c>
      <c r="L5600" t="s">
        <v>2747</v>
      </c>
      <c r="M5600">
        <v>21215</v>
      </c>
      <c r="N5600" t="s">
        <v>153</v>
      </c>
      <c r="O5600" t="s">
        <v>8263</v>
      </c>
      <c r="P5600" t="s">
        <v>51</v>
      </c>
      <c r="Q5600" t="s">
        <v>73</v>
      </c>
      <c r="R5600" t="s">
        <v>8264</v>
      </c>
      <c r="S5600">
        <v>10.709999999999999</v>
      </c>
      <c r="T5600">
        <v>3</v>
      </c>
      <c r="U5600">
        <v>0</v>
      </c>
      <c r="V5600">
        <v>2.7845999999999997</v>
      </c>
      <c r="W5600" s="6">
        <f t="shared" si="526"/>
        <v>0.26</v>
      </c>
      <c r="X5600" s="4">
        <f t="shared" si="523"/>
        <v>0.92819999999999991</v>
      </c>
      <c r="Y5600" s="4">
        <f t="shared" si="524"/>
        <v>3.57</v>
      </c>
      <c r="Z5600" s="4">
        <f t="shared" si="525"/>
        <v>3.57</v>
      </c>
      <c r="AA5600" s="4">
        <f t="shared" si="522"/>
        <v>0</v>
      </c>
    </row>
    <row r="5601" spans="1:27" x14ac:dyDescent="0.2">
      <c r="A5601">
        <v>5600</v>
      </c>
      <c r="B5601" t="s">
        <v>8371</v>
      </c>
      <c r="C5601" s="5">
        <v>41915</v>
      </c>
      <c r="D5601" s="5" t="str">
        <f t="shared" si="527"/>
        <v>2014-10</v>
      </c>
      <c r="E5601" s="5">
        <v>41915</v>
      </c>
      <c r="F5601" t="s">
        <v>1298</v>
      </c>
      <c r="G5601" t="s">
        <v>1359</v>
      </c>
      <c r="H5601" t="s">
        <v>1360</v>
      </c>
      <c r="I5601" t="s">
        <v>31</v>
      </c>
      <c r="J5601" t="s">
        <v>32</v>
      </c>
      <c r="K5601" t="s">
        <v>502</v>
      </c>
      <c r="L5601" t="s">
        <v>503</v>
      </c>
      <c r="M5601">
        <v>43229</v>
      </c>
      <c r="N5601" t="s">
        <v>153</v>
      </c>
      <c r="O5601" t="s">
        <v>8372</v>
      </c>
      <c r="P5601" t="s">
        <v>51</v>
      </c>
      <c r="Q5601" t="s">
        <v>73</v>
      </c>
      <c r="R5601" t="s">
        <v>8373</v>
      </c>
      <c r="S5601">
        <v>55.984000000000009</v>
      </c>
      <c r="T5601">
        <v>2</v>
      </c>
      <c r="U5601">
        <v>0.2</v>
      </c>
      <c r="V5601">
        <v>4.1987999999999985</v>
      </c>
      <c r="W5601" s="6">
        <f t="shared" si="526"/>
        <v>7.4999999999999956E-2</v>
      </c>
      <c r="X5601" s="4">
        <f t="shared" si="523"/>
        <v>2.0993999999999993</v>
      </c>
      <c r="Y5601" s="4">
        <f t="shared" si="524"/>
        <v>27.992000000000004</v>
      </c>
      <c r="Z5601" s="4">
        <f t="shared" si="525"/>
        <v>34.99</v>
      </c>
      <c r="AA5601" s="4">
        <f t="shared" si="522"/>
        <v>11.196800000000003</v>
      </c>
    </row>
    <row r="5602" spans="1:27" x14ac:dyDescent="0.2">
      <c r="A5602">
        <v>5601</v>
      </c>
      <c r="B5602" t="s">
        <v>8371</v>
      </c>
      <c r="C5602" s="5">
        <v>41915</v>
      </c>
      <c r="D5602" s="5" t="str">
        <f t="shared" si="527"/>
        <v>2014-10</v>
      </c>
      <c r="E5602" s="5">
        <v>41915</v>
      </c>
      <c r="F5602" t="s">
        <v>1298</v>
      </c>
      <c r="G5602" t="s">
        <v>1359</v>
      </c>
      <c r="H5602" t="s">
        <v>1360</v>
      </c>
      <c r="I5602" t="s">
        <v>31</v>
      </c>
      <c r="J5602" t="s">
        <v>32</v>
      </c>
      <c r="K5602" t="s">
        <v>502</v>
      </c>
      <c r="L5602" t="s">
        <v>503</v>
      </c>
      <c r="M5602">
        <v>43229</v>
      </c>
      <c r="N5602" t="s">
        <v>153</v>
      </c>
      <c r="O5602" t="s">
        <v>594</v>
      </c>
      <c r="P5602" t="s">
        <v>51</v>
      </c>
      <c r="Q5602" t="s">
        <v>178</v>
      </c>
      <c r="R5602" t="s">
        <v>595</v>
      </c>
      <c r="S5602">
        <v>14.480000000000002</v>
      </c>
      <c r="T5602">
        <v>5</v>
      </c>
      <c r="U5602">
        <v>0.2</v>
      </c>
      <c r="V5602">
        <v>4.8869999999999987</v>
      </c>
      <c r="W5602" s="6">
        <f t="shared" si="526"/>
        <v>0.33749999999999986</v>
      </c>
      <c r="X5602" s="4">
        <f t="shared" si="523"/>
        <v>0.97739999999999971</v>
      </c>
      <c r="Y5602" s="4">
        <f t="shared" si="524"/>
        <v>2.8960000000000004</v>
      </c>
      <c r="Z5602" s="4">
        <f t="shared" si="525"/>
        <v>3.6200000000000006</v>
      </c>
      <c r="AA5602" s="4">
        <f t="shared" si="522"/>
        <v>2.8960000000000008</v>
      </c>
    </row>
    <row r="5603" spans="1:27" x14ac:dyDescent="0.2">
      <c r="A5603">
        <v>5602</v>
      </c>
      <c r="B5603" t="s">
        <v>8371</v>
      </c>
      <c r="C5603" s="5">
        <v>41915</v>
      </c>
      <c r="D5603" s="5" t="str">
        <f t="shared" si="527"/>
        <v>2014-10</v>
      </c>
      <c r="E5603" s="5">
        <v>41915</v>
      </c>
      <c r="F5603" t="s">
        <v>1298</v>
      </c>
      <c r="G5603" t="s">
        <v>1359</v>
      </c>
      <c r="H5603" t="s">
        <v>1360</v>
      </c>
      <c r="I5603" t="s">
        <v>31</v>
      </c>
      <c r="J5603" t="s">
        <v>32</v>
      </c>
      <c r="K5603" t="s">
        <v>502</v>
      </c>
      <c r="L5603" t="s">
        <v>503</v>
      </c>
      <c r="M5603">
        <v>43229</v>
      </c>
      <c r="N5603" t="s">
        <v>153</v>
      </c>
      <c r="O5603" t="s">
        <v>4348</v>
      </c>
      <c r="P5603" t="s">
        <v>76</v>
      </c>
      <c r="Q5603" t="s">
        <v>166</v>
      </c>
      <c r="R5603" t="s">
        <v>4349</v>
      </c>
      <c r="S5603">
        <v>142.488</v>
      </c>
      <c r="T5603">
        <v>3</v>
      </c>
      <c r="U5603">
        <v>0.2</v>
      </c>
      <c r="V5603">
        <v>-3.5622000000000043</v>
      </c>
      <c r="W5603" s="6">
        <f t="shared" si="526"/>
        <v>-2.5000000000000029E-2</v>
      </c>
      <c r="X5603" s="4">
        <f t="shared" si="523"/>
        <v>-1.1874000000000013</v>
      </c>
      <c r="Y5603" s="4">
        <f t="shared" si="524"/>
        <v>47.496000000000002</v>
      </c>
      <c r="Z5603" s="4">
        <f t="shared" si="525"/>
        <v>59.36999999999999</v>
      </c>
      <c r="AA5603" s="4">
        <f t="shared" si="522"/>
        <v>28.497600000000002</v>
      </c>
    </row>
    <row r="5604" spans="1:27" x14ac:dyDescent="0.2">
      <c r="A5604">
        <v>5603</v>
      </c>
      <c r="B5604" t="s">
        <v>8374</v>
      </c>
      <c r="C5604" s="5">
        <v>42609</v>
      </c>
      <c r="D5604" s="5" t="str">
        <f t="shared" si="527"/>
        <v>2016-08</v>
      </c>
      <c r="E5604" s="5">
        <v>42611</v>
      </c>
      <c r="F5604" t="s">
        <v>28</v>
      </c>
      <c r="G5604" t="s">
        <v>3596</v>
      </c>
      <c r="H5604" t="s">
        <v>3597</v>
      </c>
      <c r="I5604" t="s">
        <v>46</v>
      </c>
      <c r="J5604" t="s">
        <v>32</v>
      </c>
      <c r="K5604" t="s">
        <v>189</v>
      </c>
      <c r="L5604" t="s">
        <v>109</v>
      </c>
      <c r="M5604">
        <v>77041</v>
      </c>
      <c r="N5604" t="s">
        <v>110</v>
      </c>
      <c r="O5604" t="s">
        <v>8375</v>
      </c>
      <c r="P5604" t="s">
        <v>51</v>
      </c>
      <c r="Q5604" t="s">
        <v>64</v>
      </c>
      <c r="R5604" t="s">
        <v>8376</v>
      </c>
      <c r="S5604">
        <v>14.16</v>
      </c>
      <c r="T5604">
        <v>1</v>
      </c>
      <c r="U5604">
        <v>0.2</v>
      </c>
      <c r="V5604">
        <v>1.0620000000000003</v>
      </c>
      <c r="W5604" s="6">
        <f t="shared" si="526"/>
        <v>7.5000000000000025E-2</v>
      </c>
      <c r="X5604" s="4">
        <f t="shared" si="523"/>
        <v>1.0620000000000003</v>
      </c>
      <c r="Y5604" s="4">
        <f t="shared" si="524"/>
        <v>14.16</v>
      </c>
      <c r="Z5604" s="4">
        <f t="shared" si="525"/>
        <v>17.7</v>
      </c>
      <c r="AA5604" s="4">
        <f t="shared" si="522"/>
        <v>2.8320000000000003</v>
      </c>
    </row>
    <row r="5605" spans="1:27" x14ac:dyDescent="0.2">
      <c r="A5605">
        <v>5604</v>
      </c>
      <c r="B5605" t="s">
        <v>8374</v>
      </c>
      <c r="C5605" s="5">
        <v>42609</v>
      </c>
      <c r="D5605" s="5" t="str">
        <f t="shared" si="527"/>
        <v>2016-08</v>
      </c>
      <c r="E5605" s="5">
        <v>42611</v>
      </c>
      <c r="F5605" t="s">
        <v>28</v>
      </c>
      <c r="G5605" t="s">
        <v>3596</v>
      </c>
      <c r="H5605" t="s">
        <v>3597</v>
      </c>
      <c r="I5605" t="s">
        <v>46</v>
      </c>
      <c r="J5605" t="s">
        <v>32</v>
      </c>
      <c r="K5605" t="s">
        <v>189</v>
      </c>
      <c r="L5605" t="s">
        <v>109</v>
      </c>
      <c r="M5605">
        <v>77041</v>
      </c>
      <c r="N5605" t="s">
        <v>110</v>
      </c>
      <c r="O5605" t="s">
        <v>7584</v>
      </c>
      <c r="P5605" t="s">
        <v>51</v>
      </c>
      <c r="Q5605" t="s">
        <v>95</v>
      </c>
      <c r="R5605" t="s">
        <v>7585</v>
      </c>
      <c r="S5605">
        <v>79.920000000000016</v>
      </c>
      <c r="T5605">
        <v>5</v>
      </c>
      <c r="U5605">
        <v>0.2</v>
      </c>
      <c r="V5605">
        <v>27.972000000000001</v>
      </c>
      <c r="W5605" s="6">
        <f t="shared" si="526"/>
        <v>0.34999999999999992</v>
      </c>
      <c r="X5605" s="4">
        <f t="shared" si="523"/>
        <v>5.5944000000000003</v>
      </c>
      <c r="Y5605" s="4">
        <f t="shared" si="524"/>
        <v>15.984000000000004</v>
      </c>
      <c r="Z5605" s="4">
        <f t="shared" si="525"/>
        <v>19.980000000000004</v>
      </c>
      <c r="AA5605" s="4">
        <f t="shared" si="522"/>
        <v>15.984000000000004</v>
      </c>
    </row>
    <row r="5606" spans="1:27" x14ac:dyDescent="0.2">
      <c r="A5606">
        <v>5605</v>
      </c>
      <c r="B5606" t="s">
        <v>8377</v>
      </c>
      <c r="C5606" s="5">
        <v>42341</v>
      </c>
      <c r="D5606" s="5" t="str">
        <f t="shared" si="527"/>
        <v>2015-12</v>
      </c>
      <c r="E5606" s="5">
        <v>42345</v>
      </c>
      <c r="F5606" t="s">
        <v>55</v>
      </c>
      <c r="G5606" t="s">
        <v>4301</v>
      </c>
      <c r="H5606" t="s">
        <v>4302</v>
      </c>
      <c r="I5606" t="s">
        <v>46</v>
      </c>
      <c r="J5606" t="s">
        <v>32</v>
      </c>
      <c r="K5606" t="s">
        <v>271</v>
      </c>
      <c r="L5606" t="s">
        <v>272</v>
      </c>
      <c r="M5606">
        <v>10011</v>
      </c>
      <c r="N5606" t="s">
        <v>153</v>
      </c>
      <c r="O5606" t="s">
        <v>7643</v>
      </c>
      <c r="P5606" t="s">
        <v>51</v>
      </c>
      <c r="Q5606" t="s">
        <v>80</v>
      </c>
      <c r="R5606" t="s">
        <v>7644</v>
      </c>
      <c r="S5606">
        <v>590.35199999999998</v>
      </c>
      <c r="T5606">
        <v>6</v>
      </c>
      <c r="U5606">
        <v>0.2</v>
      </c>
      <c r="V5606">
        <v>206.62319999999997</v>
      </c>
      <c r="W5606" s="6">
        <f t="shared" si="526"/>
        <v>0.35</v>
      </c>
      <c r="X5606" s="4">
        <f t="shared" si="523"/>
        <v>34.437199999999997</v>
      </c>
      <c r="Y5606" s="4">
        <f t="shared" si="524"/>
        <v>98.391999999999996</v>
      </c>
      <c r="Z5606" s="4">
        <f t="shared" si="525"/>
        <v>122.98999999999998</v>
      </c>
      <c r="AA5606" s="4">
        <f t="shared" si="522"/>
        <v>118.07040000000001</v>
      </c>
    </row>
    <row r="5607" spans="1:27" x14ac:dyDescent="0.2">
      <c r="A5607">
        <v>5606</v>
      </c>
      <c r="B5607" t="s">
        <v>8378</v>
      </c>
      <c r="C5607" s="5">
        <v>42633</v>
      </c>
      <c r="D5607" s="5" t="str">
        <f t="shared" si="527"/>
        <v>2016-09</v>
      </c>
      <c r="E5607" s="5">
        <v>42638</v>
      </c>
      <c r="F5607" t="s">
        <v>55</v>
      </c>
      <c r="G5607" t="s">
        <v>4441</v>
      </c>
      <c r="H5607" t="s">
        <v>4442</v>
      </c>
      <c r="I5607" t="s">
        <v>46</v>
      </c>
      <c r="J5607" t="s">
        <v>32</v>
      </c>
      <c r="K5607" t="s">
        <v>4502</v>
      </c>
      <c r="L5607" t="s">
        <v>93</v>
      </c>
      <c r="M5607">
        <v>27405</v>
      </c>
      <c r="N5607" t="s">
        <v>35</v>
      </c>
      <c r="O5607" t="s">
        <v>6070</v>
      </c>
      <c r="P5607" t="s">
        <v>37</v>
      </c>
      <c r="Q5607" t="s">
        <v>70</v>
      </c>
      <c r="R5607" t="s">
        <v>6071</v>
      </c>
      <c r="S5607">
        <v>17.088000000000001</v>
      </c>
      <c r="T5607">
        <v>2</v>
      </c>
      <c r="U5607">
        <v>0.2</v>
      </c>
      <c r="V5607">
        <v>1.0679999999999996</v>
      </c>
      <c r="W5607" s="6">
        <f t="shared" si="526"/>
        <v>6.2499999999999972E-2</v>
      </c>
      <c r="X5607" s="4">
        <f t="shared" si="523"/>
        <v>0.53399999999999981</v>
      </c>
      <c r="Y5607" s="4">
        <f t="shared" si="524"/>
        <v>8.5440000000000005</v>
      </c>
      <c r="Z5607" s="4">
        <f t="shared" si="525"/>
        <v>10.68</v>
      </c>
      <c r="AA5607" s="4">
        <f t="shared" si="522"/>
        <v>3.4176000000000002</v>
      </c>
    </row>
    <row r="5608" spans="1:27" x14ac:dyDescent="0.2">
      <c r="A5608">
        <v>5607</v>
      </c>
      <c r="B5608" t="s">
        <v>8378</v>
      </c>
      <c r="C5608" s="5">
        <v>42633</v>
      </c>
      <c r="D5608" s="5" t="str">
        <f t="shared" si="527"/>
        <v>2016-09</v>
      </c>
      <c r="E5608" s="5">
        <v>42638</v>
      </c>
      <c r="F5608" t="s">
        <v>55</v>
      </c>
      <c r="G5608" t="s">
        <v>4441</v>
      </c>
      <c r="H5608" t="s">
        <v>4442</v>
      </c>
      <c r="I5608" t="s">
        <v>46</v>
      </c>
      <c r="J5608" t="s">
        <v>32</v>
      </c>
      <c r="K5608" t="s">
        <v>4502</v>
      </c>
      <c r="L5608" t="s">
        <v>93</v>
      </c>
      <c r="M5608">
        <v>27405</v>
      </c>
      <c r="N5608" t="s">
        <v>35</v>
      </c>
      <c r="O5608" t="s">
        <v>3199</v>
      </c>
      <c r="P5608" t="s">
        <v>37</v>
      </c>
      <c r="Q5608" t="s">
        <v>41</v>
      </c>
      <c r="R5608" t="s">
        <v>3200</v>
      </c>
      <c r="S5608">
        <v>98.391999999999996</v>
      </c>
      <c r="T5608">
        <v>1</v>
      </c>
      <c r="U5608">
        <v>0.2</v>
      </c>
      <c r="V5608">
        <v>-11.069100000000006</v>
      </c>
      <c r="W5608" s="6">
        <f t="shared" si="526"/>
        <v>-0.11250000000000006</v>
      </c>
      <c r="X5608" s="4">
        <f t="shared" si="523"/>
        <v>-11.069100000000006</v>
      </c>
      <c r="Y5608" s="4">
        <f t="shared" si="524"/>
        <v>98.391999999999996</v>
      </c>
      <c r="Z5608" s="4">
        <f t="shared" si="525"/>
        <v>122.99</v>
      </c>
      <c r="AA5608" s="4">
        <f t="shared" si="522"/>
        <v>19.6784</v>
      </c>
    </row>
    <row r="5609" spans="1:27" x14ac:dyDescent="0.2">
      <c r="A5609">
        <v>5608</v>
      </c>
      <c r="B5609" t="s">
        <v>8379</v>
      </c>
      <c r="C5609" s="5">
        <v>42819</v>
      </c>
      <c r="D5609" s="5" t="str">
        <f t="shared" si="527"/>
        <v>2017-03</v>
      </c>
      <c r="E5609" s="5">
        <v>42825</v>
      </c>
      <c r="F5609" t="s">
        <v>55</v>
      </c>
      <c r="G5609" t="s">
        <v>2124</v>
      </c>
      <c r="H5609" t="s">
        <v>2125</v>
      </c>
      <c r="I5609" t="s">
        <v>31</v>
      </c>
      <c r="J5609" t="s">
        <v>32</v>
      </c>
      <c r="K5609" t="s">
        <v>271</v>
      </c>
      <c r="L5609" t="s">
        <v>272</v>
      </c>
      <c r="M5609">
        <v>10024</v>
      </c>
      <c r="N5609" t="s">
        <v>153</v>
      </c>
      <c r="O5609" t="s">
        <v>646</v>
      </c>
      <c r="P5609" t="s">
        <v>51</v>
      </c>
      <c r="Q5609" t="s">
        <v>73</v>
      </c>
      <c r="R5609" t="s">
        <v>647</v>
      </c>
      <c r="S5609">
        <v>11.05</v>
      </c>
      <c r="T5609">
        <v>5</v>
      </c>
      <c r="U5609">
        <v>0</v>
      </c>
      <c r="V5609">
        <v>2.9835000000000003</v>
      </c>
      <c r="W5609" s="6">
        <f t="shared" si="526"/>
        <v>0.27</v>
      </c>
      <c r="X5609" s="4">
        <f t="shared" si="523"/>
        <v>0.59670000000000001</v>
      </c>
      <c r="Y5609" s="4">
        <f t="shared" si="524"/>
        <v>2.21</v>
      </c>
      <c r="Z5609" s="4">
        <f t="shared" si="525"/>
        <v>2.21</v>
      </c>
      <c r="AA5609" s="4">
        <f t="shared" si="522"/>
        <v>0</v>
      </c>
    </row>
    <row r="5610" spans="1:27" x14ac:dyDescent="0.2">
      <c r="A5610">
        <v>5609</v>
      </c>
      <c r="B5610" t="s">
        <v>8380</v>
      </c>
      <c r="C5610" s="5">
        <v>42344</v>
      </c>
      <c r="D5610" s="5" t="str">
        <f t="shared" si="527"/>
        <v>2015-12</v>
      </c>
      <c r="E5610" s="5">
        <v>42349</v>
      </c>
      <c r="F5610" t="s">
        <v>55</v>
      </c>
      <c r="G5610" t="s">
        <v>5091</v>
      </c>
      <c r="H5610" t="s">
        <v>5092</v>
      </c>
      <c r="I5610" t="s">
        <v>31</v>
      </c>
      <c r="J5610" t="s">
        <v>32</v>
      </c>
      <c r="K5610" t="s">
        <v>132</v>
      </c>
      <c r="L5610" t="s">
        <v>48</v>
      </c>
      <c r="M5610">
        <v>94109</v>
      </c>
      <c r="N5610" t="s">
        <v>49</v>
      </c>
      <c r="O5610" t="s">
        <v>4105</v>
      </c>
      <c r="P5610" t="s">
        <v>51</v>
      </c>
      <c r="Q5610" t="s">
        <v>83</v>
      </c>
      <c r="R5610" t="s">
        <v>4106</v>
      </c>
      <c r="S5610">
        <v>7.78</v>
      </c>
      <c r="T5610">
        <v>2</v>
      </c>
      <c r="U5610">
        <v>0</v>
      </c>
      <c r="V5610">
        <v>2.0228000000000002</v>
      </c>
      <c r="W5610" s="6">
        <f t="shared" si="526"/>
        <v>0.26</v>
      </c>
      <c r="X5610" s="4">
        <f t="shared" si="523"/>
        <v>1.0114000000000001</v>
      </c>
      <c r="Y5610" s="4">
        <f t="shared" si="524"/>
        <v>3.89</v>
      </c>
      <c r="Z5610" s="4">
        <f t="shared" si="525"/>
        <v>3.89</v>
      </c>
      <c r="AA5610" s="4">
        <f t="shared" si="522"/>
        <v>0</v>
      </c>
    </row>
    <row r="5611" spans="1:27" x14ac:dyDescent="0.2">
      <c r="A5611">
        <v>5610</v>
      </c>
      <c r="B5611" t="s">
        <v>8381</v>
      </c>
      <c r="C5611" s="5">
        <v>42978</v>
      </c>
      <c r="D5611" s="5" t="str">
        <f t="shared" si="527"/>
        <v>2017-08</v>
      </c>
      <c r="E5611" s="5">
        <v>42983</v>
      </c>
      <c r="F5611" t="s">
        <v>55</v>
      </c>
      <c r="G5611" t="s">
        <v>8382</v>
      </c>
      <c r="H5611" t="s">
        <v>8383</v>
      </c>
      <c r="I5611" t="s">
        <v>31</v>
      </c>
      <c r="J5611" t="s">
        <v>32</v>
      </c>
      <c r="K5611" t="s">
        <v>742</v>
      </c>
      <c r="L5611" t="s">
        <v>743</v>
      </c>
      <c r="M5611">
        <v>71203</v>
      </c>
      <c r="N5611" t="s">
        <v>35</v>
      </c>
      <c r="O5611" t="s">
        <v>3005</v>
      </c>
      <c r="P5611" t="s">
        <v>76</v>
      </c>
      <c r="Q5611" t="s">
        <v>166</v>
      </c>
      <c r="R5611" t="s">
        <v>3006</v>
      </c>
      <c r="S5611">
        <v>659.9</v>
      </c>
      <c r="T5611">
        <v>2</v>
      </c>
      <c r="U5611">
        <v>0</v>
      </c>
      <c r="V5611">
        <v>217.76699999999994</v>
      </c>
      <c r="W5611" s="6">
        <f t="shared" si="526"/>
        <v>0.3299999999999999</v>
      </c>
      <c r="X5611" s="4">
        <f t="shared" si="523"/>
        <v>108.88349999999997</v>
      </c>
      <c r="Y5611" s="4">
        <f t="shared" si="524"/>
        <v>329.95</v>
      </c>
      <c r="Z5611" s="4">
        <f t="shared" si="525"/>
        <v>329.95</v>
      </c>
      <c r="AA5611" s="4">
        <f t="shared" si="522"/>
        <v>0</v>
      </c>
    </row>
    <row r="5612" spans="1:27" x14ac:dyDescent="0.2">
      <c r="A5612">
        <v>5611</v>
      </c>
      <c r="B5612" t="s">
        <v>8384</v>
      </c>
      <c r="C5612" s="5">
        <v>42282</v>
      </c>
      <c r="D5612" s="5" t="str">
        <f t="shared" si="527"/>
        <v>2015-10</v>
      </c>
      <c r="E5612" s="5">
        <v>42284</v>
      </c>
      <c r="F5612" t="s">
        <v>193</v>
      </c>
      <c r="G5612" t="s">
        <v>806</v>
      </c>
      <c r="H5612" t="s">
        <v>807</v>
      </c>
      <c r="I5612" t="s">
        <v>31</v>
      </c>
      <c r="J5612" t="s">
        <v>32</v>
      </c>
      <c r="K5612" t="s">
        <v>1015</v>
      </c>
      <c r="L5612" t="s">
        <v>503</v>
      </c>
      <c r="M5612">
        <v>45231</v>
      </c>
      <c r="N5612" t="s">
        <v>153</v>
      </c>
      <c r="O5612" t="s">
        <v>760</v>
      </c>
      <c r="P5612" t="s">
        <v>76</v>
      </c>
      <c r="Q5612" t="s">
        <v>166</v>
      </c>
      <c r="R5612" t="s">
        <v>761</v>
      </c>
      <c r="S5612">
        <v>53.040000000000006</v>
      </c>
      <c r="T5612">
        <v>3</v>
      </c>
      <c r="U5612">
        <v>0.2</v>
      </c>
      <c r="V5612">
        <v>-4.6409999999999982</v>
      </c>
      <c r="W5612" s="6">
        <f t="shared" si="526"/>
        <v>-8.7499999999999953E-2</v>
      </c>
      <c r="X5612" s="4">
        <f t="shared" si="523"/>
        <v>-1.5469999999999995</v>
      </c>
      <c r="Y5612" s="4">
        <f t="shared" si="524"/>
        <v>17.680000000000003</v>
      </c>
      <c r="Z5612" s="4">
        <f t="shared" si="525"/>
        <v>22.099999999999998</v>
      </c>
      <c r="AA5612" s="4">
        <f t="shared" si="522"/>
        <v>10.608000000000002</v>
      </c>
    </row>
    <row r="5613" spans="1:27" x14ac:dyDescent="0.2">
      <c r="A5613">
        <v>5612</v>
      </c>
      <c r="B5613" t="s">
        <v>8385</v>
      </c>
      <c r="C5613" s="5">
        <v>42965</v>
      </c>
      <c r="D5613" s="5" t="str">
        <f t="shared" si="527"/>
        <v>2017-08</v>
      </c>
      <c r="E5613" s="5">
        <v>42969</v>
      </c>
      <c r="F5613" t="s">
        <v>55</v>
      </c>
      <c r="G5613" t="s">
        <v>2518</v>
      </c>
      <c r="H5613" t="s">
        <v>2519</v>
      </c>
      <c r="I5613" t="s">
        <v>46</v>
      </c>
      <c r="J5613" t="s">
        <v>32</v>
      </c>
      <c r="K5613" t="s">
        <v>100</v>
      </c>
      <c r="L5613" t="s">
        <v>101</v>
      </c>
      <c r="M5613">
        <v>98105</v>
      </c>
      <c r="N5613" t="s">
        <v>49</v>
      </c>
      <c r="O5613" t="s">
        <v>2716</v>
      </c>
      <c r="P5613" t="s">
        <v>76</v>
      </c>
      <c r="Q5613" t="s">
        <v>166</v>
      </c>
      <c r="R5613" t="s">
        <v>4277</v>
      </c>
      <c r="S5613">
        <v>843.9</v>
      </c>
      <c r="T5613">
        <v>2</v>
      </c>
      <c r="U5613">
        <v>0</v>
      </c>
      <c r="V5613">
        <v>371.31600000000003</v>
      </c>
      <c r="W5613" s="6">
        <f t="shared" si="526"/>
        <v>0.44000000000000006</v>
      </c>
      <c r="X5613" s="4">
        <f t="shared" si="523"/>
        <v>185.65800000000002</v>
      </c>
      <c r="Y5613" s="4">
        <f t="shared" si="524"/>
        <v>421.95</v>
      </c>
      <c r="Z5613" s="4">
        <f t="shared" si="525"/>
        <v>421.95</v>
      </c>
      <c r="AA5613" s="4">
        <f t="shared" si="522"/>
        <v>0</v>
      </c>
    </row>
    <row r="5614" spans="1:27" x14ac:dyDescent="0.2">
      <c r="A5614">
        <v>5613</v>
      </c>
      <c r="B5614" t="s">
        <v>8385</v>
      </c>
      <c r="C5614" s="5">
        <v>42965</v>
      </c>
      <c r="D5614" s="5" t="str">
        <f t="shared" si="527"/>
        <v>2017-08</v>
      </c>
      <c r="E5614" s="5">
        <v>42969</v>
      </c>
      <c r="F5614" t="s">
        <v>55</v>
      </c>
      <c r="G5614" t="s">
        <v>2518</v>
      </c>
      <c r="H5614" t="s">
        <v>2519</v>
      </c>
      <c r="I5614" t="s">
        <v>46</v>
      </c>
      <c r="J5614" t="s">
        <v>32</v>
      </c>
      <c r="K5614" t="s">
        <v>100</v>
      </c>
      <c r="L5614" t="s">
        <v>101</v>
      </c>
      <c r="M5614">
        <v>98105</v>
      </c>
      <c r="N5614" t="s">
        <v>49</v>
      </c>
      <c r="O5614" t="s">
        <v>2255</v>
      </c>
      <c r="P5614" t="s">
        <v>76</v>
      </c>
      <c r="Q5614" t="s">
        <v>166</v>
      </c>
      <c r="R5614" t="s">
        <v>2256</v>
      </c>
      <c r="S5614">
        <v>1496.16</v>
      </c>
      <c r="T5614">
        <v>9</v>
      </c>
      <c r="U5614">
        <v>0</v>
      </c>
      <c r="V5614">
        <v>224.42400000000006</v>
      </c>
      <c r="W5614" s="6">
        <f t="shared" si="526"/>
        <v>0.15000000000000002</v>
      </c>
      <c r="X5614" s="4">
        <f t="shared" si="523"/>
        <v>24.936000000000007</v>
      </c>
      <c r="Y5614" s="4">
        <f t="shared" si="524"/>
        <v>166.24</v>
      </c>
      <c r="Z5614" s="4">
        <f t="shared" si="525"/>
        <v>166.24</v>
      </c>
      <c r="AA5614" s="4">
        <f t="shared" si="522"/>
        <v>0</v>
      </c>
    </row>
    <row r="5615" spans="1:27" x14ac:dyDescent="0.2">
      <c r="A5615">
        <v>5614</v>
      </c>
      <c r="B5615" t="s">
        <v>8386</v>
      </c>
      <c r="C5615" s="5">
        <v>42402</v>
      </c>
      <c r="D5615" s="5" t="str">
        <f t="shared" si="527"/>
        <v>2016-02</v>
      </c>
      <c r="E5615" s="5">
        <v>42407</v>
      </c>
      <c r="F5615" t="s">
        <v>55</v>
      </c>
      <c r="G5615" t="s">
        <v>3841</v>
      </c>
      <c r="H5615" t="s">
        <v>3842</v>
      </c>
      <c r="I5615" t="s">
        <v>31</v>
      </c>
      <c r="J5615" t="s">
        <v>32</v>
      </c>
      <c r="K5615" t="s">
        <v>271</v>
      </c>
      <c r="L5615" t="s">
        <v>272</v>
      </c>
      <c r="M5615">
        <v>10011</v>
      </c>
      <c r="N5615" t="s">
        <v>153</v>
      </c>
      <c r="O5615" t="s">
        <v>8387</v>
      </c>
      <c r="P5615" t="s">
        <v>51</v>
      </c>
      <c r="Q5615" t="s">
        <v>64</v>
      </c>
      <c r="R5615" t="s">
        <v>8388</v>
      </c>
      <c r="S5615">
        <v>117.96</v>
      </c>
      <c r="T5615">
        <v>2</v>
      </c>
      <c r="U5615">
        <v>0</v>
      </c>
      <c r="V5615">
        <v>5.8979999999999961</v>
      </c>
      <c r="W5615" s="6">
        <f t="shared" si="526"/>
        <v>4.9999999999999968E-2</v>
      </c>
      <c r="X5615" s="4">
        <f t="shared" si="523"/>
        <v>2.9489999999999981</v>
      </c>
      <c r="Y5615" s="4">
        <f t="shared" si="524"/>
        <v>58.98</v>
      </c>
      <c r="Z5615" s="4">
        <f t="shared" si="525"/>
        <v>58.98</v>
      </c>
      <c r="AA5615" s="4">
        <f t="shared" si="522"/>
        <v>0</v>
      </c>
    </row>
    <row r="5616" spans="1:27" x14ac:dyDescent="0.2">
      <c r="A5616">
        <v>5615</v>
      </c>
      <c r="B5616" t="s">
        <v>8389</v>
      </c>
      <c r="C5616" s="5">
        <v>42605</v>
      </c>
      <c r="D5616" s="5" t="str">
        <f t="shared" si="527"/>
        <v>2016-08</v>
      </c>
      <c r="E5616" s="5">
        <v>42609</v>
      </c>
      <c r="F5616" t="s">
        <v>55</v>
      </c>
      <c r="G5616" t="s">
        <v>6357</v>
      </c>
      <c r="H5616" t="s">
        <v>6358</v>
      </c>
      <c r="I5616" t="s">
        <v>46</v>
      </c>
      <c r="J5616" t="s">
        <v>32</v>
      </c>
      <c r="K5616" t="s">
        <v>271</v>
      </c>
      <c r="L5616" t="s">
        <v>272</v>
      </c>
      <c r="M5616">
        <v>10035</v>
      </c>
      <c r="N5616" t="s">
        <v>153</v>
      </c>
      <c r="O5616" t="s">
        <v>1272</v>
      </c>
      <c r="P5616" t="s">
        <v>51</v>
      </c>
      <c r="Q5616" t="s">
        <v>73</v>
      </c>
      <c r="R5616" t="s">
        <v>1273</v>
      </c>
      <c r="S5616">
        <v>21.299999999999997</v>
      </c>
      <c r="T5616">
        <v>5</v>
      </c>
      <c r="U5616">
        <v>0</v>
      </c>
      <c r="V5616">
        <v>8.7330000000000005</v>
      </c>
      <c r="W5616" s="6">
        <f t="shared" si="526"/>
        <v>0.41000000000000009</v>
      </c>
      <c r="X5616" s="4">
        <f t="shared" si="523"/>
        <v>1.7466000000000002</v>
      </c>
      <c r="Y5616" s="4">
        <f t="shared" si="524"/>
        <v>4.26</v>
      </c>
      <c r="Z5616" s="4">
        <f t="shared" si="525"/>
        <v>4.26</v>
      </c>
      <c r="AA5616" s="4">
        <f t="shared" si="522"/>
        <v>0</v>
      </c>
    </row>
    <row r="5617" spans="1:27" x14ac:dyDescent="0.2">
      <c r="A5617">
        <v>5616</v>
      </c>
      <c r="B5617" t="s">
        <v>8389</v>
      </c>
      <c r="C5617" s="5">
        <v>42605</v>
      </c>
      <c r="D5617" s="5" t="str">
        <f t="shared" si="527"/>
        <v>2016-08</v>
      </c>
      <c r="E5617" s="5">
        <v>42609</v>
      </c>
      <c r="F5617" t="s">
        <v>55</v>
      </c>
      <c r="G5617" t="s">
        <v>6357</v>
      </c>
      <c r="H5617" t="s">
        <v>6358</v>
      </c>
      <c r="I5617" t="s">
        <v>46</v>
      </c>
      <c r="J5617" t="s">
        <v>32</v>
      </c>
      <c r="K5617" t="s">
        <v>271</v>
      </c>
      <c r="L5617" t="s">
        <v>272</v>
      </c>
      <c r="M5617">
        <v>10035</v>
      </c>
      <c r="N5617" t="s">
        <v>153</v>
      </c>
      <c r="O5617" t="s">
        <v>364</v>
      </c>
      <c r="P5617" t="s">
        <v>51</v>
      </c>
      <c r="Q5617" t="s">
        <v>83</v>
      </c>
      <c r="R5617" t="s">
        <v>365</v>
      </c>
      <c r="S5617">
        <v>1040.8</v>
      </c>
      <c r="T5617">
        <v>5</v>
      </c>
      <c r="U5617">
        <v>0</v>
      </c>
      <c r="V5617">
        <v>281.01600000000008</v>
      </c>
      <c r="W5617" s="6">
        <f t="shared" si="526"/>
        <v>0.27000000000000007</v>
      </c>
      <c r="X5617" s="4">
        <f t="shared" si="523"/>
        <v>56.203200000000017</v>
      </c>
      <c r="Y5617" s="4">
        <f t="shared" si="524"/>
        <v>208.16</v>
      </c>
      <c r="Z5617" s="4">
        <f t="shared" si="525"/>
        <v>208.16</v>
      </c>
      <c r="AA5617" s="4">
        <f t="shared" si="522"/>
        <v>0</v>
      </c>
    </row>
    <row r="5618" spans="1:27" x14ac:dyDescent="0.2">
      <c r="A5618">
        <v>5617</v>
      </c>
      <c r="B5618" t="s">
        <v>8389</v>
      </c>
      <c r="C5618" s="5">
        <v>42605</v>
      </c>
      <c r="D5618" s="5" t="str">
        <f t="shared" si="527"/>
        <v>2016-08</v>
      </c>
      <c r="E5618" s="5">
        <v>42609</v>
      </c>
      <c r="F5618" t="s">
        <v>55</v>
      </c>
      <c r="G5618" t="s">
        <v>6357</v>
      </c>
      <c r="H5618" t="s">
        <v>6358</v>
      </c>
      <c r="I5618" t="s">
        <v>46</v>
      </c>
      <c r="J5618" t="s">
        <v>32</v>
      </c>
      <c r="K5618" t="s">
        <v>271</v>
      </c>
      <c r="L5618" t="s">
        <v>272</v>
      </c>
      <c r="M5618">
        <v>10035</v>
      </c>
      <c r="N5618" t="s">
        <v>153</v>
      </c>
      <c r="O5618" t="s">
        <v>2200</v>
      </c>
      <c r="P5618" t="s">
        <v>51</v>
      </c>
      <c r="Q5618" t="s">
        <v>73</v>
      </c>
      <c r="R5618" t="s">
        <v>2201</v>
      </c>
      <c r="S5618">
        <v>29.339999999999996</v>
      </c>
      <c r="T5618">
        <v>6</v>
      </c>
      <c r="U5618">
        <v>0</v>
      </c>
      <c r="V5618">
        <v>7.9218000000000002</v>
      </c>
      <c r="W5618" s="6">
        <f t="shared" si="526"/>
        <v>0.27</v>
      </c>
      <c r="X5618" s="4">
        <f t="shared" si="523"/>
        <v>1.3203</v>
      </c>
      <c r="Y5618" s="4">
        <f t="shared" si="524"/>
        <v>4.8899999999999997</v>
      </c>
      <c r="Z5618" s="4">
        <f t="shared" si="525"/>
        <v>4.8899999999999997</v>
      </c>
      <c r="AA5618" s="4">
        <f t="shared" si="522"/>
        <v>0</v>
      </c>
    </row>
    <row r="5619" spans="1:27" x14ac:dyDescent="0.2">
      <c r="A5619">
        <v>5618</v>
      </c>
      <c r="B5619" t="s">
        <v>8390</v>
      </c>
      <c r="C5619" s="5">
        <v>42916</v>
      </c>
      <c r="D5619" s="5" t="str">
        <f t="shared" si="527"/>
        <v>2017-06</v>
      </c>
      <c r="E5619" s="5">
        <v>42920</v>
      </c>
      <c r="F5619" t="s">
        <v>55</v>
      </c>
      <c r="G5619" t="s">
        <v>44</v>
      </c>
      <c r="H5619" t="s">
        <v>45</v>
      </c>
      <c r="I5619" t="s">
        <v>46</v>
      </c>
      <c r="J5619" t="s">
        <v>32</v>
      </c>
      <c r="K5619" t="s">
        <v>339</v>
      </c>
      <c r="L5619" t="s">
        <v>340</v>
      </c>
      <c r="M5619">
        <v>38109</v>
      </c>
      <c r="N5619" t="s">
        <v>35</v>
      </c>
      <c r="O5619" t="s">
        <v>4495</v>
      </c>
      <c r="P5619" t="s">
        <v>37</v>
      </c>
      <c r="Q5619" t="s">
        <v>70</v>
      </c>
      <c r="R5619" t="s">
        <v>4496</v>
      </c>
      <c r="S5619">
        <v>19.52</v>
      </c>
      <c r="T5619">
        <v>2</v>
      </c>
      <c r="U5619">
        <v>0.2</v>
      </c>
      <c r="V5619">
        <v>5.3680000000000012</v>
      </c>
      <c r="W5619" s="6">
        <f t="shared" si="526"/>
        <v>0.27500000000000008</v>
      </c>
      <c r="X5619" s="4">
        <f t="shared" si="523"/>
        <v>2.6840000000000006</v>
      </c>
      <c r="Y5619" s="4">
        <f t="shared" si="524"/>
        <v>9.76</v>
      </c>
      <c r="Z5619" s="4">
        <f t="shared" si="525"/>
        <v>12.2</v>
      </c>
      <c r="AA5619" s="4">
        <f t="shared" si="522"/>
        <v>3.9039999999999999</v>
      </c>
    </row>
    <row r="5620" spans="1:27" x14ac:dyDescent="0.2">
      <c r="A5620">
        <v>5619</v>
      </c>
      <c r="B5620" t="s">
        <v>8391</v>
      </c>
      <c r="C5620" s="5">
        <v>42265</v>
      </c>
      <c r="D5620" s="5" t="str">
        <f t="shared" si="527"/>
        <v>2015-09</v>
      </c>
      <c r="E5620" s="5">
        <v>42268</v>
      </c>
      <c r="F5620" t="s">
        <v>193</v>
      </c>
      <c r="G5620" t="s">
        <v>4160</v>
      </c>
      <c r="H5620" t="s">
        <v>4161</v>
      </c>
      <c r="I5620" t="s">
        <v>31</v>
      </c>
      <c r="J5620" t="s">
        <v>32</v>
      </c>
      <c r="K5620" t="s">
        <v>955</v>
      </c>
      <c r="L5620" t="s">
        <v>48</v>
      </c>
      <c r="M5620">
        <v>92105</v>
      </c>
      <c r="N5620" t="s">
        <v>49</v>
      </c>
      <c r="O5620" t="s">
        <v>120</v>
      </c>
      <c r="P5620" t="s">
        <v>51</v>
      </c>
      <c r="Q5620" t="s">
        <v>64</v>
      </c>
      <c r="R5620" t="s">
        <v>121</v>
      </c>
      <c r="S5620">
        <v>443.92</v>
      </c>
      <c r="T5620">
        <v>4</v>
      </c>
      <c r="U5620">
        <v>0</v>
      </c>
      <c r="V5620">
        <v>8.8783999999999992</v>
      </c>
      <c r="W5620" s="6">
        <f t="shared" si="526"/>
        <v>1.9999999999999997E-2</v>
      </c>
      <c r="X5620" s="4">
        <f t="shared" si="523"/>
        <v>2.2195999999999998</v>
      </c>
      <c r="Y5620" s="4">
        <f t="shared" si="524"/>
        <v>110.98</v>
      </c>
      <c r="Z5620" s="4">
        <f t="shared" si="525"/>
        <v>110.98</v>
      </c>
      <c r="AA5620" s="4">
        <f t="shared" si="522"/>
        <v>0</v>
      </c>
    </row>
    <row r="5621" spans="1:27" x14ac:dyDescent="0.2">
      <c r="A5621">
        <v>5620</v>
      </c>
      <c r="B5621" t="s">
        <v>8392</v>
      </c>
      <c r="C5621" s="5">
        <v>42638</v>
      </c>
      <c r="D5621" s="5" t="str">
        <f t="shared" si="527"/>
        <v>2016-09</v>
      </c>
      <c r="E5621" s="5">
        <v>42643</v>
      </c>
      <c r="F5621" t="s">
        <v>55</v>
      </c>
      <c r="G5621" t="s">
        <v>2338</v>
      </c>
      <c r="H5621" t="s">
        <v>2339</v>
      </c>
      <c r="I5621" t="s">
        <v>46</v>
      </c>
      <c r="J5621" t="s">
        <v>32</v>
      </c>
      <c r="K5621" t="s">
        <v>7606</v>
      </c>
      <c r="L5621" t="s">
        <v>119</v>
      </c>
      <c r="M5621">
        <v>54601</v>
      </c>
      <c r="N5621" t="s">
        <v>110</v>
      </c>
      <c r="O5621" t="s">
        <v>1188</v>
      </c>
      <c r="P5621" t="s">
        <v>76</v>
      </c>
      <c r="Q5621" t="s">
        <v>166</v>
      </c>
      <c r="R5621" t="s">
        <v>1189</v>
      </c>
      <c r="S5621">
        <v>499.95</v>
      </c>
      <c r="T5621">
        <v>5</v>
      </c>
      <c r="U5621">
        <v>0</v>
      </c>
      <c r="V5621">
        <v>174.98249999999999</v>
      </c>
      <c r="W5621" s="6">
        <f t="shared" si="526"/>
        <v>0.35</v>
      </c>
      <c r="X5621" s="4">
        <f t="shared" si="523"/>
        <v>34.996499999999997</v>
      </c>
      <c r="Y5621" s="4">
        <f t="shared" si="524"/>
        <v>99.99</v>
      </c>
      <c r="Z5621" s="4">
        <f t="shared" si="525"/>
        <v>99.99</v>
      </c>
      <c r="AA5621" s="4">
        <f t="shared" si="522"/>
        <v>0</v>
      </c>
    </row>
    <row r="5622" spans="1:27" x14ac:dyDescent="0.2">
      <c r="A5622">
        <v>5621</v>
      </c>
      <c r="B5622" t="s">
        <v>8392</v>
      </c>
      <c r="C5622" s="5">
        <v>42638</v>
      </c>
      <c r="D5622" s="5" t="str">
        <f t="shared" si="527"/>
        <v>2016-09</v>
      </c>
      <c r="E5622" s="5">
        <v>42643</v>
      </c>
      <c r="F5622" t="s">
        <v>55</v>
      </c>
      <c r="G5622" t="s">
        <v>2338</v>
      </c>
      <c r="H5622" t="s">
        <v>2339</v>
      </c>
      <c r="I5622" t="s">
        <v>46</v>
      </c>
      <c r="J5622" t="s">
        <v>32</v>
      </c>
      <c r="K5622" t="s">
        <v>7606</v>
      </c>
      <c r="L5622" t="s">
        <v>119</v>
      </c>
      <c r="M5622">
        <v>54601</v>
      </c>
      <c r="N5622" t="s">
        <v>110</v>
      </c>
      <c r="O5622" t="s">
        <v>5220</v>
      </c>
      <c r="P5622" t="s">
        <v>51</v>
      </c>
      <c r="Q5622" t="s">
        <v>73</v>
      </c>
      <c r="R5622" t="s">
        <v>5221</v>
      </c>
      <c r="S5622">
        <v>3.04</v>
      </c>
      <c r="T5622">
        <v>1</v>
      </c>
      <c r="U5622">
        <v>0</v>
      </c>
      <c r="V5622">
        <v>1.0335999999999999</v>
      </c>
      <c r="W5622" s="6">
        <f t="shared" si="526"/>
        <v>0.33999999999999997</v>
      </c>
      <c r="X5622" s="4">
        <f t="shared" si="523"/>
        <v>1.0335999999999999</v>
      </c>
      <c r="Y5622" s="4">
        <f t="shared" si="524"/>
        <v>3.04</v>
      </c>
      <c r="Z5622" s="4">
        <f t="shared" si="525"/>
        <v>3.04</v>
      </c>
      <c r="AA5622" s="4">
        <f t="shared" si="522"/>
        <v>0</v>
      </c>
    </row>
    <row r="5623" spans="1:27" x14ac:dyDescent="0.2">
      <c r="A5623">
        <v>5622</v>
      </c>
      <c r="B5623" t="s">
        <v>8392</v>
      </c>
      <c r="C5623" s="5">
        <v>42638</v>
      </c>
      <c r="D5623" s="5" t="str">
        <f t="shared" si="527"/>
        <v>2016-09</v>
      </c>
      <c r="E5623" s="5">
        <v>42643</v>
      </c>
      <c r="F5623" t="s">
        <v>55</v>
      </c>
      <c r="G5623" t="s">
        <v>2338</v>
      </c>
      <c r="H5623" t="s">
        <v>2339</v>
      </c>
      <c r="I5623" t="s">
        <v>46</v>
      </c>
      <c r="J5623" t="s">
        <v>32</v>
      </c>
      <c r="K5623" t="s">
        <v>7606</v>
      </c>
      <c r="L5623" t="s">
        <v>119</v>
      </c>
      <c r="M5623">
        <v>54601</v>
      </c>
      <c r="N5623" t="s">
        <v>110</v>
      </c>
      <c r="O5623" t="s">
        <v>208</v>
      </c>
      <c r="P5623" t="s">
        <v>37</v>
      </c>
      <c r="Q5623" t="s">
        <v>41</v>
      </c>
      <c r="R5623" t="s">
        <v>209</v>
      </c>
      <c r="S5623">
        <v>201.96</v>
      </c>
      <c r="T5623">
        <v>2</v>
      </c>
      <c r="U5623">
        <v>0</v>
      </c>
      <c r="V5623">
        <v>50.490000000000009</v>
      </c>
      <c r="W5623" s="6">
        <f t="shared" si="526"/>
        <v>0.25000000000000006</v>
      </c>
      <c r="X5623" s="4">
        <f t="shared" si="523"/>
        <v>25.245000000000005</v>
      </c>
      <c r="Y5623" s="4">
        <f t="shared" si="524"/>
        <v>100.98</v>
      </c>
      <c r="Z5623" s="4">
        <f t="shared" si="525"/>
        <v>100.98</v>
      </c>
      <c r="AA5623" s="4">
        <f t="shared" si="522"/>
        <v>0</v>
      </c>
    </row>
    <row r="5624" spans="1:27" x14ac:dyDescent="0.2">
      <c r="A5624">
        <v>5623</v>
      </c>
      <c r="B5624" t="s">
        <v>8392</v>
      </c>
      <c r="C5624" s="5">
        <v>42638</v>
      </c>
      <c r="D5624" s="5" t="str">
        <f t="shared" si="527"/>
        <v>2016-09</v>
      </c>
      <c r="E5624" s="5">
        <v>42643</v>
      </c>
      <c r="F5624" t="s">
        <v>55</v>
      </c>
      <c r="G5624" t="s">
        <v>2338</v>
      </c>
      <c r="H5624" t="s">
        <v>2339</v>
      </c>
      <c r="I5624" t="s">
        <v>46</v>
      </c>
      <c r="J5624" t="s">
        <v>32</v>
      </c>
      <c r="K5624" t="s">
        <v>7606</v>
      </c>
      <c r="L5624" t="s">
        <v>119</v>
      </c>
      <c r="M5624">
        <v>54601</v>
      </c>
      <c r="N5624" t="s">
        <v>110</v>
      </c>
      <c r="O5624" t="s">
        <v>6196</v>
      </c>
      <c r="P5624" t="s">
        <v>37</v>
      </c>
      <c r="Q5624" t="s">
        <v>70</v>
      </c>
      <c r="R5624" t="s">
        <v>6197</v>
      </c>
      <c r="S5624">
        <v>68.64</v>
      </c>
      <c r="T5624">
        <v>11</v>
      </c>
      <c r="U5624">
        <v>0</v>
      </c>
      <c r="V5624">
        <v>17.160000000000004</v>
      </c>
      <c r="W5624" s="6">
        <f t="shared" si="526"/>
        <v>0.25000000000000006</v>
      </c>
      <c r="X5624" s="4">
        <f t="shared" si="523"/>
        <v>1.5600000000000003</v>
      </c>
      <c r="Y5624" s="4">
        <f t="shared" si="524"/>
        <v>6.24</v>
      </c>
      <c r="Z5624" s="4">
        <f t="shared" si="525"/>
        <v>6.24</v>
      </c>
      <c r="AA5624" s="4">
        <f t="shared" si="522"/>
        <v>0</v>
      </c>
    </row>
    <row r="5625" spans="1:27" x14ac:dyDescent="0.2">
      <c r="A5625">
        <v>5624</v>
      </c>
      <c r="B5625" t="s">
        <v>8393</v>
      </c>
      <c r="C5625" s="5">
        <v>42667</v>
      </c>
      <c r="D5625" s="5" t="str">
        <f t="shared" si="527"/>
        <v>2016-10</v>
      </c>
      <c r="E5625" s="5">
        <v>42671</v>
      </c>
      <c r="F5625" t="s">
        <v>28</v>
      </c>
      <c r="G5625" t="s">
        <v>854</v>
      </c>
      <c r="H5625" t="s">
        <v>855</v>
      </c>
      <c r="I5625" t="s">
        <v>46</v>
      </c>
      <c r="J5625" t="s">
        <v>32</v>
      </c>
      <c r="K5625" t="s">
        <v>47</v>
      </c>
      <c r="L5625" t="s">
        <v>48</v>
      </c>
      <c r="M5625">
        <v>90032</v>
      </c>
      <c r="N5625" t="s">
        <v>49</v>
      </c>
      <c r="O5625" t="s">
        <v>4272</v>
      </c>
      <c r="P5625" t="s">
        <v>76</v>
      </c>
      <c r="Q5625" t="s">
        <v>166</v>
      </c>
      <c r="R5625" t="s">
        <v>4273</v>
      </c>
      <c r="S5625">
        <v>100</v>
      </c>
      <c r="T5625">
        <v>4</v>
      </c>
      <c r="U5625">
        <v>0</v>
      </c>
      <c r="V5625">
        <v>21</v>
      </c>
      <c r="W5625" s="6">
        <f t="shared" si="526"/>
        <v>0.21</v>
      </c>
      <c r="X5625" s="4">
        <f t="shared" si="523"/>
        <v>5.25</v>
      </c>
      <c r="Y5625" s="4">
        <f t="shared" si="524"/>
        <v>25</v>
      </c>
      <c r="Z5625" s="4">
        <f t="shared" si="525"/>
        <v>25</v>
      </c>
      <c r="AA5625" s="4">
        <f t="shared" si="522"/>
        <v>0</v>
      </c>
    </row>
    <row r="5626" spans="1:27" x14ac:dyDescent="0.2">
      <c r="A5626">
        <v>5625</v>
      </c>
      <c r="B5626" t="s">
        <v>8393</v>
      </c>
      <c r="C5626" s="5">
        <v>42667</v>
      </c>
      <c r="D5626" s="5" t="str">
        <f t="shared" si="527"/>
        <v>2016-10</v>
      </c>
      <c r="E5626" s="5">
        <v>42671</v>
      </c>
      <c r="F5626" t="s">
        <v>28</v>
      </c>
      <c r="G5626" t="s">
        <v>854</v>
      </c>
      <c r="H5626" t="s">
        <v>855</v>
      </c>
      <c r="I5626" t="s">
        <v>46</v>
      </c>
      <c r="J5626" t="s">
        <v>32</v>
      </c>
      <c r="K5626" t="s">
        <v>47</v>
      </c>
      <c r="L5626" t="s">
        <v>48</v>
      </c>
      <c r="M5626">
        <v>90032</v>
      </c>
      <c r="N5626" t="s">
        <v>49</v>
      </c>
      <c r="O5626" t="s">
        <v>5453</v>
      </c>
      <c r="P5626" t="s">
        <v>76</v>
      </c>
      <c r="Q5626" t="s">
        <v>166</v>
      </c>
      <c r="R5626" t="s">
        <v>5454</v>
      </c>
      <c r="S5626">
        <v>359.98</v>
      </c>
      <c r="T5626">
        <v>2</v>
      </c>
      <c r="U5626">
        <v>0</v>
      </c>
      <c r="V5626">
        <v>21.598799999999983</v>
      </c>
      <c r="W5626" s="6">
        <f t="shared" si="526"/>
        <v>5.9999999999999949E-2</v>
      </c>
      <c r="X5626" s="4">
        <f t="shared" si="523"/>
        <v>10.799399999999991</v>
      </c>
      <c r="Y5626" s="4">
        <f t="shared" si="524"/>
        <v>179.99</v>
      </c>
      <c r="Z5626" s="4">
        <f t="shared" si="525"/>
        <v>179.99</v>
      </c>
      <c r="AA5626" s="4">
        <f t="shared" si="522"/>
        <v>0</v>
      </c>
    </row>
    <row r="5627" spans="1:27" x14ac:dyDescent="0.2">
      <c r="A5627">
        <v>5626</v>
      </c>
      <c r="B5627" t="s">
        <v>8394</v>
      </c>
      <c r="C5627" s="5">
        <v>41911</v>
      </c>
      <c r="D5627" s="5" t="str">
        <f t="shared" si="527"/>
        <v>2014-09</v>
      </c>
      <c r="E5627" s="5">
        <v>41913</v>
      </c>
      <c r="F5627" t="s">
        <v>28</v>
      </c>
      <c r="G5627" t="s">
        <v>3804</v>
      </c>
      <c r="H5627" t="s">
        <v>3805</v>
      </c>
      <c r="I5627" t="s">
        <v>107</v>
      </c>
      <c r="J5627" t="s">
        <v>32</v>
      </c>
      <c r="K5627" t="s">
        <v>100</v>
      </c>
      <c r="L5627" t="s">
        <v>101</v>
      </c>
      <c r="M5627">
        <v>98115</v>
      </c>
      <c r="N5627" t="s">
        <v>49</v>
      </c>
      <c r="O5627" t="s">
        <v>264</v>
      </c>
      <c r="P5627" t="s">
        <v>37</v>
      </c>
      <c r="Q5627" t="s">
        <v>70</v>
      </c>
      <c r="R5627" t="s">
        <v>265</v>
      </c>
      <c r="S5627">
        <v>6.16</v>
      </c>
      <c r="T5627">
        <v>2</v>
      </c>
      <c r="U5627">
        <v>0</v>
      </c>
      <c r="V5627">
        <v>2.9567999999999999</v>
      </c>
      <c r="W5627" s="6">
        <f t="shared" si="526"/>
        <v>0.48</v>
      </c>
      <c r="X5627" s="4">
        <f t="shared" si="523"/>
        <v>1.4783999999999999</v>
      </c>
      <c r="Y5627" s="4">
        <f t="shared" si="524"/>
        <v>3.08</v>
      </c>
      <c r="Z5627" s="4">
        <f t="shared" si="525"/>
        <v>3.08</v>
      </c>
      <c r="AA5627" s="4">
        <f t="shared" si="522"/>
        <v>0</v>
      </c>
    </row>
    <row r="5628" spans="1:27" x14ac:dyDescent="0.2">
      <c r="A5628">
        <v>5627</v>
      </c>
      <c r="B5628" t="s">
        <v>8394</v>
      </c>
      <c r="C5628" s="5">
        <v>41911</v>
      </c>
      <c r="D5628" s="5" t="str">
        <f t="shared" si="527"/>
        <v>2014-09</v>
      </c>
      <c r="E5628" s="5">
        <v>41913</v>
      </c>
      <c r="F5628" t="s">
        <v>28</v>
      </c>
      <c r="G5628" t="s">
        <v>3804</v>
      </c>
      <c r="H5628" t="s">
        <v>3805</v>
      </c>
      <c r="I5628" t="s">
        <v>107</v>
      </c>
      <c r="J5628" t="s">
        <v>32</v>
      </c>
      <c r="K5628" t="s">
        <v>100</v>
      </c>
      <c r="L5628" t="s">
        <v>101</v>
      </c>
      <c r="M5628">
        <v>98115</v>
      </c>
      <c r="N5628" t="s">
        <v>49</v>
      </c>
      <c r="O5628" t="s">
        <v>3818</v>
      </c>
      <c r="P5628" t="s">
        <v>37</v>
      </c>
      <c r="Q5628" t="s">
        <v>61</v>
      </c>
      <c r="R5628" t="s">
        <v>3819</v>
      </c>
      <c r="S5628">
        <v>2348.8200000000002</v>
      </c>
      <c r="T5628">
        <v>9</v>
      </c>
      <c r="U5628">
        <v>0</v>
      </c>
      <c r="V5628">
        <v>399.29939999999976</v>
      </c>
      <c r="W5628" s="6">
        <f t="shared" si="526"/>
        <v>0.1699999999999999</v>
      </c>
      <c r="X5628" s="4">
        <f t="shared" si="523"/>
        <v>44.366599999999977</v>
      </c>
      <c r="Y5628" s="4">
        <f t="shared" si="524"/>
        <v>260.98</v>
      </c>
      <c r="Z5628" s="4">
        <f t="shared" si="525"/>
        <v>260.98</v>
      </c>
      <c r="AA5628" s="4">
        <f t="shared" si="522"/>
        <v>0</v>
      </c>
    </row>
    <row r="5629" spans="1:27" x14ac:dyDescent="0.2">
      <c r="A5629">
        <v>5628</v>
      </c>
      <c r="B5629" t="s">
        <v>8395</v>
      </c>
      <c r="C5629" s="5">
        <v>42912</v>
      </c>
      <c r="D5629" s="5" t="str">
        <f t="shared" si="527"/>
        <v>2017-06</v>
      </c>
      <c r="E5629" s="5">
        <v>42917</v>
      </c>
      <c r="F5629" t="s">
        <v>55</v>
      </c>
      <c r="G5629" t="s">
        <v>966</v>
      </c>
      <c r="H5629" t="s">
        <v>967</v>
      </c>
      <c r="I5629" t="s">
        <v>46</v>
      </c>
      <c r="J5629" t="s">
        <v>32</v>
      </c>
      <c r="K5629" t="s">
        <v>1428</v>
      </c>
      <c r="L5629" t="s">
        <v>59</v>
      </c>
      <c r="M5629">
        <v>33180</v>
      </c>
      <c r="N5629" t="s">
        <v>35</v>
      </c>
      <c r="O5629" t="s">
        <v>1080</v>
      </c>
      <c r="P5629" t="s">
        <v>51</v>
      </c>
      <c r="Q5629" t="s">
        <v>52</v>
      </c>
      <c r="R5629" t="s">
        <v>1081</v>
      </c>
      <c r="S5629">
        <v>13.872000000000002</v>
      </c>
      <c r="T5629">
        <v>6</v>
      </c>
      <c r="U5629">
        <v>0.2</v>
      </c>
      <c r="V5629">
        <v>4.6818000000000008</v>
      </c>
      <c r="W5629" s="6">
        <f t="shared" si="526"/>
        <v>0.33750000000000002</v>
      </c>
      <c r="X5629" s="4">
        <f t="shared" si="523"/>
        <v>0.7803000000000001</v>
      </c>
      <c r="Y5629" s="4">
        <f t="shared" si="524"/>
        <v>2.3120000000000003</v>
      </c>
      <c r="Z5629" s="4">
        <f t="shared" si="525"/>
        <v>2.89</v>
      </c>
      <c r="AA5629" s="4">
        <f t="shared" si="522"/>
        <v>2.7744000000000004</v>
      </c>
    </row>
    <row r="5630" spans="1:27" x14ac:dyDescent="0.2">
      <c r="A5630">
        <v>5629</v>
      </c>
      <c r="B5630" t="s">
        <v>8395</v>
      </c>
      <c r="C5630" s="5">
        <v>42912</v>
      </c>
      <c r="D5630" s="5" t="str">
        <f t="shared" si="527"/>
        <v>2017-06</v>
      </c>
      <c r="E5630" s="5">
        <v>42917</v>
      </c>
      <c r="F5630" t="s">
        <v>55</v>
      </c>
      <c r="G5630" t="s">
        <v>966</v>
      </c>
      <c r="H5630" t="s">
        <v>967</v>
      </c>
      <c r="I5630" t="s">
        <v>46</v>
      </c>
      <c r="J5630" t="s">
        <v>32</v>
      </c>
      <c r="K5630" t="s">
        <v>1428</v>
      </c>
      <c r="L5630" t="s">
        <v>59</v>
      </c>
      <c r="M5630">
        <v>33180</v>
      </c>
      <c r="N5630" t="s">
        <v>35</v>
      </c>
      <c r="O5630" t="s">
        <v>8396</v>
      </c>
      <c r="P5630" t="s">
        <v>37</v>
      </c>
      <c r="Q5630" t="s">
        <v>41</v>
      </c>
      <c r="R5630" t="s">
        <v>8397</v>
      </c>
      <c r="S5630">
        <v>273.55200000000002</v>
      </c>
      <c r="T5630">
        <v>3</v>
      </c>
      <c r="U5630">
        <v>0.2</v>
      </c>
      <c r="V5630">
        <v>-13.677599999999998</v>
      </c>
      <c r="W5630" s="6">
        <f t="shared" si="526"/>
        <v>-4.9999999999999989E-2</v>
      </c>
      <c r="X5630" s="4">
        <f t="shared" si="523"/>
        <v>-4.5591999999999997</v>
      </c>
      <c r="Y5630" s="4">
        <f t="shared" si="524"/>
        <v>91.184000000000012</v>
      </c>
      <c r="Z5630" s="4">
        <f t="shared" si="525"/>
        <v>113.97999999999999</v>
      </c>
      <c r="AA5630" s="4">
        <f t="shared" si="522"/>
        <v>54.710400000000007</v>
      </c>
    </row>
    <row r="5631" spans="1:27" x14ac:dyDescent="0.2">
      <c r="A5631">
        <v>5630</v>
      </c>
      <c r="B5631" t="s">
        <v>8398</v>
      </c>
      <c r="C5631" s="5">
        <v>42603</v>
      </c>
      <c r="D5631" s="5" t="str">
        <f t="shared" si="527"/>
        <v>2016-08</v>
      </c>
      <c r="E5631" s="5">
        <v>42605</v>
      </c>
      <c r="F5631" t="s">
        <v>28</v>
      </c>
      <c r="G5631" t="s">
        <v>445</v>
      </c>
      <c r="H5631" t="s">
        <v>446</v>
      </c>
      <c r="I5631" t="s">
        <v>107</v>
      </c>
      <c r="J5631" t="s">
        <v>32</v>
      </c>
      <c r="K5631" t="s">
        <v>151</v>
      </c>
      <c r="L5631" t="s">
        <v>152</v>
      </c>
      <c r="M5631">
        <v>19143</v>
      </c>
      <c r="N5631" t="s">
        <v>153</v>
      </c>
      <c r="O5631" t="s">
        <v>3933</v>
      </c>
      <c r="P5631" t="s">
        <v>37</v>
      </c>
      <c r="Q5631" t="s">
        <v>61</v>
      </c>
      <c r="R5631" t="s">
        <v>3934</v>
      </c>
      <c r="S5631">
        <v>815.29199999999992</v>
      </c>
      <c r="T5631">
        <v>9</v>
      </c>
      <c r="U5631">
        <v>0.4</v>
      </c>
      <c r="V5631">
        <v>-339.7050000000001</v>
      </c>
      <c r="W5631" s="6">
        <f t="shared" si="526"/>
        <v>-0.41666666666666685</v>
      </c>
      <c r="X5631" s="4">
        <f t="shared" si="523"/>
        <v>-37.745000000000012</v>
      </c>
      <c r="Y5631" s="4">
        <f t="shared" si="524"/>
        <v>90.587999999999994</v>
      </c>
      <c r="Z5631" s="4">
        <f t="shared" si="525"/>
        <v>150.97999999999999</v>
      </c>
      <c r="AA5631" s="4">
        <f t="shared" si="522"/>
        <v>326.11680000000001</v>
      </c>
    </row>
    <row r="5632" spans="1:27" x14ac:dyDescent="0.2">
      <c r="A5632">
        <v>5631</v>
      </c>
      <c r="B5632" t="s">
        <v>8399</v>
      </c>
      <c r="C5632" s="5">
        <v>41681</v>
      </c>
      <c r="D5632" s="5" t="str">
        <f t="shared" si="527"/>
        <v>2014-02</v>
      </c>
      <c r="E5632" s="5">
        <v>41685</v>
      </c>
      <c r="F5632" t="s">
        <v>55</v>
      </c>
      <c r="G5632" t="s">
        <v>1495</v>
      </c>
      <c r="H5632" t="s">
        <v>1496</v>
      </c>
      <c r="I5632" t="s">
        <v>31</v>
      </c>
      <c r="J5632" t="s">
        <v>32</v>
      </c>
      <c r="K5632" t="s">
        <v>4888</v>
      </c>
      <c r="L5632" t="s">
        <v>324</v>
      </c>
      <c r="M5632">
        <v>23320</v>
      </c>
      <c r="N5632" t="s">
        <v>35</v>
      </c>
      <c r="O5632" t="s">
        <v>1855</v>
      </c>
      <c r="P5632" t="s">
        <v>76</v>
      </c>
      <c r="Q5632" t="s">
        <v>166</v>
      </c>
      <c r="R5632" t="s">
        <v>1856</v>
      </c>
      <c r="S5632">
        <v>234.45000000000002</v>
      </c>
      <c r="T5632">
        <v>3</v>
      </c>
      <c r="U5632">
        <v>0</v>
      </c>
      <c r="V5632">
        <v>103.15800000000003</v>
      </c>
      <c r="W5632" s="6">
        <f t="shared" si="526"/>
        <v>0.44000000000000011</v>
      </c>
      <c r="X5632" s="4">
        <f t="shared" si="523"/>
        <v>34.38600000000001</v>
      </c>
      <c r="Y5632" s="4">
        <f t="shared" si="524"/>
        <v>78.150000000000006</v>
      </c>
      <c r="Z5632" s="4">
        <f t="shared" si="525"/>
        <v>78.150000000000006</v>
      </c>
      <c r="AA5632" s="4">
        <f t="shared" si="522"/>
        <v>0</v>
      </c>
    </row>
    <row r="5633" spans="1:27" x14ac:dyDescent="0.2">
      <c r="A5633">
        <v>5632</v>
      </c>
      <c r="B5633" t="s">
        <v>8399</v>
      </c>
      <c r="C5633" s="5">
        <v>41681</v>
      </c>
      <c r="D5633" s="5" t="str">
        <f t="shared" si="527"/>
        <v>2014-02</v>
      </c>
      <c r="E5633" s="5">
        <v>41685</v>
      </c>
      <c r="F5633" t="s">
        <v>55</v>
      </c>
      <c r="G5633" t="s">
        <v>1495</v>
      </c>
      <c r="H5633" t="s">
        <v>1496</v>
      </c>
      <c r="I5633" t="s">
        <v>31</v>
      </c>
      <c r="J5633" t="s">
        <v>32</v>
      </c>
      <c r="K5633" t="s">
        <v>4888</v>
      </c>
      <c r="L5633" t="s">
        <v>324</v>
      </c>
      <c r="M5633">
        <v>23320</v>
      </c>
      <c r="N5633" t="s">
        <v>35</v>
      </c>
      <c r="O5633" t="s">
        <v>4040</v>
      </c>
      <c r="P5633" t="s">
        <v>37</v>
      </c>
      <c r="Q5633" t="s">
        <v>61</v>
      </c>
      <c r="R5633" t="s">
        <v>4041</v>
      </c>
      <c r="S5633">
        <v>1256.22</v>
      </c>
      <c r="T5633">
        <v>6</v>
      </c>
      <c r="U5633">
        <v>0</v>
      </c>
      <c r="V5633">
        <v>75.37319999999994</v>
      </c>
      <c r="W5633" s="6">
        <f t="shared" si="526"/>
        <v>5.9999999999999949E-2</v>
      </c>
      <c r="X5633" s="4">
        <f t="shared" si="523"/>
        <v>12.56219999999999</v>
      </c>
      <c r="Y5633" s="4">
        <f t="shared" si="524"/>
        <v>209.37</v>
      </c>
      <c r="Z5633" s="4">
        <f t="shared" si="525"/>
        <v>209.37</v>
      </c>
      <c r="AA5633" s="4">
        <f t="shared" si="522"/>
        <v>0</v>
      </c>
    </row>
    <row r="5634" spans="1:27" x14ac:dyDescent="0.2">
      <c r="A5634">
        <v>5633</v>
      </c>
      <c r="B5634" t="s">
        <v>8399</v>
      </c>
      <c r="C5634" s="5">
        <v>41681</v>
      </c>
      <c r="D5634" s="5" t="str">
        <f t="shared" si="527"/>
        <v>2014-02</v>
      </c>
      <c r="E5634" s="5">
        <v>41685</v>
      </c>
      <c r="F5634" t="s">
        <v>55</v>
      </c>
      <c r="G5634" t="s">
        <v>1495</v>
      </c>
      <c r="H5634" t="s">
        <v>1496</v>
      </c>
      <c r="I5634" t="s">
        <v>31</v>
      </c>
      <c r="J5634" t="s">
        <v>32</v>
      </c>
      <c r="K5634" t="s">
        <v>4888</v>
      </c>
      <c r="L5634" t="s">
        <v>324</v>
      </c>
      <c r="M5634">
        <v>23320</v>
      </c>
      <c r="N5634" t="s">
        <v>35</v>
      </c>
      <c r="O5634" t="s">
        <v>237</v>
      </c>
      <c r="P5634" t="s">
        <v>51</v>
      </c>
      <c r="Q5634" t="s">
        <v>80</v>
      </c>
      <c r="R5634" t="s">
        <v>238</v>
      </c>
      <c r="S5634">
        <v>17.46</v>
      </c>
      <c r="T5634">
        <v>2</v>
      </c>
      <c r="U5634">
        <v>0</v>
      </c>
      <c r="V5634">
        <v>8.2061999999999991</v>
      </c>
      <c r="W5634" s="6">
        <f t="shared" si="526"/>
        <v>0.46999999999999992</v>
      </c>
      <c r="X5634" s="4">
        <f t="shared" si="523"/>
        <v>4.1030999999999995</v>
      </c>
      <c r="Y5634" s="4">
        <f t="shared" si="524"/>
        <v>8.73</v>
      </c>
      <c r="Z5634" s="4">
        <f t="shared" si="525"/>
        <v>8.73</v>
      </c>
      <c r="AA5634" s="4">
        <f t="shared" si="522"/>
        <v>0</v>
      </c>
    </row>
    <row r="5635" spans="1:27" x14ac:dyDescent="0.2">
      <c r="A5635">
        <v>5634</v>
      </c>
      <c r="B5635" t="s">
        <v>8400</v>
      </c>
      <c r="C5635" s="5">
        <v>42636</v>
      </c>
      <c r="D5635" s="5" t="str">
        <f t="shared" si="527"/>
        <v>2016-09</v>
      </c>
      <c r="E5635" s="5">
        <v>42641</v>
      </c>
      <c r="F5635" t="s">
        <v>28</v>
      </c>
      <c r="G5635" t="s">
        <v>5492</v>
      </c>
      <c r="H5635" t="s">
        <v>5493</v>
      </c>
      <c r="I5635" t="s">
        <v>107</v>
      </c>
      <c r="J5635" t="s">
        <v>32</v>
      </c>
      <c r="K5635" t="s">
        <v>271</v>
      </c>
      <c r="L5635" t="s">
        <v>272</v>
      </c>
      <c r="M5635">
        <v>10009</v>
      </c>
      <c r="N5635" t="s">
        <v>153</v>
      </c>
      <c r="O5635" t="s">
        <v>2437</v>
      </c>
      <c r="P5635" t="s">
        <v>51</v>
      </c>
      <c r="Q5635" t="s">
        <v>80</v>
      </c>
      <c r="R5635" t="s">
        <v>2438</v>
      </c>
      <c r="S5635">
        <v>10.528</v>
      </c>
      <c r="T5635">
        <v>7</v>
      </c>
      <c r="U5635">
        <v>0.2</v>
      </c>
      <c r="V5635">
        <v>3.6847999999999987</v>
      </c>
      <c r="W5635" s="6">
        <f t="shared" si="526"/>
        <v>0.34999999999999987</v>
      </c>
      <c r="X5635" s="4">
        <f t="shared" si="523"/>
        <v>0.52639999999999987</v>
      </c>
      <c r="Y5635" s="4">
        <f t="shared" si="524"/>
        <v>1.504</v>
      </c>
      <c r="Z5635" s="4">
        <f t="shared" si="525"/>
        <v>1.88</v>
      </c>
      <c r="AA5635" s="4">
        <f t="shared" ref="AA5635:AA5698" si="528">S5635*U5635</f>
        <v>2.1056000000000004</v>
      </c>
    </row>
    <row r="5636" spans="1:27" x14ac:dyDescent="0.2">
      <c r="A5636">
        <v>5635</v>
      </c>
      <c r="B5636" t="s">
        <v>8401</v>
      </c>
      <c r="C5636" s="5">
        <v>42343</v>
      </c>
      <c r="D5636" s="5" t="str">
        <f t="shared" si="527"/>
        <v>2015-12</v>
      </c>
      <c r="E5636" s="5">
        <v>42344</v>
      </c>
      <c r="F5636" t="s">
        <v>193</v>
      </c>
      <c r="G5636" t="s">
        <v>6727</v>
      </c>
      <c r="H5636" t="s">
        <v>6728</v>
      </c>
      <c r="I5636" t="s">
        <v>107</v>
      </c>
      <c r="J5636" t="s">
        <v>32</v>
      </c>
      <c r="K5636" t="s">
        <v>8402</v>
      </c>
      <c r="L5636" t="s">
        <v>243</v>
      </c>
      <c r="M5636">
        <v>48104</v>
      </c>
      <c r="N5636" t="s">
        <v>110</v>
      </c>
      <c r="O5636" t="s">
        <v>3924</v>
      </c>
      <c r="P5636" t="s">
        <v>51</v>
      </c>
      <c r="Q5636" t="s">
        <v>80</v>
      </c>
      <c r="R5636" t="s">
        <v>3925</v>
      </c>
      <c r="S5636">
        <v>152.79999999999998</v>
      </c>
      <c r="T5636">
        <v>5</v>
      </c>
      <c r="U5636">
        <v>0</v>
      </c>
      <c r="V5636">
        <v>76.399999999999991</v>
      </c>
      <c r="W5636" s="6">
        <f t="shared" si="526"/>
        <v>0.5</v>
      </c>
      <c r="X5636" s="4">
        <f t="shared" ref="X5636:X5699" si="529">V5636/T5636</f>
        <v>15.279999999999998</v>
      </c>
      <c r="Y5636" s="4">
        <f t="shared" ref="Y5636:Y5699" si="530">S5636/T5636</f>
        <v>30.559999999999995</v>
      </c>
      <c r="Z5636" s="4">
        <f t="shared" ref="Z5636:Z5699" si="531">S5636/((1-U5636)*T5636)</f>
        <v>30.559999999999995</v>
      </c>
      <c r="AA5636" s="4">
        <f t="shared" si="528"/>
        <v>0</v>
      </c>
    </row>
    <row r="5637" spans="1:27" x14ac:dyDescent="0.2">
      <c r="A5637">
        <v>5636</v>
      </c>
      <c r="B5637" t="s">
        <v>8403</v>
      </c>
      <c r="C5637" s="5">
        <v>42981</v>
      </c>
      <c r="D5637" s="5" t="str">
        <f t="shared" si="527"/>
        <v>2017-09</v>
      </c>
      <c r="E5637" s="5">
        <v>42986</v>
      </c>
      <c r="F5637" t="s">
        <v>55</v>
      </c>
      <c r="G5637" t="s">
        <v>2810</v>
      </c>
      <c r="H5637" t="s">
        <v>2811</v>
      </c>
      <c r="I5637" t="s">
        <v>107</v>
      </c>
      <c r="J5637" t="s">
        <v>32</v>
      </c>
      <c r="K5637" t="s">
        <v>8404</v>
      </c>
      <c r="L5637" t="s">
        <v>48</v>
      </c>
      <c r="M5637">
        <v>91941</v>
      </c>
      <c r="N5637" t="s">
        <v>49</v>
      </c>
      <c r="O5637" t="s">
        <v>1351</v>
      </c>
      <c r="P5637" t="s">
        <v>51</v>
      </c>
      <c r="Q5637" t="s">
        <v>80</v>
      </c>
      <c r="R5637" t="s">
        <v>1352</v>
      </c>
      <c r="S5637">
        <v>82.56</v>
      </c>
      <c r="T5637">
        <v>5</v>
      </c>
      <c r="U5637">
        <v>0.2</v>
      </c>
      <c r="V5637">
        <v>28.896000000000001</v>
      </c>
      <c r="W5637" s="6">
        <f t="shared" ref="W5637:W5700" si="532">(V5637/S5637)</f>
        <v>0.35</v>
      </c>
      <c r="X5637" s="4">
        <f t="shared" si="529"/>
        <v>5.7792000000000003</v>
      </c>
      <c r="Y5637" s="4">
        <f t="shared" si="530"/>
        <v>16.512</v>
      </c>
      <c r="Z5637" s="4">
        <f t="shared" si="531"/>
        <v>20.64</v>
      </c>
      <c r="AA5637" s="4">
        <f t="shared" si="528"/>
        <v>16.512</v>
      </c>
    </row>
    <row r="5638" spans="1:27" x14ac:dyDescent="0.2">
      <c r="A5638">
        <v>5637</v>
      </c>
      <c r="B5638" t="s">
        <v>8403</v>
      </c>
      <c r="C5638" s="5">
        <v>42981</v>
      </c>
      <c r="D5638" s="5" t="str">
        <f t="shared" si="527"/>
        <v>2017-09</v>
      </c>
      <c r="E5638" s="5">
        <v>42986</v>
      </c>
      <c r="F5638" t="s">
        <v>55</v>
      </c>
      <c r="G5638" t="s">
        <v>2810</v>
      </c>
      <c r="H5638" t="s">
        <v>2811</v>
      </c>
      <c r="I5638" t="s">
        <v>107</v>
      </c>
      <c r="J5638" t="s">
        <v>32</v>
      </c>
      <c r="K5638" t="s">
        <v>8404</v>
      </c>
      <c r="L5638" t="s">
        <v>48</v>
      </c>
      <c r="M5638">
        <v>91941</v>
      </c>
      <c r="N5638" t="s">
        <v>49</v>
      </c>
      <c r="O5638" t="s">
        <v>6553</v>
      </c>
      <c r="P5638" t="s">
        <v>76</v>
      </c>
      <c r="Q5638" t="s">
        <v>166</v>
      </c>
      <c r="R5638" t="s">
        <v>6554</v>
      </c>
      <c r="S5638">
        <v>284.96999999999997</v>
      </c>
      <c r="T5638">
        <v>3</v>
      </c>
      <c r="U5638">
        <v>0</v>
      </c>
      <c r="V5638">
        <v>85.490999999999957</v>
      </c>
      <c r="W5638" s="6">
        <f t="shared" si="532"/>
        <v>0.29999999999999988</v>
      </c>
      <c r="X5638" s="4">
        <f t="shared" si="529"/>
        <v>28.496999999999986</v>
      </c>
      <c r="Y5638" s="4">
        <f t="shared" si="530"/>
        <v>94.99</v>
      </c>
      <c r="Z5638" s="4">
        <f t="shared" si="531"/>
        <v>94.99</v>
      </c>
      <c r="AA5638" s="4">
        <f t="shared" si="528"/>
        <v>0</v>
      </c>
    </row>
    <row r="5639" spans="1:27" x14ac:dyDescent="0.2">
      <c r="A5639">
        <v>5638</v>
      </c>
      <c r="B5639" t="s">
        <v>8405</v>
      </c>
      <c r="C5639" s="5">
        <v>42820</v>
      </c>
      <c r="D5639" s="5" t="str">
        <f t="shared" ref="D5639:D5702" si="533">TEXT(C5639,"yyyy-mm")</f>
        <v>2017-03</v>
      </c>
      <c r="E5639" s="5">
        <v>42827</v>
      </c>
      <c r="F5639" t="s">
        <v>55</v>
      </c>
      <c r="G5639" t="s">
        <v>5480</v>
      </c>
      <c r="H5639" t="s">
        <v>5481</v>
      </c>
      <c r="I5639" t="s">
        <v>46</v>
      </c>
      <c r="J5639" t="s">
        <v>32</v>
      </c>
      <c r="K5639" t="s">
        <v>2069</v>
      </c>
      <c r="L5639" t="s">
        <v>243</v>
      </c>
      <c r="M5639">
        <v>48126</v>
      </c>
      <c r="N5639" t="s">
        <v>110</v>
      </c>
      <c r="O5639" t="s">
        <v>8406</v>
      </c>
      <c r="P5639" t="s">
        <v>37</v>
      </c>
      <c r="Q5639" t="s">
        <v>70</v>
      </c>
      <c r="R5639" t="s">
        <v>8407</v>
      </c>
      <c r="S5639">
        <v>60.84</v>
      </c>
      <c r="T5639">
        <v>3</v>
      </c>
      <c r="U5639">
        <v>0</v>
      </c>
      <c r="V5639">
        <v>23.119199999999999</v>
      </c>
      <c r="W5639" s="6">
        <f t="shared" si="532"/>
        <v>0.37999999999999995</v>
      </c>
      <c r="X5639" s="4">
        <f t="shared" si="529"/>
        <v>7.7063999999999995</v>
      </c>
      <c r="Y5639" s="4">
        <f t="shared" si="530"/>
        <v>20.28</v>
      </c>
      <c r="Z5639" s="4">
        <f t="shared" si="531"/>
        <v>20.28</v>
      </c>
      <c r="AA5639" s="4">
        <f t="shared" si="528"/>
        <v>0</v>
      </c>
    </row>
    <row r="5640" spans="1:27" x14ac:dyDescent="0.2">
      <c r="A5640">
        <v>5639</v>
      </c>
      <c r="B5640" t="s">
        <v>8408</v>
      </c>
      <c r="C5640" s="5">
        <v>41994</v>
      </c>
      <c r="D5640" s="5" t="str">
        <f t="shared" si="533"/>
        <v>2014-12</v>
      </c>
      <c r="E5640" s="5">
        <v>42000</v>
      </c>
      <c r="F5640" t="s">
        <v>55</v>
      </c>
      <c r="G5640" t="s">
        <v>2531</v>
      </c>
      <c r="H5640" t="s">
        <v>2532</v>
      </c>
      <c r="I5640" t="s">
        <v>31</v>
      </c>
      <c r="J5640" t="s">
        <v>32</v>
      </c>
      <c r="K5640" t="s">
        <v>955</v>
      </c>
      <c r="L5640" t="s">
        <v>48</v>
      </c>
      <c r="M5640">
        <v>92024</v>
      </c>
      <c r="N5640" t="s">
        <v>49</v>
      </c>
      <c r="O5640" t="s">
        <v>693</v>
      </c>
      <c r="P5640" t="s">
        <v>37</v>
      </c>
      <c r="Q5640" t="s">
        <v>41</v>
      </c>
      <c r="R5640" t="s">
        <v>694</v>
      </c>
      <c r="S5640">
        <v>1325.76</v>
      </c>
      <c r="T5640">
        <v>6</v>
      </c>
      <c r="U5640">
        <v>0.2</v>
      </c>
      <c r="V5640">
        <v>149.14799999999991</v>
      </c>
      <c r="W5640" s="6">
        <f t="shared" si="532"/>
        <v>0.11249999999999993</v>
      </c>
      <c r="X5640" s="4">
        <f t="shared" si="529"/>
        <v>24.857999999999986</v>
      </c>
      <c r="Y5640" s="4">
        <f t="shared" si="530"/>
        <v>220.96</v>
      </c>
      <c r="Z5640" s="4">
        <f t="shared" si="531"/>
        <v>276.19999999999993</v>
      </c>
      <c r="AA5640" s="4">
        <f t="shared" si="528"/>
        <v>265.15199999999999</v>
      </c>
    </row>
    <row r="5641" spans="1:27" x14ac:dyDescent="0.2">
      <c r="A5641">
        <v>5640</v>
      </c>
      <c r="B5641" t="s">
        <v>8408</v>
      </c>
      <c r="C5641" s="5">
        <v>41994</v>
      </c>
      <c r="D5641" s="5" t="str">
        <f t="shared" si="533"/>
        <v>2014-12</v>
      </c>
      <c r="E5641" s="5">
        <v>42000</v>
      </c>
      <c r="F5641" t="s">
        <v>55</v>
      </c>
      <c r="G5641" t="s">
        <v>2531</v>
      </c>
      <c r="H5641" t="s">
        <v>2532</v>
      </c>
      <c r="I5641" t="s">
        <v>31</v>
      </c>
      <c r="J5641" t="s">
        <v>32</v>
      </c>
      <c r="K5641" t="s">
        <v>955</v>
      </c>
      <c r="L5641" t="s">
        <v>48</v>
      </c>
      <c r="M5641">
        <v>92024</v>
      </c>
      <c r="N5641" t="s">
        <v>49</v>
      </c>
      <c r="O5641" t="s">
        <v>1817</v>
      </c>
      <c r="P5641" t="s">
        <v>37</v>
      </c>
      <c r="Q5641" t="s">
        <v>41</v>
      </c>
      <c r="R5641" t="s">
        <v>1818</v>
      </c>
      <c r="S5641">
        <v>572.16000000000008</v>
      </c>
      <c r="T5641">
        <v>3</v>
      </c>
      <c r="U5641">
        <v>0.2</v>
      </c>
      <c r="V5641">
        <v>35.759999999999962</v>
      </c>
      <c r="W5641" s="6">
        <f t="shared" si="532"/>
        <v>6.2499999999999924E-2</v>
      </c>
      <c r="X5641" s="4">
        <f t="shared" si="529"/>
        <v>11.919999999999987</v>
      </c>
      <c r="Y5641" s="4">
        <f t="shared" si="530"/>
        <v>190.72000000000003</v>
      </c>
      <c r="Z5641" s="4">
        <f t="shared" si="531"/>
        <v>238.4</v>
      </c>
      <c r="AA5641" s="4">
        <f t="shared" si="528"/>
        <v>114.43200000000002</v>
      </c>
    </row>
    <row r="5642" spans="1:27" x14ac:dyDescent="0.2">
      <c r="A5642">
        <v>5641</v>
      </c>
      <c r="B5642" t="s">
        <v>8409</v>
      </c>
      <c r="C5642" s="5">
        <v>41905</v>
      </c>
      <c r="D5642" s="5" t="str">
        <f t="shared" si="533"/>
        <v>2014-09</v>
      </c>
      <c r="E5642" s="5">
        <v>41910</v>
      </c>
      <c r="F5642" t="s">
        <v>55</v>
      </c>
      <c r="G5642" t="s">
        <v>728</v>
      </c>
      <c r="H5642" t="s">
        <v>729</v>
      </c>
      <c r="I5642" t="s">
        <v>107</v>
      </c>
      <c r="J5642" t="s">
        <v>32</v>
      </c>
      <c r="K5642" t="s">
        <v>1127</v>
      </c>
      <c r="L5642" t="s">
        <v>503</v>
      </c>
      <c r="M5642">
        <v>44107</v>
      </c>
      <c r="N5642" t="s">
        <v>153</v>
      </c>
      <c r="O5642" t="s">
        <v>8181</v>
      </c>
      <c r="P5642" t="s">
        <v>51</v>
      </c>
      <c r="Q5642" t="s">
        <v>95</v>
      </c>
      <c r="R5642" t="s">
        <v>8182</v>
      </c>
      <c r="S5642">
        <v>28.8</v>
      </c>
      <c r="T5642">
        <v>9</v>
      </c>
      <c r="U5642">
        <v>0.2</v>
      </c>
      <c r="V5642">
        <v>10.080000000000002</v>
      </c>
      <c r="W5642" s="6">
        <f t="shared" si="532"/>
        <v>0.35000000000000003</v>
      </c>
      <c r="X5642" s="4">
        <f t="shared" si="529"/>
        <v>1.1200000000000001</v>
      </c>
      <c r="Y5642" s="4">
        <f t="shared" si="530"/>
        <v>3.2</v>
      </c>
      <c r="Z5642" s="4">
        <f t="shared" si="531"/>
        <v>4</v>
      </c>
      <c r="AA5642" s="4">
        <f t="shared" si="528"/>
        <v>5.7600000000000007</v>
      </c>
    </row>
    <row r="5643" spans="1:27" x14ac:dyDescent="0.2">
      <c r="A5643">
        <v>5642</v>
      </c>
      <c r="B5643" t="s">
        <v>8410</v>
      </c>
      <c r="C5643" s="5">
        <v>42827</v>
      </c>
      <c r="D5643" s="5" t="str">
        <f t="shared" si="533"/>
        <v>2017-04</v>
      </c>
      <c r="E5643" s="5">
        <v>42830</v>
      </c>
      <c r="F5643" t="s">
        <v>193</v>
      </c>
      <c r="G5643" t="s">
        <v>3383</v>
      </c>
      <c r="H5643" t="s">
        <v>3384</v>
      </c>
      <c r="I5643" t="s">
        <v>107</v>
      </c>
      <c r="J5643" t="s">
        <v>32</v>
      </c>
      <c r="K5643" t="s">
        <v>4622</v>
      </c>
      <c r="L5643" t="s">
        <v>754</v>
      </c>
      <c r="M5643">
        <v>6450</v>
      </c>
      <c r="N5643" t="s">
        <v>153</v>
      </c>
      <c r="O5643" t="s">
        <v>144</v>
      </c>
      <c r="P5643" t="s">
        <v>51</v>
      </c>
      <c r="Q5643" t="s">
        <v>73</v>
      </c>
      <c r="R5643" t="s">
        <v>145</v>
      </c>
      <c r="S5643">
        <v>11.12</v>
      </c>
      <c r="T5643">
        <v>4</v>
      </c>
      <c r="U5643">
        <v>0</v>
      </c>
      <c r="V5643">
        <v>2.8911999999999995</v>
      </c>
      <c r="W5643" s="6">
        <f t="shared" si="532"/>
        <v>0.25999999999999995</v>
      </c>
      <c r="X5643" s="4">
        <f t="shared" si="529"/>
        <v>0.72279999999999989</v>
      </c>
      <c r="Y5643" s="4">
        <f t="shared" si="530"/>
        <v>2.78</v>
      </c>
      <c r="Z5643" s="4">
        <f t="shared" si="531"/>
        <v>2.78</v>
      </c>
      <c r="AA5643" s="4">
        <f t="shared" si="528"/>
        <v>0</v>
      </c>
    </row>
    <row r="5644" spans="1:27" x14ac:dyDescent="0.2">
      <c r="A5644">
        <v>5643</v>
      </c>
      <c r="B5644" t="s">
        <v>8411</v>
      </c>
      <c r="C5644" s="5">
        <v>42461</v>
      </c>
      <c r="D5644" s="5" t="str">
        <f t="shared" si="533"/>
        <v>2016-04</v>
      </c>
      <c r="E5644" s="5">
        <v>42465</v>
      </c>
      <c r="F5644" t="s">
        <v>28</v>
      </c>
      <c r="G5644" t="s">
        <v>5617</v>
      </c>
      <c r="H5644" t="s">
        <v>5618</v>
      </c>
      <c r="I5644" t="s">
        <v>107</v>
      </c>
      <c r="J5644" t="s">
        <v>32</v>
      </c>
      <c r="K5644" t="s">
        <v>502</v>
      </c>
      <c r="L5644" t="s">
        <v>1280</v>
      </c>
      <c r="M5644">
        <v>31907</v>
      </c>
      <c r="N5644" t="s">
        <v>35</v>
      </c>
      <c r="O5644" t="s">
        <v>1028</v>
      </c>
      <c r="P5644" t="s">
        <v>37</v>
      </c>
      <c r="Q5644" t="s">
        <v>70</v>
      </c>
      <c r="R5644" t="s">
        <v>1029</v>
      </c>
      <c r="S5644">
        <v>7.04</v>
      </c>
      <c r="T5644">
        <v>4</v>
      </c>
      <c r="U5644">
        <v>0</v>
      </c>
      <c r="V5644">
        <v>3.0976000000000004</v>
      </c>
      <c r="W5644" s="6">
        <f t="shared" si="532"/>
        <v>0.44000000000000006</v>
      </c>
      <c r="X5644" s="4">
        <f t="shared" si="529"/>
        <v>0.77440000000000009</v>
      </c>
      <c r="Y5644" s="4">
        <f t="shared" si="530"/>
        <v>1.76</v>
      </c>
      <c r="Z5644" s="4">
        <f t="shared" si="531"/>
        <v>1.76</v>
      </c>
      <c r="AA5644" s="4">
        <f t="shared" si="528"/>
        <v>0</v>
      </c>
    </row>
    <row r="5645" spans="1:27" x14ac:dyDescent="0.2">
      <c r="A5645">
        <v>5644</v>
      </c>
      <c r="B5645" t="s">
        <v>8412</v>
      </c>
      <c r="C5645" s="5">
        <v>42139</v>
      </c>
      <c r="D5645" s="5" t="str">
        <f t="shared" si="533"/>
        <v>2015-05</v>
      </c>
      <c r="E5645" s="5">
        <v>42144</v>
      </c>
      <c r="F5645" t="s">
        <v>28</v>
      </c>
      <c r="G5645" t="s">
        <v>6652</v>
      </c>
      <c r="H5645" t="s">
        <v>6653</v>
      </c>
      <c r="I5645" t="s">
        <v>46</v>
      </c>
      <c r="J5645" t="s">
        <v>32</v>
      </c>
      <c r="K5645" t="s">
        <v>3274</v>
      </c>
      <c r="L5645" t="s">
        <v>1280</v>
      </c>
      <c r="M5645">
        <v>30076</v>
      </c>
      <c r="N5645" t="s">
        <v>35</v>
      </c>
      <c r="O5645" t="s">
        <v>5355</v>
      </c>
      <c r="P5645" t="s">
        <v>51</v>
      </c>
      <c r="Q5645" t="s">
        <v>178</v>
      </c>
      <c r="R5645" t="s">
        <v>5356</v>
      </c>
      <c r="S5645">
        <v>17.940000000000001</v>
      </c>
      <c r="T5645">
        <v>3</v>
      </c>
      <c r="U5645">
        <v>0</v>
      </c>
      <c r="V5645">
        <v>8.7906000000000013</v>
      </c>
      <c r="W5645" s="6">
        <f t="shared" si="532"/>
        <v>0.49000000000000005</v>
      </c>
      <c r="X5645" s="4">
        <f t="shared" si="529"/>
        <v>2.9302000000000006</v>
      </c>
      <c r="Y5645" s="4">
        <f t="shared" si="530"/>
        <v>5.98</v>
      </c>
      <c r="Z5645" s="4">
        <f t="shared" si="531"/>
        <v>5.98</v>
      </c>
      <c r="AA5645" s="4">
        <f t="shared" si="528"/>
        <v>0</v>
      </c>
    </row>
    <row r="5646" spans="1:27" x14ac:dyDescent="0.2">
      <c r="A5646">
        <v>5645</v>
      </c>
      <c r="B5646" t="s">
        <v>8413</v>
      </c>
      <c r="C5646" s="5">
        <v>42817</v>
      </c>
      <c r="D5646" s="5" t="str">
        <f t="shared" si="533"/>
        <v>2017-03</v>
      </c>
      <c r="E5646" s="5">
        <v>42820</v>
      </c>
      <c r="F5646" t="s">
        <v>193</v>
      </c>
      <c r="G5646" t="s">
        <v>2668</v>
      </c>
      <c r="H5646" t="s">
        <v>2669</v>
      </c>
      <c r="I5646" t="s">
        <v>107</v>
      </c>
      <c r="J5646" t="s">
        <v>32</v>
      </c>
      <c r="K5646" t="s">
        <v>100</v>
      </c>
      <c r="L5646" t="s">
        <v>101</v>
      </c>
      <c r="M5646">
        <v>98105</v>
      </c>
      <c r="N5646" t="s">
        <v>49</v>
      </c>
      <c r="O5646" t="s">
        <v>2064</v>
      </c>
      <c r="P5646" t="s">
        <v>51</v>
      </c>
      <c r="Q5646" t="s">
        <v>80</v>
      </c>
      <c r="R5646" t="s">
        <v>2065</v>
      </c>
      <c r="S5646">
        <v>34.76</v>
      </c>
      <c r="T5646">
        <v>5</v>
      </c>
      <c r="U5646">
        <v>0.2</v>
      </c>
      <c r="V5646">
        <v>11.296999999999999</v>
      </c>
      <c r="W5646" s="6">
        <f t="shared" si="532"/>
        <v>0.32500000000000001</v>
      </c>
      <c r="X5646" s="4">
        <f t="shared" si="529"/>
        <v>2.2593999999999999</v>
      </c>
      <c r="Y5646" s="4">
        <f t="shared" si="530"/>
        <v>6.952</v>
      </c>
      <c r="Z5646" s="4">
        <f t="shared" si="531"/>
        <v>8.69</v>
      </c>
      <c r="AA5646" s="4">
        <f t="shared" si="528"/>
        <v>6.952</v>
      </c>
    </row>
    <row r="5647" spans="1:27" x14ac:dyDescent="0.2">
      <c r="A5647">
        <v>5646</v>
      </c>
      <c r="B5647" t="s">
        <v>8414</v>
      </c>
      <c r="C5647" s="5">
        <v>42839</v>
      </c>
      <c r="D5647" s="5" t="str">
        <f t="shared" si="533"/>
        <v>2017-04</v>
      </c>
      <c r="E5647" s="5">
        <v>42844</v>
      </c>
      <c r="F5647" t="s">
        <v>55</v>
      </c>
      <c r="G5647" t="s">
        <v>3758</v>
      </c>
      <c r="H5647" t="s">
        <v>3759</v>
      </c>
      <c r="I5647" t="s">
        <v>46</v>
      </c>
      <c r="J5647" t="s">
        <v>32</v>
      </c>
      <c r="K5647" t="s">
        <v>1009</v>
      </c>
      <c r="L5647" t="s">
        <v>795</v>
      </c>
      <c r="M5647">
        <v>7960</v>
      </c>
      <c r="N5647" t="s">
        <v>153</v>
      </c>
      <c r="O5647" t="s">
        <v>3710</v>
      </c>
      <c r="P5647" t="s">
        <v>37</v>
      </c>
      <c r="Q5647" t="s">
        <v>70</v>
      </c>
      <c r="R5647" t="s">
        <v>3711</v>
      </c>
      <c r="S5647">
        <v>74.45</v>
      </c>
      <c r="T5647">
        <v>5</v>
      </c>
      <c r="U5647">
        <v>0</v>
      </c>
      <c r="V5647">
        <v>20.101500000000001</v>
      </c>
      <c r="W5647" s="6">
        <f t="shared" si="532"/>
        <v>0.27</v>
      </c>
      <c r="X5647" s="4">
        <f t="shared" si="529"/>
        <v>4.0203000000000007</v>
      </c>
      <c r="Y5647" s="4">
        <f t="shared" si="530"/>
        <v>14.89</v>
      </c>
      <c r="Z5647" s="4">
        <f t="shared" si="531"/>
        <v>14.89</v>
      </c>
      <c r="AA5647" s="4">
        <f t="shared" si="528"/>
        <v>0</v>
      </c>
    </row>
    <row r="5648" spans="1:27" x14ac:dyDescent="0.2">
      <c r="A5648">
        <v>5647</v>
      </c>
      <c r="B5648" t="s">
        <v>8415</v>
      </c>
      <c r="C5648" s="5">
        <v>42008</v>
      </c>
      <c r="D5648" s="5" t="str">
        <f t="shared" si="533"/>
        <v>2015-01</v>
      </c>
      <c r="E5648" s="5">
        <v>42013</v>
      </c>
      <c r="F5648" t="s">
        <v>55</v>
      </c>
      <c r="G5648" t="s">
        <v>1041</v>
      </c>
      <c r="H5648" t="s">
        <v>1042</v>
      </c>
      <c r="I5648" t="s">
        <v>46</v>
      </c>
      <c r="J5648" t="s">
        <v>32</v>
      </c>
      <c r="K5648" t="s">
        <v>2823</v>
      </c>
      <c r="L5648" t="s">
        <v>324</v>
      </c>
      <c r="M5648">
        <v>22304</v>
      </c>
      <c r="N5648" t="s">
        <v>35</v>
      </c>
      <c r="O5648" t="s">
        <v>3942</v>
      </c>
      <c r="P5648" t="s">
        <v>37</v>
      </c>
      <c r="Q5648" t="s">
        <v>70</v>
      </c>
      <c r="R5648" t="s">
        <v>3943</v>
      </c>
      <c r="S5648">
        <v>192.22</v>
      </c>
      <c r="T5648">
        <v>14</v>
      </c>
      <c r="U5648">
        <v>0</v>
      </c>
      <c r="V5648">
        <v>69.199200000000005</v>
      </c>
      <c r="W5648" s="6">
        <f t="shared" si="532"/>
        <v>0.36000000000000004</v>
      </c>
      <c r="X5648" s="4">
        <f t="shared" si="529"/>
        <v>4.9428000000000001</v>
      </c>
      <c r="Y5648" s="4">
        <f t="shared" si="530"/>
        <v>13.73</v>
      </c>
      <c r="Z5648" s="4">
        <f t="shared" si="531"/>
        <v>13.73</v>
      </c>
      <c r="AA5648" s="4">
        <f t="shared" si="528"/>
        <v>0</v>
      </c>
    </row>
    <row r="5649" spans="1:27" x14ac:dyDescent="0.2">
      <c r="A5649">
        <v>5648</v>
      </c>
      <c r="B5649" t="s">
        <v>8416</v>
      </c>
      <c r="C5649" s="5">
        <v>43041</v>
      </c>
      <c r="D5649" s="5" t="str">
        <f t="shared" si="533"/>
        <v>2017-11</v>
      </c>
      <c r="E5649" s="5">
        <v>43046</v>
      </c>
      <c r="F5649" t="s">
        <v>55</v>
      </c>
      <c r="G5649" t="s">
        <v>6235</v>
      </c>
      <c r="H5649" t="s">
        <v>6236</v>
      </c>
      <c r="I5649" t="s">
        <v>31</v>
      </c>
      <c r="J5649" t="s">
        <v>32</v>
      </c>
      <c r="K5649" t="s">
        <v>5133</v>
      </c>
      <c r="L5649" t="s">
        <v>126</v>
      </c>
      <c r="M5649">
        <v>84106</v>
      </c>
      <c r="N5649" t="s">
        <v>49</v>
      </c>
      <c r="O5649" t="s">
        <v>2284</v>
      </c>
      <c r="P5649" t="s">
        <v>51</v>
      </c>
      <c r="Q5649" t="s">
        <v>95</v>
      </c>
      <c r="R5649" t="s">
        <v>2285</v>
      </c>
      <c r="S5649">
        <v>19.440000000000001</v>
      </c>
      <c r="T5649">
        <v>3</v>
      </c>
      <c r="U5649">
        <v>0</v>
      </c>
      <c r="V5649">
        <v>9.3312000000000008</v>
      </c>
      <c r="W5649" s="6">
        <f t="shared" si="532"/>
        <v>0.48000000000000004</v>
      </c>
      <c r="X5649" s="4">
        <f t="shared" si="529"/>
        <v>3.1104000000000003</v>
      </c>
      <c r="Y5649" s="4">
        <f t="shared" si="530"/>
        <v>6.48</v>
      </c>
      <c r="Z5649" s="4">
        <f t="shared" si="531"/>
        <v>6.48</v>
      </c>
      <c r="AA5649" s="4">
        <f t="shared" si="528"/>
        <v>0</v>
      </c>
    </row>
    <row r="5650" spans="1:27" x14ac:dyDescent="0.2">
      <c r="A5650">
        <v>5649</v>
      </c>
      <c r="B5650" t="s">
        <v>8417</v>
      </c>
      <c r="C5650" s="5">
        <v>42933</v>
      </c>
      <c r="D5650" s="5" t="str">
        <f t="shared" si="533"/>
        <v>2017-07</v>
      </c>
      <c r="E5650" s="5">
        <v>42935</v>
      </c>
      <c r="F5650" t="s">
        <v>28</v>
      </c>
      <c r="G5650" t="s">
        <v>2442</v>
      </c>
      <c r="H5650" t="s">
        <v>2443</v>
      </c>
      <c r="I5650" t="s">
        <v>46</v>
      </c>
      <c r="J5650" t="s">
        <v>32</v>
      </c>
      <c r="K5650" t="s">
        <v>6136</v>
      </c>
      <c r="L5650" t="s">
        <v>48</v>
      </c>
      <c r="M5650">
        <v>92307</v>
      </c>
      <c r="N5650" t="s">
        <v>49</v>
      </c>
      <c r="O5650" t="s">
        <v>6498</v>
      </c>
      <c r="P5650" t="s">
        <v>51</v>
      </c>
      <c r="Q5650" t="s">
        <v>95</v>
      </c>
      <c r="R5650" t="s">
        <v>6499</v>
      </c>
      <c r="S5650">
        <v>32.400000000000006</v>
      </c>
      <c r="T5650">
        <v>5</v>
      </c>
      <c r="U5650">
        <v>0</v>
      </c>
      <c r="V5650">
        <v>15.552000000000001</v>
      </c>
      <c r="W5650" s="6">
        <f t="shared" si="532"/>
        <v>0.48</v>
      </c>
      <c r="X5650" s="4">
        <f t="shared" si="529"/>
        <v>3.1104000000000003</v>
      </c>
      <c r="Y5650" s="4">
        <f t="shared" si="530"/>
        <v>6.4800000000000013</v>
      </c>
      <c r="Z5650" s="4">
        <f t="shared" si="531"/>
        <v>6.4800000000000013</v>
      </c>
      <c r="AA5650" s="4">
        <f t="shared" si="528"/>
        <v>0</v>
      </c>
    </row>
    <row r="5651" spans="1:27" x14ac:dyDescent="0.2">
      <c r="A5651">
        <v>5650</v>
      </c>
      <c r="B5651" t="s">
        <v>8417</v>
      </c>
      <c r="C5651" s="5">
        <v>42933</v>
      </c>
      <c r="D5651" s="5" t="str">
        <f t="shared" si="533"/>
        <v>2017-07</v>
      </c>
      <c r="E5651" s="5">
        <v>42935</v>
      </c>
      <c r="F5651" t="s">
        <v>28</v>
      </c>
      <c r="G5651" t="s">
        <v>2442</v>
      </c>
      <c r="H5651" t="s">
        <v>2443</v>
      </c>
      <c r="I5651" t="s">
        <v>46</v>
      </c>
      <c r="J5651" t="s">
        <v>32</v>
      </c>
      <c r="K5651" t="s">
        <v>6136</v>
      </c>
      <c r="L5651" t="s">
        <v>48</v>
      </c>
      <c r="M5651">
        <v>92307</v>
      </c>
      <c r="N5651" t="s">
        <v>49</v>
      </c>
      <c r="O5651" t="s">
        <v>8418</v>
      </c>
      <c r="P5651" t="s">
        <v>51</v>
      </c>
      <c r="Q5651" t="s">
        <v>178</v>
      </c>
      <c r="R5651" t="s">
        <v>8070</v>
      </c>
      <c r="S5651">
        <v>57.9</v>
      </c>
      <c r="T5651">
        <v>5</v>
      </c>
      <c r="U5651">
        <v>0</v>
      </c>
      <c r="V5651">
        <v>28.95</v>
      </c>
      <c r="W5651" s="6">
        <f t="shared" si="532"/>
        <v>0.5</v>
      </c>
      <c r="X5651" s="4">
        <f t="shared" si="529"/>
        <v>5.79</v>
      </c>
      <c r="Y5651" s="4">
        <f t="shared" si="530"/>
        <v>11.58</v>
      </c>
      <c r="Z5651" s="4">
        <f t="shared" si="531"/>
        <v>11.58</v>
      </c>
      <c r="AA5651" s="4">
        <f t="shared" si="528"/>
        <v>0</v>
      </c>
    </row>
    <row r="5652" spans="1:27" x14ac:dyDescent="0.2">
      <c r="A5652">
        <v>5651</v>
      </c>
      <c r="B5652" t="s">
        <v>8417</v>
      </c>
      <c r="C5652" s="5">
        <v>42933</v>
      </c>
      <c r="D5652" s="5" t="str">
        <f t="shared" si="533"/>
        <v>2017-07</v>
      </c>
      <c r="E5652" s="5">
        <v>42935</v>
      </c>
      <c r="F5652" t="s">
        <v>28</v>
      </c>
      <c r="G5652" t="s">
        <v>2442</v>
      </c>
      <c r="H5652" t="s">
        <v>2443</v>
      </c>
      <c r="I5652" t="s">
        <v>46</v>
      </c>
      <c r="J5652" t="s">
        <v>32</v>
      </c>
      <c r="K5652" t="s">
        <v>6136</v>
      </c>
      <c r="L5652" t="s">
        <v>48</v>
      </c>
      <c r="M5652">
        <v>92307</v>
      </c>
      <c r="N5652" t="s">
        <v>49</v>
      </c>
      <c r="O5652" t="s">
        <v>6417</v>
      </c>
      <c r="P5652" t="s">
        <v>51</v>
      </c>
      <c r="Q5652" t="s">
        <v>64</v>
      </c>
      <c r="R5652" t="s">
        <v>6418</v>
      </c>
      <c r="S5652">
        <v>10.56</v>
      </c>
      <c r="T5652">
        <v>2</v>
      </c>
      <c r="U5652">
        <v>0</v>
      </c>
      <c r="V5652">
        <v>0</v>
      </c>
      <c r="W5652" s="6">
        <f t="shared" si="532"/>
        <v>0</v>
      </c>
      <c r="X5652" s="4">
        <f t="shared" si="529"/>
        <v>0</v>
      </c>
      <c r="Y5652" s="4">
        <f t="shared" si="530"/>
        <v>5.28</v>
      </c>
      <c r="Z5652" s="4">
        <f t="shared" si="531"/>
        <v>5.28</v>
      </c>
      <c r="AA5652" s="4">
        <f t="shared" si="528"/>
        <v>0</v>
      </c>
    </row>
    <row r="5653" spans="1:27" x14ac:dyDescent="0.2">
      <c r="A5653">
        <v>5652</v>
      </c>
      <c r="B5653" t="s">
        <v>8417</v>
      </c>
      <c r="C5653" s="5">
        <v>42933</v>
      </c>
      <c r="D5653" s="5" t="str">
        <f t="shared" si="533"/>
        <v>2017-07</v>
      </c>
      <c r="E5653" s="5">
        <v>42935</v>
      </c>
      <c r="F5653" t="s">
        <v>28</v>
      </c>
      <c r="G5653" t="s">
        <v>2442</v>
      </c>
      <c r="H5653" t="s">
        <v>2443</v>
      </c>
      <c r="I5653" t="s">
        <v>46</v>
      </c>
      <c r="J5653" t="s">
        <v>32</v>
      </c>
      <c r="K5653" t="s">
        <v>6136</v>
      </c>
      <c r="L5653" t="s">
        <v>48</v>
      </c>
      <c r="M5653">
        <v>92307</v>
      </c>
      <c r="N5653" t="s">
        <v>49</v>
      </c>
      <c r="O5653" t="s">
        <v>771</v>
      </c>
      <c r="P5653" t="s">
        <v>37</v>
      </c>
      <c r="Q5653" t="s">
        <v>38</v>
      </c>
      <c r="R5653" t="s">
        <v>772</v>
      </c>
      <c r="S5653">
        <v>1194.165</v>
      </c>
      <c r="T5653">
        <v>5</v>
      </c>
      <c r="U5653">
        <v>0.15</v>
      </c>
      <c r="V5653">
        <v>210.73499999999993</v>
      </c>
      <c r="W5653" s="6">
        <f t="shared" si="532"/>
        <v>0.17647058823529407</v>
      </c>
      <c r="X5653" s="4">
        <f t="shared" si="529"/>
        <v>42.146999999999984</v>
      </c>
      <c r="Y5653" s="4">
        <f t="shared" si="530"/>
        <v>238.833</v>
      </c>
      <c r="Z5653" s="4">
        <f t="shared" si="531"/>
        <v>280.98</v>
      </c>
      <c r="AA5653" s="4">
        <f t="shared" si="528"/>
        <v>179.12474999999998</v>
      </c>
    </row>
    <row r="5654" spans="1:27" x14ac:dyDescent="0.2">
      <c r="A5654">
        <v>5653</v>
      </c>
      <c r="B5654" t="s">
        <v>8419</v>
      </c>
      <c r="C5654" s="5">
        <v>43014</v>
      </c>
      <c r="D5654" s="5" t="str">
        <f t="shared" si="533"/>
        <v>2017-10</v>
      </c>
      <c r="E5654" s="5">
        <v>43019</v>
      </c>
      <c r="F5654" t="s">
        <v>55</v>
      </c>
      <c r="G5654" t="s">
        <v>1327</v>
      </c>
      <c r="H5654" t="s">
        <v>1328</v>
      </c>
      <c r="I5654" t="s">
        <v>46</v>
      </c>
      <c r="J5654" t="s">
        <v>32</v>
      </c>
      <c r="K5654" t="s">
        <v>271</v>
      </c>
      <c r="L5654" t="s">
        <v>272</v>
      </c>
      <c r="M5654">
        <v>10009</v>
      </c>
      <c r="N5654" t="s">
        <v>153</v>
      </c>
      <c r="O5654" t="s">
        <v>6550</v>
      </c>
      <c r="P5654" t="s">
        <v>51</v>
      </c>
      <c r="Q5654" t="s">
        <v>95</v>
      </c>
      <c r="R5654" t="s">
        <v>6551</v>
      </c>
      <c r="S5654">
        <v>40.99</v>
      </c>
      <c r="T5654">
        <v>1</v>
      </c>
      <c r="U5654">
        <v>0</v>
      </c>
      <c r="V5654">
        <v>20.085100000000001</v>
      </c>
      <c r="W5654" s="6">
        <f t="shared" si="532"/>
        <v>0.49</v>
      </c>
      <c r="X5654" s="4">
        <f t="shared" si="529"/>
        <v>20.085100000000001</v>
      </c>
      <c r="Y5654" s="4">
        <f t="shared" si="530"/>
        <v>40.99</v>
      </c>
      <c r="Z5654" s="4">
        <f t="shared" si="531"/>
        <v>40.99</v>
      </c>
      <c r="AA5654" s="4">
        <f t="shared" si="528"/>
        <v>0</v>
      </c>
    </row>
    <row r="5655" spans="1:27" x14ac:dyDescent="0.2">
      <c r="A5655">
        <v>5654</v>
      </c>
      <c r="B5655" t="s">
        <v>8420</v>
      </c>
      <c r="C5655" s="5">
        <v>41947</v>
      </c>
      <c r="D5655" s="5" t="str">
        <f t="shared" si="533"/>
        <v>2014-11</v>
      </c>
      <c r="E5655" s="5">
        <v>41954</v>
      </c>
      <c r="F5655" t="s">
        <v>55</v>
      </c>
      <c r="G5655" t="s">
        <v>2181</v>
      </c>
      <c r="H5655" t="s">
        <v>2182</v>
      </c>
      <c r="I5655" t="s">
        <v>46</v>
      </c>
      <c r="J5655" t="s">
        <v>32</v>
      </c>
      <c r="K5655" t="s">
        <v>1181</v>
      </c>
      <c r="L5655" t="s">
        <v>48</v>
      </c>
      <c r="M5655">
        <v>90805</v>
      </c>
      <c r="N5655" t="s">
        <v>49</v>
      </c>
      <c r="O5655" t="s">
        <v>592</v>
      </c>
      <c r="P5655" t="s">
        <v>51</v>
      </c>
      <c r="Q5655" t="s">
        <v>73</v>
      </c>
      <c r="R5655" t="s">
        <v>593</v>
      </c>
      <c r="S5655">
        <v>2.94</v>
      </c>
      <c r="T5655">
        <v>1</v>
      </c>
      <c r="U5655">
        <v>0</v>
      </c>
      <c r="V5655">
        <v>0.79380000000000006</v>
      </c>
      <c r="W5655" s="6">
        <f t="shared" si="532"/>
        <v>0.27</v>
      </c>
      <c r="X5655" s="4">
        <f t="shared" si="529"/>
        <v>0.79380000000000006</v>
      </c>
      <c r="Y5655" s="4">
        <f t="shared" si="530"/>
        <v>2.94</v>
      </c>
      <c r="Z5655" s="4">
        <f t="shared" si="531"/>
        <v>2.94</v>
      </c>
      <c r="AA5655" s="4">
        <f t="shared" si="528"/>
        <v>0</v>
      </c>
    </row>
    <row r="5656" spans="1:27" x14ac:dyDescent="0.2">
      <c r="A5656">
        <v>5655</v>
      </c>
      <c r="B5656" t="s">
        <v>8421</v>
      </c>
      <c r="C5656" s="5">
        <v>42722</v>
      </c>
      <c r="D5656" s="5" t="str">
        <f t="shared" si="533"/>
        <v>2016-12</v>
      </c>
      <c r="E5656" s="5">
        <v>42725</v>
      </c>
      <c r="F5656" t="s">
        <v>193</v>
      </c>
      <c r="G5656" t="s">
        <v>5017</v>
      </c>
      <c r="H5656" t="s">
        <v>5018</v>
      </c>
      <c r="I5656" t="s">
        <v>107</v>
      </c>
      <c r="J5656" t="s">
        <v>32</v>
      </c>
      <c r="K5656" t="s">
        <v>1986</v>
      </c>
      <c r="L5656" t="s">
        <v>425</v>
      </c>
      <c r="M5656">
        <v>97301</v>
      </c>
      <c r="N5656" t="s">
        <v>49</v>
      </c>
      <c r="O5656" t="s">
        <v>1732</v>
      </c>
      <c r="P5656" t="s">
        <v>51</v>
      </c>
      <c r="Q5656" t="s">
        <v>80</v>
      </c>
      <c r="R5656" t="s">
        <v>1733</v>
      </c>
      <c r="S5656">
        <v>45.240000000000009</v>
      </c>
      <c r="T5656">
        <v>4</v>
      </c>
      <c r="U5656">
        <v>0.7</v>
      </c>
      <c r="V5656">
        <v>-30.159999999999997</v>
      </c>
      <c r="W5656" s="6">
        <f t="shared" si="532"/>
        <v>-0.66666666666666641</v>
      </c>
      <c r="X5656" s="4">
        <f t="shared" si="529"/>
        <v>-7.5399999999999991</v>
      </c>
      <c r="Y5656" s="4">
        <f t="shared" si="530"/>
        <v>11.310000000000002</v>
      </c>
      <c r="Z5656" s="4">
        <f t="shared" si="531"/>
        <v>37.700000000000003</v>
      </c>
      <c r="AA5656" s="4">
        <f t="shared" si="528"/>
        <v>31.668000000000003</v>
      </c>
    </row>
    <row r="5657" spans="1:27" x14ac:dyDescent="0.2">
      <c r="A5657">
        <v>5656</v>
      </c>
      <c r="B5657" t="s">
        <v>8421</v>
      </c>
      <c r="C5657" s="5">
        <v>42722</v>
      </c>
      <c r="D5657" s="5" t="str">
        <f t="shared" si="533"/>
        <v>2016-12</v>
      </c>
      <c r="E5657" s="5">
        <v>42725</v>
      </c>
      <c r="F5657" t="s">
        <v>193</v>
      </c>
      <c r="G5657" t="s">
        <v>5017</v>
      </c>
      <c r="H5657" t="s">
        <v>5018</v>
      </c>
      <c r="I5657" t="s">
        <v>107</v>
      </c>
      <c r="J5657" t="s">
        <v>32</v>
      </c>
      <c r="K5657" t="s">
        <v>1986</v>
      </c>
      <c r="L5657" t="s">
        <v>425</v>
      </c>
      <c r="M5657">
        <v>97301</v>
      </c>
      <c r="N5657" t="s">
        <v>49</v>
      </c>
      <c r="O5657" t="s">
        <v>1997</v>
      </c>
      <c r="P5657" t="s">
        <v>51</v>
      </c>
      <c r="Q5657" t="s">
        <v>73</v>
      </c>
      <c r="R5657" t="s">
        <v>1998</v>
      </c>
      <c r="S5657">
        <v>18.687999999999999</v>
      </c>
      <c r="T5657">
        <v>4</v>
      </c>
      <c r="U5657">
        <v>0.2</v>
      </c>
      <c r="V5657">
        <v>2.3359999999999994</v>
      </c>
      <c r="W5657" s="6">
        <f t="shared" si="532"/>
        <v>0.12499999999999997</v>
      </c>
      <c r="X5657" s="4">
        <f t="shared" si="529"/>
        <v>0.58399999999999985</v>
      </c>
      <c r="Y5657" s="4">
        <f t="shared" si="530"/>
        <v>4.6719999999999997</v>
      </c>
      <c r="Z5657" s="4">
        <f t="shared" si="531"/>
        <v>5.839999999999999</v>
      </c>
      <c r="AA5657" s="4">
        <f t="shared" si="528"/>
        <v>3.7376</v>
      </c>
    </row>
    <row r="5658" spans="1:27" x14ac:dyDescent="0.2">
      <c r="A5658">
        <v>5657</v>
      </c>
      <c r="B5658" t="s">
        <v>8421</v>
      </c>
      <c r="C5658" s="5">
        <v>42722</v>
      </c>
      <c r="D5658" s="5" t="str">
        <f t="shared" si="533"/>
        <v>2016-12</v>
      </c>
      <c r="E5658" s="5">
        <v>42725</v>
      </c>
      <c r="F5658" t="s">
        <v>193</v>
      </c>
      <c r="G5658" t="s">
        <v>5017</v>
      </c>
      <c r="H5658" t="s">
        <v>5018</v>
      </c>
      <c r="I5658" t="s">
        <v>107</v>
      </c>
      <c r="J5658" t="s">
        <v>32</v>
      </c>
      <c r="K5658" t="s">
        <v>1986</v>
      </c>
      <c r="L5658" t="s">
        <v>425</v>
      </c>
      <c r="M5658">
        <v>97301</v>
      </c>
      <c r="N5658" t="s">
        <v>49</v>
      </c>
      <c r="O5658" t="s">
        <v>8347</v>
      </c>
      <c r="P5658" t="s">
        <v>51</v>
      </c>
      <c r="Q5658" t="s">
        <v>95</v>
      </c>
      <c r="R5658" t="s">
        <v>8348</v>
      </c>
      <c r="S5658">
        <v>11.648000000000001</v>
      </c>
      <c r="T5658">
        <v>2</v>
      </c>
      <c r="U5658">
        <v>0.2</v>
      </c>
      <c r="V5658">
        <v>3.7855999999999992</v>
      </c>
      <c r="W5658" s="6">
        <f t="shared" si="532"/>
        <v>0.3249999999999999</v>
      </c>
      <c r="X5658" s="4">
        <f t="shared" si="529"/>
        <v>1.8927999999999996</v>
      </c>
      <c r="Y5658" s="4">
        <f t="shared" si="530"/>
        <v>5.8240000000000007</v>
      </c>
      <c r="Z5658" s="4">
        <f t="shared" si="531"/>
        <v>7.28</v>
      </c>
      <c r="AA5658" s="4">
        <f t="shared" si="528"/>
        <v>2.3296000000000006</v>
      </c>
    </row>
    <row r="5659" spans="1:27" x14ac:dyDescent="0.2">
      <c r="A5659">
        <v>5658</v>
      </c>
      <c r="B5659" t="s">
        <v>8421</v>
      </c>
      <c r="C5659" s="5">
        <v>42722</v>
      </c>
      <c r="D5659" s="5" t="str">
        <f t="shared" si="533"/>
        <v>2016-12</v>
      </c>
      <c r="E5659" s="5">
        <v>42725</v>
      </c>
      <c r="F5659" t="s">
        <v>193</v>
      </c>
      <c r="G5659" t="s">
        <v>5017</v>
      </c>
      <c r="H5659" t="s">
        <v>5018</v>
      </c>
      <c r="I5659" t="s">
        <v>107</v>
      </c>
      <c r="J5659" t="s">
        <v>32</v>
      </c>
      <c r="K5659" t="s">
        <v>1986</v>
      </c>
      <c r="L5659" t="s">
        <v>425</v>
      </c>
      <c r="M5659">
        <v>97301</v>
      </c>
      <c r="N5659" t="s">
        <v>49</v>
      </c>
      <c r="O5659" t="s">
        <v>1706</v>
      </c>
      <c r="P5659" t="s">
        <v>76</v>
      </c>
      <c r="Q5659" t="s">
        <v>166</v>
      </c>
      <c r="R5659" t="s">
        <v>1707</v>
      </c>
      <c r="S5659">
        <v>112.77600000000001</v>
      </c>
      <c r="T5659">
        <v>3</v>
      </c>
      <c r="U5659">
        <v>0.2</v>
      </c>
      <c r="V5659">
        <v>-8.4581999999999979</v>
      </c>
      <c r="W5659" s="6">
        <f t="shared" si="532"/>
        <v>-7.4999999999999969E-2</v>
      </c>
      <c r="X5659" s="4">
        <f t="shared" si="529"/>
        <v>-2.8193999999999995</v>
      </c>
      <c r="Y5659" s="4">
        <f t="shared" si="530"/>
        <v>37.592000000000006</v>
      </c>
      <c r="Z5659" s="4">
        <f t="shared" si="531"/>
        <v>46.989999999999995</v>
      </c>
      <c r="AA5659" s="4">
        <f t="shared" si="528"/>
        <v>22.555200000000003</v>
      </c>
    </row>
    <row r="5660" spans="1:27" x14ac:dyDescent="0.2">
      <c r="A5660">
        <v>5659</v>
      </c>
      <c r="B5660" t="s">
        <v>8421</v>
      </c>
      <c r="C5660" s="5">
        <v>42722</v>
      </c>
      <c r="D5660" s="5" t="str">
        <f t="shared" si="533"/>
        <v>2016-12</v>
      </c>
      <c r="E5660" s="5">
        <v>42725</v>
      </c>
      <c r="F5660" t="s">
        <v>193</v>
      </c>
      <c r="G5660" t="s">
        <v>5017</v>
      </c>
      <c r="H5660" t="s">
        <v>5018</v>
      </c>
      <c r="I5660" t="s">
        <v>107</v>
      </c>
      <c r="J5660" t="s">
        <v>32</v>
      </c>
      <c r="K5660" t="s">
        <v>1986</v>
      </c>
      <c r="L5660" t="s">
        <v>425</v>
      </c>
      <c r="M5660">
        <v>97301</v>
      </c>
      <c r="N5660" t="s">
        <v>49</v>
      </c>
      <c r="O5660" t="s">
        <v>3933</v>
      </c>
      <c r="P5660" t="s">
        <v>37</v>
      </c>
      <c r="Q5660" t="s">
        <v>61</v>
      </c>
      <c r="R5660" t="s">
        <v>3934</v>
      </c>
      <c r="S5660">
        <v>377.45</v>
      </c>
      <c r="T5660">
        <v>5</v>
      </c>
      <c r="U5660">
        <v>0.5</v>
      </c>
      <c r="V5660">
        <v>-264.21500000000003</v>
      </c>
      <c r="W5660" s="6">
        <f t="shared" si="532"/>
        <v>-0.70000000000000007</v>
      </c>
      <c r="X5660" s="4">
        <f t="shared" si="529"/>
        <v>-52.843000000000004</v>
      </c>
      <c r="Y5660" s="4">
        <f t="shared" si="530"/>
        <v>75.489999999999995</v>
      </c>
      <c r="Z5660" s="4">
        <f t="shared" si="531"/>
        <v>150.97999999999999</v>
      </c>
      <c r="AA5660" s="4">
        <f t="shared" si="528"/>
        <v>188.72499999999999</v>
      </c>
    </row>
    <row r="5661" spans="1:27" x14ac:dyDescent="0.2">
      <c r="A5661">
        <v>5660</v>
      </c>
      <c r="B5661" t="s">
        <v>8421</v>
      </c>
      <c r="C5661" s="5">
        <v>42722</v>
      </c>
      <c r="D5661" s="5" t="str">
        <f t="shared" si="533"/>
        <v>2016-12</v>
      </c>
      <c r="E5661" s="5">
        <v>42725</v>
      </c>
      <c r="F5661" t="s">
        <v>193</v>
      </c>
      <c r="G5661" t="s">
        <v>5017</v>
      </c>
      <c r="H5661" t="s">
        <v>5018</v>
      </c>
      <c r="I5661" t="s">
        <v>107</v>
      </c>
      <c r="J5661" t="s">
        <v>32</v>
      </c>
      <c r="K5661" t="s">
        <v>1986</v>
      </c>
      <c r="L5661" t="s">
        <v>425</v>
      </c>
      <c r="M5661">
        <v>97301</v>
      </c>
      <c r="N5661" t="s">
        <v>49</v>
      </c>
      <c r="O5661" t="s">
        <v>6438</v>
      </c>
      <c r="P5661" t="s">
        <v>51</v>
      </c>
      <c r="Q5661" t="s">
        <v>52</v>
      </c>
      <c r="R5661" t="s">
        <v>6439</v>
      </c>
      <c r="S5661">
        <v>15.936000000000002</v>
      </c>
      <c r="T5661">
        <v>4</v>
      </c>
      <c r="U5661">
        <v>0.2</v>
      </c>
      <c r="V5661">
        <v>5.1791999999999998</v>
      </c>
      <c r="W5661" s="6">
        <f t="shared" si="532"/>
        <v>0.32499999999999996</v>
      </c>
      <c r="X5661" s="4">
        <f t="shared" si="529"/>
        <v>1.2948</v>
      </c>
      <c r="Y5661" s="4">
        <f t="shared" si="530"/>
        <v>3.9840000000000004</v>
      </c>
      <c r="Z5661" s="4">
        <f t="shared" si="531"/>
        <v>4.9800000000000004</v>
      </c>
      <c r="AA5661" s="4">
        <f t="shared" si="528"/>
        <v>3.1872000000000007</v>
      </c>
    </row>
    <row r="5662" spans="1:27" x14ac:dyDescent="0.2">
      <c r="A5662">
        <v>5661</v>
      </c>
      <c r="B5662" t="s">
        <v>8421</v>
      </c>
      <c r="C5662" s="5">
        <v>42722</v>
      </c>
      <c r="D5662" s="5" t="str">
        <f t="shared" si="533"/>
        <v>2016-12</v>
      </c>
      <c r="E5662" s="5">
        <v>42725</v>
      </c>
      <c r="F5662" t="s">
        <v>193</v>
      </c>
      <c r="G5662" t="s">
        <v>5017</v>
      </c>
      <c r="H5662" t="s">
        <v>5018</v>
      </c>
      <c r="I5662" t="s">
        <v>107</v>
      </c>
      <c r="J5662" t="s">
        <v>32</v>
      </c>
      <c r="K5662" t="s">
        <v>1986</v>
      </c>
      <c r="L5662" t="s">
        <v>425</v>
      </c>
      <c r="M5662">
        <v>97301</v>
      </c>
      <c r="N5662" t="s">
        <v>49</v>
      </c>
      <c r="O5662" t="s">
        <v>5700</v>
      </c>
      <c r="P5662" t="s">
        <v>76</v>
      </c>
      <c r="Q5662" t="s">
        <v>77</v>
      </c>
      <c r="R5662" t="s">
        <v>5701</v>
      </c>
      <c r="S5662">
        <v>28.68</v>
      </c>
      <c r="T5662">
        <v>3</v>
      </c>
      <c r="U5662">
        <v>0.2</v>
      </c>
      <c r="V5662">
        <v>-7.17</v>
      </c>
      <c r="W5662" s="6">
        <f t="shared" si="532"/>
        <v>-0.25</v>
      </c>
      <c r="X5662" s="4">
        <f t="shared" si="529"/>
        <v>-2.39</v>
      </c>
      <c r="Y5662" s="4">
        <f t="shared" si="530"/>
        <v>9.56</v>
      </c>
      <c r="Z5662" s="4">
        <f t="shared" si="531"/>
        <v>11.949999999999998</v>
      </c>
      <c r="AA5662" s="4">
        <f t="shared" si="528"/>
        <v>5.7360000000000007</v>
      </c>
    </row>
    <row r="5663" spans="1:27" x14ac:dyDescent="0.2">
      <c r="A5663">
        <v>5662</v>
      </c>
      <c r="B5663" t="s">
        <v>8422</v>
      </c>
      <c r="C5663" s="5">
        <v>42637</v>
      </c>
      <c r="D5663" s="5" t="str">
        <f t="shared" si="533"/>
        <v>2016-09</v>
      </c>
      <c r="E5663" s="5">
        <v>42644</v>
      </c>
      <c r="F5663" t="s">
        <v>55</v>
      </c>
      <c r="G5663" t="s">
        <v>5803</v>
      </c>
      <c r="H5663" t="s">
        <v>5804</v>
      </c>
      <c r="I5663" t="s">
        <v>107</v>
      </c>
      <c r="J5663" t="s">
        <v>32</v>
      </c>
      <c r="K5663" t="s">
        <v>461</v>
      </c>
      <c r="L5663" t="s">
        <v>462</v>
      </c>
      <c r="M5663">
        <v>80013</v>
      </c>
      <c r="N5663" t="s">
        <v>49</v>
      </c>
      <c r="O5663" t="s">
        <v>1118</v>
      </c>
      <c r="P5663" t="s">
        <v>37</v>
      </c>
      <c r="Q5663" t="s">
        <v>70</v>
      </c>
      <c r="R5663" t="s">
        <v>1119</v>
      </c>
      <c r="S5663">
        <v>21.44</v>
      </c>
      <c r="T5663">
        <v>2</v>
      </c>
      <c r="U5663">
        <v>0.2</v>
      </c>
      <c r="V5663">
        <v>7.5039999999999987</v>
      </c>
      <c r="W5663" s="6">
        <f t="shared" si="532"/>
        <v>0.34999999999999992</v>
      </c>
      <c r="X5663" s="4">
        <f t="shared" si="529"/>
        <v>3.7519999999999993</v>
      </c>
      <c r="Y5663" s="4">
        <f t="shared" si="530"/>
        <v>10.72</v>
      </c>
      <c r="Z5663" s="4">
        <f t="shared" si="531"/>
        <v>13.4</v>
      </c>
      <c r="AA5663" s="4">
        <f t="shared" si="528"/>
        <v>4.2880000000000003</v>
      </c>
    </row>
    <row r="5664" spans="1:27" x14ac:dyDescent="0.2">
      <c r="A5664">
        <v>5663</v>
      </c>
      <c r="B5664" t="s">
        <v>8422</v>
      </c>
      <c r="C5664" s="5">
        <v>42637</v>
      </c>
      <c r="D5664" s="5" t="str">
        <f t="shared" si="533"/>
        <v>2016-09</v>
      </c>
      <c r="E5664" s="5">
        <v>42644</v>
      </c>
      <c r="F5664" t="s">
        <v>55</v>
      </c>
      <c r="G5664" t="s">
        <v>5803</v>
      </c>
      <c r="H5664" t="s">
        <v>5804</v>
      </c>
      <c r="I5664" t="s">
        <v>107</v>
      </c>
      <c r="J5664" t="s">
        <v>32</v>
      </c>
      <c r="K5664" t="s">
        <v>461</v>
      </c>
      <c r="L5664" t="s">
        <v>462</v>
      </c>
      <c r="M5664">
        <v>80013</v>
      </c>
      <c r="N5664" t="s">
        <v>49</v>
      </c>
      <c r="O5664" t="s">
        <v>4163</v>
      </c>
      <c r="P5664" t="s">
        <v>51</v>
      </c>
      <c r="Q5664" t="s">
        <v>64</v>
      </c>
      <c r="R5664" t="s">
        <v>4164</v>
      </c>
      <c r="S5664">
        <v>511.05600000000004</v>
      </c>
      <c r="T5664">
        <v>9</v>
      </c>
      <c r="U5664">
        <v>0.2</v>
      </c>
      <c r="V5664">
        <v>-95.823000000000079</v>
      </c>
      <c r="W5664" s="6">
        <f t="shared" si="532"/>
        <v>-0.18750000000000014</v>
      </c>
      <c r="X5664" s="4">
        <f t="shared" si="529"/>
        <v>-10.647000000000009</v>
      </c>
      <c r="Y5664" s="4">
        <f t="shared" si="530"/>
        <v>56.784000000000006</v>
      </c>
      <c r="Z5664" s="4">
        <f t="shared" si="531"/>
        <v>70.98</v>
      </c>
      <c r="AA5664" s="4">
        <f t="shared" si="528"/>
        <v>102.21120000000002</v>
      </c>
    </row>
    <row r="5665" spans="1:27" x14ac:dyDescent="0.2">
      <c r="A5665">
        <v>5664</v>
      </c>
      <c r="B5665" t="s">
        <v>8423</v>
      </c>
      <c r="C5665" s="5">
        <v>42572</v>
      </c>
      <c r="D5665" s="5" t="str">
        <f t="shared" si="533"/>
        <v>2016-07</v>
      </c>
      <c r="E5665" s="5">
        <v>42572</v>
      </c>
      <c r="F5665" t="s">
        <v>1298</v>
      </c>
      <c r="G5665" t="s">
        <v>6325</v>
      </c>
      <c r="H5665" t="s">
        <v>6326</v>
      </c>
      <c r="I5665" t="s">
        <v>46</v>
      </c>
      <c r="J5665" t="s">
        <v>32</v>
      </c>
      <c r="K5665" t="s">
        <v>612</v>
      </c>
      <c r="L5665" t="s">
        <v>503</v>
      </c>
      <c r="M5665">
        <v>43055</v>
      </c>
      <c r="N5665" t="s">
        <v>153</v>
      </c>
      <c r="O5665" t="s">
        <v>8424</v>
      </c>
      <c r="P5665" t="s">
        <v>51</v>
      </c>
      <c r="Q5665" t="s">
        <v>73</v>
      </c>
      <c r="R5665" t="s">
        <v>8425</v>
      </c>
      <c r="S5665">
        <v>18.656000000000002</v>
      </c>
      <c r="T5665">
        <v>2</v>
      </c>
      <c r="U5665">
        <v>0.2</v>
      </c>
      <c r="V5665">
        <v>1.3992000000000013</v>
      </c>
      <c r="W5665" s="6">
        <f t="shared" si="532"/>
        <v>7.5000000000000067E-2</v>
      </c>
      <c r="X5665" s="4">
        <f t="shared" si="529"/>
        <v>0.69960000000000067</v>
      </c>
      <c r="Y5665" s="4">
        <f t="shared" si="530"/>
        <v>9.3280000000000012</v>
      </c>
      <c r="Z5665" s="4">
        <f t="shared" si="531"/>
        <v>11.66</v>
      </c>
      <c r="AA5665" s="4">
        <f t="shared" si="528"/>
        <v>3.7312000000000007</v>
      </c>
    </row>
    <row r="5666" spans="1:27" x14ac:dyDescent="0.2">
      <c r="A5666">
        <v>5665</v>
      </c>
      <c r="B5666" t="s">
        <v>8423</v>
      </c>
      <c r="C5666" s="5">
        <v>42572</v>
      </c>
      <c r="D5666" s="5" t="str">
        <f t="shared" si="533"/>
        <v>2016-07</v>
      </c>
      <c r="E5666" s="5">
        <v>42572</v>
      </c>
      <c r="F5666" t="s">
        <v>1298</v>
      </c>
      <c r="G5666" t="s">
        <v>6325</v>
      </c>
      <c r="H5666" t="s">
        <v>6326</v>
      </c>
      <c r="I5666" t="s">
        <v>46</v>
      </c>
      <c r="J5666" t="s">
        <v>32</v>
      </c>
      <c r="K5666" t="s">
        <v>612</v>
      </c>
      <c r="L5666" t="s">
        <v>503</v>
      </c>
      <c r="M5666">
        <v>43055</v>
      </c>
      <c r="N5666" t="s">
        <v>153</v>
      </c>
      <c r="O5666" t="s">
        <v>4329</v>
      </c>
      <c r="P5666" t="s">
        <v>51</v>
      </c>
      <c r="Q5666" t="s">
        <v>80</v>
      </c>
      <c r="R5666" t="s">
        <v>4330</v>
      </c>
      <c r="S5666">
        <v>11.088000000000003</v>
      </c>
      <c r="T5666">
        <v>7</v>
      </c>
      <c r="U5666">
        <v>0.7</v>
      </c>
      <c r="V5666">
        <v>-8.1311999999999998</v>
      </c>
      <c r="W5666" s="6">
        <f t="shared" si="532"/>
        <v>-0.73333333333333317</v>
      </c>
      <c r="X5666" s="4">
        <f t="shared" si="529"/>
        <v>-1.1616</v>
      </c>
      <c r="Y5666" s="4">
        <f t="shared" si="530"/>
        <v>1.5840000000000003</v>
      </c>
      <c r="Z5666" s="4">
        <f t="shared" si="531"/>
        <v>5.28</v>
      </c>
      <c r="AA5666" s="4">
        <f t="shared" si="528"/>
        <v>7.7616000000000014</v>
      </c>
    </row>
    <row r="5667" spans="1:27" x14ac:dyDescent="0.2">
      <c r="A5667">
        <v>5666</v>
      </c>
      <c r="B5667" t="s">
        <v>8423</v>
      </c>
      <c r="C5667" s="5">
        <v>42572</v>
      </c>
      <c r="D5667" s="5" t="str">
        <f t="shared" si="533"/>
        <v>2016-07</v>
      </c>
      <c r="E5667" s="5">
        <v>42572</v>
      </c>
      <c r="F5667" t="s">
        <v>1298</v>
      </c>
      <c r="G5667" t="s">
        <v>6325</v>
      </c>
      <c r="H5667" t="s">
        <v>6326</v>
      </c>
      <c r="I5667" t="s">
        <v>46</v>
      </c>
      <c r="J5667" t="s">
        <v>32</v>
      </c>
      <c r="K5667" t="s">
        <v>612</v>
      </c>
      <c r="L5667" t="s">
        <v>503</v>
      </c>
      <c r="M5667">
        <v>43055</v>
      </c>
      <c r="N5667" t="s">
        <v>153</v>
      </c>
      <c r="O5667" t="s">
        <v>941</v>
      </c>
      <c r="P5667" t="s">
        <v>51</v>
      </c>
      <c r="Q5667" t="s">
        <v>64</v>
      </c>
      <c r="R5667" t="s">
        <v>942</v>
      </c>
      <c r="S5667">
        <v>66.688000000000002</v>
      </c>
      <c r="T5667">
        <v>1</v>
      </c>
      <c r="U5667">
        <v>0.2</v>
      </c>
      <c r="V5667">
        <v>4.1680000000000028</v>
      </c>
      <c r="W5667" s="6">
        <f t="shared" si="532"/>
        <v>6.2500000000000042E-2</v>
      </c>
      <c r="X5667" s="4">
        <f t="shared" si="529"/>
        <v>4.1680000000000028</v>
      </c>
      <c r="Y5667" s="4">
        <f t="shared" si="530"/>
        <v>66.688000000000002</v>
      </c>
      <c r="Z5667" s="4">
        <f t="shared" si="531"/>
        <v>83.36</v>
      </c>
      <c r="AA5667" s="4">
        <f t="shared" si="528"/>
        <v>13.337600000000002</v>
      </c>
    </row>
    <row r="5668" spans="1:27" x14ac:dyDescent="0.2">
      <c r="A5668">
        <v>5667</v>
      </c>
      <c r="B5668" t="s">
        <v>8423</v>
      </c>
      <c r="C5668" s="5">
        <v>42572</v>
      </c>
      <c r="D5668" s="5" t="str">
        <f t="shared" si="533"/>
        <v>2016-07</v>
      </c>
      <c r="E5668" s="5">
        <v>42572</v>
      </c>
      <c r="F5668" t="s">
        <v>1298</v>
      </c>
      <c r="G5668" t="s">
        <v>6325</v>
      </c>
      <c r="H5668" t="s">
        <v>6326</v>
      </c>
      <c r="I5668" t="s">
        <v>46</v>
      </c>
      <c r="J5668" t="s">
        <v>32</v>
      </c>
      <c r="K5668" t="s">
        <v>612</v>
      </c>
      <c r="L5668" t="s">
        <v>503</v>
      </c>
      <c r="M5668">
        <v>43055</v>
      </c>
      <c r="N5668" t="s">
        <v>153</v>
      </c>
      <c r="O5668" t="s">
        <v>3232</v>
      </c>
      <c r="P5668" t="s">
        <v>51</v>
      </c>
      <c r="Q5668" t="s">
        <v>64</v>
      </c>
      <c r="R5668" t="s">
        <v>3233</v>
      </c>
      <c r="S5668">
        <v>99.488</v>
      </c>
      <c r="T5668">
        <v>2</v>
      </c>
      <c r="U5668">
        <v>0.2</v>
      </c>
      <c r="V5668">
        <v>8.7052000000000049</v>
      </c>
      <c r="W5668" s="6">
        <f t="shared" si="532"/>
        <v>8.750000000000005E-2</v>
      </c>
      <c r="X5668" s="4">
        <f t="shared" si="529"/>
        <v>4.3526000000000025</v>
      </c>
      <c r="Y5668" s="4">
        <f t="shared" si="530"/>
        <v>49.744</v>
      </c>
      <c r="Z5668" s="4">
        <f t="shared" si="531"/>
        <v>62.18</v>
      </c>
      <c r="AA5668" s="4">
        <f t="shared" si="528"/>
        <v>19.897600000000001</v>
      </c>
    </row>
    <row r="5669" spans="1:27" x14ac:dyDescent="0.2">
      <c r="A5669">
        <v>5668</v>
      </c>
      <c r="B5669" t="s">
        <v>8426</v>
      </c>
      <c r="C5669" s="5">
        <v>42532</v>
      </c>
      <c r="D5669" s="5" t="str">
        <f t="shared" si="533"/>
        <v>2016-06</v>
      </c>
      <c r="E5669" s="5">
        <v>42536</v>
      </c>
      <c r="F5669" t="s">
        <v>55</v>
      </c>
      <c r="G5669" t="s">
        <v>2825</v>
      </c>
      <c r="H5669" t="s">
        <v>2826</v>
      </c>
      <c r="I5669" t="s">
        <v>31</v>
      </c>
      <c r="J5669" t="s">
        <v>32</v>
      </c>
      <c r="K5669" t="s">
        <v>100</v>
      </c>
      <c r="L5669" t="s">
        <v>101</v>
      </c>
      <c r="M5669">
        <v>98103</v>
      </c>
      <c r="N5669" t="s">
        <v>49</v>
      </c>
      <c r="O5669" t="s">
        <v>2631</v>
      </c>
      <c r="P5669" t="s">
        <v>51</v>
      </c>
      <c r="Q5669" t="s">
        <v>52</v>
      </c>
      <c r="R5669" t="s">
        <v>2632</v>
      </c>
      <c r="S5669">
        <v>14.62</v>
      </c>
      <c r="T5669">
        <v>2</v>
      </c>
      <c r="U5669">
        <v>0</v>
      </c>
      <c r="V5669">
        <v>6.8713999999999995</v>
      </c>
      <c r="W5669" s="6">
        <f t="shared" si="532"/>
        <v>0.47</v>
      </c>
      <c r="X5669" s="4">
        <f t="shared" si="529"/>
        <v>3.4356999999999998</v>
      </c>
      <c r="Y5669" s="4">
        <f t="shared" si="530"/>
        <v>7.31</v>
      </c>
      <c r="Z5669" s="4">
        <f t="shared" si="531"/>
        <v>7.31</v>
      </c>
      <c r="AA5669" s="4">
        <f t="shared" si="528"/>
        <v>0</v>
      </c>
    </row>
    <row r="5670" spans="1:27" x14ac:dyDescent="0.2">
      <c r="A5670">
        <v>5669</v>
      </c>
      <c r="B5670" t="s">
        <v>8426</v>
      </c>
      <c r="C5670" s="5">
        <v>42532</v>
      </c>
      <c r="D5670" s="5" t="str">
        <f t="shared" si="533"/>
        <v>2016-06</v>
      </c>
      <c r="E5670" s="5">
        <v>42536</v>
      </c>
      <c r="F5670" t="s">
        <v>55</v>
      </c>
      <c r="G5670" t="s">
        <v>2825</v>
      </c>
      <c r="H5670" t="s">
        <v>2826</v>
      </c>
      <c r="I5670" t="s">
        <v>31</v>
      </c>
      <c r="J5670" t="s">
        <v>32</v>
      </c>
      <c r="K5670" t="s">
        <v>100</v>
      </c>
      <c r="L5670" t="s">
        <v>101</v>
      </c>
      <c r="M5670">
        <v>98103</v>
      </c>
      <c r="N5670" t="s">
        <v>49</v>
      </c>
      <c r="O5670" t="s">
        <v>2116</v>
      </c>
      <c r="P5670" t="s">
        <v>51</v>
      </c>
      <c r="Q5670" t="s">
        <v>80</v>
      </c>
      <c r="R5670" t="s">
        <v>2117</v>
      </c>
      <c r="S5670">
        <v>53.984000000000002</v>
      </c>
      <c r="T5670">
        <v>14</v>
      </c>
      <c r="U5670">
        <v>0.2</v>
      </c>
      <c r="V5670">
        <v>17.544800000000002</v>
      </c>
      <c r="W5670" s="6">
        <f t="shared" si="532"/>
        <v>0.32500000000000001</v>
      </c>
      <c r="X5670" s="4">
        <f t="shared" si="529"/>
        <v>1.2532000000000001</v>
      </c>
      <c r="Y5670" s="4">
        <f t="shared" si="530"/>
        <v>3.8560000000000003</v>
      </c>
      <c r="Z5670" s="4">
        <f t="shared" si="531"/>
        <v>4.8199999999999994</v>
      </c>
      <c r="AA5670" s="4">
        <f t="shared" si="528"/>
        <v>10.796800000000001</v>
      </c>
    </row>
    <row r="5671" spans="1:27" x14ac:dyDescent="0.2">
      <c r="A5671">
        <v>5670</v>
      </c>
      <c r="B5671" t="s">
        <v>8426</v>
      </c>
      <c r="C5671" s="5">
        <v>42532</v>
      </c>
      <c r="D5671" s="5" t="str">
        <f t="shared" si="533"/>
        <v>2016-06</v>
      </c>
      <c r="E5671" s="5">
        <v>42536</v>
      </c>
      <c r="F5671" t="s">
        <v>55</v>
      </c>
      <c r="G5671" t="s">
        <v>2825</v>
      </c>
      <c r="H5671" t="s">
        <v>2826</v>
      </c>
      <c r="I5671" t="s">
        <v>31</v>
      </c>
      <c r="J5671" t="s">
        <v>32</v>
      </c>
      <c r="K5671" t="s">
        <v>100</v>
      </c>
      <c r="L5671" t="s">
        <v>101</v>
      </c>
      <c r="M5671">
        <v>98103</v>
      </c>
      <c r="N5671" t="s">
        <v>49</v>
      </c>
      <c r="O5671" t="s">
        <v>5341</v>
      </c>
      <c r="P5671" t="s">
        <v>76</v>
      </c>
      <c r="Q5671" t="s">
        <v>166</v>
      </c>
      <c r="R5671" t="s">
        <v>5342</v>
      </c>
      <c r="S5671">
        <v>389.97</v>
      </c>
      <c r="T5671">
        <v>3</v>
      </c>
      <c r="U5671">
        <v>0</v>
      </c>
      <c r="V5671">
        <v>132.58980000000003</v>
      </c>
      <c r="W5671" s="6">
        <f t="shared" si="532"/>
        <v>0.34</v>
      </c>
      <c r="X5671" s="4">
        <f t="shared" si="529"/>
        <v>44.196600000000011</v>
      </c>
      <c r="Y5671" s="4">
        <f t="shared" si="530"/>
        <v>129.99</v>
      </c>
      <c r="Z5671" s="4">
        <f t="shared" si="531"/>
        <v>129.99</v>
      </c>
      <c r="AA5671" s="4">
        <f t="shared" si="528"/>
        <v>0</v>
      </c>
    </row>
    <row r="5672" spans="1:27" x14ac:dyDescent="0.2">
      <c r="A5672">
        <v>5671</v>
      </c>
      <c r="B5672" t="s">
        <v>8427</v>
      </c>
      <c r="C5672" s="5">
        <v>42164</v>
      </c>
      <c r="D5672" s="5" t="str">
        <f t="shared" si="533"/>
        <v>2015-06</v>
      </c>
      <c r="E5672" s="5">
        <v>42166</v>
      </c>
      <c r="F5672" t="s">
        <v>28</v>
      </c>
      <c r="G5672" t="s">
        <v>1955</v>
      </c>
      <c r="H5672" t="s">
        <v>1956</v>
      </c>
      <c r="I5672" t="s">
        <v>31</v>
      </c>
      <c r="J5672" t="s">
        <v>32</v>
      </c>
      <c r="K5672" t="s">
        <v>8428</v>
      </c>
      <c r="L5672" t="s">
        <v>6274</v>
      </c>
      <c r="M5672">
        <v>83201</v>
      </c>
      <c r="N5672" t="s">
        <v>49</v>
      </c>
      <c r="O5672" t="s">
        <v>8254</v>
      </c>
      <c r="P5672" t="s">
        <v>37</v>
      </c>
      <c r="Q5672" t="s">
        <v>70</v>
      </c>
      <c r="R5672" t="s">
        <v>8255</v>
      </c>
      <c r="S5672">
        <v>355.36</v>
      </c>
      <c r="T5672">
        <v>4</v>
      </c>
      <c r="U5672">
        <v>0</v>
      </c>
      <c r="V5672">
        <v>92.393599999999992</v>
      </c>
      <c r="W5672" s="6">
        <f t="shared" si="532"/>
        <v>0.25999999999999995</v>
      </c>
      <c r="X5672" s="4">
        <f t="shared" si="529"/>
        <v>23.098399999999998</v>
      </c>
      <c r="Y5672" s="4">
        <f t="shared" si="530"/>
        <v>88.84</v>
      </c>
      <c r="Z5672" s="4">
        <f t="shared" si="531"/>
        <v>88.84</v>
      </c>
      <c r="AA5672" s="4">
        <f t="shared" si="528"/>
        <v>0</v>
      </c>
    </row>
    <row r="5673" spans="1:27" x14ac:dyDescent="0.2">
      <c r="A5673">
        <v>5672</v>
      </c>
      <c r="B5673" t="s">
        <v>8427</v>
      </c>
      <c r="C5673" s="5">
        <v>42164</v>
      </c>
      <c r="D5673" s="5" t="str">
        <f t="shared" si="533"/>
        <v>2015-06</v>
      </c>
      <c r="E5673" s="5">
        <v>42166</v>
      </c>
      <c r="F5673" t="s">
        <v>28</v>
      </c>
      <c r="G5673" t="s">
        <v>1955</v>
      </c>
      <c r="H5673" t="s">
        <v>1956</v>
      </c>
      <c r="I5673" t="s">
        <v>31</v>
      </c>
      <c r="J5673" t="s">
        <v>32</v>
      </c>
      <c r="K5673" t="s">
        <v>8428</v>
      </c>
      <c r="L5673" t="s">
        <v>6274</v>
      </c>
      <c r="M5673">
        <v>83201</v>
      </c>
      <c r="N5673" t="s">
        <v>49</v>
      </c>
      <c r="O5673" t="s">
        <v>7954</v>
      </c>
      <c r="P5673" t="s">
        <v>76</v>
      </c>
      <c r="Q5673" t="s">
        <v>77</v>
      </c>
      <c r="R5673" t="s">
        <v>7955</v>
      </c>
      <c r="S5673">
        <v>140.376</v>
      </c>
      <c r="T5673">
        <v>3</v>
      </c>
      <c r="U5673">
        <v>0.2</v>
      </c>
      <c r="V5673">
        <v>8.7735000000000056</v>
      </c>
      <c r="W5673" s="6">
        <f t="shared" si="532"/>
        <v>6.2500000000000042E-2</v>
      </c>
      <c r="X5673" s="4">
        <f t="shared" si="529"/>
        <v>2.9245000000000019</v>
      </c>
      <c r="Y5673" s="4">
        <f t="shared" si="530"/>
        <v>46.792000000000002</v>
      </c>
      <c r="Z5673" s="4">
        <f t="shared" si="531"/>
        <v>58.489999999999995</v>
      </c>
      <c r="AA5673" s="4">
        <f t="shared" si="528"/>
        <v>28.075200000000002</v>
      </c>
    </row>
    <row r="5674" spans="1:27" x14ac:dyDescent="0.2">
      <c r="A5674">
        <v>5673</v>
      </c>
      <c r="B5674" t="s">
        <v>8429</v>
      </c>
      <c r="C5674" s="5">
        <v>43035</v>
      </c>
      <c r="D5674" s="5" t="str">
        <f t="shared" si="533"/>
        <v>2017-10</v>
      </c>
      <c r="E5674" s="5">
        <v>43042</v>
      </c>
      <c r="F5674" t="s">
        <v>55</v>
      </c>
      <c r="G5674" t="s">
        <v>590</v>
      </c>
      <c r="H5674" t="s">
        <v>591</v>
      </c>
      <c r="I5674" t="s">
        <v>46</v>
      </c>
      <c r="J5674" t="s">
        <v>32</v>
      </c>
      <c r="K5674" t="s">
        <v>822</v>
      </c>
      <c r="L5674" t="s">
        <v>109</v>
      </c>
      <c r="M5674">
        <v>75081</v>
      </c>
      <c r="N5674" t="s">
        <v>110</v>
      </c>
      <c r="O5674" t="s">
        <v>7439</v>
      </c>
      <c r="P5674" t="s">
        <v>51</v>
      </c>
      <c r="Q5674" t="s">
        <v>178</v>
      </c>
      <c r="R5674" t="s">
        <v>7440</v>
      </c>
      <c r="S5674">
        <v>15.840000000000002</v>
      </c>
      <c r="T5674">
        <v>2</v>
      </c>
      <c r="U5674">
        <v>0.2</v>
      </c>
      <c r="V5674">
        <v>5.5439999999999987</v>
      </c>
      <c r="W5674" s="6">
        <f t="shared" si="532"/>
        <v>0.34999999999999987</v>
      </c>
      <c r="X5674" s="4">
        <f t="shared" si="529"/>
        <v>2.7719999999999994</v>
      </c>
      <c r="Y5674" s="4">
        <f t="shared" si="530"/>
        <v>7.9200000000000008</v>
      </c>
      <c r="Z5674" s="4">
        <f t="shared" si="531"/>
        <v>9.9</v>
      </c>
      <c r="AA5674" s="4">
        <f t="shared" si="528"/>
        <v>3.1680000000000006</v>
      </c>
    </row>
    <row r="5675" spans="1:27" x14ac:dyDescent="0.2">
      <c r="A5675">
        <v>5674</v>
      </c>
      <c r="B5675" t="s">
        <v>8429</v>
      </c>
      <c r="C5675" s="5">
        <v>43035</v>
      </c>
      <c r="D5675" s="5" t="str">
        <f t="shared" si="533"/>
        <v>2017-10</v>
      </c>
      <c r="E5675" s="5">
        <v>43042</v>
      </c>
      <c r="F5675" t="s">
        <v>55</v>
      </c>
      <c r="G5675" t="s">
        <v>590</v>
      </c>
      <c r="H5675" t="s">
        <v>591</v>
      </c>
      <c r="I5675" t="s">
        <v>46</v>
      </c>
      <c r="J5675" t="s">
        <v>32</v>
      </c>
      <c r="K5675" t="s">
        <v>822</v>
      </c>
      <c r="L5675" t="s">
        <v>109</v>
      </c>
      <c r="M5675">
        <v>75081</v>
      </c>
      <c r="N5675" t="s">
        <v>110</v>
      </c>
      <c r="O5675" t="s">
        <v>2040</v>
      </c>
      <c r="P5675" t="s">
        <v>51</v>
      </c>
      <c r="Q5675" t="s">
        <v>95</v>
      </c>
      <c r="R5675" t="s">
        <v>2041</v>
      </c>
      <c r="S5675">
        <v>8.4480000000000004</v>
      </c>
      <c r="T5675">
        <v>2</v>
      </c>
      <c r="U5675">
        <v>0.2</v>
      </c>
      <c r="V5675">
        <v>2.6399999999999997</v>
      </c>
      <c r="W5675" s="6">
        <f t="shared" si="532"/>
        <v>0.31249999999999994</v>
      </c>
      <c r="X5675" s="4">
        <f t="shared" si="529"/>
        <v>1.3199999999999998</v>
      </c>
      <c r="Y5675" s="4">
        <f t="shared" si="530"/>
        <v>4.2240000000000002</v>
      </c>
      <c r="Z5675" s="4">
        <f t="shared" si="531"/>
        <v>5.28</v>
      </c>
      <c r="AA5675" s="4">
        <f t="shared" si="528"/>
        <v>1.6896000000000002</v>
      </c>
    </row>
    <row r="5676" spans="1:27" x14ac:dyDescent="0.2">
      <c r="A5676">
        <v>5675</v>
      </c>
      <c r="B5676" t="s">
        <v>8430</v>
      </c>
      <c r="C5676" s="5">
        <v>42391</v>
      </c>
      <c r="D5676" s="5" t="str">
        <f t="shared" si="533"/>
        <v>2016-01</v>
      </c>
      <c r="E5676" s="5">
        <v>42396</v>
      </c>
      <c r="F5676" t="s">
        <v>55</v>
      </c>
      <c r="G5676" t="s">
        <v>4280</v>
      </c>
      <c r="H5676" t="s">
        <v>4281</v>
      </c>
      <c r="I5676" t="s">
        <v>31</v>
      </c>
      <c r="J5676" t="s">
        <v>32</v>
      </c>
      <c r="K5676" t="s">
        <v>100</v>
      </c>
      <c r="L5676" t="s">
        <v>101</v>
      </c>
      <c r="M5676">
        <v>98105</v>
      </c>
      <c r="N5676" t="s">
        <v>49</v>
      </c>
      <c r="O5676" t="s">
        <v>2528</v>
      </c>
      <c r="P5676" t="s">
        <v>51</v>
      </c>
      <c r="Q5676" t="s">
        <v>95</v>
      </c>
      <c r="R5676" t="s">
        <v>2529</v>
      </c>
      <c r="S5676">
        <v>12.96</v>
      </c>
      <c r="T5676">
        <v>2</v>
      </c>
      <c r="U5676">
        <v>0</v>
      </c>
      <c r="V5676">
        <v>6.2208000000000006</v>
      </c>
      <c r="W5676" s="6">
        <f t="shared" si="532"/>
        <v>0.48000000000000004</v>
      </c>
      <c r="X5676" s="4">
        <f t="shared" si="529"/>
        <v>3.1104000000000003</v>
      </c>
      <c r="Y5676" s="4">
        <f t="shared" si="530"/>
        <v>6.48</v>
      </c>
      <c r="Z5676" s="4">
        <f t="shared" si="531"/>
        <v>6.48</v>
      </c>
      <c r="AA5676" s="4">
        <f t="shared" si="528"/>
        <v>0</v>
      </c>
    </row>
    <row r="5677" spans="1:27" x14ac:dyDescent="0.2">
      <c r="A5677">
        <v>5676</v>
      </c>
      <c r="B5677" t="s">
        <v>8431</v>
      </c>
      <c r="C5677" s="5">
        <v>41787</v>
      </c>
      <c r="D5677" s="5" t="str">
        <f t="shared" si="533"/>
        <v>2014-05</v>
      </c>
      <c r="E5677" s="5">
        <v>41792</v>
      </c>
      <c r="F5677" t="s">
        <v>55</v>
      </c>
      <c r="G5677" t="s">
        <v>5302</v>
      </c>
      <c r="H5677" t="s">
        <v>5303</v>
      </c>
      <c r="I5677" t="s">
        <v>46</v>
      </c>
      <c r="J5677" t="s">
        <v>32</v>
      </c>
      <c r="K5677" t="s">
        <v>100</v>
      </c>
      <c r="L5677" t="s">
        <v>101</v>
      </c>
      <c r="M5677">
        <v>98115</v>
      </c>
      <c r="N5677" t="s">
        <v>49</v>
      </c>
      <c r="O5677" t="s">
        <v>773</v>
      </c>
      <c r="P5677" t="s">
        <v>76</v>
      </c>
      <c r="Q5677" t="s">
        <v>77</v>
      </c>
      <c r="R5677" t="s">
        <v>774</v>
      </c>
      <c r="S5677">
        <v>57.408000000000008</v>
      </c>
      <c r="T5677">
        <v>6</v>
      </c>
      <c r="U5677">
        <v>0.2</v>
      </c>
      <c r="V5677">
        <v>5.7408000000000019</v>
      </c>
      <c r="W5677" s="6">
        <f t="shared" si="532"/>
        <v>0.10000000000000002</v>
      </c>
      <c r="X5677" s="4">
        <f t="shared" si="529"/>
        <v>0.95680000000000032</v>
      </c>
      <c r="Y5677" s="4">
        <f t="shared" si="530"/>
        <v>9.5680000000000014</v>
      </c>
      <c r="Z5677" s="4">
        <f t="shared" si="531"/>
        <v>11.96</v>
      </c>
      <c r="AA5677" s="4">
        <f t="shared" si="528"/>
        <v>11.481600000000002</v>
      </c>
    </row>
    <row r="5678" spans="1:27" x14ac:dyDescent="0.2">
      <c r="A5678">
        <v>5677</v>
      </c>
      <c r="B5678" t="s">
        <v>8431</v>
      </c>
      <c r="C5678" s="5">
        <v>41787</v>
      </c>
      <c r="D5678" s="5" t="str">
        <f t="shared" si="533"/>
        <v>2014-05</v>
      </c>
      <c r="E5678" s="5">
        <v>41792</v>
      </c>
      <c r="F5678" t="s">
        <v>55</v>
      </c>
      <c r="G5678" t="s">
        <v>5302</v>
      </c>
      <c r="H5678" t="s">
        <v>5303</v>
      </c>
      <c r="I5678" t="s">
        <v>46</v>
      </c>
      <c r="J5678" t="s">
        <v>32</v>
      </c>
      <c r="K5678" t="s">
        <v>100</v>
      </c>
      <c r="L5678" t="s">
        <v>101</v>
      </c>
      <c r="M5678">
        <v>98115</v>
      </c>
      <c r="N5678" t="s">
        <v>49</v>
      </c>
      <c r="O5678" t="s">
        <v>7706</v>
      </c>
      <c r="P5678" t="s">
        <v>76</v>
      </c>
      <c r="Q5678" t="s">
        <v>166</v>
      </c>
      <c r="R5678" t="s">
        <v>7707</v>
      </c>
      <c r="S5678">
        <v>27.6</v>
      </c>
      <c r="T5678">
        <v>4</v>
      </c>
      <c r="U5678">
        <v>0</v>
      </c>
      <c r="V5678">
        <v>2.2079999999999984</v>
      </c>
      <c r="W5678" s="6">
        <f t="shared" si="532"/>
        <v>7.9999999999999932E-2</v>
      </c>
      <c r="X5678" s="4">
        <f t="shared" si="529"/>
        <v>0.5519999999999996</v>
      </c>
      <c r="Y5678" s="4">
        <f t="shared" si="530"/>
        <v>6.9</v>
      </c>
      <c r="Z5678" s="4">
        <f t="shared" si="531"/>
        <v>6.9</v>
      </c>
      <c r="AA5678" s="4">
        <f t="shared" si="528"/>
        <v>0</v>
      </c>
    </row>
    <row r="5679" spans="1:27" x14ac:dyDescent="0.2">
      <c r="A5679">
        <v>5678</v>
      </c>
      <c r="B5679" t="s">
        <v>8432</v>
      </c>
      <c r="C5679" s="5">
        <v>42002</v>
      </c>
      <c r="D5679" s="5" t="str">
        <f t="shared" si="533"/>
        <v>2014-12</v>
      </c>
      <c r="E5679" s="5">
        <v>42009</v>
      </c>
      <c r="F5679" t="s">
        <v>55</v>
      </c>
      <c r="G5679" t="s">
        <v>1984</v>
      </c>
      <c r="H5679" t="s">
        <v>1985</v>
      </c>
      <c r="I5679" t="s">
        <v>31</v>
      </c>
      <c r="J5679" t="s">
        <v>32</v>
      </c>
      <c r="K5679" t="s">
        <v>308</v>
      </c>
      <c r="L5679" t="s">
        <v>216</v>
      </c>
      <c r="M5679">
        <v>60610</v>
      </c>
      <c r="N5679" t="s">
        <v>110</v>
      </c>
      <c r="O5679" t="s">
        <v>6560</v>
      </c>
      <c r="P5679" t="s">
        <v>37</v>
      </c>
      <c r="Q5679" t="s">
        <v>70</v>
      </c>
      <c r="R5679" t="s">
        <v>6561</v>
      </c>
      <c r="S5679">
        <v>38.975999999999999</v>
      </c>
      <c r="T5679">
        <v>3</v>
      </c>
      <c r="U5679">
        <v>0.6</v>
      </c>
      <c r="V5679">
        <v>-50.66879999999999</v>
      </c>
      <c r="W5679" s="6">
        <f t="shared" si="532"/>
        <v>-1.2999999999999998</v>
      </c>
      <c r="X5679" s="4">
        <f t="shared" si="529"/>
        <v>-16.889599999999998</v>
      </c>
      <c r="Y5679" s="4">
        <f t="shared" si="530"/>
        <v>12.991999999999999</v>
      </c>
      <c r="Z5679" s="4">
        <f t="shared" si="531"/>
        <v>32.479999999999997</v>
      </c>
      <c r="AA5679" s="4">
        <f t="shared" si="528"/>
        <v>23.3856</v>
      </c>
    </row>
    <row r="5680" spans="1:27" x14ac:dyDescent="0.2">
      <c r="A5680">
        <v>5679</v>
      </c>
      <c r="B5680" t="s">
        <v>8433</v>
      </c>
      <c r="C5680" s="5">
        <v>42579</v>
      </c>
      <c r="D5680" s="5" t="str">
        <f t="shared" si="533"/>
        <v>2016-07</v>
      </c>
      <c r="E5680" s="5">
        <v>42585</v>
      </c>
      <c r="F5680" t="s">
        <v>55</v>
      </c>
      <c r="G5680" t="s">
        <v>5883</v>
      </c>
      <c r="H5680" t="s">
        <v>5884</v>
      </c>
      <c r="I5680" t="s">
        <v>107</v>
      </c>
      <c r="J5680" t="s">
        <v>32</v>
      </c>
      <c r="K5680" t="s">
        <v>8434</v>
      </c>
      <c r="L5680" t="s">
        <v>243</v>
      </c>
      <c r="M5680">
        <v>49423</v>
      </c>
      <c r="N5680" t="s">
        <v>110</v>
      </c>
      <c r="O5680" t="s">
        <v>3320</v>
      </c>
      <c r="P5680" t="s">
        <v>51</v>
      </c>
      <c r="Q5680" t="s">
        <v>274</v>
      </c>
      <c r="R5680" t="s">
        <v>568</v>
      </c>
      <c r="S5680">
        <v>20.439999999999998</v>
      </c>
      <c r="T5680">
        <v>7</v>
      </c>
      <c r="U5680">
        <v>0</v>
      </c>
      <c r="V5680">
        <v>9.1979999999999986</v>
      </c>
      <c r="W5680" s="6">
        <f t="shared" si="532"/>
        <v>0.44999999999999996</v>
      </c>
      <c r="X5680" s="4">
        <f t="shared" si="529"/>
        <v>1.3139999999999998</v>
      </c>
      <c r="Y5680" s="4">
        <f t="shared" si="530"/>
        <v>2.9199999999999995</v>
      </c>
      <c r="Z5680" s="4">
        <f t="shared" si="531"/>
        <v>2.9199999999999995</v>
      </c>
      <c r="AA5680" s="4">
        <f t="shared" si="528"/>
        <v>0</v>
      </c>
    </row>
    <row r="5681" spans="1:27" x14ac:dyDescent="0.2">
      <c r="A5681">
        <v>5680</v>
      </c>
      <c r="B5681" t="s">
        <v>8433</v>
      </c>
      <c r="C5681" s="5">
        <v>42579</v>
      </c>
      <c r="D5681" s="5" t="str">
        <f t="shared" si="533"/>
        <v>2016-07</v>
      </c>
      <c r="E5681" s="5">
        <v>42585</v>
      </c>
      <c r="F5681" t="s">
        <v>55</v>
      </c>
      <c r="G5681" t="s">
        <v>5883</v>
      </c>
      <c r="H5681" t="s">
        <v>5884</v>
      </c>
      <c r="I5681" t="s">
        <v>107</v>
      </c>
      <c r="J5681" t="s">
        <v>32</v>
      </c>
      <c r="K5681" t="s">
        <v>8434</v>
      </c>
      <c r="L5681" t="s">
        <v>243</v>
      </c>
      <c r="M5681">
        <v>49423</v>
      </c>
      <c r="N5681" t="s">
        <v>110</v>
      </c>
      <c r="O5681" t="s">
        <v>2023</v>
      </c>
      <c r="P5681" t="s">
        <v>51</v>
      </c>
      <c r="Q5681" t="s">
        <v>95</v>
      </c>
      <c r="R5681" t="s">
        <v>2024</v>
      </c>
      <c r="S5681">
        <v>109.92</v>
      </c>
      <c r="T5681">
        <v>2</v>
      </c>
      <c r="U5681">
        <v>0</v>
      </c>
      <c r="V5681">
        <v>53.860799999999998</v>
      </c>
      <c r="W5681" s="6">
        <f t="shared" si="532"/>
        <v>0.49</v>
      </c>
      <c r="X5681" s="4">
        <f t="shared" si="529"/>
        <v>26.930399999999999</v>
      </c>
      <c r="Y5681" s="4">
        <f t="shared" si="530"/>
        <v>54.96</v>
      </c>
      <c r="Z5681" s="4">
        <f t="shared" si="531"/>
        <v>54.96</v>
      </c>
      <c r="AA5681" s="4">
        <f t="shared" si="528"/>
        <v>0</v>
      </c>
    </row>
    <row r="5682" spans="1:27" x14ac:dyDescent="0.2">
      <c r="A5682">
        <v>5681</v>
      </c>
      <c r="B5682" t="s">
        <v>8435</v>
      </c>
      <c r="C5682" s="5">
        <v>42637</v>
      </c>
      <c r="D5682" s="5" t="str">
        <f t="shared" si="533"/>
        <v>2016-09</v>
      </c>
      <c r="E5682" s="5">
        <v>42643</v>
      </c>
      <c r="F5682" t="s">
        <v>55</v>
      </c>
      <c r="G5682" t="s">
        <v>4688</v>
      </c>
      <c r="H5682" t="s">
        <v>4689</v>
      </c>
      <c r="I5682" t="s">
        <v>31</v>
      </c>
      <c r="J5682" t="s">
        <v>32</v>
      </c>
      <c r="K5682" t="s">
        <v>7206</v>
      </c>
      <c r="L5682" t="s">
        <v>655</v>
      </c>
      <c r="M5682">
        <v>74012</v>
      </c>
      <c r="N5682" t="s">
        <v>110</v>
      </c>
      <c r="O5682" t="s">
        <v>4846</v>
      </c>
      <c r="P5682" t="s">
        <v>51</v>
      </c>
      <c r="Q5682" t="s">
        <v>80</v>
      </c>
      <c r="R5682" t="s">
        <v>4847</v>
      </c>
      <c r="S5682">
        <v>6.38</v>
      </c>
      <c r="T5682">
        <v>1</v>
      </c>
      <c r="U5682">
        <v>0</v>
      </c>
      <c r="V5682">
        <v>2.9347999999999996</v>
      </c>
      <c r="W5682" s="6">
        <f t="shared" si="532"/>
        <v>0.45999999999999996</v>
      </c>
      <c r="X5682" s="4">
        <f t="shared" si="529"/>
        <v>2.9347999999999996</v>
      </c>
      <c r="Y5682" s="4">
        <f t="shared" si="530"/>
        <v>6.38</v>
      </c>
      <c r="Z5682" s="4">
        <f t="shared" si="531"/>
        <v>6.38</v>
      </c>
      <c r="AA5682" s="4">
        <f t="shared" si="528"/>
        <v>0</v>
      </c>
    </row>
    <row r="5683" spans="1:27" x14ac:dyDescent="0.2">
      <c r="A5683">
        <v>5682</v>
      </c>
      <c r="B5683" t="s">
        <v>8435</v>
      </c>
      <c r="C5683" s="5">
        <v>42637</v>
      </c>
      <c r="D5683" s="5" t="str">
        <f t="shared" si="533"/>
        <v>2016-09</v>
      </c>
      <c r="E5683" s="5">
        <v>42643</v>
      </c>
      <c r="F5683" t="s">
        <v>55</v>
      </c>
      <c r="G5683" t="s">
        <v>4688</v>
      </c>
      <c r="H5683" t="s">
        <v>4689</v>
      </c>
      <c r="I5683" t="s">
        <v>31</v>
      </c>
      <c r="J5683" t="s">
        <v>32</v>
      </c>
      <c r="K5683" t="s">
        <v>7206</v>
      </c>
      <c r="L5683" t="s">
        <v>655</v>
      </c>
      <c r="M5683">
        <v>74012</v>
      </c>
      <c r="N5683" t="s">
        <v>110</v>
      </c>
      <c r="O5683" t="s">
        <v>284</v>
      </c>
      <c r="P5683" t="s">
        <v>51</v>
      </c>
      <c r="Q5683" t="s">
        <v>95</v>
      </c>
      <c r="R5683" t="s">
        <v>285</v>
      </c>
      <c r="S5683">
        <v>6.48</v>
      </c>
      <c r="T5683">
        <v>1</v>
      </c>
      <c r="U5683">
        <v>0</v>
      </c>
      <c r="V5683">
        <v>3.1104000000000003</v>
      </c>
      <c r="W5683" s="6">
        <f t="shared" si="532"/>
        <v>0.48000000000000004</v>
      </c>
      <c r="X5683" s="4">
        <f t="shared" si="529"/>
        <v>3.1104000000000003</v>
      </c>
      <c r="Y5683" s="4">
        <f t="shared" si="530"/>
        <v>6.48</v>
      </c>
      <c r="Z5683" s="4">
        <f t="shared" si="531"/>
        <v>6.48</v>
      </c>
      <c r="AA5683" s="4">
        <f t="shared" si="528"/>
        <v>0</v>
      </c>
    </row>
    <row r="5684" spans="1:27" x14ac:dyDescent="0.2">
      <c r="A5684">
        <v>5683</v>
      </c>
      <c r="B5684" t="s">
        <v>8436</v>
      </c>
      <c r="C5684" s="5">
        <v>41731</v>
      </c>
      <c r="D5684" s="5" t="str">
        <f t="shared" si="533"/>
        <v>2014-04</v>
      </c>
      <c r="E5684" s="5">
        <v>41737</v>
      </c>
      <c r="F5684" t="s">
        <v>55</v>
      </c>
      <c r="G5684" t="s">
        <v>2995</v>
      </c>
      <c r="H5684" t="s">
        <v>2996</v>
      </c>
      <c r="I5684" t="s">
        <v>31</v>
      </c>
      <c r="J5684" t="s">
        <v>32</v>
      </c>
      <c r="K5684" t="s">
        <v>7737</v>
      </c>
      <c r="L5684" t="s">
        <v>1280</v>
      </c>
      <c r="M5684">
        <v>30605</v>
      </c>
      <c r="N5684" t="s">
        <v>35</v>
      </c>
      <c r="O5684" t="s">
        <v>7310</v>
      </c>
      <c r="P5684" t="s">
        <v>51</v>
      </c>
      <c r="Q5684" t="s">
        <v>95</v>
      </c>
      <c r="R5684" t="s">
        <v>7311</v>
      </c>
      <c r="S5684">
        <v>15.84</v>
      </c>
      <c r="T5684">
        <v>3</v>
      </c>
      <c r="U5684">
        <v>0</v>
      </c>
      <c r="V5684">
        <v>7.1280000000000001</v>
      </c>
      <c r="W5684" s="6">
        <f t="shared" si="532"/>
        <v>0.45</v>
      </c>
      <c r="X5684" s="4">
        <f t="shared" si="529"/>
        <v>2.3759999999999999</v>
      </c>
      <c r="Y5684" s="4">
        <f t="shared" si="530"/>
        <v>5.28</v>
      </c>
      <c r="Z5684" s="4">
        <f t="shared" si="531"/>
        <v>5.28</v>
      </c>
      <c r="AA5684" s="4">
        <f t="shared" si="528"/>
        <v>0</v>
      </c>
    </row>
    <row r="5685" spans="1:27" x14ac:dyDescent="0.2">
      <c r="A5685">
        <v>5684</v>
      </c>
      <c r="B5685" t="s">
        <v>8436</v>
      </c>
      <c r="C5685" s="5">
        <v>41731</v>
      </c>
      <c r="D5685" s="5" t="str">
        <f t="shared" si="533"/>
        <v>2014-04</v>
      </c>
      <c r="E5685" s="5">
        <v>41737</v>
      </c>
      <c r="F5685" t="s">
        <v>55</v>
      </c>
      <c r="G5685" t="s">
        <v>2995</v>
      </c>
      <c r="H5685" t="s">
        <v>2996</v>
      </c>
      <c r="I5685" t="s">
        <v>31</v>
      </c>
      <c r="J5685" t="s">
        <v>32</v>
      </c>
      <c r="K5685" t="s">
        <v>7737</v>
      </c>
      <c r="L5685" t="s">
        <v>1280</v>
      </c>
      <c r="M5685">
        <v>30605</v>
      </c>
      <c r="N5685" t="s">
        <v>35</v>
      </c>
      <c r="O5685" t="s">
        <v>6535</v>
      </c>
      <c r="P5685" t="s">
        <v>76</v>
      </c>
      <c r="Q5685" t="s">
        <v>77</v>
      </c>
      <c r="R5685" t="s">
        <v>6536</v>
      </c>
      <c r="S5685">
        <v>1049.93</v>
      </c>
      <c r="T5685">
        <v>7</v>
      </c>
      <c r="U5685">
        <v>0</v>
      </c>
      <c r="V5685">
        <v>293.98040000000003</v>
      </c>
      <c r="W5685" s="6">
        <f t="shared" si="532"/>
        <v>0.28000000000000003</v>
      </c>
      <c r="X5685" s="4">
        <f t="shared" si="529"/>
        <v>41.997200000000007</v>
      </c>
      <c r="Y5685" s="4">
        <f t="shared" si="530"/>
        <v>149.99</v>
      </c>
      <c r="Z5685" s="4">
        <f t="shared" si="531"/>
        <v>149.99</v>
      </c>
      <c r="AA5685" s="4">
        <f t="shared" si="528"/>
        <v>0</v>
      </c>
    </row>
    <row r="5686" spans="1:27" x14ac:dyDescent="0.2">
      <c r="A5686">
        <v>5685</v>
      </c>
      <c r="B5686" t="s">
        <v>8436</v>
      </c>
      <c r="C5686" s="5">
        <v>41731</v>
      </c>
      <c r="D5686" s="5" t="str">
        <f t="shared" si="533"/>
        <v>2014-04</v>
      </c>
      <c r="E5686" s="5">
        <v>41737</v>
      </c>
      <c r="F5686" t="s">
        <v>55</v>
      </c>
      <c r="G5686" t="s">
        <v>2995</v>
      </c>
      <c r="H5686" t="s">
        <v>2996</v>
      </c>
      <c r="I5686" t="s">
        <v>31</v>
      </c>
      <c r="J5686" t="s">
        <v>32</v>
      </c>
      <c r="K5686" t="s">
        <v>7737</v>
      </c>
      <c r="L5686" t="s">
        <v>1280</v>
      </c>
      <c r="M5686">
        <v>30605</v>
      </c>
      <c r="N5686" t="s">
        <v>35</v>
      </c>
      <c r="O5686" t="s">
        <v>5175</v>
      </c>
      <c r="P5686" t="s">
        <v>51</v>
      </c>
      <c r="Q5686" t="s">
        <v>83</v>
      </c>
      <c r="R5686" t="s">
        <v>5176</v>
      </c>
      <c r="S5686">
        <v>154.9</v>
      </c>
      <c r="T5686">
        <v>5</v>
      </c>
      <c r="U5686">
        <v>0</v>
      </c>
      <c r="V5686">
        <v>40.274000000000001</v>
      </c>
      <c r="W5686" s="6">
        <f t="shared" si="532"/>
        <v>0.26</v>
      </c>
      <c r="X5686" s="4">
        <f t="shared" si="529"/>
        <v>8.0548000000000002</v>
      </c>
      <c r="Y5686" s="4">
        <f t="shared" si="530"/>
        <v>30.98</v>
      </c>
      <c r="Z5686" s="4">
        <f t="shared" si="531"/>
        <v>30.98</v>
      </c>
      <c r="AA5686" s="4">
        <f t="shared" si="528"/>
        <v>0</v>
      </c>
    </row>
    <row r="5687" spans="1:27" x14ac:dyDescent="0.2">
      <c r="A5687">
        <v>5686</v>
      </c>
      <c r="B5687" t="s">
        <v>8437</v>
      </c>
      <c r="C5687" s="5">
        <v>42313</v>
      </c>
      <c r="D5687" s="5" t="str">
        <f t="shared" si="533"/>
        <v>2015-11</v>
      </c>
      <c r="E5687" s="5">
        <v>42313</v>
      </c>
      <c r="F5687" t="s">
        <v>1298</v>
      </c>
      <c r="G5687" t="s">
        <v>923</v>
      </c>
      <c r="H5687" t="s">
        <v>924</v>
      </c>
      <c r="I5687" t="s">
        <v>31</v>
      </c>
      <c r="J5687" t="s">
        <v>32</v>
      </c>
      <c r="K5687" t="s">
        <v>100</v>
      </c>
      <c r="L5687" t="s">
        <v>101</v>
      </c>
      <c r="M5687">
        <v>98105</v>
      </c>
      <c r="N5687" t="s">
        <v>49</v>
      </c>
      <c r="O5687" t="s">
        <v>467</v>
      </c>
      <c r="P5687" t="s">
        <v>51</v>
      </c>
      <c r="Q5687" t="s">
        <v>80</v>
      </c>
      <c r="R5687" t="s">
        <v>468</v>
      </c>
      <c r="S5687">
        <v>98.352000000000004</v>
      </c>
      <c r="T5687">
        <v>3</v>
      </c>
      <c r="U5687">
        <v>0.2</v>
      </c>
      <c r="V5687">
        <v>35.652599999999993</v>
      </c>
      <c r="W5687" s="6">
        <f t="shared" si="532"/>
        <v>0.36249999999999993</v>
      </c>
      <c r="X5687" s="4">
        <f t="shared" si="529"/>
        <v>11.884199999999998</v>
      </c>
      <c r="Y5687" s="4">
        <f t="shared" si="530"/>
        <v>32.783999999999999</v>
      </c>
      <c r="Z5687" s="4">
        <f t="shared" si="531"/>
        <v>40.98</v>
      </c>
      <c r="AA5687" s="4">
        <f t="shared" si="528"/>
        <v>19.670400000000001</v>
      </c>
    </row>
    <row r="5688" spans="1:27" x14ac:dyDescent="0.2">
      <c r="A5688">
        <v>5687</v>
      </c>
      <c r="B5688" t="s">
        <v>8438</v>
      </c>
      <c r="C5688" s="5">
        <v>41848</v>
      </c>
      <c r="D5688" s="5" t="str">
        <f t="shared" si="533"/>
        <v>2014-07</v>
      </c>
      <c r="E5688" s="5">
        <v>41848</v>
      </c>
      <c r="F5688" t="s">
        <v>1298</v>
      </c>
      <c r="G5688" t="s">
        <v>2012</v>
      </c>
      <c r="H5688" t="s">
        <v>2013</v>
      </c>
      <c r="I5688" t="s">
        <v>31</v>
      </c>
      <c r="J5688" t="s">
        <v>32</v>
      </c>
      <c r="K5688" t="s">
        <v>4750</v>
      </c>
      <c r="L5688" t="s">
        <v>59</v>
      </c>
      <c r="M5688">
        <v>32712</v>
      </c>
      <c r="N5688" t="s">
        <v>35</v>
      </c>
      <c r="O5688" t="s">
        <v>504</v>
      </c>
      <c r="P5688" t="s">
        <v>51</v>
      </c>
      <c r="Q5688" t="s">
        <v>274</v>
      </c>
      <c r="R5688" t="s">
        <v>505</v>
      </c>
      <c r="S5688">
        <v>14.320000000000002</v>
      </c>
      <c r="T5688">
        <v>5</v>
      </c>
      <c r="U5688">
        <v>0.2</v>
      </c>
      <c r="V5688">
        <v>5.1910000000000007</v>
      </c>
      <c r="W5688" s="6">
        <f t="shared" si="532"/>
        <v>0.36249999999999999</v>
      </c>
      <c r="X5688" s="4">
        <f t="shared" si="529"/>
        <v>1.0382000000000002</v>
      </c>
      <c r="Y5688" s="4">
        <f t="shared" si="530"/>
        <v>2.8640000000000003</v>
      </c>
      <c r="Z5688" s="4">
        <f t="shared" si="531"/>
        <v>3.5800000000000005</v>
      </c>
      <c r="AA5688" s="4">
        <f t="shared" si="528"/>
        <v>2.8640000000000008</v>
      </c>
    </row>
    <row r="5689" spans="1:27" x14ac:dyDescent="0.2">
      <c r="A5689">
        <v>5688</v>
      </c>
      <c r="B5689" t="s">
        <v>8438</v>
      </c>
      <c r="C5689" s="5">
        <v>41848</v>
      </c>
      <c r="D5689" s="5" t="str">
        <f t="shared" si="533"/>
        <v>2014-07</v>
      </c>
      <c r="E5689" s="5">
        <v>41848</v>
      </c>
      <c r="F5689" t="s">
        <v>1298</v>
      </c>
      <c r="G5689" t="s">
        <v>2012</v>
      </c>
      <c r="H5689" t="s">
        <v>2013</v>
      </c>
      <c r="I5689" t="s">
        <v>31</v>
      </c>
      <c r="J5689" t="s">
        <v>32</v>
      </c>
      <c r="K5689" t="s">
        <v>4750</v>
      </c>
      <c r="L5689" t="s">
        <v>59</v>
      </c>
      <c r="M5689">
        <v>32712</v>
      </c>
      <c r="N5689" t="s">
        <v>35</v>
      </c>
      <c r="O5689" t="s">
        <v>5055</v>
      </c>
      <c r="P5689" t="s">
        <v>37</v>
      </c>
      <c r="Q5689" t="s">
        <v>70</v>
      </c>
      <c r="R5689" t="s">
        <v>5056</v>
      </c>
      <c r="S5689">
        <v>129.88800000000001</v>
      </c>
      <c r="T5689">
        <v>6</v>
      </c>
      <c r="U5689">
        <v>0.2</v>
      </c>
      <c r="V5689">
        <v>12.988799999999991</v>
      </c>
      <c r="W5689" s="6">
        <f t="shared" si="532"/>
        <v>9.9999999999999922E-2</v>
      </c>
      <c r="X5689" s="4">
        <f t="shared" si="529"/>
        <v>2.1647999999999983</v>
      </c>
      <c r="Y5689" s="4">
        <f t="shared" si="530"/>
        <v>21.648</v>
      </c>
      <c r="Z5689" s="4">
        <f t="shared" si="531"/>
        <v>27.06</v>
      </c>
      <c r="AA5689" s="4">
        <f t="shared" si="528"/>
        <v>25.977600000000002</v>
      </c>
    </row>
    <row r="5690" spans="1:27" x14ac:dyDescent="0.2">
      <c r="A5690">
        <v>5689</v>
      </c>
      <c r="B5690" t="s">
        <v>8438</v>
      </c>
      <c r="C5690" s="5">
        <v>41848</v>
      </c>
      <c r="D5690" s="5" t="str">
        <f t="shared" si="533"/>
        <v>2014-07</v>
      </c>
      <c r="E5690" s="5">
        <v>41848</v>
      </c>
      <c r="F5690" t="s">
        <v>1298</v>
      </c>
      <c r="G5690" t="s">
        <v>2012</v>
      </c>
      <c r="H5690" t="s">
        <v>2013</v>
      </c>
      <c r="I5690" t="s">
        <v>31</v>
      </c>
      <c r="J5690" t="s">
        <v>32</v>
      </c>
      <c r="K5690" t="s">
        <v>4750</v>
      </c>
      <c r="L5690" t="s">
        <v>59</v>
      </c>
      <c r="M5690">
        <v>32712</v>
      </c>
      <c r="N5690" t="s">
        <v>35</v>
      </c>
      <c r="O5690" t="s">
        <v>4873</v>
      </c>
      <c r="P5690" t="s">
        <v>51</v>
      </c>
      <c r="Q5690" t="s">
        <v>178</v>
      </c>
      <c r="R5690" t="s">
        <v>2969</v>
      </c>
      <c r="S5690">
        <v>48.944000000000003</v>
      </c>
      <c r="T5690">
        <v>7</v>
      </c>
      <c r="U5690">
        <v>0.2</v>
      </c>
      <c r="V5690">
        <v>16.518599999999999</v>
      </c>
      <c r="W5690" s="6">
        <f t="shared" si="532"/>
        <v>0.33749999999999997</v>
      </c>
      <c r="X5690" s="4">
        <f t="shared" si="529"/>
        <v>2.3597999999999999</v>
      </c>
      <c r="Y5690" s="4">
        <f t="shared" si="530"/>
        <v>6.992</v>
      </c>
      <c r="Z5690" s="4">
        <f t="shared" si="531"/>
        <v>8.74</v>
      </c>
      <c r="AA5690" s="4">
        <f t="shared" si="528"/>
        <v>9.7888000000000019</v>
      </c>
    </row>
    <row r="5691" spans="1:27" x14ac:dyDescent="0.2">
      <c r="A5691">
        <v>5690</v>
      </c>
      <c r="B5691" t="s">
        <v>8439</v>
      </c>
      <c r="C5691" s="5">
        <v>42364</v>
      </c>
      <c r="D5691" s="5" t="str">
        <f t="shared" si="533"/>
        <v>2015-12</v>
      </c>
      <c r="E5691" s="5">
        <v>42369</v>
      </c>
      <c r="F5691" t="s">
        <v>55</v>
      </c>
      <c r="G5691" t="s">
        <v>422</v>
      </c>
      <c r="H5691" t="s">
        <v>423</v>
      </c>
      <c r="I5691" t="s">
        <v>107</v>
      </c>
      <c r="J5691" t="s">
        <v>32</v>
      </c>
      <c r="K5691" t="s">
        <v>189</v>
      </c>
      <c r="L5691" t="s">
        <v>109</v>
      </c>
      <c r="M5691">
        <v>77070</v>
      </c>
      <c r="N5691" t="s">
        <v>110</v>
      </c>
      <c r="O5691" t="s">
        <v>8291</v>
      </c>
      <c r="P5691" t="s">
        <v>37</v>
      </c>
      <c r="Q5691" t="s">
        <v>41</v>
      </c>
      <c r="R5691" t="s">
        <v>8292</v>
      </c>
      <c r="S5691">
        <v>275.05799999999999</v>
      </c>
      <c r="T5691">
        <v>3</v>
      </c>
      <c r="U5691">
        <v>0.3</v>
      </c>
      <c r="V5691">
        <v>-90.376199999999997</v>
      </c>
      <c r="W5691" s="6">
        <f t="shared" si="532"/>
        <v>-0.32857142857142857</v>
      </c>
      <c r="X5691" s="4">
        <f t="shared" si="529"/>
        <v>-30.125399999999999</v>
      </c>
      <c r="Y5691" s="4">
        <f t="shared" si="530"/>
        <v>91.685999999999993</v>
      </c>
      <c r="Z5691" s="4">
        <f t="shared" si="531"/>
        <v>130.98000000000002</v>
      </c>
      <c r="AA5691" s="4">
        <f t="shared" si="528"/>
        <v>82.517399999999995</v>
      </c>
    </row>
    <row r="5692" spans="1:27" x14ac:dyDescent="0.2">
      <c r="A5692">
        <v>5691</v>
      </c>
      <c r="B5692" t="s">
        <v>8440</v>
      </c>
      <c r="C5692" s="5">
        <v>42348</v>
      </c>
      <c r="D5692" s="5" t="str">
        <f t="shared" si="533"/>
        <v>2015-12</v>
      </c>
      <c r="E5692" s="5">
        <v>42354</v>
      </c>
      <c r="F5692" t="s">
        <v>55</v>
      </c>
      <c r="G5692" t="s">
        <v>3037</v>
      </c>
      <c r="H5692" t="s">
        <v>3038</v>
      </c>
      <c r="I5692" t="s">
        <v>46</v>
      </c>
      <c r="J5692" t="s">
        <v>32</v>
      </c>
      <c r="K5692" t="s">
        <v>4506</v>
      </c>
      <c r="L5692" t="s">
        <v>2747</v>
      </c>
      <c r="M5692">
        <v>21215</v>
      </c>
      <c r="N5692" t="s">
        <v>153</v>
      </c>
      <c r="O5692" t="s">
        <v>5220</v>
      </c>
      <c r="P5692" t="s">
        <v>51</v>
      </c>
      <c r="Q5692" t="s">
        <v>73</v>
      </c>
      <c r="R5692" t="s">
        <v>5221</v>
      </c>
      <c r="S5692">
        <v>27.36</v>
      </c>
      <c r="T5692">
        <v>9</v>
      </c>
      <c r="U5692">
        <v>0</v>
      </c>
      <c r="V5692">
        <v>9.3023999999999987</v>
      </c>
      <c r="W5692" s="6">
        <f t="shared" si="532"/>
        <v>0.33999999999999997</v>
      </c>
      <c r="X5692" s="4">
        <f t="shared" si="529"/>
        <v>1.0335999999999999</v>
      </c>
      <c r="Y5692" s="4">
        <f t="shared" si="530"/>
        <v>3.04</v>
      </c>
      <c r="Z5692" s="4">
        <f t="shared" si="531"/>
        <v>3.04</v>
      </c>
      <c r="AA5692" s="4">
        <f t="shared" si="528"/>
        <v>0</v>
      </c>
    </row>
    <row r="5693" spans="1:27" x14ac:dyDescent="0.2">
      <c r="A5693">
        <v>5692</v>
      </c>
      <c r="B5693" t="s">
        <v>8440</v>
      </c>
      <c r="C5693" s="5">
        <v>42348</v>
      </c>
      <c r="D5693" s="5" t="str">
        <f t="shared" si="533"/>
        <v>2015-12</v>
      </c>
      <c r="E5693" s="5">
        <v>42354</v>
      </c>
      <c r="F5693" t="s">
        <v>55</v>
      </c>
      <c r="G5693" t="s">
        <v>3037</v>
      </c>
      <c r="H5693" t="s">
        <v>3038</v>
      </c>
      <c r="I5693" t="s">
        <v>46</v>
      </c>
      <c r="J5693" t="s">
        <v>32</v>
      </c>
      <c r="K5693" t="s">
        <v>4506</v>
      </c>
      <c r="L5693" t="s">
        <v>2747</v>
      </c>
      <c r="M5693">
        <v>21215</v>
      </c>
      <c r="N5693" t="s">
        <v>153</v>
      </c>
      <c r="O5693" t="s">
        <v>1647</v>
      </c>
      <c r="P5693" t="s">
        <v>51</v>
      </c>
      <c r="Q5693" t="s">
        <v>95</v>
      </c>
      <c r="R5693" t="s">
        <v>1648</v>
      </c>
      <c r="S5693">
        <v>44.75</v>
      </c>
      <c r="T5693">
        <v>5</v>
      </c>
      <c r="U5693">
        <v>0</v>
      </c>
      <c r="V5693">
        <v>20.584999999999994</v>
      </c>
      <c r="W5693" s="6">
        <f t="shared" si="532"/>
        <v>0.45999999999999985</v>
      </c>
      <c r="X5693" s="4">
        <f t="shared" si="529"/>
        <v>4.1169999999999991</v>
      </c>
      <c r="Y5693" s="4">
        <f t="shared" si="530"/>
        <v>8.9499999999999993</v>
      </c>
      <c r="Z5693" s="4">
        <f t="shared" si="531"/>
        <v>8.9499999999999993</v>
      </c>
      <c r="AA5693" s="4">
        <f t="shared" si="528"/>
        <v>0</v>
      </c>
    </row>
    <row r="5694" spans="1:27" x14ac:dyDescent="0.2">
      <c r="A5694">
        <v>5693</v>
      </c>
      <c r="B5694" t="s">
        <v>8440</v>
      </c>
      <c r="C5694" s="5">
        <v>42348</v>
      </c>
      <c r="D5694" s="5" t="str">
        <f t="shared" si="533"/>
        <v>2015-12</v>
      </c>
      <c r="E5694" s="5">
        <v>42354</v>
      </c>
      <c r="F5694" t="s">
        <v>55</v>
      </c>
      <c r="G5694" t="s">
        <v>3037</v>
      </c>
      <c r="H5694" t="s">
        <v>3038</v>
      </c>
      <c r="I5694" t="s">
        <v>46</v>
      </c>
      <c r="J5694" t="s">
        <v>32</v>
      </c>
      <c r="K5694" t="s">
        <v>4506</v>
      </c>
      <c r="L5694" t="s">
        <v>2747</v>
      </c>
      <c r="M5694">
        <v>21215</v>
      </c>
      <c r="N5694" t="s">
        <v>153</v>
      </c>
      <c r="O5694" t="s">
        <v>2042</v>
      </c>
      <c r="P5694" t="s">
        <v>76</v>
      </c>
      <c r="Q5694" t="s">
        <v>77</v>
      </c>
      <c r="R5694" t="s">
        <v>2043</v>
      </c>
      <c r="S5694">
        <v>134.99</v>
      </c>
      <c r="T5694">
        <v>1</v>
      </c>
      <c r="U5694">
        <v>0</v>
      </c>
      <c r="V5694">
        <v>36.447299999999998</v>
      </c>
      <c r="W5694" s="6">
        <f t="shared" si="532"/>
        <v>0.26999999999999996</v>
      </c>
      <c r="X5694" s="4">
        <f t="shared" si="529"/>
        <v>36.447299999999998</v>
      </c>
      <c r="Y5694" s="4">
        <f t="shared" si="530"/>
        <v>134.99</v>
      </c>
      <c r="Z5694" s="4">
        <f t="shared" si="531"/>
        <v>134.99</v>
      </c>
      <c r="AA5694" s="4">
        <f t="shared" si="528"/>
        <v>0</v>
      </c>
    </row>
    <row r="5695" spans="1:27" x14ac:dyDescent="0.2">
      <c r="A5695">
        <v>5694</v>
      </c>
      <c r="B5695" t="s">
        <v>8440</v>
      </c>
      <c r="C5695" s="5">
        <v>42348</v>
      </c>
      <c r="D5695" s="5" t="str">
        <f t="shared" si="533"/>
        <v>2015-12</v>
      </c>
      <c r="E5695" s="5">
        <v>42354</v>
      </c>
      <c r="F5695" t="s">
        <v>55</v>
      </c>
      <c r="G5695" t="s">
        <v>3037</v>
      </c>
      <c r="H5695" t="s">
        <v>3038</v>
      </c>
      <c r="I5695" t="s">
        <v>46</v>
      </c>
      <c r="J5695" t="s">
        <v>32</v>
      </c>
      <c r="K5695" t="s">
        <v>4506</v>
      </c>
      <c r="L5695" t="s">
        <v>2747</v>
      </c>
      <c r="M5695">
        <v>21215</v>
      </c>
      <c r="N5695" t="s">
        <v>153</v>
      </c>
      <c r="O5695" t="s">
        <v>7940</v>
      </c>
      <c r="P5695" t="s">
        <v>51</v>
      </c>
      <c r="Q5695" t="s">
        <v>95</v>
      </c>
      <c r="R5695" t="s">
        <v>7941</v>
      </c>
      <c r="S5695">
        <v>26.400000000000002</v>
      </c>
      <c r="T5695">
        <v>5</v>
      </c>
      <c r="U5695">
        <v>0</v>
      </c>
      <c r="V5695">
        <v>12.672000000000001</v>
      </c>
      <c r="W5695" s="6">
        <f t="shared" si="532"/>
        <v>0.48</v>
      </c>
      <c r="X5695" s="4">
        <f t="shared" si="529"/>
        <v>2.5344000000000002</v>
      </c>
      <c r="Y5695" s="4">
        <f t="shared" si="530"/>
        <v>5.28</v>
      </c>
      <c r="Z5695" s="4">
        <f t="shared" si="531"/>
        <v>5.28</v>
      </c>
      <c r="AA5695" s="4">
        <f t="shared" si="528"/>
        <v>0</v>
      </c>
    </row>
    <row r="5696" spans="1:27" x14ac:dyDescent="0.2">
      <c r="A5696">
        <v>5695</v>
      </c>
      <c r="B5696" t="s">
        <v>8440</v>
      </c>
      <c r="C5696" s="5">
        <v>42348</v>
      </c>
      <c r="D5696" s="5" t="str">
        <f t="shared" si="533"/>
        <v>2015-12</v>
      </c>
      <c r="E5696" s="5">
        <v>42354</v>
      </c>
      <c r="F5696" t="s">
        <v>55</v>
      </c>
      <c r="G5696" t="s">
        <v>3037</v>
      </c>
      <c r="H5696" t="s">
        <v>3038</v>
      </c>
      <c r="I5696" t="s">
        <v>46</v>
      </c>
      <c r="J5696" t="s">
        <v>32</v>
      </c>
      <c r="K5696" t="s">
        <v>4506</v>
      </c>
      <c r="L5696" t="s">
        <v>2747</v>
      </c>
      <c r="M5696">
        <v>21215</v>
      </c>
      <c r="N5696" t="s">
        <v>153</v>
      </c>
      <c r="O5696" t="s">
        <v>1288</v>
      </c>
      <c r="P5696" t="s">
        <v>37</v>
      </c>
      <c r="Q5696" t="s">
        <v>41</v>
      </c>
      <c r="R5696" t="s">
        <v>1289</v>
      </c>
      <c r="S5696">
        <v>542.93999999999994</v>
      </c>
      <c r="T5696">
        <v>3</v>
      </c>
      <c r="U5696">
        <v>0</v>
      </c>
      <c r="V5696">
        <v>141.1644</v>
      </c>
      <c r="W5696" s="6">
        <f t="shared" si="532"/>
        <v>0.26</v>
      </c>
      <c r="X5696" s="4">
        <f t="shared" si="529"/>
        <v>47.0548</v>
      </c>
      <c r="Y5696" s="4">
        <f t="shared" si="530"/>
        <v>180.98</v>
      </c>
      <c r="Z5696" s="4">
        <f t="shared" si="531"/>
        <v>180.98</v>
      </c>
      <c r="AA5696" s="4">
        <f t="shared" si="528"/>
        <v>0</v>
      </c>
    </row>
    <row r="5697" spans="1:27" x14ac:dyDescent="0.2">
      <c r="A5697">
        <v>5696</v>
      </c>
      <c r="B5697" t="s">
        <v>8441</v>
      </c>
      <c r="C5697" s="5">
        <v>42495</v>
      </c>
      <c r="D5697" s="5" t="str">
        <f t="shared" si="533"/>
        <v>2016-05</v>
      </c>
      <c r="E5697" s="5">
        <v>42497</v>
      </c>
      <c r="F5697" t="s">
        <v>28</v>
      </c>
      <c r="G5697" t="s">
        <v>7273</v>
      </c>
      <c r="H5697" t="s">
        <v>7274</v>
      </c>
      <c r="I5697" t="s">
        <v>31</v>
      </c>
      <c r="J5697" t="s">
        <v>32</v>
      </c>
      <c r="K5697" t="s">
        <v>132</v>
      </c>
      <c r="L5697" t="s">
        <v>48</v>
      </c>
      <c r="M5697">
        <v>94109</v>
      </c>
      <c r="N5697" t="s">
        <v>49</v>
      </c>
      <c r="O5697" t="s">
        <v>3820</v>
      </c>
      <c r="P5697" t="s">
        <v>37</v>
      </c>
      <c r="Q5697" t="s">
        <v>61</v>
      </c>
      <c r="R5697" t="s">
        <v>3821</v>
      </c>
      <c r="S5697">
        <v>71.088000000000008</v>
      </c>
      <c r="T5697">
        <v>2</v>
      </c>
      <c r="U5697">
        <v>0.2</v>
      </c>
      <c r="V5697">
        <v>-1.7772000000000041</v>
      </c>
      <c r="W5697" s="6">
        <f t="shared" si="532"/>
        <v>-2.5000000000000053E-2</v>
      </c>
      <c r="X5697" s="4">
        <f t="shared" si="529"/>
        <v>-0.88860000000000205</v>
      </c>
      <c r="Y5697" s="4">
        <f t="shared" si="530"/>
        <v>35.544000000000004</v>
      </c>
      <c r="Z5697" s="4">
        <f t="shared" si="531"/>
        <v>44.43</v>
      </c>
      <c r="AA5697" s="4">
        <f t="shared" si="528"/>
        <v>14.217600000000003</v>
      </c>
    </row>
    <row r="5698" spans="1:27" x14ac:dyDescent="0.2">
      <c r="A5698">
        <v>5697</v>
      </c>
      <c r="B5698" t="s">
        <v>8442</v>
      </c>
      <c r="C5698" s="5">
        <v>43022</v>
      </c>
      <c r="D5698" s="5" t="str">
        <f t="shared" si="533"/>
        <v>2017-10</v>
      </c>
      <c r="E5698" s="5">
        <v>43026</v>
      </c>
      <c r="F5698" t="s">
        <v>55</v>
      </c>
      <c r="G5698" t="s">
        <v>2719</v>
      </c>
      <c r="H5698" t="s">
        <v>2720</v>
      </c>
      <c r="I5698" t="s">
        <v>107</v>
      </c>
      <c r="J5698" t="s">
        <v>32</v>
      </c>
      <c r="K5698" t="s">
        <v>308</v>
      </c>
      <c r="L5698" t="s">
        <v>216</v>
      </c>
      <c r="M5698">
        <v>60623</v>
      </c>
      <c r="N5698" t="s">
        <v>110</v>
      </c>
      <c r="O5698" t="s">
        <v>1344</v>
      </c>
      <c r="P5698" t="s">
        <v>51</v>
      </c>
      <c r="Q5698" t="s">
        <v>80</v>
      </c>
      <c r="R5698" t="s">
        <v>1345</v>
      </c>
      <c r="S5698">
        <v>27.395999999999997</v>
      </c>
      <c r="T5698">
        <v>9</v>
      </c>
      <c r="U5698">
        <v>0.8</v>
      </c>
      <c r="V5698">
        <v>-42.46380000000002</v>
      </c>
      <c r="W5698" s="6">
        <f t="shared" si="532"/>
        <v>-1.5500000000000009</v>
      </c>
      <c r="X5698" s="4">
        <f t="shared" si="529"/>
        <v>-4.7182000000000022</v>
      </c>
      <c r="Y5698" s="4">
        <f t="shared" si="530"/>
        <v>3.0439999999999996</v>
      </c>
      <c r="Z5698" s="4">
        <f t="shared" si="531"/>
        <v>15.220000000000002</v>
      </c>
      <c r="AA5698" s="4">
        <f t="shared" si="528"/>
        <v>21.916799999999999</v>
      </c>
    </row>
    <row r="5699" spans="1:27" x14ac:dyDescent="0.2">
      <c r="A5699">
        <v>5698</v>
      </c>
      <c r="B5699" t="s">
        <v>8442</v>
      </c>
      <c r="C5699" s="5">
        <v>43022</v>
      </c>
      <c r="D5699" s="5" t="str">
        <f t="shared" si="533"/>
        <v>2017-10</v>
      </c>
      <c r="E5699" s="5">
        <v>43026</v>
      </c>
      <c r="F5699" t="s">
        <v>55</v>
      </c>
      <c r="G5699" t="s">
        <v>2719</v>
      </c>
      <c r="H5699" t="s">
        <v>2720</v>
      </c>
      <c r="I5699" t="s">
        <v>107</v>
      </c>
      <c r="J5699" t="s">
        <v>32</v>
      </c>
      <c r="K5699" t="s">
        <v>308</v>
      </c>
      <c r="L5699" t="s">
        <v>216</v>
      </c>
      <c r="M5699">
        <v>60623</v>
      </c>
      <c r="N5699" t="s">
        <v>110</v>
      </c>
      <c r="O5699" t="s">
        <v>4313</v>
      </c>
      <c r="P5699" t="s">
        <v>51</v>
      </c>
      <c r="Q5699" t="s">
        <v>80</v>
      </c>
      <c r="R5699" t="s">
        <v>4314</v>
      </c>
      <c r="S5699">
        <v>13.455999999999998</v>
      </c>
      <c r="T5699">
        <v>1</v>
      </c>
      <c r="U5699">
        <v>0.8</v>
      </c>
      <c r="V5699">
        <v>-23.548000000000009</v>
      </c>
      <c r="W5699" s="6">
        <f t="shared" si="532"/>
        <v>-1.7500000000000009</v>
      </c>
      <c r="X5699" s="4">
        <f t="shared" si="529"/>
        <v>-23.548000000000009</v>
      </c>
      <c r="Y5699" s="4">
        <f t="shared" si="530"/>
        <v>13.455999999999998</v>
      </c>
      <c r="Z5699" s="4">
        <f t="shared" si="531"/>
        <v>67.28</v>
      </c>
      <c r="AA5699" s="4">
        <f t="shared" ref="AA5699:AA5762" si="534">S5699*U5699</f>
        <v>10.764799999999999</v>
      </c>
    </row>
    <row r="5700" spans="1:27" x14ac:dyDescent="0.2">
      <c r="A5700">
        <v>5699</v>
      </c>
      <c r="B5700" t="s">
        <v>8443</v>
      </c>
      <c r="C5700" s="5">
        <v>42679</v>
      </c>
      <c r="D5700" s="5" t="str">
        <f t="shared" si="533"/>
        <v>2016-11</v>
      </c>
      <c r="E5700" s="5">
        <v>42679</v>
      </c>
      <c r="F5700" t="s">
        <v>1298</v>
      </c>
      <c r="G5700" t="s">
        <v>3667</v>
      </c>
      <c r="H5700" t="s">
        <v>3668</v>
      </c>
      <c r="I5700" t="s">
        <v>31</v>
      </c>
      <c r="J5700" t="s">
        <v>32</v>
      </c>
      <c r="K5700" t="s">
        <v>1996</v>
      </c>
      <c r="L5700" t="s">
        <v>109</v>
      </c>
      <c r="M5700">
        <v>78041</v>
      </c>
      <c r="N5700" t="s">
        <v>110</v>
      </c>
      <c r="O5700" t="s">
        <v>2263</v>
      </c>
      <c r="P5700" t="s">
        <v>51</v>
      </c>
      <c r="Q5700" t="s">
        <v>52</v>
      </c>
      <c r="R5700" t="s">
        <v>2264</v>
      </c>
      <c r="S5700">
        <v>11.840000000000002</v>
      </c>
      <c r="T5700">
        <v>1</v>
      </c>
      <c r="U5700">
        <v>0.2</v>
      </c>
      <c r="V5700">
        <v>4.4399999999999995</v>
      </c>
      <c r="W5700" s="6">
        <f t="shared" si="532"/>
        <v>0.37499999999999989</v>
      </c>
      <c r="X5700" s="4">
        <f t="shared" ref="X5700:X5763" si="535">V5700/T5700</f>
        <v>4.4399999999999995</v>
      </c>
      <c r="Y5700" s="4">
        <f t="shared" ref="Y5700:Y5763" si="536">S5700/T5700</f>
        <v>11.840000000000002</v>
      </c>
      <c r="Z5700" s="4">
        <f t="shared" ref="Z5700:Z5763" si="537">S5700/((1-U5700)*T5700)</f>
        <v>14.8</v>
      </c>
      <c r="AA5700" s="4">
        <f t="shared" si="534"/>
        <v>2.3680000000000003</v>
      </c>
    </row>
    <row r="5701" spans="1:27" x14ac:dyDescent="0.2">
      <c r="A5701">
        <v>5700</v>
      </c>
      <c r="B5701" t="s">
        <v>8444</v>
      </c>
      <c r="C5701" s="5">
        <v>43042</v>
      </c>
      <c r="D5701" s="5" t="str">
        <f t="shared" si="533"/>
        <v>2017-11</v>
      </c>
      <c r="E5701" s="5">
        <v>43047</v>
      </c>
      <c r="F5701" t="s">
        <v>55</v>
      </c>
      <c r="G5701" t="s">
        <v>392</v>
      </c>
      <c r="H5701" t="s">
        <v>393</v>
      </c>
      <c r="I5701" t="s">
        <v>31</v>
      </c>
      <c r="J5701" t="s">
        <v>32</v>
      </c>
      <c r="K5701" t="s">
        <v>132</v>
      </c>
      <c r="L5701" t="s">
        <v>48</v>
      </c>
      <c r="M5701">
        <v>94109</v>
      </c>
      <c r="N5701" t="s">
        <v>49</v>
      </c>
      <c r="O5701" t="s">
        <v>7531</v>
      </c>
      <c r="P5701" t="s">
        <v>51</v>
      </c>
      <c r="Q5701" t="s">
        <v>95</v>
      </c>
      <c r="R5701" t="s">
        <v>7532</v>
      </c>
      <c r="S5701">
        <v>35.880000000000003</v>
      </c>
      <c r="T5701">
        <v>6</v>
      </c>
      <c r="U5701">
        <v>0</v>
      </c>
      <c r="V5701">
        <v>17.581200000000003</v>
      </c>
      <c r="W5701" s="6">
        <f t="shared" ref="W5701:W5764" si="538">(V5701/S5701)</f>
        <v>0.49000000000000005</v>
      </c>
      <c r="X5701" s="4">
        <f t="shared" si="535"/>
        <v>2.9302000000000006</v>
      </c>
      <c r="Y5701" s="4">
        <f t="shared" si="536"/>
        <v>5.98</v>
      </c>
      <c r="Z5701" s="4">
        <f t="shared" si="537"/>
        <v>5.98</v>
      </c>
      <c r="AA5701" s="4">
        <f t="shared" si="534"/>
        <v>0</v>
      </c>
    </row>
    <row r="5702" spans="1:27" x14ac:dyDescent="0.2">
      <c r="A5702">
        <v>5701</v>
      </c>
      <c r="B5702" t="s">
        <v>8445</v>
      </c>
      <c r="C5702" s="5">
        <v>42698</v>
      </c>
      <c r="D5702" s="5" t="str">
        <f t="shared" si="533"/>
        <v>2016-11</v>
      </c>
      <c r="E5702" s="5">
        <v>42700</v>
      </c>
      <c r="F5702" t="s">
        <v>193</v>
      </c>
      <c r="G5702" t="s">
        <v>3392</v>
      </c>
      <c r="H5702" t="s">
        <v>3393</v>
      </c>
      <c r="I5702" t="s">
        <v>107</v>
      </c>
      <c r="J5702" t="s">
        <v>32</v>
      </c>
      <c r="K5702" t="s">
        <v>2190</v>
      </c>
      <c r="L5702" t="s">
        <v>503</v>
      </c>
      <c r="M5702">
        <v>44105</v>
      </c>
      <c r="N5702" t="s">
        <v>153</v>
      </c>
      <c r="O5702" t="s">
        <v>2433</v>
      </c>
      <c r="P5702" t="s">
        <v>51</v>
      </c>
      <c r="Q5702" t="s">
        <v>178</v>
      </c>
      <c r="R5702" t="s">
        <v>2434</v>
      </c>
      <c r="S5702">
        <v>40.752000000000002</v>
      </c>
      <c r="T5702">
        <v>3</v>
      </c>
      <c r="U5702">
        <v>0.2</v>
      </c>
      <c r="V5702">
        <v>15.281999999999998</v>
      </c>
      <c r="W5702" s="6">
        <f t="shared" si="538"/>
        <v>0.37499999999999994</v>
      </c>
      <c r="X5702" s="4">
        <f t="shared" si="535"/>
        <v>5.0939999999999994</v>
      </c>
      <c r="Y5702" s="4">
        <f t="shared" si="536"/>
        <v>13.584000000000001</v>
      </c>
      <c r="Z5702" s="4">
        <f t="shared" si="537"/>
        <v>16.979999999999997</v>
      </c>
      <c r="AA5702" s="4">
        <f t="shared" si="534"/>
        <v>8.1504000000000012</v>
      </c>
    </row>
    <row r="5703" spans="1:27" x14ac:dyDescent="0.2">
      <c r="A5703">
        <v>5702</v>
      </c>
      <c r="B5703" t="s">
        <v>8445</v>
      </c>
      <c r="C5703" s="5">
        <v>42698</v>
      </c>
      <c r="D5703" s="5" t="str">
        <f t="shared" ref="D5703:D5766" si="539">TEXT(C5703,"yyyy-mm")</f>
        <v>2016-11</v>
      </c>
      <c r="E5703" s="5">
        <v>42700</v>
      </c>
      <c r="F5703" t="s">
        <v>193</v>
      </c>
      <c r="G5703" t="s">
        <v>3392</v>
      </c>
      <c r="H5703" t="s">
        <v>3393</v>
      </c>
      <c r="I5703" t="s">
        <v>107</v>
      </c>
      <c r="J5703" t="s">
        <v>32</v>
      </c>
      <c r="K5703" t="s">
        <v>2190</v>
      </c>
      <c r="L5703" t="s">
        <v>503</v>
      </c>
      <c r="M5703">
        <v>44105</v>
      </c>
      <c r="N5703" t="s">
        <v>153</v>
      </c>
      <c r="O5703" t="s">
        <v>4256</v>
      </c>
      <c r="P5703" t="s">
        <v>76</v>
      </c>
      <c r="Q5703" t="s">
        <v>166</v>
      </c>
      <c r="R5703" t="s">
        <v>4257</v>
      </c>
      <c r="S5703">
        <v>139.96000000000004</v>
      </c>
      <c r="T5703">
        <v>5</v>
      </c>
      <c r="U5703">
        <v>0.2</v>
      </c>
      <c r="V5703">
        <v>-22.743500000000004</v>
      </c>
      <c r="W5703" s="6">
        <f t="shared" si="538"/>
        <v>-0.16249999999999998</v>
      </c>
      <c r="X5703" s="4">
        <f t="shared" si="535"/>
        <v>-4.5487000000000011</v>
      </c>
      <c r="Y5703" s="4">
        <f t="shared" si="536"/>
        <v>27.992000000000008</v>
      </c>
      <c r="Z5703" s="4">
        <f t="shared" si="537"/>
        <v>34.990000000000009</v>
      </c>
      <c r="AA5703" s="4">
        <f t="shared" si="534"/>
        <v>27.992000000000008</v>
      </c>
    </row>
    <row r="5704" spans="1:27" x14ac:dyDescent="0.2">
      <c r="A5704">
        <v>5703</v>
      </c>
      <c r="B5704" t="s">
        <v>8446</v>
      </c>
      <c r="C5704" s="5">
        <v>41987</v>
      </c>
      <c r="D5704" s="5" t="str">
        <f t="shared" si="539"/>
        <v>2014-12</v>
      </c>
      <c r="E5704" s="5">
        <v>41994</v>
      </c>
      <c r="F5704" t="s">
        <v>55</v>
      </c>
      <c r="G5704" t="s">
        <v>2380</v>
      </c>
      <c r="H5704" t="s">
        <v>2381</v>
      </c>
      <c r="I5704" t="s">
        <v>31</v>
      </c>
      <c r="J5704" t="s">
        <v>32</v>
      </c>
      <c r="K5704" t="s">
        <v>5192</v>
      </c>
      <c r="L5704" t="s">
        <v>503</v>
      </c>
      <c r="M5704">
        <v>43302</v>
      </c>
      <c r="N5704" t="s">
        <v>153</v>
      </c>
      <c r="O5704" t="s">
        <v>3730</v>
      </c>
      <c r="P5704" t="s">
        <v>51</v>
      </c>
      <c r="Q5704" t="s">
        <v>73</v>
      </c>
      <c r="R5704" t="s">
        <v>3731</v>
      </c>
      <c r="S5704">
        <v>2.6240000000000001</v>
      </c>
      <c r="T5704">
        <v>1</v>
      </c>
      <c r="U5704">
        <v>0.2</v>
      </c>
      <c r="V5704">
        <v>0.29519999999999957</v>
      </c>
      <c r="W5704" s="6">
        <f t="shared" si="538"/>
        <v>0.11249999999999984</v>
      </c>
      <c r="X5704" s="4">
        <f t="shared" si="535"/>
        <v>0.29519999999999957</v>
      </c>
      <c r="Y5704" s="4">
        <f t="shared" si="536"/>
        <v>2.6240000000000001</v>
      </c>
      <c r="Z5704" s="4">
        <f t="shared" si="537"/>
        <v>3.28</v>
      </c>
      <c r="AA5704" s="4">
        <f t="shared" si="534"/>
        <v>0.52480000000000004</v>
      </c>
    </row>
    <row r="5705" spans="1:27" x14ac:dyDescent="0.2">
      <c r="A5705">
        <v>5704</v>
      </c>
      <c r="B5705" t="s">
        <v>8446</v>
      </c>
      <c r="C5705" s="5">
        <v>41987</v>
      </c>
      <c r="D5705" s="5" t="str">
        <f t="shared" si="539"/>
        <v>2014-12</v>
      </c>
      <c r="E5705" s="5">
        <v>41994</v>
      </c>
      <c r="F5705" t="s">
        <v>55</v>
      </c>
      <c r="G5705" t="s">
        <v>2380</v>
      </c>
      <c r="H5705" t="s">
        <v>2381</v>
      </c>
      <c r="I5705" t="s">
        <v>31</v>
      </c>
      <c r="J5705" t="s">
        <v>32</v>
      </c>
      <c r="K5705" t="s">
        <v>5192</v>
      </c>
      <c r="L5705" t="s">
        <v>503</v>
      </c>
      <c r="M5705">
        <v>43302</v>
      </c>
      <c r="N5705" t="s">
        <v>153</v>
      </c>
      <c r="O5705" t="s">
        <v>5496</v>
      </c>
      <c r="P5705" t="s">
        <v>37</v>
      </c>
      <c r="Q5705" t="s">
        <v>61</v>
      </c>
      <c r="R5705" t="s">
        <v>5497</v>
      </c>
      <c r="S5705">
        <v>136.53</v>
      </c>
      <c r="T5705">
        <v>1</v>
      </c>
      <c r="U5705">
        <v>0.4</v>
      </c>
      <c r="V5705">
        <v>-52.336500000000029</v>
      </c>
      <c r="W5705" s="6">
        <f t="shared" si="538"/>
        <v>-0.38333333333333353</v>
      </c>
      <c r="X5705" s="4">
        <f t="shared" si="535"/>
        <v>-52.336500000000029</v>
      </c>
      <c r="Y5705" s="4">
        <f t="shared" si="536"/>
        <v>136.53</v>
      </c>
      <c r="Z5705" s="4">
        <f t="shared" si="537"/>
        <v>227.55</v>
      </c>
      <c r="AA5705" s="4">
        <f t="shared" si="534"/>
        <v>54.612000000000002</v>
      </c>
    </row>
    <row r="5706" spans="1:27" x14ac:dyDescent="0.2">
      <c r="A5706">
        <v>5705</v>
      </c>
      <c r="B5706" t="s">
        <v>8446</v>
      </c>
      <c r="C5706" s="5">
        <v>41987</v>
      </c>
      <c r="D5706" s="5" t="str">
        <f t="shared" si="539"/>
        <v>2014-12</v>
      </c>
      <c r="E5706" s="5">
        <v>41994</v>
      </c>
      <c r="F5706" t="s">
        <v>55</v>
      </c>
      <c r="G5706" t="s">
        <v>2380</v>
      </c>
      <c r="H5706" t="s">
        <v>2381</v>
      </c>
      <c r="I5706" t="s">
        <v>31</v>
      </c>
      <c r="J5706" t="s">
        <v>32</v>
      </c>
      <c r="K5706" t="s">
        <v>5192</v>
      </c>
      <c r="L5706" t="s">
        <v>503</v>
      </c>
      <c r="M5706">
        <v>43302</v>
      </c>
      <c r="N5706" t="s">
        <v>153</v>
      </c>
      <c r="O5706" t="s">
        <v>3005</v>
      </c>
      <c r="P5706" t="s">
        <v>76</v>
      </c>
      <c r="Q5706" t="s">
        <v>166</v>
      </c>
      <c r="R5706" t="s">
        <v>3006</v>
      </c>
      <c r="S5706">
        <v>263.95999999999998</v>
      </c>
      <c r="T5706">
        <v>1</v>
      </c>
      <c r="U5706">
        <v>0.2</v>
      </c>
      <c r="V5706">
        <v>42.893499999999975</v>
      </c>
      <c r="W5706" s="6">
        <f t="shared" si="538"/>
        <v>0.16249999999999992</v>
      </c>
      <c r="X5706" s="4">
        <f t="shared" si="535"/>
        <v>42.893499999999975</v>
      </c>
      <c r="Y5706" s="4">
        <f t="shared" si="536"/>
        <v>263.95999999999998</v>
      </c>
      <c r="Z5706" s="4">
        <f t="shared" si="537"/>
        <v>329.94999999999993</v>
      </c>
      <c r="AA5706" s="4">
        <f t="shared" si="534"/>
        <v>52.792000000000002</v>
      </c>
    </row>
    <row r="5707" spans="1:27" x14ac:dyDescent="0.2">
      <c r="A5707">
        <v>5706</v>
      </c>
      <c r="B5707" t="s">
        <v>8447</v>
      </c>
      <c r="C5707" s="5">
        <v>41946</v>
      </c>
      <c r="D5707" s="5" t="str">
        <f t="shared" si="539"/>
        <v>2014-11</v>
      </c>
      <c r="E5707" s="5">
        <v>41951</v>
      </c>
      <c r="F5707" t="s">
        <v>55</v>
      </c>
      <c r="G5707" t="s">
        <v>2188</v>
      </c>
      <c r="H5707" t="s">
        <v>2189</v>
      </c>
      <c r="I5707" t="s">
        <v>31</v>
      </c>
      <c r="J5707" t="s">
        <v>32</v>
      </c>
      <c r="K5707" t="s">
        <v>753</v>
      </c>
      <c r="L5707" t="s">
        <v>754</v>
      </c>
      <c r="M5707">
        <v>6824</v>
      </c>
      <c r="N5707" t="s">
        <v>153</v>
      </c>
      <c r="O5707" t="s">
        <v>6827</v>
      </c>
      <c r="P5707" t="s">
        <v>51</v>
      </c>
      <c r="Q5707" t="s">
        <v>584</v>
      </c>
      <c r="R5707" t="s">
        <v>6828</v>
      </c>
      <c r="S5707">
        <v>11.64</v>
      </c>
      <c r="T5707">
        <v>3</v>
      </c>
      <c r="U5707">
        <v>0</v>
      </c>
      <c r="V5707">
        <v>3.3755999999999986</v>
      </c>
      <c r="W5707" s="6">
        <f t="shared" si="538"/>
        <v>0.28999999999999987</v>
      </c>
      <c r="X5707" s="4">
        <f t="shared" si="535"/>
        <v>1.1251999999999995</v>
      </c>
      <c r="Y5707" s="4">
        <f t="shared" si="536"/>
        <v>3.8800000000000003</v>
      </c>
      <c r="Z5707" s="4">
        <f t="shared" si="537"/>
        <v>3.8800000000000003</v>
      </c>
      <c r="AA5707" s="4">
        <f t="shared" si="534"/>
        <v>0</v>
      </c>
    </row>
    <row r="5708" spans="1:27" x14ac:dyDescent="0.2">
      <c r="A5708">
        <v>5707</v>
      </c>
      <c r="B5708" t="s">
        <v>8448</v>
      </c>
      <c r="C5708" s="5">
        <v>43000</v>
      </c>
      <c r="D5708" s="5" t="str">
        <f t="shared" si="539"/>
        <v>2017-09</v>
      </c>
      <c r="E5708" s="5">
        <v>43003</v>
      </c>
      <c r="F5708" t="s">
        <v>28</v>
      </c>
      <c r="G5708" t="s">
        <v>3901</v>
      </c>
      <c r="H5708" t="s">
        <v>3902</v>
      </c>
      <c r="I5708" t="s">
        <v>46</v>
      </c>
      <c r="J5708" t="s">
        <v>32</v>
      </c>
      <c r="K5708" t="s">
        <v>271</v>
      </c>
      <c r="L5708" t="s">
        <v>272</v>
      </c>
      <c r="M5708">
        <v>10009</v>
      </c>
      <c r="N5708" t="s">
        <v>153</v>
      </c>
      <c r="O5708" t="s">
        <v>7022</v>
      </c>
      <c r="P5708" t="s">
        <v>51</v>
      </c>
      <c r="Q5708" t="s">
        <v>80</v>
      </c>
      <c r="R5708" t="s">
        <v>7023</v>
      </c>
      <c r="S5708">
        <v>40.176000000000002</v>
      </c>
      <c r="T5708">
        <v>3</v>
      </c>
      <c r="U5708">
        <v>0.2</v>
      </c>
      <c r="V5708">
        <v>14.563799999999997</v>
      </c>
      <c r="W5708" s="6">
        <f t="shared" si="538"/>
        <v>0.36249999999999993</v>
      </c>
      <c r="X5708" s="4">
        <f t="shared" si="535"/>
        <v>4.8545999999999987</v>
      </c>
      <c r="Y5708" s="4">
        <f t="shared" si="536"/>
        <v>13.392000000000001</v>
      </c>
      <c r="Z5708" s="4">
        <f t="shared" si="537"/>
        <v>16.739999999999998</v>
      </c>
      <c r="AA5708" s="4">
        <f t="shared" si="534"/>
        <v>8.0352000000000015</v>
      </c>
    </row>
    <row r="5709" spans="1:27" x14ac:dyDescent="0.2">
      <c r="A5709">
        <v>5708</v>
      </c>
      <c r="B5709" t="s">
        <v>8449</v>
      </c>
      <c r="C5709" s="5">
        <v>42132</v>
      </c>
      <c r="D5709" s="5" t="str">
        <f t="shared" si="539"/>
        <v>2015-05</v>
      </c>
      <c r="E5709" s="5">
        <v>42139</v>
      </c>
      <c r="F5709" t="s">
        <v>55</v>
      </c>
      <c r="G5709" t="s">
        <v>4290</v>
      </c>
      <c r="H5709" t="s">
        <v>4291</v>
      </c>
      <c r="I5709" t="s">
        <v>31</v>
      </c>
      <c r="J5709" t="s">
        <v>32</v>
      </c>
      <c r="K5709" t="s">
        <v>271</v>
      </c>
      <c r="L5709" t="s">
        <v>272</v>
      </c>
      <c r="M5709">
        <v>10024</v>
      </c>
      <c r="N5709" t="s">
        <v>153</v>
      </c>
      <c r="O5709" t="s">
        <v>2944</v>
      </c>
      <c r="P5709" t="s">
        <v>37</v>
      </c>
      <c r="Q5709" t="s">
        <v>70</v>
      </c>
      <c r="R5709" t="s">
        <v>2945</v>
      </c>
      <c r="S5709">
        <v>79.44</v>
      </c>
      <c r="T5709">
        <v>3</v>
      </c>
      <c r="U5709">
        <v>0</v>
      </c>
      <c r="V5709">
        <v>30.187200000000001</v>
      </c>
      <c r="W5709" s="6">
        <f t="shared" si="538"/>
        <v>0.38</v>
      </c>
      <c r="X5709" s="4">
        <f t="shared" si="535"/>
        <v>10.0624</v>
      </c>
      <c r="Y5709" s="4">
        <f t="shared" si="536"/>
        <v>26.48</v>
      </c>
      <c r="Z5709" s="4">
        <f t="shared" si="537"/>
        <v>26.48</v>
      </c>
      <c r="AA5709" s="4">
        <f t="shared" si="534"/>
        <v>0</v>
      </c>
    </row>
    <row r="5710" spans="1:27" x14ac:dyDescent="0.2">
      <c r="A5710">
        <v>5709</v>
      </c>
      <c r="B5710" t="s">
        <v>8449</v>
      </c>
      <c r="C5710" s="5">
        <v>42132</v>
      </c>
      <c r="D5710" s="5" t="str">
        <f t="shared" si="539"/>
        <v>2015-05</v>
      </c>
      <c r="E5710" s="5">
        <v>42139</v>
      </c>
      <c r="F5710" t="s">
        <v>55</v>
      </c>
      <c r="G5710" t="s">
        <v>4290</v>
      </c>
      <c r="H5710" t="s">
        <v>4291</v>
      </c>
      <c r="I5710" t="s">
        <v>31</v>
      </c>
      <c r="J5710" t="s">
        <v>32</v>
      </c>
      <c r="K5710" t="s">
        <v>271</v>
      </c>
      <c r="L5710" t="s">
        <v>272</v>
      </c>
      <c r="M5710">
        <v>10024</v>
      </c>
      <c r="N5710" t="s">
        <v>153</v>
      </c>
      <c r="O5710" t="s">
        <v>5908</v>
      </c>
      <c r="P5710" t="s">
        <v>51</v>
      </c>
      <c r="Q5710" t="s">
        <v>584</v>
      </c>
      <c r="R5710" t="s">
        <v>5909</v>
      </c>
      <c r="S5710">
        <v>357.93</v>
      </c>
      <c r="T5710">
        <v>3</v>
      </c>
      <c r="U5710">
        <v>0</v>
      </c>
      <c r="V5710">
        <v>7.158600000000007</v>
      </c>
      <c r="W5710" s="6">
        <f t="shared" si="538"/>
        <v>2.0000000000000018E-2</v>
      </c>
      <c r="X5710" s="4">
        <f t="shared" si="535"/>
        <v>2.3862000000000023</v>
      </c>
      <c r="Y5710" s="4">
        <f t="shared" si="536"/>
        <v>119.31</v>
      </c>
      <c r="Z5710" s="4">
        <f t="shared" si="537"/>
        <v>119.31</v>
      </c>
      <c r="AA5710" s="4">
        <f t="shared" si="534"/>
        <v>0</v>
      </c>
    </row>
    <row r="5711" spans="1:27" x14ac:dyDescent="0.2">
      <c r="A5711">
        <v>5710</v>
      </c>
      <c r="B5711" t="s">
        <v>8449</v>
      </c>
      <c r="C5711" s="5">
        <v>42132</v>
      </c>
      <c r="D5711" s="5" t="str">
        <f t="shared" si="539"/>
        <v>2015-05</v>
      </c>
      <c r="E5711" s="5">
        <v>42139</v>
      </c>
      <c r="F5711" t="s">
        <v>55</v>
      </c>
      <c r="G5711" t="s">
        <v>4290</v>
      </c>
      <c r="H5711" t="s">
        <v>4291</v>
      </c>
      <c r="I5711" t="s">
        <v>31</v>
      </c>
      <c r="J5711" t="s">
        <v>32</v>
      </c>
      <c r="K5711" t="s">
        <v>271</v>
      </c>
      <c r="L5711" t="s">
        <v>272</v>
      </c>
      <c r="M5711">
        <v>10024</v>
      </c>
      <c r="N5711" t="s">
        <v>153</v>
      </c>
      <c r="O5711" t="s">
        <v>1849</v>
      </c>
      <c r="P5711" t="s">
        <v>37</v>
      </c>
      <c r="Q5711" t="s">
        <v>41</v>
      </c>
      <c r="R5711" t="s">
        <v>1850</v>
      </c>
      <c r="S5711">
        <v>127.76400000000001</v>
      </c>
      <c r="T5711">
        <v>2</v>
      </c>
      <c r="U5711">
        <v>0.1</v>
      </c>
      <c r="V5711">
        <v>21.294000000000008</v>
      </c>
      <c r="W5711" s="6">
        <f t="shared" si="538"/>
        <v>0.16666666666666671</v>
      </c>
      <c r="X5711" s="4">
        <f t="shared" si="535"/>
        <v>10.647000000000004</v>
      </c>
      <c r="Y5711" s="4">
        <f t="shared" si="536"/>
        <v>63.882000000000005</v>
      </c>
      <c r="Z5711" s="4">
        <f t="shared" si="537"/>
        <v>70.98</v>
      </c>
      <c r="AA5711" s="4">
        <f t="shared" si="534"/>
        <v>12.776400000000002</v>
      </c>
    </row>
    <row r="5712" spans="1:27" x14ac:dyDescent="0.2">
      <c r="A5712">
        <v>5711</v>
      </c>
      <c r="B5712" t="s">
        <v>8449</v>
      </c>
      <c r="C5712" s="5">
        <v>42132</v>
      </c>
      <c r="D5712" s="5" t="str">
        <f t="shared" si="539"/>
        <v>2015-05</v>
      </c>
      <c r="E5712" s="5">
        <v>42139</v>
      </c>
      <c r="F5712" t="s">
        <v>55</v>
      </c>
      <c r="G5712" t="s">
        <v>4290</v>
      </c>
      <c r="H5712" t="s">
        <v>4291</v>
      </c>
      <c r="I5712" t="s">
        <v>31</v>
      </c>
      <c r="J5712" t="s">
        <v>32</v>
      </c>
      <c r="K5712" t="s">
        <v>271</v>
      </c>
      <c r="L5712" t="s">
        <v>272</v>
      </c>
      <c r="M5712">
        <v>10024</v>
      </c>
      <c r="N5712" t="s">
        <v>153</v>
      </c>
      <c r="O5712" t="s">
        <v>1442</v>
      </c>
      <c r="P5712" t="s">
        <v>76</v>
      </c>
      <c r="Q5712" t="s">
        <v>1224</v>
      </c>
      <c r="R5712" t="s">
        <v>1443</v>
      </c>
      <c r="S5712">
        <v>2799.944</v>
      </c>
      <c r="T5712">
        <v>7</v>
      </c>
      <c r="U5712">
        <v>0.2</v>
      </c>
      <c r="V5712">
        <v>1014.9797</v>
      </c>
      <c r="W5712" s="6">
        <f t="shared" si="538"/>
        <v>0.36249999999999999</v>
      </c>
      <c r="X5712" s="4">
        <f t="shared" si="535"/>
        <v>144.99709999999999</v>
      </c>
      <c r="Y5712" s="4">
        <f t="shared" si="536"/>
        <v>399.99200000000002</v>
      </c>
      <c r="Z5712" s="4">
        <f t="shared" si="537"/>
        <v>499.98999999999995</v>
      </c>
      <c r="AA5712" s="4">
        <f t="shared" si="534"/>
        <v>559.98879999999997</v>
      </c>
    </row>
    <row r="5713" spans="1:27" x14ac:dyDescent="0.2">
      <c r="A5713">
        <v>5712</v>
      </c>
      <c r="B5713" t="s">
        <v>8449</v>
      </c>
      <c r="C5713" s="5">
        <v>42132</v>
      </c>
      <c r="D5713" s="5" t="str">
        <f t="shared" si="539"/>
        <v>2015-05</v>
      </c>
      <c r="E5713" s="5">
        <v>42139</v>
      </c>
      <c r="F5713" t="s">
        <v>55</v>
      </c>
      <c r="G5713" t="s">
        <v>4290</v>
      </c>
      <c r="H5713" t="s">
        <v>4291</v>
      </c>
      <c r="I5713" t="s">
        <v>31</v>
      </c>
      <c r="J5713" t="s">
        <v>32</v>
      </c>
      <c r="K5713" t="s">
        <v>271</v>
      </c>
      <c r="L5713" t="s">
        <v>272</v>
      </c>
      <c r="M5713">
        <v>10024</v>
      </c>
      <c r="N5713" t="s">
        <v>153</v>
      </c>
      <c r="O5713" t="s">
        <v>6687</v>
      </c>
      <c r="P5713" t="s">
        <v>51</v>
      </c>
      <c r="Q5713" t="s">
        <v>95</v>
      </c>
      <c r="R5713" t="s">
        <v>6688</v>
      </c>
      <c r="S5713">
        <v>19.440000000000001</v>
      </c>
      <c r="T5713">
        <v>3</v>
      </c>
      <c r="U5713">
        <v>0</v>
      </c>
      <c r="V5713">
        <v>9.3312000000000008</v>
      </c>
      <c r="W5713" s="6">
        <f t="shared" si="538"/>
        <v>0.48000000000000004</v>
      </c>
      <c r="X5713" s="4">
        <f t="shared" si="535"/>
        <v>3.1104000000000003</v>
      </c>
      <c r="Y5713" s="4">
        <f t="shared" si="536"/>
        <v>6.48</v>
      </c>
      <c r="Z5713" s="4">
        <f t="shared" si="537"/>
        <v>6.48</v>
      </c>
      <c r="AA5713" s="4">
        <f t="shared" si="534"/>
        <v>0</v>
      </c>
    </row>
    <row r="5714" spans="1:27" x14ac:dyDescent="0.2">
      <c r="A5714">
        <v>5713</v>
      </c>
      <c r="B5714" t="s">
        <v>8450</v>
      </c>
      <c r="C5714" s="5">
        <v>42947</v>
      </c>
      <c r="D5714" s="5" t="str">
        <f t="shared" si="539"/>
        <v>2017-07</v>
      </c>
      <c r="E5714" s="5">
        <v>42947</v>
      </c>
      <c r="F5714" t="s">
        <v>1298</v>
      </c>
      <c r="G5714" t="s">
        <v>1286</v>
      </c>
      <c r="H5714" t="s">
        <v>1287</v>
      </c>
      <c r="I5714" t="s">
        <v>31</v>
      </c>
      <c r="J5714" t="s">
        <v>32</v>
      </c>
      <c r="K5714" t="s">
        <v>308</v>
      </c>
      <c r="L5714" t="s">
        <v>216</v>
      </c>
      <c r="M5714">
        <v>60653</v>
      </c>
      <c r="N5714" t="s">
        <v>110</v>
      </c>
      <c r="O5714" t="s">
        <v>2030</v>
      </c>
      <c r="P5714" t="s">
        <v>76</v>
      </c>
      <c r="Q5714" t="s">
        <v>77</v>
      </c>
      <c r="R5714" t="s">
        <v>2031</v>
      </c>
      <c r="S5714">
        <v>36.792000000000002</v>
      </c>
      <c r="T5714">
        <v>1</v>
      </c>
      <c r="U5714">
        <v>0.2</v>
      </c>
      <c r="V5714">
        <v>4.1390999999999991</v>
      </c>
      <c r="W5714" s="6">
        <f t="shared" si="538"/>
        <v>0.11249999999999998</v>
      </c>
      <c r="X5714" s="4">
        <f t="shared" si="535"/>
        <v>4.1390999999999991</v>
      </c>
      <c r="Y5714" s="4">
        <f t="shared" si="536"/>
        <v>36.792000000000002</v>
      </c>
      <c r="Z5714" s="4">
        <f t="shared" si="537"/>
        <v>45.99</v>
      </c>
      <c r="AA5714" s="4">
        <f t="shared" si="534"/>
        <v>7.3584000000000005</v>
      </c>
    </row>
    <row r="5715" spans="1:27" x14ac:dyDescent="0.2">
      <c r="A5715">
        <v>5714</v>
      </c>
      <c r="B5715" t="s">
        <v>8451</v>
      </c>
      <c r="C5715" s="5">
        <v>41699</v>
      </c>
      <c r="D5715" s="5" t="str">
        <f t="shared" si="539"/>
        <v>2014-03</v>
      </c>
      <c r="E5715" s="5">
        <v>41703</v>
      </c>
      <c r="F5715" t="s">
        <v>55</v>
      </c>
      <c r="G5715" t="s">
        <v>3057</v>
      </c>
      <c r="H5715" t="s">
        <v>3058</v>
      </c>
      <c r="I5715" t="s">
        <v>107</v>
      </c>
      <c r="J5715" t="s">
        <v>32</v>
      </c>
      <c r="K5715" t="s">
        <v>271</v>
      </c>
      <c r="L5715" t="s">
        <v>272</v>
      </c>
      <c r="M5715">
        <v>10035</v>
      </c>
      <c r="N5715" t="s">
        <v>153</v>
      </c>
      <c r="O5715" t="s">
        <v>3400</v>
      </c>
      <c r="P5715" t="s">
        <v>76</v>
      </c>
      <c r="Q5715" t="s">
        <v>77</v>
      </c>
      <c r="R5715" t="s">
        <v>3401</v>
      </c>
      <c r="S5715">
        <v>5.9399999999999995</v>
      </c>
      <c r="T5715">
        <v>3</v>
      </c>
      <c r="U5715">
        <v>0</v>
      </c>
      <c r="V5715">
        <v>1.6037999999999999</v>
      </c>
      <c r="W5715" s="6">
        <f t="shared" si="538"/>
        <v>0.27</v>
      </c>
      <c r="X5715" s="4">
        <f t="shared" si="535"/>
        <v>0.53459999999999996</v>
      </c>
      <c r="Y5715" s="4">
        <f t="shared" si="536"/>
        <v>1.9799999999999998</v>
      </c>
      <c r="Z5715" s="4">
        <f t="shared" si="537"/>
        <v>1.9799999999999998</v>
      </c>
      <c r="AA5715" s="4">
        <f t="shared" si="534"/>
        <v>0</v>
      </c>
    </row>
    <row r="5716" spans="1:27" x14ac:dyDescent="0.2">
      <c r="A5716">
        <v>5715</v>
      </c>
      <c r="B5716" t="s">
        <v>8452</v>
      </c>
      <c r="C5716" s="5">
        <v>43003</v>
      </c>
      <c r="D5716" s="5" t="str">
        <f t="shared" si="539"/>
        <v>2017-09</v>
      </c>
      <c r="E5716" s="5">
        <v>43007</v>
      </c>
      <c r="F5716" t="s">
        <v>55</v>
      </c>
      <c r="G5716" t="s">
        <v>1317</v>
      </c>
      <c r="H5716" t="s">
        <v>1318</v>
      </c>
      <c r="I5716" t="s">
        <v>31</v>
      </c>
      <c r="J5716" t="s">
        <v>32</v>
      </c>
      <c r="K5716" t="s">
        <v>1474</v>
      </c>
      <c r="L5716" t="s">
        <v>324</v>
      </c>
      <c r="M5716">
        <v>23223</v>
      </c>
      <c r="N5716" t="s">
        <v>35</v>
      </c>
      <c r="O5716" t="s">
        <v>3297</v>
      </c>
      <c r="P5716" t="s">
        <v>51</v>
      </c>
      <c r="Q5716" t="s">
        <v>64</v>
      </c>
      <c r="R5716" t="s">
        <v>3298</v>
      </c>
      <c r="S5716">
        <v>177.54999999999998</v>
      </c>
      <c r="T5716">
        <v>5</v>
      </c>
      <c r="U5716">
        <v>0</v>
      </c>
      <c r="V5716">
        <v>47.938500000000005</v>
      </c>
      <c r="W5716" s="6">
        <f t="shared" si="538"/>
        <v>0.27000000000000007</v>
      </c>
      <c r="X5716" s="4">
        <f t="shared" si="535"/>
        <v>9.5877000000000017</v>
      </c>
      <c r="Y5716" s="4">
        <f t="shared" si="536"/>
        <v>35.51</v>
      </c>
      <c r="Z5716" s="4">
        <f t="shared" si="537"/>
        <v>35.51</v>
      </c>
      <c r="AA5716" s="4">
        <f t="shared" si="534"/>
        <v>0</v>
      </c>
    </row>
    <row r="5717" spans="1:27" x14ac:dyDescent="0.2">
      <c r="A5717">
        <v>5716</v>
      </c>
      <c r="B5717" t="s">
        <v>8453</v>
      </c>
      <c r="C5717" s="5">
        <v>42286</v>
      </c>
      <c r="D5717" s="5" t="str">
        <f t="shared" si="539"/>
        <v>2015-10</v>
      </c>
      <c r="E5717" s="5">
        <v>42289</v>
      </c>
      <c r="F5717" t="s">
        <v>28</v>
      </c>
      <c r="G5717" t="s">
        <v>2616</v>
      </c>
      <c r="H5717" t="s">
        <v>2617</v>
      </c>
      <c r="I5717" t="s">
        <v>46</v>
      </c>
      <c r="J5717" t="s">
        <v>32</v>
      </c>
      <c r="K5717" t="s">
        <v>8402</v>
      </c>
      <c r="L5717" t="s">
        <v>243</v>
      </c>
      <c r="M5717">
        <v>48104</v>
      </c>
      <c r="N5717" t="s">
        <v>110</v>
      </c>
      <c r="O5717" t="s">
        <v>2716</v>
      </c>
      <c r="P5717" t="s">
        <v>76</v>
      </c>
      <c r="Q5717" t="s">
        <v>166</v>
      </c>
      <c r="R5717" t="s">
        <v>2717</v>
      </c>
      <c r="S5717">
        <v>619.94999999999993</v>
      </c>
      <c r="T5717">
        <v>5</v>
      </c>
      <c r="U5717">
        <v>0</v>
      </c>
      <c r="V5717">
        <v>111.59099999999995</v>
      </c>
      <c r="W5717" s="6">
        <f t="shared" si="538"/>
        <v>0.17999999999999994</v>
      </c>
      <c r="X5717" s="4">
        <f t="shared" si="535"/>
        <v>22.31819999999999</v>
      </c>
      <c r="Y5717" s="4">
        <f t="shared" si="536"/>
        <v>123.98999999999998</v>
      </c>
      <c r="Z5717" s="4">
        <f t="shared" si="537"/>
        <v>123.98999999999998</v>
      </c>
      <c r="AA5717" s="4">
        <f t="shared" si="534"/>
        <v>0</v>
      </c>
    </row>
    <row r="5718" spans="1:27" x14ac:dyDescent="0.2">
      <c r="A5718">
        <v>5717</v>
      </c>
      <c r="B5718" t="s">
        <v>8453</v>
      </c>
      <c r="C5718" s="5">
        <v>42286</v>
      </c>
      <c r="D5718" s="5" t="str">
        <f t="shared" si="539"/>
        <v>2015-10</v>
      </c>
      <c r="E5718" s="5">
        <v>42289</v>
      </c>
      <c r="F5718" t="s">
        <v>28</v>
      </c>
      <c r="G5718" t="s">
        <v>2616</v>
      </c>
      <c r="H5718" t="s">
        <v>2617</v>
      </c>
      <c r="I5718" t="s">
        <v>46</v>
      </c>
      <c r="J5718" t="s">
        <v>32</v>
      </c>
      <c r="K5718" t="s">
        <v>8402</v>
      </c>
      <c r="L5718" t="s">
        <v>243</v>
      </c>
      <c r="M5718">
        <v>48104</v>
      </c>
      <c r="N5718" t="s">
        <v>110</v>
      </c>
      <c r="O5718" t="s">
        <v>533</v>
      </c>
      <c r="P5718" t="s">
        <v>76</v>
      </c>
      <c r="Q5718" t="s">
        <v>77</v>
      </c>
      <c r="R5718" t="s">
        <v>534</v>
      </c>
      <c r="S5718">
        <v>29.160000000000004</v>
      </c>
      <c r="T5718">
        <v>3</v>
      </c>
      <c r="U5718">
        <v>0</v>
      </c>
      <c r="V5718">
        <v>8.4563999999999986</v>
      </c>
      <c r="W5718" s="6">
        <f t="shared" si="538"/>
        <v>0.28999999999999992</v>
      </c>
      <c r="X5718" s="4">
        <f t="shared" si="535"/>
        <v>2.8187999999999995</v>
      </c>
      <c r="Y5718" s="4">
        <f t="shared" si="536"/>
        <v>9.7200000000000006</v>
      </c>
      <c r="Z5718" s="4">
        <f t="shared" si="537"/>
        <v>9.7200000000000006</v>
      </c>
      <c r="AA5718" s="4">
        <f t="shared" si="534"/>
        <v>0</v>
      </c>
    </row>
    <row r="5719" spans="1:27" x14ac:dyDescent="0.2">
      <c r="A5719">
        <v>5718</v>
      </c>
      <c r="B5719" t="s">
        <v>8453</v>
      </c>
      <c r="C5719" s="5">
        <v>42286</v>
      </c>
      <c r="D5719" s="5" t="str">
        <f t="shared" si="539"/>
        <v>2015-10</v>
      </c>
      <c r="E5719" s="5">
        <v>42289</v>
      </c>
      <c r="F5719" t="s">
        <v>28</v>
      </c>
      <c r="G5719" t="s">
        <v>2616</v>
      </c>
      <c r="H5719" t="s">
        <v>2617</v>
      </c>
      <c r="I5719" t="s">
        <v>46</v>
      </c>
      <c r="J5719" t="s">
        <v>32</v>
      </c>
      <c r="K5719" t="s">
        <v>8402</v>
      </c>
      <c r="L5719" t="s">
        <v>243</v>
      </c>
      <c r="M5719">
        <v>48104</v>
      </c>
      <c r="N5719" t="s">
        <v>110</v>
      </c>
      <c r="O5719" t="s">
        <v>6117</v>
      </c>
      <c r="P5719" t="s">
        <v>51</v>
      </c>
      <c r="Q5719" t="s">
        <v>178</v>
      </c>
      <c r="R5719" t="s">
        <v>676</v>
      </c>
      <c r="S5719">
        <v>57.959999999999994</v>
      </c>
      <c r="T5719">
        <v>7</v>
      </c>
      <c r="U5719">
        <v>0</v>
      </c>
      <c r="V5719">
        <v>27.241199999999996</v>
      </c>
      <c r="W5719" s="6">
        <f t="shared" si="538"/>
        <v>0.47</v>
      </c>
      <c r="X5719" s="4">
        <f t="shared" si="535"/>
        <v>3.8915999999999995</v>
      </c>
      <c r="Y5719" s="4">
        <f t="shared" si="536"/>
        <v>8.2799999999999994</v>
      </c>
      <c r="Z5719" s="4">
        <f t="shared" si="537"/>
        <v>8.2799999999999994</v>
      </c>
      <c r="AA5719" s="4">
        <f t="shared" si="534"/>
        <v>0</v>
      </c>
    </row>
    <row r="5720" spans="1:27" x14ac:dyDescent="0.2">
      <c r="A5720">
        <v>5719</v>
      </c>
      <c r="B5720" t="s">
        <v>8453</v>
      </c>
      <c r="C5720" s="5">
        <v>42286</v>
      </c>
      <c r="D5720" s="5" t="str">
        <f t="shared" si="539"/>
        <v>2015-10</v>
      </c>
      <c r="E5720" s="5">
        <v>42289</v>
      </c>
      <c r="F5720" t="s">
        <v>28</v>
      </c>
      <c r="G5720" t="s">
        <v>2616</v>
      </c>
      <c r="H5720" t="s">
        <v>2617</v>
      </c>
      <c r="I5720" t="s">
        <v>46</v>
      </c>
      <c r="J5720" t="s">
        <v>32</v>
      </c>
      <c r="K5720" t="s">
        <v>8402</v>
      </c>
      <c r="L5720" t="s">
        <v>243</v>
      </c>
      <c r="M5720">
        <v>48104</v>
      </c>
      <c r="N5720" t="s">
        <v>110</v>
      </c>
      <c r="O5720" t="s">
        <v>3633</v>
      </c>
      <c r="P5720" t="s">
        <v>51</v>
      </c>
      <c r="Q5720" t="s">
        <v>83</v>
      </c>
      <c r="R5720" t="s">
        <v>3634</v>
      </c>
      <c r="S5720">
        <v>29.402999999999999</v>
      </c>
      <c r="T5720">
        <v>3</v>
      </c>
      <c r="U5720">
        <v>0.1</v>
      </c>
      <c r="V5720">
        <v>5.2272000000000007</v>
      </c>
      <c r="W5720" s="6">
        <f t="shared" si="538"/>
        <v>0.17777777777777781</v>
      </c>
      <c r="X5720" s="4">
        <f t="shared" si="535"/>
        <v>1.7424000000000002</v>
      </c>
      <c r="Y5720" s="4">
        <f t="shared" si="536"/>
        <v>9.8010000000000002</v>
      </c>
      <c r="Z5720" s="4">
        <f t="shared" si="537"/>
        <v>10.889999999999999</v>
      </c>
      <c r="AA5720" s="4">
        <f t="shared" si="534"/>
        <v>2.9403000000000001</v>
      </c>
    </row>
    <row r="5721" spans="1:27" x14ac:dyDescent="0.2">
      <c r="A5721">
        <v>5720</v>
      </c>
      <c r="B5721" t="s">
        <v>8454</v>
      </c>
      <c r="C5721" s="5">
        <v>42823</v>
      </c>
      <c r="D5721" s="5" t="str">
        <f t="shared" si="539"/>
        <v>2017-03</v>
      </c>
      <c r="E5721" s="5">
        <v>42827</v>
      </c>
      <c r="F5721" t="s">
        <v>28</v>
      </c>
      <c r="G5721" t="s">
        <v>7432</v>
      </c>
      <c r="H5721" t="s">
        <v>7433</v>
      </c>
      <c r="I5721" t="s">
        <v>31</v>
      </c>
      <c r="J5721" t="s">
        <v>32</v>
      </c>
      <c r="K5721" t="s">
        <v>4282</v>
      </c>
      <c r="L5721" t="s">
        <v>259</v>
      </c>
      <c r="M5721">
        <v>47905</v>
      </c>
      <c r="N5721" t="s">
        <v>110</v>
      </c>
      <c r="O5721" t="s">
        <v>6852</v>
      </c>
      <c r="P5721" t="s">
        <v>51</v>
      </c>
      <c r="Q5721" t="s">
        <v>64</v>
      </c>
      <c r="R5721" t="s">
        <v>6853</v>
      </c>
      <c r="S5721">
        <v>81.400000000000006</v>
      </c>
      <c r="T5721">
        <v>5</v>
      </c>
      <c r="U5721">
        <v>0</v>
      </c>
      <c r="V5721">
        <v>21.164000000000005</v>
      </c>
      <c r="W5721" s="6">
        <f t="shared" si="538"/>
        <v>0.26000000000000006</v>
      </c>
      <c r="X5721" s="4">
        <f t="shared" si="535"/>
        <v>4.232800000000001</v>
      </c>
      <c r="Y5721" s="4">
        <f t="shared" si="536"/>
        <v>16.28</v>
      </c>
      <c r="Z5721" s="4">
        <f t="shared" si="537"/>
        <v>16.28</v>
      </c>
      <c r="AA5721" s="4">
        <f t="shared" si="534"/>
        <v>0</v>
      </c>
    </row>
    <row r="5722" spans="1:27" x14ac:dyDescent="0.2">
      <c r="A5722">
        <v>5721</v>
      </c>
      <c r="B5722" t="s">
        <v>8455</v>
      </c>
      <c r="C5722" s="5">
        <v>42322</v>
      </c>
      <c r="D5722" s="5" t="str">
        <f t="shared" si="539"/>
        <v>2015-11</v>
      </c>
      <c r="E5722" s="5">
        <v>42325</v>
      </c>
      <c r="F5722" t="s">
        <v>193</v>
      </c>
      <c r="G5722" t="s">
        <v>140</v>
      </c>
      <c r="H5722" t="s">
        <v>141</v>
      </c>
      <c r="I5722" t="s">
        <v>46</v>
      </c>
      <c r="J5722" t="s">
        <v>32</v>
      </c>
      <c r="K5722" t="s">
        <v>323</v>
      </c>
      <c r="L5722" t="s">
        <v>425</v>
      </c>
      <c r="M5722">
        <v>97477</v>
      </c>
      <c r="N5722" t="s">
        <v>49</v>
      </c>
      <c r="O5722" t="s">
        <v>273</v>
      </c>
      <c r="P5722" t="s">
        <v>51</v>
      </c>
      <c r="Q5722" t="s">
        <v>274</v>
      </c>
      <c r="R5722" t="s">
        <v>275</v>
      </c>
      <c r="S5722">
        <v>8.7200000000000006</v>
      </c>
      <c r="T5722">
        <v>5</v>
      </c>
      <c r="U5722">
        <v>0.2</v>
      </c>
      <c r="V5722">
        <v>2.289000000000001</v>
      </c>
      <c r="W5722" s="6">
        <f t="shared" si="538"/>
        <v>0.26250000000000012</v>
      </c>
      <c r="X5722" s="4">
        <f t="shared" si="535"/>
        <v>0.45780000000000021</v>
      </c>
      <c r="Y5722" s="4">
        <f t="shared" si="536"/>
        <v>1.7440000000000002</v>
      </c>
      <c r="Z5722" s="4">
        <f t="shared" si="537"/>
        <v>2.1800000000000002</v>
      </c>
      <c r="AA5722" s="4">
        <f t="shared" si="534"/>
        <v>1.7440000000000002</v>
      </c>
    </row>
    <row r="5723" spans="1:27" x14ac:dyDescent="0.2">
      <c r="A5723">
        <v>5722</v>
      </c>
      <c r="B5723" t="s">
        <v>8455</v>
      </c>
      <c r="C5723" s="5">
        <v>42322</v>
      </c>
      <c r="D5723" s="5" t="str">
        <f t="shared" si="539"/>
        <v>2015-11</v>
      </c>
      <c r="E5723" s="5">
        <v>42325</v>
      </c>
      <c r="F5723" t="s">
        <v>193</v>
      </c>
      <c r="G5723" t="s">
        <v>140</v>
      </c>
      <c r="H5723" t="s">
        <v>141</v>
      </c>
      <c r="I5723" t="s">
        <v>46</v>
      </c>
      <c r="J5723" t="s">
        <v>32</v>
      </c>
      <c r="K5723" t="s">
        <v>323</v>
      </c>
      <c r="L5723" t="s">
        <v>425</v>
      </c>
      <c r="M5723">
        <v>97477</v>
      </c>
      <c r="N5723" t="s">
        <v>49</v>
      </c>
      <c r="O5723" t="s">
        <v>5345</v>
      </c>
      <c r="P5723" t="s">
        <v>76</v>
      </c>
      <c r="Q5723" t="s">
        <v>166</v>
      </c>
      <c r="R5723" t="s">
        <v>5346</v>
      </c>
      <c r="S5723">
        <v>91.176000000000016</v>
      </c>
      <c r="T5723">
        <v>3</v>
      </c>
      <c r="U5723">
        <v>0.2</v>
      </c>
      <c r="V5723">
        <v>4.5587999999999944</v>
      </c>
      <c r="W5723" s="6">
        <f t="shared" si="538"/>
        <v>4.9999999999999926E-2</v>
      </c>
      <c r="X5723" s="4">
        <f t="shared" si="535"/>
        <v>1.5195999999999981</v>
      </c>
      <c r="Y5723" s="4">
        <f t="shared" si="536"/>
        <v>30.392000000000007</v>
      </c>
      <c r="Z5723" s="4">
        <f t="shared" si="537"/>
        <v>37.99</v>
      </c>
      <c r="AA5723" s="4">
        <f t="shared" si="534"/>
        <v>18.235200000000003</v>
      </c>
    </row>
    <row r="5724" spans="1:27" x14ac:dyDescent="0.2">
      <c r="A5724">
        <v>5723</v>
      </c>
      <c r="B5724" t="s">
        <v>8455</v>
      </c>
      <c r="C5724" s="5">
        <v>42322</v>
      </c>
      <c r="D5724" s="5" t="str">
        <f t="shared" si="539"/>
        <v>2015-11</v>
      </c>
      <c r="E5724" s="5">
        <v>42325</v>
      </c>
      <c r="F5724" t="s">
        <v>193</v>
      </c>
      <c r="G5724" t="s">
        <v>140</v>
      </c>
      <c r="H5724" t="s">
        <v>141</v>
      </c>
      <c r="I5724" t="s">
        <v>46</v>
      </c>
      <c r="J5724" t="s">
        <v>32</v>
      </c>
      <c r="K5724" t="s">
        <v>323</v>
      </c>
      <c r="L5724" t="s">
        <v>425</v>
      </c>
      <c r="M5724">
        <v>97477</v>
      </c>
      <c r="N5724" t="s">
        <v>49</v>
      </c>
      <c r="O5724" t="s">
        <v>4961</v>
      </c>
      <c r="P5724" t="s">
        <v>76</v>
      </c>
      <c r="Q5724" t="s">
        <v>166</v>
      </c>
      <c r="R5724" t="s">
        <v>4962</v>
      </c>
      <c r="S5724">
        <v>159.96800000000002</v>
      </c>
      <c r="T5724">
        <v>4</v>
      </c>
      <c r="U5724">
        <v>0.2</v>
      </c>
      <c r="V5724">
        <v>29.993999999999986</v>
      </c>
      <c r="W5724" s="6">
        <f t="shared" si="538"/>
        <v>0.18749999999999989</v>
      </c>
      <c r="X5724" s="4">
        <f t="shared" si="535"/>
        <v>7.4984999999999964</v>
      </c>
      <c r="Y5724" s="4">
        <f t="shared" si="536"/>
        <v>39.992000000000004</v>
      </c>
      <c r="Z5724" s="4">
        <f t="shared" si="537"/>
        <v>49.99</v>
      </c>
      <c r="AA5724" s="4">
        <f t="shared" si="534"/>
        <v>31.993600000000004</v>
      </c>
    </row>
    <row r="5725" spans="1:27" x14ac:dyDescent="0.2">
      <c r="A5725">
        <v>5724</v>
      </c>
      <c r="B5725" t="s">
        <v>8456</v>
      </c>
      <c r="C5725" s="5">
        <v>42639</v>
      </c>
      <c r="D5725" s="5" t="str">
        <f t="shared" si="539"/>
        <v>2016-09</v>
      </c>
      <c r="E5725" s="5">
        <v>42643</v>
      </c>
      <c r="F5725" t="s">
        <v>55</v>
      </c>
      <c r="G5725" t="s">
        <v>561</v>
      </c>
      <c r="H5725" t="s">
        <v>562</v>
      </c>
      <c r="I5725" t="s">
        <v>46</v>
      </c>
      <c r="J5725" t="s">
        <v>32</v>
      </c>
      <c r="K5725" t="s">
        <v>132</v>
      </c>
      <c r="L5725" t="s">
        <v>48</v>
      </c>
      <c r="M5725">
        <v>94109</v>
      </c>
      <c r="N5725" t="s">
        <v>49</v>
      </c>
      <c r="O5725" t="s">
        <v>3262</v>
      </c>
      <c r="P5725" t="s">
        <v>51</v>
      </c>
      <c r="Q5725" t="s">
        <v>95</v>
      </c>
      <c r="R5725" t="s">
        <v>3263</v>
      </c>
      <c r="S5725">
        <v>12.96</v>
      </c>
      <c r="T5725">
        <v>2</v>
      </c>
      <c r="U5725">
        <v>0</v>
      </c>
      <c r="V5725">
        <v>6.2208000000000006</v>
      </c>
      <c r="W5725" s="6">
        <f t="shared" si="538"/>
        <v>0.48000000000000004</v>
      </c>
      <c r="X5725" s="4">
        <f t="shared" si="535"/>
        <v>3.1104000000000003</v>
      </c>
      <c r="Y5725" s="4">
        <f t="shared" si="536"/>
        <v>6.48</v>
      </c>
      <c r="Z5725" s="4">
        <f t="shared" si="537"/>
        <v>6.48</v>
      </c>
      <c r="AA5725" s="4">
        <f t="shared" si="534"/>
        <v>0</v>
      </c>
    </row>
    <row r="5726" spans="1:27" x14ac:dyDescent="0.2">
      <c r="A5726">
        <v>5725</v>
      </c>
      <c r="B5726" t="s">
        <v>8457</v>
      </c>
      <c r="C5726" s="5">
        <v>41904</v>
      </c>
      <c r="D5726" s="5" t="str">
        <f t="shared" si="539"/>
        <v>2014-09</v>
      </c>
      <c r="E5726" s="5">
        <v>41909</v>
      </c>
      <c r="F5726" t="s">
        <v>55</v>
      </c>
      <c r="G5726" t="s">
        <v>4204</v>
      </c>
      <c r="H5726" t="s">
        <v>4205</v>
      </c>
      <c r="I5726" t="s">
        <v>46</v>
      </c>
      <c r="J5726" t="s">
        <v>32</v>
      </c>
      <c r="K5726" t="s">
        <v>308</v>
      </c>
      <c r="L5726" t="s">
        <v>216</v>
      </c>
      <c r="M5726">
        <v>60653</v>
      </c>
      <c r="N5726" t="s">
        <v>110</v>
      </c>
      <c r="O5726" t="s">
        <v>3702</v>
      </c>
      <c r="P5726" t="s">
        <v>51</v>
      </c>
      <c r="Q5726" t="s">
        <v>64</v>
      </c>
      <c r="R5726" t="s">
        <v>3703</v>
      </c>
      <c r="S5726">
        <v>331.536</v>
      </c>
      <c r="T5726">
        <v>3</v>
      </c>
      <c r="U5726">
        <v>0.2</v>
      </c>
      <c r="V5726">
        <v>-82.884</v>
      </c>
      <c r="W5726" s="6">
        <f t="shared" si="538"/>
        <v>-0.25</v>
      </c>
      <c r="X5726" s="4">
        <f t="shared" si="535"/>
        <v>-27.628</v>
      </c>
      <c r="Y5726" s="4">
        <f t="shared" si="536"/>
        <v>110.512</v>
      </c>
      <c r="Z5726" s="4">
        <f t="shared" si="537"/>
        <v>138.13999999999999</v>
      </c>
      <c r="AA5726" s="4">
        <f t="shared" si="534"/>
        <v>66.307200000000009</v>
      </c>
    </row>
    <row r="5727" spans="1:27" x14ac:dyDescent="0.2">
      <c r="A5727">
        <v>5726</v>
      </c>
      <c r="B5727" t="s">
        <v>8458</v>
      </c>
      <c r="C5727" s="5">
        <v>42272</v>
      </c>
      <c r="D5727" s="5" t="str">
        <f t="shared" si="539"/>
        <v>2015-09</v>
      </c>
      <c r="E5727" s="5">
        <v>42274</v>
      </c>
      <c r="F5727" t="s">
        <v>193</v>
      </c>
      <c r="G5727" t="s">
        <v>966</v>
      </c>
      <c r="H5727" t="s">
        <v>967</v>
      </c>
      <c r="I5727" t="s">
        <v>46</v>
      </c>
      <c r="J5727" t="s">
        <v>32</v>
      </c>
      <c r="K5727" t="s">
        <v>271</v>
      </c>
      <c r="L5727" t="s">
        <v>272</v>
      </c>
      <c r="M5727">
        <v>10011</v>
      </c>
      <c r="N5727" t="s">
        <v>153</v>
      </c>
      <c r="O5727" t="s">
        <v>5489</v>
      </c>
      <c r="P5727" t="s">
        <v>76</v>
      </c>
      <c r="Q5727" t="s">
        <v>166</v>
      </c>
      <c r="R5727" t="s">
        <v>5490</v>
      </c>
      <c r="S5727">
        <v>899.91</v>
      </c>
      <c r="T5727">
        <v>9</v>
      </c>
      <c r="U5727">
        <v>0</v>
      </c>
      <c r="V5727">
        <v>395.96040000000005</v>
      </c>
      <c r="W5727" s="6">
        <f t="shared" si="538"/>
        <v>0.44000000000000006</v>
      </c>
      <c r="X5727" s="4">
        <f t="shared" si="535"/>
        <v>43.995600000000003</v>
      </c>
      <c r="Y5727" s="4">
        <f t="shared" si="536"/>
        <v>99.99</v>
      </c>
      <c r="Z5727" s="4">
        <f t="shared" si="537"/>
        <v>99.99</v>
      </c>
      <c r="AA5727" s="4">
        <f t="shared" si="534"/>
        <v>0</v>
      </c>
    </row>
    <row r="5728" spans="1:27" x14ac:dyDescent="0.2">
      <c r="A5728">
        <v>5727</v>
      </c>
      <c r="B5728" t="s">
        <v>8459</v>
      </c>
      <c r="C5728" s="5">
        <v>42128</v>
      </c>
      <c r="D5728" s="5" t="str">
        <f t="shared" si="539"/>
        <v>2015-05</v>
      </c>
      <c r="E5728" s="5">
        <v>42132</v>
      </c>
      <c r="F5728" t="s">
        <v>55</v>
      </c>
      <c r="G5728" t="s">
        <v>6652</v>
      </c>
      <c r="H5728" t="s">
        <v>6653</v>
      </c>
      <c r="I5728" t="s">
        <v>46</v>
      </c>
      <c r="J5728" t="s">
        <v>32</v>
      </c>
      <c r="K5728" t="s">
        <v>189</v>
      </c>
      <c r="L5728" t="s">
        <v>109</v>
      </c>
      <c r="M5728">
        <v>77095</v>
      </c>
      <c r="N5728" t="s">
        <v>110</v>
      </c>
      <c r="O5728" t="s">
        <v>3858</v>
      </c>
      <c r="P5728" t="s">
        <v>76</v>
      </c>
      <c r="Q5728" t="s">
        <v>77</v>
      </c>
      <c r="R5728" t="s">
        <v>3859</v>
      </c>
      <c r="S5728">
        <v>946.34400000000005</v>
      </c>
      <c r="T5728">
        <v>7</v>
      </c>
      <c r="U5728">
        <v>0.2</v>
      </c>
      <c r="V5728">
        <v>118.29299999999989</v>
      </c>
      <c r="W5728" s="6">
        <f t="shared" si="538"/>
        <v>0.12499999999999988</v>
      </c>
      <c r="X5728" s="4">
        <f t="shared" si="535"/>
        <v>16.898999999999983</v>
      </c>
      <c r="Y5728" s="4">
        <f t="shared" si="536"/>
        <v>135.19200000000001</v>
      </c>
      <c r="Z5728" s="4">
        <f t="shared" si="537"/>
        <v>168.98999999999998</v>
      </c>
      <c r="AA5728" s="4">
        <f t="shared" si="534"/>
        <v>189.26880000000003</v>
      </c>
    </row>
    <row r="5729" spans="1:27" x14ac:dyDescent="0.2">
      <c r="A5729">
        <v>5728</v>
      </c>
      <c r="B5729" t="s">
        <v>8460</v>
      </c>
      <c r="C5729" s="5">
        <v>43077</v>
      </c>
      <c r="D5729" s="5" t="str">
        <f t="shared" si="539"/>
        <v>2017-12</v>
      </c>
      <c r="E5729" s="5">
        <v>43082</v>
      </c>
      <c r="F5729" t="s">
        <v>55</v>
      </c>
      <c r="G5729" t="s">
        <v>1637</v>
      </c>
      <c r="H5729" t="s">
        <v>1638</v>
      </c>
      <c r="I5729" t="s">
        <v>31</v>
      </c>
      <c r="J5729" t="s">
        <v>32</v>
      </c>
      <c r="K5729" t="s">
        <v>118</v>
      </c>
      <c r="L5729" t="s">
        <v>119</v>
      </c>
      <c r="M5729">
        <v>53711</v>
      </c>
      <c r="N5729" t="s">
        <v>110</v>
      </c>
      <c r="O5729" t="s">
        <v>4348</v>
      </c>
      <c r="P5729" t="s">
        <v>76</v>
      </c>
      <c r="Q5729" t="s">
        <v>166</v>
      </c>
      <c r="R5729" t="s">
        <v>4349</v>
      </c>
      <c r="S5729">
        <v>178.10999999999999</v>
      </c>
      <c r="T5729">
        <v>3</v>
      </c>
      <c r="U5729">
        <v>0</v>
      </c>
      <c r="V5729">
        <v>32.059799999999996</v>
      </c>
      <c r="W5729" s="6">
        <f t="shared" si="538"/>
        <v>0.18</v>
      </c>
      <c r="X5729" s="4">
        <f t="shared" si="535"/>
        <v>10.686599999999999</v>
      </c>
      <c r="Y5729" s="4">
        <f t="shared" si="536"/>
        <v>59.37</v>
      </c>
      <c r="Z5729" s="4">
        <f t="shared" si="537"/>
        <v>59.37</v>
      </c>
      <c r="AA5729" s="4">
        <f t="shared" si="534"/>
        <v>0</v>
      </c>
    </row>
    <row r="5730" spans="1:27" x14ac:dyDescent="0.2">
      <c r="A5730">
        <v>5729</v>
      </c>
      <c r="B5730" t="s">
        <v>8460</v>
      </c>
      <c r="C5730" s="5">
        <v>43077</v>
      </c>
      <c r="D5730" s="5" t="str">
        <f t="shared" si="539"/>
        <v>2017-12</v>
      </c>
      <c r="E5730" s="5">
        <v>43082</v>
      </c>
      <c r="F5730" t="s">
        <v>55</v>
      </c>
      <c r="G5730" t="s">
        <v>1637</v>
      </c>
      <c r="H5730" t="s">
        <v>1638</v>
      </c>
      <c r="I5730" t="s">
        <v>31</v>
      </c>
      <c r="J5730" t="s">
        <v>32</v>
      </c>
      <c r="K5730" t="s">
        <v>118</v>
      </c>
      <c r="L5730" t="s">
        <v>119</v>
      </c>
      <c r="M5730">
        <v>53711</v>
      </c>
      <c r="N5730" t="s">
        <v>110</v>
      </c>
      <c r="O5730" t="s">
        <v>3790</v>
      </c>
      <c r="P5730" t="s">
        <v>51</v>
      </c>
      <c r="Q5730" t="s">
        <v>83</v>
      </c>
      <c r="R5730" t="s">
        <v>3791</v>
      </c>
      <c r="S5730">
        <v>1089.75</v>
      </c>
      <c r="T5730">
        <v>3</v>
      </c>
      <c r="U5730">
        <v>0</v>
      </c>
      <c r="V5730">
        <v>305.13000000000011</v>
      </c>
      <c r="W5730" s="6">
        <f t="shared" si="538"/>
        <v>0.28000000000000008</v>
      </c>
      <c r="X5730" s="4">
        <f t="shared" si="535"/>
        <v>101.71000000000004</v>
      </c>
      <c r="Y5730" s="4">
        <f t="shared" si="536"/>
        <v>363.25</v>
      </c>
      <c r="Z5730" s="4">
        <f t="shared" si="537"/>
        <v>363.25</v>
      </c>
      <c r="AA5730" s="4">
        <f t="shared" si="534"/>
        <v>0</v>
      </c>
    </row>
    <row r="5731" spans="1:27" x14ac:dyDescent="0.2">
      <c r="A5731">
        <v>5730</v>
      </c>
      <c r="B5731" t="s">
        <v>8460</v>
      </c>
      <c r="C5731" s="5">
        <v>43077</v>
      </c>
      <c r="D5731" s="5" t="str">
        <f t="shared" si="539"/>
        <v>2017-12</v>
      </c>
      <c r="E5731" s="5">
        <v>43082</v>
      </c>
      <c r="F5731" t="s">
        <v>55</v>
      </c>
      <c r="G5731" t="s">
        <v>1637</v>
      </c>
      <c r="H5731" t="s">
        <v>1638</v>
      </c>
      <c r="I5731" t="s">
        <v>31</v>
      </c>
      <c r="J5731" t="s">
        <v>32</v>
      </c>
      <c r="K5731" t="s">
        <v>118</v>
      </c>
      <c r="L5731" t="s">
        <v>119</v>
      </c>
      <c r="M5731">
        <v>53711</v>
      </c>
      <c r="N5731" t="s">
        <v>110</v>
      </c>
      <c r="O5731" t="s">
        <v>2265</v>
      </c>
      <c r="P5731" t="s">
        <v>51</v>
      </c>
      <c r="Q5731" t="s">
        <v>52</v>
      </c>
      <c r="R5731" t="s">
        <v>2266</v>
      </c>
      <c r="S5731">
        <v>61.06</v>
      </c>
      <c r="T5731">
        <v>2</v>
      </c>
      <c r="U5731">
        <v>0</v>
      </c>
      <c r="V5731">
        <v>28.087600000000002</v>
      </c>
      <c r="W5731" s="6">
        <f t="shared" si="538"/>
        <v>0.46</v>
      </c>
      <c r="X5731" s="4">
        <f t="shared" si="535"/>
        <v>14.043800000000001</v>
      </c>
      <c r="Y5731" s="4">
        <f t="shared" si="536"/>
        <v>30.53</v>
      </c>
      <c r="Z5731" s="4">
        <f t="shared" si="537"/>
        <v>30.53</v>
      </c>
      <c r="AA5731" s="4">
        <f t="shared" si="534"/>
        <v>0</v>
      </c>
    </row>
    <row r="5732" spans="1:27" x14ac:dyDescent="0.2">
      <c r="A5732">
        <v>5731</v>
      </c>
      <c r="B5732" t="s">
        <v>8460</v>
      </c>
      <c r="C5732" s="5">
        <v>43077</v>
      </c>
      <c r="D5732" s="5" t="str">
        <f t="shared" si="539"/>
        <v>2017-12</v>
      </c>
      <c r="E5732" s="5">
        <v>43082</v>
      </c>
      <c r="F5732" t="s">
        <v>55</v>
      </c>
      <c r="G5732" t="s">
        <v>1637</v>
      </c>
      <c r="H5732" t="s">
        <v>1638</v>
      </c>
      <c r="I5732" t="s">
        <v>31</v>
      </c>
      <c r="J5732" t="s">
        <v>32</v>
      </c>
      <c r="K5732" t="s">
        <v>118</v>
      </c>
      <c r="L5732" t="s">
        <v>119</v>
      </c>
      <c r="M5732">
        <v>53711</v>
      </c>
      <c r="N5732" t="s">
        <v>110</v>
      </c>
      <c r="O5732" t="s">
        <v>4490</v>
      </c>
      <c r="P5732" t="s">
        <v>37</v>
      </c>
      <c r="Q5732" t="s">
        <v>38</v>
      </c>
      <c r="R5732" t="s">
        <v>4491</v>
      </c>
      <c r="S5732">
        <v>459.92</v>
      </c>
      <c r="T5732">
        <v>4</v>
      </c>
      <c r="U5732">
        <v>0</v>
      </c>
      <c r="V5732">
        <v>41.392799999999966</v>
      </c>
      <c r="W5732" s="6">
        <f t="shared" si="538"/>
        <v>8.9999999999999927E-2</v>
      </c>
      <c r="X5732" s="4">
        <f t="shared" si="535"/>
        <v>10.348199999999991</v>
      </c>
      <c r="Y5732" s="4">
        <f t="shared" si="536"/>
        <v>114.98</v>
      </c>
      <c r="Z5732" s="4">
        <f t="shared" si="537"/>
        <v>114.98</v>
      </c>
      <c r="AA5732" s="4">
        <f t="shared" si="534"/>
        <v>0</v>
      </c>
    </row>
    <row r="5733" spans="1:27" x14ac:dyDescent="0.2">
      <c r="A5733">
        <v>5732</v>
      </c>
      <c r="B5733" t="s">
        <v>8460</v>
      </c>
      <c r="C5733" s="5">
        <v>43077</v>
      </c>
      <c r="D5733" s="5" t="str">
        <f t="shared" si="539"/>
        <v>2017-12</v>
      </c>
      <c r="E5733" s="5">
        <v>43082</v>
      </c>
      <c r="F5733" t="s">
        <v>55</v>
      </c>
      <c r="G5733" t="s">
        <v>1637</v>
      </c>
      <c r="H5733" t="s">
        <v>1638</v>
      </c>
      <c r="I5733" t="s">
        <v>31</v>
      </c>
      <c r="J5733" t="s">
        <v>32</v>
      </c>
      <c r="K5733" t="s">
        <v>118</v>
      </c>
      <c r="L5733" t="s">
        <v>119</v>
      </c>
      <c r="M5733">
        <v>53711</v>
      </c>
      <c r="N5733" t="s">
        <v>110</v>
      </c>
      <c r="O5733" t="s">
        <v>1274</v>
      </c>
      <c r="P5733" t="s">
        <v>51</v>
      </c>
      <c r="Q5733" t="s">
        <v>95</v>
      </c>
      <c r="R5733" t="s">
        <v>1275</v>
      </c>
      <c r="S5733">
        <v>27.52</v>
      </c>
      <c r="T5733">
        <v>4</v>
      </c>
      <c r="U5733">
        <v>0</v>
      </c>
      <c r="V5733">
        <v>12.659199999999998</v>
      </c>
      <c r="W5733" s="6">
        <f t="shared" si="538"/>
        <v>0.45999999999999996</v>
      </c>
      <c r="X5733" s="4">
        <f t="shared" si="535"/>
        <v>3.1647999999999996</v>
      </c>
      <c r="Y5733" s="4">
        <f t="shared" si="536"/>
        <v>6.88</v>
      </c>
      <c r="Z5733" s="4">
        <f t="shared" si="537"/>
        <v>6.88</v>
      </c>
      <c r="AA5733" s="4">
        <f t="shared" si="534"/>
        <v>0</v>
      </c>
    </row>
    <row r="5734" spans="1:27" x14ac:dyDescent="0.2">
      <c r="A5734">
        <v>5733</v>
      </c>
      <c r="B5734" t="s">
        <v>8461</v>
      </c>
      <c r="C5734" s="5">
        <v>42915</v>
      </c>
      <c r="D5734" s="5" t="str">
        <f t="shared" si="539"/>
        <v>2017-06</v>
      </c>
      <c r="E5734" s="5">
        <v>42918</v>
      </c>
      <c r="F5734" t="s">
        <v>193</v>
      </c>
      <c r="G5734" t="s">
        <v>966</v>
      </c>
      <c r="H5734" t="s">
        <v>967</v>
      </c>
      <c r="I5734" t="s">
        <v>46</v>
      </c>
      <c r="J5734" t="s">
        <v>32</v>
      </c>
      <c r="K5734" t="s">
        <v>8462</v>
      </c>
      <c r="L5734" t="s">
        <v>754</v>
      </c>
      <c r="M5734">
        <v>6460</v>
      </c>
      <c r="N5734" t="s">
        <v>153</v>
      </c>
      <c r="O5734" t="s">
        <v>6591</v>
      </c>
      <c r="P5734" t="s">
        <v>37</v>
      </c>
      <c r="Q5734" t="s">
        <v>38</v>
      </c>
      <c r="R5734" t="s">
        <v>6592</v>
      </c>
      <c r="S5734">
        <v>638.82000000000005</v>
      </c>
      <c r="T5734">
        <v>9</v>
      </c>
      <c r="U5734">
        <v>0</v>
      </c>
      <c r="V5734">
        <v>185.25779999999997</v>
      </c>
      <c r="W5734" s="6">
        <f t="shared" si="538"/>
        <v>0.28999999999999992</v>
      </c>
      <c r="X5734" s="4">
        <f t="shared" si="535"/>
        <v>20.584199999999996</v>
      </c>
      <c r="Y5734" s="4">
        <f t="shared" si="536"/>
        <v>70.98</v>
      </c>
      <c r="Z5734" s="4">
        <f t="shared" si="537"/>
        <v>70.98</v>
      </c>
      <c r="AA5734" s="4">
        <f t="shared" si="534"/>
        <v>0</v>
      </c>
    </row>
    <row r="5735" spans="1:27" x14ac:dyDescent="0.2">
      <c r="A5735">
        <v>5734</v>
      </c>
      <c r="B5735" t="s">
        <v>8461</v>
      </c>
      <c r="C5735" s="5">
        <v>42915</v>
      </c>
      <c r="D5735" s="5" t="str">
        <f t="shared" si="539"/>
        <v>2017-06</v>
      </c>
      <c r="E5735" s="5">
        <v>42918</v>
      </c>
      <c r="F5735" t="s">
        <v>193</v>
      </c>
      <c r="G5735" t="s">
        <v>966</v>
      </c>
      <c r="H5735" t="s">
        <v>967</v>
      </c>
      <c r="I5735" t="s">
        <v>46</v>
      </c>
      <c r="J5735" t="s">
        <v>32</v>
      </c>
      <c r="K5735" t="s">
        <v>8462</v>
      </c>
      <c r="L5735" t="s">
        <v>754</v>
      </c>
      <c r="M5735">
        <v>6460</v>
      </c>
      <c r="N5735" t="s">
        <v>153</v>
      </c>
      <c r="O5735" t="s">
        <v>2663</v>
      </c>
      <c r="P5735" t="s">
        <v>51</v>
      </c>
      <c r="Q5735" t="s">
        <v>584</v>
      </c>
      <c r="R5735" t="s">
        <v>2664</v>
      </c>
      <c r="S5735">
        <v>30.69</v>
      </c>
      <c r="T5735">
        <v>3</v>
      </c>
      <c r="U5735">
        <v>0</v>
      </c>
      <c r="V5735">
        <v>7.9794000000000018</v>
      </c>
      <c r="W5735" s="6">
        <f t="shared" si="538"/>
        <v>0.26000000000000006</v>
      </c>
      <c r="X5735" s="4">
        <f t="shared" si="535"/>
        <v>2.6598000000000006</v>
      </c>
      <c r="Y5735" s="4">
        <f t="shared" si="536"/>
        <v>10.23</v>
      </c>
      <c r="Z5735" s="4">
        <f t="shared" si="537"/>
        <v>10.23</v>
      </c>
      <c r="AA5735" s="4">
        <f t="shared" si="534"/>
        <v>0</v>
      </c>
    </row>
    <row r="5736" spans="1:27" x14ac:dyDescent="0.2">
      <c r="A5736">
        <v>5735</v>
      </c>
      <c r="B5736" t="s">
        <v>8461</v>
      </c>
      <c r="C5736" s="5">
        <v>42915</v>
      </c>
      <c r="D5736" s="5" t="str">
        <f t="shared" si="539"/>
        <v>2017-06</v>
      </c>
      <c r="E5736" s="5">
        <v>42918</v>
      </c>
      <c r="F5736" t="s">
        <v>193</v>
      </c>
      <c r="G5736" t="s">
        <v>966</v>
      </c>
      <c r="H5736" t="s">
        <v>967</v>
      </c>
      <c r="I5736" t="s">
        <v>46</v>
      </c>
      <c r="J5736" t="s">
        <v>32</v>
      </c>
      <c r="K5736" t="s">
        <v>8462</v>
      </c>
      <c r="L5736" t="s">
        <v>754</v>
      </c>
      <c r="M5736">
        <v>6460</v>
      </c>
      <c r="N5736" t="s">
        <v>153</v>
      </c>
      <c r="O5736" t="s">
        <v>3853</v>
      </c>
      <c r="P5736" t="s">
        <v>37</v>
      </c>
      <c r="Q5736" t="s">
        <v>70</v>
      </c>
      <c r="R5736" t="s">
        <v>3854</v>
      </c>
      <c r="S5736">
        <v>25.16</v>
      </c>
      <c r="T5736">
        <v>2</v>
      </c>
      <c r="U5736">
        <v>0</v>
      </c>
      <c r="V5736">
        <v>8.5543999999999976</v>
      </c>
      <c r="W5736" s="6">
        <f t="shared" si="538"/>
        <v>0.33999999999999991</v>
      </c>
      <c r="X5736" s="4">
        <f t="shared" si="535"/>
        <v>4.2771999999999988</v>
      </c>
      <c r="Y5736" s="4">
        <f t="shared" si="536"/>
        <v>12.58</v>
      </c>
      <c r="Z5736" s="4">
        <f t="shared" si="537"/>
        <v>12.58</v>
      </c>
      <c r="AA5736" s="4">
        <f t="shared" si="534"/>
        <v>0</v>
      </c>
    </row>
    <row r="5737" spans="1:27" x14ac:dyDescent="0.2">
      <c r="A5737">
        <v>5736</v>
      </c>
      <c r="B5737" t="s">
        <v>8463</v>
      </c>
      <c r="C5737" s="5">
        <v>41819</v>
      </c>
      <c r="D5737" s="5" t="str">
        <f t="shared" si="539"/>
        <v>2014-06</v>
      </c>
      <c r="E5737" s="5">
        <v>41823</v>
      </c>
      <c r="F5737" t="s">
        <v>55</v>
      </c>
      <c r="G5737" t="s">
        <v>5295</v>
      </c>
      <c r="H5737" t="s">
        <v>5296</v>
      </c>
      <c r="I5737" t="s">
        <v>31</v>
      </c>
      <c r="J5737" t="s">
        <v>32</v>
      </c>
      <c r="K5737" t="s">
        <v>271</v>
      </c>
      <c r="L5737" t="s">
        <v>272</v>
      </c>
      <c r="M5737">
        <v>10024</v>
      </c>
      <c r="N5737" t="s">
        <v>153</v>
      </c>
      <c r="O5737" t="s">
        <v>6151</v>
      </c>
      <c r="P5737" t="s">
        <v>51</v>
      </c>
      <c r="Q5737" t="s">
        <v>80</v>
      </c>
      <c r="R5737" t="s">
        <v>6152</v>
      </c>
      <c r="S5737">
        <v>13.919999999999998</v>
      </c>
      <c r="T5737">
        <v>3</v>
      </c>
      <c r="U5737">
        <v>0.2</v>
      </c>
      <c r="V5737">
        <v>4.8720000000000008</v>
      </c>
      <c r="W5737" s="6">
        <f t="shared" si="538"/>
        <v>0.35000000000000009</v>
      </c>
      <c r="X5737" s="4">
        <f t="shared" si="535"/>
        <v>1.6240000000000003</v>
      </c>
      <c r="Y5737" s="4">
        <f t="shared" si="536"/>
        <v>4.6399999999999997</v>
      </c>
      <c r="Z5737" s="4">
        <f t="shared" si="537"/>
        <v>5.799999999999998</v>
      </c>
      <c r="AA5737" s="4">
        <f t="shared" si="534"/>
        <v>2.7839999999999998</v>
      </c>
    </row>
    <row r="5738" spans="1:27" x14ac:dyDescent="0.2">
      <c r="A5738">
        <v>5737</v>
      </c>
      <c r="B5738" t="s">
        <v>8464</v>
      </c>
      <c r="C5738" s="5">
        <v>41659</v>
      </c>
      <c r="D5738" s="5" t="str">
        <f t="shared" si="539"/>
        <v>2014-01</v>
      </c>
      <c r="E5738" s="5">
        <v>41664</v>
      </c>
      <c r="F5738" t="s">
        <v>55</v>
      </c>
      <c r="G5738" t="s">
        <v>5262</v>
      </c>
      <c r="H5738" t="s">
        <v>5263</v>
      </c>
      <c r="I5738" t="s">
        <v>31</v>
      </c>
      <c r="J5738" t="s">
        <v>32</v>
      </c>
      <c r="K5738" t="s">
        <v>47</v>
      </c>
      <c r="L5738" t="s">
        <v>48</v>
      </c>
      <c r="M5738">
        <v>90049</v>
      </c>
      <c r="N5738" t="s">
        <v>49</v>
      </c>
      <c r="O5738" t="s">
        <v>1448</v>
      </c>
      <c r="P5738" t="s">
        <v>51</v>
      </c>
      <c r="Q5738" t="s">
        <v>95</v>
      </c>
      <c r="R5738" t="s">
        <v>1449</v>
      </c>
      <c r="S5738">
        <v>19.36</v>
      </c>
      <c r="T5738">
        <v>2</v>
      </c>
      <c r="U5738">
        <v>0</v>
      </c>
      <c r="V5738">
        <v>9.2927999999999997</v>
      </c>
      <c r="W5738" s="6">
        <f t="shared" si="538"/>
        <v>0.48</v>
      </c>
      <c r="X5738" s="4">
        <f t="shared" si="535"/>
        <v>4.6463999999999999</v>
      </c>
      <c r="Y5738" s="4">
        <f t="shared" si="536"/>
        <v>9.68</v>
      </c>
      <c r="Z5738" s="4">
        <f t="shared" si="537"/>
        <v>9.68</v>
      </c>
      <c r="AA5738" s="4">
        <f t="shared" si="534"/>
        <v>0</v>
      </c>
    </row>
    <row r="5739" spans="1:27" x14ac:dyDescent="0.2">
      <c r="A5739">
        <v>5738</v>
      </c>
      <c r="B5739" t="s">
        <v>8464</v>
      </c>
      <c r="C5739" s="5">
        <v>41659</v>
      </c>
      <c r="D5739" s="5" t="str">
        <f t="shared" si="539"/>
        <v>2014-01</v>
      </c>
      <c r="E5739" s="5">
        <v>41664</v>
      </c>
      <c r="F5739" t="s">
        <v>55</v>
      </c>
      <c r="G5739" t="s">
        <v>5262</v>
      </c>
      <c r="H5739" t="s">
        <v>5263</v>
      </c>
      <c r="I5739" t="s">
        <v>31</v>
      </c>
      <c r="J5739" t="s">
        <v>32</v>
      </c>
      <c r="K5739" t="s">
        <v>47</v>
      </c>
      <c r="L5739" t="s">
        <v>48</v>
      </c>
      <c r="M5739">
        <v>90049</v>
      </c>
      <c r="N5739" t="s">
        <v>49</v>
      </c>
      <c r="O5739" t="s">
        <v>357</v>
      </c>
      <c r="P5739" t="s">
        <v>37</v>
      </c>
      <c r="Q5739" t="s">
        <v>70</v>
      </c>
      <c r="R5739" t="s">
        <v>358</v>
      </c>
      <c r="S5739">
        <v>19.3</v>
      </c>
      <c r="T5739">
        <v>2</v>
      </c>
      <c r="U5739">
        <v>0</v>
      </c>
      <c r="V5739">
        <v>5.7899999999999991</v>
      </c>
      <c r="W5739" s="6">
        <f t="shared" si="538"/>
        <v>0.29999999999999993</v>
      </c>
      <c r="X5739" s="4">
        <f t="shared" si="535"/>
        <v>2.8949999999999996</v>
      </c>
      <c r="Y5739" s="4">
        <f t="shared" si="536"/>
        <v>9.65</v>
      </c>
      <c r="Z5739" s="4">
        <f t="shared" si="537"/>
        <v>9.65</v>
      </c>
      <c r="AA5739" s="4">
        <f t="shared" si="534"/>
        <v>0</v>
      </c>
    </row>
    <row r="5740" spans="1:27" x14ac:dyDescent="0.2">
      <c r="A5740">
        <v>5739</v>
      </c>
      <c r="B5740" t="s">
        <v>8465</v>
      </c>
      <c r="C5740" s="5">
        <v>42735</v>
      </c>
      <c r="D5740" s="5" t="str">
        <f t="shared" si="539"/>
        <v>2016-12</v>
      </c>
      <c r="E5740" s="5">
        <v>42741</v>
      </c>
      <c r="F5740" t="s">
        <v>55</v>
      </c>
      <c r="G5740" t="s">
        <v>6133</v>
      </c>
      <c r="H5740" t="s">
        <v>6134</v>
      </c>
      <c r="I5740" t="s">
        <v>31</v>
      </c>
      <c r="J5740" t="s">
        <v>32</v>
      </c>
      <c r="K5740" t="s">
        <v>132</v>
      </c>
      <c r="L5740" t="s">
        <v>48</v>
      </c>
      <c r="M5740">
        <v>94109</v>
      </c>
      <c r="N5740" t="s">
        <v>49</v>
      </c>
      <c r="O5740" t="s">
        <v>5795</v>
      </c>
      <c r="P5740" t="s">
        <v>51</v>
      </c>
      <c r="Q5740" t="s">
        <v>80</v>
      </c>
      <c r="R5740" t="s">
        <v>5796</v>
      </c>
      <c r="S5740">
        <v>38.376000000000005</v>
      </c>
      <c r="T5740">
        <v>3</v>
      </c>
      <c r="U5740">
        <v>0.2</v>
      </c>
      <c r="V5740">
        <v>13.4316</v>
      </c>
      <c r="W5740" s="6">
        <f t="shared" si="538"/>
        <v>0.34999999999999992</v>
      </c>
      <c r="X5740" s="4">
        <f t="shared" si="535"/>
        <v>4.4771999999999998</v>
      </c>
      <c r="Y5740" s="4">
        <f t="shared" si="536"/>
        <v>12.792000000000002</v>
      </c>
      <c r="Z5740" s="4">
        <f t="shared" si="537"/>
        <v>15.99</v>
      </c>
      <c r="AA5740" s="4">
        <f t="shared" si="534"/>
        <v>7.6752000000000011</v>
      </c>
    </row>
    <row r="5741" spans="1:27" x14ac:dyDescent="0.2">
      <c r="A5741">
        <v>5740</v>
      </c>
      <c r="B5741" t="s">
        <v>8466</v>
      </c>
      <c r="C5741" s="5">
        <v>42822</v>
      </c>
      <c r="D5741" s="5" t="str">
        <f t="shared" si="539"/>
        <v>2017-03</v>
      </c>
      <c r="E5741" s="5">
        <v>42825</v>
      </c>
      <c r="F5741" t="s">
        <v>193</v>
      </c>
      <c r="G5741" t="s">
        <v>6618</v>
      </c>
      <c r="H5741" t="s">
        <v>6619</v>
      </c>
      <c r="I5741" t="s">
        <v>46</v>
      </c>
      <c r="J5741" t="s">
        <v>32</v>
      </c>
      <c r="K5741" t="s">
        <v>753</v>
      </c>
      <c r="L5741" t="s">
        <v>48</v>
      </c>
      <c r="M5741">
        <v>94533</v>
      </c>
      <c r="N5741" t="s">
        <v>49</v>
      </c>
      <c r="O5741" t="s">
        <v>7348</v>
      </c>
      <c r="P5741" t="s">
        <v>51</v>
      </c>
      <c r="Q5741" t="s">
        <v>95</v>
      </c>
      <c r="R5741" t="s">
        <v>7349</v>
      </c>
      <c r="S5741">
        <v>12.96</v>
      </c>
      <c r="T5741">
        <v>2</v>
      </c>
      <c r="U5741">
        <v>0</v>
      </c>
      <c r="V5741">
        <v>6.3504000000000005</v>
      </c>
      <c r="W5741" s="6">
        <f t="shared" si="538"/>
        <v>0.49</v>
      </c>
      <c r="X5741" s="4">
        <f t="shared" si="535"/>
        <v>3.1752000000000002</v>
      </c>
      <c r="Y5741" s="4">
        <f t="shared" si="536"/>
        <v>6.48</v>
      </c>
      <c r="Z5741" s="4">
        <f t="shared" si="537"/>
        <v>6.48</v>
      </c>
      <c r="AA5741" s="4">
        <f t="shared" si="534"/>
        <v>0</v>
      </c>
    </row>
    <row r="5742" spans="1:27" x14ac:dyDescent="0.2">
      <c r="A5742">
        <v>5741</v>
      </c>
      <c r="B5742" t="s">
        <v>8466</v>
      </c>
      <c r="C5742" s="5">
        <v>42822</v>
      </c>
      <c r="D5742" s="5" t="str">
        <f t="shared" si="539"/>
        <v>2017-03</v>
      </c>
      <c r="E5742" s="5">
        <v>42825</v>
      </c>
      <c r="F5742" t="s">
        <v>193</v>
      </c>
      <c r="G5742" t="s">
        <v>6618</v>
      </c>
      <c r="H5742" t="s">
        <v>6619</v>
      </c>
      <c r="I5742" t="s">
        <v>46</v>
      </c>
      <c r="J5742" t="s">
        <v>32</v>
      </c>
      <c r="K5742" t="s">
        <v>753</v>
      </c>
      <c r="L5742" t="s">
        <v>48</v>
      </c>
      <c r="M5742">
        <v>94533</v>
      </c>
      <c r="N5742" t="s">
        <v>49</v>
      </c>
      <c r="O5742" t="s">
        <v>2944</v>
      </c>
      <c r="P5742" t="s">
        <v>37</v>
      </c>
      <c r="Q5742" t="s">
        <v>70</v>
      </c>
      <c r="R5742" t="s">
        <v>2945</v>
      </c>
      <c r="S5742">
        <v>26.48</v>
      </c>
      <c r="T5742">
        <v>1</v>
      </c>
      <c r="U5742">
        <v>0</v>
      </c>
      <c r="V5742">
        <v>10.0624</v>
      </c>
      <c r="W5742" s="6">
        <f t="shared" si="538"/>
        <v>0.38</v>
      </c>
      <c r="X5742" s="4">
        <f t="shared" si="535"/>
        <v>10.0624</v>
      </c>
      <c r="Y5742" s="4">
        <f t="shared" si="536"/>
        <v>26.48</v>
      </c>
      <c r="Z5742" s="4">
        <f t="shared" si="537"/>
        <v>26.48</v>
      </c>
      <c r="AA5742" s="4">
        <f t="shared" si="534"/>
        <v>0</v>
      </c>
    </row>
    <row r="5743" spans="1:27" x14ac:dyDescent="0.2">
      <c r="A5743">
        <v>5742</v>
      </c>
      <c r="B5743" t="s">
        <v>8466</v>
      </c>
      <c r="C5743" s="5">
        <v>42822</v>
      </c>
      <c r="D5743" s="5" t="str">
        <f t="shared" si="539"/>
        <v>2017-03</v>
      </c>
      <c r="E5743" s="5">
        <v>42825</v>
      </c>
      <c r="F5743" t="s">
        <v>193</v>
      </c>
      <c r="G5743" t="s">
        <v>6618</v>
      </c>
      <c r="H5743" t="s">
        <v>6619</v>
      </c>
      <c r="I5743" t="s">
        <v>46</v>
      </c>
      <c r="J5743" t="s">
        <v>32</v>
      </c>
      <c r="K5743" t="s">
        <v>753</v>
      </c>
      <c r="L5743" t="s">
        <v>48</v>
      </c>
      <c r="M5743">
        <v>94533</v>
      </c>
      <c r="N5743" t="s">
        <v>49</v>
      </c>
      <c r="O5743" t="s">
        <v>4372</v>
      </c>
      <c r="P5743" t="s">
        <v>76</v>
      </c>
      <c r="Q5743" t="s">
        <v>689</v>
      </c>
      <c r="R5743" t="s">
        <v>4373</v>
      </c>
      <c r="S5743">
        <v>532.72</v>
      </c>
      <c r="T5743">
        <v>2</v>
      </c>
      <c r="U5743">
        <v>0.2</v>
      </c>
      <c r="V5743">
        <v>53.271999999999991</v>
      </c>
      <c r="W5743" s="6">
        <f t="shared" si="538"/>
        <v>9.9999999999999978E-2</v>
      </c>
      <c r="X5743" s="4">
        <f t="shared" si="535"/>
        <v>26.635999999999996</v>
      </c>
      <c r="Y5743" s="4">
        <f t="shared" si="536"/>
        <v>266.36</v>
      </c>
      <c r="Z5743" s="4">
        <f t="shared" si="537"/>
        <v>332.95</v>
      </c>
      <c r="AA5743" s="4">
        <f t="shared" si="534"/>
        <v>106.54400000000001</v>
      </c>
    </row>
    <row r="5744" spans="1:27" x14ac:dyDescent="0.2">
      <c r="A5744">
        <v>5743</v>
      </c>
      <c r="B5744" t="s">
        <v>8466</v>
      </c>
      <c r="C5744" s="5">
        <v>42822</v>
      </c>
      <c r="D5744" s="5" t="str">
        <f t="shared" si="539"/>
        <v>2017-03</v>
      </c>
      <c r="E5744" s="5">
        <v>42825</v>
      </c>
      <c r="F5744" t="s">
        <v>193</v>
      </c>
      <c r="G5744" t="s">
        <v>6618</v>
      </c>
      <c r="H5744" t="s">
        <v>6619</v>
      </c>
      <c r="I5744" t="s">
        <v>46</v>
      </c>
      <c r="J5744" t="s">
        <v>32</v>
      </c>
      <c r="K5744" t="s">
        <v>753</v>
      </c>
      <c r="L5744" t="s">
        <v>48</v>
      </c>
      <c r="M5744">
        <v>94533</v>
      </c>
      <c r="N5744" t="s">
        <v>49</v>
      </c>
      <c r="O5744" t="s">
        <v>2561</v>
      </c>
      <c r="P5744" t="s">
        <v>51</v>
      </c>
      <c r="Q5744" t="s">
        <v>95</v>
      </c>
      <c r="R5744" t="s">
        <v>2562</v>
      </c>
      <c r="S5744">
        <v>26.72</v>
      </c>
      <c r="T5744">
        <v>4</v>
      </c>
      <c r="U5744">
        <v>0</v>
      </c>
      <c r="V5744">
        <v>12.8256</v>
      </c>
      <c r="W5744" s="6">
        <f t="shared" si="538"/>
        <v>0.48</v>
      </c>
      <c r="X5744" s="4">
        <f t="shared" si="535"/>
        <v>3.2063999999999999</v>
      </c>
      <c r="Y5744" s="4">
        <f t="shared" si="536"/>
        <v>6.68</v>
      </c>
      <c r="Z5744" s="4">
        <f t="shared" si="537"/>
        <v>6.68</v>
      </c>
      <c r="AA5744" s="4">
        <f t="shared" si="534"/>
        <v>0</v>
      </c>
    </row>
    <row r="5745" spans="1:27" x14ac:dyDescent="0.2">
      <c r="A5745">
        <v>5744</v>
      </c>
      <c r="B5745" t="s">
        <v>8466</v>
      </c>
      <c r="C5745" s="5">
        <v>42822</v>
      </c>
      <c r="D5745" s="5" t="str">
        <f t="shared" si="539"/>
        <v>2017-03</v>
      </c>
      <c r="E5745" s="5">
        <v>42825</v>
      </c>
      <c r="F5745" t="s">
        <v>193</v>
      </c>
      <c r="G5745" t="s">
        <v>6618</v>
      </c>
      <c r="H5745" t="s">
        <v>6619</v>
      </c>
      <c r="I5745" t="s">
        <v>46</v>
      </c>
      <c r="J5745" t="s">
        <v>32</v>
      </c>
      <c r="K5745" t="s">
        <v>753</v>
      </c>
      <c r="L5745" t="s">
        <v>48</v>
      </c>
      <c r="M5745">
        <v>94533</v>
      </c>
      <c r="N5745" t="s">
        <v>49</v>
      </c>
      <c r="O5745" t="s">
        <v>2257</v>
      </c>
      <c r="P5745" t="s">
        <v>51</v>
      </c>
      <c r="Q5745" t="s">
        <v>95</v>
      </c>
      <c r="R5745" t="s">
        <v>2258</v>
      </c>
      <c r="S5745">
        <v>20.04</v>
      </c>
      <c r="T5745">
        <v>3</v>
      </c>
      <c r="U5745">
        <v>0</v>
      </c>
      <c r="V5745">
        <v>9.6191999999999993</v>
      </c>
      <c r="W5745" s="6">
        <f t="shared" si="538"/>
        <v>0.48</v>
      </c>
      <c r="X5745" s="4">
        <f t="shared" si="535"/>
        <v>3.2063999999999999</v>
      </c>
      <c r="Y5745" s="4">
        <f t="shared" si="536"/>
        <v>6.68</v>
      </c>
      <c r="Z5745" s="4">
        <f t="shared" si="537"/>
        <v>6.68</v>
      </c>
      <c r="AA5745" s="4">
        <f t="shared" si="534"/>
        <v>0</v>
      </c>
    </row>
    <row r="5746" spans="1:27" x14ac:dyDescent="0.2">
      <c r="A5746">
        <v>5745</v>
      </c>
      <c r="B5746" t="s">
        <v>8466</v>
      </c>
      <c r="C5746" s="5">
        <v>42822</v>
      </c>
      <c r="D5746" s="5" t="str">
        <f t="shared" si="539"/>
        <v>2017-03</v>
      </c>
      <c r="E5746" s="5">
        <v>42825</v>
      </c>
      <c r="F5746" t="s">
        <v>193</v>
      </c>
      <c r="G5746" t="s">
        <v>6618</v>
      </c>
      <c r="H5746" t="s">
        <v>6619</v>
      </c>
      <c r="I5746" t="s">
        <v>46</v>
      </c>
      <c r="J5746" t="s">
        <v>32</v>
      </c>
      <c r="K5746" t="s">
        <v>753</v>
      </c>
      <c r="L5746" t="s">
        <v>48</v>
      </c>
      <c r="M5746">
        <v>94533</v>
      </c>
      <c r="N5746" t="s">
        <v>49</v>
      </c>
      <c r="O5746" t="s">
        <v>1639</v>
      </c>
      <c r="P5746" t="s">
        <v>51</v>
      </c>
      <c r="Q5746" t="s">
        <v>64</v>
      </c>
      <c r="R5746" t="s">
        <v>1640</v>
      </c>
      <c r="S5746">
        <v>795.48</v>
      </c>
      <c r="T5746">
        <v>7</v>
      </c>
      <c r="U5746">
        <v>0</v>
      </c>
      <c r="V5746">
        <v>7.9547999999999632</v>
      </c>
      <c r="W5746" s="6">
        <f t="shared" si="538"/>
        <v>9.9999999999999534E-3</v>
      </c>
      <c r="X5746" s="4">
        <f t="shared" si="535"/>
        <v>1.1363999999999947</v>
      </c>
      <c r="Y5746" s="4">
        <f t="shared" si="536"/>
        <v>113.64</v>
      </c>
      <c r="Z5746" s="4">
        <f t="shared" si="537"/>
        <v>113.64</v>
      </c>
      <c r="AA5746" s="4">
        <f t="shared" si="534"/>
        <v>0</v>
      </c>
    </row>
    <row r="5747" spans="1:27" x14ac:dyDescent="0.2">
      <c r="A5747">
        <v>5746</v>
      </c>
      <c r="B5747" t="s">
        <v>8466</v>
      </c>
      <c r="C5747" s="5">
        <v>42822</v>
      </c>
      <c r="D5747" s="5" t="str">
        <f t="shared" si="539"/>
        <v>2017-03</v>
      </c>
      <c r="E5747" s="5">
        <v>42825</v>
      </c>
      <c r="F5747" t="s">
        <v>193</v>
      </c>
      <c r="G5747" t="s">
        <v>6618</v>
      </c>
      <c r="H5747" t="s">
        <v>6619</v>
      </c>
      <c r="I5747" t="s">
        <v>46</v>
      </c>
      <c r="J5747" t="s">
        <v>32</v>
      </c>
      <c r="K5747" t="s">
        <v>753</v>
      </c>
      <c r="L5747" t="s">
        <v>48</v>
      </c>
      <c r="M5747">
        <v>94533</v>
      </c>
      <c r="N5747" t="s">
        <v>49</v>
      </c>
      <c r="O5747" t="s">
        <v>5767</v>
      </c>
      <c r="P5747" t="s">
        <v>37</v>
      </c>
      <c r="Q5747" t="s">
        <v>70</v>
      </c>
      <c r="R5747" t="s">
        <v>5768</v>
      </c>
      <c r="S5747">
        <v>21.560000000000002</v>
      </c>
      <c r="T5747">
        <v>7</v>
      </c>
      <c r="U5747">
        <v>0</v>
      </c>
      <c r="V5747">
        <v>6.8991999999999987</v>
      </c>
      <c r="W5747" s="6">
        <f t="shared" si="538"/>
        <v>0.3199999999999999</v>
      </c>
      <c r="X5747" s="4">
        <f t="shared" si="535"/>
        <v>0.98559999999999981</v>
      </c>
      <c r="Y5747" s="4">
        <f t="shared" si="536"/>
        <v>3.0800000000000005</v>
      </c>
      <c r="Z5747" s="4">
        <f t="shared" si="537"/>
        <v>3.0800000000000005</v>
      </c>
      <c r="AA5747" s="4">
        <f t="shared" si="534"/>
        <v>0</v>
      </c>
    </row>
    <row r="5748" spans="1:27" x14ac:dyDescent="0.2">
      <c r="A5748">
        <v>5747</v>
      </c>
      <c r="B5748" t="s">
        <v>8467</v>
      </c>
      <c r="C5748" s="5">
        <v>42712</v>
      </c>
      <c r="D5748" s="5" t="str">
        <f t="shared" si="539"/>
        <v>2016-12</v>
      </c>
      <c r="E5748" s="5">
        <v>42716</v>
      </c>
      <c r="F5748" t="s">
        <v>55</v>
      </c>
      <c r="G5748" t="s">
        <v>247</v>
      </c>
      <c r="H5748" t="s">
        <v>248</v>
      </c>
      <c r="I5748" t="s">
        <v>31</v>
      </c>
      <c r="J5748" t="s">
        <v>32</v>
      </c>
      <c r="K5748" t="s">
        <v>3534</v>
      </c>
      <c r="L5748" t="s">
        <v>93</v>
      </c>
      <c r="M5748">
        <v>27834</v>
      </c>
      <c r="N5748" t="s">
        <v>35</v>
      </c>
      <c r="O5748" t="s">
        <v>1930</v>
      </c>
      <c r="P5748" t="s">
        <v>76</v>
      </c>
      <c r="Q5748" t="s">
        <v>77</v>
      </c>
      <c r="R5748" t="s">
        <v>1931</v>
      </c>
      <c r="S5748">
        <v>249.58400000000003</v>
      </c>
      <c r="T5748">
        <v>2</v>
      </c>
      <c r="U5748">
        <v>0.2</v>
      </c>
      <c r="V5748">
        <v>31.197999999999986</v>
      </c>
      <c r="W5748" s="6">
        <f t="shared" si="538"/>
        <v>0.12499999999999993</v>
      </c>
      <c r="X5748" s="4">
        <f t="shared" si="535"/>
        <v>15.598999999999993</v>
      </c>
      <c r="Y5748" s="4">
        <f t="shared" si="536"/>
        <v>124.79200000000002</v>
      </c>
      <c r="Z5748" s="4">
        <f t="shared" si="537"/>
        <v>155.99</v>
      </c>
      <c r="AA5748" s="4">
        <f t="shared" si="534"/>
        <v>49.916800000000009</v>
      </c>
    </row>
    <row r="5749" spans="1:27" x14ac:dyDescent="0.2">
      <c r="A5749">
        <v>5748</v>
      </c>
      <c r="B5749" t="s">
        <v>8467</v>
      </c>
      <c r="C5749" s="5">
        <v>42712</v>
      </c>
      <c r="D5749" s="5" t="str">
        <f t="shared" si="539"/>
        <v>2016-12</v>
      </c>
      <c r="E5749" s="5">
        <v>42716</v>
      </c>
      <c r="F5749" t="s">
        <v>55</v>
      </c>
      <c r="G5749" t="s">
        <v>247</v>
      </c>
      <c r="H5749" t="s">
        <v>248</v>
      </c>
      <c r="I5749" t="s">
        <v>31</v>
      </c>
      <c r="J5749" t="s">
        <v>32</v>
      </c>
      <c r="K5749" t="s">
        <v>3534</v>
      </c>
      <c r="L5749" t="s">
        <v>93</v>
      </c>
      <c r="M5749">
        <v>27834</v>
      </c>
      <c r="N5749" t="s">
        <v>35</v>
      </c>
      <c r="O5749" t="s">
        <v>2827</v>
      </c>
      <c r="P5749" t="s">
        <v>76</v>
      </c>
      <c r="Q5749" t="s">
        <v>166</v>
      </c>
      <c r="R5749" t="s">
        <v>2828</v>
      </c>
      <c r="S5749">
        <v>68.111999999999995</v>
      </c>
      <c r="T5749">
        <v>3</v>
      </c>
      <c r="U5749">
        <v>0.2</v>
      </c>
      <c r="V5749">
        <v>17.879399999999997</v>
      </c>
      <c r="W5749" s="6">
        <f t="shared" si="538"/>
        <v>0.26249999999999996</v>
      </c>
      <c r="X5749" s="4">
        <f t="shared" si="535"/>
        <v>5.9597999999999987</v>
      </c>
      <c r="Y5749" s="4">
        <f t="shared" si="536"/>
        <v>22.703999999999997</v>
      </c>
      <c r="Z5749" s="4">
        <f t="shared" si="537"/>
        <v>28.379999999999992</v>
      </c>
      <c r="AA5749" s="4">
        <f t="shared" si="534"/>
        <v>13.622399999999999</v>
      </c>
    </row>
    <row r="5750" spans="1:27" x14ac:dyDescent="0.2">
      <c r="A5750">
        <v>5749</v>
      </c>
      <c r="B5750" t="s">
        <v>8467</v>
      </c>
      <c r="C5750" s="5">
        <v>42712</v>
      </c>
      <c r="D5750" s="5" t="str">
        <f t="shared" si="539"/>
        <v>2016-12</v>
      </c>
      <c r="E5750" s="5">
        <v>42716</v>
      </c>
      <c r="F5750" t="s">
        <v>55</v>
      </c>
      <c r="G5750" t="s">
        <v>247</v>
      </c>
      <c r="H5750" t="s">
        <v>248</v>
      </c>
      <c r="I5750" t="s">
        <v>31</v>
      </c>
      <c r="J5750" t="s">
        <v>32</v>
      </c>
      <c r="K5750" t="s">
        <v>3534</v>
      </c>
      <c r="L5750" t="s">
        <v>93</v>
      </c>
      <c r="M5750">
        <v>27834</v>
      </c>
      <c r="N5750" t="s">
        <v>35</v>
      </c>
      <c r="O5750" t="s">
        <v>7706</v>
      </c>
      <c r="P5750" t="s">
        <v>76</v>
      </c>
      <c r="Q5750" t="s">
        <v>166</v>
      </c>
      <c r="R5750" t="s">
        <v>7707</v>
      </c>
      <c r="S5750">
        <v>16.560000000000002</v>
      </c>
      <c r="T5750">
        <v>3</v>
      </c>
      <c r="U5750">
        <v>0.2</v>
      </c>
      <c r="V5750">
        <v>-2.4840000000000018</v>
      </c>
      <c r="W5750" s="6">
        <f t="shared" si="538"/>
        <v>-0.15000000000000008</v>
      </c>
      <c r="X5750" s="4">
        <f t="shared" si="535"/>
        <v>-0.82800000000000062</v>
      </c>
      <c r="Y5750" s="4">
        <f t="shared" si="536"/>
        <v>5.5200000000000005</v>
      </c>
      <c r="Z5750" s="4">
        <f t="shared" si="537"/>
        <v>6.9</v>
      </c>
      <c r="AA5750" s="4">
        <f t="shared" si="534"/>
        <v>3.3120000000000007</v>
      </c>
    </row>
    <row r="5751" spans="1:27" x14ac:dyDescent="0.2">
      <c r="A5751">
        <v>5750</v>
      </c>
      <c r="B5751" t="s">
        <v>8468</v>
      </c>
      <c r="C5751" s="5">
        <v>43057</v>
      </c>
      <c r="D5751" s="5" t="str">
        <f t="shared" si="539"/>
        <v>2017-11</v>
      </c>
      <c r="E5751" s="5">
        <v>43061</v>
      </c>
      <c r="F5751" t="s">
        <v>55</v>
      </c>
      <c r="G5751" t="s">
        <v>513</v>
      </c>
      <c r="H5751" t="s">
        <v>514</v>
      </c>
      <c r="I5751" t="s">
        <v>31</v>
      </c>
      <c r="J5751" t="s">
        <v>32</v>
      </c>
      <c r="K5751" t="s">
        <v>1181</v>
      </c>
      <c r="L5751" t="s">
        <v>272</v>
      </c>
      <c r="M5751">
        <v>11561</v>
      </c>
      <c r="N5751" t="s">
        <v>153</v>
      </c>
      <c r="O5751" t="s">
        <v>5049</v>
      </c>
      <c r="P5751" t="s">
        <v>76</v>
      </c>
      <c r="Q5751" t="s">
        <v>77</v>
      </c>
      <c r="R5751" t="s">
        <v>5050</v>
      </c>
      <c r="S5751">
        <v>74.95</v>
      </c>
      <c r="T5751">
        <v>5</v>
      </c>
      <c r="U5751">
        <v>0</v>
      </c>
      <c r="V5751">
        <v>36.725500000000004</v>
      </c>
      <c r="W5751" s="6">
        <f t="shared" si="538"/>
        <v>0.49000000000000005</v>
      </c>
      <c r="X5751" s="4">
        <f t="shared" si="535"/>
        <v>7.3451000000000004</v>
      </c>
      <c r="Y5751" s="4">
        <f t="shared" si="536"/>
        <v>14.99</v>
      </c>
      <c r="Z5751" s="4">
        <f t="shared" si="537"/>
        <v>14.99</v>
      </c>
      <c r="AA5751" s="4">
        <f t="shared" si="534"/>
        <v>0</v>
      </c>
    </row>
    <row r="5752" spans="1:27" x14ac:dyDescent="0.2">
      <c r="A5752">
        <v>5751</v>
      </c>
      <c r="B5752" t="s">
        <v>8469</v>
      </c>
      <c r="C5752" s="5">
        <v>41789</v>
      </c>
      <c r="D5752" s="5" t="str">
        <f t="shared" si="539"/>
        <v>2014-05</v>
      </c>
      <c r="E5752" s="5">
        <v>41795</v>
      </c>
      <c r="F5752" t="s">
        <v>55</v>
      </c>
      <c r="G5752" t="s">
        <v>7960</v>
      </c>
      <c r="H5752" t="s">
        <v>7961</v>
      </c>
      <c r="I5752" t="s">
        <v>31</v>
      </c>
      <c r="J5752" t="s">
        <v>32</v>
      </c>
      <c r="K5752" t="s">
        <v>8470</v>
      </c>
      <c r="L5752" t="s">
        <v>216</v>
      </c>
      <c r="M5752">
        <v>60089</v>
      </c>
      <c r="N5752" t="s">
        <v>110</v>
      </c>
      <c r="O5752" t="s">
        <v>85</v>
      </c>
      <c r="P5752" t="s">
        <v>37</v>
      </c>
      <c r="Q5752" t="s">
        <v>61</v>
      </c>
      <c r="R5752" t="s">
        <v>86</v>
      </c>
      <c r="S5752">
        <v>355.45499999999998</v>
      </c>
      <c r="T5752">
        <v>3</v>
      </c>
      <c r="U5752">
        <v>0.5</v>
      </c>
      <c r="V5752">
        <v>-184.83660000000003</v>
      </c>
      <c r="W5752" s="6">
        <f t="shared" si="538"/>
        <v>-0.52000000000000013</v>
      </c>
      <c r="X5752" s="4">
        <f t="shared" si="535"/>
        <v>-61.612200000000009</v>
      </c>
      <c r="Y5752" s="4">
        <f t="shared" si="536"/>
        <v>118.485</v>
      </c>
      <c r="Z5752" s="4">
        <f t="shared" si="537"/>
        <v>236.97</v>
      </c>
      <c r="AA5752" s="4">
        <f t="shared" si="534"/>
        <v>177.72749999999999</v>
      </c>
    </row>
    <row r="5753" spans="1:27" x14ac:dyDescent="0.2">
      <c r="A5753">
        <v>5752</v>
      </c>
      <c r="B5753" t="s">
        <v>8471</v>
      </c>
      <c r="C5753" s="5">
        <v>42391</v>
      </c>
      <c r="D5753" s="5" t="str">
        <f t="shared" si="539"/>
        <v>2016-01</v>
      </c>
      <c r="E5753" s="5">
        <v>42397</v>
      </c>
      <c r="F5753" t="s">
        <v>55</v>
      </c>
      <c r="G5753" t="s">
        <v>1928</v>
      </c>
      <c r="H5753" t="s">
        <v>1929</v>
      </c>
      <c r="I5753" t="s">
        <v>31</v>
      </c>
      <c r="J5753" t="s">
        <v>32</v>
      </c>
      <c r="K5753" t="s">
        <v>955</v>
      </c>
      <c r="L5753" t="s">
        <v>48</v>
      </c>
      <c r="M5753">
        <v>92037</v>
      </c>
      <c r="N5753" t="s">
        <v>49</v>
      </c>
      <c r="O5753" t="s">
        <v>8472</v>
      </c>
      <c r="P5753" t="s">
        <v>51</v>
      </c>
      <c r="Q5753" t="s">
        <v>52</v>
      </c>
      <c r="R5753" t="s">
        <v>8473</v>
      </c>
      <c r="S5753">
        <v>44.400000000000006</v>
      </c>
      <c r="T5753">
        <v>3</v>
      </c>
      <c r="U5753">
        <v>0</v>
      </c>
      <c r="V5753">
        <v>22.200000000000003</v>
      </c>
      <c r="W5753" s="6">
        <f t="shared" si="538"/>
        <v>0.5</v>
      </c>
      <c r="X5753" s="4">
        <f t="shared" si="535"/>
        <v>7.4000000000000012</v>
      </c>
      <c r="Y5753" s="4">
        <f t="shared" si="536"/>
        <v>14.800000000000002</v>
      </c>
      <c r="Z5753" s="4">
        <f t="shared" si="537"/>
        <v>14.800000000000002</v>
      </c>
      <c r="AA5753" s="4">
        <f t="shared" si="534"/>
        <v>0</v>
      </c>
    </row>
    <row r="5754" spans="1:27" x14ac:dyDescent="0.2">
      <c r="A5754">
        <v>5753</v>
      </c>
      <c r="B5754" t="s">
        <v>8471</v>
      </c>
      <c r="C5754" s="5">
        <v>42391</v>
      </c>
      <c r="D5754" s="5" t="str">
        <f t="shared" si="539"/>
        <v>2016-01</v>
      </c>
      <c r="E5754" s="5">
        <v>42397</v>
      </c>
      <c r="F5754" t="s">
        <v>55</v>
      </c>
      <c r="G5754" t="s">
        <v>1928</v>
      </c>
      <c r="H5754" t="s">
        <v>1929</v>
      </c>
      <c r="I5754" t="s">
        <v>31</v>
      </c>
      <c r="J5754" t="s">
        <v>32</v>
      </c>
      <c r="K5754" t="s">
        <v>955</v>
      </c>
      <c r="L5754" t="s">
        <v>48</v>
      </c>
      <c r="M5754">
        <v>92037</v>
      </c>
      <c r="N5754" t="s">
        <v>49</v>
      </c>
      <c r="O5754" t="s">
        <v>2424</v>
      </c>
      <c r="P5754" t="s">
        <v>51</v>
      </c>
      <c r="Q5754" t="s">
        <v>52</v>
      </c>
      <c r="R5754" t="s">
        <v>2425</v>
      </c>
      <c r="S5754">
        <v>20.65</v>
      </c>
      <c r="T5754">
        <v>5</v>
      </c>
      <c r="U5754">
        <v>0</v>
      </c>
      <c r="V5754">
        <v>9.4989999999999988</v>
      </c>
      <c r="W5754" s="6">
        <f t="shared" si="538"/>
        <v>0.45999999999999996</v>
      </c>
      <c r="X5754" s="4">
        <f t="shared" si="535"/>
        <v>1.8997999999999997</v>
      </c>
      <c r="Y5754" s="4">
        <f t="shared" si="536"/>
        <v>4.13</v>
      </c>
      <c r="Z5754" s="4">
        <f t="shared" si="537"/>
        <v>4.13</v>
      </c>
      <c r="AA5754" s="4">
        <f t="shared" si="534"/>
        <v>0</v>
      </c>
    </row>
    <row r="5755" spans="1:27" x14ac:dyDescent="0.2">
      <c r="A5755">
        <v>5754</v>
      </c>
      <c r="B5755" t="s">
        <v>8474</v>
      </c>
      <c r="C5755" s="5">
        <v>42403</v>
      </c>
      <c r="D5755" s="5" t="str">
        <f t="shared" si="539"/>
        <v>2016-02</v>
      </c>
      <c r="E5755" s="5">
        <v>42410</v>
      </c>
      <c r="F5755" t="s">
        <v>55</v>
      </c>
      <c r="G5755" t="s">
        <v>6587</v>
      </c>
      <c r="H5755" t="s">
        <v>6588</v>
      </c>
      <c r="I5755" t="s">
        <v>31</v>
      </c>
      <c r="J5755" t="s">
        <v>32</v>
      </c>
      <c r="K5755" t="s">
        <v>1474</v>
      </c>
      <c r="L5755" t="s">
        <v>34</v>
      </c>
      <c r="M5755">
        <v>40475</v>
      </c>
      <c r="N5755" t="s">
        <v>35</v>
      </c>
      <c r="O5755" t="s">
        <v>1498</v>
      </c>
      <c r="P5755" t="s">
        <v>37</v>
      </c>
      <c r="Q5755" t="s">
        <v>41</v>
      </c>
      <c r="R5755" t="s">
        <v>1499</v>
      </c>
      <c r="S5755">
        <v>866.4</v>
      </c>
      <c r="T5755">
        <v>4</v>
      </c>
      <c r="U5755">
        <v>0</v>
      </c>
      <c r="V5755">
        <v>225.26400000000001</v>
      </c>
      <c r="W5755" s="6">
        <f t="shared" si="538"/>
        <v>0.26</v>
      </c>
      <c r="X5755" s="4">
        <f t="shared" si="535"/>
        <v>56.316000000000003</v>
      </c>
      <c r="Y5755" s="4">
        <f t="shared" si="536"/>
        <v>216.6</v>
      </c>
      <c r="Z5755" s="4">
        <f t="shared" si="537"/>
        <v>216.6</v>
      </c>
      <c r="AA5755" s="4">
        <f t="shared" si="534"/>
        <v>0</v>
      </c>
    </row>
    <row r="5756" spans="1:27" x14ac:dyDescent="0.2">
      <c r="A5756">
        <v>5755</v>
      </c>
      <c r="B5756" t="s">
        <v>8475</v>
      </c>
      <c r="C5756" s="5">
        <v>42092</v>
      </c>
      <c r="D5756" s="5" t="str">
        <f t="shared" si="539"/>
        <v>2015-03</v>
      </c>
      <c r="E5756" s="5">
        <v>42097</v>
      </c>
      <c r="F5756" t="s">
        <v>28</v>
      </c>
      <c r="G5756" t="s">
        <v>2019</v>
      </c>
      <c r="H5756" t="s">
        <v>2020</v>
      </c>
      <c r="I5756" t="s">
        <v>31</v>
      </c>
      <c r="J5756" t="s">
        <v>32</v>
      </c>
      <c r="K5756" t="s">
        <v>323</v>
      </c>
      <c r="L5756" t="s">
        <v>324</v>
      </c>
      <c r="M5756">
        <v>22153</v>
      </c>
      <c r="N5756" t="s">
        <v>35</v>
      </c>
      <c r="O5756" t="s">
        <v>1290</v>
      </c>
      <c r="P5756" t="s">
        <v>51</v>
      </c>
      <c r="Q5756" t="s">
        <v>73</v>
      </c>
      <c r="R5756" t="s">
        <v>1291</v>
      </c>
      <c r="S5756">
        <v>5.56</v>
      </c>
      <c r="T5756">
        <v>2</v>
      </c>
      <c r="U5756">
        <v>0</v>
      </c>
      <c r="V5756">
        <v>1.4455999999999998</v>
      </c>
      <c r="W5756" s="6">
        <f t="shared" si="538"/>
        <v>0.25999999999999995</v>
      </c>
      <c r="X5756" s="4">
        <f t="shared" si="535"/>
        <v>0.72279999999999989</v>
      </c>
      <c r="Y5756" s="4">
        <f t="shared" si="536"/>
        <v>2.78</v>
      </c>
      <c r="Z5756" s="4">
        <f t="shared" si="537"/>
        <v>2.78</v>
      </c>
      <c r="AA5756" s="4">
        <f t="shared" si="534"/>
        <v>0</v>
      </c>
    </row>
    <row r="5757" spans="1:27" x14ac:dyDescent="0.2">
      <c r="A5757">
        <v>5756</v>
      </c>
      <c r="B5757" t="s">
        <v>8476</v>
      </c>
      <c r="C5757" s="5">
        <v>41926</v>
      </c>
      <c r="D5757" s="5" t="str">
        <f t="shared" si="539"/>
        <v>2014-10</v>
      </c>
      <c r="E5757" s="5">
        <v>41930</v>
      </c>
      <c r="F5757" t="s">
        <v>55</v>
      </c>
      <c r="G5757" t="s">
        <v>5807</v>
      </c>
      <c r="H5757" t="s">
        <v>5808</v>
      </c>
      <c r="I5757" t="s">
        <v>31</v>
      </c>
      <c r="J5757" t="s">
        <v>32</v>
      </c>
      <c r="K5757" t="s">
        <v>108</v>
      </c>
      <c r="L5757" t="s">
        <v>109</v>
      </c>
      <c r="M5757">
        <v>76106</v>
      </c>
      <c r="N5757" t="s">
        <v>110</v>
      </c>
      <c r="O5757" t="s">
        <v>7648</v>
      </c>
      <c r="P5757" t="s">
        <v>51</v>
      </c>
      <c r="Q5757" t="s">
        <v>83</v>
      </c>
      <c r="R5757" t="s">
        <v>7649</v>
      </c>
      <c r="S5757">
        <v>3.1599999999999993</v>
      </c>
      <c r="T5757">
        <v>4</v>
      </c>
      <c r="U5757">
        <v>0.8</v>
      </c>
      <c r="V5757">
        <v>-8.532</v>
      </c>
      <c r="W5757" s="6">
        <f t="shared" si="538"/>
        <v>-2.7000000000000006</v>
      </c>
      <c r="X5757" s="4">
        <f t="shared" si="535"/>
        <v>-2.133</v>
      </c>
      <c r="Y5757" s="4">
        <f t="shared" si="536"/>
        <v>0.78999999999999981</v>
      </c>
      <c r="Z5757" s="4">
        <f t="shared" si="537"/>
        <v>3.9499999999999997</v>
      </c>
      <c r="AA5757" s="4">
        <f t="shared" si="534"/>
        <v>2.5279999999999996</v>
      </c>
    </row>
    <row r="5758" spans="1:27" x14ac:dyDescent="0.2">
      <c r="A5758">
        <v>5757</v>
      </c>
      <c r="B5758" t="s">
        <v>8476</v>
      </c>
      <c r="C5758" s="5">
        <v>41926</v>
      </c>
      <c r="D5758" s="5" t="str">
        <f t="shared" si="539"/>
        <v>2014-10</v>
      </c>
      <c r="E5758" s="5">
        <v>41930</v>
      </c>
      <c r="F5758" t="s">
        <v>55</v>
      </c>
      <c r="G5758" t="s">
        <v>5807</v>
      </c>
      <c r="H5758" t="s">
        <v>5808</v>
      </c>
      <c r="I5758" t="s">
        <v>31</v>
      </c>
      <c r="J5758" t="s">
        <v>32</v>
      </c>
      <c r="K5758" t="s">
        <v>108</v>
      </c>
      <c r="L5758" t="s">
        <v>109</v>
      </c>
      <c r="M5758">
        <v>76106</v>
      </c>
      <c r="N5758" t="s">
        <v>110</v>
      </c>
      <c r="O5758" t="s">
        <v>2406</v>
      </c>
      <c r="P5758" t="s">
        <v>76</v>
      </c>
      <c r="Q5758" t="s">
        <v>1224</v>
      </c>
      <c r="R5758" t="s">
        <v>2407</v>
      </c>
      <c r="S5758">
        <v>1999.96</v>
      </c>
      <c r="T5758">
        <v>5</v>
      </c>
      <c r="U5758">
        <v>0.2</v>
      </c>
      <c r="V5758">
        <v>624.98749999999995</v>
      </c>
      <c r="W5758" s="6">
        <f t="shared" si="538"/>
        <v>0.31249999999999994</v>
      </c>
      <c r="X5758" s="4">
        <f t="shared" si="535"/>
        <v>124.99749999999999</v>
      </c>
      <c r="Y5758" s="4">
        <f t="shared" si="536"/>
        <v>399.99200000000002</v>
      </c>
      <c r="Z5758" s="4">
        <f t="shared" si="537"/>
        <v>499.99</v>
      </c>
      <c r="AA5758" s="4">
        <f t="shared" si="534"/>
        <v>399.99200000000002</v>
      </c>
    </row>
    <row r="5759" spans="1:27" x14ac:dyDescent="0.2">
      <c r="A5759">
        <v>5758</v>
      </c>
      <c r="B5759" t="s">
        <v>8477</v>
      </c>
      <c r="C5759" s="5">
        <v>42227</v>
      </c>
      <c r="D5759" s="5" t="str">
        <f t="shared" si="539"/>
        <v>2015-08</v>
      </c>
      <c r="E5759" s="5">
        <v>42232</v>
      </c>
      <c r="F5759" t="s">
        <v>55</v>
      </c>
      <c r="G5759" t="s">
        <v>8478</v>
      </c>
      <c r="H5759" t="s">
        <v>8479</v>
      </c>
      <c r="I5759" t="s">
        <v>31</v>
      </c>
      <c r="J5759" t="s">
        <v>32</v>
      </c>
      <c r="K5759" t="s">
        <v>4602</v>
      </c>
      <c r="L5759" t="s">
        <v>93</v>
      </c>
      <c r="M5759">
        <v>27604</v>
      </c>
      <c r="N5759" t="s">
        <v>35</v>
      </c>
      <c r="O5759" t="s">
        <v>3970</v>
      </c>
      <c r="P5759" t="s">
        <v>37</v>
      </c>
      <c r="Q5759" t="s">
        <v>70</v>
      </c>
      <c r="R5759" t="s">
        <v>5784</v>
      </c>
      <c r="S5759">
        <v>46.152000000000001</v>
      </c>
      <c r="T5759">
        <v>3</v>
      </c>
      <c r="U5759">
        <v>0.2</v>
      </c>
      <c r="V5759">
        <v>12.114900000000002</v>
      </c>
      <c r="W5759" s="6">
        <f t="shared" si="538"/>
        <v>0.26250000000000007</v>
      </c>
      <c r="X5759" s="4">
        <f t="shared" si="535"/>
        <v>4.0383000000000004</v>
      </c>
      <c r="Y5759" s="4">
        <f t="shared" si="536"/>
        <v>15.384</v>
      </c>
      <c r="Z5759" s="4">
        <f t="shared" si="537"/>
        <v>19.229999999999997</v>
      </c>
      <c r="AA5759" s="4">
        <f t="shared" si="534"/>
        <v>9.2304000000000013</v>
      </c>
    </row>
    <row r="5760" spans="1:27" x14ac:dyDescent="0.2">
      <c r="A5760">
        <v>5759</v>
      </c>
      <c r="B5760" t="s">
        <v>8480</v>
      </c>
      <c r="C5760" s="5">
        <v>42330</v>
      </c>
      <c r="D5760" s="5" t="str">
        <f t="shared" si="539"/>
        <v>2015-11</v>
      </c>
      <c r="E5760" s="5">
        <v>42331</v>
      </c>
      <c r="F5760" t="s">
        <v>193</v>
      </c>
      <c r="G5760" t="s">
        <v>67</v>
      </c>
      <c r="H5760" t="s">
        <v>68</v>
      </c>
      <c r="I5760" t="s">
        <v>31</v>
      </c>
      <c r="J5760" t="s">
        <v>32</v>
      </c>
      <c r="K5760" t="s">
        <v>2340</v>
      </c>
      <c r="L5760" t="s">
        <v>59</v>
      </c>
      <c r="M5760">
        <v>33012</v>
      </c>
      <c r="N5760" t="s">
        <v>35</v>
      </c>
      <c r="O5760" t="s">
        <v>8199</v>
      </c>
      <c r="P5760" t="s">
        <v>76</v>
      </c>
      <c r="Q5760" t="s">
        <v>689</v>
      </c>
      <c r="R5760" t="s">
        <v>8200</v>
      </c>
      <c r="S5760">
        <v>32.984999999999999</v>
      </c>
      <c r="T5760">
        <v>3</v>
      </c>
      <c r="U5760">
        <v>0.5</v>
      </c>
      <c r="V5760">
        <v>-1.9791000000000025</v>
      </c>
      <c r="W5760" s="6">
        <f t="shared" si="538"/>
        <v>-6.0000000000000074E-2</v>
      </c>
      <c r="X5760" s="4">
        <f t="shared" si="535"/>
        <v>-0.65970000000000084</v>
      </c>
      <c r="Y5760" s="4">
        <f t="shared" si="536"/>
        <v>10.994999999999999</v>
      </c>
      <c r="Z5760" s="4">
        <f t="shared" si="537"/>
        <v>21.99</v>
      </c>
      <c r="AA5760" s="4">
        <f t="shared" si="534"/>
        <v>16.4925</v>
      </c>
    </row>
    <row r="5761" spans="1:27" x14ac:dyDescent="0.2">
      <c r="A5761">
        <v>5760</v>
      </c>
      <c r="B5761" t="s">
        <v>8481</v>
      </c>
      <c r="C5761" s="5">
        <v>42734</v>
      </c>
      <c r="D5761" s="5" t="str">
        <f t="shared" si="539"/>
        <v>2016-12</v>
      </c>
      <c r="E5761" s="5">
        <v>42734</v>
      </c>
      <c r="F5761" t="s">
        <v>1298</v>
      </c>
      <c r="G5761" t="s">
        <v>5939</v>
      </c>
      <c r="H5761" t="s">
        <v>5940</v>
      </c>
      <c r="I5761" t="s">
        <v>107</v>
      </c>
      <c r="J5761" t="s">
        <v>32</v>
      </c>
      <c r="K5761" t="s">
        <v>47</v>
      </c>
      <c r="L5761" t="s">
        <v>48</v>
      </c>
      <c r="M5761">
        <v>90032</v>
      </c>
      <c r="N5761" t="s">
        <v>49</v>
      </c>
      <c r="O5761" t="s">
        <v>3043</v>
      </c>
      <c r="P5761" t="s">
        <v>51</v>
      </c>
      <c r="Q5761" t="s">
        <v>64</v>
      </c>
      <c r="R5761" t="s">
        <v>3044</v>
      </c>
      <c r="S5761">
        <v>481.32</v>
      </c>
      <c r="T5761">
        <v>4</v>
      </c>
      <c r="U5761">
        <v>0</v>
      </c>
      <c r="V5761">
        <v>125.14319999999998</v>
      </c>
      <c r="W5761" s="6">
        <f t="shared" si="538"/>
        <v>0.25999999999999995</v>
      </c>
      <c r="X5761" s="4">
        <f t="shared" si="535"/>
        <v>31.285799999999995</v>
      </c>
      <c r="Y5761" s="4">
        <f t="shared" si="536"/>
        <v>120.33</v>
      </c>
      <c r="Z5761" s="4">
        <f t="shared" si="537"/>
        <v>120.33</v>
      </c>
      <c r="AA5761" s="4">
        <f t="shared" si="534"/>
        <v>0</v>
      </c>
    </row>
    <row r="5762" spans="1:27" x14ac:dyDescent="0.2">
      <c r="A5762">
        <v>5761</v>
      </c>
      <c r="B5762" t="s">
        <v>8481</v>
      </c>
      <c r="C5762" s="5">
        <v>42734</v>
      </c>
      <c r="D5762" s="5" t="str">
        <f t="shared" si="539"/>
        <v>2016-12</v>
      </c>
      <c r="E5762" s="5">
        <v>42734</v>
      </c>
      <c r="F5762" t="s">
        <v>1298</v>
      </c>
      <c r="G5762" t="s">
        <v>5939</v>
      </c>
      <c r="H5762" t="s">
        <v>5940</v>
      </c>
      <c r="I5762" t="s">
        <v>107</v>
      </c>
      <c r="J5762" t="s">
        <v>32</v>
      </c>
      <c r="K5762" t="s">
        <v>47</v>
      </c>
      <c r="L5762" t="s">
        <v>48</v>
      </c>
      <c r="M5762">
        <v>90032</v>
      </c>
      <c r="N5762" t="s">
        <v>49</v>
      </c>
      <c r="O5762" t="s">
        <v>1628</v>
      </c>
      <c r="P5762" t="s">
        <v>51</v>
      </c>
      <c r="Q5762" t="s">
        <v>80</v>
      </c>
      <c r="R5762" t="s">
        <v>1629</v>
      </c>
      <c r="S5762">
        <v>6.3840000000000003</v>
      </c>
      <c r="T5762">
        <v>1</v>
      </c>
      <c r="U5762">
        <v>0.2</v>
      </c>
      <c r="V5762">
        <v>2.1546000000000003</v>
      </c>
      <c r="W5762" s="6">
        <f t="shared" si="538"/>
        <v>0.33750000000000002</v>
      </c>
      <c r="X5762" s="4">
        <f t="shared" si="535"/>
        <v>2.1546000000000003</v>
      </c>
      <c r="Y5762" s="4">
        <f t="shared" si="536"/>
        <v>6.3840000000000003</v>
      </c>
      <c r="Z5762" s="4">
        <f t="shared" si="537"/>
        <v>7.98</v>
      </c>
      <c r="AA5762" s="4">
        <f t="shared" si="534"/>
        <v>1.2768000000000002</v>
      </c>
    </row>
    <row r="5763" spans="1:27" x14ac:dyDescent="0.2">
      <c r="A5763">
        <v>5762</v>
      </c>
      <c r="B5763" t="s">
        <v>8482</v>
      </c>
      <c r="C5763" s="5">
        <v>42959</v>
      </c>
      <c r="D5763" s="5" t="str">
        <f t="shared" si="539"/>
        <v>2017-08</v>
      </c>
      <c r="E5763" s="5">
        <v>42962</v>
      </c>
      <c r="F5763" t="s">
        <v>193</v>
      </c>
      <c r="G5763" t="s">
        <v>5238</v>
      </c>
      <c r="H5763" t="s">
        <v>5239</v>
      </c>
      <c r="I5763" t="s">
        <v>31</v>
      </c>
      <c r="J5763" t="s">
        <v>32</v>
      </c>
      <c r="K5763" t="s">
        <v>8483</v>
      </c>
      <c r="L5763" t="s">
        <v>48</v>
      </c>
      <c r="M5763">
        <v>92630</v>
      </c>
      <c r="N5763" t="s">
        <v>49</v>
      </c>
      <c r="O5763" t="s">
        <v>4434</v>
      </c>
      <c r="P5763" t="s">
        <v>51</v>
      </c>
      <c r="Q5763" t="s">
        <v>83</v>
      </c>
      <c r="R5763" t="s">
        <v>4435</v>
      </c>
      <c r="S5763">
        <v>542.93999999999994</v>
      </c>
      <c r="T5763">
        <v>3</v>
      </c>
      <c r="U5763">
        <v>0</v>
      </c>
      <c r="V5763">
        <v>152.02319999999997</v>
      </c>
      <c r="W5763" s="6">
        <f t="shared" si="538"/>
        <v>0.27999999999999997</v>
      </c>
      <c r="X5763" s="4">
        <f t="shared" si="535"/>
        <v>50.674399999999991</v>
      </c>
      <c r="Y5763" s="4">
        <f t="shared" si="536"/>
        <v>180.98</v>
      </c>
      <c r="Z5763" s="4">
        <f t="shared" si="537"/>
        <v>180.98</v>
      </c>
      <c r="AA5763" s="4">
        <f t="shared" ref="AA5763:AA5826" si="540">S5763*U5763</f>
        <v>0</v>
      </c>
    </row>
    <row r="5764" spans="1:27" x14ac:dyDescent="0.2">
      <c r="A5764">
        <v>5763</v>
      </c>
      <c r="B5764" t="s">
        <v>8482</v>
      </c>
      <c r="C5764" s="5">
        <v>42959</v>
      </c>
      <c r="D5764" s="5" t="str">
        <f t="shared" si="539"/>
        <v>2017-08</v>
      </c>
      <c r="E5764" s="5">
        <v>42962</v>
      </c>
      <c r="F5764" t="s">
        <v>193</v>
      </c>
      <c r="G5764" t="s">
        <v>5238</v>
      </c>
      <c r="H5764" t="s">
        <v>5239</v>
      </c>
      <c r="I5764" t="s">
        <v>31</v>
      </c>
      <c r="J5764" t="s">
        <v>32</v>
      </c>
      <c r="K5764" t="s">
        <v>8483</v>
      </c>
      <c r="L5764" t="s">
        <v>48</v>
      </c>
      <c r="M5764">
        <v>92630</v>
      </c>
      <c r="N5764" t="s">
        <v>49</v>
      </c>
      <c r="O5764" t="s">
        <v>3942</v>
      </c>
      <c r="P5764" t="s">
        <v>37</v>
      </c>
      <c r="Q5764" t="s">
        <v>70</v>
      </c>
      <c r="R5764" t="s">
        <v>3943</v>
      </c>
      <c r="S5764">
        <v>54.92</v>
      </c>
      <c r="T5764">
        <v>4</v>
      </c>
      <c r="U5764">
        <v>0</v>
      </c>
      <c r="V5764">
        <v>19.7712</v>
      </c>
      <c r="W5764" s="6">
        <f t="shared" si="538"/>
        <v>0.36</v>
      </c>
      <c r="X5764" s="4">
        <f t="shared" ref="X5764:X5827" si="541">V5764/T5764</f>
        <v>4.9428000000000001</v>
      </c>
      <c r="Y5764" s="4">
        <f t="shared" ref="Y5764:Y5827" si="542">S5764/T5764</f>
        <v>13.73</v>
      </c>
      <c r="Z5764" s="4">
        <f t="shared" ref="Z5764:Z5827" si="543">S5764/((1-U5764)*T5764)</f>
        <v>13.73</v>
      </c>
      <c r="AA5764" s="4">
        <f t="shared" si="540"/>
        <v>0</v>
      </c>
    </row>
    <row r="5765" spans="1:27" x14ac:dyDescent="0.2">
      <c r="A5765">
        <v>5764</v>
      </c>
      <c r="B5765" t="s">
        <v>8484</v>
      </c>
      <c r="C5765" s="5">
        <v>42311</v>
      </c>
      <c r="D5765" s="5" t="str">
        <f t="shared" si="539"/>
        <v>2015-11</v>
      </c>
      <c r="E5765" s="5">
        <v>42313</v>
      </c>
      <c r="F5765" t="s">
        <v>193</v>
      </c>
      <c r="G5765" t="s">
        <v>799</v>
      </c>
      <c r="H5765" t="s">
        <v>800</v>
      </c>
      <c r="I5765" t="s">
        <v>46</v>
      </c>
      <c r="J5765" t="s">
        <v>32</v>
      </c>
      <c r="K5765" t="s">
        <v>1181</v>
      </c>
      <c r="L5765" t="s">
        <v>272</v>
      </c>
      <c r="M5765">
        <v>11561</v>
      </c>
      <c r="N5765" t="s">
        <v>153</v>
      </c>
      <c r="O5765" t="s">
        <v>6917</v>
      </c>
      <c r="P5765" t="s">
        <v>37</v>
      </c>
      <c r="Q5765" t="s">
        <v>41</v>
      </c>
      <c r="R5765" t="s">
        <v>6918</v>
      </c>
      <c r="S5765">
        <v>1448.8200000000002</v>
      </c>
      <c r="T5765">
        <v>10</v>
      </c>
      <c r="U5765">
        <v>0.1</v>
      </c>
      <c r="V5765">
        <v>209.27399999999992</v>
      </c>
      <c r="W5765" s="6">
        <f t="shared" ref="W5765:W5828" si="544">(V5765/S5765)</f>
        <v>0.14444444444444438</v>
      </c>
      <c r="X5765" s="4">
        <f t="shared" si="541"/>
        <v>20.927399999999992</v>
      </c>
      <c r="Y5765" s="4">
        <f t="shared" si="542"/>
        <v>144.88200000000001</v>
      </c>
      <c r="Z5765" s="4">
        <f t="shared" si="543"/>
        <v>160.98000000000002</v>
      </c>
      <c r="AA5765" s="4">
        <f t="shared" si="540"/>
        <v>144.88200000000003</v>
      </c>
    </row>
    <row r="5766" spans="1:27" x14ac:dyDescent="0.2">
      <c r="A5766">
        <v>5765</v>
      </c>
      <c r="B5766" t="s">
        <v>8485</v>
      </c>
      <c r="C5766" s="5">
        <v>42257</v>
      </c>
      <c r="D5766" s="5" t="str">
        <f t="shared" si="539"/>
        <v>2015-09</v>
      </c>
      <c r="E5766" s="5">
        <v>42259</v>
      </c>
      <c r="F5766" t="s">
        <v>28</v>
      </c>
      <c r="G5766" t="s">
        <v>3658</v>
      </c>
      <c r="H5766" t="s">
        <v>3659</v>
      </c>
      <c r="I5766" t="s">
        <v>31</v>
      </c>
      <c r="J5766" t="s">
        <v>32</v>
      </c>
      <c r="K5766" t="s">
        <v>100</v>
      </c>
      <c r="L5766" t="s">
        <v>101</v>
      </c>
      <c r="M5766">
        <v>98103</v>
      </c>
      <c r="N5766" t="s">
        <v>49</v>
      </c>
      <c r="O5766" t="s">
        <v>8387</v>
      </c>
      <c r="P5766" t="s">
        <v>51</v>
      </c>
      <c r="Q5766" t="s">
        <v>64</v>
      </c>
      <c r="R5766" t="s">
        <v>8388</v>
      </c>
      <c r="S5766">
        <v>353.88</v>
      </c>
      <c r="T5766">
        <v>6</v>
      </c>
      <c r="U5766">
        <v>0</v>
      </c>
      <c r="V5766">
        <v>17.693999999999988</v>
      </c>
      <c r="W5766" s="6">
        <f t="shared" si="544"/>
        <v>4.9999999999999968E-2</v>
      </c>
      <c r="X5766" s="4">
        <f t="shared" si="541"/>
        <v>2.9489999999999981</v>
      </c>
      <c r="Y5766" s="4">
        <f t="shared" si="542"/>
        <v>58.98</v>
      </c>
      <c r="Z5766" s="4">
        <f t="shared" si="543"/>
        <v>58.98</v>
      </c>
      <c r="AA5766" s="4">
        <f t="shared" si="540"/>
        <v>0</v>
      </c>
    </row>
    <row r="5767" spans="1:27" x14ac:dyDescent="0.2">
      <c r="A5767">
        <v>5766</v>
      </c>
      <c r="B5767" t="s">
        <v>8486</v>
      </c>
      <c r="C5767" s="5">
        <v>41951</v>
      </c>
      <c r="D5767" s="5" t="str">
        <f t="shared" ref="D5767:D5830" si="545">TEXT(C5767,"yyyy-mm")</f>
        <v>2014-11</v>
      </c>
      <c r="E5767" s="5">
        <v>41957</v>
      </c>
      <c r="F5767" t="s">
        <v>55</v>
      </c>
      <c r="G5767" t="s">
        <v>157</v>
      </c>
      <c r="H5767" t="s">
        <v>158</v>
      </c>
      <c r="I5767" t="s">
        <v>31</v>
      </c>
      <c r="J5767" t="s">
        <v>32</v>
      </c>
      <c r="K5767" t="s">
        <v>8487</v>
      </c>
      <c r="L5767" t="s">
        <v>48</v>
      </c>
      <c r="M5767">
        <v>96003</v>
      </c>
      <c r="N5767" t="s">
        <v>49</v>
      </c>
      <c r="O5767" t="s">
        <v>3412</v>
      </c>
      <c r="P5767" t="s">
        <v>76</v>
      </c>
      <c r="Q5767" t="s">
        <v>77</v>
      </c>
      <c r="R5767" t="s">
        <v>3413</v>
      </c>
      <c r="S5767">
        <v>333.57600000000002</v>
      </c>
      <c r="T5767">
        <v>3</v>
      </c>
      <c r="U5767">
        <v>0.2</v>
      </c>
      <c r="V5767">
        <v>25.018199999999993</v>
      </c>
      <c r="W5767" s="6">
        <f t="shared" si="544"/>
        <v>7.4999999999999969E-2</v>
      </c>
      <c r="X5767" s="4">
        <f t="shared" si="541"/>
        <v>8.3393999999999977</v>
      </c>
      <c r="Y5767" s="4">
        <f t="shared" si="542"/>
        <v>111.19200000000001</v>
      </c>
      <c r="Z5767" s="4">
        <f t="shared" si="543"/>
        <v>138.98999999999998</v>
      </c>
      <c r="AA5767" s="4">
        <f t="shared" si="540"/>
        <v>66.71520000000001</v>
      </c>
    </row>
    <row r="5768" spans="1:27" x14ac:dyDescent="0.2">
      <c r="A5768">
        <v>5767</v>
      </c>
      <c r="B5768" t="s">
        <v>8488</v>
      </c>
      <c r="C5768" s="5">
        <v>42651</v>
      </c>
      <c r="D5768" s="5" t="str">
        <f t="shared" si="545"/>
        <v>2016-10</v>
      </c>
      <c r="E5768" s="5">
        <v>42658</v>
      </c>
      <c r="F5768" t="s">
        <v>55</v>
      </c>
      <c r="G5768" t="s">
        <v>2729</v>
      </c>
      <c r="H5768" t="s">
        <v>2730</v>
      </c>
      <c r="I5768" t="s">
        <v>107</v>
      </c>
      <c r="J5768" t="s">
        <v>32</v>
      </c>
      <c r="K5768" t="s">
        <v>685</v>
      </c>
      <c r="L5768" t="s">
        <v>109</v>
      </c>
      <c r="M5768">
        <v>78207</v>
      </c>
      <c r="N5768" t="s">
        <v>110</v>
      </c>
      <c r="O5768" t="s">
        <v>5557</v>
      </c>
      <c r="P5768" t="s">
        <v>51</v>
      </c>
      <c r="Q5768" t="s">
        <v>52</v>
      </c>
      <c r="R5768" t="s">
        <v>5558</v>
      </c>
      <c r="S5768">
        <v>60.144000000000005</v>
      </c>
      <c r="T5768">
        <v>6</v>
      </c>
      <c r="U5768">
        <v>0.2</v>
      </c>
      <c r="V5768">
        <v>20.298599999999993</v>
      </c>
      <c r="W5768" s="6">
        <f t="shared" si="544"/>
        <v>0.33749999999999986</v>
      </c>
      <c r="X5768" s="4">
        <f t="shared" si="541"/>
        <v>3.3830999999999989</v>
      </c>
      <c r="Y5768" s="4">
        <f t="shared" si="542"/>
        <v>10.024000000000001</v>
      </c>
      <c r="Z5768" s="4">
        <f t="shared" si="543"/>
        <v>12.53</v>
      </c>
      <c r="AA5768" s="4">
        <f t="shared" si="540"/>
        <v>12.028800000000002</v>
      </c>
    </row>
    <row r="5769" spans="1:27" x14ac:dyDescent="0.2">
      <c r="A5769">
        <v>5768</v>
      </c>
      <c r="B5769" t="s">
        <v>8489</v>
      </c>
      <c r="C5769" s="5">
        <v>42986</v>
      </c>
      <c r="D5769" s="5" t="str">
        <f t="shared" si="545"/>
        <v>2017-09</v>
      </c>
      <c r="E5769" s="5">
        <v>42990</v>
      </c>
      <c r="F5769" t="s">
        <v>28</v>
      </c>
      <c r="G5769" t="s">
        <v>7881</v>
      </c>
      <c r="H5769" t="s">
        <v>7882</v>
      </c>
      <c r="I5769" t="s">
        <v>46</v>
      </c>
      <c r="J5769" t="s">
        <v>32</v>
      </c>
      <c r="K5769" t="s">
        <v>189</v>
      </c>
      <c r="L5769" t="s">
        <v>109</v>
      </c>
      <c r="M5769">
        <v>77070</v>
      </c>
      <c r="N5769" t="s">
        <v>110</v>
      </c>
      <c r="O5769" t="s">
        <v>3651</v>
      </c>
      <c r="P5769" t="s">
        <v>76</v>
      </c>
      <c r="Q5769" t="s">
        <v>166</v>
      </c>
      <c r="R5769" t="s">
        <v>3652</v>
      </c>
      <c r="S5769">
        <v>85.2</v>
      </c>
      <c r="T5769">
        <v>6</v>
      </c>
      <c r="U5769">
        <v>0.2</v>
      </c>
      <c r="V5769">
        <v>20.234999999999996</v>
      </c>
      <c r="W5769" s="6">
        <f t="shared" si="544"/>
        <v>0.23749999999999993</v>
      </c>
      <c r="X5769" s="4">
        <f t="shared" si="541"/>
        <v>3.3724999999999992</v>
      </c>
      <c r="Y5769" s="4">
        <f t="shared" si="542"/>
        <v>14.200000000000001</v>
      </c>
      <c r="Z5769" s="4">
        <f t="shared" si="543"/>
        <v>17.749999999999996</v>
      </c>
      <c r="AA5769" s="4">
        <f t="shared" si="540"/>
        <v>17.040000000000003</v>
      </c>
    </row>
    <row r="5770" spans="1:27" x14ac:dyDescent="0.2">
      <c r="A5770">
        <v>5769</v>
      </c>
      <c r="B5770" t="s">
        <v>8490</v>
      </c>
      <c r="C5770" s="5">
        <v>42060</v>
      </c>
      <c r="D5770" s="5" t="str">
        <f t="shared" si="545"/>
        <v>2015-02</v>
      </c>
      <c r="E5770" s="5">
        <v>42064</v>
      </c>
      <c r="F5770" t="s">
        <v>55</v>
      </c>
      <c r="G5770" t="s">
        <v>2380</v>
      </c>
      <c r="H5770" t="s">
        <v>2381</v>
      </c>
      <c r="I5770" t="s">
        <v>31</v>
      </c>
      <c r="J5770" t="s">
        <v>32</v>
      </c>
      <c r="K5770" t="s">
        <v>4920</v>
      </c>
      <c r="L5770" t="s">
        <v>1253</v>
      </c>
      <c r="M5770">
        <v>1453</v>
      </c>
      <c r="N5770" t="s">
        <v>153</v>
      </c>
      <c r="O5770" t="s">
        <v>4153</v>
      </c>
      <c r="P5770" t="s">
        <v>51</v>
      </c>
      <c r="Q5770" t="s">
        <v>52</v>
      </c>
      <c r="R5770" t="s">
        <v>4154</v>
      </c>
      <c r="S5770">
        <v>3.15</v>
      </c>
      <c r="T5770">
        <v>1</v>
      </c>
      <c r="U5770">
        <v>0</v>
      </c>
      <c r="V5770">
        <v>1.512</v>
      </c>
      <c r="W5770" s="6">
        <f t="shared" si="544"/>
        <v>0.48000000000000004</v>
      </c>
      <c r="X5770" s="4">
        <f t="shared" si="541"/>
        <v>1.512</v>
      </c>
      <c r="Y5770" s="4">
        <f t="shared" si="542"/>
        <v>3.15</v>
      </c>
      <c r="Z5770" s="4">
        <f t="shared" si="543"/>
        <v>3.15</v>
      </c>
      <c r="AA5770" s="4">
        <f t="shared" si="540"/>
        <v>0</v>
      </c>
    </row>
    <row r="5771" spans="1:27" x14ac:dyDescent="0.2">
      <c r="A5771">
        <v>5770</v>
      </c>
      <c r="B5771" t="s">
        <v>8490</v>
      </c>
      <c r="C5771" s="5">
        <v>42060</v>
      </c>
      <c r="D5771" s="5" t="str">
        <f t="shared" si="545"/>
        <v>2015-02</v>
      </c>
      <c r="E5771" s="5">
        <v>42064</v>
      </c>
      <c r="F5771" t="s">
        <v>55</v>
      </c>
      <c r="G5771" t="s">
        <v>2380</v>
      </c>
      <c r="H5771" t="s">
        <v>2381</v>
      </c>
      <c r="I5771" t="s">
        <v>31</v>
      </c>
      <c r="J5771" t="s">
        <v>32</v>
      </c>
      <c r="K5771" t="s">
        <v>4920</v>
      </c>
      <c r="L5771" t="s">
        <v>1253</v>
      </c>
      <c r="M5771">
        <v>1453</v>
      </c>
      <c r="N5771" t="s">
        <v>153</v>
      </c>
      <c r="O5771" t="s">
        <v>565</v>
      </c>
      <c r="P5771" t="s">
        <v>51</v>
      </c>
      <c r="Q5771" t="s">
        <v>95</v>
      </c>
      <c r="R5771" t="s">
        <v>2198</v>
      </c>
      <c r="S5771">
        <v>22.72</v>
      </c>
      <c r="T5771">
        <v>4</v>
      </c>
      <c r="U5771">
        <v>0</v>
      </c>
      <c r="V5771">
        <v>10.223999999999998</v>
      </c>
      <c r="W5771" s="6">
        <f t="shared" si="544"/>
        <v>0.44999999999999996</v>
      </c>
      <c r="X5771" s="4">
        <f t="shared" si="541"/>
        <v>2.5559999999999996</v>
      </c>
      <c r="Y5771" s="4">
        <f t="shared" si="542"/>
        <v>5.68</v>
      </c>
      <c r="Z5771" s="4">
        <f t="shared" si="543"/>
        <v>5.68</v>
      </c>
      <c r="AA5771" s="4">
        <f t="shared" si="540"/>
        <v>0</v>
      </c>
    </row>
    <row r="5772" spans="1:27" x14ac:dyDescent="0.2">
      <c r="A5772">
        <v>5771</v>
      </c>
      <c r="B5772" t="s">
        <v>8491</v>
      </c>
      <c r="C5772" s="5">
        <v>42271</v>
      </c>
      <c r="D5772" s="5" t="str">
        <f t="shared" si="545"/>
        <v>2015-09</v>
      </c>
      <c r="E5772" s="5">
        <v>42275</v>
      </c>
      <c r="F5772" t="s">
        <v>55</v>
      </c>
      <c r="G5772" t="s">
        <v>3901</v>
      </c>
      <c r="H5772" t="s">
        <v>3902</v>
      </c>
      <c r="I5772" t="s">
        <v>46</v>
      </c>
      <c r="J5772" t="s">
        <v>32</v>
      </c>
      <c r="K5772" t="s">
        <v>47</v>
      </c>
      <c r="L5772" t="s">
        <v>48</v>
      </c>
      <c r="M5772">
        <v>90032</v>
      </c>
      <c r="N5772" t="s">
        <v>49</v>
      </c>
      <c r="O5772" t="s">
        <v>2055</v>
      </c>
      <c r="P5772" t="s">
        <v>37</v>
      </c>
      <c r="Q5772" t="s">
        <v>70</v>
      </c>
      <c r="R5772" t="s">
        <v>2056</v>
      </c>
      <c r="S5772">
        <v>14.91</v>
      </c>
      <c r="T5772">
        <v>3</v>
      </c>
      <c r="U5772">
        <v>0</v>
      </c>
      <c r="V5772">
        <v>4.6220999999999997</v>
      </c>
      <c r="W5772" s="6">
        <f t="shared" si="544"/>
        <v>0.31</v>
      </c>
      <c r="X5772" s="4">
        <f t="shared" si="541"/>
        <v>1.5407</v>
      </c>
      <c r="Y5772" s="4">
        <f t="shared" si="542"/>
        <v>4.97</v>
      </c>
      <c r="Z5772" s="4">
        <f t="shared" si="543"/>
        <v>4.97</v>
      </c>
      <c r="AA5772" s="4">
        <f t="shared" si="540"/>
        <v>0</v>
      </c>
    </row>
    <row r="5773" spans="1:27" x14ac:dyDescent="0.2">
      <c r="A5773">
        <v>5772</v>
      </c>
      <c r="B5773" t="s">
        <v>8491</v>
      </c>
      <c r="C5773" s="5">
        <v>42271</v>
      </c>
      <c r="D5773" s="5" t="str">
        <f t="shared" si="545"/>
        <v>2015-09</v>
      </c>
      <c r="E5773" s="5">
        <v>42275</v>
      </c>
      <c r="F5773" t="s">
        <v>55</v>
      </c>
      <c r="G5773" t="s">
        <v>3901</v>
      </c>
      <c r="H5773" t="s">
        <v>3902</v>
      </c>
      <c r="I5773" t="s">
        <v>46</v>
      </c>
      <c r="J5773" t="s">
        <v>32</v>
      </c>
      <c r="K5773" t="s">
        <v>47</v>
      </c>
      <c r="L5773" t="s">
        <v>48</v>
      </c>
      <c r="M5773">
        <v>90032</v>
      </c>
      <c r="N5773" t="s">
        <v>49</v>
      </c>
      <c r="O5773" t="s">
        <v>5626</v>
      </c>
      <c r="P5773" t="s">
        <v>51</v>
      </c>
      <c r="Q5773" t="s">
        <v>83</v>
      </c>
      <c r="R5773" t="s">
        <v>5627</v>
      </c>
      <c r="S5773">
        <v>1158.1199999999999</v>
      </c>
      <c r="T5773">
        <v>4</v>
      </c>
      <c r="U5773">
        <v>0</v>
      </c>
      <c r="V5773">
        <v>335.85479999999984</v>
      </c>
      <c r="W5773" s="6">
        <f t="shared" si="544"/>
        <v>0.28999999999999987</v>
      </c>
      <c r="X5773" s="4">
        <f t="shared" si="541"/>
        <v>83.96369999999996</v>
      </c>
      <c r="Y5773" s="4">
        <f t="shared" si="542"/>
        <v>289.52999999999997</v>
      </c>
      <c r="Z5773" s="4">
        <f t="shared" si="543"/>
        <v>289.52999999999997</v>
      </c>
      <c r="AA5773" s="4">
        <f t="shared" si="540"/>
        <v>0</v>
      </c>
    </row>
    <row r="5774" spans="1:27" x14ac:dyDescent="0.2">
      <c r="A5774">
        <v>5773</v>
      </c>
      <c r="B5774" t="s">
        <v>8492</v>
      </c>
      <c r="C5774" s="5">
        <v>42334</v>
      </c>
      <c r="D5774" s="5" t="str">
        <f t="shared" si="545"/>
        <v>2015-11</v>
      </c>
      <c r="E5774" s="5">
        <v>42339</v>
      </c>
      <c r="F5774" t="s">
        <v>55</v>
      </c>
      <c r="G5774" t="s">
        <v>902</v>
      </c>
      <c r="H5774" t="s">
        <v>903</v>
      </c>
      <c r="I5774" t="s">
        <v>46</v>
      </c>
      <c r="J5774" t="s">
        <v>32</v>
      </c>
      <c r="K5774" t="s">
        <v>323</v>
      </c>
      <c r="L5774" t="s">
        <v>602</v>
      </c>
      <c r="M5774">
        <v>65807</v>
      </c>
      <c r="N5774" t="s">
        <v>110</v>
      </c>
      <c r="O5774" t="s">
        <v>1389</v>
      </c>
      <c r="P5774" t="s">
        <v>76</v>
      </c>
      <c r="Q5774" t="s">
        <v>1224</v>
      </c>
      <c r="R5774" t="s">
        <v>1390</v>
      </c>
      <c r="S5774">
        <v>599.99</v>
      </c>
      <c r="T5774">
        <v>1</v>
      </c>
      <c r="U5774">
        <v>0</v>
      </c>
      <c r="V5774">
        <v>233.99610000000001</v>
      </c>
      <c r="W5774" s="6">
        <f t="shared" si="544"/>
        <v>0.39</v>
      </c>
      <c r="X5774" s="4">
        <f t="shared" si="541"/>
        <v>233.99610000000001</v>
      </c>
      <c r="Y5774" s="4">
        <f t="shared" si="542"/>
        <v>599.99</v>
      </c>
      <c r="Z5774" s="4">
        <f t="shared" si="543"/>
        <v>599.99</v>
      </c>
      <c r="AA5774" s="4">
        <f t="shared" si="540"/>
        <v>0</v>
      </c>
    </row>
    <row r="5775" spans="1:27" x14ac:dyDescent="0.2">
      <c r="A5775">
        <v>5774</v>
      </c>
      <c r="B5775" t="s">
        <v>8493</v>
      </c>
      <c r="C5775" s="5">
        <v>42613</v>
      </c>
      <c r="D5775" s="5" t="str">
        <f t="shared" si="545"/>
        <v>2016-08</v>
      </c>
      <c r="E5775" s="5">
        <v>42619</v>
      </c>
      <c r="F5775" t="s">
        <v>55</v>
      </c>
      <c r="G5775" t="s">
        <v>2007</v>
      </c>
      <c r="H5775" t="s">
        <v>2008</v>
      </c>
      <c r="I5775" t="s">
        <v>31</v>
      </c>
      <c r="J5775" t="s">
        <v>32</v>
      </c>
      <c r="K5775" t="s">
        <v>8058</v>
      </c>
      <c r="L5775" t="s">
        <v>109</v>
      </c>
      <c r="M5775">
        <v>76706</v>
      </c>
      <c r="N5775" t="s">
        <v>110</v>
      </c>
      <c r="O5775" t="s">
        <v>1419</v>
      </c>
      <c r="P5775" t="s">
        <v>51</v>
      </c>
      <c r="Q5775" t="s">
        <v>64</v>
      </c>
      <c r="R5775" t="s">
        <v>1420</v>
      </c>
      <c r="S5775">
        <v>23.968000000000004</v>
      </c>
      <c r="T5775">
        <v>2</v>
      </c>
      <c r="U5775">
        <v>0.2</v>
      </c>
      <c r="V5775">
        <v>2.3967999999999989</v>
      </c>
      <c r="W5775" s="6">
        <f t="shared" si="544"/>
        <v>9.9999999999999936E-2</v>
      </c>
      <c r="X5775" s="4">
        <f t="shared" si="541"/>
        <v>1.1983999999999995</v>
      </c>
      <c r="Y5775" s="4">
        <f t="shared" si="542"/>
        <v>11.984000000000002</v>
      </c>
      <c r="Z5775" s="4">
        <f t="shared" si="543"/>
        <v>14.980000000000002</v>
      </c>
      <c r="AA5775" s="4">
        <f t="shared" si="540"/>
        <v>4.7936000000000005</v>
      </c>
    </row>
    <row r="5776" spans="1:27" x14ac:dyDescent="0.2">
      <c r="A5776">
        <v>5775</v>
      </c>
      <c r="B5776" t="s">
        <v>8494</v>
      </c>
      <c r="C5776" s="5">
        <v>42472</v>
      </c>
      <c r="D5776" s="5" t="str">
        <f t="shared" si="545"/>
        <v>2016-04</v>
      </c>
      <c r="E5776" s="5">
        <v>42476</v>
      </c>
      <c r="F5776" t="s">
        <v>55</v>
      </c>
      <c r="G5776" t="s">
        <v>3737</v>
      </c>
      <c r="H5776" t="s">
        <v>3738</v>
      </c>
      <c r="I5776" t="s">
        <v>31</v>
      </c>
      <c r="J5776" t="s">
        <v>32</v>
      </c>
      <c r="K5776" t="s">
        <v>47</v>
      </c>
      <c r="L5776" t="s">
        <v>48</v>
      </c>
      <c r="M5776">
        <v>90036</v>
      </c>
      <c r="N5776" t="s">
        <v>49</v>
      </c>
      <c r="O5776" t="s">
        <v>8396</v>
      </c>
      <c r="P5776" t="s">
        <v>37</v>
      </c>
      <c r="Q5776" t="s">
        <v>41</v>
      </c>
      <c r="R5776" t="s">
        <v>8397</v>
      </c>
      <c r="S5776">
        <v>638.28800000000012</v>
      </c>
      <c r="T5776">
        <v>7</v>
      </c>
      <c r="U5776">
        <v>0.2</v>
      </c>
      <c r="V5776">
        <v>-31.914400000000015</v>
      </c>
      <c r="W5776" s="6">
        <f t="shared" si="544"/>
        <v>-5.0000000000000017E-2</v>
      </c>
      <c r="X5776" s="4">
        <f t="shared" si="541"/>
        <v>-4.5592000000000024</v>
      </c>
      <c r="Y5776" s="4">
        <f t="shared" si="542"/>
        <v>91.184000000000012</v>
      </c>
      <c r="Z5776" s="4">
        <f t="shared" si="543"/>
        <v>113.98000000000002</v>
      </c>
      <c r="AA5776" s="4">
        <f t="shared" si="540"/>
        <v>127.65760000000003</v>
      </c>
    </row>
    <row r="5777" spans="1:27" x14ac:dyDescent="0.2">
      <c r="A5777">
        <v>5776</v>
      </c>
      <c r="B5777" t="s">
        <v>8494</v>
      </c>
      <c r="C5777" s="5">
        <v>42472</v>
      </c>
      <c r="D5777" s="5" t="str">
        <f t="shared" si="545"/>
        <v>2016-04</v>
      </c>
      <c r="E5777" s="5">
        <v>42476</v>
      </c>
      <c r="F5777" t="s">
        <v>55</v>
      </c>
      <c r="G5777" t="s">
        <v>3737</v>
      </c>
      <c r="H5777" t="s">
        <v>3738</v>
      </c>
      <c r="I5777" t="s">
        <v>31</v>
      </c>
      <c r="J5777" t="s">
        <v>32</v>
      </c>
      <c r="K5777" t="s">
        <v>47</v>
      </c>
      <c r="L5777" t="s">
        <v>48</v>
      </c>
      <c r="M5777">
        <v>90036</v>
      </c>
      <c r="N5777" t="s">
        <v>49</v>
      </c>
      <c r="O5777" t="s">
        <v>2860</v>
      </c>
      <c r="P5777" t="s">
        <v>51</v>
      </c>
      <c r="Q5777" t="s">
        <v>80</v>
      </c>
      <c r="R5777" t="s">
        <v>2861</v>
      </c>
      <c r="S5777">
        <v>13.208000000000002</v>
      </c>
      <c r="T5777">
        <v>1</v>
      </c>
      <c r="U5777">
        <v>0.2</v>
      </c>
      <c r="V5777">
        <v>4.6228000000000007</v>
      </c>
      <c r="W5777" s="6">
        <f t="shared" si="544"/>
        <v>0.35</v>
      </c>
      <c r="X5777" s="4">
        <f t="shared" si="541"/>
        <v>4.6228000000000007</v>
      </c>
      <c r="Y5777" s="4">
        <f t="shared" si="542"/>
        <v>13.208000000000002</v>
      </c>
      <c r="Z5777" s="4">
        <f t="shared" si="543"/>
        <v>16.510000000000002</v>
      </c>
      <c r="AA5777" s="4">
        <f t="shared" si="540"/>
        <v>2.6416000000000004</v>
      </c>
    </row>
    <row r="5778" spans="1:27" x14ac:dyDescent="0.2">
      <c r="A5778">
        <v>5777</v>
      </c>
      <c r="B5778" t="s">
        <v>8495</v>
      </c>
      <c r="C5778" s="5">
        <v>42708</v>
      </c>
      <c r="D5778" s="5" t="str">
        <f t="shared" si="545"/>
        <v>2016-12</v>
      </c>
      <c r="E5778" s="5">
        <v>42712</v>
      </c>
      <c r="F5778" t="s">
        <v>55</v>
      </c>
      <c r="G5778" t="s">
        <v>1861</v>
      </c>
      <c r="H5778" t="s">
        <v>1862</v>
      </c>
      <c r="I5778" t="s">
        <v>31</v>
      </c>
      <c r="J5778" t="s">
        <v>32</v>
      </c>
      <c r="K5778" t="s">
        <v>1570</v>
      </c>
      <c r="L5778" t="s">
        <v>272</v>
      </c>
      <c r="M5778">
        <v>13021</v>
      </c>
      <c r="N5778" t="s">
        <v>153</v>
      </c>
      <c r="O5778" t="s">
        <v>2454</v>
      </c>
      <c r="P5778" t="s">
        <v>51</v>
      </c>
      <c r="Q5778" t="s">
        <v>80</v>
      </c>
      <c r="R5778" t="s">
        <v>2455</v>
      </c>
      <c r="S5778">
        <v>15.528</v>
      </c>
      <c r="T5778">
        <v>3</v>
      </c>
      <c r="U5778">
        <v>0.2</v>
      </c>
      <c r="V5778">
        <v>5.8230000000000004</v>
      </c>
      <c r="W5778" s="6">
        <f t="shared" si="544"/>
        <v>0.375</v>
      </c>
      <c r="X5778" s="4">
        <f t="shared" si="541"/>
        <v>1.9410000000000001</v>
      </c>
      <c r="Y5778" s="4">
        <f t="shared" si="542"/>
        <v>5.1760000000000002</v>
      </c>
      <c r="Z5778" s="4">
        <f t="shared" si="543"/>
        <v>6.4699999999999989</v>
      </c>
      <c r="AA5778" s="4">
        <f t="shared" si="540"/>
        <v>3.1056000000000004</v>
      </c>
    </row>
    <row r="5779" spans="1:27" x14ac:dyDescent="0.2">
      <c r="A5779">
        <v>5778</v>
      </c>
      <c r="B5779" t="s">
        <v>8496</v>
      </c>
      <c r="C5779" s="5">
        <v>42708</v>
      </c>
      <c r="D5779" s="5" t="str">
        <f t="shared" si="545"/>
        <v>2016-12</v>
      </c>
      <c r="E5779" s="5">
        <v>42713</v>
      </c>
      <c r="F5779" t="s">
        <v>55</v>
      </c>
      <c r="G5779" t="s">
        <v>3753</v>
      </c>
      <c r="H5779" t="s">
        <v>3754</v>
      </c>
      <c r="I5779" t="s">
        <v>31</v>
      </c>
      <c r="J5779" t="s">
        <v>32</v>
      </c>
      <c r="K5779" t="s">
        <v>132</v>
      </c>
      <c r="L5779" t="s">
        <v>48</v>
      </c>
      <c r="M5779">
        <v>94109</v>
      </c>
      <c r="N5779" t="s">
        <v>49</v>
      </c>
      <c r="O5779" t="s">
        <v>3583</v>
      </c>
      <c r="P5779" t="s">
        <v>51</v>
      </c>
      <c r="Q5779" t="s">
        <v>95</v>
      </c>
      <c r="R5779" t="s">
        <v>3584</v>
      </c>
      <c r="S5779">
        <v>104.85</v>
      </c>
      <c r="T5779">
        <v>1</v>
      </c>
      <c r="U5779">
        <v>0</v>
      </c>
      <c r="V5779">
        <v>50.327999999999996</v>
      </c>
      <c r="W5779" s="6">
        <f t="shared" si="544"/>
        <v>0.48</v>
      </c>
      <c r="X5779" s="4">
        <f t="shared" si="541"/>
        <v>50.327999999999996</v>
      </c>
      <c r="Y5779" s="4">
        <f t="shared" si="542"/>
        <v>104.85</v>
      </c>
      <c r="Z5779" s="4">
        <f t="shared" si="543"/>
        <v>104.85</v>
      </c>
      <c r="AA5779" s="4">
        <f t="shared" si="540"/>
        <v>0</v>
      </c>
    </row>
    <row r="5780" spans="1:27" x14ac:dyDescent="0.2">
      <c r="A5780">
        <v>5779</v>
      </c>
      <c r="B5780" t="s">
        <v>8497</v>
      </c>
      <c r="C5780" s="5">
        <v>41954</v>
      </c>
      <c r="D5780" s="5" t="str">
        <f t="shared" si="545"/>
        <v>2014-11</v>
      </c>
      <c r="E5780" s="5">
        <v>41961</v>
      </c>
      <c r="F5780" t="s">
        <v>55</v>
      </c>
      <c r="G5780" t="s">
        <v>2297</v>
      </c>
      <c r="H5780" t="s">
        <v>2298</v>
      </c>
      <c r="I5780" t="s">
        <v>31</v>
      </c>
      <c r="J5780" t="s">
        <v>32</v>
      </c>
      <c r="K5780" t="s">
        <v>47</v>
      </c>
      <c r="L5780" t="s">
        <v>48</v>
      </c>
      <c r="M5780">
        <v>90008</v>
      </c>
      <c r="N5780" t="s">
        <v>49</v>
      </c>
      <c r="O5780" t="s">
        <v>1577</v>
      </c>
      <c r="P5780" t="s">
        <v>51</v>
      </c>
      <c r="Q5780" t="s">
        <v>73</v>
      </c>
      <c r="R5780" t="s">
        <v>1578</v>
      </c>
      <c r="S5780">
        <v>30.48</v>
      </c>
      <c r="T5780">
        <v>3</v>
      </c>
      <c r="U5780">
        <v>0</v>
      </c>
      <c r="V5780">
        <v>7.9248000000000012</v>
      </c>
      <c r="W5780" s="6">
        <f t="shared" si="544"/>
        <v>0.26</v>
      </c>
      <c r="X5780" s="4">
        <f t="shared" si="541"/>
        <v>2.6416000000000004</v>
      </c>
      <c r="Y5780" s="4">
        <f t="shared" si="542"/>
        <v>10.16</v>
      </c>
      <c r="Z5780" s="4">
        <f t="shared" si="543"/>
        <v>10.16</v>
      </c>
      <c r="AA5780" s="4">
        <f t="shared" si="540"/>
        <v>0</v>
      </c>
    </row>
    <row r="5781" spans="1:27" x14ac:dyDescent="0.2">
      <c r="A5781">
        <v>5780</v>
      </c>
      <c r="B5781" t="s">
        <v>8497</v>
      </c>
      <c r="C5781" s="5">
        <v>41954</v>
      </c>
      <c r="D5781" s="5" t="str">
        <f t="shared" si="545"/>
        <v>2014-11</v>
      </c>
      <c r="E5781" s="5">
        <v>41961</v>
      </c>
      <c r="F5781" t="s">
        <v>55</v>
      </c>
      <c r="G5781" t="s">
        <v>2297</v>
      </c>
      <c r="H5781" t="s">
        <v>2298</v>
      </c>
      <c r="I5781" t="s">
        <v>31</v>
      </c>
      <c r="J5781" t="s">
        <v>32</v>
      </c>
      <c r="K5781" t="s">
        <v>47</v>
      </c>
      <c r="L5781" t="s">
        <v>48</v>
      </c>
      <c r="M5781">
        <v>90008</v>
      </c>
      <c r="N5781" t="s">
        <v>49</v>
      </c>
      <c r="O5781" t="s">
        <v>4633</v>
      </c>
      <c r="P5781" t="s">
        <v>37</v>
      </c>
      <c r="Q5781" t="s">
        <v>41</v>
      </c>
      <c r="R5781" t="s">
        <v>4634</v>
      </c>
      <c r="S5781">
        <v>112.64800000000001</v>
      </c>
      <c r="T5781">
        <v>1</v>
      </c>
      <c r="U5781">
        <v>0.2</v>
      </c>
      <c r="V5781">
        <v>11.264799999999997</v>
      </c>
      <c r="W5781" s="6">
        <f t="shared" si="544"/>
        <v>9.9999999999999964E-2</v>
      </c>
      <c r="X5781" s="4">
        <f t="shared" si="541"/>
        <v>11.264799999999997</v>
      </c>
      <c r="Y5781" s="4">
        <f t="shared" si="542"/>
        <v>112.64800000000001</v>
      </c>
      <c r="Z5781" s="4">
        <f t="shared" si="543"/>
        <v>140.81</v>
      </c>
      <c r="AA5781" s="4">
        <f t="shared" si="540"/>
        <v>22.529600000000002</v>
      </c>
    </row>
    <row r="5782" spans="1:27" x14ac:dyDescent="0.2">
      <c r="A5782">
        <v>5781</v>
      </c>
      <c r="B5782" t="s">
        <v>8498</v>
      </c>
      <c r="C5782" s="5">
        <v>42096</v>
      </c>
      <c r="D5782" s="5" t="str">
        <f t="shared" si="545"/>
        <v>2015-04</v>
      </c>
      <c r="E5782" s="5">
        <v>42103</v>
      </c>
      <c r="F5782" t="s">
        <v>55</v>
      </c>
      <c r="G5782" t="s">
        <v>4025</v>
      </c>
      <c r="H5782" t="s">
        <v>4026</v>
      </c>
      <c r="I5782" t="s">
        <v>31</v>
      </c>
      <c r="J5782" t="s">
        <v>32</v>
      </c>
      <c r="K5782" t="s">
        <v>47</v>
      </c>
      <c r="L5782" t="s">
        <v>48</v>
      </c>
      <c r="M5782">
        <v>90049</v>
      </c>
      <c r="N5782" t="s">
        <v>49</v>
      </c>
      <c r="O5782" t="s">
        <v>8499</v>
      </c>
      <c r="P5782" t="s">
        <v>76</v>
      </c>
      <c r="Q5782" t="s">
        <v>689</v>
      </c>
      <c r="R5782" t="s">
        <v>8500</v>
      </c>
      <c r="S5782">
        <v>71.975999999999999</v>
      </c>
      <c r="T5782">
        <v>3</v>
      </c>
      <c r="U5782">
        <v>0.2</v>
      </c>
      <c r="V5782">
        <v>24.291899999999998</v>
      </c>
      <c r="W5782" s="6">
        <f t="shared" si="544"/>
        <v>0.33749999999999997</v>
      </c>
      <c r="X5782" s="4">
        <f t="shared" si="541"/>
        <v>8.0972999999999988</v>
      </c>
      <c r="Y5782" s="4">
        <f t="shared" si="542"/>
        <v>23.992000000000001</v>
      </c>
      <c r="Z5782" s="4">
        <f t="shared" si="543"/>
        <v>29.989999999999995</v>
      </c>
      <c r="AA5782" s="4">
        <f t="shared" si="540"/>
        <v>14.395200000000001</v>
      </c>
    </row>
    <row r="5783" spans="1:27" x14ac:dyDescent="0.2">
      <c r="A5783">
        <v>5782</v>
      </c>
      <c r="B5783" t="s">
        <v>8501</v>
      </c>
      <c r="C5783" s="5">
        <v>42350</v>
      </c>
      <c r="D5783" s="5" t="str">
        <f t="shared" si="545"/>
        <v>2015-12</v>
      </c>
      <c r="E5783" s="5">
        <v>42354</v>
      </c>
      <c r="F5783" t="s">
        <v>28</v>
      </c>
      <c r="G5783" t="s">
        <v>1665</v>
      </c>
      <c r="H5783" t="s">
        <v>1666</v>
      </c>
      <c r="I5783" t="s">
        <v>31</v>
      </c>
      <c r="J5783" t="s">
        <v>32</v>
      </c>
      <c r="K5783" t="s">
        <v>8502</v>
      </c>
      <c r="L5783" t="s">
        <v>48</v>
      </c>
      <c r="M5783">
        <v>95928</v>
      </c>
      <c r="N5783" t="s">
        <v>49</v>
      </c>
      <c r="O5783" t="s">
        <v>646</v>
      </c>
      <c r="P5783" t="s">
        <v>51</v>
      </c>
      <c r="Q5783" t="s">
        <v>73</v>
      </c>
      <c r="R5783" t="s">
        <v>647</v>
      </c>
      <c r="S5783">
        <v>2.21</v>
      </c>
      <c r="T5783">
        <v>1</v>
      </c>
      <c r="U5783">
        <v>0</v>
      </c>
      <c r="V5783">
        <v>0.59670000000000001</v>
      </c>
      <c r="W5783" s="6">
        <f t="shared" si="544"/>
        <v>0.27</v>
      </c>
      <c r="X5783" s="4">
        <f t="shared" si="541"/>
        <v>0.59670000000000001</v>
      </c>
      <c r="Y5783" s="4">
        <f t="shared" si="542"/>
        <v>2.21</v>
      </c>
      <c r="Z5783" s="4">
        <f t="shared" si="543"/>
        <v>2.21</v>
      </c>
      <c r="AA5783" s="4">
        <f t="shared" si="540"/>
        <v>0</v>
      </c>
    </row>
    <row r="5784" spans="1:27" x14ac:dyDescent="0.2">
      <c r="A5784">
        <v>5783</v>
      </c>
      <c r="B5784" t="s">
        <v>8501</v>
      </c>
      <c r="C5784" s="5">
        <v>42350</v>
      </c>
      <c r="D5784" s="5" t="str">
        <f t="shared" si="545"/>
        <v>2015-12</v>
      </c>
      <c r="E5784" s="5">
        <v>42354</v>
      </c>
      <c r="F5784" t="s">
        <v>28</v>
      </c>
      <c r="G5784" t="s">
        <v>1665</v>
      </c>
      <c r="H5784" t="s">
        <v>1666</v>
      </c>
      <c r="I5784" t="s">
        <v>31</v>
      </c>
      <c r="J5784" t="s">
        <v>32</v>
      </c>
      <c r="K5784" t="s">
        <v>8502</v>
      </c>
      <c r="L5784" t="s">
        <v>48</v>
      </c>
      <c r="M5784">
        <v>95928</v>
      </c>
      <c r="N5784" t="s">
        <v>49</v>
      </c>
      <c r="O5784" t="s">
        <v>3054</v>
      </c>
      <c r="P5784" t="s">
        <v>51</v>
      </c>
      <c r="Q5784" t="s">
        <v>178</v>
      </c>
      <c r="R5784" t="s">
        <v>3055</v>
      </c>
      <c r="S5784">
        <v>15.52</v>
      </c>
      <c r="T5784">
        <v>4</v>
      </c>
      <c r="U5784">
        <v>0</v>
      </c>
      <c r="V5784">
        <v>7.4496000000000002</v>
      </c>
      <c r="W5784" s="6">
        <f t="shared" si="544"/>
        <v>0.48000000000000004</v>
      </c>
      <c r="X5784" s="4">
        <f t="shared" si="541"/>
        <v>1.8624000000000001</v>
      </c>
      <c r="Y5784" s="4">
        <f t="shared" si="542"/>
        <v>3.88</v>
      </c>
      <c r="Z5784" s="4">
        <f t="shared" si="543"/>
        <v>3.88</v>
      </c>
      <c r="AA5784" s="4">
        <f t="shared" si="540"/>
        <v>0</v>
      </c>
    </row>
    <row r="5785" spans="1:27" x14ac:dyDescent="0.2">
      <c r="A5785">
        <v>5784</v>
      </c>
      <c r="B5785" t="s">
        <v>8501</v>
      </c>
      <c r="C5785" s="5">
        <v>42350</v>
      </c>
      <c r="D5785" s="5" t="str">
        <f t="shared" si="545"/>
        <v>2015-12</v>
      </c>
      <c r="E5785" s="5">
        <v>42354</v>
      </c>
      <c r="F5785" t="s">
        <v>28</v>
      </c>
      <c r="G5785" t="s">
        <v>1665</v>
      </c>
      <c r="H5785" t="s">
        <v>1666</v>
      </c>
      <c r="I5785" t="s">
        <v>31</v>
      </c>
      <c r="J5785" t="s">
        <v>32</v>
      </c>
      <c r="K5785" t="s">
        <v>8502</v>
      </c>
      <c r="L5785" t="s">
        <v>48</v>
      </c>
      <c r="M5785">
        <v>95928</v>
      </c>
      <c r="N5785" t="s">
        <v>49</v>
      </c>
      <c r="O5785" t="s">
        <v>5542</v>
      </c>
      <c r="P5785" t="s">
        <v>51</v>
      </c>
      <c r="Q5785" t="s">
        <v>95</v>
      </c>
      <c r="R5785" t="s">
        <v>5543</v>
      </c>
      <c r="S5785">
        <v>36.44</v>
      </c>
      <c r="T5785">
        <v>4</v>
      </c>
      <c r="U5785">
        <v>0</v>
      </c>
      <c r="V5785">
        <v>16.397999999999996</v>
      </c>
      <c r="W5785" s="6">
        <f t="shared" si="544"/>
        <v>0.4499999999999999</v>
      </c>
      <c r="X5785" s="4">
        <f t="shared" si="541"/>
        <v>4.099499999999999</v>
      </c>
      <c r="Y5785" s="4">
        <f t="shared" si="542"/>
        <v>9.11</v>
      </c>
      <c r="Z5785" s="4">
        <f t="shared" si="543"/>
        <v>9.11</v>
      </c>
      <c r="AA5785" s="4">
        <f t="shared" si="540"/>
        <v>0</v>
      </c>
    </row>
    <row r="5786" spans="1:27" x14ac:dyDescent="0.2">
      <c r="A5786">
        <v>5785</v>
      </c>
      <c r="B5786" t="s">
        <v>8503</v>
      </c>
      <c r="C5786" s="5">
        <v>43010</v>
      </c>
      <c r="D5786" s="5" t="str">
        <f t="shared" si="545"/>
        <v>2017-10</v>
      </c>
      <c r="E5786" s="5">
        <v>43016</v>
      </c>
      <c r="F5786" t="s">
        <v>55</v>
      </c>
      <c r="G5786" t="s">
        <v>8323</v>
      </c>
      <c r="H5786" t="s">
        <v>8324</v>
      </c>
      <c r="I5786" t="s">
        <v>31</v>
      </c>
      <c r="J5786" t="s">
        <v>32</v>
      </c>
      <c r="K5786" t="s">
        <v>323</v>
      </c>
      <c r="L5786" t="s">
        <v>425</v>
      </c>
      <c r="M5786">
        <v>97477</v>
      </c>
      <c r="N5786" t="s">
        <v>49</v>
      </c>
      <c r="O5786" t="s">
        <v>1453</v>
      </c>
      <c r="P5786" t="s">
        <v>37</v>
      </c>
      <c r="Q5786" t="s">
        <v>38</v>
      </c>
      <c r="R5786" t="s">
        <v>1454</v>
      </c>
      <c r="S5786">
        <v>217.76400000000001</v>
      </c>
      <c r="T5786">
        <v>6</v>
      </c>
      <c r="U5786">
        <v>0.7</v>
      </c>
      <c r="V5786">
        <v>-384.71640000000002</v>
      </c>
      <c r="W5786" s="6">
        <f t="shared" si="544"/>
        <v>-1.7666666666666666</v>
      </c>
      <c r="X5786" s="4">
        <f t="shared" si="541"/>
        <v>-64.119399999999999</v>
      </c>
      <c r="Y5786" s="4">
        <f t="shared" si="542"/>
        <v>36.294000000000004</v>
      </c>
      <c r="Z5786" s="4">
        <f t="shared" si="543"/>
        <v>120.97999999999999</v>
      </c>
      <c r="AA5786" s="4">
        <f t="shared" si="540"/>
        <v>152.4348</v>
      </c>
    </row>
    <row r="5787" spans="1:27" x14ac:dyDescent="0.2">
      <c r="A5787">
        <v>5786</v>
      </c>
      <c r="B5787" t="s">
        <v>8503</v>
      </c>
      <c r="C5787" s="5">
        <v>43010</v>
      </c>
      <c r="D5787" s="5" t="str">
        <f t="shared" si="545"/>
        <v>2017-10</v>
      </c>
      <c r="E5787" s="5">
        <v>43016</v>
      </c>
      <c r="F5787" t="s">
        <v>55</v>
      </c>
      <c r="G5787" t="s">
        <v>8323</v>
      </c>
      <c r="H5787" t="s">
        <v>8324</v>
      </c>
      <c r="I5787" t="s">
        <v>31</v>
      </c>
      <c r="J5787" t="s">
        <v>32</v>
      </c>
      <c r="K5787" t="s">
        <v>323</v>
      </c>
      <c r="L5787" t="s">
        <v>425</v>
      </c>
      <c r="M5787">
        <v>97477</v>
      </c>
      <c r="N5787" t="s">
        <v>49</v>
      </c>
      <c r="O5787" t="s">
        <v>2341</v>
      </c>
      <c r="P5787" t="s">
        <v>51</v>
      </c>
      <c r="Q5787" t="s">
        <v>584</v>
      </c>
      <c r="R5787" t="s">
        <v>2342</v>
      </c>
      <c r="S5787">
        <v>39.072000000000003</v>
      </c>
      <c r="T5787">
        <v>6</v>
      </c>
      <c r="U5787">
        <v>0.2</v>
      </c>
      <c r="V5787">
        <v>4.3955999999999982</v>
      </c>
      <c r="W5787" s="6">
        <f t="shared" si="544"/>
        <v>0.11249999999999995</v>
      </c>
      <c r="X5787" s="4">
        <f t="shared" si="541"/>
        <v>0.7325999999999997</v>
      </c>
      <c r="Y5787" s="4">
        <f t="shared" si="542"/>
        <v>6.5120000000000005</v>
      </c>
      <c r="Z5787" s="4">
        <f t="shared" si="543"/>
        <v>8.1399999999999988</v>
      </c>
      <c r="AA5787" s="4">
        <f t="shared" si="540"/>
        <v>7.8144000000000009</v>
      </c>
    </row>
    <row r="5788" spans="1:27" x14ac:dyDescent="0.2">
      <c r="A5788">
        <v>5787</v>
      </c>
      <c r="B5788" t="s">
        <v>8503</v>
      </c>
      <c r="C5788" s="5">
        <v>43010</v>
      </c>
      <c r="D5788" s="5" t="str">
        <f t="shared" si="545"/>
        <v>2017-10</v>
      </c>
      <c r="E5788" s="5">
        <v>43016</v>
      </c>
      <c r="F5788" t="s">
        <v>55</v>
      </c>
      <c r="G5788" t="s">
        <v>8323</v>
      </c>
      <c r="H5788" t="s">
        <v>8324</v>
      </c>
      <c r="I5788" t="s">
        <v>31</v>
      </c>
      <c r="J5788" t="s">
        <v>32</v>
      </c>
      <c r="K5788" t="s">
        <v>323</v>
      </c>
      <c r="L5788" t="s">
        <v>425</v>
      </c>
      <c r="M5788">
        <v>97477</v>
      </c>
      <c r="N5788" t="s">
        <v>49</v>
      </c>
      <c r="O5788" t="s">
        <v>3255</v>
      </c>
      <c r="P5788" t="s">
        <v>51</v>
      </c>
      <c r="Q5788" t="s">
        <v>80</v>
      </c>
      <c r="R5788" t="s">
        <v>3256</v>
      </c>
      <c r="S5788">
        <v>22.638000000000002</v>
      </c>
      <c r="T5788">
        <v>7</v>
      </c>
      <c r="U5788">
        <v>0.7</v>
      </c>
      <c r="V5788">
        <v>-16.601199999999999</v>
      </c>
      <c r="W5788" s="6">
        <f t="shared" si="544"/>
        <v>-0.73333333333333317</v>
      </c>
      <c r="X5788" s="4">
        <f t="shared" si="541"/>
        <v>-2.3715999999999999</v>
      </c>
      <c r="Y5788" s="4">
        <f t="shared" si="542"/>
        <v>3.2340000000000004</v>
      </c>
      <c r="Z5788" s="4">
        <f t="shared" si="543"/>
        <v>10.779999999999998</v>
      </c>
      <c r="AA5788" s="4">
        <f t="shared" si="540"/>
        <v>15.8466</v>
      </c>
    </row>
    <row r="5789" spans="1:27" x14ac:dyDescent="0.2">
      <c r="A5789">
        <v>5788</v>
      </c>
      <c r="B5789" t="s">
        <v>8503</v>
      </c>
      <c r="C5789" s="5">
        <v>43010</v>
      </c>
      <c r="D5789" s="5" t="str">
        <f t="shared" si="545"/>
        <v>2017-10</v>
      </c>
      <c r="E5789" s="5">
        <v>43016</v>
      </c>
      <c r="F5789" t="s">
        <v>55</v>
      </c>
      <c r="G5789" t="s">
        <v>8323</v>
      </c>
      <c r="H5789" t="s">
        <v>8324</v>
      </c>
      <c r="I5789" t="s">
        <v>31</v>
      </c>
      <c r="J5789" t="s">
        <v>32</v>
      </c>
      <c r="K5789" t="s">
        <v>323</v>
      </c>
      <c r="L5789" t="s">
        <v>425</v>
      </c>
      <c r="M5789">
        <v>97477</v>
      </c>
      <c r="N5789" t="s">
        <v>49</v>
      </c>
      <c r="O5789" t="s">
        <v>5732</v>
      </c>
      <c r="P5789" t="s">
        <v>51</v>
      </c>
      <c r="Q5789" t="s">
        <v>73</v>
      </c>
      <c r="R5789" t="s">
        <v>5733</v>
      </c>
      <c r="S5789">
        <v>95.143999999999991</v>
      </c>
      <c r="T5789">
        <v>7</v>
      </c>
      <c r="U5789">
        <v>0.2</v>
      </c>
      <c r="V5789">
        <v>10.703699999999987</v>
      </c>
      <c r="W5789" s="6">
        <f t="shared" si="544"/>
        <v>0.11249999999999988</v>
      </c>
      <c r="X5789" s="4">
        <f t="shared" si="541"/>
        <v>1.5290999999999981</v>
      </c>
      <c r="Y5789" s="4">
        <f t="shared" si="542"/>
        <v>13.591999999999999</v>
      </c>
      <c r="Z5789" s="4">
        <f t="shared" si="543"/>
        <v>16.989999999999998</v>
      </c>
      <c r="AA5789" s="4">
        <f t="shared" si="540"/>
        <v>19.0288</v>
      </c>
    </row>
    <row r="5790" spans="1:27" x14ac:dyDescent="0.2">
      <c r="A5790">
        <v>5789</v>
      </c>
      <c r="B5790" t="s">
        <v>8504</v>
      </c>
      <c r="C5790" s="5">
        <v>42835</v>
      </c>
      <c r="D5790" s="5" t="str">
        <f t="shared" si="545"/>
        <v>2017-04</v>
      </c>
      <c r="E5790" s="5">
        <v>42839</v>
      </c>
      <c r="F5790" t="s">
        <v>28</v>
      </c>
      <c r="G5790" t="s">
        <v>8505</v>
      </c>
      <c r="H5790" t="s">
        <v>8506</v>
      </c>
      <c r="I5790" t="s">
        <v>46</v>
      </c>
      <c r="J5790" t="s">
        <v>32</v>
      </c>
      <c r="K5790" t="s">
        <v>1531</v>
      </c>
      <c r="L5790" t="s">
        <v>59</v>
      </c>
      <c r="M5790">
        <v>32216</v>
      </c>
      <c r="N5790" t="s">
        <v>35</v>
      </c>
      <c r="O5790" t="s">
        <v>5767</v>
      </c>
      <c r="P5790" t="s">
        <v>37</v>
      </c>
      <c r="Q5790" t="s">
        <v>70</v>
      </c>
      <c r="R5790" t="s">
        <v>5768</v>
      </c>
      <c r="S5790">
        <v>12.320000000000002</v>
      </c>
      <c r="T5790">
        <v>5</v>
      </c>
      <c r="U5790">
        <v>0.2</v>
      </c>
      <c r="V5790">
        <v>1.8479999999999985</v>
      </c>
      <c r="W5790" s="6">
        <f t="shared" si="544"/>
        <v>0.14999999999999986</v>
      </c>
      <c r="X5790" s="4">
        <f t="shared" si="541"/>
        <v>0.36959999999999971</v>
      </c>
      <c r="Y5790" s="4">
        <f t="shared" si="542"/>
        <v>2.4640000000000004</v>
      </c>
      <c r="Z5790" s="4">
        <f t="shared" si="543"/>
        <v>3.0800000000000005</v>
      </c>
      <c r="AA5790" s="4">
        <f t="shared" si="540"/>
        <v>2.4640000000000004</v>
      </c>
    </row>
    <row r="5791" spans="1:27" x14ac:dyDescent="0.2">
      <c r="A5791">
        <v>5790</v>
      </c>
      <c r="B5791" t="s">
        <v>8504</v>
      </c>
      <c r="C5791" s="5">
        <v>42835</v>
      </c>
      <c r="D5791" s="5" t="str">
        <f t="shared" si="545"/>
        <v>2017-04</v>
      </c>
      <c r="E5791" s="5">
        <v>42839</v>
      </c>
      <c r="F5791" t="s">
        <v>28</v>
      </c>
      <c r="G5791" t="s">
        <v>8505</v>
      </c>
      <c r="H5791" t="s">
        <v>8506</v>
      </c>
      <c r="I5791" t="s">
        <v>46</v>
      </c>
      <c r="J5791" t="s">
        <v>32</v>
      </c>
      <c r="K5791" t="s">
        <v>1531</v>
      </c>
      <c r="L5791" t="s">
        <v>59</v>
      </c>
      <c r="M5791">
        <v>32216</v>
      </c>
      <c r="N5791" t="s">
        <v>35</v>
      </c>
      <c r="O5791" t="s">
        <v>2721</v>
      </c>
      <c r="P5791" t="s">
        <v>51</v>
      </c>
      <c r="Q5791" t="s">
        <v>80</v>
      </c>
      <c r="R5791" t="s">
        <v>2722</v>
      </c>
      <c r="S5791">
        <v>4.4190000000000005</v>
      </c>
      <c r="T5791">
        <v>3</v>
      </c>
      <c r="U5791">
        <v>0.7</v>
      </c>
      <c r="V5791">
        <v>-3.0933000000000002</v>
      </c>
      <c r="W5791" s="6">
        <f t="shared" si="544"/>
        <v>-0.7</v>
      </c>
      <c r="X5791" s="4">
        <f t="shared" si="541"/>
        <v>-1.0311000000000001</v>
      </c>
      <c r="Y5791" s="4">
        <f t="shared" si="542"/>
        <v>1.4730000000000001</v>
      </c>
      <c r="Z5791" s="4">
        <f t="shared" si="543"/>
        <v>4.91</v>
      </c>
      <c r="AA5791" s="4">
        <f t="shared" si="540"/>
        <v>3.0933000000000002</v>
      </c>
    </row>
    <row r="5792" spans="1:27" x14ac:dyDescent="0.2">
      <c r="A5792">
        <v>5791</v>
      </c>
      <c r="B5792" t="s">
        <v>8507</v>
      </c>
      <c r="C5792" s="5">
        <v>43007</v>
      </c>
      <c r="D5792" s="5" t="str">
        <f t="shared" si="545"/>
        <v>2017-09</v>
      </c>
      <c r="E5792" s="5">
        <v>43010</v>
      </c>
      <c r="F5792" t="s">
        <v>193</v>
      </c>
      <c r="G5792" t="s">
        <v>2578</v>
      </c>
      <c r="H5792" t="s">
        <v>2579</v>
      </c>
      <c r="I5792" t="s">
        <v>31</v>
      </c>
      <c r="J5792" t="s">
        <v>32</v>
      </c>
      <c r="K5792" t="s">
        <v>5968</v>
      </c>
      <c r="L5792" t="s">
        <v>48</v>
      </c>
      <c r="M5792">
        <v>93309</v>
      </c>
      <c r="N5792" t="s">
        <v>49</v>
      </c>
      <c r="O5792" t="s">
        <v>2583</v>
      </c>
      <c r="P5792" t="s">
        <v>51</v>
      </c>
      <c r="Q5792" t="s">
        <v>274</v>
      </c>
      <c r="R5792" t="s">
        <v>2584</v>
      </c>
      <c r="S5792">
        <v>35</v>
      </c>
      <c r="T5792">
        <v>7</v>
      </c>
      <c r="U5792">
        <v>0</v>
      </c>
      <c r="V5792">
        <v>16.8</v>
      </c>
      <c r="W5792" s="6">
        <f t="shared" si="544"/>
        <v>0.48000000000000004</v>
      </c>
      <c r="X5792" s="4">
        <f t="shared" si="541"/>
        <v>2.4</v>
      </c>
      <c r="Y5792" s="4">
        <f t="shared" si="542"/>
        <v>5</v>
      </c>
      <c r="Z5792" s="4">
        <f t="shared" si="543"/>
        <v>5</v>
      </c>
      <c r="AA5792" s="4">
        <f t="shared" si="540"/>
        <v>0</v>
      </c>
    </row>
    <row r="5793" spans="1:27" x14ac:dyDescent="0.2">
      <c r="A5793">
        <v>5792</v>
      </c>
      <c r="B5793" t="s">
        <v>8507</v>
      </c>
      <c r="C5793" s="5">
        <v>43007</v>
      </c>
      <c r="D5793" s="5" t="str">
        <f t="shared" si="545"/>
        <v>2017-09</v>
      </c>
      <c r="E5793" s="5">
        <v>43010</v>
      </c>
      <c r="F5793" t="s">
        <v>193</v>
      </c>
      <c r="G5793" t="s">
        <v>2578</v>
      </c>
      <c r="H5793" t="s">
        <v>2579</v>
      </c>
      <c r="I5793" t="s">
        <v>31</v>
      </c>
      <c r="J5793" t="s">
        <v>32</v>
      </c>
      <c r="K5793" t="s">
        <v>5968</v>
      </c>
      <c r="L5793" t="s">
        <v>48</v>
      </c>
      <c r="M5793">
        <v>93309</v>
      </c>
      <c r="N5793" t="s">
        <v>49</v>
      </c>
      <c r="O5793" t="s">
        <v>3755</v>
      </c>
      <c r="P5793" t="s">
        <v>37</v>
      </c>
      <c r="Q5793" t="s">
        <v>41</v>
      </c>
      <c r="R5793" t="s">
        <v>3756</v>
      </c>
      <c r="S5793">
        <v>72.784000000000006</v>
      </c>
      <c r="T5793">
        <v>1</v>
      </c>
      <c r="U5793">
        <v>0.2</v>
      </c>
      <c r="V5793">
        <v>0</v>
      </c>
      <c r="W5793" s="6">
        <f t="shared" si="544"/>
        <v>0</v>
      </c>
      <c r="X5793" s="4">
        <f t="shared" si="541"/>
        <v>0</v>
      </c>
      <c r="Y5793" s="4">
        <f t="shared" si="542"/>
        <v>72.784000000000006</v>
      </c>
      <c r="Z5793" s="4">
        <f t="shared" si="543"/>
        <v>90.98</v>
      </c>
      <c r="AA5793" s="4">
        <f t="shared" si="540"/>
        <v>14.556800000000003</v>
      </c>
    </row>
    <row r="5794" spans="1:27" x14ac:dyDescent="0.2">
      <c r="A5794">
        <v>5793</v>
      </c>
      <c r="B5794" t="s">
        <v>8507</v>
      </c>
      <c r="C5794" s="5">
        <v>43007</v>
      </c>
      <c r="D5794" s="5" t="str">
        <f t="shared" si="545"/>
        <v>2017-09</v>
      </c>
      <c r="E5794" s="5">
        <v>43010</v>
      </c>
      <c r="F5794" t="s">
        <v>193</v>
      </c>
      <c r="G5794" t="s">
        <v>2578</v>
      </c>
      <c r="H5794" t="s">
        <v>2579</v>
      </c>
      <c r="I5794" t="s">
        <v>31</v>
      </c>
      <c r="J5794" t="s">
        <v>32</v>
      </c>
      <c r="K5794" t="s">
        <v>5968</v>
      </c>
      <c r="L5794" t="s">
        <v>48</v>
      </c>
      <c r="M5794">
        <v>93309</v>
      </c>
      <c r="N5794" t="s">
        <v>49</v>
      </c>
      <c r="O5794" t="s">
        <v>1617</v>
      </c>
      <c r="P5794" t="s">
        <v>51</v>
      </c>
      <c r="Q5794" t="s">
        <v>83</v>
      </c>
      <c r="R5794" t="s">
        <v>1618</v>
      </c>
      <c r="S5794">
        <v>97.84</v>
      </c>
      <c r="T5794">
        <v>2</v>
      </c>
      <c r="U5794">
        <v>0</v>
      </c>
      <c r="V5794">
        <v>25.438400000000001</v>
      </c>
      <c r="W5794" s="6">
        <f t="shared" si="544"/>
        <v>0.26</v>
      </c>
      <c r="X5794" s="4">
        <f t="shared" si="541"/>
        <v>12.719200000000001</v>
      </c>
      <c r="Y5794" s="4">
        <f t="shared" si="542"/>
        <v>48.92</v>
      </c>
      <c r="Z5794" s="4">
        <f t="shared" si="543"/>
        <v>48.92</v>
      </c>
      <c r="AA5794" s="4">
        <f t="shared" si="540"/>
        <v>0</v>
      </c>
    </row>
    <row r="5795" spans="1:27" x14ac:dyDescent="0.2">
      <c r="A5795">
        <v>5794</v>
      </c>
      <c r="B5795" t="s">
        <v>8507</v>
      </c>
      <c r="C5795" s="5">
        <v>43007</v>
      </c>
      <c r="D5795" s="5" t="str">
        <f t="shared" si="545"/>
        <v>2017-09</v>
      </c>
      <c r="E5795" s="5">
        <v>43010</v>
      </c>
      <c r="F5795" t="s">
        <v>193</v>
      </c>
      <c r="G5795" t="s">
        <v>2578</v>
      </c>
      <c r="H5795" t="s">
        <v>2579</v>
      </c>
      <c r="I5795" t="s">
        <v>31</v>
      </c>
      <c r="J5795" t="s">
        <v>32</v>
      </c>
      <c r="K5795" t="s">
        <v>5968</v>
      </c>
      <c r="L5795" t="s">
        <v>48</v>
      </c>
      <c r="M5795">
        <v>93309</v>
      </c>
      <c r="N5795" t="s">
        <v>49</v>
      </c>
      <c r="O5795" t="s">
        <v>175</v>
      </c>
      <c r="P5795" t="s">
        <v>37</v>
      </c>
      <c r="Q5795" t="s">
        <v>70</v>
      </c>
      <c r="R5795" t="s">
        <v>176</v>
      </c>
      <c r="S5795">
        <v>51.75</v>
      </c>
      <c r="T5795">
        <v>1</v>
      </c>
      <c r="U5795">
        <v>0</v>
      </c>
      <c r="V5795">
        <v>15.524999999999999</v>
      </c>
      <c r="W5795" s="6">
        <f t="shared" si="544"/>
        <v>0.3</v>
      </c>
      <c r="X5795" s="4">
        <f t="shared" si="541"/>
        <v>15.524999999999999</v>
      </c>
      <c r="Y5795" s="4">
        <f t="shared" si="542"/>
        <v>51.75</v>
      </c>
      <c r="Z5795" s="4">
        <f t="shared" si="543"/>
        <v>51.75</v>
      </c>
      <c r="AA5795" s="4">
        <f t="shared" si="540"/>
        <v>0</v>
      </c>
    </row>
    <row r="5796" spans="1:27" x14ac:dyDescent="0.2">
      <c r="A5796">
        <v>5795</v>
      </c>
      <c r="B5796" t="s">
        <v>8507</v>
      </c>
      <c r="C5796" s="5">
        <v>43007</v>
      </c>
      <c r="D5796" s="5" t="str">
        <f t="shared" si="545"/>
        <v>2017-09</v>
      </c>
      <c r="E5796" s="5">
        <v>43010</v>
      </c>
      <c r="F5796" t="s">
        <v>193</v>
      </c>
      <c r="G5796" t="s">
        <v>2578</v>
      </c>
      <c r="H5796" t="s">
        <v>2579</v>
      </c>
      <c r="I5796" t="s">
        <v>31</v>
      </c>
      <c r="J5796" t="s">
        <v>32</v>
      </c>
      <c r="K5796" t="s">
        <v>5968</v>
      </c>
      <c r="L5796" t="s">
        <v>48</v>
      </c>
      <c r="M5796">
        <v>93309</v>
      </c>
      <c r="N5796" t="s">
        <v>49</v>
      </c>
      <c r="O5796" t="s">
        <v>2762</v>
      </c>
      <c r="P5796" t="s">
        <v>51</v>
      </c>
      <c r="Q5796" t="s">
        <v>80</v>
      </c>
      <c r="R5796" t="s">
        <v>2763</v>
      </c>
      <c r="S5796">
        <v>46.672000000000004</v>
      </c>
      <c r="T5796">
        <v>2</v>
      </c>
      <c r="U5796">
        <v>0.2</v>
      </c>
      <c r="V5796">
        <v>16.3352</v>
      </c>
      <c r="W5796" s="6">
        <f t="shared" si="544"/>
        <v>0.35</v>
      </c>
      <c r="X5796" s="4">
        <f t="shared" si="541"/>
        <v>8.1676000000000002</v>
      </c>
      <c r="Y5796" s="4">
        <f t="shared" si="542"/>
        <v>23.336000000000002</v>
      </c>
      <c r="Z5796" s="4">
        <f t="shared" si="543"/>
        <v>29.17</v>
      </c>
      <c r="AA5796" s="4">
        <f t="shared" si="540"/>
        <v>9.3344000000000005</v>
      </c>
    </row>
    <row r="5797" spans="1:27" x14ac:dyDescent="0.2">
      <c r="A5797">
        <v>5796</v>
      </c>
      <c r="B5797" t="s">
        <v>8508</v>
      </c>
      <c r="C5797" s="5">
        <v>41911</v>
      </c>
      <c r="D5797" s="5" t="str">
        <f t="shared" si="545"/>
        <v>2014-09</v>
      </c>
      <c r="E5797" s="5">
        <v>41915</v>
      </c>
      <c r="F5797" t="s">
        <v>28</v>
      </c>
      <c r="G5797" t="s">
        <v>3687</v>
      </c>
      <c r="H5797" t="s">
        <v>3688</v>
      </c>
      <c r="I5797" t="s">
        <v>31</v>
      </c>
      <c r="J5797" t="s">
        <v>32</v>
      </c>
      <c r="K5797" t="s">
        <v>271</v>
      </c>
      <c r="L5797" t="s">
        <v>272</v>
      </c>
      <c r="M5797">
        <v>10011</v>
      </c>
      <c r="N5797" t="s">
        <v>153</v>
      </c>
      <c r="O5797" t="s">
        <v>6108</v>
      </c>
      <c r="P5797" t="s">
        <v>51</v>
      </c>
      <c r="Q5797" t="s">
        <v>64</v>
      </c>
      <c r="R5797" t="s">
        <v>6109</v>
      </c>
      <c r="S5797">
        <v>1395.54</v>
      </c>
      <c r="T5797">
        <v>9</v>
      </c>
      <c r="U5797">
        <v>0</v>
      </c>
      <c r="V5797">
        <v>362.84040000000005</v>
      </c>
      <c r="W5797" s="6">
        <f t="shared" si="544"/>
        <v>0.26000000000000006</v>
      </c>
      <c r="X5797" s="4">
        <f t="shared" si="541"/>
        <v>40.315600000000003</v>
      </c>
      <c r="Y5797" s="4">
        <f t="shared" si="542"/>
        <v>155.06</v>
      </c>
      <c r="Z5797" s="4">
        <f t="shared" si="543"/>
        <v>155.06</v>
      </c>
      <c r="AA5797" s="4">
        <f t="shared" si="540"/>
        <v>0</v>
      </c>
    </row>
    <row r="5798" spans="1:27" x14ac:dyDescent="0.2">
      <c r="A5798">
        <v>5797</v>
      </c>
      <c r="B5798" t="s">
        <v>8508</v>
      </c>
      <c r="C5798" s="5">
        <v>41911</v>
      </c>
      <c r="D5798" s="5" t="str">
        <f t="shared" si="545"/>
        <v>2014-09</v>
      </c>
      <c r="E5798" s="5">
        <v>41915</v>
      </c>
      <c r="F5798" t="s">
        <v>28</v>
      </c>
      <c r="G5798" t="s">
        <v>3687</v>
      </c>
      <c r="H5798" t="s">
        <v>3688</v>
      </c>
      <c r="I5798" t="s">
        <v>31</v>
      </c>
      <c r="J5798" t="s">
        <v>32</v>
      </c>
      <c r="K5798" t="s">
        <v>271</v>
      </c>
      <c r="L5798" t="s">
        <v>272</v>
      </c>
      <c r="M5798">
        <v>10011</v>
      </c>
      <c r="N5798" t="s">
        <v>153</v>
      </c>
      <c r="O5798" t="s">
        <v>613</v>
      </c>
      <c r="P5798" t="s">
        <v>37</v>
      </c>
      <c r="Q5798" t="s">
        <v>70</v>
      </c>
      <c r="R5798" t="s">
        <v>614</v>
      </c>
      <c r="S5798">
        <v>117.36</v>
      </c>
      <c r="T5798">
        <v>4</v>
      </c>
      <c r="U5798">
        <v>0</v>
      </c>
      <c r="V5798">
        <v>36.381599999999992</v>
      </c>
      <c r="W5798" s="6">
        <f t="shared" si="544"/>
        <v>0.30999999999999994</v>
      </c>
      <c r="X5798" s="4">
        <f t="shared" si="541"/>
        <v>9.0953999999999979</v>
      </c>
      <c r="Y5798" s="4">
        <f t="shared" si="542"/>
        <v>29.34</v>
      </c>
      <c r="Z5798" s="4">
        <f t="shared" si="543"/>
        <v>29.34</v>
      </c>
      <c r="AA5798" s="4">
        <f t="shared" si="540"/>
        <v>0</v>
      </c>
    </row>
    <row r="5799" spans="1:27" x14ac:dyDescent="0.2">
      <c r="A5799">
        <v>5798</v>
      </c>
      <c r="B5799" t="s">
        <v>8508</v>
      </c>
      <c r="C5799" s="5">
        <v>41911</v>
      </c>
      <c r="D5799" s="5" t="str">
        <f t="shared" si="545"/>
        <v>2014-09</v>
      </c>
      <c r="E5799" s="5">
        <v>41915</v>
      </c>
      <c r="F5799" t="s">
        <v>28</v>
      </c>
      <c r="G5799" t="s">
        <v>3687</v>
      </c>
      <c r="H5799" t="s">
        <v>3688</v>
      </c>
      <c r="I5799" t="s">
        <v>31</v>
      </c>
      <c r="J5799" t="s">
        <v>32</v>
      </c>
      <c r="K5799" t="s">
        <v>271</v>
      </c>
      <c r="L5799" t="s">
        <v>272</v>
      </c>
      <c r="M5799">
        <v>10011</v>
      </c>
      <c r="N5799" t="s">
        <v>153</v>
      </c>
      <c r="O5799" t="s">
        <v>3579</v>
      </c>
      <c r="P5799" t="s">
        <v>51</v>
      </c>
      <c r="Q5799" t="s">
        <v>52</v>
      </c>
      <c r="R5799" t="s">
        <v>3580</v>
      </c>
      <c r="S5799">
        <v>18.899999999999999</v>
      </c>
      <c r="T5799">
        <v>3</v>
      </c>
      <c r="U5799">
        <v>0</v>
      </c>
      <c r="V5799">
        <v>8.6939999999999991</v>
      </c>
      <c r="W5799" s="6">
        <f t="shared" si="544"/>
        <v>0.45999999999999996</v>
      </c>
      <c r="X5799" s="4">
        <f t="shared" si="541"/>
        <v>2.8979999999999997</v>
      </c>
      <c r="Y5799" s="4">
        <f t="shared" si="542"/>
        <v>6.3</v>
      </c>
      <c r="Z5799" s="4">
        <f t="shared" si="543"/>
        <v>6.3</v>
      </c>
      <c r="AA5799" s="4">
        <f t="shared" si="540"/>
        <v>0</v>
      </c>
    </row>
    <row r="5800" spans="1:27" x14ac:dyDescent="0.2">
      <c r="A5800">
        <v>5799</v>
      </c>
      <c r="B5800" t="s">
        <v>8508</v>
      </c>
      <c r="C5800" s="5">
        <v>41911</v>
      </c>
      <c r="D5800" s="5" t="str">
        <f t="shared" si="545"/>
        <v>2014-09</v>
      </c>
      <c r="E5800" s="5">
        <v>41915</v>
      </c>
      <c r="F5800" t="s">
        <v>28</v>
      </c>
      <c r="G5800" t="s">
        <v>3687</v>
      </c>
      <c r="H5800" t="s">
        <v>3688</v>
      </c>
      <c r="I5800" t="s">
        <v>31</v>
      </c>
      <c r="J5800" t="s">
        <v>32</v>
      </c>
      <c r="K5800" t="s">
        <v>271</v>
      </c>
      <c r="L5800" t="s">
        <v>272</v>
      </c>
      <c r="M5800">
        <v>10011</v>
      </c>
      <c r="N5800" t="s">
        <v>153</v>
      </c>
      <c r="O5800" t="s">
        <v>3807</v>
      </c>
      <c r="P5800" t="s">
        <v>51</v>
      </c>
      <c r="Q5800" t="s">
        <v>95</v>
      </c>
      <c r="R5800" t="s">
        <v>3808</v>
      </c>
      <c r="S5800">
        <v>77.52</v>
      </c>
      <c r="T5800">
        <v>2</v>
      </c>
      <c r="U5800">
        <v>0</v>
      </c>
      <c r="V5800">
        <v>37.9848</v>
      </c>
      <c r="W5800" s="6">
        <f t="shared" si="544"/>
        <v>0.49000000000000005</v>
      </c>
      <c r="X5800" s="4">
        <f t="shared" si="541"/>
        <v>18.9924</v>
      </c>
      <c r="Y5800" s="4">
        <f t="shared" si="542"/>
        <v>38.76</v>
      </c>
      <c r="Z5800" s="4">
        <f t="shared" si="543"/>
        <v>38.76</v>
      </c>
      <c r="AA5800" s="4">
        <f t="shared" si="540"/>
        <v>0</v>
      </c>
    </row>
    <row r="5801" spans="1:27" x14ac:dyDescent="0.2">
      <c r="A5801">
        <v>5800</v>
      </c>
      <c r="B5801" t="s">
        <v>8509</v>
      </c>
      <c r="C5801" s="5">
        <v>41871</v>
      </c>
      <c r="D5801" s="5" t="str">
        <f t="shared" si="545"/>
        <v>2014-08</v>
      </c>
      <c r="E5801" s="5">
        <v>41876</v>
      </c>
      <c r="F5801" t="s">
        <v>28</v>
      </c>
      <c r="G5801" t="s">
        <v>2162</v>
      </c>
      <c r="H5801" t="s">
        <v>2163</v>
      </c>
      <c r="I5801" t="s">
        <v>31</v>
      </c>
      <c r="J5801" t="s">
        <v>32</v>
      </c>
      <c r="K5801" t="s">
        <v>308</v>
      </c>
      <c r="L5801" t="s">
        <v>216</v>
      </c>
      <c r="M5801">
        <v>60610</v>
      </c>
      <c r="N5801" t="s">
        <v>110</v>
      </c>
      <c r="O5801" t="s">
        <v>6371</v>
      </c>
      <c r="P5801" t="s">
        <v>37</v>
      </c>
      <c r="Q5801" t="s">
        <v>41</v>
      </c>
      <c r="R5801" t="s">
        <v>6372</v>
      </c>
      <c r="S5801">
        <v>421.37200000000001</v>
      </c>
      <c r="T5801">
        <v>2</v>
      </c>
      <c r="U5801">
        <v>0.3</v>
      </c>
      <c r="V5801">
        <v>-6.0196000000000538</v>
      </c>
      <c r="W5801" s="6">
        <f t="shared" si="544"/>
        <v>-1.4285714285714414E-2</v>
      </c>
      <c r="X5801" s="4">
        <f t="shared" si="541"/>
        <v>-3.0098000000000269</v>
      </c>
      <c r="Y5801" s="4">
        <f t="shared" si="542"/>
        <v>210.68600000000001</v>
      </c>
      <c r="Z5801" s="4">
        <f t="shared" si="543"/>
        <v>300.98</v>
      </c>
      <c r="AA5801" s="4">
        <f t="shared" si="540"/>
        <v>126.41159999999999</v>
      </c>
    </row>
    <row r="5802" spans="1:27" x14ac:dyDescent="0.2">
      <c r="A5802">
        <v>5801</v>
      </c>
      <c r="B5802" t="s">
        <v>8510</v>
      </c>
      <c r="C5802" s="5">
        <v>41831</v>
      </c>
      <c r="D5802" s="5" t="str">
        <f t="shared" si="545"/>
        <v>2014-07</v>
      </c>
      <c r="E5802" s="5">
        <v>41834</v>
      </c>
      <c r="F5802" t="s">
        <v>193</v>
      </c>
      <c r="G5802" t="s">
        <v>3693</v>
      </c>
      <c r="H5802" t="s">
        <v>3694</v>
      </c>
      <c r="I5802" t="s">
        <v>31</v>
      </c>
      <c r="J5802" t="s">
        <v>32</v>
      </c>
      <c r="K5802" t="s">
        <v>4186</v>
      </c>
      <c r="L5802" t="s">
        <v>109</v>
      </c>
      <c r="M5802">
        <v>79907</v>
      </c>
      <c r="N5802" t="s">
        <v>110</v>
      </c>
      <c r="O5802" t="s">
        <v>4613</v>
      </c>
      <c r="P5802" t="s">
        <v>76</v>
      </c>
      <c r="Q5802" t="s">
        <v>77</v>
      </c>
      <c r="R5802" t="s">
        <v>4614</v>
      </c>
      <c r="S5802">
        <v>575.96800000000007</v>
      </c>
      <c r="T5802">
        <v>4</v>
      </c>
      <c r="U5802">
        <v>0.2</v>
      </c>
      <c r="V5802">
        <v>43.197600000000023</v>
      </c>
      <c r="W5802" s="6">
        <f t="shared" si="544"/>
        <v>7.5000000000000025E-2</v>
      </c>
      <c r="X5802" s="4">
        <f t="shared" si="541"/>
        <v>10.799400000000006</v>
      </c>
      <c r="Y5802" s="4">
        <f t="shared" si="542"/>
        <v>143.99200000000002</v>
      </c>
      <c r="Z5802" s="4">
        <f t="shared" si="543"/>
        <v>179.99</v>
      </c>
      <c r="AA5802" s="4">
        <f t="shared" si="540"/>
        <v>115.19360000000002</v>
      </c>
    </row>
    <row r="5803" spans="1:27" x14ac:dyDescent="0.2">
      <c r="A5803">
        <v>5802</v>
      </c>
      <c r="B5803" t="s">
        <v>8510</v>
      </c>
      <c r="C5803" s="5">
        <v>41831</v>
      </c>
      <c r="D5803" s="5" t="str">
        <f t="shared" si="545"/>
        <v>2014-07</v>
      </c>
      <c r="E5803" s="5">
        <v>41834</v>
      </c>
      <c r="F5803" t="s">
        <v>193</v>
      </c>
      <c r="G5803" t="s">
        <v>3693</v>
      </c>
      <c r="H5803" t="s">
        <v>3694</v>
      </c>
      <c r="I5803" t="s">
        <v>31</v>
      </c>
      <c r="J5803" t="s">
        <v>32</v>
      </c>
      <c r="K5803" t="s">
        <v>4186</v>
      </c>
      <c r="L5803" t="s">
        <v>109</v>
      </c>
      <c r="M5803">
        <v>79907</v>
      </c>
      <c r="N5803" t="s">
        <v>110</v>
      </c>
      <c r="O5803" t="s">
        <v>6758</v>
      </c>
      <c r="P5803" t="s">
        <v>51</v>
      </c>
      <c r="Q5803" t="s">
        <v>95</v>
      </c>
      <c r="R5803" t="s">
        <v>6759</v>
      </c>
      <c r="S5803">
        <v>10.368000000000002</v>
      </c>
      <c r="T5803">
        <v>2</v>
      </c>
      <c r="U5803">
        <v>0.2</v>
      </c>
      <c r="V5803">
        <v>3.6288</v>
      </c>
      <c r="W5803" s="6">
        <f t="shared" si="544"/>
        <v>0.34999999999999992</v>
      </c>
      <c r="X5803" s="4">
        <f t="shared" si="541"/>
        <v>1.8144</v>
      </c>
      <c r="Y5803" s="4">
        <f t="shared" si="542"/>
        <v>5.1840000000000011</v>
      </c>
      <c r="Z5803" s="4">
        <f t="shared" si="543"/>
        <v>6.4800000000000013</v>
      </c>
      <c r="AA5803" s="4">
        <f t="shared" si="540"/>
        <v>2.0736000000000003</v>
      </c>
    </row>
    <row r="5804" spans="1:27" x14ac:dyDescent="0.2">
      <c r="A5804">
        <v>5803</v>
      </c>
      <c r="B5804" t="s">
        <v>8511</v>
      </c>
      <c r="C5804" s="5">
        <v>42085</v>
      </c>
      <c r="D5804" s="5" t="str">
        <f t="shared" si="545"/>
        <v>2015-03</v>
      </c>
      <c r="E5804" s="5">
        <v>42087</v>
      </c>
      <c r="F5804" t="s">
        <v>193</v>
      </c>
      <c r="G5804" t="s">
        <v>671</v>
      </c>
      <c r="H5804" t="s">
        <v>672</v>
      </c>
      <c r="I5804" t="s">
        <v>31</v>
      </c>
      <c r="J5804" t="s">
        <v>32</v>
      </c>
      <c r="K5804" t="s">
        <v>5427</v>
      </c>
      <c r="L5804" t="s">
        <v>48</v>
      </c>
      <c r="M5804">
        <v>91360</v>
      </c>
      <c r="N5804" t="s">
        <v>49</v>
      </c>
      <c r="O5804" t="s">
        <v>1692</v>
      </c>
      <c r="P5804" t="s">
        <v>76</v>
      </c>
      <c r="Q5804" t="s">
        <v>77</v>
      </c>
      <c r="R5804" t="s">
        <v>1693</v>
      </c>
      <c r="S5804">
        <v>15.984000000000002</v>
      </c>
      <c r="T5804">
        <v>2</v>
      </c>
      <c r="U5804">
        <v>0.2</v>
      </c>
      <c r="V5804">
        <v>1.1988000000000003</v>
      </c>
      <c r="W5804" s="6">
        <f t="shared" si="544"/>
        <v>7.5000000000000011E-2</v>
      </c>
      <c r="X5804" s="4">
        <f t="shared" si="541"/>
        <v>0.59940000000000015</v>
      </c>
      <c r="Y5804" s="4">
        <f t="shared" si="542"/>
        <v>7.9920000000000009</v>
      </c>
      <c r="Z5804" s="4">
        <f t="shared" si="543"/>
        <v>9.99</v>
      </c>
      <c r="AA5804" s="4">
        <f t="shared" si="540"/>
        <v>3.1968000000000005</v>
      </c>
    </row>
    <row r="5805" spans="1:27" x14ac:dyDescent="0.2">
      <c r="A5805">
        <v>5804</v>
      </c>
      <c r="B5805" t="s">
        <v>8512</v>
      </c>
      <c r="C5805" s="5">
        <v>42867</v>
      </c>
      <c r="D5805" s="5" t="str">
        <f t="shared" si="545"/>
        <v>2017-05</v>
      </c>
      <c r="E5805" s="5">
        <v>42874</v>
      </c>
      <c r="F5805" t="s">
        <v>55</v>
      </c>
      <c r="G5805" t="s">
        <v>5939</v>
      </c>
      <c r="H5805" t="s">
        <v>5940</v>
      </c>
      <c r="I5805" t="s">
        <v>107</v>
      </c>
      <c r="J5805" t="s">
        <v>32</v>
      </c>
      <c r="K5805" t="s">
        <v>323</v>
      </c>
      <c r="L5805" t="s">
        <v>503</v>
      </c>
      <c r="M5805">
        <v>45503</v>
      </c>
      <c r="N5805" t="s">
        <v>153</v>
      </c>
      <c r="O5805" t="s">
        <v>4176</v>
      </c>
      <c r="P5805" t="s">
        <v>51</v>
      </c>
      <c r="Q5805" t="s">
        <v>73</v>
      </c>
      <c r="R5805" t="s">
        <v>4177</v>
      </c>
      <c r="S5805">
        <v>10.272000000000002</v>
      </c>
      <c r="T5805">
        <v>3</v>
      </c>
      <c r="U5805">
        <v>0.2</v>
      </c>
      <c r="V5805">
        <v>1.1555999999999984</v>
      </c>
      <c r="W5805" s="6">
        <f t="shared" si="544"/>
        <v>0.11249999999999982</v>
      </c>
      <c r="X5805" s="4">
        <f t="shared" si="541"/>
        <v>0.38519999999999949</v>
      </c>
      <c r="Y5805" s="4">
        <f t="shared" si="542"/>
        <v>3.4240000000000008</v>
      </c>
      <c r="Z5805" s="4">
        <f t="shared" si="543"/>
        <v>4.28</v>
      </c>
      <c r="AA5805" s="4">
        <f t="shared" si="540"/>
        <v>2.0544000000000007</v>
      </c>
    </row>
    <row r="5806" spans="1:27" x14ac:dyDescent="0.2">
      <c r="A5806">
        <v>5805</v>
      </c>
      <c r="B5806" t="s">
        <v>8513</v>
      </c>
      <c r="C5806" s="5">
        <v>43052</v>
      </c>
      <c r="D5806" s="5" t="str">
        <f t="shared" si="545"/>
        <v>2017-11</v>
      </c>
      <c r="E5806" s="5">
        <v>43058</v>
      </c>
      <c r="F5806" t="s">
        <v>55</v>
      </c>
      <c r="G5806" t="s">
        <v>6996</v>
      </c>
      <c r="H5806" t="s">
        <v>6997</v>
      </c>
      <c r="I5806" t="s">
        <v>46</v>
      </c>
      <c r="J5806" t="s">
        <v>32</v>
      </c>
      <c r="K5806" t="s">
        <v>822</v>
      </c>
      <c r="L5806" t="s">
        <v>109</v>
      </c>
      <c r="M5806">
        <v>75220</v>
      </c>
      <c r="N5806" t="s">
        <v>110</v>
      </c>
      <c r="O5806" t="s">
        <v>4904</v>
      </c>
      <c r="P5806" t="s">
        <v>51</v>
      </c>
      <c r="Q5806" t="s">
        <v>64</v>
      </c>
      <c r="R5806" t="s">
        <v>4905</v>
      </c>
      <c r="S5806">
        <v>61.792000000000002</v>
      </c>
      <c r="T5806">
        <v>4</v>
      </c>
      <c r="U5806">
        <v>0.2</v>
      </c>
      <c r="V5806">
        <v>6.1792000000000016</v>
      </c>
      <c r="W5806" s="6">
        <f t="shared" si="544"/>
        <v>0.10000000000000002</v>
      </c>
      <c r="X5806" s="4">
        <f t="shared" si="541"/>
        <v>1.5448000000000004</v>
      </c>
      <c r="Y5806" s="4">
        <f t="shared" si="542"/>
        <v>15.448</v>
      </c>
      <c r="Z5806" s="4">
        <f t="shared" si="543"/>
        <v>19.309999999999999</v>
      </c>
      <c r="AA5806" s="4">
        <f t="shared" si="540"/>
        <v>12.358400000000001</v>
      </c>
    </row>
    <row r="5807" spans="1:27" x14ac:dyDescent="0.2">
      <c r="A5807">
        <v>5806</v>
      </c>
      <c r="B5807" t="s">
        <v>8513</v>
      </c>
      <c r="C5807" s="5">
        <v>43052</v>
      </c>
      <c r="D5807" s="5" t="str">
        <f t="shared" si="545"/>
        <v>2017-11</v>
      </c>
      <c r="E5807" s="5">
        <v>43058</v>
      </c>
      <c r="F5807" t="s">
        <v>55</v>
      </c>
      <c r="G5807" t="s">
        <v>6996</v>
      </c>
      <c r="H5807" t="s">
        <v>6997</v>
      </c>
      <c r="I5807" t="s">
        <v>46</v>
      </c>
      <c r="J5807" t="s">
        <v>32</v>
      </c>
      <c r="K5807" t="s">
        <v>822</v>
      </c>
      <c r="L5807" t="s">
        <v>109</v>
      </c>
      <c r="M5807">
        <v>75220</v>
      </c>
      <c r="N5807" t="s">
        <v>110</v>
      </c>
      <c r="O5807" t="s">
        <v>2794</v>
      </c>
      <c r="P5807" t="s">
        <v>37</v>
      </c>
      <c r="Q5807" t="s">
        <v>38</v>
      </c>
      <c r="R5807" t="s">
        <v>2795</v>
      </c>
      <c r="S5807">
        <v>205.99919999999997</v>
      </c>
      <c r="T5807">
        <v>3</v>
      </c>
      <c r="U5807">
        <v>0.32</v>
      </c>
      <c r="V5807">
        <v>-27.264600000000016</v>
      </c>
      <c r="W5807" s="6">
        <f t="shared" si="544"/>
        <v>-0.13235294117647067</v>
      </c>
      <c r="X5807" s="4">
        <f t="shared" si="541"/>
        <v>-9.0882000000000058</v>
      </c>
      <c r="Y5807" s="4">
        <f t="shared" si="542"/>
        <v>68.666399999999996</v>
      </c>
      <c r="Z5807" s="4">
        <f t="shared" si="543"/>
        <v>100.97999999999999</v>
      </c>
      <c r="AA5807" s="4">
        <f t="shared" si="540"/>
        <v>65.919743999999994</v>
      </c>
    </row>
    <row r="5808" spans="1:27" x14ac:dyDescent="0.2">
      <c r="A5808">
        <v>5807</v>
      </c>
      <c r="B5808" t="s">
        <v>8514</v>
      </c>
      <c r="C5808" s="5">
        <v>42617</v>
      </c>
      <c r="D5808" s="5" t="str">
        <f t="shared" si="545"/>
        <v>2016-09</v>
      </c>
      <c r="E5808" s="5">
        <v>42620</v>
      </c>
      <c r="F5808" t="s">
        <v>28</v>
      </c>
      <c r="G5808" t="s">
        <v>959</v>
      </c>
      <c r="H5808" t="s">
        <v>960</v>
      </c>
      <c r="I5808" t="s">
        <v>31</v>
      </c>
      <c r="J5808" t="s">
        <v>32</v>
      </c>
      <c r="K5808" t="s">
        <v>5151</v>
      </c>
      <c r="L5808" t="s">
        <v>340</v>
      </c>
      <c r="M5808">
        <v>37918</v>
      </c>
      <c r="N5808" t="s">
        <v>35</v>
      </c>
      <c r="O5808" t="s">
        <v>2853</v>
      </c>
      <c r="P5808" t="s">
        <v>51</v>
      </c>
      <c r="Q5808" t="s">
        <v>95</v>
      </c>
      <c r="R5808" t="s">
        <v>2854</v>
      </c>
      <c r="S5808">
        <v>12.192</v>
      </c>
      <c r="T5808">
        <v>3</v>
      </c>
      <c r="U5808">
        <v>0.2</v>
      </c>
      <c r="V5808">
        <v>4.1147999999999998</v>
      </c>
      <c r="W5808" s="6">
        <f t="shared" si="544"/>
        <v>0.33749999999999997</v>
      </c>
      <c r="X5808" s="4">
        <f t="shared" si="541"/>
        <v>1.3715999999999999</v>
      </c>
      <c r="Y5808" s="4">
        <f t="shared" si="542"/>
        <v>4.0640000000000001</v>
      </c>
      <c r="Z5808" s="4">
        <f t="shared" si="543"/>
        <v>5.0799999999999992</v>
      </c>
      <c r="AA5808" s="4">
        <f t="shared" si="540"/>
        <v>2.4384000000000001</v>
      </c>
    </row>
    <row r="5809" spans="1:27" x14ac:dyDescent="0.2">
      <c r="A5809">
        <v>5808</v>
      </c>
      <c r="B5809" t="s">
        <v>8514</v>
      </c>
      <c r="C5809" s="5">
        <v>42617</v>
      </c>
      <c r="D5809" s="5" t="str">
        <f t="shared" si="545"/>
        <v>2016-09</v>
      </c>
      <c r="E5809" s="5">
        <v>42620</v>
      </c>
      <c r="F5809" t="s">
        <v>28</v>
      </c>
      <c r="G5809" t="s">
        <v>959</v>
      </c>
      <c r="H5809" t="s">
        <v>960</v>
      </c>
      <c r="I5809" t="s">
        <v>31</v>
      </c>
      <c r="J5809" t="s">
        <v>32</v>
      </c>
      <c r="K5809" t="s">
        <v>5151</v>
      </c>
      <c r="L5809" t="s">
        <v>340</v>
      </c>
      <c r="M5809">
        <v>37918</v>
      </c>
      <c r="N5809" t="s">
        <v>35</v>
      </c>
      <c r="O5809" t="s">
        <v>5381</v>
      </c>
      <c r="P5809" t="s">
        <v>51</v>
      </c>
      <c r="Q5809" t="s">
        <v>83</v>
      </c>
      <c r="R5809" t="s">
        <v>5382</v>
      </c>
      <c r="S5809">
        <v>87.168000000000006</v>
      </c>
      <c r="T5809">
        <v>2</v>
      </c>
      <c r="U5809">
        <v>0.2</v>
      </c>
      <c r="V5809">
        <v>8.7168000000000063</v>
      </c>
      <c r="W5809" s="6">
        <f t="shared" si="544"/>
        <v>0.10000000000000006</v>
      </c>
      <c r="X5809" s="4">
        <f t="shared" si="541"/>
        <v>4.3584000000000032</v>
      </c>
      <c r="Y5809" s="4">
        <f t="shared" si="542"/>
        <v>43.584000000000003</v>
      </c>
      <c r="Z5809" s="4">
        <f t="shared" si="543"/>
        <v>54.480000000000004</v>
      </c>
      <c r="AA5809" s="4">
        <f t="shared" si="540"/>
        <v>17.433600000000002</v>
      </c>
    </row>
    <row r="5810" spans="1:27" x14ac:dyDescent="0.2">
      <c r="A5810">
        <v>5809</v>
      </c>
      <c r="B5810" t="s">
        <v>8514</v>
      </c>
      <c r="C5810" s="5">
        <v>42617</v>
      </c>
      <c r="D5810" s="5" t="str">
        <f t="shared" si="545"/>
        <v>2016-09</v>
      </c>
      <c r="E5810" s="5">
        <v>42620</v>
      </c>
      <c r="F5810" t="s">
        <v>28</v>
      </c>
      <c r="G5810" t="s">
        <v>959</v>
      </c>
      <c r="H5810" t="s">
        <v>960</v>
      </c>
      <c r="I5810" t="s">
        <v>31</v>
      </c>
      <c r="J5810" t="s">
        <v>32</v>
      </c>
      <c r="K5810" t="s">
        <v>5151</v>
      </c>
      <c r="L5810" t="s">
        <v>340</v>
      </c>
      <c r="M5810">
        <v>37918</v>
      </c>
      <c r="N5810" t="s">
        <v>35</v>
      </c>
      <c r="O5810" t="s">
        <v>6860</v>
      </c>
      <c r="P5810" t="s">
        <v>51</v>
      </c>
      <c r="Q5810" t="s">
        <v>73</v>
      </c>
      <c r="R5810" t="s">
        <v>6861</v>
      </c>
      <c r="S5810">
        <v>31.744</v>
      </c>
      <c r="T5810">
        <v>2</v>
      </c>
      <c r="U5810">
        <v>0.2</v>
      </c>
      <c r="V5810">
        <v>8.3328000000000024</v>
      </c>
      <c r="W5810" s="6">
        <f t="shared" si="544"/>
        <v>0.26250000000000007</v>
      </c>
      <c r="X5810" s="4">
        <f t="shared" si="541"/>
        <v>4.1664000000000012</v>
      </c>
      <c r="Y5810" s="4">
        <f t="shared" si="542"/>
        <v>15.872</v>
      </c>
      <c r="Z5810" s="4">
        <f t="shared" si="543"/>
        <v>19.84</v>
      </c>
      <c r="AA5810" s="4">
        <f t="shared" si="540"/>
        <v>6.3488000000000007</v>
      </c>
    </row>
    <row r="5811" spans="1:27" x14ac:dyDescent="0.2">
      <c r="A5811">
        <v>5810</v>
      </c>
      <c r="B5811" t="s">
        <v>8515</v>
      </c>
      <c r="C5811" s="5">
        <v>42406</v>
      </c>
      <c r="D5811" s="5" t="str">
        <f t="shared" si="545"/>
        <v>2016-02</v>
      </c>
      <c r="E5811" s="5">
        <v>42411</v>
      </c>
      <c r="F5811" t="s">
        <v>55</v>
      </c>
      <c r="G5811" t="s">
        <v>1815</v>
      </c>
      <c r="H5811" t="s">
        <v>1816</v>
      </c>
      <c r="I5811" t="s">
        <v>46</v>
      </c>
      <c r="J5811" t="s">
        <v>32</v>
      </c>
      <c r="K5811" t="s">
        <v>6258</v>
      </c>
      <c r="L5811" t="s">
        <v>340</v>
      </c>
      <c r="M5811">
        <v>37421</v>
      </c>
      <c r="N5811" t="s">
        <v>35</v>
      </c>
      <c r="O5811" t="s">
        <v>1868</v>
      </c>
      <c r="P5811" t="s">
        <v>37</v>
      </c>
      <c r="Q5811" t="s">
        <v>70</v>
      </c>
      <c r="R5811" t="s">
        <v>1869</v>
      </c>
      <c r="S5811">
        <v>132.22400000000002</v>
      </c>
      <c r="T5811">
        <v>4</v>
      </c>
      <c r="U5811">
        <v>0.2</v>
      </c>
      <c r="V5811">
        <v>-18.180799999999998</v>
      </c>
      <c r="W5811" s="6">
        <f t="shared" si="544"/>
        <v>-0.13749999999999996</v>
      </c>
      <c r="X5811" s="4">
        <f t="shared" si="541"/>
        <v>-4.5451999999999995</v>
      </c>
      <c r="Y5811" s="4">
        <f t="shared" si="542"/>
        <v>33.056000000000004</v>
      </c>
      <c r="Z5811" s="4">
        <f t="shared" si="543"/>
        <v>41.32</v>
      </c>
      <c r="AA5811" s="4">
        <f t="shared" si="540"/>
        <v>26.444800000000004</v>
      </c>
    </row>
    <row r="5812" spans="1:27" x14ac:dyDescent="0.2">
      <c r="A5812">
        <v>5811</v>
      </c>
      <c r="B5812" t="s">
        <v>8516</v>
      </c>
      <c r="C5812" s="5">
        <v>42085</v>
      </c>
      <c r="D5812" s="5" t="str">
        <f t="shared" si="545"/>
        <v>2015-03</v>
      </c>
      <c r="E5812" s="5">
        <v>42089</v>
      </c>
      <c r="F5812" t="s">
        <v>55</v>
      </c>
      <c r="G5812" t="s">
        <v>2119</v>
      </c>
      <c r="H5812" t="s">
        <v>2120</v>
      </c>
      <c r="I5812" t="s">
        <v>46</v>
      </c>
      <c r="J5812" t="s">
        <v>32</v>
      </c>
      <c r="K5812" t="s">
        <v>955</v>
      </c>
      <c r="L5812" t="s">
        <v>48</v>
      </c>
      <c r="M5812">
        <v>92037</v>
      </c>
      <c r="N5812" t="s">
        <v>49</v>
      </c>
      <c r="O5812" t="s">
        <v>3203</v>
      </c>
      <c r="P5812" t="s">
        <v>51</v>
      </c>
      <c r="Q5812" t="s">
        <v>95</v>
      </c>
      <c r="R5812" t="s">
        <v>191</v>
      </c>
      <c r="S5812">
        <v>105.52</v>
      </c>
      <c r="T5812">
        <v>4</v>
      </c>
      <c r="U5812">
        <v>0</v>
      </c>
      <c r="V5812">
        <v>48.539199999999994</v>
      </c>
      <c r="W5812" s="6">
        <f t="shared" si="544"/>
        <v>0.45999999999999996</v>
      </c>
      <c r="X5812" s="4">
        <f t="shared" si="541"/>
        <v>12.134799999999998</v>
      </c>
      <c r="Y5812" s="4">
        <f t="shared" si="542"/>
        <v>26.38</v>
      </c>
      <c r="Z5812" s="4">
        <f t="shared" si="543"/>
        <v>26.38</v>
      </c>
      <c r="AA5812" s="4">
        <f t="shared" si="540"/>
        <v>0</v>
      </c>
    </row>
    <row r="5813" spans="1:27" x14ac:dyDescent="0.2">
      <c r="A5813">
        <v>5812</v>
      </c>
      <c r="B5813" t="s">
        <v>8516</v>
      </c>
      <c r="C5813" s="5">
        <v>42085</v>
      </c>
      <c r="D5813" s="5" t="str">
        <f t="shared" si="545"/>
        <v>2015-03</v>
      </c>
      <c r="E5813" s="5">
        <v>42089</v>
      </c>
      <c r="F5813" t="s">
        <v>55</v>
      </c>
      <c r="G5813" t="s">
        <v>2119</v>
      </c>
      <c r="H5813" t="s">
        <v>2120</v>
      </c>
      <c r="I5813" t="s">
        <v>46</v>
      </c>
      <c r="J5813" t="s">
        <v>32</v>
      </c>
      <c r="K5813" t="s">
        <v>955</v>
      </c>
      <c r="L5813" t="s">
        <v>48</v>
      </c>
      <c r="M5813">
        <v>92037</v>
      </c>
      <c r="N5813" t="s">
        <v>49</v>
      </c>
      <c r="O5813" t="s">
        <v>8517</v>
      </c>
      <c r="P5813" t="s">
        <v>37</v>
      </c>
      <c r="Q5813" t="s">
        <v>70</v>
      </c>
      <c r="R5813" t="s">
        <v>8518</v>
      </c>
      <c r="S5813">
        <v>91.96</v>
      </c>
      <c r="T5813">
        <v>2</v>
      </c>
      <c r="U5813">
        <v>0</v>
      </c>
      <c r="V5813">
        <v>15.633199999999988</v>
      </c>
      <c r="W5813" s="6">
        <f t="shared" si="544"/>
        <v>0.16999999999999987</v>
      </c>
      <c r="X5813" s="4">
        <f t="shared" si="541"/>
        <v>7.816599999999994</v>
      </c>
      <c r="Y5813" s="4">
        <f t="shared" si="542"/>
        <v>45.98</v>
      </c>
      <c r="Z5813" s="4">
        <f t="shared" si="543"/>
        <v>45.98</v>
      </c>
      <c r="AA5813" s="4">
        <f t="shared" si="540"/>
        <v>0</v>
      </c>
    </row>
    <row r="5814" spans="1:27" x14ac:dyDescent="0.2">
      <c r="A5814">
        <v>5813</v>
      </c>
      <c r="B5814" t="s">
        <v>8516</v>
      </c>
      <c r="C5814" s="5">
        <v>42085</v>
      </c>
      <c r="D5814" s="5" t="str">
        <f t="shared" si="545"/>
        <v>2015-03</v>
      </c>
      <c r="E5814" s="5">
        <v>42089</v>
      </c>
      <c r="F5814" t="s">
        <v>55</v>
      </c>
      <c r="G5814" t="s">
        <v>2119</v>
      </c>
      <c r="H5814" t="s">
        <v>2120</v>
      </c>
      <c r="I5814" t="s">
        <v>46</v>
      </c>
      <c r="J5814" t="s">
        <v>32</v>
      </c>
      <c r="K5814" t="s">
        <v>955</v>
      </c>
      <c r="L5814" t="s">
        <v>48</v>
      </c>
      <c r="M5814">
        <v>92037</v>
      </c>
      <c r="N5814" t="s">
        <v>49</v>
      </c>
      <c r="O5814" t="s">
        <v>2538</v>
      </c>
      <c r="P5814" t="s">
        <v>76</v>
      </c>
      <c r="Q5814" t="s">
        <v>77</v>
      </c>
      <c r="R5814" t="s">
        <v>2539</v>
      </c>
      <c r="S5814">
        <v>1487.9760000000001</v>
      </c>
      <c r="T5814">
        <v>3</v>
      </c>
      <c r="U5814">
        <v>0.2</v>
      </c>
      <c r="V5814">
        <v>185.99699999999984</v>
      </c>
      <c r="W5814" s="6">
        <f t="shared" si="544"/>
        <v>0.12499999999999989</v>
      </c>
      <c r="X5814" s="4">
        <f t="shared" si="541"/>
        <v>61.998999999999945</v>
      </c>
      <c r="Y5814" s="4">
        <f t="shared" si="542"/>
        <v>495.99200000000002</v>
      </c>
      <c r="Z5814" s="4">
        <f t="shared" si="543"/>
        <v>619.99</v>
      </c>
      <c r="AA5814" s="4">
        <f t="shared" si="540"/>
        <v>297.59520000000003</v>
      </c>
    </row>
    <row r="5815" spans="1:27" x14ac:dyDescent="0.2">
      <c r="A5815">
        <v>5814</v>
      </c>
      <c r="B5815" t="s">
        <v>8519</v>
      </c>
      <c r="C5815" s="5">
        <v>42187</v>
      </c>
      <c r="D5815" s="5" t="str">
        <f t="shared" si="545"/>
        <v>2015-07</v>
      </c>
      <c r="E5815" s="5">
        <v>42188</v>
      </c>
      <c r="F5815" t="s">
        <v>193</v>
      </c>
      <c r="G5815" t="s">
        <v>2156</v>
      </c>
      <c r="H5815" t="s">
        <v>2157</v>
      </c>
      <c r="I5815" t="s">
        <v>107</v>
      </c>
      <c r="J5815" t="s">
        <v>32</v>
      </c>
      <c r="K5815" t="s">
        <v>271</v>
      </c>
      <c r="L5815" t="s">
        <v>272</v>
      </c>
      <c r="M5815">
        <v>10024</v>
      </c>
      <c r="N5815" t="s">
        <v>153</v>
      </c>
      <c r="O5815" t="s">
        <v>8027</v>
      </c>
      <c r="P5815" t="s">
        <v>51</v>
      </c>
      <c r="Q5815" t="s">
        <v>95</v>
      </c>
      <c r="R5815" t="s">
        <v>8028</v>
      </c>
      <c r="S5815">
        <v>19.440000000000001</v>
      </c>
      <c r="T5815">
        <v>3</v>
      </c>
      <c r="U5815">
        <v>0</v>
      </c>
      <c r="V5815">
        <v>9.3312000000000008</v>
      </c>
      <c r="W5815" s="6">
        <f t="shared" si="544"/>
        <v>0.48000000000000004</v>
      </c>
      <c r="X5815" s="4">
        <f t="shared" si="541"/>
        <v>3.1104000000000003</v>
      </c>
      <c r="Y5815" s="4">
        <f t="shared" si="542"/>
        <v>6.48</v>
      </c>
      <c r="Z5815" s="4">
        <f t="shared" si="543"/>
        <v>6.48</v>
      </c>
      <c r="AA5815" s="4">
        <f t="shared" si="540"/>
        <v>0</v>
      </c>
    </row>
    <row r="5816" spans="1:27" x14ac:dyDescent="0.2">
      <c r="A5816">
        <v>5815</v>
      </c>
      <c r="B5816" t="s">
        <v>8520</v>
      </c>
      <c r="C5816" s="5">
        <v>42170</v>
      </c>
      <c r="D5816" s="5" t="str">
        <f t="shared" si="545"/>
        <v>2015-06</v>
      </c>
      <c r="E5816" s="5">
        <v>42172</v>
      </c>
      <c r="F5816" t="s">
        <v>193</v>
      </c>
      <c r="G5816" t="s">
        <v>4730</v>
      </c>
      <c r="H5816" t="s">
        <v>4731</v>
      </c>
      <c r="I5816" t="s">
        <v>31</v>
      </c>
      <c r="J5816" t="s">
        <v>32</v>
      </c>
      <c r="K5816" t="s">
        <v>907</v>
      </c>
      <c r="L5816" t="s">
        <v>59</v>
      </c>
      <c r="M5816">
        <v>33614</v>
      </c>
      <c r="N5816" t="s">
        <v>35</v>
      </c>
      <c r="O5816" t="s">
        <v>4848</v>
      </c>
      <c r="P5816" t="s">
        <v>76</v>
      </c>
      <c r="Q5816" t="s">
        <v>166</v>
      </c>
      <c r="R5816" t="s">
        <v>4849</v>
      </c>
      <c r="S5816">
        <v>11.672000000000001</v>
      </c>
      <c r="T5816">
        <v>1</v>
      </c>
      <c r="U5816">
        <v>0.2</v>
      </c>
      <c r="V5816">
        <v>-0.7295000000000007</v>
      </c>
      <c r="W5816" s="6">
        <f t="shared" si="544"/>
        <v>-6.2500000000000056E-2</v>
      </c>
      <c r="X5816" s="4">
        <f t="shared" si="541"/>
        <v>-0.7295000000000007</v>
      </c>
      <c r="Y5816" s="4">
        <f t="shared" si="542"/>
        <v>11.672000000000001</v>
      </c>
      <c r="Z5816" s="4">
        <f t="shared" si="543"/>
        <v>14.59</v>
      </c>
      <c r="AA5816" s="4">
        <f t="shared" si="540"/>
        <v>2.3344</v>
      </c>
    </row>
    <row r="5817" spans="1:27" x14ac:dyDescent="0.2">
      <c r="A5817">
        <v>5816</v>
      </c>
      <c r="B5817" t="s">
        <v>8521</v>
      </c>
      <c r="C5817" s="5">
        <v>41969</v>
      </c>
      <c r="D5817" s="5" t="str">
        <f t="shared" si="545"/>
        <v>2014-11</v>
      </c>
      <c r="E5817" s="5">
        <v>41969</v>
      </c>
      <c r="F5817" t="s">
        <v>1298</v>
      </c>
      <c r="G5817" t="s">
        <v>1755</v>
      </c>
      <c r="H5817" t="s">
        <v>1756</v>
      </c>
      <c r="I5817" t="s">
        <v>31</v>
      </c>
      <c r="J5817" t="s">
        <v>32</v>
      </c>
      <c r="K5817" t="s">
        <v>8522</v>
      </c>
      <c r="L5817" t="s">
        <v>272</v>
      </c>
      <c r="M5817">
        <v>13501</v>
      </c>
      <c r="N5817" t="s">
        <v>153</v>
      </c>
      <c r="O5817" t="s">
        <v>2348</v>
      </c>
      <c r="P5817" t="s">
        <v>76</v>
      </c>
      <c r="Q5817" t="s">
        <v>77</v>
      </c>
      <c r="R5817" t="s">
        <v>2349</v>
      </c>
      <c r="S5817">
        <v>279.95999999999998</v>
      </c>
      <c r="T5817">
        <v>4</v>
      </c>
      <c r="U5817">
        <v>0</v>
      </c>
      <c r="V5817">
        <v>78.388800000000003</v>
      </c>
      <c r="W5817" s="6">
        <f t="shared" si="544"/>
        <v>0.28000000000000003</v>
      </c>
      <c r="X5817" s="4">
        <f t="shared" si="541"/>
        <v>19.597200000000001</v>
      </c>
      <c r="Y5817" s="4">
        <f t="shared" si="542"/>
        <v>69.989999999999995</v>
      </c>
      <c r="Z5817" s="4">
        <f t="shared" si="543"/>
        <v>69.989999999999995</v>
      </c>
      <c r="AA5817" s="4">
        <f t="shared" si="540"/>
        <v>0</v>
      </c>
    </row>
    <row r="5818" spans="1:27" x14ac:dyDescent="0.2">
      <c r="A5818">
        <v>5817</v>
      </c>
      <c r="B5818" t="s">
        <v>8521</v>
      </c>
      <c r="C5818" s="5">
        <v>41969</v>
      </c>
      <c r="D5818" s="5" t="str">
        <f t="shared" si="545"/>
        <v>2014-11</v>
      </c>
      <c r="E5818" s="5">
        <v>41969</v>
      </c>
      <c r="F5818" t="s">
        <v>1298</v>
      </c>
      <c r="G5818" t="s">
        <v>1755</v>
      </c>
      <c r="H5818" t="s">
        <v>1756</v>
      </c>
      <c r="I5818" t="s">
        <v>31</v>
      </c>
      <c r="J5818" t="s">
        <v>32</v>
      </c>
      <c r="K5818" t="s">
        <v>8522</v>
      </c>
      <c r="L5818" t="s">
        <v>272</v>
      </c>
      <c r="M5818">
        <v>13501</v>
      </c>
      <c r="N5818" t="s">
        <v>153</v>
      </c>
      <c r="O5818" t="s">
        <v>299</v>
      </c>
      <c r="P5818" t="s">
        <v>51</v>
      </c>
      <c r="Q5818" t="s">
        <v>80</v>
      </c>
      <c r="R5818" t="s">
        <v>300</v>
      </c>
      <c r="S5818">
        <v>12.912000000000001</v>
      </c>
      <c r="T5818">
        <v>3</v>
      </c>
      <c r="U5818">
        <v>0.2</v>
      </c>
      <c r="V5818">
        <v>4.6806000000000001</v>
      </c>
      <c r="W5818" s="6">
        <f t="shared" si="544"/>
        <v>0.36249999999999999</v>
      </c>
      <c r="X5818" s="4">
        <f t="shared" si="541"/>
        <v>1.5602</v>
      </c>
      <c r="Y5818" s="4">
        <f t="shared" si="542"/>
        <v>4.3040000000000003</v>
      </c>
      <c r="Z5818" s="4">
        <f t="shared" si="543"/>
        <v>5.38</v>
      </c>
      <c r="AA5818" s="4">
        <f t="shared" si="540"/>
        <v>2.5824000000000003</v>
      </c>
    </row>
    <row r="5819" spans="1:27" x14ac:dyDescent="0.2">
      <c r="A5819">
        <v>5818</v>
      </c>
      <c r="B5819" t="s">
        <v>8521</v>
      </c>
      <c r="C5819" s="5">
        <v>41969</v>
      </c>
      <c r="D5819" s="5" t="str">
        <f t="shared" si="545"/>
        <v>2014-11</v>
      </c>
      <c r="E5819" s="5">
        <v>41969</v>
      </c>
      <c r="F5819" t="s">
        <v>1298</v>
      </c>
      <c r="G5819" t="s">
        <v>1755</v>
      </c>
      <c r="H5819" t="s">
        <v>1756</v>
      </c>
      <c r="I5819" t="s">
        <v>31</v>
      </c>
      <c r="J5819" t="s">
        <v>32</v>
      </c>
      <c r="K5819" t="s">
        <v>8522</v>
      </c>
      <c r="L5819" t="s">
        <v>272</v>
      </c>
      <c r="M5819">
        <v>13501</v>
      </c>
      <c r="N5819" t="s">
        <v>153</v>
      </c>
      <c r="O5819" t="s">
        <v>3438</v>
      </c>
      <c r="P5819" t="s">
        <v>51</v>
      </c>
      <c r="Q5819" t="s">
        <v>80</v>
      </c>
      <c r="R5819" t="s">
        <v>3439</v>
      </c>
      <c r="S5819">
        <v>17.088000000000001</v>
      </c>
      <c r="T5819">
        <v>4</v>
      </c>
      <c r="U5819">
        <v>0.2</v>
      </c>
      <c r="V5819">
        <v>5.767199999999999</v>
      </c>
      <c r="W5819" s="6">
        <f t="shared" si="544"/>
        <v>0.33749999999999991</v>
      </c>
      <c r="X5819" s="4">
        <f t="shared" si="541"/>
        <v>1.4417999999999997</v>
      </c>
      <c r="Y5819" s="4">
        <f t="shared" si="542"/>
        <v>4.2720000000000002</v>
      </c>
      <c r="Z5819" s="4">
        <f t="shared" si="543"/>
        <v>5.34</v>
      </c>
      <c r="AA5819" s="4">
        <f t="shared" si="540"/>
        <v>3.4176000000000002</v>
      </c>
    </row>
    <row r="5820" spans="1:27" x14ac:dyDescent="0.2">
      <c r="A5820">
        <v>5819</v>
      </c>
      <c r="B5820" t="s">
        <v>8521</v>
      </c>
      <c r="C5820" s="5">
        <v>41969</v>
      </c>
      <c r="D5820" s="5" t="str">
        <f t="shared" si="545"/>
        <v>2014-11</v>
      </c>
      <c r="E5820" s="5">
        <v>41969</v>
      </c>
      <c r="F5820" t="s">
        <v>1298</v>
      </c>
      <c r="G5820" t="s">
        <v>1755</v>
      </c>
      <c r="H5820" t="s">
        <v>1756</v>
      </c>
      <c r="I5820" t="s">
        <v>31</v>
      </c>
      <c r="J5820" t="s">
        <v>32</v>
      </c>
      <c r="K5820" t="s">
        <v>8522</v>
      </c>
      <c r="L5820" t="s">
        <v>272</v>
      </c>
      <c r="M5820">
        <v>13501</v>
      </c>
      <c r="N5820" t="s">
        <v>153</v>
      </c>
      <c r="O5820" t="s">
        <v>1283</v>
      </c>
      <c r="P5820" t="s">
        <v>51</v>
      </c>
      <c r="Q5820" t="s">
        <v>52</v>
      </c>
      <c r="R5820" t="s">
        <v>1284</v>
      </c>
      <c r="S5820">
        <v>93.149999999999991</v>
      </c>
      <c r="T5820">
        <v>9</v>
      </c>
      <c r="U5820">
        <v>0</v>
      </c>
      <c r="V5820">
        <v>44.712000000000003</v>
      </c>
      <c r="W5820" s="6">
        <f t="shared" si="544"/>
        <v>0.48000000000000009</v>
      </c>
      <c r="X5820" s="4">
        <f t="shared" si="541"/>
        <v>4.968</v>
      </c>
      <c r="Y5820" s="4">
        <f t="shared" si="542"/>
        <v>10.35</v>
      </c>
      <c r="Z5820" s="4">
        <f t="shared" si="543"/>
        <v>10.35</v>
      </c>
      <c r="AA5820" s="4">
        <f t="shared" si="540"/>
        <v>0</v>
      </c>
    </row>
    <row r="5821" spans="1:27" x14ac:dyDescent="0.2">
      <c r="A5821">
        <v>5820</v>
      </c>
      <c r="B5821" t="s">
        <v>8521</v>
      </c>
      <c r="C5821" s="5">
        <v>41969</v>
      </c>
      <c r="D5821" s="5" t="str">
        <f t="shared" si="545"/>
        <v>2014-11</v>
      </c>
      <c r="E5821" s="5">
        <v>41969</v>
      </c>
      <c r="F5821" t="s">
        <v>1298</v>
      </c>
      <c r="G5821" t="s">
        <v>1755</v>
      </c>
      <c r="H5821" t="s">
        <v>1756</v>
      </c>
      <c r="I5821" t="s">
        <v>31</v>
      </c>
      <c r="J5821" t="s">
        <v>32</v>
      </c>
      <c r="K5821" t="s">
        <v>8522</v>
      </c>
      <c r="L5821" t="s">
        <v>272</v>
      </c>
      <c r="M5821">
        <v>13501</v>
      </c>
      <c r="N5821" t="s">
        <v>153</v>
      </c>
      <c r="O5821" t="s">
        <v>2930</v>
      </c>
      <c r="P5821" t="s">
        <v>51</v>
      </c>
      <c r="Q5821" t="s">
        <v>52</v>
      </c>
      <c r="R5821" t="s">
        <v>2931</v>
      </c>
      <c r="S5821">
        <v>11.52</v>
      </c>
      <c r="T5821">
        <v>4</v>
      </c>
      <c r="U5821">
        <v>0</v>
      </c>
      <c r="V5821">
        <v>5.6448</v>
      </c>
      <c r="W5821" s="6">
        <f t="shared" si="544"/>
        <v>0.49000000000000005</v>
      </c>
      <c r="X5821" s="4">
        <f t="shared" si="541"/>
        <v>1.4112</v>
      </c>
      <c r="Y5821" s="4">
        <f t="shared" si="542"/>
        <v>2.88</v>
      </c>
      <c r="Z5821" s="4">
        <f t="shared" si="543"/>
        <v>2.88</v>
      </c>
      <c r="AA5821" s="4">
        <f t="shared" si="540"/>
        <v>0</v>
      </c>
    </row>
    <row r="5822" spans="1:27" x14ac:dyDescent="0.2">
      <c r="A5822">
        <v>5821</v>
      </c>
      <c r="B5822" t="s">
        <v>8523</v>
      </c>
      <c r="C5822" s="5">
        <v>42867</v>
      </c>
      <c r="D5822" s="5" t="str">
        <f t="shared" si="545"/>
        <v>2017-05</v>
      </c>
      <c r="E5822" s="5">
        <v>42873</v>
      </c>
      <c r="F5822" t="s">
        <v>55</v>
      </c>
      <c r="G5822" t="s">
        <v>7136</v>
      </c>
      <c r="H5822" t="s">
        <v>7137</v>
      </c>
      <c r="I5822" t="s">
        <v>46</v>
      </c>
      <c r="J5822" t="s">
        <v>32</v>
      </c>
      <c r="K5822" t="s">
        <v>132</v>
      </c>
      <c r="L5822" t="s">
        <v>48</v>
      </c>
      <c r="M5822">
        <v>94122</v>
      </c>
      <c r="N5822" t="s">
        <v>49</v>
      </c>
      <c r="O5822" t="s">
        <v>5908</v>
      </c>
      <c r="P5822" t="s">
        <v>51</v>
      </c>
      <c r="Q5822" t="s">
        <v>584</v>
      </c>
      <c r="R5822" t="s">
        <v>5909</v>
      </c>
      <c r="S5822">
        <v>238.62</v>
      </c>
      <c r="T5822">
        <v>2</v>
      </c>
      <c r="U5822">
        <v>0</v>
      </c>
      <c r="V5822">
        <v>4.7724000000000046</v>
      </c>
      <c r="W5822" s="6">
        <f t="shared" si="544"/>
        <v>2.0000000000000018E-2</v>
      </c>
      <c r="X5822" s="4">
        <f t="shared" si="541"/>
        <v>2.3862000000000023</v>
      </c>
      <c r="Y5822" s="4">
        <f t="shared" si="542"/>
        <v>119.31</v>
      </c>
      <c r="Z5822" s="4">
        <f t="shared" si="543"/>
        <v>119.31</v>
      </c>
      <c r="AA5822" s="4">
        <f t="shared" si="540"/>
        <v>0</v>
      </c>
    </row>
    <row r="5823" spans="1:27" x14ac:dyDescent="0.2">
      <c r="A5823">
        <v>5822</v>
      </c>
      <c r="B5823" t="s">
        <v>8523</v>
      </c>
      <c r="C5823" s="5">
        <v>42867</v>
      </c>
      <c r="D5823" s="5" t="str">
        <f t="shared" si="545"/>
        <v>2017-05</v>
      </c>
      <c r="E5823" s="5">
        <v>42873</v>
      </c>
      <c r="F5823" t="s">
        <v>55</v>
      </c>
      <c r="G5823" t="s">
        <v>7136</v>
      </c>
      <c r="H5823" t="s">
        <v>7137</v>
      </c>
      <c r="I5823" t="s">
        <v>46</v>
      </c>
      <c r="J5823" t="s">
        <v>32</v>
      </c>
      <c r="K5823" t="s">
        <v>132</v>
      </c>
      <c r="L5823" t="s">
        <v>48</v>
      </c>
      <c r="M5823">
        <v>94122</v>
      </c>
      <c r="N5823" t="s">
        <v>49</v>
      </c>
      <c r="O5823" t="s">
        <v>4123</v>
      </c>
      <c r="P5823" t="s">
        <v>51</v>
      </c>
      <c r="Q5823" t="s">
        <v>83</v>
      </c>
      <c r="R5823" t="s">
        <v>4124</v>
      </c>
      <c r="S5823">
        <v>7.77</v>
      </c>
      <c r="T5823">
        <v>1</v>
      </c>
      <c r="U5823">
        <v>0</v>
      </c>
      <c r="V5823">
        <v>2.0979000000000001</v>
      </c>
      <c r="W5823" s="6">
        <f t="shared" si="544"/>
        <v>0.27</v>
      </c>
      <c r="X5823" s="4">
        <f t="shared" si="541"/>
        <v>2.0979000000000001</v>
      </c>
      <c r="Y5823" s="4">
        <f t="shared" si="542"/>
        <v>7.77</v>
      </c>
      <c r="Z5823" s="4">
        <f t="shared" si="543"/>
        <v>7.77</v>
      </c>
      <c r="AA5823" s="4">
        <f t="shared" si="540"/>
        <v>0</v>
      </c>
    </row>
    <row r="5824" spans="1:27" x14ac:dyDescent="0.2">
      <c r="A5824">
        <v>5823</v>
      </c>
      <c r="B5824" t="s">
        <v>8523</v>
      </c>
      <c r="C5824" s="5">
        <v>42867</v>
      </c>
      <c r="D5824" s="5" t="str">
        <f t="shared" si="545"/>
        <v>2017-05</v>
      </c>
      <c r="E5824" s="5">
        <v>42873</v>
      </c>
      <c r="F5824" t="s">
        <v>55</v>
      </c>
      <c r="G5824" t="s">
        <v>7136</v>
      </c>
      <c r="H5824" t="s">
        <v>7137</v>
      </c>
      <c r="I5824" t="s">
        <v>46</v>
      </c>
      <c r="J5824" t="s">
        <v>32</v>
      </c>
      <c r="K5824" t="s">
        <v>132</v>
      </c>
      <c r="L5824" t="s">
        <v>48</v>
      </c>
      <c r="M5824">
        <v>94122</v>
      </c>
      <c r="N5824" t="s">
        <v>49</v>
      </c>
      <c r="O5824" t="s">
        <v>2815</v>
      </c>
      <c r="P5824" t="s">
        <v>37</v>
      </c>
      <c r="Q5824" t="s">
        <v>61</v>
      </c>
      <c r="R5824" t="s">
        <v>2816</v>
      </c>
      <c r="S5824">
        <v>285.48</v>
      </c>
      <c r="T5824">
        <v>5</v>
      </c>
      <c r="U5824">
        <v>0.2</v>
      </c>
      <c r="V5824">
        <v>-10.705500000000043</v>
      </c>
      <c r="W5824" s="6">
        <f t="shared" si="544"/>
        <v>-3.7500000000000151E-2</v>
      </c>
      <c r="X5824" s="4">
        <f t="shared" si="541"/>
        <v>-2.1411000000000087</v>
      </c>
      <c r="Y5824" s="4">
        <f t="shared" si="542"/>
        <v>57.096000000000004</v>
      </c>
      <c r="Z5824" s="4">
        <f t="shared" si="543"/>
        <v>71.37</v>
      </c>
      <c r="AA5824" s="4">
        <f t="shared" si="540"/>
        <v>57.096000000000004</v>
      </c>
    </row>
    <row r="5825" spans="1:27" x14ac:dyDescent="0.2">
      <c r="A5825">
        <v>5824</v>
      </c>
      <c r="B5825" t="s">
        <v>8523</v>
      </c>
      <c r="C5825" s="5">
        <v>42867</v>
      </c>
      <c r="D5825" s="5" t="str">
        <f t="shared" si="545"/>
        <v>2017-05</v>
      </c>
      <c r="E5825" s="5">
        <v>42873</v>
      </c>
      <c r="F5825" t="s">
        <v>55</v>
      </c>
      <c r="G5825" t="s">
        <v>7136</v>
      </c>
      <c r="H5825" t="s">
        <v>7137</v>
      </c>
      <c r="I5825" t="s">
        <v>46</v>
      </c>
      <c r="J5825" t="s">
        <v>32</v>
      </c>
      <c r="K5825" t="s">
        <v>132</v>
      </c>
      <c r="L5825" t="s">
        <v>48</v>
      </c>
      <c r="M5825">
        <v>94122</v>
      </c>
      <c r="N5825" t="s">
        <v>49</v>
      </c>
      <c r="O5825" t="s">
        <v>4488</v>
      </c>
      <c r="P5825" t="s">
        <v>51</v>
      </c>
      <c r="Q5825" t="s">
        <v>80</v>
      </c>
      <c r="R5825" t="s">
        <v>4489</v>
      </c>
      <c r="S5825">
        <v>19.168000000000003</v>
      </c>
      <c r="T5825">
        <v>4</v>
      </c>
      <c r="U5825">
        <v>0.2</v>
      </c>
      <c r="V5825">
        <v>6.4691999999999998</v>
      </c>
      <c r="W5825" s="6">
        <f t="shared" si="544"/>
        <v>0.33749999999999997</v>
      </c>
      <c r="X5825" s="4">
        <f t="shared" si="541"/>
        <v>1.6173</v>
      </c>
      <c r="Y5825" s="4">
        <f t="shared" si="542"/>
        <v>4.7920000000000007</v>
      </c>
      <c r="Z5825" s="4">
        <f t="shared" si="543"/>
        <v>5.99</v>
      </c>
      <c r="AA5825" s="4">
        <f t="shared" si="540"/>
        <v>3.8336000000000006</v>
      </c>
    </row>
    <row r="5826" spans="1:27" x14ac:dyDescent="0.2">
      <c r="A5826">
        <v>5825</v>
      </c>
      <c r="B5826" t="s">
        <v>8524</v>
      </c>
      <c r="C5826" s="5">
        <v>41761</v>
      </c>
      <c r="D5826" s="5" t="str">
        <f t="shared" si="545"/>
        <v>2014-05</v>
      </c>
      <c r="E5826" s="5">
        <v>41761</v>
      </c>
      <c r="F5826" t="s">
        <v>1298</v>
      </c>
      <c r="G5826" t="s">
        <v>2026</v>
      </c>
      <c r="H5826" t="s">
        <v>2027</v>
      </c>
      <c r="I5826" t="s">
        <v>31</v>
      </c>
      <c r="J5826" t="s">
        <v>32</v>
      </c>
      <c r="K5826" t="s">
        <v>502</v>
      </c>
      <c r="L5826" t="s">
        <v>503</v>
      </c>
      <c r="M5826">
        <v>43229</v>
      </c>
      <c r="N5826" t="s">
        <v>153</v>
      </c>
      <c r="O5826" t="s">
        <v>3633</v>
      </c>
      <c r="P5826" t="s">
        <v>51</v>
      </c>
      <c r="Q5826" t="s">
        <v>83</v>
      </c>
      <c r="R5826" t="s">
        <v>3634</v>
      </c>
      <c r="S5826">
        <v>26.136000000000003</v>
      </c>
      <c r="T5826">
        <v>3</v>
      </c>
      <c r="U5826">
        <v>0.2</v>
      </c>
      <c r="V5826">
        <v>1.9602000000000004</v>
      </c>
      <c r="W5826" s="6">
        <f t="shared" si="544"/>
        <v>7.5000000000000011E-2</v>
      </c>
      <c r="X5826" s="4">
        <f t="shared" si="541"/>
        <v>0.65340000000000009</v>
      </c>
      <c r="Y5826" s="4">
        <f t="shared" si="542"/>
        <v>8.7120000000000015</v>
      </c>
      <c r="Z5826" s="4">
        <f t="shared" si="543"/>
        <v>10.889999999999999</v>
      </c>
      <c r="AA5826" s="4">
        <f t="shared" si="540"/>
        <v>5.2272000000000007</v>
      </c>
    </row>
    <row r="5827" spans="1:27" x14ac:dyDescent="0.2">
      <c r="A5827">
        <v>5826</v>
      </c>
      <c r="B5827" t="s">
        <v>8525</v>
      </c>
      <c r="C5827" s="5">
        <v>42981</v>
      </c>
      <c r="D5827" s="5" t="str">
        <f t="shared" si="545"/>
        <v>2017-09</v>
      </c>
      <c r="E5827" s="5">
        <v>42984</v>
      </c>
      <c r="F5827" t="s">
        <v>28</v>
      </c>
      <c r="G5827" t="s">
        <v>6309</v>
      </c>
      <c r="H5827" t="s">
        <v>6310</v>
      </c>
      <c r="I5827" t="s">
        <v>107</v>
      </c>
      <c r="J5827" t="s">
        <v>32</v>
      </c>
      <c r="K5827" t="s">
        <v>271</v>
      </c>
      <c r="L5827" t="s">
        <v>272</v>
      </c>
      <c r="M5827">
        <v>10035</v>
      </c>
      <c r="N5827" t="s">
        <v>153</v>
      </c>
      <c r="O5827" t="s">
        <v>3833</v>
      </c>
      <c r="P5827" t="s">
        <v>51</v>
      </c>
      <c r="Q5827" t="s">
        <v>95</v>
      </c>
      <c r="R5827" t="s">
        <v>3834</v>
      </c>
      <c r="S5827">
        <v>419.4</v>
      </c>
      <c r="T5827">
        <v>4</v>
      </c>
      <c r="U5827">
        <v>0</v>
      </c>
      <c r="V5827">
        <v>201.31199999999998</v>
      </c>
      <c r="W5827" s="6">
        <f t="shared" si="544"/>
        <v>0.48</v>
      </c>
      <c r="X5827" s="4">
        <f t="shared" si="541"/>
        <v>50.327999999999996</v>
      </c>
      <c r="Y5827" s="4">
        <f t="shared" si="542"/>
        <v>104.85</v>
      </c>
      <c r="Z5827" s="4">
        <f t="shared" si="543"/>
        <v>104.85</v>
      </c>
      <c r="AA5827" s="4">
        <f t="shared" ref="AA5827:AA5890" si="546">S5827*U5827</f>
        <v>0</v>
      </c>
    </row>
    <row r="5828" spans="1:27" x14ac:dyDescent="0.2">
      <c r="A5828">
        <v>5827</v>
      </c>
      <c r="B5828" t="s">
        <v>8525</v>
      </c>
      <c r="C5828" s="5">
        <v>42981</v>
      </c>
      <c r="D5828" s="5" t="str">
        <f t="shared" si="545"/>
        <v>2017-09</v>
      </c>
      <c r="E5828" s="5">
        <v>42984</v>
      </c>
      <c r="F5828" t="s">
        <v>28</v>
      </c>
      <c r="G5828" t="s">
        <v>6309</v>
      </c>
      <c r="H5828" t="s">
        <v>6310</v>
      </c>
      <c r="I5828" t="s">
        <v>107</v>
      </c>
      <c r="J5828" t="s">
        <v>32</v>
      </c>
      <c r="K5828" t="s">
        <v>271</v>
      </c>
      <c r="L5828" t="s">
        <v>272</v>
      </c>
      <c r="M5828">
        <v>10035</v>
      </c>
      <c r="N5828" t="s">
        <v>153</v>
      </c>
      <c r="O5828" t="s">
        <v>7965</v>
      </c>
      <c r="P5828" t="s">
        <v>37</v>
      </c>
      <c r="Q5828" t="s">
        <v>41</v>
      </c>
      <c r="R5828" t="s">
        <v>7966</v>
      </c>
      <c r="S5828">
        <v>90.801000000000002</v>
      </c>
      <c r="T5828">
        <v>1</v>
      </c>
      <c r="U5828">
        <v>0.1</v>
      </c>
      <c r="V5828">
        <v>14.124599999999999</v>
      </c>
      <c r="W5828" s="6">
        <f t="shared" si="544"/>
        <v>0.15555555555555553</v>
      </c>
      <c r="X5828" s="4">
        <f t="shared" ref="X5828:X5891" si="547">V5828/T5828</f>
        <v>14.124599999999999</v>
      </c>
      <c r="Y5828" s="4">
        <f t="shared" ref="Y5828:Y5891" si="548">S5828/T5828</f>
        <v>90.801000000000002</v>
      </c>
      <c r="Z5828" s="4">
        <f t="shared" ref="Z5828:Z5891" si="549">S5828/((1-U5828)*T5828)</f>
        <v>100.89</v>
      </c>
      <c r="AA5828" s="4">
        <f t="shared" si="546"/>
        <v>9.0800999999999998</v>
      </c>
    </row>
    <row r="5829" spans="1:27" x14ac:dyDescent="0.2">
      <c r="A5829">
        <v>5828</v>
      </c>
      <c r="B5829" t="s">
        <v>8525</v>
      </c>
      <c r="C5829" s="5">
        <v>42981</v>
      </c>
      <c r="D5829" s="5" t="str">
        <f t="shared" si="545"/>
        <v>2017-09</v>
      </c>
      <c r="E5829" s="5">
        <v>42984</v>
      </c>
      <c r="F5829" t="s">
        <v>28</v>
      </c>
      <c r="G5829" t="s">
        <v>6309</v>
      </c>
      <c r="H5829" t="s">
        <v>6310</v>
      </c>
      <c r="I5829" t="s">
        <v>107</v>
      </c>
      <c r="J5829" t="s">
        <v>32</v>
      </c>
      <c r="K5829" t="s">
        <v>271</v>
      </c>
      <c r="L5829" t="s">
        <v>272</v>
      </c>
      <c r="M5829">
        <v>10035</v>
      </c>
      <c r="N5829" t="s">
        <v>153</v>
      </c>
      <c r="O5829" t="s">
        <v>897</v>
      </c>
      <c r="P5829" t="s">
        <v>37</v>
      </c>
      <c r="Q5829" t="s">
        <v>41</v>
      </c>
      <c r="R5829" t="s">
        <v>898</v>
      </c>
      <c r="S5829">
        <v>181.76400000000001</v>
      </c>
      <c r="T5829">
        <v>2</v>
      </c>
      <c r="U5829">
        <v>0.1</v>
      </c>
      <c r="V5829">
        <v>-8.0784000000000198</v>
      </c>
      <c r="W5829" s="6">
        <f t="shared" ref="W5829:W5892" si="550">(V5829/S5829)</f>
        <v>-4.444444444444455E-2</v>
      </c>
      <c r="X5829" s="4">
        <f t="shared" si="547"/>
        <v>-4.0392000000000099</v>
      </c>
      <c r="Y5829" s="4">
        <f t="shared" si="548"/>
        <v>90.882000000000005</v>
      </c>
      <c r="Z5829" s="4">
        <f t="shared" si="549"/>
        <v>100.98</v>
      </c>
      <c r="AA5829" s="4">
        <f t="shared" si="546"/>
        <v>18.176400000000001</v>
      </c>
    </row>
    <row r="5830" spans="1:27" x14ac:dyDescent="0.2">
      <c r="A5830">
        <v>5829</v>
      </c>
      <c r="B5830" t="s">
        <v>8525</v>
      </c>
      <c r="C5830" s="5">
        <v>42981</v>
      </c>
      <c r="D5830" s="5" t="str">
        <f t="shared" si="545"/>
        <v>2017-09</v>
      </c>
      <c r="E5830" s="5">
        <v>42984</v>
      </c>
      <c r="F5830" t="s">
        <v>28</v>
      </c>
      <c r="G5830" t="s">
        <v>6309</v>
      </c>
      <c r="H5830" t="s">
        <v>6310</v>
      </c>
      <c r="I5830" t="s">
        <v>107</v>
      </c>
      <c r="J5830" t="s">
        <v>32</v>
      </c>
      <c r="K5830" t="s">
        <v>271</v>
      </c>
      <c r="L5830" t="s">
        <v>272</v>
      </c>
      <c r="M5830">
        <v>10035</v>
      </c>
      <c r="N5830" t="s">
        <v>153</v>
      </c>
      <c r="O5830" t="s">
        <v>4237</v>
      </c>
      <c r="P5830" t="s">
        <v>51</v>
      </c>
      <c r="Q5830" t="s">
        <v>73</v>
      </c>
      <c r="R5830" t="s">
        <v>4238</v>
      </c>
      <c r="S5830">
        <v>5.56</v>
      </c>
      <c r="T5830">
        <v>2</v>
      </c>
      <c r="U5830">
        <v>0</v>
      </c>
      <c r="V5830">
        <v>2.2239999999999998</v>
      </c>
      <c r="W5830" s="6">
        <f t="shared" si="550"/>
        <v>0.39999999999999997</v>
      </c>
      <c r="X5830" s="4">
        <f t="shared" si="547"/>
        <v>1.1119999999999999</v>
      </c>
      <c r="Y5830" s="4">
        <f t="shared" si="548"/>
        <v>2.78</v>
      </c>
      <c r="Z5830" s="4">
        <f t="shared" si="549"/>
        <v>2.78</v>
      </c>
      <c r="AA5830" s="4">
        <f t="shared" si="546"/>
        <v>0</v>
      </c>
    </row>
    <row r="5831" spans="1:27" x14ac:dyDescent="0.2">
      <c r="A5831">
        <v>5830</v>
      </c>
      <c r="B5831" t="s">
        <v>8526</v>
      </c>
      <c r="C5831" s="5">
        <v>42707</v>
      </c>
      <c r="D5831" s="5" t="str">
        <f t="shared" ref="D5831:D5894" si="551">TEXT(C5831,"yyyy-mm")</f>
        <v>2016-12</v>
      </c>
      <c r="E5831" s="5">
        <v>42711</v>
      </c>
      <c r="F5831" t="s">
        <v>55</v>
      </c>
      <c r="G5831" t="s">
        <v>3895</v>
      </c>
      <c r="H5831" t="s">
        <v>3896</v>
      </c>
      <c r="I5831" t="s">
        <v>31</v>
      </c>
      <c r="J5831" t="s">
        <v>32</v>
      </c>
      <c r="K5831" t="s">
        <v>1474</v>
      </c>
      <c r="L5831" t="s">
        <v>259</v>
      </c>
      <c r="M5831">
        <v>47374</v>
      </c>
      <c r="N5831" t="s">
        <v>110</v>
      </c>
      <c r="O5831" t="s">
        <v>1233</v>
      </c>
      <c r="P5831" t="s">
        <v>37</v>
      </c>
      <c r="Q5831" t="s">
        <v>61</v>
      </c>
      <c r="R5831" t="s">
        <v>1234</v>
      </c>
      <c r="S5831">
        <v>581.96</v>
      </c>
      <c r="T5831">
        <v>2</v>
      </c>
      <c r="U5831">
        <v>0</v>
      </c>
      <c r="V5831">
        <v>104.75279999999998</v>
      </c>
      <c r="W5831" s="6">
        <f t="shared" si="550"/>
        <v>0.17999999999999997</v>
      </c>
      <c r="X5831" s="4">
        <f t="shared" si="547"/>
        <v>52.37639999999999</v>
      </c>
      <c r="Y5831" s="4">
        <f t="shared" si="548"/>
        <v>290.98</v>
      </c>
      <c r="Z5831" s="4">
        <f t="shared" si="549"/>
        <v>290.98</v>
      </c>
      <c r="AA5831" s="4">
        <f t="shared" si="546"/>
        <v>0</v>
      </c>
    </row>
    <row r="5832" spans="1:27" x14ac:dyDescent="0.2">
      <c r="A5832">
        <v>5831</v>
      </c>
      <c r="B5832" t="s">
        <v>8526</v>
      </c>
      <c r="C5832" s="5">
        <v>42707</v>
      </c>
      <c r="D5832" s="5" t="str">
        <f t="shared" si="551"/>
        <v>2016-12</v>
      </c>
      <c r="E5832" s="5">
        <v>42711</v>
      </c>
      <c r="F5832" t="s">
        <v>55</v>
      </c>
      <c r="G5832" t="s">
        <v>3895</v>
      </c>
      <c r="H5832" t="s">
        <v>3896</v>
      </c>
      <c r="I5832" t="s">
        <v>31</v>
      </c>
      <c r="J5832" t="s">
        <v>32</v>
      </c>
      <c r="K5832" t="s">
        <v>1474</v>
      </c>
      <c r="L5832" t="s">
        <v>259</v>
      </c>
      <c r="M5832">
        <v>47374</v>
      </c>
      <c r="N5832" t="s">
        <v>110</v>
      </c>
      <c r="O5832" t="s">
        <v>4591</v>
      </c>
      <c r="P5832" t="s">
        <v>37</v>
      </c>
      <c r="Q5832" t="s">
        <v>41</v>
      </c>
      <c r="R5832" t="s">
        <v>4592</v>
      </c>
      <c r="S5832">
        <v>29.98</v>
      </c>
      <c r="T5832">
        <v>1</v>
      </c>
      <c r="U5832">
        <v>0</v>
      </c>
      <c r="V5832">
        <v>8.0945999999999998</v>
      </c>
      <c r="W5832" s="6">
        <f t="shared" si="550"/>
        <v>0.26999999999999996</v>
      </c>
      <c r="X5832" s="4">
        <f t="shared" si="547"/>
        <v>8.0945999999999998</v>
      </c>
      <c r="Y5832" s="4">
        <f t="shared" si="548"/>
        <v>29.98</v>
      </c>
      <c r="Z5832" s="4">
        <f t="shared" si="549"/>
        <v>29.98</v>
      </c>
      <c r="AA5832" s="4">
        <f t="shared" si="546"/>
        <v>0</v>
      </c>
    </row>
    <row r="5833" spans="1:27" x14ac:dyDescent="0.2">
      <c r="A5833">
        <v>5832</v>
      </c>
      <c r="B5833" t="s">
        <v>8527</v>
      </c>
      <c r="C5833" s="5">
        <v>42203</v>
      </c>
      <c r="D5833" s="5" t="str">
        <f t="shared" si="551"/>
        <v>2015-07</v>
      </c>
      <c r="E5833" s="5">
        <v>42207</v>
      </c>
      <c r="F5833" t="s">
        <v>55</v>
      </c>
      <c r="G5833" t="s">
        <v>2394</v>
      </c>
      <c r="H5833" t="s">
        <v>2395</v>
      </c>
      <c r="I5833" t="s">
        <v>31</v>
      </c>
      <c r="J5833" t="s">
        <v>32</v>
      </c>
      <c r="K5833" t="s">
        <v>955</v>
      </c>
      <c r="L5833" t="s">
        <v>48</v>
      </c>
      <c r="M5833">
        <v>92105</v>
      </c>
      <c r="N5833" t="s">
        <v>49</v>
      </c>
      <c r="O5833" t="s">
        <v>5341</v>
      </c>
      <c r="P5833" t="s">
        <v>76</v>
      </c>
      <c r="Q5833" t="s">
        <v>166</v>
      </c>
      <c r="R5833" t="s">
        <v>5342</v>
      </c>
      <c r="S5833">
        <v>519.96</v>
      </c>
      <c r="T5833">
        <v>4</v>
      </c>
      <c r="U5833">
        <v>0</v>
      </c>
      <c r="V5833">
        <v>176.78640000000001</v>
      </c>
      <c r="W5833" s="6">
        <f t="shared" si="550"/>
        <v>0.34</v>
      </c>
      <c r="X5833" s="4">
        <f t="shared" si="547"/>
        <v>44.196600000000004</v>
      </c>
      <c r="Y5833" s="4">
        <f t="shared" si="548"/>
        <v>129.99</v>
      </c>
      <c r="Z5833" s="4">
        <f t="shared" si="549"/>
        <v>129.99</v>
      </c>
      <c r="AA5833" s="4">
        <f t="shared" si="546"/>
        <v>0</v>
      </c>
    </row>
    <row r="5834" spans="1:27" x14ac:dyDescent="0.2">
      <c r="A5834">
        <v>5833</v>
      </c>
      <c r="B5834" t="s">
        <v>8528</v>
      </c>
      <c r="C5834" s="5">
        <v>42572</v>
      </c>
      <c r="D5834" s="5" t="str">
        <f t="shared" si="551"/>
        <v>2016-07</v>
      </c>
      <c r="E5834" s="5">
        <v>42577</v>
      </c>
      <c r="F5834" t="s">
        <v>55</v>
      </c>
      <c r="G5834" t="s">
        <v>3737</v>
      </c>
      <c r="H5834" t="s">
        <v>3738</v>
      </c>
      <c r="I5834" t="s">
        <v>31</v>
      </c>
      <c r="J5834" t="s">
        <v>32</v>
      </c>
      <c r="K5834" t="s">
        <v>92</v>
      </c>
      <c r="L5834" t="s">
        <v>93</v>
      </c>
      <c r="M5834">
        <v>28027</v>
      </c>
      <c r="N5834" t="s">
        <v>35</v>
      </c>
      <c r="O5834" t="s">
        <v>3725</v>
      </c>
      <c r="P5834" t="s">
        <v>51</v>
      </c>
      <c r="Q5834" t="s">
        <v>52</v>
      </c>
      <c r="R5834" t="s">
        <v>3726</v>
      </c>
      <c r="S5834">
        <v>6.2640000000000002</v>
      </c>
      <c r="T5834">
        <v>3</v>
      </c>
      <c r="U5834">
        <v>0.2</v>
      </c>
      <c r="V5834">
        <v>2.0358000000000001</v>
      </c>
      <c r="W5834" s="6">
        <f t="shared" si="550"/>
        <v>0.32500000000000001</v>
      </c>
      <c r="X5834" s="4">
        <f t="shared" si="547"/>
        <v>0.67859999999999998</v>
      </c>
      <c r="Y5834" s="4">
        <f t="shared" si="548"/>
        <v>2.0880000000000001</v>
      </c>
      <c r="Z5834" s="4">
        <f t="shared" si="549"/>
        <v>2.61</v>
      </c>
      <c r="AA5834" s="4">
        <f t="shared" si="546"/>
        <v>1.2528000000000001</v>
      </c>
    </row>
    <row r="5835" spans="1:27" x14ac:dyDescent="0.2">
      <c r="A5835">
        <v>5834</v>
      </c>
      <c r="B5835" t="s">
        <v>8528</v>
      </c>
      <c r="C5835" s="5">
        <v>42572</v>
      </c>
      <c r="D5835" s="5" t="str">
        <f t="shared" si="551"/>
        <v>2016-07</v>
      </c>
      <c r="E5835" s="5">
        <v>42577</v>
      </c>
      <c r="F5835" t="s">
        <v>55</v>
      </c>
      <c r="G5835" t="s">
        <v>3737</v>
      </c>
      <c r="H5835" t="s">
        <v>3738</v>
      </c>
      <c r="I5835" t="s">
        <v>31</v>
      </c>
      <c r="J5835" t="s">
        <v>32</v>
      </c>
      <c r="K5835" t="s">
        <v>92</v>
      </c>
      <c r="L5835" t="s">
        <v>93</v>
      </c>
      <c r="M5835">
        <v>28027</v>
      </c>
      <c r="N5835" t="s">
        <v>35</v>
      </c>
      <c r="O5835" t="s">
        <v>3755</v>
      </c>
      <c r="P5835" t="s">
        <v>37</v>
      </c>
      <c r="Q5835" t="s">
        <v>41</v>
      </c>
      <c r="R5835" t="s">
        <v>3756</v>
      </c>
      <c r="S5835">
        <v>363.92</v>
      </c>
      <c r="T5835">
        <v>5</v>
      </c>
      <c r="U5835">
        <v>0.2</v>
      </c>
      <c r="V5835">
        <v>0</v>
      </c>
      <c r="W5835" s="6">
        <f t="shared" si="550"/>
        <v>0</v>
      </c>
      <c r="X5835" s="4">
        <f t="shared" si="547"/>
        <v>0</v>
      </c>
      <c r="Y5835" s="4">
        <f t="shared" si="548"/>
        <v>72.784000000000006</v>
      </c>
      <c r="Z5835" s="4">
        <f t="shared" si="549"/>
        <v>90.98</v>
      </c>
      <c r="AA5835" s="4">
        <f t="shared" si="546"/>
        <v>72.784000000000006</v>
      </c>
    </row>
    <row r="5836" spans="1:27" x14ac:dyDescent="0.2">
      <c r="A5836">
        <v>5835</v>
      </c>
      <c r="B5836" t="s">
        <v>8529</v>
      </c>
      <c r="C5836" s="5">
        <v>42164</v>
      </c>
      <c r="D5836" s="5" t="str">
        <f t="shared" si="551"/>
        <v>2015-06</v>
      </c>
      <c r="E5836" s="5">
        <v>42171</v>
      </c>
      <c r="F5836" t="s">
        <v>55</v>
      </c>
      <c r="G5836" t="s">
        <v>678</v>
      </c>
      <c r="H5836" t="s">
        <v>679</v>
      </c>
      <c r="I5836" t="s">
        <v>31</v>
      </c>
      <c r="J5836" t="s">
        <v>32</v>
      </c>
      <c r="K5836" t="s">
        <v>1428</v>
      </c>
      <c r="L5836" t="s">
        <v>59</v>
      </c>
      <c r="M5836">
        <v>33178</v>
      </c>
      <c r="N5836" t="s">
        <v>35</v>
      </c>
      <c r="O5836" t="s">
        <v>7328</v>
      </c>
      <c r="P5836" t="s">
        <v>51</v>
      </c>
      <c r="Q5836" t="s">
        <v>80</v>
      </c>
      <c r="R5836" t="s">
        <v>7329</v>
      </c>
      <c r="S5836">
        <v>64.2</v>
      </c>
      <c r="T5836">
        <v>5</v>
      </c>
      <c r="U5836">
        <v>0.7</v>
      </c>
      <c r="V5836">
        <v>-42.799999999999983</v>
      </c>
      <c r="W5836" s="6">
        <f t="shared" si="550"/>
        <v>-0.66666666666666641</v>
      </c>
      <c r="X5836" s="4">
        <f t="shared" si="547"/>
        <v>-8.5599999999999969</v>
      </c>
      <c r="Y5836" s="4">
        <f t="shared" si="548"/>
        <v>12.84</v>
      </c>
      <c r="Z5836" s="4">
        <f t="shared" si="549"/>
        <v>42.8</v>
      </c>
      <c r="AA5836" s="4">
        <f t="shared" si="546"/>
        <v>44.94</v>
      </c>
    </row>
    <row r="5837" spans="1:27" x14ac:dyDescent="0.2">
      <c r="A5837">
        <v>5836</v>
      </c>
      <c r="B5837" t="s">
        <v>8529</v>
      </c>
      <c r="C5837" s="5">
        <v>42164</v>
      </c>
      <c r="D5837" s="5" t="str">
        <f t="shared" si="551"/>
        <v>2015-06</v>
      </c>
      <c r="E5837" s="5">
        <v>42171</v>
      </c>
      <c r="F5837" t="s">
        <v>55</v>
      </c>
      <c r="G5837" t="s">
        <v>678</v>
      </c>
      <c r="H5837" t="s">
        <v>679</v>
      </c>
      <c r="I5837" t="s">
        <v>31</v>
      </c>
      <c r="J5837" t="s">
        <v>32</v>
      </c>
      <c r="K5837" t="s">
        <v>1428</v>
      </c>
      <c r="L5837" t="s">
        <v>59</v>
      </c>
      <c r="M5837">
        <v>33178</v>
      </c>
      <c r="N5837" t="s">
        <v>35</v>
      </c>
      <c r="O5837" t="s">
        <v>4656</v>
      </c>
      <c r="P5837" t="s">
        <v>51</v>
      </c>
      <c r="Q5837" t="s">
        <v>80</v>
      </c>
      <c r="R5837" t="s">
        <v>4657</v>
      </c>
      <c r="S5837">
        <v>38.520000000000003</v>
      </c>
      <c r="T5837">
        <v>3</v>
      </c>
      <c r="U5837">
        <v>0.7</v>
      </c>
      <c r="V5837">
        <v>-26.963999999999999</v>
      </c>
      <c r="W5837" s="6">
        <f t="shared" si="550"/>
        <v>-0.7</v>
      </c>
      <c r="X5837" s="4">
        <f t="shared" si="547"/>
        <v>-8.9879999999999995</v>
      </c>
      <c r="Y5837" s="4">
        <f t="shared" si="548"/>
        <v>12.840000000000002</v>
      </c>
      <c r="Z5837" s="4">
        <f t="shared" si="549"/>
        <v>42.8</v>
      </c>
      <c r="AA5837" s="4">
        <f t="shared" si="546"/>
        <v>26.964000000000002</v>
      </c>
    </row>
    <row r="5838" spans="1:27" x14ac:dyDescent="0.2">
      <c r="A5838">
        <v>5837</v>
      </c>
      <c r="B5838" t="s">
        <v>8529</v>
      </c>
      <c r="C5838" s="5">
        <v>42164</v>
      </c>
      <c r="D5838" s="5" t="str">
        <f t="shared" si="551"/>
        <v>2015-06</v>
      </c>
      <c r="E5838" s="5">
        <v>42171</v>
      </c>
      <c r="F5838" t="s">
        <v>55</v>
      </c>
      <c r="G5838" t="s">
        <v>678</v>
      </c>
      <c r="H5838" t="s">
        <v>679</v>
      </c>
      <c r="I5838" t="s">
        <v>31</v>
      </c>
      <c r="J5838" t="s">
        <v>32</v>
      </c>
      <c r="K5838" t="s">
        <v>1428</v>
      </c>
      <c r="L5838" t="s">
        <v>59</v>
      </c>
      <c r="M5838">
        <v>33178</v>
      </c>
      <c r="N5838" t="s">
        <v>35</v>
      </c>
      <c r="O5838" t="s">
        <v>7789</v>
      </c>
      <c r="P5838" t="s">
        <v>76</v>
      </c>
      <c r="Q5838" t="s">
        <v>166</v>
      </c>
      <c r="R5838" t="s">
        <v>7790</v>
      </c>
      <c r="S5838">
        <v>72.599999999999994</v>
      </c>
      <c r="T5838">
        <v>5</v>
      </c>
      <c r="U5838">
        <v>0.2</v>
      </c>
      <c r="V5838">
        <v>-8.1674999999999933</v>
      </c>
      <c r="W5838" s="6">
        <f t="shared" si="550"/>
        <v>-0.11249999999999992</v>
      </c>
      <c r="X5838" s="4">
        <f t="shared" si="547"/>
        <v>-1.6334999999999986</v>
      </c>
      <c r="Y5838" s="4">
        <f t="shared" si="548"/>
        <v>14.52</v>
      </c>
      <c r="Z5838" s="4">
        <f t="shared" si="549"/>
        <v>18.149999999999999</v>
      </c>
      <c r="AA5838" s="4">
        <f t="shared" si="546"/>
        <v>14.52</v>
      </c>
    </row>
    <row r="5839" spans="1:27" x14ac:dyDescent="0.2">
      <c r="A5839">
        <v>5838</v>
      </c>
      <c r="B5839" t="s">
        <v>8530</v>
      </c>
      <c r="C5839" s="5">
        <v>43066</v>
      </c>
      <c r="D5839" s="5" t="str">
        <f t="shared" si="551"/>
        <v>2017-11</v>
      </c>
      <c r="E5839" s="5">
        <v>43072</v>
      </c>
      <c r="F5839" t="s">
        <v>55</v>
      </c>
      <c r="G5839" t="s">
        <v>8531</v>
      </c>
      <c r="H5839" t="s">
        <v>8532</v>
      </c>
      <c r="I5839" t="s">
        <v>31</v>
      </c>
      <c r="J5839" t="s">
        <v>32</v>
      </c>
      <c r="K5839" t="s">
        <v>47</v>
      </c>
      <c r="L5839" t="s">
        <v>48</v>
      </c>
      <c r="M5839">
        <v>90036</v>
      </c>
      <c r="N5839" t="s">
        <v>49</v>
      </c>
      <c r="O5839" t="s">
        <v>8533</v>
      </c>
      <c r="P5839" t="s">
        <v>76</v>
      </c>
      <c r="Q5839" t="s">
        <v>77</v>
      </c>
      <c r="R5839" t="s">
        <v>8534</v>
      </c>
      <c r="S5839">
        <v>57.567999999999998</v>
      </c>
      <c r="T5839">
        <v>4</v>
      </c>
      <c r="U5839">
        <v>0.2</v>
      </c>
      <c r="V5839">
        <v>5.7568000000000019</v>
      </c>
      <c r="W5839" s="6">
        <f t="shared" si="550"/>
        <v>0.10000000000000003</v>
      </c>
      <c r="X5839" s="4">
        <f t="shared" si="547"/>
        <v>1.4392000000000005</v>
      </c>
      <c r="Y5839" s="4">
        <f t="shared" si="548"/>
        <v>14.391999999999999</v>
      </c>
      <c r="Z5839" s="4">
        <f t="shared" si="549"/>
        <v>17.989999999999998</v>
      </c>
      <c r="AA5839" s="4">
        <f t="shared" si="546"/>
        <v>11.5136</v>
      </c>
    </row>
    <row r="5840" spans="1:27" x14ac:dyDescent="0.2">
      <c r="A5840">
        <v>5839</v>
      </c>
      <c r="B5840" t="s">
        <v>8535</v>
      </c>
      <c r="C5840" s="5">
        <v>42090</v>
      </c>
      <c r="D5840" s="5" t="str">
        <f t="shared" si="551"/>
        <v>2015-03</v>
      </c>
      <c r="E5840" s="5">
        <v>42097</v>
      </c>
      <c r="F5840" t="s">
        <v>55</v>
      </c>
      <c r="G5840" t="s">
        <v>5262</v>
      </c>
      <c r="H5840" t="s">
        <v>5263</v>
      </c>
      <c r="I5840" t="s">
        <v>31</v>
      </c>
      <c r="J5840" t="s">
        <v>32</v>
      </c>
      <c r="K5840" t="s">
        <v>100</v>
      </c>
      <c r="L5840" t="s">
        <v>101</v>
      </c>
      <c r="M5840">
        <v>98115</v>
      </c>
      <c r="N5840" t="s">
        <v>49</v>
      </c>
      <c r="O5840" t="s">
        <v>8536</v>
      </c>
      <c r="P5840" t="s">
        <v>51</v>
      </c>
      <c r="Q5840" t="s">
        <v>64</v>
      </c>
      <c r="R5840" t="s">
        <v>8537</v>
      </c>
      <c r="S5840">
        <v>83.699999999999989</v>
      </c>
      <c r="T5840">
        <v>5</v>
      </c>
      <c r="U5840">
        <v>0</v>
      </c>
      <c r="V5840">
        <v>3.3479999999999954</v>
      </c>
      <c r="W5840" s="6">
        <f t="shared" si="550"/>
        <v>3.9999999999999952E-2</v>
      </c>
      <c r="X5840" s="4">
        <f t="shared" si="547"/>
        <v>0.66959999999999908</v>
      </c>
      <c r="Y5840" s="4">
        <f t="shared" si="548"/>
        <v>16.739999999999998</v>
      </c>
      <c r="Z5840" s="4">
        <f t="shared" si="549"/>
        <v>16.739999999999998</v>
      </c>
      <c r="AA5840" s="4">
        <f t="shared" si="546"/>
        <v>0</v>
      </c>
    </row>
    <row r="5841" spans="1:27" x14ac:dyDescent="0.2">
      <c r="A5841">
        <v>5840</v>
      </c>
      <c r="B5841" t="s">
        <v>8538</v>
      </c>
      <c r="C5841" s="5">
        <v>42269</v>
      </c>
      <c r="D5841" s="5" t="str">
        <f t="shared" si="551"/>
        <v>2015-09</v>
      </c>
      <c r="E5841" s="5">
        <v>42273</v>
      </c>
      <c r="F5841" t="s">
        <v>28</v>
      </c>
      <c r="G5841" t="s">
        <v>6215</v>
      </c>
      <c r="H5841" t="s">
        <v>6216</v>
      </c>
      <c r="I5841" t="s">
        <v>107</v>
      </c>
      <c r="J5841" t="s">
        <v>32</v>
      </c>
      <c r="K5841" t="s">
        <v>1135</v>
      </c>
      <c r="L5841" t="s">
        <v>324</v>
      </c>
      <c r="M5841">
        <v>22204</v>
      </c>
      <c r="N5841" t="s">
        <v>35</v>
      </c>
      <c r="O5841" t="s">
        <v>4799</v>
      </c>
      <c r="P5841" t="s">
        <v>51</v>
      </c>
      <c r="Q5841" t="s">
        <v>95</v>
      </c>
      <c r="R5841" t="s">
        <v>4800</v>
      </c>
      <c r="S5841">
        <v>32.400000000000006</v>
      </c>
      <c r="T5841">
        <v>5</v>
      </c>
      <c r="U5841">
        <v>0</v>
      </c>
      <c r="V5841">
        <v>15.552000000000001</v>
      </c>
      <c r="W5841" s="6">
        <f t="shared" si="550"/>
        <v>0.48</v>
      </c>
      <c r="X5841" s="4">
        <f t="shared" si="547"/>
        <v>3.1104000000000003</v>
      </c>
      <c r="Y5841" s="4">
        <f t="shared" si="548"/>
        <v>6.4800000000000013</v>
      </c>
      <c r="Z5841" s="4">
        <f t="shared" si="549"/>
        <v>6.4800000000000013</v>
      </c>
      <c r="AA5841" s="4">
        <f t="shared" si="546"/>
        <v>0</v>
      </c>
    </row>
    <row r="5842" spans="1:27" x14ac:dyDescent="0.2">
      <c r="A5842">
        <v>5841</v>
      </c>
      <c r="B5842" t="s">
        <v>8538</v>
      </c>
      <c r="C5842" s="5">
        <v>42269</v>
      </c>
      <c r="D5842" s="5" t="str">
        <f t="shared" si="551"/>
        <v>2015-09</v>
      </c>
      <c r="E5842" s="5">
        <v>42273</v>
      </c>
      <c r="F5842" t="s">
        <v>28</v>
      </c>
      <c r="G5842" t="s">
        <v>6215</v>
      </c>
      <c r="H5842" t="s">
        <v>6216</v>
      </c>
      <c r="I5842" t="s">
        <v>107</v>
      </c>
      <c r="J5842" t="s">
        <v>32</v>
      </c>
      <c r="K5842" t="s">
        <v>1135</v>
      </c>
      <c r="L5842" t="s">
        <v>324</v>
      </c>
      <c r="M5842">
        <v>22204</v>
      </c>
      <c r="N5842" t="s">
        <v>35</v>
      </c>
      <c r="O5842" t="s">
        <v>3627</v>
      </c>
      <c r="P5842" t="s">
        <v>37</v>
      </c>
      <c r="Q5842" t="s">
        <v>70</v>
      </c>
      <c r="R5842" t="s">
        <v>3628</v>
      </c>
      <c r="S5842">
        <v>47.98</v>
      </c>
      <c r="T5842">
        <v>2</v>
      </c>
      <c r="U5842">
        <v>0</v>
      </c>
      <c r="V5842">
        <v>11.035399999999996</v>
      </c>
      <c r="W5842" s="6">
        <f t="shared" si="550"/>
        <v>0.22999999999999993</v>
      </c>
      <c r="X5842" s="4">
        <f t="shared" si="547"/>
        <v>5.5176999999999978</v>
      </c>
      <c r="Y5842" s="4">
        <f t="shared" si="548"/>
        <v>23.99</v>
      </c>
      <c r="Z5842" s="4">
        <f t="shared" si="549"/>
        <v>23.99</v>
      </c>
      <c r="AA5842" s="4">
        <f t="shared" si="546"/>
        <v>0</v>
      </c>
    </row>
    <row r="5843" spans="1:27" x14ac:dyDescent="0.2">
      <c r="A5843">
        <v>5842</v>
      </c>
      <c r="B5843" t="s">
        <v>8539</v>
      </c>
      <c r="C5843" s="5">
        <v>42325</v>
      </c>
      <c r="D5843" s="5" t="str">
        <f t="shared" si="551"/>
        <v>2015-11</v>
      </c>
      <c r="E5843" s="5">
        <v>42329</v>
      </c>
      <c r="F5843" t="s">
        <v>55</v>
      </c>
      <c r="G5843" t="s">
        <v>5052</v>
      </c>
      <c r="H5843" t="s">
        <v>5053</v>
      </c>
      <c r="I5843" t="s">
        <v>31</v>
      </c>
      <c r="J5843" t="s">
        <v>32</v>
      </c>
      <c r="K5843" t="s">
        <v>955</v>
      </c>
      <c r="L5843" t="s">
        <v>48</v>
      </c>
      <c r="M5843">
        <v>92105</v>
      </c>
      <c r="N5843" t="s">
        <v>49</v>
      </c>
      <c r="O5843" t="s">
        <v>8540</v>
      </c>
      <c r="P5843" t="s">
        <v>76</v>
      </c>
      <c r="Q5843" t="s">
        <v>77</v>
      </c>
      <c r="R5843" t="s">
        <v>8541</v>
      </c>
      <c r="S5843">
        <v>415.96800000000007</v>
      </c>
      <c r="T5843">
        <v>4</v>
      </c>
      <c r="U5843">
        <v>0.2</v>
      </c>
      <c r="V5843">
        <v>51.995999999999981</v>
      </c>
      <c r="W5843" s="6">
        <f t="shared" si="550"/>
        <v>0.12499999999999993</v>
      </c>
      <c r="X5843" s="4">
        <f t="shared" si="547"/>
        <v>12.998999999999995</v>
      </c>
      <c r="Y5843" s="4">
        <f t="shared" si="548"/>
        <v>103.99200000000002</v>
      </c>
      <c r="Z5843" s="4">
        <f t="shared" si="549"/>
        <v>129.99</v>
      </c>
      <c r="AA5843" s="4">
        <f t="shared" si="546"/>
        <v>83.193600000000018</v>
      </c>
    </row>
    <row r="5844" spans="1:27" x14ac:dyDescent="0.2">
      <c r="A5844">
        <v>5843</v>
      </c>
      <c r="B5844" t="s">
        <v>8539</v>
      </c>
      <c r="C5844" s="5">
        <v>42325</v>
      </c>
      <c r="D5844" s="5" t="str">
        <f t="shared" si="551"/>
        <v>2015-11</v>
      </c>
      <c r="E5844" s="5">
        <v>42329</v>
      </c>
      <c r="F5844" t="s">
        <v>55</v>
      </c>
      <c r="G5844" t="s">
        <v>5052</v>
      </c>
      <c r="H5844" t="s">
        <v>5053</v>
      </c>
      <c r="I5844" t="s">
        <v>31</v>
      </c>
      <c r="J5844" t="s">
        <v>32</v>
      </c>
      <c r="K5844" t="s">
        <v>955</v>
      </c>
      <c r="L5844" t="s">
        <v>48</v>
      </c>
      <c r="M5844">
        <v>92105</v>
      </c>
      <c r="N5844" t="s">
        <v>49</v>
      </c>
      <c r="O5844" t="s">
        <v>3456</v>
      </c>
      <c r="P5844" t="s">
        <v>51</v>
      </c>
      <c r="Q5844" t="s">
        <v>64</v>
      </c>
      <c r="R5844" t="s">
        <v>3457</v>
      </c>
      <c r="S5844">
        <v>304.89999999999998</v>
      </c>
      <c r="T5844">
        <v>5</v>
      </c>
      <c r="U5844">
        <v>0</v>
      </c>
      <c r="V5844">
        <v>6.097999999999999</v>
      </c>
      <c r="W5844" s="6">
        <f t="shared" si="550"/>
        <v>1.9999999999999997E-2</v>
      </c>
      <c r="X5844" s="4">
        <f t="shared" si="547"/>
        <v>1.2195999999999998</v>
      </c>
      <c r="Y5844" s="4">
        <f t="shared" si="548"/>
        <v>60.98</v>
      </c>
      <c r="Z5844" s="4">
        <f t="shared" si="549"/>
        <v>60.98</v>
      </c>
      <c r="AA5844" s="4">
        <f t="shared" si="546"/>
        <v>0</v>
      </c>
    </row>
    <row r="5845" spans="1:27" x14ac:dyDescent="0.2">
      <c r="A5845">
        <v>5844</v>
      </c>
      <c r="B5845" t="s">
        <v>8539</v>
      </c>
      <c r="C5845" s="5">
        <v>42325</v>
      </c>
      <c r="D5845" s="5" t="str">
        <f t="shared" si="551"/>
        <v>2015-11</v>
      </c>
      <c r="E5845" s="5">
        <v>42329</v>
      </c>
      <c r="F5845" t="s">
        <v>55</v>
      </c>
      <c r="G5845" t="s">
        <v>5052</v>
      </c>
      <c r="H5845" t="s">
        <v>5053</v>
      </c>
      <c r="I5845" t="s">
        <v>31</v>
      </c>
      <c r="J5845" t="s">
        <v>32</v>
      </c>
      <c r="K5845" t="s">
        <v>955</v>
      </c>
      <c r="L5845" t="s">
        <v>48</v>
      </c>
      <c r="M5845">
        <v>92105</v>
      </c>
      <c r="N5845" t="s">
        <v>49</v>
      </c>
      <c r="O5845" t="s">
        <v>7806</v>
      </c>
      <c r="P5845" t="s">
        <v>37</v>
      </c>
      <c r="Q5845" t="s">
        <v>70</v>
      </c>
      <c r="R5845" t="s">
        <v>7807</v>
      </c>
      <c r="S5845">
        <v>80.959999999999994</v>
      </c>
      <c r="T5845">
        <v>4</v>
      </c>
      <c r="U5845">
        <v>0</v>
      </c>
      <c r="V5845">
        <v>29.145599999999995</v>
      </c>
      <c r="W5845" s="6">
        <f t="shared" si="550"/>
        <v>0.36</v>
      </c>
      <c r="X5845" s="4">
        <f t="shared" si="547"/>
        <v>7.2863999999999987</v>
      </c>
      <c r="Y5845" s="4">
        <f t="shared" si="548"/>
        <v>20.239999999999998</v>
      </c>
      <c r="Z5845" s="4">
        <f t="shared" si="549"/>
        <v>20.239999999999998</v>
      </c>
      <c r="AA5845" s="4">
        <f t="shared" si="546"/>
        <v>0</v>
      </c>
    </row>
    <row r="5846" spans="1:27" x14ac:dyDescent="0.2">
      <c r="A5846">
        <v>5845</v>
      </c>
      <c r="B5846" t="s">
        <v>8539</v>
      </c>
      <c r="C5846" s="5">
        <v>42325</v>
      </c>
      <c r="D5846" s="5" t="str">
        <f t="shared" si="551"/>
        <v>2015-11</v>
      </c>
      <c r="E5846" s="5">
        <v>42329</v>
      </c>
      <c r="F5846" t="s">
        <v>55</v>
      </c>
      <c r="G5846" t="s">
        <v>5052</v>
      </c>
      <c r="H5846" t="s">
        <v>5053</v>
      </c>
      <c r="I5846" t="s">
        <v>31</v>
      </c>
      <c r="J5846" t="s">
        <v>32</v>
      </c>
      <c r="K5846" t="s">
        <v>955</v>
      </c>
      <c r="L5846" t="s">
        <v>48</v>
      </c>
      <c r="M5846">
        <v>92105</v>
      </c>
      <c r="N5846" t="s">
        <v>49</v>
      </c>
      <c r="O5846" t="s">
        <v>7542</v>
      </c>
      <c r="P5846" t="s">
        <v>51</v>
      </c>
      <c r="Q5846" t="s">
        <v>64</v>
      </c>
      <c r="R5846" t="s">
        <v>7543</v>
      </c>
      <c r="S5846">
        <v>777.21</v>
      </c>
      <c r="T5846">
        <v>7</v>
      </c>
      <c r="U5846">
        <v>0</v>
      </c>
      <c r="V5846">
        <v>54.404699999999963</v>
      </c>
      <c r="W5846" s="6">
        <f t="shared" si="550"/>
        <v>6.9999999999999951E-2</v>
      </c>
      <c r="X5846" s="4">
        <f t="shared" si="547"/>
        <v>7.7720999999999947</v>
      </c>
      <c r="Y5846" s="4">
        <f t="shared" si="548"/>
        <v>111.03</v>
      </c>
      <c r="Z5846" s="4">
        <f t="shared" si="549"/>
        <v>111.03</v>
      </c>
      <c r="AA5846" s="4">
        <f t="shared" si="546"/>
        <v>0</v>
      </c>
    </row>
    <row r="5847" spans="1:27" x14ac:dyDescent="0.2">
      <c r="A5847">
        <v>5846</v>
      </c>
      <c r="B5847" t="s">
        <v>8539</v>
      </c>
      <c r="C5847" s="5">
        <v>42325</v>
      </c>
      <c r="D5847" s="5" t="str">
        <f t="shared" si="551"/>
        <v>2015-11</v>
      </c>
      <c r="E5847" s="5">
        <v>42329</v>
      </c>
      <c r="F5847" t="s">
        <v>55</v>
      </c>
      <c r="G5847" t="s">
        <v>5052</v>
      </c>
      <c r="H5847" t="s">
        <v>5053</v>
      </c>
      <c r="I5847" t="s">
        <v>31</v>
      </c>
      <c r="J5847" t="s">
        <v>32</v>
      </c>
      <c r="K5847" t="s">
        <v>955</v>
      </c>
      <c r="L5847" t="s">
        <v>48</v>
      </c>
      <c r="M5847">
        <v>92105</v>
      </c>
      <c r="N5847" t="s">
        <v>49</v>
      </c>
      <c r="O5847" t="s">
        <v>3885</v>
      </c>
      <c r="P5847" t="s">
        <v>51</v>
      </c>
      <c r="Q5847" t="s">
        <v>95</v>
      </c>
      <c r="R5847" t="s">
        <v>3886</v>
      </c>
      <c r="S5847">
        <v>32.400000000000006</v>
      </c>
      <c r="T5847">
        <v>5</v>
      </c>
      <c r="U5847">
        <v>0</v>
      </c>
      <c r="V5847">
        <v>15.552000000000001</v>
      </c>
      <c r="W5847" s="6">
        <f t="shared" si="550"/>
        <v>0.48</v>
      </c>
      <c r="X5847" s="4">
        <f t="shared" si="547"/>
        <v>3.1104000000000003</v>
      </c>
      <c r="Y5847" s="4">
        <f t="shared" si="548"/>
        <v>6.4800000000000013</v>
      </c>
      <c r="Z5847" s="4">
        <f t="shared" si="549"/>
        <v>6.4800000000000013</v>
      </c>
      <c r="AA5847" s="4">
        <f t="shared" si="546"/>
        <v>0</v>
      </c>
    </row>
    <row r="5848" spans="1:27" x14ac:dyDescent="0.2">
      <c r="A5848">
        <v>5847</v>
      </c>
      <c r="B5848" t="s">
        <v>8539</v>
      </c>
      <c r="C5848" s="5">
        <v>42325</v>
      </c>
      <c r="D5848" s="5" t="str">
        <f t="shared" si="551"/>
        <v>2015-11</v>
      </c>
      <c r="E5848" s="5">
        <v>42329</v>
      </c>
      <c r="F5848" t="s">
        <v>55</v>
      </c>
      <c r="G5848" t="s">
        <v>5052</v>
      </c>
      <c r="H5848" t="s">
        <v>5053</v>
      </c>
      <c r="I5848" t="s">
        <v>31</v>
      </c>
      <c r="J5848" t="s">
        <v>32</v>
      </c>
      <c r="K5848" t="s">
        <v>955</v>
      </c>
      <c r="L5848" t="s">
        <v>48</v>
      </c>
      <c r="M5848">
        <v>92105</v>
      </c>
      <c r="N5848" t="s">
        <v>49</v>
      </c>
      <c r="O5848" t="s">
        <v>3509</v>
      </c>
      <c r="P5848" t="s">
        <v>37</v>
      </c>
      <c r="Q5848" t="s">
        <v>41</v>
      </c>
      <c r="R5848" t="s">
        <v>3510</v>
      </c>
      <c r="S5848">
        <v>225.56799999999998</v>
      </c>
      <c r="T5848">
        <v>2</v>
      </c>
      <c r="U5848">
        <v>0.2</v>
      </c>
      <c r="V5848">
        <v>2.8195999999999799</v>
      </c>
      <c r="W5848" s="6">
        <f t="shared" si="550"/>
        <v>1.2499999999999912E-2</v>
      </c>
      <c r="X5848" s="4">
        <f t="shared" si="547"/>
        <v>1.40979999999999</v>
      </c>
      <c r="Y5848" s="4">
        <f t="shared" si="548"/>
        <v>112.78399999999999</v>
      </c>
      <c r="Z5848" s="4">
        <f t="shared" si="549"/>
        <v>140.97999999999999</v>
      </c>
      <c r="AA5848" s="4">
        <f t="shared" si="546"/>
        <v>45.113599999999998</v>
      </c>
    </row>
    <row r="5849" spans="1:27" x14ac:dyDescent="0.2">
      <c r="A5849">
        <v>5848</v>
      </c>
      <c r="B5849" t="s">
        <v>8539</v>
      </c>
      <c r="C5849" s="5">
        <v>42325</v>
      </c>
      <c r="D5849" s="5" t="str">
        <f t="shared" si="551"/>
        <v>2015-11</v>
      </c>
      <c r="E5849" s="5">
        <v>42329</v>
      </c>
      <c r="F5849" t="s">
        <v>55</v>
      </c>
      <c r="G5849" t="s">
        <v>5052</v>
      </c>
      <c r="H5849" t="s">
        <v>5053</v>
      </c>
      <c r="I5849" t="s">
        <v>31</v>
      </c>
      <c r="J5849" t="s">
        <v>32</v>
      </c>
      <c r="K5849" t="s">
        <v>955</v>
      </c>
      <c r="L5849" t="s">
        <v>48</v>
      </c>
      <c r="M5849">
        <v>92105</v>
      </c>
      <c r="N5849" t="s">
        <v>49</v>
      </c>
      <c r="O5849" t="s">
        <v>4495</v>
      </c>
      <c r="P5849" t="s">
        <v>37</v>
      </c>
      <c r="Q5849" t="s">
        <v>70</v>
      </c>
      <c r="R5849" t="s">
        <v>4496</v>
      </c>
      <c r="S5849">
        <v>36.599999999999994</v>
      </c>
      <c r="T5849">
        <v>3</v>
      </c>
      <c r="U5849">
        <v>0</v>
      </c>
      <c r="V5849">
        <v>15.372000000000002</v>
      </c>
      <c r="W5849" s="6">
        <f t="shared" si="550"/>
        <v>0.4200000000000001</v>
      </c>
      <c r="X5849" s="4">
        <f t="shared" si="547"/>
        <v>5.1240000000000006</v>
      </c>
      <c r="Y5849" s="4">
        <f t="shared" si="548"/>
        <v>12.199999999999998</v>
      </c>
      <c r="Z5849" s="4">
        <f t="shared" si="549"/>
        <v>12.199999999999998</v>
      </c>
      <c r="AA5849" s="4">
        <f t="shared" si="546"/>
        <v>0</v>
      </c>
    </row>
    <row r="5850" spans="1:27" x14ac:dyDescent="0.2">
      <c r="A5850">
        <v>5849</v>
      </c>
      <c r="B5850" t="s">
        <v>8542</v>
      </c>
      <c r="C5850" s="5">
        <v>42318</v>
      </c>
      <c r="D5850" s="5" t="str">
        <f t="shared" si="551"/>
        <v>2015-11</v>
      </c>
      <c r="E5850" s="5">
        <v>42322</v>
      </c>
      <c r="F5850" t="s">
        <v>55</v>
      </c>
      <c r="G5850" t="s">
        <v>1537</v>
      </c>
      <c r="H5850" t="s">
        <v>1538</v>
      </c>
      <c r="I5850" t="s">
        <v>107</v>
      </c>
      <c r="J5850" t="s">
        <v>32</v>
      </c>
      <c r="K5850" t="s">
        <v>572</v>
      </c>
      <c r="L5850" t="s">
        <v>234</v>
      </c>
      <c r="M5850">
        <v>55113</v>
      </c>
      <c r="N5850" t="s">
        <v>110</v>
      </c>
      <c r="O5850" t="s">
        <v>3318</v>
      </c>
      <c r="P5850" t="s">
        <v>51</v>
      </c>
      <c r="Q5850" t="s">
        <v>83</v>
      </c>
      <c r="R5850" t="s">
        <v>3319</v>
      </c>
      <c r="S5850">
        <v>715.64</v>
      </c>
      <c r="T5850">
        <v>2</v>
      </c>
      <c r="U5850">
        <v>0</v>
      </c>
      <c r="V5850">
        <v>178.90999999999997</v>
      </c>
      <c r="W5850" s="6">
        <f t="shared" si="550"/>
        <v>0.24999999999999997</v>
      </c>
      <c r="X5850" s="4">
        <f t="shared" si="547"/>
        <v>89.454999999999984</v>
      </c>
      <c r="Y5850" s="4">
        <f t="shared" si="548"/>
        <v>357.82</v>
      </c>
      <c r="Z5850" s="4">
        <f t="shared" si="549"/>
        <v>357.82</v>
      </c>
      <c r="AA5850" s="4">
        <f t="shared" si="546"/>
        <v>0</v>
      </c>
    </row>
    <row r="5851" spans="1:27" x14ac:dyDescent="0.2">
      <c r="A5851">
        <v>5850</v>
      </c>
      <c r="B5851" t="s">
        <v>8542</v>
      </c>
      <c r="C5851" s="5">
        <v>42318</v>
      </c>
      <c r="D5851" s="5" t="str">
        <f t="shared" si="551"/>
        <v>2015-11</v>
      </c>
      <c r="E5851" s="5">
        <v>42322</v>
      </c>
      <c r="F5851" t="s">
        <v>55</v>
      </c>
      <c r="G5851" t="s">
        <v>1537</v>
      </c>
      <c r="H5851" t="s">
        <v>1538</v>
      </c>
      <c r="I5851" t="s">
        <v>107</v>
      </c>
      <c r="J5851" t="s">
        <v>32</v>
      </c>
      <c r="K5851" t="s">
        <v>572</v>
      </c>
      <c r="L5851" t="s">
        <v>234</v>
      </c>
      <c r="M5851">
        <v>55113</v>
      </c>
      <c r="N5851" t="s">
        <v>110</v>
      </c>
      <c r="O5851" t="s">
        <v>5014</v>
      </c>
      <c r="P5851" t="s">
        <v>51</v>
      </c>
      <c r="Q5851" t="s">
        <v>64</v>
      </c>
      <c r="R5851" t="s">
        <v>5015</v>
      </c>
      <c r="S5851">
        <v>795.51</v>
      </c>
      <c r="T5851">
        <v>3</v>
      </c>
      <c r="U5851">
        <v>0</v>
      </c>
      <c r="V5851">
        <v>143.19179999999994</v>
      </c>
      <c r="W5851" s="6">
        <f t="shared" si="550"/>
        <v>0.17999999999999994</v>
      </c>
      <c r="X5851" s="4">
        <f t="shared" si="547"/>
        <v>47.730599999999981</v>
      </c>
      <c r="Y5851" s="4">
        <f t="shared" si="548"/>
        <v>265.17</v>
      </c>
      <c r="Z5851" s="4">
        <f t="shared" si="549"/>
        <v>265.17</v>
      </c>
      <c r="AA5851" s="4">
        <f t="shared" si="546"/>
        <v>0</v>
      </c>
    </row>
    <row r="5852" spans="1:27" x14ac:dyDescent="0.2">
      <c r="A5852">
        <v>5851</v>
      </c>
      <c r="B5852" t="s">
        <v>8542</v>
      </c>
      <c r="C5852" s="5">
        <v>42318</v>
      </c>
      <c r="D5852" s="5" t="str">
        <f t="shared" si="551"/>
        <v>2015-11</v>
      </c>
      <c r="E5852" s="5">
        <v>42322</v>
      </c>
      <c r="F5852" t="s">
        <v>55</v>
      </c>
      <c r="G5852" t="s">
        <v>1537</v>
      </c>
      <c r="H5852" t="s">
        <v>1538</v>
      </c>
      <c r="I5852" t="s">
        <v>107</v>
      </c>
      <c r="J5852" t="s">
        <v>32</v>
      </c>
      <c r="K5852" t="s">
        <v>572</v>
      </c>
      <c r="L5852" t="s">
        <v>234</v>
      </c>
      <c r="M5852">
        <v>55113</v>
      </c>
      <c r="N5852" t="s">
        <v>110</v>
      </c>
      <c r="O5852" t="s">
        <v>6867</v>
      </c>
      <c r="P5852" t="s">
        <v>76</v>
      </c>
      <c r="Q5852" t="s">
        <v>1224</v>
      </c>
      <c r="R5852" t="s">
        <v>6868</v>
      </c>
      <c r="S5852">
        <v>549.99</v>
      </c>
      <c r="T5852">
        <v>1</v>
      </c>
      <c r="U5852">
        <v>0</v>
      </c>
      <c r="V5852">
        <v>274.995</v>
      </c>
      <c r="W5852" s="6">
        <f t="shared" si="550"/>
        <v>0.5</v>
      </c>
      <c r="X5852" s="4">
        <f t="shared" si="547"/>
        <v>274.995</v>
      </c>
      <c r="Y5852" s="4">
        <f t="shared" si="548"/>
        <v>549.99</v>
      </c>
      <c r="Z5852" s="4">
        <f t="shared" si="549"/>
        <v>549.99</v>
      </c>
      <c r="AA5852" s="4">
        <f t="shared" si="546"/>
        <v>0</v>
      </c>
    </row>
    <row r="5853" spans="1:27" x14ac:dyDescent="0.2">
      <c r="A5853">
        <v>5852</v>
      </c>
      <c r="B5853" t="s">
        <v>8542</v>
      </c>
      <c r="C5853" s="5">
        <v>42318</v>
      </c>
      <c r="D5853" s="5" t="str">
        <f t="shared" si="551"/>
        <v>2015-11</v>
      </c>
      <c r="E5853" s="5">
        <v>42322</v>
      </c>
      <c r="F5853" t="s">
        <v>55</v>
      </c>
      <c r="G5853" t="s">
        <v>1537</v>
      </c>
      <c r="H5853" t="s">
        <v>1538</v>
      </c>
      <c r="I5853" t="s">
        <v>107</v>
      </c>
      <c r="J5853" t="s">
        <v>32</v>
      </c>
      <c r="K5853" t="s">
        <v>572</v>
      </c>
      <c r="L5853" t="s">
        <v>234</v>
      </c>
      <c r="M5853">
        <v>55113</v>
      </c>
      <c r="N5853" t="s">
        <v>110</v>
      </c>
      <c r="O5853" t="s">
        <v>1734</v>
      </c>
      <c r="P5853" t="s">
        <v>51</v>
      </c>
      <c r="Q5853" t="s">
        <v>80</v>
      </c>
      <c r="R5853" t="s">
        <v>1735</v>
      </c>
      <c r="S5853">
        <v>74.760000000000005</v>
      </c>
      <c r="T5853">
        <v>3</v>
      </c>
      <c r="U5853">
        <v>0</v>
      </c>
      <c r="V5853">
        <v>34.389600000000002</v>
      </c>
      <c r="W5853" s="6">
        <f t="shared" si="550"/>
        <v>0.45999999999999996</v>
      </c>
      <c r="X5853" s="4">
        <f t="shared" si="547"/>
        <v>11.463200000000001</v>
      </c>
      <c r="Y5853" s="4">
        <f t="shared" si="548"/>
        <v>24.92</v>
      </c>
      <c r="Z5853" s="4">
        <f t="shared" si="549"/>
        <v>24.92</v>
      </c>
      <c r="AA5853" s="4">
        <f t="shared" si="546"/>
        <v>0</v>
      </c>
    </row>
    <row r="5854" spans="1:27" x14ac:dyDescent="0.2">
      <c r="A5854">
        <v>5853</v>
      </c>
      <c r="B5854" t="s">
        <v>8542</v>
      </c>
      <c r="C5854" s="5">
        <v>42318</v>
      </c>
      <c r="D5854" s="5" t="str">
        <f t="shared" si="551"/>
        <v>2015-11</v>
      </c>
      <c r="E5854" s="5">
        <v>42322</v>
      </c>
      <c r="F5854" t="s">
        <v>55</v>
      </c>
      <c r="G5854" t="s">
        <v>1537</v>
      </c>
      <c r="H5854" t="s">
        <v>1538</v>
      </c>
      <c r="I5854" t="s">
        <v>107</v>
      </c>
      <c r="J5854" t="s">
        <v>32</v>
      </c>
      <c r="K5854" t="s">
        <v>572</v>
      </c>
      <c r="L5854" t="s">
        <v>234</v>
      </c>
      <c r="M5854">
        <v>55113</v>
      </c>
      <c r="N5854" t="s">
        <v>110</v>
      </c>
      <c r="O5854" t="s">
        <v>929</v>
      </c>
      <c r="P5854" t="s">
        <v>37</v>
      </c>
      <c r="Q5854" t="s">
        <v>70</v>
      </c>
      <c r="R5854" t="s">
        <v>930</v>
      </c>
      <c r="S5854">
        <v>29.22</v>
      </c>
      <c r="T5854">
        <v>3</v>
      </c>
      <c r="U5854">
        <v>0</v>
      </c>
      <c r="V5854">
        <v>12.856800000000002</v>
      </c>
      <c r="W5854" s="6">
        <f t="shared" si="550"/>
        <v>0.44000000000000006</v>
      </c>
      <c r="X5854" s="4">
        <f t="shared" si="547"/>
        <v>4.2856000000000005</v>
      </c>
      <c r="Y5854" s="4">
        <f t="shared" si="548"/>
        <v>9.74</v>
      </c>
      <c r="Z5854" s="4">
        <f t="shared" si="549"/>
        <v>9.74</v>
      </c>
      <c r="AA5854" s="4">
        <f t="shared" si="546"/>
        <v>0</v>
      </c>
    </row>
    <row r="5855" spans="1:27" x14ac:dyDescent="0.2">
      <c r="A5855">
        <v>5854</v>
      </c>
      <c r="B5855" t="s">
        <v>8543</v>
      </c>
      <c r="C5855" s="5">
        <v>41892</v>
      </c>
      <c r="D5855" s="5" t="str">
        <f t="shared" si="551"/>
        <v>2014-09</v>
      </c>
      <c r="E5855" s="5">
        <v>41896</v>
      </c>
      <c r="F5855" t="s">
        <v>55</v>
      </c>
      <c r="G5855" t="s">
        <v>4466</v>
      </c>
      <c r="H5855" t="s">
        <v>4467</v>
      </c>
      <c r="I5855" t="s">
        <v>107</v>
      </c>
      <c r="J5855" t="s">
        <v>32</v>
      </c>
      <c r="K5855" t="s">
        <v>2990</v>
      </c>
      <c r="L5855" t="s">
        <v>324</v>
      </c>
      <c r="M5855">
        <v>23464</v>
      </c>
      <c r="N5855" t="s">
        <v>35</v>
      </c>
      <c r="O5855" t="s">
        <v>1231</v>
      </c>
      <c r="P5855" t="s">
        <v>51</v>
      </c>
      <c r="Q5855" t="s">
        <v>80</v>
      </c>
      <c r="R5855" t="s">
        <v>1232</v>
      </c>
      <c r="S5855">
        <v>9.64</v>
      </c>
      <c r="T5855">
        <v>2</v>
      </c>
      <c r="U5855">
        <v>0</v>
      </c>
      <c r="V5855">
        <v>4.7236000000000002</v>
      </c>
      <c r="W5855" s="6">
        <f t="shared" si="550"/>
        <v>0.49</v>
      </c>
      <c r="X5855" s="4">
        <f t="shared" si="547"/>
        <v>2.3618000000000001</v>
      </c>
      <c r="Y5855" s="4">
        <f t="shared" si="548"/>
        <v>4.82</v>
      </c>
      <c r="Z5855" s="4">
        <f t="shared" si="549"/>
        <v>4.82</v>
      </c>
      <c r="AA5855" s="4">
        <f t="shared" si="546"/>
        <v>0</v>
      </c>
    </row>
    <row r="5856" spans="1:27" x14ac:dyDescent="0.2">
      <c r="A5856">
        <v>5855</v>
      </c>
      <c r="B5856" t="s">
        <v>8544</v>
      </c>
      <c r="C5856" s="5">
        <v>42221</v>
      </c>
      <c r="D5856" s="5" t="str">
        <f t="shared" si="551"/>
        <v>2015-08</v>
      </c>
      <c r="E5856" s="5">
        <v>42227</v>
      </c>
      <c r="F5856" t="s">
        <v>55</v>
      </c>
      <c r="G5856" t="s">
        <v>6652</v>
      </c>
      <c r="H5856" t="s">
        <v>6653</v>
      </c>
      <c r="I5856" t="s">
        <v>46</v>
      </c>
      <c r="J5856" t="s">
        <v>32</v>
      </c>
      <c r="K5856" t="s">
        <v>822</v>
      </c>
      <c r="L5856" t="s">
        <v>109</v>
      </c>
      <c r="M5856">
        <v>75220</v>
      </c>
      <c r="N5856" t="s">
        <v>110</v>
      </c>
      <c r="O5856" t="s">
        <v>4817</v>
      </c>
      <c r="P5856" t="s">
        <v>51</v>
      </c>
      <c r="Q5856" t="s">
        <v>64</v>
      </c>
      <c r="R5856" t="s">
        <v>4818</v>
      </c>
      <c r="S5856">
        <v>33.488000000000007</v>
      </c>
      <c r="T5856">
        <v>7</v>
      </c>
      <c r="U5856">
        <v>0.2</v>
      </c>
      <c r="V5856">
        <v>-1.2558000000000051</v>
      </c>
      <c r="W5856" s="6">
        <f t="shared" si="550"/>
        <v>-3.7500000000000144E-2</v>
      </c>
      <c r="X5856" s="4">
        <f t="shared" si="547"/>
        <v>-0.17940000000000073</v>
      </c>
      <c r="Y5856" s="4">
        <f t="shared" si="548"/>
        <v>4.7840000000000007</v>
      </c>
      <c r="Z5856" s="4">
        <f t="shared" si="549"/>
        <v>5.98</v>
      </c>
      <c r="AA5856" s="4">
        <f t="shared" si="546"/>
        <v>6.6976000000000013</v>
      </c>
    </row>
    <row r="5857" spans="1:27" x14ac:dyDescent="0.2">
      <c r="A5857">
        <v>5856</v>
      </c>
      <c r="B5857" t="s">
        <v>8544</v>
      </c>
      <c r="C5857" s="5">
        <v>42221</v>
      </c>
      <c r="D5857" s="5" t="str">
        <f t="shared" si="551"/>
        <v>2015-08</v>
      </c>
      <c r="E5857" s="5">
        <v>42227</v>
      </c>
      <c r="F5857" t="s">
        <v>55</v>
      </c>
      <c r="G5857" t="s">
        <v>6652</v>
      </c>
      <c r="H5857" t="s">
        <v>6653</v>
      </c>
      <c r="I5857" t="s">
        <v>46</v>
      </c>
      <c r="J5857" t="s">
        <v>32</v>
      </c>
      <c r="K5857" t="s">
        <v>822</v>
      </c>
      <c r="L5857" t="s">
        <v>109</v>
      </c>
      <c r="M5857">
        <v>75220</v>
      </c>
      <c r="N5857" t="s">
        <v>110</v>
      </c>
      <c r="O5857" t="s">
        <v>6455</v>
      </c>
      <c r="P5857" t="s">
        <v>51</v>
      </c>
      <c r="Q5857" t="s">
        <v>584</v>
      </c>
      <c r="R5857" t="s">
        <v>6456</v>
      </c>
      <c r="S5857">
        <v>23.04</v>
      </c>
      <c r="T5857">
        <v>3</v>
      </c>
      <c r="U5857">
        <v>0.2</v>
      </c>
      <c r="V5857">
        <v>-4.895999999999999</v>
      </c>
      <c r="W5857" s="6">
        <f t="shared" si="550"/>
        <v>-0.21249999999999997</v>
      </c>
      <c r="X5857" s="4">
        <f t="shared" si="547"/>
        <v>-1.6319999999999997</v>
      </c>
      <c r="Y5857" s="4">
        <f t="shared" si="548"/>
        <v>7.68</v>
      </c>
      <c r="Z5857" s="4">
        <f t="shared" si="549"/>
        <v>9.5999999999999979</v>
      </c>
      <c r="AA5857" s="4">
        <f t="shared" si="546"/>
        <v>4.6079999999999997</v>
      </c>
    </row>
    <row r="5858" spans="1:27" x14ac:dyDescent="0.2">
      <c r="A5858">
        <v>5857</v>
      </c>
      <c r="B5858" t="s">
        <v>8544</v>
      </c>
      <c r="C5858" s="5">
        <v>42221</v>
      </c>
      <c r="D5858" s="5" t="str">
        <f t="shared" si="551"/>
        <v>2015-08</v>
      </c>
      <c r="E5858" s="5">
        <v>42227</v>
      </c>
      <c r="F5858" t="s">
        <v>55</v>
      </c>
      <c r="G5858" t="s">
        <v>6652</v>
      </c>
      <c r="H5858" t="s">
        <v>6653</v>
      </c>
      <c r="I5858" t="s">
        <v>46</v>
      </c>
      <c r="J5858" t="s">
        <v>32</v>
      </c>
      <c r="K5858" t="s">
        <v>822</v>
      </c>
      <c r="L5858" t="s">
        <v>109</v>
      </c>
      <c r="M5858">
        <v>75220</v>
      </c>
      <c r="N5858" t="s">
        <v>110</v>
      </c>
      <c r="O5858" t="s">
        <v>5231</v>
      </c>
      <c r="P5858" t="s">
        <v>51</v>
      </c>
      <c r="Q5858" t="s">
        <v>80</v>
      </c>
      <c r="R5858" t="s">
        <v>5232</v>
      </c>
      <c r="S5858">
        <v>1.3619999999999997</v>
      </c>
      <c r="T5858">
        <v>1</v>
      </c>
      <c r="U5858">
        <v>0.8</v>
      </c>
      <c r="V5858">
        <v>-2.1792000000000007</v>
      </c>
      <c r="W5858" s="6">
        <f t="shared" si="550"/>
        <v>-1.600000000000001</v>
      </c>
      <c r="X5858" s="4">
        <f t="shared" si="547"/>
        <v>-2.1792000000000007</v>
      </c>
      <c r="Y5858" s="4">
        <f t="shared" si="548"/>
        <v>1.3619999999999997</v>
      </c>
      <c r="Z5858" s="4">
        <f t="shared" si="549"/>
        <v>6.81</v>
      </c>
      <c r="AA5858" s="4">
        <f t="shared" si="546"/>
        <v>1.0895999999999997</v>
      </c>
    </row>
    <row r="5859" spans="1:27" x14ac:dyDescent="0.2">
      <c r="A5859">
        <v>5858</v>
      </c>
      <c r="B5859" t="s">
        <v>8544</v>
      </c>
      <c r="C5859" s="5">
        <v>42221</v>
      </c>
      <c r="D5859" s="5" t="str">
        <f t="shared" si="551"/>
        <v>2015-08</v>
      </c>
      <c r="E5859" s="5">
        <v>42227</v>
      </c>
      <c r="F5859" t="s">
        <v>55</v>
      </c>
      <c r="G5859" t="s">
        <v>6652</v>
      </c>
      <c r="H5859" t="s">
        <v>6653</v>
      </c>
      <c r="I5859" t="s">
        <v>46</v>
      </c>
      <c r="J5859" t="s">
        <v>32</v>
      </c>
      <c r="K5859" t="s">
        <v>822</v>
      </c>
      <c r="L5859" t="s">
        <v>109</v>
      </c>
      <c r="M5859">
        <v>75220</v>
      </c>
      <c r="N5859" t="s">
        <v>110</v>
      </c>
      <c r="O5859" t="s">
        <v>5075</v>
      </c>
      <c r="P5859" t="s">
        <v>37</v>
      </c>
      <c r="Q5859" t="s">
        <v>70</v>
      </c>
      <c r="R5859" t="s">
        <v>5076</v>
      </c>
      <c r="S5859">
        <v>14.76</v>
      </c>
      <c r="T5859">
        <v>5</v>
      </c>
      <c r="U5859">
        <v>0.6</v>
      </c>
      <c r="V5859">
        <v>-11.439000000000004</v>
      </c>
      <c r="W5859" s="6">
        <f t="shared" si="550"/>
        <v>-0.77500000000000024</v>
      </c>
      <c r="X5859" s="4">
        <f t="shared" si="547"/>
        <v>-2.2878000000000007</v>
      </c>
      <c r="Y5859" s="4">
        <f t="shared" si="548"/>
        <v>2.952</v>
      </c>
      <c r="Z5859" s="4">
        <f t="shared" si="549"/>
        <v>7.38</v>
      </c>
      <c r="AA5859" s="4">
        <f t="shared" si="546"/>
        <v>8.8559999999999999</v>
      </c>
    </row>
    <row r="5860" spans="1:27" x14ac:dyDescent="0.2">
      <c r="A5860">
        <v>5859</v>
      </c>
      <c r="B5860" t="s">
        <v>8545</v>
      </c>
      <c r="C5860" s="5">
        <v>42981</v>
      </c>
      <c r="D5860" s="5" t="str">
        <f t="shared" si="551"/>
        <v>2017-09</v>
      </c>
      <c r="E5860" s="5">
        <v>42985</v>
      </c>
      <c r="F5860" t="s">
        <v>28</v>
      </c>
      <c r="G5860" t="s">
        <v>2495</v>
      </c>
      <c r="H5860" t="s">
        <v>2496</v>
      </c>
      <c r="I5860" t="s">
        <v>31</v>
      </c>
      <c r="J5860" t="s">
        <v>32</v>
      </c>
      <c r="K5860" t="s">
        <v>92</v>
      </c>
      <c r="L5860" t="s">
        <v>48</v>
      </c>
      <c r="M5860">
        <v>94521</v>
      </c>
      <c r="N5860" t="s">
        <v>49</v>
      </c>
      <c r="O5860" t="s">
        <v>7066</v>
      </c>
      <c r="P5860" t="s">
        <v>37</v>
      </c>
      <c r="Q5860" t="s">
        <v>38</v>
      </c>
      <c r="R5860" t="s">
        <v>7067</v>
      </c>
      <c r="S5860">
        <v>239.66599999999997</v>
      </c>
      <c r="T5860">
        <v>2</v>
      </c>
      <c r="U5860">
        <v>0.15</v>
      </c>
      <c r="V5860">
        <v>14.097999999999999</v>
      </c>
      <c r="W5860" s="6">
        <f t="shared" si="550"/>
        <v>5.8823529411764712E-2</v>
      </c>
      <c r="X5860" s="4">
        <f t="shared" si="547"/>
        <v>7.0489999999999995</v>
      </c>
      <c r="Y5860" s="4">
        <f t="shared" si="548"/>
        <v>119.83299999999998</v>
      </c>
      <c r="Z5860" s="4">
        <f t="shared" si="549"/>
        <v>140.97999999999999</v>
      </c>
      <c r="AA5860" s="4">
        <f t="shared" si="546"/>
        <v>35.949899999999992</v>
      </c>
    </row>
    <row r="5861" spans="1:27" x14ac:dyDescent="0.2">
      <c r="A5861">
        <v>5860</v>
      </c>
      <c r="B5861" t="s">
        <v>8546</v>
      </c>
      <c r="C5861" s="5">
        <v>42309</v>
      </c>
      <c r="D5861" s="5" t="str">
        <f t="shared" si="551"/>
        <v>2015-11</v>
      </c>
      <c r="E5861" s="5">
        <v>42316</v>
      </c>
      <c r="F5861" t="s">
        <v>55</v>
      </c>
      <c r="G5861" t="s">
        <v>5914</v>
      </c>
      <c r="H5861" t="s">
        <v>5915</v>
      </c>
      <c r="I5861" t="s">
        <v>31</v>
      </c>
      <c r="J5861" t="s">
        <v>32</v>
      </c>
      <c r="K5861" t="s">
        <v>8547</v>
      </c>
      <c r="L5861" t="s">
        <v>1717</v>
      </c>
      <c r="M5861">
        <v>72032</v>
      </c>
      <c r="N5861" t="s">
        <v>35</v>
      </c>
      <c r="O5861" t="s">
        <v>3933</v>
      </c>
      <c r="P5861" t="s">
        <v>37</v>
      </c>
      <c r="Q5861" t="s">
        <v>61</v>
      </c>
      <c r="R5861" t="s">
        <v>3934</v>
      </c>
      <c r="S5861">
        <v>301.95999999999998</v>
      </c>
      <c r="T5861">
        <v>2</v>
      </c>
      <c r="U5861">
        <v>0</v>
      </c>
      <c r="V5861">
        <v>45.293999999999983</v>
      </c>
      <c r="W5861" s="6">
        <f t="shared" si="550"/>
        <v>0.14999999999999997</v>
      </c>
      <c r="X5861" s="4">
        <f t="shared" si="547"/>
        <v>22.646999999999991</v>
      </c>
      <c r="Y5861" s="4">
        <f t="shared" si="548"/>
        <v>150.97999999999999</v>
      </c>
      <c r="Z5861" s="4">
        <f t="shared" si="549"/>
        <v>150.97999999999999</v>
      </c>
      <c r="AA5861" s="4">
        <f t="shared" si="546"/>
        <v>0</v>
      </c>
    </row>
    <row r="5862" spans="1:27" x14ac:dyDescent="0.2">
      <c r="A5862">
        <v>5861</v>
      </c>
      <c r="B5862" t="s">
        <v>8548</v>
      </c>
      <c r="C5862" s="5">
        <v>42123</v>
      </c>
      <c r="D5862" s="5" t="str">
        <f t="shared" si="551"/>
        <v>2015-04</v>
      </c>
      <c r="E5862" s="5">
        <v>42128</v>
      </c>
      <c r="F5862" t="s">
        <v>28</v>
      </c>
      <c r="G5862" t="s">
        <v>728</v>
      </c>
      <c r="H5862" t="s">
        <v>729</v>
      </c>
      <c r="I5862" t="s">
        <v>107</v>
      </c>
      <c r="J5862" t="s">
        <v>32</v>
      </c>
      <c r="K5862" t="s">
        <v>151</v>
      </c>
      <c r="L5862" t="s">
        <v>152</v>
      </c>
      <c r="M5862">
        <v>19120</v>
      </c>
      <c r="N5862" t="s">
        <v>153</v>
      </c>
      <c r="O5862" t="s">
        <v>4193</v>
      </c>
      <c r="P5862" t="s">
        <v>51</v>
      </c>
      <c r="Q5862" t="s">
        <v>95</v>
      </c>
      <c r="R5862" t="s">
        <v>4194</v>
      </c>
      <c r="S5862">
        <v>7.9680000000000009</v>
      </c>
      <c r="T5862">
        <v>2</v>
      </c>
      <c r="U5862">
        <v>0.2</v>
      </c>
      <c r="V5862">
        <v>2.8884000000000007</v>
      </c>
      <c r="W5862" s="6">
        <f t="shared" si="550"/>
        <v>0.36250000000000004</v>
      </c>
      <c r="X5862" s="4">
        <f t="shared" si="547"/>
        <v>1.4442000000000004</v>
      </c>
      <c r="Y5862" s="4">
        <f t="shared" si="548"/>
        <v>3.9840000000000004</v>
      </c>
      <c r="Z5862" s="4">
        <f t="shared" si="549"/>
        <v>4.9800000000000004</v>
      </c>
      <c r="AA5862" s="4">
        <f t="shared" si="546"/>
        <v>1.5936000000000003</v>
      </c>
    </row>
    <row r="5863" spans="1:27" x14ac:dyDescent="0.2">
      <c r="A5863">
        <v>5862</v>
      </c>
      <c r="B5863" t="s">
        <v>8549</v>
      </c>
      <c r="C5863" s="5">
        <v>42491</v>
      </c>
      <c r="D5863" s="5" t="str">
        <f t="shared" si="551"/>
        <v>2016-05</v>
      </c>
      <c r="E5863" s="5">
        <v>42494</v>
      </c>
      <c r="F5863" t="s">
        <v>28</v>
      </c>
      <c r="G5863" t="s">
        <v>5691</v>
      </c>
      <c r="H5863" t="s">
        <v>5692</v>
      </c>
      <c r="I5863" t="s">
        <v>31</v>
      </c>
      <c r="J5863" t="s">
        <v>32</v>
      </c>
      <c r="K5863" t="s">
        <v>5155</v>
      </c>
      <c r="L5863" t="s">
        <v>1717</v>
      </c>
      <c r="M5863">
        <v>72209</v>
      </c>
      <c r="N5863" t="s">
        <v>35</v>
      </c>
      <c r="O5863" t="s">
        <v>8550</v>
      </c>
      <c r="P5863" t="s">
        <v>51</v>
      </c>
      <c r="Q5863" t="s">
        <v>95</v>
      </c>
      <c r="R5863" t="s">
        <v>8551</v>
      </c>
      <c r="S5863">
        <v>109.92</v>
      </c>
      <c r="T5863">
        <v>2</v>
      </c>
      <c r="U5863">
        <v>0</v>
      </c>
      <c r="V5863">
        <v>53.860799999999998</v>
      </c>
      <c r="W5863" s="6">
        <f t="shared" si="550"/>
        <v>0.49</v>
      </c>
      <c r="X5863" s="4">
        <f t="shared" si="547"/>
        <v>26.930399999999999</v>
      </c>
      <c r="Y5863" s="4">
        <f t="shared" si="548"/>
        <v>54.96</v>
      </c>
      <c r="Z5863" s="4">
        <f t="shared" si="549"/>
        <v>54.96</v>
      </c>
      <c r="AA5863" s="4">
        <f t="shared" si="546"/>
        <v>0</v>
      </c>
    </row>
    <row r="5864" spans="1:27" x14ac:dyDescent="0.2">
      <c r="A5864">
        <v>5863</v>
      </c>
      <c r="B5864" t="s">
        <v>8549</v>
      </c>
      <c r="C5864" s="5">
        <v>42491</v>
      </c>
      <c r="D5864" s="5" t="str">
        <f t="shared" si="551"/>
        <v>2016-05</v>
      </c>
      <c r="E5864" s="5">
        <v>42494</v>
      </c>
      <c r="F5864" t="s">
        <v>28</v>
      </c>
      <c r="G5864" t="s">
        <v>5691</v>
      </c>
      <c r="H5864" t="s">
        <v>5692</v>
      </c>
      <c r="I5864" t="s">
        <v>31</v>
      </c>
      <c r="J5864" t="s">
        <v>32</v>
      </c>
      <c r="K5864" t="s">
        <v>5155</v>
      </c>
      <c r="L5864" t="s">
        <v>1717</v>
      </c>
      <c r="M5864">
        <v>72209</v>
      </c>
      <c r="N5864" t="s">
        <v>35</v>
      </c>
      <c r="O5864" t="s">
        <v>5372</v>
      </c>
      <c r="P5864" t="s">
        <v>51</v>
      </c>
      <c r="Q5864" t="s">
        <v>95</v>
      </c>
      <c r="R5864" t="s">
        <v>5373</v>
      </c>
      <c r="S5864">
        <v>19.440000000000001</v>
      </c>
      <c r="T5864">
        <v>3</v>
      </c>
      <c r="U5864">
        <v>0</v>
      </c>
      <c r="V5864">
        <v>9.3312000000000008</v>
      </c>
      <c r="W5864" s="6">
        <f t="shared" si="550"/>
        <v>0.48000000000000004</v>
      </c>
      <c r="X5864" s="4">
        <f t="shared" si="547"/>
        <v>3.1104000000000003</v>
      </c>
      <c r="Y5864" s="4">
        <f t="shared" si="548"/>
        <v>6.48</v>
      </c>
      <c r="Z5864" s="4">
        <f t="shared" si="549"/>
        <v>6.48</v>
      </c>
      <c r="AA5864" s="4">
        <f t="shared" si="546"/>
        <v>0</v>
      </c>
    </row>
    <row r="5865" spans="1:27" x14ac:dyDescent="0.2">
      <c r="A5865">
        <v>5864</v>
      </c>
      <c r="B5865" t="s">
        <v>8549</v>
      </c>
      <c r="C5865" s="5">
        <v>42491</v>
      </c>
      <c r="D5865" s="5" t="str">
        <f t="shared" si="551"/>
        <v>2016-05</v>
      </c>
      <c r="E5865" s="5">
        <v>42494</v>
      </c>
      <c r="F5865" t="s">
        <v>28</v>
      </c>
      <c r="G5865" t="s">
        <v>5691</v>
      </c>
      <c r="H5865" t="s">
        <v>5692</v>
      </c>
      <c r="I5865" t="s">
        <v>31</v>
      </c>
      <c r="J5865" t="s">
        <v>32</v>
      </c>
      <c r="K5865" t="s">
        <v>5155</v>
      </c>
      <c r="L5865" t="s">
        <v>1717</v>
      </c>
      <c r="M5865">
        <v>72209</v>
      </c>
      <c r="N5865" t="s">
        <v>35</v>
      </c>
      <c r="O5865" t="s">
        <v>3131</v>
      </c>
      <c r="P5865" t="s">
        <v>51</v>
      </c>
      <c r="Q5865" t="s">
        <v>73</v>
      </c>
      <c r="R5865" t="s">
        <v>3132</v>
      </c>
      <c r="S5865">
        <v>11.16</v>
      </c>
      <c r="T5865">
        <v>2</v>
      </c>
      <c r="U5865">
        <v>0</v>
      </c>
      <c r="V5865">
        <v>4.3524000000000003</v>
      </c>
      <c r="W5865" s="6">
        <f t="shared" si="550"/>
        <v>0.39</v>
      </c>
      <c r="X5865" s="4">
        <f t="shared" si="547"/>
        <v>2.1762000000000001</v>
      </c>
      <c r="Y5865" s="4">
        <f t="shared" si="548"/>
        <v>5.58</v>
      </c>
      <c r="Z5865" s="4">
        <f t="shared" si="549"/>
        <v>5.58</v>
      </c>
      <c r="AA5865" s="4">
        <f t="shared" si="546"/>
        <v>0</v>
      </c>
    </row>
    <row r="5866" spans="1:27" x14ac:dyDescent="0.2">
      <c r="A5866">
        <v>5865</v>
      </c>
      <c r="B5866" t="s">
        <v>8552</v>
      </c>
      <c r="C5866" s="5">
        <v>41856</v>
      </c>
      <c r="D5866" s="5" t="str">
        <f t="shared" si="551"/>
        <v>2014-08</v>
      </c>
      <c r="E5866" s="5">
        <v>41858</v>
      </c>
      <c r="F5866" t="s">
        <v>28</v>
      </c>
      <c r="G5866" t="s">
        <v>5314</v>
      </c>
      <c r="H5866" t="s">
        <v>5315</v>
      </c>
      <c r="I5866" t="s">
        <v>46</v>
      </c>
      <c r="J5866" t="s">
        <v>32</v>
      </c>
      <c r="K5866" t="s">
        <v>4622</v>
      </c>
      <c r="L5866" t="s">
        <v>754</v>
      </c>
      <c r="M5866">
        <v>6450</v>
      </c>
      <c r="N5866" t="s">
        <v>153</v>
      </c>
      <c r="O5866" t="s">
        <v>5205</v>
      </c>
      <c r="P5866" t="s">
        <v>51</v>
      </c>
      <c r="Q5866" t="s">
        <v>83</v>
      </c>
      <c r="R5866" t="s">
        <v>5206</v>
      </c>
      <c r="S5866">
        <v>79.47</v>
      </c>
      <c r="T5866">
        <v>3</v>
      </c>
      <c r="U5866">
        <v>0</v>
      </c>
      <c r="V5866">
        <v>22.251600000000003</v>
      </c>
      <c r="W5866" s="6">
        <f t="shared" si="550"/>
        <v>0.28000000000000003</v>
      </c>
      <c r="X5866" s="4">
        <f t="shared" si="547"/>
        <v>7.4172000000000011</v>
      </c>
      <c r="Y5866" s="4">
        <f t="shared" si="548"/>
        <v>26.49</v>
      </c>
      <c r="Z5866" s="4">
        <f t="shared" si="549"/>
        <v>26.49</v>
      </c>
      <c r="AA5866" s="4">
        <f t="shared" si="546"/>
        <v>0</v>
      </c>
    </row>
    <row r="5867" spans="1:27" x14ac:dyDescent="0.2">
      <c r="A5867">
        <v>5866</v>
      </c>
      <c r="B5867" t="s">
        <v>8552</v>
      </c>
      <c r="C5867" s="5">
        <v>41856</v>
      </c>
      <c r="D5867" s="5" t="str">
        <f t="shared" si="551"/>
        <v>2014-08</v>
      </c>
      <c r="E5867" s="5">
        <v>41858</v>
      </c>
      <c r="F5867" t="s">
        <v>28</v>
      </c>
      <c r="G5867" t="s">
        <v>5314</v>
      </c>
      <c r="H5867" t="s">
        <v>5315</v>
      </c>
      <c r="I5867" t="s">
        <v>46</v>
      </c>
      <c r="J5867" t="s">
        <v>32</v>
      </c>
      <c r="K5867" t="s">
        <v>4622</v>
      </c>
      <c r="L5867" t="s">
        <v>754</v>
      </c>
      <c r="M5867">
        <v>6450</v>
      </c>
      <c r="N5867" t="s">
        <v>153</v>
      </c>
      <c r="O5867" t="s">
        <v>7083</v>
      </c>
      <c r="P5867" t="s">
        <v>51</v>
      </c>
      <c r="Q5867" t="s">
        <v>73</v>
      </c>
      <c r="R5867" t="s">
        <v>7084</v>
      </c>
      <c r="S5867">
        <v>4.5599999999999996</v>
      </c>
      <c r="T5867">
        <v>2</v>
      </c>
      <c r="U5867">
        <v>0</v>
      </c>
      <c r="V5867">
        <v>2.0064000000000002</v>
      </c>
      <c r="W5867" s="6">
        <f t="shared" si="550"/>
        <v>0.44000000000000006</v>
      </c>
      <c r="X5867" s="4">
        <f t="shared" si="547"/>
        <v>1.0032000000000001</v>
      </c>
      <c r="Y5867" s="4">
        <f t="shared" si="548"/>
        <v>2.2799999999999998</v>
      </c>
      <c r="Z5867" s="4">
        <f t="shared" si="549"/>
        <v>2.2799999999999998</v>
      </c>
      <c r="AA5867" s="4">
        <f t="shared" si="546"/>
        <v>0</v>
      </c>
    </row>
    <row r="5868" spans="1:27" x14ac:dyDescent="0.2">
      <c r="A5868">
        <v>5867</v>
      </c>
      <c r="B5868" t="s">
        <v>8552</v>
      </c>
      <c r="C5868" s="5">
        <v>41856</v>
      </c>
      <c r="D5868" s="5" t="str">
        <f t="shared" si="551"/>
        <v>2014-08</v>
      </c>
      <c r="E5868" s="5">
        <v>41858</v>
      </c>
      <c r="F5868" t="s">
        <v>28</v>
      </c>
      <c r="G5868" t="s">
        <v>5314</v>
      </c>
      <c r="H5868" t="s">
        <v>5315</v>
      </c>
      <c r="I5868" t="s">
        <v>46</v>
      </c>
      <c r="J5868" t="s">
        <v>32</v>
      </c>
      <c r="K5868" t="s">
        <v>4622</v>
      </c>
      <c r="L5868" t="s">
        <v>754</v>
      </c>
      <c r="M5868">
        <v>6450</v>
      </c>
      <c r="N5868" t="s">
        <v>153</v>
      </c>
      <c r="O5868" t="s">
        <v>2466</v>
      </c>
      <c r="P5868" t="s">
        <v>37</v>
      </c>
      <c r="Q5868" t="s">
        <v>41</v>
      </c>
      <c r="R5868" t="s">
        <v>2467</v>
      </c>
      <c r="S5868">
        <v>1133.3499999999999</v>
      </c>
      <c r="T5868">
        <v>5</v>
      </c>
      <c r="U5868">
        <v>0</v>
      </c>
      <c r="V5868">
        <v>294.67100000000005</v>
      </c>
      <c r="W5868" s="6">
        <f t="shared" si="550"/>
        <v>0.26000000000000006</v>
      </c>
      <c r="X5868" s="4">
        <f t="shared" si="547"/>
        <v>58.934200000000011</v>
      </c>
      <c r="Y5868" s="4">
        <f t="shared" si="548"/>
        <v>226.67</v>
      </c>
      <c r="Z5868" s="4">
        <f t="shared" si="549"/>
        <v>226.67</v>
      </c>
      <c r="AA5868" s="4">
        <f t="shared" si="546"/>
        <v>0</v>
      </c>
    </row>
    <row r="5869" spans="1:27" x14ac:dyDescent="0.2">
      <c r="A5869">
        <v>5868</v>
      </c>
      <c r="B5869" t="s">
        <v>8553</v>
      </c>
      <c r="C5869" s="5">
        <v>42373</v>
      </c>
      <c r="D5869" s="5" t="str">
        <f t="shared" si="551"/>
        <v>2016-01</v>
      </c>
      <c r="E5869" s="5">
        <v>42377</v>
      </c>
      <c r="F5869" t="s">
        <v>55</v>
      </c>
      <c r="G5869" t="s">
        <v>1139</v>
      </c>
      <c r="H5869" t="s">
        <v>1140</v>
      </c>
      <c r="I5869" t="s">
        <v>46</v>
      </c>
      <c r="J5869" t="s">
        <v>32</v>
      </c>
      <c r="K5869" t="s">
        <v>151</v>
      </c>
      <c r="L5869" t="s">
        <v>152</v>
      </c>
      <c r="M5869">
        <v>19143</v>
      </c>
      <c r="N5869" t="s">
        <v>153</v>
      </c>
      <c r="O5869" t="s">
        <v>1997</v>
      </c>
      <c r="P5869" t="s">
        <v>51</v>
      </c>
      <c r="Q5869" t="s">
        <v>73</v>
      </c>
      <c r="R5869" t="s">
        <v>1998</v>
      </c>
      <c r="S5869">
        <v>4.6719999999999997</v>
      </c>
      <c r="T5869">
        <v>1</v>
      </c>
      <c r="U5869">
        <v>0.2</v>
      </c>
      <c r="V5869">
        <v>0.58399999999999985</v>
      </c>
      <c r="W5869" s="6">
        <f t="shared" si="550"/>
        <v>0.12499999999999997</v>
      </c>
      <c r="X5869" s="4">
        <f t="shared" si="547"/>
        <v>0.58399999999999985</v>
      </c>
      <c r="Y5869" s="4">
        <f t="shared" si="548"/>
        <v>4.6719999999999997</v>
      </c>
      <c r="Z5869" s="4">
        <f t="shared" si="549"/>
        <v>5.839999999999999</v>
      </c>
      <c r="AA5869" s="4">
        <f t="shared" si="546"/>
        <v>0.93440000000000001</v>
      </c>
    </row>
    <row r="5870" spans="1:27" x14ac:dyDescent="0.2">
      <c r="A5870">
        <v>5869</v>
      </c>
      <c r="B5870" t="s">
        <v>8553</v>
      </c>
      <c r="C5870" s="5">
        <v>42373</v>
      </c>
      <c r="D5870" s="5" t="str">
        <f t="shared" si="551"/>
        <v>2016-01</v>
      </c>
      <c r="E5870" s="5">
        <v>42377</v>
      </c>
      <c r="F5870" t="s">
        <v>55</v>
      </c>
      <c r="G5870" t="s">
        <v>1139</v>
      </c>
      <c r="H5870" t="s">
        <v>1140</v>
      </c>
      <c r="I5870" t="s">
        <v>46</v>
      </c>
      <c r="J5870" t="s">
        <v>32</v>
      </c>
      <c r="K5870" t="s">
        <v>151</v>
      </c>
      <c r="L5870" t="s">
        <v>152</v>
      </c>
      <c r="M5870">
        <v>19143</v>
      </c>
      <c r="N5870" t="s">
        <v>153</v>
      </c>
      <c r="O5870" t="s">
        <v>3581</v>
      </c>
      <c r="P5870" t="s">
        <v>51</v>
      </c>
      <c r="Q5870" t="s">
        <v>80</v>
      </c>
      <c r="R5870" t="s">
        <v>3582</v>
      </c>
      <c r="S5870">
        <v>104.58000000000001</v>
      </c>
      <c r="T5870">
        <v>6</v>
      </c>
      <c r="U5870">
        <v>0.7</v>
      </c>
      <c r="V5870">
        <v>-80.178000000000026</v>
      </c>
      <c r="W5870" s="6">
        <f t="shared" si="550"/>
        <v>-0.76666666666666683</v>
      </c>
      <c r="X5870" s="4">
        <f t="shared" si="547"/>
        <v>-13.363000000000005</v>
      </c>
      <c r="Y5870" s="4">
        <f t="shared" si="548"/>
        <v>17.430000000000003</v>
      </c>
      <c r="Z5870" s="4">
        <f t="shared" si="549"/>
        <v>58.1</v>
      </c>
      <c r="AA5870" s="4">
        <f t="shared" si="546"/>
        <v>73.206000000000003</v>
      </c>
    </row>
    <row r="5871" spans="1:27" x14ac:dyDescent="0.2">
      <c r="A5871">
        <v>5870</v>
      </c>
      <c r="B5871" t="s">
        <v>8554</v>
      </c>
      <c r="C5871" s="5">
        <v>42681</v>
      </c>
      <c r="D5871" s="5" t="str">
        <f t="shared" si="551"/>
        <v>2016-11</v>
      </c>
      <c r="E5871" s="5">
        <v>42686</v>
      </c>
      <c r="F5871" t="s">
        <v>55</v>
      </c>
      <c r="G5871" t="s">
        <v>6164</v>
      </c>
      <c r="H5871" t="s">
        <v>6165</v>
      </c>
      <c r="I5871" t="s">
        <v>107</v>
      </c>
      <c r="J5871" t="s">
        <v>32</v>
      </c>
      <c r="K5871" t="s">
        <v>8555</v>
      </c>
      <c r="L5871" t="s">
        <v>8556</v>
      </c>
      <c r="M5871">
        <v>82001</v>
      </c>
      <c r="N5871" t="s">
        <v>49</v>
      </c>
      <c r="O5871" t="s">
        <v>1736</v>
      </c>
      <c r="P5871" t="s">
        <v>37</v>
      </c>
      <c r="Q5871" t="s">
        <v>41</v>
      </c>
      <c r="R5871" t="s">
        <v>1737</v>
      </c>
      <c r="S5871">
        <v>1603.1360000000002</v>
      </c>
      <c r="T5871">
        <v>4</v>
      </c>
      <c r="U5871">
        <v>0.2</v>
      </c>
      <c r="V5871">
        <v>100.19599999999997</v>
      </c>
      <c r="W5871" s="6">
        <f t="shared" si="550"/>
        <v>6.2499999999999972E-2</v>
      </c>
      <c r="X5871" s="4">
        <f t="shared" si="547"/>
        <v>25.048999999999992</v>
      </c>
      <c r="Y5871" s="4">
        <f t="shared" si="548"/>
        <v>400.78400000000005</v>
      </c>
      <c r="Z5871" s="4">
        <f t="shared" si="549"/>
        <v>500.98</v>
      </c>
      <c r="AA5871" s="4">
        <f t="shared" si="546"/>
        <v>320.62720000000007</v>
      </c>
    </row>
    <row r="5872" spans="1:27" x14ac:dyDescent="0.2">
      <c r="A5872">
        <v>5871</v>
      </c>
      <c r="B5872" t="s">
        <v>8557</v>
      </c>
      <c r="C5872" s="5">
        <v>42535</v>
      </c>
      <c r="D5872" s="5" t="str">
        <f t="shared" si="551"/>
        <v>2016-06</v>
      </c>
      <c r="E5872" s="5">
        <v>42535</v>
      </c>
      <c r="F5872" t="s">
        <v>1298</v>
      </c>
      <c r="G5872" t="s">
        <v>1584</v>
      </c>
      <c r="H5872" t="s">
        <v>1585</v>
      </c>
      <c r="I5872" t="s">
        <v>46</v>
      </c>
      <c r="J5872" t="s">
        <v>32</v>
      </c>
      <c r="K5872" t="s">
        <v>1893</v>
      </c>
      <c r="L5872" t="s">
        <v>48</v>
      </c>
      <c r="M5872">
        <v>92804</v>
      </c>
      <c r="N5872" t="s">
        <v>49</v>
      </c>
      <c r="O5872" t="s">
        <v>8275</v>
      </c>
      <c r="P5872" t="s">
        <v>37</v>
      </c>
      <c r="Q5872" t="s">
        <v>61</v>
      </c>
      <c r="R5872" t="s">
        <v>8276</v>
      </c>
      <c r="S5872">
        <v>1293.4879999999998</v>
      </c>
      <c r="T5872">
        <v>7</v>
      </c>
      <c r="U5872">
        <v>0.2</v>
      </c>
      <c r="V5872">
        <v>80.843000000000075</v>
      </c>
      <c r="W5872" s="6">
        <f t="shared" si="550"/>
        <v>6.2500000000000069E-2</v>
      </c>
      <c r="X5872" s="4">
        <f t="shared" si="547"/>
        <v>11.54900000000001</v>
      </c>
      <c r="Y5872" s="4">
        <f t="shared" si="548"/>
        <v>184.78399999999996</v>
      </c>
      <c r="Z5872" s="4">
        <f t="shared" si="549"/>
        <v>230.97999999999996</v>
      </c>
      <c r="AA5872" s="4">
        <f t="shared" si="546"/>
        <v>258.69759999999997</v>
      </c>
    </row>
    <row r="5873" spans="1:27" x14ac:dyDescent="0.2">
      <c r="A5873">
        <v>5872</v>
      </c>
      <c r="B5873" t="s">
        <v>8558</v>
      </c>
      <c r="C5873" s="5">
        <v>42637</v>
      </c>
      <c r="D5873" s="5" t="str">
        <f t="shared" si="551"/>
        <v>2016-09</v>
      </c>
      <c r="E5873" s="5">
        <v>42641</v>
      </c>
      <c r="F5873" t="s">
        <v>55</v>
      </c>
      <c r="G5873" t="s">
        <v>671</v>
      </c>
      <c r="H5873" t="s">
        <v>672</v>
      </c>
      <c r="I5873" t="s">
        <v>31</v>
      </c>
      <c r="J5873" t="s">
        <v>32</v>
      </c>
      <c r="K5873" t="s">
        <v>543</v>
      </c>
      <c r="L5873" t="s">
        <v>259</v>
      </c>
      <c r="M5873">
        <v>47401</v>
      </c>
      <c r="N5873" t="s">
        <v>110</v>
      </c>
      <c r="O5873" t="s">
        <v>465</v>
      </c>
      <c r="P5873" t="s">
        <v>37</v>
      </c>
      <c r="Q5873" t="s">
        <v>70</v>
      </c>
      <c r="R5873" t="s">
        <v>466</v>
      </c>
      <c r="S5873">
        <v>127.94999999999999</v>
      </c>
      <c r="T5873">
        <v>3</v>
      </c>
      <c r="U5873">
        <v>0</v>
      </c>
      <c r="V5873">
        <v>21.751499999999986</v>
      </c>
      <c r="W5873" s="6">
        <f t="shared" si="550"/>
        <v>0.1699999999999999</v>
      </c>
      <c r="X5873" s="4">
        <f t="shared" si="547"/>
        <v>7.2504999999999953</v>
      </c>
      <c r="Y5873" s="4">
        <f t="shared" si="548"/>
        <v>42.65</v>
      </c>
      <c r="Z5873" s="4">
        <f t="shared" si="549"/>
        <v>42.65</v>
      </c>
      <c r="AA5873" s="4">
        <f t="shared" si="546"/>
        <v>0</v>
      </c>
    </row>
    <row r="5874" spans="1:27" x14ac:dyDescent="0.2">
      <c r="A5874">
        <v>5873</v>
      </c>
      <c r="B5874" t="s">
        <v>8559</v>
      </c>
      <c r="C5874" s="5">
        <v>42824</v>
      </c>
      <c r="D5874" s="5" t="str">
        <f t="shared" si="551"/>
        <v>2017-03</v>
      </c>
      <c r="E5874" s="5">
        <v>42828</v>
      </c>
      <c r="F5874" t="s">
        <v>55</v>
      </c>
      <c r="G5874" t="s">
        <v>3929</v>
      </c>
      <c r="H5874" t="s">
        <v>3930</v>
      </c>
      <c r="I5874" t="s">
        <v>107</v>
      </c>
      <c r="J5874" t="s">
        <v>32</v>
      </c>
      <c r="K5874" t="s">
        <v>502</v>
      </c>
      <c r="L5874" t="s">
        <v>1280</v>
      </c>
      <c r="M5874">
        <v>31907</v>
      </c>
      <c r="N5874" t="s">
        <v>35</v>
      </c>
      <c r="O5874" t="s">
        <v>228</v>
      </c>
      <c r="P5874" t="s">
        <v>51</v>
      </c>
      <c r="Q5874" t="s">
        <v>64</v>
      </c>
      <c r="R5874" t="s">
        <v>229</v>
      </c>
      <c r="S5874">
        <v>59.76</v>
      </c>
      <c r="T5874">
        <v>1</v>
      </c>
      <c r="U5874">
        <v>0</v>
      </c>
      <c r="V5874">
        <v>16.732800000000005</v>
      </c>
      <c r="W5874" s="6">
        <f t="shared" si="550"/>
        <v>0.28000000000000008</v>
      </c>
      <c r="X5874" s="4">
        <f t="shared" si="547"/>
        <v>16.732800000000005</v>
      </c>
      <c r="Y5874" s="4">
        <f t="shared" si="548"/>
        <v>59.76</v>
      </c>
      <c r="Z5874" s="4">
        <f t="shared" si="549"/>
        <v>59.76</v>
      </c>
      <c r="AA5874" s="4">
        <f t="shared" si="546"/>
        <v>0</v>
      </c>
    </row>
    <row r="5875" spans="1:27" x14ac:dyDescent="0.2">
      <c r="A5875">
        <v>5874</v>
      </c>
      <c r="B5875" t="s">
        <v>8560</v>
      </c>
      <c r="C5875" s="5">
        <v>42890</v>
      </c>
      <c r="D5875" s="5" t="str">
        <f t="shared" si="551"/>
        <v>2017-06</v>
      </c>
      <c r="E5875" s="5">
        <v>42890</v>
      </c>
      <c r="F5875" t="s">
        <v>1298</v>
      </c>
      <c r="G5875" t="s">
        <v>3171</v>
      </c>
      <c r="H5875" t="s">
        <v>3172</v>
      </c>
      <c r="I5875" t="s">
        <v>107</v>
      </c>
      <c r="J5875" t="s">
        <v>32</v>
      </c>
      <c r="K5875" t="s">
        <v>3278</v>
      </c>
      <c r="L5875" t="s">
        <v>1717</v>
      </c>
      <c r="M5875">
        <v>72401</v>
      </c>
      <c r="N5875" t="s">
        <v>35</v>
      </c>
      <c r="O5875" t="s">
        <v>4341</v>
      </c>
      <c r="P5875" t="s">
        <v>51</v>
      </c>
      <c r="Q5875" t="s">
        <v>80</v>
      </c>
      <c r="R5875" t="s">
        <v>4342</v>
      </c>
      <c r="S5875">
        <v>108.08</v>
      </c>
      <c r="T5875">
        <v>7</v>
      </c>
      <c r="U5875">
        <v>0</v>
      </c>
      <c r="V5875">
        <v>54.04</v>
      </c>
      <c r="W5875" s="6">
        <f t="shared" si="550"/>
        <v>0.5</v>
      </c>
      <c r="X5875" s="4">
        <f t="shared" si="547"/>
        <v>7.72</v>
      </c>
      <c r="Y5875" s="4">
        <f t="shared" si="548"/>
        <v>15.44</v>
      </c>
      <c r="Z5875" s="4">
        <f t="shared" si="549"/>
        <v>15.44</v>
      </c>
      <c r="AA5875" s="4">
        <f t="shared" si="546"/>
        <v>0</v>
      </c>
    </row>
    <row r="5876" spans="1:27" x14ac:dyDescent="0.2">
      <c r="A5876">
        <v>5875</v>
      </c>
      <c r="B5876" t="s">
        <v>8560</v>
      </c>
      <c r="C5876" s="5">
        <v>42890</v>
      </c>
      <c r="D5876" s="5" t="str">
        <f t="shared" si="551"/>
        <v>2017-06</v>
      </c>
      <c r="E5876" s="5">
        <v>42890</v>
      </c>
      <c r="F5876" t="s">
        <v>1298</v>
      </c>
      <c r="G5876" t="s">
        <v>3171</v>
      </c>
      <c r="H5876" t="s">
        <v>3172</v>
      </c>
      <c r="I5876" t="s">
        <v>107</v>
      </c>
      <c r="J5876" t="s">
        <v>32</v>
      </c>
      <c r="K5876" t="s">
        <v>3278</v>
      </c>
      <c r="L5876" t="s">
        <v>1717</v>
      </c>
      <c r="M5876">
        <v>72401</v>
      </c>
      <c r="N5876" t="s">
        <v>35</v>
      </c>
      <c r="O5876" t="s">
        <v>5385</v>
      </c>
      <c r="P5876" t="s">
        <v>51</v>
      </c>
      <c r="Q5876" t="s">
        <v>80</v>
      </c>
      <c r="R5876" t="s">
        <v>5386</v>
      </c>
      <c r="S5876">
        <v>9.5400000000000009</v>
      </c>
      <c r="T5876">
        <v>3</v>
      </c>
      <c r="U5876">
        <v>0</v>
      </c>
      <c r="V5876">
        <v>4.3883999999999999</v>
      </c>
      <c r="W5876" s="6">
        <f t="shared" si="550"/>
        <v>0.45999999999999996</v>
      </c>
      <c r="X5876" s="4">
        <f t="shared" si="547"/>
        <v>1.4627999999999999</v>
      </c>
      <c r="Y5876" s="4">
        <f t="shared" si="548"/>
        <v>3.18</v>
      </c>
      <c r="Z5876" s="4">
        <f t="shared" si="549"/>
        <v>3.18</v>
      </c>
      <c r="AA5876" s="4">
        <f t="shared" si="546"/>
        <v>0</v>
      </c>
    </row>
    <row r="5877" spans="1:27" x14ac:dyDescent="0.2">
      <c r="A5877">
        <v>5876</v>
      </c>
      <c r="B5877" t="s">
        <v>8561</v>
      </c>
      <c r="C5877" s="5">
        <v>42101</v>
      </c>
      <c r="D5877" s="5" t="str">
        <f t="shared" si="551"/>
        <v>2015-04</v>
      </c>
      <c r="E5877" s="5">
        <v>42103</v>
      </c>
      <c r="F5877" t="s">
        <v>193</v>
      </c>
      <c r="G5877" t="s">
        <v>758</v>
      </c>
      <c r="H5877" t="s">
        <v>759</v>
      </c>
      <c r="I5877" t="s">
        <v>107</v>
      </c>
      <c r="J5877" t="s">
        <v>32</v>
      </c>
      <c r="K5877" t="s">
        <v>151</v>
      </c>
      <c r="L5877" t="s">
        <v>152</v>
      </c>
      <c r="M5877">
        <v>19140</v>
      </c>
      <c r="N5877" t="s">
        <v>153</v>
      </c>
      <c r="O5877" t="s">
        <v>2200</v>
      </c>
      <c r="P5877" t="s">
        <v>51</v>
      </c>
      <c r="Q5877" t="s">
        <v>73</v>
      </c>
      <c r="R5877" t="s">
        <v>2201</v>
      </c>
      <c r="S5877">
        <v>11.736000000000001</v>
      </c>
      <c r="T5877">
        <v>3</v>
      </c>
      <c r="U5877">
        <v>0.2</v>
      </c>
      <c r="V5877">
        <v>1.0268999999999999</v>
      </c>
      <c r="W5877" s="6">
        <f t="shared" si="550"/>
        <v>8.7499999999999994E-2</v>
      </c>
      <c r="X5877" s="4">
        <f t="shared" si="547"/>
        <v>0.34229999999999999</v>
      </c>
      <c r="Y5877" s="4">
        <f t="shared" si="548"/>
        <v>3.9120000000000004</v>
      </c>
      <c r="Z5877" s="4">
        <f t="shared" si="549"/>
        <v>4.8899999999999997</v>
      </c>
      <c r="AA5877" s="4">
        <f t="shared" si="546"/>
        <v>2.3472000000000004</v>
      </c>
    </row>
    <row r="5878" spans="1:27" x14ac:dyDescent="0.2">
      <c r="A5878">
        <v>5877</v>
      </c>
      <c r="B5878" t="s">
        <v>8562</v>
      </c>
      <c r="C5878" s="5">
        <v>41780</v>
      </c>
      <c r="D5878" s="5" t="str">
        <f t="shared" si="551"/>
        <v>2014-05</v>
      </c>
      <c r="E5878" s="5">
        <v>41785</v>
      </c>
      <c r="F5878" t="s">
        <v>55</v>
      </c>
      <c r="G5878" t="s">
        <v>3682</v>
      </c>
      <c r="H5878" t="s">
        <v>3683</v>
      </c>
      <c r="I5878" t="s">
        <v>107</v>
      </c>
      <c r="J5878" t="s">
        <v>32</v>
      </c>
      <c r="K5878" t="s">
        <v>1489</v>
      </c>
      <c r="L5878" t="s">
        <v>1253</v>
      </c>
      <c r="M5878">
        <v>1841</v>
      </c>
      <c r="N5878" t="s">
        <v>153</v>
      </c>
      <c r="O5878" t="s">
        <v>2607</v>
      </c>
      <c r="P5878" t="s">
        <v>51</v>
      </c>
      <c r="Q5878" t="s">
        <v>80</v>
      </c>
      <c r="R5878" t="s">
        <v>2608</v>
      </c>
      <c r="S5878">
        <v>447.85999999999996</v>
      </c>
      <c r="T5878">
        <v>7</v>
      </c>
      <c r="U5878">
        <v>0</v>
      </c>
      <c r="V5878">
        <v>219.45140000000001</v>
      </c>
      <c r="W5878" s="6">
        <f t="shared" si="550"/>
        <v>0.49000000000000005</v>
      </c>
      <c r="X5878" s="4">
        <f t="shared" si="547"/>
        <v>31.350200000000001</v>
      </c>
      <c r="Y5878" s="4">
        <f t="shared" si="548"/>
        <v>63.98</v>
      </c>
      <c r="Z5878" s="4">
        <f t="shared" si="549"/>
        <v>63.98</v>
      </c>
      <c r="AA5878" s="4">
        <f t="shared" si="546"/>
        <v>0</v>
      </c>
    </row>
    <row r="5879" spans="1:27" x14ac:dyDescent="0.2">
      <c r="A5879">
        <v>5878</v>
      </c>
      <c r="B5879" t="s">
        <v>8562</v>
      </c>
      <c r="C5879" s="5">
        <v>41780</v>
      </c>
      <c r="D5879" s="5" t="str">
        <f t="shared" si="551"/>
        <v>2014-05</v>
      </c>
      <c r="E5879" s="5">
        <v>41785</v>
      </c>
      <c r="F5879" t="s">
        <v>55</v>
      </c>
      <c r="G5879" t="s">
        <v>3682</v>
      </c>
      <c r="H5879" t="s">
        <v>3683</v>
      </c>
      <c r="I5879" t="s">
        <v>107</v>
      </c>
      <c r="J5879" t="s">
        <v>32</v>
      </c>
      <c r="K5879" t="s">
        <v>1489</v>
      </c>
      <c r="L5879" t="s">
        <v>1253</v>
      </c>
      <c r="M5879">
        <v>1841</v>
      </c>
      <c r="N5879" t="s">
        <v>153</v>
      </c>
      <c r="O5879" t="s">
        <v>7531</v>
      </c>
      <c r="P5879" t="s">
        <v>51</v>
      </c>
      <c r="Q5879" t="s">
        <v>95</v>
      </c>
      <c r="R5879" t="s">
        <v>7532</v>
      </c>
      <c r="S5879">
        <v>17.940000000000001</v>
      </c>
      <c r="T5879">
        <v>3</v>
      </c>
      <c r="U5879">
        <v>0</v>
      </c>
      <c r="V5879">
        <v>8.7906000000000013</v>
      </c>
      <c r="W5879" s="6">
        <f t="shared" si="550"/>
        <v>0.49000000000000005</v>
      </c>
      <c r="X5879" s="4">
        <f t="shared" si="547"/>
        <v>2.9302000000000006</v>
      </c>
      <c r="Y5879" s="4">
        <f t="shared" si="548"/>
        <v>5.98</v>
      </c>
      <c r="Z5879" s="4">
        <f t="shared" si="549"/>
        <v>5.98</v>
      </c>
      <c r="AA5879" s="4">
        <f t="shared" si="546"/>
        <v>0</v>
      </c>
    </row>
    <row r="5880" spans="1:27" x14ac:dyDescent="0.2">
      <c r="A5880">
        <v>5879</v>
      </c>
      <c r="B5880" t="s">
        <v>8562</v>
      </c>
      <c r="C5880" s="5">
        <v>41780</v>
      </c>
      <c r="D5880" s="5" t="str">
        <f t="shared" si="551"/>
        <v>2014-05</v>
      </c>
      <c r="E5880" s="5">
        <v>41785</v>
      </c>
      <c r="F5880" t="s">
        <v>55</v>
      </c>
      <c r="G5880" t="s">
        <v>3682</v>
      </c>
      <c r="H5880" t="s">
        <v>3683</v>
      </c>
      <c r="I5880" t="s">
        <v>107</v>
      </c>
      <c r="J5880" t="s">
        <v>32</v>
      </c>
      <c r="K5880" t="s">
        <v>1489</v>
      </c>
      <c r="L5880" t="s">
        <v>1253</v>
      </c>
      <c r="M5880">
        <v>1841</v>
      </c>
      <c r="N5880" t="s">
        <v>153</v>
      </c>
      <c r="O5880" t="s">
        <v>5607</v>
      </c>
      <c r="P5880" t="s">
        <v>51</v>
      </c>
      <c r="Q5880" t="s">
        <v>83</v>
      </c>
      <c r="R5880" t="s">
        <v>5608</v>
      </c>
      <c r="S5880">
        <v>245.88</v>
      </c>
      <c r="T5880">
        <v>6</v>
      </c>
      <c r="U5880">
        <v>0</v>
      </c>
      <c r="V5880">
        <v>68.846399999999988</v>
      </c>
      <c r="W5880" s="6">
        <f t="shared" si="550"/>
        <v>0.27999999999999997</v>
      </c>
      <c r="X5880" s="4">
        <f t="shared" si="547"/>
        <v>11.474399999999997</v>
      </c>
      <c r="Y5880" s="4">
        <f t="shared" si="548"/>
        <v>40.98</v>
      </c>
      <c r="Z5880" s="4">
        <f t="shared" si="549"/>
        <v>40.98</v>
      </c>
      <c r="AA5880" s="4">
        <f t="shared" si="546"/>
        <v>0</v>
      </c>
    </row>
    <row r="5881" spans="1:27" x14ac:dyDescent="0.2">
      <c r="A5881">
        <v>5880</v>
      </c>
      <c r="B5881" t="s">
        <v>8563</v>
      </c>
      <c r="C5881" s="5">
        <v>42618</v>
      </c>
      <c r="D5881" s="5" t="str">
        <f t="shared" si="551"/>
        <v>2016-09</v>
      </c>
      <c r="E5881" s="5">
        <v>42624</v>
      </c>
      <c r="F5881" t="s">
        <v>55</v>
      </c>
      <c r="G5881" t="s">
        <v>5262</v>
      </c>
      <c r="H5881" t="s">
        <v>5263</v>
      </c>
      <c r="I5881" t="s">
        <v>31</v>
      </c>
      <c r="J5881" t="s">
        <v>32</v>
      </c>
      <c r="K5881" t="s">
        <v>271</v>
      </c>
      <c r="L5881" t="s">
        <v>272</v>
      </c>
      <c r="M5881">
        <v>10011</v>
      </c>
      <c r="N5881" t="s">
        <v>153</v>
      </c>
      <c r="O5881" t="s">
        <v>5868</v>
      </c>
      <c r="P5881" t="s">
        <v>51</v>
      </c>
      <c r="Q5881" t="s">
        <v>95</v>
      </c>
      <c r="R5881" t="s">
        <v>5869</v>
      </c>
      <c r="S5881">
        <v>192.16</v>
      </c>
      <c r="T5881">
        <v>4</v>
      </c>
      <c r="U5881">
        <v>0</v>
      </c>
      <c r="V5881">
        <v>92.236799999999988</v>
      </c>
      <c r="W5881" s="6">
        <f t="shared" si="550"/>
        <v>0.47999999999999993</v>
      </c>
      <c r="X5881" s="4">
        <f t="shared" si="547"/>
        <v>23.059199999999997</v>
      </c>
      <c r="Y5881" s="4">
        <f t="shared" si="548"/>
        <v>48.04</v>
      </c>
      <c r="Z5881" s="4">
        <f t="shared" si="549"/>
        <v>48.04</v>
      </c>
      <c r="AA5881" s="4">
        <f t="shared" si="546"/>
        <v>0</v>
      </c>
    </row>
    <row r="5882" spans="1:27" x14ac:dyDescent="0.2">
      <c r="A5882">
        <v>5881</v>
      </c>
      <c r="B5882" t="s">
        <v>8564</v>
      </c>
      <c r="C5882" s="5">
        <v>42631</v>
      </c>
      <c r="D5882" s="5" t="str">
        <f t="shared" si="551"/>
        <v>2016-09</v>
      </c>
      <c r="E5882" s="5">
        <v>42635</v>
      </c>
      <c r="F5882" t="s">
        <v>55</v>
      </c>
      <c r="G5882" t="s">
        <v>4021</v>
      </c>
      <c r="H5882" t="s">
        <v>4022</v>
      </c>
      <c r="I5882" t="s">
        <v>46</v>
      </c>
      <c r="J5882" t="s">
        <v>32</v>
      </c>
      <c r="K5882" t="s">
        <v>955</v>
      </c>
      <c r="L5882" t="s">
        <v>48</v>
      </c>
      <c r="M5882">
        <v>92105</v>
      </c>
      <c r="N5882" t="s">
        <v>49</v>
      </c>
      <c r="O5882" t="s">
        <v>1736</v>
      </c>
      <c r="P5882" t="s">
        <v>37</v>
      </c>
      <c r="Q5882" t="s">
        <v>41</v>
      </c>
      <c r="R5882" t="s">
        <v>1737</v>
      </c>
      <c r="S5882">
        <v>801.5680000000001</v>
      </c>
      <c r="T5882">
        <v>2</v>
      </c>
      <c r="U5882">
        <v>0.2</v>
      </c>
      <c r="V5882">
        <v>50.097999999999985</v>
      </c>
      <c r="W5882" s="6">
        <f t="shared" si="550"/>
        <v>6.2499999999999972E-2</v>
      </c>
      <c r="X5882" s="4">
        <f t="shared" si="547"/>
        <v>25.048999999999992</v>
      </c>
      <c r="Y5882" s="4">
        <f t="shared" si="548"/>
        <v>400.78400000000005</v>
      </c>
      <c r="Z5882" s="4">
        <f t="shared" si="549"/>
        <v>500.98</v>
      </c>
      <c r="AA5882" s="4">
        <f t="shared" si="546"/>
        <v>160.31360000000004</v>
      </c>
    </row>
    <row r="5883" spans="1:27" x14ac:dyDescent="0.2">
      <c r="A5883">
        <v>5882</v>
      </c>
      <c r="B5883" t="s">
        <v>8564</v>
      </c>
      <c r="C5883" s="5">
        <v>42631</v>
      </c>
      <c r="D5883" s="5" t="str">
        <f t="shared" si="551"/>
        <v>2016-09</v>
      </c>
      <c r="E5883" s="5">
        <v>42635</v>
      </c>
      <c r="F5883" t="s">
        <v>55</v>
      </c>
      <c r="G5883" t="s">
        <v>4021</v>
      </c>
      <c r="H5883" t="s">
        <v>4022</v>
      </c>
      <c r="I5883" t="s">
        <v>46</v>
      </c>
      <c r="J5883" t="s">
        <v>32</v>
      </c>
      <c r="K5883" t="s">
        <v>955</v>
      </c>
      <c r="L5883" t="s">
        <v>48</v>
      </c>
      <c r="M5883">
        <v>92105</v>
      </c>
      <c r="N5883" t="s">
        <v>49</v>
      </c>
      <c r="O5883" t="s">
        <v>3288</v>
      </c>
      <c r="P5883" t="s">
        <v>51</v>
      </c>
      <c r="Q5883" t="s">
        <v>95</v>
      </c>
      <c r="R5883" t="s">
        <v>3289</v>
      </c>
      <c r="S5883">
        <v>368.91</v>
      </c>
      <c r="T5883">
        <v>9</v>
      </c>
      <c r="U5883">
        <v>0</v>
      </c>
      <c r="V5883">
        <v>180.76590000000002</v>
      </c>
      <c r="W5883" s="6">
        <f t="shared" si="550"/>
        <v>0.49</v>
      </c>
      <c r="X5883" s="4">
        <f t="shared" si="547"/>
        <v>20.085100000000001</v>
      </c>
      <c r="Y5883" s="4">
        <f t="shared" si="548"/>
        <v>40.99</v>
      </c>
      <c r="Z5883" s="4">
        <f t="shared" si="549"/>
        <v>40.99</v>
      </c>
      <c r="AA5883" s="4">
        <f t="shared" si="546"/>
        <v>0</v>
      </c>
    </row>
    <row r="5884" spans="1:27" x14ac:dyDescent="0.2">
      <c r="A5884">
        <v>5883</v>
      </c>
      <c r="B5884" t="s">
        <v>8564</v>
      </c>
      <c r="C5884" s="5">
        <v>42631</v>
      </c>
      <c r="D5884" s="5" t="str">
        <f t="shared" si="551"/>
        <v>2016-09</v>
      </c>
      <c r="E5884" s="5">
        <v>42635</v>
      </c>
      <c r="F5884" t="s">
        <v>55</v>
      </c>
      <c r="G5884" t="s">
        <v>4021</v>
      </c>
      <c r="H5884" t="s">
        <v>4022</v>
      </c>
      <c r="I5884" t="s">
        <v>46</v>
      </c>
      <c r="J5884" t="s">
        <v>32</v>
      </c>
      <c r="K5884" t="s">
        <v>955</v>
      </c>
      <c r="L5884" t="s">
        <v>48</v>
      </c>
      <c r="M5884">
        <v>92105</v>
      </c>
      <c r="N5884" t="s">
        <v>49</v>
      </c>
      <c r="O5884" t="s">
        <v>3199</v>
      </c>
      <c r="P5884" t="s">
        <v>37</v>
      </c>
      <c r="Q5884" t="s">
        <v>41</v>
      </c>
      <c r="R5884" t="s">
        <v>3200</v>
      </c>
      <c r="S5884">
        <v>885.52800000000002</v>
      </c>
      <c r="T5884">
        <v>9</v>
      </c>
      <c r="U5884">
        <v>0.2</v>
      </c>
      <c r="V5884">
        <v>-99.621900000000068</v>
      </c>
      <c r="W5884" s="6">
        <f t="shared" si="550"/>
        <v>-0.11250000000000007</v>
      </c>
      <c r="X5884" s="4">
        <f t="shared" si="547"/>
        <v>-11.069100000000008</v>
      </c>
      <c r="Y5884" s="4">
        <f t="shared" si="548"/>
        <v>98.391999999999996</v>
      </c>
      <c r="Z5884" s="4">
        <f t="shared" si="549"/>
        <v>122.99</v>
      </c>
      <c r="AA5884" s="4">
        <f t="shared" si="546"/>
        <v>177.10560000000001</v>
      </c>
    </row>
    <row r="5885" spans="1:27" x14ac:dyDescent="0.2">
      <c r="A5885">
        <v>5884</v>
      </c>
      <c r="B5885" t="s">
        <v>8565</v>
      </c>
      <c r="C5885" s="5">
        <v>42442</v>
      </c>
      <c r="D5885" s="5" t="str">
        <f t="shared" si="551"/>
        <v>2016-03</v>
      </c>
      <c r="E5885" s="5">
        <v>42444</v>
      </c>
      <c r="F5885" t="s">
        <v>28</v>
      </c>
      <c r="G5885" t="s">
        <v>4778</v>
      </c>
      <c r="H5885" t="s">
        <v>4779</v>
      </c>
      <c r="I5885" t="s">
        <v>46</v>
      </c>
      <c r="J5885" t="s">
        <v>32</v>
      </c>
      <c r="K5885" t="s">
        <v>132</v>
      </c>
      <c r="L5885" t="s">
        <v>48</v>
      </c>
      <c r="M5885">
        <v>94109</v>
      </c>
      <c r="N5885" t="s">
        <v>49</v>
      </c>
      <c r="O5885" t="s">
        <v>1490</v>
      </c>
      <c r="P5885" t="s">
        <v>37</v>
      </c>
      <c r="Q5885" t="s">
        <v>70</v>
      </c>
      <c r="R5885" t="s">
        <v>1491</v>
      </c>
      <c r="S5885">
        <v>28.28</v>
      </c>
      <c r="T5885">
        <v>2</v>
      </c>
      <c r="U5885">
        <v>0</v>
      </c>
      <c r="V5885">
        <v>7.352800000000002</v>
      </c>
      <c r="W5885" s="6">
        <f t="shared" si="550"/>
        <v>0.26000000000000006</v>
      </c>
      <c r="X5885" s="4">
        <f t="shared" si="547"/>
        <v>3.676400000000001</v>
      </c>
      <c r="Y5885" s="4">
        <f t="shared" si="548"/>
        <v>14.14</v>
      </c>
      <c r="Z5885" s="4">
        <f t="shared" si="549"/>
        <v>14.14</v>
      </c>
      <c r="AA5885" s="4">
        <f t="shared" si="546"/>
        <v>0</v>
      </c>
    </row>
    <row r="5886" spans="1:27" x14ac:dyDescent="0.2">
      <c r="A5886">
        <v>5885</v>
      </c>
      <c r="B5886" t="s">
        <v>8565</v>
      </c>
      <c r="C5886" s="5">
        <v>42442</v>
      </c>
      <c r="D5886" s="5" t="str">
        <f t="shared" si="551"/>
        <v>2016-03</v>
      </c>
      <c r="E5886" s="5">
        <v>42444</v>
      </c>
      <c r="F5886" t="s">
        <v>28</v>
      </c>
      <c r="G5886" t="s">
        <v>4778</v>
      </c>
      <c r="H5886" t="s">
        <v>4779</v>
      </c>
      <c r="I5886" t="s">
        <v>46</v>
      </c>
      <c r="J5886" t="s">
        <v>32</v>
      </c>
      <c r="K5886" t="s">
        <v>132</v>
      </c>
      <c r="L5886" t="s">
        <v>48</v>
      </c>
      <c r="M5886">
        <v>94109</v>
      </c>
      <c r="N5886" t="s">
        <v>49</v>
      </c>
      <c r="O5886" t="s">
        <v>5604</v>
      </c>
      <c r="P5886" t="s">
        <v>51</v>
      </c>
      <c r="Q5886" t="s">
        <v>584</v>
      </c>
      <c r="R5886" t="s">
        <v>5605</v>
      </c>
      <c r="S5886">
        <v>4912.59</v>
      </c>
      <c r="T5886">
        <v>3</v>
      </c>
      <c r="U5886">
        <v>0</v>
      </c>
      <c r="V5886">
        <v>196.50359999999978</v>
      </c>
      <c r="W5886" s="6">
        <f t="shared" si="550"/>
        <v>3.9999999999999952E-2</v>
      </c>
      <c r="X5886" s="4">
        <f t="shared" si="547"/>
        <v>65.501199999999926</v>
      </c>
      <c r="Y5886" s="4">
        <f t="shared" si="548"/>
        <v>1637.53</v>
      </c>
      <c r="Z5886" s="4">
        <f t="shared" si="549"/>
        <v>1637.53</v>
      </c>
      <c r="AA5886" s="4">
        <f t="shared" si="546"/>
        <v>0</v>
      </c>
    </row>
    <row r="5887" spans="1:27" x14ac:dyDescent="0.2">
      <c r="A5887">
        <v>5886</v>
      </c>
      <c r="B5887" t="s">
        <v>8566</v>
      </c>
      <c r="C5887" s="5">
        <v>41928</v>
      </c>
      <c r="D5887" s="5" t="str">
        <f t="shared" si="551"/>
        <v>2014-10</v>
      </c>
      <c r="E5887" s="5">
        <v>41929</v>
      </c>
      <c r="F5887" t="s">
        <v>1298</v>
      </c>
      <c r="G5887" t="s">
        <v>1755</v>
      </c>
      <c r="H5887" t="s">
        <v>1756</v>
      </c>
      <c r="I5887" t="s">
        <v>31</v>
      </c>
      <c r="J5887" t="s">
        <v>32</v>
      </c>
      <c r="K5887" t="s">
        <v>132</v>
      </c>
      <c r="L5887" t="s">
        <v>48</v>
      </c>
      <c r="M5887">
        <v>94110</v>
      </c>
      <c r="N5887" t="s">
        <v>49</v>
      </c>
      <c r="O5887" t="s">
        <v>3734</v>
      </c>
      <c r="P5887" t="s">
        <v>51</v>
      </c>
      <c r="Q5887" t="s">
        <v>80</v>
      </c>
      <c r="R5887" t="s">
        <v>3735</v>
      </c>
      <c r="S5887">
        <v>14.352000000000002</v>
      </c>
      <c r="T5887">
        <v>3</v>
      </c>
      <c r="U5887">
        <v>0.2</v>
      </c>
      <c r="V5887">
        <v>5.0231999999999992</v>
      </c>
      <c r="W5887" s="6">
        <f t="shared" si="550"/>
        <v>0.34999999999999992</v>
      </c>
      <c r="X5887" s="4">
        <f t="shared" si="547"/>
        <v>1.6743999999999997</v>
      </c>
      <c r="Y5887" s="4">
        <f t="shared" si="548"/>
        <v>4.7840000000000007</v>
      </c>
      <c r="Z5887" s="4">
        <f t="shared" si="549"/>
        <v>5.98</v>
      </c>
      <c r="AA5887" s="4">
        <f t="shared" si="546"/>
        <v>2.8704000000000005</v>
      </c>
    </row>
    <row r="5888" spans="1:27" x14ac:dyDescent="0.2">
      <c r="A5888">
        <v>5887</v>
      </c>
      <c r="B5888" t="s">
        <v>8566</v>
      </c>
      <c r="C5888" s="5">
        <v>41928</v>
      </c>
      <c r="D5888" s="5" t="str">
        <f t="shared" si="551"/>
        <v>2014-10</v>
      </c>
      <c r="E5888" s="5">
        <v>41929</v>
      </c>
      <c r="F5888" t="s">
        <v>1298</v>
      </c>
      <c r="G5888" t="s">
        <v>1755</v>
      </c>
      <c r="H5888" t="s">
        <v>1756</v>
      </c>
      <c r="I5888" t="s">
        <v>31</v>
      </c>
      <c r="J5888" t="s">
        <v>32</v>
      </c>
      <c r="K5888" t="s">
        <v>132</v>
      </c>
      <c r="L5888" t="s">
        <v>48</v>
      </c>
      <c r="M5888">
        <v>94110</v>
      </c>
      <c r="N5888" t="s">
        <v>49</v>
      </c>
      <c r="O5888" t="s">
        <v>2363</v>
      </c>
      <c r="P5888" t="s">
        <v>76</v>
      </c>
      <c r="Q5888" t="s">
        <v>166</v>
      </c>
      <c r="R5888" t="s">
        <v>2364</v>
      </c>
      <c r="S5888">
        <v>179.97</v>
      </c>
      <c r="T5888">
        <v>3</v>
      </c>
      <c r="U5888">
        <v>0</v>
      </c>
      <c r="V5888">
        <v>86.385600000000011</v>
      </c>
      <c r="W5888" s="6">
        <f t="shared" si="550"/>
        <v>0.48000000000000004</v>
      </c>
      <c r="X5888" s="4">
        <f t="shared" si="547"/>
        <v>28.795200000000005</v>
      </c>
      <c r="Y5888" s="4">
        <f t="shared" si="548"/>
        <v>59.99</v>
      </c>
      <c r="Z5888" s="4">
        <f t="shared" si="549"/>
        <v>59.99</v>
      </c>
      <c r="AA5888" s="4">
        <f t="shared" si="546"/>
        <v>0</v>
      </c>
    </row>
    <row r="5889" spans="1:27" x14ac:dyDescent="0.2">
      <c r="A5889">
        <v>5888</v>
      </c>
      <c r="B5889" t="s">
        <v>8567</v>
      </c>
      <c r="C5889" s="5">
        <v>43016</v>
      </c>
      <c r="D5889" s="5" t="str">
        <f t="shared" si="551"/>
        <v>2017-10</v>
      </c>
      <c r="E5889" s="5">
        <v>43019</v>
      </c>
      <c r="F5889" t="s">
        <v>193</v>
      </c>
      <c r="G5889" t="s">
        <v>8568</v>
      </c>
      <c r="H5889" t="s">
        <v>8569</v>
      </c>
      <c r="I5889" t="s">
        <v>46</v>
      </c>
      <c r="J5889" t="s">
        <v>32</v>
      </c>
      <c r="K5889" t="s">
        <v>7320</v>
      </c>
      <c r="L5889" t="s">
        <v>1408</v>
      </c>
      <c r="M5889">
        <v>2920</v>
      </c>
      <c r="N5889" t="s">
        <v>153</v>
      </c>
      <c r="O5889" t="s">
        <v>5571</v>
      </c>
      <c r="P5889" t="s">
        <v>51</v>
      </c>
      <c r="Q5889" t="s">
        <v>64</v>
      </c>
      <c r="R5889" t="s">
        <v>5572</v>
      </c>
      <c r="S5889">
        <v>42.76</v>
      </c>
      <c r="T5889">
        <v>1</v>
      </c>
      <c r="U5889">
        <v>0</v>
      </c>
      <c r="V5889">
        <v>11.117599999999999</v>
      </c>
      <c r="W5889" s="6">
        <f t="shared" si="550"/>
        <v>0.26</v>
      </c>
      <c r="X5889" s="4">
        <f t="shared" si="547"/>
        <v>11.117599999999999</v>
      </c>
      <c r="Y5889" s="4">
        <f t="shared" si="548"/>
        <v>42.76</v>
      </c>
      <c r="Z5889" s="4">
        <f t="shared" si="549"/>
        <v>42.76</v>
      </c>
      <c r="AA5889" s="4">
        <f t="shared" si="546"/>
        <v>0</v>
      </c>
    </row>
    <row r="5890" spans="1:27" x14ac:dyDescent="0.2">
      <c r="A5890">
        <v>5889</v>
      </c>
      <c r="B5890" t="s">
        <v>8570</v>
      </c>
      <c r="C5890" s="5">
        <v>42131</v>
      </c>
      <c r="D5890" s="5" t="str">
        <f t="shared" si="551"/>
        <v>2015-05</v>
      </c>
      <c r="E5890" s="5">
        <v>42136</v>
      </c>
      <c r="F5890" t="s">
        <v>55</v>
      </c>
      <c r="G5890" t="s">
        <v>3539</v>
      </c>
      <c r="H5890" t="s">
        <v>3540</v>
      </c>
      <c r="I5890" t="s">
        <v>31</v>
      </c>
      <c r="J5890" t="s">
        <v>32</v>
      </c>
      <c r="K5890" t="s">
        <v>8571</v>
      </c>
      <c r="L5890" t="s">
        <v>34</v>
      </c>
      <c r="M5890">
        <v>42301</v>
      </c>
      <c r="N5890" t="s">
        <v>35</v>
      </c>
      <c r="O5890" t="s">
        <v>8572</v>
      </c>
      <c r="P5890" t="s">
        <v>51</v>
      </c>
      <c r="Q5890" t="s">
        <v>95</v>
      </c>
      <c r="R5890" t="s">
        <v>8573</v>
      </c>
      <c r="S5890">
        <v>45.68</v>
      </c>
      <c r="T5890">
        <v>2</v>
      </c>
      <c r="U5890">
        <v>0</v>
      </c>
      <c r="V5890">
        <v>21.012799999999999</v>
      </c>
      <c r="W5890" s="6">
        <f t="shared" si="550"/>
        <v>0.45999999999999996</v>
      </c>
      <c r="X5890" s="4">
        <f t="shared" si="547"/>
        <v>10.506399999999999</v>
      </c>
      <c r="Y5890" s="4">
        <f t="shared" si="548"/>
        <v>22.84</v>
      </c>
      <c r="Z5890" s="4">
        <f t="shared" si="549"/>
        <v>22.84</v>
      </c>
      <c r="AA5890" s="4">
        <f t="shared" si="546"/>
        <v>0</v>
      </c>
    </row>
    <row r="5891" spans="1:27" x14ac:dyDescent="0.2">
      <c r="A5891">
        <v>5890</v>
      </c>
      <c r="B5891" t="s">
        <v>8574</v>
      </c>
      <c r="C5891" s="5">
        <v>42474</v>
      </c>
      <c r="D5891" s="5" t="str">
        <f t="shared" si="551"/>
        <v>2016-04</v>
      </c>
      <c r="E5891" s="5">
        <v>42477</v>
      </c>
      <c r="F5891" t="s">
        <v>193</v>
      </c>
      <c r="G5891" t="s">
        <v>7997</v>
      </c>
      <c r="H5891" t="s">
        <v>7998</v>
      </c>
      <c r="I5891" t="s">
        <v>31</v>
      </c>
      <c r="J5891" t="s">
        <v>32</v>
      </c>
      <c r="K5891" t="s">
        <v>4506</v>
      </c>
      <c r="L5891" t="s">
        <v>2747</v>
      </c>
      <c r="M5891">
        <v>21215</v>
      </c>
      <c r="N5891" t="s">
        <v>153</v>
      </c>
      <c r="O5891" t="s">
        <v>4381</v>
      </c>
      <c r="P5891" t="s">
        <v>51</v>
      </c>
      <c r="Q5891" t="s">
        <v>80</v>
      </c>
      <c r="R5891" t="s">
        <v>4382</v>
      </c>
      <c r="S5891">
        <v>25.06</v>
      </c>
      <c r="T5891">
        <v>2</v>
      </c>
      <c r="U5891">
        <v>0</v>
      </c>
      <c r="V5891">
        <v>11.778199999999998</v>
      </c>
      <c r="W5891" s="6">
        <f t="shared" si="550"/>
        <v>0.47</v>
      </c>
      <c r="X5891" s="4">
        <f t="shared" si="547"/>
        <v>5.8890999999999991</v>
      </c>
      <c r="Y5891" s="4">
        <f t="shared" si="548"/>
        <v>12.53</v>
      </c>
      <c r="Z5891" s="4">
        <f t="shared" si="549"/>
        <v>12.53</v>
      </c>
      <c r="AA5891" s="4">
        <f t="shared" ref="AA5891:AA5954" si="552">S5891*U5891</f>
        <v>0</v>
      </c>
    </row>
    <row r="5892" spans="1:27" x14ac:dyDescent="0.2">
      <c r="A5892">
        <v>5891</v>
      </c>
      <c r="B5892" t="s">
        <v>8575</v>
      </c>
      <c r="C5892" s="5">
        <v>42695</v>
      </c>
      <c r="D5892" s="5" t="str">
        <f t="shared" si="551"/>
        <v>2016-11</v>
      </c>
      <c r="E5892" s="5">
        <v>42700</v>
      </c>
      <c r="F5892" t="s">
        <v>55</v>
      </c>
      <c r="G5892" t="s">
        <v>7432</v>
      </c>
      <c r="H5892" t="s">
        <v>7433</v>
      </c>
      <c r="I5892" t="s">
        <v>31</v>
      </c>
      <c r="J5892" t="s">
        <v>32</v>
      </c>
      <c r="K5892" t="s">
        <v>308</v>
      </c>
      <c r="L5892" t="s">
        <v>216</v>
      </c>
      <c r="M5892">
        <v>60610</v>
      </c>
      <c r="N5892" t="s">
        <v>110</v>
      </c>
      <c r="O5892" t="s">
        <v>2713</v>
      </c>
      <c r="P5892" t="s">
        <v>51</v>
      </c>
      <c r="Q5892" t="s">
        <v>95</v>
      </c>
      <c r="R5892" t="s">
        <v>2714</v>
      </c>
      <c r="S5892">
        <v>38.432000000000002</v>
      </c>
      <c r="T5892">
        <v>1</v>
      </c>
      <c r="U5892">
        <v>0.2</v>
      </c>
      <c r="V5892">
        <v>13.451199999999996</v>
      </c>
      <c r="W5892" s="6">
        <f t="shared" si="550"/>
        <v>0.34999999999999987</v>
      </c>
      <c r="X5892" s="4">
        <f t="shared" ref="X5892:X5955" si="553">V5892/T5892</f>
        <v>13.451199999999996</v>
      </c>
      <c r="Y5892" s="4">
        <f t="shared" ref="Y5892:Y5955" si="554">S5892/T5892</f>
        <v>38.432000000000002</v>
      </c>
      <c r="Z5892" s="4">
        <f t="shared" ref="Z5892:Z5955" si="555">S5892/((1-U5892)*T5892)</f>
        <v>48.04</v>
      </c>
      <c r="AA5892" s="4">
        <f t="shared" si="552"/>
        <v>7.6864000000000008</v>
      </c>
    </row>
    <row r="5893" spans="1:27" x14ac:dyDescent="0.2">
      <c r="A5893">
        <v>5892</v>
      </c>
      <c r="B5893" t="s">
        <v>8575</v>
      </c>
      <c r="C5893" s="5">
        <v>42695</v>
      </c>
      <c r="D5893" s="5" t="str">
        <f t="shared" si="551"/>
        <v>2016-11</v>
      </c>
      <c r="E5893" s="5">
        <v>42700</v>
      </c>
      <c r="F5893" t="s">
        <v>55</v>
      </c>
      <c r="G5893" t="s">
        <v>7432</v>
      </c>
      <c r="H5893" t="s">
        <v>7433</v>
      </c>
      <c r="I5893" t="s">
        <v>31</v>
      </c>
      <c r="J5893" t="s">
        <v>32</v>
      </c>
      <c r="K5893" t="s">
        <v>308</v>
      </c>
      <c r="L5893" t="s">
        <v>216</v>
      </c>
      <c r="M5893">
        <v>60610</v>
      </c>
      <c r="N5893" t="s">
        <v>110</v>
      </c>
      <c r="O5893" t="s">
        <v>641</v>
      </c>
      <c r="P5893" t="s">
        <v>51</v>
      </c>
      <c r="Q5893" t="s">
        <v>64</v>
      </c>
      <c r="R5893" t="s">
        <v>642</v>
      </c>
      <c r="S5893">
        <v>21.568000000000001</v>
      </c>
      <c r="T5893">
        <v>2</v>
      </c>
      <c r="U5893">
        <v>0.2</v>
      </c>
      <c r="V5893">
        <v>1.6175999999999986</v>
      </c>
      <c r="W5893" s="6">
        <f t="shared" ref="W5893:W5956" si="556">(V5893/S5893)</f>
        <v>7.4999999999999928E-2</v>
      </c>
      <c r="X5893" s="4">
        <f t="shared" si="553"/>
        <v>0.8087999999999993</v>
      </c>
      <c r="Y5893" s="4">
        <f t="shared" si="554"/>
        <v>10.784000000000001</v>
      </c>
      <c r="Z5893" s="4">
        <f t="shared" si="555"/>
        <v>13.48</v>
      </c>
      <c r="AA5893" s="4">
        <f t="shared" si="552"/>
        <v>4.3136000000000001</v>
      </c>
    </row>
    <row r="5894" spans="1:27" x14ac:dyDescent="0.2">
      <c r="A5894">
        <v>5893</v>
      </c>
      <c r="B5894" t="s">
        <v>8575</v>
      </c>
      <c r="C5894" s="5">
        <v>42695</v>
      </c>
      <c r="D5894" s="5" t="str">
        <f t="shared" si="551"/>
        <v>2016-11</v>
      </c>
      <c r="E5894" s="5">
        <v>42700</v>
      </c>
      <c r="F5894" t="s">
        <v>55</v>
      </c>
      <c r="G5894" t="s">
        <v>7432</v>
      </c>
      <c r="H5894" t="s">
        <v>7433</v>
      </c>
      <c r="I5894" t="s">
        <v>31</v>
      </c>
      <c r="J5894" t="s">
        <v>32</v>
      </c>
      <c r="K5894" t="s">
        <v>308</v>
      </c>
      <c r="L5894" t="s">
        <v>216</v>
      </c>
      <c r="M5894">
        <v>60610</v>
      </c>
      <c r="N5894" t="s">
        <v>110</v>
      </c>
      <c r="O5894" t="s">
        <v>668</v>
      </c>
      <c r="P5894" t="s">
        <v>76</v>
      </c>
      <c r="Q5894" t="s">
        <v>166</v>
      </c>
      <c r="R5894" t="s">
        <v>669</v>
      </c>
      <c r="S5894">
        <v>81.576000000000008</v>
      </c>
      <c r="T5894">
        <v>3</v>
      </c>
      <c r="U5894">
        <v>0.2</v>
      </c>
      <c r="V5894">
        <v>2.0393999999999934</v>
      </c>
      <c r="W5894" s="6">
        <f t="shared" si="556"/>
        <v>2.4999999999999918E-2</v>
      </c>
      <c r="X5894" s="4">
        <f t="shared" si="553"/>
        <v>0.67979999999999785</v>
      </c>
      <c r="Y5894" s="4">
        <f t="shared" si="554"/>
        <v>27.192000000000004</v>
      </c>
      <c r="Z5894" s="4">
        <f t="shared" si="555"/>
        <v>33.989999999999995</v>
      </c>
      <c r="AA5894" s="4">
        <f t="shared" si="552"/>
        <v>16.315200000000001</v>
      </c>
    </row>
    <row r="5895" spans="1:27" x14ac:dyDescent="0.2">
      <c r="A5895">
        <v>5894</v>
      </c>
      <c r="B5895" t="s">
        <v>8576</v>
      </c>
      <c r="C5895" s="5">
        <v>42988</v>
      </c>
      <c r="D5895" s="5" t="str">
        <f t="shared" ref="D5895:D5958" si="557">TEXT(C5895,"yyyy-mm")</f>
        <v>2017-09</v>
      </c>
      <c r="E5895" s="5">
        <v>42992</v>
      </c>
      <c r="F5895" t="s">
        <v>55</v>
      </c>
      <c r="G5895" t="s">
        <v>7960</v>
      </c>
      <c r="H5895" t="s">
        <v>7961</v>
      </c>
      <c r="I5895" t="s">
        <v>31</v>
      </c>
      <c r="J5895" t="s">
        <v>32</v>
      </c>
      <c r="K5895" t="s">
        <v>1746</v>
      </c>
      <c r="L5895" t="s">
        <v>1280</v>
      </c>
      <c r="M5895">
        <v>30318</v>
      </c>
      <c r="N5895" t="s">
        <v>35</v>
      </c>
      <c r="O5895" t="s">
        <v>3910</v>
      </c>
      <c r="P5895" t="s">
        <v>51</v>
      </c>
      <c r="Q5895" t="s">
        <v>80</v>
      </c>
      <c r="R5895" t="s">
        <v>3911</v>
      </c>
      <c r="S5895">
        <v>2.78</v>
      </c>
      <c r="T5895">
        <v>1</v>
      </c>
      <c r="U5895">
        <v>0</v>
      </c>
      <c r="V5895">
        <v>1.3621999999999999</v>
      </c>
      <c r="W5895" s="6">
        <f t="shared" si="556"/>
        <v>0.49</v>
      </c>
      <c r="X5895" s="4">
        <f t="shared" si="553"/>
        <v>1.3621999999999999</v>
      </c>
      <c r="Y5895" s="4">
        <f t="shared" si="554"/>
        <v>2.78</v>
      </c>
      <c r="Z5895" s="4">
        <f t="shared" si="555"/>
        <v>2.78</v>
      </c>
      <c r="AA5895" s="4">
        <f t="shared" si="552"/>
        <v>0</v>
      </c>
    </row>
    <row r="5896" spans="1:27" x14ac:dyDescent="0.2">
      <c r="A5896">
        <v>5895</v>
      </c>
      <c r="B5896" t="s">
        <v>8577</v>
      </c>
      <c r="C5896" s="5">
        <v>42987</v>
      </c>
      <c r="D5896" s="5" t="str">
        <f t="shared" si="557"/>
        <v>2017-09</v>
      </c>
      <c r="E5896" s="5">
        <v>42992</v>
      </c>
      <c r="F5896" t="s">
        <v>55</v>
      </c>
      <c r="G5896" t="s">
        <v>3953</v>
      </c>
      <c r="H5896" t="s">
        <v>3954</v>
      </c>
      <c r="I5896" t="s">
        <v>46</v>
      </c>
      <c r="J5896" t="s">
        <v>32</v>
      </c>
      <c r="K5896" t="s">
        <v>47</v>
      </c>
      <c r="L5896" t="s">
        <v>48</v>
      </c>
      <c r="M5896">
        <v>90036</v>
      </c>
      <c r="N5896" t="s">
        <v>49</v>
      </c>
      <c r="O5896" t="s">
        <v>5282</v>
      </c>
      <c r="P5896" t="s">
        <v>51</v>
      </c>
      <c r="Q5896" t="s">
        <v>64</v>
      </c>
      <c r="R5896" t="s">
        <v>5283</v>
      </c>
      <c r="S5896">
        <v>99.87</v>
      </c>
      <c r="T5896">
        <v>3</v>
      </c>
      <c r="U5896">
        <v>0</v>
      </c>
      <c r="V5896">
        <v>23.968799999999998</v>
      </c>
      <c r="W5896" s="6">
        <f t="shared" si="556"/>
        <v>0.23999999999999996</v>
      </c>
      <c r="X5896" s="4">
        <f t="shared" si="553"/>
        <v>7.9895999999999994</v>
      </c>
      <c r="Y5896" s="4">
        <f t="shared" si="554"/>
        <v>33.29</v>
      </c>
      <c r="Z5896" s="4">
        <f t="shared" si="555"/>
        <v>33.29</v>
      </c>
      <c r="AA5896" s="4">
        <f t="shared" si="552"/>
        <v>0</v>
      </c>
    </row>
    <row r="5897" spans="1:27" x14ac:dyDescent="0.2">
      <c r="A5897">
        <v>5896</v>
      </c>
      <c r="B5897" t="s">
        <v>8578</v>
      </c>
      <c r="C5897" s="5">
        <v>41944</v>
      </c>
      <c r="D5897" s="5" t="str">
        <f t="shared" si="557"/>
        <v>2014-11</v>
      </c>
      <c r="E5897" s="5">
        <v>41951</v>
      </c>
      <c r="F5897" t="s">
        <v>55</v>
      </c>
      <c r="G5897" t="s">
        <v>4065</v>
      </c>
      <c r="H5897" t="s">
        <v>4066</v>
      </c>
      <c r="I5897" t="s">
        <v>107</v>
      </c>
      <c r="J5897" t="s">
        <v>32</v>
      </c>
      <c r="K5897" t="s">
        <v>47</v>
      </c>
      <c r="L5897" t="s">
        <v>48</v>
      </c>
      <c r="M5897">
        <v>90049</v>
      </c>
      <c r="N5897" t="s">
        <v>49</v>
      </c>
      <c r="O5897" t="s">
        <v>8472</v>
      </c>
      <c r="P5897" t="s">
        <v>51</v>
      </c>
      <c r="Q5897" t="s">
        <v>52</v>
      </c>
      <c r="R5897" t="s">
        <v>8473</v>
      </c>
      <c r="S5897">
        <v>44.400000000000006</v>
      </c>
      <c r="T5897">
        <v>3</v>
      </c>
      <c r="U5897">
        <v>0</v>
      </c>
      <c r="V5897">
        <v>22.200000000000003</v>
      </c>
      <c r="W5897" s="6">
        <f t="shared" si="556"/>
        <v>0.5</v>
      </c>
      <c r="X5897" s="4">
        <f t="shared" si="553"/>
        <v>7.4000000000000012</v>
      </c>
      <c r="Y5897" s="4">
        <f t="shared" si="554"/>
        <v>14.800000000000002</v>
      </c>
      <c r="Z5897" s="4">
        <f t="shared" si="555"/>
        <v>14.800000000000002</v>
      </c>
      <c r="AA5897" s="4">
        <f t="shared" si="552"/>
        <v>0</v>
      </c>
    </row>
    <row r="5898" spans="1:27" x14ac:dyDescent="0.2">
      <c r="A5898">
        <v>5897</v>
      </c>
      <c r="B5898" t="s">
        <v>8578</v>
      </c>
      <c r="C5898" s="5">
        <v>41944</v>
      </c>
      <c r="D5898" s="5" t="str">
        <f t="shared" si="557"/>
        <v>2014-11</v>
      </c>
      <c r="E5898" s="5">
        <v>41951</v>
      </c>
      <c r="F5898" t="s">
        <v>55</v>
      </c>
      <c r="G5898" t="s">
        <v>4065</v>
      </c>
      <c r="H5898" t="s">
        <v>4066</v>
      </c>
      <c r="I5898" t="s">
        <v>107</v>
      </c>
      <c r="J5898" t="s">
        <v>32</v>
      </c>
      <c r="K5898" t="s">
        <v>47</v>
      </c>
      <c r="L5898" t="s">
        <v>48</v>
      </c>
      <c r="M5898">
        <v>90049</v>
      </c>
      <c r="N5898" t="s">
        <v>49</v>
      </c>
      <c r="O5898" t="s">
        <v>4464</v>
      </c>
      <c r="P5898" t="s">
        <v>51</v>
      </c>
      <c r="Q5898" t="s">
        <v>95</v>
      </c>
      <c r="R5898" t="s">
        <v>191</v>
      </c>
      <c r="S5898">
        <v>21.400000000000002</v>
      </c>
      <c r="T5898">
        <v>5</v>
      </c>
      <c r="U5898">
        <v>0</v>
      </c>
      <c r="V5898">
        <v>9.629999999999999</v>
      </c>
      <c r="W5898" s="6">
        <f t="shared" si="556"/>
        <v>0.4499999999999999</v>
      </c>
      <c r="X5898" s="4">
        <f t="shared" si="553"/>
        <v>1.9259999999999997</v>
      </c>
      <c r="Y5898" s="4">
        <f t="shared" si="554"/>
        <v>4.28</v>
      </c>
      <c r="Z5898" s="4">
        <f t="shared" si="555"/>
        <v>4.28</v>
      </c>
      <c r="AA5898" s="4">
        <f t="shared" si="552"/>
        <v>0</v>
      </c>
    </row>
    <row r="5899" spans="1:27" x14ac:dyDescent="0.2">
      <c r="A5899">
        <v>5898</v>
      </c>
      <c r="B5899" t="s">
        <v>8579</v>
      </c>
      <c r="C5899" s="5">
        <v>42463</v>
      </c>
      <c r="D5899" s="5" t="str">
        <f t="shared" si="557"/>
        <v>2016-04</v>
      </c>
      <c r="E5899" s="5">
        <v>42469</v>
      </c>
      <c r="F5899" t="s">
        <v>55</v>
      </c>
      <c r="G5899" t="s">
        <v>130</v>
      </c>
      <c r="H5899" t="s">
        <v>131</v>
      </c>
      <c r="I5899" t="s">
        <v>31</v>
      </c>
      <c r="J5899" t="s">
        <v>32</v>
      </c>
      <c r="K5899" t="s">
        <v>1474</v>
      </c>
      <c r="L5899" t="s">
        <v>259</v>
      </c>
      <c r="M5899">
        <v>47374</v>
      </c>
      <c r="N5899" t="s">
        <v>110</v>
      </c>
      <c r="O5899" t="s">
        <v>417</v>
      </c>
      <c r="P5899" t="s">
        <v>37</v>
      </c>
      <c r="Q5899" t="s">
        <v>70</v>
      </c>
      <c r="R5899" t="s">
        <v>418</v>
      </c>
      <c r="S5899">
        <v>71.12</v>
      </c>
      <c r="T5899">
        <v>4</v>
      </c>
      <c r="U5899">
        <v>0</v>
      </c>
      <c r="V5899">
        <v>22.047199999999997</v>
      </c>
      <c r="W5899" s="6">
        <f t="shared" si="556"/>
        <v>0.30999999999999994</v>
      </c>
      <c r="X5899" s="4">
        <f t="shared" si="553"/>
        <v>5.5117999999999991</v>
      </c>
      <c r="Y5899" s="4">
        <f t="shared" si="554"/>
        <v>17.78</v>
      </c>
      <c r="Z5899" s="4">
        <f t="shared" si="555"/>
        <v>17.78</v>
      </c>
      <c r="AA5899" s="4">
        <f t="shared" si="552"/>
        <v>0</v>
      </c>
    </row>
    <row r="5900" spans="1:27" x14ac:dyDescent="0.2">
      <c r="A5900">
        <v>5899</v>
      </c>
      <c r="B5900" t="s">
        <v>8579</v>
      </c>
      <c r="C5900" s="5">
        <v>42463</v>
      </c>
      <c r="D5900" s="5" t="str">
        <f t="shared" si="557"/>
        <v>2016-04</v>
      </c>
      <c r="E5900" s="5">
        <v>42469</v>
      </c>
      <c r="F5900" t="s">
        <v>55</v>
      </c>
      <c r="G5900" t="s">
        <v>130</v>
      </c>
      <c r="H5900" t="s">
        <v>131</v>
      </c>
      <c r="I5900" t="s">
        <v>31</v>
      </c>
      <c r="J5900" t="s">
        <v>32</v>
      </c>
      <c r="K5900" t="s">
        <v>1474</v>
      </c>
      <c r="L5900" t="s">
        <v>259</v>
      </c>
      <c r="M5900">
        <v>47374</v>
      </c>
      <c r="N5900" t="s">
        <v>110</v>
      </c>
      <c r="O5900" t="s">
        <v>5880</v>
      </c>
      <c r="P5900" t="s">
        <v>76</v>
      </c>
      <c r="Q5900" t="s">
        <v>77</v>
      </c>
      <c r="R5900" t="s">
        <v>5881</v>
      </c>
      <c r="S5900">
        <v>259.95999999999998</v>
      </c>
      <c r="T5900">
        <v>4</v>
      </c>
      <c r="U5900">
        <v>0</v>
      </c>
      <c r="V5900">
        <v>124.7808</v>
      </c>
      <c r="W5900" s="6">
        <f t="shared" si="556"/>
        <v>0.48000000000000004</v>
      </c>
      <c r="X5900" s="4">
        <f t="shared" si="553"/>
        <v>31.1952</v>
      </c>
      <c r="Y5900" s="4">
        <f t="shared" si="554"/>
        <v>64.989999999999995</v>
      </c>
      <c r="Z5900" s="4">
        <f t="shared" si="555"/>
        <v>64.989999999999995</v>
      </c>
      <c r="AA5900" s="4">
        <f t="shared" si="552"/>
        <v>0</v>
      </c>
    </row>
    <row r="5901" spans="1:27" x14ac:dyDescent="0.2">
      <c r="A5901">
        <v>5900</v>
      </c>
      <c r="B5901" t="s">
        <v>8580</v>
      </c>
      <c r="C5901" s="5">
        <v>42747</v>
      </c>
      <c r="D5901" s="5" t="str">
        <f t="shared" si="557"/>
        <v>2017-01</v>
      </c>
      <c r="E5901" s="5">
        <v>42751</v>
      </c>
      <c r="F5901" t="s">
        <v>55</v>
      </c>
      <c r="G5901" t="s">
        <v>2691</v>
      </c>
      <c r="H5901" t="s">
        <v>2692</v>
      </c>
      <c r="I5901" t="s">
        <v>46</v>
      </c>
      <c r="J5901" t="s">
        <v>32</v>
      </c>
      <c r="K5901" t="s">
        <v>132</v>
      </c>
      <c r="L5901" t="s">
        <v>48</v>
      </c>
      <c r="M5901">
        <v>94110</v>
      </c>
      <c r="N5901" t="s">
        <v>49</v>
      </c>
      <c r="O5901" t="s">
        <v>4701</v>
      </c>
      <c r="P5901" t="s">
        <v>51</v>
      </c>
      <c r="Q5901" t="s">
        <v>178</v>
      </c>
      <c r="R5901" t="s">
        <v>676</v>
      </c>
      <c r="S5901">
        <v>9.7799999999999994</v>
      </c>
      <c r="T5901">
        <v>1</v>
      </c>
      <c r="U5901">
        <v>0</v>
      </c>
      <c r="V5901">
        <v>4.8899999999999997</v>
      </c>
      <c r="W5901" s="6">
        <f t="shared" si="556"/>
        <v>0.5</v>
      </c>
      <c r="X5901" s="4">
        <f t="shared" si="553"/>
        <v>4.8899999999999997</v>
      </c>
      <c r="Y5901" s="4">
        <f t="shared" si="554"/>
        <v>9.7799999999999994</v>
      </c>
      <c r="Z5901" s="4">
        <f t="shared" si="555"/>
        <v>9.7799999999999994</v>
      </c>
      <c r="AA5901" s="4">
        <f t="shared" si="552"/>
        <v>0</v>
      </c>
    </row>
    <row r="5902" spans="1:27" x14ac:dyDescent="0.2">
      <c r="A5902">
        <v>5901</v>
      </c>
      <c r="B5902" t="s">
        <v>8581</v>
      </c>
      <c r="C5902" s="5">
        <v>42328</v>
      </c>
      <c r="D5902" s="5" t="str">
        <f t="shared" si="557"/>
        <v>2015-11</v>
      </c>
      <c r="E5902" s="5">
        <v>42332</v>
      </c>
      <c r="F5902" t="s">
        <v>55</v>
      </c>
      <c r="G5902" t="s">
        <v>5131</v>
      </c>
      <c r="H5902" t="s">
        <v>5132</v>
      </c>
      <c r="I5902" t="s">
        <v>107</v>
      </c>
      <c r="J5902" t="s">
        <v>32</v>
      </c>
      <c r="K5902" t="s">
        <v>132</v>
      </c>
      <c r="L5902" t="s">
        <v>48</v>
      </c>
      <c r="M5902">
        <v>94122</v>
      </c>
      <c r="N5902" t="s">
        <v>49</v>
      </c>
      <c r="O5902" t="s">
        <v>1842</v>
      </c>
      <c r="P5902" t="s">
        <v>51</v>
      </c>
      <c r="Q5902" t="s">
        <v>80</v>
      </c>
      <c r="R5902" t="s">
        <v>1843</v>
      </c>
      <c r="S5902">
        <v>24.192</v>
      </c>
      <c r="T5902">
        <v>9</v>
      </c>
      <c r="U5902">
        <v>0.2</v>
      </c>
      <c r="V5902">
        <v>7.5599999999999987</v>
      </c>
      <c r="W5902" s="6">
        <f t="shared" si="556"/>
        <v>0.31249999999999994</v>
      </c>
      <c r="X5902" s="4">
        <f t="shared" si="553"/>
        <v>0.83999999999999986</v>
      </c>
      <c r="Y5902" s="4">
        <f t="shared" si="554"/>
        <v>2.6880000000000002</v>
      </c>
      <c r="Z5902" s="4">
        <f t="shared" si="555"/>
        <v>3.36</v>
      </c>
      <c r="AA5902" s="4">
        <f t="shared" si="552"/>
        <v>4.8384</v>
      </c>
    </row>
    <row r="5903" spans="1:27" x14ac:dyDescent="0.2">
      <c r="A5903">
        <v>5902</v>
      </c>
      <c r="B5903" t="s">
        <v>8582</v>
      </c>
      <c r="C5903" s="5">
        <v>42701</v>
      </c>
      <c r="D5903" s="5" t="str">
        <f t="shared" si="557"/>
        <v>2016-11</v>
      </c>
      <c r="E5903" s="5">
        <v>42706</v>
      </c>
      <c r="F5903" t="s">
        <v>55</v>
      </c>
      <c r="G5903" t="s">
        <v>2760</v>
      </c>
      <c r="H5903" t="s">
        <v>2761</v>
      </c>
      <c r="I5903" t="s">
        <v>46</v>
      </c>
      <c r="J5903" t="s">
        <v>32</v>
      </c>
      <c r="K5903" t="s">
        <v>794</v>
      </c>
      <c r="L5903" t="s">
        <v>795</v>
      </c>
      <c r="M5903">
        <v>7090</v>
      </c>
      <c r="N5903" t="s">
        <v>153</v>
      </c>
      <c r="O5903" t="s">
        <v>4708</v>
      </c>
      <c r="P5903" t="s">
        <v>37</v>
      </c>
      <c r="Q5903" t="s">
        <v>70</v>
      </c>
      <c r="R5903" t="s">
        <v>4709</v>
      </c>
      <c r="S5903">
        <v>31.56</v>
      </c>
      <c r="T5903">
        <v>3</v>
      </c>
      <c r="U5903">
        <v>0</v>
      </c>
      <c r="V5903">
        <v>10.4148</v>
      </c>
      <c r="W5903" s="6">
        <f t="shared" si="556"/>
        <v>0.33</v>
      </c>
      <c r="X5903" s="4">
        <f t="shared" si="553"/>
        <v>3.4716</v>
      </c>
      <c r="Y5903" s="4">
        <f t="shared" si="554"/>
        <v>10.52</v>
      </c>
      <c r="Z5903" s="4">
        <f t="shared" si="555"/>
        <v>10.52</v>
      </c>
      <c r="AA5903" s="4">
        <f t="shared" si="552"/>
        <v>0</v>
      </c>
    </row>
    <row r="5904" spans="1:27" x14ac:dyDescent="0.2">
      <c r="A5904">
        <v>5903</v>
      </c>
      <c r="B5904" t="s">
        <v>8583</v>
      </c>
      <c r="C5904" s="5">
        <v>43045</v>
      </c>
      <c r="D5904" s="5" t="str">
        <f t="shared" si="557"/>
        <v>2017-11</v>
      </c>
      <c r="E5904" s="5">
        <v>43045</v>
      </c>
      <c r="F5904" t="s">
        <v>1298</v>
      </c>
      <c r="G5904" t="s">
        <v>758</v>
      </c>
      <c r="H5904" t="s">
        <v>759</v>
      </c>
      <c r="I5904" t="s">
        <v>107</v>
      </c>
      <c r="J5904" t="s">
        <v>32</v>
      </c>
      <c r="K5904" t="s">
        <v>132</v>
      </c>
      <c r="L5904" t="s">
        <v>48</v>
      </c>
      <c r="M5904">
        <v>94122</v>
      </c>
      <c r="N5904" t="s">
        <v>49</v>
      </c>
      <c r="O5904" t="s">
        <v>1460</v>
      </c>
      <c r="P5904" t="s">
        <v>51</v>
      </c>
      <c r="Q5904" t="s">
        <v>95</v>
      </c>
      <c r="R5904" t="s">
        <v>1461</v>
      </c>
      <c r="S5904">
        <v>59.94</v>
      </c>
      <c r="T5904">
        <v>3</v>
      </c>
      <c r="U5904">
        <v>0</v>
      </c>
      <c r="V5904">
        <v>28.171799999999998</v>
      </c>
      <c r="W5904" s="6">
        <f t="shared" si="556"/>
        <v>0.47</v>
      </c>
      <c r="X5904" s="4">
        <f t="shared" si="553"/>
        <v>9.3905999999999992</v>
      </c>
      <c r="Y5904" s="4">
        <f t="shared" si="554"/>
        <v>19.98</v>
      </c>
      <c r="Z5904" s="4">
        <f t="shared" si="555"/>
        <v>19.98</v>
      </c>
      <c r="AA5904" s="4">
        <f t="shared" si="552"/>
        <v>0</v>
      </c>
    </row>
    <row r="5905" spans="1:27" x14ac:dyDescent="0.2">
      <c r="A5905">
        <v>5904</v>
      </c>
      <c r="B5905" t="s">
        <v>8583</v>
      </c>
      <c r="C5905" s="5">
        <v>43045</v>
      </c>
      <c r="D5905" s="5" t="str">
        <f t="shared" si="557"/>
        <v>2017-11</v>
      </c>
      <c r="E5905" s="5">
        <v>43045</v>
      </c>
      <c r="F5905" t="s">
        <v>1298</v>
      </c>
      <c r="G5905" t="s">
        <v>758</v>
      </c>
      <c r="H5905" t="s">
        <v>759</v>
      </c>
      <c r="I5905" t="s">
        <v>107</v>
      </c>
      <c r="J5905" t="s">
        <v>32</v>
      </c>
      <c r="K5905" t="s">
        <v>132</v>
      </c>
      <c r="L5905" t="s">
        <v>48</v>
      </c>
      <c r="M5905">
        <v>94122</v>
      </c>
      <c r="N5905" t="s">
        <v>49</v>
      </c>
      <c r="O5905" t="s">
        <v>7936</v>
      </c>
      <c r="P5905" t="s">
        <v>51</v>
      </c>
      <c r="Q5905" t="s">
        <v>95</v>
      </c>
      <c r="R5905" t="s">
        <v>191</v>
      </c>
      <c r="S5905">
        <v>45.36</v>
      </c>
      <c r="T5905">
        <v>4</v>
      </c>
      <c r="U5905">
        <v>0</v>
      </c>
      <c r="V5905">
        <v>22.226399999999998</v>
      </c>
      <c r="W5905" s="6">
        <f t="shared" si="556"/>
        <v>0.49</v>
      </c>
      <c r="X5905" s="4">
        <f t="shared" si="553"/>
        <v>5.5565999999999995</v>
      </c>
      <c r="Y5905" s="4">
        <f t="shared" si="554"/>
        <v>11.34</v>
      </c>
      <c r="Z5905" s="4">
        <f t="shared" si="555"/>
        <v>11.34</v>
      </c>
      <c r="AA5905" s="4">
        <f t="shared" si="552"/>
        <v>0</v>
      </c>
    </row>
    <row r="5906" spans="1:27" x14ac:dyDescent="0.2">
      <c r="A5906">
        <v>5905</v>
      </c>
      <c r="B5906" t="s">
        <v>8583</v>
      </c>
      <c r="C5906" s="5">
        <v>43045</v>
      </c>
      <c r="D5906" s="5" t="str">
        <f t="shared" si="557"/>
        <v>2017-11</v>
      </c>
      <c r="E5906" s="5">
        <v>43045</v>
      </c>
      <c r="F5906" t="s">
        <v>1298</v>
      </c>
      <c r="G5906" t="s">
        <v>758</v>
      </c>
      <c r="H5906" t="s">
        <v>759</v>
      </c>
      <c r="I5906" t="s">
        <v>107</v>
      </c>
      <c r="J5906" t="s">
        <v>32</v>
      </c>
      <c r="K5906" t="s">
        <v>132</v>
      </c>
      <c r="L5906" t="s">
        <v>48</v>
      </c>
      <c r="M5906">
        <v>94122</v>
      </c>
      <c r="N5906" t="s">
        <v>49</v>
      </c>
      <c r="O5906" t="s">
        <v>7940</v>
      </c>
      <c r="P5906" t="s">
        <v>51</v>
      </c>
      <c r="Q5906" t="s">
        <v>95</v>
      </c>
      <c r="R5906" t="s">
        <v>7941</v>
      </c>
      <c r="S5906">
        <v>26.400000000000002</v>
      </c>
      <c r="T5906">
        <v>5</v>
      </c>
      <c r="U5906">
        <v>0</v>
      </c>
      <c r="V5906">
        <v>12.672000000000001</v>
      </c>
      <c r="W5906" s="6">
        <f t="shared" si="556"/>
        <v>0.48</v>
      </c>
      <c r="X5906" s="4">
        <f t="shared" si="553"/>
        <v>2.5344000000000002</v>
      </c>
      <c r="Y5906" s="4">
        <f t="shared" si="554"/>
        <v>5.28</v>
      </c>
      <c r="Z5906" s="4">
        <f t="shared" si="555"/>
        <v>5.28</v>
      </c>
      <c r="AA5906" s="4">
        <f t="shared" si="552"/>
        <v>0</v>
      </c>
    </row>
    <row r="5907" spans="1:27" x14ac:dyDescent="0.2">
      <c r="A5907">
        <v>5906</v>
      </c>
      <c r="B5907" t="s">
        <v>8583</v>
      </c>
      <c r="C5907" s="5">
        <v>43045</v>
      </c>
      <c r="D5907" s="5" t="str">
        <f t="shared" si="557"/>
        <v>2017-11</v>
      </c>
      <c r="E5907" s="5">
        <v>43045</v>
      </c>
      <c r="F5907" t="s">
        <v>1298</v>
      </c>
      <c r="G5907" t="s">
        <v>758</v>
      </c>
      <c r="H5907" t="s">
        <v>759</v>
      </c>
      <c r="I5907" t="s">
        <v>107</v>
      </c>
      <c r="J5907" t="s">
        <v>32</v>
      </c>
      <c r="K5907" t="s">
        <v>132</v>
      </c>
      <c r="L5907" t="s">
        <v>48</v>
      </c>
      <c r="M5907">
        <v>94122</v>
      </c>
      <c r="N5907" t="s">
        <v>49</v>
      </c>
      <c r="O5907" t="s">
        <v>7466</v>
      </c>
      <c r="P5907" t="s">
        <v>51</v>
      </c>
      <c r="Q5907" t="s">
        <v>52</v>
      </c>
      <c r="R5907" t="s">
        <v>7467</v>
      </c>
      <c r="S5907">
        <v>41.4</v>
      </c>
      <c r="T5907">
        <v>4</v>
      </c>
      <c r="U5907">
        <v>0</v>
      </c>
      <c r="V5907">
        <v>19.872</v>
      </c>
      <c r="W5907" s="6">
        <f t="shared" si="556"/>
        <v>0.48000000000000004</v>
      </c>
      <c r="X5907" s="4">
        <f t="shared" si="553"/>
        <v>4.968</v>
      </c>
      <c r="Y5907" s="4">
        <f t="shared" si="554"/>
        <v>10.35</v>
      </c>
      <c r="Z5907" s="4">
        <f t="shared" si="555"/>
        <v>10.35</v>
      </c>
      <c r="AA5907" s="4">
        <f t="shared" si="552"/>
        <v>0</v>
      </c>
    </row>
    <row r="5908" spans="1:27" x14ac:dyDescent="0.2">
      <c r="A5908">
        <v>5907</v>
      </c>
      <c r="B5908" t="s">
        <v>8583</v>
      </c>
      <c r="C5908" s="5">
        <v>43045</v>
      </c>
      <c r="D5908" s="5" t="str">
        <f t="shared" si="557"/>
        <v>2017-11</v>
      </c>
      <c r="E5908" s="5">
        <v>43045</v>
      </c>
      <c r="F5908" t="s">
        <v>1298</v>
      </c>
      <c r="G5908" t="s">
        <v>758</v>
      </c>
      <c r="H5908" t="s">
        <v>759</v>
      </c>
      <c r="I5908" t="s">
        <v>107</v>
      </c>
      <c r="J5908" t="s">
        <v>32</v>
      </c>
      <c r="K5908" t="s">
        <v>132</v>
      </c>
      <c r="L5908" t="s">
        <v>48</v>
      </c>
      <c r="M5908">
        <v>94122</v>
      </c>
      <c r="N5908" t="s">
        <v>49</v>
      </c>
      <c r="O5908" t="s">
        <v>2580</v>
      </c>
      <c r="P5908" t="s">
        <v>76</v>
      </c>
      <c r="Q5908" t="s">
        <v>166</v>
      </c>
      <c r="R5908" t="s">
        <v>2581</v>
      </c>
      <c r="S5908">
        <v>16.95</v>
      </c>
      <c r="T5908">
        <v>1</v>
      </c>
      <c r="U5908">
        <v>0</v>
      </c>
      <c r="V5908">
        <v>1.0169999999999995</v>
      </c>
      <c r="W5908" s="6">
        <f t="shared" si="556"/>
        <v>5.999999999999997E-2</v>
      </c>
      <c r="X5908" s="4">
        <f t="shared" si="553"/>
        <v>1.0169999999999995</v>
      </c>
      <c r="Y5908" s="4">
        <f t="shared" si="554"/>
        <v>16.95</v>
      </c>
      <c r="Z5908" s="4">
        <f t="shared" si="555"/>
        <v>16.95</v>
      </c>
      <c r="AA5908" s="4">
        <f t="shared" si="552"/>
        <v>0</v>
      </c>
    </row>
    <row r="5909" spans="1:27" x14ac:dyDescent="0.2">
      <c r="A5909">
        <v>5908</v>
      </c>
      <c r="B5909" t="s">
        <v>8584</v>
      </c>
      <c r="C5909" s="5">
        <v>42706</v>
      </c>
      <c r="D5909" s="5" t="str">
        <f t="shared" si="557"/>
        <v>2016-12</v>
      </c>
      <c r="E5909" s="5">
        <v>42711</v>
      </c>
      <c r="F5909" t="s">
        <v>55</v>
      </c>
      <c r="G5909" t="s">
        <v>3953</v>
      </c>
      <c r="H5909" t="s">
        <v>3954</v>
      </c>
      <c r="I5909" t="s">
        <v>46</v>
      </c>
      <c r="J5909" t="s">
        <v>32</v>
      </c>
      <c r="K5909" t="s">
        <v>636</v>
      </c>
      <c r="L5909" t="s">
        <v>48</v>
      </c>
      <c r="M5909">
        <v>95123</v>
      </c>
      <c r="N5909" t="s">
        <v>49</v>
      </c>
      <c r="O5909" t="s">
        <v>4341</v>
      </c>
      <c r="P5909" t="s">
        <v>51</v>
      </c>
      <c r="Q5909" t="s">
        <v>80</v>
      </c>
      <c r="R5909" t="s">
        <v>4342</v>
      </c>
      <c r="S5909">
        <v>24.704000000000001</v>
      </c>
      <c r="T5909">
        <v>2</v>
      </c>
      <c r="U5909">
        <v>0.2</v>
      </c>
      <c r="V5909">
        <v>9.2639999999999993</v>
      </c>
      <c r="W5909" s="6">
        <f t="shared" si="556"/>
        <v>0.37499999999999994</v>
      </c>
      <c r="X5909" s="4">
        <f t="shared" si="553"/>
        <v>4.6319999999999997</v>
      </c>
      <c r="Y5909" s="4">
        <f t="shared" si="554"/>
        <v>12.352</v>
      </c>
      <c r="Z5909" s="4">
        <f t="shared" si="555"/>
        <v>15.44</v>
      </c>
      <c r="AA5909" s="4">
        <f t="shared" si="552"/>
        <v>4.9408000000000003</v>
      </c>
    </row>
    <row r="5910" spans="1:27" x14ac:dyDescent="0.2">
      <c r="A5910">
        <v>5909</v>
      </c>
      <c r="B5910" t="s">
        <v>8584</v>
      </c>
      <c r="C5910" s="5">
        <v>42706</v>
      </c>
      <c r="D5910" s="5" t="str">
        <f t="shared" si="557"/>
        <v>2016-12</v>
      </c>
      <c r="E5910" s="5">
        <v>42711</v>
      </c>
      <c r="F5910" t="s">
        <v>55</v>
      </c>
      <c r="G5910" t="s">
        <v>3953</v>
      </c>
      <c r="H5910" t="s">
        <v>3954</v>
      </c>
      <c r="I5910" t="s">
        <v>46</v>
      </c>
      <c r="J5910" t="s">
        <v>32</v>
      </c>
      <c r="K5910" t="s">
        <v>636</v>
      </c>
      <c r="L5910" t="s">
        <v>48</v>
      </c>
      <c r="M5910">
        <v>95123</v>
      </c>
      <c r="N5910" t="s">
        <v>49</v>
      </c>
      <c r="O5910" t="s">
        <v>3695</v>
      </c>
      <c r="P5910" t="s">
        <v>51</v>
      </c>
      <c r="Q5910" t="s">
        <v>83</v>
      </c>
      <c r="R5910" t="s">
        <v>3696</v>
      </c>
      <c r="S5910">
        <v>59.699999999999996</v>
      </c>
      <c r="T5910">
        <v>3</v>
      </c>
      <c r="U5910">
        <v>0</v>
      </c>
      <c r="V5910">
        <v>26.864999999999995</v>
      </c>
      <c r="W5910" s="6">
        <f t="shared" si="556"/>
        <v>0.44999999999999996</v>
      </c>
      <c r="X5910" s="4">
        <f t="shared" si="553"/>
        <v>8.9549999999999983</v>
      </c>
      <c r="Y5910" s="4">
        <f t="shared" si="554"/>
        <v>19.899999999999999</v>
      </c>
      <c r="Z5910" s="4">
        <f t="shared" si="555"/>
        <v>19.899999999999999</v>
      </c>
      <c r="AA5910" s="4">
        <f t="shared" si="552"/>
        <v>0</v>
      </c>
    </row>
    <row r="5911" spans="1:27" x14ac:dyDescent="0.2">
      <c r="A5911">
        <v>5910</v>
      </c>
      <c r="B5911" t="s">
        <v>8584</v>
      </c>
      <c r="C5911" s="5">
        <v>42706</v>
      </c>
      <c r="D5911" s="5" t="str">
        <f t="shared" si="557"/>
        <v>2016-12</v>
      </c>
      <c r="E5911" s="5">
        <v>42711</v>
      </c>
      <c r="F5911" t="s">
        <v>55</v>
      </c>
      <c r="G5911" t="s">
        <v>3953</v>
      </c>
      <c r="H5911" t="s">
        <v>3954</v>
      </c>
      <c r="I5911" t="s">
        <v>46</v>
      </c>
      <c r="J5911" t="s">
        <v>32</v>
      </c>
      <c r="K5911" t="s">
        <v>636</v>
      </c>
      <c r="L5911" t="s">
        <v>48</v>
      </c>
      <c r="M5911">
        <v>95123</v>
      </c>
      <c r="N5911" t="s">
        <v>49</v>
      </c>
      <c r="O5911" t="s">
        <v>6869</v>
      </c>
      <c r="P5911" t="s">
        <v>37</v>
      </c>
      <c r="Q5911" t="s">
        <v>70</v>
      </c>
      <c r="R5911" t="s">
        <v>6870</v>
      </c>
      <c r="S5911">
        <v>14.52</v>
      </c>
      <c r="T5911">
        <v>3</v>
      </c>
      <c r="U5911">
        <v>0</v>
      </c>
      <c r="V5911">
        <v>5.6627999999999998</v>
      </c>
      <c r="W5911" s="6">
        <f t="shared" si="556"/>
        <v>0.39</v>
      </c>
      <c r="X5911" s="4">
        <f t="shared" si="553"/>
        <v>1.8875999999999999</v>
      </c>
      <c r="Y5911" s="4">
        <f t="shared" si="554"/>
        <v>4.84</v>
      </c>
      <c r="Z5911" s="4">
        <f t="shared" si="555"/>
        <v>4.84</v>
      </c>
      <c r="AA5911" s="4">
        <f t="shared" si="552"/>
        <v>0</v>
      </c>
    </row>
    <row r="5912" spans="1:27" x14ac:dyDescent="0.2">
      <c r="A5912">
        <v>5911</v>
      </c>
      <c r="B5912" t="s">
        <v>8584</v>
      </c>
      <c r="C5912" s="5">
        <v>42706</v>
      </c>
      <c r="D5912" s="5" t="str">
        <f t="shared" si="557"/>
        <v>2016-12</v>
      </c>
      <c r="E5912" s="5">
        <v>42711</v>
      </c>
      <c r="F5912" t="s">
        <v>55</v>
      </c>
      <c r="G5912" t="s">
        <v>3953</v>
      </c>
      <c r="H5912" t="s">
        <v>3954</v>
      </c>
      <c r="I5912" t="s">
        <v>46</v>
      </c>
      <c r="J5912" t="s">
        <v>32</v>
      </c>
      <c r="K5912" t="s">
        <v>636</v>
      </c>
      <c r="L5912" t="s">
        <v>48</v>
      </c>
      <c r="M5912">
        <v>95123</v>
      </c>
      <c r="N5912" t="s">
        <v>49</v>
      </c>
      <c r="O5912" t="s">
        <v>5388</v>
      </c>
      <c r="P5912" t="s">
        <v>51</v>
      </c>
      <c r="Q5912" t="s">
        <v>80</v>
      </c>
      <c r="R5912" t="s">
        <v>5389</v>
      </c>
      <c r="S5912">
        <v>104.184</v>
      </c>
      <c r="T5912">
        <v>3</v>
      </c>
      <c r="U5912">
        <v>0.2</v>
      </c>
      <c r="V5912">
        <v>33.8598</v>
      </c>
      <c r="W5912" s="6">
        <f t="shared" si="556"/>
        <v>0.32500000000000001</v>
      </c>
      <c r="X5912" s="4">
        <f t="shared" si="553"/>
        <v>11.2866</v>
      </c>
      <c r="Y5912" s="4">
        <f t="shared" si="554"/>
        <v>34.728000000000002</v>
      </c>
      <c r="Z5912" s="4">
        <f t="shared" si="555"/>
        <v>43.409999999999989</v>
      </c>
      <c r="AA5912" s="4">
        <f t="shared" si="552"/>
        <v>20.8368</v>
      </c>
    </row>
    <row r="5913" spans="1:27" x14ac:dyDescent="0.2">
      <c r="A5913">
        <v>5912</v>
      </c>
      <c r="B5913" t="s">
        <v>8585</v>
      </c>
      <c r="C5913" s="5">
        <v>42721</v>
      </c>
      <c r="D5913" s="5" t="str">
        <f t="shared" si="557"/>
        <v>2016-12</v>
      </c>
      <c r="E5913" s="5">
        <v>42726</v>
      </c>
      <c r="F5913" t="s">
        <v>55</v>
      </c>
      <c r="G5913" t="s">
        <v>5883</v>
      </c>
      <c r="H5913" t="s">
        <v>5884</v>
      </c>
      <c r="I5913" t="s">
        <v>107</v>
      </c>
      <c r="J5913" t="s">
        <v>32</v>
      </c>
      <c r="K5913" t="s">
        <v>100</v>
      </c>
      <c r="L5913" t="s">
        <v>101</v>
      </c>
      <c r="M5913">
        <v>98115</v>
      </c>
      <c r="N5913" t="s">
        <v>49</v>
      </c>
      <c r="O5913" t="s">
        <v>766</v>
      </c>
      <c r="P5913" t="s">
        <v>51</v>
      </c>
      <c r="Q5913" t="s">
        <v>64</v>
      </c>
      <c r="R5913" t="s">
        <v>767</v>
      </c>
      <c r="S5913">
        <v>46.53</v>
      </c>
      <c r="T5913">
        <v>3</v>
      </c>
      <c r="U5913">
        <v>0</v>
      </c>
      <c r="V5913">
        <v>13.028400000000001</v>
      </c>
      <c r="W5913" s="6">
        <f t="shared" si="556"/>
        <v>0.28000000000000003</v>
      </c>
      <c r="X5913" s="4">
        <f t="shared" si="553"/>
        <v>4.3428000000000004</v>
      </c>
      <c r="Y5913" s="4">
        <f t="shared" si="554"/>
        <v>15.51</v>
      </c>
      <c r="Z5913" s="4">
        <f t="shared" si="555"/>
        <v>15.51</v>
      </c>
      <c r="AA5913" s="4">
        <f t="shared" si="552"/>
        <v>0</v>
      </c>
    </row>
    <row r="5914" spans="1:27" x14ac:dyDescent="0.2">
      <c r="A5914">
        <v>5913</v>
      </c>
      <c r="B5914" t="s">
        <v>8586</v>
      </c>
      <c r="C5914" s="5">
        <v>41875</v>
      </c>
      <c r="D5914" s="5" t="str">
        <f t="shared" si="557"/>
        <v>2014-08</v>
      </c>
      <c r="E5914" s="5">
        <v>41877</v>
      </c>
      <c r="F5914" t="s">
        <v>28</v>
      </c>
      <c r="G5914" t="s">
        <v>561</v>
      </c>
      <c r="H5914" t="s">
        <v>562</v>
      </c>
      <c r="I5914" t="s">
        <v>46</v>
      </c>
      <c r="J5914" t="s">
        <v>32</v>
      </c>
      <c r="K5914" t="s">
        <v>8571</v>
      </c>
      <c r="L5914" t="s">
        <v>34</v>
      </c>
      <c r="M5914">
        <v>42301</v>
      </c>
      <c r="N5914" t="s">
        <v>35</v>
      </c>
      <c r="O5914" t="s">
        <v>8587</v>
      </c>
      <c r="P5914" t="s">
        <v>51</v>
      </c>
      <c r="Q5914" t="s">
        <v>584</v>
      </c>
      <c r="R5914" t="s">
        <v>8588</v>
      </c>
      <c r="S5914">
        <v>25.5</v>
      </c>
      <c r="T5914">
        <v>3</v>
      </c>
      <c r="U5914">
        <v>0</v>
      </c>
      <c r="V5914">
        <v>6.63</v>
      </c>
      <c r="W5914" s="6">
        <f t="shared" si="556"/>
        <v>0.26</v>
      </c>
      <c r="X5914" s="4">
        <f t="shared" si="553"/>
        <v>2.21</v>
      </c>
      <c r="Y5914" s="4">
        <f t="shared" si="554"/>
        <v>8.5</v>
      </c>
      <c r="Z5914" s="4">
        <f t="shared" si="555"/>
        <v>8.5</v>
      </c>
      <c r="AA5914" s="4">
        <f t="shared" si="552"/>
        <v>0</v>
      </c>
    </row>
    <row r="5915" spans="1:27" x14ac:dyDescent="0.2">
      <c r="A5915">
        <v>5914</v>
      </c>
      <c r="B5915" t="s">
        <v>8589</v>
      </c>
      <c r="C5915" s="5">
        <v>42264</v>
      </c>
      <c r="D5915" s="5" t="str">
        <f t="shared" si="557"/>
        <v>2015-09</v>
      </c>
      <c r="E5915" s="5">
        <v>42270</v>
      </c>
      <c r="F5915" t="s">
        <v>55</v>
      </c>
      <c r="G5915" t="s">
        <v>7038</v>
      </c>
      <c r="H5915" t="s">
        <v>7039</v>
      </c>
      <c r="I5915" t="s">
        <v>31</v>
      </c>
      <c r="J5915" t="s">
        <v>32</v>
      </c>
      <c r="K5915" t="s">
        <v>271</v>
      </c>
      <c r="L5915" t="s">
        <v>272</v>
      </c>
      <c r="M5915">
        <v>10035</v>
      </c>
      <c r="N5915" t="s">
        <v>153</v>
      </c>
      <c r="O5915" t="s">
        <v>1523</v>
      </c>
      <c r="P5915" t="s">
        <v>51</v>
      </c>
      <c r="Q5915" t="s">
        <v>64</v>
      </c>
      <c r="R5915" t="s">
        <v>1524</v>
      </c>
      <c r="S5915">
        <v>14.9</v>
      </c>
      <c r="T5915">
        <v>5</v>
      </c>
      <c r="U5915">
        <v>0</v>
      </c>
      <c r="V5915">
        <v>1.0429999999999984</v>
      </c>
      <c r="W5915" s="6">
        <f t="shared" si="556"/>
        <v>6.9999999999999896E-2</v>
      </c>
      <c r="X5915" s="4">
        <f t="shared" si="553"/>
        <v>0.20859999999999967</v>
      </c>
      <c r="Y5915" s="4">
        <f t="shared" si="554"/>
        <v>2.98</v>
      </c>
      <c r="Z5915" s="4">
        <f t="shared" si="555"/>
        <v>2.98</v>
      </c>
      <c r="AA5915" s="4">
        <f t="shared" si="552"/>
        <v>0</v>
      </c>
    </row>
    <row r="5916" spans="1:27" x14ac:dyDescent="0.2">
      <c r="A5916">
        <v>5915</v>
      </c>
      <c r="B5916" t="s">
        <v>8589</v>
      </c>
      <c r="C5916" s="5">
        <v>42264</v>
      </c>
      <c r="D5916" s="5" t="str">
        <f t="shared" si="557"/>
        <v>2015-09</v>
      </c>
      <c r="E5916" s="5">
        <v>42270</v>
      </c>
      <c r="F5916" t="s">
        <v>55</v>
      </c>
      <c r="G5916" t="s">
        <v>7038</v>
      </c>
      <c r="H5916" t="s">
        <v>7039</v>
      </c>
      <c r="I5916" t="s">
        <v>31</v>
      </c>
      <c r="J5916" t="s">
        <v>32</v>
      </c>
      <c r="K5916" t="s">
        <v>271</v>
      </c>
      <c r="L5916" t="s">
        <v>272</v>
      </c>
      <c r="M5916">
        <v>10035</v>
      </c>
      <c r="N5916" t="s">
        <v>153</v>
      </c>
      <c r="O5916" t="s">
        <v>262</v>
      </c>
      <c r="P5916" t="s">
        <v>51</v>
      </c>
      <c r="Q5916" t="s">
        <v>52</v>
      </c>
      <c r="R5916" t="s">
        <v>263</v>
      </c>
      <c r="S5916">
        <v>87.71</v>
      </c>
      <c r="T5916">
        <v>7</v>
      </c>
      <c r="U5916">
        <v>0</v>
      </c>
      <c r="V5916">
        <v>41.223699999999994</v>
      </c>
      <c r="W5916" s="6">
        <f t="shared" si="556"/>
        <v>0.47</v>
      </c>
      <c r="X5916" s="4">
        <f t="shared" si="553"/>
        <v>5.8890999999999991</v>
      </c>
      <c r="Y5916" s="4">
        <f t="shared" si="554"/>
        <v>12.53</v>
      </c>
      <c r="Z5916" s="4">
        <f t="shared" si="555"/>
        <v>12.53</v>
      </c>
      <c r="AA5916" s="4">
        <f t="shared" si="552"/>
        <v>0</v>
      </c>
    </row>
    <row r="5917" spans="1:27" x14ac:dyDescent="0.2">
      <c r="A5917">
        <v>5916</v>
      </c>
      <c r="B5917" t="s">
        <v>8589</v>
      </c>
      <c r="C5917" s="5">
        <v>42264</v>
      </c>
      <c r="D5917" s="5" t="str">
        <f t="shared" si="557"/>
        <v>2015-09</v>
      </c>
      <c r="E5917" s="5">
        <v>42270</v>
      </c>
      <c r="F5917" t="s">
        <v>55</v>
      </c>
      <c r="G5917" t="s">
        <v>7038</v>
      </c>
      <c r="H5917" t="s">
        <v>7039</v>
      </c>
      <c r="I5917" t="s">
        <v>31</v>
      </c>
      <c r="J5917" t="s">
        <v>32</v>
      </c>
      <c r="K5917" t="s">
        <v>271</v>
      </c>
      <c r="L5917" t="s">
        <v>272</v>
      </c>
      <c r="M5917">
        <v>10035</v>
      </c>
      <c r="N5917" t="s">
        <v>153</v>
      </c>
      <c r="O5917" t="s">
        <v>3559</v>
      </c>
      <c r="P5917" t="s">
        <v>37</v>
      </c>
      <c r="Q5917" t="s">
        <v>41</v>
      </c>
      <c r="R5917" t="s">
        <v>3560</v>
      </c>
      <c r="S5917">
        <v>199.76400000000001</v>
      </c>
      <c r="T5917">
        <v>2</v>
      </c>
      <c r="U5917">
        <v>0.1</v>
      </c>
      <c r="V5917">
        <v>8.8783999999999956</v>
      </c>
      <c r="W5917" s="6">
        <f t="shared" si="556"/>
        <v>4.4444444444444418E-2</v>
      </c>
      <c r="X5917" s="4">
        <f t="shared" si="553"/>
        <v>4.4391999999999978</v>
      </c>
      <c r="Y5917" s="4">
        <f t="shared" si="554"/>
        <v>99.882000000000005</v>
      </c>
      <c r="Z5917" s="4">
        <f t="shared" si="555"/>
        <v>110.98</v>
      </c>
      <c r="AA5917" s="4">
        <f t="shared" si="552"/>
        <v>19.976400000000002</v>
      </c>
    </row>
    <row r="5918" spans="1:27" x14ac:dyDescent="0.2">
      <c r="A5918">
        <v>5917</v>
      </c>
      <c r="B5918" t="s">
        <v>8589</v>
      </c>
      <c r="C5918" s="5">
        <v>42264</v>
      </c>
      <c r="D5918" s="5" t="str">
        <f t="shared" si="557"/>
        <v>2015-09</v>
      </c>
      <c r="E5918" s="5">
        <v>42270</v>
      </c>
      <c r="F5918" t="s">
        <v>55</v>
      </c>
      <c r="G5918" t="s">
        <v>7038</v>
      </c>
      <c r="H5918" t="s">
        <v>7039</v>
      </c>
      <c r="I5918" t="s">
        <v>31</v>
      </c>
      <c r="J5918" t="s">
        <v>32</v>
      </c>
      <c r="K5918" t="s">
        <v>271</v>
      </c>
      <c r="L5918" t="s">
        <v>272</v>
      </c>
      <c r="M5918">
        <v>10035</v>
      </c>
      <c r="N5918" t="s">
        <v>153</v>
      </c>
      <c r="O5918" t="s">
        <v>1554</v>
      </c>
      <c r="P5918" t="s">
        <v>51</v>
      </c>
      <c r="Q5918" t="s">
        <v>64</v>
      </c>
      <c r="R5918" t="s">
        <v>1555</v>
      </c>
      <c r="S5918">
        <v>94.6</v>
      </c>
      <c r="T5918">
        <v>4</v>
      </c>
      <c r="U5918">
        <v>0</v>
      </c>
      <c r="V5918">
        <v>27.433999999999997</v>
      </c>
      <c r="W5918" s="6">
        <f t="shared" si="556"/>
        <v>0.28999999999999998</v>
      </c>
      <c r="X5918" s="4">
        <f t="shared" si="553"/>
        <v>6.8584999999999994</v>
      </c>
      <c r="Y5918" s="4">
        <f t="shared" si="554"/>
        <v>23.65</v>
      </c>
      <c r="Z5918" s="4">
        <f t="shared" si="555"/>
        <v>23.65</v>
      </c>
      <c r="AA5918" s="4">
        <f t="shared" si="552"/>
        <v>0</v>
      </c>
    </row>
    <row r="5919" spans="1:27" x14ac:dyDescent="0.2">
      <c r="A5919">
        <v>5918</v>
      </c>
      <c r="B5919" t="s">
        <v>8589</v>
      </c>
      <c r="C5919" s="5">
        <v>42264</v>
      </c>
      <c r="D5919" s="5" t="str">
        <f t="shared" si="557"/>
        <v>2015-09</v>
      </c>
      <c r="E5919" s="5">
        <v>42270</v>
      </c>
      <c r="F5919" t="s">
        <v>55</v>
      </c>
      <c r="G5919" t="s">
        <v>7038</v>
      </c>
      <c r="H5919" t="s">
        <v>7039</v>
      </c>
      <c r="I5919" t="s">
        <v>31</v>
      </c>
      <c r="J5919" t="s">
        <v>32</v>
      </c>
      <c r="K5919" t="s">
        <v>271</v>
      </c>
      <c r="L5919" t="s">
        <v>272</v>
      </c>
      <c r="M5919">
        <v>10035</v>
      </c>
      <c r="N5919" t="s">
        <v>153</v>
      </c>
      <c r="O5919" t="s">
        <v>171</v>
      </c>
      <c r="P5919" t="s">
        <v>37</v>
      </c>
      <c r="Q5919" t="s">
        <v>38</v>
      </c>
      <c r="R5919" t="s">
        <v>172</v>
      </c>
      <c r="S5919">
        <v>4228.7040000000006</v>
      </c>
      <c r="T5919">
        <v>6</v>
      </c>
      <c r="U5919">
        <v>0.2</v>
      </c>
      <c r="V5919">
        <v>158.57639999999992</v>
      </c>
      <c r="W5919" s="6">
        <f t="shared" si="556"/>
        <v>3.7499999999999978E-2</v>
      </c>
      <c r="X5919" s="4">
        <f t="shared" si="553"/>
        <v>26.429399999999987</v>
      </c>
      <c r="Y5919" s="4">
        <f t="shared" si="554"/>
        <v>704.78400000000011</v>
      </c>
      <c r="Z5919" s="4">
        <f t="shared" si="555"/>
        <v>880.98</v>
      </c>
      <c r="AA5919" s="4">
        <f t="shared" si="552"/>
        <v>845.74080000000015</v>
      </c>
    </row>
    <row r="5920" spans="1:27" x14ac:dyDescent="0.2">
      <c r="A5920">
        <v>5919</v>
      </c>
      <c r="B5920" t="s">
        <v>8589</v>
      </c>
      <c r="C5920" s="5">
        <v>42264</v>
      </c>
      <c r="D5920" s="5" t="str">
        <f t="shared" si="557"/>
        <v>2015-09</v>
      </c>
      <c r="E5920" s="5">
        <v>42270</v>
      </c>
      <c r="F5920" t="s">
        <v>55</v>
      </c>
      <c r="G5920" t="s">
        <v>7038</v>
      </c>
      <c r="H5920" t="s">
        <v>7039</v>
      </c>
      <c r="I5920" t="s">
        <v>31</v>
      </c>
      <c r="J5920" t="s">
        <v>32</v>
      </c>
      <c r="K5920" t="s">
        <v>271</v>
      </c>
      <c r="L5920" t="s">
        <v>272</v>
      </c>
      <c r="M5920">
        <v>10035</v>
      </c>
      <c r="N5920" t="s">
        <v>153</v>
      </c>
      <c r="O5920" t="s">
        <v>5033</v>
      </c>
      <c r="P5920" t="s">
        <v>37</v>
      </c>
      <c r="Q5920" t="s">
        <v>38</v>
      </c>
      <c r="R5920" t="s">
        <v>5034</v>
      </c>
      <c r="S5920">
        <v>2003.9200000000003</v>
      </c>
      <c r="T5920">
        <v>5</v>
      </c>
      <c r="U5920">
        <v>0.2</v>
      </c>
      <c r="V5920">
        <v>-25.049000000000149</v>
      </c>
      <c r="W5920" s="6">
        <f t="shared" si="556"/>
        <v>-1.2500000000000072E-2</v>
      </c>
      <c r="X5920" s="4">
        <f t="shared" si="553"/>
        <v>-5.0098000000000296</v>
      </c>
      <c r="Y5920" s="4">
        <f t="shared" si="554"/>
        <v>400.78400000000005</v>
      </c>
      <c r="Z5920" s="4">
        <f t="shared" si="555"/>
        <v>500.98000000000008</v>
      </c>
      <c r="AA5920" s="4">
        <f t="shared" si="552"/>
        <v>400.78400000000011</v>
      </c>
    </row>
    <row r="5921" spans="1:27" x14ac:dyDescent="0.2">
      <c r="A5921">
        <v>5920</v>
      </c>
      <c r="B5921" t="s">
        <v>8589</v>
      </c>
      <c r="C5921" s="5">
        <v>42264</v>
      </c>
      <c r="D5921" s="5" t="str">
        <f t="shared" si="557"/>
        <v>2015-09</v>
      </c>
      <c r="E5921" s="5">
        <v>42270</v>
      </c>
      <c r="F5921" t="s">
        <v>55</v>
      </c>
      <c r="G5921" t="s">
        <v>7038</v>
      </c>
      <c r="H5921" t="s">
        <v>7039</v>
      </c>
      <c r="I5921" t="s">
        <v>31</v>
      </c>
      <c r="J5921" t="s">
        <v>32</v>
      </c>
      <c r="K5921" t="s">
        <v>271</v>
      </c>
      <c r="L5921" t="s">
        <v>272</v>
      </c>
      <c r="M5921">
        <v>10035</v>
      </c>
      <c r="N5921" t="s">
        <v>153</v>
      </c>
      <c r="O5921" t="s">
        <v>2348</v>
      </c>
      <c r="P5921" t="s">
        <v>76</v>
      </c>
      <c r="Q5921" t="s">
        <v>77</v>
      </c>
      <c r="R5921" t="s">
        <v>2349</v>
      </c>
      <c r="S5921">
        <v>209.96999999999997</v>
      </c>
      <c r="T5921">
        <v>3</v>
      </c>
      <c r="U5921">
        <v>0</v>
      </c>
      <c r="V5921">
        <v>58.791600000000003</v>
      </c>
      <c r="W5921" s="6">
        <f t="shared" si="556"/>
        <v>0.28000000000000003</v>
      </c>
      <c r="X5921" s="4">
        <f t="shared" si="553"/>
        <v>19.597200000000001</v>
      </c>
      <c r="Y5921" s="4">
        <f t="shared" si="554"/>
        <v>69.989999999999995</v>
      </c>
      <c r="Z5921" s="4">
        <f t="shared" si="555"/>
        <v>69.989999999999995</v>
      </c>
      <c r="AA5921" s="4">
        <f t="shared" si="552"/>
        <v>0</v>
      </c>
    </row>
    <row r="5922" spans="1:27" x14ac:dyDescent="0.2">
      <c r="A5922">
        <v>5921</v>
      </c>
      <c r="B5922" t="s">
        <v>8589</v>
      </c>
      <c r="C5922" s="5">
        <v>42264</v>
      </c>
      <c r="D5922" s="5" t="str">
        <f t="shared" si="557"/>
        <v>2015-09</v>
      </c>
      <c r="E5922" s="5">
        <v>42270</v>
      </c>
      <c r="F5922" t="s">
        <v>55</v>
      </c>
      <c r="G5922" t="s">
        <v>7038</v>
      </c>
      <c r="H5922" t="s">
        <v>7039</v>
      </c>
      <c r="I5922" t="s">
        <v>31</v>
      </c>
      <c r="J5922" t="s">
        <v>32</v>
      </c>
      <c r="K5922" t="s">
        <v>271</v>
      </c>
      <c r="L5922" t="s">
        <v>272</v>
      </c>
      <c r="M5922">
        <v>10035</v>
      </c>
      <c r="N5922" t="s">
        <v>153</v>
      </c>
      <c r="O5922" t="s">
        <v>3005</v>
      </c>
      <c r="P5922" t="s">
        <v>76</v>
      </c>
      <c r="Q5922" t="s">
        <v>166</v>
      </c>
      <c r="R5922" t="s">
        <v>3006</v>
      </c>
      <c r="S5922">
        <v>659.9</v>
      </c>
      <c r="T5922">
        <v>2</v>
      </c>
      <c r="U5922">
        <v>0</v>
      </c>
      <c r="V5922">
        <v>217.76699999999994</v>
      </c>
      <c r="W5922" s="6">
        <f t="shared" si="556"/>
        <v>0.3299999999999999</v>
      </c>
      <c r="X5922" s="4">
        <f t="shared" si="553"/>
        <v>108.88349999999997</v>
      </c>
      <c r="Y5922" s="4">
        <f t="shared" si="554"/>
        <v>329.95</v>
      </c>
      <c r="Z5922" s="4">
        <f t="shared" si="555"/>
        <v>329.95</v>
      </c>
      <c r="AA5922" s="4">
        <f t="shared" si="552"/>
        <v>0</v>
      </c>
    </row>
    <row r="5923" spans="1:27" x14ac:dyDescent="0.2">
      <c r="A5923">
        <v>5922</v>
      </c>
      <c r="B5923" t="s">
        <v>8589</v>
      </c>
      <c r="C5923" s="5">
        <v>42264</v>
      </c>
      <c r="D5923" s="5" t="str">
        <f t="shared" si="557"/>
        <v>2015-09</v>
      </c>
      <c r="E5923" s="5">
        <v>42270</v>
      </c>
      <c r="F5923" t="s">
        <v>55</v>
      </c>
      <c r="G5923" t="s">
        <v>7038</v>
      </c>
      <c r="H5923" t="s">
        <v>7039</v>
      </c>
      <c r="I5923" t="s">
        <v>31</v>
      </c>
      <c r="J5923" t="s">
        <v>32</v>
      </c>
      <c r="K5923" t="s">
        <v>271</v>
      </c>
      <c r="L5923" t="s">
        <v>272</v>
      </c>
      <c r="M5923">
        <v>10035</v>
      </c>
      <c r="N5923" t="s">
        <v>153</v>
      </c>
      <c r="O5923" t="s">
        <v>1634</v>
      </c>
      <c r="P5923" t="s">
        <v>51</v>
      </c>
      <c r="Q5923" t="s">
        <v>95</v>
      </c>
      <c r="R5923" t="s">
        <v>1635</v>
      </c>
      <c r="S5923">
        <v>110.96</v>
      </c>
      <c r="T5923">
        <v>2</v>
      </c>
      <c r="U5923">
        <v>0</v>
      </c>
      <c r="V5923">
        <v>53.260799999999996</v>
      </c>
      <c r="W5923" s="6">
        <f t="shared" si="556"/>
        <v>0.48</v>
      </c>
      <c r="X5923" s="4">
        <f t="shared" si="553"/>
        <v>26.630399999999998</v>
      </c>
      <c r="Y5923" s="4">
        <f t="shared" si="554"/>
        <v>55.48</v>
      </c>
      <c r="Z5923" s="4">
        <f t="shared" si="555"/>
        <v>55.48</v>
      </c>
      <c r="AA5923" s="4">
        <f t="shared" si="552"/>
        <v>0</v>
      </c>
    </row>
    <row r="5924" spans="1:27" x14ac:dyDescent="0.2">
      <c r="A5924">
        <v>5923</v>
      </c>
      <c r="B5924" t="s">
        <v>8589</v>
      </c>
      <c r="C5924" s="5">
        <v>42264</v>
      </c>
      <c r="D5924" s="5" t="str">
        <f t="shared" si="557"/>
        <v>2015-09</v>
      </c>
      <c r="E5924" s="5">
        <v>42270</v>
      </c>
      <c r="F5924" t="s">
        <v>55</v>
      </c>
      <c r="G5924" t="s">
        <v>7038</v>
      </c>
      <c r="H5924" t="s">
        <v>7039</v>
      </c>
      <c r="I5924" t="s">
        <v>31</v>
      </c>
      <c r="J5924" t="s">
        <v>32</v>
      </c>
      <c r="K5924" t="s">
        <v>271</v>
      </c>
      <c r="L5924" t="s">
        <v>272</v>
      </c>
      <c r="M5924">
        <v>10035</v>
      </c>
      <c r="N5924" t="s">
        <v>153</v>
      </c>
      <c r="O5924" t="s">
        <v>4187</v>
      </c>
      <c r="P5924" t="s">
        <v>76</v>
      </c>
      <c r="Q5924" t="s">
        <v>77</v>
      </c>
      <c r="R5924" t="s">
        <v>4188</v>
      </c>
      <c r="S5924">
        <v>67.8</v>
      </c>
      <c r="T5924">
        <v>4</v>
      </c>
      <c r="U5924">
        <v>0</v>
      </c>
      <c r="V5924">
        <v>1.3559999999999945</v>
      </c>
      <c r="W5924" s="6">
        <f t="shared" si="556"/>
        <v>1.9999999999999921E-2</v>
      </c>
      <c r="X5924" s="4">
        <f t="shared" si="553"/>
        <v>0.33899999999999864</v>
      </c>
      <c r="Y5924" s="4">
        <f t="shared" si="554"/>
        <v>16.95</v>
      </c>
      <c r="Z5924" s="4">
        <f t="shared" si="555"/>
        <v>16.95</v>
      </c>
      <c r="AA5924" s="4">
        <f t="shared" si="552"/>
        <v>0</v>
      </c>
    </row>
    <row r="5925" spans="1:27" x14ac:dyDescent="0.2">
      <c r="A5925">
        <v>5924</v>
      </c>
      <c r="B5925" t="s">
        <v>8590</v>
      </c>
      <c r="C5925" s="5">
        <v>42700</v>
      </c>
      <c r="D5925" s="5" t="str">
        <f t="shared" si="557"/>
        <v>2016-11</v>
      </c>
      <c r="E5925" s="5">
        <v>42704</v>
      </c>
      <c r="F5925" t="s">
        <v>28</v>
      </c>
      <c r="G5925" t="s">
        <v>1367</v>
      </c>
      <c r="H5925" t="s">
        <v>1368</v>
      </c>
      <c r="I5925" t="s">
        <v>46</v>
      </c>
      <c r="J5925" t="s">
        <v>32</v>
      </c>
      <c r="K5925" t="s">
        <v>271</v>
      </c>
      <c r="L5925" t="s">
        <v>272</v>
      </c>
      <c r="M5925">
        <v>10011</v>
      </c>
      <c r="N5925" t="s">
        <v>153</v>
      </c>
      <c r="O5925" t="s">
        <v>3818</v>
      </c>
      <c r="P5925" t="s">
        <v>37</v>
      </c>
      <c r="Q5925" t="s">
        <v>61</v>
      </c>
      <c r="R5925" t="s">
        <v>3819</v>
      </c>
      <c r="S5925">
        <v>313.17599999999999</v>
      </c>
      <c r="T5925">
        <v>2</v>
      </c>
      <c r="U5925">
        <v>0.4</v>
      </c>
      <c r="V5925">
        <v>-120.05080000000007</v>
      </c>
      <c r="W5925" s="6">
        <f t="shared" si="556"/>
        <v>-0.38333333333333358</v>
      </c>
      <c r="X5925" s="4">
        <f t="shared" si="553"/>
        <v>-60.025400000000033</v>
      </c>
      <c r="Y5925" s="4">
        <f t="shared" si="554"/>
        <v>156.58799999999999</v>
      </c>
      <c r="Z5925" s="4">
        <f t="shared" si="555"/>
        <v>260.98</v>
      </c>
      <c r="AA5925" s="4">
        <f t="shared" si="552"/>
        <v>125.2704</v>
      </c>
    </row>
    <row r="5926" spans="1:27" x14ac:dyDescent="0.2">
      <c r="A5926">
        <v>5925</v>
      </c>
      <c r="B5926" t="s">
        <v>8591</v>
      </c>
      <c r="C5926" s="5">
        <v>43058</v>
      </c>
      <c r="D5926" s="5" t="str">
        <f t="shared" si="557"/>
        <v>2017-11</v>
      </c>
      <c r="E5926" s="5">
        <v>43061</v>
      </c>
      <c r="F5926" t="s">
        <v>28</v>
      </c>
      <c r="G5926" t="s">
        <v>5095</v>
      </c>
      <c r="H5926" t="s">
        <v>5096</v>
      </c>
      <c r="I5926" t="s">
        <v>31</v>
      </c>
      <c r="J5926" t="s">
        <v>32</v>
      </c>
      <c r="K5926" t="s">
        <v>323</v>
      </c>
      <c r="L5926" t="s">
        <v>324</v>
      </c>
      <c r="M5926">
        <v>22153</v>
      </c>
      <c r="N5926" t="s">
        <v>35</v>
      </c>
      <c r="O5926" t="s">
        <v>5005</v>
      </c>
      <c r="P5926" t="s">
        <v>51</v>
      </c>
      <c r="Q5926" t="s">
        <v>73</v>
      </c>
      <c r="R5926" t="s">
        <v>5006</v>
      </c>
      <c r="S5926">
        <v>22.959999999999997</v>
      </c>
      <c r="T5926">
        <v>7</v>
      </c>
      <c r="U5926">
        <v>0</v>
      </c>
      <c r="V5926">
        <v>6.6583999999999968</v>
      </c>
      <c r="W5926" s="6">
        <f t="shared" si="556"/>
        <v>0.28999999999999987</v>
      </c>
      <c r="X5926" s="4">
        <f t="shared" si="553"/>
        <v>0.95119999999999949</v>
      </c>
      <c r="Y5926" s="4">
        <f t="shared" si="554"/>
        <v>3.28</v>
      </c>
      <c r="Z5926" s="4">
        <f t="shared" si="555"/>
        <v>3.28</v>
      </c>
      <c r="AA5926" s="4">
        <f t="shared" si="552"/>
        <v>0</v>
      </c>
    </row>
    <row r="5927" spans="1:27" x14ac:dyDescent="0.2">
      <c r="A5927">
        <v>5926</v>
      </c>
      <c r="B5927" t="s">
        <v>8592</v>
      </c>
      <c r="C5927" s="5">
        <v>42889</v>
      </c>
      <c r="D5927" s="5" t="str">
        <f t="shared" si="557"/>
        <v>2017-06</v>
      </c>
      <c r="E5927" s="5">
        <v>42894</v>
      </c>
      <c r="F5927" t="s">
        <v>55</v>
      </c>
      <c r="G5927" t="s">
        <v>2038</v>
      </c>
      <c r="H5927" t="s">
        <v>2039</v>
      </c>
      <c r="I5927" t="s">
        <v>46</v>
      </c>
      <c r="J5927" t="s">
        <v>32</v>
      </c>
      <c r="K5927" t="s">
        <v>5683</v>
      </c>
      <c r="L5927" t="s">
        <v>101</v>
      </c>
      <c r="M5927">
        <v>98226</v>
      </c>
      <c r="N5927" t="s">
        <v>49</v>
      </c>
      <c r="O5927" t="s">
        <v>3888</v>
      </c>
      <c r="P5927" t="s">
        <v>76</v>
      </c>
      <c r="Q5927" t="s">
        <v>166</v>
      </c>
      <c r="R5927" t="s">
        <v>3889</v>
      </c>
      <c r="S5927">
        <v>1099.5</v>
      </c>
      <c r="T5927">
        <v>10</v>
      </c>
      <c r="U5927">
        <v>0</v>
      </c>
      <c r="V5927">
        <v>362.83500000000004</v>
      </c>
      <c r="W5927" s="6">
        <f t="shared" si="556"/>
        <v>0.33</v>
      </c>
      <c r="X5927" s="4">
        <f t="shared" si="553"/>
        <v>36.283500000000004</v>
      </c>
      <c r="Y5927" s="4">
        <f t="shared" si="554"/>
        <v>109.95</v>
      </c>
      <c r="Z5927" s="4">
        <f t="shared" si="555"/>
        <v>109.95</v>
      </c>
      <c r="AA5927" s="4">
        <f t="shared" si="552"/>
        <v>0</v>
      </c>
    </row>
    <row r="5928" spans="1:27" x14ac:dyDescent="0.2">
      <c r="A5928">
        <v>5927</v>
      </c>
      <c r="B5928" t="s">
        <v>8593</v>
      </c>
      <c r="C5928" s="5">
        <v>41737</v>
      </c>
      <c r="D5928" s="5" t="str">
        <f t="shared" si="557"/>
        <v>2014-04</v>
      </c>
      <c r="E5928" s="5">
        <v>41741</v>
      </c>
      <c r="F5928" t="s">
        <v>55</v>
      </c>
      <c r="G5928" t="s">
        <v>220</v>
      </c>
      <c r="H5928" t="s">
        <v>221</v>
      </c>
      <c r="I5928" t="s">
        <v>46</v>
      </c>
      <c r="J5928" t="s">
        <v>32</v>
      </c>
      <c r="K5928" t="s">
        <v>362</v>
      </c>
      <c r="L5928" t="s">
        <v>363</v>
      </c>
      <c r="M5928">
        <v>35601</v>
      </c>
      <c r="N5928" t="s">
        <v>35</v>
      </c>
      <c r="O5928" t="s">
        <v>8330</v>
      </c>
      <c r="P5928" t="s">
        <v>37</v>
      </c>
      <c r="Q5928" t="s">
        <v>61</v>
      </c>
      <c r="R5928" t="s">
        <v>8331</v>
      </c>
      <c r="S5928">
        <v>1215.92</v>
      </c>
      <c r="T5928">
        <v>8</v>
      </c>
      <c r="U5928">
        <v>0</v>
      </c>
      <c r="V5928">
        <v>316.13920000000007</v>
      </c>
      <c r="W5928" s="6">
        <f t="shared" si="556"/>
        <v>0.26000000000000006</v>
      </c>
      <c r="X5928" s="4">
        <f t="shared" si="553"/>
        <v>39.517400000000009</v>
      </c>
      <c r="Y5928" s="4">
        <f t="shared" si="554"/>
        <v>151.99</v>
      </c>
      <c r="Z5928" s="4">
        <f t="shared" si="555"/>
        <v>151.99</v>
      </c>
      <c r="AA5928" s="4">
        <f t="shared" si="552"/>
        <v>0</v>
      </c>
    </row>
    <row r="5929" spans="1:27" x14ac:dyDescent="0.2">
      <c r="A5929">
        <v>5928</v>
      </c>
      <c r="B5929" t="s">
        <v>8594</v>
      </c>
      <c r="C5929" s="5">
        <v>41923</v>
      </c>
      <c r="D5929" s="5" t="str">
        <f t="shared" si="557"/>
        <v>2014-10</v>
      </c>
      <c r="E5929" s="5">
        <v>41927</v>
      </c>
      <c r="F5929" t="s">
        <v>55</v>
      </c>
      <c r="G5929" t="s">
        <v>5182</v>
      </c>
      <c r="H5929" t="s">
        <v>5183</v>
      </c>
      <c r="I5929" t="s">
        <v>46</v>
      </c>
      <c r="J5929" t="s">
        <v>32</v>
      </c>
      <c r="K5929" t="s">
        <v>1716</v>
      </c>
      <c r="L5929" t="s">
        <v>1717</v>
      </c>
      <c r="M5929">
        <v>72701</v>
      </c>
      <c r="N5929" t="s">
        <v>35</v>
      </c>
      <c r="O5929" t="s">
        <v>50</v>
      </c>
      <c r="P5929" t="s">
        <v>51</v>
      </c>
      <c r="Q5929" t="s">
        <v>52</v>
      </c>
      <c r="R5929" t="s">
        <v>53</v>
      </c>
      <c r="S5929">
        <v>7.31</v>
      </c>
      <c r="T5929">
        <v>1</v>
      </c>
      <c r="U5929">
        <v>0</v>
      </c>
      <c r="V5929">
        <v>3.4356999999999998</v>
      </c>
      <c r="W5929" s="6">
        <f t="shared" si="556"/>
        <v>0.47</v>
      </c>
      <c r="X5929" s="4">
        <f t="shared" si="553"/>
        <v>3.4356999999999998</v>
      </c>
      <c r="Y5929" s="4">
        <f t="shared" si="554"/>
        <v>7.31</v>
      </c>
      <c r="Z5929" s="4">
        <f t="shared" si="555"/>
        <v>7.31</v>
      </c>
      <c r="AA5929" s="4">
        <f t="shared" si="552"/>
        <v>0</v>
      </c>
    </row>
    <row r="5930" spans="1:27" x14ac:dyDescent="0.2">
      <c r="A5930">
        <v>5929</v>
      </c>
      <c r="B5930" t="s">
        <v>8594</v>
      </c>
      <c r="C5930" s="5">
        <v>41923</v>
      </c>
      <c r="D5930" s="5" t="str">
        <f t="shared" si="557"/>
        <v>2014-10</v>
      </c>
      <c r="E5930" s="5">
        <v>41927</v>
      </c>
      <c r="F5930" t="s">
        <v>55</v>
      </c>
      <c r="G5930" t="s">
        <v>5182</v>
      </c>
      <c r="H5930" t="s">
        <v>5183</v>
      </c>
      <c r="I5930" t="s">
        <v>46</v>
      </c>
      <c r="J5930" t="s">
        <v>32</v>
      </c>
      <c r="K5930" t="s">
        <v>1716</v>
      </c>
      <c r="L5930" t="s">
        <v>1717</v>
      </c>
      <c r="M5930">
        <v>72701</v>
      </c>
      <c r="N5930" t="s">
        <v>35</v>
      </c>
      <c r="O5930" t="s">
        <v>5549</v>
      </c>
      <c r="P5930" t="s">
        <v>37</v>
      </c>
      <c r="Q5930" t="s">
        <v>70</v>
      </c>
      <c r="R5930" t="s">
        <v>5550</v>
      </c>
      <c r="S5930">
        <v>8.92</v>
      </c>
      <c r="T5930">
        <v>4</v>
      </c>
      <c r="U5930">
        <v>0</v>
      </c>
      <c r="V5930">
        <v>3.9248000000000003</v>
      </c>
      <c r="W5930" s="6">
        <f t="shared" si="556"/>
        <v>0.44000000000000006</v>
      </c>
      <c r="X5930" s="4">
        <f t="shared" si="553"/>
        <v>0.98120000000000007</v>
      </c>
      <c r="Y5930" s="4">
        <f t="shared" si="554"/>
        <v>2.23</v>
      </c>
      <c r="Z5930" s="4">
        <f t="shared" si="555"/>
        <v>2.23</v>
      </c>
      <c r="AA5930" s="4">
        <f t="shared" si="552"/>
        <v>0</v>
      </c>
    </row>
    <row r="5931" spans="1:27" x14ac:dyDescent="0.2">
      <c r="A5931">
        <v>5930</v>
      </c>
      <c r="B5931" t="s">
        <v>8595</v>
      </c>
      <c r="C5931" s="5">
        <v>42923</v>
      </c>
      <c r="D5931" s="5" t="str">
        <f t="shared" si="557"/>
        <v>2017-07</v>
      </c>
      <c r="E5931" s="5">
        <v>42925</v>
      </c>
      <c r="F5931" t="s">
        <v>193</v>
      </c>
      <c r="G5931" t="s">
        <v>1825</v>
      </c>
      <c r="H5931" t="s">
        <v>1826</v>
      </c>
      <c r="I5931" t="s">
        <v>31</v>
      </c>
      <c r="J5931" t="s">
        <v>32</v>
      </c>
      <c r="K5931" t="s">
        <v>151</v>
      </c>
      <c r="L5931" t="s">
        <v>152</v>
      </c>
      <c r="M5931">
        <v>19120</v>
      </c>
      <c r="N5931" t="s">
        <v>153</v>
      </c>
      <c r="O5931" t="s">
        <v>2620</v>
      </c>
      <c r="P5931" t="s">
        <v>37</v>
      </c>
      <c r="Q5931" t="s">
        <v>38</v>
      </c>
      <c r="R5931" t="s">
        <v>2621</v>
      </c>
      <c r="S5931">
        <v>87.210000000000008</v>
      </c>
      <c r="T5931">
        <v>3</v>
      </c>
      <c r="U5931">
        <v>0.5</v>
      </c>
      <c r="V5931">
        <v>-45.349200000000003</v>
      </c>
      <c r="W5931" s="6">
        <f t="shared" si="556"/>
        <v>-0.52</v>
      </c>
      <c r="X5931" s="4">
        <f t="shared" si="553"/>
        <v>-15.116400000000001</v>
      </c>
      <c r="Y5931" s="4">
        <f t="shared" si="554"/>
        <v>29.070000000000004</v>
      </c>
      <c r="Z5931" s="4">
        <f t="shared" si="555"/>
        <v>58.140000000000008</v>
      </c>
      <c r="AA5931" s="4">
        <f t="shared" si="552"/>
        <v>43.605000000000004</v>
      </c>
    </row>
    <row r="5932" spans="1:27" x14ac:dyDescent="0.2">
      <c r="A5932">
        <v>5931</v>
      </c>
      <c r="B5932" t="s">
        <v>8595</v>
      </c>
      <c r="C5932" s="5">
        <v>42923</v>
      </c>
      <c r="D5932" s="5" t="str">
        <f t="shared" si="557"/>
        <v>2017-07</v>
      </c>
      <c r="E5932" s="5">
        <v>42925</v>
      </c>
      <c r="F5932" t="s">
        <v>193</v>
      </c>
      <c r="G5932" t="s">
        <v>1825</v>
      </c>
      <c r="H5932" t="s">
        <v>1826</v>
      </c>
      <c r="I5932" t="s">
        <v>31</v>
      </c>
      <c r="J5932" t="s">
        <v>32</v>
      </c>
      <c r="K5932" t="s">
        <v>151</v>
      </c>
      <c r="L5932" t="s">
        <v>152</v>
      </c>
      <c r="M5932">
        <v>19120</v>
      </c>
      <c r="N5932" t="s">
        <v>153</v>
      </c>
      <c r="O5932" t="s">
        <v>1065</v>
      </c>
      <c r="P5932" t="s">
        <v>51</v>
      </c>
      <c r="Q5932" t="s">
        <v>95</v>
      </c>
      <c r="R5932" t="s">
        <v>1066</v>
      </c>
      <c r="S5932">
        <v>15.552000000000003</v>
      </c>
      <c r="T5932">
        <v>3</v>
      </c>
      <c r="U5932">
        <v>0.2</v>
      </c>
      <c r="V5932">
        <v>5.4432</v>
      </c>
      <c r="W5932" s="6">
        <f t="shared" si="556"/>
        <v>0.34999999999999992</v>
      </c>
      <c r="X5932" s="4">
        <f t="shared" si="553"/>
        <v>1.8144</v>
      </c>
      <c r="Y5932" s="4">
        <f t="shared" si="554"/>
        <v>5.1840000000000011</v>
      </c>
      <c r="Z5932" s="4">
        <f t="shared" si="555"/>
        <v>6.48</v>
      </c>
      <c r="AA5932" s="4">
        <f t="shared" si="552"/>
        <v>3.1104000000000007</v>
      </c>
    </row>
    <row r="5933" spans="1:27" x14ac:dyDescent="0.2">
      <c r="A5933">
        <v>5932</v>
      </c>
      <c r="B5933" t="s">
        <v>8595</v>
      </c>
      <c r="C5933" s="5">
        <v>42923</v>
      </c>
      <c r="D5933" s="5" t="str">
        <f t="shared" si="557"/>
        <v>2017-07</v>
      </c>
      <c r="E5933" s="5">
        <v>42925</v>
      </c>
      <c r="F5933" t="s">
        <v>193</v>
      </c>
      <c r="G5933" t="s">
        <v>1825</v>
      </c>
      <c r="H5933" t="s">
        <v>1826</v>
      </c>
      <c r="I5933" t="s">
        <v>31</v>
      </c>
      <c r="J5933" t="s">
        <v>32</v>
      </c>
      <c r="K5933" t="s">
        <v>151</v>
      </c>
      <c r="L5933" t="s">
        <v>152</v>
      </c>
      <c r="M5933">
        <v>19120</v>
      </c>
      <c r="N5933" t="s">
        <v>153</v>
      </c>
      <c r="O5933" t="s">
        <v>1686</v>
      </c>
      <c r="P5933" t="s">
        <v>76</v>
      </c>
      <c r="Q5933" t="s">
        <v>77</v>
      </c>
      <c r="R5933" t="s">
        <v>1687</v>
      </c>
      <c r="S5933">
        <v>683.98799999999994</v>
      </c>
      <c r="T5933">
        <v>2</v>
      </c>
      <c r="U5933">
        <v>0.4</v>
      </c>
      <c r="V5933">
        <v>-113.9980000000001</v>
      </c>
      <c r="W5933" s="6">
        <f t="shared" si="556"/>
        <v>-0.16666666666666682</v>
      </c>
      <c r="X5933" s="4">
        <f t="shared" si="553"/>
        <v>-56.999000000000052</v>
      </c>
      <c r="Y5933" s="4">
        <f t="shared" si="554"/>
        <v>341.99399999999997</v>
      </c>
      <c r="Z5933" s="4">
        <f t="shared" si="555"/>
        <v>569.99</v>
      </c>
      <c r="AA5933" s="4">
        <f t="shared" si="552"/>
        <v>273.59519999999998</v>
      </c>
    </row>
    <row r="5934" spans="1:27" x14ac:dyDescent="0.2">
      <c r="A5934">
        <v>5933</v>
      </c>
      <c r="B5934" t="s">
        <v>8595</v>
      </c>
      <c r="C5934" s="5">
        <v>42923</v>
      </c>
      <c r="D5934" s="5" t="str">
        <f t="shared" si="557"/>
        <v>2017-07</v>
      </c>
      <c r="E5934" s="5">
        <v>42925</v>
      </c>
      <c r="F5934" t="s">
        <v>193</v>
      </c>
      <c r="G5934" t="s">
        <v>1825</v>
      </c>
      <c r="H5934" t="s">
        <v>1826</v>
      </c>
      <c r="I5934" t="s">
        <v>31</v>
      </c>
      <c r="J5934" t="s">
        <v>32</v>
      </c>
      <c r="K5934" t="s">
        <v>151</v>
      </c>
      <c r="L5934" t="s">
        <v>152</v>
      </c>
      <c r="M5934">
        <v>19120</v>
      </c>
      <c r="N5934" t="s">
        <v>153</v>
      </c>
      <c r="O5934" t="s">
        <v>5950</v>
      </c>
      <c r="P5934" t="s">
        <v>51</v>
      </c>
      <c r="Q5934" t="s">
        <v>64</v>
      </c>
      <c r="R5934" t="s">
        <v>5951</v>
      </c>
      <c r="S5934">
        <v>13.392000000000001</v>
      </c>
      <c r="T5934">
        <v>3</v>
      </c>
      <c r="U5934">
        <v>0.2</v>
      </c>
      <c r="V5934">
        <v>1.0044</v>
      </c>
      <c r="W5934" s="6">
        <f t="shared" si="556"/>
        <v>7.4999999999999983E-2</v>
      </c>
      <c r="X5934" s="4">
        <f t="shared" si="553"/>
        <v>0.33479999999999999</v>
      </c>
      <c r="Y5934" s="4">
        <f t="shared" si="554"/>
        <v>4.4640000000000004</v>
      </c>
      <c r="Z5934" s="4">
        <f t="shared" si="555"/>
        <v>5.58</v>
      </c>
      <c r="AA5934" s="4">
        <f t="shared" si="552"/>
        <v>2.6784000000000003</v>
      </c>
    </row>
    <row r="5935" spans="1:27" x14ac:dyDescent="0.2">
      <c r="A5935">
        <v>5934</v>
      </c>
      <c r="B5935" t="s">
        <v>8595</v>
      </c>
      <c r="C5935" s="5">
        <v>42923</v>
      </c>
      <c r="D5935" s="5" t="str">
        <f t="shared" si="557"/>
        <v>2017-07</v>
      </c>
      <c r="E5935" s="5">
        <v>42925</v>
      </c>
      <c r="F5935" t="s">
        <v>193</v>
      </c>
      <c r="G5935" t="s">
        <v>1825</v>
      </c>
      <c r="H5935" t="s">
        <v>1826</v>
      </c>
      <c r="I5935" t="s">
        <v>31</v>
      </c>
      <c r="J5935" t="s">
        <v>32</v>
      </c>
      <c r="K5935" t="s">
        <v>151</v>
      </c>
      <c r="L5935" t="s">
        <v>152</v>
      </c>
      <c r="M5935">
        <v>19120</v>
      </c>
      <c r="N5935" t="s">
        <v>153</v>
      </c>
      <c r="O5935" t="s">
        <v>7756</v>
      </c>
      <c r="P5935" t="s">
        <v>76</v>
      </c>
      <c r="Q5935" t="s">
        <v>166</v>
      </c>
      <c r="R5935" t="s">
        <v>7757</v>
      </c>
      <c r="S5935">
        <v>16.776000000000003</v>
      </c>
      <c r="T5935">
        <v>3</v>
      </c>
      <c r="U5935">
        <v>0.2</v>
      </c>
      <c r="V5935">
        <v>4.8231000000000002</v>
      </c>
      <c r="W5935" s="6">
        <f t="shared" si="556"/>
        <v>0.28749999999999998</v>
      </c>
      <c r="X5935" s="4">
        <f t="shared" si="553"/>
        <v>1.6077000000000001</v>
      </c>
      <c r="Y5935" s="4">
        <f t="shared" si="554"/>
        <v>5.5920000000000014</v>
      </c>
      <c r="Z5935" s="4">
        <f t="shared" si="555"/>
        <v>6.99</v>
      </c>
      <c r="AA5935" s="4">
        <f t="shared" si="552"/>
        <v>3.3552000000000008</v>
      </c>
    </row>
    <row r="5936" spans="1:27" x14ac:dyDescent="0.2">
      <c r="A5936">
        <v>5935</v>
      </c>
      <c r="B5936" t="s">
        <v>8595</v>
      </c>
      <c r="C5936" s="5">
        <v>42923</v>
      </c>
      <c r="D5936" s="5" t="str">
        <f t="shared" si="557"/>
        <v>2017-07</v>
      </c>
      <c r="E5936" s="5">
        <v>42925</v>
      </c>
      <c r="F5936" t="s">
        <v>193</v>
      </c>
      <c r="G5936" t="s">
        <v>1825</v>
      </c>
      <c r="H5936" t="s">
        <v>1826</v>
      </c>
      <c r="I5936" t="s">
        <v>31</v>
      </c>
      <c r="J5936" t="s">
        <v>32</v>
      </c>
      <c r="K5936" t="s">
        <v>151</v>
      </c>
      <c r="L5936" t="s">
        <v>152</v>
      </c>
      <c r="M5936">
        <v>19120</v>
      </c>
      <c r="N5936" t="s">
        <v>153</v>
      </c>
      <c r="O5936" t="s">
        <v>3005</v>
      </c>
      <c r="P5936" t="s">
        <v>76</v>
      </c>
      <c r="Q5936" t="s">
        <v>166</v>
      </c>
      <c r="R5936" t="s">
        <v>3006</v>
      </c>
      <c r="S5936">
        <v>527.91999999999996</v>
      </c>
      <c r="T5936">
        <v>2</v>
      </c>
      <c r="U5936">
        <v>0.2</v>
      </c>
      <c r="V5936">
        <v>85.786999999999949</v>
      </c>
      <c r="W5936" s="6">
        <f t="shared" si="556"/>
        <v>0.16249999999999992</v>
      </c>
      <c r="X5936" s="4">
        <f t="shared" si="553"/>
        <v>42.893499999999975</v>
      </c>
      <c r="Y5936" s="4">
        <f t="shared" si="554"/>
        <v>263.95999999999998</v>
      </c>
      <c r="Z5936" s="4">
        <f t="shared" si="555"/>
        <v>329.94999999999993</v>
      </c>
      <c r="AA5936" s="4">
        <f t="shared" si="552"/>
        <v>105.584</v>
      </c>
    </row>
    <row r="5937" spans="1:27" x14ac:dyDescent="0.2">
      <c r="A5937">
        <v>5936</v>
      </c>
      <c r="B5937" t="s">
        <v>8596</v>
      </c>
      <c r="C5937" s="5">
        <v>42555</v>
      </c>
      <c r="D5937" s="5" t="str">
        <f t="shared" si="557"/>
        <v>2016-07</v>
      </c>
      <c r="E5937" s="5">
        <v>42555</v>
      </c>
      <c r="F5937" t="s">
        <v>1298</v>
      </c>
      <c r="G5937" t="s">
        <v>445</v>
      </c>
      <c r="H5937" t="s">
        <v>446</v>
      </c>
      <c r="I5937" t="s">
        <v>107</v>
      </c>
      <c r="J5937" t="s">
        <v>32</v>
      </c>
      <c r="K5937" t="s">
        <v>100</v>
      </c>
      <c r="L5937" t="s">
        <v>101</v>
      </c>
      <c r="M5937">
        <v>98103</v>
      </c>
      <c r="N5937" t="s">
        <v>49</v>
      </c>
      <c r="O5937" t="s">
        <v>2079</v>
      </c>
      <c r="P5937" t="s">
        <v>37</v>
      </c>
      <c r="Q5937" t="s">
        <v>70</v>
      </c>
      <c r="R5937" t="s">
        <v>2080</v>
      </c>
      <c r="S5937">
        <v>25.4</v>
      </c>
      <c r="T5937">
        <v>5</v>
      </c>
      <c r="U5937">
        <v>0</v>
      </c>
      <c r="V5937">
        <v>8.6359999999999992</v>
      </c>
      <c r="W5937" s="6">
        <f t="shared" si="556"/>
        <v>0.33999999999999997</v>
      </c>
      <c r="X5937" s="4">
        <f t="shared" si="553"/>
        <v>1.7271999999999998</v>
      </c>
      <c r="Y5937" s="4">
        <f t="shared" si="554"/>
        <v>5.08</v>
      </c>
      <c r="Z5937" s="4">
        <f t="shared" si="555"/>
        <v>5.08</v>
      </c>
      <c r="AA5937" s="4">
        <f t="shared" si="552"/>
        <v>0</v>
      </c>
    </row>
    <row r="5938" spans="1:27" x14ac:dyDescent="0.2">
      <c r="A5938">
        <v>5937</v>
      </c>
      <c r="B5938" t="s">
        <v>8596</v>
      </c>
      <c r="C5938" s="5">
        <v>42555</v>
      </c>
      <c r="D5938" s="5" t="str">
        <f t="shared" si="557"/>
        <v>2016-07</v>
      </c>
      <c r="E5938" s="5">
        <v>42555</v>
      </c>
      <c r="F5938" t="s">
        <v>1298</v>
      </c>
      <c r="G5938" t="s">
        <v>445</v>
      </c>
      <c r="H5938" t="s">
        <v>446</v>
      </c>
      <c r="I5938" t="s">
        <v>107</v>
      </c>
      <c r="J5938" t="s">
        <v>32</v>
      </c>
      <c r="K5938" t="s">
        <v>100</v>
      </c>
      <c r="L5938" t="s">
        <v>101</v>
      </c>
      <c r="M5938">
        <v>98103</v>
      </c>
      <c r="N5938" t="s">
        <v>49</v>
      </c>
      <c r="O5938" t="s">
        <v>4795</v>
      </c>
      <c r="P5938" t="s">
        <v>76</v>
      </c>
      <c r="Q5938" t="s">
        <v>77</v>
      </c>
      <c r="R5938" t="s">
        <v>4796</v>
      </c>
      <c r="S5938">
        <v>177.48000000000002</v>
      </c>
      <c r="T5938">
        <v>3</v>
      </c>
      <c r="U5938">
        <v>0.2</v>
      </c>
      <c r="V5938">
        <v>19.966499999999982</v>
      </c>
      <c r="W5938" s="6">
        <f t="shared" si="556"/>
        <v>0.11249999999999989</v>
      </c>
      <c r="X5938" s="4">
        <f t="shared" si="553"/>
        <v>6.6554999999999938</v>
      </c>
      <c r="Y5938" s="4">
        <f t="shared" si="554"/>
        <v>59.160000000000004</v>
      </c>
      <c r="Z5938" s="4">
        <f t="shared" si="555"/>
        <v>73.95</v>
      </c>
      <c r="AA5938" s="4">
        <f t="shared" si="552"/>
        <v>35.496000000000002</v>
      </c>
    </row>
    <row r="5939" spans="1:27" x14ac:dyDescent="0.2">
      <c r="A5939">
        <v>5938</v>
      </c>
      <c r="B5939" t="s">
        <v>8596</v>
      </c>
      <c r="C5939" s="5">
        <v>42555</v>
      </c>
      <c r="D5939" s="5" t="str">
        <f t="shared" si="557"/>
        <v>2016-07</v>
      </c>
      <c r="E5939" s="5">
        <v>42555</v>
      </c>
      <c r="F5939" t="s">
        <v>1298</v>
      </c>
      <c r="G5939" t="s">
        <v>445</v>
      </c>
      <c r="H5939" t="s">
        <v>446</v>
      </c>
      <c r="I5939" t="s">
        <v>107</v>
      </c>
      <c r="J5939" t="s">
        <v>32</v>
      </c>
      <c r="K5939" t="s">
        <v>100</v>
      </c>
      <c r="L5939" t="s">
        <v>101</v>
      </c>
      <c r="M5939">
        <v>98103</v>
      </c>
      <c r="N5939" t="s">
        <v>49</v>
      </c>
      <c r="O5939" t="s">
        <v>3907</v>
      </c>
      <c r="P5939" t="s">
        <v>76</v>
      </c>
      <c r="Q5939" t="s">
        <v>77</v>
      </c>
      <c r="R5939" t="s">
        <v>3908</v>
      </c>
      <c r="S5939">
        <v>71.975999999999999</v>
      </c>
      <c r="T5939">
        <v>3</v>
      </c>
      <c r="U5939">
        <v>0.2</v>
      </c>
      <c r="V5939">
        <v>8.9969999999999892</v>
      </c>
      <c r="W5939" s="6">
        <f t="shared" si="556"/>
        <v>0.12499999999999985</v>
      </c>
      <c r="X5939" s="4">
        <f t="shared" si="553"/>
        <v>2.9989999999999966</v>
      </c>
      <c r="Y5939" s="4">
        <f t="shared" si="554"/>
        <v>23.992000000000001</v>
      </c>
      <c r="Z5939" s="4">
        <f t="shared" si="555"/>
        <v>29.989999999999995</v>
      </c>
      <c r="AA5939" s="4">
        <f t="shared" si="552"/>
        <v>14.395200000000001</v>
      </c>
    </row>
    <row r="5940" spans="1:27" x14ac:dyDescent="0.2">
      <c r="A5940">
        <v>5939</v>
      </c>
      <c r="B5940" t="s">
        <v>8597</v>
      </c>
      <c r="C5940" s="5">
        <v>42874</v>
      </c>
      <c r="D5940" s="5" t="str">
        <f t="shared" si="557"/>
        <v>2017-05</v>
      </c>
      <c r="E5940" s="5">
        <v>42880</v>
      </c>
      <c r="F5940" t="s">
        <v>55</v>
      </c>
      <c r="G5940" t="s">
        <v>5762</v>
      </c>
      <c r="H5940" t="s">
        <v>5763</v>
      </c>
      <c r="I5940" t="s">
        <v>31</v>
      </c>
      <c r="J5940" t="s">
        <v>32</v>
      </c>
      <c r="K5940" t="s">
        <v>4360</v>
      </c>
      <c r="L5940" t="s">
        <v>109</v>
      </c>
      <c r="M5940">
        <v>75023</v>
      </c>
      <c r="N5940" t="s">
        <v>110</v>
      </c>
      <c r="O5940" t="s">
        <v>4862</v>
      </c>
      <c r="P5940" t="s">
        <v>76</v>
      </c>
      <c r="Q5940" t="s">
        <v>77</v>
      </c>
      <c r="R5940" t="s">
        <v>4863</v>
      </c>
      <c r="S5940">
        <v>95.992000000000004</v>
      </c>
      <c r="T5940">
        <v>1</v>
      </c>
      <c r="U5940">
        <v>0.2</v>
      </c>
      <c r="V5940">
        <v>9.5991999999999997</v>
      </c>
      <c r="W5940" s="6">
        <f t="shared" si="556"/>
        <v>9.9999999999999992E-2</v>
      </c>
      <c r="X5940" s="4">
        <f t="shared" si="553"/>
        <v>9.5991999999999997</v>
      </c>
      <c r="Y5940" s="4">
        <f t="shared" si="554"/>
        <v>95.992000000000004</v>
      </c>
      <c r="Z5940" s="4">
        <f t="shared" si="555"/>
        <v>119.99</v>
      </c>
      <c r="AA5940" s="4">
        <f t="shared" si="552"/>
        <v>19.198400000000003</v>
      </c>
    </row>
    <row r="5941" spans="1:27" x14ac:dyDescent="0.2">
      <c r="A5941">
        <v>5940</v>
      </c>
      <c r="B5941" t="s">
        <v>8597</v>
      </c>
      <c r="C5941" s="5">
        <v>42874</v>
      </c>
      <c r="D5941" s="5" t="str">
        <f t="shared" si="557"/>
        <v>2017-05</v>
      </c>
      <c r="E5941" s="5">
        <v>42880</v>
      </c>
      <c r="F5941" t="s">
        <v>55</v>
      </c>
      <c r="G5941" t="s">
        <v>5762</v>
      </c>
      <c r="H5941" t="s">
        <v>5763</v>
      </c>
      <c r="I5941" t="s">
        <v>31</v>
      </c>
      <c r="J5941" t="s">
        <v>32</v>
      </c>
      <c r="K5941" t="s">
        <v>4360</v>
      </c>
      <c r="L5941" t="s">
        <v>109</v>
      </c>
      <c r="M5941">
        <v>75023</v>
      </c>
      <c r="N5941" t="s">
        <v>110</v>
      </c>
      <c r="O5941" t="s">
        <v>8022</v>
      </c>
      <c r="P5941" t="s">
        <v>51</v>
      </c>
      <c r="Q5941" t="s">
        <v>52</v>
      </c>
      <c r="R5941" t="s">
        <v>8023</v>
      </c>
      <c r="S5941">
        <v>13.216000000000001</v>
      </c>
      <c r="T5941">
        <v>4</v>
      </c>
      <c r="U5941">
        <v>0.2</v>
      </c>
      <c r="V5941">
        <v>4.2951999999999995</v>
      </c>
      <c r="W5941" s="6">
        <f t="shared" si="556"/>
        <v>0.32499999999999996</v>
      </c>
      <c r="X5941" s="4">
        <f t="shared" si="553"/>
        <v>1.0737999999999999</v>
      </c>
      <c r="Y5941" s="4">
        <f t="shared" si="554"/>
        <v>3.3040000000000003</v>
      </c>
      <c r="Z5941" s="4">
        <f t="shared" si="555"/>
        <v>4.13</v>
      </c>
      <c r="AA5941" s="4">
        <f t="shared" si="552"/>
        <v>2.6432000000000002</v>
      </c>
    </row>
    <row r="5942" spans="1:27" x14ac:dyDescent="0.2">
      <c r="A5942">
        <v>5941</v>
      </c>
      <c r="B5942" t="s">
        <v>8598</v>
      </c>
      <c r="C5942" s="5">
        <v>43020</v>
      </c>
      <c r="D5942" s="5" t="str">
        <f t="shared" si="557"/>
        <v>2017-10</v>
      </c>
      <c r="E5942" s="5">
        <v>43022</v>
      </c>
      <c r="F5942" t="s">
        <v>28</v>
      </c>
      <c r="G5942" t="s">
        <v>2952</v>
      </c>
      <c r="H5942" t="s">
        <v>2953</v>
      </c>
      <c r="I5942" t="s">
        <v>31</v>
      </c>
      <c r="J5942" t="s">
        <v>32</v>
      </c>
      <c r="K5942" t="s">
        <v>47</v>
      </c>
      <c r="L5942" t="s">
        <v>48</v>
      </c>
      <c r="M5942">
        <v>90049</v>
      </c>
      <c r="N5942" t="s">
        <v>49</v>
      </c>
      <c r="O5942" t="s">
        <v>1864</v>
      </c>
      <c r="P5942" t="s">
        <v>76</v>
      </c>
      <c r="Q5942" t="s">
        <v>166</v>
      </c>
      <c r="R5942" t="s">
        <v>1865</v>
      </c>
      <c r="S5942">
        <v>435.84000000000003</v>
      </c>
      <c r="T5942">
        <v>12</v>
      </c>
      <c r="U5942">
        <v>0</v>
      </c>
      <c r="V5942">
        <v>130.75199999999995</v>
      </c>
      <c r="W5942" s="6">
        <f t="shared" si="556"/>
        <v>0.29999999999999988</v>
      </c>
      <c r="X5942" s="4">
        <f t="shared" si="553"/>
        <v>10.895999999999995</v>
      </c>
      <c r="Y5942" s="4">
        <f t="shared" si="554"/>
        <v>36.32</v>
      </c>
      <c r="Z5942" s="4">
        <f t="shared" si="555"/>
        <v>36.32</v>
      </c>
      <c r="AA5942" s="4">
        <f t="shared" si="552"/>
        <v>0</v>
      </c>
    </row>
    <row r="5943" spans="1:27" x14ac:dyDescent="0.2">
      <c r="A5943">
        <v>5942</v>
      </c>
      <c r="B5943" t="s">
        <v>8598</v>
      </c>
      <c r="C5943" s="5">
        <v>43020</v>
      </c>
      <c r="D5943" s="5" t="str">
        <f t="shared" si="557"/>
        <v>2017-10</v>
      </c>
      <c r="E5943" s="5">
        <v>43022</v>
      </c>
      <c r="F5943" t="s">
        <v>28</v>
      </c>
      <c r="G5943" t="s">
        <v>2952</v>
      </c>
      <c r="H5943" t="s">
        <v>2953</v>
      </c>
      <c r="I5943" t="s">
        <v>31</v>
      </c>
      <c r="J5943" t="s">
        <v>32</v>
      </c>
      <c r="K5943" t="s">
        <v>47</v>
      </c>
      <c r="L5943" t="s">
        <v>48</v>
      </c>
      <c r="M5943">
        <v>90049</v>
      </c>
      <c r="N5943" t="s">
        <v>49</v>
      </c>
      <c r="O5943" t="s">
        <v>592</v>
      </c>
      <c r="P5943" t="s">
        <v>51</v>
      </c>
      <c r="Q5943" t="s">
        <v>73</v>
      </c>
      <c r="R5943" t="s">
        <v>593</v>
      </c>
      <c r="S5943">
        <v>5.88</v>
      </c>
      <c r="T5943">
        <v>2</v>
      </c>
      <c r="U5943">
        <v>0</v>
      </c>
      <c r="V5943">
        <v>1.5876000000000001</v>
      </c>
      <c r="W5943" s="6">
        <f t="shared" si="556"/>
        <v>0.27</v>
      </c>
      <c r="X5943" s="4">
        <f t="shared" si="553"/>
        <v>0.79380000000000006</v>
      </c>
      <c r="Y5943" s="4">
        <f t="shared" si="554"/>
        <v>2.94</v>
      </c>
      <c r="Z5943" s="4">
        <f t="shared" si="555"/>
        <v>2.94</v>
      </c>
      <c r="AA5943" s="4">
        <f t="shared" si="552"/>
        <v>0</v>
      </c>
    </row>
    <row r="5944" spans="1:27" x14ac:dyDescent="0.2">
      <c r="A5944">
        <v>5943</v>
      </c>
      <c r="B5944" t="s">
        <v>8599</v>
      </c>
      <c r="C5944" s="5">
        <v>42588</v>
      </c>
      <c r="D5944" s="5" t="str">
        <f t="shared" si="557"/>
        <v>2016-08</v>
      </c>
      <c r="E5944" s="5">
        <v>42595</v>
      </c>
      <c r="F5944" t="s">
        <v>55</v>
      </c>
      <c r="G5944" t="s">
        <v>3022</v>
      </c>
      <c r="H5944" t="s">
        <v>3023</v>
      </c>
      <c r="I5944" t="s">
        <v>31</v>
      </c>
      <c r="J5944" t="s">
        <v>32</v>
      </c>
      <c r="K5944" t="s">
        <v>47</v>
      </c>
      <c r="L5944" t="s">
        <v>48</v>
      </c>
      <c r="M5944">
        <v>90032</v>
      </c>
      <c r="N5944" t="s">
        <v>49</v>
      </c>
      <c r="O5944" t="s">
        <v>842</v>
      </c>
      <c r="P5944" t="s">
        <v>76</v>
      </c>
      <c r="Q5944" t="s">
        <v>77</v>
      </c>
      <c r="R5944" t="s">
        <v>843</v>
      </c>
      <c r="S5944">
        <v>211.16800000000001</v>
      </c>
      <c r="T5944">
        <v>4</v>
      </c>
      <c r="U5944">
        <v>0.2</v>
      </c>
      <c r="V5944">
        <v>18.477200000000011</v>
      </c>
      <c r="W5944" s="6">
        <f t="shared" si="556"/>
        <v>8.750000000000005E-2</v>
      </c>
      <c r="X5944" s="4">
        <f t="shared" si="553"/>
        <v>4.6193000000000026</v>
      </c>
      <c r="Y5944" s="4">
        <f t="shared" si="554"/>
        <v>52.792000000000002</v>
      </c>
      <c r="Z5944" s="4">
        <f t="shared" si="555"/>
        <v>65.989999999999995</v>
      </c>
      <c r="AA5944" s="4">
        <f t="shared" si="552"/>
        <v>42.233600000000003</v>
      </c>
    </row>
    <row r="5945" spans="1:27" x14ac:dyDescent="0.2">
      <c r="A5945">
        <v>5944</v>
      </c>
      <c r="B5945" t="s">
        <v>8600</v>
      </c>
      <c r="C5945" s="5">
        <v>41876</v>
      </c>
      <c r="D5945" s="5" t="str">
        <f t="shared" si="557"/>
        <v>2014-08</v>
      </c>
      <c r="E5945" s="5">
        <v>41880</v>
      </c>
      <c r="F5945" t="s">
        <v>55</v>
      </c>
      <c r="G5945" t="s">
        <v>269</v>
      </c>
      <c r="H5945" t="s">
        <v>270</v>
      </c>
      <c r="I5945" t="s">
        <v>46</v>
      </c>
      <c r="J5945" t="s">
        <v>32</v>
      </c>
      <c r="K5945" t="s">
        <v>47</v>
      </c>
      <c r="L5945" t="s">
        <v>48</v>
      </c>
      <c r="M5945">
        <v>90036</v>
      </c>
      <c r="N5945" t="s">
        <v>49</v>
      </c>
      <c r="O5945" t="s">
        <v>6097</v>
      </c>
      <c r="P5945" t="s">
        <v>37</v>
      </c>
      <c r="Q5945" t="s">
        <v>70</v>
      </c>
      <c r="R5945" t="s">
        <v>6098</v>
      </c>
      <c r="S5945">
        <v>6.28</v>
      </c>
      <c r="T5945">
        <v>1</v>
      </c>
      <c r="U5945">
        <v>0</v>
      </c>
      <c r="V5945">
        <v>2.6376000000000004</v>
      </c>
      <c r="W5945" s="6">
        <f t="shared" si="556"/>
        <v>0.42000000000000004</v>
      </c>
      <c r="X5945" s="4">
        <f t="shared" si="553"/>
        <v>2.6376000000000004</v>
      </c>
      <c r="Y5945" s="4">
        <f t="shared" si="554"/>
        <v>6.28</v>
      </c>
      <c r="Z5945" s="4">
        <f t="shared" si="555"/>
        <v>6.28</v>
      </c>
      <c r="AA5945" s="4">
        <f t="shared" si="552"/>
        <v>0</v>
      </c>
    </row>
    <row r="5946" spans="1:27" x14ac:dyDescent="0.2">
      <c r="A5946">
        <v>5945</v>
      </c>
      <c r="B5946" t="s">
        <v>8600</v>
      </c>
      <c r="C5946" s="5">
        <v>41876</v>
      </c>
      <c r="D5946" s="5" t="str">
        <f t="shared" si="557"/>
        <v>2014-08</v>
      </c>
      <c r="E5946" s="5">
        <v>41880</v>
      </c>
      <c r="F5946" t="s">
        <v>55</v>
      </c>
      <c r="G5946" t="s">
        <v>269</v>
      </c>
      <c r="H5946" t="s">
        <v>270</v>
      </c>
      <c r="I5946" t="s">
        <v>46</v>
      </c>
      <c r="J5946" t="s">
        <v>32</v>
      </c>
      <c r="K5946" t="s">
        <v>47</v>
      </c>
      <c r="L5946" t="s">
        <v>48</v>
      </c>
      <c r="M5946">
        <v>90036</v>
      </c>
      <c r="N5946" t="s">
        <v>49</v>
      </c>
      <c r="O5946" t="s">
        <v>1760</v>
      </c>
      <c r="P5946" t="s">
        <v>76</v>
      </c>
      <c r="Q5946" t="s">
        <v>166</v>
      </c>
      <c r="R5946" t="s">
        <v>1761</v>
      </c>
      <c r="S5946">
        <v>95.1</v>
      </c>
      <c r="T5946">
        <v>5</v>
      </c>
      <c r="U5946">
        <v>0</v>
      </c>
      <c r="V5946">
        <v>30.431999999999995</v>
      </c>
      <c r="W5946" s="6">
        <f t="shared" si="556"/>
        <v>0.31999999999999995</v>
      </c>
      <c r="X5946" s="4">
        <f t="shared" si="553"/>
        <v>6.0863999999999994</v>
      </c>
      <c r="Y5946" s="4">
        <f t="shared" si="554"/>
        <v>19.02</v>
      </c>
      <c r="Z5946" s="4">
        <f t="shared" si="555"/>
        <v>19.02</v>
      </c>
      <c r="AA5946" s="4">
        <f t="shared" si="552"/>
        <v>0</v>
      </c>
    </row>
    <row r="5947" spans="1:27" x14ac:dyDescent="0.2">
      <c r="A5947">
        <v>5946</v>
      </c>
      <c r="B5947" t="s">
        <v>8600</v>
      </c>
      <c r="C5947" s="5">
        <v>41876</v>
      </c>
      <c r="D5947" s="5" t="str">
        <f t="shared" si="557"/>
        <v>2014-08</v>
      </c>
      <c r="E5947" s="5">
        <v>41880</v>
      </c>
      <c r="F5947" t="s">
        <v>55</v>
      </c>
      <c r="G5947" t="s">
        <v>269</v>
      </c>
      <c r="H5947" t="s">
        <v>270</v>
      </c>
      <c r="I5947" t="s">
        <v>46</v>
      </c>
      <c r="J5947" t="s">
        <v>32</v>
      </c>
      <c r="K5947" t="s">
        <v>47</v>
      </c>
      <c r="L5947" t="s">
        <v>48</v>
      </c>
      <c r="M5947">
        <v>90036</v>
      </c>
      <c r="N5947" t="s">
        <v>49</v>
      </c>
      <c r="O5947" t="s">
        <v>5544</v>
      </c>
      <c r="P5947" t="s">
        <v>51</v>
      </c>
      <c r="Q5947" t="s">
        <v>95</v>
      </c>
      <c r="R5947" t="s">
        <v>5545</v>
      </c>
      <c r="S5947">
        <v>25.92</v>
      </c>
      <c r="T5947">
        <v>4</v>
      </c>
      <c r="U5947">
        <v>0</v>
      </c>
      <c r="V5947">
        <v>12.441600000000001</v>
      </c>
      <c r="W5947" s="6">
        <f t="shared" si="556"/>
        <v>0.48000000000000004</v>
      </c>
      <c r="X5947" s="4">
        <f t="shared" si="553"/>
        <v>3.1104000000000003</v>
      </c>
      <c r="Y5947" s="4">
        <f t="shared" si="554"/>
        <v>6.48</v>
      </c>
      <c r="Z5947" s="4">
        <f t="shared" si="555"/>
        <v>6.48</v>
      </c>
      <c r="AA5947" s="4">
        <f t="shared" si="552"/>
        <v>0</v>
      </c>
    </row>
    <row r="5948" spans="1:27" x14ac:dyDescent="0.2">
      <c r="A5948">
        <v>5947</v>
      </c>
      <c r="B5948" t="s">
        <v>8600</v>
      </c>
      <c r="C5948" s="5">
        <v>41876</v>
      </c>
      <c r="D5948" s="5" t="str">
        <f t="shared" si="557"/>
        <v>2014-08</v>
      </c>
      <c r="E5948" s="5">
        <v>41880</v>
      </c>
      <c r="F5948" t="s">
        <v>55</v>
      </c>
      <c r="G5948" t="s">
        <v>269</v>
      </c>
      <c r="H5948" t="s">
        <v>270</v>
      </c>
      <c r="I5948" t="s">
        <v>46</v>
      </c>
      <c r="J5948" t="s">
        <v>32</v>
      </c>
      <c r="K5948" t="s">
        <v>47</v>
      </c>
      <c r="L5948" t="s">
        <v>48</v>
      </c>
      <c r="M5948">
        <v>90036</v>
      </c>
      <c r="N5948" t="s">
        <v>49</v>
      </c>
      <c r="O5948" t="s">
        <v>2999</v>
      </c>
      <c r="P5948" t="s">
        <v>51</v>
      </c>
      <c r="Q5948" t="s">
        <v>64</v>
      </c>
      <c r="R5948" t="s">
        <v>3000</v>
      </c>
      <c r="S5948">
        <v>48.84</v>
      </c>
      <c r="T5948">
        <v>4</v>
      </c>
      <c r="U5948">
        <v>0</v>
      </c>
      <c r="V5948">
        <v>13.186800000000005</v>
      </c>
      <c r="W5948" s="6">
        <f t="shared" si="556"/>
        <v>0.27000000000000007</v>
      </c>
      <c r="X5948" s="4">
        <f t="shared" si="553"/>
        <v>3.2967000000000013</v>
      </c>
      <c r="Y5948" s="4">
        <f t="shared" si="554"/>
        <v>12.21</v>
      </c>
      <c r="Z5948" s="4">
        <f t="shared" si="555"/>
        <v>12.21</v>
      </c>
      <c r="AA5948" s="4">
        <f t="shared" si="552"/>
        <v>0</v>
      </c>
    </row>
    <row r="5949" spans="1:27" x14ac:dyDescent="0.2">
      <c r="A5949">
        <v>5948</v>
      </c>
      <c r="B5949" t="s">
        <v>8601</v>
      </c>
      <c r="C5949" s="5">
        <v>42261</v>
      </c>
      <c r="D5949" s="5" t="str">
        <f t="shared" si="557"/>
        <v>2015-09</v>
      </c>
      <c r="E5949" s="5">
        <v>42265</v>
      </c>
      <c r="F5949" t="s">
        <v>28</v>
      </c>
      <c r="G5949" t="s">
        <v>4541</v>
      </c>
      <c r="H5949" t="s">
        <v>4542</v>
      </c>
      <c r="I5949" t="s">
        <v>107</v>
      </c>
      <c r="J5949" t="s">
        <v>32</v>
      </c>
      <c r="K5949" t="s">
        <v>1386</v>
      </c>
      <c r="L5949" t="s">
        <v>494</v>
      </c>
      <c r="M5949">
        <v>50315</v>
      </c>
      <c r="N5949" t="s">
        <v>110</v>
      </c>
      <c r="O5949" t="s">
        <v>6391</v>
      </c>
      <c r="P5949" t="s">
        <v>51</v>
      </c>
      <c r="Q5949" t="s">
        <v>80</v>
      </c>
      <c r="R5949" t="s">
        <v>6392</v>
      </c>
      <c r="S5949">
        <v>25.9</v>
      </c>
      <c r="T5949">
        <v>5</v>
      </c>
      <c r="U5949">
        <v>0</v>
      </c>
      <c r="V5949">
        <v>12.690999999999999</v>
      </c>
      <c r="W5949" s="6">
        <f t="shared" si="556"/>
        <v>0.49</v>
      </c>
      <c r="X5949" s="4">
        <f t="shared" si="553"/>
        <v>2.5381999999999998</v>
      </c>
      <c r="Y5949" s="4">
        <f t="shared" si="554"/>
        <v>5.18</v>
      </c>
      <c r="Z5949" s="4">
        <f t="shared" si="555"/>
        <v>5.18</v>
      </c>
      <c r="AA5949" s="4">
        <f t="shared" si="552"/>
        <v>0</v>
      </c>
    </row>
    <row r="5950" spans="1:27" x14ac:dyDescent="0.2">
      <c r="A5950">
        <v>5949</v>
      </c>
      <c r="B5950" t="s">
        <v>8602</v>
      </c>
      <c r="C5950" s="5">
        <v>42799</v>
      </c>
      <c r="D5950" s="5" t="str">
        <f t="shared" si="557"/>
        <v>2017-03</v>
      </c>
      <c r="E5950" s="5">
        <v>42799</v>
      </c>
      <c r="F5950" t="s">
        <v>1298</v>
      </c>
      <c r="G5950" t="s">
        <v>1003</v>
      </c>
      <c r="H5950" t="s">
        <v>1004</v>
      </c>
      <c r="I5950" t="s">
        <v>46</v>
      </c>
      <c r="J5950" t="s">
        <v>32</v>
      </c>
      <c r="K5950" t="s">
        <v>5293</v>
      </c>
      <c r="L5950" t="s">
        <v>1497</v>
      </c>
      <c r="M5950">
        <v>38671</v>
      </c>
      <c r="N5950" t="s">
        <v>35</v>
      </c>
      <c r="O5950" t="s">
        <v>2997</v>
      </c>
      <c r="P5950" t="s">
        <v>51</v>
      </c>
      <c r="Q5950" t="s">
        <v>178</v>
      </c>
      <c r="R5950" t="s">
        <v>2998</v>
      </c>
      <c r="S5950">
        <v>42.68</v>
      </c>
      <c r="T5950">
        <v>4</v>
      </c>
      <c r="U5950">
        <v>0</v>
      </c>
      <c r="V5950">
        <v>19.6328</v>
      </c>
      <c r="W5950" s="6">
        <f t="shared" si="556"/>
        <v>0.46</v>
      </c>
      <c r="X5950" s="4">
        <f t="shared" si="553"/>
        <v>4.9081999999999999</v>
      </c>
      <c r="Y5950" s="4">
        <f t="shared" si="554"/>
        <v>10.67</v>
      </c>
      <c r="Z5950" s="4">
        <f t="shared" si="555"/>
        <v>10.67</v>
      </c>
      <c r="AA5950" s="4">
        <f t="shared" si="552"/>
        <v>0</v>
      </c>
    </row>
    <row r="5951" spans="1:27" x14ac:dyDescent="0.2">
      <c r="A5951">
        <v>5950</v>
      </c>
      <c r="B5951" t="s">
        <v>8602</v>
      </c>
      <c r="C5951" s="5">
        <v>42799</v>
      </c>
      <c r="D5951" s="5" t="str">
        <f t="shared" si="557"/>
        <v>2017-03</v>
      </c>
      <c r="E5951" s="5">
        <v>42799</v>
      </c>
      <c r="F5951" t="s">
        <v>1298</v>
      </c>
      <c r="G5951" t="s">
        <v>1003</v>
      </c>
      <c r="H5951" t="s">
        <v>1004</v>
      </c>
      <c r="I5951" t="s">
        <v>46</v>
      </c>
      <c r="J5951" t="s">
        <v>32</v>
      </c>
      <c r="K5951" t="s">
        <v>5293</v>
      </c>
      <c r="L5951" t="s">
        <v>1497</v>
      </c>
      <c r="M5951">
        <v>38671</v>
      </c>
      <c r="N5951" t="s">
        <v>35</v>
      </c>
      <c r="O5951" t="s">
        <v>1604</v>
      </c>
      <c r="P5951" t="s">
        <v>76</v>
      </c>
      <c r="Q5951" t="s">
        <v>166</v>
      </c>
      <c r="R5951" t="s">
        <v>1605</v>
      </c>
      <c r="S5951">
        <v>299.96999999999997</v>
      </c>
      <c r="T5951">
        <v>3</v>
      </c>
      <c r="U5951">
        <v>0</v>
      </c>
      <c r="V5951">
        <v>125.98740000000001</v>
      </c>
      <c r="W5951" s="6">
        <f t="shared" si="556"/>
        <v>0.4200000000000001</v>
      </c>
      <c r="X5951" s="4">
        <f t="shared" si="553"/>
        <v>41.995800000000003</v>
      </c>
      <c r="Y5951" s="4">
        <f t="shared" si="554"/>
        <v>99.99</v>
      </c>
      <c r="Z5951" s="4">
        <f t="shared" si="555"/>
        <v>99.99</v>
      </c>
      <c r="AA5951" s="4">
        <f t="shared" si="552"/>
        <v>0</v>
      </c>
    </row>
    <row r="5952" spans="1:27" x14ac:dyDescent="0.2">
      <c r="A5952">
        <v>5951</v>
      </c>
      <c r="B5952" t="s">
        <v>8602</v>
      </c>
      <c r="C5952" s="5">
        <v>42799</v>
      </c>
      <c r="D5952" s="5" t="str">
        <f t="shared" si="557"/>
        <v>2017-03</v>
      </c>
      <c r="E5952" s="5">
        <v>42799</v>
      </c>
      <c r="F5952" t="s">
        <v>1298</v>
      </c>
      <c r="G5952" t="s">
        <v>1003</v>
      </c>
      <c r="H5952" t="s">
        <v>1004</v>
      </c>
      <c r="I5952" t="s">
        <v>46</v>
      </c>
      <c r="J5952" t="s">
        <v>32</v>
      </c>
      <c r="K5952" t="s">
        <v>5293</v>
      </c>
      <c r="L5952" t="s">
        <v>1497</v>
      </c>
      <c r="M5952">
        <v>38671</v>
      </c>
      <c r="N5952" t="s">
        <v>35</v>
      </c>
      <c r="O5952" t="s">
        <v>713</v>
      </c>
      <c r="P5952" t="s">
        <v>51</v>
      </c>
      <c r="Q5952" t="s">
        <v>83</v>
      </c>
      <c r="R5952" t="s">
        <v>714</v>
      </c>
      <c r="S5952">
        <v>262.24</v>
      </c>
      <c r="T5952">
        <v>2</v>
      </c>
      <c r="U5952">
        <v>0</v>
      </c>
      <c r="V5952">
        <v>78.671999999999997</v>
      </c>
      <c r="W5952" s="6">
        <f t="shared" si="556"/>
        <v>0.3</v>
      </c>
      <c r="X5952" s="4">
        <f t="shared" si="553"/>
        <v>39.335999999999999</v>
      </c>
      <c r="Y5952" s="4">
        <f t="shared" si="554"/>
        <v>131.12</v>
      </c>
      <c r="Z5952" s="4">
        <f t="shared" si="555"/>
        <v>131.12</v>
      </c>
      <c r="AA5952" s="4">
        <f t="shared" si="552"/>
        <v>0</v>
      </c>
    </row>
    <row r="5953" spans="1:27" x14ac:dyDescent="0.2">
      <c r="A5953">
        <v>5952</v>
      </c>
      <c r="B5953" t="s">
        <v>8602</v>
      </c>
      <c r="C5953" s="5">
        <v>42799</v>
      </c>
      <c r="D5953" s="5" t="str">
        <f t="shared" si="557"/>
        <v>2017-03</v>
      </c>
      <c r="E5953" s="5">
        <v>42799</v>
      </c>
      <c r="F5953" t="s">
        <v>1298</v>
      </c>
      <c r="G5953" t="s">
        <v>1003</v>
      </c>
      <c r="H5953" t="s">
        <v>1004</v>
      </c>
      <c r="I5953" t="s">
        <v>46</v>
      </c>
      <c r="J5953" t="s">
        <v>32</v>
      </c>
      <c r="K5953" t="s">
        <v>5293</v>
      </c>
      <c r="L5953" t="s">
        <v>1497</v>
      </c>
      <c r="M5953">
        <v>38671</v>
      </c>
      <c r="N5953" t="s">
        <v>35</v>
      </c>
      <c r="O5953" t="s">
        <v>3581</v>
      </c>
      <c r="P5953" t="s">
        <v>51</v>
      </c>
      <c r="Q5953" t="s">
        <v>80</v>
      </c>
      <c r="R5953" t="s">
        <v>8603</v>
      </c>
      <c r="S5953">
        <v>234.36</v>
      </c>
      <c r="T5953">
        <v>6</v>
      </c>
      <c r="U5953">
        <v>0</v>
      </c>
      <c r="V5953">
        <v>112.49279999999999</v>
      </c>
      <c r="W5953" s="6">
        <f t="shared" si="556"/>
        <v>0.47999999999999993</v>
      </c>
      <c r="X5953" s="4">
        <f t="shared" si="553"/>
        <v>18.748799999999999</v>
      </c>
      <c r="Y5953" s="4">
        <f t="shared" si="554"/>
        <v>39.06</v>
      </c>
      <c r="Z5953" s="4">
        <f t="shared" si="555"/>
        <v>39.06</v>
      </c>
      <c r="AA5953" s="4">
        <f t="shared" si="552"/>
        <v>0</v>
      </c>
    </row>
    <row r="5954" spans="1:27" x14ac:dyDescent="0.2">
      <c r="A5954">
        <v>5953</v>
      </c>
      <c r="B5954" t="s">
        <v>8604</v>
      </c>
      <c r="C5954" s="5">
        <v>42840</v>
      </c>
      <c r="D5954" s="5" t="str">
        <f t="shared" si="557"/>
        <v>2017-04</v>
      </c>
      <c r="E5954" s="5">
        <v>42846</v>
      </c>
      <c r="F5954" t="s">
        <v>55</v>
      </c>
      <c r="G5954" t="s">
        <v>1507</v>
      </c>
      <c r="H5954" t="s">
        <v>1508</v>
      </c>
      <c r="I5954" t="s">
        <v>107</v>
      </c>
      <c r="J5954" t="s">
        <v>32</v>
      </c>
      <c r="K5954" t="s">
        <v>189</v>
      </c>
      <c r="L5954" t="s">
        <v>109</v>
      </c>
      <c r="M5954">
        <v>77041</v>
      </c>
      <c r="N5954" t="s">
        <v>110</v>
      </c>
      <c r="O5954" t="s">
        <v>8605</v>
      </c>
      <c r="P5954" t="s">
        <v>51</v>
      </c>
      <c r="Q5954" t="s">
        <v>95</v>
      </c>
      <c r="R5954" t="s">
        <v>8606</v>
      </c>
      <c r="S5954">
        <v>20.736000000000004</v>
      </c>
      <c r="T5954">
        <v>4</v>
      </c>
      <c r="U5954">
        <v>0.2</v>
      </c>
      <c r="V5954">
        <v>7.2576000000000001</v>
      </c>
      <c r="W5954" s="6">
        <f t="shared" si="556"/>
        <v>0.34999999999999992</v>
      </c>
      <c r="X5954" s="4">
        <f t="shared" si="553"/>
        <v>1.8144</v>
      </c>
      <c r="Y5954" s="4">
        <f t="shared" si="554"/>
        <v>5.1840000000000011</v>
      </c>
      <c r="Z5954" s="4">
        <f t="shared" si="555"/>
        <v>6.4800000000000013</v>
      </c>
      <c r="AA5954" s="4">
        <f t="shared" si="552"/>
        <v>4.1472000000000007</v>
      </c>
    </row>
    <row r="5955" spans="1:27" x14ac:dyDescent="0.2">
      <c r="A5955">
        <v>5954</v>
      </c>
      <c r="B5955" t="s">
        <v>8607</v>
      </c>
      <c r="C5955" s="5">
        <v>41728</v>
      </c>
      <c r="D5955" s="5" t="str">
        <f t="shared" si="557"/>
        <v>2014-03</v>
      </c>
      <c r="E5955" s="5">
        <v>41729</v>
      </c>
      <c r="F5955" t="s">
        <v>193</v>
      </c>
      <c r="G5955" t="s">
        <v>7301</v>
      </c>
      <c r="H5955" t="s">
        <v>7302</v>
      </c>
      <c r="I5955" t="s">
        <v>46</v>
      </c>
      <c r="J5955" t="s">
        <v>32</v>
      </c>
      <c r="K5955" t="s">
        <v>271</v>
      </c>
      <c r="L5955" t="s">
        <v>272</v>
      </c>
      <c r="M5955">
        <v>10009</v>
      </c>
      <c r="N5955" t="s">
        <v>153</v>
      </c>
      <c r="O5955" t="s">
        <v>7859</v>
      </c>
      <c r="P5955" t="s">
        <v>51</v>
      </c>
      <c r="Q5955" t="s">
        <v>73</v>
      </c>
      <c r="R5955" t="s">
        <v>7860</v>
      </c>
      <c r="S5955">
        <v>10.5</v>
      </c>
      <c r="T5955">
        <v>5</v>
      </c>
      <c r="U5955">
        <v>0</v>
      </c>
      <c r="V5955">
        <v>2.9400000000000004</v>
      </c>
      <c r="W5955" s="6">
        <f t="shared" si="556"/>
        <v>0.28000000000000003</v>
      </c>
      <c r="X5955" s="4">
        <f t="shared" si="553"/>
        <v>0.58800000000000008</v>
      </c>
      <c r="Y5955" s="4">
        <f t="shared" si="554"/>
        <v>2.1</v>
      </c>
      <c r="Z5955" s="4">
        <f t="shared" si="555"/>
        <v>2.1</v>
      </c>
      <c r="AA5955" s="4">
        <f t="shared" ref="AA5955:AA6018" si="558">S5955*U5955</f>
        <v>0</v>
      </c>
    </row>
    <row r="5956" spans="1:27" x14ac:dyDescent="0.2">
      <c r="A5956">
        <v>5955</v>
      </c>
      <c r="B5956" t="s">
        <v>8608</v>
      </c>
      <c r="C5956" s="5">
        <v>41954</v>
      </c>
      <c r="D5956" s="5" t="str">
        <f t="shared" si="557"/>
        <v>2014-11</v>
      </c>
      <c r="E5956" s="5">
        <v>41958</v>
      </c>
      <c r="F5956" t="s">
        <v>28</v>
      </c>
      <c r="G5956" t="s">
        <v>7639</v>
      </c>
      <c r="H5956" t="s">
        <v>7640</v>
      </c>
      <c r="I5956" t="s">
        <v>46</v>
      </c>
      <c r="J5956" t="s">
        <v>32</v>
      </c>
      <c r="K5956" t="s">
        <v>4785</v>
      </c>
      <c r="L5956" t="s">
        <v>152</v>
      </c>
      <c r="M5956">
        <v>19601</v>
      </c>
      <c r="N5956" t="s">
        <v>153</v>
      </c>
      <c r="O5956" t="s">
        <v>6053</v>
      </c>
      <c r="P5956" t="s">
        <v>37</v>
      </c>
      <c r="Q5956" t="s">
        <v>70</v>
      </c>
      <c r="R5956" t="s">
        <v>6054</v>
      </c>
      <c r="S5956">
        <v>23.968000000000004</v>
      </c>
      <c r="T5956">
        <v>2</v>
      </c>
      <c r="U5956">
        <v>0.2</v>
      </c>
      <c r="V5956">
        <v>7.7896000000000001</v>
      </c>
      <c r="W5956" s="6">
        <f t="shared" si="556"/>
        <v>0.32499999999999996</v>
      </c>
      <c r="X5956" s="4">
        <f t="shared" ref="X5956:X6019" si="559">V5956/T5956</f>
        <v>3.8948</v>
      </c>
      <c r="Y5956" s="4">
        <f t="shared" ref="Y5956:Y6019" si="560">S5956/T5956</f>
        <v>11.984000000000002</v>
      </c>
      <c r="Z5956" s="4">
        <f t="shared" ref="Z5956:Z6019" si="561">S5956/((1-U5956)*T5956)</f>
        <v>14.980000000000002</v>
      </c>
      <c r="AA5956" s="4">
        <f t="shared" si="558"/>
        <v>4.7936000000000005</v>
      </c>
    </row>
    <row r="5957" spans="1:27" x14ac:dyDescent="0.2">
      <c r="A5957">
        <v>5956</v>
      </c>
      <c r="B5957" t="s">
        <v>8608</v>
      </c>
      <c r="C5957" s="5">
        <v>41954</v>
      </c>
      <c r="D5957" s="5" t="str">
        <f t="shared" si="557"/>
        <v>2014-11</v>
      </c>
      <c r="E5957" s="5">
        <v>41958</v>
      </c>
      <c r="F5957" t="s">
        <v>28</v>
      </c>
      <c r="G5957" t="s">
        <v>7639</v>
      </c>
      <c r="H5957" t="s">
        <v>7640</v>
      </c>
      <c r="I5957" t="s">
        <v>46</v>
      </c>
      <c r="J5957" t="s">
        <v>32</v>
      </c>
      <c r="K5957" t="s">
        <v>4785</v>
      </c>
      <c r="L5957" t="s">
        <v>152</v>
      </c>
      <c r="M5957">
        <v>19601</v>
      </c>
      <c r="N5957" t="s">
        <v>153</v>
      </c>
      <c r="O5957" t="s">
        <v>206</v>
      </c>
      <c r="P5957" t="s">
        <v>37</v>
      </c>
      <c r="Q5957" t="s">
        <v>38</v>
      </c>
      <c r="R5957" t="s">
        <v>207</v>
      </c>
      <c r="S5957">
        <v>521.96</v>
      </c>
      <c r="T5957">
        <v>4</v>
      </c>
      <c r="U5957">
        <v>0.5</v>
      </c>
      <c r="V5957">
        <v>-250.54079999999999</v>
      </c>
      <c r="W5957" s="6">
        <f t="shared" ref="W5957:W6020" si="562">(V5957/S5957)</f>
        <v>-0.47999999999999993</v>
      </c>
      <c r="X5957" s="4">
        <f t="shared" si="559"/>
        <v>-62.635199999999998</v>
      </c>
      <c r="Y5957" s="4">
        <f t="shared" si="560"/>
        <v>130.49</v>
      </c>
      <c r="Z5957" s="4">
        <f t="shared" si="561"/>
        <v>260.98</v>
      </c>
      <c r="AA5957" s="4">
        <f t="shared" si="558"/>
        <v>260.98</v>
      </c>
    </row>
    <row r="5958" spans="1:27" x14ac:dyDescent="0.2">
      <c r="A5958">
        <v>5957</v>
      </c>
      <c r="B5958" t="s">
        <v>8609</v>
      </c>
      <c r="C5958" s="5">
        <v>42441</v>
      </c>
      <c r="D5958" s="5" t="str">
        <f t="shared" si="557"/>
        <v>2016-03</v>
      </c>
      <c r="E5958" s="5">
        <v>42444</v>
      </c>
      <c r="F5958" t="s">
        <v>28</v>
      </c>
      <c r="G5958" t="s">
        <v>1367</v>
      </c>
      <c r="H5958" t="s">
        <v>1368</v>
      </c>
      <c r="I5958" t="s">
        <v>46</v>
      </c>
      <c r="J5958" t="s">
        <v>32</v>
      </c>
      <c r="K5958" t="s">
        <v>132</v>
      </c>
      <c r="L5958" t="s">
        <v>48</v>
      </c>
      <c r="M5958">
        <v>94109</v>
      </c>
      <c r="N5958" t="s">
        <v>49</v>
      </c>
      <c r="O5958" t="s">
        <v>1104</v>
      </c>
      <c r="P5958" t="s">
        <v>51</v>
      </c>
      <c r="Q5958" t="s">
        <v>64</v>
      </c>
      <c r="R5958" t="s">
        <v>1105</v>
      </c>
      <c r="S5958">
        <v>676.55</v>
      </c>
      <c r="T5958">
        <v>5</v>
      </c>
      <c r="U5958">
        <v>0</v>
      </c>
      <c r="V5958">
        <v>6.7655000000000598</v>
      </c>
      <c r="W5958" s="6">
        <f t="shared" si="562"/>
        <v>1.0000000000000089E-2</v>
      </c>
      <c r="X5958" s="4">
        <f t="shared" si="559"/>
        <v>1.353100000000012</v>
      </c>
      <c r="Y5958" s="4">
        <f t="shared" si="560"/>
        <v>135.31</v>
      </c>
      <c r="Z5958" s="4">
        <f t="shared" si="561"/>
        <v>135.31</v>
      </c>
      <c r="AA5958" s="4">
        <f t="shared" si="558"/>
        <v>0</v>
      </c>
    </row>
    <row r="5959" spans="1:27" x14ac:dyDescent="0.2">
      <c r="A5959">
        <v>5958</v>
      </c>
      <c r="B5959" t="s">
        <v>8609</v>
      </c>
      <c r="C5959" s="5">
        <v>42441</v>
      </c>
      <c r="D5959" s="5" t="str">
        <f t="shared" ref="D5959:D6022" si="563">TEXT(C5959,"yyyy-mm")</f>
        <v>2016-03</v>
      </c>
      <c r="E5959" s="5">
        <v>42444</v>
      </c>
      <c r="F5959" t="s">
        <v>28</v>
      </c>
      <c r="G5959" t="s">
        <v>1367</v>
      </c>
      <c r="H5959" t="s">
        <v>1368</v>
      </c>
      <c r="I5959" t="s">
        <v>46</v>
      </c>
      <c r="J5959" t="s">
        <v>32</v>
      </c>
      <c r="K5959" t="s">
        <v>132</v>
      </c>
      <c r="L5959" t="s">
        <v>48</v>
      </c>
      <c r="M5959">
        <v>94109</v>
      </c>
      <c r="N5959" t="s">
        <v>49</v>
      </c>
      <c r="O5959" t="s">
        <v>5175</v>
      </c>
      <c r="P5959" t="s">
        <v>51</v>
      </c>
      <c r="Q5959" t="s">
        <v>83</v>
      </c>
      <c r="R5959" t="s">
        <v>5176</v>
      </c>
      <c r="S5959">
        <v>154.9</v>
      </c>
      <c r="T5959">
        <v>5</v>
      </c>
      <c r="U5959">
        <v>0</v>
      </c>
      <c r="V5959">
        <v>40.274000000000001</v>
      </c>
      <c r="W5959" s="6">
        <f t="shared" si="562"/>
        <v>0.26</v>
      </c>
      <c r="X5959" s="4">
        <f t="shared" si="559"/>
        <v>8.0548000000000002</v>
      </c>
      <c r="Y5959" s="4">
        <f t="shared" si="560"/>
        <v>30.98</v>
      </c>
      <c r="Z5959" s="4">
        <f t="shared" si="561"/>
        <v>30.98</v>
      </c>
      <c r="AA5959" s="4">
        <f t="shared" si="558"/>
        <v>0</v>
      </c>
    </row>
    <row r="5960" spans="1:27" x14ac:dyDescent="0.2">
      <c r="A5960">
        <v>5959</v>
      </c>
      <c r="B5960" t="s">
        <v>8609</v>
      </c>
      <c r="C5960" s="5">
        <v>42441</v>
      </c>
      <c r="D5960" s="5" t="str">
        <f t="shared" si="563"/>
        <v>2016-03</v>
      </c>
      <c r="E5960" s="5">
        <v>42444</v>
      </c>
      <c r="F5960" t="s">
        <v>28</v>
      </c>
      <c r="G5960" t="s">
        <v>1367</v>
      </c>
      <c r="H5960" t="s">
        <v>1368</v>
      </c>
      <c r="I5960" t="s">
        <v>46</v>
      </c>
      <c r="J5960" t="s">
        <v>32</v>
      </c>
      <c r="K5960" t="s">
        <v>132</v>
      </c>
      <c r="L5960" t="s">
        <v>48</v>
      </c>
      <c r="M5960">
        <v>94109</v>
      </c>
      <c r="N5960" t="s">
        <v>49</v>
      </c>
      <c r="O5960" t="s">
        <v>2587</v>
      </c>
      <c r="P5960" t="s">
        <v>51</v>
      </c>
      <c r="Q5960" t="s">
        <v>178</v>
      </c>
      <c r="R5960" t="s">
        <v>2588</v>
      </c>
      <c r="S5960">
        <v>30.56</v>
      </c>
      <c r="T5960">
        <v>4</v>
      </c>
      <c r="U5960">
        <v>0</v>
      </c>
      <c r="V5960">
        <v>14.974399999999999</v>
      </c>
      <c r="W5960" s="6">
        <f t="shared" si="562"/>
        <v>0.49</v>
      </c>
      <c r="X5960" s="4">
        <f t="shared" si="559"/>
        <v>3.7435999999999998</v>
      </c>
      <c r="Y5960" s="4">
        <f t="shared" si="560"/>
        <v>7.64</v>
      </c>
      <c r="Z5960" s="4">
        <f t="shared" si="561"/>
        <v>7.64</v>
      </c>
      <c r="AA5960" s="4">
        <f t="shared" si="558"/>
        <v>0</v>
      </c>
    </row>
    <row r="5961" spans="1:27" x14ac:dyDescent="0.2">
      <c r="A5961">
        <v>5960</v>
      </c>
      <c r="B5961" t="s">
        <v>8609</v>
      </c>
      <c r="C5961" s="5">
        <v>42441</v>
      </c>
      <c r="D5961" s="5" t="str">
        <f t="shared" si="563"/>
        <v>2016-03</v>
      </c>
      <c r="E5961" s="5">
        <v>42444</v>
      </c>
      <c r="F5961" t="s">
        <v>28</v>
      </c>
      <c r="G5961" t="s">
        <v>1367</v>
      </c>
      <c r="H5961" t="s">
        <v>1368</v>
      </c>
      <c r="I5961" t="s">
        <v>46</v>
      </c>
      <c r="J5961" t="s">
        <v>32</v>
      </c>
      <c r="K5961" t="s">
        <v>132</v>
      </c>
      <c r="L5961" t="s">
        <v>48</v>
      </c>
      <c r="M5961">
        <v>94109</v>
      </c>
      <c r="N5961" t="s">
        <v>49</v>
      </c>
      <c r="O5961" t="s">
        <v>2447</v>
      </c>
      <c r="P5961" t="s">
        <v>37</v>
      </c>
      <c r="Q5961" t="s">
        <v>41</v>
      </c>
      <c r="R5961" t="s">
        <v>2448</v>
      </c>
      <c r="S5961">
        <v>770.35200000000009</v>
      </c>
      <c r="T5961">
        <v>3</v>
      </c>
      <c r="U5961">
        <v>0.2</v>
      </c>
      <c r="V5961">
        <v>77.035199999999975</v>
      </c>
      <c r="W5961" s="6">
        <f t="shared" si="562"/>
        <v>9.999999999999995E-2</v>
      </c>
      <c r="X5961" s="4">
        <f t="shared" si="559"/>
        <v>25.678399999999993</v>
      </c>
      <c r="Y5961" s="4">
        <f t="shared" si="560"/>
        <v>256.78400000000005</v>
      </c>
      <c r="Z5961" s="4">
        <f t="shared" si="561"/>
        <v>320.97999999999996</v>
      </c>
      <c r="AA5961" s="4">
        <f t="shared" si="558"/>
        <v>154.07040000000003</v>
      </c>
    </row>
    <row r="5962" spans="1:27" x14ac:dyDescent="0.2">
      <c r="A5962">
        <v>5961</v>
      </c>
      <c r="B5962" t="s">
        <v>8610</v>
      </c>
      <c r="C5962" s="5">
        <v>42775</v>
      </c>
      <c r="D5962" s="5" t="str">
        <f t="shared" si="563"/>
        <v>2017-02</v>
      </c>
      <c r="E5962" s="5">
        <v>42780</v>
      </c>
      <c r="F5962" t="s">
        <v>28</v>
      </c>
      <c r="G5962" t="s">
        <v>4250</v>
      </c>
      <c r="H5962" t="s">
        <v>4251</v>
      </c>
      <c r="I5962" t="s">
        <v>46</v>
      </c>
      <c r="J5962" t="s">
        <v>32</v>
      </c>
      <c r="K5962" t="s">
        <v>47</v>
      </c>
      <c r="L5962" t="s">
        <v>48</v>
      </c>
      <c r="M5962">
        <v>90045</v>
      </c>
      <c r="N5962" t="s">
        <v>49</v>
      </c>
      <c r="O5962" t="s">
        <v>4944</v>
      </c>
      <c r="P5962" t="s">
        <v>37</v>
      </c>
      <c r="Q5962" t="s">
        <v>70</v>
      </c>
      <c r="R5962" t="s">
        <v>4945</v>
      </c>
      <c r="S5962">
        <v>21.12</v>
      </c>
      <c r="T5962">
        <v>4</v>
      </c>
      <c r="U5962">
        <v>0</v>
      </c>
      <c r="V5962">
        <v>6.5471999999999984</v>
      </c>
      <c r="W5962" s="6">
        <f t="shared" si="562"/>
        <v>0.30999999999999989</v>
      </c>
      <c r="X5962" s="4">
        <f t="shared" si="559"/>
        <v>1.6367999999999996</v>
      </c>
      <c r="Y5962" s="4">
        <f t="shared" si="560"/>
        <v>5.28</v>
      </c>
      <c r="Z5962" s="4">
        <f t="shared" si="561"/>
        <v>5.28</v>
      </c>
      <c r="AA5962" s="4">
        <f t="shared" si="558"/>
        <v>0</v>
      </c>
    </row>
    <row r="5963" spans="1:27" x14ac:dyDescent="0.2">
      <c r="A5963">
        <v>5962</v>
      </c>
      <c r="B5963" t="s">
        <v>8611</v>
      </c>
      <c r="C5963" s="5">
        <v>41954</v>
      </c>
      <c r="D5963" s="5" t="str">
        <f t="shared" si="563"/>
        <v>2014-11</v>
      </c>
      <c r="E5963" s="5">
        <v>41956</v>
      </c>
      <c r="F5963" t="s">
        <v>28</v>
      </c>
      <c r="G5963" t="s">
        <v>187</v>
      </c>
      <c r="H5963" t="s">
        <v>188</v>
      </c>
      <c r="I5963" t="s">
        <v>107</v>
      </c>
      <c r="J5963" t="s">
        <v>32</v>
      </c>
      <c r="K5963" t="s">
        <v>47</v>
      </c>
      <c r="L5963" t="s">
        <v>48</v>
      </c>
      <c r="M5963">
        <v>90004</v>
      </c>
      <c r="N5963" t="s">
        <v>49</v>
      </c>
      <c r="O5963" t="s">
        <v>2014</v>
      </c>
      <c r="P5963" t="s">
        <v>76</v>
      </c>
      <c r="Q5963" t="s">
        <v>77</v>
      </c>
      <c r="R5963" t="s">
        <v>2015</v>
      </c>
      <c r="S5963">
        <v>575.928</v>
      </c>
      <c r="T5963">
        <v>9</v>
      </c>
      <c r="U5963">
        <v>0.2</v>
      </c>
      <c r="V5963">
        <v>57.592799999999983</v>
      </c>
      <c r="W5963" s="6">
        <f t="shared" si="562"/>
        <v>9.9999999999999964E-2</v>
      </c>
      <c r="X5963" s="4">
        <f t="shared" si="559"/>
        <v>6.3991999999999978</v>
      </c>
      <c r="Y5963" s="4">
        <f t="shared" si="560"/>
        <v>63.991999999999997</v>
      </c>
      <c r="Z5963" s="4">
        <f t="shared" si="561"/>
        <v>79.989999999999995</v>
      </c>
      <c r="AA5963" s="4">
        <f t="shared" si="558"/>
        <v>115.18560000000001</v>
      </c>
    </row>
    <row r="5964" spans="1:27" x14ac:dyDescent="0.2">
      <c r="A5964">
        <v>5963</v>
      </c>
      <c r="B5964" t="s">
        <v>8611</v>
      </c>
      <c r="C5964" s="5">
        <v>41954</v>
      </c>
      <c r="D5964" s="5" t="str">
        <f t="shared" si="563"/>
        <v>2014-11</v>
      </c>
      <c r="E5964" s="5">
        <v>41956</v>
      </c>
      <c r="F5964" t="s">
        <v>28</v>
      </c>
      <c r="G5964" t="s">
        <v>187</v>
      </c>
      <c r="H5964" t="s">
        <v>188</v>
      </c>
      <c r="I5964" t="s">
        <v>107</v>
      </c>
      <c r="J5964" t="s">
        <v>32</v>
      </c>
      <c r="K5964" t="s">
        <v>47</v>
      </c>
      <c r="L5964" t="s">
        <v>48</v>
      </c>
      <c r="M5964">
        <v>90004</v>
      </c>
      <c r="N5964" t="s">
        <v>49</v>
      </c>
      <c r="O5964" t="s">
        <v>4105</v>
      </c>
      <c r="P5964" t="s">
        <v>51</v>
      </c>
      <c r="Q5964" t="s">
        <v>83</v>
      </c>
      <c r="R5964" t="s">
        <v>4106</v>
      </c>
      <c r="S5964">
        <v>7.78</v>
      </c>
      <c r="T5964">
        <v>2</v>
      </c>
      <c r="U5964">
        <v>0</v>
      </c>
      <c r="V5964">
        <v>2.0228000000000002</v>
      </c>
      <c r="W5964" s="6">
        <f t="shared" si="562"/>
        <v>0.26</v>
      </c>
      <c r="X5964" s="4">
        <f t="shared" si="559"/>
        <v>1.0114000000000001</v>
      </c>
      <c r="Y5964" s="4">
        <f t="shared" si="560"/>
        <v>3.89</v>
      </c>
      <c r="Z5964" s="4">
        <f t="shared" si="561"/>
        <v>3.89</v>
      </c>
      <c r="AA5964" s="4">
        <f t="shared" si="558"/>
        <v>0</v>
      </c>
    </row>
    <row r="5965" spans="1:27" x14ac:dyDescent="0.2">
      <c r="A5965">
        <v>5964</v>
      </c>
      <c r="B5965" t="s">
        <v>8611</v>
      </c>
      <c r="C5965" s="5">
        <v>41954</v>
      </c>
      <c r="D5965" s="5" t="str">
        <f t="shared" si="563"/>
        <v>2014-11</v>
      </c>
      <c r="E5965" s="5">
        <v>41956</v>
      </c>
      <c r="F5965" t="s">
        <v>28</v>
      </c>
      <c r="G5965" t="s">
        <v>187</v>
      </c>
      <c r="H5965" t="s">
        <v>188</v>
      </c>
      <c r="I5965" t="s">
        <v>107</v>
      </c>
      <c r="J5965" t="s">
        <v>32</v>
      </c>
      <c r="K5965" t="s">
        <v>47</v>
      </c>
      <c r="L5965" t="s">
        <v>48</v>
      </c>
      <c r="M5965">
        <v>90004</v>
      </c>
      <c r="N5965" t="s">
        <v>49</v>
      </c>
      <c r="O5965" t="s">
        <v>2985</v>
      </c>
      <c r="P5965" t="s">
        <v>51</v>
      </c>
      <c r="Q5965" t="s">
        <v>95</v>
      </c>
      <c r="R5965" t="s">
        <v>2986</v>
      </c>
      <c r="S5965">
        <v>123.92</v>
      </c>
      <c r="T5965">
        <v>4</v>
      </c>
      <c r="U5965">
        <v>0</v>
      </c>
      <c r="V5965">
        <v>55.763999999999996</v>
      </c>
      <c r="W5965" s="6">
        <f t="shared" si="562"/>
        <v>0.44999999999999996</v>
      </c>
      <c r="X5965" s="4">
        <f t="shared" si="559"/>
        <v>13.940999999999999</v>
      </c>
      <c r="Y5965" s="4">
        <f t="shared" si="560"/>
        <v>30.98</v>
      </c>
      <c r="Z5965" s="4">
        <f t="shared" si="561"/>
        <v>30.98</v>
      </c>
      <c r="AA5965" s="4">
        <f t="shared" si="558"/>
        <v>0</v>
      </c>
    </row>
    <row r="5966" spans="1:27" x14ac:dyDescent="0.2">
      <c r="A5966">
        <v>5965</v>
      </c>
      <c r="B5966" t="s">
        <v>8612</v>
      </c>
      <c r="C5966" s="5">
        <v>42967</v>
      </c>
      <c r="D5966" s="5" t="str">
        <f t="shared" si="563"/>
        <v>2017-08</v>
      </c>
      <c r="E5966" s="5">
        <v>42972</v>
      </c>
      <c r="F5966" t="s">
        <v>55</v>
      </c>
      <c r="G5966" t="s">
        <v>7948</v>
      </c>
      <c r="H5966" t="s">
        <v>7949</v>
      </c>
      <c r="I5966" t="s">
        <v>46</v>
      </c>
      <c r="J5966" t="s">
        <v>32</v>
      </c>
      <c r="K5966" t="s">
        <v>132</v>
      </c>
      <c r="L5966" t="s">
        <v>48</v>
      </c>
      <c r="M5966">
        <v>94109</v>
      </c>
      <c r="N5966" t="s">
        <v>49</v>
      </c>
      <c r="O5966" t="s">
        <v>5424</v>
      </c>
      <c r="P5966" t="s">
        <v>51</v>
      </c>
      <c r="Q5966" t="s">
        <v>584</v>
      </c>
      <c r="R5966" t="s">
        <v>5425</v>
      </c>
      <c r="S5966">
        <v>17.22</v>
      </c>
      <c r="T5966">
        <v>3</v>
      </c>
      <c r="U5966">
        <v>0</v>
      </c>
      <c r="V5966">
        <v>5.1659999999999986</v>
      </c>
      <c r="W5966" s="6">
        <f t="shared" si="562"/>
        <v>0.29999999999999993</v>
      </c>
      <c r="X5966" s="4">
        <f t="shared" si="559"/>
        <v>1.7219999999999995</v>
      </c>
      <c r="Y5966" s="4">
        <f t="shared" si="560"/>
        <v>5.7399999999999993</v>
      </c>
      <c r="Z5966" s="4">
        <f t="shared" si="561"/>
        <v>5.7399999999999993</v>
      </c>
      <c r="AA5966" s="4">
        <f t="shared" si="558"/>
        <v>0</v>
      </c>
    </row>
    <row r="5967" spans="1:27" x14ac:dyDescent="0.2">
      <c r="A5967">
        <v>5966</v>
      </c>
      <c r="B5967" t="s">
        <v>8612</v>
      </c>
      <c r="C5967" s="5">
        <v>42967</v>
      </c>
      <c r="D5967" s="5" t="str">
        <f t="shared" si="563"/>
        <v>2017-08</v>
      </c>
      <c r="E5967" s="5">
        <v>42972</v>
      </c>
      <c r="F5967" t="s">
        <v>55</v>
      </c>
      <c r="G5967" t="s">
        <v>7948</v>
      </c>
      <c r="H5967" t="s">
        <v>7949</v>
      </c>
      <c r="I5967" t="s">
        <v>46</v>
      </c>
      <c r="J5967" t="s">
        <v>32</v>
      </c>
      <c r="K5967" t="s">
        <v>132</v>
      </c>
      <c r="L5967" t="s">
        <v>48</v>
      </c>
      <c r="M5967">
        <v>94109</v>
      </c>
      <c r="N5967" t="s">
        <v>49</v>
      </c>
      <c r="O5967" t="s">
        <v>529</v>
      </c>
      <c r="P5967" t="s">
        <v>51</v>
      </c>
      <c r="Q5967" t="s">
        <v>64</v>
      </c>
      <c r="R5967" t="s">
        <v>530</v>
      </c>
      <c r="S5967">
        <v>226.56</v>
      </c>
      <c r="T5967">
        <v>6</v>
      </c>
      <c r="U5967">
        <v>0</v>
      </c>
      <c r="V5967">
        <v>63.436800000000005</v>
      </c>
      <c r="W5967" s="6">
        <f t="shared" si="562"/>
        <v>0.28000000000000003</v>
      </c>
      <c r="X5967" s="4">
        <f t="shared" si="559"/>
        <v>10.572800000000001</v>
      </c>
      <c r="Y5967" s="4">
        <f t="shared" si="560"/>
        <v>37.76</v>
      </c>
      <c r="Z5967" s="4">
        <f t="shared" si="561"/>
        <v>37.76</v>
      </c>
      <c r="AA5967" s="4">
        <f t="shared" si="558"/>
        <v>0</v>
      </c>
    </row>
    <row r="5968" spans="1:27" x14ac:dyDescent="0.2">
      <c r="A5968">
        <v>5967</v>
      </c>
      <c r="B5968" t="s">
        <v>8612</v>
      </c>
      <c r="C5968" s="5">
        <v>42967</v>
      </c>
      <c r="D5968" s="5" t="str">
        <f t="shared" si="563"/>
        <v>2017-08</v>
      </c>
      <c r="E5968" s="5">
        <v>42972</v>
      </c>
      <c r="F5968" t="s">
        <v>55</v>
      </c>
      <c r="G5968" t="s">
        <v>7948</v>
      </c>
      <c r="H5968" t="s">
        <v>7949</v>
      </c>
      <c r="I5968" t="s">
        <v>46</v>
      </c>
      <c r="J5968" t="s">
        <v>32</v>
      </c>
      <c r="K5968" t="s">
        <v>132</v>
      </c>
      <c r="L5968" t="s">
        <v>48</v>
      </c>
      <c r="M5968">
        <v>94109</v>
      </c>
      <c r="N5968" t="s">
        <v>49</v>
      </c>
      <c r="O5968" t="s">
        <v>6506</v>
      </c>
      <c r="P5968" t="s">
        <v>76</v>
      </c>
      <c r="Q5968" t="s">
        <v>77</v>
      </c>
      <c r="R5968" t="s">
        <v>6507</v>
      </c>
      <c r="S5968">
        <v>107.88</v>
      </c>
      <c r="T5968">
        <v>3</v>
      </c>
      <c r="U5968">
        <v>0.2</v>
      </c>
      <c r="V5968">
        <v>10.787999999999997</v>
      </c>
      <c r="W5968" s="6">
        <f t="shared" si="562"/>
        <v>9.9999999999999978E-2</v>
      </c>
      <c r="X5968" s="4">
        <f t="shared" si="559"/>
        <v>3.5959999999999988</v>
      </c>
      <c r="Y5968" s="4">
        <f t="shared" si="560"/>
        <v>35.96</v>
      </c>
      <c r="Z5968" s="4">
        <f t="shared" si="561"/>
        <v>44.949999999999989</v>
      </c>
      <c r="AA5968" s="4">
        <f t="shared" si="558"/>
        <v>21.576000000000001</v>
      </c>
    </row>
    <row r="5969" spans="1:27" x14ac:dyDescent="0.2">
      <c r="A5969">
        <v>5968</v>
      </c>
      <c r="B5969" t="s">
        <v>8613</v>
      </c>
      <c r="C5969" s="5">
        <v>42384</v>
      </c>
      <c r="D5969" s="5" t="str">
        <f t="shared" si="563"/>
        <v>2016-01</v>
      </c>
      <c r="E5969" s="5">
        <v>42386</v>
      </c>
      <c r="F5969" t="s">
        <v>193</v>
      </c>
      <c r="G5969" t="s">
        <v>2801</v>
      </c>
      <c r="H5969" t="s">
        <v>2802</v>
      </c>
      <c r="I5969" t="s">
        <v>107</v>
      </c>
      <c r="J5969" t="s">
        <v>32</v>
      </c>
      <c r="K5969" t="s">
        <v>271</v>
      </c>
      <c r="L5969" t="s">
        <v>272</v>
      </c>
      <c r="M5969">
        <v>10009</v>
      </c>
      <c r="N5969" t="s">
        <v>153</v>
      </c>
      <c r="O5969" t="s">
        <v>6550</v>
      </c>
      <c r="P5969" t="s">
        <v>51</v>
      </c>
      <c r="Q5969" t="s">
        <v>95</v>
      </c>
      <c r="R5969" t="s">
        <v>6551</v>
      </c>
      <c r="S5969">
        <v>81.98</v>
      </c>
      <c r="T5969">
        <v>2</v>
      </c>
      <c r="U5969">
        <v>0</v>
      </c>
      <c r="V5969">
        <v>40.170200000000001</v>
      </c>
      <c r="W5969" s="6">
        <f t="shared" si="562"/>
        <v>0.49</v>
      </c>
      <c r="X5969" s="4">
        <f t="shared" si="559"/>
        <v>20.085100000000001</v>
      </c>
      <c r="Y5969" s="4">
        <f t="shared" si="560"/>
        <v>40.99</v>
      </c>
      <c r="Z5969" s="4">
        <f t="shared" si="561"/>
        <v>40.99</v>
      </c>
      <c r="AA5969" s="4">
        <f t="shared" si="558"/>
        <v>0</v>
      </c>
    </row>
    <row r="5970" spans="1:27" x14ac:dyDescent="0.2">
      <c r="A5970">
        <v>5969</v>
      </c>
      <c r="B5970" t="s">
        <v>8614</v>
      </c>
      <c r="C5970" s="5">
        <v>41840</v>
      </c>
      <c r="D5970" s="5" t="str">
        <f t="shared" si="563"/>
        <v>2014-07</v>
      </c>
      <c r="E5970" s="5">
        <v>41842</v>
      </c>
      <c r="F5970" t="s">
        <v>193</v>
      </c>
      <c r="G5970" t="s">
        <v>1967</v>
      </c>
      <c r="H5970" t="s">
        <v>1968</v>
      </c>
      <c r="I5970" t="s">
        <v>31</v>
      </c>
      <c r="J5970" t="s">
        <v>32</v>
      </c>
      <c r="K5970" t="s">
        <v>955</v>
      </c>
      <c r="L5970" t="s">
        <v>48</v>
      </c>
      <c r="M5970">
        <v>92105</v>
      </c>
      <c r="N5970" t="s">
        <v>49</v>
      </c>
      <c r="O5970" t="s">
        <v>3833</v>
      </c>
      <c r="P5970" t="s">
        <v>51</v>
      </c>
      <c r="Q5970" t="s">
        <v>95</v>
      </c>
      <c r="R5970" t="s">
        <v>3834</v>
      </c>
      <c r="S5970">
        <v>104.85</v>
      </c>
      <c r="T5970">
        <v>1</v>
      </c>
      <c r="U5970">
        <v>0</v>
      </c>
      <c r="V5970">
        <v>50.327999999999996</v>
      </c>
      <c r="W5970" s="6">
        <f t="shared" si="562"/>
        <v>0.48</v>
      </c>
      <c r="X5970" s="4">
        <f t="shared" si="559"/>
        <v>50.327999999999996</v>
      </c>
      <c r="Y5970" s="4">
        <f t="shared" si="560"/>
        <v>104.85</v>
      </c>
      <c r="Z5970" s="4">
        <f t="shared" si="561"/>
        <v>104.85</v>
      </c>
      <c r="AA5970" s="4">
        <f t="shared" si="558"/>
        <v>0</v>
      </c>
    </row>
    <row r="5971" spans="1:27" x14ac:dyDescent="0.2">
      <c r="A5971">
        <v>5970</v>
      </c>
      <c r="B5971" t="s">
        <v>8614</v>
      </c>
      <c r="C5971" s="5">
        <v>41840</v>
      </c>
      <c r="D5971" s="5" t="str">
        <f t="shared" si="563"/>
        <v>2014-07</v>
      </c>
      <c r="E5971" s="5">
        <v>41842</v>
      </c>
      <c r="F5971" t="s">
        <v>193</v>
      </c>
      <c r="G5971" t="s">
        <v>1967</v>
      </c>
      <c r="H5971" t="s">
        <v>1968</v>
      </c>
      <c r="I5971" t="s">
        <v>31</v>
      </c>
      <c r="J5971" t="s">
        <v>32</v>
      </c>
      <c r="K5971" t="s">
        <v>955</v>
      </c>
      <c r="L5971" t="s">
        <v>48</v>
      </c>
      <c r="M5971">
        <v>92105</v>
      </c>
      <c r="N5971" t="s">
        <v>49</v>
      </c>
      <c r="O5971" t="s">
        <v>1216</v>
      </c>
      <c r="P5971" t="s">
        <v>51</v>
      </c>
      <c r="Q5971" t="s">
        <v>80</v>
      </c>
      <c r="R5971" t="s">
        <v>1217</v>
      </c>
      <c r="S5971">
        <v>8.7040000000000006</v>
      </c>
      <c r="T5971">
        <v>2</v>
      </c>
      <c r="U5971">
        <v>0.2</v>
      </c>
      <c r="V5971">
        <v>3.1551999999999998</v>
      </c>
      <c r="W5971" s="6">
        <f t="shared" si="562"/>
        <v>0.36249999999999993</v>
      </c>
      <c r="X5971" s="4">
        <f t="shared" si="559"/>
        <v>1.5775999999999999</v>
      </c>
      <c r="Y5971" s="4">
        <f t="shared" si="560"/>
        <v>4.3520000000000003</v>
      </c>
      <c r="Z5971" s="4">
        <f t="shared" si="561"/>
        <v>5.44</v>
      </c>
      <c r="AA5971" s="4">
        <f t="shared" si="558"/>
        <v>1.7408000000000001</v>
      </c>
    </row>
    <row r="5972" spans="1:27" x14ac:dyDescent="0.2">
      <c r="A5972">
        <v>5971</v>
      </c>
      <c r="B5972" t="s">
        <v>8614</v>
      </c>
      <c r="C5972" s="5">
        <v>41840</v>
      </c>
      <c r="D5972" s="5" t="str">
        <f t="shared" si="563"/>
        <v>2014-07</v>
      </c>
      <c r="E5972" s="5">
        <v>41842</v>
      </c>
      <c r="F5972" t="s">
        <v>193</v>
      </c>
      <c r="G5972" t="s">
        <v>1967</v>
      </c>
      <c r="H5972" t="s">
        <v>1968</v>
      </c>
      <c r="I5972" t="s">
        <v>31</v>
      </c>
      <c r="J5972" t="s">
        <v>32</v>
      </c>
      <c r="K5972" t="s">
        <v>955</v>
      </c>
      <c r="L5972" t="s">
        <v>48</v>
      </c>
      <c r="M5972">
        <v>92105</v>
      </c>
      <c r="N5972" t="s">
        <v>49</v>
      </c>
      <c r="O5972" t="s">
        <v>1544</v>
      </c>
      <c r="P5972" t="s">
        <v>51</v>
      </c>
      <c r="Q5972" t="s">
        <v>95</v>
      </c>
      <c r="R5972" t="s">
        <v>1545</v>
      </c>
      <c r="S5972">
        <v>19.920000000000002</v>
      </c>
      <c r="T5972">
        <v>4</v>
      </c>
      <c r="U5972">
        <v>0</v>
      </c>
      <c r="V5972">
        <v>9.7608000000000015</v>
      </c>
      <c r="W5972" s="6">
        <f t="shared" si="562"/>
        <v>0.49000000000000005</v>
      </c>
      <c r="X5972" s="4">
        <f t="shared" si="559"/>
        <v>2.4402000000000004</v>
      </c>
      <c r="Y5972" s="4">
        <f t="shared" si="560"/>
        <v>4.9800000000000004</v>
      </c>
      <c r="Z5972" s="4">
        <f t="shared" si="561"/>
        <v>4.9800000000000004</v>
      </c>
      <c r="AA5972" s="4">
        <f t="shared" si="558"/>
        <v>0</v>
      </c>
    </row>
    <row r="5973" spans="1:27" x14ac:dyDescent="0.2">
      <c r="A5973">
        <v>5972</v>
      </c>
      <c r="B5973" t="s">
        <v>8614</v>
      </c>
      <c r="C5973" s="5">
        <v>41840</v>
      </c>
      <c r="D5973" s="5" t="str">
        <f t="shared" si="563"/>
        <v>2014-07</v>
      </c>
      <c r="E5973" s="5">
        <v>41842</v>
      </c>
      <c r="F5973" t="s">
        <v>193</v>
      </c>
      <c r="G5973" t="s">
        <v>1967</v>
      </c>
      <c r="H5973" t="s">
        <v>1968</v>
      </c>
      <c r="I5973" t="s">
        <v>31</v>
      </c>
      <c r="J5973" t="s">
        <v>32</v>
      </c>
      <c r="K5973" t="s">
        <v>955</v>
      </c>
      <c r="L5973" t="s">
        <v>48</v>
      </c>
      <c r="M5973">
        <v>92105</v>
      </c>
      <c r="N5973" t="s">
        <v>49</v>
      </c>
      <c r="O5973" t="s">
        <v>2399</v>
      </c>
      <c r="P5973" t="s">
        <v>37</v>
      </c>
      <c r="Q5973" t="s">
        <v>70</v>
      </c>
      <c r="R5973" t="s">
        <v>2400</v>
      </c>
      <c r="S5973">
        <v>43.019999999999996</v>
      </c>
      <c r="T5973">
        <v>3</v>
      </c>
      <c r="U5973">
        <v>0</v>
      </c>
      <c r="V5973">
        <v>15.4872</v>
      </c>
      <c r="W5973" s="6">
        <f t="shared" si="562"/>
        <v>0.36000000000000004</v>
      </c>
      <c r="X5973" s="4">
        <f t="shared" si="559"/>
        <v>5.1623999999999999</v>
      </c>
      <c r="Y5973" s="4">
        <f t="shared" si="560"/>
        <v>14.339999999999998</v>
      </c>
      <c r="Z5973" s="4">
        <f t="shared" si="561"/>
        <v>14.339999999999998</v>
      </c>
      <c r="AA5973" s="4">
        <f t="shared" si="558"/>
        <v>0</v>
      </c>
    </row>
    <row r="5974" spans="1:27" x14ac:dyDescent="0.2">
      <c r="A5974">
        <v>5973</v>
      </c>
      <c r="B5974" t="s">
        <v>8615</v>
      </c>
      <c r="C5974" s="5">
        <v>42772</v>
      </c>
      <c r="D5974" s="5" t="str">
        <f t="shared" si="563"/>
        <v>2017-02</v>
      </c>
      <c r="E5974" s="5">
        <v>42777</v>
      </c>
      <c r="F5974" t="s">
        <v>55</v>
      </c>
      <c r="G5974" t="s">
        <v>3564</v>
      </c>
      <c r="H5974" t="s">
        <v>3565</v>
      </c>
      <c r="I5974" t="s">
        <v>31</v>
      </c>
      <c r="J5974" t="s">
        <v>32</v>
      </c>
      <c r="K5974" t="s">
        <v>271</v>
      </c>
      <c r="L5974" t="s">
        <v>272</v>
      </c>
      <c r="M5974">
        <v>10024</v>
      </c>
      <c r="N5974" t="s">
        <v>153</v>
      </c>
      <c r="O5974" t="s">
        <v>3104</v>
      </c>
      <c r="P5974" t="s">
        <v>37</v>
      </c>
      <c r="Q5974" t="s">
        <v>38</v>
      </c>
      <c r="R5974" t="s">
        <v>3105</v>
      </c>
      <c r="S5974">
        <v>240.78400000000002</v>
      </c>
      <c r="T5974">
        <v>1</v>
      </c>
      <c r="U5974">
        <v>0.2</v>
      </c>
      <c r="V5974">
        <v>30.097999999999978</v>
      </c>
      <c r="W5974" s="6">
        <f t="shared" si="562"/>
        <v>0.1249999999999999</v>
      </c>
      <c r="X5974" s="4">
        <f t="shared" si="559"/>
        <v>30.097999999999978</v>
      </c>
      <c r="Y5974" s="4">
        <f t="shared" si="560"/>
        <v>240.78400000000002</v>
      </c>
      <c r="Z5974" s="4">
        <f t="shared" si="561"/>
        <v>300.98</v>
      </c>
      <c r="AA5974" s="4">
        <f t="shared" si="558"/>
        <v>48.156800000000004</v>
      </c>
    </row>
    <row r="5975" spans="1:27" x14ac:dyDescent="0.2">
      <c r="A5975">
        <v>5974</v>
      </c>
      <c r="B5975" t="s">
        <v>8616</v>
      </c>
      <c r="C5975" s="5">
        <v>42363</v>
      </c>
      <c r="D5975" s="5" t="str">
        <f t="shared" si="563"/>
        <v>2015-12</v>
      </c>
      <c r="E5975" s="5">
        <v>42367</v>
      </c>
      <c r="F5975" t="s">
        <v>55</v>
      </c>
      <c r="G5975" t="s">
        <v>728</v>
      </c>
      <c r="H5975" t="s">
        <v>729</v>
      </c>
      <c r="I5975" t="s">
        <v>107</v>
      </c>
      <c r="J5975" t="s">
        <v>32</v>
      </c>
      <c r="K5975" t="s">
        <v>271</v>
      </c>
      <c r="L5975" t="s">
        <v>272</v>
      </c>
      <c r="M5975">
        <v>10011</v>
      </c>
      <c r="N5975" t="s">
        <v>153</v>
      </c>
      <c r="O5975" t="s">
        <v>6217</v>
      </c>
      <c r="P5975" t="s">
        <v>51</v>
      </c>
      <c r="Q5975" t="s">
        <v>83</v>
      </c>
      <c r="R5975" t="s">
        <v>6218</v>
      </c>
      <c r="S5975">
        <v>414.96</v>
      </c>
      <c r="T5975">
        <v>2</v>
      </c>
      <c r="U5975">
        <v>0</v>
      </c>
      <c r="V5975">
        <v>124.48799999999994</v>
      </c>
      <c r="W5975" s="6">
        <f t="shared" si="562"/>
        <v>0.29999999999999988</v>
      </c>
      <c r="X5975" s="4">
        <f t="shared" si="559"/>
        <v>62.243999999999971</v>
      </c>
      <c r="Y5975" s="4">
        <f t="shared" si="560"/>
        <v>207.48</v>
      </c>
      <c r="Z5975" s="4">
        <f t="shared" si="561"/>
        <v>207.48</v>
      </c>
      <c r="AA5975" s="4">
        <f t="shared" si="558"/>
        <v>0</v>
      </c>
    </row>
    <row r="5976" spans="1:27" x14ac:dyDescent="0.2">
      <c r="A5976">
        <v>5975</v>
      </c>
      <c r="B5976" t="s">
        <v>8617</v>
      </c>
      <c r="C5976" s="5">
        <v>42651</v>
      </c>
      <c r="D5976" s="5" t="str">
        <f t="shared" si="563"/>
        <v>2016-10</v>
      </c>
      <c r="E5976" s="5">
        <v>42656</v>
      </c>
      <c r="F5976" t="s">
        <v>55</v>
      </c>
      <c r="G5976" t="s">
        <v>1219</v>
      </c>
      <c r="H5976" t="s">
        <v>1220</v>
      </c>
      <c r="I5976" t="s">
        <v>31</v>
      </c>
      <c r="J5976" t="s">
        <v>32</v>
      </c>
      <c r="K5976" t="s">
        <v>472</v>
      </c>
      <c r="L5976" t="s">
        <v>93</v>
      </c>
      <c r="M5976">
        <v>28205</v>
      </c>
      <c r="N5976" t="s">
        <v>35</v>
      </c>
      <c r="O5976" t="s">
        <v>3458</v>
      </c>
      <c r="P5976" t="s">
        <v>51</v>
      </c>
      <c r="Q5976" t="s">
        <v>64</v>
      </c>
      <c r="R5976" t="s">
        <v>3459</v>
      </c>
      <c r="S5976">
        <v>387.72</v>
      </c>
      <c r="T5976">
        <v>5</v>
      </c>
      <c r="U5976">
        <v>0.2</v>
      </c>
      <c r="V5976">
        <v>-67.851000000000028</v>
      </c>
      <c r="W5976" s="6">
        <f t="shared" si="562"/>
        <v>-0.17500000000000007</v>
      </c>
      <c r="X5976" s="4">
        <f t="shared" si="559"/>
        <v>-13.570200000000005</v>
      </c>
      <c r="Y5976" s="4">
        <f t="shared" si="560"/>
        <v>77.544000000000011</v>
      </c>
      <c r="Z5976" s="4">
        <f t="shared" si="561"/>
        <v>96.93</v>
      </c>
      <c r="AA5976" s="4">
        <f t="shared" si="558"/>
        <v>77.544000000000011</v>
      </c>
    </row>
    <row r="5977" spans="1:27" x14ac:dyDescent="0.2">
      <c r="A5977">
        <v>5976</v>
      </c>
      <c r="B5977" t="s">
        <v>8618</v>
      </c>
      <c r="C5977" s="5">
        <v>42929</v>
      </c>
      <c r="D5977" s="5" t="str">
        <f t="shared" si="563"/>
        <v>2017-07</v>
      </c>
      <c r="E5977" s="5">
        <v>42933</v>
      </c>
      <c r="F5977" t="s">
        <v>55</v>
      </c>
      <c r="G5977" t="s">
        <v>5813</v>
      </c>
      <c r="H5977" t="s">
        <v>5814</v>
      </c>
      <c r="I5977" t="s">
        <v>46</v>
      </c>
      <c r="J5977" t="s">
        <v>32</v>
      </c>
      <c r="K5977" t="s">
        <v>6514</v>
      </c>
      <c r="L5977" t="s">
        <v>4544</v>
      </c>
      <c r="M5977">
        <v>66212</v>
      </c>
      <c r="N5977" t="s">
        <v>110</v>
      </c>
      <c r="O5977" t="s">
        <v>2882</v>
      </c>
      <c r="P5977" t="s">
        <v>51</v>
      </c>
      <c r="Q5977" t="s">
        <v>64</v>
      </c>
      <c r="R5977" t="s">
        <v>2883</v>
      </c>
      <c r="S5977">
        <v>360.38</v>
      </c>
      <c r="T5977">
        <v>2</v>
      </c>
      <c r="U5977">
        <v>0</v>
      </c>
      <c r="V5977">
        <v>93.698800000000006</v>
      </c>
      <c r="W5977" s="6">
        <f t="shared" si="562"/>
        <v>0.26</v>
      </c>
      <c r="X5977" s="4">
        <f t="shared" si="559"/>
        <v>46.849400000000003</v>
      </c>
      <c r="Y5977" s="4">
        <f t="shared" si="560"/>
        <v>180.19</v>
      </c>
      <c r="Z5977" s="4">
        <f t="shared" si="561"/>
        <v>180.19</v>
      </c>
      <c r="AA5977" s="4">
        <f t="shared" si="558"/>
        <v>0</v>
      </c>
    </row>
    <row r="5978" spans="1:27" x14ac:dyDescent="0.2">
      <c r="A5978">
        <v>5977</v>
      </c>
      <c r="B5978" t="s">
        <v>8618</v>
      </c>
      <c r="C5978" s="5">
        <v>42929</v>
      </c>
      <c r="D5978" s="5" t="str">
        <f t="shared" si="563"/>
        <v>2017-07</v>
      </c>
      <c r="E5978" s="5">
        <v>42933</v>
      </c>
      <c r="F5978" t="s">
        <v>55</v>
      </c>
      <c r="G5978" t="s">
        <v>5813</v>
      </c>
      <c r="H5978" t="s">
        <v>5814</v>
      </c>
      <c r="I5978" t="s">
        <v>46</v>
      </c>
      <c r="J5978" t="s">
        <v>32</v>
      </c>
      <c r="K5978" t="s">
        <v>6514</v>
      </c>
      <c r="L5978" t="s">
        <v>4544</v>
      </c>
      <c r="M5978">
        <v>66212</v>
      </c>
      <c r="N5978" t="s">
        <v>110</v>
      </c>
      <c r="O5978" t="s">
        <v>3879</v>
      </c>
      <c r="P5978" t="s">
        <v>51</v>
      </c>
      <c r="Q5978" t="s">
        <v>95</v>
      </c>
      <c r="R5978" t="s">
        <v>3880</v>
      </c>
      <c r="S5978">
        <v>13.56</v>
      </c>
      <c r="T5978">
        <v>2</v>
      </c>
      <c r="U5978">
        <v>0</v>
      </c>
      <c r="V5978">
        <v>6.2375999999999996</v>
      </c>
      <c r="W5978" s="6">
        <f t="shared" si="562"/>
        <v>0.45999999999999996</v>
      </c>
      <c r="X5978" s="4">
        <f t="shared" si="559"/>
        <v>3.1187999999999998</v>
      </c>
      <c r="Y5978" s="4">
        <f t="shared" si="560"/>
        <v>6.78</v>
      </c>
      <c r="Z5978" s="4">
        <f t="shared" si="561"/>
        <v>6.78</v>
      </c>
      <c r="AA5978" s="4">
        <f t="shared" si="558"/>
        <v>0</v>
      </c>
    </row>
    <row r="5979" spans="1:27" x14ac:dyDescent="0.2">
      <c r="A5979">
        <v>5978</v>
      </c>
      <c r="B5979" t="s">
        <v>8619</v>
      </c>
      <c r="C5979" s="5">
        <v>42849</v>
      </c>
      <c r="D5979" s="5" t="str">
        <f t="shared" si="563"/>
        <v>2017-04</v>
      </c>
      <c r="E5979" s="5">
        <v>42850</v>
      </c>
      <c r="F5979" t="s">
        <v>193</v>
      </c>
      <c r="G5979" t="s">
        <v>5331</v>
      </c>
      <c r="H5979" t="s">
        <v>5332</v>
      </c>
      <c r="I5979" t="s">
        <v>31</v>
      </c>
      <c r="J5979" t="s">
        <v>32</v>
      </c>
      <c r="K5979" t="s">
        <v>1833</v>
      </c>
      <c r="L5979" t="s">
        <v>315</v>
      </c>
      <c r="M5979">
        <v>85204</v>
      </c>
      <c r="N5979" t="s">
        <v>49</v>
      </c>
      <c r="O5979" t="s">
        <v>1212</v>
      </c>
      <c r="P5979" t="s">
        <v>76</v>
      </c>
      <c r="Q5979" t="s">
        <v>77</v>
      </c>
      <c r="R5979" t="s">
        <v>1213</v>
      </c>
      <c r="S5979">
        <v>552</v>
      </c>
      <c r="T5979">
        <v>10</v>
      </c>
      <c r="U5979">
        <v>0.2</v>
      </c>
      <c r="V5979">
        <v>34.5</v>
      </c>
      <c r="W5979" s="6">
        <f t="shared" si="562"/>
        <v>6.25E-2</v>
      </c>
      <c r="X5979" s="4">
        <f t="shared" si="559"/>
        <v>3.45</v>
      </c>
      <c r="Y5979" s="4">
        <f t="shared" si="560"/>
        <v>55.2</v>
      </c>
      <c r="Z5979" s="4">
        <f t="shared" si="561"/>
        <v>69</v>
      </c>
      <c r="AA5979" s="4">
        <f t="shared" si="558"/>
        <v>110.4</v>
      </c>
    </row>
    <row r="5980" spans="1:27" x14ac:dyDescent="0.2">
      <c r="A5980">
        <v>5979</v>
      </c>
      <c r="B5980" t="s">
        <v>8620</v>
      </c>
      <c r="C5980" s="5">
        <v>41889</v>
      </c>
      <c r="D5980" s="5" t="str">
        <f t="shared" si="563"/>
        <v>2014-09</v>
      </c>
      <c r="E5980" s="5">
        <v>41895</v>
      </c>
      <c r="F5980" t="s">
        <v>55</v>
      </c>
      <c r="G5980" t="s">
        <v>445</v>
      </c>
      <c r="H5980" t="s">
        <v>446</v>
      </c>
      <c r="I5980" t="s">
        <v>107</v>
      </c>
      <c r="J5980" t="s">
        <v>32</v>
      </c>
      <c r="K5980" t="s">
        <v>4562</v>
      </c>
      <c r="L5980" t="s">
        <v>655</v>
      </c>
      <c r="M5980">
        <v>74133</v>
      </c>
      <c r="N5980" t="s">
        <v>110</v>
      </c>
      <c r="O5980" t="s">
        <v>3836</v>
      </c>
      <c r="P5980" t="s">
        <v>37</v>
      </c>
      <c r="Q5980" t="s">
        <v>61</v>
      </c>
      <c r="R5980" t="s">
        <v>3287</v>
      </c>
      <c r="S5980">
        <v>429.90000000000003</v>
      </c>
      <c r="T5980">
        <v>5</v>
      </c>
      <c r="U5980">
        <v>0</v>
      </c>
      <c r="V5980">
        <v>111.77400000000003</v>
      </c>
      <c r="W5980" s="6">
        <f t="shared" si="562"/>
        <v>0.26000000000000006</v>
      </c>
      <c r="X5980" s="4">
        <f t="shared" si="559"/>
        <v>22.354800000000004</v>
      </c>
      <c r="Y5980" s="4">
        <f t="shared" si="560"/>
        <v>85.98</v>
      </c>
      <c r="Z5980" s="4">
        <f t="shared" si="561"/>
        <v>85.98</v>
      </c>
      <c r="AA5980" s="4">
        <f t="shared" si="558"/>
        <v>0</v>
      </c>
    </row>
    <row r="5981" spans="1:27" x14ac:dyDescent="0.2">
      <c r="A5981">
        <v>5980</v>
      </c>
      <c r="B5981" t="s">
        <v>8620</v>
      </c>
      <c r="C5981" s="5">
        <v>41889</v>
      </c>
      <c r="D5981" s="5" t="str">
        <f t="shared" si="563"/>
        <v>2014-09</v>
      </c>
      <c r="E5981" s="5">
        <v>41895</v>
      </c>
      <c r="F5981" t="s">
        <v>55</v>
      </c>
      <c r="G5981" t="s">
        <v>445</v>
      </c>
      <c r="H5981" t="s">
        <v>446</v>
      </c>
      <c r="I5981" t="s">
        <v>107</v>
      </c>
      <c r="J5981" t="s">
        <v>32</v>
      </c>
      <c r="K5981" t="s">
        <v>4562</v>
      </c>
      <c r="L5981" t="s">
        <v>655</v>
      </c>
      <c r="M5981">
        <v>74133</v>
      </c>
      <c r="N5981" t="s">
        <v>110</v>
      </c>
      <c r="O5981" t="s">
        <v>173</v>
      </c>
      <c r="P5981" t="s">
        <v>51</v>
      </c>
      <c r="Q5981" t="s">
        <v>80</v>
      </c>
      <c r="R5981" t="s">
        <v>174</v>
      </c>
      <c r="S5981">
        <v>32.06</v>
      </c>
      <c r="T5981">
        <v>2</v>
      </c>
      <c r="U5981">
        <v>0</v>
      </c>
      <c r="V5981">
        <v>15.3888</v>
      </c>
      <c r="W5981" s="6">
        <f t="shared" si="562"/>
        <v>0.48</v>
      </c>
      <c r="X5981" s="4">
        <f t="shared" si="559"/>
        <v>7.6943999999999999</v>
      </c>
      <c r="Y5981" s="4">
        <f t="shared" si="560"/>
        <v>16.03</v>
      </c>
      <c r="Z5981" s="4">
        <f t="shared" si="561"/>
        <v>16.03</v>
      </c>
      <c r="AA5981" s="4">
        <f t="shared" si="558"/>
        <v>0</v>
      </c>
    </row>
    <row r="5982" spans="1:27" x14ac:dyDescent="0.2">
      <c r="A5982">
        <v>5981</v>
      </c>
      <c r="B5982" t="s">
        <v>8620</v>
      </c>
      <c r="C5982" s="5">
        <v>41889</v>
      </c>
      <c r="D5982" s="5" t="str">
        <f t="shared" si="563"/>
        <v>2014-09</v>
      </c>
      <c r="E5982" s="5">
        <v>41895</v>
      </c>
      <c r="F5982" t="s">
        <v>55</v>
      </c>
      <c r="G5982" t="s">
        <v>445</v>
      </c>
      <c r="H5982" t="s">
        <v>446</v>
      </c>
      <c r="I5982" t="s">
        <v>107</v>
      </c>
      <c r="J5982" t="s">
        <v>32</v>
      </c>
      <c r="K5982" t="s">
        <v>4562</v>
      </c>
      <c r="L5982" t="s">
        <v>655</v>
      </c>
      <c r="M5982">
        <v>74133</v>
      </c>
      <c r="N5982" t="s">
        <v>110</v>
      </c>
      <c r="O5982" t="s">
        <v>723</v>
      </c>
      <c r="P5982" t="s">
        <v>37</v>
      </c>
      <c r="Q5982" t="s">
        <v>41</v>
      </c>
      <c r="R5982" t="s">
        <v>724</v>
      </c>
      <c r="S5982">
        <v>161.96</v>
      </c>
      <c r="T5982">
        <v>2</v>
      </c>
      <c r="U5982">
        <v>0</v>
      </c>
      <c r="V5982">
        <v>45.348800000000011</v>
      </c>
      <c r="W5982" s="6">
        <f t="shared" si="562"/>
        <v>0.28000000000000008</v>
      </c>
      <c r="X5982" s="4">
        <f t="shared" si="559"/>
        <v>22.674400000000006</v>
      </c>
      <c r="Y5982" s="4">
        <f t="shared" si="560"/>
        <v>80.98</v>
      </c>
      <c r="Z5982" s="4">
        <f t="shared" si="561"/>
        <v>80.98</v>
      </c>
      <c r="AA5982" s="4">
        <f t="shared" si="558"/>
        <v>0</v>
      </c>
    </row>
    <row r="5983" spans="1:27" x14ac:dyDescent="0.2">
      <c r="A5983">
        <v>5982</v>
      </c>
      <c r="B5983" t="s">
        <v>8620</v>
      </c>
      <c r="C5983" s="5">
        <v>41889</v>
      </c>
      <c r="D5983" s="5" t="str">
        <f t="shared" si="563"/>
        <v>2014-09</v>
      </c>
      <c r="E5983" s="5">
        <v>41895</v>
      </c>
      <c r="F5983" t="s">
        <v>55</v>
      </c>
      <c r="G5983" t="s">
        <v>445</v>
      </c>
      <c r="H5983" t="s">
        <v>446</v>
      </c>
      <c r="I5983" t="s">
        <v>107</v>
      </c>
      <c r="J5983" t="s">
        <v>32</v>
      </c>
      <c r="K5983" t="s">
        <v>4562</v>
      </c>
      <c r="L5983" t="s">
        <v>655</v>
      </c>
      <c r="M5983">
        <v>74133</v>
      </c>
      <c r="N5983" t="s">
        <v>110</v>
      </c>
      <c r="O5983" t="s">
        <v>1342</v>
      </c>
      <c r="P5983" t="s">
        <v>51</v>
      </c>
      <c r="Q5983" t="s">
        <v>64</v>
      </c>
      <c r="R5983" t="s">
        <v>1343</v>
      </c>
      <c r="S5983">
        <v>19.86</v>
      </c>
      <c r="T5983">
        <v>2</v>
      </c>
      <c r="U5983">
        <v>0</v>
      </c>
      <c r="V5983">
        <v>5.7593999999999976</v>
      </c>
      <c r="W5983" s="6">
        <f t="shared" si="562"/>
        <v>0.28999999999999987</v>
      </c>
      <c r="X5983" s="4">
        <f t="shared" si="559"/>
        <v>2.8796999999999988</v>
      </c>
      <c r="Y5983" s="4">
        <f t="shared" si="560"/>
        <v>9.93</v>
      </c>
      <c r="Z5983" s="4">
        <f t="shared" si="561"/>
        <v>9.93</v>
      </c>
      <c r="AA5983" s="4">
        <f t="shared" si="558"/>
        <v>0</v>
      </c>
    </row>
    <row r="5984" spans="1:27" x14ac:dyDescent="0.2">
      <c r="A5984">
        <v>5983</v>
      </c>
      <c r="B5984" t="s">
        <v>8621</v>
      </c>
      <c r="C5984" s="5">
        <v>42695</v>
      </c>
      <c r="D5984" s="5" t="str">
        <f t="shared" si="563"/>
        <v>2016-11</v>
      </c>
      <c r="E5984" s="5">
        <v>42702</v>
      </c>
      <c r="F5984" t="s">
        <v>55</v>
      </c>
      <c r="G5984" t="s">
        <v>1379</v>
      </c>
      <c r="H5984" t="s">
        <v>1380</v>
      </c>
      <c r="I5984" t="s">
        <v>31</v>
      </c>
      <c r="J5984" t="s">
        <v>32</v>
      </c>
      <c r="K5984" t="s">
        <v>271</v>
      </c>
      <c r="L5984" t="s">
        <v>272</v>
      </c>
      <c r="M5984">
        <v>10035</v>
      </c>
      <c r="N5984" t="s">
        <v>153</v>
      </c>
      <c r="O5984" t="s">
        <v>7348</v>
      </c>
      <c r="P5984" t="s">
        <v>51</v>
      </c>
      <c r="Q5984" t="s">
        <v>95</v>
      </c>
      <c r="R5984" t="s">
        <v>7349</v>
      </c>
      <c r="S5984">
        <v>12.96</v>
      </c>
      <c r="T5984">
        <v>2</v>
      </c>
      <c r="U5984">
        <v>0</v>
      </c>
      <c r="V5984">
        <v>6.3504000000000005</v>
      </c>
      <c r="W5984" s="6">
        <f t="shared" si="562"/>
        <v>0.49</v>
      </c>
      <c r="X5984" s="4">
        <f t="shared" si="559"/>
        <v>3.1752000000000002</v>
      </c>
      <c r="Y5984" s="4">
        <f t="shared" si="560"/>
        <v>6.48</v>
      </c>
      <c r="Z5984" s="4">
        <f t="shared" si="561"/>
        <v>6.48</v>
      </c>
      <c r="AA5984" s="4">
        <f t="shared" si="558"/>
        <v>0</v>
      </c>
    </row>
    <row r="5985" spans="1:27" x14ac:dyDescent="0.2">
      <c r="A5985">
        <v>5984</v>
      </c>
      <c r="B5985" t="s">
        <v>8622</v>
      </c>
      <c r="C5985" s="5">
        <v>42994</v>
      </c>
      <c r="D5985" s="5" t="str">
        <f t="shared" si="563"/>
        <v>2017-09</v>
      </c>
      <c r="E5985" s="5">
        <v>42996</v>
      </c>
      <c r="F5985" t="s">
        <v>28</v>
      </c>
      <c r="G5985" t="s">
        <v>6504</v>
      </c>
      <c r="H5985" t="s">
        <v>6505</v>
      </c>
      <c r="I5985" t="s">
        <v>31</v>
      </c>
      <c r="J5985" t="s">
        <v>32</v>
      </c>
      <c r="K5985" t="s">
        <v>151</v>
      </c>
      <c r="L5985" t="s">
        <v>152</v>
      </c>
      <c r="M5985">
        <v>19143</v>
      </c>
      <c r="N5985" t="s">
        <v>153</v>
      </c>
      <c r="O5985" t="s">
        <v>2468</v>
      </c>
      <c r="P5985" t="s">
        <v>51</v>
      </c>
      <c r="Q5985" t="s">
        <v>95</v>
      </c>
      <c r="R5985" t="s">
        <v>2469</v>
      </c>
      <c r="S5985">
        <v>20.544000000000004</v>
      </c>
      <c r="T5985">
        <v>6</v>
      </c>
      <c r="U5985">
        <v>0.2</v>
      </c>
      <c r="V5985">
        <v>6.4199999999999964</v>
      </c>
      <c r="W5985" s="6">
        <f t="shared" si="562"/>
        <v>0.31249999999999978</v>
      </c>
      <c r="X5985" s="4">
        <f t="shared" si="559"/>
        <v>1.0699999999999994</v>
      </c>
      <c r="Y5985" s="4">
        <f t="shared" si="560"/>
        <v>3.4240000000000008</v>
      </c>
      <c r="Z5985" s="4">
        <f t="shared" si="561"/>
        <v>4.28</v>
      </c>
      <c r="AA5985" s="4">
        <f t="shared" si="558"/>
        <v>4.1088000000000013</v>
      </c>
    </row>
    <row r="5986" spans="1:27" x14ac:dyDescent="0.2">
      <c r="A5986">
        <v>5985</v>
      </c>
      <c r="B5986" t="s">
        <v>8623</v>
      </c>
      <c r="C5986" s="5">
        <v>42570</v>
      </c>
      <c r="D5986" s="5" t="str">
        <f t="shared" si="563"/>
        <v>2016-07</v>
      </c>
      <c r="E5986" s="5">
        <v>42576</v>
      </c>
      <c r="F5986" t="s">
        <v>55</v>
      </c>
      <c r="G5986" t="s">
        <v>4883</v>
      </c>
      <c r="H5986" t="s">
        <v>4884</v>
      </c>
      <c r="I5986" t="s">
        <v>31</v>
      </c>
      <c r="J5986" t="s">
        <v>32</v>
      </c>
      <c r="K5986" t="s">
        <v>7633</v>
      </c>
      <c r="L5986" t="s">
        <v>1497</v>
      </c>
      <c r="M5986">
        <v>39401</v>
      </c>
      <c r="N5986" t="s">
        <v>35</v>
      </c>
      <c r="O5986" t="s">
        <v>6004</v>
      </c>
      <c r="P5986" t="s">
        <v>37</v>
      </c>
      <c r="Q5986" t="s">
        <v>70</v>
      </c>
      <c r="R5986" t="s">
        <v>6005</v>
      </c>
      <c r="S5986">
        <v>185.57999999999998</v>
      </c>
      <c r="T5986">
        <v>6</v>
      </c>
      <c r="U5986">
        <v>0</v>
      </c>
      <c r="V5986">
        <v>76.087800000000001</v>
      </c>
      <c r="W5986" s="6">
        <f t="shared" si="562"/>
        <v>0.41000000000000003</v>
      </c>
      <c r="X5986" s="4">
        <f t="shared" si="559"/>
        <v>12.6813</v>
      </c>
      <c r="Y5986" s="4">
        <f t="shared" si="560"/>
        <v>30.929999999999996</v>
      </c>
      <c r="Z5986" s="4">
        <f t="shared" si="561"/>
        <v>30.929999999999996</v>
      </c>
      <c r="AA5986" s="4">
        <f t="shared" si="558"/>
        <v>0</v>
      </c>
    </row>
    <row r="5987" spans="1:27" x14ac:dyDescent="0.2">
      <c r="A5987">
        <v>5986</v>
      </c>
      <c r="B5987" t="s">
        <v>8623</v>
      </c>
      <c r="C5987" s="5">
        <v>42570</v>
      </c>
      <c r="D5987" s="5" t="str">
        <f t="shared" si="563"/>
        <v>2016-07</v>
      </c>
      <c r="E5987" s="5">
        <v>42576</v>
      </c>
      <c r="F5987" t="s">
        <v>55</v>
      </c>
      <c r="G5987" t="s">
        <v>4883</v>
      </c>
      <c r="H5987" t="s">
        <v>4884</v>
      </c>
      <c r="I5987" t="s">
        <v>31</v>
      </c>
      <c r="J5987" t="s">
        <v>32</v>
      </c>
      <c r="K5987" t="s">
        <v>7633</v>
      </c>
      <c r="L5987" t="s">
        <v>1497</v>
      </c>
      <c r="M5987">
        <v>39401</v>
      </c>
      <c r="N5987" t="s">
        <v>35</v>
      </c>
      <c r="O5987" t="s">
        <v>6823</v>
      </c>
      <c r="P5987" t="s">
        <v>51</v>
      </c>
      <c r="Q5987" t="s">
        <v>80</v>
      </c>
      <c r="R5987" t="s">
        <v>6824</v>
      </c>
      <c r="S5987">
        <v>77.56</v>
      </c>
      <c r="T5987">
        <v>2</v>
      </c>
      <c r="U5987">
        <v>0</v>
      </c>
      <c r="V5987">
        <v>35.677599999999998</v>
      </c>
      <c r="W5987" s="6">
        <f t="shared" si="562"/>
        <v>0.45999999999999996</v>
      </c>
      <c r="X5987" s="4">
        <f t="shared" si="559"/>
        <v>17.838799999999999</v>
      </c>
      <c r="Y5987" s="4">
        <f t="shared" si="560"/>
        <v>38.78</v>
      </c>
      <c r="Z5987" s="4">
        <f t="shared" si="561"/>
        <v>38.78</v>
      </c>
      <c r="AA5987" s="4">
        <f t="shared" si="558"/>
        <v>0</v>
      </c>
    </row>
    <row r="5988" spans="1:27" x14ac:dyDescent="0.2">
      <c r="A5988">
        <v>5987</v>
      </c>
      <c r="B5988" t="s">
        <v>8623</v>
      </c>
      <c r="C5988" s="5">
        <v>42570</v>
      </c>
      <c r="D5988" s="5" t="str">
        <f t="shared" si="563"/>
        <v>2016-07</v>
      </c>
      <c r="E5988" s="5">
        <v>42576</v>
      </c>
      <c r="F5988" t="s">
        <v>55</v>
      </c>
      <c r="G5988" t="s">
        <v>4883</v>
      </c>
      <c r="H5988" t="s">
        <v>4884</v>
      </c>
      <c r="I5988" t="s">
        <v>31</v>
      </c>
      <c r="J5988" t="s">
        <v>32</v>
      </c>
      <c r="K5988" t="s">
        <v>7633</v>
      </c>
      <c r="L5988" t="s">
        <v>1497</v>
      </c>
      <c r="M5988">
        <v>39401</v>
      </c>
      <c r="N5988" t="s">
        <v>35</v>
      </c>
      <c r="O5988" t="s">
        <v>892</v>
      </c>
      <c r="P5988" t="s">
        <v>51</v>
      </c>
      <c r="Q5988" t="s">
        <v>64</v>
      </c>
      <c r="R5988" t="s">
        <v>893</v>
      </c>
      <c r="S5988">
        <v>87.92</v>
      </c>
      <c r="T5988">
        <v>4</v>
      </c>
      <c r="U5988">
        <v>0</v>
      </c>
      <c r="V5988">
        <v>0.87919999999999732</v>
      </c>
      <c r="W5988" s="6">
        <f t="shared" si="562"/>
        <v>9.999999999999969E-3</v>
      </c>
      <c r="X5988" s="4">
        <f t="shared" si="559"/>
        <v>0.21979999999999933</v>
      </c>
      <c r="Y5988" s="4">
        <f t="shared" si="560"/>
        <v>21.98</v>
      </c>
      <c r="Z5988" s="4">
        <f t="shared" si="561"/>
        <v>21.98</v>
      </c>
      <c r="AA5988" s="4">
        <f t="shared" si="558"/>
        <v>0</v>
      </c>
    </row>
    <row r="5989" spans="1:27" x14ac:dyDescent="0.2">
      <c r="A5989">
        <v>5988</v>
      </c>
      <c r="B5989" t="s">
        <v>8623</v>
      </c>
      <c r="C5989" s="5">
        <v>42570</v>
      </c>
      <c r="D5989" s="5" t="str">
        <f t="shared" si="563"/>
        <v>2016-07</v>
      </c>
      <c r="E5989" s="5">
        <v>42576</v>
      </c>
      <c r="F5989" t="s">
        <v>55</v>
      </c>
      <c r="G5989" t="s">
        <v>4883</v>
      </c>
      <c r="H5989" t="s">
        <v>4884</v>
      </c>
      <c r="I5989" t="s">
        <v>31</v>
      </c>
      <c r="J5989" t="s">
        <v>32</v>
      </c>
      <c r="K5989" t="s">
        <v>7633</v>
      </c>
      <c r="L5989" t="s">
        <v>1497</v>
      </c>
      <c r="M5989">
        <v>39401</v>
      </c>
      <c r="N5989" t="s">
        <v>35</v>
      </c>
      <c r="O5989" t="s">
        <v>6550</v>
      </c>
      <c r="P5989" t="s">
        <v>51</v>
      </c>
      <c r="Q5989" t="s">
        <v>95</v>
      </c>
      <c r="R5989" t="s">
        <v>6551</v>
      </c>
      <c r="S5989">
        <v>245.94</v>
      </c>
      <c r="T5989">
        <v>6</v>
      </c>
      <c r="U5989">
        <v>0</v>
      </c>
      <c r="V5989">
        <v>120.51060000000001</v>
      </c>
      <c r="W5989" s="6">
        <f t="shared" si="562"/>
        <v>0.49000000000000005</v>
      </c>
      <c r="X5989" s="4">
        <f t="shared" si="559"/>
        <v>20.085100000000001</v>
      </c>
      <c r="Y5989" s="4">
        <f t="shared" si="560"/>
        <v>40.99</v>
      </c>
      <c r="Z5989" s="4">
        <f t="shared" si="561"/>
        <v>40.99</v>
      </c>
      <c r="AA5989" s="4">
        <f t="shared" si="558"/>
        <v>0</v>
      </c>
    </row>
    <row r="5990" spans="1:27" x14ac:dyDescent="0.2">
      <c r="A5990">
        <v>5989</v>
      </c>
      <c r="B5990" t="s">
        <v>8623</v>
      </c>
      <c r="C5990" s="5">
        <v>42570</v>
      </c>
      <c r="D5990" s="5" t="str">
        <f t="shared" si="563"/>
        <v>2016-07</v>
      </c>
      <c r="E5990" s="5">
        <v>42576</v>
      </c>
      <c r="F5990" t="s">
        <v>55</v>
      </c>
      <c r="G5990" t="s">
        <v>4883</v>
      </c>
      <c r="H5990" t="s">
        <v>4884</v>
      </c>
      <c r="I5990" t="s">
        <v>31</v>
      </c>
      <c r="J5990" t="s">
        <v>32</v>
      </c>
      <c r="K5990" t="s">
        <v>7633</v>
      </c>
      <c r="L5990" t="s">
        <v>1497</v>
      </c>
      <c r="M5990">
        <v>39401</v>
      </c>
      <c r="N5990" t="s">
        <v>35</v>
      </c>
      <c r="O5990" t="s">
        <v>1873</v>
      </c>
      <c r="P5990" t="s">
        <v>51</v>
      </c>
      <c r="Q5990" t="s">
        <v>80</v>
      </c>
      <c r="R5990" t="s">
        <v>1874</v>
      </c>
      <c r="S5990">
        <v>8.6</v>
      </c>
      <c r="T5990">
        <v>1</v>
      </c>
      <c r="U5990">
        <v>0</v>
      </c>
      <c r="V5990">
        <v>4.0419999999999998</v>
      </c>
      <c r="W5990" s="6">
        <f t="shared" si="562"/>
        <v>0.47</v>
      </c>
      <c r="X5990" s="4">
        <f t="shared" si="559"/>
        <v>4.0419999999999998</v>
      </c>
      <c r="Y5990" s="4">
        <f t="shared" si="560"/>
        <v>8.6</v>
      </c>
      <c r="Z5990" s="4">
        <f t="shared" si="561"/>
        <v>8.6</v>
      </c>
      <c r="AA5990" s="4">
        <f t="shared" si="558"/>
        <v>0</v>
      </c>
    </row>
    <row r="5991" spans="1:27" x14ac:dyDescent="0.2">
      <c r="A5991">
        <v>5990</v>
      </c>
      <c r="B5991" t="s">
        <v>8623</v>
      </c>
      <c r="C5991" s="5">
        <v>42570</v>
      </c>
      <c r="D5991" s="5" t="str">
        <f t="shared" si="563"/>
        <v>2016-07</v>
      </c>
      <c r="E5991" s="5">
        <v>42576</v>
      </c>
      <c r="F5991" t="s">
        <v>55</v>
      </c>
      <c r="G5991" t="s">
        <v>4883</v>
      </c>
      <c r="H5991" t="s">
        <v>4884</v>
      </c>
      <c r="I5991" t="s">
        <v>31</v>
      </c>
      <c r="J5991" t="s">
        <v>32</v>
      </c>
      <c r="K5991" t="s">
        <v>7633</v>
      </c>
      <c r="L5991" t="s">
        <v>1497</v>
      </c>
      <c r="M5991">
        <v>39401</v>
      </c>
      <c r="N5991" t="s">
        <v>35</v>
      </c>
      <c r="O5991" t="s">
        <v>7505</v>
      </c>
      <c r="P5991" t="s">
        <v>37</v>
      </c>
      <c r="Q5991" t="s">
        <v>38</v>
      </c>
      <c r="R5991" t="s">
        <v>7506</v>
      </c>
      <c r="S5991">
        <v>504.90000000000003</v>
      </c>
      <c r="T5991">
        <v>5</v>
      </c>
      <c r="U5991">
        <v>0</v>
      </c>
      <c r="V5991">
        <v>126.22500000000002</v>
      </c>
      <c r="W5991" s="6">
        <f t="shared" si="562"/>
        <v>0.25000000000000006</v>
      </c>
      <c r="X5991" s="4">
        <f t="shared" si="559"/>
        <v>25.245000000000005</v>
      </c>
      <c r="Y5991" s="4">
        <f t="shared" si="560"/>
        <v>100.98</v>
      </c>
      <c r="Z5991" s="4">
        <f t="shared" si="561"/>
        <v>100.98</v>
      </c>
      <c r="AA5991" s="4">
        <f t="shared" si="558"/>
        <v>0</v>
      </c>
    </row>
    <row r="5992" spans="1:27" x14ac:dyDescent="0.2">
      <c r="A5992">
        <v>5991</v>
      </c>
      <c r="B5992" t="s">
        <v>8624</v>
      </c>
      <c r="C5992" s="5">
        <v>42993</v>
      </c>
      <c r="D5992" s="5" t="str">
        <f t="shared" si="563"/>
        <v>2017-09</v>
      </c>
      <c r="E5992" s="5">
        <v>42999</v>
      </c>
      <c r="F5992" t="s">
        <v>55</v>
      </c>
      <c r="G5992" t="s">
        <v>2501</v>
      </c>
      <c r="H5992" t="s">
        <v>2502</v>
      </c>
      <c r="I5992" t="s">
        <v>31</v>
      </c>
      <c r="J5992" t="s">
        <v>32</v>
      </c>
      <c r="K5992" t="s">
        <v>47</v>
      </c>
      <c r="L5992" t="s">
        <v>48</v>
      </c>
      <c r="M5992">
        <v>90049</v>
      </c>
      <c r="N5992" t="s">
        <v>49</v>
      </c>
      <c r="O5992" t="s">
        <v>4737</v>
      </c>
      <c r="P5992" t="s">
        <v>51</v>
      </c>
      <c r="Q5992" t="s">
        <v>80</v>
      </c>
      <c r="R5992" t="s">
        <v>4738</v>
      </c>
      <c r="S5992">
        <v>2357.4880000000003</v>
      </c>
      <c r="T5992">
        <v>7</v>
      </c>
      <c r="U5992">
        <v>0.2</v>
      </c>
      <c r="V5992">
        <v>884.05799999999999</v>
      </c>
      <c r="W5992" s="6">
        <f t="shared" si="562"/>
        <v>0.37499999999999994</v>
      </c>
      <c r="X5992" s="4">
        <f t="shared" si="559"/>
        <v>126.294</v>
      </c>
      <c r="Y5992" s="4">
        <f t="shared" si="560"/>
        <v>336.78400000000005</v>
      </c>
      <c r="Z5992" s="4">
        <f t="shared" si="561"/>
        <v>420.98</v>
      </c>
      <c r="AA5992" s="4">
        <f t="shared" si="558"/>
        <v>471.49760000000009</v>
      </c>
    </row>
    <row r="5993" spans="1:27" x14ac:dyDescent="0.2">
      <c r="A5993">
        <v>5992</v>
      </c>
      <c r="B5993" t="s">
        <v>8624</v>
      </c>
      <c r="C5993" s="5">
        <v>42993</v>
      </c>
      <c r="D5993" s="5" t="str">
        <f t="shared" si="563"/>
        <v>2017-09</v>
      </c>
      <c r="E5993" s="5">
        <v>42999</v>
      </c>
      <c r="F5993" t="s">
        <v>55</v>
      </c>
      <c r="G5993" t="s">
        <v>2501</v>
      </c>
      <c r="H5993" t="s">
        <v>2502</v>
      </c>
      <c r="I5993" t="s">
        <v>31</v>
      </c>
      <c r="J5993" t="s">
        <v>32</v>
      </c>
      <c r="K5993" t="s">
        <v>47</v>
      </c>
      <c r="L5993" t="s">
        <v>48</v>
      </c>
      <c r="M5993">
        <v>90049</v>
      </c>
      <c r="N5993" t="s">
        <v>49</v>
      </c>
      <c r="O5993" t="s">
        <v>842</v>
      </c>
      <c r="P5993" t="s">
        <v>76</v>
      </c>
      <c r="Q5993" t="s">
        <v>77</v>
      </c>
      <c r="R5993" t="s">
        <v>843</v>
      </c>
      <c r="S5993">
        <v>369.54399999999998</v>
      </c>
      <c r="T5993">
        <v>7</v>
      </c>
      <c r="U5993">
        <v>0.2</v>
      </c>
      <c r="V5993">
        <v>32.335100000000025</v>
      </c>
      <c r="W5993" s="6">
        <f t="shared" si="562"/>
        <v>8.7500000000000078E-2</v>
      </c>
      <c r="X5993" s="4">
        <f t="shared" si="559"/>
        <v>4.6193000000000035</v>
      </c>
      <c r="Y5993" s="4">
        <f t="shared" si="560"/>
        <v>52.791999999999994</v>
      </c>
      <c r="Z5993" s="4">
        <f t="shared" si="561"/>
        <v>65.989999999999995</v>
      </c>
      <c r="AA5993" s="4">
        <f t="shared" si="558"/>
        <v>73.908799999999999</v>
      </c>
    </row>
    <row r="5994" spans="1:27" x14ac:dyDescent="0.2">
      <c r="A5994">
        <v>5993</v>
      </c>
      <c r="B5994" t="s">
        <v>8624</v>
      </c>
      <c r="C5994" s="5">
        <v>42993</v>
      </c>
      <c r="D5994" s="5" t="str">
        <f t="shared" si="563"/>
        <v>2017-09</v>
      </c>
      <c r="E5994" s="5">
        <v>42999</v>
      </c>
      <c r="F5994" t="s">
        <v>55</v>
      </c>
      <c r="G5994" t="s">
        <v>2501</v>
      </c>
      <c r="H5994" t="s">
        <v>2502</v>
      </c>
      <c r="I5994" t="s">
        <v>31</v>
      </c>
      <c r="J5994" t="s">
        <v>32</v>
      </c>
      <c r="K5994" t="s">
        <v>47</v>
      </c>
      <c r="L5994" t="s">
        <v>48</v>
      </c>
      <c r="M5994">
        <v>90049</v>
      </c>
      <c r="N5994" t="s">
        <v>49</v>
      </c>
      <c r="O5994" t="s">
        <v>1547</v>
      </c>
      <c r="P5994" t="s">
        <v>37</v>
      </c>
      <c r="Q5994" t="s">
        <v>41</v>
      </c>
      <c r="R5994" t="s">
        <v>1548</v>
      </c>
      <c r="S5994">
        <v>184.75200000000001</v>
      </c>
      <c r="T5994">
        <v>3</v>
      </c>
      <c r="U5994">
        <v>0.2</v>
      </c>
      <c r="V5994">
        <v>-20.784600000000012</v>
      </c>
      <c r="W5994" s="6">
        <f t="shared" si="562"/>
        <v>-0.11250000000000006</v>
      </c>
      <c r="X5994" s="4">
        <f t="shared" si="559"/>
        <v>-6.9282000000000039</v>
      </c>
      <c r="Y5994" s="4">
        <f t="shared" si="560"/>
        <v>61.584000000000003</v>
      </c>
      <c r="Z5994" s="4">
        <f t="shared" si="561"/>
        <v>76.97999999999999</v>
      </c>
      <c r="AA5994" s="4">
        <f t="shared" si="558"/>
        <v>36.950400000000002</v>
      </c>
    </row>
    <row r="5995" spans="1:27" x14ac:dyDescent="0.2">
      <c r="A5995">
        <v>5994</v>
      </c>
      <c r="B5995" t="s">
        <v>8625</v>
      </c>
      <c r="C5995" s="5">
        <v>42715</v>
      </c>
      <c r="D5995" s="5" t="str">
        <f t="shared" si="563"/>
        <v>2016-12</v>
      </c>
      <c r="E5995" s="5">
        <v>42715</v>
      </c>
      <c r="F5995" t="s">
        <v>1298</v>
      </c>
      <c r="G5995" t="s">
        <v>3107</v>
      </c>
      <c r="H5995" t="s">
        <v>3108</v>
      </c>
      <c r="I5995" t="s">
        <v>46</v>
      </c>
      <c r="J5995" t="s">
        <v>32</v>
      </c>
      <c r="K5995" t="s">
        <v>502</v>
      </c>
      <c r="L5995" t="s">
        <v>503</v>
      </c>
      <c r="M5995">
        <v>43229</v>
      </c>
      <c r="N5995" t="s">
        <v>153</v>
      </c>
      <c r="O5995" t="s">
        <v>2820</v>
      </c>
      <c r="P5995" t="s">
        <v>51</v>
      </c>
      <c r="Q5995" t="s">
        <v>64</v>
      </c>
      <c r="R5995" t="s">
        <v>2821</v>
      </c>
      <c r="S5995">
        <v>64.959999999999994</v>
      </c>
      <c r="T5995">
        <v>5</v>
      </c>
      <c r="U5995">
        <v>0.2</v>
      </c>
      <c r="V5995">
        <v>-4.0599999999999987</v>
      </c>
      <c r="W5995" s="6">
        <f t="shared" si="562"/>
        <v>-6.2499999999999986E-2</v>
      </c>
      <c r="X5995" s="4">
        <f t="shared" si="559"/>
        <v>-0.81199999999999972</v>
      </c>
      <c r="Y5995" s="4">
        <f t="shared" si="560"/>
        <v>12.991999999999999</v>
      </c>
      <c r="Z5995" s="4">
        <f t="shared" si="561"/>
        <v>16.239999999999998</v>
      </c>
      <c r="AA5995" s="4">
        <f t="shared" si="558"/>
        <v>12.991999999999999</v>
      </c>
    </row>
    <row r="5996" spans="1:27" x14ac:dyDescent="0.2">
      <c r="A5996">
        <v>5995</v>
      </c>
      <c r="B5996" t="s">
        <v>8625</v>
      </c>
      <c r="C5996" s="5">
        <v>42715</v>
      </c>
      <c r="D5996" s="5" t="str">
        <f t="shared" si="563"/>
        <v>2016-12</v>
      </c>
      <c r="E5996" s="5">
        <v>42715</v>
      </c>
      <c r="F5996" t="s">
        <v>1298</v>
      </c>
      <c r="G5996" t="s">
        <v>3107</v>
      </c>
      <c r="H5996" t="s">
        <v>3108</v>
      </c>
      <c r="I5996" t="s">
        <v>46</v>
      </c>
      <c r="J5996" t="s">
        <v>32</v>
      </c>
      <c r="K5996" t="s">
        <v>502</v>
      </c>
      <c r="L5996" t="s">
        <v>503</v>
      </c>
      <c r="M5996">
        <v>43229</v>
      </c>
      <c r="N5996" t="s">
        <v>153</v>
      </c>
      <c r="O5996" t="s">
        <v>6843</v>
      </c>
      <c r="P5996" t="s">
        <v>51</v>
      </c>
      <c r="Q5996" t="s">
        <v>584</v>
      </c>
      <c r="R5996" t="s">
        <v>6844</v>
      </c>
      <c r="S5996">
        <v>13.52</v>
      </c>
      <c r="T5996">
        <v>2</v>
      </c>
      <c r="U5996">
        <v>0.2</v>
      </c>
      <c r="V5996">
        <v>1.6899999999999986</v>
      </c>
      <c r="W5996" s="6">
        <f t="shared" si="562"/>
        <v>0.1249999999999999</v>
      </c>
      <c r="X5996" s="4">
        <f t="shared" si="559"/>
        <v>0.84499999999999931</v>
      </c>
      <c r="Y5996" s="4">
        <f t="shared" si="560"/>
        <v>6.76</v>
      </c>
      <c r="Z5996" s="4">
        <f t="shared" si="561"/>
        <v>8.4499999999999993</v>
      </c>
      <c r="AA5996" s="4">
        <f t="shared" si="558"/>
        <v>2.7040000000000002</v>
      </c>
    </row>
    <row r="5997" spans="1:27" x14ac:dyDescent="0.2">
      <c r="A5997">
        <v>5996</v>
      </c>
      <c r="B5997" t="s">
        <v>8625</v>
      </c>
      <c r="C5997" s="5">
        <v>42715</v>
      </c>
      <c r="D5997" s="5" t="str">
        <f t="shared" si="563"/>
        <v>2016-12</v>
      </c>
      <c r="E5997" s="5">
        <v>42715</v>
      </c>
      <c r="F5997" t="s">
        <v>1298</v>
      </c>
      <c r="G5997" t="s">
        <v>3107</v>
      </c>
      <c r="H5997" t="s">
        <v>3108</v>
      </c>
      <c r="I5997" t="s">
        <v>46</v>
      </c>
      <c r="J5997" t="s">
        <v>32</v>
      </c>
      <c r="K5997" t="s">
        <v>502</v>
      </c>
      <c r="L5997" t="s">
        <v>503</v>
      </c>
      <c r="M5997">
        <v>43229</v>
      </c>
      <c r="N5997" t="s">
        <v>153</v>
      </c>
      <c r="O5997" t="s">
        <v>6970</v>
      </c>
      <c r="P5997" t="s">
        <v>37</v>
      </c>
      <c r="Q5997" t="s">
        <v>41</v>
      </c>
      <c r="R5997" t="s">
        <v>6971</v>
      </c>
      <c r="S5997">
        <v>458.42999999999995</v>
      </c>
      <c r="T5997">
        <v>5</v>
      </c>
      <c r="U5997">
        <v>0.3</v>
      </c>
      <c r="V5997">
        <v>-137.52900000000002</v>
      </c>
      <c r="W5997" s="6">
        <f t="shared" si="562"/>
        <v>-0.3000000000000001</v>
      </c>
      <c r="X5997" s="4">
        <f t="shared" si="559"/>
        <v>-27.505800000000004</v>
      </c>
      <c r="Y5997" s="4">
        <f t="shared" si="560"/>
        <v>91.685999999999993</v>
      </c>
      <c r="Z5997" s="4">
        <f t="shared" si="561"/>
        <v>130.97999999999999</v>
      </c>
      <c r="AA5997" s="4">
        <f t="shared" si="558"/>
        <v>137.52899999999997</v>
      </c>
    </row>
    <row r="5998" spans="1:27" x14ac:dyDescent="0.2">
      <c r="A5998">
        <v>5997</v>
      </c>
      <c r="B5998" t="s">
        <v>8625</v>
      </c>
      <c r="C5998" s="5">
        <v>42715</v>
      </c>
      <c r="D5998" s="5" t="str">
        <f t="shared" si="563"/>
        <v>2016-12</v>
      </c>
      <c r="E5998" s="5">
        <v>42715</v>
      </c>
      <c r="F5998" t="s">
        <v>1298</v>
      </c>
      <c r="G5998" t="s">
        <v>3107</v>
      </c>
      <c r="H5998" t="s">
        <v>3108</v>
      </c>
      <c r="I5998" t="s">
        <v>46</v>
      </c>
      <c r="J5998" t="s">
        <v>32</v>
      </c>
      <c r="K5998" t="s">
        <v>502</v>
      </c>
      <c r="L5998" t="s">
        <v>503</v>
      </c>
      <c r="M5998">
        <v>43229</v>
      </c>
      <c r="N5998" t="s">
        <v>153</v>
      </c>
      <c r="O5998" t="s">
        <v>2523</v>
      </c>
      <c r="P5998" t="s">
        <v>51</v>
      </c>
      <c r="Q5998" t="s">
        <v>83</v>
      </c>
      <c r="R5998" t="s">
        <v>3347</v>
      </c>
      <c r="S5998">
        <v>387.13600000000002</v>
      </c>
      <c r="T5998">
        <v>4</v>
      </c>
      <c r="U5998">
        <v>0.2</v>
      </c>
      <c r="V5998">
        <v>24.196000000000012</v>
      </c>
      <c r="W5998" s="6">
        <f t="shared" si="562"/>
        <v>6.2500000000000028E-2</v>
      </c>
      <c r="X5998" s="4">
        <f t="shared" si="559"/>
        <v>6.049000000000003</v>
      </c>
      <c r="Y5998" s="4">
        <f t="shared" si="560"/>
        <v>96.784000000000006</v>
      </c>
      <c r="Z5998" s="4">
        <f t="shared" si="561"/>
        <v>120.98</v>
      </c>
      <c r="AA5998" s="4">
        <f t="shared" si="558"/>
        <v>77.427200000000013</v>
      </c>
    </row>
    <row r="5999" spans="1:27" x14ac:dyDescent="0.2">
      <c r="A5999">
        <v>5998</v>
      </c>
      <c r="B5999" t="s">
        <v>8625</v>
      </c>
      <c r="C5999" s="5">
        <v>42715</v>
      </c>
      <c r="D5999" s="5" t="str">
        <f t="shared" si="563"/>
        <v>2016-12</v>
      </c>
      <c r="E5999" s="5">
        <v>42715</v>
      </c>
      <c r="F5999" t="s">
        <v>1298</v>
      </c>
      <c r="G5999" t="s">
        <v>3107</v>
      </c>
      <c r="H5999" t="s">
        <v>3108</v>
      </c>
      <c r="I5999" t="s">
        <v>46</v>
      </c>
      <c r="J5999" t="s">
        <v>32</v>
      </c>
      <c r="K5999" t="s">
        <v>502</v>
      </c>
      <c r="L5999" t="s">
        <v>503</v>
      </c>
      <c r="M5999">
        <v>43229</v>
      </c>
      <c r="N5999" t="s">
        <v>153</v>
      </c>
      <c r="O5999" t="s">
        <v>3786</v>
      </c>
      <c r="P5999" t="s">
        <v>37</v>
      </c>
      <c r="Q5999" t="s">
        <v>61</v>
      </c>
      <c r="R5999" t="s">
        <v>3787</v>
      </c>
      <c r="S5999">
        <v>328.59000000000003</v>
      </c>
      <c r="T5999">
        <v>3</v>
      </c>
      <c r="U5999">
        <v>0.4</v>
      </c>
      <c r="V5999">
        <v>-147.8655</v>
      </c>
      <c r="W5999" s="6">
        <f t="shared" si="562"/>
        <v>-0.44999999999999996</v>
      </c>
      <c r="X5999" s="4">
        <f t="shared" si="559"/>
        <v>-49.288499999999999</v>
      </c>
      <c r="Y5999" s="4">
        <f t="shared" si="560"/>
        <v>109.53000000000002</v>
      </c>
      <c r="Z5999" s="4">
        <f t="shared" si="561"/>
        <v>182.55000000000004</v>
      </c>
      <c r="AA5999" s="4">
        <f t="shared" si="558"/>
        <v>131.43600000000001</v>
      </c>
    </row>
    <row r="6000" spans="1:27" x14ac:dyDescent="0.2">
      <c r="A6000">
        <v>5999</v>
      </c>
      <c r="B6000" t="s">
        <v>8626</v>
      </c>
      <c r="C6000" s="5">
        <v>41983</v>
      </c>
      <c r="D6000" s="5" t="str">
        <f t="shared" si="563"/>
        <v>2014-12</v>
      </c>
      <c r="E6000" s="5">
        <v>41987</v>
      </c>
      <c r="F6000" t="s">
        <v>55</v>
      </c>
      <c r="G6000" t="s">
        <v>590</v>
      </c>
      <c r="H6000" t="s">
        <v>591</v>
      </c>
      <c r="I6000" t="s">
        <v>46</v>
      </c>
      <c r="J6000" t="s">
        <v>32</v>
      </c>
      <c r="K6000" t="s">
        <v>8627</v>
      </c>
      <c r="L6000" t="s">
        <v>6274</v>
      </c>
      <c r="M6000">
        <v>83605</v>
      </c>
      <c r="N6000" t="s">
        <v>49</v>
      </c>
      <c r="O6000" t="s">
        <v>3509</v>
      </c>
      <c r="P6000" t="s">
        <v>37</v>
      </c>
      <c r="Q6000" t="s">
        <v>41</v>
      </c>
      <c r="R6000" t="s">
        <v>3510</v>
      </c>
      <c r="S6000">
        <v>338.35199999999998</v>
      </c>
      <c r="T6000">
        <v>3</v>
      </c>
      <c r="U6000">
        <v>0.2</v>
      </c>
      <c r="V6000">
        <v>4.2293999999999699</v>
      </c>
      <c r="W6000" s="6">
        <f t="shared" si="562"/>
        <v>1.2499999999999912E-2</v>
      </c>
      <c r="X6000" s="4">
        <f t="shared" si="559"/>
        <v>1.40979999999999</v>
      </c>
      <c r="Y6000" s="4">
        <f t="shared" si="560"/>
        <v>112.78399999999999</v>
      </c>
      <c r="Z6000" s="4">
        <f t="shared" si="561"/>
        <v>140.97999999999996</v>
      </c>
      <c r="AA6000" s="4">
        <f t="shared" si="558"/>
        <v>67.670400000000001</v>
      </c>
    </row>
    <row r="6001" spans="1:27" x14ac:dyDescent="0.2">
      <c r="A6001">
        <v>6000</v>
      </c>
      <c r="B6001" t="s">
        <v>8626</v>
      </c>
      <c r="C6001" s="5">
        <v>41983</v>
      </c>
      <c r="D6001" s="5" t="str">
        <f t="shared" si="563"/>
        <v>2014-12</v>
      </c>
      <c r="E6001" s="5">
        <v>41987</v>
      </c>
      <c r="F6001" t="s">
        <v>55</v>
      </c>
      <c r="G6001" t="s">
        <v>590</v>
      </c>
      <c r="H6001" t="s">
        <v>591</v>
      </c>
      <c r="I6001" t="s">
        <v>46</v>
      </c>
      <c r="J6001" t="s">
        <v>32</v>
      </c>
      <c r="K6001" t="s">
        <v>8627</v>
      </c>
      <c r="L6001" t="s">
        <v>6274</v>
      </c>
      <c r="M6001">
        <v>83605</v>
      </c>
      <c r="N6001" t="s">
        <v>49</v>
      </c>
      <c r="O6001" t="s">
        <v>2791</v>
      </c>
      <c r="P6001" t="s">
        <v>51</v>
      </c>
      <c r="Q6001" t="s">
        <v>95</v>
      </c>
      <c r="R6001" t="s">
        <v>2792</v>
      </c>
      <c r="S6001">
        <v>25.92</v>
      </c>
      <c r="T6001">
        <v>4</v>
      </c>
      <c r="U6001">
        <v>0</v>
      </c>
      <c r="V6001">
        <v>12.441600000000001</v>
      </c>
      <c r="W6001" s="6">
        <f t="shared" si="562"/>
        <v>0.48000000000000004</v>
      </c>
      <c r="X6001" s="4">
        <f t="shared" si="559"/>
        <v>3.1104000000000003</v>
      </c>
      <c r="Y6001" s="4">
        <f t="shared" si="560"/>
        <v>6.48</v>
      </c>
      <c r="Z6001" s="4">
        <f t="shared" si="561"/>
        <v>6.48</v>
      </c>
      <c r="AA6001" s="4">
        <f t="shared" si="558"/>
        <v>0</v>
      </c>
    </row>
    <row r="6002" spans="1:27" x14ac:dyDescent="0.2">
      <c r="A6002">
        <v>6001</v>
      </c>
      <c r="B6002" t="s">
        <v>8626</v>
      </c>
      <c r="C6002" s="5">
        <v>41983</v>
      </c>
      <c r="D6002" s="5" t="str">
        <f t="shared" si="563"/>
        <v>2014-12</v>
      </c>
      <c r="E6002" s="5">
        <v>41987</v>
      </c>
      <c r="F6002" t="s">
        <v>55</v>
      </c>
      <c r="G6002" t="s">
        <v>590</v>
      </c>
      <c r="H6002" t="s">
        <v>591</v>
      </c>
      <c r="I6002" t="s">
        <v>46</v>
      </c>
      <c r="J6002" t="s">
        <v>32</v>
      </c>
      <c r="K6002" t="s">
        <v>8627</v>
      </c>
      <c r="L6002" t="s">
        <v>6274</v>
      </c>
      <c r="M6002">
        <v>83605</v>
      </c>
      <c r="N6002" t="s">
        <v>49</v>
      </c>
      <c r="O6002" t="s">
        <v>1556</v>
      </c>
      <c r="P6002" t="s">
        <v>51</v>
      </c>
      <c r="Q6002" t="s">
        <v>95</v>
      </c>
      <c r="R6002" t="s">
        <v>1557</v>
      </c>
      <c r="S6002">
        <v>91.36</v>
      </c>
      <c r="T6002">
        <v>4</v>
      </c>
      <c r="U6002">
        <v>0</v>
      </c>
      <c r="V6002">
        <v>42.025599999999997</v>
      </c>
      <c r="W6002" s="6">
        <f t="shared" si="562"/>
        <v>0.45999999999999996</v>
      </c>
      <c r="X6002" s="4">
        <f t="shared" si="559"/>
        <v>10.506399999999999</v>
      </c>
      <c r="Y6002" s="4">
        <f t="shared" si="560"/>
        <v>22.84</v>
      </c>
      <c r="Z6002" s="4">
        <f t="shared" si="561"/>
        <v>22.84</v>
      </c>
      <c r="AA6002" s="4">
        <f t="shared" si="558"/>
        <v>0</v>
      </c>
    </row>
    <row r="6003" spans="1:27" x14ac:dyDescent="0.2">
      <c r="A6003">
        <v>6002</v>
      </c>
      <c r="B6003" t="s">
        <v>8628</v>
      </c>
      <c r="C6003" s="5">
        <v>41986</v>
      </c>
      <c r="D6003" s="5" t="str">
        <f t="shared" si="563"/>
        <v>2014-12</v>
      </c>
      <c r="E6003" s="5">
        <v>41990</v>
      </c>
      <c r="F6003" t="s">
        <v>55</v>
      </c>
      <c r="G6003" t="s">
        <v>5058</v>
      </c>
      <c r="H6003" t="s">
        <v>5059</v>
      </c>
      <c r="I6003" t="s">
        <v>46</v>
      </c>
      <c r="J6003" t="s">
        <v>32</v>
      </c>
      <c r="K6003" t="s">
        <v>549</v>
      </c>
      <c r="L6003" t="s">
        <v>315</v>
      </c>
      <c r="M6003">
        <v>85023</v>
      </c>
      <c r="N6003" t="s">
        <v>49</v>
      </c>
      <c r="O6003" t="s">
        <v>4586</v>
      </c>
      <c r="P6003" t="s">
        <v>37</v>
      </c>
      <c r="Q6003" t="s">
        <v>70</v>
      </c>
      <c r="R6003" t="s">
        <v>4587</v>
      </c>
      <c r="S6003">
        <v>87.960000000000008</v>
      </c>
      <c r="T6003">
        <v>3</v>
      </c>
      <c r="U6003">
        <v>0.2</v>
      </c>
      <c r="V6003">
        <v>7.6965000000000039</v>
      </c>
      <c r="W6003" s="6">
        <f t="shared" si="562"/>
        <v>8.7500000000000036E-2</v>
      </c>
      <c r="X6003" s="4">
        <f t="shared" si="559"/>
        <v>2.5655000000000014</v>
      </c>
      <c r="Y6003" s="4">
        <f t="shared" si="560"/>
        <v>29.320000000000004</v>
      </c>
      <c r="Z6003" s="4">
        <f t="shared" si="561"/>
        <v>36.65</v>
      </c>
      <c r="AA6003" s="4">
        <f t="shared" si="558"/>
        <v>17.592000000000002</v>
      </c>
    </row>
    <row r="6004" spans="1:27" x14ac:dyDescent="0.2">
      <c r="A6004">
        <v>6003</v>
      </c>
      <c r="B6004" t="s">
        <v>8628</v>
      </c>
      <c r="C6004" s="5">
        <v>41986</v>
      </c>
      <c r="D6004" s="5" t="str">
        <f t="shared" si="563"/>
        <v>2014-12</v>
      </c>
      <c r="E6004" s="5">
        <v>41990</v>
      </c>
      <c r="F6004" t="s">
        <v>55</v>
      </c>
      <c r="G6004" t="s">
        <v>5058</v>
      </c>
      <c r="H6004" t="s">
        <v>5059</v>
      </c>
      <c r="I6004" t="s">
        <v>46</v>
      </c>
      <c r="J6004" t="s">
        <v>32</v>
      </c>
      <c r="K6004" t="s">
        <v>549</v>
      </c>
      <c r="L6004" t="s">
        <v>315</v>
      </c>
      <c r="M6004">
        <v>85023</v>
      </c>
      <c r="N6004" t="s">
        <v>49</v>
      </c>
      <c r="O6004" t="s">
        <v>2064</v>
      </c>
      <c r="P6004" t="s">
        <v>51</v>
      </c>
      <c r="Q6004" t="s">
        <v>80</v>
      </c>
      <c r="R6004" t="s">
        <v>2065</v>
      </c>
      <c r="S6004">
        <v>5.2140000000000004</v>
      </c>
      <c r="T6004">
        <v>2</v>
      </c>
      <c r="U6004">
        <v>0.7</v>
      </c>
      <c r="V6004">
        <v>-4.1711999999999989</v>
      </c>
      <c r="W6004" s="6">
        <f t="shared" si="562"/>
        <v>-0.79999999999999971</v>
      </c>
      <c r="X6004" s="4">
        <f t="shared" si="559"/>
        <v>-2.0855999999999995</v>
      </c>
      <c r="Y6004" s="4">
        <f t="shared" si="560"/>
        <v>2.6070000000000002</v>
      </c>
      <c r="Z6004" s="4">
        <f t="shared" si="561"/>
        <v>8.69</v>
      </c>
      <c r="AA6004" s="4">
        <f t="shared" si="558"/>
        <v>3.6497999999999999</v>
      </c>
    </row>
    <row r="6005" spans="1:27" x14ac:dyDescent="0.2">
      <c r="A6005">
        <v>6004</v>
      </c>
      <c r="B6005" t="s">
        <v>8629</v>
      </c>
      <c r="C6005" s="5">
        <v>42999</v>
      </c>
      <c r="D6005" s="5" t="str">
        <f t="shared" si="563"/>
        <v>2017-09</v>
      </c>
      <c r="E6005" s="5">
        <v>43005</v>
      </c>
      <c r="F6005" t="s">
        <v>55</v>
      </c>
      <c r="G6005" t="s">
        <v>2461</v>
      </c>
      <c r="H6005" t="s">
        <v>2462</v>
      </c>
      <c r="I6005" t="s">
        <v>31</v>
      </c>
      <c r="J6005" t="s">
        <v>32</v>
      </c>
      <c r="K6005" t="s">
        <v>1428</v>
      </c>
      <c r="L6005" t="s">
        <v>59</v>
      </c>
      <c r="M6005">
        <v>33142</v>
      </c>
      <c r="N6005" t="s">
        <v>35</v>
      </c>
      <c r="O6005" t="s">
        <v>467</v>
      </c>
      <c r="P6005" t="s">
        <v>51</v>
      </c>
      <c r="Q6005" t="s">
        <v>80</v>
      </c>
      <c r="R6005" t="s">
        <v>468</v>
      </c>
      <c r="S6005">
        <v>12.294</v>
      </c>
      <c r="T6005">
        <v>1</v>
      </c>
      <c r="U6005">
        <v>0.7</v>
      </c>
      <c r="V6005">
        <v>-8.6057999999999986</v>
      </c>
      <c r="W6005" s="6">
        <f t="shared" si="562"/>
        <v>-0.69999999999999984</v>
      </c>
      <c r="X6005" s="4">
        <f t="shared" si="559"/>
        <v>-8.6057999999999986</v>
      </c>
      <c r="Y6005" s="4">
        <f t="shared" si="560"/>
        <v>12.294</v>
      </c>
      <c r="Z6005" s="4">
        <f t="shared" si="561"/>
        <v>40.98</v>
      </c>
      <c r="AA6005" s="4">
        <f t="shared" si="558"/>
        <v>8.6058000000000003</v>
      </c>
    </row>
    <row r="6006" spans="1:27" x14ac:dyDescent="0.2">
      <c r="A6006">
        <v>6005</v>
      </c>
      <c r="B6006" t="s">
        <v>8630</v>
      </c>
      <c r="C6006" s="5">
        <v>42985</v>
      </c>
      <c r="D6006" s="5" t="str">
        <f t="shared" si="563"/>
        <v>2017-09</v>
      </c>
      <c r="E6006" s="5">
        <v>42989</v>
      </c>
      <c r="F6006" t="s">
        <v>55</v>
      </c>
      <c r="G6006" t="s">
        <v>3076</v>
      </c>
      <c r="H6006" t="s">
        <v>3077</v>
      </c>
      <c r="I6006" t="s">
        <v>31</v>
      </c>
      <c r="J6006" t="s">
        <v>32</v>
      </c>
      <c r="K6006" t="s">
        <v>47</v>
      </c>
      <c r="L6006" t="s">
        <v>48</v>
      </c>
      <c r="M6006">
        <v>90004</v>
      </c>
      <c r="N6006" t="s">
        <v>49</v>
      </c>
      <c r="O6006" t="s">
        <v>2458</v>
      </c>
      <c r="P6006" t="s">
        <v>37</v>
      </c>
      <c r="Q6006" t="s">
        <v>70</v>
      </c>
      <c r="R6006" t="s">
        <v>2459</v>
      </c>
      <c r="S6006">
        <v>19.760000000000002</v>
      </c>
      <c r="T6006">
        <v>4</v>
      </c>
      <c r="U6006">
        <v>0</v>
      </c>
      <c r="V6006">
        <v>8.2992000000000008</v>
      </c>
      <c r="W6006" s="6">
        <f t="shared" si="562"/>
        <v>0.42</v>
      </c>
      <c r="X6006" s="4">
        <f t="shared" si="559"/>
        <v>2.0748000000000002</v>
      </c>
      <c r="Y6006" s="4">
        <f t="shared" si="560"/>
        <v>4.9400000000000004</v>
      </c>
      <c r="Z6006" s="4">
        <f t="shared" si="561"/>
        <v>4.9400000000000004</v>
      </c>
      <c r="AA6006" s="4">
        <f t="shared" si="558"/>
        <v>0</v>
      </c>
    </row>
    <row r="6007" spans="1:27" x14ac:dyDescent="0.2">
      <c r="A6007">
        <v>6006</v>
      </c>
      <c r="B6007" t="s">
        <v>8631</v>
      </c>
      <c r="C6007" s="5">
        <v>42310</v>
      </c>
      <c r="D6007" s="5" t="str">
        <f t="shared" si="563"/>
        <v>2015-11</v>
      </c>
      <c r="E6007" s="5">
        <v>42315</v>
      </c>
      <c r="F6007" t="s">
        <v>55</v>
      </c>
      <c r="G6007" t="s">
        <v>5037</v>
      </c>
      <c r="H6007" t="s">
        <v>5038</v>
      </c>
      <c r="I6007" t="s">
        <v>31</v>
      </c>
      <c r="J6007" t="s">
        <v>32</v>
      </c>
      <c r="K6007" t="s">
        <v>281</v>
      </c>
      <c r="L6007" t="s">
        <v>272</v>
      </c>
      <c r="M6007">
        <v>12180</v>
      </c>
      <c r="N6007" t="s">
        <v>153</v>
      </c>
      <c r="O6007" t="s">
        <v>6609</v>
      </c>
      <c r="P6007" t="s">
        <v>37</v>
      </c>
      <c r="Q6007" t="s">
        <v>41</v>
      </c>
      <c r="R6007" t="s">
        <v>6610</v>
      </c>
      <c r="S6007">
        <v>109.764</v>
      </c>
      <c r="T6007">
        <v>2</v>
      </c>
      <c r="U6007">
        <v>0.1</v>
      </c>
      <c r="V6007">
        <v>8.5371999999999968</v>
      </c>
      <c r="W6007" s="6">
        <f t="shared" si="562"/>
        <v>7.7777777777777751E-2</v>
      </c>
      <c r="X6007" s="4">
        <f t="shared" si="559"/>
        <v>4.2685999999999984</v>
      </c>
      <c r="Y6007" s="4">
        <f t="shared" si="560"/>
        <v>54.881999999999998</v>
      </c>
      <c r="Z6007" s="4">
        <f t="shared" si="561"/>
        <v>60.98</v>
      </c>
      <c r="AA6007" s="4">
        <f t="shared" si="558"/>
        <v>10.9764</v>
      </c>
    </row>
    <row r="6008" spans="1:27" x14ac:dyDescent="0.2">
      <c r="A6008">
        <v>6007</v>
      </c>
      <c r="B6008" t="s">
        <v>8632</v>
      </c>
      <c r="C6008" s="5">
        <v>43080</v>
      </c>
      <c r="D6008" s="5" t="str">
        <f t="shared" si="563"/>
        <v>2017-12</v>
      </c>
      <c r="E6008" s="5">
        <v>43087</v>
      </c>
      <c r="F6008" t="s">
        <v>55</v>
      </c>
      <c r="G6008" t="s">
        <v>3967</v>
      </c>
      <c r="H6008" t="s">
        <v>3968</v>
      </c>
      <c r="I6008" t="s">
        <v>46</v>
      </c>
      <c r="J6008" t="s">
        <v>32</v>
      </c>
      <c r="K6008" t="s">
        <v>3936</v>
      </c>
      <c r="L6008" t="s">
        <v>1253</v>
      </c>
      <c r="M6008">
        <v>2740</v>
      </c>
      <c r="N6008" t="s">
        <v>153</v>
      </c>
      <c r="O6008" t="s">
        <v>5322</v>
      </c>
      <c r="P6008" t="s">
        <v>76</v>
      </c>
      <c r="Q6008" t="s">
        <v>77</v>
      </c>
      <c r="R6008" t="s">
        <v>5323</v>
      </c>
      <c r="S6008">
        <v>128.85000000000002</v>
      </c>
      <c r="T6008">
        <v>3</v>
      </c>
      <c r="U6008">
        <v>0</v>
      </c>
      <c r="V6008">
        <v>3.8654999999999973</v>
      </c>
      <c r="W6008" s="6">
        <f t="shared" si="562"/>
        <v>2.9999999999999975E-2</v>
      </c>
      <c r="X6008" s="4">
        <f t="shared" si="559"/>
        <v>1.2884999999999991</v>
      </c>
      <c r="Y6008" s="4">
        <f t="shared" si="560"/>
        <v>42.95000000000001</v>
      </c>
      <c r="Z6008" s="4">
        <f t="shared" si="561"/>
        <v>42.95000000000001</v>
      </c>
      <c r="AA6008" s="4">
        <f t="shared" si="558"/>
        <v>0</v>
      </c>
    </row>
    <row r="6009" spans="1:27" x14ac:dyDescent="0.2">
      <c r="A6009">
        <v>6008</v>
      </c>
      <c r="B6009" t="s">
        <v>8633</v>
      </c>
      <c r="C6009" s="5">
        <v>42826</v>
      </c>
      <c r="D6009" s="5" t="str">
        <f t="shared" si="563"/>
        <v>2017-04</v>
      </c>
      <c r="E6009" s="5">
        <v>42828</v>
      </c>
      <c r="F6009" t="s">
        <v>193</v>
      </c>
      <c r="G6009" t="s">
        <v>2772</v>
      </c>
      <c r="H6009" t="s">
        <v>2773</v>
      </c>
      <c r="I6009" t="s">
        <v>46</v>
      </c>
      <c r="J6009" t="s">
        <v>32</v>
      </c>
      <c r="K6009" t="s">
        <v>2590</v>
      </c>
      <c r="L6009" t="s">
        <v>388</v>
      </c>
      <c r="M6009">
        <v>29501</v>
      </c>
      <c r="N6009" t="s">
        <v>35</v>
      </c>
      <c r="O6009" t="s">
        <v>465</v>
      </c>
      <c r="P6009" t="s">
        <v>37</v>
      </c>
      <c r="Q6009" t="s">
        <v>70</v>
      </c>
      <c r="R6009" t="s">
        <v>466</v>
      </c>
      <c r="S6009">
        <v>127.94999999999999</v>
      </c>
      <c r="T6009">
        <v>3</v>
      </c>
      <c r="U6009">
        <v>0</v>
      </c>
      <c r="V6009">
        <v>21.751499999999986</v>
      </c>
      <c r="W6009" s="6">
        <f t="shared" si="562"/>
        <v>0.1699999999999999</v>
      </c>
      <c r="X6009" s="4">
        <f t="shared" si="559"/>
        <v>7.2504999999999953</v>
      </c>
      <c r="Y6009" s="4">
        <f t="shared" si="560"/>
        <v>42.65</v>
      </c>
      <c r="Z6009" s="4">
        <f t="shared" si="561"/>
        <v>42.65</v>
      </c>
      <c r="AA6009" s="4">
        <f t="shared" si="558"/>
        <v>0</v>
      </c>
    </row>
    <row r="6010" spans="1:27" x14ac:dyDescent="0.2">
      <c r="A6010">
        <v>6009</v>
      </c>
      <c r="B6010" t="s">
        <v>8634</v>
      </c>
      <c r="C6010" s="5">
        <v>42368</v>
      </c>
      <c r="D6010" s="5" t="str">
        <f t="shared" si="563"/>
        <v>2015-12</v>
      </c>
      <c r="E6010" s="5">
        <v>42372</v>
      </c>
      <c r="F6010" t="s">
        <v>55</v>
      </c>
      <c r="G6010" t="s">
        <v>491</v>
      </c>
      <c r="H6010" t="s">
        <v>492</v>
      </c>
      <c r="I6010" t="s">
        <v>31</v>
      </c>
      <c r="J6010" t="s">
        <v>32</v>
      </c>
      <c r="K6010" t="s">
        <v>47</v>
      </c>
      <c r="L6010" t="s">
        <v>48</v>
      </c>
      <c r="M6010">
        <v>90049</v>
      </c>
      <c r="N6010" t="s">
        <v>49</v>
      </c>
      <c r="O6010" t="s">
        <v>4568</v>
      </c>
      <c r="P6010" t="s">
        <v>51</v>
      </c>
      <c r="Q6010" t="s">
        <v>95</v>
      </c>
      <c r="R6010" t="s">
        <v>4569</v>
      </c>
      <c r="S6010">
        <v>68.52</v>
      </c>
      <c r="T6010">
        <v>3</v>
      </c>
      <c r="U6010">
        <v>0</v>
      </c>
      <c r="V6010">
        <v>31.519199999999998</v>
      </c>
      <c r="W6010" s="6">
        <f t="shared" si="562"/>
        <v>0.46</v>
      </c>
      <c r="X6010" s="4">
        <f t="shared" si="559"/>
        <v>10.506399999999999</v>
      </c>
      <c r="Y6010" s="4">
        <f t="shared" si="560"/>
        <v>22.84</v>
      </c>
      <c r="Z6010" s="4">
        <f t="shared" si="561"/>
        <v>22.84</v>
      </c>
      <c r="AA6010" s="4">
        <f t="shared" si="558"/>
        <v>0</v>
      </c>
    </row>
    <row r="6011" spans="1:27" x14ac:dyDescent="0.2">
      <c r="A6011">
        <v>6010</v>
      </c>
      <c r="B6011" t="s">
        <v>8634</v>
      </c>
      <c r="C6011" s="5">
        <v>42368</v>
      </c>
      <c r="D6011" s="5" t="str">
        <f t="shared" si="563"/>
        <v>2015-12</v>
      </c>
      <c r="E6011" s="5">
        <v>42372</v>
      </c>
      <c r="F6011" t="s">
        <v>55</v>
      </c>
      <c r="G6011" t="s">
        <v>491</v>
      </c>
      <c r="H6011" t="s">
        <v>492</v>
      </c>
      <c r="I6011" t="s">
        <v>31</v>
      </c>
      <c r="J6011" t="s">
        <v>32</v>
      </c>
      <c r="K6011" t="s">
        <v>47</v>
      </c>
      <c r="L6011" t="s">
        <v>48</v>
      </c>
      <c r="M6011">
        <v>90049</v>
      </c>
      <c r="N6011" t="s">
        <v>49</v>
      </c>
      <c r="O6011" t="s">
        <v>1409</v>
      </c>
      <c r="P6011" t="s">
        <v>51</v>
      </c>
      <c r="Q6011" t="s">
        <v>64</v>
      </c>
      <c r="R6011" t="s">
        <v>1410</v>
      </c>
      <c r="S6011">
        <v>74.94</v>
      </c>
      <c r="T6011">
        <v>3</v>
      </c>
      <c r="U6011">
        <v>0</v>
      </c>
      <c r="V6011">
        <v>14.238599999999995</v>
      </c>
      <c r="W6011" s="6">
        <f t="shared" si="562"/>
        <v>0.18999999999999995</v>
      </c>
      <c r="X6011" s="4">
        <f t="shared" si="559"/>
        <v>4.7461999999999982</v>
      </c>
      <c r="Y6011" s="4">
        <f t="shared" si="560"/>
        <v>24.98</v>
      </c>
      <c r="Z6011" s="4">
        <f t="shared" si="561"/>
        <v>24.98</v>
      </c>
      <c r="AA6011" s="4">
        <f t="shared" si="558"/>
        <v>0</v>
      </c>
    </row>
    <row r="6012" spans="1:27" x14ac:dyDescent="0.2">
      <c r="A6012">
        <v>6011</v>
      </c>
      <c r="B6012" t="s">
        <v>8634</v>
      </c>
      <c r="C6012" s="5">
        <v>42368</v>
      </c>
      <c r="D6012" s="5" t="str">
        <f t="shared" si="563"/>
        <v>2015-12</v>
      </c>
      <c r="E6012" s="5">
        <v>42372</v>
      </c>
      <c r="F6012" t="s">
        <v>55</v>
      </c>
      <c r="G6012" t="s">
        <v>491</v>
      </c>
      <c r="H6012" t="s">
        <v>492</v>
      </c>
      <c r="I6012" t="s">
        <v>31</v>
      </c>
      <c r="J6012" t="s">
        <v>32</v>
      </c>
      <c r="K6012" t="s">
        <v>47</v>
      </c>
      <c r="L6012" t="s">
        <v>48</v>
      </c>
      <c r="M6012">
        <v>90049</v>
      </c>
      <c r="N6012" t="s">
        <v>49</v>
      </c>
      <c r="O6012" t="s">
        <v>2604</v>
      </c>
      <c r="P6012" t="s">
        <v>76</v>
      </c>
      <c r="Q6012" t="s">
        <v>689</v>
      </c>
      <c r="R6012" t="s">
        <v>2605</v>
      </c>
      <c r="S6012">
        <v>2548.5600000000004</v>
      </c>
      <c r="T6012">
        <v>6</v>
      </c>
      <c r="U6012">
        <v>0.2</v>
      </c>
      <c r="V6012">
        <v>286.71299999999962</v>
      </c>
      <c r="W6012" s="6">
        <f t="shared" si="562"/>
        <v>0.11249999999999984</v>
      </c>
      <c r="X6012" s="4">
        <f t="shared" si="559"/>
        <v>47.785499999999935</v>
      </c>
      <c r="Y6012" s="4">
        <f t="shared" si="560"/>
        <v>424.76000000000005</v>
      </c>
      <c r="Z6012" s="4">
        <f t="shared" si="561"/>
        <v>530.95000000000005</v>
      </c>
      <c r="AA6012" s="4">
        <f t="shared" si="558"/>
        <v>509.7120000000001</v>
      </c>
    </row>
    <row r="6013" spans="1:27" x14ac:dyDescent="0.2">
      <c r="A6013">
        <v>6012</v>
      </c>
      <c r="B6013" t="s">
        <v>8634</v>
      </c>
      <c r="C6013" s="5">
        <v>42368</v>
      </c>
      <c r="D6013" s="5" t="str">
        <f t="shared" si="563"/>
        <v>2015-12</v>
      </c>
      <c r="E6013" s="5">
        <v>42372</v>
      </c>
      <c r="F6013" t="s">
        <v>55</v>
      </c>
      <c r="G6013" t="s">
        <v>491</v>
      </c>
      <c r="H6013" t="s">
        <v>492</v>
      </c>
      <c r="I6013" t="s">
        <v>31</v>
      </c>
      <c r="J6013" t="s">
        <v>32</v>
      </c>
      <c r="K6013" t="s">
        <v>47</v>
      </c>
      <c r="L6013" t="s">
        <v>48</v>
      </c>
      <c r="M6013">
        <v>90049</v>
      </c>
      <c r="N6013" t="s">
        <v>49</v>
      </c>
      <c r="O6013" t="s">
        <v>963</v>
      </c>
      <c r="P6013" t="s">
        <v>51</v>
      </c>
      <c r="Q6013" t="s">
        <v>178</v>
      </c>
      <c r="R6013" t="s">
        <v>964</v>
      </c>
      <c r="S6013">
        <v>271.44</v>
      </c>
      <c r="T6013">
        <v>3</v>
      </c>
      <c r="U6013">
        <v>0</v>
      </c>
      <c r="V6013">
        <v>122.148</v>
      </c>
      <c r="W6013" s="6">
        <f t="shared" si="562"/>
        <v>0.45</v>
      </c>
      <c r="X6013" s="4">
        <f t="shared" si="559"/>
        <v>40.716000000000001</v>
      </c>
      <c r="Y6013" s="4">
        <f t="shared" si="560"/>
        <v>90.48</v>
      </c>
      <c r="Z6013" s="4">
        <f t="shared" si="561"/>
        <v>90.48</v>
      </c>
      <c r="AA6013" s="4">
        <f t="shared" si="558"/>
        <v>0</v>
      </c>
    </row>
    <row r="6014" spans="1:27" x14ac:dyDescent="0.2">
      <c r="A6014">
        <v>6013</v>
      </c>
      <c r="B6014" t="s">
        <v>8634</v>
      </c>
      <c r="C6014" s="5">
        <v>42368</v>
      </c>
      <c r="D6014" s="5" t="str">
        <f t="shared" si="563"/>
        <v>2015-12</v>
      </c>
      <c r="E6014" s="5">
        <v>42372</v>
      </c>
      <c r="F6014" t="s">
        <v>55</v>
      </c>
      <c r="G6014" t="s">
        <v>491</v>
      </c>
      <c r="H6014" t="s">
        <v>492</v>
      </c>
      <c r="I6014" t="s">
        <v>31</v>
      </c>
      <c r="J6014" t="s">
        <v>32</v>
      </c>
      <c r="K6014" t="s">
        <v>47</v>
      </c>
      <c r="L6014" t="s">
        <v>48</v>
      </c>
      <c r="M6014">
        <v>90049</v>
      </c>
      <c r="N6014" t="s">
        <v>49</v>
      </c>
      <c r="O6014" t="s">
        <v>4790</v>
      </c>
      <c r="P6014" t="s">
        <v>76</v>
      </c>
      <c r="Q6014" t="s">
        <v>77</v>
      </c>
      <c r="R6014" t="s">
        <v>4791</v>
      </c>
      <c r="S6014">
        <v>287.88</v>
      </c>
      <c r="T6014">
        <v>3</v>
      </c>
      <c r="U6014">
        <v>0.2</v>
      </c>
      <c r="V6014">
        <v>35.984999999999999</v>
      </c>
      <c r="W6014" s="6">
        <f t="shared" si="562"/>
        <v>0.125</v>
      </c>
      <c r="X6014" s="4">
        <f t="shared" si="559"/>
        <v>11.994999999999999</v>
      </c>
      <c r="Y6014" s="4">
        <f t="shared" si="560"/>
        <v>95.96</v>
      </c>
      <c r="Z6014" s="4">
        <f t="shared" si="561"/>
        <v>119.94999999999997</v>
      </c>
      <c r="AA6014" s="4">
        <f t="shared" si="558"/>
        <v>57.576000000000001</v>
      </c>
    </row>
    <row r="6015" spans="1:27" x14ac:dyDescent="0.2">
      <c r="A6015">
        <v>6014</v>
      </c>
      <c r="B6015" t="s">
        <v>8635</v>
      </c>
      <c r="C6015" s="5">
        <v>42439</v>
      </c>
      <c r="D6015" s="5" t="str">
        <f t="shared" si="563"/>
        <v>2016-03</v>
      </c>
      <c r="E6015" s="5">
        <v>42440</v>
      </c>
      <c r="F6015" t="s">
        <v>193</v>
      </c>
      <c r="G6015" t="s">
        <v>5112</v>
      </c>
      <c r="H6015" t="s">
        <v>5113</v>
      </c>
      <c r="I6015" t="s">
        <v>107</v>
      </c>
      <c r="J6015" t="s">
        <v>32</v>
      </c>
      <c r="K6015" t="s">
        <v>47</v>
      </c>
      <c r="L6015" t="s">
        <v>48</v>
      </c>
      <c r="M6015">
        <v>90008</v>
      </c>
      <c r="N6015" t="s">
        <v>49</v>
      </c>
      <c r="O6015" t="s">
        <v>4418</v>
      </c>
      <c r="P6015" t="s">
        <v>51</v>
      </c>
      <c r="Q6015" t="s">
        <v>95</v>
      </c>
      <c r="R6015" t="s">
        <v>4419</v>
      </c>
      <c r="S6015">
        <v>14.9</v>
      </c>
      <c r="T6015">
        <v>5</v>
      </c>
      <c r="U6015">
        <v>0</v>
      </c>
      <c r="V6015">
        <v>7.1519999999999992</v>
      </c>
      <c r="W6015" s="6">
        <f t="shared" si="562"/>
        <v>0.47999999999999993</v>
      </c>
      <c r="X6015" s="4">
        <f t="shared" si="559"/>
        <v>1.4303999999999999</v>
      </c>
      <c r="Y6015" s="4">
        <f t="shared" si="560"/>
        <v>2.98</v>
      </c>
      <c r="Z6015" s="4">
        <f t="shared" si="561"/>
        <v>2.98</v>
      </c>
      <c r="AA6015" s="4">
        <f t="shared" si="558"/>
        <v>0</v>
      </c>
    </row>
    <row r="6016" spans="1:27" x14ac:dyDescent="0.2">
      <c r="A6016">
        <v>6015</v>
      </c>
      <c r="B6016" t="s">
        <v>8635</v>
      </c>
      <c r="C6016" s="5">
        <v>42439</v>
      </c>
      <c r="D6016" s="5" t="str">
        <f t="shared" si="563"/>
        <v>2016-03</v>
      </c>
      <c r="E6016" s="5">
        <v>42440</v>
      </c>
      <c r="F6016" t="s">
        <v>193</v>
      </c>
      <c r="G6016" t="s">
        <v>5112</v>
      </c>
      <c r="H6016" t="s">
        <v>5113</v>
      </c>
      <c r="I6016" t="s">
        <v>107</v>
      </c>
      <c r="J6016" t="s">
        <v>32</v>
      </c>
      <c r="K6016" t="s">
        <v>47</v>
      </c>
      <c r="L6016" t="s">
        <v>48</v>
      </c>
      <c r="M6016">
        <v>90008</v>
      </c>
      <c r="N6016" t="s">
        <v>49</v>
      </c>
      <c r="O6016" t="s">
        <v>4609</v>
      </c>
      <c r="P6016" t="s">
        <v>76</v>
      </c>
      <c r="Q6016" t="s">
        <v>77</v>
      </c>
      <c r="R6016" t="s">
        <v>4610</v>
      </c>
      <c r="S6016">
        <v>4158.9120000000003</v>
      </c>
      <c r="T6016">
        <v>8</v>
      </c>
      <c r="U6016">
        <v>0.2</v>
      </c>
      <c r="V6016">
        <v>363.90480000000025</v>
      </c>
      <c r="W6016" s="6">
        <f t="shared" si="562"/>
        <v>8.750000000000005E-2</v>
      </c>
      <c r="X6016" s="4">
        <f t="shared" si="559"/>
        <v>45.488100000000031</v>
      </c>
      <c r="Y6016" s="4">
        <f t="shared" si="560"/>
        <v>519.86400000000003</v>
      </c>
      <c r="Z6016" s="4">
        <f t="shared" si="561"/>
        <v>649.83000000000004</v>
      </c>
      <c r="AA6016" s="4">
        <f t="shared" si="558"/>
        <v>831.78240000000005</v>
      </c>
    </row>
    <row r="6017" spans="1:27" x14ac:dyDescent="0.2">
      <c r="A6017">
        <v>6016</v>
      </c>
      <c r="B6017" t="s">
        <v>8636</v>
      </c>
      <c r="C6017" s="5">
        <v>41735</v>
      </c>
      <c r="D6017" s="5" t="str">
        <f t="shared" si="563"/>
        <v>2014-04</v>
      </c>
      <c r="E6017" s="5">
        <v>41741</v>
      </c>
      <c r="F6017" t="s">
        <v>55</v>
      </c>
      <c r="G6017" t="s">
        <v>6170</v>
      </c>
      <c r="H6017" t="s">
        <v>6171</v>
      </c>
      <c r="I6017" t="s">
        <v>46</v>
      </c>
      <c r="J6017" t="s">
        <v>32</v>
      </c>
      <c r="K6017" t="s">
        <v>47</v>
      </c>
      <c r="L6017" t="s">
        <v>48</v>
      </c>
      <c r="M6017">
        <v>90049</v>
      </c>
      <c r="N6017" t="s">
        <v>49</v>
      </c>
      <c r="O6017" t="s">
        <v>8517</v>
      </c>
      <c r="P6017" t="s">
        <v>37</v>
      </c>
      <c r="Q6017" t="s">
        <v>70</v>
      </c>
      <c r="R6017" t="s">
        <v>8518</v>
      </c>
      <c r="S6017">
        <v>91.96</v>
      </c>
      <c r="T6017">
        <v>2</v>
      </c>
      <c r="U6017">
        <v>0</v>
      </c>
      <c r="V6017">
        <v>15.633199999999988</v>
      </c>
      <c r="W6017" s="6">
        <f t="shared" si="562"/>
        <v>0.16999999999999987</v>
      </c>
      <c r="X6017" s="4">
        <f t="shared" si="559"/>
        <v>7.816599999999994</v>
      </c>
      <c r="Y6017" s="4">
        <f t="shared" si="560"/>
        <v>45.98</v>
      </c>
      <c r="Z6017" s="4">
        <f t="shared" si="561"/>
        <v>45.98</v>
      </c>
      <c r="AA6017" s="4">
        <f t="shared" si="558"/>
        <v>0</v>
      </c>
    </row>
    <row r="6018" spans="1:27" x14ac:dyDescent="0.2">
      <c r="A6018">
        <v>6017</v>
      </c>
      <c r="B6018" t="s">
        <v>8636</v>
      </c>
      <c r="C6018" s="5">
        <v>41735</v>
      </c>
      <c r="D6018" s="5" t="str">
        <f t="shared" si="563"/>
        <v>2014-04</v>
      </c>
      <c r="E6018" s="5">
        <v>41741</v>
      </c>
      <c r="F6018" t="s">
        <v>55</v>
      </c>
      <c r="G6018" t="s">
        <v>6170</v>
      </c>
      <c r="H6018" t="s">
        <v>6171</v>
      </c>
      <c r="I6018" t="s">
        <v>46</v>
      </c>
      <c r="J6018" t="s">
        <v>32</v>
      </c>
      <c r="K6018" t="s">
        <v>47</v>
      </c>
      <c r="L6018" t="s">
        <v>48</v>
      </c>
      <c r="M6018">
        <v>90049</v>
      </c>
      <c r="N6018" t="s">
        <v>49</v>
      </c>
      <c r="O6018" t="s">
        <v>1142</v>
      </c>
      <c r="P6018" t="s">
        <v>37</v>
      </c>
      <c r="Q6018" t="s">
        <v>70</v>
      </c>
      <c r="R6018" t="s">
        <v>1143</v>
      </c>
      <c r="S6018">
        <v>33.11</v>
      </c>
      <c r="T6018">
        <v>7</v>
      </c>
      <c r="U6018">
        <v>0</v>
      </c>
      <c r="V6018">
        <v>12.912900000000004</v>
      </c>
      <c r="W6018" s="6">
        <f t="shared" si="562"/>
        <v>0.39000000000000012</v>
      </c>
      <c r="X6018" s="4">
        <f t="shared" si="559"/>
        <v>1.8447000000000007</v>
      </c>
      <c r="Y6018" s="4">
        <f t="shared" si="560"/>
        <v>4.7299999999999995</v>
      </c>
      <c r="Z6018" s="4">
        <f t="shared" si="561"/>
        <v>4.7299999999999995</v>
      </c>
      <c r="AA6018" s="4">
        <f t="shared" si="558"/>
        <v>0</v>
      </c>
    </row>
    <row r="6019" spans="1:27" x14ac:dyDescent="0.2">
      <c r="A6019">
        <v>6018</v>
      </c>
      <c r="B6019" t="s">
        <v>8636</v>
      </c>
      <c r="C6019" s="5">
        <v>41735</v>
      </c>
      <c r="D6019" s="5" t="str">
        <f t="shared" si="563"/>
        <v>2014-04</v>
      </c>
      <c r="E6019" s="5">
        <v>41741</v>
      </c>
      <c r="F6019" t="s">
        <v>55</v>
      </c>
      <c r="G6019" t="s">
        <v>6170</v>
      </c>
      <c r="H6019" t="s">
        <v>6171</v>
      </c>
      <c r="I6019" t="s">
        <v>46</v>
      </c>
      <c r="J6019" t="s">
        <v>32</v>
      </c>
      <c r="K6019" t="s">
        <v>47</v>
      </c>
      <c r="L6019" t="s">
        <v>48</v>
      </c>
      <c r="M6019">
        <v>90049</v>
      </c>
      <c r="N6019" t="s">
        <v>49</v>
      </c>
      <c r="O6019" t="s">
        <v>4675</v>
      </c>
      <c r="P6019" t="s">
        <v>51</v>
      </c>
      <c r="Q6019" t="s">
        <v>95</v>
      </c>
      <c r="R6019" t="s">
        <v>4676</v>
      </c>
      <c r="S6019">
        <v>19.440000000000001</v>
      </c>
      <c r="T6019">
        <v>3</v>
      </c>
      <c r="U6019">
        <v>0</v>
      </c>
      <c r="V6019">
        <v>9.3312000000000008</v>
      </c>
      <c r="W6019" s="6">
        <f t="shared" si="562"/>
        <v>0.48000000000000004</v>
      </c>
      <c r="X6019" s="4">
        <f t="shared" si="559"/>
        <v>3.1104000000000003</v>
      </c>
      <c r="Y6019" s="4">
        <f t="shared" si="560"/>
        <v>6.48</v>
      </c>
      <c r="Z6019" s="4">
        <f t="shared" si="561"/>
        <v>6.48</v>
      </c>
      <c r="AA6019" s="4">
        <f t="shared" ref="AA6019:AA6082" si="564">S6019*U6019</f>
        <v>0</v>
      </c>
    </row>
    <row r="6020" spans="1:27" x14ac:dyDescent="0.2">
      <c r="A6020">
        <v>6019</v>
      </c>
      <c r="B6020" t="s">
        <v>8636</v>
      </c>
      <c r="C6020" s="5">
        <v>41735</v>
      </c>
      <c r="D6020" s="5" t="str">
        <f t="shared" si="563"/>
        <v>2014-04</v>
      </c>
      <c r="E6020" s="5">
        <v>41741</v>
      </c>
      <c r="F6020" t="s">
        <v>55</v>
      </c>
      <c r="G6020" t="s">
        <v>6170</v>
      </c>
      <c r="H6020" t="s">
        <v>6171</v>
      </c>
      <c r="I6020" t="s">
        <v>46</v>
      </c>
      <c r="J6020" t="s">
        <v>32</v>
      </c>
      <c r="K6020" t="s">
        <v>47</v>
      </c>
      <c r="L6020" t="s">
        <v>48</v>
      </c>
      <c r="M6020">
        <v>90049</v>
      </c>
      <c r="N6020" t="s">
        <v>49</v>
      </c>
      <c r="O6020" t="s">
        <v>6318</v>
      </c>
      <c r="P6020" t="s">
        <v>51</v>
      </c>
      <c r="Q6020" t="s">
        <v>95</v>
      </c>
      <c r="R6020" t="s">
        <v>6319</v>
      </c>
      <c r="S6020">
        <v>55.48</v>
      </c>
      <c r="T6020">
        <v>1</v>
      </c>
      <c r="U6020">
        <v>0</v>
      </c>
      <c r="V6020">
        <v>26.630399999999998</v>
      </c>
      <c r="W6020" s="6">
        <f t="shared" si="562"/>
        <v>0.48</v>
      </c>
      <c r="X6020" s="4">
        <f t="shared" ref="X6020:X6083" si="565">V6020/T6020</f>
        <v>26.630399999999998</v>
      </c>
      <c r="Y6020" s="4">
        <f t="shared" ref="Y6020:Y6083" si="566">S6020/T6020</f>
        <v>55.48</v>
      </c>
      <c r="Z6020" s="4">
        <f t="shared" ref="Z6020:Z6083" si="567">S6020/((1-U6020)*T6020)</f>
        <v>55.48</v>
      </c>
      <c r="AA6020" s="4">
        <f t="shared" si="564"/>
        <v>0</v>
      </c>
    </row>
    <row r="6021" spans="1:27" x14ac:dyDescent="0.2">
      <c r="A6021">
        <v>6020</v>
      </c>
      <c r="B6021" t="s">
        <v>8637</v>
      </c>
      <c r="C6021" s="5">
        <v>41917</v>
      </c>
      <c r="D6021" s="5" t="str">
        <f t="shared" si="563"/>
        <v>2014-10</v>
      </c>
      <c r="E6021" s="5">
        <v>41922</v>
      </c>
      <c r="F6021" t="s">
        <v>28</v>
      </c>
      <c r="G6021" t="s">
        <v>5680</v>
      </c>
      <c r="H6021" t="s">
        <v>5681</v>
      </c>
      <c r="I6021" t="s">
        <v>31</v>
      </c>
      <c r="J6021" t="s">
        <v>32</v>
      </c>
      <c r="K6021" t="s">
        <v>502</v>
      </c>
      <c r="L6021" t="s">
        <v>503</v>
      </c>
      <c r="M6021">
        <v>43229</v>
      </c>
      <c r="N6021" t="s">
        <v>153</v>
      </c>
      <c r="O6021" t="s">
        <v>82</v>
      </c>
      <c r="P6021" t="s">
        <v>51</v>
      </c>
      <c r="Q6021" t="s">
        <v>83</v>
      </c>
      <c r="R6021" t="s">
        <v>84</v>
      </c>
      <c r="S6021">
        <v>91.92</v>
      </c>
      <c r="T6021">
        <v>5</v>
      </c>
      <c r="U6021">
        <v>0.2</v>
      </c>
      <c r="V6021">
        <v>11.489999999999991</v>
      </c>
      <c r="W6021" s="6">
        <f t="shared" ref="W6021:W6084" si="568">(V6021/S6021)</f>
        <v>0.1249999999999999</v>
      </c>
      <c r="X6021" s="4">
        <f t="shared" si="565"/>
        <v>2.2979999999999983</v>
      </c>
      <c r="Y6021" s="4">
        <f t="shared" si="566"/>
        <v>18.384</v>
      </c>
      <c r="Z6021" s="4">
        <f t="shared" si="567"/>
        <v>22.98</v>
      </c>
      <c r="AA6021" s="4">
        <f t="shared" si="564"/>
        <v>18.384</v>
      </c>
    </row>
    <row r="6022" spans="1:27" x14ac:dyDescent="0.2">
      <c r="A6022">
        <v>6021</v>
      </c>
      <c r="B6022" t="s">
        <v>8638</v>
      </c>
      <c r="C6022" s="5">
        <v>42595</v>
      </c>
      <c r="D6022" s="5" t="str">
        <f t="shared" si="563"/>
        <v>2016-08</v>
      </c>
      <c r="E6022" s="5">
        <v>42595</v>
      </c>
      <c r="F6022" t="s">
        <v>1298</v>
      </c>
      <c r="G6022" t="s">
        <v>5807</v>
      </c>
      <c r="H6022" t="s">
        <v>5808</v>
      </c>
      <c r="I6022" t="s">
        <v>31</v>
      </c>
      <c r="J6022" t="s">
        <v>32</v>
      </c>
      <c r="K6022" t="s">
        <v>8639</v>
      </c>
      <c r="L6022" t="s">
        <v>743</v>
      </c>
      <c r="M6022">
        <v>70065</v>
      </c>
      <c r="N6022" t="s">
        <v>35</v>
      </c>
      <c r="O6022" t="s">
        <v>5300</v>
      </c>
      <c r="P6022" t="s">
        <v>51</v>
      </c>
      <c r="Q6022" t="s">
        <v>83</v>
      </c>
      <c r="R6022" t="s">
        <v>1438</v>
      </c>
      <c r="S6022">
        <v>17.34</v>
      </c>
      <c r="T6022">
        <v>2</v>
      </c>
      <c r="U6022">
        <v>0</v>
      </c>
      <c r="V6022">
        <v>4.6818000000000008</v>
      </c>
      <c r="W6022" s="6">
        <f t="shared" si="568"/>
        <v>0.27000000000000007</v>
      </c>
      <c r="X6022" s="4">
        <f t="shared" si="565"/>
        <v>2.3409000000000004</v>
      </c>
      <c r="Y6022" s="4">
        <f t="shared" si="566"/>
        <v>8.67</v>
      </c>
      <c r="Z6022" s="4">
        <f t="shared" si="567"/>
        <v>8.67</v>
      </c>
      <c r="AA6022" s="4">
        <f t="shared" si="564"/>
        <v>0</v>
      </c>
    </row>
    <row r="6023" spans="1:27" x14ac:dyDescent="0.2">
      <c r="A6023">
        <v>6022</v>
      </c>
      <c r="B6023" t="s">
        <v>8638</v>
      </c>
      <c r="C6023" s="5">
        <v>42595</v>
      </c>
      <c r="D6023" s="5" t="str">
        <f t="shared" ref="D6023:D6086" si="569">TEXT(C6023,"yyyy-mm")</f>
        <v>2016-08</v>
      </c>
      <c r="E6023" s="5">
        <v>42595</v>
      </c>
      <c r="F6023" t="s">
        <v>1298</v>
      </c>
      <c r="G6023" t="s">
        <v>5807</v>
      </c>
      <c r="H6023" t="s">
        <v>5808</v>
      </c>
      <c r="I6023" t="s">
        <v>31</v>
      </c>
      <c r="J6023" t="s">
        <v>32</v>
      </c>
      <c r="K6023" t="s">
        <v>8639</v>
      </c>
      <c r="L6023" t="s">
        <v>743</v>
      </c>
      <c r="M6023">
        <v>70065</v>
      </c>
      <c r="N6023" t="s">
        <v>35</v>
      </c>
      <c r="O6023" t="s">
        <v>1423</v>
      </c>
      <c r="P6023" t="s">
        <v>76</v>
      </c>
      <c r="Q6023" t="s">
        <v>166</v>
      </c>
      <c r="R6023" t="s">
        <v>1424</v>
      </c>
      <c r="S6023">
        <v>71.98</v>
      </c>
      <c r="T6023">
        <v>2</v>
      </c>
      <c r="U6023">
        <v>0</v>
      </c>
      <c r="V6023">
        <v>15.1158</v>
      </c>
      <c r="W6023" s="6">
        <f t="shared" si="568"/>
        <v>0.21</v>
      </c>
      <c r="X6023" s="4">
        <f t="shared" si="565"/>
        <v>7.5579000000000001</v>
      </c>
      <c r="Y6023" s="4">
        <f t="shared" si="566"/>
        <v>35.99</v>
      </c>
      <c r="Z6023" s="4">
        <f t="shared" si="567"/>
        <v>35.99</v>
      </c>
      <c r="AA6023" s="4">
        <f t="shared" si="564"/>
        <v>0</v>
      </c>
    </row>
    <row r="6024" spans="1:27" x14ac:dyDescent="0.2">
      <c r="A6024">
        <v>6023</v>
      </c>
      <c r="B6024" t="s">
        <v>8640</v>
      </c>
      <c r="C6024" s="5">
        <v>41960</v>
      </c>
      <c r="D6024" s="5" t="str">
        <f t="shared" si="569"/>
        <v>2014-11</v>
      </c>
      <c r="E6024" s="5">
        <v>41964</v>
      </c>
      <c r="F6024" t="s">
        <v>55</v>
      </c>
      <c r="G6024" t="s">
        <v>784</v>
      </c>
      <c r="H6024" t="s">
        <v>785</v>
      </c>
      <c r="I6024" t="s">
        <v>31</v>
      </c>
      <c r="J6024" t="s">
        <v>32</v>
      </c>
      <c r="K6024" t="s">
        <v>8321</v>
      </c>
      <c r="L6024" t="s">
        <v>109</v>
      </c>
      <c r="M6024">
        <v>75104</v>
      </c>
      <c r="N6024" t="s">
        <v>110</v>
      </c>
      <c r="O6024" t="s">
        <v>506</v>
      </c>
      <c r="P6024" t="s">
        <v>51</v>
      </c>
      <c r="Q6024" t="s">
        <v>178</v>
      </c>
      <c r="R6024" t="s">
        <v>507</v>
      </c>
      <c r="S6024">
        <v>7.080000000000001</v>
      </c>
      <c r="T6024">
        <v>3</v>
      </c>
      <c r="U6024">
        <v>0.2</v>
      </c>
      <c r="V6024">
        <v>2.4779999999999989</v>
      </c>
      <c r="W6024" s="6">
        <f t="shared" si="568"/>
        <v>0.34999999999999981</v>
      </c>
      <c r="X6024" s="4">
        <f t="shared" si="565"/>
        <v>0.82599999999999962</v>
      </c>
      <c r="Y6024" s="4">
        <f t="shared" si="566"/>
        <v>2.3600000000000003</v>
      </c>
      <c r="Z6024" s="4">
        <f t="shared" si="567"/>
        <v>2.95</v>
      </c>
      <c r="AA6024" s="4">
        <f t="shared" si="564"/>
        <v>1.4160000000000004</v>
      </c>
    </row>
    <row r="6025" spans="1:27" x14ac:dyDescent="0.2">
      <c r="A6025">
        <v>6024</v>
      </c>
      <c r="B6025" t="s">
        <v>8641</v>
      </c>
      <c r="C6025" s="5">
        <v>42849</v>
      </c>
      <c r="D6025" s="5" t="str">
        <f t="shared" si="569"/>
        <v>2017-04</v>
      </c>
      <c r="E6025" s="5">
        <v>42852</v>
      </c>
      <c r="F6025" t="s">
        <v>193</v>
      </c>
      <c r="G6025" t="s">
        <v>2691</v>
      </c>
      <c r="H6025" t="s">
        <v>2692</v>
      </c>
      <c r="I6025" t="s">
        <v>46</v>
      </c>
      <c r="J6025" t="s">
        <v>32</v>
      </c>
      <c r="K6025" t="s">
        <v>3591</v>
      </c>
      <c r="L6025" t="s">
        <v>1408</v>
      </c>
      <c r="M6025">
        <v>2908</v>
      </c>
      <c r="N6025" t="s">
        <v>153</v>
      </c>
      <c r="O6025" t="s">
        <v>4256</v>
      </c>
      <c r="P6025" t="s">
        <v>76</v>
      </c>
      <c r="Q6025" t="s">
        <v>166</v>
      </c>
      <c r="R6025" t="s">
        <v>4257</v>
      </c>
      <c r="S6025">
        <v>69.98</v>
      </c>
      <c r="T6025">
        <v>2</v>
      </c>
      <c r="U6025">
        <v>0</v>
      </c>
      <c r="V6025">
        <v>4.8986000000000018</v>
      </c>
      <c r="W6025" s="6">
        <f t="shared" si="568"/>
        <v>7.0000000000000021E-2</v>
      </c>
      <c r="X6025" s="4">
        <f t="shared" si="565"/>
        <v>2.4493000000000009</v>
      </c>
      <c r="Y6025" s="4">
        <f t="shared" si="566"/>
        <v>34.99</v>
      </c>
      <c r="Z6025" s="4">
        <f t="shared" si="567"/>
        <v>34.99</v>
      </c>
      <c r="AA6025" s="4">
        <f t="shared" si="564"/>
        <v>0</v>
      </c>
    </row>
    <row r="6026" spans="1:27" x14ac:dyDescent="0.2">
      <c r="A6026">
        <v>6025</v>
      </c>
      <c r="B6026" t="s">
        <v>8642</v>
      </c>
      <c r="C6026" s="5">
        <v>42971</v>
      </c>
      <c r="D6026" s="5" t="str">
        <f t="shared" si="569"/>
        <v>2017-08</v>
      </c>
      <c r="E6026" s="5">
        <v>42973</v>
      </c>
      <c r="F6026" t="s">
        <v>28</v>
      </c>
      <c r="G6026" t="s">
        <v>6010</v>
      </c>
      <c r="H6026" t="s">
        <v>6011</v>
      </c>
      <c r="I6026" t="s">
        <v>31</v>
      </c>
      <c r="J6026" t="s">
        <v>32</v>
      </c>
      <c r="K6026" t="s">
        <v>2481</v>
      </c>
      <c r="L6026" t="s">
        <v>503</v>
      </c>
      <c r="M6026">
        <v>43130</v>
      </c>
      <c r="N6026" t="s">
        <v>153</v>
      </c>
      <c r="O6026" t="s">
        <v>8085</v>
      </c>
      <c r="P6026" t="s">
        <v>51</v>
      </c>
      <c r="Q6026" t="s">
        <v>83</v>
      </c>
      <c r="R6026" t="s">
        <v>8086</v>
      </c>
      <c r="S6026">
        <v>646.27200000000005</v>
      </c>
      <c r="T6026">
        <v>8</v>
      </c>
      <c r="U6026">
        <v>0.2</v>
      </c>
      <c r="V6026">
        <v>64.627199999999988</v>
      </c>
      <c r="W6026" s="6">
        <f t="shared" si="568"/>
        <v>9.9999999999999978E-2</v>
      </c>
      <c r="X6026" s="4">
        <f t="shared" si="565"/>
        <v>8.0783999999999985</v>
      </c>
      <c r="Y6026" s="4">
        <f t="shared" si="566"/>
        <v>80.784000000000006</v>
      </c>
      <c r="Z6026" s="4">
        <f t="shared" si="567"/>
        <v>100.98</v>
      </c>
      <c r="AA6026" s="4">
        <f t="shared" si="564"/>
        <v>129.2544</v>
      </c>
    </row>
    <row r="6027" spans="1:27" x14ac:dyDescent="0.2">
      <c r="A6027">
        <v>6026</v>
      </c>
      <c r="B6027" t="s">
        <v>8642</v>
      </c>
      <c r="C6027" s="5">
        <v>42971</v>
      </c>
      <c r="D6027" s="5" t="str">
        <f t="shared" si="569"/>
        <v>2017-08</v>
      </c>
      <c r="E6027" s="5">
        <v>42973</v>
      </c>
      <c r="F6027" t="s">
        <v>28</v>
      </c>
      <c r="G6027" t="s">
        <v>6010</v>
      </c>
      <c r="H6027" t="s">
        <v>6011</v>
      </c>
      <c r="I6027" t="s">
        <v>31</v>
      </c>
      <c r="J6027" t="s">
        <v>32</v>
      </c>
      <c r="K6027" t="s">
        <v>2481</v>
      </c>
      <c r="L6027" t="s">
        <v>503</v>
      </c>
      <c r="M6027">
        <v>43130</v>
      </c>
      <c r="N6027" t="s">
        <v>153</v>
      </c>
      <c r="O6027" t="s">
        <v>2853</v>
      </c>
      <c r="P6027" t="s">
        <v>51</v>
      </c>
      <c r="Q6027" t="s">
        <v>95</v>
      </c>
      <c r="R6027" t="s">
        <v>6826</v>
      </c>
      <c r="S6027">
        <v>10.368000000000002</v>
      </c>
      <c r="T6027">
        <v>2</v>
      </c>
      <c r="U6027">
        <v>0.2</v>
      </c>
      <c r="V6027">
        <v>3.7584</v>
      </c>
      <c r="W6027" s="6">
        <f t="shared" si="568"/>
        <v>0.36249999999999993</v>
      </c>
      <c r="X6027" s="4">
        <f t="shared" si="565"/>
        <v>1.8792</v>
      </c>
      <c r="Y6027" s="4">
        <f t="shared" si="566"/>
        <v>5.1840000000000011</v>
      </c>
      <c r="Z6027" s="4">
        <f t="shared" si="567"/>
        <v>6.4800000000000013</v>
      </c>
      <c r="AA6027" s="4">
        <f t="shared" si="564"/>
        <v>2.0736000000000003</v>
      </c>
    </row>
    <row r="6028" spans="1:27" x14ac:dyDescent="0.2">
      <c r="A6028">
        <v>6027</v>
      </c>
      <c r="B6028" t="s">
        <v>8643</v>
      </c>
      <c r="C6028" s="5">
        <v>42789</v>
      </c>
      <c r="D6028" s="5" t="str">
        <f t="shared" si="569"/>
        <v>2017-02</v>
      </c>
      <c r="E6028" s="5">
        <v>42796</v>
      </c>
      <c r="F6028" t="s">
        <v>55</v>
      </c>
      <c r="G6028" t="s">
        <v>4822</v>
      </c>
      <c r="H6028" t="s">
        <v>4823</v>
      </c>
      <c r="I6028" t="s">
        <v>46</v>
      </c>
      <c r="J6028" t="s">
        <v>32</v>
      </c>
      <c r="K6028" t="s">
        <v>100</v>
      </c>
      <c r="L6028" t="s">
        <v>101</v>
      </c>
      <c r="M6028">
        <v>98115</v>
      </c>
      <c r="N6028" t="s">
        <v>49</v>
      </c>
      <c r="O6028" t="s">
        <v>6232</v>
      </c>
      <c r="P6028" t="s">
        <v>51</v>
      </c>
      <c r="Q6028" t="s">
        <v>274</v>
      </c>
      <c r="R6028" t="s">
        <v>6233</v>
      </c>
      <c r="S6028">
        <v>8.4</v>
      </c>
      <c r="T6028">
        <v>5</v>
      </c>
      <c r="U6028">
        <v>0</v>
      </c>
      <c r="V6028">
        <v>0.33599999999999963</v>
      </c>
      <c r="W6028" s="6">
        <f t="shared" si="568"/>
        <v>3.9999999999999952E-2</v>
      </c>
      <c r="X6028" s="4">
        <f t="shared" si="565"/>
        <v>6.7199999999999926E-2</v>
      </c>
      <c r="Y6028" s="4">
        <f t="shared" si="566"/>
        <v>1.6800000000000002</v>
      </c>
      <c r="Z6028" s="4">
        <f t="shared" si="567"/>
        <v>1.6800000000000002</v>
      </c>
      <c r="AA6028" s="4">
        <f t="shared" si="564"/>
        <v>0</v>
      </c>
    </row>
    <row r="6029" spans="1:27" x14ac:dyDescent="0.2">
      <c r="A6029">
        <v>6028</v>
      </c>
      <c r="B6029" t="s">
        <v>8643</v>
      </c>
      <c r="C6029" s="5">
        <v>42789</v>
      </c>
      <c r="D6029" s="5" t="str">
        <f t="shared" si="569"/>
        <v>2017-02</v>
      </c>
      <c r="E6029" s="5">
        <v>42796</v>
      </c>
      <c r="F6029" t="s">
        <v>55</v>
      </c>
      <c r="G6029" t="s">
        <v>4822</v>
      </c>
      <c r="H6029" t="s">
        <v>4823</v>
      </c>
      <c r="I6029" t="s">
        <v>46</v>
      </c>
      <c r="J6029" t="s">
        <v>32</v>
      </c>
      <c r="K6029" t="s">
        <v>100</v>
      </c>
      <c r="L6029" t="s">
        <v>101</v>
      </c>
      <c r="M6029">
        <v>98115</v>
      </c>
      <c r="N6029" t="s">
        <v>49</v>
      </c>
      <c r="O6029" t="s">
        <v>3260</v>
      </c>
      <c r="P6029" t="s">
        <v>76</v>
      </c>
      <c r="Q6029" t="s">
        <v>77</v>
      </c>
      <c r="R6029" t="s">
        <v>3261</v>
      </c>
      <c r="S6029">
        <v>71.959999999999994</v>
      </c>
      <c r="T6029">
        <v>5</v>
      </c>
      <c r="U6029">
        <v>0.2</v>
      </c>
      <c r="V6029">
        <v>25.185999999999996</v>
      </c>
      <c r="W6029" s="6">
        <f t="shared" si="568"/>
        <v>0.35</v>
      </c>
      <c r="X6029" s="4">
        <f t="shared" si="565"/>
        <v>5.0371999999999995</v>
      </c>
      <c r="Y6029" s="4">
        <f t="shared" si="566"/>
        <v>14.391999999999999</v>
      </c>
      <c r="Z6029" s="4">
        <f t="shared" si="567"/>
        <v>17.989999999999998</v>
      </c>
      <c r="AA6029" s="4">
        <f t="shared" si="564"/>
        <v>14.391999999999999</v>
      </c>
    </row>
    <row r="6030" spans="1:27" x14ac:dyDescent="0.2">
      <c r="A6030">
        <v>6029</v>
      </c>
      <c r="B6030" t="s">
        <v>8644</v>
      </c>
      <c r="C6030" s="5">
        <v>42693</v>
      </c>
      <c r="D6030" s="5" t="str">
        <f t="shared" si="569"/>
        <v>2016-11</v>
      </c>
      <c r="E6030" s="5">
        <v>42695</v>
      </c>
      <c r="F6030" t="s">
        <v>193</v>
      </c>
      <c r="G6030" t="s">
        <v>2485</v>
      </c>
      <c r="H6030" t="s">
        <v>2486</v>
      </c>
      <c r="I6030" t="s">
        <v>31</v>
      </c>
      <c r="J6030" t="s">
        <v>32</v>
      </c>
      <c r="K6030" t="s">
        <v>1531</v>
      </c>
      <c r="L6030" t="s">
        <v>93</v>
      </c>
      <c r="M6030">
        <v>28540</v>
      </c>
      <c r="N6030" t="s">
        <v>35</v>
      </c>
      <c r="O6030" t="s">
        <v>2674</v>
      </c>
      <c r="P6030" t="s">
        <v>51</v>
      </c>
      <c r="Q6030" t="s">
        <v>73</v>
      </c>
      <c r="R6030" t="s">
        <v>2675</v>
      </c>
      <c r="S6030">
        <v>18.48</v>
      </c>
      <c r="T6030">
        <v>2</v>
      </c>
      <c r="U6030">
        <v>0.2</v>
      </c>
      <c r="V6030">
        <v>6.0059999999999993</v>
      </c>
      <c r="W6030" s="6">
        <f t="shared" si="568"/>
        <v>0.32499999999999996</v>
      </c>
      <c r="X6030" s="4">
        <f t="shared" si="565"/>
        <v>3.0029999999999997</v>
      </c>
      <c r="Y6030" s="4">
        <f t="shared" si="566"/>
        <v>9.24</v>
      </c>
      <c r="Z6030" s="4">
        <f t="shared" si="567"/>
        <v>11.549999999999999</v>
      </c>
      <c r="AA6030" s="4">
        <f t="shared" si="564"/>
        <v>3.6960000000000002</v>
      </c>
    </row>
    <row r="6031" spans="1:27" x14ac:dyDescent="0.2">
      <c r="A6031">
        <v>6030</v>
      </c>
      <c r="B6031" t="s">
        <v>8645</v>
      </c>
      <c r="C6031" s="5">
        <v>42688</v>
      </c>
      <c r="D6031" s="5" t="str">
        <f t="shared" si="569"/>
        <v>2016-11</v>
      </c>
      <c r="E6031" s="5">
        <v>42689</v>
      </c>
      <c r="F6031" t="s">
        <v>193</v>
      </c>
      <c r="G6031" t="s">
        <v>5576</v>
      </c>
      <c r="H6031" t="s">
        <v>5577</v>
      </c>
      <c r="I6031" t="s">
        <v>31</v>
      </c>
      <c r="J6031" t="s">
        <v>32</v>
      </c>
      <c r="K6031" t="s">
        <v>47</v>
      </c>
      <c r="L6031" t="s">
        <v>48</v>
      </c>
      <c r="M6031">
        <v>90049</v>
      </c>
      <c r="N6031" t="s">
        <v>49</v>
      </c>
      <c r="O6031" t="s">
        <v>3730</v>
      </c>
      <c r="P6031" t="s">
        <v>51</v>
      </c>
      <c r="Q6031" t="s">
        <v>73</v>
      </c>
      <c r="R6031" t="s">
        <v>3731</v>
      </c>
      <c r="S6031">
        <v>9.84</v>
      </c>
      <c r="T6031">
        <v>3</v>
      </c>
      <c r="U6031">
        <v>0</v>
      </c>
      <c r="V6031">
        <v>2.8535999999999988</v>
      </c>
      <c r="W6031" s="6">
        <f t="shared" si="568"/>
        <v>0.28999999999999987</v>
      </c>
      <c r="X6031" s="4">
        <f t="shared" si="565"/>
        <v>0.9511999999999996</v>
      </c>
      <c r="Y6031" s="4">
        <f t="shared" si="566"/>
        <v>3.28</v>
      </c>
      <c r="Z6031" s="4">
        <f t="shared" si="567"/>
        <v>3.28</v>
      </c>
      <c r="AA6031" s="4">
        <f t="shared" si="564"/>
        <v>0</v>
      </c>
    </row>
    <row r="6032" spans="1:27" x14ac:dyDescent="0.2">
      <c r="A6032">
        <v>6031</v>
      </c>
      <c r="B6032" t="s">
        <v>8646</v>
      </c>
      <c r="C6032" s="5">
        <v>42922</v>
      </c>
      <c r="D6032" s="5" t="str">
        <f t="shared" si="569"/>
        <v>2017-07</v>
      </c>
      <c r="E6032" s="5">
        <v>42922</v>
      </c>
      <c r="F6032" t="s">
        <v>1298</v>
      </c>
      <c r="G6032" t="s">
        <v>7322</v>
      </c>
      <c r="H6032" t="s">
        <v>7323</v>
      </c>
      <c r="I6032" t="s">
        <v>31</v>
      </c>
      <c r="J6032" t="s">
        <v>32</v>
      </c>
      <c r="K6032" t="s">
        <v>1428</v>
      </c>
      <c r="L6032" t="s">
        <v>59</v>
      </c>
      <c r="M6032">
        <v>33142</v>
      </c>
      <c r="N6032" t="s">
        <v>35</v>
      </c>
      <c r="O6032" t="s">
        <v>4744</v>
      </c>
      <c r="P6032" t="s">
        <v>37</v>
      </c>
      <c r="Q6032" t="s">
        <v>41</v>
      </c>
      <c r="R6032" t="s">
        <v>4745</v>
      </c>
      <c r="S6032">
        <v>239.24</v>
      </c>
      <c r="T6032">
        <v>1</v>
      </c>
      <c r="U6032">
        <v>0.2</v>
      </c>
      <c r="V6032">
        <v>23.924000000000007</v>
      </c>
      <c r="W6032" s="6">
        <f t="shared" si="568"/>
        <v>0.10000000000000002</v>
      </c>
      <c r="X6032" s="4">
        <f t="shared" si="565"/>
        <v>23.924000000000007</v>
      </c>
      <c r="Y6032" s="4">
        <f t="shared" si="566"/>
        <v>239.24</v>
      </c>
      <c r="Z6032" s="4">
        <f t="shared" si="567"/>
        <v>299.05</v>
      </c>
      <c r="AA6032" s="4">
        <f t="shared" si="564"/>
        <v>47.848000000000006</v>
      </c>
    </row>
    <row r="6033" spans="1:27" x14ac:dyDescent="0.2">
      <c r="A6033">
        <v>6032</v>
      </c>
      <c r="B6033" t="s">
        <v>8647</v>
      </c>
      <c r="C6033" s="5">
        <v>42729</v>
      </c>
      <c r="D6033" s="5" t="str">
        <f t="shared" si="569"/>
        <v>2016-12</v>
      </c>
      <c r="E6033" s="5">
        <v>42736</v>
      </c>
      <c r="F6033" t="s">
        <v>55</v>
      </c>
      <c r="G6033" t="s">
        <v>1405</v>
      </c>
      <c r="H6033" t="s">
        <v>1406</v>
      </c>
      <c r="I6033" t="s">
        <v>46</v>
      </c>
      <c r="J6033" t="s">
        <v>32</v>
      </c>
      <c r="K6033" t="s">
        <v>8648</v>
      </c>
      <c r="L6033" t="s">
        <v>2706</v>
      </c>
      <c r="M6033">
        <v>3060</v>
      </c>
      <c r="N6033" t="s">
        <v>153</v>
      </c>
      <c r="O6033" t="s">
        <v>4944</v>
      </c>
      <c r="P6033" t="s">
        <v>37</v>
      </c>
      <c r="Q6033" t="s">
        <v>70</v>
      </c>
      <c r="R6033" t="s">
        <v>4945</v>
      </c>
      <c r="S6033">
        <v>21.12</v>
      </c>
      <c r="T6033">
        <v>4</v>
      </c>
      <c r="U6033">
        <v>0</v>
      </c>
      <c r="V6033">
        <v>6.5471999999999984</v>
      </c>
      <c r="W6033" s="6">
        <f t="shared" si="568"/>
        <v>0.30999999999999989</v>
      </c>
      <c r="X6033" s="4">
        <f t="shared" si="565"/>
        <v>1.6367999999999996</v>
      </c>
      <c r="Y6033" s="4">
        <f t="shared" si="566"/>
        <v>5.28</v>
      </c>
      <c r="Z6033" s="4">
        <f t="shared" si="567"/>
        <v>5.28</v>
      </c>
      <c r="AA6033" s="4">
        <f t="shared" si="564"/>
        <v>0</v>
      </c>
    </row>
    <row r="6034" spans="1:27" x14ac:dyDescent="0.2">
      <c r="A6034">
        <v>6033</v>
      </c>
      <c r="B6034" t="s">
        <v>8649</v>
      </c>
      <c r="C6034" s="5">
        <v>42848</v>
      </c>
      <c r="D6034" s="5" t="str">
        <f t="shared" si="569"/>
        <v>2017-04</v>
      </c>
      <c r="E6034" s="5">
        <v>42850</v>
      </c>
      <c r="F6034" t="s">
        <v>193</v>
      </c>
      <c r="G6034" t="s">
        <v>1250</v>
      </c>
      <c r="H6034" t="s">
        <v>1251</v>
      </c>
      <c r="I6034" t="s">
        <v>31</v>
      </c>
      <c r="J6034" t="s">
        <v>32</v>
      </c>
      <c r="K6034" t="s">
        <v>271</v>
      </c>
      <c r="L6034" t="s">
        <v>272</v>
      </c>
      <c r="M6034">
        <v>10011</v>
      </c>
      <c r="N6034" t="s">
        <v>153</v>
      </c>
      <c r="O6034" t="s">
        <v>583</v>
      </c>
      <c r="P6034" t="s">
        <v>51</v>
      </c>
      <c r="Q6034" t="s">
        <v>584</v>
      </c>
      <c r="R6034" t="s">
        <v>585</v>
      </c>
      <c r="S6034">
        <v>54.900000000000006</v>
      </c>
      <c r="T6034">
        <v>5</v>
      </c>
      <c r="U6034">
        <v>0</v>
      </c>
      <c r="V6034">
        <v>15.372000000000003</v>
      </c>
      <c r="W6034" s="6">
        <f t="shared" si="568"/>
        <v>0.28000000000000003</v>
      </c>
      <c r="X6034" s="4">
        <f t="shared" si="565"/>
        <v>3.0744000000000007</v>
      </c>
      <c r="Y6034" s="4">
        <f t="shared" si="566"/>
        <v>10.98</v>
      </c>
      <c r="Z6034" s="4">
        <f t="shared" si="567"/>
        <v>10.98</v>
      </c>
      <c r="AA6034" s="4">
        <f t="shared" si="564"/>
        <v>0</v>
      </c>
    </row>
    <row r="6035" spans="1:27" x14ac:dyDescent="0.2">
      <c r="A6035">
        <v>6034</v>
      </c>
      <c r="B6035" t="s">
        <v>8650</v>
      </c>
      <c r="C6035" s="5">
        <v>42352</v>
      </c>
      <c r="D6035" s="5" t="str">
        <f t="shared" si="569"/>
        <v>2015-12</v>
      </c>
      <c r="E6035" s="5">
        <v>42356</v>
      </c>
      <c r="F6035" t="s">
        <v>55</v>
      </c>
      <c r="G6035" t="s">
        <v>3804</v>
      </c>
      <c r="H6035" t="s">
        <v>3805</v>
      </c>
      <c r="I6035" t="s">
        <v>107</v>
      </c>
      <c r="J6035" t="s">
        <v>32</v>
      </c>
      <c r="K6035" t="s">
        <v>47</v>
      </c>
      <c r="L6035" t="s">
        <v>48</v>
      </c>
      <c r="M6035">
        <v>90036</v>
      </c>
      <c r="N6035" t="s">
        <v>49</v>
      </c>
      <c r="O6035" t="s">
        <v>6555</v>
      </c>
      <c r="P6035" t="s">
        <v>37</v>
      </c>
      <c r="Q6035" t="s">
        <v>70</v>
      </c>
      <c r="R6035" t="s">
        <v>6556</v>
      </c>
      <c r="S6035">
        <v>15.24</v>
      </c>
      <c r="T6035">
        <v>3</v>
      </c>
      <c r="U6035">
        <v>0</v>
      </c>
      <c r="V6035">
        <v>5.1815999999999995</v>
      </c>
      <c r="W6035" s="6">
        <f t="shared" si="568"/>
        <v>0.33999999999999997</v>
      </c>
      <c r="X6035" s="4">
        <f t="shared" si="565"/>
        <v>1.7271999999999998</v>
      </c>
      <c r="Y6035" s="4">
        <f t="shared" si="566"/>
        <v>5.08</v>
      </c>
      <c r="Z6035" s="4">
        <f t="shared" si="567"/>
        <v>5.08</v>
      </c>
      <c r="AA6035" s="4">
        <f t="shared" si="564"/>
        <v>0</v>
      </c>
    </row>
    <row r="6036" spans="1:27" x14ac:dyDescent="0.2">
      <c r="A6036">
        <v>6035</v>
      </c>
      <c r="B6036" t="s">
        <v>8651</v>
      </c>
      <c r="C6036" s="5">
        <v>42113</v>
      </c>
      <c r="D6036" s="5" t="str">
        <f t="shared" si="569"/>
        <v>2015-04</v>
      </c>
      <c r="E6036" s="5">
        <v>42119</v>
      </c>
      <c r="F6036" t="s">
        <v>55</v>
      </c>
      <c r="G6036" t="s">
        <v>2578</v>
      </c>
      <c r="H6036" t="s">
        <v>2579</v>
      </c>
      <c r="I6036" t="s">
        <v>31</v>
      </c>
      <c r="J6036" t="s">
        <v>32</v>
      </c>
      <c r="K6036" t="s">
        <v>4228</v>
      </c>
      <c r="L6036" t="s">
        <v>109</v>
      </c>
      <c r="M6036">
        <v>75007</v>
      </c>
      <c r="N6036" t="s">
        <v>110</v>
      </c>
      <c r="O6036" t="s">
        <v>1617</v>
      </c>
      <c r="P6036" t="s">
        <v>51</v>
      </c>
      <c r="Q6036" t="s">
        <v>83</v>
      </c>
      <c r="R6036" t="s">
        <v>1618</v>
      </c>
      <c r="S6036">
        <v>19.567999999999998</v>
      </c>
      <c r="T6036">
        <v>2</v>
      </c>
      <c r="U6036">
        <v>0.8</v>
      </c>
      <c r="V6036">
        <v>-52.833600000000004</v>
      </c>
      <c r="W6036" s="6">
        <f t="shared" si="568"/>
        <v>-2.7000000000000006</v>
      </c>
      <c r="X6036" s="4">
        <f t="shared" si="565"/>
        <v>-26.416800000000002</v>
      </c>
      <c r="Y6036" s="4">
        <f t="shared" si="566"/>
        <v>9.7839999999999989</v>
      </c>
      <c r="Z6036" s="4">
        <f t="shared" si="567"/>
        <v>48.920000000000009</v>
      </c>
      <c r="AA6036" s="4">
        <f t="shared" si="564"/>
        <v>15.654399999999999</v>
      </c>
    </row>
    <row r="6037" spans="1:27" x14ac:dyDescent="0.2">
      <c r="A6037">
        <v>6036</v>
      </c>
      <c r="B6037" t="s">
        <v>8651</v>
      </c>
      <c r="C6037" s="5">
        <v>42113</v>
      </c>
      <c r="D6037" s="5" t="str">
        <f t="shared" si="569"/>
        <v>2015-04</v>
      </c>
      <c r="E6037" s="5">
        <v>42119</v>
      </c>
      <c r="F6037" t="s">
        <v>55</v>
      </c>
      <c r="G6037" t="s">
        <v>2578</v>
      </c>
      <c r="H6037" t="s">
        <v>2579</v>
      </c>
      <c r="I6037" t="s">
        <v>31</v>
      </c>
      <c r="J6037" t="s">
        <v>32</v>
      </c>
      <c r="K6037" t="s">
        <v>4228</v>
      </c>
      <c r="L6037" t="s">
        <v>109</v>
      </c>
      <c r="M6037">
        <v>75007</v>
      </c>
      <c r="N6037" t="s">
        <v>110</v>
      </c>
      <c r="O6037" t="s">
        <v>2991</v>
      </c>
      <c r="P6037" t="s">
        <v>51</v>
      </c>
      <c r="Q6037" t="s">
        <v>80</v>
      </c>
      <c r="R6037" t="s">
        <v>2992</v>
      </c>
      <c r="S6037">
        <v>310.39199999999994</v>
      </c>
      <c r="T6037">
        <v>4</v>
      </c>
      <c r="U6037">
        <v>0.8</v>
      </c>
      <c r="V6037">
        <v>-512.14680000000021</v>
      </c>
      <c r="W6037" s="6">
        <f t="shared" si="568"/>
        <v>-1.650000000000001</v>
      </c>
      <c r="X6037" s="4">
        <f t="shared" si="565"/>
        <v>-128.03670000000005</v>
      </c>
      <c r="Y6037" s="4">
        <f t="shared" si="566"/>
        <v>77.597999999999985</v>
      </c>
      <c r="Z6037" s="4">
        <f t="shared" si="567"/>
        <v>387.99</v>
      </c>
      <c r="AA6037" s="4">
        <f t="shared" si="564"/>
        <v>248.31359999999995</v>
      </c>
    </row>
    <row r="6038" spans="1:27" x14ac:dyDescent="0.2">
      <c r="A6038">
        <v>6037</v>
      </c>
      <c r="B6038" t="s">
        <v>8652</v>
      </c>
      <c r="C6038" s="5">
        <v>42617</v>
      </c>
      <c r="D6038" s="5" t="str">
        <f t="shared" si="569"/>
        <v>2016-09</v>
      </c>
      <c r="E6038" s="5">
        <v>42621</v>
      </c>
      <c r="F6038" t="s">
        <v>55</v>
      </c>
      <c r="G6038" t="s">
        <v>7172</v>
      </c>
      <c r="H6038" t="s">
        <v>7173</v>
      </c>
      <c r="I6038" t="s">
        <v>31</v>
      </c>
      <c r="J6038" t="s">
        <v>32</v>
      </c>
      <c r="K6038" t="s">
        <v>7984</v>
      </c>
      <c r="L6038" t="s">
        <v>34</v>
      </c>
      <c r="M6038">
        <v>40324</v>
      </c>
      <c r="N6038" t="s">
        <v>35</v>
      </c>
      <c r="O6038" t="s">
        <v>1502</v>
      </c>
      <c r="P6038" t="s">
        <v>37</v>
      </c>
      <c r="Q6038" t="s">
        <v>70</v>
      </c>
      <c r="R6038" t="s">
        <v>1503</v>
      </c>
      <c r="S6038">
        <v>42.599999999999994</v>
      </c>
      <c r="T6038">
        <v>3</v>
      </c>
      <c r="U6038">
        <v>0</v>
      </c>
      <c r="V6038">
        <v>16.614000000000001</v>
      </c>
      <c r="W6038" s="6">
        <f t="shared" si="568"/>
        <v>0.39000000000000007</v>
      </c>
      <c r="X6038" s="4">
        <f t="shared" si="565"/>
        <v>5.5380000000000003</v>
      </c>
      <c r="Y6038" s="4">
        <f t="shared" si="566"/>
        <v>14.199999999999998</v>
      </c>
      <c r="Z6038" s="4">
        <f t="shared" si="567"/>
        <v>14.199999999999998</v>
      </c>
      <c r="AA6038" s="4">
        <f t="shared" si="564"/>
        <v>0</v>
      </c>
    </row>
    <row r="6039" spans="1:27" x14ac:dyDescent="0.2">
      <c r="A6039">
        <v>6038</v>
      </c>
      <c r="B6039" t="s">
        <v>8652</v>
      </c>
      <c r="C6039" s="5">
        <v>42617</v>
      </c>
      <c r="D6039" s="5" t="str">
        <f t="shared" si="569"/>
        <v>2016-09</v>
      </c>
      <c r="E6039" s="5">
        <v>42621</v>
      </c>
      <c r="F6039" t="s">
        <v>55</v>
      </c>
      <c r="G6039" t="s">
        <v>7172</v>
      </c>
      <c r="H6039" t="s">
        <v>7173</v>
      </c>
      <c r="I6039" t="s">
        <v>31</v>
      </c>
      <c r="J6039" t="s">
        <v>32</v>
      </c>
      <c r="K6039" t="s">
        <v>7984</v>
      </c>
      <c r="L6039" t="s">
        <v>34</v>
      </c>
      <c r="M6039">
        <v>40324</v>
      </c>
      <c r="N6039" t="s">
        <v>35</v>
      </c>
      <c r="O6039" t="s">
        <v>1613</v>
      </c>
      <c r="P6039" t="s">
        <v>51</v>
      </c>
      <c r="Q6039" t="s">
        <v>80</v>
      </c>
      <c r="R6039" t="s">
        <v>1614</v>
      </c>
      <c r="S6039">
        <v>113.94</v>
      </c>
      <c r="T6039">
        <v>6</v>
      </c>
      <c r="U6039">
        <v>0</v>
      </c>
      <c r="V6039">
        <v>54.691199999999995</v>
      </c>
      <c r="W6039" s="6">
        <f t="shared" si="568"/>
        <v>0.48</v>
      </c>
      <c r="X6039" s="4">
        <f t="shared" si="565"/>
        <v>9.1151999999999997</v>
      </c>
      <c r="Y6039" s="4">
        <f t="shared" si="566"/>
        <v>18.989999999999998</v>
      </c>
      <c r="Z6039" s="4">
        <f t="shared" si="567"/>
        <v>18.989999999999998</v>
      </c>
      <c r="AA6039" s="4">
        <f t="shared" si="564"/>
        <v>0</v>
      </c>
    </row>
    <row r="6040" spans="1:27" x14ac:dyDescent="0.2">
      <c r="A6040">
        <v>6039</v>
      </c>
      <c r="B6040" t="s">
        <v>8652</v>
      </c>
      <c r="C6040" s="5">
        <v>42617</v>
      </c>
      <c r="D6040" s="5" t="str">
        <f t="shared" si="569"/>
        <v>2016-09</v>
      </c>
      <c r="E6040" s="5">
        <v>42621</v>
      </c>
      <c r="F6040" t="s">
        <v>55</v>
      </c>
      <c r="G6040" t="s">
        <v>7172</v>
      </c>
      <c r="H6040" t="s">
        <v>7173</v>
      </c>
      <c r="I6040" t="s">
        <v>31</v>
      </c>
      <c r="J6040" t="s">
        <v>32</v>
      </c>
      <c r="K6040" t="s">
        <v>7984</v>
      </c>
      <c r="L6040" t="s">
        <v>34</v>
      </c>
      <c r="M6040">
        <v>40324</v>
      </c>
      <c r="N6040" t="s">
        <v>35</v>
      </c>
      <c r="O6040" t="s">
        <v>2226</v>
      </c>
      <c r="P6040" t="s">
        <v>51</v>
      </c>
      <c r="Q6040" t="s">
        <v>64</v>
      </c>
      <c r="R6040" t="s">
        <v>2227</v>
      </c>
      <c r="S6040">
        <v>129.91999999999999</v>
      </c>
      <c r="T6040">
        <v>4</v>
      </c>
      <c r="U6040">
        <v>0</v>
      </c>
      <c r="V6040">
        <v>5.1967999999999961</v>
      </c>
      <c r="W6040" s="6">
        <f t="shared" si="568"/>
        <v>3.9999999999999973E-2</v>
      </c>
      <c r="X6040" s="4">
        <f t="shared" si="565"/>
        <v>1.299199999999999</v>
      </c>
      <c r="Y6040" s="4">
        <f t="shared" si="566"/>
        <v>32.479999999999997</v>
      </c>
      <c r="Z6040" s="4">
        <f t="shared" si="567"/>
        <v>32.479999999999997</v>
      </c>
      <c r="AA6040" s="4">
        <f t="shared" si="564"/>
        <v>0</v>
      </c>
    </row>
    <row r="6041" spans="1:27" x14ac:dyDescent="0.2">
      <c r="A6041">
        <v>6040</v>
      </c>
      <c r="B6041" t="s">
        <v>8652</v>
      </c>
      <c r="C6041" s="5">
        <v>42617</v>
      </c>
      <c r="D6041" s="5" t="str">
        <f t="shared" si="569"/>
        <v>2016-09</v>
      </c>
      <c r="E6041" s="5">
        <v>42621</v>
      </c>
      <c r="F6041" t="s">
        <v>55</v>
      </c>
      <c r="G6041" t="s">
        <v>7172</v>
      </c>
      <c r="H6041" t="s">
        <v>7173</v>
      </c>
      <c r="I6041" t="s">
        <v>31</v>
      </c>
      <c r="J6041" t="s">
        <v>32</v>
      </c>
      <c r="K6041" t="s">
        <v>7984</v>
      </c>
      <c r="L6041" t="s">
        <v>34</v>
      </c>
      <c r="M6041">
        <v>40324</v>
      </c>
      <c r="N6041" t="s">
        <v>35</v>
      </c>
      <c r="O6041" t="s">
        <v>5184</v>
      </c>
      <c r="P6041" t="s">
        <v>51</v>
      </c>
      <c r="Q6041" t="s">
        <v>73</v>
      </c>
      <c r="R6041" t="s">
        <v>5185</v>
      </c>
      <c r="S6041">
        <v>5.28</v>
      </c>
      <c r="T6041">
        <v>3</v>
      </c>
      <c r="U6041">
        <v>0</v>
      </c>
      <c r="V6041">
        <v>2.5343999999999998</v>
      </c>
      <c r="W6041" s="6">
        <f t="shared" si="568"/>
        <v>0.47999999999999993</v>
      </c>
      <c r="X6041" s="4">
        <f t="shared" si="565"/>
        <v>0.84479999999999988</v>
      </c>
      <c r="Y6041" s="4">
        <f t="shared" si="566"/>
        <v>1.76</v>
      </c>
      <c r="Z6041" s="4">
        <f t="shared" si="567"/>
        <v>1.76</v>
      </c>
      <c r="AA6041" s="4">
        <f t="shared" si="564"/>
        <v>0</v>
      </c>
    </row>
    <row r="6042" spans="1:27" x14ac:dyDescent="0.2">
      <c r="A6042">
        <v>6041</v>
      </c>
      <c r="B6042" t="s">
        <v>8653</v>
      </c>
      <c r="C6042" s="5">
        <v>43002</v>
      </c>
      <c r="D6042" s="5" t="str">
        <f t="shared" si="569"/>
        <v>2017-09</v>
      </c>
      <c r="E6042" s="5">
        <v>43007</v>
      </c>
      <c r="F6042" t="s">
        <v>55</v>
      </c>
      <c r="G6042" t="s">
        <v>1179</v>
      </c>
      <c r="H6042" t="s">
        <v>1180</v>
      </c>
      <c r="I6042" t="s">
        <v>46</v>
      </c>
      <c r="J6042" t="s">
        <v>32</v>
      </c>
      <c r="K6042" t="s">
        <v>47</v>
      </c>
      <c r="L6042" t="s">
        <v>48</v>
      </c>
      <c r="M6042">
        <v>90008</v>
      </c>
      <c r="N6042" t="s">
        <v>49</v>
      </c>
      <c r="O6042" t="s">
        <v>4478</v>
      </c>
      <c r="P6042" t="s">
        <v>76</v>
      </c>
      <c r="Q6042" t="s">
        <v>77</v>
      </c>
      <c r="R6042" t="s">
        <v>4479</v>
      </c>
      <c r="S6042">
        <v>859.2</v>
      </c>
      <c r="T6042">
        <v>3</v>
      </c>
      <c r="U6042">
        <v>0.2</v>
      </c>
      <c r="V6042">
        <v>75.180000000000064</v>
      </c>
      <c r="W6042" s="6">
        <f t="shared" si="568"/>
        <v>8.7500000000000064E-2</v>
      </c>
      <c r="X6042" s="4">
        <f t="shared" si="565"/>
        <v>25.06000000000002</v>
      </c>
      <c r="Y6042" s="4">
        <f t="shared" si="566"/>
        <v>286.40000000000003</v>
      </c>
      <c r="Z6042" s="4">
        <f t="shared" si="567"/>
        <v>357.99999999999994</v>
      </c>
      <c r="AA6042" s="4">
        <f t="shared" si="564"/>
        <v>171.84000000000003</v>
      </c>
    </row>
    <row r="6043" spans="1:27" x14ac:dyDescent="0.2">
      <c r="A6043">
        <v>6042</v>
      </c>
      <c r="B6043" t="s">
        <v>8653</v>
      </c>
      <c r="C6043" s="5">
        <v>43002</v>
      </c>
      <c r="D6043" s="5" t="str">
        <f t="shared" si="569"/>
        <v>2017-09</v>
      </c>
      <c r="E6043" s="5">
        <v>43007</v>
      </c>
      <c r="F6043" t="s">
        <v>55</v>
      </c>
      <c r="G6043" t="s">
        <v>1179</v>
      </c>
      <c r="H6043" t="s">
        <v>1180</v>
      </c>
      <c r="I6043" t="s">
        <v>46</v>
      </c>
      <c r="J6043" t="s">
        <v>32</v>
      </c>
      <c r="K6043" t="s">
        <v>47</v>
      </c>
      <c r="L6043" t="s">
        <v>48</v>
      </c>
      <c r="M6043">
        <v>90008</v>
      </c>
      <c r="N6043" t="s">
        <v>49</v>
      </c>
      <c r="O6043" t="s">
        <v>8654</v>
      </c>
      <c r="P6043" t="s">
        <v>76</v>
      </c>
      <c r="Q6043" t="s">
        <v>689</v>
      </c>
      <c r="R6043" t="s">
        <v>8655</v>
      </c>
      <c r="S6043">
        <v>506.28</v>
      </c>
      <c r="T6043">
        <v>3</v>
      </c>
      <c r="U6043">
        <v>0.2</v>
      </c>
      <c r="V6043">
        <v>177.19799999999998</v>
      </c>
      <c r="W6043" s="6">
        <f t="shared" si="568"/>
        <v>0.35</v>
      </c>
      <c r="X6043" s="4">
        <f t="shared" si="565"/>
        <v>59.065999999999995</v>
      </c>
      <c r="Y6043" s="4">
        <f t="shared" si="566"/>
        <v>168.76</v>
      </c>
      <c r="Z6043" s="4">
        <f t="shared" si="567"/>
        <v>210.94999999999996</v>
      </c>
      <c r="AA6043" s="4">
        <f t="shared" si="564"/>
        <v>101.256</v>
      </c>
    </row>
    <row r="6044" spans="1:27" x14ac:dyDescent="0.2">
      <c r="A6044">
        <v>6043</v>
      </c>
      <c r="B6044" t="s">
        <v>8656</v>
      </c>
      <c r="C6044" s="5">
        <v>42404</v>
      </c>
      <c r="D6044" s="5" t="str">
        <f t="shared" si="569"/>
        <v>2016-02</v>
      </c>
      <c r="E6044" s="5">
        <v>42408</v>
      </c>
      <c r="F6044" t="s">
        <v>55</v>
      </c>
      <c r="G6044" t="s">
        <v>169</v>
      </c>
      <c r="H6044" t="s">
        <v>170</v>
      </c>
      <c r="I6044" t="s">
        <v>31</v>
      </c>
      <c r="J6044" t="s">
        <v>32</v>
      </c>
      <c r="K6044" t="s">
        <v>2145</v>
      </c>
      <c r="L6044" t="s">
        <v>315</v>
      </c>
      <c r="M6044">
        <v>85635</v>
      </c>
      <c r="N6044" t="s">
        <v>49</v>
      </c>
      <c r="O6044" t="s">
        <v>4426</v>
      </c>
      <c r="P6044" t="s">
        <v>37</v>
      </c>
      <c r="Q6044" t="s">
        <v>70</v>
      </c>
      <c r="R6044" t="s">
        <v>4427</v>
      </c>
      <c r="S6044">
        <v>14.368000000000002</v>
      </c>
      <c r="T6044">
        <v>2</v>
      </c>
      <c r="U6044">
        <v>0.2</v>
      </c>
      <c r="V6044">
        <v>3.9512</v>
      </c>
      <c r="W6044" s="6">
        <f t="shared" si="568"/>
        <v>0.27499999999999997</v>
      </c>
      <c r="X6044" s="4">
        <f t="shared" si="565"/>
        <v>1.9756</v>
      </c>
      <c r="Y6044" s="4">
        <f t="shared" si="566"/>
        <v>7.1840000000000011</v>
      </c>
      <c r="Z6044" s="4">
        <f t="shared" si="567"/>
        <v>8.98</v>
      </c>
      <c r="AA6044" s="4">
        <f t="shared" si="564"/>
        <v>2.8736000000000006</v>
      </c>
    </row>
    <row r="6045" spans="1:27" x14ac:dyDescent="0.2">
      <c r="A6045">
        <v>6044</v>
      </c>
      <c r="B6045" t="s">
        <v>8657</v>
      </c>
      <c r="C6045" s="5">
        <v>42874</v>
      </c>
      <c r="D6045" s="5" t="str">
        <f t="shared" si="569"/>
        <v>2017-05</v>
      </c>
      <c r="E6045" s="5">
        <v>42879</v>
      </c>
      <c r="F6045" t="s">
        <v>28</v>
      </c>
      <c r="G6045" t="s">
        <v>2834</v>
      </c>
      <c r="H6045" t="s">
        <v>2835</v>
      </c>
      <c r="I6045" t="s">
        <v>46</v>
      </c>
      <c r="J6045" t="s">
        <v>32</v>
      </c>
      <c r="K6045" t="s">
        <v>5151</v>
      </c>
      <c r="L6045" t="s">
        <v>340</v>
      </c>
      <c r="M6045">
        <v>37918</v>
      </c>
      <c r="N6045" t="s">
        <v>35</v>
      </c>
      <c r="O6045" t="s">
        <v>2105</v>
      </c>
      <c r="P6045" t="s">
        <v>37</v>
      </c>
      <c r="Q6045" t="s">
        <v>41</v>
      </c>
      <c r="R6045" t="s">
        <v>2106</v>
      </c>
      <c r="S6045">
        <v>314.35199999999998</v>
      </c>
      <c r="T6045">
        <v>3</v>
      </c>
      <c r="U6045">
        <v>0.2</v>
      </c>
      <c r="V6045">
        <v>-35.36460000000001</v>
      </c>
      <c r="W6045" s="6">
        <f t="shared" si="568"/>
        <v>-0.11250000000000004</v>
      </c>
      <c r="X6045" s="4">
        <f t="shared" si="565"/>
        <v>-11.788200000000003</v>
      </c>
      <c r="Y6045" s="4">
        <f t="shared" si="566"/>
        <v>104.78399999999999</v>
      </c>
      <c r="Z6045" s="4">
        <f t="shared" si="567"/>
        <v>130.97999999999996</v>
      </c>
      <c r="AA6045" s="4">
        <f t="shared" si="564"/>
        <v>62.870399999999997</v>
      </c>
    </row>
    <row r="6046" spans="1:27" x14ac:dyDescent="0.2">
      <c r="A6046">
        <v>6045</v>
      </c>
      <c r="B6046" t="s">
        <v>8657</v>
      </c>
      <c r="C6046" s="5">
        <v>42874</v>
      </c>
      <c r="D6046" s="5" t="str">
        <f t="shared" si="569"/>
        <v>2017-05</v>
      </c>
      <c r="E6046" s="5">
        <v>42879</v>
      </c>
      <c r="F6046" t="s">
        <v>28</v>
      </c>
      <c r="G6046" t="s">
        <v>2834</v>
      </c>
      <c r="H6046" t="s">
        <v>2835</v>
      </c>
      <c r="I6046" t="s">
        <v>46</v>
      </c>
      <c r="J6046" t="s">
        <v>32</v>
      </c>
      <c r="K6046" t="s">
        <v>5151</v>
      </c>
      <c r="L6046" t="s">
        <v>340</v>
      </c>
      <c r="M6046">
        <v>37918</v>
      </c>
      <c r="N6046" t="s">
        <v>35</v>
      </c>
      <c r="O6046" t="s">
        <v>4193</v>
      </c>
      <c r="P6046" t="s">
        <v>51</v>
      </c>
      <c r="Q6046" t="s">
        <v>95</v>
      </c>
      <c r="R6046" t="s">
        <v>4194</v>
      </c>
      <c r="S6046">
        <v>27.888000000000002</v>
      </c>
      <c r="T6046">
        <v>7</v>
      </c>
      <c r="U6046">
        <v>0.2</v>
      </c>
      <c r="V6046">
        <v>10.109400000000001</v>
      </c>
      <c r="W6046" s="6">
        <f t="shared" si="568"/>
        <v>0.36249999999999999</v>
      </c>
      <c r="X6046" s="4">
        <f t="shared" si="565"/>
        <v>1.4442000000000002</v>
      </c>
      <c r="Y6046" s="4">
        <f t="shared" si="566"/>
        <v>3.9840000000000004</v>
      </c>
      <c r="Z6046" s="4">
        <f t="shared" si="567"/>
        <v>4.9799999999999995</v>
      </c>
      <c r="AA6046" s="4">
        <f t="shared" si="564"/>
        <v>5.5776000000000003</v>
      </c>
    </row>
    <row r="6047" spans="1:27" x14ac:dyDescent="0.2">
      <c r="A6047">
        <v>6046</v>
      </c>
      <c r="B6047" t="s">
        <v>8658</v>
      </c>
      <c r="C6047" s="5">
        <v>42250</v>
      </c>
      <c r="D6047" s="5" t="str">
        <f t="shared" si="569"/>
        <v>2015-09</v>
      </c>
      <c r="E6047" s="5">
        <v>42255</v>
      </c>
      <c r="F6047" t="s">
        <v>55</v>
      </c>
      <c r="G6047" t="s">
        <v>3679</v>
      </c>
      <c r="H6047" t="s">
        <v>3680</v>
      </c>
      <c r="I6047" t="s">
        <v>46</v>
      </c>
      <c r="J6047" t="s">
        <v>32</v>
      </c>
      <c r="K6047" t="s">
        <v>1319</v>
      </c>
      <c r="L6047" t="s">
        <v>315</v>
      </c>
      <c r="M6047">
        <v>85705</v>
      </c>
      <c r="N6047" t="s">
        <v>49</v>
      </c>
      <c r="O6047" t="s">
        <v>4270</v>
      </c>
      <c r="P6047" t="s">
        <v>37</v>
      </c>
      <c r="Q6047" t="s">
        <v>70</v>
      </c>
      <c r="R6047" t="s">
        <v>4271</v>
      </c>
      <c r="S6047">
        <v>238.15200000000004</v>
      </c>
      <c r="T6047">
        <v>3</v>
      </c>
      <c r="U6047">
        <v>0.2</v>
      </c>
      <c r="V6047">
        <v>89.306999999999988</v>
      </c>
      <c r="W6047" s="6">
        <f t="shared" si="568"/>
        <v>0.37499999999999989</v>
      </c>
      <c r="X6047" s="4">
        <f t="shared" si="565"/>
        <v>29.768999999999995</v>
      </c>
      <c r="Y6047" s="4">
        <f t="shared" si="566"/>
        <v>79.384000000000015</v>
      </c>
      <c r="Z6047" s="4">
        <f t="shared" si="567"/>
        <v>99.23</v>
      </c>
      <c r="AA6047" s="4">
        <f t="shared" si="564"/>
        <v>47.630400000000009</v>
      </c>
    </row>
    <row r="6048" spans="1:27" x14ac:dyDescent="0.2">
      <c r="A6048">
        <v>6047</v>
      </c>
      <c r="B6048" t="s">
        <v>8659</v>
      </c>
      <c r="C6048" s="5">
        <v>42530</v>
      </c>
      <c r="D6048" s="5" t="str">
        <f t="shared" si="569"/>
        <v>2016-06</v>
      </c>
      <c r="E6048" s="5">
        <v>42537</v>
      </c>
      <c r="F6048" t="s">
        <v>55</v>
      </c>
      <c r="G6048" t="s">
        <v>6294</v>
      </c>
      <c r="H6048" t="s">
        <v>6295</v>
      </c>
      <c r="I6048" t="s">
        <v>107</v>
      </c>
      <c r="J6048" t="s">
        <v>32</v>
      </c>
      <c r="K6048" t="s">
        <v>414</v>
      </c>
      <c r="L6048" t="s">
        <v>234</v>
      </c>
      <c r="M6048">
        <v>55407</v>
      </c>
      <c r="N6048" t="s">
        <v>110</v>
      </c>
      <c r="O6048" t="s">
        <v>8275</v>
      </c>
      <c r="P6048" t="s">
        <v>37</v>
      </c>
      <c r="Q6048" t="s">
        <v>61</v>
      </c>
      <c r="R6048" t="s">
        <v>8276</v>
      </c>
      <c r="S6048">
        <v>692.93999999999994</v>
      </c>
      <c r="T6048">
        <v>3</v>
      </c>
      <c r="U6048">
        <v>0</v>
      </c>
      <c r="V6048">
        <v>173.23500000000001</v>
      </c>
      <c r="W6048" s="6">
        <f t="shared" si="568"/>
        <v>0.25000000000000006</v>
      </c>
      <c r="X6048" s="4">
        <f t="shared" si="565"/>
        <v>57.745000000000005</v>
      </c>
      <c r="Y6048" s="4">
        <f t="shared" si="566"/>
        <v>230.98</v>
      </c>
      <c r="Z6048" s="4">
        <f t="shared" si="567"/>
        <v>230.98</v>
      </c>
      <c r="AA6048" s="4">
        <f t="shared" si="564"/>
        <v>0</v>
      </c>
    </row>
    <row r="6049" spans="1:27" x14ac:dyDescent="0.2">
      <c r="A6049">
        <v>6048</v>
      </c>
      <c r="B6049" t="s">
        <v>8660</v>
      </c>
      <c r="C6049" s="5">
        <v>42315</v>
      </c>
      <c r="D6049" s="5" t="str">
        <f t="shared" si="569"/>
        <v>2015-11</v>
      </c>
      <c r="E6049" s="5">
        <v>42319</v>
      </c>
      <c r="F6049" t="s">
        <v>55</v>
      </c>
      <c r="G6049" t="s">
        <v>2417</v>
      </c>
      <c r="H6049" t="s">
        <v>2418</v>
      </c>
      <c r="I6049" t="s">
        <v>46</v>
      </c>
      <c r="J6049" t="s">
        <v>32</v>
      </c>
      <c r="K6049" t="s">
        <v>1428</v>
      </c>
      <c r="L6049" t="s">
        <v>59</v>
      </c>
      <c r="M6049">
        <v>33142</v>
      </c>
      <c r="N6049" t="s">
        <v>35</v>
      </c>
      <c r="O6049" t="s">
        <v>2224</v>
      </c>
      <c r="P6049" t="s">
        <v>51</v>
      </c>
      <c r="Q6049" t="s">
        <v>80</v>
      </c>
      <c r="R6049" t="s">
        <v>2225</v>
      </c>
      <c r="S6049">
        <v>16.146000000000004</v>
      </c>
      <c r="T6049">
        <v>9</v>
      </c>
      <c r="U6049">
        <v>0.7</v>
      </c>
      <c r="V6049">
        <v>-12.916800000000002</v>
      </c>
      <c r="W6049" s="6">
        <f t="shared" si="568"/>
        <v>-0.79999999999999993</v>
      </c>
      <c r="X6049" s="4">
        <f t="shared" si="565"/>
        <v>-1.4352000000000003</v>
      </c>
      <c r="Y6049" s="4">
        <f t="shared" si="566"/>
        <v>1.7940000000000005</v>
      </c>
      <c r="Z6049" s="4">
        <f t="shared" si="567"/>
        <v>5.9800000000000013</v>
      </c>
      <c r="AA6049" s="4">
        <f t="shared" si="564"/>
        <v>11.302200000000003</v>
      </c>
    </row>
    <row r="6050" spans="1:27" x14ac:dyDescent="0.2">
      <c r="A6050">
        <v>6049</v>
      </c>
      <c r="B6050" t="s">
        <v>8660</v>
      </c>
      <c r="C6050" s="5">
        <v>42315</v>
      </c>
      <c r="D6050" s="5" t="str">
        <f t="shared" si="569"/>
        <v>2015-11</v>
      </c>
      <c r="E6050" s="5">
        <v>42319</v>
      </c>
      <c r="F6050" t="s">
        <v>55</v>
      </c>
      <c r="G6050" t="s">
        <v>2417</v>
      </c>
      <c r="H6050" t="s">
        <v>2418</v>
      </c>
      <c r="I6050" t="s">
        <v>46</v>
      </c>
      <c r="J6050" t="s">
        <v>32</v>
      </c>
      <c r="K6050" t="s">
        <v>1428</v>
      </c>
      <c r="L6050" t="s">
        <v>59</v>
      </c>
      <c r="M6050">
        <v>33142</v>
      </c>
      <c r="N6050" t="s">
        <v>35</v>
      </c>
      <c r="O6050" t="s">
        <v>4732</v>
      </c>
      <c r="P6050" t="s">
        <v>51</v>
      </c>
      <c r="Q6050" t="s">
        <v>80</v>
      </c>
      <c r="R6050" t="s">
        <v>4733</v>
      </c>
      <c r="S6050">
        <v>1345.4850000000001</v>
      </c>
      <c r="T6050">
        <v>5</v>
      </c>
      <c r="U6050">
        <v>0.7</v>
      </c>
      <c r="V6050">
        <v>-1031.5385000000001</v>
      </c>
      <c r="W6050" s="6">
        <f t="shared" si="568"/>
        <v>-0.76666666666666672</v>
      </c>
      <c r="X6050" s="4">
        <f t="shared" si="565"/>
        <v>-206.30770000000001</v>
      </c>
      <c r="Y6050" s="4">
        <f t="shared" si="566"/>
        <v>269.09700000000004</v>
      </c>
      <c r="Z6050" s="4">
        <f t="shared" si="567"/>
        <v>896.9899999999999</v>
      </c>
      <c r="AA6050" s="4">
        <f t="shared" si="564"/>
        <v>941.83950000000004</v>
      </c>
    </row>
    <row r="6051" spans="1:27" x14ac:dyDescent="0.2">
      <c r="A6051">
        <v>6050</v>
      </c>
      <c r="B6051" t="s">
        <v>8661</v>
      </c>
      <c r="C6051" s="5">
        <v>42536</v>
      </c>
      <c r="D6051" s="5" t="str">
        <f t="shared" si="569"/>
        <v>2016-06</v>
      </c>
      <c r="E6051" s="5">
        <v>42539</v>
      </c>
      <c r="F6051" t="s">
        <v>193</v>
      </c>
      <c r="G6051" t="s">
        <v>1755</v>
      </c>
      <c r="H6051" t="s">
        <v>1756</v>
      </c>
      <c r="I6051" t="s">
        <v>31</v>
      </c>
      <c r="J6051" t="s">
        <v>32</v>
      </c>
      <c r="K6051" t="s">
        <v>189</v>
      </c>
      <c r="L6051" t="s">
        <v>109</v>
      </c>
      <c r="M6051">
        <v>77036</v>
      </c>
      <c r="N6051" t="s">
        <v>110</v>
      </c>
      <c r="O6051" t="s">
        <v>7730</v>
      </c>
      <c r="P6051" t="s">
        <v>51</v>
      </c>
      <c r="Q6051" t="s">
        <v>95</v>
      </c>
      <c r="R6051" t="s">
        <v>7731</v>
      </c>
      <c r="S6051">
        <v>173.48800000000003</v>
      </c>
      <c r="T6051">
        <v>7</v>
      </c>
      <c r="U6051">
        <v>0.2</v>
      </c>
      <c r="V6051">
        <v>54.214999999999982</v>
      </c>
      <c r="W6051" s="6">
        <f t="shared" si="568"/>
        <v>0.31249999999999983</v>
      </c>
      <c r="X6051" s="4">
        <f t="shared" si="565"/>
        <v>7.7449999999999974</v>
      </c>
      <c r="Y6051" s="4">
        <f t="shared" si="566"/>
        <v>24.784000000000002</v>
      </c>
      <c r="Z6051" s="4">
        <f t="shared" si="567"/>
        <v>30.98</v>
      </c>
      <c r="AA6051" s="4">
        <f t="shared" si="564"/>
        <v>34.697600000000008</v>
      </c>
    </row>
    <row r="6052" spans="1:27" x14ac:dyDescent="0.2">
      <c r="A6052">
        <v>6051</v>
      </c>
      <c r="B6052" t="s">
        <v>8662</v>
      </c>
      <c r="C6052" s="5">
        <v>42119</v>
      </c>
      <c r="D6052" s="5" t="str">
        <f t="shared" si="569"/>
        <v>2015-04</v>
      </c>
      <c r="E6052" s="5">
        <v>42124</v>
      </c>
      <c r="F6052" t="s">
        <v>55</v>
      </c>
      <c r="G6052" t="s">
        <v>8663</v>
      </c>
      <c r="H6052" t="s">
        <v>8664</v>
      </c>
      <c r="I6052" t="s">
        <v>31</v>
      </c>
      <c r="J6052" t="s">
        <v>32</v>
      </c>
      <c r="K6052" t="s">
        <v>2559</v>
      </c>
      <c r="L6052" t="s">
        <v>119</v>
      </c>
      <c r="M6052">
        <v>53209</v>
      </c>
      <c r="N6052" t="s">
        <v>110</v>
      </c>
      <c r="O6052" t="s">
        <v>1322</v>
      </c>
      <c r="P6052" t="s">
        <v>51</v>
      </c>
      <c r="Q6052" t="s">
        <v>73</v>
      </c>
      <c r="R6052" t="s">
        <v>1323</v>
      </c>
      <c r="S6052">
        <v>57.75</v>
      </c>
      <c r="T6052">
        <v>5</v>
      </c>
      <c r="U6052">
        <v>0</v>
      </c>
      <c r="V6052">
        <v>16.170000000000002</v>
      </c>
      <c r="W6052" s="6">
        <f t="shared" si="568"/>
        <v>0.28000000000000003</v>
      </c>
      <c r="X6052" s="4">
        <f t="shared" si="565"/>
        <v>3.2340000000000004</v>
      </c>
      <c r="Y6052" s="4">
        <f t="shared" si="566"/>
        <v>11.55</v>
      </c>
      <c r="Z6052" s="4">
        <f t="shared" si="567"/>
        <v>11.55</v>
      </c>
      <c r="AA6052" s="4">
        <f t="shared" si="564"/>
        <v>0</v>
      </c>
    </row>
    <row r="6053" spans="1:27" x14ac:dyDescent="0.2">
      <c r="A6053">
        <v>6052</v>
      </c>
      <c r="B6053" t="s">
        <v>8662</v>
      </c>
      <c r="C6053" s="5">
        <v>42119</v>
      </c>
      <c r="D6053" s="5" t="str">
        <f t="shared" si="569"/>
        <v>2015-04</v>
      </c>
      <c r="E6053" s="5">
        <v>42124</v>
      </c>
      <c r="F6053" t="s">
        <v>55</v>
      </c>
      <c r="G6053" t="s">
        <v>8663</v>
      </c>
      <c r="H6053" t="s">
        <v>8664</v>
      </c>
      <c r="I6053" t="s">
        <v>31</v>
      </c>
      <c r="J6053" t="s">
        <v>32</v>
      </c>
      <c r="K6053" t="s">
        <v>2559</v>
      </c>
      <c r="L6053" t="s">
        <v>119</v>
      </c>
      <c r="M6053">
        <v>53209</v>
      </c>
      <c r="N6053" t="s">
        <v>110</v>
      </c>
      <c r="O6053" t="s">
        <v>5381</v>
      </c>
      <c r="P6053" t="s">
        <v>51</v>
      </c>
      <c r="Q6053" t="s">
        <v>83</v>
      </c>
      <c r="R6053" t="s">
        <v>5382</v>
      </c>
      <c r="S6053">
        <v>272.39999999999998</v>
      </c>
      <c r="T6053">
        <v>5</v>
      </c>
      <c r="U6053">
        <v>0</v>
      </c>
      <c r="V6053">
        <v>76.27200000000002</v>
      </c>
      <c r="W6053" s="6">
        <f t="shared" si="568"/>
        <v>0.28000000000000008</v>
      </c>
      <c r="X6053" s="4">
        <f t="shared" si="565"/>
        <v>15.254400000000004</v>
      </c>
      <c r="Y6053" s="4">
        <f t="shared" si="566"/>
        <v>54.48</v>
      </c>
      <c r="Z6053" s="4">
        <f t="shared" si="567"/>
        <v>54.48</v>
      </c>
      <c r="AA6053" s="4">
        <f t="shared" si="564"/>
        <v>0</v>
      </c>
    </row>
    <row r="6054" spans="1:27" x14ac:dyDescent="0.2">
      <c r="A6054">
        <v>6053</v>
      </c>
      <c r="B6054" t="s">
        <v>8665</v>
      </c>
      <c r="C6054" s="5">
        <v>42636</v>
      </c>
      <c r="D6054" s="5" t="str">
        <f t="shared" si="569"/>
        <v>2016-09</v>
      </c>
      <c r="E6054" s="5">
        <v>42639</v>
      </c>
      <c r="F6054" t="s">
        <v>28</v>
      </c>
      <c r="G6054" t="s">
        <v>1620</v>
      </c>
      <c r="H6054" t="s">
        <v>1621</v>
      </c>
      <c r="I6054" t="s">
        <v>107</v>
      </c>
      <c r="J6054" t="s">
        <v>32</v>
      </c>
      <c r="K6054" t="s">
        <v>2481</v>
      </c>
      <c r="L6054" t="s">
        <v>503</v>
      </c>
      <c r="M6054">
        <v>43130</v>
      </c>
      <c r="N6054" t="s">
        <v>153</v>
      </c>
      <c r="O6054" t="s">
        <v>4072</v>
      </c>
      <c r="P6054" t="s">
        <v>51</v>
      </c>
      <c r="Q6054" t="s">
        <v>95</v>
      </c>
      <c r="R6054" t="s">
        <v>4073</v>
      </c>
      <c r="S6054">
        <v>11.952000000000002</v>
      </c>
      <c r="T6054">
        <v>3</v>
      </c>
      <c r="U6054">
        <v>0.2</v>
      </c>
      <c r="V6054">
        <v>4.0338000000000003</v>
      </c>
      <c r="W6054" s="6">
        <f t="shared" si="568"/>
        <v>0.33749999999999997</v>
      </c>
      <c r="X6054" s="4">
        <f t="shared" si="565"/>
        <v>1.3446</v>
      </c>
      <c r="Y6054" s="4">
        <f t="shared" si="566"/>
        <v>3.9840000000000004</v>
      </c>
      <c r="Z6054" s="4">
        <f t="shared" si="567"/>
        <v>4.9800000000000004</v>
      </c>
      <c r="AA6054" s="4">
        <f t="shared" si="564"/>
        <v>2.3904000000000005</v>
      </c>
    </row>
    <row r="6055" spans="1:27" x14ac:dyDescent="0.2">
      <c r="A6055">
        <v>6054</v>
      </c>
      <c r="B6055" t="s">
        <v>8665</v>
      </c>
      <c r="C6055" s="5">
        <v>42636</v>
      </c>
      <c r="D6055" s="5" t="str">
        <f t="shared" si="569"/>
        <v>2016-09</v>
      </c>
      <c r="E6055" s="5">
        <v>42639</v>
      </c>
      <c r="F6055" t="s">
        <v>28</v>
      </c>
      <c r="G6055" t="s">
        <v>1620</v>
      </c>
      <c r="H6055" t="s">
        <v>1621</v>
      </c>
      <c r="I6055" t="s">
        <v>107</v>
      </c>
      <c r="J6055" t="s">
        <v>32</v>
      </c>
      <c r="K6055" t="s">
        <v>2481</v>
      </c>
      <c r="L6055" t="s">
        <v>503</v>
      </c>
      <c r="M6055">
        <v>43130</v>
      </c>
      <c r="N6055" t="s">
        <v>153</v>
      </c>
      <c r="O6055" t="s">
        <v>6149</v>
      </c>
      <c r="P6055" t="s">
        <v>37</v>
      </c>
      <c r="Q6055" t="s">
        <v>70</v>
      </c>
      <c r="R6055" t="s">
        <v>6150</v>
      </c>
      <c r="S6055">
        <v>28</v>
      </c>
      <c r="T6055">
        <v>4</v>
      </c>
      <c r="U6055">
        <v>0.2</v>
      </c>
      <c r="V6055">
        <v>7.7000000000000028</v>
      </c>
      <c r="W6055" s="6">
        <f t="shared" si="568"/>
        <v>0.27500000000000008</v>
      </c>
      <c r="X6055" s="4">
        <f t="shared" si="565"/>
        <v>1.9250000000000007</v>
      </c>
      <c r="Y6055" s="4">
        <f t="shared" si="566"/>
        <v>7</v>
      </c>
      <c r="Z6055" s="4">
        <f t="shared" si="567"/>
        <v>8.75</v>
      </c>
      <c r="AA6055" s="4">
        <f t="shared" si="564"/>
        <v>5.6000000000000005</v>
      </c>
    </row>
    <row r="6056" spans="1:27" x14ac:dyDescent="0.2">
      <c r="A6056">
        <v>6055</v>
      </c>
      <c r="B6056" t="s">
        <v>8665</v>
      </c>
      <c r="C6056" s="5">
        <v>42636</v>
      </c>
      <c r="D6056" s="5" t="str">
        <f t="shared" si="569"/>
        <v>2016-09</v>
      </c>
      <c r="E6056" s="5">
        <v>42639</v>
      </c>
      <c r="F6056" t="s">
        <v>28</v>
      </c>
      <c r="G6056" t="s">
        <v>1620</v>
      </c>
      <c r="H6056" t="s">
        <v>1621</v>
      </c>
      <c r="I6056" t="s">
        <v>107</v>
      </c>
      <c r="J6056" t="s">
        <v>32</v>
      </c>
      <c r="K6056" t="s">
        <v>2481</v>
      </c>
      <c r="L6056" t="s">
        <v>503</v>
      </c>
      <c r="M6056">
        <v>43130</v>
      </c>
      <c r="N6056" t="s">
        <v>153</v>
      </c>
      <c r="O6056" t="s">
        <v>2739</v>
      </c>
      <c r="P6056" t="s">
        <v>51</v>
      </c>
      <c r="Q6056" t="s">
        <v>80</v>
      </c>
      <c r="R6056" t="s">
        <v>2740</v>
      </c>
      <c r="S6056">
        <v>12.201000000000001</v>
      </c>
      <c r="T6056">
        <v>7</v>
      </c>
      <c r="U6056">
        <v>0.7</v>
      </c>
      <c r="V6056">
        <v>-9.7607999999999961</v>
      </c>
      <c r="W6056" s="6">
        <f t="shared" si="568"/>
        <v>-0.7999999999999996</v>
      </c>
      <c r="X6056" s="4">
        <f t="shared" si="565"/>
        <v>-1.3943999999999994</v>
      </c>
      <c r="Y6056" s="4">
        <f t="shared" si="566"/>
        <v>1.7430000000000001</v>
      </c>
      <c r="Z6056" s="4">
        <f t="shared" si="567"/>
        <v>5.8099999999999987</v>
      </c>
      <c r="AA6056" s="4">
        <f t="shared" si="564"/>
        <v>8.5406999999999993</v>
      </c>
    </row>
    <row r="6057" spans="1:27" x14ac:dyDescent="0.2">
      <c r="A6057">
        <v>6056</v>
      </c>
      <c r="B6057" t="s">
        <v>8666</v>
      </c>
      <c r="C6057" s="5">
        <v>42600</v>
      </c>
      <c r="D6057" s="5" t="str">
        <f t="shared" si="569"/>
        <v>2016-08</v>
      </c>
      <c r="E6057" s="5">
        <v>42602</v>
      </c>
      <c r="F6057" t="s">
        <v>193</v>
      </c>
      <c r="G6057" t="s">
        <v>1495</v>
      </c>
      <c r="H6057" t="s">
        <v>1496</v>
      </c>
      <c r="I6057" t="s">
        <v>31</v>
      </c>
      <c r="J6057" t="s">
        <v>32</v>
      </c>
      <c r="K6057" t="s">
        <v>7055</v>
      </c>
      <c r="L6057" t="s">
        <v>109</v>
      </c>
      <c r="M6057">
        <v>78539</v>
      </c>
      <c r="N6057" t="s">
        <v>110</v>
      </c>
      <c r="O6057" t="s">
        <v>5501</v>
      </c>
      <c r="P6057" t="s">
        <v>51</v>
      </c>
      <c r="Q6057" t="s">
        <v>80</v>
      </c>
      <c r="R6057" t="s">
        <v>5502</v>
      </c>
      <c r="S6057">
        <v>2.0679999999999996</v>
      </c>
      <c r="T6057">
        <v>1</v>
      </c>
      <c r="U6057">
        <v>0.8</v>
      </c>
      <c r="V6057">
        <v>-3.4122000000000003</v>
      </c>
      <c r="W6057" s="6">
        <f t="shared" si="568"/>
        <v>-1.6500000000000006</v>
      </c>
      <c r="X6057" s="4">
        <f t="shared" si="565"/>
        <v>-3.4122000000000003</v>
      </c>
      <c r="Y6057" s="4">
        <f t="shared" si="566"/>
        <v>2.0679999999999996</v>
      </c>
      <c r="Z6057" s="4">
        <f t="shared" si="567"/>
        <v>10.34</v>
      </c>
      <c r="AA6057" s="4">
        <f t="shared" si="564"/>
        <v>1.6543999999999999</v>
      </c>
    </row>
    <row r="6058" spans="1:27" x14ac:dyDescent="0.2">
      <c r="A6058">
        <v>6057</v>
      </c>
      <c r="B6058" t="s">
        <v>8666</v>
      </c>
      <c r="C6058" s="5">
        <v>42600</v>
      </c>
      <c r="D6058" s="5" t="str">
        <f t="shared" si="569"/>
        <v>2016-08</v>
      </c>
      <c r="E6058" s="5">
        <v>42602</v>
      </c>
      <c r="F6058" t="s">
        <v>193</v>
      </c>
      <c r="G6058" t="s">
        <v>1495</v>
      </c>
      <c r="H6058" t="s">
        <v>1496</v>
      </c>
      <c r="I6058" t="s">
        <v>31</v>
      </c>
      <c r="J6058" t="s">
        <v>32</v>
      </c>
      <c r="K6058" t="s">
        <v>7055</v>
      </c>
      <c r="L6058" t="s">
        <v>109</v>
      </c>
      <c r="M6058">
        <v>78539</v>
      </c>
      <c r="N6058" t="s">
        <v>110</v>
      </c>
      <c r="O6058" t="s">
        <v>5817</v>
      </c>
      <c r="P6058" t="s">
        <v>51</v>
      </c>
      <c r="Q6058" t="s">
        <v>95</v>
      </c>
      <c r="R6058" t="s">
        <v>5818</v>
      </c>
      <c r="S6058">
        <v>83.84</v>
      </c>
      <c r="T6058">
        <v>8</v>
      </c>
      <c r="U6058">
        <v>0.2</v>
      </c>
      <c r="V6058">
        <v>30.391999999999996</v>
      </c>
      <c r="W6058" s="6">
        <f t="shared" si="568"/>
        <v>0.36249999999999993</v>
      </c>
      <c r="X6058" s="4">
        <f t="shared" si="565"/>
        <v>3.7989999999999995</v>
      </c>
      <c r="Y6058" s="4">
        <f t="shared" si="566"/>
        <v>10.48</v>
      </c>
      <c r="Z6058" s="4">
        <f t="shared" si="567"/>
        <v>13.1</v>
      </c>
      <c r="AA6058" s="4">
        <f t="shared" si="564"/>
        <v>16.768000000000001</v>
      </c>
    </row>
    <row r="6059" spans="1:27" x14ac:dyDescent="0.2">
      <c r="A6059">
        <v>6058</v>
      </c>
      <c r="B6059" t="s">
        <v>8667</v>
      </c>
      <c r="C6059" s="5">
        <v>41700</v>
      </c>
      <c r="D6059" s="5" t="str">
        <f t="shared" si="569"/>
        <v>2014-03</v>
      </c>
      <c r="E6059" s="5">
        <v>41706</v>
      </c>
      <c r="F6059" t="s">
        <v>55</v>
      </c>
      <c r="G6059" t="s">
        <v>5352</v>
      </c>
      <c r="H6059" t="s">
        <v>5353</v>
      </c>
      <c r="I6059" t="s">
        <v>107</v>
      </c>
      <c r="J6059" t="s">
        <v>32</v>
      </c>
      <c r="K6059" t="s">
        <v>271</v>
      </c>
      <c r="L6059" t="s">
        <v>272</v>
      </c>
      <c r="M6059">
        <v>10009</v>
      </c>
      <c r="N6059" t="s">
        <v>153</v>
      </c>
      <c r="O6059" t="s">
        <v>675</v>
      </c>
      <c r="P6059" t="s">
        <v>51</v>
      </c>
      <c r="Q6059" t="s">
        <v>178</v>
      </c>
      <c r="R6059" t="s">
        <v>676</v>
      </c>
      <c r="S6059">
        <v>11.36</v>
      </c>
      <c r="T6059">
        <v>2</v>
      </c>
      <c r="U6059">
        <v>0</v>
      </c>
      <c r="V6059">
        <v>5.3391999999999991</v>
      </c>
      <c r="W6059" s="6">
        <f t="shared" si="568"/>
        <v>0.46999999999999992</v>
      </c>
      <c r="X6059" s="4">
        <f t="shared" si="565"/>
        <v>2.6695999999999995</v>
      </c>
      <c r="Y6059" s="4">
        <f t="shared" si="566"/>
        <v>5.68</v>
      </c>
      <c r="Z6059" s="4">
        <f t="shared" si="567"/>
        <v>5.68</v>
      </c>
      <c r="AA6059" s="4">
        <f t="shared" si="564"/>
        <v>0</v>
      </c>
    </row>
    <row r="6060" spans="1:27" x14ac:dyDescent="0.2">
      <c r="A6060">
        <v>6059</v>
      </c>
      <c r="B6060" t="s">
        <v>8667</v>
      </c>
      <c r="C6060" s="5">
        <v>41700</v>
      </c>
      <c r="D6060" s="5" t="str">
        <f t="shared" si="569"/>
        <v>2014-03</v>
      </c>
      <c r="E6060" s="5">
        <v>41706</v>
      </c>
      <c r="F6060" t="s">
        <v>55</v>
      </c>
      <c r="G6060" t="s">
        <v>5352</v>
      </c>
      <c r="H6060" t="s">
        <v>5353</v>
      </c>
      <c r="I6060" t="s">
        <v>107</v>
      </c>
      <c r="J6060" t="s">
        <v>32</v>
      </c>
      <c r="K6060" t="s">
        <v>271</v>
      </c>
      <c r="L6060" t="s">
        <v>272</v>
      </c>
      <c r="M6060">
        <v>10009</v>
      </c>
      <c r="N6060" t="s">
        <v>153</v>
      </c>
      <c r="O6060" t="s">
        <v>288</v>
      </c>
      <c r="P6060" t="s">
        <v>51</v>
      </c>
      <c r="Q6060" t="s">
        <v>95</v>
      </c>
      <c r="R6060" t="s">
        <v>289</v>
      </c>
      <c r="S6060">
        <v>36.4</v>
      </c>
      <c r="T6060">
        <v>5</v>
      </c>
      <c r="U6060">
        <v>0</v>
      </c>
      <c r="V6060">
        <v>17.472000000000001</v>
      </c>
      <c r="W6060" s="6">
        <f t="shared" si="568"/>
        <v>0.48000000000000004</v>
      </c>
      <c r="X6060" s="4">
        <f t="shared" si="565"/>
        <v>3.4944000000000002</v>
      </c>
      <c r="Y6060" s="4">
        <f t="shared" si="566"/>
        <v>7.2799999999999994</v>
      </c>
      <c r="Z6060" s="4">
        <f t="shared" si="567"/>
        <v>7.2799999999999994</v>
      </c>
      <c r="AA6060" s="4">
        <f t="shared" si="564"/>
        <v>0</v>
      </c>
    </row>
    <row r="6061" spans="1:27" x14ac:dyDescent="0.2">
      <c r="A6061">
        <v>6060</v>
      </c>
      <c r="B6061" t="s">
        <v>8668</v>
      </c>
      <c r="C6061" s="5">
        <v>42003</v>
      </c>
      <c r="D6061" s="5" t="str">
        <f t="shared" si="569"/>
        <v>2014-12</v>
      </c>
      <c r="E6061" s="5">
        <v>42007</v>
      </c>
      <c r="F6061" t="s">
        <v>55</v>
      </c>
      <c r="G6061" t="s">
        <v>2637</v>
      </c>
      <c r="H6061" t="s">
        <v>2638</v>
      </c>
      <c r="I6061" t="s">
        <v>31</v>
      </c>
      <c r="J6061" t="s">
        <v>32</v>
      </c>
      <c r="K6061" t="s">
        <v>151</v>
      </c>
      <c r="L6061" t="s">
        <v>152</v>
      </c>
      <c r="M6061">
        <v>19120</v>
      </c>
      <c r="N6061" t="s">
        <v>153</v>
      </c>
      <c r="O6061" t="s">
        <v>6831</v>
      </c>
      <c r="P6061" t="s">
        <v>76</v>
      </c>
      <c r="Q6061" t="s">
        <v>166</v>
      </c>
      <c r="R6061" t="s">
        <v>6832</v>
      </c>
      <c r="S6061">
        <v>27.968000000000004</v>
      </c>
      <c r="T6061">
        <v>2</v>
      </c>
      <c r="U6061">
        <v>0.2</v>
      </c>
      <c r="V6061">
        <v>6.9920000000000009</v>
      </c>
      <c r="W6061" s="6">
        <f t="shared" si="568"/>
        <v>0.25</v>
      </c>
      <c r="X6061" s="4">
        <f t="shared" si="565"/>
        <v>3.4960000000000004</v>
      </c>
      <c r="Y6061" s="4">
        <f t="shared" si="566"/>
        <v>13.984000000000002</v>
      </c>
      <c r="Z6061" s="4">
        <f t="shared" si="567"/>
        <v>17.48</v>
      </c>
      <c r="AA6061" s="4">
        <f t="shared" si="564"/>
        <v>5.5936000000000012</v>
      </c>
    </row>
    <row r="6062" spans="1:27" x14ac:dyDescent="0.2">
      <c r="A6062">
        <v>6061</v>
      </c>
      <c r="B6062" t="s">
        <v>8669</v>
      </c>
      <c r="C6062" s="5">
        <v>42104</v>
      </c>
      <c r="D6062" s="5" t="str">
        <f t="shared" si="569"/>
        <v>2015-04</v>
      </c>
      <c r="E6062" s="5">
        <v>42110</v>
      </c>
      <c r="F6062" t="s">
        <v>55</v>
      </c>
      <c r="G6062" t="s">
        <v>2171</v>
      </c>
      <c r="H6062" t="s">
        <v>2172</v>
      </c>
      <c r="I6062" t="s">
        <v>107</v>
      </c>
      <c r="J6062" t="s">
        <v>32</v>
      </c>
      <c r="K6062" t="s">
        <v>394</v>
      </c>
      <c r="L6062" t="s">
        <v>272</v>
      </c>
      <c r="M6062">
        <v>14609</v>
      </c>
      <c r="N6062" t="s">
        <v>153</v>
      </c>
      <c r="O6062" t="s">
        <v>3297</v>
      </c>
      <c r="P6062" t="s">
        <v>51</v>
      </c>
      <c r="Q6062" t="s">
        <v>64</v>
      </c>
      <c r="R6062" t="s">
        <v>3298</v>
      </c>
      <c r="S6062">
        <v>142.04</v>
      </c>
      <c r="T6062">
        <v>4</v>
      </c>
      <c r="U6062">
        <v>0</v>
      </c>
      <c r="V6062">
        <v>38.350800000000007</v>
      </c>
      <c r="W6062" s="6">
        <f t="shared" si="568"/>
        <v>0.27000000000000007</v>
      </c>
      <c r="X6062" s="4">
        <f t="shared" si="565"/>
        <v>9.5877000000000017</v>
      </c>
      <c r="Y6062" s="4">
        <f t="shared" si="566"/>
        <v>35.51</v>
      </c>
      <c r="Z6062" s="4">
        <f t="shared" si="567"/>
        <v>35.51</v>
      </c>
      <c r="AA6062" s="4">
        <f t="shared" si="564"/>
        <v>0</v>
      </c>
    </row>
    <row r="6063" spans="1:27" x14ac:dyDescent="0.2">
      <c r="A6063">
        <v>6062</v>
      </c>
      <c r="B6063" t="s">
        <v>8669</v>
      </c>
      <c r="C6063" s="5">
        <v>42104</v>
      </c>
      <c r="D6063" s="5" t="str">
        <f t="shared" si="569"/>
        <v>2015-04</v>
      </c>
      <c r="E6063" s="5">
        <v>42110</v>
      </c>
      <c r="F6063" t="s">
        <v>55</v>
      </c>
      <c r="G6063" t="s">
        <v>2171</v>
      </c>
      <c r="H6063" t="s">
        <v>2172</v>
      </c>
      <c r="I6063" t="s">
        <v>107</v>
      </c>
      <c r="J6063" t="s">
        <v>32</v>
      </c>
      <c r="K6063" t="s">
        <v>394</v>
      </c>
      <c r="L6063" t="s">
        <v>272</v>
      </c>
      <c r="M6063">
        <v>14609</v>
      </c>
      <c r="N6063" t="s">
        <v>153</v>
      </c>
      <c r="O6063" t="s">
        <v>1136</v>
      </c>
      <c r="P6063" t="s">
        <v>51</v>
      </c>
      <c r="Q6063" t="s">
        <v>73</v>
      </c>
      <c r="R6063" t="s">
        <v>1137</v>
      </c>
      <c r="S6063">
        <v>14.669999999999998</v>
      </c>
      <c r="T6063">
        <v>3</v>
      </c>
      <c r="U6063">
        <v>0</v>
      </c>
      <c r="V6063">
        <v>6.0147000000000004</v>
      </c>
      <c r="W6063" s="6">
        <f t="shared" si="568"/>
        <v>0.41000000000000009</v>
      </c>
      <c r="X6063" s="4">
        <f t="shared" si="565"/>
        <v>2.0049000000000001</v>
      </c>
      <c r="Y6063" s="4">
        <f t="shared" si="566"/>
        <v>4.8899999999999997</v>
      </c>
      <c r="Z6063" s="4">
        <f t="shared" si="567"/>
        <v>4.8899999999999997</v>
      </c>
      <c r="AA6063" s="4">
        <f t="shared" si="564"/>
        <v>0</v>
      </c>
    </row>
    <row r="6064" spans="1:27" x14ac:dyDescent="0.2">
      <c r="A6064">
        <v>6063</v>
      </c>
      <c r="B6064" t="s">
        <v>8670</v>
      </c>
      <c r="C6064" s="5">
        <v>42363</v>
      </c>
      <c r="D6064" s="5" t="str">
        <f t="shared" si="569"/>
        <v>2015-12</v>
      </c>
      <c r="E6064" s="5">
        <v>42368</v>
      </c>
      <c r="F6064" t="s">
        <v>28</v>
      </c>
      <c r="G6064" t="s">
        <v>2240</v>
      </c>
      <c r="H6064" t="s">
        <v>2241</v>
      </c>
      <c r="I6064" t="s">
        <v>31</v>
      </c>
      <c r="J6064" t="s">
        <v>32</v>
      </c>
      <c r="K6064" t="s">
        <v>955</v>
      </c>
      <c r="L6064" t="s">
        <v>48</v>
      </c>
      <c r="M6064">
        <v>92037</v>
      </c>
      <c r="N6064" t="s">
        <v>49</v>
      </c>
      <c r="O6064" t="s">
        <v>3325</v>
      </c>
      <c r="P6064" t="s">
        <v>76</v>
      </c>
      <c r="Q6064" t="s">
        <v>1224</v>
      </c>
      <c r="R6064" t="s">
        <v>3326</v>
      </c>
      <c r="S6064">
        <v>1199.96</v>
      </c>
      <c r="T6064">
        <v>5</v>
      </c>
      <c r="U6064">
        <v>0.2</v>
      </c>
      <c r="V6064">
        <v>224.99249999999995</v>
      </c>
      <c r="W6064" s="6">
        <f t="shared" si="568"/>
        <v>0.18749999999999994</v>
      </c>
      <c r="X6064" s="4">
        <f t="shared" si="565"/>
        <v>44.998499999999993</v>
      </c>
      <c r="Y6064" s="4">
        <f t="shared" si="566"/>
        <v>239.99200000000002</v>
      </c>
      <c r="Z6064" s="4">
        <f t="shared" si="567"/>
        <v>299.99</v>
      </c>
      <c r="AA6064" s="4">
        <f t="shared" si="564"/>
        <v>239.99200000000002</v>
      </c>
    </row>
    <row r="6065" spans="1:27" x14ac:dyDescent="0.2">
      <c r="A6065">
        <v>6064</v>
      </c>
      <c r="B6065" t="s">
        <v>8670</v>
      </c>
      <c r="C6065" s="5">
        <v>42363</v>
      </c>
      <c r="D6065" s="5" t="str">
        <f t="shared" si="569"/>
        <v>2015-12</v>
      </c>
      <c r="E6065" s="5">
        <v>42368</v>
      </c>
      <c r="F6065" t="s">
        <v>28</v>
      </c>
      <c r="G6065" t="s">
        <v>2240</v>
      </c>
      <c r="H6065" t="s">
        <v>2241</v>
      </c>
      <c r="I6065" t="s">
        <v>31</v>
      </c>
      <c r="J6065" t="s">
        <v>32</v>
      </c>
      <c r="K6065" t="s">
        <v>955</v>
      </c>
      <c r="L6065" t="s">
        <v>48</v>
      </c>
      <c r="M6065">
        <v>92037</v>
      </c>
      <c r="N6065" t="s">
        <v>49</v>
      </c>
      <c r="O6065" t="s">
        <v>3124</v>
      </c>
      <c r="P6065" t="s">
        <v>51</v>
      </c>
      <c r="Q6065" t="s">
        <v>95</v>
      </c>
      <c r="R6065" t="s">
        <v>3125</v>
      </c>
      <c r="S6065">
        <v>12.600000000000001</v>
      </c>
      <c r="T6065">
        <v>3</v>
      </c>
      <c r="U6065">
        <v>0</v>
      </c>
      <c r="V6065">
        <v>6.1739999999999995</v>
      </c>
      <c r="W6065" s="6">
        <f t="shared" si="568"/>
        <v>0.48999999999999988</v>
      </c>
      <c r="X6065" s="4">
        <f t="shared" si="565"/>
        <v>2.0579999999999998</v>
      </c>
      <c r="Y6065" s="4">
        <f t="shared" si="566"/>
        <v>4.2</v>
      </c>
      <c r="Z6065" s="4">
        <f t="shared" si="567"/>
        <v>4.2</v>
      </c>
      <c r="AA6065" s="4">
        <f t="shared" si="564"/>
        <v>0</v>
      </c>
    </row>
    <row r="6066" spans="1:27" x14ac:dyDescent="0.2">
      <c r="A6066">
        <v>6065</v>
      </c>
      <c r="B6066" t="s">
        <v>8670</v>
      </c>
      <c r="C6066" s="5">
        <v>42363</v>
      </c>
      <c r="D6066" s="5" t="str">
        <f t="shared" si="569"/>
        <v>2015-12</v>
      </c>
      <c r="E6066" s="5">
        <v>42368</v>
      </c>
      <c r="F6066" t="s">
        <v>28</v>
      </c>
      <c r="G6066" t="s">
        <v>2240</v>
      </c>
      <c r="H6066" t="s">
        <v>2241</v>
      </c>
      <c r="I6066" t="s">
        <v>31</v>
      </c>
      <c r="J6066" t="s">
        <v>32</v>
      </c>
      <c r="K6066" t="s">
        <v>955</v>
      </c>
      <c r="L6066" t="s">
        <v>48</v>
      </c>
      <c r="M6066">
        <v>92037</v>
      </c>
      <c r="N6066" t="s">
        <v>49</v>
      </c>
      <c r="O6066" t="s">
        <v>1777</v>
      </c>
      <c r="P6066" t="s">
        <v>51</v>
      </c>
      <c r="Q6066" t="s">
        <v>95</v>
      </c>
      <c r="R6066" t="s">
        <v>1778</v>
      </c>
      <c r="S6066">
        <v>17.940000000000001</v>
      </c>
      <c r="T6066">
        <v>3</v>
      </c>
      <c r="U6066">
        <v>0</v>
      </c>
      <c r="V6066">
        <v>8.0730000000000004</v>
      </c>
      <c r="W6066" s="6">
        <f t="shared" si="568"/>
        <v>0.45</v>
      </c>
      <c r="X6066" s="4">
        <f t="shared" si="565"/>
        <v>2.6910000000000003</v>
      </c>
      <c r="Y6066" s="4">
        <f t="shared" si="566"/>
        <v>5.98</v>
      </c>
      <c r="Z6066" s="4">
        <f t="shared" si="567"/>
        <v>5.98</v>
      </c>
      <c r="AA6066" s="4">
        <f t="shared" si="564"/>
        <v>0</v>
      </c>
    </row>
    <row r="6067" spans="1:27" x14ac:dyDescent="0.2">
      <c r="A6067">
        <v>6066</v>
      </c>
      <c r="B6067" t="s">
        <v>8671</v>
      </c>
      <c r="C6067" s="5">
        <v>42099</v>
      </c>
      <c r="D6067" s="5" t="str">
        <f t="shared" si="569"/>
        <v>2015-04</v>
      </c>
      <c r="E6067" s="5">
        <v>42101</v>
      </c>
      <c r="F6067" t="s">
        <v>193</v>
      </c>
      <c r="G6067" t="s">
        <v>661</v>
      </c>
      <c r="H6067" t="s">
        <v>662</v>
      </c>
      <c r="I6067" t="s">
        <v>31</v>
      </c>
      <c r="J6067" t="s">
        <v>32</v>
      </c>
      <c r="K6067" t="s">
        <v>151</v>
      </c>
      <c r="L6067" t="s">
        <v>152</v>
      </c>
      <c r="M6067">
        <v>19120</v>
      </c>
      <c r="N6067" t="s">
        <v>153</v>
      </c>
      <c r="O6067" t="s">
        <v>2503</v>
      </c>
      <c r="P6067" t="s">
        <v>51</v>
      </c>
      <c r="Q6067" t="s">
        <v>52</v>
      </c>
      <c r="R6067" t="s">
        <v>2504</v>
      </c>
      <c r="S6067">
        <v>23.904000000000003</v>
      </c>
      <c r="T6067">
        <v>6</v>
      </c>
      <c r="U6067">
        <v>0.2</v>
      </c>
      <c r="V6067">
        <v>7.7687999999999988</v>
      </c>
      <c r="W6067" s="6">
        <f t="shared" si="568"/>
        <v>0.3249999999999999</v>
      </c>
      <c r="X6067" s="4">
        <f t="shared" si="565"/>
        <v>1.2947999999999997</v>
      </c>
      <c r="Y6067" s="4">
        <f t="shared" si="566"/>
        <v>3.9840000000000004</v>
      </c>
      <c r="Z6067" s="4">
        <f t="shared" si="567"/>
        <v>4.9800000000000004</v>
      </c>
      <c r="AA6067" s="4">
        <f t="shared" si="564"/>
        <v>4.780800000000001</v>
      </c>
    </row>
    <row r="6068" spans="1:27" x14ac:dyDescent="0.2">
      <c r="A6068">
        <v>6067</v>
      </c>
      <c r="B6068" t="s">
        <v>8672</v>
      </c>
      <c r="C6068" s="5">
        <v>42021</v>
      </c>
      <c r="D6068" s="5" t="str">
        <f t="shared" si="569"/>
        <v>2015-01</v>
      </c>
      <c r="E6068" s="5">
        <v>42027</v>
      </c>
      <c r="F6068" t="s">
        <v>55</v>
      </c>
      <c r="G6068" t="s">
        <v>7273</v>
      </c>
      <c r="H6068" t="s">
        <v>7274</v>
      </c>
      <c r="I6068" t="s">
        <v>31</v>
      </c>
      <c r="J6068" t="s">
        <v>32</v>
      </c>
      <c r="K6068" t="s">
        <v>8673</v>
      </c>
      <c r="L6068" t="s">
        <v>340</v>
      </c>
      <c r="M6068">
        <v>38134</v>
      </c>
      <c r="N6068" t="s">
        <v>35</v>
      </c>
      <c r="O6068" t="s">
        <v>4839</v>
      </c>
      <c r="P6068" t="s">
        <v>51</v>
      </c>
      <c r="Q6068" t="s">
        <v>584</v>
      </c>
      <c r="R6068" t="s">
        <v>4840</v>
      </c>
      <c r="S6068">
        <v>88.960000000000008</v>
      </c>
      <c r="T6068">
        <v>8</v>
      </c>
      <c r="U6068">
        <v>0.2</v>
      </c>
      <c r="V6068">
        <v>10.007999999999988</v>
      </c>
      <c r="W6068" s="6">
        <f t="shared" si="568"/>
        <v>0.11249999999999986</v>
      </c>
      <c r="X6068" s="4">
        <f t="shared" si="565"/>
        <v>1.2509999999999986</v>
      </c>
      <c r="Y6068" s="4">
        <f t="shared" si="566"/>
        <v>11.120000000000001</v>
      </c>
      <c r="Z6068" s="4">
        <f t="shared" si="567"/>
        <v>13.9</v>
      </c>
      <c r="AA6068" s="4">
        <f t="shared" si="564"/>
        <v>17.792000000000002</v>
      </c>
    </row>
    <row r="6069" spans="1:27" x14ac:dyDescent="0.2">
      <c r="A6069">
        <v>6068</v>
      </c>
      <c r="B6069" t="s">
        <v>8674</v>
      </c>
      <c r="C6069" s="5">
        <v>42875</v>
      </c>
      <c r="D6069" s="5" t="str">
        <f t="shared" si="569"/>
        <v>2017-05</v>
      </c>
      <c r="E6069" s="5">
        <v>42879</v>
      </c>
      <c r="F6069" t="s">
        <v>55</v>
      </c>
      <c r="G6069" t="s">
        <v>2140</v>
      </c>
      <c r="H6069" t="s">
        <v>2141</v>
      </c>
      <c r="I6069" t="s">
        <v>107</v>
      </c>
      <c r="J6069" t="s">
        <v>32</v>
      </c>
      <c r="K6069" t="s">
        <v>1127</v>
      </c>
      <c r="L6069" t="s">
        <v>48</v>
      </c>
      <c r="M6069">
        <v>90712</v>
      </c>
      <c r="N6069" t="s">
        <v>49</v>
      </c>
      <c r="O6069" t="s">
        <v>1595</v>
      </c>
      <c r="P6069" t="s">
        <v>37</v>
      </c>
      <c r="Q6069" t="s">
        <v>41</v>
      </c>
      <c r="R6069" t="s">
        <v>1596</v>
      </c>
      <c r="S6069">
        <v>518.27200000000005</v>
      </c>
      <c r="T6069">
        <v>8</v>
      </c>
      <c r="U6069">
        <v>0.2</v>
      </c>
      <c r="V6069">
        <v>-97.176000000000073</v>
      </c>
      <c r="W6069" s="6">
        <f t="shared" si="568"/>
        <v>-0.18750000000000011</v>
      </c>
      <c r="X6069" s="4">
        <f t="shared" si="565"/>
        <v>-12.147000000000009</v>
      </c>
      <c r="Y6069" s="4">
        <f t="shared" si="566"/>
        <v>64.784000000000006</v>
      </c>
      <c r="Z6069" s="4">
        <f t="shared" si="567"/>
        <v>80.98</v>
      </c>
      <c r="AA6069" s="4">
        <f t="shared" si="564"/>
        <v>103.65440000000001</v>
      </c>
    </row>
    <row r="6070" spans="1:27" x14ac:dyDescent="0.2">
      <c r="A6070">
        <v>6069</v>
      </c>
      <c r="B6070" t="s">
        <v>8674</v>
      </c>
      <c r="C6070" s="5">
        <v>42875</v>
      </c>
      <c r="D6070" s="5" t="str">
        <f t="shared" si="569"/>
        <v>2017-05</v>
      </c>
      <c r="E6070" s="5">
        <v>42879</v>
      </c>
      <c r="F6070" t="s">
        <v>55</v>
      </c>
      <c r="G6070" t="s">
        <v>2140</v>
      </c>
      <c r="H6070" t="s">
        <v>2141</v>
      </c>
      <c r="I6070" t="s">
        <v>107</v>
      </c>
      <c r="J6070" t="s">
        <v>32</v>
      </c>
      <c r="K6070" t="s">
        <v>1127</v>
      </c>
      <c r="L6070" t="s">
        <v>48</v>
      </c>
      <c r="M6070">
        <v>90712</v>
      </c>
      <c r="N6070" t="s">
        <v>49</v>
      </c>
      <c r="O6070" t="s">
        <v>3039</v>
      </c>
      <c r="P6070" t="s">
        <v>37</v>
      </c>
      <c r="Q6070" t="s">
        <v>70</v>
      </c>
      <c r="R6070" t="s">
        <v>3040</v>
      </c>
      <c r="S6070">
        <v>6.98</v>
      </c>
      <c r="T6070">
        <v>1</v>
      </c>
      <c r="U6070">
        <v>0</v>
      </c>
      <c r="V6070">
        <v>3.3504</v>
      </c>
      <c r="W6070" s="6">
        <f t="shared" si="568"/>
        <v>0.48</v>
      </c>
      <c r="X6070" s="4">
        <f t="shared" si="565"/>
        <v>3.3504</v>
      </c>
      <c r="Y6070" s="4">
        <f t="shared" si="566"/>
        <v>6.98</v>
      </c>
      <c r="Z6070" s="4">
        <f t="shared" si="567"/>
        <v>6.98</v>
      </c>
      <c r="AA6070" s="4">
        <f t="shared" si="564"/>
        <v>0</v>
      </c>
    </row>
    <row r="6071" spans="1:27" x14ac:dyDescent="0.2">
      <c r="A6071">
        <v>6070</v>
      </c>
      <c r="B6071" t="s">
        <v>8674</v>
      </c>
      <c r="C6071" s="5">
        <v>42875</v>
      </c>
      <c r="D6071" s="5" t="str">
        <f t="shared" si="569"/>
        <v>2017-05</v>
      </c>
      <c r="E6071" s="5">
        <v>42879</v>
      </c>
      <c r="F6071" t="s">
        <v>55</v>
      </c>
      <c r="G6071" t="s">
        <v>2140</v>
      </c>
      <c r="H6071" t="s">
        <v>2141</v>
      </c>
      <c r="I6071" t="s">
        <v>107</v>
      </c>
      <c r="J6071" t="s">
        <v>32</v>
      </c>
      <c r="K6071" t="s">
        <v>1127</v>
      </c>
      <c r="L6071" t="s">
        <v>48</v>
      </c>
      <c r="M6071">
        <v>90712</v>
      </c>
      <c r="N6071" t="s">
        <v>49</v>
      </c>
      <c r="O6071" t="s">
        <v>8675</v>
      </c>
      <c r="P6071" t="s">
        <v>76</v>
      </c>
      <c r="Q6071" t="s">
        <v>689</v>
      </c>
      <c r="R6071" t="s">
        <v>8676</v>
      </c>
      <c r="S6071">
        <v>343.20000000000005</v>
      </c>
      <c r="T6071">
        <v>1</v>
      </c>
      <c r="U6071">
        <v>0.2</v>
      </c>
      <c r="V6071">
        <v>38.609999999999957</v>
      </c>
      <c r="W6071" s="6">
        <f t="shared" si="568"/>
        <v>0.11249999999999986</v>
      </c>
      <c r="X6071" s="4">
        <f t="shared" si="565"/>
        <v>38.609999999999957</v>
      </c>
      <c r="Y6071" s="4">
        <f t="shared" si="566"/>
        <v>343.20000000000005</v>
      </c>
      <c r="Z6071" s="4">
        <f t="shared" si="567"/>
        <v>429.00000000000006</v>
      </c>
      <c r="AA6071" s="4">
        <f t="shared" si="564"/>
        <v>68.640000000000015</v>
      </c>
    </row>
    <row r="6072" spans="1:27" x14ac:dyDescent="0.2">
      <c r="A6072">
        <v>6071</v>
      </c>
      <c r="B6072" t="s">
        <v>8677</v>
      </c>
      <c r="C6072" s="5">
        <v>42960</v>
      </c>
      <c r="D6072" s="5" t="str">
        <f t="shared" si="569"/>
        <v>2017-08</v>
      </c>
      <c r="E6072" s="5">
        <v>42967</v>
      </c>
      <c r="F6072" t="s">
        <v>55</v>
      </c>
      <c r="G6072" t="s">
        <v>3953</v>
      </c>
      <c r="H6072" t="s">
        <v>3954</v>
      </c>
      <c r="I6072" t="s">
        <v>46</v>
      </c>
      <c r="J6072" t="s">
        <v>32</v>
      </c>
      <c r="K6072" t="s">
        <v>151</v>
      </c>
      <c r="L6072" t="s">
        <v>152</v>
      </c>
      <c r="M6072">
        <v>19120</v>
      </c>
      <c r="N6072" t="s">
        <v>153</v>
      </c>
      <c r="O6072" t="s">
        <v>2631</v>
      </c>
      <c r="P6072" t="s">
        <v>51</v>
      </c>
      <c r="Q6072" t="s">
        <v>52</v>
      </c>
      <c r="R6072" t="s">
        <v>2632</v>
      </c>
      <c r="S6072">
        <v>17.544</v>
      </c>
      <c r="T6072">
        <v>3</v>
      </c>
      <c r="U6072">
        <v>0.2</v>
      </c>
      <c r="V6072">
        <v>5.9210999999999983</v>
      </c>
      <c r="W6072" s="6">
        <f t="shared" si="568"/>
        <v>0.33749999999999991</v>
      </c>
      <c r="X6072" s="4">
        <f t="shared" si="565"/>
        <v>1.9736999999999993</v>
      </c>
      <c r="Y6072" s="4">
        <f t="shared" si="566"/>
        <v>5.8479999999999999</v>
      </c>
      <c r="Z6072" s="4">
        <f t="shared" si="567"/>
        <v>7.3099999999999987</v>
      </c>
      <c r="AA6072" s="4">
        <f t="shared" si="564"/>
        <v>3.5088000000000004</v>
      </c>
    </row>
    <row r="6073" spans="1:27" x14ac:dyDescent="0.2">
      <c r="A6073">
        <v>6072</v>
      </c>
      <c r="B6073" t="s">
        <v>8678</v>
      </c>
      <c r="C6073" s="5">
        <v>42369</v>
      </c>
      <c r="D6073" s="5" t="str">
        <f t="shared" si="569"/>
        <v>2015-12</v>
      </c>
      <c r="E6073" s="5">
        <v>42373</v>
      </c>
      <c r="F6073" t="s">
        <v>55</v>
      </c>
      <c r="G6073" t="s">
        <v>8382</v>
      </c>
      <c r="H6073" t="s">
        <v>8383</v>
      </c>
      <c r="I6073" t="s">
        <v>31</v>
      </c>
      <c r="J6073" t="s">
        <v>32</v>
      </c>
      <c r="K6073" t="s">
        <v>1245</v>
      </c>
      <c r="L6073" t="s">
        <v>109</v>
      </c>
      <c r="M6073">
        <v>78745</v>
      </c>
      <c r="N6073" t="s">
        <v>110</v>
      </c>
      <c r="O6073" t="s">
        <v>2439</v>
      </c>
      <c r="P6073" t="s">
        <v>51</v>
      </c>
      <c r="Q6073" t="s">
        <v>64</v>
      </c>
      <c r="R6073" t="s">
        <v>2440</v>
      </c>
      <c r="S6073">
        <v>152.68800000000002</v>
      </c>
      <c r="T6073">
        <v>2</v>
      </c>
      <c r="U6073">
        <v>0.2</v>
      </c>
      <c r="V6073">
        <v>-26.720400000000019</v>
      </c>
      <c r="W6073" s="6">
        <f t="shared" si="568"/>
        <v>-0.1750000000000001</v>
      </c>
      <c r="X6073" s="4">
        <f t="shared" si="565"/>
        <v>-13.36020000000001</v>
      </c>
      <c r="Y6073" s="4">
        <f t="shared" si="566"/>
        <v>76.344000000000008</v>
      </c>
      <c r="Z6073" s="4">
        <f t="shared" si="567"/>
        <v>95.43</v>
      </c>
      <c r="AA6073" s="4">
        <f t="shared" si="564"/>
        <v>30.537600000000005</v>
      </c>
    </row>
    <row r="6074" spans="1:27" x14ac:dyDescent="0.2">
      <c r="A6074">
        <v>6073</v>
      </c>
      <c r="B6074" t="s">
        <v>8678</v>
      </c>
      <c r="C6074" s="5">
        <v>42369</v>
      </c>
      <c r="D6074" s="5" t="str">
        <f t="shared" si="569"/>
        <v>2015-12</v>
      </c>
      <c r="E6074" s="5">
        <v>42373</v>
      </c>
      <c r="F6074" t="s">
        <v>55</v>
      </c>
      <c r="G6074" t="s">
        <v>8382</v>
      </c>
      <c r="H6074" t="s">
        <v>8383</v>
      </c>
      <c r="I6074" t="s">
        <v>31</v>
      </c>
      <c r="J6074" t="s">
        <v>32</v>
      </c>
      <c r="K6074" t="s">
        <v>1245</v>
      </c>
      <c r="L6074" t="s">
        <v>109</v>
      </c>
      <c r="M6074">
        <v>78745</v>
      </c>
      <c r="N6074" t="s">
        <v>110</v>
      </c>
      <c r="O6074" t="s">
        <v>3310</v>
      </c>
      <c r="P6074" t="s">
        <v>51</v>
      </c>
      <c r="Q6074" t="s">
        <v>274</v>
      </c>
      <c r="R6074" t="s">
        <v>3311</v>
      </c>
      <c r="S6074">
        <v>3.4880000000000004</v>
      </c>
      <c r="T6074">
        <v>2</v>
      </c>
      <c r="U6074">
        <v>0.2</v>
      </c>
      <c r="V6074">
        <v>0.56679999999999997</v>
      </c>
      <c r="W6074" s="6">
        <f t="shared" si="568"/>
        <v>0.16249999999999998</v>
      </c>
      <c r="X6074" s="4">
        <f t="shared" si="565"/>
        <v>0.28339999999999999</v>
      </c>
      <c r="Y6074" s="4">
        <f t="shared" si="566"/>
        <v>1.7440000000000002</v>
      </c>
      <c r="Z6074" s="4">
        <f t="shared" si="567"/>
        <v>2.1800000000000002</v>
      </c>
      <c r="AA6074" s="4">
        <f t="shared" si="564"/>
        <v>0.69760000000000011</v>
      </c>
    </row>
    <row r="6075" spans="1:27" x14ac:dyDescent="0.2">
      <c r="A6075">
        <v>6074</v>
      </c>
      <c r="B6075" t="s">
        <v>8678</v>
      </c>
      <c r="C6075" s="5">
        <v>42369</v>
      </c>
      <c r="D6075" s="5" t="str">
        <f t="shared" si="569"/>
        <v>2015-12</v>
      </c>
      <c r="E6075" s="5">
        <v>42373</v>
      </c>
      <c r="F6075" t="s">
        <v>55</v>
      </c>
      <c r="G6075" t="s">
        <v>8382</v>
      </c>
      <c r="H6075" t="s">
        <v>8383</v>
      </c>
      <c r="I6075" t="s">
        <v>31</v>
      </c>
      <c r="J6075" t="s">
        <v>32</v>
      </c>
      <c r="K6075" t="s">
        <v>1245</v>
      </c>
      <c r="L6075" t="s">
        <v>109</v>
      </c>
      <c r="M6075">
        <v>78745</v>
      </c>
      <c r="N6075" t="s">
        <v>110</v>
      </c>
      <c r="O6075" t="s">
        <v>1304</v>
      </c>
      <c r="P6075" t="s">
        <v>51</v>
      </c>
      <c r="Q6075" t="s">
        <v>584</v>
      </c>
      <c r="R6075" t="s">
        <v>1305</v>
      </c>
      <c r="S6075">
        <v>5.8880000000000008</v>
      </c>
      <c r="T6075">
        <v>2</v>
      </c>
      <c r="U6075">
        <v>0.2</v>
      </c>
      <c r="V6075">
        <v>-1.3248000000000004</v>
      </c>
      <c r="W6075" s="6">
        <f t="shared" si="568"/>
        <v>-0.22500000000000003</v>
      </c>
      <c r="X6075" s="4">
        <f t="shared" si="565"/>
        <v>-0.66240000000000021</v>
      </c>
      <c r="Y6075" s="4">
        <f t="shared" si="566"/>
        <v>2.9440000000000004</v>
      </c>
      <c r="Z6075" s="4">
        <f t="shared" si="567"/>
        <v>3.68</v>
      </c>
      <c r="AA6075" s="4">
        <f t="shared" si="564"/>
        <v>1.1776000000000002</v>
      </c>
    </row>
    <row r="6076" spans="1:27" x14ac:dyDescent="0.2">
      <c r="A6076">
        <v>6075</v>
      </c>
      <c r="B6076" t="s">
        <v>8679</v>
      </c>
      <c r="C6076" s="5">
        <v>43094</v>
      </c>
      <c r="D6076" s="5" t="str">
        <f t="shared" si="569"/>
        <v>2017-12</v>
      </c>
      <c r="E6076" s="5">
        <v>43098</v>
      </c>
      <c r="F6076" t="s">
        <v>55</v>
      </c>
      <c r="G6076" t="s">
        <v>799</v>
      </c>
      <c r="H6076" t="s">
        <v>800</v>
      </c>
      <c r="I6076" t="s">
        <v>46</v>
      </c>
      <c r="J6076" t="s">
        <v>32</v>
      </c>
      <c r="K6076" t="s">
        <v>47</v>
      </c>
      <c r="L6076" t="s">
        <v>48</v>
      </c>
      <c r="M6076">
        <v>90008</v>
      </c>
      <c r="N6076" t="s">
        <v>49</v>
      </c>
      <c r="O6076" t="s">
        <v>5008</v>
      </c>
      <c r="P6076" t="s">
        <v>51</v>
      </c>
      <c r="Q6076" t="s">
        <v>80</v>
      </c>
      <c r="R6076" t="s">
        <v>5009</v>
      </c>
      <c r="S6076">
        <v>153.55199999999999</v>
      </c>
      <c r="T6076">
        <v>3</v>
      </c>
      <c r="U6076">
        <v>0.2</v>
      </c>
      <c r="V6076">
        <v>51.823799999999999</v>
      </c>
      <c r="W6076" s="6">
        <f t="shared" si="568"/>
        <v>0.33750000000000002</v>
      </c>
      <c r="X6076" s="4">
        <f t="shared" si="565"/>
        <v>17.2746</v>
      </c>
      <c r="Y6076" s="4">
        <f t="shared" si="566"/>
        <v>51.183999999999997</v>
      </c>
      <c r="Z6076" s="4">
        <f t="shared" si="567"/>
        <v>63.97999999999999</v>
      </c>
      <c r="AA6076" s="4">
        <f t="shared" si="564"/>
        <v>30.7104</v>
      </c>
    </row>
    <row r="6077" spans="1:27" x14ac:dyDescent="0.2">
      <c r="A6077">
        <v>6076</v>
      </c>
      <c r="B6077" t="s">
        <v>8679</v>
      </c>
      <c r="C6077" s="5">
        <v>43094</v>
      </c>
      <c r="D6077" s="5" t="str">
        <f t="shared" si="569"/>
        <v>2017-12</v>
      </c>
      <c r="E6077" s="5">
        <v>43098</v>
      </c>
      <c r="F6077" t="s">
        <v>55</v>
      </c>
      <c r="G6077" t="s">
        <v>799</v>
      </c>
      <c r="H6077" t="s">
        <v>800</v>
      </c>
      <c r="I6077" t="s">
        <v>46</v>
      </c>
      <c r="J6077" t="s">
        <v>32</v>
      </c>
      <c r="K6077" t="s">
        <v>47</v>
      </c>
      <c r="L6077" t="s">
        <v>48</v>
      </c>
      <c r="M6077">
        <v>90008</v>
      </c>
      <c r="N6077" t="s">
        <v>49</v>
      </c>
      <c r="O6077" t="s">
        <v>1104</v>
      </c>
      <c r="P6077" t="s">
        <v>51</v>
      </c>
      <c r="Q6077" t="s">
        <v>64</v>
      </c>
      <c r="R6077" t="s">
        <v>1105</v>
      </c>
      <c r="S6077">
        <v>270.62</v>
      </c>
      <c r="T6077">
        <v>2</v>
      </c>
      <c r="U6077">
        <v>0</v>
      </c>
      <c r="V6077">
        <v>2.7062000000000239</v>
      </c>
      <c r="W6077" s="6">
        <f t="shared" si="568"/>
        <v>1.0000000000000089E-2</v>
      </c>
      <c r="X6077" s="4">
        <f t="shared" si="565"/>
        <v>1.353100000000012</v>
      </c>
      <c r="Y6077" s="4">
        <f t="shared" si="566"/>
        <v>135.31</v>
      </c>
      <c r="Z6077" s="4">
        <f t="shared" si="567"/>
        <v>135.31</v>
      </c>
      <c r="AA6077" s="4">
        <f t="shared" si="564"/>
        <v>0</v>
      </c>
    </row>
    <row r="6078" spans="1:27" x14ac:dyDescent="0.2">
      <c r="A6078">
        <v>6077</v>
      </c>
      <c r="B6078" t="s">
        <v>8680</v>
      </c>
      <c r="C6078" s="5">
        <v>42614</v>
      </c>
      <c r="D6078" s="5" t="str">
        <f t="shared" si="569"/>
        <v>2016-09</v>
      </c>
      <c r="E6078" s="5">
        <v>42620</v>
      </c>
      <c r="F6078" t="s">
        <v>55</v>
      </c>
      <c r="G6078" t="s">
        <v>2578</v>
      </c>
      <c r="H6078" t="s">
        <v>2579</v>
      </c>
      <c r="I6078" t="s">
        <v>31</v>
      </c>
      <c r="J6078" t="s">
        <v>32</v>
      </c>
      <c r="K6078" t="s">
        <v>271</v>
      </c>
      <c r="L6078" t="s">
        <v>272</v>
      </c>
      <c r="M6078">
        <v>10011</v>
      </c>
      <c r="N6078" t="s">
        <v>153</v>
      </c>
      <c r="O6078" t="s">
        <v>1855</v>
      </c>
      <c r="P6078" t="s">
        <v>76</v>
      </c>
      <c r="Q6078" t="s">
        <v>166</v>
      </c>
      <c r="R6078" t="s">
        <v>1856</v>
      </c>
      <c r="S6078">
        <v>468.90000000000003</v>
      </c>
      <c r="T6078">
        <v>6</v>
      </c>
      <c r="U6078">
        <v>0</v>
      </c>
      <c r="V6078">
        <v>206.31600000000006</v>
      </c>
      <c r="W6078" s="6">
        <f t="shared" si="568"/>
        <v>0.44000000000000011</v>
      </c>
      <c r="X6078" s="4">
        <f t="shared" si="565"/>
        <v>34.38600000000001</v>
      </c>
      <c r="Y6078" s="4">
        <f t="shared" si="566"/>
        <v>78.150000000000006</v>
      </c>
      <c r="Z6078" s="4">
        <f t="shared" si="567"/>
        <v>78.150000000000006</v>
      </c>
      <c r="AA6078" s="4">
        <f t="shared" si="564"/>
        <v>0</v>
      </c>
    </row>
    <row r="6079" spans="1:27" x14ac:dyDescent="0.2">
      <c r="A6079">
        <v>6078</v>
      </c>
      <c r="B6079" t="s">
        <v>8680</v>
      </c>
      <c r="C6079" s="5">
        <v>42614</v>
      </c>
      <c r="D6079" s="5" t="str">
        <f t="shared" si="569"/>
        <v>2016-09</v>
      </c>
      <c r="E6079" s="5">
        <v>42620</v>
      </c>
      <c r="F6079" t="s">
        <v>55</v>
      </c>
      <c r="G6079" t="s">
        <v>2578</v>
      </c>
      <c r="H6079" t="s">
        <v>2579</v>
      </c>
      <c r="I6079" t="s">
        <v>31</v>
      </c>
      <c r="J6079" t="s">
        <v>32</v>
      </c>
      <c r="K6079" t="s">
        <v>271</v>
      </c>
      <c r="L6079" t="s">
        <v>272</v>
      </c>
      <c r="M6079">
        <v>10011</v>
      </c>
      <c r="N6079" t="s">
        <v>153</v>
      </c>
      <c r="O6079" t="s">
        <v>6524</v>
      </c>
      <c r="P6079" t="s">
        <v>76</v>
      </c>
      <c r="Q6079" t="s">
        <v>166</v>
      </c>
      <c r="R6079" t="s">
        <v>6525</v>
      </c>
      <c r="S6079">
        <v>72.48</v>
      </c>
      <c r="T6079">
        <v>2</v>
      </c>
      <c r="U6079">
        <v>0</v>
      </c>
      <c r="V6079">
        <v>30.441600000000001</v>
      </c>
      <c r="W6079" s="6">
        <f t="shared" si="568"/>
        <v>0.42</v>
      </c>
      <c r="X6079" s="4">
        <f t="shared" si="565"/>
        <v>15.220800000000001</v>
      </c>
      <c r="Y6079" s="4">
        <f t="shared" si="566"/>
        <v>36.24</v>
      </c>
      <c r="Z6079" s="4">
        <f t="shared" si="567"/>
        <v>36.24</v>
      </c>
      <c r="AA6079" s="4">
        <f t="shared" si="564"/>
        <v>0</v>
      </c>
    </row>
    <row r="6080" spans="1:27" x14ac:dyDescent="0.2">
      <c r="A6080">
        <v>6079</v>
      </c>
      <c r="B6080" t="s">
        <v>8680</v>
      </c>
      <c r="C6080" s="5">
        <v>42614</v>
      </c>
      <c r="D6080" s="5" t="str">
        <f t="shared" si="569"/>
        <v>2016-09</v>
      </c>
      <c r="E6080" s="5">
        <v>42620</v>
      </c>
      <c r="F6080" t="s">
        <v>55</v>
      </c>
      <c r="G6080" t="s">
        <v>2578</v>
      </c>
      <c r="H6080" t="s">
        <v>2579</v>
      </c>
      <c r="I6080" t="s">
        <v>31</v>
      </c>
      <c r="J6080" t="s">
        <v>32</v>
      </c>
      <c r="K6080" t="s">
        <v>271</v>
      </c>
      <c r="L6080" t="s">
        <v>272</v>
      </c>
      <c r="M6080">
        <v>10011</v>
      </c>
      <c r="N6080" t="s">
        <v>153</v>
      </c>
      <c r="O6080" t="s">
        <v>1959</v>
      </c>
      <c r="P6080" t="s">
        <v>51</v>
      </c>
      <c r="Q6080" t="s">
        <v>584</v>
      </c>
      <c r="R6080" t="s">
        <v>1960</v>
      </c>
      <c r="S6080">
        <v>10.95</v>
      </c>
      <c r="T6080">
        <v>3</v>
      </c>
      <c r="U6080">
        <v>0</v>
      </c>
      <c r="V6080">
        <v>3.2849999999999993</v>
      </c>
      <c r="W6080" s="6">
        <f t="shared" si="568"/>
        <v>0.29999999999999993</v>
      </c>
      <c r="X6080" s="4">
        <f t="shared" si="565"/>
        <v>1.0949999999999998</v>
      </c>
      <c r="Y6080" s="4">
        <f t="shared" si="566"/>
        <v>3.65</v>
      </c>
      <c r="Z6080" s="4">
        <f t="shared" si="567"/>
        <v>3.65</v>
      </c>
      <c r="AA6080" s="4">
        <f t="shared" si="564"/>
        <v>0</v>
      </c>
    </row>
    <row r="6081" spans="1:27" x14ac:dyDescent="0.2">
      <c r="A6081">
        <v>6080</v>
      </c>
      <c r="B6081" t="s">
        <v>8680</v>
      </c>
      <c r="C6081" s="5">
        <v>42614</v>
      </c>
      <c r="D6081" s="5" t="str">
        <f t="shared" si="569"/>
        <v>2016-09</v>
      </c>
      <c r="E6081" s="5">
        <v>42620</v>
      </c>
      <c r="F6081" t="s">
        <v>55</v>
      </c>
      <c r="G6081" t="s">
        <v>2578</v>
      </c>
      <c r="H6081" t="s">
        <v>2579</v>
      </c>
      <c r="I6081" t="s">
        <v>31</v>
      </c>
      <c r="J6081" t="s">
        <v>32</v>
      </c>
      <c r="K6081" t="s">
        <v>271</v>
      </c>
      <c r="L6081" t="s">
        <v>272</v>
      </c>
      <c r="M6081">
        <v>10011</v>
      </c>
      <c r="N6081" t="s">
        <v>153</v>
      </c>
      <c r="O6081" t="s">
        <v>1724</v>
      </c>
      <c r="P6081" t="s">
        <v>37</v>
      </c>
      <c r="Q6081" t="s">
        <v>70</v>
      </c>
      <c r="R6081" t="s">
        <v>1725</v>
      </c>
      <c r="S6081">
        <v>191.82</v>
      </c>
      <c r="T6081">
        <v>3</v>
      </c>
      <c r="U6081">
        <v>0</v>
      </c>
      <c r="V6081">
        <v>61.382399999999997</v>
      </c>
      <c r="W6081" s="6">
        <f t="shared" si="568"/>
        <v>0.32</v>
      </c>
      <c r="X6081" s="4">
        <f t="shared" si="565"/>
        <v>20.460799999999999</v>
      </c>
      <c r="Y6081" s="4">
        <f t="shared" si="566"/>
        <v>63.94</v>
      </c>
      <c r="Z6081" s="4">
        <f t="shared" si="567"/>
        <v>63.94</v>
      </c>
      <c r="AA6081" s="4">
        <f t="shared" si="564"/>
        <v>0</v>
      </c>
    </row>
    <row r="6082" spans="1:27" x14ac:dyDescent="0.2">
      <c r="A6082">
        <v>6081</v>
      </c>
      <c r="B6082" t="s">
        <v>8681</v>
      </c>
      <c r="C6082" s="5">
        <v>42952</v>
      </c>
      <c r="D6082" s="5" t="str">
        <f t="shared" si="569"/>
        <v>2017-08</v>
      </c>
      <c r="E6082" s="5">
        <v>42955</v>
      </c>
      <c r="F6082" t="s">
        <v>193</v>
      </c>
      <c r="G6082" t="s">
        <v>1076</v>
      </c>
      <c r="H6082" t="s">
        <v>1077</v>
      </c>
      <c r="I6082" t="s">
        <v>107</v>
      </c>
      <c r="J6082" t="s">
        <v>32</v>
      </c>
      <c r="K6082" t="s">
        <v>189</v>
      </c>
      <c r="L6082" t="s">
        <v>109</v>
      </c>
      <c r="M6082">
        <v>77070</v>
      </c>
      <c r="N6082" t="s">
        <v>110</v>
      </c>
      <c r="O6082" t="s">
        <v>4921</v>
      </c>
      <c r="P6082" t="s">
        <v>51</v>
      </c>
      <c r="Q6082" t="s">
        <v>64</v>
      </c>
      <c r="R6082" t="s">
        <v>4922</v>
      </c>
      <c r="S6082">
        <v>151.05600000000001</v>
      </c>
      <c r="T6082">
        <v>9</v>
      </c>
      <c r="U6082">
        <v>0.2</v>
      </c>
      <c r="V6082">
        <v>7.5527999999999977</v>
      </c>
      <c r="W6082" s="6">
        <f t="shared" si="568"/>
        <v>4.9999999999999982E-2</v>
      </c>
      <c r="X6082" s="4">
        <f t="shared" si="565"/>
        <v>0.83919999999999972</v>
      </c>
      <c r="Y6082" s="4">
        <f t="shared" si="566"/>
        <v>16.784000000000002</v>
      </c>
      <c r="Z6082" s="4">
        <f t="shared" si="567"/>
        <v>20.98</v>
      </c>
      <c r="AA6082" s="4">
        <f t="shared" si="564"/>
        <v>30.211200000000005</v>
      </c>
    </row>
    <row r="6083" spans="1:27" x14ac:dyDescent="0.2">
      <c r="A6083">
        <v>6082</v>
      </c>
      <c r="B6083" t="s">
        <v>8682</v>
      </c>
      <c r="C6083" s="5">
        <v>41688</v>
      </c>
      <c r="D6083" s="5" t="str">
        <f t="shared" si="569"/>
        <v>2014-02</v>
      </c>
      <c r="E6083" s="5">
        <v>41688</v>
      </c>
      <c r="F6083" t="s">
        <v>1298</v>
      </c>
      <c r="G6083" t="s">
        <v>1563</v>
      </c>
      <c r="H6083" t="s">
        <v>1564</v>
      </c>
      <c r="I6083" t="s">
        <v>31</v>
      </c>
      <c r="J6083" t="s">
        <v>32</v>
      </c>
      <c r="K6083" t="s">
        <v>4894</v>
      </c>
      <c r="L6083" t="s">
        <v>109</v>
      </c>
      <c r="M6083">
        <v>79424</v>
      </c>
      <c r="N6083" t="s">
        <v>110</v>
      </c>
      <c r="O6083" t="s">
        <v>7040</v>
      </c>
      <c r="P6083" t="s">
        <v>37</v>
      </c>
      <c r="Q6083" t="s">
        <v>70</v>
      </c>
      <c r="R6083" t="s">
        <v>7041</v>
      </c>
      <c r="S6083">
        <v>25.16</v>
      </c>
      <c r="T6083">
        <v>5</v>
      </c>
      <c r="U6083">
        <v>0.6</v>
      </c>
      <c r="V6083">
        <v>-11.321999999999999</v>
      </c>
      <c r="W6083" s="6">
        <f t="shared" si="568"/>
        <v>-0.44999999999999996</v>
      </c>
      <c r="X6083" s="4">
        <f t="shared" si="565"/>
        <v>-2.2643999999999997</v>
      </c>
      <c r="Y6083" s="4">
        <f t="shared" si="566"/>
        <v>5.032</v>
      </c>
      <c r="Z6083" s="4">
        <f t="shared" si="567"/>
        <v>12.58</v>
      </c>
      <c r="AA6083" s="4">
        <f t="shared" ref="AA6083:AA6146" si="570">S6083*U6083</f>
        <v>15.096</v>
      </c>
    </row>
    <row r="6084" spans="1:27" x14ac:dyDescent="0.2">
      <c r="A6084">
        <v>6083</v>
      </c>
      <c r="B6084" t="s">
        <v>8683</v>
      </c>
      <c r="C6084" s="5">
        <v>42696</v>
      </c>
      <c r="D6084" s="5" t="str">
        <f t="shared" si="569"/>
        <v>2016-11</v>
      </c>
      <c r="E6084" s="5">
        <v>42701</v>
      </c>
      <c r="F6084" t="s">
        <v>55</v>
      </c>
      <c r="G6084" t="s">
        <v>1655</v>
      </c>
      <c r="H6084" t="s">
        <v>1656</v>
      </c>
      <c r="I6084" t="s">
        <v>31</v>
      </c>
      <c r="J6084" t="s">
        <v>32</v>
      </c>
      <c r="K6084" t="s">
        <v>189</v>
      </c>
      <c r="L6084" t="s">
        <v>109</v>
      </c>
      <c r="M6084">
        <v>77095</v>
      </c>
      <c r="N6084" t="s">
        <v>110</v>
      </c>
      <c r="O6084" t="s">
        <v>6391</v>
      </c>
      <c r="P6084" t="s">
        <v>51</v>
      </c>
      <c r="Q6084" t="s">
        <v>80</v>
      </c>
      <c r="R6084" t="s">
        <v>6392</v>
      </c>
      <c r="S6084">
        <v>6.2159999999999993</v>
      </c>
      <c r="T6084">
        <v>6</v>
      </c>
      <c r="U6084">
        <v>0.8</v>
      </c>
      <c r="V6084">
        <v>-9.634800000000002</v>
      </c>
      <c r="W6084" s="6">
        <f t="shared" si="568"/>
        <v>-1.5500000000000005</v>
      </c>
      <c r="X6084" s="4">
        <f t="shared" ref="X6084:X6147" si="571">V6084/T6084</f>
        <v>-1.6058000000000003</v>
      </c>
      <c r="Y6084" s="4">
        <f t="shared" ref="Y6084:Y6147" si="572">S6084/T6084</f>
        <v>1.0359999999999998</v>
      </c>
      <c r="Z6084" s="4">
        <f t="shared" ref="Z6084:Z6147" si="573">S6084/((1-U6084)*T6084)</f>
        <v>5.1800000000000006</v>
      </c>
      <c r="AA6084" s="4">
        <f t="shared" si="570"/>
        <v>4.9727999999999994</v>
      </c>
    </row>
    <row r="6085" spans="1:27" x14ac:dyDescent="0.2">
      <c r="A6085">
        <v>6084</v>
      </c>
      <c r="B6085" t="s">
        <v>8683</v>
      </c>
      <c r="C6085" s="5">
        <v>42696</v>
      </c>
      <c r="D6085" s="5" t="str">
        <f t="shared" si="569"/>
        <v>2016-11</v>
      </c>
      <c r="E6085" s="5">
        <v>42701</v>
      </c>
      <c r="F6085" t="s">
        <v>55</v>
      </c>
      <c r="G6085" t="s">
        <v>1655</v>
      </c>
      <c r="H6085" t="s">
        <v>1656</v>
      </c>
      <c r="I6085" t="s">
        <v>31</v>
      </c>
      <c r="J6085" t="s">
        <v>32</v>
      </c>
      <c r="K6085" t="s">
        <v>189</v>
      </c>
      <c r="L6085" t="s">
        <v>109</v>
      </c>
      <c r="M6085">
        <v>77095</v>
      </c>
      <c r="N6085" t="s">
        <v>110</v>
      </c>
      <c r="O6085" t="s">
        <v>7111</v>
      </c>
      <c r="P6085" t="s">
        <v>51</v>
      </c>
      <c r="Q6085" t="s">
        <v>73</v>
      </c>
      <c r="R6085" t="s">
        <v>7112</v>
      </c>
      <c r="S6085">
        <v>23.616</v>
      </c>
      <c r="T6085">
        <v>9</v>
      </c>
      <c r="U6085">
        <v>0.2</v>
      </c>
      <c r="V6085">
        <v>2.6567999999999969</v>
      </c>
      <c r="W6085" s="6">
        <f t="shared" ref="W6085:W6148" si="574">(V6085/S6085)</f>
        <v>0.11249999999999988</v>
      </c>
      <c r="X6085" s="4">
        <f t="shared" si="571"/>
        <v>0.29519999999999968</v>
      </c>
      <c r="Y6085" s="4">
        <f t="shared" si="572"/>
        <v>2.6240000000000001</v>
      </c>
      <c r="Z6085" s="4">
        <f t="shared" si="573"/>
        <v>3.28</v>
      </c>
      <c r="AA6085" s="4">
        <f t="shared" si="570"/>
        <v>4.7232000000000003</v>
      </c>
    </row>
    <row r="6086" spans="1:27" x14ac:dyDescent="0.2">
      <c r="A6086">
        <v>6085</v>
      </c>
      <c r="B6086" t="s">
        <v>8683</v>
      </c>
      <c r="C6086" s="5">
        <v>42696</v>
      </c>
      <c r="D6086" s="5" t="str">
        <f t="shared" si="569"/>
        <v>2016-11</v>
      </c>
      <c r="E6086" s="5">
        <v>42701</v>
      </c>
      <c r="F6086" t="s">
        <v>55</v>
      </c>
      <c r="G6086" t="s">
        <v>1655</v>
      </c>
      <c r="H6086" t="s">
        <v>1656</v>
      </c>
      <c r="I6086" t="s">
        <v>31</v>
      </c>
      <c r="J6086" t="s">
        <v>32</v>
      </c>
      <c r="K6086" t="s">
        <v>189</v>
      </c>
      <c r="L6086" t="s">
        <v>109</v>
      </c>
      <c r="M6086">
        <v>77095</v>
      </c>
      <c r="N6086" t="s">
        <v>110</v>
      </c>
      <c r="O6086" t="s">
        <v>5677</v>
      </c>
      <c r="P6086" t="s">
        <v>76</v>
      </c>
      <c r="Q6086" t="s">
        <v>166</v>
      </c>
      <c r="R6086" t="s">
        <v>5678</v>
      </c>
      <c r="S6086">
        <v>24.032</v>
      </c>
      <c r="T6086">
        <v>2</v>
      </c>
      <c r="U6086">
        <v>0.2</v>
      </c>
      <c r="V6086">
        <v>-0.60080000000000044</v>
      </c>
      <c r="W6086" s="6">
        <f t="shared" si="574"/>
        <v>-2.5000000000000019E-2</v>
      </c>
      <c r="X6086" s="4">
        <f t="shared" si="571"/>
        <v>-0.30040000000000022</v>
      </c>
      <c r="Y6086" s="4">
        <f t="shared" si="572"/>
        <v>12.016</v>
      </c>
      <c r="Z6086" s="4">
        <f t="shared" si="573"/>
        <v>15.02</v>
      </c>
      <c r="AA6086" s="4">
        <f t="shared" si="570"/>
        <v>4.8064</v>
      </c>
    </row>
    <row r="6087" spans="1:27" x14ac:dyDescent="0.2">
      <c r="A6087">
        <v>6086</v>
      </c>
      <c r="B6087" t="s">
        <v>8683</v>
      </c>
      <c r="C6087" s="5">
        <v>42696</v>
      </c>
      <c r="D6087" s="5" t="str">
        <f t="shared" ref="D6087:D6150" si="575">TEXT(C6087,"yyyy-mm")</f>
        <v>2016-11</v>
      </c>
      <c r="E6087" s="5">
        <v>42701</v>
      </c>
      <c r="F6087" t="s">
        <v>55</v>
      </c>
      <c r="G6087" t="s">
        <v>1655</v>
      </c>
      <c r="H6087" t="s">
        <v>1656</v>
      </c>
      <c r="I6087" t="s">
        <v>31</v>
      </c>
      <c r="J6087" t="s">
        <v>32</v>
      </c>
      <c r="K6087" t="s">
        <v>189</v>
      </c>
      <c r="L6087" t="s">
        <v>109</v>
      </c>
      <c r="M6087">
        <v>77095</v>
      </c>
      <c r="N6087" t="s">
        <v>110</v>
      </c>
      <c r="O6087" t="s">
        <v>3725</v>
      </c>
      <c r="P6087" t="s">
        <v>51</v>
      </c>
      <c r="Q6087" t="s">
        <v>52</v>
      </c>
      <c r="R6087" t="s">
        <v>3726</v>
      </c>
      <c r="S6087">
        <v>2.0880000000000001</v>
      </c>
      <c r="T6087">
        <v>1</v>
      </c>
      <c r="U6087">
        <v>0.2</v>
      </c>
      <c r="V6087">
        <v>0.67859999999999987</v>
      </c>
      <c r="W6087" s="6">
        <f t="shared" si="574"/>
        <v>0.3249999999999999</v>
      </c>
      <c r="X6087" s="4">
        <f t="shared" si="571"/>
        <v>0.67859999999999987</v>
      </c>
      <c r="Y6087" s="4">
        <f t="shared" si="572"/>
        <v>2.0880000000000001</v>
      </c>
      <c r="Z6087" s="4">
        <f t="shared" si="573"/>
        <v>2.61</v>
      </c>
      <c r="AA6087" s="4">
        <f t="shared" si="570"/>
        <v>0.41760000000000003</v>
      </c>
    </row>
    <row r="6088" spans="1:27" x14ac:dyDescent="0.2">
      <c r="A6088">
        <v>6087</v>
      </c>
      <c r="B6088" t="s">
        <v>8683</v>
      </c>
      <c r="C6088" s="5">
        <v>42696</v>
      </c>
      <c r="D6088" s="5" t="str">
        <f t="shared" si="575"/>
        <v>2016-11</v>
      </c>
      <c r="E6088" s="5">
        <v>42701</v>
      </c>
      <c r="F6088" t="s">
        <v>55</v>
      </c>
      <c r="G6088" t="s">
        <v>1655</v>
      </c>
      <c r="H6088" t="s">
        <v>1656</v>
      </c>
      <c r="I6088" t="s">
        <v>31</v>
      </c>
      <c r="J6088" t="s">
        <v>32</v>
      </c>
      <c r="K6088" t="s">
        <v>189</v>
      </c>
      <c r="L6088" t="s">
        <v>109</v>
      </c>
      <c r="M6088">
        <v>77095</v>
      </c>
      <c r="N6088" t="s">
        <v>110</v>
      </c>
      <c r="O6088" t="s">
        <v>5758</v>
      </c>
      <c r="P6088" t="s">
        <v>51</v>
      </c>
      <c r="Q6088" t="s">
        <v>80</v>
      </c>
      <c r="R6088" t="s">
        <v>5759</v>
      </c>
      <c r="S6088">
        <v>4.4879999999999995</v>
      </c>
      <c r="T6088">
        <v>6</v>
      </c>
      <c r="U6088">
        <v>0.8</v>
      </c>
      <c r="V6088">
        <v>-6.7320000000000011</v>
      </c>
      <c r="W6088" s="6">
        <f t="shared" si="574"/>
        <v>-1.5000000000000004</v>
      </c>
      <c r="X6088" s="4">
        <f t="shared" si="571"/>
        <v>-1.1220000000000001</v>
      </c>
      <c r="Y6088" s="4">
        <f t="shared" si="572"/>
        <v>0.74799999999999989</v>
      </c>
      <c r="Z6088" s="4">
        <f t="shared" si="573"/>
        <v>3.7400000000000007</v>
      </c>
      <c r="AA6088" s="4">
        <f t="shared" si="570"/>
        <v>3.5903999999999998</v>
      </c>
    </row>
    <row r="6089" spans="1:27" x14ac:dyDescent="0.2">
      <c r="A6089">
        <v>6088</v>
      </c>
      <c r="B6089" t="s">
        <v>8684</v>
      </c>
      <c r="C6089" s="5">
        <v>42352</v>
      </c>
      <c r="D6089" s="5" t="str">
        <f t="shared" si="575"/>
        <v>2015-12</v>
      </c>
      <c r="E6089" s="5">
        <v>42356</v>
      </c>
      <c r="F6089" t="s">
        <v>55</v>
      </c>
      <c r="G6089" t="s">
        <v>161</v>
      </c>
      <c r="H6089" t="s">
        <v>162</v>
      </c>
      <c r="I6089" t="s">
        <v>31</v>
      </c>
      <c r="J6089" t="s">
        <v>32</v>
      </c>
      <c r="K6089" t="s">
        <v>1721</v>
      </c>
      <c r="L6089" t="s">
        <v>48</v>
      </c>
      <c r="M6089">
        <v>92627</v>
      </c>
      <c r="N6089" t="s">
        <v>49</v>
      </c>
      <c r="O6089" t="s">
        <v>929</v>
      </c>
      <c r="P6089" t="s">
        <v>37</v>
      </c>
      <c r="Q6089" t="s">
        <v>70</v>
      </c>
      <c r="R6089" t="s">
        <v>930</v>
      </c>
      <c r="S6089">
        <v>29.22</v>
      </c>
      <c r="T6089">
        <v>3</v>
      </c>
      <c r="U6089">
        <v>0</v>
      </c>
      <c r="V6089">
        <v>12.856800000000002</v>
      </c>
      <c r="W6089" s="6">
        <f t="shared" si="574"/>
        <v>0.44000000000000006</v>
      </c>
      <c r="X6089" s="4">
        <f t="shared" si="571"/>
        <v>4.2856000000000005</v>
      </c>
      <c r="Y6089" s="4">
        <f t="shared" si="572"/>
        <v>9.74</v>
      </c>
      <c r="Z6089" s="4">
        <f t="shared" si="573"/>
        <v>9.74</v>
      </c>
      <c r="AA6089" s="4">
        <f t="shared" si="570"/>
        <v>0</v>
      </c>
    </row>
    <row r="6090" spans="1:27" x14ac:dyDescent="0.2">
      <c r="A6090">
        <v>6089</v>
      </c>
      <c r="B6090" t="s">
        <v>8685</v>
      </c>
      <c r="C6090" s="5">
        <v>42168</v>
      </c>
      <c r="D6090" s="5" t="str">
        <f t="shared" si="575"/>
        <v>2015-06</v>
      </c>
      <c r="E6090" s="5">
        <v>42172</v>
      </c>
      <c r="F6090" t="s">
        <v>55</v>
      </c>
      <c r="G6090" t="s">
        <v>4625</v>
      </c>
      <c r="H6090" t="s">
        <v>4626</v>
      </c>
      <c r="I6090" t="s">
        <v>46</v>
      </c>
      <c r="J6090" t="s">
        <v>32</v>
      </c>
      <c r="K6090" t="s">
        <v>3274</v>
      </c>
      <c r="L6090" t="s">
        <v>1280</v>
      </c>
      <c r="M6090">
        <v>30076</v>
      </c>
      <c r="N6090" t="s">
        <v>35</v>
      </c>
      <c r="O6090" t="s">
        <v>2654</v>
      </c>
      <c r="P6090" t="s">
        <v>51</v>
      </c>
      <c r="Q6090" t="s">
        <v>95</v>
      </c>
      <c r="R6090" t="s">
        <v>2655</v>
      </c>
      <c r="S6090">
        <v>6.48</v>
      </c>
      <c r="T6090">
        <v>1</v>
      </c>
      <c r="U6090">
        <v>0</v>
      </c>
      <c r="V6090">
        <v>3.1104000000000003</v>
      </c>
      <c r="W6090" s="6">
        <f t="shared" si="574"/>
        <v>0.48000000000000004</v>
      </c>
      <c r="X6090" s="4">
        <f t="shared" si="571"/>
        <v>3.1104000000000003</v>
      </c>
      <c r="Y6090" s="4">
        <f t="shared" si="572"/>
        <v>6.48</v>
      </c>
      <c r="Z6090" s="4">
        <f t="shared" si="573"/>
        <v>6.48</v>
      </c>
      <c r="AA6090" s="4">
        <f t="shared" si="570"/>
        <v>0</v>
      </c>
    </row>
    <row r="6091" spans="1:27" x14ac:dyDescent="0.2">
      <c r="A6091">
        <v>6090</v>
      </c>
      <c r="B6091" t="s">
        <v>8686</v>
      </c>
      <c r="C6091" s="5">
        <v>43097</v>
      </c>
      <c r="D6091" s="5" t="str">
        <f t="shared" si="575"/>
        <v>2017-12</v>
      </c>
      <c r="E6091" s="5">
        <v>43100</v>
      </c>
      <c r="F6091" t="s">
        <v>28</v>
      </c>
      <c r="G6091" t="s">
        <v>2760</v>
      </c>
      <c r="H6091" t="s">
        <v>2761</v>
      </c>
      <c r="I6091" t="s">
        <v>46</v>
      </c>
      <c r="J6091" t="s">
        <v>32</v>
      </c>
      <c r="K6091" t="s">
        <v>8005</v>
      </c>
      <c r="L6091" t="s">
        <v>462</v>
      </c>
      <c r="M6091">
        <v>80538</v>
      </c>
      <c r="N6091" t="s">
        <v>49</v>
      </c>
      <c r="O6091" t="s">
        <v>3586</v>
      </c>
      <c r="P6091" t="s">
        <v>51</v>
      </c>
      <c r="Q6091" t="s">
        <v>80</v>
      </c>
      <c r="R6091" t="s">
        <v>3587</v>
      </c>
      <c r="S6091">
        <v>1.1880000000000002</v>
      </c>
      <c r="T6091">
        <v>2</v>
      </c>
      <c r="U6091">
        <v>0.7</v>
      </c>
      <c r="V6091">
        <v>-0.98999999999999977</v>
      </c>
      <c r="W6091" s="6">
        <f t="shared" si="574"/>
        <v>-0.83333333333333304</v>
      </c>
      <c r="X6091" s="4">
        <f t="shared" si="571"/>
        <v>-0.49499999999999988</v>
      </c>
      <c r="Y6091" s="4">
        <f t="shared" si="572"/>
        <v>0.59400000000000008</v>
      </c>
      <c r="Z6091" s="4">
        <f t="shared" si="573"/>
        <v>1.98</v>
      </c>
      <c r="AA6091" s="4">
        <f t="shared" si="570"/>
        <v>0.83160000000000012</v>
      </c>
    </row>
    <row r="6092" spans="1:27" x14ac:dyDescent="0.2">
      <c r="A6092">
        <v>6091</v>
      </c>
      <c r="B6092" t="s">
        <v>8687</v>
      </c>
      <c r="C6092" s="5">
        <v>42998</v>
      </c>
      <c r="D6092" s="5" t="str">
        <f t="shared" si="575"/>
        <v>2017-09</v>
      </c>
      <c r="E6092" s="5">
        <v>43004</v>
      </c>
      <c r="F6092" t="s">
        <v>55</v>
      </c>
      <c r="G6092" t="s">
        <v>2314</v>
      </c>
      <c r="H6092" t="s">
        <v>2315</v>
      </c>
      <c r="I6092" t="s">
        <v>31</v>
      </c>
      <c r="J6092" t="s">
        <v>32</v>
      </c>
      <c r="K6092" t="s">
        <v>271</v>
      </c>
      <c r="L6092" t="s">
        <v>272</v>
      </c>
      <c r="M6092">
        <v>10035</v>
      </c>
      <c r="N6092" t="s">
        <v>153</v>
      </c>
      <c r="O6092" t="s">
        <v>3635</v>
      </c>
      <c r="P6092" t="s">
        <v>37</v>
      </c>
      <c r="Q6092" t="s">
        <v>41</v>
      </c>
      <c r="R6092" t="s">
        <v>3636</v>
      </c>
      <c r="S6092">
        <v>272.64600000000002</v>
      </c>
      <c r="T6092">
        <v>3</v>
      </c>
      <c r="U6092">
        <v>0.1</v>
      </c>
      <c r="V6092">
        <v>18.176400000000008</v>
      </c>
      <c r="W6092" s="6">
        <f t="shared" si="574"/>
        <v>6.6666666666666693E-2</v>
      </c>
      <c r="X6092" s="4">
        <f t="shared" si="571"/>
        <v>6.0588000000000024</v>
      </c>
      <c r="Y6092" s="4">
        <f t="shared" si="572"/>
        <v>90.882000000000005</v>
      </c>
      <c r="Z6092" s="4">
        <f t="shared" si="573"/>
        <v>100.98</v>
      </c>
      <c r="AA6092" s="4">
        <f t="shared" si="570"/>
        <v>27.264600000000002</v>
      </c>
    </row>
    <row r="6093" spans="1:27" x14ac:dyDescent="0.2">
      <c r="A6093">
        <v>6092</v>
      </c>
      <c r="B6093" t="s">
        <v>8687</v>
      </c>
      <c r="C6093" s="5">
        <v>42998</v>
      </c>
      <c r="D6093" s="5" t="str">
        <f t="shared" si="575"/>
        <v>2017-09</v>
      </c>
      <c r="E6093" s="5">
        <v>43004</v>
      </c>
      <c r="F6093" t="s">
        <v>55</v>
      </c>
      <c r="G6093" t="s">
        <v>2314</v>
      </c>
      <c r="H6093" t="s">
        <v>2315</v>
      </c>
      <c r="I6093" t="s">
        <v>31</v>
      </c>
      <c r="J6093" t="s">
        <v>32</v>
      </c>
      <c r="K6093" t="s">
        <v>271</v>
      </c>
      <c r="L6093" t="s">
        <v>272</v>
      </c>
      <c r="M6093">
        <v>10035</v>
      </c>
      <c r="N6093" t="s">
        <v>153</v>
      </c>
      <c r="O6093" t="s">
        <v>8688</v>
      </c>
      <c r="P6093" t="s">
        <v>76</v>
      </c>
      <c r="Q6093" t="s">
        <v>166</v>
      </c>
      <c r="R6093" t="s">
        <v>8689</v>
      </c>
      <c r="S6093">
        <v>212.8</v>
      </c>
      <c r="T6093">
        <v>2</v>
      </c>
      <c r="U6093">
        <v>0</v>
      </c>
      <c r="V6093">
        <v>95.759999999999991</v>
      </c>
      <c r="W6093" s="6">
        <f t="shared" si="574"/>
        <v>0.44999999999999996</v>
      </c>
      <c r="X6093" s="4">
        <f t="shared" si="571"/>
        <v>47.879999999999995</v>
      </c>
      <c r="Y6093" s="4">
        <f t="shared" si="572"/>
        <v>106.4</v>
      </c>
      <c r="Z6093" s="4">
        <f t="shared" si="573"/>
        <v>106.4</v>
      </c>
      <c r="AA6093" s="4">
        <f t="shared" si="570"/>
        <v>0</v>
      </c>
    </row>
    <row r="6094" spans="1:27" x14ac:dyDescent="0.2">
      <c r="A6094">
        <v>6093</v>
      </c>
      <c r="B6094" t="s">
        <v>8687</v>
      </c>
      <c r="C6094" s="5">
        <v>42998</v>
      </c>
      <c r="D6094" s="5" t="str">
        <f t="shared" si="575"/>
        <v>2017-09</v>
      </c>
      <c r="E6094" s="5">
        <v>43004</v>
      </c>
      <c r="F6094" t="s">
        <v>55</v>
      </c>
      <c r="G6094" t="s">
        <v>2314</v>
      </c>
      <c r="H6094" t="s">
        <v>2315</v>
      </c>
      <c r="I6094" t="s">
        <v>31</v>
      </c>
      <c r="J6094" t="s">
        <v>32</v>
      </c>
      <c r="K6094" t="s">
        <v>271</v>
      </c>
      <c r="L6094" t="s">
        <v>272</v>
      </c>
      <c r="M6094">
        <v>10035</v>
      </c>
      <c r="N6094" t="s">
        <v>153</v>
      </c>
      <c r="O6094" t="s">
        <v>7573</v>
      </c>
      <c r="P6094" t="s">
        <v>51</v>
      </c>
      <c r="Q6094" t="s">
        <v>95</v>
      </c>
      <c r="R6094" t="s">
        <v>7574</v>
      </c>
      <c r="S6094">
        <v>38.520000000000003</v>
      </c>
      <c r="T6094">
        <v>9</v>
      </c>
      <c r="U6094">
        <v>0</v>
      </c>
      <c r="V6094">
        <v>18.104400000000002</v>
      </c>
      <c r="W6094" s="6">
        <f t="shared" si="574"/>
        <v>0.47000000000000003</v>
      </c>
      <c r="X6094" s="4">
        <f t="shared" si="571"/>
        <v>2.0116000000000001</v>
      </c>
      <c r="Y6094" s="4">
        <f t="shared" si="572"/>
        <v>4.28</v>
      </c>
      <c r="Z6094" s="4">
        <f t="shared" si="573"/>
        <v>4.28</v>
      </c>
      <c r="AA6094" s="4">
        <f t="shared" si="570"/>
        <v>0</v>
      </c>
    </row>
    <row r="6095" spans="1:27" x14ac:dyDescent="0.2">
      <c r="A6095">
        <v>6094</v>
      </c>
      <c r="B6095" t="s">
        <v>8687</v>
      </c>
      <c r="C6095" s="5">
        <v>42998</v>
      </c>
      <c r="D6095" s="5" t="str">
        <f t="shared" si="575"/>
        <v>2017-09</v>
      </c>
      <c r="E6095" s="5">
        <v>43004</v>
      </c>
      <c r="F6095" t="s">
        <v>55</v>
      </c>
      <c r="G6095" t="s">
        <v>2314</v>
      </c>
      <c r="H6095" t="s">
        <v>2315</v>
      </c>
      <c r="I6095" t="s">
        <v>31</v>
      </c>
      <c r="J6095" t="s">
        <v>32</v>
      </c>
      <c r="K6095" t="s">
        <v>271</v>
      </c>
      <c r="L6095" t="s">
        <v>272</v>
      </c>
      <c r="M6095">
        <v>10035</v>
      </c>
      <c r="N6095" t="s">
        <v>153</v>
      </c>
      <c r="O6095" t="s">
        <v>1864</v>
      </c>
      <c r="P6095" t="s">
        <v>76</v>
      </c>
      <c r="Q6095" t="s">
        <v>166</v>
      </c>
      <c r="R6095" t="s">
        <v>1865</v>
      </c>
      <c r="S6095">
        <v>72.64</v>
      </c>
      <c r="T6095">
        <v>2</v>
      </c>
      <c r="U6095">
        <v>0</v>
      </c>
      <c r="V6095">
        <v>21.791999999999994</v>
      </c>
      <c r="W6095" s="6">
        <f t="shared" si="574"/>
        <v>0.29999999999999993</v>
      </c>
      <c r="X6095" s="4">
        <f t="shared" si="571"/>
        <v>10.895999999999997</v>
      </c>
      <c r="Y6095" s="4">
        <f t="shared" si="572"/>
        <v>36.32</v>
      </c>
      <c r="Z6095" s="4">
        <f t="shared" si="573"/>
        <v>36.32</v>
      </c>
      <c r="AA6095" s="4">
        <f t="shared" si="570"/>
        <v>0</v>
      </c>
    </row>
    <row r="6096" spans="1:27" x14ac:dyDescent="0.2">
      <c r="A6096">
        <v>6095</v>
      </c>
      <c r="B6096" t="s">
        <v>8687</v>
      </c>
      <c r="C6096" s="5">
        <v>42998</v>
      </c>
      <c r="D6096" s="5" t="str">
        <f t="shared" si="575"/>
        <v>2017-09</v>
      </c>
      <c r="E6096" s="5">
        <v>43004</v>
      </c>
      <c r="F6096" t="s">
        <v>55</v>
      </c>
      <c r="G6096" t="s">
        <v>2314</v>
      </c>
      <c r="H6096" t="s">
        <v>2315</v>
      </c>
      <c r="I6096" t="s">
        <v>31</v>
      </c>
      <c r="J6096" t="s">
        <v>32</v>
      </c>
      <c r="K6096" t="s">
        <v>271</v>
      </c>
      <c r="L6096" t="s">
        <v>272</v>
      </c>
      <c r="M6096">
        <v>10035</v>
      </c>
      <c r="N6096" t="s">
        <v>153</v>
      </c>
      <c r="O6096" t="s">
        <v>354</v>
      </c>
      <c r="P6096" t="s">
        <v>51</v>
      </c>
      <c r="Q6096" t="s">
        <v>64</v>
      </c>
      <c r="R6096" t="s">
        <v>355</v>
      </c>
      <c r="S6096">
        <v>45.4</v>
      </c>
      <c r="T6096">
        <v>4</v>
      </c>
      <c r="U6096">
        <v>0</v>
      </c>
      <c r="V6096">
        <v>12.712000000000003</v>
      </c>
      <c r="W6096" s="6">
        <f t="shared" si="574"/>
        <v>0.28000000000000008</v>
      </c>
      <c r="X6096" s="4">
        <f t="shared" si="571"/>
        <v>3.1780000000000008</v>
      </c>
      <c r="Y6096" s="4">
        <f t="shared" si="572"/>
        <v>11.35</v>
      </c>
      <c r="Z6096" s="4">
        <f t="shared" si="573"/>
        <v>11.35</v>
      </c>
      <c r="AA6096" s="4">
        <f t="shared" si="570"/>
        <v>0</v>
      </c>
    </row>
    <row r="6097" spans="1:27" x14ac:dyDescent="0.2">
      <c r="A6097">
        <v>6096</v>
      </c>
      <c r="B6097" t="s">
        <v>8687</v>
      </c>
      <c r="C6097" s="5">
        <v>42998</v>
      </c>
      <c r="D6097" s="5" t="str">
        <f t="shared" si="575"/>
        <v>2017-09</v>
      </c>
      <c r="E6097" s="5">
        <v>43004</v>
      </c>
      <c r="F6097" t="s">
        <v>55</v>
      </c>
      <c r="G6097" t="s">
        <v>2314</v>
      </c>
      <c r="H6097" t="s">
        <v>2315</v>
      </c>
      <c r="I6097" t="s">
        <v>31</v>
      </c>
      <c r="J6097" t="s">
        <v>32</v>
      </c>
      <c r="K6097" t="s">
        <v>271</v>
      </c>
      <c r="L6097" t="s">
        <v>272</v>
      </c>
      <c r="M6097">
        <v>10035</v>
      </c>
      <c r="N6097" t="s">
        <v>153</v>
      </c>
      <c r="O6097" t="s">
        <v>1274</v>
      </c>
      <c r="P6097" t="s">
        <v>51</v>
      </c>
      <c r="Q6097" t="s">
        <v>95</v>
      </c>
      <c r="R6097" t="s">
        <v>1275</v>
      </c>
      <c r="S6097">
        <v>13.76</v>
      </c>
      <c r="T6097">
        <v>2</v>
      </c>
      <c r="U6097">
        <v>0</v>
      </c>
      <c r="V6097">
        <v>6.3295999999999992</v>
      </c>
      <c r="W6097" s="6">
        <f t="shared" si="574"/>
        <v>0.45999999999999996</v>
      </c>
      <c r="X6097" s="4">
        <f t="shared" si="571"/>
        <v>3.1647999999999996</v>
      </c>
      <c r="Y6097" s="4">
        <f t="shared" si="572"/>
        <v>6.88</v>
      </c>
      <c r="Z6097" s="4">
        <f t="shared" si="573"/>
        <v>6.88</v>
      </c>
      <c r="AA6097" s="4">
        <f t="shared" si="570"/>
        <v>0</v>
      </c>
    </row>
    <row r="6098" spans="1:27" x14ac:dyDescent="0.2">
      <c r="A6098">
        <v>6097</v>
      </c>
      <c r="B6098" t="s">
        <v>8687</v>
      </c>
      <c r="C6098" s="5">
        <v>42998</v>
      </c>
      <c r="D6098" s="5" t="str">
        <f t="shared" si="575"/>
        <v>2017-09</v>
      </c>
      <c r="E6098" s="5">
        <v>43004</v>
      </c>
      <c r="F6098" t="s">
        <v>55</v>
      </c>
      <c r="G6098" t="s">
        <v>2314</v>
      </c>
      <c r="H6098" t="s">
        <v>2315</v>
      </c>
      <c r="I6098" t="s">
        <v>31</v>
      </c>
      <c r="J6098" t="s">
        <v>32</v>
      </c>
      <c r="K6098" t="s">
        <v>271</v>
      </c>
      <c r="L6098" t="s">
        <v>272</v>
      </c>
      <c r="M6098">
        <v>10035</v>
      </c>
      <c r="N6098" t="s">
        <v>153</v>
      </c>
      <c r="O6098" t="s">
        <v>266</v>
      </c>
      <c r="P6098" t="s">
        <v>37</v>
      </c>
      <c r="Q6098" t="s">
        <v>41</v>
      </c>
      <c r="R6098" t="s">
        <v>267</v>
      </c>
      <c r="S6098">
        <v>80.991</v>
      </c>
      <c r="T6098">
        <v>1</v>
      </c>
      <c r="U6098">
        <v>0.1</v>
      </c>
      <c r="V6098">
        <v>8.0990999999999875</v>
      </c>
      <c r="W6098" s="6">
        <f t="shared" si="574"/>
        <v>9.9999999999999853E-2</v>
      </c>
      <c r="X6098" s="4">
        <f t="shared" si="571"/>
        <v>8.0990999999999875</v>
      </c>
      <c r="Y6098" s="4">
        <f t="shared" si="572"/>
        <v>80.991</v>
      </c>
      <c r="Z6098" s="4">
        <f t="shared" si="573"/>
        <v>89.99</v>
      </c>
      <c r="AA6098" s="4">
        <f t="shared" si="570"/>
        <v>8.0991</v>
      </c>
    </row>
    <row r="6099" spans="1:27" x14ac:dyDescent="0.2">
      <c r="A6099">
        <v>6098</v>
      </c>
      <c r="B6099" t="s">
        <v>8687</v>
      </c>
      <c r="C6099" s="5">
        <v>42998</v>
      </c>
      <c r="D6099" s="5" t="str">
        <f t="shared" si="575"/>
        <v>2017-09</v>
      </c>
      <c r="E6099" s="5">
        <v>43004</v>
      </c>
      <c r="F6099" t="s">
        <v>55</v>
      </c>
      <c r="G6099" t="s">
        <v>2314</v>
      </c>
      <c r="H6099" t="s">
        <v>2315</v>
      </c>
      <c r="I6099" t="s">
        <v>31</v>
      </c>
      <c r="J6099" t="s">
        <v>32</v>
      </c>
      <c r="K6099" t="s">
        <v>271</v>
      </c>
      <c r="L6099" t="s">
        <v>272</v>
      </c>
      <c r="M6099">
        <v>10035</v>
      </c>
      <c r="N6099" t="s">
        <v>153</v>
      </c>
      <c r="O6099" t="s">
        <v>801</v>
      </c>
      <c r="P6099" t="s">
        <v>51</v>
      </c>
      <c r="Q6099" t="s">
        <v>80</v>
      </c>
      <c r="R6099" t="s">
        <v>802</v>
      </c>
      <c r="S6099">
        <v>11.784000000000001</v>
      </c>
      <c r="T6099">
        <v>3</v>
      </c>
      <c r="U6099">
        <v>0.2</v>
      </c>
      <c r="V6099">
        <v>3.9770999999999996</v>
      </c>
      <c r="W6099" s="6">
        <f t="shared" si="574"/>
        <v>0.33749999999999997</v>
      </c>
      <c r="X6099" s="4">
        <f t="shared" si="571"/>
        <v>1.3256999999999999</v>
      </c>
      <c r="Y6099" s="4">
        <f t="shared" si="572"/>
        <v>3.9280000000000004</v>
      </c>
      <c r="Z6099" s="4">
        <f t="shared" si="573"/>
        <v>4.9099999999999993</v>
      </c>
      <c r="AA6099" s="4">
        <f t="shared" si="570"/>
        <v>2.3568000000000002</v>
      </c>
    </row>
    <row r="6100" spans="1:27" x14ac:dyDescent="0.2">
      <c r="A6100">
        <v>6099</v>
      </c>
      <c r="B6100" t="s">
        <v>8687</v>
      </c>
      <c r="C6100" s="5">
        <v>42998</v>
      </c>
      <c r="D6100" s="5" t="str">
        <f t="shared" si="575"/>
        <v>2017-09</v>
      </c>
      <c r="E6100" s="5">
        <v>43004</v>
      </c>
      <c r="F6100" t="s">
        <v>55</v>
      </c>
      <c r="G6100" t="s">
        <v>2314</v>
      </c>
      <c r="H6100" t="s">
        <v>2315</v>
      </c>
      <c r="I6100" t="s">
        <v>31</v>
      </c>
      <c r="J6100" t="s">
        <v>32</v>
      </c>
      <c r="K6100" t="s">
        <v>271</v>
      </c>
      <c r="L6100" t="s">
        <v>272</v>
      </c>
      <c r="M6100">
        <v>10035</v>
      </c>
      <c r="N6100" t="s">
        <v>153</v>
      </c>
      <c r="O6100" t="s">
        <v>273</v>
      </c>
      <c r="P6100" t="s">
        <v>51</v>
      </c>
      <c r="Q6100" t="s">
        <v>274</v>
      </c>
      <c r="R6100" t="s">
        <v>275</v>
      </c>
      <c r="S6100">
        <v>4.3600000000000003</v>
      </c>
      <c r="T6100">
        <v>2</v>
      </c>
      <c r="U6100">
        <v>0</v>
      </c>
      <c r="V6100">
        <v>1.7876000000000003</v>
      </c>
      <c r="W6100" s="6">
        <f t="shared" si="574"/>
        <v>0.41000000000000003</v>
      </c>
      <c r="X6100" s="4">
        <f t="shared" si="571"/>
        <v>0.89380000000000015</v>
      </c>
      <c r="Y6100" s="4">
        <f t="shared" si="572"/>
        <v>2.1800000000000002</v>
      </c>
      <c r="Z6100" s="4">
        <f t="shared" si="573"/>
        <v>2.1800000000000002</v>
      </c>
      <c r="AA6100" s="4">
        <f t="shared" si="570"/>
        <v>0</v>
      </c>
    </row>
    <row r="6101" spans="1:27" x14ac:dyDescent="0.2">
      <c r="A6101">
        <v>6100</v>
      </c>
      <c r="B6101" t="s">
        <v>8687</v>
      </c>
      <c r="C6101" s="5">
        <v>42998</v>
      </c>
      <c r="D6101" s="5" t="str">
        <f t="shared" si="575"/>
        <v>2017-09</v>
      </c>
      <c r="E6101" s="5">
        <v>43004</v>
      </c>
      <c r="F6101" t="s">
        <v>55</v>
      </c>
      <c r="G6101" t="s">
        <v>2314</v>
      </c>
      <c r="H6101" t="s">
        <v>2315</v>
      </c>
      <c r="I6101" t="s">
        <v>31</v>
      </c>
      <c r="J6101" t="s">
        <v>32</v>
      </c>
      <c r="K6101" t="s">
        <v>271</v>
      </c>
      <c r="L6101" t="s">
        <v>272</v>
      </c>
      <c r="M6101">
        <v>10035</v>
      </c>
      <c r="N6101" t="s">
        <v>153</v>
      </c>
      <c r="O6101" t="s">
        <v>1144</v>
      </c>
      <c r="P6101" t="s">
        <v>37</v>
      </c>
      <c r="Q6101" t="s">
        <v>41</v>
      </c>
      <c r="R6101" t="s">
        <v>1145</v>
      </c>
      <c r="S6101">
        <v>2888.1270000000004</v>
      </c>
      <c r="T6101">
        <v>11</v>
      </c>
      <c r="U6101">
        <v>0.1</v>
      </c>
      <c r="V6101">
        <v>609.71569999999997</v>
      </c>
      <c r="W6101" s="6">
        <f t="shared" si="574"/>
        <v>0.21111111111111108</v>
      </c>
      <c r="X6101" s="4">
        <f t="shared" si="571"/>
        <v>55.428699999999999</v>
      </c>
      <c r="Y6101" s="4">
        <f t="shared" si="572"/>
        <v>262.55700000000002</v>
      </c>
      <c r="Z6101" s="4">
        <f t="shared" si="573"/>
        <v>291.73</v>
      </c>
      <c r="AA6101" s="4">
        <f t="shared" si="570"/>
        <v>288.81270000000006</v>
      </c>
    </row>
    <row r="6102" spans="1:27" x14ac:dyDescent="0.2">
      <c r="A6102">
        <v>6101</v>
      </c>
      <c r="B6102" t="s">
        <v>8687</v>
      </c>
      <c r="C6102" s="5">
        <v>42998</v>
      </c>
      <c r="D6102" s="5" t="str">
        <f t="shared" si="575"/>
        <v>2017-09</v>
      </c>
      <c r="E6102" s="5">
        <v>43004</v>
      </c>
      <c r="F6102" t="s">
        <v>55</v>
      </c>
      <c r="G6102" t="s">
        <v>2314</v>
      </c>
      <c r="H6102" t="s">
        <v>2315</v>
      </c>
      <c r="I6102" t="s">
        <v>31</v>
      </c>
      <c r="J6102" t="s">
        <v>32</v>
      </c>
      <c r="K6102" t="s">
        <v>271</v>
      </c>
      <c r="L6102" t="s">
        <v>272</v>
      </c>
      <c r="M6102">
        <v>10035</v>
      </c>
      <c r="N6102" t="s">
        <v>153</v>
      </c>
      <c r="O6102" t="s">
        <v>4609</v>
      </c>
      <c r="P6102" t="s">
        <v>76</v>
      </c>
      <c r="Q6102" t="s">
        <v>77</v>
      </c>
      <c r="R6102" t="s">
        <v>4610</v>
      </c>
      <c r="S6102">
        <v>1299.6600000000001</v>
      </c>
      <c r="T6102">
        <v>2</v>
      </c>
      <c r="U6102">
        <v>0</v>
      </c>
      <c r="V6102">
        <v>350.90820000000008</v>
      </c>
      <c r="W6102" s="6">
        <f t="shared" si="574"/>
        <v>0.27</v>
      </c>
      <c r="X6102" s="4">
        <f t="shared" si="571"/>
        <v>175.45410000000004</v>
      </c>
      <c r="Y6102" s="4">
        <f t="shared" si="572"/>
        <v>649.83000000000004</v>
      </c>
      <c r="Z6102" s="4">
        <f t="shared" si="573"/>
        <v>649.83000000000004</v>
      </c>
      <c r="AA6102" s="4">
        <f t="shared" si="570"/>
        <v>0</v>
      </c>
    </row>
    <row r="6103" spans="1:27" x14ac:dyDescent="0.2">
      <c r="A6103">
        <v>6102</v>
      </c>
      <c r="B6103" t="s">
        <v>8687</v>
      </c>
      <c r="C6103" s="5">
        <v>42998</v>
      </c>
      <c r="D6103" s="5" t="str">
        <f t="shared" si="575"/>
        <v>2017-09</v>
      </c>
      <c r="E6103" s="5">
        <v>43004</v>
      </c>
      <c r="F6103" t="s">
        <v>55</v>
      </c>
      <c r="G6103" t="s">
        <v>2314</v>
      </c>
      <c r="H6103" t="s">
        <v>2315</v>
      </c>
      <c r="I6103" t="s">
        <v>31</v>
      </c>
      <c r="J6103" t="s">
        <v>32</v>
      </c>
      <c r="K6103" t="s">
        <v>271</v>
      </c>
      <c r="L6103" t="s">
        <v>272</v>
      </c>
      <c r="M6103">
        <v>10035</v>
      </c>
      <c r="N6103" t="s">
        <v>153</v>
      </c>
      <c r="O6103" t="s">
        <v>1736</v>
      </c>
      <c r="P6103" t="s">
        <v>37</v>
      </c>
      <c r="Q6103" t="s">
        <v>41</v>
      </c>
      <c r="R6103" t="s">
        <v>1737</v>
      </c>
      <c r="S6103">
        <v>2254.41</v>
      </c>
      <c r="T6103">
        <v>5</v>
      </c>
      <c r="U6103">
        <v>0.1</v>
      </c>
      <c r="V6103">
        <v>375.73500000000001</v>
      </c>
      <c r="W6103" s="6">
        <f t="shared" si="574"/>
        <v>0.16666666666666669</v>
      </c>
      <c r="X6103" s="4">
        <f t="shared" si="571"/>
        <v>75.147000000000006</v>
      </c>
      <c r="Y6103" s="4">
        <f t="shared" si="572"/>
        <v>450.88199999999995</v>
      </c>
      <c r="Z6103" s="4">
        <f t="shared" si="573"/>
        <v>500.97999999999996</v>
      </c>
      <c r="AA6103" s="4">
        <f t="shared" si="570"/>
        <v>225.441</v>
      </c>
    </row>
    <row r="6104" spans="1:27" x14ac:dyDescent="0.2">
      <c r="A6104">
        <v>6103</v>
      </c>
      <c r="B6104" t="s">
        <v>8687</v>
      </c>
      <c r="C6104" s="5">
        <v>42998</v>
      </c>
      <c r="D6104" s="5" t="str">
        <f t="shared" si="575"/>
        <v>2017-09</v>
      </c>
      <c r="E6104" s="5">
        <v>43004</v>
      </c>
      <c r="F6104" t="s">
        <v>55</v>
      </c>
      <c r="G6104" t="s">
        <v>2314</v>
      </c>
      <c r="H6104" t="s">
        <v>2315</v>
      </c>
      <c r="I6104" t="s">
        <v>31</v>
      </c>
      <c r="J6104" t="s">
        <v>32</v>
      </c>
      <c r="K6104" t="s">
        <v>271</v>
      </c>
      <c r="L6104" t="s">
        <v>272</v>
      </c>
      <c r="M6104">
        <v>10035</v>
      </c>
      <c r="N6104" t="s">
        <v>153</v>
      </c>
      <c r="O6104" t="s">
        <v>619</v>
      </c>
      <c r="P6104" t="s">
        <v>76</v>
      </c>
      <c r="Q6104" t="s">
        <v>77</v>
      </c>
      <c r="R6104" t="s">
        <v>620</v>
      </c>
      <c r="S6104">
        <v>104.85000000000001</v>
      </c>
      <c r="T6104">
        <v>3</v>
      </c>
      <c r="U6104">
        <v>0</v>
      </c>
      <c r="V6104">
        <v>28.309500000000007</v>
      </c>
      <c r="W6104" s="6">
        <f t="shared" si="574"/>
        <v>0.27</v>
      </c>
      <c r="X6104" s="4">
        <f t="shared" si="571"/>
        <v>9.4365000000000023</v>
      </c>
      <c r="Y6104" s="4">
        <f t="shared" si="572"/>
        <v>34.950000000000003</v>
      </c>
      <c r="Z6104" s="4">
        <f t="shared" si="573"/>
        <v>34.950000000000003</v>
      </c>
      <c r="AA6104" s="4">
        <f t="shared" si="570"/>
        <v>0</v>
      </c>
    </row>
    <row r="6105" spans="1:27" x14ac:dyDescent="0.2">
      <c r="A6105">
        <v>6104</v>
      </c>
      <c r="B6105" t="s">
        <v>8687</v>
      </c>
      <c r="C6105" s="5">
        <v>42998</v>
      </c>
      <c r="D6105" s="5" t="str">
        <f t="shared" si="575"/>
        <v>2017-09</v>
      </c>
      <c r="E6105" s="5">
        <v>43004</v>
      </c>
      <c r="F6105" t="s">
        <v>55</v>
      </c>
      <c r="G6105" t="s">
        <v>2314</v>
      </c>
      <c r="H6105" t="s">
        <v>2315</v>
      </c>
      <c r="I6105" t="s">
        <v>31</v>
      </c>
      <c r="J6105" t="s">
        <v>32</v>
      </c>
      <c r="K6105" t="s">
        <v>271</v>
      </c>
      <c r="L6105" t="s">
        <v>272</v>
      </c>
      <c r="M6105">
        <v>10035</v>
      </c>
      <c r="N6105" t="s">
        <v>153</v>
      </c>
      <c r="O6105" t="s">
        <v>395</v>
      </c>
      <c r="P6105" t="s">
        <v>76</v>
      </c>
      <c r="Q6105" t="s">
        <v>166</v>
      </c>
      <c r="R6105" t="s">
        <v>396</v>
      </c>
      <c r="S6105">
        <v>59.97</v>
      </c>
      <c r="T6105">
        <v>3</v>
      </c>
      <c r="U6105">
        <v>0</v>
      </c>
      <c r="V6105">
        <v>20.389799999999994</v>
      </c>
      <c r="W6105" s="6">
        <f t="shared" si="574"/>
        <v>0.33999999999999991</v>
      </c>
      <c r="X6105" s="4">
        <f t="shared" si="571"/>
        <v>6.796599999999998</v>
      </c>
      <c r="Y6105" s="4">
        <f t="shared" si="572"/>
        <v>19.989999999999998</v>
      </c>
      <c r="Z6105" s="4">
        <f t="shared" si="573"/>
        <v>19.989999999999998</v>
      </c>
      <c r="AA6105" s="4">
        <f t="shared" si="570"/>
        <v>0</v>
      </c>
    </row>
    <row r="6106" spans="1:27" x14ac:dyDescent="0.2">
      <c r="A6106">
        <v>6105</v>
      </c>
      <c r="B6106" t="s">
        <v>8690</v>
      </c>
      <c r="C6106" s="5">
        <v>42969</v>
      </c>
      <c r="D6106" s="5" t="str">
        <f t="shared" si="575"/>
        <v>2017-08</v>
      </c>
      <c r="E6106" s="5">
        <v>42971</v>
      </c>
      <c r="F6106" t="s">
        <v>193</v>
      </c>
      <c r="G6106" t="s">
        <v>5942</v>
      </c>
      <c r="H6106" t="s">
        <v>5943</v>
      </c>
      <c r="I6106" t="s">
        <v>107</v>
      </c>
      <c r="J6106" t="s">
        <v>32</v>
      </c>
      <c r="K6106" t="s">
        <v>151</v>
      </c>
      <c r="L6106" t="s">
        <v>152</v>
      </c>
      <c r="M6106">
        <v>19143</v>
      </c>
      <c r="N6106" t="s">
        <v>153</v>
      </c>
      <c r="O6106" t="s">
        <v>2887</v>
      </c>
      <c r="P6106" t="s">
        <v>37</v>
      </c>
      <c r="Q6106" t="s">
        <v>61</v>
      </c>
      <c r="R6106" t="s">
        <v>2888</v>
      </c>
      <c r="S6106">
        <v>314.53199999999998</v>
      </c>
      <c r="T6106">
        <v>2</v>
      </c>
      <c r="U6106">
        <v>0.4</v>
      </c>
      <c r="V6106">
        <v>-83.875200000000035</v>
      </c>
      <c r="W6106" s="6">
        <f t="shared" si="574"/>
        <v>-0.26666666666666677</v>
      </c>
      <c r="X6106" s="4">
        <f t="shared" si="571"/>
        <v>-41.937600000000018</v>
      </c>
      <c r="Y6106" s="4">
        <f t="shared" si="572"/>
        <v>157.26599999999999</v>
      </c>
      <c r="Z6106" s="4">
        <f t="shared" si="573"/>
        <v>262.11</v>
      </c>
      <c r="AA6106" s="4">
        <f t="shared" si="570"/>
        <v>125.8128</v>
      </c>
    </row>
    <row r="6107" spans="1:27" x14ac:dyDescent="0.2">
      <c r="A6107">
        <v>6106</v>
      </c>
      <c r="B6107" t="s">
        <v>8691</v>
      </c>
      <c r="C6107" s="5">
        <v>42173</v>
      </c>
      <c r="D6107" s="5" t="str">
        <f t="shared" si="575"/>
        <v>2015-06</v>
      </c>
      <c r="E6107" s="5">
        <v>42177</v>
      </c>
      <c r="F6107" t="s">
        <v>55</v>
      </c>
      <c r="G6107" t="s">
        <v>3403</v>
      </c>
      <c r="H6107" t="s">
        <v>3404</v>
      </c>
      <c r="I6107" t="s">
        <v>46</v>
      </c>
      <c r="J6107" t="s">
        <v>32</v>
      </c>
      <c r="K6107" t="s">
        <v>1428</v>
      </c>
      <c r="L6107" t="s">
        <v>59</v>
      </c>
      <c r="M6107">
        <v>33178</v>
      </c>
      <c r="N6107" t="s">
        <v>35</v>
      </c>
      <c r="O6107" t="s">
        <v>1272</v>
      </c>
      <c r="P6107" t="s">
        <v>51</v>
      </c>
      <c r="Q6107" t="s">
        <v>73</v>
      </c>
      <c r="R6107" t="s">
        <v>1273</v>
      </c>
      <c r="S6107">
        <v>13.632</v>
      </c>
      <c r="T6107">
        <v>4</v>
      </c>
      <c r="U6107">
        <v>0.2</v>
      </c>
      <c r="V6107">
        <v>3.5783999999999998</v>
      </c>
      <c r="W6107" s="6">
        <f t="shared" si="574"/>
        <v>0.26250000000000001</v>
      </c>
      <c r="X6107" s="4">
        <f t="shared" si="571"/>
        <v>0.89459999999999995</v>
      </c>
      <c r="Y6107" s="4">
        <f t="shared" si="572"/>
        <v>3.4079999999999999</v>
      </c>
      <c r="Z6107" s="4">
        <f t="shared" si="573"/>
        <v>4.26</v>
      </c>
      <c r="AA6107" s="4">
        <f t="shared" si="570"/>
        <v>2.7263999999999999</v>
      </c>
    </row>
    <row r="6108" spans="1:27" x14ac:dyDescent="0.2">
      <c r="A6108">
        <v>6107</v>
      </c>
      <c r="B6108" t="s">
        <v>8692</v>
      </c>
      <c r="C6108" s="5">
        <v>41993</v>
      </c>
      <c r="D6108" s="5" t="str">
        <f t="shared" si="575"/>
        <v>2014-12</v>
      </c>
      <c r="E6108" s="5">
        <v>41998</v>
      </c>
      <c r="F6108" t="s">
        <v>55</v>
      </c>
      <c r="G6108" t="s">
        <v>5068</v>
      </c>
      <c r="H6108" t="s">
        <v>5069</v>
      </c>
      <c r="I6108" t="s">
        <v>31</v>
      </c>
      <c r="J6108" t="s">
        <v>32</v>
      </c>
      <c r="K6108" t="s">
        <v>765</v>
      </c>
      <c r="L6108" t="s">
        <v>109</v>
      </c>
      <c r="M6108">
        <v>75051</v>
      </c>
      <c r="N6108" t="s">
        <v>110</v>
      </c>
      <c r="O6108" t="s">
        <v>2084</v>
      </c>
      <c r="P6108" t="s">
        <v>51</v>
      </c>
      <c r="Q6108" t="s">
        <v>83</v>
      </c>
      <c r="R6108" t="s">
        <v>2085</v>
      </c>
      <c r="S6108">
        <v>19.431999999999995</v>
      </c>
      <c r="T6108">
        <v>2</v>
      </c>
      <c r="U6108">
        <v>0.8</v>
      </c>
      <c r="V6108">
        <v>-49.551600000000022</v>
      </c>
      <c r="W6108" s="6">
        <f t="shared" si="574"/>
        <v>-2.5500000000000016</v>
      </c>
      <c r="X6108" s="4">
        <f t="shared" si="571"/>
        <v>-24.775800000000011</v>
      </c>
      <c r="Y6108" s="4">
        <f t="shared" si="572"/>
        <v>9.7159999999999975</v>
      </c>
      <c r="Z6108" s="4">
        <f t="shared" si="573"/>
        <v>48.58</v>
      </c>
      <c r="AA6108" s="4">
        <f t="shared" si="570"/>
        <v>15.545599999999997</v>
      </c>
    </row>
    <row r="6109" spans="1:27" x14ac:dyDescent="0.2">
      <c r="A6109">
        <v>6108</v>
      </c>
      <c r="B6109" t="s">
        <v>8692</v>
      </c>
      <c r="C6109" s="5">
        <v>41993</v>
      </c>
      <c r="D6109" s="5" t="str">
        <f t="shared" si="575"/>
        <v>2014-12</v>
      </c>
      <c r="E6109" s="5">
        <v>41998</v>
      </c>
      <c r="F6109" t="s">
        <v>55</v>
      </c>
      <c r="G6109" t="s">
        <v>5068</v>
      </c>
      <c r="H6109" t="s">
        <v>5069</v>
      </c>
      <c r="I6109" t="s">
        <v>31</v>
      </c>
      <c r="J6109" t="s">
        <v>32</v>
      </c>
      <c r="K6109" t="s">
        <v>765</v>
      </c>
      <c r="L6109" t="s">
        <v>109</v>
      </c>
      <c r="M6109">
        <v>75051</v>
      </c>
      <c r="N6109" t="s">
        <v>110</v>
      </c>
      <c r="O6109" t="s">
        <v>3779</v>
      </c>
      <c r="P6109" t="s">
        <v>76</v>
      </c>
      <c r="Q6109" t="s">
        <v>166</v>
      </c>
      <c r="R6109" t="s">
        <v>3780</v>
      </c>
      <c r="S6109">
        <v>65.44</v>
      </c>
      <c r="T6109">
        <v>5</v>
      </c>
      <c r="U6109">
        <v>0.2</v>
      </c>
      <c r="V6109">
        <v>-8.1800000000000033</v>
      </c>
      <c r="W6109" s="6">
        <f t="shared" si="574"/>
        <v>-0.12500000000000006</v>
      </c>
      <c r="X6109" s="4">
        <f t="shared" si="571"/>
        <v>-1.6360000000000006</v>
      </c>
      <c r="Y6109" s="4">
        <f t="shared" si="572"/>
        <v>13.087999999999999</v>
      </c>
      <c r="Z6109" s="4">
        <f t="shared" si="573"/>
        <v>16.36</v>
      </c>
      <c r="AA6109" s="4">
        <f t="shared" si="570"/>
        <v>13.088000000000001</v>
      </c>
    </row>
    <row r="6110" spans="1:27" x14ac:dyDescent="0.2">
      <c r="A6110">
        <v>6109</v>
      </c>
      <c r="B6110" t="s">
        <v>8693</v>
      </c>
      <c r="C6110" s="5">
        <v>42624</v>
      </c>
      <c r="D6110" s="5" t="str">
        <f t="shared" si="575"/>
        <v>2016-09</v>
      </c>
      <c r="E6110" s="5">
        <v>42629</v>
      </c>
      <c r="F6110" t="s">
        <v>55</v>
      </c>
      <c r="G6110" t="s">
        <v>4722</v>
      </c>
      <c r="H6110" t="s">
        <v>4723</v>
      </c>
      <c r="I6110" t="s">
        <v>31</v>
      </c>
      <c r="J6110" t="s">
        <v>32</v>
      </c>
      <c r="K6110" t="s">
        <v>308</v>
      </c>
      <c r="L6110" t="s">
        <v>216</v>
      </c>
      <c r="M6110">
        <v>60653</v>
      </c>
      <c r="N6110" t="s">
        <v>110</v>
      </c>
      <c r="O6110" t="s">
        <v>6745</v>
      </c>
      <c r="P6110" t="s">
        <v>51</v>
      </c>
      <c r="Q6110" t="s">
        <v>52</v>
      </c>
      <c r="R6110" t="s">
        <v>6746</v>
      </c>
      <c r="S6110">
        <v>6</v>
      </c>
      <c r="T6110">
        <v>2</v>
      </c>
      <c r="U6110">
        <v>0.2</v>
      </c>
      <c r="V6110">
        <v>2.0999999999999996</v>
      </c>
      <c r="W6110" s="6">
        <f t="shared" si="574"/>
        <v>0.34999999999999992</v>
      </c>
      <c r="X6110" s="4">
        <f t="shared" si="571"/>
        <v>1.0499999999999998</v>
      </c>
      <c r="Y6110" s="4">
        <f t="shared" si="572"/>
        <v>3</v>
      </c>
      <c r="Z6110" s="4">
        <f t="shared" si="573"/>
        <v>3.75</v>
      </c>
      <c r="AA6110" s="4">
        <f t="shared" si="570"/>
        <v>1.2000000000000002</v>
      </c>
    </row>
    <row r="6111" spans="1:27" x14ac:dyDescent="0.2">
      <c r="A6111">
        <v>6110</v>
      </c>
      <c r="B6111" t="s">
        <v>8693</v>
      </c>
      <c r="C6111" s="5">
        <v>42624</v>
      </c>
      <c r="D6111" s="5" t="str">
        <f t="shared" si="575"/>
        <v>2016-09</v>
      </c>
      <c r="E6111" s="5">
        <v>42629</v>
      </c>
      <c r="F6111" t="s">
        <v>55</v>
      </c>
      <c r="G6111" t="s">
        <v>4722</v>
      </c>
      <c r="H6111" t="s">
        <v>4723</v>
      </c>
      <c r="I6111" t="s">
        <v>31</v>
      </c>
      <c r="J6111" t="s">
        <v>32</v>
      </c>
      <c r="K6111" t="s">
        <v>308</v>
      </c>
      <c r="L6111" t="s">
        <v>216</v>
      </c>
      <c r="M6111">
        <v>60653</v>
      </c>
      <c r="N6111" t="s">
        <v>110</v>
      </c>
      <c r="O6111" t="s">
        <v>5385</v>
      </c>
      <c r="P6111" t="s">
        <v>51</v>
      </c>
      <c r="Q6111" t="s">
        <v>80</v>
      </c>
      <c r="R6111" t="s">
        <v>5386</v>
      </c>
      <c r="S6111">
        <v>1.9079999999999997</v>
      </c>
      <c r="T6111">
        <v>3</v>
      </c>
      <c r="U6111">
        <v>0.8</v>
      </c>
      <c r="V6111">
        <v>-3.2436000000000016</v>
      </c>
      <c r="W6111" s="6">
        <f t="shared" si="574"/>
        <v>-1.7000000000000011</v>
      </c>
      <c r="X6111" s="4">
        <f t="shared" si="571"/>
        <v>-1.0812000000000006</v>
      </c>
      <c r="Y6111" s="4">
        <f t="shared" si="572"/>
        <v>0.6359999999999999</v>
      </c>
      <c r="Z6111" s="4">
        <f t="shared" si="573"/>
        <v>3.18</v>
      </c>
      <c r="AA6111" s="4">
        <f t="shared" si="570"/>
        <v>1.5263999999999998</v>
      </c>
    </row>
    <row r="6112" spans="1:27" x14ac:dyDescent="0.2">
      <c r="A6112">
        <v>6111</v>
      </c>
      <c r="B6112" t="s">
        <v>8694</v>
      </c>
      <c r="C6112" s="5">
        <v>42686</v>
      </c>
      <c r="D6112" s="5" t="str">
        <f t="shared" si="575"/>
        <v>2016-11</v>
      </c>
      <c r="E6112" s="5">
        <v>42690</v>
      </c>
      <c r="F6112" t="s">
        <v>55</v>
      </c>
      <c r="G6112" t="s">
        <v>7120</v>
      </c>
      <c r="H6112" t="s">
        <v>7121</v>
      </c>
      <c r="I6112" t="s">
        <v>31</v>
      </c>
      <c r="J6112" t="s">
        <v>32</v>
      </c>
      <c r="K6112" t="s">
        <v>3884</v>
      </c>
      <c r="L6112" t="s">
        <v>503</v>
      </c>
      <c r="M6112">
        <v>44134</v>
      </c>
      <c r="N6112" t="s">
        <v>153</v>
      </c>
      <c r="O6112" t="s">
        <v>6371</v>
      </c>
      <c r="P6112" t="s">
        <v>37</v>
      </c>
      <c r="Q6112" t="s">
        <v>41</v>
      </c>
      <c r="R6112" t="s">
        <v>6372</v>
      </c>
      <c r="S6112">
        <v>1474.8020000000001</v>
      </c>
      <c r="T6112">
        <v>7</v>
      </c>
      <c r="U6112">
        <v>0.3</v>
      </c>
      <c r="V6112">
        <v>-21.068600000000174</v>
      </c>
      <c r="W6112" s="6">
        <f t="shared" si="574"/>
        <v>-1.4285714285714403E-2</v>
      </c>
      <c r="X6112" s="4">
        <f t="shared" si="571"/>
        <v>-3.0098000000000247</v>
      </c>
      <c r="Y6112" s="4">
        <f t="shared" si="572"/>
        <v>210.68600000000001</v>
      </c>
      <c r="Z6112" s="4">
        <f t="shared" si="573"/>
        <v>300.98000000000008</v>
      </c>
      <c r="AA6112" s="4">
        <f t="shared" si="570"/>
        <v>442.44060000000002</v>
      </c>
    </row>
    <row r="6113" spans="1:27" x14ac:dyDescent="0.2">
      <c r="A6113">
        <v>6112</v>
      </c>
      <c r="B6113" t="s">
        <v>8694</v>
      </c>
      <c r="C6113" s="5">
        <v>42686</v>
      </c>
      <c r="D6113" s="5" t="str">
        <f t="shared" si="575"/>
        <v>2016-11</v>
      </c>
      <c r="E6113" s="5">
        <v>42690</v>
      </c>
      <c r="F6113" t="s">
        <v>55</v>
      </c>
      <c r="G6113" t="s">
        <v>7120</v>
      </c>
      <c r="H6113" t="s">
        <v>7121</v>
      </c>
      <c r="I6113" t="s">
        <v>31</v>
      </c>
      <c r="J6113" t="s">
        <v>32</v>
      </c>
      <c r="K6113" t="s">
        <v>3884</v>
      </c>
      <c r="L6113" t="s">
        <v>503</v>
      </c>
      <c r="M6113">
        <v>44134</v>
      </c>
      <c r="N6113" t="s">
        <v>153</v>
      </c>
      <c r="O6113" t="s">
        <v>111</v>
      </c>
      <c r="P6113" t="s">
        <v>51</v>
      </c>
      <c r="Q6113" t="s">
        <v>83</v>
      </c>
      <c r="R6113" t="s">
        <v>112</v>
      </c>
      <c r="S6113">
        <v>110.096</v>
      </c>
      <c r="T6113">
        <v>2</v>
      </c>
      <c r="U6113">
        <v>0.2</v>
      </c>
      <c r="V6113">
        <v>33.028800000000004</v>
      </c>
      <c r="W6113" s="6">
        <f t="shared" si="574"/>
        <v>0.30000000000000004</v>
      </c>
      <c r="X6113" s="4">
        <f t="shared" si="571"/>
        <v>16.514400000000002</v>
      </c>
      <c r="Y6113" s="4">
        <f t="shared" si="572"/>
        <v>55.048000000000002</v>
      </c>
      <c r="Z6113" s="4">
        <f t="shared" si="573"/>
        <v>68.81</v>
      </c>
      <c r="AA6113" s="4">
        <f t="shared" si="570"/>
        <v>22.019200000000001</v>
      </c>
    </row>
    <row r="6114" spans="1:27" x14ac:dyDescent="0.2">
      <c r="A6114">
        <v>6113</v>
      </c>
      <c r="B6114" t="s">
        <v>8694</v>
      </c>
      <c r="C6114" s="5">
        <v>42686</v>
      </c>
      <c r="D6114" s="5" t="str">
        <f t="shared" si="575"/>
        <v>2016-11</v>
      </c>
      <c r="E6114" s="5">
        <v>42690</v>
      </c>
      <c r="F6114" t="s">
        <v>55</v>
      </c>
      <c r="G6114" t="s">
        <v>7120</v>
      </c>
      <c r="H6114" t="s">
        <v>7121</v>
      </c>
      <c r="I6114" t="s">
        <v>31</v>
      </c>
      <c r="J6114" t="s">
        <v>32</v>
      </c>
      <c r="K6114" t="s">
        <v>3884</v>
      </c>
      <c r="L6114" t="s">
        <v>503</v>
      </c>
      <c r="M6114">
        <v>44134</v>
      </c>
      <c r="N6114" t="s">
        <v>153</v>
      </c>
      <c r="O6114" t="s">
        <v>874</v>
      </c>
      <c r="P6114" t="s">
        <v>51</v>
      </c>
      <c r="Q6114" t="s">
        <v>274</v>
      </c>
      <c r="R6114" t="s">
        <v>875</v>
      </c>
      <c r="S6114">
        <v>16.752000000000002</v>
      </c>
      <c r="T6114">
        <v>6</v>
      </c>
      <c r="U6114">
        <v>0.2</v>
      </c>
      <c r="V6114">
        <v>5.4443999999999999</v>
      </c>
      <c r="W6114" s="6">
        <f t="shared" si="574"/>
        <v>0.32499999999999996</v>
      </c>
      <c r="X6114" s="4">
        <f t="shared" si="571"/>
        <v>0.90739999999999998</v>
      </c>
      <c r="Y6114" s="4">
        <f t="shared" si="572"/>
        <v>2.7920000000000003</v>
      </c>
      <c r="Z6114" s="4">
        <f t="shared" si="573"/>
        <v>3.49</v>
      </c>
      <c r="AA6114" s="4">
        <f t="shared" si="570"/>
        <v>3.3504000000000005</v>
      </c>
    </row>
    <row r="6115" spans="1:27" x14ac:dyDescent="0.2">
      <c r="A6115">
        <v>6114</v>
      </c>
      <c r="B6115" t="s">
        <v>8694</v>
      </c>
      <c r="C6115" s="5">
        <v>42686</v>
      </c>
      <c r="D6115" s="5" t="str">
        <f t="shared" si="575"/>
        <v>2016-11</v>
      </c>
      <c r="E6115" s="5">
        <v>42690</v>
      </c>
      <c r="F6115" t="s">
        <v>55</v>
      </c>
      <c r="G6115" t="s">
        <v>7120</v>
      </c>
      <c r="H6115" t="s">
        <v>7121</v>
      </c>
      <c r="I6115" t="s">
        <v>31</v>
      </c>
      <c r="J6115" t="s">
        <v>32</v>
      </c>
      <c r="K6115" t="s">
        <v>3884</v>
      </c>
      <c r="L6115" t="s">
        <v>503</v>
      </c>
      <c r="M6115">
        <v>44134</v>
      </c>
      <c r="N6115" t="s">
        <v>153</v>
      </c>
      <c r="O6115" t="s">
        <v>40</v>
      </c>
      <c r="P6115" t="s">
        <v>37</v>
      </c>
      <c r="Q6115" t="s">
        <v>41</v>
      </c>
      <c r="R6115" t="s">
        <v>42</v>
      </c>
      <c r="S6115">
        <v>1537.0739999999998</v>
      </c>
      <c r="T6115">
        <v>9</v>
      </c>
      <c r="U6115">
        <v>0.3</v>
      </c>
      <c r="V6115">
        <v>0</v>
      </c>
      <c r="W6115" s="6">
        <f t="shared" si="574"/>
        <v>0</v>
      </c>
      <c r="X6115" s="4">
        <f t="shared" si="571"/>
        <v>0</v>
      </c>
      <c r="Y6115" s="4">
        <f t="shared" si="572"/>
        <v>170.78599999999997</v>
      </c>
      <c r="Z6115" s="4">
        <f t="shared" si="573"/>
        <v>243.98</v>
      </c>
      <c r="AA6115" s="4">
        <f t="shared" si="570"/>
        <v>461.12219999999991</v>
      </c>
    </row>
    <row r="6116" spans="1:27" x14ac:dyDescent="0.2">
      <c r="A6116">
        <v>6115</v>
      </c>
      <c r="B6116" t="s">
        <v>8694</v>
      </c>
      <c r="C6116" s="5">
        <v>42686</v>
      </c>
      <c r="D6116" s="5" t="str">
        <f t="shared" si="575"/>
        <v>2016-11</v>
      </c>
      <c r="E6116" s="5">
        <v>42690</v>
      </c>
      <c r="F6116" t="s">
        <v>55</v>
      </c>
      <c r="G6116" t="s">
        <v>7120</v>
      </c>
      <c r="H6116" t="s">
        <v>7121</v>
      </c>
      <c r="I6116" t="s">
        <v>31</v>
      </c>
      <c r="J6116" t="s">
        <v>32</v>
      </c>
      <c r="K6116" t="s">
        <v>3884</v>
      </c>
      <c r="L6116" t="s">
        <v>503</v>
      </c>
      <c r="M6116">
        <v>44134</v>
      </c>
      <c r="N6116" t="s">
        <v>153</v>
      </c>
      <c r="O6116" t="s">
        <v>2447</v>
      </c>
      <c r="P6116" t="s">
        <v>37</v>
      </c>
      <c r="Q6116" t="s">
        <v>41</v>
      </c>
      <c r="R6116" t="s">
        <v>2448</v>
      </c>
      <c r="S6116">
        <v>449.37200000000001</v>
      </c>
      <c r="T6116">
        <v>2</v>
      </c>
      <c r="U6116">
        <v>0.3</v>
      </c>
      <c r="V6116">
        <v>-12.839199999999977</v>
      </c>
      <c r="W6116" s="6">
        <f t="shared" si="574"/>
        <v>-2.8571428571428518E-2</v>
      </c>
      <c r="X6116" s="4">
        <f t="shared" si="571"/>
        <v>-6.4195999999999884</v>
      </c>
      <c r="Y6116" s="4">
        <f t="shared" si="572"/>
        <v>224.68600000000001</v>
      </c>
      <c r="Z6116" s="4">
        <f t="shared" si="573"/>
        <v>320.98</v>
      </c>
      <c r="AA6116" s="4">
        <f t="shared" si="570"/>
        <v>134.8116</v>
      </c>
    </row>
    <row r="6117" spans="1:27" x14ac:dyDescent="0.2">
      <c r="A6117">
        <v>6116</v>
      </c>
      <c r="B6117" t="s">
        <v>8695</v>
      </c>
      <c r="C6117" s="5">
        <v>42443</v>
      </c>
      <c r="D6117" s="5" t="str">
        <f t="shared" si="575"/>
        <v>2016-03</v>
      </c>
      <c r="E6117" s="5">
        <v>42449</v>
      </c>
      <c r="F6117" t="s">
        <v>55</v>
      </c>
      <c r="G6117" t="s">
        <v>634</v>
      </c>
      <c r="H6117" t="s">
        <v>635</v>
      </c>
      <c r="I6117" t="s">
        <v>46</v>
      </c>
      <c r="J6117" t="s">
        <v>32</v>
      </c>
      <c r="K6117" t="s">
        <v>8696</v>
      </c>
      <c r="L6117" t="s">
        <v>48</v>
      </c>
      <c r="M6117">
        <v>94061</v>
      </c>
      <c r="N6117" t="s">
        <v>49</v>
      </c>
      <c r="O6117" t="s">
        <v>237</v>
      </c>
      <c r="P6117" t="s">
        <v>51</v>
      </c>
      <c r="Q6117" t="s">
        <v>80</v>
      </c>
      <c r="R6117" t="s">
        <v>238</v>
      </c>
      <c r="S6117">
        <v>41.904000000000003</v>
      </c>
      <c r="T6117">
        <v>6</v>
      </c>
      <c r="U6117">
        <v>0.2</v>
      </c>
      <c r="V6117">
        <v>14.142599999999996</v>
      </c>
      <c r="W6117" s="6">
        <f t="shared" si="574"/>
        <v>0.33749999999999991</v>
      </c>
      <c r="X6117" s="4">
        <f t="shared" si="571"/>
        <v>2.3570999999999995</v>
      </c>
      <c r="Y6117" s="4">
        <f t="shared" si="572"/>
        <v>6.9840000000000009</v>
      </c>
      <c r="Z6117" s="4">
        <f t="shared" si="573"/>
        <v>8.7299999999999986</v>
      </c>
      <c r="AA6117" s="4">
        <f t="shared" si="570"/>
        <v>8.3808000000000007</v>
      </c>
    </row>
    <row r="6118" spans="1:27" x14ac:dyDescent="0.2">
      <c r="A6118">
        <v>6117</v>
      </c>
      <c r="B6118" t="s">
        <v>8697</v>
      </c>
      <c r="C6118" s="5">
        <v>42687</v>
      </c>
      <c r="D6118" s="5" t="str">
        <f t="shared" si="575"/>
        <v>2016-11</v>
      </c>
      <c r="E6118" s="5">
        <v>42693</v>
      </c>
      <c r="F6118" t="s">
        <v>55</v>
      </c>
      <c r="G6118" t="s">
        <v>4005</v>
      </c>
      <c r="H6118" t="s">
        <v>4006</v>
      </c>
      <c r="I6118" t="s">
        <v>107</v>
      </c>
      <c r="J6118" t="s">
        <v>32</v>
      </c>
      <c r="K6118" t="s">
        <v>271</v>
      </c>
      <c r="L6118" t="s">
        <v>272</v>
      </c>
      <c r="M6118">
        <v>10011</v>
      </c>
      <c r="N6118" t="s">
        <v>153</v>
      </c>
      <c r="O6118" t="s">
        <v>8698</v>
      </c>
      <c r="P6118" t="s">
        <v>76</v>
      </c>
      <c r="Q6118" t="s">
        <v>77</v>
      </c>
      <c r="R6118" t="s">
        <v>8699</v>
      </c>
      <c r="S6118">
        <v>2279.96</v>
      </c>
      <c r="T6118">
        <v>4</v>
      </c>
      <c r="U6118">
        <v>0</v>
      </c>
      <c r="V6118">
        <v>592.78960000000006</v>
      </c>
      <c r="W6118" s="6">
        <f t="shared" si="574"/>
        <v>0.26</v>
      </c>
      <c r="X6118" s="4">
        <f t="shared" si="571"/>
        <v>148.19740000000002</v>
      </c>
      <c r="Y6118" s="4">
        <f t="shared" si="572"/>
        <v>569.99</v>
      </c>
      <c r="Z6118" s="4">
        <f t="shared" si="573"/>
        <v>569.99</v>
      </c>
      <c r="AA6118" s="4">
        <f t="shared" si="570"/>
        <v>0</v>
      </c>
    </row>
    <row r="6119" spans="1:27" x14ac:dyDescent="0.2">
      <c r="A6119">
        <v>6118</v>
      </c>
      <c r="B6119" t="s">
        <v>8697</v>
      </c>
      <c r="C6119" s="5">
        <v>42687</v>
      </c>
      <c r="D6119" s="5" t="str">
        <f t="shared" si="575"/>
        <v>2016-11</v>
      </c>
      <c r="E6119" s="5">
        <v>42693</v>
      </c>
      <c r="F6119" t="s">
        <v>55</v>
      </c>
      <c r="G6119" t="s">
        <v>4005</v>
      </c>
      <c r="H6119" t="s">
        <v>4006</v>
      </c>
      <c r="I6119" t="s">
        <v>107</v>
      </c>
      <c r="J6119" t="s">
        <v>32</v>
      </c>
      <c r="K6119" t="s">
        <v>271</v>
      </c>
      <c r="L6119" t="s">
        <v>272</v>
      </c>
      <c r="M6119">
        <v>10011</v>
      </c>
      <c r="N6119" t="s">
        <v>153</v>
      </c>
      <c r="O6119" t="s">
        <v>2503</v>
      </c>
      <c r="P6119" t="s">
        <v>51</v>
      </c>
      <c r="Q6119" t="s">
        <v>52</v>
      </c>
      <c r="R6119" t="s">
        <v>2504</v>
      </c>
      <c r="S6119">
        <v>14.940000000000001</v>
      </c>
      <c r="T6119">
        <v>3</v>
      </c>
      <c r="U6119">
        <v>0</v>
      </c>
      <c r="V6119">
        <v>6.8723999999999998</v>
      </c>
      <c r="W6119" s="6">
        <f t="shared" si="574"/>
        <v>0.45999999999999996</v>
      </c>
      <c r="X6119" s="4">
        <f t="shared" si="571"/>
        <v>2.2907999999999999</v>
      </c>
      <c r="Y6119" s="4">
        <f t="shared" si="572"/>
        <v>4.9800000000000004</v>
      </c>
      <c r="Z6119" s="4">
        <f t="shared" si="573"/>
        <v>4.9800000000000004</v>
      </c>
      <c r="AA6119" s="4">
        <f t="shared" si="570"/>
        <v>0</v>
      </c>
    </row>
    <row r="6120" spans="1:27" x14ac:dyDescent="0.2">
      <c r="A6120">
        <v>6119</v>
      </c>
      <c r="B6120" t="s">
        <v>8700</v>
      </c>
      <c r="C6120" s="5">
        <v>42997</v>
      </c>
      <c r="D6120" s="5" t="str">
        <f t="shared" si="575"/>
        <v>2017-09</v>
      </c>
      <c r="E6120" s="5">
        <v>43003</v>
      </c>
      <c r="F6120" t="s">
        <v>55</v>
      </c>
      <c r="G6120" t="s">
        <v>2777</v>
      </c>
      <c r="H6120" t="s">
        <v>2778</v>
      </c>
      <c r="I6120" t="s">
        <v>46</v>
      </c>
      <c r="J6120" t="s">
        <v>32</v>
      </c>
      <c r="K6120" t="s">
        <v>323</v>
      </c>
      <c r="L6120" t="s">
        <v>425</v>
      </c>
      <c r="M6120">
        <v>97477</v>
      </c>
      <c r="N6120" t="s">
        <v>49</v>
      </c>
      <c r="O6120" t="s">
        <v>2014</v>
      </c>
      <c r="P6120" t="s">
        <v>76</v>
      </c>
      <c r="Q6120" t="s">
        <v>77</v>
      </c>
      <c r="R6120" t="s">
        <v>2015</v>
      </c>
      <c r="S6120">
        <v>191.976</v>
      </c>
      <c r="T6120">
        <v>3</v>
      </c>
      <c r="U6120">
        <v>0.2</v>
      </c>
      <c r="V6120">
        <v>19.197599999999994</v>
      </c>
      <c r="W6120" s="6">
        <f t="shared" si="574"/>
        <v>9.9999999999999964E-2</v>
      </c>
      <c r="X6120" s="4">
        <f t="shared" si="571"/>
        <v>6.3991999999999978</v>
      </c>
      <c r="Y6120" s="4">
        <f t="shared" si="572"/>
        <v>63.991999999999997</v>
      </c>
      <c r="Z6120" s="4">
        <f t="shared" si="573"/>
        <v>79.989999999999981</v>
      </c>
      <c r="AA6120" s="4">
        <f t="shared" si="570"/>
        <v>38.395200000000003</v>
      </c>
    </row>
    <row r="6121" spans="1:27" x14ac:dyDescent="0.2">
      <c r="A6121">
        <v>6120</v>
      </c>
      <c r="B6121" t="s">
        <v>8700</v>
      </c>
      <c r="C6121" s="5">
        <v>42997</v>
      </c>
      <c r="D6121" s="5" t="str">
        <f t="shared" si="575"/>
        <v>2017-09</v>
      </c>
      <c r="E6121" s="5">
        <v>43003</v>
      </c>
      <c r="F6121" t="s">
        <v>55</v>
      </c>
      <c r="G6121" t="s">
        <v>2777</v>
      </c>
      <c r="H6121" t="s">
        <v>2778</v>
      </c>
      <c r="I6121" t="s">
        <v>46</v>
      </c>
      <c r="J6121" t="s">
        <v>32</v>
      </c>
      <c r="K6121" t="s">
        <v>323</v>
      </c>
      <c r="L6121" t="s">
        <v>425</v>
      </c>
      <c r="M6121">
        <v>97477</v>
      </c>
      <c r="N6121" t="s">
        <v>49</v>
      </c>
      <c r="O6121" t="s">
        <v>4259</v>
      </c>
      <c r="P6121" t="s">
        <v>51</v>
      </c>
      <c r="Q6121" t="s">
        <v>73</v>
      </c>
      <c r="R6121" t="s">
        <v>4260</v>
      </c>
      <c r="S6121">
        <v>23.832000000000001</v>
      </c>
      <c r="T6121">
        <v>3</v>
      </c>
      <c r="U6121">
        <v>0.2</v>
      </c>
      <c r="V6121">
        <v>6.5538000000000007</v>
      </c>
      <c r="W6121" s="6">
        <f t="shared" si="574"/>
        <v>0.27500000000000002</v>
      </c>
      <c r="X6121" s="4">
        <f t="shared" si="571"/>
        <v>2.1846000000000001</v>
      </c>
      <c r="Y6121" s="4">
        <f t="shared" si="572"/>
        <v>7.944</v>
      </c>
      <c r="Z6121" s="4">
        <f t="shared" si="573"/>
        <v>9.93</v>
      </c>
      <c r="AA6121" s="4">
        <f t="shared" si="570"/>
        <v>4.7664</v>
      </c>
    </row>
    <row r="6122" spans="1:27" x14ac:dyDescent="0.2">
      <c r="A6122">
        <v>6121</v>
      </c>
      <c r="B6122" t="s">
        <v>8700</v>
      </c>
      <c r="C6122" s="5">
        <v>42997</v>
      </c>
      <c r="D6122" s="5" t="str">
        <f t="shared" si="575"/>
        <v>2017-09</v>
      </c>
      <c r="E6122" s="5">
        <v>43003</v>
      </c>
      <c r="F6122" t="s">
        <v>55</v>
      </c>
      <c r="G6122" t="s">
        <v>2777</v>
      </c>
      <c r="H6122" t="s">
        <v>2778</v>
      </c>
      <c r="I6122" t="s">
        <v>46</v>
      </c>
      <c r="J6122" t="s">
        <v>32</v>
      </c>
      <c r="K6122" t="s">
        <v>323</v>
      </c>
      <c r="L6122" t="s">
        <v>425</v>
      </c>
      <c r="M6122">
        <v>97477</v>
      </c>
      <c r="N6122" t="s">
        <v>49</v>
      </c>
      <c r="O6122" t="s">
        <v>1724</v>
      </c>
      <c r="P6122" t="s">
        <v>37</v>
      </c>
      <c r="Q6122" t="s">
        <v>70</v>
      </c>
      <c r="R6122" t="s">
        <v>1725</v>
      </c>
      <c r="S6122">
        <v>409.21600000000001</v>
      </c>
      <c r="T6122">
        <v>8</v>
      </c>
      <c r="U6122">
        <v>0.2</v>
      </c>
      <c r="V6122">
        <v>61.38239999999999</v>
      </c>
      <c r="W6122" s="6">
        <f t="shared" si="574"/>
        <v>0.14999999999999997</v>
      </c>
      <c r="X6122" s="4">
        <f t="shared" si="571"/>
        <v>7.6727999999999987</v>
      </c>
      <c r="Y6122" s="4">
        <f t="shared" si="572"/>
        <v>51.152000000000001</v>
      </c>
      <c r="Z6122" s="4">
        <f t="shared" si="573"/>
        <v>63.94</v>
      </c>
      <c r="AA6122" s="4">
        <f t="shared" si="570"/>
        <v>81.84320000000001</v>
      </c>
    </row>
    <row r="6123" spans="1:27" x14ac:dyDescent="0.2">
      <c r="A6123">
        <v>6122</v>
      </c>
      <c r="B6123" t="s">
        <v>8700</v>
      </c>
      <c r="C6123" s="5">
        <v>42997</v>
      </c>
      <c r="D6123" s="5" t="str">
        <f t="shared" si="575"/>
        <v>2017-09</v>
      </c>
      <c r="E6123" s="5">
        <v>43003</v>
      </c>
      <c r="F6123" t="s">
        <v>55</v>
      </c>
      <c r="G6123" t="s">
        <v>2777</v>
      </c>
      <c r="H6123" t="s">
        <v>2778</v>
      </c>
      <c r="I6123" t="s">
        <v>46</v>
      </c>
      <c r="J6123" t="s">
        <v>32</v>
      </c>
      <c r="K6123" t="s">
        <v>323</v>
      </c>
      <c r="L6123" t="s">
        <v>425</v>
      </c>
      <c r="M6123">
        <v>97477</v>
      </c>
      <c r="N6123" t="s">
        <v>49</v>
      </c>
      <c r="O6123" t="s">
        <v>1453</v>
      </c>
      <c r="P6123" t="s">
        <v>37</v>
      </c>
      <c r="Q6123" t="s">
        <v>38</v>
      </c>
      <c r="R6123" t="s">
        <v>1454</v>
      </c>
      <c r="S6123">
        <v>72.588000000000008</v>
      </c>
      <c r="T6123">
        <v>2</v>
      </c>
      <c r="U6123">
        <v>0.7</v>
      </c>
      <c r="V6123">
        <v>-128.2388</v>
      </c>
      <c r="W6123" s="6">
        <f t="shared" si="574"/>
        <v>-1.7666666666666664</v>
      </c>
      <c r="X6123" s="4">
        <f t="shared" si="571"/>
        <v>-64.119399999999999</v>
      </c>
      <c r="Y6123" s="4">
        <f t="shared" si="572"/>
        <v>36.294000000000004</v>
      </c>
      <c r="Z6123" s="4">
        <f t="shared" si="573"/>
        <v>120.97999999999999</v>
      </c>
      <c r="AA6123" s="4">
        <f t="shared" si="570"/>
        <v>50.811600000000006</v>
      </c>
    </row>
    <row r="6124" spans="1:27" x14ac:dyDescent="0.2">
      <c r="A6124">
        <v>6123</v>
      </c>
      <c r="B6124" t="s">
        <v>8701</v>
      </c>
      <c r="C6124" s="5">
        <v>43073</v>
      </c>
      <c r="D6124" s="5" t="str">
        <f t="shared" si="575"/>
        <v>2017-12</v>
      </c>
      <c r="E6124" s="5">
        <v>43078</v>
      </c>
      <c r="F6124" t="s">
        <v>55</v>
      </c>
      <c r="G6124" t="s">
        <v>4866</v>
      </c>
      <c r="H6124" t="s">
        <v>4867</v>
      </c>
      <c r="I6124" t="s">
        <v>31</v>
      </c>
      <c r="J6124" t="s">
        <v>32</v>
      </c>
      <c r="K6124" t="s">
        <v>308</v>
      </c>
      <c r="L6124" t="s">
        <v>216</v>
      </c>
      <c r="M6124">
        <v>60610</v>
      </c>
      <c r="N6124" t="s">
        <v>110</v>
      </c>
      <c r="O6124" t="s">
        <v>5931</v>
      </c>
      <c r="P6124" t="s">
        <v>51</v>
      </c>
      <c r="Q6124" t="s">
        <v>64</v>
      </c>
      <c r="R6124" t="s">
        <v>5932</v>
      </c>
      <c r="S6124">
        <v>61.567999999999998</v>
      </c>
      <c r="T6124">
        <v>2</v>
      </c>
      <c r="U6124">
        <v>0.2</v>
      </c>
      <c r="V6124">
        <v>4.6175999999999995</v>
      </c>
      <c r="W6124" s="6">
        <f t="shared" si="574"/>
        <v>7.4999999999999997E-2</v>
      </c>
      <c r="X6124" s="4">
        <f t="shared" si="571"/>
        <v>2.3087999999999997</v>
      </c>
      <c r="Y6124" s="4">
        <f t="shared" si="572"/>
        <v>30.783999999999999</v>
      </c>
      <c r="Z6124" s="4">
        <f t="shared" si="573"/>
        <v>38.479999999999997</v>
      </c>
      <c r="AA6124" s="4">
        <f t="shared" si="570"/>
        <v>12.313600000000001</v>
      </c>
    </row>
    <row r="6125" spans="1:27" x14ac:dyDescent="0.2">
      <c r="A6125">
        <v>6124</v>
      </c>
      <c r="B6125" t="s">
        <v>8702</v>
      </c>
      <c r="C6125" s="5">
        <v>42247</v>
      </c>
      <c r="D6125" s="5" t="str">
        <f t="shared" si="575"/>
        <v>2015-08</v>
      </c>
      <c r="E6125" s="5">
        <v>42252</v>
      </c>
      <c r="F6125" t="s">
        <v>55</v>
      </c>
      <c r="G6125" t="s">
        <v>1507</v>
      </c>
      <c r="H6125" t="s">
        <v>1508</v>
      </c>
      <c r="I6125" t="s">
        <v>107</v>
      </c>
      <c r="J6125" t="s">
        <v>32</v>
      </c>
      <c r="K6125" t="s">
        <v>7178</v>
      </c>
      <c r="L6125" t="s">
        <v>109</v>
      </c>
      <c r="M6125">
        <v>76021</v>
      </c>
      <c r="N6125" t="s">
        <v>110</v>
      </c>
      <c r="O6125" t="s">
        <v>5065</v>
      </c>
      <c r="P6125" t="s">
        <v>51</v>
      </c>
      <c r="Q6125" t="s">
        <v>95</v>
      </c>
      <c r="R6125" t="s">
        <v>5066</v>
      </c>
      <c r="S6125">
        <v>20.96</v>
      </c>
      <c r="T6125">
        <v>4</v>
      </c>
      <c r="U6125">
        <v>0.2</v>
      </c>
      <c r="V6125">
        <v>6.8119999999999994</v>
      </c>
      <c r="W6125" s="6">
        <f t="shared" si="574"/>
        <v>0.32499999999999996</v>
      </c>
      <c r="X6125" s="4">
        <f t="shared" si="571"/>
        <v>1.7029999999999998</v>
      </c>
      <c r="Y6125" s="4">
        <f t="shared" si="572"/>
        <v>5.24</v>
      </c>
      <c r="Z6125" s="4">
        <f t="shared" si="573"/>
        <v>6.55</v>
      </c>
      <c r="AA6125" s="4">
        <f t="shared" si="570"/>
        <v>4.1920000000000002</v>
      </c>
    </row>
    <row r="6126" spans="1:27" x14ac:dyDescent="0.2">
      <c r="A6126">
        <v>6125</v>
      </c>
      <c r="B6126" t="s">
        <v>8703</v>
      </c>
      <c r="C6126" s="5">
        <v>42889</v>
      </c>
      <c r="D6126" s="5" t="str">
        <f t="shared" si="575"/>
        <v>2017-06</v>
      </c>
      <c r="E6126" s="5">
        <v>42893</v>
      </c>
      <c r="F6126" t="s">
        <v>55</v>
      </c>
      <c r="G6126" t="s">
        <v>1405</v>
      </c>
      <c r="H6126" t="s">
        <v>1406</v>
      </c>
      <c r="I6126" t="s">
        <v>46</v>
      </c>
      <c r="J6126" t="s">
        <v>32</v>
      </c>
      <c r="K6126" t="s">
        <v>47</v>
      </c>
      <c r="L6126" t="s">
        <v>48</v>
      </c>
      <c r="M6126">
        <v>90036</v>
      </c>
      <c r="N6126" t="s">
        <v>49</v>
      </c>
      <c r="O6126" t="s">
        <v>4170</v>
      </c>
      <c r="P6126" t="s">
        <v>76</v>
      </c>
      <c r="Q6126" t="s">
        <v>166</v>
      </c>
      <c r="R6126" t="s">
        <v>4171</v>
      </c>
      <c r="S6126">
        <v>44.75</v>
      </c>
      <c r="T6126">
        <v>5</v>
      </c>
      <c r="U6126">
        <v>0</v>
      </c>
      <c r="V6126">
        <v>8.5024999999999942</v>
      </c>
      <c r="W6126" s="6">
        <f t="shared" si="574"/>
        <v>0.18999999999999986</v>
      </c>
      <c r="X6126" s="4">
        <f t="shared" si="571"/>
        <v>1.7004999999999988</v>
      </c>
      <c r="Y6126" s="4">
        <f t="shared" si="572"/>
        <v>8.9499999999999993</v>
      </c>
      <c r="Z6126" s="4">
        <f t="shared" si="573"/>
        <v>8.9499999999999993</v>
      </c>
      <c r="AA6126" s="4">
        <f t="shared" si="570"/>
        <v>0</v>
      </c>
    </row>
    <row r="6127" spans="1:27" x14ac:dyDescent="0.2">
      <c r="A6127">
        <v>6126</v>
      </c>
      <c r="B6127" t="s">
        <v>8703</v>
      </c>
      <c r="C6127" s="5">
        <v>42889</v>
      </c>
      <c r="D6127" s="5" t="str">
        <f t="shared" si="575"/>
        <v>2017-06</v>
      </c>
      <c r="E6127" s="5">
        <v>42893</v>
      </c>
      <c r="F6127" t="s">
        <v>55</v>
      </c>
      <c r="G6127" t="s">
        <v>1405</v>
      </c>
      <c r="H6127" t="s">
        <v>1406</v>
      </c>
      <c r="I6127" t="s">
        <v>46</v>
      </c>
      <c r="J6127" t="s">
        <v>32</v>
      </c>
      <c r="K6127" t="s">
        <v>47</v>
      </c>
      <c r="L6127" t="s">
        <v>48</v>
      </c>
      <c r="M6127">
        <v>90036</v>
      </c>
      <c r="N6127" t="s">
        <v>49</v>
      </c>
      <c r="O6127" t="s">
        <v>8704</v>
      </c>
      <c r="P6127" t="s">
        <v>51</v>
      </c>
      <c r="Q6127" t="s">
        <v>95</v>
      </c>
      <c r="R6127" t="s">
        <v>8705</v>
      </c>
      <c r="S6127">
        <v>11.96</v>
      </c>
      <c r="T6127">
        <v>2</v>
      </c>
      <c r="U6127">
        <v>0</v>
      </c>
      <c r="V6127">
        <v>5.3819999999999997</v>
      </c>
      <c r="W6127" s="6">
        <f t="shared" si="574"/>
        <v>0.44999999999999996</v>
      </c>
      <c r="X6127" s="4">
        <f t="shared" si="571"/>
        <v>2.6909999999999998</v>
      </c>
      <c r="Y6127" s="4">
        <f t="shared" si="572"/>
        <v>5.98</v>
      </c>
      <c r="Z6127" s="4">
        <f t="shared" si="573"/>
        <v>5.98</v>
      </c>
      <c r="AA6127" s="4">
        <f t="shared" si="570"/>
        <v>0</v>
      </c>
    </row>
    <row r="6128" spans="1:27" x14ac:dyDescent="0.2">
      <c r="A6128">
        <v>6127</v>
      </c>
      <c r="B6128" t="s">
        <v>8703</v>
      </c>
      <c r="C6128" s="5">
        <v>42889</v>
      </c>
      <c r="D6128" s="5" t="str">
        <f t="shared" si="575"/>
        <v>2017-06</v>
      </c>
      <c r="E6128" s="5">
        <v>42893</v>
      </c>
      <c r="F6128" t="s">
        <v>55</v>
      </c>
      <c r="G6128" t="s">
        <v>1405</v>
      </c>
      <c r="H6128" t="s">
        <v>1406</v>
      </c>
      <c r="I6128" t="s">
        <v>46</v>
      </c>
      <c r="J6128" t="s">
        <v>32</v>
      </c>
      <c r="K6128" t="s">
        <v>47</v>
      </c>
      <c r="L6128" t="s">
        <v>48</v>
      </c>
      <c r="M6128">
        <v>90036</v>
      </c>
      <c r="N6128" t="s">
        <v>49</v>
      </c>
      <c r="O6128" t="s">
        <v>3017</v>
      </c>
      <c r="P6128" t="s">
        <v>51</v>
      </c>
      <c r="Q6128" t="s">
        <v>80</v>
      </c>
      <c r="R6128" t="s">
        <v>3018</v>
      </c>
      <c r="S6128">
        <v>3.9119999999999999</v>
      </c>
      <c r="T6128">
        <v>1</v>
      </c>
      <c r="U6128">
        <v>0.2</v>
      </c>
      <c r="V6128">
        <v>1.2713999999999996</v>
      </c>
      <c r="W6128" s="6">
        <f t="shared" si="574"/>
        <v>0.3249999999999999</v>
      </c>
      <c r="X6128" s="4">
        <f t="shared" si="571"/>
        <v>1.2713999999999996</v>
      </c>
      <c r="Y6128" s="4">
        <f t="shared" si="572"/>
        <v>3.9119999999999999</v>
      </c>
      <c r="Z6128" s="4">
        <f t="shared" si="573"/>
        <v>4.8899999999999997</v>
      </c>
      <c r="AA6128" s="4">
        <f t="shared" si="570"/>
        <v>0.78239999999999998</v>
      </c>
    </row>
    <row r="6129" spans="1:27" x14ac:dyDescent="0.2">
      <c r="A6129">
        <v>6128</v>
      </c>
      <c r="B6129" t="s">
        <v>8706</v>
      </c>
      <c r="C6129" s="5">
        <v>42460</v>
      </c>
      <c r="D6129" s="5" t="str">
        <f t="shared" si="575"/>
        <v>2016-03</v>
      </c>
      <c r="E6129" s="5">
        <v>42466</v>
      </c>
      <c r="F6129" t="s">
        <v>55</v>
      </c>
      <c r="G6129" t="s">
        <v>4768</v>
      </c>
      <c r="H6129" t="s">
        <v>4769</v>
      </c>
      <c r="I6129" t="s">
        <v>31</v>
      </c>
      <c r="J6129" t="s">
        <v>32</v>
      </c>
      <c r="K6129" t="s">
        <v>271</v>
      </c>
      <c r="L6129" t="s">
        <v>272</v>
      </c>
      <c r="M6129">
        <v>10009</v>
      </c>
      <c r="N6129" t="s">
        <v>153</v>
      </c>
      <c r="O6129" t="s">
        <v>708</v>
      </c>
      <c r="P6129" t="s">
        <v>37</v>
      </c>
      <c r="Q6129" t="s">
        <v>41</v>
      </c>
      <c r="R6129" t="s">
        <v>709</v>
      </c>
      <c r="S6129">
        <v>327.99600000000004</v>
      </c>
      <c r="T6129">
        <v>6</v>
      </c>
      <c r="U6129">
        <v>0.1</v>
      </c>
      <c r="V6129">
        <v>54.666000000000011</v>
      </c>
      <c r="W6129" s="6">
        <f t="shared" si="574"/>
        <v>0.16666666666666669</v>
      </c>
      <c r="X6129" s="4">
        <f t="shared" si="571"/>
        <v>9.1110000000000024</v>
      </c>
      <c r="Y6129" s="4">
        <f t="shared" si="572"/>
        <v>54.666000000000004</v>
      </c>
      <c r="Z6129" s="4">
        <f t="shared" si="573"/>
        <v>60.74</v>
      </c>
      <c r="AA6129" s="4">
        <f t="shared" si="570"/>
        <v>32.799600000000005</v>
      </c>
    </row>
    <row r="6130" spans="1:27" x14ac:dyDescent="0.2">
      <c r="A6130">
        <v>6129</v>
      </c>
      <c r="B6130" t="s">
        <v>8707</v>
      </c>
      <c r="C6130" s="5">
        <v>41937</v>
      </c>
      <c r="D6130" s="5" t="str">
        <f t="shared" si="575"/>
        <v>2014-10</v>
      </c>
      <c r="E6130" s="5">
        <v>41940</v>
      </c>
      <c r="F6130" t="s">
        <v>193</v>
      </c>
      <c r="G6130" t="s">
        <v>6434</v>
      </c>
      <c r="H6130" t="s">
        <v>6435</v>
      </c>
      <c r="I6130" t="s">
        <v>46</v>
      </c>
      <c r="J6130" t="s">
        <v>32</v>
      </c>
      <c r="K6130" t="s">
        <v>132</v>
      </c>
      <c r="L6130" t="s">
        <v>48</v>
      </c>
      <c r="M6130">
        <v>94109</v>
      </c>
      <c r="N6130" t="s">
        <v>49</v>
      </c>
      <c r="O6130" t="s">
        <v>4341</v>
      </c>
      <c r="P6130" t="s">
        <v>51</v>
      </c>
      <c r="Q6130" t="s">
        <v>80</v>
      </c>
      <c r="R6130" t="s">
        <v>4342</v>
      </c>
      <c r="S6130">
        <v>49.408000000000001</v>
      </c>
      <c r="T6130">
        <v>4</v>
      </c>
      <c r="U6130">
        <v>0.2</v>
      </c>
      <c r="V6130">
        <v>18.527999999999999</v>
      </c>
      <c r="W6130" s="6">
        <f t="shared" si="574"/>
        <v>0.37499999999999994</v>
      </c>
      <c r="X6130" s="4">
        <f t="shared" si="571"/>
        <v>4.6319999999999997</v>
      </c>
      <c r="Y6130" s="4">
        <f t="shared" si="572"/>
        <v>12.352</v>
      </c>
      <c r="Z6130" s="4">
        <f t="shared" si="573"/>
        <v>15.44</v>
      </c>
      <c r="AA6130" s="4">
        <f t="shared" si="570"/>
        <v>9.8816000000000006</v>
      </c>
    </row>
    <row r="6131" spans="1:27" x14ac:dyDescent="0.2">
      <c r="A6131">
        <v>6130</v>
      </c>
      <c r="B6131" t="s">
        <v>8708</v>
      </c>
      <c r="C6131" s="5">
        <v>42820</v>
      </c>
      <c r="D6131" s="5" t="str">
        <f t="shared" si="575"/>
        <v>2017-03</v>
      </c>
      <c r="E6131" s="5">
        <v>42827</v>
      </c>
      <c r="F6131" t="s">
        <v>55</v>
      </c>
      <c r="G6131" t="s">
        <v>8709</v>
      </c>
      <c r="H6131" t="s">
        <v>8710</v>
      </c>
      <c r="I6131" t="s">
        <v>107</v>
      </c>
      <c r="J6131" t="s">
        <v>32</v>
      </c>
      <c r="K6131" t="s">
        <v>2990</v>
      </c>
      <c r="L6131" t="s">
        <v>324</v>
      </c>
      <c r="M6131">
        <v>23464</v>
      </c>
      <c r="N6131" t="s">
        <v>35</v>
      </c>
      <c r="O6131" t="s">
        <v>3651</v>
      </c>
      <c r="P6131" t="s">
        <v>76</v>
      </c>
      <c r="Q6131" t="s">
        <v>166</v>
      </c>
      <c r="R6131" t="s">
        <v>3652</v>
      </c>
      <c r="S6131">
        <v>53.25</v>
      </c>
      <c r="T6131">
        <v>3</v>
      </c>
      <c r="U6131">
        <v>0</v>
      </c>
      <c r="V6131">
        <v>20.767499999999998</v>
      </c>
      <c r="W6131" s="6">
        <f t="shared" si="574"/>
        <v>0.38999999999999996</v>
      </c>
      <c r="X6131" s="4">
        <f t="shared" si="571"/>
        <v>6.9224999999999994</v>
      </c>
      <c r="Y6131" s="4">
        <f t="shared" si="572"/>
        <v>17.75</v>
      </c>
      <c r="Z6131" s="4">
        <f t="shared" si="573"/>
        <v>17.75</v>
      </c>
      <c r="AA6131" s="4">
        <f t="shared" si="570"/>
        <v>0</v>
      </c>
    </row>
    <row r="6132" spans="1:27" x14ac:dyDescent="0.2">
      <c r="A6132">
        <v>6131</v>
      </c>
      <c r="B6132" t="s">
        <v>8708</v>
      </c>
      <c r="C6132" s="5">
        <v>42820</v>
      </c>
      <c r="D6132" s="5" t="str">
        <f t="shared" si="575"/>
        <v>2017-03</v>
      </c>
      <c r="E6132" s="5">
        <v>42827</v>
      </c>
      <c r="F6132" t="s">
        <v>55</v>
      </c>
      <c r="G6132" t="s">
        <v>8709</v>
      </c>
      <c r="H6132" t="s">
        <v>8710</v>
      </c>
      <c r="I6132" t="s">
        <v>107</v>
      </c>
      <c r="J6132" t="s">
        <v>32</v>
      </c>
      <c r="K6132" t="s">
        <v>2990</v>
      </c>
      <c r="L6132" t="s">
        <v>324</v>
      </c>
      <c r="M6132">
        <v>23464</v>
      </c>
      <c r="N6132" t="s">
        <v>35</v>
      </c>
      <c r="O6132" t="s">
        <v>4003</v>
      </c>
      <c r="P6132" t="s">
        <v>51</v>
      </c>
      <c r="Q6132" t="s">
        <v>274</v>
      </c>
      <c r="R6132" t="s">
        <v>568</v>
      </c>
      <c r="S6132">
        <v>3.76</v>
      </c>
      <c r="T6132">
        <v>2</v>
      </c>
      <c r="U6132">
        <v>0</v>
      </c>
      <c r="V6132">
        <v>1.3159999999999998</v>
      </c>
      <c r="W6132" s="6">
        <f t="shared" si="574"/>
        <v>0.35</v>
      </c>
      <c r="X6132" s="4">
        <f t="shared" si="571"/>
        <v>0.65799999999999992</v>
      </c>
      <c r="Y6132" s="4">
        <f t="shared" si="572"/>
        <v>1.88</v>
      </c>
      <c r="Z6132" s="4">
        <f t="shared" si="573"/>
        <v>1.88</v>
      </c>
      <c r="AA6132" s="4">
        <f t="shared" si="570"/>
        <v>0</v>
      </c>
    </row>
    <row r="6133" spans="1:27" x14ac:dyDescent="0.2">
      <c r="A6133">
        <v>6132</v>
      </c>
      <c r="B6133" t="s">
        <v>8711</v>
      </c>
      <c r="C6133" s="5">
        <v>42000</v>
      </c>
      <c r="D6133" s="5" t="str">
        <f t="shared" si="575"/>
        <v>2014-12</v>
      </c>
      <c r="E6133" s="5">
        <v>42004</v>
      </c>
      <c r="F6133" t="s">
        <v>55</v>
      </c>
      <c r="G6133" t="s">
        <v>2923</v>
      </c>
      <c r="H6133" t="s">
        <v>2924</v>
      </c>
      <c r="I6133" t="s">
        <v>107</v>
      </c>
      <c r="J6133" t="s">
        <v>32</v>
      </c>
      <c r="K6133" t="s">
        <v>271</v>
      </c>
      <c r="L6133" t="s">
        <v>272</v>
      </c>
      <c r="M6133">
        <v>10011</v>
      </c>
      <c r="N6133" t="s">
        <v>153</v>
      </c>
      <c r="O6133" t="s">
        <v>899</v>
      </c>
      <c r="P6133" t="s">
        <v>37</v>
      </c>
      <c r="Q6133" t="s">
        <v>41</v>
      </c>
      <c r="R6133" t="s">
        <v>900</v>
      </c>
      <c r="S6133">
        <v>767.21400000000006</v>
      </c>
      <c r="T6133">
        <v>14</v>
      </c>
      <c r="U6133">
        <v>0.1</v>
      </c>
      <c r="V6133">
        <v>161.96739999999997</v>
      </c>
      <c r="W6133" s="6">
        <f t="shared" si="574"/>
        <v>0.21111111111111105</v>
      </c>
      <c r="X6133" s="4">
        <f t="shared" si="571"/>
        <v>11.569099999999997</v>
      </c>
      <c r="Y6133" s="4">
        <f t="shared" si="572"/>
        <v>54.801000000000002</v>
      </c>
      <c r="Z6133" s="4">
        <f t="shared" si="573"/>
        <v>60.890000000000008</v>
      </c>
      <c r="AA6133" s="4">
        <f t="shared" si="570"/>
        <v>76.721400000000003</v>
      </c>
    </row>
    <row r="6134" spans="1:27" x14ac:dyDescent="0.2">
      <c r="A6134">
        <v>6133</v>
      </c>
      <c r="B6134" t="s">
        <v>8712</v>
      </c>
      <c r="C6134" s="5">
        <v>42993</v>
      </c>
      <c r="D6134" s="5" t="str">
        <f t="shared" si="575"/>
        <v>2017-09</v>
      </c>
      <c r="E6134" s="5">
        <v>42998</v>
      </c>
      <c r="F6134" t="s">
        <v>55</v>
      </c>
      <c r="G6134" t="s">
        <v>2253</v>
      </c>
      <c r="H6134" t="s">
        <v>2254</v>
      </c>
      <c r="I6134" t="s">
        <v>31</v>
      </c>
      <c r="J6134" t="s">
        <v>32</v>
      </c>
      <c r="K6134" t="s">
        <v>8713</v>
      </c>
      <c r="L6134" t="s">
        <v>340</v>
      </c>
      <c r="M6134">
        <v>37087</v>
      </c>
      <c r="N6134" t="s">
        <v>35</v>
      </c>
      <c r="O6134" t="s">
        <v>6550</v>
      </c>
      <c r="P6134" t="s">
        <v>51</v>
      </c>
      <c r="Q6134" t="s">
        <v>95</v>
      </c>
      <c r="R6134" t="s">
        <v>6551</v>
      </c>
      <c r="S6134">
        <v>163.96</v>
      </c>
      <c r="T6134">
        <v>5</v>
      </c>
      <c r="U6134">
        <v>0.2</v>
      </c>
      <c r="V6134">
        <v>59.435499999999998</v>
      </c>
      <c r="W6134" s="6">
        <f t="shared" si="574"/>
        <v>0.36249999999999999</v>
      </c>
      <c r="X6134" s="4">
        <f t="shared" si="571"/>
        <v>11.8871</v>
      </c>
      <c r="Y6134" s="4">
        <f t="shared" si="572"/>
        <v>32.792000000000002</v>
      </c>
      <c r="Z6134" s="4">
        <f t="shared" si="573"/>
        <v>40.99</v>
      </c>
      <c r="AA6134" s="4">
        <f t="shared" si="570"/>
        <v>32.792000000000002</v>
      </c>
    </row>
    <row r="6135" spans="1:27" x14ac:dyDescent="0.2">
      <c r="A6135">
        <v>6134</v>
      </c>
      <c r="B6135" t="s">
        <v>8714</v>
      </c>
      <c r="C6135" s="5">
        <v>42598</v>
      </c>
      <c r="D6135" s="5" t="str">
        <f t="shared" si="575"/>
        <v>2016-08</v>
      </c>
      <c r="E6135" s="5">
        <v>42601</v>
      </c>
      <c r="F6135" t="s">
        <v>193</v>
      </c>
      <c r="G6135" t="s">
        <v>8715</v>
      </c>
      <c r="H6135" t="s">
        <v>8716</v>
      </c>
      <c r="I6135" t="s">
        <v>46</v>
      </c>
      <c r="J6135" t="s">
        <v>32</v>
      </c>
      <c r="K6135" t="s">
        <v>47</v>
      </c>
      <c r="L6135" t="s">
        <v>48</v>
      </c>
      <c r="M6135">
        <v>90045</v>
      </c>
      <c r="N6135" t="s">
        <v>49</v>
      </c>
      <c r="O6135" t="s">
        <v>6576</v>
      </c>
      <c r="P6135" t="s">
        <v>37</v>
      </c>
      <c r="Q6135" t="s">
        <v>61</v>
      </c>
      <c r="R6135" t="s">
        <v>6577</v>
      </c>
      <c r="S6135">
        <v>161.28</v>
      </c>
      <c r="T6135">
        <v>2</v>
      </c>
      <c r="U6135">
        <v>0.2</v>
      </c>
      <c r="V6135">
        <v>12.095999999999997</v>
      </c>
      <c r="W6135" s="6">
        <f t="shared" si="574"/>
        <v>7.4999999999999983E-2</v>
      </c>
      <c r="X6135" s="4">
        <f t="shared" si="571"/>
        <v>6.0479999999999983</v>
      </c>
      <c r="Y6135" s="4">
        <f t="shared" si="572"/>
        <v>80.64</v>
      </c>
      <c r="Z6135" s="4">
        <f t="shared" si="573"/>
        <v>100.8</v>
      </c>
      <c r="AA6135" s="4">
        <f t="shared" si="570"/>
        <v>32.256</v>
      </c>
    </row>
    <row r="6136" spans="1:27" x14ac:dyDescent="0.2">
      <c r="A6136">
        <v>6135</v>
      </c>
      <c r="B6136" t="s">
        <v>8717</v>
      </c>
      <c r="C6136" s="5">
        <v>42678</v>
      </c>
      <c r="D6136" s="5" t="str">
        <f t="shared" si="575"/>
        <v>2016-11</v>
      </c>
      <c r="E6136" s="5">
        <v>42678</v>
      </c>
      <c r="F6136" t="s">
        <v>1298</v>
      </c>
      <c r="G6136" t="s">
        <v>5629</v>
      </c>
      <c r="H6136" t="s">
        <v>5630</v>
      </c>
      <c r="I6136" t="s">
        <v>31</v>
      </c>
      <c r="J6136" t="s">
        <v>32</v>
      </c>
      <c r="K6136" t="s">
        <v>6937</v>
      </c>
      <c r="L6136" t="s">
        <v>48</v>
      </c>
      <c r="M6136">
        <v>91911</v>
      </c>
      <c r="N6136" t="s">
        <v>49</v>
      </c>
      <c r="O6136" t="s">
        <v>1130</v>
      </c>
      <c r="P6136" t="s">
        <v>51</v>
      </c>
      <c r="Q6136" t="s">
        <v>73</v>
      </c>
      <c r="R6136" t="s">
        <v>1131</v>
      </c>
      <c r="S6136">
        <v>192.8</v>
      </c>
      <c r="T6136">
        <v>4</v>
      </c>
      <c r="U6136">
        <v>0</v>
      </c>
      <c r="V6136">
        <v>55.911999999999978</v>
      </c>
      <c r="W6136" s="6">
        <f t="shared" si="574"/>
        <v>0.28999999999999987</v>
      </c>
      <c r="X6136" s="4">
        <f t="shared" si="571"/>
        <v>13.977999999999994</v>
      </c>
      <c r="Y6136" s="4">
        <f t="shared" si="572"/>
        <v>48.2</v>
      </c>
      <c r="Z6136" s="4">
        <f t="shared" si="573"/>
        <v>48.2</v>
      </c>
      <c r="AA6136" s="4">
        <f t="shared" si="570"/>
        <v>0</v>
      </c>
    </row>
    <row r="6137" spans="1:27" x14ac:dyDescent="0.2">
      <c r="A6137">
        <v>6136</v>
      </c>
      <c r="B6137" t="s">
        <v>8718</v>
      </c>
      <c r="C6137" s="5">
        <v>42295</v>
      </c>
      <c r="D6137" s="5" t="str">
        <f t="shared" si="575"/>
        <v>2015-10</v>
      </c>
      <c r="E6137" s="5">
        <v>42299</v>
      </c>
      <c r="F6137" t="s">
        <v>55</v>
      </c>
      <c r="G6137" t="s">
        <v>5352</v>
      </c>
      <c r="H6137" t="s">
        <v>5353</v>
      </c>
      <c r="I6137" t="s">
        <v>107</v>
      </c>
      <c r="J6137" t="s">
        <v>32</v>
      </c>
      <c r="K6137" t="s">
        <v>7303</v>
      </c>
      <c r="L6137" t="s">
        <v>109</v>
      </c>
      <c r="M6137">
        <v>78501</v>
      </c>
      <c r="N6137" t="s">
        <v>110</v>
      </c>
      <c r="O6137" t="s">
        <v>6886</v>
      </c>
      <c r="P6137" t="s">
        <v>76</v>
      </c>
      <c r="Q6137" t="s">
        <v>166</v>
      </c>
      <c r="R6137" t="s">
        <v>6887</v>
      </c>
      <c r="S6137">
        <v>27.695999999999998</v>
      </c>
      <c r="T6137">
        <v>3</v>
      </c>
      <c r="U6137">
        <v>0.2</v>
      </c>
      <c r="V6137">
        <v>3.4619999999999997</v>
      </c>
      <c r="W6137" s="6">
        <f t="shared" si="574"/>
        <v>0.125</v>
      </c>
      <c r="X6137" s="4">
        <f t="shared" si="571"/>
        <v>1.1539999999999999</v>
      </c>
      <c r="Y6137" s="4">
        <f t="shared" si="572"/>
        <v>9.2319999999999993</v>
      </c>
      <c r="Z6137" s="4">
        <f t="shared" si="573"/>
        <v>11.539999999999997</v>
      </c>
      <c r="AA6137" s="4">
        <f t="shared" si="570"/>
        <v>5.5392000000000001</v>
      </c>
    </row>
    <row r="6138" spans="1:27" x14ac:dyDescent="0.2">
      <c r="A6138">
        <v>6137</v>
      </c>
      <c r="B6138" t="s">
        <v>8718</v>
      </c>
      <c r="C6138" s="5">
        <v>42295</v>
      </c>
      <c r="D6138" s="5" t="str">
        <f t="shared" si="575"/>
        <v>2015-10</v>
      </c>
      <c r="E6138" s="5">
        <v>42299</v>
      </c>
      <c r="F6138" t="s">
        <v>55</v>
      </c>
      <c r="G6138" t="s">
        <v>5352</v>
      </c>
      <c r="H6138" t="s">
        <v>5353</v>
      </c>
      <c r="I6138" t="s">
        <v>107</v>
      </c>
      <c r="J6138" t="s">
        <v>32</v>
      </c>
      <c r="K6138" t="s">
        <v>7303</v>
      </c>
      <c r="L6138" t="s">
        <v>109</v>
      </c>
      <c r="M6138">
        <v>78501</v>
      </c>
      <c r="N6138" t="s">
        <v>110</v>
      </c>
      <c r="O6138" t="s">
        <v>5369</v>
      </c>
      <c r="P6138" t="s">
        <v>51</v>
      </c>
      <c r="Q6138" t="s">
        <v>83</v>
      </c>
      <c r="R6138" t="s">
        <v>5370</v>
      </c>
      <c r="S6138">
        <v>73.163999999999987</v>
      </c>
      <c r="T6138">
        <v>6</v>
      </c>
      <c r="U6138">
        <v>0.8</v>
      </c>
      <c r="V6138">
        <v>-186.56820000000005</v>
      </c>
      <c r="W6138" s="6">
        <f t="shared" si="574"/>
        <v>-2.5500000000000012</v>
      </c>
      <c r="X6138" s="4">
        <f t="shared" si="571"/>
        <v>-31.094700000000007</v>
      </c>
      <c r="Y6138" s="4">
        <f t="shared" si="572"/>
        <v>12.193999999999997</v>
      </c>
      <c r="Z6138" s="4">
        <f t="shared" si="573"/>
        <v>60.970000000000006</v>
      </c>
      <c r="AA6138" s="4">
        <f t="shared" si="570"/>
        <v>58.531199999999991</v>
      </c>
    </row>
    <row r="6139" spans="1:27" x14ac:dyDescent="0.2">
      <c r="A6139">
        <v>6138</v>
      </c>
      <c r="B6139" t="s">
        <v>8719</v>
      </c>
      <c r="C6139" s="5">
        <v>42674</v>
      </c>
      <c r="D6139" s="5" t="str">
        <f t="shared" si="575"/>
        <v>2016-10</v>
      </c>
      <c r="E6139" s="5">
        <v>42678</v>
      </c>
      <c r="F6139" t="s">
        <v>28</v>
      </c>
      <c r="G6139" t="s">
        <v>3174</v>
      </c>
      <c r="H6139" t="s">
        <v>3175</v>
      </c>
      <c r="I6139" t="s">
        <v>31</v>
      </c>
      <c r="J6139" t="s">
        <v>32</v>
      </c>
      <c r="K6139" t="s">
        <v>7252</v>
      </c>
      <c r="L6139" t="s">
        <v>59</v>
      </c>
      <c r="M6139">
        <v>33021</v>
      </c>
      <c r="N6139" t="s">
        <v>35</v>
      </c>
      <c r="O6139" t="s">
        <v>1875</v>
      </c>
      <c r="P6139" t="s">
        <v>51</v>
      </c>
      <c r="Q6139" t="s">
        <v>95</v>
      </c>
      <c r="R6139" t="s">
        <v>1876</v>
      </c>
      <c r="S6139">
        <v>32.064</v>
      </c>
      <c r="T6139">
        <v>6</v>
      </c>
      <c r="U6139">
        <v>0.2</v>
      </c>
      <c r="V6139">
        <v>11.222399999999999</v>
      </c>
      <c r="W6139" s="6">
        <f t="shared" si="574"/>
        <v>0.35</v>
      </c>
      <c r="X6139" s="4">
        <f t="shared" si="571"/>
        <v>1.8703999999999998</v>
      </c>
      <c r="Y6139" s="4">
        <f t="shared" si="572"/>
        <v>5.3440000000000003</v>
      </c>
      <c r="Z6139" s="4">
        <f t="shared" si="573"/>
        <v>6.6799999999999988</v>
      </c>
      <c r="AA6139" s="4">
        <f t="shared" si="570"/>
        <v>6.4128000000000007</v>
      </c>
    </row>
    <row r="6140" spans="1:27" x14ac:dyDescent="0.2">
      <c r="A6140">
        <v>6139</v>
      </c>
      <c r="B6140" t="s">
        <v>8720</v>
      </c>
      <c r="C6140" s="5">
        <v>41728</v>
      </c>
      <c r="D6140" s="5" t="str">
        <f t="shared" si="575"/>
        <v>2014-03</v>
      </c>
      <c r="E6140" s="5">
        <v>41733</v>
      </c>
      <c r="F6140" t="s">
        <v>55</v>
      </c>
      <c r="G6140" t="s">
        <v>2637</v>
      </c>
      <c r="H6140" t="s">
        <v>2638</v>
      </c>
      <c r="I6140" t="s">
        <v>31</v>
      </c>
      <c r="J6140" t="s">
        <v>32</v>
      </c>
      <c r="K6140" t="s">
        <v>132</v>
      </c>
      <c r="L6140" t="s">
        <v>48</v>
      </c>
      <c r="M6140">
        <v>94110</v>
      </c>
      <c r="N6140" t="s">
        <v>49</v>
      </c>
      <c r="O6140" t="s">
        <v>1679</v>
      </c>
      <c r="P6140" t="s">
        <v>37</v>
      </c>
      <c r="Q6140" t="s">
        <v>38</v>
      </c>
      <c r="R6140" t="s">
        <v>1680</v>
      </c>
      <c r="S6140">
        <v>205.666</v>
      </c>
      <c r="T6140">
        <v>2</v>
      </c>
      <c r="U6140">
        <v>0.15</v>
      </c>
      <c r="V6140">
        <v>-12.097999999999999</v>
      </c>
      <c r="W6140" s="6">
        <f t="shared" si="574"/>
        <v>-5.8823529411764705E-2</v>
      </c>
      <c r="X6140" s="4">
        <f t="shared" si="571"/>
        <v>-6.0489999999999995</v>
      </c>
      <c r="Y6140" s="4">
        <f t="shared" si="572"/>
        <v>102.833</v>
      </c>
      <c r="Z6140" s="4">
        <f t="shared" si="573"/>
        <v>120.98</v>
      </c>
      <c r="AA6140" s="4">
        <f t="shared" si="570"/>
        <v>30.849899999999998</v>
      </c>
    </row>
    <row r="6141" spans="1:27" x14ac:dyDescent="0.2">
      <c r="A6141">
        <v>6140</v>
      </c>
      <c r="B6141" t="s">
        <v>8721</v>
      </c>
      <c r="C6141" s="5">
        <v>42112</v>
      </c>
      <c r="D6141" s="5" t="str">
        <f t="shared" si="575"/>
        <v>2015-04</v>
      </c>
      <c r="E6141" s="5">
        <v>42114</v>
      </c>
      <c r="F6141" t="s">
        <v>193</v>
      </c>
      <c r="G6141" t="s">
        <v>6965</v>
      </c>
      <c r="H6141" t="s">
        <v>6966</v>
      </c>
      <c r="I6141" t="s">
        <v>31</v>
      </c>
      <c r="J6141" t="s">
        <v>32</v>
      </c>
      <c r="K6141" t="s">
        <v>8722</v>
      </c>
      <c r="L6141" t="s">
        <v>48</v>
      </c>
      <c r="M6141">
        <v>93454</v>
      </c>
      <c r="N6141" t="s">
        <v>49</v>
      </c>
      <c r="O6141" t="s">
        <v>5931</v>
      </c>
      <c r="P6141" t="s">
        <v>51</v>
      </c>
      <c r="Q6141" t="s">
        <v>64</v>
      </c>
      <c r="R6141" t="s">
        <v>5932</v>
      </c>
      <c r="S6141">
        <v>115.44</v>
      </c>
      <c r="T6141">
        <v>3</v>
      </c>
      <c r="U6141">
        <v>0</v>
      </c>
      <c r="V6141">
        <v>30.014399999999998</v>
      </c>
      <c r="W6141" s="6">
        <f t="shared" si="574"/>
        <v>0.26</v>
      </c>
      <c r="X6141" s="4">
        <f t="shared" si="571"/>
        <v>10.004799999999999</v>
      </c>
      <c r="Y6141" s="4">
        <f t="shared" si="572"/>
        <v>38.479999999999997</v>
      </c>
      <c r="Z6141" s="4">
        <f t="shared" si="573"/>
        <v>38.479999999999997</v>
      </c>
      <c r="AA6141" s="4">
        <f t="shared" si="570"/>
        <v>0</v>
      </c>
    </row>
    <row r="6142" spans="1:27" x14ac:dyDescent="0.2">
      <c r="A6142">
        <v>6141</v>
      </c>
      <c r="B6142" t="s">
        <v>8723</v>
      </c>
      <c r="C6142" s="5">
        <v>42925</v>
      </c>
      <c r="D6142" s="5" t="str">
        <f t="shared" si="575"/>
        <v>2017-07</v>
      </c>
      <c r="E6142" s="5">
        <v>42931</v>
      </c>
      <c r="F6142" t="s">
        <v>55</v>
      </c>
      <c r="G6142" t="s">
        <v>3705</v>
      </c>
      <c r="H6142" t="s">
        <v>3706</v>
      </c>
      <c r="I6142" t="s">
        <v>31</v>
      </c>
      <c r="J6142" t="s">
        <v>32</v>
      </c>
      <c r="K6142" t="s">
        <v>1301</v>
      </c>
      <c r="L6142" t="s">
        <v>754</v>
      </c>
      <c r="M6142">
        <v>6040</v>
      </c>
      <c r="N6142" t="s">
        <v>153</v>
      </c>
      <c r="O6142" t="s">
        <v>8550</v>
      </c>
      <c r="P6142" t="s">
        <v>51</v>
      </c>
      <c r="Q6142" t="s">
        <v>95</v>
      </c>
      <c r="R6142" t="s">
        <v>8551</v>
      </c>
      <c r="S6142">
        <v>274.8</v>
      </c>
      <c r="T6142">
        <v>5</v>
      </c>
      <c r="U6142">
        <v>0</v>
      </c>
      <c r="V6142">
        <v>134.65199999999999</v>
      </c>
      <c r="W6142" s="6">
        <f t="shared" si="574"/>
        <v>0.48999999999999994</v>
      </c>
      <c r="X6142" s="4">
        <f t="shared" si="571"/>
        <v>26.930399999999999</v>
      </c>
      <c r="Y6142" s="4">
        <f t="shared" si="572"/>
        <v>54.96</v>
      </c>
      <c r="Z6142" s="4">
        <f t="shared" si="573"/>
        <v>54.96</v>
      </c>
      <c r="AA6142" s="4">
        <f t="shared" si="570"/>
        <v>0</v>
      </c>
    </row>
    <row r="6143" spans="1:27" x14ac:dyDescent="0.2">
      <c r="A6143">
        <v>6142</v>
      </c>
      <c r="B6143" t="s">
        <v>8723</v>
      </c>
      <c r="C6143" s="5">
        <v>42925</v>
      </c>
      <c r="D6143" s="5" t="str">
        <f t="shared" si="575"/>
        <v>2017-07</v>
      </c>
      <c r="E6143" s="5">
        <v>42931</v>
      </c>
      <c r="F6143" t="s">
        <v>55</v>
      </c>
      <c r="G6143" t="s">
        <v>3705</v>
      </c>
      <c r="H6143" t="s">
        <v>3706</v>
      </c>
      <c r="I6143" t="s">
        <v>31</v>
      </c>
      <c r="J6143" t="s">
        <v>32</v>
      </c>
      <c r="K6143" t="s">
        <v>1301</v>
      </c>
      <c r="L6143" t="s">
        <v>754</v>
      </c>
      <c r="M6143">
        <v>6040</v>
      </c>
      <c r="N6143" t="s">
        <v>153</v>
      </c>
      <c r="O6143" t="s">
        <v>4677</v>
      </c>
      <c r="P6143" t="s">
        <v>51</v>
      </c>
      <c r="Q6143" t="s">
        <v>64</v>
      </c>
      <c r="R6143" t="s">
        <v>4678</v>
      </c>
      <c r="S6143">
        <v>195.64</v>
      </c>
      <c r="T6143">
        <v>4</v>
      </c>
      <c r="U6143">
        <v>0</v>
      </c>
      <c r="V6143">
        <v>3.9128000000000043</v>
      </c>
      <c r="W6143" s="6">
        <f t="shared" si="574"/>
        <v>2.0000000000000025E-2</v>
      </c>
      <c r="X6143" s="4">
        <f t="shared" si="571"/>
        <v>0.97820000000000107</v>
      </c>
      <c r="Y6143" s="4">
        <f t="shared" si="572"/>
        <v>48.91</v>
      </c>
      <c r="Z6143" s="4">
        <f t="shared" si="573"/>
        <v>48.91</v>
      </c>
      <c r="AA6143" s="4">
        <f t="shared" si="570"/>
        <v>0</v>
      </c>
    </row>
    <row r="6144" spans="1:27" x14ac:dyDescent="0.2">
      <c r="A6144">
        <v>6143</v>
      </c>
      <c r="B6144" t="s">
        <v>8723</v>
      </c>
      <c r="C6144" s="5">
        <v>42925</v>
      </c>
      <c r="D6144" s="5" t="str">
        <f t="shared" si="575"/>
        <v>2017-07</v>
      </c>
      <c r="E6144" s="5">
        <v>42931</v>
      </c>
      <c r="F6144" t="s">
        <v>55</v>
      </c>
      <c r="G6144" t="s">
        <v>3705</v>
      </c>
      <c r="H6144" t="s">
        <v>3706</v>
      </c>
      <c r="I6144" t="s">
        <v>31</v>
      </c>
      <c r="J6144" t="s">
        <v>32</v>
      </c>
      <c r="K6144" t="s">
        <v>1301</v>
      </c>
      <c r="L6144" t="s">
        <v>754</v>
      </c>
      <c r="M6144">
        <v>6040</v>
      </c>
      <c r="N6144" t="s">
        <v>153</v>
      </c>
      <c r="O6144" t="s">
        <v>3762</v>
      </c>
      <c r="P6144" t="s">
        <v>76</v>
      </c>
      <c r="Q6144" t="s">
        <v>77</v>
      </c>
      <c r="R6144" t="s">
        <v>3763</v>
      </c>
      <c r="S6144">
        <v>257.98</v>
      </c>
      <c r="T6144">
        <v>2</v>
      </c>
      <c r="U6144">
        <v>0</v>
      </c>
      <c r="V6144">
        <v>74.8142</v>
      </c>
      <c r="W6144" s="6">
        <f t="shared" si="574"/>
        <v>0.28999999999999998</v>
      </c>
      <c r="X6144" s="4">
        <f t="shared" si="571"/>
        <v>37.4071</v>
      </c>
      <c r="Y6144" s="4">
        <f t="shared" si="572"/>
        <v>128.99</v>
      </c>
      <c r="Z6144" s="4">
        <f t="shared" si="573"/>
        <v>128.99</v>
      </c>
      <c r="AA6144" s="4">
        <f t="shared" si="570"/>
        <v>0</v>
      </c>
    </row>
    <row r="6145" spans="1:27" x14ac:dyDescent="0.2">
      <c r="A6145">
        <v>6144</v>
      </c>
      <c r="B6145" t="s">
        <v>8723</v>
      </c>
      <c r="C6145" s="5">
        <v>42925</v>
      </c>
      <c r="D6145" s="5" t="str">
        <f t="shared" si="575"/>
        <v>2017-07</v>
      </c>
      <c r="E6145" s="5">
        <v>42931</v>
      </c>
      <c r="F6145" t="s">
        <v>55</v>
      </c>
      <c r="G6145" t="s">
        <v>3705</v>
      </c>
      <c r="H6145" t="s">
        <v>3706</v>
      </c>
      <c r="I6145" t="s">
        <v>31</v>
      </c>
      <c r="J6145" t="s">
        <v>32</v>
      </c>
      <c r="K6145" t="s">
        <v>1301</v>
      </c>
      <c r="L6145" t="s">
        <v>754</v>
      </c>
      <c r="M6145">
        <v>6040</v>
      </c>
      <c r="N6145" t="s">
        <v>153</v>
      </c>
      <c r="O6145" t="s">
        <v>6860</v>
      </c>
      <c r="P6145" t="s">
        <v>51</v>
      </c>
      <c r="Q6145" t="s">
        <v>73</v>
      </c>
      <c r="R6145" t="s">
        <v>6861</v>
      </c>
      <c r="S6145">
        <v>119.03999999999999</v>
      </c>
      <c r="T6145">
        <v>6</v>
      </c>
      <c r="U6145">
        <v>0</v>
      </c>
      <c r="V6145">
        <v>48.806400000000011</v>
      </c>
      <c r="W6145" s="6">
        <f t="shared" si="574"/>
        <v>0.41000000000000014</v>
      </c>
      <c r="X6145" s="4">
        <f t="shared" si="571"/>
        <v>8.1344000000000012</v>
      </c>
      <c r="Y6145" s="4">
        <f t="shared" si="572"/>
        <v>19.84</v>
      </c>
      <c r="Z6145" s="4">
        <f t="shared" si="573"/>
        <v>19.84</v>
      </c>
      <c r="AA6145" s="4">
        <f t="shared" si="570"/>
        <v>0</v>
      </c>
    </row>
    <row r="6146" spans="1:27" x14ac:dyDescent="0.2">
      <c r="A6146">
        <v>6145</v>
      </c>
      <c r="B6146" t="s">
        <v>8724</v>
      </c>
      <c r="C6146" s="5">
        <v>42913</v>
      </c>
      <c r="D6146" s="5" t="str">
        <f t="shared" si="575"/>
        <v>2017-06</v>
      </c>
      <c r="E6146" s="5">
        <v>42917</v>
      </c>
      <c r="F6146" t="s">
        <v>55</v>
      </c>
      <c r="G6146" t="s">
        <v>1888</v>
      </c>
      <c r="H6146" t="s">
        <v>1889</v>
      </c>
      <c r="I6146" t="s">
        <v>31</v>
      </c>
      <c r="J6146" t="s">
        <v>32</v>
      </c>
      <c r="K6146" t="s">
        <v>2541</v>
      </c>
      <c r="L6146" t="s">
        <v>143</v>
      </c>
      <c r="M6146">
        <v>68104</v>
      </c>
      <c r="N6146" t="s">
        <v>110</v>
      </c>
      <c r="O6146" t="s">
        <v>4264</v>
      </c>
      <c r="P6146" t="s">
        <v>51</v>
      </c>
      <c r="Q6146" t="s">
        <v>95</v>
      </c>
      <c r="R6146" t="s">
        <v>4265</v>
      </c>
      <c r="S6146">
        <v>20.07</v>
      </c>
      <c r="T6146">
        <v>3</v>
      </c>
      <c r="U6146">
        <v>0</v>
      </c>
      <c r="V6146">
        <v>9.2321999999999989</v>
      </c>
      <c r="W6146" s="6">
        <f t="shared" si="574"/>
        <v>0.45999999999999991</v>
      </c>
      <c r="X6146" s="4">
        <f t="shared" si="571"/>
        <v>3.0773999999999995</v>
      </c>
      <c r="Y6146" s="4">
        <f t="shared" si="572"/>
        <v>6.69</v>
      </c>
      <c r="Z6146" s="4">
        <f t="shared" si="573"/>
        <v>6.69</v>
      </c>
      <c r="AA6146" s="4">
        <f t="shared" si="570"/>
        <v>0</v>
      </c>
    </row>
    <row r="6147" spans="1:27" x14ac:dyDescent="0.2">
      <c r="A6147">
        <v>6146</v>
      </c>
      <c r="B6147" t="s">
        <v>8725</v>
      </c>
      <c r="C6147" s="5">
        <v>41995</v>
      </c>
      <c r="D6147" s="5" t="str">
        <f t="shared" si="575"/>
        <v>2014-12</v>
      </c>
      <c r="E6147" s="5">
        <v>41999</v>
      </c>
      <c r="F6147" t="s">
        <v>55</v>
      </c>
      <c r="G6147" t="s">
        <v>7157</v>
      </c>
      <c r="H6147" t="s">
        <v>7158</v>
      </c>
      <c r="I6147" t="s">
        <v>31</v>
      </c>
      <c r="J6147" t="s">
        <v>32</v>
      </c>
      <c r="K6147" t="s">
        <v>636</v>
      </c>
      <c r="L6147" t="s">
        <v>48</v>
      </c>
      <c r="M6147">
        <v>95123</v>
      </c>
      <c r="N6147" t="s">
        <v>49</v>
      </c>
      <c r="O6147" t="s">
        <v>1952</v>
      </c>
      <c r="P6147" t="s">
        <v>51</v>
      </c>
      <c r="Q6147" t="s">
        <v>73</v>
      </c>
      <c r="R6147" t="s">
        <v>1953</v>
      </c>
      <c r="S6147">
        <v>11.76</v>
      </c>
      <c r="T6147">
        <v>4</v>
      </c>
      <c r="U6147">
        <v>0</v>
      </c>
      <c r="V6147">
        <v>3.1752000000000002</v>
      </c>
      <c r="W6147" s="6">
        <f t="shared" si="574"/>
        <v>0.27</v>
      </c>
      <c r="X6147" s="4">
        <f t="shared" si="571"/>
        <v>0.79380000000000006</v>
      </c>
      <c r="Y6147" s="4">
        <f t="shared" si="572"/>
        <v>2.94</v>
      </c>
      <c r="Z6147" s="4">
        <f t="shared" si="573"/>
        <v>2.94</v>
      </c>
      <c r="AA6147" s="4">
        <f t="shared" ref="AA6147:AA6210" si="576">S6147*U6147</f>
        <v>0</v>
      </c>
    </row>
    <row r="6148" spans="1:27" x14ac:dyDescent="0.2">
      <c r="A6148">
        <v>6147</v>
      </c>
      <c r="B6148" t="s">
        <v>8726</v>
      </c>
      <c r="C6148" s="5">
        <v>43060</v>
      </c>
      <c r="D6148" s="5" t="str">
        <f t="shared" si="575"/>
        <v>2017-11</v>
      </c>
      <c r="E6148" s="5">
        <v>43064</v>
      </c>
      <c r="F6148" t="s">
        <v>55</v>
      </c>
      <c r="G6148" t="s">
        <v>5302</v>
      </c>
      <c r="H6148" t="s">
        <v>5303</v>
      </c>
      <c r="I6148" t="s">
        <v>46</v>
      </c>
      <c r="J6148" t="s">
        <v>32</v>
      </c>
      <c r="K6148" t="s">
        <v>132</v>
      </c>
      <c r="L6148" t="s">
        <v>48</v>
      </c>
      <c r="M6148">
        <v>94122</v>
      </c>
      <c r="N6148" t="s">
        <v>49</v>
      </c>
      <c r="O6148" t="s">
        <v>1952</v>
      </c>
      <c r="P6148" t="s">
        <v>51</v>
      </c>
      <c r="Q6148" t="s">
        <v>73</v>
      </c>
      <c r="R6148" t="s">
        <v>1953</v>
      </c>
      <c r="S6148">
        <v>11.76</v>
      </c>
      <c r="T6148">
        <v>4</v>
      </c>
      <c r="U6148">
        <v>0</v>
      </c>
      <c r="V6148">
        <v>3.1752000000000002</v>
      </c>
      <c r="W6148" s="6">
        <f t="shared" si="574"/>
        <v>0.27</v>
      </c>
      <c r="X6148" s="4">
        <f t="shared" ref="X6148:X6211" si="577">V6148/T6148</f>
        <v>0.79380000000000006</v>
      </c>
      <c r="Y6148" s="4">
        <f t="shared" ref="Y6148:Y6211" si="578">S6148/T6148</f>
        <v>2.94</v>
      </c>
      <c r="Z6148" s="4">
        <f t="shared" ref="Z6148:Z6211" si="579">S6148/((1-U6148)*T6148)</f>
        <v>2.94</v>
      </c>
      <c r="AA6148" s="4">
        <f t="shared" si="576"/>
        <v>0</v>
      </c>
    </row>
    <row r="6149" spans="1:27" x14ac:dyDescent="0.2">
      <c r="A6149">
        <v>6148</v>
      </c>
      <c r="B6149" t="s">
        <v>8726</v>
      </c>
      <c r="C6149" s="5">
        <v>43060</v>
      </c>
      <c r="D6149" s="5" t="str">
        <f t="shared" si="575"/>
        <v>2017-11</v>
      </c>
      <c r="E6149" s="5">
        <v>43064</v>
      </c>
      <c r="F6149" t="s">
        <v>55</v>
      </c>
      <c r="G6149" t="s">
        <v>5302</v>
      </c>
      <c r="H6149" t="s">
        <v>5303</v>
      </c>
      <c r="I6149" t="s">
        <v>46</v>
      </c>
      <c r="J6149" t="s">
        <v>32</v>
      </c>
      <c r="K6149" t="s">
        <v>132</v>
      </c>
      <c r="L6149" t="s">
        <v>48</v>
      </c>
      <c r="M6149">
        <v>94122</v>
      </c>
      <c r="N6149" t="s">
        <v>49</v>
      </c>
      <c r="O6149" t="s">
        <v>3876</v>
      </c>
      <c r="P6149" t="s">
        <v>51</v>
      </c>
      <c r="Q6149" t="s">
        <v>80</v>
      </c>
      <c r="R6149" t="s">
        <v>3877</v>
      </c>
      <c r="S6149">
        <v>40.736000000000004</v>
      </c>
      <c r="T6149">
        <v>2</v>
      </c>
      <c r="U6149">
        <v>0.2</v>
      </c>
      <c r="V6149">
        <v>14.7668</v>
      </c>
      <c r="W6149" s="6">
        <f t="shared" ref="W6149:W6212" si="580">(V6149/S6149)</f>
        <v>0.36249999999999993</v>
      </c>
      <c r="X6149" s="4">
        <f t="shared" si="577"/>
        <v>7.3834</v>
      </c>
      <c r="Y6149" s="4">
        <f t="shared" si="578"/>
        <v>20.368000000000002</v>
      </c>
      <c r="Z6149" s="4">
        <f t="shared" si="579"/>
        <v>25.46</v>
      </c>
      <c r="AA6149" s="4">
        <f t="shared" si="576"/>
        <v>8.1472000000000016</v>
      </c>
    </row>
    <row r="6150" spans="1:27" x14ac:dyDescent="0.2">
      <c r="A6150">
        <v>6149</v>
      </c>
      <c r="B6150" t="s">
        <v>8727</v>
      </c>
      <c r="C6150" s="5">
        <v>42548</v>
      </c>
      <c r="D6150" s="5" t="str">
        <f t="shared" si="575"/>
        <v>2016-06</v>
      </c>
      <c r="E6150" s="5">
        <v>42550</v>
      </c>
      <c r="F6150" t="s">
        <v>28</v>
      </c>
      <c r="G6150" t="s">
        <v>6036</v>
      </c>
      <c r="H6150" t="s">
        <v>6037</v>
      </c>
      <c r="I6150" t="s">
        <v>31</v>
      </c>
      <c r="J6150" t="s">
        <v>32</v>
      </c>
      <c r="K6150" t="s">
        <v>132</v>
      </c>
      <c r="L6150" t="s">
        <v>48</v>
      </c>
      <c r="M6150">
        <v>94109</v>
      </c>
      <c r="N6150" t="s">
        <v>49</v>
      </c>
      <c r="O6150" t="s">
        <v>6750</v>
      </c>
      <c r="P6150" t="s">
        <v>76</v>
      </c>
      <c r="Q6150" t="s">
        <v>77</v>
      </c>
      <c r="R6150" t="s">
        <v>6751</v>
      </c>
      <c r="S6150">
        <v>201.584</v>
      </c>
      <c r="T6150">
        <v>2</v>
      </c>
      <c r="U6150">
        <v>0.2</v>
      </c>
      <c r="V6150">
        <v>12.599000000000004</v>
      </c>
      <c r="W6150" s="6">
        <f t="shared" si="580"/>
        <v>6.2500000000000014E-2</v>
      </c>
      <c r="X6150" s="4">
        <f t="shared" si="577"/>
        <v>6.2995000000000019</v>
      </c>
      <c r="Y6150" s="4">
        <f t="shared" si="578"/>
        <v>100.792</v>
      </c>
      <c r="Z6150" s="4">
        <f t="shared" si="579"/>
        <v>125.99</v>
      </c>
      <c r="AA6150" s="4">
        <f t="shared" si="576"/>
        <v>40.316800000000001</v>
      </c>
    </row>
    <row r="6151" spans="1:27" x14ac:dyDescent="0.2">
      <c r="A6151">
        <v>6150</v>
      </c>
      <c r="B6151" t="s">
        <v>8728</v>
      </c>
      <c r="C6151" s="5">
        <v>43097</v>
      </c>
      <c r="D6151" s="5" t="str">
        <f t="shared" ref="D6151:D6214" si="581">TEXT(C6151,"yyyy-mm")</f>
        <v>2017-12</v>
      </c>
      <c r="E6151" s="5">
        <v>43100</v>
      </c>
      <c r="F6151" t="s">
        <v>193</v>
      </c>
      <c r="G6151" t="s">
        <v>6325</v>
      </c>
      <c r="H6151" t="s">
        <v>6326</v>
      </c>
      <c r="I6151" t="s">
        <v>46</v>
      </c>
      <c r="J6151" t="s">
        <v>32</v>
      </c>
      <c r="K6151" t="s">
        <v>1181</v>
      </c>
      <c r="L6151" t="s">
        <v>48</v>
      </c>
      <c r="M6151">
        <v>90805</v>
      </c>
      <c r="N6151" t="s">
        <v>49</v>
      </c>
      <c r="O6151" t="s">
        <v>286</v>
      </c>
      <c r="P6151" t="s">
        <v>37</v>
      </c>
      <c r="Q6151" t="s">
        <v>41</v>
      </c>
      <c r="R6151" t="s">
        <v>287</v>
      </c>
      <c r="S6151">
        <v>340.70400000000006</v>
      </c>
      <c r="T6151">
        <v>6</v>
      </c>
      <c r="U6151">
        <v>0.2</v>
      </c>
      <c r="V6151">
        <v>-34.070400000000006</v>
      </c>
      <c r="W6151" s="6">
        <f t="shared" si="580"/>
        <v>-0.1</v>
      </c>
      <c r="X6151" s="4">
        <f t="shared" si="577"/>
        <v>-5.6784000000000008</v>
      </c>
      <c r="Y6151" s="4">
        <f t="shared" si="578"/>
        <v>56.784000000000013</v>
      </c>
      <c r="Z6151" s="4">
        <f t="shared" si="579"/>
        <v>70.98</v>
      </c>
      <c r="AA6151" s="4">
        <f t="shared" si="576"/>
        <v>68.140800000000013</v>
      </c>
    </row>
    <row r="6152" spans="1:27" x14ac:dyDescent="0.2">
      <c r="A6152">
        <v>6151</v>
      </c>
      <c r="B6152" t="s">
        <v>8729</v>
      </c>
      <c r="C6152" s="5">
        <v>42468</v>
      </c>
      <c r="D6152" s="5" t="str">
        <f t="shared" si="581"/>
        <v>2016-04</v>
      </c>
      <c r="E6152" s="5">
        <v>42471</v>
      </c>
      <c r="F6152" t="s">
        <v>193</v>
      </c>
      <c r="G6152" t="s">
        <v>4482</v>
      </c>
      <c r="H6152" t="s">
        <v>4483</v>
      </c>
      <c r="I6152" t="s">
        <v>31</v>
      </c>
      <c r="J6152" t="s">
        <v>32</v>
      </c>
      <c r="K6152" t="s">
        <v>502</v>
      </c>
      <c r="L6152" t="s">
        <v>1280</v>
      </c>
      <c r="M6152">
        <v>31907</v>
      </c>
      <c r="N6152" t="s">
        <v>35</v>
      </c>
      <c r="O6152" t="s">
        <v>6712</v>
      </c>
      <c r="P6152" t="s">
        <v>37</v>
      </c>
      <c r="Q6152" t="s">
        <v>38</v>
      </c>
      <c r="R6152" t="s">
        <v>6713</v>
      </c>
      <c r="S6152">
        <v>354.90000000000003</v>
      </c>
      <c r="T6152">
        <v>5</v>
      </c>
      <c r="U6152">
        <v>0</v>
      </c>
      <c r="V6152">
        <v>88.725000000000023</v>
      </c>
      <c r="W6152" s="6">
        <f t="shared" si="580"/>
        <v>0.25000000000000006</v>
      </c>
      <c r="X6152" s="4">
        <f t="shared" si="577"/>
        <v>17.745000000000005</v>
      </c>
      <c r="Y6152" s="4">
        <f t="shared" si="578"/>
        <v>70.98</v>
      </c>
      <c r="Z6152" s="4">
        <f t="shared" si="579"/>
        <v>70.98</v>
      </c>
      <c r="AA6152" s="4">
        <f t="shared" si="576"/>
        <v>0</v>
      </c>
    </row>
    <row r="6153" spans="1:27" x14ac:dyDescent="0.2">
      <c r="A6153">
        <v>6152</v>
      </c>
      <c r="B6153" t="s">
        <v>8730</v>
      </c>
      <c r="C6153" s="5">
        <v>41716</v>
      </c>
      <c r="D6153" s="5" t="str">
        <f t="shared" si="581"/>
        <v>2014-03</v>
      </c>
      <c r="E6153" s="5">
        <v>41719</v>
      </c>
      <c r="F6153" t="s">
        <v>28</v>
      </c>
      <c r="G6153" t="s">
        <v>7287</v>
      </c>
      <c r="H6153" t="s">
        <v>7288</v>
      </c>
      <c r="I6153" t="s">
        <v>107</v>
      </c>
      <c r="J6153" t="s">
        <v>32</v>
      </c>
      <c r="K6153" t="s">
        <v>132</v>
      </c>
      <c r="L6153" t="s">
        <v>48</v>
      </c>
      <c r="M6153">
        <v>94110</v>
      </c>
      <c r="N6153" t="s">
        <v>49</v>
      </c>
      <c r="O6153" t="s">
        <v>7066</v>
      </c>
      <c r="P6153" t="s">
        <v>37</v>
      </c>
      <c r="Q6153" t="s">
        <v>38</v>
      </c>
      <c r="R6153" t="s">
        <v>7067</v>
      </c>
      <c r="S6153">
        <v>1198.33</v>
      </c>
      <c r="T6153">
        <v>10</v>
      </c>
      <c r="U6153">
        <v>0.15</v>
      </c>
      <c r="V6153">
        <v>70.490000000000009</v>
      </c>
      <c r="W6153" s="6">
        <f t="shared" si="580"/>
        <v>5.8823529411764719E-2</v>
      </c>
      <c r="X6153" s="4">
        <f t="shared" si="577"/>
        <v>7.0490000000000013</v>
      </c>
      <c r="Y6153" s="4">
        <f t="shared" si="578"/>
        <v>119.833</v>
      </c>
      <c r="Z6153" s="4">
        <f t="shared" si="579"/>
        <v>140.97999999999999</v>
      </c>
      <c r="AA6153" s="4">
        <f t="shared" si="576"/>
        <v>179.74949999999998</v>
      </c>
    </row>
    <row r="6154" spans="1:27" x14ac:dyDescent="0.2">
      <c r="A6154">
        <v>6153</v>
      </c>
      <c r="B6154" t="s">
        <v>8731</v>
      </c>
      <c r="C6154" s="5">
        <v>42919</v>
      </c>
      <c r="D6154" s="5" t="str">
        <f t="shared" si="581"/>
        <v>2017-07</v>
      </c>
      <c r="E6154" s="5">
        <v>42924</v>
      </c>
      <c r="F6154" t="s">
        <v>55</v>
      </c>
      <c r="G6154" t="s">
        <v>2995</v>
      </c>
      <c r="H6154" t="s">
        <v>2996</v>
      </c>
      <c r="I6154" t="s">
        <v>31</v>
      </c>
      <c r="J6154" t="s">
        <v>32</v>
      </c>
      <c r="K6154" t="s">
        <v>47</v>
      </c>
      <c r="L6154" t="s">
        <v>48</v>
      </c>
      <c r="M6154">
        <v>90004</v>
      </c>
      <c r="N6154" t="s">
        <v>49</v>
      </c>
      <c r="O6154" t="s">
        <v>892</v>
      </c>
      <c r="P6154" t="s">
        <v>51</v>
      </c>
      <c r="Q6154" t="s">
        <v>64</v>
      </c>
      <c r="R6154" t="s">
        <v>893</v>
      </c>
      <c r="S6154">
        <v>87.92</v>
      </c>
      <c r="T6154">
        <v>4</v>
      </c>
      <c r="U6154">
        <v>0</v>
      </c>
      <c r="V6154">
        <v>0.87919999999999732</v>
      </c>
      <c r="W6154" s="6">
        <f t="shared" si="580"/>
        <v>9.999999999999969E-3</v>
      </c>
      <c r="X6154" s="4">
        <f t="shared" si="577"/>
        <v>0.21979999999999933</v>
      </c>
      <c r="Y6154" s="4">
        <f t="shared" si="578"/>
        <v>21.98</v>
      </c>
      <c r="Z6154" s="4">
        <f t="shared" si="579"/>
        <v>21.98</v>
      </c>
      <c r="AA6154" s="4">
        <f t="shared" si="576"/>
        <v>0</v>
      </c>
    </row>
    <row r="6155" spans="1:27" x14ac:dyDescent="0.2">
      <c r="A6155">
        <v>6154</v>
      </c>
      <c r="B6155" t="s">
        <v>8732</v>
      </c>
      <c r="C6155" s="5">
        <v>42845</v>
      </c>
      <c r="D6155" s="5" t="str">
        <f t="shared" si="581"/>
        <v>2017-04</v>
      </c>
      <c r="E6155" s="5">
        <v>42848</v>
      </c>
      <c r="F6155" t="s">
        <v>193</v>
      </c>
      <c r="G6155" t="s">
        <v>486</v>
      </c>
      <c r="H6155" t="s">
        <v>487</v>
      </c>
      <c r="I6155" t="s">
        <v>46</v>
      </c>
      <c r="J6155" t="s">
        <v>32</v>
      </c>
      <c r="K6155" t="s">
        <v>151</v>
      </c>
      <c r="L6155" t="s">
        <v>152</v>
      </c>
      <c r="M6155">
        <v>19120</v>
      </c>
      <c r="N6155" t="s">
        <v>153</v>
      </c>
      <c r="O6155" t="s">
        <v>5871</v>
      </c>
      <c r="P6155" t="s">
        <v>37</v>
      </c>
      <c r="Q6155" t="s">
        <v>70</v>
      </c>
      <c r="R6155" t="s">
        <v>5872</v>
      </c>
      <c r="S6155">
        <v>51.967999999999996</v>
      </c>
      <c r="T6155">
        <v>2</v>
      </c>
      <c r="U6155">
        <v>0.2</v>
      </c>
      <c r="V6155">
        <v>10.393599999999998</v>
      </c>
      <c r="W6155" s="6">
        <f t="shared" si="580"/>
        <v>0.19999999999999996</v>
      </c>
      <c r="X6155" s="4">
        <f t="shared" si="577"/>
        <v>5.1967999999999988</v>
      </c>
      <c r="Y6155" s="4">
        <f t="shared" si="578"/>
        <v>25.983999999999998</v>
      </c>
      <c r="Z6155" s="4">
        <f t="shared" si="579"/>
        <v>32.479999999999997</v>
      </c>
      <c r="AA6155" s="4">
        <f t="shared" si="576"/>
        <v>10.393599999999999</v>
      </c>
    </row>
    <row r="6156" spans="1:27" x14ac:dyDescent="0.2">
      <c r="A6156">
        <v>6155</v>
      </c>
      <c r="B6156" t="s">
        <v>8732</v>
      </c>
      <c r="C6156" s="5">
        <v>42845</v>
      </c>
      <c r="D6156" s="5" t="str">
        <f t="shared" si="581"/>
        <v>2017-04</v>
      </c>
      <c r="E6156" s="5">
        <v>42848</v>
      </c>
      <c r="F6156" t="s">
        <v>193</v>
      </c>
      <c r="G6156" t="s">
        <v>486</v>
      </c>
      <c r="H6156" t="s">
        <v>487</v>
      </c>
      <c r="I6156" t="s">
        <v>46</v>
      </c>
      <c r="J6156" t="s">
        <v>32</v>
      </c>
      <c r="K6156" t="s">
        <v>151</v>
      </c>
      <c r="L6156" t="s">
        <v>152</v>
      </c>
      <c r="M6156">
        <v>19120</v>
      </c>
      <c r="N6156" t="s">
        <v>153</v>
      </c>
      <c r="O6156" t="s">
        <v>373</v>
      </c>
      <c r="P6156" t="s">
        <v>51</v>
      </c>
      <c r="Q6156" t="s">
        <v>64</v>
      </c>
      <c r="R6156" t="s">
        <v>374</v>
      </c>
      <c r="S6156">
        <v>51.336000000000006</v>
      </c>
      <c r="T6156">
        <v>3</v>
      </c>
      <c r="U6156">
        <v>0.2</v>
      </c>
      <c r="V6156">
        <v>5.7752999999999961</v>
      </c>
      <c r="W6156" s="6">
        <f t="shared" si="580"/>
        <v>0.11249999999999991</v>
      </c>
      <c r="X6156" s="4">
        <f t="shared" si="577"/>
        <v>1.9250999999999987</v>
      </c>
      <c r="Y6156" s="4">
        <f t="shared" si="578"/>
        <v>17.112000000000002</v>
      </c>
      <c r="Z6156" s="4">
        <f t="shared" si="579"/>
        <v>21.39</v>
      </c>
      <c r="AA6156" s="4">
        <f t="shared" si="576"/>
        <v>10.267200000000003</v>
      </c>
    </row>
    <row r="6157" spans="1:27" x14ac:dyDescent="0.2">
      <c r="A6157">
        <v>6156</v>
      </c>
      <c r="B6157" t="s">
        <v>8732</v>
      </c>
      <c r="C6157" s="5">
        <v>42845</v>
      </c>
      <c r="D6157" s="5" t="str">
        <f t="shared" si="581"/>
        <v>2017-04</v>
      </c>
      <c r="E6157" s="5">
        <v>42848</v>
      </c>
      <c r="F6157" t="s">
        <v>193</v>
      </c>
      <c r="G6157" t="s">
        <v>486</v>
      </c>
      <c r="H6157" t="s">
        <v>487</v>
      </c>
      <c r="I6157" t="s">
        <v>46</v>
      </c>
      <c r="J6157" t="s">
        <v>32</v>
      </c>
      <c r="K6157" t="s">
        <v>151</v>
      </c>
      <c r="L6157" t="s">
        <v>152</v>
      </c>
      <c r="M6157">
        <v>19120</v>
      </c>
      <c r="N6157" t="s">
        <v>153</v>
      </c>
      <c r="O6157" t="s">
        <v>1586</v>
      </c>
      <c r="P6157" t="s">
        <v>51</v>
      </c>
      <c r="Q6157" t="s">
        <v>64</v>
      </c>
      <c r="R6157" t="s">
        <v>1587</v>
      </c>
      <c r="S6157">
        <v>332.70400000000001</v>
      </c>
      <c r="T6157">
        <v>1</v>
      </c>
      <c r="U6157">
        <v>0.2</v>
      </c>
      <c r="V6157">
        <v>33.270399999999981</v>
      </c>
      <c r="W6157" s="6">
        <f t="shared" si="580"/>
        <v>9.9999999999999936E-2</v>
      </c>
      <c r="X6157" s="4">
        <f t="shared" si="577"/>
        <v>33.270399999999981</v>
      </c>
      <c r="Y6157" s="4">
        <f t="shared" si="578"/>
        <v>332.70400000000001</v>
      </c>
      <c r="Z6157" s="4">
        <f t="shared" si="579"/>
        <v>415.88</v>
      </c>
      <c r="AA6157" s="4">
        <f t="shared" si="576"/>
        <v>66.540800000000004</v>
      </c>
    </row>
    <row r="6158" spans="1:27" x14ac:dyDescent="0.2">
      <c r="A6158">
        <v>6157</v>
      </c>
      <c r="B6158" t="s">
        <v>8732</v>
      </c>
      <c r="C6158" s="5">
        <v>42845</v>
      </c>
      <c r="D6158" s="5" t="str">
        <f t="shared" si="581"/>
        <v>2017-04</v>
      </c>
      <c r="E6158" s="5">
        <v>42848</v>
      </c>
      <c r="F6158" t="s">
        <v>193</v>
      </c>
      <c r="G6158" t="s">
        <v>486</v>
      </c>
      <c r="H6158" t="s">
        <v>487</v>
      </c>
      <c r="I6158" t="s">
        <v>46</v>
      </c>
      <c r="J6158" t="s">
        <v>32</v>
      </c>
      <c r="K6158" t="s">
        <v>151</v>
      </c>
      <c r="L6158" t="s">
        <v>152</v>
      </c>
      <c r="M6158">
        <v>19120</v>
      </c>
      <c r="N6158" t="s">
        <v>153</v>
      </c>
      <c r="O6158" t="s">
        <v>5712</v>
      </c>
      <c r="P6158" t="s">
        <v>37</v>
      </c>
      <c r="Q6158" t="s">
        <v>70</v>
      </c>
      <c r="R6158" t="s">
        <v>5713</v>
      </c>
      <c r="S6158">
        <v>42.408000000000008</v>
      </c>
      <c r="T6158">
        <v>3</v>
      </c>
      <c r="U6158">
        <v>0.2</v>
      </c>
      <c r="V6158">
        <v>9.5418000000000003</v>
      </c>
      <c r="W6158" s="6">
        <f t="shared" si="580"/>
        <v>0.22499999999999995</v>
      </c>
      <c r="X6158" s="4">
        <f t="shared" si="577"/>
        <v>3.1806000000000001</v>
      </c>
      <c r="Y6158" s="4">
        <f t="shared" si="578"/>
        <v>14.136000000000003</v>
      </c>
      <c r="Z6158" s="4">
        <f t="shared" si="579"/>
        <v>17.670000000000002</v>
      </c>
      <c r="AA6158" s="4">
        <f t="shared" si="576"/>
        <v>8.481600000000002</v>
      </c>
    </row>
    <row r="6159" spans="1:27" x14ac:dyDescent="0.2">
      <c r="A6159">
        <v>6158</v>
      </c>
      <c r="B6159" t="s">
        <v>8733</v>
      </c>
      <c r="C6159" s="5">
        <v>42585</v>
      </c>
      <c r="D6159" s="5" t="str">
        <f t="shared" si="581"/>
        <v>2016-08</v>
      </c>
      <c r="E6159" s="5">
        <v>42587</v>
      </c>
      <c r="F6159" t="s">
        <v>28</v>
      </c>
      <c r="G6159" t="s">
        <v>7453</v>
      </c>
      <c r="H6159" t="s">
        <v>7454</v>
      </c>
      <c r="I6159" t="s">
        <v>31</v>
      </c>
      <c r="J6159" t="s">
        <v>32</v>
      </c>
      <c r="K6159" t="s">
        <v>4562</v>
      </c>
      <c r="L6159" t="s">
        <v>655</v>
      </c>
      <c r="M6159">
        <v>74133</v>
      </c>
      <c r="N6159" t="s">
        <v>110</v>
      </c>
      <c r="O6159" t="s">
        <v>510</v>
      </c>
      <c r="P6159" t="s">
        <v>51</v>
      </c>
      <c r="Q6159" t="s">
        <v>178</v>
      </c>
      <c r="R6159" t="s">
        <v>511</v>
      </c>
      <c r="S6159">
        <v>81.539999999999992</v>
      </c>
      <c r="T6159">
        <v>3</v>
      </c>
      <c r="U6159">
        <v>0</v>
      </c>
      <c r="V6159">
        <v>38.323799999999999</v>
      </c>
      <c r="W6159" s="6">
        <f t="shared" si="580"/>
        <v>0.47000000000000003</v>
      </c>
      <c r="X6159" s="4">
        <f t="shared" si="577"/>
        <v>12.7746</v>
      </c>
      <c r="Y6159" s="4">
        <f t="shared" si="578"/>
        <v>27.179999999999996</v>
      </c>
      <c r="Z6159" s="4">
        <f t="shared" si="579"/>
        <v>27.179999999999996</v>
      </c>
      <c r="AA6159" s="4">
        <f t="shared" si="576"/>
        <v>0</v>
      </c>
    </row>
    <row r="6160" spans="1:27" x14ac:dyDescent="0.2">
      <c r="A6160">
        <v>6159</v>
      </c>
      <c r="B6160" t="s">
        <v>8733</v>
      </c>
      <c r="C6160" s="5">
        <v>42585</v>
      </c>
      <c r="D6160" s="5" t="str">
        <f t="shared" si="581"/>
        <v>2016-08</v>
      </c>
      <c r="E6160" s="5">
        <v>42587</v>
      </c>
      <c r="F6160" t="s">
        <v>28</v>
      </c>
      <c r="G6160" t="s">
        <v>7453</v>
      </c>
      <c r="H6160" t="s">
        <v>7454</v>
      </c>
      <c r="I6160" t="s">
        <v>31</v>
      </c>
      <c r="J6160" t="s">
        <v>32</v>
      </c>
      <c r="K6160" t="s">
        <v>4562</v>
      </c>
      <c r="L6160" t="s">
        <v>655</v>
      </c>
      <c r="M6160">
        <v>74133</v>
      </c>
      <c r="N6160" t="s">
        <v>110</v>
      </c>
      <c r="O6160" t="s">
        <v>8734</v>
      </c>
      <c r="P6160" t="s">
        <v>76</v>
      </c>
      <c r="Q6160" t="s">
        <v>166</v>
      </c>
      <c r="R6160" t="s">
        <v>8735</v>
      </c>
      <c r="S6160">
        <v>167.28</v>
      </c>
      <c r="T6160">
        <v>12</v>
      </c>
      <c r="U6160">
        <v>0</v>
      </c>
      <c r="V6160">
        <v>23.419200000000011</v>
      </c>
      <c r="W6160" s="6">
        <f t="shared" si="580"/>
        <v>0.14000000000000007</v>
      </c>
      <c r="X6160" s="4">
        <f t="shared" si="577"/>
        <v>1.9516000000000009</v>
      </c>
      <c r="Y6160" s="4">
        <f t="shared" si="578"/>
        <v>13.94</v>
      </c>
      <c r="Z6160" s="4">
        <f t="shared" si="579"/>
        <v>13.94</v>
      </c>
      <c r="AA6160" s="4">
        <f t="shared" si="576"/>
        <v>0</v>
      </c>
    </row>
    <row r="6161" spans="1:27" x14ac:dyDescent="0.2">
      <c r="A6161">
        <v>6160</v>
      </c>
      <c r="B6161" t="s">
        <v>8736</v>
      </c>
      <c r="C6161" s="5">
        <v>42707</v>
      </c>
      <c r="D6161" s="5" t="str">
        <f t="shared" si="581"/>
        <v>2016-12</v>
      </c>
      <c r="E6161" s="5">
        <v>42713</v>
      </c>
      <c r="F6161" t="s">
        <v>55</v>
      </c>
      <c r="G6161" t="s">
        <v>2531</v>
      </c>
      <c r="H6161" t="s">
        <v>2532</v>
      </c>
      <c r="I6161" t="s">
        <v>31</v>
      </c>
      <c r="J6161" t="s">
        <v>32</v>
      </c>
      <c r="K6161" t="s">
        <v>47</v>
      </c>
      <c r="L6161" t="s">
        <v>48</v>
      </c>
      <c r="M6161">
        <v>90049</v>
      </c>
      <c r="N6161" t="s">
        <v>49</v>
      </c>
      <c r="O6161" t="s">
        <v>7518</v>
      </c>
      <c r="P6161" t="s">
        <v>51</v>
      </c>
      <c r="Q6161" t="s">
        <v>64</v>
      </c>
      <c r="R6161" t="s">
        <v>7519</v>
      </c>
      <c r="S6161">
        <v>772.68</v>
      </c>
      <c r="T6161">
        <v>4</v>
      </c>
      <c r="U6161">
        <v>0</v>
      </c>
      <c r="V6161">
        <v>108.17520000000002</v>
      </c>
      <c r="W6161" s="6">
        <f t="shared" si="580"/>
        <v>0.14000000000000004</v>
      </c>
      <c r="X6161" s="4">
        <f t="shared" si="577"/>
        <v>27.043800000000005</v>
      </c>
      <c r="Y6161" s="4">
        <f t="shared" si="578"/>
        <v>193.17</v>
      </c>
      <c r="Z6161" s="4">
        <f t="shared" si="579"/>
        <v>193.17</v>
      </c>
      <c r="AA6161" s="4">
        <f t="shared" si="576"/>
        <v>0</v>
      </c>
    </row>
    <row r="6162" spans="1:27" x14ac:dyDescent="0.2">
      <c r="A6162">
        <v>6161</v>
      </c>
      <c r="B6162" t="s">
        <v>8737</v>
      </c>
      <c r="C6162" s="5">
        <v>41717</v>
      </c>
      <c r="D6162" s="5" t="str">
        <f t="shared" si="581"/>
        <v>2014-03</v>
      </c>
      <c r="E6162" s="5">
        <v>41719</v>
      </c>
      <c r="F6162" t="s">
        <v>193</v>
      </c>
      <c r="G6162" t="s">
        <v>1789</v>
      </c>
      <c r="H6162" t="s">
        <v>1790</v>
      </c>
      <c r="I6162" t="s">
        <v>46</v>
      </c>
      <c r="J6162" t="s">
        <v>32</v>
      </c>
      <c r="K6162" t="s">
        <v>1802</v>
      </c>
      <c r="L6162" t="s">
        <v>59</v>
      </c>
      <c r="M6162">
        <v>33801</v>
      </c>
      <c r="N6162" t="s">
        <v>35</v>
      </c>
      <c r="O6162" t="s">
        <v>2042</v>
      </c>
      <c r="P6162" t="s">
        <v>76</v>
      </c>
      <c r="Q6162" t="s">
        <v>77</v>
      </c>
      <c r="R6162" t="s">
        <v>2043</v>
      </c>
      <c r="S6162">
        <v>323.97600000000006</v>
      </c>
      <c r="T6162">
        <v>3</v>
      </c>
      <c r="U6162">
        <v>0.2</v>
      </c>
      <c r="V6162">
        <v>28.347899999999981</v>
      </c>
      <c r="W6162" s="6">
        <f t="shared" si="580"/>
        <v>8.7499999999999925E-2</v>
      </c>
      <c r="X6162" s="4">
        <f t="shared" si="577"/>
        <v>9.4492999999999938</v>
      </c>
      <c r="Y6162" s="4">
        <f t="shared" si="578"/>
        <v>107.99200000000002</v>
      </c>
      <c r="Z6162" s="4">
        <f t="shared" si="579"/>
        <v>134.99</v>
      </c>
      <c r="AA6162" s="4">
        <f t="shared" si="576"/>
        <v>64.795200000000008</v>
      </c>
    </row>
    <row r="6163" spans="1:27" x14ac:dyDescent="0.2">
      <c r="A6163">
        <v>6162</v>
      </c>
      <c r="B6163" t="s">
        <v>8737</v>
      </c>
      <c r="C6163" s="5">
        <v>41717</v>
      </c>
      <c r="D6163" s="5" t="str">
        <f t="shared" si="581"/>
        <v>2014-03</v>
      </c>
      <c r="E6163" s="5">
        <v>41719</v>
      </c>
      <c r="F6163" t="s">
        <v>193</v>
      </c>
      <c r="G6163" t="s">
        <v>1789</v>
      </c>
      <c r="H6163" t="s">
        <v>1790</v>
      </c>
      <c r="I6163" t="s">
        <v>46</v>
      </c>
      <c r="J6163" t="s">
        <v>32</v>
      </c>
      <c r="K6163" t="s">
        <v>1802</v>
      </c>
      <c r="L6163" t="s">
        <v>59</v>
      </c>
      <c r="M6163">
        <v>33801</v>
      </c>
      <c r="N6163" t="s">
        <v>35</v>
      </c>
      <c r="O6163" t="s">
        <v>4576</v>
      </c>
      <c r="P6163" t="s">
        <v>51</v>
      </c>
      <c r="Q6163" t="s">
        <v>52</v>
      </c>
      <c r="R6163" t="s">
        <v>4577</v>
      </c>
      <c r="S6163">
        <v>11.808</v>
      </c>
      <c r="T6163">
        <v>4</v>
      </c>
      <c r="U6163">
        <v>0.2</v>
      </c>
      <c r="V6163">
        <v>3.9851999999999999</v>
      </c>
      <c r="W6163" s="6">
        <f t="shared" si="580"/>
        <v>0.33749999999999997</v>
      </c>
      <c r="X6163" s="4">
        <f t="shared" si="577"/>
        <v>0.99629999999999996</v>
      </c>
      <c r="Y6163" s="4">
        <f t="shared" si="578"/>
        <v>2.952</v>
      </c>
      <c r="Z6163" s="4">
        <f t="shared" si="579"/>
        <v>3.69</v>
      </c>
      <c r="AA6163" s="4">
        <f t="shared" si="576"/>
        <v>2.3616000000000001</v>
      </c>
    </row>
    <row r="6164" spans="1:27" x14ac:dyDescent="0.2">
      <c r="A6164">
        <v>6163</v>
      </c>
      <c r="B6164" t="s">
        <v>8737</v>
      </c>
      <c r="C6164" s="5">
        <v>41717</v>
      </c>
      <c r="D6164" s="5" t="str">
        <f t="shared" si="581"/>
        <v>2014-03</v>
      </c>
      <c r="E6164" s="5">
        <v>41719</v>
      </c>
      <c r="F6164" t="s">
        <v>193</v>
      </c>
      <c r="G6164" t="s">
        <v>1789</v>
      </c>
      <c r="H6164" t="s">
        <v>1790</v>
      </c>
      <c r="I6164" t="s">
        <v>46</v>
      </c>
      <c r="J6164" t="s">
        <v>32</v>
      </c>
      <c r="K6164" t="s">
        <v>1802</v>
      </c>
      <c r="L6164" t="s">
        <v>59</v>
      </c>
      <c r="M6164">
        <v>33801</v>
      </c>
      <c r="N6164" t="s">
        <v>35</v>
      </c>
      <c r="O6164" t="s">
        <v>1492</v>
      </c>
      <c r="P6164" t="s">
        <v>51</v>
      </c>
      <c r="Q6164" t="s">
        <v>64</v>
      </c>
      <c r="R6164" t="s">
        <v>1493</v>
      </c>
      <c r="S6164">
        <v>26.160000000000004</v>
      </c>
      <c r="T6164">
        <v>3</v>
      </c>
      <c r="U6164">
        <v>0.2</v>
      </c>
      <c r="V6164">
        <v>1.961999999999998</v>
      </c>
      <c r="W6164" s="6">
        <f t="shared" si="580"/>
        <v>7.4999999999999914E-2</v>
      </c>
      <c r="X6164" s="4">
        <f t="shared" si="577"/>
        <v>0.65399999999999936</v>
      </c>
      <c r="Y6164" s="4">
        <f t="shared" si="578"/>
        <v>8.7200000000000006</v>
      </c>
      <c r="Z6164" s="4">
        <f t="shared" si="579"/>
        <v>10.9</v>
      </c>
      <c r="AA6164" s="4">
        <f t="shared" si="576"/>
        <v>5.2320000000000011</v>
      </c>
    </row>
    <row r="6165" spans="1:27" x14ac:dyDescent="0.2">
      <c r="A6165">
        <v>6164</v>
      </c>
      <c r="B6165" t="s">
        <v>8737</v>
      </c>
      <c r="C6165" s="5">
        <v>41717</v>
      </c>
      <c r="D6165" s="5" t="str">
        <f t="shared" si="581"/>
        <v>2014-03</v>
      </c>
      <c r="E6165" s="5">
        <v>41719</v>
      </c>
      <c r="F6165" t="s">
        <v>193</v>
      </c>
      <c r="G6165" t="s">
        <v>1789</v>
      </c>
      <c r="H6165" t="s">
        <v>1790</v>
      </c>
      <c r="I6165" t="s">
        <v>46</v>
      </c>
      <c r="J6165" t="s">
        <v>32</v>
      </c>
      <c r="K6165" t="s">
        <v>1802</v>
      </c>
      <c r="L6165" t="s">
        <v>59</v>
      </c>
      <c r="M6165">
        <v>33801</v>
      </c>
      <c r="N6165" t="s">
        <v>35</v>
      </c>
      <c r="O6165" t="s">
        <v>5827</v>
      </c>
      <c r="P6165" t="s">
        <v>51</v>
      </c>
      <c r="Q6165" t="s">
        <v>80</v>
      </c>
      <c r="R6165" t="s">
        <v>5828</v>
      </c>
      <c r="S6165">
        <v>33.57</v>
      </c>
      <c r="T6165">
        <v>5</v>
      </c>
      <c r="U6165">
        <v>0.7</v>
      </c>
      <c r="V6165">
        <v>-25.737000000000002</v>
      </c>
      <c r="W6165" s="6">
        <f t="shared" si="580"/>
        <v>-0.76666666666666672</v>
      </c>
      <c r="X6165" s="4">
        <f t="shared" si="577"/>
        <v>-5.1474000000000002</v>
      </c>
      <c r="Y6165" s="4">
        <f t="shared" si="578"/>
        <v>6.7140000000000004</v>
      </c>
      <c r="Z6165" s="4">
        <f t="shared" si="579"/>
        <v>22.379999999999995</v>
      </c>
      <c r="AA6165" s="4">
        <f t="shared" si="576"/>
        <v>23.498999999999999</v>
      </c>
    </row>
    <row r="6166" spans="1:27" x14ac:dyDescent="0.2">
      <c r="A6166">
        <v>6165</v>
      </c>
      <c r="B6166" t="s">
        <v>8737</v>
      </c>
      <c r="C6166" s="5">
        <v>41717</v>
      </c>
      <c r="D6166" s="5" t="str">
        <f t="shared" si="581"/>
        <v>2014-03</v>
      </c>
      <c r="E6166" s="5">
        <v>41719</v>
      </c>
      <c r="F6166" t="s">
        <v>193</v>
      </c>
      <c r="G6166" t="s">
        <v>1789</v>
      </c>
      <c r="H6166" t="s">
        <v>1790</v>
      </c>
      <c r="I6166" t="s">
        <v>46</v>
      </c>
      <c r="J6166" t="s">
        <v>32</v>
      </c>
      <c r="K6166" t="s">
        <v>1802</v>
      </c>
      <c r="L6166" t="s">
        <v>59</v>
      </c>
      <c r="M6166">
        <v>33801</v>
      </c>
      <c r="N6166" t="s">
        <v>35</v>
      </c>
      <c r="O6166" t="s">
        <v>4112</v>
      </c>
      <c r="P6166" t="s">
        <v>37</v>
      </c>
      <c r="Q6166" t="s">
        <v>70</v>
      </c>
      <c r="R6166" t="s">
        <v>1293</v>
      </c>
      <c r="S6166">
        <v>4.9920000000000009</v>
      </c>
      <c r="T6166">
        <v>3</v>
      </c>
      <c r="U6166">
        <v>0.2</v>
      </c>
      <c r="V6166">
        <v>1.3728000000000002</v>
      </c>
      <c r="W6166" s="6">
        <f t="shared" si="580"/>
        <v>0.27500000000000002</v>
      </c>
      <c r="X6166" s="4">
        <f t="shared" si="577"/>
        <v>0.45760000000000006</v>
      </c>
      <c r="Y6166" s="4">
        <f t="shared" si="578"/>
        <v>1.6640000000000004</v>
      </c>
      <c r="Z6166" s="4">
        <f t="shared" si="579"/>
        <v>2.08</v>
      </c>
      <c r="AA6166" s="4">
        <f t="shared" si="576"/>
        <v>0.99840000000000018</v>
      </c>
    </row>
    <row r="6167" spans="1:27" x14ac:dyDescent="0.2">
      <c r="A6167">
        <v>6166</v>
      </c>
      <c r="B6167" t="s">
        <v>8737</v>
      </c>
      <c r="C6167" s="5">
        <v>41717</v>
      </c>
      <c r="D6167" s="5" t="str">
        <f t="shared" si="581"/>
        <v>2014-03</v>
      </c>
      <c r="E6167" s="5">
        <v>41719</v>
      </c>
      <c r="F6167" t="s">
        <v>193</v>
      </c>
      <c r="G6167" t="s">
        <v>1789</v>
      </c>
      <c r="H6167" t="s">
        <v>1790</v>
      </c>
      <c r="I6167" t="s">
        <v>46</v>
      </c>
      <c r="J6167" t="s">
        <v>32</v>
      </c>
      <c r="K6167" t="s">
        <v>1802</v>
      </c>
      <c r="L6167" t="s">
        <v>59</v>
      </c>
      <c r="M6167">
        <v>33801</v>
      </c>
      <c r="N6167" t="s">
        <v>35</v>
      </c>
      <c r="O6167" t="s">
        <v>7645</v>
      </c>
      <c r="P6167" t="s">
        <v>37</v>
      </c>
      <c r="Q6167" t="s">
        <v>70</v>
      </c>
      <c r="R6167" t="s">
        <v>7646</v>
      </c>
      <c r="S6167">
        <v>20.016000000000002</v>
      </c>
      <c r="T6167">
        <v>3</v>
      </c>
      <c r="U6167">
        <v>0.2</v>
      </c>
      <c r="V6167">
        <v>5.5044000000000013</v>
      </c>
      <c r="W6167" s="6">
        <f t="shared" si="580"/>
        <v>0.27500000000000002</v>
      </c>
      <c r="X6167" s="4">
        <f t="shared" si="577"/>
        <v>1.8348000000000004</v>
      </c>
      <c r="Y6167" s="4">
        <f t="shared" si="578"/>
        <v>6.6720000000000006</v>
      </c>
      <c r="Z6167" s="4">
        <f t="shared" si="579"/>
        <v>8.34</v>
      </c>
      <c r="AA6167" s="4">
        <f t="shared" si="576"/>
        <v>4.0032000000000005</v>
      </c>
    </row>
    <row r="6168" spans="1:27" x14ac:dyDescent="0.2">
      <c r="A6168">
        <v>6167</v>
      </c>
      <c r="B6168" t="s">
        <v>8737</v>
      </c>
      <c r="C6168" s="5">
        <v>41717</v>
      </c>
      <c r="D6168" s="5" t="str">
        <f t="shared" si="581"/>
        <v>2014-03</v>
      </c>
      <c r="E6168" s="5">
        <v>41719</v>
      </c>
      <c r="F6168" t="s">
        <v>193</v>
      </c>
      <c r="G6168" t="s">
        <v>1789</v>
      </c>
      <c r="H6168" t="s">
        <v>1790</v>
      </c>
      <c r="I6168" t="s">
        <v>46</v>
      </c>
      <c r="J6168" t="s">
        <v>32</v>
      </c>
      <c r="K6168" t="s">
        <v>1802</v>
      </c>
      <c r="L6168" t="s">
        <v>59</v>
      </c>
      <c r="M6168">
        <v>33801</v>
      </c>
      <c r="N6168" t="s">
        <v>35</v>
      </c>
      <c r="O6168" t="s">
        <v>8688</v>
      </c>
      <c r="P6168" t="s">
        <v>76</v>
      </c>
      <c r="Q6168" t="s">
        <v>166</v>
      </c>
      <c r="R6168" t="s">
        <v>8689</v>
      </c>
      <c r="S6168">
        <v>170.24</v>
      </c>
      <c r="T6168">
        <v>2</v>
      </c>
      <c r="U6168">
        <v>0.2</v>
      </c>
      <c r="V6168">
        <v>53.199999999999989</v>
      </c>
      <c r="W6168" s="6">
        <f t="shared" si="580"/>
        <v>0.31249999999999989</v>
      </c>
      <c r="X6168" s="4">
        <f t="shared" si="577"/>
        <v>26.599999999999994</v>
      </c>
      <c r="Y6168" s="4">
        <f t="shared" si="578"/>
        <v>85.12</v>
      </c>
      <c r="Z6168" s="4">
        <f t="shared" si="579"/>
        <v>106.4</v>
      </c>
      <c r="AA6168" s="4">
        <f t="shared" si="576"/>
        <v>34.048000000000002</v>
      </c>
    </row>
    <row r="6169" spans="1:27" x14ac:dyDescent="0.2">
      <c r="A6169">
        <v>6168</v>
      </c>
      <c r="B6169" t="s">
        <v>8738</v>
      </c>
      <c r="C6169" s="5">
        <v>42114</v>
      </c>
      <c r="D6169" s="5" t="str">
        <f t="shared" si="581"/>
        <v>2015-04</v>
      </c>
      <c r="E6169" s="5">
        <v>42119</v>
      </c>
      <c r="F6169" t="s">
        <v>55</v>
      </c>
      <c r="G6169" t="s">
        <v>2501</v>
      </c>
      <c r="H6169" t="s">
        <v>2502</v>
      </c>
      <c r="I6169" t="s">
        <v>31</v>
      </c>
      <c r="J6169" t="s">
        <v>32</v>
      </c>
      <c r="K6169" t="s">
        <v>189</v>
      </c>
      <c r="L6169" t="s">
        <v>109</v>
      </c>
      <c r="M6169">
        <v>77036</v>
      </c>
      <c r="N6169" t="s">
        <v>110</v>
      </c>
      <c r="O6169" t="s">
        <v>565</v>
      </c>
      <c r="P6169" t="s">
        <v>51</v>
      </c>
      <c r="Q6169" t="s">
        <v>95</v>
      </c>
      <c r="R6169" t="s">
        <v>566</v>
      </c>
      <c r="S6169">
        <v>117.456</v>
      </c>
      <c r="T6169">
        <v>3</v>
      </c>
      <c r="U6169">
        <v>0.2</v>
      </c>
      <c r="V6169">
        <v>44.045999999999992</v>
      </c>
      <c r="W6169" s="6">
        <f t="shared" si="580"/>
        <v>0.37499999999999994</v>
      </c>
      <c r="X6169" s="4">
        <f t="shared" si="577"/>
        <v>14.681999999999997</v>
      </c>
      <c r="Y6169" s="4">
        <f t="shared" si="578"/>
        <v>39.152000000000001</v>
      </c>
      <c r="Z6169" s="4">
        <f t="shared" si="579"/>
        <v>48.939999999999991</v>
      </c>
      <c r="AA6169" s="4">
        <f t="shared" si="576"/>
        <v>23.491200000000003</v>
      </c>
    </row>
    <row r="6170" spans="1:27" x14ac:dyDescent="0.2">
      <c r="A6170">
        <v>6169</v>
      </c>
      <c r="B6170" t="s">
        <v>8739</v>
      </c>
      <c r="C6170" s="5">
        <v>42266</v>
      </c>
      <c r="D6170" s="5" t="str">
        <f t="shared" si="581"/>
        <v>2015-09</v>
      </c>
      <c r="E6170" s="5">
        <v>42269</v>
      </c>
      <c r="F6170" t="s">
        <v>28</v>
      </c>
      <c r="G6170" t="s">
        <v>3861</v>
      </c>
      <c r="H6170" t="s">
        <v>3862</v>
      </c>
      <c r="I6170" t="s">
        <v>46</v>
      </c>
      <c r="J6170" t="s">
        <v>32</v>
      </c>
      <c r="K6170" t="s">
        <v>47</v>
      </c>
      <c r="L6170" t="s">
        <v>48</v>
      </c>
      <c r="M6170">
        <v>90008</v>
      </c>
      <c r="N6170" t="s">
        <v>49</v>
      </c>
      <c r="O6170" t="s">
        <v>1935</v>
      </c>
      <c r="P6170" t="s">
        <v>51</v>
      </c>
      <c r="Q6170" t="s">
        <v>95</v>
      </c>
      <c r="R6170" t="s">
        <v>1936</v>
      </c>
      <c r="S6170">
        <v>22.96</v>
      </c>
      <c r="T6170">
        <v>2</v>
      </c>
      <c r="U6170">
        <v>0</v>
      </c>
      <c r="V6170">
        <v>11.250400000000001</v>
      </c>
      <c r="W6170" s="6">
        <f t="shared" si="580"/>
        <v>0.49</v>
      </c>
      <c r="X6170" s="4">
        <f t="shared" si="577"/>
        <v>5.6252000000000004</v>
      </c>
      <c r="Y6170" s="4">
        <f t="shared" si="578"/>
        <v>11.48</v>
      </c>
      <c r="Z6170" s="4">
        <f t="shared" si="579"/>
        <v>11.48</v>
      </c>
      <c r="AA6170" s="4">
        <f t="shared" si="576"/>
        <v>0</v>
      </c>
    </row>
    <row r="6171" spans="1:27" x14ac:dyDescent="0.2">
      <c r="A6171">
        <v>6170</v>
      </c>
      <c r="B6171" t="s">
        <v>8740</v>
      </c>
      <c r="C6171" s="5">
        <v>41878</v>
      </c>
      <c r="D6171" s="5" t="str">
        <f t="shared" si="581"/>
        <v>2014-08</v>
      </c>
      <c r="E6171" s="5">
        <v>41881</v>
      </c>
      <c r="F6171" t="s">
        <v>28</v>
      </c>
      <c r="G6171" t="s">
        <v>3895</v>
      </c>
      <c r="H6171" t="s">
        <v>3896</v>
      </c>
      <c r="I6171" t="s">
        <v>31</v>
      </c>
      <c r="J6171" t="s">
        <v>32</v>
      </c>
      <c r="K6171" t="s">
        <v>323</v>
      </c>
      <c r="L6171" t="s">
        <v>324</v>
      </c>
      <c r="M6171">
        <v>22153</v>
      </c>
      <c r="N6171" t="s">
        <v>35</v>
      </c>
      <c r="O6171" t="s">
        <v>1875</v>
      </c>
      <c r="P6171" t="s">
        <v>51</v>
      </c>
      <c r="Q6171" t="s">
        <v>95</v>
      </c>
      <c r="R6171" t="s">
        <v>1876</v>
      </c>
      <c r="S6171">
        <v>13.36</v>
      </c>
      <c r="T6171">
        <v>2</v>
      </c>
      <c r="U6171">
        <v>0</v>
      </c>
      <c r="V6171">
        <v>6.4127999999999998</v>
      </c>
      <c r="W6171" s="6">
        <f t="shared" si="580"/>
        <v>0.48</v>
      </c>
      <c r="X6171" s="4">
        <f t="shared" si="577"/>
        <v>3.2063999999999999</v>
      </c>
      <c r="Y6171" s="4">
        <f t="shared" si="578"/>
        <v>6.68</v>
      </c>
      <c r="Z6171" s="4">
        <f t="shared" si="579"/>
        <v>6.68</v>
      </c>
      <c r="AA6171" s="4">
        <f t="shared" si="576"/>
        <v>0</v>
      </c>
    </row>
    <row r="6172" spans="1:27" x14ac:dyDescent="0.2">
      <c r="A6172">
        <v>6171</v>
      </c>
      <c r="B6172" t="s">
        <v>8741</v>
      </c>
      <c r="C6172" s="5">
        <v>42723</v>
      </c>
      <c r="D6172" s="5" t="str">
        <f t="shared" si="581"/>
        <v>2016-12</v>
      </c>
      <c r="E6172" s="5">
        <v>42728</v>
      </c>
      <c r="F6172" t="s">
        <v>28</v>
      </c>
      <c r="G6172" t="s">
        <v>8742</v>
      </c>
      <c r="H6172" t="s">
        <v>8743</v>
      </c>
      <c r="I6172" t="s">
        <v>46</v>
      </c>
      <c r="J6172" t="s">
        <v>32</v>
      </c>
      <c r="K6172" t="s">
        <v>271</v>
      </c>
      <c r="L6172" t="s">
        <v>272</v>
      </c>
      <c r="M6172">
        <v>10035</v>
      </c>
      <c r="N6172" t="s">
        <v>153</v>
      </c>
      <c r="O6172" t="s">
        <v>5785</v>
      </c>
      <c r="P6172" t="s">
        <v>51</v>
      </c>
      <c r="Q6172" t="s">
        <v>80</v>
      </c>
      <c r="R6172" t="s">
        <v>5786</v>
      </c>
      <c r="S6172">
        <v>34.248000000000005</v>
      </c>
      <c r="T6172">
        <v>3</v>
      </c>
      <c r="U6172">
        <v>0.2</v>
      </c>
      <c r="V6172">
        <v>11.558699999999998</v>
      </c>
      <c r="W6172" s="6">
        <f t="shared" si="580"/>
        <v>0.33749999999999991</v>
      </c>
      <c r="X6172" s="4">
        <f t="shared" si="577"/>
        <v>3.8528999999999995</v>
      </c>
      <c r="Y6172" s="4">
        <f t="shared" si="578"/>
        <v>11.416000000000002</v>
      </c>
      <c r="Z6172" s="4">
        <f t="shared" si="579"/>
        <v>14.27</v>
      </c>
      <c r="AA6172" s="4">
        <f t="shared" si="576"/>
        <v>6.8496000000000015</v>
      </c>
    </row>
    <row r="6173" spans="1:27" x14ac:dyDescent="0.2">
      <c r="A6173">
        <v>6172</v>
      </c>
      <c r="B6173" t="s">
        <v>8741</v>
      </c>
      <c r="C6173" s="5">
        <v>42723</v>
      </c>
      <c r="D6173" s="5" t="str">
        <f t="shared" si="581"/>
        <v>2016-12</v>
      </c>
      <c r="E6173" s="5">
        <v>42728</v>
      </c>
      <c r="F6173" t="s">
        <v>28</v>
      </c>
      <c r="G6173" t="s">
        <v>8742</v>
      </c>
      <c r="H6173" t="s">
        <v>8743</v>
      </c>
      <c r="I6173" t="s">
        <v>46</v>
      </c>
      <c r="J6173" t="s">
        <v>32</v>
      </c>
      <c r="K6173" t="s">
        <v>271</v>
      </c>
      <c r="L6173" t="s">
        <v>272</v>
      </c>
      <c r="M6173">
        <v>10035</v>
      </c>
      <c r="N6173" t="s">
        <v>153</v>
      </c>
      <c r="O6173" t="s">
        <v>3242</v>
      </c>
      <c r="P6173" t="s">
        <v>51</v>
      </c>
      <c r="Q6173" t="s">
        <v>73</v>
      </c>
      <c r="R6173" t="s">
        <v>3243</v>
      </c>
      <c r="S6173">
        <v>3.52</v>
      </c>
      <c r="T6173">
        <v>2</v>
      </c>
      <c r="U6173">
        <v>0</v>
      </c>
      <c r="V6173">
        <v>1.0207999999999999</v>
      </c>
      <c r="W6173" s="6">
        <f t="shared" si="580"/>
        <v>0.28999999999999998</v>
      </c>
      <c r="X6173" s="4">
        <f t="shared" si="577"/>
        <v>0.51039999999999996</v>
      </c>
      <c r="Y6173" s="4">
        <f t="shared" si="578"/>
        <v>1.76</v>
      </c>
      <c r="Z6173" s="4">
        <f t="shared" si="579"/>
        <v>1.76</v>
      </c>
      <c r="AA6173" s="4">
        <f t="shared" si="576"/>
        <v>0</v>
      </c>
    </row>
    <row r="6174" spans="1:27" x14ac:dyDescent="0.2">
      <c r="A6174">
        <v>6173</v>
      </c>
      <c r="B6174" t="s">
        <v>8744</v>
      </c>
      <c r="C6174" s="5">
        <v>41853</v>
      </c>
      <c r="D6174" s="5" t="str">
        <f t="shared" si="581"/>
        <v>2014-08</v>
      </c>
      <c r="E6174" s="5">
        <v>41859</v>
      </c>
      <c r="F6174" t="s">
        <v>55</v>
      </c>
      <c r="G6174" t="s">
        <v>1076</v>
      </c>
      <c r="H6174" t="s">
        <v>1077</v>
      </c>
      <c r="I6174" t="s">
        <v>107</v>
      </c>
      <c r="J6174" t="s">
        <v>32</v>
      </c>
      <c r="K6174" t="s">
        <v>323</v>
      </c>
      <c r="L6174" t="s">
        <v>602</v>
      </c>
      <c r="M6174">
        <v>65807</v>
      </c>
      <c r="N6174" t="s">
        <v>110</v>
      </c>
      <c r="O6174" t="s">
        <v>3732</v>
      </c>
      <c r="P6174" t="s">
        <v>51</v>
      </c>
      <c r="Q6174" t="s">
        <v>80</v>
      </c>
      <c r="R6174" t="s">
        <v>3733</v>
      </c>
      <c r="S6174">
        <v>26.7</v>
      </c>
      <c r="T6174">
        <v>5</v>
      </c>
      <c r="U6174">
        <v>0</v>
      </c>
      <c r="V6174">
        <v>12.548999999999999</v>
      </c>
      <c r="W6174" s="6">
        <f t="shared" si="580"/>
        <v>0.47</v>
      </c>
      <c r="X6174" s="4">
        <f t="shared" si="577"/>
        <v>2.5097999999999998</v>
      </c>
      <c r="Y6174" s="4">
        <f t="shared" si="578"/>
        <v>5.34</v>
      </c>
      <c r="Z6174" s="4">
        <f t="shared" si="579"/>
        <v>5.34</v>
      </c>
      <c r="AA6174" s="4">
        <f t="shared" si="576"/>
        <v>0</v>
      </c>
    </row>
    <row r="6175" spans="1:27" x14ac:dyDescent="0.2">
      <c r="A6175">
        <v>6174</v>
      </c>
      <c r="B6175" t="s">
        <v>8744</v>
      </c>
      <c r="C6175" s="5">
        <v>41853</v>
      </c>
      <c r="D6175" s="5" t="str">
        <f t="shared" si="581"/>
        <v>2014-08</v>
      </c>
      <c r="E6175" s="5">
        <v>41859</v>
      </c>
      <c r="F6175" t="s">
        <v>55</v>
      </c>
      <c r="G6175" t="s">
        <v>1076</v>
      </c>
      <c r="H6175" t="s">
        <v>1077</v>
      </c>
      <c r="I6175" t="s">
        <v>107</v>
      </c>
      <c r="J6175" t="s">
        <v>32</v>
      </c>
      <c r="K6175" t="s">
        <v>323</v>
      </c>
      <c r="L6175" t="s">
        <v>602</v>
      </c>
      <c r="M6175">
        <v>65807</v>
      </c>
      <c r="N6175" t="s">
        <v>110</v>
      </c>
      <c r="O6175" t="s">
        <v>7435</v>
      </c>
      <c r="P6175" t="s">
        <v>76</v>
      </c>
      <c r="Q6175" t="s">
        <v>166</v>
      </c>
      <c r="R6175" t="s">
        <v>7436</v>
      </c>
      <c r="S6175">
        <v>21.2</v>
      </c>
      <c r="T6175">
        <v>2</v>
      </c>
      <c r="U6175">
        <v>0</v>
      </c>
      <c r="V6175">
        <v>9.1160000000000014</v>
      </c>
      <c r="W6175" s="6">
        <f t="shared" si="580"/>
        <v>0.4300000000000001</v>
      </c>
      <c r="X6175" s="4">
        <f t="shared" si="577"/>
        <v>4.5580000000000007</v>
      </c>
      <c r="Y6175" s="4">
        <f t="shared" si="578"/>
        <v>10.6</v>
      </c>
      <c r="Z6175" s="4">
        <f t="shared" si="579"/>
        <v>10.6</v>
      </c>
      <c r="AA6175" s="4">
        <f t="shared" si="576"/>
        <v>0</v>
      </c>
    </row>
    <row r="6176" spans="1:27" x14ac:dyDescent="0.2">
      <c r="A6176">
        <v>6175</v>
      </c>
      <c r="B6176" t="s">
        <v>8744</v>
      </c>
      <c r="C6176" s="5">
        <v>41853</v>
      </c>
      <c r="D6176" s="5" t="str">
        <f t="shared" si="581"/>
        <v>2014-08</v>
      </c>
      <c r="E6176" s="5">
        <v>41859</v>
      </c>
      <c r="F6176" t="s">
        <v>55</v>
      </c>
      <c r="G6176" t="s">
        <v>1076</v>
      </c>
      <c r="H6176" t="s">
        <v>1077</v>
      </c>
      <c r="I6176" t="s">
        <v>107</v>
      </c>
      <c r="J6176" t="s">
        <v>32</v>
      </c>
      <c r="K6176" t="s">
        <v>323</v>
      </c>
      <c r="L6176" t="s">
        <v>602</v>
      </c>
      <c r="M6176">
        <v>65807</v>
      </c>
      <c r="N6176" t="s">
        <v>110</v>
      </c>
      <c r="O6176" t="s">
        <v>4287</v>
      </c>
      <c r="P6176" t="s">
        <v>51</v>
      </c>
      <c r="Q6176" t="s">
        <v>64</v>
      </c>
      <c r="R6176" t="s">
        <v>4288</v>
      </c>
      <c r="S6176">
        <v>838.38</v>
      </c>
      <c r="T6176">
        <v>2</v>
      </c>
      <c r="U6176">
        <v>0</v>
      </c>
      <c r="V6176">
        <v>226.36260000000004</v>
      </c>
      <c r="W6176" s="6">
        <f t="shared" si="580"/>
        <v>0.27000000000000007</v>
      </c>
      <c r="X6176" s="4">
        <f t="shared" si="577"/>
        <v>113.18130000000002</v>
      </c>
      <c r="Y6176" s="4">
        <f t="shared" si="578"/>
        <v>419.19</v>
      </c>
      <c r="Z6176" s="4">
        <f t="shared" si="579"/>
        <v>419.19</v>
      </c>
      <c r="AA6176" s="4">
        <f t="shared" si="576"/>
        <v>0</v>
      </c>
    </row>
    <row r="6177" spans="1:27" x14ac:dyDescent="0.2">
      <c r="A6177">
        <v>6176</v>
      </c>
      <c r="B6177" t="s">
        <v>8745</v>
      </c>
      <c r="C6177" s="5">
        <v>42268</v>
      </c>
      <c r="D6177" s="5" t="str">
        <f t="shared" si="581"/>
        <v>2015-09</v>
      </c>
      <c r="E6177" s="5">
        <v>42273</v>
      </c>
      <c r="F6177" t="s">
        <v>55</v>
      </c>
      <c r="G6177" t="s">
        <v>6187</v>
      </c>
      <c r="H6177" t="s">
        <v>6188</v>
      </c>
      <c r="I6177" t="s">
        <v>31</v>
      </c>
      <c r="J6177" t="s">
        <v>32</v>
      </c>
      <c r="K6177" t="s">
        <v>387</v>
      </c>
      <c r="L6177" t="s">
        <v>388</v>
      </c>
      <c r="M6177">
        <v>29203</v>
      </c>
      <c r="N6177" t="s">
        <v>35</v>
      </c>
      <c r="O6177" t="s">
        <v>3049</v>
      </c>
      <c r="P6177" t="s">
        <v>37</v>
      </c>
      <c r="Q6177" t="s">
        <v>41</v>
      </c>
      <c r="R6177" t="s">
        <v>3050</v>
      </c>
      <c r="S6177">
        <v>1690.04</v>
      </c>
      <c r="T6177">
        <v>4</v>
      </c>
      <c r="U6177">
        <v>0</v>
      </c>
      <c r="V6177">
        <v>422.51</v>
      </c>
      <c r="W6177" s="6">
        <f t="shared" si="580"/>
        <v>0.25</v>
      </c>
      <c r="X6177" s="4">
        <f t="shared" si="577"/>
        <v>105.6275</v>
      </c>
      <c r="Y6177" s="4">
        <f t="shared" si="578"/>
        <v>422.51</v>
      </c>
      <c r="Z6177" s="4">
        <f t="shared" si="579"/>
        <v>422.51</v>
      </c>
      <c r="AA6177" s="4">
        <f t="shared" si="576"/>
        <v>0</v>
      </c>
    </row>
    <row r="6178" spans="1:27" x14ac:dyDescent="0.2">
      <c r="A6178">
        <v>6177</v>
      </c>
      <c r="B6178" t="s">
        <v>8745</v>
      </c>
      <c r="C6178" s="5">
        <v>42268</v>
      </c>
      <c r="D6178" s="5" t="str">
        <f t="shared" si="581"/>
        <v>2015-09</v>
      </c>
      <c r="E6178" s="5">
        <v>42273</v>
      </c>
      <c r="F6178" t="s">
        <v>55</v>
      </c>
      <c r="G6178" t="s">
        <v>6187</v>
      </c>
      <c r="H6178" t="s">
        <v>6188</v>
      </c>
      <c r="I6178" t="s">
        <v>31</v>
      </c>
      <c r="J6178" t="s">
        <v>32</v>
      </c>
      <c r="K6178" t="s">
        <v>387</v>
      </c>
      <c r="L6178" t="s">
        <v>388</v>
      </c>
      <c r="M6178">
        <v>29203</v>
      </c>
      <c r="N6178" t="s">
        <v>35</v>
      </c>
      <c r="O6178" t="s">
        <v>2250</v>
      </c>
      <c r="P6178" t="s">
        <v>51</v>
      </c>
      <c r="Q6178" t="s">
        <v>64</v>
      </c>
      <c r="R6178" t="s">
        <v>2251</v>
      </c>
      <c r="S6178">
        <v>85.96</v>
      </c>
      <c r="T6178">
        <v>7</v>
      </c>
      <c r="U6178">
        <v>0</v>
      </c>
      <c r="V6178">
        <v>24.068799999999996</v>
      </c>
      <c r="W6178" s="6">
        <f t="shared" si="580"/>
        <v>0.27999999999999997</v>
      </c>
      <c r="X6178" s="4">
        <f t="shared" si="577"/>
        <v>3.4383999999999992</v>
      </c>
      <c r="Y6178" s="4">
        <f t="shared" si="578"/>
        <v>12.28</v>
      </c>
      <c r="Z6178" s="4">
        <f t="shared" si="579"/>
        <v>12.28</v>
      </c>
      <c r="AA6178" s="4">
        <f t="shared" si="576"/>
        <v>0</v>
      </c>
    </row>
    <row r="6179" spans="1:27" x14ac:dyDescent="0.2">
      <c r="A6179">
        <v>6178</v>
      </c>
      <c r="B6179" t="s">
        <v>8745</v>
      </c>
      <c r="C6179" s="5">
        <v>42268</v>
      </c>
      <c r="D6179" s="5" t="str">
        <f t="shared" si="581"/>
        <v>2015-09</v>
      </c>
      <c r="E6179" s="5">
        <v>42273</v>
      </c>
      <c r="F6179" t="s">
        <v>55</v>
      </c>
      <c r="G6179" t="s">
        <v>6187</v>
      </c>
      <c r="H6179" t="s">
        <v>6188</v>
      </c>
      <c r="I6179" t="s">
        <v>31</v>
      </c>
      <c r="J6179" t="s">
        <v>32</v>
      </c>
      <c r="K6179" t="s">
        <v>387</v>
      </c>
      <c r="L6179" t="s">
        <v>388</v>
      </c>
      <c r="M6179">
        <v>29203</v>
      </c>
      <c r="N6179" t="s">
        <v>35</v>
      </c>
      <c r="O6179" t="s">
        <v>7766</v>
      </c>
      <c r="P6179" t="s">
        <v>51</v>
      </c>
      <c r="Q6179" t="s">
        <v>178</v>
      </c>
      <c r="R6179" t="s">
        <v>7767</v>
      </c>
      <c r="S6179">
        <v>121.96</v>
      </c>
      <c r="T6179">
        <v>2</v>
      </c>
      <c r="U6179">
        <v>0</v>
      </c>
      <c r="V6179">
        <v>57.32119999999999</v>
      </c>
      <c r="W6179" s="6">
        <f t="shared" si="580"/>
        <v>0.46999999999999992</v>
      </c>
      <c r="X6179" s="4">
        <f t="shared" si="577"/>
        <v>28.660599999999995</v>
      </c>
      <c r="Y6179" s="4">
        <f t="shared" si="578"/>
        <v>60.98</v>
      </c>
      <c r="Z6179" s="4">
        <f t="shared" si="579"/>
        <v>60.98</v>
      </c>
      <c r="AA6179" s="4">
        <f t="shared" si="576"/>
        <v>0</v>
      </c>
    </row>
    <row r="6180" spans="1:27" x14ac:dyDescent="0.2">
      <c r="A6180">
        <v>6179</v>
      </c>
      <c r="B6180" t="s">
        <v>8745</v>
      </c>
      <c r="C6180" s="5">
        <v>42268</v>
      </c>
      <c r="D6180" s="5" t="str">
        <f t="shared" si="581"/>
        <v>2015-09</v>
      </c>
      <c r="E6180" s="5">
        <v>42273</v>
      </c>
      <c r="F6180" t="s">
        <v>55</v>
      </c>
      <c r="G6180" t="s">
        <v>6187</v>
      </c>
      <c r="H6180" t="s">
        <v>6188</v>
      </c>
      <c r="I6180" t="s">
        <v>31</v>
      </c>
      <c r="J6180" t="s">
        <v>32</v>
      </c>
      <c r="K6180" t="s">
        <v>387</v>
      </c>
      <c r="L6180" t="s">
        <v>388</v>
      </c>
      <c r="M6180">
        <v>29203</v>
      </c>
      <c r="N6180" t="s">
        <v>35</v>
      </c>
      <c r="O6180" t="s">
        <v>8746</v>
      </c>
      <c r="P6180" t="s">
        <v>51</v>
      </c>
      <c r="Q6180" t="s">
        <v>95</v>
      </c>
      <c r="R6180" t="s">
        <v>8747</v>
      </c>
      <c r="S6180">
        <v>23.92</v>
      </c>
      <c r="T6180">
        <v>4</v>
      </c>
      <c r="U6180">
        <v>0</v>
      </c>
      <c r="V6180">
        <v>11.720800000000001</v>
      </c>
      <c r="W6180" s="6">
        <f t="shared" si="580"/>
        <v>0.49</v>
      </c>
      <c r="X6180" s="4">
        <f t="shared" si="577"/>
        <v>2.9302000000000001</v>
      </c>
      <c r="Y6180" s="4">
        <f t="shared" si="578"/>
        <v>5.98</v>
      </c>
      <c r="Z6180" s="4">
        <f t="shared" si="579"/>
        <v>5.98</v>
      </c>
      <c r="AA6180" s="4">
        <f t="shared" si="576"/>
        <v>0</v>
      </c>
    </row>
    <row r="6181" spans="1:27" x14ac:dyDescent="0.2">
      <c r="A6181">
        <v>6180</v>
      </c>
      <c r="B6181" t="s">
        <v>8745</v>
      </c>
      <c r="C6181" s="5">
        <v>42268</v>
      </c>
      <c r="D6181" s="5" t="str">
        <f t="shared" si="581"/>
        <v>2015-09</v>
      </c>
      <c r="E6181" s="5">
        <v>42273</v>
      </c>
      <c r="F6181" t="s">
        <v>55</v>
      </c>
      <c r="G6181" t="s">
        <v>6187</v>
      </c>
      <c r="H6181" t="s">
        <v>6188</v>
      </c>
      <c r="I6181" t="s">
        <v>31</v>
      </c>
      <c r="J6181" t="s">
        <v>32</v>
      </c>
      <c r="K6181" t="s">
        <v>387</v>
      </c>
      <c r="L6181" t="s">
        <v>388</v>
      </c>
      <c r="M6181">
        <v>29203</v>
      </c>
      <c r="N6181" t="s">
        <v>35</v>
      </c>
      <c r="O6181" t="s">
        <v>3554</v>
      </c>
      <c r="P6181" t="s">
        <v>51</v>
      </c>
      <c r="Q6181" t="s">
        <v>64</v>
      </c>
      <c r="R6181" t="s">
        <v>3555</v>
      </c>
      <c r="S6181">
        <v>63.96</v>
      </c>
      <c r="T6181">
        <v>2</v>
      </c>
      <c r="U6181">
        <v>0</v>
      </c>
      <c r="V6181">
        <v>6.3960000000000008</v>
      </c>
      <c r="W6181" s="6">
        <f t="shared" si="580"/>
        <v>0.1</v>
      </c>
      <c r="X6181" s="4">
        <f t="shared" si="577"/>
        <v>3.1980000000000004</v>
      </c>
      <c r="Y6181" s="4">
        <f t="shared" si="578"/>
        <v>31.98</v>
      </c>
      <c r="Z6181" s="4">
        <f t="shared" si="579"/>
        <v>31.98</v>
      </c>
      <c r="AA6181" s="4">
        <f t="shared" si="576"/>
        <v>0</v>
      </c>
    </row>
    <row r="6182" spans="1:27" x14ac:dyDescent="0.2">
      <c r="A6182">
        <v>6181</v>
      </c>
      <c r="B6182" t="s">
        <v>8745</v>
      </c>
      <c r="C6182" s="5">
        <v>42268</v>
      </c>
      <c r="D6182" s="5" t="str">
        <f t="shared" si="581"/>
        <v>2015-09</v>
      </c>
      <c r="E6182" s="5">
        <v>42273</v>
      </c>
      <c r="F6182" t="s">
        <v>55</v>
      </c>
      <c r="G6182" t="s">
        <v>6187</v>
      </c>
      <c r="H6182" t="s">
        <v>6188</v>
      </c>
      <c r="I6182" t="s">
        <v>31</v>
      </c>
      <c r="J6182" t="s">
        <v>32</v>
      </c>
      <c r="K6182" t="s">
        <v>387</v>
      </c>
      <c r="L6182" t="s">
        <v>388</v>
      </c>
      <c r="M6182">
        <v>29203</v>
      </c>
      <c r="N6182" t="s">
        <v>35</v>
      </c>
      <c r="O6182" t="s">
        <v>5662</v>
      </c>
      <c r="P6182" t="s">
        <v>76</v>
      </c>
      <c r="Q6182" t="s">
        <v>77</v>
      </c>
      <c r="R6182" t="s">
        <v>5663</v>
      </c>
      <c r="S6182">
        <v>629.94999999999993</v>
      </c>
      <c r="T6182">
        <v>5</v>
      </c>
      <c r="U6182">
        <v>0</v>
      </c>
      <c r="V6182">
        <v>176.38600000000002</v>
      </c>
      <c r="W6182" s="6">
        <f t="shared" si="580"/>
        <v>0.28000000000000008</v>
      </c>
      <c r="X6182" s="4">
        <f t="shared" si="577"/>
        <v>35.277200000000008</v>
      </c>
      <c r="Y6182" s="4">
        <f t="shared" si="578"/>
        <v>125.98999999999998</v>
      </c>
      <c r="Z6182" s="4">
        <f t="shared" si="579"/>
        <v>125.98999999999998</v>
      </c>
      <c r="AA6182" s="4">
        <f t="shared" si="576"/>
        <v>0</v>
      </c>
    </row>
    <row r="6183" spans="1:27" x14ac:dyDescent="0.2">
      <c r="A6183">
        <v>6182</v>
      </c>
      <c r="B6183" t="s">
        <v>8745</v>
      </c>
      <c r="C6183" s="5">
        <v>42268</v>
      </c>
      <c r="D6183" s="5" t="str">
        <f t="shared" si="581"/>
        <v>2015-09</v>
      </c>
      <c r="E6183" s="5">
        <v>42273</v>
      </c>
      <c r="F6183" t="s">
        <v>55</v>
      </c>
      <c r="G6183" t="s">
        <v>6187</v>
      </c>
      <c r="H6183" t="s">
        <v>6188</v>
      </c>
      <c r="I6183" t="s">
        <v>31</v>
      </c>
      <c r="J6183" t="s">
        <v>32</v>
      </c>
      <c r="K6183" t="s">
        <v>387</v>
      </c>
      <c r="L6183" t="s">
        <v>388</v>
      </c>
      <c r="M6183">
        <v>29203</v>
      </c>
      <c r="N6183" t="s">
        <v>35</v>
      </c>
      <c r="O6183" t="s">
        <v>2059</v>
      </c>
      <c r="P6183" t="s">
        <v>76</v>
      </c>
      <c r="Q6183" t="s">
        <v>77</v>
      </c>
      <c r="R6183" t="s">
        <v>2060</v>
      </c>
      <c r="S6183">
        <v>113.72999999999999</v>
      </c>
      <c r="T6183">
        <v>3</v>
      </c>
      <c r="U6183">
        <v>0</v>
      </c>
      <c r="V6183">
        <v>32.981699999999989</v>
      </c>
      <c r="W6183" s="6">
        <f t="shared" si="580"/>
        <v>0.28999999999999992</v>
      </c>
      <c r="X6183" s="4">
        <f t="shared" si="577"/>
        <v>10.993899999999996</v>
      </c>
      <c r="Y6183" s="4">
        <f t="shared" si="578"/>
        <v>37.909999999999997</v>
      </c>
      <c r="Z6183" s="4">
        <f t="shared" si="579"/>
        <v>37.909999999999997</v>
      </c>
      <c r="AA6183" s="4">
        <f t="shared" si="576"/>
        <v>0</v>
      </c>
    </row>
    <row r="6184" spans="1:27" x14ac:dyDescent="0.2">
      <c r="A6184">
        <v>6183</v>
      </c>
      <c r="B6184" t="s">
        <v>8745</v>
      </c>
      <c r="C6184" s="5">
        <v>42268</v>
      </c>
      <c r="D6184" s="5" t="str">
        <f t="shared" si="581"/>
        <v>2015-09</v>
      </c>
      <c r="E6184" s="5">
        <v>42273</v>
      </c>
      <c r="F6184" t="s">
        <v>55</v>
      </c>
      <c r="G6184" t="s">
        <v>6187</v>
      </c>
      <c r="H6184" t="s">
        <v>6188</v>
      </c>
      <c r="I6184" t="s">
        <v>31</v>
      </c>
      <c r="J6184" t="s">
        <v>32</v>
      </c>
      <c r="K6184" t="s">
        <v>387</v>
      </c>
      <c r="L6184" t="s">
        <v>388</v>
      </c>
      <c r="M6184">
        <v>29203</v>
      </c>
      <c r="N6184" t="s">
        <v>35</v>
      </c>
      <c r="O6184" t="s">
        <v>1381</v>
      </c>
      <c r="P6184" t="s">
        <v>51</v>
      </c>
      <c r="Q6184" t="s">
        <v>80</v>
      </c>
      <c r="R6184" t="s">
        <v>1382</v>
      </c>
      <c r="S6184">
        <v>14.6</v>
      </c>
      <c r="T6184">
        <v>2</v>
      </c>
      <c r="U6184">
        <v>0</v>
      </c>
      <c r="V6184">
        <v>6.8619999999999992</v>
      </c>
      <c r="W6184" s="6">
        <f t="shared" si="580"/>
        <v>0.47</v>
      </c>
      <c r="X6184" s="4">
        <f t="shared" si="577"/>
        <v>3.4309999999999996</v>
      </c>
      <c r="Y6184" s="4">
        <f t="shared" si="578"/>
        <v>7.3</v>
      </c>
      <c r="Z6184" s="4">
        <f t="shared" si="579"/>
        <v>7.3</v>
      </c>
      <c r="AA6184" s="4">
        <f t="shared" si="576"/>
        <v>0</v>
      </c>
    </row>
    <row r="6185" spans="1:27" x14ac:dyDescent="0.2">
      <c r="A6185">
        <v>6184</v>
      </c>
      <c r="B6185" t="s">
        <v>8745</v>
      </c>
      <c r="C6185" s="5">
        <v>42268</v>
      </c>
      <c r="D6185" s="5" t="str">
        <f t="shared" si="581"/>
        <v>2015-09</v>
      </c>
      <c r="E6185" s="5">
        <v>42273</v>
      </c>
      <c r="F6185" t="s">
        <v>55</v>
      </c>
      <c r="G6185" t="s">
        <v>6187</v>
      </c>
      <c r="H6185" t="s">
        <v>6188</v>
      </c>
      <c r="I6185" t="s">
        <v>31</v>
      </c>
      <c r="J6185" t="s">
        <v>32</v>
      </c>
      <c r="K6185" t="s">
        <v>387</v>
      </c>
      <c r="L6185" t="s">
        <v>388</v>
      </c>
      <c r="M6185">
        <v>29203</v>
      </c>
      <c r="N6185" t="s">
        <v>35</v>
      </c>
      <c r="O6185" t="s">
        <v>120</v>
      </c>
      <c r="P6185" t="s">
        <v>51</v>
      </c>
      <c r="Q6185" t="s">
        <v>64</v>
      </c>
      <c r="R6185" t="s">
        <v>121</v>
      </c>
      <c r="S6185">
        <v>887.84</v>
      </c>
      <c r="T6185">
        <v>8</v>
      </c>
      <c r="U6185">
        <v>0</v>
      </c>
      <c r="V6185">
        <v>17.756799999999998</v>
      </c>
      <c r="W6185" s="6">
        <f t="shared" si="580"/>
        <v>1.9999999999999997E-2</v>
      </c>
      <c r="X6185" s="4">
        <f t="shared" si="577"/>
        <v>2.2195999999999998</v>
      </c>
      <c r="Y6185" s="4">
        <f t="shared" si="578"/>
        <v>110.98</v>
      </c>
      <c r="Z6185" s="4">
        <f t="shared" si="579"/>
        <v>110.98</v>
      </c>
      <c r="AA6185" s="4">
        <f t="shared" si="576"/>
        <v>0</v>
      </c>
    </row>
    <row r="6186" spans="1:27" x14ac:dyDescent="0.2">
      <c r="A6186">
        <v>6185</v>
      </c>
      <c r="B6186" t="s">
        <v>8748</v>
      </c>
      <c r="C6186" s="5">
        <v>42715</v>
      </c>
      <c r="D6186" s="5" t="str">
        <f t="shared" si="581"/>
        <v>2016-12</v>
      </c>
      <c r="E6186" s="5">
        <v>42717</v>
      </c>
      <c r="F6186" t="s">
        <v>193</v>
      </c>
      <c r="G6186" t="s">
        <v>4114</v>
      </c>
      <c r="H6186" t="s">
        <v>4115</v>
      </c>
      <c r="I6186" t="s">
        <v>107</v>
      </c>
      <c r="J6186" t="s">
        <v>32</v>
      </c>
      <c r="K6186" t="s">
        <v>424</v>
      </c>
      <c r="L6186" t="s">
        <v>425</v>
      </c>
      <c r="M6186">
        <v>97206</v>
      </c>
      <c r="N6186" t="s">
        <v>49</v>
      </c>
      <c r="O6186" t="s">
        <v>208</v>
      </c>
      <c r="P6186" t="s">
        <v>37</v>
      </c>
      <c r="Q6186" t="s">
        <v>41</v>
      </c>
      <c r="R6186" t="s">
        <v>209</v>
      </c>
      <c r="S6186">
        <v>403.92</v>
      </c>
      <c r="T6186">
        <v>5</v>
      </c>
      <c r="U6186">
        <v>0.2</v>
      </c>
      <c r="V6186">
        <v>25.245000000000019</v>
      </c>
      <c r="W6186" s="6">
        <f t="shared" si="580"/>
        <v>6.2500000000000042E-2</v>
      </c>
      <c r="X6186" s="4">
        <f t="shared" si="577"/>
        <v>5.0490000000000039</v>
      </c>
      <c r="Y6186" s="4">
        <f t="shared" si="578"/>
        <v>80.784000000000006</v>
      </c>
      <c r="Z6186" s="4">
        <f t="shared" si="579"/>
        <v>100.98</v>
      </c>
      <c r="AA6186" s="4">
        <f t="shared" si="576"/>
        <v>80.784000000000006</v>
      </c>
    </row>
    <row r="6187" spans="1:27" x14ac:dyDescent="0.2">
      <c r="A6187">
        <v>6186</v>
      </c>
      <c r="B6187" t="s">
        <v>8749</v>
      </c>
      <c r="C6187" s="5">
        <v>42223</v>
      </c>
      <c r="D6187" s="5" t="str">
        <f t="shared" si="581"/>
        <v>2015-08</v>
      </c>
      <c r="E6187" s="5">
        <v>42228</v>
      </c>
      <c r="F6187" t="s">
        <v>55</v>
      </c>
      <c r="G6187" t="s">
        <v>5295</v>
      </c>
      <c r="H6187" t="s">
        <v>5296</v>
      </c>
      <c r="I6187" t="s">
        <v>31</v>
      </c>
      <c r="J6187" t="s">
        <v>32</v>
      </c>
      <c r="K6187" t="s">
        <v>151</v>
      </c>
      <c r="L6187" t="s">
        <v>152</v>
      </c>
      <c r="M6187">
        <v>19120</v>
      </c>
      <c r="N6187" t="s">
        <v>153</v>
      </c>
      <c r="O6187" t="s">
        <v>3219</v>
      </c>
      <c r="P6187" t="s">
        <v>51</v>
      </c>
      <c r="Q6187" t="s">
        <v>73</v>
      </c>
      <c r="R6187" t="s">
        <v>3220</v>
      </c>
      <c r="S6187">
        <v>106.8</v>
      </c>
      <c r="T6187">
        <v>10</v>
      </c>
      <c r="U6187">
        <v>0.2</v>
      </c>
      <c r="V6187">
        <v>10.679999999999996</v>
      </c>
      <c r="W6187" s="6">
        <f t="shared" si="580"/>
        <v>9.9999999999999964E-2</v>
      </c>
      <c r="X6187" s="4">
        <f t="shared" si="577"/>
        <v>1.0679999999999996</v>
      </c>
      <c r="Y6187" s="4">
        <f t="shared" si="578"/>
        <v>10.68</v>
      </c>
      <c r="Z6187" s="4">
        <f t="shared" si="579"/>
        <v>13.35</v>
      </c>
      <c r="AA6187" s="4">
        <f t="shared" si="576"/>
        <v>21.36</v>
      </c>
    </row>
    <row r="6188" spans="1:27" x14ac:dyDescent="0.2">
      <c r="A6188">
        <v>6187</v>
      </c>
      <c r="B6188" t="s">
        <v>8750</v>
      </c>
      <c r="C6188" s="5">
        <v>42323</v>
      </c>
      <c r="D6188" s="5" t="str">
        <f t="shared" si="581"/>
        <v>2015-11</v>
      </c>
      <c r="E6188" s="5">
        <v>42325</v>
      </c>
      <c r="F6188" t="s">
        <v>193</v>
      </c>
      <c r="G6188" t="s">
        <v>1631</v>
      </c>
      <c r="H6188" t="s">
        <v>1632</v>
      </c>
      <c r="I6188" t="s">
        <v>46</v>
      </c>
      <c r="J6188" t="s">
        <v>32</v>
      </c>
      <c r="K6188" t="s">
        <v>271</v>
      </c>
      <c r="L6188" t="s">
        <v>272</v>
      </c>
      <c r="M6188">
        <v>10035</v>
      </c>
      <c r="N6188" t="s">
        <v>153</v>
      </c>
      <c r="O6188" t="s">
        <v>1554</v>
      </c>
      <c r="P6188" t="s">
        <v>51</v>
      </c>
      <c r="Q6188" t="s">
        <v>64</v>
      </c>
      <c r="R6188" t="s">
        <v>1555</v>
      </c>
      <c r="S6188">
        <v>70.949999999999989</v>
      </c>
      <c r="T6188">
        <v>3</v>
      </c>
      <c r="U6188">
        <v>0</v>
      </c>
      <c r="V6188">
        <v>20.575499999999998</v>
      </c>
      <c r="W6188" s="6">
        <f t="shared" si="580"/>
        <v>0.29000000000000004</v>
      </c>
      <c r="X6188" s="4">
        <f t="shared" si="577"/>
        <v>6.8584999999999994</v>
      </c>
      <c r="Y6188" s="4">
        <f t="shared" si="578"/>
        <v>23.649999999999995</v>
      </c>
      <c r="Z6188" s="4">
        <f t="shared" si="579"/>
        <v>23.649999999999995</v>
      </c>
      <c r="AA6188" s="4">
        <f t="shared" si="576"/>
        <v>0</v>
      </c>
    </row>
    <row r="6189" spans="1:27" x14ac:dyDescent="0.2">
      <c r="A6189">
        <v>6188</v>
      </c>
      <c r="B6189" t="s">
        <v>8750</v>
      </c>
      <c r="C6189" s="5">
        <v>42323</v>
      </c>
      <c r="D6189" s="5" t="str">
        <f t="shared" si="581"/>
        <v>2015-11</v>
      </c>
      <c r="E6189" s="5">
        <v>42325</v>
      </c>
      <c r="F6189" t="s">
        <v>193</v>
      </c>
      <c r="G6189" t="s">
        <v>1631</v>
      </c>
      <c r="H6189" t="s">
        <v>1632</v>
      </c>
      <c r="I6189" t="s">
        <v>46</v>
      </c>
      <c r="J6189" t="s">
        <v>32</v>
      </c>
      <c r="K6189" t="s">
        <v>271</v>
      </c>
      <c r="L6189" t="s">
        <v>272</v>
      </c>
      <c r="M6189">
        <v>10035</v>
      </c>
      <c r="N6189" t="s">
        <v>153</v>
      </c>
      <c r="O6189" t="s">
        <v>5530</v>
      </c>
      <c r="P6189" t="s">
        <v>51</v>
      </c>
      <c r="Q6189" t="s">
        <v>80</v>
      </c>
      <c r="R6189" t="s">
        <v>5531</v>
      </c>
      <c r="S6189">
        <v>34.944000000000003</v>
      </c>
      <c r="T6189">
        <v>6</v>
      </c>
      <c r="U6189">
        <v>0.2</v>
      </c>
      <c r="V6189">
        <v>11.793599999999998</v>
      </c>
      <c r="W6189" s="6">
        <f t="shared" si="580"/>
        <v>0.33749999999999991</v>
      </c>
      <c r="X6189" s="4">
        <f t="shared" si="577"/>
        <v>1.9655999999999996</v>
      </c>
      <c r="Y6189" s="4">
        <f t="shared" si="578"/>
        <v>5.8240000000000007</v>
      </c>
      <c r="Z6189" s="4">
        <f t="shared" si="579"/>
        <v>7.2799999999999994</v>
      </c>
      <c r="AA6189" s="4">
        <f t="shared" si="576"/>
        <v>6.9888000000000012</v>
      </c>
    </row>
    <row r="6190" spans="1:27" x14ac:dyDescent="0.2">
      <c r="A6190">
        <v>6189</v>
      </c>
      <c r="B6190" t="s">
        <v>8750</v>
      </c>
      <c r="C6190" s="5">
        <v>42323</v>
      </c>
      <c r="D6190" s="5" t="str">
        <f t="shared" si="581"/>
        <v>2015-11</v>
      </c>
      <c r="E6190" s="5">
        <v>42325</v>
      </c>
      <c r="F6190" t="s">
        <v>193</v>
      </c>
      <c r="G6190" t="s">
        <v>1631</v>
      </c>
      <c r="H6190" t="s">
        <v>1632</v>
      </c>
      <c r="I6190" t="s">
        <v>46</v>
      </c>
      <c r="J6190" t="s">
        <v>32</v>
      </c>
      <c r="K6190" t="s">
        <v>271</v>
      </c>
      <c r="L6190" t="s">
        <v>272</v>
      </c>
      <c r="M6190">
        <v>10035</v>
      </c>
      <c r="N6190" t="s">
        <v>153</v>
      </c>
      <c r="O6190" t="s">
        <v>4146</v>
      </c>
      <c r="P6190" t="s">
        <v>51</v>
      </c>
      <c r="Q6190" t="s">
        <v>73</v>
      </c>
      <c r="R6190" t="s">
        <v>4147</v>
      </c>
      <c r="S6190">
        <v>119.03999999999999</v>
      </c>
      <c r="T6190">
        <v>6</v>
      </c>
      <c r="U6190">
        <v>0</v>
      </c>
      <c r="V6190">
        <v>35.711999999999989</v>
      </c>
      <c r="W6190" s="6">
        <f t="shared" si="580"/>
        <v>0.29999999999999993</v>
      </c>
      <c r="X6190" s="4">
        <f t="shared" si="577"/>
        <v>5.9519999999999982</v>
      </c>
      <c r="Y6190" s="4">
        <f t="shared" si="578"/>
        <v>19.84</v>
      </c>
      <c r="Z6190" s="4">
        <f t="shared" si="579"/>
        <v>19.84</v>
      </c>
      <c r="AA6190" s="4">
        <f t="shared" si="576"/>
        <v>0</v>
      </c>
    </row>
    <row r="6191" spans="1:27" x14ac:dyDescent="0.2">
      <c r="A6191">
        <v>6190</v>
      </c>
      <c r="B6191" t="s">
        <v>8751</v>
      </c>
      <c r="C6191" s="5">
        <v>42829</v>
      </c>
      <c r="D6191" s="5" t="str">
        <f t="shared" si="581"/>
        <v>2017-04</v>
      </c>
      <c r="E6191" s="5">
        <v>42833</v>
      </c>
      <c r="F6191" t="s">
        <v>55</v>
      </c>
      <c r="G6191" t="s">
        <v>4907</v>
      </c>
      <c r="H6191" t="s">
        <v>4908</v>
      </c>
      <c r="I6191" t="s">
        <v>31</v>
      </c>
      <c r="J6191" t="s">
        <v>32</v>
      </c>
      <c r="K6191" t="s">
        <v>8752</v>
      </c>
      <c r="L6191" t="s">
        <v>216</v>
      </c>
      <c r="M6191">
        <v>60016</v>
      </c>
      <c r="N6191" t="s">
        <v>110</v>
      </c>
      <c r="O6191" t="s">
        <v>4790</v>
      </c>
      <c r="P6191" t="s">
        <v>76</v>
      </c>
      <c r="Q6191" t="s">
        <v>77</v>
      </c>
      <c r="R6191" t="s">
        <v>4791</v>
      </c>
      <c r="S6191">
        <v>383.84000000000003</v>
      </c>
      <c r="T6191">
        <v>4</v>
      </c>
      <c r="U6191">
        <v>0.2</v>
      </c>
      <c r="V6191">
        <v>47.97999999999999</v>
      </c>
      <c r="W6191" s="6">
        <f t="shared" si="580"/>
        <v>0.12499999999999996</v>
      </c>
      <c r="X6191" s="4">
        <f t="shared" si="577"/>
        <v>11.994999999999997</v>
      </c>
      <c r="Y6191" s="4">
        <f t="shared" si="578"/>
        <v>95.960000000000008</v>
      </c>
      <c r="Z6191" s="4">
        <f t="shared" si="579"/>
        <v>119.95</v>
      </c>
      <c r="AA6191" s="4">
        <f t="shared" si="576"/>
        <v>76.768000000000015</v>
      </c>
    </row>
    <row r="6192" spans="1:27" x14ac:dyDescent="0.2">
      <c r="A6192">
        <v>6191</v>
      </c>
      <c r="B6192" t="s">
        <v>8753</v>
      </c>
      <c r="C6192" s="5">
        <v>42728</v>
      </c>
      <c r="D6192" s="5" t="str">
        <f t="shared" si="581"/>
        <v>2016-12</v>
      </c>
      <c r="E6192" s="5">
        <v>42732</v>
      </c>
      <c r="F6192" t="s">
        <v>55</v>
      </c>
      <c r="G6192" t="s">
        <v>2837</v>
      </c>
      <c r="H6192" t="s">
        <v>2838</v>
      </c>
      <c r="I6192" t="s">
        <v>31</v>
      </c>
      <c r="J6192" t="s">
        <v>32</v>
      </c>
      <c r="K6192" t="s">
        <v>271</v>
      </c>
      <c r="L6192" t="s">
        <v>272</v>
      </c>
      <c r="M6192">
        <v>10035</v>
      </c>
      <c r="N6192" t="s">
        <v>153</v>
      </c>
      <c r="O6192" t="s">
        <v>8254</v>
      </c>
      <c r="P6192" t="s">
        <v>37</v>
      </c>
      <c r="Q6192" t="s">
        <v>70</v>
      </c>
      <c r="R6192" t="s">
        <v>8255</v>
      </c>
      <c r="S6192">
        <v>799.56000000000006</v>
      </c>
      <c r="T6192">
        <v>9</v>
      </c>
      <c r="U6192">
        <v>0</v>
      </c>
      <c r="V6192">
        <v>207.88559999999998</v>
      </c>
      <c r="W6192" s="6">
        <f t="shared" si="580"/>
        <v>0.25999999999999995</v>
      </c>
      <c r="X6192" s="4">
        <f t="shared" si="577"/>
        <v>23.098399999999998</v>
      </c>
      <c r="Y6192" s="4">
        <f t="shared" si="578"/>
        <v>88.84</v>
      </c>
      <c r="Z6192" s="4">
        <f t="shared" si="579"/>
        <v>88.84</v>
      </c>
      <c r="AA6192" s="4">
        <f t="shared" si="576"/>
        <v>0</v>
      </c>
    </row>
    <row r="6193" spans="1:27" x14ac:dyDescent="0.2">
      <c r="A6193">
        <v>6192</v>
      </c>
      <c r="B6193" t="s">
        <v>8754</v>
      </c>
      <c r="C6193" s="5">
        <v>43082</v>
      </c>
      <c r="D6193" s="5" t="str">
        <f t="shared" si="581"/>
        <v>2017-12</v>
      </c>
      <c r="E6193" s="5">
        <v>43082</v>
      </c>
      <c r="F6193" t="s">
        <v>1298</v>
      </c>
      <c r="G6193" t="s">
        <v>5259</v>
      </c>
      <c r="H6193" t="s">
        <v>5260</v>
      </c>
      <c r="I6193" t="s">
        <v>31</v>
      </c>
      <c r="J6193" t="s">
        <v>32</v>
      </c>
      <c r="K6193" t="s">
        <v>100</v>
      </c>
      <c r="L6193" t="s">
        <v>101</v>
      </c>
      <c r="M6193">
        <v>98103</v>
      </c>
      <c r="N6193" t="s">
        <v>49</v>
      </c>
      <c r="O6193" t="s">
        <v>1834</v>
      </c>
      <c r="P6193" t="s">
        <v>51</v>
      </c>
      <c r="Q6193" t="s">
        <v>64</v>
      </c>
      <c r="R6193" t="s">
        <v>1835</v>
      </c>
      <c r="S6193">
        <v>31.44</v>
      </c>
      <c r="T6193">
        <v>3</v>
      </c>
      <c r="U6193">
        <v>0</v>
      </c>
      <c r="V6193">
        <v>8.4888000000000012</v>
      </c>
      <c r="W6193" s="6">
        <f t="shared" si="580"/>
        <v>0.27</v>
      </c>
      <c r="X6193" s="4">
        <f t="shared" si="577"/>
        <v>2.8296000000000006</v>
      </c>
      <c r="Y6193" s="4">
        <f t="shared" si="578"/>
        <v>10.48</v>
      </c>
      <c r="Z6193" s="4">
        <f t="shared" si="579"/>
        <v>10.48</v>
      </c>
      <c r="AA6193" s="4">
        <f t="shared" si="576"/>
        <v>0</v>
      </c>
    </row>
    <row r="6194" spans="1:27" x14ac:dyDescent="0.2">
      <c r="A6194">
        <v>6193</v>
      </c>
      <c r="B6194" t="s">
        <v>8755</v>
      </c>
      <c r="C6194" s="5">
        <v>43091</v>
      </c>
      <c r="D6194" s="5" t="str">
        <f t="shared" si="581"/>
        <v>2017-12</v>
      </c>
      <c r="E6194" s="5">
        <v>43095</v>
      </c>
      <c r="F6194" t="s">
        <v>55</v>
      </c>
      <c r="G6194" t="s">
        <v>7453</v>
      </c>
      <c r="H6194" t="s">
        <v>7454</v>
      </c>
      <c r="I6194" t="s">
        <v>31</v>
      </c>
      <c r="J6194" t="s">
        <v>32</v>
      </c>
      <c r="K6194" t="s">
        <v>189</v>
      </c>
      <c r="L6194" t="s">
        <v>109</v>
      </c>
      <c r="M6194">
        <v>77095</v>
      </c>
      <c r="N6194" t="s">
        <v>110</v>
      </c>
      <c r="O6194" t="s">
        <v>2791</v>
      </c>
      <c r="P6194" t="s">
        <v>51</v>
      </c>
      <c r="Q6194" t="s">
        <v>95</v>
      </c>
      <c r="R6194" t="s">
        <v>2792</v>
      </c>
      <c r="S6194">
        <v>25.920000000000005</v>
      </c>
      <c r="T6194">
        <v>5</v>
      </c>
      <c r="U6194">
        <v>0.2</v>
      </c>
      <c r="V6194">
        <v>9.0719999999999992</v>
      </c>
      <c r="W6194" s="6">
        <f t="shared" si="580"/>
        <v>0.34999999999999992</v>
      </c>
      <c r="X6194" s="4">
        <f t="shared" si="577"/>
        <v>1.8143999999999998</v>
      </c>
      <c r="Y6194" s="4">
        <f t="shared" si="578"/>
        <v>5.1840000000000011</v>
      </c>
      <c r="Z6194" s="4">
        <f t="shared" si="579"/>
        <v>6.4800000000000013</v>
      </c>
      <c r="AA6194" s="4">
        <f t="shared" si="576"/>
        <v>5.1840000000000011</v>
      </c>
    </row>
    <row r="6195" spans="1:27" x14ac:dyDescent="0.2">
      <c r="A6195">
        <v>6194</v>
      </c>
      <c r="B6195" t="s">
        <v>8755</v>
      </c>
      <c r="C6195" s="5">
        <v>43091</v>
      </c>
      <c r="D6195" s="5" t="str">
        <f t="shared" si="581"/>
        <v>2017-12</v>
      </c>
      <c r="E6195" s="5">
        <v>43095</v>
      </c>
      <c r="F6195" t="s">
        <v>55</v>
      </c>
      <c r="G6195" t="s">
        <v>7453</v>
      </c>
      <c r="H6195" t="s">
        <v>7454</v>
      </c>
      <c r="I6195" t="s">
        <v>31</v>
      </c>
      <c r="J6195" t="s">
        <v>32</v>
      </c>
      <c r="K6195" t="s">
        <v>189</v>
      </c>
      <c r="L6195" t="s">
        <v>109</v>
      </c>
      <c r="M6195">
        <v>77095</v>
      </c>
      <c r="N6195" t="s">
        <v>110</v>
      </c>
      <c r="O6195" t="s">
        <v>3357</v>
      </c>
      <c r="P6195" t="s">
        <v>51</v>
      </c>
      <c r="Q6195" t="s">
        <v>80</v>
      </c>
      <c r="R6195" t="s">
        <v>3358</v>
      </c>
      <c r="S6195">
        <v>6.3299999999999992</v>
      </c>
      <c r="T6195">
        <v>5</v>
      </c>
      <c r="U6195">
        <v>0.8</v>
      </c>
      <c r="V6195">
        <v>-9.8114999999999988</v>
      </c>
      <c r="W6195" s="6">
        <f t="shared" si="580"/>
        <v>-1.55</v>
      </c>
      <c r="X6195" s="4">
        <f t="shared" si="577"/>
        <v>-1.9622999999999997</v>
      </c>
      <c r="Y6195" s="4">
        <f t="shared" si="578"/>
        <v>1.2659999999999998</v>
      </c>
      <c r="Z6195" s="4">
        <f t="shared" si="579"/>
        <v>6.330000000000001</v>
      </c>
      <c r="AA6195" s="4">
        <f t="shared" si="576"/>
        <v>5.0640000000000001</v>
      </c>
    </row>
    <row r="6196" spans="1:27" x14ac:dyDescent="0.2">
      <c r="A6196">
        <v>6195</v>
      </c>
      <c r="B6196" t="s">
        <v>8755</v>
      </c>
      <c r="C6196" s="5">
        <v>43091</v>
      </c>
      <c r="D6196" s="5" t="str">
        <f t="shared" si="581"/>
        <v>2017-12</v>
      </c>
      <c r="E6196" s="5">
        <v>43095</v>
      </c>
      <c r="F6196" t="s">
        <v>55</v>
      </c>
      <c r="G6196" t="s">
        <v>7453</v>
      </c>
      <c r="H6196" t="s">
        <v>7454</v>
      </c>
      <c r="I6196" t="s">
        <v>31</v>
      </c>
      <c r="J6196" t="s">
        <v>32</v>
      </c>
      <c r="K6196" t="s">
        <v>189</v>
      </c>
      <c r="L6196" t="s">
        <v>109</v>
      </c>
      <c r="M6196">
        <v>77095</v>
      </c>
      <c r="N6196" t="s">
        <v>110</v>
      </c>
      <c r="O6196" t="s">
        <v>2509</v>
      </c>
      <c r="P6196" t="s">
        <v>51</v>
      </c>
      <c r="Q6196" t="s">
        <v>95</v>
      </c>
      <c r="R6196" t="s">
        <v>2510</v>
      </c>
      <c r="S6196">
        <v>75.88</v>
      </c>
      <c r="T6196">
        <v>5</v>
      </c>
      <c r="U6196">
        <v>0.2</v>
      </c>
      <c r="V6196">
        <v>26.557999999999993</v>
      </c>
      <c r="W6196" s="6">
        <f t="shared" si="580"/>
        <v>0.34999999999999992</v>
      </c>
      <c r="X6196" s="4">
        <f t="shared" si="577"/>
        <v>5.3115999999999985</v>
      </c>
      <c r="Y6196" s="4">
        <f t="shared" si="578"/>
        <v>15.175999999999998</v>
      </c>
      <c r="Z6196" s="4">
        <f t="shared" si="579"/>
        <v>18.97</v>
      </c>
      <c r="AA6196" s="4">
        <f t="shared" si="576"/>
        <v>15.176</v>
      </c>
    </row>
    <row r="6197" spans="1:27" x14ac:dyDescent="0.2">
      <c r="A6197">
        <v>6196</v>
      </c>
      <c r="B6197" t="s">
        <v>8756</v>
      </c>
      <c r="C6197" s="5">
        <v>43029</v>
      </c>
      <c r="D6197" s="5" t="str">
        <f t="shared" si="581"/>
        <v>2017-10</v>
      </c>
      <c r="E6197" s="5">
        <v>43036</v>
      </c>
      <c r="F6197" t="s">
        <v>55</v>
      </c>
      <c r="G6197" t="s">
        <v>3163</v>
      </c>
      <c r="H6197" t="s">
        <v>3164</v>
      </c>
      <c r="I6197" t="s">
        <v>31</v>
      </c>
      <c r="J6197" t="s">
        <v>32</v>
      </c>
      <c r="K6197" t="s">
        <v>151</v>
      </c>
      <c r="L6197" t="s">
        <v>152</v>
      </c>
      <c r="M6197">
        <v>19143</v>
      </c>
      <c r="N6197" t="s">
        <v>153</v>
      </c>
      <c r="O6197" t="s">
        <v>3514</v>
      </c>
      <c r="P6197" t="s">
        <v>76</v>
      </c>
      <c r="Q6197" t="s">
        <v>77</v>
      </c>
      <c r="R6197" t="s">
        <v>3515</v>
      </c>
      <c r="S6197">
        <v>329.988</v>
      </c>
      <c r="T6197">
        <v>2</v>
      </c>
      <c r="U6197">
        <v>0.4</v>
      </c>
      <c r="V6197">
        <v>-76.997200000000021</v>
      </c>
      <c r="W6197" s="6">
        <f t="shared" si="580"/>
        <v>-0.23333333333333339</v>
      </c>
      <c r="X6197" s="4">
        <f t="shared" si="577"/>
        <v>-38.49860000000001</v>
      </c>
      <c r="Y6197" s="4">
        <f t="shared" si="578"/>
        <v>164.994</v>
      </c>
      <c r="Z6197" s="4">
        <f t="shared" si="579"/>
        <v>274.99</v>
      </c>
      <c r="AA6197" s="4">
        <f t="shared" si="576"/>
        <v>131.99520000000001</v>
      </c>
    </row>
    <row r="6198" spans="1:27" x14ac:dyDescent="0.2">
      <c r="A6198">
        <v>6197</v>
      </c>
      <c r="B6198" t="s">
        <v>8756</v>
      </c>
      <c r="C6198" s="5">
        <v>43029</v>
      </c>
      <c r="D6198" s="5" t="str">
        <f t="shared" si="581"/>
        <v>2017-10</v>
      </c>
      <c r="E6198" s="5">
        <v>43036</v>
      </c>
      <c r="F6198" t="s">
        <v>55</v>
      </c>
      <c r="G6198" t="s">
        <v>3163</v>
      </c>
      <c r="H6198" t="s">
        <v>3164</v>
      </c>
      <c r="I6198" t="s">
        <v>31</v>
      </c>
      <c r="J6198" t="s">
        <v>32</v>
      </c>
      <c r="K6198" t="s">
        <v>151</v>
      </c>
      <c r="L6198" t="s">
        <v>152</v>
      </c>
      <c r="M6198">
        <v>19143</v>
      </c>
      <c r="N6198" t="s">
        <v>153</v>
      </c>
      <c r="O6198" t="s">
        <v>4262</v>
      </c>
      <c r="P6198" t="s">
        <v>51</v>
      </c>
      <c r="Q6198" t="s">
        <v>64</v>
      </c>
      <c r="R6198" t="s">
        <v>4263</v>
      </c>
      <c r="S6198">
        <v>71.376000000000005</v>
      </c>
      <c r="T6198">
        <v>3</v>
      </c>
      <c r="U6198">
        <v>0.2</v>
      </c>
      <c r="V6198">
        <v>-4.460999999999995</v>
      </c>
      <c r="W6198" s="6">
        <f t="shared" si="580"/>
        <v>-6.2499999999999924E-2</v>
      </c>
      <c r="X6198" s="4">
        <f t="shared" si="577"/>
        <v>-1.4869999999999983</v>
      </c>
      <c r="Y6198" s="4">
        <f t="shared" si="578"/>
        <v>23.792000000000002</v>
      </c>
      <c r="Z6198" s="4">
        <f t="shared" si="579"/>
        <v>29.74</v>
      </c>
      <c r="AA6198" s="4">
        <f t="shared" si="576"/>
        <v>14.275200000000002</v>
      </c>
    </row>
    <row r="6199" spans="1:27" x14ac:dyDescent="0.2">
      <c r="A6199">
        <v>6198</v>
      </c>
      <c r="B6199" t="s">
        <v>8757</v>
      </c>
      <c r="C6199" s="5">
        <v>42321</v>
      </c>
      <c r="D6199" s="5" t="str">
        <f t="shared" si="581"/>
        <v>2015-11</v>
      </c>
      <c r="E6199" s="5">
        <v>42325</v>
      </c>
      <c r="F6199" t="s">
        <v>55</v>
      </c>
      <c r="G6199" t="s">
        <v>1338</v>
      </c>
      <c r="H6199" t="s">
        <v>1339</v>
      </c>
      <c r="I6199" t="s">
        <v>31</v>
      </c>
      <c r="J6199" t="s">
        <v>32</v>
      </c>
      <c r="K6199" t="s">
        <v>502</v>
      </c>
      <c r="L6199" t="s">
        <v>259</v>
      </c>
      <c r="M6199">
        <v>47201</v>
      </c>
      <c r="N6199" t="s">
        <v>110</v>
      </c>
      <c r="O6199" t="s">
        <v>5542</v>
      </c>
      <c r="P6199" t="s">
        <v>51</v>
      </c>
      <c r="Q6199" t="s">
        <v>95</v>
      </c>
      <c r="R6199" t="s">
        <v>5543</v>
      </c>
      <c r="S6199">
        <v>63.769999999999996</v>
      </c>
      <c r="T6199">
        <v>7</v>
      </c>
      <c r="U6199">
        <v>0</v>
      </c>
      <c r="V6199">
        <v>28.696499999999993</v>
      </c>
      <c r="W6199" s="6">
        <f t="shared" si="580"/>
        <v>0.4499999999999999</v>
      </c>
      <c r="X6199" s="4">
        <f t="shared" si="577"/>
        <v>4.099499999999999</v>
      </c>
      <c r="Y6199" s="4">
        <f t="shared" si="578"/>
        <v>9.11</v>
      </c>
      <c r="Z6199" s="4">
        <f t="shared" si="579"/>
        <v>9.11</v>
      </c>
      <c r="AA6199" s="4">
        <f t="shared" si="576"/>
        <v>0</v>
      </c>
    </row>
    <row r="6200" spans="1:27" x14ac:dyDescent="0.2">
      <c r="A6200">
        <v>6199</v>
      </c>
      <c r="B6200" t="s">
        <v>8757</v>
      </c>
      <c r="C6200" s="5">
        <v>42321</v>
      </c>
      <c r="D6200" s="5" t="str">
        <f t="shared" si="581"/>
        <v>2015-11</v>
      </c>
      <c r="E6200" s="5">
        <v>42325</v>
      </c>
      <c r="F6200" t="s">
        <v>55</v>
      </c>
      <c r="G6200" t="s">
        <v>1338</v>
      </c>
      <c r="H6200" t="s">
        <v>1339</v>
      </c>
      <c r="I6200" t="s">
        <v>31</v>
      </c>
      <c r="J6200" t="s">
        <v>32</v>
      </c>
      <c r="K6200" t="s">
        <v>502</v>
      </c>
      <c r="L6200" t="s">
        <v>259</v>
      </c>
      <c r="M6200">
        <v>47201</v>
      </c>
      <c r="N6200" t="s">
        <v>110</v>
      </c>
      <c r="O6200" t="s">
        <v>5088</v>
      </c>
      <c r="P6200" t="s">
        <v>76</v>
      </c>
      <c r="Q6200" t="s">
        <v>77</v>
      </c>
      <c r="R6200" t="s">
        <v>5089</v>
      </c>
      <c r="S6200">
        <v>50.97</v>
      </c>
      <c r="T6200">
        <v>3</v>
      </c>
      <c r="U6200">
        <v>0</v>
      </c>
      <c r="V6200">
        <v>13.252199999999997</v>
      </c>
      <c r="W6200" s="6">
        <f t="shared" si="580"/>
        <v>0.25999999999999995</v>
      </c>
      <c r="X6200" s="4">
        <f t="shared" si="577"/>
        <v>4.4173999999999989</v>
      </c>
      <c r="Y6200" s="4">
        <f t="shared" si="578"/>
        <v>16.989999999999998</v>
      </c>
      <c r="Z6200" s="4">
        <f t="shared" si="579"/>
        <v>16.989999999999998</v>
      </c>
      <c r="AA6200" s="4">
        <f t="shared" si="576"/>
        <v>0</v>
      </c>
    </row>
    <row r="6201" spans="1:27" x14ac:dyDescent="0.2">
      <c r="A6201">
        <v>6200</v>
      </c>
      <c r="B6201" t="s">
        <v>8757</v>
      </c>
      <c r="C6201" s="5">
        <v>42321</v>
      </c>
      <c r="D6201" s="5" t="str">
        <f t="shared" si="581"/>
        <v>2015-11</v>
      </c>
      <c r="E6201" s="5">
        <v>42325</v>
      </c>
      <c r="F6201" t="s">
        <v>55</v>
      </c>
      <c r="G6201" t="s">
        <v>1338</v>
      </c>
      <c r="H6201" t="s">
        <v>1339</v>
      </c>
      <c r="I6201" t="s">
        <v>31</v>
      </c>
      <c r="J6201" t="s">
        <v>32</v>
      </c>
      <c r="K6201" t="s">
        <v>502</v>
      </c>
      <c r="L6201" t="s">
        <v>259</v>
      </c>
      <c r="M6201">
        <v>47201</v>
      </c>
      <c r="N6201" t="s">
        <v>110</v>
      </c>
      <c r="O6201" t="s">
        <v>2713</v>
      </c>
      <c r="P6201" t="s">
        <v>51</v>
      </c>
      <c r="Q6201" t="s">
        <v>95</v>
      </c>
      <c r="R6201" t="s">
        <v>2714</v>
      </c>
      <c r="S6201">
        <v>96.08</v>
      </c>
      <c r="T6201">
        <v>2</v>
      </c>
      <c r="U6201">
        <v>0</v>
      </c>
      <c r="V6201">
        <v>46.118399999999994</v>
      </c>
      <c r="W6201" s="6">
        <f t="shared" si="580"/>
        <v>0.47999999999999993</v>
      </c>
      <c r="X6201" s="4">
        <f t="shared" si="577"/>
        <v>23.059199999999997</v>
      </c>
      <c r="Y6201" s="4">
        <f t="shared" si="578"/>
        <v>48.04</v>
      </c>
      <c r="Z6201" s="4">
        <f t="shared" si="579"/>
        <v>48.04</v>
      </c>
      <c r="AA6201" s="4">
        <f t="shared" si="576"/>
        <v>0</v>
      </c>
    </row>
    <row r="6202" spans="1:27" x14ac:dyDescent="0.2">
      <c r="A6202">
        <v>6201</v>
      </c>
      <c r="B6202" t="s">
        <v>8758</v>
      </c>
      <c r="C6202" s="5">
        <v>42110</v>
      </c>
      <c r="D6202" s="5" t="str">
        <f t="shared" si="581"/>
        <v>2015-04</v>
      </c>
      <c r="E6202" s="5">
        <v>42114</v>
      </c>
      <c r="F6202" t="s">
        <v>55</v>
      </c>
      <c r="G6202" t="s">
        <v>8368</v>
      </c>
      <c r="H6202" t="s">
        <v>8369</v>
      </c>
      <c r="I6202" t="s">
        <v>31</v>
      </c>
      <c r="J6202" t="s">
        <v>32</v>
      </c>
      <c r="K6202" t="s">
        <v>2390</v>
      </c>
      <c r="L6202" t="s">
        <v>216</v>
      </c>
      <c r="M6202">
        <v>60201</v>
      </c>
      <c r="N6202" t="s">
        <v>110</v>
      </c>
      <c r="O6202" t="s">
        <v>4305</v>
      </c>
      <c r="P6202" t="s">
        <v>76</v>
      </c>
      <c r="Q6202" t="s">
        <v>1224</v>
      </c>
      <c r="R6202" t="s">
        <v>4306</v>
      </c>
      <c r="S6202">
        <v>1439.9680000000001</v>
      </c>
      <c r="T6202">
        <v>4</v>
      </c>
      <c r="U6202">
        <v>0.2</v>
      </c>
      <c r="V6202">
        <v>485.98919999999993</v>
      </c>
      <c r="W6202" s="6">
        <f t="shared" si="580"/>
        <v>0.33749999999999991</v>
      </c>
      <c r="X6202" s="4">
        <f t="shared" si="577"/>
        <v>121.49729999999998</v>
      </c>
      <c r="Y6202" s="4">
        <f t="shared" si="578"/>
        <v>359.99200000000002</v>
      </c>
      <c r="Z6202" s="4">
        <f t="shared" si="579"/>
        <v>449.99</v>
      </c>
      <c r="AA6202" s="4">
        <f t="shared" si="576"/>
        <v>287.99360000000001</v>
      </c>
    </row>
    <row r="6203" spans="1:27" x14ac:dyDescent="0.2">
      <c r="A6203">
        <v>6202</v>
      </c>
      <c r="B6203" t="s">
        <v>8758</v>
      </c>
      <c r="C6203" s="5">
        <v>42110</v>
      </c>
      <c r="D6203" s="5" t="str">
        <f t="shared" si="581"/>
        <v>2015-04</v>
      </c>
      <c r="E6203" s="5">
        <v>42114</v>
      </c>
      <c r="F6203" t="s">
        <v>55</v>
      </c>
      <c r="G6203" t="s">
        <v>8368</v>
      </c>
      <c r="H6203" t="s">
        <v>8369</v>
      </c>
      <c r="I6203" t="s">
        <v>31</v>
      </c>
      <c r="J6203" t="s">
        <v>32</v>
      </c>
      <c r="K6203" t="s">
        <v>2390</v>
      </c>
      <c r="L6203" t="s">
        <v>216</v>
      </c>
      <c r="M6203">
        <v>60201</v>
      </c>
      <c r="N6203" t="s">
        <v>110</v>
      </c>
      <c r="O6203" t="s">
        <v>7789</v>
      </c>
      <c r="P6203" t="s">
        <v>76</v>
      </c>
      <c r="Q6203" t="s">
        <v>166</v>
      </c>
      <c r="R6203" t="s">
        <v>7790</v>
      </c>
      <c r="S6203">
        <v>43.56</v>
      </c>
      <c r="T6203">
        <v>3</v>
      </c>
      <c r="U6203">
        <v>0.2</v>
      </c>
      <c r="V6203">
        <v>-4.9004999999999974</v>
      </c>
      <c r="W6203" s="6">
        <f t="shared" si="580"/>
        <v>-0.11249999999999993</v>
      </c>
      <c r="X6203" s="4">
        <f t="shared" si="577"/>
        <v>-1.6334999999999991</v>
      </c>
      <c r="Y6203" s="4">
        <f t="shared" si="578"/>
        <v>14.520000000000001</v>
      </c>
      <c r="Z6203" s="4">
        <f t="shared" si="579"/>
        <v>18.149999999999999</v>
      </c>
      <c r="AA6203" s="4">
        <f t="shared" si="576"/>
        <v>8.7120000000000015</v>
      </c>
    </row>
    <row r="6204" spans="1:27" x14ac:dyDescent="0.2">
      <c r="A6204">
        <v>6203</v>
      </c>
      <c r="B6204" t="s">
        <v>8759</v>
      </c>
      <c r="C6204" s="5">
        <v>42720</v>
      </c>
      <c r="D6204" s="5" t="str">
        <f t="shared" si="581"/>
        <v>2016-12</v>
      </c>
      <c r="E6204" s="5">
        <v>42727</v>
      </c>
      <c r="F6204" t="s">
        <v>55</v>
      </c>
      <c r="G6204" t="s">
        <v>116</v>
      </c>
      <c r="H6204" t="s">
        <v>117</v>
      </c>
      <c r="I6204" t="s">
        <v>31</v>
      </c>
      <c r="J6204" t="s">
        <v>32</v>
      </c>
      <c r="K6204" t="s">
        <v>6136</v>
      </c>
      <c r="L6204" t="s">
        <v>48</v>
      </c>
      <c r="M6204">
        <v>92307</v>
      </c>
      <c r="N6204" t="s">
        <v>49</v>
      </c>
      <c r="O6204" t="s">
        <v>3509</v>
      </c>
      <c r="P6204" t="s">
        <v>37</v>
      </c>
      <c r="Q6204" t="s">
        <v>41</v>
      </c>
      <c r="R6204" t="s">
        <v>3510</v>
      </c>
      <c r="S6204">
        <v>563.91999999999996</v>
      </c>
      <c r="T6204">
        <v>5</v>
      </c>
      <c r="U6204">
        <v>0.2</v>
      </c>
      <c r="V6204">
        <v>7.0489999999999498</v>
      </c>
      <c r="W6204" s="6">
        <f t="shared" si="580"/>
        <v>1.2499999999999912E-2</v>
      </c>
      <c r="X6204" s="4">
        <f t="shared" si="577"/>
        <v>1.40979999999999</v>
      </c>
      <c r="Y6204" s="4">
        <f t="shared" si="578"/>
        <v>112.78399999999999</v>
      </c>
      <c r="Z6204" s="4">
        <f t="shared" si="579"/>
        <v>140.97999999999999</v>
      </c>
      <c r="AA6204" s="4">
        <f t="shared" si="576"/>
        <v>112.78399999999999</v>
      </c>
    </row>
    <row r="6205" spans="1:27" x14ac:dyDescent="0.2">
      <c r="A6205">
        <v>6204</v>
      </c>
      <c r="B6205" t="s">
        <v>8760</v>
      </c>
      <c r="C6205" s="5">
        <v>42664</v>
      </c>
      <c r="D6205" s="5" t="str">
        <f t="shared" si="581"/>
        <v>2016-10</v>
      </c>
      <c r="E6205" s="5">
        <v>42670</v>
      </c>
      <c r="F6205" t="s">
        <v>55</v>
      </c>
      <c r="G6205" t="s">
        <v>5331</v>
      </c>
      <c r="H6205" t="s">
        <v>5332</v>
      </c>
      <c r="I6205" t="s">
        <v>31</v>
      </c>
      <c r="J6205" t="s">
        <v>32</v>
      </c>
      <c r="K6205" t="s">
        <v>502</v>
      </c>
      <c r="L6205" t="s">
        <v>503</v>
      </c>
      <c r="M6205">
        <v>43229</v>
      </c>
      <c r="N6205" t="s">
        <v>153</v>
      </c>
      <c r="O6205" t="s">
        <v>7712</v>
      </c>
      <c r="P6205" t="s">
        <v>76</v>
      </c>
      <c r="Q6205" t="s">
        <v>77</v>
      </c>
      <c r="R6205" t="s">
        <v>7713</v>
      </c>
      <c r="S6205">
        <v>235.15199999999999</v>
      </c>
      <c r="T6205">
        <v>8</v>
      </c>
      <c r="U6205">
        <v>0.4</v>
      </c>
      <c r="V6205">
        <v>-47.030399999999986</v>
      </c>
      <c r="W6205" s="6">
        <f t="shared" si="580"/>
        <v>-0.19999999999999996</v>
      </c>
      <c r="X6205" s="4">
        <f t="shared" si="577"/>
        <v>-5.8787999999999982</v>
      </c>
      <c r="Y6205" s="4">
        <f t="shared" si="578"/>
        <v>29.393999999999998</v>
      </c>
      <c r="Z6205" s="4">
        <f t="shared" si="579"/>
        <v>48.99</v>
      </c>
      <c r="AA6205" s="4">
        <f t="shared" si="576"/>
        <v>94.0608</v>
      </c>
    </row>
    <row r="6206" spans="1:27" x14ac:dyDescent="0.2">
      <c r="A6206">
        <v>6205</v>
      </c>
      <c r="B6206" t="s">
        <v>8761</v>
      </c>
      <c r="C6206" s="5">
        <v>43070</v>
      </c>
      <c r="D6206" s="5" t="str">
        <f t="shared" si="581"/>
        <v>2017-12</v>
      </c>
      <c r="E6206" s="5">
        <v>43072</v>
      </c>
      <c r="F6206" t="s">
        <v>193</v>
      </c>
      <c r="G6206" t="s">
        <v>3143</v>
      </c>
      <c r="H6206" t="s">
        <v>3144</v>
      </c>
      <c r="I6206" t="s">
        <v>107</v>
      </c>
      <c r="J6206" t="s">
        <v>32</v>
      </c>
      <c r="K6206" t="s">
        <v>5192</v>
      </c>
      <c r="L6206" t="s">
        <v>503</v>
      </c>
      <c r="M6206">
        <v>43302</v>
      </c>
      <c r="N6206" t="s">
        <v>153</v>
      </c>
      <c r="O6206" t="s">
        <v>3001</v>
      </c>
      <c r="P6206" t="s">
        <v>37</v>
      </c>
      <c r="Q6206" t="s">
        <v>70</v>
      </c>
      <c r="R6206" t="s">
        <v>3002</v>
      </c>
      <c r="S6206">
        <v>7.7120000000000006</v>
      </c>
      <c r="T6206">
        <v>2</v>
      </c>
      <c r="U6206">
        <v>0.2</v>
      </c>
      <c r="V6206">
        <v>1.7352000000000005</v>
      </c>
      <c r="W6206" s="6">
        <f t="shared" si="580"/>
        <v>0.22500000000000006</v>
      </c>
      <c r="X6206" s="4">
        <f t="shared" si="577"/>
        <v>0.86760000000000026</v>
      </c>
      <c r="Y6206" s="4">
        <f t="shared" si="578"/>
        <v>3.8560000000000003</v>
      </c>
      <c r="Z6206" s="4">
        <f t="shared" si="579"/>
        <v>4.82</v>
      </c>
      <c r="AA6206" s="4">
        <f t="shared" si="576"/>
        <v>1.5424000000000002</v>
      </c>
    </row>
    <row r="6207" spans="1:27" x14ac:dyDescent="0.2">
      <c r="A6207">
        <v>6206</v>
      </c>
      <c r="B6207" t="s">
        <v>8762</v>
      </c>
      <c r="C6207" s="5">
        <v>42663</v>
      </c>
      <c r="D6207" s="5" t="str">
        <f t="shared" si="581"/>
        <v>2016-10</v>
      </c>
      <c r="E6207" s="5">
        <v>42667</v>
      </c>
      <c r="F6207" t="s">
        <v>28</v>
      </c>
      <c r="G6207" t="s">
        <v>2672</v>
      </c>
      <c r="H6207" t="s">
        <v>2673</v>
      </c>
      <c r="I6207" t="s">
        <v>31</v>
      </c>
      <c r="J6207" t="s">
        <v>32</v>
      </c>
      <c r="K6207" t="s">
        <v>189</v>
      </c>
      <c r="L6207" t="s">
        <v>109</v>
      </c>
      <c r="M6207">
        <v>77095</v>
      </c>
      <c r="N6207" t="s">
        <v>110</v>
      </c>
      <c r="O6207" t="s">
        <v>5542</v>
      </c>
      <c r="P6207" t="s">
        <v>51</v>
      </c>
      <c r="Q6207" t="s">
        <v>95</v>
      </c>
      <c r="R6207" t="s">
        <v>5543</v>
      </c>
      <c r="S6207">
        <v>51.016000000000005</v>
      </c>
      <c r="T6207">
        <v>7</v>
      </c>
      <c r="U6207">
        <v>0.2</v>
      </c>
      <c r="V6207">
        <v>15.942499999999992</v>
      </c>
      <c r="W6207" s="6">
        <f t="shared" si="580"/>
        <v>0.31249999999999983</v>
      </c>
      <c r="X6207" s="4">
        <f t="shared" si="577"/>
        <v>2.277499999999999</v>
      </c>
      <c r="Y6207" s="4">
        <f t="shared" si="578"/>
        <v>7.2880000000000011</v>
      </c>
      <c r="Z6207" s="4">
        <f t="shared" si="579"/>
        <v>9.11</v>
      </c>
      <c r="AA6207" s="4">
        <f t="shared" si="576"/>
        <v>10.203200000000002</v>
      </c>
    </row>
    <row r="6208" spans="1:27" x14ac:dyDescent="0.2">
      <c r="A6208">
        <v>6207</v>
      </c>
      <c r="B6208" t="s">
        <v>8762</v>
      </c>
      <c r="C6208" s="5">
        <v>42663</v>
      </c>
      <c r="D6208" s="5" t="str">
        <f t="shared" si="581"/>
        <v>2016-10</v>
      </c>
      <c r="E6208" s="5">
        <v>42667</v>
      </c>
      <c r="F6208" t="s">
        <v>28</v>
      </c>
      <c r="G6208" t="s">
        <v>2672</v>
      </c>
      <c r="H6208" t="s">
        <v>2673</v>
      </c>
      <c r="I6208" t="s">
        <v>31</v>
      </c>
      <c r="J6208" t="s">
        <v>32</v>
      </c>
      <c r="K6208" t="s">
        <v>189</v>
      </c>
      <c r="L6208" t="s">
        <v>109</v>
      </c>
      <c r="M6208">
        <v>77095</v>
      </c>
      <c r="N6208" t="s">
        <v>110</v>
      </c>
      <c r="O6208" t="s">
        <v>2146</v>
      </c>
      <c r="P6208" t="s">
        <v>51</v>
      </c>
      <c r="Q6208" t="s">
        <v>274</v>
      </c>
      <c r="R6208" t="s">
        <v>568</v>
      </c>
      <c r="S6208">
        <v>25.248000000000001</v>
      </c>
      <c r="T6208">
        <v>4</v>
      </c>
      <c r="U6208">
        <v>0.2</v>
      </c>
      <c r="V6208">
        <v>7.8899999999999979</v>
      </c>
      <c r="W6208" s="6">
        <f t="shared" si="580"/>
        <v>0.31249999999999989</v>
      </c>
      <c r="X6208" s="4">
        <f t="shared" si="577"/>
        <v>1.9724999999999995</v>
      </c>
      <c r="Y6208" s="4">
        <f t="shared" si="578"/>
        <v>6.3120000000000003</v>
      </c>
      <c r="Z6208" s="4">
        <f t="shared" si="579"/>
        <v>7.89</v>
      </c>
      <c r="AA6208" s="4">
        <f t="shared" si="576"/>
        <v>5.0496000000000008</v>
      </c>
    </row>
    <row r="6209" spans="1:27" x14ac:dyDescent="0.2">
      <c r="A6209">
        <v>6208</v>
      </c>
      <c r="B6209" t="s">
        <v>8762</v>
      </c>
      <c r="C6209" s="5">
        <v>42663</v>
      </c>
      <c r="D6209" s="5" t="str">
        <f t="shared" si="581"/>
        <v>2016-10</v>
      </c>
      <c r="E6209" s="5">
        <v>42667</v>
      </c>
      <c r="F6209" t="s">
        <v>28</v>
      </c>
      <c r="G6209" t="s">
        <v>2672</v>
      </c>
      <c r="H6209" t="s">
        <v>2673</v>
      </c>
      <c r="I6209" t="s">
        <v>31</v>
      </c>
      <c r="J6209" t="s">
        <v>32</v>
      </c>
      <c r="K6209" t="s">
        <v>189</v>
      </c>
      <c r="L6209" t="s">
        <v>109</v>
      </c>
      <c r="M6209">
        <v>77095</v>
      </c>
      <c r="N6209" t="s">
        <v>110</v>
      </c>
      <c r="O6209" t="s">
        <v>1558</v>
      </c>
      <c r="P6209" t="s">
        <v>37</v>
      </c>
      <c r="Q6209" t="s">
        <v>41</v>
      </c>
      <c r="R6209" t="s">
        <v>1559</v>
      </c>
      <c r="S6209">
        <v>56.686</v>
      </c>
      <c r="T6209">
        <v>1</v>
      </c>
      <c r="U6209">
        <v>0.3</v>
      </c>
      <c r="V6209">
        <v>-14.576399999999996</v>
      </c>
      <c r="W6209" s="6">
        <f t="shared" si="580"/>
        <v>-0.25714285714285706</v>
      </c>
      <c r="X6209" s="4">
        <f t="shared" si="577"/>
        <v>-14.576399999999996</v>
      </c>
      <c r="Y6209" s="4">
        <f t="shared" si="578"/>
        <v>56.686</v>
      </c>
      <c r="Z6209" s="4">
        <f t="shared" si="579"/>
        <v>80.98</v>
      </c>
      <c r="AA6209" s="4">
        <f t="shared" si="576"/>
        <v>17.005800000000001</v>
      </c>
    </row>
    <row r="6210" spans="1:27" x14ac:dyDescent="0.2">
      <c r="A6210">
        <v>6209</v>
      </c>
      <c r="B6210" t="s">
        <v>8763</v>
      </c>
      <c r="C6210" s="5">
        <v>43007</v>
      </c>
      <c r="D6210" s="5" t="str">
        <f t="shared" si="581"/>
        <v>2017-09</v>
      </c>
      <c r="E6210" s="5">
        <v>43011</v>
      </c>
      <c r="F6210" t="s">
        <v>55</v>
      </c>
      <c r="G6210" t="s">
        <v>4681</v>
      </c>
      <c r="H6210" t="s">
        <v>4682</v>
      </c>
      <c r="I6210" t="s">
        <v>46</v>
      </c>
      <c r="J6210" t="s">
        <v>32</v>
      </c>
      <c r="K6210" t="s">
        <v>5192</v>
      </c>
      <c r="L6210" t="s">
        <v>503</v>
      </c>
      <c r="M6210">
        <v>43302</v>
      </c>
      <c r="N6210" t="s">
        <v>153</v>
      </c>
      <c r="O6210" t="s">
        <v>3554</v>
      </c>
      <c r="P6210" t="s">
        <v>51</v>
      </c>
      <c r="Q6210" t="s">
        <v>64</v>
      </c>
      <c r="R6210" t="s">
        <v>3555</v>
      </c>
      <c r="S6210">
        <v>51.168000000000006</v>
      </c>
      <c r="T6210">
        <v>2</v>
      </c>
      <c r="U6210">
        <v>0.2</v>
      </c>
      <c r="V6210">
        <v>-6.3960000000000008</v>
      </c>
      <c r="W6210" s="6">
        <f t="shared" si="580"/>
        <v>-0.125</v>
      </c>
      <c r="X6210" s="4">
        <f t="shared" si="577"/>
        <v>-3.1980000000000004</v>
      </c>
      <c r="Y6210" s="4">
        <f t="shared" si="578"/>
        <v>25.584000000000003</v>
      </c>
      <c r="Z6210" s="4">
        <f t="shared" si="579"/>
        <v>31.980000000000004</v>
      </c>
      <c r="AA6210" s="4">
        <f t="shared" si="576"/>
        <v>10.233600000000003</v>
      </c>
    </row>
    <row r="6211" spans="1:27" x14ac:dyDescent="0.2">
      <c r="A6211">
        <v>6210</v>
      </c>
      <c r="B6211" t="s">
        <v>8764</v>
      </c>
      <c r="C6211" s="5">
        <v>42965</v>
      </c>
      <c r="D6211" s="5" t="str">
        <f t="shared" si="581"/>
        <v>2017-08</v>
      </c>
      <c r="E6211" s="5">
        <v>42972</v>
      </c>
      <c r="F6211" t="s">
        <v>55</v>
      </c>
      <c r="G6211" t="s">
        <v>3815</v>
      </c>
      <c r="H6211" t="s">
        <v>3816</v>
      </c>
      <c r="I6211" t="s">
        <v>46</v>
      </c>
      <c r="J6211" t="s">
        <v>32</v>
      </c>
      <c r="K6211" t="s">
        <v>100</v>
      </c>
      <c r="L6211" t="s">
        <v>101</v>
      </c>
      <c r="M6211">
        <v>98103</v>
      </c>
      <c r="N6211" t="s">
        <v>49</v>
      </c>
      <c r="O6211" t="s">
        <v>2991</v>
      </c>
      <c r="P6211" t="s">
        <v>51</v>
      </c>
      <c r="Q6211" t="s">
        <v>80</v>
      </c>
      <c r="R6211" t="s">
        <v>2992</v>
      </c>
      <c r="S6211">
        <v>2793.5280000000002</v>
      </c>
      <c r="T6211">
        <v>9</v>
      </c>
      <c r="U6211">
        <v>0.2</v>
      </c>
      <c r="V6211">
        <v>942.81569999999988</v>
      </c>
      <c r="W6211" s="6">
        <f t="shared" si="580"/>
        <v>0.33749999999999991</v>
      </c>
      <c r="X6211" s="4">
        <f t="shared" si="577"/>
        <v>104.75729999999999</v>
      </c>
      <c r="Y6211" s="4">
        <f t="shared" si="578"/>
        <v>310.39200000000005</v>
      </c>
      <c r="Z6211" s="4">
        <f t="shared" si="579"/>
        <v>387.99</v>
      </c>
      <c r="AA6211" s="4">
        <f t="shared" ref="AA6211:AA6274" si="582">S6211*U6211</f>
        <v>558.70560000000012</v>
      </c>
    </row>
    <row r="6212" spans="1:27" x14ac:dyDescent="0.2">
      <c r="A6212">
        <v>6211</v>
      </c>
      <c r="B6212" t="s">
        <v>8764</v>
      </c>
      <c r="C6212" s="5">
        <v>42965</v>
      </c>
      <c r="D6212" s="5" t="str">
        <f t="shared" si="581"/>
        <v>2017-08</v>
      </c>
      <c r="E6212" s="5">
        <v>42972</v>
      </c>
      <c r="F6212" t="s">
        <v>55</v>
      </c>
      <c r="G6212" t="s">
        <v>3815</v>
      </c>
      <c r="H6212" t="s">
        <v>3816</v>
      </c>
      <c r="I6212" t="s">
        <v>46</v>
      </c>
      <c r="J6212" t="s">
        <v>32</v>
      </c>
      <c r="K6212" t="s">
        <v>100</v>
      </c>
      <c r="L6212" t="s">
        <v>101</v>
      </c>
      <c r="M6212">
        <v>98103</v>
      </c>
      <c r="N6212" t="s">
        <v>49</v>
      </c>
      <c r="O6212" t="s">
        <v>1526</v>
      </c>
      <c r="P6212" t="s">
        <v>51</v>
      </c>
      <c r="Q6212" t="s">
        <v>64</v>
      </c>
      <c r="R6212" t="s">
        <v>1527</v>
      </c>
      <c r="S6212">
        <v>1000.0200000000001</v>
      </c>
      <c r="T6212">
        <v>7</v>
      </c>
      <c r="U6212">
        <v>0</v>
      </c>
      <c r="V6212">
        <v>290.00579999999991</v>
      </c>
      <c r="W6212" s="6">
        <f t="shared" si="580"/>
        <v>0.28999999999999987</v>
      </c>
      <c r="X6212" s="4">
        <f t="shared" ref="X6212:X6275" si="583">V6212/T6212</f>
        <v>41.429399999999987</v>
      </c>
      <c r="Y6212" s="4">
        <f t="shared" ref="Y6212:Y6275" si="584">S6212/T6212</f>
        <v>142.86000000000001</v>
      </c>
      <c r="Z6212" s="4">
        <f t="shared" ref="Z6212:Z6275" si="585">S6212/((1-U6212)*T6212)</f>
        <v>142.86000000000001</v>
      </c>
      <c r="AA6212" s="4">
        <f t="shared" si="582"/>
        <v>0</v>
      </c>
    </row>
    <row r="6213" spans="1:27" x14ac:dyDescent="0.2">
      <c r="A6213">
        <v>6212</v>
      </c>
      <c r="B6213" t="s">
        <v>8764</v>
      </c>
      <c r="C6213" s="5">
        <v>42965</v>
      </c>
      <c r="D6213" s="5" t="str">
        <f t="shared" si="581"/>
        <v>2017-08</v>
      </c>
      <c r="E6213" s="5">
        <v>42972</v>
      </c>
      <c r="F6213" t="s">
        <v>55</v>
      </c>
      <c r="G6213" t="s">
        <v>3815</v>
      </c>
      <c r="H6213" t="s">
        <v>3816</v>
      </c>
      <c r="I6213" t="s">
        <v>46</v>
      </c>
      <c r="J6213" t="s">
        <v>32</v>
      </c>
      <c r="K6213" t="s">
        <v>100</v>
      </c>
      <c r="L6213" t="s">
        <v>101</v>
      </c>
      <c r="M6213">
        <v>98103</v>
      </c>
      <c r="N6213" t="s">
        <v>49</v>
      </c>
      <c r="O6213" t="s">
        <v>1964</v>
      </c>
      <c r="P6213" t="s">
        <v>37</v>
      </c>
      <c r="Q6213" t="s">
        <v>70</v>
      </c>
      <c r="R6213" t="s">
        <v>1965</v>
      </c>
      <c r="S6213">
        <v>65.94</v>
      </c>
      <c r="T6213">
        <v>3</v>
      </c>
      <c r="U6213">
        <v>0</v>
      </c>
      <c r="V6213">
        <v>22.419600000000003</v>
      </c>
      <c r="W6213" s="6">
        <f t="shared" ref="W6213:W6276" si="586">(V6213/S6213)</f>
        <v>0.34</v>
      </c>
      <c r="X6213" s="4">
        <f t="shared" si="583"/>
        <v>7.4732000000000012</v>
      </c>
      <c r="Y6213" s="4">
        <f t="shared" si="584"/>
        <v>21.98</v>
      </c>
      <c r="Z6213" s="4">
        <f t="shared" si="585"/>
        <v>21.98</v>
      </c>
      <c r="AA6213" s="4">
        <f t="shared" si="582"/>
        <v>0</v>
      </c>
    </row>
    <row r="6214" spans="1:27" x14ac:dyDescent="0.2">
      <c r="A6214">
        <v>6213</v>
      </c>
      <c r="B6214" t="s">
        <v>8765</v>
      </c>
      <c r="C6214" s="5">
        <v>43051</v>
      </c>
      <c r="D6214" s="5" t="str">
        <f t="shared" si="581"/>
        <v>2017-11</v>
      </c>
      <c r="E6214" s="5">
        <v>43055</v>
      </c>
      <c r="F6214" t="s">
        <v>28</v>
      </c>
      <c r="G6214" t="s">
        <v>806</v>
      </c>
      <c r="H6214" t="s">
        <v>807</v>
      </c>
      <c r="I6214" t="s">
        <v>31</v>
      </c>
      <c r="J6214" t="s">
        <v>32</v>
      </c>
      <c r="K6214" t="s">
        <v>8766</v>
      </c>
      <c r="L6214" t="s">
        <v>101</v>
      </c>
      <c r="M6214">
        <v>98632</v>
      </c>
      <c r="N6214" t="s">
        <v>49</v>
      </c>
      <c r="O6214" t="s">
        <v>3257</v>
      </c>
      <c r="P6214" t="s">
        <v>51</v>
      </c>
      <c r="Q6214" t="s">
        <v>274</v>
      </c>
      <c r="R6214" t="s">
        <v>568</v>
      </c>
      <c r="S6214">
        <v>18.240000000000002</v>
      </c>
      <c r="T6214">
        <v>3</v>
      </c>
      <c r="U6214">
        <v>0</v>
      </c>
      <c r="V6214">
        <v>9.120000000000001</v>
      </c>
      <c r="W6214" s="6">
        <f t="shared" si="586"/>
        <v>0.5</v>
      </c>
      <c r="X6214" s="4">
        <f t="shared" si="583"/>
        <v>3.0400000000000005</v>
      </c>
      <c r="Y6214" s="4">
        <f t="shared" si="584"/>
        <v>6.080000000000001</v>
      </c>
      <c r="Z6214" s="4">
        <f t="shared" si="585"/>
        <v>6.080000000000001</v>
      </c>
      <c r="AA6214" s="4">
        <f t="shared" si="582"/>
        <v>0</v>
      </c>
    </row>
    <row r="6215" spans="1:27" x14ac:dyDescent="0.2">
      <c r="A6215">
        <v>6214</v>
      </c>
      <c r="B6215" t="s">
        <v>8765</v>
      </c>
      <c r="C6215" s="5">
        <v>43051</v>
      </c>
      <c r="D6215" s="5" t="str">
        <f t="shared" ref="D6215:D6278" si="587">TEXT(C6215,"yyyy-mm")</f>
        <v>2017-11</v>
      </c>
      <c r="E6215" s="5">
        <v>43055</v>
      </c>
      <c r="F6215" t="s">
        <v>28</v>
      </c>
      <c r="G6215" t="s">
        <v>806</v>
      </c>
      <c r="H6215" t="s">
        <v>807</v>
      </c>
      <c r="I6215" t="s">
        <v>31</v>
      </c>
      <c r="J6215" t="s">
        <v>32</v>
      </c>
      <c r="K6215" t="s">
        <v>8766</v>
      </c>
      <c r="L6215" t="s">
        <v>101</v>
      </c>
      <c r="M6215">
        <v>98632</v>
      </c>
      <c r="N6215" t="s">
        <v>49</v>
      </c>
      <c r="O6215" t="s">
        <v>2002</v>
      </c>
      <c r="P6215" t="s">
        <v>51</v>
      </c>
      <c r="Q6215" t="s">
        <v>83</v>
      </c>
      <c r="R6215" t="s">
        <v>2003</v>
      </c>
      <c r="S6215">
        <v>76.12</v>
      </c>
      <c r="T6215">
        <v>2</v>
      </c>
      <c r="U6215">
        <v>0</v>
      </c>
      <c r="V6215">
        <v>22.074799999999996</v>
      </c>
      <c r="W6215" s="6">
        <f t="shared" si="586"/>
        <v>0.28999999999999992</v>
      </c>
      <c r="X6215" s="4">
        <f t="shared" si="583"/>
        <v>11.037399999999998</v>
      </c>
      <c r="Y6215" s="4">
        <f t="shared" si="584"/>
        <v>38.06</v>
      </c>
      <c r="Z6215" s="4">
        <f t="shared" si="585"/>
        <v>38.06</v>
      </c>
      <c r="AA6215" s="4">
        <f t="shared" si="582"/>
        <v>0</v>
      </c>
    </row>
    <row r="6216" spans="1:27" x14ac:dyDescent="0.2">
      <c r="A6216">
        <v>6215</v>
      </c>
      <c r="B6216" t="s">
        <v>8767</v>
      </c>
      <c r="C6216" s="5">
        <v>41923</v>
      </c>
      <c r="D6216" s="5" t="str">
        <f t="shared" si="587"/>
        <v>2014-10</v>
      </c>
      <c r="E6216" s="5">
        <v>41927</v>
      </c>
      <c r="F6216" t="s">
        <v>55</v>
      </c>
      <c r="G6216" t="s">
        <v>2019</v>
      </c>
      <c r="H6216" t="s">
        <v>2020</v>
      </c>
      <c r="I6216" t="s">
        <v>31</v>
      </c>
      <c r="J6216" t="s">
        <v>32</v>
      </c>
      <c r="K6216" t="s">
        <v>5987</v>
      </c>
      <c r="L6216" t="s">
        <v>48</v>
      </c>
      <c r="M6216">
        <v>90278</v>
      </c>
      <c r="N6216" t="s">
        <v>49</v>
      </c>
      <c r="O6216" t="s">
        <v>2300</v>
      </c>
      <c r="P6216" t="s">
        <v>51</v>
      </c>
      <c r="Q6216" t="s">
        <v>178</v>
      </c>
      <c r="R6216" t="s">
        <v>2301</v>
      </c>
      <c r="S6216">
        <v>7.64</v>
      </c>
      <c r="T6216">
        <v>1</v>
      </c>
      <c r="U6216">
        <v>0</v>
      </c>
      <c r="V6216">
        <v>3.7435999999999998</v>
      </c>
      <c r="W6216" s="6">
        <f t="shared" si="586"/>
        <v>0.49</v>
      </c>
      <c r="X6216" s="4">
        <f t="shared" si="583"/>
        <v>3.7435999999999998</v>
      </c>
      <c r="Y6216" s="4">
        <f t="shared" si="584"/>
        <v>7.64</v>
      </c>
      <c r="Z6216" s="4">
        <f t="shared" si="585"/>
        <v>7.64</v>
      </c>
      <c r="AA6216" s="4">
        <f t="shared" si="582"/>
        <v>0</v>
      </c>
    </row>
    <row r="6217" spans="1:27" x14ac:dyDescent="0.2">
      <c r="A6217">
        <v>6216</v>
      </c>
      <c r="B6217" t="s">
        <v>8768</v>
      </c>
      <c r="C6217" s="5">
        <v>42336</v>
      </c>
      <c r="D6217" s="5" t="str">
        <f t="shared" si="587"/>
        <v>2015-11</v>
      </c>
      <c r="E6217" s="5">
        <v>42341</v>
      </c>
      <c r="F6217" t="s">
        <v>55</v>
      </c>
      <c r="G6217" t="s">
        <v>3921</v>
      </c>
      <c r="H6217" t="s">
        <v>3922</v>
      </c>
      <c r="I6217" t="s">
        <v>46</v>
      </c>
      <c r="J6217" t="s">
        <v>32</v>
      </c>
      <c r="K6217" t="s">
        <v>271</v>
      </c>
      <c r="L6217" t="s">
        <v>272</v>
      </c>
      <c r="M6217">
        <v>10035</v>
      </c>
      <c r="N6217" t="s">
        <v>153</v>
      </c>
      <c r="O6217" t="s">
        <v>878</v>
      </c>
      <c r="P6217" t="s">
        <v>37</v>
      </c>
      <c r="Q6217" t="s">
        <v>70</v>
      </c>
      <c r="R6217" t="s">
        <v>879</v>
      </c>
      <c r="S6217">
        <v>68.16</v>
      </c>
      <c r="T6217">
        <v>3</v>
      </c>
      <c r="U6217">
        <v>0</v>
      </c>
      <c r="V6217">
        <v>27.945600000000002</v>
      </c>
      <c r="W6217" s="6">
        <f t="shared" si="586"/>
        <v>0.41000000000000003</v>
      </c>
      <c r="X6217" s="4">
        <f t="shared" si="583"/>
        <v>9.3152000000000008</v>
      </c>
      <c r="Y6217" s="4">
        <f t="shared" si="584"/>
        <v>22.72</v>
      </c>
      <c r="Z6217" s="4">
        <f t="shared" si="585"/>
        <v>22.72</v>
      </c>
      <c r="AA6217" s="4">
        <f t="shared" si="582"/>
        <v>0</v>
      </c>
    </row>
    <row r="6218" spans="1:27" x14ac:dyDescent="0.2">
      <c r="A6218">
        <v>6217</v>
      </c>
      <c r="B6218" t="s">
        <v>8768</v>
      </c>
      <c r="C6218" s="5">
        <v>42336</v>
      </c>
      <c r="D6218" s="5" t="str">
        <f t="shared" si="587"/>
        <v>2015-11</v>
      </c>
      <c r="E6218" s="5">
        <v>42341</v>
      </c>
      <c r="F6218" t="s">
        <v>55</v>
      </c>
      <c r="G6218" t="s">
        <v>3921</v>
      </c>
      <c r="H6218" t="s">
        <v>3922</v>
      </c>
      <c r="I6218" t="s">
        <v>46</v>
      </c>
      <c r="J6218" t="s">
        <v>32</v>
      </c>
      <c r="K6218" t="s">
        <v>271</v>
      </c>
      <c r="L6218" t="s">
        <v>272</v>
      </c>
      <c r="M6218">
        <v>10035</v>
      </c>
      <c r="N6218" t="s">
        <v>153</v>
      </c>
      <c r="O6218" t="s">
        <v>3283</v>
      </c>
      <c r="P6218" t="s">
        <v>51</v>
      </c>
      <c r="Q6218" t="s">
        <v>178</v>
      </c>
      <c r="R6218" t="s">
        <v>676</v>
      </c>
      <c r="S6218">
        <v>62.24</v>
      </c>
      <c r="T6218">
        <v>8</v>
      </c>
      <c r="U6218">
        <v>0</v>
      </c>
      <c r="V6218">
        <v>29.252800000000001</v>
      </c>
      <c r="W6218" s="6">
        <f t="shared" si="586"/>
        <v>0.47</v>
      </c>
      <c r="X6218" s="4">
        <f t="shared" si="583"/>
        <v>3.6566000000000001</v>
      </c>
      <c r="Y6218" s="4">
        <f t="shared" si="584"/>
        <v>7.78</v>
      </c>
      <c r="Z6218" s="4">
        <f t="shared" si="585"/>
        <v>7.78</v>
      </c>
      <c r="AA6218" s="4">
        <f t="shared" si="582"/>
        <v>0</v>
      </c>
    </row>
    <row r="6219" spans="1:27" x14ac:dyDescent="0.2">
      <c r="A6219">
        <v>6218</v>
      </c>
      <c r="B6219" t="s">
        <v>8769</v>
      </c>
      <c r="C6219" s="5">
        <v>42212</v>
      </c>
      <c r="D6219" s="5" t="str">
        <f t="shared" si="587"/>
        <v>2015-07</v>
      </c>
      <c r="E6219" s="5">
        <v>42218</v>
      </c>
      <c r="F6219" t="s">
        <v>55</v>
      </c>
      <c r="G6219" t="s">
        <v>2578</v>
      </c>
      <c r="H6219" t="s">
        <v>2579</v>
      </c>
      <c r="I6219" t="s">
        <v>31</v>
      </c>
      <c r="J6219" t="s">
        <v>32</v>
      </c>
      <c r="K6219" t="s">
        <v>1483</v>
      </c>
      <c r="L6219" t="s">
        <v>34</v>
      </c>
      <c r="M6219">
        <v>40214</v>
      </c>
      <c r="N6219" t="s">
        <v>35</v>
      </c>
      <c r="O6219" t="s">
        <v>4563</v>
      </c>
      <c r="P6219" t="s">
        <v>76</v>
      </c>
      <c r="Q6219" t="s">
        <v>77</v>
      </c>
      <c r="R6219" t="s">
        <v>4564</v>
      </c>
      <c r="S6219">
        <v>29.97</v>
      </c>
      <c r="T6219">
        <v>3</v>
      </c>
      <c r="U6219">
        <v>0</v>
      </c>
      <c r="V6219">
        <v>0.29969999999999963</v>
      </c>
      <c r="W6219" s="6">
        <f t="shared" si="586"/>
        <v>9.9999999999999881E-3</v>
      </c>
      <c r="X6219" s="4">
        <f t="shared" si="583"/>
        <v>9.9899999999999878E-2</v>
      </c>
      <c r="Y6219" s="4">
        <f t="shared" si="584"/>
        <v>9.99</v>
      </c>
      <c r="Z6219" s="4">
        <f t="shared" si="585"/>
        <v>9.99</v>
      </c>
      <c r="AA6219" s="4">
        <f t="shared" si="582"/>
        <v>0</v>
      </c>
    </row>
    <row r="6220" spans="1:27" x14ac:dyDescent="0.2">
      <c r="A6220">
        <v>6219</v>
      </c>
      <c r="B6220" t="s">
        <v>8770</v>
      </c>
      <c r="C6220" s="5">
        <v>42663</v>
      </c>
      <c r="D6220" s="5" t="str">
        <f t="shared" si="587"/>
        <v>2016-10</v>
      </c>
      <c r="E6220" s="5">
        <v>42669</v>
      </c>
      <c r="F6220" t="s">
        <v>55</v>
      </c>
      <c r="G6220" t="s">
        <v>4883</v>
      </c>
      <c r="H6220" t="s">
        <v>4884</v>
      </c>
      <c r="I6220" t="s">
        <v>31</v>
      </c>
      <c r="J6220" t="s">
        <v>32</v>
      </c>
      <c r="K6220" t="s">
        <v>2396</v>
      </c>
      <c r="L6220" t="s">
        <v>243</v>
      </c>
      <c r="M6220">
        <v>48183</v>
      </c>
      <c r="N6220" t="s">
        <v>110</v>
      </c>
      <c r="O6220" t="s">
        <v>4035</v>
      </c>
      <c r="P6220" t="s">
        <v>76</v>
      </c>
      <c r="Q6220" t="s">
        <v>77</v>
      </c>
      <c r="R6220" t="s">
        <v>4036</v>
      </c>
      <c r="S6220">
        <v>125.69999999999999</v>
      </c>
      <c r="T6220">
        <v>6</v>
      </c>
      <c r="U6220">
        <v>0</v>
      </c>
      <c r="V6220">
        <v>35.195999999999998</v>
      </c>
      <c r="W6220" s="6">
        <f t="shared" si="586"/>
        <v>0.28000000000000003</v>
      </c>
      <c r="X6220" s="4">
        <f t="shared" si="583"/>
        <v>5.8659999999999997</v>
      </c>
      <c r="Y6220" s="4">
        <f t="shared" si="584"/>
        <v>20.95</v>
      </c>
      <c r="Z6220" s="4">
        <f t="shared" si="585"/>
        <v>20.95</v>
      </c>
      <c r="AA6220" s="4">
        <f t="shared" si="582"/>
        <v>0</v>
      </c>
    </row>
    <row r="6221" spans="1:27" x14ac:dyDescent="0.2">
      <c r="A6221">
        <v>6220</v>
      </c>
      <c r="B6221" t="s">
        <v>8770</v>
      </c>
      <c r="C6221" s="5">
        <v>42663</v>
      </c>
      <c r="D6221" s="5" t="str">
        <f t="shared" si="587"/>
        <v>2016-10</v>
      </c>
      <c r="E6221" s="5">
        <v>42669</v>
      </c>
      <c r="F6221" t="s">
        <v>55</v>
      </c>
      <c r="G6221" t="s">
        <v>4883</v>
      </c>
      <c r="H6221" t="s">
        <v>4884</v>
      </c>
      <c r="I6221" t="s">
        <v>31</v>
      </c>
      <c r="J6221" t="s">
        <v>32</v>
      </c>
      <c r="K6221" t="s">
        <v>2396</v>
      </c>
      <c r="L6221" t="s">
        <v>243</v>
      </c>
      <c r="M6221">
        <v>48183</v>
      </c>
      <c r="N6221" t="s">
        <v>110</v>
      </c>
      <c r="O6221" t="s">
        <v>2595</v>
      </c>
      <c r="P6221" t="s">
        <v>76</v>
      </c>
      <c r="Q6221" t="s">
        <v>77</v>
      </c>
      <c r="R6221" t="s">
        <v>2596</v>
      </c>
      <c r="S6221">
        <v>191.98</v>
      </c>
      <c r="T6221">
        <v>2</v>
      </c>
      <c r="U6221">
        <v>0</v>
      </c>
      <c r="V6221">
        <v>51.834599999999995</v>
      </c>
      <c r="W6221" s="6">
        <f t="shared" si="586"/>
        <v>0.26999999999999996</v>
      </c>
      <c r="X6221" s="4">
        <f t="shared" si="583"/>
        <v>25.917299999999997</v>
      </c>
      <c r="Y6221" s="4">
        <f t="shared" si="584"/>
        <v>95.99</v>
      </c>
      <c r="Z6221" s="4">
        <f t="shared" si="585"/>
        <v>95.99</v>
      </c>
      <c r="AA6221" s="4">
        <f t="shared" si="582"/>
        <v>0</v>
      </c>
    </row>
    <row r="6222" spans="1:27" x14ac:dyDescent="0.2">
      <c r="A6222">
        <v>6221</v>
      </c>
      <c r="B6222" t="s">
        <v>8770</v>
      </c>
      <c r="C6222" s="5">
        <v>42663</v>
      </c>
      <c r="D6222" s="5" t="str">
        <f t="shared" si="587"/>
        <v>2016-10</v>
      </c>
      <c r="E6222" s="5">
        <v>42669</v>
      </c>
      <c r="F6222" t="s">
        <v>55</v>
      </c>
      <c r="G6222" t="s">
        <v>4883</v>
      </c>
      <c r="H6222" t="s">
        <v>4884</v>
      </c>
      <c r="I6222" t="s">
        <v>31</v>
      </c>
      <c r="J6222" t="s">
        <v>32</v>
      </c>
      <c r="K6222" t="s">
        <v>2396</v>
      </c>
      <c r="L6222" t="s">
        <v>243</v>
      </c>
      <c r="M6222">
        <v>48183</v>
      </c>
      <c r="N6222" t="s">
        <v>110</v>
      </c>
      <c r="O6222" t="s">
        <v>1523</v>
      </c>
      <c r="P6222" t="s">
        <v>51</v>
      </c>
      <c r="Q6222" t="s">
        <v>64</v>
      </c>
      <c r="R6222" t="s">
        <v>1524</v>
      </c>
      <c r="S6222">
        <v>20.86</v>
      </c>
      <c r="T6222">
        <v>7</v>
      </c>
      <c r="U6222">
        <v>0</v>
      </c>
      <c r="V6222">
        <v>1.4601999999999977</v>
      </c>
      <c r="W6222" s="6">
        <f t="shared" si="586"/>
        <v>6.9999999999999896E-2</v>
      </c>
      <c r="X6222" s="4">
        <f t="shared" si="583"/>
        <v>0.20859999999999967</v>
      </c>
      <c r="Y6222" s="4">
        <f t="shared" si="584"/>
        <v>2.98</v>
      </c>
      <c r="Z6222" s="4">
        <f t="shared" si="585"/>
        <v>2.98</v>
      </c>
      <c r="AA6222" s="4">
        <f t="shared" si="582"/>
        <v>0</v>
      </c>
    </row>
    <row r="6223" spans="1:27" x14ac:dyDescent="0.2">
      <c r="A6223">
        <v>6222</v>
      </c>
      <c r="B6223" t="s">
        <v>8771</v>
      </c>
      <c r="C6223" s="5">
        <v>42992</v>
      </c>
      <c r="D6223" s="5" t="str">
        <f t="shared" si="587"/>
        <v>2017-09</v>
      </c>
      <c r="E6223" s="5">
        <v>42996</v>
      </c>
      <c r="F6223" t="s">
        <v>28</v>
      </c>
      <c r="G6223" t="s">
        <v>6235</v>
      </c>
      <c r="H6223" t="s">
        <v>6236</v>
      </c>
      <c r="I6223" t="s">
        <v>31</v>
      </c>
      <c r="J6223" t="s">
        <v>32</v>
      </c>
      <c r="K6223" t="s">
        <v>47</v>
      </c>
      <c r="L6223" t="s">
        <v>48</v>
      </c>
      <c r="M6223">
        <v>90045</v>
      </c>
      <c r="N6223" t="s">
        <v>49</v>
      </c>
      <c r="O6223" t="s">
        <v>3579</v>
      </c>
      <c r="P6223" t="s">
        <v>51</v>
      </c>
      <c r="Q6223" t="s">
        <v>52</v>
      </c>
      <c r="R6223" t="s">
        <v>3580</v>
      </c>
      <c r="S6223">
        <v>56.699999999999996</v>
      </c>
      <c r="T6223">
        <v>9</v>
      </c>
      <c r="U6223">
        <v>0</v>
      </c>
      <c r="V6223">
        <v>26.081999999999997</v>
      </c>
      <c r="W6223" s="6">
        <f t="shared" si="586"/>
        <v>0.45999999999999996</v>
      </c>
      <c r="X6223" s="4">
        <f t="shared" si="583"/>
        <v>2.8979999999999997</v>
      </c>
      <c r="Y6223" s="4">
        <f t="shared" si="584"/>
        <v>6.3</v>
      </c>
      <c r="Z6223" s="4">
        <f t="shared" si="585"/>
        <v>6.3</v>
      </c>
      <c r="AA6223" s="4">
        <f t="shared" si="582"/>
        <v>0</v>
      </c>
    </row>
    <row r="6224" spans="1:27" x14ac:dyDescent="0.2">
      <c r="A6224">
        <v>6223</v>
      </c>
      <c r="B6224" t="s">
        <v>8772</v>
      </c>
      <c r="C6224" s="5">
        <v>43092</v>
      </c>
      <c r="D6224" s="5" t="str">
        <f t="shared" si="587"/>
        <v>2017-12</v>
      </c>
      <c r="E6224" s="5">
        <v>43096</v>
      </c>
      <c r="F6224" t="s">
        <v>55</v>
      </c>
      <c r="G6224" t="s">
        <v>1845</v>
      </c>
      <c r="H6224" t="s">
        <v>1846</v>
      </c>
      <c r="I6224" t="s">
        <v>31</v>
      </c>
      <c r="J6224" t="s">
        <v>32</v>
      </c>
      <c r="K6224" t="s">
        <v>8773</v>
      </c>
      <c r="L6224" t="s">
        <v>340</v>
      </c>
      <c r="M6224">
        <v>37075</v>
      </c>
      <c r="N6224" t="s">
        <v>35</v>
      </c>
      <c r="O6224" t="s">
        <v>878</v>
      </c>
      <c r="P6224" t="s">
        <v>37</v>
      </c>
      <c r="Q6224" t="s">
        <v>70</v>
      </c>
      <c r="R6224" t="s">
        <v>879</v>
      </c>
      <c r="S6224">
        <v>72.703999999999994</v>
      </c>
      <c r="T6224">
        <v>4</v>
      </c>
      <c r="U6224">
        <v>0.2</v>
      </c>
      <c r="V6224">
        <v>19.084800000000005</v>
      </c>
      <c r="W6224" s="6">
        <f t="shared" si="586"/>
        <v>0.26250000000000007</v>
      </c>
      <c r="X6224" s="4">
        <f t="shared" si="583"/>
        <v>4.7712000000000012</v>
      </c>
      <c r="Y6224" s="4">
        <f t="shared" si="584"/>
        <v>18.175999999999998</v>
      </c>
      <c r="Z6224" s="4">
        <f t="shared" si="585"/>
        <v>22.719999999999995</v>
      </c>
      <c r="AA6224" s="4">
        <f t="shared" si="582"/>
        <v>14.540799999999999</v>
      </c>
    </row>
    <row r="6225" spans="1:27" x14ac:dyDescent="0.2">
      <c r="A6225">
        <v>6224</v>
      </c>
      <c r="B6225" t="s">
        <v>8772</v>
      </c>
      <c r="C6225" s="5">
        <v>43092</v>
      </c>
      <c r="D6225" s="5" t="str">
        <f t="shared" si="587"/>
        <v>2017-12</v>
      </c>
      <c r="E6225" s="5">
        <v>43096</v>
      </c>
      <c r="F6225" t="s">
        <v>55</v>
      </c>
      <c r="G6225" t="s">
        <v>1845</v>
      </c>
      <c r="H6225" t="s">
        <v>1846</v>
      </c>
      <c r="I6225" t="s">
        <v>31</v>
      </c>
      <c r="J6225" t="s">
        <v>32</v>
      </c>
      <c r="K6225" t="s">
        <v>8773</v>
      </c>
      <c r="L6225" t="s">
        <v>340</v>
      </c>
      <c r="M6225">
        <v>37075</v>
      </c>
      <c r="N6225" t="s">
        <v>35</v>
      </c>
      <c r="O6225" t="s">
        <v>3544</v>
      </c>
      <c r="P6225" t="s">
        <v>51</v>
      </c>
      <c r="Q6225" t="s">
        <v>73</v>
      </c>
      <c r="R6225" t="s">
        <v>3545</v>
      </c>
      <c r="S6225">
        <v>12.263999999999999</v>
      </c>
      <c r="T6225">
        <v>7</v>
      </c>
      <c r="U6225">
        <v>0.2</v>
      </c>
      <c r="V6225">
        <v>1.0730999999999993</v>
      </c>
      <c r="W6225" s="6">
        <f t="shared" si="586"/>
        <v>8.7499999999999939E-2</v>
      </c>
      <c r="X6225" s="4">
        <f t="shared" si="583"/>
        <v>0.15329999999999991</v>
      </c>
      <c r="Y6225" s="4">
        <f t="shared" si="584"/>
        <v>1.752</v>
      </c>
      <c r="Z6225" s="4">
        <f t="shared" si="585"/>
        <v>2.1899999999999995</v>
      </c>
      <c r="AA6225" s="4">
        <f t="shared" si="582"/>
        <v>2.4527999999999999</v>
      </c>
    </row>
    <row r="6226" spans="1:27" x14ac:dyDescent="0.2">
      <c r="A6226">
        <v>6225</v>
      </c>
      <c r="B6226" t="s">
        <v>8772</v>
      </c>
      <c r="C6226" s="5">
        <v>43092</v>
      </c>
      <c r="D6226" s="5" t="str">
        <f t="shared" si="587"/>
        <v>2017-12</v>
      </c>
      <c r="E6226" s="5">
        <v>43096</v>
      </c>
      <c r="F6226" t="s">
        <v>55</v>
      </c>
      <c r="G6226" t="s">
        <v>1845</v>
      </c>
      <c r="H6226" t="s">
        <v>1846</v>
      </c>
      <c r="I6226" t="s">
        <v>31</v>
      </c>
      <c r="J6226" t="s">
        <v>32</v>
      </c>
      <c r="K6226" t="s">
        <v>8773</v>
      </c>
      <c r="L6226" t="s">
        <v>340</v>
      </c>
      <c r="M6226">
        <v>37075</v>
      </c>
      <c r="N6226" t="s">
        <v>35</v>
      </c>
      <c r="O6226" t="s">
        <v>345</v>
      </c>
      <c r="P6226" t="s">
        <v>51</v>
      </c>
      <c r="Q6226" t="s">
        <v>64</v>
      </c>
      <c r="R6226" t="s">
        <v>346</v>
      </c>
      <c r="S6226">
        <v>218.35200000000003</v>
      </c>
      <c r="T6226">
        <v>3</v>
      </c>
      <c r="U6226">
        <v>0.2</v>
      </c>
      <c r="V6226">
        <v>-54.588000000000008</v>
      </c>
      <c r="W6226" s="6">
        <f t="shared" si="586"/>
        <v>-0.25</v>
      </c>
      <c r="X6226" s="4">
        <f t="shared" si="583"/>
        <v>-18.196000000000002</v>
      </c>
      <c r="Y6226" s="4">
        <f t="shared" si="584"/>
        <v>72.784000000000006</v>
      </c>
      <c r="Z6226" s="4">
        <f t="shared" si="585"/>
        <v>90.98</v>
      </c>
      <c r="AA6226" s="4">
        <f t="shared" si="582"/>
        <v>43.670400000000008</v>
      </c>
    </row>
    <row r="6227" spans="1:27" x14ac:dyDescent="0.2">
      <c r="A6227">
        <v>6226</v>
      </c>
      <c r="B6227" t="s">
        <v>8774</v>
      </c>
      <c r="C6227" s="5">
        <v>42282</v>
      </c>
      <c r="D6227" s="5" t="str">
        <f t="shared" si="587"/>
        <v>2015-10</v>
      </c>
      <c r="E6227" s="5">
        <v>42286</v>
      </c>
      <c r="F6227" t="s">
        <v>55</v>
      </c>
      <c r="G6227" t="s">
        <v>1923</v>
      </c>
      <c r="H6227" t="s">
        <v>1924</v>
      </c>
      <c r="I6227" t="s">
        <v>31</v>
      </c>
      <c r="J6227" t="s">
        <v>32</v>
      </c>
      <c r="K6227" t="s">
        <v>424</v>
      </c>
      <c r="L6227" t="s">
        <v>425</v>
      </c>
      <c r="M6227">
        <v>97206</v>
      </c>
      <c r="N6227" t="s">
        <v>49</v>
      </c>
      <c r="O6227" t="s">
        <v>6327</v>
      </c>
      <c r="P6227" t="s">
        <v>37</v>
      </c>
      <c r="Q6227" t="s">
        <v>38</v>
      </c>
      <c r="R6227" t="s">
        <v>6328</v>
      </c>
      <c r="S6227">
        <v>66.294000000000011</v>
      </c>
      <c r="T6227">
        <v>1</v>
      </c>
      <c r="U6227">
        <v>0.7</v>
      </c>
      <c r="V6227">
        <v>-103.86059999999998</v>
      </c>
      <c r="W6227" s="6">
        <f t="shared" si="586"/>
        <v>-1.566666666666666</v>
      </c>
      <c r="X6227" s="4">
        <f t="shared" si="583"/>
        <v>-103.86059999999998</v>
      </c>
      <c r="Y6227" s="4">
        <f t="shared" si="584"/>
        <v>66.294000000000011</v>
      </c>
      <c r="Z6227" s="4">
        <f t="shared" si="585"/>
        <v>220.98000000000002</v>
      </c>
      <c r="AA6227" s="4">
        <f t="shared" si="582"/>
        <v>46.405800000000006</v>
      </c>
    </row>
    <row r="6228" spans="1:27" x14ac:dyDescent="0.2">
      <c r="A6228">
        <v>6227</v>
      </c>
      <c r="B6228" t="s">
        <v>8774</v>
      </c>
      <c r="C6228" s="5">
        <v>42282</v>
      </c>
      <c r="D6228" s="5" t="str">
        <f t="shared" si="587"/>
        <v>2015-10</v>
      </c>
      <c r="E6228" s="5">
        <v>42286</v>
      </c>
      <c r="F6228" t="s">
        <v>55</v>
      </c>
      <c r="G6228" t="s">
        <v>1923</v>
      </c>
      <c r="H6228" t="s">
        <v>1924</v>
      </c>
      <c r="I6228" t="s">
        <v>31</v>
      </c>
      <c r="J6228" t="s">
        <v>32</v>
      </c>
      <c r="K6228" t="s">
        <v>424</v>
      </c>
      <c r="L6228" t="s">
        <v>425</v>
      </c>
      <c r="M6228">
        <v>97206</v>
      </c>
      <c r="N6228" t="s">
        <v>49</v>
      </c>
      <c r="O6228" t="s">
        <v>6142</v>
      </c>
      <c r="P6228" t="s">
        <v>37</v>
      </c>
      <c r="Q6228" t="s">
        <v>41</v>
      </c>
      <c r="R6228" t="s">
        <v>6143</v>
      </c>
      <c r="S6228">
        <v>291.16800000000001</v>
      </c>
      <c r="T6228">
        <v>4</v>
      </c>
      <c r="U6228">
        <v>0.2</v>
      </c>
      <c r="V6228">
        <v>-14.558399999999978</v>
      </c>
      <c r="W6228" s="6">
        <f t="shared" si="586"/>
        <v>-4.999999999999992E-2</v>
      </c>
      <c r="X6228" s="4">
        <f t="shared" si="583"/>
        <v>-3.6395999999999944</v>
      </c>
      <c r="Y6228" s="4">
        <f t="shared" si="584"/>
        <v>72.792000000000002</v>
      </c>
      <c r="Z6228" s="4">
        <f t="shared" si="585"/>
        <v>90.99</v>
      </c>
      <c r="AA6228" s="4">
        <f t="shared" si="582"/>
        <v>58.233600000000003</v>
      </c>
    </row>
    <row r="6229" spans="1:27" x14ac:dyDescent="0.2">
      <c r="A6229">
        <v>6228</v>
      </c>
      <c r="B6229" t="s">
        <v>8775</v>
      </c>
      <c r="C6229" s="5">
        <v>41945</v>
      </c>
      <c r="D6229" s="5" t="str">
        <f t="shared" si="587"/>
        <v>2014-11</v>
      </c>
      <c r="E6229" s="5">
        <v>41950</v>
      </c>
      <c r="F6229" t="s">
        <v>55</v>
      </c>
      <c r="G6229" t="s">
        <v>1197</v>
      </c>
      <c r="H6229" t="s">
        <v>1198</v>
      </c>
      <c r="I6229" t="s">
        <v>31</v>
      </c>
      <c r="J6229" t="s">
        <v>32</v>
      </c>
      <c r="K6229" t="s">
        <v>3940</v>
      </c>
      <c r="L6229" t="s">
        <v>109</v>
      </c>
      <c r="M6229">
        <v>75061</v>
      </c>
      <c r="N6229" t="s">
        <v>110</v>
      </c>
      <c r="O6229" t="s">
        <v>2681</v>
      </c>
      <c r="P6229" t="s">
        <v>76</v>
      </c>
      <c r="Q6229" t="s">
        <v>77</v>
      </c>
      <c r="R6229" t="s">
        <v>2682</v>
      </c>
      <c r="S6229">
        <v>88.77600000000001</v>
      </c>
      <c r="T6229">
        <v>3</v>
      </c>
      <c r="U6229">
        <v>0.2</v>
      </c>
      <c r="V6229">
        <v>7.7679000000000009</v>
      </c>
      <c r="W6229" s="6">
        <f t="shared" si="586"/>
        <v>8.7499999999999994E-2</v>
      </c>
      <c r="X6229" s="4">
        <f t="shared" si="583"/>
        <v>2.5893000000000002</v>
      </c>
      <c r="Y6229" s="4">
        <f t="shared" si="584"/>
        <v>29.592000000000002</v>
      </c>
      <c r="Z6229" s="4">
        <f t="shared" si="585"/>
        <v>36.99</v>
      </c>
      <c r="AA6229" s="4">
        <f t="shared" si="582"/>
        <v>17.755200000000002</v>
      </c>
    </row>
    <row r="6230" spans="1:27" x14ac:dyDescent="0.2">
      <c r="A6230">
        <v>6229</v>
      </c>
      <c r="B6230" t="s">
        <v>8776</v>
      </c>
      <c r="C6230" s="5">
        <v>42391</v>
      </c>
      <c r="D6230" s="5" t="str">
        <f t="shared" si="587"/>
        <v>2016-01</v>
      </c>
      <c r="E6230" s="5">
        <v>42396</v>
      </c>
      <c r="F6230" t="s">
        <v>55</v>
      </c>
      <c r="G6230" t="s">
        <v>3410</v>
      </c>
      <c r="H6230" t="s">
        <v>3411</v>
      </c>
      <c r="I6230" t="s">
        <v>107</v>
      </c>
      <c r="J6230" t="s">
        <v>32</v>
      </c>
      <c r="K6230" t="s">
        <v>2190</v>
      </c>
      <c r="L6230" t="s">
        <v>503</v>
      </c>
      <c r="M6230">
        <v>44105</v>
      </c>
      <c r="N6230" t="s">
        <v>153</v>
      </c>
      <c r="O6230" t="s">
        <v>217</v>
      </c>
      <c r="P6230" t="s">
        <v>76</v>
      </c>
      <c r="Q6230" t="s">
        <v>77</v>
      </c>
      <c r="R6230" t="s">
        <v>218</v>
      </c>
      <c r="S6230">
        <v>110.376</v>
      </c>
      <c r="T6230">
        <v>4</v>
      </c>
      <c r="U6230">
        <v>0.4</v>
      </c>
      <c r="V6230">
        <v>-20.235600000000005</v>
      </c>
      <c r="W6230" s="6">
        <f t="shared" si="586"/>
        <v>-0.18333333333333338</v>
      </c>
      <c r="X6230" s="4">
        <f t="shared" si="583"/>
        <v>-5.0589000000000013</v>
      </c>
      <c r="Y6230" s="4">
        <f t="shared" si="584"/>
        <v>27.594000000000001</v>
      </c>
      <c r="Z6230" s="4">
        <f t="shared" si="585"/>
        <v>45.99</v>
      </c>
      <c r="AA6230" s="4">
        <f t="shared" si="582"/>
        <v>44.150400000000005</v>
      </c>
    </row>
    <row r="6231" spans="1:27" x14ac:dyDescent="0.2">
      <c r="A6231">
        <v>6230</v>
      </c>
      <c r="B6231" t="s">
        <v>8776</v>
      </c>
      <c r="C6231" s="5">
        <v>42391</v>
      </c>
      <c r="D6231" s="5" t="str">
        <f t="shared" si="587"/>
        <v>2016-01</v>
      </c>
      <c r="E6231" s="5">
        <v>42396</v>
      </c>
      <c r="F6231" t="s">
        <v>55</v>
      </c>
      <c r="G6231" t="s">
        <v>3410</v>
      </c>
      <c r="H6231" t="s">
        <v>3411</v>
      </c>
      <c r="I6231" t="s">
        <v>107</v>
      </c>
      <c r="J6231" t="s">
        <v>32</v>
      </c>
      <c r="K6231" t="s">
        <v>2190</v>
      </c>
      <c r="L6231" t="s">
        <v>503</v>
      </c>
      <c r="M6231">
        <v>44105</v>
      </c>
      <c r="N6231" t="s">
        <v>153</v>
      </c>
      <c r="O6231" t="s">
        <v>235</v>
      </c>
      <c r="P6231" t="s">
        <v>76</v>
      </c>
      <c r="Q6231" t="s">
        <v>166</v>
      </c>
      <c r="R6231" t="s">
        <v>236</v>
      </c>
      <c r="S6231">
        <v>55.176000000000002</v>
      </c>
      <c r="T6231">
        <v>3</v>
      </c>
      <c r="U6231">
        <v>0.2</v>
      </c>
      <c r="V6231">
        <v>15.863099999999999</v>
      </c>
      <c r="W6231" s="6">
        <f t="shared" si="586"/>
        <v>0.28749999999999998</v>
      </c>
      <c r="X6231" s="4">
        <f t="shared" si="583"/>
        <v>5.2877000000000001</v>
      </c>
      <c r="Y6231" s="4">
        <f t="shared" si="584"/>
        <v>18.391999999999999</v>
      </c>
      <c r="Z6231" s="4">
        <f t="shared" si="585"/>
        <v>22.99</v>
      </c>
      <c r="AA6231" s="4">
        <f t="shared" si="582"/>
        <v>11.035200000000001</v>
      </c>
    </row>
    <row r="6232" spans="1:27" x14ac:dyDescent="0.2">
      <c r="A6232">
        <v>6231</v>
      </c>
      <c r="B6232" t="s">
        <v>8777</v>
      </c>
      <c r="C6232" s="5">
        <v>42927</v>
      </c>
      <c r="D6232" s="5" t="str">
        <f t="shared" si="587"/>
        <v>2017-07</v>
      </c>
      <c r="E6232" s="5">
        <v>42933</v>
      </c>
      <c r="F6232" t="s">
        <v>55</v>
      </c>
      <c r="G6232" t="s">
        <v>4290</v>
      </c>
      <c r="H6232" t="s">
        <v>4291</v>
      </c>
      <c r="I6232" t="s">
        <v>31</v>
      </c>
      <c r="J6232" t="s">
        <v>32</v>
      </c>
      <c r="K6232" t="s">
        <v>8778</v>
      </c>
      <c r="L6232" t="s">
        <v>494</v>
      </c>
      <c r="M6232">
        <v>50701</v>
      </c>
      <c r="N6232" t="s">
        <v>110</v>
      </c>
      <c r="O6232" t="s">
        <v>3047</v>
      </c>
      <c r="P6232" t="s">
        <v>51</v>
      </c>
      <c r="Q6232" t="s">
        <v>73</v>
      </c>
      <c r="R6232" t="s">
        <v>3048</v>
      </c>
      <c r="S6232">
        <v>30.32</v>
      </c>
      <c r="T6232">
        <v>4</v>
      </c>
      <c r="U6232">
        <v>0</v>
      </c>
      <c r="V6232">
        <v>11.8248</v>
      </c>
      <c r="W6232" s="6">
        <f t="shared" si="586"/>
        <v>0.39</v>
      </c>
      <c r="X6232" s="4">
        <f t="shared" si="583"/>
        <v>2.9561999999999999</v>
      </c>
      <c r="Y6232" s="4">
        <f t="shared" si="584"/>
        <v>7.58</v>
      </c>
      <c r="Z6232" s="4">
        <f t="shared" si="585"/>
        <v>7.58</v>
      </c>
      <c r="AA6232" s="4">
        <f t="shared" si="582"/>
        <v>0</v>
      </c>
    </row>
    <row r="6233" spans="1:27" x14ac:dyDescent="0.2">
      <c r="A6233">
        <v>6232</v>
      </c>
      <c r="B6233" t="s">
        <v>8779</v>
      </c>
      <c r="C6233" s="5">
        <v>42989</v>
      </c>
      <c r="D6233" s="5" t="str">
        <f t="shared" si="587"/>
        <v>2017-09</v>
      </c>
      <c r="E6233" s="5">
        <v>42989</v>
      </c>
      <c r="F6233" t="s">
        <v>1298</v>
      </c>
      <c r="G6233" t="s">
        <v>1944</v>
      </c>
      <c r="H6233" t="s">
        <v>1945</v>
      </c>
      <c r="I6233" t="s">
        <v>31</v>
      </c>
      <c r="J6233" t="s">
        <v>32</v>
      </c>
      <c r="K6233" t="s">
        <v>100</v>
      </c>
      <c r="L6233" t="s">
        <v>101</v>
      </c>
      <c r="M6233">
        <v>98105</v>
      </c>
      <c r="N6233" t="s">
        <v>49</v>
      </c>
      <c r="O6233" t="s">
        <v>2492</v>
      </c>
      <c r="P6233" t="s">
        <v>37</v>
      </c>
      <c r="Q6233" t="s">
        <v>41</v>
      </c>
      <c r="R6233" t="s">
        <v>2493</v>
      </c>
      <c r="S6233">
        <v>177.56800000000001</v>
      </c>
      <c r="T6233">
        <v>2</v>
      </c>
      <c r="U6233">
        <v>0.2</v>
      </c>
      <c r="V6233">
        <v>8.8783999999999921</v>
      </c>
      <c r="W6233" s="6">
        <f t="shared" si="586"/>
        <v>4.9999999999999954E-2</v>
      </c>
      <c r="X6233" s="4">
        <f t="shared" si="583"/>
        <v>4.439199999999996</v>
      </c>
      <c r="Y6233" s="4">
        <f t="shared" si="584"/>
        <v>88.784000000000006</v>
      </c>
      <c r="Z6233" s="4">
        <f t="shared" si="585"/>
        <v>110.98</v>
      </c>
      <c r="AA6233" s="4">
        <f t="shared" si="582"/>
        <v>35.513600000000004</v>
      </c>
    </row>
    <row r="6234" spans="1:27" x14ac:dyDescent="0.2">
      <c r="A6234">
        <v>6233</v>
      </c>
      <c r="B6234" t="s">
        <v>8779</v>
      </c>
      <c r="C6234" s="5">
        <v>42989</v>
      </c>
      <c r="D6234" s="5" t="str">
        <f t="shared" si="587"/>
        <v>2017-09</v>
      </c>
      <c r="E6234" s="5">
        <v>42989</v>
      </c>
      <c r="F6234" t="s">
        <v>1298</v>
      </c>
      <c r="G6234" t="s">
        <v>1944</v>
      </c>
      <c r="H6234" t="s">
        <v>1945</v>
      </c>
      <c r="I6234" t="s">
        <v>31</v>
      </c>
      <c r="J6234" t="s">
        <v>32</v>
      </c>
      <c r="K6234" t="s">
        <v>100</v>
      </c>
      <c r="L6234" t="s">
        <v>101</v>
      </c>
      <c r="M6234">
        <v>98105</v>
      </c>
      <c r="N6234" t="s">
        <v>49</v>
      </c>
      <c r="O6234" t="s">
        <v>1989</v>
      </c>
      <c r="P6234" t="s">
        <v>51</v>
      </c>
      <c r="Q6234" t="s">
        <v>95</v>
      </c>
      <c r="R6234" t="s">
        <v>1990</v>
      </c>
      <c r="S6234">
        <v>19.440000000000001</v>
      </c>
      <c r="T6234">
        <v>3</v>
      </c>
      <c r="U6234">
        <v>0</v>
      </c>
      <c r="V6234">
        <v>9.3312000000000008</v>
      </c>
      <c r="W6234" s="6">
        <f t="shared" si="586"/>
        <v>0.48000000000000004</v>
      </c>
      <c r="X6234" s="4">
        <f t="shared" si="583"/>
        <v>3.1104000000000003</v>
      </c>
      <c r="Y6234" s="4">
        <f t="shared" si="584"/>
        <v>6.48</v>
      </c>
      <c r="Z6234" s="4">
        <f t="shared" si="585"/>
        <v>6.48</v>
      </c>
      <c r="AA6234" s="4">
        <f t="shared" si="582"/>
        <v>0</v>
      </c>
    </row>
    <row r="6235" spans="1:27" x14ac:dyDescent="0.2">
      <c r="A6235">
        <v>6234</v>
      </c>
      <c r="B6235" t="s">
        <v>8779</v>
      </c>
      <c r="C6235" s="5">
        <v>42989</v>
      </c>
      <c r="D6235" s="5" t="str">
        <f t="shared" si="587"/>
        <v>2017-09</v>
      </c>
      <c r="E6235" s="5">
        <v>42989</v>
      </c>
      <c r="F6235" t="s">
        <v>1298</v>
      </c>
      <c r="G6235" t="s">
        <v>1944</v>
      </c>
      <c r="H6235" t="s">
        <v>1945</v>
      </c>
      <c r="I6235" t="s">
        <v>31</v>
      </c>
      <c r="J6235" t="s">
        <v>32</v>
      </c>
      <c r="K6235" t="s">
        <v>100</v>
      </c>
      <c r="L6235" t="s">
        <v>101</v>
      </c>
      <c r="M6235">
        <v>98105</v>
      </c>
      <c r="N6235" t="s">
        <v>49</v>
      </c>
      <c r="O6235" t="s">
        <v>1991</v>
      </c>
      <c r="P6235" t="s">
        <v>51</v>
      </c>
      <c r="Q6235" t="s">
        <v>95</v>
      </c>
      <c r="R6235" t="s">
        <v>1992</v>
      </c>
      <c r="S6235">
        <v>71.28</v>
      </c>
      <c r="T6235">
        <v>11</v>
      </c>
      <c r="U6235">
        <v>0</v>
      </c>
      <c r="V6235">
        <v>34.214400000000005</v>
      </c>
      <c r="W6235" s="6">
        <f t="shared" si="586"/>
        <v>0.48000000000000004</v>
      </c>
      <c r="X6235" s="4">
        <f t="shared" si="583"/>
        <v>3.1104000000000003</v>
      </c>
      <c r="Y6235" s="4">
        <f t="shared" si="584"/>
        <v>6.48</v>
      </c>
      <c r="Z6235" s="4">
        <f t="shared" si="585"/>
        <v>6.48</v>
      </c>
      <c r="AA6235" s="4">
        <f t="shared" si="582"/>
        <v>0</v>
      </c>
    </row>
    <row r="6236" spans="1:27" x14ac:dyDescent="0.2">
      <c r="A6236">
        <v>6235</v>
      </c>
      <c r="B6236" t="s">
        <v>8779</v>
      </c>
      <c r="C6236" s="5">
        <v>42989</v>
      </c>
      <c r="D6236" s="5" t="str">
        <f t="shared" si="587"/>
        <v>2017-09</v>
      </c>
      <c r="E6236" s="5">
        <v>42989</v>
      </c>
      <c r="F6236" t="s">
        <v>1298</v>
      </c>
      <c r="G6236" t="s">
        <v>1944</v>
      </c>
      <c r="H6236" t="s">
        <v>1945</v>
      </c>
      <c r="I6236" t="s">
        <v>31</v>
      </c>
      <c r="J6236" t="s">
        <v>32</v>
      </c>
      <c r="K6236" t="s">
        <v>100</v>
      </c>
      <c r="L6236" t="s">
        <v>101</v>
      </c>
      <c r="M6236">
        <v>98105</v>
      </c>
      <c r="N6236" t="s">
        <v>49</v>
      </c>
      <c r="O6236" t="s">
        <v>6381</v>
      </c>
      <c r="P6236" t="s">
        <v>51</v>
      </c>
      <c r="Q6236" t="s">
        <v>80</v>
      </c>
      <c r="R6236" t="s">
        <v>6382</v>
      </c>
      <c r="S6236">
        <v>1471.96</v>
      </c>
      <c r="T6236">
        <v>5</v>
      </c>
      <c r="U6236">
        <v>0.2</v>
      </c>
      <c r="V6236">
        <v>459.98749999999995</v>
      </c>
      <c r="W6236" s="6">
        <f t="shared" si="586"/>
        <v>0.31249999999999994</v>
      </c>
      <c r="X6236" s="4">
        <f t="shared" si="583"/>
        <v>91.997499999999988</v>
      </c>
      <c r="Y6236" s="4">
        <f t="shared" si="584"/>
        <v>294.392</v>
      </c>
      <c r="Z6236" s="4">
        <f t="shared" si="585"/>
        <v>367.99</v>
      </c>
      <c r="AA6236" s="4">
        <f t="shared" si="582"/>
        <v>294.392</v>
      </c>
    </row>
    <row r="6237" spans="1:27" x14ac:dyDescent="0.2">
      <c r="A6237">
        <v>6236</v>
      </c>
      <c r="B6237" t="s">
        <v>8779</v>
      </c>
      <c r="C6237" s="5">
        <v>42989</v>
      </c>
      <c r="D6237" s="5" t="str">
        <f t="shared" si="587"/>
        <v>2017-09</v>
      </c>
      <c r="E6237" s="5">
        <v>42989</v>
      </c>
      <c r="F6237" t="s">
        <v>1298</v>
      </c>
      <c r="G6237" t="s">
        <v>1944</v>
      </c>
      <c r="H6237" t="s">
        <v>1945</v>
      </c>
      <c r="I6237" t="s">
        <v>31</v>
      </c>
      <c r="J6237" t="s">
        <v>32</v>
      </c>
      <c r="K6237" t="s">
        <v>100</v>
      </c>
      <c r="L6237" t="s">
        <v>101</v>
      </c>
      <c r="M6237">
        <v>98105</v>
      </c>
      <c r="N6237" t="s">
        <v>49</v>
      </c>
      <c r="O6237" t="s">
        <v>8780</v>
      </c>
      <c r="P6237" t="s">
        <v>76</v>
      </c>
      <c r="Q6237" t="s">
        <v>77</v>
      </c>
      <c r="R6237" t="s">
        <v>8781</v>
      </c>
      <c r="S6237">
        <v>79.959999999999994</v>
      </c>
      <c r="T6237">
        <v>5</v>
      </c>
      <c r="U6237">
        <v>0.2</v>
      </c>
      <c r="V6237">
        <v>-17.991000000000003</v>
      </c>
      <c r="W6237" s="6">
        <f t="shared" si="586"/>
        <v>-0.22500000000000006</v>
      </c>
      <c r="X6237" s="4">
        <f t="shared" si="583"/>
        <v>-3.5982000000000007</v>
      </c>
      <c r="Y6237" s="4">
        <f t="shared" si="584"/>
        <v>15.991999999999999</v>
      </c>
      <c r="Z6237" s="4">
        <f t="shared" si="585"/>
        <v>19.989999999999998</v>
      </c>
      <c r="AA6237" s="4">
        <f t="shared" si="582"/>
        <v>15.991999999999999</v>
      </c>
    </row>
    <row r="6238" spans="1:27" x14ac:dyDescent="0.2">
      <c r="A6238">
        <v>6237</v>
      </c>
      <c r="B6238" t="s">
        <v>8782</v>
      </c>
      <c r="C6238" s="5">
        <v>42423</v>
      </c>
      <c r="D6238" s="5" t="str">
        <f t="shared" si="587"/>
        <v>2016-02</v>
      </c>
      <c r="E6238" s="5">
        <v>42427</v>
      </c>
      <c r="F6238" t="s">
        <v>55</v>
      </c>
      <c r="G6238" t="s">
        <v>1229</v>
      </c>
      <c r="H6238" t="s">
        <v>1230</v>
      </c>
      <c r="I6238" t="s">
        <v>46</v>
      </c>
      <c r="J6238" t="s">
        <v>32</v>
      </c>
      <c r="K6238" t="s">
        <v>151</v>
      </c>
      <c r="L6238" t="s">
        <v>152</v>
      </c>
      <c r="M6238">
        <v>19120</v>
      </c>
      <c r="N6238" t="s">
        <v>153</v>
      </c>
      <c r="O6238" t="s">
        <v>1018</v>
      </c>
      <c r="P6238" t="s">
        <v>51</v>
      </c>
      <c r="Q6238" t="s">
        <v>178</v>
      </c>
      <c r="R6238" t="s">
        <v>1019</v>
      </c>
      <c r="S6238">
        <v>57.576000000000001</v>
      </c>
      <c r="T6238">
        <v>3</v>
      </c>
      <c r="U6238">
        <v>0.2</v>
      </c>
      <c r="V6238">
        <v>21.591000000000001</v>
      </c>
      <c r="W6238" s="6">
        <f t="shared" si="586"/>
        <v>0.375</v>
      </c>
      <c r="X6238" s="4">
        <f t="shared" si="583"/>
        <v>7.1970000000000001</v>
      </c>
      <c r="Y6238" s="4">
        <f t="shared" si="584"/>
        <v>19.192</v>
      </c>
      <c r="Z6238" s="4">
        <f t="shared" si="585"/>
        <v>23.99</v>
      </c>
      <c r="AA6238" s="4">
        <f t="shared" si="582"/>
        <v>11.5152</v>
      </c>
    </row>
    <row r="6239" spans="1:27" x14ac:dyDescent="0.2">
      <c r="A6239">
        <v>6238</v>
      </c>
      <c r="B6239" t="s">
        <v>8783</v>
      </c>
      <c r="C6239" s="5">
        <v>42391</v>
      </c>
      <c r="D6239" s="5" t="str">
        <f t="shared" si="587"/>
        <v>2016-01</v>
      </c>
      <c r="E6239" s="5">
        <v>42398</v>
      </c>
      <c r="F6239" t="s">
        <v>55</v>
      </c>
      <c r="G6239" t="s">
        <v>4296</v>
      </c>
      <c r="H6239" t="s">
        <v>4297</v>
      </c>
      <c r="I6239" t="s">
        <v>31</v>
      </c>
      <c r="J6239" t="s">
        <v>32</v>
      </c>
      <c r="K6239" t="s">
        <v>271</v>
      </c>
      <c r="L6239" t="s">
        <v>272</v>
      </c>
      <c r="M6239">
        <v>10009</v>
      </c>
      <c r="N6239" t="s">
        <v>153</v>
      </c>
      <c r="O6239" t="s">
        <v>5126</v>
      </c>
      <c r="P6239" t="s">
        <v>51</v>
      </c>
      <c r="Q6239" t="s">
        <v>80</v>
      </c>
      <c r="R6239" t="s">
        <v>5127</v>
      </c>
      <c r="S6239">
        <v>26.336000000000002</v>
      </c>
      <c r="T6239">
        <v>4</v>
      </c>
      <c r="U6239">
        <v>0.2</v>
      </c>
      <c r="V6239">
        <v>9.2176000000000009</v>
      </c>
      <c r="W6239" s="6">
        <f t="shared" si="586"/>
        <v>0.35000000000000003</v>
      </c>
      <c r="X6239" s="4">
        <f t="shared" si="583"/>
        <v>2.3044000000000002</v>
      </c>
      <c r="Y6239" s="4">
        <f t="shared" si="584"/>
        <v>6.5840000000000005</v>
      </c>
      <c r="Z6239" s="4">
        <f t="shared" si="585"/>
        <v>8.23</v>
      </c>
      <c r="AA6239" s="4">
        <f t="shared" si="582"/>
        <v>5.2672000000000008</v>
      </c>
    </row>
    <row r="6240" spans="1:27" x14ac:dyDescent="0.2">
      <c r="A6240">
        <v>6239</v>
      </c>
      <c r="B6240" t="s">
        <v>8784</v>
      </c>
      <c r="C6240" s="5">
        <v>42350</v>
      </c>
      <c r="D6240" s="5" t="str">
        <f t="shared" si="587"/>
        <v>2015-12</v>
      </c>
      <c r="E6240" s="5">
        <v>42354</v>
      </c>
      <c r="F6240" t="s">
        <v>55</v>
      </c>
      <c r="G6240" t="s">
        <v>3846</v>
      </c>
      <c r="H6240" t="s">
        <v>3847</v>
      </c>
      <c r="I6240" t="s">
        <v>31</v>
      </c>
      <c r="J6240" t="s">
        <v>32</v>
      </c>
      <c r="K6240" t="s">
        <v>636</v>
      </c>
      <c r="L6240" t="s">
        <v>48</v>
      </c>
      <c r="M6240">
        <v>95123</v>
      </c>
      <c r="N6240" t="s">
        <v>49</v>
      </c>
      <c r="O6240" t="s">
        <v>5226</v>
      </c>
      <c r="P6240" t="s">
        <v>37</v>
      </c>
      <c r="Q6240" t="s">
        <v>70</v>
      </c>
      <c r="R6240" t="s">
        <v>5227</v>
      </c>
      <c r="S6240">
        <v>166.5</v>
      </c>
      <c r="T6240">
        <v>3</v>
      </c>
      <c r="U6240">
        <v>0</v>
      </c>
      <c r="V6240">
        <v>21.64500000000001</v>
      </c>
      <c r="W6240" s="6">
        <f t="shared" si="586"/>
        <v>0.13000000000000006</v>
      </c>
      <c r="X6240" s="4">
        <f t="shared" si="583"/>
        <v>7.2150000000000034</v>
      </c>
      <c r="Y6240" s="4">
        <f t="shared" si="584"/>
        <v>55.5</v>
      </c>
      <c r="Z6240" s="4">
        <f t="shared" si="585"/>
        <v>55.5</v>
      </c>
      <c r="AA6240" s="4">
        <f t="shared" si="582"/>
        <v>0</v>
      </c>
    </row>
    <row r="6241" spans="1:27" x14ac:dyDescent="0.2">
      <c r="A6241">
        <v>6240</v>
      </c>
      <c r="B6241" t="s">
        <v>8784</v>
      </c>
      <c r="C6241" s="5">
        <v>42350</v>
      </c>
      <c r="D6241" s="5" t="str">
        <f t="shared" si="587"/>
        <v>2015-12</v>
      </c>
      <c r="E6241" s="5">
        <v>42354</v>
      </c>
      <c r="F6241" t="s">
        <v>55</v>
      </c>
      <c r="G6241" t="s">
        <v>3846</v>
      </c>
      <c r="H6241" t="s">
        <v>3847</v>
      </c>
      <c r="I6241" t="s">
        <v>31</v>
      </c>
      <c r="J6241" t="s">
        <v>32</v>
      </c>
      <c r="K6241" t="s">
        <v>636</v>
      </c>
      <c r="L6241" t="s">
        <v>48</v>
      </c>
      <c r="M6241">
        <v>95123</v>
      </c>
      <c r="N6241" t="s">
        <v>49</v>
      </c>
      <c r="O6241" t="s">
        <v>2882</v>
      </c>
      <c r="P6241" t="s">
        <v>51</v>
      </c>
      <c r="Q6241" t="s">
        <v>64</v>
      </c>
      <c r="R6241" t="s">
        <v>2883</v>
      </c>
      <c r="S6241">
        <v>360.38</v>
      </c>
      <c r="T6241">
        <v>2</v>
      </c>
      <c r="U6241">
        <v>0</v>
      </c>
      <c r="V6241">
        <v>93.698800000000006</v>
      </c>
      <c r="W6241" s="6">
        <f t="shared" si="586"/>
        <v>0.26</v>
      </c>
      <c r="X6241" s="4">
        <f t="shared" si="583"/>
        <v>46.849400000000003</v>
      </c>
      <c r="Y6241" s="4">
        <f t="shared" si="584"/>
        <v>180.19</v>
      </c>
      <c r="Z6241" s="4">
        <f t="shared" si="585"/>
        <v>180.19</v>
      </c>
      <c r="AA6241" s="4">
        <f t="shared" si="582"/>
        <v>0</v>
      </c>
    </row>
    <row r="6242" spans="1:27" x14ac:dyDescent="0.2">
      <c r="A6242">
        <v>6241</v>
      </c>
      <c r="B6242" t="s">
        <v>8785</v>
      </c>
      <c r="C6242" s="5">
        <v>42672</v>
      </c>
      <c r="D6242" s="5" t="str">
        <f t="shared" si="587"/>
        <v>2016-10</v>
      </c>
      <c r="E6242" s="5">
        <v>42675</v>
      </c>
      <c r="F6242" t="s">
        <v>28</v>
      </c>
      <c r="G6242" t="s">
        <v>948</v>
      </c>
      <c r="H6242" t="s">
        <v>949</v>
      </c>
      <c r="I6242" t="s">
        <v>31</v>
      </c>
      <c r="J6242" t="s">
        <v>32</v>
      </c>
      <c r="K6242" t="s">
        <v>47</v>
      </c>
      <c r="L6242" t="s">
        <v>48</v>
      </c>
      <c r="M6242">
        <v>90008</v>
      </c>
      <c r="N6242" t="s">
        <v>49</v>
      </c>
      <c r="O6242" t="s">
        <v>3535</v>
      </c>
      <c r="P6242" t="s">
        <v>51</v>
      </c>
      <c r="Q6242" t="s">
        <v>80</v>
      </c>
      <c r="R6242" t="s">
        <v>3536</v>
      </c>
      <c r="S6242">
        <v>11.744</v>
      </c>
      <c r="T6242">
        <v>1</v>
      </c>
      <c r="U6242">
        <v>0.2</v>
      </c>
      <c r="V6242">
        <v>3.8167999999999997</v>
      </c>
      <c r="W6242" s="6">
        <f t="shared" si="586"/>
        <v>0.32500000000000001</v>
      </c>
      <c r="X6242" s="4">
        <f t="shared" si="583"/>
        <v>3.8167999999999997</v>
      </c>
      <c r="Y6242" s="4">
        <f t="shared" si="584"/>
        <v>11.744</v>
      </c>
      <c r="Z6242" s="4">
        <f t="shared" si="585"/>
        <v>14.68</v>
      </c>
      <c r="AA6242" s="4">
        <f t="shared" si="582"/>
        <v>2.3488000000000002</v>
      </c>
    </row>
    <row r="6243" spans="1:27" x14ac:dyDescent="0.2">
      <c r="A6243">
        <v>6242</v>
      </c>
      <c r="B6243" t="s">
        <v>8786</v>
      </c>
      <c r="C6243" s="5">
        <v>42883</v>
      </c>
      <c r="D6243" s="5" t="str">
        <f t="shared" si="587"/>
        <v>2017-05</v>
      </c>
      <c r="E6243" s="5">
        <v>42886</v>
      </c>
      <c r="F6243" t="s">
        <v>28</v>
      </c>
      <c r="G6243" t="s">
        <v>5638</v>
      </c>
      <c r="H6243" t="s">
        <v>5639</v>
      </c>
      <c r="I6243" t="s">
        <v>46</v>
      </c>
      <c r="J6243" t="s">
        <v>32</v>
      </c>
      <c r="K6243" t="s">
        <v>92</v>
      </c>
      <c r="L6243" t="s">
        <v>2706</v>
      </c>
      <c r="M6243">
        <v>3301</v>
      </c>
      <c r="N6243" t="s">
        <v>153</v>
      </c>
      <c r="O6243" t="s">
        <v>6004</v>
      </c>
      <c r="P6243" t="s">
        <v>37</v>
      </c>
      <c r="Q6243" t="s">
        <v>70</v>
      </c>
      <c r="R6243" t="s">
        <v>6005</v>
      </c>
      <c r="S6243">
        <v>247.44</v>
      </c>
      <c r="T6243">
        <v>8</v>
      </c>
      <c r="U6243">
        <v>0</v>
      </c>
      <c r="V6243">
        <v>101.4504</v>
      </c>
      <c r="W6243" s="6">
        <f t="shared" si="586"/>
        <v>0.41000000000000003</v>
      </c>
      <c r="X6243" s="4">
        <f t="shared" si="583"/>
        <v>12.6813</v>
      </c>
      <c r="Y6243" s="4">
        <f t="shared" si="584"/>
        <v>30.93</v>
      </c>
      <c r="Z6243" s="4">
        <f t="shared" si="585"/>
        <v>30.93</v>
      </c>
      <c r="AA6243" s="4">
        <f t="shared" si="582"/>
        <v>0</v>
      </c>
    </row>
    <row r="6244" spans="1:27" x14ac:dyDescent="0.2">
      <c r="A6244">
        <v>6243</v>
      </c>
      <c r="B6244" t="s">
        <v>8787</v>
      </c>
      <c r="C6244" s="5">
        <v>41994</v>
      </c>
      <c r="D6244" s="5" t="str">
        <f t="shared" si="587"/>
        <v>2014-12</v>
      </c>
      <c r="E6244" s="5">
        <v>42001</v>
      </c>
      <c r="F6244" t="s">
        <v>55</v>
      </c>
      <c r="G6244" t="s">
        <v>4221</v>
      </c>
      <c r="H6244" t="s">
        <v>4222</v>
      </c>
      <c r="I6244" t="s">
        <v>107</v>
      </c>
      <c r="J6244" t="s">
        <v>32</v>
      </c>
      <c r="K6244" t="s">
        <v>387</v>
      </c>
      <c r="L6244" t="s">
        <v>340</v>
      </c>
      <c r="M6244">
        <v>38401</v>
      </c>
      <c r="N6244" t="s">
        <v>35</v>
      </c>
      <c r="O6244" t="s">
        <v>3931</v>
      </c>
      <c r="P6244" t="s">
        <v>51</v>
      </c>
      <c r="Q6244" t="s">
        <v>80</v>
      </c>
      <c r="R6244" t="s">
        <v>3932</v>
      </c>
      <c r="S6244">
        <v>18.240000000000002</v>
      </c>
      <c r="T6244">
        <v>2</v>
      </c>
      <c r="U6244">
        <v>0.7</v>
      </c>
      <c r="V6244">
        <v>-14.591999999999999</v>
      </c>
      <c r="W6244" s="6">
        <f t="shared" si="586"/>
        <v>-0.79999999999999982</v>
      </c>
      <c r="X6244" s="4">
        <f t="shared" si="583"/>
        <v>-7.2959999999999994</v>
      </c>
      <c r="Y6244" s="4">
        <f t="shared" si="584"/>
        <v>9.120000000000001</v>
      </c>
      <c r="Z6244" s="4">
        <f t="shared" si="585"/>
        <v>30.4</v>
      </c>
      <c r="AA6244" s="4">
        <f t="shared" si="582"/>
        <v>12.768000000000001</v>
      </c>
    </row>
    <row r="6245" spans="1:27" x14ac:dyDescent="0.2">
      <c r="A6245">
        <v>6244</v>
      </c>
      <c r="B6245" t="s">
        <v>8788</v>
      </c>
      <c r="C6245" s="5">
        <v>42698</v>
      </c>
      <c r="D6245" s="5" t="str">
        <f t="shared" si="587"/>
        <v>2016-11</v>
      </c>
      <c r="E6245" s="5">
        <v>42702</v>
      </c>
      <c r="F6245" t="s">
        <v>55</v>
      </c>
      <c r="G6245" t="s">
        <v>5492</v>
      </c>
      <c r="H6245" t="s">
        <v>5493</v>
      </c>
      <c r="I6245" t="s">
        <v>107</v>
      </c>
      <c r="J6245" t="s">
        <v>32</v>
      </c>
      <c r="K6245" t="s">
        <v>4136</v>
      </c>
      <c r="L6245" t="s">
        <v>101</v>
      </c>
      <c r="M6245">
        <v>98006</v>
      </c>
      <c r="N6245" t="s">
        <v>49</v>
      </c>
      <c r="O6245" t="s">
        <v>6843</v>
      </c>
      <c r="P6245" t="s">
        <v>51</v>
      </c>
      <c r="Q6245" t="s">
        <v>584</v>
      </c>
      <c r="R6245" t="s">
        <v>6844</v>
      </c>
      <c r="S6245">
        <v>25.349999999999998</v>
      </c>
      <c r="T6245">
        <v>3</v>
      </c>
      <c r="U6245">
        <v>0</v>
      </c>
      <c r="V6245">
        <v>7.6049999999999978</v>
      </c>
      <c r="W6245" s="6">
        <f t="shared" si="586"/>
        <v>0.29999999999999993</v>
      </c>
      <c r="X6245" s="4">
        <f t="shared" si="583"/>
        <v>2.5349999999999993</v>
      </c>
      <c r="Y6245" s="4">
        <f t="shared" si="584"/>
        <v>8.4499999999999993</v>
      </c>
      <c r="Z6245" s="4">
        <f t="shared" si="585"/>
        <v>8.4499999999999993</v>
      </c>
      <c r="AA6245" s="4">
        <f t="shared" si="582"/>
        <v>0</v>
      </c>
    </row>
    <row r="6246" spans="1:27" x14ac:dyDescent="0.2">
      <c r="A6246">
        <v>6245</v>
      </c>
      <c r="B6246" t="s">
        <v>8789</v>
      </c>
      <c r="C6246" s="5">
        <v>42328</v>
      </c>
      <c r="D6246" s="5" t="str">
        <f t="shared" si="587"/>
        <v>2015-11</v>
      </c>
      <c r="E6246" s="5">
        <v>42333</v>
      </c>
      <c r="F6246" t="s">
        <v>55</v>
      </c>
      <c r="G6246" t="s">
        <v>6309</v>
      </c>
      <c r="H6246" t="s">
        <v>6310</v>
      </c>
      <c r="I6246" t="s">
        <v>107</v>
      </c>
      <c r="J6246" t="s">
        <v>32</v>
      </c>
      <c r="K6246" t="s">
        <v>100</v>
      </c>
      <c r="L6246" t="s">
        <v>101</v>
      </c>
      <c r="M6246">
        <v>98105</v>
      </c>
      <c r="N6246" t="s">
        <v>49</v>
      </c>
      <c r="O6246" t="s">
        <v>4683</v>
      </c>
      <c r="P6246" t="s">
        <v>51</v>
      </c>
      <c r="Q6246" t="s">
        <v>73</v>
      </c>
      <c r="R6246" t="s">
        <v>4684</v>
      </c>
      <c r="S6246">
        <v>119.03999999999999</v>
      </c>
      <c r="T6246">
        <v>6</v>
      </c>
      <c r="U6246">
        <v>0</v>
      </c>
      <c r="V6246">
        <v>30.950400000000002</v>
      </c>
      <c r="W6246" s="6">
        <f t="shared" si="586"/>
        <v>0.26</v>
      </c>
      <c r="X6246" s="4">
        <f t="shared" si="583"/>
        <v>5.1584000000000003</v>
      </c>
      <c r="Y6246" s="4">
        <f t="shared" si="584"/>
        <v>19.84</v>
      </c>
      <c r="Z6246" s="4">
        <f t="shared" si="585"/>
        <v>19.84</v>
      </c>
      <c r="AA6246" s="4">
        <f t="shared" si="582"/>
        <v>0</v>
      </c>
    </row>
    <row r="6247" spans="1:27" x14ac:dyDescent="0.2">
      <c r="A6247">
        <v>6246</v>
      </c>
      <c r="B6247" t="s">
        <v>8789</v>
      </c>
      <c r="C6247" s="5">
        <v>42328</v>
      </c>
      <c r="D6247" s="5" t="str">
        <f t="shared" si="587"/>
        <v>2015-11</v>
      </c>
      <c r="E6247" s="5">
        <v>42333</v>
      </c>
      <c r="F6247" t="s">
        <v>55</v>
      </c>
      <c r="G6247" t="s">
        <v>6309</v>
      </c>
      <c r="H6247" t="s">
        <v>6310</v>
      </c>
      <c r="I6247" t="s">
        <v>107</v>
      </c>
      <c r="J6247" t="s">
        <v>32</v>
      </c>
      <c r="K6247" t="s">
        <v>100</v>
      </c>
      <c r="L6247" t="s">
        <v>101</v>
      </c>
      <c r="M6247">
        <v>98105</v>
      </c>
      <c r="N6247" t="s">
        <v>49</v>
      </c>
      <c r="O6247" t="s">
        <v>5075</v>
      </c>
      <c r="P6247" t="s">
        <v>37</v>
      </c>
      <c r="Q6247" t="s">
        <v>70</v>
      </c>
      <c r="R6247" t="s">
        <v>5076</v>
      </c>
      <c r="S6247">
        <v>22.14</v>
      </c>
      <c r="T6247">
        <v>3</v>
      </c>
      <c r="U6247">
        <v>0</v>
      </c>
      <c r="V6247">
        <v>6.4205999999999976</v>
      </c>
      <c r="W6247" s="6">
        <f t="shared" si="586"/>
        <v>0.28999999999999987</v>
      </c>
      <c r="X6247" s="4">
        <f t="shared" si="583"/>
        <v>2.1401999999999992</v>
      </c>
      <c r="Y6247" s="4">
        <f t="shared" si="584"/>
        <v>7.38</v>
      </c>
      <c r="Z6247" s="4">
        <f t="shared" si="585"/>
        <v>7.38</v>
      </c>
      <c r="AA6247" s="4">
        <f t="shared" si="582"/>
        <v>0</v>
      </c>
    </row>
    <row r="6248" spans="1:27" x14ac:dyDescent="0.2">
      <c r="A6248">
        <v>6247</v>
      </c>
      <c r="B6248" t="s">
        <v>8789</v>
      </c>
      <c r="C6248" s="5">
        <v>42328</v>
      </c>
      <c r="D6248" s="5" t="str">
        <f t="shared" si="587"/>
        <v>2015-11</v>
      </c>
      <c r="E6248" s="5">
        <v>42333</v>
      </c>
      <c r="F6248" t="s">
        <v>55</v>
      </c>
      <c r="G6248" t="s">
        <v>6309</v>
      </c>
      <c r="H6248" t="s">
        <v>6310</v>
      </c>
      <c r="I6248" t="s">
        <v>107</v>
      </c>
      <c r="J6248" t="s">
        <v>32</v>
      </c>
      <c r="K6248" t="s">
        <v>100</v>
      </c>
      <c r="L6248" t="s">
        <v>101</v>
      </c>
      <c r="M6248">
        <v>98105</v>
      </c>
      <c r="N6248" t="s">
        <v>49</v>
      </c>
      <c r="O6248" t="s">
        <v>7756</v>
      </c>
      <c r="P6248" t="s">
        <v>76</v>
      </c>
      <c r="Q6248" t="s">
        <v>166</v>
      </c>
      <c r="R6248" t="s">
        <v>7757</v>
      </c>
      <c r="S6248">
        <v>13.98</v>
      </c>
      <c r="T6248">
        <v>2</v>
      </c>
      <c r="U6248">
        <v>0</v>
      </c>
      <c r="V6248">
        <v>6.011400000000001</v>
      </c>
      <c r="W6248" s="6">
        <f t="shared" si="586"/>
        <v>0.43000000000000005</v>
      </c>
      <c r="X6248" s="4">
        <f t="shared" si="583"/>
        <v>3.0057000000000005</v>
      </c>
      <c r="Y6248" s="4">
        <f t="shared" si="584"/>
        <v>6.99</v>
      </c>
      <c r="Z6248" s="4">
        <f t="shared" si="585"/>
        <v>6.99</v>
      </c>
      <c r="AA6248" s="4">
        <f t="shared" si="582"/>
        <v>0</v>
      </c>
    </row>
    <row r="6249" spans="1:27" x14ac:dyDescent="0.2">
      <c r="A6249">
        <v>6248</v>
      </c>
      <c r="B6249" t="s">
        <v>8790</v>
      </c>
      <c r="C6249" s="5">
        <v>42884</v>
      </c>
      <c r="D6249" s="5" t="str">
        <f t="shared" si="587"/>
        <v>2017-05</v>
      </c>
      <c r="E6249" s="5">
        <v>42890</v>
      </c>
      <c r="F6249" t="s">
        <v>55</v>
      </c>
      <c r="G6249" t="s">
        <v>5169</v>
      </c>
      <c r="H6249" t="s">
        <v>5170</v>
      </c>
      <c r="I6249" t="s">
        <v>31</v>
      </c>
      <c r="J6249" t="s">
        <v>32</v>
      </c>
      <c r="K6249" t="s">
        <v>502</v>
      </c>
      <c r="L6249" t="s">
        <v>259</v>
      </c>
      <c r="M6249">
        <v>47201</v>
      </c>
      <c r="N6249" t="s">
        <v>110</v>
      </c>
      <c r="O6249" t="s">
        <v>5388</v>
      </c>
      <c r="P6249" t="s">
        <v>51</v>
      </c>
      <c r="Q6249" t="s">
        <v>80</v>
      </c>
      <c r="R6249" t="s">
        <v>5389</v>
      </c>
      <c r="S6249">
        <v>43.41</v>
      </c>
      <c r="T6249">
        <v>1</v>
      </c>
      <c r="U6249">
        <v>0</v>
      </c>
      <c r="V6249">
        <v>19.968599999999999</v>
      </c>
      <c r="W6249" s="6">
        <f t="shared" si="586"/>
        <v>0.46</v>
      </c>
      <c r="X6249" s="4">
        <f t="shared" si="583"/>
        <v>19.968599999999999</v>
      </c>
      <c r="Y6249" s="4">
        <f t="shared" si="584"/>
        <v>43.41</v>
      </c>
      <c r="Z6249" s="4">
        <f t="shared" si="585"/>
        <v>43.41</v>
      </c>
      <c r="AA6249" s="4">
        <f t="shared" si="582"/>
        <v>0</v>
      </c>
    </row>
    <row r="6250" spans="1:27" x14ac:dyDescent="0.2">
      <c r="A6250">
        <v>6249</v>
      </c>
      <c r="B6250" t="s">
        <v>8790</v>
      </c>
      <c r="C6250" s="5">
        <v>42884</v>
      </c>
      <c r="D6250" s="5" t="str">
        <f t="shared" si="587"/>
        <v>2017-05</v>
      </c>
      <c r="E6250" s="5">
        <v>42890</v>
      </c>
      <c r="F6250" t="s">
        <v>55</v>
      </c>
      <c r="G6250" t="s">
        <v>5169</v>
      </c>
      <c r="H6250" t="s">
        <v>5170</v>
      </c>
      <c r="I6250" t="s">
        <v>31</v>
      </c>
      <c r="J6250" t="s">
        <v>32</v>
      </c>
      <c r="K6250" t="s">
        <v>502</v>
      </c>
      <c r="L6250" t="s">
        <v>259</v>
      </c>
      <c r="M6250">
        <v>47201</v>
      </c>
      <c r="N6250" t="s">
        <v>110</v>
      </c>
      <c r="O6250" t="s">
        <v>4112</v>
      </c>
      <c r="P6250" t="s">
        <v>37</v>
      </c>
      <c r="Q6250" t="s">
        <v>70</v>
      </c>
      <c r="R6250" t="s">
        <v>1293</v>
      </c>
      <c r="S6250">
        <v>6.24</v>
      </c>
      <c r="T6250">
        <v>3</v>
      </c>
      <c r="U6250">
        <v>0</v>
      </c>
      <c r="V6250">
        <v>2.6208000000000005</v>
      </c>
      <c r="W6250" s="6">
        <f t="shared" si="586"/>
        <v>0.42000000000000004</v>
      </c>
      <c r="X6250" s="4">
        <f t="shared" si="583"/>
        <v>0.87360000000000015</v>
      </c>
      <c r="Y6250" s="4">
        <f t="shared" si="584"/>
        <v>2.08</v>
      </c>
      <c r="Z6250" s="4">
        <f t="shared" si="585"/>
        <v>2.08</v>
      </c>
      <c r="AA6250" s="4">
        <f t="shared" si="582"/>
        <v>0</v>
      </c>
    </row>
    <row r="6251" spans="1:27" x14ac:dyDescent="0.2">
      <c r="A6251">
        <v>6250</v>
      </c>
      <c r="B6251" t="s">
        <v>8790</v>
      </c>
      <c r="C6251" s="5">
        <v>42884</v>
      </c>
      <c r="D6251" s="5" t="str">
        <f t="shared" si="587"/>
        <v>2017-05</v>
      </c>
      <c r="E6251" s="5">
        <v>42890</v>
      </c>
      <c r="F6251" t="s">
        <v>55</v>
      </c>
      <c r="G6251" t="s">
        <v>5169</v>
      </c>
      <c r="H6251" t="s">
        <v>5170</v>
      </c>
      <c r="I6251" t="s">
        <v>31</v>
      </c>
      <c r="J6251" t="s">
        <v>32</v>
      </c>
      <c r="K6251" t="s">
        <v>502</v>
      </c>
      <c r="L6251" t="s">
        <v>259</v>
      </c>
      <c r="M6251">
        <v>47201</v>
      </c>
      <c r="N6251" t="s">
        <v>110</v>
      </c>
      <c r="O6251" t="s">
        <v>8791</v>
      </c>
      <c r="P6251" t="s">
        <v>51</v>
      </c>
      <c r="Q6251" t="s">
        <v>83</v>
      </c>
      <c r="R6251" t="s">
        <v>8792</v>
      </c>
      <c r="S6251">
        <v>465.16</v>
      </c>
      <c r="T6251">
        <v>2</v>
      </c>
      <c r="U6251">
        <v>0</v>
      </c>
      <c r="V6251">
        <v>120.94159999999999</v>
      </c>
      <c r="W6251" s="6">
        <f t="shared" si="586"/>
        <v>0.25999999999999995</v>
      </c>
      <c r="X6251" s="4">
        <f t="shared" si="583"/>
        <v>60.470799999999997</v>
      </c>
      <c r="Y6251" s="4">
        <f t="shared" si="584"/>
        <v>232.58</v>
      </c>
      <c r="Z6251" s="4">
        <f t="shared" si="585"/>
        <v>232.58</v>
      </c>
      <c r="AA6251" s="4">
        <f t="shared" si="582"/>
        <v>0</v>
      </c>
    </row>
    <row r="6252" spans="1:27" x14ac:dyDescent="0.2">
      <c r="A6252">
        <v>6251</v>
      </c>
      <c r="B6252" t="s">
        <v>8790</v>
      </c>
      <c r="C6252" s="5">
        <v>42884</v>
      </c>
      <c r="D6252" s="5" t="str">
        <f t="shared" si="587"/>
        <v>2017-05</v>
      </c>
      <c r="E6252" s="5">
        <v>42890</v>
      </c>
      <c r="F6252" t="s">
        <v>55</v>
      </c>
      <c r="G6252" t="s">
        <v>5169</v>
      </c>
      <c r="H6252" t="s">
        <v>5170</v>
      </c>
      <c r="I6252" t="s">
        <v>31</v>
      </c>
      <c r="J6252" t="s">
        <v>32</v>
      </c>
      <c r="K6252" t="s">
        <v>502</v>
      </c>
      <c r="L6252" t="s">
        <v>259</v>
      </c>
      <c r="M6252">
        <v>47201</v>
      </c>
      <c r="N6252" t="s">
        <v>110</v>
      </c>
      <c r="O6252" t="s">
        <v>943</v>
      </c>
      <c r="P6252" t="s">
        <v>51</v>
      </c>
      <c r="Q6252" t="s">
        <v>95</v>
      </c>
      <c r="R6252" t="s">
        <v>944</v>
      </c>
      <c r="S6252">
        <v>7.98</v>
      </c>
      <c r="T6252">
        <v>1</v>
      </c>
      <c r="U6252">
        <v>0</v>
      </c>
      <c r="V6252">
        <v>3.99</v>
      </c>
      <c r="W6252" s="6">
        <f t="shared" si="586"/>
        <v>0.5</v>
      </c>
      <c r="X6252" s="4">
        <f t="shared" si="583"/>
        <v>3.99</v>
      </c>
      <c r="Y6252" s="4">
        <f t="shared" si="584"/>
        <v>7.98</v>
      </c>
      <c r="Z6252" s="4">
        <f t="shared" si="585"/>
        <v>7.98</v>
      </c>
      <c r="AA6252" s="4">
        <f t="shared" si="582"/>
        <v>0</v>
      </c>
    </row>
    <row r="6253" spans="1:27" x14ac:dyDescent="0.2">
      <c r="A6253">
        <v>6252</v>
      </c>
      <c r="B6253" t="s">
        <v>8793</v>
      </c>
      <c r="C6253" s="5">
        <v>41975</v>
      </c>
      <c r="D6253" s="5" t="str">
        <f t="shared" si="587"/>
        <v>2014-12</v>
      </c>
      <c r="E6253" s="5">
        <v>41977</v>
      </c>
      <c r="F6253" t="s">
        <v>193</v>
      </c>
      <c r="G6253" t="s">
        <v>3658</v>
      </c>
      <c r="H6253" t="s">
        <v>3659</v>
      </c>
      <c r="I6253" t="s">
        <v>31</v>
      </c>
      <c r="J6253" t="s">
        <v>32</v>
      </c>
      <c r="K6253" t="s">
        <v>308</v>
      </c>
      <c r="L6253" t="s">
        <v>216</v>
      </c>
      <c r="M6253">
        <v>60623</v>
      </c>
      <c r="N6253" t="s">
        <v>110</v>
      </c>
      <c r="O6253" t="s">
        <v>1437</v>
      </c>
      <c r="P6253" t="s">
        <v>51</v>
      </c>
      <c r="Q6253" t="s">
        <v>83</v>
      </c>
      <c r="R6253" t="s">
        <v>1438</v>
      </c>
      <c r="S6253">
        <v>2.3939999999999997</v>
      </c>
      <c r="T6253">
        <v>1</v>
      </c>
      <c r="U6253">
        <v>0.8</v>
      </c>
      <c r="V6253">
        <v>-6.344100000000001</v>
      </c>
      <c r="W6253" s="6">
        <f t="shared" si="586"/>
        <v>-2.6500000000000008</v>
      </c>
      <c r="X6253" s="4">
        <f t="shared" si="583"/>
        <v>-6.344100000000001</v>
      </c>
      <c r="Y6253" s="4">
        <f t="shared" si="584"/>
        <v>2.3939999999999997</v>
      </c>
      <c r="Z6253" s="4">
        <f t="shared" si="585"/>
        <v>11.97</v>
      </c>
      <c r="AA6253" s="4">
        <f t="shared" si="582"/>
        <v>1.9151999999999998</v>
      </c>
    </row>
    <row r="6254" spans="1:27" x14ac:dyDescent="0.2">
      <c r="A6254">
        <v>6253</v>
      </c>
      <c r="B6254" t="s">
        <v>8794</v>
      </c>
      <c r="C6254" s="5">
        <v>41736</v>
      </c>
      <c r="D6254" s="5" t="str">
        <f t="shared" si="587"/>
        <v>2014-04</v>
      </c>
      <c r="E6254" s="5">
        <v>41736</v>
      </c>
      <c r="F6254" t="s">
        <v>1298</v>
      </c>
      <c r="G6254" t="s">
        <v>792</v>
      </c>
      <c r="H6254" t="s">
        <v>793</v>
      </c>
      <c r="I6254" t="s">
        <v>107</v>
      </c>
      <c r="J6254" t="s">
        <v>32</v>
      </c>
      <c r="K6254" t="s">
        <v>7797</v>
      </c>
      <c r="L6254" t="s">
        <v>1280</v>
      </c>
      <c r="M6254">
        <v>30062</v>
      </c>
      <c r="N6254" t="s">
        <v>35</v>
      </c>
      <c r="O6254" t="s">
        <v>1908</v>
      </c>
      <c r="P6254" t="s">
        <v>51</v>
      </c>
      <c r="Q6254" t="s">
        <v>95</v>
      </c>
      <c r="R6254" t="s">
        <v>1909</v>
      </c>
      <c r="S6254">
        <v>58.320000000000007</v>
      </c>
      <c r="T6254">
        <v>9</v>
      </c>
      <c r="U6254">
        <v>0</v>
      </c>
      <c r="V6254">
        <v>27.993600000000001</v>
      </c>
      <c r="W6254" s="6">
        <f t="shared" si="586"/>
        <v>0.47999999999999993</v>
      </c>
      <c r="X6254" s="4">
        <f t="shared" si="583"/>
        <v>3.1104000000000003</v>
      </c>
      <c r="Y6254" s="4">
        <f t="shared" si="584"/>
        <v>6.48</v>
      </c>
      <c r="Z6254" s="4">
        <f t="shared" si="585"/>
        <v>6.48</v>
      </c>
      <c r="AA6254" s="4">
        <f t="shared" si="582"/>
        <v>0</v>
      </c>
    </row>
    <row r="6255" spans="1:27" x14ac:dyDescent="0.2">
      <c r="A6255">
        <v>6254</v>
      </c>
      <c r="B6255" t="s">
        <v>8794</v>
      </c>
      <c r="C6255" s="5">
        <v>41736</v>
      </c>
      <c r="D6255" s="5" t="str">
        <f t="shared" si="587"/>
        <v>2014-04</v>
      </c>
      <c r="E6255" s="5">
        <v>41736</v>
      </c>
      <c r="F6255" t="s">
        <v>1298</v>
      </c>
      <c r="G6255" t="s">
        <v>792</v>
      </c>
      <c r="H6255" t="s">
        <v>793</v>
      </c>
      <c r="I6255" t="s">
        <v>107</v>
      </c>
      <c r="J6255" t="s">
        <v>32</v>
      </c>
      <c r="K6255" t="s">
        <v>7797</v>
      </c>
      <c r="L6255" t="s">
        <v>1280</v>
      </c>
      <c r="M6255">
        <v>30062</v>
      </c>
      <c r="N6255" t="s">
        <v>35</v>
      </c>
      <c r="O6255" t="s">
        <v>4335</v>
      </c>
      <c r="P6255" t="s">
        <v>76</v>
      </c>
      <c r="Q6255" t="s">
        <v>77</v>
      </c>
      <c r="R6255" t="s">
        <v>4336</v>
      </c>
      <c r="S6255">
        <v>200.96999999999997</v>
      </c>
      <c r="T6255">
        <v>3</v>
      </c>
      <c r="U6255">
        <v>0</v>
      </c>
      <c r="V6255">
        <v>50.242500000000007</v>
      </c>
      <c r="W6255" s="6">
        <f t="shared" si="586"/>
        <v>0.25000000000000006</v>
      </c>
      <c r="X6255" s="4">
        <f t="shared" si="583"/>
        <v>16.747500000000002</v>
      </c>
      <c r="Y6255" s="4">
        <f t="shared" si="584"/>
        <v>66.989999999999995</v>
      </c>
      <c r="Z6255" s="4">
        <f t="shared" si="585"/>
        <v>66.989999999999995</v>
      </c>
      <c r="AA6255" s="4">
        <f t="shared" si="582"/>
        <v>0</v>
      </c>
    </row>
    <row r="6256" spans="1:27" x14ac:dyDescent="0.2">
      <c r="A6256">
        <v>6255</v>
      </c>
      <c r="B6256" t="s">
        <v>8795</v>
      </c>
      <c r="C6256" s="5">
        <v>42255</v>
      </c>
      <c r="D6256" s="5" t="str">
        <f t="shared" si="587"/>
        <v>2015-09</v>
      </c>
      <c r="E6256" s="5">
        <v>42261</v>
      </c>
      <c r="F6256" t="s">
        <v>55</v>
      </c>
      <c r="G6256" t="s">
        <v>854</v>
      </c>
      <c r="H6256" t="s">
        <v>855</v>
      </c>
      <c r="I6256" t="s">
        <v>46</v>
      </c>
      <c r="J6256" t="s">
        <v>32</v>
      </c>
      <c r="K6256" t="s">
        <v>1827</v>
      </c>
      <c r="L6256" t="s">
        <v>363</v>
      </c>
      <c r="M6256">
        <v>36116</v>
      </c>
      <c r="N6256" t="s">
        <v>35</v>
      </c>
      <c r="O6256" t="s">
        <v>6840</v>
      </c>
      <c r="P6256" t="s">
        <v>37</v>
      </c>
      <c r="Q6256" t="s">
        <v>70</v>
      </c>
      <c r="R6256" t="s">
        <v>6841</v>
      </c>
      <c r="S6256">
        <v>21.36</v>
      </c>
      <c r="T6256">
        <v>8</v>
      </c>
      <c r="U6256">
        <v>0</v>
      </c>
      <c r="V6256">
        <v>8.1167999999999996</v>
      </c>
      <c r="W6256" s="6">
        <f t="shared" si="586"/>
        <v>0.38</v>
      </c>
      <c r="X6256" s="4">
        <f t="shared" si="583"/>
        <v>1.0145999999999999</v>
      </c>
      <c r="Y6256" s="4">
        <f t="shared" si="584"/>
        <v>2.67</v>
      </c>
      <c r="Z6256" s="4">
        <f t="shared" si="585"/>
        <v>2.67</v>
      </c>
      <c r="AA6256" s="4">
        <f t="shared" si="582"/>
        <v>0</v>
      </c>
    </row>
    <row r="6257" spans="1:27" x14ac:dyDescent="0.2">
      <c r="A6257">
        <v>6256</v>
      </c>
      <c r="B6257" t="s">
        <v>8796</v>
      </c>
      <c r="C6257" s="5">
        <v>42987</v>
      </c>
      <c r="D6257" s="5" t="str">
        <f t="shared" si="587"/>
        <v>2017-09</v>
      </c>
      <c r="E6257" s="5">
        <v>42993</v>
      </c>
      <c r="F6257" t="s">
        <v>55</v>
      </c>
      <c r="G6257" t="s">
        <v>1185</v>
      </c>
      <c r="H6257" t="s">
        <v>1186</v>
      </c>
      <c r="I6257" t="s">
        <v>46</v>
      </c>
      <c r="J6257" t="s">
        <v>32</v>
      </c>
      <c r="K6257" t="s">
        <v>4360</v>
      </c>
      <c r="L6257" t="s">
        <v>109</v>
      </c>
      <c r="M6257">
        <v>75023</v>
      </c>
      <c r="N6257" t="s">
        <v>110</v>
      </c>
      <c r="O6257" t="s">
        <v>397</v>
      </c>
      <c r="P6257" t="s">
        <v>51</v>
      </c>
      <c r="Q6257" t="s">
        <v>52</v>
      </c>
      <c r="R6257" t="s">
        <v>398</v>
      </c>
      <c r="S6257">
        <v>9.8560000000000016</v>
      </c>
      <c r="T6257">
        <v>4</v>
      </c>
      <c r="U6257">
        <v>0.2</v>
      </c>
      <c r="V6257">
        <v>3.4495999999999993</v>
      </c>
      <c r="W6257" s="6">
        <f t="shared" si="586"/>
        <v>0.34999999999999987</v>
      </c>
      <c r="X6257" s="4">
        <f t="shared" si="583"/>
        <v>0.86239999999999983</v>
      </c>
      <c r="Y6257" s="4">
        <f t="shared" si="584"/>
        <v>2.4640000000000004</v>
      </c>
      <c r="Z6257" s="4">
        <f t="shared" si="585"/>
        <v>3.0800000000000005</v>
      </c>
      <c r="AA6257" s="4">
        <f t="shared" si="582"/>
        <v>1.9712000000000005</v>
      </c>
    </row>
    <row r="6258" spans="1:27" x14ac:dyDescent="0.2">
      <c r="A6258">
        <v>6257</v>
      </c>
      <c r="B6258" t="s">
        <v>8797</v>
      </c>
      <c r="C6258" s="5">
        <v>42253</v>
      </c>
      <c r="D6258" s="5" t="str">
        <f t="shared" si="587"/>
        <v>2015-09</v>
      </c>
      <c r="E6258" s="5">
        <v>42255</v>
      </c>
      <c r="F6258" t="s">
        <v>28</v>
      </c>
      <c r="G6258" t="s">
        <v>3383</v>
      </c>
      <c r="H6258" t="s">
        <v>3384</v>
      </c>
      <c r="I6258" t="s">
        <v>107</v>
      </c>
      <c r="J6258" t="s">
        <v>32</v>
      </c>
      <c r="K6258" t="s">
        <v>1070</v>
      </c>
      <c r="L6258" t="s">
        <v>59</v>
      </c>
      <c r="M6258">
        <v>33319</v>
      </c>
      <c r="N6258" t="s">
        <v>35</v>
      </c>
      <c r="O6258" t="s">
        <v>5948</v>
      </c>
      <c r="P6258" t="s">
        <v>51</v>
      </c>
      <c r="Q6258" t="s">
        <v>80</v>
      </c>
      <c r="R6258" t="s">
        <v>5949</v>
      </c>
      <c r="S6258">
        <v>3.4440000000000008</v>
      </c>
      <c r="T6258">
        <v>1</v>
      </c>
      <c r="U6258">
        <v>0.7</v>
      </c>
      <c r="V6258">
        <v>-2.5255999999999998</v>
      </c>
      <c r="W6258" s="6">
        <f t="shared" si="586"/>
        <v>-0.73333333333333306</v>
      </c>
      <c r="X6258" s="4">
        <f t="shared" si="583"/>
        <v>-2.5255999999999998</v>
      </c>
      <c r="Y6258" s="4">
        <f t="shared" si="584"/>
        <v>3.4440000000000008</v>
      </c>
      <c r="Z6258" s="4">
        <f t="shared" si="585"/>
        <v>11.48</v>
      </c>
      <c r="AA6258" s="4">
        <f t="shared" si="582"/>
        <v>2.4108000000000005</v>
      </c>
    </row>
    <row r="6259" spans="1:27" x14ac:dyDescent="0.2">
      <c r="A6259">
        <v>6258</v>
      </c>
      <c r="B6259" t="s">
        <v>8798</v>
      </c>
      <c r="C6259" s="5">
        <v>43041</v>
      </c>
      <c r="D6259" s="5" t="str">
        <f t="shared" si="587"/>
        <v>2017-11</v>
      </c>
      <c r="E6259" s="5">
        <v>43045</v>
      </c>
      <c r="F6259" t="s">
        <v>28</v>
      </c>
      <c r="G6259" t="s">
        <v>2150</v>
      </c>
      <c r="H6259" t="s">
        <v>2151</v>
      </c>
      <c r="I6259" t="s">
        <v>46</v>
      </c>
      <c r="J6259" t="s">
        <v>32</v>
      </c>
      <c r="K6259" t="s">
        <v>502</v>
      </c>
      <c r="L6259" t="s">
        <v>503</v>
      </c>
      <c r="M6259">
        <v>43229</v>
      </c>
      <c r="N6259" t="s">
        <v>153</v>
      </c>
      <c r="O6259" t="s">
        <v>1073</v>
      </c>
      <c r="P6259" t="s">
        <v>51</v>
      </c>
      <c r="Q6259" t="s">
        <v>584</v>
      </c>
      <c r="R6259" t="s">
        <v>1074</v>
      </c>
      <c r="S6259">
        <v>384.59200000000004</v>
      </c>
      <c r="T6259">
        <v>2</v>
      </c>
      <c r="U6259">
        <v>0.2</v>
      </c>
      <c r="V6259">
        <v>-81.725799999999978</v>
      </c>
      <c r="W6259" s="6">
        <f t="shared" si="586"/>
        <v>-0.21249999999999991</v>
      </c>
      <c r="X6259" s="4">
        <f t="shared" si="583"/>
        <v>-40.862899999999989</v>
      </c>
      <c r="Y6259" s="4">
        <f t="shared" si="584"/>
        <v>192.29600000000002</v>
      </c>
      <c r="Z6259" s="4">
        <f t="shared" si="585"/>
        <v>240.37</v>
      </c>
      <c r="AA6259" s="4">
        <f t="shared" si="582"/>
        <v>76.91840000000002</v>
      </c>
    </row>
    <row r="6260" spans="1:27" x14ac:dyDescent="0.2">
      <c r="A6260">
        <v>6259</v>
      </c>
      <c r="B6260" t="s">
        <v>8799</v>
      </c>
      <c r="C6260" s="5">
        <v>42091</v>
      </c>
      <c r="D6260" s="5" t="str">
        <f t="shared" si="587"/>
        <v>2015-03</v>
      </c>
      <c r="E6260" s="5">
        <v>42093</v>
      </c>
      <c r="F6260" t="s">
        <v>28</v>
      </c>
      <c r="G6260" t="s">
        <v>5119</v>
      </c>
      <c r="H6260" t="s">
        <v>5120</v>
      </c>
      <c r="I6260" t="s">
        <v>31</v>
      </c>
      <c r="J6260" t="s">
        <v>32</v>
      </c>
      <c r="K6260" t="s">
        <v>271</v>
      </c>
      <c r="L6260" t="s">
        <v>272</v>
      </c>
      <c r="M6260">
        <v>10009</v>
      </c>
      <c r="N6260" t="s">
        <v>153</v>
      </c>
      <c r="O6260" t="s">
        <v>2587</v>
      </c>
      <c r="P6260" t="s">
        <v>51</v>
      </c>
      <c r="Q6260" t="s">
        <v>178</v>
      </c>
      <c r="R6260" t="s">
        <v>2588</v>
      </c>
      <c r="S6260">
        <v>22.919999999999998</v>
      </c>
      <c r="T6260">
        <v>3</v>
      </c>
      <c r="U6260">
        <v>0</v>
      </c>
      <c r="V6260">
        <v>11.230799999999999</v>
      </c>
      <c r="W6260" s="6">
        <f t="shared" si="586"/>
        <v>0.49</v>
      </c>
      <c r="X6260" s="4">
        <f t="shared" si="583"/>
        <v>3.7435999999999994</v>
      </c>
      <c r="Y6260" s="4">
        <f t="shared" si="584"/>
        <v>7.64</v>
      </c>
      <c r="Z6260" s="4">
        <f t="shared" si="585"/>
        <v>7.64</v>
      </c>
      <c r="AA6260" s="4">
        <f t="shared" si="582"/>
        <v>0</v>
      </c>
    </row>
    <row r="6261" spans="1:27" x14ac:dyDescent="0.2">
      <c r="A6261">
        <v>6260</v>
      </c>
      <c r="B6261" t="s">
        <v>8800</v>
      </c>
      <c r="C6261" s="5">
        <v>42229</v>
      </c>
      <c r="D6261" s="5" t="str">
        <f t="shared" si="587"/>
        <v>2015-08</v>
      </c>
      <c r="E6261" s="5">
        <v>42233</v>
      </c>
      <c r="F6261" t="s">
        <v>28</v>
      </c>
      <c r="G6261" t="s">
        <v>2240</v>
      </c>
      <c r="H6261" t="s">
        <v>2241</v>
      </c>
      <c r="I6261" t="s">
        <v>31</v>
      </c>
      <c r="J6261" t="s">
        <v>32</v>
      </c>
      <c r="K6261" t="s">
        <v>1474</v>
      </c>
      <c r="L6261" t="s">
        <v>259</v>
      </c>
      <c r="M6261">
        <v>47374</v>
      </c>
      <c r="N6261" t="s">
        <v>110</v>
      </c>
      <c r="O6261" t="s">
        <v>3135</v>
      </c>
      <c r="P6261" t="s">
        <v>51</v>
      </c>
      <c r="Q6261" t="s">
        <v>80</v>
      </c>
      <c r="R6261" t="s">
        <v>3136</v>
      </c>
      <c r="S6261">
        <v>11.36</v>
      </c>
      <c r="T6261">
        <v>4</v>
      </c>
      <c r="U6261">
        <v>0</v>
      </c>
      <c r="V6261">
        <v>5.5663999999999998</v>
      </c>
      <c r="W6261" s="6">
        <f t="shared" si="586"/>
        <v>0.49</v>
      </c>
      <c r="X6261" s="4">
        <f t="shared" si="583"/>
        <v>1.3915999999999999</v>
      </c>
      <c r="Y6261" s="4">
        <f t="shared" si="584"/>
        <v>2.84</v>
      </c>
      <c r="Z6261" s="4">
        <f t="shared" si="585"/>
        <v>2.84</v>
      </c>
      <c r="AA6261" s="4">
        <f t="shared" si="582"/>
        <v>0</v>
      </c>
    </row>
    <row r="6262" spans="1:27" x14ac:dyDescent="0.2">
      <c r="A6262">
        <v>6261</v>
      </c>
      <c r="B6262" t="s">
        <v>8801</v>
      </c>
      <c r="C6262" s="5">
        <v>42136</v>
      </c>
      <c r="D6262" s="5" t="str">
        <f t="shared" si="587"/>
        <v>2015-05</v>
      </c>
      <c r="E6262" s="5">
        <v>42142</v>
      </c>
      <c r="F6262" t="s">
        <v>55</v>
      </c>
      <c r="G6262" t="s">
        <v>1709</v>
      </c>
      <c r="H6262" t="s">
        <v>1710</v>
      </c>
      <c r="I6262" t="s">
        <v>31</v>
      </c>
      <c r="J6262" t="s">
        <v>32</v>
      </c>
      <c r="K6262" t="s">
        <v>100</v>
      </c>
      <c r="L6262" t="s">
        <v>101</v>
      </c>
      <c r="M6262">
        <v>98115</v>
      </c>
      <c r="N6262" t="s">
        <v>49</v>
      </c>
      <c r="O6262" t="s">
        <v>2048</v>
      </c>
      <c r="P6262" t="s">
        <v>51</v>
      </c>
      <c r="Q6262" t="s">
        <v>80</v>
      </c>
      <c r="R6262" t="s">
        <v>2049</v>
      </c>
      <c r="S6262">
        <v>14.592000000000002</v>
      </c>
      <c r="T6262">
        <v>3</v>
      </c>
      <c r="U6262">
        <v>0.2</v>
      </c>
      <c r="V6262">
        <v>4.9247999999999985</v>
      </c>
      <c r="W6262" s="6">
        <f t="shared" si="586"/>
        <v>0.33749999999999986</v>
      </c>
      <c r="X6262" s="4">
        <f t="shared" si="583"/>
        <v>1.6415999999999995</v>
      </c>
      <c r="Y6262" s="4">
        <f t="shared" si="584"/>
        <v>4.8640000000000008</v>
      </c>
      <c r="Z6262" s="4">
        <f t="shared" si="585"/>
        <v>6.08</v>
      </c>
      <c r="AA6262" s="4">
        <f t="shared" si="582"/>
        <v>2.9184000000000005</v>
      </c>
    </row>
    <row r="6263" spans="1:27" x14ac:dyDescent="0.2">
      <c r="A6263">
        <v>6262</v>
      </c>
      <c r="B6263" t="s">
        <v>8802</v>
      </c>
      <c r="C6263" s="5">
        <v>42939</v>
      </c>
      <c r="D6263" s="5" t="str">
        <f t="shared" si="587"/>
        <v>2017-07</v>
      </c>
      <c r="E6263" s="5">
        <v>42943</v>
      </c>
      <c r="F6263" t="s">
        <v>55</v>
      </c>
      <c r="G6263" t="s">
        <v>7948</v>
      </c>
      <c r="H6263" t="s">
        <v>7949</v>
      </c>
      <c r="I6263" t="s">
        <v>46</v>
      </c>
      <c r="J6263" t="s">
        <v>32</v>
      </c>
      <c r="K6263" t="s">
        <v>1181</v>
      </c>
      <c r="L6263" t="s">
        <v>272</v>
      </c>
      <c r="M6263">
        <v>11561</v>
      </c>
      <c r="N6263" t="s">
        <v>153</v>
      </c>
      <c r="O6263" t="s">
        <v>1283</v>
      </c>
      <c r="P6263" t="s">
        <v>51</v>
      </c>
      <c r="Q6263" t="s">
        <v>52</v>
      </c>
      <c r="R6263" t="s">
        <v>1284</v>
      </c>
      <c r="S6263">
        <v>41.4</v>
      </c>
      <c r="T6263">
        <v>4</v>
      </c>
      <c r="U6263">
        <v>0</v>
      </c>
      <c r="V6263">
        <v>19.872</v>
      </c>
      <c r="W6263" s="6">
        <f t="shared" si="586"/>
        <v>0.48000000000000004</v>
      </c>
      <c r="X6263" s="4">
        <f t="shared" si="583"/>
        <v>4.968</v>
      </c>
      <c r="Y6263" s="4">
        <f t="shared" si="584"/>
        <v>10.35</v>
      </c>
      <c r="Z6263" s="4">
        <f t="shared" si="585"/>
        <v>10.35</v>
      </c>
      <c r="AA6263" s="4">
        <f t="shared" si="582"/>
        <v>0</v>
      </c>
    </row>
    <row r="6264" spans="1:27" x14ac:dyDescent="0.2">
      <c r="A6264">
        <v>6263</v>
      </c>
      <c r="B6264" t="s">
        <v>8803</v>
      </c>
      <c r="C6264" s="5">
        <v>42637</v>
      </c>
      <c r="D6264" s="5" t="str">
        <f t="shared" si="587"/>
        <v>2016-09</v>
      </c>
      <c r="E6264" s="5">
        <v>42639</v>
      </c>
      <c r="F6264" t="s">
        <v>193</v>
      </c>
      <c r="G6264" t="s">
        <v>1299</v>
      </c>
      <c r="H6264" t="s">
        <v>1300</v>
      </c>
      <c r="I6264" t="s">
        <v>46</v>
      </c>
      <c r="J6264" t="s">
        <v>32</v>
      </c>
      <c r="K6264" t="s">
        <v>3114</v>
      </c>
      <c r="L6264" t="s">
        <v>216</v>
      </c>
      <c r="M6264">
        <v>61107</v>
      </c>
      <c r="N6264" t="s">
        <v>110</v>
      </c>
      <c r="O6264" t="s">
        <v>1521</v>
      </c>
      <c r="P6264" t="s">
        <v>51</v>
      </c>
      <c r="Q6264" t="s">
        <v>80</v>
      </c>
      <c r="R6264" t="s">
        <v>1522</v>
      </c>
      <c r="S6264">
        <v>442.37199999999996</v>
      </c>
      <c r="T6264">
        <v>7</v>
      </c>
      <c r="U6264">
        <v>0.8</v>
      </c>
      <c r="V6264">
        <v>-729.91380000000004</v>
      </c>
      <c r="W6264" s="6">
        <f t="shared" si="586"/>
        <v>-1.6500000000000001</v>
      </c>
      <c r="X6264" s="4">
        <f t="shared" si="583"/>
        <v>-104.27340000000001</v>
      </c>
      <c r="Y6264" s="4">
        <f t="shared" si="584"/>
        <v>63.195999999999991</v>
      </c>
      <c r="Z6264" s="4">
        <f t="shared" si="585"/>
        <v>315.98</v>
      </c>
      <c r="AA6264" s="4">
        <f t="shared" si="582"/>
        <v>353.89760000000001</v>
      </c>
    </row>
    <row r="6265" spans="1:27" x14ac:dyDescent="0.2">
      <c r="A6265">
        <v>6264</v>
      </c>
      <c r="B6265" t="s">
        <v>8804</v>
      </c>
      <c r="C6265" s="5">
        <v>42860</v>
      </c>
      <c r="D6265" s="5" t="str">
        <f t="shared" si="587"/>
        <v>2017-05</v>
      </c>
      <c r="E6265" s="5">
        <v>42865</v>
      </c>
      <c r="F6265" t="s">
        <v>55</v>
      </c>
      <c r="G6265" t="s">
        <v>3815</v>
      </c>
      <c r="H6265" t="s">
        <v>3816</v>
      </c>
      <c r="I6265" t="s">
        <v>46</v>
      </c>
      <c r="J6265" t="s">
        <v>32</v>
      </c>
      <c r="K6265" t="s">
        <v>502</v>
      </c>
      <c r="L6265" t="s">
        <v>1280</v>
      </c>
      <c r="M6265">
        <v>31907</v>
      </c>
      <c r="N6265" t="s">
        <v>35</v>
      </c>
      <c r="O6265" t="s">
        <v>4049</v>
      </c>
      <c r="P6265" t="s">
        <v>51</v>
      </c>
      <c r="Q6265" t="s">
        <v>80</v>
      </c>
      <c r="R6265" t="s">
        <v>4050</v>
      </c>
      <c r="S6265">
        <v>34.5</v>
      </c>
      <c r="T6265">
        <v>3</v>
      </c>
      <c r="U6265">
        <v>0</v>
      </c>
      <c r="V6265">
        <v>15.524999999999999</v>
      </c>
      <c r="W6265" s="6">
        <f t="shared" si="586"/>
        <v>0.44999999999999996</v>
      </c>
      <c r="X6265" s="4">
        <f t="shared" si="583"/>
        <v>5.1749999999999998</v>
      </c>
      <c r="Y6265" s="4">
        <f t="shared" si="584"/>
        <v>11.5</v>
      </c>
      <c r="Z6265" s="4">
        <f t="shared" si="585"/>
        <v>11.5</v>
      </c>
      <c r="AA6265" s="4">
        <f t="shared" si="582"/>
        <v>0</v>
      </c>
    </row>
    <row r="6266" spans="1:27" x14ac:dyDescent="0.2">
      <c r="A6266">
        <v>6265</v>
      </c>
      <c r="B6266" t="s">
        <v>8805</v>
      </c>
      <c r="C6266" s="5">
        <v>42649</v>
      </c>
      <c r="D6266" s="5" t="str">
        <f t="shared" si="587"/>
        <v>2016-10</v>
      </c>
      <c r="E6266" s="5">
        <v>42649</v>
      </c>
      <c r="F6266" t="s">
        <v>1298</v>
      </c>
      <c r="G6266" t="s">
        <v>866</v>
      </c>
      <c r="H6266" t="s">
        <v>867</v>
      </c>
      <c r="I6266" t="s">
        <v>31</v>
      </c>
      <c r="J6266" t="s">
        <v>32</v>
      </c>
      <c r="K6266" t="s">
        <v>4562</v>
      </c>
      <c r="L6266" t="s">
        <v>655</v>
      </c>
      <c r="M6266">
        <v>74133</v>
      </c>
      <c r="N6266" t="s">
        <v>110</v>
      </c>
      <c r="O6266" t="s">
        <v>330</v>
      </c>
      <c r="P6266" t="s">
        <v>51</v>
      </c>
      <c r="Q6266" t="s">
        <v>80</v>
      </c>
      <c r="R6266" t="s">
        <v>331</v>
      </c>
      <c r="S6266">
        <v>28.849999999999998</v>
      </c>
      <c r="T6266">
        <v>5</v>
      </c>
      <c r="U6266">
        <v>0</v>
      </c>
      <c r="V6266">
        <v>14.424999999999999</v>
      </c>
      <c r="W6266" s="6">
        <f t="shared" si="586"/>
        <v>0.5</v>
      </c>
      <c r="X6266" s="4">
        <f t="shared" si="583"/>
        <v>2.8849999999999998</v>
      </c>
      <c r="Y6266" s="4">
        <f t="shared" si="584"/>
        <v>5.77</v>
      </c>
      <c r="Z6266" s="4">
        <f t="shared" si="585"/>
        <v>5.77</v>
      </c>
      <c r="AA6266" s="4">
        <f t="shared" si="582"/>
        <v>0</v>
      </c>
    </row>
    <row r="6267" spans="1:27" x14ac:dyDescent="0.2">
      <c r="A6267">
        <v>6266</v>
      </c>
      <c r="B6267" t="s">
        <v>8806</v>
      </c>
      <c r="C6267" s="5">
        <v>41946</v>
      </c>
      <c r="D6267" s="5" t="str">
        <f t="shared" si="587"/>
        <v>2014-11</v>
      </c>
      <c r="E6267" s="5">
        <v>41951</v>
      </c>
      <c r="F6267" t="s">
        <v>55</v>
      </c>
      <c r="G6267" t="s">
        <v>2082</v>
      </c>
      <c r="H6267" t="s">
        <v>2083</v>
      </c>
      <c r="I6267" t="s">
        <v>31</v>
      </c>
      <c r="J6267" t="s">
        <v>32</v>
      </c>
      <c r="K6267" t="s">
        <v>5675</v>
      </c>
      <c r="L6267" t="s">
        <v>340</v>
      </c>
      <c r="M6267">
        <v>37211</v>
      </c>
      <c r="N6267" t="s">
        <v>35</v>
      </c>
      <c r="O6267" t="s">
        <v>3275</v>
      </c>
      <c r="P6267" t="s">
        <v>51</v>
      </c>
      <c r="Q6267" t="s">
        <v>95</v>
      </c>
      <c r="R6267" t="s">
        <v>3276</v>
      </c>
      <c r="S6267">
        <v>3.4880000000000004</v>
      </c>
      <c r="T6267">
        <v>2</v>
      </c>
      <c r="U6267">
        <v>0.2</v>
      </c>
      <c r="V6267">
        <v>1.1771999999999998</v>
      </c>
      <c r="W6267" s="6">
        <f t="shared" si="586"/>
        <v>0.33749999999999991</v>
      </c>
      <c r="X6267" s="4">
        <f t="shared" si="583"/>
        <v>0.5885999999999999</v>
      </c>
      <c r="Y6267" s="4">
        <f t="shared" si="584"/>
        <v>1.7440000000000002</v>
      </c>
      <c r="Z6267" s="4">
        <f t="shared" si="585"/>
        <v>2.1800000000000002</v>
      </c>
      <c r="AA6267" s="4">
        <f t="shared" si="582"/>
        <v>0.69760000000000011</v>
      </c>
    </row>
    <row r="6268" spans="1:27" x14ac:dyDescent="0.2">
      <c r="A6268">
        <v>6267</v>
      </c>
      <c r="B6268" t="s">
        <v>8806</v>
      </c>
      <c r="C6268" s="5">
        <v>41946</v>
      </c>
      <c r="D6268" s="5" t="str">
        <f t="shared" si="587"/>
        <v>2014-11</v>
      </c>
      <c r="E6268" s="5">
        <v>41951</v>
      </c>
      <c r="F6268" t="s">
        <v>55</v>
      </c>
      <c r="G6268" t="s">
        <v>2082</v>
      </c>
      <c r="H6268" t="s">
        <v>2083</v>
      </c>
      <c r="I6268" t="s">
        <v>31</v>
      </c>
      <c r="J6268" t="s">
        <v>32</v>
      </c>
      <c r="K6268" t="s">
        <v>5675</v>
      </c>
      <c r="L6268" t="s">
        <v>340</v>
      </c>
      <c r="M6268">
        <v>37211</v>
      </c>
      <c r="N6268" t="s">
        <v>35</v>
      </c>
      <c r="O6268" t="s">
        <v>2661</v>
      </c>
      <c r="P6268" t="s">
        <v>51</v>
      </c>
      <c r="Q6268" t="s">
        <v>95</v>
      </c>
      <c r="R6268" t="s">
        <v>2662</v>
      </c>
      <c r="S6268">
        <v>143.85600000000002</v>
      </c>
      <c r="T6268">
        <v>9</v>
      </c>
      <c r="U6268">
        <v>0.2</v>
      </c>
      <c r="V6268">
        <v>48.551399999999994</v>
      </c>
      <c r="W6268" s="6">
        <f t="shared" si="586"/>
        <v>0.33749999999999991</v>
      </c>
      <c r="X6268" s="4">
        <f t="shared" si="583"/>
        <v>5.3945999999999996</v>
      </c>
      <c r="Y6268" s="4">
        <f t="shared" si="584"/>
        <v>15.984000000000002</v>
      </c>
      <c r="Z6268" s="4">
        <f t="shared" si="585"/>
        <v>19.980000000000004</v>
      </c>
      <c r="AA6268" s="4">
        <f t="shared" si="582"/>
        <v>28.771200000000007</v>
      </c>
    </row>
    <row r="6269" spans="1:27" x14ac:dyDescent="0.2">
      <c r="A6269">
        <v>6268</v>
      </c>
      <c r="B6269" t="s">
        <v>8807</v>
      </c>
      <c r="C6269" s="5">
        <v>42278</v>
      </c>
      <c r="D6269" s="5" t="str">
        <f t="shared" si="587"/>
        <v>2015-10</v>
      </c>
      <c r="E6269" s="5">
        <v>42281</v>
      </c>
      <c r="F6269" t="s">
        <v>28</v>
      </c>
      <c r="G6269" t="s">
        <v>740</v>
      </c>
      <c r="H6269" t="s">
        <v>741</v>
      </c>
      <c r="I6269" t="s">
        <v>107</v>
      </c>
      <c r="J6269" t="s">
        <v>32</v>
      </c>
      <c r="K6269" t="s">
        <v>8808</v>
      </c>
      <c r="L6269" t="s">
        <v>1253</v>
      </c>
      <c r="M6269">
        <v>2138</v>
      </c>
      <c r="N6269" t="s">
        <v>153</v>
      </c>
      <c r="O6269" t="s">
        <v>1930</v>
      </c>
      <c r="P6269" t="s">
        <v>76</v>
      </c>
      <c r="Q6269" t="s">
        <v>77</v>
      </c>
      <c r="R6269" t="s">
        <v>1931</v>
      </c>
      <c r="S6269">
        <v>311.98</v>
      </c>
      <c r="T6269">
        <v>2</v>
      </c>
      <c r="U6269">
        <v>0</v>
      </c>
      <c r="V6269">
        <v>93.593999999999994</v>
      </c>
      <c r="W6269" s="6">
        <f t="shared" si="586"/>
        <v>0.3</v>
      </c>
      <c r="X6269" s="4">
        <f t="shared" si="583"/>
        <v>46.796999999999997</v>
      </c>
      <c r="Y6269" s="4">
        <f t="shared" si="584"/>
        <v>155.99</v>
      </c>
      <c r="Z6269" s="4">
        <f t="shared" si="585"/>
        <v>155.99</v>
      </c>
      <c r="AA6269" s="4">
        <f t="shared" si="582"/>
        <v>0</v>
      </c>
    </row>
    <row r="6270" spans="1:27" x14ac:dyDescent="0.2">
      <c r="A6270">
        <v>6269</v>
      </c>
      <c r="B6270" t="s">
        <v>8807</v>
      </c>
      <c r="C6270" s="5">
        <v>42278</v>
      </c>
      <c r="D6270" s="5" t="str">
        <f t="shared" si="587"/>
        <v>2015-10</v>
      </c>
      <c r="E6270" s="5">
        <v>42281</v>
      </c>
      <c r="F6270" t="s">
        <v>28</v>
      </c>
      <c r="G6270" t="s">
        <v>740</v>
      </c>
      <c r="H6270" t="s">
        <v>741</v>
      </c>
      <c r="I6270" t="s">
        <v>107</v>
      </c>
      <c r="J6270" t="s">
        <v>32</v>
      </c>
      <c r="K6270" t="s">
        <v>8808</v>
      </c>
      <c r="L6270" t="s">
        <v>1253</v>
      </c>
      <c r="M6270">
        <v>2138</v>
      </c>
      <c r="N6270" t="s">
        <v>153</v>
      </c>
      <c r="O6270" t="s">
        <v>5635</v>
      </c>
      <c r="P6270" t="s">
        <v>51</v>
      </c>
      <c r="Q6270" t="s">
        <v>80</v>
      </c>
      <c r="R6270" t="s">
        <v>1227</v>
      </c>
      <c r="S6270">
        <v>22.450000000000003</v>
      </c>
      <c r="T6270">
        <v>5</v>
      </c>
      <c r="U6270">
        <v>0</v>
      </c>
      <c r="V6270">
        <v>10.327</v>
      </c>
      <c r="W6270" s="6">
        <f t="shared" si="586"/>
        <v>0.45999999999999996</v>
      </c>
      <c r="X6270" s="4">
        <f t="shared" si="583"/>
        <v>2.0653999999999999</v>
      </c>
      <c r="Y6270" s="4">
        <f t="shared" si="584"/>
        <v>4.49</v>
      </c>
      <c r="Z6270" s="4">
        <f t="shared" si="585"/>
        <v>4.49</v>
      </c>
      <c r="AA6270" s="4">
        <f t="shared" si="582"/>
        <v>0</v>
      </c>
    </row>
    <row r="6271" spans="1:27" x14ac:dyDescent="0.2">
      <c r="A6271">
        <v>6270</v>
      </c>
      <c r="B6271" t="s">
        <v>8809</v>
      </c>
      <c r="C6271" s="5">
        <v>43071</v>
      </c>
      <c r="D6271" s="5" t="str">
        <f t="shared" si="587"/>
        <v>2017-12</v>
      </c>
      <c r="E6271" s="5">
        <v>43075</v>
      </c>
      <c r="F6271" t="s">
        <v>55</v>
      </c>
      <c r="G6271" t="s">
        <v>1542</v>
      </c>
      <c r="H6271" t="s">
        <v>1543</v>
      </c>
      <c r="I6271" t="s">
        <v>46</v>
      </c>
      <c r="J6271" t="s">
        <v>32</v>
      </c>
      <c r="K6271" t="s">
        <v>3212</v>
      </c>
      <c r="L6271" t="s">
        <v>48</v>
      </c>
      <c r="M6271">
        <v>94601</v>
      </c>
      <c r="N6271" t="s">
        <v>49</v>
      </c>
      <c r="O6271" t="s">
        <v>621</v>
      </c>
      <c r="P6271" t="s">
        <v>76</v>
      </c>
      <c r="Q6271" t="s">
        <v>77</v>
      </c>
      <c r="R6271" t="s">
        <v>622</v>
      </c>
      <c r="S6271">
        <v>39.992000000000004</v>
      </c>
      <c r="T6271">
        <v>1</v>
      </c>
      <c r="U6271">
        <v>0.2</v>
      </c>
      <c r="V6271">
        <v>-7.9984000000000073</v>
      </c>
      <c r="W6271" s="6">
        <f t="shared" si="586"/>
        <v>-0.20000000000000015</v>
      </c>
      <c r="X6271" s="4">
        <f t="shared" si="583"/>
        <v>-7.9984000000000073</v>
      </c>
      <c r="Y6271" s="4">
        <f t="shared" si="584"/>
        <v>39.992000000000004</v>
      </c>
      <c r="Z6271" s="4">
        <f t="shared" si="585"/>
        <v>49.99</v>
      </c>
      <c r="AA6271" s="4">
        <f t="shared" si="582"/>
        <v>7.9984000000000011</v>
      </c>
    </row>
    <row r="6272" spans="1:27" x14ac:dyDescent="0.2">
      <c r="A6272">
        <v>6271</v>
      </c>
      <c r="B6272" t="s">
        <v>8809</v>
      </c>
      <c r="C6272" s="5">
        <v>43071</v>
      </c>
      <c r="D6272" s="5" t="str">
        <f t="shared" si="587"/>
        <v>2017-12</v>
      </c>
      <c r="E6272" s="5">
        <v>43075</v>
      </c>
      <c r="F6272" t="s">
        <v>55</v>
      </c>
      <c r="G6272" t="s">
        <v>1542</v>
      </c>
      <c r="H6272" t="s">
        <v>1543</v>
      </c>
      <c r="I6272" t="s">
        <v>46</v>
      </c>
      <c r="J6272" t="s">
        <v>32</v>
      </c>
      <c r="K6272" t="s">
        <v>3212</v>
      </c>
      <c r="L6272" t="s">
        <v>48</v>
      </c>
      <c r="M6272">
        <v>94601</v>
      </c>
      <c r="N6272" t="s">
        <v>49</v>
      </c>
      <c r="O6272" t="s">
        <v>6917</v>
      </c>
      <c r="P6272" t="s">
        <v>37</v>
      </c>
      <c r="Q6272" t="s">
        <v>41</v>
      </c>
      <c r="R6272" t="s">
        <v>6918</v>
      </c>
      <c r="S6272">
        <v>1159.056</v>
      </c>
      <c r="T6272">
        <v>9</v>
      </c>
      <c r="U6272">
        <v>0.2</v>
      </c>
      <c r="V6272">
        <v>43.464599999999905</v>
      </c>
      <c r="W6272" s="6">
        <f t="shared" si="586"/>
        <v>3.7499999999999915E-2</v>
      </c>
      <c r="X6272" s="4">
        <f t="shared" si="583"/>
        <v>4.829399999999989</v>
      </c>
      <c r="Y6272" s="4">
        <f t="shared" si="584"/>
        <v>128.78399999999999</v>
      </c>
      <c r="Z6272" s="4">
        <f t="shared" si="585"/>
        <v>160.97999999999999</v>
      </c>
      <c r="AA6272" s="4">
        <f t="shared" si="582"/>
        <v>231.81120000000001</v>
      </c>
    </row>
    <row r="6273" spans="1:27" x14ac:dyDescent="0.2">
      <c r="A6273">
        <v>6272</v>
      </c>
      <c r="B6273" t="s">
        <v>8809</v>
      </c>
      <c r="C6273" s="5">
        <v>43071</v>
      </c>
      <c r="D6273" s="5" t="str">
        <f t="shared" si="587"/>
        <v>2017-12</v>
      </c>
      <c r="E6273" s="5">
        <v>43075</v>
      </c>
      <c r="F6273" t="s">
        <v>55</v>
      </c>
      <c r="G6273" t="s">
        <v>1542</v>
      </c>
      <c r="H6273" t="s">
        <v>1543</v>
      </c>
      <c r="I6273" t="s">
        <v>46</v>
      </c>
      <c r="J6273" t="s">
        <v>32</v>
      </c>
      <c r="K6273" t="s">
        <v>3212</v>
      </c>
      <c r="L6273" t="s">
        <v>48</v>
      </c>
      <c r="M6273">
        <v>94601</v>
      </c>
      <c r="N6273" t="s">
        <v>49</v>
      </c>
      <c r="O6273" t="s">
        <v>3566</v>
      </c>
      <c r="P6273" t="s">
        <v>51</v>
      </c>
      <c r="Q6273" t="s">
        <v>73</v>
      </c>
      <c r="R6273" t="s">
        <v>3567</v>
      </c>
      <c r="S6273">
        <v>179.89999999999998</v>
      </c>
      <c r="T6273">
        <v>5</v>
      </c>
      <c r="U6273">
        <v>0</v>
      </c>
      <c r="V6273">
        <v>44.974999999999987</v>
      </c>
      <c r="W6273" s="6">
        <f t="shared" si="586"/>
        <v>0.24999999999999997</v>
      </c>
      <c r="X6273" s="4">
        <f t="shared" si="583"/>
        <v>8.9949999999999974</v>
      </c>
      <c r="Y6273" s="4">
        <f t="shared" si="584"/>
        <v>35.979999999999997</v>
      </c>
      <c r="Z6273" s="4">
        <f t="shared" si="585"/>
        <v>35.979999999999997</v>
      </c>
      <c r="AA6273" s="4">
        <f t="shared" si="582"/>
        <v>0</v>
      </c>
    </row>
    <row r="6274" spans="1:27" x14ac:dyDescent="0.2">
      <c r="A6274">
        <v>6273</v>
      </c>
      <c r="B6274" t="s">
        <v>8810</v>
      </c>
      <c r="C6274" s="5">
        <v>43080</v>
      </c>
      <c r="D6274" s="5" t="str">
        <f t="shared" si="587"/>
        <v>2017-12</v>
      </c>
      <c r="E6274" s="5">
        <v>43081</v>
      </c>
      <c r="F6274" t="s">
        <v>193</v>
      </c>
      <c r="G6274" t="s">
        <v>1347</v>
      </c>
      <c r="H6274" t="s">
        <v>1348</v>
      </c>
      <c r="I6274" t="s">
        <v>46</v>
      </c>
      <c r="J6274" t="s">
        <v>32</v>
      </c>
      <c r="K6274" t="s">
        <v>8811</v>
      </c>
      <c r="L6274" t="s">
        <v>216</v>
      </c>
      <c r="M6274">
        <v>60067</v>
      </c>
      <c r="N6274" t="s">
        <v>110</v>
      </c>
      <c r="O6274" t="s">
        <v>4808</v>
      </c>
      <c r="P6274" t="s">
        <v>76</v>
      </c>
      <c r="Q6274" t="s">
        <v>166</v>
      </c>
      <c r="R6274" t="s">
        <v>4809</v>
      </c>
      <c r="S6274">
        <v>116.312</v>
      </c>
      <c r="T6274">
        <v>7</v>
      </c>
      <c r="U6274">
        <v>0.2</v>
      </c>
      <c r="V6274">
        <v>23.262400000000003</v>
      </c>
      <c r="W6274" s="6">
        <f t="shared" si="586"/>
        <v>0.20000000000000004</v>
      </c>
      <c r="X6274" s="4">
        <f t="shared" si="583"/>
        <v>3.3232000000000004</v>
      </c>
      <c r="Y6274" s="4">
        <f t="shared" si="584"/>
        <v>16.616</v>
      </c>
      <c r="Z6274" s="4">
        <f t="shared" si="585"/>
        <v>20.769999999999996</v>
      </c>
      <c r="AA6274" s="4">
        <f t="shared" si="582"/>
        <v>23.2624</v>
      </c>
    </row>
    <row r="6275" spans="1:27" x14ac:dyDescent="0.2">
      <c r="A6275">
        <v>6274</v>
      </c>
      <c r="B6275" t="s">
        <v>8812</v>
      </c>
      <c r="C6275" s="5">
        <v>42568</v>
      </c>
      <c r="D6275" s="5" t="str">
        <f t="shared" si="587"/>
        <v>2016-07</v>
      </c>
      <c r="E6275" s="5">
        <v>42573</v>
      </c>
      <c r="F6275" t="s">
        <v>28</v>
      </c>
      <c r="G6275" t="s">
        <v>5190</v>
      </c>
      <c r="H6275" t="s">
        <v>5191</v>
      </c>
      <c r="I6275" t="s">
        <v>31</v>
      </c>
      <c r="J6275" t="s">
        <v>32</v>
      </c>
      <c r="K6275" t="s">
        <v>100</v>
      </c>
      <c r="L6275" t="s">
        <v>101</v>
      </c>
      <c r="M6275">
        <v>98105</v>
      </c>
      <c r="N6275" t="s">
        <v>49</v>
      </c>
      <c r="O6275" t="s">
        <v>5702</v>
      </c>
      <c r="P6275" t="s">
        <v>37</v>
      </c>
      <c r="Q6275" t="s">
        <v>70</v>
      </c>
      <c r="R6275" t="s">
        <v>5703</v>
      </c>
      <c r="S6275">
        <v>12.419999999999998</v>
      </c>
      <c r="T6275">
        <v>3</v>
      </c>
      <c r="U6275">
        <v>0</v>
      </c>
      <c r="V6275">
        <v>4.4711999999999996</v>
      </c>
      <c r="W6275" s="6">
        <f t="shared" si="586"/>
        <v>0.36000000000000004</v>
      </c>
      <c r="X6275" s="4">
        <f t="shared" si="583"/>
        <v>1.4903999999999999</v>
      </c>
      <c r="Y6275" s="4">
        <f t="shared" si="584"/>
        <v>4.1399999999999997</v>
      </c>
      <c r="Z6275" s="4">
        <f t="shared" si="585"/>
        <v>4.1399999999999997</v>
      </c>
      <c r="AA6275" s="4">
        <f t="shared" ref="AA6275:AA6338" si="588">S6275*U6275</f>
        <v>0</v>
      </c>
    </row>
    <row r="6276" spans="1:27" x14ac:dyDescent="0.2">
      <c r="A6276">
        <v>6275</v>
      </c>
      <c r="B6276" t="s">
        <v>8812</v>
      </c>
      <c r="C6276" s="5">
        <v>42568</v>
      </c>
      <c r="D6276" s="5" t="str">
        <f t="shared" si="587"/>
        <v>2016-07</v>
      </c>
      <c r="E6276" s="5">
        <v>42573</v>
      </c>
      <c r="F6276" t="s">
        <v>28</v>
      </c>
      <c r="G6276" t="s">
        <v>5190</v>
      </c>
      <c r="H6276" t="s">
        <v>5191</v>
      </c>
      <c r="I6276" t="s">
        <v>31</v>
      </c>
      <c r="J6276" t="s">
        <v>32</v>
      </c>
      <c r="K6276" t="s">
        <v>100</v>
      </c>
      <c r="L6276" t="s">
        <v>101</v>
      </c>
      <c r="M6276">
        <v>98105</v>
      </c>
      <c r="N6276" t="s">
        <v>49</v>
      </c>
      <c r="O6276" t="s">
        <v>8813</v>
      </c>
      <c r="P6276" t="s">
        <v>76</v>
      </c>
      <c r="Q6276" t="s">
        <v>166</v>
      </c>
      <c r="R6276" t="s">
        <v>8814</v>
      </c>
      <c r="S6276">
        <v>428.40000000000003</v>
      </c>
      <c r="T6276">
        <v>3</v>
      </c>
      <c r="U6276">
        <v>0</v>
      </c>
      <c r="V6276">
        <v>89.963999999999999</v>
      </c>
      <c r="W6276" s="6">
        <f t="shared" si="586"/>
        <v>0.21</v>
      </c>
      <c r="X6276" s="4">
        <f t="shared" ref="X6276:X6339" si="589">V6276/T6276</f>
        <v>29.988</v>
      </c>
      <c r="Y6276" s="4">
        <f t="shared" ref="Y6276:Y6339" si="590">S6276/T6276</f>
        <v>142.80000000000001</v>
      </c>
      <c r="Z6276" s="4">
        <f t="shared" ref="Z6276:Z6339" si="591">S6276/((1-U6276)*T6276)</f>
        <v>142.80000000000001</v>
      </c>
      <c r="AA6276" s="4">
        <f t="shared" si="588"/>
        <v>0</v>
      </c>
    </row>
    <row r="6277" spans="1:27" x14ac:dyDescent="0.2">
      <c r="A6277">
        <v>6276</v>
      </c>
      <c r="B6277" t="s">
        <v>8812</v>
      </c>
      <c r="C6277" s="5">
        <v>42568</v>
      </c>
      <c r="D6277" s="5" t="str">
        <f t="shared" si="587"/>
        <v>2016-07</v>
      </c>
      <c r="E6277" s="5">
        <v>42573</v>
      </c>
      <c r="F6277" t="s">
        <v>28</v>
      </c>
      <c r="G6277" t="s">
        <v>5190</v>
      </c>
      <c r="H6277" t="s">
        <v>5191</v>
      </c>
      <c r="I6277" t="s">
        <v>31</v>
      </c>
      <c r="J6277" t="s">
        <v>32</v>
      </c>
      <c r="K6277" t="s">
        <v>100</v>
      </c>
      <c r="L6277" t="s">
        <v>101</v>
      </c>
      <c r="M6277">
        <v>98105</v>
      </c>
      <c r="N6277" t="s">
        <v>49</v>
      </c>
      <c r="O6277" t="s">
        <v>7011</v>
      </c>
      <c r="P6277" t="s">
        <v>37</v>
      </c>
      <c r="Q6277" t="s">
        <v>70</v>
      </c>
      <c r="R6277" t="s">
        <v>7012</v>
      </c>
      <c r="S6277">
        <v>24.75</v>
      </c>
      <c r="T6277">
        <v>5</v>
      </c>
      <c r="U6277">
        <v>0</v>
      </c>
      <c r="V6277">
        <v>10.890000000000002</v>
      </c>
      <c r="W6277" s="6">
        <f t="shared" ref="W6277:W6340" si="592">(V6277/S6277)</f>
        <v>0.44000000000000011</v>
      </c>
      <c r="X6277" s="4">
        <f t="shared" si="589"/>
        <v>2.1780000000000004</v>
      </c>
      <c r="Y6277" s="4">
        <f t="shared" si="590"/>
        <v>4.95</v>
      </c>
      <c r="Z6277" s="4">
        <f t="shared" si="591"/>
        <v>4.95</v>
      </c>
      <c r="AA6277" s="4">
        <f t="shared" si="588"/>
        <v>0</v>
      </c>
    </row>
    <row r="6278" spans="1:27" x14ac:dyDescent="0.2">
      <c r="A6278">
        <v>6277</v>
      </c>
      <c r="B6278" t="s">
        <v>8812</v>
      </c>
      <c r="C6278" s="5">
        <v>42568</v>
      </c>
      <c r="D6278" s="5" t="str">
        <f t="shared" si="587"/>
        <v>2016-07</v>
      </c>
      <c r="E6278" s="5">
        <v>42573</v>
      </c>
      <c r="F6278" t="s">
        <v>28</v>
      </c>
      <c r="G6278" t="s">
        <v>5190</v>
      </c>
      <c r="H6278" t="s">
        <v>5191</v>
      </c>
      <c r="I6278" t="s">
        <v>31</v>
      </c>
      <c r="J6278" t="s">
        <v>32</v>
      </c>
      <c r="K6278" t="s">
        <v>100</v>
      </c>
      <c r="L6278" t="s">
        <v>101</v>
      </c>
      <c r="M6278">
        <v>98105</v>
      </c>
      <c r="N6278" t="s">
        <v>49</v>
      </c>
      <c r="O6278" t="s">
        <v>1205</v>
      </c>
      <c r="P6278" t="s">
        <v>51</v>
      </c>
      <c r="Q6278" t="s">
        <v>52</v>
      </c>
      <c r="R6278" t="s">
        <v>1206</v>
      </c>
      <c r="S6278">
        <v>87.71</v>
      </c>
      <c r="T6278">
        <v>7</v>
      </c>
      <c r="U6278">
        <v>0</v>
      </c>
      <c r="V6278">
        <v>41.223699999999994</v>
      </c>
      <c r="W6278" s="6">
        <f t="shared" si="592"/>
        <v>0.47</v>
      </c>
      <c r="X6278" s="4">
        <f t="shared" si="589"/>
        <v>5.8890999999999991</v>
      </c>
      <c r="Y6278" s="4">
        <f t="shared" si="590"/>
        <v>12.53</v>
      </c>
      <c r="Z6278" s="4">
        <f t="shared" si="591"/>
        <v>12.53</v>
      </c>
      <c r="AA6278" s="4">
        <f t="shared" si="588"/>
        <v>0</v>
      </c>
    </row>
    <row r="6279" spans="1:27" x14ac:dyDescent="0.2">
      <c r="A6279">
        <v>6278</v>
      </c>
      <c r="B6279" t="s">
        <v>8812</v>
      </c>
      <c r="C6279" s="5">
        <v>42568</v>
      </c>
      <c r="D6279" s="5" t="str">
        <f t="shared" ref="D6279:D6342" si="593">TEXT(C6279,"yyyy-mm")</f>
        <v>2016-07</v>
      </c>
      <c r="E6279" s="5">
        <v>42573</v>
      </c>
      <c r="F6279" t="s">
        <v>28</v>
      </c>
      <c r="G6279" t="s">
        <v>5190</v>
      </c>
      <c r="H6279" t="s">
        <v>5191</v>
      </c>
      <c r="I6279" t="s">
        <v>31</v>
      </c>
      <c r="J6279" t="s">
        <v>32</v>
      </c>
      <c r="K6279" t="s">
        <v>100</v>
      </c>
      <c r="L6279" t="s">
        <v>101</v>
      </c>
      <c r="M6279">
        <v>98105</v>
      </c>
      <c r="N6279" t="s">
        <v>49</v>
      </c>
      <c r="O6279" t="s">
        <v>282</v>
      </c>
      <c r="P6279" t="s">
        <v>51</v>
      </c>
      <c r="Q6279" t="s">
        <v>64</v>
      </c>
      <c r="R6279" t="s">
        <v>283</v>
      </c>
      <c r="S6279">
        <v>69.52</v>
      </c>
      <c r="T6279">
        <v>2</v>
      </c>
      <c r="U6279">
        <v>0</v>
      </c>
      <c r="V6279">
        <v>17.379999999999995</v>
      </c>
      <c r="W6279" s="6">
        <f t="shared" si="592"/>
        <v>0.24999999999999994</v>
      </c>
      <c r="X6279" s="4">
        <f t="shared" si="589"/>
        <v>8.6899999999999977</v>
      </c>
      <c r="Y6279" s="4">
        <f t="shared" si="590"/>
        <v>34.76</v>
      </c>
      <c r="Z6279" s="4">
        <f t="shared" si="591"/>
        <v>34.76</v>
      </c>
      <c r="AA6279" s="4">
        <f t="shared" si="588"/>
        <v>0</v>
      </c>
    </row>
    <row r="6280" spans="1:27" x14ac:dyDescent="0.2">
      <c r="A6280">
        <v>6279</v>
      </c>
      <c r="B6280" t="s">
        <v>8812</v>
      </c>
      <c r="C6280" s="5">
        <v>42568</v>
      </c>
      <c r="D6280" s="5" t="str">
        <f t="shared" si="593"/>
        <v>2016-07</v>
      </c>
      <c r="E6280" s="5">
        <v>42573</v>
      </c>
      <c r="F6280" t="s">
        <v>28</v>
      </c>
      <c r="G6280" t="s">
        <v>5190</v>
      </c>
      <c r="H6280" t="s">
        <v>5191</v>
      </c>
      <c r="I6280" t="s">
        <v>31</v>
      </c>
      <c r="J6280" t="s">
        <v>32</v>
      </c>
      <c r="K6280" t="s">
        <v>100</v>
      </c>
      <c r="L6280" t="s">
        <v>101</v>
      </c>
      <c r="M6280">
        <v>98105</v>
      </c>
      <c r="N6280" t="s">
        <v>49</v>
      </c>
      <c r="O6280" t="s">
        <v>3068</v>
      </c>
      <c r="P6280" t="s">
        <v>76</v>
      </c>
      <c r="Q6280" t="s">
        <v>77</v>
      </c>
      <c r="R6280" t="s">
        <v>3069</v>
      </c>
      <c r="S6280">
        <v>20.784000000000002</v>
      </c>
      <c r="T6280">
        <v>2</v>
      </c>
      <c r="U6280">
        <v>0.2</v>
      </c>
      <c r="V6280">
        <v>-4.6764000000000001</v>
      </c>
      <c r="W6280" s="6">
        <f t="shared" si="592"/>
        <v>-0.22499999999999998</v>
      </c>
      <c r="X6280" s="4">
        <f t="shared" si="589"/>
        <v>-2.3382000000000001</v>
      </c>
      <c r="Y6280" s="4">
        <f t="shared" si="590"/>
        <v>10.392000000000001</v>
      </c>
      <c r="Z6280" s="4">
        <f t="shared" si="591"/>
        <v>12.99</v>
      </c>
      <c r="AA6280" s="4">
        <f t="shared" si="588"/>
        <v>4.1568000000000005</v>
      </c>
    </row>
    <row r="6281" spans="1:27" x14ac:dyDescent="0.2">
      <c r="A6281">
        <v>6280</v>
      </c>
      <c r="B6281" t="s">
        <v>8812</v>
      </c>
      <c r="C6281" s="5">
        <v>42568</v>
      </c>
      <c r="D6281" s="5" t="str">
        <f t="shared" si="593"/>
        <v>2016-07</v>
      </c>
      <c r="E6281" s="5">
        <v>42573</v>
      </c>
      <c r="F6281" t="s">
        <v>28</v>
      </c>
      <c r="G6281" t="s">
        <v>5190</v>
      </c>
      <c r="H6281" t="s">
        <v>5191</v>
      </c>
      <c r="I6281" t="s">
        <v>31</v>
      </c>
      <c r="J6281" t="s">
        <v>32</v>
      </c>
      <c r="K6281" t="s">
        <v>100</v>
      </c>
      <c r="L6281" t="s">
        <v>101</v>
      </c>
      <c r="M6281">
        <v>98105</v>
      </c>
      <c r="N6281" t="s">
        <v>49</v>
      </c>
      <c r="O6281" t="s">
        <v>3782</v>
      </c>
      <c r="P6281" t="s">
        <v>51</v>
      </c>
      <c r="Q6281" t="s">
        <v>80</v>
      </c>
      <c r="R6281" t="s">
        <v>3783</v>
      </c>
      <c r="S6281">
        <v>12.816000000000001</v>
      </c>
      <c r="T6281">
        <v>3</v>
      </c>
      <c r="U6281">
        <v>0.2</v>
      </c>
      <c r="V6281">
        <v>4.1651999999999987</v>
      </c>
      <c r="W6281" s="6">
        <f t="shared" si="592"/>
        <v>0.3249999999999999</v>
      </c>
      <c r="X6281" s="4">
        <f t="shared" si="589"/>
        <v>1.3883999999999996</v>
      </c>
      <c r="Y6281" s="4">
        <f t="shared" si="590"/>
        <v>4.2720000000000002</v>
      </c>
      <c r="Z6281" s="4">
        <f t="shared" si="591"/>
        <v>5.34</v>
      </c>
      <c r="AA6281" s="4">
        <f t="shared" si="588"/>
        <v>2.5632000000000001</v>
      </c>
    </row>
    <row r="6282" spans="1:27" x14ac:dyDescent="0.2">
      <c r="A6282">
        <v>6281</v>
      </c>
      <c r="B6282" t="s">
        <v>8815</v>
      </c>
      <c r="C6282" s="5">
        <v>42867</v>
      </c>
      <c r="D6282" s="5" t="str">
        <f t="shared" si="593"/>
        <v>2017-05</v>
      </c>
      <c r="E6282" s="5">
        <v>42871</v>
      </c>
      <c r="F6282" t="s">
        <v>55</v>
      </c>
      <c r="G6282" t="s">
        <v>866</v>
      </c>
      <c r="H6282" t="s">
        <v>867</v>
      </c>
      <c r="I6282" t="s">
        <v>31</v>
      </c>
      <c r="J6282" t="s">
        <v>32</v>
      </c>
      <c r="K6282" t="s">
        <v>1015</v>
      </c>
      <c r="L6282" t="s">
        <v>503</v>
      </c>
      <c r="M6282">
        <v>45231</v>
      </c>
      <c r="N6282" t="s">
        <v>153</v>
      </c>
      <c r="O6282" t="s">
        <v>4576</v>
      </c>
      <c r="P6282" t="s">
        <v>51</v>
      </c>
      <c r="Q6282" t="s">
        <v>52</v>
      </c>
      <c r="R6282" t="s">
        <v>4577</v>
      </c>
      <c r="S6282">
        <v>5.9039999999999999</v>
      </c>
      <c r="T6282">
        <v>2</v>
      </c>
      <c r="U6282">
        <v>0.2</v>
      </c>
      <c r="V6282">
        <v>1.9925999999999999</v>
      </c>
      <c r="W6282" s="6">
        <f t="shared" si="592"/>
        <v>0.33749999999999997</v>
      </c>
      <c r="X6282" s="4">
        <f t="shared" si="589"/>
        <v>0.99629999999999996</v>
      </c>
      <c r="Y6282" s="4">
        <f t="shared" si="590"/>
        <v>2.952</v>
      </c>
      <c r="Z6282" s="4">
        <f t="shared" si="591"/>
        <v>3.69</v>
      </c>
      <c r="AA6282" s="4">
        <f t="shared" si="588"/>
        <v>1.1808000000000001</v>
      </c>
    </row>
    <row r="6283" spans="1:27" x14ac:dyDescent="0.2">
      <c r="A6283">
        <v>6282</v>
      </c>
      <c r="B6283" t="s">
        <v>8816</v>
      </c>
      <c r="C6283" s="5">
        <v>42328</v>
      </c>
      <c r="D6283" s="5" t="str">
        <f t="shared" si="593"/>
        <v>2015-11</v>
      </c>
      <c r="E6283" s="5">
        <v>42334</v>
      </c>
      <c r="F6283" t="s">
        <v>55</v>
      </c>
      <c r="G6283" t="s">
        <v>4411</v>
      </c>
      <c r="H6283" t="s">
        <v>4412</v>
      </c>
      <c r="I6283" t="s">
        <v>31</v>
      </c>
      <c r="J6283" t="s">
        <v>32</v>
      </c>
      <c r="K6283" t="s">
        <v>5192</v>
      </c>
      <c r="L6283" t="s">
        <v>503</v>
      </c>
      <c r="M6283">
        <v>43302</v>
      </c>
      <c r="N6283" t="s">
        <v>153</v>
      </c>
      <c r="O6283" t="s">
        <v>8817</v>
      </c>
      <c r="P6283" t="s">
        <v>37</v>
      </c>
      <c r="Q6283" t="s">
        <v>70</v>
      </c>
      <c r="R6283" t="s">
        <v>8818</v>
      </c>
      <c r="S6283">
        <v>63.824000000000005</v>
      </c>
      <c r="T6283">
        <v>2</v>
      </c>
      <c r="U6283">
        <v>0.2</v>
      </c>
      <c r="V6283">
        <v>9.5735999999999937</v>
      </c>
      <c r="W6283" s="6">
        <f t="shared" si="592"/>
        <v>0.14999999999999988</v>
      </c>
      <c r="X6283" s="4">
        <f t="shared" si="589"/>
        <v>4.7867999999999968</v>
      </c>
      <c r="Y6283" s="4">
        <f t="shared" si="590"/>
        <v>31.912000000000003</v>
      </c>
      <c r="Z6283" s="4">
        <f t="shared" si="591"/>
        <v>39.89</v>
      </c>
      <c r="AA6283" s="4">
        <f t="shared" si="588"/>
        <v>12.764800000000001</v>
      </c>
    </row>
    <row r="6284" spans="1:27" x14ac:dyDescent="0.2">
      <c r="A6284">
        <v>6283</v>
      </c>
      <c r="B6284" t="s">
        <v>8816</v>
      </c>
      <c r="C6284" s="5">
        <v>42328</v>
      </c>
      <c r="D6284" s="5" t="str">
        <f t="shared" si="593"/>
        <v>2015-11</v>
      </c>
      <c r="E6284" s="5">
        <v>42334</v>
      </c>
      <c r="F6284" t="s">
        <v>55</v>
      </c>
      <c r="G6284" t="s">
        <v>4411</v>
      </c>
      <c r="H6284" t="s">
        <v>4412</v>
      </c>
      <c r="I6284" t="s">
        <v>31</v>
      </c>
      <c r="J6284" t="s">
        <v>32</v>
      </c>
      <c r="K6284" t="s">
        <v>5192</v>
      </c>
      <c r="L6284" t="s">
        <v>503</v>
      </c>
      <c r="M6284">
        <v>43302</v>
      </c>
      <c r="N6284" t="s">
        <v>153</v>
      </c>
      <c r="O6284" t="s">
        <v>8387</v>
      </c>
      <c r="P6284" t="s">
        <v>51</v>
      </c>
      <c r="Q6284" t="s">
        <v>64</v>
      </c>
      <c r="R6284" t="s">
        <v>8388</v>
      </c>
      <c r="S6284">
        <v>141.55199999999999</v>
      </c>
      <c r="T6284">
        <v>3</v>
      </c>
      <c r="U6284">
        <v>0.2</v>
      </c>
      <c r="V6284">
        <v>-26.541000000000004</v>
      </c>
      <c r="W6284" s="6">
        <f t="shared" si="592"/>
        <v>-0.18750000000000003</v>
      </c>
      <c r="X6284" s="4">
        <f t="shared" si="589"/>
        <v>-8.8470000000000013</v>
      </c>
      <c r="Y6284" s="4">
        <f t="shared" si="590"/>
        <v>47.183999999999997</v>
      </c>
      <c r="Z6284" s="4">
        <f t="shared" si="591"/>
        <v>58.97999999999999</v>
      </c>
      <c r="AA6284" s="4">
        <f t="shared" si="588"/>
        <v>28.310400000000001</v>
      </c>
    </row>
    <row r="6285" spans="1:27" x14ac:dyDescent="0.2">
      <c r="A6285">
        <v>6284</v>
      </c>
      <c r="B6285" t="s">
        <v>8819</v>
      </c>
      <c r="C6285" s="5">
        <v>42637</v>
      </c>
      <c r="D6285" s="5" t="str">
        <f t="shared" si="593"/>
        <v>2016-09</v>
      </c>
      <c r="E6285" s="5">
        <v>42641</v>
      </c>
      <c r="F6285" t="s">
        <v>55</v>
      </c>
      <c r="G6285" t="s">
        <v>4778</v>
      </c>
      <c r="H6285" t="s">
        <v>4779</v>
      </c>
      <c r="I6285" t="s">
        <v>46</v>
      </c>
      <c r="J6285" t="s">
        <v>32</v>
      </c>
      <c r="K6285" t="s">
        <v>47</v>
      </c>
      <c r="L6285" t="s">
        <v>48</v>
      </c>
      <c r="M6285">
        <v>90049</v>
      </c>
      <c r="N6285" t="s">
        <v>49</v>
      </c>
      <c r="O6285" t="s">
        <v>7766</v>
      </c>
      <c r="P6285" t="s">
        <v>51</v>
      </c>
      <c r="Q6285" t="s">
        <v>178</v>
      </c>
      <c r="R6285" t="s">
        <v>7767</v>
      </c>
      <c r="S6285">
        <v>304.89999999999998</v>
      </c>
      <c r="T6285">
        <v>5</v>
      </c>
      <c r="U6285">
        <v>0</v>
      </c>
      <c r="V6285">
        <v>143.30299999999997</v>
      </c>
      <c r="W6285" s="6">
        <f t="shared" si="592"/>
        <v>0.46999999999999992</v>
      </c>
      <c r="X6285" s="4">
        <f t="shared" si="589"/>
        <v>28.660599999999995</v>
      </c>
      <c r="Y6285" s="4">
        <f t="shared" si="590"/>
        <v>60.98</v>
      </c>
      <c r="Z6285" s="4">
        <f t="shared" si="591"/>
        <v>60.98</v>
      </c>
      <c r="AA6285" s="4">
        <f t="shared" si="588"/>
        <v>0</v>
      </c>
    </row>
    <row r="6286" spans="1:27" x14ac:dyDescent="0.2">
      <c r="A6286">
        <v>6285</v>
      </c>
      <c r="B6286" t="s">
        <v>8819</v>
      </c>
      <c r="C6286" s="5">
        <v>42637</v>
      </c>
      <c r="D6286" s="5" t="str">
        <f t="shared" si="593"/>
        <v>2016-09</v>
      </c>
      <c r="E6286" s="5">
        <v>42641</v>
      </c>
      <c r="F6286" t="s">
        <v>55</v>
      </c>
      <c r="G6286" t="s">
        <v>4778</v>
      </c>
      <c r="H6286" t="s">
        <v>4779</v>
      </c>
      <c r="I6286" t="s">
        <v>46</v>
      </c>
      <c r="J6286" t="s">
        <v>32</v>
      </c>
      <c r="K6286" t="s">
        <v>47</v>
      </c>
      <c r="L6286" t="s">
        <v>48</v>
      </c>
      <c r="M6286">
        <v>90049</v>
      </c>
      <c r="N6286" t="s">
        <v>49</v>
      </c>
      <c r="O6286" t="s">
        <v>4633</v>
      </c>
      <c r="P6286" t="s">
        <v>37</v>
      </c>
      <c r="Q6286" t="s">
        <v>41</v>
      </c>
      <c r="R6286" t="s">
        <v>4634</v>
      </c>
      <c r="S6286">
        <v>563.24</v>
      </c>
      <c r="T6286">
        <v>5</v>
      </c>
      <c r="U6286">
        <v>0.2</v>
      </c>
      <c r="V6286">
        <v>56.324000000000012</v>
      </c>
      <c r="W6286" s="6">
        <f t="shared" si="592"/>
        <v>0.10000000000000002</v>
      </c>
      <c r="X6286" s="4">
        <f t="shared" si="589"/>
        <v>11.264800000000003</v>
      </c>
      <c r="Y6286" s="4">
        <f t="shared" si="590"/>
        <v>112.648</v>
      </c>
      <c r="Z6286" s="4">
        <f t="shared" si="591"/>
        <v>140.81</v>
      </c>
      <c r="AA6286" s="4">
        <f t="shared" si="588"/>
        <v>112.64800000000001</v>
      </c>
    </row>
    <row r="6287" spans="1:27" x14ac:dyDescent="0.2">
      <c r="A6287">
        <v>6286</v>
      </c>
      <c r="B6287" t="s">
        <v>8820</v>
      </c>
      <c r="C6287" s="5">
        <v>42664</v>
      </c>
      <c r="D6287" s="5" t="str">
        <f t="shared" si="593"/>
        <v>2016-10</v>
      </c>
      <c r="E6287" s="5">
        <v>42669</v>
      </c>
      <c r="F6287" t="s">
        <v>55</v>
      </c>
      <c r="G6287" t="s">
        <v>854</v>
      </c>
      <c r="H6287" t="s">
        <v>855</v>
      </c>
      <c r="I6287" t="s">
        <v>46</v>
      </c>
      <c r="J6287" t="s">
        <v>32</v>
      </c>
      <c r="K6287" t="s">
        <v>1127</v>
      </c>
      <c r="L6287" t="s">
        <v>503</v>
      </c>
      <c r="M6287">
        <v>44107</v>
      </c>
      <c r="N6287" t="s">
        <v>153</v>
      </c>
      <c r="O6287" t="s">
        <v>5081</v>
      </c>
      <c r="P6287" t="s">
        <v>37</v>
      </c>
      <c r="Q6287" t="s">
        <v>61</v>
      </c>
      <c r="R6287" t="s">
        <v>5082</v>
      </c>
      <c r="S6287">
        <v>661.17600000000004</v>
      </c>
      <c r="T6287">
        <v>2</v>
      </c>
      <c r="U6287">
        <v>0.4</v>
      </c>
      <c r="V6287">
        <v>-231.41160000000008</v>
      </c>
      <c r="W6287" s="6">
        <f t="shared" si="592"/>
        <v>-0.35000000000000009</v>
      </c>
      <c r="X6287" s="4">
        <f t="shared" si="589"/>
        <v>-115.70580000000004</v>
      </c>
      <c r="Y6287" s="4">
        <f t="shared" si="590"/>
        <v>330.58800000000002</v>
      </c>
      <c r="Z6287" s="4">
        <f t="shared" si="591"/>
        <v>550.98</v>
      </c>
      <c r="AA6287" s="4">
        <f t="shared" si="588"/>
        <v>264.47040000000004</v>
      </c>
    </row>
    <row r="6288" spans="1:27" x14ac:dyDescent="0.2">
      <c r="A6288">
        <v>6287</v>
      </c>
      <c r="B6288" t="s">
        <v>8821</v>
      </c>
      <c r="C6288" s="5">
        <v>42667</v>
      </c>
      <c r="D6288" s="5" t="str">
        <f t="shared" si="593"/>
        <v>2016-10</v>
      </c>
      <c r="E6288" s="5">
        <v>42674</v>
      </c>
      <c r="F6288" t="s">
        <v>55</v>
      </c>
      <c r="G6288" t="s">
        <v>2856</v>
      </c>
      <c r="H6288" t="s">
        <v>2857</v>
      </c>
      <c r="I6288" t="s">
        <v>107</v>
      </c>
      <c r="J6288" t="s">
        <v>32</v>
      </c>
      <c r="K6288" t="s">
        <v>8713</v>
      </c>
      <c r="L6288" t="s">
        <v>340</v>
      </c>
      <c r="M6288">
        <v>37087</v>
      </c>
      <c r="N6288" t="s">
        <v>35</v>
      </c>
      <c r="O6288" t="s">
        <v>3279</v>
      </c>
      <c r="P6288" t="s">
        <v>76</v>
      </c>
      <c r="Q6288" t="s">
        <v>77</v>
      </c>
      <c r="R6288" t="s">
        <v>3280</v>
      </c>
      <c r="S6288">
        <v>239.976</v>
      </c>
      <c r="T6288">
        <v>3</v>
      </c>
      <c r="U6288">
        <v>0.2</v>
      </c>
      <c r="V6288">
        <v>17.998199999999997</v>
      </c>
      <c r="W6288" s="6">
        <f t="shared" si="592"/>
        <v>7.4999999999999983E-2</v>
      </c>
      <c r="X6288" s="4">
        <f t="shared" si="589"/>
        <v>5.9993999999999987</v>
      </c>
      <c r="Y6288" s="4">
        <f t="shared" si="590"/>
        <v>79.992000000000004</v>
      </c>
      <c r="Z6288" s="4">
        <f t="shared" si="591"/>
        <v>99.989999999999981</v>
      </c>
      <c r="AA6288" s="4">
        <f t="shared" si="588"/>
        <v>47.995200000000004</v>
      </c>
    </row>
    <row r="6289" spans="1:27" x14ac:dyDescent="0.2">
      <c r="A6289">
        <v>6288</v>
      </c>
      <c r="B6289" t="s">
        <v>8822</v>
      </c>
      <c r="C6289" s="5">
        <v>41828</v>
      </c>
      <c r="D6289" s="5" t="str">
        <f t="shared" si="593"/>
        <v>2014-07</v>
      </c>
      <c r="E6289" s="5">
        <v>41832</v>
      </c>
      <c r="F6289" t="s">
        <v>55</v>
      </c>
      <c r="G6289" t="s">
        <v>1584</v>
      </c>
      <c r="H6289" t="s">
        <v>1585</v>
      </c>
      <c r="I6289" t="s">
        <v>46</v>
      </c>
      <c r="J6289" t="s">
        <v>32</v>
      </c>
      <c r="K6289" t="s">
        <v>132</v>
      </c>
      <c r="L6289" t="s">
        <v>48</v>
      </c>
      <c r="M6289">
        <v>94122</v>
      </c>
      <c r="N6289" t="s">
        <v>49</v>
      </c>
      <c r="O6289" t="s">
        <v>4040</v>
      </c>
      <c r="P6289" t="s">
        <v>37</v>
      </c>
      <c r="Q6289" t="s">
        <v>61</v>
      </c>
      <c r="R6289" t="s">
        <v>4041</v>
      </c>
      <c r="S6289">
        <v>502.48800000000006</v>
      </c>
      <c r="T6289">
        <v>3</v>
      </c>
      <c r="U6289">
        <v>0.2</v>
      </c>
      <c r="V6289">
        <v>-87.935400000000044</v>
      </c>
      <c r="W6289" s="6">
        <f t="shared" si="592"/>
        <v>-0.17500000000000007</v>
      </c>
      <c r="X6289" s="4">
        <f t="shared" si="589"/>
        <v>-29.311800000000016</v>
      </c>
      <c r="Y6289" s="4">
        <f t="shared" si="590"/>
        <v>167.49600000000001</v>
      </c>
      <c r="Z6289" s="4">
        <f t="shared" si="591"/>
        <v>209.37</v>
      </c>
      <c r="AA6289" s="4">
        <f t="shared" si="588"/>
        <v>100.49760000000002</v>
      </c>
    </row>
    <row r="6290" spans="1:27" x14ac:dyDescent="0.2">
      <c r="A6290">
        <v>6289</v>
      </c>
      <c r="B6290" t="s">
        <v>8822</v>
      </c>
      <c r="C6290" s="5">
        <v>41828</v>
      </c>
      <c r="D6290" s="5" t="str">
        <f t="shared" si="593"/>
        <v>2014-07</v>
      </c>
      <c r="E6290" s="5">
        <v>41832</v>
      </c>
      <c r="F6290" t="s">
        <v>55</v>
      </c>
      <c r="G6290" t="s">
        <v>1584</v>
      </c>
      <c r="H6290" t="s">
        <v>1585</v>
      </c>
      <c r="I6290" t="s">
        <v>46</v>
      </c>
      <c r="J6290" t="s">
        <v>32</v>
      </c>
      <c r="K6290" t="s">
        <v>132</v>
      </c>
      <c r="L6290" t="s">
        <v>48</v>
      </c>
      <c r="M6290">
        <v>94122</v>
      </c>
      <c r="N6290" t="s">
        <v>49</v>
      </c>
      <c r="O6290" t="s">
        <v>3140</v>
      </c>
      <c r="P6290" t="s">
        <v>51</v>
      </c>
      <c r="Q6290" t="s">
        <v>80</v>
      </c>
      <c r="R6290" t="s">
        <v>3141</v>
      </c>
      <c r="S6290">
        <v>196.70400000000001</v>
      </c>
      <c r="T6290">
        <v>6</v>
      </c>
      <c r="U6290">
        <v>0.2</v>
      </c>
      <c r="V6290">
        <v>68.846399999999974</v>
      </c>
      <c r="W6290" s="6">
        <f t="shared" si="592"/>
        <v>0.34999999999999987</v>
      </c>
      <c r="X6290" s="4">
        <f t="shared" si="589"/>
        <v>11.474399999999996</v>
      </c>
      <c r="Y6290" s="4">
        <f t="shared" si="590"/>
        <v>32.783999999999999</v>
      </c>
      <c r="Z6290" s="4">
        <f t="shared" si="591"/>
        <v>40.98</v>
      </c>
      <c r="AA6290" s="4">
        <f t="shared" si="588"/>
        <v>39.340800000000002</v>
      </c>
    </row>
    <row r="6291" spans="1:27" x14ac:dyDescent="0.2">
      <c r="A6291">
        <v>6290</v>
      </c>
      <c r="B6291" t="s">
        <v>8823</v>
      </c>
      <c r="C6291" s="5">
        <v>42076</v>
      </c>
      <c r="D6291" s="5" t="str">
        <f t="shared" si="593"/>
        <v>2015-03</v>
      </c>
      <c r="E6291" s="5">
        <v>42081</v>
      </c>
      <c r="F6291" t="s">
        <v>28</v>
      </c>
      <c r="G6291" t="s">
        <v>3129</v>
      </c>
      <c r="H6291" t="s">
        <v>3130</v>
      </c>
      <c r="I6291" t="s">
        <v>107</v>
      </c>
      <c r="J6291" t="s">
        <v>32</v>
      </c>
      <c r="K6291" t="s">
        <v>8502</v>
      </c>
      <c r="L6291" t="s">
        <v>48</v>
      </c>
      <c r="M6291">
        <v>95928</v>
      </c>
      <c r="N6291" t="s">
        <v>49</v>
      </c>
      <c r="O6291" t="s">
        <v>538</v>
      </c>
      <c r="P6291" t="s">
        <v>37</v>
      </c>
      <c r="Q6291" t="s">
        <v>41</v>
      </c>
      <c r="R6291" t="s">
        <v>539</v>
      </c>
      <c r="S6291">
        <v>915.13600000000008</v>
      </c>
      <c r="T6291">
        <v>4</v>
      </c>
      <c r="U6291">
        <v>0.2</v>
      </c>
      <c r="V6291">
        <v>102.95279999999988</v>
      </c>
      <c r="W6291" s="6">
        <f t="shared" si="592"/>
        <v>0.11249999999999986</v>
      </c>
      <c r="X6291" s="4">
        <f t="shared" si="589"/>
        <v>25.738199999999971</v>
      </c>
      <c r="Y6291" s="4">
        <f t="shared" si="590"/>
        <v>228.78400000000002</v>
      </c>
      <c r="Z6291" s="4">
        <f t="shared" si="591"/>
        <v>285.98</v>
      </c>
      <c r="AA6291" s="4">
        <f t="shared" si="588"/>
        <v>183.02720000000002</v>
      </c>
    </row>
    <row r="6292" spans="1:27" x14ac:dyDescent="0.2">
      <c r="A6292">
        <v>6291</v>
      </c>
      <c r="B6292" t="s">
        <v>8823</v>
      </c>
      <c r="C6292" s="5">
        <v>42076</v>
      </c>
      <c r="D6292" s="5" t="str">
        <f t="shared" si="593"/>
        <v>2015-03</v>
      </c>
      <c r="E6292" s="5">
        <v>42081</v>
      </c>
      <c r="F6292" t="s">
        <v>28</v>
      </c>
      <c r="G6292" t="s">
        <v>3129</v>
      </c>
      <c r="H6292" t="s">
        <v>3130</v>
      </c>
      <c r="I6292" t="s">
        <v>107</v>
      </c>
      <c r="J6292" t="s">
        <v>32</v>
      </c>
      <c r="K6292" t="s">
        <v>8502</v>
      </c>
      <c r="L6292" t="s">
        <v>48</v>
      </c>
      <c r="M6292">
        <v>95928</v>
      </c>
      <c r="N6292" t="s">
        <v>49</v>
      </c>
      <c r="O6292" t="s">
        <v>2004</v>
      </c>
      <c r="P6292" t="s">
        <v>37</v>
      </c>
      <c r="Q6292" t="s">
        <v>70</v>
      </c>
      <c r="R6292" t="s">
        <v>2005</v>
      </c>
      <c r="S6292">
        <v>327.76</v>
      </c>
      <c r="T6292">
        <v>8</v>
      </c>
      <c r="U6292">
        <v>0</v>
      </c>
      <c r="V6292">
        <v>91.772800000000018</v>
      </c>
      <c r="W6292" s="6">
        <f t="shared" si="592"/>
        <v>0.28000000000000008</v>
      </c>
      <c r="X6292" s="4">
        <f t="shared" si="589"/>
        <v>11.471600000000002</v>
      </c>
      <c r="Y6292" s="4">
        <f t="shared" si="590"/>
        <v>40.97</v>
      </c>
      <c r="Z6292" s="4">
        <f t="shared" si="591"/>
        <v>40.97</v>
      </c>
      <c r="AA6292" s="4">
        <f t="shared" si="588"/>
        <v>0</v>
      </c>
    </row>
    <row r="6293" spans="1:27" x14ac:dyDescent="0.2">
      <c r="A6293">
        <v>6292</v>
      </c>
      <c r="B6293" t="s">
        <v>8824</v>
      </c>
      <c r="C6293" s="5">
        <v>43071</v>
      </c>
      <c r="D6293" s="5" t="str">
        <f t="shared" si="593"/>
        <v>2017-12</v>
      </c>
      <c r="E6293" s="5">
        <v>43074</v>
      </c>
      <c r="F6293" t="s">
        <v>193</v>
      </c>
      <c r="G6293" t="s">
        <v>2108</v>
      </c>
      <c r="H6293" t="s">
        <v>2109</v>
      </c>
      <c r="I6293" t="s">
        <v>31</v>
      </c>
      <c r="J6293" t="s">
        <v>32</v>
      </c>
      <c r="K6293" t="s">
        <v>1986</v>
      </c>
      <c r="L6293" t="s">
        <v>324</v>
      </c>
      <c r="M6293">
        <v>24153</v>
      </c>
      <c r="N6293" t="s">
        <v>35</v>
      </c>
      <c r="O6293" t="s">
        <v>4533</v>
      </c>
      <c r="P6293" t="s">
        <v>37</v>
      </c>
      <c r="Q6293" t="s">
        <v>41</v>
      </c>
      <c r="R6293" t="s">
        <v>4534</v>
      </c>
      <c r="S6293">
        <v>701.96</v>
      </c>
      <c r="T6293">
        <v>2</v>
      </c>
      <c r="U6293">
        <v>0</v>
      </c>
      <c r="V6293">
        <v>168.47040000000004</v>
      </c>
      <c r="W6293" s="6">
        <f t="shared" si="592"/>
        <v>0.24000000000000005</v>
      </c>
      <c r="X6293" s="4">
        <f t="shared" si="589"/>
        <v>84.23520000000002</v>
      </c>
      <c r="Y6293" s="4">
        <f t="shared" si="590"/>
        <v>350.98</v>
      </c>
      <c r="Z6293" s="4">
        <f t="shared" si="591"/>
        <v>350.98</v>
      </c>
      <c r="AA6293" s="4">
        <f t="shared" si="588"/>
        <v>0</v>
      </c>
    </row>
    <row r="6294" spans="1:27" x14ac:dyDescent="0.2">
      <c r="A6294">
        <v>6293</v>
      </c>
      <c r="B6294" t="s">
        <v>8825</v>
      </c>
      <c r="C6294" s="5">
        <v>42116</v>
      </c>
      <c r="D6294" s="5" t="str">
        <f t="shared" si="593"/>
        <v>2015-04</v>
      </c>
      <c r="E6294" s="5">
        <v>42120</v>
      </c>
      <c r="F6294" t="s">
        <v>55</v>
      </c>
      <c r="G6294" t="s">
        <v>5506</v>
      </c>
      <c r="H6294" t="s">
        <v>5507</v>
      </c>
      <c r="I6294" t="s">
        <v>31</v>
      </c>
      <c r="J6294" t="s">
        <v>32</v>
      </c>
      <c r="K6294" t="s">
        <v>47</v>
      </c>
      <c r="L6294" t="s">
        <v>48</v>
      </c>
      <c r="M6294">
        <v>90008</v>
      </c>
      <c r="N6294" t="s">
        <v>49</v>
      </c>
      <c r="O6294" t="s">
        <v>2681</v>
      </c>
      <c r="P6294" t="s">
        <v>76</v>
      </c>
      <c r="Q6294" t="s">
        <v>77</v>
      </c>
      <c r="R6294" t="s">
        <v>2682</v>
      </c>
      <c r="S6294">
        <v>88.77600000000001</v>
      </c>
      <c r="T6294">
        <v>3</v>
      </c>
      <c r="U6294">
        <v>0.2</v>
      </c>
      <c r="V6294">
        <v>7.7679000000000009</v>
      </c>
      <c r="W6294" s="6">
        <f t="shared" si="592"/>
        <v>8.7499999999999994E-2</v>
      </c>
      <c r="X6294" s="4">
        <f t="shared" si="589"/>
        <v>2.5893000000000002</v>
      </c>
      <c r="Y6294" s="4">
        <f t="shared" si="590"/>
        <v>29.592000000000002</v>
      </c>
      <c r="Z6294" s="4">
        <f t="shared" si="591"/>
        <v>36.99</v>
      </c>
      <c r="AA6294" s="4">
        <f t="shared" si="588"/>
        <v>17.755200000000002</v>
      </c>
    </row>
    <row r="6295" spans="1:27" x14ac:dyDescent="0.2">
      <c r="A6295">
        <v>6294</v>
      </c>
      <c r="B6295" t="s">
        <v>8825</v>
      </c>
      <c r="C6295" s="5">
        <v>42116</v>
      </c>
      <c r="D6295" s="5" t="str">
        <f t="shared" si="593"/>
        <v>2015-04</v>
      </c>
      <c r="E6295" s="5">
        <v>42120</v>
      </c>
      <c r="F6295" t="s">
        <v>55</v>
      </c>
      <c r="G6295" t="s">
        <v>5506</v>
      </c>
      <c r="H6295" t="s">
        <v>5507</v>
      </c>
      <c r="I6295" t="s">
        <v>31</v>
      </c>
      <c r="J6295" t="s">
        <v>32</v>
      </c>
      <c r="K6295" t="s">
        <v>47</v>
      </c>
      <c r="L6295" t="s">
        <v>48</v>
      </c>
      <c r="M6295">
        <v>90008</v>
      </c>
      <c r="N6295" t="s">
        <v>49</v>
      </c>
      <c r="O6295" t="s">
        <v>5777</v>
      </c>
      <c r="P6295" t="s">
        <v>51</v>
      </c>
      <c r="Q6295" t="s">
        <v>73</v>
      </c>
      <c r="R6295" t="s">
        <v>5778</v>
      </c>
      <c r="S6295">
        <v>64.14</v>
      </c>
      <c r="T6295">
        <v>3</v>
      </c>
      <c r="U6295">
        <v>0</v>
      </c>
      <c r="V6295">
        <v>16.676400000000001</v>
      </c>
      <c r="W6295" s="6">
        <f t="shared" si="592"/>
        <v>0.26</v>
      </c>
      <c r="X6295" s="4">
        <f t="shared" si="589"/>
        <v>5.5588000000000006</v>
      </c>
      <c r="Y6295" s="4">
        <f t="shared" si="590"/>
        <v>21.38</v>
      </c>
      <c r="Z6295" s="4">
        <f t="shared" si="591"/>
        <v>21.38</v>
      </c>
      <c r="AA6295" s="4">
        <f t="shared" si="588"/>
        <v>0</v>
      </c>
    </row>
    <row r="6296" spans="1:27" x14ac:dyDescent="0.2">
      <c r="A6296">
        <v>6295</v>
      </c>
      <c r="B6296" t="s">
        <v>8826</v>
      </c>
      <c r="C6296" s="5">
        <v>41898</v>
      </c>
      <c r="D6296" s="5" t="str">
        <f t="shared" si="593"/>
        <v>2014-09</v>
      </c>
      <c r="E6296" s="5">
        <v>41901</v>
      </c>
      <c r="F6296" t="s">
        <v>193</v>
      </c>
      <c r="G6296" t="s">
        <v>5058</v>
      </c>
      <c r="H6296" t="s">
        <v>5059</v>
      </c>
      <c r="I6296" t="s">
        <v>46</v>
      </c>
      <c r="J6296" t="s">
        <v>32</v>
      </c>
      <c r="K6296" t="s">
        <v>271</v>
      </c>
      <c r="L6296" t="s">
        <v>272</v>
      </c>
      <c r="M6296">
        <v>10024</v>
      </c>
      <c r="N6296" t="s">
        <v>153</v>
      </c>
      <c r="O6296" t="s">
        <v>2884</v>
      </c>
      <c r="P6296" t="s">
        <v>51</v>
      </c>
      <c r="Q6296" t="s">
        <v>80</v>
      </c>
      <c r="R6296" t="s">
        <v>2885</v>
      </c>
      <c r="S6296">
        <v>33.552</v>
      </c>
      <c r="T6296">
        <v>1</v>
      </c>
      <c r="U6296">
        <v>0.2</v>
      </c>
      <c r="V6296">
        <v>12.581999999999999</v>
      </c>
      <c r="W6296" s="6">
        <f t="shared" si="592"/>
        <v>0.375</v>
      </c>
      <c r="X6296" s="4">
        <f t="shared" si="589"/>
        <v>12.581999999999999</v>
      </c>
      <c r="Y6296" s="4">
        <f t="shared" si="590"/>
        <v>33.552</v>
      </c>
      <c r="Z6296" s="4">
        <f t="shared" si="591"/>
        <v>41.94</v>
      </c>
      <c r="AA6296" s="4">
        <f t="shared" si="588"/>
        <v>6.7103999999999999</v>
      </c>
    </row>
    <row r="6297" spans="1:27" x14ac:dyDescent="0.2">
      <c r="A6297">
        <v>6296</v>
      </c>
      <c r="B6297" t="s">
        <v>8827</v>
      </c>
      <c r="C6297" s="5">
        <v>42001</v>
      </c>
      <c r="D6297" s="5" t="str">
        <f t="shared" si="593"/>
        <v>2014-12</v>
      </c>
      <c r="E6297" s="5">
        <v>42005</v>
      </c>
      <c r="F6297" t="s">
        <v>55</v>
      </c>
      <c r="G6297" t="s">
        <v>2684</v>
      </c>
      <c r="H6297" t="s">
        <v>2685</v>
      </c>
      <c r="I6297" t="s">
        <v>46</v>
      </c>
      <c r="J6297" t="s">
        <v>32</v>
      </c>
      <c r="K6297" t="s">
        <v>8828</v>
      </c>
      <c r="L6297" t="s">
        <v>1253</v>
      </c>
      <c r="M6297">
        <v>1915</v>
      </c>
      <c r="N6297" t="s">
        <v>153</v>
      </c>
      <c r="O6297" t="s">
        <v>5626</v>
      </c>
      <c r="P6297" t="s">
        <v>51</v>
      </c>
      <c r="Q6297" t="s">
        <v>83</v>
      </c>
      <c r="R6297" t="s">
        <v>5627</v>
      </c>
      <c r="S6297">
        <v>1737.1799999999998</v>
      </c>
      <c r="T6297">
        <v>6</v>
      </c>
      <c r="U6297">
        <v>0</v>
      </c>
      <c r="V6297">
        <v>503.78219999999976</v>
      </c>
      <c r="W6297" s="6">
        <f t="shared" si="592"/>
        <v>0.28999999999999987</v>
      </c>
      <c r="X6297" s="4">
        <f t="shared" si="589"/>
        <v>83.96369999999996</v>
      </c>
      <c r="Y6297" s="4">
        <f t="shared" si="590"/>
        <v>289.52999999999997</v>
      </c>
      <c r="Z6297" s="4">
        <f t="shared" si="591"/>
        <v>289.52999999999997</v>
      </c>
      <c r="AA6297" s="4">
        <f t="shared" si="588"/>
        <v>0</v>
      </c>
    </row>
    <row r="6298" spans="1:27" x14ac:dyDescent="0.2">
      <c r="A6298">
        <v>6297</v>
      </c>
      <c r="B6298" t="s">
        <v>8827</v>
      </c>
      <c r="C6298" s="5">
        <v>42001</v>
      </c>
      <c r="D6298" s="5" t="str">
        <f t="shared" si="593"/>
        <v>2014-12</v>
      </c>
      <c r="E6298" s="5">
        <v>42005</v>
      </c>
      <c r="F6298" t="s">
        <v>55</v>
      </c>
      <c r="G6298" t="s">
        <v>2684</v>
      </c>
      <c r="H6298" t="s">
        <v>2685</v>
      </c>
      <c r="I6298" t="s">
        <v>46</v>
      </c>
      <c r="J6298" t="s">
        <v>32</v>
      </c>
      <c r="K6298" t="s">
        <v>8828</v>
      </c>
      <c r="L6298" t="s">
        <v>1253</v>
      </c>
      <c r="M6298">
        <v>1915</v>
      </c>
      <c r="N6298" t="s">
        <v>153</v>
      </c>
      <c r="O6298" t="s">
        <v>1662</v>
      </c>
      <c r="P6298" t="s">
        <v>51</v>
      </c>
      <c r="Q6298" t="s">
        <v>64</v>
      </c>
      <c r="R6298" t="s">
        <v>1663</v>
      </c>
      <c r="S6298">
        <v>704.25</v>
      </c>
      <c r="T6298">
        <v>5</v>
      </c>
      <c r="U6298">
        <v>0</v>
      </c>
      <c r="V6298">
        <v>84.51</v>
      </c>
      <c r="W6298" s="6">
        <f t="shared" si="592"/>
        <v>0.12000000000000001</v>
      </c>
      <c r="X6298" s="4">
        <f t="shared" si="589"/>
        <v>16.902000000000001</v>
      </c>
      <c r="Y6298" s="4">
        <f t="shared" si="590"/>
        <v>140.85</v>
      </c>
      <c r="Z6298" s="4">
        <f t="shared" si="591"/>
        <v>140.85</v>
      </c>
      <c r="AA6298" s="4">
        <f t="shared" si="588"/>
        <v>0</v>
      </c>
    </row>
    <row r="6299" spans="1:27" x14ac:dyDescent="0.2">
      <c r="A6299">
        <v>6298</v>
      </c>
      <c r="B6299" t="s">
        <v>8827</v>
      </c>
      <c r="C6299" s="5">
        <v>42001</v>
      </c>
      <c r="D6299" s="5" t="str">
        <f t="shared" si="593"/>
        <v>2014-12</v>
      </c>
      <c r="E6299" s="5">
        <v>42005</v>
      </c>
      <c r="F6299" t="s">
        <v>55</v>
      </c>
      <c r="G6299" t="s">
        <v>2684</v>
      </c>
      <c r="H6299" t="s">
        <v>2685</v>
      </c>
      <c r="I6299" t="s">
        <v>46</v>
      </c>
      <c r="J6299" t="s">
        <v>32</v>
      </c>
      <c r="K6299" t="s">
        <v>8828</v>
      </c>
      <c r="L6299" t="s">
        <v>1253</v>
      </c>
      <c r="M6299">
        <v>1915</v>
      </c>
      <c r="N6299" t="s">
        <v>153</v>
      </c>
      <c r="O6299" t="s">
        <v>8192</v>
      </c>
      <c r="P6299" t="s">
        <v>51</v>
      </c>
      <c r="Q6299" t="s">
        <v>95</v>
      </c>
      <c r="R6299" t="s">
        <v>8193</v>
      </c>
      <c r="S6299">
        <v>141.76</v>
      </c>
      <c r="T6299">
        <v>4</v>
      </c>
      <c r="U6299">
        <v>0</v>
      </c>
      <c r="V6299">
        <v>66.627199999999988</v>
      </c>
      <c r="W6299" s="6">
        <f t="shared" si="592"/>
        <v>0.46999999999999992</v>
      </c>
      <c r="X6299" s="4">
        <f t="shared" si="589"/>
        <v>16.656799999999997</v>
      </c>
      <c r="Y6299" s="4">
        <f t="shared" si="590"/>
        <v>35.44</v>
      </c>
      <c r="Z6299" s="4">
        <f t="shared" si="591"/>
        <v>35.44</v>
      </c>
      <c r="AA6299" s="4">
        <f t="shared" si="588"/>
        <v>0</v>
      </c>
    </row>
    <row r="6300" spans="1:27" x14ac:dyDescent="0.2">
      <c r="A6300">
        <v>6299</v>
      </c>
      <c r="B6300" t="s">
        <v>8829</v>
      </c>
      <c r="C6300" s="5">
        <v>41933</v>
      </c>
      <c r="D6300" s="5" t="str">
        <f t="shared" si="593"/>
        <v>2014-10</v>
      </c>
      <c r="E6300" s="5">
        <v>41938</v>
      </c>
      <c r="F6300" t="s">
        <v>55</v>
      </c>
      <c r="G6300" t="s">
        <v>2067</v>
      </c>
      <c r="H6300" t="s">
        <v>2068</v>
      </c>
      <c r="I6300" t="s">
        <v>46</v>
      </c>
      <c r="J6300" t="s">
        <v>32</v>
      </c>
      <c r="K6300" t="s">
        <v>955</v>
      </c>
      <c r="L6300" t="s">
        <v>48</v>
      </c>
      <c r="M6300">
        <v>92024</v>
      </c>
      <c r="N6300" t="s">
        <v>49</v>
      </c>
      <c r="O6300" t="s">
        <v>290</v>
      </c>
      <c r="P6300" t="s">
        <v>51</v>
      </c>
      <c r="Q6300" t="s">
        <v>80</v>
      </c>
      <c r="R6300" t="s">
        <v>291</v>
      </c>
      <c r="S6300">
        <v>36.36</v>
      </c>
      <c r="T6300">
        <v>3</v>
      </c>
      <c r="U6300">
        <v>0.2</v>
      </c>
      <c r="V6300">
        <v>12.2715</v>
      </c>
      <c r="W6300" s="6">
        <f t="shared" si="592"/>
        <v>0.33750000000000002</v>
      </c>
      <c r="X6300" s="4">
        <f t="shared" si="589"/>
        <v>4.0904999999999996</v>
      </c>
      <c r="Y6300" s="4">
        <f t="shared" si="590"/>
        <v>12.12</v>
      </c>
      <c r="Z6300" s="4">
        <f t="shared" si="591"/>
        <v>15.149999999999997</v>
      </c>
      <c r="AA6300" s="4">
        <f t="shared" si="588"/>
        <v>7.2720000000000002</v>
      </c>
    </row>
    <row r="6301" spans="1:27" x14ac:dyDescent="0.2">
      <c r="A6301">
        <v>6300</v>
      </c>
      <c r="B6301" t="s">
        <v>8830</v>
      </c>
      <c r="C6301" s="5">
        <v>43069</v>
      </c>
      <c r="D6301" s="5" t="str">
        <f t="shared" si="593"/>
        <v>2017-11</v>
      </c>
      <c r="E6301" s="5">
        <v>43072</v>
      </c>
      <c r="F6301" t="s">
        <v>193</v>
      </c>
      <c r="G6301" t="s">
        <v>5256</v>
      </c>
      <c r="H6301" t="s">
        <v>5257</v>
      </c>
      <c r="I6301" t="s">
        <v>107</v>
      </c>
      <c r="J6301" t="s">
        <v>32</v>
      </c>
      <c r="K6301" t="s">
        <v>132</v>
      </c>
      <c r="L6301" t="s">
        <v>48</v>
      </c>
      <c r="M6301">
        <v>94109</v>
      </c>
      <c r="N6301" t="s">
        <v>49</v>
      </c>
      <c r="O6301" t="s">
        <v>8831</v>
      </c>
      <c r="P6301" t="s">
        <v>37</v>
      </c>
      <c r="Q6301" t="s">
        <v>70</v>
      </c>
      <c r="R6301" t="s">
        <v>8832</v>
      </c>
      <c r="S6301">
        <v>25.83</v>
      </c>
      <c r="T6301">
        <v>3</v>
      </c>
      <c r="U6301">
        <v>0</v>
      </c>
      <c r="V6301">
        <v>9.5570999999999984</v>
      </c>
      <c r="W6301" s="6">
        <f t="shared" si="592"/>
        <v>0.36999999999999994</v>
      </c>
      <c r="X6301" s="4">
        <f t="shared" si="589"/>
        <v>3.1856999999999993</v>
      </c>
      <c r="Y6301" s="4">
        <f t="shared" si="590"/>
        <v>8.61</v>
      </c>
      <c r="Z6301" s="4">
        <f t="shared" si="591"/>
        <v>8.61</v>
      </c>
      <c r="AA6301" s="4">
        <f t="shared" si="588"/>
        <v>0</v>
      </c>
    </row>
    <row r="6302" spans="1:27" x14ac:dyDescent="0.2">
      <c r="A6302">
        <v>6301</v>
      </c>
      <c r="B6302" t="s">
        <v>8833</v>
      </c>
      <c r="C6302" s="5">
        <v>41796</v>
      </c>
      <c r="D6302" s="5" t="str">
        <f t="shared" si="593"/>
        <v>2014-06</v>
      </c>
      <c r="E6302" s="5">
        <v>41802</v>
      </c>
      <c r="F6302" t="s">
        <v>55</v>
      </c>
      <c r="G6302" t="s">
        <v>5773</v>
      </c>
      <c r="H6302" t="s">
        <v>5774</v>
      </c>
      <c r="I6302" t="s">
        <v>31</v>
      </c>
      <c r="J6302" t="s">
        <v>32</v>
      </c>
      <c r="K6302" t="s">
        <v>308</v>
      </c>
      <c r="L6302" t="s">
        <v>216</v>
      </c>
      <c r="M6302">
        <v>60623</v>
      </c>
      <c r="N6302" t="s">
        <v>110</v>
      </c>
      <c r="O6302" t="s">
        <v>467</v>
      </c>
      <c r="P6302" t="s">
        <v>51</v>
      </c>
      <c r="Q6302" t="s">
        <v>80</v>
      </c>
      <c r="R6302" t="s">
        <v>468</v>
      </c>
      <c r="S6302">
        <v>24.587999999999994</v>
      </c>
      <c r="T6302">
        <v>3</v>
      </c>
      <c r="U6302">
        <v>0.8</v>
      </c>
      <c r="V6302">
        <v>-38.11140000000001</v>
      </c>
      <c r="W6302" s="6">
        <f t="shared" si="592"/>
        <v>-1.5500000000000007</v>
      </c>
      <c r="X6302" s="4">
        <f t="shared" si="589"/>
        <v>-12.703800000000003</v>
      </c>
      <c r="Y6302" s="4">
        <f t="shared" si="590"/>
        <v>8.195999999999998</v>
      </c>
      <c r="Z6302" s="4">
        <f t="shared" si="591"/>
        <v>40.98</v>
      </c>
      <c r="AA6302" s="4">
        <f t="shared" si="588"/>
        <v>19.670399999999997</v>
      </c>
    </row>
    <row r="6303" spans="1:27" x14ac:dyDescent="0.2">
      <c r="A6303">
        <v>6302</v>
      </c>
      <c r="B6303" t="s">
        <v>8833</v>
      </c>
      <c r="C6303" s="5">
        <v>41796</v>
      </c>
      <c r="D6303" s="5" t="str">
        <f t="shared" si="593"/>
        <v>2014-06</v>
      </c>
      <c r="E6303" s="5">
        <v>41802</v>
      </c>
      <c r="F6303" t="s">
        <v>55</v>
      </c>
      <c r="G6303" t="s">
        <v>5773</v>
      </c>
      <c r="H6303" t="s">
        <v>5774</v>
      </c>
      <c r="I6303" t="s">
        <v>31</v>
      </c>
      <c r="J6303" t="s">
        <v>32</v>
      </c>
      <c r="K6303" t="s">
        <v>308</v>
      </c>
      <c r="L6303" t="s">
        <v>216</v>
      </c>
      <c r="M6303">
        <v>60623</v>
      </c>
      <c r="N6303" t="s">
        <v>110</v>
      </c>
      <c r="O6303" t="s">
        <v>2968</v>
      </c>
      <c r="P6303" t="s">
        <v>51</v>
      </c>
      <c r="Q6303" t="s">
        <v>178</v>
      </c>
      <c r="R6303" t="s">
        <v>2969</v>
      </c>
      <c r="S6303">
        <v>13.984000000000002</v>
      </c>
      <c r="T6303">
        <v>2</v>
      </c>
      <c r="U6303">
        <v>0.2</v>
      </c>
      <c r="V6303">
        <v>4.7195999999999998</v>
      </c>
      <c r="W6303" s="6">
        <f t="shared" si="592"/>
        <v>0.33749999999999997</v>
      </c>
      <c r="X6303" s="4">
        <f t="shared" si="589"/>
        <v>2.3597999999999999</v>
      </c>
      <c r="Y6303" s="4">
        <f t="shared" si="590"/>
        <v>6.9920000000000009</v>
      </c>
      <c r="Z6303" s="4">
        <f t="shared" si="591"/>
        <v>8.74</v>
      </c>
      <c r="AA6303" s="4">
        <f t="shared" si="588"/>
        <v>2.7968000000000006</v>
      </c>
    </row>
    <row r="6304" spans="1:27" x14ac:dyDescent="0.2">
      <c r="A6304">
        <v>6303</v>
      </c>
      <c r="B6304" t="s">
        <v>8834</v>
      </c>
      <c r="C6304" s="5">
        <v>43062</v>
      </c>
      <c r="D6304" s="5" t="str">
        <f t="shared" si="593"/>
        <v>2017-11</v>
      </c>
      <c r="E6304" s="5">
        <v>43066</v>
      </c>
      <c r="F6304" t="s">
        <v>55</v>
      </c>
      <c r="G6304" t="s">
        <v>997</v>
      </c>
      <c r="H6304" t="s">
        <v>998</v>
      </c>
      <c r="I6304" t="s">
        <v>31</v>
      </c>
      <c r="J6304" t="s">
        <v>32</v>
      </c>
      <c r="K6304" t="s">
        <v>822</v>
      </c>
      <c r="L6304" t="s">
        <v>109</v>
      </c>
      <c r="M6304">
        <v>75220</v>
      </c>
      <c r="N6304" t="s">
        <v>110</v>
      </c>
      <c r="O6304" t="s">
        <v>7712</v>
      </c>
      <c r="P6304" t="s">
        <v>76</v>
      </c>
      <c r="Q6304" t="s">
        <v>77</v>
      </c>
      <c r="R6304" t="s">
        <v>7713</v>
      </c>
      <c r="S6304">
        <v>195.96000000000004</v>
      </c>
      <c r="T6304">
        <v>5</v>
      </c>
      <c r="U6304">
        <v>0.2</v>
      </c>
      <c r="V6304">
        <v>19.596000000000018</v>
      </c>
      <c r="W6304" s="6">
        <f t="shared" si="592"/>
        <v>0.10000000000000007</v>
      </c>
      <c r="X6304" s="4">
        <f t="shared" si="589"/>
        <v>3.9192000000000036</v>
      </c>
      <c r="Y6304" s="4">
        <f t="shared" si="590"/>
        <v>39.192000000000007</v>
      </c>
      <c r="Z6304" s="4">
        <f t="shared" si="591"/>
        <v>48.990000000000009</v>
      </c>
      <c r="AA6304" s="4">
        <f t="shared" si="588"/>
        <v>39.192000000000007</v>
      </c>
    </row>
    <row r="6305" spans="1:27" x14ac:dyDescent="0.2">
      <c r="A6305">
        <v>6304</v>
      </c>
      <c r="B6305" t="s">
        <v>8835</v>
      </c>
      <c r="C6305" s="5">
        <v>42904</v>
      </c>
      <c r="D6305" s="5" t="str">
        <f t="shared" si="593"/>
        <v>2017-06</v>
      </c>
      <c r="E6305" s="5">
        <v>42906</v>
      </c>
      <c r="F6305" t="s">
        <v>28</v>
      </c>
      <c r="G6305" t="s">
        <v>644</v>
      </c>
      <c r="H6305" t="s">
        <v>645</v>
      </c>
      <c r="I6305" t="s">
        <v>107</v>
      </c>
      <c r="J6305" t="s">
        <v>32</v>
      </c>
      <c r="K6305" t="s">
        <v>5984</v>
      </c>
      <c r="L6305" t="s">
        <v>109</v>
      </c>
      <c r="M6305">
        <v>78415</v>
      </c>
      <c r="N6305" t="s">
        <v>110</v>
      </c>
      <c r="O6305" t="s">
        <v>4350</v>
      </c>
      <c r="P6305" t="s">
        <v>51</v>
      </c>
      <c r="Q6305" t="s">
        <v>95</v>
      </c>
      <c r="R6305" t="s">
        <v>4351</v>
      </c>
      <c r="S6305">
        <v>74.352000000000004</v>
      </c>
      <c r="T6305">
        <v>3</v>
      </c>
      <c r="U6305">
        <v>0.2</v>
      </c>
      <c r="V6305">
        <v>23.234999999999992</v>
      </c>
      <c r="W6305" s="6">
        <f t="shared" si="592"/>
        <v>0.31249999999999989</v>
      </c>
      <c r="X6305" s="4">
        <f t="shared" si="589"/>
        <v>7.7449999999999974</v>
      </c>
      <c r="Y6305" s="4">
        <f t="shared" si="590"/>
        <v>24.784000000000002</v>
      </c>
      <c r="Z6305" s="4">
        <f t="shared" si="591"/>
        <v>30.979999999999997</v>
      </c>
      <c r="AA6305" s="4">
        <f t="shared" si="588"/>
        <v>14.870400000000002</v>
      </c>
    </row>
    <row r="6306" spans="1:27" x14ac:dyDescent="0.2">
      <c r="A6306">
        <v>6305</v>
      </c>
      <c r="B6306" t="s">
        <v>8836</v>
      </c>
      <c r="C6306" s="5">
        <v>42860</v>
      </c>
      <c r="D6306" s="5" t="str">
        <f t="shared" si="593"/>
        <v>2017-05</v>
      </c>
      <c r="E6306" s="5">
        <v>42860</v>
      </c>
      <c r="F6306" t="s">
        <v>1298</v>
      </c>
      <c r="G6306" t="s">
        <v>4056</v>
      </c>
      <c r="H6306" t="s">
        <v>4057</v>
      </c>
      <c r="I6306" t="s">
        <v>31</v>
      </c>
      <c r="J6306" t="s">
        <v>32</v>
      </c>
      <c r="K6306" t="s">
        <v>271</v>
      </c>
      <c r="L6306" t="s">
        <v>272</v>
      </c>
      <c r="M6306">
        <v>10035</v>
      </c>
      <c r="N6306" t="s">
        <v>153</v>
      </c>
      <c r="O6306" t="s">
        <v>2789</v>
      </c>
      <c r="P6306" t="s">
        <v>51</v>
      </c>
      <c r="Q6306" t="s">
        <v>95</v>
      </c>
      <c r="R6306" t="s">
        <v>2790</v>
      </c>
      <c r="S6306">
        <v>6.68</v>
      </c>
      <c r="T6306">
        <v>1</v>
      </c>
      <c r="U6306">
        <v>0</v>
      </c>
      <c r="V6306">
        <v>3.2063999999999999</v>
      </c>
      <c r="W6306" s="6">
        <f t="shared" si="592"/>
        <v>0.48</v>
      </c>
      <c r="X6306" s="4">
        <f t="shared" si="589"/>
        <v>3.2063999999999999</v>
      </c>
      <c r="Y6306" s="4">
        <f t="shared" si="590"/>
        <v>6.68</v>
      </c>
      <c r="Z6306" s="4">
        <f t="shared" si="591"/>
        <v>6.68</v>
      </c>
      <c r="AA6306" s="4">
        <f t="shared" si="588"/>
        <v>0</v>
      </c>
    </row>
    <row r="6307" spans="1:27" x14ac:dyDescent="0.2">
      <c r="A6307">
        <v>6306</v>
      </c>
      <c r="B6307" t="s">
        <v>8837</v>
      </c>
      <c r="C6307" s="5">
        <v>42678</v>
      </c>
      <c r="D6307" s="5" t="str">
        <f t="shared" si="593"/>
        <v>2016-11</v>
      </c>
      <c r="E6307" s="5">
        <v>42680</v>
      </c>
      <c r="F6307" t="s">
        <v>28</v>
      </c>
      <c r="G6307" t="s">
        <v>7277</v>
      </c>
      <c r="H6307" t="s">
        <v>7278</v>
      </c>
      <c r="I6307" t="s">
        <v>46</v>
      </c>
      <c r="J6307" t="s">
        <v>32</v>
      </c>
      <c r="K6307" t="s">
        <v>8838</v>
      </c>
      <c r="L6307" t="s">
        <v>425</v>
      </c>
      <c r="M6307">
        <v>97405</v>
      </c>
      <c r="N6307" t="s">
        <v>49</v>
      </c>
      <c r="O6307" t="s">
        <v>6999</v>
      </c>
      <c r="P6307" t="s">
        <v>51</v>
      </c>
      <c r="Q6307" t="s">
        <v>584</v>
      </c>
      <c r="R6307" t="s">
        <v>7000</v>
      </c>
      <c r="S6307">
        <v>17.584000000000003</v>
      </c>
      <c r="T6307">
        <v>7</v>
      </c>
      <c r="U6307">
        <v>0.2</v>
      </c>
      <c r="V6307">
        <v>-4.1761999999999997</v>
      </c>
      <c r="W6307" s="6">
        <f t="shared" si="592"/>
        <v>-0.23749999999999993</v>
      </c>
      <c r="X6307" s="4">
        <f t="shared" si="589"/>
        <v>-0.59659999999999991</v>
      </c>
      <c r="Y6307" s="4">
        <f t="shared" si="590"/>
        <v>2.5120000000000005</v>
      </c>
      <c r="Z6307" s="4">
        <f t="shared" si="591"/>
        <v>3.14</v>
      </c>
      <c r="AA6307" s="4">
        <f t="shared" si="588"/>
        <v>3.5168000000000008</v>
      </c>
    </row>
    <row r="6308" spans="1:27" x14ac:dyDescent="0.2">
      <c r="A6308">
        <v>6307</v>
      </c>
      <c r="B6308" t="s">
        <v>8837</v>
      </c>
      <c r="C6308" s="5">
        <v>42678</v>
      </c>
      <c r="D6308" s="5" t="str">
        <f t="shared" si="593"/>
        <v>2016-11</v>
      </c>
      <c r="E6308" s="5">
        <v>42680</v>
      </c>
      <c r="F6308" t="s">
        <v>28</v>
      </c>
      <c r="G6308" t="s">
        <v>7277</v>
      </c>
      <c r="H6308" t="s">
        <v>7278</v>
      </c>
      <c r="I6308" t="s">
        <v>46</v>
      </c>
      <c r="J6308" t="s">
        <v>32</v>
      </c>
      <c r="K6308" t="s">
        <v>8838</v>
      </c>
      <c r="L6308" t="s">
        <v>425</v>
      </c>
      <c r="M6308">
        <v>97405</v>
      </c>
      <c r="N6308" t="s">
        <v>49</v>
      </c>
      <c r="O6308" t="s">
        <v>6970</v>
      </c>
      <c r="P6308" t="s">
        <v>37</v>
      </c>
      <c r="Q6308" t="s">
        <v>41</v>
      </c>
      <c r="R6308" t="s">
        <v>6971</v>
      </c>
      <c r="S6308">
        <v>104.78399999999999</v>
      </c>
      <c r="T6308">
        <v>1</v>
      </c>
      <c r="U6308">
        <v>0.2</v>
      </c>
      <c r="V6308">
        <v>-14.407800000000009</v>
      </c>
      <c r="W6308" s="6">
        <f t="shared" si="592"/>
        <v>-0.13750000000000009</v>
      </c>
      <c r="X6308" s="4">
        <f t="shared" si="589"/>
        <v>-14.407800000000009</v>
      </c>
      <c r="Y6308" s="4">
        <f t="shared" si="590"/>
        <v>104.78399999999999</v>
      </c>
      <c r="Z6308" s="4">
        <f t="shared" si="591"/>
        <v>130.97999999999999</v>
      </c>
      <c r="AA6308" s="4">
        <f t="shared" si="588"/>
        <v>20.956800000000001</v>
      </c>
    </row>
    <row r="6309" spans="1:27" x14ac:dyDescent="0.2">
      <c r="A6309">
        <v>6308</v>
      </c>
      <c r="B6309" t="s">
        <v>8837</v>
      </c>
      <c r="C6309" s="5">
        <v>42678</v>
      </c>
      <c r="D6309" s="5" t="str">
        <f t="shared" si="593"/>
        <v>2016-11</v>
      </c>
      <c r="E6309" s="5">
        <v>42680</v>
      </c>
      <c r="F6309" t="s">
        <v>28</v>
      </c>
      <c r="G6309" t="s">
        <v>7277</v>
      </c>
      <c r="H6309" t="s">
        <v>7278</v>
      </c>
      <c r="I6309" t="s">
        <v>46</v>
      </c>
      <c r="J6309" t="s">
        <v>32</v>
      </c>
      <c r="K6309" t="s">
        <v>8838</v>
      </c>
      <c r="L6309" t="s">
        <v>425</v>
      </c>
      <c r="M6309">
        <v>97405</v>
      </c>
      <c r="N6309" t="s">
        <v>49</v>
      </c>
      <c r="O6309" t="s">
        <v>7584</v>
      </c>
      <c r="P6309" t="s">
        <v>51</v>
      </c>
      <c r="Q6309" t="s">
        <v>95</v>
      </c>
      <c r="R6309" t="s">
        <v>7585</v>
      </c>
      <c r="S6309">
        <v>47.952000000000005</v>
      </c>
      <c r="T6309">
        <v>3</v>
      </c>
      <c r="U6309">
        <v>0.2</v>
      </c>
      <c r="V6309">
        <v>16.783200000000001</v>
      </c>
      <c r="W6309" s="6">
        <f t="shared" si="592"/>
        <v>0.35</v>
      </c>
      <c r="X6309" s="4">
        <f t="shared" si="589"/>
        <v>5.5944000000000003</v>
      </c>
      <c r="Y6309" s="4">
        <f t="shared" si="590"/>
        <v>15.984000000000002</v>
      </c>
      <c r="Z6309" s="4">
        <f t="shared" si="591"/>
        <v>19.98</v>
      </c>
      <c r="AA6309" s="4">
        <f t="shared" si="588"/>
        <v>9.5904000000000007</v>
      </c>
    </row>
    <row r="6310" spans="1:27" x14ac:dyDescent="0.2">
      <c r="A6310">
        <v>6309</v>
      </c>
      <c r="B6310" t="s">
        <v>8837</v>
      </c>
      <c r="C6310" s="5">
        <v>42678</v>
      </c>
      <c r="D6310" s="5" t="str">
        <f t="shared" si="593"/>
        <v>2016-11</v>
      </c>
      <c r="E6310" s="5">
        <v>42680</v>
      </c>
      <c r="F6310" t="s">
        <v>28</v>
      </c>
      <c r="G6310" t="s">
        <v>7277</v>
      </c>
      <c r="H6310" t="s">
        <v>7278</v>
      </c>
      <c r="I6310" t="s">
        <v>46</v>
      </c>
      <c r="J6310" t="s">
        <v>32</v>
      </c>
      <c r="K6310" t="s">
        <v>8838</v>
      </c>
      <c r="L6310" t="s">
        <v>425</v>
      </c>
      <c r="M6310">
        <v>97405</v>
      </c>
      <c r="N6310" t="s">
        <v>49</v>
      </c>
      <c r="O6310" t="s">
        <v>7281</v>
      </c>
      <c r="P6310" t="s">
        <v>37</v>
      </c>
      <c r="Q6310" t="s">
        <v>41</v>
      </c>
      <c r="R6310" t="s">
        <v>7282</v>
      </c>
      <c r="S6310">
        <v>650.35200000000009</v>
      </c>
      <c r="T6310">
        <v>3</v>
      </c>
      <c r="U6310">
        <v>0.2</v>
      </c>
      <c r="V6310">
        <v>-97.552800000000076</v>
      </c>
      <c r="W6310" s="6">
        <f t="shared" si="592"/>
        <v>-0.15000000000000011</v>
      </c>
      <c r="X6310" s="4">
        <f t="shared" si="589"/>
        <v>-32.517600000000023</v>
      </c>
      <c r="Y6310" s="4">
        <f t="shared" si="590"/>
        <v>216.78400000000002</v>
      </c>
      <c r="Z6310" s="4">
        <f t="shared" si="591"/>
        <v>270.98</v>
      </c>
      <c r="AA6310" s="4">
        <f t="shared" si="588"/>
        <v>130.07040000000003</v>
      </c>
    </row>
    <row r="6311" spans="1:27" x14ac:dyDescent="0.2">
      <c r="A6311">
        <v>6310</v>
      </c>
      <c r="B6311" t="s">
        <v>8837</v>
      </c>
      <c r="C6311" s="5">
        <v>42678</v>
      </c>
      <c r="D6311" s="5" t="str">
        <f t="shared" si="593"/>
        <v>2016-11</v>
      </c>
      <c r="E6311" s="5">
        <v>42680</v>
      </c>
      <c r="F6311" t="s">
        <v>28</v>
      </c>
      <c r="G6311" t="s">
        <v>7277</v>
      </c>
      <c r="H6311" t="s">
        <v>7278</v>
      </c>
      <c r="I6311" t="s">
        <v>46</v>
      </c>
      <c r="J6311" t="s">
        <v>32</v>
      </c>
      <c r="K6311" t="s">
        <v>8838</v>
      </c>
      <c r="L6311" t="s">
        <v>425</v>
      </c>
      <c r="M6311">
        <v>97405</v>
      </c>
      <c r="N6311" t="s">
        <v>49</v>
      </c>
      <c r="O6311" t="s">
        <v>1981</v>
      </c>
      <c r="P6311" t="s">
        <v>51</v>
      </c>
      <c r="Q6311" t="s">
        <v>52</v>
      </c>
      <c r="R6311" t="s">
        <v>1982</v>
      </c>
      <c r="S6311">
        <v>629.18400000000008</v>
      </c>
      <c r="T6311">
        <v>8</v>
      </c>
      <c r="U6311">
        <v>0.2</v>
      </c>
      <c r="V6311">
        <v>228.07919999999999</v>
      </c>
      <c r="W6311" s="6">
        <f t="shared" si="592"/>
        <v>0.36249999999999993</v>
      </c>
      <c r="X6311" s="4">
        <f t="shared" si="589"/>
        <v>28.509899999999998</v>
      </c>
      <c r="Y6311" s="4">
        <f t="shared" si="590"/>
        <v>78.64800000000001</v>
      </c>
      <c r="Z6311" s="4">
        <f t="shared" si="591"/>
        <v>98.31</v>
      </c>
      <c r="AA6311" s="4">
        <f t="shared" si="588"/>
        <v>125.83680000000003</v>
      </c>
    </row>
    <row r="6312" spans="1:27" x14ac:dyDescent="0.2">
      <c r="A6312">
        <v>6311</v>
      </c>
      <c r="B6312" t="s">
        <v>8837</v>
      </c>
      <c r="C6312" s="5">
        <v>42678</v>
      </c>
      <c r="D6312" s="5" t="str">
        <f t="shared" si="593"/>
        <v>2016-11</v>
      </c>
      <c r="E6312" s="5">
        <v>42680</v>
      </c>
      <c r="F6312" t="s">
        <v>28</v>
      </c>
      <c r="G6312" t="s">
        <v>7277</v>
      </c>
      <c r="H6312" t="s">
        <v>7278</v>
      </c>
      <c r="I6312" t="s">
        <v>46</v>
      </c>
      <c r="J6312" t="s">
        <v>32</v>
      </c>
      <c r="K6312" t="s">
        <v>8838</v>
      </c>
      <c r="L6312" t="s">
        <v>425</v>
      </c>
      <c r="M6312">
        <v>97405</v>
      </c>
      <c r="N6312" t="s">
        <v>49</v>
      </c>
      <c r="O6312" t="s">
        <v>2509</v>
      </c>
      <c r="P6312" t="s">
        <v>51</v>
      </c>
      <c r="Q6312" t="s">
        <v>95</v>
      </c>
      <c r="R6312" t="s">
        <v>2510</v>
      </c>
      <c r="S6312">
        <v>15.176</v>
      </c>
      <c r="T6312">
        <v>1</v>
      </c>
      <c r="U6312">
        <v>0.2</v>
      </c>
      <c r="V6312">
        <v>5.3115999999999985</v>
      </c>
      <c r="W6312" s="6">
        <f t="shared" si="592"/>
        <v>0.34999999999999992</v>
      </c>
      <c r="X6312" s="4">
        <f t="shared" si="589"/>
        <v>5.3115999999999985</v>
      </c>
      <c r="Y6312" s="4">
        <f t="shared" si="590"/>
        <v>15.176</v>
      </c>
      <c r="Z6312" s="4">
        <f t="shared" si="591"/>
        <v>18.97</v>
      </c>
      <c r="AA6312" s="4">
        <f t="shared" si="588"/>
        <v>3.0352000000000001</v>
      </c>
    </row>
    <row r="6313" spans="1:27" x14ac:dyDescent="0.2">
      <c r="A6313">
        <v>6312</v>
      </c>
      <c r="B6313" t="s">
        <v>8839</v>
      </c>
      <c r="C6313" s="5">
        <v>41893</v>
      </c>
      <c r="D6313" s="5" t="str">
        <f t="shared" si="593"/>
        <v>2014-09</v>
      </c>
      <c r="E6313" s="5">
        <v>41898</v>
      </c>
      <c r="F6313" t="s">
        <v>55</v>
      </c>
      <c r="G6313" t="s">
        <v>7811</v>
      </c>
      <c r="H6313" t="s">
        <v>7812</v>
      </c>
      <c r="I6313" t="s">
        <v>31</v>
      </c>
      <c r="J6313" t="s">
        <v>32</v>
      </c>
      <c r="K6313" t="s">
        <v>8840</v>
      </c>
      <c r="L6313" t="s">
        <v>48</v>
      </c>
      <c r="M6313">
        <v>93030</v>
      </c>
      <c r="N6313" t="s">
        <v>49</v>
      </c>
      <c r="O6313" t="s">
        <v>465</v>
      </c>
      <c r="P6313" t="s">
        <v>37</v>
      </c>
      <c r="Q6313" t="s">
        <v>70</v>
      </c>
      <c r="R6313" t="s">
        <v>466</v>
      </c>
      <c r="S6313">
        <v>127.94999999999999</v>
      </c>
      <c r="T6313">
        <v>3</v>
      </c>
      <c r="U6313">
        <v>0</v>
      </c>
      <c r="V6313">
        <v>21.751499999999986</v>
      </c>
      <c r="W6313" s="6">
        <f t="shared" si="592"/>
        <v>0.1699999999999999</v>
      </c>
      <c r="X6313" s="4">
        <f t="shared" si="589"/>
        <v>7.2504999999999953</v>
      </c>
      <c r="Y6313" s="4">
        <f t="shared" si="590"/>
        <v>42.65</v>
      </c>
      <c r="Z6313" s="4">
        <f t="shared" si="591"/>
        <v>42.65</v>
      </c>
      <c r="AA6313" s="4">
        <f t="shared" si="588"/>
        <v>0</v>
      </c>
    </row>
    <row r="6314" spans="1:27" x14ac:dyDescent="0.2">
      <c r="A6314">
        <v>6313</v>
      </c>
      <c r="B6314" t="s">
        <v>8841</v>
      </c>
      <c r="C6314" s="5">
        <v>42782</v>
      </c>
      <c r="D6314" s="5" t="str">
        <f t="shared" si="593"/>
        <v>2017-02</v>
      </c>
      <c r="E6314" s="5">
        <v>42787</v>
      </c>
      <c r="F6314" t="s">
        <v>55</v>
      </c>
      <c r="G6314" t="s">
        <v>2051</v>
      </c>
      <c r="H6314" t="s">
        <v>2052</v>
      </c>
      <c r="I6314" t="s">
        <v>46</v>
      </c>
      <c r="J6314" t="s">
        <v>32</v>
      </c>
      <c r="K6314" t="s">
        <v>753</v>
      </c>
      <c r="L6314" t="s">
        <v>754</v>
      </c>
      <c r="M6314">
        <v>6824</v>
      </c>
      <c r="N6314" t="s">
        <v>153</v>
      </c>
      <c r="O6314" t="s">
        <v>7518</v>
      </c>
      <c r="P6314" t="s">
        <v>51</v>
      </c>
      <c r="Q6314" t="s">
        <v>64</v>
      </c>
      <c r="R6314" t="s">
        <v>7519</v>
      </c>
      <c r="S6314">
        <v>579.51</v>
      </c>
      <c r="T6314">
        <v>3</v>
      </c>
      <c r="U6314">
        <v>0</v>
      </c>
      <c r="V6314">
        <v>81.131400000000014</v>
      </c>
      <c r="W6314" s="6">
        <f t="shared" si="592"/>
        <v>0.14000000000000001</v>
      </c>
      <c r="X6314" s="4">
        <f t="shared" si="589"/>
        <v>27.043800000000005</v>
      </c>
      <c r="Y6314" s="4">
        <f t="shared" si="590"/>
        <v>193.17</v>
      </c>
      <c r="Z6314" s="4">
        <f t="shared" si="591"/>
        <v>193.17</v>
      </c>
      <c r="AA6314" s="4">
        <f t="shared" si="588"/>
        <v>0</v>
      </c>
    </row>
    <row r="6315" spans="1:27" x14ac:dyDescent="0.2">
      <c r="A6315">
        <v>6314</v>
      </c>
      <c r="B6315" t="s">
        <v>8841</v>
      </c>
      <c r="C6315" s="5">
        <v>42782</v>
      </c>
      <c r="D6315" s="5" t="str">
        <f t="shared" si="593"/>
        <v>2017-02</v>
      </c>
      <c r="E6315" s="5">
        <v>42787</v>
      </c>
      <c r="F6315" t="s">
        <v>55</v>
      </c>
      <c r="G6315" t="s">
        <v>2051</v>
      </c>
      <c r="H6315" t="s">
        <v>2052</v>
      </c>
      <c r="I6315" t="s">
        <v>46</v>
      </c>
      <c r="J6315" t="s">
        <v>32</v>
      </c>
      <c r="K6315" t="s">
        <v>753</v>
      </c>
      <c r="L6315" t="s">
        <v>754</v>
      </c>
      <c r="M6315">
        <v>6824</v>
      </c>
      <c r="N6315" t="s">
        <v>153</v>
      </c>
      <c r="O6315" t="s">
        <v>5049</v>
      </c>
      <c r="P6315" t="s">
        <v>76</v>
      </c>
      <c r="Q6315" t="s">
        <v>77</v>
      </c>
      <c r="R6315" t="s">
        <v>5050</v>
      </c>
      <c r="S6315">
        <v>14.99</v>
      </c>
      <c r="T6315">
        <v>1</v>
      </c>
      <c r="U6315">
        <v>0</v>
      </c>
      <c r="V6315">
        <v>7.3451000000000004</v>
      </c>
      <c r="W6315" s="6">
        <f t="shared" si="592"/>
        <v>0.49000000000000005</v>
      </c>
      <c r="X6315" s="4">
        <f t="shared" si="589"/>
        <v>7.3451000000000004</v>
      </c>
      <c r="Y6315" s="4">
        <f t="shared" si="590"/>
        <v>14.99</v>
      </c>
      <c r="Z6315" s="4">
        <f t="shared" si="591"/>
        <v>14.99</v>
      </c>
      <c r="AA6315" s="4">
        <f t="shared" si="588"/>
        <v>0</v>
      </c>
    </row>
    <row r="6316" spans="1:27" x14ac:dyDescent="0.2">
      <c r="A6316">
        <v>6315</v>
      </c>
      <c r="B6316" t="s">
        <v>8842</v>
      </c>
      <c r="C6316" s="5">
        <v>41967</v>
      </c>
      <c r="D6316" s="5" t="str">
        <f t="shared" si="593"/>
        <v>2014-11</v>
      </c>
      <c r="E6316" s="5">
        <v>41972</v>
      </c>
      <c r="F6316" t="s">
        <v>55</v>
      </c>
      <c r="G6316" t="s">
        <v>2051</v>
      </c>
      <c r="H6316" t="s">
        <v>2052</v>
      </c>
      <c r="I6316" t="s">
        <v>46</v>
      </c>
      <c r="J6316" t="s">
        <v>32</v>
      </c>
      <c r="K6316" t="s">
        <v>333</v>
      </c>
      <c r="L6316" t="s">
        <v>243</v>
      </c>
      <c r="M6316">
        <v>49201</v>
      </c>
      <c r="N6316" t="s">
        <v>110</v>
      </c>
      <c r="O6316" t="s">
        <v>495</v>
      </c>
      <c r="P6316" t="s">
        <v>51</v>
      </c>
      <c r="Q6316" t="s">
        <v>73</v>
      </c>
      <c r="R6316" t="s">
        <v>496</v>
      </c>
      <c r="S6316">
        <v>151.91999999999999</v>
      </c>
      <c r="T6316">
        <v>4</v>
      </c>
      <c r="U6316">
        <v>0</v>
      </c>
      <c r="V6316">
        <v>45.575999999999979</v>
      </c>
      <c r="W6316" s="6">
        <f t="shared" si="592"/>
        <v>0.29999999999999988</v>
      </c>
      <c r="X6316" s="4">
        <f t="shared" si="589"/>
        <v>11.393999999999995</v>
      </c>
      <c r="Y6316" s="4">
        <f t="shared" si="590"/>
        <v>37.979999999999997</v>
      </c>
      <c r="Z6316" s="4">
        <f t="shared" si="591"/>
        <v>37.979999999999997</v>
      </c>
      <c r="AA6316" s="4">
        <f t="shared" si="588"/>
        <v>0</v>
      </c>
    </row>
    <row r="6317" spans="1:27" x14ac:dyDescent="0.2">
      <c r="A6317">
        <v>6316</v>
      </c>
      <c r="B6317" t="s">
        <v>8842</v>
      </c>
      <c r="C6317" s="5">
        <v>41967</v>
      </c>
      <c r="D6317" s="5" t="str">
        <f t="shared" si="593"/>
        <v>2014-11</v>
      </c>
      <c r="E6317" s="5">
        <v>41972</v>
      </c>
      <c r="F6317" t="s">
        <v>55</v>
      </c>
      <c r="G6317" t="s">
        <v>2051</v>
      </c>
      <c r="H6317" t="s">
        <v>2052</v>
      </c>
      <c r="I6317" t="s">
        <v>46</v>
      </c>
      <c r="J6317" t="s">
        <v>32</v>
      </c>
      <c r="K6317" t="s">
        <v>333</v>
      </c>
      <c r="L6317" t="s">
        <v>243</v>
      </c>
      <c r="M6317">
        <v>49201</v>
      </c>
      <c r="N6317" t="s">
        <v>110</v>
      </c>
      <c r="O6317" t="s">
        <v>1981</v>
      </c>
      <c r="P6317" t="s">
        <v>51</v>
      </c>
      <c r="Q6317" t="s">
        <v>52</v>
      </c>
      <c r="R6317" t="s">
        <v>1982</v>
      </c>
      <c r="S6317">
        <v>196.62</v>
      </c>
      <c r="T6317">
        <v>2</v>
      </c>
      <c r="U6317">
        <v>0</v>
      </c>
      <c r="V6317">
        <v>96.343800000000002</v>
      </c>
      <c r="W6317" s="6">
        <f t="shared" si="592"/>
        <v>0.49</v>
      </c>
      <c r="X6317" s="4">
        <f t="shared" si="589"/>
        <v>48.171900000000001</v>
      </c>
      <c r="Y6317" s="4">
        <f t="shared" si="590"/>
        <v>98.31</v>
      </c>
      <c r="Z6317" s="4">
        <f t="shared" si="591"/>
        <v>98.31</v>
      </c>
      <c r="AA6317" s="4">
        <f t="shared" si="588"/>
        <v>0</v>
      </c>
    </row>
    <row r="6318" spans="1:27" x14ac:dyDescent="0.2">
      <c r="A6318">
        <v>6317</v>
      </c>
      <c r="B6318" t="s">
        <v>8842</v>
      </c>
      <c r="C6318" s="5">
        <v>41967</v>
      </c>
      <c r="D6318" s="5" t="str">
        <f t="shared" si="593"/>
        <v>2014-11</v>
      </c>
      <c r="E6318" s="5">
        <v>41972</v>
      </c>
      <c r="F6318" t="s">
        <v>55</v>
      </c>
      <c r="G6318" t="s">
        <v>2051</v>
      </c>
      <c r="H6318" t="s">
        <v>2052</v>
      </c>
      <c r="I6318" t="s">
        <v>46</v>
      </c>
      <c r="J6318" t="s">
        <v>32</v>
      </c>
      <c r="K6318" t="s">
        <v>333</v>
      </c>
      <c r="L6318" t="s">
        <v>243</v>
      </c>
      <c r="M6318">
        <v>49201</v>
      </c>
      <c r="N6318" t="s">
        <v>110</v>
      </c>
      <c r="O6318" t="s">
        <v>5868</v>
      </c>
      <c r="P6318" t="s">
        <v>51</v>
      </c>
      <c r="Q6318" t="s">
        <v>95</v>
      </c>
      <c r="R6318" t="s">
        <v>5869</v>
      </c>
      <c r="S6318">
        <v>144.12</v>
      </c>
      <c r="T6318">
        <v>3</v>
      </c>
      <c r="U6318">
        <v>0</v>
      </c>
      <c r="V6318">
        <v>69.177599999999984</v>
      </c>
      <c r="W6318" s="6">
        <f t="shared" si="592"/>
        <v>0.47999999999999987</v>
      </c>
      <c r="X6318" s="4">
        <f t="shared" si="589"/>
        <v>23.059199999999993</v>
      </c>
      <c r="Y6318" s="4">
        <f t="shared" si="590"/>
        <v>48.04</v>
      </c>
      <c r="Z6318" s="4">
        <f t="shared" si="591"/>
        <v>48.04</v>
      </c>
      <c r="AA6318" s="4">
        <f t="shared" si="588"/>
        <v>0</v>
      </c>
    </row>
    <row r="6319" spans="1:27" x14ac:dyDescent="0.2">
      <c r="A6319">
        <v>6318</v>
      </c>
      <c r="B6319" t="s">
        <v>8842</v>
      </c>
      <c r="C6319" s="5">
        <v>41967</v>
      </c>
      <c r="D6319" s="5" t="str">
        <f t="shared" si="593"/>
        <v>2014-11</v>
      </c>
      <c r="E6319" s="5">
        <v>41972</v>
      </c>
      <c r="F6319" t="s">
        <v>55</v>
      </c>
      <c r="G6319" t="s">
        <v>2051</v>
      </c>
      <c r="H6319" t="s">
        <v>2052</v>
      </c>
      <c r="I6319" t="s">
        <v>46</v>
      </c>
      <c r="J6319" t="s">
        <v>32</v>
      </c>
      <c r="K6319" t="s">
        <v>333</v>
      </c>
      <c r="L6319" t="s">
        <v>243</v>
      </c>
      <c r="M6319">
        <v>49201</v>
      </c>
      <c r="N6319" t="s">
        <v>110</v>
      </c>
      <c r="O6319" t="s">
        <v>943</v>
      </c>
      <c r="P6319" t="s">
        <v>51</v>
      </c>
      <c r="Q6319" t="s">
        <v>95</v>
      </c>
      <c r="R6319" t="s">
        <v>944</v>
      </c>
      <c r="S6319">
        <v>15.96</v>
      </c>
      <c r="T6319">
        <v>2</v>
      </c>
      <c r="U6319">
        <v>0</v>
      </c>
      <c r="V6319">
        <v>7.98</v>
      </c>
      <c r="W6319" s="6">
        <f t="shared" si="592"/>
        <v>0.5</v>
      </c>
      <c r="X6319" s="4">
        <f t="shared" si="589"/>
        <v>3.99</v>
      </c>
      <c r="Y6319" s="4">
        <f t="shared" si="590"/>
        <v>7.98</v>
      </c>
      <c r="Z6319" s="4">
        <f t="shared" si="591"/>
        <v>7.98</v>
      </c>
      <c r="AA6319" s="4">
        <f t="shared" si="588"/>
        <v>0</v>
      </c>
    </row>
    <row r="6320" spans="1:27" x14ac:dyDescent="0.2">
      <c r="A6320">
        <v>6319</v>
      </c>
      <c r="B6320" t="s">
        <v>8843</v>
      </c>
      <c r="C6320" s="5">
        <v>43064</v>
      </c>
      <c r="D6320" s="5" t="str">
        <f t="shared" si="593"/>
        <v>2017-11</v>
      </c>
      <c r="E6320" s="5">
        <v>43068</v>
      </c>
      <c r="F6320" t="s">
        <v>28</v>
      </c>
      <c r="G6320" t="s">
        <v>4150</v>
      </c>
      <c r="H6320" t="s">
        <v>4151</v>
      </c>
      <c r="I6320" t="s">
        <v>46</v>
      </c>
      <c r="J6320" t="s">
        <v>32</v>
      </c>
      <c r="K6320" t="s">
        <v>4098</v>
      </c>
      <c r="L6320" t="s">
        <v>48</v>
      </c>
      <c r="M6320">
        <v>92677</v>
      </c>
      <c r="N6320" t="s">
        <v>49</v>
      </c>
      <c r="O6320" t="s">
        <v>6805</v>
      </c>
      <c r="P6320" t="s">
        <v>76</v>
      </c>
      <c r="Q6320" t="s">
        <v>77</v>
      </c>
      <c r="R6320" t="s">
        <v>6806</v>
      </c>
      <c r="S6320">
        <v>39.960000000000008</v>
      </c>
      <c r="T6320">
        <v>5</v>
      </c>
      <c r="U6320">
        <v>0.2</v>
      </c>
      <c r="V6320">
        <v>3.4964999999999993</v>
      </c>
      <c r="W6320" s="6">
        <f t="shared" si="592"/>
        <v>8.7499999999999967E-2</v>
      </c>
      <c r="X6320" s="4">
        <f t="shared" si="589"/>
        <v>0.69929999999999981</v>
      </c>
      <c r="Y6320" s="4">
        <f t="shared" si="590"/>
        <v>7.9920000000000018</v>
      </c>
      <c r="Z6320" s="4">
        <f t="shared" si="591"/>
        <v>9.990000000000002</v>
      </c>
      <c r="AA6320" s="4">
        <f t="shared" si="588"/>
        <v>7.9920000000000018</v>
      </c>
    </row>
    <row r="6321" spans="1:27" x14ac:dyDescent="0.2">
      <c r="A6321">
        <v>6320</v>
      </c>
      <c r="B6321" t="s">
        <v>8843</v>
      </c>
      <c r="C6321" s="5">
        <v>43064</v>
      </c>
      <c r="D6321" s="5" t="str">
        <f t="shared" si="593"/>
        <v>2017-11</v>
      </c>
      <c r="E6321" s="5">
        <v>43068</v>
      </c>
      <c r="F6321" t="s">
        <v>28</v>
      </c>
      <c r="G6321" t="s">
        <v>4150</v>
      </c>
      <c r="H6321" t="s">
        <v>4151</v>
      </c>
      <c r="I6321" t="s">
        <v>46</v>
      </c>
      <c r="J6321" t="s">
        <v>32</v>
      </c>
      <c r="K6321" t="s">
        <v>4098</v>
      </c>
      <c r="L6321" t="s">
        <v>48</v>
      </c>
      <c r="M6321">
        <v>92677</v>
      </c>
      <c r="N6321" t="s">
        <v>49</v>
      </c>
      <c r="O6321" t="s">
        <v>565</v>
      </c>
      <c r="P6321" t="s">
        <v>51</v>
      </c>
      <c r="Q6321" t="s">
        <v>95</v>
      </c>
      <c r="R6321" t="s">
        <v>2198</v>
      </c>
      <c r="S6321">
        <v>34.08</v>
      </c>
      <c r="T6321">
        <v>6</v>
      </c>
      <c r="U6321">
        <v>0</v>
      </c>
      <c r="V6321">
        <v>15.335999999999999</v>
      </c>
      <c r="W6321" s="6">
        <f t="shared" si="592"/>
        <v>0.44999999999999996</v>
      </c>
      <c r="X6321" s="4">
        <f t="shared" si="589"/>
        <v>2.5559999999999996</v>
      </c>
      <c r="Y6321" s="4">
        <f t="shared" si="590"/>
        <v>5.68</v>
      </c>
      <c r="Z6321" s="4">
        <f t="shared" si="591"/>
        <v>5.68</v>
      </c>
      <c r="AA6321" s="4">
        <f t="shared" si="588"/>
        <v>0</v>
      </c>
    </row>
    <row r="6322" spans="1:27" x14ac:dyDescent="0.2">
      <c r="A6322">
        <v>6321</v>
      </c>
      <c r="B6322" t="s">
        <v>8844</v>
      </c>
      <c r="C6322" s="5">
        <v>43006</v>
      </c>
      <c r="D6322" s="5" t="str">
        <f t="shared" si="593"/>
        <v>2017-09</v>
      </c>
      <c r="E6322" s="5">
        <v>43010</v>
      </c>
      <c r="F6322" t="s">
        <v>55</v>
      </c>
      <c r="G6322" t="s">
        <v>1165</v>
      </c>
      <c r="H6322" t="s">
        <v>1166</v>
      </c>
      <c r="I6322" t="s">
        <v>46</v>
      </c>
      <c r="J6322" t="s">
        <v>32</v>
      </c>
      <c r="K6322" t="s">
        <v>1531</v>
      </c>
      <c r="L6322" t="s">
        <v>59</v>
      </c>
      <c r="M6322">
        <v>32216</v>
      </c>
      <c r="N6322" t="s">
        <v>35</v>
      </c>
      <c r="O6322" t="s">
        <v>2284</v>
      </c>
      <c r="P6322" t="s">
        <v>51</v>
      </c>
      <c r="Q6322" t="s">
        <v>95</v>
      </c>
      <c r="R6322" t="s">
        <v>2285</v>
      </c>
      <c r="S6322">
        <v>10.368000000000002</v>
      </c>
      <c r="T6322">
        <v>2</v>
      </c>
      <c r="U6322">
        <v>0.2</v>
      </c>
      <c r="V6322">
        <v>3.6288</v>
      </c>
      <c r="W6322" s="6">
        <f t="shared" si="592"/>
        <v>0.34999999999999992</v>
      </c>
      <c r="X6322" s="4">
        <f t="shared" si="589"/>
        <v>1.8144</v>
      </c>
      <c r="Y6322" s="4">
        <f t="shared" si="590"/>
        <v>5.1840000000000011</v>
      </c>
      <c r="Z6322" s="4">
        <f t="shared" si="591"/>
        <v>6.4800000000000013</v>
      </c>
      <c r="AA6322" s="4">
        <f t="shared" si="588"/>
        <v>2.0736000000000003</v>
      </c>
    </row>
    <row r="6323" spans="1:27" x14ac:dyDescent="0.2">
      <c r="A6323">
        <v>6322</v>
      </c>
      <c r="B6323" t="s">
        <v>8845</v>
      </c>
      <c r="C6323" s="5">
        <v>41925</v>
      </c>
      <c r="D6323" s="5" t="str">
        <f t="shared" si="593"/>
        <v>2014-10</v>
      </c>
      <c r="E6323" s="5">
        <v>41929</v>
      </c>
      <c r="F6323" t="s">
        <v>55</v>
      </c>
      <c r="G6323" t="s">
        <v>2177</v>
      </c>
      <c r="H6323" t="s">
        <v>2178</v>
      </c>
      <c r="I6323" t="s">
        <v>46</v>
      </c>
      <c r="J6323" t="s">
        <v>32</v>
      </c>
      <c r="K6323" t="s">
        <v>2305</v>
      </c>
      <c r="L6323" t="s">
        <v>272</v>
      </c>
      <c r="M6323">
        <v>10550</v>
      </c>
      <c r="N6323" t="s">
        <v>153</v>
      </c>
      <c r="O6323" t="s">
        <v>1976</v>
      </c>
      <c r="P6323" t="s">
        <v>51</v>
      </c>
      <c r="Q6323" t="s">
        <v>80</v>
      </c>
      <c r="R6323" t="s">
        <v>1977</v>
      </c>
      <c r="S6323">
        <v>7.7520000000000007</v>
      </c>
      <c r="T6323">
        <v>3</v>
      </c>
      <c r="U6323">
        <v>0.2</v>
      </c>
      <c r="V6323">
        <v>2.8100999999999998</v>
      </c>
      <c r="W6323" s="6">
        <f t="shared" si="592"/>
        <v>0.36249999999999993</v>
      </c>
      <c r="X6323" s="4">
        <f t="shared" si="589"/>
        <v>0.93669999999999998</v>
      </c>
      <c r="Y6323" s="4">
        <f t="shared" si="590"/>
        <v>2.5840000000000001</v>
      </c>
      <c r="Z6323" s="4">
        <f t="shared" si="591"/>
        <v>3.23</v>
      </c>
      <c r="AA6323" s="4">
        <f t="shared" si="588"/>
        <v>1.5504000000000002</v>
      </c>
    </row>
    <row r="6324" spans="1:27" x14ac:dyDescent="0.2">
      <c r="A6324">
        <v>6323</v>
      </c>
      <c r="B6324" t="s">
        <v>8846</v>
      </c>
      <c r="C6324" s="5">
        <v>41793</v>
      </c>
      <c r="D6324" s="5" t="str">
        <f t="shared" si="593"/>
        <v>2014-06</v>
      </c>
      <c r="E6324" s="5">
        <v>41797</v>
      </c>
      <c r="F6324" t="s">
        <v>28</v>
      </c>
      <c r="G6324" t="s">
        <v>1518</v>
      </c>
      <c r="H6324" t="s">
        <v>1519</v>
      </c>
      <c r="I6324" t="s">
        <v>107</v>
      </c>
      <c r="J6324" t="s">
        <v>32</v>
      </c>
      <c r="K6324" t="s">
        <v>5325</v>
      </c>
      <c r="L6324" t="s">
        <v>243</v>
      </c>
      <c r="M6324">
        <v>48640</v>
      </c>
      <c r="N6324" t="s">
        <v>110</v>
      </c>
      <c r="O6324" t="s">
        <v>2587</v>
      </c>
      <c r="P6324" t="s">
        <v>51</v>
      </c>
      <c r="Q6324" t="s">
        <v>178</v>
      </c>
      <c r="R6324" t="s">
        <v>2588</v>
      </c>
      <c r="S6324">
        <v>15.28</v>
      </c>
      <c r="T6324">
        <v>2</v>
      </c>
      <c r="U6324">
        <v>0</v>
      </c>
      <c r="V6324">
        <v>7.4871999999999996</v>
      </c>
      <c r="W6324" s="6">
        <f t="shared" si="592"/>
        <v>0.49</v>
      </c>
      <c r="X6324" s="4">
        <f t="shared" si="589"/>
        <v>3.7435999999999998</v>
      </c>
      <c r="Y6324" s="4">
        <f t="shared" si="590"/>
        <v>7.64</v>
      </c>
      <c r="Z6324" s="4">
        <f t="shared" si="591"/>
        <v>7.64</v>
      </c>
      <c r="AA6324" s="4">
        <f t="shared" si="588"/>
        <v>0</v>
      </c>
    </row>
    <row r="6325" spans="1:27" x14ac:dyDescent="0.2">
      <c r="A6325">
        <v>6324</v>
      </c>
      <c r="B6325" t="s">
        <v>8847</v>
      </c>
      <c r="C6325" s="5">
        <v>41807</v>
      </c>
      <c r="D6325" s="5" t="str">
        <f t="shared" si="593"/>
        <v>2014-06</v>
      </c>
      <c r="E6325" s="5">
        <v>41813</v>
      </c>
      <c r="F6325" t="s">
        <v>55</v>
      </c>
      <c r="G6325" t="s">
        <v>4757</v>
      </c>
      <c r="H6325" t="s">
        <v>4758</v>
      </c>
      <c r="I6325" t="s">
        <v>31</v>
      </c>
      <c r="J6325" t="s">
        <v>32</v>
      </c>
      <c r="K6325" t="s">
        <v>612</v>
      </c>
      <c r="L6325" t="s">
        <v>250</v>
      </c>
      <c r="M6325">
        <v>19711</v>
      </c>
      <c r="N6325" t="s">
        <v>153</v>
      </c>
      <c r="O6325" t="s">
        <v>8199</v>
      </c>
      <c r="P6325" t="s">
        <v>76</v>
      </c>
      <c r="Q6325" t="s">
        <v>689</v>
      </c>
      <c r="R6325" t="s">
        <v>8200</v>
      </c>
      <c r="S6325">
        <v>65.97</v>
      </c>
      <c r="T6325">
        <v>3</v>
      </c>
      <c r="U6325">
        <v>0</v>
      </c>
      <c r="V6325">
        <v>31.005899999999997</v>
      </c>
      <c r="W6325" s="6">
        <f t="shared" si="592"/>
        <v>0.47</v>
      </c>
      <c r="X6325" s="4">
        <f t="shared" si="589"/>
        <v>10.335299999999998</v>
      </c>
      <c r="Y6325" s="4">
        <f t="shared" si="590"/>
        <v>21.99</v>
      </c>
      <c r="Z6325" s="4">
        <f t="shared" si="591"/>
        <v>21.99</v>
      </c>
      <c r="AA6325" s="4">
        <f t="shared" si="588"/>
        <v>0</v>
      </c>
    </row>
    <row r="6326" spans="1:27" x14ac:dyDescent="0.2">
      <c r="A6326">
        <v>6325</v>
      </c>
      <c r="B6326" t="s">
        <v>8848</v>
      </c>
      <c r="C6326" s="5">
        <v>42306</v>
      </c>
      <c r="D6326" s="5" t="str">
        <f t="shared" si="593"/>
        <v>2015-10</v>
      </c>
      <c r="E6326" s="5">
        <v>42310</v>
      </c>
      <c r="F6326" t="s">
        <v>55</v>
      </c>
      <c r="G6326" t="s">
        <v>2033</v>
      </c>
      <c r="H6326" t="s">
        <v>2034</v>
      </c>
      <c r="I6326" t="s">
        <v>46</v>
      </c>
      <c r="J6326" t="s">
        <v>32</v>
      </c>
      <c r="K6326" t="s">
        <v>132</v>
      </c>
      <c r="L6326" t="s">
        <v>48</v>
      </c>
      <c r="M6326">
        <v>94109</v>
      </c>
      <c r="N6326" t="s">
        <v>49</v>
      </c>
      <c r="O6326" t="s">
        <v>1875</v>
      </c>
      <c r="P6326" t="s">
        <v>51</v>
      </c>
      <c r="Q6326" t="s">
        <v>95</v>
      </c>
      <c r="R6326" t="s">
        <v>1876</v>
      </c>
      <c r="S6326">
        <v>33.4</v>
      </c>
      <c r="T6326">
        <v>5</v>
      </c>
      <c r="U6326">
        <v>0</v>
      </c>
      <c r="V6326">
        <v>16.032</v>
      </c>
      <c r="W6326" s="6">
        <f t="shared" si="592"/>
        <v>0.48000000000000004</v>
      </c>
      <c r="X6326" s="4">
        <f t="shared" si="589"/>
        <v>3.2063999999999999</v>
      </c>
      <c r="Y6326" s="4">
        <f t="shared" si="590"/>
        <v>6.68</v>
      </c>
      <c r="Z6326" s="4">
        <f t="shared" si="591"/>
        <v>6.68</v>
      </c>
      <c r="AA6326" s="4">
        <f t="shared" si="588"/>
        <v>0</v>
      </c>
    </row>
    <row r="6327" spans="1:27" x14ac:dyDescent="0.2">
      <c r="A6327">
        <v>6326</v>
      </c>
      <c r="B6327" t="s">
        <v>8848</v>
      </c>
      <c r="C6327" s="5">
        <v>42306</v>
      </c>
      <c r="D6327" s="5" t="str">
        <f t="shared" si="593"/>
        <v>2015-10</v>
      </c>
      <c r="E6327" s="5">
        <v>42310</v>
      </c>
      <c r="F6327" t="s">
        <v>55</v>
      </c>
      <c r="G6327" t="s">
        <v>2033</v>
      </c>
      <c r="H6327" t="s">
        <v>2034</v>
      </c>
      <c r="I6327" t="s">
        <v>46</v>
      </c>
      <c r="J6327" t="s">
        <v>32</v>
      </c>
      <c r="K6327" t="s">
        <v>132</v>
      </c>
      <c r="L6327" t="s">
        <v>48</v>
      </c>
      <c r="M6327">
        <v>94109</v>
      </c>
      <c r="N6327" t="s">
        <v>49</v>
      </c>
      <c r="O6327" t="s">
        <v>1718</v>
      </c>
      <c r="P6327" t="s">
        <v>51</v>
      </c>
      <c r="Q6327" t="s">
        <v>178</v>
      </c>
      <c r="R6327" t="s">
        <v>1719</v>
      </c>
      <c r="S6327">
        <v>210.84</v>
      </c>
      <c r="T6327">
        <v>4</v>
      </c>
      <c r="U6327">
        <v>0</v>
      </c>
      <c r="V6327">
        <v>103.3116</v>
      </c>
      <c r="W6327" s="6">
        <f t="shared" si="592"/>
        <v>0.49</v>
      </c>
      <c r="X6327" s="4">
        <f t="shared" si="589"/>
        <v>25.8279</v>
      </c>
      <c r="Y6327" s="4">
        <f t="shared" si="590"/>
        <v>52.71</v>
      </c>
      <c r="Z6327" s="4">
        <f t="shared" si="591"/>
        <v>52.71</v>
      </c>
      <c r="AA6327" s="4">
        <f t="shared" si="588"/>
        <v>0</v>
      </c>
    </row>
    <row r="6328" spans="1:27" x14ac:dyDescent="0.2">
      <c r="A6328">
        <v>6327</v>
      </c>
      <c r="B6328" t="s">
        <v>8849</v>
      </c>
      <c r="C6328" s="5">
        <v>41659</v>
      </c>
      <c r="D6328" s="5" t="str">
        <f t="shared" si="593"/>
        <v>2014-01</v>
      </c>
      <c r="E6328" s="5">
        <v>41665</v>
      </c>
      <c r="F6328" t="s">
        <v>55</v>
      </c>
      <c r="G6328" t="s">
        <v>1665</v>
      </c>
      <c r="H6328" t="s">
        <v>1666</v>
      </c>
      <c r="I6328" t="s">
        <v>31</v>
      </c>
      <c r="J6328" t="s">
        <v>32</v>
      </c>
      <c r="K6328" t="s">
        <v>242</v>
      </c>
      <c r="L6328" t="s">
        <v>243</v>
      </c>
      <c r="M6328">
        <v>48185</v>
      </c>
      <c r="N6328" t="s">
        <v>110</v>
      </c>
      <c r="O6328" t="s">
        <v>63</v>
      </c>
      <c r="P6328" t="s">
        <v>51</v>
      </c>
      <c r="Q6328" t="s">
        <v>64</v>
      </c>
      <c r="R6328" t="s">
        <v>65</v>
      </c>
      <c r="S6328">
        <v>13.98</v>
      </c>
      <c r="T6328">
        <v>1</v>
      </c>
      <c r="U6328">
        <v>0</v>
      </c>
      <c r="V6328">
        <v>4.0541999999999998</v>
      </c>
      <c r="W6328" s="6">
        <f t="shared" si="592"/>
        <v>0.28999999999999998</v>
      </c>
      <c r="X6328" s="4">
        <f t="shared" si="589"/>
        <v>4.0541999999999998</v>
      </c>
      <c r="Y6328" s="4">
        <f t="shared" si="590"/>
        <v>13.98</v>
      </c>
      <c r="Z6328" s="4">
        <f t="shared" si="591"/>
        <v>13.98</v>
      </c>
      <c r="AA6328" s="4">
        <f t="shared" si="588"/>
        <v>0</v>
      </c>
    </row>
    <row r="6329" spans="1:27" x14ac:dyDescent="0.2">
      <c r="A6329">
        <v>6328</v>
      </c>
      <c r="B6329" t="s">
        <v>8849</v>
      </c>
      <c r="C6329" s="5">
        <v>41659</v>
      </c>
      <c r="D6329" s="5" t="str">
        <f t="shared" si="593"/>
        <v>2014-01</v>
      </c>
      <c r="E6329" s="5">
        <v>41665</v>
      </c>
      <c r="F6329" t="s">
        <v>55</v>
      </c>
      <c r="G6329" t="s">
        <v>1665</v>
      </c>
      <c r="H6329" t="s">
        <v>1666</v>
      </c>
      <c r="I6329" t="s">
        <v>31</v>
      </c>
      <c r="J6329" t="s">
        <v>32</v>
      </c>
      <c r="K6329" t="s">
        <v>242</v>
      </c>
      <c r="L6329" t="s">
        <v>243</v>
      </c>
      <c r="M6329">
        <v>48185</v>
      </c>
      <c r="N6329" t="s">
        <v>110</v>
      </c>
      <c r="O6329" t="s">
        <v>1094</v>
      </c>
      <c r="P6329" t="s">
        <v>37</v>
      </c>
      <c r="Q6329" t="s">
        <v>70</v>
      </c>
      <c r="R6329" t="s">
        <v>1095</v>
      </c>
      <c r="S6329">
        <v>272.94</v>
      </c>
      <c r="T6329">
        <v>3</v>
      </c>
      <c r="U6329">
        <v>0</v>
      </c>
      <c r="V6329">
        <v>30.023400000000009</v>
      </c>
      <c r="W6329" s="6">
        <f t="shared" si="592"/>
        <v>0.11000000000000004</v>
      </c>
      <c r="X6329" s="4">
        <f t="shared" si="589"/>
        <v>10.007800000000003</v>
      </c>
      <c r="Y6329" s="4">
        <f t="shared" si="590"/>
        <v>90.98</v>
      </c>
      <c r="Z6329" s="4">
        <f t="shared" si="591"/>
        <v>90.98</v>
      </c>
      <c r="AA6329" s="4">
        <f t="shared" si="588"/>
        <v>0</v>
      </c>
    </row>
    <row r="6330" spans="1:27" x14ac:dyDescent="0.2">
      <c r="A6330">
        <v>6329</v>
      </c>
      <c r="B6330" t="s">
        <v>8849</v>
      </c>
      <c r="C6330" s="5">
        <v>41659</v>
      </c>
      <c r="D6330" s="5" t="str">
        <f t="shared" si="593"/>
        <v>2014-01</v>
      </c>
      <c r="E6330" s="5">
        <v>41665</v>
      </c>
      <c r="F6330" t="s">
        <v>55</v>
      </c>
      <c r="G6330" t="s">
        <v>1665</v>
      </c>
      <c r="H6330" t="s">
        <v>1666</v>
      </c>
      <c r="I6330" t="s">
        <v>31</v>
      </c>
      <c r="J6330" t="s">
        <v>32</v>
      </c>
      <c r="K6330" t="s">
        <v>242</v>
      </c>
      <c r="L6330" t="s">
        <v>243</v>
      </c>
      <c r="M6330">
        <v>48185</v>
      </c>
      <c r="N6330" t="s">
        <v>110</v>
      </c>
      <c r="O6330" t="s">
        <v>2087</v>
      </c>
      <c r="P6330" t="s">
        <v>51</v>
      </c>
      <c r="Q6330" t="s">
        <v>80</v>
      </c>
      <c r="R6330" t="s">
        <v>2088</v>
      </c>
      <c r="S6330">
        <v>19.05</v>
      </c>
      <c r="T6330">
        <v>5</v>
      </c>
      <c r="U6330">
        <v>0</v>
      </c>
      <c r="V6330">
        <v>8.9534999999999982</v>
      </c>
      <c r="W6330" s="6">
        <f t="shared" si="592"/>
        <v>0.46999999999999986</v>
      </c>
      <c r="X6330" s="4">
        <f t="shared" si="589"/>
        <v>1.7906999999999997</v>
      </c>
      <c r="Y6330" s="4">
        <f t="shared" si="590"/>
        <v>3.81</v>
      </c>
      <c r="Z6330" s="4">
        <f t="shared" si="591"/>
        <v>3.81</v>
      </c>
      <c r="AA6330" s="4">
        <f t="shared" si="588"/>
        <v>0</v>
      </c>
    </row>
    <row r="6331" spans="1:27" x14ac:dyDescent="0.2">
      <c r="A6331">
        <v>6330</v>
      </c>
      <c r="B6331" t="s">
        <v>8849</v>
      </c>
      <c r="C6331" s="5">
        <v>41659</v>
      </c>
      <c r="D6331" s="5" t="str">
        <f t="shared" si="593"/>
        <v>2014-01</v>
      </c>
      <c r="E6331" s="5">
        <v>41665</v>
      </c>
      <c r="F6331" t="s">
        <v>55</v>
      </c>
      <c r="G6331" t="s">
        <v>1665</v>
      </c>
      <c r="H6331" t="s">
        <v>1666</v>
      </c>
      <c r="I6331" t="s">
        <v>31</v>
      </c>
      <c r="J6331" t="s">
        <v>32</v>
      </c>
      <c r="K6331" t="s">
        <v>242</v>
      </c>
      <c r="L6331" t="s">
        <v>243</v>
      </c>
      <c r="M6331">
        <v>48185</v>
      </c>
      <c r="N6331" t="s">
        <v>110</v>
      </c>
      <c r="O6331" t="s">
        <v>111</v>
      </c>
      <c r="P6331" t="s">
        <v>51</v>
      </c>
      <c r="Q6331" t="s">
        <v>83</v>
      </c>
      <c r="R6331" t="s">
        <v>112</v>
      </c>
      <c r="S6331">
        <v>247.71600000000001</v>
      </c>
      <c r="T6331">
        <v>4</v>
      </c>
      <c r="U6331">
        <v>0.1</v>
      </c>
      <c r="V6331">
        <v>93.581600000000009</v>
      </c>
      <c r="W6331" s="6">
        <f t="shared" si="592"/>
        <v>0.37777777777777782</v>
      </c>
      <c r="X6331" s="4">
        <f t="shared" si="589"/>
        <v>23.395400000000002</v>
      </c>
      <c r="Y6331" s="4">
        <f t="shared" si="590"/>
        <v>61.929000000000002</v>
      </c>
      <c r="Z6331" s="4">
        <f t="shared" si="591"/>
        <v>68.81</v>
      </c>
      <c r="AA6331" s="4">
        <f t="shared" si="588"/>
        <v>24.771600000000003</v>
      </c>
    </row>
    <row r="6332" spans="1:27" x14ac:dyDescent="0.2">
      <c r="A6332">
        <v>6331</v>
      </c>
      <c r="B6332" t="s">
        <v>8849</v>
      </c>
      <c r="C6332" s="5">
        <v>41659</v>
      </c>
      <c r="D6332" s="5" t="str">
        <f t="shared" si="593"/>
        <v>2014-01</v>
      </c>
      <c r="E6332" s="5">
        <v>41665</v>
      </c>
      <c r="F6332" t="s">
        <v>55</v>
      </c>
      <c r="G6332" t="s">
        <v>1665</v>
      </c>
      <c r="H6332" t="s">
        <v>1666</v>
      </c>
      <c r="I6332" t="s">
        <v>31</v>
      </c>
      <c r="J6332" t="s">
        <v>32</v>
      </c>
      <c r="K6332" t="s">
        <v>242</v>
      </c>
      <c r="L6332" t="s">
        <v>243</v>
      </c>
      <c r="M6332">
        <v>48185</v>
      </c>
      <c r="N6332" t="s">
        <v>110</v>
      </c>
      <c r="O6332" t="s">
        <v>5282</v>
      </c>
      <c r="P6332" t="s">
        <v>51</v>
      </c>
      <c r="Q6332" t="s">
        <v>64</v>
      </c>
      <c r="R6332" t="s">
        <v>5283</v>
      </c>
      <c r="S6332">
        <v>66.58</v>
      </c>
      <c r="T6332">
        <v>2</v>
      </c>
      <c r="U6332">
        <v>0</v>
      </c>
      <c r="V6332">
        <v>15.979199999999999</v>
      </c>
      <c r="W6332" s="6">
        <f t="shared" si="592"/>
        <v>0.24</v>
      </c>
      <c r="X6332" s="4">
        <f t="shared" si="589"/>
        <v>7.9895999999999994</v>
      </c>
      <c r="Y6332" s="4">
        <f t="shared" si="590"/>
        <v>33.29</v>
      </c>
      <c r="Z6332" s="4">
        <f t="shared" si="591"/>
        <v>33.29</v>
      </c>
      <c r="AA6332" s="4">
        <f t="shared" si="588"/>
        <v>0</v>
      </c>
    </row>
    <row r="6333" spans="1:27" x14ac:dyDescent="0.2">
      <c r="A6333">
        <v>6332</v>
      </c>
      <c r="B6333" t="s">
        <v>8849</v>
      </c>
      <c r="C6333" s="5">
        <v>41659</v>
      </c>
      <c r="D6333" s="5" t="str">
        <f t="shared" si="593"/>
        <v>2014-01</v>
      </c>
      <c r="E6333" s="5">
        <v>41665</v>
      </c>
      <c r="F6333" t="s">
        <v>55</v>
      </c>
      <c r="G6333" t="s">
        <v>1665</v>
      </c>
      <c r="H6333" t="s">
        <v>1666</v>
      </c>
      <c r="I6333" t="s">
        <v>31</v>
      </c>
      <c r="J6333" t="s">
        <v>32</v>
      </c>
      <c r="K6333" t="s">
        <v>242</v>
      </c>
      <c r="L6333" t="s">
        <v>243</v>
      </c>
      <c r="M6333">
        <v>48185</v>
      </c>
      <c r="N6333" t="s">
        <v>110</v>
      </c>
      <c r="O6333" t="s">
        <v>4245</v>
      </c>
      <c r="P6333" t="s">
        <v>51</v>
      </c>
      <c r="Q6333" t="s">
        <v>73</v>
      </c>
      <c r="R6333" t="s">
        <v>4246</v>
      </c>
      <c r="S6333">
        <v>43.92</v>
      </c>
      <c r="T6333">
        <v>3</v>
      </c>
      <c r="U6333">
        <v>0</v>
      </c>
      <c r="V6333">
        <v>12.736799999999999</v>
      </c>
      <c r="W6333" s="6">
        <f t="shared" si="592"/>
        <v>0.28999999999999998</v>
      </c>
      <c r="X6333" s="4">
        <f t="shared" si="589"/>
        <v>4.2455999999999996</v>
      </c>
      <c r="Y6333" s="4">
        <f t="shared" si="590"/>
        <v>14.64</v>
      </c>
      <c r="Z6333" s="4">
        <f t="shared" si="591"/>
        <v>14.64</v>
      </c>
      <c r="AA6333" s="4">
        <f t="shared" si="588"/>
        <v>0</v>
      </c>
    </row>
    <row r="6334" spans="1:27" x14ac:dyDescent="0.2">
      <c r="A6334">
        <v>6333</v>
      </c>
      <c r="B6334" t="s">
        <v>8849</v>
      </c>
      <c r="C6334" s="5">
        <v>41659</v>
      </c>
      <c r="D6334" s="5" t="str">
        <f t="shared" si="593"/>
        <v>2014-01</v>
      </c>
      <c r="E6334" s="5">
        <v>41665</v>
      </c>
      <c r="F6334" t="s">
        <v>55</v>
      </c>
      <c r="G6334" t="s">
        <v>1665</v>
      </c>
      <c r="H6334" t="s">
        <v>1666</v>
      </c>
      <c r="I6334" t="s">
        <v>31</v>
      </c>
      <c r="J6334" t="s">
        <v>32</v>
      </c>
      <c r="K6334" t="s">
        <v>242</v>
      </c>
      <c r="L6334" t="s">
        <v>243</v>
      </c>
      <c r="M6334">
        <v>48185</v>
      </c>
      <c r="N6334" t="s">
        <v>110</v>
      </c>
      <c r="O6334" t="s">
        <v>3420</v>
      </c>
      <c r="P6334" t="s">
        <v>37</v>
      </c>
      <c r="Q6334" t="s">
        <v>70</v>
      </c>
      <c r="R6334" t="s">
        <v>3421</v>
      </c>
      <c r="S6334">
        <v>14.73</v>
      </c>
      <c r="T6334">
        <v>3</v>
      </c>
      <c r="U6334">
        <v>0</v>
      </c>
      <c r="V6334">
        <v>4.8608999999999991</v>
      </c>
      <c r="W6334" s="6">
        <f t="shared" si="592"/>
        <v>0.3299999999999999</v>
      </c>
      <c r="X6334" s="4">
        <f t="shared" si="589"/>
        <v>1.6202999999999996</v>
      </c>
      <c r="Y6334" s="4">
        <f t="shared" si="590"/>
        <v>4.91</v>
      </c>
      <c r="Z6334" s="4">
        <f t="shared" si="591"/>
        <v>4.91</v>
      </c>
      <c r="AA6334" s="4">
        <f t="shared" si="588"/>
        <v>0</v>
      </c>
    </row>
    <row r="6335" spans="1:27" x14ac:dyDescent="0.2">
      <c r="A6335">
        <v>6334</v>
      </c>
      <c r="B6335" t="s">
        <v>8849</v>
      </c>
      <c r="C6335" s="5">
        <v>41659</v>
      </c>
      <c r="D6335" s="5" t="str">
        <f t="shared" si="593"/>
        <v>2014-01</v>
      </c>
      <c r="E6335" s="5">
        <v>41665</v>
      </c>
      <c r="F6335" t="s">
        <v>55</v>
      </c>
      <c r="G6335" t="s">
        <v>1665</v>
      </c>
      <c r="H6335" t="s">
        <v>1666</v>
      </c>
      <c r="I6335" t="s">
        <v>31</v>
      </c>
      <c r="J6335" t="s">
        <v>32</v>
      </c>
      <c r="K6335" t="s">
        <v>242</v>
      </c>
      <c r="L6335" t="s">
        <v>243</v>
      </c>
      <c r="M6335">
        <v>48185</v>
      </c>
      <c r="N6335" t="s">
        <v>110</v>
      </c>
      <c r="O6335" t="s">
        <v>3891</v>
      </c>
      <c r="P6335" t="s">
        <v>51</v>
      </c>
      <c r="Q6335" t="s">
        <v>80</v>
      </c>
      <c r="R6335" t="s">
        <v>1222</v>
      </c>
      <c r="S6335">
        <v>29.700000000000003</v>
      </c>
      <c r="T6335">
        <v>5</v>
      </c>
      <c r="U6335">
        <v>0</v>
      </c>
      <c r="V6335">
        <v>13.365</v>
      </c>
      <c r="W6335" s="6">
        <f t="shared" si="592"/>
        <v>0.44999999999999996</v>
      </c>
      <c r="X6335" s="4">
        <f t="shared" si="589"/>
        <v>2.673</v>
      </c>
      <c r="Y6335" s="4">
        <f t="shared" si="590"/>
        <v>5.94</v>
      </c>
      <c r="Z6335" s="4">
        <f t="shared" si="591"/>
        <v>5.94</v>
      </c>
      <c r="AA6335" s="4">
        <f t="shared" si="588"/>
        <v>0</v>
      </c>
    </row>
    <row r="6336" spans="1:27" x14ac:dyDescent="0.2">
      <c r="A6336">
        <v>6335</v>
      </c>
      <c r="B6336" t="s">
        <v>8850</v>
      </c>
      <c r="C6336" s="5">
        <v>41831</v>
      </c>
      <c r="D6336" s="5" t="str">
        <f t="shared" si="593"/>
        <v>2014-07</v>
      </c>
      <c r="E6336" s="5">
        <v>41835</v>
      </c>
      <c r="F6336" t="s">
        <v>55</v>
      </c>
      <c r="G6336" t="s">
        <v>6677</v>
      </c>
      <c r="H6336" t="s">
        <v>6678</v>
      </c>
      <c r="I6336" t="s">
        <v>31</v>
      </c>
      <c r="J6336" t="s">
        <v>32</v>
      </c>
      <c r="K6336" t="s">
        <v>271</v>
      </c>
      <c r="L6336" t="s">
        <v>272</v>
      </c>
      <c r="M6336">
        <v>10011</v>
      </c>
      <c r="N6336" t="s">
        <v>153</v>
      </c>
      <c r="O6336" t="s">
        <v>1259</v>
      </c>
      <c r="P6336" t="s">
        <v>51</v>
      </c>
      <c r="Q6336" t="s">
        <v>95</v>
      </c>
      <c r="R6336" t="s">
        <v>1260</v>
      </c>
      <c r="S6336">
        <v>49.12</v>
      </c>
      <c r="T6336">
        <v>4</v>
      </c>
      <c r="U6336">
        <v>0</v>
      </c>
      <c r="V6336">
        <v>23.086399999999998</v>
      </c>
      <c r="W6336" s="6">
        <f t="shared" si="592"/>
        <v>0.47</v>
      </c>
      <c r="X6336" s="4">
        <f t="shared" si="589"/>
        <v>5.7715999999999994</v>
      </c>
      <c r="Y6336" s="4">
        <f t="shared" si="590"/>
        <v>12.28</v>
      </c>
      <c r="Z6336" s="4">
        <f t="shared" si="591"/>
        <v>12.28</v>
      </c>
      <c r="AA6336" s="4">
        <f t="shared" si="588"/>
        <v>0</v>
      </c>
    </row>
    <row r="6337" spans="1:27" x14ac:dyDescent="0.2">
      <c r="A6337">
        <v>6336</v>
      </c>
      <c r="B6337" t="s">
        <v>8850</v>
      </c>
      <c r="C6337" s="5">
        <v>41831</v>
      </c>
      <c r="D6337" s="5" t="str">
        <f t="shared" si="593"/>
        <v>2014-07</v>
      </c>
      <c r="E6337" s="5">
        <v>41835</v>
      </c>
      <c r="F6337" t="s">
        <v>55</v>
      </c>
      <c r="G6337" t="s">
        <v>6677</v>
      </c>
      <c r="H6337" t="s">
        <v>6678</v>
      </c>
      <c r="I6337" t="s">
        <v>31</v>
      </c>
      <c r="J6337" t="s">
        <v>32</v>
      </c>
      <c r="K6337" t="s">
        <v>271</v>
      </c>
      <c r="L6337" t="s">
        <v>272</v>
      </c>
      <c r="M6337">
        <v>10011</v>
      </c>
      <c r="N6337" t="s">
        <v>153</v>
      </c>
      <c r="O6337" t="s">
        <v>4833</v>
      </c>
      <c r="P6337" t="s">
        <v>51</v>
      </c>
      <c r="Q6337" t="s">
        <v>80</v>
      </c>
      <c r="R6337" t="s">
        <v>4834</v>
      </c>
      <c r="S6337">
        <v>18.28</v>
      </c>
      <c r="T6337">
        <v>5</v>
      </c>
      <c r="U6337">
        <v>0.2</v>
      </c>
      <c r="V6337">
        <v>6.3979999999999997</v>
      </c>
      <c r="W6337" s="6">
        <f t="shared" si="592"/>
        <v>0.35</v>
      </c>
      <c r="X6337" s="4">
        <f t="shared" si="589"/>
        <v>1.2795999999999998</v>
      </c>
      <c r="Y6337" s="4">
        <f t="shared" si="590"/>
        <v>3.6560000000000001</v>
      </c>
      <c r="Z6337" s="4">
        <f t="shared" si="591"/>
        <v>4.57</v>
      </c>
      <c r="AA6337" s="4">
        <f t="shared" si="588"/>
        <v>3.6560000000000006</v>
      </c>
    </row>
    <row r="6338" spans="1:27" x14ac:dyDescent="0.2">
      <c r="A6338">
        <v>6337</v>
      </c>
      <c r="B6338" t="s">
        <v>8851</v>
      </c>
      <c r="C6338" s="5">
        <v>42612</v>
      </c>
      <c r="D6338" s="5" t="str">
        <f t="shared" si="593"/>
        <v>2016-08</v>
      </c>
      <c r="E6338" s="5">
        <v>42619</v>
      </c>
      <c r="F6338" t="s">
        <v>55</v>
      </c>
      <c r="G6338" t="s">
        <v>6486</v>
      </c>
      <c r="H6338" t="s">
        <v>6487</v>
      </c>
      <c r="I6338" t="s">
        <v>31</v>
      </c>
      <c r="J6338" t="s">
        <v>32</v>
      </c>
      <c r="K6338" t="s">
        <v>47</v>
      </c>
      <c r="L6338" t="s">
        <v>48</v>
      </c>
      <c r="M6338">
        <v>90008</v>
      </c>
      <c r="N6338" t="s">
        <v>49</v>
      </c>
      <c r="O6338" t="s">
        <v>6581</v>
      </c>
      <c r="P6338" t="s">
        <v>37</v>
      </c>
      <c r="Q6338" t="s">
        <v>70</v>
      </c>
      <c r="R6338" t="s">
        <v>6582</v>
      </c>
      <c r="S6338">
        <v>47.04</v>
      </c>
      <c r="T6338">
        <v>4</v>
      </c>
      <c r="U6338">
        <v>0</v>
      </c>
      <c r="V6338">
        <v>15.993599999999997</v>
      </c>
      <c r="W6338" s="6">
        <f t="shared" si="592"/>
        <v>0.33999999999999997</v>
      </c>
      <c r="X6338" s="4">
        <f t="shared" si="589"/>
        <v>3.9983999999999993</v>
      </c>
      <c r="Y6338" s="4">
        <f t="shared" si="590"/>
        <v>11.76</v>
      </c>
      <c r="Z6338" s="4">
        <f t="shared" si="591"/>
        <v>11.76</v>
      </c>
      <c r="AA6338" s="4">
        <f t="shared" si="588"/>
        <v>0</v>
      </c>
    </row>
    <row r="6339" spans="1:27" x14ac:dyDescent="0.2">
      <c r="A6339">
        <v>6338</v>
      </c>
      <c r="B6339" t="s">
        <v>8851</v>
      </c>
      <c r="C6339" s="5">
        <v>42612</v>
      </c>
      <c r="D6339" s="5" t="str">
        <f t="shared" si="593"/>
        <v>2016-08</v>
      </c>
      <c r="E6339" s="5">
        <v>42619</v>
      </c>
      <c r="F6339" t="s">
        <v>55</v>
      </c>
      <c r="G6339" t="s">
        <v>6486</v>
      </c>
      <c r="H6339" t="s">
        <v>6487</v>
      </c>
      <c r="I6339" t="s">
        <v>31</v>
      </c>
      <c r="J6339" t="s">
        <v>32</v>
      </c>
      <c r="K6339" t="s">
        <v>47</v>
      </c>
      <c r="L6339" t="s">
        <v>48</v>
      </c>
      <c r="M6339">
        <v>90008</v>
      </c>
      <c r="N6339" t="s">
        <v>49</v>
      </c>
      <c r="O6339" t="s">
        <v>6362</v>
      </c>
      <c r="P6339" t="s">
        <v>76</v>
      </c>
      <c r="Q6339" t="s">
        <v>77</v>
      </c>
      <c r="R6339" t="s">
        <v>6363</v>
      </c>
      <c r="S6339">
        <v>339.96000000000004</v>
      </c>
      <c r="T6339">
        <v>5</v>
      </c>
      <c r="U6339">
        <v>0.2</v>
      </c>
      <c r="V6339">
        <v>42.494999999999948</v>
      </c>
      <c r="W6339" s="6">
        <f t="shared" si="592"/>
        <v>0.12499999999999983</v>
      </c>
      <c r="X6339" s="4">
        <f t="shared" si="589"/>
        <v>8.4989999999999899</v>
      </c>
      <c r="Y6339" s="4">
        <f t="shared" si="590"/>
        <v>67.992000000000004</v>
      </c>
      <c r="Z6339" s="4">
        <f t="shared" si="591"/>
        <v>84.990000000000009</v>
      </c>
      <c r="AA6339" s="4">
        <f t="shared" ref="AA6339:AA6402" si="594">S6339*U6339</f>
        <v>67.992000000000004</v>
      </c>
    </row>
    <row r="6340" spans="1:27" x14ac:dyDescent="0.2">
      <c r="A6340">
        <v>6339</v>
      </c>
      <c r="B6340" t="s">
        <v>8852</v>
      </c>
      <c r="C6340" s="5">
        <v>43013</v>
      </c>
      <c r="D6340" s="5" t="str">
        <f t="shared" si="593"/>
        <v>2017-10</v>
      </c>
      <c r="E6340" s="5">
        <v>43017</v>
      </c>
      <c r="F6340" t="s">
        <v>55</v>
      </c>
      <c r="G6340" t="s">
        <v>4016</v>
      </c>
      <c r="H6340" t="s">
        <v>4017</v>
      </c>
      <c r="I6340" t="s">
        <v>46</v>
      </c>
      <c r="J6340" t="s">
        <v>32</v>
      </c>
      <c r="K6340" t="s">
        <v>271</v>
      </c>
      <c r="L6340" t="s">
        <v>272</v>
      </c>
      <c r="M6340">
        <v>10035</v>
      </c>
      <c r="N6340" t="s">
        <v>153</v>
      </c>
      <c r="O6340" t="s">
        <v>6470</v>
      </c>
      <c r="P6340" t="s">
        <v>76</v>
      </c>
      <c r="Q6340" t="s">
        <v>77</v>
      </c>
      <c r="R6340" t="s">
        <v>6471</v>
      </c>
      <c r="S6340">
        <v>87.8</v>
      </c>
      <c r="T6340">
        <v>4</v>
      </c>
      <c r="U6340">
        <v>0</v>
      </c>
      <c r="V6340">
        <v>43.9</v>
      </c>
      <c r="W6340" s="6">
        <f t="shared" si="592"/>
        <v>0.5</v>
      </c>
      <c r="X6340" s="4">
        <f t="shared" ref="X6340:X6403" si="595">V6340/T6340</f>
        <v>10.975</v>
      </c>
      <c r="Y6340" s="4">
        <f t="shared" ref="Y6340:Y6403" si="596">S6340/T6340</f>
        <v>21.95</v>
      </c>
      <c r="Z6340" s="4">
        <f t="shared" ref="Z6340:Z6403" si="597">S6340/((1-U6340)*T6340)</f>
        <v>21.95</v>
      </c>
      <c r="AA6340" s="4">
        <f t="shared" si="594"/>
        <v>0</v>
      </c>
    </row>
    <row r="6341" spans="1:27" x14ac:dyDescent="0.2">
      <c r="A6341">
        <v>6340</v>
      </c>
      <c r="B6341" t="s">
        <v>8852</v>
      </c>
      <c r="C6341" s="5">
        <v>43013</v>
      </c>
      <c r="D6341" s="5" t="str">
        <f t="shared" si="593"/>
        <v>2017-10</v>
      </c>
      <c r="E6341" s="5">
        <v>43017</v>
      </c>
      <c r="F6341" t="s">
        <v>55</v>
      </c>
      <c r="G6341" t="s">
        <v>4016</v>
      </c>
      <c r="H6341" t="s">
        <v>4017</v>
      </c>
      <c r="I6341" t="s">
        <v>46</v>
      </c>
      <c r="J6341" t="s">
        <v>32</v>
      </c>
      <c r="K6341" t="s">
        <v>271</v>
      </c>
      <c r="L6341" t="s">
        <v>272</v>
      </c>
      <c r="M6341">
        <v>10035</v>
      </c>
      <c r="N6341" t="s">
        <v>153</v>
      </c>
      <c r="O6341" t="s">
        <v>3199</v>
      </c>
      <c r="P6341" t="s">
        <v>37</v>
      </c>
      <c r="Q6341" t="s">
        <v>41</v>
      </c>
      <c r="R6341" t="s">
        <v>3200</v>
      </c>
      <c r="S6341">
        <v>221.38200000000001</v>
      </c>
      <c r="T6341">
        <v>2</v>
      </c>
      <c r="U6341">
        <v>0.1</v>
      </c>
      <c r="V6341">
        <v>2.4597999999999871</v>
      </c>
      <c r="W6341" s="6">
        <f t="shared" ref="W6341:W6404" si="598">(V6341/S6341)</f>
        <v>1.1111111111111053E-2</v>
      </c>
      <c r="X6341" s="4">
        <f t="shared" si="595"/>
        <v>1.2298999999999936</v>
      </c>
      <c r="Y6341" s="4">
        <f t="shared" si="596"/>
        <v>110.691</v>
      </c>
      <c r="Z6341" s="4">
        <f t="shared" si="597"/>
        <v>122.99</v>
      </c>
      <c r="AA6341" s="4">
        <f t="shared" si="594"/>
        <v>22.138200000000001</v>
      </c>
    </row>
    <row r="6342" spans="1:27" x14ac:dyDescent="0.2">
      <c r="A6342">
        <v>6341</v>
      </c>
      <c r="B6342" t="s">
        <v>8852</v>
      </c>
      <c r="C6342" s="5">
        <v>43013</v>
      </c>
      <c r="D6342" s="5" t="str">
        <f t="shared" si="593"/>
        <v>2017-10</v>
      </c>
      <c r="E6342" s="5">
        <v>43017</v>
      </c>
      <c r="F6342" t="s">
        <v>55</v>
      </c>
      <c r="G6342" t="s">
        <v>4016</v>
      </c>
      <c r="H6342" t="s">
        <v>4017</v>
      </c>
      <c r="I6342" t="s">
        <v>46</v>
      </c>
      <c r="J6342" t="s">
        <v>32</v>
      </c>
      <c r="K6342" t="s">
        <v>271</v>
      </c>
      <c r="L6342" t="s">
        <v>272</v>
      </c>
      <c r="M6342">
        <v>10035</v>
      </c>
      <c r="N6342" t="s">
        <v>153</v>
      </c>
      <c r="O6342" t="s">
        <v>7392</v>
      </c>
      <c r="P6342" t="s">
        <v>76</v>
      </c>
      <c r="Q6342" t="s">
        <v>689</v>
      </c>
      <c r="R6342" t="s">
        <v>7393</v>
      </c>
      <c r="S6342">
        <v>5199.96</v>
      </c>
      <c r="T6342">
        <v>4</v>
      </c>
      <c r="U6342">
        <v>0</v>
      </c>
      <c r="V6342">
        <v>1351.9895999999999</v>
      </c>
      <c r="W6342" s="6">
        <f t="shared" si="598"/>
        <v>0.25999999999999995</v>
      </c>
      <c r="X6342" s="4">
        <f t="shared" si="595"/>
        <v>337.99739999999997</v>
      </c>
      <c r="Y6342" s="4">
        <f t="shared" si="596"/>
        <v>1299.99</v>
      </c>
      <c r="Z6342" s="4">
        <f t="shared" si="597"/>
        <v>1299.99</v>
      </c>
      <c r="AA6342" s="4">
        <f t="shared" si="594"/>
        <v>0</v>
      </c>
    </row>
    <row r="6343" spans="1:27" x14ac:dyDescent="0.2">
      <c r="A6343">
        <v>6342</v>
      </c>
      <c r="B6343" t="s">
        <v>8853</v>
      </c>
      <c r="C6343" s="5">
        <v>42735</v>
      </c>
      <c r="D6343" s="5" t="str">
        <f t="shared" ref="D6343:D6406" si="599">TEXT(C6343,"yyyy-mm")</f>
        <v>2016-12</v>
      </c>
      <c r="E6343" s="5">
        <v>42737</v>
      </c>
      <c r="F6343" t="s">
        <v>193</v>
      </c>
      <c r="G6343" t="s">
        <v>4757</v>
      </c>
      <c r="H6343" t="s">
        <v>4758</v>
      </c>
      <c r="I6343" t="s">
        <v>31</v>
      </c>
      <c r="J6343" t="s">
        <v>32</v>
      </c>
      <c r="K6343" t="s">
        <v>2481</v>
      </c>
      <c r="L6343" t="s">
        <v>503</v>
      </c>
      <c r="M6343">
        <v>43130</v>
      </c>
      <c r="N6343" t="s">
        <v>153</v>
      </c>
      <c r="O6343" t="s">
        <v>4677</v>
      </c>
      <c r="P6343" t="s">
        <v>51</v>
      </c>
      <c r="Q6343" t="s">
        <v>64</v>
      </c>
      <c r="R6343" t="s">
        <v>4678</v>
      </c>
      <c r="S6343">
        <v>156.512</v>
      </c>
      <c r="T6343">
        <v>4</v>
      </c>
      <c r="U6343">
        <v>0.2</v>
      </c>
      <c r="V6343">
        <v>-35.215199999999996</v>
      </c>
      <c r="W6343" s="6">
        <f t="shared" si="598"/>
        <v>-0.22499999999999998</v>
      </c>
      <c r="X6343" s="4">
        <f t="shared" si="595"/>
        <v>-8.803799999999999</v>
      </c>
      <c r="Y6343" s="4">
        <f t="shared" si="596"/>
        <v>39.128</v>
      </c>
      <c r="Z6343" s="4">
        <f t="shared" si="597"/>
        <v>48.91</v>
      </c>
      <c r="AA6343" s="4">
        <f t="shared" si="594"/>
        <v>31.302400000000002</v>
      </c>
    </row>
    <row r="6344" spans="1:27" x14ac:dyDescent="0.2">
      <c r="A6344">
        <v>6343</v>
      </c>
      <c r="B6344" t="s">
        <v>8854</v>
      </c>
      <c r="C6344" s="5">
        <v>42070</v>
      </c>
      <c r="D6344" s="5" t="str">
        <f t="shared" si="599"/>
        <v>2015-03</v>
      </c>
      <c r="E6344" s="5">
        <v>42073</v>
      </c>
      <c r="F6344" t="s">
        <v>193</v>
      </c>
      <c r="G6344" t="s">
        <v>6154</v>
      </c>
      <c r="H6344" t="s">
        <v>6155</v>
      </c>
      <c r="I6344" t="s">
        <v>107</v>
      </c>
      <c r="J6344" t="s">
        <v>32</v>
      </c>
      <c r="K6344" t="s">
        <v>612</v>
      </c>
      <c r="L6344" t="s">
        <v>250</v>
      </c>
      <c r="M6344">
        <v>19711</v>
      </c>
      <c r="N6344" t="s">
        <v>153</v>
      </c>
      <c r="O6344" t="s">
        <v>1000</v>
      </c>
      <c r="P6344" t="s">
        <v>76</v>
      </c>
      <c r="Q6344" t="s">
        <v>166</v>
      </c>
      <c r="R6344" t="s">
        <v>1001</v>
      </c>
      <c r="S6344">
        <v>119.85000000000001</v>
      </c>
      <c r="T6344">
        <v>3</v>
      </c>
      <c r="U6344">
        <v>0</v>
      </c>
      <c r="V6344">
        <v>52.734000000000009</v>
      </c>
      <c r="W6344" s="6">
        <f t="shared" si="598"/>
        <v>0.44000000000000006</v>
      </c>
      <c r="X6344" s="4">
        <f t="shared" si="595"/>
        <v>17.578000000000003</v>
      </c>
      <c r="Y6344" s="4">
        <f t="shared" si="596"/>
        <v>39.950000000000003</v>
      </c>
      <c r="Z6344" s="4">
        <f t="shared" si="597"/>
        <v>39.950000000000003</v>
      </c>
      <c r="AA6344" s="4">
        <f t="shared" si="594"/>
        <v>0</v>
      </c>
    </row>
    <row r="6345" spans="1:27" x14ac:dyDescent="0.2">
      <c r="A6345">
        <v>6344</v>
      </c>
      <c r="B6345" t="s">
        <v>8854</v>
      </c>
      <c r="C6345" s="5">
        <v>42070</v>
      </c>
      <c r="D6345" s="5" t="str">
        <f t="shared" si="599"/>
        <v>2015-03</v>
      </c>
      <c r="E6345" s="5">
        <v>42073</v>
      </c>
      <c r="F6345" t="s">
        <v>193</v>
      </c>
      <c r="G6345" t="s">
        <v>6154</v>
      </c>
      <c r="H6345" t="s">
        <v>6155</v>
      </c>
      <c r="I6345" t="s">
        <v>107</v>
      </c>
      <c r="J6345" t="s">
        <v>32</v>
      </c>
      <c r="K6345" t="s">
        <v>612</v>
      </c>
      <c r="L6345" t="s">
        <v>250</v>
      </c>
      <c r="M6345">
        <v>19711</v>
      </c>
      <c r="N6345" t="s">
        <v>153</v>
      </c>
      <c r="O6345" t="s">
        <v>1344</v>
      </c>
      <c r="P6345" t="s">
        <v>51</v>
      </c>
      <c r="Q6345" t="s">
        <v>80</v>
      </c>
      <c r="R6345" t="s">
        <v>1345</v>
      </c>
      <c r="S6345">
        <v>30.44</v>
      </c>
      <c r="T6345">
        <v>2</v>
      </c>
      <c r="U6345">
        <v>0</v>
      </c>
      <c r="V6345">
        <v>14.9156</v>
      </c>
      <c r="W6345" s="6">
        <f t="shared" si="598"/>
        <v>0.49</v>
      </c>
      <c r="X6345" s="4">
        <f t="shared" si="595"/>
        <v>7.4577999999999998</v>
      </c>
      <c r="Y6345" s="4">
        <f t="shared" si="596"/>
        <v>15.22</v>
      </c>
      <c r="Z6345" s="4">
        <f t="shared" si="597"/>
        <v>15.22</v>
      </c>
      <c r="AA6345" s="4">
        <f t="shared" si="594"/>
        <v>0</v>
      </c>
    </row>
    <row r="6346" spans="1:27" x14ac:dyDescent="0.2">
      <c r="A6346">
        <v>6345</v>
      </c>
      <c r="B6346" t="s">
        <v>8854</v>
      </c>
      <c r="C6346" s="5">
        <v>42070</v>
      </c>
      <c r="D6346" s="5" t="str">
        <f t="shared" si="599"/>
        <v>2015-03</v>
      </c>
      <c r="E6346" s="5">
        <v>42073</v>
      </c>
      <c r="F6346" t="s">
        <v>193</v>
      </c>
      <c r="G6346" t="s">
        <v>6154</v>
      </c>
      <c r="H6346" t="s">
        <v>6155</v>
      </c>
      <c r="I6346" t="s">
        <v>107</v>
      </c>
      <c r="J6346" t="s">
        <v>32</v>
      </c>
      <c r="K6346" t="s">
        <v>612</v>
      </c>
      <c r="L6346" t="s">
        <v>250</v>
      </c>
      <c r="M6346">
        <v>19711</v>
      </c>
      <c r="N6346" t="s">
        <v>153</v>
      </c>
      <c r="O6346" t="s">
        <v>3945</v>
      </c>
      <c r="P6346" t="s">
        <v>51</v>
      </c>
      <c r="Q6346" t="s">
        <v>80</v>
      </c>
      <c r="R6346" t="s">
        <v>3946</v>
      </c>
      <c r="S6346">
        <v>69.28</v>
      </c>
      <c r="T6346">
        <v>2</v>
      </c>
      <c r="U6346">
        <v>0</v>
      </c>
      <c r="V6346">
        <v>33.254399999999997</v>
      </c>
      <c r="W6346" s="6">
        <f t="shared" si="598"/>
        <v>0.47999999999999993</v>
      </c>
      <c r="X6346" s="4">
        <f t="shared" si="595"/>
        <v>16.627199999999998</v>
      </c>
      <c r="Y6346" s="4">
        <f t="shared" si="596"/>
        <v>34.64</v>
      </c>
      <c r="Z6346" s="4">
        <f t="shared" si="597"/>
        <v>34.64</v>
      </c>
      <c r="AA6346" s="4">
        <f t="shared" si="594"/>
        <v>0</v>
      </c>
    </row>
    <row r="6347" spans="1:27" x14ac:dyDescent="0.2">
      <c r="A6347">
        <v>6346</v>
      </c>
      <c r="B6347" t="s">
        <v>8854</v>
      </c>
      <c r="C6347" s="5">
        <v>42070</v>
      </c>
      <c r="D6347" s="5" t="str">
        <f t="shared" si="599"/>
        <v>2015-03</v>
      </c>
      <c r="E6347" s="5">
        <v>42073</v>
      </c>
      <c r="F6347" t="s">
        <v>193</v>
      </c>
      <c r="G6347" t="s">
        <v>6154</v>
      </c>
      <c r="H6347" t="s">
        <v>6155</v>
      </c>
      <c r="I6347" t="s">
        <v>107</v>
      </c>
      <c r="J6347" t="s">
        <v>32</v>
      </c>
      <c r="K6347" t="s">
        <v>612</v>
      </c>
      <c r="L6347" t="s">
        <v>250</v>
      </c>
      <c r="M6347">
        <v>19711</v>
      </c>
      <c r="N6347" t="s">
        <v>153</v>
      </c>
      <c r="O6347" t="s">
        <v>7069</v>
      </c>
      <c r="P6347" t="s">
        <v>76</v>
      </c>
      <c r="Q6347" t="s">
        <v>77</v>
      </c>
      <c r="R6347" t="s">
        <v>7070</v>
      </c>
      <c r="S6347">
        <v>587.97</v>
      </c>
      <c r="T6347">
        <v>3</v>
      </c>
      <c r="U6347">
        <v>0</v>
      </c>
      <c r="V6347">
        <v>170.51129999999998</v>
      </c>
      <c r="W6347" s="6">
        <f t="shared" si="598"/>
        <v>0.28999999999999992</v>
      </c>
      <c r="X6347" s="4">
        <f t="shared" si="595"/>
        <v>56.837099999999992</v>
      </c>
      <c r="Y6347" s="4">
        <f t="shared" si="596"/>
        <v>195.99</v>
      </c>
      <c r="Z6347" s="4">
        <f t="shared" si="597"/>
        <v>195.99</v>
      </c>
      <c r="AA6347" s="4">
        <f t="shared" si="594"/>
        <v>0</v>
      </c>
    </row>
    <row r="6348" spans="1:27" x14ac:dyDescent="0.2">
      <c r="A6348">
        <v>6347</v>
      </c>
      <c r="B6348" t="s">
        <v>8855</v>
      </c>
      <c r="C6348" s="5">
        <v>43028</v>
      </c>
      <c r="D6348" s="5" t="str">
        <f t="shared" si="599"/>
        <v>2017-10</v>
      </c>
      <c r="E6348" s="5">
        <v>43028</v>
      </c>
      <c r="F6348" t="s">
        <v>1298</v>
      </c>
      <c r="G6348" t="s">
        <v>445</v>
      </c>
      <c r="H6348" t="s">
        <v>446</v>
      </c>
      <c r="I6348" t="s">
        <v>107</v>
      </c>
      <c r="J6348" t="s">
        <v>32</v>
      </c>
      <c r="K6348" t="s">
        <v>271</v>
      </c>
      <c r="L6348" t="s">
        <v>272</v>
      </c>
      <c r="M6348">
        <v>10024</v>
      </c>
      <c r="N6348" t="s">
        <v>153</v>
      </c>
      <c r="O6348" t="s">
        <v>4497</v>
      </c>
      <c r="P6348" t="s">
        <v>51</v>
      </c>
      <c r="Q6348" t="s">
        <v>52</v>
      </c>
      <c r="R6348" t="s">
        <v>4498</v>
      </c>
      <c r="S6348">
        <v>24.55</v>
      </c>
      <c r="T6348">
        <v>5</v>
      </c>
      <c r="U6348">
        <v>0</v>
      </c>
      <c r="V6348">
        <v>12.029499999999999</v>
      </c>
      <c r="W6348" s="6">
        <f t="shared" si="598"/>
        <v>0.48999999999999994</v>
      </c>
      <c r="X6348" s="4">
        <f t="shared" si="595"/>
        <v>2.4058999999999999</v>
      </c>
      <c r="Y6348" s="4">
        <f t="shared" si="596"/>
        <v>4.91</v>
      </c>
      <c r="Z6348" s="4">
        <f t="shared" si="597"/>
        <v>4.91</v>
      </c>
      <c r="AA6348" s="4">
        <f t="shared" si="594"/>
        <v>0</v>
      </c>
    </row>
    <row r="6349" spans="1:27" x14ac:dyDescent="0.2">
      <c r="A6349">
        <v>6348</v>
      </c>
      <c r="B6349" t="s">
        <v>8856</v>
      </c>
      <c r="C6349" s="5">
        <v>42125</v>
      </c>
      <c r="D6349" s="5" t="str">
        <f t="shared" si="599"/>
        <v>2015-05</v>
      </c>
      <c r="E6349" s="5">
        <v>42130</v>
      </c>
      <c r="F6349" t="s">
        <v>55</v>
      </c>
      <c r="G6349" t="s">
        <v>1197</v>
      </c>
      <c r="H6349" t="s">
        <v>1198</v>
      </c>
      <c r="I6349" t="s">
        <v>31</v>
      </c>
      <c r="J6349" t="s">
        <v>32</v>
      </c>
      <c r="K6349" t="s">
        <v>132</v>
      </c>
      <c r="L6349" t="s">
        <v>48</v>
      </c>
      <c r="M6349">
        <v>94109</v>
      </c>
      <c r="N6349" t="s">
        <v>49</v>
      </c>
      <c r="O6349" t="s">
        <v>1344</v>
      </c>
      <c r="P6349" t="s">
        <v>51</v>
      </c>
      <c r="Q6349" t="s">
        <v>80</v>
      </c>
      <c r="R6349" t="s">
        <v>1345</v>
      </c>
      <c r="S6349">
        <v>12.176000000000002</v>
      </c>
      <c r="T6349">
        <v>1</v>
      </c>
      <c r="U6349">
        <v>0.2</v>
      </c>
      <c r="V6349">
        <v>4.4137999999999993</v>
      </c>
      <c r="W6349" s="6">
        <f t="shared" si="598"/>
        <v>0.36249999999999988</v>
      </c>
      <c r="X6349" s="4">
        <f t="shared" si="595"/>
        <v>4.4137999999999993</v>
      </c>
      <c r="Y6349" s="4">
        <f t="shared" si="596"/>
        <v>12.176000000000002</v>
      </c>
      <c r="Z6349" s="4">
        <f t="shared" si="597"/>
        <v>15.220000000000002</v>
      </c>
      <c r="AA6349" s="4">
        <f t="shared" si="594"/>
        <v>2.4352000000000005</v>
      </c>
    </row>
    <row r="6350" spans="1:27" x14ac:dyDescent="0.2">
      <c r="A6350">
        <v>6349</v>
      </c>
      <c r="B6350" t="s">
        <v>8856</v>
      </c>
      <c r="C6350" s="5">
        <v>42125</v>
      </c>
      <c r="D6350" s="5" t="str">
        <f t="shared" si="599"/>
        <v>2015-05</v>
      </c>
      <c r="E6350" s="5">
        <v>42130</v>
      </c>
      <c r="F6350" t="s">
        <v>55</v>
      </c>
      <c r="G6350" t="s">
        <v>1197</v>
      </c>
      <c r="H6350" t="s">
        <v>1198</v>
      </c>
      <c r="I6350" t="s">
        <v>31</v>
      </c>
      <c r="J6350" t="s">
        <v>32</v>
      </c>
      <c r="K6350" t="s">
        <v>132</v>
      </c>
      <c r="L6350" t="s">
        <v>48</v>
      </c>
      <c r="M6350">
        <v>94109</v>
      </c>
      <c r="N6350" t="s">
        <v>49</v>
      </c>
      <c r="O6350" t="s">
        <v>1047</v>
      </c>
      <c r="P6350" t="s">
        <v>51</v>
      </c>
      <c r="Q6350" t="s">
        <v>64</v>
      </c>
      <c r="R6350" t="s">
        <v>1048</v>
      </c>
      <c r="S6350">
        <v>37.32</v>
      </c>
      <c r="T6350">
        <v>3</v>
      </c>
      <c r="U6350">
        <v>0</v>
      </c>
      <c r="V6350">
        <v>10.4496</v>
      </c>
      <c r="W6350" s="6">
        <f t="shared" si="598"/>
        <v>0.28000000000000003</v>
      </c>
      <c r="X6350" s="4">
        <f t="shared" si="595"/>
        <v>3.4832000000000001</v>
      </c>
      <c r="Y6350" s="4">
        <f t="shared" si="596"/>
        <v>12.44</v>
      </c>
      <c r="Z6350" s="4">
        <f t="shared" si="597"/>
        <v>12.44</v>
      </c>
      <c r="AA6350" s="4">
        <f t="shared" si="594"/>
        <v>0</v>
      </c>
    </row>
    <row r="6351" spans="1:27" x14ac:dyDescent="0.2">
      <c r="A6351">
        <v>6350</v>
      </c>
      <c r="B6351" t="s">
        <v>8856</v>
      </c>
      <c r="C6351" s="5">
        <v>42125</v>
      </c>
      <c r="D6351" s="5" t="str">
        <f t="shared" si="599"/>
        <v>2015-05</v>
      </c>
      <c r="E6351" s="5">
        <v>42130</v>
      </c>
      <c r="F6351" t="s">
        <v>55</v>
      </c>
      <c r="G6351" t="s">
        <v>1197</v>
      </c>
      <c r="H6351" t="s">
        <v>1198</v>
      </c>
      <c r="I6351" t="s">
        <v>31</v>
      </c>
      <c r="J6351" t="s">
        <v>32</v>
      </c>
      <c r="K6351" t="s">
        <v>132</v>
      </c>
      <c r="L6351" t="s">
        <v>48</v>
      </c>
      <c r="M6351">
        <v>94109</v>
      </c>
      <c r="N6351" t="s">
        <v>49</v>
      </c>
      <c r="O6351" t="s">
        <v>1414</v>
      </c>
      <c r="P6351" t="s">
        <v>51</v>
      </c>
      <c r="Q6351" t="s">
        <v>584</v>
      </c>
      <c r="R6351" t="s">
        <v>1415</v>
      </c>
      <c r="S6351">
        <v>35.06</v>
      </c>
      <c r="T6351">
        <v>2</v>
      </c>
      <c r="U6351">
        <v>0</v>
      </c>
      <c r="V6351">
        <v>10.517999999999997</v>
      </c>
      <c r="W6351" s="6">
        <f t="shared" si="598"/>
        <v>0.29999999999999988</v>
      </c>
      <c r="X6351" s="4">
        <f t="shared" si="595"/>
        <v>5.2589999999999986</v>
      </c>
      <c r="Y6351" s="4">
        <f t="shared" si="596"/>
        <v>17.53</v>
      </c>
      <c r="Z6351" s="4">
        <f t="shared" si="597"/>
        <v>17.53</v>
      </c>
      <c r="AA6351" s="4">
        <f t="shared" si="594"/>
        <v>0</v>
      </c>
    </row>
    <row r="6352" spans="1:27" x14ac:dyDescent="0.2">
      <c r="A6352">
        <v>6351</v>
      </c>
      <c r="B6352" t="s">
        <v>8857</v>
      </c>
      <c r="C6352" s="5">
        <v>42981</v>
      </c>
      <c r="D6352" s="5" t="str">
        <f t="shared" si="599"/>
        <v>2017-09</v>
      </c>
      <c r="E6352" s="5">
        <v>42986</v>
      </c>
      <c r="F6352" t="s">
        <v>55</v>
      </c>
      <c r="G6352" t="s">
        <v>1317</v>
      </c>
      <c r="H6352" t="s">
        <v>1318</v>
      </c>
      <c r="I6352" t="s">
        <v>31</v>
      </c>
      <c r="J6352" t="s">
        <v>32</v>
      </c>
      <c r="K6352" t="s">
        <v>822</v>
      </c>
      <c r="L6352" t="s">
        <v>109</v>
      </c>
      <c r="M6352">
        <v>75217</v>
      </c>
      <c r="N6352" t="s">
        <v>110</v>
      </c>
      <c r="O6352" t="s">
        <v>3133</v>
      </c>
      <c r="P6352" t="s">
        <v>37</v>
      </c>
      <c r="Q6352" t="s">
        <v>70</v>
      </c>
      <c r="R6352" t="s">
        <v>3134</v>
      </c>
      <c r="S6352">
        <v>108.40000000000002</v>
      </c>
      <c r="T6352">
        <v>5</v>
      </c>
      <c r="U6352">
        <v>0.6</v>
      </c>
      <c r="V6352">
        <v>-105.69000000000003</v>
      </c>
      <c r="W6352" s="6">
        <f t="shared" si="598"/>
        <v>-0.97500000000000009</v>
      </c>
      <c r="X6352" s="4">
        <f t="shared" si="595"/>
        <v>-21.138000000000005</v>
      </c>
      <c r="Y6352" s="4">
        <f t="shared" si="596"/>
        <v>21.680000000000003</v>
      </c>
      <c r="Z6352" s="4">
        <f t="shared" si="597"/>
        <v>54.20000000000001</v>
      </c>
      <c r="AA6352" s="4">
        <f t="shared" si="594"/>
        <v>65.040000000000006</v>
      </c>
    </row>
    <row r="6353" spans="1:27" x14ac:dyDescent="0.2">
      <c r="A6353">
        <v>6352</v>
      </c>
      <c r="B6353" t="s">
        <v>8858</v>
      </c>
      <c r="C6353" s="5">
        <v>43042</v>
      </c>
      <c r="D6353" s="5" t="str">
        <f t="shared" si="599"/>
        <v>2017-11</v>
      </c>
      <c r="E6353" s="5">
        <v>43047</v>
      </c>
      <c r="F6353" t="s">
        <v>55</v>
      </c>
      <c r="G6353" t="s">
        <v>6073</v>
      </c>
      <c r="H6353" t="s">
        <v>6074</v>
      </c>
      <c r="I6353" t="s">
        <v>46</v>
      </c>
      <c r="J6353" t="s">
        <v>32</v>
      </c>
      <c r="K6353" t="s">
        <v>1428</v>
      </c>
      <c r="L6353" t="s">
        <v>59</v>
      </c>
      <c r="M6353">
        <v>33178</v>
      </c>
      <c r="N6353" t="s">
        <v>35</v>
      </c>
      <c r="O6353" t="s">
        <v>3712</v>
      </c>
      <c r="P6353" t="s">
        <v>76</v>
      </c>
      <c r="Q6353" t="s">
        <v>77</v>
      </c>
      <c r="R6353" t="s">
        <v>3713</v>
      </c>
      <c r="S6353">
        <v>361.37600000000003</v>
      </c>
      <c r="T6353">
        <v>2</v>
      </c>
      <c r="U6353">
        <v>0.2</v>
      </c>
      <c r="V6353">
        <v>27.103200000000001</v>
      </c>
      <c r="W6353" s="6">
        <f t="shared" si="598"/>
        <v>7.4999999999999997E-2</v>
      </c>
      <c r="X6353" s="4">
        <f t="shared" si="595"/>
        <v>13.551600000000001</v>
      </c>
      <c r="Y6353" s="4">
        <f t="shared" si="596"/>
        <v>180.68800000000002</v>
      </c>
      <c r="Z6353" s="4">
        <f t="shared" si="597"/>
        <v>225.86</v>
      </c>
      <c r="AA6353" s="4">
        <f t="shared" si="594"/>
        <v>72.275200000000012</v>
      </c>
    </row>
    <row r="6354" spans="1:27" x14ac:dyDescent="0.2">
      <c r="A6354">
        <v>6353</v>
      </c>
      <c r="B6354" t="s">
        <v>8859</v>
      </c>
      <c r="C6354" s="5">
        <v>42260</v>
      </c>
      <c r="D6354" s="5" t="str">
        <f t="shared" si="599"/>
        <v>2015-09</v>
      </c>
      <c r="E6354" s="5">
        <v>42266</v>
      </c>
      <c r="F6354" t="s">
        <v>55</v>
      </c>
      <c r="G6354" t="s">
        <v>6091</v>
      </c>
      <c r="H6354" t="s">
        <v>6092</v>
      </c>
      <c r="I6354" t="s">
        <v>31</v>
      </c>
      <c r="J6354" t="s">
        <v>32</v>
      </c>
      <c r="K6354" t="s">
        <v>151</v>
      </c>
      <c r="L6354" t="s">
        <v>152</v>
      </c>
      <c r="M6354">
        <v>19120</v>
      </c>
      <c r="N6354" t="s">
        <v>153</v>
      </c>
      <c r="O6354" t="s">
        <v>4958</v>
      </c>
      <c r="P6354" t="s">
        <v>51</v>
      </c>
      <c r="Q6354" t="s">
        <v>80</v>
      </c>
      <c r="R6354" t="s">
        <v>4959</v>
      </c>
      <c r="S6354">
        <v>2.4119999999999999</v>
      </c>
      <c r="T6354">
        <v>1</v>
      </c>
      <c r="U6354">
        <v>0.7</v>
      </c>
      <c r="V6354">
        <v>-2.0099999999999998</v>
      </c>
      <c r="W6354" s="6">
        <f t="shared" si="598"/>
        <v>-0.83333333333333326</v>
      </c>
      <c r="X6354" s="4">
        <f t="shared" si="595"/>
        <v>-2.0099999999999998</v>
      </c>
      <c r="Y6354" s="4">
        <f t="shared" si="596"/>
        <v>2.4119999999999999</v>
      </c>
      <c r="Z6354" s="4">
        <f t="shared" si="597"/>
        <v>8.0399999999999991</v>
      </c>
      <c r="AA6354" s="4">
        <f t="shared" si="594"/>
        <v>1.6883999999999999</v>
      </c>
    </row>
    <row r="6355" spans="1:27" x14ac:dyDescent="0.2">
      <c r="A6355">
        <v>6354</v>
      </c>
      <c r="B6355" t="s">
        <v>8860</v>
      </c>
      <c r="C6355" s="5">
        <v>42253</v>
      </c>
      <c r="D6355" s="5" t="str">
        <f t="shared" si="599"/>
        <v>2015-09</v>
      </c>
      <c r="E6355" s="5">
        <v>42259</v>
      </c>
      <c r="F6355" t="s">
        <v>55</v>
      </c>
      <c r="G6355" t="s">
        <v>312</v>
      </c>
      <c r="H6355" t="s">
        <v>313</v>
      </c>
      <c r="I6355" t="s">
        <v>46</v>
      </c>
      <c r="J6355" t="s">
        <v>32</v>
      </c>
      <c r="K6355" t="s">
        <v>271</v>
      </c>
      <c r="L6355" t="s">
        <v>272</v>
      </c>
      <c r="M6355">
        <v>10011</v>
      </c>
      <c r="N6355" t="s">
        <v>153</v>
      </c>
      <c r="O6355" t="s">
        <v>7133</v>
      </c>
      <c r="P6355" t="s">
        <v>51</v>
      </c>
      <c r="Q6355" t="s">
        <v>83</v>
      </c>
      <c r="R6355" t="s">
        <v>7134</v>
      </c>
      <c r="S6355">
        <v>8.39</v>
      </c>
      <c r="T6355">
        <v>1</v>
      </c>
      <c r="U6355">
        <v>0</v>
      </c>
      <c r="V6355">
        <v>2.0975000000000001</v>
      </c>
      <c r="W6355" s="6">
        <f t="shared" si="598"/>
        <v>0.25</v>
      </c>
      <c r="X6355" s="4">
        <f t="shared" si="595"/>
        <v>2.0975000000000001</v>
      </c>
      <c r="Y6355" s="4">
        <f t="shared" si="596"/>
        <v>8.39</v>
      </c>
      <c r="Z6355" s="4">
        <f t="shared" si="597"/>
        <v>8.39</v>
      </c>
      <c r="AA6355" s="4">
        <f t="shared" si="594"/>
        <v>0</v>
      </c>
    </row>
    <row r="6356" spans="1:27" x14ac:dyDescent="0.2">
      <c r="A6356">
        <v>6355</v>
      </c>
      <c r="B6356" t="s">
        <v>8860</v>
      </c>
      <c r="C6356" s="5">
        <v>42253</v>
      </c>
      <c r="D6356" s="5" t="str">
        <f t="shared" si="599"/>
        <v>2015-09</v>
      </c>
      <c r="E6356" s="5">
        <v>42259</v>
      </c>
      <c r="F6356" t="s">
        <v>55</v>
      </c>
      <c r="G6356" t="s">
        <v>312</v>
      </c>
      <c r="H6356" t="s">
        <v>313</v>
      </c>
      <c r="I6356" t="s">
        <v>46</v>
      </c>
      <c r="J6356" t="s">
        <v>32</v>
      </c>
      <c r="K6356" t="s">
        <v>271</v>
      </c>
      <c r="L6356" t="s">
        <v>272</v>
      </c>
      <c r="M6356">
        <v>10011</v>
      </c>
      <c r="N6356" t="s">
        <v>153</v>
      </c>
      <c r="O6356" t="s">
        <v>3858</v>
      </c>
      <c r="P6356" t="s">
        <v>76</v>
      </c>
      <c r="Q6356" t="s">
        <v>77</v>
      </c>
      <c r="R6356" t="s">
        <v>3859</v>
      </c>
      <c r="S6356">
        <v>337.98</v>
      </c>
      <c r="T6356">
        <v>2</v>
      </c>
      <c r="U6356">
        <v>0</v>
      </c>
      <c r="V6356">
        <v>101.39399999999998</v>
      </c>
      <c r="W6356" s="6">
        <f t="shared" si="598"/>
        <v>0.29999999999999993</v>
      </c>
      <c r="X6356" s="4">
        <f t="shared" si="595"/>
        <v>50.696999999999989</v>
      </c>
      <c r="Y6356" s="4">
        <f t="shared" si="596"/>
        <v>168.99</v>
      </c>
      <c r="Z6356" s="4">
        <f t="shared" si="597"/>
        <v>168.99</v>
      </c>
      <c r="AA6356" s="4">
        <f t="shared" si="594"/>
        <v>0</v>
      </c>
    </row>
    <row r="6357" spans="1:27" x14ac:dyDescent="0.2">
      <c r="A6357">
        <v>6356</v>
      </c>
      <c r="B6357" t="s">
        <v>8861</v>
      </c>
      <c r="C6357" s="5">
        <v>41918</v>
      </c>
      <c r="D6357" s="5" t="str">
        <f t="shared" si="599"/>
        <v>2014-10</v>
      </c>
      <c r="E6357" s="5">
        <v>41925</v>
      </c>
      <c r="F6357" t="s">
        <v>55</v>
      </c>
      <c r="G6357" t="s">
        <v>4844</v>
      </c>
      <c r="H6357" t="s">
        <v>4845</v>
      </c>
      <c r="I6357" t="s">
        <v>31</v>
      </c>
      <c r="J6357" t="s">
        <v>32</v>
      </c>
      <c r="K6357" t="s">
        <v>151</v>
      </c>
      <c r="L6357" t="s">
        <v>152</v>
      </c>
      <c r="M6357">
        <v>19120</v>
      </c>
      <c r="N6357" t="s">
        <v>153</v>
      </c>
      <c r="O6357" t="s">
        <v>840</v>
      </c>
      <c r="P6357" t="s">
        <v>51</v>
      </c>
      <c r="Q6357" t="s">
        <v>64</v>
      </c>
      <c r="R6357" t="s">
        <v>841</v>
      </c>
      <c r="S6357">
        <v>83.920000000000016</v>
      </c>
      <c r="T6357">
        <v>5</v>
      </c>
      <c r="U6357">
        <v>0.2</v>
      </c>
      <c r="V6357">
        <v>-13.637000000000011</v>
      </c>
      <c r="W6357" s="6">
        <f t="shared" si="598"/>
        <v>-0.16250000000000009</v>
      </c>
      <c r="X6357" s="4">
        <f t="shared" si="595"/>
        <v>-2.727400000000002</v>
      </c>
      <c r="Y6357" s="4">
        <f t="shared" si="596"/>
        <v>16.784000000000002</v>
      </c>
      <c r="Z6357" s="4">
        <f t="shared" si="597"/>
        <v>20.980000000000004</v>
      </c>
      <c r="AA6357" s="4">
        <f t="shared" si="594"/>
        <v>16.784000000000002</v>
      </c>
    </row>
    <row r="6358" spans="1:27" x14ac:dyDescent="0.2">
      <c r="A6358">
        <v>6357</v>
      </c>
      <c r="B6358" t="s">
        <v>8862</v>
      </c>
      <c r="C6358" s="5">
        <v>42758</v>
      </c>
      <c r="D6358" s="5" t="str">
        <f t="shared" si="599"/>
        <v>2017-01</v>
      </c>
      <c r="E6358" s="5">
        <v>42763</v>
      </c>
      <c r="F6358" t="s">
        <v>55</v>
      </c>
      <c r="G6358" t="s">
        <v>2430</v>
      </c>
      <c r="H6358" t="s">
        <v>2431</v>
      </c>
      <c r="I6358" t="s">
        <v>46</v>
      </c>
      <c r="J6358" t="s">
        <v>32</v>
      </c>
      <c r="K6358" t="s">
        <v>100</v>
      </c>
      <c r="L6358" t="s">
        <v>101</v>
      </c>
      <c r="M6358">
        <v>98103</v>
      </c>
      <c r="N6358" t="s">
        <v>49</v>
      </c>
      <c r="O6358" t="s">
        <v>4751</v>
      </c>
      <c r="P6358" t="s">
        <v>51</v>
      </c>
      <c r="Q6358" t="s">
        <v>80</v>
      </c>
      <c r="R6358" t="s">
        <v>4752</v>
      </c>
      <c r="S6358">
        <v>19.68</v>
      </c>
      <c r="T6358">
        <v>5</v>
      </c>
      <c r="U6358">
        <v>0.2</v>
      </c>
      <c r="V6358">
        <v>6.8879999999999981</v>
      </c>
      <c r="W6358" s="6">
        <f t="shared" si="598"/>
        <v>0.34999999999999992</v>
      </c>
      <c r="X6358" s="4">
        <f t="shared" si="595"/>
        <v>1.3775999999999997</v>
      </c>
      <c r="Y6358" s="4">
        <f t="shared" si="596"/>
        <v>3.9359999999999999</v>
      </c>
      <c r="Z6358" s="4">
        <f t="shared" si="597"/>
        <v>4.92</v>
      </c>
      <c r="AA6358" s="4">
        <f t="shared" si="594"/>
        <v>3.9359999999999999</v>
      </c>
    </row>
    <row r="6359" spans="1:27" x14ac:dyDescent="0.2">
      <c r="A6359">
        <v>6358</v>
      </c>
      <c r="B6359" t="s">
        <v>8862</v>
      </c>
      <c r="C6359" s="5">
        <v>42758</v>
      </c>
      <c r="D6359" s="5" t="str">
        <f t="shared" si="599"/>
        <v>2017-01</v>
      </c>
      <c r="E6359" s="5">
        <v>42763</v>
      </c>
      <c r="F6359" t="s">
        <v>55</v>
      </c>
      <c r="G6359" t="s">
        <v>2430</v>
      </c>
      <c r="H6359" t="s">
        <v>2431</v>
      </c>
      <c r="I6359" t="s">
        <v>46</v>
      </c>
      <c r="J6359" t="s">
        <v>32</v>
      </c>
      <c r="K6359" t="s">
        <v>100</v>
      </c>
      <c r="L6359" t="s">
        <v>101</v>
      </c>
      <c r="M6359">
        <v>98103</v>
      </c>
      <c r="N6359" t="s">
        <v>49</v>
      </c>
      <c r="O6359" t="s">
        <v>2937</v>
      </c>
      <c r="P6359" t="s">
        <v>51</v>
      </c>
      <c r="Q6359" t="s">
        <v>95</v>
      </c>
      <c r="R6359" t="s">
        <v>2938</v>
      </c>
      <c r="S6359">
        <v>25.92</v>
      </c>
      <c r="T6359">
        <v>4</v>
      </c>
      <c r="U6359">
        <v>0</v>
      </c>
      <c r="V6359">
        <v>12.441600000000001</v>
      </c>
      <c r="W6359" s="6">
        <f t="shared" si="598"/>
        <v>0.48000000000000004</v>
      </c>
      <c r="X6359" s="4">
        <f t="shared" si="595"/>
        <v>3.1104000000000003</v>
      </c>
      <c r="Y6359" s="4">
        <f t="shared" si="596"/>
        <v>6.48</v>
      </c>
      <c r="Z6359" s="4">
        <f t="shared" si="597"/>
        <v>6.48</v>
      </c>
      <c r="AA6359" s="4">
        <f t="shared" si="594"/>
        <v>0</v>
      </c>
    </row>
    <row r="6360" spans="1:27" x14ac:dyDescent="0.2">
      <c r="A6360">
        <v>6359</v>
      </c>
      <c r="B6360" t="s">
        <v>8862</v>
      </c>
      <c r="C6360" s="5">
        <v>42758</v>
      </c>
      <c r="D6360" s="5" t="str">
        <f t="shared" si="599"/>
        <v>2017-01</v>
      </c>
      <c r="E6360" s="5">
        <v>42763</v>
      </c>
      <c r="F6360" t="s">
        <v>55</v>
      </c>
      <c r="G6360" t="s">
        <v>2430</v>
      </c>
      <c r="H6360" t="s">
        <v>2431</v>
      </c>
      <c r="I6360" t="s">
        <v>46</v>
      </c>
      <c r="J6360" t="s">
        <v>32</v>
      </c>
      <c r="K6360" t="s">
        <v>100</v>
      </c>
      <c r="L6360" t="s">
        <v>101</v>
      </c>
      <c r="M6360">
        <v>98103</v>
      </c>
      <c r="N6360" t="s">
        <v>49</v>
      </c>
      <c r="O6360" t="s">
        <v>3988</v>
      </c>
      <c r="P6360" t="s">
        <v>51</v>
      </c>
      <c r="Q6360" t="s">
        <v>95</v>
      </c>
      <c r="R6360" t="s">
        <v>3989</v>
      </c>
      <c r="S6360">
        <v>6.48</v>
      </c>
      <c r="T6360">
        <v>1</v>
      </c>
      <c r="U6360">
        <v>0</v>
      </c>
      <c r="V6360">
        <v>3.1104000000000003</v>
      </c>
      <c r="W6360" s="6">
        <f t="shared" si="598"/>
        <v>0.48000000000000004</v>
      </c>
      <c r="X6360" s="4">
        <f t="shared" si="595"/>
        <v>3.1104000000000003</v>
      </c>
      <c r="Y6360" s="4">
        <f t="shared" si="596"/>
        <v>6.48</v>
      </c>
      <c r="Z6360" s="4">
        <f t="shared" si="597"/>
        <v>6.48</v>
      </c>
      <c r="AA6360" s="4">
        <f t="shared" si="594"/>
        <v>0</v>
      </c>
    </row>
    <row r="6361" spans="1:27" x14ac:dyDescent="0.2">
      <c r="A6361">
        <v>6360</v>
      </c>
      <c r="B6361" t="s">
        <v>8862</v>
      </c>
      <c r="C6361" s="5">
        <v>42758</v>
      </c>
      <c r="D6361" s="5" t="str">
        <f t="shared" si="599"/>
        <v>2017-01</v>
      </c>
      <c r="E6361" s="5">
        <v>42763</v>
      </c>
      <c r="F6361" t="s">
        <v>55</v>
      </c>
      <c r="G6361" t="s">
        <v>2430</v>
      </c>
      <c r="H6361" t="s">
        <v>2431</v>
      </c>
      <c r="I6361" t="s">
        <v>46</v>
      </c>
      <c r="J6361" t="s">
        <v>32</v>
      </c>
      <c r="K6361" t="s">
        <v>100</v>
      </c>
      <c r="L6361" t="s">
        <v>101</v>
      </c>
      <c r="M6361">
        <v>98103</v>
      </c>
      <c r="N6361" t="s">
        <v>49</v>
      </c>
      <c r="O6361" t="s">
        <v>8533</v>
      </c>
      <c r="P6361" t="s">
        <v>76</v>
      </c>
      <c r="Q6361" t="s">
        <v>77</v>
      </c>
      <c r="R6361" t="s">
        <v>8534</v>
      </c>
      <c r="S6361">
        <v>86.352000000000004</v>
      </c>
      <c r="T6361">
        <v>6</v>
      </c>
      <c r="U6361">
        <v>0.2</v>
      </c>
      <c r="V6361">
        <v>8.6352000000000011</v>
      </c>
      <c r="W6361" s="6">
        <f t="shared" si="598"/>
        <v>0.1</v>
      </c>
      <c r="X6361" s="4">
        <f t="shared" si="595"/>
        <v>1.4392000000000003</v>
      </c>
      <c r="Y6361" s="4">
        <f t="shared" si="596"/>
        <v>14.392000000000001</v>
      </c>
      <c r="Z6361" s="4">
        <f t="shared" si="597"/>
        <v>17.989999999999998</v>
      </c>
      <c r="AA6361" s="4">
        <f t="shared" si="594"/>
        <v>17.270400000000002</v>
      </c>
    </row>
    <row r="6362" spans="1:27" x14ac:dyDescent="0.2">
      <c r="A6362">
        <v>6361</v>
      </c>
      <c r="B6362" t="s">
        <v>8863</v>
      </c>
      <c r="C6362" s="5">
        <v>42348</v>
      </c>
      <c r="D6362" s="5" t="str">
        <f t="shared" si="599"/>
        <v>2015-12</v>
      </c>
      <c r="E6362" s="5">
        <v>42353</v>
      </c>
      <c r="F6362" t="s">
        <v>55</v>
      </c>
      <c r="G6362" t="s">
        <v>8247</v>
      </c>
      <c r="H6362" t="s">
        <v>8248</v>
      </c>
      <c r="I6362" t="s">
        <v>107</v>
      </c>
      <c r="J6362" t="s">
        <v>32</v>
      </c>
      <c r="K6362" t="s">
        <v>47</v>
      </c>
      <c r="L6362" t="s">
        <v>48</v>
      </c>
      <c r="M6362">
        <v>90032</v>
      </c>
      <c r="N6362" t="s">
        <v>49</v>
      </c>
      <c r="O6362" t="s">
        <v>6252</v>
      </c>
      <c r="P6362" t="s">
        <v>51</v>
      </c>
      <c r="Q6362" t="s">
        <v>73</v>
      </c>
      <c r="R6362" t="s">
        <v>6253</v>
      </c>
      <c r="S6362">
        <v>56.3</v>
      </c>
      <c r="T6362">
        <v>2</v>
      </c>
      <c r="U6362">
        <v>0</v>
      </c>
      <c r="V6362">
        <v>15.764000000000003</v>
      </c>
      <c r="W6362" s="6">
        <f t="shared" si="598"/>
        <v>0.28000000000000008</v>
      </c>
      <c r="X6362" s="4">
        <f t="shared" si="595"/>
        <v>7.8820000000000014</v>
      </c>
      <c r="Y6362" s="4">
        <f t="shared" si="596"/>
        <v>28.15</v>
      </c>
      <c r="Z6362" s="4">
        <f t="shared" si="597"/>
        <v>28.15</v>
      </c>
      <c r="AA6362" s="4">
        <f t="shared" si="594"/>
        <v>0</v>
      </c>
    </row>
    <row r="6363" spans="1:27" x14ac:dyDescent="0.2">
      <c r="A6363">
        <v>6362</v>
      </c>
      <c r="B6363" t="s">
        <v>8864</v>
      </c>
      <c r="C6363" s="5">
        <v>41968</v>
      </c>
      <c r="D6363" s="5" t="str">
        <f t="shared" si="599"/>
        <v>2014-11</v>
      </c>
      <c r="E6363" s="5">
        <v>41973</v>
      </c>
      <c r="F6363" t="s">
        <v>55</v>
      </c>
      <c r="G6363" t="s">
        <v>2825</v>
      </c>
      <c r="H6363" t="s">
        <v>2826</v>
      </c>
      <c r="I6363" t="s">
        <v>31</v>
      </c>
      <c r="J6363" t="s">
        <v>32</v>
      </c>
      <c r="K6363" t="s">
        <v>323</v>
      </c>
      <c r="L6363" t="s">
        <v>425</v>
      </c>
      <c r="M6363">
        <v>97477</v>
      </c>
      <c r="N6363" t="s">
        <v>49</v>
      </c>
      <c r="O6363" t="s">
        <v>6960</v>
      </c>
      <c r="P6363" t="s">
        <v>51</v>
      </c>
      <c r="Q6363" t="s">
        <v>73</v>
      </c>
      <c r="R6363" t="s">
        <v>6961</v>
      </c>
      <c r="S6363">
        <v>51.016000000000005</v>
      </c>
      <c r="T6363">
        <v>7</v>
      </c>
      <c r="U6363">
        <v>0.2</v>
      </c>
      <c r="V6363">
        <v>8.2900999999999954</v>
      </c>
      <c r="W6363" s="6">
        <f t="shared" si="598"/>
        <v>0.16249999999999989</v>
      </c>
      <c r="X6363" s="4">
        <f t="shared" si="595"/>
        <v>1.1842999999999992</v>
      </c>
      <c r="Y6363" s="4">
        <f t="shared" si="596"/>
        <v>7.2880000000000011</v>
      </c>
      <c r="Z6363" s="4">
        <f t="shared" si="597"/>
        <v>9.11</v>
      </c>
      <c r="AA6363" s="4">
        <f t="shared" si="594"/>
        <v>10.203200000000002</v>
      </c>
    </row>
    <row r="6364" spans="1:27" x14ac:dyDescent="0.2">
      <c r="A6364">
        <v>6363</v>
      </c>
      <c r="B6364" t="s">
        <v>8865</v>
      </c>
      <c r="C6364" s="5">
        <v>43060</v>
      </c>
      <c r="D6364" s="5" t="str">
        <f t="shared" si="599"/>
        <v>2017-11</v>
      </c>
      <c r="E6364" s="5">
        <v>43064</v>
      </c>
      <c r="F6364" t="s">
        <v>55</v>
      </c>
      <c r="G6364" t="s">
        <v>2012</v>
      </c>
      <c r="H6364" t="s">
        <v>2013</v>
      </c>
      <c r="I6364" t="s">
        <v>31</v>
      </c>
      <c r="J6364" t="s">
        <v>32</v>
      </c>
      <c r="K6364" t="s">
        <v>8866</v>
      </c>
      <c r="L6364" t="s">
        <v>101</v>
      </c>
      <c r="M6364">
        <v>98059</v>
      </c>
      <c r="N6364" t="s">
        <v>49</v>
      </c>
      <c r="O6364" t="s">
        <v>1732</v>
      </c>
      <c r="P6364" t="s">
        <v>51</v>
      </c>
      <c r="Q6364" t="s">
        <v>80</v>
      </c>
      <c r="R6364" t="s">
        <v>1733</v>
      </c>
      <c r="S6364">
        <v>150.80000000000001</v>
      </c>
      <c r="T6364">
        <v>5</v>
      </c>
      <c r="U6364">
        <v>0.2</v>
      </c>
      <c r="V6364">
        <v>56.55</v>
      </c>
      <c r="W6364" s="6">
        <f t="shared" si="598"/>
        <v>0.37499999999999994</v>
      </c>
      <c r="X6364" s="4">
        <f t="shared" si="595"/>
        <v>11.309999999999999</v>
      </c>
      <c r="Y6364" s="4">
        <f t="shared" si="596"/>
        <v>30.160000000000004</v>
      </c>
      <c r="Z6364" s="4">
        <f t="shared" si="597"/>
        <v>37.700000000000003</v>
      </c>
      <c r="AA6364" s="4">
        <f t="shared" si="594"/>
        <v>30.160000000000004</v>
      </c>
    </row>
    <row r="6365" spans="1:27" x14ac:dyDescent="0.2">
      <c r="A6365">
        <v>6364</v>
      </c>
      <c r="B6365" t="s">
        <v>8865</v>
      </c>
      <c r="C6365" s="5">
        <v>43060</v>
      </c>
      <c r="D6365" s="5" t="str">
        <f t="shared" si="599"/>
        <v>2017-11</v>
      </c>
      <c r="E6365" s="5">
        <v>43064</v>
      </c>
      <c r="F6365" t="s">
        <v>55</v>
      </c>
      <c r="G6365" t="s">
        <v>2012</v>
      </c>
      <c r="H6365" t="s">
        <v>2013</v>
      </c>
      <c r="I6365" t="s">
        <v>31</v>
      </c>
      <c r="J6365" t="s">
        <v>32</v>
      </c>
      <c r="K6365" t="s">
        <v>8866</v>
      </c>
      <c r="L6365" t="s">
        <v>101</v>
      </c>
      <c r="M6365">
        <v>98059</v>
      </c>
      <c r="N6365" t="s">
        <v>49</v>
      </c>
      <c r="O6365" t="s">
        <v>8867</v>
      </c>
      <c r="P6365" t="s">
        <v>76</v>
      </c>
      <c r="Q6365" t="s">
        <v>689</v>
      </c>
      <c r="R6365" t="s">
        <v>8868</v>
      </c>
      <c r="S6365">
        <v>1039.992</v>
      </c>
      <c r="T6365">
        <v>1</v>
      </c>
      <c r="U6365">
        <v>0.2</v>
      </c>
      <c r="V6365">
        <v>103.99920000000003</v>
      </c>
      <c r="W6365" s="6">
        <f t="shared" si="598"/>
        <v>0.10000000000000003</v>
      </c>
      <c r="X6365" s="4">
        <f t="shared" si="595"/>
        <v>103.99920000000003</v>
      </c>
      <c r="Y6365" s="4">
        <f t="shared" si="596"/>
        <v>1039.992</v>
      </c>
      <c r="Z6365" s="4">
        <f t="shared" si="597"/>
        <v>1299.9899999999998</v>
      </c>
      <c r="AA6365" s="4">
        <f t="shared" si="594"/>
        <v>207.9984</v>
      </c>
    </row>
    <row r="6366" spans="1:27" x14ac:dyDescent="0.2">
      <c r="A6366">
        <v>6365</v>
      </c>
      <c r="B6366" t="s">
        <v>8865</v>
      </c>
      <c r="C6366" s="5">
        <v>43060</v>
      </c>
      <c r="D6366" s="5" t="str">
        <f t="shared" si="599"/>
        <v>2017-11</v>
      </c>
      <c r="E6366" s="5">
        <v>43064</v>
      </c>
      <c r="F6366" t="s">
        <v>55</v>
      </c>
      <c r="G6366" t="s">
        <v>2012</v>
      </c>
      <c r="H6366" t="s">
        <v>2013</v>
      </c>
      <c r="I6366" t="s">
        <v>31</v>
      </c>
      <c r="J6366" t="s">
        <v>32</v>
      </c>
      <c r="K6366" t="s">
        <v>8866</v>
      </c>
      <c r="L6366" t="s">
        <v>101</v>
      </c>
      <c r="M6366">
        <v>98059</v>
      </c>
      <c r="N6366" t="s">
        <v>49</v>
      </c>
      <c r="O6366" t="s">
        <v>8027</v>
      </c>
      <c r="P6366" t="s">
        <v>51</v>
      </c>
      <c r="Q6366" t="s">
        <v>95</v>
      </c>
      <c r="R6366" t="s">
        <v>8028</v>
      </c>
      <c r="S6366">
        <v>51.84</v>
      </c>
      <c r="T6366">
        <v>8</v>
      </c>
      <c r="U6366">
        <v>0</v>
      </c>
      <c r="V6366">
        <v>24.883200000000002</v>
      </c>
      <c r="W6366" s="6">
        <f t="shared" si="598"/>
        <v>0.48000000000000004</v>
      </c>
      <c r="X6366" s="4">
        <f t="shared" si="595"/>
        <v>3.1104000000000003</v>
      </c>
      <c r="Y6366" s="4">
        <f t="shared" si="596"/>
        <v>6.48</v>
      </c>
      <c r="Z6366" s="4">
        <f t="shared" si="597"/>
        <v>6.48</v>
      </c>
      <c r="AA6366" s="4">
        <f t="shared" si="594"/>
        <v>0</v>
      </c>
    </row>
    <row r="6367" spans="1:27" x14ac:dyDescent="0.2">
      <c r="A6367">
        <v>6366</v>
      </c>
      <c r="B6367" t="s">
        <v>8869</v>
      </c>
      <c r="C6367" s="5">
        <v>42829</v>
      </c>
      <c r="D6367" s="5" t="str">
        <f t="shared" si="599"/>
        <v>2017-04</v>
      </c>
      <c r="E6367" s="5">
        <v>42830</v>
      </c>
      <c r="F6367" t="s">
        <v>193</v>
      </c>
      <c r="G6367" t="s">
        <v>2361</v>
      </c>
      <c r="H6367" t="s">
        <v>2362</v>
      </c>
      <c r="I6367" t="s">
        <v>107</v>
      </c>
      <c r="J6367" t="s">
        <v>32</v>
      </c>
      <c r="K6367" t="s">
        <v>271</v>
      </c>
      <c r="L6367" t="s">
        <v>272</v>
      </c>
      <c r="M6367">
        <v>10009</v>
      </c>
      <c r="N6367" t="s">
        <v>153</v>
      </c>
      <c r="O6367" t="s">
        <v>8870</v>
      </c>
      <c r="P6367" t="s">
        <v>76</v>
      </c>
      <c r="Q6367" t="s">
        <v>77</v>
      </c>
      <c r="R6367" t="s">
        <v>8871</v>
      </c>
      <c r="S6367">
        <v>41.22</v>
      </c>
      <c r="T6367">
        <v>1</v>
      </c>
      <c r="U6367">
        <v>0</v>
      </c>
      <c r="V6367">
        <v>11.1294</v>
      </c>
      <c r="W6367" s="6">
        <f t="shared" si="598"/>
        <v>0.27</v>
      </c>
      <c r="X6367" s="4">
        <f t="shared" si="595"/>
        <v>11.1294</v>
      </c>
      <c r="Y6367" s="4">
        <f t="shared" si="596"/>
        <v>41.22</v>
      </c>
      <c r="Z6367" s="4">
        <f t="shared" si="597"/>
        <v>41.22</v>
      </c>
      <c r="AA6367" s="4">
        <f t="shared" si="594"/>
        <v>0</v>
      </c>
    </row>
    <row r="6368" spans="1:27" x14ac:dyDescent="0.2">
      <c r="A6368">
        <v>6367</v>
      </c>
      <c r="B6368" t="s">
        <v>8869</v>
      </c>
      <c r="C6368" s="5">
        <v>42829</v>
      </c>
      <c r="D6368" s="5" t="str">
        <f t="shared" si="599"/>
        <v>2017-04</v>
      </c>
      <c r="E6368" s="5">
        <v>42830</v>
      </c>
      <c r="F6368" t="s">
        <v>193</v>
      </c>
      <c r="G6368" t="s">
        <v>2361</v>
      </c>
      <c r="H6368" t="s">
        <v>2362</v>
      </c>
      <c r="I6368" t="s">
        <v>107</v>
      </c>
      <c r="J6368" t="s">
        <v>32</v>
      </c>
      <c r="K6368" t="s">
        <v>271</v>
      </c>
      <c r="L6368" t="s">
        <v>272</v>
      </c>
      <c r="M6368">
        <v>10009</v>
      </c>
      <c r="N6368" t="s">
        <v>153</v>
      </c>
      <c r="O6368" t="s">
        <v>1073</v>
      </c>
      <c r="P6368" t="s">
        <v>51</v>
      </c>
      <c r="Q6368" t="s">
        <v>584</v>
      </c>
      <c r="R6368" t="s">
        <v>1074</v>
      </c>
      <c r="S6368">
        <v>240.37</v>
      </c>
      <c r="T6368">
        <v>1</v>
      </c>
      <c r="U6368">
        <v>0</v>
      </c>
      <c r="V6368">
        <v>7.2111000000000161</v>
      </c>
      <c r="W6368" s="6">
        <f t="shared" si="598"/>
        <v>3.0000000000000065E-2</v>
      </c>
      <c r="X6368" s="4">
        <f t="shared" si="595"/>
        <v>7.2111000000000161</v>
      </c>
      <c r="Y6368" s="4">
        <f t="shared" si="596"/>
        <v>240.37</v>
      </c>
      <c r="Z6368" s="4">
        <f t="shared" si="597"/>
        <v>240.37</v>
      </c>
      <c r="AA6368" s="4">
        <f t="shared" si="594"/>
        <v>0</v>
      </c>
    </row>
    <row r="6369" spans="1:27" x14ac:dyDescent="0.2">
      <c r="A6369">
        <v>6368</v>
      </c>
      <c r="B6369" t="s">
        <v>8869</v>
      </c>
      <c r="C6369" s="5">
        <v>42829</v>
      </c>
      <c r="D6369" s="5" t="str">
        <f t="shared" si="599"/>
        <v>2017-04</v>
      </c>
      <c r="E6369" s="5">
        <v>42830</v>
      </c>
      <c r="F6369" t="s">
        <v>193</v>
      </c>
      <c r="G6369" t="s">
        <v>2361</v>
      </c>
      <c r="H6369" t="s">
        <v>2362</v>
      </c>
      <c r="I6369" t="s">
        <v>107</v>
      </c>
      <c r="J6369" t="s">
        <v>32</v>
      </c>
      <c r="K6369" t="s">
        <v>271</v>
      </c>
      <c r="L6369" t="s">
        <v>272</v>
      </c>
      <c r="M6369">
        <v>10009</v>
      </c>
      <c r="N6369" t="s">
        <v>153</v>
      </c>
      <c r="O6369" t="s">
        <v>1858</v>
      </c>
      <c r="P6369" t="s">
        <v>76</v>
      </c>
      <c r="Q6369" t="s">
        <v>77</v>
      </c>
      <c r="R6369" t="s">
        <v>1859</v>
      </c>
      <c r="S6369">
        <v>119.02</v>
      </c>
      <c r="T6369">
        <v>2</v>
      </c>
      <c r="U6369">
        <v>0</v>
      </c>
      <c r="V6369">
        <v>33.325600000000009</v>
      </c>
      <c r="W6369" s="6">
        <f t="shared" si="598"/>
        <v>0.28000000000000008</v>
      </c>
      <c r="X6369" s="4">
        <f t="shared" si="595"/>
        <v>16.662800000000004</v>
      </c>
      <c r="Y6369" s="4">
        <f t="shared" si="596"/>
        <v>59.51</v>
      </c>
      <c r="Z6369" s="4">
        <f t="shared" si="597"/>
        <v>59.51</v>
      </c>
      <c r="AA6369" s="4">
        <f t="shared" si="594"/>
        <v>0</v>
      </c>
    </row>
    <row r="6370" spans="1:27" x14ac:dyDescent="0.2">
      <c r="A6370">
        <v>6369</v>
      </c>
      <c r="B6370" t="s">
        <v>8872</v>
      </c>
      <c r="C6370" s="5">
        <v>42874</v>
      </c>
      <c r="D6370" s="5" t="str">
        <f t="shared" si="599"/>
        <v>2017-05</v>
      </c>
      <c r="E6370" s="5">
        <v>42879</v>
      </c>
      <c r="F6370" t="s">
        <v>55</v>
      </c>
      <c r="G6370" t="s">
        <v>1684</v>
      </c>
      <c r="H6370" t="s">
        <v>1685</v>
      </c>
      <c r="I6370" t="s">
        <v>31</v>
      </c>
      <c r="J6370" t="s">
        <v>32</v>
      </c>
      <c r="K6370" t="s">
        <v>636</v>
      </c>
      <c r="L6370" t="s">
        <v>48</v>
      </c>
      <c r="M6370">
        <v>95123</v>
      </c>
      <c r="N6370" t="s">
        <v>49</v>
      </c>
      <c r="O6370" t="s">
        <v>4815</v>
      </c>
      <c r="P6370" t="s">
        <v>51</v>
      </c>
      <c r="Q6370" t="s">
        <v>80</v>
      </c>
      <c r="R6370" t="s">
        <v>4816</v>
      </c>
      <c r="S6370">
        <v>133.12</v>
      </c>
      <c r="T6370">
        <v>5</v>
      </c>
      <c r="U6370">
        <v>0.2</v>
      </c>
      <c r="V6370">
        <v>49.92</v>
      </c>
      <c r="W6370" s="6">
        <f t="shared" si="598"/>
        <v>0.375</v>
      </c>
      <c r="X6370" s="4">
        <f t="shared" si="595"/>
        <v>9.984</v>
      </c>
      <c r="Y6370" s="4">
        <f t="shared" si="596"/>
        <v>26.624000000000002</v>
      </c>
      <c r="Z6370" s="4">
        <f t="shared" si="597"/>
        <v>33.28</v>
      </c>
      <c r="AA6370" s="4">
        <f t="shared" si="594"/>
        <v>26.624000000000002</v>
      </c>
    </row>
    <row r="6371" spans="1:27" x14ac:dyDescent="0.2">
      <c r="A6371">
        <v>6370</v>
      </c>
      <c r="B6371" t="s">
        <v>8873</v>
      </c>
      <c r="C6371" s="5">
        <v>42646</v>
      </c>
      <c r="D6371" s="5" t="str">
        <f t="shared" si="599"/>
        <v>2016-10</v>
      </c>
      <c r="E6371" s="5">
        <v>42650</v>
      </c>
      <c r="F6371" t="s">
        <v>55</v>
      </c>
      <c r="G6371" t="s">
        <v>7277</v>
      </c>
      <c r="H6371" t="s">
        <v>7278</v>
      </c>
      <c r="I6371" t="s">
        <v>46</v>
      </c>
      <c r="J6371" t="s">
        <v>32</v>
      </c>
      <c r="K6371" t="s">
        <v>765</v>
      </c>
      <c r="L6371" t="s">
        <v>109</v>
      </c>
      <c r="M6371">
        <v>75051</v>
      </c>
      <c r="N6371" t="s">
        <v>110</v>
      </c>
      <c r="O6371" t="s">
        <v>1146</v>
      </c>
      <c r="P6371" t="s">
        <v>37</v>
      </c>
      <c r="Q6371" t="s">
        <v>70</v>
      </c>
      <c r="R6371" t="s">
        <v>1147</v>
      </c>
      <c r="S6371">
        <v>38.08</v>
      </c>
      <c r="T6371">
        <v>5</v>
      </c>
      <c r="U6371">
        <v>0.6</v>
      </c>
      <c r="V6371">
        <v>-29.512000000000008</v>
      </c>
      <c r="W6371" s="6">
        <f t="shared" si="598"/>
        <v>-0.77500000000000024</v>
      </c>
      <c r="X6371" s="4">
        <f t="shared" si="595"/>
        <v>-5.9024000000000019</v>
      </c>
      <c r="Y6371" s="4">
        <f t="shared" si="596"/>
        <v>7.6159999999999997</v>
      </c>
      <c r="Z6371" s="4">
        <f t="shared" si="597"/>
        <v>19.04</v>
      </c>
      <c r="AA6371" s="4">
        <f t="shared" si="594"/>
        <v>22.847999999999999</v>
      </c>
    </row>
    <row r="6372" spans="1:27" x14ac:dyDescent="0.2">
      <c r="A6372">
        <v>6371</v>
      </c>
      <c r="B6372" t="s">
        <v>8874</v>
      </c>
      <c r="C6372" s="5">
        <v>42695</v>
      </c>
      <c r="D6372" s="5" t="str">
        <f t="shared" si="599"/>
        <v>2016-11</v>
      </c>
      <c r="E6372" s="5">
        <v>42695</v>
      </c>
      <c r="F6372" t="s">
        <v>1298</v>
      </c>
      <c r="G6372" t="s">
        <v>3801</v>
      </c>
      <c r="H6372" t="s">
        <v>3802</v>
      </c>
      <c r="I6372" t="s">
        <v>107</v>
      </c>
      <c r="J6372" t="s">
        <v>32</v>
      </c>
      <c r="K6372" t="s">
        <v>271</v>
      </c>
      <c r="L6372" t="s">
        <v>272</v>
      </c>
      <c r="M6372">
        <v>10009</v>
      </c>
      <c r="N6372" t="s">
        <v>153</v>
      </c>
      <c r="O6372" t="s">
        <v>6591</v>
      </c>
      <c r="P6372" t="s">
        <v>37</v>
      </c>
      <c r="Q6372" t="s">
        <v>38</v>
      </c>
      <c r="R6372" t="s">
        <v>6592</v>
      </c>
      <c r="S6372">
        <v>113.56800000000001</v>
      </c>
      <c r="T6372">
        <v>2</v>
      </c>
      <c r="U6372">
        <v>0.2</v>
      </c>
      <c r="V6372">
        <v>12.776399999999988</v>
      </c>
      <c r="W6372" s="6">
        <f t="shared" si="598"/>
        <v>0.11249999999999988</v>
      </c>
      <c r="X6372" s="4">
        <f t="shared" si="595"/>
        <v>6.3881999999999941</v>
      </c>
      <c r="Y6372" s="4">
        <f t="shared" si="596"/>
        <v>56.784000000000006</v>
      </c>
      <c r="Z6372" s="4">
        <f t="shared" si="597"/>
        <v>70.98</v>
      </c>
      <c r="AA6372" s="4">
        <f t="shared" si="594"/>
        <v>22.713600000000003</v>
      </c>
    </row>
    <row r="6373" spans="1:27" x14ac:dyDescent="0.2">
      <c r="A6373">
        <v>6372</v>
      </c>
      <c r="B6373" t="s">
        <v>8875</v>
      </c>
      <c r="C6373" s="5">
        <v>43011</v>
      </c>
      <c r="D6373" s="5" t="str">
        <f t="shared" si="599"/>
        <v>2017-10</v>
      </c>
      <c r="E6373" s="5">
        <v>43013</v>
      </c>
      <c r="F6373" t="s">
        <v>28</v>
      </c>
      <c r="G6373" t="s">
        <v>2140</v>
      </c>
      <c r="H6373" t="s">
        <v>2141</v>
      </c>
      <c r="I6373" t="s">
        <v>107</v>
      </c>
      <c r="J6373" t="s">
        <v>32</v>
      </c>
      <c r="K6373" t="s">
        <v>271</v>
      </c>
      <c r="L6373" t="s">
        <v>272</v>
      </c>
      <c r="M6373">
        <v>10009</v>
      </c>
      <c r="N6373" t="s">
        <v>153</v>
      </c>
      <c r="O6373" t="s">
        <v>488</v>
      </c>
      <c r="P6373" t="s">
        <v>37</v>
      </c>
      <c r="Q6373" t="s">
        <v>70</v>
      </c>
      <c r="R6373" t="s">
        <v>489</v>
      </c>
      <c r="S6373">
        <v>83.92</v>
      </c>
      <c r="T6373">
        <v>4</v>
      </c>
      <c r="U6373">
        <v>0</v>
      </c>
      <c r="V6373">
        <v>21.819200000000002</v>
      </c>
      <c r="W6373" s="6">
        <f t="shared" si="598"/>
        <v>0.26</v>
      </c>
      <c r="X6373" s="4">
        <f t="shared" si="595"/>
        <v>5.4548000000000005</v>
      </c>
      <c r="Y6373" s="4">
        <f t="shared" si="596"/>
        <v>20.98</v>
      </c>
      <c r="Z6373" s="4">
        <f t="shared" si="597"/>
        <v>20.98</v>
      </c>
      <c r="AA6373" s="4">
        <f t="shared" si="594"/>
        <v>0</v>
      </c>
    </row>
    <row r="6374" spans="1:27" x14ac:dyDescent="0.2">
      <c r="A6374">
        <v>6373</v>
      </c>
      <c r="B6374" t="s">
        <v>8875</v>
      </c>
      <c r="C6374" s="5">
        <v>43011</v>
      </c>
      <c r="D6374" s="5" t="str">
        <f t="shared" si="599"/>
        <v>2017-10</v>
      </c>
      <c r="E6374" s="5">
        <v>43013</v>
      </c>
      <c r="F6374" t="s">
        <v>28</v>
      </c>
      <c r="G6374" t="s">
        <v>2140</v>
      </c>
      <c r="H6374" t="s">
        <v>2141</v>
      </c>
      <c r="I6374" t="s">
        <v>107</v>
      </c>
      <c r="J6374" t="s">
        <v>32</v>
      </c>
      <c r="K6374" t="s">
        <v>271</v>
      </c>
      <c r="L6374" t="s">
        <v>272</v>
      </c>
      <c r="M6374">
        <v>10009</v>
      </c>
      <c r="N6374" t="s">
        <v>153</v>
      </c>
      <c r="O6374" t="s">
        <v>3109</v>
      </c>
      <c r="P6374" t="s">
        <v>51</v>
      </c>
      <c r="Q6374" t="s">
        <v>73</v>
      </c>
      <c r="R6374" t="s">
        <v>3110</v>
      </c>
      <c r="S6374">
        <v>6.63</v>
      </c>
      <c r="T6374">
        <v>3</v>
      </c>
      <c r="U6374">
        <v>0</v>
      </c>
      <c r="V6374">
        <v>3.1160999999999999</v>
      </c>
      <c r="W6374" s="6">
        <f t="shared" si="598"/>
        <v>0.47</v>
      </c>
      <c r="X6374" s="4">
        <f t="shared" si="595"/>
        <v>1.0387</v>
      </c>
      <c r="Y6374" s="4">
        <f t="shared" si="596"/>
        <v>2.21</v>
      </c>
      <c r="Z6374" s="4">
        <f t="shared" si="597"/>
        <v>2.21</v>
      </c>
      <c r="AA6374" s="4">
        <f t="shared" si="594"/>
        <v>0</v>
      </c>
    </row>
    <row r="6375" spans="1:27" x14ac:dyDescent="0.2">
      <c r="A6375">
        <v>6374</v>
      </c>
      <c r="B6375" t="s">
        <v>8875</v>
      </c>
      <c r="C6375" s="5">
        <v>43011</v>
      </c>
      <c r="D6375" s="5" t="str">
        <f t="shared" si="599"/>
        <v>2017-10</v>
      </c>
      <c r="E6375" s="5">
        <v>43013</v>
      </c>
      <c r="F6375" t="s">
        <v>28</v>
      </c>
      <c r="G6375" t="s">
        <v>2140</v>
      </c>
      <c r="H6375" t="s">
        <v>2141</v>
      </c>
      <c r="I6375" t="s">
        <v>107</v>
      </c>
      <c r="J6375" t="s">
        <v>32</v>
      </c>
      <c r="K6375" t="s">
        <v>271</v>
      </c>
      <c r="L6375" t="s">
        <v>272</v>
      </c>
      <c r="M6375">
        <v>10009</v>
      </c>
      <c r="N6375" t="s">
        <v>153</v>
      </c>
      <c r="O6375" t="s">
        <v>2716</v>
      </c>
      <c r="P6375" t="s">
        <v>76</v>
      </c>
      <c r="Q6375" t="s">
        <v>166</v>
      </c>
      <c r="R6375" t="s">
        <v>2717</v>
      </c>
      <c r="S6375">
        <v>371.96999999999997</v>
      </c>
      <c r="T6375">
        <v>3</v>
      </c>
      <c r="U6375">
        <v>0</v>
      </c>
      <c r="V6375">
        <v>66.954599999999971</v>
      </c>
      <c r="W6375" s="6">
        <f t="shared" si="598"/>
        <v>0.17999999999999994</v>
      </c>
      <c r="X6375" s="4">
        <f t="shared" si="595"/>
        <v>22.31819999999999</v>
      </c>
      <c r="Y6375" s="4">
        <f t="shared" si="596"/>
        <v>123.99</v>
      </c>
      <c r="Z6375" s="4">
        <f t="shared" si="597"/>
        <v>123.99</v>
      </c>
      <c r="AA6375" s="4">
        <f t="shared" si="594"/>
        <v>0</v>
      </c>
    </row>
    <row r="6376" spans="1:27" x14ac:dyDescent="0.2">
      <c r="A6376">
        <v>6375</v>
      </c>
      <c r="B6376" t="s">
        <v>8876</v>
      </c>
      <c r="C6376" s="5">
        <v>41758</v>
      </c>
      <c r="D6376" s="5" t="str">
        <f t="shared" si="599"/>
        <v>2014-04</v>
      </c>
      <c r="E6376" s="5">
        <v>41762</v>
      </c>
      <c r="F6376" t="s">
        <v>55</v>
      </c>
      <c r="G6376" t="s">
        <v>1354</v>
      </c>
      <c r="H6376" t="s">
        <v>1355</v>
      </c>
      <c r="I6376" t="s">
        <v>46</v>
      </c>
      <c r="J6376" t="s">
        <v>32</v>
      </c>
      <c r="K6376" t="s">
        <v>339</v>
      </c>
      <c r="L6376" t="s">
        <v>340</v>
      </c>
      <c r="M6376">
        <v>38109</v>
      </c>
      <c r="N6376" t="s">
        <v>35</v>
      </c>
      <c r="O6376" t="s">
        <v>2566</v>
      </c>
      <c r="P6376" t="s">
        <v>37</v>
      </c>
      <c r="Q6376" t="s">
        <v>41</v>
      </c>
      <c r="R6376" t="s">
        <v>2567</v>
      </c>
      <c r="S6376">
        <v>561.58400000000006</v>
      </c>
      <c r="T6376">
        <v>2</v>
      </c>
      <c r="U6376">
        <v>0.2</v>
      </c>
      <c r="V6376">
        <v>70.197999999999922</v>
      </c>
      <c r="W6376" s="6">
        <f t="shared" si="598"/>
        <v>0.12499999999999985</v>
      </c>
      <c r="X6376" s="4">
        <f t="shared" si="595"/>
        <v>35.098999999999961</v>
      </c>
      <c r="Y6376" s="4">
        <f t="shared" si="596"/>
        <v>280.79200000000003</v>
      </c>
      <c r="Z6376" s="4">
        <f t="shared" si="597"/>
        <v>350.99</v>
      </c>
      <c r="AA6376" s="4">
        <f t="shared" si="594"/>
        <v>112.31680000000001</v>
      </c>
    </row>
    <row r="6377" spans="1:27" x14ac:dyDescent="0.2">
      <c r="A6377">
        <v>6376</v>
      </c>
      <c r="B6377" t="s">
        <v>8876</v>
      </c>
      <c r="C6377" s="5">
        <v>41758</v>
      </c>
      <c r="D6377" s="5" t="str">
        <f t="shared" si="599"/>
        <v>2014-04</v>
      </c>
      <c r="E6377" s="5">
        <v>41762</v>
      </c>
      <c r="F6377" t="s">
        <v>55</v>
      </c>
      <c r="G6377" t="s">
        <v>1354</v>
      </c>
      <c r="H6377" t="s">
        <v>1355</v>
      </c>
      <c r="I6377" t="s">
        <v>46</v>
      </c>
      <c r="J6377" t="s">
        <v>32</v>
      </c>
      <c r="K6377" t="s">
        <v>339</v>
      </c>
      <c r="L6377" t="s">
        <v>340</v>
      </c>
      <c r="M6377">
        <v>38109</v>
      </c>
      <c r="N6377" t="s">
        <v>35</v>
      </c>
      <c r="O6377" t="s">
        <v>1409</v>
      </c>
      <c r="P6377" t="s">
        <v>51</v>
      </c>
      <c r="Q6377" t="s">
        <v>64</v>
      </c>
      <c r="R6377" t="s">
        <v>1410</v>
      </c>
      <c r="S6377">
        <v>99.920000000000016</v>
      </c>
      <c r="T6377">
        <v>5</v>
      </c>
      <c r="U6377">
        <v>0.2</v>
      </c>
      <c r="V6377">
        <v>-1.249000000000013</v>
      </c>
      <c r="W6377" s="6">
        <f t="shared" si="598"/>
        <v>-1.2500000000000127E-2</v>
      </c>
      <c r="X6377" s="4">
        <f t="shared" si="595"/>
        <v>-0.2498000000000026</v>
      </c>
      <c r="Y6377" s="4">
        <f t="shared" si="596"/>
        <v>19.984000000000002</v>
      </c>
      <c r="Z6377" s="4">
        <f t="shared" si="597"/>
        <v>24.980000000000004</v>
      </c>
      <c r="AA6377" s="4">
        <f t="shared" si="594"/>
        <v>19.984000000000005</v>
      </c>
    </row>
    <row r="6378" spans="1:27" x14ac:dyDescent="0.2">
      <c r="A6378">
        <v>6377</v>
      </c>
      <c r="B6378" t="s">
        <v>8877</v>
      </c>
      <c r="C6378" s="5">
        <v>42650</v>
      </c>
      <c r="D6378" s="5" t="str">
        <f t="shared" si="599"/>
        <v>2016-10</v>
      </c>
      <c r="E6378" s="5">
        <v>42653</v>
      </c>
      <c r="F6378" t="s">
        <v>193</v>
      </c>
      <c r="G6378" t="s">
        <v>5165</v>
      </c>
      <c r="H6378" t="s">
        <v>5166</v>
      </c>
      <c r="I6378" t="s">
        <v>107</v>
      </c>
      <c r="J6378" t="s">
        <v>32</v>
      </c>
      <c r="K6378" t="s">
        <v>151</v>
      </c>
      <c r="L6378" t="s">
        <v>152</v>
      </c>
      <c r="M6378">
        <v>19143</v>
      </c>
      <c r="N6378" t="s">
        <v>153</v>
      </c>
      <c r="O6378" t="s">
        <v>397</v>
      </c>
      <c r="P6378" t="s">
        <v>51</v>
      </c>
      <c r="Q6378" t="s">
        <v>52</v>
      </c>
      <c r="R6378" t="s">
        <v>398</v>
      </c>
      <c r="S6378">
        <v>4.9280000000000008</v>
      </c>
      <c r="T6378">
        <v>2</v>
      </c>
      <c r="U6378">
        <v>0.2</v>
      </c>
      <c r="V6378">
        <v>1.7247999999999997</v>
      </c>
      <c r="W6378" s="6">
        <f t="shared" si="598"/>
        <v>0.34999999999999987</v>
      </c>
      <c r="X6378" s="4">
        <f t="shared" si="595"/>
        <v>0.86239999999999983</v>
      </c>
      <c r="Y6378" s="4">
        <f t="shared" si="596"/>
        <v>2.4640000000000004</v>
      </c>
      <c r="Z6378" s="4">
        <f t="shared" si="597"/>
        <v>3.0800000000000005</v>
      </c>
      <c r="AA6378" s="4">
        <f t="shared" si="594"/>
        <v>0.98560000000000025</v>
      </c>
    </row>
    <row r="6379" spans="1:27" x14ac:dyDescent="0.2">
      <c r="A6379">
        <v>6378</v>
      </c>
      <c r="B6379" t="s">
        <v>8878</v>
      </c>
      <c r="C6379" s="5">
        <v>42719</v>
      </c>
      <c r="D6379" s="5" t="str">
        <f t="shared" si="599"/>
        <v>2016-12</v>
      </c>
      <c r="E6379" s="5">
        <v>42726</v>
      </c>
      <c r="F6379" t="s">
        <v>55</v>
      </c>
      <c r="G6379" t="s">
        <v>4688</v>
      </c>
      <c r="H6379" t="s">
        <v>4689</v>
      </c>
      <c r="I6379" t="s">
        <v>31</v>
      </c>
      <c r="J6379" t="s">
        <v>32</v>
      </c>
      <c r="K6379" t="s">
        <v>47</v>
      </c>
      <c r="L6379" t="s">
        <v>48</v>
      </c>
      <c r="M6379">
        <v>90004</v>
      </c>
      <c r="N6379" t="s">
        <v>49</v>
      </c>
      <c r="O6379" t="s">
        <v>5075</v>
      </c>
      <c r="P6379" t="s">
        <v>37</v>
      </c>
      <c r="Q6379" t="s">
        <v>70</v>
      </c>
      <c r="R6379" t="s">
        <v>5076</v>
      </c>
      <c r="S6379">
        <v>14.76</v>
      </c>
      <c r="T6379">
        <v>2</v>
      </c>
      <c r="U6379">
        <v>0</v>
      </c>
      <c r="V6379">
        <v>4.2803999999999984</v>
      </c>
      <c r="W6379" s="6">
        <f t="shared" si="598"/>
        <v>0.28999999999999992</v>
      </c>
      <c r="X6379" s="4">
        <f t="shared" si="595"/>
        <v>2.1401999999999992</v>
      </c>
      <c r="Y6379" s="4">
        <f t="shared" si="596"/>
        <v>7.38</v>
      </c>
      <c r="Z6379" s="4">
        <f t="shared" si="597"/>
        <v>7.38</v>
      </c>
      <c r="AA6379" s="4">
        <f t="shared" si="594"/>
        <v>0</v>
      </c>
    </row>
    <row r="6380" spans="1:27" x14ac:dyDescent="0.2">
      <c r="A6380">
        <v>6379</v>
      </c>
      <c r="B6380" t="s">
        <v>8879</v>
      </c>
      <c r="C6380" s="5">
        <v>42835</v>
      </c>
      <c r="D6380" s="5" t="str">
        <f t="shared" si="599"/>
        <v>2017-04</v>
      </c>
      <c r="E6380" s="5">
        <v>42839</v>
      </c>
      <c r="F6380" t="s">
        <v>55</v>
      </c>
      <c r="G6380" t="s">
        <v>7686</v>
      </c>
      <c r="H6380" t="s">
        <v>7687</v>
      </c>
      <c r="I6380" t="s">
        <v>107</v>
      </c>
      <c r="J6380" t="s">
        <v>32</v>
      </c>
      <c r="K6380" t="s">
        <v>7720</v>
      </c>
      <c r="L6380" t="s">
        <v>754</v>
      </c>
      <c r="M6380">
        <v>6708</v>
      </c>
      <c r="N6380" t="s">
        <v>153</v>
      </c>
      <c r="O6380" t="s">
        <v>1604</v>
      </c>
      <c r="P6380" t="s">
        <v>76</v>
      </c>
      <c r="Q6380" t="s">
        <v>166</v>
      </c>
      <c r="R6380" t="s">
        <v>1605</v>
      </c>
      <c r="S6380">
        <v>99.99</v>
      </c>
      <c r="T6380">
        <v>1</v>
      </c>
      <c r="U6380">
        <v>0</v>
      </c>
      <c r="V6380">
        <v>41.995800000000003</v>
      </c>
      <c r="W6380" s="6">
        <f t="shared" si="598"/>
        <v>0.42000000000000004</v>
      </c>
      <c r="X6380" s="4">
        <f t="shared" si="595"/>
        <v>41.995800000000003</v>
      </c>
      <c r="Y6380" s="4">
        <f t="shared" si="596"/>
        <v>99.99</v>
      </c>
      <c r="Z6380" s="4">
        <f t="shared" si="597"/>
        <v>99.99</v>
      </c>
      <c r="AA6380" s="4">
        <f t="shared" si="594"/>
        <v>0</v>
      </c>
    </row>
    <row r="6381" spans="1:27" x14ac:dyDescent="0.2">
      <c r="A6381">
        <v>6380</v>
      </c>
      <c r="B6381" t="s">
        <v>8879</v>
      </c>
      <c r="C6381" s="5">
        <v>42835</v>
      </c>
      <c r="D6381" s="5" t="str">
        <f t="shared" si="599"/>
        <v>2017-04</v>
      </c>
      <c r="E6381" s="5">
        <v>42839</v>
      </c>
      <c r="F6381" t="s">
        <v>55</v>
      </c>
      <c r="G6381" t="s">
        <v>7686</v>
      </c>
      <c r="H6381" t="s">
        <v>7687</v>
      </c>
      <c r="I6381" t="s">
        <v>107</v>
      </c>
      <c r="J6381" t="s">
        <v>32</v>
      </c>
      <c r="K6381" t="s">
        <v>7720</v>
      </c>
      <c r="L6381" t="s">
        <v>754</v>
      </c>
      <c r="M6381">
        <v>6708</v>
      </c>
      <c r="N6381" t="s">
        <v>153</v>
      </c>
      <c r="O6381" t="s">
        <v>5211</v>
      </c>
      <c r="P6381" t="s">
        <v>51</v>
      </c>
      <c r="Q6381" t="s">
        <v>64</v>
      </c>
      <c r="R6381" t="s">
        <v>5212</v>
      </c>
      <c r="S6381">
        <v>286.14999999999998</v>
      </c>
      <c r="T6381">
        <v>5</v>
      </c>
      <c r="U6381">
        <v>0</v>
      </c>
      <c r="V6381">
        <v>71.537499999999994</v>
      </c>
      <c r="W6381" s="6">
        <f t="shared" si="598"/>
        <v>0.25</v>
      </c>
      <c r="X6381" s="4">
        <f t="shared" si="595"/>
        <v>14.307499999999999</v>
      </c>
      <c r="Y6381" s="4">
        <f t="shared" si="596"/>
        <v>57.23</v>
      </c>
      <c r="Z6381" s="4">
        <f t="shared" si="597"/>
        <v>57.23</v>
      </c>
      <c r="AA6381" s="4">
        <f t="shared" si="594"/>
        <v>0</v>
      </c>
    </row>
    <row r="6382" spans="1:27" x14ac:dyDescent="0.2">
      <c r="A6382">
        <v>6381</v>
      </c>
      <c r="B6382" t="s">
        <v>8880</v>
      </c>
      <c r="C6382" s="5">
        <v>41737</v>
      </c>
      <c r="D6382" s="5" t="str">
        <f t="shared" si="599"/>
        <v>2014-04</v>
      </c>
      <c r="E6382" s="5">
        <v>41742</v>
      </c>
      <c r="F6382" t="s">
        <v>55</v>
      </c>
      <c r="G6382" t="s">
        <v>4038</v>
      </c>
      <c r="H6382" t="s">
        <v>4039</v>
      </c>
      <c r="I6382" t="s">
        <v>107</v>
      </c>
      <c r="J6382" t="s">
        <v>32</v>
      </c>
      <c r="K6382" t="s">
        <v>8041</v>
      </c>
      <c r="L6382" t="s">
        <v>315</v>
      </c>
      <c r="M6382">
        <v>85224</v>
      </c>
      <c r="N6382" t="s">
        <v>49</v>
      </c>
      <c r="O6382" t="s">
        <v>6426</v>
      </c>
      <c r="P6382" t="s">
        <v>51</v>
      </c>
      <c r="Q6382" t="s">
        <v>274</v>
      </c>
      <c r="R6382" t="s">
        <v>6427</v>
      </c>
      <c r="S6382">
        <v>49.792000000000002</v>
      </c>
      <c r="T6382">
        <v>8</v>
      </c>
      <c r="U6382">
        <v>0.2</v>
      </c>
      <c r="V6382">
        <v>-11.825600000000001</v>
      </c>
      <c r="W6382" s="6">
        <f t="shared" si="598"/>
        <v>-0.23750000000000002</v>
      </c>
      <c r="X6382" s="4">
        <f t="shared" si="595"/>
        <v>-1.4782000000000002</v>
      </c>
      <c r="Y6382" s="4">
        <f t="shared" si="596"/>
        <v>6.2240000000000002</v>
      </c>
      <c r="Z6382" s="4">
        <f t="shared" si="597"/>
        <v>7.78</v>
      </c>
      <c r="AA6382" s="4">
        <f t="shared" si="594"/>
        <v>9.958400000000001</v>
      </c>
    </row>
    <row r="6383" spans="1:27" x14ac:dyDescent="0.2">
      <c r="A6383">
        <v>6382</v>
      </c>
      <c r="B6383" t="s">
        <v>8881</v>
      </c>
      <c r="C6383" s="5">
        <v>42458</v>
      </c>
      <c r="D6383" s="5" t="str">
        <f t="shared" si="599"/>
        <v>2016-03</v>
      </c>
      <c r="E6383" s="5">
        <v>42462</v>
      </c>
      <c r="F6383" t="s">
        <v>55</v>
      </c>
      <c r="G6383" t="s">
        <v>1563</v>
      </c>
      <c r="H6383" t="s">
        <v>1564</v>
      </c>
      <c r="I6383" t="s">
        <v>31</v>
      </c>
      <c r="J6383" t="s">
        <v>32</v>
      </c>
      <c r="K6383" t="s">
        <v>323</v>
      </c>
      <c r="L6383" t="s">
        <v>503</v>
      </c>
      <c r="M6383">
        <v>45503</v>
      </c>
      <c r="N6383" t="s">
        <v>153</v>
      </c>
      <c r="O6383" t="s">
        <v>2242</v>
      </c>
      <c r="P6383" t="s">
        <v>37</v>
      </c>
      <c r="Q6383" t="s">
        <v>38</v>
      </c>
      <c r="R6383" t="s">
        <v>2243</v>
      </c>
      <c r="S6383">
        <v>299.97499999999997</v>
      </c>
      <c r="T6383">
        <v>5</v>
      </c>
      <c r="U6383">
        <v>0.5</v>
      </c>
      <c r="V6383">
        <v>-167.98600000000002</v>
      </c>
      <c r="W6383" s="6">
        <f t="shared" si="598"/>
        <v>-0.56000000000000016</v>
      </c>
      <c r="X6383" s="4">
        <f t="shared" si="595"/>
        <v>-33.597200000000001</v>
      </c>
      <c r="Y6383" s="4">
        <f t="shared" si="596"/>
        <v>59.99499999999999</v>
      </c>
      <c r="Z6383" s="4">
        <f t="shared" si="597"/>
        <v>119.98999999999998</v>
      </c>
      <c r="AA6383" s="4">
        <f t="shared" si="594"/>
        <v>149.98749999999998</v>
      </c>
    </row>
    <row r="6384" spans="1:27" x14ac:dyDescent="0.2">
      <c r="A6384">
        <v>6383</v>
      </c>
      <c r="B6384" t="s">
        <v>8881</v>
      </c>
      <c r="C6384" s="5">
        <v>42458</v>
      </c>
      <c r="D6384" s="5" t="str">
        <f t="shared" si="599"/>
        <v>2016-03</v>
      </c>
      <c r="E6384" s="5">
        <v>42462</v>
      </c>
      <c r="F6384" t="s">
        <v>55</v>
      </c>
      <c r="G6384" t="s">
        <v>1563</v>
      </c>
      <c r="H6384" t="s">
        <v>1564</v>
      </c>
      <c r="I6384" t="s">
        <v>31</v>
      </c>
      <c r="J6384" t="s">
        <v>32</v>
      </c>
      <c r="K6384" t="s">
        <v>323</v>
      </c>
      <c r="L6384" t="s">
        <v>503</v>
      </c>
      <c r="M6384">
        <v>45503</v>
      </c>
      <c r="N6384" t="s">
        <v>153</v>
      </c>
      <c r="O6384" t="s">
        <v>5438</v>
      </c>
      <c r="P6384" t="s">
        <v>76</v>
      </c>
      <c r="Q6384" t="s">
        <v>77</v>
      </c>
      <c r="R6384" t="s">
        <v>5439</v>
      </c>
      <c r="S6384">
        <v>158.37599999999998</v>
      </c>
      <c r="T6384">
        <v>4</v>
      </c>
      <c r="U6384">
        <v>0.4</v>
      </c>
      <c r="V6384">
        <v>-36.954399999999993</v>
      </c>
      <c r="W6384" s="6">
        <f t="shared" si="598"/>
        <v>-0.23333333333333331</v>
      </c>
      <c r="X6384" s="4">
        <f t="shared" si="595"/>
        <v>-9.2385999999999981</v>
      </c>
      <c r="Y6384" s="4">
        <f t="shared" si="596"/>
        <v>39.593999999999994</v>
      </c>
      <c r="Z6384" s="4">
        <f t="shared" si="597"/>
        <v>65.989999999999995</v>
      </c>
      <c r="AA6384" s="4">
        <f t="shared" si="594"/>
        <v>63.350399999999993</v>
      </c>
    </row>
    <row r="6385" spans="1:27" x14ac:dyDescent="0.2">
      <c r="A6385">
        <v>6384</v>
      </c>
      <c r="B6385" t="s">
        <v>8882</v>
      </c>
      <c r="C6385" s="5">
        <v>42750</v>
      </c>
      <c r="D6385" s="5" t="str">
        <f t="shared" si="599"/>
        <v>2017-01</v>
      </c>
      <c r="E6385" s="5">
        <v>42753</v>
      </c>
      <c r="F6385" t="s">
        <v>193</v>
      </c>
      <c r="G6385" t="s">
        <v>5576</v>
      </c>
      <c r="H6385" t="s">
        <v>5577</v>
      </c>
      <c r="I6385" t="s">
        <v>31</v>
      </c>
      <c r="J6385" t="s">
        <v>32</v>
      </c>
      <c r="K6385" t="s">
        <v>1245</v>
      </c>
      <c r="L6385" t="s">
        <v>109</v>
      </c>
      <c r="M6385">
        <v>78745</v>
      </c>
      <c r="N6385" t="s">
        <v>110</v>
      </c>
      <c r="O6385" t="s">
        <v>3140</v>
      </c>
      <c r="P6385" t="s">
        <v>51</v>
      </c>
      <c r="Q6385" t="s">
        <v>80</v>
      </c>
      <c r="R6385" t="s">
        <v>3141</v>
      </c>
      <c r="S6385">
        <v>32.783999999999992</v>
      </c>
      <c r="T6385">
        <v>4</v>
      </c>
      <c r="U6385">
        <v>0.8</v>
      </c>
      <c r="V6385">
        <v>-52.454400000000007</v>
      </c>
      <c r="W6385" s="6">
        <f t="shared" si="598"/>
        <v>-1.6000000000000005</v>
      </c>
      <c r="X6385" s="4">
        <f t="shared" si="595"/>
        <v>-13.113600000000002</v>
      </c>
      <c r="Y6385" s="4">
        <f t="shared" si="596"/>
        <v>8.195999999999998</v>
      </c>
      <c r="Z6385" s="4">
        <f t="shared" si="597"/>
        <v>40.98</v>
      </c>
      <c r="AA6385" s="4">
        <f t="shared" si="594"/>
        <v>26.227199999999996</v>
      </c>
    </row>
    <row r="6386" spans="1:27" x14ac:dyDescent="0.2">
      <c r="A6386">
        <v>6385</v>
      </c>
      <c r="B6386" t="s">
        <v>8882</v>
      </c>
      <c r="C6386" s="5">
        <v>42750</v>
      </c>
      <c r="D6386" s="5" t="str">
        <f t="shared" si="599"/>
        <v>2017-01</v>
      </c>
      <c r="E6386" s="5">
        <v>42753</v>
      </c>
      <c r="F6386" t="s">
        <v>193</v>
      </c>
      <c r="G6386" t="s">
        <v>5576</v>
      </c>
      <c r="H6386" t="s">
        <v>5577</v>
      </c>
      <c r="I6386" t="s">
        <v>31</v>
      </c>
      <c r="J6386" t="s">
        <v>32</v>
      </c>
      <c r="K6386" t="s">
        <v>1245</v>
      </c>
      <c r="L6386" t="s">
        <v>109</v>
      </c>
      <c r="M6386">
        <v>78745</v>
      </c>
      <c r="N6386" t="s">
        <v>110</v>
      </c>
      <c r="O6386" t="s">
        <v>1026</v>
      </c>
      <c r="P6386" t="s">
        <v>76</v>
      </c>
      <c r="Q6386" t="s">
        <v>166</v>
      </c>
      <c r="R6386" t="s">
        <v>1027</v>
      </c>
      <c r="S6386">
        <v>47.984000000000002</v>
      </c>
      <c r="T6386">
        <v>2</v>
      </c>
      <c r="U6386">
        <v>0.2</v>
      </c>
      <c r="V6386">
        <v>14.395200000000004</v>
      </c>
      <c r="W6386" s="6">
        <f t="shared" si="598"/>
        <v>0.3000000000000001</v>
      </c>
      <c r="X6386" s="4">
        <f t="shared" si="595"/>
        <v>7.1976000000000022</v>
      </c>
      <c r="Y6386" s="4">
        <f t="shared" si="596"/>
        <v>23.992000000000001</v>
      </c>
      <c r="Z6386" s="4">
        <f t="shared" si="597"/>
        <v>29.99</v>
      </c>
      <c r="AA6386" s="4">
        <f t="shared" si="594"/>
        <v>9.5968000000000018</v>
      </c>
    </row>
    <row r="6387" spans="1:27" x14ac:dyDescent="0.2">
      <c r="A6387">
        <v>6386</v>
      </c>
      <c r="B6387" t="s">
        <v>8882</v>
      </c>
      <c r="C6387" s="5">
        <v>42750</v>
      </c>
      <c r="D6387" s="5" t="str">
        <f t="shared" si="599"/>
        <v>2017-01</v>
      </c>
      <c r="E6387" s="5">
        <v>42753</v>
      </c>
      <c r="F6387" t="s">
        <v>193</v>
      </c>
      <c r="G6387" t="s">
        <v>5576</v>
      </c>
      <c r="H6387" t="s">
        <v>5577</v>
      </c>
      <c r="I6387" t="s">
        <v>31</v>
      </c>
      <c r="J6387" t="s">
        <v>32</v>
      </c>
      <c r="K6387" t="s">
        <v>1245</v>
      </c>
      <c r="L6387" t="s">
        <v>109</v>
      </c>
      <c r="M6387">
        <v>78745</v>
      </c>
      <c r="N6387" t="s">
        <v>110</v>
      </c>
      <c r="O6387" t="s">
        <v>7051</v>
      </c>
      <c r="P6387" t="s">
        <v>76</v>
      </c>
      <c r="Q6387" t="s">
        <v>166</v>
      </c>
      <c r="R6387" t="s">
        <v>7052</v>
      </c>
      <c r="S6387">
        <v>62.591999999999999</v>
      </c>
      <c r="T6387">
        <v>8</v>
      </c>
      <c r="U6387">
        <v>0.2</v>
      </c>
      <c r="V6387">
        <v>13.300799999999999</v>
      </c>
      <c r="W6387" s="6">
        <f t="shared" si="598"/>
        <v>0.21249999999999999</v>
      </c>
      <c r="X6387" s="4">
        <f t="shared" si="595"/>
        <v>1.6625999999999999</v>
      </c>
      <c r="Y6387" s="4">
        <f t="shared" si="596"/>
        <v>7.8239999999999998</v>
      </c>
      <c r="Z6387" s="4">
        <f t="shared" si="597"/>
        <v>9.7799999999999994</v>
      </c>
      <c r="AA6387" s="4">
        <f t="shared" si="594"/>
        <v>12.5184</v>
      </c>
    </row>
    <row r="6388" spans="1:27" x14ac:dyDescent="0.2">
      <c r="A6388">
        <v>6387</v>
      </c>
      <c r="B6388" t="s">
        <v>8882</v>
      </c>
      <c r="C6388" s="5">
        <v>42750</v>
      </c>
      <c r="D6388" s="5" t="str">
        <f t="shared" si="599"/>
        <v>2017-01</v>
      </c>
      <c r="E6388" s="5">
        <v>42753</v>
      </c>
      <c r="F6388" t="s">
        <v>193</v>
      </c>
      <c r="G6388" t="s">
        <v>5576</v>
      </c>
      <c r="H6388" t="s">
        <v>5577</v>
      </c>
      <c r="I6388" t="s">
        <v>31</v>
      </c>
      <c r="J6388" t="s">
        <v>32</v>
      </c>
      <c r="K6388" t="s">
        <v>1245</v>
      </c>
      <c r="L6388" t="s">
        <v>109</v>
      </c>
      <c r="M6388">
        <v>78745</v>
      </c>
      <c r="N6388" t="s">
        <v>110</v>
      </c>
      <c r="O6388" t="s">
        <v>1606</v>
      </c>
      <c r="P6388" t="s">
        <v>51</v>
      </c>
      <c r="Q6388" t="s">
        <v>80</v>
      </c>
      <c r="R6388" t="s">
        <v>1607</v>
      </c>
      <c r="S6388">
        <v>4.2759999999999989</v>
      </c>
      <c r="T6388">
        <v>1</v>
      </c>
      <c r="U6388">
        <v>0.8</v>
      </c>
      <c r="V6388">
        <v>-6.6278000000000006</v>
      </c>
      <c r="W6388" s="6">
        <f t="shared" si="598"/>
        <v>-1.5500000000000005</v>
      </c>
      <c r="X6388" s="4">
        <f t="shared" si="595"/>
        <v>-6.6278000000000006</v>
      </c>
      <c r="Y6388" s="4">
        <f t="shared" si="596"/>
        <v>4.2759999999999989</v>
      </c>
      <c r="Z6388" s="4">
        <f t="shared" si="597"/>
        <v>21.38</v>
      </c>
      <c r="AA6388" s="4">
        <f t="shared" si="594"/>
        <v>3.4207999999999994</v>
      </c>
    </row>
    <row r="6389" spans="1:27" x14ac:dyDescent="0.2">
      <c r="A6389">
        <v>6388</v>
      </c>
      <c r="B6389" t="s">
        <v>8883</v>
      </c>
      <c r="C6389" s="5">
        <v>41669</v>
      </c>
      <c r="D6389" s="5" t="str">
        <f t="shared" si="599"/>
        <v>2014-01</v>
      </c>
      <c r="E6389" s="5">
        <v>41674</v>
      </c>
      <c r="F6389" t="s">
        <v>55</v>
      </c>
      <c r="G6389" t="s">
        <v>1379</v>
      </c>
      <c r="H6389" t="s">
        <v>1380</v>
      </c>
      <c r="I6389" t="s">
        <v>31</v>
      </c>
      <c r="J6389" t="s">
        <v>32</v>
      </c>
      <c r="K6389" t="s">
        <v>887</v>
      </c>
      <c r="L6389" t="s">
        <v>243</v>
      </c>
      <c r="M6389">
        <v>48234</v>
      </c>
      <c r="N6389" t="s">
        <v>110</v>
      </c>
      <c r="O6389" t="s">
        <v>2040</v>
      </c>
      <c r="P6389" t="s">
        <v>51</v>
      </c>
      <c r="Q6389" t="s">
        <v>95</v>
      </c>
      <c r="R6389" t="s">
        <v>2041</v>
      </c>
      <c r="S6389">
        <v>10.56</v>
      </c>
      <c r="T6389">
        <v>2</v>
      </c>
      <c r="U6389">
        <v>0</v>
      </c>
      <c r="V6389">
        <v>4.7519999999999998</v>
      </c>
      <c r="W6389" s="6">
        <f t="shared" si="598"/>
        <v>0.44999999999999996</v>
      </c>
      <c r="X6389" s="4">
        <f t="shared" si="595"/>
        <v>2.3759999999999999</v>
      </c>
      <c r="Y6389" s="4">
        <f t="shared" si="596"/>
        <v>5.28</v>
      </c>
      <c r="Z6389" s="4">
        <f t="shared" si="597"/>
        <v>5.28</v>
      </c>
      <c r="AA6389" s="4">
        <f t="shared" si="594"/>
        <v>0</v>
      </c>
    </row>
    <row r="6390" spans="1:27" x14ac:dyDescent="0.2">
      <c r="A6390">
        <v>6389</v>
      </c>
      <c r="B6390" t="s">
        <v>8883</v>
      </c>
      <c r="C6390" s="5">
        <v>41669</v>
      </c>
      <c r="D6390" s="5" t="str">
        <f t="shared" si="599"/>
        <v>2014-01</v>
      </c>
      <c r="E6390" s="5">
        <v>41674</v>
      </c>
      <c r="F6390" t="s">
        <v>55</v>
      </c>
      <c r="G6390" t="s">
        <v>1379</v>
      </c>
      <c r="H6390" t="s">
        <v>1380</v>
      </c>
      <c r="I6390" t="s">
        <v>31</v>
      </c>
      <c r="J6390" t="s">
        <v>32</v>
      </c>
      <c r="K6390" t="s">
        <v>887</v>
      </c>
      <c r="L6390" t="s">
        <v>243</v>
      </c>
      <c r="M6390">
        <v>48234</v>
      </c>
      <c r="N6390" t="s">
        <v>110</v>
      </c>
      <c r="O6390" t="s">
        <v>691</v>
      </c>
      <c r="P6390" t="s">
        <v>51</v>
      </c>
      <c r="Q6390" t="s">
        <v>64</v>
      </c>
      <c r="R6390" t="s">
        <v>692</v>
      </c>
      <c r="S6390">
        <v>229.94</v>
      </c>
      <c r="T6390">
        <v>2</v>
      </c>
      <c r="U6390">
        <v>0</v>
      </c>
      <c r="V6390">
        <v>6.8982000000000028</v>
      </c>
      <c r="W6390" s="6">
        <f t="shared" si="598"/>
        <v>3.0000000000000013E-2</v>
      </c>
      <c r="X6390" s="4">
        <f t="shared" si="595"/>
        <v>3.4491000000000014</v>
      </c>
      <c r="Y6390" s="4">
        <f t="shared" si="596"/>
        <v>114.97</v>
      </c>
      <c r="Z6390" s="4">
        <f t="shared" si="597"/>
        <v>114.97</v>
      </c>
      <c r="AA6390" s="4">
        <f t="shared" si="594"/>
        <v>0</v>
      </c>
    </row>
    <row r="6391" spans="1:27" x14ac:dyDescent="0.2">
      <c r="A6391">
        <v>6390</v>
      </c>
      <c r="B6391" t="s">
        <v>8884</v>
      </c>
      <c r="C6391" s="5">
        <v>42042</v>
      </c>
      <c r="D6391" s="5" t="str">
        <f t="shared" si="599"/>
        <v>2015-02</v>
      </c>
      <c r="E6391" s="5">
        <v>42046</v>
      </c>
      <c r="F6391" t="s">
        <v>55</v>
      </c>
      <c r="G6391" t="s">
        <v>3870</v>
      </c>
      <c r="H6391" t="s">
        <v>3871</v>
      </c>
      <c r="I6391" t="s">
        <v>46</v>
      </c>
      <c r="J6391" t="s">
        <v>32</v>
      </c>
      <c r="K6391" t="s">
        <v>323</v>
      </c>
      <c r="L6391" t="s">
        <v>324</v>
      </c>
      <c r="M6391">
        <v>22153</v>
      </c>
      <c r="N6391" t="s">
        <v>35</v>
      </c>
      <c r="O6391" t="s">
        <v>2478</v>
      </c>
      <c r="P6391" t="s">
        <v>51</v>
      </c>
      <c r="Q6391" t="s">
        <v>178</v>
      </c>
      <c r="R6391" t="s">
        <v>2479</v>
      </c>
      <c r="S6391">
        <v>311.14999999999998</v>
      </c>
      <c r="T6391">
        <v>5</v>
      </c>
      <c r="U6391">
        <v>0</v>
      </c>
      <c r="V6391">
        <v>146.24049999999997</v>
      </c>
      <c r="W6391" s="6">
        <f t="shared" si="598"/>
        <v>0.46999999999999992</v>
      </c>
      <c r="X6391" s="4">
        <f t="shared" si="595"/>
        <v>29.248099999999994</v>
      </c>
      <c r="Y6391" s="4">
        <f t="shared" si="596"/>
        <v>62.23</v>
      </c>
      <c r="Z6391" s="4">
        <f t="shared" si="597"/>
        <v>62.23</v>
      </c>
      <c r="AA6391" s="4">
        <f t="shared" si="594"/>
        <v>0</v>
      </c>
    </row>
    <row r="6392" spans="1:27" x14ac:dyDescent="0.2">
      <c r="A6392">
        <v>6391</v>
      </c>
      <c r="B6392" t="s">
        <v>8884</v>
      </c>
      <c r="C6392" s="5">
        <v>42042</v>
      </c>
      <c r="D6392" s="5" t="str">
        <f t="shared" si="599"/>
        <v>2015-02</v>
      </c>
      <c r="E6392" s="5">
        <v>42046</v>
      </c>
      <c r="F6392" t="s">
        <v>55</v>
      </c>
      <c r="G6392" t="s">
        <v>3870</v>
      </c>
      <c r="H6392" t="s">
        <v>3871</v>
      </c>
      <c r="I6392" t="s">
        <v>46</v>
      </c>
      <c r="J6392" t="s">
        <v>32</v>
      </c>
      <c r="K6392" t="s">
        <v>323</v>
      </c>
      <c r="L6392" t="s">
        <v>324</v>
      </c>
      <c r="M6392">
        <v>22153</v>
      </c>
      <c r="N6392" t="s">
        <v>35</v>
      </c>
      <c r="O6392" t="s">
        <v>925</v>
      </c>
      <c r="P6392" t="s">
        <v>51</v>
      </c>
      <c r="Q6392" t="s">
        <v>95</v>
      </c>
      <c r="R6392" t="s">
        <v>926</v>
      </c>
      <c r="S6392">
        <v>12.96</v>
      </c>
      <c r="T6392">
        <v>2</v>
      </c>
      <c r="U6392">
        <v>0</v>
      </c>
      <c r="V6392">
        <v>6.3504000000000005</v>
      </c>
      <c r="W6392" s="6">
        <f t="shared" si="598"/>
        <v>0.49</v>
      </c>
      <c r="X6392" s="4">
        <f t="shared" si="595"/>
        <v>3.1752000000000002</v>
      </c>
      <c r="Y6392" s="4">
        <f t="shared" si="596"/>
        <v>6.48</v>
      </c>
      <c r="Z6392" s="4">
        <f t="shared" si="597"/>
        <v>6.48</v>
      </c>
      <c r="AA6392" s="4">
        <f t="shared" si="594"/>
        <v>0</v>
      </c>
    </row>
    <row r="6393" spans="1:27" x14ac:dyDescent="0.2">
      <c r="A6393">
        <v>6392</v>
      </c>
      <c r="B6393" t="s">
        <v>8885</v>
      </c>
      <c r="C6393" s="5">
        <v>42718</v>
      </c>
      <c r="D6393" s="5" t="str">
        <f t="shared" si="599"/>
        <v>2016-12</v>
      </c>
      <c r="E6393" s="5">
        <v>42723</v>
      </c>
      <c r="F6393" t="s">
        <v>55</v>
      </c>
      <c r="G6393" t="s">
        <v>116</v>
      </c>
      <c r="H6393" t="s">
        <v>117</v>
      </c>
      <c r="I6393" t="s">
        <v>31</v>
      </c>
      <c r="J6393" t="s">
        <v>32</v>
      </c>
      <c r="K6393" t="s">
        <v>271</v>
      </c>
      <c r="L6393" t="s">
        <v>272</v>
      </c>
      <c r="M6393">
        <v>10011</v>
      </c>
      <c r="N6393" t="s">
        <v>153</v>
      </c>
      <c r="O6393" t="s">
        <v>6340</v>
      </c>
      <c r="P6393" t="s">
        <v>51</v>
      </c>
      <c r="Q6393" t="s">
        <v>95</v>
      </c>
      <c r="R6393" t="s">
        <v>6341</v>
      </c>
      <c r="S6393">
        <v>14.62</v>
      </c>
      <c r="T6393">
        <v>2</v>
      </c>
      <c r="U6393">
        <v>0</v>
      </c>
      <c r="V6393">
        <v>6.7251999999999992</v>
      </c>
      <c r="W6393" s="6">
        <f t="shared" si="598"/>
        <v>0.45999999999999996</v>
      </c>
      <c r="X6393" s="4">
        <f t="shared" si="595"/>
        <v>3.3625999999999996</v>
      </c>
      <c r="Y6393" s="4">
        <f t="shared" si="596"/>
        <v>7.31</v>
      </c>
      <c r="Z6393" s="4">
        <f t="shared" si="597"/>
        <v>7.31</v>
      </c>
      <c r="AA6393" s="4">
        <f t="shared" si="594"/>
        <v>0</v>
      </c>
    </row>
    <row r="6394" spans="1:27" x14ac:dyDescent="0.2">
      <c r="A6394">
        <v>6393</v>
      </c>
      <c r="B6394" t="s">
        <v>8885</v>
      </c>
      <c r="C6394" s="5">
        <v>42718</v>
      </c>
      <c r="D6394" s="5" t="str">
        <f t="shared" si="599"/>
        <v>2016-12</v>
      </c>
      <c r="E6394" s="5">
        <v>42723</v>
      </c>
      <c r="F6394" t="s">
        <v>55</v>
      </c>
      <c r="G6394" t="s">
        <v>116</v>
      </c>
      <c r="H6394" t="s">
        <v>117</v>
      </c>
      <c r="I6394" t="s">
        <v>31</v>
      </c>
      <c r="J6394" t="s">
        <v>32</v>
      </c>
      <c r="K6394" t="s">
        <v>271</v>
      </c>
      <c r="L6394" t="s">
        <v>272</v>
      </c>
      <c r="M6394">
        <v>10011</v>
      </c>
      <c r="N6394" t="s">
        <v>153</v>
      </c>
      <c r="O6394" t="s">
        <v>4771</v>
      </c>
      <c r="P6394" t="s">
        <v>51</v>
      </c>
      <c r="Q6394" t="s">
        <v>52</v>
      </c>
      <c r="R6394" t="s">
        <v>4772</v>
      </c>
      <c r="S6394">
        <v>5.76</v>
      </c>
      <c r="T6394">
        <v>2</v>
      </c>
      <c r="U6394">
        <v>0</v>
      </c>
      <c r="V6394">
        <v>2.8224</v>
      </c>
      <c r="W6394" s="6">
        <f t="shared" si="598"/>
        <v>0.49000000000000005</v>
      </c>
      <c r="X6394" s="4">
        <f t="shared" si="595"/>
        <v>1.4112</v>
      </c>
      <c r="Y6394" s="4">
        <f t="shared" si="596"/>
        <v>2.88</v>
      </c>
      <c r="Z6394" s="4">
        <f t="shared" si="597"/>
        <v>2.88</v>
      </c>
      <c r="AA6394" s="4">
        <f t="shared" si="594"/>
        <v>0</v>
      </c>
    </row>
    <row r="6395" spans="1:27" x14ac:dyDescent="0.2">
      <c r="A6395">
        <v>6394</v>
      </c>
      <c r="B6395" t="s">
        <v>8885</v>
      </c>
      <c r="C6395" s="5">
        <v>42718</v>
      </c>
      <c r="D6395" s="5" t="str">
        <f t="shared" si="599"/>
        <v>2016-12</v>
      </c>
      <c r="E6395" s="5">
        <v>42723</v>
      </c>
      <c r="F6395" t="s">
        <v>55</v>
      </c>
      <c r="G6395" t="s">
        <v>116</v>
      </c>
      <c r="H6395" t="s">
        <v>117</v>
      </c>
      <c r="I6395" t="s">
        <v>31</v>
      </c>
      <c r="J6395" t="s">
        <v>32</v>
      </c>
      <c r="K6395" t="s">
        <v>271</v>
      </c>
      <c r="L6395" t="s">
        <v>272</v>
      </c>
      <c r="M6395">
        <v>10011</v>
      </c>
      <c r="N6395" t="s">
        <v>153</v>
      </c>
      <c r="O6395" t="s">
        <v>504</v>
      </c>
      <c r="P6395" t="s">
        <v>51</v>
      </c>
      <c r="Q6395" t="s">
        <v>274</v>
      </c>
      <c r="R6395" t="s">
        <v>505</v>
      </c>
      <c r="S6395">
        <v>21.48</v>
      </c>
      <c r="T6395">
        <v>6</v>
      </c>
      <c r="U6395">
        <v>0</v>
      </c>
      <c r="V6395">
        <v>10.5252</v>
      </c>
      <c r="W6395" s="6">
        <f t="shared" si="598"/>
        <v>0.49</v>
      </c>
      <c r="X6395" s="4">
        <f t="shared" si="595"/>
        <v>1.7542</v>
      </c>
      <c r="Y6395" s="4">
        <f t="shared" si="596"/>
        <v>3.58</v>
      </c>
      <c r="Z6395" s="4">
        <f t="shared" si="597"/>
        <v>3.58</v>
      </c>
      <c r="AA6395" s="4">
        <f t="shared" si="594"/>
        <v>0</v>
      </c>
    </row>
    <row r="6396" spans="1:27" x14ac:dyDescent="0.2">
      <c r="A6396">
        <v>6395</v>
      </c>
      <c r="B6396" t="s">
        <v>8885</v>
      </c>
      <c r="C6396" s="5">
        <v>42718</v>
      </c>
      <c r="D6396" s="5" t="str">
        <f t="shared" si="599"/>
        <v>2016-12</v>
      </c>
      <c r="E6396" s="5">
        <v>42723</v>
      </c>
      <c r="F6396" t="s">
        <v>55</v>
      </c>
      <c r="G6396" t="s">
        <v>116</v>
      </c>
      <c r="H6396" t="s">
        <v>117</v>
      </c>
      <c r="I6396" t="s">
        <v>31</v>
      </c>
      <c r="J6396" t="s">
        <v>32</v>
      </c>
      <c r="K6396" t="s">
        <v>271</v>
      </c>
      <c r="L6396" t="s">
        <v>272</v>
      </c>
      <c r="M6396">
        <v>10011</v>
      </c>
      <c r="N6396" t="s">
        <v>153</v>
      </c>
      <c r="O6396" t="s">
        <v>4270</v>
      </c>
      <c r="P6396" t="s">
        <v>37</v>
      </c>
      <c r="Q6396" t="s">
        <v>70</v>
      </c>
      <c r="R6396" t="s">
        <v>4271</v>
      </c>
      <c r="S6396">
        <v>396.92</v>
      </c>
      <c r="T6396">
        <v>4</v>
      </c>
      <c r="U6396">
        <v>0</v>
      </c>
      <c r="V6396">
        <v>198.46</v>
      </c>
      <c r="W6396" s="6">
        <f t="shared" si="598"/>
        <v>0.5</v>
      </c>
      <c r="X6396" s="4">
        <f t="shared" si="595"/>
        <v>49.615000000000002</v>
      </c>
      <c r="Y6396" s="4">
        <f t="shared" si="596"/>
        <v>99.23</v>
      </c>
      <c r="Z6396" s="4">
        <f t="shared" si="597"/>
        <v>99.23</v>
      </c>
      <c r="AA6396" s="4">
        <f t="shared" si="594"/>
        <v>0</v>
      </c>
    </row>
    <row r="6397" spans="1:27" x14ac:dyDescent="0.2">
      <c r="A6397">
        <v>6396</v>
      </c>
      <c r="B6397" t="s">
        <v>8885</v>
      </c>
      <c r="C6397" s="5">
        <v>42718</v>
      </c>
      <c r="D6397" s="5" t="str">
        <f t="shared" si="599"/>
        <v>2016-12</v>
      </c>
      <c r="E6397" s="5">
        <v>42723</v>
      </c>
      <c r="F6397" t="s">
        <v>55</v>
      </c>
      <c r="G6397" t="s">
        <v>116</v>
      </c>
      <c r="H6397" t="s">
        <v>117</v>
      </c>
      <c r="I6397" t="s">
        <v>31</v>
      </c>
      <c r="J6397" t="s">
        <v>32</v>
      </c>
      <c r="K6397" t="s">
        <v>271</v>
      </c>
      <c r="L6397" t="s">
        <v>272</v>
      </c>
      <c r="M6397">
        <v>10011</v>
      </c>
      <c r="N6397" t="s">
        <v>153</v>
      </c>
      <c r="O6397" t="s">
        <v>1775</v>
      </c>
      <c r="P6397" t="s">
        <v>51</v>
      </c>
      <c r="Q6397" t="s">
        <v>64</v>
      </c>
      <c r="R6397" t="s">
        <v>1776</v>
      </c>
      <c r="S6397">
        <v>17.149999999999999</v>
      </c>
      <c r="T6397">
        <v>1</v>
      </c>
      <c r="U6397">
        <v>0</v>
      </c>
      <c r="V6397">
        <v>4.6304999999999996</v>
      </c>
      <c r="W6397" s="6">
        <f t="shared" si="598"/>
        <v>0.27</v>
      </c>
      <c r="X6397" s="4">
        <f t="shared" si="595"/>
        <v>4.6304999999999996</v>
      </c>
      <c r="Y6397" s="4">
        <f t="shared" si="596"/>
        <v>17.149999999999999</v>
      </c>
      <c r="Z6397" s="4">
        <f t="shared" si="597"/>
        <v>17.149999999999999</v>
      </c>
      <c r="AA6397" s="4">
        <f t="shared" si="594"/>
        <v>0</v>
      </c>
    </row>
    <row r="6398" spans="1:27" x14ac:dyDescent="0.2">
      <c r="A6398">
        <v>6397</v>
      </c>
      <c r="B6398" t="s">
        <v>8885</v>
      </c>
      <c r="C6398" s="5">
        <v>42718</v>
      </c>
      <c r="D6398" s="5" t="str">
        <f t="shared" si="599"/>
        <v>2016-12</v>
      </c>
      <c r="E6398" s="5">
        <v>42723</v>
      </c>
      <c r="F6398" t="s">
        <v>55</v>
      </c>
      <c r="G6398" t="s">
        <v>116</v>
      </c>
      <c r="H6398" t="s">
        <v>117</v>
      </c>
      <c r="I6398" t="s">
        <v>31</v>
      </c>
      <c r="J6398" t="s">
        <v>32</v>
      </c>
      <c r="K6398" t="s">
        <v>271</v>
      </c>
      <c r="L6398" t="s">
        <v>272</v>
      </c>
      <c r="M6398">
        <v>10011</v>
      </c>
      <c r="N6398" t="s">
        <v>153</v>
      </c>
      <c r="O6398" t="s">
        <v>8886</v>
      </c>
      <c r="P6398" t="s">
        <v>51</v>
      </c>
      <c r="Q6398" t="s">
        <v>80</v>
      </c>
      <c r="R6398" t="s">
        <v>8887</v>
      </c>
      <c r="S6398">
        <v>23.12</v>
      </c>
      <c r="T6398">
        <v>2</v>
      </c>
      <c r="U6398">
        <v>0.2</v>
      </c>
      <c r="V6398">
        <v>7.8029999999999982</v>
      </c>
      <c r="W6398" s="6">
        <f t="shared" si="598"/>
        <v>0.33749999999999991</v>
      </c>
      <c r="X6398" s="4">
        <f t="shared" si="595"/>
        <v>3.9014999999999991</v>
      </c>
      <c r="Y6398" s="4">
        <f t="shared" si="596"/>
        <v>11.56</v>
      </c>
      <c r="Z6398" s="4">
        <f t="shared" si="597"/>
        <v>14.45</v>
      </c>
      <c r="AA6398" s="4">
        <f t="shared" si="594"/>
        <v>4.6240000000000006</v>
      </c>
    </row>
    <row r="6399" spans="1:27" x14ac:dyDescent="0.2">
      <c r="A6399">
        <v>6398</v>
      </c>
      <c r="B6399" t="s">
        <v>8888</v>
      </c>
      <c r="C6399" s="5">
        <v>43039</v>
      </c>
      <c r="D6399" s="5" t="str">
        <f t="shared" si="599"/>
        <v>2017-10</v>
      </c>
      <c r="E6399" s="5">
        <v>43043</v>
      </c>
      <c r="F6399" t="s">
        <v>55</v>
      </c>
      <c r="G6399" t="s">
        <v>5017</v>
      </c>
      <c r="H6399" t="s">
        <v>5018</v>
      </c>
      <c r="I6399" t="s">
        <v>107</v>
      </c>
      <c r="J6399" t="s">
        <v>32</v>
      </c>
      <c r="K6399" t="s">
        <v>822</v>
      </c>
      <c r="L6399" t="s">
        <v>109</v>
      </c>
      <c r="M6399">
        <v>75217</v>
      </c>
      <c r="N6399" t="s">
        <v>110</v>
      </c>
      <c r="O6399" t="s">
        <v>1122</v>
      </c>
      <c r="P6399" t="s">
        <v>51</v>
      </c>
      <c r="Q6399" t="s">
        <v>73</v>
      </c>
      <c r="R6399" t="s">
        <v>1123</v>
      </c>
      <c r="S6399">
        <v>5.2480000000000002</v>
      </c>
      <c r="T6399">
        <v>2</v>
      </c>
      <c r="U6399">
        <v>0.2</v>
      </c>
      <c r="V6399">
        <v>0.59039999999999915</v>
      </c>
      <c r="W6399" s="6">
        <f t="shared" si="598"/>
        <v>0.11249999999999984</v>
      </c>
      <c r="X6399" s="4">
        <f t="shared" si="595"/>
        <v>0.29519999999999957</v>
      </c>
      <c r="Y6399" s="4">
        <f t="shared" si="596"/>
        <v>2.6240000000000001</v>
      </c>
      <c r="Z6399" s="4">
        <f t="shared" si="597"/>
        <v>3.28</v>
      </c>
      <c r="AA6399" s="4">
        <f t="shared" si="594"/>
        <v>1.0496000000000001</v>
      </c>
    </row>
    <row r="6400" spans="1:27" x14ac:dyDescent="0.2">
      <c r="A6400">
        <v>6399</v>
      </c>
      <c r="B6400" t="s">
        <v>8889</v>
      </c>
      <c r="C6400" s="5">
        <v>42953</v>
      </c>
      <c r="D6400" s="5" t="str">
        <f t="shared" si="599"/>
        <v>2017-08</v>
      </c>
      <c r="E6400" s="5">
        <v>42959</v>
      </c>
      <c r="F6400" t="s">
        <v>55</v>
      </c>
      <c r="G6400" t="s">
        <v>400</v>
      </c>
      <c r="H6400" t="s">
        <v>401</v>
      </c>
      <c r="I6400" t="s">
        <v>107</v>
      </c>
      <c r="J6400" t="s">
        <v>32</v>
      </c>
      <c r="K6400" t="s">
        <v>92</v>
      </c>
      <c r="L6400" t="s">
        <v>2706</v>
      </c>
      <c r="M6400">
        <v>3301</v>
      </c>
      <c r="N6400" t="s">
        <v>153</v>
      </c>
      <c r="O6400" t="s">
        <v>5831</v>
      </c>
      <c r="P6400" t="s">
        <v>76</v>
      </c>
      <c r="Q6400" t="s">
        <v>77</v>
      </c>
      <c r="R6400" t="s">
        <v>5832</v>
      </c>
      <c r="S6400">
        <v>824.95</v>
      </c>
      <c r="T6400">
        <v>5</v>
      </c>
      <c r="U6400">
        <v>0</v>
      </c>
      <c r="V6400">
        <v>247.48499999999993</v>
      </c>
      <c r="W6400" s="6">
        <f t="shared" si="598"/>
        <v>0.29999999999999988</v>
      </c>
      <c r="X6400" s="4">
        <f t="shared" si="595"/>
        <v>49.496999999999986</v>
      </c>
      <c r="Y6400" s="4">
        <f t="shared" si="596"/>
        <v>164.99</v>
      </c>
      <c r="Z6400" s="4">
        <f t="shared" si="597"/>
        <v>164.99</v>
      </c>
      <c r="AA6400" s="4">
        <f t="shared" si="594"/>
        <v>0</v>
      </c>
    </row>
    <row r="6401" spans="1:27" x14ac:dyDescent="0.2">
      <c r="A6401">
        <v>6400</v>
      </c>
      <c r="B6401" t="s">
        <v>8889</v>
      </c>
      <c r="C6401" s="5">
        <v>42953</v>
      </c>
      <c r="D6401" s="5" t="str">
        <f t="shared" si="599"/>
        <v>2017-08</v>
      </c>
      <c r="E6401" s="5">
        <v>42959</v>
      </c>
      <c r="F6401" t="s">
        <v>55</v>
      </c>
      <c r="G6401" t="s">
        <v>400</v>
      </c>
      <c r="H6401" t="s">
        <v>401</v>
      </c>
      <c r="I6401" t="s">
        <v>107</v>
      </c>
      <c r="J6401" t="s">
        <v>32</v>
      </c>
      <c r="K6401" t="s">
        <v>92</v>
      </c>
      <c r="L6401" t="s">
        <v>2706</v>
      </c>
      <c r="M6401">
        <v>3301</v>
      </c>
      <c r="N6401" t="s">
        <v>153</v>
      </c>
      <c r="O6401" t="s">
        <v>4130</v>
      </c>
      <c r="P6401" t="s">
        <v>51</v>
      </c>
      <c r="Q6401" t="s">
        <v>52</v>
      </c>
      <c r="R6401" t="s">
        <v>4131</v>
      </c>
      <c r="S6401">
        <v>24.64</v>
      </c>
      <c r="T6401">
        <v>8</v>
      </c>
      <c r="U6401">
        <v>0</v>
      </c>
      <c r="V6401">
        <v>11.827199999999999</v>
      </c>
      <c r="W6401" s="6">
        <f t="shared" si="598"/>
        <v>0.48</v>
      </c>
      <c r="X6401" s="4">
        <f t="shared" si="595"/>
        <v>1.4783999999999999</v>
      </c>
      <c r="Y6401" s="4">
        <f t="shared" si="596"/>
        <v>3.08</v>
      </c>
      <c r="Z6401" s="4">
        <f t="shared" si="597"/>
        <v>3.08</v>
      </c>
      <c r="AA6401" s="4">
        <f t="shared" si="594"/>
        <v>0</v>
      </c>
    </row>
    <row r="6402" spans="1:27" x14ac:dyDescent="0.2">
      <c r="A6402">
        <v>6401</v>
      </c>
      <c r="B6402" t="s">
        <v>8889</v>
      </c>
      <c r="C6402" s="5">
        <v>42953</v>
      </c>
      <c r="D6402" s="5" t="str">
        <f t="shared" si="599"/>
        <v>2017-08</v>
      </c>
      <c r="E6402" s="5">
        <v>42959</v>
      </c>
      <c r="F6402" t="s">
        <v>55</v>
      </c>
      <c r="G6402" t="s">
        <v>400</v>
      </c>
      <c r="H6402" t="s">
        <v>401</v>
      </c>
      <c r="I6402" t="s">
        <v>107</v>
      </c>
      <c r="J6402" t="s">
        <v>32</v>
      </c>
      <c r="K6402" t="s">
        <v>92</v>
      </c>
      <c r="L6402" t="s">
        <v>2706</v>
      </c>
      <c r="M6402">
        <v>3301</v>
      </c>
      <c r="N6402" t="s">
        <v>153</v>
      </c>
      <c r="O6402" t="s">
        <v>495</v>
      </c>
      <c r="P6402" t="s">
        <v>51</v>
      </c>
      <c r="Q6402" t="s">
        <v>73</v>
      </c>
      <c r="R6402" t="s">
        <v>496</v>
      </c>
      <c r="S6402">
        <v>227.88</v>
      </c>
      <c r="T6402">
        <v>6</v>
      </c>
      <c r="U6402">
        <v>0</v>
      </c>
      <c r="V6402">
        <v>68.363999999999976</v>
      </c>
      <c r="W6402" s="6">
        <f t="shared" si="598"/>
        <v>0.29999999999999988</v>
      </c>
      <c r="X6402" s="4">
        <f t="shared" si="595"/>
        <v>11.393999999999997</v>
      </c>
      <c r="Y6402" s="4">
        <f t="shared" si="596"/>
        <v>37.979999999999997</v>
      </c>
      <c r="Z6402" s="4">
        <f t="shared" si="597"/>
        <v>37.979999999999997</v>
      </c>
      <c r="AA6402" s="4">
        <f t="shared" si="594"/>
        <v>0</v>
      </c>
    </row>
    <row r="6403" spans="1:27" x14ac:dyDescent="0.2">
      <c r="A6403">
        <v>6402</v>
      </c>
      <c r="B6403" t="s">
        <v>8890</v>
      </c>
      <c r="C6403" s="5">
        <v>42885</v>
      </c>
      <c r="D6403" s="5" t="str">
        <f t="shared" si="599"/>
        <v>2017-05</v>
      </c>
      <c r="E6403" s="5">
        <v>42886</v>
      </c>
      <c r="F6403" t="s">
        <v>193</v>
      </c>
      <c r="G6403" t="s">
        <v>1979</v>
      </c>
      <c r="H6403" t="s">
        <v>1980</v>
      </c>
      <c r="I6403" t="s">
        <v>31</v>
      </c>
      <c r="J6403" t="s">
        <v>32</v>
      </c>
      <c r="K6403" t="s">
        <v>4282</v>
      </c>
      <c r="L6403" t="s">
        <v>743</v>
      </c>
      <c r="M6403">
        <v>70506</v>
      </c>
      <c r="N6403" t="s">
        <v>35</v>
      </c>
      <c r="O6403" t="s">
        <v>4486</v>
      </c>
      <c r="P6403" t="s">
        <v>37</v>
      </c>
      <c r="Q6403" t="s">
        <v>38</v>
      </c>
      <c r="R6403" t="s">
        <v>4487</v>
      </c>
      <c r="S6403">
        <v>241.96</v>
      </c>
      <c r="T6403">
        <v>2</v>
      </c>
      <c r="U6403">
        <v>0</v>
      </c>
      <c r="V6403">
        <v>33.874400000000009</v>
      </c>
      <c r="W6403" s="6">
        <f t="shared" si="598"/>
        <v>0.14000000000000004</v>
      </c>
      <c r="X6403" s="4">
        <f t="shared" si="595"/>
        <v>16.937200000000004</v>
      </c>
      <c r="Y6403" s="4">
        <f t="shared" si="596"/>
        <v>120.98</v>
      </c>
      <c r="Z6403" s="4">
        <f t="shared" si="597"/>
        <v>120.98</v>
      </c>
      <c r="AA6403" s="4">
        <f t="shared" ref="AA6403:AA6466" si="600">S6403*U6403</f>
        <v>0</v>
      </c>
    </row>
    <row r="6404" spans="1:27" x14ac:dyDescent="0.2">
      <c r="A6404">
        <v>6403</v>
      </c>
      <c r="B6404" t="s">
        <v>8890</v>
      </c>
      <c r="C6404" s="5">
        <v>42885</v>
      </c>
      <c r="D6404" s="5" t="str">
        <f t="shared" si="599"/>
        <v>2017-05</v>
      </c>
      <c r="E6404" s="5">
        <v>42886</v>
      </c>
      <c r="F6404" t="s">
        <v>193</v>
      </c>
      <c r="G6404" t="s">
        <v>1979</v>
      </c>
      <c r="H6404" t="s">
        <v>1980</v>
      </c>
      <c r="I6404" t="s">
        <v>31</v>
      </c>
      <c r="J6404" t="s">
        <v>32</v>
      </c>
      <c r="K6404" t="s">
        <v>4282</v>
      </c>
      <c r="L6404" t="s">
        <v>743</v>
      </c>
      <c r="M6404">
        <v>70506</v>
      </c>
      <c r="N6404" t="s">
        <v>35</v>
      </c>
      <c r="O6404" t="s">
        <v>4247</v>
      </c>
      <c r="P6404" t="s">
        <v>51</v>
      </c>
      <c r="Q6404" t="s">
        <v>80</v>
      </c>
      <c r="R6404" t="s">
        <v>4248</v>
      </c>
      <c r="S6404">
        <v>3.89</v>
      </c>
      <c r="T6404">
        <v>1</v>
      </c>
      <c r="U6404">
        <v>0</v>
      </c>
      <c r="V6404">
        <v>1.8672</v>
      </c>
      <c r="W6404" s="6">
        <f t="shared" si="598"/>
        <v>0.48</v>
      </c>
      <c r="X6404" s="4">
        <f t="shared" ref="X6404:X6467" si="601">V6404/T6404</f>
        <v>1.8672</v>
      </c>
      <c r="Y6404" s="4">
        <f t="shared" ref="Y6404:Y6467" si="602">S6404/T6404</f>
        <v>3.89</v>
      </c>
      <c r="Z6404" s="4">
        <f t="shared" ref="Z6404:Z6467" si="603">S6404/((1-U6404)*T6404)</f>
        <v>3.89</v>
      </c>
      <c r="AA6404" s="4">
        <f t="shared" si="600"/>
        <v>0</v>
      </c>
    </row>
    <row r="6405" spans="1:27" x14ac:dyDescent="0.2">
      <c r="A6405">
        <v>6404</v>
      </c>
      <c r="B6405" t="s">
        <v>8890</v>
      </c>
      <c r="C6405" s="5">
        <v>42885</v>
      </c>
      <c r="D6405" s="5" t="str">
        <f t="shared" si="599"/>
        <v>2017-05</v>
      </c>
      <c r="E6405" s="5">
        <v>42886</v>
      </c>
      <c r="F6405" t="s">
        <v>193</v>
      </c>
      <c r="G6405" t="s">
        <v>1979</v>
      </c>
      <c r="H6405" t="s">
        <v>1980</v>
      </c>
      <c r="I6405" t="s">
        <v>31</v>
      </c>
      <c r="J6405" t="s">
        <v>32</v>
      </c>
      <c r="K6405" t="s">
        <v>4282</v>
      </c>
      <c r="L6405" t="s">
        <v>743</v>
      </c>
      <c r="M6405">
        <v>70506</v>
      </c>
      <c r="N6405" t="s">
        <v>35</v>
      </c>
      <c r="O6405" t="s">
        <v>6840</v>
      </c>
      <c r="P6405" t="s">
        <v>37</v>
      </c>
      <c r="Q6405" t="s">
        <v>70</v>
      </c>
      <c r="R6405" t="s">
        <v>6841</v>
      </c>
      <c r="S6405">
        <v>8.01</v>
      </c>
      <c r="T6405">
        <v>3</v>
      </c>
      <c r="U6405">
        <v>0</v>
      </c>
      <c r="V6405">
        <v>3.0438000000000001</v>
      </c>
      <c r="W6405" s="6">
        <f t="shared" ref="W6405:W6468" si="604">(V6405/S6405)</f>
        <v>0.38</v>
      </c>
      <c r="X6405" s="4">
        <f t="shared" si="601"/>
        <v>1.0145999999999999</v>
      </c>
      <c r="Y6405" s="4">
        <f t="shared" si="602"/>
        <v>2.67</v>
      </c>
      <c r="Z6405" s="4">
        <f t="shared" si="603"/>
        <v>2.67</v>
      </c>
      <c r="AA6405" s="4">
        <f t="shared" si="600"/>
        <v>0</v>
      </c>
    </row>
    <row r="6406" spans="1:27" x14ac:dyDescent="0.2">
      <c r="A6406">
        <v>6405</v>
      </c>
      <c r="B6406" t="s">
        <v>8891</v>
      </c>
      <c r="C6406" s="5">
        <v>42338</v>
      </c>
      <c r="D6406" s="5" t="str">
        <f t="shared" si="599"/>
        <v>2015-11</v>
      </c>
      <c r="E6406" s="5">
        <v>42343</v>
      </c>
      <c r="F6406" t="s">
        <v>55</v>
      </c>
      <c r="G6406" t="s">
        <v>4482</v>
      </c>
      <c r="H6406" t="s">
        <v>4483</v>
      </c>
      <c r="I6406" t="s">
        <v>31</v>
      </c>
      <c r="J6406" t="s">
        <v>32</v>
      </c>
      <c r="K6406" t="s">
        <v>4602</v>
      </c>
      <c r="L6406" t="s">
        <v>93</v>
      </c>
      <c r="M6406">
        <v>27604</v>
      </c>
      <c r="N6406" t="s">
        <v>35</v>
      </c>
      <c r="O6406" t="s">
        <v>4795</v>
      </c>
      <c r="P6406" t="s">
        <v>76</v>
      </c>
      <c r="Q6406" t="s">
        <v>77</v>
      </c>
      <c r="R6406" t="s">
        <v>4796</v>
      </c>
      <c r="S6406">
        <v>177.48000000000002</v>
      </c>
      <c r="T6406">
        <v>3</v>
      </c>
      <c r="U6406">
        <v>0.2</v>
      </c>
      <c r="V6406">
        <v>19.966499999999982</v>
      </c>
      <c r="W6406" s="6">
        <f t="shared" si="604"/>
        <v>0.11249999999999989</v>
      </c>
      <c r="X6406" s="4">
        <f t="shared" si="601"/>
        <v>6.6554999999999938</v>
      </c>
      <c r="Y6406" s="4">
        <f t="shared" si="602"/>
        <v>59.160000000000004</v>
      </c>
      <c r="Z6406" s="4">
        <f t="shared" si="603"/>
        <v>73.95</v>
      </c>
      <c r="AA6406" s="4">
        <f t="shared" si="600"/>
        <v>35.496000000000002</v>
      </c>
    </row>
    <row r="6407" spans="1:27" x14ac:dyDescent="0.2">
      <c r="A6407">
        <v>6406</v>
      </c>
      <c r="B6407" t="s">
        <v>8892</v>
      </c>
      <c r="C6407" s="5">
        <v>42978</v>
      </c>
      <c r="D6407" s="5" t="str">
        <f t="shared" ref="D6407:D6470" si="605">TEXT(C6407,"yyyy-mm")</f>
        <v>2017-08</v>
      </c>
      <c r="E6407" s="5">
        <v>42980</v>
      </c>
      <c r="F6407" t="s">
        <v>28</v>
      </c>
      <c r="G6407" t="s">
        <v>2557</v>
      </c>
      <c r="H6407" t="s">
        <v>2558</v>
      </c>
      <c r="I6407" t="s">
        <v>46</v>
      </c>
      <c r="J6407" t="s">
        <v>32</v>
      </c>
      <c r="K6407" t="s">
        <v>4690</v>
      </c>
      <c r="L6407" t="s">
        <v>101</v>
      </c>
      <c r="M6407">
        <v>99207</v>
      </c>
      <c r="N6407" t="s">
        <v>49</v>
      </c>
      <c r="O6407" t="s">
        <v>1598</v>
      </c>
      <c r="P6407" t="s">
        <v>37</v>
      </c>
      <c r="Q6407" t="s">
        <v>41</v>
      </c>
      <c r="R6407" t="s">
        <v>1599</v>
      </c>
      <c r="S6407">
        <v>569.5680000000001</v>
      </c>
      <c r="T6407">
        <v>2</v>
      </c>
      <c r="U6407">
        <v>0.2</v>
      </c>
      <c r="V6407">
        <v>7.119599999999906</v>
      </c>
      <c r="W6407" s="6">
        <f t="shared" si="604"/>
        <v>1.2499999999999832E-2</v>
      </c>
      <c r="X6407" s="4">
        <f t="shared" si="601"/>
        <v>3.559799999999953</v>
      </c>
      <c r="Y6407" s="4">
        <f t="shared" si="602"/>
        <v>284.78400000000005</v>
      </c>
      <c r="Z6407" s="4">
        <f t="shared" si="603"/>
        <v>355.98</v>
      </c>
      <c r="AA6407" s="4">
        <f t="shared" si="600"/>
        <v>113.91360000000003</v>
      </c>
    </row>
    <row r="6408" spans="1:27" x14ac:dyDescent="0.2">
      <c r="A6408">
        <v>6407</v>
      </c>
      <c r="B6408" t="s">
        <v>8892</v>
      </c>
      <c r="C6408" s="5">
        <v>42978</v>
      </c>
      <c r="D6408" s="5" t="str">
        <f t="shared" si="605"/>
        <v>2017-08</v>
      </c>
      <c r="E6408" s="5">
        <v>42980</v>
      </c>
      <c r="F6408" t="s">
        <v>28</v>
      </c>
      <c r="G6408" t="s">
        <v>2557</v>
      </c>
      <c r="H6408" t="s">
        <v>2558</v>
      </c>
      <c r="I6408" t="s">
        <v>46</v>
      </c>
      <c r="J6408" t="s">
        <v>32</v>
      </c>
      <c r="K6408" t="s">
        <v>4690</v>
      </c>
      <c r="L6408" t="s">
        <v>101</v>
      </c>
      <c r="M6408">
        <v>99207</v>
      </c>
      <c r="N6408" t="s">
        <v>49</v>
      </c>
      <c r="O6408" t="s">
        <v>373</v>
      </c>
      <c r="P6408" t="s">
        <v>51</v>
      </c>
      <c r="Q6408" t="s">
        <v>64</v>
      </c>
      <c r="R6408" t="s">
        <v>374</v>
      </c>
      <c r="S6408">
        <v>149.73000000000002</v>
      </c>
      <c r="T6408">
        <v>7</v>
      </c>
      <c r="U6408">
        <v>0</v>
      </c>
      <c r="V6408">
        <v>43.421699999999994</v>
      </c>
      <c r="W6408" s="6">
        <f t="shared" si="604"/>
        <v>0.28999999999999992</v>
      </c>
      <c r="X6408" s="4">
        <f t="shared" si="601"/>
        <v>6.2030999999999992</v>
      </c>
      <c r="Y6408" s="4">
        <f t="shared" si="602"/>
        <v>21.390000000000004</v>
      </c>
      <c r="Z6408" s="4">
        <f t="shared" si="603"/>
        <v>21.390000000000004</v>
      </c>
      <c r="AA6408" s="4">
        <f t="shared" si="600"/>
        <v>0</v>
      </c>
    </row>
    <row r="6409" spans="1:27" x14ac:dyDescent="0.2">
      <c r="A6409">
        <v>6408</v>
      </c>
      <c r="B6409" t="s">
        <v>8893</v>
      </c>
      <c r="C6409" s="5">
        <v>42869</v>
      </c>
      <c r="D6409" s="5" t="str">
        <f t="shared" si="605"/>
        <v>2017-05</v>
      </c>
      <c r="E6409" s="5">
        <v>42870</v>
      </c>
      <c r="F6409" t="s">
        <v>193</v>
      </c>
      <c r="G6409" t="s">
        <v>1888</v>
      </c>
      <c r="H6409" t="s">
        <v>1889</v>
      </c>
      <c r="I6409" t="s">
        <v>31</v>
      </c>
      <c r="J6409" t="s">
        <v>32</v>
      </c>
      <c r="K6409" t="s">
        <v>189</v>
      </c>
      <c r="L6409" t="s">
        <v>109</v>
      </c>
      <c r="M6409">
        <v>77041</v>
      </c>
      <c r="N6409" t="s">
        <v>110</v>
      </c>
      <c r="O6409" t="s">
        <v>4782</v>
      </c>
      <c r="P6409" t="s">
        <v>37</v>
      </c>
      <c r="Q6409" t="s">
        <v>41</v>
      </c>
      <c r="R6409" t="s">
        <v>4783</v>
      </c>
      <c r="S6409">
        <v>899.43</v>
      </c>
      <c r="T6409">
        <v>5</v>
      </c>
      <c r="U6409">
        <v>0.3</v>
      </c>
      <c r="V6409">
        <v>-12.84900000000016</v>
      </c>
      <c r="W6409" s="6">
        <f t="shared" si="604"/>
        <v>-1.4285714285714464E-2</v>
      </c>
      <c r="X6409" s="4">
        <f t="shared" si="601"/>
        <v>-2.5698000000000318</v>
      </c>
      <c r="Y6409" s="4">
        <f t="shared" si="602"/>
        <v>179.886</v>
      </c>
      <c r="Z6409" s="4">
        <f t="shared" si="603"/>
        <v>256.97999999999996</v>
      </c>
      <c r="AA6409" s="4">
        <f t="shared" si="600"/>
        <v>269.82899999999995</v>
      </c>
    </row>
    <row r="6410" spans="1:27" x14ac:dyDescent="0.2">
      <c r="A6410">
        <v>6409</v>
      </c>
      <c r="B6410" t="s">
        <v>8893</v>
      </c>
      <c r="C6410" s="5">
        <v>42869</v>
      </c>
      <c r="D6410" s="5" t="str">
        <f t="shared" si="605"/>
        <v>2017-05</v>
      </c>
      <c r="E6410" s="5">
        <v>42870</v>
      </c>
      <c r="F6410" t="s">
        <v>193</v>
      </c>
      <c r="G6410" t="s">
        <v>1888</v>
      </c>
      <c r="H6410" t="s">
        <v>1889</v>
      </c>
      <c r="I6410" t="s">
        <v>31</v>
      </c>
      <c r="J6410" t="s">
        <v>32</v>
      </c>
      <c r="K6410" t="s">
        <v>189</v>
      </c>
      <c r="L6410" t="s">
        <v>109</v>
      </c>
      <c r="M6410">
        <v>77041</v>
      </c>
      <c r="N6410" t="s">
        <v>110</v>
      </c>
      <c r="O6410" t="s">
        <v>4725</v>
      </c>
      <c r="P6410" t="s">
        <v>51</v>
      </c>
      <c r="Q6410" t="s">
        <v>73</v>
      </c>
      <c r="R6410" t="s">
        <v>4726</v>
      </c>
      <c r="S6410">
        <v>46.2</v>
      </c>
      <c r="T6410">
        <v>5</v>
      </c>
      <c r="U6410">
        <v>0.2</v>
      </c>
      <c r="V6410">
        <v>5.7749999999999986</v>
      </c>
      <c r="W6410" s="6">
        <f t="shared" si="604"/>
        <v>0.12499999999999996</v>
      </c>
      <c r="X6410" s="4">
        <f t="shared" si="601"/>
        <v>1.1549999999999998</v>
      </c>
      <c r="Y6410" s="4">
        <f t="shared" si="602"/>
        <v>9.24</v>
      </c>
      <c r="Z6410" s="4">
        <f t="shared" si="603"/>
        <v>11.55</v>
      </c>
      <c r="AA6410" s="4">
        <f t="shared" si="600"/>
        <v>9.24</v>
      </c>
    </row>
    <row r="6411" spans="1:27" x14ac:dyDescent="0.2">
      <c r="A6411">
        <v>6410</v>
      </c>
      <c r="B6411" t="s">
        <v>8893</v>
      </c>
      <c r="C6411" s="5">
        <v>42869</v>
      </c>
      <c r="D6411" s="5" t="str">
        <f t="shared" si="605"/>
        <v>2017-05</v>
      </c>
      <c r="E6411" s="5">
        <v>42870</v>
      </c>
      <c r="F6411" t="s">
        <v>193</v>
      </c>
      <c r="G6411" t="s">
        <v>1888</v>
      </c>
      <c r="H6411" t="s">
        <v>1889</v>
      </c>
      <c r="I6411" t="s">
        <v>31</v>
      </c>
      <c r="J6411" t="s">
        <v>32</v>
      </c>
      <c r="K6411" t="s">
        <v>189</v>
      </c>
      <c r="L6411" t="s">
        <v>109</v>
      </c>
      <c r="M6411">
        <v>77041</v>
      </c>
      <c r="N6411" t="s">
        <v>110</v>
      </c>
      <c r="O6411" t="s">
        <v>8894</v>
      </c>
      <c r="P6411" t="s">
        <v>51</v>
      </c>
      <c r="Q6411" t="s">
        <v>95</v>
      </c>
      <c r="R6411" t="s">
        <v>8895</v>
      </c>
      <c r="S6411">
        <v>47.952000000000005</v>
      </c>
      <c r="T6411">
        <v>3</v>
      </c>
      <c r="U6411">
        <v>0.2</v>
      </c>
      <c r="V6411">
        <v>16.183799999999998</v>
      </c>
      <c r="W6411" s="6">
        <f t="shared" si="604"/>
        <v>0.33749999999999991</v>
      </c>
      <c r="X6411" s="4">
        <f t="shared" si="601"/>
        <v>5.3945999999999996</v>
      </c>
      <c r="Y6411" s="4">
        <f t="shared" si="602"/>
        <v>15.984000000000002</v>
      </c>
      <c r="Z6411" s="4">
        <f t="shared" si="603"/>
        <v>19.98</v>
      </c>
      <c r="AA6411" s="4">
        <f t="shared" si="600"/>
        <v>9.5904000000000007</v>
      </c>
    </row>
    <row r="6412" spans="1:27" x14ac:dyDescent="0.2">
      <c r="A6412">
        <v>6411</v>
      </c>
      <c r="B6412" t="s">
        <v>8893</v>
      </c>
      <c r="C6412" s="5">
        <v>42869</v>
      </c>
      <c r="D6412" s="5" t="str">
        <f t="shared" si="605"/>
        <v>2017-05</v>
      </c>
      <c r="E6412" s="5">
        <v>42870</v>
      </c>
      <c r="F6412" t="s">
        <v>193</v>
      </c>
      <c r="G6412" t="s">
        <v>1888</v>
      </c>
      <c r="H6412" t="s">
        <v>1889</v>
      </c>
      <c r="I6412" t="s">
        <v>31</v>
      </c>
      <c r="J6412" t="s">
        <v>32</v>
      </c>
      <c r="K6412" t="s">
        <v>189</v>
      </c>
      <c r="L6412" t="s">
        <v>109</v>
      </c>
      <c r="M6412">
        <v>77041</v>
      </c>
      <c r="N6412" t="s">
        <v>110</v>
      </c>
      <c r="O6412" t="s">
        <v>6805</v>
      </c>
      <c r="P6412" t="s">
        <v>76</v>
      </c>
      <c r="Q6412" t="s">
        <v>77</v>
      </c>
      <c r="R6412" t="s">
        <v>6806</v>
      </c>
      <c r="S6412">
        <v>7.9920000000000009</v>
      </c>
      <c r="T6412">
        <v>1</v>
      </c>
      <c r="U6412">
        <v>0.2</v>
      </c>
      <c r="V6412">
        <v>0.69930000000000003</v>
      </c>
      <c r="W6412" s="6">
        <f t="shared" si="604"/>
        <v>8.7499999999999994E-2</v>
      </c>
      <c r="X6412" s="4">
        <f t="shared" si="601"/>
        <v>0.69930000000000003</v>
      </c>
      <c r="Y6412" s="4">
        <f t="shared" si="602"/>
        <v>7.9920000000000009</v>
      </c>
      <c r="Z6412" s="4">
        <f t="shared" si="603"/>
        <v>9.99</v>
      </c>
      <c r="AA6412" s="4">
        <f t="shared" si="600"/>
        <v>1.5984000000000003</v>
      </c>
    </row>
    <row r="6413" spans="1:27" x14ac:dyDescent="0.2">
      <c r="A6413">
        <v>6412</v>
      </c>
      <c r="B6413" t="s">
        <v>8893</v>
      </c>
      <c r="C6413" s="5">
        <v>42869</v>
      </c>
      <c r="D6413" s="5" t="str">
        <f t="shared" si="605"/>
        <v>2017-05</v>
      </c>
      <c r="E6413" s="5">
        <v>42870</v>
      </c>
      <c r="F6413" t="s">
        <v>193</v>
      </c>
      <c r="G6413" t="s">
        <v>1888</v>
      </c>
      <c r="H6413" t="s">
        <v>1889</v>
      </c>
      <c r="I6413" t="s">
        <v>31</v>
      </c>
      <c r="J6413" t="s">
        <v>32</v>
      </c>
      <c r="K6413" t="s">
        <v>189</v>
      </c>
      <c r="L6413" t="s">
        <v>109</v>
      </c>
      <c r="M6413">
        <v>77041</v>
      </c>
      <c r="N6413" t="s">
        <v>110</v>
      </c>
      <c r="O6413" t="s">
        <v>7654</v>
      </c>
      <c r="P6413" t="s">
        <v>51</v>
      </c>
      <c r="Q6413" t="s">
        <v>95</v>
      </c>
      <c r="R6413" t="s">
        <v>7655</v>
      </c>
      <c r="S6413">
        <v>76.864000000000004</v>
      </c>
      <c r="T6413">
        <v>2</v>
      </c>
      <c r="U6413">
        <v>0.2</v>
      </c>
      <c r="V6413">
        <v>26.902399999999993</v>
      </c>
      <c r="W6413" s="6">
        <f t="shared" si="604"/>
        <v>0.34999999999999987</v>
      </c>
      <c r="X6413" s="4">
        <f t="shared" si="601"/>
        <v>13.451199999999996</v>
      </c>
      <c r="Y6413" s="4">
        <f t="shared" si="602"/>
        <v>38.432000000000002</v>
      </c>
      <c r="Z6413" s="4">
        <f t="shared" si="603"/>
        <v>48.04</v>
      </c>
      <c r="AA6413" s="4">
        <f t="shared" si="600"/>
        <v>15.372800000000002</v>
      </c>
    </row>
    <row r="6414" spans="1:27" x14ac:dyDescent="0.2">
      <c r="A6414">
        <v>6413</v>
      </c>
      <c r="B6414" t="s">
        <v>8896</v>
      </c>
      <c r="C6414" s="5">
        <v>42964</v>
      </c>
      <c r="D6414" s="5" t="str">
        <f t="shared" si="605"/>
        <v>2017-08</v>
      </c>
      <c r="E6414" s="5">
        <v>42970</v>
      </c>
      <c r="F6414" t="s">
        <v>55</v>
      </c>
      <c r="G6414" t="s">
        <v>5017</v>
      </c>
      <c r="H6414" t="s">
        <v>5018</v>
      </c>
      <c r="I6414" t="s">
        <v>107</v>
      </c>
      <c r="J6414" t="s">
        <v>32</v>
      </c>
      <c r="K6414" t="s">
        <v>1483</v>
      </c>
      <c r="L6414" t="s">
        <v>34</v>
      </c>
      <c r="M6414">
        <v>40214</v>
      </c>
      <c r="N6414" t="s">
        <v>35</v>
      </c>
      <c r="O6414" t="s">
        <v>623</v>
      </c>
      <c r="P6414" t="s">
        <v>51</v>
      </c>
      <c r="Q6414" t="s">
        <v>80</v>
      </c>
      <c r="R6414" t="s">
        <v>624</v>
      </c>
      <c r="S6414">
        <v>102.93</v>
      </c>
      <c r="T6414">
        <v>3</v>
      </c>
      <c r="U6414">
        <v>0</v>
      </c>
      <c r="V6414">
        <v>48.377100000000006</v>
      </c>
      <c r="W6414" s="6">
        <f t="shared" si="604"/>
        <v>0.47000000000000003</v>
      </c>
      <c r="X6414" s="4">
        <f t="shared" si="601"/>
        <v>16.125700000000002</v>
      </c>
      <c r="Y6414" s="4">
        <f t="shared" si="602"/>
        <v>34.31</v>
      </c>
      <c r="Z6414" s="4">
        <f t="shared" si="603"/>
        <v>34.31</v>
      </c>
      <c r="AA6414" s="4">
        <f t="shared" si="600"/>
        <v>0</v>
      </c>
    </row>
    <row r="6415" spans="1:27" x14ac:dyDescent="0.2">
      <c r="A6415">
        <v>6414</v>
      </c>
      <c r="B6415" t="s">
        <v>8896</v>
      </c>
      <c r="C6415" s="5">
        <v>42964</v>
      </c>
      <c r="D6415" s="5" t="str">
        <f t="shared" si="605"/>
        <v>2017-08</v>
      </c>
      <c r="E6415" s="5">
        <v>42970</v>
      </c>
      <c r="F6415" t="s">
        <v>55</v>
      </c>
      <c r="G6415" t="s">
        <v>5017</v>
      </c>
      <c r="H6415" t="s">
        <v>5018</v>
      </c>
      <c r="I6415" t="s">
        <v>107</v>
      </c>
      <c r="J6415" t="s">
        <v>32</v>
      </c>
      <c r="K6415" t="s">
        <v>1483</v>
      </c>
      <c r="L6415" t="s">
        <v>34</v>
      </c>
      <c r="M6415">
        <v>40214</v>
      </c>
      <c r="N6415" t="s">
        <v>35</v>
      </c>
      <c r="O6415" t="s">
        <v>3779</v>
      </c>
      <c r="P6415" t="s">
        <v>76</v>
      </c>
      <c r="Q6415" t="s">
        <v>166</v>
      </c>
      <c r="R6415" t="s">
        <v>3780</v>
      </c>
      <c r="S6415">
        <v>98.16</v>
      </c>
      <c r="T6415">
        <v>6</v>
      </c>
      <c r="U6415">
        <v>0</v>
      </c>
      <c r="V6415">
        <v>9.8159999999999954</v>
      </c>
      <c r="W6415" s="6">
        <f t="shared" si="604"/>
        <v>9.999999999999995E-2</v>
      </c>
      <c r="X6415" s="4">
        <f t="shared" si="601"/>
        <v>1.6359999999999992</v>
      </c>
      <c r="Y6415" s="4">
        <f t="shared" si="602"/>
        <v>16.36</v>
      </c>
      <c r="Z6415" s="4">
        <f t="shared" si="603"/>
        <v>16.36</v>
      </c>
      <c r="AA6415" s="4">
        <f t="shared" si="600"/>
        <v>0</v>
      </c>
    </row>
    <row r="6416" spans="1:27" x14ac:dyDescent="0.2">
      <c r="A6416">
        <v>6415</v>
      </c>
      <c r="B6416" t="s">
        <v>8897</v>
      </c>
      <c r="C6416" s="5">
        <v>43049</v>
      </c>
      <c r="D6416" s="5" t="str">
        <f t="shared" si="605"/>
        <v>2017-11</v>
      </c>
      <c r="E6416" s="5">
        <v>43053</v>
      </c>
      <c r="F6416" t="s">
        <v>28</v>
      </c>
      <c r="G6416" t="s">
        <v>6007</v>
      </c>
      <c r="H6416" t="s">
        <v>6008</v>
      </c>
      <c r="I6416" t="s">
        <v>107</v>
      </c>
      <c r="J6416" t="s">
        <v>32</v>
      </c>
      <c r="K6416" t="s">
        <v>7252</v>
      </c>
      <c r="L6416" t="s">
        <v>59</v>
      </c>
      <c r="M6416">
        <v>33021</v>
      </c>
      <c r="N6416" t="s">
        <v>35</v>
      </c>
      <c r="O6416" t="s">
        <v>8229</v>
      </c>
      <c r="P6416" t="s">
        <v>51</v>
      </c>
      <c r="Q6416" t="s">
        <v>80</v>
      </c>
      <c r="R6416" t="s">
        <v>8230</v>
      </c>
      <c r="S6416">
        <v>11.520000000000001</v>
      </c>
      <c r="T6416">
        <v>5</v>
      </c>
      <c r="U6416">
        <v>0.7</v>
      </c>
      <c r="V6416">
        <v>-7.6799999999999962</v>
      </c>
      <c r="W6416" s="6">
        <f t="shared" si="604"/>
        <v>-0.6666666666666663</v>
      </c>
      <c r="X6416" s="4">
        <f t="shared" si="601"/>
        <v>-1.5359999999999991</v>
      </c>
      <c r="Y6416" s="4">
        <f t="shared" si="602"/>
        <v>2.3040000000000003</v>
      </c>
      <c r="Z6416" s="4">
        <f t="shared" si="603"/>
        <v>7.68</v>
      </c>
      <c r="AA6416" s="4">
        <f t="shared" si="600"/>
        <v>8.0640000000000001</v>
      </c>
    </row>
    <row r="6417" spans="1:27" x14ac:dyDescent="0.2">
      <c r="A6417">
        <v>6416</v>
      </c>
      <c r="B6417" t="s">
        <v>8898</v>
      </c>
      <c r="C6417" s="5">
        <v>42968</v>
      </c>
      <c r="D6417" s="5" t="str">
        <f t="shared" si="605"/>
        <v>2017-08</v>
      </c>
      <c r="E6417" s="5">
        <v>42968</v>
      </c>
      <c r="F6417" t="s">
        <v>1298</v>
      </c>
      <c r="G6417" t="s">
        <v>3269</v>
      </c>
      <c r="H6417" t="s">
        <v>3270</v>
      </c>
      <c r="I6417" t="s">
        <v>46</v>
      </c>
      <c r="J6417" t="s">
        <v>32</v>
      </c>
      <c r="K6417" t="s">
        <v>8041</v>
      </c>
      <c r="L6417" t="s">
        <v>315</v>
      </c>
      <c r="M6417">
        <v>85224</v>
      </c>
      <c r="N6417" t="s">
        <v>49</v>
      </c>
      <c r="O6417" t="s">
        <v>2570</v>
      </c>
      <c r="P6417" t="s">
        <v>51</v>
      </c>
      <c r="Q6417" t="s">
        <v>95</v>
      </c>
      <c r="R6417" t="s">
        <v>2571</v>
      </c>
      <c r="S6417">
        <v>83.88</v>
      </c>
      <c r="T6417">
        <v>1</v>
      </c>
      <c r="U6417">
        <v>0.2</v>
      </c>
      <c r="V6417">
        <v>29.357999999999997</v>
      </c>
      <c r="W6417" s="6">
        <f t="shared" si="604"/>
        <v>0.35</v>
      </c>
      <c r="X6417" s="4">
        <f t="shared" si="601"/>
        <v>29.357999999999997</v>
      </c>
      <c r="Y6417" s="4">
        <f t="shared" si="602"/>
        <v>83.88</v>
      </c>
      <c r="Z6417" s="4">
        <f t="shared" si="603"/>
        <v>104.85</v>
      </c>
      <c r="AA6417" s="4">
        <f t="shared" si="600"/>
        <v>16.776</v>
      </c>
    </row>
    <row r="6418" spans="1:27" x14ac:dyDescent="0.2">
      <c r="A6418">
        <v>6417</v>
      </c>
      <c r="B6418" t="s">
        <v>8899</v>
      </c>
      <c r="C6418" s="5">
        <v>42437</v>
      </c>
      <c r="D6418" s="5" t="str">
        <f t="shared" si="605"/>
        <v>2016-03</v>
      </c>
      <c r="E6418" s="5">
        <v>42441</v>
      </c>
      <c r="F6418" t="s">
        <v>55</v>
      </c>
      <c r="G6418" t="s">
        <v>3160</v>
      </c>
      <c r="H6418" t="s">
        <v>3161</v>
      </c>
      <c r="I6418" t="s">
        <v>31</v>
      </c>
      <c r="J6418" t="s">
        <v>32</v>
      </c>
      <c r="K6418" t="s">
        <v>151</v>
      </c>
      <c r="L6418" t="s">
        <v>152</v>
      </c>
      <c r="M6418">
        <v>19120</v>
      </c>
      <c r="N6418" t="s">
        <v>153</v>
      </c>
      <c r="O6418" t="s">
        <v>5847</v>
      </c>
      <c r="P6418" t="s">
        <v>76</v>
      </c>
      <c r="Q6418" t="s">
        <v>77</v>
      </c>
      <c r="R6418" t="s">
        <v>5848</v>
      </c>
      <c r="S6418">
        <v>108.57600000000001</v>
      </c>
      <c r="T6418">
        <v>4</v>
      </c>
      <c r="U6418">
        <v>0.4</v>
      </c>
      <c r="V6418">
        <v>-25.334400000000002</v>
      </c>
      <c r="W6418" s="6">
        <f t="shared" si="604"/>
        <v>-0.23333333333333334</v>
      </c>
      <c r="X6418" s="4">
        <f t="shared" si="601"/>
        <v>-6.3336000000000006</v>
      </c>
      <c r="Y6418" s="4">
        <f t="shared" si="602"/>
        <v>27.144000000000002</v>
      </c>
      <c r="Z6418" s="4">
        <f t="shared" si="603"/>
        <v>45.24</v>
      </c>
      <c r="AA6418" s="4">
        <f t="shared" si="600"/>
        <v>43.430400000000006</v>
      </c>
    </row>
    <row r="6419" spans="1:27" x14ac:dyDescent="0.2">
      <c r="A6419">
        <v>6418</v>
      </c>
      <c r="B6419" t="s">
        <v>8899</v>
      </c>
      <c r="C6419" s="5">
        <v>42437</v>
      </c>
      <c r="D6419" s="5" t="str">
        <f t="shared" si="605"/>
        <v>2016-03</v>
      </c>
      <c r="E6419" s="5">
        <v>42441</v>
      </c>
      <c r="F6419" t="s">
        <v>55</v>
      </c>
      <c r="G6419" t="s">
        <v>3160</v>
      </c>
      <c r="H6419" t="s">
        <v>3161</v>
      </c>
      <c r="I6419" t="s">
        <v>31</v>
      </c>
      <c r="J6419" t="s">
        <v>32</v>
      </c>
      <c r="K6419" t="s">
        <v>151</v>
      </c>
      <c r="L6419" t="s">
        <v>152</v>
      </c>
      <c r="M6419">
        <v>19120</v>
      </c>
      <c r="N6419" t="s">
        <v>153</v>
      </c>
      <c r="O6419" t="s">
        <v>4081</v>
      </c>
      <c r="P6419" t="s">
        <v>51</v>
      </c>
      <c r="Q6419" t="s">
        <v>274</v>
      </c>
      <c r="R6419" t="s">
        <v>4082</v>
      </c>
      <c r="S6419">
        <v>5.9840000000000009</v>
      </c>
      <c r="T6419">
        <v>2</v>
      </c>
      <c r="U6419">
        <v>0.2</v>
      </c>
      <c r="V6419">
        <v>-1.3463999999999998</v>
      </c>
      <c r="W6419" s="6">
        <f t="shared" si="604"/>
        <v>-0.22499999999999995</v>
      </c>
      <c r="X6419" s="4">
        <f t="shared" si="601"/>
        <v>-0.67319999999999991</v>
      </c>
      <c r="Y6419" s="4">
        <f t="shared" si="602"/>
        <v>2.9920000000000004</v>
      </c>
      <c r="Z6419" s="4">
        <f t="shared" si="603"/>
        <v>3.74</v>
      </c>
      <c r="AA6419" s="4">
        <f t="shared" si="600"/>
        <v>1.1968000000000003</v>
      </c>
    </row>
    <row r="6420" spans="1:27" x14ac:dyDescent="0.2">
      <c r="A6420">
        <v>6419</v>
      </c>
      <c r="B6420" t="s">
        <v>8900</v>
      </c>
      <c r="C6420" s="5">
        <v>42674</v>
      </c>
      <c r="D6420" s="5" t="str">
        <f t="shared" si="605"/>
        <v>2016-10</v>
      </c>
      <c r="E6420" s="5">
        <v>42679</v>
      </c>
      <c r="F6420" t="s">
        <v>55</v>
      </c>
      <c r="G6420" t="s">
        <v>2518</v>
      </c>
      <c r="H6420" t="s">
        <v>2519</v>
      </c>
      <c r="I6420" t="s">
        <v>46</v>
      </c>
      <c r="J6420" t="s">
        <v>32</v>
      </c>
      <c r="K6420" t="s">
        <v>4562</v>
      </c>
      <c r="L6420" t="s">
        <v>655</v>
      </c>
      <c r="M6420">
        <v>74133</v>
      </c>
      <c r="N6420" t="s">
        <v>110</v>
      </c>
      <c r="O6420" t="s">
        <v>583</v>
      </c>
      <c r="P6420" t="s">
        <v>51</v>
      </c>
      <c r="Q6420" t="s">
        <v>584</v>
      </c>
      <c r="R6420" t="s">
        <v>585</v>
      </c>
      <c r="S6420">
        <v>21.96</v>
      </c>
      <c r="T6420">
        <v>2</v>
      </c>
      <c r="U6420">
        <v>0</v>
      </c>
      <c r="V6420">
        <v>6.1488000000000014</v>
      </c>
      <c r="W6420" s="6">
        <f t="shared" si="604"/>
        <v>0.28000000000000003</v>
      </c>
      <c r="X6420" s="4">
        <f t="shared" si="601"/>
        <v>3.0744000000000007</v>
      </c>
      <c r="Y6420" s="4">
        <f t="shared" si="602"/>
        <v>10.98</v>
      </c>
      <c r="Z6420" s="4">
        <f t="shared" si="603"/>
        <v>10.98</v>
      </c>
      <c r="AA6420" s="4">
        <f t="shared" si="600"/>
        <v>0</v>
      </c>
    </row>
    <row r="6421" spans="1:27" x14ac:dyDescent="0.2">
      <c r="A6421">
        <v>6420</v>
      </c>
      <c r="B6421" t="s">
        <v>8900</v>
      </c>
      <c r="C6421" s="5">
        <v>42674</v>
      </c>
      <c r="D6421" s="5" t="str">
        <f t="shared" si="605"/>
        <v>2016-10</v>
      </c>
      <c r="E6421" s="5">
        <v>42679</v>
      </c>
      <c r="F6421" t="s">
        <v>55</v>
      </c>
      <c r="G6421" t="s">
        <v>2518</v>
      </c>
      <c r="H6421" t="s">
        <v>2519</v>
      </c>
      <c r="I6421" t="s">
        <v>46</v>
      </c>
      <c r="J6421" t="s">
        <v>32</v>
      </c>
      <c r="K6421" t="s">
        <v>4562</v>
      </c>
      <c r="L6421" t="s">
        <v>655</v>
      </c>
      <c r="M6421">
        <v>74133</v>
      </c>
      <c r="N6421" t="s">
        <v>110</v>
      </c>
      <c r="O6421" t="s">
        <v>5137</v>
      </c>
      <c r="P6421" t="s">
        <v>37</v>
      </c>
      <c r="Q6421" t="s">
        <v>41</v>
      </c>
      <c r="R6421" t="s">
        <v>5138</v>
      </c>
      <c r="S6421">
        <v>368.96999999999997</v>
      </c>
      <c r="T6421">
        <v>3</v>
      </c>
      <c r="U6421">
        <v>0</v>
      </c>
      <c r="V6421">
        <v>81.173400000000001</v>
      </c>
      <c r="W6421" s="6">
        <f t="shared" si="604"/>
        <v>0.22000000000000003</v>
      </c>
      <c r="X6421" s="4">
        <f t="shared" si="601"/>
        <v>27.0578</v>
      </c>
      <c r="Y6421" s="4">
        <f t="shared" si="602"/>
        <v>122.99</v>
      </c>
      <c r="Z6421" s="4">
        <f t="shared" si="603"/>
        <v>122.99</v>
      </c>
      <c r="AA6421" s="4">
        <f t="shared" si="600"/>
        <v>0</v>
      </c>
    </row>
    <row r="6422" spans="1:27" x14ac:dyDescent="0.2">
      <c r="A6422">
        <v>6421</v>
      </c>
      <c r="B6422" t="s">
        <v>8900</v>
      </c>
      <c r="C6422" s="5">
        <v>42674</v>
      </c>
      <c r="D6422" s="5" t="str">
        <f t="shared" si="605"/>
        <v>2016-10</v>
      </c>
      <c r="E6422" s="5">
        <v>42679</v>
      </c>
      <c r="F6422" t="s">
        <v>55</v>
      </c>
      <c r="G6422" t="s">
        <v>2518</v>
      </c>
      <c r="H6422" t="s">
        <v>2519</v>
      </c>
      <c r="I6422" t="s">
        <v>46</v>
      </c>
      <c r="J6422" t="s">
        <v>32</v>
      </c>
      <c r="K6422" t="s">
        <v>4562</v>
      </c>
      <c r="L6422" t="s">
        <v>655</v>
      </c>
      <c r="M6422">
        <v>74133</v>
      </c>
      <c r="N6422" t="s">
        <v>110</v>
      </c>
      <c r="O6422" t="s">
        <v>6821</v>
      </c>
      <c r="P6422" t="s">
        <v>51</v>
      </c>
      <c r="Q6422" t="s">
        <v>73</v>
      </c>
      <c r="R6422" t="s">
        <v>6822</v>
      </c>
      <c r="S6422">
        <v>12.39</v>
      </c>
      <c r="T6422">
        <v>3</v>
      </c>
      <c r="U6422">
        <v>0</v>
      </c>
      <c r="V6422">
        <v>3.4692000000000003</v>
      </c>
      <c r="W6422" s="6">
        <f t="shared" si="604"/>
        <v>0.28000000000000003</v>
      </c>
      <c r="X6422" s="4">
        <f t="shared" si="601"/>
        <v>1.1564000000000001</v>
      </c>
      <c r="Y6422" s="4">
        <f t="shared" si="602"/>
        <v>4.13</v>
      </c>
      <c r="Z6422" s="4">
        <f t="shared" si="603"/>
        <v>4.13</v>
      </c>
      <c r="AA6422" s="4">
        <f t="shared" si="600"/>
        <v>0</v>
      </c>
    </row>
    <row r="6423" spans="1:27" x14ac:dyDescent="0.2">
      <c r="A6423">
        <v>6422</v>
      </c>
      <c r="B6423" t="s">
        <v>8900</v>
      </c>
      <c r="C6423" s="5">
        <v>42674</v>
      </c>
      <c r="D6423" s="5" t="str">
        <f t="shared" si="605"/>
        <v>2016-10</v>
      </c>
      <c r="E6423" s="5">
        <v>42679</v>
      </c>
      <c r="F6423" t="s">
        <v>55</v>
      </c>
      <c r="G6423" t="s">
        <v>2518</v>
      </c>
      <c r="H6423" t="s">
        <v>2519</v>
      </c>
      <c r="I6423" t="s">
        <v>46</v>
      </c>
      <c r="J6423" t="s">
        <v>32</v>
      </c>
      <c r="K6423" t="s">
        <v>4562</v>
      </c>
      <c r="L6423" t="s">
        <v>655</v>
      </c>
      <c r="M6423">
        <v>74133</v>
      </c>
      <c r="N6423" t="s">
        <v>110</v>
      </c>
      <c r="O6423" t="s">
        <v>6023</v>
      </c>
      <c r="P6423" t="s">
        <v>51</v>
      </c>
      <c r="Q6423" t="s">
        <v>64</v>
      </c>
      <c r="R6423" t="s">
        <v>6024</v>
      </c>
      <c r="S6423">
        <v>332.94</v>
      </c>
      <c r="T6423">
        <v>3</v>
      </c>
      <c r="U6423">
        <v>0</v>
      </c>
      <c r="V6423">
        <v>9.9882000000000204</v>
      </c>
      <c r="W6423" s="6">
        <f t="shared" si="604"/>
        <v>3.0000000000000061E-2</v>
      </c>
      <c r="X6423" s="4">
        <f t="shared" si="601"/>
        <v>3.3294000000000068</v>
      </c>
      <c r="Y6423" s="4">
        <f t="shared" si="602"/>
        <v>110.98</v>
      </c>
      <c r="Z6423" s="4">
        <f t="shared" si="603"/>
        <v>110.98</v>
      </c>
      <c r="AA6423" s="4">
        <f t="shared" si="600"/>
        <v>0</v>
      </c>
    </row>
    <row r="6424" spans="1:27" x14ac:dyDescent="0.2">
      <c r="A6424">
        <v>6423</v>
      </c>
      <c r="B6424" t="s">
        <v>8901</v>
      </c>
      <c r="C6424" s="5">
        <v>41846</v>
      </c>
      <c r="D6424" s="5" t="str">
        <f t="shared" si="605"/>
        <v>2014-07</v>
      </c>
      <c r="E6424" s="5">
        <v>41852</v>
      </c>
      <c r="F6424" t="s">
        <v>55</v>
      </c>
      <c r="G6424" t="s">
        <v>6648</v>
      </c>
      <c r="H6424" t="s">
        <v>6649</v>
      </c>
      <c r="I6424" t="s">
        <v>46</v>
      </c>
      <c r="J6424" t="s">
        <v>32</v>
      </c>
      <c r="K6424" t="s">
        <v>8334</v>
      </c>
      <c r="L6424" t="s">
        <v>126</v>
      </c>
      <c r="M6424">
        <v>84020</v>
      </c>
      <c r="N6424" t="s">
        <v>49</v>
      </c>
      <c r="O6424" t="s">
        <v>4397</v>
      </c>
      <c r="P6424" t="s">
        <v>76</v>
      </c>
      <c r="Q6424" t="s">
        <v>166</v>
      </c>
      <c r="R6424" t="s">
        <v>4398</v>
      </c>
      <c r="S6424">
        <v>111.93</v>
      </c>
      <c r="T6424">
        <v>7</v>
      </c>
      <c r="U6424">
        <v>0</v>
      </c>
      <c r="V6424">
        <v>34.698299999999996</v>
      </c>
      <c r="W6424" s="6">
        <f t="shared" si="604"/>
        <v>0.30999999999999994</v>
      </c>
      <c r="X6424" s="4">
        <f t="shared" si="601"/>
        <v>4.9568999999999992</v>
      </c>
      <c r="Y6424" s="4">
        <f t="shared" si="602"/>
        <v>15.99</v>
      </c>
      <c r="Z6424" s="4">
        <f t="shared" si="603"/>
        <v>15.99</v>
      </c>
      <c r="AA6424" s="4">
        <f t="shared" si="600"/>
        <v>0</v>
      </c>
    </row>
    <row r="6425" spans="1:27" x14ac:dyDescent="0.2">
      <c r="A6425">
        <v>6424</v>
      </c>
      <c r="B6425" t="s">
        <v>8902</v>
      </c>
      <c r="C6425" s="5">
        <v>42301</v>
      </c>
      <c r="D6425" s="5" t="str">
        <f t="shared" si="605"/>
        <v>2015-10</v>
      </c>
      <c r="E6425" s="5">
        <v>42304</v>
      </c>
      <c r="F6425" t="s">
        <v>193</v>
      </c>
      <c r="G6425" t="s">
        <v>3096</v>
      </c>
      <c r="H6425" t="s">
        <v>3097</v>
      </c>
      <c r="I6425" t="s">
        <v>107</v>
      </c>
      <c r="J6425" t="s">
        <v>32</v>
      </c>
      <c r="K6425" t="s">
        <v>3212</v>
      </c>
      <c r="L6425" t="s">
        <v>48</v>
      </c>
      <c r="M6425">
        <v>94601</v>
      </c>
      <c r="N6425" t="s">
        <v>49</v>
      </c>
      <c r="O6425" t="s">
        <v>1455</v>
      </c>
      <c r="P6425" t="s">
        <v>37</v>
      </c>
      <c r="Q6425" t="s">
        <v>41</v>
      </c>
      <c r="R6425" t="s">
        <v>1456</v>
      </c>
      <c r="S6425">
        <v>454.27200000000005</v>
      </c>
      <c r="T6425">
        <v>8</v>
      </c>
      <c r="U6425">
        <v>0.2</v>
      </c>
      <c r="V6425">
        <v>-73.819200000000052</v>
      </c>
      <c r="W6425" s="6">
        <f t="shared" si="604"/>
        <v>-0.16250000000000009</v>
      </c>
      <c r="X6425" s="4">
        <f t="shared" si="601"/>
        <v>-9.2274000000000065</v>
      </c>
      <c r="Y6425" s="4">
        <f t="shared" si="602"/>
        <v>56.784000000000006</v>
      </c>
      <c r="Z6425" s="4">
        <f t="shared" si="603"/>
        <v>70.98</v>
      </c>
      <c r="AA6425" s="4">
        <f t="shared" si="600"/>
        <v>90.854400000000012</v>
      </c>
    </row>
    <row r="6426" spans="1:27" x14ac:dyDescent="0.2">
      <c r="A6426">
        <v>6425</v>
      </c>
      <c r="B6426" t="s">
        <v>8903</v>
      </c>
      <c r="C6426" s="5">
        <v>42966</v>
      </c>
      <c r="D6426" s="5" t="str">
        <f t="shared" si="605"/>
        <v>2017-08</v>
      </c>
      <c r="E6426" s="5">
        <v>42971</v>
      </c>
      <c r="F6426" t="s">
        <v>55</v>
      </c>
      <c r="G6426" t="s">
        <v>8531</v>
      </c>
      <c r="H6426" t="s">
        <v>8532</v>
      </c>
      <c r="I6426" t="s">
        <v>31</v>
      </c>
      <c r="J6426" t="s">
        <v>32</v>
      </c>
      <c r="K6426" t="s">
        <v>1489</v>
      </c>
      <c r="L6426" t="s">
        <v>1253</v>
      </c>
      <c r="M6426">
        <v>1841</v>
      </c>
      <c r="N6426" t="s">
        <v>153</v>
      </c>
      <c r="O6426" t="s">
        <v>6758</v>
      </c>
      <c r="P6426" t="s">
        <v>51</v>
      </c>
      <c r="Q6426" t="s">
        <v>95</v>
      </c>
      <c r="R6426" t="s">
        <v>6759</v>
      </c>
      <c r="S6426">
        <v>19.440000000000001</v>
      </c>
      <c r="T6426">
        <v>3</v>
      </c>
      <c r="U6426">
        <v>0</v>
      </c>
      <c r="V6426">
        <v>9.3312000000000008</v>
      </c>
      <c r="W6426" s="6">
        <f t="shared" si="604"/>
        <v>0.48000000000000004</v>
      </c>
      <c r="X6426" s="4">
        <f t="shared" si="601"/>
        <v>3.1104000000000003</v>
      </c>
      <c r="Y6426" s="4">
        <f t="shared" si="602"/>
        <v>6.48</v>
      </c>
      <c r="Z6426" s="4">
        <f t="shared" si="603"/>
        <v>6.48</v>
      </c>
      <c r="AA6426" s="4">
        <f t="shared" si="600"/>
        <v>0</v>
      </c>
    </row>
    <row r="6427" spans="1:27" x14ac:dyDescent="0.2">
      <c r="A6427">
        <v>6426</v>
      </c>
      <c r="B6427" t="s">
        <v>8904</v>
      </c>
      <c r="C6427" s="5">
        <v>42513</v>
      </c>
      <c r="D6427" s="5" t="str">
        <f t="shared" si="605"/>
        <v>2016-05</v>
      </c>
      <c r="E6427" s="5">
        <v>42517</v>
      </c>
      <c r="F6427" t="s">
        <v>55</v>
      </c>
      <c r="G6427" t="s">
        <v>6059</v>
      </c>
      <c r="H6427" t="s">
        <v>6060</v>
      </c>
      <c r="I6427" t="s">
        <v>31</v>
      </c>
      <c r="J6427" t="s">
        <v>32</v>
      </c>
      <c r="K6427" t="s">
        <v>151</v>
      </c>
      <c r="L6427" t="s">
        <v>152</v>
      </c>
      <c r="M6427">
        <v>19120</v>
      </c>
      <c r="N6427" t="s">
        <v>153</v>
      </c>
      <c r="O6427" t="s">
        <v>5753</v>
      </c>
      <c r="P6427" t="s">
        <v>76</v>
      </c>
      <c r="Q6427" t="s">
        <v>1224</v>
      </c>
      <c r="R6427" t="s">
        <v>5754</v>
      </c>
      <c r="S6427">
        <v>8399.9759999999987</v>
      </c>
      <c r="T6427">
        <v>4</v>
      </c>
      <c r="U6427">
        <v>0.4</v>
      </c>
      <c r="V6427">
        <v>1119.996799999999</v>
      </c>
      <c r="W6427" s="6">
        <f t="shared" si="604"/>
        <v>0.13333333333333322</v>
      </c>
      <c r="X6427" s="4">
        <f t="shared" si="601"/>
        <v>279.99919999999975</v>
      </c>
      <c r="Y6427" s="4">
        <f t="shared" si="602"/>
        <v>2099.9939999999997</v>
      </c>
      <c r="Z6427" s="4">
        <f t="shared" si="603"/>
        <v>3499.99</v>
      </c>
      <c r="AA6427" s="4">
        <f t="shared" si="600"/>
        <v>3359.9903999999997</v>
      </c>
    </row>
    <row r="6428" spans="1:27" x14ac:dyDescent="0.2">
      <c r="A6428">
        <v>6427</v>
      </c>
      <c r="B6428" t="s">
        <v>8904</v>
      </c>
      <c r="C6428" s="5">
        <v>42513</v>
      </c>
      <c r="D6428" s="5" t="str">
        <f t="shared" si="605"/>
        <v>2016-05</v>
      </c>
      <c r="E6428" s="5">
        <v>42517</v>
      </c>
      <c r="F6428" t="s">
        <v>55</v>
      </c>
      <c r="G6428" t="s">
        <v>6059</v>
      </c>
      <c r="H6428" t="s">
        <v>6060</v>
      </c>
      <c r="I6428" t="s">
        <v>31</v>
      </c>
      <c r="J6428" t="s">
        <v>32</v>
      </c>
      <c r="K6428" t="s">
        <v>151</v>
      </c>
      <c r="L6428" t="s">
        <v>152</v>
      </c>
      <c r="M6428">
        <v>19120</v>
      </c>
      <c r="N6428" t="s">
        <v>153</v>
      </c>
      <c r="O6428" t="s">
        <v>8905</v>
      </c>
      <c r="P6428" t="s">
        <v>51</v>
      </c>
      <c r="Q6428" t="s">
        <v>80</v>
      </c>
      <c r="R6428" t="s">
        <v>8906</v>
      </c>
      <c r="S6428">
        <v>6.2940000000000014</v>
      </c>
      <c r="T6428">
        <v>1</v>
      </c>
      <c r="U6428">
        <v>0.7</v>
      </c>
      <c r="V6428">
        <v>-4.1959999999999997</v>
      </c>
      <c r="W6428" s="6">
        <f t="shared" si="604"/>
        <v>-0.66666666666666652</v>
      </c>
      <c r="X6428" s="4">
        <f t="shared" si="601"/>
        <v>-4.1959999999999997</v>
      </c>
      <c r="Y6428" s="4">
        <f t="shared" si="602"/>
        <v>6.2940000000000014</v>
      </c>
      <c r="Z6428" s="4">
        <f t="shared" si="603"/>
        <v>20.98</v>
      </c>
      <c r="AA6428" s="4">
        <f t="shared" si="600"/>
        <v>4.405800000000001</v>
      </c>
    </row>
    <row r="6429" spans="1:27" x14ac:dyDescent="0.2">
      <c r="A6429">
        <v>6428</v>
      </c>
      <c r="B6429" t="s">
        <v>8904</v>
      </c>
      <c r="C6429" s="5">
        <v>42513</v>
      </c>
      <c r="D6429" s="5" t="str">
        <f t="shared" si="605"/>
        <v>2016-05</v>
      </c>
      <c r="E6429" s="5">
        <v>42517</v>
      </c>
      <c r="F6429" t="s">
        <v>55</v>
      </c>
      <c r="G6429" t="s">
        <v>6059</v>
      </c>
      <c r="H6429" t="s">
        <v>6060</v>
      </c>
      <c r="I6429" t="s">
        <v>31</v>
      </c>
      <c r="J6429" t="s">
        <v>32</v>
      </c>
      <c r="K6429" t="s">
        <v>151</v>
      </c>
      <c r="L6429" t="s">
        <v>152</v>
      </c>
      <c r="M6429">
        <v>19120</v>
      </c>
      <c r="N6429" t="s">
        <v>153</v>
      </c>
      <c r="O6429" t="s">
        <v>3207</v>
      </c>
      <c r="P6429" t="s">
        <v>51</v>
      </c>
      <c r="Q6429" t="s">
        <v>95</v>
      </c>
      <c r="R6429" t="s">
        <v>3208</v>
      </c>
      <c r="S6429">
        <v>10.368000000000002</v>
      </c>
      <c r="T6429">
        <v>2</v>
      </c>
      <c r="U6429">
        <v>0.2</v>
      </c>
      <c r="V6429">
        <v>3.6288</v>
      </c>
      <c r="W6429" s="6">
        <f t="shared" si="604"/>
        <v>0.34999999999999992</v>
      </c>
      <c r="X6429" s="4">
        <f t="shared" si="601"/>
        <v>1.8144</v>
      </c>
      <c r="Y6429" s="4">
        <f t="shared" si="602"/>
        <v>5.1840000000000011</v>
      </c>
      <c r="Z6429" s="4">
        <f t="shared" si="603"/>
        <v>6.4800000000000013</v>
      </c>
      <c r="AA6429" s="4">
        <f t="shared" si="600"/>
        <v>2.0736000000000003</v>
      </c>
    </row>
    <row r="6430" spans="1:27" x14ac:dyDescent="0.2">
      <c r="A6430">
        <v>6429</v>
      </c>
      <c r="B6430" t="s">
        <v>8904</v>
      </c>
      <c r="C6430" s="5">
        <v>42513</v>
      </c>
      <c r="D6430" s="5" t="str">
        <f t="shared" si="605"/>
        <v>2016-05</v>
      </c>
      <c r="E6430" s="5">
        <v>42517</v>
      </c>
      <c r="F6430" t="s">
        <v>55</v>
      </c>
      <c r="G6430" t="s">
        <v>6059</v>
      </c>
      <c r="H6430" t="s">
        <v>6060</v>
      </c>
      <c r="I6430" t="s">
        <v>31</v>
      </c>
      <c r="J6430" t="s">
        <v>32</v>
      </c>
      <c r="K6430" t="s">
        <v>151</v>
      </c>
      <c r="L6430" t="s">
        <v>152</v>
      </c>
      <c r="M6430">
        <v>19120</v>
      </c>
      <c r="N6430" t="s">
        <v>153</v>
      </c>
      <c r="O6430" t="s">
        <v>8907</v>
      </c>
      <c r="P6430" t="s">
        <v>76</v>
      </c>
      <c r="Q6430" t="s">
        <v>77</v>
      </c>
      <c r="R6430" t="s">
        <v>8908</v>
      </c>
      <c r="S6430">
        <v>122.38199999999999</v>
      </c>
      <c r="T6430">
        <v>3</v>
      </c>
      <c r="U6430">
        <v>0.4</v>
      </c>
      <c r="V6430">
        <v>-24.476399999999998</v>
      </c>
      <c r="W6430" s="6">
        <f t="shared" si="604"/>
        <v>-0.2</v>
      </c>
      <c r="X6430" s="4">
        <f t="shared" si="601"/>
        <v>-8.1587999999999994</v>
      </c>
      <c r="Y6430" s="4">
        <f t="shared" si="602"/>
        <v>40.793999999999997</v>
      </c>
      <c r="Z6430" s="4">
        <f t="shared" si="603"/>
        <v>67.989999999999995</v>
      </c>
      <c r="AA6430" s="4">
        <f t="shared" si="600"/>
        <v>48.952799999999996</v>
      </c>
    </row>
    <row r="6431" spans="1:27" x14ac:dyDescent="0.2">
      <c r="A6431">
        <v>6430</v>
      </c>
      <c r="B6431" t="s">
        <v>8909</v>
      </c>
      <c r="C6431" s="5">
        <v>41946</v>
      </c>
      <c r="D6431" s="5" t="str">
        <f t="shared" si="605"/>
        <v>2014-11</v>
      </c>
      <c r="E6431" s="5">
        <v>41950</v>
      </c>
      <c r="F6431" t="s">
        <v>55</v>
      </c>
      <c r="G6431" t="s">
        <v>1133</v>
      </c>
      <c r="H6431" t="s">
        <v>1134</v>
      </c>
      <c r="I6431" t="s">
        <v>31</v>
      </c>
      <c r="J6431" t="s">
        <v>32</v>
      </c>
      <c r="K6431" t="s">
        <v>1531</v>
      </c>
      <c r="L6431" t="s">
        <v>93</v>
      </c>
      <c r="M6431">
        <v>28540</v>
      </c>
      <c r="N6431" t="s">
        <v>35</v>
      </c>
      <c r="O6431" t="s">
        <v>2820</v>
      </c>
      <c r="P6431" t="s">
        <v>51</v>
      </c>
      <c r="Q6431" t="s">
        <v>64</v>
      </c>
      <c r="R6431" t="s">
        <v>2821</v>
      </c>
      <c r="S6431">
        <v>25.983999999999998</v>
      </c>
      <c r="T6431">
        <v>2</v>
      </c>
      <c r="U6431">
        <v>0.2</v>
      </c>
      <c r="V6431">
        <v>-1.6239999999999997</v>
      </c>
      <c r="W6431" s="6">
        <f t="shared" si="604"/>
        <v>-6.2499999999999993E-2</v>
      </c>
      <c r="X6431" s="4">
        <f t="shared" si="601"/>
        <v>-0.81199999999999983</v>
      </c>
      <c r="Y6431" s="4">
        <f t="shared" si="602"/>
        <v>12.991999999999999</v>
      </c>
      <c r="Z6431" s="4">
        <f t="shared" si="603"/>
        <v>16.239999999999998</v>
      </c>
      <c r="AA6431" s="4">
        <f t="shared" si="600"/>
        <v>5.1967999999999996</v>
      </c>
    </row>
    <row r="6432" spans="1:27" x14ac:dyDescent="0.2">
      <c r="A6432">
        <v>6431</v>
      </c>
      <c r="B6432" t="s">
        <v>8909</v>
      </c>
      <c r="C6432" s="5">
        <v>41946</v>
      </c>
      <c r="D6432" s="5" t="str">
        <f t="shared" si="605"/>
        <v>2014-11</v>
      </c>
      <c r="E6432" s="5">
        <v>41950</v>
      </c>
      <c r="F6432" t="s">
        <v>55</v>
      </c>
      <c r="G6432" t="s">
        <v>1133</v>
      </c>
      <c r="H6432" t="s">
        <v>1134</v>
      </c>
      <c r="I6432" t="s">
        <v>31</v>
      </c>
      <c r="J6432" t="s">
        <v>32</v>
      </c>
      <c r="K6432" t="s">
        <v>1531</v>
      </c>
      <c r="L6432" t="s">
        <v>93</v>
      </c>
      <c r="M6432">
        <v>28540</v>
      </c>
      <c r="N6432" t="s">
        <v>35</v>
      </c>
      <c r="O6432" t="s">
        <v>515</v>
      </c>
      <c r="P6432" t="s">
        <v>37</v>
      </c>
      <c r="Q6432" t="s">
        <v>61</v>
      </c>
      <c r="R6432" t="s">
        <v>516</v>
      </c>
      <c r="S6432">
        <v>945.03600000000006</v>
      </c>
      <c r="T6432">
        <v>6</v>
      </c>
      <c r="U6432">
        <v>0.4</v>
      </c>
      <c r="V6432">
        <v>-299.26140000000009</v>
      </c>
      <c r="W6432" s="6">
        <f t="shared" si="604"/>
        <v>-0.31666666666666676</v>
      </c>
      <c r="X6432" s="4">
        <f t="shared" si="601"/>
        <v>-49.876900000000013</v>
      </c>
      <c r="Y6432" s="4">
        <f t="shared" si="602"/>
        <v>157.506</v>
      </c>
      <c r="Z6432" s="4">
        <f t="shared" si="603"/>
        <v>262.51000000000005</v>
      </c>
      <c r="AA6432" s="4">
        <f t="shared" si="600"/>
        <v>378.01440000000002</v>
      </c>
    </row>
    <row r="6433" spans="1:27" x14ac:dyDescent="0.2">
      <c r="A6433">
        <v>6432</v>
      </c>
      <c r="B6433" t="s">
        <v>8909</v>
      </c>
      <c r="C6433" s="5">
        <v>41946</v>
      </c>
      <c r="D6433" s="5" t="str">
        <f t="shared" si="605"/>
        <v>2014-11</v>
      </c>
      <c r="E6433" s="5">
        <v>41950</v>
      </c>
      <c r="F6433" t="s">
        <v>55</v>
      </c>
      <c r="G6433" t="s">
        <v>1133</v>
      </c>
      <c r="H6433" t="s">
        <v>1134</v>
      </c>
      <c r="I6433" t="s">
        <v>31</v>
      </c>
      <c r="J6433" t="s">
        <v>32</v>
      </c>
      <c r="K6433" t="s">
        <v>1531</v>
      </c>
      <c r="L6433" t="s">
        <v>93</v>
      </c>
      <c r="M6433">
        <v>28540</v>
      </c>
      <c r="N6433" t="s">
        <v>35</v>
      </c>
      <c r="O6433" t="s">
        <v>5231</v>
      </c>
      <c r="P6433" t="s">
        <v>51</v>
      </c>
      <c r="Q6433" t="s">
        <v>80</v>
      </c>
      <c r="R6433" t="s">
        <v>5232</v>
      </c>
      <c r="S6433">
        <v>14.301000000000002</v>
      </c>
      <c r="T6433">
        <v>7</v>
      </c>
      <c r="U6433">
        <v>0.7</v>
      </c>
      <c r="V6433">
        <v>-10.487400000000001</v>
      </c>
      <c r="W6433" s="6">
        <f t="shared" si="604"/>
        <v>-0.73333333333333328</v>
      </c>
      <c r="X6433" s="4">
        <f t="shared" si="601"/>
        <v>-1.4982000000000002</v>
      </c>
      <c r="Y6433" s="4">
        <f t="shared" si="602"/>
        <v>2.0430000000000001</v>
      </c>
      <c r="Z6433" s="4">
        <f t="shared" si="603"/>
        <v>6.81</v>
      </c>
      <c r="AA6433" s="4">
        <f t="shared" si="600"/>
        <v>10.0107</v>
      </c>
    </row>
    <row r="6434" spans="1:27" x14ac:dyDescent="0.2">
      <c r="A6434">
        <v>6433</v>
      </c>
      <c r="B6434" t="s">
        <v>8909</v>
      </c>
      <c r="C6434" s="5">
        <v>41946</v>
      </c>
      <c r="D6434" s="5" t="str">
        <f t="shared" si="605"/>
        <v>2014-11</v>
      </c>
      <c r="E6434" s="5">
        <v>41950</v>
      </c>
      <c r="F6434" t="s">
        <v>55</v>
      </c>
      <c r="G6434" t="s">
        <v>1133</v>
      </c>
      <c r="H6434" t="s">
        <v>1134</v>
      </c>
      <c r="I6434" t="s">
        <v>31</v>
      </c>
      <c r="J6434" t="s">
        <v>32</v>
      </c>
      <c r="K6434" t="s">
        <v>1531</v>
      </c>
      <c r="L6434" t="s">
        <v>93</v>
      </c>
      <c r="M6434">
        <v>28540</v>
      </c>
      <c r="N6434" t="s">
        <v>35</v>
      </c>
      <c r="O6434" t="s">
        <v>5358</v>
      </c>
      <c r="P6434" t="s">
        <v>37</v>
      </c>
      <c r="Q6434" t="s">
        <v>70</v>
      </c>
      <c r="R6434" t="s">
        <v>5359</v>
      </c>
      <c r="S6434">
        <v>410.35199999999998</v>
      </c>
      <c r="T6434">
        <v>3</v>
      </c>
      <c r="U6434">
        <v>0.2</v>
      </c>
      <c r="V6434">
        <v>-51.29400000000004</v>
      </c>
      <c r="W6434" s="6">
        <f t="shared" si="604"/>
        <v>-0.12500000000000011</v>
      </c>
      <c r="X6434" s="4">
        <f t="shared" si="601"/>
        <v>-17.098000000000013</v>
      </c>
      <c r="Y6434" s="4">
        <f t="shared" si="602"/>
        <v>136.78399999999999</v>
      </c>
      <c r="Z6434" s="4">
        <f t="shared" si="603"/>
        <v>170.97999999999996</v>
      </c>
      <c r="AA6434" s="4">
        <f t="shared" si="600"/>
        <v>82.070400000000006</v>
      </c>
    </row>
    <row r="6435" spans="1:27" x14ac:dyDescent="0.2">
      <c r="A6435">
        <v>6434</v>
      </c>
      <c r="B6435" t="s">
        <v>8910</v>
      </c>
      <c r="C6435" s="5">
        <v>42093</v>
      </c>
      <c r="D6435" s="5" t="str">
        <f t="shared" si="605"/>
        <v>2015-03</v>
      </c>
      <c r="E6435" s="5">
        <v>42098</v>
      </c>
      <c r="F6435" t="s">
        <v>55</v>
      </c>
      <c r="G6435" t="s">
        <v>6765</v>
      </c>
      <c r="H6435" t="s">
        <v>6766</v>
      </c>
      <c r="I6435" t="s">
        <v>46</v>
      </c>
      <c r="J6435" t="s">
        <v>32</v>
      </c>
      <c r="K6435" t="s">
        <v>308</v>
      </c>
      <c r="L6435" t="s">
        <v>216</v>
      </c>
      <c r="M6435">
        <v>60610</v>
      </c>
      <c r="N6435" t="s">
        <v>110</v>
      </c>
      <c r="O6435" t="s">
        <v>4018</v>
      </c>
      <c r="P6435" t="s">
        <v>51</v>
      </c>
      <c r="Q6435" t="s">
        <v>95</v>
      </c>
      <c r="R6435" t="s">
        <v>4019</v>
      </c>
      <c r="S6435">
        <v>23.52</v>
      </c>
      <c r="T6435">
        <v>5</v>
      </c>
      <c r="U6435">
        <v>0.2</v>
      </c>
      <c r="V6435">
        <v>8.5259999999999998</v>
      </c>
      <c r="W6435" s="6">
        <f t="shared" si="604"/>
        <v>0.36249999999999999</v>
      </c>
      <c r="X6435" s="4">
        <f t="shared" si="601"/>
        <v>1.7052</v>
      </c>
      <c r="Y6435" s="4">
        <f t="shared" si="602"/>
        <v>4.7039999999999997</v>
      </c>
      <c r="Z6435" s="4">
        <f t="shared" si="603"/>
        <v>5.88</v>
      </c>
      <c r="AA6435" s="4">
        <f t="shared" si="600"/>
        <v>4.7039999999999997</v>
      </c>
    </row>
    <row r="6436" spans="1:27" x14ac:dyDescent="0.2">
      <c r="A6436">
        <v>6435</v>
      </c>
      <c r="B6436" t="s">
        <v>8910</v>
      </c>
      <c r="C6436" s="5">
        <v>42093</v>
      </c>
      <c r="D6436" s="5" t="str">
        <f t="shared" si="605"/>
        <v>2015-03</v>
      </c>
      <c r="E6436" s="5">
        <v>42098</v>
      </c>
      <c r="F6436" t="s">
        <v>55</v>
      </c>
      <c r="G6436" t="s">
        <v>6765</v>
      </c>
      <c r="H6436" t="s">
        <v>6766</v>
      </c>
      <c r="I6436" t="s">
        <v>46</v>
      </c>
      <c r="J6436" t="s">
        <v>32</v>
      </c>
      <c r="K6436" t="s">
        <v>308</v>
      </c>
      <c r="L6436" t="s">
        <v>216</v>
      </c>
      <c r="M6436">
        <v>60610</v>
      </c>
      <c r="N6436" t="s">
        <v>110</v>
      </c>
      <c r="O6436" t="s">
        <v>5847</v>
      </c>
      <c r="P6436" t="s">
        <v>76</v>
      </c>
      <c r="Q6436" t="s">
        <v>77</v>
      </c>
      <c r="R6436" t="s">
        <v>5848</v>
      </c>
      <c r="S6436">
        <v>180.96</v>
      </c>
      <c r="T6436">
        <v>5</v>
      </c>
      <c r="U6436">
        <v>0.2</v>
      </c>
      <c r="V6436">
        <v>13.571999999999996</v>
      </c>
      <c r="W6436" s="6">
        <f t="shared" si="604"/>
        <v>7.4999999999999969E-2</v>
      </c>
      <c r="X6436" s="4">
        <f t="shared" si="601"/>
        <v>2.714399999999999</v>
      </c>
      <c r="Y6436" s="4">
        <f t="shared" si="602"/>
        <v>36.192</v>
      </c>
      <c r="Z6436" s="4">
        <f t="shared" si="603"/>
        <v>45.24</v>
      </c>
      <c r="AA6436" s="4">
        <f t="shared" si="600"/>
        <v>36.192</v>
      </c>
    </row>
    <row r="6437" spans="1:27" x14ac:dyDescent="0.2">
      <c r="A6437">
        <v>6436</v>
      </c>
      <c r="B6437" t="s">
        <v>8911</v>
      </c>
      <c r="C6437" s="5">
        <v>42882</v>
      </c>
      <c r="D6437" s="5" t="str">
        <f t="shared" si="605"/>
        <v>2017-05</v>
      </c>
      <c r="E6437" s="5">
        <v>42884</v>
      </c>
      <c r="F6437" t="s">
        <v>193</v>
      </c>
      <c r="G6437" t="s">
        <v>4275</v>
      </c>
      <c r="H6437" t="s">
        <v>4276</v>
      </c>
      <c r="I6437" t="s">
        <v>31</v>
      </c>
      <c r="J6437" t="s">
        <v>32</v>
      </c>
      <c r="K6437" t="s">
        <v>8428</v>
      </c>
      <c r="L6437" t="s">
        <v>6274</v>
      </c>
      <c r="M6437">
        <v>83201</v>
      </c>
      <c r="N6437" t="s">
        <v>49</v>
      </c>
      <c r="O6437" t="s">
        <v>6149</v>
      </c>
      <c r="P6437" t="s">
        <v>37</v>
      </c>
      <c r="Q6437" t="s">
        <v>70</v>
      </c>
      <c r="R6437" t="s">
        <v>6150</v>
      </c>
      <c r="S6437">
        <v>35</v>
      </c>
      <c r="T6437">
        <v>4</v>
      </c>
      <c r="U6437">
        <v>0</v>
      </c>
      <c r="V6437">
        <v>14.700000000000003</v>
      </c>
      <c r="W6437" s="6">
        <f t="shared" si="604"/>
        <v>0.4200000000000001</v>
      </c>
      <c r="X6437" s="4">
        <f t="shared" si="601"/>
        <v>3.6750000000000007</v>
      </c>
      <c r="Y6437" s="4">
        <f t="shared" si="602"/>
        <v>8.75</v>
      </c>
      <c r="Z6437" s="4">
        <f t="shared" si="603"/>
        <v>8.75</v>
      </c>
      <c r="AA6437" s="4">
        <f t="shared" si="600"/>
        <v>0</v>
      </c>
    </row>
    <row r="6438" spans="1:27" x14ac:dyDescent="0.2">
      <c r="A6438">
        <v>6437</v>
      </c>
      <c r="B6438" t="s">
        <v>8911</v>
      </c>
      <c r="C6438" s="5">
        <v>42882</v>
      </c>
      <c r="D6438" s="5" t="str">
        <f t="shared" si="605"/>
        <v>2017-05</v>
      </c>
      <c r="E6438" s="5">
        <v>42884</v>
      </c>
      <c r="F6438" t="s">
        <v>193</v>
      </c>
      <c r="G6438" t="s">
        <v>4275</v>
      </c>
      <c r="H6438" t="s">
        <v>4276</v>
      </c>
      <c r="I6438" t="s">
        <v>31</v>
      </c>
      <c r="J6438" t="s">
        <v>32</v>
      </c>
      <c r="K6438" t="s">
        <v>8428</v>
      </c>
      <c r="L6438" t="s">
        <v>6274</v>
      </c>
      <c r="M6438">
        <v>83201</v>
      </c>
      <c r="N6438" t="s">
        <v>49</v>
      </c>
      <c r="O6438" t="s">
        <v>2439</v>
      </c>
      <c r="P6438" t="s">
        <v>51</v>
      </c>
      <c r="Q6438" t="s">
        <v>64</v>
      </c>
      <c r="R6438" t="s">
        <v>2440</v>
      </c>
      <c r="S6438">
        <v>477.15000000000003</v>
      </c>
      <c r="T6438">
        <v>5</v>
      </c>
      <c r="U6438">
        <v>0</v>
      </c>
      <c r="V6438">
        <v>28.628999999999962</v>
      </c>
      <c r="W6438" s="6">
        <f t="shared" si="604"/>
        <v>5.9999999999999915E-2</v>
      </c>
      <c r="X6438" s="4">
        <f t="shared" si="601"/>
        <v>5.7257999999999925</v>
      </c>
      <c r="Y6438" s="4">
        <f t="shared" si="602"/>
        <v>95.43</v>
      </c>
      <c r="Z6438" s="4">
        <f t="shared" si="603"/>
        <v>95.43</v>
      </c>
      <c r="AA6438" s="4">
        <f t="shared" si="600"/>
        <v>0</v>
      </c>
    </row>
    <row r="6439" spans="1:27" x14ac:dyDescent="0.2">
      <c r="A6439">
        <v>6438</v>
      </c>
      <c r="B6439" t="s">
        <v>8911</v>
      </c>
      <c r="C6439" s="5">
        <v>42882</v>
      </c>
      <c r="D6439" s="5" t="str">
        <f t="shared" si="605"/>
        <v>2017-05</v>
      </c>
      <c r="E6439" s="5">
        <v>42884</v>
      </c>
      <c r="F6439" t="s">
        <v>193</v>
      </c>
      <c r="G6439" t="s">
        <v>4275</v>
      </c>
      <c r="H6439" t="s">
        <v>4276</v>
      </c>
      <c r="I6439" t="s">
        <v>31</v>
      </c>
      <c r="J6439" t="s">
        <v>32</v>
      </c>
      <c r="K6439" t="s">
        <v>8428</v>
      </c>
      <c r="L6439" t="s">
        <v>6274</v>
      </c>
      <c r="M6439">
        <v>83201</v>
      </c>
      <c r="N6439" t="s">
        <v>49</v>
      </c>
      <c r="O6439" t="s">
        <v>6062</v>
      </c>
      <c r="P6439" t="s">
        <v>76</v>
      </c>
      <c r="Q6439" t="s">
        <v>77</v>
      </c>
      <c r="R6439" t="s">
        <v>6063</v>
      </c>
      <c r="S6439">
        <v>302.37599999999998</v>
      </c>
      <c r="T6439">
        <v>3</v>
      </c>
      <c r="U6439">
        <v>0.2</v>
      </c>
      <c r="V6439">
        <v>22.678200000000018</v>
      </c>
      <c r="W6439" s="6">
        <f t="shared" si="604"/>
        <v>7.5000000000000067E-2</v>
      </c>
      <c r="X6439" s="4">
        <f t="shared" si="601"/>
        <v>7.5594000000000063</v>
      </c>
      <c r="Y6439" s="4">
        <f t="shared" si="602"/>
        <v>100.79199999999999</v>
      </c>
      <c r="Z6439" s="4">
        <f t="shared" si="603"/>
        <v>125.98999999999997</v>
      </c>
      <c r="AA6439" s="4">
        <f t="shared" si="600"/>
        <v>60.475200000000001</v>
      </c>
    </row>
    <row r="6440" spans="1:27" x14ac:dyDescent="0.2">
      <c r="A6440">
        <v>6439</v>
      </c>
      <c r="B6440" t="s">
        <v>8912</v>
      </c>
      <c r="C6440" s="5">
        <v>43083</v>
      </c>
      <c r="D6440" s="5" t="str">
        <f t="shared" si="605"/>
        <v>2017-12</v>
      </c>
      <c r="E6440" s="5">
        <v>43088</v>
      </c>
      <c r="F6440" t="s">
        <v>55</v>
      </c>
      <c r="G6440" t="s">
        <v>570</v>
      </c>
      <c r="H6440" t="s">
        <v>571</v>
      </c>
      <c r="I6440" t="s">
        <v>31</v>
      </c>
      <c r="J6440" t="s">
        <v>32</v>
      </c>
      <c r="K6440" t="s">
        <v>4360</v>
      </c>
      <c r="L6440" t="s">
        <v>109</v>
      </c>
      <c r="M6440">
        <v>75023</v>
      </c>
      <c r="N6440" t="s">
        <v>110</v>
      </c>
      <c r="O6440" t="s">
        <v>60</v>
      </c>
      <c r="P6440" t="s">
        <v>37</v>
      </c>
      <c r="Q6440" t="s">
        <v>61</v>
      </c>
      <c r="R6440" t="s">
        <v>62</v>
      </c>
      <c r="S6440">
        <v>974.98799999999983</v>
      </c>
      <c r="T6440">
        <v>4</v>
      </c>
      <c r="U6440">
        <v>0.3</v>
      </c>
      <c r="V6440">
        <v>-97.49879999999996</v>
      </c>
      <c r="W6440" s="6">
        <f t="shared" si="604"/>
        <v>-9.9999999999999978E-2</v>
      </c>
      <c r="X6440" s="4">
        <f t="shared" si="601"/>
        <v>-24.37469999999999</v>
      </c>
      <c r="Y6440" s="4">
        <f t="shared" si="602"/>
        <v>243.74699999999996</v>
      </c>
      <c r="Z6440" s="4">
        <f t="shared" si="603"/>
        <v>348.21</v>
      </c>
      <c r="AA6440" s="4">
        <f t="shared" si="600"/>
        <v>292.49639999999994</v>
      </c>
    </row>
    <row r="6441" spans="1:27" x14ac:dyDescent="0.2">
      <c r="A6441">
        <v>6440</v>
      </c>
      <c r="B6441" t="s">
        <v>8913</v>
      </c>
      <c r="C6441" s="5">
        <v>41916</v>
      </c>
      <c r="D6441" s="5" t="str">
        <f t="shared" si="605"/>
        <v>2014-10</v>
      </c>
      <c r="E6441" s="5">
        <v>41918</v>
      </c>
      <c r="F6441" t="s">
        <v>193</v>
      </c>
      <c r="G6441" t="s">
        <v>3539</v>
      </c>
      <c r="H6441" t="s">
        <v>3540</v>
      </c>
      <c r="I6441" t="s">
        <v>31</v>
      </c>
      <c r="J6441" t="s">
        <v>32</v>
      </c>
      <c r="K6441" t="s">
        <v>271</v>
      </c>
      <c r="L6441" t="s">
        <v>272</v>
      </c>
      <c r="M6441">
        <v>10024</v>
      </c>
      <c r="N6441" t="s">
        <v>153</v>
      </c>
      <c r="O6441" t="s">
        <v>6970</v>
      </c>
      <c r="P6441" t="s">
        <v>37</v>
      </c>
      <c r="Q6441" t="s">
        <v>41</v>
      </c>
      <c r="R6441" t="s">
        <v>6971</v>
      </c>
      <c r="S6441">
        <v>589.41</v>
      </c>
      <c r="T6441">
        <v>5</v>
      </c>
      <c r="U6441">
        <v>0.1</v>
      </c>
      <c r="V6441">
        <v>-6.5490000000000492</v>
      </c>
      <c r="W6441" s="6">
        <f t="shared" si="604"/>
        <v>-1.1111111111111195E-2</v>
      </c>
      <c r="X6441" s="4">
        <f t="shared" si="601"/>
        <v>-1.3098000000000098</v>
      </c>
      <c r="Y6441" s="4">
        <f t="shared" si="602"/>
        <v>117.88199999999999</v>
      </c>
      <c r="Z6441" s="4">
        <f t="shared" si="603"/>
        <v>130.97999999999999</v>
      </c>
      <c r="AA6441" s="4">
        <f t="shared" si="600"/>
        <v>58.941000000000003</v>
      </c>
    </row>
    <row r="6442" spans="1:27" x14ac:dyDescent="0.2">
      <c r="A6442">
        <v>6441</v>
      </c>
      <c r="B6442" t="s">
        <v>8914</v>
      </c>
      <c r="C6442" s="5">
        <v>42656</v>
      </c>
      <c r="D6442" s="5" t="str">
        <f t="shared" si="605"/>
        <v>2016-10</v>
      </c>
      <c r="E6442" s="5">
        <v>42663</v>
      </c>
      <c r="F6442" t="s">
        <v>55</v>
      </c>
      <c r="G6442" t="s">
        <v>2557</v>
      </c>
      <c r="H6442" t="s">
        <v>2558</v>
      </c>
      <c r="I6442" t="s">
        <v>46</v>
      </c>
      <c r="J6442" t="s">
        <v>32</v>
      </c>
      <c r="K6442" t="s">
        <v>271</v>
      </c>
      <c r="L6442" t="s">
        <v>272</v>
      </c>
      <c r="M6442">
        <v>10024</v>
      </c>
      <c r="N6442" t="s">
        <v>153</v>
      </c>
      <c r="O6442" t="s">
        <v>3598</v>
      </c>
      <c r="P6442" t="s">
        <v>51</v>
      </c>
      <c r="Q6442" t="s">
        <v>73</v>
      </c>
      <c r="R6442" t="s">
        <v>3599</v>
      </c>
      <c r="S6442">
        <v>34.700000000000003</v>
      </c>
      <c r="T6442">
        <v>5</v>
      </c>
      <c r="U6442">
        <v>0</v>
      </c>
      <c r="V6442">
        <v>12.492000000000001</v>
      </c>
      <c r="W6442" s="6">
        <f t="shared" si="604"/>
        <v>0.36</v>
      </c>
      <c r="X6442" s="4">
        <f t="shared" si="601"/>
        <v>2.4984000000000002</v>
      </c>
      <c r="Y6442" s="4">
        <f t="shared" si="602"/>
        <v>6.94</v>
      </c>
      <c r="Z6442" s="4">
        <f t="shared" si="603"/>
        <v>6.94</v>
      </c>
      <c r="AA6442" s="4">
        <f t="shared" si="600"/>
        <v>0</v>
      </c>
    </row>
    <row r="6443" spans="1:27" x14ac:dyDescent="0.2">
      <c r="A6443">
        <v>6442</v>
      </c>
      <c r="B6443" t="s">
        <v>8914</v>
      </c>
      <c r="C6443" s="5">
        <v>42656</v>
      </c>
      <c r="D6443" s="5" t="str">
        <f t="shared" si="605"/>
        <v>2016-10</v>
      </c>
      <c r="E6443" s="5">
        <v>42663</v>
      </c>
      <c r="F6443" t="s">
        <v>55</v>
      </c>
      <c r="G6443" t="s">
        <v>2557</v>
      </c>
      <c r="H6443" t="s">
        <v>2558</v>
      </c>
      <c r="I6443" t="s">
        <v>46</v>
      </c>
      <c r="J6443" t="s">
        <v>32</v>
      </c>
      <c r="K6443" t="s">
        <v>271</v>
      </c>
      <c r="L6443" t="s">
        <v>272</v>
      </c>
      <c r="M6443">
        <v>10024</v>
      </c>
      <c r="N6443" t="s">
        <v>153</v>
      </c>
      <c r="O6443" t="s">
        <v>5282</v>
      </c>
      <c r="P6443" t="s">
        <v>51</v>
      </c>
      <c r="Q6443" t="s">
        <v>64</v>
      </c>
      <c r="R6443" t="s">
        <v>5283</v>
      </c>
      <c r="S6443">
        <v>99.87</v>
      </c>
      <c r="T6443">
        <v>3</v>
      </c>
      <c r="U6443">
        <v>0</v>
      </c>
      <c r="V6443">
        <v>23.968799999999998</v>
      </c>
      <c r="W6443" s="6">
        <f t="shared" si="604"/>
        <v>0.23999999999999996</v>
      </c>
      <c r="X6443" s="4">
        <f t="shared" si="601"/>
        <v>7.9895999999999994</v>
      </c>
      <c r="Y6443" s="4">
        <f t="shared" si="602"/>
        <v>33.29</v>
      </c>
      <c r="Z6443" s="4">
        <f t="shared" si="603"/>
        <v>33.29</v>
      </c>
      <c r="AA6443" s="4">
        <f t="shared" si="600"/>
        <v>0</v>
      </c>
    </row>
    <row r="6444" spans="1:27" x14ac:dyDescent="0.2">
      <c r="A6444">
        <v>6443</v>
      </c>
      <c r="B6444" t="s">
        <v>8914</v>
      </c>
      <c r="C6444" s="5">
        <v>42656</v>
      </c>
      <c r="D6444" s="5" t="str">
        <f t="shared" si="605"/>
        <v>2016-10</v>
      </c>
      <c r="E6444" s="5">
        <v>42663</v>
      </c>
      <c r="F6444" t="s">
        <v>55</v>
      </c>
      <c r="G6444" t="s">
        <v>2557</v>
      </c>
      <c r="H6444" t="s">
        <v>2558</v>
      </c>
      <c r="I6444" t="s">
        <v>46</v>
      </c>
      <c r="J6444" t="s">
        <v>32</v>
      </c>
      <c r="K6444" t="s">
        <v>271</v>
      </c>
      <c r="L6444" t="s">
        <v>272</v>
      </c>
      <c r="M6444">
        <v>10024</v>
      </c>
      <c r="N6444" t="s">
        <v>153</v>
      </c>
      <c r="O6444" t="s">
        <v>4985</v>
      </c>
      <c r="P6444" t="s">
        <v>51</v>
      </c>
      <c r="Q6444" t="s">
        <v>95</v>
      </c>
      <c r="R6444" t="s">
        <v>4986</v>
      </c>
      <c r="S6444">
        <v>37.94</v>
      </c>
      <c r="T6444">
        <v>2</v>
      </c>
      <c r="U6444">
        <v>0</v>
      </c>
      <c r="V6444">
        <v>18.211199999999998</v>
      </c>
      <c r="W6444" s="6">
        <f t="shared" si="604"/>
        <v>0.48</v>
      </c>
      <c r="X6444" s="4">
        <f t="shared" si="601"/>
        <v>9.105599999999999</v>
      </c>
      <c r="Y6444" s="4">
        <f t="shared" si="602"/>
        <v>18.97</v>
      </c>
      <c r="Z6444" s="4">
        <f t="shared" si="603"/>
        <v>18.97</v>
      </c>
      <c r="AA6444" s="4">
        <f t="shared" si="600"/>
        <v>0</v>
      </c>
    </row>
    <row r="6445" spans="1:27" x14ac:dyDescent="0.2">
      <c r="A6445">
        <v>6444</v>
      </c>
      <c r="B6445" t="s">
        <v>8914</v>
      </c>
      <c r="C6445" s="5">
        <v>42656</v>
      </c>
      <c r="D6445" s="5" t="str">
        <f t="shared" si="605"/>
        <v>2016-10</v>
      </c>
      <c r="E6445" s="5">
        <v>42663</v>
      </c>
      <c r="F6445" t="s">
        <v>55</v>
      </c>
      <c r="G6445" t="s">
        <v>2557</v>
      </c>
      <c r="H6445" t="s">
        <v>2558</v>
      </c>
      <c r="I6445" t="s">
        <v>46</v>
      </c>
      <c r="J6445" t="s">
        <v>32</v>
      </c>
      <c r="K6445" t="s">
        <v>271</v>
      </c>
      <c r="L6445" t="s">
        <v>272</v>
      </c>
      <c r="M6445">
        <v>10024</v>
      </c>
      <c r="N6445" t="s">
        <v>153</v>
      </c>
      <c r="O6445" t="s">
        <v>6438</v>
      </c>
      <c r="P6445" t="s">
        <v>51</v>
      </c>
      <c r="Q6445" t="s">
        <v>52</v>
      </c>
      <c r="R6445" t="s">
        <v>6439</v>
      </c>
      <c r="S6445">
        <v>24.900000000000002</v>
      </c>
      <c r="T6445">
        <v>5</v>
      </c>
      <c r="U6445">
        <v>0</v>
      </c>
      <c r="V6445">
        <v>11.454000000000001</v>
      </c>
      <c r="W6445" s="6">
        <f t="shared" si="604"/>
        <v>0.45999999999999996</v>
      </c>
      <c r="X6445" s="4">
        <f t="shared" si="601"/>
        <v>2.2907999999999999</v>
      </c>
      <c r="Y6445" s="4">
        <f t="shared" si="602"/>
        <v>4.9800000000000004</v>
      </c>
      <c r="Z6445" s="4">
        <f t="shared" si="603"/>
        <v>4.9800000000000004</v>
      </c>
      <c r="AA6445" s="4">
        <f t="shared" si="600"/>
        <v>0</v>
      </c>
    </row>
    <row r="6446" spans="1:27" x14ac:dyDescent="0.2">
      <c r="A6446">
        <v>6445</v>
      </c>
      <c r="B6446" t="s">
        <v>8914</v>
      </c>
      <c r="C6446" s="5">
        <v>42656</v>
      </c>
      <c r="D6446" s="5" t="str">
        <f t="shared" si="605"/>
        <v>2016-10</v>
      </c>
      <c r="E6446" s="5">
        <v>42663</v>
      </c>
      <c r="F6446" t="s">
        <v>55</v>
      </c>
      <c r="G6446" t="s">
        <v>2557</v>
      </c>
      <c r="H6446" t="s">
        <v>2558</v>
      </c>
      <c r="I6446" t="s">
        <v>46</v>
      </c>
      <c r="J6446" t="s">
        <v>32</v>
      </c>
      <c r="K6446" t="s">
        <v>271</v>
      </c>
      <c r="L6446" t="s">
        <v>272</v>
      </c>
      <c r="M6446">
        <v>10024</v>
      </c>
      <c r="N6446" t="s">
        <v>153</v>
      </c>
      <c r="O6446" t="s">
        <v>3521</v>
      </c>
      <c r="P6446" t="s">
        <v>37</v>
      </c>
      <c r="Q6446" t="s">
        <v>70</v>
      </c>
      <c r="R6446" t="s">
        <v>3522</v>
      </c>
      <c r="S6446">
        <v>82.26</v>
      </c>
      <c r="T6446">
        <v>3</v>
      </c>
      <c r="U6446">
        <v>0</v>
      </c>
      <c r="V6446">
        <v>33.726600000000005</v>
      </c>
      <c r="W6446" s="6">
        <f t="shared" si="604"/>
        <v>0.41000000000000003</v>
      </c>
      <c r="X6446" s="4">
        <f t="shared" si="601"/>
        <v>11.242200000000002</v>
      </c>
      <c r="Y6446" s="4">
        <f t="shared" si="602"/>
        <v>27.42</v>
      </c>
      <c r="Z6446" s="4">
        <f t="shared" si="603"/>
        <v>27.42</v>
      </c>
      <c r="AA6446" s="4">
        <f t="shared" si="600"/>
        <v>0</v>
      </c>
    </row>
    <row r="6447" spans="1:27" x14ac:dyDescent="0.2">
      <c r="A6447">
        <v>6446</v>
      </c>
      <c r="B6447" t="s">
        <v>8915</v>
      </c>
      <c r="C6447" s="5">
        <v>42068</v>
      </c>
      <c r="D6447" s="5" t="str">
        <f t="shared" si="605"/>
        <v>2015-03</v>
      </c>
      <c r="E6447" s="5">
        <v>42073</v>
      </c>
      <c r="F6447" t="s">
        <v>55</v>
      </c>
      <c r="G6447" t="s">
        <v>3085</v>
      </c>
      <c r="H6447" t="s">
        <v>3086</v>
      </c>
      <c r="I6447" t="s">
        <v>31</v>
      </c>
      <c r="J6447" t="s">
        <v>32</v>
      </c>
      <c r="K6447" t="s">
        <v>308</v>
      </c>
      <c r="L6447" t="s">
        <v>216</v>
      </c>
      <c r="M6447">
        <v>60623</v>
      </c>
      <c r="N6447" t="s">
        <v>110</v>
      </c>
      <c r="O6447" t="s">
        <v>4327</v>
      </c>
      <c r="P6447" t="s">
        <v>51</v>
      </c>
      <c r="Q6447" t="s">
        <v>274</v>
      </c>
      <c r="R6447" t="s">
        <v>4328</v>
      </c>
      <c r="S6447">
        <v>7.1039999999999992</v>
      </c>
      <c r="T6447">
        <v>6</v>
      </c>
      <c r="U6447">
        <v>0.2</v>
      </c>
      <c r="V6447">
        <v>2.4863999999999997</v>
      </c>
      <c r="W6447" s="6">
        <f t="shared" si="604"/>
        <v>0.35</v>
      </c>
      <c r="X6447" s="4">
        <f t="shared" si="601"/>
        <v>0.41439999999999994</v>
      </c>
      <c r="Y6447" s="4">
        <f t="shared" si="602"/>
        <v>1.1839999999999999</v>
      </c>
      <c r="Z6447" s="4">
        <f t="shared" si="603"/>
        <v>1.4799999999999995</v>
      </c>
      <c r="AA6447" s="4">
        <f t="shared" si="600"/>
        <v>1.4207999999999998</v>
      </c>
    </row>
    <row r="6448" spans="1:27" x14ac:dyDescent="0.2">
      <c r="A6448">
        <v>6447</v>
      </c>
      <c r="B6448" t="s">
        <v>8916</v>
      </c>
      <c r="C6448" s="5">
        <v>42798</v>
      </c>
      <c r="D6448" s="5" t="str">
        <f t="shared" si="605"/>
        <v>2017-03</v>
      </c>
      <c r="E6448" s="5">
        <v>42800</v>
      </c>
      <c r="F6448" t="s">
        <v>28</v>
      </c>
      <c r="G6448" t="s">
        <v>4190</v>
      </c>
      <c r="H6448" t="s">
        <v>4191</v>
      </c>
      <c r="I6448" t="s">
        <v>107</v>
      </c>
      <c r="J6448" t="s">
        <v>32</v>
      </c>
      <c r="K6448" t="s">
        <v>189</v>
      </c>
      <c r="L6448" t="s">
        <v>109</v>
      </c>
      <c r="M6448">
        <v>77095</v>
      </c>
      <c r="N6448" t="s">
        <v>110</v>
      </c>
      <c r="O6448" t="s">
        <v>175</v>
      </c>
      <c r="P6448" t="s">
        <v>37</v>
      </c>
      <c r="Q6448" t="s">
        <v>70</v>
      </c>
      <c r="R6448" t="s">
        <v>176</v>
      </c>
      <c r="S6448">
        <v>103.50000000000001</v>
      </c>
      <c r="T6448">
        <v>5</v>
      </c>
      <c r="U6448">
        <v>0.6</v>
      </c>
      <c r="V6448">
        <v>-77.625</v>
      </c>
      <c r="W6448" s="6">
        <f t="shared" si="604"/>
        <v>-0.74999999999999989</v>
      </c>
      <c r="X6448" s="4">
        <f t="shared" si="601"/>
        <v>-15.525</v>
      </c>
      <c r="Y6448" s="4">
        <f t="shared" si="602"/>
        <v>20.700000000000003</v>
      </c>
      <c r="Z6448" s="4">
        <f t="shared" si="603"/>
        <v>51.750000000000007</v>
      </c>
      <c r="AA6448" s="4">
        <f t="shared" si="600"/>
        <v>62.100000000000009</v>
      </c>
    </row>
    <row r="6449" spans="1:27" x14ac:dyDescent="0.2">
      <c r="A6449">
        <v>6448</v>
      </c>
      <c r="B6449" t="s">
        <v>8916</v>
      </c>
      <c r="C6449" s="5">
        <v>42798</v>
      </c>
      <c r="D6449" s="5" t="str">
        <f t="shared" si="605"/>
        <v>2017-03</v>
      </c>
      <c r="E6449" s="5">
        <v>42800</v>
      </c>
      <c r="F6449" t="s">
        <v>28</v>
      </c>
      <c r="G6449" t="s">
        <v>4190</v>
      </c>
      <c r="H6449" t="s">
        <v>4191</v>
      </c>
      <c r="I6449" t="s">
        <v>107</v>
      </c>
      <c r="J6449" t="s">
        <v>32</v>
      </c>
      <c r="K6449" t="s">
        <v>189</v>
      </c>
      <c r="L6449" t="s">
        <v>109</v>
      </c>
      <c r="M6449">
        <v>77095</v>
      </c>
      <c r="N6449" t="s">
        <v>110</v>
      </c>
      <c r="O6449" t="s">
        <v>4400</v>
      </c>
      <c r="P6449" t="s">
        <v>51</v>
      </c>
      <c r="Q6449" t="s">
        <v>52</v>
      </c>
      <c r="R6449" t="s">
        <v>4401</v>
      </c>
      <c r="S6449">
        <v>2.4640000000000004</v>
      </c>
      <c r="T6449">
        <v>1</v>
      </c>
      <c r="U6449">
        <v>0.2</v>
      </c>
      <c r="V6449">
        <v>0.86239999999999983</v>
      </c>
      <c r="W6449" s="6">
        <f t="shared" si="604"/>
        <v>0.34999999999999987</v>
      </c>
      <c r="X6449" s="4">
        <f t="shared" si="601"/>
        <v>0.86239999999999983</v>
      </c>
      <c r="Y6449" s="4">
        <f t="shared" si="602"/>
        <v>2.4640000000000004</v>
      </c>
      <c r="Z6449" s="4">
        <f t="shared" si="603"/>
        <v>3.0800000000000005</v>
      </c>
      <c r="AA6449" s="4">
        <f t="shared" si="600"/>
        <v>0.49280000000000013</v>
      </c>
    </row>
    <row r="6450" spans="1:27" x14ac:dyDescent="0.2">
      <c r="A6450">
        <v>6449</v>
      </c>
      <c r="B6450" t="s">
        <v>8916</v>
      </c>
      <c r="C6450" s="5">
        <v>42798</v>
      </c>
      <c r="D6450" s="5" t="str">
        <f t="shared" si="605"/>
        <v>2017-03</v>
      </c>
      <c r="E6450" s="5">
        <v>42800</v>
      </c>
      <c r="F6450" t="s">
        <v>28</v>
      </c>
      <c r="G6450" t="s">
        <v>4190</v>
      </c>
      <c r="H6450" t="s">
        <v>4191</v>
      </c>
      <c r="I6450" t="s">
        <v>107</v>
      </c>
      <c r="J6450" t="s">
        <v>32</v>
      </c>
      <c r="K6450" t="s">
        <v>189</v>
      </c>
      <c r="L6450" t="s">
        <v>109</v>
      </c>
      <c r="M6450">
        <v>77095</v>
      </c>
      <c r="N6450" t="s">
        <v>110</v>
      </c>
      <c r="O6450" t="s">
        <v>1492</v>
      </c>
      <c r="P6450" t="s">
        <v>51</v>
      </c>
      <c r="Q6450" t="s">
        <v>64</v>
      </c>
      <c r="R6450" t="s">
        <v>1493</v>
      </c>
      <c r="S6450">
        <v>8.7200000000000006</v>
      </c>
      <c r="T6450">
        <v>1</v>
      </c>
      <c r="U6450">
        <v>0.2</v>
      </c>
      <c r="V6450">
        <v>0.65399999999999947</v>
      </c>
      <c r="W6450" s="6">
        <f t="shared" si="604"/>
        <v>7.4999999999999928E-2</v>
      </c>
      <c r="X6450" s="4">
        <f t="shared" si="601"/>
        <v>0.65399999999999947</v>
      </c>
      <c r="Y6450" s="4">
        <f t="shared" si="602"/>
        <v>8.7200000000000006</v>
      </c>
      <c r="Z6450" s="4">
        <f t="shared" si="603"/>
        <v>10.9</v>
      </c>
      <c r="AA6450" s="4">
        <f t="shared" si="600"/>
        <v>1.7440000000000002</v>
      </c>
    </row>
    <row r="6451" spans="1:27" x14ac:dyDescent="0.2">
      <c r="A6451">
        <v>6450</v>
      </c>
      <c r="B6451" t="s">
        <v>8917</v>
      </c>
      <c r="C6451" s="5">
        <v>42272</v>
      </c>
      <c r="D6451" s="5" t="str">
        <f t="shared" si="605"/>
        <v>2015-09</v>
      </c>
      <c r="E6451" s="5">
        <v>42276</v>
      </c>
      <c r="F6451" t="s">
        <v>55</v>
      </c>
      <c r="G6451" t="s">
        <v>4768</v>
      </c>
      <c r="H6451" t="s">
        <v>4769</v>
      </c>
      <c r="I6451" t="s">
        <v>31</v>
      </c>
      <c r="J6451" t="s">
        <v>32</v>
      </c>
      <c r="K6451" t="s">
        <v>4622</v>
      </c>
      <c r="L6451" t="s">
        <v>754</v>
      </c>
      <c r="M6451">
        <v>6450</v>
      </c>
      <c r="N6451" t="s">
        <v>153</v>
      </c>
      <c r="O6451" t="s">
        <v>3823</v>
      </c>
      <c r="P6451" t="s">
        <v>51</v>
      </c>
      <c r="Q6451" t="s">
        <v>80</v>
      </c>
      <c r="R6451" t="s">
        <v>3824</v>
      </c>
      <c r="S6451">
        <v>10.76</v>
      </c>
      <c r="T6451">
        <v>2</v>
      </c>
      <c r="U6451">
        <v>0</v>
      </c>
      <c r="V6451">
        <v>5.1647999999999996</v>
      </c>
      <c r="W6451" s="6">
        <f t="shared" si="604"/>
        <v>0.48</v>
      </c>
      <c r="X6451" s="4">
        <f t="shared" si="601"/>
        <v>2.5823999999999998</v>
      </c>
      <c r="Y6451" s="4">
        <f t="shared" si="602"/>
        <v>5.38</v>
      </c>
      <c r="Z6451" s="4">
        <f t="shared" si="603"/>
        <v>5.38</v>
      </c>
      <c r="AA6451" s="4">
        <f t="shared" si="600"/>
        <v>0</v>
      </c>
    </row>
    <row r="6452" spans="1:27" x14ac:dyDescent="0.2">
      <c r="A6452">
        <v>6451</v>
      </c>
      <c r="B6452" t="s">
        <v>8917</v>
      </c>
      <c r="C6452" s="5">
        <v>42272</v>
      </c>
      <c r="D6452" s="5" t="str">
        <f t="shared" si="605"/>
        <v>2015-09</v>
      </c>
      <c r="E6452" s="5">
        <v>42276</v>
      </c>
      <c r="F6452" t="s">
        <v>55</v>
      </c>
      <c r="G6452" t="s">
        <v>4768</v>
      </c>
      <c r="H6452" t="s">
        <v>4769</v>
      </c>
      <c r="I6452" t="s">
        <v>31</v>
      </c>
      <c r="J6452" t="s">
        <v>32</v>
      </c>
      <c r="K6452" t="s">
        <v>4622</v>
      </c>
      <c r="L6452" t="s">
        <v>754</v>
      </c>
      <c r="M6452">
        <v>6450</v>
      </c>
      <c r="N6452" t="s">
        <v>153</v>
      </c>
      <c r="O6452" t="s">
        <v>1556</v>
      </c>
      <c r="P6452" t="s">
        <v>51</v>
      </c>
      <c r="Q6452" t="s">
        <v>95</v>
      </c>
      <c r="R6452" t="s">
        <v>1557</v>
      </c>
      <c r="S6452">
        <v>45.68</v>
      </c>
      <c r="T6452">
        <v>2</v>
      </c>
      <c r="U6452">
        <v>0</v>
      </c>
      <c r="V6452">
        <v>21.012799999999999</v>
      </c>
      <c r="W6452" s="6">
        <f t="shared" si="604"/>
        <v>0.45999999999999996</v>
      </c>
      <c r="X6452" s="4">
        <f t="shared" si="601"/>
        <v>10.506399999999999</v>
      </c>
      <c r="Y6452" s="4">
        <f t="shared" si="602"/>
        <v>22.84</v>
      </c>
      <c r="Z6452" s="4">
        <f t="shared" si="603"/>
        <v>22.84</v>
      </c>
      <c r="AA6452" s="4">
        <f t="shared" si="600"/>
        <v>0</v>
      </c>
    </row>
    <row r="6453" spans="1:27" x14ac:dyDescent="0.2">
      <c r="A6453">
        <v>6452</v>
      </c>
      <c r="B6453" t="s">
        <v>8917</v>
      </c>
      <c r="C6453" s="5">
        <v>42272</v>
      </c>
      <c r="D6453" s="5" t="str">
        <f t="shared" si="605"/>
        <v>2015-09</v>
      </c>
      <c r="E6453" s="5">
        <v>42276</v>
      </c>
      <c r="F6453" t="s">
        <v>55</v>
      </c>
      <c r="G6453" t="s">
        <v>4768</v>
      </c>
      <c r="H6453" t="s">
        <v>4769</v>
      </c>
      <c r="I6453" t="s">
        <v>31</v>
      </c>
      <c r="J6453" t="s">
        <v>32</v>
      </c>
      <c r="K6453" t="s">
        <v>4622</v>
      </c>
      <c r="L6453" t="s">
        <v>754</v>
      </c>
      <c r="M6453">
        <v>6450</v>
      </c>
      <c r="N6453" t="s">
        <v>153</v>
      </c>
      <c r="O6453" t="s">
        <v>407</v>
      </c>
      <c r="P6453" t="s">
        <v>51</v>
      </c>
      <c r="Q6453" t="s">
        <v>73</v>
      </c>
      <c r="R6453" t="s">
        <v>408</v>
      </c>
      <c r="S6453">
        <v>6.7</v>
      </c>
      <c r="T6453">
        <v>1</v>
      </c>
      <c r="U6453">
        <v>0</v>
      </c>
      <c r="V6453">
        <v>2.2109999999999994</v>
      </c>
      <c r="W6453" s="6">
        <f t="shared" si="604"/>
        <v>0.3299999999999999</v>
      </c>
      <c r="X6453" s="4">
        <f t="shared" si="601"/>
        <v>2.2109999999999994</v>
      </c>
      <c r="Y6453" s="4">
        <f t="shared" si="602"/>
        <v>6.7</v>
      </c>
      <c r="Z6453" s="4">
        <f t="shared" si="603"/>
        <v>6.7</v>
      </c>
      <c r="AA6453" s="4">
        <f t="shared" si="600"/>
        <v>0</v>
      </c>
    </row>
    <row r="6454" spans="1:27" x14ac:dyDescent="0.2">
      <c r="A6454">
        <v>6453</v>
      </c>
      <c r="B6454" t="s">
        <v>8918</v>
      </c>
      <c r="C6454" s="5">
        <v>42357</v>
      </c>
      <c r="D6454" s="5" t="str">
        <f t="shared" si="605"/>
        <v>2015-12</v>
      </c>
      <c r="E6454" s="5">
        <v>42361</v>
      </c>
      <c r="F6454" t="s">
        <v>28</v>
      </c>
      <c r="G6454" t="s">
        <v>6558</v>
      </c>
      <c r="H6454" t="s">
        <v>6559</v>
      </c>
      <c r="I6454" t="s">
        <v>31</v>
      </c>
      <c r="J6454" t="s">
        <v>32</v>
      </c>
      <c r="K6454" t="s">
        <v>8919</v>
      </c>
      <c r="L6454" t="s">
        <v>216</v>
      </c>
      <c r="M6454">
        <v>60025</v>
      </c>
      <c r="N6454" t="s">
        <v>110</v>
      </c>
      <c r="O6454" t="s">
        <v>3867</v>
      </c>
      <c r="P6454" t="s">
        <v>76</v>
      </c>
      <c r="Q6454" t="s">
        <v>77</v>
      </c>
      <c r="R6454" t="s">
        <v>3868</v>
      </c>
      <c r="S6454">
        <v>158.376</v>
      </c>
      <c r="T6454">
        <v>3</v>
      </c>
      <c r="U6454">
        <v>0.2</v>
      </c>
      <c r="V6454">
        <v>13.857900000000008</v>
      </c>
      <c r="W6454" s="6">
        <f t="shared" si="604"/>
        <v>8.750000000000005E-2</v>
      </c>
      <c r="X6454" s="4">
        <f t="shared" si="601"/>
        <v>4.6193000000000026</v>
      </c>
      <c r="Y6454" s="4">
        <f t="shared" si="602"/>
        <v>52.792000000000002</v>
      </c>
      <c r="Z6454" s="4">
        <f t="shared" si="603"/>
        <v>65.989999999999995</v>
      </c>
      <c r="AA6454" s="4">
        <f t="shared" si="600"/>
        <v>31.675200000000004</v>
      </c>
    </row>
    <row r="6455" spans="1:27" x14ac:dyDescent="0.2">
      <c r="A6455">
        <v>6454</v>
      </c>
      <c r="B6455" t="s">
        <v>8920</v>
      </c>
      <c r="C6455" s="5">
        <v>42285</v>
      </c>
      <c r="D6455" s="5" t="str">
        <f t="shared" si="605"/>
        <v>2015-10</v>
      </c>
      <c r="E6455" s="5">
        <v>42290</v>
      </c>
      <c r="F6455" t="s">
        <v>55</v>
      </c>
      <c r="G6455" t="s">
        <v>4572</v>
      </c>
      <c r="H6455" t="s">
        <v>4573</v>
      </c>
      <c r="I6455" t="s">
        <v>31</v>
      </c>
      <c r="J6455" t="s">
        <v>32</v>
      </c>
      <c r="K6455" t="s">
        <v>189</v>
      </c>
      <c r="L6455" t="s">
        <v>109</v>
      </c>
      <c r="M6455">
        <v>77036</v>
      </c>
      <c r="N6455" t="s">
        <v>110</v>
      </c>
      <c r="O6455" t="s">
        <v>6662</v>
      </c>
      <c r="P6455" t="s">
        <v>51</v>
      </c>
      <c r="Q6455" t="s">
        <v>73</v>
      </c>
      <c r="R6455" t="s">
        <v>6663</v>
      </c>
      <c r="S6455">
        <v>3.44</v>
      </c>
      <c r="T6455">
        <v>2</v>
      </c>
      <c r="U6455">
        <v>0.2</v>
      </c>
      <c r="V6455">
        <v>0.55899999999999961</v>
      </c>
      <c r="W6455" s="6">
        <f t="shared" si="604"/>
        <v>0.16249999999999989</v>
      </c>
      <c r="X6455" s="4">
        <f t="shared" si="601"/>
        <v>0.2794999999999998</v>
      </c>
      <c r="Y6455" s="4">
        <f t="shared" si="602"/>
        <v>1.72</v>
      </c>
      <c r="Z6455" s="4">
        <f t="shared" si="603"/>
        <v>2.15</v>
      </c>
      <c r="AA6455" s="4">
        <f t="shared" si="600"/>
        <v>0.68800000000000006</v>
      </c>
    </row>
    <row r="6456" spans="1:27" x14ac:dyDescent="0.2">
      <c r="A6456">
        <v>6455</v>
      </c>
      <c r="B6456" t="s">
        <v>8921</v>
      </c>
      <c r="C6456" s="5">
        <v>42947</v>
      </c>
      <c r="D6456" s="5" t="str">
        <f t="shared" si="605"/>
        <v>2017-07</v>
      </c>
      <c r="E6456" s="5">
        <v>42950</v>
      </c>
      <c r="F6456" t="s">
        <v>193</v>
      </c>
      <c r="G6456" t="s">
        <v>6333</v>
      </c>
      <c r="H6456" t="s">
        <v>6334</v>
      </c>
      <c r="I6456" t="s">
        <v>31</v>
      </c>
      <c r="J6456" t="s">
        <v>32</v>
      </c>
      <c r="K6456" t="s">
        <v>132</v>
      </c>
      <c r="L6456" t="s">
        <v>48</v>
      </c>
      <c r="M6456">
        <v>94110</v>
      </c>
      <c r="N6456" t="s">
        <v>49</v>
      </c>
      <c r="O6456" t="s">
        <v>402</v>
      </c>
      <c r="P6456" t="s">
        <v>51</v>
      </c>
      <c r="Q6456" t="s">
        <v>64</v>
      </c>
      <c r="R6456" t="s">
        <v>403</v>
      </c>
      <c r="S6456">
        <v>56.56</v>
      </c>
      <c r="T6456">
        <v>2</v>
      </c>
      <c r="U6456">
        <v>0</v>
      </c>
      <c r="V6456">
        <v>15.2712</v>
      </c>
      <c r="W6456" s="6">
        <f t="shared" si="604"/>
        <v>0.27</v>
      </c>
      <c r="X6456" s="4">
        <f t="shared" si="601"/>
        <v>7.6356000000000002</v>
      </c>
      <c r="Y6456" s="4">
        <f t="shared" si="602"/>
        <v>28.28</v>
      </c>
      <c r="Z6456" s="4">
        <f t="shared" si="603"/>
        <v>28.28</v>
      </c>
      <c r="AA6456" s="4">
        <f t="shared" si="600"/>
        <v>0</v>
      </c>
    </row>
    <row r="6457" spans="1:27" x14ac:dyDescent="0.2">
      <c r="A6457">
        <v>6456</v>
      </c>
      <c r="B6457" t="s">
        <v>8921</v>
      </c>
      <c r="C6457" s="5">
        <v>42947</v>
      </c>
      <c r="D6457" s="5" t="str">
        <f t="shared" si="605"/>
        <v>2017-07</v>
      </c>
      <c r="E6457" s="5">
        <v>42950</v>
      </c>
      <c r="F6457" t="s">
        <v>193</v>
      </c>
      <c r="G6457" t="s">
        <v>6333</v>
      </c>
      <c r="H6457" t="s">
        <v>6334</v>
      </c>
      <c r="I6457" t="s">
        <v>31</v>
      </c>
      <c r="J6457" t="s">
        <v>32</v>
      </c>
      <c r="K6457" t="s">
        <v>132</v>
      </c>
      <c r="L6457" t="s">
        <v>48</v>
      </c>
      <c r="M6457">
        <v>94110</v>
      </c>
      <c r="N6457" t="s">
        <v>49</v>
      </c>
      <c r="O6457" t="s">
        <v>4944</v>
      </c>
      <c r="P6457" t="s">
        <v>37</v>
      </c>
      <c r="Q6457" t="s">
        <v>70</v>
      </c>
      <c r="R6457" t="s">
        <v>4945</v>
      </c>
      <c r="S6457">
        <v>36.96</v>
      </c>
      <c r="T6457">
        <v>7</v>
      </c>
      <c r="U6457">
        <v>0</v>
      </c>
      <c r="V6457">
        <v>11.457599999999998</v>
      </c>
      <c r="W6457" s="6">
        <f t="shared" si="604"/>
        <v>0.30999999999999994</v>
      </c>
      <c r="X6457" s="4">
        <f t="shared" si="601"/>
        <v>1.6367999999999996</v>
      </c>
      <c r="Y6457" s="4">
        <f t="shared" si="602"/>
        <v>5.28</v>
      </c>
      <c r="Z6457" s="4">
        <f t="shared" si="603"/>
        <v>5.28</v>
      </c>
      <c r="AA6457" s="4">
        <f t="shared" si="600"/>
        <v>0</v>
      </c>
    </row>
    <row r="6458" spans="1:27" x14ac:dyDescent="0.2">
      <c r="A6458">
        <v>6457</v>
      </c>
      <c r="B6458" t="s">
        <v>8922</v>
      </c>
      <c r="C6458" s="5">
        <v>41856</v>
      </c>
      <c r="D6458" s="5" t="str">
        <f t="shared" si="605"/>
        <v>2014-08</v>
      </c>
      <c r="E6458" s="5">
        <v>41862</v>
      </c>
      <c r="F6458" t="s">
        <v>55</v>
      </c>
      <c r="G6458" t="s">
        <v>634</v>
      </c>
      <c r="H6458" t="s">
        <v>635</v>
      </c>
      <c r="I6458" t="s">
        <v>46</v>
      </c>
      <c r="J6458" t="s">
        <v>32</v>
      </c>
      <c r="K6458" t="s">
        <v>271</v>
      </c>
      <c r="L6458" t="s">
        <v>272</v>
      </c>
      <c r="M6458">
        <v>10009</v>
      </c>
      <c r="N6458" t="s">
        <v>153</v>
      </c>
      <c r="O6458" t="s">
        <v>4978</v>
      </c>
      <c r="P6458" t="s">
        <v>76</v>
      </c>
      <c r="Q6458" t="s">
        <v>77</v>
      </c>
      <c r="R6458" t="s">
        <v>4979</v>
      </c>
      <c r="S6458">
        <v>135.99</v>
      </c>
      <c r="T6458">
        <v>1</v>
      </c>
      <c r="U6458">
        <v>0</v>
      </c>
      <c r="V6458">
        <v>36.717300000000009</v>
      </c>
      <c r="W6458" s="6">
        <f t="shared" si="604"/>
        <v>0.27000000000000007</v>
      </c>
      <c r="X6458" s="4">
        <f t="shared" si="601"/>
        <v>36.717300000000009</v>
      </c>
      <c r="Y6458" s="4">
        <f t="shared" si="602"/>
        <v>135.99</v>
      </c>
      <c r="Z6458" s="4">
        <f t="shared" si="603"/>
        <v>135.99</v>
      </c>
      <c r="AA6458" s="4">
        <f t="shared" si="600"/>
        <v>0</v>
      </c>
    </row>
    <row r="6459" spans="1:27" x14ac:dyDescent="0.2">
      <c r="A6459">
        <v>6458</v>
      </c>
      <c r="B6459" t="s">
        <v>8922</v>
      </c>
      <c r="C6459" s="5">
        <v>41856</v>
      </c>
      <c r="D6459" s="5" t="str">
        <f t="shared" si="605"/>
        <v>2014-08</v>
      </c>
      <c r="E6459" s="5">
        <v>41862</v>
      </c>
      <c r="F6459" t="s">
        <v>55</v>
      </c>
      <c r="G6459" t="s">
        <v>634</v>
      </c>
      <c r="H6459" t="s">
        <v>635</v>
      </c>
      <c r="I6459" t="s">
        <v>46</v>
      </c>
      <c r="J6459" t="s">
        <v>32</v>
      </c>
      <c r="K6459" t="s">
        <v>271</v>
      </c>
      <c r="L6459" t="s">
        <v>272</v>
      </c>
      <c r="M6459">
        <v>10009</v>
      </c>
      <c r="N6459" t="s">
        <v>153</v>
      </c>
      <c r="O6459" t="s">
        <v>7083</v>
      </c>
      <c r="P6459" t="s">
        <v>51</v>
      </c>
      <c r="Q6459" t="s">
        <v>73</v>
      </c>
      <c r="R6459" t="s">
        <v>7084</v>
      </c>
      <c r="S6459">
        <v>15.959999999999999</v>
      </c>
      <c r="T6459">
        <v>7</v>
      </c>
      <c r="U6459">
        <v>0</v>
      </c>
      <c r="V6459">
        <v>7.0224000000000011</v>
      </c>
      <c r="W6459" s="6">
        <f t="shared" si="604"/>
        <v>0.44000000000000011</v>
      </c>
      <c r="X6459" s="4">
        <f t="shared" si="601"/>
        <v>1.0032000000000001</v>
      </c>
      <c r="Y6459" s="4">
        <f t="shared" si="602"/>
        <v>2.2799999999999998</v>
      </c>
      <c r="Z6459" s="4">
        <f t="shared" si="603"/>
        <v>2.2799999999999998</v>
      </c>
      <c r="AA6459" s="4">
        <f t="shared" si="600"/>
        <v>0</v>
      </c>
    </row>
    <row r="6460" spans="1:27" x14ac:dyDescent="0.2">
      <c r="A6460">
        <v>6459</v>
      </c>
      <c r="B6460" t="s">
        <v>8923</v>
      </c>
      <c r="C6460" s="5">
        <v>42869</v>
      </c>
      <c r="D6460" s="5" t="str">
        <f t="shared" si="605"/>
        <v>2017-05</v>
      </c>
      <c r="E6460" s="5">
        <v>42872</v>
      </c>
      <c r="F6460" t="s">
        <v>193</v>
      </c>
      <c r="G6460" t="s">
        <v>2684</v>
      </c>
      <c r="H6460" t="s">
        <v>2685</v>
      </c>
      <c r="I6460" t="s">
        <v>46</v>
      </c>
      <c r="J6460" t="s">
        <v>32</v>
      </c>
      <c r="K6460" t="s">
        <v>4506</v>
      </c>
      <c r="L6460" t="s">
        <v>2747</v>
      </c>
      <c r="M6460">
        <v>21215</v>
      </c>
      <c r="N6460" t="s">
        <v>153</v>
      </c>
      <c r="O6460" t="s">
        <v>3397</v>
      </c>
      <c r="P6460" t="s">
        <v>51</v>
      </c>
      <c r="Q6460" t="s">
        <v>73</v>
      </c>
      <c r="R6460" t="s">
        <v>3398</v>
      </c>
      <c r="S6460">
        <v>3.76</v>
      </c>
      <c r="T6460">
        <v>2</v>
      </c>
      <c r="U6460">
        <v>0</v>
      </c>
      <c r="V6460">
        <v>1.0903999999999998</v>
      </c>
      <c r="W6460" s="6">
        <f t="shared" si="604"/>
        <v>0.28999999999999998</v>
      </c>
      <c r="X6460" s="4">
        <f t="shared" si="601"/>
        <v>0.54519999999999991</v>
      </c>
      <c r="Y6460" s="4">
        <f t="shared" si="602"/>
        <v>1.88</v>
      </c>
      <c r="Z6460" s="4">
        <f t="shared" si="603"/>
        <v>1.88</v>
      </c>
      <c r="AA6460" s="4">
        <f t="shared" si="600"/>
        <v>0</v>
      </c>
    </row>
    <row r="6461" spans="1:27" x14ac:dyDescent="0.2">
      <c r="A6461">
        <v>6460</v>
      </c>
      <c r="B6461" t="s">
        <v>8923</v>
      </c>
      <c r="C6461" s="5">
        <v>42869</v>
      </c>
      <c r="D6461" s="5" t="str">
        <f t="shared" si="605"/>
        <v>2017-05</v>
      </c>
      <c r="E6461" s="5">
        <v>42872</v>
      </c>
      <c r="F6461" t="s">
        <v>193</v>
      </c>
      <c r="G6461" t="s">
        <v>2684</v>
      </c>
      <c r="H6461" t="s">
        <v>2685</v>
      </c>
      <c r="I6461" t="s">
        <v>46</v>
      </c>
      <c r="J6461" t="s">
        <v>32</v>
      </c>
      <c r="K6461" t="s">
        <v>4506</v>
      </c>
      <c r="L6461" t="s">
        <v>2747</v>
      </c>
      <c r="M6461">
        <v>21215</v>
      </c>
      <c r="N6461" t="s">
        <v>153</v>
      </c>
      <c r="O6461" t="s">
        <v>1660</v>
      </c>
      <c r="P6461" t="s">
        <v>51</v>
      </c>
      <c r="Q6461" t="s">
        <v>73</v>
      </c>
      <c r="R6461" t="s">
        <v>1661</v>
      </c>
      <c r="S6461">
        <v>14.7</v>
      </c>
      <c r="T6461">
        <v>5</v>
      </c>
      <c r="U6461">
        <v>0</v>
      </c>
      <c r="V6461">
        <v>6.6150000000000002</v>
      </c>
      <c r="W6461" s="6">
        <f t="shared" si="604"/>
        <v>0.45</v>
      </c>
      <c r="X6461" s="4">
        <f t="shared" si="601"/>
        <v>1.323</v>
      </c>
      <c r="Y6461" s="4">
        <f t="shared" si="602"/>
        <v>2.94</v>
      </c>
      <c r="Z6461" s="4">
        <f t="shared" si="603"/>
        <v>2.94</v>
      </c>
      <c r="AA6461" s="4">
        <f t="shared" si="600"/>
        <v>0</v>
      </c>
    </row>
    <row r="6462" spans="1:27" x14ac:dyDescent="0.2">
      <c r="A6462">
        <v>6461</v>
      </c>
      <c r="B6462" t="s">
        <v>8923</v>
      </c>
      <c r="C6462" s="5">
        <v>42869</v>
      </c>
      <c r="D6462" s="5" t="str">
        <f t="shared" si="605"/>
        <v>2017-05</v>
      </c>
      <c r="E6462" s="5">
        <v>42872</v>
      </c>
      <c r="F6462" t="s">
        <v>193</v>
      </c>
      <c r="G6462" t="s">
        <v>2684</v>
      </c>
      <c r="H6462" t="s">
        <v>2685</v>
      </c>
      <c r="I6462" t="s">
        <v>46</v>
      </c>
      <c r="J6462" t="s">
        <v>32</v>
      </c>
      <c r="K6462" t="s">
        <v>4506</v>
      </c>
      <c r="L6462" t="s">
        <v>2747</v>
      </c>
      <c r="M6462">
        <v>21215</v>
      </c>
      <c r="N6462" t="s">
        <v>153</v>
      </c>
      <c r="O6462" t="s">
        <v>6123</v>
      </c>
      <c r="P6462" t="s">
        <v>51</v>
      </c>
      <c r="Q6462" t="s">
        <v>73</v>
      </c>
      <c r="R6462" t="s">
        <v>6124</v>
      </c>
      <c r="S6462">
        <v>37.200000000000003</v>
      </c>
      <c r="T6462">
        <v>5</v>
      </c>
      <c r="U6462">
        <v>0</v>
      </c>
      <c r="V6462">
        <v>9.3000000000000007</v>
      </c>
      <c r="W6462" s="6">
        <f t="shared" si="604"/>
        <v>0.25</v>
      </c>
      <c r="X6462" s="4">
        <f t="shared" si="601"/>
        <v>1.86</v>
      </c>
      <c r="Y6462" s="4">
        <f t="shared" si="602"/>
        <v>7.44</v>
      </c>
      <c r="Z6462" s="4">
        <f t="shared" si="603"/>
        <v>7.44</v>
      </c>
      <c r="AA6462" s="4">
        <f t="shared" si="600"/>
        <v>0</v>
      </c>
    </row>
    <row r="6463" spans="1:27" x14ac:dyDescent="0.2">
      <c r="A6463">
        <v>6462</v>
      </c>
      <c r="B6463" t="s">
        <v>8923</v>
      </c>
      <c r="C6463" s="5">
        <v>42869</v>
      </c>
      <c r="D6463" s="5" t="str">
        <f t="shared" si="605"/>
        <v>2017-05</v>
      </c>
      <c r="E6463" s="5">
        <v>42872</v>
      </c>
      <c r="F6463" t="s">
        <v>193</v>
      </c>
      <c r="G6463" t="s">
        <v>2684</v>
      </c>
      <c r="H6463" t="s">
        <v>2685</v>
      </c>
      <c r="I6463" t="s">
        <v>46</v>
      </c>
      <c r="J6463" t="s">
        <v>32</v>
      </c>
      <c r="K6463" t="s">
        <v>4506</v>
      </c>
      <c r="L6463" t="s">
        <v>2747</v>
      </c>
      <c r="M6463">
        <v>21215</v>
      </c>
      <c r="N6463" t="s">
        <v>153</v>
      </c>
      <c r="O6463" t="s">
        <v>4181</v>
      </c>
      <c r="P6463" t="s">
        <v>76</v>
      </c>
      <c r="Q6463" t="s">
        <v>166</v>
      </c>
      <c r="R6463" t="s">
        <v>4182</v>
      </c>
      <c r="S6463">
        <v>89.97</v>
      </c>
      <c r="T6463">
        <v>3</v>
      </c>
      <c r="U6463">
        <v>0</v>
      </c>
      <c r="V6463">
        <v>18.893699999999995</v>
      </c>
      <c r="W6463" s="6">
        <f t="shared" si="604"/>
        <v>0.20999999999999996</v>
      </c>
      <c r="X6463" s="4">
        <f t="shared" si="601"/>
        <v>6.2978999999999985</v>
      </c>
      <c r="Y6463" s="4">
        <f t="shared" si="602"/>
        <v>29.99</v>
      </c>
      <c r="Z6463" s="4">
        <f t="shared" si="603"/>
        <v>29.99</v>
      </c>
      <c r="AA6463" s="4">
        <f t="shared" si="600"/>
        <v>0</v>
      </c>
    </row>
    <row r="6464" spans="1:27" x14ac:dyDescent="0.2">
      <c r="A6464">
        <v>6463</v>
      </c>
      <c r="B6464" t="s">
        <v>8923</v>
      </c>
      <c r="C6464" s="5">
        <v>42869</v>
      </c>
      <c r="D6464" s="5" t="str">
        <f t="shared" si="605"/>
        <v>2017-05</v>
      </c>
      <c r="E6464" s="5">
        <v>42872</v>
      </c>
      <c r="F6464" t="s">
        <v>193</v>
      </c>
      <c r="G6464" t="s">
        <v>2684</v>
      </c>
      <c r="H6464" t="s">
        <v>2685</v>
      </c>
      <c r="I6464" t="s">
        <v>46</v>
      </c>
      <c r="J6464" t="s">
        <v>32</v>
      </c>
      <c r="K6464" t="s">
        <v>4506</v>
      </c>
      <c r="L6464" t="s">
        <v>2747</v>
      </c>
      <c r="M6464">
        <v>21215</v>
      </c>
      <c r="N6464" t="s">
        <v>153</v>
      </c>
      <c r="O6464" t="s">
        <v>6970</v>
      </c>
      <c r="P6464" t="s">
        <v>37</v>
      </c>
      <c r="Q6464" t="s">
        <v>41</v>
      </c>
      <c r="R6464" t="s">
        <v>6971</v>
      </c>
      <c r="S6464">
        <v>261.95999999999998</v>
      </c>
      <c r="T6464">
        <v>2</v>
      </c>
      <c r="U6464">
        <v>0</v>
      </c>
      <c r="V6464">
        <v>23.576399999999978</v>
      </c>
      <c r="W6464" s="6">
        <f t="shared" si="604"/>
        <v>8.9999999999999927E-2</v>
      </c>
      <c r="X6464" s="4">
        <f t="shared" si="601"/>
        <v>11.788199999999989</v>
      </c>
      <c r="Y6464" s="4">
        <f t="shared" si="602"/>
        <v>130.97999999999999</v>
      </c>
      <c r="Z6464" s="4">
        <f t="shared" si="603"/>
        <v>130.97999999999999</v>
      </c>
      <c r="AA6464" s="4">
        <f t="shared" si="600"/>
        <v>0</v>
      </c>
    </row>
    <row r="6465" spans="1:27" x14ac:dyDescent="0.2">
      <c r="A6465">
        <v>6464</v>
      </c>
      <c r="B6465" t="s">
        <v>8923</v>
      </c>
      <c r="C6465" s="5">
        <v>42869</v>
      </c>
      <c r="D6465" s="5" t="str">
        <f t="shared" si="605"/>
        <v>2017-05</v>
      </c>
      <c r="E6465" s="5">
        <v>42872</v>
      </c>
      <c r="F6465" t="s">
        <v>193</v>
      </c>
      <c r="G6465" t="s">
        <v>2684</v>
      </c>
      <c r="H6465" t="s">
        <v>2685</v>
      </c>
      <c r="I6465" t="s">
        <v>46</v>
      </c>
      <c r="J6465" t="s">
        <v>32</v>
      </c>
      <c r="K6465" t="s">
        <v>4506</v>
      </c>
      <c r="L6465" t="s">
        <v>2747</v>
      </c>
      <c r="M6465">
        <v>21215</v>
      </c>
      <c r="N6465" t="s">
        <v>153</v>
      </c>
      <c r="O6465" t="s">
        <v>857</v>
      </c>
      <c r="P6465" t="s">
        <v>51</v>
      </c>
      <c r="Q6465" t="s">
        <v>52</v>
      </c>
      <c r="R6465" t="s">
        <v>858</v>
      </c>
      <c r="S6465">
        <v>74</v>
      </c>
      <c r="T6465">
        <v>5</v>
      </c>
      <c r="U6465">
        <v>0</v>
      </c>
      <c r="V6465">
        <v>37</v>
      </c>
      <c r="W6465" s="6">
        <f t="shared" si="604"/>
        <v>0.5</v>
      </c>
      <c r="X6465" s="4">
        <f t="shared" si="601"/>
        <v>7.4</v>
      </c>
      <c r="Y6465" s="4">
        <f t="shared" si="602"/>
        <v>14.8</v>
      </c>
      <c r="Z6465" s="4">
        <f t="shared" si="603"/>
        <v>14.8</v>
      </c>
      <c r="AA6465" s="4">
        <f t="shared" si="600"/>
        <v>0</v>
      </c>
    </row>
    <row r="6466" spans="1:27" x14ac:dyDescent="0.2">
      <c r="A6466">
        <v>6465</v>
      </c>
      <c r="B6466" t="s">
        <v>8924</v>
      </c>
      <c r="C6466" s="5">
        <v>42635</v>
      </c>
      <c r="D6466" s="5" t="str">
        <f t="shared" si="605"/>
        <v>2016-09</v>
      </c>
      <c r="E6466" s="5">
        <v>42641</v>
      </c>
      <c r="F6466" t="s">
        <v>55</v>
      </c>
      <c r="G6466" t="s">
        <v>2966</v>
      </c>
      <c r="H6466" t="s">
        <v>2967</v>
      </c>
      <c r="I6466" t="s">
        <v>107</v>
      </c>
      <c r="J6466" t="s">
        <v>32</v>
      </c>
      <c r="K6466" t="s">
        <v>1483</v>
      </c>
      <c r="L6466" t="s">
        <v>34</v>
      </c>
      <c r="M6466">
        <v>40214</v>
      </c>
      <c r="N6466" t="s">
        <v>35</v>
      </c>
      <c r="O6466" t="s">
        <v>6359</v>
      </c>
      <c r="P6466" t="s">
        <v>37</v>
      </c>
      <c r="Q6466" t="s">
        <v>70</v>
      </c>
      <c r="R6466" t="s">
        <v>6360</v>
      </c>
      <c r="S6466">
        <v>13.28</v>
      </c>
      <c r="T6466">
        <v>2</v>
      </c>
      <c r="U6466">
        <v>0</v>
      </c>
      <c r="V6466">
        <v>6.3743999999999996</v>
      </c>
      <c r="W6466" s="6">
        <f t="shared" si="604"/>
        <v>0.48</v>
      </c>
      <c r="X6466" s="4">
        <f t="shared" si="601"/>
        <v>3.1871999999999998</v>
      </c>
      <c r="Y6466" s="4">
        <f t="shared" si="602"/>
        <v>6.64</v>
      </c>
      <c r="Z6466" s="4">
        <f t="shared" si="603"/>
        <v>6.64</v>
      </c>
      <c r="AA6466" s="4">
        <f t="shared" si="600"/>
        <v>0</v>
      </c>
    </row>
    <row r="6467" spans="1:27" x14ac:dyDescent="0.2">
      <c r="A6467">
        <v>6466</v>
      </c>
      <c r="B6467" t="s">
        <v>8925</v>
      </c>
      <c r="C6467" s="5">
        <v>42321</v>
      </c>
      <c r="D6467" s="5" t="str">
        <f t="shared" si="605"/>
        <v>2015-11</v>
      </c>
      <c r="E6467" s="5">
        <v>42325</v>
      </c>
      <c r="F6467" t="s">
        <v>55</v>
      </c>
      <c r="G6467" t="s">
        <v>1831</v>
      </c>
      <c r="H6467" t="s">
        <v>1832</v>
      </c>
      <c r="I6467" t="s">
        <v>31</v>
      </c>
      <c r="J6467" t="s">
        <v>32</v>
      </c>
      <c r="K6467" t="s">
        <v>8713</v>
      </c>
      <c r="L6467" t="s">
        <v>340</v>
      </c>
      <c r="M6467">
        <v>37087</v>
      </c>
      <c r="N6467" t="s">
        <v>35</v>
      </c>
      <c r="O6467" t="s">
        <v>8375</v>
      </c>
      <c r="P6467" t="s">
        <v>51</v>
      </c>
      <c r="Q6467" t="s">
        <v>64</v>
      </c>
      <c r="R6467" t="s">
        <v>8376</v>
      </c>
      <c r="S6467">
        <v>84.960000000000008</v>
      </c>
      <c r="T6467">
        <v>6</v>
      </c>
      <c r="U6467">
        <v>0.2</v>
      </c>
      <c r="V6467">
        <v>6.3719999999999999</v>
      </c>
      <c r="W6467" s="6">
        <f t="shared" si="604"/>
        <v>7.4999999999999997E-2</v>
      </c>
      <c r="X6467" s="4">
        <f t="shared" si="601"/>
        <v>1.0620000000000001</v>
      </c>
      <c r="Y6467" s="4">
        <f t="shared" si="602"/>
        <v>14.160000000000002</v>
      </c>
      <c r="Z6467" s="4">
        <f t="shared" si="603"/>
        <v>17.7</v>
      </c>
      <c r="AA6467" s="4">
        <f t="shared" ref="AA6467:AA6530" si="606">S6467*U6467</f>
        <v>16.992000000000001</v>
      </c>
    </row>
    <row r="6468" spans="1:27" x14ac:dyDescent="0.2">
      <c r="A6468">
        <v>6467</v>
      </c>
      <c r="B6468" t="s">
        <v>8926</v>
      </c>
      <c r="C6468" s="5">
        <v>42877</v>
      </c>
      <c r="D6468" s="5" t="str">
        <f t="shared" si="605"/>
        <v>2017-05</v>
      </c>
      <c r="E6468" s="5">
        <v>42880</v>
      </c>
      <c r="F6468" t="s">
        <v>28</v>
      </c>
      <c r="G6468" t="s">
        <v>161</v>
      </c>
      <c r="H6468" t="s">
        <v>162</v>
      </c>
      <c r="I6468" t="s">
        <v>31</v>
      </c>
      <c r="J6468" t="s">
        <v>32</v>
      </c>
      <c r="K6468" t="s">
        <v>47</v>
      </c>
      <c r="L6468" t="s">
        <v>48</v>
      </c>
      <c r="M6468">
        <v>90008</v>
      </c>
      <c r="N6468" t="s">
        <v>49</v>
      </c>
      <c r="O6468" t="s">
        <v>7051</v>
      </c>
      <c r="P6468" t="s">
        <v>76</v>
      </c>
      <c r="Q6468" t="s">
        <v>166</v>
      </c>
      <c r="R6468" t="s">
        <v>7052</v>
      </c>
      <c r="S6468">
        <v>68.459999999999994</v>
      </c>
      <c r="T6468">
        <v>7</v>
      </c>
      <c r="U6468">
        <v>0</v>
      </c>
      <c r="V6468">
        <v>25.330199999999998</v>
      </c>
      <c r="W6468" s="6">
        <f t="shared" si="604"/>
        <v>0.37</v>
      </c>
      <c r="X6468" s="4">
        <f t="shared" ref="X6468:X6531" si="607">V6468/T6468</f>
        <v>3.6185999999999998</v>
      </c>
      <c r="Y6468" s="4">
        <f t="shared" ref="Y6468:Y6531" si="608">S6468/T6468</f>
        <v>9.7799999999999994</v>
      </c>
      <c r="Z6468" s="4">
        <f t="shared" ref="Z6468:Z6531" si="609">S6468/((1-U6468)*T6468)</f>
        <v>9.7799999999999994</v>
      </c>
      <c r="AA6468" s="4">
        <f t="shared" si="606"/>
        <v>0</v>
      </c>
    </row>
    <row r="6469" spans="1:27" x14ac:dyDescent="0.2">
      <c r="A6469">
        <v>6468</v>
      </c>
      <c r="B6469" t="s">
        <v>8927</v>
      </c>
      <c r="C6469" s="5">
        <v>42706</v>
      </c>
      <c r="D6469" s="5" t="str">
        <f t="shared" si="605"/>
        <v>2016-12</v>
      </c>
      <c r="E6469" s="5">
        <v>42712</v>
      </c>
      <c r="F6469" t="s">
        <v>55</v>
      </c>
      <c r="G6469" t="s">
        <v>4114</v>
      </c>
      <c r="H6469" t="s">
        <v>4115</v>
      </c>
      <c r="I6469" t="s">
        <v>107</v>
      </c>
      <c r="J6469" t="s">
        <v>32</v>
      </c>
      <c r="K6469" t="s">
        <v>3591</v>
      </c>
      <c r="L6469" t="s">
        <v>1408</v>
      </c>
      <c r="M6469">
        <v>2908</v>
      </c>
      <c r="N6469" t="s">
        <v>153</v>
      </c>
      <c r="O6469" t="s">
        <v>1586</v>
      </c>
      <c r="P6469" t="s">
        <v>51</v>
      </c>
      <c r="Q6469" t="s">
        <v>64</v>
      </c>
      <c r="R6469" t="s">
        <v>1587</v>
      </c>
      <c r="S6469">
        <v>2079.4</v>
      </c>
      <c r="T6469">
        <v>5</v>
      </c>
      <c r="U6469">
        <v>0</v>
      </c>
      <c r="V6469">
        <v>582.23199999999997</v>
      </c>
      <c r="W6469" s="6">
        <f t="shared" ref="W6469:W6532" si="610">(V6469/S6469)</f>
        <v>0.27999999999999997</v>
      </c>
      <c r="X6469" s="4">
        <f t="shared" si="607"/>
        <v>116.4464</v>
      </c>
      <c r="Y6469" s="4">
        <f t="shared" si="608"/>
        <v>415.88</v>
      </c>
      <c r="Z6469" s="4">
        <f t="shared" si="609"/>
        <v>415.88</v>
      </c>
      <c r="AA6469" s="4">
        <f t="shared" si="606"/>
        <v>0</v>
      </c>
    </row>
    <row r="6470" spans="1:27" x14ac:dyDescent="0.2">
      <c r="A6470">
        <v>6469</v>
      </c>
      <c r="B6470" t="s">
        <v>8927</v>
      </c>
      <c r="C6470" s="5">
        <v>42706</v>
      </c>
      <c r="D6470" s="5" t="str">
        <f t="shared" si="605"/>
        <v>2016-12</v>
      </c>
      <c r="E6470" s="5">
        <v>42712</v>
      </c>
      <c r="F6470" t="s">
        <v>55</v>
      </c>
      <c r="G6470" t="s">
        <v>4114</v>
      </c>
      <c r="H6470" t="s">
        <v>4115</v>
      </c>
      <c r="I6470" t="s">
        <v>107</v>
      </c>
      <c r="J6470" t="s">
        <v>32</v>
      </c>
      <c r="K6470" t="s">
        <v>3591</v>
      </c>
      <c r="L6470" t="s">
        <v>1408</v>
      </c>
      <c r="M6470">
        <v>2908</v>
      </c>
      <c r="N6470" t="s">
        <v>153</v>
      </c>
      <c r="O6470" t="s">
        <v>4252</v>
      </c>
      <c r="P6470" t="s">
        <v>76</v>
      </c>
      <c r="Q6470" t="s">
        <v>77</v>
      </c>
      <c r="R6470" t="s">
        <v>4253</v>
      </c>
      <c r="S6470">
        <v>629.94999999999993</v>
      </c>
      <c r="T6470">
        <v>5</v>
      </c>
      <c r="U6470">
        <v>0</v>
      </c>
      <c r="V6470">
        <v>176.38600000000002</v>
      </c>
      <c r="W6470" s="6">
        <f t="shared" si="610"/>
        <v>0.28000000000000008</v>
      </c>
      <c r="X6470" s="4">
        <f t="shared" si="607"/>
        <v>35.277200000000008</v>
      </c>
      <c r="Y6470" s="4">
        <f t="shared" si="608"/>
        <v>125.98999999999998</v>
      </c>
      <c r="Z6470" s="4">
        <f t="shared" si="609"/>
        <v>125.98999999999998</v>
      </c>
      <c r="AA6470" s="4">
        <f t="shared" si="606"/>
        <v>0</v>
      </c>
    </row>
    <row r="6471" spans="1:27" x14ac:dyDescent="0.2">
      <c r="A6471">
        <v>6470</v>
      </c>
      <c r="B6471" t="s">
        <v>8927</v>
      </c>
      <c r="C6471" s="5">
        <v>42706</v>
      </c>
      <c r="D6471" s="5" t="str">
        <f t="shared" ref="D6471:D6534" si="611">TEXT(C6471,"yyyy-mm")</f>
        <v>2016-12</v>
      </c>
      <c r="E6471" s="5">
        <v>42712</v>
      </c>
      <c r="F6471" t="s">
        <v>55</v>
      </c>
      <c r="G6471" t="s">
        <v>4114</v>
      </c>
      <c r="H6471" t="s">
        <v>4115</v>
      </c>
      <c r="I6471" t="s">
        <v>107</v>
      </c>
      <c r="J6471" t="s">
        <v>32</v>
      </c>
      <c r="K6471" t="s">
        <v>3591</v>
      </c>
      <c r="L6471" t="s">
        <v>1408</v>
      </c>
      <c r="M6471">
        <v>2908</v>
      </c>
      <c r="N6471" t="s">
        <v>153</v>
      </c>
      <c r="O6471" t="s">
        <v>1724</v>
      </c>
      <c r="P6471" t="s">
        <v>37</v>
      </c>
      <c r="Q6471" t="s">
        <v>70</v>
      </c>
      <c r="R6471" t="s">
        <v>8157</v>
      </c>
      <c r="S6471">
        <v>72.42</v>
      </c>
      <c r="T6471">
        <v>6</v>
      </c>
      <c r="U6471">
        <v>0</v>
      </c>
      <c r="V6471">
        <v>23.898600000000002</v>
      </c>
      <c r="W6471" s="6">
        <f t="shared" si="610"/>
        <v>0.33</v>
      </c>
      <c r="X6471" s="4">
        <f t="shared" si="607"/>
        <v>3.9831000000000003</v>
      </c>
      <c r="Y6471" s="4">
        <f t="shared" si="608"/>
        <v>12.07</v>
      </c>
      <c r="Z6471" s="4">
        <f t="shared" si="609"/>
        <v>12.07</v>
      </c>
      <c r="AA6471" s="4">
        <f t="shared" si="606"/>
        <v>0</v>
      </c>
    </row>
    <row r="6472" spans="1:27" x14ac:dyDescent="0.2">
      <c r="A6472">
        <v>6471</v>
      </c>
      <c r="B6472" t="s">
        <v>8928</v>
      </c>
      <c r="C6472" s="5">
        <v>42245</v>
      </c>
      <c r="D6472" s="5" t="str">
        <f t="shared" si="611"/>
        <v>2015-08</v>
      </c>
      <c r="E6472" s="5">
        <v>42249</v>
      </c>
      <c r="F6472" t="s">
        <v>55</v>
      </c>
      <c r="G6472" t="s">
        <v>3186</v>
      </c>
      <c r="H6472" t="s">
        <v>3187</v>
      </c>
      <c r="I6472" t="s">
        <v>107</v>
      </c>
      <c r="J6472" t="s">
        <v>32</v>
      </c>
      <c r="K6472" t="s">
        <v>887</v>
      </c>
      <c r="L6472" t="s">
        <v>243</v>
      </c>
      <c r="M6472">
        <v>48234</v>
      </c>
      <c r="N6472" t="s">
        <v>110</v>
      </c>
      <c r="O6472" t="s">
        <v>3867</v>
      </c>
      <c r="P6472" t="s">
        <v>76</v>
      </c>
      <c r="Q6472" t="s">
        <v>77</v>
      </c>
      <c r="R6472" t="s">
        <v>3868</v>
      </c>
      <c r="S6472">
        <v>131.97999999999999</v>
      </c>
      <c r="T6472">
        <v>2</v>
      </c>
      <c r="U6472">
        <v>0</v>
      </c>
      <c r="V6472">
        <v>35.634600000000006</v>
      </c>
      <c r="W6472" s="6">
        <f t="shared" si="610"/>
        <v>0.27000000000000007</v>
      </c>
      <c r="X6472" s="4">
        <f t="shared" si="607"/>
        <v>17.817300000000003</v>
      </c>
      <c r="Y6472" s="4">
        <f t="shared" si="608"/>
        <v>65.989999999999995</v>
      </c>
      <c r="Z6472" s="4">
        <f t="shared" si="609"/>
        <v>65.989999999999995</v>
      </c>
      <c r="AA6472" s="4">
        <f t="shared" si="606"/>
        <v>0</v>
      </c>
    </row>
    <row r="6473" spans="1:27" x14ac:dyDescent="0.2">
      <c r="A6473">
        <v>6472</v>
      </c>
      <c r="B6473" t="s">
        <v>8928</v>
      </c>
      <c r="C6473" s="5">
        <v>42245</v>
      </c>
      <c r="D6473" s="5" t="str">
        <f t="shared" si="611"/>
        <v>2015-08</v>
      </c>
      <c r="E6473" s="5">
        <v>42249</v>
      </c>
      <c r="F6473" t="s">
        <v>55</v>
      </c>
      <c r="G6473" t="s">
        <v>3186</v>
      </c>
      <c r="H6473" t="s">
        <v>3187</v>
      </c>
      <c r="I6473" t="s">
        <v>107</v>
      </c>
      <c r="J6473" t="s">
        <v>32</v>
      </c>
      <c r="K6473" t="s">
        <v>887</v>
      </c>
      <c r="L6473" t="s">
        <v>243</v>
      </c>
      <c r="M6473">
        <v>48234</v>
      </c>
      <c r="N6473" t="s">
        <v>110</v>
      </c>
      <c r="O6473" t="s">
        <v>3779</v>
      </c>
      <c r="P6473" t="s">
        <v>76</v>
      </c>
      <c r="Q6473" t="s">
        <v>166</v>
      </c>
      <c r="R6473" t="s">
        <v>3780</v>
      </c>
      <c r="S6473">
        <v>114.52</v>
      </c>
      <c r="T6473">
        <v>7</v>
      </c>
      <c r="U6473">
        <v>0</v>
      </c>
      <c r="V6473">
        <v>11.451999999999995</v>
      </c>
      <c r="W6473" s="6">
        <f t="shared" si="610"/>
        <v>9.999999999999995E-2</v>
      </c>
      <c r="X6473" s="4">
        <f t="shared" si="607"/>
        <v>1.6359999999999992</v>
      </c>
      <c r="Y6473" s="4">
        <f t="shared" si="608"/>
        <v>16.36</v>
      </c>
      <c r="Z6473" s="4">
        <f t="shared" si="609"/>
        <v>16.36</v>
      </c>
      <c r="AA6473" s="4">
        <f t="shared" si="606"/>
        <v>0</v>
      </c>
    </row>
    <row r="6474" spans="1:27" x14ac:dyDescent="0.2">
      <c r="A6474">
        <v>6473</v>
      </c>
      <c r="B6474" t="s">
        <v>8929</v>
      </c>
      <c r="C6474" s="5">
        <v>41796</v>
      </c>
      <c r="D6474" s="5" t="str">
        <f t="shared" si="611"/>
        <v>2014-06</v>
      </c>
      <c r="E6474" s="5">
        <v>41800</v>
      </c>
      <c r="F6474" t="s">
        <v>55</v>
      </c>
      <c r="G6474" t="s">
        <v>7064</v>
      </c>
      <c r="H6474" t="s">
        <v>7065</v>
      </c>
      <c r="I6474" t="s">
        <v>107</v>
      </c>
      <c r="J6474" t="s">
        <v>32</v>
      </c>
      <c r="K6474" t="s">
        <v>189</v>
      </c>
      <c r="L6474" t="s">
        <v>109</v>
      </c>
      <c r="M6474">
        <v>77070</v>
      </c>
      <c r="N6474" t="s">
        <v>110</v>
      </c>
      <c r="O6474" t="s">
        <v>1205</v>
      </c>
      <c r="P6474" t="s">
        <v>51</v>
      </c>
      <c r="Q6474" t="s">
        <v>52</v>
      </c>
      <c r="R6474" t="s">
        <v>1206</v>
      </c>
      <c r="S6474">
        <v>100.24000000000001</v>
      </c>
      <c r="T6474">
        <v>10</v>
      </c>
      <c r="U6474">
        <v>0.2</v>
      </c>
      <c r="V6474">
        <v>33.830999999999989</v>
      </c>
      <c r="W6474" s="6">
        <f t="shared" si="610"/>
        <v>0.33749999999999986</v>
      </c>
      <c r="X6474" s="4">
        <f t="shared" si="607"/>
        <v>3.3830999999999989</v>
      </c>
      <c r="Y6474" s="4">
        <f t="shared" si="608"/>
        <v>10.024000000000001</v>
      </c>
      <c r="Z6474" s="4">
        <f t="shared" si="609"/>
        <v>12.530000000000001</v>
      </c>
      <c r="AA6474" s="4">
        <f t="shared" si="606"/>
        <v>20.048000000000002</v>
      </c>
    </row>
    <row r="6475" spans="1:27" x14ac:dyDescent="0.2">
      <c r="A6475">
        <v>6474</v>
      </c>
      <c r="B6475" t="s">
        <v>8930</v>
      </c>
      <c r="C6475" s="5">
        <v>42447</v>
      </c>
      <c r="D6475" s="5" t="str">
        <f t="shared" si="611"/>
        <v>2016-03</v>
      </c>
      <c r="E6475" s="5">
        <v>42449</v>
      </c>
      <c r="F6475" t="s">
        <v>28</v>
      </c>
      <c r="G6475" t="s">
        <v>649</v>
      </c>
      <c r="H6475" t="s">
        <v>650</v>
      </c>
      <c r="I6475" t="s">
        <v>31</v>
      </c>
      <c r="J6475" t="s">
        <v>32</v>
      </c>
      <c r="K6475" t="s">
        <v>387</v>
      </c>
      <c r="L6475" t="s">
        <v>340</v>
      </c>
      <c r="M6475">
        <v>38401</v>
      </c>
      <c r="N6475" t="s">
        <v>35</v>
      </c>
      <c r="O6475" t="s">
        <v>3790</v>
      </c>
      <c r="P6475" t="s">
        <v>51</v>
      </c>
      <c r="Q6475" t="s">
        <v>83</v>
      </c>
      <c r="R6475" t="s">
        <v>3791</v>
      </c>
      <c r="S6475">
        <v>871.80000000000007</v>
      </c>
      <c r="T6475">
        <v>3</v>
      </c>
      <c r="U6475">
        <v>0.2</v>
      </c>
      <c r="V6475">
        <v>87.180000000000092</v>
      </c>
      <c r="W6475" s="6">
        <f t="shared" si="610"/>
        <v>0.1000000000000001</v>
      </c>
      <c r="X6475" s="4">
        <f t="shared" si="607"/>
        <v>29.060000000000031</v>
      </c>
      <c r="Y6475" s="4">
        <f t="shared" si="608"/>
        <v>290.60000000000002</v>
      </c>
      <c r="Z6475" s="4">
        <f t="shared" si="609"/>
        <v>363.25</v>
      </c>
      <c r="AA6475" s="4">
        <f t="shared" si="606"/>
        <v>174.36</v>
      </c>
    </row>
    <row r="6476" spans="1:27" x14ac:dyDescent="0.2">
      <c r="A6476">
        <v>6475</v>
      </c>
      <c r="B6476" t="s">
        <v>8931</v>
      </c>
      <c r="C6476" s="5">
        <v>41653</v>
      </c>
      <c r="D6476" s="5" t="str">
        <f t="shared" si="611"/>
        <v>2014-01</v>
      </c>
      <c r="E6476" s="5">
        <v>41654</v>
      </c>
      <c r="F6476" t="s">
        <v>193</v>
      </c>
      <c r="G6476" t="s">
        <v>312</v>
      </c>
      <c r="H6476" t="s">
        <v>313</v>
      </c>
      <c r="I6476" t="s">
        <v>46</v>
      </c>
      <c r="J6476" t="s">
        <v>32</v>
      </c>
      <c r="K6476" t="s">
        <v>151</v>
      </c>
      <c r="L6476" t="s">
        <v>152</v>
      </c>
      <c r="M6476">
        <v>19140</v>
      </c>
      <c r="N6476" t="s">
        <v>153</v>
      </c>
      <c r="O6476" t="s">
        <v>3622</v>
      </c>
      <c r="P6476" t="s">
        <v>37</v>
      </c>
      <c r="Q6476" t="s">
        <v>38</v>
      </c>
      <c r="R6476" t="s">
        <v>3623</v>
      </c>
      <c r="S6476">
        <v>61.96</v>
      </c>
      <c r="T6476">
        <v>4</v>
      </c>
      <c r="U6476">
        <v>0.5</v>
      </c>
      <c r="V6476">
        <v>-53.285600000000009</v>
      </c>
      <c r="W6476" s="6">
        <f t="shared" si="610"/>
        <v>-0.8600000000000001</v>
      </c>
      <c r="X6476" s="4">
        <f t="shared" si="607"/>
        <v>-13.321400000000002</v>
      </c>
      <c r="Y6476" s="4">
        <f t="shared" si="608"/>
        <v>15.49</v>
      </c>
      <c r="Z6476" s="4">
        <f t="shared" si="609"/>
        <v>30.98</v>
      </c>
      <c r="AA6476" s="4">
        <f t="shared" si="606"/>
        <v>30.98</v>
      </c>
    </row>
    <row r="6477" spans="1:27" x14ac:dyDescent="0.2">
      <c r="A6477">
        <v>6476</v>
      </c>
      <c r="B6477" t="s">
        <v>8932</v>
      </c>
      <c r="C6477" s="5">
        <v>42889</v>
      </c>
      <c r="D6477" s="5" t="str">
        <f t="shared" si="611"/>
        <v>2017-06</v>
      </c>
      <c r="E6477" s="5">
        <v>42896</v>
      </c>
      <c r="F6477" t="s">
        <v>55</v>
      </c>
      <c r="G6477" t="s">
        <v>7733</v>
      </c>
      <c r="H6477" t="s">
        <v>7734</v>
      </c>
      <c r="I6477" t="s">
        <v>31</v>
      </c>
      <c r="J6477" t="s">
        <v>32</v>
      </c>
      <c r="K6477" t="s">
        <v>1361</v>
      </c>
      <c r="L6477" t="s">
        <v>59</v>
      </c>
      <c r="M6477">
        <v>33024</v>
      </c>
      <c r="N6477" t="s">
        <v>35</v>
      </c>
      <c r="O6477" t="s">
        <v>3443</v>
      </c>
      <c r="P6477" t="s">
        <v>51</v>
      </c>
      <c r="Q6477" t="s">
        <v>80</v>
      </c>
      <c r="R6477" t="s">
        <v>3444</v>
      </c>
      <c r="S6477">
        <v>4.5540000000000003</v>
      </c>
      <c r="T6477">
        <v>3</v>
      </c>
      <c r="U6477">
        <v>0.7</v>
      </c>
      <c r="V6477">
        <v>-3.4913999999999987</v>
      </c>
      <c r="W6477" s="6">
        <f t="shared" si="610"/>
        <v>-0.76666666666666639</v>
      </c>
      <c r="X6477" s="4">
        <f t="shared" si="607"/>
        <v>-1.1637999999999995</v>
      </c>
      <c r="Y6477" s="4">
        <f t="shared" si="608"/>
        <v>1.518</v>
      </c>
      <c r="Z6477" s="4">
        <f t="shared" si="609"/>
        <v>5.0599999999999996</v>
      </c>
      <c r="AA6477" s="4">
        <f t="shared" si="606"/>
        <v>3.1878000000000002</v>
      </c>
    </row>
    <row r="6478" spans="1:27" x14ac:dyDescent="0.2">
      <c r="A6478">
        <v>6477</v>
      </c>
      <c r="B6478" t="s">
        <v>8932</v>
      </c>
      <c r="C6478" s="5">
        <v>42889</v>
      </c>
      <c r="D6478" s="5" t="str">
        <f t="shared" si="611"/>
        <v>2017-06</v>
      </c>
      <c r="E6478" s="5">
        <v>42896</v>
      </c>
      <c r="F6478" t="s">
        <v>55</v>
      </c>
      <c r="G6478" t="s">
        <v>7733</v>
      </c>
      <c r="H6478" t="s">
        <v>7734</v>
      </c>
      <c r="I6478" t="s">
        <v>31</v>
      </c>
      <c r="J6478" t="s">
        <v>32</v>
      </c>
      <c r="K6478" t="s">
        <v>1361</v>
      </c>
      <c r="L6478" t="s">
        <v>59</v>
      </c>
      <c r="M6478">
        <v>33024</v>
      </c>
      <c r="N6478" t="s">
        <v>35</v>
      </c>
      <c r="O6478" t="s">
        <v>817</v>
      </c>
      <c r="P6478" t="s">
        <v>51</v>
      </c>
      <c r="Q6478" t="s">
        <v>83</v>
      </c>
      <c r="R6478" t="s">
        <v>818</v>
      </c>
      <c r="S6478">
        <v>5.2</v>
      </c>
      <c r="T6478">
        <v>2</v>
      </c>
      <c r="U6478">
        <v>0.2</v>
      </c>
      <c r="V6478">
        <v>0.58499999999999974</v>
      </c>
      <c r="W6478" s="6">
        <f t="shared" si="610"/>
        <v>0.11249999999999995</v>
      </c>
      <c r="X6478" s="4">
        <f t="shared" si="607"/>
        <v>0.29249999999999987</v>
      </c>
      <c r="Y6478" s="4">
        <f t="shared" si="608"/>
        <v>2.6</v>
      </c>
      <c r="Z6478" s="4">
        <f t="shared" si="609"/>
        <v>3.25</v>
      </c>
      <c r="AA6478" s="4">
        <f t="shared" si="606"/>
        <v>1.04</v>
      </c>
    </row>
    <row r="6479" spans="1:27" x14ac:dyDescent="0.2">
      <c r="A6479">
        <v>6478</v>
      </c>
      <c r="B6479" t="s">
        <v>8932</v>
      </c>
      <c r="C6479" s="5">
        <v>42889</v>
      </c>
      <c r="D6479" s="5" t="str">
        <f t="shared" si="611"/>
        <v>2017-06</v>
      </c>
      <c r="E6479" s="5">
        <v>42896</v>
      </c>
      <c r="F6479" t="s">
        <v>55</v>
      </c>
      <c r="G6479" t="s">
        <v>7733</v>
      </c>
      <c r="H6479" t="s">
        <v>7734</v>
      </c>
      <c r="I6479" t="s">
        <v>31</v>
      </c>
      <c r="J6479" t="s">
        <v>32</v>
      </c>
      <c r="K6479" t="s">
        <v>1361</v>
      </c>
      <c r="L6479" t="s">
        <v>59</v>
      </c>
      <c r="M6479">
        <v>33024</v>
      </c>
      <c r="N6479" t="s">
        <v>35</v>
      </c>
      <c r="O6479" t="s">
        <v>914</v>
      </c>
      <c r="P6479" t="s">
        <v>76</v>
      </c>
      <c r="Q6479" t="s">
        <v>166</v>
      </c>
      <c r="R6479" t="s">
        <v>915</v>
      </c>
      <c r="S6479">
        <v>205.99200000000002</v>
      </c>
      <c r="T6479">
        <v>1</v>
      </c>
      <c r="U6479">
        <v>0.2</v>
      </c>
      <c r="V6479">
        <v>-2.5749000000000279</v>
      </c>
      <c r="W6479" s="6">
        <f t="shared" si="610"/>
        <v>-1.2500000000000134E-2</v>
      </c>
      <c r="X6479" s="4">
        <f t="shared" si="607"/>
        <v>-2.5749000000000279</v>
      </c>
      <c r="Y6479" s="4">
        <f t="shared" si="608"/>
        <v>205.99200000000002</v>
      </c>
      <c r="Z6479" s="4">
        <f t="shared" si="609"/>
        <v>257.49</v>
      </c>
      <c r="AA6479" s="4">
        <f t="shared" si="606"/>
        <v>41.198400000000007</v>
      </c>
    </row>
    <row r="6480" spans="1:27" x14ac:dyDescent="0.2">
      <c r="A6480">
        <v>6479</v>
      </c>
      <c r="B6480" t="s">
        <v>8932</v>
      </c>
      <c r="C6480" s="5">
        <v>42889</v>
      </c>
      <c r="D6480" s="5" t="str">
        <f t="shared" si="611"/>
        <v>2017-06</v>
      </c>
      <c r="E6480" s="5">
        <v>42896</v>
      </c>
      <c r="F6480" t="s">
        <v>55</v>
      </c>
      <c r="G6480" t="s">
        <v>7733</v>
      </c>
      <c r="H6480" t="s">
        <v>7734</v>
      </c>
      <c r="I6480" t="s">
        <v>31</v>
      </c>
      <c r="J6480" t="s">
        <v>32</v>
      </c>
      <c r="K6480" t="s">
        <v>1361</v>
      </c>
      <c r="L6480" t="s">
        <v>59</v>
      </c>
      <c r="M6480">
        <v>33024</v>
      </c>
      <c r="N6480" t="s">
        <v>35</v>
      </c>
      <c r="O6480" t="s">
        <v>4593</v>
      </c>
      <c r="P6480" t="s">
        <v>51</v>
      </c>
      <c r="Q6480" t="s">
        <v>95</v>
      </c>
      <c r="R6480" t="s">
        <v>4594</v>
      </c>
      <c r="S6480">
        <v>15.552000000000003</v>
      </c>
      <c r="T6480">
        <v>3</v>
      </c>
      <c r="U6480">
        <v>0.2</v>
      </c>
      <c r="V6480">
        <v>5.4432</v>
      </c>
      <c r="W6480" s="6">
        <f t="shared" si="610"/>
        <v>0.34999999999999992</v>
      </c>
      <c r="X6480" s="4">
        <f t="shared" si="607"/>
        <v>1.8144</v>
      </c>
      <c r="Y6480" s="4">
        <f t="shared" si="608"/>
        <v>5.1840000000000011</v>
      </c>
      <c r="Z6480" s="4">
        <f t="shared" si="609"/>
        <v>6.48</v>
      </c>
      <c r="AA6480" s="4">
        <f t="shared" si="606"/>
        <v>3.1104000000000007</v>
      </c>
    </row>
    <row r="6481" spans="1:27" x14ac:dyDescent="0.2">
      <c r="A6481">
        <v>6480</v>
      </c>
      <c r="B6481" t="s">
        <v>8932</v>
      </c>
      <c r="C6481" s="5">
        <v>42889</v>
      </c>
      <c r="D6481" s="5" t="str">
        <f t="shared" si="611"/>
        <v>2017-06</v>
      </c>
      <c r="E6481" s="5">
        <v>42896</v>
      </c>
      <c r="F6481" t="s">
        <v>55</v>
      </c>
      <c r="G6481" t="s">
        <v>7733</v>
      </c>
      <c r="H6481" t="s">
        <v>7734</v>
      </c>
      <c r="I6481" t="s">
        <v>31</v>
      </c>
      <c r="J6481" t="s">
        <v>32</v>
      </c>
      <c r="K6481" t="s">
        <v>1361</v>
      </c>
      <c r="L6481" t="s">
        <v>59</v>
      </c>
      <c r="M6481">
        <v>33024</v>
      </c>
      <c r="N6481" t="s">
        <v>35</v>
      </c>
      <c r="O6481" t="s">
        <v>4252</v>
      </c>
      <c r="P6481" t="s">
        <v>76</v>
      </c>
      <c r="Q6481" t="s">
        <v>77</v>
      </c>
      <c r="R6481" t="s">
        <v>4253</v>
      </c>
      <c r="S6481">
        <v>503.96000000000004</v>
      </c>
      <c r="T6481">
        <v>5</v>
      </c>
      <c r="U6481">
        <v>0.2</v>
      </c>
      <c r="V6481">
        <v>50.396000000000015</v>
      </c>
      <c r="W6481" s="6">
        <f t="shared" si="610"/>
        <v>0.10000000000000002</v>
      </c>
      <c r="X6481" s="4">
        <f t="shared" si="607"/>
        <v>10.079200000000004</v>
      </c>
      <c r="Y6481" s="4">
        <f t="shared" si="608"/>
        <v>100.792</v>
      </c>
      <c r="Z6481" s="4">
        <f t="shared" si="609"/>
        <v>125.99000000000001</v>
      </c>
      <c r="AA6481" s="4">
        <f t="shared" si="606"/>
        <v>100.79200000000002</v>
      </c>
    </row>
    <row r="6482" spans="1:27" x14ac:dyDescent="0.2">
      <c r="A6482">
        <v>6481</v>
      </c>
      <c r="B6482" t="s">
        <v>8932</v>
      </c>
      <c r="C6482" s="5">
        <v>42889</v>
      </c>
      <c r="D6482" s="5" t="str">
        <f t="shared" si="611"/>
        <v>2017-06</v>
      </c>
      <c r="E6482" s="5">
        <v>42896</v>
      </c>
      <c r="F6482" t="s">
        <v>55</v>
      </c>
      <c r="G6482" t="s">
        <v>7733</v>
      </c>
      <c r="H6482" t="s">
        <v>7734</v>
      </c>
      <c r="I6482" t="s">
        <v>31</v>
      </c>
      <c r="J6482" t="s">
        <v>32</v>
      </c>
      <c r="K6482" t="s">
        <v>1361</v>
      </c>
      <c r="L6482" t="s">
        <v>59</v>
      </c>
      <c r="M6482">
        <v>33024</v>
      </c>
      <c r="N6482" t="s">
        <v>35</v>
      </c>
      <c r="O6482" t="s">
        <v>5310</v>
      </c>
      <c r="P6482" t="s">
        <v>51</v>
      </c>
      <c r="Q6482" t="s">
        <v>83</v>
      </c>
      <c r="R6482" t="s">
        <v>5311</v>
      </c>
      <c r="S6482">
        <v>24.472000000000001</v>
      </c>
      <c r="T6482">
        <v>7</v>
      </c>
      <c r="U6482">
        <v>0.2</v>
      </c>
      <c r="V6482">
        <v>1.8353999999999999</v>
      </c>
      <c r="W6482" s="6">
        <f t="shared" si="610"/>
        <v>7.4999999999999997E-2</v>
      </c>
      <c r="X6482" s="4">
        <f t="shared" si="607"/>
        <v>0.26219999999999999</v>
      </c>
      <c r="Y6482" s="4">
        <f t="shared" si="608"/>
        <v>3.496</v>
      </c>
      <c r="Z6482" s="4">
        <f t="shared" si="609"/>
        <v>4.37</v>
      </c>
      <c r="AA6482" s="4">
        <f t="shared" si="606"/>
        <v>4.894400000000001</v>
      </c>
    </row>
    <row r="6483" spans="1:27" x14ac:dyDescent="0.2">
      <c r="A6483">
        <v>6482</v>
      </c>
      <c r="B6483" t="s">
        <v>8932</v>
      </c>
      <c r="C6483" s="5">
        <v>42889</v>
      </c>
      <c r="D6483" s="5" t="str">
        <f t="shared" si="611"/>
        <v>2017-06</v>
      </c>
      <c r="E6483" s="5">
        <v>42896</v>
      </c>
      <c r="F6483" t="s">
        <v>55</v>
      </c>
      <c r="G6483" t="s">
        <v>7733</v>
      </c>
      <c r="H6483" t="s">
        <v>7734</v>
      </c>
      <c r="I6483" t="s">
        <v>31</v>
      </c>
      <c r="J6483" t="s">
        <v>32</v>
      </c>
      <c r="K6483" t="s">
        <v>1361</v>
      </c>
      <c r="L6483" t="s">
        <v>59</v>
      </c>
      <c r="M6483">
        <v>33024</v>
      </c>
      <c r="N6483" t="s">
        <v>35</v>
      </c>
      <c r="O6483" t="s">
        <v>1625</v>
      </c>
      <c r="P6483" t="s">
        <v>37</v>
      </c>
      <c r="Q6483" t="s">
        <v>38</v>
      </c>
      <c r="R6483" t="s">
        <v>1626</v>
      </c>
      <c r="S6483">
        <v>241.56799999999998</v>
      </c>
      <c r="T6483">
        <v>2</v>
      </c>
      <c r="U6483">
        <v>0.2</v>
      </c>
      <c r="V6483">
        <v>0</v>
      </c>
      <c r="W6483" s="6">
        <f t="shared" si="610"/>
        <v>0</v>
      </c>
      <c r="X6483" s="4">
        <f t="shared" si="607"/>
        <v>0</v>
      </c>
      <c r="Y6483" s="4">
        <f t="shared" si="608"/>
        <v>120.78399999999999</v>
      </c>
      <c r="Z6483" s="4">
        <f t="shared" si="609"/>
        <v>150.97999999999999</v>
      </c>
      <c r="AA6483" s="4">
        <f t="shared" si="606"/>
        <v>48.313600000000001</v>
      </c>
    </row>
    <row r="6484" spans="1:27" x14ac:dyDescent="0.2">
      <c r="A6484">
        <v>6483</v>
      </c>
      <c r="B6484" t="s">
        <v>8932</v>
      </c>
      <c r="C6484" s="5">
        <v>42889</v>
      </c>
      <c r="D6484" s="5" t="str">
        <f t="shared" si="611"/>
        <v>2017-06</v>
      </c>
      <c r="E6484" s="5">
        <v>42896</v>
      </c>
      <c r="F6484" t="s">
        <v>55</v>
      </c>
      <c r="G6484" t="s">
        <v>7733</v>
      </c>
      <c r="H6484" t="s">
        <v>7734</v>
      </c>
      <c r="I6484" t="s">
        <v>31</v>
      </c>
      <c r="J6484" t="s">
        <v>32</v>
      </c>
      <c r="K6484" t="s">
        <v>1361</v>
      </c>
      <c r="L6484" t="s">
        <v>59</v>
      </c>
      <c r="M6484">
        <v>33024</v>
      </c>
      <c r="N6484" t="s">
        <v>35</v>
      </c>
      <c r="O6484" t="s">
        <v>7151</v>
      </c>
      <c r="P6484" t="s">
        <v>76</v>
      </c>
      <c r="Q6484" t="s">
        <v>166</v>
      </c>
      <c r="R6484" t="s">
        <v>7152</v>
      </c>
      <c r="S6484">
        <v>110.4</v>
      </c>
      <c r="T6484">
        <v>2</v>
      </c>
      <c r="U6484">
        <v>0.2</v>
      </c>
      <c r="V6484">
        <v>-4.1400000000000077</v>
      </c>
      <c r="W6484" s="6">
        <f t="shared" si="610"/>
        <v>-3.7500000000000068E-2</v>
      </c>
      <c r="X6484" s="4">
        <f t="shared" si="607"/>
        <v>-2.0700000000000038</v>
      </c>
      <c r="Y6484" s="4">
        <f t="shared" si="608"/>
        <v>55.2</v>
      </c>
      <c r="Z6484" s="4">
        <f t="shared" si="609"/>
        <v>69</v>
      </c>
      <c r="AA6484" s="4">
        <f t="shared" si="606"/>
        <v>22.080000000000002</v>
      </c>
    </row>
    <row r="6485" spans="1:27" x14ac:dyDescent="0.2">
      <c r="A6485">
        <v>6484</v>
      </c>
      <c r="B6485" t="s">
        <v>8933</v>
      </c>
      <c r="C6485" s="5">
        <v>42889</v>
      </c>
      <c r="D6485" s="5" t="str">
        <f t="shared" si="611"/>
        <v>2017-06</v>
      </c>
      <c r="E6485" s="5">
        <v>42895</v>
      </c>
      <c r="F6485" t="s">
        <v>55</v>
      </c>
      <c r="G6485" t="s">
        <v>3967</v>
      </c>
      <c r="H6485" t="s">
        <v>3968</v>
      </c>
      <c r="I6485" t="s">
        <v>46</v>
      </c>
      <c r="J6485" t="s">
        <v>32</v>
      </c>
      <c r="K6485" t="s">
        <v>271</v>
      </c>
      <c r="L6485" t="s">
        <v>272</v>
      </c>
      <c r="M6485">
        <v>10011</v>
      </c>
      <c r="N6485" t="s">
        <v>153</v>
      </c>
      <c r="O6485" t="s">
        <v>3339</v>
      </c>
      <c r="P6485" t="s">
        <v>37</v>
      </c>
      <c r="Q6485" t="s">
        <v>61</v>
      </c>
      <c r="R6485" t="s">
        <v>3340</v>
      </c>
      <c r="S6485">
        <v>384.76799999999997</v>
      </c>
      <c r="T6485">
        <v>2</v>
      </c>
      <c r="U6485">
        <v>0.4</v>
      </c>
      <c r="V6485">
        <v>-115.43040000000002</v>
      </c>
      <c r="W6485" s="6">
        <f t="shared" si="610"/>
        <v>-0.3000000000000001</v>
      </c>
      <c r="X6485" s="4">
        <f t="shared" si="607"/>
        <v>-57.71520000000001</v>
      </c>
      <c r="Y6485" s="4">
        <f t="shared" si="608"/>
        <v>192.38399999999999</v>
      </c>
      <c r="Z6485" s="4">
        <f t="shared" si="609"/>
        <v>320.64</v>
      </c>
      <c r="AA6485" s="4">
        <f t="shared" si="606"/>
        <v>153.90719999999999</v>
      </c>
    </row>
    <row r="6486" spans="1:27" x14ac:dyDescent="0.2">
      <c r="A6486">
        <v>6485</v>
      </c>
      <c r="B6486" t="s">
        <v>8933</v>
      </c>
      <c r="C6486" s="5">
        <v>42889</v>
      </c>
      <c r="D6486" s="5" t="str">
        <f t="shared" si="611"/>
        <v>2017-06</v>
      </c>
      <c r="E6486" s="5">
        <v>42895</v>
      </c>
      <c r="F6486" t="s">
        <v>55</v>
      </c>
      <c r="G6486" t="s">
        <v>3967</v>
      </c>
      <c r="H6486" t="s">
        <v>3968</v>
      </c>
      <c r="I6486" t="s">
        <v>46</v>
      </c>
      <c r="J6486" t="s">
        <v>32</v>
      </c>
      <c r="K6486" t="s">
        <v>271</v>
      </c>
      <c r="L6486" t="s">
        <v>272</v>
      </c>
      <c r="M6486">
        <v>10011</v>
      </c>
      <c r="N6486" t="s">
        <v>153</v>
      </c>
      <c r="O6486" t="s">
        <v>8120</v>
      </c>
      <c r="P6486" t="s">
        <v>76</v>
      </c>
      <c r="Q6486" t="s">
        <v>689</v>
      </c>
      <c r="R6486" t="s">
        <v>8121</v>
      </c>
      <c r="S6486">
        <v>78.66</v>
      </c>
      <c r="T6486">
        <v>6</v>
      </c>
      <c r="U6486">
        <v>0</v>
      </c>
      <c r="V6486">
        <v>36.183599999999991</v>
      </c>
      <c r="W6486" s="6">
        <f t="shared" si="610"/>
        <v>0.45999999999999991</v>
      </c>
      <c r="X6486" s="4">
        <f t="shared" si="607"/>
        <v>6.0305999999999989</v>
      </c>
      <c r="Y6486" s="4">
        <f t="shared" si="608"/>
        <v>13.11</v>
      </c>
      <c r="Z6486" s="4">
        <f t="shared" si="609"/>
        <v>13.11</v>
      </c>
      <c r="AA6486" s="4">
        <f t="shared" si="606"/>
        <v>0</v>
      </c>
    </row>
    <row r="6487" spans="1:27" x14ac:dyDescent="0.2">
      <c r="A6487">
        <v>6486</v>
      </c>
      <c r="B6487" t="s">
        <v>8933</v>
      </c>
      <c r="C6487" s="5">
        <v>42889</v>
      </c>
      <c r="D6487" s="5" t="str">
        <f t="shared" si="611"/>
        <v>2017-06</v>
      </c>
      <c r="E6487" s="5">
        <v>42895</v>
      </c>
      <c r="F6487" t="s">
        <v>55</v>
      </c>
      <c r="G6487" t="s">
        <v>3967</v>
      </c>
      <c r="H6487" t="s">
        <v>3968</v>
      </c>
      <c r="I6487" t="s">
        <v>46</v>
      </c>
      <c r="J6487" t="s">
        <v>32</v>
      </c>
      <c r="K6487" t="s">
        <v>271</v>
      </c>
      <c r="L6487" t="s">
        <v>272</v>
      </c>
      <c r="M6487">
        <v>10011</v>
      </c>
      <c r="N6487" t="s">
        <v>153</v>
      </c>
      <c r="O6487" t="s">
        <v>2955</v>
      </c>
      <c r="P6487" t="s">
        <v>51</v>
      </c>
      <c r="Q6487" t="s">
        <v>95</v>
      </c>
      <c r="R6487" t="s">
        <v>2956</v>
      </c>
      <c r="S6487">
        <v>45.36</v>
      </c>
      <c r="T6487">
        <v>4</v>
      </c>
      <c r="U6487">
        <v>0</v>
      </c>
      <c r="V6487">
        <v>22.226399999999998</v>
      </c>
      <c r="W6487" s="6">
        <f t="shared" si="610"/>
        <v>0.49</v>
      </c>
      <c r="X6487" s="4">
        <f t="shared" si="607"/>
        <v>5.5565999999999995</v>
      </c>
      <c r="Y6487" s="4">
        <f t="shared" si="608"/>
        <v>11.34</v>
      </c>
      <c r="Z6487" s="4">
        <f t="shared" si="609"/>
        <v>11.34</v>
      </c>
      <c r="AA6487" s="4">
        <f t="shared" si="606"/>
        <v>0</v>
      </c>
    </row>
    <row r="6488" spans="1:27" x14ac:dyDescent="0.2">
      <c r="A6488">
        <v>6487</v>
      </c>
      <c r="B6488" t="s">
        <v>8934</v>
      </c>
      <c r="C6488" s="5">
        <v>42084</v>
      </c>
      <c r="D6488" s="5" t="str">
        <f t="shared" si="611"/>
        <v>2015-03</v>
      </c>
      <c r="E6488" s="5">
        <v>42089</v>
      </c>
      <c r="F6488" t="s">
        <v>55</v>
      </c>
      <c r="G6488" t="s">
        <v>4143</v>
      </c>
      <c r="H6488" t="s">
        <v>4144</v>
      </c>
      <c r="I6488" t="s">
        <v>31</v>
      </c>
      <c r="J6488" t="s">
        <v>32</v>
      </c>
      <c r="K6488" t="s">
        <v>1531</v>
      </c>
      <c r="L6488" t="s">
        <v>93</v>
      </c>
      <c r="M6488">
        <v>28540</v>
      </c>
      <c r="N6488" t="s">
        <v>35</v>
      </c>
      <c r="O6488" t="s">
        <v>945</v>
      </c>
      <c r="P6488" t="s">
        <v>51</v>
      </c>
      <c r="Q6488" t="s">
        <v>83</v>
      </c>
      <c r="R6488" t="s">
        <v>946</v>
      </c>
      <c r="S6488">
        <v>962.07999999999993</v>
      </c>
      <c r="T6488">
        <v>4</v>
      </c>
      <c r="U6488">
        <v>0.2</v>
      </c>
      <c r="V6488">
        <v>156.33799999999997</v>
      </c>
      <c r="W6488" s="6">
        <f t="shared" si="610"/>
        <v>0.16249999999999998</v>
      </c>
      <c r="X6488" s="4">
        <f t="shared" si="607"/>
        <v>39.084499999999991</v>
      </c>
      <c r="Y6488" s="4">
        <f t="shared" si="608"/>
        <v>240.51999999999998</v>
      </c>
      <c r="Z6488" s="4">
        <f t="shared" si="609"/>
        <v>300.64999999999998</v>
      </c>
      <c r="AA6488" s="4">
        <f t="shared" si="606"/>
        <v>192.416</v>
      </c>
    </row>
    <row r="6489" spans="1:27" x14ac:dyDescent="0.2">
      <c r="A6489">
        <v>6488</v>
      </c>
      <c r="B6489" t="s">
        <v>8934</v>
      </c>
      <c r="C6489" s="5">
        <v>42084</v>
      </c>
      <c r="D6489" s="5" t="str">
        <f t="shared" si="611"/>
        <v>2015-03</v>
      </c>
      <c r="E6489" s="5">
        <v>42089</v>
      </c>
      <c r="F6489" t="s">
        <v>55</v>
      </c>
      <c r="G6489" t="s">
        <v>4143</v>
      </c>
      <c r="H6489" t="s">
        <v>4144</v>
      </c>
      <c r="I6489" t="s">
        <v>31</v>
      </c>
      <c r="J6489" t="s">
        <v>32</v>
      </c>
      <c r="K6489" t="s">
        <v>1531</v>
      </c>
      <c r="L6489" t="s">
        <v>93</v>
      </c>
      <c r="M6489">
        <v>28540</v>
      </c>
      <c r="N6489" t="s">
        <v>35</v>
      </c>
      <c r="O6489" t="s">
        <v>5785</v>
      </c>
      <c r="P6489" t="s">
        <v>51</v>
      </c>
      <c r="Q6489" t="s">
        <v>80</v>
      </c>
      <c r="R6489" t="s">
        <v>5786</v>
      </c>
      <c r="S6489">
        <v>12.843000000000002</v>
      </c>
      <c r="T6489">
        <v>3</v>
      </c>
      <c r="U6489">
        <v>0.7</v>
      </c>
      <c r="V6489">
        <v>-9.8462999999999994</v>
      </c>
      <c r="W6489" s="6">
        <f t="shared" si="610"/>
        <v>-0.7666666666666665</v>
      </c>
      <c r="X6489" s="4">
        <f t="shared" si="607"/>
        <v>-3.2820999999999998</v>
      </c>
      <c r="Y6489" s="4">
        <f t="shared" si="608"/>
        <v>4.2810000000000006</v>
      </c>
      <c r="Z6489" s="4">
        <f t="shared" si="609"/>
        <v>14.27</v>
      </c>
      <c r="AA6489" s="4">
        <f t="shared" si="606"/>
        <v>8.9901</v>
      </c>
    </row>
    <row r="6490" spans="1:27" x14ac:dyDescent="0.2">
      <c r="A6490">
        <v>6489</v>
      </c>
      <c r="B6490" t="s">
        <v>8934</v>
      </c>
      <c r="C6490" s="5">
        <v>42084</v>
      </c>
      <c r="D6490" s="5" t="str">
        <f t="shared" si="611"/>
        <v>2015-03</v>
      </c>
      <c r="E6490" s="5">
        <v>42089</v>
      </c>
      <c r="F6490" t="s">
        <v>55</v>
      </c>
      <c r="G6490" t="s">
        <v>4143</v>
      </c>
      <c r="H6490" t="s">
        <v>4144</v>
      </c>
      <c r="I6490" t="s">
        <v>31</v>
      </c>
      <c r="J6490" t="s">
        <v>32</v>
      </c>
      <c r="K6490" t="s">
        <v>1531</v>
      </c>
      <c r="L6490" t="s">
        <v>93</v>
      </c>
      <c r="M6490">
        <v>28540</v>
      </c>
      <c r="N6490" t="s">
        <v>35</v>
      </c>
      <c r="O6490" t="s">
        <v>639</v>
      </c>
      <c r="P6490" t="s">
        <v>51</v>
      </c>
      <c r="Q6490" t="s">
        <v>95</v>
      </c>
      <c r="R6490" t="s">
        <v>640</v>
      </c>
      <c r="S6490">
        <v>295.45600000000002</v>
      </c>
      <c r="T6490">
        <v>14</v>
      </c>
      <c r="U6490">
        <v>0.2</v>
      </c>
      <c r="V6490">
        <v>96.023199999999974</v>
      </c>
      <c r="W6490" s="6">
        <f t="shared" si="610"/>
        <v>0.3249999999999999</v>
      </c>
      <c r="X6490" s="4">
        <f t="shared" si="607"/>
        <v>6.8587999999999978</v>
      </c>
      <c r="Y6490" s="4">
        <f t="shared" si="608"/>
        <v>21.104000000000003</v>
      </c>
      <c r="Z6490" s="4">
        <f t="shared" si="609"/>
        <v>26.38</v>
      </c>
      <c r="AA6490" s="4">
        <f t="shared" si="606"/>
        <v>59.091200000000008</v>
      </c>
    </row>
    <row r="6491" spans="1:27" x14ac:dyDescent="0.2">
      <c r="A6491">
        <v>6490</v>
      </c>
      <c r="B6491" t="s">
        <v>8935</v>
      </c>
      <c r="C6491" s="5">
        <v>42997</v>
      </c>
      <c r="D6491" s="5" t="str">
        <f t="shared" si="611"/>
        <v>2017-09</v>
      </c>
      <c r="E6491" s="5">
        <v>43002</v>
      </c>
      <c r="F6491" t="s">
        <v>55</v>
      </c>
      <c r="G6491" t="s">
        <v>2837</v>
      </c>
      <c r="H6491" t="s">
        <v>2838</v>
      </c>
      <c r="I6491" t="s">
        <v>31</v>
      </c>
      <c r="J6491" t="s">
        <v>32</v>
      </c>
      <c r="K6491" t="s">
        <v>271</v>
      </c>
      <c r="L6491" t="s">
        <v>272</v>
      </c>
      <c r="M6491">
        <v>10011</v>
      </c>
      <c r="N6491" t="s">
        <v>153</v>
      </c>
      <c r="O6491" t="s">
        <v>6001</v>
      </c>
      <c r="P6491" t="s">
        <v>51</v>
      </c>
      <c r="Q6491" t="s">
        <v>95</v>
      </c>
      <c r="R6491" t="s">
        <v>6002</v>
      </c>
      <c r="S6491">
        <v>32.400000000000006</v>
      </c>
      <c r="T6491">
        <v>5</v>
      </c>
      <c r="U6491">
        <v>0</v>
      </c>
      <c r="V6491">
        <v>15.552000000000001</v>
      </c>
      <c r="W6491" s="6">
        <f t="shared" si="610"/>
        <v>0.48</v>
      </c>
      <c r="X6491" s="4">
        <f t="shared" si="607"/>
        <v>3.1104000000000003</v>
      </c>
      <c r="Y6491" s="4">
        <f t="shared" si="608"/>
        <v>6.4800000000000013</v>
      </c>
      <c r="Z6491" s="4">
        <f t="shared" si="609"/>
        <v>6.4800000000000013</v>
      </c>
      <c r="AA6491" s="4">
        <f t="shared" si="606"/>
        <v>0</v>
      </c>
    </row>
    <row r="6492" spans="1:27" x14ac:dyDescent="0.2">
      <c r="A6492">
        <v>6491</v>
      </c>
      <c r="B6492" t="s">
        <v>8936</v>
      </c>
      <c r="C6492" s="5">
        <v>41897</v>
      </c>
      <c r="D6492" s="5" t="str">
        <f t="shared" si="611"/>
        <v>2014-09</v>
      </c>
      <c r="E6492" s="5">
        <v>41901</v>
      </c>
      <c r="F6492" t="s">
        <v>55</v>
      </c>
      <c r="G6492" t="s">
        <v>7794</v>
      </c>
      <c r="H6492" t="s">
        <v>7795</v>
      </c>
      <c r="I6492" t="s">
        <v>46</v>
      </c>
      <c r="J6492" t="s">
        <v>32</v>
      </c>
      <c r="K6492" t="s">
        <v>151</v>
      </c>
      <c r="L6492" t="s">
        <v>152</v>
      </c>
      <c r="M6492">
        <v>19120</v>
      </c>
      <c r="N6492" t="s">
        <v>153</v>
      </c>
      <c r="O6492" t="s">
        <v>2335</v>
      </c>
      <c r="P6492" t="s">
        <v>37</v>
      </c>
      <c r="Q6492" t="s">
        <v>70</v>
      </c>
      <c r="R6492" t="s">
        <v>2336</v>
      </c>
      <c r="S6492">
        <v>103.93599999999999</v>
      </c>
      <c r="T6492">
        <v>4</v>
      </c>
      <c r="U6492">
        <v>0.2</v>
      </c>
      <c r="V6492">
        <v>16.889599999999998</v>
      </c>
      <c r="W6492" s="6">
        <f t="shared" si="610"/>
        <v>0.16249999999999998</v>
      </c>
      <c r="X6492" s="4">
        <f t="shared" si="607"/>
        <v>4.2223999999999995</v>
      </c>
      <c r="Y6492" s="4">
        <f t="shared" si="608"/>
        <v>25.983999999999998</v>
      </c>
      <c r="Z6492" s="4">
        <f t="shared" si="609"/>
        <v>32.479999999999997</v>
      </c>
      <c r="AA6492" s="4">
        <f t="shared" si="606"/>
        <v>20.787199999999999</v>
      </c>
    </row>
    <row r="6493" spans="1:27" x14ac:dyDescent="0.2">
      <c r="A6493">
        <v>6492</v>
      </c>
      <c r="B6493" t="s">
        <v>8937</v>
      </c>
      <c r="C6493" s="5">
        <v>42694</v>
      </c>
      <c r="D6493" s="5" t="str">
        <f t="shared" si="611"/>
        <v>2016-11</v>
      </c>
      <c r="E6493" s="5">
        <v>42699</v>
      </c>
      <c r="F6493" t="s">
        <v>55</v>
      </c>
      <c r="G6493" t="s">
        <v>1179</v>
      </c>
      <c r="H6493" t="s">
        <v>1180</v>
      </c>
      <c r="I6493" t="s">
        <v>46</v>
      </c>
      <c r="J6493" t="s">
        <v>32</v>
      </c>
      <c r="K6493" t="s">
        <v>6065</v>
      </c>
      <c r="L6493" t="s">
        <v>59</v>
      </c>
      <c r="M6493">
        <v>32839</v>
      </c>
      <c r="N6493" t="s">
        <v>35</v>
      </c>
      <c r="O6493" t="s">
        <v>859</v>
      </c>
      <c r="P6493" t="s">
        <v>37</v>
      </c>
      <c r="Q6493" t="s">
        <v>38</v>
      </c>
      <c r="R6493" t="s">
        <v>860</v>
      </c>
      <c r="S6493">
        <v>289.56799999999998</v>
      </c>
      <c r="T6493">
        <v>2</v>
      </c>
      <c r="U6493">
        <v>0.2</v>
      </c>
      <c r="V6493">
        <v>10.858799999999974</v>
      </c>
      <c r="W6493" s="6">
        <f t="shared" si="610"/>
        <v>3.7499999999999908E-2</v>
      </c>
      <c r="X6493" s="4">
        <f t="shared" si="607"/>
        <v>5.4293999999999869</v>
      </c>
      <c r="Y6493" s="4">
        <f t="shared" si="608"/>
        <v>144.78399999999999</v>
      </c>
      <c r="Z6493" s="4">
        <f t="shared" si="609"/>
        <v>180.98</v>
      </c>
      <c r="AA6493" s="4">
        <f t="shared" si="606"/>
        <v>57.913600000000002</v>
      </c>
    </row>
    <row r="6494" spans="1:27" x14ac:dyDescent="0.2">
      <c r="A6494">
        <v>6493</v>
      </c>
      <c r="B6494" t="s">
        <v>8937</v>
      </c>
      <c r="C6494" s="5">
        <v>42694</v>
      </c>
      <c r="D6494" s="5" t="str">
        <f t="shared" si="611"/>
        <v>2016-11</v>
      </c>
      <c r="E6494" s="5">
        <v>42699</v>
      </c>
      <c r="F6494" t="s">
        <v>55</v>
      </c>
      <c r="G6494" t="s">
        <v>1179</v>
      </c>
      <c r="H6494" t="s">
        <v>1180</v>
      </c>
      <c r="I6494" t="s">
        <v>46</v>
      </c>
      <c r="J6494" t="s">
        <v>32</v>
      </c>
      <c r="K6494" t="s">
        <v>6065</v>
      </c>
      <c r="L6494" t="s">
        <v>59</v>
      </c>
      <c r="M6494">
        <v>32839</v>
      </c>
      <c r="N6494" t="s">
        <v>35</v>
      </c>
      <c r="O6494" t="s">
        <v>1342</v>
      </c>
      <c r="P6494" t="s">
        <v>51</v>
      </c>
      <c r="Q6494" t="s">
        <v>64</v>
      </c>
      <c r="R6494" t="s">
        <v>1343</v>
      </c>
      <c r="S6494">
        <v>39.72</v>
      </c>
      <c r="T6494">
        <v>5</v>
      </c>
      <c r="U6494">
        <v>0.2</v>
      </c>
      <c r="V6494">
        <v>4.4684999999999953</v>
      </c>
      <c r="W6494" s="6">
        <f t="shared" si="610"/>
        <v>0.11249999999999988</v>
      </c>
      <c r="X6494" s="4">
        <f t="shared" si="607"/>
        <v>0.89369999999999905</v>
      </c>
      <c r="Y6494" s="4">
        <f t="shared" si="608"/>
        <v>7.944</v>
      </c>
      <c r="Z6494" s="4">
        <f t="shared" si="609"/>
        <v>9.93</v>
      </c>
      <c r="AA6494" s="4">
        <f t="shared" si="606"/>
        <v>7.944</v>
      </c>
    </row>
    <row r="6495" spans="1:27" x14ac:dyDescent="0.2">
      <c r="A6495">
        <v>6494</v>
      </c>
      <c r="B6495" t="s">
        <v>8937</v>
      </c>
      <c r="C6495" s="5">
        <v>42694</v>
      </c>
      <c r="D6495" s="5" t="str">
        <f t="shared" si="611"/>
        <v>2016-11</v>
      </c>
      <c r="E6495" s="5">
        <v>42699</v>
      </c>
      <c r="F6495" t="s">
        <v>55</v>
      </c>
      <c r="G6495" t="s">
        <v>1179</v>
      </c>
      <c r="H6495" t="s">
        <v>1180</v>
      </c>
      <c r="I6495" t="s">
        <v>46</v>
      </c>
      <c r="J6495" t="s">
        <v>32</v>
      </c>
      <c r="K6495" t="s">
        <v>6065</v>
      </c>
      <c r="L6495" t="s">
        <v>59</v>
      </c>
      <c r="M6495">
        <v>32839</v>
      </c>
      <c r="N6495" t="s">
        <v>35</v>
      </c>
      <c r="O6495" t="s">
        <v>4315</v>
      </c>
      <c r="P6495" t="s">
        <v>76</v>
      </c>
      <c r="Q6495" t="s">
        <v>77</v>
      </c>
      <c r="R6495" t="s">
        <v>4316</v>
      </c>
      <c r="S6495">
        <v>244.768</v>
      </c>
      <c r="T6495">
        <v>4</v>
      </c>
      <c r="U6495">
        <v>0.2</v>
      </c>
      <c r="V6495">
        <v>24.476800000000004</v>
      </c>
      <c r="W6495" s="6">
        <f t="shared" si="610"/>
        <v>0.10000000000000002</v>
      </c>
      <c r="X6495" s="4">
        <f t="shared" si="607"/>
        <v>6.1192000000000011</v>
      </c>
      <c r="Y6495" s="4">
        <f t="shared" si="608"/>
        <v>61.192</v>
      </c>
      <c r="Z6495" s="4">
        <f t="shared" si="609"/>
        <v>76.489999999999995</v>
      </c>
      <c r="AA6495" s="4">
        <f t="shared" si="606"/>
        <v>48.953600000000002</v>
      </c>
    </row>
    <row r="6496" spans="1:27" x14ac:dyDescent="0.2">
      <c r="A6496">
        <v>6495</v>
      </c>
      <c r="B6496" t="s">
        <v>8938</v>
      </c>
      <c r="C6496" s="5">
        <v>43036</v>
      </c>
      <c r="D6496" s="5" t="str">
        <f t="shared" si="611"/>
        <v>2017-10</v>
      </c>
      <c r="E6496" s="5">
        <v>43040</v>
      </c>
      <c r="F6496" t="s">
        <v>28</v>
      </c>
      <c r="G6496" t="s">
        <v>1440</v>
      </c>
      <c r="H6496" t="s">
        <v>1441</v>
      </c>
      <c r="I6496" t="s">
        <v>31</v>
      </c>
      <c r="J6496" t="s">
        <v>32</v>
      </c>
      <c r="K6496" t="s">
        <v>189</v>
      </c>
      <c r="L6496" t="s">
        <v>109</v>
      </c>
      <c r="M6496">
        <v>77095</v>
      </c>
      <c r="N6496" t="s">
        <v>110</v>
      </c>
      <c r="O6496" t="s">
        <v>251</v>
      </c>
      <c r="P6496" t="s">
        <v>76</v>
      </c>
      <c r="Q6496" t="s">
        <v>166</v>
      </c>
      <c r="R6496" t="s">
        <v>252</v>
      </c>
      <c r="S6496">
        <v>24</v>
      </c>
      <c r="T6496">
        <v>2</v>
      </c>
      <c r="U6496">
        <v>0.2</v>
      </c>
      <c r="V6496">
        <v>-2.6999999999999993</v>
      </c>
      <c r="W6496" s="6">
        <f t="shared" si="610"/>
        <v>-0.11249999999999998</v>
      </c>
      <c r="X6496" s="4">
        <f t="shared" si="607"/>
        <v>-1.3499999999999996</v>
      </c>
      <c r="Y6496" s="4">
        <f t="shared" si="608"/>
        <v>12</v>
      </c>
      <c r="Z6496" s="4">
        <f t="shared" si="609"/>
        <v>15</v>
      </c>
      <c r="AA6496" s="4">
        <f t="shared" si="606"/>
        <v>4.8000000000000007</v>
      </c>
    </row>
    <row r="6497" spans="1:27" x14ac:dyDescent="0.2">
      <c r="A6497">
        <v>6496</v>
      </c>
      <c r="B6497" t="s">
        <v>8938</v>
      </c>
      <c r="C6497" s="5">
        <v>43036</v>
      </c>
      <c r="D6497" s="5" t="str">
        <f t="shared" si="611"/>
        <v>2017-10</v>
      </c>
      <c r="E6497" s="5">
        <v>43040</v>
      </c>
      <c r="F6497" t="s">
        <v>28</v>
      </c>
      <c r="G6497" t="s">
        <v>1440</v>
      </c>
      <c r="H6497" t="s">
        <v>1441</v>
      </c>
      <c r="I6497" t="s">
        <v>31</v>
      </c>
      <c r="J6497" t="s">
        <v>32</v>
      </c>
      <c r="K6497" t="s">
        <v>189</v>
      </c>
      <c r="L6497" t="s">
        <v>109</v>
      </c>
      <c r="M6497">
        <v>77095</v>
      </c>
      <c r="N6497" t="s">
        <v>110</v>
      </c>
      <c r="O6497" t="s">
        <v>1162</v>
      </c>
      <c r="P6497" t="s">
        <v>51</v>
      </c>
      <c r="Q6497" t="s">
        <v>95</v>
      </c>
      <c r="R6497" t="s">
        <v>1163</v>
      </c>
      <c r="S6497">
        <v>15.552000000000003</v>
      </c>
      <c r="T6497">
        <v>3</v>
      </c>
      <c r="U6497">
        <v>0.2</v>
      </c>
      <c r="V6497">
        <v>5.4432</v>
      </c>
      <c r="W6497" s="6">
        <f t="shared" si="610"/>
        <v>0.34999999999999992</v>
      </c>
      <c r="X6497" s="4">
        <f t="shared" si="607"/>
        <v>1.8144</v>
      </c>
      <c r="Y6497" s="4">
        <f t="shared" si="608"/>
        <v>5.1840000000000011</v>
      </c>
      <c r="Z6497" s="4">
        <f t="shared" si="609"/>
        <v>6.48</v>
      </c>
      <c r="AA6497" s="4">
        <f t="shared" si="606"/>
        <v>3.1104000000000007</v>
      </c>
    </row>
    <row r="6498" spans="1:27" x14ac:dyDescent="0.2">
      <c r="A6498">
        <v>6497</v>
      </c>
      <c r="B6498" t="s">
        <v>8938</v>
      </c>
      <c r="C6498" s="5">
        <v>43036</v>
      </c>
      <c r="D6498" s="5" t="str">
        <f t="shared" si="611"/>
        <v>2017-10</v>
      </c>
      <c r="E6498" s="5">
        <v>43040</v>
      </c>
      <c r="F6498" t="s">
        <v>28</v>
      </c>
      <c r="G6498" t="s">
        <v>1440</v>
      </c>
      <c r="H6498" t="s">
        <v>1441</v>
      </c>
      <c r="I6498" t="s">
        <v>31</v>
      </c>
      <c r="J6498" t="s">
        <v>32</v>
      </c>
      <c r="K6498" t="s">
        <v>189</v>
      </c>
      <c r="L6498" t="s">
        <v>109</v>
      </c>
      <c r="M6498">
        <v>77095</v>
      </c>
      <c r="N6498" t="s">
        <v>110</v>
      </c>
      <c r="O6498" t="s">
        <v>3779</v>
      </c>
      <c r="P6498" t="s">
        <v>76</v>
      </c>
      <c r="Q6498" t="s">
        <v>166</v>
      </c>
      <c r="R6498" t="s">
        <v>3780</v>
      </c>
      <c r="S6498">
        <v>26.176000000000002</v>
      </c>
      <c r="T6498">
        <v>2</v>
      </c>
      <c r="U6498">
        <v>0.2</v>
      </c>
      <c r="V6498">
        <v>-3.272000000000002</v>
      </c>
      <c r="W6498" s="6">
        <f t="shared" si="610"/>
        <v>-0.12500000000000006</v>
      </c>
      <c r="X6498" s="4">
        <f t="shared" si="607"/>
        <v>-1.636000000000001</v>
      </c>
      <c r="Y6498" s="4">
        <f t="shared" si="608"/>
        <v>13.088000000000001</v>
      </c>
      <c r="Z6498" s="4">
        <f t="shared" si="609"/>
        <v>16.36</v>
      </c>
      <c r="AA6498" s="4">
        <f t="shared" si="606"/>
        <v>5.2352000000000007</v>
      </c>
    </row>
    <row r="6499" spans="1:27" x14ac:dyDescent="0.2">
      <c r="A6499">
        <v>6498</v>
      </c>
      <c r="B6499" t="s">
        <v>8939</v>
      </c>
      <c r="C6499" s="5">
        <v>42209</v>
      </c>
      <c r="D6499" s="5" t="str">
        <f t="shared" si="611"/>
        <v>2015-07</v>
      </c>
      <c r="E6499" s="5">
        <v>42213</v>
      </c>
      <c r="F6499" t="s">
        <v>55</v>
      </c>
      <c r="G6499" t="s">
        <v>8940</v>
      </c>
      <c r="H6499" t="s">
        <v>8941</v>
      </c>
      <c r="I6499" t="s">
        <v>107</v>
      </c>
      <c r="J6499" t="s">
        <v>32</v>
      </c>
      <c r="K6499" t="s">
        <v>1483</v>
      </c>
      <c r="L6499" t="s">
        <v>34</v>
      </c>
      <c r="M6499">
        <v>40214</v>
      </c>
      <c r="N6499" t="s">
        <v>35</v>
      </c>
      <c r="O6499" t="s">
        <v>69</v>
      </c>
      <c r="P6499" t="s">
        <v>37</v>
      </c>
      <c r="Q6499" t="s">
        <v>70</v>
      </c>
      <c r="R6499" t="s">
        <v>71</v>
      </c>
      <c r="S6499">
        <v>20.94</v>
      </c>
      <c r="T6499">
        <v>3</v>
      </c>
      <c r="U6499">
        <v>0</v>
      </c>
      <c r="V6499">
        <v>6.0725999999999987</v>
      </c>
      <c r="W6499" s="6">
        <f t="shared" si="610"/>
        <v>0.28999999999999992</v>
      </c>
      <c r="X6499" s="4">
        <f t="shared" si="607"/>
        <v>2.0241999999999996</v>
      </c>
      <c r="Y6499" s="4">
        <f t="shared" si="608"/>
        <v>6.98</v>
      </c>
      <c r="Z6499" s="4">
        <f t="shared" si="609"/>
        <v>6.98</v>
      </c>
      <c r="AA6499" s="4">
        <f t="shared" si="606"/>
        <v>0</v>
      </c>
    </row>
    <row r="6500" spans="1:27" x14ac:dyDescent="0.2">
      <c r="A6500">
        <v>6499</v>
      </c>
      <c r="B6500" t="s">
        <v>8939</v>
      </c>
      <c r="C6500" s="5">
        <v>42209</v>
      </c>
      <c r="D6500" s="5" t="str">
        <f t="shared" si="611"/>
        <v>2015-07</v>
      </c>
      <c r="E6500" s="5">
        <v>42213</v>
      </c>
      <c r="F6500" t="s">
        <v>55</v>
      </c>
      <c r="G6500" t="s">
        <v>8940</v>
      </c>
      <c r="H6500" t="s">
        <v>8941</v>
      </c>
      <c r="I6500" t="s">
        <v>107</v>
      </c>
      <c r="J6500" t="s">
        <v>32</v>
      </c>
      <c r="K6500" t="s">
        <v>1483</v>
      </c>
      <c r="L6500" t="s">
        <v>34</v>
      </c>
      <c r="M6500">
        <v>40214</v>
      </c>
      <c r="N6500" t="s">
        <v>35</v>
      </c>
      <c r="O6500" t="s">
        <v>1913</v>
      </c>
      <c r="P6500" t="s">
        <v>51</v>
      </c>
      <c r="Q6500" t="s">
        <v>80</v>
      </c>
      <c r="R6500" t="s">
        <v>1914</v>
      </c>
      <c r="S6500">
        <v>135.09</v>
      </c>
      <c r="T6500">
        <v>9</v>
      </c>
      <c r="U6500">
        <v>0</v>
      </c>
      <c r="V6500">
        <v>62.14139999999999</v>
      </c>
      <c r="W6500" s="6">
        <f t="shared" si="610"/>
        <v>0.45999999999999991</v>
      </c>
      <c r="X6500" s="4">
        <f t="shared" si="607"/>
        <v>6.9045999999999985</v>
      </c>
      <c r="Y6500" s="4">
        <f t="shared" si="608"/>
        <v>15.01</v>
      </c>
      <c r="Z6500" s="4">
        <f t="shared" si="609"/>
        <v>15.01</v>
      </c>
      <c r="AA6500" s="4">
        <f t="shared" si="606"/>
        <v>0</v>
      </c>
    </row>
    <row r="6501" spans="1:27" x14ac:dyDescent="0.2">
      <c r="A6501">
        <v>6500</v>
      </c>
      <c r="B6501" t="s">
        <v>8939</v>
      </c>
      <c r="C6501" s="5">
        <v>42209</v>
      </c>
      <c r="D6501" s="5" t="str">
        <f t="shared" si="611"/>
        <v>2015-07</v>
      </c>
      <c r="E6501" s="5">
        <v>42213</v>
      </c>
      <c r="F6501" t="s">
        <v>55</v>
      </c>
      <c r="G6501" t="s">
        <v>8940</v>
      </c>
      <c r="H6501" t="s">
        <v>8941</v>
      </c>
      <c r="I6501" t="s">
        <v>107</v>
      </c>
      <c r="J6501" t="s">
        <v>32</v>
      </c>
      <c r="K6501" t="s">
        <v>1483</v>
      </c>
      <c r="L6501" t="s">
        <v>34</v>
      </c>
      <c r="M6501">
        <v>40214</v>
      </c>
      <c r="N6501" t="s">
        <v>35</v>
      </c>
      <c r="O6501" t="s">
        <v>4976</v>
      </c>
      <c r="P6501" t="s">
        <v>76</v>
      </c>
      <c r="Q6501" t="s">
        <v>166</v>
      </c>
      <c r="R6501" t="s">
        <v>4977</v>
      </c>
      <c r="S6501">
        <v>279.85999999999996</v>
      </c>
      <c r="T6501">
        <v>14</v>
      </c>
      <c r="U6501">
        <v>0</v>
      </c>
      <c r="V6501">
        <v>64.367799999999988</v>
      </c>
      <c r="W6501" s="6">
        <f t="shared" si="610"/>
        <v>0.22999999999999998</v>
      </c>
      <c r="X6501" s="4">
        <f t="shared" si="607"/>
        <v>4.5976999999999988</v>
      </c>
      <c r="Y6501" s="4">
        <f t="shared" si="608"/>
        <v>19.989999999999998</v>
      </c>
      <c r="Z6501" s="4">
        <f t="shared" si="609"/>
        <v>19.989999999999998</v>
      </c>
      <c r="AA6501" s="4">
        <f t="shared" si="606"/>
        <v>0</v>
      </c>
    </row>
    <row r="6502" spans="1:27" x14ac:dyDescent="0.2">
      <c r="A6502">
        <v>6501</v>
      </c>
      <c r="B6502" t="s">
        <v>8939</v>
      </c>
      <c r="C6502" s="5">
        <v>42209</v>
      </c>
      <c r="D6502" s="5" t="str">
        <f t="shared" si="611"/>
        <v>2015-07</v>
      </c>
      <c r="E6502" s="5">
        <v>42213</v>
      </c>
      <c r="F6502" t="s">
        <v>55</v>
      </c>
      <c r="G6502" t="s">
        <v>8940</v>
      </c>
      <c r="H6502" t="s">
        <v>8941</v>
      </c>
      <c r="I6502" t="s">
        <v>107</v>
      </c>
      <c r="J6502" t="s">
        <v>32</v>
      </c>
      <c r="K6502" t="s">
        <v>1483</v>
      </c>
      <c r="L6502" t="s">
        <v>34</v>
      </c>
      <c r="M6502">
        <v>40214</v>
      </c>
      <c r="N6502" t="s">
        <v>35</v>
      </c>
      <c r="O6502" t="s">
        <v>1913</v>
      </c>
      <c r="P6502" t="s">
        <v>51</v>
      </c>
      <c r="Q6502" t="s">
        <v>80</v>
      </c>
      <c r="R6502" t="s">
        <v>1914</v>
      </c>
      <c r="S6502">
        <v>90.06</v>
      </c>
      <c r="T6502">
        <v>6</v>
      </c>
      <c r="U6502">
        <v>0</v>
      </c>
      <c r="V6502">
        <v>41.427599999999991</v>
      </c>
      <c r="W6502" s="6">
        <f t="shared" si="610"/>
        <v>0.45999999999999991</v>
      </c>
      <c r="X6502" s="4">
        <f t="shared" si="607"/>
        <v>6.9045999999999985</v>
      </c>
      <c r="Y6502" s="4">
        <f t="shared" si="608"/>
        <v>15.01</v>
      </c>
      <c r="Z6502" s="4">
        <f t="shared" si="609"/>
        <v>15.01</v>
      </c>
      <c r="AA6502" s="4">
        <f t="shared" si="606"/>
        <v>0</v>
      </c>
    </row>
    <row r="6503" spans="1:27" x14ac:dyDescent="0.2">
      <c r="A6503">
        <v>6502</v>
      </c>
      <c r="B6503" t="s">
        <v>8942</v>
      </c>
      <c r="C6503" s="5">
        <v>41945</v>
      </c>
      <c r="D6503" s="5" t="str">
        <f t="shared" si="611"/>
        <v>2014-11</v>
      </c>
      <c r="E6503" s="5">
        <v>41949</v>
      </c>
      <c r="F6503" t="s">
        <v>55</v>
      </c>
      <c r="G6503" t="s">
        <v>6587</v>
      </c>
      <c r="H6503" t="s">
        <v>6588</v>
      </c>
      <c r="I6503" t="s">
        <v>31</v>
      </c>
      <c r="J6503" t="s">
        <v>32</v>
      </c>
      <c r="K6503" t="s">
        <v>856</v>
      </c>
      <c r="L6503" t="s">
        <v>503</v>
      </c>
      <c r="M6503">
        <v>44256</v>
      </c>
      <c r="N6503" t="s">
        <v>153</v>
      </c>
      <c r="O6503" t="s">
        <v>6396</v>
      </c>
      <c r="P6503" t="s">
        <v>76</v>
      </c>
      <c r="Q6503" t="s">
        <v>77</v>
      </c>
      <c r="R6503" t="s">
        <v>6397</v>
      </c>
      <c r="S6503">
        <v>539.96399999999994</v>
      </c>
      <c r="T6503">
        <v>6</v>
      </c>
      <c r="U6503">
        <v>0.4</v>
      </c>
      <c r="V6503">
        <v>-107.99280000000002</v>
      </c>
      <c r="W6503" s="6">
        <f t="shared" si="610"/>
        <v>-0.20000000000000004</v>
      </c>
      <c r="X6503" s="4">
        <f t="shared" si="607"/>
        <v>-17.998800000000003</v>
      </c>
      <c r="Y6503" s="4">
        <f t="shared" si="608"/>
        <v>89.993999999999986</v>
      </c>
      <c r="Z6503" s="4">
        <f t="shared" si="609"/>
        <v>149.99</v>
      </c>
      <c r="AA6503" s="4">
        <f t="shared" si="606"/>
        <v>215.98559999999998</v>
      </c>
    </row>
    <row r="6504" spans="1:27" x14ac:dyDescent="0.2">
      <c r="A6504">
        <v>6503</v>
      </c>
      <c r="B6504" t="s">
        <v>8942</v>
      </c>
      <c r="C6504" s="5">
        <v>41945</v>
      </c>
      <c r="D6504" s="5" t="str">
        <f t="shared" si="611"/>
        <v>2014-11</v>
      </c>
      <c r="E6504" s="5">
        <v>41949</v>
      </c>
      <c r="F6504" t="s">
        <v>55</v>
      </c>
      <c r="G6504" t="s">
        <v>6587</v>
      </c>
      <c r="H6504" t="s">
        <v>6588</v>
      </c>
      <c r="I6504" t="s">
        <v>31</v>
      </c>
      <c r="J6504" t="s">
        <v>32</v>
      </c>
      <c r="K6504" t="s">
        <v>856</v>
      </c>
      <c r="L6504" t="s">
        <v>503</v>
      </c>
      <c r="M6504">
        <v>44256</v>
      </c>
      <c r="N6504" t="s">
        <v>153</v>
      </c>
      <c r="O6504" t="s">
        <v>773</v>
      </c>
      <c r="P6504" t="s">
        <v>76</v>
      </c>
      <c r="Q6504" t="s">
        <v>77</v>
      </c>
      <c r="R6504" t="s">
        <v>774</v>
      </c>
      <c r="S6504">
        <v>50.231999999999999</v>
      </c>
      <c r="T6504">
        <v>7</v>
      </c>
      <c r="U6504">
        <v>0.4</v>
      </c>
      <c r="V6504">
        <v>-10.046400000000002</v>
      </c>
      <c r="W6504" s="6">
        <f t="shared" si="610"/>
        <v>-0.20000000000000004</v>
      </c>
      <c r="X6504" s="4">
        <f t="shared" si="607"/>
        <v>-1.4352000000000003</v>
      </c>
      <c r="Y6504" s="4">
        <f t="shared" si="608"/>
        <v>7.1760000000000002</v>
      </c>
      <c r="Z6504" s="4">
        <f t="shared" si="609"/>
        <v>11.959999999999999</v>
      </c>
      <c r="AA6504" s="4">
        <f t="shared" si="606"/>
        <v>20.0928</v>
      </c>
    </row>
    <row r="6505" spans="1:27" x14ac:dyDescent="0.2">
      <c r="A6505">
        <v>6504</v>
      </c>
      <c r="B6505" t="s">
        <v>8942</v>
      </c>
      <c r="C6505" s="5">
        <v>41945</v>
      </c>
      <c r="D6505" s="5" t="str">
        <f t="shared" si="611"/>
        <v>2014-11</v>
      </c>
      <c r="E6505" s="5">
        <v>41949</v>
      </c>
      <c r="F6505" t="s">
        <v>55</v>
      </c>
      <c r="G6505" t="s">
        <v>6587</v>
      </c>
      <c r="H6505" t="s">
        <v>6588</v>
      </c>
      <c r="I6505" t="s">
        <v>31</v>
      </c>
      <c r="J6505" t="s">
        <v>32</v>
      </c>
      <c r="K6505" t="s">
        <v>856</v>
      </c>
      <c r="L6505" t="s">
        <v>503</v>
      </c>
      <c r="M6505">
        <v>44256</v>
      </c>
      <c r="N6505" t="s">
        <v>153</v>
      </c>
      <c r="O6505" t="s">
        <v>1606</v>
      </c>
      <c r="P6505" t="s">
        <v>51</v>
      </c>
      <c r="Q6505" t="s">
        <v>80</v>
      </c>
      <c r="R6505" t="s">
        <v>1607</v>
      </c>
      <c r="S6505">
        <v>19.242000000000001</v>
      </c>
      <c r="T6505">
        <v>3</v>
      </c>
      <c r="U6505">
        <v>0.7</v>
      </c>
      <c r="V6505">
        <v>-13.4694</v>
      </c>
      <c r="W6505" s="6">
        <f t="shared" si="610"/>
        <v>-0.7</v>
      </c>
      <c r="X6505" s="4">
        <f t="shared" si="607"/>
        <v>-4.4897999999999998</v>
      </c>
      <c r="Y6505" s="4">
        <f t="shared" si="608"/>
        <v>6.4140000000000006</v>
      </c>
      <c r="Z6505" s="4">
        <f t="shared" si="609"/>
        <v>21.38</v>
      </c>
      <c r="AA6505" s="4">
        <f t="shared" si="606"/>
        <v>13.4694</v>
      </c>
    </row>
    <row r="6506" spans="1:27" x14ac:dyDescent="0.2">
      <c r="A6506">
        <v>6505</v>
      </c>
      <c r="B6506" t="s">
        <v>8943</v>
      </c>
      <c r="C6506" s="5">
        <v>43056</v>
      </c>
      <c r="D6506" s="5" t="str">
        <f t="shared" si="611"/>
        <v>2017-11</v>
      </c>
      <c r="E6506" s="5">
        <v>43061</v>
      </c>
      <c r="F6506" t="s">
        <v>28</v>
      </c>
      <c r="G6506" t="s">
        <v>854</v>
      </c>
      <c r="H6506" t="s">
        <v>855</v>
      </c>
      <c r="I6506" t="s">
        <v>46</v>
      </c>
      <c r="J6506" t="s">
        <v>32</v>
      </c>
      <c r="K6506" t="s">
        <v>271</v>
      </c>
      <c r="L6506" t="s">
        <v>272</v>
      </c>
      <c r="M6506">
        <v>10011</v>
      </c>
      <c r="N6506" t="s">
        <v>153</v>
      </c>
      <c r="O6506" t="s">
        <v>1586</v>
      </c>
      <c r="P6506" t="s">
        <v>51</v>
      </c>
      <c r="Q6506" t="s">
        <v>64</v>
      </c>
      <c r="R6506" t="s">
        <v>1587</v>
      </c>
      <c r="S6506">
        <v>1247.6399999999999</v>
      </c>
      <c r="T6506">
        <v>3</v>
      </c>
      <c r="U6506">
        <v>0</v>
      </c>
      <c r="V6506">
        <v>349.33919999999995</v>
      </c>
      <c r="W6506" s="6">
        <f t="shared" si="610"/>
        <v>0.27999999999999997</v>
      </c>
      <c r="X6506" s="4">
        <f t="shared" si="607"/>
        <v>116.44639999999998</v>
      </c>
      <c r="Y6506" s="4">
        <f t="shared" si="608"/>
        <v>415.87999999999994</v>
      </c>
      <c r="Z6506" s="4">
        <f t="shared" si="609"/>
        <v>415.87999999999994</v>
      </c>
      <c r="AA6506" s="4">
        <f t="shared" si="606"/>
        <v>0</v>
      </c>
    </row>
    <row r="6507" spans="1:27" x14ac:dyDescent="0.2">
      <c r="A6507">
        <v>6506</v>
      </c>
      <c r="B6507" t="s">
        <v>8944</v>
      </c>
      <c r="C6507" s="5">
        <v>42547</v>
      </c>
      <c r="D6507" s="5" t="str">
        <f t="shared" si="611"/>
        <v>2016-06</v>
      </c>
      <c r="E6507" s="5">
        <v>42551</v>
      </c>
      <c r="F6507" t="s">
        <v>55</v>
      </c>
      <c r="G6507" t="s">
        <v>8945</v>
      </c>
      <c r="H6507" t="s">
        <v>8946</v>
      </c>
      <c r="I6507" t="s">
        <v>46</v>
      </c>
      <c r="J6507" t="s">
        <v>32</v>
      </c>
      <c r="K6507" t="s">
        <v>308</v>
      </c>
      <c r="L6507" t="s">
        <v>216</v>
      </c>
      <c r="M6507">
        <v>60653</v>
      </c>
      <c r="N6507" t="s">
        <v>110</v>
      </c>
      <c r="O6507" t="s">
        <v>646</v>
      </c>
      <c r="P6507" t="s">
        <v>51</v>
      </c>
      <c r="Q6507" t="s">
        <v>73</v>
      </c>
      <c r="R6507" t="s">
        <v>647</v>
      </c>
      <c r="S6507">
        <v>5.3040000000000003</v>
      </c>
      <c r="T6507">
        <v>3</v>
      </c>
      <c r="U6507">
        <v>0.2</v>
      </c>
      <c r="V6507">
        <v>0.46409999999999996</v>
      </c>
      <c r="W6507" s="6">
        <f t="shared" si="610"/>
        <v>8.7499999999999981E-2</v>
      </c>
      <c r="X6507" s="4">
        <f t="shared" si="607"/>
        <v>0.15469999999999998</v>
      </c>
      <c r="Y6507" s="4">
        <f t="shared" si="608"/>
        <v>1.768</v>
      </c>
      <c r="Z6507" s="4">
        <f t="shared" si="609"/>
        <v>2.21</v>
      </c>
      <c r="AA6507" s="4">
        <f t="shared" si="606"/>
        <v>1.0608000000000002</v>
      </c>
    </row>
    <row r="6508" spans="1:27" x14ac:dyDescent="0.2">
      <c r="A6508">
        <v>6507</v>
      </c>
      <c r="B6508" t="s">
        <v>8947</v>
      </c>
      <c r="C6508" s="5">
        <v>42652</v>
      </c>
      <c r="D6508" s="5" t="str">
        <f t="shared" si="611"/>
        <v>2016-10</v>
      </c>
      <c r="E6508" s="5">
        <v>42654</v>
      </c>
      <c r="F6508" t="s">
        <v>28</v>
      </c>
      <c r="G6508" t="s">
        <v>2177</v>
      </c>
      <c r="H6508" t="s">
        <v>2178</v>
      </c>
      <c r="I6508" t="s">
        <v>46</v>
      </c>
      <c r="J6508" t="s">
        <v>32</v>
      </c>
      <c r="K6508" t="s">
        <v>151</v>
      </c>
      <c r="L6508" t="s">
        <v>152</v>
      </c>
      <c r="M6508">
        <v>19143</v>
      </c>
      <c r="N6508" t="s">
        <v>153</v>
      </c>
      <c r="O6508" t="s">
        <v>8704</v>
      </c>
      <c r="P6508" t="s">
        <v>51</v>
      </c>
      <c r="Q6508" t="s">
        <v>95</v>
      </c>
      <c r="R6508" t="s">
        <v>8705</v>
      </c>
      <c r="S6508">
        <v>19.136000000000003</v>
      </c>
      <c r="T6508">
        <v>4</v>
      </c>
      <c r="U6508">
        <v>0.2</v>
      </c>
      <c r="V6508">
        <v>5.9799999999999986</v>
      </c>
      <c r="W6508" s="6">
        <f t="shared" si="610"/>
        <v>0.31249999999999989</v>
      </c>
      <c r="X6508" s="4">
        <f t="shared" si="607"/>
        <v>1.4949999999999997</v>
      </c>
      <c r="Y6508" s="4">
        <f t="shared" si="608"/>
        <v>4.7840000000000007</v>
      </c>
      <c r="Z6508" s="4">
        <f t="shared" si="609"/>
        <v>5.98</v>
      </c>
      <c r="AA6508" s="4">
        <f t="shared" si="606"/>
        <v>3.8272000000000008</v>
      </c>
    </row>
    <row r="6509" spans="1:27" x14ac:dyDescent="0.2">
      <c r="A6509">
        <v>6508</v>
      </c>
      <c r="B6509" t="s">
        <v>8947</v>
      </c>
      <c r="C6509" s="5">
        <v>42652</v>
      </c>
      <c r="D6509" s="5" t="str">
        <f t="shared" si="611"/>
        <v>2016-10</v>
      </c>
      <c r="E6509" s="5">
        <v>42654</v>
      </c>
      <c r="F6509" t="s">
        <v>28</v>
      </c>
      <c r="G6509" t="s">
        <v>2177</v>
      </c>
      <c r="H6509" t="s">
        <v>2178</v>
      </c>
      <c r="I6509" t="s">
        <v>46</v>
      </c>
      <c r="J6509" t="s">
        <v>32</v>
      </c>
      <c r="K6509" t="s">
        <v>151</v>
      </c>
      <c r="L6509" t="s">
        <v>152</v>
      </c>
      <c r="M6509">
        <v>19143</v>
      </c>
      <c r="N6509" t="s">
        <v>153</v>
      </c>
      <c r="O6509" t="s">
        <v>2248</v>
      </c>
      <c r="P6509" t="s">
        <v>37</v>
      </c>
      <c r="Q6509" t="s">
        <v>70</v>
      </c>
      <c r="R6509" t="s">
        <v>2249</v>
      </c>
      <c r="S6509">
        <v>332.83200000000005</v>
      </c>
      <c r="T6509">
        <v>4</v>
      </c>
      <c r="U6509">
        <v>0.2</v>
      </c>
      <c r="V6509">
        <v>-24.962399999999988</v>
      </c>
      <c r="W6509" s="6">
        <f t="shared" si="610"/>
        <v>-7.4999999999999956E-2</v>
      </c>
      <c r="X6509" s="4">
        <f t="shared" si="607"/>
        <v>-6.240599999999997</v>
      </c>
      <c r="Y6509" s="4">
        <f t="shared" si="608"/>
        <v>83.208000000000013</v>
      </c>
      <c r="Z6509" s="4">
        <f t="shared" si="609"/>
        <v>104.01</v>
      </c>
      <c r="AA6509" s="4">
        <f t="shared" si="606"/>
        <v>66.566400000000016</v>
      </c>
    </row>
    <row r="6510" spans="1:27" x14ac:dyDescent="0.2">
      <c r="A6510">
        <v>6509</v>
      </c>
      <c r="B6510" t="s">
        <v>8948</v>
      </c>
      <c r="C6510" s="5">
        <v>43089</v>
      </c>
      <c r="D6510" s="5" t="str">
        <f t="shared" si="611"/>
        <v>2017-12</v>
      </c>
      <c r="E6510" s="5">
        <v>43095</v>
      </c>
      <c r="F6510" t="s">
        <v>55</v>
      </c>
      <c r="G6510" t="s">
        <v>733</v>
      </c>
      <c r="H6510" t="s">
        <v>734</v>
      </c>
      <c r="I6510" t="s">
        <v>46</v>
      </c>
      <c r="J6510" t="s">
        <v>32</v>
      </c>
      <c r="K6510" t="s">
        <v>271</v>
      </c>
      <c r="L6510" t="s">
        <v>272</v>
      </c>
      <c r="M6510">
        <v>10009</v>
      </c>
      <c r="N6510" t="s">
        <v>153</v>
      </c>
      <c r="O6510" t="s">
        <v>1259</v>
      </c>
      <c r="P6510" t="s">
        <v>51</v>
      </c>
      <c r="Q6510" t="s">
        <v>95</v>
      </c>
      <c r="R6510" t="s">
        <v>1452</v>
      </c>
      <c r="S6510">
        <v>279.89999999999998</v>
      </c>
      <c r="T6510">
        <v>5</v>
      </c>
      <c r="U6510">
        <v>0</v>
      </c>
      <c r="V6510">
        <v>137.15100000000001</v>
      </c>
      <c r="W6510" s="6">
        <f t="shared" si="610"/>
        <v>0.4900000000000001</v>
      </c>
      <c r="X6510" s="4">
        <f t="shared" si="607"/>
        <v>27.430200000000003</v>
      </c>
      <c r="Y6510" s="4">
        <f t="shared" si="608"/>
        <v>55.98</v>
      </c>
      <c r="Z6510" s="4">
        <f t="shared" si="609"/>
        <v>55.98</v>
      </c>
      <c r="AA6510" s="4">
        <f t="shared" si="606"/>
        <v>0</v>
      </c>
    </row>
    <row r="6511" spans="1:27" x14ac:dyDescent="0.2">
      <c r="A6511">
        <v>6510</v>
      </c>
      <c r="B6511" t="s">
        <v>8948</v>
      </c>
      <c r="C6511" s="5">
        <v>43089</v>
      </c>
      <c r="D6511" s="5" t="str">
        <f t="shared" si="611"/>
        <v>2017-12</v>
      </c>
      <c r="E6511" s="5">
        <v>43095</v>
      </c>
      <c r="F6511" t="s">
        <v>55</v>
      </c>
      <c r="G6511" t="s">
        <v>733</v>
      </c>
      <c r="H6511" t="s">
        <v>734</v>
      </c>
      <c r="I6511" t="s">
        <v>46</v>
      </c>
      <c r="J6511" t="s">
        <v>32</v>
      </c>
      <c r="K6511" t="s">
        <v>271</v>
      </c>
      <c r="L6511" t="s">
        <v>272</v>
      </c>
      <c r="M6511">
        <v>10009</v>
      </c>
      <c r="N6511" t="s">
        <v>153</v>
      </c>
      <c r="O6511" t="s">
        <v>1207</v>
      </c>
      <c r="P6511" t="s">
        <v>51</v>
      </c>
      <c r="Q6511" t="s">
        <v>80</v>
      </c>
      <c r="R6511" t="s">
        <v>1208</v>
      </c>
      <c r="S6511">
        <v>50.352000000000004</v>
      </c>
      <c r="T6511">
        <v>3</v>
      </c>
      <c r="U6511">
        <v>0.2</v>
      </c>
      <c r="V6511">
        <v>17.623199999999997</v>
      </c>
      <c r="W6511" s="6">
        <f t="shared" si="610"/>
        <v>0.34999999999999992</v>
      </c>
      <c r="X6511" s="4">
        <f t="shared" si="607"/>
        <v>5.8743999999999987</v>
      </c>
      <c r="Y6511" s="4">
        <f t="shared" si="608"/>
        <v>16.784000000000002</v>
      </c>
      <c r="Z6511" s="4">
        <f t="shared" si="609"/>
        <v>20.979999999999997</v>
      </c>
      <c r="AA6511" s="4">
        <f t="shared" si="606"/>
        <v>10.070400000000001</v>
      </c>
    </row>
    <row r="6512" spans="1:27" x14ac:dyDescent="0.2">
      <c r="A6512">
        <v>6511</v>
      </c>
      <c r="B6512" t="s">
        <v>8948</v>
      </c>
      <c r="C6512" s="5">
        <v>43089</v>
      </c>
      <c r="D6512" s="5" t="str">
        <f t="shared" si="611"/>
        <v>2017-12</v>
      </c>
      <c r="E6512" s="5">
        <v>43095</v>
      </c>
      <c r="F6512" t="s">
        <v>55</v>
      </c>
      <c r="G6512" t="s">
        <v>733</v>
      </c>
      <c r="H6512" t="s">
        <v>734</v>
      </c>
      <c r="I6512" t="s">
        <v>46</v>
      </c>
      <c r="J6512" t="s">
        <v>32</v>
      </c>
      <c r="K6512" t="s">
        <v>271</v>
      </c>
      <c r="L6512" t="s">
        <v>272</v>
      </c>
      <c r="M6512">
        <v>10009</v>
      </c>
      <c r="N6512" t="s">
        <v>153</v>
      </c>
      <c r="O6512" t="s">
        <v>2955</v>
      </c>
      <c r="P6512" t="s">
        <v>51</v>
      </c>
      <c r="Q6512" t="s">
        <v>95</v>
      </c>
      <c r="R6512" t="s">
        <v>2956</v>
      </c>
      <c r="S6512">
        <v>34.019999999999996</v>
      </c>
      <c r="T6512">
        <v>3</v>
      </c>
      <c r="U6512">
        <v>0</v>
      </c>
      <c r="V6512">
        <v>16.669799999999999</v>
      </c>
      <c r="W6512" s="6">
        <f t="shared" si="610"/>
        <v>0.49</v>
      </c>
      <c r="X6512" s="4">
        <f t="shared" si="607"/>
        <v>5.5565999999999995</v>
      </c>
      <c r="Y6512" s="4">
        <f t="shared" si="608"/>
        <v>11.339999999999998</v>
      </c>
      <c r="Z6512" s="4">
        <f t="shared" si="609"/>
        <v>11.339999999999998</v>
      </c>
      <c r="AA6512" s="4">
        <f t="shared" si="606"/>
        <v>0</v>
      </c>
    </row>
    <row r="6513" spans="1:27" x14ac:dyDescent="0.2">
      <c r="A6513">
        <v>6512</v>
      </c>
      <c r="B6513" t="s">
        <v>8949</v>
      </c>
      <c r="C6513" s="5">
        <v>42800</v>
      </c>
      <c r="D6513" s="5" t="str">
        <f t="shared" si="611"/>
        <v>2017-03</v>
      </c>
      <c r="E6513" s="5">
        <v>42804</v>
      </c>
      <c r="F6513" t="s">
        <v>55</v>
      </c>
      <c r="G6513" t="s">
        <v>8247</v>
      </c>
      <c r="H6513" t="s">
        <v>8248</v>
      </c>
      <c r="I6513" t="s">
        <v>107</v>
      </c>
      <c r="J6513" t="s">
        <v>32</v>
      </c>
      <c r="K6513" t="s">
        <v>132</v>
      </c>
      <c r="L6513" t="s">
        <v>48</v>
      </c>
      <c r="M6513">
        <v>94109</v>
      </c>
      <c r="N6513" t="s">
        <v>49</v>
      </c>
      <c r="O6513" t="s">
        <v>2755</v>
      </c>
      <c r="P6513" t="s">
        <v>51</v>
      </c>
      <c r="Q6513" t="s">
        <v>73</v>
      </c>
      <c r="R6513" t="s">
        <v>2756</v>
      </c>
      <c r="S6513">
        <v>23.88</v>
      </c>
      <c r="T6513">
        <v>6</v>
      </c>
      <c r="U6513">
        <v>0</v>
      </c>
      <c r="V6513">
        <v>8.1191999999999993</v>
      </c>
      <c r="W6513" s="6">
        <f t="shared" si="610"/>
        <v>0.33999999999999997</v>
      </c>
      <c r="X6513" s="4">
        <f t="shared" si="607"/>
        <v>1.3532</v>
      </c>
      <c r="Y6513" s="4">
        <f t="shared" si="608"/>
        <v>3.98</v>
      </c>
      <c r="Z6513" s="4">
        <f t="shared" si="609"/>
        <v>3.98</v>
      </c>
      <c r="AA6513" s="4">
        <f t="shared" si="606"/>
        <v>0</v>
      </c>
    </row>
    <row r="6514" spans="1:27" x14ac:dyDescent="0.2">
      <c r="A6514">
        <v>6513</v>
      </c>
      <c r="B6514" t="s">
        <v>8949</v>
      </c>
      <c r="C6514" s="5">
        <v>42800</v>
      </c>
      <c r="D6514" s="5" t="str">
        <f t="shared" si="611"/>
        <v>2017-03</v>
      </c>
      <c r="E6514" s="5">
        <v>42804</v>
      </c>
      <c r="F6514" t="s">
        <v>55</v>
      </c>
      <c r="G6514" t="s">
        <v>8247</v>
      </c>
      <c r="H6514" t="s">
        <v>8248</v>
      </c>
      <c r="I6514" t="s">
        <v>107</v>
      </c>
      <c r="J6514" t="s">
        <v>32</v>
      </c>
      <c r="K6514" t="s">
        <v>132</v>
      </c>
      <c r="L6514" t="s">
        <v>48</v>
      </c>
      <c r="M6514">
        <v>94109</v>
      </c>
      <c r="N6514" t="s">
        <v>49</v>
      </c>
      <c r="O6514" t="s">
        <v>5624</v>
      </c>
      <c r="P6514" t="s">
        <v>51</v>
      </c>
      <c r="Q6514" t="s">
        <v>52</v>
      </c>
      <c r="R6514" t="s">
        <v>5625</v>
      </c>
      <c r="S6514">
        <v>11.52</v>
      </c>
      <c r="T6514">
        <v>4</v>
      </c>
      <c r="U6514">
        <v>0</v>
      </c>
      <c r="V6514">
        <v>5.6448</v>
      </c>
      <c r="W6514" s="6">
        <f t="shared" si="610"/>
        <v>0.49000000000000005</v>
      </c>
      <c r="X6514" s="4">
        <f t="shared" si="607"/>
        <v>1.4112</v>
      </c>
      <c r="Y6514" s="4">
        <f t="shared" si="608"/>
        <v>2.88</v>
      </c>
      <c r="Z6514" s="4">
        <f t="shared" si="609"/>
        <v>2.88</v>
      </c>
      <c r="AA6514" s="4">
        <f t="shared" si="606"/>
        <v>0</v>
      </c>
    </row>
    <row r="6515" spans="1:27" x14ac:dyDescent="0.2">
      <c r="A6515">
        <v>6514</v>
      </c>
      <c r="B6515" t="s">
        <v>8949</v>
      </c>
      <c r="C6515" s="5">
        <v>42800</v>
      </c>
      <c r="D6515" s="5" t="str">
        <f t="shared" si="611"/>
        <v>2017-03</v>
      </c>
      <c r="E6515" s="5">
        <v>42804</v>
      </c>
      <c r="F6515" t="s">
        <v>55</v>
      </c>
      <c r="G6515" t="s">
        <v>8247</v>
      </c>
      <c r="H6515" t="s">
        <v>8248</v>
      </c>
      <c r="I6515" t="s">
        <v>107</v>
      </c>
      <c r="J6515" t="s">
        <v>32</v>
      </c>
      <c r="K6515" t="s">
        <v>132</v>
      </c>
      <c r="L6515" t="s">
        <v>48</v>
      </c>
      <c r="M6515">
        <v>94109</v>
      </c>
      <c r="N6515" t="s">
        <v>49</v>
      </c>
      <c r="O6515" t="s">
        <v>6550</v>
      </c>
      <c r="P6515" t="s">
        <v>51</v>
      </c>
      <c r="Q6515" t="s">
        <v>95</v>
      </c>
      <c r="R6515" t="s">
        <v>6551</v>
      </c>
      <c r="S6515">
        <v>286.93</v>
      </c>
      <c r="T6515">
        <v>7</v>
      </c>
      <c r="U6515">
        <v>0</v>
      </c>
      <c r="V6515">
        <v>140.59569999999999</v>
      </c>
      <c r="W6515" s="6">
        <f t="shared" si="610"/>
        <v>0.49</v>
      </c>
      <c r="X6515" s="4">
        <f t="shared" si="607"/>
        <v>20.085100000000001</v>
      </c>
      <c r="Y6515" s="4">
        <f t="shared" si="608"/>
        <v>40.99</v>
      </c>
      <c r="Z6515" s="4">
        <f t="shared" si="609"/>
        <v>40.99</v>
      </c>
      <c r="AA6515" s="4">
        <f t="shared" si="606"/>
        <v>0</v>
      </c>
    </row>
    <row r="6516" spans="1:27" x14ac:dyDescent="0.2">
      <c r="A6516">
        <v>6515</v>
      </c>
      <c r="B6516" t="s">
        <v>8949</v>
      </c>
      <c r="C6516" s="5">
        <v>42800</v>
      </c>
      <c r="D6516" s="5" t="str">
        <f t="shared" si="611"/>
        <v>2017-03</v>
      </c>
      <c r="E6516" s="5">
        <v>42804</v>
      </c>
      <c r="F6516" t="s">
        <v>55</v>
      </c>
      <c r="G6516" t="s">
        <v>8247</v>
      </c>
      <c r="H6516" t="s">
        <v>8248</v>
      </c>
      <c r="I6516" t="s">
        <v>107</v>
      </c>
      <c r="J6516" t="s">
        <v>32</v>
      </c>
      <c r="K6516" t="s">
        <v>132</v>
      </c>
      <c r="L6516" t="s">
        <v>48</v>
      </c>
      <c r="M6516">
        <v>94109</v>
      </c>
      <c r="N6516" t="s">
        <v>49</v>
      </c>
      <c r="O6516" t="s">
        <v>3762</v>
      </c>
      <c r="P6516" t="s">
        <v>76</v>
      </c>
      <c r="Q6516" t="s">
        <v>77</v>
      </c>
      <c r="R6516" t="s">
        <v>3763</v>
      </c>
      <c r="S6516">
        <v>206.38400000000001</v>
      </c>
      <c r="T6516">
        <v>2</v>
      </c>
      <c r="U6516">
        <v>0.2</v>
      </c>
      <c r="V6516">
        <v>23.218199999999996</v>
      </c>
      <c r="W6516" s="6">
        <f t="shared" si="610"/>
        <v>0.11249999999999998</v>
      </c>
      <c r="X6516" s="4">
        <f t="shared" si="607"/>
        <v>11.609099999999998</v>
      </c>
      <c r="Y6516" s="4">
        <f t="shared" si="608"/>
        <v>103.19200000000001</v>
      </c>
      <c r="Z6516" s="4">
        <f t="shared" si="609"/>
        <v>128.99</v>
      </c>
      <c r="AA6516" s="4">
        <f t="shared" si="606"/>
        <v>41.276800000000009</v>
      </c>
    </row>
    <row r="6517" spans="1:27" x14ac:dyDescent="0.2">
      <c r="A6517">
        <v>6516</v>
      </c>
      <c r="B6517" t="s">
        <v>8950</v>
      </c>
      <c r="C6517" s="5">
        <v>42993</v>
      </c>
      <c r="D6517" s="5" t="str">
        <f t="shared" si="611"/>
        <v>2017-09</v>
      </c>
      <c r="E6517" s="5">
        <v>42997</v>
      </c>
      <c r="F6517" t="s">
        <v>55</v>
      </c>
      <c r="G6517" t="s">
        <v>4213</v>
      </c>
      <c r="H6517" t="s">
        <v>4214</v>
      </c>
      <c r="I6517" t="s">
        <v>31</v>
      </c>
      <c r="J6517" t="s">
        <v>32</v>
      </c>
      <c r="K6517" t="s">
        <v>132</v>
      </c>
      <c r="L6517" t="s">
        <v>48</v>
      </c>
      <c r="M6517">
        <v>94122</v>
      </c>
      <c r="N6517" t="s">
        <v>49</v>
      </c>
      <c r="O6517" t="s">
        <v>3755</v>
      </c>
      <c r="P6517" t="s">
        <v>37</v>
      </c>
      <c r="Q6517" t="s">
        <v>41</v>
      </c>
      <c r="R6517" t="s">
        <v>3756</v>
      </c>
      <c r="S6517">
        <v>218.35200000000003</v>
      </c>
      <c r="T6517">
        <v>3</v>
      </c>
      <c r="U6517">
        <v>0.2</v>
      </c>
      <c r="V6517">
        <v>0</v>
      </c>
      <c r="W6517" s="6">
        <f t="shared" si="610"/>
        <v>0</v>
      </c>
      <c r="X6517" s="4">
        <f t="shared" si="607"/>
        <v>0</v>
      </c>
      <c r="Y6517" s="4">
        <f t="shared" si="608"/>
        <v>72.784000000000006</v>
      </c>
      <c r="Z6517" s="4">
        <f t="shared" si="609"/>
        <v>90.98</v>
      </c>
      <c r="AA6517" s="4">
        <f t="shared" si="606"/>
        <v>43.670400000000008</v>
      </c>
    </row>
    <row r="6518" spans="1:27" x14ac:dyDescent="0.2">
      <c r="A6518">
        <v>6517</v>
      </c>
      <c r="B6518" t="s">
        <v>8950</v>
      </c>
      <c r="C6518" s="5">
        <v>42993</v>
      </c>
      <c r="D6518" s="5" t="str">
        <f t="shared" si="611"/>
        <v>2017-09</v>
      </c>
      <c r="E6518" s="5">
        <v>42997</v>
      </c>
      <c r="F6518" t="s">
        <v>55</v>
      </c>
      <c r="G6518" t="s">
        <v>4213</v>
      </c>
      <c r="H6518" t="s">
        <v>4214</v>
      </c>
      <c r="I6518" t="s">
        <v>31</v>
      </c>
      <c r="J6518" t="s">
        <v>32</v>
      </c>
      <c r="K6518" t="s">
        <v>132</v>
      </c>
      <c r="L6518" t="s">
        <v>48</v>
      </c>
      <c r="M6518">
        <v>94122</v>
      </c>
      <c r="N6518" t="s">
        <v>49</v>
      </c>
      <c r="O6518" t="s">
        <v>4234</v>
      </c>
      <c r="P6518" t="s">
        <v>37</v>
      </c>
      <c r="Q6518" t="s">
        <v>70</v>
      </c>
      <c r="R6518" t="s">
        <v>4235</v>
      </c>
      <c r="S6518">
        <v>529.9</v>
      </c>
      <c r="T6518">
        <v>5</v>
      </c>
      <c r="U6518">
        <v>0</v>
      </c>
      <c r="V6518">
        <v>105.97999999999999</v>
      </c>
      <c r="W6518" s="6">
        <f t="shared" si="610"/>
        <v>0.19999999999999998</v>
      </c>
      <c r="X6518" s="4">
        <f t="shared" si="607"/>
        <v>21.195999999999998</v>
      </c>
      <c r="Y6518" s="4">
        <f t="shared" si="608"/>
        <v>105.97999999999999</v>
      </c>
      <c r="Z6518" s="4">
        <f t="shared" si="609"/>
        <v>105.97999999999999</v>
      </c>
      <c r="AA6518" s="4">
        <f t="shared" si="606"/>
        <v>0</v>
      </c>
    </row>
    <row r="6519" spans="1:27" x14ac:dyDescent="0.2">
      <c r="A6519">
        <v>6518</v>
      </c>
      <c r="B6519" t="s">
        <v>8950</v>
      </c>
      <c r="C6519" s="5">
        <v>42993</v>
      </c>
      <c r="D6519" s="5" t="str">
        <f t="shared" si="611"/>
        <v>2017-09</v>
      </c>
      <c r="E6519" s="5">
        <v>42997</v>
      </c>
      <c r="F6519" t="s">
        <v>55</v>
      </c>
      <c r="G6519" t="s">
        <v>4213</v>
      </c>
      <c r="H6519" t="s">
        <v>4214</v>
      </c>
      <c r="I6519" t="s">
        <v>31</v>
      </c>
      <c r="J6519" t="s">
        <v>32</v>
      </c>
      <c r="K6519" t="s">
        <v>132</v>
      </c>
      <c r="L6519" t="s">
        <v>48</v>
      </c>
      <c r="M6519">
        <v>94122</v>
      </c>
      <c r="N6519" t="s">
        <v>49</v>
      </c>
      <c r="O6519" t="s">
        <v>4259</v>
      </c>
      <c r="P6519" t="s">
        <v>51</v>
      </c>
      <c r="Q6519" t="s">
        <v>73</v>
      </c>
      <c r="R6519" t="s">
        <v>4260</v>
      </c>
      <c r="S6519">
        <v>99.3</v>
      </c>
      <c r="T6519">
        <v>10</v>
      </c>
      <c r="U6519">
        <v>0</v>
      </c>
      <c r="V6519">
        <v>41.706000000000003</v>
      </c>
      <c r="W6519" s="6">
        <f t="shared" si="610"/>
        <v>0.42000000000000004</v>
      </c>
      <c r="X6519" s="4">
        <f t="shared" si="607"/>
        <v>4.1706000000000003</v>
      </c>
      <c r="Y6519" s="4">
        <f t="shared" si="608"/>
        <v>9.93</v>
      </c>
      <c r="Z6519" s="4">
        <f t="shared" si="609"/>
        <v>9.93</v>
      </c>
      <c r="AA6519" s="4">
        <f t="shared" si="606"/>
        <v>0</v>
      </c>
    </row>
    <row r="6520" spans="1:27" x14ac:dyDescent="0.2">
      <c r="A6520">
        <v>6519</v>
      </c>
      <c r="B6520" t="s">
        <v>8950</v>
      </c>
      <c r="C6520" s="5">
        <v>42993</v>
      </c>
      <c r="D6520" s="5" t="str">
        <f t="shared" si="611"/>
        <v>2017-09</v>
      </c>
      <c r="E6520" s="5">
        <v>42997</v>
      </c>
      <c r="F6520" t="s">
        <v>55</v>
      </c>
      <c r="G6520" t="s">
        <v>4213</v>
      </c>
      <c r="H6520" t="s">
        <v>4214</v>
      </c>
      <c r="I6520" t="s">
        <v>31</v>
      </c>
      <c r="J6520" t="s">
        <v>32</v>
      </c>
      <c r="K6520" t="s">
        <v>132</v>
      </c>
      <c r="L6520" t="s">
        <v>48</v>
      </c>
      <c r="M6520">
        <v>94122</v>
      </c>
      <c r="N6520" t="s">
        <v>49</v>
      </c>
      <c r="O6520" t="s">
        <v>5381</v>
      </c>
      <c r="P6520" t="s">
        <v>51</v>
      </c>
      <c r="Q6520" t="s">
        <v>83</v>
      </c>
      <c r="R6520" t="s">
        <v>5382</v>
      </c>
      <c r="S6520">
        <v>108.96</v>
      </c>
      <c r="T6520">
        <v>2</v>
      </c>
      <c r="U6520">
        <v>0</v>
      </c>
      <c r="V6520">
        <v>30.508800000000008</v>
      </c>
      <c r="W6520" s="6">
        <f t="shared" si="610"/>
        <v>0.28000000000000008</v>
      </c>
      <c r="X6520" s="4">
        <f t="shared" si="607"/>
        <v>15.254400000000004</v>
      </c>
      <c r="Y6520" s="4">
        <f t="shared" si="608"/>
        <v>54.48</v>
      </c>
      <c r="Z6520" s="4">
        <f t="shared" si="609"/>
        <v>54.48</v>
      </c>
      <c r="AA6520" s="4">
        <f t="shared" si="606"/>
        <v>0</v>
      </c>
    </row>
    <row r="6521" spans="1:27" x14ac:dyDescent="0.2">
      <c r="A6521">
        <v>6520</v>
      </c>
      <c r="B6521" t="s">
        <v>8950</v>
      </c>
      <c r="C6521" s="5">
        <v>42993</v>
      </c>
      <c r="D6521" s="5" t="str">
        <f t="shared" si="611"/>
        <v>2017-09</v>
      </c>
      <c r="E6521" s="5">
        <v>42997</v>
      </c>
      <c r="F6521" t="s">
        <v>55</v>
      </c>
      <c r="G6521" t="s">
        <v>4213</v>
      </c>
      <c r="H6521" t="s">
        <v>4214</v>
      </c>
      <c r="I6521" t="s">
        <v>31</v>
      </c>
      <c r="J6521" t="s">
        <v>32</v>
      </c>
      <c r="K6521" t="s">
        <v>132</v>
      </c>
      <c r="L6521" t="s">
        <v>48</v>
      </c>
      <c r="M6521">
        <v>94122</v>
      </c>
      <c r="N6521" t="s">
        <v>49</v>
      </c>
      <c r="O6521" t="s">
        <v>1842</v>
      </c>
      <c r="P6521" t="s">
        <v>51</v>
      </c>
      <c r="Q6521" t="s">
        <v>80</v>
      </c>
      <c r="R6521" t="s">
        <v>1843</v>
      </c>
      <c r="S6521">
        <v>2.6880000000000002</v>
      </c>
      <c r="T6521">
        <v>1</v>
      </c>
      <c r="U6521">
        <v>0.2</v>
      </c>
      <c r="V6521">
        <v>0.83999999999999975</v>
      </c>
      <c r="W6521" s="6">
        <f t="shared" si="610"/>
        <v>0.31249999999999989</v>
      </c>
      <c r="X6521" s="4">
        <f t="shared" si="607"/>
        <v>0.83999999999999975</v>
      </c>
      <c r="Y6521" s="4">
        <f t="shared" si="608"/>
        <v>2.6880000000000002</v>
      </c>
      <c r="Z6521" s="4">
        <f t="shared" si="609"/>
        <v>3.36</v>
      </c>
      <c r="AA6521" s="4">
        <f t="shared" si="606"/>
        <v>0.53760000000000008</v>
      </c>
    </row>
    <row r="6522" spans="1:27" x14ac:dyDescent="0.2">
      <c r="A6522">
        <v>6521</v>
      </c>
      <c r="B6522" t="s">
        <v>8951</v>
      </c>
      <c r="C6522" s="5">
        <v>42751</v>
      </c>
      <c r="D6522" s="5" t="str">
        <f t="shared" si="611"/>
        <v>2017-01</v>
      </c>
      <c r="E6522" s="5">
        <v>42753</v>
      </c>
      <c r="F6522" t="s">
        <v>28</v>
      </c>
      <c r="G6522" t="s">
        <v>4043</v>
      </c>
      <c r="H6522" t="s">
        <v>4044</v>
      </c>
      <c r="I6522" t="s">
        <v>31</v>
      </c>
      <c r="J6522" t="s">
        <v>32</v>
      </c>
      <c r="K6522" t="s">
        <v>333</v>
      </c>
      <c r="L6522" t="s">
        <v>243</v>
      </c>
      <c r="M6522">
        <v>49201</v>
      </c>
      <c r="N6522" t="s">
        <v>110</v>
      </c>
      <c r="O6522" t="s">
        <v>1263</v>
      </c>
      <c r="P6522" t="s">
        <v>51</v>
      </c>
      <c r="Q6522" t="s">
        <v>80</v>
      </c>
      <c r="R6522" t="s">
        <v>1264</v>
      </c>
      <c r="S6522">
        <v>5443.96</v>
      </c>
      <c r="T6522">
        <v>4</v>
      </c>
      <c r="U6522">
        <v>0</v>
      </c>
      <c r="V6522">
        <v>2504.2215999999999</v>
      </c>
      <c r="W6522" s="6">
        <f t="shared" si="610"/>
        <v>0.45999999999999996</v>
      </c>
      <c r="X6522" s="4">
        <f t="shared" si="607"/>
        <v>626.05539999999996</v>
      </c>
      <c r="Y6522" s="4">
        <f t="shared" si="608"/>
        <v>1360.99</v>
      </c>
      <c r="Z6522" s="4">
        <f t="shared" si="609"/>
        <v>1360.99</v>
      </c>
      <c r="AA6522" s="4">
        <f t="shared" si="606"/>
        <v>0</v>
      </c>
    </row>
    <row r="6523" spans="1:27" x14ac:dyDescent="0.2">
      <c r="A6523">
        <v>6522</v>
      </c>
      <c r="B6523" t="s">
        <v>8951</v>
      </c>
      <c r="C6523" s="5">
        <v>42751</v>
      </c>
      <c r="D6523" s="5" t="str">
        <f t="shared" si="611"/>
        <v>2017-01</v>
      </c>
      <c r="E6523" s="5">
        <v>42753</v>
      </c>
      <c r="F6523" t="s">
        <v>28</v>
      </c>
      <c r="G6523" t="s">
        <v>4043</v>
      </c>
      <c r="H6523" t="s">
        <v>4044</v>
      </c>
      <c r="I6523" t="s">
        <v>31</v>
      </c>
      <c r="J6523" t="s">
        <v>32</v>
      </c>
      <c r="K6523" t="s">
        <v>333</v>
      </c>
      <c r="L6523" t="s">
        <v>243</v>
      </c>
      <c r="M6523">
        <v>49201</v>
      </c>
      <c r="N6523" t="s">
        <v>110</v>
      </c>
      <c r="O6523" t="s">
        <v>7965</v>
      </c>
      <c r="P6523" t="s">
        <v>37</v>
      </c>
      <c r="Q6523" t="s">
        <v>41</v>
      </c>
      <c r="R6523" t="s">
        <v>7966</v>
      </c>
      <c r="S6523">
        <v>302.67</v>
      </c>
      <c r="T6523">
        <v>3</v>
      </c>
      <c r="U6523">
        <v>0</v>
      </c>
      <c r="V6523">
        <v>72.640799999999999</v>
      </c>
      <c r="W6523" s="6">
        <f t="shared" si="610"/>
        <v>0.24</v>
      </c>
      <c r="X6523" s="4">
        <f t="shared" si="607"/>
        <v>24.2136</v>
      </c>
      <c r="Y6523" s="4">
        <f t="shared" si="608"/>
        <v>100.89</v>
      </c>
      <c r="Z6523" s="4">
        <f t="shared" si="609"/>
        <v>100.89</v>
      </c>
      <c r="AA6523" s="4">
        <f t="shared" si="606"/>
        <v>0</v>
      </c>
    </row>
    <row r="6524" spans="1:27" x14ac:dyDescent="0.2">
      <c r="A6524">
        <v>6523</v>
      </c>
      <c r="B6524" t="s">
        <v>8951</v>
      </c>
      <c r="C6524" s="5">
        <v>42751</v>
      </c>
      <c r="D6524" s="5" t="str">
        <f t="shared" si="611"/>
        <v>2017-01</v>
      </c>
      <c r="E6524" s="5">
        <v>42753</v>
      </c>
      <c r="F6524" t="s">
        <v>28</v>
      </c>
      <c r="G6524" t="s">
        <v>4043</v>
      </c>
      <c r="H6524" t="s">
        <v>4044</v>
      </c>
      <c r="I6524" t="s">
        <v>31</v>
      </c>
      <c r="J6524" t="s">
        <v>32</v>
      </c>
      <c r="K6524" t="s">
        <v>333</v>
      </c>
      <c r="L6524" t="s">
        <v>243</v>
      </c>
      <c r="M6524">
        <v>49201</v>
      </c>
      <c r="N6524" t="s">
        <v>110</v>
      </c>
      <c r="O6524" t="s">
        <v>8952</v>
      </c>
      <c r="P6524" t="s">
        <v>51</v>
      </c>
      <c r="Q6524" t="s">
        <v>95</v>
      </c>
      <c r="R6524" t="s">
        <v>8953</v>
      </c>
      <c r="S6524">
        <v>56.07</v>
      </c>
      <c r="T6524">
        <v>7</v>
      </c>
      <c r="U6524">
        <v>0</v>
      </c>
      <c r="V6524">
        <v>25.231499999999997</v>
      </c>
      <c r="W6524" s="6">
        <f t="shared" si="610"/>
        <v>0.44999999999999996</v>
      </c>
      <c r="X6524" s="4">
        <f t="shared" si="607"/>
        <v>3.6044999999999994</v>
      </c>
      <c r="Y6524" s="4">
        <f t="shared" si="608"/>
        <v>8.01</v>
      </c>
      <c r="Z6524" s="4">
        <f t="shared" si="609"/>
        <v>8.01</v>
      </c>
      <c r="AA6524" s="4">
        <f t="shared" si="606"/>
        <v>0</v>
      </c>
    </row>
    <row r="6525" spans="1:27" x14ac:dyDescent="0.2">
      <c r="A6525">
        <v>6524</v>
      </c>
      <c r="B6525" t="s">
        <v>8954</v>
      </c>
      <c r="C6525" s="5">
        <v>42558</v>
      </c>
      <c r="D6525" s="5" t="str">
        <f t="shared" si="611"/>
        <v>2016-07</v>
      </c>
      <c r="E6525" s="5">
        <v>42564</v>
      </c>
      <c r="F6525" t="s">
        <v>55</v>
      </c>
      <c r="G6525" t="s">
        <v>3186</v>
      </c>
      <c r="H6525" t="s">
        <v>3187</v>
      </c>
      <c r="I6525" t="s">
        <v>107</v>
      </c>
      <c r="J6525" t="s">
        <v>32</v>
      </c>
      <c r="K6525" t="s">
        <v>151</v>
      </c>
      <c r="L6525" t="s">
        <v>152</v>
      </c>
      <c r="M6525">
        <v>19120</v>
      </c>
      <c r="N6525" t="s">
        <v>153</v>
      </c>
      <c r="O6525" t="s">
        <v>7191</v>
      </c>
      <c r="P6525" t="s">
        <v>51</v>
      </c>
      <c r="Q6525" t="s">
        <v>52</v>
      </c>
      <c r="R6525" t="s">
        <v>7192</v>
      </c>
      <c r="S6525">
        <v>10.08</v>
      </c>
      <c r="T6525">
        <v>2</v>
      </c>
      <c r="U6525">
        <v>0.2</v>
      </c>
      <c r="V6525">
        <v>3.2759999999999994</v>
      </c>
      <c r="W6525" s="6">
        <f t="shared" si="610"/>
        <v>0.32499999999999996</v>
      </c>
      <c r="X6525" s="4">
        <f t="shared" si="607"/>
        <v>1.6379999999999997</v>
      </c>
      <c r="Y6525" s="4">
        <f t="shared" si="608"/>
        <v>5.04</v>
      </c>
      <c r="Z6525" s="4">
        <f t="shared" si="609"/>
        <v>6.3</v>
      </c>
      <c r="AA6525" s="4">
        <f t="shared" si="606"/>
        <v>2.016</v>
      </c>
    </row>
    <row r="6526" spans="1:27" x14ac:dyDescent="0.2">
      <c r="A6526">
        <v>6525</v>
      </c>
      <c r="B6526" t="s">
        <v>8954</v>
      </c>
      <c r="C6526" s="5">
        <v>42558</v>
      </c>
      <c r="D6526" s="5" t="str">
        <f t="shared" si="611"/>
        <v>2016-07</v>
      </c>
      <c r="E6526" s="5">
        <v>42564</v>
      </c>
      <c r="F6526" t="s">
        <v>55</v>
      </c>
      <c r="G6526" t="s">
        <v>3186</v>
      </c>
      <c r="H6526" t="s">
        <v>3187</v>
      </c>
      <c r="I6526" t="s">
        <v>107</v>
      </c>
      <c r="J6526" t="s">
        <v>32</v>
      </c>
      <c r="K6526" t="s">
        <v>151</v>
      </c>
      <c r="L6526" t="s">
        <v>152</v>
      </c>
      <c r="M6526">
        <v>19120</v>
      </c>
      <c r="N6526" t="s">
        <v>153</v>
      </c>
      <c r="O6526" t="s">
        <v>3796</v>
      </c>
      <c r="P6526" t="s">
        <v>76</v>
      </c>
      <c r="Q6526" t="s">
        <v>77</v>
      </c>
      <c r="R6526" t="s">
        <v>3797</v>
      </c>
      <c r="S6526">
        <v>59.993999999999993</v>
      </c>
      <c r="T6526">
        <v>1</v>
      </c>
      <c r="U6526">
        <v>0.4</v>
      </c>
      <c r="V6526">
        <v>-12.998700000000007</v>
      </c>
      <c r="W6526" s="6">
        <f t="shared" si="610"/>
        <v>-0.21666666666666681</v>
      </c>
      <c r="X6526" s="4">
        <f t="shared" si="607"/>
        <v>-12.998700000000007</v>
      </c>
      <c r="Y6526" s="4">
        <f t="shared" si="608"/>
        <v>59.993999999999993</v>
      </c>
      <c r="Z6526" s="4">
        <f t="shared" si="609"/>
        <v>99.99</v>
      </c>
      <c r="AA6526" s="4">
        <f t="shared" si="606"/>
        <v>23.997599999999998</v>
      </c>
    </row>
    <row r="6527" spans="1:27" x14ac:dyDescent="0.2">
      <c r="A6527">
        <v>6526</v>
      </c>
      <c r="B6527" t="s">
        <v>8954</v>
      </c>
      <c r="C6527" s="5">
        <v>42558</v>
      </c>
      <c r="D6527" s="5" t="str">
        <f t="shared" si="611"/>
        <v>2016-07</v>
      </c>
      <c r="E6527" s="5">
        <v>42564</v>
      </c>
      <c r="F6527" t="s">
        <v>55</v>
      </c>
      <c r="G6527" t="s">
        <v>3186</v>
      </c>
      <c r="H6527" t="s">
        <v>3187</v>
      </c>
      <c r="I6527" t="s">
        <v>107</v>
      </c>
      <c r="J6527" t="s">
        <v>32</v>
      </c>
      <c r="K6527" t="s">
        <v>151</v>
      </c>
      <c r="L6527" t="s">
        <v>152</v>
      </c>
      <c r="M6527">
        <v>19120</v>
      </c>
      <c r="N6527" t="s">
        <v>153</v>
      </c>
      <c r="O6527" t="s">
        <v>182</v>
      </c>
      <c r="P6527" t="s">
        <v>51</v>
      </c>
      <c r="Q6527" t="s">
        <v>80</v>
      </c>
      <c r="R6527" t="s">
        <v>183</v>
      </c>
      <c r="S6527">
        <v>5.7150000000000016</v>
      </c>
      <c r="T6527">
        <v>5</v>
      </c>
      <c r="U6527">
        <v>0.7</v>
      </c>
      <c r="V6527">
        <v>-4.7625000000000011</v>
      </c>
      <c r="W6527" s="6">
        <f t="shared" si="610"/>
        <v>-0.83333333333333326</v>
      </c>
      <c r="X6527" s="4">
        <f t="shared" si="607"/>
        <v>-0.95250000000000024</v>
      </c>
      <c r="Y6527" s="4">
        <f t="shared" si="608"/>
        <v>1.1430000000000002</v>
      </c>
      <c r="Z6527" s="4">
        <f t="shared" si="609"/>
        <v>3.8100000000000005</v>
      </c>
      <c r="AA6527" s="4">
        <f t="shared" si="606"/>
        <v>4.0005000000000006</v>
      </c>
    </row>
    <row r="6528" spans="1:27" x14ac:dyDescent="0.2">
      <c r="A6528">
        <v>6527</v>
      </c>
      <c r="B6528" t="s">
        <v>8954</v>
      </c>
      <c r="C6528" s="5">
        <v>42558</v>
      </c>
      <c r="D6528" s="5" t="str">
        <f t="shared" si="611"/>
        <v>2016-07</v>
      </c>
      <c r="E6528" s="5">
        <v>42564</v>
      </c>
      <c r="F6528" t="s">
        <v>55</v>
      </c>
      <c r="G6528" t="s">
        <v>3186</v>
      </c>
      <c r="H6528" t="s">
        <v>3187</v>
      </c>
      <c r="I6528" t="s">
        <v>107</v>
      </c>
      <c r="J6528" t="s">
        <v>32</v>
      </c>
      <c r="K6528" t="s">
        <v>151</v>
      </c>
      <c r="L6528" t="s">
        <v>152</v>
      </c>
      <c r="M6528">
        <v>19120</v>
      </c>
      <c r="N6528" t="s">
        <v>153</v>
      </c>
      <c r="O6528" t="s">
        <v>5684</v>
      </c>
      <c r="P6528" t="s">
        <v>51</v>
      </c>
      <c r="Q6528" t="s">
        <v>80</v>
      </c>
      <c r="R6528" t="s">
        <v>5685</v>
      </c>
      <c r="S6528">
        <v>9.4200000000000017</v>
      </c>
      <c r="T6528">
        <v>5</v>
      </c>
      <c r="U6528">
        <v>0.7</v>
      </c>
      <c r="V6528">
        <v>-7.8500000000000014</v>
      </c>
      <c r="W6528" s="6">
        <f t="shared" si="610"/>
        <v>-0.83333333333333337</v>
      </c>
      <c r="X6528" s="4">
        <f t="shared" si="607"/>
        <v>-1.5700000000000003</v>
      </c>
      <c r="Y6528" s="4">
        <f t="shared" si="608"/>
        <v>1.8840000000000003</v>
      </c>
      <c r="Z6528" s="4">
        <f t="shared" si="609"/>
        <v>6.28</v>
      </c>
      <c r="AA6528" s="4">
        <f t="shared" si="606"/>
        <v>6.5940000000000012</v>
      </c>
    </row>
    <row r="6529" spans="1:27" x14ac:dyDescent="0.2">
      <c r="A6529">
        <v>6528</v>
      </c>
      <c r="B6529" t="s">
        <v>8955</v>
      </c>
      <c r="C6529" s="5">
        <v>42727</v>
      </c>
      <c r="D6529" s="5" t="str">
        <f t="shared" si="611"/>
        <v>2016-12</v>
      </c>
      <c r="E6529" s="5">
        <v>42732</v>
      </c>
      <c r="F6529" t="s">
        <v>28</v>
      </c>
      <c r="G6529" t="s">
        <v>6026</v>
      </c>
      <c r="H6529" t="s">
        <v>6027</v>
      </c>
      <c r="I6529" t="s">
        <v>46</v>
      </c>
      <c r="J6529" t="s">
        <v>32</v>
      </c>
      <c r="K6529" t="s">
        <v>1407</v>
      </c>
      <c r="L6529" t="s">
        <v>1408</v>
      </c>
      <c r="M6529">
        <v>2886</v>
      </c>
      <c r="N6529" t="s">
        <v>153</v>
      </c>
      <c r="O6529" t="s">
        <v>2406</v>
      </c>
      <c r="P6529" t="s">
        <v>76</v>
      </c>
      <c r="Q6529" t="s">
        <v>1224</v>
      </c>
      <c r="R6529" t="s">
        <v>2407</v>
      </c>
      <c r="S6529">
        <v>1999.96</v>
      </c>
      <c r="T6529">
        <v>4</v>
      </c>
      <c r="U6529">
        <v>0</v>
      </c>
      <c r="V6529">
        <v>899.98199999999997</v>
      </c>
      <c r="W6529" s="6">
        <f t="shared" si="610"/>
        <v>0.44999999999999996</v>
      </c>
      <c r="X6529" s="4">
        <f t="shared" si="607"/>
        <v>224.99549999999999</v>
      </c>
      <c r="Y6529" s="4">
        <f t="shared" si="608"/>
        <v>499.99</v>
      </c>
      <c r="Z6529" s="4">
        <f t="shared" si="609"/>
        <v>499.99</v>
      </c>
      <c r="AA6529" s="4">
        <f t="shared" si="606"/>
        <v>0</v>
      </c>
    </row>
    <row r="6530" spans="1:27" x14ac:dyDescent="0.2">
      <c r="A6530">
        <v>6529</v>
      </c>
      <c r="B6530" t="s">
        <v>8956</v>
      </c>
      <c r="C6530" s="5">
        <v>41995</v>
      </c>
      <c r="D6530" s="5" t="str">
        <f t="shared" si="611"/>
        <v>2014-12</v>
      </c>
      <c r="E6530" s="5">
        <v>41999</v>
      </c>
      <c r="F6530" t="s">
        <v>55</v>
      </c>
      <c r="G6530" t="s">
        <v>3410</v>
      </c>
      <c r="H6530" t="s">
        <v>3411</v>
      </c>
      <c r="I6530" t="s">
        <v>107</v>
      </c>
      <c r="J6530" t="s">
        <v>32</v>
      </c>
      <c r="K6530" t="s">
        <v>271</v>
      </c>
      <c r="L6530" t="s">
        <v>272</v>
      </c>
      <c r="M6530">
        <v>10024</v>
      </c>
      <c r="N6530" t="s">
        <v>153</v>
      </c>
      <c r="O6530" t="s">
        <v>8957</v>
      </c>
      <c r="P6530" t="s">
        <v>51</v>
      </c>
      <c r="Q6530" t="s">
        <v>64</v>
      </c>
      <c r="R6530" t="s">
        <v>8958</v>
      </c>
      <c r="S6530">
        <v>216.4</v>
      </c>
      <c r="T6530">
        <v>4</v>
      </c>
      <c r="U6530">
        <v>0</v>
      </c>
      <c r="V6530">
        <v>56.26400000000001</v>
      </c>
      <c r="W6530" s="6">
        <f t="shared" si="610"/>
        <v>0.26000000000000006</v>
      </c>
      <c r="X6530" s="4">
        <f t="shared" si="607"/>
        <v>14.066000000000003</v>
      </c>
      <c r="Y6530" s="4">
        <f t="shared" si="608"/>
        <v>54.1</v>
      </c>
      <c r="Z6530" s="4">
        <f t="shared" si="609"/>
        <v>54.1</v>
      </c>
      <c r="AA6530" s="4">
        <f t="shared" si="606"/>
        <v>0</v>
      </c>
    </row>
    <row r="6531" spans="1:27" x14ac:dyDescent="0.2">
      <c r="A6531">
        <v>6530</v>
      </c>
      <c r="B6531" t="s">
        <v>8959</v>
      </c>
      <c r="C6531" s="5">
        <v>41693</v>
      </c>
      <c r="D6531" s="5" t="str">
        <f t="shared" si="611"/>
        <v>2014-02</v>
      </c>
      <c r="E6531" s="5">
        <v>41697</v>
      </c>
      <c r="F6531" t="s">
        <v>55</v>
      </c>
      <c r="G6531" t="s">
        <v>6215</v>
      </c>
      <c r="H6531" t="s">
        <v>6216</v>
      </c>
      <c r="I6531" t="s">
        <v>107</v>
      </c>
      <c r="J6531" t="s">
        <v>32</v>
      </c>
      <c r="K6531" t="s">
        <v>4186</v>
      </c>
      <c r="L6531" t="s">
        <v>109</v>
      </c>
      <c r="M6531">
        <v>79907</v>
      </c>
      <c r="N6531" t="s">
        <v>110</v>
      </c>
      <c r="O6531" t="s">
        <v>3385</v>
      </c>
      <c r="P6531" t="s">
        <v>51</v>
      </c>
      <c r="Q6531" t="s">
        <v>52</v>
      </c>
      <c r="R6531" t="s">
        <v>3386</v>
      </c>
      <c r="S6531">
        <v>6.9360000000000008</v>
      </c>
      <c r="T6531">
        <v>3</v>
      </c>
      <c r="U6531">
        <v>0.2</v>
      </c>
      <c r="V6531">
        <v>2.3409000000000004</v>
      </c>
      <c r="W6531" s="6">
        <f t="shared" si="610"/>
        <v>0.33750000000000002</v>
      </c>
      <c r="X6531" s="4">
        <f t="shared" si="607"/>
        <v>0.7803000000000001</v>
      </c>
      <c r="Y6531" s="4">
        <f t="shared" si="608"/>
        <v>2.3120000000000003</v>
      </c>
      <c r="Z6531" s="4">
        <f t="shared" si="609"/>
        <v>2.89</v>
      </c>
      <c r="AA6531" s="4">
        <f t="shared" ref="AA6531:AA6594" si="612">S6531*U6531</f>
        <v>1.3872000000000002</v>
      </c>
    </row>
    <row r="6532" spans="1:27" x14ac:dyDescent="0.2">
      <c r="A6532">
        <v>6531</v>
      </c>
      <c r="B6532" t="s">
        <v>8959</v>
      </c>
      <c r="C6532" s="5">
        <v>41693</v>
      </c>
      <c r="D6532" s="5" t="str">
        <f t="shared" si="611"/>
        <v>2014-02</v>
      </c>
      <c r="E6532" s="5">
        <v>41697</v>
      </c>
      <c r="F6532" t="s">
        <v>55</v>
      </c>
      <c r="G6532" t="s">
        <v>6215</v>
      </c>
      <c r="H6532" t="s">
        <v>6216</v>
      </c>
      <c r="I6532" t="s">
        <v>107</v>
      </c>
      <c r="J6532" t="s">
        <v>32</v>
      </c>
      <c r="K6532" t="s">
        <v>4186</v>
      </c>
      <c r="L6532" t="s">
        <v>109</v>
      </c>
      <c r="M6532">
        <v>79907</v>
      </c>
      <c r="N6532" t="s">
        <v>110</v>
      </c>
      <c r="O6532" t="s">
        <v>3059</v>
      </c>
      <c r="P6532" t="s">
        <v>51</v>
      </c>
      <c r="Q6532" t="s">
        <v>80</v>
      </c>
      <c r="R6532" t="s">
        <v>3060</v>
      </c>
      <c r="S6532">
        <v>4.427999999999999</v>
      </c>
      <c r="T6532">
        <v>3</v>
      </c>
      <c r="U6532">
        <v>0.8</v>
      </c>
      <c r="V6532">
        <v>-6.8633999999999986</v>
      </c>
      <c r="W6532" s="6">
        <f t="shared" si="610"/>
        <v>-1.55</v>
      </c>
      <c r="X6532" s="4">
        <f t="shared" ref="X6532:X6595" si="613">V6532/T6532</f>
        <v>-2.2877999999999994</v>
      </c>
      <c r="Y6532" s="4">
        <f t="shared" ref="Y6532:Y6595" si="614">S6532/T6532</f>
        <v>1.4759999999999998</v>
      </c>
      <c r="Z6532" s="4">
        <f t="shared" ref="Z6532:Z6595" si="615">S6532/((1-U6532)*T6532)</f>
        <v>7.38</v>
      </c>
      <c r="AA6532" s="4">
        <f t="shared" si="612"/>
        <v>3.5423999999999993</v>
      </c>
    </row>
    <row r="6533" spans="1:27" x14ac:dyDescent="0.2">
      <c r="A6533">
        <v>6532</v>
      </c>
      <c r="B6533" t="s">
        <v>8960</v>
      </c>
      <c r="C6533" s="5">
        <v>43073</v>
      </c>
      <c r="D6533" s="5" t="str">
        <f t="shared" si="611"/>
        <v>2017-12</v>
      </c>
      <c r="E6533" s="5">
        <v>43077</v>
      </c>
      <c r="F6533" t="s">
        <v>55</v>
      </c>
      <c r="G6533" t="s">
        <v>2007</v>
      </c>
      <c r="H6533" t="s">
        <v>2008</v>
      </c>
      <c r="I6533" t="s">
        <v>31</v>
      </c>
      <c r="J6533" t="s">
        <v>32</v>
      </c>
      <c r="K6533" t="s">
        <v>394</v>
      </c>
      <c r="L6533" t="s">
        <v>234</v>
      </c>
      <c r="M6533">
        <v>55901</v>
      </c>
      <c r="N6533" t="s">
        <v>110</v>
      </c>
      <c r="O6533" t="s">
        <v>4137</v>
      </c>
      <c r="P6533" t="s">
        <v>51</v>
      </c>
      <c r="Q6533" t="s">
        <v>73</v>
      </c>
      <c r="R6533" t="s">
        <v>4138</v>
      </c>
      <c r="S6533">
        <v>8.8000000000000007</v>
      </c>
      <c r="T6533">
        <v>5</v>
      </c>
      <c r="U6533">
        <v>0</v>
      </c>
      <c r="V6533">
        <v>2.5519999999999996</v>
      </c>
      <c r="W6533" s="6">
        <f t="shared" ref="W6533:W6596" si="616">(V6533/S6533)</f>
        <v>0.28999999999999992</v>
      </c>
      <c r="X6533" s="4">
        <f t="shared" si="613"/>
        <v>0.51039999999999996</v>
      </c>
      <c r="Y6533" s="4">
        <f t="shared" si="614"/>
        <v>1.7600000000000002</v>
      </c>
      <c r="Z6533" s="4">
        <f t="shared" si="615"/>
        <v>1.7600000000000002</v>
      </c>
      <c r="AA6533" s="4">
        <f t="shared" si="612"/>
        <v>0</v>
      </c>
    </row>
    <row r="6534" spans="1:27" x14ac:dyDescent="0.2">
      <c r="A6534">
        <v>6533</v>
      </c>
      <c r="B6534" t="s">
        <v>8960</v>
      </c>
      <c r="C6534" s="5">
        <v>43073</v>
      </c>
      <c r="D6534" s="5" t="str">
        <f t="shared" si="611"/>
        <v>2017-12</v>
      </c>
      <c r="E6534" s="5">
        <v>43077</v>
      </c>
      <c r="F6534" t="s">
        <v>55</v>
      </c>
      <c r="G6534" t="s">
        <v>2007</v>
      </c>
      <c r="H6534" t="s">
        <v>2008</v>
      </c>
      <c r="I6534" t="s">
        <v>31</v>
      </c>
      <c r="J6534" t="s">
        <v>32</v>
      </c>
      <c r="K6534" t="s">
        <v>394</v>
      </c>
      <c r="L6534" t="s">
        <v>234</v>
      </c>
      <c r="M6534">
        <v>55901</v>
      </c>
      <c r="N6534" t="s">
        <v>110</v>
      </c>
      <c r="O6534" t="s">
        <v>8813</v>
      </c>
      <c r="P6534" t="s">
        <v>76</v>
      </c>
      <c r="Q6534" t="s">
        <v>166</v>
      </c>
      <c r="R6534" t="s">
        <v>8814</v>
      </c>
      <c r="S6534">
        <v>142.80000000000001</v>
      </c>
      <c r="T6534">
        <v>1</v>
      </c>
      <c r="U6534">
        <v>0</v>
      </c>
      <c r="V6534">
        <v>29.988</v>
      </c>
      <c r="W6534" s="6">
        <f t="shared" si="616"/>
        <v>0.21</v>
      </c>
      <c r="X6534" s="4">
        <f t="shared" si="613"/>
        <v>29.988</v>
      </c>
      <c r="Y6534" s="4">
        <f t="shared" si="614"/>
        <v>142.80000000000001</v>
      </c>
      <c r="Z6534" s="4">
        <f t="shared" si="615"/>
        <v>142.80000000000001</v>
      </c>
      <c r="AA6534" s="4">
        <f t="shared" si="612"/>
        <v>0</v>
      </c>
    </row>
    <row r="6535" spans="1:27" x14ac:dyDescent="0.2">
      <c r="A6535">
        <v>6534</v>
      </c>
      <c r="B6535" t="s">
        <v>8960</v>
      </c>
      <c r="C6535" s="5">
        <v>43073</v>
      </c>
      <c r="D6535" s="5" t="str">
        <f t="shared" ref="D6535:D6598" si="617">TEXT(C6535,"yyyy-mm")</f>
        <v>2017-12</v>
      </c>
      <c r="E6535" s="5">
        <v>43077</v>
      </c>
      <c r="F6535" t="s">
        <v>55</v>
      </c>
      <c r="G6535" t="s">
        <v>2007</v>
      </c>
      <c r="H6535" t="s">
        <v>2008</v>
      </c>
      <c r="I6535" t="s">
        <v>31</v>
      </c>
      <c r="J6535" t="s">
        <v>32</v>
      </c>
      <c r="K6535" t="s">
        <v>394</v>
      </c>
      <c r="L6535" t="s">
        <v>234</v>
      </c>
      <c r="M6535">
        <v>55901</v>
      </c>
      <c r="N6535" t="s">
        <v>110</v>
      </c>
      <c r="O6535" t="s">
        <v>7016</v>
      </c>
      <c r="P6535" t="s">
        <v>76</v>
      </c>
      <c r="Q6535" t="s">
        <v>166</v>
      </c>
      <c r="R6535" t="s">
        <v>7017</v>
      </c>
      <c r="S6535">
        <v>399.95</v>
      </c>
      <c r="T6535">
        <v>5</v>
      </c>
      <c r="U6535">
        <v>0</v>
      </c>
      <c r="V6535">
        <v>143.982</v>
      </c>
      <c r="W6535" s="6">
        <f t="shared" si="616"/>
        <v>0.36</v>
      </c>
      <c r="X6535" s="4">
        <f t="shared" si="613"/>
        <v>28.796399999999998</v>
      </c>
      <c r="Y6535" s="4">
        <f t="shared" si="614"/>
        <v>79.989999999999995</v>
      </c>
      <c r="Z6535" s="4">
        <f t="shared" si="615"/>
        <v>79.989999999999995</v>
      </c>
      <c r="AA6535" s="4">
        <f t="shared" si="612"/>
        <v>0</v>
      </c>
    </row>
    <row r="6536" spans="1:27" x14ac:dyDescent="0.2">
      <c r="A6536">
        <v>6535</v>
      </c>
      <c r="B6536" t="s">
        <v>8961</v>
      </c>
      <c r="C6536" s="5">
        <v>41960</v>
      </c>
      <c r="D6536" s="5" t="str">
        <f t="shared" si="617"/>
        <v>2014-11</v>
      </c>
      <c r="E6536" s="5">
        <v>41965</v>
      </c>
      <c r="F6536" t="s">
        <v>55</v>
      </c>
      <c r="G6536" t="s">
        <v>1888</v>
      </c>
      <c r="H6536" t="s">
        <v>1889</v>
      </c>
      <c r="I6536" t="s">
        <v>31</v>
      </c>
      <c r="J6536" t="s">
        <v>32</v>
      </c>
      <c r="K6536" t="s">
        <v>3466</v>
      </c>
      <c r="L6536" t="s">
        <v>272</v>
      </c>
      <c r="M6536">
        <v>14215</v>
      </c>
      <c r="N6536" t="s">
        <v>153</v>
      </c>
      <c r="O6536" t="s">
        <v>4732</v>
      </c>
      <c r="P6536" t="s">
        <v>51</v>
      </c>
      <c r="Q6536" t="s">
        <v>80</v>
      </c>
      <c r="R6536" t="s">
        <v>4733</v>
      </c>
      <c r="S6536">
        <v>2152.7760000000003</v>
      </c>
      <c r="T6536">
        <v>3</v>
      </c>
      <c r="U6536">
        <v>0.2</v>
      </c>
      <c r="V6536">
        <v>726.56189999999981</v>
      </c>
      <c r="W6536" s="6">
        <f t="shared" si="616"/>
        <v>0.33749999999999986</v>
      </c>
      <c r="X6536" s="4">
        <f t="shared" si="613"/>
        <v>242.18729999999994</v>
      </c>
      <c r="Y6536" s="4">
        <f t="shared" si="614"/>
        <v>717.5920000000001</v>
      </c>
      <c r="Z6536" s="4">
        <f t="shared" si="615"/>
        <v>896.99</v>
      </c>
      <c r="AA6536" s="4">
        <f t="shared" si="612"/>
        <v>430.55520000000007</v>
      </c>
    </row>
    <row r="6537" spans="1:27" x14ac:dyDescent="0.2">
      <c r="A6537">
        <v>6536</v>
      </c>
      <c r="B6537" t="s">
        <v>8961</v>
      </c>
      <c r="C6537" s="5">
        <v>41960</v>
      </c>
      <c r="D6537" s="5" t="str">
        <f t="shared" si="617"/>
        <v>2014-11</v>
      </c>
      <c r="E6537" s="5">
        <v>41965</v>
      </c>
      <c r="F6537" t="s">
        <v>55</v>
      </c>
      <c r="G6537" t="s">
        <v>1888</v>
      </c>
      <c r="H6537" t="s">
        <v>1889</v>
      </c>
      <c r="I6537" t="s">
        <v>31</v>
      </c>
      <c r="J6537" t="s">
        <v>32</v>
      </c>
      <c r="K6537" t="s">
        <v>3466</v>
      </c>
      <c r="L6537" t="s">
        <v>272</v>
      </c>
      <c r="M6537">
        <v>14215</v>
      </c>
      <c r="N6537" t="s">
        <v>153</v>
      </c>
      <c r="O6537" t="s">
        <v>5033</v>
      </c>
      <c r="P6537" t="s">
        <v>37</v>
      </c>
      <c r="Q6537" t="s">
        <v>38</v>
      </c>
      <c r="R6537" t="s">
        <v>5034</v>
      </c>
      <c r="S6537">
        <v>4007.8400000000006</v>
      </c>
      <c r="T6537">
        <v>10</v>
      </c>
      <c r="U6537">
        <v>0.2</v>
      </c>
      <c r="V6537">
        <v>-50.098000000000297</v>
      </c>
      <c r="W6537" s="6">
        <f t="shared" si="616"/>
        <v>-1.2500000000000072E-2</v>
      </c>
      <c r="X6537" s="4">
        <f t="shared" si="613"/>
        <v>-5.0098000000000296</v>
      </c>
      <c r="Y6537" s="4">
        <f t="shared" si="614"/>
        <v>400.78400000000005</v>
      </c>
      <c r="Z6537" s="4">
        <f t="shared" si="615"/>
        <v>500.98000000000008</v>
      </c>
      <c r="AA6537" s="4">
        <f t="shared" si="612"/>
        <v>801.56800000000021</v>
      </c>
    </row>
    <row r="6538" spans="1:27" x14ac:dyDescent="0.2">
      <c r="A6538">
        <v>6537</v>
      </c>
      <c r="B6538" t="s">
        <v>8962</v>
      </c>
      <c r="C6538" s="5">
        <v>41932</v>
      </c>
      <c r="D6538" s="5" t="str">
        <f t="shared" si="617"/>
        <v>2014-10</v>
      </c>
      <c r="E6538" s="5">
        <v>41935</v>
      </c>
      <c r="F6538" t="s">
        <v>193</v>
      </c>
      <c r="G6538" t="s">
        <v>799</v>
      </c>
      <c r="H6538" t="s">
        <v>800</v>
      </c>
      <c r="I6538" t="s">
        <v>46</v>
      </c>
      <c r="J6538" t="s">
        <v>32</v>
      </c>
      <c r="K6538" t="s">
        <v>5151</v>
      </c>
      <c r="L6538" t="s">
        <v>340</v>
      </c>
      <c r="M6538">
        <v>37918</v>
      </c>
      <c r="N6538" t="s">
        <v>35</v>
      </c>
      <c r="O6538" t="s">
        <v>3786</v>
      </c>
      <c r="P6538" t="s">
        <v>37</v>
      </c>
      <c r="Q6538" t="s">
        <v>61</v>
      </c>
      <c r="R6538" t="s">
        <v>3787</v>
      </c>
      <c r="S6538">
        <v>328.59000000000003</v>
      </c>
      <c r="T6538">
        <v>3</v>
      </c>
      <c r="U6538">
        <v>0.4</v>
      </c>
      <c r="V6538">
        <v>-147.8655</v>
      </c>
      <c r="W6538" s="6">
        <f t="shared" si="616"/>
        <v>-0.44999999999999996</v>
      </c>
      <c r="X6538" s="4">
        <f t="shared" si="613"/>
        <v>-49.288499999999999</v>
      </c>
      <c r="Y6538" s="4">
        <f t="shared" si="614"/>
        <v>109.53000000000002</v>
      </c>
      <c r="Z6538" s="4">
        <f t="shared" si="615"/>
        <v>182.55000000000004</v>
      </c>
      <c r="AA6538" s="4">
        <f t="shared" si="612"/>
        <v>131.43600000000001</v>
      </c>
    </row>
    <row r="6539" spans="1:27" x14ac:dyDescent="0.2">
      <c r="A6539">
        <v>6538</v>
      </c>
      <c r="B6539" t="s">
        <v>8962</v>
      </c>
      <c r="C6539" s="5">
        <v>41932</v>
      </c>
      <c r="D6539" s="5" t="str">
        <f t="shared" si="617"/>
        <v>2014-10</v>
      </c>
      <c r="E6539" s="5">
        <v>41935</v>
      </c>
      <c r="F6539" t="s">
        <v>193</v>
      </c>
      <c r="G6539" t="s">
        <v>799</v>
      </c>
      <c r="H6539" t="s">
        <v>800</v>
      </c>
      <c r="I6539" t="s">
        <v>46</v>
      </c>
      <c r="J6539" t="s">
        <v>32</v>
      </c>
      <c r="K6539" t="s">
        <v>5151</v>
      </c>
      <c r="L6539" t="s">
        <v>340</v>
      </c>
      <c r="M6539">
        <v>37918</v>
      </c>
      <c r="N6539" t="s">
        <v>35</v>
      </c>
      <c r="O6539" t="s">
        <v>1421</v>
      </c>
      <c r="P6539" t="s">
        <v>51</v>
      </c>
      <c r="Q6539" t="s">
        <v>64</v>
      </c>
      <c r="R6539" t="s">
        <v>1422</v>
      </c>
      <c r="S6539">
        <v>98.352000000000004</v>
      </c>
      <c r="T6539">
        <v>3</v>
      </c>
      <c r="U6539">
        <v>0.2</v>
      </c>
      <c r="V6539">
        <v>-24.588000000000001</v>
      </c>
      <c r="W6539" s="6">
        <f t="shared" si="616"/>
        <v>-0.25</v>
      </c>
      <c r="X6539" s="4">
        <f t="shared" si="613"/>
        <v>-8.1959999999999997</v>
      </c>
      <c r="Y6539" s="4">
        <f t="shared" si="614"/>
        <v>32.783999999999999</v>
      </c>
      <c r="Z6539" s="4">
        <f t="shared" si="615"/>
        <v>40.98</v>
      </c>
      <c r="AA6539" s="4">
        <f t="shared" si="612"/>
        <v>19.670400000000001</v>
      </c>
    </row>
    <row r="6540" spans="1:27" x14ac:dyDescent="0.2">
      <c r="A6540">
        <v>6539</v>
      </c>
      <c r="B6540" t="s">
        <v>8963</v>
      </c>
      <c r="C6540" s="5">
        <v>42302</v>
      </c>
      <c r="D6540" s="5" t="str">
        <f t="shared" si="617"/>
        <v>2015-10</v>
      </c>
      <c r="E6540" s="5">
        <v>42307</v>
      </c>
      <c r="F6540" t="s">
        <v>55</v>
      </c>
      <c r="G6540" t="s">
        <v>826</v>
      </c>
      <c r="H6540" t="s">
        <v>827</v>
      </c>
      <c r="I6540" t="s">
        <v>46</v>
      </c>
      <c r="J6540" t="s">
        <v>32</v>
      </c>
      <c r="K6540" t="s">
        <v>612</v>
      </c>
      <c r="L6540" t="s">
        <v>250</v>
      </c>
      <c r="M6540">
        <v>19711</v>
      </c>
      <c r="N6540" t="s">
        <v>153</v>
      </c>
      <c r="O6540" t="s">
        <v>2185</v>
      </c>
      <c r="P6540" t="s">
        <v>76</v>
      </c>
      <c r="Q6540" t="s">
        <v>77</v>
      </c>
      <c r="R6540" t="s">
        <v>2186</v>
      </c>
      <c r="S6540">
        <v>158.99</v>
      </c>
      <c r="T6540">
        <v>1</v>
      </c>
      <c r="U6540">
        <v>0</v>
      </c>
      <c r="V6540">
        <v>41.337400000000002</v>
      </c>
      <c r="W6540" s="6">
        <f t="shared" si="616"/>
        <v>0.26</v>
      </c>
      <c r="X6540" s="4">
        <f t="shared" si="613"/>
        <v>41.337400000000002</v>
      </c>
      <c r="Y6540" s="4">
        <f t="shared" si="614"/>
        <v>158.99</v>
      </c>
      <c r="Z6540" s="4">
        <f t="shared" si="615"/>
        <v>158.99</v>
      </c>
      <c r="AA6540" s="4">
        <f t="shared" si="612"/>
        <v>0</v>
      </c>
    </row>
    <row r="6541" spans="1:27" x14ac:dyDescent="0.2">
      <c r="A6541">
        <v>6540</v>
      </c>
      <c r="B6541" t="s">
        <v>8963</v>
      </c>
      <c r="C6541" s="5">
        <v>42302</v>
      </c>
      <c r="D6541" s="5" t="str">
        <f t="shared" si="617"/>
        <v>2015-10</v>
      </c>
      <c r="E6541" s="5">
        <v>42307</v>
      </c>
      <c r="F6541" t="s">
        <v>55</v>
      </c>
      <c r="G6541" t="s">
        <v>826</v>
      </c>
      <c r="H6541" t="s">
        <v>827</v>
      </c>
      <c r="I6541" t="s">
        <v>46</v>
      </c>
      <c r="J6541" t="s">
        <v>32</v>
      </c>
      <c r="K6541" t="s">
        <v>612</v>
      </c>
      <c r="L6541" t="s">
        <v>250</v>
      </c>
      <c r="M6541">
        <v>19711</v>
      </c>
      <c r="N6541" t="s">
        <v>153</v>
      </c>
      <c r="O6541" t="s">
        <v>5508</v>
      </c>
      <c r="P6541" t="s">
        <v>37</v>
      </c>
      <c r="Q6541" t="s">
        <v>41</v>
      </c>
      <c r="R6541" t="s">
        <v>5509</v>
      </c>
      <c r="S6541">
        <v>291.10000000000002</v>
      </c>
      <c r="T6541">
        <v>5</v>
      </c>
      <c r="U6541">
        <v>0</v>
      </c>
      <c r="V6541">
        <v>75.686000000000007</v>
      </c>
      <c r="W6541" s="6">
        <f t="shared" si="616"/>
        <v>0.26</v>
      </c>
      <c r="X6541" s="4">
        <f t="shared" si="613"/>
        <v>15.137200000000002</v>
      </c>
      <c r="Y6541" s="4">
        <f t="shared" si="614"/>
        <v>58.220000000000006</v>
      </c>
      <c r="Z6541" s="4">
        <f t="shared" si="615"/>
        <v>58.220000000000006</v>
      </c>
      <c r="AA6541" s="4">
        <f t="shared" si="612"/>
        <v>0</v>
      </c>
    </row>
    <row r="6542" spans="1:27" x14ac:dyDescent="0.2">
      <c r="A6542">
        <v>6541</v>
      </c>
      <c r="B6542" t="s">
        <v>8964</v>
      </c>
      <c r="C6542" s="5">
        <v>43055</v>
      </c>
      <c r="D6542" s="5" t="str">
        <f t="shared" si="617"/>
        <v>2017-11</v>
      </c>
      <c r="E6542" s="5">
        <v>43058</v>
      </c>
      <c r="F6542" t="s">
        <v>193</v>
      </c>
      <c r="G6542" t="s">
        <v>3539</v>
      </c>
      <c r="H6542" t="s">
        <v>3540</v>
      </c>
      <c r="I6542" t="s">
        <v>31</v>
      </c>
      <c r="J6542" t="s">
        <v>32</v>
      </c>
      <c r="K6542" t="s">
        <v>100</v>
      </c>
      <c r="L6542" t="s">
        <v>101</v>
      </c>
      <c r="M6542">
        <v>98103</v>
      </c>
      <c r="N6542" t="s">
        <v>49</v>
      </c>
      <c r="O6542" t="s">
        <v>7325</v>
      </c>
      <c r="P6542" t="s">
        <v>51</v>
      </c>
      <c r="Q6542" t="s">
        <v>95</v>
      </c>
      <c r="R6542" t="s">
        <v>7326</v>
      </c>
      <c r="S6542">
        <v>73.679999999999993</v>
      </c>
      <c r="T6542">
        <v>6</v>
      </c>
      <c r="U6542">
        <v>0</v>
      </c>
      <c r="V6542">
        <v>34.629599999999996</v>
      </c>
      <c r="W6542" s="6">
        <f t="shared" si="616"/>
        <v>0.47</v>
      </c>
      <c r="X6542" s="4">
        <f t="shared" si="613"/>
        <v>5.7715999999999994</v>
      </c>
      <c r="Y6542" s="4">
        <f t="shared" si="614"/>
        <v>12.28</v>
      </c>
      <c r="Z6542" s="4">
        <f t="shared" si="615"/>
        <v>12.28</v>
      </c>
      <c r="AA6542" s="4">
        <f t="shared" si="612"/>
        <v>0</v>
      </c>
    </row>
    <row r="6543" spans="1:27" x14ac:dyDescent="0.2">
      <c r="A6543">
        <v>6542</v>
      </c>
      <c r="B6543" t="s">
        <v>8964</v>
      </c>
      <c r="C6543" s="5">
        <v>43055</v>
      </c>
      <c r="D6543" s="5" t="str">
        <f t="shared" si="617"/>
        <v>2017-11</v>
      </c>
      <c r="E6543" s="5">
        <v>43058</v>
      </c>
      <c r="F6543" t="s">
        <v>193</v>
      </c>
      <c r="G6543" t="s">
        <v>3539</v>
      </c>
      <c r="H6543" t="s">
        <v>3540</v>
      </c>
      <c r="I6543" t="s">
        <v>31</v>
      </c>
      <c r="J6543" t="s">
        <v>32</v>
      </c>
      <c r="K6543" t="s">
        <v>100</v>
      </c>
      <c r="L6543" t="s">
        <v>101</v>
      </c>
      <c r="M6543">
        <v>98103</v>
      </c>
      <c r="N6543" t="s">
        <v>49</v>
      </c>
      <c r="O6543" t="s">
        <v>2273</v>
      </c>
      <c r="P6543" t="s">
        <v>37</v>
      </c>
      <c r="Q6543" t="s">
        <v>70</v>
      </c>
      <c r="R6543" t="s">
        <v>2274</v>
      </c>
      <c r="S6543">
        <v>139.91999999999999</v>
      </c>
      <c r="T6543">
        <v>2</v>
      </c>
      <c r="U6543">
        <v>0</v>
      </c>
      <c r="V6543">
        <v>23.786399999999986</v>
      </c>
      <c r="W6543" s="6">
        <f t="shared" si="616"/>
        <v>0.16999999999999993</v>
      </c>
      <c r="X6543" s="4">
        <f t="shared" si="613"/>
        <v>11.893199999999993</v>
      </c>
      <c r="Y6543" s="4">
        <f t="shared" si="614"/>
        <v>69.959999999999994</v>
      </c>
      <c r="Z6543" s="4">
        <f t="shared" si="615"/>
        <v>69.959999999999994</v>
      </c>
      <c r="AA6543" s="4">
        <f t="shared" si="612"/>
        <v>0</v>
      </c>
    </row>
    <row r="6544" spans="1:27" x14ac:dyDescent="0.2">
      <c r="A6544">
        <v>6543</v>
      </c>
      <c r="B6544" t="s">
        <v>8964</v>
      </c>
      <c r="C6544" s="5">
        <v>43055</v>
      </c>
      <c r="D6544" s="5" t="str">
        <f t="shared" si="617"/>
        <v>2017-11</v>
      </c>
      <c r="E6544" s="5">
        <v>43058</v>
      </c>
      <c r="F6544" t="s">
        <v>193</v>
      </c>
      <c r="G6544" t="s">
        <v>3539</v>
      </c>
      <c r="H6544" t="s">
        <v>3540</v>
      </c>
      <c r="I6544" t="s">
        <v>31</v>
      </c>
      <c r="J6544" t="s">
        <v>32</v>
      </c>
      <c r="K6544" t="s">
        <v>100</v>
      </c>
      <c r="L6544" t="s">
        <v>101</v>
      </c>
      <c r="M6544">
        <v>98103</v>
      </c>
      <c r="N6544" t="s">
        <v>49</v>
      </c>
      <c r="O6544" t="s">
        <v>6506</v>
      </c>
      <c r="P6544" t="s">
        <v>76</v>
      </c>
      <c r="Q6544" t="s">
        <v>77</v>
      </c>
      <c r="R6544" t="s">
        <v>6507</v>
      </c>
      <c r="S6544">
        <v>107.88</v>
      </c>
      <c r="T6544">
        <v>3</v>
      </c>
      <c r="U6544">
        <v>0.2</v>
      </c>
      <c r="V6544">
        <v>10.787999999999997</v>
      </c>
      <c r="W6544" s="6">
        <f t="shared" si="616"/>
        <v>9.9999999999999978E-2</v>
      </c>
      <c r="X6544" s="4">
        <f t="shared" si="613"/>
        <v>3.5959999999999988</v>
      </c>
      <c r="Y6544" s="4">
        <f t="shared" si="614"/>
        <v>35.96</v>
      </c>
      <c r="Z6544" s="4">
        <f t="shared" si="615"/>
        <v>44.949999999999989</v>
      </c>
      <c r="AA6544" s="4">
        <f t="shared" si="612"/>
        <v>21.576000000000001</v>
      </c>
    </row>
    <row r="6545" spans="1:27" x14ac:dyDescent="0.2">
      <c r="A6545">
        <v>6544</v>
      </c>
      <c r="B6545" t="s">
        <v>8964</v>
      </c>
      <c r="C6545" s="5">
        <v>43055</v>
      </c>
      <c r="D6545" s="5" t="str">
        <f t="shared" si="617"/>
        <v>2017-11</v>
      </c>
      <c r="E6545" s="5">
        <v>43058</v>
      </c>
      <c r="F6545" t="s">
        <v>193</v>
      </c>
      <c r="G6545" t="s">
        <v>3539</v>
      </c>
      <c r="H6545" t="s">
        <v>3540</v>
      </c>
      <c r="I6545" t="s">
        <v>31</v>
      </c>
      <c r="J6545" t="s">
        <v>32</v>
      </c>
      <c r="K6545" t="s">
        <v>100</v>
      </c>
      <c r="L6545" t="s">
        <v>101</v>
      </c>
      <c r="M6545">
        <v>98103</v>
      </c>
      <c r="N6545" t="s">
        <v>49</v>
      </c>
      <c r="O6545" t="s">
        <v>5282</v>
      </c>
      <c r="P6545" t="s">
        <v>51</v>
      </c>
      <c r="Q6545" t="s">
        <v>64</v>
      </c>
      <c r="R6545" t="s">
        <v>5283</v>
      </c>
      <c r="S6545">
        <v>33.29</v>
      </c>
      <c r="T6545">
        <v>1</v>
      </c>
      <c r="U6545">
        <v>0</v>
      </c>
      <c r="V6545">
        <v>7.9895999999999994</v>
      </c>
      <c r="W6545" s="6">
        <f t="shared" si="616"/>
        <v>0.24</v>
      </c>
      <c r="X6545" s="4">
        <f t="shared" si="613"/>
        <v>7.9895999999999994</v>
      </c>
      <c r="Y6545" s="4">
        <f t="shared" si="614"/>
        <v>33.29</v>
      </c>
      <c r="Z6545" s="4">
        <f t="shared" si="615"/>
        <v>33.29</v>
      </c>
      <c r="AA6545" s="4">
        <f t="shared" si="612"/>
        <v>0</v>
      </c>
    </row>
    <row r="6546" spans="1:27" x14ac:dyDescent="0.2">
      <c r="A6546">
        <v>6545</v>
      </c>
      <c r="B6546" t="s">
        <v>8965</v>
      </c>
      <c r="C6546" s="5">
        <v>42869</v>
      </c>
      <c r="D6546" s="5" t="str">
        <f t="shared" si="617"/>
        <v>2017-05</v>
      </c>
      <c r="E6546" s="5">
        <v>42873</v>
      </c>
      <c r="F6546" t="s">
        <v>55</v>
      </c>
      <c r="G6546" t="s">
        <v>256</v>
      </c>
      <c r="H6546" t="s">
        <v>257</v>
      </c>
      <c r="I6546" t="s">
        <v>31</v>
      </c>
      <c r="J6546" t="s">
        <v>32</v>
      </c>
      <c r="K6546" t="s">
        <v>2190</v>
      </c>
      <c r="L6546" t="s">
        <v>503</v>
      </c>
      <c r="M6546">
        <v>44105</v>
      </c>
      <c r="N6546" t="s">
        <v>153</v>
      </c>
      <c r="O6546" t="s">
        <v>6823</v>
      </c>
      <c r="P6546" t="s">
        <v>51</v>
      </c>
      <c r="Q6546" t="s">
        <v>80</v>
      </c>
      <c r="R6546" t="s">
        <v>6824</v>
      </c>
      <c r="S6546">
        <v>58.170000000000009</v>
      </c>
      <c r="T6546">
        <v>5</v>
      </c>
      <c r="U6546">
        <v>0.7</v>
      </c>
      <c r="V6546">
        <v>-46.53600000000003</v>
      </c>
      <c r="W6546" s="6">
        <f t="shared" si="616"/>
        <v>-0.80000000000000038</v>
      </c>
      <c r="X6546" s="4">
        <f t="shared" si="613"/>
        <v>-9.3072000000000052</v>
      </c>
      <c r="Y6546" s="4">
        <f t="shared" si="614"/>
        <v>11.634000000000002</v>
      </c>
      <c r="Z6546" s="4">
        <f t="shared" si="615"/>
        <v>38.78</v>
      </c>
      <c r="AA6546" s="4">
        <f t="shared" si="612"/>
        <v>40.719000000000001</v>
      </c>
    </row>
    <row r="6547" spans="1:27" x14ac:dyDescent="0.2">
      <c r="A6547">
        <v>6546</v>
      </c>
      <c r="B6547" t="s">
        <v>8965</v>
      </c>
      <c r="C6547" s="5">
        <v>42869</v>
      </c>
      <c r="D6547" s="5" t="str">
        <f t="shared" si="617"/>
        <v>2017-05</v>
      </c>
      <c r="E6547" s="5">
        <v>42873</v>
      </c>
      <c r="F6547" t="s">
        <v>55</v>
      </c>
      <c r="G6547" t="s">
        <v>256</v>
      </c>
      <c r="H6547" t="s">
        <v>257</v>
      </c>
      <c r="I6547" t="s">
        <v>31</v>
      </c>
      <c r="J6547" t="s">
        <v>32</v>
      </c>
      <c r="K6547" t="s">
        <v>2190</v>
      </c>
      <c r="L6547" t="s">
        <v>503</v>
      </c>
      <c r="M6547">
        <v>44105</v>
      </c>
      <c r="N6547" t="s">
        <v>153</v>
      </c>
      <c r="O6547" t="s">
        <v>3293</v>
      </c>
      <c r="P6547" t="s">
        <v>51</v>
      </c>
      <c r="Q6547" t="s">
        <v>52</v>
      </c>
      <c r="R6547" t="s">
        <v>3294</v>
      </c>
      <c r="S6547">
        <v>5.04</v>
      </c>
      <c r="T6547">
        <v>2</v>
      </c>
      <c r="U6547">
        <v>0.2</v>
      </c>
      <c r="V6547">
        <v>1.764</v>
      </c>
      <c r="W6547" s="6">
        <f t="shared" si="616"/>
        <v>0.35</v>
      </c>
      <c r="X6547" s="4">
        <f t="shared" si="613"/>
        <v>0.88200000000000001</v>
      </c>
      <c r="Y6547" s="4">
        <f t="shared" si="614"/>
        <v>2.52</v>
      </c>
      <c r="Z6547" s="4">
        <f t="shared" si="615"/>
        <v>3.15</v>
      </c>
      <c r="AA6547" s="4">
        <f t="shared" si="612"/>
        <v>1.008</v>
      </c>
    </row>
    <row r="6548" spans="1:27" x14ac:dyDescent="0.2">
      <c r="A6548">
        <v>6547</v>
      </c>
      <c r="B6548" t="s">
        <v>8965</v>
      </c>
      <c r="C6548" s="5">
        <v>42869</v>
      </c>
      <c r="D6548" s="5" t="str">
        <f t="shared" si="617"/>
        <v>2017-05</v>
      </c>
      <c r="E6548" s="5">
        <v>42873</v>
      </c>
      <c r="F6548" t="s">
        <v>55</v>
      </c>
      <c r="G6548" t="s">
        <v>256</v>
      </c>
      <c r="H6548" t="s">
        <v>257</v>
      </c>
      <c r="I6548" t="s">
        <v>31</v>
      </c>
      <c r="J6548" t="s">
        <v>32</v>
      </c>
      <c r="K6548" t="s">
        <v>2190</v>
      </c>
      <c r="L6548" t="s">
        <v>503</v>
      </c>
      <c r="M6548">
        <v>44105</v>
      </c>
      <c r="N6548" t="s">
        <v>153</v>
      </c>
      <c r="O6548" t="s">
        <v>7730</v>
      </c>
      <c r="P6548" t="s">
        <v>51</v>
      </c>
      <c r="Q6548" t="s">
        <v>95</v>
      </c>
      <c r="R6548" t="s">
        <v>7731</v>
      </c>
      <c r="S6548">
        <v>24.784000000000002</v>
      </c>
      <c r="T6548">
        <v>1</v>
      </c>
      <c r="U6548">
        <v>0.2</v>
      </c>
      <c r="V6548">
        <v>7.7449999999999983</v>
      </c>
      <c r="W6548" s="6">
        <f t="shared" si="616"/>
        <v>0.31249999999999989</v>
      </c>
      <c r="X6548" s="4">
        <f t="shared" si="613"/>
        <v>7.7449999999999983</v>
      </c>
      <c r="Y6548" s="4">
        <f t="shared" si="614"/>
        <v>24.784000000000002</v>
      </c>
      <c r="Z6548" s="4">
        <f t="shared" si="615"/>
        <v>30.98</v>
      </c>
      <c r="AA6548" s="4">
        <f t="shared" si="612"/>
        <v>4.9568000000000012</v>
      </c>
    </row>
    <row r="6549" spans="1:27" x14ac:dyDescent="0.2">
      <c r="A6549">
        <v>6548</v>
      </c>
      <c r="B6549" t="s">
        <v>8966</v>
      </c>
      <c r="C6549" s="5">
        <v>41699</v>
      </c>
      <c r="D6549" s="5" t="str">
        <f t="shared" si="617"/>
        <v>2014-03</v>
      </c>
      <c r="E6549" s="5">
        <v>41703</v>
      </c>
      <c r="F6549" t="s">
        <v>55</v>
      </c>
      <c r="G6549" t="s">
        <v>6050</v>
      </c>
      <c r="H6549" t="s">
        <v>6051</v>
      </c>
      <c r="I6549" t="s">
        <v>107</v>
      </c>
      <c r="J6549" t="s">
        <v>32</v>
      </c>
      <c r="K6549" t="s">
        <v>5494</v>
      </c>
      <c r="L6549" t="s">
        <v>216</v>
      </c>
      <c r="M6549">
        <v>60126</v>
      </c>
      <c r="N6549" t="s">
        <v>110</v>
      </c>
      <c r="O6549" t="s">
        <v>389</v>
      </c>
      <c r="P6549" t="s">
        <v>37</v>
      </c>
      <c r="Q6549" t="s">
        <v>41</v>
      </c>
      <c r="R6549" t="s">
        <v>390</v>
      </c>
      <c r="S6549">
        <v>634.11599999999999</v>
      </c>
      <c r="T6549">
        <v>6</v>
      </c>
      <c r="U6549">
        <v>0.3</v>
      </c>
      <c r="V6549">
        <v>-172.11720000000003</v>
      </c>
      <c r="W6549" s="6">
        <f t="shared" si="616"/>
        <v>-0.27142857142857146</v>
      </c>
      <c r="X6549" s="4">
        <f t="shared" si="613"/>
        <v>-28.686200000000003</v>
      </c>
      <c r="Y6549" s="4">
        <f t="shared" si="614"/>
        <v>105.68599999999999</v>
      </c>
      <c r="Z6549" s="4">
        <f t="shared" si="615"/>
        <v>150.98000000000002</v>
      </c>
      <c r="AA6549" s="4">
        <f t="shared" si="612"/>
        <v>190.23479999999998</v>
      </c>
    </row>
    <row r="6550" spans="1:27" x14ac:dyDescent="0.2">
      <c r="A6550">
        <v>6549</v>
      </c>
      <c r="B6550" t="s">
        <v>8966</v>
      </c>
      <c r="C6550" s="5">
        <v>41699</v>
      </c>
      <c r="D6550" s="5" t="str">
        <f t="shared" si="617"/>
        <v>2014-03</v>
      </c>
      <c r="E6550" s="5">
        <v>41703</v>
      </c>
      <c r="F6550" t="s">
        <v>55</v>
      </c>
      <c r="G6550" t="s">
        <v>6050</v>
      </c>
      <c r="H6550" t="s">
        <v>6051</v>
      </c>
      <c r="I6550" t="s">
        <v>107</v>
      </c>
      <c r="J6550" t="s">
        <v>32</v>
      </c>
      <c r="K6550" t="s">
        <v>5494</v>
      </c>
      <c r="L6550" t="s">
        <v>216</v>
      </c>
      <c r="M6550">
        <v>60126</v>
      </c>
      <c r="N6550" t="s">
        <v>110</v>
      </c>
      <c r="O6550" t="s">
        <v>8347</v>
      </c>
      <c r="P6550" t="s">
        <v>51</v>
      </c>
      <c r="Q6550" t="s">
        <v>95</v>
      </c>
      <c r="R6550" t="s">
        <v>8348</v>
      </c>
      <c r="S6550">
        <v>17.472000000000001</v>
      </c>
      <c r="T6550">
        <v>3</v>
      </c>
      <c r="U6550">
        <v>0.2</v>
      </c>
      <c r="V6550">
        <v>5.6783999999999981</v>
      </c>
      <c r="W6550" s="6">
        <f t="shared" si="616"/>
        <v>0.32499999999999984</v>
      </c>
      <c r="X6550" s="4">
        <f t="shared" si="613"/>
        <v>1.8927999999999994</v>
      </c>
      <c r="Y6550" s="4">
        <f t="shared" si="614"/>
        <v>5.8240000000000007</v>
      </c>
      <c r="Z6550" s="4">
        <f t="shared" si="615"/>
        <v>7.2799999999999994</v>
      </c>
      <c r="AA6550" s="4">
        <f t="shared" si="612"/>
        <v>3.4944000000000006</v>
      </c>
    </row>
    <row r="6551" spans="1:27" x14ac:dyDescent="0.2">
      <c r="A6551">
        <v>6550</v>
      </c>
      <c r="B6551" t="s">
        <v>8967</v>
      </c>
      <c r="C6551" s="5">
        <v>42215</v>
      </c>
      <c r="D6551" s="5" t="str">
        <f t="shared" si="617"/>
        <v>2015-07</v>
      </c>
      <c r="E6551" s="5">
        <v>42217</v>
      </c>
      <c r="F6551" t="s">
        <v>193</v>
      </c>
      <c r="G6551" t="s">
        <v>6384</v>
      </c>
      <c r="H6551" t="s">
        <v>6385</v>
      </c>
      <c r="I6551" t="s">
        <v>107</v>
      </c>
      <c r="J6551" t="s">
        <v>32</v>
      </c>
      <c r="K6551" t="s">
        <v>940</v>
      </c>
      <c r="L6551" t="s">
        <v>234</v>
      </c>
      <c r="M6551">
        <v>55044</v>
      </c>
      <c r="N6551" t="s">
        <v>110</v>
      </c>
      <c r="O6551" t="s">
        <v>3115</v>
      </c>
      <c r="P6551" t="s">
        <v>37</v>
      </c>
      <c r="Q6551" t="s">
        <v>41</v>
      </c>
      <c r="R6551" t="s">
        <v>3116</v>
      </c>
      <c r="S6551">
        <v>155.88</v>
      </c>
      <c r="T6551">
        <v>6</v>
      </c>
      <c r="U6551">
        <v>0</v>
      </c>
      <c r="V6551">
        <v>38.970000000000006</v>
      </c>
      <c r="W6551" s="6">
        <f t="shared" si="616"/>
        <v>0.25000000000000006</v>
      </c>
      <c r="X6551" s="4">
        <f t="shared" si="613"/>
        <v>6.495000000000001</v>
      </c>
      <c r="Y6551" s="4">
        <f t="shared" si="614"/>
        <v>25.98</v>
      </c>
      <c r="Z6551" s="4">
        <f t="shared" si="615"/>
        <v>25.98</v>
      </c>
      <c r="AA6551" s="4">
        <f t="shared" si="612"/>
        <v>0</v>
      </c>
    </row>
    <row r="6552" spans="1:27" x14ac:dyDescent="0.2">
      <c r="A6552">
        <v>6551</v>
      </c>
      <c r="B6552" t="s">
        <v>8968</v>
      </c>
      <c r="C6552" s="5">
        <v>42309</v>
      </c>
      <c r="D6552" s="5" t="str">
        <f t="shared" si="617"/>
        <v>2015-11</v>
      </c>
      <c r="E6552" s="5">
        <v>42311</v>
      </c>
      <c r="F6552" t="s">
        <v>28</v>
      </c>
      <c r="G6552" t="s">
        <v>3607</v>
      </c>
      <c r="H6552" t="s">
        <v>3608</v>
      </c>
      <c r="I6552" t="s">
        <v>31</v>
      </c>
      <c r="J6552" t="s">
        <v>32</v>
      </c>
      <c r="K6552" t="s">
        <v>271</v>
      </c>
      <c r="L6552" t="s">
        <v>272</v>
      </c>
      <c r="M6552">
        <v>10035</v>
      </c>
      <c r="N6552" t="s">
        <v>153</v>
      </c>
      <c r="O6552" t="s">
        <v>6142</v>
      </c>
      <c r="P6552" t="s">
        <v>37</v>
      </c>
      <c r="Q6552" t="s">
        <v>41</v>
      </c>
      <c r="R6552" t="s">
        <v>6143</v>
      </c>
      <c r="S6552">
        <v>327.56399999999996</v>
      </c>
      <c r="T6552">
        <v>4</v>
      </c>
      <c r="U6552">
        <v>0.1</v>
      </c>
      <c r="V6552">
        <v>21.837600000000023</v>
      </c>
      <c r="W6552" s="6">
        <f t="shared" si="616"/>
        <v>6.6666666666666749E-2</v>
      </c>
      <c r="X6552" s="4">
        <f t="shared" si="613"/>
        <v>5.4594000000000058</v>
      </c>
      <c r="Y6552" s="4">
        <f t="shared" si="614"/>
        <v>81.890999999999991</v>
      </c>
      <c r="Z6552" s="4">
        <f t="shared" si="615"/>
        <v>90.99</v>
      </c>
      <c r="AA6552" s="4">
        <f t="shared" si="612"/>
        <v>32.756399999999999</v>
      </c>
    </row>
    <row r="6553" spans="1:27" x14ac:dyDescent="0.2">
      <c r="A6553">
        <v>6552</v>
      </c>
      <c r="B6553" t="s">
        <v>8969</v>
      </c>
      <c r="C6553" s="5">
        <v>43085</v>
      </c>
      <c r="D6553" s="5" t="str">
        <f t="shared" si="617"/>
        <v>2017-12</v>
      </c>
      <c r="E6553" s="5">
        <v>43090</v>
      </c>
      <c r="F6553" t="s">
        <v>28</v>
      </c>
      <c r="G6553" t="s">
        <v>445</v>
      </c>
      <c r="H6553" t="s">
        <v>446</v>
      </c>
      <c r="I6553" t="s">
        <v>107</v>
      </c>
      <c r="J6553" t="s">
        <v>32</v>
      </c>
      <c r="K6553" t="s">
        <v>47</v>
      </c>
      <c r="L6553" t="s">
        <v>48</v>
      </c>
      <c r="M6553">
        <v>90036</v>
      </c>
      <c r="N6553" t="s">
        <v>49</v>
      </c>
      <c r="O6553" t="s">
        <v>1875</v>
      </c>
      <c r="P6553" t="s">
        <v>51</v>
      </c>
      <c r="Q6553" t="s">
        <v>95</v>
      </c>
      <c r="R6553" t="s">
        <v>1876</v>
      </c>
      <c r="S6553">
        <v>13.36</v>
      </c>
      <c r="T6553">
        <v>2</v>
      </c>
      <c r="U6553">
        <v>0</v>
      </c>
      <c r="V6553">
        <v>6.4127999999999998</v>
      </c>
      <c r="W6553" s="6">
        <f t="shared" si="616"/>
        <v>0.48</v>
      </c>
      <c r="X6553" s="4">
        <f t="shared" si="613"/>
        <v>3.2063999999999999</v>
      </c>
      <c r="Y6553" s="4">
        <f t="shared" si="614"/>
        <v>6.68</v>
      </c>
      <c r="Z6553" s="4">
        <f t="shared" si="615"/>
        <v>6.68</v>
      </c>
      <c r="AA6553" s="4">
        <f t="shared" si="612"/>
        <v>0</v>
      </c>
    </row>
    <row r="6554" spans="1:27" x14ac:dyDescent="0.2">
      <c r="A6554">
        <v>6553</v>
      </c>
      <c r="B6554" t="s">
        <v>8969</v>
      </c>
      <c r="C6554" s="5">
        <v>43085</v>
      </c>
      <c r="D6554" s="5" t="str">
        <f t="shared" si="617"/>
        <v>2017-12</v>
      </c>
      <c r="E6554" s="5">
        <v>43090</v>
      </c>
      <c r="F6554" t="s">
        <v>28</v>
      </c>
      <c r="G6554" t="s">
        <v>445</v>
      </c>
      <c r="H6554" t="s">
        <v>446</v>
      </c>
      <c r="I6554" t="s">
        <v>107</v>
      </c>
      <c r="J6554" t="s">
        <v>32</v>
      </c>
      <c r="K6554" t="s">
        <v>47</v>
      </c>
      <c r="L6554" t="s">
        <v>48</v>
      </c>
      <c r="M6554">
        <v>90036</v>
      </c>
      <c r="N6554" t="s">
        <v>49</v>
      </c>
      <c r="O6554" t="s">
        <v>3798</v>
      </c>
      <c r="P6554" t="s">
        <v>51</v>
      </c>
      <c r="Q6554" t="s">
        <v>64</v>
      </c>
      <c r="R6554" t="s">
        <v>3799</v>
      </c>
      <c r="S6554">
        <v>158.9</v>
      </c>
      <c r="T6554">
        <v>5</v>
      </c>
      <c r="U6554">
        <v>0</v>
      </c>
      <c r="V6554">
        <v>7.9449999999999932</v>
      </c>
      <c r="W6554" s="6">
        <f t="shared" si="616"/>
        <v>4.9999999999999954E-2</v>
      </c>
      <c r="X6554" s="4">
        <f t="shared" si="613"/>
        <v>1.5889999999999986</v>
      </c>
      <c r="Y6554" s="4">
        <f t="shared" si="614"/>
        <v>31.78</v>
      </c>
      <c r="Z6554" s="4">
        <f t="shared" si="615"/>
        <v>31.78</v>
      </c>
      <c r="AA6554" s="4">
        <f t="shared" si="612"/>
        <v>0</v>
      </c>
    </row>
    <row r="6555" spans="1:27" x14ac:dyDescent="0.2">
      <c r="A6555">
        <v>6554</v>
      </c>
      <c r="B6555" t="s">
        <v>8970</v>
      </c>
      <c r="C6555" s="5">
        <v>41932</v>
      </c>
      <c r="D6555" s="5" t="str">
        <f t="shared" si="617"/>
        <v>2014-10</v>
      </c>
      <c r="E6555" s="5">
        <v>41934</v>
      </c>
      <c r="F6555" t="s">
        <v>28</v>
      </c>
      <c r="G6555" t="s">
        <v>555</v>
      </c>
      <c r="H6555" t="s">
        <v>556</v>
      </c>
      <c r="I6555" t="s">
        <v>107</v>
      </c>
      <c r="J6555" t="s">
        <v>32</v>
      </c>
      <c r="K6555" t="s">
        <v>308</v>
      </c>
      <c r="L6555" t="s">
        <v>216</v>
      </c>
      <c r="M6555">
        <v>60653</v>
      </c>
      <c r="N6555" t="s">
        <v>110</v>
      </c>
      <c r="O6555" t="s">
        <v>2308</v>
      </c>
      <c r="P6555" t="s">
        <v>76</v>
      </c>
      <c r="Q6555" t="s">
        <v>166</v>
      </c>
      <c r="R6555" t="s">
        <v>2309</v>
      </c>
      <c r="S6555">
        <v>319.96800000000002</v>
      </c>
      <c r="T6555">
        <v>4</v>
      </c>
      <c r="U6555">
        <v>0.2</v>
      </c>
      <c r="V6555">
        <v>71.992800000000003</v>
      </c>
      <c r="W6555" s="6">
        <f t="shared" si="616"/>
        <v>0.22500000000000001</v>
      </c>
      <c r="X6555" s="4">
        <f t="shared" si="613"/>
        <v>17.998200000000001</v>
      </c>
      <c r="Y6555" s="4">
        <f t="shared" si="614"/>
        <v>79.992000000000004</v>
      </c>
      <c r="Z6555" s="4">
        <f t="shared" si="615"/>
        <v>99.99</v>
      </c>
      <c r="AA6555" s="4">
        <f t="shared" si="612"/>
        <v>63.993600000000008</v>
      </c>
    </row>
    <row r="6556" spans="1:27" x14ac:dyDescent="0.2">
      <c r="A6556">
        <v>6555</v>
      </c>
      <c r="B6556" t="s">
        <v>8970</v>
      </c>
      <c r="C6556" s="5">
        <v>41932</v>
      </c>
      <c r="D6556" s="5" t="str">
        <f t="shared" si="617"/>
        <v>2014-10</v>
      </c>
      <c r="E6556" s="5">
        <v>41934</v>
      </c>
      <c r="F6556" t="s">
        <v>28</v>
      </c>
      <c r="G6556" t="s">
        <v>555</v>
      </c>
      <c r="H6556" t="s">
        <v>556</v>
      </c>
      <c r="I6556" t="s">
        <v>107</v>
      </c>
      <c r="J6556" t="s">
        <v>32</v>
      </c>
      <c r="K6556" t="s">
        <v>308</v>
      </c>
      <c r="L6556" t="s">
        <v>216</v>
      </c>
      <c r="M6556">
        <v>60653</v>
      </c>
      <c r="N6556" t="s">
        <v>110</v>
      </c>
      <c r="O6556" t="s">
        <v>7577</v>
      </c>
      <c r="P6556" t="s">
        <v>51</v>
      </c>
      <c r="Q6556" t="s">
        <v>64</v>
      </c>
      <c r="R6556" t="s">
        <v>7578</v>
      </c>
      <c r="S6556">
        <v>505.32000000000005</v>
      </c>
      <c r="T6556">
        <v>3</v>
      </c>
      <c r="U6556">
        <v>0.2</v>
      </c>
      <c r="V6556">
        <v>31.582499999999953</v>
      </c>
      <c r="W6556" s="6">
        <f t="shared" si="616"/>
        <v>6.2499999999999903E-2</v>
      </c>
      <c r="X6556" s="4">
        <f t="shared" si="613"/>
        <v>10.527499999999984</v>
      </c>
      <c r="Y6556" s="4">
        <f t="shared" si="614"/>
        <v>168.44000000000003</v>
      </c>
      <c r="Z6556" s="4">
        <f t="shared" si="615"/>
        <v>210.54999999999998</v>
      </c>
      <c r="AA6556" s="4">
        <f t="shared" si="612"/>
        <v>101.06400000000002</v>
      </c>
    </row>
    <row r="6557" spans="1:27" x14ac:dyDescent="0.2">
      <c r="A6557">
        <v>6556</v>
      </c>
      <c r="B6557" t="s">
        <v>8970</v>
      </c>
      <c r="C6557" s="5">
        <v>41932</v>
      </c>
      <c r="D6557" s="5" t="str">
        <f t="shared" si="617"/>
        <v>2014-10</v>
      </c>
      <c r="E6557" s="5">
        <v>41934</v>
      </c>
      <c r="F6557" t="s">
        <v>28</v>
      </c>
      <c r="G6557" t="s">
        <v>555</v>
      </c>
      <c r="H6557" t="s">
        <v>556</v>
      </c>
      <c r="I6557" t="s">
        <v>107</v>
      </c>
      <c r="J6557" t="s">
        <v>32</v>
      </c>
      <c r="K6557" t="s">
        <v>308</v>
      </c>
      <c r="L6557" t="s">
        <v>216</v>
      </c>
      <c r="M6557">
        <v>60653</v>
      </c>
      <c r="N6557" t="s">
        <v>110</v>
      </c>
      <c r="O6557" t="s">
        <v>8971</v>
      </c>
      <c r="P6557" t="s">
        <v>51</v>
      </c>
      <c r="Q6557" t="s">
        <v>95</v>
      </c>
      <c r="R6557" t="s">
        <v>8972</v>
      </c>
      <c r="S6557">
        <v>3.8079999999999998</v>
      </c>
      <c r="T6557">
        <v>1</v>
      </c>
      <c r="U6557">
        <v>0.2</v>
      </c>
      <c r="V6557">
        <v>1.2375999999999996</v>
      </c>
      <c r="W6557" s="6">
        <f t="shared" si="616"/>
        <v>0.3249999999999999</v>
      </c>
      <c r="X6557" s="4">
        <f t="shared" si="613"/>
        <v>1.2375999999999996</v>
      </c>
      <c r="Y6557" s="4">
        <f t="shared" si="614"/>
        <v>3.8079999999999998</v>
      </c>
      <c r="Z6557" s="4">
        <f t="shared" si="615"/>
        <v>4.76</v>
      </c>
      <c r="AA6557" s="4">
        <f t="shared" si="612"/>
        <v>0.76160000000000005</v>
      </c>
    </row>
    <row r="6558" spans="1:27" x14ac:dyDescent="0.2">
      <c r="A6558">
        <v>6557</v>
      </c>
      <c r="B6558" t="s">
        <v>8970</v>
      </c>
      <c r="C6558" s="5">
        <v>41932</v>
      </c>
      <c r="D6558" s="5" t="str">
        <f t="shared" si="617"/>
        <v>2014-10</v>
      </c>
      <c r="E6558" s="5">
        <v>41934</v>
      </c>
      <c r="F6558" t="s">
        <v>28</v>
      </c>
      <c r="G6558" t="s">
        <v>555</v>
      </c>
      <c r="H6558" t="s">
        <v>556</v>
      </c>
      <c r="I6558" t="s">
        <v>107</v>
      </c>
      <c r="J6558" t="s">
        <v>32</v>
      </c>
      <c r="K6558" t="s">
        <v>308</v>
      </c>
      <c r="L6558" t="s">
        <v>216</v>
      </c>
      <c r="M6558">
        <v>60653</v>
      </c>
      <c r="N6558" t="s">
        <v>110</v>
      </c>
      <c r="O6558" t="s">
        <v>5388</v>
      </c>
      <c r="P6558" t="s">
        <v>51</v>
      </c>
      <c r="Q6558" t="s">
        <v>80</v>
      </c>
      <c r="R6558" t="s">
        <v>5389</v>
      </c>
      <c r="S6558">
        <v>8.6819999999999968</v>
      </c>
      <c r="T6558">
        <v>1</v>
      </c>
      <c r="U6558">
        <v>0.8</v>
      </c>
      <c r="V6558">
        <v>-14.759400000000003</v>
      </c>
      <c r="W6558" s="6">
        <f t="shared" si="616"/>
        <v>-1.7000000000000011</v>
      </c>
      <c r="X6558" s="4">
        <f t="shared" si="613"/>
        <v>-14.759400000000003</v>
      </c>
      <c r="Y6558" s="4">
        <f t="shared" si="614"/>
        <v>8.6819999999999968</v>
      </c>
      <c r="Z6558" s="4">
        <f t="shared" si="615"/>
        <v>43.41</v>
      </c>
      <c r="AA6558" s="4">
        <f t="shared" si="612"/>
        <v>6.945599999999998</v>
      </c>
    </row>
    <row r="6559" spans="1:27" x14ac:dyDescent="0.2">
      <c r="A6559">
        <v>6558</v>
      </c>
      <c r="B6559" t="s">
        <v>8970</v>
      </c>
      <c r="C6559" s="5">
        <v>41932</v>
      </c>
      <c r="D6559" s="5" t="str">
        <f t="shared" si="617"/>
        <v>2014-10</v>
      </c>
      <c r="E6559" s="5">
        <v>41934</v>
      </c>
      <c r="F6559" t="s">
        <v>28</v>
      </c>
      <c r="G6559" t="s">
        <v>555</v>
      </c>
      <c r="H6559" t="s">
        <v>556</v>
      </c>
      <c r="I6559" t="s">
        <v>107</v>
      </c>
      <c r="J6559" t="s">
        <v>32</v>
      </c>
      <c r="K6559" t="s">
        <v>308</v>
      </c>
      <c r="L6559" t="s">
        <v>216</v>
      </c>
      <c r="M6559">
        <v>60653</v>
      </c>
      <c r="N6559" t="s">
        <v>110</v>
      </c>
      <c r="O6559" t="s">
        <v>2265</v>
      </c>
      <c r="P6559" t="s">
        <v>51</v>
      </c>
      <c r="Q6559" t="s">
        <v>52</v>
      </c>
      <c r="R6559" t="s">
        <v>2266</v>
      </c>
      <c r="S6559">
        <v>24.424000000000003</v>
      </c>
      <c r="T6559">
        <v>1</v>
      </c>
      <c r="U6559">
        <v>0.2</v>
      </c>
      <c r="V6559">
        <v>7.9378000000000002</v>
      </c>
      <c r="W6559" s="6">
        <f t="shared" si="616"/>
        <v>0.32499999999999996</v>
      </c>
      <c r="X6559" s="4">
        <f t="shared" si="613"/>
        <v>7.9378000000000002</v>
      </c>
      <c r="Y6559" s="4">
        <f t="shared" si="614"/>
        <v>24.424000000000003</v>
      </c>
      <c r="Z6559" s="4">
        <f t="shared" si="615"/>
        <v>30.53</v>
      </c>
      <c r="AA6559" s="4">
        <f t="shared" si="612"/>
        <v>4.8848000000000011</v>
      </c>
    </row>
    <row r="6560" spans="1:27" x14ac:dyDescent="0.2">
      <c r="A6560">
        <v>6559</v>
      </c>
      <c r="B6560" t="s">
        <v>8973</v>
      </c>
      <c r="C6560" s="5">
        <v>42160</v>
      </c>
      <c r="D6560" s="5" t="str">
        <f t="shared" si="617"/>
        <v>2015-06</v>
      </c>
      <c r="E6560" s="5">
        <v>42165</v>
      </c>
      <c r="F6560" t="s">
        <v>55</v>
      </c>
      <c r="G6560" t="s">
        <v>4150</v>
      </c>
      <c r="H6560" t="s">
        <v>4151</v>
      </c>
      <c r="I6560" t="s">
        <v>46</v>
      </c>
      <c r="J6560" t="s">
        <v>32</v>
      </c>
      <c r="K6560" t="s">
        <v>3466</v>
      </c>
      <c r="L6560" t="s">
        <v>272</v>
      </c>
      <c r="M6560">
        <v>14215</v>
      </c>
      <c r="N6560" t="s">
        <v>153</v>
      </c>
      <c r="O6560" t="s">
        <v>1941</v>
      </c>
      <c r="P6560" t="s">
        <v>37</v>
      </c>
      <c r="Q6560" t="s">
        <v>41</v>
      </c>
      <c r="R6560" t="s">
        <v>1942</v>
      </c>
      <c r="S6560">
        <v>1522.6379999999999</v>
      </c>
      <c r="T6560">
        <v>9</v>
      </c>
      <c r="U6560">
        <v>0.1</v>
      </c>
      <c r="V6560">
        <v>169.18200000000004</v>
      </c>
      <c r="W6560" s="6">
        <f t="shared" si="616"/>
        <v>0.11111111111111115</v>
      </c>
      <c r="X6560" s="4">
        <f t="shared" si="613"/>
        <v>18.798000000000005</v>
      </c>
      <c r="Y6560" s="4">
        <f t="shared" si="614"/>
        <v>169.18199999999999</v>
      </c>
      <c r="Z6560" s="4">
        <f t="shared" si="615"/>
        <v>187.98</v>
      </c>
      <c r="AA6560" s="4">
        <f t="shared" si="612"/>
        <v>152.2638</v>
      </c>
    </row>
    <row r="6561" spans="1:27" x14ac:dyDescent="0.2">
      <c r="A6561">
        <v>6560</v>
      </c>
      <c r="B6561" t="s">
        <v>8974</v>
      </c>
      <c r="C6561" s="5">
        <v>42572</v>
      </c>
      <c r="D6561" s="5" t="str">
        <f t="shared" si="617"/>
        <v>2016-07</v>
      </c>
      <c r="E6561" s="5">
        <v>42577</v>
      </c>
      <c r="F6561" t="s">
        <v>55</v>
      </c>
      <c r="G6561" t="s">
        <v>3870</v>
      </c>
      <c r="H6561" t="s">
        <v>3871</v>
      </c>
      <c r="I6561" t="s">
        <v>46</v>
      </c>
      <c r="J6561" t="s">
        <v>32</v>
      </c>
      <c r="K6561" t="s">
        <v>572</v>
      </c>
      <c r="L6561" t="s">
        <v>48</v>
      </c>
      <c r="M6561">
        <v>95661</v>
      </c>
      <c r="N6561" t="s">
        <v>49</v>
      </c>
      <c r="O6561" t="s">
        <v>3812</v>
      </c>
      <c r="P6561" t="s">
        <v>51</v>
      </c>
      <c r="Q6561" t="s">
        <v>178</v>
      </c>
      <c r="R6561" t="s">
        <v>3813</v>
      </c>
      <c r="S6561">
        <v>419.90000000000003</v>
      </c>
      <c r="T6561">
        <v>5</v>
      </c>
      <c r="U6561">
        <v>0</v>
      </c>
      <c r="V6561">
        <v>197.35299999999998</v>
      </c>
      <c r="W6561" s="6">
        <f t="shared" si="616"/>
        <v>0.46999999999999992</v>
      </c>
      <c r="X6561" s="4">
        <f t="shared" si="613"/>
        <v>39.470599999999997</v>
      </c>
      <c r="Y6561" s="4">
        <f t="shared" si="614"/>
        <v>83.98</v>
      </c>
      <c r="Z6561" s="4">
        <f t="shared" si="615"/>
        <v>83.98</v>
      </c>
      <c r="AA6561" s="4">
        <f t="shared" si="612"/>
        <v>0</v>
      </c>
    </row>
    <row r="6562" spans="1:27" x14ac:dyDescent="0.2">
      <c r="A6562">
        <v>6561</v>
      </c>
      <c r="B6562" t="s">
        <v>8974</v>
      </c>
      <c r="C6562" s="5">
        <v>42572</v>
      </c>
      <c r="D6562" s="5" t="str">
        <f t="shared" si="617"/>
        <v>2016-07</v>
      </c>
      <c r="E6562" s="5">
        <v>42577</v>
      </c>
      <c r="F6562" t="s">
        <v>55</v>
      </c>
      <c r="G6562" t="s">
        <v>3870</v>
      </c>
      <c r="H6562" t="s">
        <v>3871</v>
      </c>
      <c r="I6562" t="s">
        <v>46</v>
      </c>
      <c r="J6562" t="s">
        <v>32</v>
      </c>
      <c r="K6562" t="s">
        <v>572</v>
      </c>
      <c r="L6562" t="s">
        <v>48</v>
      </c>
      <c r="M6562">
        <v>95661</v>
      </c>
      <c r="N6562" t="s">
        <v>49</v>
      </c>
      <c r="O6562" t="s">
        <v>1450</v>
      </c>
      <c r="P6562" t="s">
        <v>51</v>
      </c>
      <c r="Q6562" t="s">
        <v>52</v>
      </c>
      <c r="R6562" t="s">
        <v>1451</v>
      </c>
      <c r="S6562">
        <v>3.15</v>
      </c>
      <c r="T6562">
        <v>1</v>
      </c>
      <c r="U6562">
        <v>0</v>
      </c>
      <c r="V6562">
        <v>1.512</v>
      </c>
      <c r="W6562" s="6">
        <f t="shared" si="616"/>
        <v>0.48000000000000004</v>
      </c>
      <c r="X6562" s="4">
        <f t="shared" si="613"/>
        <v>1.512</v>
      </c>
      <c r="Y6562" s="4">
        <f t="shared" si="614"/>
        <v>3.15</v>
      </c>
      <c r="Z6562" s="4">
        <f t="shared" si="615"/>
        <v>3.15</v>
      </c>
      <c r="AA6562" s="4">
        <f t="shared" si="612"/>
        <v>0</v>
      </c>
    </row>
    <row r="6563" spans="1:27" x14ac:dyDescent="0.2">
      <c r="A6563">
        <v>6562</v>
      </c>
      <c r="B6563" t="s">
        <v>8975</v>
      </c>
      <c r="C6563" s="5">
        <v>42825</v>
      </c>
      <c r="D6563" s="5" t="str">
        <f t="shared" si="617"/>
        <v>2017-03</v>
      </c>
      <c r="E6563" s="5">
        <v>42827</v>
      </c>
      <c r="F6563" t="s">
        <v>193</v>
      </c>
      <c r="G6563" t="s">
        <v>5391</v>
      </c>
      <c r="H6563" t="s">
        <v>5392</v>
      </c>
      <c r="I6563" t="s">
        <v>46</v>
      </c>
      <c r="J6563" t="s">
        <v>32</v>
      </c>
      <c r="K6563" t="s">
        <v>1135</v>
      </c>
      <c r="L6563" t="s">
        <v>109</v>
      </c>
      <c r="M6563">
        <v>76017</v>
      </c>
      <c r="N6563" t="s">
        <v>110</v>
      </c>
      <c r="O6563" t="s">
        <v>2870</v>
      </c>
      <c r="P6563" t="s">
        <v>51</v>
      </c>
      <c r="Q6563" t="s">
        <v>83</v>
      </c>
      <c r="R6563" t="s">
        <v>2871</v>
      </c>
      <c r="S6563">
        <v>33.61999999999999</v>
      </c>
      <c r="T6563">
        <v>5</v>
      </c>
      <c r="U6563">
        <v>0.8</v>
      </c>
      <c r="V6563">
        <v>-90.774000000000029</v>
      </c>
      <c r="W6563" s="6">
        <f t="shared" si="616"/>
        <v>-2.7000000000000015</v>
      </c>
      <c r="X6563" s="4">
        <f t="shared" si="613"/>
        <v>-18.154800000000005</v>
      </c>
      <c r="Y6563" s="4">
        <f t="shared" si="614"/>
        <v>6.7239999999999984</v>
      </c>
      <c r="Z6563" s="4">
        <f t="shared" si="615"/>
        <v>33.619999999999997</v>
      </c>
      <c r="AA6563" s="4">
        <f t="shared" si="612"/>
        <v>26.895999999999994</v>
      </c>
    </row>
    <row r="6564" spans="1:27" x14ac:dyDescent="0.2">
      <c r="A6564">
        <v>6563</v>
      </c>
      <c r="B6564" t="s">
        <v>8976</v>
      </c>
      <c r="C6564" s="5">
        <v>41766</v>
      </c>
      <c r="D6564" s="5" t="str">
        <f t="shared" si="617"/>
        <v>2014-05</v>
      </c>
      <c r="E6564" s="5">
        <v>41771</v>
      </c>
      <c r="F6564" t="s">
        <v>55</v>
      </c>
      <c r="G6564" t="s">
        <v>4925</v>
      </c>
      <c r="H6564" t="s">
        <v>4926</v>
      </c>
      <c r="I6564" t="s">
        <v>31</v>
      </c>
      <c r="J6564" t="s">
        <v>32</v>
      </c>
      <c r="K6564" t="s">
        <v>1489</v>
      </c>
      <c r="L6564" t="s">
        <v>1253</v>
      </c>
      <c r="M6564">
        <v>1841</v>
      </c>
      <c r="N6564" t="s">
        <v>153</v>
      </c>
      <c r="O6564" t="s">
        <v>299</v>
      </c>
      <c r="P6564" t="s">
        <v>51</v>
      </c>
      <c r="Q6564" t="s">
        <v>80</v>
      </c>
      <c r="R6564" t="s">
        <v>300</v>
      </c>
      <c r="S6564">
        <v>16.14</v>
      </c>
      <c r="T6564">
        <v>3</v>
      </c>
      <c r="U6564">
        <v>0</v>
      </c>
      <c r="V6564">
        <v>7.9085999999999999</v>
      </c>
      <c r="W6564" s="6">
        <f t="shared" si="616"/>
        <v>0.49</v>
      </c>
      <c r="X6564" s="4">
        <f t="shared" si="613"/>
        <v>2.6362000000000001</v>
      </c>
      <c r="Y6564" s="4">
        <f t="shared" si="614"/>
        <v>5.38</v>
      </c>
      <c r="Z6564" s="4">
        <f t="shared" si="615"/>
        <v>5.38</v>
      </c>
      <c r="AA6564" s="4">
        <f t="shared" si="612"/>
        <v>0</v>
      </c>
    </row>
    <row r="6565" spans="1:27" x14ac:dyDescent="0.2">
      <c r="A6565">
        <v>6564</v>
      </c>
      <c r="B6565" t="s">
        <v>8976</v>
      </c>
      <c r="C6565" s="5">
        <v>41766</v>
      </c>
      <c r="D6565" s="5" t="str">
        <f t="shared" si="617"/>
        <v>2014-05</v>
      </c>
      <c r="E6565" s="5">
        <v>41771</v>
      </c>
      <c r="F6565" t="s">
        <v>55</v>
      </c>
      <c r="G6565" t="s">
        <v>4925</v>
      </c>
      <c r="H6565" t="s">
        <v>4926</v>
      </c>
      <c r="I6565" t="s">
        <v>31</v>
      </c>
      <c r="J6565" t="s">
        <v>32</v>
      </c>
      <c r="K6565" t="s">
        <v>1489</v>
      </c>
      <c r="L6565" t="s">
        <v>1253</v>
      </c>
      <c r="M6565">
        <v>1841</v>
      </c>
      <c r="N6565" t="s">
        <v>153</v>
      </c>
      <c r="O6565" t="s">
        <v>6958</v>
      </c>
      <c r="P6565" t="s">
        <v>37</v>
      </c>
      <c r="Q6565" t="s">
        <v>61</v>
      </c>
      <c r="R6565" t="s">
        <v>6959</v>
      </c>
      <c r="S6565">
        <v>194.25</v>
      </c>
      <c r="T6565">
        <v>2</v>
      </c>
      <c r="U6565">
        <v>0.3</v>
      </c>
      <c r="V6565">
        <v>-38.849999999999994</v>
      </c>
      <c r="W6565" s="6">
        <f t="shared" si="616"/>
        <v>-0.19999999999999998</v>
      </c>
      <c r="X6565" s="4">
        <f t="shared" si="613"/>
        <v>-19.424999999999997</v>
      </c>
      <c r="Y6565" s="4">
        <f t="shared" si="614"/>
        <v>97.125</v>
      </c>
      <c r="Z6565" s="4">
        <f t="shared" si="615"/>
        <v>138.75</v>
      </c>
      <c r="AA6565" s="4">
        <f t="shared" si="612"/>
        <v>58.274999999999999</v>
      </c>
    </row>
    <row r="6566" spans="1:27" x14ac:dyDescent="0.2">
      <c r="A6566">
        <v>6565</v>
      </c>
      <c r="B6566" t="s">
        <v>8976</v>
      </c>
      <c r="C6566" s="5">
        <v>41766</v>
      </c>
      <c r="D6566" s="5" t="str">
        <f t="shared" si="617"/>
        <v>2014-05</v>
      </c>
      <c r="E6566" s="5">
        <v>41771</v>
      </c>
      <c r="F6566" t="s">
        <v>55</v>
      </c>
      <c r="G6566" t="s">
        <v>4925</v>
      </c>
      <c r="H6566" t="s">
        <v>4926</v>
      </c>
      <c r="I6566" t="s">
        <v>31</v>
      </c>
      <c r="J6566" t="s">
        <v>32</v>
      </c>
      <c r="K6566" t="s">
        <v>1489</v>
      </c>
      <c r="L6566" t="s">
        <v>1253</v>
      </c>
      <c r="M6566">
        <v>1841</v>
      </c>
      <c r="N6566" t="s">
        <v>153</v>
      </c>
      <c r="O6566" t="s">
        <v>2618</v>
      </c>
      <c r="P6566" t="s">
        <v>51</v>
      </c>
      <c r="Q6566" t="s">
        <v>73</v>
      </c>
      <c r="R6566" t="s">
        <v>2619</v>
      </c>
      <c r="S6566">
        <v>8.64</v>
      </c>
      <c r="T6566">
        <v>3</v>
      </c>
      <c r="U6566">
        <v>0</v>
      </c>
      <c r="V6566">
        <v>2.5055999999999998</v>
      </c>
      <c r="W6566" s="6">
        <f t="shared" si="616"/>
        <v>0.28999999999999998</v>
      </c>
      <c r="X6566" s="4">
        <f t="shared" si="613"/>
        <v>0.83519999999999994</v>
      </c>
      <c r="Y6566" s="4">
        <f t="shared" si="614"/>
        <v>2.8800000000000003</v>
      </c>
      <c r="Z6566" s="4">
        <f t="shared" si="615"/>
        <v>2.8800000000000003</v>
      </c>
      <c r="AA6566" s="4">
        <f t="shared" si="612"/>
        <v>0</v>
      </c>
    </row>
    <row r="6567" spans="1:27" x14ac:dyDescent="0.2">
      <c r="A6567">
        <v>6566</v>
      </c>
      <c r="B6567" t="s">
        <v>8976</v>
      </c>
      <c r="C6567" s="5">
        <v>41766</v>
      </c>
      <c r="D6567" s="5" t="str">
        <f t="shared" si="617"/>
        <v>2014-05</v>
      </c>
      <c r="E6567" s="5">
        <v>41771</v>
      </c>
      <c r="F6567" t="s">
        <v>55</v>
      </c>
      <c r="G6567" t="s">
        <v>4925</v>
      </c>
      <c r="H6567" t="s">
        <v>4926</v>
      </c>
      <c r="I6567" t="s">
        <v>31</v>
      </c>
      <c r="J6567" t="s">
        <v>32</v>
      </c>
      <c r="K6567" t="s">
        <v>1489</v>
      </c>
      <c r="L6567" t="s">
        <v>1253</v>
      </c>
      <c r="M6567">
        <v>1841</v>
      </c>
      <c r="N6567" t="s">
        <v>153</v>
      </c>
      <c r="O6567" t="s">
        <v>2487</v>
      </c>
      <c r="P6567" t="s">
        <v>37</v>
      </c>
      <c r="Q6567" t="s">
        <v>41</v>
      </c>
      <c r="R6567" t="s">
        <v>2488</v>
      </c>
      <c r="S6567">
        <v>872.32</v>
      </c>
      <c r="T6567">
        <v>4</v>
      </c>
      <c r="U6567">
        <v>0</v>
      </c>
      <c r="V6567">
        <v>244.24959999999999</v>
      </c>
      <c r="W6567" s="6">
        <f t="shared" si="616"/>
        <v>0.27999999999999997</v>
      </c>
      <c r="X6567" s="4">
        <f t="shared" si="613"/>
        <v>61.062399999999997</v>
      </c>
      <c r="Y6567" s="4">
        <f t="shared" si="614"/>
        <v>218.08</v>
      </c>
      <c r="Z6567" s="4">
        <f t="shared" si="615"/>
        <v>218.08</v>
      </c>
      <c r="AA6567" s="4">
        <f t="shared" si="612"/>
        <v>0</v>
      </c>
    </row>
    <row r="6568" spans="1:27" x14ac:dyDescent="0.2">
      <c r="A6568">
        <v>6567</v>
      </c>
      <c r="B6568" t="s">
        <v>8977</v>
      </c>
      <c r="C6568" s="5">
        <v>42771</v>
      </c>
      <c r="D6568" s="5" t="str">
        <f t="shared" si="617"/>
        <v>2017-02</v>
      </c>
      <c r="E6568" s="5">
        <v>42774</v>
      </c>
      <c r="F6568" t="s">
        <v>28</v>
      </c>
      <c r="G6568" t="s">
        <v>784</v>
      </c>
      <c r="H6568" t="s">
        <v>785</v>
      </c>
      <c r="I6568" t="s">
        <v>31</v>
      </c>
      <c r="J6568" t="s">
        <v>32</v>
      </c>
      <c r="K6568" t="s">
        <v>8058</v>
      </c>
      <c r="L6568" t="s">
        <v>109</v>
      </c>
      <c r="M6568">
        <v>76706</v>
      </c>
      <c r="N6568" t="s">
        <v>110</v>
      </c>
      <c r="O6568" t="s">
        <v>2219</v>
      </c>
      <c r="P6568" t="s">
        <v>51</v>
      </c>
      <c r="Q6568" t="s">
        <v>80</v>
      </c>
      <c r="R6568" t="s">
        <v>2220</v>
      </c>
      <c r="S6568">
        <v>243.99199999999996</v>
      </c>
      <c r="T6568">
        <v>4</v>
      </c>
      <c r="U6568">
        <v>0.8</v>
      </c>
      <c r="V6568">
        <v>-426.9860000000001</v>
      </c>
      <c r="W6568" s="6">
        <f t="shared" si="616"/>
        <v>-1.7500000000000007</v>
      </c>
      <c r="X6568" s="4">
        <f t="shared" si="613"/>
        <v>-106.74650000000003</v>
      </c>
      <c r="Y6568" s="4">
        <f t="shared" si="614"/>
        <v>60.99799999999999</v>
      </c>
      <c r="Z6568" s="4">
        <f t="shared" si="615"/>
        <v>304.99</v>
      </c>
      <c r="AA6568" s="4">
        <f t="shared" si="612"/>
        <v>195.19359999999998</v>
      </c>
    </row>
    <row r="6569" spans="1:27" x14ac:dyDescent="0.2">
      <c r="A6569">
        <v>6568</v>
      </c>
      <c r="B6569" t="s">
        <v>8977</v>
      </c>
      <c r="C6569" s="5">
        <v>42771</v>
      </c>
      <c r="D6569" s="5" t="str">
        <f t="shared" si="617"/>
        <v>2017-02</v>
      </c>
      <c r="E6569" s="5">
        <v>42774</v>
      </c>
      <c r="F6569" t="s">
        <v>28</v>
      </c>
      <c r="G6569" t="s">
        <v>784</v>
      </c>
      <c r="H6569" t="s">
        <v>785</v>
      </c>
      <c r="I6569" t="s">
        <v>31</v>
      </c>
      <c r="J6569" t="s">
        <v>32</v>
      </c>
      <c r="K6569" t="s">
        <v>8058</v>
      </c>
      <c r="L6569" t="s">
        <v>109</v>
      </c>
      <c r="M6569">
        <v>76706</v>
      </c>
      <c r="N6569" t="s">
        <v>110</v>
      </c>
      <c r="O6569" t="s">
        <v>5437</v>
      </c>
      <c r="P6569" t="s">
        <v>51</v>
      </c>
      <c r="Q6569" t="s">
        <v>73</v>
      </c>
      <c r="R6569" t="s">
        <v>3048</v>
      </c>
      <c r="S6569">
        <v>7.120000000000001</v>
      </c>
      <c r="T6569">
        <v>5</v>
      </c>
      <c r="U6569">
        <v>0.2</v>
      </c>
      <c r="V6569">
        <v>0.71199999999999974</v>
      </c>
      <c r="W6569" s="6">
        <f t="shared" si="616"/>
        <v>9.999999999999995E-2</v>
      </c>
      <c r="X6569" s="4">
        <f t="shared" si="613"/>
        <v>0.14239999999999994</v>
      </c>
      <c r="Y6569" s="4">
        <f t="shared" si="614"/>
        <v>1.4240000000000002</v>
      </c>
      <c r="Z6569" s="4">
        <f t="shared" si="615"/>
        <v>1.7800000000000002</v>
      </c>
      <c r="AA6569" s="4">
        <f t="shared" si="612"/>
        <v>1.4240000000000004</v>
      </c>
    </row>
    <row r="6570" spans="1:27" x14ac:dyDescent="0.2">
      <c r="A6570">
        <v>6569</v>
      </c>
      <c r="B6570" t="s">
        <v>8978</v>
      </c>
      <c r="C6570" s="5">
        <v>41747</v>
      </c>
      <c r="D6570" s="5" t="str">
        <f t="shared" si="617"/>
        <v>2014-04</v>
      </c>
      <c r="E6570" s="5">
        <v>41751</v>
      </c>
      <c r="F6570" t="s">
        <v>55</v>
      </c>
      <c r="G6570" t="s">
        <v>295</v>
      </c>
      <c r="H6570" t="s">
        <v>296</v>
      </c>
      <c r="I6570" t="s">
        <v>31</v>
      </c>
      <c r="J6570" t="s">
        <v>32</v>
      </c>
      <c r="K6570" t="s">
        <v>189</v>
      </c>
      <c r="L6570" t="s">
        <v>109</v>
      </c>
      <c r="M6570">
        <v>77095</v>
      </c>
      <c r="N6570" t="s">
        <v>110</v>
      </c>
      <c r="O6570" t="s">
        <v>292</v>
      </c>
      <c r="P6570" t="s">
        <v>51</v>
      </c>
      <c r="Q6570" t="s">
        <v>73</v>
      </c>
      <c r="R6570" t="s">
        <v>293</v>
      </c>
      <c r="S6570">
        <v>2.6880000000000002</v>
      </c>
      <c r="T6570">
        <v>2</v>
      </c>
      <c r="U6570">
        <v>0.2</v>
      </c>
      <c r="V6570">
        <v>1.008</v>
      </c>
      <c r="W6570" s="6">
        <f t="shared" si="616"/>
        <v>0.375</v>
      </c>
      <c r="X6570" s="4">
        <f t="shared" si="613"/>
        <v>0.504</v>
      </c>
      <c r="Y6570" s="4">
        <f t="shared" si="614"/>
        <v>1.3440000000000001</v>
      </c>
      <c r="Z6570" s="4">
        <f t="shared" si="615"/>
        <v>1.68</v>
      </c>
      <c r="AA6570" s="4">
        <f t="shared" si="612"/>
        <v>0.53760000000000008</v>
      </c>
    </row>
    <row r="6571" spans="1:27" x14ac:dyDescent="0.2">
      <c r="A6571">
        <v>6570</v>
      </c>
      <c r="B6571" t="s">
        <v>8978</v>
      </c>
      <c r="C6571" s="5">
        <v>41747</v>
      </c>
      <c r="D6571" s="5" t="str">
        <f t="shared" si="617"/>
        <v>2014-04</v>
      </c>
      <c r="E6571" s="5">
        <v>41751</v>
      </c>
      <c r="F6571" t="s">
        <v>55</v>
      </c>
      <c r="G6571" t="s">
        <v>295</v>
      </c>
      <c r="H6571" t="s">
        <v>296</v>
      </c>
      <c r="I6571" t="s">
        <v>31</v>
      </c>
      <c r="J6571" t="s">
        <v>32</v>
      </c>
      <c r="K6571" t="s">
        <v>189</v>
      </c>
      <c r="L6571" t="s">
        <v>109</v>
      </c>
      <c r="M6571">
        <v>77095</v>
      </c>
      <c r="N6571" t="s">
        <v>110</v>
      </c>
      <c r="O6571" t="s">
        <v>1172</v>
      </c>
      <c r="P6571" t="s">
        <v>37</v>
      </c>
      <c r="Q6571" t="s">
        <v>41</v>
      </c>
      <c r="R6571" t="s">
        <v>1173</v>
      </c>
      <c r="S6571">
        <v>317.05799999999999</v>
      </c>
      <c r="T6571">
        <v>3</v>
      </c>
      <c r="U6571">
        <v>0.3</v>
      </c>
      <c r="V6571">
        <v>-18.117599999999996</v>
      </c>
      <c r="W6571" s="6">
        <f t="shared" si="616"/>
        <v>-5.7142857142857134E-2</v>
      </c>
      <c r="X6571" s="4">
        <f t="shared" si="613"/>
        <v>-6.0391999999999983</v>
      </c>
      <c r="Y6571" s="4">
        <f t="shared" si="614"/>
        <v>105.68599999999999</v>
      </c>
      <c r="Z6571" s="4">
        <f t="shared" si="615"/>
        <v>150.98000000000002</v>
      </c>
      <c r="AA6571" s="4">
        <f t="shared" si="612"/>
        <v>95.117399999999989</v>
      </c>
    </row>
    <row r="6572" spans="1:27" x14ac:dyDescent="0.2">
      <c r="A6572">
        <v>6571</v>
      </c>
      <c r="B6572" t="s">
        <v>8978</v>
      </c>
      <c r="C6572" s="5">
        <v>41747</v>
      </c>
      <c r="D6572" s="5" t="str">
        <f t="shared" si="617"/>
        <v>2014-04</v>
      </c>
      <c r="E6572" s="5">
        <v>41751</v>
      </c>
      <c r="F6572" t="s">
        <v>55</v>
      </c>
      <c r="G6572" t="s">
        <v>295</v>
      </c>
      <c r="H6572" t="s">
        <v>296</v>
      </c>
      <c r="I6572" t="s">
        <v>31</v>
      </c>
      <c r="J6572" t="s">
        <v>32</v>
      </c>
      <c r="K6572" t="s">
        <v>189</v>
      </c>
      <c r="L6572" t="s">
        <v>109</v>
      </c>
      <c r="M6572">
        <v>77095</v>
      </c>
      <c r="N6572" t="s">
        <v>110</v>
      </c>
      <c r="O6572" t="s">
        <v>2478</v>
      </c>
      <c r="P6572" t="s">
        <v>51</v>
      </c>
      <c r="Q6572" t="s">
        <v>178</v>
      </c>
      <c r="R6572" t="s">
        <v>2479</v>
      </c>
      <c r="S6572">
        <v>149.352</v>
      </c>
      <c r="T6572">
        <v>3</v>
      </c>
      <c r="U6572">
        <v>0.2</v>
      </c>
      <c r="V6572">
        <v>50.40629999999998</v>
      </c>
      <c r="W6572" s="6">
        <f t="shared" si="616"/>
        <v>0.33749999999999986</v>
      </c>
      <c r="X6572" s="4">
        <f t="shared" si="613"/>
        <v>16.802099999999992</v>
      </c>
      <c r="Y6572" s="4">
        <f t="shared" si="614"/>
        <v>49.783999999999999</v>
      </c>
      <c r="Z6572" s="4">
        <f t="shared" si="615"/>
        <v>62.22999999999999</v>
      </c>
      <c r="AA6572" s="4">
        <f t="shared" si="612"/>
        <v>29.870400000000004</v>
      </c>
    </row>
    <row r="6573" spans="1:27" x14ac:dyDescent="0.2">
      <c r="A6573">
        <v>6572</v>
      </c>
      <c r="B6573" t="s">
        <v>8978</v>
      </c>
      <c r="C6573" s="5">
        <v>41747</v>
      </c>
      <c r="D6573" s="5" t="str">
        <f t="shared" si="617"/>
        <v>2014-04</v>
      </c>
      <c r="E6573" s="5">
        <v>41751</v>
      </c>
      <c r="F6573" t="s">
        <v>55</v>
      </c>
      <c r="G6573" t="s">
        <v>295</v>
      </c>
      <c r="H6573" t="s">
        <v>296</v>
      </c>
      <c r="I6573" t="s">
        <v>31</v>
      </c>
      <c r="J6573" t="s">
        <v>32</v>
      </c>
      <c r="K6573" t="s">
        <v>189</v>
      </c>
      <c r="L6573" t="s">
        <v>109</v>
      </c>
      <c r="M6573">
        <v>77095</v>
      </c>
      <c r="N6573" t="s">
        <v>110</v>
      </c>
      <c r="O6573" t="s">
        <v>6553</v>
      </c>
      <c r="P6573" t="s">
        <v>76</v>
      </c>
      <c r="Q6573" t="s">
        <v>166</v>
      </c>
      <c r="R6573" t="s">
        <v>6554</v>
      </c>
      <c r="S6573">
        <v>227.976</v>
      </c>
      <c r="T6573">
        <v>3</v>
      </c>
      <c r="U6573">
        <v>0.2</v>
      </c>
      <c r="V6573">
        <v>28.496999999999957</v>
      </c>
      <c r="W6573" s="6">
        <f t="shared" si="616"/>
        <v>0.12499999999999982</v>
      </c>
      <c r="X6573" s="4">
        <f t="shared" si="613"/>
        <v>9.4989999999999863</v>
      </c>
      <c r="Y6573" s="4">
        <f t="shared" si="614"/>
        <v>75.992000000000004</v>
      </c>
      <c r="Z6573" s="4">
        <f t="shared" si="615"/>
        <v>94.989999999999981</v>
      </c>
      <c r="AA6573" s="4">
        <f t="shared" si="612"/>
        <v>45.595200000000006</v>
      </c>
    </row>
    <row r="6574" spans="1:27" x14ac:dyDescent="0.2">
      <c r="A6574">
        <v>6573</v>
      </c>
      <c r="B6574" t="s">
        <v>8979</v>
      </c>
      <c r="C6574" s="5">
        <v>42500</v>
      </c>
      <c r="D6574" s="5" t="str">
        <f t="shared" si="617"/>
        <v>2016-05</v>
      </c>
      <c r="E6574" s="5">
        <v>42506</v>
      </c>
      <c r="F6574" t="s">
        <v>55</v>
      </c>
      <c r="G6574" t="s">
        <v>7432</v>
      </c>
      <c r="H6574" t="s">
        <v>7433</v>
      </c>
      <c r="I6574" t="s">
        <v>31</v>
      </c>
      <c r="J6574" t="s">
        <v>32</v>
      </c>
      <c r="K6574" t="s">
        <v>100</v>
      </c>
      <c r="L6574" t="s">
        <v>101</v>
      </c>
      <c r="M6574">
        <v>98105</v>
      </c>
      <c r="N6574" t="s">
        <v>49</v>
      </c>
      <c r="O6574" t="s">
        <v>5304</v>
      </c>
      <c r="P6574" t="s">
        <v>51</v>
      </c>
      <c r="Q6574" t="s">
        <v>95</v>
      </c>
      <c r="R6574" t="s">
        <v>5305</v>
      </c>
      <c r="S6574">
        <v>11.96</v>
      </c>
      <c r="T6574">
        <v>2</v>
      </c>
      <c r="U6574">
        <v>0</v>
      </c>
      <c r="V6574">
        <v>5.8604000000000003</v>
      </c>
      <c r="W6574" s="6">
        <f t="shared" si="616"/>
        <v>0.49</v>
      </c>
      <c r="X6574" s="4">
        <f t="shared" si="613"/>
        <v>2.9302000000000001</v>
      </c>
      <c r="Y6574" s="4">
        <f t="shared" si="614"/>
        <v>5.98</v>
      </c>
      <c r="Z6574" s="4">
        <f t="shared" si="615"/>
        <v>5.98</v>
      </c>
      <c r="AA6574" s="4">
        <f t="shared" si="612"/>
        <v>0</v>
      </c>
    </row>
    <row r="6575" spans="1:27" x14ac:dyDescent="0.2">
      <c r="A6575">
        <v>6574</v>
      </c>
      <c r="B6575" t="s">
        <v>8980</v>
      </c>
      <c r="C6575" s="5">
        <v>42699</v>
      </c>
      <c r="D6575" s="5" t="str">
        <f t="shared" si="617"/>
        <v>2016-11</v>
      </c>
      <c r="E6575" s="5">
        <v>42704</v>
      </c>
      <c r="F6575" t="s">
        <v>55</v>
      </c>
      <c r="G6575" t="s">
        <v>8568</v>
      </c>
      <c r="H6575" t="s">
        <v>8569</v>
      </c>
      <c r="I6575" t="s">
        <v>46</v>
      </c>
      <c r="J6575" t="s">
        <v>32</v>
      </c>
      <c r="K6575" t="s">
        <v>2136</v>
      </c>
      <c r="L6575" t="s">
        <v>795</v>
      </c>
      <c r="M6575">
        <v>7060</v>
      </c>
      <c r="N6575" t="s">
        <v>153</v>
      </c>
      <c r="O6575" t="s">
        <v>1662</v>
      </c>
      <c r="P6575" t="s">
        <v>51</v>
      </c>
      <c r="Q6575" t="s">
        <v>64</v>
      </c>
      <c r="R6575" t="s">
        <v>1663</v>
      </c>
      <c r="S6575">
        <v>563.4</v>
      </c>
      <c r="T6575">
        <v>4</v>
      </c>
      <c r="U6575">
        <v>0</v>
      </c>
      <c r="V6575">
        <v>67.608000000000004</v>
      </c>
      <c r="W6575" s="6">
        <f t="shared" si="616"/>
        <v>0.12000000000000001</v>
      </c>
      <c r="X6575" s="4">
        <f t="shared" si="613"/>
        <v>16.902000000000001</v>
      </c>
      <c r="Y6575" s="4">
        <f t="shared" si="614"/>
        <v>140.85</v>
      </c>
      <c r="Z6575" s="4">
        <f t="shared" si="615"/>
        <v>140.85</v>
      </c>
      <c r="AA6575" s="4">
        <f t="shared" si="612"/>
        <v>0</v>
      </c>
    </row>
    <row r="6576" spans="1:27" x14ac:dyDescent="0.2">
      <c r="A6576">
        <v>6575</v>
      </c>
      <c r="B6576" t="s">
        <v>8980</v>
      </c>
      <c r="C6576" s="5">
        <v>42699</v>
      </c>
      <c r="D6576" s="5" t="str">
        <f t="shared" si="617"/>
        <v>2016-11</v>
      </c>
      <c r="E6576" s="5">
        <v>42704</v>
      </c>
      <c r="F6576" t="s">
        <v>55</v>
      </c>
      <c r="G6576" t="s">
        <v>8568</v>
      </c>
      <c r="H6576" t="s">
        <v>8569</v>
      </c>
      <c r="I6576" t="s">
        <v>46</v>
      </c>
      <c r="J6576" t="s">
        <v>32</v>
      </c>
      <c r="K6576" t="s">
        <v>2136</v>
      </c>
      <c r="L6576" t="s">
        <v>795</v>
      </c>
      <c r="M6576">
        <v>7060</v>
      </c>
      <c r="N6576" t="s">
        <v>153</v>
      </c>
      <c r="O6576" t="s">
        <v>8981</v>
      </c>
      <c r="P6576" t="s">
        <v>76</v>
      </c>
      <c r="Q6576" t="s">
        <v>689</v>
      </c>
      <c r="R6576" t="s">
        <v>8982</v>
      </c>
      <c r="S6576">
        <v>319.92</v>
      </c>
      <c r="T6576">
        <v>8</v>
      </c>
      <c r="U6576">
        <v>0</v>
      </c>
      <c r="V6576">
        <v>118.37040000000002</v>
      </c>
      <c r="W6576" s="6">
        <f t="shared" si="616"/>
        <v>0.37000000000000005</v>
      </c>
      <c r="X6576" s="4">
        <f t="shared" si="613"/>
        <v>14.796300000000002</v>
      </c>
      <c r="Y6576" s="4">
        <f t="shared" si="614"/>
        <v>39.99</v>
      </c>
      <c r="Z6576" s="4">
        <f t="shared" si="615"/>
        <v>39.99</v>
      </c>
      <c r="AA6576" s="4">
        <f t="shared" si="612"/>
        <v>0</v>
      </c>
    </row>
    <row r="6577" spans="1:27" x14ac:dyDescent="0.2">
      <c r="A6577">
        <v>6576</v>
      </c>
      <c r="B6577" t="s">
        <v>8983</v>
      </c>
      <c r="C6577" s="5">
        <v>42797</v>
      </c>
      <c r="D6577" s="5" t="str">
        <f t="shared" si="617"/>
        <v>2017-03</v>
      </c>
      <c r="E6577" s="5">
        <v>42802</v>
      </c>
      <c r="F6577" t="s">
        <v>55</v>
      </c>
      <c r="G6577" t="s">
        <v>6956</v>
      </c>
      <c r="H6577" t="s">
        <v>6957</v>
      </c>
      <c r="I6577" t="s">
        <v>31</v>
      </c>
      <c r="J6577" t="s">
        <v>32</v>
      </c>
      <c r="K6577" t="s">
        <v>47</v>
      </c>
      <c r="L6577" t="s">
        <v>48</v>
      </c>
      <c r="M6577">
        <v>90008</v>
      </c>
      <c r="N6577" t="s">
        <v>49</v>
      </c>
      <c r="O6577" t="s">
        <v>6701</v>
      </c>
      <c r="P6577" t="s">
        <v>76</v>
      </c>
      <c r="Q6577" t="s">
        <v>166</v>
      </c>
      <c r="R6577" t="s">
        <v>6702</v>
      </c>
      <c r="S6577">
        <v>1049.44</v>
      </c>
      <c r="T6577">
        <v>8</v>
      </c>
      <c r="U6577">
        <v>0</v>
      </c>
      <c r="V6577">
        <v>440.76480000000004</v>
      </c>
      <c r="W6577" s="6">
        <f t="shared" si="616"/>
        <v>0.42000000000000004</v>
      </c>
      <c r="X6577" s="4">
        <f t="shared" si="613"/>
        <v>55.095600000000005</v>
      </c>
      <c r="Y6577" s="4">
        <f t="shared" si="614"/>
        <v>131.18</v>
      </c>
      <c r="Z6577" s="4">
        <f t="shared" si="615"/>
        <v>131.18</v>
      </c>
      <c r="AA6577" s="4">
        <f t="shared" si="612"/>
        <v>0</v>
      </c>
    </row>
    <row r="6578" spans="1:27" x14ac:dyDescent="0.2">
      <c r="A6578">
        <v>6577</v>
      </c>
      <c r="B6578" t="s">
        <v>8983</v>
      </c>
      <c r="C6578" s="5">
        <v>42797</v>
      </c>
      <c r="D6578" s="5" t="str">
        <f t="shared" si="617"/>
        <v>2017-03</v>
      </c>
      <c r="E6578" s="5">
        <v>42802</v>
      </c>
      <c r="F6578" t="s">
        <v>55</v>
      </c>
      <c r="G6578" t="s">
        <v>6956</v>
      </c>
      <c r="H6578" t="s">
        <v>6957</v>
      </c>
      <c r="I6578" t="s">
        <v>31</v>
      </c>
      <c r="J6578" t="s">
        <v>32</v>
      </c>
      <c r="K6578" t="s">
        <v>47</v>
      </c>
      <c r="L6578" t="s">
        <v>48</v>
      </c>
      <c r="M6578">
        <v>90008</v>
      </c>
      <c r="N6578" t="s">
        <v>49</v>
      </c>
      <c r="O6578" t="s">
        <v>286</v>
      </c>
      <c r="P6578" t="s">
        <v>37</v>
      </c>
      <c r="Q6578" t="s">
        <v>41</v>
      </c>
      <c r="R6578" t="s">
        <v>287</v>
      </c>
      <c r="S6578">
        <v>170.35200000000003</v>
      </c>
      <c r="T6578">
        <v>3</v>
      </c>
      <c r="U6578">
        <v>0.2</v>
      </c>
      <c r="V6578">
        <v>-17.035200000000003</v>
      </c>
      <c r="W6578" s="6">
        <f t="shared" si="616"/>
        <v>-0.1</v>
      </c>
      <c r="X6578" s="4">
        <f t="shared" si="613"/>
        <v>-5.6784000000000008</v>
      </c>
      <c r="Y6578" s="4">
        <f t="shared" si="614"/>
        <v>56.784000000000013</v>
      </c>
      <c r="Z6578" s="4">
        <f t="shared" si="615"/>
        <v>70.98</v>
      </c>
      <c r="AA6578" s="4">
        <f t="shared" si="612"/>
        <v>34.070400000000006</v>
      </c>
    </row>
    <row r="6579" spans="1:27" x14ac:dyDescent="0.2">
      <c r="A6579">
        <v>6578</v>
      </c>
      <c r="B6579" t="s">
        <v>8984</v>
      </c>
      <c r="C6579" s="5">
        <v>42344</v>
      </c>
      <c r="D6579" s="5" t="str">
        <f t="shared" si="617"/>
        <v>2015-12</v>
      </c>
      <c r="E6579" s="5">
        <v>42349</v>
      </c>
      <c r="F6579" t="s">
        <v>28</v>
      </c>
      <c r="G6579" t="s">
        <v>1709</v>
      </c>
      <c r="H6579" t="s">
        <v>1710</v>
      </c>
      <c r="I6579" t="s">
        <v>31</v>
      </c>
      <c r="J6579" t="s">
        <v>32</v>
      </c>
      <c r="K6579" t="s">
        <v>1135</v>
      </c>
      <c r="L6579" t="s">
        <v>324</v>
      </c>
      <c r="M6579">
        <v>22204</v>
      </c>
      <c r="N6579" t="s">
        <v>35</v>
      </c>
      <c r="O6579" t="s">
        <v>4523</v>
      </c>
      <c r="P6579" t="s">
        <v>76</v>
      </c>
      <c r="Q6579" t="s">
        <v>77</v>
      </c>
      <c r="R6579" t="s">
        <v>4524</v>
      </c>
      <c r="S6579">
        <v>173.94</v>
      </c>
      <c r="T6579">
        <v>6</v>
      </c>
      <c r="U6579">
        <v>0</v>
      </c>
      <c r="V6579">
        <v>50.442599999999977</v>
      </c>
      <c r="W6579" s="6">
        <f t="shared" si="616"/>
        <v>0.28999999999999987</v>
      </c>
      <c r="X6579" s="4">
        <f t="shared" si="613"/>
        <v>8.4070999999999962</v>
      </c>
      <c r="Y6579" s="4">
        <f t="shared" si="614"/>
        <v>28.99</v>
      </c>
      <c r="Z6579" s="4">
        <f t="shared" si="615"/>
        <v>28.99</v>
      </c>
      <c r="AA6579" s="4">
        <f t="shared" si="612"/>
        <v>0</v>
      </c>
    </row>
    <row r="6580" spans="1:27" x14ac:dyDescent="0.2">
      <c r="A6580">
        <v>6579</v>
      </c>
      <c r="B6580" t="s">
        <v>8985</v>
      </c>
      <c r="C6580" s="5">
        <v>41876</v>
      </c>
      <c r="D6580" s="5" t="str">
        <f t="shared" si="617"/>
        <v>2014-08</v>
      </c>
      <c r="E6580" s="5">
        <v>41881</v>
      </c>
      <c r="F6580" t="s">
        <v>55</v>
      </c>
      <c r="G6580" t="s">
        <v>5259</v>
      </c>
      <c r="H6580" t="s">
        <v>5260</v>
      </c>
      <c r="I6580" t="s">
        <v>31</v>
      </c>
      <c r="J6580" t="s">
        <v>32</v>
      </c>
      <c r="K6580" t="s">
        <v>100</v>
      </c>
      <c r="L6580" t="s">
        <v>101</v>
      </c>
      <c r="M6580">
        <v>98103</v>
      </c>
      <c r="N6580" t="s">
        <v>49</v>
      </c>
      <c r="O6580" t="s">
        <v>4613</v>
      </c>
      <c r="P6580" t="s">
        <v>76</v>
      </c>
      <c r="Q6580" t="s">
        <v>77</v>
      </c>
      <c r="R6580" t="s">
        <v>4614</v>
      </c>
      <c r="S6580">
        <v>1007.9440000000002</v>
      </c>
      <c r="T6580">
        <v>7</v>
      </c>
      <c r="U6580">
        <v>0.2</v>
      </c>
      <c r="V6580">
        <v>75.595799999999997</v>
      </c>
      <c r="W6580" s="6">
        <f t="shared" si="616"/>
        <v>7.4999999999999983E-2</v>
      </c>
      <c r="X6580" s="4">
        <f t="shared" si="613"/>
        <v>10.7994</v>
      </c>
      <c r="Y6580" s="4">
        <f t="shared" si="614"/>
        <v>143.99200000000002</v>
      </c>
      <c r="Z6580" s="4">
        <f t="shared" si="615"/>
        <v>179.99</v>
      </c>
      <c r="AA6580" s="4">
        <f t="shared" si="612"/>
        <v>201.58880000000005</v>
      </c>
    </row>
    <row r="6581" spans="1:27" x14ac:dyDescent="0.2">
      <c r="A6581">
        <v>6580</v>
      </c>
      <c r="B6581" t="s">
        <v>8986</v>
      </c>
      <c r="C6581" s="5">
        <v>42665</v>
      </c>
      <c r="D6581" s="5" t="str">
        <f t="shared" si="617"/>
        <v>2016-10</v>
      </c>
      <c r="E6581" s="5">
        <v>42665</v>
      </c>
      <c r="F6581" t="s">
        <v>1298</v>
      </c>
      <c r="G6581" t="s">
        <v>5914</v>
      </c>
      <c r="H6581" t="s">
        <v>5915</v>
      </c>
      <c r="I6581" t="s">
        <v>31</v>
      </c>
      <c r="J6581" t="s">
        <v>32</v>
      </c>
      <c r="K6581" t="s">
        <v>100</v>
      </c>
      <c r="L6581" t="s">
        <v>101</v>
      </c>
      <c r="M6581">
        <v>98105</v>
      </c>
      <c r="N6581" t="s">
        <v>49</v>
      </c>
      <c r="O6581" t="s">
        <v>4322</v>
      </c>
      <c r="P6581" t="s">
        <v>51</v>
      </c>
      <c r="Q6581" t="s">
        <v>95</v>
      </c>
      <c r="R6581" t="s">
        <v>4323</v>
      </c>
      <c r="S6581">
        <v>6.68</v>
      </c>
      <c r="T6581">
        <v>1</v>
      </c>
      <c r="U6581">
        <v>0</v>
      </c>
      <c r="V6581">
        <v>3.2063999999999999</v>
      </c>
      <c r="W6581" s="6">
        <f t="shared" si="616"/>
        <v>0.48</v>
      </c>
      <c r="X6581" s="4">
        <f t="shared" si="613"/>
        <v>3.2063999999999999</v>
      </c>
      <c r="Y6581" s="4">
        <f t="shared" si="614"/>
        <v>6.68</v>
      </c>
      <c r="Z6581" s="4">
        <f t="shared" si="615"/>
        <v>6.68</v>
      </c>
      <c r="AA6581" s="4">
        <f t="shared" si="612"/>
        <v>0</v>
      </c>
    </row>
    <row r="6582" spans="1:27" x14ac:dyDescent="0.2">
      <c r="A6582">
        <v>6581</v>
      </c>
      <c r="B6582" t="s">
        <v>8986</v>
      </c>
      <c r="C6582" s="5">
        <v>42665</v>
      </c>
      <c r="D6582" s="5" t="str">
        <f t="shared" si="617"/>
        <v>2016-10</v>
      </c>
      <c r="E6582" s="5">
        <v>42665</v>
      </c>
      <c r="F6582" t="s">
        <v>1298</v>
      </c>
      <c r="G6582" t="s">
        <v>5914</v>
      </c>
      <c r="H6582" t="s">
        <v>5915</v>
      </c>
      <c r="I6582" t="s">
        <v>31</v>
      </c>
      <c r="J6582" t="s">
        <v>32</v>
      </c>
      <c r="K6582" t="s">
        <v>100</v>
      </c>
      <c r="L6582" t="s">
        <v>101</v>
      </c>
      <c r="M6582">
        <v>98105</v>
      </c>
      <c r="N6582" t="s">
        <v>49</v>
      </c>
      <c r="O6582" t="s">
        <v>7199</v>
      </c>
      <c r="P6582" t="s">
        <v>51</v>
      </c>
      <c r="Q6582" t="s">
        <v>73</v>
      </c>
      <c r="R6582" t="s">
        <v>4238</v>
      </c>
      <c r="S6582">
        <v>8.34</v>
      </c>
      <c r="T6582">
        <v>3</v>
      </c>
      <c r="U6582">
        <v>0</v>
      </c>
      <c r="V6582">
        <v>2.2517999999999998</v>
      </c>
      <c r="W6582" s="6">
        <f t="shared" si="616"/>
        <v>0.26999999999999996</v>
      </c>
      <c r="X6582" s="4">
        <f t="shared" si="613"/>
        <v>0.75059999999999993</v>
      </c>
      <c r="Y6582" s="4">
        <f t="shared" si="614"/>
        <v>2.78</v>
      </c>
      <c r="Z6582" s="4">
        <f t="shared" si="615"/>
        <v>2.78</v>
      </c>
      <c r="AA6582" s="4">
        <f t="shared" si="612"/>
        <v>0</v>
      </c>
    </row>
    <row r="6583" spans="1:27" x14ac:dyDescent="0.2">
      <c r="A6583">
        <v>6582</v>
      </c>
      <c r="B6583" t="s">
        <v>8986</v>
      </c>
      <c r="C6583" s="5">
        <v>42665</v>
      </c>
      <c r="D6583" s="5" t="str">
        <f t="shared" si="617"/>
        <v>2016-10</v>
      </c>
      <c r="E6583" s="5">
        <v>42665</v>
      </c>
      <c r="F6583" t="s">
        <v>1298</v>
      </c>
      <c r="G6583" t="s">
        <v>5914</v>
      </c>
      <c r="H6583" t="s">
        <v>5915</v>
      </c>
      <c r="I6583" t="s">
        <v>31</v>
      </c>
      <c r="J6583" t="s">
        <v>32</v>
      </c>
      <c r="K6583" t="s">
        <v>100</v>
      </c>
      <c r="L6583" t="s">
        <v>101</v>
      </c>
      <c r="M6583">
        <v>98105</v>
      </c>
      <c r="N6583" t="s">
        <v>49</v>
      </c>
      <c r="O6583" t="s">
        <v>8987</v>
      </c>
      <c r="P6583" t="s">
        <v>37</v>
      </c>
      <c r="Q6583" t="s">
        <v>70</v>
      </c>
      <c r="R6583" t="s">
        <v>8988</v>
      </c>
      <c r="S6583">
        <v>101.94</v>
      </c>
      <c r="T6583">
        <v>3</v>
      </c>
      <c r="U6583">
        <v>0</v>
      </c>
      <c r="V6583">
        <v>30.581999999999987</v>
      </c>
      <c r="W6583" s="6">
        <f t="shared" si="616"/>
        <v>0.29999999999999988</v>
      </c>
      <c r="X6583" s="4">
        <f t="shared" si="613"/>
        <v>10.193999999999996</v>
      </c>
      <c r="Y6583" s="4">
        <f t="shared" si="614"/>
        <v>33.979999999999997</v>
      </c>
      <c r="Z6583" s="4">
        <f t="shared" si="615"/>
        <v>33.979999999999997</v>
      </c>
      <c r="AA6583" s="4">
        <f t="shared" si="612"/>
        <v>0</v>
      </c>
    </row>
    <row r="6584" spans="1:27" x14ac:dyDescent="0.2">
      <c r="A6584">
        <v>6583</v>
      </c>
      <c r="B6584" t="s">
        <v>8989</v>
      </c>
      <c r="C6584" s="5">
        <v>42589</v>
      </c>
      <c r="D6584" s="5" t="str">
        <f t="shared" si="617"/>
        <v>2016-08</v>
      </c>
      <c r="E6584" s="5">
        <v>42593</v>
      </c>
      <c r="F6584" t="s">
        <v>55</v>
      </c>
      <c r="G6584" t="s">
        <v>561</v>
      </c>
      <c r="H6584" t="s">
        <v>562</v>
      </c>
      <c r="I6584" t="s">
        <v>46</v>
      </c>
      <c r="J6584" t="s">
        <v>32</v>
      </c>
      <c r="K6584" t="s">
        <v>2545</v>
      </c>
      <c r="L6584" t="s">
        <v>101</v>
      </c>
      <c r="M6584">
        <v>98026</v>
      </c>
      <c r="N6584" t="s">
        <v>49</v>
      </c>
      <c r="O6584" t="s">
        <v>2363</v>
      </c>
      <c r="P6584" t="s">
        <v>76</v>
      </c>
      <c r="Q6584" t="s">
        <v>166</v>
      </c>
      <c r="R6584" t="s">
        <v>2364</v>
      </c>
      <c r="S6584">
        <v>179.97</v>
      </c>
      <c r="T6584">
        <v>3</v>
      </c>
      <c r="U6584">
        <v>0</v>
      </c>
      <c r="V6584">
        <v>86.385600000000011</v>
      </c>
      <c r="W6584" s="6">
        <f t="shared" si="616"/>
        <v>0.48000000000000004</v>
      </c>
      <c r="X6584" s="4">
        <f t="shared" si="613"/>
        <v>28.795200000000005</v>
      </c>
      <c r="Y6584" s="4">
        <f t="shared" si="614"/>
        <v>59.99</v>
      </c>
      <c r="Z6584" s="4">
        <f t="shared" si="615"/>
        <v>59.99</v>
      </c>
      <c r="AA6584" s="4">
        <f t="shared" si="612"/>
        <v>0</v>
      </c>
    </row>
    <row r="6585" spans="1:27" x14ac:dyDescent="0.2">
      <c r="A6585">
        <v>6584</v>
      </c>
      <c r="B6585" t="s">
        <v>8990</v>
      </c>
      <c r="C6585" s="5">
        <v>42937</v>
      </c>
      <c r="D6585" s="5" t="str">
        <f t="shared" si="617"/>
        <v>2017-07</v>
      </c>
      <c r="E6585" s="5">
        <v>42943</v>
      </c>
      <c r="F6585" t="s">
        <v>55</v>
      </c>
      <c r="G6585" t="s">
        <v>4907</v>
      </c>
      <c r="H6585" t="s">
        <v>4908</v>
      </c>
      <c r="I6585" t="s">
        <v>31</v>
      </c>
      <c r="J6585" t="s">
        <v>32</v>
      </c>
      <c r="K6585" t="s">
        <v>1986</v>
      </c>
      <c r="L6585" t="s">
        <v>324</v>
      </c>
      <c r="M6585">
        <v>24153</v>
      </c>
      <c r="N6585" t="s">
        <v>35</v>
      </c>
      <c r="O6585" t="s">
        <v>5732</v>
      </c>
      <c r="P6585" t="s">
        <v>51</v>
      </c>
      <c r="Q6585" t="s">
        <v>73</v>
      </c>
      <c r="R6585" t="s">
        <v>5733</v>
      </c>
      <c r="S6585">
        <v>101.94</v>
      </c>
      <c r="T6585">
        <v>6</v>
      </c>
      <c r="U6585">
        <v>0</v>
      </c>
      <c r="V6585">
        <v>29.562599999999986</v>
      </c>
      <c r="W6585" s="6">
        <f t="shared" si="616"/>
        <v>0.28999999999999987</v>
      </c>
      <c r="X6585" s="4">
        <f t="shared" si="613"/>
        <v>4.9270999999999976</v>
      </c>
      <c r="Y6585" s="4">
        <f t="shared" si="614"/>
        <v>16.989999999999998</v>
      </c>
      <c r="Z6585" s="4">
        <f t="shared" si="615"/>
        <v>16.989999999999998</v>
      </c>
      <c r="AA6585" s="4">
        <f t="shared" si="612"/>
        <v>0</v>
      </c>
    </row>
    <row r="6586" spans="1:27" x14ac:dyDescent="0.2">
      <c r="A6586">
        <v>6585</v>
      </c>
      <c r="B6586" t="s">
        <v>8990</v>
      </c>
      <c r="C6586" s="5">
        <v>42937</v>
      </c>
      <c r="D6586" s="5" t="str">
        <f t="shared" si="617"/>
        <v>2017-07</v>
      </c>
      <c r="E6586" s="5">
        <v>42943</v>
      </c>
      <c r="F6586" t="s">
        <v>55</v>
      </c>
      <c r="G6586" t="s">
        <v>4907</v>
      </c>
      <c r="H6586" t="s">
        <v>4908</v>
      </c>
      <c r="I6586" t="s">
        <v>31</v>
      </c>
      <c r="J6586" t="s">
        <v>32</v>
      </c>
      <c r="K6586" t="s">
        <v>1986</v>
      </c>
      <c r="L6586" t="s">
        <v>324</v>
      </c>
      <c r="M6586">
        <v>24153</v>
      </c>
      <c r="N6586" t="s">
        <v>35</v>
      </c>
      <c r="O6586" t="s">
        <v>2757</v>
      </c>
      <c r="P6586" t="s">
        <v>76</v>
      </c>
      <c r="Q6586" t="s">
        <v>77</v>
      </c>
      <c r="R6586" t="s">
        <v>2758</v>
      </c>
      <c r="S6586">
        <v>271.95999999999998</v>
      </c>
      <c r="T6586">
        <v>4</v>
      </c>
      <c r="U6586">
        <v>0</v>
      </c>
      <c r="V6586">
        <v>67.990000000000009</v>
      </c>
      <c r="W6586" s="6">
        <f t="shared" si="616"/>
        <v>0.25000000000000006</v>
      </c>
      <c r="X6586" s="4">
        <f t="shared" si="613"/>
        <v>16.997500000000002</v>
      </c>
      <c r="Y6586" s="4">
        <f t="shared" si="614"/>
        <v>67.989999999999995</v>
      </c>
      <c r="Z6586" s="4">
        <f t="shared" si="615"/>
        <v>67.989999999999995</v>
      </c>
      <c r="AA6586" s="4">
        <f t="shared" si="612"/>
        <v>0</v>
      </c>
    </row>
    <row r="6587" spans="1:27" x14ac:dyDescent="0.2">
      <c r="A6587">
        <v>6586</v>
      </c>
      <c r="B6587" t="s">
        <v>8990</v>
      </c>
      <c r="C6587" s="5">
        <v>42937</v>
      </c>
      <c r="D6587" s="5" t="str">
        <f t="shared" si="617"/>
        <v>2017-07</v>
      </c>
      <c r="E6587" s="5">
        <v>42943</v>
      </c>
      <c r="F6587" t="s">
        <v>55</v>
      </c>
      <c r="G6587" t="s">
        <v>4907</v>
      </c>
      <c r="H6587" t="s">
        <v>4908</v>
      </c>
      <c r="I6587" t="s">
        <v>31</v>
      </c>
      <c r="J6587" t="s">
        <v>32</v>
      </c>
      <c r="K6587" t="s">
        <v>1986</v>
      </c>
      <c r="L6587" t="s">
        <v>324</v>
      </c>
      <c r="M6587">
        <v>24153</v>
      </c>
      <c r="N6587" t="s">
        <v>35</v>
      </c>
      <c r="O6587" t="s">
        <v>1028</v>
      </c>
      <c r="P6587" t="s">
        <v>37</v>
      </c>
      <c r="Q6587" t="s">
        <v>70</v>
      </c>
      <c r="R6587" t="s">
        <v>1029</v>
      </c>
      <c r="S6587">
        <v>8.8000000000000007</v>
      </c>
      <c r="T6587">
        <v>5</v>
      </c>
      <c r="U6587">
        <v>0</v>
      </c>
      <c r="V6587">
        <v>3.8720000000000003</v>
      </c>
      <c r="W6587" s="6">
        <f t="shared" si="616"/>
        <v>0.44</v>
      </c>
      <c r="X6587" s="4">
        <f t="shared" si="613"/>
        <v>0.77440000000000009</v>
      </c>
      <c r="Y6587" s="4">
        <f t="shared" si="614"/>
        <v>1.7600000000000002</v>
      </c>
      <c r="Z6587" s="4">
        <f t="shared" si="615"/>
        <v>1.7600000000000002</v>
      </c>
      <c r="AA6587" s="4">
        <f t="shared" si="612"/>
        <v>0</v>
      </c>
    </row>
    <row r="6588" spans="1:27" x14ac:dyDescent="0.2">
      <c r="A6588">
        <v>6587</v>
      </c>
      <c r="B6588" t="s">
        <v>8990</v>
      </c>
      <c r="C6588" s="5">
        <v>42937</v>
      </c>
      <c r="D6588" s="5" t="str">
        <f t="shared" si="617"/>
        <v>2017-07</v>
      </c>
      <c r="E6588" s="5">
        <v>42943</v>
      </c>
      <c r="F6588" t="s">
        <v>55</v>
      </c>
      <c r="G6588" t="s">
        <v>4907</v>
      </c>
      <c r="H6588" t="s">
        <v>4908</v>
      </c>
      <c r="I6588" t="s">
        <v>31</v>
      </c>
      <c r="J6588" t="s">
        <v>32</v>
      </c>
      <c r="K6588" t="s">
        <v>1986</v>
      </c>
      <c r="L6588" t="s">
        <v>324</v>
      </c>
      <c r="M6588">
        <v>24153</v>
      </c>
      <c r="N6588" t="s">
        <v>35</v>
      </c>
      <c r="O6588" t="s">
        <v>3730</v>
      </c>
      <c r="P6588" t="s">
        <v>51</v>
      </c>
      <c r="Q6588" t="s">
        <v>73</v>
      </c>
      <c r="R6588" t="s">
        <v>3731</v>
      </c>
      <c r="S6588">
        <v>19.68</v>
      </c>
      <c r="T6588">
        <v>6</v>
      </c>
      <c r="U6588">
        <v>0</v>
      </c>
      <c r="V6588">
        <v>5.7071999999999976</v>
      </c>
      <c r="W6588" s="6">
        <f t="shared" si="616"/>
        <v>0.28999999999999987</v>
      </c>
      <c r="X6588" s="4">
        <f t="shared" si="613"/>
        <v>0.9511999999999996</v>
      </c>
      <c r="Y6588" s="4">
        <f t="shared" si="614"/>
        <v>3.28</v>
      </c>
      <c r="Z6588" s="4">
        <f t="shared" si="615"/>
        <v>3.28</v>
      </c>
      <c r="AA6588" s="4">
        <f t="shared" si="612"/>
        <v>0</v>
      </c>
    </row>
    <row r="6589" spans="1:27" x14ac:dyDescent="0.2">
      <c r="A6589">
        <v>6588</v>
      </c>
      <c r="B6589" t="s">
        <v>8990</v>
      </c>
      <c r="C6589" s="5">
        <v>42937</v>
      </c>
      <c r="D6589" s="5" t="str">
        <f t="shared" si="617"/>
        <v>2017-07</v>
      </c>
      <c r="E6589" s="5">
        <v>42943</v>
      </c>
      <c r="F6589" t="s">
        <v>55</v>
      </c>
      <c r="G6589" t="s">
        <v>4907</v>
      </c>
      <c r="H6589" t="s">
        <v>4908</v>
      </c>
      <c r="I6589" t="s">
        <v>31</v>
      </c>
      <c r="J6589" t="s">
        <v>32</v>
      </c>
      <c r="K6589" t="s">
        <v>1986</v>
      </c>
      <c r="L6589" t="s">
        <v>324</v>
      </c>
      <c r="M6589">
        <v>24153</v>
      </c>
      <c r="N6589" t="s">
        <v>35</v>
      </c>
      <c r="O6589" t="s">
        <v>2794</v>
      </c>
      <c r="P6589" t="s">
        <v>37</v>
      </c>
      <c r="Q6589" t="s">
        <v>38</v>
      </c>
      <c r="R6589" t="s">
        <v>2795</v>
      </c>
      <c r="S6589">
        <v>302.94</v>
      </c>
      <c r="T6589">
        <v>3</v>
      </c>
      <c r="U6589">
        <v>0</v>
      </c>
      <c r="V6589">
        <v>69.67619999999998</v>
      </c>
      <c r="W6589" s="6">
        <f t="shared" si="616"/>
        <v>0.22999999999999993</v>
      </c>
      <c r="X6589" s="4">
        <f t="shared" si="613"/>
        <v>23.225399999999993</v>
      </c>
      <c r="Y6589" s="4">
        <f t="shared" si="614"/>
        <v>100.98</v>
      </c>
      <c r="Z6589" s="4">
        <f t="shared" si="615"/>
        <v>100.98</v>
      </c>
      <c r="AA6589" s="4">
        <f t="shared" si="612"/>
        <v>0</v>
      </c>
    </row>
    <row r="6590" spans="1:27" x14ac:dyDescent="0.2">
      <c r="A6590">
        <v>6589</v>
      </c>
      <c r="B6590" t="s">
        <v>8990</v>
      </c>
      <c r="C6590" s="5">
        <v>42937</v>
      </c>
      <c r="D6590" s="5" t="str">
        <f t="shared" si="617"/>
        <v>2017-07</v>
      </c>
      <c r="E6590" s="5">
        <v>42943</v>
      </c>
      <c r="F6590" t="s">
        <v>55</v>
      </c>
      <c r="G6590" t="s">
        <v>4907</v>
      </c>
      <c r="H6590" t="s">
        <v>4908</v>
      </c>
      <c r="I6590" t="s">
        <v>31</v>
      </c>
      <c r="J6590" t="s">
        <v>32</v>
      </c>
      <c r="K6590" t="s">
        <v>1986</v>
      </c>
      <c r="L6590" t="s">
        <v>324</v>
      </c>
      <c r="M6590">
        <v>24153</v>
      </c>
      <c r="N6590" t="s">
        <v>35</v>
      </c>
      <c r="O6590" t="s">
        <v>2311</v>
      </c>
      <c r="P6590" t="s">
        <v>51</v>
      </c>
      <c r="Q6590" t="s">
        <v>80</v>
      </c>
      <c r="R6590" t="s">
        <v>2312</v>
      </c>
      <c r="S6590">
        <v>14.940000000000001</v>
      </c>
      <c r="T6590">
        <v>3</v>
      </c>
      <c r="U6590">
        <v>0</v>
      </c>
      <c r="V6590">
        <v>7.1712000000000007</v>
      </c>
      <c r="W6590" s="6">
        <f t="shared" si="616"/>
        <v>0.48</v>
      </c>
      <c r="X6590" s="4">
        <f t="shared" si="613"/>
        <v>2.3904000000000001</v>
      </c>
      <c r="Y6590" s="4">
        <f t="shared" si="614"/>
        <v>4.9800000000000004</v>
      </c>
      <c r="Z6590" s="4">
        <f t="shared" si="615"/>
        <v>4.9800000000000004</v>
      </c>
      <c r="AA6590" s="4">
        <f t="shared" si="612"/>
        <v>0</v>
      </c>
    </row>
    <row r="6591" spans="1:27" x14ac:dyDescent="0.2">
      <c r="A6591">
        <v>6590</v>
      </c>
      <c r="B6591" t="s">
        <v>8990</v>
      </c>
      <c r="C6591" s="5">
        <v>42937</v>
      </c>
      <c r="D6591" s="5" t="str">
        <f t="shared" si="617"/>
        <v>2017-07</v>
      </c>
      <c r="E6591" s="5">
        <v>42943</v>
      </c>
      <c r="F6591" t="s">
        <v>55</v>
      </c>
      <c r="G6591" t="s">
        <v>4907</v>
      </c>
      <c r="H6591" t="s">
        <v>4908</v>
      </c>
      <c r="I6591" t="s">
        <v>31</v>
      </c>
      <c r="J6591" t="s">
        <v>32</v>
      </c>
      <c r="K6591" t="s">
        <v>1986</v>
      </c>
      <c r="L6591" t="s">
        <v>324</v>
      </c>
      <c r="M6591">
        <v>24153</v>
      </c>
      <c r="N6591" t="s">
        <v>35</v>
      </c>
      <c r="O6591" t="s">
        <v>1615</v>
      </c>
      <c r="P6591" t="s">
        <v>51</v>
      </c>
      <c r="Q6591" t="s">
        <v>584</v>
      </c>
      <c r="R6591" t="s">
        <v>1616</v>
      </c>
      <c r="S6591">
        <v>231.72</v>
      </c>
      <c r="T6591">
        <v>2</v>
      </c>
      <c r="U6591">
        <v>0</v>
      </c>
      <c r="V6591">
        <v>11.585999999999984</v>
      </c>
      <c r="W6591" s="6">
        <f t="shared" si="616"/>
        <v>4.9999999999999933E-2</v>
      </c>
      <c r="X6591" s="4">
        <f t="shared" si="613"/>
        <v>5.7929999999999922</v>
      </c>
      <c r="Y6591" s="4">
        <f t="shared" si="614"/>
        <v>115.86</v>
      </c>
      <c r="Z6591" s="4">
        <f t="shared" si="615"/>
        <v>115.86</v>
      </c>
      <c r="AA6591" s="4">
        <f t="shared" si="612"/>
        <v>0</v>
      </c>
    </row>
    <row r="6592" spans="1:27" x14ac:dyDescent="0.2">
      <c r="A6592">
        <v>6591</v>
      </c>
      <c r="B6592" t="s">
        <v>8991</v>
      </c>
      <c r="C6592" s="5">
        <v>41721</v>
      </c>
      <c r="D6592" s="5" t="str">
        <f t="shared" si="617"/>
        <v>2014-03</v>
      </c>
      <c r="E6592" s="5">
        <v>41724</v>
      </c>
      <c r="F6592" t="s">
        <v>193</v>
      </c>
      <c r="G6592" t="s">
        <v>6486</v>
      </c>
      <c r="H6592" t="s">
        <v>6487</v>
      </c>
      <c r="I6592" t="s">
        <v>31</v>
      </c>
      <c r="J6592" t="s">
        <v>32</v>
      </c>
      <c r="K6592" t="s">
        <v>8992</v>
      </c>
      <c r="L6592" t="s">
        <v>59</v>
      </c>
      <c r="M6592">
        <v>33445</v>
      </c>
      <c r="N6592" t="s">
        <v>35</v>
      </c>
      <c r="O6592" t="s">
        <v>2424</v>
      </c>
      <c r="P6592" t="s">
        <v>51</v>
      </c>
      <c r="Q6592" t="s">
        <v>52</v>
      </c>
      <c r="R6592" t="s">
        <v>2425</v>
      </c>
      <c r="S6592">
        <v>9.9120000000000008</v>
      </c>
      <c r="T6592">
        <v>3</v>
      </c>
      <c r="U6592">
        <v>0.2</v>
      </c>
      <c r="V6592">
        <v>3.2213999999999996</v>
      </c>
      <c r="W6592" s="6">
        <f t="shared" si="616"/>
        <v>0.32499999999999996</v>
      </c>
      <c r="X6592" s="4">
        <f t="shared" si="613"/>
        <v>1.0737999999999999</v>
      </c>
      <c r="Y6592" s="4">
        <f t="shared" si="614"/>
        <v>3.3040000000000003</v>
      </c>
      <c r="Z6592" s="4">
        <f t="shared" si="615"/>
        <v>4.13</v>
      </c>
      <c r="AA6592" s="4">
        <f t="shared" si="612"/>
        <v>1.9824000000000002</v>
      </c>
    </row>
    <row r="6593" spans="1:27" x14ac:dyDescent="0.2">
      <c r="A6593">
        <v>6592</v>
      </c>
      <c r="B6593" t="s">
        <v>8993</v>
      </c>
      <c r="C6593" s="5">
        <v>42124</v>
      </c>
      <c r="D6593" s="5" t="str">
        <f t="shared" si="617"/>
        <v>2015-04</v>
      </c>
      <c r="E6593" s="5">
        <v>42130</v>
      </c>
      <c r="F6593" t="s">
        <v>55</v>
      </c>
      <c r="G6593" t="s">
        <v>140</v>
      </c>
      <c r="H6593" t="s">
        <v>141</v>
      </c>
      <c r="I6593" t="s">
        <v>46</v>
      </c>
      <c r="J6593" t="s">
        <v>32</v>
      </c>
      <c r="K6593" t="s">
        <v>132</v>
      </c>
      <c r="L6593" t="s">
        <v>48</v>
      </c>
      <c r="M6593">
        <v>94110</v>
      </c>
      <c r="N6593" t="s">
        <v>49</v>
      </c>
      <c r="O6593" t="s">
        <v>1322</v>
      </c>
      <c r="P6593" t="s">
        <v>51</v>
      </c>
      <c r="Q6593" t="s">
        <v>73</v>
      </c>
      <c r="R6593" t="s">
        <v>1323</v>
      </c>
      <c r="S6593">
        <v>34.650000000000006</v>
      </c>
      <c r="T6593">
        <v>3</v>
      </c>
      <c r="U6593">
        <v>0</v>
      </c>
      <c r="V6593">
        <v>9.702</v>
      </c>
      <c r="W6593" s="6">
        <f t="shared" si="616"/>
        <v>0.27999999999999997</v>
      </c>
      <c r="X6593" s="4">
        <f t="shared" si="613"/>
        <v>3.234</v>
      </c>
      <c r="Y6593" s="4">
        <f t="shared" si="614"/>
        <v>11.550000000000002</v>
      </c>
      <c r="Z6593" s="4">
        <f t="shared" si="615"/>
        <v>11.550000000000002</v>
      </c>
      <c r="AA6593" s="4">
        <f t="shared" si="612"/>
        <v>0</v>
      </c>
    </row>
    <row r="6594" spans="1:27" x14ac:dyDescent="0.2">
      <c r="A6594">
        <v>6593</v>
      </c>
      <c r="B6594" t="s">
        <v>8993</v>
      </c>
      <c r="C6594" s="5">
        <v>42124</v>
      </c>
      <c r="D6594" s="5" t="str">
        <f t="shared" si="617"/>
        <v>2015-04</v>
      </c>
      <c r="E6594" s="5">
        <v>42130</v>
      </c>
      <c r="F6594" t="s">
        <v>55</v>
      </c>
      <c r="G6594" t="s">
        <v>140</v>
      </c>
      <c r="H6594" t="s">
        <v>141</v>
      </c>
      <c r="I6594" t="s">
        <v>46</v>
      </c>
      <c r="J6594" t="s">
        <v>32</v>
      </c>
      <c r="K6594" t="s">
        <v>132</v>
      </c>
      <c r="L6594" t="s">
        <v>48</v>
      </c>
      <c r="M6594">
        <v>94110</v>
      </c>
      <c r="N6594" t="s">
        <v>49</v>
      </c>
      <c r="O6594" t="s">
        <v>1946</v>
      </c>
      <c r="P6594" t="s">
        <v>76</v>
      </c>
      <c r="Q6594" t="s">
        <v>77</v>
      </c>
      <c r="R6594" t="s">
        <v>1947</v>
      </c>
      <c r="S6594">
        <v>19.8</v>
      </c>
      <c r="T6594">
        <v>5</v>
      </c>
      <c r="U6594">
        <v>0.2</v>
      </c>
      <c r="V6594">
        <v>1.7324999999999999</v>
      </c>
      <c r="W6594" s="6">
        <f t="shared" si="616"/>
        <v>8.7499999999999994E-2</v>
      </c>
      <c r="X6594" s="4">
        <f t="shared" si="613"/>
        <v>0.34649999999999997</v>
      </c>
      <c r="Y6594" s="4">
        <f t="shared" si="614"/>
        <v>3.96</v>
      </c>
      <c r="Z6594" s="4">
        <f t="shared" si="615"/>
        <v>4.95</v>
      </c>
      <c r="AA6594" s="4">
        <f t="shared" si="612"/>
        <v>3.9600000000000004</v>
      </c>
    </row>
    <row r="6595" spans="1:27" x14ac:dyDescent="0.2">
      <c r="A6595">
        <v>6594</v>
      </c>
      <c r="B6595" t="s">
        <v>8994</v>
      </c>
      <c r="C6595" s="5">
        <v>42534</v>
      </c>
      <c r="D6595" s="5" t="str">
        <f t="shared" si="617"/>
        <v>2016-06</v>
      </c>
      <c r="E6595" s="5">
        <v>42537</v>
      </c>
      <c r="F6595" t="s">
        <v>28</v>
      </c>
      <c r="G6595" t="s">
        <v>1888</v>
      </c>
      <c r="H6595" t="s">
        <v>1889</v>
      </c>
      <c r="I6595" t="s">
        <v>31</v>
      </c>
      <c r="J6595" t="s">
        <v>32</v>
      </c>
      <c r="K6595" t="s">
        <v>271</v>
      </c>
      <c r="L6595" t="s">
        <v>272</v>
      </c>
      <c r="M6595">
        <v>10024</v>
      </c>
      <c r="N6595" t="s">
        <v>153</v>
      </c>
      <c r="O6595" t="s">
        <v>2110</v>
      </c>
      <c r="P6595" t="s">
        <v>51</v>
      </c>
      <c r="Q6595" t="s">
        <v>80</v>
      </c>
      <c r="R6595" t="s">
        <v>2111</v>
      </c>
      <c r="S6595">
        <v>33.568000000000005</v>
      </c>
      <c r="T6595">
        <v>2</v>
      </c>
      <c r="U6595">
        <v>0.2</v>
      </c>
      <c r="V6595">
        <v>11.748799999999997</v>
      </c>
      <c r="W6595" s="6">
        <f t="shared" si="616"/>
        <v>0.34999999999999987</v>
      </c>
      <c r="X6595" s="4">
        <f t="shared" si="613"/>
        <v>5.8743999999999987</v>
      </c>
      <c r="Y6595" s="4">
        <f t="shared" si="614"/>
        <v>16.784000000000002</v>
      </c>
      <c r="Z6595" s="4">
        <f t="shared" si="615"/>
        <v>20.98</v>
      </c>
      <c r="AA6595" s="4">
        <f t="shared" ref="AA6595:AA6658" si="618">S6595*U6595</f>
        <v>6.7136000000000013</v>
      </c>
    </row>
    <row r="6596" spans="1:27" x14ac:dyDescent="0.2">
      <c r="A6596">
        <v>6595</v>
      </c>
      <c r="B6596" t="s">
        <v>8995</v>
      </c>
      <c r="C6596" s="5">
        <v>42128</v>
      </c>
      <c r="D6596" s="5" t="str">
        <f t="shared" si="617"/>
        <v>2015-05</v>
      </c>
      <c r="E6596" s="5">
        <v>42135</v>
      </c>
      <c r="F6596" t="s">
        <v>55</v>
      </c>
      <c r="G6596" t="s">
        <v>3856</v>
      </c>
      <c r="H6596" t="s">
        <v>3857</v>
      </c>
      <c r="I6596" t="s">
        <v>46</v>
      </c>
      <c r="J6596" t="s">
        <v>32</v>
      </c>
      <c r="K6596" t="s">
        <v>4388</v>
      </c>
      <c r="L6596" t="s">
        <v>259</v>
      </c>
      <c r="M6596">
        <v>46203</v>
      </c>
      <c r="N6596" t="s">
        <v>110</v>
      </c>
      <c r="O6596" t="s">
        <v>2536</v>
      </c>
      <c r="P6596" t="s">
        <v>51</v>
      </c>
      <c r="Q6596" t="s">
        <v>73</v>
      </c>
      <c r="R6596" t="s">
        <v>2537</v>
      </c>
      <c r="S6596">
        <v>125.92999999999999</v>
      </c>
      <c r="T6596">
        <v>7</v>
      </c>
      <c r="U6596">
        <v>0</v>
      </c>
      <c r="V6596">
        <v>35.260400000000004</v>
      </c>
      <c r="W6596" s="6">
        <f t="shared" si="616"/>
        <v>0.28000000000000003</v>
      </c>
      <c r="X6596" s="4">
        <f t="shared" ref="X6596:X6659" si="619">V6596/T6596</f>
        <v>5.0372000000000003</v>
      </c>
      <c r="Y6596" s="4">
        <f t="shared" ref="Y6596:Y6659" si="620">S6596/T6596</f>
        <v>17.989999999999998</v>
      </c>
      <c r="Z6596" s="4">
        <f t="shared" ref="Z6596:Z6659" si="621">S6596/((1-U6596)*T6596)</f>
        <v>17.989999999999998</v>
      </c>
      <c r="AA6596" s="4">
        <f t="shared" si="618"/>
        <v>0</v>
      </c>
    </row>
    <row r="6597" spans="1:27" x14ac:dyDescent="0.2">
      <c r="A6597">
        <v>6596</v>
      </c>
      <c r="B6597" t="s">
        <v>8996</v>
      </c>
      <c r="C6597" s="5">
        <v>42848</v>
      </c>
      <c r="D6597" s="5" t="str">
        <f t="shared" si="617"/>
        <v>2017-04</v>
      </c>
      <c r="E6597" s="5">
        <v>42851</v>
      </c>
      <c r="F6597" t="s">
        <v>193</v>
      </c>
      <c r="G6597" t="s">
        <v>518</v>
      </c>
      <c r="H6597" t="s">
        <v>519</v>
      </c>
      <c r="I6597" t="s">
        <v>46</v>
      </c>
      <c r="J6597" t="s">
        <v>32</v>
      </c>
      <c r="K6597" t="s">
        <v>502</v>
      </c>
      <c r="L6597" t="s">
        <v>503</v>
      </c>
      <c r="M6597">
        <v>43229</v>
      </c>
      <c r="N6597" t="s">
        <v>153</v>
      </c>
      <c r="O6597" t="s">
        <v>1786</v>
      </c>
      <c r="P6597" t="s">
        <v>51</v>
      </c>
      <c r="Q6597" t="s">
        <v>80</v>
      </c>
      <c r="R6597" t="s">
        <v>1787</v>
      </c>
      <c r="S6597">
        <v>11.760000000000002</v>
      </c>
      <c r="T6597">
        <v>5</v>
      </c>
      <c r="U6597">
        <v>0.7</v>
      </c>
      <c r="V6597">
        <v>-7.8399999999999963</v>
      </c>
      <c r="W6597" s="6">
        <f t="shared" ref="W6597:W6660" si="622">(V6597/S6597)</f>
        <v>-0.6666666666666663</v>
      </c>
      <c r="X6597" s="4">
        <f t="shared" si="619"/>
        <v>-1.5679999999999992</v>
      </c>
      <c r="Y6597" s="4">
        <f t="shared" si="620"/>
        <v>2.3520000000000003</v>
      </c>
      <c r="Z6597" s="4">
        <f t="shared" si="621"/>
        <v>7.84</v>
      </c>
      <c r="AA6597" s="4">
        <f t="shared" si="618"/>
        <v>8.2320000000000011</v>
      </c>
    </row>
    <row r="6598" spans="1:27" x14ac:dyDescent="0.2">
      <c r="A6598">
        <v>6597</v>
      </c>
      <c r="B6598" t="s">
        <v>8996</v>
      </c>
      <c r="C6598" s="5">
        <v>42848</v>
      </c>
      <c r="D6598" s="5" t="str">
        <f t="shared" si="617"/>
        <v>2017-04</v>
      </c>
      <c r="E6598" s="5">
        <v>42851</v>
      </c>
      <c r="F6598" t="s">
        <v>193</v>
      </c>
      <c r="G6598" t="s">
        <v>518</v>
      </c>
      <c r="H6598" t="s">
        <v>519</v>
      </c>
      <c r="I6598" t="s">
        <v>46</v>
      </c>
      <c r="J6598" t="s">
        <v>32</v>
      </c>
      <c r="K6598" t="s">
        <v>502</v>
      </c>
      <c r="L6598" t="s">
        <v>503</v>
      </c>
      <c r="M6598">
        <v>43229</v>
      </c>
      <c r="N6598" t="s">
        <v>153</v>
      </c>
      <c r="O6598" t="s">
        <v>573</v>
      </c>
      <c r="P6598" t="s">
        <v>51</v>
      </c>
      <c r="Q6598" t="s">
        <v>95</v>
      </c>
      <c r="R6598" t="s">
        <v>574</v>
      </c>
      <c r="S6598">
        <v>5.3440000000000003</v>
      </c>
      <c r="T6598">
        <v>1</v>
      </c>
      <c r="U6598">
        <v>0.2</v>
      </c>
      <c r="V6598">
        <v>1.8703999999999998</v>
      </c>
      <c r="W6598" s="6">
        <f t="shared" si="622"/>
        <v>0.35</v>
      </c>
      <c r="X6598" s="4">
        <f t="shared" si="619"/>
        <v>1.8703999999999998</v>
      </c>
      <c r="Y6598" s="4">
        <f t="shared" si="620"/>
        <v>5.3440000000000003</v>
      </c>
      <c r="Z6598" s="4">
        <f t="shared" si="621"/>
        <v>6.68</v>
      </c>
      <c r="AA6598" s="4">
        <f t="shared" si="618"/>
        <v>1.0688000000000002</v>
      </c>
    </row>
    <row r="6599" spans="1:27" x14ac:dyDescent="0.2">
      <c r="A6599">
        <v>6598</v>
      </c>
      <c r="B6599" t="s">
        <v>8997</v>
      </c>
      <c r="C6599" s="5">
        <v>41796</v>
      </c>
      <c r="D6599" s="5" t="str">
        <f t="shared" ref="D6599:D6662" si="623">TEXT(C6599,"yyyy-mm")</f>
        <v>2014-06</v>
      </c>
      <c r="E6599" s="5">
        <v>41802</v>
      </c>
      <c r="F6599" t="s">
        <v>55</v>
      </c>
      <c r="G6599" t="s">
        <v>5824</v>
      </c>
      <c r="H6599" t="s">
        <v>5825</v>
      </c>
      <c r="I6599" t="s">
        <v>31</v>
      </c>
      <c r="J6599" t="s">
        <v>32</v>
      </c>
      <c r="K6599" t="s">
        <v>1531</v>
      </c>
      <c r="L6599" t="s">
        <v>59</v>
      </c>
      <c r="M6599">
        <v>32216</v>
      </c>
      <c r="N6599" t="s">
        <v>35</v>
      </c>
      <c r="O6599" t="s">
        <v>1030</v>
      </c>
      <c r="P6599" t="s">
        <v>51</v>
      </c>
      <c r="Q6599" t="s">
        <v>80</v>
      </c>
      <c r="R6599" t="s">
        <v>1031</v>
      </c>
      <c r="S6599">
        <v>1.3650000000000002</v>
      </c>
      <c r="T6599">
        <v>1</v>
      </c>
      <c r="U6599">
        <v>0.7</v>
      </c>
      <c r="V6599">
        <v>-0.9099999999999997</v>
      </c>
      <c r="W6599" s="6">
        <f t="shared" si="622"/>
        <v>-0.6666666666666663</v>
      </c>
      <c r="X6599" s="4">
        <f t="shared" si="619"/>
        <v>-0.9099999999999997</v>
      </c>
      <c r="Y6599" s="4">
        <f t="shared" si="620"/>
        <v>1.3650000000000002</v>
      </c>
      <c r="Z6599" s="4">
        <f t="shared" si="621"/>
        <v>4.55</v>
      </c>
      <c r="AA6599" s="4">
        <f t="shared" si="618"/>
        <v>0.95550000000000013</v>
      </c>
    </row>
    <row r="6600" spans="1:27" x14ac:dyDescent="0.2">
      <c r="A6600">
        <v>6599</v>
      </c>
      <c r="B6600" t="s">
        <v>8997</v>
      </c>
      <c r="C6600" s="5">
        <v>41796</v>
      </c>
      <c r="D6600" s="5" t="str">
        <f t="shared" si="623"/>
        <v>2014-06</v>
      </c>
      <c r="E6600" s="5">
        <v>41802</v>
      </c>
      <c r="F6600" t="s">
        <v>55</v>
      </c>
      <c r="G6600" t="s">
        <v>5824</v>
      </c>
      <c r="H6600" t="s">
        <v>5825</v>
      </c>
      <c r="I6600" t="s">
        <v>31</v>
      </c>
      <c r="J6600" t="s">
        <v>32</v>
      </c>
      <c r="K6600" t="s">
        <v>1531</v>
      </c>
      <c r="L6600" t="s">
        <v>59</v>
      </c>
      <c r="M6600">
        <v>32216</v>
      </c>
      <c r="N6600" t="s">
        <v>35</v>
      </c>
      <c r="O6600" t="s">
        <v>5862</v>
      </c>
      <c r="P6600" t="s">
        <v>51</v>
      </c>
      <c r="Q6600" t="s">
        <v>95</v>
      </c>
      <c r="R6600" t="s">
        <v>5863</v>
      </c>
      <c r="S6600">
        <v>62.015999999999998</v>
      </c>
      <c r="T6600">
        <v>2</v>
      </c>
      <c r="U6600">
        <v>0.2</v>
      </c>
      <c r="V6600">
        <v>22.480800000000002</v>
      </c>
      <c r="W6600" s="6">
        <f t="shared" si="622"/>
        <v>0.36250000000000004</v>
      </c>
      <c r="X6600" s="4">
        <f t="shared" si="619"/>
        <v>11.240400000000001</v>
      </c>
      <c r="Y6600" s="4">
        <f t="shared" si="620"/>
        <v>31.007999999999999</v>
      </c>
      <c r="Z6600" s="4">
        <f t="shared" si="621"/>
        <v>38.76</v>
      </c>
      <c r="AA6600" s="4">
        <f t="shared" si="618"/>
        <v>12.4032</v>
      </c>
    </row>
    <row r="6601" spans="1:27" x14ac:dyDescent="0.2">
      <c r="A6601">
        <v>6600</v>
      </c>
      <c r="B6601" t="s">
        <v>8998</v>
      </c>
      <c r="C6601" s="5">
        <v>41975</v>
      </c>
      <c r="D6601" s="5" t="str">
        <f t="shared" si="623"/>
        <v>2014-12</v>
      </c>
      <c r="E6601" s="5">
        <v>41980</v>
      </c>
      <c r="F6601" t="s">
        <v>55</v>
      </c>
      <c r="G6601" t="s">
        <v>231</v>
      </c>
      <c r="H6601" t="s">
        <v>232</v>
      </c>
      <c r="I6601" t="s">
        <v>46</v>
      </c>
      <c r="J6601" t="s">
        <v>32</v>
      </c>
      <c r="K6601" t="s">
        <v>3226</v>
      </c>
      <c r="L6601" t="s">
        <v>2747</v>
      </c>
      <c r="M6601">
        <v>20735</v>
      </c>
      <c r="N6601" t="s">
        <v>153</v>
      </c>
      <c r="O6601" t="s">
        <v>2053</v>
      </c>
      <c r="P6601" t="s">
        <v>37</v>
      </c>
      <c r="Q6601" t="s">
        <v>70</v>
      </c>
      <c r="R6601" t="s">
        <v>2054</v>
      </c>
      <c r="S6601">
        <v>60.72</v>
      </c>
      <c r="T6601">
        <v>3</v>
      </c>
      <c r="U6601">
        <v>0</v>
      </c>
      <c r="V6601">
        <v>23.680799999999998</v>
      </c>
      <c r="W6601" s="6">
        <f t="shared" si="622"/>
        <v>0.38999999999999996</v>
      </c>
      <c r="X6601" s="4">
        <f t="shared" si="619"/>
        <v>7.8935999999999993</v>
      </c>
      <c r="Y6601" s="4">
        <f t="shared" si="620"/>
        <v>20.239999999999998</v>
      </c>
      <c r="Z6601" s="4">
        <f t="shared" si="621"/>
        <v>20.239999999999998</v>
      </c>
      <c r="AA6601" s="4">
        <f t="shared" si="618"/>
        <v>0</v>
      </c>
    </row>
    <row r="6602" spans="1:27" x14ac:dyDescent="0.2">
      <c r="A6602">
        <v>6601</v>
      </c>
      <c r="B6602" t="s">
        <v>8998</v>
      </c>
      <c r="C6602" s="5">
        <v>41975</v>
      </c>
      <c r="D6602" s="5" t="str">
        <f t="shared" si="623"/>
        <v>2014-12</v>
      </c>
      <c r="E6602" s="5">
        <v>41980</v>
      </c>
      <c r="F6602" t="s">
        <v>55</v>
      </c>
      <c r="G6602" t="s">
        <v>231</v>
      </c>
      <c r="H6602" t="s">
        <v>232</v>
      </c>
      <c r="I6602" t="s">
        <v>46</v>
      </c>
      <c r="J6602" t="s">
        <v>32</v>
      </c>
      <c r="K6602" t="s">
        <v>3226</v>
      </c>
      <c r="L6602" t="s">
        <v>2747</v>
      </c>
      <c r="M6602">
        <v>20735</v>
      </c>
      <c r="N6602" t="s">
        <v>153</v>
      </c>
      <c r="O6602" t="s">
        <v>6020</v>
      </c>
      <c r="P6602" t="s">
        <v>51</v>
      </c>
      <c r="Q6602" t="s">
        <v>95</v>
      </c>
      <c r="R6602" t="s">
        <v>6021</v>
      </c>
      <c r="S6602">
        <v>146.82</v>
      </c>
      <c r="T6602">
        <v>3</v>
      </c>
      <c r="U6602">
        <v>0</v>
      </c>
      <c r="V6602">
        <v>73.41</v>
      </c>
      <c r="W6602" s="6">
        <f t="shared" si="622"/>
        <v>0.5</v>
      </c>
      <c r="X6602" s="4">
        <f t="shared" si="619"/>
        <v>24.47</v>
      </c>
      <c r="Y6602" s="4">
        <f t="shared" si="620"/>
        <v>48.94</v>
      </c>
      <c r="Z6602" s="4">
        <f t="shared" si="621"/>
        <v>48.94</v>
      </c>
      <c r="AA6602" s="4">
        <f t="shared" si="618"/>
        <v>0</v>
      </c>
    </row>
    <row r="6603" spans="1:27" x14ac:dyDescent="0.2">
      <c r="A6603">
        <v>6602</v>
      </c>
      <c r="B6603" t="s">
        <v>8998</v>
      </c>
      <c r="C6603" s="5">
        <v>41975</v>
      </c>
      <c r="D6603" s="5" t="str">
        <f t="shared" si="623"/>
        <v>2014-12</v>
      </c>
      <c r="E6603" s="5">
        <v>41980</v>
      </c>
      <c r="F6603" t="s">
        <v>55</v>
      </c>
      <c r="G6603" t="s">
        <v>231</v>
      </c>
      <c r="H6603" t="s">
        <v>232</v>
      </c>
      <c r="I6603" t="s">
        <v>46</v>
      </c>
      <c r="J6603" t="s">
        <v>32</v>
      </c>
      <c r="K6603" t="s">
        <v>3226</v>
      </c>
      <c r="L6603" t="s">
        <v>2747</v>
      </c>
      <c r="M6603">
        <v>20735</v>
      </c>
      <c r="N6603" t="s">
        <v>153</v>
      </c>
      <c r="O6603" t="s">
        <v>4591</v>
      </c>
      <c r="P6603" t="s">
        <v>37</v>
      </c>
      <c r="Q6603" t="s">
        <v>41</v>
      </c>
      <c r="R6603" t="s">
        <v>4592</v>
      </c>
      <c r="S6603">
        <v>239.84</v>
      </c>
      <c r="T6603">
        <v>8</v>
      </c>
      <c r="U6603">
        <v>0</v>
      </c>
      <c r="V6603">
        <v>64.756799999999998</v>
      </c>
      <c r="W6603" s="6">
        <f t="shared" si="622"/>
        <v>0.26999999999999996</v>
      </c>
      <c r="X6603" s="4">
        <f t="shared" si="619"/>
        <v>8.0945999999999998</v>
      </c>
      <c r="Y6603" s="4">
        <f t="shared" si="620"/>
        <v>29.98</v>
      </c>
      <c r="Z6603" s="4">
        <f t="shared" si="621"/>
        <v>29.98</v>
      </c>
      <c r="AA6603" s="4">
        <f t="shared" si="618"/>
        <v>0</v>
      </c>
    </row>
    <row r="6604" spans="1:27" x14ac:dyDescent="0.2">
      <c r="A6604">
        <v>6603</v>
      </c>
      <c r="B6604" t="s">
        <v>8998</v>
      </c>
      <c r="C6604" s="5">
        <v>41975</v>
      </c>
      <c r="D6604" s="5" t="str">
        <f t="shared" si="623"/>
        <v>2014-12</v>
      </c>
      <c r="E6604" s="5">
        <v>41980</v>
      </c>
      <c r="F6604" t="s">
        <v>55</v>
      </c>
      <c r="G6604" t="s">
        <v>231</v>
      </c>
      <c r="H6604" t="s">
        <v>232</v>
      </c>
      <c r="I6604" t="s">
        <v>46</v>
      </c>
      <c r="J6604" t="s">
        <v>32</v>
      </c>
      <c r="K6604" t="s">
        <v>3226</v>
      </c>
      <c r="L6604" t="s">
        <v>2747</v>
      </c>
      <c r="M6604">
        <v>20735</v>
      </c>
      <c r="N6604" t="s">
        <v>153</v>
      </c>
      <c r="O6604" t="s">
        <v>1148</v>
      </c>
      <c r="P6604" t="s">
        <v>51</v>
      </c>
      <c r="Q6604" t="s">
        <v>52</v>
      </c>
      <c r="R6604" t="s">
        <v>1149</v>
      </c>
      <c r="S6604">
        <v>15.66</v>
      </c>
      <c r="T6604">
        <v>6</v>
      </c>
      <c r="U6604">
        <v>0</v>
      </c>
      <c r="V6604">
        <v>7.2035999999999998</v>
      </c>
      <c r="W6604" s="6">
        <f t="shared" si="622"/>
        <v>0.45999999999999996</v>
      </c>
      <c r="X6604" s="4">
        <f t="shared" si="619"/>
        <v>1.2005999999999999</v>
      </c>
      <c r="Y6604" s="4">
        <f t="shared" si="620"/>
        <v>2.61</v>
      </c>
      <c r="Z6604" s="4">
        <f t="shared" si="621"/>
        <v>2.61</v>
      </c>
      <c r="AA6604" s="4">
        <f t="shared" si="618"/>
        <v>0</v>
      </c>
    </row>
    <row r="6605" spans="1:27" x14ac:dyDescent="0.2">
      <c r="A6605">
        <v>6604</v>
      </c>
      <c r="B6605" t="s">
        <v>8999</v>
      </c>
      <c r="C6605" s="5">
        <v>42903</v>
      </c>
      <c r="D6605" s="5" t="str">
        <f t="shared" si="623"/>
        <v>2017-06</v>
      </c>
      <c r="E6605" s="5">
        <v>42906</v>
      </c>
      <c r="F6605" t="s">
        <v>193</v>
      </c>
      <c r="G6605" t="s">
        <v>3008</v>
      </c>
      <c r="H6605" t="s">
        <v>3009</v>
      </c>
      <c r="I6605" t="s">
        <v>31</v>
      </c>
      <c r="J6605" t="s">
        <v>32</v>
      </c>
      <c r="K6605" t="s">
        <v>9000</v>
      </c>
      <c r="L6605" t="s">
        <v>462</v>
      </c>
      <c r="M6605">
        <v>80022</v>
      </c>
      <c r="N6605" t="s">
        <v>49</v>
      </c>
      <c r="O6605" t="s">
        <v>3456</v>
      </c>
      <c r="P6605" t="s">
        <v>51</v>
      </c>
      <c r="Q6605" t="s">
        <v>64</v>
      </c>
      <c r="R6605" t="s">
        <v>3457</v>
      </c>
      <c r="S6605">
        <v>146.352</v>
      </c>
      <c r="T6605">
        <v>3</v>
      </c>
      <c r="U6605">
        <v>0.2</v>
      </c>
      <c r="V6605">
        <v>-32.929200000000002</v>
      </c>
      <c r="W6605" s="6">
        <f t="shared" si="622"/>
        <v>-0.22500000000000001</v>
      </c>
      <c r="X6605" s="4">
        <f t="shared" si="619"/>
        <v>-10.9764</v>
      </c>
      <c r="Y6605" s="4">
        <f t="shared" si="620"/>
        <v>48.783999999999999</v>
      </c>
      <c r="Z6605" s="4">
        <f t="shared" si="621"/>
        <v>60.97999999999999</v>
      </c>
      <c r="AA6605" s="4">
        <f t="shared" si="618"/>
        <v>29.270400000000002</v>
      </c>
    </row>
    <row r="6606" spans="1:27" x14ac:dyDescent="0.2">
      <c r="A6606">
        <v>6605</v>
      </c>
      <c r="B6606" t="s">
        <v>9001</v>
      </c>
      <c r="C6606" s="5">
        <v>42516</v>
      </c>
      <c r="D6606" s="5" t="str">
        <f t="shared" si="623"/>
        <v>2016-05</v>
      </c>
      <c r="E6606" s="5">
        <v>42521</v>
      </c>
      <c r="F6606" t="s">
        <v>55</v>
      </c>
      <c r="G6606" t="s">
        <v>5824</v>
      </c>
      <c r="H6606" t="s">
        <v>5825</v>
      </c>
      <c r="I6606" t="s">
        <v>31</v>
      </c>
      <c r="J6606" t="s">
        <v>32</v>
      </c>
      <c r="K6606" t="s">
        <v>2553</v>
      </c>
      <c r="L6606" t="s">
        <v>48</v>
      </c>
      <c r="M6606">
        <v>92704</v>
      </c>
      <c r="N6606" t="s">
        <v>49</v>
      </c>
      <c r="O6606" t="s">
        <v>1925</v>
      </c>
      <c r="P6606" t="s">
        <v>51</v>
      </c>
      <c r="Q6606" t="s">
        <v>274</v>
      </c>
      <c r="R6606" t="s">
        <v>1926</v>
      </c>
      <c r="S6606">
        <v>5.9399999999999995</v>
      </c>
      <c r="T6606">
        <v>3</v>
      </c>
      <c r="U6606">
        <v>0</v>
      </c>
      <c r="V6606">
        <v>0</v>
      </c>
      <c r="W6606" s="6">
        <f t="shared" si="622"/>
        <v>0</v>
      </c>
      <c r="X6606" s="4">
        <f t="shared" si="619"/>
        <v>0</v>
      </c>
      <c r="Y6606" s="4">
        <f t="shared" si="620"/>
        <v>1.9799999999999998</v>
      </c>
      <c r="Z6606" s="4">
        <f t="shared" si="621"/>
        <v>1.9799999999999998</v>
      </c>
      <c r="AA6606" s="4">
        <f t="shared" si="618"/>
        <v>0</v>
      </c>
    </row>
    <row r="6607" spans="1:27" x14ac:dyDescent="0.2">
      <c r="A6607">
        <v>6606</v>
      </c>
      <c r="B6607" t="s">
        <v>9001</v>
      </c>
      <c r="C6607" s="5">
        <v>42516</v>
      </c>
      <c r="D6607" s="5" t="str">
        <f t="shared" si="623"/>
        <v>2016-05</v>
      </c>
      <c r="E6607" s="5">
        <v>42521</v>
      </c>
      <c r="F6607" t="s">
        <v>55</v>
      </c>
      <c r="G6607" t="s">
        <v>5824</v>
      </c>
      <c r="H6607" t="s">
        <v>5825</v>
      </c>
      <c r="I6607" t="s">
        <v>31</v>
      </c>
      <c r="J6607" t="s">
        <v>32</v>
      </c>
      <c r="K6607" t="s">
        <v>2553</v>
      </c>
      <c r="L6607" t="s">
        <v>48</v>
      </c>
      <c r="M6607">
        <v>92704</v>
      </c>
      <c r="N6607" t="s">
        <v>49</v>
      </c>
      <c r="O6607" t="s">
        <v>3961</v>
      </c>
      <c r="P6607" t="s">
        <v>51</v>
      </c>
      <c r="Q6607" t="s">
        <v>95</v>
      </c>
      <c r="R6607" t="s">
        <v>3962</v>
      </c>
      <c r="S6607">
        <v>45.36</v>
      </c>
      <c r="T6607">
        <v>7</v>
      </c>
      <c r="U6607">
        <v>0</v>
      </c>
      <c r="V6607">
        <v>21.772800000000004</v>
      </c>
      <c r="W6607" s="6">
        <f t="shared" si="622"/>
        <v>0.48000000000000009</v>
      </c>
      <c r="X6607" s="4">
        <f t="shared" si="619"/>
        <v>3.1104000000000007</v>
      </c>
      <c r="Y6607" s="4">
        <f t="shared" si="620"/>
        <v>6.4799999999999995</v>
      </c>
      <c r="Z6607" s="4">
        <f t="shared" si="621"/>
        <v>6.4799999999999995</v>
      </c>
      <c r="AA6607" s="4">
        <f t="shared" si="618"/>
        <v>0</v>
      </c>
    </row>
    <row r="6608" spans="1:27" x14ac:dyDescent="0.2">
      <c r="A6608">
        <v>6607</v>
      </c>
      <c r="B6608" t="s">
        <v>9001</v>
      </c>
      <c r="C6608" s="5">
        <v>42516</v>
      </c>
      <c r="D6608" s="5" t="str">
        <f t="shared" si="623"/>
        <v>2016-05</v>
      </c>
      <c r="E6608" s="5">
        <v>42521</v>
      </c>
      <c r="F6608" t="s">
        <v>55</v>
      </c>
      <c r="G6608" t="s">
        <v>5824</v>
      </c>
      <c r="H6608" t="s">
        <v>5825</v>
      </c>
      <c r="I6608" t="s">
        <v>31</v>
      </c>
      <c r="J6608" t="s">
        <v>32</v>
      </c>
      <c r="K6608" t="s">
        <v>2553</v>
      </c>
      <c r="L6608" t="s">
        <v>48</v>
      </c>
      <c r="M6608">
        <v>92704</v>
      </c>
      <c r="N6608" t="s">
        <v>49</v>
      </c>
      <c r="O6608" t="s">
        <v>3071</v>
      </c>
      <c r="P6608" t="s">
        <v>76</v>
      </c>
      <c r="Q6608" t="s">
        <v>77</v>
      </c>
      <c r="R6608" t="s">
        <v>3072</v>
      </c>
      <c r="S6608">
        <v>211.16800000000001</v>
      </c>
      <c r="T6608">
        <v>4</v>
      </c>
      <c r="U6608">
        <v>0.2</v>
      </c>
      <c r="V6608">
        <v>23.756399999999985</v>
      </c>
      <c r="W6608" s="6">
        <f t="shared" si="622"/>
        <v>0.11249999999999992</v>
      </c>
      <c r="X6608" s="4">
        <f t="shared" si="619"/>
        <v>5.9390999999999963</v>
      </c>
      <c r="Y6608" s="4">
        <f t="shared" si="620"/>
        <v>52.792000000000002</v>
      </c>
      <c r="Z6608" s="4">
        <f t="shared" si="621"/>
        <v>65.989999999999995</v>
      </c>
      <c r="AA6608" s="4">
        <f t="shared" si="618"/>
        <v>42.233600000000003</v>
      </c>
    </row>
    <row r="6609" spans="1:27" x14ac:dyDescent="0.2">
      <c r="A6609">
        <v>6608</v>
      </c>
      <c r="B6609" t="s">
        <v>9001</v>
      </c>
      <c r="C6609" s="5">
        <v>42516</v>
      </c>
      <c r="D6609" s="5" t="str">
        <f t="shared" si="623"/>
        <v>2016-05</v>
      </c>
      <c r="E6609" s="5">
        <v>42521</v>
      </c>
      <c r="F6609" t="s">
        <v>55</v>
      </c>
      <c r="G6609" t="s">
        <v>5824</v>
      </c>
      <c r="H6609" t="s">
        <v>5825</v>
      </c>
      <c r="I6609" t="s">
        <v>31</v>
      </c>
      <c r="J6609" t="s">
        <v>32</v>
      </c>
      <c r="K6609" t="s">
        <v>2553</v>
      </c>
      <c r="L6609" t="s">
        <v>48</v>
      </c>
      <c r="M6609">
        <v>92704</v>
      </c>
      <c r="N6609" t="s">
        <v>49</v>
      </c>
      <c r="O6609" t="s">
        <v>897</v>
      </c>
      <c r="P6609" t="s">
        <v>37</v>
      </c>
      <c r="Q6609" t="s">
        <v>41</v>
      </c>
      <c r="R6609" t="s">
        <v>898</v>
      </c>
      <c r="S6609">
        <v>484.70400000000006</v>
      </c>
      <c r="T6609">
        <v>6</v>
      </c>
      <c r="U6609">
        <v>0.2</v>
      </c>
      <c r="V6609">
        <v>-84.823200000000071</v>
      </c>
      <c r="W6609" s="6">
        <f t="shared" si="622"/>
        <v>-0.17500000000000013</v>
      </c>
      <c r="X6609" s="4">
        <f t="shared" si="619"/>
        <v>-14.137200000000012</v>
      </c>
      <c r="Y6609" s="4">
        <f t="shared" si="620"/>
        <v>80.784000000000006</v>
      </c>
      <c r="Z6609" s="4">
        <f t="shared" si="621"/>
        <v>100.98</v>
      </c>
      <c r="AA6609" s="4">
        <f t="shared" si="618"/>
        <v>96.940800000000024</v>
      </c>
    </row>
    <row r="6610" spans="1:27" x14ac:dyDescent="0.2">
      <c r="A6610">
        <v>6609</v>
      </c>
      <c r="B6610" t="s">
        <v>9001</v>
      </c>
      <c r="C6610" s="5">
        <v>42516</v>
      </c>
      <c r="D6610" s="5" t="str">
        <f t="shared" si="623"/>
        <v>2016-05</v>
      </c>
      <c r="E6610" s="5">
        <v>42521</v>
      </c>
      <c r="F6610" t="s">
        <v>55</v>
      </c>
      <c r="G6610" t="s">
        <v>5824</v>
      </c>
      <c r="H6610" t="s">
        <v>5825</v>
      </c>
      <c r="I6610" t="s">
        <v>31</v>
      </c>
      <c r="J6610" t="s">
        <v>32</v>
      </c>
      <c r="K6610" t="s">
        <v>2553</v>
      </c>
      <c r="L6610" t="s">
        <v>48</v>
      </c>
      <c r="M6610">
        <v>92704</v>
      </c>
      <c r="N6610" t="s">
        <v>49</v>
      </c>
      <c r="O6610" t="s">
        <v>6530</v>
      </c>
      <c r="P6610" t="s">
        <v>76</v>
      </c>
      <c r="Q6610" t="s">
        <v>689</v>
      </c>
      <c r="R6610" t="s">
        <v>6531</v>
      </c>
      <c r="S6610">
        <v>371.97600000000006</v>
      </c>
      <c r="T6610">
        <v>3</v>
      </c>
      <c r="U6610">
        <v>0.2</v>
      </c>
      <c r="V6610">
        <v>116.24249999999996</v>
      </c>
      <c r="W6610" s="6">
        <f t="shared" si="622"/>
        <v>0.31249999999999983</v>
      </c>
      <c r="X6610" s="4">
        <f t="shared" si="619"/>
        <v>38.747499999999988</v>
      </c>
      <c r="Y6610" s="4">
        <f t="shared" si="620"/>
        <v>123.99200000000002</v>
      </c>
      <c r="Z6610" s="4">
        <f t="shared" si="621"/>
        <v>154.99</v>
      </c>
      <c r="AA6610" s="4">
        <f t="shared" si="618"/>
        <v>74.395200000000017</v>
      </c>
    </row>
    <row r="6611" spans="1:27" x14ac:dyDescent="0.2">
      <c r="A6611">
        <v>6610</v>
      </c>
      <c r="B6611" t="s">
        <v>9002</v>
      </c>
      <c r="C6611" s="5">
        <v>42073</v>
      </c>
      <c r="D6611" s="5" t="str">
        <f t="shared" si="623"/>
        <v>2015-03</v>
      </c>
      <c r="E6611" s="5">
        <v>42073</v>
      </c>
      <c r="F6611" t="s">
        <v>1298</v>
      </c>
      <c r="G6611" t="s">
        <v>140</v>
      </c>
      <c r="H6611" t="s">
        <v>141</v>
      </c>
      <c r="I6611" t="s">
        <v>46</v>
      </c>
      <c r="J6611" t="s">
        <v>32</v>
      </c>
      <c r="K6611" t="s">
        <v>3226</v>
      </c>
      <c r="L6611" t="s">
        <v>2747</v>
      </c>
      <c r="M6611">
        <v>20735</v>
      </c>
      <c r="N6611" t="s">
        <v>153</v>
      </c>
      <c r="O6611" t="s">
        <v>1306</v>
      </c>
      <c r="P6611" t="s">
        <v>51</v>
      </c>
      <c r="Q6611" t="s">
        <v>64</v>
      </c>
      <c r="R6611" t="s">
        <v>1307</v>
      </c>
      <c r="S6611">
        <v>89.820000000000007</v>
      </c>
      <c r="T6611">
        <v>6</v>
      </c>
      <c r="U6611">
        <v>0</v>
      </c>
      <c r="V6611">
        <v>25.149600000000007</v>
      </c>
      <c r="W6611" s="6">
        <f t="shared" si="622"/>
        <v>0.28000000000000003</v>
      </c>
      <c r="X6611" s="4">
        <f t="shared" si="619"/>
        <v>4.1916000000000011</v>
      </c>
      <c r="Y6611" s="4">
        <f t="shared" si="620"/>
        <v>14.97</v>
      </c>
      <c r="Z6611" s="4">
        <f t="shared" si="621"/>
        <v>14.97</v>
      </c>
      <c r="AA6611" s="4">
        <f t="shared" si="618"/>
        <v>0</v>
      </c>
    </row>
    <row r="6612" spans="1:27" x14ac:dyDescent="0.2">
      <c r="A6612">
        <v>6611</v>
      </c>
      <c r="B6612" t="s">
        <v>9003</v>
      </c>
      <c r="C6612" s="5">
        <v>42663</v>
      </c>
      <c r="D6612" s="5" t="str">
        <f t="shared" si="623"/>
        <v>2016-10</v>
      </c>
      <c r="E6612" s="5">
        <v>42665</v>
      </c>
      <c r="F6612" t="s">
        <v>193</v>
      </c>
      <c r="G6612" t="s">
        <v>1041</v>
      </c>
      <c r="H6612" t="s">
        <v>1042</v>
      </c>
      <c r="I6612" t="s">
        <v>46</v>
      </c>
      <c r="J6612" t="s">
        <v>32</v>
      </c>
      <c r="K6612" t="s">
        <v>47</v>
      </c>
      <c r="L6612" t="s">
        <v>48</v>
      </c>
      <c r="M6612">
        <v>90049</v>
      </c>
      <c r="N6612" t="s">
        <v>49</v>
      </c>
      <c r="O6612" t="s">
        <v>4958</v>
      </c>
      <c r="P6612" t="s">
        <v>51</v>
      </c>
      <c r="Q6612" t="s">
        <v>80</v>
      </c>
      <c r="R6612" t="s">
        <v>4959</v>
      </c>
      <c r="S6612">
        <v>19.295999999999999</v>
      </c>
      <c r="T6612">
        <v>3</v>
      </c>
      <c r="U6612">
        <v>0.2</v>
      </c>
      <c r="V6612">
        <v>6.0299999999999994</v>
      </c>
      <c r="W6612" s="6">
        <f t="shared" si="622"/>
        <v>0.3125</v>
      </c>
      <c r="X6612" s="4">
        <f t="shared" si="619"/>
        <v>2.0099999999999998</v>
      </c>
      <c r="Y6612" s="4">
        <f t="shared" si="620"/>
        <v>6.4319999999999995</v>
      </c>
      <c r="Z6612" s="4">
        <f t="shared" si="621"/>
        <v>8.0399999999999991</v>
      </c>
      <c r="AA6612" s="4">
        <f t="shared" si="618"/>
        <v>3.8592</v>
      </c>
    </row>
    <row r="6613" spans="1:27" x14ac:dyDescent="0.2">
      <c r="A6613">
        <v>6612</v>
      </c>
      <c r="B6613" t="s">
        <v>9004</v>
      </c>
      <c r="C6613" s="5">
        <v>42115</v>
      </c>
      <c r="D6613" s="5" t="str">
        <f t="shared" si="623"/>
        <v>2015-04</v>
      </c>
      <c r="E6613" s="5">
        <v>42122</v>
      </c>
      <c r="F6613" t="s">
        <v>55</v>
      </c>
      <c r="G6613" t="s">
        <v>8323</v>
      </c>
      <c r="H6613" t="s">
        <v>8324</v>
      </c>
      <c r="I6613" t="s">
        <v>31</v>
      </c>
      <c r="J6613" t="s">
        <v>32</v>
      </c>
      <c r="K6613" t="s">
        <v>1483</v>
      </c>
      <c r="L6613" t="s">
        <v>34</v>
      </c>
      <c r="M6613">
        <v>40214</v>
      </c>
      <c r="N6613" t="s">
        <v>35</v>
      </c>
      <c r="O6613" t="s">
        <v>1092</v>
      </c>
      <c r="P6613" t="s">
        <v>37</v>
      </c>
      <c r="Q6613" t="s">
        <v>41</v>
      </c>
      <c r="R6613" t="s">
        <v>1093</v>
      </c>
      <c r="S6613">
        <v>191.96</v>
      </c>
      <c r="T6613">
        <v>2</v>
      </c>
      <c r="U6613">
        <v>0</v>
      </c>
      <c r="V6613">
        <v>51.829200000000014</v>
      </c>
      <c r="W6613" s="6">
        <f t="shared" si="622"/>
        <v>0.27000000000000007</v>
      </c>
      <c r="X6613" s="4">
        <f t="shared" si="619"/>
        <v>25.914600000000007</v>
      </c>
      <c r="Y6613" s="4">
        <f t="shared" si="620"/>
        <v>95.98</v>
      </c>
      <c r="Z6613" s="4">
        <f t="shared" si="621"/>
        <v>95.98</v>
      </c>
      <c r="AA6613" s="4">
        <f t="shared" si="618"/>
        <v>0</v>
      </c>
    </row>
    <row r="6614" spans="1:27" x14ac:dyDescent="0.2">
      <c r="A6614">
        <v>6613</v>
      </c>
      <c r="B6614" t="s">
        <v>9004</v>
      </c>
      <c r="C6614" s="5">
        <v>42115</v>
      </c>
      <c r="D6614" s="5" t="str">
        <f t="shared" si="623"/>
        <v>2015-04</v>
      </c>
      <c r="E6614" s="5">
        <v>42122</v>
      </c>
      <c r="F6614" t="s">
        <v>55</v>
      </c>
      <c r="G6614" t="s">
        <v>8323</v>
      </c>
      <c r="H6614" t="s">
        <v>8324</v>
      </c>
      <c r="I6614" t="s">
        <v>31</v>
      </c>
      <c r="J6614" t="s">
        <v>32</v>
      </c>
      <c r="K6614" t="s">
        <v>1483</v>
      </c>
      <c r="L6614" t="s">
        <v>34</v>
      </c>
      <c r="M6614">
        <v>40214</v>
      </c>
      <c r="N6614" t="s">
        <v>35</v>
      </c>
      <c r="O6614" t="s">
        <v>137</v>
      </c>
      <c r="P6614" t="s">
        <v>51</v>
      </c>
      <c r="Q6614" t="s">
        <v>80</v>
      </c>
      <c r="R6614" t="s">
        <v>138</v>
      </c>
      <c r="S6614">
        <v>21.299999999999997</v>
      </c>
      <c r="T6614">
        <v>3</v>
      </c>
      <c r="U6614">
        <v>0</v>
      </c>
      <c r="V6614">
        <v>9.7979999999999983</v>
      </c>
      <c r="W6614" s="6">
        <f t="shared" si="622"/>
        <v>0.45999999999999996</v>
      </c>
      <c r="X6614" s="4">
        <f t="shared" si="619"/>
        <v>3.2659999999999996</v>
      </c>
      <c r="Y6614" s="4">
        <f t="shared" si="620"/>
        <v>7.0999999999999988</v>
      </c>
      <c r="Z6614" s="4">
        <f t="shared" si="621"/>
        <v>7.0999999999999988</v>
      </c>
      <c r="AA6614" s="4">
        <f t="shared" si="618"/>
        <v>0</v>
      </c>
    </row>
    <row r="6615" spans="1:27" x14ac:dyDescent="0.2">
      <c r="A6615">
        <v>6614</v>
      </c>
      <c r="B6615" t="s">
        <v>9004</v>
      </c>
      <c r="C6615" s="5">
        <v>42115</v>
      </c>
      <c r="D6615" s="5" t="str">
        <f t="shared" si="623"/>
        <v>2015-04</v>
      </c>
      <c r="E6615" s="5">
        <v>42122</v>
      </c>
      <c r="F6615" t="s">
        <v>55</v>
      </c>
      <c r="G6615" t="s">
        <v>8323</v>
      </c>
      <c r="H6615" t="s">
        <v>8324</v>
      </c>
      <c r="I6615" t="s">
        <v>31</v>
      </c>
      <c r="J6615" t="s">
        <v>32</v>
      </c>
      <c r="K6615" t="s">
        <v>1483</v>
      </c>
      <c r="L6615" t="s">
        <v>34</v>
      </c>
      <c r="M6615">
        <v>40214</v>
      </c>
      <c r="N6615" t="s">
        <v>35</v>
      </c>
      <c r="O6615" t="s">
        <v>2096</v>
      </c>
      <c r="P6615" t="s">
        <v>76</v>
      </c>
      <c r="Q6615" t="s">
        <v>77</v>
      </c>
      <c r="R6615" t="s">
        <v>2097</v>
      </c>
      <c r="S6615">
        <v>469.95</v>
      </c>
      <c r="T6615">
        <v>5</v>
      </c>
      <c r="U6615">
        <v>0</v>
      </c>
      <c r="V6615">
        <v>131.58600000000001</v>
      </c>
      <c r="W6615" s="6">
        <f t="shared" si="622"/>
        <v>0.28000000000000003</v>
      </c>
      <c r="X6615" s="4">
        <f t="shared" si="619"/>
        <v>26.317200000000003</v>
      </c>
      <c r="Y6615" s="4">
        <f t="shared" si="620"/>
        <v>93.99</v>
      </c>
      <c r="Z6615" s="4">
        <f t="shared" si="621"/>
        <v>93.99</v>
      </c>
      <c r="AA6615" s="4">
        <f t="shared" si="618"/>
        <v>0</v>
      </c>
    </row>
    <row r="6616" spans="1:27" x14ac:dyDescent="0.2">
      <c r="A6616">
        <v>6615</v>
      </c>
      <c r="B6616" t="s">
        <v>9004</v>
      </c>
      <c r="C6616" s="5">
        <v>42115</v>
      </c>
      <c r="D6616" s="5" t="str">
        <f t="shared" si="623"/>
        <v>2015-04</v>
      </c>
      <c r="E6616" s="5">
        <v>42122</v>
      </c>
      <c r="F6616" t="s">
        <v>55</v>
      </c>
      <c r="G6616" t="s">
        <v>8323</v>
      </c>
      <c r="H6616" t="s">
        <v>8324</v>
      </c>
      <c r="I6616" t="s">
        <v>31</v>
      </c>
      <c r="J6616" t="s">
        <v>32</v>
      </c>
      <c r="K6616" t="s">
        <v>1483</v>
      </c>
      <c r="L6616" t="s">
        <v>34</v>
      </c>
      <c r="M6616">
        <v>40214</v>
      </c>
      <c r="N6616" t="s">
        <v>35</v>
      </c>
      <c r="O6616" t="s">
        <v>2273</v>
      </c>
      <c r="P6616" t="s">
        <v>37</v>
      </c>
      <c r="Q6616" t="s">
        <v>70</v>
      </c>
      <c r="R6616" t="s">
        <v>2274</v>
      </c>
      <c r="S6616">
        <v>209.88</v>
      </c>
      <c r="T6616">
        <v>3</v>
      </c>
      <c r="U6616">
        <v>0</v>
      </c>
      <c r="V6616">
        <v>35.679599999999979</v>
      </c>
      <c r="W6616" s="6">
        <f t="shared" si="622"/>
        <v>0.1699999999999999</v>
      </c>
      <c r="X6616" s="4">
        <f t="shared" si="619"/>
        <v>11.893199999999993</v>
      </c>
      <c r="Y6616" s="4">
        <f t="shared" si="620"/>
        <v>69.959999999999994</v>
      </c>
      <c r="Z6616" s="4">
        <f t="shared" si="621"/>
        <v>69.959999999999994</v>
      </c>
      <c r="AA6616" s="4">
        <f t="shared" si="618"/>
        <v>0</v>
      </c>
    </row>
    <row r="6617" spans="1:27" x14ac:dyDescent="0.2">
      <c r="A6617">
        <v>6616</v>
      </c>
      <c r="B6617" t="s">
        <v>9005</v>
      </c>
      <c r="C6617" s="5">
        <v>42538</v>
      </c>
      <c r="D6617" s="5" t="str">
        <f t="shared" si="623"/>
        <v>2016-06</v>
      </c>
      <c r="E6617" s="5">
        <v>42540</v>
      </c>
      <c r="F6617" t="s">
        <v>193</v>
      </c>
      <c r="G6617" t="s">
        <v>1379</v>
      </c>
      <c r="H6617" t="s">
        <v>1380</v>
      </c>
      <c r="I6617" t="s">
        <v>31</v>
      </c>
      <c r="J6617" t="s">
        <v>32</v>
      </c>
      <c r="K6617" t="s">
        <v>47</v>
      </c>
      <c r="L6617" t="s">
        <v>48</v>
      </c>
      <c r="M6617">
        <v>90045</v>
      </c>
      <c r="N6617" t="s">
        <v>49</v>
      </c>
      <c r="O6617" t="s">
        <v>7066</v>
      </c>
      <c r="P6617" t="s">
        <v>37</v>
      </c>
      <c r="Q6617" t="s">
        <v>38</v>
      </c>
      <c r="R6617" t="s">
        <v>7067</v>
      </c>
      <c r="S6617">
        <v>239.66599999999997</v>
      </c>
      <c r="T6617">
        <v>2</v>
      </c>
      <c r="U6617">
        <v>0.15</v>
      </c>
      <c r="V6617">
        <v>14.097999999999999</v>
      </c>
      <c r="W6617" s="6">
        <f t="shared" si="622"/>
        <v>5.8823529411764712E-2</v>
      </c>
      <c r="X6617" s="4">
        <f t="shared" si="619"/>
        <v>7.0489999999999995</v>
      </c>
      <c r="Y6617" s="4">
        <f t="shared" si="620"/>
        <v>119.83299999999998</v>
      </c>
      <c r="Z6617" s="4">
        <f t="shared" si="621"/>
        <v>140.97999999999999</v>
      </c>
      <c r="AA6617" s="4">
        <f t="shared" si="618"/>
        <v>35.949899999999992</v>
      </c>
    </row>
    <row r="6618" spans="1:27" x14ac:dyDescent="0.2">
      <c r="A6618">
        <v>6617</v>
      </c>
      <c r="B6618" t="s">
        <v>9005</v>
      </c>
      <c r="C6618" s="5">
        <v>42538</v>
      </c>
      <c r="D6618" s="5" t="str">
        <f t="shared" si="623"/>
        <v>2016-06</v>
      </c>
      <c r="E6618" s="5">
        <v>42540</v>
      </c>
      <c r="F6618" t="s">
        <v>193</v>
      </c>
      <c r="G6618" t="s">
        <v>1379</v>
      </c>
      <c r="H6618" t="s">
        <v>1380</v>
      </c>
      <c r="I6618" t="s">
        <v>31</v>
      </c>
      <c r="J6618" t="s">
        <v>32</v>
      </c>
      <c r="K6618" t="s">
        <v>47</v>
      </c>
      <c r="L6618" t="s">
        <v>48</v>
      </c>
      <c r="M6618">
        <v>90045</v>
      </c>
      <c r="N6618" t="s">
        <v>49</v>
      </c>
      <c r="O6618" t="s">
        <v>5533</v>
      </c>
      <c r="P6618" t="s">
        <v>51</v>
      </c>
      <c r="Q6618" t="s">
        <v>52</v>
      </c>
      <c r="R6618" t="s">
        <v>5534</v>
      </c>
      <c r="S6618">
        <v>22.5</v>
      </c>
      <c r="T6618">
        <v>6</v>
      </c>
      <c r="U6618">
        <v>0</v>
      </c>
      <c r="V6618">
        <v>10.799999999999999</v>
      </c>
      <c r="W6618" s="6">
        <f t="shared" si="622"/>
        <v>0.47999999999999993</v>
      </c>
      <c r="X6618" s="4">
        <f t="shared" si="619"/>
        <v>1.7999999999999998</v>
      </c>
      <c r="Y6618" s="4">
        <f t="shared" si="620"/>
        <v>3.75</v>
      </c>
      <c r="Z6618" s="4">
        <f t="shared" si="621"/>
        <v>3.75</v>
      </c>
      <c r="AA6618" s="4">
        <f t="shared" si="618"/>
        <v>0</v>
      </c>
    </row>
    <row r="6619" spans="1:27" x14ac:dyDescent="0.2">
      <c r="A6619">
        <v>6618</v>
      </c>
      <c r="B6619" t="s">
        <v>9005</v>
      </c>
      <c r="C6619" s="5">
        <v>42538</v>
      </c>
      <c r="D6619" s="5" t="str">
        <f t="shared" si="623"/>
        <v>2016-06</v>
      </c>
      <c r="E6619" s="5">
        <v>42540</v>
      </c>
      <c r="F6619" t="s">
        <v>193</v>
      </c>
      <c r="G6619" t="s">
        <v>1379</v>
      </c>
      <c r="H6619" t="s">
        <v>1380</v>
      </c>
      <c r="I6619" t="s">
        <v>31</v>
      </c>
      <c r="J6619" t="s">
        <v>32</v>
      </c>
      <c r="K6619" t="s">
        <v>47</v>
      </c>
      <c r="L6619" t="s">
        <v>48</v>
      </c>
      <c r="M6619">
        <v>90045</v>
      </c>
      <c r="N6619" t="s">
        <v>49</v>
      </c>
      <c r="O6619" t="s">
        <v>8550</v>
      </c>
      <c r="P6619" t="s">
        <v>51</v>
      </c>
      <c r="Q6619" t="s">
        <v>95</v>
      </c>
      <c r="R6619" t="s">
        <v>8551</v>
      </c>
      <c r="S6619">
        <v>219.84</v>
      </c>
      <c r="T6619">
        <v>4</v>
      </c>
      <c r="U6619">
        <v>0</v>
      </c>
      <c r="V6619">
        <v>107.7216</v>
      </c>
      <c r="W6619" s="6">
        <f t="shared" si="622"/>
        <v>0.49</v>
      </c>
      <c r="X6619" s="4">
        <f t="shared" si="619"/>
        <v>26.930399999999999</v>
      </c>
      <c r="Y6619" s="4">
        <f t="shared" si="620"/>
        <v>54.96</v>
      </c>
      <c r="Z6619" s="4">
        <f t="shared" si="621"/>
        <v>54.96</v>
      </c>
      <c r="AA6619" s="4">
        <f t="shared" si="618"/>
        <v>0</v>
      </c>
    </row>
    <row r="6620" spans="1:27" x14ac:dyDescent="0.2">
      <c r="A6620">
        <v>6619</v>
      </c>
      <c r="B6620" t="s">
        <v>9006</v>
      </c>
      <c r="C6620" s="5">
        <v>42748</v>
      </c>
      <c r="D6620" s="5" t="str">
        <f t="shared" si="623"/>
        <v>2017-01</v>
      </c>
      <c r="E6620" s="5">
        <v>42753</v>
      </c>
      <c r="F6620" t="s">
        <v>28</v>
      </c>
      <c r="G6620" t="s">
        <v>3679</v>
      </c>
      <c r="H6620" t="s">
        <v>3680</v>
      </c>
      <c r="I6620" t="s">
        <v>46</v>
      </c>
      <c r="J6620" t="s">
        <v>32</v>
      </c>
      <c r="K6620" t="s">
        <v>323</v>
      </c>
      <c r="L6620" t="s">
        <v>602</v>
      </c>
      <c r="M6620">
        <v>65807</v>
      </c>
      <c r="N6620" t="s">
        <v>110</v>
      </c>
      <c r="O6620" t="s">
        <v>5544</v>
      </c>
      <c r="P6620" t="s">
        <v>51</v>
      </c>
      <c r="Q6620" t="s">
        <v>95</v>
      </c>
      <c r="R6620" t="s">
        <v>5545</v>
      </c>
      <c r="S6620">
        <v>32.400000000000006</v>
      </c>
      <c r="T6620">
        <v>5</v>
      </c>
      <c r="U6620">
        <v>0</v>
      </c>
      <c r="V6620">
        <v>15.552000000000001</v>
      </c>
      <c r="W6620" s="6">
        <f t="shared" si="622"/>
        <v>0.48</v>
      </c>
      <c r="X6620" s="4">
        <f t="shared" si="619"/>
        <v>3.1104000000000003</v>
      </c>
      <c r="Y6620" s="4">
        <f t="shared" si="620"/>
        <v>6.4800000000000013</v>
      </c>
      <c r="Z6620" s="4">
        <f t="shared" si="621"/>
        <v>6.4800000000000013</v>
      </c>
      <c r="AA6620" s="4">
        <f t="shared" si="618"/>
        <v>0</v>
      </c>
    </row>
    <row r="6621" spans="1:27" x14ac:dyDescent="0.2">
      <c r="A6621">
        <v>6620</v>
      </c>
      <c r="B6621" t="s">
        <v>9006</v>
      </c>
      <c r="C6621" s="5">
        <v>42748</v>
      </c>
      <c r="D6621" s="5" t="str">
        <f t="shared" si="623"/>
        <v>2017-01</v>
      </c>
      <c r="E6621" s="5">
        <v>42753</v>
      </c>
      <c r="F6621" t="s">
        <v>28</v>
      </c>
      <c r="G6621" t="s">
        <v>3679</v>
      </c>
      <c r="H6621" t="s">
        <v>3680</v>
      </c>
      <c r="I6621" t="s">
        <v>46</v>
      </c>
      <c r="J6621" t="s">
        <v>32</v>
      </c>
      <c r="K6621" t="s">
        <v>323</v>
      </c>
      <c r="L6621" t="s">
        <v>602</v>
      </c>
      <c r="M6621">
        <v>65807</v>
      </c>
      <c r="N6621" t="s">
        <v>110</v>
      </c>
      <c r="O6621" t="s">
        <v>8372</v>
      </c>
      <c r="P6621" t="s">
        <v>51</v>
      </c>
      <c r="Q6621" t="s">
        <v>73</v>
      </c>
      <c r="R6621" t="s">
        <v>8373</v>
      </c>
      <c r="S6621">
        <v>209.94</v>
      </c>
      <c r="T6621">
        <v>6</v>
      </c>
      <c r="U6621">
        <v>0</v>
      </c>
      <c r="V6621">
        <v>54.584400000000002</v>
      </c>
      <c r="W6621" s="6">
        <f t="shared" si="622"/>
        <v>0.26</v>
      </c>
      <c r="X6621" s="4">
        <f t="shared" si="619"/>
        <v>9.0974000000000004</v>
      </c>
      <c r="Y6621" s="4">
        <f t="shared" si="620"/>
        <v>34.99</v>
      </c>
      <c r="Z6621" s="4">
        <f t="shared" si="621"/>
        <v>34.99</v>
      </c>
      <c r="AA6621" s="4">
        <f t="shared" si="618"/>
        <v>0</v>
      </c>
    </row>
    <row r="6622" spans="1:27" x14ac:dyDescent="0.2">
      <c r="A6622">
        <v>6621</v>
      </c>
      <c r="B6622" t="s">
        <v>9006</v>
      </c>
      <c r="C6622" s="5">
        <v>42748</v>
      </c>
      <c r="D6622" s="5" t="str">
        <f t="shared" si="623"/>
        <v>2017-01</v>
      </c>
      <c r="E6622" s="5">
        <v>42753</v>
      </c>
      <c r="F6622" t="s">
        <v>28</v>
      </c>
      <c r="G6622" t="s">
        <v>3679</v>
      </c>
      <c r="H6622" t="s">
        <v>3680</v>
      </c>
      <c r="I6622" t="s">
        <v>46</v>
      </c>
      <c r="J6622" t="s">
        <v>32</v>
      </c>
      <c r="K6622" t="s">
        <v>323</v>
      </c>
      <c r="L6622" t="s">
        <v>602</v>
      </c>
      <c r="M6622">
        <v>65807</v>
      </c>
      <c r="N6622" t="s">
        <v>110</v>
      </c>
      <c r="O6622" t="s">
        <v>1810</v>
      </c>
      <c r="P6622" t="s">
        <v>51</v>
      </c>
      <c r="Q6622" t="s">
        <v>584</v>
      </c>
      <c r="R6622" t="s">
        <v>1811</v>
      </c>
      <c r="S6622">
        <v>4164.0499999999993</v>
      </c>
      <c r="T6622">
        <v>5</v>
      </c>
      <c r="U6622">
        <v>0</v>
      </c>
      <c r="V6622">
        <v>83.281000000000063</v>
      </c>
      <c r="W6622" s="6">
        <f t="shared" si="622"/>
        <v>2.0000000000000018E-2</v>
      </c>
      <c r="X6622" s="4">
        <f t="shared" si="619"/>
        <v>16.656200000000013</v>
      </c>
      <c r="Y6622" s="4">
        <f t="shared" si="620"/>
        <v>832.80999999999983</v>
      </c>
      <c r="Z6622" s="4">
        <f t="shared" si="621"/>
        <v>832.80999999999983</v>
      </c>
      <c r="AA6622" s="4">
        <f t="shared" si="618"/>
        <v>0</v>
      </c>
    </row>
    <row r="6623" spans="1:27" x14ac:dyDescent="0.2">
      <c r="A6623">
        <v>6622</v>
      </c>
      <c r="B6623" t="s">
        <v>9006</v>
      </c>
      <c r="C6623" s="5">
        <v>42748</v>
      </c>
      <c r="D6623" s="5" t="str">
        <f t="shared" si="623"/>
        <v>2017-01</v>
      </c>
      <c r="E6623" s="5">
        <v>42753</v>
      </c>
      <c r="F6623" t="s">
        <v>28</v>
      </c>
      <c r="G6623" t="s">
        <v>3679</v>
      </c>
      <c r="H6623" t="s">
        <v>3680</v>
      </c>
      <c r="I6623" t="s">
        <v>46</v>
      </c>
      <c r="J6623" t="s">
        <v>32</v>
      </c>
      <c r="K6623" t="s">
        <v>323</v>
      </c>
      <c r="L6623" t="s">
        <v>602</v>
      </c>
      <c r="M6623">
        <v>65807</v>
      </c>
      <c r="N6623" t="s">
        <v>110</v>
      </c>
      <c r="O6623" t="s">
        <v>6712</v>
      </c>
      <c r="P6623" t="s">
        <v>37</v>
      </c>
      <c r="Q6623" t="s">
        <v>38</v>
      </c>
      <c r="R6623" t="s">
        <v>6713</v>
      </c>
      <c r="S6623">
        <v>212.94</v>
      </c>
      <c r="T6623">
        <v>3</v>
      </c>
      <c r="U6623">
        <v>0</v>
      </c>
      <c r="V6623">
        <v>53.235000000000014</v>
      </c>
      <c r="W6623" s="6">
        <f t="shared" si="622"/>
        <v>0.25000000000000006</v>
      </c>
      <c r="X6623" s="4">
        <f t="shared" si="619"/>
        <v>17.745000000000005</v>
      </c>
      <c r="Y6623" s="4">
        <f t="shared" si="620"/>
        <v>70.98</v>
      </c>
      <c r="Z6623" s="4">
        <f t="shared" si="621"/>
        <v>70.98</v>
      </c>
      <c r="AA6623" s="4">
        <f t="shared" si="618"/>
        <v>0</v>
      </c>
    </row>
    <row r="6624" spans="1:27" x14ac:dyDescent="0.2">
      <c r="A6624">
        <v>6623</v>
      </c>
      <c r="B6624" t="s">
        <v>9007</v>
      </c>
      <c r="C6624" s="5">
        <v>41888</v>
      </c>
      <c r="D6624" s="5" t="str">
        <f t="shared" si="623"/>
        <v>2014-09</v>
      </c>
      <c r="E6624" s="5">
        <v>41891</v>
      </c>
      <c r="F6624" t="s">
        <v>193</v>
      </c>
      <c r="G6624" t="s">
        <v>9008</v>
      </c>
      <c r="H6624" t="s">
        <v>9009</v>
      </c>
      <c r="I6624" t="s">
        <v>46</v>
      </c>
      <c r="J6624" t="s">
        <v>32</v>
      </c>
      <c r="K6624" t="s">
        <v>132</v>
      </c>
      <c r="L6624" t="s">
        <v>48</v>
      </c>
      <c r="M6624">
        <v>94109</v>
      </c>
      <c r="N6624" t="s">
        <v>49</v>
      </c>
      <c r="O6624" t="s">
        <v>69</v>
      </c>
      <c r="P6624" t="s">
        <v>37</v>
      </c>
      <c r="Q6624" t="s">
        <v>70</v>
      </c>
      <c r="R6624" t="s">
        <v>71</v>
      </c>
      <c r="S6624">
        <v>41.88</v>
      </c>
      <c r="T6624">
        <v>6</v>
      </c>
      <c r="U6624">
        <v>0</v>
      </c>
      <c r="V6624">
        <v>12.145199999999997</v>
      </c>
      <c r="W6624" s="6">
        <f t="shared" si="622"/>
        <v>0.28999999999999992</v>
      </c>
      <c r="X6624" s="4">
        <f t="shared" si="619"/>
        <v>2.0241999999999996</v>
      </c>
      <c r="Y6624" s="4">
        <f t="shared" si="620"/>
        <v>6.98</v>
      </c>
      <c r="Z6624" s="4">
        <f t="shared" si="621"/>
        <v>6.98</v>
      </c>
      <c r="AA6624" s="4">
        <f t="shared" si="618"/>
        <v>0</v>
      </c>
    </row>
    <row r="6625" spans="1:27" x14ac:dyDescent="0.2">
      <c r="A6625">
        <v>6624</v>
      </c>
      <c r="B6625" t="s">
        <v>9007</v>
      </c>
      <c r="C6625" s="5">
        <v>41888</v>
      </c>
      <c r="D6625" s="5" t="str">
        <f t="shared" si="623"/>
        <v>2014-09</v>
      </c>
      <c r="E6625" s="5">
        <v>41891</v>
      </c>
      <c r="F6625" t="s">
        <v>193</v>
      </c>
      <c r="G6625" t="s">
        <v>9008</v>
      </c>
      <c r="H6625" t="s">
        <v>9009</v>
      </c>
      <c r="I6625" t="s">
        <v>46</v>
      </c>
      <c r="J6625" t="s">
        <v>32</v>
      </c>
      <c r="K6625" t="s">
        <v>132</v>
      </c>
      <c r="L6625" t="s">
        <v>48</v>
      </c>
      <c r="M6625">
        <v>94109</v>
      </c>
      <c r="N6625" t="s">
        <v>49</v>
      </c>
      <c r="O6625" t="s">
        <v>2237</v>
      </c>
      <c r="P6625" t="s">
        <v>51</v>
      </c>
      <c r="Q6625" t="s">
        <v>52</v>
      </c>
      <c r="R6625" t="s">
        <v>2238</v>
      </c>
      <c r="S6625">
        <v>58.48</v>
      </c>
      <c r="T6625">
        <v>8</v>
      </c>
      <c r="U6625">
        <v>0</v>
      </c>
      <c r="V6625">
        <v>27.485599999999998</v>
      </c>
      <c r="W6625" s="6">
        <f t="shared" si="622"/>
        <v>0.47</v>
      </c>
      <c r="X6625" s="4">
        <f t="shared" si="619"/>
        <v>3.4356999999999998</v>
      </c>
      <c r="Y6625" s="4">
        <f t="shared" si="620"/>
        <v>7.31</v>
      </c>
      <c r="Z6625" s="4">
        <f t="shared" si="621"/>
        <v>7.31</v>
      </c>
      <c r="AA6625" s="4">
        <f t="shared" si="618"/>
        <v>0</v>
      </c>
    </row>
    <row r="6626" spans="1:27" x14ac:dyDescent="0.2">
      <c r="A6626">
        <v>6625</v>
      </c>
      <c r="B6626" t="s">
        <v>9010</v>
      </c>
      <c r="C6626" s="5">
        <v>42023</v>
      </c>
      <c r="D6626" s="5" t="str">
        <f t="shared" si="623"/>
        <v>2015-01</v>
      </c>
      <c r="E6626" s="5">
        <v>42027</v>
      </c>
      <c r="F6626" t="s">
        <v>55</v>
      </c>
      <c r="G6626" t="s">
        <v>3360</v>
      </c>
      <c r="H6626" t="s">
        <v>3361</v>
      </c>
      <c r="I6626" t="s">
        <v>31</v>
      </c>
      <c r="J6626" t="s">
        <v>32</v>
      </c>
      <c r="K6626" t="s">
        <v>9011</v>
      </c>
      <c r="L6626" t="s">
        <v>109</v>
      </c>
      <c r="M6626">
        <v>77590</v>
      </c>
      <c r="N6626" t="s">
        <v>110</v>
      </c>
      <c r="O6626" t="s">
        <v>4871</v>
      </c>
      <c r="P6626" t="s">
        <v>37</v>
      </c>
      <c r="Q6626" t="s">
        <v>61</v>
      </c>
      <c r="R6626" t="s">
        <v>4872</v>
      </c>
      <c r="S6626">
        <v>102.438</v>
      </c>
      <c r="T6626">
        <v>1</v>
      </c>
      <c r="U6626">
        <v>0.3</v>
      </c>
      <c r="V6626">
        <v>-13.170600000000007</v>
      </c>
      <c r="W6626" s="6">
        <f t="shared" si="622"/>
        <v>-0.12857142857142864</v>
      </c>
      <c r="X6626" s="4">
        <f t="shared" si="619"/>
        <v>-13.170600000000007</v>
      </c>
      <c r="Y6626" s="4">
        <f t="shared" si="620"/>
        <v>102.438</v>
      </c>
      <c r="Z6626" s="4">
        <f t="shared" si="621"/>
        <v>146.34</v>
      </c>
      <c r="AA6626" s="4">
        <f t="shared" si="618"/>
        <v>30.731400000000001</v>
      </c>
    </row>
    <row r="6627" spans="1:27" x14ac:dyDescent="0.2">
      <c r="A6627">
        <v>6626</v>
      </c>
      <c r="B6627" t="s">
        <v>9010</v>
      </c>
      <c r="C6627" s="5">
        <v>42023</v>
      </c>
      <c r="D6627" s="5" t="str">
        <f t="shared" si="623"/>
        <v>2015-01</v>
      </c>
      <c r="E6627" s="5">
        <v>42027</v>
      </c>
      <c r="F6627" t="s">
        <v>55</v>
      </c>
      <c r="G6627" t="s">
        <v>3360</v>
      </c>
      <c r="H6627" t="s">
        <v>3361</v>
      </c>
      <c r="I6627" t="s">
        <v>31</v>
      </c>
      <c r="J6627" t="s">
        <v>32</v>
      </c>
      <c r="K6627" t="s">
        <v>9011</v>
      </c>
      <c r="L6627" t="s">
        <v>109</v>
      </c>
      <c r="M6627">
        <v>77590</v>
      </c>
      <c r="N6627" t="s">
        <v>110</v>
      </c>
      <c r="O6627" t="s">
        <v>6156</v>
      </c>
      <c r="P6627" t="s">
        <v>37</v>
      </c>
      <c r="Q6627" t="s">
        <v>41</v>
      </c>
      <c r="R6627" t="s">
        <v>6157</v>
      </c>
      <c r="S6627">
        <v>199.304</v>
      </c>
      <c r="T6627">
        <v>4</v>
      </c>
      <c r="U6627">
        <v>0.3</v>
      </c>
      <c r="V6627">
        <v>-8.5416000000000025</v>
      </c>
      <c r="W6627" s="6">
        <f t="shared" si="622"/>
        <v>-4.2857142857142871E-2</v>
      </c>
      <c r="X6627" s="4">
        <f t="shared" si="619"/>
        <v>-2.1354000000000006</v>
      </c>
      <c r="Y6627" s="4">
        <f t="shared" si="620"/>
        <v>49.826000000000001</v>
      </c>
      <c r="Z6627" s="4">
        <f t="shared" si="621"/>
        <v>71.180000000000007</v>
      </c>
      <c r="AA6627" s="4">
        <f t="shared" si="618"/>
        <v>59.791199999999996</v>
      </c>
    </row>
    <row r="6628" spans="1:27" x14ac:dyDescent="0.2">
      <c r="A6628">
        <v>6627</v>
      </c>
      <c r="B6628" t="s">
        <v>9012</v>
      </c>
      <c r="C6628" s="5">
        <v>41987</v>
      </c>
      <c r="D6628" s="5" t="str">
        <f t="shared" si="623"/>
        <v>2014-12</v>
      </c>
      <c r="E6628" s="5">
        <v>41994</v>
      </c>
      <c r="F6628" t="s">
        <v>55</v>
      </c>
      <c r="G6628" t="s">
        <v>4061</v>
      </c>
      <c r="H6628" t="s">
        <v>4062</v>
      </c>
      <c r="I6628" t="s">
        <v>31</v>
      </c>
      <c r="J6628" t="s">
        <v>32</v>
      </c>
      <c r="K6628" t="s">
        <v>271</v>
      </c>
      <c r="L6628" t="s">
        <v>272</v>
      </c>
      <c r="M6628">
        <v>10024</v>
      </c>
      <c r="N6628" t="s">
        <v>153</v>
      </c>
      <c r="O6628" t="s">
        <v>7247</v>
      </c>
      <c r="P6628" t="s">
        <v>76</v>
      </c>
      <c r="Q6628" t="s">
        <v>689</v>
      </c>
      <c r="R6628" t="s">
        <v>7248</v>
      </c>
      <c r="S6628">
        <v>6999.96</v>
      </c>
      <c r="T6628">
        <v>4</v>
      </c>
      <c r="U6628">
        <v>0</v>
      </c>
      <c r="V6628">
        <v>2239.9871999999996</v>
      </c>
      <c r="W6628" s="6">
        <f t="shared" si="622"/>
        <v>0.31999999999999995</v>
      </c>
      <c r="X6628" s="4">
        <f t="shared" si="619"/>
        <v>559.99679999999989</v>
      </c>
      <c r="Y6628" s="4">
        <f t="shared" si="620"/>
        <v>1749.99</v>
      </c>
      <c r="Z6628" s="4">
        <f t="shared" si="621"/>
        <v>1749.99</v>
      </c>
      <c r="AA6628" s="4">
        <f t="shared" si="618"/>
        <v>0</v>
      </c>
    </row>
    <row r="6629" spans="1:27" x14ac:dyDescent="0.2">
      <c r="A6629">
        <v>6628</v>
      </c>
      <c r="B6629" t="s">
        <v>9013</v>
      </c>
      <c r="C6629" s="5">
        <v>41782</v>
      </c>
      <c r="D6629" s="5" t="str">
        <f t="shared" si="623"/>
        <v>2014-05</v>
      </c>
      <c r="E6629" s="5">
        <v>41786</v>
      </c>
      <c r="F6629" t="s">
        <v>55</v>
      </c>
      <c r="G6629" t="s">
        <v>4768</v>
      </c>
      <c r="H6629" t="s">
        <v>4769</v>
      </c>
      <c r="I6629" t="s">
        <v>31</v>
      </c>
      <c r="J6629" t="s">
        <v>32</v>
      </c>
      <c r="K6629" t="s">
        <v>4136</v>
      </c>
      <c r="L6629" t="s">
        <v>101</v>
      </c>
      <c r="M6629">
        <v>98006</v>
      </c>
      <c r="N6629" t="s">
        <v>49</v>
      </c>
      <c r="O6629" t="s">
        <v>415</v>
      </c>
      <c r="P6629" t="s">
        <v>51</v>
      </c>
      <c r="Q6629" t="s">
        <v>95</v>
      </c>
      <c r="R6629" t="s">
        <v>416</v>
      </c>
      <c r="S6629">
        <v>12.96</v>
      </c>
      <c r="T6629">
        <v>2</v>
      </c>
      <c r="U6629">
        <v>0</v>
      </c>
      <c r="V6629">
        <v>6.2208000000000006</v>
      </c>
      <c r="W6629" s="6">
        <f t="shared" si="622"/>
        <v>0.48000000000000004</v>
      </c>
      <c r="X6629" s="4">
        <f t="shared" si="619"/>
        <v>3.1104000000000003</v>
      </c>
      <c r="Y6629" s="4">
        <f t="shared" si="620"/>
        <v>6.48</v>
      </c>
      <c r="Z6629" s="4">
        <f t="shared" si="621"/>
        <v>6.48</v>
      </c>
      <c r="AA6629" s="4">
        <f t="shared" si="618"/>
        <v>0</v>
      </c>
    </row>
    <row r="6630" spans="1:27" x14ac:dyDescent="0.2">
      <c r="A6630">
        <v>6629</v>
      </c>
      <c r="B6630" t="s">
        <v>9014</v>
      </c>
      <c r="C6630" s="5">
        <v>42266</v>
      </c>
      <c r="D6630" s="5" t="str">
        <f t="shared" si="623"/>
        <v>2015-09</v>
      </c>
      <c r="E6630" s="5">
        <v>42269</v>
      </c>
      <c r="F6630" t="s">
        <v>28</v>
      </c>
      <c r="G6630" t="s">
        <v>4639</v>
      </c>
      <c r="H6630" t="s">
        <v>4640</v>
      </c>
      <c r="I6630" t="s">
        <v>31</v>
      </c>
      <c r="J6630" t="s">
        <v>32</v>
      </c>
      <c r="K6630" t="s">
        <v>271</v>
      </c>
      <c r="L6630" t="s">
        <v>272</v>
      </c>
      <c r="M6630">
        <v>10024</v>
      </c>
      <c r="N6630" t="s">
        <v>153</v>
      </c>
      <c r="O6630" t="s">
        <v>931</v>
      </c>
      <c r="P6630" t="s">
        <v>76</v>
      </c>
      <c r="Q6630" t="s">
        <v>77</v>
      </c>
      <c r="R6630" t="s">
        <v>932</v>
      </c>
      <c r="S6630">
        <v>279.85999999999996</v>
      </c>
      <c r="T6630">
        <v>14</v>
      </c>
      <c r="U6630">
        <v>0</v>
      </c>
      <c r="V6630">
        <v>134.33279999999996</v>
      </c>
      <c r="W6630" s="6">
        <f t="shared" si="622"/>
        <v>0.47999999999999993</v>
      </c>
      <c r="X6630" s="4">
        <f t="shared" si="619"/>
        <v>9.5951999999999966</v>
      </c>
      <c r="Y6630" s="4">
        <f t="shared" si="620"/>
        <v>19.989999999999998</v>
      </c>
      <c r="Z6630" s="4">
        <f t="shared" si="621"/>
        <v>19.989999999999998</v>
      </c>
      <c r="AA6630" s="4">
        <f t="shared" si="618"/>
        <v>0</v>
      </c>
    </row>
    <row r="6631" spans="1:27" x14ac:dyDescent="0.2">
      <c r="A6631">
        <v>6630</v>
      </c>
      <c r="B6631" t="s">
        <v>9015</v>
      </c>
      <c r="C6631" s="5">
        <v>42279</v>
      </c>
      <c r="D6631" s="5" t="str">
        <f t="shared" si="623"/>
        <v>2015-10</v>
      </c>
      <c r="E6631" s="5">
        <v>42283</v>
      </c>
      <c r="F6631" t="s">
        <v>55</v>
      </c>
      <c r="G6631" t="s">
        <v>3973</v>
      </c>
      <c r="H6631" t="s">
        <v>3974</v>
      </c>
      <c r="I6631" t="s">
        <v>107</v>
      </c>
      <c r="J6631" t="s">
        <v>32</v>
      </c>
      <c r="K6631" t="s">
        <v>9016</v>
      </c>
      <c r="L6631" t="s">
        <v>93</v>
      </c>
      <c r="M6631">
        <v>27893</v>
      </c>
      <c r="N6631" t="s">
        <v>35</v>
      </c>
      <c r="O6631" t="s">
        <v>4751</v>
      </c>
      <c r="P6631" t="s">
        <v>51</v>
      </c>
      <c r="Q6631" t="s">
        <v>80</v>
      </c>
      <c r="R6631" t="s">
        <v>4752</v>
      </c>
      <c r="S6631">
        <v>7.3800000000000008</v>
      </c>
      <c r="T6631">
        <v>5</v>
      </c>
      <c r="U6631">
        <v>0.7</v>
      </c>
      <c r="V6631">
        <v>-5.4120000000000008</v>
      </c>
      <c r="W6631" s="6">
        <f t="shared" si="622"/>
        <v>-0.73333333333333339</v>
      </c>
      <c r="X6631" s="4">
        <f t="shared" si="619"/>
        <v>-1.0824000000000003</v>
      </c>
      <c r="Y6631" s="4">
        <f t="shared" si="620"/>
        <v>1.4760000000000002</v>
      </c>
      <c r="Z6631" s="4">
        <f t="shared" si="621"/>
        <v>4.92</v>
      </c>
      <c r="AA6631" s="4">
        <f t="shared" si="618"/>
        <v>5.1660000000000004</v>
      </c>
    </row>
    <row r="6632" spans="1:27" x14ac:dyDescent="0.2">
      <c r="A6632">
        <v>6631</v>
      </c>
      <c r="B6632" t="s">
        <v>9017</v>
      </c>
      <c r="C6632" s="5">
        <v>42729</v>
      </c>
      <c r="D6632" s="5" t="str">
        <f t="shared" si="623"/>
        <v>2016-12</v>
      </c>
      <c r="E6632" s="5">
        <v>42734</v>
      </c>
      <c r="F6632" t="s">
        <v>55</v>
      </c>
      <c r="G6632" t="s">
        <v>4812</v>
      </c>
      <c r="H6632" t="s">
        <v>4813</v>
      </c>
      <c r="I6632" t="s">
        <v>31</v>
      </c>
      <c r="J6632" t="s">
        <v>32</v>
      </c>
      <c r="K6632" t="s">
        <v>100</v>
      </c>
      <c r="L6632" t="s">
        <v>101</v>
      </c>
      <c r="M6632">
        <v>98115</v>
      </c>
      <c r="N6632" t="s">
        <v>49</v>
      </c>
      <c r="O6632" t="s">
        <v>3959</v>
      </c>
      <c r="P6632" t="s">
        <v>37</v>
      </c>
      <c r="Q6632" t="s">
        <v>41</v>
      </c>
      <c r="R6632" t="s">
        <v>3960</v>
      </c>
      <c r="S6632">
        <v>698.35200000000009</v>
      </c>
      <c r="T6632">
        <v>3</v>
      </c>
      <c r="U6632">
        <v>0.2</v>
      </c>
      <c r="V6632">
        <v>52.376399999999961</v>
      </c>
      <c r="W6632" s="6">
        <f t="shared" si="622"/>
        <v>7.4999999999999942E-2</v>
      </c>
      <c r="X6632" s="4">
        <f t="shared" si="619"/>
        <v>17.458799999999986</v>
      </c>
      <c r="Y6632" s="4">
        <f t="shared" si="620"/>
        <v>232.78400000000002</v>
      </c>
      <c r="Z6632" s="4">
        <f t="shared" si="621"/>
        <v>290.98</v>
      </c>
      <c r="AA6632" s="4">
        <f t="shared" si="618"/>
        <v>139.67040000000003</v>
      </c>
    </row>
    <row r="6633" spans="1:27" x14ac:dyDescent="0.2">
      <c r="A6633">
        <v>6632</v>
      </c>
      <c r="B6633" t="s">
        <v>9017</v>
      </c>
      <c r="C6633" s="5">
        <v>42729</v>
      </c>
      <c r="D6633" s="5" t="str">
        <f t="shared" si="623"/>
        <v>2016-12</v>
      </c>
      <c r="E6633" s="5">
        <v>42734</v>
      </c>
      <c r="F6633" t="s">
        <v>55</v>
      </c>
      <c r="G6633" t="s">
        <v>4812</v>
      </c>
      <c r="H6633" t="s">
        <v>4813</v>
      </c>
      <c r="I6633" t="s">
        <v>31</v>
      </c>
      <c r="J6633" t="s">
        <v>32</v>
      </c>
      <c r="K6633" t="s">
        <v>100</v>
      </c>
      <c r="L6633" t="s">
        <v>101</v>
      </c>
      <c r="M6633">
        <v>98115</v>
      </c>
      <c r="N6633" t="s">
        <v>49</v>
      </c>
      <c r="O6633" t="s">
        <v>4443</v>
      </c>
      <c r="P6633" t="s">
        <v>37</v>
      </c>
      <c r="Q6633" t="s">
        <v>61</v>
      </c>
      <c r="R6633" t="s">
        <v>4444</v>
      </c>
      <c r="S6633">
        <v>1747.25</v>
      </c>
      <c r="T6633">
        <v>5</v>
      </c>
      <c r="U6633">
        <v>0</v>
      </c>
      <c r="V6633">
        <v>629.01</v>
      </c>
      <c r="W6633" s="6">
        <f t="shared" si="622"/>
        <v>0.36</v>
      </c>
      <c r="X6633" s="4">
        <f t="shared" si="619"/>
        <v>125.80199999999999</v>
      </c>
      <c r="Y6633" s="4">
        <f t="shared" si="620"/>
        <v>349.45</v>
      </c>
      <c r="Z6633" s="4">
        <f t="shared" si="621"/>
        <v>349.45</v>
      </c>
      <c r="AA6633" s="4">
        <f t="shared" si="618"/>
        <v>0</v>
      </c>
    </row>
    <row r="6634" spans="1:27" x14ac:dyDescent="0.2">
      <c r="A6634">
        <v>6633</v>
      </c>
      <c r="B6634" t="s">
        <v>9018</v>
      </c>
      <c r="C6634" s="5">
        <v>42496</v>
      </c>
      <c r="D6634" s="5" t="str">
        <f t="shared" si="623"/>
        <v>2016-05</v>
      </c>
      <c r="E6634" s="5">
        <v>42498</v>
      </c>
      <c r="F6634" t="s">
        <v>28</v>
      </c>
      <c r="G6634" t="s">
        <v>4541</v>
      </c>
      <c r="H6634" t="s">
        <v>4542</v>
      </c>
      <c r="I6634" t="s">
        <v>107</v>
      </c>
      <c r="J6634" t="s">
        <v>32</v>
      </c>
      <c r="K6634" t="s">
        <v>323</v>
      </c>
      <c r="L6634" t="s">
        <v>602</v>
      </c>
      <c r="M6634">
        <v>65807</v>
      </c>
      <c r="N6634" t="s">
        <v>110</v>
      </c>
      <c r="O6634" t="s">
        <v>5381</v>
      </c>
      <c r="P6634" t="s">
        <v>51</v>
      </c>
      <c r="Q6634" t="s">
        <v>83</v>
      </c>
      <c r="R6634" t="s">
        <v>5382</v>
      </c>
      <c r="S6634">
        <v>54.48</v>
      </c>
      <c r="T6634">
        <v>1</v>
      </c>
      <c r="U6634">
        <v>0</v>
      </c>
      <c r="V6634">
        <v>15.254400000000004</v>
      </c>
      <c r="W6634" s="6">
        <f t="shared" si="622"/>
        <v>0.28000000000000008</v>
      </c>
      <c r="X6634" s="4">
        <f t="shared" si="619"/>
        <v>15.254400000000004</v>
      </c>
      <c r="Y6634" s="4">
        <f t="shared" si="620"/>
        <v>54.48</v>
      </c>
      <c r="Z6634" s="4">
        <f t="shared" si="621"/>
        <v>54.48</v>
      </c>
      <c r="AA6634" s="4">
        <f t="shared" si="618"/>
        <v>0</v>
      </c>
    </row>
    <row r="6635" spans="1:27" x14ac:dyDescent="0.2">
      <c r="A6635">
        <v>6634</v>
      </c>
      <c r="B6635" t="s">
        <v>9019</v>
      </c>
      <c r="C6635" s="5">
        <v>42667</v>
      </c>
      <c r="D6635" s="5" t="str">
        <f t="shared" si="623"/>
        <v>2016-10</v>
      </c>
      <c r="E6635" s="5">
        <v>42667</v>
      </c>
      <c r="F6635" t="s">
        <v>1298</v>
      </c>
      <c r="G6635" t="s">
        <v>1704</v>
      </c>
      <c r="H6635" t="s">
        <v>1705</v>
      </c>
      <c r="I6635" t="s">
        <v>31</v>
      </c>
      <c r="J6635" t="s">
        <v>32</v>
      </c>
      <c r="K6635" t="s">
        <v>132</v>
      </c>
      <c r="L6635" t="s">
        <v>48</v>
      </c>
      <c r="M6635">
        <v>94109</v>
      </c>
      <c r="N6635" t="s">
        <v>49</v>
      </c>
      <c r="O6635" t="s">
        <v>2554</v>
      </c>
      <c r="P6635" t="s">
        <v>76</v>
      </c>
      <c r="Q6635" t="s">
        <v>166</v>
      </c>
      <c r="R6635" t="s">
        <v>2555</v>
      </c>
      <c r="S6635">
        <v>199.99</v>
      </c>
      <c r="T6635">
        <v>1</v>
      </c>
      <c r="U6635">
        <v>0</v>
      </c>
      <c r="V6635">
        <v>85.995700000000014</v>
      </c>
      <c r="W6635" s="6">
        <f t="shared" si="622"/>
        <v>0.43000000000000005</v>
      </c>
      <c r="X6635" s="4">
        <f t="shared" si="619"/>
        <v>85.995700000000014</v>
      </c>
      <c r="Y6635" s="4">
        <f t="shared" si="620"/>
        <v>199.99</v>
      </c>
      <c r="Z6635" s="4">
        <f t="shared" si="621"/>
        <v>199.99</v>
      </c>
      <c r="AA6635" s="4">
        <f t="shared" si="618"/>
        <v>0</v>
      </c>
    </row>
    <row r="6636" spans="1:27" x14ac:dyDescent="0.2">
      <c r="A6636">
        <v>6635</v>
      </c>
      <c r="B6636" t="s">
        <v>9020</v>
      </c>
      <c r="C6636" s="5">
        <v>42861</v>
      </c>
      <c r="D6636" s="5" t="str">
        <f t="shared" si="623"/>
        <v>2017-05</v>
      </c>
      <c r="E6636" s="5">
        <v>42861</v>
      </c>
      <c r="F6636" t="s">
        <v>1298</v>
      </c>
      <c r="G6636" t="s">
        <v>3948</v>
      </c>
      <c r="H6636" t="s">
        <v>3949</v>
      </c>
      <c r="I6636" t="s">
        <v>31</v>
      </c>
      <c r="J6636" t="s">
        <v>32</v>
      </c>
      <c r="K6636" t="s">
        <v>472</v>
      </c>
      <c r="L6636" t="s">
        <v>93</v>
      </c>
      <c r="M6636">
        <v>28205</v>
      </c>
      <c r="N6636" t="s">
        <v>35</v>
      </c>
      <c r="O6636" t="s">
        <v>1395</v>
      </c>
      <c r="P6636" t="s">
        <v>51</v>
      </c>
      <c r="Q6636" t="s">
        <v>80</v>
      </c>
      <c r="R6636" t="s">
        <v>1396</v>
      </c>
      <c r="S6636">
        <v>68.541000000000011</v>
      </c>
      <c r="T6636">
        <v>11</v>
      </c>
      <c r="U6636">
        <v>0.7</v>
      </c>
      <c r="V6636">
        <v>-52.548099999999991</v>
      </c>
      <c r="W6636" s="6">
        <f t="shared" si="622"/>
        <v>-0.76666666666666639</v>
      </c>
      <c r="X6636" s="4">
        <f t="shared" si="619"/>
        <v>-4.777099999999999</v>
      </c>
      <c r="Y6636" s="4">
        <f t="shared" si="620"/>
        <v>6.2310000000000008</v>
      </c>
      <c r="Z6636" s="4">
        <f t="shared" si="621"/>
        <v>20.77</v>
      </c>
      <c r="AA6636" s="4">
        <f t="shared" si="618"/>
        <v>47.978700000000003</v>
      </c>
    </row>
    <row r="6637" spans="1:27" x14ac:dyDescent="0.2">
      <c r="A6637">
        <v>6636</v>
      </c>
      <c r="B6637" t="s">
        <v>9020</v>
      </c>
      <c r="C6637" s="5">
        <v>42861</v>
      </c>
      <c r="D6637" s="5" t="str">
        <f t="shared" si="623"/>
        <v>2017-05</v>
      </c>
      <c r="E6637" s="5">
        <v>42861</v>
      </c>
      <c r="F6637" t="s">
        <v>1298</v>
      </c>
      <c r="G6637" t="s">
        <v>3948</v>
      </c>
      <c r="H6637" t="s">
        <v>3949</v>
      </c>
      <c r="I6637" t="s">
        <v>31</v>
      </c>
      <c r="J6637" t="s">
        <v>32</v>
      </c>
      <c r="K6637" t="s">
        <v>472</v>
      </c>
      <c r="L6637" t="s">
        <v>93</v>
      </c>
      <c r="M6637">
        <v>28205</v>
      </c>
      <c r="N6637" t="s">
        <v>35</v>
      </c>
      <c r="O6637" t="s">
        <v>197</v>
      </c>
      <c r="P6637" t="s">
        <v>76</v>
      </c>
      <c r="Q6637" t="s">
        <v>77</v>
      </c>
      <c r="R6637" t="s">
        <v>198</v>
      </c>
      <c r="S6637">
        <v>627.16800000000012</v>
      </c>
      <c r="T6637">
        <v>4</v>
      </c>
      <c r="U6637">
        <v>0.2</v>
      </c>
      <c r="V6637">
        <v>70.55639999999994</v>
      </c>
      <c r="W6637" s="6">
        <f t="shared" si="622"/>
        <v>0.11249999999999988</v>
      </c>
      <c r="X6637" s="4">
        <f t="shared" si="619"/>
        <v>17.639099999999985</v>
      </c>
      <c r="Y6637" s="4">
        <f t="shared" si="620"/>
        <v>156.79200000000003</v>
      </c>
      <c r="Z6637" s="4">
        <f t="shared" si="621"/>
        <v>195.99000000000004</v>
      </c>
      <c r="AA6637" s="4">
        <f t="shared" si="618"/>
        <v>125.43360000000003</v>
      </c>
    </row>
    <row r="6638" spans="1:27" x14ac:dyDescent="0.2">
      <c r="A6638">
        <v>6637</v>
      </c>
      <c r="B6638" t="s">
        <v>9020</v>
      </c>
      <c r="C6638" s="5">
        <v>42861</v>
      </c>
      <c r="D6638" s="5" t="str">
        <f t="shared" si="623"/>
        <v>2017-05</v>
      </c>
      <c r="E6638" s="5">
        <v>42861</v>
      </c>
      <c r="F6638" t="s">
        <v>1298</v>
      </c>
      <c r="G6638" t="s">
        <v>3948</v>
      </c>
      <c r="H6638" t="s">
        <v>3949</v>
      </c>
      <c r="I6638" t="s">
        <v>31</v>
      </c>
      <c r="J6638" t="s">
        <v>32</v>
      </c>
      <c r="K6638" t="s">
        <v>472</v>
      </c>
      <c r="L6638" t="s">
        <v>93</v>
      </c>
      <c r="M6638">
        <v>28205</v>
      </c>
      <c r="N6638" t="s">
        <v>35</v>
      </c>
      <c r="O6638" t="s">
        <v>2265</v>
      </c>
      <c r="P6638" t="s">
        <v>51</v>
      </c>
      <c r="Q6638" t="s">
        <v>52</v>
      </c>
      <c r="R6638" t="s">
        <v>2266</v>
      </c>
      <c r="S6638">
        <v>122.12000000000002</v>
      </c>
      <c r="T6638">
        <v>5</v>
      </c>
      <c r="U6638">
        <v>0.2</v>
      </c>
      <c r="V6638">
        <v>39.689000000000007</v>
      </c>
      <c r="W6638" s="6">
        <f t="shared" si="622"/>
        <v>0.32500000000000001</v>
      </c>
      <c r="X6638" s="4">
        <f t="shared" si="619"/>
        <v>7.9378000000000011</v>
      </c>
      <c r="Y6638" s="4">
        <f t="shared" si="620"/>
        <v>24.424000000000003</v>
      </c>
      <c r="Z6638" s="4">
        <f t="shared" si="621"/>
        <v>30.530000000000005</v>
      </c>
      <c r="AA6638" s="4">
        <f t="shared" si="618"/>
        <v>24.424000000000007</v>
      </c>
    </row>
    <row r="6639" spans="1:27" x14ac:dyDescent="0.2">
      <c r="A6639">
        <v>6638</v>
      </c>
      <c r="B6639" t="s">
        <v>9021</v>
      </c>
      <c r="C6639" s="5">
        <v>43066</v>
      </c>
      <c r="D6639" s="5" t="str">
        <f t="shared" si="623"/>
        <v>2017-11</v>
      </c>
      <c r="E6639" s="5">
        <v>43069</v>
      </c>
      <c r="F6639" t="s">
        <v>28</v>
      </c>
      <c r="G6639" t="s">
        <v>2188</v>
      </c>
      <c r="H6639" t="s">
        <v>2189</v>
      </c>
      <c r="I6639" t="s">
        <v>31</v>
      </c>
      <c r="J6639" t="s">
        <v>32</v>
      </c>
      <c r="K6639" t="s">
        <v>271</v>
      </c>
      <c r="L6639" t="s">
        <v>272</v>
      </c>
      <c r="M6639">
        <v>10011</v>
      </c>
      <c r="N6639" t="s">
        <v>153</v>
      </c>
      <c r="O6639" t="s">
        <v>1478</v>
      </c>
      <c r="P6639" t="s">
        <v>51</v>
      </c>
      <c r="Q6639" t="s">
        <v>73</v>
      </c>
      <c r="R6639" t="s">
        <v>1479</v>
      </c>
      <c r="S6639">
        <v>6.99</v>
      </c>
      <c r="T6639">
        <v>3</v>
      </c>
      <c r="U6639">
        <v>0</v>
      </c>
      <c r="V6639">
        <v>2.027099999999999</v>
      </c>
      <c r="W6639" s="6">
        <f t="shared" si="622"/>
        <v>0.28999999999999987</v>
      </c>
      <c r="X6639" s="4">
        <f t="shared" si="619"/>
        <v>0.67569999999999963</v>
      </c>
      <c r="Y6639" s="4">
        <f t="shared" si="620"/>
        <v>2.33</v>
      </c>
      <c r="Z6639" s="4">
        <f t="shared" si="621"/>
        <v>2.33</v>
      </c>
      <c r="AA6639" s="4">
        <f t="shared" si="618"/>
        <v>0</v>
      </c>
    </row>
    <row r="6640" spans="1:27" x14ac:dyDescent="0.2">
      <c r="A6640">
        <v>6639</v>
      </c>
      <c r="B6640" t="s">
        <v>9021</v>
      </c>
      <c r="C6640" s="5">
        <v>43066</v>
      </c>
      <c r="D6640" s="5" t="str">
        <f t="shared" si="623"/>
        <v>2017-11</v>
      </c>
      <c r="E6640" s="5">
        <v>43069</v>
      </c>
      <c r="F6640" t="s">
        <v>28</v>
      </c>
      <c r="G6640" t="s">
        <v>2188</v>
      </c>
      <c r="H6640" t="s">
        <v>2189</v>
      </c>
      <c r="I6640" t="s">
        <v>31</v>
      </c>
      <c r="J6640" t="s">
        <v>32</v>
      </c>
      <c r="K6640" t="s">
        <v>271</v>
      </c>
      <c r="L6640" t="s">
        <v>272</v>
      </c>
      <c r="M6640">
        <v>10011</v>
      </c>
      <c r="N6640" t="s">
        <v>153</v>
      </c>
      <c r="O6640" t="s">
        <v>5827</v>
      </c>
      <c r="P6640" t="s">
        <v>51</v>
      </c>
      <c r="Q6640" t="s">
        <v>80</v>
      </c>
      <c r="R6640" t="s">
        <v>5828</v>
      </c>
      <c r="S6640">
        <v>107.42400000000001</v>
      </c>
      <c r="T6640">
        <v>6</v>
      </c>
      <c r="U6640">
        <v>0.2</v>
      </c>
      <c r="V6640">
        <v>36.255599999999994</v>
      </c>
      <c r="W6640" s="6">
        <f t="shared" si="622"/>
        <v>0.33749999999999991</v>
      </c>
      <c r="X6640" s="4">
        <f t="shared" si="619"/>
        <v>6.0425999999999993</v>
      </c>
      <c r="Y6640" s="4">
        <f t="shared" si="620"/>
        <v>17.904</v>
      </c>
      <c r="Z6640" s="4">
        <f t="shared" si="621"/>
        <v>22.38</v>
      </c>
      <c r="AA6640" s="4">
        <f t="shared" si="618"/>
        <v>21.484800000000003</v>
      </c>
    </row>
    <row r="6641" spans="1:27" x14ac:dyDescent="0.2">
      <c r="A6641">
        <v>6640</v>
      </c>
      <c r="B6641" t="s">
        <v>9022</v>
      </c>
      <c r="C6641" s="5">
        <v>41943</v>
      </c>
      <c r="D6641" s="5" t="str">
        <f t="shared" si="623"/>
        <v>2014-10</v>
      </c>
      <c r="E6641" s="5">
        <v>41945</v>
      </c>
      <c r="F6641" t="s">
        <v>28</v>
      </c>
      <c r="G6641" t="s">
        <v>2684</v>
      </c>
      <c r="H6641" t="s">
        <v>2685</v>
      </c>
      <c r="I6641" t="s">
        <v>46</v>
      </c>
      <c r="J6641" t="s">
        <v>32</v>
      </c>
      <c r="K6641" t="s">
        <v>2639</v>
      </c>
      <c r="L6641" t="s">
        <v>503</v>
      </c>
      <c r="M6641">
        <v>44052</v>
      </c>
      <c r="N6641" t="s">
        <v>153</v>
      </c>
      <c r="O6641" t="s">
        <v>4963</v>
      </c>
      <c r="P6641" t="s">
        <v>37</v>
      </c>
      <c r="Q6641" t="s">
        <v>61</v>
      </c>
      <c r="R6641" t="s">
        <v>4964</v>
      </c>
      <c r="S6641">
        <v>1421.664</v>
      </c>
      <c r="T6641">
        <v>8</v>
      </c>
      <c r="U6641">
        <v>0.4</v>
      </c>
      <c r="V6641">
        <v>-734.52639999999997</v>
      </c>
      <c r="W6641" s="6">
        <f t="shared" si="622"/>
        <v>-0.51666666666666661</v>
      </c>
      <c r="X6641" s="4">
        <f t="shared" si="619"/>
        <v>-91.815799999999996</v>
      </c>
      <c r="Y6641" s="4">
        <f t="shared" si="620"/>
        <v>177.708</v>
      </c>
      <c r="Z6641" s="4">
        <f t="shared" si="621"/>
        <v>296.18</v>
      </c>
      <c r="AA6641" s="4">
        <f t="shared" si="618"/>
        <v>568.66560000000004</v>
      </c>
    </row>
    <row r="6642" spans="1:27" x14ac:dyDescent="0.2">
      <c r="A6642">
        <v>6641</v>
      </c>
      <c r="B6642" t="s">
        <v>9023</v>
      </c>
      <c r="C6642" s="5">
        <v>42952</v>
      </c>
      <c r="D6642" s="5" t="str">
        <f t="shared" si="623"/>
        <v>2017-08</v>
      </c>
      <c r="E6642" s="5">
        <v>42956</v>
      </c>
      <c r="F6642" t="s">
        <v>55</v>
      </c>
      <c r="G6642" t="s">
        <v>240</v>
      </c>
      <c r="H6642" t="s">
        <v>241</v>
      </c>
      <c r="I6642" t="s">
        <v>31</v>
      </c>
      <c r="J6642" t="s">
        <v>32</v>
      </c>
      <c r="K6642" t="s">
        <v>4388</v>
      </c>
      <c r="L6642" t="s">
        <v>259</v>
      </c>
      <c r="M6642">
        <v>46203</v>
      </c>
      <c r="N6642" t="s">
        <v>110</v>
      </c>
      <c r="O6642" t="s">
        <v>2110</v>
      </c>
      <c r="P6642" t="s">
        <v>51</v>
      </c>
      <c r="Q6642" t="s">
        <v>80</v>
      </c>
      <c r="R6642" t="s">
        <v>2111</v>
      </c>
      <c r="S6642">
        <v>125.88</v>
      </c>
      <c r="T6642">
        <v>6</v>
      </c>
      <c r="U6642">
        <v>0</v>
      </c>
      <c r="V6642">
        <v>60.422399999999996</v>
      </c>
      <c r="W6642" s="6">
        <f t="shared" si="622"/>
        <v>0.48</v>
      </c>
      <c r="X6642" s="4">
        <f t="shared" si="619"/>
        <v>10.070399999999999</v>
      </c>
      <c r="Y6642" s="4">
        <f t="shared" si="620"/>
        <v>20.98</v>
      </c>
      <c r="Z6642" s="4">
        <f t="shared" si="621"/>
        <v>20.98</v>
      </c>
      <c r="AA6642" s="4">
        <f t="shared" si="618"/>
        <v>0</v>
      </c>
    </row>
    <row r="6643" spans="1:27" x14ac:dyDescent="0.2">
      <c r="A6643">
        <v>6642</v>
      </c>
      <c r="B6643" t="s">
        <v>9023</v>
      </c>
      <c r="C6643" s="5">
        <v>42952</v>
      </c>
      <c r="D6643" s="5" t="str">
        <f t="shared" si="623"/>
        <v>2017-08</v>
      </c>
      <c r="E6643" s="5">
        <v>42956</v>
      </c>
      <c r="F6643" t="s">
        <v>55</v>
      </c>
      <c r="G6643" t="s">
        <v>240</v>
      </c>
      <c r="H6643" t="s">
        <v>241</v>
      </c>
      <c r="I6643" t="s">
        <v>31</v>
      </c>
      <c r="J6643" t="s">
        <v>32</v>
      </c>
      <c r="K6643" t="s">
        <v>4388</v>
      </c>
      <c r="L6643" t="s">
        <v>259</v>
      </c>
      <c r="M6643">
        <v>46203</v>
      </c>
      <c r="N6643" t="s">
        <v>110</v>
      </c>
      <c r="O6643" t="s">
        <v>2677</v>
      </c>
      <c r="P6643" t="s">
        <v>76</v>
      </c>
      <c r="Q6643" t="s">
        <v>166</v>
      </c>
      <c r="R6643" t="s">
        <v>2678</v>
      </c>
      <c r="S6643">
        <v>79.78</v>
      </c>
      <c r="T6643">
        <v>2</v>
      </c>
      <c r="U6643">
        <v>0</v>
      </c>
      <c r="V6643">
        <v>29.518599999999999</v>
      </c>
      <c r="W6643" s="6">
        <f t="shared" si="622"/>
        <v>0.37</v>
      </c>
      <c r="X6643" s="4">
        <f t="shared" si="619"/>
        <v>14.7593</v>
      </c>
      <c r="Y6643" s="4">
        <f t="shared" si="620"/>
        <v>39.89</v>
      </c>
      <c r="Z6643" s="4">
        <f t="shared" si="621"/>
        <v>39.89</v>
      </c>
      <c r="AA6643" s="4">
        <f t="shared" si="618"/>
        <v>0</v>
      </c>
    </row>
    <row r="6644" spans="1:27" x14ac:dyDescent="0.2">
      <c r="A6644">
        <v>6643</v>
      </c>
      <c r="B6644" t="s">
        <v>9023</v>
      </c>
      <c r="C6644" s="5">
        <v>42952</v>
      </c>
      <c r="D6644" s="5" t="str">
        <f t="shared" si="623"/>
        <v>2017-08</v>
      </c>
      <c r="E6644" s="5">
        <v>42956</v>
      </c>
      <c r="F6644" t="s">
        <v>55</v>
      </c>
      <c r="G6644" t="s">
        <v>240</v>
      </c>
      <c r="H6644" t="s">
        <v>241</v>
      </c>
      <c r="I6644" t="s">
        <v>31</v>
      </c>
      <c r="J6644" t="s">
        <v>32</v>
      </c>
      <c r="K6644" t="s">
        <v>4388</v>
      </c>
      <c r="L6644" t="s">
        <v>259</v>
      </c>
      <c r="M6644">
        <v>46203</v>
      </c>
      <c r="N6644" t="s">
        <v>110</v>
      </c>
      <c r="O6644" t="s">
        <v>8472</v>
      </c>
      <c r="P6644" t="s">
        <v>51</v>
      </c>
      <c r="Q6644" t="s">
        <v>52</v>
      </c>
      <c r="R6644" t="s">
        <v>8473</v>
      </c>
      <c r="S6644">
        <v>133.20000000000002</v>
      </c>
      <c r="T6644">
        <v>9</v>
      </c>
      <c r="U6644">
        <v>0</v>
      </c>
      <c r="V6644">
        <v>66.600000000000009</v>
      </c>
      <c r="W6644" s="6">
        <f t="shared" si="622"/>
        <v>0.5</v>
      </c>
      <c r="X6644" s="4">
        <f t="shared" si="619"/>
        <v>7.4000000000000012</v>
      </c>
      <c r="Y6644" s="4">
        <f t="shared" si="620"/>
        <v>14.800000000000002</v>
      </c>
      <c r="Z6644" s="4">
        <f t="shared" si="621"/>
        <v>14.800000000000002</v>
      </c>
      <c r="AA6644" s="4">
        <f t="shared" si="618"/>
        <v>0</v>
      </c>
    </row>
    <row r="6645" spans="1:27" x14ac:dyDescent="0.2">
      <c r="A6645">
        <v>6644</v>
      </c>
      <c r="B6645" t="s">
        <v>9024</v>
      </c>
      <c r="C6645" s="5">
        <v>42226</v>
      </c>
      <c r="D6645" s="5" t="str">
        <f t="shared" si="623"/>
        <v>2015-08</v>
      </c>
      <c r="E6645" s="5">
        <v>42232</v>
      </c>
      <c r="F6645" t="s">
        <v>55</v>
      </c>
      <c r="G6645" t="s">
        <v>5068</v>
      </c>
      <c r="H6645" t="s">
        <v>5069</v>
      </c>
      <c r="I6645" t="s">
        <v>31</v>
      </c>
      <c r="J6645" t="s">
        <v>32</v>
      </c>
      <c r="K6645" t="s">
        <v>4596</v>
      </c>
      <c r="L6645" t="s">
        <v>425</v>
      </c>
      <c r="M6645">
        <v>97756</v>
      </c>
      <c r="N6645" t="s">
        <v>49</v>
      </c>
      <c r="O6645" t="s">
        <v>3221</v>
      </c>
      <c r="P6645" t="s">
        <v>76</v>
      </c>
      <c r="Q6645" t="s">
        <v>77</v>
      </c>
      <c r="R6645" t="s">
        <v>3222</v>
      </c>
      <c r="S6645">
        <v>438.36800000000005</v>
      </c>
      <c r="T6645">
        <v>4</v>
      </c>
      <c r="U6645">
        <v>0.2</v>
      </c>
      <c r="V6645">
        <v>38.357200000000006</v>
      </c>
      <c r="W6645" s="6">
        <f t="shared" si="622"/>
        <v>8.7500000000000008E-2</v>
      </c>
      <c r="X6645" s="4">
        <f t="shared" si="619"/>
        <v>9.5893000000000015</v>
      </c>
      <c r="Y6645" s="4">
        <f t="shared" si="620"/>
        <v>109.59200000000001</v>
      </c>
      <c r="Z6645" s="4">
        <f t="shared" si="621"/>
        <v>136.99</v>
      </c>
      <c r="AA6645" s="4">
        <f t="shared" si="618"/>
        <v>87.673600000000022</v>
      </c>
    </row>
    <row r="6646" spans="1:27" x14ac:dyDescent="0.2">
      <c r="A6646">
        <v>6645</v>
      </c>
      <c r="B6646" t="s">
        <v>9024</v>
      </c>
      <c r="C6646" s="5">
        <v>42226</v>
      </c>
      <c r="D6646" s="5" t="str">
        <f t="shared" si="623"/>
        <v>2015-08</v>
      </c>
      <c r="E6646" s="5">
        <v>42232</v>
      </c>
      <c r="F6646" t="s">
        <v>55</v>
      </c>
      <c r="G6646" t="s">
        <v>5068</v>
      </c>
      <c r="H6646" t="s">
        <v>5069</v>
      </c>
      <c r="I6646" t="s">
        <v>31</v>
      </c>
      <c r="J6646" t="s">
        <v>32</v>
      </c>
      <c r="K6646" t="s">
        <v>4596</v>
      </c>
      <c r="L6646" t="s">
        <v>425</v>
      </c>
      <c r="M6646">
        <v>97756</v>
      </c>
      <c r="N6646" t="s">
        <v>49</v>
      </c>
      <c r="O6646" t="s">
        <v>3041</v>
      </c>
      <c r="P6646" t="s">
        <v>76</v>
      </c>
      <c r="Q6646" t="s">
        <v>77</v>
      </c>
      <c r="R6646" t="s">
        <v>3042</v>
      </c>
      <c r="S6646">
        <v>139.94400000000002</v>
      </c>
      <c r="T6646">
        <v>7</v>
      </c>
      <c r="U6646">
        <v>0.2</v>
      </c>
      <c r="V6646">
        <v>-31.487400000000001</v>
      </c>
      <c r="W6646" s="6">
        <f t="shared" si="622"/>
        <v>-0.22499999999999998</v>
      </c>
      <c r="X6646" s="4">
        <f t="shared" si="619"/>
        <v>-4.4981999999999998</v>
      </c>
      <c r="Y6646" s="4">
        <f t="shared" si="620"/>
        <v>19.992000000000001</v>
      </c>
      <c r="Z6646" s="4">
        <f t="shared" si="621"/>
        <v>24.990000000000002</v>
      </c>
      <c r="AA6646" s="4">
        <f t="shared" si="618"/>
        <v>27.988800000000005</v>
      </c>
    </row>
    <row r="6647" spans="1:27" x14ac:dyDescent="0.2">
      <c r="A6647">
        <v>6646</v>
      </c>
      <c r="B6647" t="s">
        <v>9024</v>
      </c>
      <c r="C6647" s="5">
        <v>42226</v>
      </c>
      <c r="D6647" s="5" t="str">
        <f t="shared" si="623"/>
        <v>2015-08</v>
      </c>
      <c r="E6647" s="5">
        <v>42232</v>
      </c>
      <c r="F6647" t="s">
        <v>55</v>
      </c>
      <c r="G6647" t="s">
        <v>5068</v>
      </c>
      <c r="H6647" t="s">
        <v>5069</v>
      </c>
      <c r="I6647" t="s">
        <v>31</v>
      </c>
      <c r="J6647" t="s">
        <v>32</v>
      </c>
      <c r="K6647" t="s">
        <v>4596</v>
      </c>
      <c r="L6647" t="s">
        <v>425</v>
      </c>
      <c r="M6647">
        <v>97756</v>
      </c>
      <c r="N6647" t="s">
        <v>49</v>
      </c>
      <c r="O6647" t="s">
        <v>2286</v>
      </c>
      <c r="P6647" t="s">
        <v>51</v>
      </c>
      <c r="Q6647" t="s">
        <v>83</v>
      </c>
      <c r="R6647" t="s">
        <v>2287</v>
      </c>
      <c r="S6647">
        <v>133.47200000000001</v>
      </c>
      <c r="T6647">
        <v>4</v>
      </c>
      <c r="U6647">
        <v>0.2</v>
      </c>
      <c r="V6647">
        <v>15.015599999999985</v>
      </c>
      <c r="W6647" s="6">
        <f t="shared" si="622"/>
        <v>0.11249999999999988</v>
      </c>
      <c r="X6647" s="4">
        <f t="shared" si="619"/>
        <v>3.7538999999999962</v>
      </c>
      <c r="Y6647" s="4">
        <f t="shared" si="620"/>
        <v>33.368000000000002</v>
      </c>
      <c r="Z6647" s="4">
        <f t="shared" si="621"/>
        <v>41.71</v>
      </c>
      <c r="AA6647" s="4">
        <f t="shared" si="618"/>
        <v>26.694400000000002</v>
      </c>
    </row>
    <row r="6648" spans="1:27" x14ac:dyDescent="0.2">
      <c r="A6648">
        <v>6647</v>
      </c>
      <c r="B6648" t="s">
        <v>9025</v>
      </c>
      <c r="C6648" s="5">
        <v>42719</v>
      </c>
      <c r="D6648" s="5" t="str">
        <f t="shared" si="623"/>
        <v>2016-12</v>
      </c>
      <c r="E6648" s="5">
        <v>42725</v>
      </c>
      <c r="F6648" t="s">
        <v>55</v>
      </c>
      <c r="G6648" t="s">
        <v>4096</v>
      </c>
      <c r="H6648" t="s">
        <v>4097</v>
      </c>
      <c r="I6648" t="s">
        <v>107</v>
      </c>
      <c r="J6648" t="s">
        <v>32</v>
      </c>
      <c r="K6648" t="s">
        <v>323</v>
      </c>
      <c r="L6648" t="s">
        <v>425</v>
      </c>
      <c r="M6648">
        <v>97477</v>
      </c>
      <c r="N6648" t="s">
        <v>49</v>
      </c>
      <c r="O6648" t="s">
        <v>910</v>
      </c>
      <c r="P6648" t="s">
        <v>37</v>
      </c>
      <c r="Q6648" t="s">
        <v>61</v>
      </c>
      <c r="R6648" t="s">
        <v>911</v>
      </c>
      <c r="S6648">
        <v>564.19499999999994</v>
      </c>
      <c r="T6648">
        <v>3</v>
      </c>
      <c r="U6648">
        <v>0.5</v>
      </c>
      <c r="V6648">
        <v>-304.66529999999989</v>
      </c>
      <c r="W6648" s="6">
        <f t="shared" si="622"/>
        <v>-0.53999999999999981</v>
      </c>
      <c r="X6648" s="4">
        <f t="shared" si="619"/>
        <v>-101.55509999999997</v>
      </c>
      <c r="Y6648" s="4">
        <f t="shared" si="620"/>
        <v>188.06499999999997</v>
      </c>
      <c r="Z6648" s="4">
        <f t="shared" si="621"/>
        <v>376.12999999999994</v>
      </c>
      <c r="AA6648" s="4">
        <f t="shared" si="618"/>
        <v>282.09749999999997</v>
      </c>
    </row>
    <row r="6649" spans="1:27" x14ac:dyDescent="0.2">
      <c r="A6649">
        <v>6648</v>
      </c>
      <c r="B6649" t="s">
        <v>9025</v>
      </c>
      <c r="C6649" s="5">
        <v>42719</v>
      </c>
      <c r="D6649" s="5" t="str">
        <f t="shared" si="623"/>
        <v>2016-12</v>
      </c>
      <c r="E6649" s="5">
        <v>42725</v>
      </c>
      <c r="F6649" t="s">
        <v>55</v>
      </c>
      <c r="G6649" t="s">
        <v>4096</v>
      </c>
      <c r="H6649" t="s">
        <v>4097</v>
      </c>
      <c r="I6649" t="s">
        <v>107</v>
      </c>
      <c r="J6649" t="s">
        <v>32</v>
      </c>
      <c r="K6649" t="s">
        <v>323</v>
      </c>
      <c r="L6649" t="s">
        <v>425</v>
      </c>
      <c r="M6649">
        <v>97477</v>
      </c>
      <c r="N6649" t="s">
        <v>49</v>
      </c>
      <c r="O6649" t="s">
        <v>5381</v>
      </c>
      <c r="P6649" t="s">
        <v>51</v>
      </c>
      <c r="Q6649" t="s">
        <v>83</v>
      </c>
      <c r="R6649" t="s">
        <v>5382</v>
      </c>
      <c r="S6649">
        <v>87.168000000000006</v>
      </c>
      <c r="T6649">
        <v>2</v>
      </c>
      <c r="U6649">
        <v>0.2</v>
      </c>
      <c r="V6649">
        <v>8.7168000000000063</v>
      </c>
      <c r="W6649" s="6">
        <f t="shared" si="622"/>
        <v>0.10000000000000006</v>
      </c>
      <c r="X6649" s="4">
        <f t="shared" si="619"/>
        <v>4.3584000000000032</v>
      </c>
      <c r="Y6649" s="4">
        <f t="shared" si="620"/>
        <v>43.584000000000003</v>
      </c>
      <c r="Z6649" s="4">
        <f t="shared" si="621"/>
        <v>54.480000000000004</v>
      </c>
      <c r="AA6649" s="4">
        <f t="shared" si="618"/>
        <v>17.433600000000002</v>
      </c>
    </row>
    <row r="6650" spans="1:27" x14ac:dyDescent="0.2">
      <c r="A6650">
        <v>6649</v>
      </c>
      <c r="B6650" t="s">
        <v>9026</v>
      </c>
      <c r="C6650" s="5">
        <v>42986</v>
      </c>
      <c r="D6650" s="5" t="str">
        <f t="shared" si="623"/>
        <v>2017-09</v>
      </c>
      <c r="E6650" s="5">
        <v>42989</v>
      </c>
      <c r="F6650" t="s">
        <v>193</v>
      </c>
      <c r="G6650" t="s">
        <v>2420</v>
      </c>
      <c r="H6650" t="s">
        <v>2421</v>
      </c>
      <c r="I6650" t="s">
        <v>46</v>
      </c>
      <c r="J6650" t="s">
        <v>32</v>
      </c>
      <c r="K6650" t="s">
        <v>1135</v>
      </c>
      <c r="L6650" t="s">
        <v>109</v>
      </c>
      <c r="M6650">
        <v>76017</v>
      </c>
      <c r="N6650" t="s">
        <v>110</v>
      </c>
      <c r="O6650" t="s">
        <v>1839</v>
      </c>
      <c r="P6650" t="s">
        <v>51</v>
      </c>
      <c r="Q6650" t="s">
        <v>80</v>
      </c>
      <c r="R6650" t="s">
        <v>1840</v>
      </c>
      <c r="S6650">
        <v>42.615999999999993</v>
      </c>
      <c r="T6650">
        <v>7</v>
      </c>
      <c r="U6650">
        <v>0.8</v>
      </c>
      <c r="V6650">
        <v>-68.185600000000022</v>
      </c>
      <c r="W6650" s="6">
        <f t="shared" si="622"/>
        <v>-1.6000000000000008</v>
      </c>
      <c r="X6650" s="4">
        <f t="shared" si="619"/>
        <v>-9.7408000000000037</v>
      </c>
      <c r="Y6650" s="4">
        <f t="shared" si="620"/>
        <v>6.0879999999999992</v>
      </c>
      <c r="Z6650" s="4">
        <f t="shared" si="621"/>
        <v>30.44</v>
      </c>
      <c r="AA6650" s="4">
        <f t="shared" si="618"/>
        <v>34.092799999999997</v>
      </c>
    </row>
    <row r="6651" spans="1:27" x14ac:dyDescent="0.2">
      <c r="A6651">
        <v>6650</v>
      </c>
      <c r="B6651" t="s">
        <v>9026</v>
      </c>
      <c r="C6651" s="5">
        <v>42986</v>
      </c>
      <c r="D6651" s="5" t="str">
        <f t="shared" si="623"/>
        <v>2017-09</v>
      </c>
      <c r="E6651" s="5">
        <v>42989</v>
      </c>
      <c r="F6651" t="s">
        <v>193</v>
      </c>
      <c r="G6651" t="s">
        <v>2420</v>
      </c>
      <c r="H6651" t="s">
        <v>2421</v>
      </c>
      <c r="I6651" t="s">
        <v>46</v>
      </c>
      <c r="J6651" t="s">
        <v>32</v>
      </c>
      <c r="K6651" t="s">
        <v>1135</v>
      </c>
      <c r="L6651" t="s">
        <v>109</v>
      </c>
      <c r="M6651">
        <v>76017</v>
      </c>
      <c r="N6651" t="s">
        <v>110</v>
      </c>
      <c r="O6651" t="s">
        <v>7677</v>
      </c>
      <c r="P6651" t="s">
        <v>76</v>
      </c>
      <c r="Q6651" t="s">
        <v>1224</v>
      </c>
      <c r="R6651" t="s">
        <v>7678</v>
      </c>
      <c r="S6651">
        <v>319.98400000000004</v>
      </c>
      <c r="T6651">
        <v>2</v>
      </c>
      <c r="U6651">
        <v>0.2</v>
      </c>
      <c r="V6651">
        <v>107.99459999999999</v>
      </c>
      <c r="W6651" s="6">
        <f t="shared" si="622"/>
        <v>0.33749999999999991</v>
      </c>
      <c r="X6651" s="4">
        <f t="shared" si="619"/>
        <v>53.997299999999996</v>
      </c>
      <c r="Y6651" s="4">
        <f t="shared" si="620"/>
        <v>159.99200000000002</v>
      </c>
      <c r="Z6651" s="4">
        <f t="shared" si="621"/>
        <v>199.99</v>
      </c>
      <c r="AA6651" s="4">
        <f t="shared" si="618"/>
        <v>63.996800000000007</v>
      </c>
    </row>
    <row r="6652" spans="1:27" x14ac:dyDescent="0.2">
      <c r="A6652">
        <v>6651</v>
      </c>
      <c r="B6652" t="s">
        <v>9026</v>
      </c>
      <c r="C6652" s="5">
        <v>42986</v>
      </c>
      <c r="D6652" s="5" t="str">
        <f t="shared" si="623"/>
        <v>2017-09</v>
      </c>
      <c r="E6652" s="5">
        <v>42989</v>
      </c>
      <c r="F6652" t="s">
        <v>193</v>
      </c>
      <c r="G6652" t="s">
        <v>2420</v>
      </c>
      <c r="H6652" t="s">
        <v>2421</v>
      </c>
      <c r="I6652" t="s">
        <v>46</v>
      </c>
      <c r="J6652" t="s">
        <v>32</v>
      </c>
      <c r="K6652" t="s">
        <v>1135</v>
      </c>
      <c r="L6652" t="s">
        <v>109</v>
      </c>
      <c r="M6652">
        <v>76017</v>
      </c>
      <c r="N6652" t="s">
        <v>110</v>
      </c>
      <c r="O6652" t="s">
        <v>1098</v>
      </c>
      <c r="P6652" t="s">
        <v>51</v>
      </c>
      <c r="Q6652" t="s">
        <v>274</v>
      </c>
      <c r="R6652" t="s">
        <v>1099</v>
      </c>
      <c r="S6652">
        <v>45.92</v>
      </c>
      <c r="T6652">
        <v>5</v>
      </c>
      <c r="U6652">
        <v>0.2</v>
      </c>
      <c r="V6652">
        <v>15.498000000000001</v>
      </c>
      <c r="W6652" s="6">
        <f t="shared" si="622"/>
        <v>0.33750000000000002</v>
      </c>
      <c r="X6652" s="4">
        <f t="shared" si="619"/>
        <v>3.0996000000000001</v>
      </c>
      <c r="Y6652" s="4">
        <f t="shared" si="620"/>
        <v>9.1840000000000011</v>
      </c>
      <c r="Z6652" s="4">
        <f t="shared" si="621"/>
        <v>11.48</v>
      </c>
      <c r="AA6652" s="4">
        <f t="shared" si="618"/>
        <v>9.1840000000000011</v>
      </c>
    </row>
    <row r="6653" spans="1:27" x14ac:dyDescent="0.2">
      <c r="A6653">
        <v>6652</v>
      </c>
      <c r="B6653" t="s">
        <v>9026</v>
      </c>
      <c r="C6653" s="5">
        <v>42986</v>
      </c>
      <c r="D6653" s="5" t="str">
        <f t="shared" si="623"/>
        <v>2017-09</v>
      </c>
      <c r="E6653" s="5">
        <v>42989</v>
      </c>
      <c r="F6653" t="s">
        <v>193</v>
      </c>
      <c r="G6653" t="s">
        <v>2420</v>
      </c>
      <c r="H6653" t="s">
        <v>2421</v>
      </c>
      <c r="I6653" t="s">
        <v>46</v>
      </c>
      <c r="J6653" t="s">
        <v>32</v>
      </c>
      <c r="K6653" t="s">
        <v>1135</v>
      </c>
      <c r="L6653" t="s">
        <v>109</v>
      </c>
      <c r="M6653">
        <v>76017</v>
      </c>
      <c r="N6653" t="s">
        <v>110</v>
      </c>
      <c r="O6653" t="s">
        <v>2944</v>
      </c>
      <c r="P6653" t="s">
        <v>37</v>
      </c>
      <c r="Q6653" t="s">
        <v>70</v>
      </c>
      <c r="R6653" t="s">
        <v>2945</v>
      </c>
      <c r="S6653">
        <v>21.184000000000001</v>
      </c>
      <c r="T6653">
        <v>2</v>
      </c>
      <c r="U6653">
        <v>0.6</v>
      </c>
      <c r="V6653">
        <v>-11.651199999999999</v>
      </c>
      <c r="W6653" s="6">
        <f t="shared" si="622"/>
        <v>-0.54999999999999993</v>
      </c>
      <c r="X6653" s="4">
        <f t="shared" si="619"/>
        <v>-5.8255999999999997</v>
      </c>
      <c r="Y6653" s="4">
        <f t="shared" si="620"/>
        <v>10.592000000000001</v>
      </c>
      <c r="Z6653" s="4">
        <f t="shared" si="621"/>
        <v>26.48</v>
      </c>
      <c r="AA6653" s="4">
        <f t="shared" si="618"/>
        <v>12.7104</v>
      </c>
    </row>
    <row r="6654" spans="1:27" x14ac:dyDescent="0.2">
      <c r="A6654">
        <v>6653</v>
      </c>
      <c r="B6654" t="s">
        <v>9026</v>
      </c>
      <c r="C6654" s="5">
        <v>42986</v>
      </c>
      <c r="D6654" s="5" t="str">
        <f t="shared" si="623"/>
        <v>2017-09</v>
      </c>
      <c r="E6654" s="5">
        <v>42989</v>
      </c>
      <c r="F6654" t="s">
        <v>193</v>
      </c>
      <c r="G6654" t="s">
        <v>2420</v>
      </c>
      <c r="H6654" t="s">
        <v>2421</v>
      </c>
      <c r="I6654" t="s">
        <v>46</v>
      </c>
      <c r="J6654" t="s">
        <v>32</v>
      </c>
      <c r="K6654" t="s">
        <v>1135</v>
      </c>
      <c r="L6654" t="s">
        <v>109</v>
      </c>
      <c r="M6654">
        <v>76017</v>
      </c>
      <c r="N6654" t="s">
        <v>110</v>
      </c>
      <c r="O6654" t="s">
        <v>775</v>
      </c>
      <c r="P6654" t="s">
        <v>51</v>
      </c>
      <c r="Q6654" t="s">
        <v>95</v>
      </c>
      <c r="R6654" t="s">
        <v>776</v>
      </c>
      <c r="S6654">
        <v>20.736000000000004</v>
      </c>
      <c r="T6654">
        <v>4</v>
      </c>
      <c r="U6654">
        <v>0.2</v>
      </c>
      <c r="V6654">
        <v>7.2576000000000001</v>
      </c>
      <c r="W6654" s="6">
        <f t="shared" si="622"/>
        <v>0.34999999999999992</v>
      </c>
      <c r="X6654" s="4">
        <f t="shared" si="619"/>
        <v>1.8144</v>
      </c>
      <c r="Y6654" s="4">
        <f t="shared" si="620"/>
        <v>5.1840000000000011</v>
      </c>
      <c r="Z6654" s="4">
        <f t="shared" si="621"/>
        <v>6.4800000000000013</v>
      </c>
      <c r="AA6654" s="4">
        <f t="shared" si="618"/>
        <v>4.1472000000000007</v>
      </c>
    </row>
    <row r="6655" spans="1:27" x14ac:dyDescent="0.2">
      <c r="A6655">
        <v>6654</v>
      </c>
      <c r="B6655" t="s">
        <v>9026</v>
      </c>
      <c r="C6655" s="5">
        <v>42986</v>
      </c>
      <c r="D6655" s="5" t="str">
        <f t="shared" si="623"/>
        <v>2017-09</v>
      </c>
      <c r="E6655" s="5">
        <v>42989</v>
      </c>
      <c r="F6655" t="s">
        <v>193</v>
      </c>
      <c r="G6655" t="s">
        <v>2420</v>
      </c>
      <c r="H6655" t="s">
        <v>2421</v>
      </c>
      <c r="I6655" t="s">
        <v>46</v>
      </c>
      <c r="J6655" t="s">
        <v>32</v>
      </c>
      <c r="K6655" t="s">
        <v>1135</v>
      </c>
      <c r="L6655" t="s">
        <v>109</v>
      </c>
      <c r="M6655">
        <v>76017</v>
      </c>
      <c r="N6655" t="s">
        <v>110</v>
      </c>
      <c r="O6655" t="s">
        <v>6609</v>
      </c>
      <c r="P6655" t="s">
        <v>37</v>
      </c>
      <c r="Q6655" t="s">
        <v>41</v>
      </c>
      <c r="R6655" t="s">
        <v>6610</v>
      </c>
      <c r="S6655">
        <v>213.42999999999995</v>
      </c>
      <c r="T6655">
        <v>5</v>
      </c>
      <c r="U6655">
        <v>0.3</v>
      </c>
      <c r="V6655">
        <v>-39.636999999999993</v>
      </c>
      <c r="W6655" s="6">
        <f t="shared" si="622"/>
        <v>-0.18571428571428572</v>
      </c>
      <c r="X6655" s="4">
        <f t="shared" si="619"/>
        <v>-7.9273999999999987</v>
      </c>
      <c r="Y6655" s="4">
        <f t="shared" si="620"/>
        <v>42.685999999999993</v>
      </c>
      <c r="Z6655" s="4">
        <f t="shared" si="621"/>
        <v>60.979999999999983</v>
      </c>
      <c r="AA6655" s="4">
        <f t="shared" si="618"/>
        <v>64.028999999999982</v>
      </c>
    </row>
    <row r="6656" spans="1:27" x14ac:dyDescent="0.2">
      <c r="A6656">
        <v>6655</v>
      </c>
      <c r="B6656" t="s">
        <v>9027</v>
      </c>
      <c r="C6656" s="5">
        <v>42786</v>
      </c>
      <c r="D6656" s="5" t="str">
        <f t="shared" si="623"/>
        <v>2017-02</v>
      </c>
      <c r="E6656" s="5">
        <v>42793</v>
      </c>
      <c r="F6656" t="s">
        <v>55</v>
      </c>
      <c r="G6656" t="s">
        <v>3828</v>
      </c>
      <c r="H6656" t="s">
        <v>3829</v>
      </c>
      <c r="I6656" t="s">
        <v>107</v>
      </c>
      <c r="J6656" t="s">
        <v>32</v>
      </c>
      <c r="K6656" t="s">
        <v>314</v>
      </c>
      <c r="L6656" t="s">
        <v>315</v>
      </c>
      <c r="M6656">
        <v>85234</v>
      </c>
      <c r="N6656" t="s">
        <v>49</v>
      </c>
      <c r="O6656" t="s">
        <v>3412</v>
      </c>
      <c r="P6656" t="s">
        <v>76</v>
      </c>
      <c r="Q6656" t="s">
        <v>77</v>
      </c>
      <c r="R6656" t="s">
        <v>3413</v>
      </c>
      <c r="S6656">
        <v>333.57600000000002</v>
      </c>
      <c r="T6656">
        <v>3</v>
      </c>
      <c r="U6656">
        <v>0.2</v>
      </c>
      <c r="V6656">
        <v>25.018199999999993</v>
      </c>
      <c r="W6656" s="6">
        <f t="shared" si="622"/>
        <v>7.4999999999999969E-2</v>
      </c>
      <c r="X6656" s="4">
        <f t="shared" si="619"/>
        <v>8.3393999999999977</v>
      </c>
      <c r="Y6656" s="4">
        <f t="shared" si="620"/>
        <v>111.19200000000001</v>
      </c>
      <c r="Z6656" s="4">
        <f t="shared" si="621"/>
        <v>138.98999999999998</v>
      </c>
      <c r="AA6656" s="4">
        <f t="shared" si="618"/>
        <v>66.71520000000001</v>
      </c>
    </row>
    <row r="6657" spans="1:27" x14ac:dyDescent="0.2">
      <c r="A6657">
        <v>6656</v>
      </c>
      <c r="B6657" t="s">
        <v>9027</v>
      </c>
      <c r="C6657" s="5">
        <v>42786</v>
      </c>
      <c r="D6657" s="5" t="str">
        <f t="shared" si="623"/>
        <v>2017-02</v>
      </c>
      <c r="E6657" s="5">
        <v>42793</v>
      </c>
      <c r="F6657" t="s">
        <v>55</v>
      </c>
      <c r="G6657" t="s">
        <v>3828</v>
      </c>
      <c r="H6657" t="s">
        <v>3829</v>
      </c>
      <c r="I6657" t="s">
        <v>107</v>
      </c>
      <c r="J6657" t="s">
        <v>32</v>
      </c>
      <c r="K6657" t="s">
        <v>314</v>
      </c>
      <c r="L6657" t="s">
        <v>315</v>
      </c>
      <c r="M6657">
        <v>85234</v>
      </c>
      <c r="N6657" t="s">
        <v>49</v>
      </c>
      <c r="O6657" t="s">
        <v>4948</v>
      </c>
      <c r="P6657" t="s">
        <v>76</v>
      </c>
      <c r="Q6657" t="s">
        <v>166</v>
      </c>
      <c r="R6657" t="s">
        <v>4949</v>
      </c>
      <c r="S6657">
        <v>31.992000000000004</v>
      </c>
      <c r="T6657">
        <v>1</v>
      </c>
      <c r="U6657">
        <v>0.2</v>
      </c>
      <c r="V6657">
        <v>4.7987999999999964</v>
      </c>
      <c r="W6657" s="6">
        <f t="shared" si="622"/>
        <v>0.14999999999999986</v>
      </c>
      <c r="X6657" s="4">
        <f t="shared" si="619"/>
        <v>4.7987999999999964</v>
      </c>
      <c r="Y6657" s="4">
        <f t="shared" si="620"/>
        <v>31.992000000000004</v>
      </c>
      <c r="Z6657" s="4">
        <f t="shared" si="621"/>
        <v>39.99</v>
      </c>
      <c r="AA6657" s="4">
        <f t="shared" si="618"/>
        <v>6.3984000000000014</v>
      </c>
    </row>
    <row r="6658" spans="1:27" x14ac:dyDescent="0.2">
      <c r="A6658">
        <v>6657</v>
      </c>
      <c r="B6658" t="s">
        <v>9027</v>
      </c>
      <c r="C6658" s="5">
        <v>42786</v>
      </c>
      <c r="D6658" s="5" t="str">
        <f t="shared" si="623"/>
        <v>2017-02</v>
      </c>
      <c r="E6658" s="5">
        <v>42793</v>
      </c>
      <c r="F6658" t="s">
        <v>55</v>
      </c>
      <c r="G6658" t="s">
        <v>3828</v>
      </c>
      <c r="H6658" t="s">
        <v>3829</v>
      </c>
      <c r="I6658" t="s">
        <v>107</v>
      </c>
      <c r="J6658" t="s">
        <v>32</v>
      </c>
      <c r="K6658" t="s">
        <v>314</v>
      </c>
      <c r="L6658" t="s">
        <v>315</v>
      </c>
      <c r="M6658">
        <v>85234</v>
      </c>
      <c r="N6658" t="s">
        <v>49</v>
      </c>
      <c r="O6658" t="s">
        <v>3554</v>
      </c>
      <c r="P6658" t="s">
        <v>51</v>
      </c>
      <c r="Q6658" t="s">
        <v>64</v>
      </c>
      <c r="R6658" t="s">
        <v>3555</v>
      </c>
      <c r="S6658">
        <v>51.168000000000006</v>
      </c>
      <c r="T6658">
        <v>2</v>
      </c>
      <c r="U6658">
        <v>0.2</v>
      </c>
      <c r="V6658">
        <v>-6.3960000000000008</v>
      </c>
      <c r="W6658" s="6">
        <f t="shared" si="622"/>
        <v>-0.125</v>
      </c>
      <c r="X6658" s="4">
        <f t="shared" si="619"/>
        <v>-3.1980000000000004</v>
      </c>
      <c r="Y6658" s="4">
        <f t="shared" si="620"/>
        <v>25.584000000000003</v>
      </c>
      <c r="Z6658" s="4">
        <f t="shared" si="621"/>
        <v>31.980000000000004</v>
      </c>
      <c r="AA6658" s="4">
        <f t="shared" si="618"/>
        <v>10.233600000000003</v>
      </c>
    </row>
    <row r="6659" spans="1:27" x14ac:dyDescent="0.2">
      <c r="A6659">
        <v>6658</v>
      </c>
      <c r="B6659" t="s">
        <v>9027</v>
      </c>
      <c r="C6659" s="5">
        <v>42786</v>
      </c>
      <c r="D6659" s="5" t="str">
        <f t="shared" si="623"/>
        <v>2017-02</v>
      </c>
      <c r="E6659" s="5">
        <v>42793</v>
      </c>
      <c r="F6659" t="s">
        <v>55</v>
      </c>
      <c r="G6659" t="s">
        <v>3828</v>
      </c>
      <c r="H6659" t="s">
        <v>3829</v>
      </c>
      <c r="I6659" t="s">
        <v>107</v>
      </c>
      <c r="J6659" t="s">
        <v>32</v>
      </c>
      <c r="K6659" t="s">
        <v>314</v>
      </c>
      <c r="L6659" t="s">
        <v>315</v>
      </c>
      <c r="M6659">
        <v>85234</v>
      </c>
      <c r="N6659" t="s">
        <v>49</v>
      </c>
      <c r="O6659" t="s">
        <v>6453</v>
      </c>
      <c r="P6659" t="s">
        <v>51</v>
      </c>
      <c r="Q6659" t="s">
        <v>178</v>
      </c>
      <c r="R6659" t="s">
        <v>6454</v>
      </c>
      <c r="S6659">
        <v>10.64</v>
      </c>
      <c r="T6659">
        <v>5</v>
      </c>
      <c r="U6659">
        <v>0.2</v>
      </c>
      <c r="V6659">
        <v>3.8570000000000002</v>
      </c>
      <c r="W6659" s="6">
        <f t="shared" si="622"/>
        <v>0.36249999999999999</v>
      </c>
      <c r="X6659" s="4">
        <f t="shared" si="619"/>
        <v>0.77140000000000009</v>
      </c>
      <c r="Y6659" s="4">
        <f t="shared" si="620"/>
        <v>2.1280000000000001</v>
      </c>
      <c r="Z6659" s="4">
        <f t="shared" si="621"/>
        <v>2.66</v>
      </c>
      <c r="AA6659" s="4">
        <f t="shared" ref="AA6659:AA6722" si="624">S6659*U6659</f>
        <v>2.1280000000000001</v>
      </c>
    </row>
    <row r="6660" spans="1:27" x14ac:dyDescent="0.2">
      <c r="A6660">
        <v>6659</v>
      </c>
      <c r="B6660" t="s">
        <v>9027</v>
      </c>
      <c r="C6660" s="5">
        <v>42786</v>
      </c>
      <c r="D6660" s="5" t="str">
        <f t="shared" si="623"/>
        <v>2017-02</v>
      </c>
      <c r="E6660" s="5">
        <v>42793</v>
      </c>
      <c r="F6660" t="s">
        <v>55</v>
      </c>
      <c r="G6660" t="s">
        <v>3828</v>
      </c>
      <c r="H6660" t="s">
        <v>3829</v>
      </c>
      <c r="I6660" t="s">
        <v>107</v>
      </c>
      <c r="J6660" t="s">
        <v>32</v>
      </c>
      <c r="K6660" t="s">
        <v>314</v>
      </c>
      <c r="L6660" t="s">
        <v>315</v>
      </c>
      <c r="M6660">
        <v>85234</v>
      </c>
      <c r="N6660" t="s">
        <v>49</v>
      </c>
      <c r="O6660" t="s">
        <v>2317</v>
      </c>
      <c r="P6660" t="s">
        <v>37</v>
      </c>
      <c r="Q6660" t="s">
        <v>70</v>
      </c>
      <c r="R6660" t="s">
        <v>2318</v>
      </c>
      <c r="S6660">
        <v>68.703999999999994</v>
      </c>
      <c r="T6660">
        <v>2</v>
      </c>
      <c r="U6660">
        <v>0.2</v>
      </c>
      <c r="V6660">
        <v>16.317200000000003</v>
      </c>
      <c r="W6660" s="6">
        <f t="shared" si="622"/>
        <v>0.23750000000000007</v>
      </c>
      <c r="X6660" s="4">
        <f t="shared" ref="X6660:X6723" si="625">V6660/T6660</f>
        <v>8.1586000000000016</v>
      </c>
      <c r="Y6660" s="4">
        <f t="shared" ref="Y6660:Y6723" si="626">S6660/T6660</f>
        <v>34.351999999999997</v>
      </c>
      <c r="Z6660" s="4">
        <f t="shared" ref="Z6660:Z6723" si="627">S6660/((1-U6660)*T6660)</f>
        <v>42.939999999999991</v>
      </c>
      <c r="AA6660" s="4">
        <f t="shared" si="624"/>
        <v>13.7408</v>
      </c>
    </row>
    <row r="6661" spans="1:27" x14ac:dyDescent="0.2">
      <c r="A6661">
        <v>6660</v>
      </c>
      <c r="B6661" t="s">
        <v>9027</v>
      </c>
      <c r="C6661" s="5">
        <v>42786</v>
      </c>
      <c r="D6661" s="5" t="str">
        <f t="shared" si="623"/>
        <v>2017-02</v>
      </c>
      <c r="E6661" s="5">
        <v>42793</v>
      </c>
      <c r="F6661" t="s">
        <v>55</v>
      </c>
      <c r="G6661" t="s">
        <v>3828</v>
      </c>
      <c r="H6661" t="s">
        <v>3829</v>
      </c>
      <c r="I6661" t="s">
        <v>107</v>
      </c>
      <c r="J6661" t="s">
        <v>32</v>
      </c>
      <c r="K6661" t="s">
        <v>314</v>
      </c>
      <c r="L6661" t="s">
        <v>315</v>
      </c>
      <c r="M6661">
        <v>85234</v>
      </c>
      <c r="N6661" t="s">
        <v>49</v>
      </c>
      <c r="O6661" t="s">
        <v>3836</v>
      </c>
      <c r="P6661" t="s">
        <v>37</v>
      </c>
      <c r="Q6661" t="s">
        <v>61</v>
      </c>
      <c r="R6661" t="s">
        <v>3287</v>
      </c>
      <c r="S6661">
        <v>386.91</v>
      </c>
      <c r="T6661">
        <v>9</v>
      </c>
      <c r="U6661">
        <v>0.5</v>
      </c>
      <c r="V6661">
        <v>-185.71679999999998</v>
      </c>
      <c r="W6661" s="6">
        <f t="shared" ref="W6661:W6724" si="628">(V6661/S6661)</f>
        <v>-0.47999999999999993</v>
      </c>
      <c r="X6661" s="4">
        <f t="shared" si="625"/>
        <v>-20.635199999999998</v>
      </c>
      <c r="Y6661" s="4">
        <f t="shared" si="626"/>
        <v>42.99</v>
      </c>
      <c r="Z6661" s="4">
        <f t="shared" si="627"/>
        <v>85.98</v>
      </c>
      <c r="AA6661" s="4">
        <f t="shared" si="624"/>
        <v>193.45500000000001</v>
      </c>
    </row>
    <row r="6662" spans="1:27" x14ac:dyDescent="0.2">
      <c r="A6662">
        <v>6661</v>
      </c>
      <c r="B6662" t="s">
        <v>9028</v>
      </c>
      <c r="C6662" s="5">
        <v>42224</v>
      </c>
      <c r="D6662" s="5" t="str">
        <f t="shared" si="623"/>
        <v>2015-08</v>
      </c>
      <c r="E6662" s="5">
        <v>42226</v>
      </c>
      <c r="F6662" t="s">
        <v>28</v>
      </c>
      <c r="G6662" t="s">
        <v>5208</v>
      </c>
      <c r="H6662" t="s">
        <v>5209</v>
      </c>
      <c r="I6662" t="s">
        <v>31</v>
      </c>
      <c r="J6662" t="s">
        <v>32</v>
      </c>
      <c r="K6662" t="s">
        <v>1489</v>
      </c>
      <c r="L6662" t="s">
        <v>1253</v>
      </c>
      <c r="M6662">
        <v>1841</v>
      </c>
      <c r="N6662" t="s">
        <v>153</v>
      </c>
      <c r="O6662" t="s">
        <v>7358</v>
      </c>
      <c r="P6662" t="s">
        <v>51</v>
      </c>
      <c r="Q6662" t="s">
        <v>73</v>
      </c>
      <c r="R6662" t="s">
        <v>7359</v>
      </c>
      <c r="S6662">
        <v>39.659999999999997</v>
      </c>
      <c r="T6662">
        <v>2</v>
      </c>
      <c r="U6662">
        <v>0</v>
      </c>
      <c r="V6662">
        <v>11.897999999999996</v>
      </c>
      <c r="W6662" s="6">
        <f t="shared" si="628"/>
        <v>0.29999999999999993</v>
      </c>
      <c r="X6662" s="4">
        <f t="shared" si="625"/>
        <v>5.9489999999999981</v>
      </c>
      <c r="Y6662" s="4">
        <f t="shared" si="626"/>
        <v>19.829999999999998</v>
      </c>
      <c r="Z6662" s="4">
        <f t="shared" si="627"/>
        <v>19.829999999999998</v>
      </c>
      <c r="AA6662" s="4">
        <f t="shared" si="624"/>
        <v>0</v>
      </c>
    </row>
    <row r="6663" spans="1:27" x14ac:dyDescent="0.2">
      <c r="A6663">
        <v>6662</v>
      </c>
      <c r="B6663" t="s">
        <v>9028</v>
      </c>
      <c r="C6663" s="5">
        <v>42224</v>
      </c>
      <c r="D6663" s="5" t="str">
        <f t="shared" ref="D6663:D6726" si="629">TEXT(C6663,"yyyy-mm")</f>
        <v>2015-08</v>
      </c>
      <c r="E6663" s="5">
        <v>42226</v>
      </c>
      <c r="F6663" t="s">
        <v>28</v>
      </c>
      <c r="G6663" t="s">
        <v>5208</v>
      </c>
      <c r="H6663" t="s">
        <v>5209</v>
      </c>
      <c r="I6663" t="s">
        <v>31</v>
      </c>
      <c r="J6663" t="s">
        <v>32</v>
      </c>
      <c r="K6663" t="s">
        <v>1489</v>
      </c>
      <c r="L6663" t="s">
        <v>1253</v>
      </c>
      <c r="M6663">
        <v>1841</v>
      </c>
      <c r="N6663" t="s">
        <v>153</v>
      </c>
      <c r="O6663" t="s">
        <v>4196</v>
      </c>
      <c r="P6663" t="s">
        <v>51</v>
      </c>
      <c r="Q6663" t="s">
        <v>83</v>
      </c>
      <c r="R6663" t="s">
        <v>4197</v>
      </c>
      <c r="S6663">
        <v>113.92</v>
      </c>
      <c r="T6663">
        <v>2</v>
      </c>
      <c r="U6663">
        <v>0</v>
      </c>
      <c r="V6663">
        <v>33.036799999999985</v>
      </c>
      <c r="W6663" s="6">
        <f t="shared" si="628"/>
        <v>0.28999999999999987</v>
      </c>
      <c r="X6663" s="4">
        <f t="shared" si="625"/>
        <v>16.518399999999993</v>
      </c>
      <c r="Y6663" s="4">
        <f t="shared" si="626"/>
        <v>56.96</v>
      </c>
      <c r="Z6663" s="4">
        <f t="shared" si="627"/>
        <v>56.96</v>
      </c>
      <c r="AA6663" s="4">
        <f t="shared" si="624"/>
        <v>0</v>
      </c>
    </row>
    <row r="6664" spans="1:27" x14ac:dyDescent="0.2">
      <c r="A6664">
        <v>6663</v>
      </c>
      <c r="B6664" t="s">
        <v>9028</v>
      </c>
      <c r="C6664" s="5">
        <v>42224</v>
      </c>
      <c r="D6664" s="5" t="str">
        <f t="shared" si="629"/>
        <v>2015-08</v>
      </c>
      <c r="E6664" s="5">
        <v>42226</v>
      </c>
      <c r="F6664" t="s">
        <v>28</v>
      </c>
      <c r="G6664" t="s">
        <v>5208</v>
      </c>
      <c r="H6664" t="s">
        <v>5209</v>
      </c>
      <c r="I6664" t="s">
        <v>31</v>
      </c>
      <c r="J6664" t="s">
        <v>32</v>
      </c>
      <c r="K6664" t="s">
        <v>1489</v>
      </c>
      <c r="L6664" t="s">
        <v>1253</v>
      </c>
      <c r="M6664">
        <v>1841</v>
      </c>
      <c r="N6664" t="s">
        <v>153</v>
      </c>
      <c r="O6664" t="s">
        <v>5008</v>
      </c>
      <c r="P6664" t="s">
        <v>51</v>
      </c>
      <c r="Q6664" t="s">
        <v>80</v>
      </c>
      <c r="R6664" t="s">
        <v>5009</v>
      </c>
      <c r="S6664">
        <v>447.85999999999996</v>
      </c>
      <c r="T6664">
        <v>7</v>
      </c>
      <c r="U6664">
        <v>0</v>
      </c>
      <c r="V6664">
        <v>210.49419999999998</v>
      </c>
      <c r="W6664" s="6">
        <f t="shared" si="628"/>
        <v>0.47</v>
      </c>
      <c r="X6664" s="4">
        <f t="shared" si="625"/>
        <v>30.070599999999995</v>
      </c>
      <c r="Y6664" s="4">
        <f t="shared" si="626"/>
        <v>63.98</v>
      </c>
      <c r="Z6664" s="4">
        <f t="shared" si="627"/>
        <v>63.98</v>
      </c>
      <c r="AA6664" s="4">
        <f t="shared" si="624"/>
        <v>0</v>
      </c>
    </row>
    <row r="6665" spans="1:27" x14ac:dyDescent="0.2">
      <c r="A6665">
        <v>6664</v>
      </c>
      <c r="B6665" t="s">
        <v>9029</v>
      </c>
      <c r="C6665" s="5">
        <v>43034</v>
      </c>
      <c r="D6665" s="5" t="str">
        <f t="shared" si="629"/>
        <v>2017-10</v>
      </c>
      <c r="E6665" s="5">
        <v>43040</v>
      </c>
      <c r="F6665" t="s">
        <v>55</v>
      </c>
      <c r="G6665" t="s">
        <v>1902</v>
      </c>
      <c r="H6665" t="s">
        <v>1903</v>
      </c>
      <c r="I6665" t="s">
        <v>31</v>
      </c>
      <c r="J6665" t="s">
        <v>32</v>
      </c>
      <c r="K6665" t="s">
        <v>2990</v>
      </c>
      <c r="L6665" t="s">
        <v>324</v>
      </c>
      <c r="M6665">
        <v>23464</v>
      </c>
      <c r="N6665" t="s">
        <v>35</v>
      </c>
      <c r="O6665" t="s">
        <v>2815</v>
      </c>
      <c r="P6665" t="s">
        <v>37</v>
      </c>
      <c r="Q6665" t="s">
        <v>61</v>
      </c>
      <c r="R6665" t="s">
        <v>2816</v>
      </c>
      <c r="S6665">
        <v>356.85</v>
      </c>
      <c r="T6665">
        <v>5</v>
      </c>
      <c r="U6665">
        <v>0</v>
      </c>
      <c r="V6665">
        <v>60.664499999999961</v>
      </c>
      <c r="W6665" s="6">
        <f t="shared" si="628"/>
        <v>0.16999999999999987</v>
      </c>
      <c r="X6665" s="4">
        <f t="shared" si="625"/>
        <v>12.132899999999992</v>
      </c>
      <c r="Y6665" s="4">
        <f t="shared" si="626"/>
        <v>71.37</v>
      </c>
      <c r="Z6665" s="4">
        <f t="shared" si="627"/>
        <v>71.37</v>
      </c>
      <c r="AA6665" s="4">
        <f t="shared" si="624"/>
        <v>0</v>
      </c>
    </row>
    <row r="6666" spans="1:27" x14ac:dyDescent="0.2">
      <c r="A6666">
        <v>6665</v>
      </c>
      <c r="B6666" t="s">
        <v>9029</v>
      </c>
      <c r="C6666" s="5">
        <v>43034</v>
      </c>
      <c r="D6666" s="5" t="str">
        <f t="shared" si="629"/>
        <v>2017-10</v>
      </c>
      <c r="E6666" s="5">
        <v>43040</v>
      </c>
      <c r="F6666" t="s">
        <v>55</v>
      </c>
      <c r="G6666" t="s">
        <v>1902</v>
      </c>
      <c r="H6666" t="s">
        <v>1903</v>
      </c>
      <c r="I6666" t="s">
        <v>31</v>
      </c>
      <c r="J6666" t="s">
        <v>32</v>
      </c>
      <c r="K6666" t="s">
        <v>2990</v>
      </c>
      <c r="L6666" t="s">
        <v>324</v>
      </c>
      <c r="M6666">
        <v>23464</v>
      </c>
      <c r="N6666" t="s">
        <v>35</v>
      </c>
      <c r="O6666" t="s">
        <v>3303</v>
      </c>
      <c r="P6666" t="s">
        <v>51</v>
      </c>
      <c r="Q6666" t="s">
        <v>178</v>
      </c>
      <c r="R6666" t="s">
        <v>3304</v>
      </c>
      <c r="S6666">
        <v>251.57999999999998</v>
      </c>
      <c r="T6666">
        <v>7</v>
      </c>
      <c r="U6666">
        <v>0</v>
      </c>
      <c r="V6666">
        <v>113.21099999999998</v>
      </c>
      <c r="W6666" s="6">
        <f t="shared" si="628"/>
        <v>0.44999999999999996</v>
      </c>
      <c r="X6666" s="4">
        <f t="shared" si="625"/>
        <v>16.172999999999998</v>
      </c>
      <c r="Y6666" s="4">
        <f t="shared" si="626"/>
        <v>35.94</v>
      </c>
      <c r="Z6666" s="4">
        <f t="shared" si="627"/>
        <v>35.94</v>
      </c>
      <c r="AA6666" s="4">
        <f t="shared" si="624"/>
        <v>0</v>
      </c>
    </row>
    <row r="6667" spans="1:27" x14ac:dyDescent="0.2">
      <c r="A6667">
        <v>6666</v>
      </c>
      <c r="B6667" t="s">
        <v>9030</v>
      </c>
      <c r="C6667" s="5">
        <v>42565</v>
      </c>
      <c r="D6667" s="5" t="str">
        <f t="shared" si="629"/>
        <v>2016-07</v>
      </c>
      <c r="E6667" s="5">
        <v>42569</v>
      </c>
      <c r="F6667" t="s">
        <v>28</v>
      </c>
      <c r="G6667" t="s">
        <v>3031</v>
      </c>
      <c r="H6667" t="s">
        <v>3032</v>
      </c>
      <c r="I6667" t="s">
        <v>31</v>
      </c>
      <c r="J6667" t="s">
        <v>32</v>
      </c>
      <c r="K6667" t="s">
        <v>3940</v>
      </c>
      <c r="L6667" t="s">
        <v>109</v>
      </c>
      <c r="M6667">
        <v>75061</v>
      </c>
      <c r="N6667" t="s">
        <v>110</v>
      </c>
      <c r="O6667" t="s">
        <v>8550</v>
      </c>
      <c r="P6667" t="s">
        <v>51</v>
      </c>
      <c r="Q6667" t="s">
        <v>95</v>
      </c>
      <c r="R6667" t="s">
        <v>8551</v>
      </c>
      <c r="S6667">
        <v>219.84000000000003</v>
      </c>
      <c r="T6667">
        <v>5</v>
      </c>
      <c r="U6667">
        <v>0.2</v>
      </c>
      <c r="V6667">
        <v>79.691999999999979</v>
      </c>
      <c r="W6667" s="6">
        <f t="shared" si="628"/>
        <v>0.36249999999999988</v>
      </c>
      <c r="X6667" s="4">
        <f t="shared" si="625"/>
        <v>15.938399999999996</v>
      </c>
      <c r="Y6667" s="4">
        <f t="shared" si="626"/>
        <v>43.968000000000004</v>
      </c>
      <c r="Z6667" s="4">
        <f t="shared" si="627"/>
        <v>54.960000000000008</v>
      </c>
      <c r="AA6667" s="4">
        <f t="shared" si="624"/>
        <v>43.968000000000011</v>
      </c>
    </row>
    <row r="6668" spans="1:27" x14ac:dyDescent="0.2">
      <c r="A6668">
        <v>6667</v>
      </c>
      <c r="B6668" t="s">
        <v>9031</v>
      </c>
      <c r="C6668" s="5">
        <v>42867</v>
      </c>
      <c r="D6668" s="5" t="str">
        <f t="shared" si="629"/>
        <v>2017-05</v>
      </c>
      <c r="E6668" s="5">
        <v>42869</v>
      </c>
      <c r="F6668" t="s">
        <v>28</v>
      </c>
      <c r="G6668" t="s">
        <v>1916</v>
      </c>
      <c r="H6668" t="s">
        <v>1917</v>
      </c>
      <c r="I6668" t="s">
        <v>31</v>
      </c>
      <c r="J6668" t="s">
        <v>32</v>
      </c>
      <c r="K6668" t="s">
        <v>3950</v>
      </c>
      <c r="L6668" t="s">
        <v>795</v>
      </c>
      <c r="M6668">
        <v>8360</v>
      </c>
      <c r="N6668" t="s">
        <v>153</v>
      </c>
      <c r="O6668" t="s">
        <v>7668</v>
      </c>
      <c r="P6668" t="s">
        <v>37</v>
      </c>
      <c r="Q6668" t="s">
        <v>70</v>
      </c>
      <c r="R6668" t="s">
        <v>7669</v>
      </c>
      <c r="S6668">
        <v>42.85</v>
      </c>
      <c r="T6668">
        <v>5</v>
      </c>
      <c r="U6668">
        <v>0</v>
      </c>
      <c r="V6668">
        <v>15.426000000000002</v>
      </c>
      <c r="W6668" s="6">
        <f t="shared" si="628"/>
        <v>0.36000000000000004</v>
      </c>
      <c r="X6668" s="4">
        <f t="shared" si="625"/>
        <v>3.0852000000000004</v>
      </c>
      <c r="Y6668" s="4">
        <f t="shared" si="626"/>
        <v>8.57</v>
      </c>
      <c r="Z6668" s="4">
        <f t="shared" si="627"/>
        <v>8.57</v>
      </c>
      <c r="AA6668" s="4">
        <f t="shared" si="624"/>
        <v>0</v>
      </c>
    </row>
    <row r="6669" spans="1:27" x14ac:dyDescent="0.2">
      <c r="A6669">
        <v>6668</v>
      </c>
      <c r="B6669" t="s">
        <v>9031</v>
      </c>
      <c r="C6669" s="5">
        <v>42867</v>
      </c>
      <c r="D6669" s="5" t="str">
        <f t="shared" si="629"/>
        <v>2017-05</v>
      </c>
      <c r="E6669" s="5">
        <v>42869</v>
      </c>
      <c r="F6669" t="s">
        <v>28</v>
      </c>
      <c r="G6669" t="s">
        <v>1916</v>
      </c>
      <c r="H6669" t="s">
        <v>1917</v>
      </c>
      <c r="I6669" t="s">
        <v>31</v>
      </c>
      <c r="J6669" t="s">
        <v>32</v>
      </c>
      <c r="K6669" t="s">
        <v>3950</v>
      </c>
      <c r="L6669" t="s">
        <v>795</v>
      </c>
      <c r="M6669">
        <v>8360</v>
      </c>
      <c r="N6669" t="s">
        <v>153</v>
      </c>
      <c r="O6669" t="s">
        <v>2511</v>
      </c>
      <c r="P6669" t="s">
        <v>51</v>
      </c>
      <c r="Q6669" t="s">
        <v>52</v>
      </c>
      <c r="R6669" t="s">
        <v>2512</v>
      </c>
      <c r="S6669">
        <v>6.16</v>
      </c>
      <c r="T6669">
        <v>2</v>
      </c>
      <c r="U6669">
        <v>0</v>
      </c>
      <c r="V6669">
        <v>2.9567999999999999</v>
      </c>
      <c r="W6669" s="6">
        <f t="shared" si="628"/>
        <v>0.48</v>
      </c>
      <c r="X6669" s="4">
        <f t="shared" si="625"/>
        <v>1.4783999999999999</v>
      </c>
      <c r="Y6669" s="4">
        <f t="shared" si="626"/>
        <v>3.08</v>
      </c>
      <c r="Z6669" s="4">
        <f t="shared" si="627"/>
        <v>3.08</v>
      </c>
      <c r="AA6669" s="4">
        <f t="shared" si="624"/>
        <v>0</v>
      </c>
    </row>
    <row r="6670" spans="1:27" x14ac:dyDescent="0.2">
      <c r="A6670">
        <v>6669</v>
      </c>
      <c r="B6670" t="s">
        <v>9031</v>
      </c>
      <c r="C6670" s="5">
        <v>42867</v>
      </c>
      <c r="D6670" s="5" t="str">
        <f t="shared" si="629"/>
        <v>2017-05</v>
      </c>
      <c r="E6670" s="5">
        <v>42869</v>
      </c>
      <c r="F6670" t="s">
        <v>28</v>
      </c>
      <c r="G6670" t="s">
        <v>1916</v>
      </c>
      <c r="H6670" t="s">
        <v>1917</v>
      </c>
      <c r="I6670" t="s">
        <v>31</v>
      </c>
      <c r="J6670" t="s">
        <v>32</v>
      </c>
      <c r="K6670" t="s">
        <v>3950</v>
      </c>
      <c r="L6670" t="s">
        <v>795</v>
      </c>
      <c r="M6670">
        <v>8360</v>
      </c>
      <c r="N6670" t="s">
        <v>153</v>
      </c>
      <c r="O6670" t="s">
        <v>8587</v>
      </c>
      <c r="P6670" t="s">
        <v>51</v>
      </c>
      <c r="Q6670" t="s">
        <v>584</v>
      </c>
      <c r="R6670" t="s">
        <v>8588</v>
      </c>
      <c r="S6670">
        <v>17</v>
      </c>
      <c r="T6670">
        <v>2</v>
      </c>
      <c r="U6670">
        <v>0</v>
      </c>
      <c r="V6670">
        <v>4.42</v>
      </c>
      <c r="W6670" s="6">
        <f t="shared" si="628"/>
        <v>0.26</v>
      </c>
      <c r="X6670" s="4">
        <f t="shared" si="625"/>
        <v>2.21</v>
      </c>
      <c r="Y6670" s="4">
        <f t="shared" si="626"/>
        <v>8.5</v>
      </c>
      <c r="Z6670" s="4">
        <f t="shared" si="627"/>
        <v>8.5</v>
      </c>
      <c r="AA6670" s="4">
        <f t="shared" si="624"/>
        <v>0</v>
      </c>
    </row>
    <row r="6671" spans="1:27" x14ac:dyDescent="0.2">
      <c r="A6671">
        <v>6670</v>
      </c>
      <c r="B6671" t="s">
        <v>9031</v>
      </c>
      <c r="C6671" s="5">
        <v>42867</v>
      </c>
      <c r="D6671" s="5" t="str">
        <f t="shared" si="629"/>
        <v>2017-05</v>
      </c>
      <c r="E6671" s="5">
        <v>42869</v>
      </c>
      <c r="F6671" t="s">
        <v>28</v>
      </c>
      <c r="G6671" t="s">
        <v>1916</v>
      </c>
      <c r="H6671" t="s">
        <v>1917</v>
      </c>
      <c r="I6671" t="s">
        <v>31</v>
      </c>
      <c r="J6671" t="s">
        <v>32</v>
      </c>
      <c r="K6671" t="s">
        <v>3950</v>
      </c>
      <c r="L6671" t="s">
        <v>795</v>
      </c>
      <c r="M6671">
        <v>8360</v>
      </c>
      <c r="N6671" t="s">
        <v>153</v>
      </c>
      <c r="O6671" t="s">
        <v>6831</v>
      </c>
      <c r="P6671" t="s">
        <v>76</v>
      </c>
      <c r="Q6671" t="s">
        <v>166</v>
      </c>
      <c r="R6671" t="s">
        <v>6832</v>
      </c>
      <c r="S6671">
        <v>87.4</v>
      </c>
      <c r="T6671">
        <v>5</v>
      </c>
      <c r="U6671">
        <v>0</v>
      </c>
      <c r="V6671">
        <v>34.960000000000008</v>
      </c>
      <c r="W6671" s="6">
        <f t="shared" si="628"/>
        <v>0.40000000000000008</v>
      </c>
      <c r="X6671" s="4">
        <f t="shared" si="625"/>
        <v>6.9920000000000018</v>
      </c>
      <c r="Y6671" s="4">
        <f t="shared" si="626"/>
        <v>17.48</v>
      </c>
      <c r="Z6671" s="4">
        <f t="shared" si="627"/>
        <v>17.48</v>
      </c>
      <c r="AA6671" s="4">
        <f t="shared" si="624"/>
        <v>0</v>
      </c>
    </row>
    <row r="6672" spans="1:27" x14ac:dyDescent="0.2">
      <c r="A6672">
        <v>6671</v>
      </c>
      <c r="B6672" t="s">
        <v>9032</v>
      </c>
      <c r="C6672" s="5">
        <v>42880</v>
      </c>
      <c r="D6672" s="5" t="str">
        <f t="shared" si="629"/>
        <v>2017-05</v>
      </c>
      <c r="E6672" s="5">
        <v>42884</v>
      </c>
      <c r="F6672" t="s">
        <v>55</v>
      </c>
      <c r="G6672" t="s">
        <v>3517</v>
      </c>
      <c r="H6672" t="s">
        <v>3518</v>
      </c>
      <c r="I6672" t="s">
        <v>107</v>
      </c>
      <c r="J6672" t="s">
        <v>32</v>
      </c>
      <c r="K6672" t="s">
        <v>502</v>
      </c>
      <c r="L6672" t="s">
        <v>1280</v>
      </c>
      <c r="M6672">
        <v>31907</v>
      </c>
      <c r="N6672" t="s">
        <v>35</v>
      </c>
      <c r="O6672" t="s">
        <v>2057</v>
      </c>
      <c r="P6672" t="s">
        <v>51</v>
      </c>
      <c r="Q6672" t="s">
        <v>80</v>
      </c>
      <c r="R6672" t="s">
        <v>2058</v>
      </c>
      <c r="S6672">
        <v>29.84</v>
      </c>
      <c r="T6672">
        <v>2</v>
      </c>
      <c r="U6672">
        <v>0</v>
      </c>
      <c r="V6672">
        <v>13.427999999999997</v>
      </c>
      <c r="W6672" s="6">
        <f t="shared" si="628"/>
        <v>0.4499999999999999</v>
      </c>
      <c r="X6672" s="4">
        <f t="shared" si="625"/>
        <v>6.7139999999999986</v>
      </c>
      <c r="Y6672" s="4">
        <f t="shared" si="626"/>
        <v>14.92</v>
      </c>
      <c r="Z6672" s="4">
        <f t="shared" si="627"/>
        <v>14.92</v>
      </c>
      <c r="AA6672" s="4">
        <f t="shared" si="624"/>
        <v>0</v>
      </c>
    </row>
    <row r="6673" spans="1:27" x14ac:dyDescent="0.2">
      <c r="A6673">
        <v>6672</v>
      </c>
      <c r="B6673" t="s">
        <v>9033</v>
      </c>
      <c r="C6673" s="5">
        <v>41874</v>
      </c>
      <c r="D6673" s="5" t="str">
        <f t="shared" si="629"/>
        <v>2014-08</v>
      </c>
      <c r="E6673" s="5">
        <v>41878</v>
      </c>
      <c r="F6673" t="s">
        <v>28</v>
      </c>
      <c r="G6673" t="s">
        <v>4357</v>
      </c>
      <c r="H6673" t="s">
        <v>4358</v>
      </c>
      <c r="I6673" t="s">
        <v>46</v>
      </c>
      <c r="J6673" t="s">
        <v>32</v>
      </c>
      <c r="K6673" t="s">
        <v>47</v>
      </c>
      <c r="L6673" t="s">
        <v>48</v>
      </c>
      <c r="M6673">
        <v>90032</v>
      </c>
      <c r="N6673" t="s">
        <v>49</v>
      </c>
      <c r="O6673" t="s">
        <v>2269</v>
      </c>
      <c r="P6673" t="s">
        <v>51</v>
      </c>
      <c r="Q6673" t="s">
        <v>80</v>
      </c>
      <c r="R6673" t="s">
        <v>2270</v>
      </c>
      <c r="S6673">
        <v>49.568000000000005</v>
      </c>
      <c r="T6673">
        <v>2</v>
      </c>
      <c r="U6673">
        <v>0.2</v>
      </c>
      <c r="V6673">
        <v>17.348799999999997</v>
      </c>
      <c r="W6673" s="6">
        <f t="shared" si="628"/>
        <v>0.34999999999999992</v>
      </c>
      <c r="X6673" s="4">
        <f t="shared" si="625"/>
        <v>8.6743999999999986</v>
      </c>
      <c r="Y6673" s="4">
        <f t="shared" si="626"/>
        <v>24.784000000000002</v>
      </c>
      <c r="Z6673" s="4">
        <f t="shared" si="627"/>
        <v>30.98</v>
      </c>
      <c r="AA6673" s="4">
        <f t="shared" si="624"/>
        <v>9.9136000000000024</v>
      </c>
    </row>
    <row r="6674" spans="1:27" x14ac:dyDescent="0.2">
      <c r="A6674">
        <v>6673</v>
      </c>
      <c r="B6674" t="s">
        <v>9034</v>
      </c>
      <c r="C6674" s="5">
        <v>42258</v>
      </c>
      <c r="D6674" s="5" t="str">
        <f t="shared" si="629"/>
        <v>2015-09</v>
      </c>
      <c r="E6674" s="5">
        <v>42263</v>
      </c>
      <c r="F6674" t="s">
        <v>55</v>
      </c>
      <c r="G6674" t="s">
        <v>987</v>
      </c>
      <c r="H6674" t="s">
        <v>988</v>
      </c>
      <c r="I6674" t="s">
        <v>46</v>
      </c>
      <c r="J6674" t="s">
        <v>32</v>
      </c>
      <c r="K6674" t="s">
        <v>955</v>
      </c>
      <c r="L6674" t="s">
        <v>48</v>
      </c>
      <c r="M6674">
        <v>92024</v>
      </c>
      <c r="N6674" t="s">
        <v>49</v>
      </c>
      <c r="O6674" t="s">
        <v>495</v>
      </c>
      <c r="P6674" t="s">
        <v>51</v>
      </c>
      <c r="Q6674" t="s">
        <v>73</v>
      </c>
      <c r="R6674" t="s">
        <v>496</v>
      </c>
      <c r="S6674">
        <v>265.85999999999996</v>
      </c>
      <c r="T6674">
        <v>7</v>
      </c>
      <c r="U6674">
        <v>0</v>
      </c>
      <c r="V6674">
        <v>79.757999999999967</v>
      </c>
      <c r="W6674" s="6">
        <f t="shared" si="628"/>
        <v>0.29999999999999993</v>
      </c>
      <c r="X6674" s="4">
        <f t="shared" si="625"/>
        <v>11.393999999999995</v>
      </c>
      <c r="Y6674" s="4">
        <f t="shared" si="626"/>
        <v>37.979999999999997</v>
      </c>
      <c r="Z6674" s="4">
        <f t="shared" si="627"/>
        <v>37.979999999999997</v>
      </c>
      <c r="AA6674" s="4">
        <f t="shared" si="624"/>
        <v>0</v>
      </c>
    </row>
    <row r="6675" spans="1:27" x14ac:dyDescent="0.2">
      <c r="A6675">
        <v>6674</v>
      </c>
      <c r="B6675" t="s">
        <v>9035</v>
      </c>
      <c r="C6675" s="5">
        <v>42252</v>
      </c>
      <c r="D6675" s="5" t="str">
        <f t="shared" si="629"/>
        <v>2015-09</v>
      </c>
      <c r="E6675" s="5">
        <v>42259</v>
      </c>
      <c r="F6675" t="s">
        <v>55</v>
      </c>
      <c r="G6675" t="s">
        <v>626</v>
      </c>
      <c r="H6675" t="s">
        <v>627</v>
      </c>
      <c r="I6675" t="s">
        <v>107</v>
      </c>
      <c r="J6675" t="s">
        <v>32</v>
      </c>
      <c r="K6675" t="s">
        <v>4724</v>
      </c>
      <c r="L6675" t="s">
        <v>324</v>
      </c>
      <c r="M6675">
        <v>22901</v>
      </c>
      <c r="N6675" t="s">
        <v>35</v>
      </c>
      <c r="O6675" t="s">
        <v>9036</v>
      </c>
      <c r="P6675" t="s">
        <v>37</v>
      </c>
      <c r="Q6675" t="s">
        <v>70</v>
      </c>
      <c r="R6675" t="s">
        <v>9037</v>
      </c>
      <c r="S6675">
        <v>67.959999999999994</v>
      </c>
      <c r="T6675">
        <v>4</v>
      </c>
      <c r="U6675">
        <v>0</v>
      </c>
      <c r="V6675">
        <v>12.232799999999997</v>
      </c>
      <c r="W6675" s="6">
        <f t="shared" si="628"/>
        <v>0.17999999999999997</v>
      </c>
      <c r="X6675" s="4">
        <f t="shared" si="625"/>
        <v>3.0581999999999994</v>
      </c>
      <c r="Y6675" s="4">
        <f t="shared" si="626"/>
        <v>16.989999999999998</v>
      </c>
      <c r="Z6675" s="4">
        <f t="shared" si="627"/>
        <v>16.989999999999998</v>
      </c>
      <c r="AA6675" s="4">
        <f t="shared" si="624"/>
        <v>0</v>
      </c>
    </row>
    <row r="6676" spans="1:27" x14ac:dyDescent="0.2">
      <c r="A6676">
        <v>6675</v>
      </c>
      <c r="B6676" t="s">
        <v>9038</v>
      </c>
      <c r="C6676" s="5">
        <v>42329</v>
      </c>
      <c r="D6676" s="5" t="str">
        <f t="shared" si="629"/>
        <v>2015-11</v>
      </c>
      <c r="E6676" s="5">
        <v>42331</v>
      </c>
      <c r="F6676" t="s">
        <v>28</v>
      </c>
      <c r="G6676" t="s">
        <v>5992</v>
      </c>
      <c r="H6676" t="s">
        <v>5993</v>
      </c>
      <c r="I6676" t="s">
        <v>31</v>
      </c>
      <c r="J6676" t="s">
        <v>32</v>
      </c>
      <c r="K6676" t="s">
        <v>1489</v>
      </c>
      <c r="L6676" t="s">
        <v>259</v>
      </c>
      <c r="M6676">
        <v>46226</v>
      </c>
      <c r="N6676" t="s">
        <v>110</v>
      </c>
      <c r="O6676" t="s">
        <v>3333</v>
      </c>
      <c r="P6676" t="s">
        <v>51</v>
      </c>
      <c r="Q6676" t="s">
        <v>73</v>
      </c>
      <c r="R6676" t="s">
        <v>3334</v>
      </c>
      <c r="S6676">
        <v>10.92</v>
      </c>
      <c r="T6676">
        <v>6</v>
      </c>
      <c r="U6676">
        <v>0</v>
      </c>
      <c r="V6676">
        <v>4.9139999999999997</v>
      </c>
      <c r="W6676" s="6">
        <f t="shared" si="628"/>
        <v>0.44999999999999996</v>
      </c>
      <c r="X6676" s="4">
        <f t="shared" si="625"/>
        <v>0.81899999999999995</v>
      </c>
      <c r="Y6676" s="4">
        <f t="shared" si="626"/>
        <v>1.82</v>
      </c>
      <c r="Z6676" s="4">
        <f t="shared" si="627"/>
        <v>1.82</v>
      </c>
      <c r="AA6676" s="4">
        <f t="shared" si="624"/>
        <v>0</v>
      </c>
    </row>
    <row r="6677" spans="1:27" x14ac:dyDescent="0.2">
      <c r="A6677">
        <v>6676</v>
      </c>
      <c r="B6677" t="s">
        <v>9038</v>
      </c>
      <c r="C6677" s="5">
        <v>42329</v>
      </c>
      <c r="D6677" s="5" t="str">
        <f t="shared" si="629"/>
        <v>2015-11</v>
      </c>
      <c r="E6677" s="5">
        <v>42331</v>
      </c>
      <c r="F6677" t="s">
        <v>28</v>
      </c>
      <c r="G6677" t="s">
        <v>5992</v>
      </c>
      <c r="H6677" t="s">
        <v>5993</v>
      </c>
      <c r="I6677" t="s">
        <v>31</v>
      </c>
      <c r="J6677" t="s">
        <v>32</v>
      </c>
      <c r="K6677" t="s">
        <v>1489</v>
      </c>
      <c r="L6677" t="s">
        <v>259</v>
      </c>
      <c r="M6677">
        <v>46226</v>
      </c>
      <c r="N6677" t="s">
        <v>110</v>
      </c>
      <c r="O6677" t="s">
        <v>9039</v>
      </c>
      <c r="P6677" t="s">
        <v>76</v>
      </c>
      <c r="Q6677" t="s">
        <v>689</v>
      </c>
      <c r="R6677" t="s">
        <v>9040</v>
      </c>
      <c r="S6677">
        <v>83.9</v>
      </c>
      <c r="T6677">
        <v>2</v>
      </c>
      <c r="U6677">
        <v>0</v>
      </c>
      <c r="V6677">
        <v>22.653000000000006</v>
      </c>
      <c r="W6677" s="6">
        <f t="shared" si="628"/>
        <v>0.27000000000000007</v>
      </c>
      <c r="X6677" s="4">
        <f t="shared" si="625"/>
        <v>11.326500000000003</v>
      </c>
      <c r="Y6677" s="4">
        <f t="shared" si="626"/>
        <v>41.95</v>
      </c>
      <c r="Z6677" s="4">
        <f t="shared" si="627"/>
        <v>41.95</v>
      </c>
      <c r="AA6677" s="4">
        <f t="shared" si="624"/>
        <v>0</v>
      </c>
    </row>
    <row r="6678" spans="1:27" x14ac:dyDescent="0.2">
      <c r="A6678">
        <v>6677</v>
      </c>
      <c r="B6678" t="s">
        <v>9038</v>
      </c>
      <c r="C6678" s="5">
        <v>42329</v>
      </c>
      <c r="D6678" s="5" t="str">
        <f t="shared" si="629"/>
        <v>2015-11</v>
      </c>
      <c r="E6678" s="5">
        <v>42331</v>
      </c>
      <c r="F6678" t="s">
        <v>28</v>
      </c>
      <c r="G6678" t="s">
        <v>5992</v>
      </c>
      <c r="H6678" t="s">
        <v>5993</v>
      </c>
      <c r="I6678" t="s">
        <v>31</v>
      </c>
      <c r="J6678" t="s">
        <v>32</v>
      </c>
      <c r="K6678" t="s">
        <v>1489</v>
      </c>
      <c r="L6678" t="s">
        <v>259</v>
      </c>
      <c r="M6678">
        <v>46226</v>
      </c>
      <c r="N6678" t="s">
        <v>110</v>
      </c>
      <c r="O6678" t="s">
        <v>7648</v>
      </c>
      <c r="P6678" t="s">
        <v>51</v>
      </c>
      <c r="Q6678" t="s">
        <v>83</v>
      </c>
      <c r="R6678" t="s">
        <v>7649</v>
      </c>
      <c r="S6678">
        <v>19.75</v>
      </c>
      <c r="T6678">
        <v>5</v>
      </c>
      <c r="U6678">
        <v>0</v>
      </c>
      <c r="V6678">
        <v>5.1350000000000007</v>
      </c>
      <c r="W6678" s="6">
        <f t="shared" si="628"/>
        <v>0.26</v>
      </c>
      <c r="X6678" s="4">
        <f t="shared" si="625"/>
        <v>1.0270000000000001</v>
      </c>
      <c r="Y6678" s="4">
        <f t="shared" si="626"/>
        <v>3.95</v>
      </c>
      <c r="Z6678" s="4">
        <f t="shared" si="627"/>
        <v>3.95</v>
      </c>
      <c r="AA6678" s="4">
        <f t="shared" si="624"/>
        <v>0</v>
      </c>
    </row>
    <row r="6679" spans="1:27" x14ac:dyDescent="0.2">
      <c r="A6679">
        <v>6678</v>
      </c>
      <c r="B6679" t="s">
        <v>9038</v>
      </c>
      <c r="C6679" s="5">
        <v>42329</v>
      </c>
      <c r="D6679" s="5" t="str">
        <f t="shared" si="629"/>
        <v>2015-11</v>
      </c>
      <c r="E6679" s="5">
        <v>42331</v>
      </c>
      <c r="F6679" t="s">
        <v>28</v>
      </c>
      <c r="G6679" t="s">
        <v>5992</v>
      </c>
      <c r="H6679" t="s">
        <v>5993</v>
      </c>
      <c r="I6679" t="s">
        <v>31</v>
      </c>
      <c r="J6679" t="s">
        <v>32</v>
      </c>
      <c r="K6679" t="s">
        <v>1489</v>
      </c>
      <c r="L6679" t="s">
        <v>259</v>
      </c>
      <c r="M6679">
        <v>46226</v>
      </c>
      <c r="N6679" t="s">
        <v>110</v>
      </c>
      <c r="O6679" t="s">
        <v>6701</v>
      </c>
      <c r="P6679" t="s">
        <v>76</v>
      </c>
      <c r="Q6679" t="s">
        <v>166</v>
      </c>
      <c r="R6679" t="s">
        <v>6702</v>
      </c>
      <c r="S6679">
        <v>393.54</v>
      </c>
      <c r="T6679">
        <v>3</v>
      </c>
      <c r="U6679">
        <v>0</v>
      </c>
      <c r="V6679">
        <v>165.28680000000003</v>
      </c>
      <c r="W6679" s="6">
        <f t="shared" si="628"/>
        <v>0.42000000000000004</v>
      </c>
      <c r="X6679" s="4">
        <f t="shared" si="625"/>
        <v>55.095600000000012</v>
      </c>
      <c r="Y6679" s="4">
        <f t="shared" si="626"/>
        <v>131.18</v>
      </c>
      <c r="Z6679" s="4">
        <f t="shared" si="627"/>
        <v>131.18</v>
      </c>
      <c r="AA6679" s="4">
        <f t="shared" si="624"/>
        <v>0</v>
      </c>
    </row>
    <row r="6680" spans="1:27" x14ac:dyDescent="0.2">
      <c r="A6680">
        <v>6679</v>
      </c>
      <c r="B6680" t="s">
        <v>9041</v>
      </c>
      <c r="C6680" s="5">
        <v>41922</v>
      </c>
      <c r="D6680" s="5" t="str">
        <f t="shared" si="629"/>
        <v>2014-10</v>
      </c>
      <c r="E6680" s="5">
        <v>41926</v>
      </c>
      <c r="F6680" t="s">
        <v>55</v>
      </c>
      <c r="G6680" t="s">
        <v>1507</v>
      </c>
      <c r="H6680" t="s">
        <v>1508</v>
      </c>
      <c r="I6680" t="s">
        <v>107</v>
      </c>
      <c r="J6680" t="s">
        <v>32</v>
      </c>
      <c r="K6680" t="s">
        <v>549</v>
      </c>
      <c r="L6680" t="s">
        <v>315</v>
      </c>
      <c r="M6680">
        <v>85023</v>
      </c>
      <c r="N6680" t="s">
        <v>49</v>
      </c>
      <c r="O6680" t="s">
        <v>3519</v>
      </c>
      <c r="P6680" t="s">
        <v>37</v>
      </c>
      <c r="Q6680" t="s">
        <v>70</v>
      </c>
      <c r="R6680" t="s">
        <v>3520</v>
      </c>
      <c r="S6680">
        <v>46.872</v>
      </c>
      <c r="T6680">
        <v>7</v>
      </c>
      <c r="U6680">
        <v>0.2</v>
      </c>
      <c r="V6680">
        <v>3.5153999999999979</v>
      </c>
      <c r="W6680" s="6">
        <f t="shared" si="628"/>
        <v>7.4999999999999956E-2</v>
      </c>
      <c r="X6680" s="4">
        <f t="shared" si="625"/>
        <v>0.50219999999999965</v>
      </c>
      <c r="Y6680" s="4">
        <f t="shared" si="626"/>
        <v>6.6959999999999997</v>
      </c>
      <c r="Z6680" s="4">
        <f t="shared" si="627"/>
        <v>8.3699999999999992</v>
      </c>
      <c r="AA6680" s="4">
        <f t="shared" si="624"/>
        <v>9.3743999999999996</v>
      </c>
    </row>
    <row r="6681" spans="1:27" x14ac:dyDescent="0.2">
      <c r="A6681">
        <v>6680</v>
      </c>
      <c r="B6681" t="s">
        <v>9042</v>
      </c>
      <c r="C6681" s="5">
        <v>42980</v>
      </c>
      <c r="D6681" s="5" t="str">
        <f t="shared" si="629"/>
        <v>2017-09</v>
      </c>
      <c r="E6681" s="5">
        <v>42985</v>
      </c>
      <c r="F6681" t="s">
        <v>28</v>
      </c>
      <c r="G6681" t="s">
        <v>279</v>
      </c>
      <c r="H6681" t="s">
        <v>280</v>
      </c>
      <c r="I6681" t="s">
        <v>31</v>
      </c>
      <c r="J6681" t="s">
        <v>32</v>
      </c>
      <c r="K6681" t="s">
        <v>4622</v>
      </c>
      <c r="L6681" t="s">
        <v>754</v>
      </c>
      <c r="M6681">
        <v>6450</v>
      </c>
      <c r="N6681" t="s">
        <v>153</v>
      </c>
      <c r="O6681" t="s">
        <v>1492</v>
      </c>
      <c r="P6681" t="s">
        <v>51</v>
      </c>
      <c r="Q6681" t="s">
        <v>64</v>
      </c>
      <c r="R6681" t="s">
        <v>1493</v>
      </c>
      <c r="S6681">
        <v>10.9</v>
      </c>
      <c r="T6681">
        <v>1</v>
      </c>
      <c r="U6681">
        <v>0</v>
      </c>
      <c r="V6681">
        <v>2.8339999999999996</v>
      </c>
      <c r="W6681" s="6">
        <f t="shared" si="628"/>
        <v>0.25999999999999995</v>
      </c>
      <c r="X6681" s="4">
        <f t="shared" si="625"/>
        <v>2.8339999999999996</v>
      </c>
      <c r="Y6681" s="4">
        <f t="shared" si="626"/>
        <v>10.9</v>
      </c>
      <c r="Z6681" s="4">
        <f t="shared" si="627"/>
        <v>10.9</v>
      </c>
      <c r="AA6681" s="4">
        <f t="shared" si="624"/>
        <v>0</v>
      </c>
    </row>
    <row r="6682" spans="1:27" x14ac:dyDescent="0.2">
      <c r="A6682">
        <v>6681</v>
      </c>
      <c r="B6682" t="s">
        <v>9042</v>
      </c>
      <c r="C6682" s="5">
        <v>42980</v>
      </c>
      <c r="D6682" s="5" t="str">
        <f t="shared" si="629"/>
        <v>2017-09</v>
      </c>
      <c r="E6682" s="5">
        <v>42985</v>
      </c>
      <c r="F6682" t="s">
        <v>28</v>
      </c>
      <c r="G6682" t="s">
        <v>279</v>
      </c>
      <c r="H6682" t="s">
        <v>280</v>
      </c>
      <c r="I6682" t="s">
        <v>31</v>
      </c>
      <c r="J6682" t="s">
        <v>32</v>
      </c>
      <c r="K6682" t="s">
        <v>4622</v>
      </c>
      <c r="L6682" t="s">
        <v>754</v>
      </c>
      <c r="M6682">
        <v>6450</v>
      </c>
      <c r="N6682" t="s">
        <v>153</v>
      </c>
      <c r="O6682" t="s">
        <v>1460</v>
      </c>
      <c r="P6682" t="s">
        <v>51</v>
      </c>
      <c r="Q6682" t="s">
        <v>95</v>
      </c>
      <c r="R6682" t="s">
        <v>1461</v>
      </c>
      <c r="S6682">
        <v>79.92</v>
      </c>
      <c r="T6682">
        <v>4</v>
      </c>
      <c r="U6682">
        <v>0</v>
      </c>
      <c r="V6682">
        <v>37.562399999999997</v>
      </c>
      <c r="W6682" s="6">
        <f t="shared" si="628"/>
        <v>0.47</v>
      </c>
      <c r="X6682" s="4">
        <f t="shared" si="625"/>
        <v>9.3905999999999992</v>
      </c>
      <c r="Y6682" s="4">
        <f t="shared" si="626"/>
        <v>19.98</v>
      </c>
      <c r="Z6682" s="4">
        <f t="shared" si="627"/>
        <v>19.98</v>
      </c>
      <c r="AA6682" s="4">
        <f t="shared" si="624"/>
        <v>0</v>
      </c>
    </row>
    <row r="6683" spans="1:27" x14ac:dyDescent="0.2">
      <c r="A6683">
        <v>6682</v>
      </c>
      <c r="B6683" t="s">
        <v>9042</v>
      </c>
      <c r="C6683" s="5">
        <v>42980</v>
      </c>
      <c r="D6683" s="5" t="str">
        <f t="shared" si="629"/>
        <v>2017-09</v>
      </c>
      <c r="E6683" s="5">
        <v>42985</v>
      </c>
      <c r="F6683" t="s">
        <v>28</v>
      </c>
      <c r="G6683" t="s">
        <v>279</v>
      </c>
      <c r="H6683" t="s">
        <v>280</v>
      </c>
      <c r="I6683" t="s">
        <v>31</v>
      </c>
      <c r="J6683" t="s">
        <v>32</v>
      </c>
      <c r="K6683" t="s">
        <v>4622</v>
      </c>
      <c r="L6683" t="s">
        <v>754</v>
      </c>
      <c r="M6683">
        <v>6450</v>
      </c>
      <c r="N6683" t="s">
        <v>153</v>
      </c>
      <c r="O6683" t="s">
        <v>7169</v>
      </c>
      <c r="P6683" t="s">
        <v>51</v>
      </c>
      <c r="Q6683" t="s">
        <v>95</v>
      </c>
      <c r="R6683" t="s">
        <v>7170</v>
      </c>
      <c r="S6683">
        <v>146.82</v>
      </c>
      <c r="T6683">
        <v>3</v>
      </c>
      <c r="U6683">
        <v>0</v>
      </c>
      <c r="V6683">
        <v>73.41</v>
      </c>
      <c r="W6683" s="6">
        <f t="shared" si="628"/>
        <v>0.5</v>
      </c>
      <c r="X6683" s="4">
        <f t="shared" si="625"/>
        <v>24.47</v>
      </c>
      <c r="Y6683" s="4">
        <f t="shared" si="626"/>
        <v>48.94</v>
      </c>
      <c r="Z6683" s="4">
        <f t="shared" si="627"/>
        <v>48.94</v>
      </c>
      <c r="AA6683" s="4">
        <f t="shared" si="624"/>
        <v>0</v>
      </c>
    </row>
    <row r="6684" spans="1:27" x14ac:dyDescent="0.2">
      <c r="A6684">
        <v>6683</v>
      </c>
      <c r="B6684" t="s">
        <v>9043</v>
      </c>
      <c r="C6684" s="5">
        <v>42736</v>
      </c>
      <c r="D6684" s="5" t="str">
        <f t="shared" si="629"/>
        <v>2017-01</v>
      </c>
      <c r="E6684" s="5">
        <v>42737</v>
      </c>
      <c r="F6684" t="s">
        <v>193</v>
      </c>
      <c r="G6684" t="s">
        <v>4221</v>
      </c>
      <c r="H6684" t="s">
        <v>4222</v>
      </c>
      <c r="I6684" t="s">
        <v>107</v>
      </c>
      <c r="J6684" t="s">
        <v>32</v>
      </c>
      <c r="K6684" t="s">
        <v>618</v>
      </c>
      <c r="L6684" t="s">
        <v>119</v>
      </c>
      <c r="M6684">
        <v>53132</v>
      </c>
      <c r="N6684" t="s">
        <v>110</v>
      </c>
      <c r="O6684" t="s">
        <v>2948</v>
      </c>
      <c r="P6684" t="s">
        <v>51</v>
      </c>
      <c r="Q6684" t="s">
        <v>80</v>
      </c>
      <c r="R6684" t="s">
        <v>2949</v>
      </c>
      <c r="S6684">
        <v>3.6</v>
      </c>
      <c r="T6684">
        <v>2</v>
      </c>
      <c r="U6684">
        <v>0</v>
      </c>
      <c r="V6684">
        <v>1.728</v>
      </c>
      <c r="W6684" s="6">
        <f t="shared" si="628"/>
        <v>0.48</v>
      </c>
      <c r="X6684" s="4">
        <f t="shared" si="625"/>
        <v>0.86399999999999999</v>
      </c>
      <c r="Y6684" s="4">
        <f t="shared" si="626"/>
        <v>1.8</v>
      </c>
      <c r="Z6684" s="4">
        <f t="shared" si="627"/>
        <v>1.8</v>
      </c>
      <c r="AA6684" s="4">
        <f t="shared" si="624"/>
        <v>0</v>
      </c>
    </row>
    <row r="6685" spans="1:27" x14ac:dyDescent="0.2">
      <c r="A6685">
        <v>6684</v>
      </c>
      <c r="B6685" t="s">
        <v>9044</v>
      </c>
      <c r="C6685" s="5">
        <v>41948</v>
      </c>
      <c r="D6685" s="5" t="str">
        <f t="shared" si="629"/>
        <v>2014-11</v>
      </c>
      <c r="E6685" s="5">
        <v>41953</v>
      </c>
      <c r="F6685" t="s">
        <v>55</v>
      </c>
      <c r="G6685" t="s">
        <v>3062</v>
      </c>
      <c r="H6685" t="s">
        <v>3063</v>
      </c>
      <c r="I6685" t="s">
        <v>107</v>
      </c>
      <c r="J6685" t="s">
        <v>32</v>
      </c>
      <c r="K6685" t="s">
        <v>47</v>
      </c>
      <c r="L6685" t="s">
        <v>48</v>
      </c>
      <c r="M6685">
        <v>90008</v>
      </c>
      <c r="N6685" t="s">
        <v>49</v>
      </c>
      <c r="O6685" t="s">
        <v>6605</v>
      </c>
      <c r="P6685" t="s">
        <v>37</v>
      </c>
      <c r="Q6685" t="s">
        <v>70</v>
      </c>
      <c r="R6685" t="s">
        <v>6606</v>
      </c>
      <c r="S6685">
        <v>20.04</v>
      </c>
      <c r="T6685">
        <v>6</v>
      </c>
      <c r="U6685">
        <v>0</v>
      </c>
      <c r="V6685">
        <v>8.8176000000000023</v>
      </c>
      <c r="W6685" s="6">
        <f t="shared" si="628"/>
        <v>0.44000000000000011</v>
      </c>
      <c r="X6685" s="4">
        <f t="shared" si="625"/>
        <v>1.4696000000000005</v>
      </c>
      <c r="Y6685" s="4">
        <f t="shared" si="626"/>
        <v>3.34</v>
      </c>
      <c r="Z6685" s="4">
        <f t="shared" si="627"/>
        <v>3.34</v>
      </c>
      <c r="AA6685" s="4">
        <f t="shared" si="624"/>
        <v>0</v>
      </c>
    </row>
    <row r="6686" spans="1:27" x14ac:dyDescent="0.2">
      <c r="A6686">
        <v>6685</v>
      </c>
      <c r="B6686" t="s">
        <v>9045</v>
      </c>
      <c r="C6686" s="5">
        <v>42355</v>
      </c>
      <c r="D6686" s="5" t="str">
        <f t="shared" si="629"/>
        <v>2015-12</v>
      </c>
      <c r="E6686" s="5">
        <v>42360</v>
      </c>
      <c r="F6686" t="s">
        <v>55</v>
      </c>
      <c r="G6686" t="s">
        <v>4184</v>
      </c>
      <c r="H6686" t="s">
        <v>4185</v>
      </c>
      <c r="I6686" t="s">
        <v>31</v>
      </c>
      <c r="J6686" t="s">
        <v>32</v>
      </c>
      <c r="K6686" t="s">
        <v>543</v>
      </c>
      <c r="L6686" t="s">
        <v>216</v>
      </c>
      <c r="M6686">
        <v>61701</v>
      </c>
      <c r="N6686" t="s">
        <v>110</v>
      </c>
      <c r="O6686" t="s">
        <v>3524</v>
      </c>
      <c r="P6686" t="s">
        <v>51</v>
      </c>
      <c r="Q6686" t="s">
        <v>64</v>
      </c>
      <c r="R6686" t="s">
        <v>3525</v>
      </c>
      <c r="S6686">
        <v>180.01600000000002</v>
      </c>
      <c r="T6686">
        <v>1</v>
      </c>
      <c r="U6686">
        <v>0.2</v>
      </c>
      <c r="V6686">
        <v>-15.751400000000004</v>
      </c>
      <c r="W6686" s="6">
        <f t="shared" si="628"/>
        <v>-8.7500000000000008E-2</v>
      </c>
      <c r="X6686" s="4">
        <f t="shared" si="625"/>
        <v>-15.751400000000004</v>
      </c>
      <c r="Y6686" s="4">
        <f t="shared" si="626"/>
        <v>180.01600000000002</v>
      </c>
      <c r="Z6686" s="4">
        <f t="shared" si="627"/>
        <v>225.02</v>
      </c>
      <c r="AA6686" s="4">
        <f t="shared" si="624"/>
        <v>36.003200000000007</v>
      </c>
    </row>
    <row r="6687" spans="1:27" x14ac:dyDescent="0.2">
      <c r="A6687">
        <v>6686</v>
      </c>
      <c r="B6687" t="s">
        <v>9045</v>
      </c>
      <c r="C6687" s="5">
        <v>42355</v>
      </c>
      <c r="D6687" s="5" t="str">
        <f t="shared" si="629"/>
        <v>2015-12</v>
      </c>
      <c r="E6687" s="5">
        <v>42360</v>
      </c>
      <c r="F6687" t="s">
        <v>55</v>
      </c>
      <c r="G6687" t="s">
        <v>4184</v>
      </c>
      <c r="H6687" t="s">
        <v>4185</v>
      </c>
      <c r="I6687" t="s">
        <v>31</v>
      </c>
      <c r="J6687" t="s">
        <v>32</v>
      </c>
      <c r="K6687" t="s">
        <v>543</v>
      </c>
      <c r="L6687" t="s">
        <v>216</v>
      </c>
      <c r="M6687">
        <v>61701</v>
      </c>
      <c r="N6687" t="s">
        <v>110</v>
      </c>
      <c r="O6687" t="s">
        <v>2688</v>
      </c>
      <c r="P6687" t="s">
        <v>37</v>
      </c>
      <c r="Q6687" t="s">
        <v>70</v>
      </c>
      <c r="R6687" t="s">
        <v>2689</v>
      </c>
      <c r="S6687">
        <v>41.552</v>
      </c>
      <c r="T6687">
        <v>2</v>
      </c>
      <c r="U6687">
        <v>0.6</v>
      </c>
      <c r="V6687">
        <v>-19.737199999999994</v>
      </c>
      <c r="W6687" s="6">
        <f t="shared" si="628"/>
        <v>-0.47499999999999987</v>
      </c>
      <c r="X6687" s="4">
        <f t="shared" si="625"/>
        <v>-9.8685999999999972</v>
      </c>
      <c r="Y6687" s="4">
        <f t="shared" si="626"/>
        <v>20.776</v>
      </c>
      <c r="Z6687" s="4">
        <f t="shared" si="627"/>
        <v>51.94</v>
      </c>
      <c r="AA6687" s="4">
        <f t="shared" si="624"/>
        <v>24.9312</v>
      </c>
    </row>
    <row r="6688" spans="1:27" x14ac:dyDescent="0.2">
      <c r="A6688">
        <v>6687</v>
      </c>
      <c r="B6688" t="s">
        <v>9045</v>
      </c>
      <c r="C6688" s="5">
        <v>42355</v>
      </c>
      <c r="D6688" s="5" t="str">
        <f t="shared" si="629"/>
        <v>2015-12</v>
      </c>
      <c r="E6688" s="5">
        <v>42360</v>
      </c>
      <c r="F6688" t="s">
        <v>55</v>
      </c>
      <c r="G6688" t="s">
        <v>4184</v>
      </c>
      <c r="H6688" t="s">
        <v>4185</v>
      </c>
      <c r="I6688" t="s">
        <v>31</v>
      </c>
      <c r="J6688" t="s">
        <v>32</v>
      </c>
      <c r="K6688" t="s">
        <v>543</v>
      </c>
      <c r="L6688" t="s">
        <v>216</v>
      </c>
      <c r="M6688">
        <v>61701</v>
      </c>
      <c r="N6688" t="s">
        <v>110</v>
      </c>
      <c r="O6688" t="s">
        <v>3730</v>
      </c>
      <c r="P6688" t="s">
        <v>51</v>
      </c>
      <c r="Q6688" t="s">
        <v>73</v>
      </c>
      <c r="R6688" t="s">
        <v>3731</v>
      </c>
      <c r="S6688">
        <v>13.120000000000001</v>
      </c>
      <c r="T6688">
        <v>5</v>
      </c>
      <c r="U6688">
        <v>0.2</v>
      </c>
      <c r="V6688">
        <v>1.4759999999999982</v>
      </c>
      <c r="W6688" s="6">
        <f t="shared" si="628"/>
        <v>0.11249999999999985</v>
      </c>
      <c r="X6688" s="4">
        <f t="shared" si="625"/>
        <v>0.29519999999999963</v>
      </c>
      <c r="Y6688" s="4">
        <f t="shared" si="626"/>
        <v>2.6240000000000001</v>
      </c>
      <c r="Z6688" s="4">
        <f t="shared" si="627"/>
        <v>3.2800000000000002</v>
      </c>
      <c r="AA6688" s="4">
        <f t="shared" si="624"/>
        <v>2.6240000000000006</v>
      </c>
    </row>
    <row r="6689" spans="1:27" x14ac:dyDescent="0.2">
      <c r="A6689">
        <v>6688</v>
      </c>
      <c r="B6689" t="s">
        <v>9046</v>
      </c>
      <c r="C6689" s="5">
        <v>42138</v>
      </c>
      <c r="D6689" s="5" t="str">
        <f t="shared" si="629"/>
        <v>2015-05</v>
      </c>
      <c r="E6689" s="5">
        <v>42145</v>
      </c>
      <c r="F6689" t="s">
        <v>55</v>
      </c>
      <c r="G6689" t="s">
        <v>5807</v>
      </c>
      <c r="H6689" t="s">
        <v>5808</v>
      </c>
      <c r="I6689" t="s">
        <v>31</v>
      </c>
      <c r="J6689" t="s">
        <v>32</v>
      </c>
      <c r="K6689" t="s">
        <v>47</v>
      </c>
      <c r="L6689" t="s">
        <v>48</v>
      </c>
      <c r="M6689">
        <v>90032</v>
      </c>
      <c r="N6689" t="s">
        <v>49</v>
      </c>
      <c r="O6689" t="s">
        <v>5613</v>
      </c>
      <c r="P6689" t="s">
        <v>51</v>
      </c>
      <c r="Q6689" t="s">
        <v>64</v>
      </c>
      <c r="R6689" t="s">
        <v>5614</v>
      </c>
      <c r="S6689">
        <v>1117.92</v>
      </c>
      <c r="T6689">
        <v>4</v>
      </c>
      <c r="U6689">
        <v>0</v>
      </c>
      <c r="V6689">
        <v>55.895999999999958</v>
      </c>
      <c r="W6689" s="6">
        <f t="shared" si="628"/>
        <v>4.9999999999999961E-2</v>
      </c>
      <c r="X6689" s="4">
        <f t="shared" si="625"/>
        <v>13.97399999999999</v>
      </c>
      <c r="Y6689" s="4">
        <f t="shared" si="626"/>
        <v>279.48</v>
      </c>
      <c r="Z6689" s="4">
        <f t="shared" si="627"/>
        <v>279.48</v>
      </c>
      <c r="AA6689" s="4">
        <f t="shared" si="624"/>
        <v>0</v>
      </c>
    </row>
    <row r="6690" spans="1:27" x14ac:dyDescent="0.2">
      <c r="A6690">
        <v>6689</v>
      </c>
      <c r="B6690" t="s">
        <v>9047</v>
      </c>
      <c r="C6690" s="5">
        <v>42804</v>
      </c>
      <c r="D6690" s="5" t="str">
        <f t="shared" si="629"/>
        <v>2017-03</v>
      </c>
      <c r="E6690" s="5">
        <v>42809</v>
      </c>
      <c r="F6690" t="s">
        <v>28</v>
      </c>
      <c r="G6690" t="s">
        <v>6496</v>
      </c>
      <c r="H6690" t="s">
        <v>6497</v>
      </c>
      <c r="I6690" t="s">
        <v>46</v>
      </c>
      <c r="J6690" t="s">
        <v>32</v>
      </c>
      <c r="K6690" t="s">
        <v>132</v>
      </c>
      <c r="L6690" t="s">
        <v>48</v>
      </c>
      <c r="M6690">
        <v>94109</v>
      </c>
      <c r="N6690" t="s">
        <v>49</v>
      </c>
      <c r="O6690" t="s">
        <v>4529</v>
      </c>
      <c r="P6690" t="s">
        <v>76</v>
      </c>
      <c r="Q6690" t="s">
        <v>166</v>
      </c>
      <c r="R6690" t="s">
        <v>4530</v>
      </c>
      <c r="S6690">
        <v>111.96</v>
      </c>
      <c r="T6690">
        <v>4</v>
      </c>
      <c r="U6690">
        <v>0</v>
      </c>
      <c r="V6690">
        <v>21.27239999999999</v>
      </c>
      <c r="W6690" s="6">
        <f t="shared" si="628"/>
        <v>0.18999999999999992</v>
      </c>
      <c r="X6690" s="4">
        <f t="shared" si="625"/>
        <v>5.3180999999999976</v>
      </c>
      <c r="Y6690" s="4">
        <f t="shared" si="626"/>
        <v>27.99</v>
      </c>
      <c r="Z6690" s="4">
        <f t="shared" si="627"/>
        <v>27.99</v>
      </c>
      <c r="AA6690" s="4">
        <f t="shared" si="624"/>
        <v>0</v>
      </c>
    </row>
    <row r="6691" spans="1:27" x14ac:dyDescent="0.2">
      <c r="A6691">
        <v>6690</v>
      </c>
      <c r="B6691" t="s">
        <v>9048</v>
      </c>
      <c r="C6691" s="5">
        <v>43071</v>
      </c>
      <c r="D6691" s="5" t="str">
        <f t="shared" si="629"/>
        <v>2017-12</v>
      </c>
      <c r="E6691" s="5">
        <v>43078</v>
      </c>
      <c r="F6691" t="s">
        <v>55</v>
      </c>
      <c r="G6691" t="s">
        <v>4526</v>
      </c>
      <c r="H6691" t="s">
        <v>4527</v>
      </c>
      <c r="I6691" t="s">
        <v>46</v>
      </c>
      <c r="J6691" t="s">
        <v>32</v>
      </c>
      <c r="K6691" t="s">
        <v>189</v>
      </c>
      <c r="L6691" t="s">
        <v>109</v>
      </c>
      <c r="M6691">
        <v>77095</v>
      </c>
      <c r="N6691" t="s">
        <v>110</v>
      </c>
      <c r="O6691" t="s">
        <v>5220</v>
      </c>
      <c r="P6691" t="s">
        <v>51</v>
      </c>
      <c r="Q6691" t="s">
        <v>73</v>
      </c>
      <c r="R6691" t="s">
        <v>5221</v>
      </c>
      <c r="S6691">
        <v>12.160000000000002</v>
      </c>
      <c r="T6691">
        <v>5</v>
      </c>
      <c r="U6691">
        <v>0.2</v>
      </c>
      <c r="V6691">
        <v>2.1279999999999988</v>
      </c>
      <c r="W6691" s="6">
        <f t="shared" si="628"/>
        <v>0.17499999999999988</v>
      </c>
      <c r="X6691" s="4">
        <f t="shared" si="625"/>
        <v>0.42559999999999976</v>
      </c>
      <c r="Y6691" s="4">
        <f t="shared" si="626"/>
        <v>2.4320000000000004</v>
      </c>
      <c r="Z6691" s="4">
        <f t="shared" si="627"/>
        <v>3.0400000000000005</v>
      </c>
      <c r="AA6691" s="4">
        <f t="shared" si="624"/>
        <v>2.4320000000000004</v>
      </c>
    </row>
    <row r="6692" spans="1:27" x14ac:dyDescent="0.2">
      <c r="A6692">
        <v>6691</v>
      </c>
      <c r="B6692" t="s">
        <v>9049</v>
      </c>
      <c r="C6692" s="5">
        <v>42947</v>
      </c>
      <c r="D6692" s="5" t="str">
        <f t="shared" si="629"/>
        <v>2017-07</v>
      </c>
      <c r="E6692" s="5">
        <v>42952</v>
      </c>
      <c r="F6692" t="s">
        <v>55</v>
      </c>
      <c r="G6692" t="s">
        <v>5598</v>
      </c>
      <c r="H6692" t="s">
        <v>5599</v>
      </c>
      <c r="I6692" t="s">
        <v>46</v>
      </c>
      <c r="J6692" t="s">
        <v>32</v>
      </c>
      <c r="K6692" t="s">
        <v>2559</v>
      </c>
      <c r="L6692" t="s">
        <v>119</v>
      </c>
      <c r="M6692">
        <v>53209</v>
      </c>
      <c r="N6692" t="s">
        <v>110</v>
      </c>
      <c r="O6692" t="s">
        <v>979</v>
      </c>
      <c r="P6692" t="s">
        <v>51</v>
      </c>
      <c r="Q6692" t="s">
        <v>80</v>
      </c>
      <c r="R6692" t="s">
        <v>980</v>
      </c>
      <c r="S6692">
        <v>17.52</v>
      </c>
      <c r="T6692">
        <v>4</v>
      </c>
      <c r="U6692">
        <v>0</v>
      </c>
      <c r="V6692">
        <v>8.4095999999999993</v>
      </c>
      <c r="W6692" s="6">
        <f t="shared" si="628"/>
        <v>0.48</v>
      </c>
      <c r="X6692" s="4">
        <f t="shared" si="625"/>
        <v>2.1023999999999998</v>
      </c>
      <c r="Y6692" s="4">
        <f t="shared" si="626"/>
        <v>4.38</v>
      </c>
      <c r="Z6692" s="4">
        <f t="shared" si="627"/>
        <v>4.38</v>
      </c>
      <c r="AA6692" s="4">
        <f t="shared" si="624"/>
        <v>0</v>
      </c>
    </row>
    <row r="6693" spans="1:27" x14ac:dyDescent="0.2">
      <c r="A6693">
        <v>6692</v>
      </c>
      <c r="B6693" t="s">
        <v>9049</v>
      </c>
      <c r="C6693" s="5">
        <v>42947</v>
      </c>
      <c r="D6693" s="5" t="str">
        <f t="shared" si="629"/>
        <v>2017-07</v>
      </c>
      <c r="E6693" s="5">
        <v>42952</v>
      </c>
      <c r="F6693" t="s">
        <v>55</v>
      </c>
      <c r="G6693" t="s">
        <v>5598</v>
      </c>
      <c r="H6693" t="s">
        <v>5599</v>
      </c>
      <c r="I6693" t="s">
        <v>46</v>
      </c>
      <c r="J6693" t="s">
        <v>32</v>
      </c>
      <c r="K6693" t="s">
        <v>2559</v>
      </c>
      <c r="L6693" t="s">
        <v>119</v>
      </c>
      <c r="M6693">
        <v>53209</v>
      </c>
      <c r="N6693" t="s">
        <v>110</v>
      </c>
      <c r="O6693" t="s">
        <v>1602</v>
      </c>
      <c r="P6693" t="s">
        <v>51</v>
      </c>
      <c r="Q6693" t="s">
        <v>83</v>
      </c>
      <c r="R6693" t="s">
        <v>1603</v>
      </c>
      <c r="S6693">
        <v>155.88</v>
      </c>
      <c r="T6693">
        <v>6</v>
      </c>
      <c r="U6693">
        <v>0</v>
      </c>
      <c r="V6693">
        <v>54.558</v>
      </c>
      <c r="W6693" s="6">
        <f t="shared" si="628"/>
        <v>0.35000000000000003</v>
      </c>
      <c r="X6693" s="4">
        <f t="shared" si="625"/>
        <v>9.093</v>
      </c>
      <c r="Y6693" s="4">
        <f t="shared" si="626"/>
        <v>25.98</v>
      </c>
      <c r="Z6693" s="4">
        <f t="shared" si="627"/>
        <v>25.98</v>
      </c>
      <c r="AA6693" s="4">
        <f t="shared" si="624"/>
        <v>0</v>
      </c>
    </row>
    <row r="6694" spans="1:27" x14ac:dyDescent="0.2">
      <c r="A6694">
        <v>6693</v>
      </c>
      <c r="B6694" t="s">
        <v>9050</v>
      </c>
      <c r="C6694" s="5">
        <v>42958</v>
      </c>
      <c r="D6694" s="5" t="str">
        <f t="shared" si="629"/>
        <v>2017-08</v>
      </c>
      <c r="E6694" s="5">
        <v>42960</v>
      </c>
      <c r="F6694" t="s">
        <v>28</v>
      </c>
      <c r="G6694" t="s">
        <v>6007</v>
      </c>
      <c r="H6694" t="s">
        <v>6008</v>
      </c>
      <c r="I6694" t="s">
        <v>107</v>
      </c>
      <c r="J6694" t="s">
        <v>32</v>
      </c>
      <c r="K6694" t="s">
        <v>6093</v>
      </c>
      <c r="L6694" t="s">
        <v>743</v>
      </c>
      <c r="M6694">
        <v>70601</v>
      </c>
      <c r="N6694" t="s">
        <v>35</v>
      </c>
      <c r="O6694" t="s">
        <v>5388</v>
      </c>
      <c r="P6694" t="s">
        <v>51</v>
      </c>
      <c r="Q6694" t="s">
        <v>80</v>
      </c>
      <c r="R6694" t="s">
        <v>5389</v>
      </c>
      <c r="S6694">
        <v>477.51</v>
      </c>
      <c r="T6694">
        <v>11</v>
      </c>
      <c r="U6694">
        <v>0</v>
      </c>
      <c r="V6694">
        <v>219.65459999999999</v>
      </c>
      <c r="W6694" s="6">
        <f t="shared" si="628"/>
        <v>0.45999999999999996</v>
      </c>
      <c r="X6694" s="4">
        <f t="shared" si="625"/>
        <v>19.968599999999999</v>
      </c>
      <c r="Y6694" s="4">
        <f t="shared" si="626"/>
        <v>43.41</v>
      </c>
      <c r="Z6694" s="4">
        <f t="shared" si="627"/>
        <v>43.41</v>
      </c>
      <c r="AA6694" s="4">
        <f t="shared" si="624"/>
        <v>0</v>
      </c>
    </row>
    <row r="6695" spans="1:27" x14ac:dyDescent="0.2">
      <c r="A6695">
        <v>6694</v>
      </c>
      <c r="B6695" t="s">
        <v>9051</v>
      </c>
      <c r="C6695" s="5">
        <v>43008</v>
      </c>
      <c r="D6695" s="5" t="str">
        <f t="shared" si="629"/>
        <v>2017-09</v>
      </c>
      <c r="E6695" s="5">
        <v>43010</v>
      </c>
      <c r="F6695" t="s">
        <v>28</v>
      </c>
      <c r="G6695" t="s">
        <v>6465</v>
      </c>
      <c r="H6695" t="s">
        <v>6466</v>
      </c>
      <c r="I6695" t="s">
        <v>31</v>
      </c>
      <c r="J6695" t="s">
        <v>32</v>
      </c>
      <c r="K6695" t="s">
        <v>4506</v>
      </c>
      <c r="L6695" t="s">
        <v>2747</v>
      </c>
      <c r="M6695">
        <v>21215</v>
      </c>
      <c r="N6695" t="s">
        <v>153</v>
      </c>
      <c r="O6695" t="s">
        <v>5791</v>
      </c>
      <c r="P6695" t="s">
        <v>51</v>
      </c>
      <c r="Q6695" t="s">
        <v>95</v>
      </c>
      <c r="R6695" t="s">
        <v>5792</v>
      </c>
      <c r="S6695">
        <v>164.88</v>
      </c>
      <c r="T6695">
        <v>3</v>
      </c>
      <c r="U6695">
        <v>0</v>
      </c>
      <c r="V6695">
        <v>80.791200000000003</v>
      </c>
      <c r="W6695" s="6">
        <f t="shared" si="628"/>
        <v>0.49000000000000005</v>
      </c>
      <c r="X6695" s="4">
        <f t="shared" si="625"/>
        <v>26.930400000000002</v>
      </c>
      <c r="Y6695" s="4">
        <f t="shared" si="626"/>
        <v>54.96</v>
      </c>
      <c r="Z6695" s="4">
        <f t="shared" si="627"/>
        <v>54.96</v>
      </c>
      <c r="AA6695" s="4">
        <f t="shared" si="624"/>
        <v>0</v>
      </c>
    </row>
    <row r="6696" spans="1:27" x14ac:dyDescent="0.2">
      <c r="A6696">
        <v>6695</v>
      </c>
      <c r="B6696" t="s">
        <v>9052</v>
      </c>
      <c r="C6696" s="5">
        <v>42608</v>
      </c>
      <c r="D6696" s="5" t="str">
        <f t="shared" si="629"/>
        <v>2016-08</v>
      </c>
      <c r="E6696" s="5">
        <v>42612</v>
      </c>
      <c r="F6696" t="s">
        <v>55</v>
      </c>
      <c r="G6696" t="s">
        <v>8940</v>
      </c>
      <c r="H6696" t="s">
        <v>8941</v>
      </c>
      <c r="I6696" t="s">
        <v>107</v>
      </c>
      <c r="J6696" t="s">
        <v>32</v>
      </c>
      <c r="K6696" t="s">
        <v>618</v>
      </c>
      <c r="L6696" t="s">
        <v>119</v>
      </c>
      <c r="M6696">
        <v>53132</v>
      </c>
      <c r="N6696" t="s">
        <v>110</v>
      </c>
      <c r="O6696" t="s">
        <v>4397</v>
      </c>
      <c r="P6696" t="s">
        <v>76</v>
      </c>
      <c r="Q6696" t="s">
        <v>166</v>
      </c>
      <c r="R6696" t="s">
        <v>4398</v>
      </c>
      <c r="S6696">
        <v>47.97</v>
      </c>
      <c r="T6696">
        <v>3</v>
      </c>
      <c r="U6696">
        <v>0</v>
      </c>
      <c r="V6696">
        <v>14.870699999999998</v>
      </c>
      <c r="W6696" s="6">
        <f t="shared" si="628"/>
        <v>0.30999999999999994</v>
      </c>
      <c r="X6696" s="4">
        <f t="shared" si="625"/>
        <v>4.9568999999999992</v>
      </c>
      <c r="Y6696" s="4">
        <f t="shared" si="626"/>
        <v>15.99</v>
      </c>
      <c r="Z6696" s="4">
        <f t="shared" si="627"/>
        <v>15.99</v>
      </c>
      <c r="AA6696" s="4">
        <f t="shared" si="624"/>
        <v>0</v>
      </c>
    </row>
    <row r="6697" spans="1:27" x14ac:dyDescent="0.2">
      <c r="A6697">
        <v>6696</v>
      </c>
      <c r="B6697" t="s">
        <v>9053</v>
      </c>
      <c r="C6697" s="5">
        <v>42706</v>
      </c>
      <c r="D6697" s="5" t="str">
        <f t="shared" si="629"/>
        <v>2016-12</v>
      </c>
      <c r="E6697" s="5">
        <v>42711</v>
      </c>
      <c r="F6697" t="s">
        <v>55</v>
      </c>
      <c r="G6697" t="s">
        <v>3705</v>
      </c>
      <c r="H6697" t="s">
        <v>3706</v>
      </c>
      <c r="I6697" t="s">
        <v>31</v>
      </c>
      <c r="J6697" t="s">
        <v>32</v>
      </c>
      <c r="K6697" t="s">
        <v>271</v>
      </c>
      <c r="L6697" t="s">
        <v>272</v>
      </c>
      <c r="M6697">
        <v>10024</v>
      </c>
      <c r="N6697" t="s">
        <v>153</v>
      </c>
      <c r="O6697" t="s">
        <v>7003</v>
      </c>
      <c r="P6697" t="s">
        <v>51</v>
      </c>
      <c r="Q6697" t="s">
        <v>80</v>
      </c>
      <c r="R6697" t="s">
        <v>7004</v>
      </c>
      <c r="S6697">
        <v>415.17600000000004</v>
      </c>
      <c r="T6697">
        <v>3</v>
      </c>
      <c r="U6697">
        <v>0.2</v>
      </c>
      <c r="V6697">
        <v>134.93219999999999</v>
      </c>
      <c r="W6697" s="6">
        <f t="shared" si="628"/>
        <v>0.32499999999999996</v>
      </c>
      <c r="X6697" s="4">
        <f t="shared" si="625"/>
        <v>44.977399999999996</v>
      </c>
      <c r="Y6697" s="4">
        <f t="shared" si="626"/>
        <v>138.39200000000002</v>
      </c>
      <c r="Z6697" s="4">
        <f t="shared" si="627"/>
        <v>172.98999999999998</v>
      </c>
      <c r="AA6697" s="4">
        <f t="shared" si="624"/>
        <v>83.035200000000017</v>
      </c>
    </row>
    <row r="6698" spans="1:27" x14ac:dyDescent="0.2">
      <c r="A6698">
        <v>6697</v>
      </c>
      <c r="B6698" t="s">
        <v>9053</v>
      </c>
      <c r="C6698" s="5">
        <v>42706</v>
      </c>
      <c r="D6698" s="5" t="str">
        <f t="shared" si="629"/>
        <v>2016-12</v>
      </c>
      <c r="E6698" s="5">
        <v>42711</v>
      </c>
      <c r="F6698" t="s">
        <v>55</v>
      </c>
      <c r="G6698" t="s">
        <v>3705</v>
      </c>
      <c r="H6698" t="s">
        <v>3706</v>
      </c>
      <c r="I6698" t="s">
        <v>31</v>
      </c>
      <c r="J6698" t="s">
        <v>32</v>
      </c>
      <c r="K6698" t="s">
        <v>271</v>
      </c>
      <c r="L6698" t="s">
        <v>272</v>
      </c>
      <c r="M6698">
        <v>10024</v>
      </c>
      <c r="N6698" t="s">
        <v>153</v>
      </c>
      <c r="O6698" t="s">
        <v>3535</v>
      </c>
      <c r="P6698" t="s">
        <v>51</v>
      </c>
      <c r="Q6698" t="s">
        <v>80</v>
      </c>
      <c r="R6698" t="s">
        <v>3536</v>
      </c>
      <c r="S6698">
        <v>35.231999999999999</v>
      </c>
      <c r="T6698">
        <v>3</v>
      </c>
      <c r="U6698">
        <v>0.2</v>
      </c>
      <c r="V6698">
        <v>11.450399999999998</v>
      </c>
      <c r="W6698" s="6">
        <f t="shared" si="628"/>
        <v>0.32499999999999996</v>
      </c>
      <c r="X6698" s="4">
        <f t="shared" si="625"/>
        <v>3.8167999999999993</v>
      </c>
      <c r="Y6698" s="4">
        <f t="shared" si="626"/>
        <v>11.744</v>
      </c>
      <c r="Z6698" s="4">
        <f t="shared" si="627"/>
        <v>14.679999999999998</v>
      </c>
      <c r="AA6698" s="4">
        <f t="shared" si="624"/>
        <v>7.0464000000000002</v>
      </c>
    </row>
    <row r="6699" spans="1:27" x14ac:dyDescent="0.2">
      <c r="A6699">
        <v>6698</v>
      </c>
      <c r="B6699" t="s">
        <v>9053</v>
      </c>
      <c r="C6699" s="5">
        <v>42706</v>
      </c>
      <c r="D6699" s="5" t="str">
        <f t="shared" si="629"/>
        <v>2016-12</v>
      </c>
      <c r="E6699" s="5">
        <v>42711</v>
      </c>
      <c r="F6699" t="s">
        <v>55</v>
      </c>
      <c r="G6699" t="s">
        <v>3705</v>
      </c>
      <c r="H6699" t="s">
        <v>3706</v>
      </c>
      <c r="I6699" t="s">
        <v>31</v>
      </c>
      <c r="J6699" t="s">
        <v>32</v>
      </c>
      <c r="K6699" t="s">
        <v>271</v>
      </c>
      <c r="L6699" t="s">
        <v>272</v>
      </c>
      <c r="M6699">
        <v>10024</v>
      </c>
      <c r="N6699" t="s">
        <v>153</v>
      </c>
      <c r="O6699" t="s">
        <v>5791</v>
      </c>
      <c r="P6699" t="s">
        <v>51</v>
      </c>
      <c r="Q6699" t="s">
        <v>95</v>
      </c>
      <c r="R6699" t="s">
        <v>5792</v>
      </c>
      <c r="S6699">
        <v>54.96</v>
      </c>
      <c r="T6699">
        <v>1</v>
      </c>
      <c r="U6699">
        <v>0</v>
      </c>
      <c r="V6699">
        <v>26.930399999999999</v>
      </c>
      <c r="W6699" s="6">
        <f t="shared" si="628"/>
        <v>0.49</v>
      </c>
      <c r="X6699" s="4">
        <f t="shared" si="625"/>
        <v>26.930399999999999</v>
      </c>
      <c r="Y6699" s="4">
        <f t="shared" si="626"/>
        <v>54.96</v>
      </c>
      <c r="Z6699" s="4">
        <f t="shared" si="627"/>
        <v>54.96</v>
      </c>
      <c r="AA6699" s="4">
        <f t="shared" si="624"/>
        <v>0</v>
      </c>
    </row>
    <row r="6700" spans="1:27" x14ac:dyDescent="0.2">
      <c r="A6700">
        <v>6699</v>
      </c>
      <c r="B6700" t="s">
        <v>9054</v>
      </c>
      <c r="C6700" s="5">
        <v>42937</v>
      </c>
      <c r="D6700" s="5" t="str">
        <f t="shared" si="629"/>
        <v>2017-07</v>
      </c>
      <c r="E6700" s="5">
        <v>42941</v>
      </c>
      <c r="F6700" t="s">
        <v>55</v>
      </c>
      <c r="G6700" t="s">
        <v>4362</v>
      </c>
      <c r="H6700" t="s">
        <v>4363</v>
      </c>
      <c r="I6700" t="s">
        <v>31</v>
      </c>
      <c r="J6700" t="s">
        <v>32</v>
      </c>
      <c r="K6700" t="s">
        <v>955</v>
      </c>
      <c r="L6700" t="s">
        <v>48</v>
      </c>
      <c r="M6700">
        <v>92024</v>
      </c>
      <c r="N6700" t="s">
        <v>49</v>
      </c>
      <c r="O6700" t="s">
        <v>9055</v>
      </c>
      <c r="P6700" t="s">
        <v>51</v>
      </c>
      <c r="Q6700" t="s">
        <v>95</v>
      </c>
      <c r="R6700" t="s">
        <v>9056</v>
      </c>
      <c r="S6700">
        <v>16.34</v>
      </c>
      <c r="T6700">
        <v>2</v>
      </c>
      <c r="U6700">
        <v>0</v>
      </c>
      <c r="V6700">
        <v>7.6798000000000002</v>
      </c>
      <c r="W6700" s="6">
        <f t="shared" si="628"/>
        <v>0.47000000000000003</v>
      </c>
      <c r="X6700" s="4">
        <f t="shared" si="625"/>
        <v>3.8399000000000001</v>
      </c>
      <c r="Y6700" s="4">
        <f t="shared" si="626"/>
        <v>8.17</v>
      </c>
      <c r="Z6700" s="4">
        <f t="shared" si="627"/>
        <v>8.17</v>
      </c>
      <c r="AA6700" s="4">
        <f t="shared" si="624"/>
        <v>0</v>
      </c>
    </row>
    <row r="6701" spans="1:27" x14ac:dyDescent="0.2">
      <c r="A6701">
        <v>6700</v>
      </c>
      <c r="B6701" t="s">
        <v>9054</v>
      </c>
      <c r="C6701" s="5">
        <v>42937</v>
      </c>
      <c r="D6701" s="5" t="str">
        <f t="shared" si="629"/>
        <v>2017-07</v>
      </c>
      <c r="E6701" s="5">
        <v>42941</v>
      </c>
      <c r="F6701" t="s">
        <v>55</v>
      </c>
      <c r="G6701" t="s">
        <v>4362</v>
      </c>
      <c r="H6701" t="s">
        <v>4363</v>
      </c>
      <c r="I6701" t="s">
        <v>31</v>
      </c>
      <c r="J6701" t="s">
        <v>32</v>
      </c>
      <c r="K6701" t="s">
        <v>955</v>
      </c>
      <c r="L6701" t="s">
        <v>48</v>
      </c>
      <c r="M6701">
        <v>92024</v>
      </c>
      <c r="N6701" t="s">
        <v>49</v>
      </c>
      <c r="O6701" t="s">
        <v>4633</v>
      </c>
      <c r="P6701" t="s">
        <v>37</v>
      </c>
      <c r="Q6701" t="s">
        <v>41</v>
      </c>
      <c r="R6701" t="s">
        <v>4634</v>
      </c>
      <c r="S6701">
        <v>225.29600000000002</v>
      </c>
      <c r="T6701">
        <v>2</v>
      </c>
      <c r="U6701">
        <v>0.2</v>
      </c>
      <c r="V6701">
        <v>22.529599999999995</v>
      </c>
      <c r="W6701" s="6">
        <f t="shared" si="628"/>
        <v>9.9999999999999964E-2</v>
      </c>
      <c r="X6701" s="4">
        <f t="shared" si="625"/>
        <v>11.264799999999997</v>
      </c>
      <c r="Y6701" s="4">
        <f t="shared" si="626"/>
        <v>112.64800000000001</v>
      </c>
      <c r="Z6701" s="4">
        <f t="shared" si="627"/>
        <v>140.81</v>
      </c>
      <c r="AA6701" s="4">
        <f t="shared" si="624"/>
        <v>45.059200000000004</v>
      </c>
    </row>
    <row r="6702" spans="1:27" x14ac:dyDescent="0.2">
      <c r="A6702">
        <v>6701</v>
      </c>
      <c r="B6702" t="s">
        <v>9054</v>
      </c>
      <c r="C6702" s="5">
        <v>42937</v>
      </c>
      <c r="D6702" s="5" t="str">
        <f t="shared" si="629"/>
        <v>2017-07</v>
      </c>
      <c r="E6702" s="5">
        <v>42941</v>
      </c>
      <c r="F6702" t="s">
        <v>55</v>
      </c>
      <c r="G6702" t="s">
        <v>4362</v>
      </c>
      <c r="H6702" t="s">
        <v>4363</v>
      </c>
      <c r="I6702" t="s">
        <v>31</v>
      </c>
      <c r="J6702" t="s">
        <v>32</v>
      </c>
      <c r="K6702" t="s">
        <v>955</v>
      </c>
      <c r="L6702" t="s">
        <v>48</v>
      </c>
      <c r="M6702">
        <v>92024</v>
      </c>
      <c r="N6702" t="s">
        <v>49</v>
      </c>
      <c r="O6702" t="s">
        <v>1207</v>
      </c>
      <c r="P6702" t="s">
        <v>51</v>
      </c>
      <c r="Q6702" t="s">
        <v>80</v>
      </c>
      <c r="R6702" t="s">
        <v>1208</v>
      </c>
      <c r="S6702">
        <v>50.352000000000004</v>
      </c>
      <c r="T6702">
        <v>3</v>
      </c>
      <c r="U6702">
        <v>0.2</v>
      </c>
      <c r="V6702">
        <v>17.623199999999997</v>
      </c>
      <c r="W6702" s="6">
        <f t="shared" si="628"/>
        <v>0.34999999999999992</v>
      </c>
      <c r="X6702" s="4">
        <f t="shared" si="625"/>
        <v>5.8743999999999987</v>
      </c>
      <c r="Y6702" s="4">
        <f t="shared" si="626"/>
        <v>16.784000000000002</v>
      </c>
      <c r="Z6702" s="4">
        <f t="shared" si="627"/>
        <v>20.979999999999997</v>
      </c>
      <c r="AA6702" s="4">
        <f t="shared" si="624"/>
        <v>10.070400000000001</v>
      </c>
    </row>
    <row r="6703" spans="1:27" x14ac:dyDescent="0.2">
      <c r="A6703">
        <v>6702</v>
      </c>
      <c r="B6703" t="s">
        <v>9057</v>
      </c>
      <c r="C6703" s="5">
        <v>42144</v>
      </c>
      <c r="D6703" s="5" t="str">
        <f t="shared" si="629"/>
        <v>2015-05</v>
      </c>
      <c r="E6703" s="5">
        <v>42148</v>
      </c>
      <c r="F6703" t="s">
        <v>55</v>
      </c>
      <c r="G6703" t="s">
        <v>4157</v>
      </c>
      <c r="H6703" t="s">
        <v>4158</v>
      </c>
      <c r="I6703" t="s">
        <v>31</v>
      </c>
      <c r="J6703" t="s">
        <v>32</v>
      </c>
      <c r="K6703" t="s">
        <v>9016</v>
      </c>
      <c r="L6703" t="s">
        <v>93</v>
      </c>
      <c r="M6703">
        <v>27893</v>
      </c>
      <c r="N6703" t="s">
        <v>35</v>
      </c>
      <c r="O6703" t="s">
        <v>4636</v>
      </c>
      <c r="P6703" t="s">
        <v>37</v>
      </c>
      <c r="Q6703" t="s">
        <v>70</v>
      </c>
      <c r="R6703" t="s">
        <v>4637</v>
      </c>
      <c r="S6703">
        <v>163.136</v>
      </c>
      <c r="T6703">
        <v>4</v>
      </c>
      <c r="U6703">
        <v>0.2</v>
      </c>
      <c r="V6703">
        <v>20.391999999999989</v>
      </c>
      <c r="W6703" s="6">
        <f t="shared" si="628"/>
        <v>0.12499999999999993</v>
      </c>
      <c r="X6703" s="4">
        <f t="shared" si="625"/>
        <v>5.0979999999999972</v>
      </c>
      <c r="Y6703" s="4">
        <f t="shared" si="626"/>
        <v>40.783999999999999</v>
      </c>
      <c r="Z6703" s="4">
        <f t="shared" si="627"/>
        <v>50.98</v>
      </c>
      <c r="AA6703" s="4">
        <f t="shared" si="624"/>
        <v>32.627200000000002</v>
      </c>
    </row>
    <row r="6704" spans="1:27" x14ac:dyDescent="0.2">
      <c r="A6704">
        <v>6703</v>
      </c>
      <c r="B6704" t="s">
        <v>9057</v>
      </c>
      <c r="C6704" s="5">
        <v>42144</v>
      </c>
      <c r="D6704" s="5" t="str">
        <f t="shared" si="629"/>
        <v>2015-05</v>
      </c>
      <c r="E6704" s="5">
        <v>42148</v>
      </c>
      <c r="F6704" t="s">
        <v>55</v>
      </c>
      <c r="G6704" t="s">
        <v>4157</v>
      </c>
      <c r="H6704" t="s">
        <v>4158</v>
      </c>
      <c r="I6704" t="s">
        <v>31</v>
      </c>
      <c r="J6704" t="s">
        <v>32</v>
      </c>
      <c r="K6704" t="s">
        <v>9016</v>
      </c>
      <c r="L6704" t="s">
        <v>93</v>
      </c>
      <c r="M6704">
        <v>27893</v>
      </c>
      <c r="N6704" t="s">
        <v>35</v>
      </c>
      <c r="O6704" t="s">
        <v>3438</v>
      </c>
      <c r="P6704" t="s">
        <v>51</v>
      </c>
      <c r="Q6704" t="s">
        <v>80</v>
      </c>
      <c r="R6704" t="s">
        <v>3439</v>
      </c>
      <c r="S6704">
        <v>6.4080000000000004</v>
      </c>
      <c r="T6704">
        <v>4</v>
      </c>
      <c r="U6704">
        <v>0.7</v>
      </c>
      <c r="V6704">
        <v>-4.9127999999999989</v>
      </c>
      <c r="W6704" s="6">
        <f t="shared" si="628"/>
        <v>-0.7666666666666665</v>
      </c>
      <c r="X6704" s="4">
        <f t="shared" si="625"/>
        <v>-1.2281999999999997</v>
      </c>
      <c r="Y6704" s="4">
        <f t="shared" si="626"/>
        <v>1.6020000000000001</v>
      </c>
      <c r="Z6704" s="4">
        <f t="shared" si="627"/>
        <v>5.34</v>
      </c>
      <c r="AA6704" s="4">
        <f t="shared" si="624"/>
        <v>4.4855999999999998</v>
      </c>
    </row>
    <row r="6705" spans="1:27" x14ac:dyDescent="0.2">
      <c r="A6705">
        <v>6704</v>
      </c>
      <c r="B6705" t="s">
        <v>9058</v>
      </c>
      <c r="C6705" s="5">
        <v>42178</v>
      </c>
      <c r="D6705" s="5" t="str">
        <f t="shared" si="629"/>
        <v>2015-06</v>
      </c>
      <c r="E6705" s="5">
        <v>42183</v>
      </c>
      <c r="F6705" t="s">
        <v>55</v>
      </c>
      <c r="G6705" t="s">
        <v>3272</v>
      </c>
      <c r="H6705" t="s">
        <v>3273</v>
      </c>
      <c r="I6705" t="s">
        <v>31</v>
      </c>
      <c r="J6705" t="s">
        <v>32</v>
      </c>
      <c r="K6705" t="s">
        <v>1181</v>
      </c>
      <c r="L6705" t="s">
        <v>48</v>
      </c>
      <c r="M6705">
        <v>90805</v>
      </c>
      <c r="N6705" t="s">
        <v>49</v>
      </c>
      <c r="O6705" t="s">
        <v>4978</v>
      </c>
      <c r="P6705" t="s">
        <v>76</v>
      </c>
      <c r="Q6705" t="s">
        <v>77</v>
      </c>
      <c r="R6705" t="s">
        <v>4979</v>
      </c>
      <c r="S6705">
        <v>217.58400000000003</v>
      </c>
      <c r="T6705">
        <v>2</v>
      </c>
      <c r="U6705">
        <v>0.2</v>
      </c>
      <c r="V6705">
        <v>19.03860000000001</v>
      </c>
      <c r="W6705" s="6">
        <f t="shared" si="628"/>
        <v>8.7500000000000036E-2</v>
      </c>
      <c r="X6705" s="4">
        <f t="shared" si="625"/>
        <v>9.5193000000000048</v>
      </c>
      <c r="Y6705" s="4">
        <f t="shared" si="626"/>
        <v>108.79200000000002</v>
      </c>
      <c r="Z6705" s="4">
        <f t="shared" si="627"/>
        <v>135.99</v>
      </c>
      <c r="AA6705" s="4">
        <f t="shared" si="624"/>
        <v>43.516800000000011</v>
      </c>
    </row>
    <row r="6706" spans="1:27" x14ac:dyDescent="0.2">
      <c r="A6706">
        <v>6705</v>
      </c>
      <c r="B6706" t="s">
        <v>9058</v>
      </c>
      <c r="C6706" s="5">
        <v>42178</v>
      </c>
      <c r="D6706" s="5" t="str">
        <f t="shared" si="629"/>
        <v>2015-06</v>
      </c>
      <c r="E6706" s="5">
        <v>42183</v>
      </c>
      <c r="F6706" t="s">
        <v>55</v>
      </c>
      <c r="G6706" t="s">
        <v>3272</v>
      </c>
      <c r="H6706" t="s">
        <v>3273</v>
      </c>
      <c r="I6706" t="s">
        <v>31</v>
      </c>
      <c r="J6706" t="s">
        <v>32</v>
      </c>
      <c r="K6706" t="s">
        <v>1181</v>
      </c>
      <c r="L6706" t="s">
        <v>48</v>
      </c>
      <c r="M6706">
        <v>90805</v>
      </c>
      <c r="N6706" t="s">
        <v>49</v>
      </c>
      <c r="O6706" t="s">
        <v>3155</v>
      </c>
      <c r="P6706" t="s">
        <v>51</v>
      </c>
      <c r="Q6706" t="s">
        <v>274</v>
      </c>
      <c r="R6706" t="s">
        <v>3156</v>
      </c>
      <c r="S6706">
        <v>5.43</v>
      </c>
      <c r="T6706">
        <v>3</v>
      </c>
      <c r="U6706">
        <v>0</v>
      </c>
      <c r="V6706">
        <v>1.7918999999999998</v>
      </c>
      <c r="W6706" s="6">
        <f t="shared" si="628"/>
        <v>0.32999999999999996</v>
      </c>
      <c r="X6706" s="4">
        <f t="shared" si="625"/>
        <v>0.59729999999999994</v>
      </c>
      <c r="Y6706" s="4">
        <f t="shared" si="626"/>
        <v>1.8099999999999998</v>
      </c>
      <c r="Z6706" s="4">
        <f t="shared" si="627"/>
        <v>1.8099999999999998</v>
      </c>
      <c r="AA6706" s="4">
        <f t="shared" si="624"/>
        <v>0</v>
      </c>
    </row>
    <row r="6707" spans="1:27" x14ac:dyDescent="0.2">
      <c r="A6707">
        <v>6706</v>
      </c>
      <c r="B6707" t="s">
        <v>9058</v>
      </c>
      <c r="C6707" s="5">
        <v>42178</v>
      </c>
      <c r="D6707" s="5" t="str">
        <f t="shared" si="629"/>
        <v>2015-06</v>
      </c>
      <c r="E6707" s="5">
        <v>42183</v>
      </c>
      <c r="F6707" t="s">
        <v>55</v>
      </c>
      <c r="G6707" t="s">
        <v>3272</v>
      </c>
      <c r="H6707" t="s">
        <v>3273</v>
      </c>
      <c r="I6707" t="s">
        <v>31</v>
      </c>
      <c r="J6707" t="s">
        <v>32</v>
      </c>
      <c r="K6707" t="s">
        <v>1181</v>
      </c>
      <c r="L6707" t="s">
        <v>48</v>
      </c>
      <c r="M6707">
        <v>90805</v>
      </c>
      <c r="N6707" t="s">
        <v>49</v>
      </c>
      <c r="O6707" t="s">
        <v>699</v>
      </c>
      <c r="P6707" t="s">
        <v>76</v>
      </c>
      <c r="Q6707" t="s">
        <v>77</v>
      </c>
      <c r="R6707" t="s">
        <v>700</v>
      </c>
      <c r="S6707">
        <v>143.976</v>
      </c>
      <c r="T6707">
        <v>3</v>
      </c>
      <c r="U6707">
        <v>0.2</v>
      </c>
      <c r="V6707">
        <v>8.998500000000007</v>
      </c>
      <c r="W6707" s="6">
        <f t="shared" si="628"/>
        <v>6.2500000000000056E-2</v>
      </c>
      <c r="X6707" s="4">
        <f t="shared" si="625"/>
        <v>2.9995000000000025</v>
      </c>
      <c r="Y6707" s="4">
        <f t="shared" si="626"/>
        <v>47.991999999999997</v>
      </c>
      <c r="Z6707" s="4">
        <f t="shared" si="627"/>
        <v>59.989999999999988</v>
      </c>
      <c r="AA6707" s="4">
        <f t="shared" si="624"/>
        <v>28.795200000000001</v>
      </c>
    </row>
    <row r="6708" spans="1:27" x14ac:dyDescent="0.2">
      <c r="A6708">
        <v>6707</v>
      </c>
      <c r="B6708" t="s">
        <v>9059</v>
      </c>
      <c r="C6708" s="5">
        <v>42623</v>
      </c>
      <c r="D6708" s="5" t="str">
        <f t="shared" si="629"/>
        <v>2016-09</v>
      </c>
      <c r="E6708" s="5">
        <v>42628</v>
      </c>
      <c r="F6708" t="s">
        <v>55</v>
      </c>
      <c r="G6708" t="s">
        <v>2338</v>
      </c>
      <c r="H6708" t="s">
        <v>2339</v>
      </c>
      <c r="I6708" t="s">
        <v>46</v>
      </c>
      <c r="J6708" t="s">
        <v>32</v>
      </c>
      <c r="K6708" t="s">
        <v>58</v>
      </c>
      <c r="L6708" t="s">
        <v>59</v>
      </c>
      <c r="M6708">
        <v>33311</v>
      </c>
      <c r="N6708" t="s">
        <v>35</v>
      </c>
      <c r="O6708" t="s">
        <v>3576</v>
      </c>
      <c r="P6708" t="s">
        <v>76</v>
      </c>
      <c r="Q6708" t="s">
        <v>77</v>
      </c>
      <c r="R6708" t="s">
        <v>3577</v>
      </c>
      <c r="S6708">
        <v>519.67999999999995</v>
      </c>
      <c r="T6708">
        <v>7</v>
      </c>
      <c r="U6708">
        <v>0.2</v>
      </c>
      <c r="V6708">
        <v>58.46399999999997</v>
      </c>
      <c r="W6708" s="6">
        <f t="shared" si="628"/>
        <v>0.11249999999999995</v>
      </c>
      <c r="X6708" s="4">
        <f t="shared" si="625"/>
        <v>8.351999999999995</v>
      </c>
      <c r="Y6708" s="4">
        <f t="shared" si="626"/>
        <v>74.239999999999995</v>
      </c>
      <c r="Z6708" s="4">
        <f t="shared" si="627"/>
        <v>92.799999999999983</v>
      </c>
      <c r="AA6708" s="4">
        <f t="shared" si="624"/>
        <v>103.93599999999999</v>
      </c>
    </row>
    <row r="6709" spans="1:27" x14ac:dyDescent="0.2">
      <c r="A6709">
        <v>6708</v>
      </c>
      <c r="B6709" t="s">
        <v>9060</v>
      </c>
      <c r="C6709" s="5">
        <v>41742</v>
      </c>
      <c r="D6709" s="5" t="str">
        <f t="shared" si="629"/>
        <v>2014-04</v>
      </c>
      <c r="E6709" s="5">
        <v>41747</v>
      </c>
      <c r="F6709" t="s">
        <v>55</v>
      </c>
      <c r="G6709" t="s">
        <v>3450</v>
      </c>
      <c r="H6709" t="s">
        <v>3451</v>
      </c>
      <c r="I6709" t="s">
        <v>107</v>
      </c>
      <c r="J6709" t="s">
        <v>32</v>
      </c>
      <c r="K6709" t="s">
        <v>4506</v>
      </c>
      <c r="L6709" t="s">
        <v>2747</v>
      </c>
      <c r="M6709">
        <v>21215</v>
      </c>
      <c r="N6709" t="s">
        <v>153</v>
      </c>
      <c r="O6709" t="s">
        <v>9061</v>
      </c>
      <c r="P6709" t="s">
        <v>51</v>
      </c>
      <c r="Q6709" t="s">
        <v>52</v>
      </c>
      <c r="R6709" t="s">
        <v>9062</v>
      </c>
      <c r="S6709">
        <v>7.83</v>
      </c>
      <c r="T6709">
        <v>3</v>
      </c>
      <c r="U6709">
        <v>0</v>
      </c>
      <c r="V6709">
        <v>3.6017999999999999</v>
      </c>
      <c r="W6709" s="6">
        <f t="shared" si="628"/>
        <v>0.45999999999999996</v>
      </c>
      <c r="X6709" s="4">
        <f t="shared" si="625"/>
        <v>1.2005999999999999</v>
      </c>
      <c r="Y6709" s="4">
        <f t="shared" si="626"/>
        <v>2.61</v>
      </c>
      <c r="Z6709" s="4">
        <f t="shared" si="627"/>
        <v>2.61</v>
      </c>
      <c r="AA6709" s="4">
        <f t="shared" si="624"/>
        <v>0</v>
      </c>
    </row>
    <row r="6710" spans="1:27" x14ac:dyDescent="0.2">
      <c r="A6710">
        <v>6709</v>
      </c>
      <c r="B6710" t="s">
        <v>9063</v>
      </c>
      <c r="C6710" s="5">
        <v>42322</v>
      </c>
      <c r="D6710" s="5" t="str">
        <f t="shared" si="629"/>
        <v>2015-11</v>
      </c>
      <c r="E6710" s="5">
        <v>42327</v>
      </c>
      <c r="F6710" t="s">
        <v>55</v>
      </c>
      <c r="G6710" t="s">
        <v>454</v>
      </c>
      <c r="H6710" t="s">
        <v>455</v>
      </c>
      <c r="I6710" t="s">
        <v>31</v>
      </c>
      <c r="J6710" t="s">
        <v>32</v>
      </c>
      <c r="K6710" t="s">
        <v>9064</v>
      </c>
      <c r="L6710" t="s">
        <v>674</v>
      </c>
      <c r="M6710">
        <v>87124</v>
      </c>
      <c r="N6710" t="s">
        <v>49</v>
      </c>
      <c r="O6710" t="s">
        <v>693</v>
      </c>
      <c r="P6710" t="s">
        <v>37</v>
      </c>
      <c r="Q6710" t="s">
        <v>41</v>
      </c>
      <c r="R6710" t="s">
        <v>694</v>
      </c>
      <c r="S6710">
        <v>883.84</v>
      </c>
      <c r="T6710">
        <v>4</v>
      </c>
      <c r="U6710">
        <v>0.2</v>
      </c>
      <c r="V6710">
        <v>99.431999999999931</v>
      </c>
      <c r="W6710" s="6">
        <f t="shared" si="628"/>
        <v>0.11249999999999992</v>
      </c>
      <c r="X6710" s="4">
        <f t="shared" si="625"/>
        <v>24.857999999999983</v>
      </c>
      <c r="Y6710" s="4">
        <f t="shared" si="626"/>
        <v>220.96</v>
      </c>
      <c r="Z6710" s="4">
        <f t="shared" si="627"/>
        <v>276.2</v>
      </c>
      <c r="AA6710" s="4">
        <f t="shared" si="624"/>
        <v>176.76800000000003</v>
      </c>
    </row>
    <row r="6711" spans="1:27" x14ac:dyDescent="0.2">
      <c r="A6711">
        <v>6710</v>
      </c>
      <c r="B6711" t="s">
        <v>9063</v>
      </c>
      <c r="C6711" s="5">
        <v>42322</v>
      </c>
      <c r="D6711" s="5" t="str">
        <f t="shared" si="629"/>
        <v>2015-11</v>
      </c>
      <c r="E6711" s="5">
        <v>42327</v>
      </c>
      <c r="F6711" t="s">
        <v>55</v>
      </c>
      <c r="G6711" t="s">
        <v>454</v>
      </c>
      <c r="H6711" t="s">
        <v>455</v>
      </c>
      <c r="I6711" t="s">
        <v>31</v>
      </c>
      <c r="J6711" t="s">
        <v>32</v>
      </c>
      <c r="K6711" t="s">
        <v>9064</v>
      </c>
      <c r="L6711" t="s">
        <v>674</v>
      </c>
      <c r="M6711">
        <v>87124</v>
      </c>
      <c r="N6711" t="s">
        <v>49</v>
      </c>
      <c r="O6711" t="s">
        <v>1092</v>
      </c>
      <c r="P6711" t="s">
        <v>37</v>
      </c>
      <c r="Q6711" t="s">
        <v>41</v>
      </c>
      <c r="R6711" t="s">
        <v>1093</v>
      </c>
      <c r="S6711">
        <v>230.35200000000003</v>
      </c>
      <c r="T6711">
        <v>3</v>
      </c>
      <c r="U6711">
        <v>0.2</v>
      </c>
      <c r="V6711">
        <v>20.155800000000013</v>
      </c>
      <c r="W6711" s="6">
        <f t="shared" si="628"/>
        <v>8.750000000000005E-2</v>
      </c>
      <c r="X6711" s="4">
        <f t="shared" si="625"/>
        <v>6.7186000000000048</v>
      </c>
      <c r="Y6711" s="4">
        <f t="shared" si="626"/>
        <v>76.784000000000006</v>
      </c>
      <c r="Z6711" s="4">
        <f t="shared" si="627"/>
        <v>95.98</v>
      </c>
      <c r="AA6711" s="4">
        <f t="shared" si="624"/>
        <v>46.070400000000006</v>
      </c>
    </row>
    <row r="6712" spans="1:27" x14ac:dyDescent="0.2">
      <c r="A6712">
        <v>6711</v>
      </c>
      <c r="B6712" t="s">
        <v>9065</v>
      </c>
      <c r="C6712" s="5">
        <v>42713</v>
      </c>
      <c r="D6712" s="5" t="str">
        <f t="shared" si="629"/>
        <v>2016-12</v>
      </c>
      <c r="E6712" s="5">
        <v>42716</v>
      </c>
      <c r="F6712" t="s">
        <v>193</v>
      </c>
      <c r="G6712" t="s">
        <v>634</v>
      </c>
      <c r="H6712" t="s">
        <v>635</v>
      </c>
      <c r="I6712" t="s">
        <v>46</v>
      </c>
      <c r="J6712" t="s">
        <v>32</v>
      </c>
      <c r="K6712" t="s">
        <v>5039</v>
      </c>
      <c r="L6712" t="s">
        <v>48</v>
      </c>
      <c r="M6712">
        <v>95207</v>
      </c>
      <c r="N6712" t="s">
        <v>49</v>
      </c>
      <c r="O6712" t="s">
        <v>4656</v>
      </c>
      <c r="P6712" t="s">
        <v>51</v>
      </c>
      <c r="Q6712" t="s">
        <v>80</v>
      </c>
      <c r="R6712" t="s">
        <v>4657</v>
      </c>
      <c r="S6712">
        <v>273.92</v>
      </c>
      <c r="T6712">
        <v>8</v>
      </c>
      <c r="U6712">
        <v>0.2</v>
      </c>
      <c r="V6712">
        <v>99.295999999999978</v>
      </c>
      <c r="W6712" s="6">
        <f t="shared" si="628"/>
        <v>0.36249999999999988</v>
      </c>
      <c r="X6712" s="4">
        <f t="shared" si="625"/>
        <v>12.411999999999997</v>
      </c>
      <c r="Y6712" s="4">
        <f t="shared" si="626"/>
        <v>34.24</v>
      </c>
      <c r="Z6712" s="4">
        <f t="shared" si="627"/>
        <v>42.8</v>
      </c>
      <c r="AA6712" s="4">
        <f t="shared" si="624"/>
        <v>54.784000000000006</v>
      </c>
    </row>
    <row r="6713" spans="1:27" x14ac:dyDescent="0.2">
      <c r="A6713">
        <v>6712</v>
      </c>
      <c r="B6713" t="s">
        <v>9066</v>
      </c>
      <c r="C6713" s="5">
        <v>42965</v>
      </c>
      <c r="D6713" s="5" t="str">
        <f t="shared" si="629"/>
        <v>2017-08</v>
      </c>
      <c r="E6713" s="5">
        <v>42968</v>
      </c>
      <c r="F6713" t="s">
        <v>28</v>
      </c>
      <c r="G6713" t="s">
        <v>2551</v>
      </c>
      <c r="H6713" t="s">
        <v>2552</v>
      </c>
      <c r="I6713" t="s">
        <v>31</v>
      </c>
      <c r="J6713" t="s">
        <v>32</v>
      </c>
      <c r="K6713" t="s">
        <v>502</v>
      </c>
      <c r="L6713" t="s">
        <v>503</v>
      </c>
      <c r="M6713">
        <v>43229</v>
      </c>
      <c r="N6713" t="s">
        <v>153</v>
      </c>
      <c r="O6713" t="s">
        <v>4067</v>
      </c>
      <c r="P6713" t="s">
        <v>51</v>
      </c>
      <c r="Q6713" t="s">
        <v>73</v>
      </c>
      <c r="R6713" t="s">
        <v>4068</v>
      </c>
      <c r="S6713">
        <v>9.9120000000000008</v>
      </c>
      <c r="T6713">
        <v>3</v>
      </c>
      <c r="U6713">
        <v>0.2</v>
      </c>
      <c r="V6713">
        <v>1.2389999999999994</v>
      </c>
      <c r="W6713" s="6">
        <f t="shared" si="628"/>
        <v>0.12499999999999993</v>
      </c>
      <c r="X6713" s="4">
        <f t="shared" si="625"/>
        <v>0.41299999999999981</v>
      </c>
      <c r="Y6713" s="4">
        <f t="shared" si="626"/>
        <v>3.3040000000000003</v>
      </c>
      <c r="Z6713" s="4">
        <f t="shared" si="627"/>
        <v>4.13</v>
      </c>
      <c r="AA6713" s="4">
        <f t="shared" si="624"/>
        <v>1.9824000000000002</v>
      </c>
    </row>
    <row r="6714" spans="1:27" x14ac:dyDescent="0.2">
      <c r="A6714">
        <v>6713</v>
      </c>
      <c r="B6714" t="s">
        <v>9067</v>
      </c>
      <c r="C6714" s="5">
        <v>43083</v>
      </c>
      <c r="D6714" s="5" t="str">
        <f t="shared" si="629"/>
        <v>2017-12</v>
      </c>
      <c r="E6714" s="5">
        <v>43083</v>
      </c>
      <c r="F6714" t="s">
        <v>1298</v>
      </c>
      <c r="G6714" t="s">
        <v>649</v>
      </c>
      <c r="H6714" t="s">
        <v>650</v>
      </c>
      <c r="I6714" t="s">
        <v>31</v>
      </c>
      <c r="J6714" t="s">
        <v>32</v>
      </c>
      <c r="K6714" t="s">
        <v>4303</v>
      </c>
      <c r="L6714" t="s">
        <v>216</v>
      </c>
      <c r="M6714">
        <v>60076</v>
      </c>
      <c r="N6714" t="s">
        <v>110</v>
      </c>
      <c r="O6714" t="s">
        <v>5414</v>
      </c>
      <c r="P6714" t="s">
        <v>37</v>
      </c>
      <c r="Q6714" t="s">
        <v>70</v>
      </c>
      <c r="R6714" t="s">
        <v>5415</v>
      </c>
      <c r="S6714">
        <v>266.35200000000003</v>
      </c>
      <c r="T6714">
        <v>6</v>
      </c>
      <c r="U6714">
        <v>0.6</v>
      </c>
      <c r="V6714">
        <v>-292.98719999999997</v>
      </c>
      <c r="W6714" s="6">
        <f t="shared" si="628"/>
        <v>-1.0999999999999999</v>
      </c>
      <c r="X6714" s="4">
        <f t="shared" si="625"/>
        <v>-48.831199999999995</v>
      </c>
      <c r="Y6714" s="4">
        <f t="shared" si="626"/>
        <v>44.392000000000003</v>
      </c>
      <c r="Z6714" s="4">
        <f t="shared" si="627"/>
        <v>110.98</v>
      </c>
      <c r="AA6714" s="4">
        <f t="shared" si="624"/>
        <v>159.81120000000001</v>
      </c>
    </row>
    <row r="6715" spans="1:27" x14ac:dyDescent="0.2">
      <c r="A6715">
        <v>6714</v>
      </c>
      <c r="B6715" t="s">
        <v>9067</v>
      </c>
      <c r="C6715" s="5">
        <v>43083</v>
      </c>
      <c r="D6715" s="5" t="str">
        <f t="shared" si="629"/>
        <v>2017-12</v>
      </c>
      <c r="E6715" s="5">
        <v>43083</v>
      </c>
      <c r="F6715" t="s">
        <v>1298</v>
      </c>
      <c r="G6715" t="s">
        <v>649</v>
      </c>
      <c r="H6715" t="s">
        <v>650</v>
      </c>
      <c r="I6715" t="s">
        <v>31</v>
      </c>
      <c r="J6715" t="s">
        <v>32</v>
      </c>
      <c r="K6715" t="s">
        <v>4303</v>
      </c>
      <c r="L6715" t="s">
        <v>216</v>
      </c>
      <c r="M6715">
        <v>60076</v>
      </c>
      <c r="N6715" t="s">
        <v>110</v>
      </c>
      <c r="O6715" t="s">
        <v>1090</v>
      </c>
      <c r="P6715" t="s">
        <v>37</v>
      </c>
      <c r="Q6715" t="s">
        <v>70</v>
      </c>
      <c r="R6715" t="s">
        <v>1091</v>
      </c>
      <c r="S6715">
        <v>56.328000000000003</v>
      </c>
      <c r="T6715">
        <v>3</v>
      </c>
      <c r="U6715">
        <v>0.6</v>
      </c>
      <c r="V6715">
        <v>-26.755799999999994</v>
      </c>
      <c r="W6715" s="6">
        <f t="shared" si="628"/>
        <v>-0.47499999999999987</v>
      </c>
      <c r="X6715" s="4">
        <f t="shared" si="625"/>
        <v>-8.9185999999999979</v>
      </c>
      <c r="Y6715" s="4">
        <f t="shared" si="626"/>
        <v>18.776</v>
      </c>
      <c r="Z6715" s="4">
        <f t="shared" si="627"/>
        <v>46.94</v>
      </c>
      <c r="AA6715" s="4">
        <f t="shared" si="624"/>
        <v>33.796799999999998</v>
      </c>
    </row>
    <row r="6716" spans="1:27" x14ac:dyDescent="0.2">
      <c r="A6716">
        <v>6715</v>
      </c>
      <c r="B6716" t="s">
        <v>9067</v>
      </c>
      <c r="C6716" s="5">
        <v>43083</v>
      </c>
      <c r="D6716" s="5" t="str">
        <f t="shared" si="629"/>
        <v>2017-12</v>
      </c>
      <c r="E6716" s="5">
        <v>43083</v>
      </c>
      <c r="F6716" t="s">
        <v>1298</v>
      </c>
      <c r="G6716" t="s">
        <v>649</v>
      </c>
      <c r="H6716" t="s">
        <v>650</v>
      </c>
      <c r="I6716" t="s">
        <v>31</v>
      </c>
      <c r="J6716" t="s">
        <v>32</v>
      </c>
      <c r="K6716" t="s">
        <v>4303</v>
      </c>
      <c r="L6716" t="s">
        <v>216</v>
      </c>
      <c r="M6716">
        <v>60076</v>
      </c>
      <c r="N6716" t="s">
        <v>110</v>
      </c>
      <c r="O6716" t="s">
        <v>3779</v>
      </c>
      <c r="P6716" t="s">
        <v>76</v>
      </c>
      <c r="Q6716" t="s">
        <v>166</v>
      </c>
      <c r="R6716" t="s">
        <v>3780</v>
      </c>
      <c r="S6716">
        <v>39.264000000000003</v>
      </c>
      <c r="T6716">
        <v>3</v>
      </c>
      <c r="U6716">
        <v>0.2</v>
      </c>
      <c r="V6716">
        <v>-4.908000000000003</v>
      </c>
      <c r="W6716" s="6">
        <f t="shared" si="628"/>
        <v>-0.12500000000000006</v>
      </c>
      <c r="X6716" s="4">
        <f t="shared" si="625"/>
        <v>-1.636000000000001</v>
      </c>
      <c r="Y6716" s="4">
        <f t="shared" si="626"/>
        <v>13.088000000000001</v>
      </c>
      <c r="Z6716" s="4">
        <f t="shared" si="627"/>
        <v>16.36</v>
      </c>
      <c r="AA6716" s="4">
        <f t="shared" si="624"/>
        <v>7.8528000000000011</v>
      </c>
    </row>
    <row r="6717" spans="1:27" x14ac:dyDescent="0.2">
      <c r="A6717">
        <v>6716</v>
      </c>
      <c r="B6717" t="s">
        <v>9067</v>
      </c>
      <c r="C6717" s="5">
        <v>43083</v>
      </c>
      <c r="D6717" s="5" t="str">
        <f t="shared" si="629"/>
        <v>2017-12</v>
      </c>
      <c r="E6717" s="5">
        <v>43083</v>
      </c>
      <c r="F6717" t="s">
        <v>1298</v>
      </c>
      <c r="G6717" t="s">
        <v>649</v>
      </c>
      <c r="H6717" t="s">
        <v>650</v>
      </c>
      <c r="I6717" t="s">
        <v>31</v>
      </c>
      <c r="J6717" t="s">
        <v>32</v>
      </c>
      <c r="K6717" t="s">
        <v>4303</v>
      </c>
      <c r="L6717" t="s">
        <v>216</v>
      </c>
      <c r="M6717">
        <v>60076</v>
      </c>
      <c r="N6717" t="s">
        <v>110</v>
      </c>
      <c r="O6717" t="s">
        <v>6860</v>
      </c>
      <c r="P6717" t="s">
        <v>51</v>
      </c>
      <c r="Q6717" t="s">
        <v>73</v>
      </c>
      <c r="R6717" t="s">
        <v>6861</v>
      </c>
      <c r="S6717">
        <v>95.231999999999999</v>
      </c>
      <c r="T6717">
        <v>6</v>
      </c>
      <c r="U6717">
        <v>0.2</v>
      </c>
      <c r="V6717">
        <v>24.998400000000011</v>
      </c>
      <c r="W6717" s="6">
        <f t="shared" si="628"/>
        <v>0.26250000000000012</v>
      </c>
      <c r="X6717" s="4">
        <f t="shared" si="625"/>
        <v>4.1664000000000021</v>
      </c>
      <c r="Y6717" s="4">
        <f t="shared" si="626"/>
        <v>15.872</v>
      </c>
      <c r="Z6717" s="4">
        <f t="shared" si="627"/>
        <v>19.839999999999996</v>
      </c>
      <c r="AA6717" s="4">
        <f t="shared" si="624"/>
        <v>19.046400000000002</v>
      </c>
    </row>
    <row r="6718" spans="1:27" x14ac:dyDescent="0.2">
      <c r="A6718">
        <v>6717</v>
      </c>
      <c r="B6718" t="s">
        <v>9068</v>
      </c>
      <c r="C6718" s="5">
        <v>42468</v>
      </c>
      <c r="D6718" s="5" t="str">
        <f t="shared" si="629"/>
        <v>2016-04</v>
      </c>
      <c r="E6718" s="5">
        <v>42475</v>
      </c>
      <c r="F6718" t="s">
        <v>55</v>
      </c>
      <c r="G6718" t="s">
        <v>2320</v>
      </c>
      <c r="H6718" t="s">
        <v>2321</v>
      </c>
      <c r="I6718" t="s">
        <v>107</v>
      </c>
      <c r="J6718" t="s">
        <v>32</v>
      </c>
      <c r="K6718" t="s">
        <v>5780</v>
      </c>
      <c r="L6718" t="s">
        <v>1717</v>
      </c>
      <c r="M6718">
        <v>71901</v>
      </c>
      <c r="N6718" t="s">
        <v>35</v>
      </c>
      <c r="O6718" t="s">
        <v>2583</v>
      </c>
      <c r="P6718" t="s">
        <v>51</v>
      </c>
      <c r="Q6718" t="s">
        <v>274</v>
      </c>
      <c r="R6718" t="s">
        <v>2584</v>
      </c>
      <c r="S6718">
        <v>30</v>
      </c>
      <c r="T6718">
        <v>6</v>
      </c>
      <c r="U6718">
        <v>0</v>
      </c>
      <c r="V6718">
        <v>14.399999999999999</v>
      </c>
      <c r="W6718" s="6">
        <f t="shared" si="628"/>
        <v>0.47999999999999993</v>
      </c>
      <c r="X6718" s="4">
        <f t="shared" si="625"/>
        <v>2.4</v>
      </c>
      <c r="Y6718" s="4">
        <f t="shared" si="626"/>
        <v>5</v>
      </c>
      <c r="Z6718" s="4">
        <f t="shared" si="627"/>
        <v>5</v>
      </c>
      <c r="AA6718" s="4">
        <f t="shared" si="624"/>
        <v>0</v>
      </c>
    </row>
    <row r="6719" spans="1:27" x14ac:dyDescent="0.2">
      <c r="A6719">
        <v>6718</v>
      </c>
      <c r="B6719" t="s">
        <v>9068</v>
      </c>
      <c r="C6719" s="5">
        <v>42468</v>
      </c>
      <c r="D6719" s="5" t="str">
        <f t="shared" si="629"/>
        <v>2016-04</v>
      </c>
      <c r="E6719" s="5">
        <v>42475</v>
      </c>
      <c r="F6719" t="s">
        <v>55</v>
      </c>
      <c r="G6719" t="s">
        <v>2320</v>
      </c>
      <c r="H6719" t="s">
        <v>2321</v>
      </c>
      <c r="I6719" t="s">
        <v>107</v>
      </c>
      <c r="J6719" t="s">
        <v>32</v>
      </c>
      <c r="K6719" t="s">
        <v>5780</v>
      </c>
      <c r="L6719" t="s">
        <v>1717</v>
      </c>
      <c r="M6719">
        <v>71901</v>
      </c>
      <c r="N6719" t="s">
        <v>35</v>
      </c>
      <c r="O6719" t="s">
        <v>2137</v>
      </c>
      <c r="P6719" t="s">
        <v>51</v>
      </c>
      <c r="Q6719" t="s">
        <v>95</v>
      </c>
      <c r="R6719" t="s">
        <v>2138</v>
      </c>
      <c r="S6719">
        <v>25.92</v>
      </c>
      <c r="T6719">
        <v>4</v>
      </c>
      <c r="U6719">
        <v>0</v>
      </c>
      <c r="V6719">
        <v>12.700800000000001</v>
      </c>
      <c r="W6719" s="6">
        <f t="shared" si="628"/>
        <v>0.49</v>
      </c>
      <c r="X6719" s="4">
        <f t="shared" si="625"/>
        <v>3.1752000000000002</v>
      </c>
      <c r="Y6719" s="4">
        <f t="shared" si="626"/>
        <v>6.48</v>
      </c>
      <c r="Z6719" s="4">
        <f t="shared" si="627"/>
        <v>6.48</v>
      </c>
      <c r="AA6719" s="4">
        <f t="shared" si="624"/>
        <v>0</v>
      </c>
    </row>
    <row r="6720" spans="1:27" x14ac:dyDescent="0.2">
      <c r="A6720">
        <v>6719</v>
      </c>
      <c r="B6720" t="s">
        <v>9068</v>
      </c>
      <c r="C6720" s="5">
        <v>42468</v>
      </c>
      <c r="D6720" s="5" t="str">
        <f t="shared" si="629"/>
        <v>2016-04</v>
      </c>
      <c r="E6720" s="5">
        <v>42475</v>
      </c>
      <c r="F6720" t="s">
        <v>55</v>
      </c>
      <c r="G6720" t="s">
        <v>2320</v>
      </c>
      <c r="H6720" t="s">
        <v>2321</v>
      </c>
      <c r="I6720" t="s">
        <v>107</v>
      </c>
      <c r="J6720" t="s">
        <v>32</v>
      </c>
      <c r="K6720" t="s">
        <v>5780</v>
      </c>
      <c r="L6720" t="s">
        <v>1717</v>
      </c>
      <c r="M6720">
        <v>71901</v>
      </c>
      <c r="N6720" t="s">
        <v>35</v>
      </c>
      <c r="O6720" t="s">
        <v>3478</v>
      </c>
      <c r="P6720" t="s">
        <v>37</v>
      </c>
      <c r="Q6720" t="s">
        <v>70</v>
      </c>
      <c r="R6720" t="s">
        <v>3479</v>
      </c>
      <c r="S6720">
        <v>159.91999999999999</v>
      </c>
      <c r="T6720">
        <v>4</v>
      </c>
      <c r="U6720">
        <v>0</v>
      </c>
      <c r="V6720">
        <v>31.983999999999995</v>
      </c>
      <c r="W6720" s="6">
        <f t="shared" si="628"/>
        <v>0.19999999999999998</v>
      </c>
      <c r="X6720" s="4">
        <f t="shared" si="625"/>
        <v>7.9959999999999987</v>
      </c>
      <c r="Y6720" s="4">
        <f t="shared" si="626"/>
        <v>39.979999999999997</v>
      </c>
      <c r="Z6720" s="4">
        <f t="shared" si="627"/>
        <v>39.979999999999997</v>
      </c>
      <c r="AA6720" s="4">
        <f t="shared" si="624"/>
        <v>0</v>
      </c>
    </row>
    <row r="6721" spans="1:27" x14ac:dyDescent="0.2">
      <c r="A6721">
        <v>6720</v>
      </c>
      <c r="B6721" t="s">
        <v>9069</v>
      </c>
      <c r="C6721" s="5">
        <v>42720</v>
      </c>
      <c r="D6721" s="5" t="str">
        <f t="shared" si="629"/>
        <v>2016-12</v>
      </c>
      <c r="E6721" s="5">
        <v>42723</v>
      </c>
      <c r="F6721" t="s">
        <v>193</v>
      </c>
      <c r="G6721" t="s">
        <v>149</v>
      </c>
      <c r="H6721" t="s">
        <v>150</v>
      </c>
      <c r="I6721" t="s">
        <v>31</v>
      </c>
      <c r="J6721" t="s">
        <v>32</v>
      </c>
      <c r="K6721" t="s">
        <v>9070</v>
      </c>
      <c r="L6721" t="s">
        <v>93</v>
      </c>
      <c r="M6721">
        <v>27534</v>
      </c>
      <c r="N6721" t="s">
        <v>35</v>
      </c>
      <c r="O6721" t="s">
        <v>3664</v>
      </c>
      <c r="P6721" t="s">
        <v>51</v>
      </c>
      <c r="Q6721" t="s">
        <v>83</v>
      </c>
      <c r="R6721" t="s">
        <v>3665</v>
      </c>
      <c r="S6721">
        <v>34.944000000000003</v>
      </c>
      <c r="T6721">
        <v>3</v>
      </c>
      <c r="U6721">
        <v>0.2</v>
      </c>
      <c r="V6721">
        <v>3.0576000000000008</v>
      </c>
      <c r="W6721" s="6">
        <f t="shared" si="628"/>
        <v>8.7500000000000008E-2</v>
      </c>
      <c r="X6721" s="4">
        <f t="shared" si="625"/>
        <v>1.0192000000000003</v>
      </c>
      <c r="Y6721" s="4">
        <f t="shared" si="626"/>
        <v>11.648000000000001</v>
      </c>
      <c r="Z6721" s="4">
        <f t="shared" si="627"/>
        <v>14.559999999999999</v>
      </c>
      <c r="AA6721" s="4">
        <f t="shared" si="624"/>
        <v>6.9888000000000012</v>
      </c>
    </row>
    <row r="6722" spans="1:27" x14ac:dyDescent="0.2">
      <c r="A6722">
        <v>6721</v>
      </c>
      <c r="B6722" t="s">
        <v>9071</v>
      </c>
      <c r="C6722" s="5">
        <v>42997</v>
      </c>
      <c r="D6722" s="5" t="str">
        <f t="shared" si="629"/>
        <v>2017-09</v>
      </c>
      <c r="E6722" s="5">
        <v>43002</v>
      </c>
      <c r="F6722" t="s">
        <v>55</v>
      </c>
      <c r="G6722" t="s">
        <v>2649</v>
      </c>
      <c r="H6722" t="s">
        <v>2650</v>
      </c>
      <c r="I6722" t="s">
        <v>46</v>
      </c>
      <c r="J6722" t="s">
        <v>32</v>
      </c>
      <c r="K6722" t="s">
        <v>47</v>
      </c>
      <c r="L6722" t="s">
        <v>48</v>
      </c>
      <c r="M6722">
        <v>90032</v>
      </c>
      <c r="N6722" t="s">
        <v>49</v>
      </c>
      <c r="O6722" t="s">
        <v>2475</v>
      </c>
      <c r="P6722" t="s">
        <v>76</v>
      </c>
      <c r="Q6722" t="s">
        <v>166</v>
      </c>
      <c r="R6722" t="s">
        <v>2476</v>
      </c>
      <c r="S6722">
        <v>149.94999999999999</v>
      </c>
      <c r="T6722">
        <v>5</v>
      </c>
      <c r="U6722">
        <v>0</v>
      </c>
      <c r="V6722">
        <v>31.489499999999992</v>
      </c>
      <c r="W6722" s="6">
        <f t="shared" si="628"/>
        <v>0.20999999999999996</v>
      </c>
      <c r="X6722" s="4">
        <f t="shared" si="625"/>
        <v>6.2978999999999985</v>
      </c>
      <c r="Y6722" s="4">
        <f t="shared" si="626"/>
        <v>29.99</v>
      </c>
      <c r="Z6722" s="4">
        <f t="shared" si="627"/>
        <v>29.99</v>
      </c>
      <c r="AA6722" s="4">
        <f t="shared" si="624"/>
        <v>0</v>
      </c>
    </row>
    <row r="6723" spans="1:27" x14ac:dyDescent="0.2">
      <c r="A6723">
        <v>6722</v>
      </c>
      <c r="B6723" t="s">
        <v>9071</v>
      </c>
      <c r="C6723" s="5">
        <v>42997</v>
      </c>
      <c r="D6723" s="5" t="str">
        <f t="shared" si="629"/>
        <v>2017-09</v>
      </c>
      <c r="E6723" s="5">
        <v>43002</v>
      </c>
      <c r="F6723" t="s">
        <v>55</v>
      </c>
      <c r="G6723" t="s">
        <v>2649</v>
      </c>
      <c r="H6723" t="s">
        <v>2650</v>
      </c>
      <c r="I6723" t="s">
        <v>46</v>
      </c>
      <c r="J6723" t="s">
        <v>32</v>
      </c>
      <c r="K6723" t="s">
        <v>47</v>
      </c>
      <c r="L6723" t="s">
        <v>48</v>
      </c>
      <c r="M6723">
        <v>90032</v>
      </c>
      <c r="N6723" t="s">
        <v>49</v>
      </c>
      <c r="O6723" t="s">
        <v>8424</v>
      </c>
      <c r="P6723" t="s">
        <v>51</v>
      </c>
      <c r="Q6723" t="s">
        <v>73</v>
      </c>
      <c r="R6723" t="s">
        <v>8425</v>
      </c>
      <c r="S6723">
        <v>23.32</v>
      </c>
      <c r="T6723">
        <v>2</v>
      </c>
      <c r="U6723">
        <v>0</v>
      </c>
      <c r="V6723">
        <v>6.0632000000000019</v>
      </c>
      <c r="W6723" s="6">
        <f t="shared" si="628"/>
        <v>0.26000000000000006</v>
      </c>
      <c r="X6723" s="4">
        <f t="shared" si="625"/>
        <v>3.031600000000001</v>
      </c>
      <c r="Y6723" s="4">
        <f t="shared" si="626"/>
        <v>11.66</v>
      </c>
      <c r="Z6723" s="4">
        <f t="shared" si="627"/>
        <v>11.66</v>
      </c>
      <c r="AA6723" s="4">
        <f t="shared" ref="AA6723:AA6786" si="630">S6723*U6723</f>
        <v>0</v>
      </c>
    </row>
    <row r="6724" spans="1:27" x14ac:dyDescent="0.2">
      <c r="A6724">
        <v>6723</v>
      </c>
      <c r="B6724" t="s">
        <v>9071</v>
      </c>
      <c r="C6724" s="5">
        <v>42997</v>
      </c>
      <c r="D6724" s="5" t="str">
        <f t="shared" si="629"/>
        <v>2017-09</v>
      </c>
      <c r="E6724" s="5">
        <v>43002</v>
      </c>
      <c r="F6724" t="s">
        <v>55</v>
      </c>
      <c r="G6724" t="s">
        <v>2649</v>
      </c>
      <c r="H6724" t="s">
        <v>2650</v>
      </c>
      <c r="I6724" t="s">
        <v>46</v>
      </c>
      <c r="J6724" t="s">
        <v>32</v>
      </c>
      <c r="K6724" t="s">
        <v>47</v>
      </c>
      <c r="L6724" t="s">
        <v>48</v>
      </c>
      <c r="M6724">
        <v>90032</v>
      </c>
      <c r="N6724" t="s">
        <v>49</v>
      </c>
      <c r="O6724" t="s">
        <v>5104</v>
      </c>
      <c r="P6724" t="s">
        <v>51</v>
      </c>
      <c r="Q6724" t="s">
        <v>73</v>
      </c>
      <c r="R6724" t="s">
        <v>5105</v>
      </c>
      <c r="S6724">
        <v>16.740000000000002</v>
      </c>
      <c r="T6724">
        <v>3</v>
      </c>
      <c r="U6724">
        <v>0</v>
      </c>
      <c r="V6724">
        <v>4.8545999999999978</v>
      </c>
      <c r="W6724" s="6">
        <f t="shared" si="628"/>
        <v>0.28999999999999981</v>
      </c>
      <c r="X6724" s="4">
        <f t="shared" ref="X6724:X6787" si="631">V6724/T6724</f>
        <v>1.6181999999999992</v>
      </c>
      <c r="Y6724" s="4">
        <f t="shared" ref="Y6724:Y6787" si="632">S6724/T6724</f>
        <v>5.580000000000001</v>
      </c>
      <c r="Z6724" s="4">
        <f t="shared" ref="Z6724:Z6787" si="633">S6724/((1-U6724)*T6724)</f>
        <v>5.580000000000001</v>
      </c>
      <c r="AA6724" s="4">
        <f t="shared" si="630"/>
        <v>0</v>
      </c>
    </row>
    <row r="6725" spans="1:27" x14ac:dyDescent="0.2">
      <c r="A6725">
        <v>6724</v>
      </c>
      <c r="B6725" t="s">
        <v>9072</v>
      </c>
      <c r="C6725" s="5">
        <v>42982</v>
      </c>
      <c r="D6725" s="5" t="str">
        <f t="shared" si="629"/>
        <v>2017-09</v>
      </c>
      <c r="E6725" s="5">
        <v>42984</v>
      </c>
      <c r="F6725" t="s">
        <v>28</v>
      </c>
      <c r="G6725" t="s">
        <v>6907</v>
      </c>
      <c r="H6725" t="s">
        <v>6908</v>
      </c>
      <c r="I6725" t="s">
        <v>31</v>
      </c>
      <c r="J6725" t="s">
        <v>32</v>
      </c>
      <c r="K6725" t="s">
        <v>8648</v>
      </c>
      <c r="L6725" t="s">
        <v>2706</v>
      </c>
      <c r="M6725">
        <v>3060</v>
      </c>
      <c r="N6725" t="s">
        <v>153</v>
      </c>
      <c r="O6725" t="s">
        <v>4407</v>
      </c>
      <c r="P6725" t="s">
        <v>51</v>
      </c>
      <c r="Q6725" t="s">
        <v>274</v>
      </c>
      <c r="R6725" t="s">
        <v>568</v>
      </c>
      <c r="S6725">
        <v>14.82</v>
      </c>
      <c r="T6725">
        <v>6</v>
      </c>
      <c r="U6725">
        <v>0</v>
      </c>
      <c r="V6725">
        <v>6.9654000000000007</v>
      </c>
      <c r="W6725" s="6">
        <f t="shared" ref="W6725:W6788" si="634">(V6725/S6725)</f>
        <v>0.47000000000000003</v>
      </c>
      <c r="X6725" s="4">
        <f t="shared" si="631"/>
        <v>1.1609</v>
      </c>
      <c r="Y6725" s="4">
        <f t="shared" si="632"/>
        <v>2.4700000000000002</v>
      </c>
      <c r="Z6725" s="4">
        <f t="shared" si="633"/>
        <v>2.4700000000000002</v>
      </c>
      <c r="AA6725" s="4">
        <f t="shared" si="630"/>
        <v>0</v>
      </c>
    </row>
    <row r="6726" spans="1:27" x14ac:dyDescent="0.2">
      <c r="A6726">
        <v>6725</v>
      </c>
      <c r="B6726" t="s">
        <v>9073</v>
      </c>
      <c r="C6726" s="5">
        <v>42625</v>
      </c>
      <c r="D6726" s="5" t="str">
        <f t="shared" si="629"/>
        <v>2016-09</v>
      </c>
      <c r="E6726" s="5">
        <v>42629</v>
      </c>
      <c r="F6726" t="s">
        <v>55</v>
      </c>
      <c r="G6726" t="s">
        <v>1949</v>
      </c>
      <c r="H6726" t="s">
        <v>1950</v>
      </c>
      <c r="I6726" t="s">
        <v>31</v>
      </c>
      <c r="J6726" t="s">
        <v>32</v>
      </c>
      <c r="K6726" t="s">
        <v>100</v>
      </c>
      <c r="L6726" t="s">
        <v>101</v>
      </c>
      <c r="M6726">
        <v>98103</v>
      </c>
      <c r="N6726" t="s">
        <v>49</v>
      </c>
      <c r="O6726" t="s">
        <v>874</v>
      </c>
      <c r="P6726" t="s">
        <v>51</v>
      </c>
      <c r="Q6726" t="s">
        <v>274</v>
      </c>
      <c r="R6726" t="s">
        <v>875</v>
      </c>
      <c r="S6726">
        <v>10.47</v>
      </c>
      <c r="T6726">
        <v>3</v>
      </c>
      <c r="U6726">
        <v>0</v>
      </c>
      <c r="V6726">
        <v>4.8162000000000003</v>
      </c>
      <c r="W6726" s="6">
        <f t="shared" si="634"/>
        <v>0.46</v>
      </c>
      <c r="X6726" s="4">
        <f t="shared" si="631"/>
        <v>1.6054000000000002</v>
      </c>
      <c r="Y6726" s="4">
        <f t="shared" si="632"/>
        <v>3.49</v>
      </c>
      <c r="Z6726" s="4">
        <f t="shared" si="633"/>
        <v>3.49</v>
      </c>
      <c r="AA6726" s="4">
        <f t="shared" si="630"/>
        <v>0</v>
      </c>
    </row>
    <row r="6727" spans="1:27" x14ac:dyDescent="0.2">
      <c r="A6727">
        <v>6726</v>
      </c>
      <c r="B6727" t="s">
        <v>9073</v>
      </c>
      <c r="C6727" s="5">
        <v>42625</v>
      </c>
      <c r="D6727" s="5" t="str">
        <f t="shared" ref="D6727:D6790" si="635">TEXT(C6727,"yyyy-mm")</f>
        <v>2016-09</v>
      </c>
      <c r="E6727" s="5">
        <v>42629</v>
      </c>
      <c r="F6727" t="s">
        <v>55</v>
      </c>
      <c r="G6727" t="s">
        <v>1949</v>
      </c>
      <c r="H6727" t="s">
        <v>1950</v>
      </c>
      <c r="I6727" t="s">
        <v>31</v>
      </c>
      <c r="J6727" t="s">
        <v>32</v>
      </c>
      <c r="K6727" t="s">
        <v>100</v>
      </c>
      <c r="L6727" t="s">
        <v>101</v>
      </c>
      <c r="M6727">
        <v>98103</v>
      </c>
      <c r="N6727" t="s">
        <v>49</v>
      </c>
      <c r="O6727" t="s">
        <v>7396</v>
      </c>
      <c r="P6727" t="s">
        <v>51</v>
      </c>
      <c r="Q6727" t="s">
        <v>52</v>
      </c>
      <c r="R6727" t="s">
        <v>7397</v>
      </c>
      <c r="S6727">
        <v>11.07</v>
      </c>
      <c r="T6727">
        <v>3</v>
      </c>
      <c r="U6727">
        <v>0</v>
      </c>
      <c r="V6727">
        <v>5.2028999999999996</v>
      </c>
      <c r="W6727" s="6">
        <f t="shared" si="634"/>
        <v>0.47</v>
      </c>
      <c r="X6727" s="4">
        <f t="shared" si="631"/>
        <v>1.7343</v>
      </c>
      <c r="Y6727" s="4">
        <f t="shared" si="632"/>
        <v>3.69</v>
      </c>
      <c r="Z6727" s="4">
        <f t="shared" si="633"/>
        <v>3.69</v>
      </c>
      <c r="AA6727" s="4">
        <f t="shared" si="630"/>
        <v>0</v>
      </c>
    </row>
    <row r="6728" spans="1:27" x14ac:dyDescent="0.2">
      <c r="A6728">
        <v>6727</v>
      </c>
      <c r="B6728" t="s">
        <v>9073</v>
      </c>
      <c r="C6728" s="5">
        <v>42625</v>
      </c>
      <c r="D6728" s="5" t="str">
        <f t="shared" si="635"/>
        <v>2016-09</v>
      </c>
      <c r="E6728" s="5">
        <v>42629</v>
      </c>
      <c r="F6728" t="s">
        <v>55</v>
      </c>
      <c r="G6728" t="s">
        <v>1949</v>
      </c>
      <c r="H6728" t="s">
        <v>1950</v>
      </c>
      <c r="I6728" t="s">
        <v>31</v>
      </c>
      <c r="J6728" t="s">
        <v>32</v>
      </c>
      <c r="K6728" t="s">
        <v>100</v>
      </c>
      <c r="L6728" t="s">
        <v>101</v>
      </c>
      <c r="M6728">
        <v>98103</v>
      </c>
      <c r="N6728" t="s">
        <v>49</v>
      </c>
      <c r="O6728" t="s">
        <v>2454</v>
      </c>
      <c r="P6728" t="s">
        <v>51</v>
      </c>
      <c r="Q6728" t="s">
        <v>80</v>
      </c>
      <c r="R6728" t="s">
        <v>2455</v>
      </c>
      <c r="S6728">
        <v>20.704000000000001</v>
      </c>
      <c r="T6728">
        <v>4</v>
      </c>
      <c r="U6728">
        <v>0.2</v>
      </c>
      <c r="V6728">
        <v>7.7639999999999993</v>
      </c>
      <c r="W6728" s="6">
        <f t="shared" si="634"/>
        <v>0.37499999999999994</v>
      </c>
      <c r="X6728" s="4">
        <f t="shared" si="631"/>
        <v>1.9409999999999998</v>
      </c>
      <c r="Y6728" s="4">
        <f t="shared" si="632"/>
        <v>5.1760000000000002</v>
      </c>
      <c r="Z6728" s="4">
        <f t="shared" si="633"/>
        <v>6.47</v>
      </c>
      <c r="AA6728" s="4">
        <f t="shared" si="630"/>
        <v>4.1408000000000005</v>
      </c>
    </row>
    <row r="6729" spans="1:27" x14ac:dyDescent="0.2">
      <c r="A6729">
        <v>6728</v>
      </c>
      <c r="B6729" t="s">
        <v>9074</v>
      </c>
      <c r="C6729" s="5">
        <v>42957</v>
      </c>
      <c r="D6729" s="5" t="str">
        <f t="shared" si="635"/>
        <v>2017-08</v>
      </c>
      <c r="E6729" s="5">
        <v>42962</v>
      </c>
      <c r="F6729" t="s">
        <v>28</v>
      </c>
      <c r="G6729" t="s">
        <v>2338</v>
      </c>
      <c r="H6729" t="s">
        <v>2339</v>
      </c>
      <c r="I6729" t="s">
        <v>46</v>
      </c>
      <c r="J6729" t="s">
        <v>32</v>
      </c>
      <c r="K6729" t="s">
        <v>1474</v>
      </c>
      <c r="L6729" t="s">
        <v>259</v>
      </c>
      <c r="M6729">
        <v>47374</v>
      </c>
      <c r="N6729" t="s">
        <v>110</v>
      </c>
      <c r="O6729" t="s">
        <v>8192</v>
      </c>
      <c r="P6729" t="s">
        <v>51</v>
      </c>
      <c r="Q6729" t="s">
        <v>95</v>
      </c>
      <c r="R6729" t="s">
        <v>8193</v>
      </c>
      <c r="S6729">
        <v>177.2</v>
      </c>
      <c r="T6729">
        <v>5</v>
      </c>
      <c r="U6729">
        <v>0</v>
      </c>
      <c r="V6729">
        <v>83.283999999999992</v>
      </c>
      <c r="W6729" s="6">
        <f t="shared" si="634"/>
        <v>0.47</v>
      </c>
      <c r="X6729" s="4">
        <f t="shared" si="631"/>
        <v>16.656799999999997</v>
      </c>
      <c r="Y6729" s="4">
        <f t="shared" si="632"/>
        <v>35.44</v>
      </c>
      <c r="Z6729" s="4">
        <f t="shared" si="633"/>
        <v>35.44</v>
      </c>
      <c r="AA6729" s="4">
        <f t="shared" si="630"/>
        <v>0</v>
      </c>
    </row>
    <row r="6730" spans="1:27" x14ac:dyDescent="0.2">
      <c r="A6730">
        <v>6729</v>
      </c>
      <c r="B6730" t="s">
        <v>9075</v>
      </c>
      <c r="C6730" s="5">
        <v>42678</v>
      </c>
      <c r="D6730" s="5" t="str">
        <f t="shared" si="635"/>
        <v>2016-11</v>
      </c>
      <c r="E6730" s="5">
        <v>42683</v>
      </c>
      <c r="F6730" t="s">
        <v>55</v>
      </c>
      <c r="G6730" t="s">
        <v>6879</v>
      </c>
      <c r="H6730" t="s">
        <v>6880</v>
      </c>
      <c r="I6730" t="s">
        <v>46</v>
      </c>
      <c r="J6730" t="s">
        <v>32</v>
      </c>
      <c r="K6730" t="s">
        <v>1428</v>
      </c>
      <c r="L6730" t="s">
        <v>59</v>
      </c>
      <c r="M6730">
        <v>33180</v>
      </c>
      <c r="N6730" t="s">
        <v>35</v>
      </c>
      <c r="O6730" t="s">
        <v>4708</v>
      </c>
      <c r="P6730" t="s">
        <v>37</v>
      </c>
      <c r="Q6730" t="s">
        <v>70</v>
      </c>
      <c r="R6730" t="s">
        <v>4709</v>
      </c>
      <c r="S6730">
        <v>50.496000000000002</v>
      </c>
      <c r="T6730">
        <v>6</v>
      </c>
      <c r="U6730">
        <v>0.2</v>
      </c>
      <c r="V6730">
        <v>8.2055999999999987</v>
      </c>
      <c r="W6730" s="6">
        <f t="shared" si="634"/>
        <v>0.16249999999999998</v>
      </c>
      <c r="X6730" s="4">
        <f t="shared" si="631"/>
        <v>1.3675999999999997</v>
      </c>
      <c r="Y6730" s="4">
        <f t="shared" si="632"/>
        <v>8.4160000000000004</v>
      </c>
      <c r="Z6730" s="4">
        <f t="shared" si="633"/>
        <v>10.52</v>
      </c>
      <c r="AA6730" s="4">
        <f t="shared" si="630"/>
        <v>10.099200000000002</v>
      </c>
    </row>
    <row r="6731" spans="1:27" x14ac:dyDescent="0.2">
      <c r="A6731">
        <v>6730</v>
      </c>
      <c r="B6731" t="s">
        <v>9076</v>
      </c>
      <c r="C6731" s="5">
        <v>42173</v>
      </c>
      <c r="D6731" s="5" t="str">
        <f t="shared" si="635"/>
        <v>2015-06</v>
      </c>
      <c r="E6731" s="5">
        <v>42175</v>
      </c>
      <c r="F6731" t="s">
        <v>193</v>
      </c>
      <c r="G6731" t="s">
        <v>2450</v>
      </c>
      <c r="H6731" t="s">
        <v>2451</v>
      </c>
      <c r="I6731" t="s">
        <v>46</v>
      </c>
      <c r="J6731" t="s">
        <v>32</v>
      </c>
      <c r="K6731" t="s">
        <v>3806</v>
      </c>
      <c r="L6731" t="s">
        <v>340</v>
      </c>
      <c r="M6731">
        <v>37167</v>
      </c>
      <c r="N6731" t="s">
        <v>35</v>
      </c>
      <c r="O6731" t="s">
        <v>5231</v>
      </c>
      <c r="P6731" t="s">
        <v>51</v>
      </c>
      <c r="Q6731" t="s">
        <v>80</v>
      </c>
      <c r="R6731" t="s">
        <v>5232</v>
      </c>
      <c r="S6731">
        <v>6.1290000000000004</v>
      </c>
      <c r="T6731">
        <v>3</v>
      </c>
      <c r="U6731">
        <v>0.7</v>
      </c>
      <c r="V6731">
        <v>-4.4945999999999984</v>
      </c>
      <c r="W6731" s="6">
        <f t="shared" si="634"/>
        <v>-0.73333333333333306</v>
      </c>
      <c r="X6731" s="4">
        <f t="shared" si="631"/>
        <v>-1.4981999999999995</v>
      </c>
      <c r="Y6731" s="4">
        <f t="shared" si="632"/>
        <v>2.0430000000000001</v>
      </c>
      <c r="Z6731" s="4">
        <f t="shared" si="633"/>
        <v>6.81</v>
      </c>
      <c r="AA6731" s="4">
        <f t="shared" si="630"/>
        <v>4.2903000000000002</v>
      </c>
    </row>
    <row r="6732" spans="1:27" x14ac:dyDescent="0.2">
      <c r="A6732">
        <v>6731</v>
      </c>
      <c r="B6732" t="s">
        <v>9076</v>
      </c>
      <c r="C6732" s="5">
        <v>42173</v>
      </c>
      <c r="D6732" s="5" t="str">
        <f t="shared" si="635"/>
        <v>2015-06</v>
      </c>
      <c r="E6732" s="5">
        <v>42175</v>
      </c>
      <c r="F6732" t="s">
        <v>193</v>
      </c>
      <c r="G6732" t="s">
        <v>2450</v>
      </c>
      <c r="H6732" t="s">
        <v>2451</v>
      </c>
      <c r="I6732" t="s">
        <v>46</v>
      </c>
      <c r="J6732" t="s">
        <v>32</v>
      </c>
      <c r="K6732" t="s">
        <v>3806</v>
      </c>
      <c r="L6732" t="s">
        <v>340</v>
      </c>
      <c r="M6732">
        <v>37167</v>
      </c>
      <c r="N6732" t="s">
        <v>35</v>
      </c>
      <c r="O6732" t="s">
        <v>950</v>
      </c>
      <c r="P6732" t="s">
        <v>37</v>
      </c>
      <c r="Q6732" t="s">
        <v>41</v>
      </c>
      <c r="R6732" t="s">
        <v>951</v>
      </c>
      <c r="S6732">
        <v>643.13599999999997</v>
      </c>
      <c r="T6732">
        <v>4</v>
      </c>
      <c r="U6732">
        <v>0.2</v>
      </c>
      <c r="V6732">
        <v>56.274400000000014</v>
      </c>
      <c r="W6732" s="6">
        <f t="shared" si="634"/>
        <v>8.7500000000000022E-2</v>
      </c>
      <c r="X6732" s="4">
        <f t="shared" si="631"/>
        <v>14.068600000000004</v>
      </c>
      <c r="Y6732" s="4">
        <f t="shared" si="632"/>
        <v>160.78399999999999</v>
      </c>
      <c r="Z6732" s="4">
        <f t="shared" si="633"/>
        <v>200.98</v>
      </c>
      <c r="AA6732" s="4">
        <f t="shared" si="630"/>
        <v>128.62719999999999</v>
      </c>
    </row>
    <row r="6733" spans="1:27" x14ac:dyDescent="0.2">
      <c r="A6733">
        <v>6732</v>
      </c>
      <c r="B6733" t="s">
        <v>9076</v>
      </c>
      <c r="C6733" s="5">
        <v>42173</v>
      </c>
      <c r="D6733" s="5" t="str">
        <f t="shared" si="635"/>
        <v>2015-06</v>
      </c>
      <c r="E6733" s="5">
        <v>42175</v>
      </c>
      <c r="F6733" t="s">
        <v>193</v>
      </c>
      <c r="G6733" t="s">
        <v>2450</v>
      </c>
      <c r="H6733" t="s">
        <v>2451</v>
      </c>
      <c r="I6733" t="s">
        <v>46</v>
      </c>
      <c r="J6733" t="s">
        <v>32</v>
      </c>
      <c r="K6733" t="s">
        <v>3806</v>
      </c>
      <c r="L6733" t="s">
        <v>340</v>
      </c>
      <c r="M6733">
        <v>37167</v>
      </c>
      <c r="N6733" t="s">
        <v>35</v>
      </c>
      <c r="O6733" t="s">
        <v>1162</v>
      </c>
      <c r="P6733" t="s">
        <v>51</v>
      </c>
      <c r="Q6733" t="s">
        <v>95</v>
      </c>
      <c r="R6733" t="s">
        <v>1163</v>
      </c>
      <c r="S6733">
        <v>20.736000000000004</v>
      </c>
      <c r="T6733">
        <v>4</v>
      </c>
      <c r="U6733">
        <v>0.2</v>
      </c>
      <c r="V6733">
        <v>7.2576000000000001</v>
      </c>
      <c r="W6733" s="6">
        <f t="shared" si="634"/>
        <v>0.34999999999999992</v>
      </c>
      <c r="X6733" s="4">
        <f t="shared" si="631"/>
        <v>1.8144</v>
      </c>
      <c r="Y6733" s="4">
        <f t="shared" si="632"/>
        <v>5.1840000000000011</v>
      </c>
      <c r="Z6733" s="4">
        <f t="shared" si="633"/>
        <v>6.4800000000000013</v>
      </c>
      <c r="AA6733" s="4">
        <f t="shared" si="630"/>
        <v>4.1472000000000007</v>
      </c>
    </row>
    <row r="6734" spans="1:27" x14ac:dyDescent="0.2">
      <c r="A6734">
        <v>6733</v>
      </c>
      <c r="B6734" t="s">
        <v>9077</v>
      </c>
      <c r="C6734" s="5">
        <v>41824</v>
      </c>
      <c r="D6734" s="5" t="str">
        <f t="shared" si="635"/>
        <v>2014-07</v>
      </c>
      <c r="E6734" s="5">
        <v>41827</v>
      </c>
      <c r="F6734" t="s">
        <v>193</v>
      </c>
      <c r="G6734" t="s">
        <v>6996</v>
      </c>
      <c r="H6734" t="s">
        <v>6997</v>
      </c>
      <c r="I6734" t="s">
        <v>46</v>
      </c>
      <c r="J6734" t="s">
        <v>32</v>
      </c>
      <c r="K6734" t="s">
        <v>461</v>
      </c>
      <c r="L6734" t="s">
        <v>462</v>
      </c>
      <c r="M6734">
        <v>80013</v>
      </c>
      <c r="N6734" t="s">
        <v>49</v>
      </c>
      <c r="O6734" t="s">
        <v>6318</v>
      </c>
      <c r="P6734" t="s">
        <v>51</v>
      </c>
      <c r="Q6734" t="s">
        <v>95</v>
      </c>
      <c r="R6734" t="s">
        <v>6319</v>
      </c>
      <c r="S6734">
        <v>177.536</v>
      </c>
      <c r="T6734">
        <v>4</v>
      </c>
      <c r="U6734">
        <v>0.2</v>
      </c>
      <c r="V6734">
        <v>62.137599999999992</v>
      </c>
      <c r="W6734" s="6">
        <f t="shared" si="634"/>
        <v>0.35</v>
      </c>
      <c r="X6734" s="4">
        <f t="shared" si="631"/>
        <v>15.534399999999998</v>
      </c>
      <c r="Y6734" s="4">
        <f t="shared" si="632"/>
        <v>44.384</v>
      </c>
      <c r="Z6734" s="4">
        <f t="shared" si="633"/>
        <v>55.48</v>
      </c>
      <c r="AA6734" s="4">
        <f t="shared" si="630"/>
        <v>35.507200000000005</v>
      </c>
    </row>
    <row r="6735" spans="1:27" x14ac:dyDescent="0.2">
      <c r="A6735">
        <v>6734</v>
      </c>
      <c r="B6735" t="s">
        <v>9077</v>
      </c>
      <c r="C6735" s="5">
        <v>41824</v>
      </c>
      <c r="D6735" s="5" t="str">
        <f t="shared" si="635"/>
        <v>2014-07</v>
      </c>
      <c r="E6735" s="5">
        <v>41827</v>
      </c>
      <c r="F6735" t="s">
        <v>193</v>
      </c>
      <c r="G6735" t="s">
        <v>6996</v>
      </c>
      <c r="H6735" t="s">
        <v>6997</v>
      </c>
      <c r="I6735" t="s">
        <v>46</v>
      </c>
      <c r="J6735" t="s">
        <v>32</v>
      </c>
      <c r="K6735" t="s">
        <v>461</v>
      </c>
      <c r="L6735" t="s">
        <v>462</v>
      </c>
      <c r="M6735">
        <v>80013</v>
      </c>
      <c r="N6735" t="s">
        <v>49</v>
      </c>
      <c r="O6735" t="s">
        <v>5145</v>
      </c>
      <c r="P6735" t="s">
        <v>51</v>
      </c>
      <c r="Q6735" t="s">
        <v>83</v>
      </c>
      <c r="R6735" t="s">
        <v>5146</v>
      </c>
      <c r="S6735">
        <v>32.432000000000002</v>
      </c>
      <c r="T6735">
        <v>2</v>
      </c>
      <c r="U6735">
        <v>0.2</v>
      </c>
      <c r="V6735">
        <v>3.2432000000000016</v>
      </c>
      <c r="W6735" s="6">
        <f t="shared" si="634"/>
        <v>0.10000000000000005</v>
      </c>
      <c r="X6735" s="4">
        <f t="shared" si="631"/>
        <v>1.6216000000000008</v>
      </c>
      <c r="Y6735" s="4">
        <f t="shared" si="632"/>
        <v>16.216000000000001</v>
      </c>
      <c r="Z6735" s="4">
        <f t="shared" si="633"/>
        <v>20.27</v>
      </c>
      <c r="AA6735" s="4">
        <f t="shared" si="630"/>
        <v>6.4864000000000006</v>
      </c>
    </row>
    <row r="6736" spans="1:27" x14ac:dyDescent="0.2">
      <c r="A6736">
        <v>6735</v>
      </c>
      <c r="B6736" t="s">
        <v>9078</v>
      </c>
      <c r="C6736" s="5">
        <v>42358</v>
      </c>
      <c r="D6736" s="5" t="str">
        <f t="shared" si="635"/>
        <v>2015-12</v>
      </c>
      <c r="E6736" s="5">
        <v>42363</v>
      </c>
      <c r="F6736" t="s">
        <v>55</v>
      </c>
      <c r="G6736" t="s">
        <v>8709</v>
      </c>
      <c r="H6736" t="s">
        <v>8710</v>
      </c>
      <c r="I6736" t="s">
        <v>107</v>
      </c>
      <c r="J6736" t="s">
        <v>32</v>
      </c>
      <c r="K6736" t="s">
        <v>1428</v>
      </c>
      <c r="L6736" t="s">
        <v>59</v>
      </c>
      <c r="M6736">
        <v>33142</v>
      </c>
      <c r="N6736" t="s">
        <v>35</v>
      </c>
      <c r="O6736" t="s">
        <v>2631</v>
      </c>
      <c r="P6736" t="s">
        <v>51</v>
      </c>
      <c r="Q6736" t="s">
        <v>52</v>
      </c>
      <c r="R6736" t="s">
        <v>2632</v>
      </c>
      <c r="S6736">
        <v>11.696</v>
      </c>
      <c r="T6736">
        <v>2</v>
      </c>
      <c r="U6736">
        <v>0.2</v>
      </c>
      <c r="V6736">
        <v>3.9473999999999996</v>
      </c>
      <c r="W6736" s="6">
        <f t="shared" si="634"/>
        <v>0.33749999999999997</v>
      </c>
      <c r="X6736" s="4">
        <f t="shared" si="631"/>
        <v>1.9736999999999998</v>
      </c>
      <c r="Y6736" s="4">
        <f t="shared" si="632"/>
        <v>5.8479999999999999</v>
      </c>
      <c r="Z6736" s="4">
        <f t="shared" si="633"/>
        <v>7.31</v>
      </c>
      <c r="AA6736" s="4">
        <f t="shared" si="630"/>
        <v>2.3391999999999999</v>
      </c>
    </row>
    <row r="6737" spans="1:27" x14ac:dyDescent="0.2">
      <c r="A6737">
        <v>6736</v>
      </c>
      <c r="B6737" t="s">
        <v>9079</v>
      </c>
      <c r="C6737" s="5">
        <v>42470</v>
      </c>
      <c r="D6737" s="5" t="str">
        <f t="shared" si="635"/>
        <v>2016-04</v>
      </c>
      <c r="E6737" s="5">
        <v>42477</v>
      </c>
      <c r="F6737" t="s">
        <v>55</v>
      </c>
      <c r="G6737" t="s">
        <v>4572</v>
      </c>
      <c r="H6737" t="s">
        <v>4573</v>
      </c>
      <c r="I6737" t="s">
        <v>31</v>
      </c>
      <c r="J6737" t="s">
        <v>32</v>
      </c>
      <c r="K6737" t="s">
        <v>132</v>
      </c>
      <c r="L6737" t="s">
        <v>48</v>
      </c>
      <c r="M6737">
        <v>94122</v>
      </c>
      <c r="N6737" t="s">
        <v>49</v>
      </c>
      <c r="O6737" t="s">
        <v>3865</v>
      </c>
      <c r="P6737" t="s">
        <v>51</v>
      </c>
      <c r="Q6737" t="s">
        <v>83</v>
      </c>
      <c r="R6737" t="s">
        <v>3866</v>
      </c>
      <c r="S6737">
        <v>113.76</v>
      </c>
      <c r="T6737">
        <v>3</v>
      </c>
      <c r="U6737">
        <v>0</v>
      </c>
      <c r="V6737">
        <v>44.366400000000006</v>
      </c>
      <c r="W6737" s="6">
        <f t="shared" si="634"/>
        <v>0.39</v>
      </c>
      <c r="X6737" s="4">
        <f t="shared" si="631"/>
        <v>14.788800000000002</v>
      </c>
      <c r="Y6737" s="4">
        <f t="shared" si="632"/>
        <v>37.92</v>
      </c>
      <c r="Z6737" s="4">
        <f t="shared" si="633"/>
        <v>37.92</v>
      </c>
      <c r="AA6737" s="4">
        <f t="shared" si="630"/>
        <v>0</v>
      </c>
    </row>
    <row r="6738" spans="1:27" x14ac:dyDescent="0.2">
      <c r="A6738">
        <v>6737</v>
      </c>
      <c r="B6738" t="s">
        <v>9079</v>
      </c>
      <c r="C6738" s="5">
        <v>42470</v>
      </c>
      <c r="D6738" s="5" t="str">
        <f t="shared" si="635"/>
        <v>2016-04</v>
      </c>
      <c r="E6738" s="5">
        <v>42477</v>
      </c>
      <c r="F6738" t="s">
        <v>55</v>
      </c>
      <c r="G6738" t="s">
        <v>4572</v>
      </c>
      <c r="H6738" t="s">
        <v>4573</v>
      </c>
      <c r="I6738" t="s">
        <v>31</v>
      </c>
      <c r="J6738" t="s">
        <v>32</v>
      </c>
      <c r="K6738" t="s">
        <v>132</v>
      </c>
      <c r="L6738" t="s">
        <v>48</v>
      </c>
      <c r="M6738">
        <v>94122</v>
      </c>
      <c r="N6738" t="s">
        <v>49</v>
      </c>
      <c r="O6738" t="s">
        <v>7518</v>
      </c>
      <c r="P6738" t="s">
        <v>51</v>
      </c>
      <c r="Q6738" t="s">
        <v>64</v>
      </c>
      <c r="R6738" t="s">
        <v>7519</v>
      </c>
      <c r="S6738">
        <v>579.51</v>
      </c>
      <c r="T6738">
        <v>3</v>
      </c>
      <c r="U6738">
        <v>0</v>
      </c>
      <c r="V6738">
        <v>81.131400000000014</v>
      </c>
      <c r="W6738" s="6">
        <f t="shared" si="634"/>
        <v>0.14000000000000001</v>
      </c>
      <c r="X6738" s="4">
        <f t="shared" si="631"/>
        <v>27.043800000000005</v>
      </c>
      <c r="Y6738" s="4">
        <f t="shared" si="632"/>
        <v>193.17</v>
      </c>
      <c r="Z6738" s="4">
        <f t="shared" si="633"/>
        <v>193.17</v>
      </c>
      <c r="AA6738" s="4">
        <f t="shared" si="630"/>
        <v>0</v>
      </c>
    </row>
    <row r="6739" spans="1:27" x14ac:dyDescent="0.2">
      <c r="A6739">
        <v>6738</v>
      </c>
      <c r="B6739" t="s">
        <v>9079</v>
      </c>
      <c r="C6739" s="5">
        <v>42470</v>
      </c>
      <c r="D6739" s="5" t="str">
        <f t="shared" si="635"/>
        <v>2016-04</v>
      </c>
      <c r="E6739" s="5">
        <v>42477</v>
      </c>
      <c r="F6739" t="s">
        <v>55</v>
      </c>
      <c r="G6739" t="s">
        <v>4572</v>
      </c>
      <c r="H6739" t="s">
        <v>4573</v>
      </c>
      <c r="I6739" t="s">
        <v>31</v>
      </c>
      <c r="J6739" t="s">
        <v>32</v>
      </c>
      <c r="K6739" t="s">
        <v>132</v>
      </c>
      <c r="L6739" t="s">
        <v>48</v>
      </c>
      <c r="M6739">
        <v>94122</v>
      </c>
      <c r="N6739" t="s">
        <v>49</v>
      </c>
      <c r="O6739" t="s">
        <v>8536</v>
      </c>
      <c r="P6739" t="s">
        <v>51</v>
      </c>
      <c r="Q6739" t="s">
        <v>64</v>
      </c>
      <c r="R6739" t="s">
        <v>8537</v>
      </c>
      <c r="S6739">
        <v>150.66</v>
      </c>
      <c r="T6739">
        <v>9</v>
      </c>
      <c r="U6739">
        <v>0</v>
      </c>
      <c r="V6739">
        <v>6.0263999999999918</v>
      </c>
      <c r="W6739" s="6">
        <f t="shared" si="634"/>
        <v>3.9999999999999945E-2</v>
      </c>
      <c r="X6739" s="4">
        <f t="shared" si="631"/>
        <v>0.66959999999999908</v>
      </c>
      <c r="Y6739" s="4">
        <f t="shared" si="632"/>
        <v>16.739999999999998</v>
      </c>
      <c r="Z6739" s="4">
        <f t="shared" si="633"/>
        <v>16.739999999999998</v>
      </c>
      <c r="AA6739" s="4">
        <f t="shared" si="630"/>
        <v>0</v>
      </c>
    </row>
    <row r="6740" spans="1:27" x14ac:dyDescent="0.2">
      <c r="A6740">
        <v>6739</v>
      </c>
      <c r="B6740" t="s">
        <v>9079</v>
      </c>
      <c r="C6740" s="5">
        <v>42470</v>
      </c>
      <c r="D6740" s="5" t="str">
        <f t="shared" si="635"/>
        <v>2016-04</v>
      </c>
      <c r="E6740" s="5">
        <v>42477</v>
      </c>
      <c r="F6740" t="s">
        <v>55</v>
      </c>
      <c r="G6740" t="s">
        <v>4572</v>
      </c>
      <c r="H6740" t="s">
        <v>4573</v>
      </c>
      <c r="I6740" t="s">
        <v>31</v>
      </c>
      <c r="J6740" t="s">
        <v>32</v>
      </c>
      <c r="K6740" t="s">
        <v>132</v>
      </c>
      <c r="L6740" t="s">
        <v>48</v>
      </c>
      <c r="M6740">
        <v>94122</v>
      </c>
      <c r="N6740" t="s">
        <v>49</v>
      </c>
      <c r="O6740" t="s">
        <v>1913</v>
      </c>
      <c r="P6740" t="s">
        <v>51</v>
      </c>
      <c r="Q6740" t="s">
        <v>80</v>
      </c>
      <c r="R6740" t="s">
        <v>1914</v>
      </c>
      <c r="S6740">
        <v>48.032000000000004</v>
      </c>
      <c r="T6740">
        <v>4</v>
      </c>
      <c r="U6740">
        <v>0.2</v>
      </c>
      <c r="V6740">
        <v>15.610399999999993</v>
      </c>
      <c r="W6740" s="6">
        <f t="shared" si="634"/>
        <v>0.32499999999999984</v>
      </c>
      <c r="X6740" s="4">
        <f t="shared" si="631"/>
        <v>3.9025999999999983</v>
      </c>
      <c r="Y6740" s="4">
        <f t="shared" si="632"/>
        <v>12.008000000000001</v>
      </c>
      <c r="Z6740" s="4">
        <f t="shared" si="633"/>
        <v>15.01</v>
      </c>
      <c r="AA6740" s="4">
        <f t="shared" si="630"/>
        <v>9.6064000000000007</v>
      </c>
    </row>
    <row r="6741" spans="1:27" x14ac:dyDescent="0.2">
      <c r="A6741">
        <v>6740</v>
      </c>
      <c r="B6741" t="s">
        <v>9080</v>
      </c>
      <c r="C6741" s="5">
        <v>41785</v>
      </c>
      <c r="D6741" s="5" t="str">
        <f t="shared" si="635"/>
        <v>2014-05</v>
      </c>
      <c r="E6741" s="5">
        <v>41790</v>
      </c>
      <c r="F6741" t="s">
        <v>55</v>
      </c>
      <c r="G6741" t="s">
        <v>4338</v>
      </c>
      <c r="H6741" t="s">
        <v>4339</v>
      </c>
      <c r="I6741" t="s">
        <v>31</v>
      </c>
      <c r="J6741" t="s">
        <v>32</v>
      </c>
      <c r="K6741" t="s">
        <v>308</v>
      </c>
      <c r="L6741" t="s">
        <v>216</v>
      </c>
      <c r="M6741">
        <v>60623</v>
      </c>
      <c r="N6741" t="s">
        <v>110</v>
      </c>
      <c r="O6741" t="s">
        <v>5571</v>
      </c>
      <c r="P6741" t="s">
        <v>51</v>
      </c>
      <c r="Q6741" t="s">
        <v>64</v>
      </c>
      <c r="R6741" t="s">
        <v>5572</v>
      </c>
      <c r="S6741">
        <v>102.624</v>
      </c>
      <c r="T6741">
        <v>3</v>
      </c>
      <c r="U6741">
        <v>0.2</v>
      </c>
      <c r="V6741">
        <v>7.6968000000000032</v>
      </c>
      <c r="W6741" s="6">
        <f t="shared" si="634"/>
        <v>7.5000000000000039E-2</v>
      </c>
      <c r="X6741" s="4">
        <f t="shared" si="631"/>
        <v>2.5656000000000012</v>
      </c>
      <c r="Y6741" s="4">
        <f t="shared" si="632"/>
        <v>34.207999999999998</v>
      </c>
      <c r="Z6741" s="4">
        <f t="shared" si="633"/>
        <v>42.759999999999991</v>
      </c>
      <c r="AA6741" s="4">
        <f t="shared" si="630"/>
        <v>20.524799999999999</v>
      </c>
    </row>
    <row r="6742" spans="1:27" x14ac:dyDescent="0.2">
      <c r="A6742">
        <v>6741</v>
      </c>
      <c r="B6742" t="s">
        <v>9080</v>
      </c>
      <c r="C6742" s="5">
        <v>41785</v>
      </c>
      <c r="D6742" s="5" t="str">
        <f t="shared" si="635"/>
        <v>2014-05</v>
      </c>
      <c r="E6742" s="5">
        <v>41790</v>
      </c>
      <c r="F6742" t="s">
        <v>55</v>
      </c>
      <c r="G6742" t="s">
        <v>4338</v>
      </c>
      <c r="H6742" t="s">
        <v>4339</v>
      </c>
      <c r="I6742" t="s">
        <v>31</v>
      </c>
      <c r="J6742" t="s">
        <v>32</v>
      </c>
      <c r="K6742" t="s">
        <v>308</v>
      </c>
      <c r="L6742" t="s">
        <v>216</v>
      </c>
      <c r="M6742">
        <v>60623</v>
      </c>
      <c r="N6742" t="s">
        <v>110</v>
      </c>
      <c r="O6742" t="s">
        <v>4782</v>
      </c>
      <c r="P6742" t="s">
        <v>37</v>
      </c>
      <c r="Q6742" t="s">
        <v>41</v>
      </c>
      <c r="R6742" t="s">
        <v>4783</v>
      </c>
      <c r="S6742">
        <v>359.77199999999999</v>
      </c>
      <c r="T6742">
        <v>2</v>
      </c>
      <c r="U6742">
        <v>0.3</v>
      </c>
      <c r="V6742">
        <v>-5.1396000000000583</v>
      </c>
      <c r="W6742" s="6">
        <f t="shared" si="634"/>
        <v>-1.4285714285714448E-2</v>
      </c>
      <c r="X6742" s="4">
        <f t="shared" si="631"/>
        <v>-2.5698000000000292</v>
      </c>
      <c r="Y6742" s="4">
        <f t="shared" si="632"/>
        <v>179.886</v>
      </c>
      <c r="Z6742" s="4">
        <f t="shared" si="633"/>
        <v>256.98</v>
      </c>
      <c r="AA6742" s="4">
        <f t="shared" si="630"/>
        <v>107.93159999999999</v>
      </c>
    </row>
    <row r="6743" spans="1:27" x14ac:dyDescent="0.2">
      <c r="A6743">
        <v>6742</v>
      </c>
      <c r="B6743" t="s">
        <v>9080</v>
      </c>
      <c r="C6743" s="5">
        <v>41785</v>
      </c>
      <c r="D6743" s="5" t="str">
        <f t="shared" si="635"/>
        <v>2014-05</v>
      </c>
      <c r="E6743" s="5">
        <v>41790</v>
      </c>
      <c r="F6743" t="s">
        <v>55</v>
      </c>
      <c r="G6743" t="s">
        <v>4338</v>
      </c>
      <c r="H6743" t="s">
        <v>4339</v>
      </c>
      <c r="I6743" t="s">
        <v>31</v>
      </c>
      <c r="J6743" t="s">
        <v>32</v>
      </c>
      <c r="K6743" t="s">
        <v>308</v>
      </c>
      <c r="L6743" t="s">
        <v>216</v>
      </c>
      <c r="M6743">
        <v>60623</v>
      </c>
      <c r="N6743" t="s">
        <v>110</v>
      </c>
      <c r="O6743" t="s">
        <v>3131</v>
      </c>
      <c r="P6743" t="s">
        <v>51</v>
      </c>
      <c r="Q6743" t="s">
        <v>73</v>
      </c>
      <c r="R6743" t="s">
        <v>3132</v>
      </c>
      <c r="S6743">
        <v>13.392000000000001</v>
      </c>
      <c r="T6743">
        <v>3</v>
      </c>
      <c r="U6743">
        <v>0.2</v>
      </c>
      <c r="V6743">
        <v>3.1806000000000005</v>
      </c>
      <c r="W6743" s="6">
        <f t="shared" si="634"/>
        <v>0.23750000000000002</v>
      </c>
      <c r="X6743" s="4">
        <f t="shared" si="631"/>
        <v>1.0602000000000003</v>
      </c>
      <c r="Y6743" s="4">
        <f t="shared" si="632"/>
        <v>4.4640000000000004</v>
      </c>
      <c r="Z6743" s="4">
        <f t="shared" si="633"/>
        <v>5.58</v>
      </c>
      <c r="AA6743" s="4">
        <f t="shared" si="630"/>
        <v>2.6784000000000003</v>
      </c>
    </row>
    <row r="6744" spans="1:27" x14ac:dyDescent="0.2">
      <c r="A6744">
        <v>6743</v>
      </c>
      <c r="B6744" t="s">
        <v>9081</v>
      </c>
      <c r="C6744" s="5">
        <v>42922</v>
      </c>
      <c r="D6744" s="5" t="str">
        <f t="shared" si="635"/>
        <v>2017-07</v>
      </c>
      <c r="E6744" s="5">
        <v>42927</v>
      </c>
      <c r="F6744" t="s">
        <v>55</v>
      </c>
      <c r="G6744" t="s">
        <v>1197</v>
      </c>
      <c r="H6744" t="s">
        <v>1198</v>
      </c>
      <c r="I6744" t="s">
        <v>31</v>
      </c>
      <c r="J6744" t="s">
        <v>32</v>
      </c>
      <c r="K6744" t="s">
        <v>47</v>
      </c>
      <c r="L6744" t="s">
        <v>48</v>
      </c>
      <c r="M6744">
        <v>90008</v>
      </c>
      <c r="N6744" t="s">
        <v>49</v>
      </c>
      <c r="O6744" t="s">
        <v>309</v>
      </c>
      <c r="P6744" t="s">
        <v>37</v>
      </c>
      <c r="Q6744" t="s">
        <v>41</v>
      </c>
      <c r="R6744" t="s">
        <v>557</v>
      </c>
      <c r="S6744">
        <v>122.13600000000001</v>
      </c>
      <c r="T6744">
        <v>3</v>
      </c>
      <c r="U6744">
        <v>0.2</v>
      </c>
      <c r="V6744">
        <v>-13.740299999999994</v>
      </c>
      <c r="W6744" s="6">
        <f t="shared" si="634"/>
        <v>-0.11249999999999995</v>
      </c>
      <c r="X6744" s="4">
        <f t="shared" si="631"/>
        <v>-4.5800999999999981</v>
      </c>
      <c r="Y6744" s="4">
        <f t="shared" si="632"/>
        <v>40.712000000000003</v>
      </c>
      <c r="Z6744" s="4">
        <f t="shared" si="633"/>
        <v>50.889999999999993</v>
      </c>
      <c r="AA6744" s="4">
        <f t="shared" si="630"/>
        <v>24.427200000000003</v>
      </c>
    </row>
    <row r="6745" spans="1:27" x14ac:dyDescent="0.2">
      <c r="A6745">
        <v>6744</v>
      </c>
      <c r="B6745" t="s">
        <v>9082</v>
      </c>
      <c r="C6745" s="5">
        <v>42051</v>
      </c>
      <c r="D6745" s="5" t="str">
        <f t="shared" si="635"/>
        <v>2015-02</v>
      </c>
      <c r="E6745" s="5">
        <v>42055</v>
      </c>
      <c r="F6745" t="s">
        <v>55</v>
      </c>
      <c r="G6745" t="s">
        <v>1165</v>
      </c>
      <c r="H6745" t="s">
        <v>1166</v>
      </c>
      <c r="I6745" t="s">
        <v>46</v>
      </c>
      <c r="J6745" t="s">
        <v>32</v>
      </c>
      <c r="K6745" t="s">
        <v>249</v>
      </c>
      <c r="L6745" t="s">
        <v>2706</v>
      </c>
      <c r="M6745">
        <v>3820</v>
      </c>
      <c r="N6745" t="s">
        <v>153</v>
      </c>
      <c r="O6745" t="s">
        <v>663</v>
      </c>
      <c r="P6745" t="s">
        <v>51</v>
      </c>
      <c r="Q6745" t="s">
        <v>95</v>
      </c>
      <c r="R6745" t="s">
        <v>664</v>
      </c>
      <c r="S6745">
        <v>35.880000000000003</v>
      </c>
      <c r="T6745">
        <v>6</v>
      </c>
      <c r="U6745">
        <v>0</v>
      </c>
      <c r="V6745">
        <v>16.146000000000001</v>
      </c>
      <c r="W6745" s="6">
        <f t="shared" si="634"/>
        <v>0.45</v>
      </c>
      <c r="X6745" s="4">
        <f t="shared" si="631"/>
        <v>2.6910000000000003</v>
      </c>
      <c r="Y6745" s="4">
        <f t="shared" si="632"/>
        <v>5.98</v>
      </c>
      <c r="Z6745" s="4">
        <f t="shared" si="633"/>
        <v>5.98</v>
      </c>
      <c r="AA6745" s="4">
        <f t="shared" si="630"/>
        <v>0</v>
      </c>
    </row>
    <row r="6746" spans="1:27" x14ac:dyDescent="0.2">
      <c r="A6746">
        <v>6745</v>
      </c>
      <c r="B6746" t="s">
        <v>9083</v>
      </c>
      <c r="C6746" s="5">
        <v>42902</v>
      </c>
      <c r="D6746" s="5" t="str">
        <f t="shared" si="635"/>
        <v>2017-06</v>
      </c>
      <c r="E6746" s="5">
        <v>42904</v>
      </c>
      <c r="F6746" t="s">
        <v>28</v>
      </c>
      <c r="G6746" t="s">
        <v>3272</v>
      </c>
      <c r="H6746" t="s">
        <v>3273</v>
      </c>
      <c r="I6746" t="s">
        <v>31</v>
      </c>
      <c r="J6746" t="s">
        <v>32</v>
      </c>
      <c r="K6746" t="s">
        <v>873</v>
      </c>
      <c r="L6746" t="s">
        <v>503</v>
      </c>
      <c r="M6746">
        <v>43017</v>
      </c>
      <c r="N6746" t="s">
        <v>153</v>
      </c>
      <c r="O6746" t="s">
        <v>2308</v>
      </c>
      <c r="P6746" t="s">
        <v>76</v>
      </c>
      <c r="Q6746" t="s">
        <v>166</v>
      </c>
      <c r="R6746" t="s">
        <v>2309</v>
      </c>
      <c r="S6746">
        <v>479.952</v>
      </c>
      <c r="T6746">
        <v>6</v>
      </c>
      <c r="U6746">
        <v>0.2</v>
      </c>
      <c r="V6746">
        <v>107.98920000000001</v>
      </c>
      <c r="W6746" s="6">
        <f t="shared" si="634"/>
        <v>0.22500000000000003</v>
      </c>
      <c r="X6746" s="4">
        <f t="shared" si="631"/>
        <v>17.998200000000001</v>
      </c>
      <c r="Y6746" s="4">
        <f t="shared" si="632"/>
        <v>79.992000000000004</v>
      </c>
      <c r="Z6746" s="4">
        <f t="shared" si="633"/>
        <v>99.989999999999981</v>
      </c>
      <c r="AA6746" s="4">
        <f t="shared" si="630"/>
        <v>95.990400000000008</v>
      </c>
    </row>
    <row r="6747" spans="1:27" x14ac:dyDescent="0.2">
      <c r="A6747">
        <v>6746</v>
      </c>
      <c r="B6747" t="s">
        <v>9083</v>
      </c>
      <c r="C6747" s="5">
        <v>42902</v>
      </c>
      <c r="D6747" s="5" t="str">
        <f t="shared" si="635"/>
        <v>2017-06</v>
      </c>
      <c r="E6747" s="5">
        <v>42904</v>
      </c>
      <c r="F6747" t="s">
        <v>28</v>
      </c>
      <c r="G6747" t="s">
        <v>3272</v>
      </c>
      <c r="H6747" t="s">
        <v>3273</v>
      </c>
      <c r="I6747" t="s">
        <v>31</v>
      </c>
      <c r="J6747" t="s">
        <v>32</v>
      </c>
      <c r="K6747" t="s">
        <v>873</v>
      </c>
      <c r="L6747" t="s">
        <v>503</v>
      </c>
      <c r="M6747">
        <v>43017</v>
      </c>
      <c r="N6747" t="s">
        <v>153</v>
      </c>
      <c r="O6747" t="s">
        <v>1038</v>
      </c>
      <c r="P6747" t="s">
        <v>51</v>
      </c>
      <c r="Q6747" t="s">
        <v>73</v>
      </c>
      <c r="R6747" t="s">
        <v>1039</v>
      </c>
      <c r="S6747">
        <v>23.92</v>
      </c>
      <c r="T6747">
        <v>5</v>
      </c>
      <c r="U6747">
        <v>0.2</v>
      </c>
      <c r="V6747">
        <v>1.7940000000000005</v>
      </c>
      <c r="W6747" s="6">
        <f t="shared" si="634"/>
        <v>7.5000000000000011E-2</v>
      </c>
      <c r="X6747" s="4">
        <f t="shared" si="631"/>
        <v>0.35880000000000012</v>
      </c>
      <c r="Y6747" s="4">
        <f t="shared" si="632"/>
        <v>4.7840000000000007</v>
      </c>
      <c r="Z6747" s="4">
        <f t="shared" si="633"/>
        <v>5.98</v>
      </c>
      <c r="AA6747" s="4">
        <f t="shared" si="630"/>
        <v>4.7840000000000007</v>
      </c>
    </row>
    <row r="6748" spans="1:27" x14ac:dyDescent="0.2">
      <c r="A6748">
        <v>6747</v>
      </c>
      <c r="B6748" t="s">
        <v>9084</v>
      </c>
      <c r="C6748" s="5">
        <v>43052</v>
      </c>
      <c r="D6748" s="5" t="str">
        <f t="shared" si="635"/>
        <v>2017-11</v>
      </c>
      <c r="E6748" s="5">
        <v>43055</v>
      </c>
      <c r="F6748" t="s">
        <v>193</v>
      </c>
      <c r="G6748" t="s">
        <v>348</v>
      </c>
      <c r="H6748" t="s">
        <v>349</v>
      </c>
      <c r="I6748" t="s">
        <v>46</v>
      </c>
      <c r="J6748" t="s">
        <v>32</v>
      </c>
      <c r="K6748" t="s">
        <v>271</v>
      </c>
      <c r="L6748" t="s">
        <v>272</v>
      </c>
      <c r="M6748">
        <v>10009</v>
      </c>
      <c r="N6748" t="s">
        <v>153</v>
      </c>
      <c r="O6748" t="s">
        <v>6062</v>
      </c>
      <c r="P6748" t="s">
        <v>76</v>
      </c>
      <c r="Q6748" t="s">
        <v>77</v>
      </c>
      <c r="R6748" t="s">
        <v>6063</v>
      </c>
      <c r="S6748">
        <v>629.94999999999993</v>
      </c>
      <c r="T6748">
        <v>5</v>
      </c>
      <c r="U6748">
        <v>0</v>
      </c>
      <c r="V6748">
        <v>163.78700000000003</v>
      </c>
      <c r="W6748" s="6">
        <f t="shared" si="634"/>
        <v>0.26000000000000006</v>
      </c>
      <c r="X6748" s="4">
        <f t="shared" si="631"/>
        <v>32.757400000000004</v>
      </c>
      <c r="Y6748" s="4">
        <f t="shared" si="632"/>
        <v>125.98999999999998</v>
      </c>
      <c r="Z6748" s="4">
        <f t="shared" si="633"/>
        <v>125.98999999999998</v>
      </c>
      <c r="AA6748" s="4">
        <f t="shared" si="630"/>
        <v>0</v>
      </c>
    </row>
    <row r="6749" spans="1:27" x14ac:dyDescent="0.2">
      <c r="A6749">
        <v>6748</v>
      </c>
      <c r="B6749" t="s">
        <v>9085</v>
      </c>
      <c r="C6749" s="5">
        <v>43080</v>
      </c>
      <c r="D6749" s="5" t="str">
        <f t="shared" si="635"/>
        <v>2017-12</v>
      </c>
      <c r="E6749" s="5">
        <v>43084</v>
      </c>
      <c r="F6749" t="s">
        <v>55</v>
      </c>
      <c r="G6749" t="s">
        <v>1831</v>
      </c>
      <c r="H6749" t="s">
        <v>1832</v>
      </c>
      <c r="I6749" t="s">
        <v>31</v>
      </c>
      <c r="J6749" t="s">
        <v>32</v>
      </c>
      <c r="K6749" t="s">
        <v>271</v>
      </c>
      <c r="L6749" t="s">
        <v>272</v>
      </c>
      <c r="M6749">
        <v>10035</v>
      </c>
      <c r="N6749" t="s">
        <v>153</v>
      </c>
      <c r="O6749" t="s">
        <v>1722</v>
      </c>
      <c r="P6749" t="s">
        <v>51</v>
      </c>
      <c r="Q6749" t="s">
        <v>80</v>
      </c>
      <c r="R6749" t="s">
        <v>1723</v>
      </c>
      <c r="S6749">
        <v>14.952000000000002</v>
      </c>
      <c r="T6749">
        <v>1</v>
      </c>
      <c r="U6749">
        <v>0.2</v>
      </c>
      <c r="V6749">
        <v>5.0462999999999996</v>
      </c>
      <c r="W6749" s="6">
        <f t="shared" si="634"/>
        <v>0.33749999999999991</v>
      </c>
      <c r="X6749" s="4">
        <f t="shared" si="631"/>
        <v>5.0462999999999996</v>
      </c>
      <c r="Y6749" s="4">
        <f t="shared" si="632"/>
        <v>14.952000000000002</v>
      </c>
      <c r="Z6749" s="4">
        <f t="shared" si="633"/>
        <v>18.690000000000001</v>
      </c>
      <c r="AA6749" s="4">
        <f t="shared" si="630"/>
        <v>2.9904000000000006</v>
      </c>
    </row>
    <row r="6750" spans="1:27" x14ac:dyDescent="0.2">
      <c r="A6750">
        <v>6749</v>
      </c>
      <c r="B6750" t="s">
        <v>9085</v>
      </c>
      <c r="C6750" s="5">
        <v>43080</v>
      </c>
      <c r="D6750" s="5" t="str">
        <f t="shared" si="635"/>
        <v>2017-12</v>
      </c>
      <c r="E6750" s="5">
        <v>43084</v>
      </c>
      <c r="F6750" t="s">
        <v>55</v>
      </c>
      <c r="G6750" t="s">
        <v>1831</v>
      </c>
      <c r="H6750" t="s">
        <v>1832</v>
      </c>
      <c r="I6750" t="s">
        <v>31</v>
      </c>
      <c r="J6750" t="s">
        <v>32</v>
      </c>
      <c r="K6750" t="s">
        <v>271</v>
      </c>
      <c r="L6750" t="s">
        <v>272</v>
      </c>
      <c r="M6750">
        <v>10035</v>
      </c>
      <c r="N6750" t="s">
        <v>153</v>
      </c>
      <c r="O6750" t="s">
        <v>5580</v>
      </c>
      <c r="P6750" t="s">
        <v>51</v>
      </c>
      <c r="Q6750" t="s">
        <v>95</v>
      </c>
      <c r="R6750" t="s">
        <v>5581</v>
      </c>
      <c r="S6750">
        <v>17.940000000000001</v>
      </c>
      <c r="T6750">
        <v>3</v>
      </c>
      <c r="U6750">
        <v>0</v>
      </c>
      <c r="V6750">
        <v>8.0730000000000004</v>
      </c>
      <c r="W6750" s="6">
        <f t="shared" si="634"/>
        <v>0.45</v>
      </c>
      <c r="X6750" s="4">
        <f t="shared" si="631"/>
        <v>2.6910000000000003</v>
      </c>
      <c r="Y6750" s="4">
        <f t="shared" si="632"/>
        <v>5.98</v>
      </c>
      <c r="Z6750" s="4">
        <f t="shared" si="633"/>
        <v>5.98</v>
      </c>
      <c r="AA6750" s="4">
        <f t="shared" si="630"/>
        <v>0</v>
      </c>
    </row>
    <row r="6751" spans="1:27" x14ac:dyDescent="0.2">
      <c r="A6751">
        <v>6750</v>
      </c>
      <c r="B6751" t="s">
        <v>9085</v>
      </c>
      <c r="C6751" s="5">
        <v>43080</v>
      </c>
      <c r="D6751" s="5" t="str">
        <f t="shared" si="635"/>
        <v>2017-12</v>
      </c>
      <c r="E6751" s="5">
        <v>43084</v>
      </c>
      <c r="F6751" t="s">
        <v>55</v>
      </c>
      <c r="G6751" t="s">
        <v>1831</v>
      </c>
      <c r="H6751" t="s">
        <v>1832</v>
      </c>
      <c r="I6751" t="s">
        <v>31</v>
      </c>
      <c r="J6751" t="s">
        <v>32</v>
      </c>
      <c r="K6751" t="s">
        <v>271</v>
      </c>
      <c r="L6751" t="s">
        <v>272</v>
      </c>
      <c r="M6751">
        <v>10035</v>
      </c>
      <c r="N6751" t="s">
        <v>153</v>
      </c>
      <c r="O6751" t="s">
        <v>7954</v>
      </c>
      <c r="P6751" t="s">
        <v>76</v>
      </c>
      <c r="Q6751" t="s">
        <v>77</v>
      </c>
      <c r="R6751" t="s">
        <v>7955</v>
      </c>
      <c r="S6751">
        <v>116.98</v>
      </c>
      <c r="T6751">
        <v>2</v>
      </c>
      <c r="U6751">
        <v>0</v>
      </c>
      <c r="V6751">
        <v>29.245000000000005</v>
      </c>
      <c r="W6751" s="6">
        <f t="shared" si="634"/>
        <v>0.25000000000000006</v>
      </c>
      <c r="X6751" s="4">
        <f t="shared" si="631"/>
        <v>14.622500000000002</v>
      </c>
      <c r="Y6751" s="4">
        <f t="shared" si="632"/>
        <v>58.49</v>
      </c>
      <c r="Z6751" s="4">
        <f t="shared" si="633"/>
        <v>58.49</v>
      </c>
      <c r="AA6751" s="4">
        <f t="shared" si="630"/>
        <v>0</v>
      </c>
    </row>
    <row r="6752" spans="1:27" x14ac:dyDescent="0.2">
      <c r="A6752">
        <v>6751</v>
      </c>
      <c r="B6752" t="s">
        <v>9086</v>
      </c>
      <c r="C6752" s="5">
        <v>42549</v>
      </c>
      <c r="D6752" s="5" t="str">
        <f t="shared" si="635"/>
        <v>2016-06</v>
      </c>
      <c r="E6752" s="5">
        <v>42551</v>
      </c>
      <c r="F6752" t="s">
        <v>28</v>
      </c>
      <c r="G6752" t="s">
        <v>6133</v>
      </c>
      <c r="H6752" t="s">
        <v>6134</v>
      </c>
      <c r="I6752" t="s">
        <v>31</v>
      </c>
      <c r="J6752" t="s">
        <v>32</v>
      </c>
      <c r="K6752" t="s">
        <v>4838</v>
      </c>
      <c r="L6752" t="s">
        <v>795</v>
      </c>
      <c r="M6752">
        <v>7501</v>
      </c>
      <c r="N6752" t="s">
        <v>153</v>
      </c>
      <c r="O6752" t="s">
        <v>6609</v>
      </c>
      <c r="P6752" t="s">
        <v>37</v>
      </c>
      <c r="Q6752" t="s">
        <v>41</v>
      </c>
      <c r="R6752" t="s">
        <v>6610</v>
      </c>
      <c r="S6752">
        <v>121.96</v>
      </c>
      <c r="T6752">
        <v>2</v>
      </c>
      <c r="U6752">
        <v>0</v>
      </c>
      <c r="V6752">
        <v>20.733199999999997</v>
      </c>
      <c r="W6752" s="6">
        <f t="shared" si="634"/>
        <v>0.16999999999999998</v>
      </c>
      <c r="X6752" s="4">
        <f t="shared" si="631"/>
        <v>10.366599999999998</v>
      </c>
      <c r="Y6752" s="4">
        <f t="shared" si="632"/>
        <v>60.98</v>
      </c>
      <c r="Z6752" s="4">
        <f t="shared" si="633"/>
        <v>60.98</v>
      </c>
      <c r="AA6752" s="4">
        <f t="shared" si="630"/>
        <v>0</v>
      </c>
    </row>
    <row r="6753" spans="1:27" x14ac:dyDescent="0.2">
      <c r="A6753">
        <v>6752</v>
      </c>
      <c r="B6753" t="s">
        <v>9086</v>
      </c>
      <c r="C6753" s="5">
        <v>42549</v>
      </c>
      <c r="D6753" s="5" t="str">
        <f t="shared" si="635"/>
        <v>2016-06</v>
      </c>
      <c r="E6753" s="5">
        <v>42551</v>
      </c>
      <c r="F6753" t="s">
        <v>28</v>
      </c>
      <c r="G6753" t="s">
        <v>6133</v>
      </c>
      <c r="H6753" t="s">
        <v>6134</v>
      </c>
      <c r="I6753" t="s">
        <v>31</v>
      </c>
      <c r="J6753" t="s">
        <v>32</v>
      </c>
      <c r="K6753" t="s">
        <v>4838</v>
      </c>
      <c r="L6753" t="s">
        <v>795</v>
      </c>
      <c r="M6753">
        <v>7501</v>
      </c>
      <c r="N6753" t="s">
        <v>153</v>
      </c>
      <c r="O6753" t="s">
        <v>6520</v>
      </c>
      <c r="P6753" t="s">
        <v>51</v>
      </c>
      <c r="Q6753" t="s">
        <v>83</v>
      </c>
      <c r="R6753" t="s">
        <v>6521</v>
      </c>
      <c r="S6753">
        <v>8.74</v>
      </c>
      <c r="T6753">
        <v>2</v>
      </c>
      <c r="U6753">
        <v>0</v>
      </c>
      <c r="V6753">
        <v>2.2724000000000002</v>
      </c>
      <c r="W6753" s="6">
        <f t="shared" si="634"/>
        <v>0.26</v>
      </c>
      <c r="X6753" s="4">
        <f t="shared" si="631"/>
        <v>1.1362000000000001</v>
      </c>
      <c r="Y6753" s="4">
        <f t="shared" si="632"/>
        <v>4.37</v>
      </c>
      <c r="Z6753" s="4">
        <f t="shared" si="633"/>
        <v>4.37</v>
      </c>
      <c r="AA6753" s="4">
        <f t="shared" si="630"/>
        <v>0</v>
      </c>
    </row>
    <row r="6754" spans="1:27" x14ac:dyDescent="0.2">
      <c r="A6754">
        <v>6753</v>
      </c>
      <c r="B6754" t="s">
        <v>9086</v>
      </c>
      <c r="C6754" s="5">
        <v>42549</v>
      </c>
      <c r="D6754" s="5" t="str">
        <f t="shared" si="635"/>
        <v>2016-06</v>
      </c>
      <c r="E6754" s="5">
        <v>42551</v>
      </c>
      <c r="F6754" t="s">
        <v>28</v>
      </c>
      <c r="G6754" t="s">
        <v>6133</v>
      </c>
      <c r="H6754" t="s">
        <v>6134</v>
      </c>
      <c r="I6754" t="s">
        <v>31</v>
      </c>
      <c r="J6754" t="s">
        <v>32</v>
      </c>
      <c r="K6754" t="s">
        <v>4838</v>
      </c>
      <c r="L6754" t="s">
        <v>795</v>
      </c>
      <c r="M6754">
        <v>7501</v>
      </c>
      <c r="N6754" t="s">
        <v>153</v>
      </c>
      <c r="O6754" t="s">
        <v>1330</v>
      </c>
      <c r="P6754" t="s">
        <v>51</v>
      </c>
      <c r="Q6754" t="s">
        <v>95</v>
      </c>
      <c r="R6754" t="s">
        <v>1331</v>
      </c>
      <c r="S6754">
        <v>61.96</v>
      </c>
      <c r="T6754">
        <v>2</v>
      </c>
      <c r="U6754">
        <v>0</v>
      </c>
      <c r="V6754">
        <v>27.881999999999998</v>
      </c>
      <c r="W6754" s="6">
        <f t="shared" si="634"/>
        <v>0.44999999999999996</v>
      </c>
      <c r="X6754" s="4">
        <f t="shared" si="631"/>
        <v>13.940999999999999</v>
      </c>
      <c r="Y6754" s="4">
        <f t="shared" si="632"/>
        <v>30.98</v>
      </c>
      <c r="Z6754" s="4">
        <f t="shared" si="633"/>
        <v>30.98</v>
      </c>
      <c r="AA6754" s="4">
        <f t="shared" si="630"/>
        <v>0</v>
      </c>
    </row>
    <row r="6755" spans="1:27" x14ac:dyDescent="0.2">
      <c r="A6755">
        <v>6754</v>
      </c>
      <c r="B6755" t="s">
        <v>9086</v>
      </c>
      <c r="C6755" s="5">
        <v>42549</v>
      </c>
      <c r="D6755" s="5" t="str">
        <f t="shared" si="635"/>
        <v>2016-06</v>
      </c>
      <c r="E6755" s="5">
        <v>42551</v>
      </c>
      <c r="F6755" t="s">
        <v>28</v>
      </c>
      <c r="G6755" t="s">
        <v>6133</v>
      </c>
      <c r="H6755" t="s">
        <v>6134</v>
      </c>
      <c r="I6755" t="s">
        <v>31</v>
      </c>
      <c r="J6755" t="s">
        <v>32</v>
      </c>
      <c r="K6755" t="s">
        <v>4838</v>
      </c>
      <c r="L6755" t="s">
        <v>795</v>
      </c>
      <c r="M6755">
        <v>7501</v>
      </c>
      <c r="N6755" t="s">
        <v>153</v>
      </c>
      <c r="O6755" t="s">
        <v>5836</v>
      </c>
      <c r="P6755" t="s">
        <v>51</v>
      </c>
      <c r="Q6755" t="s">
        <v>80</v>
      </c>
      <c r="R6755" t="s">
        <v>5837</v>
      </c>
      <c r="S6755">
        <v>7.96</v>
      </c>
      <c r="T6755">
        <v>2</v>
      </c>
      <c r="U6755">
        <v>0</v>
      </c>
      <c r="V6755">
        <v>3.7412000000000001</v>
      </c>
      <c r="W6755" s="6">
        <f t="shared" si="634"/>
        <v>0.47000000000000003</v>
      </c>
      <c r="X6755" s="4">
        <f t="shared" si="631"/>
        <v>1.8706</v>
      </c>
      <c r="Y6755" s="4">
        <f t="shared" si="632"/>
        <v>3.98</v>
      </c>
      <c r="Z6755" s="4">
        <f t="shared" si="633"/>
        <v>3.98</v>
      </c>
      <c r="AA6755" s="4">
        <f t="shared" si="630"/>
        <v>0</v>
      </c>
    </row>
    <row r="6756" spans="1:27" x14ac:dyDescent="0.2">
      <c r="A6756">
        <v>6755</v>
      </c>
      <c r="B6756" t="s">
        <v>9086</v>
      </c>
      <c r="C6756" s="5">
        <v>42549</v>
      </c>
      <c r="D6756" s="5" t="str">
        <f t="shared" si="635"/>
        <v>2016-06</v>
      </c>
      <c r="E6756" s="5">
        <v>42551</v>
      </c>
      <c r="F6756" t="s">
        <v>28</v>
      </c>
      <c r="G6756" t="s">
        <v>6133</v>
      </c>
      <c r="H6756" t="s">
        <v>6134</v>
      </c>
      <c r="I6756" t="s">
        <v>31</v>
      </c>
      <c r="J6756" t="s">
        <v>32</v>
      </c>
      <c r="K6756" t="s">
        <v>4838</v>
      </c>
      <c r="L6756" t="s">
        <v>795</v>
      </c>
      <c r="M6756">
        <v>7501</v>
      </c>
      <c r="N6756" t="s">
        <v>153</v>
      </c>
      <c r="O6756" t="s">
        <v>111</v>
      </c>
      <c r="P6756" t="s">
        <v>51</v>
      </c>
      <c r="Q6756" t="s">
        <v>83</v>
      </c>
      <c r="R6756" t="s">
        <v>112</v>
      </c>
      <c r="S6756">
        <v>275.24</v>
      </c>
      <c r="T6756">
        <v>4</v>
      </c>
      <c r="U6756">
        <v>0</v>
      </c>
      <c r="V6756">
        <v>121.10560000000001</v>
      </c>
      <c r="W6756" s="6">
        <f t="shared" si="634"/>
        <v>0.44</v>
      </c>
      <c r="X6756" s="4">
        <f t="shared" si="631"/>
        <v>30.276400000000002</v>
      </c>
      <c r="Y6756" s="4">
        <f t="shared" si="632"/>
        <v>68.81</v>
      </c>
      <c r="Z6756" s="4">
        <f t="shared" si="633"/>
        <v>68.81</v>
      </c>
      <c r="AA6756" s="4">
        <f t="shared" si="630"/>
        <v>0</v>
      </c>
    </row>
    <row r="6757" spans="1:27" x14ac:dyDescent="0.2">
      <c r="A6757">
        <v>6756</v>
      </c>
      <c r="B6757" t="s">
        <v>9087</v>
      </c>
      <c r="C6757" s="5">
        <v>42993</v>
      </c>
      <c r="D6757" s="5" t="str">
        <f t="shared" si="635"/>
        <v>2017-09</v>
      </c>
      <c r="E6757" s="5">
        <v>42997</v>
      </c>
      <c r="F6757" t="s">
        <v>55</v>
      </c>
      <c r="G6757" t="s">
        <v>9088</v>
      </c>
      <c r="H6757" t="s">
        <v>9089</v>
      </c>
      <c r="I6757" t="s">
        <v>46</v>
      </c>
      <c r="J6757" t="s">
        <v>32</v>
      </c>
      <c r="K6757" t="s">
        <v>1127</v>
      </c>
      <c r="L6757" t="s">
        <v>795</v>
      </c>
      <c r="M6757">
        <v>8701</v>
      </c>
      <c r="N6757" t="s">
        <v>153</v>
      </c>
      <c r="O6757" t="s">
        <v>6172</v>
      </c>
      <c r="P6757" t="s">
        <v>37</v>
      </c>
      <c r="Q6757" t="s">
        <v>70</v>
      </c>
      <c r="R6757" t="s">
        <v>6173</v>
      </c>
      <c r="S6757">
        <v>47.400000000000006</v>
      </c>
      <c r="T6757">
        <v>5</v>
      </c>
      <c r="U6757">
        <v>0</v>
      </c>
      <c r="V6757">
        <v>18.960000000000004</v>
      </c>
      <c r="W6757" s="6">
        <f t="shared" si="634"/>
        <v>0.4</v>
      </c>
      <c r="X6757" s="4">
        <f t="shared" si="631"/>
        <v>3.7920000000000007</v>
      </c>
      <c r="Y6757" s="4">
        <f t="shared" si="632"/>
        <v>9.48</v>
      </c>
      <c r="Z6757" s="4">
        <f t="shared" si="633"/>
        <v>9.48</v>
      </c>
      <c r="AA6757" s="4">
        <f t="shared" si="630"/>
        <v>0</v>
      </c>
    </row>
    <row r="6758" spans="1:27" x14ac:dyDescent="0.2">
      <c r="A6758">
        <v>6757</v>
      </c>
      <c r="B6758" t="s">
        <v>9087</v>
      </c>
      <c r="C6758" s="5">
        <v>42993</v>
      </c>
      <c r="D6758" s="5" t="str">
        <f t="shared" si="635"/>
        <v>2017-09</v>
      </c>
      <c r="E6758" s="5">
        <v>42997</v>
      </c>
      <c r="F6758" t="s">
        <v>55</v>
      </c>
      <c r="G6758" t="s">
        <v>9088</v>
      </c>
      <c r="H6758" t="s">
        <v>9089</v>
      </c>
      <c r="I6758" t="s">
        <v>46</v>
      </c>
      <c r="J6758" t="s">
        <v>32</v>
      </c>
      <c r="K6758" t="s">
        <v>1127</v>
      </c>
      <c r="L6758" t="s">
        <v>795</v>
      </c>
      <c r="M6758">
        <v>8701</v>
      </c>
      <c r="N6758" t="s">
        <v>153</v>
      </c>
      <c r="O6758" t="s">
        <v>6967</v>
      </c>
      <c r="P6758" t="s">
        <v>37</v>
      </c>
      <c r="Q6758" t="s">
        <v>41</v>
      </c>
      <c r="R6758" t="s">
        <v>6968</v>
      </c>
      <c r="S6758">
        <v>512.96</v>
      </c>
      <c r="T6758">
        <v>4</v>
      </c>
      <c r="U6758">
        <v>0</v>
      </c>
      <c r="V6758">
        <v>143.62880000000001</v>
      </c>
      <c r="W6758" s="6">
        <f t="shared" si="634"/>
        <v>0.28000000000000003</v>
      </c>
      <c r="X6758" s="4">
        <f t="shared" si="631"/>
        <v>35.907200000000003</v>
      </c>
      <c r="Y6758" s="4">
        <f t="shared" si="632"/>
        <v>128.24</v>
      </c>
      <c r="Z6758" s="4">
        <f t="shared" si="633"/>
        <v>128.24</v>
      </c>
      <c r="AA6758" s="4">
        <f t="shared" si="630"/>
        <v>0</v>
      </c>
    </row>
    <row r="6759" spans="1:27" x14ac:dyDescent="0.2">
      <c r="A6759">
        <v>6758</v>
      </c>
      <c r="B6759" t="s">
        <v>9087</v>
      </c>
      <c r="C6759" s="5">
        <v>42993</v>
      </c>
      <c r="D6759" s="5" t="str">
        <f t="shared" si="635"/>
        <v>2017-09</v>
      </c>
      <c r="E6759" s="5">
        <v>42997</v>
      </c>
      <c r="F6759" t="s">
        <v>55</v>
      </c>
      <c r="G6759" t="s">
        <v>9088</v>
      </c>
      <c r="H6759" t="s">
        <v>9089</v>
      </c>
      <c r="I6759" t="s">
        <v>46</v>
      </c>
      <c r="J6759" t="s">
        <v>32</v>
      </c>
      <c r="K6759" t="s">
        <v>1127</v>
      </c>
      <c r="L6759" t="s">
        <v>795</v>
      </c>
      <c r="M6759">
        <v>8701</v>
      </c>
      <c r="N6759" t="s">
        <v>153</v>
      </c>
      <c r="O6759" t="s">
        <v>3153</v>
      </c>
      <c r="P6759" t="s">
        <v>76</v>
      </c>
      <c r="Q6759" t="s">
        <v>77</v>
      </c>
      <c r="R6759" t="s">
        <v>3154</v>
      </c>
      <c r="S6759">
        <v>395.93999999999994</v>
      </c>
      <c r="T6759">
        <v>6</v>
      </c>
      <c r="U6759">
        <v>0</v>
      </c>
      <c r="V6759">
        <v>102.94440000000002</v>
      </c>
      <c r="W6759" s="6">
        <f t="shared" si="634"/>
        <v>0.26000000000000006</v>
      </c>
      <c r="X6759" s="4">
        <f t="shared" si="631"/>
        <v>17.157400000000003</v>
      </c>
      <c r="Y6759" s="4">
        <f t="shared" si="632"/>
        <v>65.989999999999995</v>
      </c>
      <c r="Z6759" s="4">
        <f t="shared" si="633"/>
        <v>65.989999999999995</v>
      </c>
      <c r="AA6759" s="4">
        <f t="shared" si="630"/>
        <v>0</v>
      </c>
    </row>
    <row r="6760" spans="1:27" x14ac:dyDescent="0.2">
      <c r="A6760">
        <v>6759</v>
      </c>
      <c r="B6760" t="s">
        <v>9087</v>
      </c>
      <c r="C6760" s="5">
        <v>42993</v>
      </c>
      <c r="D6760" s="5" t="str">
        <f t="shared" si="635"/>
        <v>2017-09</v>
      </c>
      <c r="E6760" s="5">
        <v>42997</v>
      </c>
      <c r="F6760" t="s">
        <v>55</v>
      </c>
      <c r="G6760" t="s">
        <v>9088</v>
      </c>
      <c r="H6760" t="s">
        <v>9089</v>
      </c>
      <c r="I6760" t="s">
        <v>46</v>
      </c>
      <c r="J6760" t="s">
        <v>32</v>
      </c>
      <c r="K6760" t="s">
        <v>1127</v>
      </c>
      <c r="L6760" t="s">
        <v>795</v>
      </c>
      <c r="M6760">
        <v>8701</v>
      </c>
      <c r="N6760" t="s">
        <v>153</v>
      </c>
      <c r="O6760" t="s">
        <v>1421</v>
      </c>
      <c r="P6760" t="s">
        <v>51</v>
      </c>
      <c r="Q6760" t="s">
        <v>64</v>
      </c>
      <c r="R6760" t="s">
        <v>1422</v>
      </c>
      <c r="S6760">
        <v>81.96</v>
      </c>
      <c r="T6760">
        <v>2</v>
      </c>
      <c r="U6760">
        <v>0</v>
      </c>
      <c r="V6760">
        <v>0</v>
      </c>
      <c r="W6760" s="6">
        <f t="shared" si="634"/>
        <v>0</v>
      </c>
      <c r="X6760" s="4">
        <f t="shared" si="631"/>
        <v>0</v>
      </c>
      <c r="Y6760" s="4">
        <f t="shared" si="632"/>
        <v>40.98</v>
      </c>
      <c r="Z6760" s="4">
        <f t="shared" si="633"/>
        <v>40.98</v>
      </c>
      <c r="AA6760" s="4">
        <f t="shared" si="630"/>
        <v>0</v>
      </c>
    </row>
    <row r="6761" spans="1:27" x14ac:dyDescent="0.2">
      <c r="A6761">
        <v>6760</v>
      </c>
      <c r="B6761" t="s">
        <v>9090</v>
      </c>
      <c r="C6761" s="5">
        <v>43071</v>
      </c>
      <c r="D6761" s="5" t="str">
        <f t="shared" si="635"/>
        <v>2017-12</v>
      </c>
      <c r="E6761" s="5">
        <v>43077</v>
      </c>
      <c r="F6761" t="s">
        <v>55</v>
      </c>
      <c r="G6761" t="s">
        <v>8382</v>
      </c>
      <c r="H6761" t="s">
        <v>8383</v>
      </c>
      <c r="I6761" t="s">
        <v>31</v>
      </c>
      <c r="J6761" t="s">
        <v>32</v>
      </c>
      <c r="K6761" t="s">
        <v>4502</v>
      </c>
      <c r="L6761" t="s">
        <v>93</v>
      </c>
      <c r="M6761">
        <v>27405</v>
      </c>
      <c r="N6761" t="s">
        <v>35</v>
      </c>
      <c r="O6761" t="s">
        <v>3485</v>
      </c>
      <c r="P6761" t="s">
        <v>51</v>
      </c>
      <c r="Q6761" t="s">
        <v>73</v>
      </c>
      <c r="R6761" t="s">
        <v>3486</v>
      </c>
      <c r="S6761">
        <v>32.776000000000003</v>
      </c>
      <c r="T6761">
        <v>1</v>
      </c>
      <c r="U6761">
        <v>0.2</v>
      </c>
      <c r="V6761">
        <v>2.4581999999999997</v>
      </c>
      <c r="W6761" s="6">
        <f t="shared" si="634"/>
        <v>7.4999999999999983E-2</v>
      </c>
      <c r="X6761" s="4">
        <f t="shared" si="631"/>
        <v>2.4581999999999997</v>
      </c>
      <c r="Y6761" s="4">
        <f t="shared" si="632"/>
        <v>32.776000000000003</v>
      </c>
      <c r="Z6761" s="4">
        <f t="shared" si="633"/>
        <v>40.97</v>
      </c>
      <c r="AA6761" s="4">
        <f t="shared" si="630"/>
        <v>6.555200000000001</v>
      </c>
    </row>
    <row r="6762" spans="1:27" x14ac:dyDescent="0.2">
      <c r="A6762">
        <v>6761</v>
      </c>
      <c r="B6762" t="s">
        <v>9091</v>
      </c>
      <c r="C6762" s="5">
        <v>42912</v>
      </c>
      <c r="D6762" s="5" t="str">
        <f t="shared" si="635"/>
        <v>2017-06</v>
      </c>
      <c r="E6762" s="5">
        <v>42916</v>
      </c>
      <c r="F6762" t="s">
        <v>55</v>
      </c>
      <c r="G6762" t="s">
        <v>1359</v>
      </c>
      <c r="H6762" t="s">
        <v>1360</v>
      </c>
      <c r="I6762" t="s">
        <v>31</v>
      </c>
      <c r="J6762" t="s">
        <v>32</v>
      </c>
      <c r="K6762" t="s">
        <v>271</v>
      </c>
      <c r="L6762" t="s">
        <v>272</v>
      </c>
      <c r="M6762">
        <v>10035</v>
      </c>
      <c r="N6762" t="s">
        <v>153</v>
      </c>
      <c r="O6762" t="s">
        <v>345</v>
      </c>
      <c r="P6762" t="s">
        <v>51</v>
      </c>
      <c r="Q6762" t="s">
        <v>64</v>
      </c>
      <c r="R6762" t="s">
        <v>346</v>
      </c>
      <c r="S6762">
        <v>272.94</v>
      </c>
      <c r="T6762">
        <v>3</v>
      </c>
      <c r="U6762">
        <v>0</v>
      </c>
      <c r="V6762">
        <v>0</v>
      </c>
      <c r="W6762" s="6">
        <f t="shared" si="634"/>
        <v>0</v>
      </c>
      <c r="X6762" s="4">
        <f t="shared" si="631"/>
        <v>0</v>
      </c>
      <c r="Y6762" s="4">
        <f t="shared" si="632"/>
        <v>90.98</v>
      </c>
      <c r="Z6762" s="4">
        <f t="shared" si="633"/>
        <v>90.98</v>
      </c>
      <c r="AA6762" s="4">
        <f t="shared" si="630"/>
        <v>0</v>
      </c>
    </row>
    <row r="6763" spans="1:27" x14ac:dyDescent="0.2">
      <c r="A6763">
        <v>6762</v>
      </c>
      <c r="B6763" t="s">
        <v>9092</v>
      </c>
      <c r="C6763" s="5">
        <v>42575</v>
      </c>
      <c r="D6763" s="5" t="str">
        <f t="shared" si="635"/>
        <v>2016-07</v>
      </c>
      <c r="E6763" s="5">
        <v>42577</v>
      </c>
      <c r="F6763" t="s">
        <v>28</v>
      </c>
      <c r="G6763" t="s">
        <v>6812</v>
      </c>
      <c r="H6763" t="s">
        <v>6813</v>
      </c>
      <c r="I6763" t="s">
        <v>46</v>
      </c>
      <c r="J6763" t="s">
        <v>32</v>
      </c>
      <c r="K6763" t="s">
        <v>271</v>
      </c>
      <c r="L6763" t="s">
        <v>272</v>
      </c>
      <c r="M6763">
        <v>10035</v>
      </c>
      <c r="N6763" t="s">
        <v>153</v>
      </c>
      <c r="O6763" t="s">
        <v>3509</v>
      </c>
      <c r="P6763" t="s">
        <v>37</v>
      </c>
      <c r="Q6763" t="s">
        <v>41</v>
      </c>
      <c r="R6763" t="s">
        <v>3510</v>
      </c>
      <c r="S6763">
        <v>253.76399999999998</v>
      </c>
      <c r="T6763">
        <v>2</v>
      </c>
      <c r="U6763">
        <v>0.1</v>
      </c>
      <c r="V6763">
        <v>31.015599999999978</v>
      </c>
      <c r="W6763" s="6">
        <f t="shared" si="634"/>
        <v>0.12222222222222215</v>
      </c>
      <c r="X6763" s="4">
        <f t="shared" si="631"/>
        <v>15.507799999999989</v>
      </c>
      <c r="Y6763" s="4">
        <f t="shared" si="632"/>
        <v>126.88199999999999</v>
      </c>
      <c r="Z6763" s="4">
        <f t="shared" si="633"/>
        <v>140.97999999999999</v>
      </c>
      <c r="AA6763" s="4">
        <f t="shared" si="630"/>
        <v>25.3764</v>
      </c>
    </row>
    <row r="6764" spans="1:27" x14ac:dyDescent="0.2">
      <c r="A6764">
        <v>6763</v>
      </c>
      <c r="B6764" t="s">
        <v>9093</v>
      </c>
      <c r="C6764" s="5">
        <v>42615</v>
      </c>
      <c r="D6764" s="5" t="str">
        <f t="shared" si="635"/>
        <v>2016-09</v>
      </c>
      <c r="E6764" s="5">
        <v>42621</v>
      </c>
      <c r="F6764" t="s">
        <v>55</v>
      </c>
      <c r="G6764" t="s">
        <v>1825</v>
      </c>
      <c r="H6764" t="s">
        <v>1826</v>
      </c>
      <c r="I6764" t="s">
        <v>31</v>
      </c>
      <c r="J6764" t="s">
        <v>32</v>
      </c>
      <c r="K6764" t="s">
        <v>308</v>
      </c>
      <c r="L6764" t="s">
        <v>216</v>
      </c>
      <c r="M6764">
        <v>60623</v>
      </c>
      <c r="N6764" t="s">
        <v>110</v>
      </c>
      <c r="O6764" t="s">
        <v>50</v>
      </c>
      <c r="P6764" t="s">
        <v>51</v>
      </c>
      <c r="Q6764" t="s">
        <v>52</v>
      </c>
      <c r="R6764" t="s">
        <v>53</v>
      </c>
      <c r="S6764">
        <v>29.24</v>
      </c>
      <c r="T6764">
        <v>5</v>
      </c>
      <c r="U6764">
        <v>0.2</v>
      </c>
      <c r="V6764">
        <v>9.8685000000000009</v>
      </c>
      <c r="W6764" s="6">
        <f t="shared" si="634"/>
        <v>0.33750000000000008</v>
      </c>
      <c r="X6764" s="4">
        <f t="shared" si="631"/>
        <v>1.9737000000000002</v>
      </c>
      <c r="Y6764" s="4">
        <f t="shared" si="632"/>
        <v>5.8479999999999999</v>
      </c>
      <c r="Z6764" s="4">
        <f t="shared" si="633"/>
        <v>7.31</v>
      </c>
      <c r="AA6764" s="4">
        <f t="shared" si="630"/>
        <v>5.8479999999999999</v>
      </c>
    </row>
    <row r="6765" spans="1:27" x14ac:dyDescent="0.2">
      <c r="A6765">
        <v>6764</v>
      </c>
      <c r="B6765" t="s">
        <v>9093</v>
      </c>
      <c r="C6765" s="5">
        <v>42615</v>
      </c>
      <c r="D6765" s="5" t="str">
        <f t="shared" si="635"/>
        <v>2016-09</v>
      </c>
      <c r="E6765" s="5">
        <v>42621</v>
      </c>
      <c r="F6765" t="s">
        <v>55</v>
      </c>
      <c r="G6765" t="s">
        <v>1825</v>
      </c>
      <c r="H6765" t="s">
        <v>1826</v>
      </c>
      <c r="I6765" t="s">
        <v>31</v>
      </c>
      <c r="J6765" t="s">
        <v>32</v>
      </c>
      <c r="K6765" t="s">
        <v>308</v>
      </c>
      <c r="L6765" t="s">
        <v>216</v>
      </c>
      <c r="M6765">
        <v>60623</v>
      </c>
      <c r="N6765" t="s">
        <v>110</v>
      </c>
      <c r="O6765" t="s">
        <v>892</v>
      </c>
      <c r="P6765" t="s">
        <v>51</v>
      </c>
      <c r="Q6765" t="s">
        <v>64</v>
      </c>
      <c r="R6765" t="s">
        <v>893</v>
      </c>
      <c r="S6765">
        <v>35.167999999999999</v>
      </c>
      <c r="T6765">
        <v>2</v>
      </c>
      <c r="U6765">
        <v>0.2</v>
      </c>
      <c r="V6765">
        <v>-8.3524000000000012</v>
      </c>
      <c r="W6765" s="6">
        <f t="shared" si="634"/>
        <v>-0.23750000000000004</v>
      </c>
      <c r="X6765" s="4">
        <f t="shared" si="631"/>
        <v>-4.1762000000000006</v>
      </c>
      <c r="Y6765" s="4">
        <f t="shared" si="632"/>
        <v>17.584</v>
      </c>
      <c r="Z6765" s="4">
        <f t="shared" si="633"/>
        <v>21.979999999999997</v>
      </c>
      <c r="AA6765" s="4">
        <f t="shared" si="630"/>
        <v>7.0335999999999999</v>
      </c>
    </row>
    <row r="6766" spans="1:27" x14ac:dyDescent="0.2">
      <c r="A6766">
        <v>6765</v>
      </c>
      <c r="B6766" t="s">
        <v>9093</v>
      </c>
      <c r="C6766" s="5">
        <v>42615</v>
      </c>
      <c r="D6766" s="5" t="str">
        <f t="shared" si="635"/>
        <v>2016-09</v>
      </c>
      <c r="E6766" s="5">
        <v>42621</v>
      </c>
      <c r="F6766" t="s">
        <v>55</v>
      </c>
      <c r="G6766" t="s">
        <v>1825</v>
      </c>
      <c r="H6766" t="s">
        <v>1826</v>
      </c>
      <c r="I6766" t="s">
        <v>31</v>
      </c>
      <c r="J6766" t="s">
        <v>32</v>
      </c>
      <c r="K6766" t="s">
        <v>308</v>
      </c>
      <c r="L6766" t="s">
        <v>216</v>
      </c>
      <c r="M6766">
        <v>60623</v>
      </c>
      <c r="N6766" t="s">
        <v>110</v>
      </c>
      <c r="O6766" t="s">
        <v>9094</v>
      </c>
      <c r="P6766" t="s">
        <v>76</v>
      </c>
      <c r="Q6766" t="s">
        <v>689</v>
      </c>
      <c r="R6766" t="s">
        <v>9095</v>
      </c>
      <c r="S6766">
        <v>1362.8999999999999</v>
      </c>
      <c r="T6766">
        <v>3</v>
      </c>
      <c r="U6766">
        <v>0.3</v>
      </c>
      <c r="V6766">
        <v>-19.470000000000141</v>
      </c>
      <c r="W6766" s="6">
        <f t="shared" si="634"/>
        <v>-1.4285714285714391E-2</v>
      </c>
      <c r="X6766" s="4">
        <f t="shared" si="631"/>
        <v>-6.4900000000000473</v>
      </c>
      <c r="Y6766" s="4">
        <f t="shared" si="632"/>
        <v>454.29999999999995</v>
      </c>
      <c r="Z6766" s="4">
        <f t="shared" si="633"/>
        <v>649</v>
      </c>
      <c r="AA6766" s="4">
        <f t="shared" si="630"/>
        <v>408.86999999999995</v>
      </c>
    </row>
    <row r="6767" spans="1:27" x14ac:dyDescent="0.2">
      <c r="A6767">
        <v>6766</v>
      </c>
      <c r="B6767" t="s">
        <v>9096</v>
      </c>
      <c r="C6767" s="5">
        <v>42845</v>
      </c>
      <c r="D6767" s="5" t="str">
        <f t="shared" si="635"/>
        <v>2017-04</v>
      </c>
      <c r="E6767" s="5">
        <v>42849</v>
      </c>
      <c r="F6767" t="s">
        <v>55</v>
      </c>
      <c r="G6767" t="s">
        <v>6475</v>
      </c>
      <c r="H6767" t="s">
        <v>6476</v>
      </c>
      <c r="I6767" t="s">
        <v>31</v>
      </c>
      <c r="J6767" t="s">
        <v>32</v>
      </c>
      <c r="K6767" t="s">
        <v>308</v>
      </c>
      <c r="L6767" t="s">
        <v>216</v>
      </c>
      <c r="M6767">
        <v>60653</v>
      </c>
      <c r="N6767" t="s">
        <v>110</v>
      </c>
      <c r="O6767" t="s">
        <v>1172</v>
      </c>
      <c r="P6767" t="s">
        <v>37</v>
      </c>
      <c r="Q6767" t="s">
        <v>41</v>
      </c>
      <c r="R6767" t="s">
        <v>1173</v>
      </c>
      <c r="S6767">
        <v>317.05799999999999</v>
      </c>
      <c r="T6767">
        <v>3</v>
      </c>
      <c r="U6767">
        <v>0.3</v>
      </c>
      <c r="V6767">
        <v>-18.117599999999996</v>
      </c>
      <c r="W6767" s="6">
        <f t="shared" si="634"/>
        <v>-5.7142857142857134E-2</v>
      </c>
      <c r="X6767" s="4">
        <f t="shared" si="631"/>
        <v>-6.0391999999999983</v>
      </c>
      <c r="Y6767" s="4">
        <f t="shared" si="632"/>
        <v>105.68599999999999</v>
      </c>
      <c r="Z6767" s="4">
        <f t="shared" si="633"/>
        <v>150.98000000000002</v>
      </c>
      <c r="AA6767" s="4">
        <f t="shared" si="630"/>
        <v>95.117399999999989</v>
      </c>
    </row>
    <row r="6768" spans="1:27" x14ac:dyDescent="0.2">
      <c r="A6768">
        <v>6767</v>
      </c>
      <c r="B6768" t="s">
        <v>9096</v>
      </c>
      <c r="C6768" s="5">
        <v>42845</v>
      </c>
      <c r="D6768" s="5" t="str">
        <f t="shared" si="635"/>
        <v>2017-04</v>
      </c>
      <c r="E6768" s="5">
        <v>42849</v>
      </c>
      <c r="F6768" t="s">
        <v>55</v>
      </c>
      <c r="G6768" t="s">
        <v>6475</v>
      </c>
      <c r="H6768" t="s">
        <v>6476</v>
      </c>
      <c r="I6768" t="s">
        <v>31</v>
      </c>
      <c r="J6768" t="s">
        <v>32</v>
      </c>
      <c r="K6768" t="s">
        <v>308</v>
      </c>
      <c r="L6768" t="s">
        <v>216</v>
      </c>
      <c r="M6768">
        <v>60653</v>
      </c>
      <c r="N6768" t="s">
        <v>110</v>
      </c>
      <c r="O6768" t="s">
        <v>184</v>
      </c>
      <c r="P6768" t="s">
        <v>51</v>
      </c>
      <c r="Q6768" t="s">
        <v>73</v>
      </c>
      <c r="R6768" t="s">
        <v>185</v>
      </c>
      <c r="S6768">
        <v>15.76</v>
      </c>
      <c r="T6768">
        <v>2</v>
      </c>
      <c r="U6768">
        <v>0.2</v>
      </c>
      <c r="V6768">
        <v>3.5460000000000007</v>
      </c>
      <c r="W6768" s="6">
        <f t="shared" si="634"/>
        <v>0.22500000000000006</v>
      </c>
      <c r="X6768" s="4">
        <f t="shared" si="631"/>
        <v>1.7730000000000004</v>
      </c>
      <c r="Y6768" s="4">
        <f t="shared" si="632"/>
        <v>7.88</v>
      </c>
      <c r="Z6768" s="4">
        <f t="shared" si="633"/>
        <v>9.85</v>
      </c>
      <c r="AA6768" s="4">
        <f t="shared" si="630"/>
        <v>3.1520000000000001</v>
      </c>
    </row>
    <row r="6769" spans="1:27" x14ac:dyDescent="0.2">
      <c r="A6769">
        <v>6768</v>
      </c>
      <c r="B6769" t="s">
        <v>9096</v>
      </c>
      <c r="C6769" s="5">
        <v>42845</v>
      </c>
      <c r="D6769" s="5" t="str">
        <f t="shared" si="635"/>
        <v>2017-04</v>
      </c>
      <c r="E6769" s="5">
        <v>42849</v>
      </c>
      <c r="F6769" t="s">
        <v>55</v>
      </c>
      <c r="G6769" t="s">
        <v>6475</v>
      </c>
      <c r="H6769" t="s">
        <v>6476</v>
      </c>
      <c r="I6769" t="s">
        <v>31</v>
      </c>
      <c r="J6769" t="s">
        <v>32</v>
      </c>
      <c r="K6769" t="s">
        <v>308</v>
      </c>
      <c r="L6769" t="s">
        <v>216</v>
      </c>
      <c r="M6769">
        <v>60653</v>
      </c>
      <c r="N6769" t="s">
        <v>110</v>
      </c>
      <c r="O6769" t="s">
        <v>4078</v>
      </c>
      <c r="P6769" t="s">
        <v>37</v>
      </c>
      <c r="Q6769" t="s">
        <v>70</v>
      </c>
      <c r="R6769" t="s">
        <v>4079</v>
      </c>
      <c r="S6769">
        <v>14.560000000000002</v>
      </c>
      <c r="T6769">
        <v>5</v>
      </c>
      <c r="U6769">
        <v>0.6</v>
      </c>
      <c r="V6769">
        <v>-6.1879999999999988</v>
      </c>
      <c r="W6769" s="6">
        <f t="shared" si="634"/>
        <v>-0.42499999999999988</v>
      </c>
      <c r="X6769" s="4">
        <f t="shared" si="631"/>
        <v>-1.2375999999999998</v>
      </c>
      <c r="Y6769" s="4">
        <f t="shared" si="632"/>
        <v>2.9120000000000004</v>
      </c>
      <c r="Z6769" s="4">
        <f t="shared" si="633"/>
        <v>7.2800000000000011</v>
      </c>
      <c r="AA6769" s="4">
        <f t="shared" si="630"/>
        <v>8.7360000000000007</v>
      </c>
    </row>
    <row r="6770" spans="1:27" x14ac:dyDescent="0.2">
      <c r="A6770">
        <v>6769</v>
      </c>
      <c r="B6770" t="s">
        <v>9097</v>
      </c>
      <c r="C6770" s="5">
        <v>41863</v>
      </c>
      <c r="D6770" s="5" t="str">
        <f t="shared" si="635"/>
        <v>2014-08</v>
      </c>
      <c r="E6770" s="5">
        <v>41867</v>
      </c>
      <c r="F6770" t="s">
        <v>55</v>
      </c>
      <c r="G6770" t="s">
        <v>7136</v>
      </c>
      <c r="H6770" t="s">
        <v>7137</v>
      </c>
      <c r="I6770" t="s">
        <v>46</v>
      </c>
      <c r="J6770" t="s">
        <v>32</v>
      </c>
      <c r="K6770" t="s">
        <v>1127</v>
      </c>
      <c r="L6770" t="s">
        <v>795</v>
      </c>
      <c r="M6770">
        <v>8701</v>
      </c>
      <c r="N6770" t="s">
        <v>153</v>
      </c>
      <c r="O6770" t="s">
        <v>3556</v>
      </c>
      <c r="P6770" t="s">
        <v>51</v>
      </c>
      <c r="Q6770" t="s">
        <v>80</v>
      </c>
      <c r="R6770" t="s">
        <v>3557</v>
      </c>
      <c r="S6770">
        <v>196.21</v>
      </c>
      <c r="T6770">
        <v>7</v>
      </c>
      <c r="U6770">
        <v>0</v>
      </c>
      <c r="V6770">
        <v>98.105000000000004</v>
      </c>
      <c r="W6770" s="6">
        <f t="shared" si="634"/>
        <v>0.5</v>
      </c>
      <c r="X6770" s="4">
        <f t="shared" si="631"/>
        <v>14.015000000000001</v>
      </c>
      <c r="Y6770" s="4">
        <f t="shared" si="632"/>
        <v>28.03</v>
      </c>
      <c r="Z6770" s="4">
        <f t="shared" si="633"/>
        <v>28.03</v>
      </c>
      <c r="AA6770" s="4">
        <f t="shared" si="630"/>
        <v>0</v>
      </c>
    </row>
    <row r="6771" spans="1:27" x14ac:dyDescent="0.2">
      <c r="A6771">
        <v>6770</v>
      </c>
      <c r="B6771" t="s">
        <v>9098</v>
      </c>
      <c r="C6771" s="5">
        <v>42997</v>
      </c>
      <c r="D6771" s="5" t="str">
        <f t="shared" si="635"/>
        <v>2017-09</v>
      </c>
      <c r="E6771" s="5">
        <v>43001</v>
      </c>
      <c r="F6771" t="s">
        <v>55</v>
      </c>
      <c r="G6771" t="s">
        <v>5939</v>
      </c>
      <c r="H6771" t="s">
        <v>5940</v>
      </c>
      <c r="I6771" t="s">
        <v>107</v>
      </c>
      <c r="J6771" t="s">
        <v>32</v>
      </c>
      <c r="K6771" t="s">
        <v>502</v>
      </c>
      <c r="L6771" t="s">
        <v>1280</v>
      </c>
      <c r="M6771">
        <v>31907</v>
      </c>
      <c r="N6771" t="s">
        <v>35</v>
      </c>
      <c r="O6771" t="s">
        <v>7488</v>
      </c>
      <c r="P6771" t="s">
        <v>51</v>
      </c>
      <c r="Q6771" t="s">
        <v>73</v>
      </c>
      <c r="R6771" t="s">
        <v>7489</v>
      </c>
      <c r="S6771">
        <v>35.4</v>
      </c>
      <c r="T6771">
        <v>5</v>
      </c>
      <c r="U6771">
        <v>0</v>
      </c>
      <c r="V6771">
        <v>13.452000000000002</v>
      </c>
      <c r="W6771" s="6">
        <f t="shared" si="634"/>
        <v>0.38000000000000006</v>
      </c>
      <c r="X6771" s="4">
        <f t="shared" si="631"/>
        <v>2.6904000000000003</v>
      </c>
      <c r="Y6771" s="4">
        <f t="shared" si="632"/>
        <v>7.08</v>
      </c>
      <c r="Z6771" s="4">
        <f t="shared" si="633"/>
        <v>7.08</v>
      </c>
      <c r="AA6771" s="4">
        <f t="shared" si="630"/>
        <v>0</v>
      </c>
    </row>
    <row r="6772" spans="1:27" x14ac:dyDescent="0.2">
      <c r="A6772">
        <v>6771</v>
      </c>
      <c r="B6772" t="s">
        <v>9099</v>
      </c>
      <c r="C6772" s="5">
        <v>43078</v>
      </c>
      <c r="D6772" s="5" t="str">
        <f t="shared" si="635"/>
        <v>2017-12</v>
      </c>
      <c r="E6772" s="5">
        <v>43082</v>
      </c>
      <c r="F6772" t="s">
        <v>55</v>
      </c>
      <c r="G6772" t="s">
        <v>6798</v>
      </c>
      <c r="H6772" t="s">
        <v>6799</v>
      </c>
      <c r="I6772" t="s">
        <v>46</v>
      </c>
      <c r="J6772" t="s">
        <v>32</v>
      </c>
      <c r="K6772" t="s">
        <v>549</v>
      </c>
      <c r="L6772" t="s">
        <v>315</v>
      </c>
      <c r="M6772">
        <v>85023</v>
      </c>
      <c r="N6772" t="s">
        <v>49</v>
      </c>
      <c r="O6772" t="s">
        <v>4307</v>
      </c>
      <c r="P6772" t="s">
        <v>51</v>
      </c>
      <c r="Q6772" t="s">
        <v>95</v>
      </c>
      <c r="R6772" t="s">
        <v>4308</v>
      </c>
      <c r="S6772">
        <v>419.4</v>
      </c>
      <c r="T6772">
        <v>5</v>
      </c>
      <c r="U6772">
        <v>0.2</v>
      </c>
      <c r="V6772">
        <v>146.79</v>
      </c>
      <c r="W6772" s="6">
        <f t="shared" si="634"/>
        <v>0.35</v>
      </c>
      <c r="X6772" s="4">
        <f t="shared" si="631"/>
        <v>29.357999999999997</v>
      </c>
      <c r="Y6772" s="4">
        <f t="shared" si="632"/>
        <v>83.88</v>
      </c>
      <c r="Z6772" s="4">
        <f t="shared" si="633"/>
        <v>104.85</v>
      </c>
      <c r="AA6772" s="4">
        <f t="shared" si="630"/>
        <v>83.88</v>
      </c>
    </row>
    <row r="6773" spans="1:27" x14ac:dyDescent="0.2">
      <c r="A6773">
        <v>6772</v>
      </c>
      <c r="B6773" t="s">
        <v>9099</v>
      </c>
      <c r="C6773" s="5">
        <v>43078</v>
      </c>
      <c r="D6773" s="5" t="str">
        <f t="shared" si="635"/>
        <v>2017-12</v>
      </c>
      <c r="E6773" s="5">
        <v>43082</v>
      </c>
      <c r="F6773" t="s">
        <v>55</v>
      </c>
      <c r="G6773" t="s">
        <v>6798</v>
      </c>
      <c r="H6773" t="s">
        <v>6799</v>
      </c>
      <c r="I6773" t="s">
        <v>46</v>
      </c>
      <c r="J6773" t="s">
        <v>32</v>
      </c>
      <c r="K6773" t="s">
        <v>549</v>
      </c>
      <c r="L6773" t="s">
        <v>315</v>
      </c>
      <c r="M6773">
        <v>85023</v>
      </c>
      <c r="N6773" t="s">
        <v>49</v>
      </c>
      <c r="O6773" t="s">
        <v>8886</v>
      </c>
      <c r="P6773" t="s">
        <v>51</v>
      </c>
      <c r="Q6773" t="s">
        <v>80</v>
      </c>
      <c r="R6773" t="s">
        <v>8887</v>
      </c>
      <c r="S6773">
        <v>13.005000000000003</v>
      </c>
      <c r="T6773">
        <v>3</v>
      </c>
      <c r="U6773">
        <v>0.7</v>
      </c>
      <c r="V6773">
        <v>-9.9704999999999977</v>
      </c>
      <c r="W6773" s="6">
        <f t="shared" si="634"/>
        <v>-0.76666666666666639</v>
      </c>
      <c r="X6773" s="4">
        <f t="shared" si="631"/>
        <v>-3.3234999999999992</v>
      </c>
      <c r="Y6773" s="4">
        <f t="shared" si="632"/>
        <v>4.3350000000000009</v>
      </c>
      <c r="Z6773" s="4">
        <f t="shared" si="633"/>
        <v>14.450000000000001</v>
      </c>
      <c r="AA6773" s="4">
        <f t="shared" si="630"/>
        <v>9.1035000000000004</v>
      </c>
    </row>
    <row r="6774" spans="1:27" x14ac:dyDescent="0.2">
      <c r="A6774">
        <v>6773</v>
      </c>
      <c r="B6774" t="s">
        <v>9100</v>
      </c>
      <c r="C6774" s="5">
        <v>42678</v>
      </c>
      <c r="D6774" s="5" t="str">
        <f t="shared" si="635"/>
        <v>2016-11</v>
      </c>
      <c r="E6774" s="5">
        <v>42682</v>
      </c>
      <c r="F6774" t="s">
        <v>55</v>
      </c>
      <c r="G6774" t="s">
        <v>1689</v>
      </c>
      <c r="H6774" t="s">
        <v>1690</v>
      </c>
      <c r="I6774" t="s">
        <v>107</v>
      </c>
      <c r="J6774" t="s">
        <v>32</v>
      </c>
      <c r="K6774" t="s">
        <v>47</v>
      </c>
      <c r="L6774" t="s">
        <v>48</v>
      </c>
      <c r="M6774">
        <v>90004</v>
      </c>
      <c r="N6774" t="s">
        <v>49</v>
      </c>
      <c r="O6774" t="s">
        <v>1231</v>
      </c>
      <c r="P6774" t="s">
        <v>51</v>
      </c>
      <c r="Q6774" t="s">
        <v>80</v>
      </c>
      <c r="R6774" t="s">
        <v>1232</v>
      </c>
      <c r="S6774">
        <v>7.7120000000000006</v>
      </c>
      <c r="T6774">
        <v>2</v>
      </c>
      <c r="U6774">
        <v>0.2</v>
      </c>
      <c r="V6774">
        <v>2.7956000000000003</v>
      </c>
      <c r="W6774" s="6">
        <f t="shared" si="634"/>
        <v>0.36249999999999999</v>
      </c>
      <c r="X6774" s="4">
        <f t="shared" si="631"/>
        <v>1.3978000000000002</v>
      </c>
      <c r="Y6774" s="4">
        <f t="shared" si="632"/>
        <v>3.8560000000000003</v>
      </c>
      <c r="Z6774" s="4">
        <f t="shared" si="633"/>
        <v>4.82</v>
      </c>
      <c r="AA6774" s="4">
        <f t="shared" si="630"/>
        <v>1.5424000000000002</v>
      </c>
    </row>
    <row r="6775" spans="1:27" x14ac:dyDescent="0.2">
      <c r="A6775">
        <v>6774</v>
      </c>
      <c r="B6775" t="s">
        <v>9100</v>
      </c>
      <c r="C6775" s="5">
        <v>42678</v>
      </c>
      <c r="D6775" s="5" t="str">
        <f t="shared" si="635"/>
        <v>2016-11</v>
      </c>
      <c r="E6775" s="5">
        <v>42682</v>
      </c>
      <c r="F6775" t="s">
        <v>55</v>
      </c>
      <c r="G6775" t="s">
        <v>1689</v>
      </c>
      <c r="H6775" t="s">
        <v>1690</v>
      </c>
      <c r="I6775" t="s">
        <v>107</v>
      </c>
      <c r="J6775" t="s">
        <v>32</v>
      </c>
      <c r="K6775" t="s">
        <v>47</v>
      </c>
      <c r="L6775" t="s">
        <v>48</v>
      </c>
      <c r="M6775">
        <v>90004</v>
      </c>
      <c r="N6775" t="s">
        <v>49</v>
      </c>
      <c r="O6775" t="s">
        <v>6946</v>
      </c>
      <c r="P6775" t="s">
        <v>51</v>
      </c>
      <c r="Q6775" t="s">
        <v>80</v>
      </c>
      <c r="R6775" t="s">
        <v>6947</v>
      </c>
      <c r="S6775">
        <v>4.1760000000000002</v>
      </c>
      <c r="T6775">
        <v>1</v>
      </c>
      <c r="U6775">
        <v>0.2</v>
      </c>
      <c r="V6775">
        <v>1.3049999999999997</v>
      </c>
      <c r="W6775" s="6">
        <f t="shared" si="634"/>
        <v>0.31249999999999994</v>
      </c>
      <c r="X6775" s="4">
        <f t="shared" si="631"/>
        <v>1.3049999999999997</v>
      </c>
      <c r="Y6775" s="4">
        <f t="shared" si="632"/>
        <v>4.1760000000000002</v>
      </c>
      <c r="Z6775" s="4">
        <f t="shared" si="633"/>
        <v>5.22</v>
      </c>
      <c r="AA6775" s="4">
        <f t="shared" si="630"/>
        <v>0.83520000000000005</v>
      </c>
    </row>
    <row r="6776" spans="1:27" x14ac:dyDescent="0.2">
      <c r="A6776">
        <v>6775</v>
      </c>
      <c r="B6776" t="s">
        <v>9100</v>
      </c>
      <c r="C6776" s="5">
        <v>42678</v>
      </c>
      <c r="D6776" s="5" t="str">
        <f t="shared" si="635"/>
        <v>2016-11</v>
      </c>
      <c r="E6776" s="5">
        <v>42682</v>
      </c>
      <c r="F6776" t="s">
        <v>55</v>
      </c>
      <c r="G6776" t="s">
        <v>1689</v>
      </c>
      <c r="H6776" t="s">
        <v>1690</v>
      </c>
      <c r="I6776" t="s">
        <v>107</v>
      </c>
      <c r="J6776" t="s">
        <v>32</v>
      </c>
      <c r="K6776" t="s">
        <v>47</v>
      </c>
      <c r="L6776" t="s">
        <v>48</v>
      </c>
      <c r="M6776">
        <v>90004</v>
      </c>
      <c r="N6776" t="s">
        <v>49</v>
      </c>
      <c r="O6776" t="s">
        <v>9101</v>
      </c>
      <c r="P6776" t="s">
        <v>51</v>
      </c>
      <c r="Q6776" t="s">
        <v>95</v>
      </c>
      <c r="R6776" t="s">
        <v>9102</v>
      </c>
      <c r="S6776">
        <v>38.880000000000003</v>
      </c>
      <c r="T6776">
        <v>6</v>
      </c>
      <c r="U6776">
        <v>0</v>
      </c>
      <c r="V6776">
        <v>18.662400000000002</v>
      </c>
      <c r="W6776" s="6">
        <f t="shared" si="634"/>
        <v>0.48000000000000004</v>
      </c>
      <c r="X6776" s="4">
        <f t="shared" si="631"/>
        <v>3.1104000000000003</v>
      </c>
      <c r="Y6776" s="4">
        <f t="shared" si="632"/>
        <v>6.48</v>
      </c>
      <c r="Z6776" s="4">
        <f t="shared" si="633"/>
        <v>6.48</v>
      </c>
      <c r="AA6776" s="4">
        <f t="shared" si="630"/>
        <v>0</v>
      </c>
    </row>
    <row r="6777" spans="1:27" x14ac:dyDescent="0.2">
      <c r="A6777">
        <v>6776</v>
      </c>
      <c r="B6777" t="s">
        <v>9103</v>
      </c>
      <c r="C6777" s="5">
        <v>42092</v>
      </c>
      <c r="D6777" s="5" t="str">
        <f t="shared" si="635"/>
        <v>2015-03</v>
      </c>
      <c r="E6777" s="5">
        <v>42098</v>
      </c>
      <c r="F6777" t="s">
        <v>55</v>
      </c>
      <c r="G6777" t="s">
        <v>3708</v>
      </c>
      <c r="H6777" t="s">
        <v>3709</v>
      </c>
      <c r="I6777" t="s">
        <v>31</v>
      </c>
      <c r="J6777" t="s">
        <v>32</v>
      </c>
      <c r="K6777" t="s">
        <v>271</v>
      </c>
      <c r="L6777" t="s">
        <v>272</v>
      </c>
      <c r="M6777">
        <v>10024</v>
      </c>
      <c r="N6777" t="s">
        <v>153</v>
      </c>
      <c r="O6777" t="s">
        <v>1036</v>
      </c>
      <c r="P6777" t="s">
        <v>51</v>
      </c>
      <c r="Q6777" t="s">
        <v>95</v>
      </c>
      <c r="R6777" t="s">
        <v>1037</v>
      </c>
      <c r="S6777">
        <v>17.64</v>
      </c>
      <c r="T6777">
        <v>4</v>
      </c>
      <c r="U6777">
        <v>0</v>
      </c>
      <c r="V6777">
        <v>8.1143999999999998</v>
      </c>
      <c r="W6777" s="6">
        <f t="shared" si="634"/>
        <v>0.45999999999999996</v>
      </c>
      <c r="X6777" s="4">
        <f t="shared" si="631"/>
        <v>2.0286</v>
      </c>
      <c r="Y6777" s="4">
        <f t="shared" si="632"/>
        <v>4.41</v>
      </c>
      <c r="Z6777" s="4">
        <f t="shared" si="633"/>
        <v>4.41</v>
      </c>
      <c r="AA6777" s="4">
        <f t="shared" si="630"/>
        <v>0</v>
      </c>
    </row>
    <row r="6778" spans="1:27" x14ac:dyDescent="0.2">
      <c r="A6778">
        <v>6777</v>
      </c>
      <c r="B6778" t="s">
        <v>9104</v>
      </c>
      <c r="C6778" s="5">
        <v>42618</v>
      </c>
      <c r="D6778" s="5" t="str">
        <f t="shared" si="635"/>
        <v>2016-09</v>
      </c>
      <c r="E6778" s="5">
        <v>42624</v>
      </c>
      <c r="F6778" t="s">
        <v>55</v>
      </c>
      <c r="G6778" t="s">
        <v>6389</v>
      </c>
      <c r="H6778" t="s">
        <v>6390</v>
      </c>
      <c r="I6778" t="s">
        <v>31</v>
      </c>
      <c r="J6778" t="s">
        <v>32</v>
      </c>
      <c r="K6778" t="s">
        <v>685</v>
      </c>
      <c r="L6778" t="s">
        <v>109</v>
      </c>
      <c r="M6778">
        <v>78207</v>
      </c>
      <c r="N6778" t="s">
        <v>110</v>
      </c>
      <c r="O6778" t="s">
        <v>222</v>
      </c>
      <c r="P6778" t="s">
        <v>51</v>
      </c>
      <c r="Q6778" t="s">
        <v>64</v>
      </c>
      <c r="R6778" t="s">
        <v>223</v>
      </c>
      <c r="S6778">
        <v>93.456000000000003</v>
      </c>
      <c r="T6778">
        <v>3</v>
      </c>
      <c r="U6778">
        <v>0.2</v>
      </c>
      <c r="V6778">
        <v>-17.523000000000014</v>
      </c>
      <c r="W6778" s="6">
        <f t="shared" si="634"/>
        <v>-0.18750000000000014</v>
      </c>
      <c r="X6778" s="4">
        <f t="shared" si="631"/>
        <v>-5.8410000000000046</v>
      </c>
      <c r="Y6778" s="4">
        <f t="shared" si="632"/>
        <v>31.152000000000001</v>
      </c>
      <c r="Z6778" s="4">
        <f t="shared" si="633"/>
        <v>38.94</v>
      </c>
      <c r="AA6778" s="4">
        <f t="shared" si="630"/>
        <v>18.691200000000002</v>
      </c>
    </row>
    <row r="6779" spans="1:27" x14ac:dyDescent="0.2">
      <c r="A6779">
        <v>6778</v>
      </c>
      <c r="B6779" t="s">
        <v>9105</v>
      </c>
      <c r="C6779" s="5">
        <v>42763</v>
      </c>
      <c r="D6779" s="5" t="str">
        <f t="shared" si="635"/>
        <v>2017-01</v>
      </c>
      <c r="E6779" s="5">
        <v>42767</v>
      </c>
      <c r="F6779" t="s">
        <v>55</v>
      </c>
      <c r="G6779" t="s">
        <v>5803</v>
      </c>
      <c r="H6779" t="s">
        <v>5804</v>
      </c>
      <c r="I6779" t="s">
        <v>107</v>
      </c>
      <c r="J6779" t="s">
        <v>32</v>
      </c>
      <c r="K6779" t="s">
        <v>271</v>
      </c>
      <c r="L6779" t="s">
        <v>272</v>
      </c>
      <c r="M6779">
        <v>10009</v>
      </c>
      <c r="N6779" t="s">
        <v>153</v>
      </c>
      <c r="O6779" t="s">
        <v>4961</v>
      </c>
      <c r="P6779" t="s">
        <v>76</v>
      </c>
      <c r="Q6779" t="s">
        <v>166</v>
      </c>
      <c r="R6779" t="s">
        <v>4962</v>
      </c>
      <c r="S6779">
        <v>449.91</v>
      </c>
      <c r="T6779">
        <v>9</v>
      </c>
      <c r="U6779">
        <v>0</v>
      </c>
      <c r="V6779">
        <v>157.46849999999998</v>
      </c>
      <c r="W6779" s="6">
        <f t="shared" si="634"/>
        <v>0.34999999999999992</v>
      </c>
      <c r="X6779" s="4">
        <f t="shared" si="631"/>
        <v>17.496499999999997</v>
      </c>
      <c r="Y6779" s="4">
        <f t="shared" si="632"/>
        <v>49.99</v>
      </c>
      <c r="Z6779" s="4">
        <f t="shared" si="633"/>
        <v>49.99</v>
      </c>
      <c r="AA6779" s="4">
        <f t="shared" si="630"/>
        <v>0</v>
      </c>
    </row>
    <row r="6780" spans="1:27" x14ac:dyDescent="0.2">
      <c r="A6780">
        <v>6779</v>
      </c>
      <c r="B6780" t="s">
        <v>9106</v>
      </c>
      <c r="C6780" s="5">
        <v>42616</v>
      </c>
      <c r="D6780" s="5" t="str">
        <f t="shared" si="635"/>
        <v>2016-09</v>
      </c>
      <c r="E6780" s="5">
        <v>42621</v>
      </c>
      <c r="F6780" t="s">
        <v>28</v>
      </c>
      <c r="G6780" t="s">
        <v>4386</v>
      </c>
      <c r="H6780" t="s">
        <v>4387</v>
      </c>
      <c r="I6780" t="s">
        <v>31</v>
      </c>
      <c r="J6780" t="s">
        <v>32</v>
      </c>
      <c r="K6780" t="s">
        <v>4506</v>
      </c>
      <c r="L6780" t="s">
        <v>2747</v>
      </c>
      <c r="M6780">
        <v>21215</v>
      </c>
      <c r="N6780" t="s">
        <v>153</v>
      </c>
      <c r="O6780" t="s">
        <v>4490</v>
      </c>
      <c r="P6780" t="s">
        <v>37</v>
      </c>
      <c r="Q6780" t="s">
        <v>38</v>
      </c>
      <c r="R6780" t="s">
        <v>4491</v>
      </c>
      <c r="S6780">
        <v>344.94</v>
      </c>
      <c r="T6780">
        <v>3</v>
      </c>
      <c r="U6780">
        <v>0</v>
      </c>
      <c r="V6780">
        <v>31.044599999999974</v>
      </c>
      <c r="W6780" s="6">
        <f t="shared" si="634"/>
        <v>8.9999999999999927E-2</v>
      </c>
      <c r="X6780" s="4">
        <f t="shared" si="631"/>
        <v>10.348199999999991</v>
      </c>
      <c r="Y6780" s="4">
        <f t="shared" si="632"/>
        <v>114.98</v>
      </c>
      <c r="Z6780" s="4">
        <f t="shared" si="633"/>
        <v>114.98</v>
      </c>
      <c r="AA6780" s="4">
        <f t="shared" si="630"/>
        <v>0</v>
      </c>
    </row>
    <row r="6781" spans="1:27" x14ac:dyDescent="0.2">
      <c r="A6781">
        <v>6780</v>
      </c>
      <c r="B6781" t="s">
        <v>9106</v>
      </c>
      <c r="C6781" s="5">
        <v>42616</v>
      </c>
      <c r="D6781" s="5" t="str">
        <f t="shared" si="635"/>
        <v>2016-09</v>
      </c>
      <c r="E6781" s="5">
        <v>42621</v>
      </c>
      <c r="F6781" t="s">
        <v>28</v>
      </c>
      <c r="G6781" t="s">
        <v>4386</v>
      </c>
      <c r="H6781" t="s">
        <v>4387</v>
      </c>
      <c r="I6781" t="s">
        <v>31</v>
      </c>
      <c r="J6781" t="s">
        <v>32</v>
      </c>
      <c r="K6781" t="s">
        <v>4506</v>
      </c>
      <c r="L6781" t="s">
        <v>2747</v>
      </c>
      <c r="M6781">
        <v>21215</v>
      </c>
      <c r="N6781" t="s">
        <v>153</v>
      </c>
      <c r="O6781" t="s">
        <v>5075</v>
      </c>
      <c r="P6781" t="s">
        <v>37</v>
      </c>
      <c r="Q6781" t="s">
        <v>70</v>
      </c>
      <c r="R6781" t="s">
        <v>5076</v>
      </c>
      <c r="S6781">
        <v>14.76</v>
      </c>
      <c r="T6781">
        <v>2</v>
      </c>
      <c r="U6781">
        <v>0</v>
      </c>
      <c r="V6781">
        <v>4.2803999999999984</v>
      </c>
      <c r="W6781" s="6">
        <f t="shared" si="634"/>
        <v>0.28999999999999992</v>
      </c>
      <c r="X6781" s="4">
        <f t="shared" si="631"/>
        <v>2.1401999999999992</v>
      </c>
      <c r="Y6781" s="4">
        <f t="shared" si="632"/>
        <v>7.38</v>
      </c>
      <c r="Z6781" s="4">
        <f t="shared" si="633"/>
        <v>7.38</v>
      </c>
      <c r="AA6781" s="4">
        <f t="shared" si="630"/>
        <v>0</v>
      </c>
    </row>
    <row r="6782" spans="1:27" x14ac:dyDescent="0.2">
      <c r="A6782">
        <v>6781</v>
      </c>
      <c r="B6782" t="s">
        <v>9106</v>
      </c>
      <c r="C6782" s="5">
        <v>42616</v>
      </c>
      <c r="D6782" s="5" t="str">
        <f t="shared" si="635"/>
        <v>2016-09</v>
      </c>
      <c r="E6782" s="5">
        <v>42621</v>
      </c>
      <c r="F6782" t="s">
        <v>28</v>
      </c>
      <c r="G6782" t="s">
        <v>4386</v>
      </c>
      <c r="H6782" t="s">
        <v>4387</v>
      </c>
      <c r="I6782" t="s">
        <v>31</v>
      </c>
      <c r="J6782" t="s">
        <v>32</v>
      </c>
      <c r="K6782" t="s">
        <v>4506</v>
      </c>
      <c r="L6782" t="s">
        <v>2747</v>
      </c>
      <c r="M6782">
        <v>21215</v>
      </c>
      <c r="N6782" t="s">
        <v>153</v>
      </c>
      <c r="O6782" t="s">
        <v>3321</v>
      </c>
      <c r="P6782" t="s">
        <v>51</v>
      </c>
      <c r="Q6782" t="s">
        <v>80</v>
      </c>
      <c r="R6782" t="s">
        <v>3322</v>
      </c>
      <c r="S6782">
        <v>12.76</v>
      </c>
      <c r="T6782">
        <v>2</v>
      </c>
      <c r="U6782">
        <v>0</v>
      </c>
      <c r="V6782">
        <v>5.8695999999999993</v>
      </c>
      <c r="W6782" s="6">
        <f t="shared" si="634"/>
        <v>0.45999999999999996</v>
      </c>
      <c r="X6782" s="4">
        <f t="shared" si="631"/>
        <v>2.9347999999999996</v>
      </c>
      <c r="Y6782" s="4">
        <f t="shared" si="632"/>
        <v>6.38</v>
      </c>
      <c r="Z6782" s="4">
        <f t="shared" si="633"/>
        <v>6.38</v>
      </c>
      <c r="AA6782" s="4">
        <f t="shared" si="630"/>
        <v>0</v>
      </c>
    </row>
    <row r="6783" spans="1:27" x14ac:dyDescent="0.2">
      <c r="A6783">
        <v>6782</v>
      </c>
      <c r="B6783" t="s">
        <v>9106</v>
      </c>
      <c r="C6783" s="5">
        <v>42616</v>
      </c>
      <c r="D6783" s="5" t="str">
        <f t="shared" si="635"/>
        <v>2016-09</v>
      </c>
      <c r="E6783" s="5">
        <v>42621</v>
      </c>
      <c r="F6783" t="s">
        <v>28</v>
      </c>
      <c r="G6783" t="s">
        <v>4386</v>
      </c>
      <c r="H6783" t="s">
        <v>4387</v>
      </c>
      <c r="I6783" t="s">
        <v>31</v>
      </c>
      <c r="J6783" t="s">
        <v>32</v>
      </c>
      <c r="K6783" t="s">
        <v>4506</v>
      </c>
      <c r="L6783" t="s">
        <v>2747</v>
      </c>
      <c r="M6783">
        <v>21215</v>
      </c>
      <c r="N6783" t="s">
        <v>153</v>
      </c>
      <c r="O6783" t="s">
        <v>2631</v>
      </c>
      <c r="P6783" t="s">
        <v>51</v>
      </c>
      <c r="Q6783" t="s">
        <v>52</v>
      </c>
      <c r="R6783" t="s">
        <v>2632</v>
      </c>
      <c r="S6783">
        <v>58.48</v>
      </c>
      <c r="T6783">
        <v>8</v>
      </c>
      <c r="U6783">
        <v>0</v>
      </c>
      <c r="V6783">
        <v>27.485599999999998</v>
      </c>
      <c r="W6783" s="6">
        <f t="shared" si="634"/>
        <v>0.47</v>
      </c>
      <c r="X6783" s="4">
        <f t="shared" si="631"/>
        <v>3.4356999999999998</v>
      </c>
      <c r="Y6783" s="4">
        <f t="shared" si="632"/>
        <v>7.31</v>
      </c>
      <c r="Z6783" s="4">
        <f t="shared" si="633"/>
        <v>7.31</v>
      </c>
      <c r="AA6783" s="4">
        <f t="shared" si="630"/>
        <v>0</v>
      </c>
    </row>
    <row r="6784" spans="1:27" x14ac:dyDescent="0.2">
      <c r="A6784">
        <v>6783</v>
      </c>
      <c r="B6784" t="s">
        <v>9107</v>
      </c>
      <c r="C6784" s="5">
        <v>42941</v>
      </c>
      <c r="D6784" s="5" t="str">
        <f t="shared" si="635"/>
        <v>2017-07</v>
      </c>
      <c r="E6784" s="5">
        <v>42944</v>
      </c>
      <c r="F6784" t="s">
        <v>28</v>
      </c>
      <c r="G6784" t="s">
        <v>4696</v>
      </c>
      <c r="H6784" t="s">
        <v>4697</v>
      </c>
      <c r="I6784" t="s">
        <v>31</v>
      </c>
      <c r="J6784" t="s">
        <v>32</v>
      </c>
      <c r="K6784" t="s">
        <v>151</v>
      </c>
      <c r="L6784" t="s">
        <v>152</v>
      </c>
      <c r="M6784">
        <v>19143</v>
      </c>
      <c r="N6784" t="s">
        <v>153</v>
      </c>
      <c r="O6784" t="s">
        <v>2121</v>
      </c>
      <c r="P6784" t="s">
        <v>37</v>
      </c>
      <c r="Q6784" t="s">
        <v>70</v>
      </c>
      <c r="R6784" t="s">
        <v>2122</v>
      </c>
      <c r="S6784">
        <v>20.096000000000004</v>
      </c>
      <c r="T6784">
        <v>4</v>
      </c>
      <c r="U6784">
        <v>0.2</v>
      </c>
      <c r="V6784">
        <v>3.0143999999999984</v>
      </c>
      <c r="W6784" s="6">
        <f t="shared" si="634"/>
        <v>0.14999999999999988</v>
      </c>
      <c r="X6784" s="4">
        <f t="shared" si="631"/>
        <v>0.7535999999999996</v>
      </c>
      <c r="Y6784" s="4">
        <f t="shared" si="632"/>
        <v>5.0240000000000009</v>
      </c>
      <c r="Z6784" s="4">
        <f t="shared" si="633"/>
        <v>6.2800000000000011</v>
      </c>
      <c r="AA6784" s="4">
        <f t="shared" si="630"/>
        <v>4.0192000000000005</v>
      </c>
    </row>
    <row r="6785" spans="1:27" x14ac:dyDescent="0.2">
      <c r="A6785">
        <v>6784</v>
      </c>
      <c r="B6785" t="s">
        <v>9107</v>
      </c>
      <c r="C6785" s="5">
        <v>42941</v>
      </c>
      <c r="D6785" s="5" t="str">
        <f t="shared" si="635"/>
        <v>2017-07</v>
      </c>
      <c r="E6785" s="5">
        <v>42944</v>
      </c>
      <c r="F6785" t="s">
        <v>28</v>
      </c>
      <c r="G6785" t="s">
        <v>4696</v>
      </c>
      <c r="H6785" t="s">
        <v>4697</v>
      </c>
      <c r="I6785" t="s">
        <v>31</v>
      </c>
      <c r="J6785" t="s">
        <v>32</v>
      </c>
      <c r="K6785" t="s">
        <v>151</v>
      </c>
      <c r="L6785" t="s">
        <v>152</v>
      </c>
      <c r="M6785">
        <v>19143</v>
      </c>
      <c r="N6785" t="s">
        <v>153</v>
      </c>
      <c r="O6785" t="s">
        <v>9108</v>
      </c>
      <c r="P6785" t="s">
        <v>51</v>
      </c>
      <c r="Q6785" t="s">
        <v>584</v>
      </c>
      <c r="R6785" t="s">
        <v>9109</v>
      </c>
      <c r="S6785">
        <v>37.752000000000002</v>
      </c>
      <c r="T6785">
        <v>3</v>
      </c>
      <c r="U6785">
        <v>0.2</v>
      </c>
      <c r="V6785">
        <v>4.2470999999999943</v>
      </c>
      <c r="W6785" s="6">
        <f t="shared" si="634"/>
        <v>0.11249999999999984</v>
      </c>
      <c r="X6785" s="4">
        <f t="shared" si="631"/>
        <v>1.4156999999999982</v>
      </c>
      <c r="Y6785" s="4">
        <f t="shared" si="632"/>
        <v>12.584000000000001</v>
      </c>
      <c r="Z6785" s="4">
        <f t="shared" si="633"/>
        <v>15.729999999999999</v>
      </c>
      <c r="AA6785" s="4">
        <f t="shared" si="630"/>
        <v>7.5504000000000007</v>
      </c>
    </row>
    <row r="6786" spans="1:27" x14ac:dyDescent="0.2">
      <c r="A6786">
        <v>6785</v>
      </c>
      <c r="B6786" t="s">
        <v>9107</v>
      </c>
      <c r="C6786" s="5">
        <v>42941</v>
      </c>
      <c r="D6786" s="5" t="str">
        <f t="shared" si="635"/>
        <v>2017-07</v>
      </c>
      <c r="E6786" s="5">
        <v>42944</v>
      </c>
      <c r="F6786" t="s">
        <v>28</v>
      </c>
      <c r="G6786" t="s">
        <v>4696</v>
      </c>
      <c r="H6786" t="s">
        <v>4697</v>
      </c>
      <c r="I6786" t="s">
        <v>31</v>
      </c>
      <c r="J6786" t="s">
        <v>32</v>
      </c>
      <c r="K6786" t="s">
        <v>151</v>
      </c>
      <c r="L6786" t="s">
        <v>152</v>
      </c>
      <c r="M6786">
        <v>19143</v>
      </c>
      <c r="N6786" t="s">
        <v>153</v>
      </c>
      <c r="O6786" t="s">
        <v>8275</v>
      </c>
      <c r="P6786" t="s">
        <v>37</v>
      </c>
      <c r="Q6786" t="s">
        <v>61</v>
      </c>
      <c r="R6786" t="s">
        <v>8276</v>
      </c>
      <c r="S6786">
        <v>138.58799999999999</v>
      </c>
      <c r="T6786">
        <v>1</v>
      </c>
      <c r="U6786">
        <v>0.4</v>
      </c>
      <c r="V6786">
        <v>-34.646999999999991</v>
      </c>
      <c r="W6786" s="6">
        <f t="shared" si="634"/>
        <v>-0.24999999999999994</v>
      </c>
      <c r="X6786" s="4">
        <f t="shared" si="631"/>
        <v>-34.646999999999991</v>
      </c>
      <c r="Y6786" s="4">
        <f t="shared" si="632"/>
        <v>138.58799999999999</v>
      </c>
      <c r="Z6786" s="4">
        <f t="shared" si="633"/>
        <v>230.98</v>
      </c>
      <c r="AA6786" s="4">
        <f t="shared" si="630"/>
        <v>55.435200000000002</v>
      </c>
    </row>
    <row r="6787" spans="1:27" x14ac:dyDescent="0.2">
      <c r="A6787">
        <v>6786</v>
      </c>
      <c r="B6787" t="s">
        <v>9107</v>
      </c>
      <c r="C6787" s="5">
        <v>42941</v>
      </c>
      <c r="D6787" s="5" t="str">
        <f t="shared" si="635"/>
        <v>2017-07</v>
      </c>
      <c r="E6787" s="5">
        <v>42944</v>
      </c>
      <c r="F6787" t="s">
        <v>28</v>
      </c>
      <c r="G6787" t="s">
        <v>4696</v>
      </c>
      <c r="H6787" t="s">
        <v>4697</v>
      </c>
      <c r="I6787" t="s">
        <v>31</v>
      </c>
      <c r="J6787" t="s">
        <v>32</v>
      </c>
      <c r="K6787" t="s">
        <v>151</v>
      </c>
      <c r="L6787" t="s">
        <v>152</v>
      </c>
      <c r="M6787">
        <v>19143</v>
      </c>
      <c r="N6787" t="s">
        <v>153</v>
      </c>
      <c r="O6787" t="s">
        <v>1552</v>
      </c>
      <c r="P6787" t="s">
        <v>51</v>
      </c>
      <c r="Q6787" t="s">
        <v>64</v>
      </c>
      <c r="R6787" t="s">
        <v>1553</v>
      </c>
      <c r="S6787">
        <v>259.92000000000007</v>
      </c>
      <c r="T6787">
        <v>5</v>
      </c>
      <c r="U6787">
        <v>0.2</v>
      </c>
      <c r="V6787">
        <v>-25.992000000000004</v>
      </c>
      <c r="W6787" s="6">
        <f t="shared" si="634"/>
        <v>-9.9999999999999992E-2</v>
      </c>
      <c r="X6787" s="4">
        <f t="shared" si="631"/>
        <v>-5.1984000000000012</v>
      </c>
      <c r="Y6787" s="4">
        <f t="shared" si="632"/>
        <v>51.984000000000016</v>
      </c>
      <c r="Z6787" s="4">
        <f t="shared" si="633"/>
        <v>64.980000000000018</v>
      </c>
      <c r="AA6787" s="4">
        <f t="shared" ref="AA6787:AA6850" si="636">S6787*U6787</f>
        <v>51.984000000000016</v>
      </c>
    </row>
    <row r="6788" spans="1:27" x14ac:dyDescent="0.2">
      <c r="A6788">
        <v>6787</v>
      </c>
      <c r="B6788" t="s">
        <v>9107</v>
      </c>
      <c r="C6788" s="5">
        <v>42941</v>
      </c>
      <c r="D6788" s="5" t="str">
        <f t="shared" si="635"/>
        <v>2017-07</v>
      </c>
      <c r="E6788" s="5">
        <v>42944</v>
      </c>
      <c r="F6788" t="s">
        <v>28</v>
      </c>
      <c r="G6788" t="s">
        <v>4696</v>
      </c>
      <c r="H6788" t="s">
        <v>4697</v>
      </c>
      <c r="I6788" t="s">
        <v>31</v>
      </c>
      <c r="J6788" t="s">
        <v>32</v>
      </c>
      <c r="K6788" t="s">
        <v>151</v>
      </c>
      <c r="L6788" t="s">
        <v>152</v>
      </c>
      <c r="M6788">
        <v>19143</v>
      </c>
      <c r="N6788" t="s">
        <v>153</v>
      </c>
      <c r="O6788" t="s">
        <v>1065</v>
      </c>
      <c r="P6788" t="s">
        <v>51</v>
      </c>
      <c r="Q6788" t="s">
        <v>95</v>
      </c>
      <c r="R6788" t="s">
        <v>1066</v>
      </c>
      <c r="S6788">
        <v>20.736000000000004</v>
      </c>
      <c r="T6788">
        <v>4</v>
      </c>
      <c r="U6788">
        <v>0.2</v>
      </c>
      <c r="V6788">
        <v>7.2576000000000001</v>
      </c>
      <c r="W6788" s="6">
        <f t="shared" si="634"/>
        <v>0.34999999999999992</v>
      </c>
      <c r="X6788" s="4">
        <f t="shared" ref="X6788:X6851" si="637">V6788/T6788</f>
        <v>1.8144</v>
      </c>
      <c r="Y6788" s="4">
        <f t="shared" ref="Y6788:Y6851" si="638">S6788/T6788</f>
        <v>5.1840000000000011</v>
      </c>
      <c r="Z6788" s="4">
        <f t="shared" ref="Z6788:Z6851" si="639">S6788/((1-U6788)*T6788)</f>
        <v>6.4800000000000013</v>
      </c>
      <c r="AA6788" s="4">
        <f t="shared" si="636"/>
        <v>4.1472000000000007</v>
      </c>
    </row>
    <row r="6789" spans="1:27" x14ac:dyDescent="0.2">
      <c r="A6789">
        <v>6788</v>
      </c>
      <c r="B6789" t="s">
        <v>9110</v>
      </c>
      <c r="C6789" s="5">
        <v>42260</v>
      </c>
      <c r="D6789" s="5" t="str">
        <f t="shared" si="635"/>
        <v>2015-09</v>
      </c>
      <c r="E6789" s="5">
        <v>42267</v>
      </c>
      <c r="F6789" t="s">
        <v>55</v>
      </c>
      <c r="G6789" t="s">
        <v>866</v>
      </c>
      <c r="H6789" t="s">
        <v>867</v>
      </c>
      <c r="I6789" t="s">
        <v>31</v>
      </c>
      <c r="J6789" t="s">
        <v>32</v>
      </c>
      <c r="K6789" t="s">
        <v>1746</v>
      </c>
      <c r="L6789" t="s">
        <v>1280</v>
      </c>
      <c r="M6789">
        <v>30318</v>
      </c>
      <c r="N6789" t="s">
        <v>35</v>
      </c>
      <c r="O6789" t="s">
        <v>3082</v>
      </c>
      <c r="P6789" t="s">
        <v>37</v>
      </c>
      <c r="Q6789" t="s">
        <v>70</v>
      </c>
      <c r="R6789" t="s">
        <v>3083</v>
      </c>
      <c r="S6789">
        <v>129.93</v>
      </c>
      <c r="T6789">
        <v>3</v>
      </c>
      <c r="U6789">
        <v>0</v>
      </c>
      <c r="V6789">
        <v>12.992999999999988</v>
      </c>
      <c r="W6789" s="6">
        <f t="shared" ref="W6789:W6852" si="640">(V6789/S6789)</f>
        <v>9.9999999999999908E-2</v>
      </c>
      <c r="X6789" s="4">
        <f t="shared" si="637"/>
        <v>4.330999999999996</v>
      </c>
      <c r="Y6789" s="4">
        <f t="shared" si="638"/>
        <v>43.31</v>
      </c>
      <c r="Z6789" s="4">
        <f t="shared" si="639"/>
        <v>43.31</v>
      </c>
      <c r="AA6789" s="4">
        <f t="shared" si="636"/>
        <v>0</v>
      </c>
    </row>
    <row r="6790" spans="1:27" x14ac:dyDescent="0.2">
      <c r="A6790">
        <v>6789</v>
      </c>
      <c r="B6790" t="s">
        <v>9110</v>
      </c>
      <c r="C6790" s="5">
        <v>42260</v>
      </c>
      <c r="D6790" s="5" t="str">
        <f t="shared" si="635"/>
        <v>2015-09</v>
      </c>
      <c r="E6790" s="5">
        <v>42267</v>
      </c>
      <c r="F6790" t="s">
        <v>55</v>
      </c>
      <c r="G6790" t="s">
        <v>866</v>
      </c>
      <c r="H6790" t="s">
        <v>867</v>
      </c>
      <c r="I6790" t="s">
        <v>31</v>
      </c>
      <c r="J6790" t="s">
        <v>32</v>
      </c>
      <c r="K6790" t="s">
        <v>1746</v>
      </c>
      <c r="L6790" t="s">
        <v>1280</v>
      </c>
      <c r="M6790">
        <v>30318</v>
      </c>
      <c r="N6790" t="s">
        <v>35</v>
      </c>
      <c r="O6790" t="s">
        <v>3892</v>
      </c>
      <c r="P6790" t="s">
        <v>51</v>
      </c>
      <c r="Q6790" t="s">
        <v>95</v>
      </c>
      <c r="R6790" t="s">
        <v>3893</v>
      </c>
      <c r="S6790">
        <v>69.930000000000007</v>
      </c>
      <c r="T6790">
        <v>7</v>
      </c>
      <c r="U6790">
        <v>0</v>
      </c>
      <c r="V6790">
        <v>31.468499999999999</v>
      </c>
      <c r="W6790" s="6">
        <f t="shared" si="640"/>
        <v>0.44999999999999996</v>
      </c>
      <c r="X6790" s="4">
        <f t="shared" si="637"/>
        <v>4.4954999999999998</v>
      </c>
      <c r="Y6790" s="4">
        <f t="shared" si="638"/>
        <v>9.99</v>
      </c>
      <c r="Z6790" s="4">
        <f t="shared" si="639"/>
        <v>9.99</v>
      </c>
      <c r="AA6790" s="4">
        <f t="shared" si="636"/>
        <v>0</v>
      </c>
    </row>
    <row r="6791" spans="1:27" x14ac:dyDescent="0.2">
      <c r="A6791">
        <v>6790</v>
      </c>
      <c r="B6791" t="s">
        <v>9111</v>
      </c>
      <c r="C6791" s="5">
        <v>42254</v>
      </c>
      <c r="D6791" s="5" t="str">
        <f t="shared" ref="D6791:D6854" si="641">TEXT(C6791,"yyyy-mm")</f>
        <v>2015-09</v>
      </c>
      <c r="E6791" s="5">
        <v>42256</v>
      </c>
      <c r="F6791" t="s">
        <v>28</v>
      </c>
      <c r="G6791" t="s">
        <v>4966</v>
      </c>
      <c r="H6791" t="s">
        <v>4967</v>
      </c>
      <c r="I6791" t="s">
        <v>46</v>
      </c>
      <c r="J6791" t="s">
        <v>32</v>
      </c>
      <c r="K6791" t="s">
        <v>378</v>
      </c>
      <c r="L6791" t="s">
        <v>93</v>
      </c>
      <c r="M6791">
        <v>27707</v>
      </c>
      <c r="N6791" t="s">
        <v>35</v>
      </c>
      <c r="O6791" t="s">
        <v>1575</v>
      </c>
      <c r="P6791" t="s">
        <v>51</v>
      </c>
      <c r="Q6791" t="s">
        <v>73</v>
      </c>
      <c r="R6791" t="s">
        <v>1576</v>
      </c>
      <c r="S6791">
        <v>140.73599999999999</v>
      </c>
      <c r="T6791">
        <v>4</v>
      </c>
      <c r="U6791">
        <v>0.2</v>
      </c>
      <c r="V6791">
        <v>12.314400000000006</v>
      </c>
      <c r="W6791" s="6">
        <f t="shared" si="640"/>
        <v>8.750000000000005E-2</v>
      </c>
      <c r="X6791" s="4">
        <f t="shared" si="637"/>
        <v>3.0786000000000016</v>
      </c>
      <c r="Y6791" s="4">
        <f t="shared" si="638"/>
        <v>35.183999999999997</v>
      </c>
      <c r="Z6791" s="4">
        <f t="shared" si="639"/>
        <v>43.98</v>
      </c>
      <c r="AA6791" s="4">
        <f t="shared" si="636"/>
        <v>28.147199999999998</v>
      </c>
    </row>
    <row r="6792" spans="1:27" x14ac:dyDescent="0.2">
      <c r="A6792">
        <v>6791</v>
      </c>
      <c r="B6792" t="s">
        <v>9112</v>
      </c>
      <c r="C6792" s="5">
        <v>42690</v>
      </c>
      <c r="D6792" s="5" t="str">
        <f t="shared" si="641"/>
        <v>2016-11</v>
      </c>
      <c r="E6792" s="5">
        <v>42691</v>
      </c>
      <c r="F6792" t="s">
        <v>193</v>
      </c>
      <c r="G6792" t="s">
        <v>9113</v>
      </c>
      <c r="H6792" t="s">
        <v>9114</v>
      </c>
      <c r="I6792" t="s">
        <v>31</v>
      </c>
      <c r="J6792" t="s">
        <v>32</v>
      </c>
      <c r="K6792" t="s">
        <v>572</v>
      </c>
      <c r="L6792" t="s">
        <v>48</v>
      </c>
      <c r="M6792">
        <v>95661</v>
      </c>
      <c r="N6792" t="s">
        <v>49</v>
      </c>
      <c r="O6792" t="s">
        <v>1052</v>
      </c>
      <c r="P6792" t="s">
        <v>51</v>
      </c>
      <c r="Q6792" t="s">
        <v>80</v>
      </c>
      <c r="R6792" t="s">
        <v>1053</v>
      </c>
      <c r="S6792">
        <v>8.32</v>
      </c>
      <c r="T6792">
        <v>5</v>
      </c>
      <c r="U6792">
        <v>0.2</v>
      </c>
      <c r="V6792">
        <v>2.8079999999999998</v>
      </c>
      <c r="W6792" s="6">
        <f t="shared" si="640"/>
        <v>0.33749999999999997</v>
      </c>
      <c r="X6792" s="4">
        <f t="shared" si="637"/>
        <v>0.56159999999999999</v>
      </c>
      <c r="Y6792" s="4">
        <f t="shared" si="638"/>
        <v>1.6640000000000001</v>
      </c>
      <c r="Z6792" s="4">
        <f t="shared" si="639"/>
        <v>2.08</v>
      </c>
      <c r="AA6792" s="4">
        <f t="shared" si="636"/>
        <v>1.6640000000000001</v>
      </c>
    </row>
    <row r="6793" spans="1:27" x14ac:dyDescent="0.2">
      <c r="A6793">
        <v>6792</v>
      </c>
      <c r="B6793" t="s">
        <v>9115</v>
      </c>
      <c r="C6793" s="5">
        <v>42684</v>
      </c>
      <c r="D6793" s="5" t="str">
        <f t="shared" si="641"/>
        <v>2016-11</v>
      </c>
      <c r="E6793" s="5">
        <v>42689</v>
      </c>
      <c r="F6793" t="s">
        <v>55</v>
      </c>
      <c r="G6793" t="s">
        <v>3450</v>
      </c>
      <c r="H6793" t="s">
        <v>3451</v>
      </c>
      <c r="I6793" t="s">
        <v>107</v>
      </c>
      <c r="J6793" t="s">
        <v>32</v>
      </c>
      <c r="K6793" t="s">
        <v>5409</v>
      </c>
      <c r="L6793" t="s">
        <v>48</v>
      </c>
      <c r="M6793">
        <v>95823</v>
      </c>
      <c r="N6793" t="s">
        <v>49</v>
      </c>
      <c r="O6793" t="s">
        <v>7125</v>
      </c>
      <c r="P6793" t="s">
        <v>37</v>
      </c>
      <c r="Q6793" t="s">
        <v>70</v>
      </c>
      <c r="R6793" t="s">
        <v>7126</v>
      </c>
      <c r="S6793">
        <v>9.98</v>
      </c>
      <c r="T6793">
        <v>1</v>
      </c>
      <c r="U6793">
        <v>0</v>
      </c>
      <c r="V6793">
        <v>2.7944000000000004</v>
      </c>
      <c r="W6793" s="6">
        <f t="shared" si="640"/>
        <v>0.28000000000000003</v>
      </c>
      <c r="X6793" s="4">
        <f t="shared" si="637"/>
        <v>2.7944000000000004</v>
      </c>
      <c r="Y6793" s="4">
        <f t="shared" si="638"/>
        <v>9.98</v>
      </c>
      <c r="Z6793" s="4">
        <f t="shared" si="639"/>
        <v>9.98</v>
      </c>
      <c r="AA6793" s="4">
        <f t="shared" si="636"/>
        <v>0</v>
      </c>
    </row>
    <row r="6794" spans="1:27" x14ac:dyDescent="0.2">
      <c r="A6794">
        <v>6793</v>
      </c>
      <c r="B6794" t="s">
        <v>9116</v>
      </c>
      <c r="C6794" s="5">
        <v>41866</v>
      </c>
      <c r="D6794" s="5" t="str">
        <f t="shared" si="641"/>
        <v>2014-08</v>
      </c>
      <c r="E6794" s="5">
        <v>41869</v>
      </c>
      <c r="F6794" t="s">
        <v>193</v>
      </c>
      <c r="G6794" t="s">
        <v>3272</v>
      </c>
      <c r="H6794" t="s">
        <v>3273</v>
      </c>
      <c r="I6794" t="s">
        <v>31</v>
      </c>
      <c r="J6794" t="s">
        <v>32</v>
      </c>
      <c r="K6794" t="s">
        <v>753</v>
      </c>
      <c r="L6794" t="s">
        <v>754</v>
      </c>
      <c r="M6794">
        <v>6824</v>
      </c>
      <c r="N6794" t="s">
        <v>153</v>
      </c>
      <c r="O6794" t="s">
        <v>2110</v>
      </c>
      <c r="P6794" t="s">
        <v>51</v>
      </c>
      <c r="Q6794" t="s">
        <v>80</v>
      </c>
      <c r="R6794" t="s">
        <v>2111</v>
      </c>
      <c r="S6794">
        <v>62.94</v>
      </c>
      <c r="T6794">
        <v>3</v>
      </c>
      <c r="U6794">
        <v>0</v>
      </c>
      <c r="V6794">
        <v>30.211199999999998</v>
      </c>
      <c r="W6794" s="6">
        <f t="shared" si="640"/>
        <v>0.48</v>
      </c>
      <c r="X6794" s="4">
        <f t="shared" si="637"/>
        <v>10.070399999999999</v>
      </c>
      <c r="Y6794" s="4">
        <f t="shared" si="638"/>
        <v>20.98</v>
      </c>
      <c r="Z6794" s="4">
        <f t="shared" si="639"/>
        <v>20.98</v>
      </c>
      <c r="AA6794" s="4">
        <f t="shared" si="636"/>
        <v>0</v>
      </c>
    </row>
    <row r="6795" spans="1:27" x14ac:dyDescent="0.2">
      <c r="A6795">
        <v>6794</v>
      </c>
      <c r="B6795" t="s">
        <v>9117</v>
      </c>
      <c r="C6795" s="5">
        <v>42324</v>
      </c>
      <c r="D6795" s="5" t="str">
        <f t="shared" si="641"/>
        <v>2015-11</v>
      </c>
      <c r="E6795" s="5">
        <v>42328</v>
      </c>
      <c r="F6795" t="s">
        <v>55</v>
      </c>
      <c r="G6795" t="s">
        <v>1789</v>
      </c>
      <c r="H6795" t="s">
        <v>1790</v>
      </c>
      <c r="I6795" t="s">
        <v>46</v>
      </c>
      <c r="J6795" t="s">
        <v>32</v>
      </c>
      <c r="K6795" t="s">
        <v>308</v>
      </c>
      <c r="L6795" t="s">
        <v>216</v>
      </c>
      <c r="M6795">
        <v>60610</v>
      </c>
      <c r="N6795" t="s">
        <v>110</v>
      </c>
      <c r="O6795" t="s">
        <v>4090</v>
      </c>
      <c r="P6795" t="s">
        <v>51</v>
      </c>
      <c r="Q6795" t="s">
        <v>64</v>
      </c>
      <c r="R6795" t="s">
        <v>4091</v>
      </c>
      <c r="S6795">
        <v>21.488</v>
      </c>
      <c r="T6795">
        <v>2</v>
      </c>
      <c r="U6795">
        <v>0.2</v>
      </c>
      <c r="V6795">
        <v>1.6115999999999993</v>
      </c>
      <c r="W6795" s="6">
        <f t="shared" si="640"/>
        <v>7.4999999999999969E-2</v>
      </c>
      <c r="X6795" s="4">
        <f t="shared" si="637"/>
        <v>0.80579999999999963</v>
      </c>
      <c r="Y6795" s="4">
        <f t="shared" si="638"/>
        <v>10.744</v>
      </c>
      <c r="Z6795" s="4">
        <f t="shared" si="639"/>
        <v>13.43</v>
      </c>
      <c r="AA6795" s="4">
        <f t="shared" si="636"/>
        <v>4.2976000000000001</v>
      </c>
    </row>
    <row r="6796" spans="1:27" x14ac:dyDescent="0.2">
      <c r="A6796">
        <v>6795</v>
      </c>
      <c r="B6796" t="s">
        <v>9117</v>
      </c>
      <c r="C6796" s="5">
        <v>42324</v>
      </c>
      <c r="D6796" s="5" t="str">
        <f t="shared" si="641"/>
        <v>2015-11</v>
      </c>
      <c r="E6796" s="5">
        <v>42328</v>
      </c>
      <c r="F6796" t="s">
        <v>55</v>
      </c>
      <c r="G6796" t="s">
        <v>1789</v>
      </c>
      <c r="H6796" t="s">
        <v>1790</v>
      </c>
      <c r="I6796" t="s">
        <v>46</v>
      </c>
      <c r="J6796" t="s">
        <v>32</v>
      </c>
      <c r="K6796" t="s">
        <v>308</v>
      </c>
      <c r="L6796" t="s">
        <v>216</v>
      </c>
      <c r="M6796">
        <v>60610</v>
      </c>
      <c r="N6796" t="s">
        <v>110</v>
      </c>
      <c r="O6796" t="s">
        <v>5214</v>
      </c>
      <c r="P6796" t="s">
        <v>76</v>
      </c>
      <c r="Q6796" t="s">
        <v>77</v>
      </c>
      <c r="R6796" t="s">
        <v>5215</v>
      </c>
      <c r="S6796">
        <v>239.976</v>
      </c>
      <c r="T6796">
        <v>3</v>
      </c>
      <c r="U6796">
        <v>0.2</v>
      </c>
      <c r="V6796">
        <v>26.997299999999967</v>
      </c>
      <c r="W6796" s="6">
        <f t="shared" si="640"/>
        <v>0.11249999999999986</v>
      </c>
      <c r="X6796" s="4">
        <f t="shared" si="637"/>
        <v>8.9990999999999897</v>
      </c>
      <c r="Y6796" s="4">
        <f t="shared" si="638"/>
        <v>79.992000000000004</v>
      </c>
      <c r="Z6796" s="4">
        <f t="shared" si="639"/>
        <v>99.989999999999981</v>
      </c>
      <c r="AA6796" s="4">
        <f t="shared" si="636"/>
        <v>47.995200000000004</v>
      </c>
    </row>
    <row r="6797" spans="1:27" x14ac:dyDescent="0.2">
      <c r="A6797">
        <v>6796</v>
      </c>
      <c r="B6797" t="s">
        <v>9117</v>
      </c>
      <c r="C6797" s="5">
        <v>42324</v>
      </c>
      <c r="D6797" s="5" t="str">
        <f t="shared" si="641"/>
        <v>2015-11</v>
      </c>
      <c r="E6797" s="5">
        <v>42328</v>
      </c>
      <c r="F6797" t="s">
        <v>55</v>
      </c>
      <c r="G6797" t="s">
        <v>1789</v>
      </c>
      <c r="H6797" t="s">
        <v>1790</v>
      </c>
      <c r="I6797" t="s">
        <v>46</v>
      </c>
      <c r="J6797" t="s">
        <v>32</v>
      </c>
      <c r="K6797" t="s">
        <v>308</v>
      </c>
      <c r="L6797" t="s">
        <v>216</v>
      </c>
      <c r="M6797">
        <v>60610</v>
      </c>
      <c r="N6797" t="s">
        <v>110</v>
      </c>
      <c r="O6797" t="s">
        <v>7163</v>
      </c>
      <c r="P6797" t="s">
        <v>37</v>
      </c>
      <c r="Q6797" t="s">
        <v>70</v>
      </c>
      <c r="R6797" t="s">
        <v>7164</v>
      </c>
      <c r="S6797">
        <v>34.504000000000005</v>
      </c>
      <c r="T6797">
        <v>2</v>
      </c>
      <c r="U6797">
        <v>0.6</v>
      </c>
      <c r="V6797">
        <v>-15.526799999999994</v>
      </c>
      <c r="W6797" s="6">
        <f t="shared" si="640"/>
        <v>-0.44999999999999979</v>
      </c>
      <c r="X6797" s="4">
        <f t="shared" si="637"/>
        <v>-7.7633999999999972</v>
      </c>
      <c r="Y6797" s="4">
        <f t="shared" si="638"/>
        <v>17.252000000000002</v>
      </c>
      <c r="Z6797" s="4">
        <f t="shared" si="639"/>
        <v>43.13</v>
      </c>
      <c r="AA6797" s="4">
        <f t="shared" si="636"/>
        <v>20.702400000000001</v>
      </c>
    </row>
    <row r="6798" spans="1:27" x14ac:dyDescent="0.2">
      <c r="A6798">
        <v>6797</v>
      </c>
      <c r="B6798" t="s">
        <v>9118</v>
      </c>
      <c r="C6798" s="5">
        <v>42241</v>
      </c>
      <c r="D6798" s="5" t="str">
        <f t="shared" si="641"/>
        <v>2015-08</v>
      </c>
      <c r="E6798" s="5">
        <v>42241</v>
      </c>
      <c r="F6798" t="s">
        <v>1298</v>
      </c>
      <c r="G6798" t="s">
        <v>4184</v>
      </c>
      <c r="H6798" t="s">
        <v>4185</v>
      </c>
      <c r="I6798" t="s">
        <v>31</v>
      </c>
      <c r="J6798" t="s">
        <v>32</v>
      </c>
      <c r="K6798" t="s">
        <v>189</v>
      </c>
      <c r="L6798" t="s">
        <v>109</v>
      </c>
      <c r="M6798">
        <v>77041</v>
      </c>
      <c r="N6798" t="s">
        <v>110</v>
      </c>
      <c r="O6798" t="s">
        <v>3942</v>
      </c>
      <c r="P6798" t="s">
        <v>37</v>
      </c>
      <c r="Q6798" t="s">
        <v>70</v>
      </c>
      <c r="R6798" t="s">
        <v>5160</v>
      </c>
      <c r="S6798">
        <v>20.103999999999999</v>
      </c>
      <c r="T6798">
        <v>2</v>
      </c>
      <c r="U6798">
        <v>0.6</v>
      </c>
      <c r="V6798">
        <v>-16.585799999999999</v>
      </c>
      <c r="W6798" s="6">
        <f t="shared" si="640"/>
        <v>-0.82499999999999996</v>
      </c>
      <c r="X6798" s="4">
        <f t="shared" si="637"/>
        <v>-8.2928999999999995</v>
      </c>
      <c r="Y6798" s="4">
        <f t="shared" si="638"/>
        <v>10.052</v>
      </c>
      <c r="Z6798" s="4">
        <f t="shared" si="639"/>
        <v>25.13</v>
      </c>
      <c r="AA6798" s="4">
        <f t="shared" si="636"/>
        <v>12.062399999999998</v>
      </c>
    </row>
    <row r="6799" spans="1:27" x14ac:dyDescent="0.2">
      <c r="A6799">
        <v>6798</v>
      </c>
      <c r="B6799" t="s">
        <v>9118</v>
      </c>
      <c r="C6799" s="5">
        <v>42241</v>
      </c>
      <c r="D6799" s="5" t="str">
        <f t="shared" si="641"/>
        <v>2015-08</v>
      </c>
      <c r="E6799" s="5">
        <v>42241</v>
      </c>
      <c r="F6799" t="s">
        <v>1298</v>
      </c>
      <c r="G6799" t="s">
        <v>4184</v>
      </c>
      <c r="H6799" t="s">
        <v>4185</v>
      </c>
      <c r="I6799" t="s">
        <v>31</v>
      </c>
      <c r="J6799" t="s">
        <v>32</v>
      </c>
      <c r="K6799" t="s">
        <v>189</v>
      </c>
      <c r="L6799" t="s">
        <v>109</v>
      </c>
      <c r="M6799">
        <v>77041</v>
      </c>
      <c r="N6799" t="s">
        <v>110</v>
      </c>
      <c r="O6799" t="s">
        <v>1613</v>
      </c>
      <c r="P6799" t="s">
        <v>51</v>
      </c>
      <c r="Q6799" t="s">
        <v>80</v>
      </c>
      <c r="R6799" t="s">
        <v>1614</v>
      </c>
      <c r="S6799">
        <v>3.7979999999999987</v>
      </c>
      <c r="T6799">
        <v>1</v>
      </c>
      <c r="U6799">
        <v>0.8</v>
      </c>
      <c r="V6799">
        <v>-6.0768000000000004</v>
      </c>
      <c r="W6799" s="6">
        <f t="shared" si="640"/>
        <v>-1.6000000000000008</v>
      </c>
      <c r="X6799" s="4">
        <f t="shared" si="637"/>
        <v>-6.0768000000000004</v>
      </c>
      <c r="Y6799" s="4">
        <f t="shared" si="638"/>
        <v>3.7979999999999987</v>
      </c>
      <c r="Z6799" s="4">
        <f t="shared" si="639"/>
        <v>18.989999999999998</v>
      </c>
      <c r="AA6799" s="4">
        <f t="shared" si="636"/>
        <v>3.0383999999999993</v>
      </c>
    </row>
    <row r="6800" spans="1:27" x14ac:dyDescent="0.2">
      <c r="A6800">
        <v>6799</v>
      </c>
      <c r="B6800" t="s">
        <v>9118</v>
      </c>
      <c r="C6800" s="5">
        <v>42241</v>
      </c>
      <c r="D6800" s="5" t="str">
        <f t="shared" si="641"/>
        <v>2015-08</v>
      </c>
      <c r="E6800" s="5">
        <v>42241</v>
      </c>
      <c r="F6800" t="s">
        <v>1298</v>
      </c>
      <c r="G6800" t="s">
        <v>4184</v>
      </c>
      <c r="H6800" t="s">
        <v>4185</v>
      </c>
      <c r="I6800" t="s">
        <v>31</v>
      </c>
      <c r="J6800" t="s">
        <v>32</v>
      </c>
      <c r="K6800" t="s">
        <v>189</v>
      </c>
      <c r="L6800" t="s">
        <v>109</v>
      </c>
      <c r="M6800">
        <v>77041</v>
      </c>
      <c r="N6800" t="s">
        <v>110</v>
      </c>
      <c r="O6800" t="s">
        <v>9119</v>
      </c>
      <c r="P6800" t="s">
        <v>37</v>
      </c>
      <c r="Q6800" t="s">
        <v>70</v>
      </c>
      <c r="R6800" t="s">
        <v>9120</v>
      </c>
      <c r="S6800">
        <v>7.8800000000000008</v>
      </c>
      <c r="T6800">
        <v>5</v>
      </c>
      <c r="U6800">
        <v>0.6</v>
      </c>
      <c r="V6800">
        <v>-3.9399999999999995</v>
      </c>
      <c r="W6800" s="6">
        <f t="shared" si="640"/>
        <v>-0.49999999999999989</v>
      </c>
      <c r="X6800" s="4">
        <f t="shared" si="637"/>
        <v>-0.78799999999999992</v>
      </c>
      <c r="Y6800" s="4">
        <f t="shared" si="638"/>
        <v>1.5760000000000001</v>
      </c>
      <c r="Z6800" s="4">
        <f t="shared" si="639"/>
        <v>3.9400000000000004</v>
      </c>
      <c r="AA6800" s="4">
        <f t="shared" si="636"/>
        <v>4.7280000000000006</v>
      </c>
    </row>
    <row r="6801" spans="1:27" x14ac:dyDescent="0.2">
      <c r="A6801">
        <v>6800</v>
      </c>
      <c r="B6801" t="s">
        <v>9121</v>
      </c>
      <c r="C6801" s="5">
        <v>42729</v>
      </c>
      <c r="D6801" s="5" t="str">
        <f t="shared" si="641"/>
        <v>2016-12</v>
      </c>
      <c r="E6801" s="5">
        <v>42736</v>
      </c>
      <c r="F6801" t="s">
        <v>55</v>
      </c>
      <c r="G6801" t="s">
        <v>3654</v>
      </c>
      <c r="H6801" t="s">
        <v>3655</v>
      </c>
      <c r="I6801" t="s">
        <v>46</v>
      </c>
      <c r="J6801" t="s">
        <v>32</v>
      </c>
      <c r="K6801" t="s">
        <v>549</v>
      </c>
      <c r="L6801" t="s">
        <v>315</v>
      </c>
      <c r="M6801">
        <v>85023</v>
      </c>
      <c r="N6801" t="s">
        <v>49</v>
      </c>
      <c r="O6801" t="s">
        <v>933</v>
      </c>
      <c r="P6801" t="s">
        <v>37</v>
      </c>
      <c r="Q6801" t="s">
        <v>61</v>
      </c>
      <c r="R6801" t="s">
        <v>934</v>
      </c>
      <c r="S6801">
        <v>35.445</v>
      </c>
      <c r="T6801">
        <v>1</v>
      </c>
      <c r="U6801">
        <v>0.5</v>
      </c>
      <c r="V6801">
        <v>-24.102599999999995</v>
      </c>
      <c r="W6801" s="6">
        <f t="shared" si="640"/>
        <v>-0.67999999999999983</v>
      </c>
      <c r="X6801" s="4">
        <f t="shared" si="637"/>
        <v>-24.102599999999995</v>
      </c>
      <c r="Y6801" s="4">
        <f t="shared" si="638"/>
        <v>35.445</v>
      </c>
      <c r="Z6801" s="4">
        <f t="shared" si="639"/>
        <v>70.89</v>
      </c>
      <c r="AA6801" s="4">
        <f t="shared" si="636"/>
        <v>17.7225</v>
      </c>
    </row>
    <row r="6802" spans="1:27" x14ac:dyDescent="0.2">
      <c r="A6802">
        <v>6801</v>
      </c>
      <c r="B6802" t="s">
        <v>9121</v>
      </c>
      <c r="C6802" s="5">
        <v>42729</v>
      </c>
      <c r="D6802" s="5" t="str">
        <f t="shared" si="641"/>
        <v>2016-12</v>
      </c>
      <c r="E6802" s="5">
        <v>42736</v>
      </c>
      <c r="F6802" t="s">
        <v>55</v>
      </c>
      <c r="G6802" t="s">
        <v>3654</v>
      </c>
      <c r="H6802" t="s">
        <v>3655</v>
      </c>
      <c r="I6802" t="s">
        <v>46</v>
      </c>
      <c r="J6802" t="s">
        <v>32</v>
      </c>
      <c r="K6802" t="s">
        <v>549</v>
      </c>
      <c r="L6802" t="s">
        <v>315</v>
      </c>
      <c r="M6802">
        <v>85023</v>
      </c>
      <c r="N6802" t="s">
        <v>49</v>
      </c>
      <c r="O6802" t="s">
        <v>5726</v>
      </c>
      <c r="P6802" t="s">
        <v>76</v>
      </c>
      <c r="Q6802" t="s">
        <v>689</v>
      </c>
      <c r="R6802" t="s">
        <v>5727</v>
      </c>
      <c r="S6802">
        <v>269.97000000000003</v>
      </c>
      <c r="T6802">
        <v>2</v>
      </c>
      <c r="U6802">
        <v>0.7</v>
      </c>
      <c r="V6802">
        <v>-386.95699999999999</v>
      </c>
      <c r="W6802" s="6">
        <f t="shared" si="640"/>
        <v>-1.4333333333333331</v>
      </c>
      <c r="X6802" s="4">
        <f t="shared" si="637"/>
        <v>-193.4785</v>
      </c>
      <c r="Y6802" s="4">
        <f t="shared" si="638"/>
        <v>134.98500000000001</v>
      </c>
      <c r="Z6802" s="4">
        <f t="shared" si="639"/>
        <v>449.95</v>
      </c>
      <c r="AA6802" s="4">
        <f t="shared" si="636"/>
        <v>188.97900000000001</v>
      </c>
    </row>
    <row r="6803" spans="1:27" x14ac:dyDescent="0.2">
      <c r="A6803">
        <v>6802</v>
      </c>
      <c r="B6803" t="s">
        <v>9121</v>
      </c>
      <c r="C6803" s="5">
        <v>42729</v>
      </c>
      <c r="D6803" s="5" t="str">
        <f t="shared" si="641"/>
        <v>2016-12</v>
      </c>
      <c r="E6803" s="5">
        <v>42736</v>
      </c>
      <c r="F6803" t="s">
        <v>55</v>
      </c>
      <c r="G6803" t="s">
        <v>3654</v>
      </c>
      <c r="H6803" t="s">
        <v>3655</v>
      </c>
      <c r="I6803" t="s">
        <v>46</v>
      </c>
      <c r="J6803" t="s">
        <v>32</v>
      </c>
      <c r="K6803" t="s">
        <v>549</v>
      </c>
      <c r="L6803" t="s">
        <v>315</v>
      </c>
      <c r="M6803">
        <v>85023</v>
      </c>
      <c r="N6803" t="s">
        <v>49</v>
      </c>
      <c r="O6803" t="s">
        <v>4831</v>
      </c>
      <c r="P6803" t="s">
        <v>76</v>
      </c>
      <c r="Q6803" t="s">
        <v>166</v>
      </c>
      <c r="R6803" t="s">
        <v>4832</v>
      </c>
      <c r="S6803">
        <v>45.120000000000005</v>
      </c>
      <c r="T6803">
        <v>3</v>
      </c>
      <c r="U6803">
        <v>0.2</v>
      </c>
      <c r="V6803">
        <v>-7.8960000000000008</v>
      </c>
      <c r="W6803" s="6">
        <f t="shared" si="640"/>
        <v>-0.17499999999999999</v>
      </c>
      <c r="X6803" s="4">
        <f t="shared" si="637"/>
        <v>-2.6320000000000001</v>
      </c>
      <c r="Y6803" s="4">
        <f t="shared" si="638"/>
        <v>15.040000000000001</v>
      </c>
      <c r="Z6803" s="4">
        <f t="shared" si="639"/>
        <v>18.8</v>
      </c>
      <c r="AA6803" s="4">
        <f t="shared" si="636"/>
        <v>9.0240000000000009</v>
      </c>
    </row>
    <row r="6804" spans="1:27" x14ac:dyDescent="0.2">
      <c r="A6804">
        <v>6803</v>
      </c>
      <c r="B6804" t="s">
        <v>9121</v>
      </c>
      <c r="C6804" s="5">
        <v>42729</v>
      </c>
      <c r="D6804" s="5" t="str">
        <f t="shared" si="641"/>
        <v>2016-12</v>
      </c>
      <c r="E6804" s="5">
        <v>42736</v>
      </c>
      <c r="F6804" t="s">
        <v>55</v>
      </c>
      <c r="G6804" t="s">
        <v>3654</v>
      </c>
      <c r="H6804" t="s">
        <v>3655</v>
      </c>
      <c r="I6804" t="s">
        <v>46</v>
      </c>
      <c r="J6804" t="s">
        <v>32</v>
      </c>
      <c r="K6804" t="s">
        <v>549</v>
      </c>
      <c r="L6804" t="s">
        <v>315</v>
      </c>
      <c r="M6804">
        <v>85023</v>
      </c>
      <c r="N6804" t="s">
        <v>49</v>
      </c>
      <c r="O6804" t="s">
        <v>2841</v>
      </c>
      <c r="P6804" t="s">
        <v>76</v>
      </c>
      <c r="Q6804" t="s">
        <v>166</v>
      </c>
      <c r="R6804" t="s">
        <v>2842</v>
      </c>
      <c r="S6804">
        <v>100.80000000000001</v>
      </c>
      <c r="T6804">
        <v>2</v>
      </c>
      <c r="U6804">
        <v>0.2</v>
      </c>
      <c r="V6804">
        <v>21.42</v>
      </c>
      <c r="W6804" s="6">
        <f t="shared" si="640"/>
        <v>0.21249999999999999</v>
      </c>
      <c r="X6804" s="4">
        <f t="shared" si="637"/>
        <v>10.71</v>
      </c>
      <c r="Y6804" s="4">
        <f t="shared" si="638"/>
        <v>50.400000000000006</v>
      </c>
      <c r="Z6804" s="4">
        <f t="shared" si="639"/>
        <v>63.000000000000007</v>
      </c>
      <c r="AA6804" s="4">
        <f t="shared" si="636"/>
        <v>20.160000000000004</v>
      </c>
    </row>
    <row r="6805" spans="1:27" x14ac:dyDescent="0.2">
      <c r="A6805">
        <v>6804</v>
      </c>
      <c r="B6805" t="s">
        <v>9121</v>
      </c>
      <c r="C6805" s="5">
        <v>42729</v>
      </c>
      <c r="D6805" s="5" t="str">
        <f t="shared" si="641"/>
        <v>2016-12</v>
      </c>
      <c r="E6805" s="5">
        <v>42736</v>
      </c>
      <c r="F6805" t="s">
        <v>55</v>
      </c>
      <c r="G6805" t="s">
        <v>3654</v>
      </c>
      <c r="H6805" t="s">
        <v>3655</v>
      </c>
      <c r="I6805" t="s">
        <v>46</v>
      </c>
      <c r="J6805" t="s">
        <v>32</v>
      </c>
      <c r="K6805" t="s">
        <v>549</v>
      </c>
      <c r="L6805" t="s">
        <v>315</v>
      </c>
      <c r="M6805">
        <v>85023</v>
      </c>
      <c r="N6805" t="s">
        <v>49</v>
      </c>
      <c r="O6805" t="s">
        <v>4591</v>
      </c>
      <c r="P6805" t="s">
        <v>37</v>
      </c>
      <c r="Q6805" t="s">
        <v>41</v>
      </c>
      <c r="R6805" t="s">
        <v>4592</v>
      </c>
      <c r="S6805">
        <v>47.968000000000004</v>
      </c>
      <c r="T6805">
        <v>2</v>
      </c>
      <c r="U6805">
        <v>0.2</v>
      </c>
      <c r="V6805">
        <v>4.1971999999999987</v>
      </c>
      <c r="W6805" s="6">
        <f t="shared" si="640"/>
        <v>8.7499999999999967E-2</v>
      </c>
      <c r="X6805" s="4">
        <f t="shared" si="637"/>
        <v>2.0985999999999994</v>
      </c>
      <c r="Y6805" s="4">
        <f t="shared" si="638"/>
        <v>23.984000000000002</v>
      </c>
      <c r="Z6805" s="4">
        <f t="shared" si="639"/>
        <v>29.98</v>
      </c>
      <c r="AA6805" s="4">
        <f t="shared" si="636"/>
        <v>9.5936000000000021</v>
      </c>
    </row>
    <row r="6806" spans="1:27" x14ac:dyDescent="0.2">
      <c r="A6806">
        <v>6805</v>
      </c>
      <c r="B6806" t="s">
        <v>9122</v>
      </c>
      <c r="C6806" s="5">
        <v>41917</v>
      </c>
      <c r="D6806" s="5" t="str">
        <f t="shared" si="641"/>
        <v>2014-10</v>
      </c>
      <c r="E6806" s="5">
        <v>41918</v>
      </c>
      <c r="F6806" t="s">
        <v>193</v>
      </c>
      <c r="G6806" t="s">
        <v>1440</v>
      </c>
      <c r="H6806" t="s">
        <v>1441</v>
      </c>
      <c r="I6806" t="s">
        <v>31</v>
      </c>
      <c r="J6806" t="s">
        <v>32</v>
      </c>
      <c r="K6806" t="s">
        <v>4053</v>
      </c>
      <c r="L6806" t="s">
        <v>48</v>
      </c>
      <c r="M6806">
        <v>91767</v>
      </c>
      <c r="N6806" t="s">
        <v>49</v>
      </c>
      <c r="O6806" t="s">
        <v>4961</v>
      </c>
      <c r="P6806" t="s">
        <v>76</v>
      </c>
      <c r="Q6806" t="s">
        <v>166</v>
      </c>
      <c r="R6806" t="s">
        <v>4962</v>
      </c>
      <c r="S6806">
        <v>99.98</v>
      </c>
      <c r="T6806">
        <v>2</v>
      </c>
      <c r="U6806">
        <v>0</v>
      </c>
      <c r="V6806">
        <v>34.992999999999995</v>
      </c>
      <c r="W6806" s="6">
        <f t="shared" si="640"/>
        <v>0.34999999999999992</v>
      </c>
      <c r="X6806" s="4">
        <f t="shared" si="637"/>
        <v>17.496499999999997</v>
      </c>
      <c r="Y6806" s="4">
        <f t="shared" si="638"/>
        <v>49.99</v>
      </c>
      <c r="Z6806" s="4">
        <f t="shared" si="639"/>
        <v>49.99</v>
      </c>
      <c r="AA6806" s="4">
        <f t="shared" si="636"/>
        <v>0</v>
      </c>
    </row>
    <row r="6807" spans="1:27" x14ac:dyDescent="0.2">
      <c r="A6807">
        <v>6806</v>
      </c>
      <c r="B6807" t="s">
        <v>9123</v>
      </c>
      <c r="C6807" s="5">
        <v>41965</v>
      </c>
      <c r="D6807" s="5" t="str">
        <f t="shared" si="641"/>
        <v>2014-11</v>
      </c>
      <c r="E6807" s="5">
        <v>41968</v>
      </c>
      <c r="F6807" t="s">
        <v>193</v>
      </c>
      <c r="G6807" t="s">
        <v>4357</v>
      </c>
      <c r="H6807" t="s">
        <v>4358</v>
      </c>
      <c r="I6807" t="s">
        <v>46</v>
      </c>
      <c r="J6807" t="s">
        <v>32</v>
      </c>
      <c r="K6807" t="s">
        <v>1746</v>
      </c>
      <c r="L6807" t="s">
        <v>1280</v>
      </c>
      <c r="M6807">
        <v>30318</v>
      </c>
      <c r="N6807" t="s">
        <v>35</v>
      </c>
      <c r="O6807" t="s">
        <v>5720</v>
      </c>
      <c r="P6807" t="s">
        <v>51</v>
      </c>
      <c r="Q6807" t="s">
        <v>95</v>
      </c>
      <c r="R6807" t="s">
        <v>5721</v>
      </c>
      <c r="S6807">
        <v>9.9600000000000009</v>
      </c>
      <c r="T6807">
        <v>2</v>
      </c>
      <c r="U6807">
        <v>0</v>
      </c>
      <c r="V6807">
        <v>4.8804000000000007</v>
      </c>
      <c r="W6807" s="6">
        <f t="shared" si="640"/>
        <v>0.49000000000000005</v>
      </c>
      <c r="X6807" s="4">
        <f t="shared" si="637"/>
        <v>2.4402000000000004</v>
      </c>
      <c r="Y6807" s="4">
        <f t="shared" si="638"/>
        <v>4.9800000000000004</v>
      </c>
      <c r="Z6807" s="4">
        <f t="shared" si="639"/>
        <v>4.9800000000000004</v>
      </c>
      <c r="AA6807" s="4">
        <f t="shared" si="636"/>
        <v>0</v>
      </c>
    </row>
    <row r="6808" spans="1:27" x14ac:dyDescent="0.2">
      <c r="A6808">
        <v>6807</v>
      </c>
      <c r="B6808" t="s">
        <v>9124</v>
      </c>
      <c r="C6808" s="5">
        <v>43094</v>
      </c>
      <c r="D6808" s="5" t="str">
        <f t="shared" si="641"/>
        <v>2017-12</v>
      </c>
      <c r="E6808" s="5">
        <v>43098</v>
      </c>
      <c r="F6808" t="s">
        <v>55</v>
      </c>
      <c r="G6808" t="s">
        <v>2038</v>
      </c>
      <c r="H6808" t="s">
        <v>2039</v>
      </c>
      <c r="I6808" t="s">
        <v>46</v>
      </c>
      <c r="J6808" t="s">
        <v>32</v>
      </c>
      <c r="K6808" t="s">
        <v>4110</v>
      </c>
      <c r="L6808" t="s">
        <v>101</v>
      </c>
      <c r="M6808">
        <v>98208</v>
      </c>
      <c r="N6808" t="s">
        <v>49</v>
      </c>
      <c r="O6808" t="s">
        <v>1231</v>
      </c>
      <c r="P6808" t="s">
        <v>51</v>
      </c>
      <c r="Q6808" t="s">
        <v>80</v>
      </c>
      <c r="R6808" t="s">
        <v>1232</v>
      </c>
      <c r="S6808">
        <v>3.8560000000000003</v>
      </c>
      <c r="T6808">
        <v>1</v>
      </c>
      <c r="U6808">
        <v>0.2</v>
      </c>
      <c r="V6808">
        <v>1.3978000000000002</v>
      </c>
      <c r="W6808" s="6">
        <f t="shared" si="640"/>
        <v>0.36249999999999999</v>
      </c>
      <c r="X6808" s="4">
        <f t="shared" si="637"/>
        <v>1.3978000000000002</v>
      </c>
      <c r="Y6808" s="4">
        <f t="shared" si="638"/>
        <v>3.8560000000000003</v>
      </c>
      <c r="Z6808" s="4">
        <f t="shared" si="639"/>
        <v>4.82</v>
      </c>
      <c r="AA6808" s="4">
        <f t="shared" si="636"/>
        <v>0.77120000000000011</v>
      </c>
    </row>
    <row r="6809" spans="1:27" x14ac:dyDescent="0.2">
      <c r="A6809">
        <v>6808</v>
      </c>
      <c r="B6809" t="s">
        <v>9125</v>
      </c>
      <c r="C6809" s="5">
        <v>42094</v>
      </c>
      <c r="D6809" s="5" t="str">
        <f t="shared" si="641"/>
        <v>2015-03</v>
      </c>
      <c r="E6809" s="5">
        <v>42099</v>
      </c>
      <c r="F6809" t="s">
        <v>55</v>
      </c>
      <c r="G6809" t="s">
        <v>1584</v>
      </c>
      <c r="H6809" t="s">
        <v>1585</v>
      </c>
      <c r="I6809" t="s">
        <v>46</v>
      </c>
      <c r="J6809" t="s">
        <v>32</v>
      </c>
      <c r="K6809" t="s">
        <v>189</v>
      </c>
      <c r="L6809" t="s">
        <v>109</v>
      </c>
      <c r="M6809">
        <v>77095</v>
      </c>
      <c r="N6809" t="s">
        <v>110</v>
      </c>
      <c r="O6809" t="s">
        <v>1740</v>
      </c>
      <c r="P6809" t="s">
        <v>51</v>
      </c>
      <c r="Q6809" t="s">
        <v>95</v>
      </c>
      <c r="R6809" t="s">
        <v>1741</v>
      </c>
      <c r="S6809">
        <v>98.376000000000005</v>
      </c>
      <c r="T6809">
        <v>3</v>
      </c>
      <c r="U6809">
        <v>0.2</v>
      </c>
      <c r="V6809">
        <v>35.661300000000004</v>
      </c>
      <c r="W6809" s="6">
        <f t="shared" si="640"/>
        <v>0.36250000000000004</v>
      </c>
      <c r="X6809" s="4">
        <f t="shared" si="637"/>
        <v>11.887100000000002</v>
      </c>
      <c r="Y6809" s="4">
        <f t="shared" si="638"/>
        <v>32.792000000000002</v>
      </c>
      <c r="Z6809" s="4">
        <f t="shared" si="639"/>
        <v>40.989999999999995</v>
      </c>
      <c r="AA6809" s="4">
        <f t="shared" si="636"/>
        <v>19.675200000000004</v>
      </c>
    </row>
    <row r="6810" spans="1:27" x14ac:dyDescent="0.2">
      <c r="A6810">
        <v>6809</v>
      </c>
      <c r="B6810" t="s">
        <v>9125</v>
      </c>
      <c r="C6810" s="5">
        <v>42094</v>
      </c>
      <c r="D6810" s="5" t="str">
        <f t="shared" si="641"/>
        <v>2015-03</v>
      </c>
      <c r="E6810" s="5">
        <v>42099</v>
      </c>
      <c r="F6810" t="s">
        <v>55</v>
      </c>
      <c r="G6810" t="s">
        <v>1584</v>
      </c>
      <c r="H6810" t="s">
        <v>1585</v>
      </c>
      <c r="I6810" t="s">
        <v>46</v>
      </c>
      <c r="J6810" t="s">
        <v>32</v>
      </c>
      <c r="K6810" t="s">
        <v>189</v>
      </c>
      <c r="L6810" t="s">
        <v>109</v>
      </c>
      <c r="M6810">
        <v>77095</v>
      </c>
      <c r="N6810" t="s">
        <v>110</v>
      </c>
      <c r="O6810" t="s">
        <v>7106</v>
      </c>
      <c r="P6810" t="s">
        <v>37</v>
      </c>
      <c r="Q6810" t="s">
        <v>70</v>
      </c>
      <c r="R6810" t="s">
        <v>7107</v>
      </c>
      <c r="S6810">
        <v>22.38</v>
      </c>
      <c r="T6810">
        <v>3</v>
      </c>
      <c r="U6810">
        <v>0.6</v>
      </c>
      <c r="V6810">
        <v>-7.8330000000000055</v>
      </c>
      <c r="W6810" s="6">
        <f t="shared" si="640"/>
        <v>-0.35000000000000026</v>
      </c>
      <c r="X6810" s="4">
        <f t="shared" si="637"/>
        <v>-2.611000000000002</v>
      </c>
      <c r="Y6810" s="4">
        <f t="shared" si="638"/>
        <v>7.46</v>
      </c>
      <c r="Z6810" s="4">
        <f t="shared" si="639"/>
        <v>18.649999999999995</v>
      </c>
      <c r="AA6810" s="4">
        <f t="shared" si="636"/>
        <v>13.427999999999999</v>
      </c>
    </row>
    <row r="6811" spans="1:27" x14ac:dyDescent="0.2">
      <c r="A6811">
        <v>6810</v>
      </c>
      <c r="B6811" t="s">
        <v>9126</v>
      </c>
      <c r="C6811" s="5">
        <v>42992</v>
      </c>
      <c r="D6811" s="5" t="str">
        <f t="shared" si="641"/>
        <v>2017-09</v>
      </c>
      <c r="E6811" s="5">
        <v>42993</v>
      </c>
      <c r="F6811" t="s">
        <v>193</v>
      </c>
      <c r="G6811" t="s">
        <v>4375</v>
      </c>
      <c r="H6811" t="s">
        <v>4376</v>
      </c>
      <c r="I6811" t="s">
        <v>31</v>
      </c>
      <c r="J6811" t="s">
        <v>32</v>
      </c>
      <c r="K6811" t="s">
        <v>151</v>
      </c>
      <c r="L6811" t="s">
        <v>152</v>
      </c>
      <c r="M6811">
        <v>19140</v>
      </c>
      <c r="N6811" t="s">
        <v>153</v>
      </c>
      <c r="O6811" t="s">
        <v>2454</v>
      </c>
      <c r="P6811" t="s">
        <v>51</v>
      </c>
      <c r="Q6811" t="s">
        <v>80</v>
      </c>
      <c r="R6811" t="s">
        <v>2455</v>
      </c>
      <c r="S6811">
        <v>3.8820000000000006</v>
      </c>
      <c r="T6811">
        <v>2</v>
      </c>
      <c r="U6811">
        <v>0.7</v>
      </c>
      <c r="V6811">
        <v>-2.5880000000000001</v>
      </c>
      <c r="W6811" s="6">
        <f t="shared" si="640"/>
        <v>-0.66666666666666663</v>
      </c>
      <c r="X6811" s="4">
        <f t="shared" si="637"/>
        <v>-1.294</v>
      </c>
      <c r="Y6811" s="4">
        <f t="shared" si="638"/>
        <v>1.9410000000000003</v>
      </c>
      <c r="Z6811" s="4">
        <f t="shared" si="639"/>
        <v>6.47</v>
      </c>
      <c r="AA6811" s="4">
        <f t="shared" si="636"/>
        <v>2.7174</v>
      </c>
    </row>
    <row r="6812" spans="1:27" x14ac:dyDescent="0.2">
      <c r="A6812">
        <v>6811</v>
      </c>
      <c r="B6812" t="s">
        <v>9126</v>
      </c>
      <c r="C6812" s="5">
        <v>42992</v>
      </c>
      <c r="D6812" s="5" t="str">
        <f t="shared" si="641"/>
        <v>2017-09</v>
      </c>
      <c r="E6812" s="5">
        <v>42993</v>
      </c>
      <c r="F6812" t="s">
        <v>193</v>
      </c>
      <c r="G6812" t="s">
        <v>4375</v>
      </c>
      <c r="H6812" t="s">
        <v>4376</v>
      </c>
      <c r="I6812" t="s">
        <v>31</v>
      </c>
      <c r="J6812" t="s">
        <v>32</v>
      </c>
      <c r="K6812" t="s">
        <v>151</v>
      </c>
      <c r="L6812" t="s">
        <v>152</v>
      </c>
      <c r="M6812">
        <v>19140</v>
      </c>
      <c r="N6812" t="s">
        <v>153</v>
      </c>
      <c r="O6812" t="s">
        <v>9039</v>
      </c>
      <c r="P6812" t="s">
        <v>76</v>
      </c>
      <c r="Q6812" t="s">
        <v>689</v>
      </c>
      <c r="R6812" t="s">
        <v>9040</v>
      </c>
      <c r="S6812">
        <v>12.585000000000003</v>
      </c>
      <c r="T6812">
        <v>1</v>
      </c>
      <c r="U6812">
        <v>0.7</v>
      </c>
      <c r="V6812">
        <v>-18.038499999999996</v>
      </c>
      <c r="W6812" s="6">
        <f t="shared" si="640"/>
        <v>-1.4333333333333327</v>
      </c>
      <c r="X6812" s="4">
        <f t="shared" si="637"/>
        <v>-18.038499999999996</v>
      </c>
      <c r="Y6812" s="4">
        <f t="shared" si="638"/>
        <v>12.585000000000003</v>
      </c>
      <c r="Z6812" s="4">
        <f t="shared" si="639"/>
        <v>41.95</v>
      </c>
      <c r="AA6812" s="4">
        <f t="shared" si="636"/>
        <v>8.8095000000000017</v>
      </c>
    </row>
    <row r="6813" spans="1:27" x14ac:dyDescent="0.2">
      <c r="A6813">
        <v>6812</v>
      </c>
      <c r="B6813" t="s">
        <v>9126</v>
      </c>
      <c r="C6813" s="5">
        <v>42992</v>
      </c>
      <c r="D6813" s="5" t="str">
        <f t="shared" si="641"/>
        <v>2017-09</v>
      </c>
      <c r="E6813" s="5">
        <v>42993</v>
      </c>
      <c r="F6813" t="s">
        <v>193</v>
      </c>
      <c r="G6813" t="s">
        <v>4375</v>
      </c>
      <c r="H6813" t="s">
        <v>4376</v>
      </c>
      <c r="I6813" t="s">
        <v>31</v>
      </c>
      <c r="J6813" t="s">
        <v>32</v>
      </c>
      <c r="K6813" t="s">
        <v>151</v>
      </c>
      <c r="L6813" t="s">
        <v>152</v>
      </c>
      <c r="M6813">
        <v>19140</v>
      </c>
      <c r="N6813" t="s">
        <v>153</v>
      </c>
      <c r="O6813" t="s">
        <v>1558</v>
      </c>
      <c r="P6813" t="s">
        <v>37</v>
      </c>
      <c r="Q6813" t="s">
        <v>41</v>
      </c>
      <c r="R6813" t="s">
        <v>1559</v>
      </c>
      <c r="S6813">
        <v>113.372</v>
      </c>
      <c r="T6813">
        <v>2</v>
      </c>
      <c r="U6813">
        <v>0.3</v>
      </c>
      <c r="V6813">
        <v>-29.152799999999992</v>
      </c>
      <c r="W6813" s="6">
        <f t="shared" si="640"/>
        <v>-0.25714285714285706</v>
      </c>
      <c r="X6813" s="4">
        <f t="shared" si="637"/>
        <v>-14.576399999999996</v>
      </c>
      <c r="Y6813" s="4">
        <f t="shared" si="638"/>
        <v>56.686</v>
      </c>
      <c r="Z6813" s="4">
        <f t="shared" si="639"/>
        <v>80.98</v>
      </c>
      <c r="AA6813" s="4">
        <f t="shared" si="636"/>
        <v>34.011600000000001</v>
      </c>
    </row>
    <row r="6814" spans="1:27" x14ac:dyDescent="0.2">
      <c r="A6814">
        <v>6813</v>
      </c>
      <c r="B6814" t="s">
        <v>9126</v>
      </c>
      <c r="C6814" s="5">
        <v>42992</v>
      </c>
      <c r="D6814" s="5" t="str">
        <f t="shared" si="641"/>
        <v>2017-09</v>
      </c>
      <c r="E6814" s="5">
        <v>42993</v>
      </c>
      <c r="F6814" t="s">
        <v>193</v>
      </c>
      <c r="G6814" t="s">
        <v>4375</v>
      </c>
      <c r="H6814" t="s">
        <v>4376</v>
      </c>
      <c r="I6814" t="s">
        <v>31</v>
      </c>
      <c r="J6814" t="s">
        <v>32</v>
      </c>
      <c r="K6814" t="s">
        <v>151</v>
      </c>
      <c r="L6814" t="s">
        <v>152</v>
      </c>
      <c r="M6814">
        <v>19140</v>
      </c>
      <c r="N6814" t="s">
        <v>153</v>
      </c>
      <c r="O6814" t="s">
        <v>3087</v>
      </c>
      <c r="P6814" t="s">
        <v>51</v>
      </c>
      <c r="Q6814" t="s">
        <v>80</v>
      </c>
      <c r="R6814" t="s">
        <v>3088</v>
      </c>
      <c r="S6814">
        <v>18.312000000000001</v>
      </c>
      <c r="T6814">
        <v>4</v>
      </c>
      <c r="U6814">
        <v>0.7</v>
      </c>
      <c r="V6814">
        <v>-12.207999999999995</v>
      </c>
      <c r="W6814" s="6">
        <f t="shared" si="640"/>
        <v>-0.6666666666666663</v>
      </c>
      <c r="X6814" s="4">
        <f t="shared" si="637"/>
        <v>-3.0519999999999987</v>
      </c>
      <c r="Y6814" s="4">
        <f t="shared" si="638"/>
        <v>4.5780000000000003</v>
      </c>
      <c r="Z6814" s="4">
        <f t="shared" si="639"/>
        <v>15.259999999999998</v>
      </c>
      <c r="AA6814" s="4">
        <f t="shared" si="636"/>
        <v>12.8184</v>
      </c>
    </row>
    <row r="6815" spans="1:27" x14ac:dyDescent="0.2">
      <c r="A6815">
        <v>6814</v>
      </c>
      <c r="B6815" t="s">
        <v>9126</v>
      </c>
      <c r="C6815" s="5">
        <v>42992</v>
      </c>
      <c r="D6815" s="5" t="str">
        <f t="shared" si="641"/>
        <v>2017-09</v>
      </c>
      <c r="E6815" s="5">
        <v>42993</v>
      </c>
      <c r="F6815" t="s">
        <v>193</v>
      </c>
      <c r="G6815" t="s">
        <v>4375</v>
      </c>
      <c r="H6815" t="s">
        <v>4376</v>
      </c>
      <c r="I6815" t="s">
        <v>31</v>
      </c>
      <c r="J6815" t="s">
        <v>32</v>
      </c>
      <c r="K6815" t="s">
        <v>151</v>
      </c>
      <c r="L6815" t="s">
        <v>152</v>
      </c>
      <c r="M6815">
        <v>19140</v>
      </c>
      <c r="N6815" t="s">
        <v>153</v>
      </c>
      <c r="O6815" t="s">
        <v>9127</v>
      </c>
      <c r="P6815" t="s">
        <v>37</v>
      </c>
      <c r="Q6815" t="s">
        <v>70</v>
      </c>
      <c r="R6815" t="s">
        <v>9128</v>
      </c>
      <c r="S6815">
        <v>127.93599999999999</v>
      </c>
      <c r="T6815">
        <v>8</v>
      </c>
      <c r="U6815">
        <v>0.2</v>
      </c>
      <c r="V6815">
        <v>4.7975999999999992</v>
      </c>
      <c r="W6815" s="6">
        <f t="shared" si="640"/>
        <v>3.7499999999999999E-2</v>
      </c>
      <c r="X6815" s="4">
        <f t="shared" si="637"/>
        <v>0.5996999999999999</v>
      </c>
      <c r="Y6815" s="4">
        <f t="shared" si="638"/>
        <v>15.991999999999999</v>
      </c>
      <c r="Z6815" s="4">
        <f t="shared" si="639"/>
        <v>19.989999999999998</v>
      </c>
      <c r="AA6815" s="4">
        <f t="shared" si="636"/>
        <v>25.587199999999999</v>
      </c>
    </row>
    <row r="6816" spans="1:27" x14ac:dyDescent="0.2">
      <c r="A6816">
        <v>6815</v>
      </c>
      <c r="B6816" t="s">
        <v>9126</v>
      </c>
      <c r="C6816" s="5">
        <v>42992</v>
      </c>
      <c r="D6816" s="5" t="str">
        <f t="shared" si="641"/>
        <v>2017-09</v>
      </c>
      <c r="E6816" s="5">
        <v>42993</v>
      </c>
      <c r="F6816" t="s">
        <v>193</v>
      </c>
      <c r="G6816" t="s">
        <v>4375</v>
      </c>
      <c r="H6816" t="s">
        <v>4376</v>
      </c>
      <c r="I6816" t="s">
        <v>31</v>
      </c>
      <c r="J6816" t="s">
        <v>32</v>
      </c>
      <c r="K6816" t="s">
        <v>151</v>
      </c>
      <c r="L6816" t="s">
        <v>152</v>
      </c>
      <c r="M6816">
        <v>19140</v>
      </c>
      <c r="N6816" t="s">
        <v>153</v>
      </c>
      <c r="O6816" t="s">
        <v>1369</v>
      </c>
      <c r="P6816" t="s">
        <v>76</v>
      </c>
      <c r="Q6816" t="s">
        <v>689</v>
      </c>
      <c r="R6816" t="s">
        <v>1370</v>
      </c>
      <c r="S6816">
        <v>241.17000000000002</v>
      </c>
      <c r="T6816">
        <v>2</v>
      </c>
      <c r="U6816">
        <v>0.7</v>
      </c>
      <c r="V6816">
        <v>-168.8189999999999</v>
      </c>
      <c r="W6816" s="6">
        <f t="shared" si="640"/>
        <v>-0.69999999999999951</v>
      </c>
      <c r="X6816" s="4">
        <f t="shared" si="637"/>
        <v>-84.409499999999952</v>
      </c>
      <c r="Y6816" s="4">
        <f t="shared" si="638"/>
        <v>120.58500000000001</v>
      </c>
      <c r="Z6816" s="4">
        <f t="shared" si="639"/>
        <v>401.95</v>
      </c>
      <c r="AA6816" s="4">
        <f t="shared" si="636"/>
        <v>168.81899999999999</v>
      </c>
    </row>
    <row r="6817" spans="1:27" x14ac:dyDescent="0.2">
      <c r="A6817">
        <v>6816</v>
      </c>
      <c r="B6817" t="s">
        <v>9129</v>
      </c>
      <c r="C6817" s="5">
        <v>41807</v>
      </c>
      <c r="D6817" s="5" t="str">
        <f t="shared" si="641"/>
        <v>2014-06</v>
      </c>
      <c r="E6817" s="5">
        <v>41811</v>
      </c>
      <c r="F6817" t="s">
        <v>55</v>
      </c>
      <c r="G6817" t="s">
        <v>4070</v>
      </c>
      <c r="H6817" t="s">
        <v>4071</v>
      </c>
      <c r="I6817" t="s">
        <v>31</v>
      </c>
      <c r="J6817" t="s">
        <v>32</v>
      </c>
      <c r="K6817" t="s">
        <v>100</v>
      </c>
      <c r="L6817" t="s">
        <v>101</v>
      </c>
      <c r="M6817">
        <v>98105</v>
      </c>
      <c r="N6817" t="s">
        <v>49</v>
      </c>
      <c r="O6817" t="s">
        <v>4112</v>
      </c>
      <c r="P6817" t="s">
        <v>37</v>
      </c>
      <c r="Q6817" t="s">
        <v>70</v>
      </c>
      <c r="R6817" t="s">
        <v>1293</v>
      </c>
      <c r="S6817">
        <v>6.24</v>
      </c>
      <c r="T6817">
        <v>3</v>
      </c>
      <c r="U6817">
        <v>0</v>
      </c>
      <c r="V6817">
        <v>2.6208000000000005</v>
      </c>
      <c r="W6817" s="6">
        <f t="shared" si="640"/>
        <v>0.42000000000000004</v>
      </c>
      <c r="X6817" s="4">
        <f t="shared" si="637"/>
        <v>0.87360000000000015</v>
      </c>
      <c r="Y6817" s="4">
        <f t="shared" si="638"/>
        <v>2.08</v>
      </c>
      <c r="Z6817" s="4">
        <f t="shared" si="639"/>
        <v>2.08</v>
      </c>
      <c r="AA6817" s="4">
        <f t="shared" si="636"/>
        <v>0</v>
      </c>
    </row>
    <row r="6818" spans="1:27" x14ac:dyDescent="0.2">
      <c r="A6818">
        <v>6817</v>
      </c>
      <c r="B6818" t="s">
        <v>9129</v>
      </c>
      <c r="C6818" s="5">
        <v>41807</v>
      </c>
      <c r="D6818" s="5" t="str">
        <f t="shared" si="641"/>
        <v>2014-06</v>
      </c>
      <c r="E6818" s="5">
        <v>41811</v>
      </c>
      <c r="F6818" t="s">
        <v>55</v>
      </c>
      <c r="G6818" t="s">
        <v>4070</v>
      </c>
      <c r="H6818" t="s">
        <v>4071</v>
      </c>
      <c r="I6818" t="s">
        <v>31</v>
      </c>
      <c r="J6818" t="s">
        <v>32</v>
      </c>
      <c r="K6818" t="s">
        <v>100</v>
      </c>
      <c r="L6818" t="s">
        <v>101</v>
      </c>
      <c r="M6818">
        <v>98105</v>
      </c>
      <c r="N6818" t="s">
        <v>49</v>
      </c>
      <c r="O6818" t="s">
        <v>1182</v>
      </c>
      <c r="P6818" t="s">
        <v>51</v>
      </c>
      <c r="Q6818" t="s">
        <v>274</v>
      </c>
      <c r="R6818" t="s">
        <v>1183</v>
      </c>
      <c r="S6818">
        <v>17.899999999999999</v>
      </c>
      <c r="T6818">
        <v>5</v>
      </c>
      <c r="U6818">
        <v>0</v>
      </c>
      <c r="V6818">
        <v>8.9499999999999993</v>
      </c>
      <c r="W6818" s="6">
        <f t="shared" si="640"/>
        <v>0.5</v>
      </c>
      <c r="X6818" s="4">
        <f t="shared" si="637"/>
        <v>1.7899999999999998</v>
      </c>
      <c r="Y6818" s="4">
        <f t="shared" si="638"/>
        <v>3.5799999999999996</v>
      </c>
      <c r="Z6818" s="4">
        <f t="shared" si="639"/>
        <v>3.5799999999999996</v>
      </c>
      <c r="AA6818" s="4">
        <f t="shared" si="636"/>
        <v>0</v>
      </c>
    </row>
    <row r="6819" spans="1:27" x14ac:dyDescent="0.2">
      <c r="A6819">
        <v>6818</v>
      </c>
      <c r="B6819" t="s">
        <v>9129</v>
      </c>
      <c r="C6819" s="5">
        <v>41807</v>
      </c>
      <c r="D6819" s="5" t="str">
        <f t="shared" si="641"/>
        <v>2014-06</v>
      </c>
      <c r="E6819" s="5">
        <v>41811</v>
      </c>
      <c r="F6819" t="s">
        <v>55</v>
      </c>
      <c r="G6819" t="s">
        <v>4070</v>
      </c>
      <c r="H6819" t="s">
        <v>4071</v>
      </c>
      <c r="I6819" t="s">
        <v>31</v>
      </c>
      <c r="J6819" t="s">
        <v>32</v>
      </c>
      <c r="K6819" t="s">
        <v>100</v>
      </c>
      <c r="L6819" t="s">
        <v>101</v>
      </c>
      <c r="M6819">
        <v>98105</v>
      </c>
      <c r="N6819" t="s">
        <v>49</v>
      </c>
      <c r="O6819" t="s">
        <v>1263</v>
      </c>
      <c r="P6819" t="s">
        <v>51</v>
      </c>
      <c r="Q6819" t="s">
        <v>80</v>
      </c>
      <c r="R6819" t="s">
        <v>1264</v>
      </c>
      <c r="S6819">
        <v>3266.3760000000002</v>
      </c>
      <c r="T6819">
        <v>3</v>
      </c>
      <c r="U6819">
        <v>0.2</v>
      </c>
      <c r="V6819">
        <v>1061.5721999999998</v>
      </c>
      <c r="W6819" s="6">
        <f t="shared" si="640"/>
        <v>0.32499999999999996</v>
      </c>
      <c r="X6819" s="4">
        <f t="shared" si="637"/>
        <v>353.85739999999993</v>
      </c>
      <c r="Y6819" s="4">
        <f t="shared" si="638"/>
        <v>1088.7920000000001</v>
      </c>
      <c r="Z6819" s="4">
        <f t="shared" si="639"/>
        <v>1360.9899999999998</v>
      </c>
      <c r="AA6819" s="4">
        <f t="shared" si="636"/>
        <v>653.27520000000004</v>
      </c>
    </row>
    <row r="6820" spans="1:27" x14ac:dyDescent="0.2">
      <c r="A6820">
        <v>6819</v>
      </c>
      <c r="B6820" t="s">
        <v>9130</v>
      </c>
      <c r="C6820" s="5">
        <v>43097</v>
      </c>
      <c r="D6820" s="5" t="str">
        <f t="shared" si="641"/>
        <v>2017-12</v>
      </c>
      <c r="E6820" s="5">
        <v>43101</v>
      </c>
      <c r="F6820" t="s">
        <v>55</v>
      </c>
      <c r="G6820" t="s">
        <v>5638</v>
      </c>
      <c r="H6820" t="s">
        <v>5639</v>
      </c>
      <c r="I6820" t="s">
        <v>46</v>
      </c>
      <c r="J6820" t="s">
        <v>32</v>
      </c>
      <c r="K6820" t="s">
        <v>1394</v>
      </c>
      <c r="L6820" t="s">
        <v>216</v>
      </c>
      <c r="M6820">
        <v>61604</v>
      </c>
      <c r="N6820" t="s">
        <v>110</v>
      </c>
      <c r="O6820" t="s">
        <v>5499</v>
      </c>
      <c r="P6820" t="s">
        <v>51</v>
      </c>
      <c r="Q6820" t="s">
        <v>80</v>
      </c>
      <c r="R6820" t="s">
        <v>5500</v>
      </c>
      <c r="S6820">
        <v>1.6799999999999995</v>
      </c>
      <c r="T6820">
        <v>5</v>
      </c>
      <c r="U6820">
        <v>0.8</v>
      </c>
      <c r="V6820">
        <v>-2.6880000000000015</v>
      </c>
      <c r="W6820" s="6">
        <f t="shared" si="640"/>
        <v>-1.6000000000000014</v>
      </c>
      <c r="X6820" s="4">
        <f t="shared" si="637"/>
        <v>-0.5376000000000003</v>
      </c>
      <c r="Y6820" s="4">
        <f t="shared" si="638"/>
        <v>0.33599999999999991</v>
      </c>
      <c r="Z6820" s="4">
        <f t="shared" si="639"/>
        <v>1.68</v>
      </c>
      <c r="AA6820" s="4">
        <f t="shared" si="636"/>
        <v>1.3439999999999996</v>
      </c>
    </row>
    <row r="6821" spans="1:27" x14ac:dyDescent="0.2">
      <c r="A6821">
        <v>6820</v>
      </c>
      <c r="B6821" t="s">
        <v>9130</v>
      </c>
      <c r="C6821" s="5">
        <v>43097</v>
      </c>
      <c r="D6821" s="5" t="str">
        <f t="shared" si="641"/>
        <v>2017-12</v>
      </c>
      <c r="E6821" s="5">
        <v>43101</v>
      </c>
      <c r="F6821" t="s">
        <v>55</v>
      </c>
      <c r="G6821" t="s">
        <v>5638</v>
      </c>
      <c r="H6821" t="s">
        <v>5639</v>
      </c>
      <c r="I6821" t="s">
        <v>46</v>
      </c>
      <c r="J6821" t="s">
        <v>32</v>
      </c>
      <c r="K6821" t="s">
        <v>1394</v>
      </c>
      <c r="L6821" t="s">
        <v>216</v>
      </c>
      <c r="M6821">
        <v>61604</v>
      </c>
      <c r="N6821" t="s">
        <v>110</v>
      </c>
      <c r="O6821" t="s">
        <v>6359</v>
      </c>
      <c r="P6821" t="s">
        <v>37</v>
      </c>
      <c r="Q6821" t="s">
        <v>70</v>
      </c>
      <c r="R6821" t="s">
        <v>6360</v>
      </c>
      <c r="S6821">
        <v>7.968</v>
      </c>
      <c r="T6821">
        <v>3</v>
      </c>
      <c r="U6821">
        <v>0.6</v>
      </c>
      <c r="V6821">
        <v>-2.3903999999999996</v>
      </c>
      <c r="W6821" s="6">
        <f t="shared" si="640"/>
        <v>-0.29999999999999993</v>
      </c>
      <c r="X6821" s="4">
        <f t="shared" si="637"/>
        <v>-0.79679999999999984</v>
      </c>
      <c r="Y6821" s="4">
        <f t="shared" si="638"/>
        <v>2.6560000000000001</v>
      </c>
      <c r="Z6821" s="4">
        <f t="shared" si="639"/>
        <v>6.6399999999999988</v>
      </c>
      <c r="AA6821" s="4">
        <f t="shared" si="636"/>
        <v>4.7808000000000002</v>
      </c>
    </row>
    <row r="6822" spans="1:27" x14ac:dyDescent="0.2">
      <c r="A6822">
        <v>6821</v>
      </c>
      <c r="B6822" t="s">
        <v>9130</v>
      </c>
      <c r="C6822" s="5">
        <v>43097</v>
      </c>
      <c r="D6822" s="5" t="str">
        <f t="shared" si="641"/>
        <v>2017-12</v>
      </c>
      <c r="E6822" s="5">
        <v>43101</v>
      </c>
      <c r="F6822" t="s">
        <v>55</v>
      </c>
      <c r="G6822" t="s">
        <v>5638</v>
      </c>
      <c r="H6822" t="s">
        <v>5639</v>
      </c>
      <c r="I6822" t="s">
        <v>46</v>
      </c>
      <c r="J6822" t="s">
        <v>32</v>
      </c>
      <c r="K6822" t="s">
        <v>1394</v>
      </c>
      <c r="L6822" t="s">
        <v>216</v>
      </c>
      <c r="M6822">
        <v>61604</v>
      </c>
      <c r="N6822" t="s">
        <v>110</v>
      </c>
      <c r="O6822" t="s">
        <v>723</v>
      </c>
      <c r="P6822" t="s">
        <v>37</v>
      </c>
      <c r="Q6822" t="s">
        <v>41</v>
      </c>
      <c r="R6822" t="s">
        <v>724</v>
      </c>
      <c r="S6822">
        <v>113.372</v>
      </c>
      <c r="T6822">
        <v>2</v>
      </c>
      <c r="U6822">
        <v>0.3</v>
      </c>
      <c r="V6822">
        <v>-3.2391999999999896</v>
      </c>
      <c r="W6822" s="6">
        <f t="shared" si="640"/>
        <v>-2.857142857142848E-2</v>
      </c>
      <c r="X6822" s="4">
        <f t="shared" si="637"/>
        <v>-1.6195999999999948</v>
      </c>
      <c r="Y6822" s="4">
        <f t="shared" si="638"/>
        <v>56.686</v>
      </c>
      <c r="Z6822" s="4">
        <f t="shared" si="639"/>
        <v>80.98</v>
      </c>
      <c r="AA6822" s="4">
        <f t="shared" si="636"/>
        <v>34.011600000000001</v>
      </c>
    </row>
    <row r="6823" spans="1:27" x14ac:dyDescent="0.2">
      <c r="A6823">
        <v>6822</v>
      </c>
      <c r="B6823" t="s">
        <v>9130</v>
      </c>
      <c r="C6823" s="5">
        <v>43097</v>
      </c>
      <c r="D6823" s="5" t="str">
        <f t="shared" si="641"/>
        <v>2017-12</v>
      </c>
      <c r="E6823" s="5">
        <v>43101</v>
      </c>
      <c r="F6823" t="s">
        <v>55</v>
      </c>
      <c r="G6823" t="s">
        <v>5638</v>
      </c>
      <c r="H6823" t="s">
        <v>5639</v>
      </c>
      <c r="I6823" t="s">
        <v>46</v>
      </c>
      <c r="J6823" t="s">
        <v>32</v>
      </c>
      <c r="K6823" t="s">
        <v>1394</v>
      </c>
      <c r="L6823" t="s">
        <v>216</v>
      </c>
      <c r="M6823">
        <v>61604</v>
      </c>
      <c r="N6823" t="s">
        <v>110</v>
      </c>
      <c r="O6823" t="s">
        <v>1371</v>
      </c>
      <c r="P6823" t="s">
        <v>37</v>
      </c>
      <c r="Q6823" t="s">
        <v>70</v>
      </c>
      <c r="R6823" t="s">
        <v>1372</v>
      </c>
      <c r="S6823">
        <v>2.9600000000000004</v>
      </c>
      <c r="T6823">
        <v>2</v>
      </c>
      <c r="U6823">
        <v>0.6</v>
      </c>
      <c r="V6823">
        <v>-1.4059999999999997</v>
      </c>
      <c r="W6823" s="6">
        <f t="shared" si="640"/>
        <v>-0.47499999999999981</v>
      </c>
      <c r="X6823" s="4">
        <f t="shared" si="637"/>
        <v>-0.70299999999999985</v>
      </c>
      <c r="Y6823" s="4">
        <f t="shared" si="638"/>
        <v>1.4800000000000002</v>
      </c>
      <c r="Z6823" s="4">
        <f t="shared" si="639"/>
        <v>3.7</v>
      </c>
      <c r="AA6823" s="4">
        <f t="shared" si="636"/>
        <v>1.7760000000000002</v>
      </c>
    </row>
    <row r="6824" spans="1:27" x14ac:dyDescent="0.2">
      <c r="A6824">
        <v>6823</v>
      </c>
      <c r="B6824" t="s">
        <v>9131</v>
      </c>
      <c r="C6824" s="5">
        <v>43041</v>
      </c>
      <c r="D6824" s="5" t="str">
        <f t="shared" si="641"/>
        <v>2017-11</v>
      </c>
      <c r="E6824" s="5">
        <v>43046</v>
      </c>
      <c r="F6824" t="s">
        <v>55</v>
      </c>
      <c r="G6824" t="s">
        <v>3982</v>
      </c>
      <c r="H6824" t="s">
        <v>3983</v>
      </c>
      <c r="I6824" t="s">
        <v>31</v>
      </c>
      <c r="J6824" t="s">
        <v>32</v>
      </c>
      <c r="K6824" t="s">
        <v>47</v>
      </c>
      <c r="L6824" t="s">
        <v>48</v>
      </c>
      <c r="M6824">
        <v>90036</v>
      </c>
      <c r="N6824" t="s">
        <v>49</v>
      </c>
      <c r="O6824" t="s">
        <v>2870</v>
      </c>
      <c r="P6824" t="s">
        <v>51</v>
      </c>
      <c r="Q6824" t="s">
        <v>83</v>
      </c>
      <c r="R6824" t="s">
        <v>2871</v>
      </c>
      <c r="S6824">
        <v>168.1</v>
      </c>
      <c r="T6824">
        <v>5</v>
      </c>
      <c r="U6824">
        <v>0</v>
      </c>
      <c r="V6824">
        <v>43.705999999999996</v>
      </c>
      <c r="W6824" s="6">
        <f t="shared" si="640"/>
        <v>0.26</v>
      </c>
      <c r="X6824" s="4">
        <f t="shared" si="637"/>
        <v>8.7411999999999992</v>
      </c>
      <c r="Y6824" s="4">
        <f t="shared" si="638"/>
        <v>33.619999999999997</v>
      </c>
      <c r="Z6824" s="4">
        <f t="shared" si="639"/>
        <v>33.619999999999997</v>
      </c>
      <c r="AA6824" s="4">
        <f t="shared" si="636"/>
        <v>0</v>
      </c>
    </row>
    <row r="6825" spans="1:27" x14ac:dyDescent="0.2">
      <c r="A6825">
        <v>6824</v>
      </c>
      <c r="B6825" t="s">
        <v>9132</v>
      </c>
      <c r="C6825" s="5">
        <v>42210</v>
      </c>
      <c r="D6825" s="5" t="str">
        <f t="shared" si="641"/>
        <v>2015-07</v>
      </c>
      <c r="E6825" s="5">
        <v>42214</v>
      </c>
      <c r="F6825" t="s">
        <v>55</v>
      </c>
      <c r="G6825" t="s">
        <v>3815</v>
      </c>
      <c r="H6825" t="s">
        <v>3816</v>
      </c>
      <c r="I6825" t="s">
        <v>46</v>
      </c>
      <c r="J6825" t="s">
        <v>32</v>
      </c>
      <c r="K6825" t="s">
        <v>1827</v>
      </c>
      <c r="L6825" t="s">
        <v>363</v>
      </c>
      <c r="M6825">
        <v>36116</v>
      </c>
      <c r="N6825" t="s">
        <v>35</v>
      </c>
      <c r="O6825" t="s">
        <v>1812</v>
      </c>
      <c r="P6825" t="s">
        <v>51</v>
      </c>
      <c r="Q6825" t="s">
        <v>178</v>
      </c>
      <c r="R6825" t="s">
        <v>1813</v>
      </c>
      <c r="S6825">
        <v>98.46</v>
      </c>
      <c r="T6825">
        <v>9</v>
      </c>
      <c r="U6825">
        <v>0</v>
      </c>
      <c r="V6825">
        <v>49.23</v>
      </c>
      <c r="W6825" s="6">
        <f t="shared" si="640"/>
        <v>0.5</v>
      </c>
      <c r="X6825" s="4">
        <f t="shared" si="637"/>
        <v>5.47</v>
      </c>
      <c r="Y6825" s="4">
        <f t="shared" si="638"/>
        <v>10.94</v>
      </c>
      <c r="Z6825" s="4">
        <f t="shared" si="639"/>
        <v>10.94</v>
      </c>
      <c r="AA6825" s="4">
        <f t="shared" si="636"/>
        <v>0</v>
      </c>
    </row>
    <row r="6826" spans="1:27" x14ac:dyDescent="0.2">
      <c r="A6826">
        <v>6825</v>
      </c>
      <c r="B6826" t="s">
        <v>9132</v>
      </c>
      <c r="C6826" s="5">
        <v>42210</v>
      </c>
      <c r="D6826" s="5" t="str">
        <f t="shared" si="641"/>
        <v>2015-07</v>
      </c>
      <c r="E6826" s="5">
        <v>42214</v>
      </c>
      <c r="F6826" t="s">
        <v>55</v>
      </c>
      <c r="G6826" t="s">
        <v>3815</v>
      </c>
      <c r="H6826" t="s">
        <v>3816</v>
      </c>
      <c r="I6826" t="s">
        <v>46</v>
      </c>
      <c r="J6826" t="s">
        <v>32</v>
      </c>
      <c r="K6826" t="s">
        <v>1827</v>
      </c>
      <c r="L6826" t="s">
        <v>363</v>
      </c>
      <c r="M6826">
        <v>36116</v>
      </c>
      <c r="N6826" t="s">
        <v>35</v>
      </c>
      <c r="O6826" t="s">
        <v>1446</v>
      </c>
      <c r="P6826" t="s">
        <v>37</v>
      </c>
      <c r="Q6826" t="s">
        <v>61</v>
      </c>
      <c r="R6826" t="s">
        <v>1447</v>
      </c>
      <c r="S6826">
        <v>358.58</v>
      </c>
      <c r="T6826">
        <v>2</v>
      </c>
      <c r="U6826">
        <v>0</v>
      </c>
      <c r="V6826">
        <v>39.44380000000001</v>
      </c>
      <c r="W6826" s="6">
        <f t="shared" si="640"/>
        <v>0.11000000000000003</v>
      </c>
      <c r="X6826" s="4">
        <f t="shared" si="637"/>
        <v>19.721900000000005</v>
      </c>
      <c r="Y6826" s="4">
        <f t="shared" si="638"/>
        <v>179.29</v>
      </c>
      <c r="Z6826" s="4">
        <f t="shared" si="639"/>
        <v>179.29</v>
      </c>
      <c r="AA6826" s="4">
        <f t="shared" si="636"/>
        <v>0</v>
      </c>
    </row>
    <row r="6827" spans="1:27" x14ac:dyDescent="0.2">
      <c r="A6827">
        <v>6826</v>
      </c>
      <c r="B6827" t="s">
        <v>9133</v>
      </c>
      <c r="C6827" s="5">
        <v>42645</v>
      </c>
      <c r="D6827" s="5" t="str">
        <f t="shared" si="641"/>
        <v>2016-10</v>
      </c>
      <c r="E6827" s="5">
        <v>42652</v>
      </c>
      <c r="F6827" t="s">
        <v>55</v>
      </c>
      <c r="G6827" t="s">
        <v>4973</v>
      </c>
      <c r="H6827" t="s">
        <v>4974</v>
      </c>
      <c r="I6827" t="s">
        <v>46</v>
      </c>
      <c r="J6827" t="s">
        <v>32</v>
      </c>
      <c r="K6827" t="s">
        <v>4282</v>
      </c>
      <c r="L6827" t="s">
        <v>259</v>
      </c>
      <c r="M6827">
        <v>47905</v>
      </c>
      <c r="N6827" t="s">
        <v>110</v>
      </c>
      <c r="O6827" t="s">
        <v>2820</v>
      </c>
      <c r="P6827" t="s">
        <v>51</v>
      </c>
      <c r="Q6827" t="s">
        <v>64</v>
      </c>
      <c r="R6827" t="s">
        <v>2821</v>
      </c>
      <c r="S6827">
        <v>32.479999999999997</v>
      </c>
      <c r="T6827">
        <v>2</v>
      </c>
      <c r="U6827">
        <v>0</v>
      </c>
      <c r="V6827">
        <v>4.8719999999999999</v>
      </c>
      <c r="W6827" s="6">
        <f t="shared" si="640"/>
        <v>0.15000000000000002</v>
      </c>
      <c r="X6827" s="4">
        <f t="shared" si="637"/>
        <v>2.4359999999999999</v>
      </c>
      <c r="Y6827" s="4">
        <f t="shared" si="638"/>
        <v>16.239999999999998</v>
      </c>
      <c r="Z6827" s="4">
        <f t="shared" si="639"/>
        <v>16.239999999999998</v>
      </c>
      <c r="AA6827" s="4">
        <f t="shared" si="636"/>
        <v>0</v>
      </c>
    </row>
    <row r="6828" spans="1:27" x14ac:dyDescent="0.2">
      <c r="A6828">
        <v>6827</v>
      </c>
      <c r="B6828" t="s">
        <v>9133</v>
      </c>
      <c r="C6828" s="5">
        <v>42645</v>
      </c>
      <c r="D6828" s="5" t="str">
        <f t="shared" si="641"/>
        <v>2016-10</v>
      </c>
      <c r="E6828" s="5">
        <v>42652</v>
      </c>
      <c r="F6828" t="s">
        <v>55</v>
      </c>
      <c r="G6828" t="s">
        <v>4973</v>
      </c>
      <c r="H6828" t="s">
        <v>4974</v>
      </c>
      <c r="I6828" t="s">
        <v>46</v>
      </c>
      <c r="J6828" t="s">
        <v>32</v>
      </c>
      <c r="K6828" t="s">
        <v>4282</v>
      </c>
      <c r="L6828" t="s">
        <v>259</v>
      </c>
      <c r="M6828">
        <v>47905</v>
      </c>
      <c r="N6828" t="s">
        <v>110</v>
      </c>
      <c r="O6828" t="s">
        <v>5753</v>
      </c>
      <c r="P6828" t="s">
        <v>76</v>
      </c>
      <c r="Q6828" t="s">
        <v>1224</v>
      </c>
      <c r="R6828" t="s">
        <v>5754</v>
      </c>
      <c r="S6828">
        <v>17499.949999999997</v>
      </c>
      <c r="T6828">
        <v>5</v>
      </c>
      <c r="U6828">
        <v>0</v>
      </c>
      <c r="V6828">
        <v>8399.9759999999987</v>
      </c>
      <c r="W6828" s="6">
        <f t="shared" si="640"/>
        <v>0.48</v>
      </c>
      <c r="X6828" s="4">
        <f t="shared" si="637"/>
        <v>1679.9951999999998</v>
      </c>
      <c r="Y6828" s="4">
        <f t="shared" si="638"/>
        <v>3499.9899999999993</v>
      </c>
      <c r="Z6828" s="4">
        <f t="shared" si="639"/>
        <v>3499.9899999999993</v>
      </c>
      <c r="AA6828" s="4">
        <f t="shared" si="636"/>
        <v>0</v>
      </c>
    </row>
    <row r="6829" spans="1:27" x14ac:dyDescent="0.2">
      <c r="A6829">
        <v>6828</v>
      </c>
      <c r="B6829" t="s">
        <v>9133</v>
      </c>
      <c r="C6829" s="5">
        <v>42645</v>
      </c>
      <c r="D6829" s="5" t="str">
        <f t="shared" si="641"/>
        <v>2016-10</v>
      </c>
      <c r="E6829" s="5">
        <v>42652</v>
      </c>
      <c r="F6829" t="s">
        <v>55</v>
      </c>
      <c r="G6829" t="s">
        <v>4973</v>
      </c>
      <c r="H6829" t="s">
        <v>4974</v>
      </c>
      <c r="I6829" t="s">
        <v>46</v>
      </c>
      <c r="J6829" t="s">
        <v>32</v>
      </c>
      <c r="K6829" t="s">
        <v>4282</v>
      </c>
      <c r="L6829" t="s">
        <v>259</v>
      </c>
      <c r="M6829">
        <v>47905</v>
      </c>
      <c r="N6829" t="s">
        <v>110</v>
      </c>
      <c r="O6829" t="s">
        <v>6381</v>
      </c>
      <c r="P6829" t="s">
        <v>51</v>
      </c>
      <c r="Q6829" t="s">
        <v>80</v>
      </c>
      <c r="R6829" t="s">
        <v>6382</v>
      </c>
      <c r="S6829">
        <v>735.98</v>
      </c>
      <c r="T6829">
        <v>2</v>
      </c>
      <c r="U6829">
        <v>0</v>
      </c>
      <c r="V6829">
        <v>331.19099999999997</v>
      </c>
      <c r="W6829" s="6">
        <f t="shared" si="640"/>
        <v>0.44999999999999996</v>
      </c>
      <c r="X6829" s="4">
        <f t="shared" si="637"/>
        <v>165.59549999999999</v>
      </c>
      <c r="Y6829" s="4">
        <f t="shared" si="638"/>
        <v>367.99</v>
      </c>
      <c r="Z6829" s="4">
        <f t="shared" si="639"/>
        <v>367.99</v>
      </c>
      <c r="AA6829" s="4">
        <f t="shared" si="636"/>
        <v>0</v>
      </c>
    </row>
    <row r="6830" spans="1:27" x14ac:dyDescent="0.2">
      <c r="A6830">
        <v>6829</v>
      </c>
      <c r="B6830" t="s">
        <v>9133</v>
      </c>
      <c r="C6830" s="5">
        <v>42645</v>
      </c>
      <c r="D6830" s="5" t="str">
        <f t="shared" si="641"/>
        <v>2016-10</v>
      </c>
      <c r="E6830" s="5">
        <v>42652</v>
      </c>
      <c r="F6830" t="s">
        <v>55</v>
      </c>
      <c r="G6830" t="s">
        <v>4973</v>
      </c>
      <c r="H6830" t="s">
        <v>4974</v>
      </c>
      <c r="I6830" t="s">
        <v>46</v>
      </c>
      <c r="J6830" t="s">
        <v>32</v>
      </c>
      <c r="K6830" t="s">
        <v>4282</v>
      </c>
      <c r="L6830" t="s">
        <v>259</v>
      </c>
      <c r="M6830">
        <v>47905</v>
      </c>
      <c r="N6830" t="s">
        <v>110</v>
      </c>
      <c r="O6830" t="s">
        <v>2721</v>
      </c>
      <c r="P6830" t="s">
        <v>51</v>
      </c>
      <c r="Q6830" t="s">
        <v>80</v>
      </c>
      <c r="R6830" t="s">
        <v>2722</v>
      </c>
      <c r="S6830">
        <v>34.370000000000005</v>
      </c>
      <c r="T6830">
        <v>7</v>
      </c>
      <c r="U6830">
        <v>0</v>
      </c>
      <c r="V6830">
        <v>16.8413</v>
      </c>
      <c r="W6830" s="6">
        <f t="shared" si="640"/>
        <v>0.48999999999999994</v>
      </c>
      <c r="X6830" s="4">
        <f t="shared" si="637"/>
        <v>2.4058999999999999</v>
      </c>
      <c r="Y6830" s="4">
        <f t="shared" si="638"/>
        <v>4.910000000000001</v>
      </c>
      <c r="Z6830" s="4">
        <f t="shared" si="639"/>
        <v>4.910000000000001</v>
      </c>
      <c r="AA6830" s="4">
        <f t="shared" si="636"/>
        <v>0</v>
      </c>
    </row>
    <row r="6831" spans="1:27" x14ac:dyDescent="0.2">
      <c r="A6831">
        <v>6830</v>
      </c>
      <c r="B6831" t="s">
        <v>9133</v>
      </c>
      <c r="C6831" s="5">
        <v>42645</v>
      </c>
      <c r="D6831" s="5" t="str">
        <f t="shared" si="641"/>
        <v>2016-10</v>
      </c>
      <c r="E6831" s="5">
        <v>42652</v>
      </c>
      <c r="F6831" t="s">
        <v>55</v>
      </c>
      <c r="G6831" t="s">
        <v>4973</v>
      </c>
      <c r="H6831" t="s">
        <v>4974</v>
      </c>
      <c r="I6831" t="s">
        <v>46</v>
      </c>
      <c r="J6831" t="s">
        <v>32</v>
      </c>
      <c r="K6831" t="s">
        <v>4282</v>
      </c>
      <c r="L6831" t="s">
        <v>259</v>
      </c>
      <c r="M6831">
        <v>47905</v>
      </c>
      <c r="N6831" t="s">
        <v>110</v>
      </c>
      <c r="O6831" t="s">
        <v>882</v>
      </c>
      <c r="P6831" t="s">
        <v>51</v>
      </c>
      <c r="Q6831" t="s">
        <v>73</v>
      </c>
      <c r="R6831" t="s">
        <v>883</v>
      </c>
      <c r="S6831">
        <v>33.96</v>
      </c>
      <c r="T6831">
        <v>2</v>
      </c>
      <c r="U6831">
        <v>0</v>
      </c>
      <c r="V6831">
        <v>9.5088000000000008</v>
      </c>
      <c r="W6831" s="6">
        <f t="shared" si="640"/>
        <v>0.28000000000000003</v>
      </c>
      <c r="X6831" s="4">
        <f t="shared" si="637"/>
        <v>4.7544000000000004</v>
      </c>
      <c r="Y6831" s="4">
        <f t="shared" si="638"/>
        <v>16.98</v>
      </c>
      <c r="Z6831" s="4">
        <f t="shared" si="639"/>
        <v>16.98</v>
      </c>
      <c r="AA6831" s="4">
        <f t="shared" si="636"/>
        <v>0</v>
      </c>
    </row>
    <row r="6832" spans="1:27" x14ac:dyDescent="0.2">
      <c r="A6832">
        <v>6831</v>
      </c>
      <c r="B6832" t="s">
        <v>9134</v>
      </c>
      <c r="C6832" s="5">
        <v>42728</v>
      </c>
      <c r="D6832" s="5" t="str">
        <f t="shared" si="641"/>
        <v>2016-12</v>
      </c>
      <c r="E6832" s="5">
        <v>42731</v>
      </c>
      <c r="F6832" t="s">
        <v>28</v>
      </c>
      <c r="G6832" t="s">
        <v>3898</v>
      </c>
      <c r="H6832" t="s">
        <v>3899</v>
      </c>
      <c r="I6832" t="s">
        <v>46</v>
      </c>
      <c r="J6832" t="s">
        <v>32</v>
      </c>
      <c r="K6832" t="s">
        <v>271</v>
      </c>
      <c r="L6832" t="s">
        <v>272</v>
      </c>
      <c r="M6832">
        <v>10009</v>
      </c>
      <c r="N6832" t="s">
        <v>153</v>
      </c>
      <c r="O6832" t="s">
        <v>3867</v>
      </c>
      <c r="P6832" t="s">
        <v>76</v>
      </c>
      <c r="Q6832" t="s">
        <v>77</v>
      </c>
      <c r="R6832" t="s">
        <v>3868</v>
      </c>
      <c r="S6832">
        <v>197.96999999999997</v>
      </c>
      <c r="T6832">
        <v>3</v>
      </c>
      <c r="U6832">
        <v>0</v>
      </c>
      <c r="V6832">
        <v>53.451900000000009</v>
      </c>
      <c r="W6832" s="6">
        <f t="shared" si="640"/>
        <v>0.27000000000000007</v>
      </c>
      <c r="X6832" s="4">
        <f t="shared" si="637"/>
        <v>17.817300000000003</v>
      </c>
      <c r="Y6832" s="4">
        <f t="shared" si="638"/>
        <v>65.989999999999995</v>
      </c>
      <c r="Z6832" s="4">
        <f t="shared" si="639"/>
        <v>65.989999999999995</v>
      </c>
      <c r="AA6832" s="4">
        <f t="shared" si="636"/>
        <v>0</v>
      </c>
    </row>
    <row r="6833" spans="1:27" x14ac:dyDescent="0.2">
      <c r="A6833">
        <v>6832</v>
      </c>
      <c r="B6833" t="s">
        <v>9135</v>
      </c>
      <c r="C6833" s="5">
        <v>42937</v>
      </c>
      <c r="D6833" s="5" t="str">
        <f t="shared" si="641"/>
        <v>2017-07</v>
      </c>
      <c r="E6833" s="5">
        <v>42943</v>
      </c>
      <c r="F6833" t="s">
        <v>55</v>
      </c>
      <c r="G6833" t="s">
        <v>7772</v>
      </c>
      <c r="H6833" t="s">
        <v>7773</v>
      </c>
      <c r="I6833" t="s">
        <v>31</v>
      </c>
      <c r="J6833" t="s">
        <v>32</v>
      </c>
      <c r="K6833" t="s">
        <v>271</v>
      </c>
      <c r="L6833" t="s">
        <v>272</v>
      </c>
      <c r="M6833">
        <v>10024</v>
      </c>
      <c r="N6833" t="s">
        <v>153</v>
      </c>
      <c r="O6833" t="s">
        <v>5310</v>
      </c>
      <c r="P6833" t="s">
        <v>51</v>
      </c>
      <c r="Q6833" t="s">
        <v>83</v>
      </c>
      <c r="R6833" t="s">
        <v>5311</v>
      </c>
      <c r="S6833">
        <v>17.48</v>
      </c>
      <c r="T6833">
        <v>4</v>
      </c>
      <c r="U6833">
        <v>0</v>
      </c>
      <c r="V6833">
        <v>4.5448000000000004</v>
      </c>
      <c r="W6833" s="6">
        <f t="shared" si="640"/>
        <v>0.26</v>
      </c>
      <c r="X6833" s="4">
        <f t="shared" si="637"/>
        <v>1.1362000000000001</v>
      </c>
      <c r="Y6833" s="4">
        <f t="shared" si="638"/>
        <v>4.37</v>
      </c>
      <c r="Z6833" s="4">
        <f t="shared" si="639"/>
        <v>4.37</v>
      </c>
      <c r="AA6833" s="4">
        <f t="shared" si="636"/>
        <v>0</v>
      </c>
    </row>
    <row r="6834" spans="1:27" x14ac:dyDescent="0.2">
      <c r="A6834">
        <v>6833</v>
      </c>
      <c r="B6834" t="s">
        <v>9136</v>
      </c>
      <c r="C6834" s="5">
        <v>42287</v>
      </c>
      <c r="D6834" s="5" t="str">
        <f t="shared" si="641"/>
        <v>2015-10</v>
      </c>
      <c r="E6834" s="5">
        <v>42294</v>
      </c>
      <c r="F6834" t="s">
        <v>55</v>
      </c>
      <c r="G6834" t="s">
        <v>2289</v>
      </c>
      <c r="H6834" t="s">
        <v>2290</v>
      </c>
      <c r="I6834" t="s">
        <v>31</v>
      </c>
      <c r="J6834" t="s">
        <v>32</v>
      </c>
      <c r="K6834" t="s">
        <v>308</v>
      </c>
      <c r="L6834" t="s">
        <v>216</v>
      </c>
      <c r="M6834">
        <v>60610</v>
      </c>
      <c r="N6834" t="s">
        <v>110</v>
      </c>
      <c r="O6834" t="s">
        <v>5859</v>
      </c>
      <c r="P6834" t="s">
        <v>51</v>
      </c>
      <c r="Q6834" t="s">
        <v>73</v>
      </c>
      <c r="R6834" t="s">
        <v>5860</v>
      </c>
      <c r="S6834">
        <v>8.016</v>
      </c>
      <c r="T6834">
        <v>3</v>
      </c>
      <c r="U6834">
        <v>0.2</v>
      </c>
      <c r="V6834">
        <v>1.0019999999999993</v>
      </c>
      <c r="W6834" s="6">
        <f t="shared" si="640"/>
        <v>0.12499999999999992</v>
      </c>
      <c r="X6834" s="4">
        <f t="shared" si="637"/>
        <v>0.3339999999999998</v>
      </c>
      <c r="Y6834" s="4">
        <f t="shared" si="638"/>
        <v>2.6720000000000002</v>
      </c>
      <c r="Z6834" s="4">
        <f t="shared" si="639"/>
        <v>3.3399999999999994</v>
      </c>
      <c r="AA6834" s="4">
        <f t="shared" si="636"/>
        <v>1.6032000000000002</v>
      </c>
    </row>
    <row r="6835" spans="1:27" x14ac:dyDescent="0.2">
      <c r="A6835">
        <v>6834</v>
      </c>
      <c r="B6835" t="s">
        <v>9137</v>
      </c>
      <c r="C6835" s="5">
        <v>42621</v>
      </c>
      <c r="D6835" s="5" t="str">
        <f t="shared" si="641"/>
        <v>2016-09</v>
      </c>
      <c r="E6835" s="5">
        <v>42621</v>
      </c>
      <c r="F6835" t="s">
        <v>1298</v>
      </c>
      <c r="G6835" t="s">
        <v>2551</v>
      </c>
      <c r="H6835" t="s">
        <v>2552</v>
      </c>
      <c r="I6835" t="s">
        <v>31</v>
      </c>
      <c r="J6835" t="s">
        <v>32</v>
      </c>
      <c r="K6835" t="s">
        <v>2553</v>
      </c>
      <c r="L6835" t="s">
        <v>48</v>
      </c>
      <c r="M6835">
        <v>92704</v>
      </c>
      <c r="N6835" t="s">
        <v>49</v>
      </c>
      <c r="O6835" t="s">
        <v>3786</v>
      </c>
      <c r="P6835" t="s">
        <v>37</v>
      </c>
      <c r="Q6835" t="s">
        <v>61</v>
      </c>
      <c r="R6835" t="s">
        <v>3787</v>
      </c>
      <c r="S6835">
        <v>146.04000000000002</v>
      </c>
      <c r="T6835">
        <v>1</v>
      </c>
      <c r="U6835">
        <v>0.2</v>
      </c>
      <c r="V6835">
        <v>-12.778499999999994</v>
      </c>
      <c r="W6835" s="6">
        <f t="shared" si="640"/>
        <v>-8.7499999999999953E-2</v>
      </c>
      <c r="X6835" s="4">
        <f t="shared" si="637"/>
        <v>-12.778499999999994</v>
      </c>
      <c r="Y6835" s="4">
        <f t="shared" si="638"/>
        <v>146.04000000000002</v>
      </c>
      <c r="Z6835" s="4">
        <f t="shared" si="639"/>
        <v>182.55</v>
      </c>
      <c r="AA6835" s="4">
        <f t="shared" si="636"/>
        <v>29.208000000000006</v>
      </c>
    </row>
    <row r="6836" spans="1:27" x14ac:dyDescent="0.2">
      <c r="A6836">
        <v>6835</v>
      </c>
      <c r="B6836" t="s">
        <v>9138</v>
      </c>
      <c r="C6836" s="5">
        <v>42694</v>
      </c>
      <c r="D6836" s="5" t="str">
        <f t="shared" si="641"/>
        <v>2016-11</v>
      </c>
      <c r="E6836" s="5">
        <v>42698</v>
      </c>
      <c r="F6836" t="s">
        <v>55</v>
      </c>
      <c r="G6836" t="s">
        <v>5349</v>
      </c>
      <c r="H6836" t="s">
        <v>5350</v>
      </c>
      <c r="I6836" t="s">
        <v>46</v>
      </c>
      <c r="J6836" t="s">
        <v>32</v>
      </c>
      <c r="K6836" t="s">
        <v>9139</v>
      </c>
      <c r="L6836" t="s">
        <v>48</v>
      </c>
      <c r="M6836">
        <v>90640</v>
      </c>
      <c r="N6836" t="s">
        <v>49</v>
      </c>
      <c r="O6836" t="s">
        <v>8734</v>
      </c>
      <c r="P6836" t="s">
        <v>76</v>
      </c>
      <c r="Q6836" t="s">
        <v>166</v>
      </c>
      <c r="R6836" t="s">
        <v>8735</v>
      </c>
      <c r="S6836">
        <v>27.88</v>
      </c>
      <c r="T6836">
        <v>2</v>
      </c>
      <c r="U6836">
        <v>0</v>
      </c>
      <c r="V6836">
        <v>3.9032000000000018</v>
      </c>
      <c r="W6836" s="6">
        <f t="shared" si="640"/>
        <v>0.14000000000000007</v>
      </c>
      <c r="X6836" s="4">
        <f t="shared" si="637"/>
        <v>1.9516000000000009</v>
      </c>
      <c r="Y6836" s="4">
        <f t="shared" si="638"/>
        <v>13.94</v>
      </c>
      <c r="Z6836" s="4">
        <f t="shared" si="639"/>
        <v>13.94</v>
      </c>
      <c r="AA6836" s="4">
        <f t="shared" si="636"/>
        <v>0</v>
      </c>
    </row>
    <row r="6837" spans="1:27" x14ac:dyDescent="0.2">
      <c r="A6837">
        <v>6836</v>
      </c>
      <c r="B6837" t="s">
        <v>9140</v>
      </c>
      <c r="C6837" s="5">
        <v>43023</v>
      </c>
      <c r="D6837" s="5" t="str">
        <f t="shared" si="641"/>
        <v>2017-10</v>
      </c>
      <c r="E6837" s="5">
        <v>43028</v>
      </c>
      <c r="F6837" t="s">
        <v>55</v>
      </c>
      <c r="G6837" t="s">
        <v>3269</v>
      </c>
      <c r="H6837" t="s">
        <v>3270</v>
      </c>
      <c r="I6837" t="s">
        <v>46</v>
      </c>
      <c r="J6837" t="s">
        <v>32</v>
      </c>
      <c r="K6837" t="s">
        <v>5427</v>
      </c>
      <c r="L6837" t="s">
        <v>48</v>
      </c>
      <c r="M6837">
        <v>91360</v>
      </c>
      <c r="N6837" t="s">
        <v>49</v>
      </c>
      <c r="O6837" t="s">
        <v>2265</v>
      </c>
      <c r="P6837" t="s">
        <v>51</v>
      </c>
      <c r="Q6837" t="s">
        <v>52</v>
      </c>
      <c r="R6837" t="s">
        <v>2266</v>
      </c>
      <c r="S6837">
        <v>152.65</v>
      </c>
      <c r="T6837">
        <v>5</v>
      </c>
      <c r="U6837">
        <v>0</v>
      </c>
      <c r="V6837">
        <v>70.219000000000008</v>
      </c>
      <c r="W6837" s="6">
        <f t="shared" si="640"/>
        <v>0.46</v>
      </c>
      <c r="X6837" s="4">
        <f t="shared" si="637"/>
        <v>14.043800000000001</v>
      </c>
      <c r="Y6837" s="4">
        <f t="shared" si="638"/>
        <v>30.53</v>
      </c>
      <c r="Z6837" s="4">
        <f t="shared" si="639"/>
        <v>30.53</v>
      </c>
      <c r="AA6837" s="4">
        <f t="shared" si="636"/>
        <v>0</v>
      </c>
    </row>
    <row r="6838" spans="1:27" x14ac:dyDescent="0.2">
      <c r="A6838">
        <v>6837</v>
      </c>
      <c r="B6838" t="s">
        <v>9140</v>
      </c>
      <c r="C6838" s="5">
        <v>43023</v>
      </c>
      <c r="D6838" s="5" t="str">
        <f t="shared" si="641"/>
        <v>2017-10</v>
      </c>
      <c r="E6838" s="5">
        <v>43028</v>
      </c>
      <c r="F6838" t="s">
        <v>55</v>
      </c>
      <c r="G6838" t="s">
        <v>3269</v>
      </c>
      <c r="H6838" t="s">
        <v>3270</v>
      </c>
      <c r="I6838" t="s">
        <v>46</v>
      </c>
      <c r="J6838" t="s">
        <v>32</v>
      </c>
      <c r="K6838" t="s">
        <v>5427</v>
      </c>
      <c r="L6838" t="s">
        <v>48</v>
      </c>
      <c r="M6838">
        <v>91360</v>
      </c>
      <c r="N6838" t="s">
        <v>49</v>
      </c>
      <c r="O6838" t="s">
        <v>878</v>
      </c>
      <c r="P6838" t="s">
        <v>37</v>
      </c>
      <c r="Q6838" t="s">
        <v>70</v>
      </c>
      <c r="R6838" t="s">
        <v>879</v>
      </c>
      <c r="S6838">
        <v>22.72</v>
      </c>
      <c r="T6838">
        <v>1</v>
      </c>
      <c r="U6838">
        <v>0</v>
      </c>
      <c r="V6838">
        <v>9.3152000000000008</v>
      </c>
      <c r="W6838" s="6">
        <f t="shared" si="640"/>
        <v>0.41000000000000003</v>
      </c>
      <c r="X6838" s="4">
        <f t="shared" si="637"/>
        <v>9.3152000000000008</v>
      </c>
      <c r="Y6838" s="4">
        <f t="shared" si="638"/>
        <v>22.72</v>
      </c>
      <c r="Z6838" s="4">
        <f t="shared" si="639"/>
        <v>22.72</v>
      </c>
      <c r="AA6838" s="4">
        <f t="shared" si="636"/>
        <v>0</v>
      </c>
    </row>
    <row r="6839" spans="1:27" x14ac:dyDescent="0.2">
      <c r="A6839">
        <v>6838</v>
      </c>
      <c r="B6839" t="s">
        <v>9141</v>
      </c>
      <c r="C6839" s="5">
        <v>42191</v>
      </c>
      <c r="D6839" s="5" t="str">
        <f t="shared" si="641"/>
        <v>2015-07</v>
      </c>
      <c r="E6839" s="5">
        <v>42197</v>
      </c>
      <c r="F6839" t="s">
        <v>55</v>
      </c>
      <c r="G6839" t="s">
        <v>4625</v>
      </c>
      <c r="H6839" t="s">
        <v>4626</v>
      </c>
      <c r="I6839" t="s">
        <v>46</v>
      </c>
      <c r="J6839" t="s">
        <v>32</v>
      </c>
      <c r="K6839" t="s">
        <v>3950</v>
      </c>
      <c r="L6839" t="s">
        <v>795</v>
      </c>
      <c r="M6839">
        <v>8360</v>
      </c>
      <c r="N6839" t="s">
        <v>153</v>
      </c>
      <c r="O6839" t="s">
        <v>1290</v>
      </c>
      <c r="P6839" t="s">
        <v>51</v>
      </c>
      <c r="Q6839" t="s">
        <v>73</v>
      </c>
      <c r="R6839" t="s">
        <v>1291</v>
      </c>
      <c r="S6839">
        <v>11.12</v>
      </c>
      <c r="T6839">
        <v>4</v>
      </c>
      <c r="U6839">
        <v>0</v>
      </c>
      <c r="V6839">
        <v>2.8911999999999995</v>
      </c>
      <c r="W6839" s="6">
        <f t="shared" si="640"/>
        <v>0.25999999999999995</v>
      </c>
      <c r="X6839" s="4">
        <f t="shared" si="637"/>
        <v>0.72279999999999989</v>
      </c>
      <c r="Y6839" s="4">
        <f t="shared" si="638"/>
        <v>2.78</v>
      </c>
      <c r="Z6839" s="4">
        <f t="shared" si="639"/>
        <v>2.78</v>
      </c>
      <c r="AA6839" s="4">
        <f t="shared" si="636"/>
        <v>0</v>
      </c>
    </row>
    <row r="6840" spans="1:27" x14ac:dyDescent="0.2">
      <c r="A6840">
        <v>6839</v>
      </c>
      <c r="B6840" t="s">
        <v>9142</v>
      </c>
      <c r="C6840" s="5">
        <v>42771</v>
      </c>
      <c r="D6840" s="5" t="str">
        <f t="shared" si="641"/>
        <v>2017-02</v>
      </c>
      <c r="E6840" s="5">
        <v>42775</v>
      </c>
      <c r="F6840" t="s">
        <v>55</v>
      </c>
      <c r="G6840" t="s">
        <v>6765</v>
      </c>
      <c r="H6840" t="s">
        <v>6766</v>
      </c>
      <c r="I6840" t="s">
        <v>46</v>
      </c>
      <c r="J6840" t="s">
        <v>32</v>
      </c>
      <c r="K6840" t="s">
        <v>2878</v>
      </c>
      <c r="L6840" t="s">
        <v>48</v>
      </c>
      <c r="M6840">
        <v>90503</v>
      </c>
      <c r="N6840" t="s">
        <v>49</v>
      </c>
      <c r="O6840" t="s">
        <v>8251</v>
      </c>
      <c r="P6840" t="s">
        <v>51</v>
      </c>
      <c r="Q6840" t="s">
        <v>83</v>
      </c>
      <c r="R6840" t="s">
        <v>8252</v>
      </c>
      <c r="S6840">
        <v>1640.6999999999998</v>
      </c>
      <c r="T6840">
        <v>5</v>
      </c>
      <c r="U6840">
        <v>0</v>
      </c>
      <c r="V6840">
        <v>459.39599999999996</v>
      </c>
      <c r="W6840" s="6">
        <f t="shared" si="640"/>
        <v>0.28000000000000003</v>
      </c>
      <c r="X6840" s="4">
        <f t="shared" si="637"/>
        <v>91.879199999999997</v>
      </c>
      <c r="Y6840" s="4">
        <f t="shared" si="638"/>
        <v>328.14</v>
      </c>
      <c r="Z6840" s="4">
        <f t="shared" si="639"/>
        <v>328.14</v>
      </c>
      <c r="AA6840" s="4">
        <f t="shared" si="636"/>
        <v>0</v>
      </c>
    </row>
    <row r="6841" spans="1:27" x14ac:dyDescent="0.2">
      <c r="A6841">
        <v>6840</v>
      </c>
      <c r="B6841" t="s">
        <v>9142</v>
      </c>
      <c r="C6841" s="5">
        <v>42771</v>
      </c>
      <c r="D6841" s="5" t="str">
        <f t="shared" si="641"/>
        <v>2017-02</v>
      </c>
      <c r="E6841" s="5">
        <v>42775</v>
      </c>
      <c r="F6841" t="s">
        <v>55</v>
      </c>
      <c r="G6841" t="s">
        <v>6765</v>
      </c>
      <c r="H6841" t="s">
        <v>6766</v>
      </c>
      <c r="I6841" t="s">
        <v>46</v>
      </c>
      <c r="J6841" t="s">
        <v>32</v>
      </c>
      <c r="K6841" t="s">
        <v>2878</v>
      </c>
      <c r="L6841" t="s">
        <v>48</v>
      </c>
      <c r="M6841">
        <v>90503</v>
      </c>
      <c r="N6841" t="s">
        <v>49</v>
      </c>
      <c r="O6841" t="s">
        <v>3576</v>
      </c>
      <c r="P6841" t="s">
        <v>76</v>
      </c>
      <c r="Q6841" t="s">
        <v>77</v>
      </c>
      <c r="R6841" t="s">
        <v>3577</v>
      </c>
      <c r="S6841">
        <v>371.2</v>
      </c>
      <c r="T6841">
        <v>5</v>
      </c>
      <c r="U6841">
        <v>0.2</v>
      </c>
      <c r="V6841">
        <v>41.759999999999948</v>
      </c>
      <c r="W6841" s="6">
        <f t="shared" si="640"/>
        <v>0.11249999999999986</v>
      </c>
      <c r="X6841" s="4">
        <f t="shared" si="637"/>
        <v>8.3519999999999897</v>
      </c>
      <c r="Y6841" s="4">
        <f t="shared" si="638"/>
        <v>74.239999999999995</v>
      </c>
      <c r="Z6841" s="4">
        <f t="shared" si="639"/>
        <v>92.8</v>
      </c>
      <c r="AA6841" s="4">
        <f t="shared" si="636"/>
        <v>74.239999999999995</v>
      </c>
    </row>
    <row r="6842" spans="1:27" x14ac:dyDescent="0.2">
      <c r="A6842">
        <v>6841</v>
      </c>
      <c r="B6842" t="s">
        <v>9143</v>
      </c>
      <c r="C6842" s="5">
        <v>42344</v>
      </c>
      <c r="D6842" s="5" t="str">
        <f t="shared" si="641"/>
        <v>2015-12</v>
      </c>
      <c r="E6842" s="5">
        <v>42345</v>
      </c>
      <c r="F6842" t="s">
        <v>193</v>
      </c>
      <c r="G6842" t="s">
        <v>4096</v>
      </c>
      <c r="H6842" t="s">
        <v>4097</v>
      </c>
      <c r="I6842" t="s">
        <v>107</v>
      </c>
      <c r="J6842" t="s">
        <v>32</v>
      </c>
      <c r="K6842" t="s">
        <v>281</v>
      </c>
      <c r="L6842" t="s">
        <v>503</v>
      </c>
      <c r="M6842">
        <v>45373</v>
      </c>
      <c r="N6842" t="s">
        <v>153</v>
      </c>
      <c r="O6842" t="s">
        <v>419</v>
      </c>
      <c r="P6842" t="s">
        <v>51</v>
      </c>
      <c r="Q6842" t="s">
        <v>80</v>
      </c>
      <c r="R6842" t="s">
        <v>420</v>
      </c>
      <c r="S6842">
        <v>14.832000000000003</v>
      </c>
      <c r="T6842">
        <v>3</v>
      </c>
      <c r="U6842">
        <v>0.7</v>
      </c>
      <c r="V6842">
        <v>-10.382399999999997</v>
      </c>
      <c r="W6842" s="6">
        <f t="shared" si="640"/>
        <v>-0.69999999999999962</v>
      </c>
      <c r="X6842" s="4">
        <f t="shared" si="637"/>
        <v>-3.460799999999999</v>
      </c>
      <c r="Y6842" s="4">
        <f t="shared" si="638"/>
        <v>4.9440000000000008</v>
      </c>
      <c r="Z6842" s="4">
        <f t="shared" si="639"/>
        <v>16.48</v>
      </c>
      <c r="AA6842" s="4">
        <f t="shared" si="636"/>
        <v>10.382400000000001</v>
      </c>
    </row>
    <row r="6843" spans="1:27" x14ac:dyDescent="0.2">
      <c r="A6843">
        <v>6842</v>
      </c>
      <c r="B6843" t="s">
        <v>9144</v>
      </c>
      <c r="C6843" s="5">
        <v>42625</v>
      </c>
      <c r="D6843" s="5" t="str">
        <f t="shared" si="641"/>
        <v>2016-09</v>
      </c>
      <c r="E6843" s="5">
        <v>42630</v>
      </c>
      <c r="F6843" t="s">
        <v>55</v>
      </c>
      <c r="G6843" t="s">
        <v>2442</v>
      </c>
      <c r="H6843" t="s">
        <v>2443</v>
      </c>
      <c r="I6843" t="s">
        <v>46</v>
      </c>
      <c r="J6843" t="s">
        <v>32</v>
      </c>
      <c r="K6843" t="s">
        <v>323</v>
      </c>
      <c r="L6843" t="s">
        <v>324</v>
      </c>
      <c r="M6843">
        <v>22153</v>
      </c>
      <c r="N6843" t="s">
        <v>35</v>
      </c>
      <c r="O6843" t="s">
        <v>7706</v>
      </c>
      <c r="P6843" t="s">
        <v>76</v>
      </c>
      <c r="Q6843" t="s">
        <v>166</v>
      </c>
      <c r="R6843" t="s">
        <v>7707</v>
      </c>
      <c r="S6843">
        <v>20.700000000000003</v>
      </c>
      <c r="T6843">
        <v>3</v>
      </c>
      <c r="U6843">
        <v>0</v>
      </c>
      <c r="V6843">
        <v>1.6559999999999988</v>
      </c>
      <c r="W6843" s="6">
        <f t="shared" si="640"/>
        <v>7.9999999999999932E-2</v>
      </c>
      <c r="X6843" s="4">
        <f t="shared" si="637"/>
        <v>0.5519999999999996</v>
      </c>
      <c r="Y6843" s="4">
        <f t="shared" si="638"/>
        <v>6.9000000000000012</v>
      </c>
      <c r="Z6843" s="4">
        <f t="shared" si="639"/>
        <v>6.9000000000000012</v>
      </c>
      <c r="AA6843" s="4">
        <f t="shared" si="636"/>
        <v>0</v>
      </c>
    </row>
    <row r="6844" spans="1:27" x14ac:dyDescent="0.2">
      <c r="A6844">
        <v>6843</v>
      </c>
      <c r="B6844" t="s">
        <v>9144</v>
      </c>
      <c r="C6844" s="5">
        <v>42625</v>
      </c>
      <c r="D6844" s="5" t="str">
        <f t="shared" si="641"/>
        <v>2016-09</v>
      </c>
      <c r="E6844" s="5">
        <v>42630</v>
      </c>
      <c r="F6844" t="s">
        <v>55</v>
      </c>
      <c r="G6844" t="s">
        <v>2442</v>
      </c>
      <c r="H6844" t="s">
        <v>2443</v>
      </c>
      <c r="I6844" t="s">
        <v>46</v>
      </c>
      <c r="J6844" t="s">
        <v>32</v>
      </c>
      <c r="K6844" t="s">
        <v>323</v>
      </c>
      <c r="L6844" t="s">
        <v>324</v>
      </c>
      <c r="M6844">
        <v>22153</v>
      </c>
      <c r="N6844" t="s">
        <v>35</v>
      </c>
      <c r="O6844" t="s">
        <v>4951</v>
      </c>
      <c r="P6844" t="s">
        <v>51</v>
      </c>
      <c r="Q6844" t="s">
        <v>274</v>
      </c>
      <c r="R6844" t="s">
        <v>568</v>
      </c>
      <c r="S6844">
        <v>11.34</v>
      </c>
      <c r="T6844">
        <v>3</v>
      </c>
      <c r="U6844">
        <v>0</v>
      </c>
      <c r="V6844">
        <v>5.2164000000000001</v>
      </c>
      <c r="W6844" s="6">
        <f t="shared" si="640"/>
        <v>0.46</v>
      </c>
      <c r="X6844" s="4">
        <f t="shared" si="637"/>
        <v>1.7388000000000001</v>
      </c>
      <c r="Y6844" s="4">
        <f t="shared" si="638"/>
        <v>3.78</v>
      </c>
      <c r="Z6844" s="4">
        <f t="shared" si="639"/>
        <v>3.78</v>
      </c>
      <c r="AA6844" s="4">
        <f t="shared" si="636"/>
        <v>0</v>
      </c>
    </row>
    <row r="6845" spans="1:27" x14ac:dyDescent="0.2">
      <c r="A6845">
        <v>6844</v>
      </c>
      <c r="B6845" t="s">
        <v>9144</v>
      </c>
      <c r="C6845" s="5">
        <v>42625</v>
      </c>
      <c r="D6845" s="5" t="str">
        <f t="shared" si="641"/>
        <v>2016-09</v>
      </c>
      <c r="E6845" s="5">
        <v>42630</v>
      </c>
      <c r="F6845" t="s">
        <v>55</v>
      </c>
      <c r="G6845" t="s">
        <v>2442</v>
      </c>
      <c r="H6845" t="s">
        <v>2443</v>
      </c>
      <c r="I6845" t="s">
        <v>46</v>
      </c>
      <c r="J6845" t="s">
        <v>32</v>
      </c>
      <c r="K6845" t="s">
        <v>323</v>
      </c>
      <c r="L6845" t="s">
        <v>324</v>
      </c>
      <c r="M6845">
        <v>22153</v>
      </c>
      <c r="N6845" t="s">
        <v>35</v>
      </c>
      <c r="O6845" t="s">
        <v>4103</v>
      </c>
      <c r="P6845" t="s">
        <v>51</v>
      </c>
      <c r="Q6845" t="s">
        <v>64</v>
      </c>
      <c r="R6845" t="s">
        <v>4104</v>
      </c>
      <c r="S6845">
        <v>67.900000000000006</v>
      </c>
      <c r="T6845">
        <v>5</v>
      </c>
      <c r="U6845">
        <v>0</v>
      </c>
      <c r="V6845">
        <v>0.67899999999999849</v>
      </c>
      <c r="W6845" s="6">
        <f t="shared" si="640"/>
        <v>9.9999999999999777E-3</v>
      </c>
      <c r="X6845" s="4">
        <f t="shared" si="637"/>
        <v>0.1357999999999997</v>
      </c>
      <c r="Y6845" s="4">
        <f t="shared" si="638"/>
        <v>13.580000000000002</v>
      </c>
      <c r="Z6845" s="4">
        <f t="shared" si="639"/>
        <v>13.580000000000002</v>
      </c>
      <c r="AA6845" s="4">
        <f t="shared" si="636"/>
        <v>0</v>
      </c>
    </row>
    <row r="6846" spans="1:27" x14ac:dyDescent="0.2">
      <c r="A6846">
        <v>6845</v>
      </c>
      <c r="B6846" t="s">
        <v>9144</v>
      </c>
      <c r="C6846" s="5">
        <v>42625</v>
      </c>
      <c r="D6846" s="5" t="str">
        <f t="shared" si="641"/>
        <v>2016-09</v>
      </c>
      <c r="E6846" s="5">
        <v>42630</v>
      </c>
      <c r="F6846" t="s">
        <v>55</v>
      </c>
      <c r="G6846" t="s">
        <v>2442</v>
      </c>
      <c r="H6846" t="s">
        <v>2443</v>
      </c>
      <c r="I6846" t="s">
        <v>46</v>
      </c>
      <c r="J6846" t="s">
        <v>32</v>
      </c>
      <c r="K6846" t="s">
        <v>323</v>
      </c>
      <c r="L6846" t="s">
        <v>324</v>
      </c>
      <c r="M6846">
        <v>22153</v>
      </c>
      <c r="N6846" t="s">
        <v>35</v>
      </c>
      <c r="O6846" t="s">
        <v>9145</v>
      </c>
      <c r="P6846" t="s">
        <v>37</v>
      </c>
      <c r="Q6846" t="s">
        <v>41</v>
      </c>
      <c r="R6846" t="s">
        <v>9146</v>
      </c>
      <c r="S6846">
        <v>1059.1199999999999</v>
      </c>
      <c r="T6846">
        <v>4</v>
      </c>
      <c r="U6846">
        <v>0</v>
      </c>
      <c r="V6846">
        <v>307.14479999999992</v>
      </c>
      <c r="W6846" s="6">
        <f t="shared" si="640"/>
        <v>0.28999999999999998</v>
      </c>
      <c r="X6846" s="4">
        <f t="shared" si="637"/>
        <v>76.78619999999998</v>
      </c>
      <c r="Y6846" s="4">
        <f t="shared" si="638"/>
        <v>264.77999999999997</v>
      </c>
      <c r="Z6846" s="4">
        <f t="shared" si="639"/>
        <v>264.77999999999997</v>
      </c>
      <c r="AA6846" s="4">
        <f t="shared" si="636"/>
        <v>0</v>
      </c>
    </row>
    <row r="6847" spans="1:27" x14ac:dyDescent="0.2">
      <c r="A6847">
        <v>6846</v>
      </c>
      <c r="B6847" t="s">
        <v>9147</v>
      </c>
      <c r="C6847" s="5">
        <v>41826</v>
      </c>
      <c r="D6847" s="5" t="str">
        <f t="shared" si="641"/>
        <v>2014-07</v>
      </c>
      <c r="E6847" s="5">
        <v>41832</v>
      </c>
      <c r="F6847" t="s">
        <v>55</v>
      </c>
      <c r="G6847" t="s">
        <v>5334</v>
      </c>
      <c r="H6847" t="s">
        <v>5335</v>
      </c>
      <c r="I6847" t="s">
        <v>107</v>
      </c>
      <c r="J6847" t="s">
        <v>32</v>
      </c>
      <c r="K6847" t="s">
        <v>9148</v>
      </c>
      <c r="L6847" t="s">
        <v>48</v>
      </c>
      <c r="M6847">
        <v>92020</v>
      </c>
      <c r="N6847" t="s">
        <v>49</v>
      </c>
      <c r="O6847" t="s">
        <v>4744</v>
      </c>
      <c r="P6847" t="s">
        <v>37</v>
      </c>
      <c r="Q6847" t="s">
        <v>41</v>
      </c>
      <c r="R6847" t="s">
        <v>4745</v>
      </c>
      <c r="S6847">
        <v>478.48</v>
      </c>
      <c r="T6847">
        <v>2</v>
      </c>
      <c r="U6847">
        <v>0.2</v>
      </c>
      <c r="V6847">
        <v>47.848000000000013</v>
      </c>
      <c r="W6847" s="6">
        <f t="shared" si="640"/>
        <v>0.10000000000000002</v>
      </c>
      <c r="X6847" s="4">
        <f t="shared" si="637"/>
        <v>23.924000000000007</v>
      </c>
      <c r="Y6847" s="4">
        <f t="shared" si="638"/>
        <v>239.24</v>
      </c>
      <c r="Z6847" s="4">
        <f t="shared" si="639"/>
        <v>299.05</v>
      </c>
      <c r="AA6847" s="4">
        <f t="shared" si="636"/>
        <v>95.696000000000012</v>
      </c>
    </row>
    <row r="6848" spans="1:27" x14ac:dyDescent="0.2">
      <c r="A6848">
        <v>6847</v>
      </c>
      <c r="B6848" t="s">
        <v>9149</v>
      </c>
      <c r="C6848" s="5">
        <v>42499</v>
      </c>
      <c r="D6848" s="5" t="str">
        <f t="shared" si="641"/>
        <v>2016-05</v>
      </c>
      <c r="E6848" s="5">
        <v>42504</v>
      </c>
      <c r="F6848" t="s">
        <v>55</v>
      </c>
      <c r="G6848" t="s">
        <v>5314</v>
      </c>
      <c r="H6848" t="s">
        <v>5315</v>
      </c>
      <c r="I6848" t="s">
        <v>46</v>
      </c>
      <c r="J6848" t="s">
        <v>32</v>
      </c>
      <c r="K6848" t="s">
        <v>47</v>
      </c>
      <c r="L6848" t="s">
        <v>48</v>
      </c>
      <c r="M6848">
        <v>90036</v>
      </c>
      <c r="N6848" t="s">
        <v>49</v>
      </c>
      <c r="O6848" t="s">
        <v>8952</v>
      </c>
      <c r="P6848" t="s">
        <v>51</v>
      </c>
      <c r="Q6848" t="s">
        <v>95</v>
      </c>
      <c r="R6848" t="s">
        <v>8953</v>
      </c>
      <c r="S6848">
        <v>32.04</v>
      </c>
      <c r="T6848">
        <v>4</v>
      </c>
      <c r="U6848">
        <v>0</v>
      </c>
      <c r="V6848">
        <v>14.417999999999999</v>
      </c>
      <c r="W6848" s="6">
        <f t="shared" si="640"/>
        <v>0.45</v>
      </c>
      <c r="X6848" s="4">
        <f t="shared" si="637"/>
        <v>3.6044999999999998</v>
      </c>
      <c r="Y6848" s="4">
        <f t="shared" si="638"/>
        <v>8.01</v>
      </c>
      <c r="Z6848" s="4">
        <f t="shared" si="639"/>
        <v>8.01</v>
      </c>
      <c r="AA6848" s="4">
        <f t="shared" si="636"/>
        <v>0</v>
      </c>
    </row>
    <row r="6849" spans="1:27" x14ac:dyDescent="0.2">
      <c r="A6849">
        <v>6848</v>
      </c>
      <c r="B6849" t="s">
        <v>9150</v>
      </c>
      <c r="C6849" s="5">
        <v>42569</v>
      </c>
      <c r="D6849" s="5" t="str">
        <f t="shared" si="641"/>
        <v>2016-07</v>
      </c>
      <c r="E6849" s="5">
        <v>42573</v>
      </c>
      <c r="F6849" t="s">
        <v>55</v>
      </c>
      <c r="G6849" t="s">
        <v>652</v>
      </c>
      <c r="H6849" t="s">
        <v>653</v>
      </c>
      <c r="I6849" t="s">
        <v>31</v>
      </c>
      <c r="J6849" t="s">
        <v>32</v>
      </c>
      <c r="K6849" t="s">
        <v>549</v>
      </c>
      <c r="L6849" t="s">
        <v>315</v>
      </c>
      <c r="M6849">
        <v>85023</v>
      </c>
      <c r="N6849" t="s">
        <v>49</v>
      </c>
      <c r="O6849" t="s">
        <v>1681</v>
      </c>
      <c r="P6849" t="s">
        <v>76</v>
      </c>
      <c r="Q6849" t="s">
        <v>77</v>
      </c>
      <c r="R6849" t="s">
        <v>1682</v>
      </c>
      <c r="S6849">
        <v>55.991999999999997</v>
      </c>
      <c r="T6849">
        <v>1</v>
      </c>
      <c r="U6849">
        <v>0.2</v>
      </c>
      <c r="V6849">
        <v>3.4995000000000029</v>
      </c>
      <c r="W6849" s="6">
        <f t="shared" si="640"/>
        <v>6.2500000000000056E-2</v>
      </c>
      <c r="X6849" s="4">
        <f t="shared" si="637"/>
        <v>3.4995000000000029</v>
      </c>
      <c r="Y6849" s="4">
        <f t="shared" si="638"/>
        <v>55.991999999999997</v>
      </c>
      <c r="Z6849" s="4">
        <f t="shared" si="639"/>
        <v>69.989999999999995</v>
      </c>
      <c r="AA6849" s="4">
        <f t="shared" si="636"/>
        <v>11.198399999999999</v>
      </c>
    </row>
    <row r="6850" spans="1:27" x14ac:dyDescent="0.2">
      <c r="A6850">
        <v>6849</v>
      </c>
      <c r="B6850" t="s">
        <v>9151</v>
      </c>
      <c r="C6850" s="5">
        <v>42539</v>
      </c>
      <c r="D6850" s="5" t="str">
        <f t="shared" si="641"/>
        <v>2016-06</v>
      </c>
      <c r="E6850" s="5">
        <v>42542</v>
      </c>
      <c r="F6850" t="s">
        <v>193</v>
      </c>
      <c r="G6850" t="s">
        <v>5197</v>
      </c>
      <c r="H6850" t="s">
        <v>5198</v>
      </c>
      <c r="I6850" t="s">
        <v>31</v>
      </c>
      <c r="J6850" t="s">
        <v>32</v>
      </c>
      <c r="K6850" t="s">
        <v>8105</v>
      </c>
      <c r="L6850" t="s">
        <v>216</v>
      </c>
      <c r="M6850">
        <v>60423</v>
      </c>
      <c r="N6850" t="s">
        <v>110</v>
      </c>
      <c r="O6850" t="s">
        <v>7654</v>
      </c>
      <c r="P6850" t="s">
        <v>51</v>
      </c>
      <c r="Q6850" t="s">
        <v>95</v>
      </c>
      <c r="R6850" t="s">
        <v>7655</v>
      </c>
      <c r="S6850">
        <v>76.864000000000004</v>
      </c>
      <c r="T6850">
        <v>2</v>
      </c>
      <c r="U6850">
        <v>0.2</v>
      </c>
      <c r="V6850">
        <v>26.902399999999993</v>
      </c>
      <c r="W6850" s="6">
        <f t="shared" si="640"/>
        <v>0.34999999999999987</v>
      </c>
      <c r="X6850" s="4">
        <f t="shared" si="637"/>
        <v>13.451199999999996</v>
      </c>
      <c r="Y6850" s="4">
        <f t="shared" si="638"/>
        <v>38.432000000000002</v>
      </c>
      <c r="Z6850" s="4">
        <f t="shared" si="639"/>
        <v>48.04</v>
      </c>
      <c r="AA6850" s="4">
        <f t="shared" si="636"/>
        <v>15.372800000000002</v>
      </c>
    </row>
    <row r="6851" spans="1:27" x14ac:dyDescent="0.2">
      <c r="A6851">
        <v>6850</v>
      </c>
      <c r="B6851" t="s">
        <v>9152</v>
      </c>
      <c r="C6851" s="5">
        <v>41749</v>
      </c>
      <c r="D6851" s="5" t="str">
        <f t="shared" si="641"/>
        <v>2014-04</v>
      </c>
      <c r="E6851" s="5">
        <v>41754</v>
      </c>
      <c r="F6851" t="s">
        <v>55</v>
      </c>
      <c r="G6851" t="s">
        <v>4688</v>
      </c>
      <c r="H6851" t="s">
        <v>4689</v>
      </c>
      <c r="I6851" t="s">
        <v>31</v>
      </c>
      <c r="J6851" t="s">
        <v>32</v>
      </c>
      <c r="K6851" t="s">
        <v>47</v>
      </c>
      <c r="L6851" t="s">
        <v>48</v>
      </c>
      <c r="M6851">
        <v>90045</v>
      </c>
      <c r="N6851" t="s">
        <v>49</v>
      </c>
      <c r="O6851" t="s">
        <v>6053</v>
      </c>
      <c r="P6851" t="s">
        <v>37</v>
      </c>
      <c r="Q6851" t="s">
        <v>70</v>
      </c>
      <c r="R6851" t="s">
        <v>6054</v>
      </c>
      <c r="S6851">
        <v>59.92</v>
      </c>
      <c r="T6851">
        <v>4</v>
      </c>
      <c r="U6851">
        <v>0</v>
      </c>
      <c r="V6851">
        <v>27.563200000000002</v>
      </c>
      <c r="W6851" s="6">
        <f t="shared" si="640"/>
        <v>0.46</v>
      </c>
      <c r="X6851" s="4">
        <f t="shared" si="637"/>
        <v>6.8908000000000005</v>
      </c>
      <c r="Y6851" s="4">
        <f t="shared" si="638"/>
        <v>14.98</v>
      </c>
      <c r="Z6851" s="4">
        <f t="shared" si="639"/>
        <v>14.98</v>
      </c>
      <c r="AA6851" s="4">
        <f t="shared" ref="AA6851:AA6914" si="642">S6851*U6851</f>
        <v>0</v>
      </c>
    </row>
    <row r="6852" spans="1:27" x14ac:dyDescent="0.2">
      <c r="A6852">
        <v>6851</v>
      </c>
      <c r="B6852" t="s">
        <v>9153</v>
      </c>
      <c r="C6852" s="5">
        <v>42377</v>
      </c>
      <c r="D6852" s="5" t="str">
        <f t="shared" si="641"/>
        <v>2016-01</v>
      </c>
      <c r="E6852" s="5">
        <v>42381</v>
      </c>
      <c r="F6852" t="s">
        <v>55</v>
      </c>
      <c r="G6852" t="s">
        <v>6648</v>
      </c>
      <c r="H6852" t="s">
        <v>6649</v>
      </c>
      <c r="I6852" t="s">
        <v>46</v>
      </c>
      <c r="J6852" t="s">
        <v>32</v>
      </c>
      <c r="K6852" t="s">
        <v>618</v>
      </c>
      <c r="L6852" t="s">
        <v>119</v>
      </c>
      <c r="M6852">
        <v>53132</v>
      </c>
      <c r="N6852" t="s">
        <v>110</v>
      </c>
      <c r="O6852" t="s">
        <v>206</v>
      </c>
      <c r="P6852" t="s">
        <v>37</v>
      </c>
      <c r="Q6852" t="s">
        <v>38</v>
      </c>
      <c r="R6852" t="s">
        <v>207</v>
      </c>
      <c r="S6852">
        <v>1565.88</v>
      </c>
      <c r="T6852">
        <v>6</v>
      </c>
      <c r="U6852">
        <v>0</v>
      </c>
      <c r="V6852">
        <v>407.12880000000007</v>
      </c>
      <c r="W6852" s="6">
        <f t="shared" si="640"/>
        <v>0.26</v>
      </c>
      <c r="X6852" s="4">
        <f t="shared" ref="X6852:X6915" si="643">V6852/T6852</f>
        <v>67.854800000000012</v>
      </c>
      <c r="Y6852" s="4">
        <f t="shared" ref="Y6852:Y6915" si="644">S6852/T6852</f>
        <v>260.98</v>
      </c>
      <c r="Z6852" s="4">
        <f t="shared" ref="Z6852:Z6915" si="645">S6852/((1-U6852)*T6852)</f>
        <v>260.98</v>
      </c>
      <c r="AA6852" s="4">
        <f t="shared" si="642"/>
        <v>0</v>
      </c>
    </row>
    <row r="6853" spans="1:27" x14ac:dyDescent="0.2">
      <c r="A6853">
        <v>6852</v>
      </c>
      <c r="B6853" t="s">
        <v>9153</v>
      </c>
      <c r="C6853" s="5">
        <v>42377</v>
      </c>
      <c r="D6853" s="5" t="str">
        <f t="shared" si="641"/>
        <v>2016-01</v>
      </c>
      <c r="E6853" s="5">
        <v>42381</v>
      </c>
      <c r="F6853" t="s">
        <v>55</v>
      </c>
      <c r="G6853" t="s">
        <v>6648</v>
      </c>
      <c r="H6853" t="s">
        <v>6649</v>
      </c>
      <c r="I6853" t="s">
        <v>46</v>
      </c>
      <c r="J6853" t="s">
        <v>32</v>
      </c>
      <c r="K6853" t="s">
        <v>618</v>
      </c>
      <c r="L6853" t="s">
        <v>119</v>
      </c>
      <c r="M6853">
        <v>53132</v>
      </c>
      <c r="N6853" t="s">
        <v>110</v>
      </c>
      <c r="O6853" t="s">
        <v>290</v>
      </c>
      <c r="P6853" t="s">
        <v>51</v>
      </c>
      <c r="Q6853" t="s">
        <v>80</v>
      </c>
      <c r="R6853" t="s">
        <v>291</v>
      </c>
      <c r="S6853">
        <v>106.05</v>
      </c>
      <c r="T6853">
        <v>7</v>
      </c>
      <c r="U6853">
        <v>0</v>
      </c>
      <c r="V6853">
        <v>49.843499999999999</v>
      </c>
      <c r="W6853" s="6">
        <f t="shared" ref="W6853:W6916" si="646">(V6853/S6853)</f>
        <v>0.47000000000000003</v>
      </c>
      <c r="X6853" s="4">
        <f t="shared" si="643"/>
        <v>7.1204999999999998</v>
      </c>
      <c r="Y6853" s="4">
        <f t="shared" si="644"/>
        <v>15.15</v>
      </c>
      <c r="Z6853" s="4">
        <f t="shared" si="645"/>
        <v>15.15</v>
      </c>
      <c r="AA6853" s="4">
        <f t="shared" si="642"/>
        <v>0</v>
      </c>
    </row>
    <row r="6854" spans="1:27" x14ac:dyDescent="0.2">
      <c r="A6854">
        <v>6853</v>
      </c>
      <c r="B6854" t="s">
        <v>9154</v>
      </c>
      <c r="C6854" s="5">
        <v>43092</v>
      </c>
      <c r="D6854" s="5" t="str">
        <f t="shared" si="641"/>
        <v>2017-12</v>
      </c>
      <c r="E6854" s="5">
        <v>43097</v>
      </c>
      <c r="F6854" t="s">
        <v>28</v>
      </c>
      <c r="G6854" t="s">
        <v>7794</v>
      </c>
      <c r="H6854" t="s">
        <v>7795</v>
      </c>
      <c r="I6854" t="s">
        <v>46</v>
      </c>
      <c r="J6854" t="s">
        <v>32</v>
      </c>
      <c r="K6854" t="s">
        <v>5155</v>
      </c>
      <c r="L6854" t="s">
        <v>1717</v>
      </c>
      <c r="M6854">
        <v>72209</v>
      </c>
      <c r="N6854" t="s">
        <v>35</v>
      </c>
      <c r="O6854" t="s">
        <v>766</v>
      </c>
      <c r="P6854" t="s">
        <v>51</v>
      </c>
      <c r="Q6854" t="s">
        <v>64</v>
      </c>
      <c r="R6854" t="s">
        <v>767</v>
      </c>
      <c r="S6854">
        <v>62.04</v>
      </c>
      <c r="T6854">
        <v>4</v>
      </c>
      <c r="U6854">
        <v>0</v>
      </c>
      <c r="V6854">
        <v>17.371200000000002</v>
      </c>
      <c r="W6854" s="6">
        <f t="shared" si="646"/>
        <v>0.28000000000000003</v>
      </c>
      <c r="X6854" s="4">
        <f t="shared" si="643"/>
        <v>4.3428000000000004</v>
      </c>
      <c r="Y6854" s="4">
        <f t="shared" si="644"/>
        <v>15.51</v>
      </c>
      <c r="Z6854" s="4">
        <f t="shared" si="645"/>
        <v>15.51</v>
      </c>
      <c r="AA6854" s="4">
        <f t="shared" si="642"/>
        <v>0</v>
      </c>
    </row>
    <row r="6855" spans="1:27" x14ac:dyDescent="0.2">
      <c r="A6855">
        <v>6854</v>
      </c>
      <c r="B6855" t="s">
        <v>9154</v>
      </c>
      <c r="C6855" s="5">
        <v>43092</v>
      </c>
      <c r="D6855" s="5" t="str">
        <f t="shared" ref="D6855:D6918" si="647">TEXT(C6855,"yyyy-mm")</f>
        <v>2017-12</v>
      </c>
      <c r="E6855" s="5">
        <v>43097</v>
      </c>
      <c r="F6855" t="s">
        <v>28</v>
      </c>
      <c r="G6855" t="s">
        <v>7794</v>
      </c>
      <c r="H6855" t="s">
        <v>7795</v>
      </c>
      <c r="I6855" t="s">
        <v>46</v>
      </c>
      <c r="J6855" t="s">
        <v>32</v>
      </c>
      <c r="K6855" t="s">
        <v>5155</v>
      </c>
      <c r="L6855" t="s">
        <v>1717</v>
      </c>
      <c r="M6855">
        <v>72209</v>
      </c>
      <c r="N6855" t="s">
        <v>35</v>
      </c>
      <c r="O6855" t="s">
        <v>5831</v>
      </c>
      <c r="P6855" t="s">
        <v>76</v>
      </c>
      <c r="Q6855" t="s">
        <v>77</v>
      </c>
      <c r="R6855" t="s">
        <v>5832</v>
      </c>
      <c r="S6855">
        <v>494.97</v>
      </c>
      <c r="T6855">
        <v>3</v>
      </c>
      <c r="U6855">
        <v>0</v>
      </c>
      <c r="V6855">
        <v>148.49099999999996</v>
      </c>
      <c r="W6855" s="6">
        <f t="shared" si="646"/>
        <v>0.29999999999999988</v>
      </c>
      <c r="X6855" s="4">
        <f t="shared" si="643"/>
        <v>49.496999999999986</v>
      </c>
      <c r="Y6855" s="4">
        <f t="shared" si="644"/>
        <v>164.99</v>
      </c>
      <c r="Z6855" s="4">
        <f t="shared" si="645"/>
        <v>164.99</v>
      </c>
      <c r="AA6855" s="4">
        <f t="shared" si="642"/>
        <v>0</v>
      </c>
    </row>
    <row r="6856" spans="1:27" x14ac:dyDescent="0.2">
      <c r="A6856">
        <v>6855</v>
      </c>
      <c r="B6856" t="s">
        <v>9154</v>
      </c>
      <c r="C6856" s="5">
        <v>43092</v>
      </c>
      <c r="D6856" s="5" t="str">
        <f t="shared" si="647"/>
        <v>2017-12</v>
      </c>
      <c r="E6856" s="5">
        <v>43097</v>
      </c>
      <c r="F6856" t="s">
        <v>28</v>
      </c>
      <c r="G6856" t="s">
        <v>7794</v>
      </c>
      <c r="H6856" t="s">
        <v>7795</v>
      </c>
      <c r="I6856" t="s">
        <v>46</v>
      </c>
      <c r="J6856" t="s">
        <v>32</v>
      </c>
      <c r="K6856" t="s">
        <v>5155</v>
      </c>
      <c r="L6856" t="s">
        <v>1717</v>
      </c>
      <c r="M6856">
        <v>72209</v>
      </c>
      <c r="N6856" t="s">
        <v>35</v>
      </c>
      <c r="O6856" t="s">
        <v>846</v>
      </c>
      <c r="P6856" t="s">
        <v>51</v>
      </c>
      <c r="Q6856" t="s">
        <v>64</v>
      </c>
      <c r="R6856" t="s">
        <v>847</v>
      </c>
      <c r="S6856">
        <v>367.96</v>
      </c>
      <c r="T6856">
        <v>4</v>
      </c>
      <c r="U6856">
        <v>0</v>
      </c>
      <c r="V6856">
        <v>14.718399999999974</v>
      </c>
      <c r="W6856" s="6">
        <f t="shared" si="646"/>
        <v>3.9999999999999931E-2</v>
      </c>
      <c r="X6856" s="4">
        <f t="shared" si="643"/>
        <v>3.6795999999999935</v>
      </c>
      <c r="Y6856" s="4">
        <f t="shared" si="644"/>
        <v>91.99</v>
      </c>
      <c r="Z6856" s="4">
        <f t="shared" si="645"/>
        <v>91.99</v>
      </c>
      <c r="AA6856" s="4">
        <f t="shared" si="642"/>
        <v>0</v>
      </c>
    </row>
    <row r="6857" spans="1:27" x14ac:dyDescent="0.2">
      <c r="A6857">
        <v>6856</v>
      </c>
      <c r="B6857" t="s">
        <v>9154</v>
      </c>
      <c r="C6857" s="5">
        <v>43092</v>
      </c>
      <c r="D6857" s="5" t="str">
        <f t="shared" si="647"/>
        <v>2017-12</v>
      </c>
      <c r="E6857" s="5">
        <v>43097</v>
      </c>
      <c r="F6857" t="s">
        <v>28</v>
      </c>
      <c r="G6857" t="s">
        <v>7794</v>
      </c>
      <c r="H6857" t="s">
        <v>7795</v>
      </c>
      <c r="I6857" t="s">
        <v>46</v>
      </c>
      <c r="J6857" t="s">
        <v>32</v>
      </c>
      <c r="K6857" t="s">
        <v>5155</v>
      </c>
      <c r="L6857" t="s">
        <v>1717</v>
      </c>
      <c r="M6857">
        <v>72209</v>
      </c>
      <c r="N6857" t="s">
        <v>35</v>
      </c>
      <c r="O6857" t="s">
        <v>4552</v>
      </c>
      <c r="P6857" t="s">
        <v>51</v>
      </c>
      <c r="Q6857" t="s">
        <v>95</v>
      </c>
      <c r="R6857" t="s">
        <v>4553</v>
      </c>
      <c r="S6857">
        <v>44.96</v>
      </c>
      <c r="T6857">
        <v>2</v>
      </c>
      <c r="U6857">
        <v>0</v>
      </c>
      <c r="V6857">
        <v>20.6816</v>
      </c>
      <c r="W6857" s="6">
        <f t="shared" si="646"/>
        <v>0.45999999999999996</v>
      </c>
      <c r="X6857" s="4">
        <f t="shared" si="643"/>
        <v>10.3408</v>
      </c>
      <c r="Y6857" s="4">
        <f t="shared" si="644"/>
        <v>22.48</v>
      </c>
      <c r="Z6857" s="4">
        <f t="shared" si="645"/>
        <v>22.48</v>
      </c>
      <c r="AA6857" s="4">
        <f t="shared" si="642"/>
        <v>0</v>
      </c>
    </row>
    <row r="6858" spans="1:27" x14ac:dyDescent="0.2">
      <c r="A6858">
        <v>6857</v>
      </c>
      <c r="B6858" t="s">
        <v>9154</v>
      </c>
      <c r="C6858" s="5">
        <v>43092</v>
      </c>
      <c r="D6858" s="5" t="str">
        <f t="shared" si="647"/>
        <v>2017-12</v>
      </c>
      <c r="E6858" s="5">
        <v>43097</v>
      </c>
      <c r="F6858" t="s">
        <v>28</v>
      </c>
      <c r="G6858" t="s">
        <v>7794</v>
      </c>
      <c r="H6858" t="s">
        <v>7795</v>
      </c>
      <c r="I6858" t="s">
        <v>46</v>
      </c>
      <c r="J6858" t="s">
        <v>32</v>
      </c>
      <c r="K6858" t="s">
        <v>5155</v>
      </c>
      <c r="L6858" t="s">
        <v>1717</v>
      </c>
      <c r="M6858">
        <v>72209</v>
      </c>
      <c r="N6858" t="s">
        <v>35</v>
      </c>
      <c r="O6858" t="s">
        <v>7766</v>
      </c>
      <c r="P6858" t="s">
        <v>51</v>
      </c>
      <c r="Q6858" t="s">
        <v>178</v>
      </c>
      <c r="R6858" t="s">
        <v>7767</v>
      </c>
      <c r="S6858">
        <v>182.94</v>
      </c>
      <c r="T6858">
        <v>3</v>
      </c>
      <c r="U6858">
        <v>0</v>
      </c>
      <c r="V6858">
        <v>85.981799999999993</v>
      </c>
      <c r="W6858" s="6">
        <f t="shared" si="646"/>
        <v>0.47</v>
      </c>
      <c r="X6858" s="4">
        <f t="shared" si="643"/>
        <v>28.660599999999999</v>
      </c>
      <c r="Y6858" s="4">
        <f t="shared" si="644"/>
        <v>60.98</v>
      </c>
      <c r="Z6858" s="4">
        <f t="shared" si="645"/>
        <v>60.98</v>
      </c>
      <c r="AA6858" s="4">
        <f t="shared" si="642"/>
        <v>0</v>
      </c>
    </row>
    <row r="6859" spans="1:27" x14ac:dyDescent="0.2">
      <c r="A6859">
        <v>6858</v>
      </c>
      <c r="B6859" t="s">
        <v>9155</v>
      </c>
      <c r="C6859" s="5">
        <v>42842</v>
      </c>
      <c r="D6859" s="5" t="str">
        <f t="shared" si="647"/>
        <v>2017-04</v>
      </c>
      <c r="E6859" s="5">
        <v>42847</v>
      </c>
      <c r="F6859" t="s">
        <v>55</v>
      </c>
      <c r="G6859" t="s">
        <v>4375</v>
      </c>
      <c r="H6859" t="s">
        <v>4376</v>
      </c>
      <c r="I6859" t="s">
        <v>31</v>
      </c>
      <c r="J6859" t="s">
        <v>32</v>
      </c>
      <c r="K6859" t="s">
        <v>47</v>
      </c>
      <c r="L6859" t="s">
        <v>48</v>
      </c>
      <c r="M6859">
        <v>90008</v>
      </c>
      <c r="N6859" t="s">
        <v>49</v>
      </c>
      <c r="O6859" t="s">
        <v>3714</v>
      </c>
      <c r="P6859" t="s">
        <v>51</v>
      </c>
      <c r="Q6859" t="s">
        <v>95</v>
      </c>
      <c r="R6859" t="s">
        <v>3715</v>
      </c>
      <c r="S6859">
        <v>28.14</v>
      </c>
      <c r="T6859">
        <v>3</v>
      </c>
      <c r="U6859">
        <v>0</v>
      </c>
      <c r="V6859">
        <v>13.507200000000001</v>
      </c>
      <c r="W6859" s="6">
        <f t="shared" si="646"/>
        <v>0.48000000000000004</v>
      </c>
      <c r="X6859" s="4">
        <f t="shared" si="643"/>
        <v>4.5024000000000006</v>
      </c>
      <c r="Y6859" s="4">
        <f t="shared" si="644"/>
        <v>9.3800000000000008</v>
      </c>
      <c r="Z6859" s="4">
        <f t="shared" si="645"/>
        <v>9.3800000000000008</v>
      </c>
      <c r="AA6859" s="4">
        <f t="shared" si="642"/>
        <v>0</v>
      </c>
    </row>
    <row r="6860" spans="1:27" x14ac:dyDescent="0.2">
      <c r="A6860">
        <v>6859</v>
      </c>
      <c r="B6860" t="s">
        <v>9155</v>
      </c>
      <c r="C6860" s="5">
        <v>42842</v>
      </c>
      <c r="D6860" s="5" t="str">
        <f t="shared" si="647"/>
        <v>2017-04</v>
      </c>
      <c r="E6860" s="5">
        <v>42847</v>
      </c>
      <c r="F6860" t="s">
        <v>55</v>
      </c>
      <c r="G6860" t="s">
        <v>4375</v>
      </c>
      <c r="H6860" t="s">
        <v>4376</v>
      </c>
      <c r="I6860" t="s">
        <v>31</v>
      </c>
      <c r="J6860" t="s">
        <v>32</v>
      </c>
      <c r="K6860" t="s">
        <v>47</v>
      </c>
      <c r="L6860" t="s">
        <v>48</v>
      </c>
      <c r="M6860">
        <v>90008</v>
      </c>
      <c r="N6860" t="s">
        <v>49</v>
      </c>
      <c r="O6860" t="s">
        <v>3638</v>
      </c>
      <c r="P6860" t="s">
        <v>51</v>
      </c>
      <c r="Q6860" t="s">
        <v>52</v>
      </c>
      <c r="R6860" t="s">
        <v>3639</v>
      </c>
      <c r="S6860">
        <v>7.38</v>
      </c>
      <c r="T6860">
        <v>2</v>
      </c>
      <c r="U6860">
        <v>0</v>
      </c>
      <c r="V6860">
        <v>3.4685999999999999</v>
      </c>
      <c r="W6860" s="6">
        <f t="shared" si="646"/>
        <v>0.47</v>
      </c>
      <c r="X6860" s="4">
        <f t="shared" si="643"/>
        <v>1.7343</v>
      </c>
      <c r="Y6860" s="4">
        <f t="shared" si="644"/>
        <v>3.69</v>
      </c>
      <c r="Z6860" s="4">
        <f t="shared" si="645"/>
        <v>3.69</v>
      </c>
      <c r="AA6860" s="4">
        <f t="shared" si="642"/>
        <v>0</v>
      </c>
    </row>
    <row r="6861" spans="1:27" x14ac:dyDescent="0.2">
      <c r="A6861">
        <v>6860</v>
      </c>
      <c r="B6861" t="s">
        <v>9155</v>
      </c>
      <c r="C6861" s="5">
        <v>42842</v>
      </c>
      <c r="D6861" s="5" t="str">
        <f t="shared" si="647"/>
        <v>2017-04</v>
      </c>
      <c r="E6861" s="5">
        <v>42847</v>
      </c>
      <c r="F6861" t="s">
        <v>55</v>
      </c>
      <c r="G6861" t="s">
        <v>4375</v>
      </c>
      <c r="H6861" t="s">
        <v>4376</v>
      </c>
      <c r="I6861" t="s">
        <v>31</v>
      </c>
      <c r="J6861" t="s">
        <v>32</v>
      </c>
      <c r="K6861" t="s">
        <v>47</v>
      </c>
      <c r="L6861" t="s">
        <v>48</v>
      </c>
      <c r="M6861">
        <v>90008</v>
      </c>
      <c r="N6861" t="s">
        <v>49</v>
      </c>
      <c r="O6861" t="s">
        <v>3310</v>
      </c>
      <c r="P6861" t="s">
        <v>51</v>
      </c>
      <c r="Q6861" t="s">
        <v>274</v>
      </c>
      <c r="R6861" t="s">
        <v>3311</v>
      </c>
      <c r="S6861">
        <v>10.9</v>
      </c>
      <c r="T6861">
        <v>5</v>
      </c>
      <c r="U6861">
        <v>0</v>
      </c>
      <c r="V6861">
        <v>3.5970000000000004</v>
      </c>
      <c r="W6861" s="6">
        <f t="shared" si="646"/>
        <v>0.33</v>
      </c>
      <c r="X6861" s="4">
        <f t="shared" si="643"/>
        <v>0.71940000000000004</v>
      </c>
      <c r="Y6861" s="4">
        <f t="shared" si="644"/>
        <v>2.1800000000000002</v>
      </c>
      <c r="Z6861" s="4">
        <f t="shared" si="645"/>
        <v>2.1800000000000002</v>
      </c>
      <c r="AA6861" s="4">
        <f t="shared" si="642"/>
        <v>0</v>
      </c>
    </row>
    <row r="6862" spans="1:27" x14ac:dyDescent="0.2">
      <c r="A6862">
        <v>6861</v>
      </c>
      <c r="B6862" t="s">
        <v>9155</v>
      </c>
      <c r="C6862" s="5">
        <v>42842</v>
      </c>
      <c r="D6862" s="5" t="str">
        <f t="shared" si="647"/>
        <v>2017-04</v>
      </c>
      <c r="E6862" s="5">
        <v>42847</v>
      </c>
      <c r="F6862" t="s">
        <v>55</v>
      </c>
      <c r="G6862" t="s">
        <v>4375</v>
      </c>
      <c r="H6862" t="s">
        <v>4376</v>
      </c>
      <c r="I6862" t="s">
        <v>31</v>
      </c>
      <c r="J6862" t="s">
        <v>32</v>
      </c>
      <c r="K6862" t="s">
        <v>47</v>
      </c>
      <c r="L6862" t="s">
        <v>48</v>
      </c>
      <c r="M6862">
        <v>90008</v>
      </c>
      <c r="N6862" t="s">
        <v>49</v>
      </c>
      <c r="O6862" t="s">
        <v>2370</v>
      </c>
      <c r="P6862" t="s">
        <v>76</v>
      </c>
      <c r="Q6862" t="s">
        <v>166</v>
      </c>
      <c r="R6862" t="s">
        <v>2371</v>
      </c>
      <c r="S6862">
        <v>274.89</v>
      </c>
      <c r="T6862">
        <v>11</v>
      </c>
      <c r="U6862">
        <v>0</v>
      </c>
      <c r="V6862">
        <v>46.731299999999962</v>
      </c>
      <c r="W6862" s="6">
        <f t="shared" si="646"/>
        <v>0.16999999999999987</v>
      </c>
      <c r="X6862" s="4">
        <f t="shared" si="643"/>
        <v>4.2482999999999969</v>
      </c>
      <c r="Y6862" s="4">
        <f t="shared" si="644"/>
        <v>24.99</v>
      </c>
      <c r="Z6862" s="4">
        <f t="shared" si="645"/>
        <v>24.99</v>
      </c>
      <c r="AA6862" s="4">
        <f t="shared" si="642"/>
        <v>0</v>
      </c>
    </row>
    <row r="6863" spans="1:27" x14ac:dyDescent="0.2">
      <c r="A6863">
        <v>6862</v>
      </c>
      <c r="B6863" t="s">
        <v>9155</v>
      </c>
      <c r="C6863" s="5">
        <v>42842</v>
      </c>
      <c r="D6863" s="5" t="str">
        <f t="shared" si="647"/>
        <v>2017-04</v>
      </c>
      <c r="E6863" s="5">
        <v>42847</v>
      </c>
      <c r="F6863" t="s">
        <v>55</v>
      </c>
      <c r="G6863" t="s">
        <v>4375</v>
      </c>
      <c r="H6863" t="s">
        <v>4376</v>
      </c>
      <c r="I6863" t="s">
        <v>31</v>
      </c>
      <c r="J6863" t="s">
        <v>32</v>
      </c>
      <c r="K6863" t="s">
        <v>47</v>
      </c>
      <c r="L6863" t="s">
        <v>48</v>
      </c>
      <c r="M6863">
        <v>90008</v>
      </c>
      <c r="N6863" t="s">
        <v>49</v>
      </c>
      <c r="O6863" t="s">
        <v>4771</v>
      </c>
      <c r="P6863" t="s">
        <v>51</v>
      </c>
      <c r="Q6863" t="s">
        <v>52</v>
      </c>
      <c r="R6863" t="s">
        <v>4772</v>
      </c>
      <c r="S6863">
        <v>23.04</v>
      </c>
      <c r="T6863">
        <v>8</v>
      </c>
      <c r="U6863">
        <v>0</v>
      </c>
      <c r="V6863">
        <v>11.2896</v>
      </c>
      <c r="W6863" s="6">
        <f t="shared" si="646"/>
        <v>0.49000000000000005</v>
      </c>
      <c r="X6863" s="4">
        <f t="shared" si="643"/>
        <v>1.4112</v>
      </c>
      <c r="Y6863" s="4">
        <f t="shared" si="644"/>
        <v>2.88</v>
      </c>
      <c r="Z6863" s="4">
        <f t="shared" si="645"/>
        <v>2.88</v>
      </c>
      <c r="AA6863" s="4">
        <f t="shared" si="642"/>
        <v>0</v>
      </c>
    </row>
    <row r="6864" spans="1:27" x14ac:dyDescent="0.2">
      <c r="A6864">
        <v>6863</v>
      </c>
      <c r="B6864" t="s">
        <v>9155</v>
      </c>
      <c r="C6864" s="5">
        <v>42842</v>
      </c>
      <c r="D6864" s="5" t="str">
        <f t="shared" si="647"/>
        <v>2017-04</v>
      </c>
      <c r="E6864" s="5">
        <v>42847</v>
      </c>
      <c r="F6864" t="s">
        <v>55</v>
      </c>
      <c r="G6864" t="s">
        <v>4375</v>
      </c>
      <c r="H6864" t="s">
        <v>4376</v>
      </c>
      <c r="I6864" t="s">
        <v>31</v>
      </c>
      <c r="J6864" t="s">
        <v>32</v>
      </c>
      <c r="K6864" t="s">
        <v>47</v>
      </c>
      <c r="L6864" t="s">
        <v>48</v>
      </c>
      <c r="M6864">
        <v>90008</v>
      </c>
      <c r="N6864" t="s">
        <v>49</v>
      </c>
      <c r="O6864" t="s">
        <v>4853</v>
      </c>
      <c r="P6864" t="s">
        <v>37</v>
      </c>
      <c r="Q6864" t="s">
        <v>41</v>
      </c>
      <c r="R6864" t="s">
        <v>4854</v>
      </c>
      <c r="S6864">
        <v>218.35200000000003</v>
      </c>
      <c r="T6864">
        <v>3</v>
      </c>
      <c r="U6864">
        <v>0.2</v>
      </c>
      <c r="V6864">
        <v>-19.105800000000016</v>
      </c>
      <c r="W6864" s="6">
        <f t="shared" si="646"/>
        <v>-8.7500000000000064E-2</v>
      </c>
      <c r="X6864" s="4">
        <f t="shared" si="643"/>
        <v>-6.3686000000000051</v>
      </c>
      <c r="Y6864" s="4">
        <f t="shared" si="644"/>
        <v>72.784000000000006</v>
      </c>
      <c r="Z6864" s="4">
        <f t="shared" si="645"/>
        <v>90.98</v>
      </c>
      <c r="AA6864" s="4">
        <f t="shared" si="642"/>
        <v>43.670400000000008</v>
      </c>
    </row>
    <row r="6865" spans="1:27" x14ac:dyDescent="0.2">
      <c r="A6865">
        <v>6864</v>
      </c>
      <c r="B6865" t="s">
        <v>9156</v>
      </c>
      <c r="C6865" s="5">
        <v>43070</v>
      </c>
      <c r="D6865" s="5" t="str">
        <f t="shared" si="647"/>
        <v>2017-12</v>
      </c>
      <c r="E6865" s="5">
        <v>43077</v>
      </c>
      <c r="F6865" t="s">
        <v>55</v>
      </c>
      <c r="G6865" t="s">
        <v>1729</v>
      </c>
      <c r="H6865" t="s">
        <v>1730</v>
      </c>
      <c r="I6865" t="s">
        <v>46</v>
      </c>
      <c r="J6865" t="s">
        <v>32</v>
      </c>
      <c r="K6865" t="s">
        <v>685</v>
      </c>
      <c r="L6865" t="s">
        <v>109</v>
      </c>
      <c r="M6865">
        <v>78207</v>
      </c>
      <c r="N6865" t="s">
        <v>110</v>
      </c>
      <c r="O6865" t="s">
        <v>6029</v>
      </c>
      <c r="P6865" t="s">
        <v>51</v>
      </c>
      <c r="Q6865" t="s">
        <v>95</v>
      </c>
      <c r="R6865" t="s">
        <v>6030</v>
      </c>
      <c r="S6865">
        <v>10.368000000000002</v>
      </c>
      <c r="T6865">
        <v>2</v>
      </c>
      <c r="U6865">
        <v>0.2</v>
      </c>
      <c r="V6865">
        <v>3.6288</v>
      </c>
      <c r="W6865" s="6">
        <f t="shared" si="646"/>
        <v>0.34999999999999992</v>
      </c>
      <c r="X6865" s="4">
        <f t="shared" si="643"/>
        <v>1.8144</v>
      </c>
      <c r="Y6865" s="4">
        <f t="shared" si="644"/>
        <v>5.1840000000000011</v>
      </c>
      <c r="Z6865" s="4">
        <f t="shared" si="645"/>
        <v>6.4800000000000013</v>
      </c>
      <c r="AA6865" s="4">
        <f t="shared" si="642"/>
        <v>2.0736000000000003</v>
      </c>
    </row>
    <row r="6866" spans="1:27" x14ac:dyDescent="0.2">
      <c r="A6866">
        <v>6865</v>
      </c>
      <c r="B6866" t="s">
        <v>9157</v>
      </c>
      <c r="C6866" s="5">
        <v>42603</v>
      </c>
      <c r="D6866" s="5" t="str">
        <f t="shared" si="647"/>
        <v>2016-08</v>
      </c>
      <c r="E6866" s="5">
        <v>42610</v>
      </c>
      <c r="F6866" t="s">
        <v>55</v>
      </c>
      <c r="G6866" t="s">
        <v>4788</v>
      </c>
      <c r="H6866" t="s">
        <v>4789</v>
      </c>
      <c r="I6866" t="s">
        <v>46</v>
      </c>
      <c r="J6866" t="s">
        <v>32</v>
      </c>
      <c r="K6866" t="s">
        <v>47</v>
      </c>
      <c r="L6866" t="s">
        <v>48</v>
      </c>
      <c r="M6866">
        <v>90004</v>
      </c>
      <c r="N6866" t="s">
        <v>49</v>
      </c>
      <c r="O6866" t="s">
        <v>2910</v>
      </c>
      <c r="P6866" t="s">
        <v>51</v>
      </c>
      <c r="Q6866" t="s">
        <v>80</v>
      </c>
      <c r="R6866" t="s">
        <v>2911</v>
      </c>
      <c r="S6866">
        <v>12.672000000000001</v>
      </c>
      <c r="T6866">
        <v>2</v>
      </c>
      <c r="U6866">
        <v>0.2</v>
      </c>
      <c r="V6866">
        <v>4.7519999999999998</v>
      </c>
      <c r="W6866" s="6">
        <f t="shared" si="646"/>
        <v>0.37499999999999994</v>
      </c>
      <c r="X6866" s="4">
        <f t="shared" si="643"/>
        <v>2.3759999999999999</v>
      </c>
      <c r="Y6866" s="4">
        <f t="shared" si="644"/>
        <v>6.3360000000000003</v>
      </c>
      <c r="Z6866" s="4">
        <f t="shared" si="645"/>
        <v>7.92</v>
      </c>
      <c r="AA6866" s="4">
        <f t="shared" si="642"/>
        <v>2.5344000000000002</v>
      </c>
    </row>
    <row r="6867" spans="1:27" x14ac:dyDescent="0.2">
      <c r="A6867">
        <v>6866</v>
      </c>
      <c r="B6867" t="s">
        <v>9157</v>
      </c>
      <c r="C6867" s="5">
        <v>42603</v>
      </c>
      <c r="D6867" s="5" t="str">
        <f t="shared" si="647"/>
        <v>2016-08</v>
      </c>
      <c r="E6867" s="5">
        <v>42610</v>
      </c>
      <c r="F6867" t="s">
        <v>55</v>
      </c>
      <c r="G6867" t="s">
        <v>4788</v>
      </c>
      <c r="H6867" t="s">
        <v>4789</v>
      </c>
      <c r="I6867" t="s">
        <v>46</v>
      </c>
      <c r="J6867" t="s">
        <v>32</v>
      </c>
      <c r="K6867" t="s">
        <v>47</v>
      </c>
      <c r="L6867" t="s">
        <v>48</v>
      </c>
      <c r="M6867">
        <v>90004</v>
      </c>
      <c r="N6867" t="s">
        <v>49</v>
      </c>
      <c r="O6867" t="s">
        <v>1792</v>
      </c>
      <c r="P6867" t="s">
        <v>76</v>
      </c>
      <c r="Q6867" t="s">
        <v>77</v>
      </c>
      <c r="R6867" t="s">
        <v>1793</v>
      </c>
      <c r="S6867">
        <v>91.96</v>
      </c>
      <c r="T6867">
        <v>5</v>
      </c>
      <c r="U6867">
        <v>0.2</v>
      </c>
      <c r="V6867">
        <v>-20.690999999999992</v>
      </c>
      <c r="W6867" s="6">
        <f t="shared" si="646"/>
        <v>-0.22499999999999992</v>
      </c>
      <c r="X6867" s="4">
        <f t="shared" si="643"/>
        <v>-4.1381999999999985</v>
      </c>
      <c r="Y6867" s="4">
        <f t="shared" si="644"/>
        <v>18.391999999999999</v>
      </c>
      <c r="Z6867" s="4">
        <f t="shared" si="645"/>
        <v>22.99</v>
      </c>
      <c r="AA6867" s="4">
        <f t="shared" si="642"/>
        <v>18.391999999999999</v>
      </c>
    </row>
    <row r="6868" spans="1:27" x14ac:dyDescent="0.2">
      <c r="A6868">
        <v>6867</v>
      </c>
      <c r="B6868" t="s">
        <v>9157</v>
      </c>
      <c r="C6868" s="5">
        <v>42603</v>
      </c>
      <c r="D6868" s="5" t="str">
        <f t="shared" si="647"/>
        <v>2016-08</v>
      </c>
      <c r="E6868" s="5">
        <v>42610</v>
      </c>
      <c r="F6868" t="s">
        <v>55</v>
      </c>
      <c r="G6868" t="s">
        <v>4788</v>
      </c>
      <c r="H6868" t="s">
        <v>4789</v>
      </c>
      <c r="I6868" t="s">
        <v>46</v>
      </c>
      <c r="J6868" t="s">
        <v>32</v>
      </c>
      <c r="K6868" t="s">
        <v>47</v>
      </c>
      <c r="L6868" t="s">
        <v>48</v>
      </c>
      <c r="M6868">
        <v>90004</v>
      </c>
      <c r="N6868" t="s">
        <v>49</v>
      </c>
      <c r="O6868" t="s">
        <v>483</v>
      </c>
      <c r="P6868" t="s">
        <v>76</v>
      </c>
      <c r="Q6868" t="s">
        <v>166</v>
      </c>
      <c r="R6868" t="s">
        <v>484</v>
      </c>
      <c r="S6868">
        <v>254.96999999999997</v>
      </c>
      <c r="T6868">
        <v>3</v>
      </c>
      <c r="U6868">
        <v>0</v>
      </c>
      <c r="V6868">
        <v>91.789199999999994</v>
      </c>
      <c r="W6868" s="6">
        <f t="shared" si="646"/>
        <v>0.36000000000000004</v>
      </c>
      <c r="X6868" s="4">
        <f t="shared" si="643"/>
        <v>30.596399999999999</v>
      </c>
      <c r="Y6868" s="4">
        <f t="shared" si="644"/>
        <v>84.99</v>
      </c>
      <c r="Z6868" s="4">
        <f t="shared" si="645"/>
        <v>84.99</v>
      </c>
      <c r="AA6868" s="4">
        <f t="shared" si="642"/>
        <v>0</v>
      </c>
    </row>
    <row r="6869" spans="1:27" x14ac:dyDescent="0.2">
      <c r="A6869">
        <v>6868</v>
      </c>
      <c r="B6869" t="s">
        <v>9157</v>
      </c>
      <c r="C6869" s="5">
        <v>42603</v>
      </c>
      <c r="D6869" s="5" t="str">
        <f t="shared" si="647"/>
        <v>2016-08</v>
      </c>
      <c r="E6869" s="5">
        <v>42610</v>
      </c>
      <c r="F6869" t="s">
        <v>55</v>
      </c>
      <c r="G6869" t="s">
        <v>4788</v>
      </c>
      <c r="H6869" t="s">
        <v>4789</v>
      </c>
      <c r="I6869" t="s">
        <v>46</v>
      </c>
      <c r="J6869" t="s">
        <v>32</v>
      </c>
      <c r="K6869" t="s">
        <v>47</v>
      </c>
      <c r="L6869" t="s">
        <v>48</v>
      </c>
      <c r="M6869">
        <v>90004</v>
      </c>
      <c r="N6869" t="s">
        <v>49</v>
      </c>
      <c r="O6869" t="s">
        <v>5977</v>
      </c>
      <c r="P6869" t="s">
        <v>76</v>
      </c>
      <c r="Q6869" t="s">
        <v>77</v>
      </c>
      <c r="R6869" t="s">
        <v>5978</v>
      </c>
      <c r="S6869">
        <v>31.983999999999998</v>
      </c>
      <c r="T6869">
        <v>2</v>
      </c>
      <c r="U6869">
        <v>0.2</v>
      </c>
      <c r="V6869">
        <v>-7.9959999999999996</v>
      </c>
      <c r="W6869" s="6">
        <f t="shared" si="646"/>
        <v>-0.25</v>
      </c>
      <c r="X6869" s="4">
        <f t="shared" si="643"/>
        <v>-3.9979999999999998</v>
      </c>
      <c r="Y6869" s="4">
        <f t="shared" si="644"/>
        <v>15.991999999999999</v>
      </c>
      <c r="Z6869" s="4">
        <f t="shared" si="645"/>
        <v>19.989999999999998</v>
      </c>
      <c r="AA6869" s="4">
        <f t="shared" si="642"/>
        <v>6.3967999999999998</v>
      </c>
    </row>
    <row r="6870" spans="1:27" x14ac:dyDescent="0.2">
      <c r="A6870">
        <v>6869</v>
      </c>
      <c r="B6870" t="s">
        <v>9157</v>
      </c>
      <c r="C6870" s="5">
        <v>42603</v>
      </c>
      <c r="D6870" s="5" t="str">
        <f t="shared" si="647"/>
        <v>2016-08</v>
      </c>
      <c r="E6870" s="5">
        <v>42610</v>
      </c>
      <c r="F6870" t="s">
        <v>55</v>
      </c>
      <c r="G6870" t="s">
        <v>4788</v>
      </c>
      <c r="H6870" t="s">
        <v>4789</v>
      </c>
      <c r="I6870" t="s">
        <v>46</v>
      </c>
      <c r="J6870" t="s">
        <v>32</v>
      </c>
      <c r="K6870" t="s">
        <v>47</v>
      </c>
      <c r="L6870" t="s">
        <v>48</v>
      </c>
      <c r="M6870">
        <v>90004</v>
      </c>
      <c r="N6870" t="s">
        <v>49</v>
      </c>
      <c r="O6870" t="s">
        <v>5714</v>
      </c>
      <c r="P6870" t="s">
        <v>37</v>
      </c>
      <c r="Q6870" t="s">
        <v>61</v>
      </c>
      <c r="R6870" t="s">
        <v>5715</v>
      </c>
      <c r="S6870">
        <v>2887.0560000000005</v>
      </c>
      <c r="T6870">
        <v>9</v>
      </c>
      <c r="U6870">
        <v>0.2</v>
      </c>
      <c r="V6870">
        <v>180.44099999999992</v>
      </c>
      <c r="W6870" s="6">
        <f t="shared" si="646"/>
        <v>6.2499999999999958E-2</v>
      </c>
      <c r="X6870" s="4">
        <f t="shared" si="643"/>
        <v>20.048999999999992</v>
      </c>
      <c r="Y6870" s="4">
        <f t="shared" si="644"/>
        <v>320.78400000000005</v>
      </c>
      <c r="Z6870" s="4">
        <f t="shared" si="645"/>
        <v>400.98000000000008</v>
      </c>
      <c r="AA6870" s="4">
        <f t="shared" si="642"/>
        <v>577.41120000000012</v>
      </c>
    </row>
    <row r="6871" spans="1:27" x14ac:dyDescent="0.2">
      <c r="A6871">
        <v>6870</v>
      </c>
      <c r="B6871" t="s">
        <v>9157</v>
      </c>
      <c r="C6871" s="5">
        <v>42603</v>
      </c>
      <c r="D6871" s="5" t="str">
        <f t="shared" si="647"/>
        <v>2016-08</v>
      </c>
      <c r="E6871" s="5">
        <v>42610</v>
      </c>
      <c r="F6871" t="s">
        <v>55</v>
      </c>
      <c r="G6871" t="s">
        <v>4788</v>
      </c>
      <c r="H6871" t="s">
        <v>4789</v>
      </c>
      <c r="I6871" t="s">
        <v>46</v>
      </c>
      <c r="J6871" t="s">
        <v>32</v>
      </c>
      <c r="K6871" t="s">
        <v>47</v>
      </c>
      <c r="L6871" t="s">
        <v>48</v>
      </c>
      <c r="M6871">
        <v>90004</v>
      </c>
      <c r="N6871" t="s">
        <v>49</v>
      </c>
      <c r="O6871" t="s">
        <v>6189</v>
      </c>
      <c r="P6871" t="s">
        <v>51</v>
      </c>
      <c r="Q6871" t="s">
        <v>95</v>
      </c>
      <c r="R6871" t="s">
        <v>6190</v>
      </c>
      <c r="S6871">
        <v>12.96</v>
      </c>
      <c r="T6871">
        <v>2</v>
      </c>
      <c r="U6871">
        <v>0</v>
      </c>
      <c r="V6871">
        <v>6.2208000000000006</v>
      </c>
      <c r="W6871" s="6">
        <f t="shared" si="646"/>
        <v>0.48000000000000004</v>
      </c>
      <c r="X6871" s="4">
        <f t="shared" si="643"/>
        <v>3.1104000000000003</v>
      </c>
      <c r="Y6871" s="4">
        <f t="shared" si="644"/>
        <v>6.48</v>
      </c>
      <c r="Z6871" s="4">
        <f t="shared" si="645"/>
        <v>6.48</v>
      </c>
      <c r="AA6871" s="4">
        <f t="shared" si="642"/>
        <v>0</v>
      </c>
    </row>
    <row r="6872" spans="1:27" x14ac:dyDescent="0.2">
      <c r="A6872">
        <v>6871</v>
      </c>
      <c r="B6872" t="s">
        <v>9157</v>
      </c>
      <c r="C6872" s="5">
        <v>42603</v>
      </c>
      <c r="D6872" s="5" t="str">
        <f t="shared" si="647"/>
        <v>2016-08</v>
      </c>
      <c r="E6872" s="5">
        <v>42610</v>
      </c>
      <c r="F6872" t="s">
        <v>55</v>
      </c>
      <c r="G6872" t="s">
        <v>4788</v>
      </c>
      <c r="H6872" t="s">
        <v>4789</v>
      </c>
      <c r="I6872" t="s">
        <v>46</v>
      </c>
      <c r="J6872" t="s">
        <v>32</v>
      </c>
      <c r="K6872" t="s">
        <v>47</v>
      </c>
      <c r="L6872" t="s">
        <v>48</v>
      </c>
      <c r="M6872">
        <v>90004</v>
      </c>
      <c r="N6872" t="s">
        <v>49</v>
      </c>
      <c r="O6872" t="s">
        <v>7117</v>
      </c>
      <c r="P6872" t="s">
        <v>51</v>
      </c>
      <c r="Q6872" t="s">
        <v>95</v>
      </c>
      <c r="R6872" t="s">
        <v>7118</v>
      </c>
      <c r="S6872">
        <v>47.52</v>
      </c>
      <c r="T6872">
        <v>9</v>
      </c>
      <c r="U6872">
        <v>0</v>
      </c>
      <c r="V6872">
        <v>21.384</v>
      </c>
      <c r="W6872" s="6">
        <f t="shared" si="646"/>
        <v>0.44999999999999996</v>
      </c>
      <c r="X6872" s="4">
        <f t="shared" si="643"/>
        <v>2.3759999999999999</v>
      </c>
      <c r="Y6872" s="4">
        <f t="shared" si="644"/>
        <v>5.28</v>
      </c>
      <c r="Z6872" s="4">
        <f t="shared" si="645"/>
        <v>5.28</v>
      </c>
      <c r="AA6872" s="4">
        <f t="shared" si="642"/>
        <v>0</v>
      </c>
    </row>
    <row r="6873" spans="1:27" x14ac:dyDescent="0.2">
      <c r="A6873">
        <v>6872</v>
      </c>
      <c r="B6873" t="s">
        <v>9158</v>
      </c>
      <c r="C6873" s="5">
        <v>42709</v>
      </c>
      <c r="D6873" s="5" t="str">
        <f t="shared" si="647"/>
        <v>2016-12</v>
      </c>
      <c r="E6873" s="5">
        <v>42712</v>
      </c>
      <c r="F6873" t="s">
        <v>28</v>
      </c>
      <c r="G6873" t="s">
        <v>5058</v>
      </c>
      <c r="H6873" t="s">
        <v>5059</v>
      </c>
      <c r="I6873" t="s">
        <v>46</v>
      </c>
      <c r="J6873" t="s">
        <v>32</v>
      </c>
      <c r="K6873" t="s">
        <v>308</v>
      </c>
      <c r="L6873" t="s">
        <v>216</v>
      </c>
      <c r="M6873">
        <v>60610</v>
      </c>
      <c r="N6873" t="s">
        <v>110</v>
      </c>
      <c r="O6873" t="s">
        <v>2693</v>
      </c>
      <c r="P6873" t="s">
        <v>51</v>
      </c>
      <c r="Q6873" t="s">
        <v>52</v>
      </c>
      <c r="R6873" t="s">
        <v>2694</v>
      </c>
      <c r="S6873">
        <v>11.952000000000002</v>
      </c>
      <c r="T6873">
        <v>3</v>
      </c>
      <c r="U6873">
        <v>0.2</v>
      </c>
      <c r="V6873">
        <v>3.8843999999999994</v>
      </c>
      <c r="W6873" s="6">
        <f t="shared" si="646"/>
        <v>0.3249999999999999</v>
      </c>
      <c r="X6873" s="4">
        <f t="shared" si="643"/>
        <v>1.2947999999999997</v>
      </c>
      <c r="Y6873" s="4">
        <f t="shared" si="644"/>
        <v>3.9840000000000004</v>
      </c>
      <c r="Z6873" s="4">
        <f t="shared" si="645"/>
        <v>4.9800000000000004</v>
      </c>
      <c r="AA6873" s="4">
        <f t="shared" si="642"/>
        <v>2.3904000000000005</v>
      </c>
    </row>
    <row r="6874" spans="1:27" x14ac:dyDescent="0.2">
      <c r="A6874">
        <v>6873</v>
      </c>
      <c r="B6874" t="s">
        <v>9159</v>
      </c>
      <c r="C6874" s="5">
        <v>42354</v>
      </c>
      <c r="D6874" s="5" t="str">
        <f t="shared" si="647"/>
        <v>2015-12</v>
      </c>
      <c r="E6874" s="5">
        <v>42357</v>
      </c>
      <c r="F6874" t="s">
        <v>193</v>
      </c>
      <c r="G6874" t="s">
        <v>599</v>
      </c>
      <c r="H6874" t="s">
        <v>600</v>
      </c>
      <c r="I6874" t="s">
        <v>31</v>
      </c>
      <c r="J6874" t="s">
        <v>32</v>
      </c>
      <c r="K6874" t="s">
        <v>100</v>
      </c>
      <c r="L6874" t="s">
        <v>101</v>
      </c>
      <c r="M6874">
        <v>98105</v>
      </c>
      <c r="N6874" t="s">
        <v>49</v>
      </c>
      <c r="O6874" t="s">
        <v>7545</v>
      </c>
      <c r="P6874" t="s">
        <v>51</v>
      </c>
      <c r="Q6874" t="s">
        <v>95</v>
      </c>
      <c r="R6874" t="s">
        <v>7546</v>
      </c>
      <c r="S6874">
        <v>4.9800000000000004</v>
      </c>
      <c r="T6874">
        <v>1</v>
      </c>
      <c r="U6874">
        <v>0</v>
      </c>
      <c r="V6874">
        <v>2.3406000000000002</v>
      </c>
      <c r="W6874" s="6">
        <f t="shared" si="646"/>
        <v>0.47000000000000003</v>
      </c>
      <c r="X6874" s="4">
        <f t="shared" si="643"/>
        <v>2.3406000000000002</v>
      </c>
      <c r="Y6874" s="4">
        <f t="shared" si="644"/>
        <v>4.9800000000000004</v>
      </c>
      <c r="Z6874" s="4">
        <f t="shared" si="645"/>
        <v>4.9800000000000004</v>
      </c>
      <c r="AA6874" s="4">
        <f t="shared" si="642"/>
        <v>0</v>
      </c>
    </row>
    <row r="6875" spans="1:27" x14ac:dyDescent="0.2">
      <c r="A6875">
        <v>6874</v>
      </c>
      <c r="B6875" t="s">
        <v>9160</v>
      </c>
      <c r="C6875" s="5">
        <v>41929</v>
      </c>
      <c r="D6875" s="5" t="str">
        <f t="shared" si="647"/>
        <v>2014-10</v>
      </c>
      <c r="E6875" s="5">
        <v>41934</v>
      </c>
      <c r="F6875" t="s">
        <v>28</v>
      </c>
      <c r="G6875" t="s">
        <v>169</v>
      </c>
      <c r="H6875" t="s">
        <v>170</v>
      </c>
      <c r="I6875" t="s">
        <v>31</v>
      </c>
      <c r="J6875" t="s">
        <v>32</v>
      </c>
      <c r="K6875" t="s">
        <v>9161</v>
      </c>
      <c r="L6875" t="s">
        <v>109</v>
      </c>
      <c r="M6875">
        <v>77705</v>
      </c>
      <c r="N6875" t="s">
        <v>110</v>
      </c>
      <c r="O6875" t="s">
        <v>3255</v>
      </c>
      <c r="P6875" t="s">
        <v>51</v>
      </c>
      <c r="Q6875" t="s">
        <v>80</v>
      </c>
      <c r="R6875" t="s">
        <v>3256</v>
      </c>
      <c r="S6875">
        <v>10.779999999999996</v>
      </c>
      <c r="T6875">
        <v>5</v>
      </c>
      <c r="U6875">
        <v>0.8</v>
      </c>
      <c r="V6875">
        <v>-17.248000000000008</v>
      </c>
      <c r="W6875" s="6">
        <f t="shared" si="646"/>
        <v>-1.6000000000000014</v>
      </c>
      <c r="X6875" s="4">
        <f t="shared" si="643"/>
        <v>-3.4496000000000016</v>
      </c>
      <c r="Y6875" s="4">
        <f t="shared" si="644"/>
        <v>2.1559999999999993</v>
      </c>
      <c r="Z6875" s="4">
        <f t="shared" si="645"/>
        <v>10.779999999999998</v>
      </c>
      <c r="AA6875" s="4">
        <f t="shared" si="642"/>
        <v>8.623999999999997</v>
      </c>
    </row>
    <row r="6876" spans="1:27" x14ac:dyDescent="0.2">
      <c r="A6876">
        <v>6875</v>
      </c>
      <c r="B6876" t="s">
        <v>9160</v>
      </c>
      <c r="C6876" s="5">
        <v>41929</v>
      </c>
      <c r="D6876" s="5" t="str">
        <f t="shared" si="647"/>
        <v>2014-10</v>
      </c>
      <c r="E6876" s="5">
        <v>41934</v>
      </c>
      <c r="F6876" t="s">
        <v>28</v>
      </c>
      <c r="G6876" t="s">
        <v>169</v>
      </c>
      <c r="H6876" t="s">
        <v>170</v>
      </c>
      <c r="I6876" t="s">
        <v>31</v>
      </c>
      <c r="J6876" t="s">
        <v>32</v>
      </c>
      <c r="K6876" t="s">
        <v>9161</v>
      </c>
      <c r="L6876" t="s">
        <v>109</v>
      </c>
      <c r="M6876">
        <v>77705</v>
      </c>
      <c r="N6876" t="s">
        <v>110</v>
      </c>
      <c r="O6876" t="s">
        <v>3769</v>
      </c>
      <c r="P6876" t="s">
        <v>76</v>
      </c>
      <c r="Q6876" t="s">
        <v>166</v>
      </c>
      <c r="R6876" t="s">
        <v>3770</v>
      </c>
      <c r="S6876">
        <v>119.97600000000001</v>
      </c>
      <c r="T6876">
        <v>3</v>
      </c>
      <c r="U6876">
        <v>0.2</v>
      </c>
      <c r="V6876">
        <v>-17.996400000000019</v>
      </c>
      <c r="W6876" s="6">
        <f t="shared" si="646"/>
        <v>-0.15000000000000013</v>
      </c>
      <c r="X6876" s="4">
        <f t="shared" si="643"/>
        <v>-5.9988000000000063</v>
      </c>
      <c r="Y6876" s="4">
        <f t="shared" si="644"/>
        <v>39.992000000000004</v>
      </c>
      <c r="Z6876" s="4">
        <f t="shared" si="645"/>
        <v>49.989999999999995</v>
      </c>
      <c r="AA6876" s="4">
        <f t="shared" si="642"/>
        <v>23.995200000000004</v>
      </c>
    </row>
    <row r="6877" spans="1:27" x14ac:dyDescent="0.2">
      <c r="A6877">
        <v>6876</v>
      </c>
      <c r="B6877" t="s">
        <v>9162</v>
      </c>
      <c r="C6877" s="5">
        <v>42618</v>
      </c>
      <c r="D6877" s="5" t="str">
        <f t="shared" si="647"/>
        <v>2016-09</v>
      </c>
      <c r="E6877" s="5">
        <v>42623</v>
      </c>
      <c r="F6877" t="s">
        <v>55</v>
      </c>
      <c r="G6877" t="s">
        <v>3895</v>
      </c>
      <c r="H6877" t="s">
        <v>3896</v>
      </c>
      <c r="I6877" t="s">
        <v>31</v>
      </c>
      <c r="J6877" t="s">
        <v>32</v>
      </c>
      <c r="K6877" t="s">
        <v>4888</v>
      </c>
      <c r="L6877" t="s">
        <v>324</v>
      </c>
      <c r="M6877">
        <v>23320</v>
      </c>
      <c r="N6877" t="s">
        <v>35</v>
      </c>
      <c r="O6877" t="s">
        <v>5557</v>
      </c>
      <c r="P6877" t="s">
        <v>51</v>
      </c>
      <c r="Q6877" t="s">
        <v>52</v>
      </c>
      <c r="R6877" t="s">
        <v>5558</v>
      </c>
      <c r="S6877">
        <v>25.06</v>
      </c>
      <c r="T6877">
        <v>2</v>
      </c>
      <c r="U6877">
        <v>0</v>
      </c>
      <c r="V6877">
        <v>11.778199999999998</v>
      </c>
      <c r="W6877" s="6">
        <f t="shared" si="646"/>
        <v>0.47</v>
      </c>
      <c r="X6877" s="4">
        <f t="shared" si="643"/>
        <v>5.8890999999999991</v>
      </c>
      <c r="Y6877" s="4">
        <f t="shared" si="644"/>
        <v>12.53</v>
      </c>
      <c r="Z6877" s="4">
        <f t="shared" si="645"/>
        <v>12.53</v>
      </c>
      <c r="AA6877" s="4">
        <f t="shared" si="642"/>
        <v>0</v>
      </c>
    </row>
    <row r="6878" spans="1:27" x14ac:dyDescent="0.2">
      <c r="A6878">
        <v>6877</v>
      </c>
      <c r="B6878" t="s">
        <v>9162</v>
      </c>
      <c r="C6878" s="5">
        <v>42618</v>
      </c>
      <c r="D6878" s="5" t="str">
        <f t="shared" si="647"/>
        <v>2016-09</v>
      </c>
      <c r="E6878" s="5">
        <v>42623</v>
      </c>
      <c r="F6878" t="s">
        <v>55</v>
      </c>
      <c r="G6878" t="s">
        <v>3895</v>
      </c>
      <c r="H6878" t="s">
        <v>3896</v>
      </c>
      <c r="I6878" t="s">
        <v>31</v>
      </c>
      <c r="J6878" t="s">
        <v>32</v>
      </c>
      <c r="K6878" t="s">
        <v>4888</v>
      </c>
      <c r="L6878" t="s">
        <v>324</v>
      </c>
      <c r="M6878">
        <v>23320</v>
      </c>
      <c r="N6878" t="s">
        <v>35</v>
      </c>
      <c r="O6878" t="s">
        <v>5081</v>
      </c>
      <c r="P6878" t="s">
        <v>37</v>
      </c>
      <c r="Q6878" t="s">
        <v>61</v>
      </c>
      <c r="R6878" t="s">
        <v>5082</v>
      </c>
      <c r="S6878">
        <v>1652.94</v>
      </c>
      <c r="T6878">
        <v>3</v>
      </c>
      <c r="U6878">
        <v>0</v>
      </c>
      <c r="V6878">
        <v>314.05859999999996</v>
      </c>
      <c r="W6878" s="6">
        <f t="shared" si="646"/>
        <v>0.18999999999999997</v>
      </c>
      <c r="X6878" s="4">
        <f t="shared" si="643"/>
        <v>104.68619999999999</v>
      </c>
      <c r="Y6878" s="4">
        <f t="shared" si="644"/>
        <v>550.98</v>
      </c>
      <c r="Z6878" s="4">
        <f t="shared" si="645"/>
        <v>550.98</v>
      </c>
      <c r="AA6878" s="4">
        <f t="shared" si="642"/>
        <v>0</v>
      </c>
    </row>
    <row r="6879" spans="1:27" x14ac:dyDescent="0.2">
      <c r="A6879">
        <v>6878</v>
      </c>
      <c r="B6879" t="s">
        <v>9163</v>
      </c>
      <c r="C6879" s="5">
        <v>42292</v>
      </c>
      <c r="D6879" s="5" t="str">
        <f t="shared" si="647"/>
        <v>2015-10</v>
      </c>
      <c r="E6879" s="5">
        <v>42292</v>
      </c>
      <c r="F6879" t="s">
        <v>1298</v>
      </c>
      <c r="G6879" t="s">
        <v>29</v>
      </c>
      <c r="H6879" t="s">
        <v>30</v>
      </c>
      <c r="I6879" t="s">
        <v>31</v>
      </c>
      <c r="J6879" t="s">
        <v>32</v>
      </c>
      <c r="K6879" t="s">
        <v>822</v>
      </c>
      <c r="L6879" t="s">
        <v>109</v>
      </c>
      <c r="M6879">
        <v>75217</v>
      </c>
      <c r="N6879" t="s">
        <v>110</v>
      </c>
      <c r="O6879" t="s">
        <v>3364</v>
      </c>
      <c r="P6879" t="s">
        <v>37</v>
      </c>
      <c r="Q6879" t="s">
        <v>70</v>
      </c>
      <c r="R6879" t="s">
        <v>3365</v>
      </c>
      <c r="S6879">
        <v>131.376</v>
      </c>
      <c r="T6879">
        <v>6</v>
      </c>
      <c r="U6879">
        <v>0.6</v>
      </c>
      <c r="V6879">
        <v>-95.24760000000002</v>
      </c>
      <c r="W6879" s="6">
        <f t="shared" si="646"/>
        <v>-0.72500000000000009</v>
      </c>
      <c r="X6879" s="4">
        <f t="shared" si="643"/>
        <v>-15.874600000000003</v>
      </c>
      <c r="Y6879" s="4">
        <f t="shared" si="644"/>
        <v>21.896000000000001</v>
      </c>
      <c r="Z6879" s="4">
        <f t="shared" si="645"/>
        <v>54.739999999999995</v>
      </c>
      <c r="AA6879" s="4">
        <f t="shared" si="642"/>
        <v>78.825599999999994</v>
      </c>
    </row>
    <row r="6880" spans="1:27" x14ac:dyDescent="0.2">
      <c r="A6880">
        <v>6879</v>
      </c>
      <c r="B6880" t="s">
        <v>9163</v>
      </c>
      <c r="C6880" s="5">
        <v>42292</v>
      </c>
      <c r="D6880" s="5" t="str">
        <f t="shared" si="647"/>
        <v>2015-10</v>
      </c>
      <c r="E6880" s="5">
        <v>42292</v>
      </c>
      <c r="F6880" t="s">
        <v>1298</v>
      </c>
      <c r="G6880" t="s">
        <v>29</v>
      </c>
      <c r="H6880" t="s">
        <v>30</v>
      </c>
      <c r="I6880" t="s">
        <v>31</v>
      </c>
      <c r="J6880" t="s">
        <v>32</v>
      </c>
      <c r="K6880" t="s">
        <v>822</v>
      </c>
      <c r="L6880" t="s">
        <v>109</v>
      </c>
      <c r="M6880">
        <v>75217</v>
      </c>
      <c r="N6880" t="s">
        <v>110</v>
      </c>
      <c r="O6880" t="s">
        <v>4322</v>
      </c>
      <c r="P6880" t="s">
        <v>51</v>
      </c>
      <c r="Q6880" t="s">
        <v>95</v>
      </c>
      <c r="R6880" t="s">
        <v>4323</v>
      </c>
      <c r="S6880">
        <v>5.3440000000000003</v>
      </c>
      <c r="T6880">
        <v>1</v>
      </c>
      <c r="U6880">
        <v>0.2</v>
      </c>
      <c r="V6880">
        <v>1.8703999999999998</v>
      </c>
      <c r="W6880" s="6">
        <f t="shared" si="646"/>
        <v>0.35</v>
      </c>
      <c r="X6880" s="4">
        <f t="shared" si="643"/>
        <v>1.8703999999999998</v>
      </c>
      <c r="Y6880" s="4">
        <f t="shared" si="644"/>
        <v>5.3440000000000003</v>
      </c>
      <c r="Z6880" s="4">
        <f t="shared" si="645"/>
        <v>6.68</v>
      </c>
      <c r="AA6880" s="4">
        <f t="shared" si="642"/>
        <v>1.0688000000000002</v>
      </c>
    </row>
    <row r="6881" spans="1:27" x14ac:dyDescent="0.2">
      <c r="A6881">
        <v>6880</v>
      </c>
      <c r="B6881" t="s">
        <v>9164</v>
      </c>
      <c r="C6881" s="5">
        <v>42339</v>
      </c>
      <c r="D6881" s="5" t="str">
        <f t="shared" si="647"/>
        <v>2015-12</v>
      </c>
      <c r="E6881" s="5">
        <v>42343</v>
      </c>
      <c r="F6881" t="s">
        <v>28</v>
      </c>
      <c r="G6881" t="s">
        <v>626</v>
      </c>
      <c r="H6881" t="s">
        <v>627</v>
      </c>
      <c r="I6881" t="s">
        <v>107</v>
      </c>
      <c r="J6881" t="s">
        <v>32</v>
      </c>
      <c r="K6881" t="s">
        <v>100</v>
      </c>
      <c r="L6881" t="s">
        <v>101</v>
      </c>
      <c r="M6881">
        <v>98105</v>
      </c>
      <c r="N6881" t="s">
        <v>49</v>
      </c>
      <c r="O6881" t="s">
        <v>1736</v>
      </c>
      <c r="P6881" t="s">
        <v>37</v>
      </c>
      <c r="Q6881" t="s">
        <v>41</v>
      </c>
      <c r="R6881" t="s">
        <v>1737</v>
      </c>
      <c r="S6881">
        <v>2003.9200000000003</v>
      </c>
      <c r="T6881">
        <v>5</v>
      </c>
      <c r="U6881">
        <v>0.2</v>
      </c>
      <c r="V6881">
        <v>125.24499999999995</v>
      </c>
      <c r="W6881" s="6">
        <f t="shared" si="646"/>
        <v>6.2499999999999965E-2</v>
      </c>
      <c r="X6881" s="4">
        <f t="shared" si="643"/>
        <v>25.048999999999989</v>
      </c>
      <c r="Y6881" s="4">
        <f t="shared" si="644"/>
        <v>400.78400000000005</v>
      </c>
      <c r="Z6881" s="4">
        <f t="shared" si="645"/>
        <v>500.98000000000008</v>
      </c>
      <c r="AA6881" s="4">
        <f t="shared" si="642"/>
        <v>400.78400000000011</v>
      </c>
    </row>
    <row r="6882" spans="1:27" x14ac:dyDescent="0.2">
      <c r="A6882">
        <v>6881</v>
      </c>
      <c r="B6882" t="s">
        <v>9164</v>
      </c>
      <c r="C6882" s="5">
        <v>42339</v>
      </c>
      <c r="D6882" s="5" t="str">
        <f t="shared" si="647"/>
        <v>2015-12</v>
      </c>
      <c r="E6882" s="5">
        <v>42343</v>
      </c>
      <c r="F6882" t="s">
        <v>28</v>
      </c>
      <c r="G6882" t="s">
        <v>626</v>
      </c>
      <c r="H6882" t="s">
        <v>627</v>
      </c>
      <c r="I6882" t="s">
        <v>107</v>
      </c>
      <c r="J6882" t="s">
        <v>32</v>
      </c>
      <c r="K6882" t="s">
        <v>100</v>
      </c>
      <c r="L6882" t="s">
        <v>101</v>
      </c>
      <c r="M6882">
        <v>98105</v>
      </c>
      <c r="N6882" t="s">
        <v>49</v>
      </c>
      <c r="O6882" t="s">
        <v>5449</v>
      </c>
      <c r="P6882" t="s">
        <v>51</v>
      </c>
      <c r="Q6882" t="s">
        <v>95</v>
      </c>
      <c r="R6882" t="s">
        <v>5450</v>
      </c>
      <c r="S6882">
        <v>32.400000000000006</v>
      </c>
      <c r="T6882">
        <v>5</v>
      </c>
      <c r="U6882">
        <v>0</v>
      </c>
      <c r="V6882">
        <v>15.552000000000001</v>
      </c>
      <c r="W6882" s="6">
        <f t="shared" si="646"/>
        <v>0.48</v>
      </c>
      <c r="X6882" s="4">
        <f t="shared" si="643"/>
        <v>3.1104000000000003</v>
      </c>
      <c r="Y6882" s="4">
        <f t="shared" si="644"/>
        <v>6.4800000000000013</v>
      </c>
      <c r="Z6882" s="4">
        <f t="shared" si="645"/>
        <v>6.4800000000000013</v>
      </c>
      <c r="AA6882" s="4">
        <f t="shared" si="642"/>
        <v>0</v>
      </c>
    </row>
    <row r="6883" spans="1:27" x14ac:dyDescent="0.2">
      <c r="A6883">
        <v>6882</v>
      </c>
      <c r="B6883" t="s">
        <v>9164</v>
      </c>
      <c r="C6883" s="5">
        <v>42339</v>
      </c>
      <c r="D6883" s="5" t="str">
        <f t="shared" si="647"/>
        <v>2015-12</v>
      </c>
      <c r="E6883" s="5">
        <v>42343</v>
      </c>
      <c r="F6883" t="s">
        <v>28</v>
      </c>
      <c r="G6883" t="s">
        <v>626</v>
      </c>
      <c r="H6883" t="s">
        <v>627</v>
      </c>
      <c r="I6883" t="s">
        <v>107</v>
      </c>
      <c r="J6883" t="s">
        <v>32</v>
      </c>
      <c r="K6883" t="s">
        <v>100</v>
      </c>
      <c r="L6883" t="s">
        <v>101</v>
      </c>
      <c r="M6883">
        <v>98105</v>
      </c>
      <c r="N6883" t="s">
        <v>49</v>
      </c>
      <c r="O6883" t="s">
        <v>908</v>
      </c>
      <c r="P6883" t="s">
        <v>37</v>
      </c>
      <c r="Q6883" t="s">
        <v>61</v>
      </c>
      <c r="R6883" t="s">
        <v>909</v>
      </c>
      <c r="S6883">
        <v>1913.3999999999999</v>
      </c>
      <c r="T6883">
        <v>9</v>
      </c>
      <c r="U6883">
        <v>0</v>
      </c>
      <c r="V6883">
        <v>401.81399999999985</v>
      </c>
      <c r="W6883" s="6">
        <f t="shared" si="646"/>
        <v>0.20999999999999994</v>
      </c>
      <c r="X6883" s="4">
        <f t="shared" si="643"/>
        <v>44.645999999999987</v>
      </c>
      <c r="Y6883" s="4">
        <f t="shared" si="644"/>
        <v>212.6</v>
      </c>
      <c r="Z6883" s="4">
        <f t="shared" si="645"/>
        <v>212.6</v>
      </c>
      <c r="AA6883" s="4">
        <f t="shared" si="642"/>
        <v>0</v>
      </c>
    </row>
    <row r="6884" spans="1:27" x14ac:dyDescent="0.2">
      <c r="A6884">
        <v>6883</v>
      </c>
      <c r="B6884" t="s">
        <v>9164</v>
      </c>
      <c r="C6884" s="5">
        <v>42339</v>
      </c>
      <c r="D6884" s="5" t="str">
        <f t="shared" si="647"/>
        <v>2015-12</v>
      </c>
      <c r="E6884" s="5">
        <v>42343</v>
      </c>
      <c r="F6884" t="s">
        <v>28</v>
      </c>
      <c r="G6884" t="s">
        <v>626</v>
      </c>
      <c r="H6884" t="s">
        <v>627</v>
      </c>
      <c r="I6884" t="s">
        <v>107</v>
      </c>
      <c r="J6884" t="s">
        <v>32</v>
      </c>
      <c r="K6884" t="s">
        <v>100</v>
      </c>
      <c r="L6884" t="s">
        <v>101</v>
      </c>
      <c r="M6884">
        <v>98105</v>
      </c>
      <c r="N6884" t="s">
        <v>49</v>
      </c>
      <c r="O6884" t="s">
        <v>4677</v>
      </c>
      <c r="P6884" t="s">
        <v>51</v>
      </c>
      <c r="Q6884" t="s">
        <v>64</v>
      </c>
      <c r="R6884" t="s">
        <v>4678</v>
      </c>
      <c r="S6884">
        <v>146.72999999999999</v>
      </c>
      <c r="T6884">
        <v>3</v>
      </c>
      <c r="U6884">
        <v>0</v>
      </c>
      <c r="V6884">
        <v>2.9346000000000032</v>
      </c>
      <c r="W6884" s="6">
        <f t="shared" si="646"/>
        <v>2.0000000000000025E-2</v>
      </c>
      <c r="X6884" s="4">
        <f t="shared" si="643"/>
        <v>0.97820000000000107</v>
      </c>
      <c r="Y6884" s="4">
        <f t="shared" si="644"/>
        <v>48.91</v>
      </c>
      <c r="Z6884" s="4">
        <f t="shared" si="645"/>
        <v>48.91</v>
      </c>
      <c r="AA6884" s="4">
        <f t="shared" si="642"/>
        <v>0</v>
      </c>
    </row>
    <row r="6885" spans="1:27" x14ac:dyDescent="0.2">
      <c r="A6885">
        <v>6884</v>
      </c>
      <c r="B6885" t="s">
        <v>9164</v>
      </c>
      <c r="C6885" s="5">
        <v>42339</v>
      </c>
      <c r="D6885" s="5" t="str">
        <f t="shared" si="647"/>
        <v>2015-12</v>
      </c>
      <c r="E6885" s="5">
        <v>42343</v>
      </c>
      <c r="F6885" t="s">
        <v>28</v>
      </c>
      <c r="G6885" t="s">
        <v>626</v>
      </c>
      <c r="H6885" t="s">
        <v>627</v>
      </c>
      <c r="I6885" t="s">
        <v>107</v>
      </c>
      <c r="J6885" t="s">
        <v>32</v>
      </c>
      <c r="K6885" t="s">
        <v>100</v>
      </c>
      <c r="L6885" t="s">
        <v>101</v>
      </c>
      <c r="M6885">
        <v>98105</v>
      </c>
      <c r="N6885" t="s">
        <v>49</v>
      </c>
      <c r="O6885" t="s">
        <v>1556</v>
      </c>
      <c r="P6885" t="s">
        <v>51</v>
      </c>
      <c r="Q6885" t="s">
        <v>95</v>
      </c>
      <c r="R6885" t="s">
        <v>1557</v>
      </c>
      <c r="S6885">
        <v>114.2</v>
      </c>
      <c r="T6885">
        <v>5</v>
      </c>
      <c r="U6885">
        <v>0</v>
      </c>
      <c r="V6885">
        <v>52.531999999999996</v>
      </c>
      <c r="W6885" s="6">
        <f t="shared" si="646"/>
        <v>0.45999999999999996</v>
      </c>
      <c r="X6885" s="4">
        <f t="shared" si="643"/>
        <v>10.506399999999999</v>
      </c>
      <c r="Y6885" s="4">
        <f t="shared" si="644"/>
        <v>22.84</v>
      </c>
      <c r="Z6885" s="4">
        <f t="shared" si="645"/>
        <v>22.84</v>
      </c>
      <c r="AA6885" s="4">
        <f t="shared" si="642"/>
        <v>0</v>
      </c>
    </row>
    <row r="6886" spans="1:27" x14ac:dyDescent="0.2">
      <c r="A6886">
        <v>6885</v>
      </c>
      <c r="B6886" t="s">
        <v>9165</v>
      </c>
      <c r="C6886" s="5">
        <v>42155</v>
      </c>
      <c r="D6886" s="5" t="str">
        <f t="shared" si="647"/>
        <v>2015-05</v>
      </c>
      <c r="E6886" s="5">
        <v>42159</v>
      </c>
      <c r="F6886" t="s">
        <v>55</v>
      </c>
      <c r="G6886" t="s">
        <v>1880</v>
      </c>
      <c r="H6886" t="s">
        <v>1881</v>
      </c>
      <c r="I6886" t="s">
        <v>31</v>
      </c>
      <c r="J6886" t="s">
        <v>32</v>
      </c>
      <c r="K6886" t="s">
        <v>414</v>
      </c>
      <c r="L6886" t="s">
        <v>234</v>
      </c>
      <c r="M6886">
        <v>55407</v>
      </c>
      <c r="N6886" t="s">
        <v>110</v>
      </c>
      <c r="O6886" t="s">
        <v>6262</v>
      </c>
      <c r="P6886" t="s">
        <v>37</v>
      </c>
      <c r="Q6886" t="s">
        <v>41</v>
      </c>
      <c r="R6886" t="s">
        <v>6263</v>
      </c>
      <c r="S6886">
        <v>2567.84</v>
      </c>
      <c r="T6886">
        <v>8</v>
      </c>
      <c r="U6886">
        <v>0</v>
      </c>
      <c r="V6886">
        <v>770.35199999999986</v>
      </c>
      <c r="W6886" s="6">
        <f t="shared" si="646"/>
        <v>0.29999999999999993</v>
      </c>
      <c r="X6886" s="4">
        <f t="shared" si="643"/>
        <v>96.293999999999983</v>
      </c>
      <c r="Y6886" s="4">
        <f t="shared" si="644"/>
        <v>320.98</v>
      </c>
      <c r="Z6886" s="4">
        <f t="shared" si="645"/>
        <v>320.98</v>
      </c>
      <c r="AA6886" s="4">
        <f t="shared" si="642"/>
        <v>0</v>
      </c>
    </row>
    <row r="6887" spans="1:27" x14ac:dyDescent="0.2">
      <c r="A6887">
        <v>6886</v>
      </c>
      <c r="B6887" t="s">
        <v>9166</v>
      </c>
      <c r="C6887" s="5">
        <v>42988</v>
      </c>
      <c r="D6887" s="5" t="str">
        <f t="shared" si="647"/>
        <v>2017-09</v>
      </c>
      <c r="E6887" s="5">
        <v>42995</v>
      </c>
      <c r="F6887" t="s">
        <v>55</v>
      </c>
      <c r="G6887" t="s">
        <v>3846</v>
      </c>
      <c r="H6887" t="s">
        <v>3847</v>
      </c>
      <c r="I6887" t="s">
        <v>31</v>
      </c>
      <c r="J6887" t="s">
        <v>32</v>
      </c>
      <c r="K6887" t="s">
        <v>323</v>
      </c>
      <c r="L6887" t="s">
        <v>503</v>
      </c>
      <c r="M6887">
        <v>45503</v>
      </c>
      <c r="N6887" t="s">
        <v>153</v>
      </c>
      <c r="O6887" t="s">
        <v>473</v>
      </c>
      <c r="P6887" t="s">
        <v>76</v>
      </c>
      <c r="Q6887" t="s">
        <v>166</v>
      </c>
      <c r="R6887" t="s">
        <v>474</v>
      </c>
      <c r="S6887">
        <v>37.056000000000004</v>
      </c>
      <c r="T6887">
        <v>4</v>
      </c>
      <c r="U6887">
        <v>0.2</v>
      </c>
      <c r="V6887">
        <v>8.8008000000000006</v>
      </c>
      <c r="W6887" s="6">
        <f t="shared" si="646"/>
        <v>0.23749999999999999</v>
      </c>
      <c r="X6887" s="4">
        <f t="shared" si="643"/>
        <v>2.2002000000000002</v>
      </c>
      <c r="Y6887" s="4">
        <f t="shared" si="644"/>
        <v>9.2640000000000011</v>
      </c>
      <c r="Z6887" s="4">
        <f t="shared" si="645"/>
        <v>11.58</v>
      </c>
      <c r="AA6887" s="4">
        <f t="shared" si="642"/>
        <v>7.4112000000000009</v>
      </c>
    </row>
    <row r="6888" spans="1:27" x14ac:dyDescent="0.2">
      <c r="A6888">
        <v>6887</v>
      </c>
      <c r="B6888" t="s">
        <v>9166</v>
      </c>
      <c r="C6888" s="5">
        <v>42988</v>
      </c>
      <c r="D6888" s="5" t="str">
        <f t="shared" si="647"/>
        <v>2017-09</v>
      </c>
      <c r="E6888" s="5">
        <v>42995</v>
      </c>
      <c r="F6888" t="s">
        <v>55</v>
      </c>
      <c r="G6888" t="s">
        <v>3846</v>
      </c>
      <c r="H6888" t="s">
        <v>3847</v>
      </c>
      <c r="I6888" t="s">
        <v>31</v>
      </c>
      <c r="J6888" t="s">
        <v>32</v>
      </c>
      <c r="K6888" t="s">
        <v>323</v>
      </c>
      <c r="L6888" t="s">
        <v>503</v>
      </c>
      <c r="M6888">
        <v>45503</v>
      </c>
      <c r="N6888" t="s">
        <v>153</v>
      </c>
      <c r="O6888" t="s">
        <v>4007</v>
      </c>
      <c r="P6888" t="s">
        <v>76</v>
      </c>
      <c r="Q6888" t="s">
        <v>77</v>
      </c>
      <c r="R6888" t="s">
        <v>4008</v>
      </c>
      <c r="S6888">
        <v>259.89600000000002</v>
      </c>
      <c r="T6888">
        <v>2</v>
      </c>
      <c r="U6888">
        <v>0.4</v>
      </c>
      <c r="V6888">
        <v>-56.310799999999972</v>
      </c>
      <c r="W6888" s="6">
        <f t="shared" si="646"/>
        <v>-0.21666666666666654</v>
      </c>
      <c r="X6888" s="4">
        <f t="shared" si="643"/>
        <v>-28.155399999999986</v>
      </c>
      <c r="Y6888" s="4">
        <f t="shared" si="644"/>
        <v>129.94800000000001</v>
      </c>
      <c r="Z6888" s="4">
        <f t="shared" si="645"/>
        <v>216.58</v>
      </c>
      <c r="AA6888" s="4">
        <f t="shared" si="642"/>
        <v>103.95840000000001</v>
      </c>
    </row>
    <row r="6889" spans="1:27" x14ac:dyDescent="0.2">
      <c r="A6889">
        <v>6888</v>
      </c>
      <c r="B6889" t="s">
        <v>9167</v>
      </c>
      <c r="C6889" s="5">
        <v>42850</v>
      </c>
      <c r="D6889" s="5" t="str">
        <f t="shared" si="647"/>
        <v>2017-04</v>
      </c>
      <c r="E6889" s="5">
        <v>42857</v>
      </c>
      <c r="F6889" t="s">
        <v>55</v>
      </c>
      <c r="G6889" t="s">
        <v>2732</v>
      </c>
      <c r="H6889" t="s">
        <v>2733</v>
      </c>
      <c r="I6889" t="s">
        <v>31</v>
      </c>
      <c r="J6889" t="s">
        <v>32</v>
      </c>
      <c r="K6889" t="s">
        <v>47</v>
      </c>
      <c r="L6889" t="s">
        <v>48</v>
      </c>
      <c r="M6889">
        <v>90032</v>
      </c>
      <c r="N6889" t="s">
        <v>49</v>
      </c>
      <c r="O6889" t="s">
        <v>334</v>
      </c>
      <c r="P6889" t="s">
        <v>51</v>
      </c>
      <c r="Q6889" t="s">
        <v>95</v>
      </c>
      <c r="R6889" t="s">
        <v>335</v>
      </c>
      <c r="S6889">
        <v>19.049999999999997</v>
      </c>
      <c r="T6889">
        <v>3</v>
      </c>
      <c r="U6889">
        <v>0</v>
      </c>
      <c r="V6889">
        <v>8.7629999999999999</v>
      </c>
      <c r="W6889" s="6">
        <f t="shared" si="646"/>
        <v>0.46000000000000008</v>
      </c>
      <c r="X6889" s="4">
        <f t="shared" si="643"/>
        <v>2.9209999999999998</v>
      </c>
      <c r="Y6889" s="4">
        <f t="shared" si="644"/>
        <v>6.3499999999999988</v>
      </c>
      <c r="Z6889" s="4">
        <f t="shared" si="645"/>
        <v>6.3499999999999988</v>
      </c>
      <c r="AA6889" s="4">
        <f t="shared" si="642"/>
        <v>0</v>
      </c>
    </row>
    <row r="6890" spans="1:27" x14ac:dyDescent="0.2">
      <c r="A6890">
        <v>6889</v>
      </c>
      <c r="B6890" t="s">
        <v>9167</v>
      </c>
      <c r="C6890" s="5">
        <v>42850</v>
      </c>
      <c r="D6890" s="5" t="str">
        <f t="shared" si="647"/>
        <v>2017-04</v>
      </c>
      <c r="E6890" s="5">
        <v>42857</v>
      </c>
      <c r="F6890" t="s">
        <v>55</v>
      </c>
      <c r="G6890" t="s">
        <v>2732</v>
      </c>
      <c r="H6890" t="s">
        <v>2733</v>
      </c>
      <c r="I6890" t="s">
        <v>31</v>
      </c>
      <c r="J6890" t="s">
        <v>32</v>
      </c>
      <c r="K6890" t="s">
        <v>47</v>
      </c>
      <c r="L6890" t="s">
        <v>48</v>
      </c>
      <c r="M6890">
        <v>90032</v>
      </c>
      <c r="N6890" t="s">
        <v>49</v>
      </c>
      <c r="O6890" t="s">
        <v>3924</v>
      </c>
      <c r="P6890" t="s">
        <v>51</v>
      </c>
      <c r="Q6890" t="s">
        <v>80</v>
      </c>
      <c r="R6890" t="s">
        <v>3925</v>
      </c>
      <c r="S6890">
        <v>73.343999999999994</v>
      </c>
      <c r="T6890">
        <v>3</v>
      </c>
      <c r="U6890">
        <v>0.2</v>
      </c>
      <c r="V6890">
        <v>27.503999999999998</v>
      </c>
      <c r="W6890" s="6">
        <f t="shared" si="646"/>
        <v>0.375</v>
      </c>
      <c r="X6890" s="4">
        <f t="shared" si="643"/>
        <v>9.1679999999999993</v>
      </c>
      <c r="Y6890" s="4">
        <f t="shared" si="644"/>
        <v>24.447999999999997</v>
      </c>
      <c r="Z6890" s="4">
        <f t="shared" si="645"/>
        <v>30.559999999999992</v>
      </c>
      <c r="AA6890" s="4">
        <f t="shared" si="642"/>
        <v>14.668799999999999</v>
      </c>
    </row>
    <row r="6891" spans="1:27" x14ac:dyDescent="0.2">
      <c r="A6891">
        <v>6890</v>
      </c>
      <c r="B6891" t="s">
        <v>9168</v>
      </c>
      <c r="C6891" s="5">
        <v>42996</v>
      </c>
      <c r="D6891" s="5" t="str">
        <f t="shared" si="647"/>
        <v>2017-09</v>
      </c>
      <c r="E6891" s="5">
        <v>43000</v>
      </c>
      <c r="F6891" t="s">
        <v>55</v>
      </c>
      <c r="G6891" t="s">
        <v>1405</v>
      </c>
      <c r="H6891" t="s">
        <v>1406</v>
      </c>
      <c r="I6891" t="s">
        <v>46</v>
      </c>
      <c r="J6891" t="s">
        <v>32</v>
      </c>
      <c r="K6891" t="s">
        <v>502</v>
      </c>
      <c r="L6891" t="s">
        <v>1280</v>
      </c>
      <c r="M6891">
        <v>31907</v>
      </c>
      <c r="N6891" t="s">
        <v>35</v>
      </c>
      <c r="O6891" t="s">
        <v>773</v>
      </c>
      <c r="P6891" t="s">
        <v>76</v>
      </c>
      <c r="Q6891" t="s">
        <v>77</v>
      </c>
      <c r="R6891" t="s">
        <v>774</v>
      </c>
      <c r="S6891">
        <v>95.68</v>
      </c>
      <c r="T6891">
        <v>8</v>
      </c>
      <c r="U6891">
        <v>0</v>
      </c>
      <c r="V6891">
        <v>26.790400000000005</v>
      </c>
      <c r="W6891" s="6">
        <f t="shared" si="646"/>
        <v>0.28000000000000003</v>
      </c>
      <c r="X6891" s="4">
        <f t="shared" si="643"/>
        <v>3.3488000000000007</v>
      </c>
      <c r="Y6891" s="4">
        <f t="shared" si="644"/>
        <v>11.96</v>
      </c>
      <c r="Z6891" s="4">
        <f t="shared" si="645"/>
        <v>11.96</v>
      </c>
      <c r="AA6891" s="4">
        <f t="shared" si="642"/>
        <v>0</v>
      </c>
    </row>
    <row r="6892" spans="1:27" x14ac:dyDescent="0.2">
      <c r="A6892">
        <v>6891</v>
      </c>
      <c r="B6892" t="s">
        <v>9168</v>
      </c>
      <c r="C6892" s="5">
        <v>42996</v>
      </c>
      <c r="D6892" s="5" t="str">
        <f t="shared" si="647"/>
        <v>2017-09</v>
      </c>
      <c r="E6892" s="5">
        <v>43000</v>
      </c>
      <c r="F6892" t="s">
        <v>55</v>
      </c>
      <c r="G6892" t="s">
        <v>1405</v>
      </c>
      <c r="H6892" t="s">
        <v>1406</v>
      </c>
      <c r="I6892" t="s">
        <v>46</v>
      </c>
      <c r="J6892" t="s">
        <v>32</v>
      </c>
      <c r="K6892" t="s">
        <v>502</v>
      </c>
      <c r="L6892" t="s">
        <v>1280</v>
      </c>
      <c r="M6892">
        <v>31907</v>
      </c>
      <c r="N6892" t="s">
        <v>35</v>
      </c>
      <c r="O6892" t="s">
        <v>1043</v>
      </c>
      <c r="P6892" t="s">
        <v>51</v>
      </c>
      <c r="Q6892" t="s">
        <v>95</v>
      </c>
      <c r="R6892" t="s">
        <v>1044</v>
      </c>
      <c r="S6892">
        <v>50.96</v>
      </c>
      <c r="T6892">
        <v>7</v>
      </c>
      <c r="U6892">
        <v>0</v>
      </c>
      <c r="V6892">
        <v>24.460800000000003</v>
      </c>
      <c r="W6892" s="6">
        <f t="shared" si="646"/>
        <v>0.48000000000000004</v>
      </c>
      <c r="X6892" s="4">
        <f t="shared" si="643"/>
        <v>3.4944000000000002</v>
      </c>
      <c r="Y6892" s="4">
        <f t="shared" si="644"/>
        <v>7.28</v>
      </c>
      <c r="Z6892" s="4">
        <f t="shared" si="645"/>
        <v>7.28</v>
      </c>
      <c r="AA6892" s="4">
        <f t="shared" si="642"/>
        <v>0</v>
      </c>
    </row>
    <row r="6893" spans="1:27" x14ac:dyDescent="0.2">
      <c r="A6893">
        <v>6892</v>
      </c>
      <c r="B6893" t="s">
        <v>9168</v>
      </c>
      <c r="C6893" s="5">
        <v>42996</v>
      </c>
      <c r="D6893" s="5" t="str">
        <f t="shared" si="647"/>
        <v>2017-09</v>
      </c>
      <c r="E6893" s="5">
        <v>43000</v>
      </c>
      <c r="F6893" t="s">
        <v>55</v>
      </c>
      <c r="G6893" t="s">
        <v>1405</v>
      </c>
      <c r="H6893" t="s">
        <v>1406</v>
      </c>
      <c r="I6893" t="s">
        <v>46</v>
      </c>
      <c r="J6893" t="s">
        <v>32</v>
      </c>
      <c r="K6893" t="s">
        <v>502</v>
      </c>
      <c r="L6893" t="s">
        <v>1280</v>
      </c>
      <c r="M6893">
        <v>31907</v>
      </c>
      <c r="N6893" t="s">
        <v>35</v>
      </c>
      <c r="O6893" t="s">
        <v>495</v>
      </c>
      <c r="P6893" t="s">
        <v>51</v>
      </c>
      <c r="Q6893" t="s">
        <v>73</v>
      </c>
      <c r="R6893" t="s">
        <v>496</v>
      </c>
      <c r="S6893">
        <v>113.94</v>
      </c>
      <c r="T6893">
        <v>3</v>
      </c>
      <c r="U6893">
        <v>0</v>
      </c>
      <c r="V6893">
        <v>34.181999999999988</v>
      </c>
      <c r="W6893" s="6">
        <f t="shared" si="646"/>
        <v>0.29999999999999988</v>
      </c>
      <c r="X6893" s="4">
        <f t="shared" si="643"/>
        <v>11.393999999999997</v>
      </c>
      <c r="Y6893" s="4">
        <f t="shared" si="644"/>
        <v>37.979999999999997</v>
      </c>
      <c r="Z6893" s="4">
        <f t="shared" si="645"/>
        <v>37.979999999999997</v>
      </c>
      <c r="AA6893" s="4">
        <f t="shared" si="642"/>
        <v>0</v>
      </c>
    </row>
    <row r="6894" spans="1:27" x14ac:dyDescent="0.2">
      <c r="A6894">
        <v>6893</v>
      </c>
      <c r="B6894" t="s">
        <v>9168</v>
      </c>
      <c r="C6894" s="5">
        <v>42996</v>
      </c>
      <c r="D6894" s="5" t="str">
        <f t="shared" si="647"/>
        <v>2017-09</v>
      </c>
      <c r="E6894" s="5">
        <v>43000</v>
      </c>
      <c r="F6894" t="s">
        <v>55</v>
      </c>
      <c r="G6894" t="s">
        <v>1405</v>
      </c>
      <c r="H6894" t="s">
        <v>1406</v>
      </c>
      <c r="I6894" t="s">
        <v>46</v>
      </c>
      <c r="J6894" t="s">
        <v>32</v>
      </c>
      <c r="K6894" t="s">
        <v>502</v>
      </c>
      <c r="L6894" t="s">
        <v>1280</v>
      </c>
      <c r="M6894">
        <v>31907</v>
      </c>
      <c r="N6894" t="s">
        <v>35</v>
      </c>
      <c r="O6894" t="s">
        <v>6189</v>
      </c>
      <c r="P6894" t="s">
        <v>51</v>
      </c>
      <c r="Q6894" t="s">
        <v>95</v>
      </c>
      <c r="R6894" t="s">
        <v>6190</v>
      </c>
      <c r="S6894">
        <v>25.92</v>
      </c>
      <c r="T6894">
        <v>4</v>
      </c>
      <c r="U6894">
        <v>0</v>
      </c>
      <c r="V6894">
        <v>12.441600000000001</v>
      </c>
      <c r="W6894" s="6">
        <f t="shared" si="646"/>
        <v>0.48000000000000004</v>
      </c>
      <c r="X6894" s="4">
        <f t="shared" si="643"/>
        <v>3.1104000000000003</v>
      </c>
      <c r="Y6894" s="4">
        <f t="shared" si="644"/>
        <v>6.48</v>
      </c>
      <c r="Z6894" s="4">
        <f t="shared" si="645"/>
        <v>6.48</v>
      </c>
      <c r="AA6894" s="4">
        <f t="shared" si="642"/>
        <v>0</v>
      </c>
    </row>
    <row r="6895" spans="1:27" x14ac:dyDescent="0.2">
      <c r="A6895">
        <v>6894</v>
      </c>
      <c r="B6895" t="s">
        <v>9168</v>
      </c>
      <c r="C6895" s="5">
        <v>42996</v>
      </c>
      <c r="D6895" s="5" t="str">
        <f t="shared" si="647"/>
        <v>2017-09</v>
      </c>
      <c r="E6895" s="5">
        <v>43000</v>
      </c>
      <c r="F6895" t="s">
        <v>55</v>
      </c>
      <c r="G6895" t="s">
        <v>1405</v>
      </c>
      <c r="H6895" t="s">
        <v>1406</v>
      </c>
      <c r="I6895" t="s">
        <v>46</v>
      </c>
      <c r="J6895" t="s">
        <v>32</v>
      </c>
      <c r="K6895" t="s">
        <v>502</v>
      </c>
      <c r="L6895" t="s">
        <v>1280</v>
      </c>
      <c r="M6895">
        <v>31907</v>
      </c>
      <c r="N6895" t="s">
        <v>35</v>
      </c>
      <c r="O6895" t="s">
        <v>6555</v>
      </c>
      <c r="P6895" t="s">
        <v>37</v>
      </c>
      <c r="Q6895" t="s">
        <v>70</v>
      </c>
      <c r="R6895" t="s">
        <v>6556</v>
      </c>
      <c r="S6895">
        <v>20.32</v>
      </c>
      <c r="T6895">
        <v>4</v>
      </c>
      <c r="U6895">
        <v>0</v>
      </c>
      <c r="V6895">
        <v>6.9087999999999994</v>
      </c>
      <c r="W6895" s="6">
        <f t="shared" si="646"/>
        <v>0.33999999999999997</v>
      </c>
      <c r="X6895" s="4">
        <f t="shared" si="643"/>
        <v>1.7271999999999998</v>
      </c>
      <c r="Y6895" s="4">
        <f t="shared" si="644"/>
        <v>5.08</v>
      </c>
      <c r="Z6895" s="4">
        <f t="shared" si="645"/>
        <v>5.08</v>
      </c>
      <c r="AA6895" s="4">
        <f t="shared" si="642"/>
        <v>0</v>
      </c>
    </row>
    <row r="6896" spans="1:27" x14ac:dyDescent="0.2">
      <c r="A6896">
        <v>6895</v>
      </c>
      <c r="B6896" t="s">
        <v>9168</v>
      </c>
      <c r="C6896" s="5">
        <v>42996</v>
      </c>
      <c r="D6896" s="5" t="str">
        <f t="shared" si="647"/>
        <v>2017-09</v>
      </c>
      <c r="E6896" s="5">
        <v>43000</v>
      </c>
      <c r="F6896" t="s">
        <v>55</v>
      </c>
      <c r="G6896" t="s">
        <v>1405</v>
      </c>
      <c r="H6896" t="s">
        <v>1406</v>
      </c>
      <c r="I6896" t="s">
        <v>46</v>
      </c>
      <c r="J6896" t="s">
        <v>32</v>
      </c>
      <c r="K6896" t="s">
        <v>502</v>
      </c>
      <c r="L6896" t="s">
        <v>1280</v>
      </c>
      <c r="M6896">
        <v>31907</v>
      </c>
      <c r="N6896" t="s">
        <v>35</v>
      </c>
      <c r="O6896" t="s">
        <v>276</v>
      </c>
      <c r="P6896" t="s">
        <v>76</v>
      </c>
      <c r="Q6896" t="s">
        <v>77</v>
      </c>
      <c r="R6896" t="s">
        <v>277</v>
      </c>
      <c r="S6896">
        <v>411.98</v>
      </c>
      <c r="T6896">
        <v>2</v>
      </c>
      <c r="U6896">
        <v>0</v>
      </c>
      <c r="V6896">
        <v>119.4742</v>
      </c>
      <c r="W6896" s="6">
        <f t="shared" si="646"/>
        <v>0.28999999999999998</v>
      </c>
      <c r="X6896" s="4">
        <f t="shared" si="643"/>
        <v>59.737099999999998</v>
      </c>
      <c r="Y6896" s="4">
        <f t="shared" si="644"/>
        <v>205.99</v>
      </c>
      <c r="Z6896" s="4">
        <f t="shared" si="645"/>
        <v>205.99</v>
      </c>
      <c r="AA6896" s="4">
        <f t="shared" si="642"/>
        <v>0</v>
      </c>
    </row>
    <row r="6897" spans="1:27" x14ac:dyDescent="0.2">
      <c r="A6897">
        <v>6896</v>
      </c>
      <c r="B6897" t="s">
        <v>9168</v>
      </c>
      <c r="C6897" s="5">
        <v>42996</v>
      </c>
      <c r="D6897" s="5" t="str">
        <f t="shared" si="647"/>
        <v>2017-09</v>
      </c>
      <c r="E6897" s="5">
        <v>43000</v>
      </c>
      <c r="F6897" t="s">
        <v>55</v>
      </c>
      <c r="G6897" t="s">
        <v>1405</v>
      </c>
      <c r="H6897" t="s">
        <v>1406</v>
      </c>
      <c r="I6897" t="s">
        <v>46</v>
      </c>
      <c r="J6897" t="s">
        <v>32</v>
      </c>
      <c r="K6897" t="s">
        <v>502</v>
      </c>
      <c r="L6897" t="s">
        <v>1280</v>
      </c>
      <c r="M6897">
        <v>31907</v>
      </c>
      <c r="N6897" t="s">
        <v>35</v>
      </c>
      <c r="O6897" t="s">
        <v>2384</v>
      </c>
      <c r="P6897" t="s">
        <v>51</v>
      </c>
      <c r="Q6897" t="s">
        <v>584</v>
      </c>
      <c r="R6897" t="s">
        <v>2385</v>
      </c>
      <c r="S6897">
        <v>34.479999999999997</v>
      </c>
      <c r="T6897">
        <v>2</v>
      </c>
      <c r="U6897">
        <v>0</v>
      </c>
      <c r="V6897">
        <v>9.9991999999999948</v>
      </c>
      <c r="W6897" s="6">
        <f t="shared" si="646"/>
        <v>0.28999999999999987</v>
      </c>
      <c r="X6897" s="4">
        <f t="shared" si="643"/>
        <v>4.9995999999999974</v>
      </c>
      <c r="Y6897" s="4">
        <f t="shared" si="644"/>
        <v>17.239999999999998</v>
      </c>
      <c r="Z6897" s="4">
        <f t="shared" si="645"/>
        <v>17.239999999999998</v>
      </c>
      <c r="AA6897" s="4">
        <f t="shared" si="642"/>
        <v>0</v>
      </c>
    </row>
    <row r="6898" spans="1:27" x14ac:dyDescent="0.2">
      <c r="A6898">
        <v>6897</v>
      </c>
      <c r="B6898" t="s">
        <v>9168</v>
      </c>
      <c r="C6898" s="5">
        <v>42996</v>
      </c>
      <c r="D6898" s="5" t="str">
        <f t="shared" si="647"/>
        <v>2017-09</v>
      </c>
      <c r="E6898" s="5">
        <v>43000</v>
      </c>
      <c r="F6898" t="s">
        <v>55</v>
      </c>
      <c r="G6898" t="s">
        <v>1405</v>
      </c>
      <c r="H6898" t="s">
        <v>1406</v>
      </c>
      <c r="I6898" t="s">
        <v>46</v>
      </c>
      <c r="J6898" t="s">
        <v>32</v>
      </c>
      <c r="K6898" t="s">
        <v>502</v>
      </c>
      <c r="L6898" t="s">
        <v>1280</v>
      </c>
      <c r="M6898">
        <v>31907</v>
      </c>
      <c r="N6898" t="s">
        <v>35</v>
      </c>
      <c r="O6898" t="s">
        <v>7689</v>
      </c>
      <c r="P6898" t="s">
        <v>51</v>
      </c>
      <c r="Q6898" t="s">
        <v>95</v>
      </c>
      <c r="R6898" t="s">
        <v>7690</v>
      </c>
      <c r="S6898">
        <v>244.54999999999998</v>
      </c>
      <c r="T6898">
        <v>5</v>
      </c>
      <c r="U6898">
        <v>0</v>
      </c>
      <c r="V6898">
        <v>114.93849999999998</v>
      </c>
      <c r="W6898" s="6">
        <f t="shared" si="646"/>
        <v>0.46999999999999992</v>
      </c>
      <c r="X6898" s="4">
        <f t="shared" si="643"/>
        <v>22.987699999999997</v>
      </c>
      <c r="Y6898" s="4">
        <f t="shared" si="644"/>
        <v>48.91</v>
      </c>
      <c r="Z6898" s="4">
        <f t="shared" si="645"/>
        <v>48.91</v>
      </c>
      <c r="AA6898" s="4">
        <f t="shared" si="642"/>
        <v>0</v>
      </c>
    </row>
    <row r="6899" spans="1:27" x14ac:dyDescent="0.2">
      <c r="A6899">
        <v>6898</v>
      </c>
      <c r="B6899" t="s">
        <v>9169</v>
      </c>
      <c r="C6899" s="5">
        <v>42965</v>
      </c>
      <c r="D6899" s="5" t="str">
        <f t="shared" si="647"/>
        <v>2017-08</v>
      </c>
      <c r="E6899" s="5">
        <v>42972</v>
      </c>
      <c r="F6899" t="s">
        <v>55</v>
      </c>
      <c r="G6899" t="s">
        <v>2012</v>
      </c>
      <c r="H6899" t="s">
        <v>2013</v>
      </c>
      <c r="I6899" t="s">
        <v>31</v>
      </c>
      <c r="J6899" t="s">
        <v>32</v>
      </c>
      <c r="K6899" t="s">
        <v>1127</v>
      </c>
      <c r="L6899" t="s">
        <v>503</v>
      </c>
      <c r="M6899">
        <v>44107</v>
      </c>
      <c r="N6899" t="s">
        <v>153</v>
      </c>
      <c r="O6899" t="s">
        <v>4933</v>
      </c>
      <c r="P6899" t="s">
        <v>51</v>
      </c>
      <c r="Q6899" t="s">
        <v>80</v>
      </c>
      <c r="R6899" t="s">
        <v>4934</v>
      </c>
      <c r="S6899">
        <v>10.782000000000002</v>
      </c>
      <c r="T6899">
        <v>3</v>
      </c>
      <c r="U6899">
        <v>0.7</v>
      </c>
      <c r="V6899">
        <v>-7.9067999999999969</v>
      </c>
      <c r="W6899" s="6">
        <f t="shared" si="646"/>
        <v>-0.73333333333333295</v>
      </c>
      <c r="X6899" s="4">
        <f t="shared" si="643"/>
        <v>-2.6355999999999988</v>
      </c>
      <c r="Y6899" s="4">
        <f t="shared" si="644"/>
        <v>3.5940000000000007</v>
      </c>
      <c r="Z6899" s="4">
        <f t="shared" si="645"/>
        <v>11.98</v>
      </c>
      <c r="AA6899" s="4">
        <f t="shared" si="642"/>
        <v>7.5474000000000006</v>
      </c>
    </row>
    <row r="6900" spans="1:27" x14ac:dyDescent="0.2">
      <c r="A6900">
        <v>6899</v>
      </c>
      <c r="B6900" t="s">
        <v>9170</v>
      </c>
      <c r="C6900" s="5">
        <v>42148</v>
      </c>
      <c r="D6900" s="5" t="str">
        <f t="shared" si="647"/>
        <v>2015-05</v>
      </c>
      <c r="E6900" s="5">
        <v>42150</v>
      </c>
      <c r="F6900" t="s">
        <v>28</v>
      </c>
      <c r="G6900" t="s">
        <v>7564</v>
      </c>
      <c r="H6900" t="s">
        <v>7565</v>
      </c>
      <c r="I6900" t="s">
        <v>31</v>
      </c>
      <c r="J6900" t="s">
        <v>32</v>
      </c>
      <c r="K6900" t="s">
        <v>215</v>
      </c>
      <c r="L6900" t="s">
        <v>216</v>
      </c>
      <c r="M6900">
        <v>60540</v>
      </c>
      <c r="N6900" t="s">
        <v>110</v>
      </c>
      <c r="O6900" t="s">
        <v>3199</v>
      </c>
      <c r="P6900" t="s">
        <v>37</v>
      </c>
      <c r="Q6900" t="s">
        <v>41</v>
      </c>
      <c r="R6900" t="s">
        <v>3200</v>
      </c>
      <c r="S6900">
        <v>602.65099999999995</v>
      </c>
      <c r="T6900">
        <v>7</v>
      </c>
      <c r="U6900">
        <v>0.3</v>
      </c>
      <c r="V6900">
        <v>-163.57670000000005</v>
      </c>
      <c r="W6900" s="6">
        <f t="shared" si="646"/>
        <v>-0.27142857142857152</v>
      </c>
      <c r="X6900" s="4">
        <f t="shared" si="643"/>
        <v>-23.368100000000005</v>
      </c>
      <c r="Y6900" s="4">
        <f t="shared" si="644"/>
        <v>86.092999999999989</v>
      </c>
      <c r="Z6900" s="4">
        <f t="shared" si="645"/>
        <v>122.99000000000001</v>
      </c>
      <c r="AA6900" s="4">
        <f t="shared" si="642"/>
        <v>180.79529999999997</v>
      </c>
    </row>
    <row r="6901" spans="1:27" x14ac:dyDescent="0.2">
      <c r="A6901">
        <v>6900</v>
      </c>
      <c r="B6901" t="s">
        <v>9170</v>
      </c>
      <c r="C6901" s="5">
        <v>42148</v>
      </c>
      <c r="D6901" s="5" t="str">
        <f t="shared" si="647"/>
        <v>2015-05</v>
      </c>
      <c r="E6901" s="5">
        <v>42150</v>
      </c>
      <c r="F6901" t="s">
        <v>28</v>
      </c>
      <c r="G6901" t="s">
        <v>7564</v>
      </c>
      <c r="H6901" t="s">
        <v>7565</v>
      </c>
      <c r="I6901" t="s">
        <v>31</v>
      </c>
      <c r="J6901" t="s">
        <v>32</v>
      </c>
      <c r="K6901" t="s">
        <v>215</v>
      </c>
      <c r="L6901" t="s">
        <v>216</v>
      </c>
      <c r="M6901">
        <v>60540</v>
      </c>
      <c r="N6901" t="s">
        <v>110</v>
      </c>
      <c r="O6901" t="s">
        <v>4846</v>
      </c>
      <c r="P6901" t="s">
        <v>51</v>
      </c>
      <c r="Q6901" t="s">
        <v>80</v>
      </c>
      <c r="R6901" t="s">
        <v>4847</v>
      </c>
      <c r="S6901">
        <v>7.6559999999999988</v>
      </c>
      <c r="T6901">
        <v>6</v>
      </c>
      <c r="U6901">
        <v>0.8</v>
      </c>
      <c r="V6901">
        <v>-13.015200000000004</v>
      </c>
      <c r="W6901" s="6">
        <f t="shared" si="646"/>
        <v>-1.7000000000000008</v>
      </c>
      <c r="X6901" s="4">
        <f t="shared" si="643"/>
        <v>-2.1692000000000005</v>
      </c>
      <c r="Y6901" s="4">
        <f t="shared" si="644"/>
        <v>1.2759999999999998</v>
      </c>
      <c r="Z6901" s="4">
        <f t="shared" si="645"/>
        <v>6.3800000000000008</v>
      </c>
      <c r="AA6901" s="4">
        <f t="shared" si="642"/>
        <v>6.1247999999999996</v>
      </c>
    </row>
    <row r="6902" spans="1:27" x14ac:dyDescent="0.2">
      <c r="A6902">
        <v>6901</v>
      </c>
      <c r="B6902" t="s">
        <v>9171</v>
      </c>
      <c r="C6902" s="5">
        <v>42254</v>
      </c>
      <c r="D6902" s="5" t="str">
        <f t="shared" si="647"/>
        <v>2015-09</v>
      </c>
      <c r="E6902" s="5">
        <v>42258</v>
      </c>
      <c r="F6902" t="s">
        <v>55</v>
      </c>
      <c r="G6902" t="s">
        <v>1609</v>
      </c>
      <c r="H6902" t="s">
        <v>1610</v>
      </c>
      <c r="I6902" t="s">
        <v>107</v>
      </c>
      <c r="J6902" t="s">
        <v>32</v>
      </c>
      <c r="K6902" t="s">
        <v>271</v>
      </c>
      <c r="L6902" t="s">
        <v>272</v>
      </c>
      <c r="M6902">
        <v>10009</v>
      </c>
      <c r="N6902" t="s">
        <v>153</v>
      </c>
      <c r="O6902" t="s">
        <v>2575</v>
      </c>
      <c r="P6902" t="s">
        <v>76</v>
      </c>
      <c r="Q6902" t="s">
        <v>166</v>
      </c>
      <c r="R6902" t="s">
        <v>2576</v>
      </c>
      <c r="S6902">
        <v>559.92999999999995</v>
      </c>
      <c r="T6902">
        <v>7</v>
      </c>
      <c r="U6902">
        <v>0</v>
      </c>
      <c r="V6902">
        <v>167.97899999999996</v>
      </c>
      <c r="W6902" s="6">
        <f t="shared" si="646"/>
        <v>0.29999999999999993</v>
      </c>
      <c r="X6902" s="4">
        <f t="shared" si="643"/>
        <v>23.996999999999993</v>
      </c>
      <c r="Y6902" s="4">
        <f t="shared" si="644"/>
        <v>79.989999999999995</v>
      </c>
      <c r="Z6902" s="4">
        <f t="shared" si="645"/>
        <v>79.989999999999995</v>
      </c>
      <c r="AA6902" s="4">
        <f t="shared" si="642"/>
        <v>0</v>
      </c>
    </row>
    <row r="6903" spans="1:27" x14ac:dyDescent="0.2">
      <c r="A6903">
        <v>6902</v>
      </c>
      <c r="B6903" t="s">
        <v>9172</v>
      </c>
      <c r="C6903" s="5">
        <v>42940</v>
      </c>
      <c r="D6903" s="5" t="str">
        <f t="shared" si="647"/>
        <v>2017-07</v>
      </c>
      <c r="E6903" s="5">
        <v>42940</v>
      </c>
      <c r="F6903" t="s">
        <v>1298</v>
      </c>
      <c r="G6903" t="s">
        <v>3403</v>
      </c>
      <c r="H6903" t="s">
        <v>3404</v>
      </c>
      <c r="I6903" t="s">
        <v>46</v>
      </c>
      <c r="J6903" t="s">
        <v>32</v>
      </c>
      <c r="K6903" t="s">
        <v>1465</v>
      </c>
      <c r="L6903" t="s">
        <v>48</v>
      </c>
      <c r="M6903">
        <v>92646</v>
      </c>
      <c r="N6903" t="s">
        <v>49</v>
      </c>
      <c r="O6903" t="s">
        <v>1223</v>
      </c>
      <c r="P6903" t="s">
        <v>76</v>
      </c>
      <c r="Q6903" t="s">
        <v>1224</v>
      </c>
      <c r="R6903" t="s">
        <v>1225</v>
      </c>
      <c r="S6903">
        <v>2399.96</v>
      </c>
      <c r="T6903">
        <v>5</v>
      </c>
      <c r="U6903">
        <v>0.2</v>
      </c>
      <c r="V6903">
        <v>839.9860000000001</v>
      </c>
      <c r="W6903" s="6">
        <f t="shared" si="646"/>
        <v>0.35000000000000003</v>
      </c>
      <c r="X6903" s="4">
        <f t="shared" si="643"/>
        <v>167.99720000000002</v>
      </c>
      <c r="Y6903" s="4">
        <f t="shared" si="644"/>
        <v>479.99200000000002</v>
      </c>
      <c r="Z6903" s="4">
        <f t="shared" si="645"/>
        <v>599.99</v>
      </c>
      <c r="AA6903" s="4">
        <f t="shared" si="642"/>
        <v>479.99200000000002</v>
      </c>
    </row>
    <row r="6904" spans="1:27" x14ac:dyDescent="0.2">
      <c r="A6904">
        <v>6903</v>
      </c>
      <c r="B6904" t="s">
        <v>9173</v>
      </c>
      <c r="C6904" s="5">
        <v>42980</v>
      </c>
      <c r="D6904" s="5" t="str">
        <f t="shared" si="647"/>
        <v>2017-09</v>
      </c>
      <c r="E6904" s="5">
        <v>42986</v>
      </c>
      <c r="F6904" t="s">
        <v>55</v>
      </c>
      <c r="G6904" t="s">
        <v>2737</v>
      </c>
      <c r="H6904" t="s">
        <v>2738</v>
      </c>
      <c r="I6904" t="s">
        <v>46</v>
      </c>
      <c r="J6904" t="s">
        <v>32</v>
      </c>
      <c r="K6904" t="s">
        <v>308</v>
      </c>
      <c r="L6904" t="s">
        <v>216</v>
      </c>
      <c r="M6904">
        <v>60653</v>
      </c>
      <c r="N6904" t="s">
        <v>110</v>
      </c>
      <c r="O6904" t="s">
        <v>2583</v>
      </c>
      <c r="P6904" t="s">
        <v>51</v>
      </c>
      <c r="Q6904" t="s">
        <v>274</v>
      </c>
      <c r="R6904" t="s">
        <v>2584</v>
      </c>
      <c r="S6904">
        <v>16</v>
      </c>
      <c r="T6904">
        <v>4</v>
      </c>
      <c r="U6904">
        <v>0.2</v>
      </c>
      <c r="V6904">
        <v>5.6</v>
      </c>
      <c r="W6904" s="6">
        <f t="shared" si="646"/>
        <v>0.35</v>
      </c>
      <c r="X6904" s="4">
        <f t="shared" si="643"/>
        <v>1.4</v>
      </c>
      <c r="Y6904" s="4">
        <f t="shared" si="644"/>
        <v>4</v>
      </c>
      <c r="Z6904" s="4">
        <f t="shared" si="645"/>
        <v>5</v>
      </c>
      <c r="AA6904" s="4">
        <f t="shared" si="642"/>
        <v>3.2</v>
      </c>
    </row>
    <row r="6905" spans="1:27" x14ac:dyDescent="0.2">
      <c r="A6905">
        <v>6904</v>
      </c>
      <c r="B6905" t="s">
        <v>9173</v>
      </c>
      <c r="C6905" s="5">
        <v>42980</v>
      </c>
      <c r="D6905" s="5" t="str">
        <f t="shared" si="647"/>
        <v>2017-09</v>
      </c>
      <c r="E6905" s="5">
        <v>42986</v>
      </c>
      <c r="F6905" t="s">
        <v>55</v>
      </c>
      <c r="G6905" t="s">
        <v>2737</v>
      </c>
      <c r="H6905" t="s">
        <v>2738</v>
      </c>
      <c r="I6905" t="s">
        <v>46</v>
      </c>
      <c r="J6905" t="s">
        <v>32</v>
      </c>
      <c r="K6905" t="s">
        <v>308</v>
      </c>
      <c r="L6905" t="s">
        <v>216</v>
      </c>
      <c r="M6905">
        <v>60653</v>
      </c>
      <c r="N6905" t="s">
        <v>110</v>
      </c>
      <c r="O6905" t="s">
        <v>9174</v>
      </c>
      <c r="P6905" t="s">
        <v>51</v>
      </c>
      <c r="Q6905" t="s">
        <v>83</v>
      </c>
      <c r="R6905" t="s">
        <v>9175</v>
      </c>
      <c r="S6905">
        <v>5.5879999999999992</v>
      </c>
      <c r="T6905">
        <v>2</v>
      </c>
      <c r="U6905">
        <v>0.8</v>
      </c>
      <c r="V6905">
        <v>-15.087600000000002</v>
      </c>
      <c r="W6905" s="6">
        <f t="shared" si="646"/>
        <v>-2.7000000000000006</v>
      </c>
      <c r="X6905" s="4">
        <f t="shared" si="643"/>
        <v>-7.5438000000000009</v>
      </c>
      <c r="Y6905" s="4">
        <f t="shared" si="644"/>
        <v>2.7939999999999996</v>
      </c>
      <c r="Z6905" s="4">
        <f t="shared" si="645"/>
        <v>13.97</v>
      </c>
      <c r="AA6905" s="4">
        <f t="shared" si="642"/>
        <v>4.4703999999999997</v>
      </c>
    </row>
    <row r="6906" spans="1:27" x14ac:dyDescent="0.2">
      <c r="A6906">
        <v>6905</v>
      </c>
      <c r="B6906" t="s">
        <v>9173</v>
      </c>
      <c r="C6906" s="5">
        <v>42980</v>
      </c>
      <c r="D6906" s="5" t="str">
        <f t="shared" si="647"/>
        <v>2017-09</v>
      </c>
      <c r="E6906" s="5">
        <v>42986</v>
      </c>
      <c r="F6906" t="s">
        <v>55</v>
      </c>
      <c r="G6906" t="s">
        <v>2737</v>
      </c>
      <c r="H6906" t="s">
        <v>2738</v>
      </c>
      <c r="I6906" t="s">
        <v>46</v>
      </c>
      <c r="J6906" t="s">
        <v>32</v>
      </c>
      <c r="K6906" t="s">
        <v>308</v>
      </c>
      <c r="L6906" t="s">
        <v>216</v>
      </c>
      <c r="M6906">
        <v>60653</v>
      </c>
      <c r="N6906" t="s">
        <v>110</v>
      </c>
      <c r="O6906" t="s">
        <v>8387</v>
      </c>
      <c r="P6906" t="s">
        <v>51</v>
      </c>
      <c r="Q6906" t="s">
        <v>64</v>
      </c>
      <c r="R6906" t="s">
        <v>8388</v>
      </c>
      <c r="S6906">
        <v>235.92</v>
      </c>
      <c r="T6906">
        <v>5</v>
      </c>
      <c r="U6906">
        <v>0.2</v>
      </c>
      <c r="V6906">
        <v>-44.235000000000007</v>
      </c>
      <c r="W6906" s="6">
        <f t="shared" si="646"/>
        <v>-0.18750000000000003</v>
      </c>
      <c r="X6906" s="4">
        <f t="shared" si="643"/>
        <v>-8.8470000000000013</v>
      </c>
      <c r="Y6906" s="4">
        <f t="shared" si="644"/>
        <v>47.183999999999997</v>
      </c>
      <c r="Z6906" s="4">
        <f t="shared" si="645"/>
        <v>58.98</v>
      </c>
      <c r="AA6906" s="4">
        <f t="shared" si="642"/>
        <v>47.183999999999997</v>
      </c>
    </row>
    <row r="6907" spans="1:27" x14ac:dyDescent="0.2">
      <c r="A6907">
        <v>6906</v>
      </c>
      <c r="B6907" t="s">
        <v>9176</v>
      </c>
      <c r="C6907" s="5">
        <v>43075</v>
      </c>
      <c r="D6907" s="5" t="str">
        <f t="shared" si="647"/>
        <v>2017-12</v>
      </c>
      <c r="E6907" s="5">
        <v>43077</v>
      </c>
      <c r="F6907" t="s">
        <v>28</v>
      </c>
      <c r="G6907" t="s">
        <v>2281</v>
      </c>
      <c r="H6907" t="s">
        <v>2282</v>
      </c>
      <c r="I6907" t="s">
        <v>46</v>
      </c>
      <c r="J6907" t="s">
        <v>32</v>
      </c>
      <c r="K6907" t="s">
        <v>999</v>
      </c>
      <c r="L6907" t="s">
        <v>48</v>
      </c>
      <c r="M6907">
        <v>94513</v>
      </c>
      <c r="N6907" t="s">
        <v>49</v>
      </c>
      <c r="O6907" t="s">
        <v>2665</v>
      </c>
      <c r="P6907" t="s">
        <v>51</v>
      </c>
      <c r="Q6907" t="s">
        <v>64</v>
      </c>
      <c r="R6907" t="s">
        <v>2666</v>
      </c>
      <c r="S6907">
        <v>10.68</v>
      </c>
      <c r="T6907">
        <v>1</v>
      </c>
      <c r="U6907">
        <v>0</v>
      </c>
      <c r="V6907">
        <v>2.8836000000000004</v>
      </c>
      <c r="W6907" s="6">
        <f t="shared" si="646"/>
        <v>0.27</v>
      </c>
      <c r="X6907" s="4">
        <f t="shared" si="643"/>
        <v>2.8836000000000004</v>
      </c>
      <c r="Y6907" s="4">
        <f t="shared" si="644"/>
        <v>10.68</v>
      </c>
      <c r="Z6907" s="4">
        <f t="shared" si="645"/>
        <v>10.68</v>
      </c>
      <c r="AA6907" s="4">
        <f t="shared" si="642"/>
        <v>0</v>
      </c>
    </row>
    <row r="6908" spans="1:27" x14ac:dyDescent="0.2">
      <c r="A6908">
        <v>6907</v>
      </c>
      <c r="B6908" t="s">
        <v>9177</v>
      </c>
      <c r="C6908" s="5">
        <v>42875</v>
      </c>
      <c r="D6908" s="5" t="str">
        <f t="shared" si="647"/>
        <v>2017-05</v>
      </c>
      <c r="E6908" s="5">
        <v>42875</v>
      </c>
      <c r="F6908" t="s">
        <v>1298</v>
      </c>
      <c r="G6908" t="s">
        <v>1333</v>
      </c>
      <c r="H6908" t="s">
        <v>1334</v>
      </c>
      <c r="I6908" t="s">
        <v>46</v>
      </c>
      <c r="J6908" t="s">
        <v>32</v>
      </c>
      <c r="K6908" t="s">
        <v>2396</v>
      </c>
      <c r="L6908" t="s">
        <v>243</v>
      </c>
      <c r="M6908">
        <v>48183</v>
      </c>
      <c r="N6908" t="s">
        <v>110</v>
      </c>
      <c r="O6908" t="s">
        <v>1351</v>
      </c>
      <c r="P6908" t="s">
        <v>51</v>
      </c>
      <c r="Q6908" t="s">
        <v>80</v>
      </c>
      <c r="R6908" t="s">
        <v>1352</v>
      </c>
      <c r="S6908">
        <v>41.28</v>
      </c>
      <c r="T6908">
        <v>2</v>
      </c>
      <c r="U6908">
        <v>0</v>
      </c>
      <c r="V6908">
        <v>19.814399999999999</v>
      </c>
      <c r="W6908" s="6">
        <f t="shared" si="646"/>
        <v>0.48</v>
      </c>
      <c r="X6908" s="4">
        <f t="shared" si="643"/>
        <v>9.9071999999999996</v>
      </c>
      <c r="Y6908" s="4">
        <f t="shared" si="644"/>
        <v>20.64</v>
      </c>
      <c r="Z6908" s="4">
        <f t="shared" si="645"/>
        <v>20.64</v>
      </c>
      <c r="AA6908" s="4">
        <f t="shared" si="642"/>
        <v>0</v>
      </c>
    </row>
    <row r="6909" spans="1:27" x14ac:dyDescent="0.2">
      <c r="A6909">
        <v>6908</v>
      </c>
      <c r="B6909" t="s">
        <v>9178</v>
      </c>
      <c r="C6909" s="5">
        <v>42640</v>
      </c>
      <c r="D6909" s="5" t="str">
        <f t="shared" si="647"/>
        <v>2016-09</v>
      </c>
      <c r="E6909" s="5">
        <v>42646</v>
      </c>
      <c r="F6909" t="s">
        <v>55</v>
      </c>
      <c r="G6909" t="s">
        <v>4362</v>
      </c>
      <c r="H6909" t="s">
        <v>4363</v>
      </c>
      <c r="I6909" t="s">
        <v>31</v>
      </c>
      <c r="J6909" t="s">
        <v>32</v>
      </c>
      <c r="K6909" t="s">
        <v>100</v>
      </c>
      <c r="L6909" t="s">
        <v>101</v>
      </c>
      <c r="M6909">
        <v>98103</v>
      </c>
      <c r="N6909" t="s">
        <v>49</v>
      </c>
      <c r="O6909" t="s">
        <v>7957</v>
      </c>
      <c r="P6909" t="s">
        <v>76</v>
      </c>
      <c r="Q6909" t="s">
        <v>77</v>
      </c>
      <c r="R6909" t="s">
        <v>7958</v>
      </c>
      <c r="S6909">
        <v>1001.5840000000001</v>
      </c>
      <c r="T6909">
        <v>2</v>
      </c>
      <c r="U6909">
        <v>0.2</v>
      </c>
      <c r="V6909">
        <v>125.19799999999992</v>
      </c>
      <c r="W6909" s="6">
        <f t="shared" si="646"/>
        <v>0.12499999999999992</v>
      </c>
      <c r="X6909" s="4">
        <f t="shared" si="643"/>
        <v>62.598999999999961</v>
      </c>
      <c r="Y6909" s="4">
        <f t="shared" si="644"/>
        <v>500.79200000000003</v>
      </c>
      <c r="Z6909" s="4">
        <f t="shared" si="645"/>
        <v>625.99</v>
      </c>
      <c r="AA6909" s="4">
        <f t="shared" si="642"/>
        <v>200.31680000000003</v>
      </c>
    </row>
    <row r="6910" spans="1:27" x14ac:dyDescent="0.2">
      <c r="A6910">
        <v>6909</v>
      </c>
      <c r="B6910" t="s">
        <v>9179</v>
      </c>
      <c r="C6910" s="5">
        <v>43079</v>
      </c>
      <c r="D6910" s="5" t="str">
        <f t="shared" si="647"/>
        <v>2017-12</v>
      </c>
      <c r="E6910" s="5">
        <v>43084</v>
      </c>
      <c r="F6910" t="s">
        <v>55</v>
      </c>
      <c r="G6910" t="s">
        <v>616</v>
      </c>
      <c r="H6910" t="s">
        <v>617</v>
      </c>
      <c r="I6910" t="s">
        <v>46</v>
      </c>
      <c r="J6910" t="s">
        <v>32</v>
      </c>
      <c r="K6910" t="s">
        <v>5528</v>
      </c>
      <c r="L6910" t="s">
        <v>388</v>
      </c>
      <c r="M6910">
        <v>29406</v>
      </c>
      <c r="N6910" t="s">
        <v>35</v>
      </c>
      <c r="O6910" t="s">
        <v>5075</v>
      </c>
      <c r="P6910" t="s">
        <v>37</v>
      </c>
      <c r="Q6910" t="s">
        <v>70</v>
      </c>
      <c r="R6910" t="s">
        <v>5076</v>
      </c>
      <c r="S6910">
        <v>14.76</v>
      </c>
      <c r="T6910">
        <v>2</v>
      </c>
      <c r="U6910">
        <v>0</v>
      </c>
      <c r="V6910">
        <v>4.2803999999999984</v>
      </c>
      <c r="W6910" s="6">
        <f t="shared" si="646"/>
        <v>0.28999999999999992</v>
      </c>
      <c r="X6910" s="4">
        <f t="shared" si="643"/>
        <v>2.1401999999999992</v>
      </c>
      <c r="Y6910" s="4">
        <f t="shared" si="644"/>
        <v>7.38</v>
      </c>
      <c r="Z6910" s="4">
        <f t="shared" si="645"/>
        <v>7.38</v>
      </c>
      <c r="AA6910" s="4">
        <f t="shared" si="642"/>
        <v>0</v>
      </c>
    </row>
    <row r="6911" spans="1:27" x14ac:dyDescent="0.2">
      <c r="A6911">
        <v>6910</v>
      </c>
      <c r="B6911" t="s">
        <v>9180</v>
      </c>
      <c r="C6911" s="5">
        <v>41895</v>
      </c>
      <c r="D6911" s="5" t="str">
        <f t="shared" si="647"/>
        <v>2014-09</v>
      </c>
      <c r="E6911" s="5">
        <v>41900</v>
      </c>
      <c r="F6911" t="s">
        <v>28</v>
      </c>
      <c r="G6911" t="s">
        <v>247</v>
      </c>
      <c r="H6911" t="s">
        <v>248</v>
      </c>
      <c r="I6911" t="s">
        <v>31</v>
      </c>
      <c r="J6911" t="s">
        <v>32</v>
      </c>
      <c r="K6911" t="s">
        <v>502</v>
      </c>
      <c r="L6911" t="s">
        <v>503</v>
      </c>
      <c r="M6911">
        <v>43229</v>
      </c>
      <c r="N6911" t="s">
        <v>153</v>
      </c>
      <c r="O6911" t="s">
        <v>2975</v>
      </c>
      <c r="P6911" t="s">
        <v>51</v>
      </c>
      <c r="Q6911" t="s">
        <v>80</v>
      </c>
      <c r="R6911" t="s">
        <v>2976</v>
      </c>
      <c r="S6911">
        <v>2.5020000000000002</v>
      </c>
      <c r="T6911">
        <v>3</v>
      </c>
      <c r="U6911">
        <v>0.7</v>
      </c>
      <c r="V6911">
        <v>-2.0015999999999998</v>
      </c>
      <c r="W6911" s="6">
        <f t="shared" si="646"/>
        <v>-0.79999999999999982</v>
      </c>
      <c r="X6911" s="4">
        <f t="shared" si="643"/>
        <v>-0.6671999999999999</v>
      </c>
      <c r="Y6911" s="4">
        <f t="shared" si="644"/>
        <v>0.83400000000000007</v>
      </c>
      <c r="Z6911" s="4">
        <f t="shared" si="645"/>
        <v>2.78</v>
      </c>
      <c r="AA6911" s="4">
        <f t="shared" si="642"/>
        <v>1.7514000000000001</v>
      </c>
    </row>
    <row r="6912" spans="1:27" x14ac:dyDescent="0.2">
      <c r="A6912">
        <v>6911</v>
      </c>
      <c r="B6912" t="s">
        <v>9181</v>
      </c>
      <c r="C6912" s="5">
        <v>42945</v>
      </c>
      <c r="D6912" s="5" t="str">
        <f t="shared" si="647"/>
        <v>2017-07</v>
      </c>
      <c r="E6912" s="5">
        <v>42949</v>
      </c>
      <c r="F6912" t="s">
        <v>55</v>
      </c>
      <c r="G6912" t="s">
        <v>3022</v>
      </c>
      <c r="H6912" t="s">
        <v>3023</v>
      </c>
      <c r="I6912" t="s">
        <v>31</v>
      </c>
      <c r="J6912" t="s">
        <v>32</v>
      </c>
      <c r="K6912" t="s">
        <v>100</v>
      </c>
      <c r="L6912" t="s">
        <v>101</v>
      </c>
      <c r="M6912">
        <v>98103</v>
      </c>
      <c r="N6912" t="s">
        <v>49</v>
      </c>
      <c r="O6912" t="s">
        <v>1084</v>
      </c>
      <c r="P6912" t="s">
        <v>37</v>
      </c>
      <c r="Q6912" t="s">
        <v>38</v>
      </c>
      <c r="R6912" t="s">
        <v>1085</v>
      </c>
      <c r="S6912">
        <v>115.96</v>
      </c>
      <c r="T6912">
        <v>2</v>
      </c>
      <c r="U6912">
        <v>0</v>
      </c>
      <c r="V6912">
        <v>25.511200000000002</v>
      </c>
      <c r="W6912" s="6">
        <f t="shared" si="646"/>
        <v>0.22000000000000003</v>
      </c>
      <c r="X6912" s="4">
        <f t="shared" si="643"/>
        <v>12.755600000000001</v>
      </c>
      <c r="Y6912" s="4">
        <f t="shared" si="644"/>
        <v>57.98</v>
      </c>
      <c r="Z6912" s="4">
        <f t="shared" si="645"/>
        <v>57.98</v>
      </c>
      <c r="AA6912" s="4">
        <f t="shared" si="642"/>
        <v>0</v>
      </c>
    </row>
    <row r="6913" spans="1:27" x14ac:dyDescent="0.2">
      <c r="A6913">
        <v>6912</v>
      </c>
      <c r="B6913" t="s">
        <v>9182</v>
      </c>
      <c r="C6913" s="5">
        <v>42948</v>
      </c>
      <c r="D6913" s="5" t="str">
        <f t="shared" si="647"/>
        <v>2017-08</v>
      </c>
      <c r="E6913" s="5">
        <v>42952</v>
      </c>
      <c r="F6913" t="s">
        <v>28</v>
      </c>
      <c r="G6913" t="s">
        <v>666</v>
      </c>
      <c r="H6913" t="s">
        <v>667</v>
      </c>
      <c r="I6913" t="s">
        <v>31</v>
      </c>
      <c r="J6913" t="s">
        <v>32</v>
      </c>
      <c r="K6913" t="s">
        <v>132</v>
      </c>
      <c r="L6913" t="s">
        <v>48</v>
      </c>
      <c r="M6913">
        <v>94109</v>
      </c>
      <c r="N6913" t="s">
        <v>49</v>
      </c>
      <c r="O6913" t="s">
        <v>3232</v>
      </c>
      <c r="P6913" t="s">
        <v>51</v>
      </c>
      <c r="Q6913" t="s">
        <v>64</v>
      </c>
      <c r="R6913" t="s">
        <v>3233</v>
      </c>
      <c r="S6913">
        <v>186.54</v>
      </c>
      <c r="T6913">
        <v>3</v>
      </c>
      <c r="U6913">
        <v>0</v>
      </c>
      <c r="V6913">
        <v>50.365800000000007</v>
      </c>
      <c r="W6913" s="6">
        <f t="shared" si="646"/>
        <v>0.27000000000000007</v>
      </c>
      <c r="X6913" s="4">
        <f t="shared" si="643"/>
        <v>16.788600000000002</v>
      </c>
      <c r="Y6913" s="4">
        <f t="shared" si="644"/>
        <v>62.18</v>
      </c>
      <c r="Z6913" s="4">
        <f t="shared" si="645"/>
        <v>62.18</v>
      </c>
      <c r="AA6913" s="4">
        <f t="shared" si="642"/>
        <v>0</v>
      </c>
    </row>
    <row r="6914" spans="1:27" x14ac:dyDescent="0.2">
      <c r="A6914">
        <v>6913</v>
      </c>
      <c r="B6914" t="s">
        <v>9183</v>
      </c>
      <c r="C6914" s="5">
        <v>42857</v>
      </c>
      <c r="D6914" s="5" t="str">
        <f t="shared" si="647"/>
        <v>2017-05</v>
      </c>
      <c r="E6914" s="5">
        <v>42860</v>
      </c>
      <c r="F6914" t="s">
        <v>28</v>
      </c>
      <c r="G6914" t="s">
        <v>5337</v>
      </c>
      <c r="H6914" t="s">
        <v>5338</v>
      </c>
      <c r="I6914" t="s">
        <v>46</v>
      </c>
      <c r="J6914" t="s">
        <v>32</v>
      </c>
      <c r="K6914" t="s">
        <v>47</v>
      </c>
      <c r="L6914" t="s">
        <v>48</v>
      </c>
      <c r="M6914">
        <v>90049</v>
      </c>
      <c r="N6914" t="s">
        <v>49</v>
      </c>
      <c r="O6914" t="s">
        <v>2677</v>
      </c>
      <c r="P6914" t="s">
        <v>76</v>
      </c>
      <c r="Q6914" t="s">
        <v>166</v>
      </c>
      <c r="R6914" t="s">
        <v>2678</v>
      </c>
      <c r="S6914">
        <v>159.56</v>
      </c>
      <c r="T6914">
        <v>4</v>
      </c>
      <c r="U6914">
        <v>0</v>
      </c>
      <c r="V6914">
        <v>59.037199999999999</v>
      </c>
      <c r="W6914" s="6">
        <f t="shared" si="646"/>
        <v>0.37</v>
      </c>
      <c r="X6914" s="4">
        <f t="shared" si="643"/>
        <v>14.7593</v>
      </c>
      <c r="Y6914" s="4">
        <f t="shared" si="644"/>
        <v>39.89</v>
      </c>
      <c r="Z6914" s="4">
        <f t="shared" si="645"/>
        <v>39.89</v>
      </c>
      <c r="AA6914" s="4">
        <f t="shared" si="642"/>
        <v>0</v>
      </c>
    </row>
    <row r="6915" spans="1:27" x14ac:dyDescent="0.2">
      <c r="A6915">
        <v>6914</v>
      </c>
      <c r="B6915" t="s">
        <v>9184</v>
      </c>
      <c r="C6915" s="5">
        <v>42167</v>
      </c>
      <c r="D6915" s="5" t="str">
        <f t="shared" si="647"/>
        <v>2015-06</v>
      </c>
      <c r="E6915" s="5">
        <v>42171</v>
      </c>
      <c r="F6915" t="s">
        <v>55</v>
      </c>
      <c r="G6915" t="s">
        <v>866</v>
      </c>
      <c r="H6915" t="s">
        <v>867</v>
      </c>
      <c r="I6915" t="s">
        <v>31</v>
      </c>
      <c r="J6915" t="s">
        <v>32</v>
      </c>
      <c r="K6915" t="s">
        <v>9185</v>
      </c>
      <c r="L6915" t="s">
        <v>59</v>
      </c>
      <c r="M6915">
        <v>33407</v>
      </c>
      <c r="N6915" t="s">
        <v>35</v>
      </c>
      <c r="O6915" t="s">
        <v>475</v>
      </c>
      <c r="P6915" t="s">
        <v>76</v>
      </c>
      <c r="Q6915" t="s">
        <v>77</v>
      </c>
      <c r="R6915" t="s">
        <v>476</v>
      </c>
      <c r="S6915">
        <v>55.984000000000009</v>
      </c>
      <c r="T6915">
        <v>2</v>
      </c>
      <c r="U6915">
        <v>0.2</v>
      </c>
      <c r="V6915">
        <v>4.1987999999999985</v>
      </c>
      <c r="W6915" s="6">
        <f t="shared" si="646"/>
        <v>7.4999999999999956E-2</v>
      </c>
      <c r="X6915" s="4">
        <f t="shared" si="643"/>
        <v>2.0993999999999993</v>
      </c>
      <c r="Y6915" s="4">
        <f t="shared" si="644"/>
        <v>27.992000000000004</v>
      </c>
      <c r="Z6915" s="4">
        <f t="shared" si="645"/>
        <v>34.99</v>
      </c>
      <c r="AA6915" s="4">
        <f t="shared" ref="AA6915:AA6978" si="648">S6915*U6915</f>
        <v>11.196800000000003</v>
      </c>
    </row>
    <row r="6916" spans="1:27" x14ac:dyDescent="0.2">
      <c r="A6916">
        <v>6915</v>
      </c>
      <c r="B6916" t="s">
        <v>9186</v>
      </c>
      <c r="C6916" s="5">
        <v>41995</v>
      </c>
      <c r="D6916" s="5" t="str">
        <f t="shared" si="647"/>
        <v>2014-12</v>
      </c>
      <c r="E6916" s="5">
        <v>42002</v>
      </c>
      <c r="F6916" t="s">
        <v>55</v>
      </c>
      <c r="G6916" t="s">
        <v>3500</v>
      </c>
      <c r="H6916" t="s">
        <v>3501</v>
      </c>
      <c r="I6916" t="s">
        <v>31</v>
      </c>
      <c r="J6916" t="s">
        <v>32</v>
      </c>
      <c r="K6916" t="s">
        <v>308</v>
      </c>
      <c r="L6916" t="s">
        <v>216</v>
      </c>
      <c r="M6916">
        <v>60623</v>
      </c>
      <c r="N6916" t="s">
        <v>110</v>
      </c>
      <c r="O6916" t="s">
        <v>2127</v>
      </c>
      <c r="P6916" t="s">
        <v>51</v>
      </c>
      <c r="Q6916" t="s">
        <v>64</v>
      </c>
      <c r="R6916" t="s">
        <v>2128</v>
      </c>
      <c r="S6916">
        <v>132.16</v>
      </c>
      <c r="T6916">
        <v>1</v>
      </c>
      <c r="U6916">
        <v>0.2</v>
      </c>
      <c r="V6916">
        <v>9.911999999999999</v>
      </c>
      <c r="W6916" s="6">
        <f t="shared" si="646"/>
        <v>7.4999999999999997E-2</v>
      </c>
      <c r="X6916" s="4">
        <f t="shared" ref="X6916:X6979" si="649">V6916/T6916</f>
        <v>9.911999999999999</v>
      </c>
      <c r="Y6916" s="4">
        <f t="shared" ref="Y6916:Y6979" si="650">S6916/T6916</f>
        <v>132.16</v>
      </c>
      <c r="Z6916" s="4">
        <f t="shared" ref="Z6916:Z6979" si="651">S6916/((1-U6916)*T6916)</f>
        <v>165.2</v>
      </c>
      <c r="AA6916" s="4">
        <f t="shared" si="648"/>
        <v>26.432000000000002</v>
      </c>
    </row>
    <row r="6917" spans="1:27" x14ac:dyDescent="0.2">
      <c r="A6917">
        <v>6916</v>
      </c>
      <c r="B6917" t="s">
        <v>9186</v>
      </c>
      <c r="C6917" s="5">
        <v>41995</v>
      </c>
      <c r="D6917" s="5" t="str">
        <f t="shared" si="647"/>
        <v>2014-12</v>
      </c>
      <c r="E6917" s="5">
        <v>42002</v>
      </c>
      <c r="F6917" t="s">
        <v>55</v>
      </c>
      <c r="G6917" t="s">
        <v>3500</v>
      </c>
      <c r="H6917" t="s">
        <v>3501</v>
      </c>
      <c r="I6917" t="s">
        <v>31</v>
      </c>
      <c r="J6917" t="s">
        <v>32</v>
      </c>
      <c r="K6917" t="s">
        <v>308</v>
      </c>
      <c r="L6917" t="s">
        <v>216</v>
      </c>
      <c r="M6917">
        <v>60623</v>
      </c>
      <c r="N6917" t="s">
        <v>110</v>
      </c>
      <c r="O6917" t="s">
        <v>2057</v>
      </c>
      <c r="P6917" t="s">
        <v>51</v>
      </c>
      <c r="Q6917" t="s">
        <v>80</v>
      </c>
      <c r="R6917" t="s">
        <v>2058</v>
      </c>
      <c r="S6917">
        <v>17.903999999999996</v>
      </c>
      <c r="T6917">
        <v>6</v>
      </c>
      <c r="U6917">
        <v>0.8</v>
      </c>
      <c r="V6917">
        <v>-31.332000000000008</v>
      </c>
      <c r="W6917" s="6">
        <f t="shared" ref="W6917:W6980" si="652">(V6917/S6917)</f>
        <v>-1.7500000000000009</v>
      </c>
      <c r="X6917" s="4">
        <f t="shared" si="649"/>
        <v>-5.2220000000000013</v>
      </c>
      <c r="Y6917" s="4">
        <f t="shared" si="650"/>
        <v>2.9839999999999995</v>
      </c>
      <c r="Z6917" s="4">
        <f t="shared" si="651"/>
        <v>14.92</v>
      </c>
      <c r="AA6917" s="4">
        <f t="shared" si="648"/>
        <v>14.323199999999998</v>
      </c>
    </row>
    <row r="6918" spans="1:27" x14ac:dyDescent="0.2">
      <c r="A6918">
        <v>6917</v>
      </c>
      <c r="B6918" t="s">
        <v>9186</v>
      </c>
      <c r="C6918" s="5">
        <v>41995</v>
      </c>
      <c r="D6918" s="5" t="str">
        <f t="shared" si="647"/>
        <v>2014-12</v>
      </c>
      <c r="E6918" s="5">
        <v>42002</v>
      </c>
      <c r="F6918" t="s">
        <v>55</v>
      </c>
      <c r="G6918" t="s">
        <v>3500</v>
      </c>
      <c r="H6918" t="s">
        <v>3501</v>
      </c>
      <c r="I6918" t="s">
        <v>31</v>
      </c>
      <c r="J6918" t="s">
        <v>32</v>
      </c>
      <c r="K6918" t="s">
        <v>308</v>
      </c>
      <c r="L6918" t="s">
        <v>216</v>
      </c>
      <c r="M6918">
        <v>60623</v>
      </c>
      <c r="N6918" t="s">
        <v>110</v>
      </c>
      <c r="O6918" t="s">
        <v>3807</v>
      </c>
      <c r="P6918" t="s">
        <v>51</v>
      </c>
      <c r="Q6918" t="s">
        <v>95</v>
      </c>
      <c r="R6918" t="s">
        <v>3808</v>
      </c>
      <c r="S6918">
        <v>124.032</v>
      </c>
      <c r="T6918">
        <v>4</v>
      </c>
      <c r="U6918">
        <v>0.2</v>
      </c>
      <c r="V6918">
        <v>44.961600000000004</v>
      </c>
      <c r="W6918" s="6">
        <f t="shared" si="652"/>
        <v>0.36250000000000004</v>
      </c>
      <c r="X6918" s="4">
        <f t="shared" si="649"/>
        <v>11.240400000000001</v>
      </c>
      <c r="Y6918" s="4">
        <f t="shared" si="650"/>
        <v>31.007999999999999</v>
      </c>
      <c r="Z6918" s="4">
        <f t="shared" si="651"/>
        <v>38.76</v>
      </c>
      <c r="AA6918" s="4">
        <f t="shared" si="648"/>
        <v>24.8064</v>
      </c>
    </row>
    <row r="6919" spans="1:27" x14ac:dyDescent="0.2">
      <c r="A6919">
        <v>6918</v>
      </c>
      <c r="B6919" t="s">
        <v>9187</v>
      </c>
      <c r="C6919" s="5">
        <v>41989</v>
      </c>
      <c r="D6919" s="5" t="str">
        <f t="shared" ref="D6919:D6982" si="653">TEXT(C6919,"yyyy-mm")</f>
        <v>2014-12</v>
      </c>
      <c r="E6919" s="5">
        <v>41994</v>
      </c>
      <c r="F6919" t="s">
        <v>55</v>
      </c>
      <c r="G6919" t="s">
        <v>7384</v>
      </c>
      <c r="H6919" t="s">
        <v>7385</v>
      </c>
      <c r="I6919" t="s">
        <v>46</v>
      </c>
      <c r="J6919" t="s">
        <v>32</v>
      </c>
      <c r="K6919" t="s">
        <v>5409</v>
      </c>
      <c r="L6919" t="s">
        <v>48</v>
      </c>
      <c r="M6919">
        <v>95823</v>
      </c>
      <c r="N6919" t="s">
        <v>49</v>
      </c>
      <c r="O6919" t="s">
        <v>4533</v>
      </c>
      <c r="P6919" t="s">
        <v>37</v>
      </c>
      <c r="Q6919" t="s">
        <v>41</v>
      </c>
      <c r="R6919" t="s">
        <v>4534</v>
      </c>
      <c r="S6919">
        <v>1403.9200000000003</v>
      </c>
      <c r="T6919">
        <v>5</v>
      </c>
      <c r="U6919">
        <v>0.2</v>
      </c>
      <c r="V6919">
        <v>70.196000000000026</v>
      </c>
      <c r="W6919" s="6">
        <f t="shared" si="652"/>
        <v>5.000000000000001E-2</v>
      </c>
      <c r="X6919" s="4">
        <f t="shared" si="649"/>
        <v>14.039200000000005</v>
      </c>
      <c r="Y6919" s="4">
        <f t="shared" si="650"/>
        <v>280.78400000000005</v>
      </c>
      <c r="Z6919" s="4">
        <f t="shared" si="651"/>
        <v>350.98000000000008</v>
      </c>
      <c r="AA6919" s="4">
        <f t="shared" si="648"/>
        <v>280.78400000000005</v>
      </c>
    </row>
    <row r="6920" spans="1:27" x14ac:dyDescent="0.2">
      <c r="A6920">
        <v>6919</v>
      </c>
      <c r="B6920" t="s">
        <v>9188</v>
      </c>
      <c r="C6920" s="5">
        <v>42476</v>
      </c>
      <c r="D6920" s="5" t="str">
        <f t="shared" si="653"/>
        <v>2016-04</v>
      </c>
      <c r="E6920" s="5">
        <v>42478</v>
      </c>
      <c r="F6920" t="s">
        <v>28</v>
      </c>
      <c r="G6920" t="s">
        <v>2471</v>
      </c>
      <c r="H6920" t="s">
        <v>2472</v>
      </c>
      <c r="I6920" t="s">
        <v>31</v>
      </c>
      <c r="J6920" t="s">
        <v>32</v>
      </c>
      <c r="K6920" t="s">
        <v>100</v>
      </c>
      <c r="L6920" t="s">
        <v>101</v>
      </c>
      <c r="M6920">
        <v>98115</v>
      </c>
      <c r="N6920" t="s">
        <v>49</v>
      </c>
      <c r="O6920" t="s">
        <v>6455</v>
      </c>
      <c r="P6920" t="s">
        <v>51</v>
      </c>
      <c r="Q6920" t="s">
        <v>584</v>
      </c>
      <c r="R6920" t="s">
        <v>6456</v>
      </c>
      <c r="S6920">
        <v>28.799999999999997</v>
      </c>
      <c r="T6920">
        <v>3</v>
      </c>
      <c r="U6920">
        <v>0</v>
      </c>
      <c r="V6920">
        <v>0.86400000000000077</v>
      </c>
      <c r="W6920" s="6">
        <f t="shared" si="652"/>
        <v>3.000000000000003E-2</v>
      </c>
      <c r="X6920" s="4">
        <f t="shared" si="649"/>
        <v>0.28800000000000026</v>
      </c>
      <c r="Y6920" s="4">
        <f t="shared" si="650"/>
        <v>9.6</v>
      </c>
      <c r="Z6920" s="4">
        <f t="shared" si="651"/>
        <v>9.6</v>
      </c>
      <c r="AA6920" s="4">
        <f t="shared" si="648"/>
        <v>0</v>
      </c>
    </row>
    <row r="6921" spans="1:27" x14ac:dyDescent="0.2">
      <c r="A6921">
        <v>6920</v>
      </c>
      <c r="B6921" t="s">
        <v>9189</v>
      </c>
      <c r="C6921" s="5">
        <v>42145</v>
      </c>
      <c r="D6921" s="5" t="str">
        <f t="shared" si="653"/>
        <v>2015-05</v>
      </c>
      <c r="E6921" s="5">
        <v>42152</v>
      </c>
      <c r="F6921" t="s">
        <v>55</v>
      </c>
      <c r="G6921" t="s">
        <v>3644</v>
      </c>
      <c r="H6921" t="s">
        <v>3645</v>
      </c>
      <c r="I6921" t="s">
        <v>46</v>
      </c>
      <c r="J6921" t="s">
        <v>32</v>
      </c>
      <c r="K6921" t="s">
        <v>151</v>
      </c>
      <c r="L6921" t="s">
        <v>152</v>
      </c>
      <c r="M6921">
        <v>19143</v>
      </c>
      <c r="N6921" t="s">
        <v>153</v>
      </c>
      <c r="O6921" t="s">
        <v>3140</v>
      </c>
      <c r="P6921" t="s">
        <v>51</v>
      </c>
      <c r="Q6921" t="s">
        <v>80</v>
      </c>
      <c r="R6921" t="s">
        <v>3141</v>
      </c>
      <c r="S6921">
        <v>24.588000000000001</v>
      </c>
      <c r="T6921">
        <v>2</v>
      </c>
      <c r="U6921">
        <v>0.7</v>
      </c>
      <c r="V6921">
        <v>-18.031199999999998</v>
      </c>
      <c r="W6921" s="6">
        <f t="shared" si="652"/>
        <v>-0.73333333333333328</v>
      </c>
      <c r="X6921" s="4">
        <f t="shared" si="649"/>
        <v>-9.0155999999999992</v>
      </c>
      <c r="Y6921" s="4">
        <f t="shared" si="650"/>
        <v>12.294</v>
      </c>
      <c r="Z6921" s="4">
        <f t="shared" si="651"/>
        <v>40.98</v>
      </c>
      <c r="AA6921" s="4">
        <f t="shared" si="648"/>
        <v>17.211600000000001</v>
      </c>
    </row>
    <row r="6922" spans="1:27" x14ac:dyDescent="0.2">
      <c r="A6922">
        <v>6921</v>
      </c>
      <c r="B6922" t="s">
        <v>9190</v>
      </c>
      <c r="C6922" s="5">
        <v>42792</v>
      </c>
      <c r="D6922" s="5" t="str">
        <f t="shared" si="653"/>
        <v>2017-02</v>
      </c>
      <c r="E6922" s="5">
        <v>42796</v>
      </c>
      <c r="F6922" t="s">
        <v>55</v>
      </c>
      <c r="G6922" t="s">
        <v>683</v>
      </c>
      <c r="H6922" t="s">
        <v>684</v>
      </c>
      <c r="I6922" t="s">
        <v>31</v>
      </c>
      <c r="J6922" t="s">
        <v>32</v>
      </c>
      <c r="K6922" t="s">
        <v>8317</v>
      </c>
      <c r="L6922" t="s">
        <v>48</v>
      </c>
      <c r="M6922">
        <v>93101</v>
      </c>
      <c r="N6922" t="s">
        <v>49</v>
      </c>
      <c r="O6922" t="s">
        <v>2112</v>
      </c>
      <c r="P6922" t="s">
        <v>51</v>
      </c>
      <c r="Q6922" t="s">
        <v>83</v>
      </c>
      <c r="R6922" t="s">
        <v>2113</v>
      </c>
      <c r="S6922">
        <v>356.78999999999996</v>
      </c>
      <c r="T6922">
        <v>7</v>
      </c>
      <c r="U6922">
        <v>0</v>
      </c>
      <c r="V6922">
        <v>99.901199999999989</v>
      </c>
      <c r="W6922" s="6">
        <f t="shared" si="652"/>
        <v>0.27999999999999997</v>
      </c>
      <c r="X6922" s="4">
        <f t="shared" si="649"/>
        <v>14.271599999999998</v>
      </c>
      <c r="Y6922" s="4">
        <f t="shared" si="650"/>
        <v>50.969999999999992</v>
      </c>
      <c r="Z6922" s="4">
        <f t="shared" si="651"/>
        <v>50.969999999999992</v>
      </c>
      <c r="AA6922" s="4">
        <f t="shared" si="648"/>
        <v>0</v>
      </c>
    </row>
    <row r="6923" spans="1:27" x14ac:dyDescent="0.2">
      <c r="A6923">
        <v>6922</v>
      </c>
      <c r="B6923" t="s">
        <v>9191</v>
      </c>
      <c r="C6923" s="5">
        <v>42829</v>
      </c>
      <c r="D6923" s="5" t="str">
        <f t="shared" si="653"/>
        <v>2017-04</v>
      </c>
      <c r="E6923" s="5">
        <v>42835</v>
      </c>
      <c r="F6923" t="s">
        <v>55</v>
      </c>
      <c r="G6923" t="s">
        <v>3230</v>
      </c>
      <c r="H6923" t="s">
        <v>3231</v>
      </c>
      <c r="I6923" t="s">
        <v>107</v>
      </c>
      <c r="J6923" t="s">
        <v>32</v>
      </c>
      <c r="K6923" t="s">
        <v>271</v>
      </c>
      <c r="L6923" t="s">
        <v>272</v>
      </c>
      <c r="M6923">
        <v>10011</v>
      </c>
      <c r="N6923" t="s">
        <v>153</v>
      </c>
      <c r="O6923" t="s">
        <v>2433</v>
      </c>
      <c r="P6923" t="s">
        <v>51</v>
      </c>
      <c r="Q6923" t="s">
        <v>178</v>
      </c>
      <c r="R6923" t="s">
        <v>2434</v>
      </c>
      <c r="S6923">
        <v>16.98</v>
      </c>
      <c r="T6923">
        <v>1</v>
      </c>
      <c r="U6923">
        <v>0</v>
      </c>
      <c r="V6923">
        <v>8.49</v>
      </c>
      <c r="W6923" s="6">
        <f t="shared" si="652"/>
        <v>0.5</v>
      </c>
      <c r="X6923" s="4">
        <f t="shared" si="649"/>
        <v>8.49</v>
      </c>
      <c r="Y6923" s="4">
        <f t="shared" si="650"/>
        <v>16.98</v>
      </c>
      <c r="Z6923" s="4">
        <f t="shared" si="651"/>
        <v>16.98</v>
      </c>
      <c r="AA6923" s="4">
        <f t="shared" si="648"/>
        <v>0</v>
      </c>
    </row>
    <row r="6924" spans="1:27" x14ac:dyDescent="0.2">
      <c r="A6924">
        <v>6923</v>
      </c>
      <c r="B6924" t="s">
        <v>9192</v>
      </c>
      <c r="C6924" s="5">
        <v>42079</v>
      </c>
      <c r="D6924" s="5" t="str">
        <f t="shared" si="653"/>
        <v>2015-03</v>
      </c>
      <c r="E6924" s="5">
        <v>42082</v>
      </c>
      <c r="F6924" t="s">
        <v>28</v>
      </c>
      <c r="G6924" t="s">
        <v>3179</v>
      </c>
      <c r="H6924" t="s">
        <v>3180</v>
      </c>
      <c r="I6924" t="s">
        <v>31</v>
      </c>
      <c r="J6924" t="s">
        <v>32</v>
      </c>
      <c r="K6924" t="s">
        <v>1570</v>
      </c>
      <c r="L6924" t="s">
        <v>363</v>
      </c>
      <c r="M6924">
        <v>36830</v>
      </c>
      <c r="N6924" t="s">
        <v>35</v>
      </c>
      <c r="O6924" t="s">
        <v>1981</v>
      </c>
      <c r="P6924" t="s">
        <v>51</v>
      </c>
      <c r="Q6924" t="s">
        <v>52</v>
      </c>
      <c r="R6924" t="s">
        <v>1982</v>
      </c>
      <c r="S6924">
        <v>491.55</v>
      </c>
      <c r="T6924">
        <v>5</v>
      </c>
      <c r="U6924">
        <v>0</v>
      </c>
      <c r="V6924">
        <v>240.8595</v>
      </c>
      <c r="W6924" s="6">
        <f t="shared" si="652"/>
        <v>0.49</v>
      </c>
      <c r="X6924" s="4">
        <f t="shared" si="649"/>
        <v>48.171900000000001</v>
      </c>
      <c r="Y6924" s="4">
        <f t="shared" si="650"/>
        <v>98.31</v>
      </c>
      <c r="Z6924" s="4">
        <f t="shared" si="651"/>
        <v>98.31</v>
      </c>
      <c r="AA6924" s="4">
        <f t="shared" si="648"/>
        <v>0</v>
      </c>
    </row>
    <row r="6925" spans="1:27" x14ac:dyDescent="0.2">
      <c r="A6925">
        <v>6924</v>
      </c>
      <c r="B6925" t="s">
        <v>9192</v>
      </c>
      <c r="C6925" s="5">
        <v>42079</v>
      </c>
      <c r="D6925" s="5" t="str">
        <f t="shared" si="653"/>
        <v>2015-03</v>
      </c>
      <c r="E6925" s="5">
        <v>42082</v>
      </c>
      <c r="F6925" t="s">
        <v>28</v>
      </c>
      <c r="G6925" t="s">
        <v>3179</v>
      </c>
      <c r="H6925" t="s">
        <v>3180</v>
      </c>
      <c r="I6925" t="s">
        <v>31</v>
      </c>
      <c r="J6925" t="s">
        <v>32</v>
      </c>
      <c r="K6925" t="s">
        <v>1570</v>
      </c>
      <c r="L6925" t="s">
        <v>363</v>
      </c>
      <c r="M6925">
        <v>36830</v>
      </c>
      <c r="N6925" t="s">
        <v>35</v>
      </c>
      <c r="O6925" t="s">
        <v>1701</v>
      </c>
      <c r="P6925" t="s">
        <v>51</v>
      </c>
      <c r="Q6925" t="s">
        <v>178</v>
      </c>
      <c r="R6925" t="s">
        <v>1702</v>
      </c>
      <c r="S6925">
        <v>7.38</v>
      </c>
      <c r="T6925">
        <v>2</v>
      </c>
      <c r="U6925">
        <v>0</v>
      </c>
      <c r="V6925">
        <v>3.3947999999999996</v>
      </c>
      <c r="W6925" s="6">
        <f t="shared" si="652"/>
        <v>0.45999999999999996</v>
      </c>
      <c r="X6925" s="4">
        <f t="shared" si="649"/>
        <v>1.6973999999999998</v>
      </c>
      <c r="Y6925" s="4">
        <f t="shared" si="650"/>
        <v>3.69</v>
      </c>
      <c r="Z6925" s="4">
        <f t="shared" si="651"/>
        <v>3.69</v>
      </c>
      <c r="AA6925" s="4">
        <f t="shared" si="648"/>
        <v>0</v>
      </c>
    </row>
    <row r="6926" spans="1:27" x14ac:dyDescent="0.2">
      <c r="A6926">
        <v>6925</v>
      </c>
      <c r="B6926" t="s">
        <v>9193</v>
      </c>
      <c r="C6926" s="5">
        <v>42338</v>
      </c>
      <c r="D6926" s="5" t="str">
        <f t="shared" si="653"/>
        <v>2015-11</v>
      </c>
      <c r="E6926" s="5">
        <v>42342</v>
      </c>
      <c r="F6926" t="s">
        <v>55</v>
      </c>
      <c r="G6926" t="s">
        <v>4582</v>
      </c>
      <c r="H6926" t="s">
        <v>4583</v>
      </c>
      <c r="I6926" t="s">
        <v>31</v>
      </c>
      <c r="J6926" t="s">
        <v>32</v>
      </c>
      <c r="K6926" t="s">
        <v>271</v>
      </c>
      <c r="L6926" t="s">
        <v>272</v>
      </c>
      <c r="M6926">
        <v>10035</v>
      </c>
      <c r="N6926" t="s">
        <v>153</v>
      </c>
      <c r="O6926" t="s">
        <v>3669</v>
      </c>
      <c r="P6926" t="s">
        <v>51</v>
      </c>
      <c r="Q6926" t="s">
        <v>95</v>
      </c>
      <c r="R6926" t="s">
        <v>3670</v>
      </c>
      <c r="S6926">
        <v>23.66</v>
      </c>
      <c r="T6926">
        <v>7</v>
      </c>
      <c r="U6926">
        <v>0</v>
      </c>
      <c r="V6926">
        <v>10.883599999999998</v>
      </c>
      <c r="W6926" s="6">
        <f t="shared" si="652"/>
        <v>0.45999999999999991</v>
      </c>
      <c r="X6926" s="4">
        <f t="shared" si="649"/>
        <v>1.5547999999999997</v>
      </c>
      <c r="Y6926" s="4">
        <f t="shared" si="650"/>
        <v>3.38</v>
      </c>
      <c r="Z6926" s="4">
        <f t="shared" si="651"/>
        <v>3.38</v>
      </c>
      <c r="AA6926" s="4">
        <f t="shared" si="648"/>
        <v>0</v>
      </c>
    </row>
    <row r="6927" spans="1:27" x14ac:dyDescent="0.2">
      <c r="A6927">
        <v>6926</v>
      </c>
      <c r="B6927" t="s">
        <v>9193</v>
      </c>
      <c r="C6927" s="5">
        <v>42338</v>
      </c>
      <c r="D6927" s="5" t="str">
        <f t="shared" si="653"/>
        <v>2015-11</v>
      </c>
      <c r="E6927" s="5">
        <v>42342</v>
      </c>
      <c r="F6927" t="s">
        <v>55</v>
      </c>
      <c r="G6927" t="s">
        <v>4582</v>
      </c>
      <c r="H6927" t="s">
        <v>4583</v>
      </c>
      <c r="I6927" t="s">
        <v>31</v>
      </c>
      <c r="J6927" t="s">
        <v>32</v>
      </c>
      <c r="K6927" t="s">
        <v>271</v>
      </c>
      <c r="L6927" t="s">
        <v>272</v>
      </c>
      <c r="M6927">
        <v>10035</v>
      </c>
      <c r="N6927" t="s">
        <v>153</v>
      </c>
      <c r="O6927" t="s">
        <v>6712</v>
      </c>
      <c r="P6927" t="s">
        <v>37</v>
      </c>
      <c r="Q6927" t="s">
        <v>38</v>
      </c>
      <c r="R6927" t="s">
        <v>6713</v>
      </c>
      <c r="S6927">
        <v>681.40800000000013</v>
      </c>
      <c r="T6927">
        <v>12</v>
      </c>
      <c r="U6927">
        <v>0.2</v>
      </c>
      <c r="V6927">
        <v>42.588000000000022</v>
      </c>
      <c r="W6927" s="6">
        <f t="shared" si="652"/>
        <v>6.2500000000000028E-2</v>
      </c>
      <c r="X6927" s="4">
        <f t="shared" si="649"/>
        <v>3.5490000000000017</v>
      </c>
      <c r="Y6927" s="4">
        <f t="shared" si="650"/>
        <v>56.784000000000013</v>
      </c>
      <c r="Z6927" s="4">
        <f t="shared" si="651"/>
        <v>70.98</v>
      </c>
      <c r="AA6927" s="4">
        <f t="shared" si="648"/>
        <v>136.28160000000003</v>
      </c>
    </row>
    <row r="6928" spans="1:27" x14ac:dyDescent="0.2">
      <c r="A6928">
        <v>6927</v>
      </c>
      <c r="B6928" t="s">
        <v>9194</v>
      </c>
      <c r="C6928" s="5">
        <v>42579</v>
      </c>
      <c r="D6928" s="5" t="str">
        <f t="shared" si="653"/>
        <v>2016-07</v>
      </c>
      <c r="E6928" s="5">
        <v>42585</v>
      </c>
      <c r="F6928" t="s">
        <v>55</v>
      </c>
      <c r="G6928" t="s">
        <v>7157</v>
      </c>
      <c r="H6928" t="s">
        <v>7158</v>
      </c>
      <c r="I6928" t="s">
        <v>31</v>
      </c>
      <c r="J6928" t="s">
        <v>32</v>
      </c>
      <c r="K6928" t="s">
        <v>47</v>
      </c>
      <c r="L6928" t="s">
        <v>48</v>
      </c>
      <c r="M6928">
        <v>90032</v>
      </c>
      <c r="N6928" t="s">
        <v>49</v>
      </c>
      <c r="O6928" t="s">
        <v>8139</v>
      </c>
      <c r="P6928" t="s">
        <v>51</v>
      </c>
      <c r="Q6928" t="s">
        <v>52</v>
      </c>
      <c r="R6928" t="s">
        <v>8140</v>
      </c>
      <c r="S6928">
        <v>18.899999999999999</v>
      </c>
      <c r="T6928">
        <v>3</v>
      </c>
      <c r="U6928">
        <v>0</v>
      </c>
      <c r="V6928">
        <v>8.6939999999999991</v>
      </c>
      <c r="W6928" s="6">
        <f t="shared" si="652"/>
        <v>0.45999999999999996</v>
      </c>
      <c r="X6928" s="4">
        <f t="shared" si="649"/>
        <v>2.8979999999999997</v>
      </c>
      <c r="Y6928" s="4">
        <f t="shared" si="650"/>
        <v>6.3</v>
      </c>
      <c r="Z6928" s="4">
        <f t="shared" si="651"/>
        <v>6.3</v>
      </c>
      <c r="AA6928" s="4">
        <f t="shared" si="648"/>
        <v>0</v>
      </c>
    </row>
    <row r="6929" spans="1:27" x14ac:dyDescent="0.2">
      <c r="A6929">
        <v>6928</v>
      </c>
      <c r="B6929" t="s">
        <v>9195</v>
      </c>
      <c r="C6929" s="5">
        <v>42544</v>
      </c>
      <c r="D6929" s="5" t="str">
        <f t="shared" si="653"/>
        <v>2016-06</v>
      </c>
      <c r="E6929" s="5">
        <v>42546</v>
      </c>
      <c r="F6929" t="s">
        <v>28</v>
      </c>
      <c r="G6929" t="s">
        <v>671</v>
      </c>
      <c r="H6929" t="s">
        <v>672</v>
      </c>
      <c r="I6929" t="s">
        <v>31</v>
      </c>
      <c r="J6929" t="s">
        <v>32</v>
      </c>
      <c r="K6929" t="s">
        <v>132</v>
      </c>
      <c r="L6929" t="s">
        <v>48</v>
      </c>
      <c r="M6929">
        <v>94109</v>
      </c>
      <c r="N6929" t="s">
        <v>49</v>
      </c>
      <c r="O6929" t="s">
        <v>5031</v>
      </c>
      <c r="P6929" t="s">
        <v>51</v>
      </c>
      <c r="Q6929" t="s">
        <v>64</v>
      </c>
      <c r="R6929" t="s">
        <v>5032</v>
      </c>
      <c r="S6929">
        <v>93.68</v>
      </c>
      <c r="T6929">
        <v>4</v>
      </c>
      <c r="U6929">
        <v>0</v>
      </c>
      <c r="V6929">
        <v>25.293599999999998</v>
      </c>
      <c r="W6929" s="6">
        <f t="shared" si="652"/>
        <v>0.26999999999999996</v>
      </c>
      <c r="X6929" s="4">
        <f t="shared" si="649"/>
        <v>6.3233999999999995</v>
      </c>
      <c r="Y6929" s="4">
        <f t="shared" si="650"/>
        <v>23.42</v>
      </c>
      <c r="Z6929" s="4">
        <f t="shared" si="651"/>
        <v>23.42</v>
      </c>
      <c r="AA6929" s="4">
        <f t="shared" si="648"/>
        <v>0</v>
      </c>
    </row>
    <row r="6930" spans="1:27" x14ac:dyDescent="0.2">
      <c r="A6930">
        <v>6929</v>
      </c>
      <c r="B6930" t="s">
        <v>9195</v>
      </c>
      <c r="C6930" s="5">
        <v>42544</v>
      </c>
      <c r="D6930" s="5" t="str">
        <f t="shared" si="653"/>
        <v>2016-06</v>
      </c>
      <c r="E6930" s="5">
        <v>42546</v>
      </c>
      <c r="F6930" t="s">
        <v>28</v>
      </c>
      <c r="G6930" t="s">
        <v>671</v>
      </c>
      <c r="H6930" t="s">
        <v>672</v>
      </c>
      <c r="I6930" t="s">
        <v>31</v>
      </c>
      <c r="J6930" t="s">
        <v>32</v>
      </c>
      <c r="K6930" t="s">
        <v>132</v>
      </c>
      <c r="L6930" t="s">
        <v>48</v>
      </c>
      <c r="M6930">
        <v>94109</v>
      </c>
      <c r="N6930" t="s">
        <v>49</v>
      </c>
      <c r="O6930" t="s">
        <v>2237</v>
      </c>
      <c r="P6930" t="s">
        <v>51</v>
      </c>
      <c r="Q6930" t="s">
        <v>52</v>
      </c>
      <c r="R6930" t="s">
        <v>2238</v>
      </c>
      <c r="S6930">
        <v>21.93</v>
      </c>
      <c r="T6930">
        <v>3</v>
      </c>
      <c r="U6930">
        <v>0</v>
      </c>
      <c r="V6930">
        <v>10.307099999999998</v>
      </c>
      <c r="W6930" s="6">
        <f t="shared" si="652"/>
        <v>0.46999999999999992</v>
      </c>
      <c r="X6930" s="4">
        <f t="shared" si="649"/>
        <v>3.4356999999999993</v>
      </c>
      <c r="Y6930" s="4">
        <f t="shared" si="650"/>
        <v>7.31</v>
      </c>
      <c r="Z6930" s="4">
        <f t="shared" si="651"/>
        <v>7.31</v>
      </c>
      <c r="AA6930" s="4">
        <f t="shared" si="648"/>
        <v>0</v>
      </c>
    </row>
    <row r="6931" spans="1:27" x14ac:dyDescent="0.2">
      <c r="A6931">
        <v>6930</v>
      </c>
      <c r="B6931" t="s">
        <v>9195</v>
      </c>
      <c r="C6931" s="5">
        <v>42544</v>
      </c>
      <c r="D6931" s="5" t="str">
        <f t="shared" si="653"/>
        <v>2016-06</v>
      </c>
      <c r="E6931" s="5">
        <v>42546</v>
      </c>
      <c r="F6931" t="s">
        <v>28</v>
      </c>
      <c r="G6931" t="s">
        <v>671</v>
      </c>
      <c r="H6931" t="s">
        <v>672</v>
      </c>
      <c r="I6931" t="s">
        <v>31</v>
      </c>
      <c r="J6931" t="s">
        <v>32</v>
      </c>
      <c r="K6931" t="s">
        <v>132</v>
      </c>
      <c r="L6931" t="s">
        <v>48</v>
      </c>
      <c r="M6931">
        <v>94109</v>
      </c>
      <c r="N6931" t="s">
        <v>49</v>
      </c>
      <c r="O6931" t="s">
        <v>1387</v>
      </c>
      <c r="P6931" t="s">
        <v>76</v>
      </c>
      <c r="Q6931" t="s">
        <v>77</v>
      </c>
      <c r="R6931" t="s">
        <v>1388</v>
      </c>
      <c r="S6931">
        <v>862.34400000000005</v>
      </c>
      <c r="T6931">
        <v>7</v>
      </c>
      <c r="U6931">
        <v>0.2</v>
      </c>
      <c r="V6931">
        <v>97.013699999999858</v>
      </c>
      <c r="W6931" s="6">
        <f t="shared" si="652"/>
        <v>0.11249999999999982</v>
      </c>
      <c r="X6931" s="4">
        <f t="shared" si="649"/>
        <v>13.85909999999998</v>
      </c>
      <c r="Y6931" s="4">
        <f t="shared" si="650"/>
        <v>123.19200000000001</v>
      </c>
      <c r="Z6931" s="4">
        <f t="shared" si="651"/>
        <v>153.98999999999998</v>
      </c>
      <c r="AA6931" s="4">
        <f t="shared" si="648"/>
        <v>172.46880000000002</v>
      </c>
    </row>
    <row r="6932" spans="1:27" x14ac:dyDescent="0.2">
      <c r="A6932">
        <v>6931</v>
      </c>
      <c r="B6932" t="s">
        <v>9195</v>
      </c>
      <c r="C6932" s="5">
        <v>42544</v>
      </c>
      <c r="D6932" s="5" t="str">
        <f t="shared" si="653"/>
        <v>2016-06</v>
      </c>
      <c r="E6932" s="5">
        <v>42546</v>
      </c>
      <c r="F6932" t="s">
        <v>28</v>
      </c>
      <c r="G6932" t="s">
        <v>671</v>
      </c>
      <c r="H6932" t="s">
        <v>672</v>
      </c>
      <c r="I6932" t="s">
        <v>31</v>
      </c>
      <c r="J6932" t="s">
        <v>32</v>
      </c>
      <c r="K6932" t="s">
        <v>132</v>
      </c>
      <c r="L6932" t="s">
        <v>48</v>
      </c>
      <c r="M6932">
        <v>94109</v>
      </c>
      <c r="N6932" t="s">
        <v>49</v>
      </c>
      <c r="O6932" t="s">
        <v>2661</v>
      </c>
      <c r="P6932" t="s">
        <v>51</v>
      </c>
      <c r="Q6932" t="s">
        <v>95</v>
      </c>
      <c r="R6932" t="s">
        <v>2662</v>
      </c>
      <c r="S6932">
        <v>19.98</v>
      </c>
      <c r="T6932">
        <v>1</v>
      </c>
      <c r="U6932">
        <v>0</v>
      </c>
      <c r="V6932">
        <v>9.3905999999999992</v>
      </c>
      <c r="W6932" s="6">
        <f t="shared" si="652"/>
        <v>0.47</v>
      </c>
      <c r="X6932" s="4">
        <f t="shared" si="649"/>
        <v>9.3905999999999992</v>
      </c>
      <c r="Y6932" s="4">
        <f t="shared" si="650"/>
        <v>19.98</v>
      </c>
      <c r="Z6932" s="4">
        <f t="shared" si="651"/>
        <v>19.98</v>
      </c>
      <c r="AA6932" s="4">
        <f t="shared" si="648"/>
        <v>0</v>
      </c>
    </row>
    <row r="6933" spans="1:27" x14ac:dyDescent="0.2">
      <c r="A6933">
        <v>6932</v>
      </c>
      <c r="B6933" t="s">
        <v>9196</v>
      </c>
      <c r="C6933" s="5">
        <v>41834</v>
      </c>
      <c r="D6933" s="5" t="str">
        <f t="shared" si="653"/>
        <v>2014-07</v>
      </c>
      <c r="E6933" s="5">
        <v>41838</v>
      </c>
      <c r="F6933" t="s">
        <v>55</v>
      </c>
      <c r="G6933" t="s">
        <v>3882</v>
      </c>
      <c r="H6933" t="s">
        <v>3883</v>
      </c>
      <c r="I6933" t="s">
        <v>31</v>
      </c>
      <c r="J6933" t="s">
        <v>32</v>
      </c>
      <c r="K6933" t="s">
        <v>151</v>
      </c>
      <c r="L6933" t="s">
        <v>152</v>
      </c>
      <c r="M6933">
        <v>19140</v>
      </c>
      <c r="N6933" t="s">
        <v>153</v>
      </c>
      <c r="O6933" t="s">
        <v>9197</v>
      </c>
      <c r="P6933" t="s">
        <v>76</v>
      </c>
      <c r="Q6933" t="s">
        <v>77</v>
      </c>
      <c r="R6933" t="s">
        <v>9198</v>
      </c>
      <c r="S6933">
        <v>13.493999999999998</v>
      </c>
      <c r="T6933">
        <v>1</v>
      </c>
      <c r="U6933">
        <v>0.4</v>
      </c>
      <c r="V6933">
        <v>-2.2490000000000023</v>
      </c>
      <c r="W6933" s="6">
        <f t="shared" si="652"/>
        <v>-0.16666666666666685</v>
      </c>
      <c r="X6933" s="4">
        <f t="shared" si="649"/>
        <v>-2.2490000000000023</v>
      </c>
      <c r="Y6933" s="4">
        <f t="shared" si="650"/>
        <v>13.493999999999998</v>
      </c>
      <c r="Z6933" s="4">
        <f t="shared" si="651"/>
        <v>22.49</v>
      </c>
      <c r="AA6933" s="4">
        <f t="shared" si="648"/>
        <v>5.3975999999999997</v>
      </c>
    </row>
    <row r="6934" spans="1:27" x14ac:dyDescent="0.2">
      <c r="A6934">
        <v>6933</v>
      </c>
      <c r="B6934" t="s">
        <v>9196</v>
      </c>
      <c r="C6934" s="5">
        <v>41834</v>
      </c>
      <c r="D6934" s="5" t="str">
        <f t="shared" si="653"/>
        <v>2014-07</v>
      </c>
      <c r="E6934" s="5">
        <v>41838</v>
      </c>
      <c r="F6934" t="s">
        <v>55</v>
      </c>
      <c r="G6934" t="s">
        <v>3882</v>
      </c>
      <c r="H6934" t="s">
        <v>3883</v>
      </c>
      <c r="I6934" t="s">
        <v>31</v>
      </c>
      <c r="J6934" t="s">
        <v>32</v>
      </c>
      <c r="K6934" t="s">
        <v>151</v>
      </c>
      <c r="L6934" t="s">
        <v>152</v>
      </c>
      <c r="M6934">
        <v>19140</v>
      </c>
      <c r="N6934" t="s">
        <v>153</v>
      </c>
      <c r="O6934" t="s">
        <v>8148</v>
      </c>
      <c r="P6934" t="s">
        <v>76</v>
      </c>
      <c r="Q6934" t="s">
        <v>77</v>
      </c>
      <c r="R6934" t="s">
        <v>8149</v>
      </c>
      <c r="S6934">
        <v>23.987999999999996</v>
      </c>
      <c r="T6934">
        <v>2</v>
      </c>
      <c r="U6934">
        <v>0.4</v>
      </c>
      <c r="V6934">
        <v>-13.993000000000004</v>
      </c>
      <c r="W6934" s="6">
        <f t="shared" si="652"/>
        <v>-0.58333333333333359</v>
      </c>
      <c r="X6934" s="4">
        <f t="shared" si="649"/>
        <v>-6.9965000000000019</v>
      </c>
      <c r="Y6934" s="4">
        <f t="shared" si="650"/>
        <v>11.993999999999998</v>
      </c>
      <c r="Z6934" s="4">
        <f t="shared" si="651"/>
        <v>19.989999999999998</v>
      </c>
      <c r="AA6934" s="4">
        <f t="shared" si="648"/>
        <v>9.5951999999999984</v>
      </c>
    </row>
    <row r="6935" spans="1:27" x14ac:dyDescent="0.2">
      <c r="A6935">
        <v>6934</v>
      </c>
      <c r="B6935" t="s">
        <v>9196</v>
      </c>
      <c r="C6935" s="5">
        <v>41834</v>
      </c>
      <c r="D6935" s="5" t="str">
        <f t="shared" si="653"/>
        <v>2014-07</v>
      </c>
      <c r="E6935" s="5">
        <v>41838</v>
      </c>
      <c r="F6935" t="s">
        <v>55</v>
      </c>
      <c r="G6935" t="s">
        <v>3882</v>
      </c>
      <c r="H6935" t="s">
        <v>3883</v>
      </c>
      <c r="I6935" t="s">
        <v>31</v>
      </c>
      <c r="J6935" t="s">
        <v>32</v>
      </c>
      <c r="K6935" t="s">
        <v>151</v>
      </c>
      <c r="L6935" t="s">
        <v>152</v>
      </c>
      <c r="M6935">
        <v>19140</v>
      </c>
      <c r="N6935" t="s">
        <v>153</v>
      </c>
      <c r="O6935" t="s">
        <v>9127</v>
      </c>
      <c r="P6935" t="s">
        <v>37</v>
      </c>
      <c r="Q6935" t="s">
        <v>70</v>
      </c>
      <c r="R6935" t="s">
        <v>9128</v>
      </c>
      <c r="S6935">
        <v>31.983999999999998</v>
      </c>
      <c r="T6935">
        <v>2</v>
      </c>
      <c r="U6935">
        <v>0.2</v>
      </c>
      <c r="V6935">
        <v>1.1993999999999998</v>
      </c>
      <c r="W6935" s="6">
        <f t="shared" si="652"/>
        <v>3.7499999999999999E-2</v>
      </c>
      <c r="X6935" s="4">
        <f t="shared" si="649"/>
        <v>0.5996999999999999</v>
      </c>
      <c r="Y6935" s="4">
        <f t="shared" si="650"/>
        <v>15.991999999999999</v>
      </c>
      <c r="Z6935" s="4">
        <f t="shared" si="651"/>
        <v>19.989999999999998</v>
      </c>
      <c r="AA6935" s="4">
        <f t="shared" si="648"/>
        <v>6.3967999999999998</v>
      </c>
    </row>
    <row r="6936" spans="1:27" x14ac:dyDescent="0.2">
      <c r="A6936">
        <v>6935</v>
      </c>
      <c r="B6936" t="s">
        <v>9196</v>
      </c>
      <c r="C6936" s="5">
        <v>41834</v>
      </c>
      <c r="D6936" s="5" t="str">
        <f t="shared" si="653"/>
        <v>2014-07</v>
      </c>
      <c r="E6936" s="5">
        <v>41838</v>
      </c>
      <c r="F6936" t="s">
        <v>55</v>
      </c>
      <c r="G6936" t="s">
        <v>3882</v>
      </c>
      <c r="H6936" t="s">
        <v>3883</v>
      </c>
      <c r="I6936" t="s">
        <v>31</v>
      </c>
      <c r="J6936" t="s">
        <v>32</v>
      </c>
      <c r="K6936" t="s">
        <v>151</v>
      </c>
      <c r="L6936" t="s">
        <v>152</v>
      </c>
      <c r="M6936">
        <v>19140</v>
      </c>
      <c r="N6936" t="s">
        <v>153</v>
      </c>
      <c r="O6936" t="s">
        <v>4240</v>
      </c>
      <c r="P6936" t="s">
        <v>51</v>
      </c>
      <c r="Q6936" t="s">
        <v>73</v>
      </c>
      <c r="R6936" t="s">
        <v>4241</v>
      </c>
      <c r="S6936">
        <v>41.584000000000003</v>
      </c>
      <c r="T6936">
        <v>2</v>
      </c>
      <c r="U6936">
        <v>0.2</v>
      </c>
      <c r="V6936">
        <v>4.6781999999999968</v>
      </c>
      <c r="W6936" s="6">
        <f t="shared" si="652"/>
        <v>0.11249999999999992</v>
      </c>
      <c r="X6936" s="4">
        <f t="shared" si="649"/>
        <v>2.3390999999999984</v>
      </c>
      <c r="Y6936" s="4">
        <f t="shared" si="650"/>
        <v>20.792000000000002</v>
      </c>
      <c r="Z6936" s="4">
        <f t="shared" si="651"/>
        <v>25.990000000000002</v>
      </c>
      <c r="AA6936" s="4">
        <f t="shared" si="648"/>
        <v>8.3168000000000006</v>
      </c>
    </row>
    <row r="6937" spans="1:27" x14ac:dyDescent="0.2">
      <c r="A6937">
        <v>6936</v>
      </c>
      <c r="B6937" t="s">
        <v>9199</v>
      </c>
      <c r="C6937" s="5">
        <v>43069</v>
      </c>
      <c r="D6937" s="5" t="str">
        <f t="shared" si="653"/>
        <v>2017-11</v>
      </c>
      <c r="E6937" s="5">
        <v>43072</v>
      </c>
      <c r="F6937" t="s">
        <v>28</v>
      </c>
      <c r="G6937" t="s">
        <v>1392</v>
      </c>
      <c r="H6937" t="s">
        <v>1393</v>
      </c>
      <c r="I6937" t="s">
        <v>46</v>
      </c>
      <c r="J6937" t="s">
        <v>32</v>
      </c>
      <c r="K6937" t="s">
        <v>4186</v>
      </c>
      <c r="L6937" t="s">
        <v>109</v>
      </c>
      <c r="M6937">
        <v>79907</v>
      </c>
      <c r="N6937" t="s">
        <v>110</v>
      </c>
      <c r="O6937" t="s">
        <v>449</v>
      </c>
      <c r="P6937" t="s">
        <v>76</v>
      </c>
      <c r="Q6937" t="s">
        <v>166</v>
      </c>
      <c r="R6937" t="s">
        <v>450</v>
      </c>
      <c r="S6937">
        <v>95.976000000000013</v>
      </c>
      <c r="T6937">
        <v>3</v>
      </c>
      <c r="U6937">
        <v>0.2</v>
      </c>
      <c r="V6937">
        <v>-10.797300000000011</v>
      </c>
      <c r="W6937" s="6">
        <f t="shared" si="652"/>
        <v>-0.1125000000000001</v>
      </c>
      <c r="X6937" s="4">
        <f t="shared" si="649"/>
        <v>-3.5991000000000035</v>
      </c>
      <c r="Y6937" s="4">
        <f t="shared" si="650"/>
        <v>31.992000000000004</v>
      </c>
      <c r="Z6937" s="4">
        <f t="shared" si="651"/>
        <v>39.99</v>
      </c>
      <c r="AA6937" s="4">
        <f t="shared" si="648"/>
        <v>19.195200000000003</v>
      </c>
    </row>
    <row r="6938" spans="1:27" x14ac:dyDescent="0.2">
      <c r="A6938">
        <v>6937</v>
      </c>
      <c r="B6938" t="s">
        <v>9200</v>
      </c>
      <c r="C6938" s="5">
        <v>42615</v>
      </c>
      <c r="D6938" s="5" t="str">
        <f t="shared" si="653"/>
        <v>2016-09</v>
      </c>
      <c r="E6938" s="5">
        <v>42617</v>
      </c>
      <c r="F6938" t="s">
        <v>193</v>
      </c>
      <c r="G6938" t="s">
        <v>5751</v>
      </c>
      <c r="H6938" t="s">
        <v>5752</v>
      </c>
      <c r="I6938" t="s">
        <v>107</v>
      </c>
      <c r="J6938" t="s">
        <v>32</v>
      </c>
      <c r="K6938" t="s">
        <v>308</v>
      </c>
      <c r="L6938" t="s">
        <v>216</v>
      </c>
      <c r="M6938">
        <v>60653</v>
      </c>
      <c r="N6938" t="s">
        <v>110</v>
      </c>
      <c r="O6938" t="s">
        <v>9201</v>
      </c>
      <c r="P6938" t="s">
        <v>37</v>
      </c>
      <c r="Q6938" t="s">
        <v>70</v>
      </c>
      <c r="R6938" t="s">
        <v>9202</v>
      </c>
      <c r="S6938">
        <v>84.272000000000006</v>
      </c>
      <c r="T6938">
        <v>2</v>
      </c>
      <c r="U6938">
        <v>0.6</v>
      </c>
      <c r="V6938">
        <v>-75.844800000000006</v>
      </c>
      <c r="W6938" s="6">
        <f t="shared" si="652"/>
        <v>-0.9</v>
      </c>
      <c r="X6938" s="4">
        <f t="shared" si="649"/>
        <v>-37.922400000000003</v>
      </c>
      <c r="Y6938" s="4">
        <f t="shared" si="650"/>
        <v>42.136000000000003</v>
      </c>
      <c r="Z6938" s="4">
        <f t="shared" si="651"/>
        <v>105.34</v>
      </c>
      <c r="AA6938" s="4">
        <f t="shared" si="648"/>
        <v>50.563200000000002</v>
      </c>
    </row>
    <row r="6939" spans="1:27" x14ac:dyDescent="0.2">
      <c r="A6939">
        <v>6938</v>
      </c>
      <c r="B6939" t="s">
        <v>9203</v>
      </c>
      <c r="C6939" s="5">
        <v>41805</v>
      </c>
      <c r="D6939" s="5" t="str">
        <f t="shared" si="653"/>
        <v>2014-06</v>
      </c>
      <c r="E6939" s="5">
        <v>41805</v>
      </c>
      <c r="F6939" t="s">
        <v>1298</v>
      </c>
      <c r="G6939" t="s">
        <v>4375</v>
      </c>
      <c r="H6939" t="s">
        <v>4376</v>
      </c>
      <c r="I6939" t="s">
        <v>31</v>
      </c>
      <c r="J6939" t="s">
        <v>32</v>
      </c>
      <c r="K6939" t="s">
        <v>4186</v>
      </c>
      <c r="L6939" t="s">
        <v>109</v>
      </c>
      <c r="M6939">
        <v>79907</v>
      </c>
      <c r="N6939" t="s">
        <v>110</v>
      </c>
      <c r="O6939" t="s">
        <v>8572</v>
      </c>
      <c r="P6939" t="s">
        <v>51</v>
      </c>
      <c r="Q6939" t="s">
        <v>95</v>
      </c>
      <c r="R6939" t="s">
        <v>8573</v>
      </c>
      <c r="S6939">
        <v>36.544000000000004</v>
      </c>
      <c r="T6939">
        <v>2</v>
      </c>
      <c r="U6939">
        <v>0.2</v>
      </c>
      <c r="V6939">
        <v>11.876799999999998</v>
      </c>
      <c r="W6939" s="6">
        <f t="shared" si="652"/>
        <v>0.3249999999999999</v>
      </c>
      <c r="X6939" s="4">
        <f t="shared" si="649"/>
        <v>5.9383999999999988</v>
      </c>
      <c r="Y6939" s="4">
        <f t="shared" si="650"/>
        <v>18.272000000000002</v>
      </c>
      <c r="Z6939" s="4">
        <f t="shared" si="651"/>
        <v>22.84</v>
      </c>
      <c r="AA6939" s="4">
        <f t="shared" si="648"/>
        <v>7.3088000000000015</v>
      </c>
    </row>
    <row r="6940" spans="1:27" x14ac:dyDescent="0.2">
      <c r="A6940">
        <v>6939</v>
      </c>
      <c r="B6940" t="s">
        <v>9204</v>
      </c>
      <c r="C6940" s="5">
        <v>42679</v>
      </c>
      <c r="D6940" s="5" t="str">
        <f t="shared" si="653"/>
        <v>2016-11</v>
      </c>
      <c r="E6940" s="5">
        <v>42683</v>
      </c>
      <c r="F6940" t="s">
        <v>55</v>
      </c>
      <c r="G6940" t="s">
        <v>3500</v>
      </c>
      <c r="H6940" t="s">
        <v>3501</v>
      </c>
      <c r="I6940" t="s">
        <v>31</v>
      </c>
      <c r="J6940" t="s">
        <v>32</v>
      </c>
      <c r="K6940" t="s">
        <v>100</v>
      </c>
      <c r="L6940" t="s">
        <v>101</v>
      </c>
      <c r="M6940">
        <v>98105</v>
      </c>
      <c r="N6940" t="s">
        <v>49</v>
      </c>
      <c r="O6940" t="s">
        <v>9205</v>
      </c>
      <c r="P6940" t="s">
        <v>76</v>
      </c>
      <c r="Q6940" t="s">
        <v>166</v>
      </c>
      <c r="R6940" t="s">
        <v>9206</v>
      </c>
      <c r="S6940">
        <v>479.72</v>
      </c>
      <c r="T6940">
        <v>4</v>
      </c>
      <c r="U6940">
        <v>0</v>
      </c>
      <c r="V6940">
        <v>52.769200000000012</v>
      </c>
      <c r="W6940" s="6">
        <f t="shared" si="652"/>
        <v>0.11000000000000001</v>
      </c>
      <c r="X6940" s="4">
        <f t="shared" si="649"/>
        <v>13.192300000000003</v>
      </c>
      <c r="Y6940" s="4">
        <f t="shared" si="650"/>
        <v>119.93</v>
      </c>
      <c r="Z6940" s="4">
        <f t="shared" si="651"/>
        <v>119.93</v>
      </c>
      <c r="AA6940" s="4">
        <f t="shared" si="648"/>
        <v>0</v>
      </c>
    </row>
    <row r="6941" spans="1:27" x14ac:dyDescent="0.2">
      <c r="A6941">
        <v>6940</v>
      </c>
      <c r="B6941" t="s">
        <v>9207</v>
      </c>
      <c r="C6941" s="5">
        <v>42912</v>
      </c>
      <c r="D6941" s="5" t="str">
        <f t="shared" si="653"/>
        <v>2017-06</v>
      </c>
      <c r="E6941" s="5">
        <v>42916</v>
      </c>
      <c r="F6941" t="s">
        <v>55</v>
      </c>
      <c r="G6941" t="s">
        <v>5391</v>
      </c>
      <c r="H6941" t="s">
        <v>5392</v>
      </c>
      <c r="I6941" t="s">
        <v>46</v>
      </c>
      <c r="J6941" t="s">
        <v>32</v>
      </c>
      <c r="K6941" t="s">
        <v>271</v>
      </c>
      <c r="L6941" t="s">
        <v>272</v>
      </c>
      <c r="M6941">
        <v>10009</v>
      </c>
      <c r="N6941" t="s">
        <v>153</v>
      </c>
      <c r="O6941" t="s">
        <v>2607</v>
      </c>
      <c r="P6941" t="s">
        <v>51</v>
      </c>
      <c r="Q6941" t="s">
        <v>80</v>
      </c>
      <c r="R6941" t="s">
        <v>2608</v>
      </c>
      <c r="S6941">
        <v>102.36799999999999</v>
      </c>
      <c r="T6941">
        <v>2</v>
      </c>
      <c r="U6941">
        <v>0.2</v>
      </c>
      <c r="V6941">
        <v>37.108400000000003</v>
      </c>
      <c r="W6941" s="6">
        <f t="shared" si="652"/>
        <v>0.36250000000000004</v>
      </c>
      <c r="X6941" s="4">
        <f t="shared" si="649"/>
        <v>18.554200000000002</v>
      </c>
      <c r="Y6941" s="4">
        <f t="shared" si="650"/>
        <v>51.183999999999997</v>
      </c>
      <c r="Z6941" s="4">
        <f t="shared" si="651"/>
        <v>63.97999999999999</v>
      </c>
      <c r="AA6941" s="4">
        <f t="shared" si="648"/>
        <v>20.473600000000001</v>
      </c>
    </row>
    <row r="6942" spans="1:27" x14ac:dyDescent="0.2">
      <c r="A6942">
        <v>6941</v>
      </c>
      <c r="B6942" t="s">
        <v>9207</v>
      </c>
      <c r="C6942" s="5">
        <v>42912</v>
      </c>
      <c r="D6942" s="5" t="str">
        <f t="shared" si="653"/>
        <v>2017-06</v>
      </c>
      <c r="E6942" s="5">
        <v>42916</v>
      </c>
      <c r="F6942" t="s">
        <v>55</v>
      </c>
      <c r="G6942" t="s">
        <v>5391</v>
      </c>
      <c r="H6942" t="s">
        <v>5392</v>
      </c>
      <c r="I6942" t="s">
        <v>46</v>
      </c>
      <c r="J6942" t="s">
        <v>32</v>
      </c>
      <c r="K6942" t="s">
        <v>271</v>
      </c>
      <c r="L6942" t="s">
        <v>272</v>
      </c>
      <c r="M6942">
        <v>10009</v>
      </c>
      <c r="N6942" t="s">
        <v>153</v>
      </c>
      <c r="O6942" t="s">
        <v>2629</v>
      </c>
      <c r="P6942" t="s">
        <v>51</v>
      </c>
      <c r="Q6942" t="s">
        <v>584</v>
      </c>
      <c r="R6942" t="s">
        <v>2630</v>
      </c>
      <c r="S6942">
        <v>28.4</v>
      </c>
      <c r="T6942">
        <v>5</v>
      </c>
      <c r="U6942">
        <v>0</v>
      </c>
      <c r="V6942">
        <v>8.2359999999999989</v>
      </c>
      <c r="W6942" s="6">
        <f t="shared" si="652"/>
        <v>0.28999999999999998</v>
      </c>
      <c r="X6942" s="4">
        <f t="shared" si="649"/>
        <v>1.6471999999999998</v>
      </c>
      <c r="Y6942" s="4">
        <f t="shared" si="650"/>
        <v>5.68</v>
      </c>
      <c r="Z6942" s="4">
        <f t="shared" si="651"/>
        <v>5.68</v>
      </c>
      <c r="AA6942" s="4">
        <f t="shared" si="648"/>
        <v>0</v>
      </c>
    </row>
    <row r="6943" spans="1:27" x14ac:dyDescent="0.2">
      <c r="A6943">
        <v>6942</v>
      </c>
      <c r="B6943" t="s">
        <v>9207</v>
      </c>
      <c r="C6943" s="5">
        <v>42912</v>
      </c>
      <c r="D6943" s="5" t="str">
        <f t="shared" si="653"/>
        <v>2017-06</v>
      </c>
      <c r="E6943" s="5">
        <v>42916</v>
      </c>
      <c r="F6943" t="s">
        <v>55</v>
      </c>
      <c r="G6943" t="s">
        <v>5391</v>
      </c>
      <c r="H6943" t="s">
        <v>5392</v>
      </c>
      <c r="I6943" t="s">
        <v>46</v>
      </c>
      <c r="J6943" t="s">
        <v>32</v>
      </c>
      <c r="K6943" t="s">
        <v>271</v>
      </c>
      <c r="L6943" t="s">
        <v>272</v>
      </c>
      <c r="M6943">
        <v>10009</v>
      </c>
      <c r="N6943" t="s">
        <v>153</v>
      </c>
      <c r="O6943" t="s">
        <v>2021</v>
      </c>
      <c r="P6943" t="s">
        <v>51</v>
      </c>
      <c r="Q6943" t="s">
        <v>64</v>
      </c>
      <c r="R6943" t="s">
        <v>2022</v>
      </c>
      <c r="S6943">
        <v>713.88</v>
      </c>
      <c r="T6943">
        <v>4</v>
      </c>
      <c r="U6943">
        <v>0</v>
      </c>
      <c r="V6943">
        <v>214.16399999999993</v>
      </c>
      <c r="W6943" s="6">
        <f t="shared" si="652"/>
        <v>0.29999999999999988</v>
      </c>
      <c r="X6943" s="4">
        <f t="shared" si="649"/>
        <v>53.540999999999983</v>
      </c>
      <c r="Y6943" s="4">
        <f t="shared" si="650"/>
        <v>178.47</v>
      </c>
      <c r="Z6943" s="4">
        <f t="shared" si="651"/>
        <v>178.47</v>
      </c>
      <c r="AA6943" s="4">
        <f t="shared" si="648"/>
        <v>0</v>
      </c>
    </row>
    <row r="6944" spans="1:27" x14ac:dyDescent="0.2">
      <c r="A6944">
        <v>6943</v>
      </c>
      <c r="B6944" t="s">
        <v>9207</v>
      </c>
      <c r="C6944" s="5">
        <v>42912</v>
      </c>
      <c r="D6944" s="5" t="str">
        <f t="shared" si="653"/>
        <v>2017-06</v>
      </c>
      <c r="E6944" s="5">
        <v>42916</v>
      </c>
      <c r="F6944" t="s">
        <v>55</v>
      </c>
      <c r="G6944" t="s">
        <v>5391</v>
      </c>
      <c r="H6944" t="s">
        <v>5392</v>
      </c>
      <c r="I6944" t="s">
        <v>46</v>
      </c>
      <c r="J6944" t="s">
        <v>32</v>
      </c>
      <c r="K6944" t="s">
        <v>271</v>
      </c>
      <c r="L6944" t="s">
        <v>272</v>
      </c>
      <c r="M6944">
        <v>10009</v>
      </c>
      <c r="N6944" t="s">
        <v>153</v>
      </c>
      <c r="O6944" t="s">
        <v>5194</v>
      </c>
      <c r="P6944" t="s">
        <v>51</v>
      </c>
      <c r="Q6944" t="s">
        <v>95</v>
      </c>
      <c r="R6944" t="s">
        <v>5195</v>
      </c>
      <c r="S6944">
        <v>68.52</v>
      </c>
      <c r="T6944">
        <v>3</v>
      </c>
      <c r="U6944">
        <v>0</v>
      </c>
      <c r="V6944">
        <v>31.519199999999998</v>
      </c>
      <c r="W6944" s="6">
        <f t="shared" si="652"/>
        <v>0.46</v>
      </c>
      <c r="X6944" s="4">
        <f t="shared" si="649"/>
        <v>10.506399999999999</v>
      </c>
      <c r="Y6944" s="4">
        <f t="shared" si="650"/>
        <v>22.84</v>
      </c>
      <c r="Z6944" s="4">
        <f t="shared" si="651"/>
        <v>22.84</v>
      </c>
      <c r="AA6944" s="4">
        <f t="shared" si="648"/>
        <v>0</v>
      </c>
    </row>
    <row r="6945" spans="1:27" x14ac:dyDescent="0.2">
      <c r="A6945">
        <v>6944</v>
      </c>
      <c r="B6945" t="s">
        <v>9208</v>
      </c>
      <c r="C6945" s="5">
        <v>42210</v>
      </c>
      <c r="D6945" s="5" t="str">
        <f t="shared" si="653"/>
        <v>2015-07</v>
      </c>
      <c r="E6945" s="5">
        <v>42215</v>
      </c>
      <c r="F6945" t="s">
        <v>55</v>
      </c>
      <c r="G6945" t="s">
        <v>6706</v>
      </c>
      <c r="H6945" t="s">
        <v>6707</v>
      </c>
      <c r="I6945" t="s">
        <v>31</v>
      </c>
      <c r="J6945" t="s">
        <v>32</v>
      </c>
      <c r="K6945" t="s">
        <v>47</v>
      </c>
      <c r="L6945" t="s">
        <v>48</v>
      </c>
      <c r="M6945">
        <v>90032</v>
      </c>
      <c r="N6945" t="s">
        <v>49</v>
      </c>
      <c r="O6945" t="s">
        <v>9209</v>
      </c>
      <c r="P6945" t="s">
        <v>76</v>
      </c>
      <c r="Q6945" t="s">
        <v>77</v>
      </c>
      <c r="R6945" t="s">
        <v>9210</v>
      </c>
      <c r="S6945">
        <v>623.96</v>
      </c>
      <c r="T6945">
        <v>5</v>
      </c>
      <c r="U6945">
        <v>0.2</v>
      </c>
      <c r="V6945">
        <v>38.997500000000002</v>
      </c>
      <c r="W6945" s="6">
        <f t="shared" si="652"/>
        <v>6.25E-2</v>
      </c>
      <c r="X6945" s="4">
        <f t="shared" si="649"/>
        <v>7.7995000000000001</v>
      </c>
      <c r="Y6945" s="4">
        <f t="shared" si="650"/>
        <v>124.792</v>
      </c>
      <c r="Z6945" s="4">
        <f t="shared" si="651"/>
        <v>155.99</v>
      </c>
      <c r="AA6945" s="4">
        <f t="shared" si="648"/>
        <v>124.79200000000002</v>
      </c>
    </row>
    <row r="6946" spans="1:27" x14ac:dyDescent="0.2">
      <c r="A6946">
        <v>6945</v>
      </c>
      <c r="B6946" t="s">
        <v>9211</v>
      </c>
      <c r="C6946" s="5">
        <v>41905</v>
      </c>
      <c r="D6946" s="5" t="str">
        <f t="shared" si="653"/>
        <v>2014-09</v>
      </c>
      <c r="E6946" s="5">
        <v>41909</v>
      </c>
      <c r="F6946" t="s">
        <v>55</v>
      </c>
      <c r="G6946" t="s">
        <v>8302</v>
      </c>
      <c r="H6946" t="s">
        <v>8303</v>
      </c>
      <c r="I6946" t="s">
        <v>46</v>
      </c>
      <c r="J6946" t="s">
        <v>32</v>
      </c>
      <c r="K6946" t="s">
        <v>612</v>
      </c>
      <c r="L6946" t="s">
        <v>250</v>
      </c>
      <c r="M6946">
        <v>19711</v>
      </c>
      <c r="N6946" t="s">
        <v>153</v>
      </c>
      <c r="O6946" t="s">
        <v>3910</v>
      </c>
      <c r="P6946" t="s">
        <v>51</v>
      </c>
      <c r="Q6946" t="s">
        <v>80</v>
      </c>
      <c r="R6946" t="s">
        <v>3911</v>
      </c>
      <c r="S6946">
        <v>11.12</v>
      </c>
      <c r="T6946">
        <v>4</v>
      </c>
      <c r="U6946">
        <v>0</v>
      </c>
      <c r="V6946">
        <v>5.4487999999999994</v>
      </c>
      <c r="W6946" s="6">
        <f t="shared" si="652"/>
        <v>0.49</v>
      </c>
      <c r="X6946" s="4">
        <f t="shared" si="649"/>
        <v>1.3621999999999999</v>
      </c>
      <c r="Y6946" s="4">
        <f t="shared" si="650"/>
        <v>2.78</v>
      </c>
      <c r="Z6946" s="4">
        <f t="shared" si="651"/>
        <v>2.78</v>
      </c>
      <c r="AA6946" s="4">
        <f t="shared" si="648"/>
        <v>0</v>
      </c>
    </row>
    <row r="6947" spans="1:27" x14ac:dyDescent="0.2">
      <c r="A6947">
        <v>6946</v>
      </c>
      <c r="B6947" t="s">
        <v>9212</v>
      </c>
      <c r="C6947" s="5">
        <v>42643</v>
      </c>
      <c r="D6947" s="5" t="str">
        <f t="shared" si="653"/>
        <v>2016-09</v>
      </c>
      <c r="E6947" s="5">
        <v>42647</v>
      </c>
      <c r="F6947" t="s">
        <v>55</v>
      </c>
      <c r="G6947" t="s">
        <v>3481</v>
      </c>
      <c r="H6947" t="s">
        <v>3482</v>
      </c>
      <c r="I6947" t="s">
        <v>31</v>
      </c>
      <c r="J6947" t="s">
        <v>32</v>
      </c>
      <c r="K6947" t="s">
        <v>271</v>
      </c>
      <c r="L6947" t="s">
        <v>272</v>
      </c>
      <c r="M6947">
        <v>10011</v>
      </c>
      <c r="N6947" t="s">
        <v>153</v>
      </c>
      <c r="O6947" t="s">
        <v>4897</v>
      </c>
      <c r="P6947" t="s">
        <v>37</v>
      </c>
      <c r="Q6947" t="s">
        <v>38</v>
      </c>
      <c r="R6947" t="s">
        <v>4898</v>
      </c>
      <c r="S6947">
        <v>523.91999999999996</v>
      </c>
      <c r="T6947">
        <v>5</v>
      </c>
      <c r="U6947">
        <v>0.2</v>
      </c>
      <c r="V6947">
        <v>-26.195999999999984</v>
      </c>
      <c r="W6947" s="6">
        <f t="shared" si="652"/>
        <v>-4.9999999999999975E-2</v>
      </c>
      <c r="X6947" s="4">
        <f t="shared" si="649"/>
        <v>-5.2391999999999967</v>
      </c>
      <c r="Y6947" s="4">
        <f t="shared" si="650"/>
        <v>104.78399999999999</v>
      </c>
      <c r="Z6947" s="4">
        <f t="shared" si="651"/>
        <v>130.97999999999999</v>
      </c>
      <c r="AA6947" s="4">
        <f t="shared" si="648"/>
        <v>104.78399999999999</v>
      </c>
    </row>
    <row r="6948" spans="1:27" x14ac:dyDescent="0.2">
      <c r="A6948">
        <v>6947</v>
      </c>
      <c r="B6948" t="s">
        <v>9213</v>
      </c>
      <c r="C6948" s="5">
        <v>42317</v>
      </c>
      <c r="D6948" s="5" t="str">
        <f t="shared" si="653"/>
        <v>2015-11</v>
      </c>
      <c r="E6948" s="5">
        <v>42321</v>
      </c>
      <c r="F6948" t="s">
        <v>55</v>
      </c>
      <c r="G6948" t="s">
        <v>2260</v>
      </c>
      <c r="H6948" t="s">
        <v>2261</v>
      </c>
      <c r="I6948" t="s">
        <v>107</v>
      </c>
      <c r="J6948" t="s">
        <v>32</v>
      </c>
      <c r="K6948" t="s">
        <v>572</v>
      </c>
      <c r="L6948" t="s">
        <v>48</v>
      </c>
      <c r="M6948">
        <v>95661</v>
      </c>
      <c r="N6948" t="s">
        <v>49</v>
      </c>
      <c r="O6948" t="s">
        <v>1237</v>
      </c>
      <c r="P6948" t="s">
        <v>51</v>
      </c>
      <c r="Q6948" t="s">
        <v>274</v>
      </c>
      <c r="R6948" t="s">
        <v>1238</v>
      </c>
      <c r="S6948">
        <v>2.48</v>
      </c>
      <c r="T6948">
        <v>2</v>
      </c>
      <c r="U6948">
        <v>0</v>
      </c>
      <c r="V6948">
        <v>1.1656</v>
      </c>
      <c r="W6948" s="6">
        <f t="shared" si="652"/>
        <v>0.47</v>
      </c>
      <c r="X6948" s="4">
        <f t="shared" si="649"/>
        <v>0.58279999999999998</v>
      </c>
      <c r="Y6948" s="4">
        <f t="shared" si="650"/>
        <v>1.24</v>
      </c>
      <c r="Z6948" s="4">
        <f t="shared" si="651"/>
        <v>1.24</v>
      </c>
      <c r="AA6948" s="4">
        <f t="shared" si="648"/>
        <v>0</v>
      </c>
    </row>
    <row r="6949" spans="1:27" x14ac:dyDescent="0.2">
      <c r="A6949">
        <v>6948</v>
      </c>
      <c r="B6949" t="s">
        <v>9214</v>
      </c>
      <c r="C6949" s="5">
        <v>42119</v>
      </c>
      <c r="D6949" s="5" t="str">
        <f t="shared" si="653"/>
        <v>2015-04</v>
      </c>
      <c r="E6949" s="5">
        <v>42123</v>
      </c>
      <c r="F6949" t="s">
        <v>55</v>
      </c>
      <c r="G6949" t="s">
        <v>1984</v>
      </c>
      <c r="H6949" t="s">
        <v>1985</v>
      </c>
      <c r="I6949" t="s">
        <v>31</v>
      </c>
      <c r="J6949" t="s">
        <v>32</v>
      </c>
      <c r="K6949" t="s">
        <v>461</v>
      </c>
      <c r="L6949" t="s">
        <v>216</v>
      </c>
      <c r="M6949">
        <v>60505</v>
      </c>
      <c r="N6949" t="s">
        <v>110</v>
      </c>
      <c r="O6949" t="s">
        <v>3702</v>
      </c>
      <c r="P6949" t="s">
        <v>51</v>
      </c>
      <c r="Q6949" t="s">
        <v>64</v>
      </c>
      <c r="R6949" t="s">
        <v>3703</v>
      </c>
      <c r="S6949">
        <v>221.024</v>
      </c>
      <c r="T6949">
        <v>2</v>
      </c>
      <c r="U6949">
        <v>0.2</v>
      </c>
      <c r="V6949">
        <v>-55.256</v>
      </c>
      <c r="W6949" s="6">
        <f t="shared" si="652"/>
        <v>-0.25</v>
      </c>
      <c r="X6949" s="4">
        <f t="shared" si="649"/>
        <v>-27.628</v>
      </c>
      <c r="Y6949" s="4">
        <f t="shared" si="650"/>
        <v>110.512</v>
      </c>
      <c r="Z6949" s="4">
        <f t="shared" si="651"/>
        <v>138.13999999999999</v>
      </c>
      <c r="AA6949" s="4">
        <f t="shared" si="648"/>
        <v>44.204800000000006</v>
      </c>
    </row>
    <row r="6950" spans="1:27" x14ac:dyDescent="0.2">
      <c r="A6950">
        <v>6949</v>
      </c>
      <c r="B6950" t="s">
        <v>9214</v>
      </c>
      <c r="C6950" s="5">
        <v>42119</v>
      </c>
      <c r="D6950" s="5" t="str">
        <f t="shared" si="653"/>
        <v>2015-04</v>
      </c>
      <c r="E6950" s="5">
        <v>42123</v>
      </c>
      <c r="F6950" t="s">
        <v>55</v>
      </c>
      <c r="G6950" t="s">
        <v>1984</v>
      </c>
      <c r="H6950" t="s">
        <v>1985</v>
      </c>
      <c r="I6950" t="s">
        <v>31</v>
      </c>
      <c r="J6950" t="s">
        <v>32</v>
      </c>
      <c r="K6950" t="s">
        <v>461</v>
      </c>
      <c r="L6950" t="s">
        <v>216</v>
      </c>
      <c r="M6950">
        <v>60505</v>
      </c>
      <c r="N6950" t="s">
        <v>110</v>
      </c>
      <c r="O6950" t="s">
        <v>6609</v>
      </c>
      <c r="P6950" t="s">
        <v>37</v>
      </c>
      <c r="Q6950" t="s">
        <v>41</v>
      </c>
      <c r="R6950" t="s">
        <v>6610</v>
      </c>
      <c r="S6950">
        <v>128.05799999999999</v>
      </c>
      <c r="T6950">
        <v>3</v>
      </c>
      <c r="U6950">
        <v>0.3</v>
      </c>
      <c r="V6950">
        <v>-23.782199999999996</v>
      </c>
      <c r="W6950" s="6">
        <f t="shared" si="652"/>
        <v>-0.18571428571428569</v>
      </c>
      <c r="X6950" s="4">
        <f t="shared" si="649"/>
        <v>-7.9273999999999987</v>
      </c>
      <c r="Y6950" s="4">
        <f t="shared" si="650"/>
        <v>42.686</v>
      </c>
      <c r="Z6950" s="4">
        <f t="shared" si="651"/>
        <v>60.980000000000004</v>
      </c>
      <c r="AA6950" s="4">
        <f t="shared" si="648"/>
        <v>38.417399999999994</v>
      </c>
    </row>
    <row r="6951" spans="1:27" x14ac:dyDescent="0.2">
      <c r="A6951">
        <v>6950</v>
      </c>
      <c r="B6951" t="s">
        <v>9215</v>
      </c>
      <c r="C6951" s="5">
        <v>43058</v>
      </c>
      <c r="D6951" s="5" t="str">
        <f t="shared" si="653"/>
        <v>2017-11</v>
      </c>
      <c r="E6951" s="5">
        <v>43058</v>
      </c>
      <c r="F6951" t="s">
        <v>1298</v>
      </c>
      <c r="G6951" t="s">
        <v>3353</v>
      </c>
      <c r="H6951" t="s">
        <v>3354</v>
      </c>
      <c r="I6951" t="s">
        <v>107</v>
      </c>
      <c r="J6951" t="s">
        <v>32</v>
      </c>
      <c r="K6951" t="s">
        <v>271</v>
      </c>
      <c r="L6951" t="s">
        <v>272</v>
      </c>
      <c r="M6951">
        <v>10011</v>
      </c>
      <c r="N6951" t="s">
        <v>153</v>
      </c>
      <c r="O6951" t="s">
        <v>4507</v>
      </c>
      <c r="P6951" t="s">
        <v>51</v>
      </c>
      <c r="Q6951" t="s">
        <v>80</v>
      </c>
      <c r="R6951" t="s">
        <v>4508</v>
      </c>
      <c r="S6951">
        <v>58.407999999999994</v>
      </c>
      <c r="T6951">
        <v>7</v>
      </c>
      <c r="U6951">
        <v>0.2</v>
      </c>
      <c r="V6951">
        <v>18.252499999999998</v>
      </c>
      <c r="W6951" s="6">
        <f t="shared" si="652"/>
        <v>0.3125</v>
      </c>
      <c r="X6951" s="4">
        <f t="shared" si="649"/>
        <v>2.6074999999999995</v>
      </c>
      <c r="Y6951" s="4">
        <f t="shared" si="650"/>
        <v>8.3439999999999994</v>
      </c>
      <c r="Z6951" s="4">
        <f t="shared" si="651"/>
        <v>10.429999999999998</v>
      </c>
      <c r="AA6951" s="4">
        <f t="shared" si="648"/>
        <v>11.6816</v>
      </c>
    </row>
    <row r="6952" spans="1:27" x14ac:dyDescent="0.2">
      <c r="A6952">
        <v>6951</v>
      </c>
      <c r="B6952" t="s">
        <v>9215</v>
      </c>
      <c r="C6952" s="5">
        <v>43058</v>
      </c>
      <c r="D6952" s="5" t="str">
        <f t="shared" si="653"/>
        <v>2017-11</v>
      </c>
      <c r="E6952" s="5">
        <v>43058</v>
      </c>
      <c r="F6952" t="s">
        <v>1298</v>
      </c>
      <c r="G6952" t="s">
        <v>3353</v>
      </c>
      <c r="H6952" t="s">
        <v>3354</v>
      </c>
      <c r="I6952" t="s">
        <v>107</v>
      </c>
      <c r="J6952" t="s">
        <v>32</v>
      </c>
      <c r="K6952" t="s">
        <v>271</v>
      </c>
      <c r="L6952" t="s">
        <v>272</v>
      </c>
      <c r="M6952">
        <v>10011</v>
      </c>
      <c r="N6952" t="s">
        <v>153</v>
      </c>
      <c r="O6952" t="s">
        <v>3820</v>
      </c>
      <c r="P6952" t="s">
        <v>37</v>
      </c>
      <c r="Q6952" t="s">
        <v>61</v>
      </c>
      <c r="R6952" t="s">
        <v>3821</v>
      </c>
      <c r="S6952">
        <v>79.97399999999999</v>
      </c>
      <c r="T6952">
        <v>3</v>
      </c>
      <c r="U6952">
        <v>0.4</v>
      </c>
      <c r="V6952">
        <v>-29.323800000000006</v>
      </c>
      <c r="W6952" s="6">
        <f t="shared" si="652"/>
        <v>-0.36666666666666681</v>
      </c>
      <c r="X6952" s="4">
        <f t="shared" si="649"/>
        <v>-9.7746000000000013</v>
      </c>
      <c r="Y6952" s="4">
        <f t="shared" si="650"/>
        <v>26.657999999999998</v>
      </c>
      <c r="Z6952" s="4">
        <f t="shared" si="651"/>
        <v>44.43</v>
      </c>
      <c r="AA6952" s="4">
        <f t="shared" si="648"/>
        <v>31.989599999999996</v>
      </c>
    </row>
    <row r="6953" spans="1:27" x14ac:dyDescent="0.2">
      <c r="A6953">
        <v>6952</v>
      </c>
      <c r="B6953" t="s">
        <v>9216</v>
      </c>
      <c r="C6953" s="5">
        <v>42328</v>
      </c>
      <c r="D6953" s="5" t="str">
        <f t="shared" si="653"/>
        <v>2015-11</v>
      </c>
      <c r="E6953" s="5">
        <v>42332</v>
      </c>
      <c r="F6953" t="s">
        <v>55</v>
      </c>
      <c r="G6953" t="s">
        <v>1185</v>
      </c>
      <c r="H6953" t="s">
        <v>1186</v>
      </c>
      <c r="I6953" t="s">
        <v>46</v>
      </c>
      <c r="J6953" t="s">
        <v>32</v>
      </c>
      <c r="K6953" t="s">
        <v>822</v>
      </c>
      <c r="L6953" t="s">
        <v>109</v>
      </c>
      <c r="M6953">
        <v>75217</v>
      </c>
      <c r="N6953" t="s">
        <v>110</v>
      </c>
      <c r="O6953" t="s">
        <v>9217</v>
      </c>
      <c r="P6953" t="s">
        <v>76</v>
      </c>
      <c r="Q6953" t="s">
        <v>689</v>
      </c>
      <c r="R6953" t="s">
        <v>9218</v>
      </c>
      <c r="S6953">
        <v>479.988</v>
      </c>
      <c r="T6953">
        <v>2</v>
      </c>
      <c r="U6953">
        <v>0.4</v>
      </c>
      <c r="V6953">
        <v>55.998599999999954</v>
      </c>
      <c r="W6953" s="6">
        <f t="shared" si="652"/>
        <v>0.11666666666666657</v>
      </c>
      <c r="X6953" s="4">
        <f t="shared" si="649"/>
        <v>27.999299999999977</v>
      </c>
      <c r="Y6953" s="4">
        <f t="shared" si="650"/>
        <v>239.994</v>
      </c>
      <c r="Z6953" s="4">
        <f t="shared" si="651"/>
        <v>399.99</v>
      </c>
      <c r="AA6953" s="4">
        <f t="shared" si="648"/>
        <v>191.99520000000001</v>
      </c>
    </row>
    <row r="6954" spans="1:27" x14ac:dyDescent="0.2">
      <c r="A6954">
        <v>6953</v>
      </c>
      <c r="B6954" t="s">
        <v>9219</v>
      </c>
      <c r="C6954" s="5">
        <v>42279</v>
      </c>
      <c r="D6954" s="5" t="str">
        <f t="shared" si="653"/>
        <v>2015-10</v>
      </c>
      <c r="E6954" s="5">
        <v>42280</v>
      </c>
      <c r="F6954" t="s">
        <v>193</v>
      </c>
      <c r="G6954" t="s">
        <v>328</v>
      </c>
      <c r="H6954" t="s">
        <v>329</v>
      </c>
      <c r="I6954" t="s">
        <v>31</v>
      </c>
      <c r="J6954" t="s">
        <v>32</v>
      </c>
      <c r="K6954" t="s">
        <v>47</v>
      </c>
      <c r="L6954" t="s">
        <v>48</v>
      </c>
      <c r="M6954">
        <v>90008</v>
      </c>
      <c r="N6954" t="s">
        <v>49</v>
      </c>
      <c r="O6954" t="s">
        <v>4751</v>
      </c>
      <c r="P6954" t="s">
        <v>51</v>
      </c>
      <c r="Q6954" t="s">
        <v>80</v>
      </c>
      <c r="R6954" t="s">
        <v>4752</v>
      </c>
      <c r="S6954">
        <v>11.808</v>
      </c>
      <c r="T6954">
        <v>3</v>
      </c>
      <c r="U6954">
        <v>0.2</v>
      </c>
      <c r="V6954">
        <v>4.1327999999999996</v>
      </c>
      <c r="W6954" s="6">
        <f t="shared" si="652"/>
        <v>0.35</v>
      </c>
      <c r="X6954" s="4">
        <f t="shared" si="649"/>
        <v>1.3775999999999999</v>
      </c>
      <c r="Y6954" s="4">
        <f t="shared" si="650"/>
        <v>3.9359999999999999</v>
      </c>
      <c r="Z6954" s="4">
        <f t="shared" si="651"/>
        <v>4.919999999999999</v>
      </c>
      <c r="AA6954" s="4">
        <f t="shared" si="648"/>
        <v>2.3616000000000001</v>
      </c>
    </row>
    <row r="6955" spans="1:27" x14ac:dyDescent="0.2">
      <c r="A6955">
        <v>6954</v>
      </c>
      <c r="B6955" t="s">
        <v>9219</v>
      </c>
      <c r="C6955" s="5">
        <v>42279</v>
      </c>
      <c r="D6955" s="5" t="str">
        <f t="shared" si="653"/>
        <v>2015-10</v>
      </c>
      <c r="E6955" s="5">
        <v>42280</v>
      </c>
      <c r="F6955" t="s">
        <v>193</v>
      </c>
      <c r="G6955" t="s">
        <v>328</v>
      </c>
      <c r="H6955" t="s">
        <v>329</v>
      </c>
      <c r="I6955" t="s">
        <v>31</v>
      </c>
      <c r="J6955" t="s">
        <v>32</v>
      </c>
      <c r="K6955" t="s">
        <v>47</v>
      </c>
      <c r="L6955" t="s">
        <v>48</v>
      </c>
      <c r="M6955">
        <v>90008</v>
      </c>
      <c r="N6955" t="s">
        <v>49</v>
      </c>
      <c r="O6955" t="s">
        <v>7022</v>
      </c>
      <c r="P6955" t="s">
        <v>51</v>
      </c>
      <c r="Q6955" t="s">
        <v>80</v>
      </c>
      <c r="R6955" t="s">
        <v>7023</v>
      </c>
      <c r="S6955">
        <v>53.567999999999998</v>
      </c>
      <c r="T6955">
        <v>4</v>
      </c>
      <c r="U6955">
        <v>0.2</v>
      </c>
      <c r="V6955">
        <v>19.418399999999995</v>
      </c>
      <c r="W6955" s="6">
        <f t="shared" si="652"/>
        <v>0.36249999999999993</v>
      </c>
      <c r="X6955" s="4">
        <f t="shared" si="649"/>
        <v>4.8545999999999987</v>
      </c>
      <c r="Y6955" s="4">
        <f t="shared" si="650"/>
        <v>13.391999999999999</v>
      </c>
      <c r="Z6955" s="4">
        <f t="shared" si="651"/>
        <v>16.739999999999998</v>
      </c>
      <c r="AA6955" s="4">
        <f t="shared" si="648"/>
        <v>10.7136</v>
      </c>
    </row>
    <row r="6956" spans="1:27" x14ac:dyDescent="0.2">
      <c r="A6956">
        <v>6955</v>
      </c>
      <c r="B6956" t="s">
        <v>9219</v>
      </c>
      <c r="C6956" s="5">
        <v>42279</v>
      </c>
      <c r="D6956" s="5" t="str">
        <f t="shared" si="653"/>
        <v>2015-10</v>
      </c>
      <c r="E6956" s="5">
        <v>42280</v>
      </c>
      <c r="F6956" t="s">
        <v>193</v>
      </c>
      <c r="G6956" t="s">
        <v>328</v>
      </c>
      <c r="H6956" t="s">
        <v>329</v>
      </c>
      <c r="I6956" t="s">
        <v>31</v>
      </c>
      <c r="J6956" t="s">
        <v>32</v>
      </c>
      <c r="K6956" t="s">
        <v>47</v>
      </c>
      <c r="L6956" t="s">
        <v>48</v>
      </c>
      <c r="M6956">
        <v>90008</v>
      </c>
      <c r="N6956" t="s">
        <v>49</v>
      </c>
      <c r="O6956" t="s">
        <v>5662</v>
      </c>
      <c r="P6956" t="s">
        <v>76</v>
      </c>
      <c r="Q6956" t="s">
        <v>77</v>
      </c>
      <c r="R6956" t="s">
        <v>5663</v>
      </c>
      <c r="S6956">
        <v>503.96000000000004</v>
      </c>
      <c r="T6956">
        <v>5</v>
      </c>
      <c r="U6956">
        <v>0.2</v>
      </c>
      <c r="V6956">
        <v>50.396000000000015</v>
      </c>
      <c r="W6956" s="6">
        <f t="shared" si="652"/>
        <v>0.10000000000000002</v>
      </c>
      <c r="X6956" s="4">
        <f t="shared" si="649"/>
        <v>10.079200000000004</v>
      </c>
      <c r="Y6956" s="4">
        <f t="shared" si="650"/>
        <v>100.792</v>
      </c>
      <c r="Z6956" s="4">
        <f t="shared" si="651"/>
        <v>125.99000000000001</v>
      </c>
      <c r="AA6956" s="4">
        <f t="shared" si="648"/>
        <v>100.79200000000002</v>
      </c>
    </row>
    <row r="6957" spans="1:27" x14ac:dyDescent="0.2">
      <c r="A6957">
        <v>6956</v>
      </c>
      <c r="B6957" t="s">
        <v>9220</v>
      </c>
      <c r="C6957" s="5">
        <v>42119</v>
      </c>
      <c r="D6957" s="5" t="str">
        <f t="shared" si="653"/>
        <v>2015-04</v>
      </c>
      <c r="E6957" s="5">
        <v>42126</v>
      </c>
      <c r="F6957" t="s">
        <v>55</v>
      </c>
      <c r="G6957" t="s">
        <v>2691</v>
      </c>
      <c r="H6957" t="s">
        <v>2692</v>
      </c>
      <c r="I6957" t="s">
        <v>46</v>
      </c>
      <c r="J6957" t="s">
        <v>32</v>
      </c>
      <c r="K6957" t="s">
        <v>47</v>
      </c>
      <c r="L6957" t="s">
        <v>48</v>
      </c>
      <c r="M6957">
        <v>90004</v>
      </c>
      <c r="N6957" t="s">
        <v>49</v>
      </c>
      <c r="O6957" t="s">
        <v>2997</v>
      </c>
      <c r="P6957" t="s">
        <v>51</v>
      </c>
      <c r="Q6957" t="s">
        <v>178</v>
      </c>
      <c r="R6957" t="s">
        <v>2998</v>
      </c>
      <c r="S6957">
        <v>21.34</v>
      </c>
      <c r="T6957">
        <v>2</v>
      </c>
      <c r="U6957">
        <v>0</v>
      </c>
      <c r="V6957">
        <v>9.8163999999999998</v>
      </c>
      <c r="W6957" s="6">
        <f t="shared" si="652"/>
        <v>0.46</v>
      </c>
      <c r="X6957" s="4">
        <f t="shared" si="649"/>
        <v>4.9081999999999999</v>
      </c>
      <c r="Y6957" s="4">
        <f t="shared" si="650"/>
        <v>10.67</v>
      </c>
      <c r="Z6957" s="4">
        <f t="shared" si="651"/>
        <v>10.67</v>
      </c>
      <c r="AA6957" s="4">
        <f t="shared" si="648"/>
        <v>0</v>
      </c>
    </row>
    <row r="6958" spans="1:27" x14ac:dyDescent="0.2">
      <c r="A6958">
        <v>6957</v>
      </c>
      <c r="B6958" t="s">
        <v>9221</v>
      </c>
      <c r="C6958" s="5">
        <v>42565</v>
      </c>
      <c r="D6958" s="5" t="str">
        <f t="shared" si="653"/>
        <v>2016-07</v>
      </c>
      <c r="E6958" s="5">
        <v>42570</v>
      </c>
      <c r="F6958" t="s">
        <v>55</v>
      </c>
      <c r="G6958" t="s">
        <v>9222</v>
      </c>
      <c r="H6958" t="s">
        <v>9223</v>
      </c>
      <c r="I6958" t="s">
        <v>31</v>
      </c>
      <c r="J6958" t="s">
        <v>32</v>
      </c>
      <c r="K6958" t="s">
        <v>502</v>
      </c>
      <c r="L6958" t="s">
        <v>1280</v>
      </c>
      <c r="M6958">
        <v>31907</v>
      </c>
      <c r="N6958" t="s">
        <v>35</v>
      </c>
      <c r="O6958" t="s">
        <v>5530</v>
      </c>
      <c r="P6958" t="s">
        <v>51</v>
      </c>
      <c r="Q6958" t="s">
        <v>80</v>
      </c>
      <c r="R6958" t="s">
        <v>5531</v>
      </c>
      <c r="S6958">
        <v>36.4</v>
      </c>
      <c r="T6958">
        <v>5</v>
      </c>
      <c r="U6958">
        <v>0</v>
      </c>
      <c r="V6958">
        <v>17.107999999999997</v>
      </c>
      <c r="W6958" s="6">
        <f t="shared" si="652"/>
        <v>0.46999999999999992</v>
      </c>
      <c r="X6958" s="4">
        <f t="shared" si="649"/>
        <v>3.4215999999999993</v>
      </c>
      <c r="Y6958" s="4">
        <f t="shared" si="650"/>
        <v>7.2799999999999994</v>
      </c>
      <c r="Z6958" s="4">
        <f t="shared" si="651"/>
        <v>7.2799999999999994</v>
      </c>
      <c r="AA6958" s="4">
        <f t="shared" si="648"/>
        <v>0</v>
      </c>
    </row>
    <row r="6959" spans="1:27" x14ac:dyDescent="0.2">
      <c r="A6959">
        <v>6958</v>
      </c>
      <c r="B6959" t="s">
        <v>9221</v>
      </c>
      <c r="C6959" s="5">
        <v>42565</v>
      </c>
      <c r="D6959" s="5" t="str">
        <f t="shared" si="653"/>
        <v>2016-07</v>
      </c>
      <c r="E6959" s="5">
        <v>42570</v>
      </c>
      <c r="F6959" t="s">
        <v>55</v>
      </c>
      <c r="G6959" t="s">
        <v>9222</v>
      </c>
      <c r="H6959" t="s">
        <v>9223</v>
      </c>
      <c r="I6959" t="s">
        <v>31</v>
      </c>
      <c r="J6959" t="s">
        <v>32</v>
      </c>
      <c r="K6959" t="s">
        <v>502</v>
      </c>
      <c r="L6959" t="s">
        <v>1280</v>
      </c>
      <c r="M6959">
        <v>31907</v>
      </c>
      <c r="N6959" t="s">
        <v>35</v>
      </c>
      <c r="O6959" t="s">
        <v>175</v>
      </c>
      <c r="P6959" t="s">
        <v>37</v>
      </c>
      <c r="Q6959" t="s">
        <v>70</v>
      </c>
      <c r="R6959" t="s">
        <v>176</v>
      </c>
      <c r="S6959">
        <v>51.75</v>
      </c>
      <c r="T6959">
        <v>1</v>
      </c>
      <c r="U6959">
        <v>0</v>
      </c>
      <c r="V6959">
        <v>15.524999999999999</v>
      </c>
      <c r="W6959" s="6">
        <f t="shared" si="652"/>
        <v>0.3</v>
      </c>
      <c r="X6959" s="4">
        <f t="shared" si="649"/>
        <v>15.524999999999999</v>
      </c>
      <c r="Y6959" s="4">
        <f t="shared" si="650"/>
        <v>51.75</v>
      </c>
      <c r="Z6959" s="4">
        <f t="shared" si="651"/>
        <v>51.75</v>
      </c>
      <c r="AA6959" s="4">
        <f t="shared" si="648"/>
        <v>0</v>
      </c>
    </row>
    <row r="6960" spans="1:27" x14ac:dyDescent="0.2">
      <c r="A6960">
        <v>6959</v>
      </c>
      <c r="B6960" t="s">
        <v>9224</v>
      </c>
      <c r="C6960" s="5">
        <v>42274</v>
      </c>
      <c r="D6960" s="5" t="str">
        <f t="shared" si="653"/>
        <v>2015-09</v>
      </c>
      <c r="E6960" s="5">
        <v>42276</v>
      </c>
      <c r="F6960" t="s">
        <v>28</v>
      </c>
      <c r="G6960" t="s">
        <v>4914</v>
      </c>
      <c r="H6960" t="s">
        <v>4915</v>
      </c>
      <c r="I6960" t="s">
        <v>107</v>
      </c>
      <c r="J6960" t="s">
        <v>32</v>
      </c>
      <c r="K6960" t="s">
        <v>132</v>
      </c>
      <c r="L6960" t="s">
        <v>48</v>
      </c>
      <c r="M6960">
        <v>94110</v>
      </c>
      <c r="N6960" t="s">
        <v>49</v>
      </c>
      <c r="O6960" t="s">
        <v>766</v>
      </c>
      <c r="P6960" t="s">
        <v>51</v>
      </c>
      <c r="Q6960" t="s">
        <v>64</v>
      </c>
      <c r="R6960" t="s">
        <v>767</v>
      </c>
      <c r="S6960">
        <v>15.51</v>
      </c>
      <c r="T6960">
        <v>1</v>
      </c>
      <c r="U6960">
        <v>0</v>
      </c>
      <c r="V6960">
        <v>4.3428000000000004</v>
      </c>
      <c r="W6960" s="6">
        <f t="shared" si="652"/>
        <v>0.28000000000000003</v>
      </c>
      <c r="X6960" s="4">
        <f t="shared" si="649"/>
        <v>4.3428000000000004</v>
      </c>
      <c r="Y6960" s="4">
        <f t="shared" si="650"/>
        <v>15.51</v>
      </c>
      <c r="Z6960" s="4">
        <f t="shared" si="651"/>
        <v>15.51</v>
      </c>
      <c r="AA6960" s="4">
        <f t="shared" si="648"/>
        <v>0</v>
      </c>
    </row>
    <row r="6961" spans="1:27" x14ac:dyDescent="0.2">
      <c r="A6961">
        <v>6960</v>
      </c>
      <c r="B6961" t="s">
        <v>9224</v>
      </c>
      <c r="C6961" s="5">
        <v>42274</v>
      </c>
      <c r="D6961" s="5" t="str">
        <f t="shared" si="653"/>
        <v>2015-09</v>
      </c>
      <c r="E6961" s="5">
        <v>42276</v>
      </c>
      <c r="F6961" t="s">
        <v>28</v>
      </c>
      <c r="G6961" t="s">
        <v>4914</v>
      </c>
      <c r="H6961" t="s">
        <v>4915</v>
      </c>
      <c r="I6961" t="s">
        <v>107</v>
      </c>
      <c r="J6961" t="s">
        <v>32</v>
      </c>
      <c r="K6961" t="s">
        <v>132</v>
      </c>
      <c r="L6961" t="s">
        <v>48</v>
      </c>
      <c r="M6961">
        <v>94110</v>
      </c>
      <c r="N6961" t="s">
        <v>49</v>
      </c>
      <c r="O6961" t="s">
        <v>565</v>
      </c>
      <c r="P6961" t="s">
        <v>51</v>
      </c>
      <c r="Q6961" t="s">
        <v>95</v>
      </c>
      <c r="R6961" t="s">
        <v>566</v>
      </c>
      <c r="S6961">
        <v>146.82</v>
      </c>
      <c r="T6961">
        <v>3</v>
      </c>
      <c r="U6961">
        <v>0</v>
      </c>
      <c r="V6961">
        <v>73.41</v>
      </c>
      <c r="W6961" s="6">
        <f t="shared" si="652"/>
        <v>0.5</v>
      </c>
      <c r="X6961" s="4">
        <f t="shared" si="649"/>
        <v>24.47</v>
      </c>
      <c r="Y6961" s="4">
        <f t="shared" si="650"/>
        <v>48.94</v>
      </c>
      <c r="Z6961" s="4">
        <f t="shared" si="651"/>
        <v>48.94</v>
      </c>
      <c r="AA6961" s="4">
        <f t="shared" si="648"/>
        <v>0</v>
      </c>
    </row>
    <row r="6962" spans="1:27" x14ac:dyDescent="0.2">
      <c r="A6962">
        <v>6961</v>
      </c>
      <c r="B6962" t="s">
        <v>9224</v>
      </c>
      <c r="C6962" s="5">
        <v>42274</v>
      </c>
      <c r="D6962" s="5" t="str">
        <f t="shared" si="653"/>
        <v>2015-09</v>
      </c>
      <c r="E6962" s="5">
        <v>42276</v>
      </c>
      <c r="F6962" t="s">
        <v>28</v>
      </c>
      <c r="G6962" t="s">
        <v>4914</v>
      </c>
      <c r="H6962" t="s">
        <v>4915</v>
      </c>
      <c r="I6962" t="s">
        <v>107</v>
      </c>
      <c r="J6962" t="s">
        <v>32</v>
      </c>
      <c r="K6962" t="s">
        <v>132</v>
      </c>
      <c r="L6962" t="s">
        <v>48</v>
      </c>
      <c r="M6962">
        <v>94110</v>
      </c>
      <c r="N6962" t="s">
        <v>49</v>
      </c>
      <c r="O6962" t="s">
        <v>1908</v>
      </c>
      <c r="P6962" t="s">
        <v>51</v>
      </c>
      <c r="Q6962" t="s">
        <v>95</v>
      </c>
      <c r="R6962" t="s">
        <v>1909</v>
      </c>
      <c r="S6962">
        <v>12.96</v>
      </c>
      <c r="T6962">
        <v>2</v>
      </c>
      <c r="U6962">
        <v>0</v>
      </c>
      <c r="V6962">
        <v>6.2208000000000006</v>
      </c>
      <c r="W6962" s="6">
        <f t="shared" si="652"/>
        <v>0.48000000000000004</v>
      </c>
      <c r="X6962" s="4">
        <f t="shared" si="649"/>
        <v>3.1104000000000003</v>
      </c>
      <c r="Y6962" s="4">
        <f t="shared" si="650"/>
        <v>6.48</v>
      </c>
      <c r="Z6962" s="4">
        <f t="shared" si="651"/>
        <v>6.48</v>
      </c>
      <c r="AA6962" s="4">
        <f t="shared" si="648"/>
        <v>0</v>
      </c>
    </row>
    <row r="6963" spans="1:27" x14ac:dyDescent="0.2">
      <c r="A6963">
        <v>6962</v>
      </c>
      <c r="B6963" t="s">
        <v>9225</v>
      </c>
      <c r="C6963" s="5">
        <v>43049</v>
      </c>
      <c r="D6963" s="5" t="str">
        <f t="shared" si="653"/>
        <v>2017-11</v>
      </c>
      <c r="E6963" s="5">
        <v>43049</v>
      </c>
      <c r="F6963" t="s">
        <v>1298</v>
      </c>
      <c r="G6963" t="s">
        <v>2923</v>
      </c>
      <c r="H6963" t="s">
        <v>2924</v>
      </c>
      <c r="I6963" t="s">
        <v>107</v>
      </c>
      <c r="J6963" t="s">
        <v>32</v>
      </c>
      <c r="K6963" t="s">
        <v>2867</v>
      </c>
      <c r="L6963" t="s">
        <v>48</v>
      </c>
      <c r="M6963">
        <v>92503</v>
      </c>
      <c r="N6963" t="s">
        <v>49</v>
      </c>
      <c r="O6963" t="s">
        <v>4076</v>
      </c>
      <c r="P6963" t="s">
        <v>51</v>
      </c>
      <c r="Q6963" t="s">
        <v>73</v>
      </c>
      <c r="R6963" t="s">
        <v>4077</v>
      </c>
      <c r="S6963">
        <v>7.8000000000000007</v>
      </c>
      <c r="T6963">
        <v>3</v>
      </c>
      <c r="U6963">
        <v>0</v>
      </c>
      <c r="V6963">
        <v>2.1060000000000008</v>
      </c>
      <c r="W6963" s="6">
        <f t="shared" si="652"/>
        <v>0.27000000000000007</v>
      </c>
      <c r="X6963" s="4">
        <f t="shared" si="649"/>
        <v>0.70200000000000029</v>
      </c>
      <c r="Y6963" s="4">
        <f t="shared" si="650"/>
        <v>2.6</v>
      </c>
      <c r="Z6963" s="4">
        <f t="shared" si="651"/>
        <v>2.6</v>
      </c>
      <c r="AA6963" s="4">
        <f t="shared" si="648"/>
        <v>0</v>
      </c>
    </row>
    <row r="6964" spans="1:27" x14ac:dyDescent="0.2">
      <c r="A6964">
        <v>6963</v>
      </c>
      <c r="B6964" t="s">
        <v>9226</v>
      </c>
      <c r="C6964" s="5">
        <v>42567</v>
      </c>
      <c r="D6964" s="5" t="str">
        <f t="shared" si="653"/>
        <v>2016-07</v>
      </c>
      <c r="E6964" s="5">
        <v>42571</v>
      </c>
      <c r="F6964" t="s">
        <v>28</v>
      </c>
      <c r="G6964" t="s">
        <v>587</v>
      </c>
      <c r="H6964" t="s">
        <v>588</v>
      </c>
      <c r="I6964" t="s">
        <v>46</v>
      </c>
      <c r="J6964" t="s">
        <v>32</v>
      </c>
      <c r="K6964" t="s">
        <v>387</v>
      </c>
      <c r="L6964" t="s">
        <v>388</v>
      </c>
      <c r="M6964">
        <v>29203</v>
      </c>
      <c r="N6964" t="s">
        <v>35</v>
      </c>
      <c r="O6964" t="s">
        <v>177</v>
      </c>
      <c r="P6964" t="s">
        <v>51</v>
      </c>
      <c r="Q6964" t="s">
        <v>178</v>
      </c>
      <c r="R6964" t="s">
        <v>179</v>
      </c>
      <c r="S6964">
        <v>10.199999999999999</v>
      </c>
      <c r="T6964">
        <v>5</v>
      </c>
      <c r="U6964">
        <v>0</v>
      </c>
      <c r="V6964">
        <v>4.7939999999999996</v>
      </c>
      <c r="W6964" s="6">
        <f t="shared" si="652"/>
        <v>0.47</v>
      </c>
      <c r="X6964" s="4">
        <f t="shared" si="649"/>
        <v>0.95879999999999987</v>
      </c>
      <c r="Y6964" s="4">
        <f t="shared" si="650"/>
        <v>2.04</v>
      </c>
      <c r="Z6964" s="4">
        <f t="shared" si="651"/>
        <v>2.04</v>
      </c>
      <c r="AA6964" s="4">
        <f t="shared" si="648"/>
        <v>0</v>
      </c>
    </row>
    <row r="6965" spans="1:27" x14ac:dyDescent="0.2">
      <c r="A6965">
        <v>6964</v>
      </c>
      <c r="B6965" t="s">
        <v>9226</v>
      </c>
      <c r="C6965" s="5">
        <v>42567</v>
      </c>
      <c r="D6965" s="5" t="str">
        <f t="shared" si="653"/>
        <v>2016-07</v>
      </c>
      <c r="E6965" s="5">
        <v>42571</v>
      </c>
      <c r="F6965" t="s">
        <v>28</v>
      </c>
      <c r="G6965" t="s">
        <v>587</v>
      </c>
      <c r="H6965" t="s">
        <v>588</v>
      </c>
      <c r="I6965" t="s">
        <v>46</v>
      </c>
      <c r="J6965" t="s">
        <v>32</v>
      </c>
      <c r="K6965" t="s">
        <v>387</v>
      </c>
      <c r="L6965" t="s">
        <v>388</v>
      </c>
      <c r="M6965">
        <v>29203</v>
      </c>
      <c r="N6965" t="s">
        <v>35</v>
      </c>
      <c r="O6965" t="s">
        <v>6123</v>
      </c>
      <c r="P6965" t="s">
        <v>51</v>
      </c>
      <c r="Q6965" t="s">
        <v>73</v>
      </c>
      <c r="R6965" t="s">
        <v>6124</v>
      </c>
      <c r="S6965">
        <v>22.32</v>
      </c>
      <c r="T6965">
        <v>3</v>
      </c>
      <c r="U6965">
        <v>0</v>
      </c>
      <c r="V6965">
        <v>5.580000000000001</v>
      </c>
      <c r="W6965" s="6">
        <f t="shared" si="652"/>
        <v>0.25000000000000006</v>
      </c>
      <c r="X6965" s="4">
        <f t="shared" si="649"/>
        <v>1.8600000000000003</v>
      </c>
      <c r="Y6965" s="4">
        <f t="shared" si="650"/>
        <v>7.44</v>
      </c>
      <c r="Z6965" s="4">
        <f t="shared" si="651"/>
        <v>7.44</v>
      </c>
      <c r="AA6965" s="4">
        <f t="shared" si="648"/>
        <v>0</v>
      </c>
    </row>
    <row r="6966" spans="1:27" x14ac:dyDescent="0.2">
      <c r="A6966">
        <v>6965</v>
      </c>
      <c r="B6966" t="s">
        <v>9226</v>
      </c>
      <c r="C6966" s="5">
        <v>42567</v>
      </c>
      <c r="D6966" s="5" t="str">
        <f t="shared" si="653"/>
        <v>2016-07</v>
      </c>
      <c r="E6966" s="5">
        <v>42571</v>
      </c>
      <c r="F6966" t="s">
        <v>28</v>
      </c>
      <c r="G6966" t="s">
        <v>587</v>
      </c>
      <c r="H6966" t="s">
        <v>588</v>
      </c>
      <c r="I6966" t="s">
        <v>46</v>
      </c>
      <c r="J6966" t="s">
        <v>32</v>
      </c>
      <c r="K6966" t="s">
        <v>387</v>
      </c>
      <c r="L6966" t="s">
        <v>388</v>
      </c>
      <c r="M6966">
        <v>29203</v>
      </c>
      <c r="N6966" t="s">
        <v>35</v>
      </c>
      <c r="O6966" t="s">
        <v>2116</v>
      </c>
      <c r="P6966" t="s">
        <v>51</v>
      </c>
      <c r="Q6966" t="s">
        <v>80</v>
      </c>
      <c r="R6966" t="s">
        <v>2117</v>
      </c>
      <c r="S6966">
        <v>24.1</v>
      </c>
      <c r="T6966">
        <v>5</v>
      </c>
      <c r="U6966">
        <v>0</v>
      </c>
      <c r="V6966">
        <v>11.086</v>
      </c>
      <c r="W6966" s="6">
        <f t="shared" si="652"/>
        <v>0.45999999999999996</v>
      </c>
      <c r="X6966" s="4">
        <f t="shared" si="649"/>
        <v>2.2172000000000001</v>
      </c>
      <c r="Y6966" s="4">
        <f t="shared" si="650"/>
        <v>4.82</v>
      </c>
      <c r="Z6966" s="4">
        <f t="shared" si="651"/>
        <v>4.82</v>
      </c>
      <c r="AA6966" s="4">
        <f t="shared" si="648"/>
        <v>0</v>
      </c>
    </row>
    <row r="6967" spans="1:27" x14ac:dyDescent="0.2">
      <c r="A6967">
        <v>6966</v>
      </c>
      <c r="B6967" t="s">
        <v>9226</v>
      </c>
      <c r="C6967" s="5">
        <v>42567</v>
      </c>
      <c r="D6967" s="5" t="str">
        <f t="shared" si="653"/>
        <v>2016-07</v>
      </c>
      <c r="E6967" s="5">
        <v>42571</v>
      </c>
      <c r="F6967" t="s">
        <v>28</v>
      </c>
      <c r="G6967" t="s">
        <v>587</v>
      </c>
      <c r="H6967" t="s">
        <v>588</v>
      </c>
      <c r="I6967" t="s">
        <v>46</v>
      </c>
      <c r="J6967" t="s">
        <v>32</v>
      </c>
      <c r="K6967" t="s">
        <v>387</v>
      </c>
      <c r="L6967" t="s">
        <v>388</v>
      </c>
      <c r="M6967">
        <v>29203</v>
      </c>
      <c r="N6967" t="s">
        <v>35</v>
      </c>
      <c r="O6967" t="s">
        <v>5345</v>
      </c>
      <c r="P6967" t="s">
        <v>76</v>
      </c>
      <c r="Q6967" t="s">
        <v>166</v>
      </c>
      <c r="R6967" t="s">
        <v>5346</v>
      </c>
      <c r="S6967">
        <v>75.98</v>
      </c>
      <c r="T6967">
        <v>2</v>
      </c>
      <c r="U6967">
        <v>0</v>
      </c>
      <c r="V6967">
        <v>18.235199999999999</v>
      </c>
      <c r="W6967" s="6">
        <f t="shared" si="652"/>
        <v>0.23999999999999996</v>
      </c>
      <c r="X6967" s="4">
        <f t="shared" si="649"/>
        <v>9.1175999999999995</v>
      </c>
      <c r="Y6967" s="4">
        <f t="shared" si="650"/>
        <v>37.99</v>
      </c>
      <c r="Z6967" s="4">
        <f t="shared" si="651"/>
        <v>37.99</v>
      </c>
      <c r="AA6967" s="4">
        <f t="shared" si="648"/>
        <v>0</v>
      </c>
    </row>
    <row r="6968" spans="1:27" x14ac:dyDescent="0.2">
      <c r="A6968">
        <v>6967</v>
      </c>
      <c r="B6968" t="s">
        <v>9226</v>
      </c>
      <c r="C6968" s="5">
        <v>42567</v>
      </c>
      <c r="D6968" s="5" t="str">
        <f t="shared" si="653"/>
        <v>2016-07</v>
      </c>
      <c r="E6968" s="5">
        <v>42571</v>
      </c>
      <c r="F6968" t="s">
        <v>28</v>
      </c>
      <c r="G6968" t="s">
        <v>587</v>
      </c>
      <c r="H6968" t="s">
        <v>588</v>
      </c>
      <c r="I6968" t="s">
        <v>46</v>
      </c>
      <c r="J6968" t="s">
        <v>32</v>
      </c>
      <c r="K6968" t="s">
        <v>387</v>
      </c>
      <c r="L6968" t="s">
        <v>388</v>
      </c>
      <c r="M6968">
        <v>29203</v>
      </c>
      <c r="N6968" t="s">
        <v>35</v>
      </c>
      <c r="O6968" t="s">
        <v>1976</v>
      </c>
      <c r="P6968" t="s">
        <v>51</v>
      </c>
      <c r="Q6968" t="s">
        <v>80</v>
      </c>
      <c r="R6968" t="s">
        <v>1977</v>
      </c>
      <c r="S6968">
        <v>6.46</v>
      </c>
      <c r="T6968">
        <v>2</v>
      </c>
      <c r="U6968">
        <v>0</v>
      </c>
      <c r="V6968">
        <v>3.1654</v>
      </c>
      <c r="W6968" s="6">
        <f t="shared" si="652"/>
        <v>0.49</v>
      </c>
      <c r="X6968" s="4">
        <f t="shared" si="649"/>
        <v>1.5827</v>
      </c>
      <c r="Y6968" s="4">
        <f t="shared" si="650"/>
        <v>3.23</v>
      </c>
      <c r="Z6968" s="4">
        <f t="shared" si="651"/>
        <v>3.23</v>
      </c>
      <c r="AA6968" s="4">
        <f t="shared" si="648"/>
        <v>0</v>
      </c>
    </row>
    <row r="6969" spans="1:27" x14ac:dyDescent="0.2">
      <c r="A6969">
        <v>6968</v>
      </c>
      <c r="B6969" t="s">
        <v>9226</v>
      </c>
      <c r="C6969" s="5">
        <v>42567</v>
      </c>
      <c r="D6969" s="5" t="str">
        <f t="shared" si="653"/>
        <v>2016-07</v>
      </c>
      <c r="E6969" s="5">
        <v>42571</v>
      </c>
      <c r="F6969" t="s">
        <v>28</v>
      </c>
      <c r="G6969" t="s">
        <v>587</v>
      </c>
      <c r="H6969" t="s">
        <v>588</v>
      </c>
      <c r="I6969" t="s">
        <v>46</v>
      </c>
      <c r="J6969" t="s">
        <v>32</v>
      </c>
      <c r="K6969" t="s">
        <v>387</v>
      </c>
      <c r="L6969" t="s">
        <v>388</v>
      </c>
      <c r="M6969">
        <v>29203</v>
      </c>
      <c r="N6969" t="s">
        <v>35</v>
      </c>
      <c r="O6969" t="s">
        <v>7078</v>
      </c>
      <c r="P6969" t="s">
        <v>51</v>
      </c>
      <c r="Q6969" t="s">
        <v>95</v>
      </c>
      <c r="R6969" t="s">
        <v>7079</v>
      </c>
      <c r="S6969">
        <v>60.12</v>
      </c>
      <c r="T6969">
        <v>9</v>
      </c>
      <c r="U6969">
        <v>0</v>
      </c>
      <c r="V6969">
        <v>28.857599999999998</v>
      </c>
      <c r="W6969" s="6">
        <f t="shared" si="652"/>
        <v>0.48</v>
      </c>
      <c r="X6969" s="4">
        <f t="shared" si="649"/>
        <v>3.2063999999999999</v>
      </c>
      <c r="Y6969" s="4">
        <f t="shared" si="650"/>
        <v>6.68</v>
      </c>
      <c r="Z6969" s="4">
        <f t="shared" si="651"/>
        <v>6.68</v>
      </c>
      <c r="AA6969" s="4">
        <f t="shared" si="648"/>
        <v>0</v>
      </c>
    </row>
    <row r="6970" spans="1:27" x14ac:dyDescent="0.2">
      <c r="A6970">
        <v>6969</v>
      </c>
      <c r="B6970" t="s">
        <v>9227</v>
      </c>
      <c r="C6970" s="5">
        <v>42293</v>
      </c>
      <c r="D6970" s="5" t="str">
        <f t="shared" si="653"/>
        <v>2015-10</v>
      </c>
      <c r="E6970" s="5">
        <v>42297</v>
      </c>
      <c r="F6970" t="s">
        <v>28</v>
      </c>
      <c r="G6970" t="s">
        <v>1487</v>
      </c>
      <c r="H6970" t="s">
        <v>1488</v>
      </c>
      <c r="I6970" t="s">
        <v>46</v>
      </c>
      <c r="J6970" t="s">
        <v>32</v>
      </c>
      <c r="K6970" t="s">
        <v>271</v>
      </c>
      <c r="L6970" t="s">
        <v>272</v>
      </c>
      <c r="M6970">
        <v>10011</v>
      </c>
      <c r="N6970" t="s">
        <v>153</v>
      </c>
      <c r="O6970" t="s">
        <v>3514</v>
      </c>
      <c r="P6970" t="s">
        <v>76</v>
      </c>
      <c r="Q6970" t="s">
        <v>77</v>
      </c>
      <c r="R6970" t="s">
        <v>3515</v>
      </c>
      <c r="S6970">
        <v>824.97</v>
      </c>
      <c r="T6970">
        <v>3</v>
      </c>
      <c r="U6970">
        <v>0</v>
      </c>
      <c r="V6970">
        <v>214.4922</v>
      </c>
      <c r="W6970" s="6">
        <f t="shared" si="652"/>
        <v>0.26</v>
      </c>
      <c r="X6970" s="4">
        <f t="shared" si="649"/>
        <v>71.497399999999999</v>
      </c>
      <c r="Y6970" s="4">
        <f t="shared" si="650"/>
        <v>274.99</v>
      </c>
      <c r="Z6970" s="4">
        <f t="shared" si="651"/>
        <v>274.99</v>
      </c>
      <c r="AA6970" s="4">
        <f t="shared" si="648"/>
        <v>0</v>
      </c>
    </row>
    <row r="6971" spans="1:27" x14ac:dyDescent="0.2">
      <c r="A6971">
        <v>6970</v>
      </c>
      <c r="B6971" t="s">
        <v>9228</v>
      </c>
      <c r="C6971" s="5">
        <v>42379</v>
      </c>
      <c r="D6971" s="5" t="str">
        <f t="shared" si="653"/>
        <v>2016-01</v>
      </c>
      <c r="E6971" s="5">
        <v>42382</v>
      </c>
      <c r="F6971" t="s">
        <v>28</v>
      </c>
      <c r="G6971" t="s">
        <v>6235</v>
      </c>
      <c r="H6971" t="s">
        <v>6236</v>
      </c>
      <c r="I6971" t="s">
        <v>31</v>
      </c>
      <c r="J6971" t="s">
        <v>32</v>
      </c>
      <c r="K6971" t="s">
        <v>8766</v>
      </c>
      <c r="L6971" t="s">
        <v>101</v>
      </c>
      <c r="M6971">
        <v>98632</v>
      </c>
      <c r="N6971" t="s">
        <v>49</v>
      </c>
      <c r="O6971" t="s">
        <v>2055</v>
      </c>
      <c r="P6971" t="s">
        <v>37</v>
      </c>
      <c r="Q6971" t="s">
        <v>70</v>
      </c>
      <c r="R6971" t="s">
        <v>2056</v>
      </c>
      <c r="S6971">
        <v>24.849999999999998</v>
      </c>
      <c r="T6971">
        <v>5</v>
      </c>
      <c r="U6971">
        <v>0</v>
      </c>
      <c r="V6971">
        <v>7.7034999999999982</v>
      </c>
      <c r="W6971" s="6">
        <f t="shared" si="652"/>
        <v>0.30999999999999994</v>
      </c>
      <c r="X6971" s="4">
        <f t="shared" si="649"/>
        <v>1.5406999999999997</v>
      </c>
      <c r="Y6971" s="4">
        <f t="shared" si="650"/>
        <v>4.97</v>
      </c>
      <c r="Z6971" s="4">
        <f t="shared" si="651"/>
        <v>4.97</v>
      </c>
      <c r="AA6971" s="4">
        <f t="shared" si="648"/>
        <v>0</v>
      </c>
    </row>
    <row r="6972" spans="1:27" x14ac:dyDescent="0.2">
      <c r="A6972">
        <v>6971</v>
      </c>
      <c r="B6972" t="s">
        <v>9229</v>
      </c>
      <c r="C6972" s="5">
        <v>42997</v>
      </c>
      <c r="D6972" s="5" t="str">
        <f t="shared" si="653"/>
        <v>2017-09</v>
      </c>
      <c r="E6972" s="5">
        <v>43003</v>
      </c>
      <c r="F6972" t="s">
        <v>55</v>
      </c>
      <c r="G6972" t="s">
        <v>3841</v>
      </c>
      <c r="H6972" t="s">
        <v>3842</v>
      </c>
      <c r="I6972" t="s">
        <v>31</v>
      </c>
      <c r="J6972" t="s">
        <v>32</v>
      </c>
      <c r="K6972" t="s">
        <v>549</v>
      </c>
      <c r="L6972" t="s">
        <v>315</v>
      </c>
      <c r="M6972">
        <v>85023</v>
      </c>
      <c r="N6972" t="s">
        <v>49</v>
      </c>
      <c r="O6972" t="s">
        <v>6773</v>
      </c>
      <c r="P6972" t="s">
        <v>51</v>
      </c>
      <c r="Q6972" t="s">
        <v>64</v>
      </c>
      <c r="R6972" t="s">
        <v>6774</v>
      </c>
      <c r="S6972">
        <v>12.624000000000001</v>
      </c>
      <c r="T6972">
        <v>2</v>
      </c>
      <c r="U6972">
        <v>0.2</v>
      </c>
      <c r="V6972">
        <v>-2.5248000000000022</v>
      </c>
      <c r="W6972" s="6">
        <f t="shared" si="652"/>
        <v>-0.20000000000000015</v>
      </c>
      <c r="X6972" s="4">
        <f t="shared" si="649"/>
        <v>-1.2624000000000011</v>
      </c>
      <c r="Y6972" s="4">
        <f t="shared" si="650"/>
        <v>6.3120000000000003</v>
      </c>
      <c r="Z6972" s="4">
        <f t="shared" si="651"/>
        <v>7.89</v>
      </c>
      <c r="AA6972" s="4">
        <f t="shared" si="648"/>
        <v>2.5248000000000004</v>
      </c>
    </row>
    <row r="6973" spans="1:27" x14ac:dyDescent="0.2">
      <c r="A6973">
        <v>6972</v>
      </c>
      <c r="B6973" t="s">
        <v>9229</v>
      </c>
      <c r="C6973" s="5">
        <v>42997</v>
      </c>
      <c r="D6973" s="5" t="str">
        <f t="shared" si="653"/>
        <v>2017-09</v>
      </c>
      <c r="E6973" s="5">
        <v>43003</v>
      </c>
      <c r="F6973" t="s">
        <v>55</v>
      </c>
      <c r="G6973" t="s">
        <v>3841</v>
      </c>
      <c r="H6973" t="s">
        <v>3842</v>
      </c>
      <c r="I6973" t="s">
        <v>31</v>
      </c>
      <c r="J6973" t="s">
        <v>32</v>
      </c>
      <c r="K6973" t="s">
        <v>549</v>
      </c>
      <c r="L6973" t="s">
        <v>315</v>
      </c>
      <c r="M6973">
        <v>85023</v>
      </c>
      <c r="N6973" t="s">
        <v>49</v>
      </c>
      <c r="O6973" t="s">
        <v>863</v>
      </c>
      <c r="P6973" t="s">
        <v>76</v>
      </c>
      <c r="Q6973" t="s">
        <v>166</v>
      </c>
      <c r="R6973" t="s">
        <v>864</v>
      </c>
      <c r="S6973">
        <v>89.584000000000003</v>
      </c>
      <c r="T6973">
        <v>2</v>
      </c>
      <c r="U6973">
        <v>0.2</v>
      </c>
      <c r="V6973">
        <v>4.4792000000000058</v>
      </c>
      <c r="W6973" s="6">
        <f t="shared" si="652"/>
        <v>5.0000000000000065E-2</v>
      </c>
      <c r="X6973" s="4">
        <f t="shared" si="649"/>
        <v>2.2396000000000029</v>
      </c>
      <c r="Y6973" s="4">
        <f t="shared" si="650"/>
        <v>44.792000000000002</v>
      </c>
      <c r="Z6973" s="4">
        <f t="shared" si="651"/>
        <v>55.99</v>
      </c>
      <c r="AA6973" s="4">
        <f t="shared" si="648"/>
        <v>17.916800000000002</v>
      </c>
    </row>
    <row r="6974" spans="1:27" x14ac:dyDescent="0.2">
      <c r="A6974">
        <v>6973</v>
      </c>
      <c r="B6974" t="s">
        <v>9229</v>
      </c>
      <c r="C6974" s="5">
        <v>42997</v>
      </c>
      <c r="D6974" s="5" t="str">
        <f t="shared" si="653"/>
        <v>2017-09</v>
      </c>
      <c r="E6974" s="5">
        <v>43003</v>
      </c>
      <c r="F6974" t="s">
        <v>55</v>
      </c>
      <c r="G6974" t="s">
        <v>3841</v>
      </c>
      <c r="H6974" t="s">
        <v>3842</v>
      </c>
      <c r="I6974" t="s">
        <v>31</v>
      </c>
      <c r="J6974" t="s">
        <v>32</v>
      </c>
      <c r="K6974" t="s">
        <v>549</v>
      </c>
      <c r="L6974" t="s">
        <v>315</v>
      </c>
      <c r="M6974">
        <v>85023</v>
      </c>
      <c r="N6974" t="s">
        <v>49</v>
      </c>
      <c r="O6974" t="s">
        <v>6658</v>
      </c>
      <c r="P6974" t="s">
        <v>76</v>
      </c>
      <c r="Q6974" t="s">
        <v>77</v>
      </c>
      <c r="R6974" t="s">
        <v>6659</v>
      </c>
      <c r="S6974">
        <v>471.92</v>
      </c>
      <c r="T6974">
        <v>2</v>
      </c>
      <c r="U6974">
        <v>0.2</v>
      </c>
      <c r="V6974">
        <v>29.495000000000019</v>
      </c>
      <c r="W6974" s="6">
        <f t="shared" si="652"/>
        <v>6.2500000000000042E-2</v>
      </c>
      <c r="X6974" s="4">
        <f t="shared" si="649"/>
        <v>14.747500000000009</v>
      </c>
      <c r="Y6974" s="4">
        <f t="shared" si="650"/>
        <v>235.96</v>
      </c>
      <c r="Z6974" s="4">
        <f t="shared" si="651"/>
        <v>294.95</v>
      </c>
      <c r="AA6974" s="4">
        <f t="shared" si="648"/>
        <v>94.384000000000015</v>
      </c>
    </row>
    <row r="6975" spans="1:27" x14ac:dyDescent="0.2">
      <c r="A6975">
        <v>6974</v>
      </c>
      <c r="B6975" t="s">
        <v>9229</v>
      </c>
      <c r="C6975" s="5">
        <v>42997</v>
      </c>
      <c r="D6975" s="5" t="str">
        <f t="shared" si="653"/>
        <v>2017-09</v>
      </c>
      <c r="E6975" s="5">
        <v>43003</v>
      </c>
      <c r="F6975" t="s">
        <v>55</v>
      </c>
      <c r="G6975" t="s">
        <v>3841</v>
      </c>
      <c r="H6975" t="s">
        <v>3842</v>
      </c>
      <c r="I6975" t="s">
        <v>31</v>
      </c>
      <c r="J6975" t="s">
        <v>32</v>
      </c>
      <c r="K6975" t="s">
        <v>549</v>
      </c>
      <c r="L6975" t="s">
        <v>315</v>
      </c>
      <c r="M6975">
        <v>85023</v>
      </c>
      <c r="N6975" t="s">
        <v>49</v>
      </c>
      <c r="O6975" t="s">
        <v>290</v>
      </c>
      <c r="P6975" t="s">
        <v>51</v>
      </c>
      <c r="Q6975" t="s">
        <v>80</v>
      </c>
      <c r="R6975" t="s">
        <v>291</v>
      </c>
      <c r="S6975">
        <v>18.180000000000003</v>
      </c>
      <c r="T6975">
        <v>4</v>
      </c>
      <c r="U6975">
        <v>0.7</v>
      </c>
      <c r="V6975">
        <v>-13.938000000000002</v>
      </c>
      <c r="W6975" s="6">
        <f t="shared" si="652"/>
        <v>-0.76666666666666661</v>
      </c>
      <c r="X6975" s="4">
        <f t="shared" si="649"/>
        <v>-3.4845000000000006</v>
      </c>
      <c r="Y6975" s="4">
        <f t="shared" si="650"/>
        <v>4.5450000000000008</v>
      </c>
      <c r="Z6975" s="4">
        <f t="shared" si="651"/>
        <v>15.15</v>
      </c>
      <c r="AA6975" s="4">
        <f t="shared" si="648"/>
        <v>12.726000000000001</v>
      </c>
    </row>
    <row r="6976" spans="1:27" x14ac:dyDescent="0.2">
      <c r="A6976">
        <v>6975</v>
      </c>
      <c r="B6976" t="s">
        <v>9230</v>
      </c>
      <c r="C6976" s="5">
        <v>42993</v>
      </c>
      <c r="D6976" s="5" t="str">
        <f t="shared" si="653"/>
        <v>2017-09</v>
      </c>
      <c r="E6976" s="5">
        <v>42997</v>
      </c>
      <c r="F6976" t="s">
        <v>55</v>
      </c>
      <c r="G6976" t="s">
        <v>1967</v>
      </c>
      <c r="H6976" t="s">
        <v>1968</v>
      </c>
      <c r="I6976" t="s">
        <v>31</v>
      </c>
      <c r="J6976" t="s">
        <v>32</v>
      </c>
      <c r="K6976" t="s">
        <v>189</v>
      </c>
      <c r="L6976" t="s">
        <v>109</v>
      </c>
      <c r="M6976">
        <v>77095</v>
      </c>
      <c r="N6976" t="s">
        <v>110</v>
      </c>
      <c r="O6976" t="s">
        <v>6860</v>
      </c>
      <c r="P6976" t="s">
        <v>51</v>
      </c>
      <c r="Q6976" t="s">
        <v>73</v>
      </c>
      <c r="R6976" t="s">
        <v>6861</v>
      </c>
      <c r="S6976">
        <v>31.744</v>
      </c>
      <c r="T6976">
        <v>2</v>
      </c>
      <c r="U6976">
        <v>0.2</v>
      </c>
      <c r="V6976">
        <v>8.3328000000000024</v>
      </c>
      <c r="W6976" s="6">
        <f t="shared" si="652"/>
        <v>0.26250000000000007</v>
      </c>
      <c r="X6976" s="4">
        <f t="shared" si="649"/>
        <v>4.1664000000000012</v>
      </c>
      <c r="Y6976" s="4">
        <f t="shared" si="650"/>
        <v>15.872</v>
      </c>
      <c r="Z6976" s="4">
        <f t="shared" si="651"/>
        <v>19.84</v>
      </c>
      <c r="AA6976" s="4">
        <f t="shared" si="648"/>
        <v>6.3488000000000007</v>
      </c>
    </row>
    <row r="6977" spans="1:27" x14ac:dyDescent="0.2">
      <c r="A6977">
        <v>6976</v>
      </c>
      <c r="B6977" t="s">
        <v>9231</v>
      </c>
      <c r="C6977" s="5">
        <v>42183</v>
      </c>
      <c r="D6977" s="5" t="str">
        <f t="shared" si="653"/>
        <v>2015-06</v>
      </c>
      <c r="E6977" s="5">
        <v>42187</v>
      </c>
      <c r="F6977" t="s">
        <v>55</v>
      </c>
      <c r="G6977" t="s">
        <v>3210</v>
      </c>
      <c r="H6977" t="s">
        <v>3211</v>
      </c>
      <c r="I6977" t="s">
        <v>46</v>
      </c>
      <c r="J6977" t="s">
        <v>32</v>
      </c>
      <c r="K6977" t="s">
        <v>314</v>
      </c>
      <c r="L6977" t="s">
        <v>315</v>
      </c>
      <c r="M6977">
        <v>85234</v>
      </c>
      <c r="N6977" t="s">
        <v>49</v>
      </c>
      <c r="O6977" t="s">
        <v>4576</v>
      </c>
      <c r="P6977" t="s">
        <v>51</v>
      </c>
      <c r="Q6977" t="s">
        <v>52</v>
      </c>
      <c r="R6977" t="s">
        <v>4577</v>
      </c>
      <c r="S6977">
        <v>5.9039999999999999</v>
      </c>
      <c r="T6977">
        <v>2</v>
      </c>
      <c r="U6977">
        <v>0.2</v>
      </c>
      <c r="V6977">
        <v>1.9925999999999999</v>
      </c>
      <c r="W6977" s="6">
        <f t="shared" si="652"/>
        <v>0.33749999999999997</v>
      </c>
      <c r="X6977" s="4">
        <f t="shared" si="649"/>
        <v>0.99629999999999996</v>
      </c>
      <c r="Y6977" s="4">
        <f t="shared" si="650"/>
        <v>2.952</v>
      </c>
      <c r="Z6977" s="4">
        <f t="shared" si="651"/>
        <v>3.69</v>
      </c>
      <c r="AA6977" s="4">
        <f t="shared" si="648"/>
        <v>1.1808000000000001</v>
      </c>
    </row>
    <row r="6978" spans="1:27" x14ac:dyDescent="0.2">
      <c r="A6978">
        <v>6977</v>
      </c>
      <c r="B6978" t="s">
        <v>9231</v>
      </c>
      <c r="C6978" s="5">
        <v>42183</v>
      </c>
      <c r="D6978" s="5" t="str">
        <f t="shared" si="653"/>
        <v>2015-06</v>
      </c>
      <c r="E6978" s="5">
        <v>42187</v>
      </c>
      <c r="F6978" t="s">
        <v>55</v>
      </c>
      <c r="G6978" t="s">
        <v>3210</v>
      </c>
      <c r="H6978" t="s">
        <v>3211</v>
      </c>
      <c r="I6978" t="s">
        <v>46</v>
      </c>
      <c r="J6978" t="s">
        <v>32</v>
      </c>
      <c r="K6978" t="s">
        <v>314</v>
      </c>
      <c r="L6978" t="s">
        <v>315</v>
      </c>
      <c r="M6978">
        <v>85234</v>
      </c>
      <c r="N6978" t="s">
        <v>49</v>
      </c>
      <c r="O6978" t="s">
        <v>2444</v>
      </c>
      <c r="P6978" t="s">
        <v>37</v>
      </c>
      <c r="Q6978" t="s">
        <v>70</v>
      </c>
      <c r="R6978" t="s">
        <v>2445</v>
      </c>
      <c r="S6978">
        <v>621.7600000000001</v>
      </c>
      <c r="T6978">
        <v>4</v>
      </c>
      <c r="U6978">
        <v>0.2</v>
      </c>
      <c r="V6978">
        <v>46.631999999999977</v>
      </c>
      <c r="W6978" s="6">
        <f t="shared" si="652"/>
        <v>7.4999999999999956E-2</v>
      </c>
      <c r="X6978" s="4">
        <f t="shared" si="649"/>
        <v>11.657999999999994</v>
      </c>
      <c r="Y6978" s="4">
        <f t="shared" si="650"/>
        <v>155.44000000000003</v>
      </c>
      <c r="Z6978" s="4">
        <f t="shared" si="651"/>
        <v>194.3</v>
      </c>
      <c r="AA6978" s="4">
        <f t="shared" si="648"/>
        <v>124.35200000000003</v>
      </c>
    </row>
    <row r="6979" spans="1:27" x14ac:dyDescent="0.2">
      <c r="A6979">
        <v>6978</v>
      </c>
      <c r="B6979" t="s">
        <v>9232</v>
      </c>
      <c r="C6979" s="5">
        <v>42699</v>
      </c>
      <c r="D6979" s="5" t="str">
        <f t="shared" si="653"/>
        <v>2016-11</v>
      </c>
      <c r="E6979" s="5">
        <v>42702</v>
      </c>
      <c r="F6979" t="s">
        <v>193</v>
      </c>
      <c r="G6979" t="s">
        <v>1837</v>
      </c>
      <c r="H6979" t="s">
        <v>1838</v>
      </c>
      <c r="I6979" t="s">
        <v>31</v>
      </c>
      <c r="J6979" t="s">
        <v>32</v>
      </c>
      <c r="K6979" t="s">
        <v>3278</v>
      </c>
      <c r="L6979" t="s">
        <v>1717</v>
      </c>
      <c r="M6979">
        <v>72401</v>
      </c>
      <c r="N6979" t="s">
        <v>35</v>
      </c>
      <c r="O6979" t="s">
        <v>3907</v>
      </c>
      <c r="P6979" t="s">
        <v>76</v>
      </c>
      <c r="Q6979" t="s">
        <v>77</v>
      </c>
      <c r="R6979" t="s">
        <v>3908</v>
      </c>
      <c r="S6979">
        <v>59.98</v>
      </c>
      <c r="T6979">
        <v>2</v>
      </c>
      <c r="U6979">
        <v>0</v>
      </c>
      <c r="V6979">
        <v>17.993999999999993</v>
      </c>
      <c r="W6979" s="6">
        <f t="shared" si="652"/>
        <v>0.29999999999999988</v>
      </c>
      <c r="X6979" s="4">
        <f t="shared" si="649"/>
        <v>8.9969999999999963</v>
      </c>
      <c r="Y6979" s="4">
        <f t="shared" si="650"/>
        <v>29.99</v>
      </c>
      <c r="Z6979" s="4">
        <f t="shared" si="651"/>
        <v>29.99</v>
      </c>
      <c r="AA6979" s="4">
        <f t="shared" ref="AA6979:AA7042" si="654">S6979*U6979</f>
        <v>0</v>
      </c>
    </row>
    <row r="6980" spans="1:27" x14ac:dyDescent="0.2">
      <c r="A6980">
        <v>6979</v>
      </c>
      <c r="B6980" t="s">
        <v>9233</v>
      </c>
      <c r="C6980" s="5">
        <v>43064</v>
      </c>
      <c r="D6980" s="5" t="str">
        <f t="shared" si="653"/>
        <v>2017-11</v>
      </c>
      <c r="E6980" s="5">
        <v>43068</v>
      </c>
      <c r="F6980" t="s">
        <v>28</v>
      </c>
      <c r="G6980" t="s">
        <v>959</v>
      </c>
      <c r="H6980" t="s">
        <v>960</v>
      </c>
      <c r="I6980" t="s">
        <v>31</v>
      </c>
      <c r="J6980" t="s">
        <v>32</v>
      </c>
      <c r="K6980" t="s">
        <v>1746</v>
      </c>
      <c r="L6980" t="s">
        <v>1280</v>
      </c>
      <c r="M6980">
        <v>30318</v>
      </c>
      <c r="N6980" t="s">
        <v>35</v>
      </c>
      <c r="O6980" t="s">
        <v>1444</v>
      </c>
      <c r="P6980" t="s">
        <v>51</v>
      </c>
      <c r="Q6980" t="s">
        <v>95</v>
      </c>
      <c r="R6980" t="s">
        <v>1445</v>
      </c>
      <c r="S6980">
        <v>48.87</v>
      </c>
      <c r="T6980">
        <v>9</v>
      </c>
      <c r="U6980">
        <v>0</v>
      </c>
      <c r="V6980">
        <v>23.946299999999997</v>
      </c>
      <c r="W6980" s="6">
        <f t="shared" si="652"/>
        <v>0.49</v>
      </c>
      <c r="X6980" s="4">
        <f t="shared" ref="X6980:X7043" si="655">V6980/T6980</f>
        <v>2.6606999999999998</v>
      </c>
      <c r="Y6980" s="4">
        <f t="shared" ref="Y6980:Y7043" si="656">S6980/T6980</f>
        <v>5.43</v>
      </c>
      <c r="Z6980" s="4">
        <f t="shared" ref="Z6980:Z7043" si="657">S6980/((1-U6980)*T6980)</f>
        <v>5.43</v>
      </c>
      <c r="AA6980" s="4">
        <f t="shared" si="654"/>
        <v>0</v>
      </c>
    </row>
    <row r="6981" spans="1:27" x14ac:dyDescent="0.2">
      <c r="A6981">
        <v>6980</v>
      </c>
      <c r="B6981" t="s">
        <v>9234</v>
      </c>
      <c r="C6981" s="5">
        <v>42749</v>
      </c>
      <c r="D6981" s="5" t="str">
        <f t="shared" si="653"/>
        <v>2017-01</v>
      </c>
      <c r="E6981" s="5">
        <v>42754</v>
      </c>
      <c r="F6981" t="s">
        <v>55</v>
      </c>
      <c r="G6981" t="s">
        <v>56</v>
      </c>
      <c r="H6981" t="s">
        <v>57</v>
      </c>
      <c r="I6981" t="s">
        <v>31</v>
      </c>
      <c r="J6981" t="s">
        <v>32</v>
      </c>
      <c r="K6981" t="s">
        <v>47</v>
      </c>
      <c r="L6981" t="s">
        <v>48</v>
      </c>
      <c r="M6981">
        <v>90036</v>
      </c>
      <c r="N6981" t="s">
        <v>49</v>
      </c>
      <c r="O6981" t="s">
        <v>7730</v>
      </c>
      <c r="P6981" t="s">
        <v>51</v>
      </c>
      <c r="Q6981" t="s">
        <v>95</v>
      </c>
      <c r="R6981" t="s">
        <v>7731</v>
      </c>
      <c r="S6981">
        <v>154.9</v>
      </c>
      <c r="T6981">
        <v>5</v>
      </c>
      <c r="U6981">
        <v>0</v>
      </c>
      <c r="V6981">
        <v>69.704999999999998</v>
      </c>
      <c r="W6981" s="6">
        <f t="shared" ref="W6981:W7044" si="658">(V6981/S6981)</f>
        <v>0.44999999999999996</v>
      </c>
      <c r="X6981" s="4">
        <f t="shared" si="655"/>
        <v>13.940999999999999</v>
      </c>
      <c r="Y6981" s="4">
        <f t="shared" si="656"/>
        <v>30.98</v>
      </c>
      <c r="Z6981" s="4">
        <f t="shared" si="657"/>
        <v>30.98</v>
      </c>
      <c r="AA6981" s="4">
        <f t="shared" si="654"/>
        <v>0</v>
      </c>
    </row>
    <row r="6982" spans="1:27" x14ac:dyDescent="0.2">
      <c r="A6982">
        <v>6981</v>
      </c>
      <c r="B6982" t="s">
        <v>9235</v>
      </c>
      <c r="C6982" s="5">
        <v>41950</v>
      </c>
      <c r="D6982" s="5" t="str">
        <f t="shared" si="653"/>
        <v>2014-11</v>
      </c>
      <c r="E6982" s="5">
        <v>41951</v>
      </c>
      <c r="F6982" t="s">
        <v>193</v>
      </c>
      <c r="G6982" t="s">
        <v>1392</v>
      </c>
      <c r="H6982" t="s">
        <v>1393</v>
      </c>
      <c r="I6982" t="s">
        <v>46</v>
      </c>
      <c r="J6982" t="s">
        <v>32</v>
      </c>
      <c r="K6982" t="s">
        <v>271</v>
      </c>
      <c r="L6982" t="s">
        <v>272</v>
      </c>
      <c r="M6982">
        <v>10024</v>
      </c>
      <c r="N6982" t="s">
        <v>153</v>
      </c>
      <c r="O6982" t="s">
        <v>4327</v>
      </c>
      <c r="P6982" t="s">
        <v>51</v>
      </c>
      <c r="Q6982" t="s">
        <v>274</v>
      </c>
      <c r="R6982" t="s">
        <v>4328</v>
      </c>
      <c r="S6982">
        <v>5.92</v>
      </c>
      <c r="T6982">
        <v>4</v>
      </c>
      <c r="U6982">
        <v>0</v>
      </c>
      <c r="V6982">
        <v>2.8415999999999997</v>
      </c>
      <c r="W6982" s="6">
        <f t="shared" si="658"/>
        <v>0.47999999999999993</v>
      </c>
      <c r="X6982" s="4">
        <f t="shared" si="655"/>
        <v>0.71039999999999992</v>
      </c>
      <c r="Y6982" s="4">
        <f t="shared" si="656"/>
        <v>1.48</v>
      </c>
      <c r="Z6982" s="4">
        <f t="shared" si="657"/>
        <v>1.48</v>
      </c>
      <c r="AA6982" s="4">
        <f t="shared" si="654"/>
        <v>0</v>
      </c>
    </row>
    <row r="6983" spans="1:27" x14ac:dyDescent="0.2">
      <c r="A6983">
        <v>6982</v>
      </c>
      <c r="B6983" t="s">
        <v>9235</v>
      </c>
      <c r="C6983" s="5">
        <v>41950</v>
      </c>
      <c r="D6983" s="5" t="str">
        <f t="shared" ref="D6983:D7046" si="659">TEXT(C6983,"yyyy-mm")</f>
        <v>2014-11</v>
      </c>
      <c r="E6983" s="5">
        <v>41951</v>
      </c>
      <c r="F6983" t="s">
        <v>193</v>
      </c>
      <c r="G6983" t="s">
        <v>1392</v>
      </c>
      <c r="H6983" t="s">
        <v>1393</v>
      </c>
      <c r="I6983" t="s">
        <v>46</v>
      </c>
      <c r="J6983" t="s">
        <v>32</v>
      </c>
      <c r="K6983" t="s">
        <v>271</v>
      </c>
      <c r="L6983" t="s">
        <v>272</v>
      </c>
      <c r="M6983">
        <v>10024</v>
      </c>
      <c r="N6983" t="s">
        <v>153</v>
      </c>
      <c r="O6983" t="s">
        <v>7073</v>
      </c>
      <c r="P6983" t="s">
        <v>51</v>
      </c>
      <c r="Q6983" t="s">
        <v>95</v>
      </c>
      <c r="R6983" t="s">
        <v>7074</v>
      </c>
      <c r="S6983">
        <v>30.18</v>
      </c>
      <c r="T6983">
        <v>3</v>
      </c>
      <c r="U6983">
        <v>0</v>
      </c>
      <c r="V6983">
        <v>13.8828</v>
      </c>
      <c r="W6983" s="6">
        <f t="shared" si="658"/>
        <v>0.45999999999999996</v>
      </c>
      <c r="X6983" s="4">
        <f t="shared" si="655"/>
        <v>4.6276000000000002</v>
      </c>
      <c r="Y6983" s="4">
        <f t="shared" si="656"/>
        <v>10.06</v>
      </c>
      <c r="Z6983" s="4">
        <f t="shared" si="657"/>
        <v>10.06</v>
      </c>
      <c r="AA6983" s="4">
        <f t="shared" si="654"/>
        <v>0</v>
      </c>
    </row>
    <row r="6984" spans="1:27" x14ac:dyDescent="0.2">
      <c r="A6984">
        <v>6983</v>
      </c>
      <c r="B6984" t="s">
        <v>9236</v>
      </c>
      <c r="C6984" s="5">
        <v>42614</v>
      </c>
      <c r="D6984" s="5" t="str">
        <f t="shared" si="659"/>
        <v>2016-09</v>
      </c>
      <c r="E6984" s="5">
        <v>42618</v>
      </c>
      <c r="F6984" t="s">
        <v>55</v>
      </c>
      <c r="G6984" t="s">
        <v>2908</v>
      </c>
      <c r="H6984" t="s">
        <v>2909</v>
      </c>
      <c r="I6984" t="s">
        <v>31</v>
      </c>
      <c r="J6984" t="s">
        <v>32</v>
      </c>
      <c r="K6984" t="s">
        <v>887</v>
      </c>
      <c r="L6984" t="s">
        <v>243</v>
      </c>
      <c r="M6984">
        <v>48227</v>
      </c>
      <c r="N6984" t="s">
        <v>110</v>
      </c>
      <c r="O6984" t="s">
        <v>2116</v>
      </c>
      <c r="P6984" t="s">
        <v>51</v>
      </c>
      <c r="Q6984" t="s">
        <v>80</v>
      </c>
      <c r="R6984" t="s">
        <v>2117</v>
      </c>
      <c r="S6984">
        <v>24.1</v>
      </c>
      <c r="T6984">
        <v>5</v>
      </c>
      <c r="U6984">
        <v>0</v>
      </c>
      <c r="V6984">
        <v>11.086</v>
      </c>
      <c r="W6984" s="6">
        <f t="shared" si="658"/>
        <v>0.45999999999999996</v>
      </c>
      <c r="X6984" s="4">
        <f t="shared" si="655"/>
        <v>2.2172000000000001</v>
      </c>
      <c r="Y6984" s="4">
        <f t="shared" si="656"/>
        <v>4.82</v>
      </c>
      <c r="Z6984" s="4">
        <f t="shared" si="657"/>
        <v>4.82</v>
      </c>
      <c r="AA6984" s="4">
        <f t="shared" si="654"/>
        <v>0</v>
      </c>
    </row>
    <row r="6985" spans="1:27" x14ac:dyDescent="0.2">
      <c r="A6985">
        <v>6984</v>
      </c>
      <c r="B6985" t="s">
        <v>9236</v>
      </c>
      <c r="C6985" s="5">
        <v>42614</v>
      </c>
      <c r="D6985" s="5" t="str">
        <f t="shared" si="659"/>
        <v>2016-09</v>
      </c>
      <c r="E6985" s="5">
        <v>42618</v>
      </c>
      <c r="F6985" t="s">
        <v>55</v>
      </c>
      <c r="G6985" t="s">
        <v>2908</v>
      </c>
      <c r="H6985" t="s">
        <v>2909</v>
      </c>
      <c r="I6985" t="s">
        <v>31</v>
      </c>
      <c r="J6985" t="s">
        <v>32</v>
      </c>
      <c r="K6985" t="s">
        <v>887</v>
      </c>
      <c r="L6985" t="s">
        <v>243</v>
      </c>
      <c r="M6985">
        <v>48227</v>
      </c>
      <c r="N6985" t="s">
        <v>110</v>
      </c>
      <c r="O6985" t="s">
        <v>1581</v>
      </c>
      <c r="P6985" t="s">
        <v>76</v>
      </c>
      <c r="Q6985" t="s">
        <v>77</v>
      </c>
      <c r="R6985" t="s">
        <v>1582</v>
      </c>
      <c r="S6985">
        <v>8.7799999999999994</v>
      </c>
      <c r="T6985">
        <v>1</v>
      </c>
      <c r="U6985">
        <v>0</v>
      </c>
      <c r="V6985">
        <v>2.2827999999999999</v>
      </c>
      <c r="W6985" s="6">
        <f t="shared" si="658"/>
        <v>0.26</v>
      </c>
      <c r="X6985" s="4">
        <f t="shared" si="655"/>
        <v>2.2827999999999999</v>
      </c>
      <c r="Y6985" s="4">
        <f t="shared" si="656"/>
        <v>8.7799999999999994</v>
      </c>
      <c r="Z6985" s="4">
        <f t="shared" si="657"/>
        <v>8.7799999999999994</v>
      </c>
      <c r="AA6985" s="4">
        <f t="shared" si="654"/>
        <v>0</v>
      </c>
    </row>
    <row r="6986" spans="1:27" x14ac:dyDescent="0.2">
      <c r="A6986">
        <v>6985</v>
      </c>
      <c r="B6986" t="s">
        <v>9236</v>
      </c>
      <c r="C6986" s="5">
        <v>42614</v>
      </c>
      <c r="D6986" s="5" t="str">
        <f t="shared" si="659"/>
        <v>2016-09</v>
      </c>
      <c r="E6986" s="5">
        <v>42618</v>
      </c>
      <c r="F6986" t="s">
        <v>55</v>
      </c>
      <c r="G6986" t="s">
        <v>2908</v>
      </c>
      <c r="H6986" t="s">
        <v>2909</v>
      </c>
      <c r="I6986" t="s">
        <v>31</v>
      </c>
      <c r="J6986" t="s">
        <v>32</v>
      </c>
      <c r="K6986" t="s">
        <v>887</v>
      </c>
      <c r="L6986" t="s">
        <v>243</v>
      </c>
      <c r="M6986">
        <v>48227</v>
      </c>
      <c r="N6986" t="s">
        <v>110</v>
      </c>
      <c r="O6986" t="s">
        <v>2142</v>
      </c>
      <c r="P6986" t="s">
        <v>51</v>
      </c>
      <c r="Q6986" t="s">
        <v>83</v>
      </c>
      <c r="R6986" t="s">
        <v>2143</v>
      </c>
      <c r="S6986">
        <v>376.74</v>
      </c>
      <c r="T6986">
        <v>4</v>
      </c>
      <c r="U6986">
        <v>0.1</v>
      </c>
      <c r="V6986">
        <v>71.161999999999978</v>
      </c>
      <c r="W6986" s="6">
        <f t="shared" si="658"/>
        <v>0.18888888888888883</v>
      </c>
      <c r="X6986" s="4">
        <f t="shared" si="655"/>
        <v>17.790499999999994</v>
      </c>
      <c r="Y6986" s="4">
        <f t="shared" si="656"/>
        <v>94.185000000000002</v>
      </c>
      <c r="Z6986" s="4">
        <f t="shared" si="657"/>
        <v>104.65</v>
      </c>
      <c r="AA6986" s="4">
        <f t="shared" si="654"/>
        <v>37.673999999999999</v>
      </c>
    </row>
    <row r="6987" spans="1:27" x14ac:dyDescent="0.2">
      <c r="A6987">
        <v>6986</v>
      </c>
      <c r="B6987" t="s">
        <v>9236</v>
      </c>
      <c r="C6987" s="5">
        <v>42614</v>
      </c>
      <c r="D6987" s="5" t="str">
        <f t="shared" si="659"/>
        <v>2016-09</v>
      </c>
      <c r="E6987" s="5">
        <v>42618</v>
      </c>
      <c r="F6987" t="s">
        <v>55</v>
      </c>
      <c r="G6987" t="s">
        <v>2908</v>
      </c>
      <c r="H6987" t="s">
        <v>2909</v>
      </c>
      <c r="I6987" t="s">
        <v>31</v>
      </c>
      <c r="J6987" t="s">
        <v>32</v>
      </c>
      <c r="K6987" t="s">
        <v>887</v>
      </c>
      <c r="L6987" t="s">
        <v>243</v>
      </c>
      <c r="M6987">
        <v>48227</v>
      </c>
      <c r="N6987" t="s">
        <v>110</v>
      </c>
      <c r="O6987" t="s">
        <v>3059</v>
      </c>
      <c r="P6987" t="s">
        <v>51</v>
      </c>
      <c r="Q6987" t="s">
        <v>80</v>
      </c>
      <c r="R6987" t="s">
        <v>3060</v>
      </c>
      <c r="S6987">
        <v>29.52</v>
      </c>
      <c r="T6987">
        <v>4</v>
      </c>
      <c r="U6987">
        <v>0</v>
      </c>
      <c r="V6987">
        <v>14.4648</v>
      </c>
      <c r="W6987" s="6">
        <f t="shared" si="658"/>
        <v>0.49</v>
      </c>
      <c r="X6987" s="4">
        <f t="shared" si="655"/>
        <v>3.6162000000000001</v>
      </c>
      <c r="Y6987" s="4">
        <f t="shared" si="656"/>
        <v>7.38</v>
      </c>
      <c r="Z6987" s="4">
        <f t="shared" si="657"/>
        <v>7.38</v>
      </c>
      <c r="AA6987" s="4">
        <f t="shared" si="654"/>
        <v>0</v>
      </c>
    </row>
    <row r="6988" spans="1:27" x14ac:dyDescent="0.2">
      <c r="A6988">
        <v>6987</v>
      </c>
      <c r="B6988" t="s">
        <v>9236</v>
      </c>
      <c r="C6988" s="5">
        <v>42614</v>
      </c>
      <c r="D6988" s="5" t="str">
        <f t="shared" si="659"/>
        <v>2016-09</v>
      </c>
      <c r="E6988" s="5">
        <v>42618</v>
      </c>
      <c r="F6988" t="s">
        <v>55</v>
      </c>
      <c r="G6988" t="s">
        <v>2908</v>
      </c>
      <c r="H6988" t="s">
        <v>2909</v>
      </c>
      <c r="I6988" t="s">
        <v>31</v>
      </c>
      <c r="J6988" t="s">
        <v>32</v>
      </c>
      <c r="K6988" t="s">
        <v>887</v>
      </c>
      <c r="L6988" t="s">
        <v>243</v>
      </c>
      <c r="M6988">
        <v>48227</v>
      </c>
      <c r="N6988" t="s">
        <v>110</v>
      </c>
      <c r="O6988" t="s">
        <v>3436</v>
      </c>
      <c r="P6988" t="s">
        <v>51</v>
      </c>
      <c r="Q6988" t="s">
        <v>73</v>
      </c>
      <c r="R6988" t="s">
        <v>3437</v>
      </c>
      <c r="S6988">
        <v>11.96</v>
      </c>
      <c r="T6988">
        <v>2</v>
      </c>
      <c r="U6988">
        <v>0</v>
      </c>
      <c r="V6988">
        <v>2.99</v>
      </c>
      <c r="W6988" s="6">
        <f t="shared" si="658"/>
        <v>0.25</v>
      </c>
      <c r="X6988" s="4">
        <f t="shared" si="655"/>
        <v>1.4950000000000001</v>
      </c>
      <c r="Y6988" s="4">
        <f t="shared" si="656"/>
        <v>5.98</v>
      </c>
      <c r="Z6988" s="4">
        <f t="shared" si="657"/>
        <v>5.98</v>
      </c>
      <c r="AA6988" s="4">
        <f t="shared" si="654"/>
        <v>0</v>
      </c>
    </row>
    <row r="6989" spans="1:27" x14ac:dyDescent="0.2">
      <c r="A6989">
        <v>6988</v>
      </c>
      <c r="B6989" t="s">
        <v>9236</v>
      </c>
      <c r="C6989" s="5">
        <v>42614</v>
      </c>
      <c r="D6989" s="5" t="str">
        <f t="shared" si="659"/>
        <v>2016-09</v>
      </c>
      <c r="E6989" s="5">
        <v>42618</v>
      </c>
      <c r="F6989" t="s">
        <v>55</v>
      </c>
      <c r="G6989" t="s">
        <v>2908</v>
      </c>
      <c r="H6989" t="s">
        <v>2909</v>
      </c>
      <c r="I6989" t="s">
        <v>31</v>
      </c>
      <c r="J6989" t="s">
        <v>32</v>
      </c>
      <c r="K6989" t="s">
        <v>887</v>
      </c>
      <c r="L6989" t="s">
        <v>243</v>
      </c>
      <c r="M6989">
        <v>48227</v>
      </c>
      <c r="N6989" t="s">
        <v>110</v>
      </c>
      <c r="O6989" t="s">
        <v>4329</v>
      </c>
      <c r="P6989" t="s">
        <v>51</v>
      </c>
      <c r="Q6989" t="s">
        <v>80</v>
      </c>
      <c r="R6989" t="s">
        <v>4330</v>
      </c>
      <c r="S6989">
        <v>26.400000000000002</v>
      </c>
      <c r="T6989">
        <v>5</v>
      </c>
      <c r="U6989">
        <v>0</v>
      </c>
      <c r="V6989">
        <v>12.672000000000001</v>
      </c>
      <c r="W6989" s="6">
        <f t="shared" si="658"/>
        <v>0.48</v>
      </c>
      <c r="X6989" s="4">
        <f t="shared" si="655"/>
        <v>2.5344000000000002</v>
      </c>
      <c r="Y6989" s="4">
        <f t="shared" si="656"/>
        <v>5.28</v>
      </c>
      <c r="Z6989" s="4">
        <f t="shared" si="657"/>
        <v>5.28</v>
      </c>
      <c r="AA6989" s="4">
        <f t="shared" si="654"/>
        <v>0</v>
      </c>
    </row>
    <row r="6990" spans="1:27" x14ac:dyDescent="0.2">
      <c r="A6990">
        <v>6989</v>
      </c>
      <c r="B6990" t="s">
        <v>9237</v>
      </c>
      <c r="C6990" s="5">
        <v>43050</v>
      </c>
      <c r="D6990" s="5" t="str">
        <f t="shared" si="659"/>
        <v>2017-11</v>
      </c>
      <c r="E6990" s="5">
        <v>43055</v>
      </c>
      <c r="F6990" t="s">
        <v>28</v>
      </c>
      <c r="G6990" t="s">
        <v>1542</v>
      </c>
      <c r="H6990" t="s">
        <v>1543</v>
      </c>
      <c r="I6990" t="s">
        <v>46</v>
      </c>
      <c r="J6990" t="s">
        <v>32</v>
      </c>
      <c r="K6990" t="s">
        <v>58</v>
      </c>
      <c r="L6990" t="s">
        <v>59</v>
      </c>
      <c r="M6990">
        <v>33311</v>
      </c>
      <c r="N6990" t="s">
        <v>35</v>
      </c>
      <c r="O6990" t="s">
        <v>5626</v>
      </c>
      <c r="P6990" t="s">
        <v>51</v>
      </c>
      <c r="Q6990" t="s">
        <v>83</v>
      </c>
      <c r="R6990" t="s">
        <v>5627</v>
      </c>
      <c r="S6990">
        <v>1158.1199999999999</v>
      </c>
      <c r="T6990">
        <v>5</v>
      </c>
      <c r="U6990">
        <v>0.2</v>
      </c>
      <c r="V6990">
        <v>130.28849999999983</v>
      </c>
      <c r="W6990" s="6">
        <f t="shared" si="658"/>
        <v>0.11249999999999986</v>
      </c>
      <c r="X6990" s="4">
        <f t="shared" si="655"/>
        <v>26.057699999999965</v>
      </c>
      <c r="Y6990" s="4">
        <f t="shared" si="656"/>
        <v>231.62399999999997</v>
      </c>
      <c r="Z6990" s="4">
        <f t="shared" si="657"/>
        <v>289.52999999999997</v>
      </c>
      <c r="AA6990" s="4">
        <f t="shared" si="654"/>
        <v>231.624</v>
      </c>
    </row>
    <row r="6991" spans="1:27" x14ac:dyDescent="0.2">
      <c r="A6991">
        <v>6990</v>
      </c>
      <c r="B6991" t="s">
        <v>9238</v>
      </c>
      <c r="C6991" s="5">
        <v>43080</v>
      </c>
      <c r="D6991" s="5" t="str">
        <f t="shared" si="659"/>
        <v>2017-12</v>
      </c>
      <c r="E6991" s="5">
        <v>43082</v>
      </c>
      <c r="F6991" t="s">
        <v>193</v>
      </c>
      <c r="G6991" t="s">
        <v>5190</v>
      </c>
      <c r="H6991" t="s">
        <v>5191</v>
      </c>
      <c r="I6991" t="s">
        <v>31</v>
      </c>
      <c r="J6991" t="s">
        <v>32</v>
      </c>
      <c r="K6991" t="s">
        <v>9239</v>
      </c>
      <c r="L6991" t="s">
        <v>109</v>
      </c>
      <c r="M6991">
        <v>79605</v>
      </c>
      <c r="N6991" t="s">
        <v>110</v>
      </c>
      <c r="O6991" t="s">
        <v>9240</v>
      </c>
      <c r="P6991" t="s">
        <v>51</v>
      </c>
      <c r="Q6991" t="s">
        <v>83</v>
      </c>
      <c r="R6991" t="s">
        <v>9241</v>
      </c>
      <c r="S6991">
        <v>1.3919999999999997</v>
      </c>
      <c r="T6991">
        <v>2</v>
      </c>
      <c r="U6991">
        <v>0.8</v>
      </c>
      <c r="V6991">
        <v>-3.7584000000000009</v>
      </c>
      <c r="W6991" s="6">
        <f t="shared" si="658"/>
        <v>-2.7000000000000011</v>
      </c>
      <c r="X6991" s="4">
        <f t="shared" si="655"/>
        <v>-1.8792000000000004</v>
      </c>
      <c r="Y6991" s="4">
        <f t="shared" si="656"/>
        <v>0.69599999999999984</v>
      </c>
      <c r="Z6991" s="4">
        <f t="shared" si="657"/>
        <v>3.48</v>
      </c>
      <c r="AA6991" s="4">
        <f t="shared" si="654"/>
        <v>1.1135999999999997</v>
      </c>
    </row>
    <row r="6992" spans="1:27" x14ac:dyDescent="0.2">
      <c r="A6992">
        <v>6991</v>
      </c>
      <c r="B6992" t="s">
        <v>9242</v>
      </c>
      <c r="C6992" s="5">
        <v>42316</v>
      </c>
      <c r="D6992" s="5" t="str">
        <f t="shared" si="659"/>
        <v>2015-11</v>
      </c>
      <c r="E6992" s="5">
        <v>42321</v>
      </c>
      <c r="F6992" t="s">
        <v>28</v>
      </c>
      <c r="G6992" t="s">
        <v>5141</v>
      </c>
      <c r="H6992" t="s">
        <v>5142</v>
      </c>
      <c r="I6992" t="s">
        <v>31</v>
      </c>
      <c r="J6992" t="s">
        <v>32</v>
      </c>
      <c r="K6992" t="s">
        <v>7570</v>
      </c>
      <c r="L6992" t="s">
        <v>324</v>
      </c>
      <c r="M6992">
        <v>23666</v>
      </c>
      <c r="N6992" t="s">
        <v>35</v>
      </c>
      <c r="O6992" t="s">
        <v>2602</v>
      </c>
      <c r="P6992" t="s">
        <v>51</v>
      </c>
      <c r="Q6992" t="s">
        <v>83</v>
      </c>
      <c r="R6992" t="s">
        <v>2603</v>
      </c>
      <c r="S6992">
        <v>44.43</v>
      </c>
      <c r="T6992">
        <v>3</v>
      </c>
      <c r="U6992">
        <v>0</v>
      </c>
      <c r="V6992">
        <v>18.660600000000002</v>
      </c>
      <c r="W6992" s="6">
        <f t="shared" si="658"/>
        <v>0.42000000000000004</v>
      </c>
      <c r="X6992" s="4">
        <f t="shared" si="655"/>
        <v>6.2202000000000011</v>
      </c>
      <c r="Y6992" s="4">
        <f t="shared" si="656"/>
        <v>14.81</v>
      </c>
      <c r="Z6992" s="4">
        <f t="shared" si="657"/>
        <v>14.81</v>
      </c>
      <c r="AA6992" s="4">
        <f t="shared" si="654"/>
        <v>0</v>
      </c>
    </row>
    <row r="6993" spans="1:27" x14ac:dyDescent="0.2">
      <c r="A6993">
        <v>6992</v>
      </c>
      <c r="B6993" t="s">
        <v>9242</v>
      </c>
      <c r="C6993" s="5">
        <v>42316</v>
      </c>
      <c r="D6993" s="5" t="str">
        <f t="shared" si="659"/>
        <v>2015-11</v>
      </c>
      <c r="E6993" s="5">
        <v>42321</v>
      </c>
      <c r="F6993" t="s">
        <v>28</v>
      </c>
      <c r="G6993" t="s">
        <v>5141</v>
      </c>
      <c r="H6993" t="s">
        <v>5142</v>
      </c>
      <c r="I6993" t="s">
        <v>31</v>
      </c>
      <c r="J6993" t="s">
        <v>32</v>
      </c>
      <c r="K6993" t="s">
        <v>7570</v>
      </c>
      <c r="L6993" t="s">
        <v>324</v>
      </c>
      <c r="M6993">
        <v>23666</v>
      </c>
      <c r="N6993" t="s">
        <v>35</v>
      </c>
      <c r="O6993" t="s">
        <v>5847</v>
      </c>
      <c r="P6993" t="s">
        <v>76</v>
      </c>
      <c r="Q6993" t="s">
        <v>77</v>
      </c>
      <c r="R6993" t="s">
        <v>5848</v>
      </c>
      <c r="S6993">
        <v>226.20000000000002</v>
      </c>
      <c r="T6993">
        <v>5</v>
      </c>
      <c r="U6993">
        <v>0</v>
      </c>
      <c r="V6993">
        <v>58.811999999999998</v>
      </c>
      <c r="W6993" s="6">
        <f t="shared" si="658"/>
        <v>0.25999999999999995</v>
      </c>
      <c r="X6993" s="4">
        <f t="shared" si="655"/>
        <v>11.7624</v>
      </c>
      <c r="Y6993" s="4">
        <f t="shared" si="656"/>
        <v>45.24</v>
      </c>
      <c r="Z6993" s="4">
        <f t="shared" si="657"/>
        <v>45.24</v>
      </c>
      <c r="AA6993" s="4">
        <f t="shared" si="654"/>
        <v>0</v>
      </c>
    </row>
    <row r="6994" spans="1:27" x14ac:dyDescent="0.2">
      <c r="A6994">
        <v>6993</v>
      </c>
      <c r="B6994" t="s">
        <v>9242</v>
      </c>
      <c r="C6994" s="5">
        <v>42316</v>
      </c>
      <c r="D6994" s="5" t="str">
        <f t="shared" si="659"/>
        <v>2015-11</v>
      </c>
      <c r="E6994" s="5">
        <v>42321</v>
      </c>
      <c r="F6994" t="s">
        <v>28</v>
      </c>
      <c r="G6994" t="s">
        <v>5141</v>
      </c>
      <c r="H6994" t="s">
        <v>5142</v>
      </c>
      <c r="I6994" t="s">
        <v>31</v>
      </c>
      <c r="J6994" t="s">
        <v>32</v>
      </c>
      <c r="K6994" t="s">
        <v>7570</v>
      </c>
      <c r="L6994" t="s">
        <v>324</v>
      </c>
      <c r="M6994">
        <v>23666</v>
      </c>
      <c r="N6994" t="s">
        <v>35</v>
      </c>
      <c r="O6994" t="s">
        <v>5285</v>
      </c>
      <c r="P6994" t="s">
        <v>37</v>
      </c>
      <c r="Q6994" t="s">
        <v>70</v>
      </c>
      <c r="R6994" t="s">
        <v>5286</v>
      </c>
      <c r="S6994">
        <v>186.54</v>
      </c>
      <c r="T6994">
        <v>3</v>
      </c>
      <c r="U6994">
        <v>0</v>
      </c>
      <c r="V6994">
        <v>41.038800000000002</v>
      </c>
      <c r="W6994" s="6">
        <f t="shared" si="658"/>
        <v>0.22000000000000003</v>
      </c>
      <c r="X6994" s="4">
        <f t="shared" si="655"/>
        <v>13.679600000000001</v>
      </c>
      <c r="Y6994" s="4">
        <f t="shared" si="656"/>
        <v>62.18</v>
      </c>
      <c r="Z6994" s="4">
        <f t="shared" si="657"/>
        <v>62.18</v>
      </c>
      <c r="AA6994" s="4">
        <f t="shared" si="654"/>
        <v>0</v>
      </c>
    </row>
    <row r="6995" spans="1:27" x14ac:dyDescent="0.2">
      <c r="A6995">
        <v>6994</v>
      </c>
      <c r="B6995" t="s">
        <v>9242</v>
      </c>
      <c r="C6995" s="5">
        <v>42316</v>
      </c>
      <c r="D6995" s="5" t="str">
        <f t="shared" si="659"/>
        <v>2015-11</v>
      </c>
      <c r="E6995" s="5">
        <v>42321</v>
      </c>
      <c r="F6995" t="s">
        <v>28</v>
      </c>
      <c r="G6995" t="s">
        <v>5141</v>
      </c>
      <c r="H6995" t="s">
        <v>5142</v>
      </c>
      <c r="I6995" t="s">
        <v>31</v>
      </c>
      <c r="J6995" t="s">
        <v>32</v>
      </c>
      <c r="K6995" t="s">
        <v>7570</v>
      </c>
      <c r="L6995" t="s">
        <v>324</v>
      </c>
      <c r="M6995">
        <v>23666</v>
      </c>
      <c r="N6995" t="s">
        <v>35</v>
      </c>
      <c r="O6995" t="s">
        <v>495</v>
      </c>
      <c r="P6995" t="s">
        <v>51</v>
      </c>
      <c r="Q6995" t="s">
        <v>73</v>
      </c>
      <c r="R6995" t="s">
        <v>496</v>
      </c>
      <c r="S6995">
        <v>265.85999999999996</v>
      </c>
      <c r="T6995">
        <v>7</v>
      </c>
      <c r="U6995">
        <v>0</v>
      </c>
      <c r="V6995">
        <v>79.757999999999967</v>
      </c>
      <c r="W6995" s="6">
        <f t="shared" si="658"/>
        <v>0.29999999999999993</v>
      </c>
      <c r="X6995" s="4">
        <f t="shared" si="655"/>
        <v>11.393999999999995</v>
      </c>
      <c r="Y6995" s="4">
        <f t="shared" si="656"/>
        <v>37.979999999999997</v>
      </c>
      <c r="Z6995" s="4">
        <f t="shared" si="657"/>
        <v>37.979999999999997</v>
      </c>
      <c r="AA6995" s="4">
        <f t="shared" si="654"/>
        <v>0</v>
      </c>
    </row>
    <row r="6996" spans="1:27" x14ac:dyDescent="0.2">
      <c r="A6996">
        <v>6995</v>
      </c>
      <c r="B6996" t="s">
        <v>9242</v>
      </c>
      <c r="C6996" s="5">
        <v>42316</v>
      </c>
      <c r="D6996" s="5" t="str">
        <f t="shared" si="659"/>
        <v>2015-11</v>
      </c>
      <c r="E6996" s="5">
        <v>42321</v>
      </c>
      <c r="F6996" t="s">
        <v>28</v>
      </c>
      <c r="G6996" t="s">
        <v>5141</v>
      </c>
      <c r="H6996" t="s">
        <v>5142</v>
      </c>
      <c r="I6996" t="s">
        <v>31</v>
      </c>
      <c r="J6996" t="s">
        <v>32</v>
      </c>
      <c r="K6996" t="s">
        <v>7570</v>
      </c>
      <c r="L6996" t="s">
        <v>324</v>
      </c>
      <c r="M6996">
        <v>23666</v>
      </c>
      <c r="N6996" t="s">
        <v>35</v>
      </c>
      <c r="O6996" t="s">
        <v>1240</v>
      </c>
      <c r="P6996" t="s">
        <v>51</v>
      </c>
      <c r="Q6996" t="s">
        <v>73</v>
      </c>
      <c r="R6996" t="s">
        <v>1241</v>
      </c>
      <c r="S6996">
        <v>27.9</v>
      </c>
      <c r="T6996">
        <v>5</v>
      </c>
      <c r="U6996">
        <v>0</v>
      </c>
      <c r="V6996">
        <v>6.9749999999999979</v>
      </c>
      <c r="W6996" s="6">
        <f t="shared" si="658"/>
        <v>0.24999999999999994</v>
      </c>
      <c r="X6996" s="4">
        <f t="shared" si="655"/>
        <v>1.3949999999999996</v>
      </c>
      <c r="Y6996" s="4">
        <f t="shared" si="656"/>
        <v>5.58</v>
      </c>
      <c r="Z6996" s="4">
        <f t="shared" si="657"/>
        <v>5.58</v>
      </c>
      <c r="AA6996" s="4">
        <f t="shared" si="654"/>
        <v>0</v>
      </c>
    </row>
    <row r="6997" spans="1:27" x14ac:dyDescent="0.2">
      <c r="A6997">
        <v>6996</v>
      </c>
      <c r="B6997" t="s">
        <v>9243</v>
      </c>
      <c r="C6997" s="5">
        <v>42327</v>
      </c>
      <c r="D6997" s="5" t="str">
        <f t="shared" si="659"/>
        <v>2015-11</v>
      </c>
      <c r="E6997" s="5">
        <v>42334</v>
      </c>
      <c r="F6997" t="s">
        <v>55</v>
      </c>
      <c r="G6997" t="s">
        <v>5741</v>
      </c>
      <c r="H6997" t="s">
        <v>5742</v>
      </c>
      <c r="I6997" t="s">
        <v>46</v>
      </c>
      <c r="J6997" t="s">
        <v>32</v>
      </c>
      <c r="K6997" t="s">
        <v>1400</v>
      </c>
      <c r="L6997" t="s">
        <v>1401</v>
      </c>
      <c r="M6997">
        <v>89115</v>
      </c>
      <c r="N6997" t="s">
        <v>49</v>
      </c>
      <c r="O6997" t="s">
        <v>4123</v>
      </c>
      <c r="P6997" t="s">
        <v>51</v>
      </c>
      <c r="Q6997" t="s">
        <v>83</v>
      </c>
      <c r="R6997" t="s">
        <v>4124</v>
      </c>
      <c r="S6997">
        <v>31.08</v>
      </c>
      <c r="T6997">
        <v>4</v>
      </c>
      <c r="U6997">
        <v>0</v>
      </c>
      <c r="V6997">
        <v>8.3916000000000004</v>
      </c>
      <c r="W6997" s="6">
        <f t="shared" si="658"/>
        <v>0.27</v>
      </c>
      <c r="X6997" s="4">
        <f t="shared" si="655"/>
        <v>2.0979000000000001</v>
      </c>
      <c r="Y6997" s="4">
        <f t="shared" si="656"/>
        <v>7.77</v>
      </c>
      <c r="Z6997" s="4">
        <f t="shared" si="657"/>
        <v>7.77</v>
      </c>
      <c r="AA6997" s="4">
        <f t="shared" si="654"/>
        <v>0</v>
      </c>
    </row>
    <row r="6998" spans="1:27" x14ac:dyDescent="0.2">
      <c r="A6998">
        <v>6997</v>
      </c>
      <c r="B6998" t="s">
        <v>9244</v>
      </c>
      <c r="C6998" s="5">
        <v>43092</v>
      </c>
      <c r="D6998" s="5" t="str">
        <f t="shared" si="659"/>
        <v>2017-12</v>
      </c>
      <c r="E6998" s="5">
        <v>43094</v>
      </c>
      <c r="F6998" t="s">
        <v>28</v>
      </c>
      <c r="G6998" t="s">
        <v>711</v>
      </c>
      <c r="H6998" t="s">
        <v>712</v>
      </c>
      <c r="I6998" t="s">
        <v>46</v>
      </c>
      <c r="J6998" t="s">
        <v>32</v>
      </c>
      <c r="K6998" t="s">
        <v>3114</v>
      </c>
      <c r="L6998" t="s">
        <v>216</v>
      </c>
      <c r="M6998">
        <v>61107</v>
      </c>
      <c r="N6998" t="s">
        <v>110</v>
      </c>
      <c r="O6998" t="s">
        <v>680</v>
      </c>
      <c r="P6998" t="s">
        <v>51</v>
      </c>
      <c r="Q6998" t="s">
        <v>80</v>
      </c>
      <c r="R6998" t="s">
        <v>681</v>
      </c>
      <c r="S6998">
        <v>13.839999999999998</v>
      </c>
      <c r="T6998">
        <v>4</v>
      </c>
      <c r="U6998">
        <v>0.8</v>
      </c>
      <c r="V6998">
        <v>-22.144000000000005</v>
      </c>
      <c r="W6998" s="6">
        <f t="shared" si="658"/>
        <v>-1.6000000000000005</v>
      </c>
      <c r="X6998" s="4">
        <f t="shared" si="655"/>
        <v>-5.5360000000000014</v>
      </c>
      <c r="Y6998" s="4">
        <f t="shared" si="656"/>
        <v>3.4599999999999995</v>
      </c>
      <c r="Z6998" s="4">
        <f t="shared" si="657"/>
        <v>17.3</v>
      </c>
      <c r="AA6998" s="4">
        <f t="shared" si="654"/>
        <v>11.071999999999999</v>
      </c>
    </row>
    <row r="6999" spans="1:27" x14ac:dyDescent="0.2">
      <c r="A6999">
        <v>6998</v>
      </c>
      <c r="B6999" t="s">
        <v>9244</v>
      </c>
      <c r="C6999" s="5">
        <v>43092</v>
      </c>
      <c r="D6999" s="5" t="str">
        <f t="shared" si="659"/>
        <v>2017-12</v>
      </c>
      <c r="E6999" s="5">
        <v>43094</v>
      </c>
      <c r="F6999" t="s">
        <v>28</v>
      </c>
      <c r="G6999" t="s">
        <v>711</v>
      </c>
      <c r="H6999" t="s">
        <v>712</v>
      </c>
      <c r="I6999" t="s">
        <v>46</v>
      </c>
      <c r="J6999" t="s">
        <v>32</v>
      </c>
      <c r="K6999" t="s">
        <v>3114</v>
      </c>
      <c r="L6999" t="s">
        <v>216</v>
      </c>
      <c r="M6999">
        <v>61107</v>
      </c>
      <c r="N6999" t="s">
        <v>110</v>
      </c>
      <c r="O6999" t="s">
        <v>4320</v>
      </c>
      <c r="P6999" t="s">
        <v>51</v>
      </c>
      <c r="Q6999" t="s">
        <v>95</v>
      </c>
      <c r="R6999" t="s">
        <v>4321</v>
      </c>
      <c r="S6999">
        <v>175.87200000000001</v>
      </c>
      <c r="T6999">
        <v>4</v>
      </c>
      <c r="U6999">
        <v>0.2</v>
      </c>
      <c r="V6999">
        <v>63.753599999999992</v>
      </c>
      <c r="W6999" s="6">
        <f t="shared" si="658"/>
        <v>0.36249999999999993</v>
      </c>
      <c r="X6999" s="4">
        <f t="shared" si="655"/>
        <v>15.938399999999998</v>
      </c>
      <c r="Y6999" s="4">
        <f t="shared" si="656"/>
        <v>43.968000000000004</v>
      </c>
      <c r="Z6999" s="4">
        <f t="shared" si="657"/>
        <v>54.96</v>
      </c>
      <c r="AA6999" s="4">
        <f t="shared" si="654"/>
        <v>35.174400000000006</v>
      </c>
    </row>
    <row r="7000" spans="1:27" x14ac:dyDescent="0.2">
      <c r="A7000">
        <v>6999</v>
      </c>
      <c r="B7000" t="s">
        <v>9245</v>
      </c>
      <c r="C7000" s="5">
        <v>42629</v>
      </c>
      <c r="D7000" s="5" t="str">
        <f t="shared" si="659"/>
        <v>2016-09</v>
      </c>
      <c r="E7000" s="5">
        <v>42635</v>
      </c>
      <c r="F7000" t="s">
        <v>55</v>
      </c>
      <c r="G7000" t="s">
        <v>5334</v>
      </c>
      <c r="H7000" t="s">
        <v>5335</v>
      </c>
      <c r="I7000" t="s">
        <v>107</v>
      </c>
      <c r="J7000" t="s">
        <v>32</v>
      </c>
      <c r="K7000" t="s">
        <v>4098</v>
      </c>
      <c r="L7000" t="s">
        <v>48</v>
      </c>
      <c r="M7000">
        <v>92677</v>
      </c>
      <c r="N7000" t="s">
        <v>49</v>
      </c>
      <c r="O7000" t="s">
        <v>2853</v>
      </c>
      <c r="P7000" t="s">
        <v>51</v>
      </c>
      <c r="Q7000" t="s">
        <v>95</v>
      </c>
      <c r="R7000" t="s">
        <v>6826</v>
      </c>
      <c r="S7000">
        <v>12.96</v>
      </c>
      <c r="T7000">
        <v>2</v>
      </c>
      <c r="U7000">
        <v>0</v>
      </c>
      <c r="V7000">
        <v>6.3504000000000005</v>
      </c>
      <c r="W7000" s="6">
        <f t="shared" si="658"/>
        <v>0.49</v>
      </c>
      <c r="X7000" s="4">
        <f t="shared" si="655"/>
        <v>3.1752000000000002</v>
      </c>
      <c r="Y7000" s="4">
        <f t="shared" si="656"/>
        <v>6.48</v>
      </c>
      <c r="Z7000" s="4">
        <f t="shared" si="657"/>
        <v>6.48</v>
      </c>
      <c r="AA7000" s="4">
        <f t="shared" si="654"/>
        <v>0</v>
      </c>
    </row>
    <row r="7001" spans="1:27" x14ac:dyDescent="0.2">
      <c r="A7001">
        <v>7000</v>
      </c>
      <c r="B7001" t="s">
        <v>9246</v>
      </c>
      <c r="C7001" s="5">
        <v>42881</v>
      </c>
      <c r="D7001" s="5" t="str">
        <f t="shared" si="659"/>
        <v>2017-05</v>
      </c>
      <c r="E7001" s="5">
        <v>42884</v>
      </c>
      <c r="F7001" t="s">
        <v>193</v>
      </c>
      <c r="G7001" t="s">
        <v>1458</v>
      </c>
      <c r="H7001" t="s">
        <v>1459</v>
      </c>
      <c r="I7001" t="s">
        <v>46</v>
      </c>
      <c r="J7001" t="s">
        <v>32</v>
      </c>
      <c r="K7001" t="s">
        <v>1483</v>
      </c>
      <c r="L7001" t="s">
        <v>34</v>
      </c>
      <c r="M7001">
        <v>40214</v>
      </c>
      <c r="N7001" t="s">
        <v>35</v>
      </c>
      <c r="O7001" t="s">
        <v>7905</v>
      </c>
      <c r="P7001" t="s">
        <v>51</v>
      </c>
      <c r="Q7001" t="s">
        <v>83</v>
      </c>
      <c r="R7001" t="s">
        <v>7906</v>
      </c>
      <c r="S7001">
        <v>208.44</v>
      </c>
      <c r="T7001">
        <v>3</v>
      </c>
      <c r="U7001">
        <v>0</v>
      </c>
      <c r="V7001">
        <v>62.531999999999982</v>
      </c>
      <c r="W7001" s="6">
        <f t="shared" si="658"/>
        <v>0.29999999999999993</v>
      </c>
      <c r="X7001" s="4">
        <f t="shared" si="655"/>
        <v>20.843999999999994</v>
      </c>
      <c r="Y7001" s="4">
        <f t="shared" si="656"/>
        <v>69.48</v>
      </c>
      <c r="Z7001" s="4">
        <f t="shared" si="657"/>
        <v>69.48</v>
      </c>
      <c r="AA7001" s="4">
        <f t="shared" si="654"/>
        <v>0</v>
      </c>
    </row>
    <row r="7002" spans="1:27" x14ac:dyDescent="0.2">
      <c r="A7002">
        <v>7001</v>
      </c>
      <c r="B7002" t="s">
        <v>9246</v>
      </c>
      <c r="C7002" s="5">
        <v>42881</v>
      </c>
      <c r="D7002" s="5" t="str">
        <f t="shared" si="659"/>
        <v>2017-05</v>
      </c>
      <c r="E7002" s="5">
        <v>42884</v>
      </c>
      <c r="F7002" t="s">
        <v>193</v>
      </c>
      <c r="G7002" t="s">
        <v>1458</v>
      </c>
      <c r="H7002" t="s">
        <v>1459</v>
      </c>
      <c r="I7002" t="s">
        <v>46</v>
      </c>
      <c r="J7002" t="s">
        <v>32</v>
      </c>
      <c r="K7002" t="s">
        <v>1483</v>
      </c>
      <c r="L7002" t="s">
        <v>34</v>
      </c>
      <c r="M7002">
        <v>40214</v>
      </c>
      <c r="N7002" t="s">
        <v>35</v>
      </c>
      <c r="O7002" t="s">
        <v>1969</v>
      </c>
      <c r="P7002" t="s">
        <v>51</v>
      </c>
      <c r="Q7002" t="s">
        <v>584</v>
      </c>
      <c r="R7002" t="s">
        <v>1970</v>
      </c>
      <c r="S7002">
        <v>25.76</v>
      </c>
      <c r="T7002">
        <v>2</v>
      </c>
      <c r="U7002">
        <v>0</v>
      </c>
      <c r="V7002">
        <v>0.77280000000000015</v>
      </c>
      <c r="W7002" s="6">
        <f t="shared" si="658"/>
        <v>3.0000000000000006E-2</v>
      </c>
      <c r="X7002" s="4">
        <f t="shared" si="655"/>
        <v>0.38640000000000008</v>
      </c>
      <c r="Y7002" s="4">
        <f t="shared" si="656"/>
        <v>12.88</v>
      </c>
      <c r="Z7002" s="4">
        <f t="shared" si="657"/>
        <v>12.88</v>
      </c>
      <c r="AA7002" s="4">
        <f t="shared" si="654"/>
        <v>0</v>
      </c>
    </row>
    <row r="7003" spans="1:27" x14ac:dyDescent="0.2">
      <c r="A7003">
        <v>7002</v>
      </c>
      <c r="B7003" t="s">
        <v>9247</v>
      </c>
      <c r="C7003" s="5">
        <v>42093</v>
      </c>
      <c r="D7003" s="5" t="str">
        <f t="shared" si="659"/>
        <v>2015-03</v>
      </c>
      <c r="E7003" s="5">
        <v>42097</v>
      </c>
      <c r="F7003" t="s">
        <v>55</v>
      </c>
      <c r="G7003" t="s">
        <v>6007</v>
      </c>
      <c r="H7003" t="s">
        <v>6008</v>
      </c>
      <c r="I7003" t="s">
        <v>107</v>
      </c>
      <c r="J7003" t="s">
        <v>32</v>
      </c>
      <c r="K7003" t="s">
        <v>9248</v>
      </c>
      <c r="L7003" t="s">
        <v>216</v>
      </c>
      <c r="M7003">
        <v>61761</v>
      </c>
      <c r="N7003" t="s">
        <v>110</v>
      </c>
      <c r="O7003" t="s">
        <v>6970</v>
      </c>
      <c r="P7003" t="s">
        <v>37</v>
      </c>
      <c r="Q7003" t="s">
        <v>41</v>
      </c>
      <c r="R7003" t="s">
        <v>6971</v>
      </c>
      <c r="S7003">
        <v>366.74399999999997</v>
      </c>
      <c r="T7003">
        <v>4</v>
      </c>
      <c r="U7003">
        <v>0.3</v>
      </c>
      <c r="V7003">
        <v>-110.02320000000003</v>
      </c>
      <c r="W7003" s="6">
        <f t="shared" si="658"/>
        <v>-0.3000000000000001</v>
      </c>
      <c r="X7003" s="4">
        <f t="shared" si="655"/>
        <v>-27.505800000000008</v>
      </c>
      <c r="Y7003" s="4">
        <f t="shared" si="656"/>
        <v>91.685999999999993</v>
      </c>
      <c r="Z7003" s="4">
        <f t="shared" si="657"/>
        <v>130.97999999999999</v>
      </c>
      <c r="AA7003" s="4">
        <f t="shared" si="654"/>
        <v>110.02319999999999</v>
      </c>
    </row>
    <row r="7004" spans="1:27" x14ac:dyDescent="0.2">
      <c r="A7004">
        <v>7003</v>
      </c>
      <c r="B7004" t="s">
        <v>9249</v>
      </c>
      <c r="C7004" s="5">
        <v>41870</v>
      </c>
      <c r="D7004" s="5" t="str">
        <f t="shared" si="659"/>
        <v>2014-08</v>
      </c>
      <c r="E7004" s="5">
        <v>41872</v>
      </c>
      <c r="F7004" t="s">
        <v>28</v>
      </c>
      <c r="G7004" t="s">
        <v>6468</v>
      </c>
      <c r="H7004" t="s">
        <v>6469</v>
      </c>
      <c r="I7004" t="s">
        <v>46</v>
      </c>
      <c r="J7004" t="s">
        <v>32</v>
      </c>
      <c r="K7004" t="s">
        <v>47</v>
      </c>
      <c r="L7004" t="s">
        <v>48</v>
      </c>
      <c r="M7004">
        <v>90045</v>
      </c>
      <c r="N7004" t="s">
        <v>49</v>
      </c>
      <c r="O7004" t="s">
        <v>1868</v>
      </c>
      <c r="P7004" t="s">
        <v>37</v>
      </c>
      <c r="Q7004" t="s">
        <v>70</v>
      </c>
      <c r="R7004" t="s">
        <v>1869</v>
      </c>
      <c r="S7004">
        <v>289.24</v>
      </c>
      <c r="T7004">
        <v>7</v>
      </c>
      <c r="U7004">
        <v>0</v>
      </c>
      <c r="V7004">
        <v>26.031600000000012</v>
      </c>
      <c r="W7004" s="6">
        <f t="shared" si="658"/>
        <v>9.0000000000000038E-2</v>
      </c>
      <c r="X7004" s="4">
        <f t="shared" si="655"/>
        <v>3.7188000000000017</v>
      </c>
      <c r="Y7004" s="4">
        <f t="shared" si="656"/>
        <v>41.32</v>
      </c>
      <c r="Z7004" s="4">
        <f t="shared" si="657"/>
        <v>41.32</v>
      </c>
      <c r="AA7004" s="4">
        <f t="shared" si="654"/>
        <v>0</v>
      </c>
    </row>
    <row r="7005" spans="1:27" x14ac:dyDescent="0.2">
      <c r="A7005">
        <v>7004</v>
      </c>
      <c r="B7005" t="s">
        <v>9249</v>
      </c>
      <c r="C7005" s="5">
        <v>41870</v>
      </c>
      <c r="D7005" s="5" t="str">
        <f t="shared" si="659"/>
        <v>2014-08</v>
      </c>
      <c r="E7005" s="5">
        <v>41872</v>
      </c>
      <c r="F7005" t="s">
        <v>28</v>
      </c>
      <c r="G7005" t="s">
        <v>6468</v>
      </c>
      <c r="H7005" t="s">
        <v>6469</v>
      </c>
      <c r="I7005" t="s">
        <v>46</v>
      </c>
      <c r="J7005" t="s">
        <v>32</v>
      </c>
      <c r="K7005" t="s">
        <v>47</v>
      </c>
      <c r="L7005" t="s">
        <v>48</v>
      </c>
      <c r="M7005">
        <v>90045</v>
      </c>
      <c r="N7005" t="s">
        <v>49</v>
      </c>
      <c r="O7005" t="s">
        <v>5388</v>
      </c>
      <c r="P7005" t="s">
        <v>51</v>
      </c>
      <c r="Q7005" t="s">
        <v>80</v>
      </c>
      <c r="R7005" t="s">
        <v>5389</v>
      </c>
      <c r="S7005">
        <v>69.456000000000003</v>
      </c>
      <c r="T7005">
        <v>2</v>
      </c>
      <c r="U7005">
        <v>0.2</v>
      </c>
      <c r="V7005">
        <v>22.573199999999996</v>
      </c>
      <c r="W7005" s="6">
        <f t="shared" si="658"/>
        <v>0.32499999999999996</v>
      </c>
      <c r="X7005" s="4">
        <f t="shared" si="655"/>
        <v>11.286599999999998</v>
      </c>
      <c r="Y7005" s="4">
        <f t="shared" si="656"/>
        <v>34.728000000000002</v>
      </c>
      <c r="Z7005" s="4">
        <f t="shared" si="657"/>
        <v>43.41</v>
      </c>
      <c r="AA7005" s="4">
        <f t="shared" si="654"/>
        <v>13.891200000000001</v>
      </c>
    </row>
    <row r="7006" spans="1:27" x14ac:dyDescent="0.2">
      <c r="A7006">
        <v>7005</v>
      </c>
      <c r="B7006" t="s">
        <v>9250</v>
      </c>
      <c r="C7006" s="5">
        <v>41996</v>
      </c>
      <c r="D7006" s="5" t="str">
        <f t="shared" si="659"/>
        <v>2014-12</v>
      </c>
      <c r="E7006" s="5">
        <v>42001</v>
      </c>
      <c r="F7006" t="s">
        <v>55</v>
      </c>
      <c r="G7006" t="s">
        <v>4681</v>
      </c>
      <c r="H7006" t="s">
        <v>4682</v>
      </c>
      <c r="I7006" t="s">
        <v>46</v>
      </c>
      <c r="J7006" t="s">
        <v>32</v>
      </c>
      <c r="K7006" t="s">
        <v>7399</v>
      </c>
      <c r="L7006" t="s">
        <v>109</v>
      </c>
      <c r="M7006">
        <v>77642</v>
      </c>
      <c r="N7006" t="s">
        <v>110</v>
      </c>
      <c r="O7006" t="s">
        <v>5787</v>
      </c>
      <c r="P7006" t="s">
        <v>51</v>
      </c>
      <c r="Q7006" t="s">
        <v>95</v>
      </c>
      <c r="R7006" t="s">
        <v>5788</v>
      </c>
      <c r="S7006">
        <v>5.1840000000000011</v>
      </c>
      <c r="T7006">
        <v>1</v>
      </c>
      <c r="U7006">
        <v>0.2</v>
      </c>
      <c r="V7006">
        <v>1.8144</v>
      </c>
      <c r="W7006" s="6">
        <f t="shared" si="658"/>
        <v>0.34999999999999992</v>
      </c>
      <c r="X7006" s="4">
        <f t="shared" si="655"/>
        <v>1.8144</v>
      </c>
      <c r="Y7006" s="4">
        <f t="shared" si="656"/>
        <v>5.1840000000000011</v>
      </c>
      <c r="Z7006" s="4">
        <f t="shared" si="657"/>
        <v>6.4800000000000013</v>
      </c>
      <c r="AA7006" s="4">
        <f t="shared" si="654"/>
        <v>1.0368000000000002</v>
      </c>
    </row>
    <row r="7007" spans="1:27" x14ac:dyDescent="0.2">
      <c r="A7007">
        <v>7006</v>
      </c>
      <c r="B7007" t="s">
        <v>9251</v>
      </c>
      <c r="C7007" s="5">
        <v>42309</v>
      </c>
      <c r="D7007" s="5" t="str">
        <f t="shared" si="659"/>
        <v>2015-11</v>
      </c>
      <c r="E7007" s="5">
        <v>42313</v>
      </c>
      <c r="F7007" t="s">
        <v>55</v>
      </c>
      <c r="G7007" t="s">
        <v>1923</v>
      </c>
      <c r="H7007" t="s">
        <v>1924</v>
      </c>
      <c r="I7007" t="s">
        <v>31</v>
      </c>
      <c r="J7007" t="s">
        <v>32</v>
      </c>
      <c r="K7007" t="s">
        <v>271</v>
      </c>
      <c r="L7007" t="s">
        <v>272</v>
      </c>
      <c r="M7007">
        <v>10009</v>
      </c>
      <c r="N7007" t="s">
        <v>153</v>
      </c>
      <c r="O7007" t="s">
        <v>8396</v>
      </c>
      <c r="P7007" t="s">
        <v>37</v>
      </c>
      <c r="Q7007" t="s">
        <v>41</v>
      </c>
      <c r="R7007" t="s">
        <v>8397</v>
      </c>
      <c r="S7007">
        <v>205.16400000000002</v>
      </c>
      <c r="T7007">
        <v>2</v>
      </c>
      <c r="U7007">
        <v>0.1</v>
      </c>
      <c r="V7007">
        <v>13.677600000000002</v>
      </c>
      <c r="W7007" s="6">
        <f t="shared" si="658"/>
        <v>6.6666666666666666E-2</v>
      </c>
      <c r="X7007" s="4">
        <f t="shared" si="655"/>
        <v>6.8388000000000009</v>
      </c>
      <c r="Y7007" s="4">
        <f t="shared" si="656"/>
        <v>102.58200000000001</v>
      </c>
      <c r="Z7007" s="4">
        <f t="shared" si="657"/>
        <v>113.98</v>
      </c>
      <c r="AA7007" s="4">
        <f t="shared" si="654"/>
        <v>20.516400000000004</v>
      </c>
    </row>
    <row r="7008" spans="1:27" x14ac:dyDescent="0.2">
      <c r="A7008">
        <v>7007</v>
      </c>
      <c r="B7008" t="s">
        <v>9252</v>
      </c>
      <c r="C7008" s="5">
        <v>41988</v>
      </c>
      <c r="D7008" s="5" t="str">
        <f t="shared" si="659"/>
        <v>2014-12</v>
      </c>
      <c r="E7008" s="5">
        <v>41994</v>
      </c>
      <c r="F7008" t="s">
        <v>55</v>
      </c>
      <c r="G7008" t="s">
        <v>1165</v>
      </c>
      <c r="H7008" t="s">
        <v>1166</v>
      </c>
      <c r="I7008" t="s">
        <v>46</v>
      </c>
      <c r="J7008" t="s">
        <v>32</v>
      </c>
      <c r="K7008" t="s">
        <v>308</v>
      </c>
      <c r="L7008" t="s">
        <v>216</v>
      </c>
      <c r="M7008">
        <v>60623</v>
      </c>
      <c r="N7008" t="s">
        <v>110</v>
      </c>
      <c r="O7008" t="s">
        <v>6070</v>
      </c>
      <c r="P7008" t="s">
        <v>37</v>
      </c>
      <c r="Q7008" t="s">
        <v>70</v>
      </c>
      <c r="R7008" t="s">
        <v>6071</v>
      </c>
      <c r="S7008">
        <v>8.5440000000000005</v>
      </c>
      <c r="T7008">
        <v>2</v>
      </c>
      <c r="U7008">
        <v>0.6</v>
      </c>
      <c r="V7008">
        <v>-7.4759999999999991</v>
      </c>
      <c r="W7008" s="6">
        <f t="shared" si="658"/>
        <v>-0.87499999999999989</v>
      </c>
      <c r="X7008" s="4">
        <f t="shared" si="655"/>
        <v>-3.7379999999999995</v>
      </c>
      <c r="Y7008" s="4">
        <f t="shared" si="656"/>
        <v>4.2720000000000002</v>
      </c>
      <c r="Z7008" s="4">
        <f t="shared" si="657"/>
        <v>10.68</v>
      </c>
      <c r="AA7008" s="4">
        <f t="shared" si="654"/>
        <v>5.1264000000000003</v>
      </c>
    </row>
    <row r="7009" spans="1:27" x14ac:dyDescent="0.2">
      <c r="A7009">
        <v>7008</v>
      </c>
      <c r="B7009" t="s">
        <v>9253</v>
      </c>
      <c r="C7009" s="5">
        <v>42237</v>
      </c>
      <c r="D7009" s="5" t="str">
        <f t="shared" si="659"/>
        <v>2015-08</v>
      </c>
      <c r="E7009" s="5">
        <v>42241</v>
      </c>
      <c r="F7009" t="s">
        <v>55</v>
      </c>
      <c r="G7009" t="s">
        <v>3967</v>
      </c>
      <c r="H7009" t="s">
        <v>3968</v>
      </c>
      <c r="I7009" t="s">
        <v>46</v>
      </c>
      <c r="J7009" t="s">
        <v>32</v>
      </c>
      <c r="K7009" t="s">
        <v>323</v>
      </c>
      <c r="L7009" t="s">
        <v>503</v>
      </c>
      <c r="M7009">
        <v>45503</v>
      </c>
      <c r="N7009" t="s">
        <v>153</v>
      </c>
      <c r="O7009" t="s">
        <v>1606</v>
      </c>
      <c r="P7009" t="s">
        <v>51</v>
      </c>
      <c r="Q7009" t="s">
        <v>80</v>
      </c>
      <c r="R7009" t="s">
        <v>1607</v>
      </c>
      <c r="S7009">
        <v>12.828000000000001</v>
      </c>
      <c r="T7009">
        <v>2</v>
      </c>
      <c r="U7009">
        <v>0.7</v>
      </c>
      <c r="V7009">
        <v>-8.9795999999999978</v>
      </c>
      <c r="W7009" s="6">
        <f t="shared" si="658"/>
        <v>-0.69999999999999973</v>
      </c>
      <c r="X7009" s="4">
        <f t="shared" si="655"/>
        <v>-4.4897999999999989</v>
      </c>
      <c r="Y7009" s="4">
        <f t="shared" si="656"/>
        <v>6.4140000000000006</v>
      </c>
      <c r="Z7009" s="4">
        <f t="shared" si="657"/>
        <v>21.38</v>
      </c>
      <c r="AA7009" s="4">
        <f t="shared" si="654"/>
        <v>8.9795999999999996</v>
      </c>
    </row>
    <row r="7010" spans="1:27" x14ac:dyDescent="0.2">
      <c r="A7010">
        <v>7009</v>
      </c>
      <c r="B7010" t="s">
        <v>9253</v>
      </c>
      <c r="C7010" s="5">
        <v>42237</v>
      </c>
      <c r="D7010" s="5" t="str">
        <f t="shared" si="659"/>
        <v>2015-08</v>
      </c>
      <c r="E7010" s="5">
        <v>42241</v>
      </c>
      <c r="F7010" t="s">
        <v>55</v>
      </c>
      <c r="G7010" t="s">
        <v>3967</v>
      </c>
      <c r="H7010" t="s">
        <v>3968</v>
      </c>
      <c r="I7010" t="s">
        <v>46</v>
      </c>
      <c r="J7010" t="s">
        <v>32</v>
      </c>
      <c r="K7010" t="s">
        <v>323</v>
      </c>
      <c r="L7010" t="s">
        <v>503</v>
      </c>
      <c r="M7010">
        <v>45503</v>
      </c>
      <c r="N7010" t="s">
        <v>153</v>
      </c>
      <c r="O7010" t="s">
        <v>1803</v>
      </c>
      <c r="P7010" t="s">
        <v>37</v>
      </c>
      <c r="Q7010" t="s">
        <v>41</v>
      </c>
      <c r="R7010" t="s">
        <v>1804</v>
      </c>
      <c r="S7010">
        <v>598.45799999999997</v>
      </c>
      <c r="T7010">
        <v>3</v>
      </c>
      <c r="U7010">
        <v>0.3</v>
      </c>
      <c r="V7010">
        <v>-42.746999999999957</v>
      </c>
      <c r="W7010" s="6">
        <f t="shared" si="658"/>
        <v>-7.1428571428571355E-2</v>
      </c>
      <c r="X7010" s="4">
        <f t="shared" si="655"/>
        <v>-14.248999999999986</v>
      </c>
      <c r="Y7010" s="4">
        <f t="shared" si="656"/>
        <v>199.48599999999999</v>
      </c>
      <c r="Z7010" s="4">
        <f t="shared" si="657"/>
        <v>284.98</v>
      </c>
      <c r="AA7010" s="4">
        <f t="shared" si="654"/>
        <v>179.53739999999999</v>
      </c>
    </row>
    <row r="7011" spans="1:27" x14ac:dyDescent="0.2">
      <c r="A7011">
        <v>7010</v>
      </c>
      <c r="B7011" t="s">
        <v>9253</v>
      </c>
      <c r="C7011" s="5">
        <v>42237</v>
      </c>
      <c r="D7011" s="5" t="str">
        <f t="shared" si="659"/>
        <v>2015-08</v>
      </c>
      <c r="E7011" s="5">
        <v>42241</v>
      </c>
      <c r="F7011" t="s">
        <v>55</v>
      </c>
      <c r="G7011" t="s">
        <v>3967</v>
      </c>
      <c r="H7011" t="s">
        <v>3968</v>
      </c>
      <c r="I7011" t="s">
        <v>46</v>
      </c>
      <c r="J7011" t="s">
        <v>32</v>
      </c>
      <c r="K7011" t="s">
        <v>323</v>
      </c>
      <c r="L7011" t="s">
        <v>503</v>
      </c>
      <c r="M7011">
        <v>45503</v>
      </c>
      <c r="N7011" t="s">
        <v>153</v>
      </c>
      <c r="O7011" t="s">
        <v>6560</v>
      </c>
      <c r="P7011" t="s">
        <v>37</v>
      </c>
      <c r="Q7011" t="s">
        <v>70</v>
      </c>
      <c r="R7011" t="s">
        <v>6561</v>
      </c>
      <c r="S7011">
        <v>25.983999999999998</v>
      </c>
      <c r="T7011">
        <v>1</v>
      </c>
      <c r="U7011">
        <v>0.2</v>
      </c>
      <c r="V7011">
        <v>-3.8976000000000015</v>
      </c>
      <c r="W7011" s="6">
        <f t="shared" si="658"/>
        <v>-0.15000000000000008</v>
      </c>
      <c r="X7011" s="4">
        <f t="shared" si="655"/>
        <v>-3.8976000000000015</v>
      </c>
      <c r="Y7011" s="4">
        <f t="shared" si="656"/>
        <v>25.983999999999998</v>
      </c>
      <c r="Z7011" s="4">
        <f t="shared" si="657"/>
        <v>32.479999999999997</v>
      </c>
      <c r="AA7011" s="4">
        <f t="shared" si="654"/>
        <v>5.1967999999999996</v>
      </c>
    </row>
    <row r="7012" spans="1:27" x14ac:dyDescent="0.2">
      <c r="A7012">
        <v>7011</v>
      </c>
      <c r="B7012" t="s">
        <v>9254</v>
      </c>
      <c r="C7012" s="5">
        <v>41782</v>
      </c>
      <c r="D7012" s="5" t="str">
        <f t="shared" si="659"/>
        <v>2014-05</v>
      </c>
      <c r="E7012" s="5">
        <v>41786</v>
      </c>
      <c r="F7012" t="s">
        <v>55</v>
      </c>
      <c r="G7012" t="s">
        <v>1888</v>
      </c>
      <c r="H7012" t="s">
        <v>1889</v>
      </c>
      <c r="I7012" t="s">
        <v>31</v>
      </c>
      <c r="J7012" t="s">
        <v>32</v>
      </c>
      <c r="K7012" t="s">
        <v>271</v>
      </c>
      <c r="L7012" t="s">
        <v>272</v>
      </c>
      <c r="M7012">
        <v>10035</v>
      </c>
      <c r="N7012" t="s">
        <v>153</v>
      </c>
      <c r="O7012" t="s">
        <v>5635</v>
      </c>
      <c r="P7012" t="s">
        <v>51</v>
      </c>
      <c r="Q7012" t="s">
        <v>80</v>
      </c>
      <c r="R7012" t="s">
        <v>1227</v>
      </c>
      <c r="S7012">
        <v>17.96</v>
      </c>
      <c r="T7012">
        <v>5</v>
      </c>
      <c r="U7012">
        <v>0.2</v>
      </c>
      <c r="V7012">
        <v>5.8369999999999997</v>
      </c>
      <c r="W7012" s="6">
        <f t="shared" si="658"/>
        <v>0.32499999999999996</v>
      </c>
      <c r="X7012" s="4">
        <f t="shared" si="655"/>
        <v>1.1674</v>
      </c>
      <c r="Y7012" s="4">
        <f t="shared" si="656"/>
        <v>3.5920000000000001</v>
      </c>
      <c r="Z7012" s="4">
        <f t="shared" si="657"/>
        <v>4.49</v>
      </c>
      <c r="AA7012" s="4">
        <f t="shared" si="654"/>
        <v>3.5920000000000005</v>
      </c>
    </row>
    <row r="7013" spans="1:27" x14ac:dyDescent="0.2">
      <c r="A7013">
        <v>7012</v>
      </c>
      <c r="B7013" t="s">
        <v>9254</v>
      </c>
      <c r="C7013" s="5">
        <v>41782</v>
      </c>
      <c r="D7013" s="5" t="str">
        <f t="shared" si="659"/>
        <v>2014-05</v>
      </c>
      <c r="E7013" s="5">
        <v>41786</v>
      </c>
      <c r="F7013" t="s">
        <v>55</v>
      </c>
      <c r="G7013" t="s">
        <v>1888</v>
      </c>
      <c r="H7013" t="s">
        <v>1889</v>
      </c>
      <c r="I7013" t="s">
        <v>31</v>
      </c>
      <c r="J7013" t="s">
        <v>32</v>
      </c>
      <c r="K7013" t="s">
        <v>271</v>
      </c>
      <c r="L7013" t="s">
        <v>272</v>
      </c>
      <c r="M7013">
        <v>10035</v>
      </c>
      <c r="N7013" t="s">
        <v>153</v>
      </c>
      <c r="O7013" t="s">
        <v>6891</v>
      </c>
      <c r="P7013" t="s">
        <v>51</v>
      </c>
      <c r="Q7013" t="s">
        <v>584</v>
      </c>
      <c r="R7013" t="s">
        <v>6892</v>
      </c>
      <c r="S7013">
        <v>5.04</v>
      </c>
      <c r="T7013">
        <v>2</v>
      </c>
      <c r="U7013">
        <v>0</v>
      </c>
      <c r="V7013">
        <v>0.15120000000000022</v>
      </c>
      <c r="W7013" s="6">
        <f t="shared" si="658"/>
        <v>3.0000000000000044E-2</v>
      </c>
      <c r="X7013" s="4">
        <f t="shared" si="655"/>
        <v>7.5600000000000112E-2</v>
      </c>
      <c r="Y7013" s="4">
        <f t="shared" si="656"/>
        <v>2.52</v>
      </c>
      <c r="Z7013" s="4">
        <f t="shared" si="657"/>
        <v>2.52</v>
      </c>
      <c r="AA7013" s="4">
        <f t="shared" si="654"/>
        <v>0</v>
      </c>
    </row>
    <row r="7014" spans="1:27" x14ac:dyDescent="0.2">
      <c r="A7014">
        <v>7013</v>
      </c>
      <c r="B7014" t="s">
        <v>9254</v>
      </c>
      <c r="C7014" s="5">
        <v>41782</v>
      </c>
      <c r="D7014" s="5" t="str">
        <f t="shared" si="659"/>
        <v>2014-05</v>
      </c>
      <c r="E7014" s="5">
        <v>41786</v>
      </c>
      <c r="F7014" t="s">
        <v>55</v>
      </c>
      <c r="G7014" t="s">
        <v>1888</v>
      </c>
      <c r="H7014" t="s">
        <v>1889</v>
      </c>
      <c r="I7014" t="s">
        <v>31</v>
      </c>
      <c r="J7014" t="s">
        <v>32</v>
      </c>
      <c r="K7014" t="s">
        <v>271</v>
      </c>
      <c r="L7014" t="s">
        <v>272</v>
      </c>
      <c r="M7014">
        <v>10035</v>
      </c>
      <c r="N7014" t="s">
        <v>153</v>
      </c>
      <c r="O7014" t="s">
        <v>364</v>
      </c>
      <c r="P7014" t="s">
        <v>51</v>
      </c>
      <c r="Q7014" t="s">
        <v>83</v>
      </c>
      <c r="R7014" t="s">
        <v>365</v>
      </c>
      <c r="S7014">
        <v>208.16</v>
      </c>
      <c r="T7014">
        <v>1</v>
      </c>
      <c r="U7014">
        <v>0</v>
      </c>
      <c r="V7014">
        <v>56.20320000000001</v>
      </c>
      <c r="W7014" s="6">
        <f t="shared" si="658"/>
        <v>0.27000000000000007</v>
      </c>
      <c r="X7014" s="4">
        <f t="shared" si="655"/>
        <v>56.20320000000001</v>
      </c>
      <c r="Y7014" s="4">
        <f t="shared" si="656"/>
        <v>208.16</v>
      </c>
      <c r="Z7014" s="4">
        <f t="shared" si="657"/>
        <v>208.16</v>
      </c>
      <c r="AA7014" s="4">
        <f t="shared" si="654"/>
        <v>0</v>
      </c>
    </row>
    <row r="7015" spans="1:27" x14ac:dyDescent="0.2">
      <c r="A7015">
        <v>7014</v>
      </c>
      <c r="B7015" t="s">
        <v>9255</v>
      </c>
      <c r="C7015" s="5">
        <v>43078</v>
      </c>
      <c r="D7015" s="5" t="str">
        <f t="shared" si="659"/>
        <v>2017-12</v>
      </c>
      <c r="E7015" s="5">
        <v>43080</v>
      </c>
      <c r="F7015" t="s">
        <v>28</v>
      </c>
      <c r="G7015" t="s">
        <v>5617</v>
      </c>
      <c r="H7015" t="s">
        <v>5618</v>
      </c>
      <c r="I7015" t="s">
        <v>107</v>
      </c>
      <c r="J7015" t="s">
        <v>32</v>
      </c>
      <c r="K7015" t="s">
        <v>2651</v>
      </c>
      <c r="L7015" t="s">
        <v>48</v>
      </c>
      <c r="M7015">
        <v>93905</v>
      </c>
      <c r="N7015" t="s">
        <v>49</v>
      </c>
      <c r="O7015" t="s">
        <v>2620</v>
      </c>
      <c r="P7015" t="s">
        <v>37</v>
      </c>
      <c r="Q7015" t="s">
        <v>38</v>
      </c>
      <c r="R7015" t="s">
        <v>2621</v>
      </c>
      <c r="S7015">
        <v>148.25700000000001</v>
      </c>
      <c r="T7015">
        <v>3</v>
      </c>
      <c r="U7015">
        <v>0.15</v>
      </c>
      <c r="V7015">
        <v>15.697800000000004</v>
      </c>
      <c r="W7015" s="6">
        <f t="shared" si="658"/>
        <v>0.1058823529411765</v>
      </c>
      <c r="X7015" s="4">
        <f t="shared" si="655"/>
        <v>5.2326000000000015</v>
      </c>
      <c r="Y7015" s="4">
        <f t="shared" si="656"/>
        <v>49.419000000000004</v>
      </c>
      <c r="Z7015" s="4">
        <f t="shared" si="657"/>
        <v>58.140000000000008</v>
      </c>
      <c r="AA7015" s="4">
        <f t="shared" si="654"/>
        <v>22.23855</v>
      </c>
    </row>
    <row r="7016" spans="1:27" x14ac:dyDescent="0.2">
      <c r="A7016">
        <v>7015</v>
      </c>
      <c r="B7016" t="s">
        <v>9256</v>
      </c>
      <c r="C7016" s="5">
        <v>41709</v>
      </c>
      <c r="D7016" s="5" t="str">
        <f t="shared" si="659"/>
        <v>2014-03</v>
      </c>
      <c r="E7016" s="5">
        <v>41711</v>
      </c>
      <c r="F7016" t="s">
        <v>28</v>
      </c>
      <c r="G7016" t="s">
        <v>4441</v>
      </c>
      <c r="H7016" t="s">
        <v>4442</v>
      </c>
      <c r="I7016" t="s">
        <v>46</v>
      </c>
      <c r="J7016" t="s">
        <v>32</v>
      </c>
      <c r="K7016" t="s">
        <v>1474</v>
      </c>
      <c r="L7016" t="s">
        <v>34</v>
      </c>
      <c r="M7016">
        <v>40475</v>
      </c>
      <c r="N7016" t="s">
        <v>35</v>
      </c>
      <c r="O7016" t="s">
        <v>1617</v>
      </c>
      <c r="P7016" t="s">
        <v>51</v>
      </c>
      <c r="Q7016" t="s">
        <v>83</v>
      </c>
      <c r="R7016" t="s">
        <v>1618</v>
      </c>
      <c r="S7016">
        <v>146.76</v>
      </c>
      <c r="T7016">
        <v>3</v>
      </c>
      <c r="U7016">
        <v>0</v>
      </c>
      <c r="V7016">
        <v>38.157600000000002</v>
      </c>
      <c r="W7016" s="6">
        <f t="shared" si="658"/>
        <v>0.26</v>
      </c>
      <c r="X7016" s="4">
        <f t="shared" si="655"/>
        <v>12.719200000000001</v>
      </c>
      <c r="Y7016" s="4">
        <f t="shared" si="656"/>
        <v>48.919999999999995</v>
      </c>
      <c r="Z7016" s="4">
        <f t="shared" si="657"/>
        <v>48.919999999999995</v>
      </c>
      <c r="AA7016" s="4">
        <f t="shared" si="654"/>
        <v>0</v>
      </c>
    </row>
    <row r="7017" spans="1:27" x14ac:dyDescent="0.2">
      <c r="A7017">
        <v>7016</v>
      </c>
      <c r="B7017" t="s">
        <v>9256</v>
      </c>
      <c r="C7017" s="5">
        <v>41709</v>
      </c>
      <c r="D7017" s="5" t="str">
        <f t="shared" si="659"/>
        <v>2014-03</v>
      </c>
      <c r="E7017" s="5">
        <v>41711</v>
      </c>
      <c r="F7017" t="s">
        <v>28</v>
      </c>
      <c r="G7017" t="s">
        <v>4441</v>
      </c>
      <c r="H7017" t="s">
        <v>4442</v>
      </c>
      <c r="I7017" t="s">
        <v>46</v>
      </c>
      <c r="J7017" t="s">
        <v>32</v>
      </c>
      <c r="K7017" t="s">
        <v>1474</v>
      </c>
      <c r="L7017" t="s">
        <v>34</v>
      </c>
      <c r="M7017">
        <v>40475</v>
      </c>
      <c r="N7017" t="s">
        <v>35</v>
      </c>
      <c r="O7017" t="s">
        <v>2646</v>
      </c>
      <c r="P7017" t="s">
        <v>76</v>
      </c>
      <c r="Q7017" t="s">
        <v>166</v>
      </c>
      <c r="R7017" t="s">
        <v>2647</v>
      </c>
      <c r="S7017">
        <v>32.96</v>
      </c>
      <c r="T7017">
        <v>2</v>
      </c>
      <c r="U7017">
        <v>0</v>
      </c>
      <c r="V7017">
        <v>14.172800000000002</v>
      </c>
      <c r="W7017" s="6">
        <f t="shared" si="658"/>
        <v>0.43000000000000005</v>
      </c>
      <c r="X7017" s="4">
        <f t="shared" si="655"/>
        <v>7.0864000000000011</v>
      </c>
      <c r="Y7017" s="4">
        <f t="shared" si="656"/>
        <v>16.48</v>
      </c>
      <c r="Z7017" s="4">
        <f t="shared" si="657"/>
        <v>16.48</v>
      </c>
      <c r="AA7017" s="4">
        <f t="shared" si="654"/>
        <v>0</v>
      </c>
    </row>
    <row r="7018" spans="1:27" x14ac:dyDescent="0.2">
      <c r="A7018">
        <v>7017</v>
      </c>
      <c r="B7018" t="s">
        <v>9256</v>
      </c>
      <c r="C7018" s="5">
        <v>41709</v>
      </c>
      <c r="D7018" s="5" t="str">
        <f t="shared" si="659"/>
        <v>2014-03</v>
      </c>
      <c r="E7018" s="5">
        <v>41711</v>
      </c>
      <c r="F7018" t="s">
        <v>28</v>
      </c>
      <c r="G7018" t="s">
        <v>4441</v>
      </c>
      <c r="H7018" t="s">
        <v>4442</v>
      </c>
      <c r="I7018" t="s">
        <v>46</v>
      </c>
      <c r="J7018" t="s">
        <v>32</v>
      </c>
      <c r="K7018" t="s">
        <v>1474</v>
      </c>
      <c r="L7018" t="s">
        <v>34</v>
      </c>
      <c r="M7018">
        <v>40475</v>
      </c>
      <c r="N7018" t="s">
        <v>35</v>
      </c>
      <c r="O7018" t="s">
        <v>1828</v>
      </c>
      <c r="P7018" t="s">
        <v>76</v>
      </c>
      <c r="Q7018" t="s">
        <v>77</v>
      </c>
      <c r="R7018" t="s">
        <v>1829</v>
      </c>
      <c r="S7018">
        <v>587.97</v>
      </c>
      <c r="T7018">
        <v>3</v>
      </c>
      <c r="U7018">
        <v>0</v>
      </c>
      <c r="V7018">
        <v>164.63160000000005</v>
      </c>
      <c r="W7018" s="6">
        <f t="shared" si="658"/>
        <v>0.28000000000000008</v>
      </c>
      <c r="X7018" s="4">
        <f t="shared" si="655"/>
        <v>54.877200000000016</v>
      </c>
      <c r="Y7018" s="4">
        <f t="shared" si="656"/>
        <v>195.99</v>
      </c>
      <c r="Z7018" s="4">
        <f t="shared" si="657"/>
        <v>195.99</v>
      </c>
      <c r="AA7018" s="4">
        <f t="shared" si="654"/>
        <v>0</v>
      </c>
    </row>
    <row r="7019" spans="1:27" x14ac:dyDescent="0.2">
      <c r="A7019">
        <v>7018</v>
      </c>
      <c r="B7019" t="s">
        <v>9256</v>
      </c>
      <c r="C7019" s="5">
        <v>41709</v>
      </c>
      <c r="D7019" s="5" t="str">
        <f t="shared" si="659"/>
        <v>2014-03</v>
      </c>
      <c r="E7019" s="5">
        <v>41711</v>
      </c>
      <c r="F7019" t="s">
        <v>28</v>
      </c>
      <c r="G7019" t="s">
        <v>4441</v>
      </c>
      <c r="H7019" t="s">
        <v>4442</v>
      </c>
      <c r="I7019" t="s">
        <v>46</v>
      </c>
      <c r="J7019" t="s">
        <v>32</v>
      </c>
      <c r="K7019" t="s">
        <v>1474</v>
      </c>
      <c r="L7019" t="s">
        <v>34</v>
      </c>
      <c r="M7019">
        <v>40475</v>
      </c>
      <c r="N7019" t="s">
        <v>35</v>
      </c>
      <c r="O7019" t="s">
        <v>6178</v>
      </c>
      <c r="P7019" t="s">
        <v>51</v>
      </c>
      <c r="Q7019" t="s">
        <v>95</v>
      </c>
      <c r="R7019" t="s">
        <v>6179</v>
      </c>
      <c r="S7019">
        <v>14.940000000000001</v>
      </c>
      <c r="T7019">
        <v>3</v>
      </c>
      <c r="U7019">
        <v>0</v>
      </c>
      <c r="V7019">
        <v>7.0218000000000007</v>
      </c>
      <c r="W7019" s="6">
        <f t="shared" si="658"/>
        <v>0.47000000000000003</v>
      </c>
      <c r="X7019" s="4">
        <f t="shared" si="655"/>
        <v>2.3406000000000002</v>
      </c>
      <c r="Y7019" s="4">
        <f t="shared" si="656"/>
        <v>4.9800000000000004</v>
      </c>
      <c r="Z7019" s="4">
        <f t="shared" si="657"/>
        <v>4.9800000000000004</v>
      </c>
      <c r="AA7019" s="4">
        <f t="shared" si="654"/>
        <v>0</v>
      </c>
    </row>
    <row r="7020" spans="1:27" x14ac:dyDescent="0.2">
      <c r="A7020">
        <v>7019</v>
      </c>
      <c r="B7020" t="s">
        <v>9257</v>
      </c>
      <c r="C7020" s="5">
        <v>42544</v>
      </c>
      <c r="D7020" s="5" t="str">
        <f t="shared" si="659"/>
        <v>2016-06</v>
      </c>
      <c r="E7020" s="5">
        <v>42548</v>
      </c>
      <c r="F7020" t="s">
        <v>28</v>
      </c>
      <c r="G7020" t="s">
        <v>2710</v>
      </c>
      <c r="H7020" t="s">
        <v>2711</v>
      </c>
      <c r="I7020" t="s">
        <v>31</v>
      </c>
      <c r="J7020" t="s">
        <v>32</v>
      </c>
      <c r="K7020" t="s">
        <v>271</v>
      </c>
      <c r="L7020" t="s">
        <v>272</v>
      </c>
      <c r="M7020">
        <v>10035</v>
      </c>
      <c r="N7020" t="s">
        <v>153</v>
      </c>
      <c r="O7020" t="s">
        <v>7396</v>
      </c>
      <c r="P7020" t="s">
        <v>51</v>
      </c>
      <c r="Q7020" t="s">
        <v>52</v>
      </c>
      <c r="R7020" t="s">
        <v>7397</v>
      </c>
      <c r="S7020">
        <v>25.83</v>
      </c>
      <c r="T7020">
        <v>7</v>
      </c>
      <c r="U7020">
        <v>0</v>
      </c>
      <c r="V7020">
        <v>12.1401</v>
      </c>
      <c r="W7020" s="6">
        <f t="shared" si="658"/>
        <v>0.47000000000000003</v>
      </c>
      <c r="X7020" s="4">
        <f t="shared" si="655"/>
        <v>1.7343</v>
      </c>
      <c r="Y7020" s="4">
        <f t="shared" si="656"/>
        <v>3.69</v>
      </c>
      <c r="Z7020" s="4">
        <f t="shared" si="657"/>
        <v>3.69</v>
      </c>
      <c r="AA7020" s="4">
        <f t="shared" si="654"/>
        <v>0</v>
      </c>
    </row>
    <row r="7021" spans="1:27" x14ac:dyDescent="0.2">
      <c r="A7021">
        <v>7020</v>
      </c>
      <c r="B7021" t="s">
        <v>9258</v>
      </c>
      <c r="C7021" s="5">
        <v>41874</v>
      </c>
      <c r="D7021" s="5" t="str">
        <f t="shared" si="659"/>
        <v>2014-08</v>
      </c>
      <c r="E7021" s="5">
        <v>41878</v>
      </c>
      <c r="F7021" t="s">
        <v>55</v>
      </c>
      <c r="G7021" t="s">
        <v>2297</v>
      </c>
      <c r="H7021" t="s">
        <v>2298</v>
      </c>
      <c r="I7021" t="s">
        <v>31</v>
      </c>
      <c r="J7021" t="s">
        <v>32</v>
      </c>
      <c r="K7021" t="s">
        <v>814</v>
      </c>
      <c r="L7021" t="s">
        <v>462</v>
      </c>
      <c r="M7021">
        <v>80219</v>
      </c>
      <c r="N7021" t="s">
        <v>49</v>
      </c>
      <c r="O7021" t="s">
        <v>9259</v>
      </c>
      <c r="P7021" t="s">
        <v>51</v>
      </c>
      <c r="Q7021" t="s">
        <v>95</v>
      </c>
      <c r="R7021" t="s">
        <v>9260</v>
      </c>
      <c r="S7021">
        <v>15.552000000000003</v>
      </c>
      <c r="T7021">
        <v>3</v>
      </c>
      <c r="U7021">
        <v>0.2</v>
      </c>
      <c r="V7021">
        <v>5.4432</v>
      </c>
      <c r="W7021" s="6">
        <f t="shared" si="658"/>
        <v>0.34999999999999992</v>
      </c>
      <c r="X7021" s="4">
        <f t="shared" si="655"/>
        <v>1.8144</v>
      </c>
      <c r="Y7021" s="4">
        <f t="shared" si="656"/>
        <v>5.1840000000000011</v>
      </c>
      <c r="Z7021" s="4">
        <f t="shared" si="657"/>
        <v>6.48</v>
      </c>
      <c r="AA7021" s="4">
        <f t="shared" si="654"/>
        <v>3.1104000000000007</v>
      </c>
    </row>
    <row r="7022" spans="1:27" x14ac:dyDescent="0.2">
      <c r="A7022">
        <v>7021</v>
      </c>
      <c r="B7022" t="s">
        <v>9258</v>
      </c>
      <c r="C7022" s="5">
        <v>41874</v>
      </c>
      <c r="D7022" s="5" t="str">
        <f t="shared" si="659"/>
        <v>2014-08</v>
      </c>
      <c r="E7022" s="5">
        <v>41878</v>
      </c>
      <c r="F7022" t="s">
        <v>55</v>
      </c>
      <c r="G7022" t="s">
        <v>2297</v>
      </c>
      <c r="H7022" t="s">
        <v>2298</v>
      </c>
      <c r="I7022" t="s">
        <v>31</v>
      </c>
      <c r="J7022" t="s">
        <v>32</v>
      </c>
      <c r="K7022" t="s">
        <v>814</v>
      </c>
      <c r="L7022" t="s">
        <v>462</v>
      </c>
      <c r="M7022">
        <v>80219</v>
      </c>
      <c r="N7022" t="s">
        <v>49</v>
      </c>
      <c r="O7022" t="s">
        <v>8587</v>
      </c>
      <c r="P7022" t="s">
        <v>51</v>
      </c>
      <c r="Q7022" t="s">
        <v>584</v>
      </c>
      <c r="R7022" t="s">
        <v>8588</v>
      </c>
      <c r="S7022">
        <v>6.8000000000000007</v>
      </c>
      <c r="T7022">
        <v>1</v>
      </c>
      <c r="U7022">
        <v>0.2</v>
      </c>
      <c r="V7022">
        <v>0.50999999999999979</v>
      </c>
      <c r="W7022" s="6">
        <f t="shared" si="658"/>
        <v>7.4999999999999956E-2</v>
      </c>
      <c r="X7022" s="4">
        <f t="shared" si="655"/>
        <v>0.50999999999999979</v>
      </c>
      <c r="Y7022" s="4">
        <f t="shared" si="656"/>
        <v>6.8000000000000007</v>
      </c>
      <c r="Z7022" s="4">
        <f t="shared" si="657"/>
        <v>8.5</v>
      </c>
      <c r="AA7022" s="4">
        <f t="shared" si="654"/>
        <v>1.3600000000000003</v>
      </c>
    </row>
    <row r="7023" spans="1:27" x14ac:dyDescent="0.2">
      <c r="A7023">
        <v>7022</v>
      </c>
      <c r="B7023" t="s">
        <v>9258</v>
      </c>
      <c r="C7023" s="5">
        <v>41874</v>
      </c>
      <c r="D7023" s="5" t="str">
        <f t="shared" si="659"/>
        <v>2014-08</v>
      </c>
      <c r="E7023" s="5">
        <v>41878</v>
      </c>
      <c r="F7023" t="s">
        <v>55</v>
      </c>
      <c r="G7023" t="s">
        <v>2297</v>
      </c>
      <c r="H7023" t="s">
        <v>2298</v>
      </c>
      <c r="I7023" t="s">
        <v>31</v>
      </c>
      <c r="J7023" t="s">
        <v>32</v>
      </c>
      <c r="K7023" t="s">
        <v>814</v>
      </c>
      <c r="L7023" t="s">
        <v>462</v>
      </c>
      <c r="M7023">
        <v>80219</v>
      </c>
      <c r="N7023" t="s">
        <v>49</v>
      </c>
      <c r="O7023" t="s">
        <v>1028</v>
      </c>
      <c r="P7023" t="s">
        <v>37</v>
      </c>
      <c r="Q7023" t="s">
        <v>70</v>
      </c>
      <c r="R7023" t="s">
        <v>1029</v>
      </c>
      <c r="S7023">
        <v>4.2240000000000002</v>
      </c>
      <c r="T7023">
        <v>3</v>
      </c>
      <c r="U7023">
        <v>0.2</v>
      </c>
      <c r="V7023">
        <v>1.2672000000000003</v>
      </c>
      <c r="W7023" s="6">
        <f t="shared" si="658"/>
        <v>0.30000000000000004</v>
      </c>
      <c r="X7023" s="4">
        <f t="shared" si="655"/>
        <v>0.42240000000000011</v>
      </c>
      <c r="Y7023" s="4">
        <f t="shared" si="656"/>
        <v>1.4080000000000001</v>
      </c>
      <c r="Z7023" s="4">
        <f t="shared" si="657"/>
        <v>1.7599999999999998</v>
      </c>
      <c r="AA7023" s="4">
        <f t="shared" si="654"/>
        <v>0.84480000000000011</v>
      </c>
    </row>
    <row r="7024" spans="1:27" x14ac:dyDescent="0.2">
      <c r="A7024">
        <v>7023</v>
      </c>
      <c r="B7024" t="s">
        <v>9258</v>
      </c>
      <c r="C7024" s="5">
        <v>41874</v>
      </c>
      <c r="D7024" s="5" t="str">
        <f t="shared" si="659"/>
        <v>2014-08</v>
      </c>
      <c r="E7024" s="5">
        <v>41878</v>
      </c>
      <c r="F7024" t="s">
        <v>55</v>
      </c>
      <c r="G7024" t="s">
        <v>2297</v>
      </c>
      <c r="H7024" t="s">
        <v>2298</v>
      </c>
      <c r="I7024" t="s">
        <v>31</v>
      </c>
      <c r="J7024" t="s">
        <v>32</v>
      </c>
      <c r="K7024" t="s">
        <v>814</v>
      </c>
      <c r="L7024" t="s">
        <v>462</v>
      </c>
      <c r="M7024">
        <v>80219</v>
      </c>
      <c r="N7024" t="s">
        <v>49</v>
      </c>
      <c r="O7024" t="s">
        <v>1652</v>
      </c>
      <c r="P7024" t="s">
        <v>76</v>
      </c>
      <c r="Q7024" t="s">
        <v>77</v>
      </c>
      <c r="R7024" t="s">
        <v>1653</v>
      </c>
      <c r="S7024">
        <v>143.64000000000001</v>
      </c>
      <c r="T7024">
        <v>9</v>
      </c>
      <c r="U7024">
        <v>0.2</v>
      </c>
      <c r="V7024">
        <v>10.772999999999989</v>
      </c>
      <c r="W7024" s="6">
        <f t="shared" si="658"/>
        <v>7.4999999999999914E-2</v>
      </c>
      <c r="X7024" s="4">
        <f t="shared" si="655"/>
        <v>1.1969999999999987</v>
      </c>
      <c r="Y7024" s="4">
        <f t="shared" si="656"/>
        <v>15.96</v>
      </c>
      <c r="Z7024" s="4">
        <f t="shared" si="657"/>
        <v>19.950000000000003</v>
      </c>
      <c r="AA7024" s="4">
        <f t="shared" si="654"/>
        <v>28.728000000000005</v>
      </c>
    </row>
    <row r="7025" spans="1:27" x14ac:dyDescent="0.2">
      <c r="A7025">
        <v>7024</v>
      </c>
      <c r="B7025" t="s">
        <v>9258</v>
      </c>
      <c r="C7025" s="5">
        <v>41874</v>
      </c>
      <c r="D7025" s="5" t="str">
        <f t="shared" si="659"/>
        <v>2014-08</v>
      </c>
      <c r="E7025" s="5">
        <v>41878</v>
      </c>
      <c r="F7025" t="s">
        <v>55</v>
      </c>
      <c r="G7025" t="s">
        <v>2297</v>
      </c>
      <c r="H7025" t="s">
        <v>2298</v>
      </c>
      <c r="I7025" t="s">
        <v>31</v>
      </c>
      <c r="J7025" t="s">
        <v>32</v>
      </c>
      <c r="K7025" t="s">
        <v>814</v>
      </c>
      <c r="L7025" t="s">
        <v>462</v>
      </c>
      <c r="M7025">
        <v>80219</v>
      </c>
      <c r="N7025" t="s">
        <v>49</v>
      </c>
      <c r="O7025" t="s">
        <v>2791</v>
      </c>
      <c r="P7025" t="s">
        <v>51</v>
      </c>
      <c r="Q7025" t="s">
        <v>95</v>
      </c>
      <c r="R7025" t="s">
        <v>2792</v>
      </c>
      <c r="S7025">
        <v>31.104000000000006</v>
      </c>
      <c r="T7025">
        <v>6</v>
      </c>
      <c r="U7025">
        <v>0.2</v>
      </c>
      <c r="V7025">
        <v>10.8864</v>
      </c>
      <c r="W7025" s="6">
        <f t="shared" si="658"/>
        <v>0.34999999999999992</v>
      </c>
      <c r="X7025" s="4">
        <f t="shared" si="655"/>
        <v>1.8144</v>
      </c>
      <c r="Y7025" s="4">
        <f t="shared" si="656"/>
        <v>5.1840000000000011</v>
      </c>
      <c r="Z7025" s="4">
        <f t="shared" si="657"/>
        <v>6.48</v>
      </c>
      <c r="AA7025" s="4">
        <f t="shared" si="654"/>
        <v>6.2208000000000014</v>
      </c>
    </row>
    <row r="7026" spans="1:27" x14ac:dyDescent="0.2">
      <c r="A7026">
        <v>7025</v>
      </c>
      <c r="B7026" t="s">
        <v>9258</v>
      </c>
      <c r="C7026" s="5">
        <v>41874</v>
      </c>
      <c r="D7026" s="5" t="str">
        <f t="shared" si="659"/>
        <v>2014-08</v>
      </c>
      <c r="E7026" s="5">
        <v>41878</v>
      </c>
      <c r="F7026" t="s">
        <v>55</v>
      </c>
      <c r="G7026" t="s">
        <v>2297</v>
      </c>
      <c r="H7026" t="s">
        <v>2298</v>
      </c>
      <c r="I7026" t="s">
        <v>31</v>
      </c>
      <c r="J7026" t="s">
        <v>32</v>
      </c>
      <c r="K7026" t="s">
        <v>814</v>
      </c>
      <c r="L7026" t="s">
        <v>462</v>
      </c>
      <c r="M7026">
        <v>80219</v>
      </c>
      <c r="N7026" t="s">
        <v>49</v>
      </c>
      <c r="O7026" t="s">
        <v>4086</v>
      </c>
      <c r="P7026" t="s">
        <v>51</v>
      </c>
      <c r="Q7026" t="s">
        <v>95</v>
      </c>
      <c r="R7026" t="s">
        <v>4087</v>
      </c>
      <c r="S7026">
        <v>223.05600000000001</v>
      </c>
      <c r="T7026">
        <v>9</v>
      </c>
      <c r="U7026">
        <v>0.2</v>
      </c>
      <c r="V7026">
        <v>69.704999999999984</v>
      </c>
      <c r="W7026" s="6">
        <f t="shared" si="658"/>
        <v>0.31249999999999989</v>
      </c>
      <c r="X7026" s="4">
        <f t="shared" si="655"/>
        <v>7.7449999999999983</v>
      </c>
      <c r="Y7026" s="4">
        <f t="shared" si="656"/>
        <v>24.784000000000002</v>
      </c>
      <c r="Z7026" s="4">
        <f t="shared" si="657"/>
        <v>30.98</v>
      </c>
      <c r="AA7026" s="4">
        <f t="shared" si="654"/>
        <v>44.611200000000004</v>
      </c>
    </row>
    <row r="7027" spans="1:27" x14ac:dyDescent="0.2">
      <c r="A7027">
        <v>7026</v>
      </c>
      <c r="B7027" t="s">
        <v>9261</v>
      </c>
      <c r="C7027" s="5">
        <v>42772</v>
      </c>
      <c r="D7027" s="5" t="str">
        <f t="shared" si="659"/>
        <v>2017-02</v>
      </c>
      <c r="E7027" s="5">
        <v>42778</v>
      </c>
      <c r="F7027" t="s">
        <v>55</v>
      </c>
      <c r="G7027" t="s">
        <v>2177</v>
      </c>
      <c r="H7027" t="s">
        <v>2178</v>
      </c>
      <c r="I7027" t="s">
        <v>46</v>
      </c>
      <c r="J7027" t="s">
        <v>32</v>
      </c>
      <c r="K7027" t="s">
        <v>271</v>
      </c>
      <c r="L7027" t="s">
        <v>272</v>
      </c>
      <c r="M7027">
        <v>10024</v>
      </c>
      <c r="N7027" t="s">
        <v>153</v>
      </c>
      <c r="O7027" t="s">
        <v>2059</v>
      </c>
      <c r="P7027" t="s">
        <v>76</v>
      </c>
      <c r="Q7027" t="s">
        <v>77</v>
      </c>
      <c r="R7027" t="s">
        <v>2060</v>
      </c>
      <c r="S7027">
        <v>227.45999999999998</v>
      </c>
      <c r="T7027">
        <v>6</v>
      </c>
      <c r="U7027">
        <v>0</v>
      </c>
      <c r="V7027">
        <v>65.963399999999979</v>
      </c>
      <c r="W7027" s="6">
        <f t="shared" si="658"/>
        <v>0.28999999999999992</v>
      </c>
      <c r="X7027" s="4">
        <f t="shared" si="655"/>
        <v>10.993899999999996</v>
      </c>
      <c r="Y7027" s="4">
        <f t="shared" si="656"/>
        <v>37.909999999999997</v>
      </c>
      <c r="Z7027" s="4">
        <f t="shared" si="657"/>
        <v>37.909999999999997</v>
      </c>
      <c r="AA7027" s="4">
        <f t="shared" si="654"/>
        <v>0</v>
      </c>
    </row>
    <row r="7028" spans="1:27" x14ac:dyDescent="0.2">
      <c r="A7028">
        <v>7027</v>
      </c>
      <c r="B7028" t="s">
        <v>9261</v>
      </c>
      <c r="C7028" s="5">
        <v>42772</v>
      </c>
      <c r="D7028" s="5" t="str">
        <f t="shared" si="659"/>
        <v>2017-02</v>
      </c>
      <c r="E7028" s="5">
        <v>42778</v>
      </c>
      <c r="F7028" t="s">
        <v>55</v>
      </c>
      <c r="G7028" t="s">
        <v>2177</v>
      </c>
      <c r="H7028" t="s">
        <v>2178</v>
      </c>
      <c r="I7028" t="s">
        <v>46</v>
      </c>
      <c r="J7028" t="s">
        <v>32</v>
      </c>
      <c r="K7028" t="s">
        <v>271</v>
      </c>
      <c r="L7028" t="s">
        <v>272</v>
      </c>
      <c r="M7028">
        <v>10024</v>
      </c>
      <c r="N7028" t="s">
        <v>153</v>
      </c>
      <c r="O7028" t="s">
        <v>8886</v>
      </c>
      <c r="P7028" t="s">
        <v>51</v>
      </c>
      <c r="Q7028" t="s">
        <v>80</v>
      </c>
      <c r="R7028" t="s">
        <v>8887</v>
      </c>
      <c r="S7028">
        <v>46.24</v>
      </c>
      <c r="T7028">
        <v>4</v>
      </c>
      <c r="U7028">
        <v>0.2</v>
      </c>
      <c r="V7028">
        <v>15.605999999999996</v>
      </c>
      <c r="W7028" s="6">
        <f t="shared" si="658"/>
        <v>0.33749999999999991</v>
      </c>
      <c r="X7028" s="4">
        <f t="shared" si="655"/>
        <v>3.9014999999999991</v>
      </c>
      <c r="Y7028" s="4">
        <f t="shared" si="656"/>
        <v>11.56</v>
      </c>
      <c r="Z7028" s="4">
        <f t="shared" si="657"/>
        <v>14.45</v>
      </c>
      <c r="AA7028" s="4">
        <f t="shared" si="654"/>
        <v>9.2480000000000011</v>
      </c>
    </row>
    <row r="7029" spans="1:27" x14ac:dyDescent="0.2">
      <c r="A7029">
        <v>7028</v>
      </c>
      <c r="B7029" t="s">
        <v>9262</v>
      </c>
      <c r="C7029" s="5">
        <v>42764</v>
      </c>
      <c r="D7029" s="5" t="str">
        <f t="shared" si="659"/>
        <v>2017-01</v>
      </c>
      <c r="E7029" s="5">
        <v>42771</v>
      </c>
      <c r="F7029" t="s">
        <v>55</v>
      </c>
      <c r="G7029" t="s">
        <v>2995</v>
      </c>
      <c r="H7029" t="s">
        <v>2996</v>
      </c>
      <c r="I7029" t="s">
        <v>31</v>
      </c>
      <c r="J7029" t="s">
        <v>32</v>
      </c>
      <c r="K7029" t="s">
        <v>271</v>
      </c>
      <c r="L7029" t="s">
        <v>272</v>
      </c>
      <c r="M7029">
        <v>10011</v>
      </c>
      <c r="N7029" t="s">
        <v>153</v>
      </c>
      <c r="O7029" t="s">
        <v>2783</v>
      </c>
      <c r="P7029" t="s">
        <v>51</v>
      </c>
      <c r="Q7029" t="s">
        <v>52</v>
      </c>
      <c r="R7029" t="s">
        <v>2784</v>
      </c>
      <c r="S7029">
        <v>5.22</v>
      </c>
      <c r="T7029">
        <v>2</v>
      </c>
      <c r="U7029">
        <v>0</v>
      </c>
      <c r="V7029">
        <v>2.4011999999999998</v>
      </c>
      <c r="W7029" s="6">
        <f t="shared" si="658"/>
        <v>0.45999999999999996</v>
      </c>
      <c r="X7029" s="4">
        <f t="shared" si="655"/>
        <v>1.2005999999999999</v>
      </c>
      <c r="Y7029" s="4">
        <f t="shared" si="656"/>
        <v>2.61</v>
      </c>
      <c r="Z7029" s="4">
        <f t="shared" si="657"/>
        <v>2.61</v>
      </c>
      <c r="AA7029" s="4">
        <f t="shared" si="654"/>
        <v>0</v>
      </c>
    </row>
    <row r="7030" spans="1:27" x14ac:dyDescent="0.2">
      <c r="A7030">
        <v>7029</v>
      </c>
      <c r="B7030" t="s">
        <v>9263</v>
      </c>
      <c r="C7030" s="5">
        <v>42724</v>
      </c>
      <c r="D7030" s="5" t="str">
        <f t="shared" si="659"/>
        <v>2016-12</v>
      </c>
      <c r="E7030" s="5">
        <v>42727</v>
      </c>
      <c r="F7030" t="s">
        <v>28</v>
      </c>
      <c r="G7030" t="s">
        <v>3658</v>
      </c>
      <c r="H7030" t="s">
        <v>3659</v>
      </c>
      <c r="I7030" t="s">
        <v>31</v>
      </c>
      <c r="J7030" t="s">
        <v>32</v>
      </c>
      <c r="K7030" t="s">
        <v>142</v>
      </c>
      <c r="L7030" t="s">
        <v>143</v>
      </c>
      <c r="M7030">
        <v>68025</v>
      </c>
      <c r="N7030" t="s">
        <v>110</v>
      </c>
      <c r="O7030" t="s">
        <v>3879</v>
      </c>
      <c r="P7030" t="s">
        <v>51</v>
      </c>
      <c r="Q7030" t="s">
        <v>95</v>
      </c>
      <c r="R7030" t="s">
        <v>3880</v>
      </c>
      <c r="S7030">
        <v>33.9</v>
      </c>
      <c r="T7030">
        <v>5</v>
      </c>
      <c r="U7030">
        <v>0</v>
      </c>
      <c r="V7030">
        <v>15.593999999999999</v>
      </c>
      <c r="W7030" s="6">
        <f t="shared" si="658"/>
        <v>0.46</v>
      </c>
      <c r="X7030" s="4">
        <f t="shared" si="655"/>
        <v>3.1187999999999998</v>
      </c>
      <c r="Y7030" s="4">
        <f t="shared" si="656"/>
        <v>6.7799999999999994</v>
      </c>
      <c r="Z7030" s="4">
        <f t="shared" si="657"/>
        <v>6.7799999999999994</v>
      </c>
      <c r="AA7030" s="4">
        <f t="shared" si="654"/>
        <v>0</v>
      </c>
    </row>
    <row r="7031" spans="1:27" x14ac:dyDescent="0.2">
      <c r="A7031">
        <v>7030</v>
      </c>
      <c r="B7031" t="s">
        <v>9264</v>
      </c>
      <c r="C7031" s="5">
        <v>42685</v>
      </c>
      <c r="D7031" s="5" t="str">
        <f t="shared" si="659"/>
        <v>2016-11</v>
      </c>
      <c r="E7031" s="5">
        <v>42690</v>
      </c>
      <c r="F7031" t="s">
        <v>55</v>
      </c>
      <c r="G7031" t="s">
        <v>4150</v>
      </c>
      <c r="H7031" t="s">
        <v>4151</v>
      </c>
      <c r="I7031" t="s">
        <v>46</v>
      </c>
      <c r="J7031" t="s">
        <v>32</v>
      </c>
      <c r="K7031" t="s">
        <v>271</v>
      </c>
      <c r="L7031" t="s">
        <v>272</v>
      </c>
      <c r="M7031">
        <v>10011</v>
      </c>
      <c r="N7031" t="s">
        <v>153</v>
      </c>
      <c r="O7031" t="s">
        <v>4786</v>
      </c>
      <c r="P7031" t="s">
        <v>51</v>
      </c>
      <c r="Q7031" t="s">
        <v>64</v>
      </c>
      <c r="R7031" t="s">
        <v>2666</v>
      </c>
      <c r="S7031">
        <v>28.14</v>
      </c>
      <c r="T7031">
        <v>3</v>
      </c>
      <c r="U7031">
        <v>0</v>
      </c>
      <c r="V7031">
        <v>7.8792000000000009</v>
      </c>
      <c r="W7031" s="6">
        <f t="shared" si="658"/>
        <v>0.28000000000000003</v>
      </c>
      <c r="X7031" s="4">
        <f t="shared" si="655"/>
        <v>2.6264000000000003</v>
      </c>
      <c r="Y7031" s="4">
        <f t="shared" si="656"/>
        <v>9.3800000000000008</v>
      </c>
      <c r="Z7031" s="4">
        <f t="shared" si="657"/>
        <v>9.3800000000000008</v>
      </c>
      <c r="AA7031" s="4">
        <f t="shared" si="654"/>
        <v>0</v>
      </c>
    </row>
    <row r="7032" spans="1:27" x14ac:dyDescent="0.2">
      <c r="A7032">
        <v>7031</v>
      </c>
      <c r="B7032" t="s">
        <v>9264</v>
      </c>
      <c r="C7032" s="5">
        <v>42685</v>
      </c>
      <c r="D7032" s="5" t="str">
        <f t="shared" si="659"/>
        <v>2016-11</v>
      </c>
      <c r="E7032" s="5">
        <v>42690</v>
      </c>
      <c r="F7032" t="s">
        <v>55</v>
      </c>
      <c r="G7032" t="s">
        <v>4150</v>
      </c>
      <c r="H7032" t="s">
        <v>4151</v>
      </c>
      <c r="I7032" t="s">
        <v>46</v>
      </c>
      <c r="J7032" t="s">
        <v>32</v>
      </c>
      <c r="K7032" t="s">
        <v>271</v>
      </c>
      <c r="L7032" t="s">
        <v>272</v>
      </c>
      <c r="M7032">
        <v>10011</v>
      </c>
      <c r="N7032" t="s">
        <v>153</v>
      </c>
      <c r="O7032" t="s">
        <v>6699</v>
      </c>
      <c r="P7032" t="s">
        <v>76</v>
      </c>
      <c r="Q7032" t="s">
        <v>166</v>
      </c>
      <c r="R7032" t="s">
        <v>6700</v>
      </c>
      <c r="S7032">
        <v>36</v>
      </c>
      <c r="T7032">
        <v>2</v>
      </c>
      <c r="U7032">
        <v>0</v>
      </c>
      <c r="V7032">
        <v>6.4799999999999969</v>
      </c>
      <c r="W7032" s="6">
        <f t="shared" si="658"/>
        <v>0.17999999999999991</v>
      </c>
      <c r="X7032" s="4">
        <f t="shared" si="655"/>
        <v>3.2399999999999984</v>
      </c>
      <c r="Y7032" s="4">
        <f t="shared" si="656"/>
        <v>18</v>
      </c>
      <c r="Z7032" s="4">
        <f t="shared" si="657"/>
        <v>18</v>
      </c>
      <c r="AA7032" s="4">
        <f t="shared" si="654"/>
        <v>0</v>
      </c>
    </row>
    <row r="7033" spans="1:27" x14ac:dyDescent="0.2">
      <c r="A7033">
        <v>7032</v>
      </c>
      <c r="B7033" t="s">
        <v>9264</v>
      </c>
      <c r="C7033" s="5">
        <v>42685</v>
      </c>
      <c r="D7033" s="5" t="str">
        <f t="shared" si="659"/>
        <v>2016-11</v>
      </c>
      <c r="E7033" s="5">
        <v>42690</v>
      </c>
      <c r="F7033" t="s">
        <v>55</v>
      </c>
      <c r="G7033" t="s">
        <v>4150</v>
      </c>
      <c r="H7033" t="s">
        <v>4151</v>
      </c>
      <c r="I7033" t="s">
        <v>46</v>
      </c>
      <c r="J7033" t="s">
        <v>32</v>
      </c>
      <c r="K7033" t="s">
        <v>271</v>
      </c>
      <c r="L7033" t="s">
        <v>272</v>
      </c>
      <c r="M7033">
        <v>10011</v>
      </c>
      <c r="N7033" t="s">
        <v>153</v>
      </c>
      <c r="O7033" t="s">
        <v>1167</v>
      </c>
      <c r="P7033" t="s">
        <v>51</v>
      </c>
      <c r="Q7033" t="s">
        <v>73</v>
      </c>
      <c r="R7033" t="s">
        <v>1168</v>
      </c>
      <c r="S7033">
        <v>92.94</v>
      </c>
      <c r="T7033">
        <v>3</v>
      </c>
      <c r="U7033">
        <v>0</v>
      </c>
      <c r="V7033">
        <v>25.093799999999998</v>
      </c>
      <c r="W7033" s="6">
        <f t="shared" si="658"/>
        <v>0.26999999999999996</v>
      </c>
      <c r="X7033" s="4">
        <f t="shared" si="655"/>
        <v>8.3645999999999994</v>
      </c>
      <c r="Y7033" s="4">
        <f t="shared" si="656"/>
        <v>30.98</v>
      </c>
      <c r="Z7033" s="4">
        <f t="shared" si="657"/>
        <v>30.98</v>
      </c>
      <c r="AA7033" s="4">
        <f t="shared" si="654"/>
        <v>0</v>
      </c>
    </row>
    <row r="7034" spans="1:27" x14ac:dyDescent="0.2">
      <c r="A7034">
        <v>7033</v>
      </c>
      <c r="B7034" t="s">
        <v>9264</v>
      </c>
      <c r="C7034" s="5">
        <v>42685</v>
      </c>
      <c r="D7034" s="5" t="str">
        <f t="shared" si="659"/>
        <v>2016-11</v>
      </c>
      <c r="E7034" s="5">
        <v>42690</v>
      </c>
      <c r="F7034" t="s">
        <v>55</v>
      </c>
      <c r="G7034" t="s">
        <v>4150</v>
      </c>
      <c r="H7034" t="s">
        <v>4151</v>
      </c>
      <c r="I7034" t="s">
        <v>46</v>
      </c>
      <c r="J7034" t="s">
        <v>32</v>
      </c>
      <c r="K7034" t="s">
        <v>271</v>
      </c>
      <c r="L7034" t="s">
        <v>272</v>
      </c>
      <c r="M7034">
        <v>10011</v>
      </c>
      <c r="N7034" t="s">
        <v>153</v>
      </c>
      <c r="O7034" t="s">
        <v>4853</v>
      </c>
      <c r="P7034" t="s">
        <v>37</v>
      </c>
      <c r="Q7034" t="s">
        <v>41</v>
      </c>
      <c r="R7034" t="s">
        <v>4854</v>
      </c>
      <c r="S7034">
        <v>245.64600000000002</v>
      </c>
      <c r="T7034">
        <v>3</v>
      </c>
      <c r="U7034">
        <v>0.1</v>
      </c>
      <c r="V7034">
        <v>8.1881999999999877</v>
      </c>
      <c r="W7034" s="6">
        <f t="shared" si="658"/>
        <v>3.3333333333333284E-2</v>
      </c>
      <c r="X7034" s="4">
        <f t="shared" si="655"/>
        <v>2.7293999999999961</v>
      </c>
      <c r="Y7034" s="4">
        <f t="shared" si="656"/>
        <v>81.882000000000005</v>
      </c>
      <c r="Z7034" s="4">
        <f t="shared" si="657"/>
        <v>90.98</v>
      </c>
      <c r="AA7034" s="4">
        <f t="shared" si="654"/>
        <v>24.564600000000002</v>
      </c>
    </row>
    <row r="7035" spans="1:27" x14ac:dyDescent="0.2">
      <c r="A7035">
        <v>7034</v>
      </c>
      <c r="B7035" t="s">
        <v>9264</v>
      </c>
      <c r="C7035" s="5">
        <v>42685</v>
      </c>
      <c r="D7035" s="5" t="str">
        <f t="shared" si="659"/>
        <v>2016-11</v>
      </c>
      <c r="E7035" s="5">
        <v>42690</v>
      </c>
      <c r="F7035" t="s">
        <v>55</v>
      </c>
      <c r="G7035" t="s">
        <v>4150</v>
      </c>
      <c r="H7035" t="s">
        <v>4151</v>
      </c>
      <c r="I7035" t="s">
        <v>46</v>
      </c>
      <c r="J7035" t="s">
        <v>32</v>
      </c>
      <c r="K7035" t="s">
        <v>271</v>
      </c>
      <c r="L7035" t="s">
        <v>272</v>
      </c>
      <c r="M7035">
        <v>10011</v>
      </c>
      <c r="N7035" t="s">
        <v>153</v>
      </c>
      <c r="O7035" t="s">
        <v>2785</v>
      </c>
      <c r="P7035" t="s">
        <v>51</v>
      </c>
      <c r="Q7035" t="s">
        <v>80</v>
      </c>
      <c r="R7035" t="s">
        <v>2786</v>
      </c>
      <c r="S7035">
        <v>55.00800000000001</v>
      </c>
      <c r="T7035">
        <v>3</v>
      </c>
      <c r="U7035">
        <v>0.2</v>
      </c>
      <c r="V7035">
        <v>17.189999999999998</v>
      </c>
      <c r="W7035" s="6">
        <f t="shared" si="658"/>
        <v>0.31249999999999989</v>
      </c>
      <c r="X7035" s="4">
        <f t="shared" si="655"/>
        <v>5.7299999999999995</v>
      </c>
      <c r="Y7035" s="4">
        <f t="shared" si="656"/>
        <v>18.336000000000002</v>
      </c>
      <c r="Z7035" s="4">
        <f t="shared" si="657"/>
        <v>22.92</v>
      </c>
      <c r="AA7035" s="4">
        <f t="shared" si="654"/>
        <v>11.001600000000003</v>
      </c>
    </row>
    <row r="7036" spans="1:27" x14ac:dyDescent="0.2">
      <c r="A7036">
        <v>7035</v>
      </c>
      <c r="B7036" t="s">
        <v>9264</v>
      </c>
      <c r="C7036" s="5">
        <v>42685</v>
      </c>
      <c r="D7036" s="5" t="str">
        <f t="shared" si="659"/>
        <v>2016-11</v>
      </c>
      <c r="E7036" s="5">
        <v>42690</v>
      </c>
      <c r="F7036" t="s">
        <v>55</v>
      </c>
      <c r="G7036" t="s">
        <v>4150</v>
      </c>
      <c r="H7036" t="s">
        <v>4151</v>
      </c>
      <c r="I7036" t="s">
        <v>46</v>
      </c>
      <c r="J7036" t="s">
        <v>32</v>
      </c>
      <c r="K7036" t="s">
        <v>271</v>
      </c>
      <c r="L7036" t="s">
        <v>272</v>
      </c>
      <c r="M7036">
        <v>10011</v>
      </c>
      <c r="N7036" t="s">
        <v>153</v>
      </c>
      <c r="O7036" t="s">
        <v>3535</v>
      </c>
      <c r="P7036" t="s">
        <v>51</v>
      </c>
      <c r="Q7036" t="s">
        <v>80</v>
      </c>
      <c r="R7036" t="s">
        <v>3536</v>
      </c>
      <c r="S7036">
        <v>35.231999999999999</v>
      </c>
      <c r="T7036">
        <v>3</v>
      </c>
      <c r="U7036">
        <v>0.2</v>
      </c>
      <c r="V7036">
        <v>11.450399999999998</v>
      </c>
      <c r="W7036" s="6">
        <f t="shared" si="658"/>
        <v>0.32499999999999996</v>
      </c>
      <c r="X7036" s="4">
        <f t="shared" si="655"/>
        <v>3.8167999999999993</v>
      </c>
      <c r="Y7036" s="4">
        <f t="shared" si="656"/>
        <v>11.744</v>
      </c>
      <c r="Z7036" s="4">
        <f t="shared" si="657"/>
        <v>14.679999999999998</v>
      </c>
      <c r="AA7036" s="4">
        <f t="shared" si="654"/>
        <v>7.0464000000000002</v>
      </c>
    </row>
    <row r="7037" spans="1:27" x14ac:dyDescent="0.2">
      <c r="A7037">
        <v>7036</v>
      </c>
      <c r="B7037" t="s">
        <v>9265</v>
      </c>
      <c r="C7037" s="5">
        <v>43048</v>
      </c>
      <c r="D7037" s="5" t="str">
        <f t="shared" si="659"/>
        <v>2017-11</v>
      </c>
      <c r="E7037" s="5">
        <v>43052</v>
      </c>
      <c r="F7037" t="s">
        <v>55</v>
      </c>
      <c r="G7037" t="s">
        <v>4521</v>
      </c>
      <c r="H7037" t="s">
        <v>4522</v>
      </c>
      <c r="I7037" t="s">
        <v>46</v>
      </c>
      <c r="J7037" t="s">
        <v>32</v>
      </c>
      <c r="K7037" t="s">
        <v>955</v>
      </c>
      <c r="L7037" t="s">
        <v>48</v>
      </c>
      <c r="M7037">
        <v>92105</v>
      </c>
      <c r="N7037" t="s">
        <v>49</v>
      </c>
      <c r="O7037" t="s">
        <v>2487</v>
      </c>
      <c r="P7037" t="s">
        <v>37</v>
      </c>
      <c r="Q7037" t="s">
        <v>41</v>
      </c>
      <c r="R7037" t="s">
        <v>2488</v>
      </c>
      <c r="S7037">
        <v>523.39200000000005</v>
      </c>
      <c r="T7037">
        <v>3</v>
      </c>
      <c r="U7037">
        <v>0.2</v>
      </c>
      <c r="V7037">
        <v>52.339199999999977</v>
      </c>
      <c r="W7037" s="6">
        <f t="shared" si="658"/>
        <v>9.999999999999995E-2</v>
      </c>
      <c r="X7037" s="4">
        <f t="shared" si="655"/>
        <v>17.446399999999993</v>
      </c>
      <c r="Y7037" s="4">
        <f t="shared" si="656"/>
        <v>174.46400000000003</v>
      </c>
      <c r="Z7037" s="4">
        <f t="shared" si="657"/>
        <v>218.07999999999998</v>
      </c>
      <c r="AA7037" s="4">
        <f t="shared" si="654"/>
        <v>104.67840000000001</v>
      </c>
    </row>
    <row r="7038" spans="1:27" x14ac:dyDescent="0.2">
      <c r="A7038">
        <v>7037</v>
      </c>
      <c r="B7038" t="s">
        <v>9266</v>
      </c>
      <c r="C7038" s="5">
        <v>41761</v>
      </c>
      <c r="D7038" s="5" t="str">
        <f t="shared" si="659"/>
        <v>2014-05</v>
      </c>
      <c r="E7038" s="5">
        <v>41763</v>
      </c>
      <c r="F7038" t="s">
        <v>28</v>
      </c>
      <c r="G7038" t="s">
        <v>7772</v>
      </c>
      <c r="H7038" t="s">
        <v>7773</v>
      </c>
      <c r="I7038" t="s">
        <v>31</v>
      </c>
      <c r="J7038" t="s">
        <v>32</v>
      </c>
      <c r="K7038" t="s">
        <v>1802</v>
      </c>
      <c r="L7038" t="s">
        <v>59</v>
      </c>
      <c r="M7038">
        <v>33801</v>
      </c>
      <c r="N7038" t="s">
        <v>35</v>
      </c>
      <c r="O7038" t="s">
        <v>3325</v>
      </c>
      <c r="P7038" t="s">
        <v>76</v>
      </c>
      <c r="Q7038" t="s">
        <v>1224</v>
      </c>
      <c r="R7038" t="s">
        <v>3326</v>
      </c>
      <c r="S7038">
        <v>479.98400000000004</v>
      </c>
      <c r="T7038">
        <v>2</v>
      </c>
      <c r="U7038">
        <v>0.2</v>
      </c>
      <c r="V7038">
        <v>89.996999999999986</v>
      </c>
      <c r="W7038" s="6">
        <f t="shared" si="658"/>
        <v>0.18749999999999994</v>
      </c>
      <c r="X7038" s="4">
        <f t="shared" si="655"/>
        <v>44.998499999999993</v>
      </c>
      <c r="Y7038" s="4">
        <f t="shared" si="656"/>
        <v>239.99200000000002</v>
      </c>
      <c r="Z7038" s="4">
        <f t="shared" si="657"/>
        <v>299.99</v>
      </c>
      <c r="AA7038" s="4">
        <f t="shared" si="654"/>
        <v>95.996800000000007</v>
      </c>
    </row>
    <row r="7039" spans="1:27" x14ac:dyDescent="0.2">
      <c r="A7039">
        <v>7038</v>
      </c>
      <c r="B7039" t="s">
        <v>9267</v>
      </c>
      <c r="C7039" s="5">
        <v>43000</v>
      </c>
      <c r="D7039" s="5" t="str">
        <f t="shared" si="659"/>
        <v>2017-09</v>
      </c>
      <c r="E7039" s="5">
        <v>43005</v>
      </c>
      <c r="F7039" t="s">
        <v>55</v>
      </c>
      <c r="G7039" t="s">
        <v>2388</v>
      </c>
      <c r="H7039" t="s">
        <v>2389</v>
      </c>
      <c r="I7039" t="s">
        <v>31</v>
      </c>
      <c r="J7039" t="s">
        <v>32</v>
      </c>
      <c r="K7039" t="s">
        <v>3806</v>
      </c>
      <c r="L7039" t="s">
        <v>1280</v>
      </c>
      <c r="M7039">
        <v>30080</v>
      </c>
      <c r="N7039" t="s">
        <v>35</v>
      </c>
      <c r="O7039" t="s">
        <v>5449</v>
      </c>
      <c r="P7039" t="s">
        <v>51</v>
      </c>
      <c r="Q7039" t="s">
        <v>95</v>
      </c>
      <c r="R7039" t="s">
        <v>5450</v>
      </c>
      <c r="S7039">
        <v>12.96</v>
      </c>
      <c r="T7039">
        <v>2</v>
      </c>
      <c r="U7039">
        <v>0</v>
      </c>
      <c r="V7039">
        <v>6.2208000000000006</v>
      </c>
      <c r="W7039" s="6">
        <f t="shared" si="658"/>
        <v>0.48000000000000004</v>
      </c>
      <c r="X7039" s="4">
        <f t="shared" si="655"/>
        <v>3.1104000000000003</v>
      </c>
      <c r="Y7039" s="4">
        <f t="shared" si="656"/>
        <v>6.48</v>
      </c>
      <c r="Z7039" s="4">
        <f t="shared" si="657"/>
        <v>6.48</v>
      </c>
      <c r="AA7039" s="4">
        <f t="shared" si="654"/>
        <v>0</v>
      </c>
    </row>
    <row r="7040" spans="1:27" x14ac:dyDescent="0.2">
      <c r="A7040">
        <v>7039</v>
      </c>
      <c r="B7040" t="s">
        <v>9267</v>
      </c>
      <c r="C7040" s="5">
        <v>43000</v>
      </c>
      <c r="D7040" s="5" t="str">
        <f t="shared" si="659"/>
        <v>2017-09</v>
      </c>
      <c r="E7040" s="5">
        <v>43005</v>
      </c>
      <c r="F7040" t="s">
        <v>55</v>
      </c>
      <c r="G7040" t="s">
        <v>2388</v>
      </c>
      <c r="H7040" t="s">
        <v>2389</v>
      </c>
      <c r="I7040" t="s">
        <v>31</v>
      </c>
      <c r="J7040" t="s">
        <v>32</v>
      </c>
      <c r="K7040" t="s">
        <v>3806</v>
      </c>
      <c r="L7040" t="s">
        <v>1280</v>
      </c>
      <c r="M7040">
        <v>30080</v>
      </c>
      <c r="N7040" t="s">
        <v>35</v>
      </c>
      <c r="O7040" t="s">
        <v>9268</v>
      </c>
      <c r="P7040" t="s">
        <v>51</v>
      </c>
      <c r="Q7040" t="s">
        <v>73</v>
      </c>
      <c r="R7040" t="s">
        <v>9269</v>
      </c>
      <c r="S7040">
        <v>17.940000000000001</v>
      </c>
      <c r="T7040">
        <v>3</v>
      </c>
      <c r="U7040">
        <v>0</v>
      </c>
      <c r="V7040">
        <v>6.4584000000000001</v>
      </c>
      <c r="W7040" s="6">
        <f t="shared" si="658"/>
        <v>0.36</v>
      </c>
      <c r="X7040" s="4">
        <f t="shared" si="655"/>
        <v>2.1528</v>
      </c>
      <c r="Y7040" s="4">
        <f t="shared" si="656"/>
        <v>5.98</v>
      </c>
      <c r="Z7040" s="4">
        <f t="shared" si="657"/>
        <v>5.98</v>
      </c>
      <c r="AA7040" s="4">
        <f t="shared" si="654"/>
        <v>0</v>
      </c>
    </row>
    <row r="7041" spans="1:27" x14ac:dyDescent="0.2">
      <c r="A7041">
        <v>7040</v>
      </c>
      <c r="B7041" t="s">
        <v>9270</v>
      </c>
      <c r="C7041" s="5">
        <v>43086</v>
      </c>
      <c r="D7041" s="5" t="str">
        <f t="shared" si="659"/>
        <v>2017-12</v>
      </c>
      <c r="E7041" s="5">
        <v>43092</v>
      </c>
      <c r="F7041" t="s">
        <v>55</v>
      </c>
      <c r="G7041" t="s">
        <v>2082</v>
      </c>
      <c r="H7041" t="s">
        <v>2083</v>
      </c>
      <c r="I7041" t="s">
        <v>31</v>
      </c>
      <c r="J7041" t="s">
        <v>32</v>
      </c>
      <c r="K7041" t="s">
        <v>271</v>
      </c>
      <c r="L7041" t="s">
        <v>272</v>
      </c>
      <c r="M7041">
        <v>10009</v>
      </c>
      <c r="N7041" t="s">
        <v>153</v>
      </c>
      <c r="O7041" t="s">
        <v>941</v>
      </c>
      <c r="P7041" t="s">
        <v>51</v>
      </c>
      <c r="Q7041" t="s">
        <v>64</v>
      </c>
      <c r="R7041" t="s">
        <v>942</v>
      </c>
      <c r="S7041">
        <v>166.72</v>
      </c>
      <c r="T7041">
        <v>2</v>
      </c>
      <c r="U7041">
        <v>0</v>
      </c>
      <c r="V7041">
        <v>41.680000000000007</v>
      </c>
      <c r="W7041" s="6">
        <f t="shared" si="658"/>
        <v>0.25000000000000006</v>
      </c>
      <c r="X7041" s="4">
        <f t="shared" si="655"/>
        <v>20.840000000000003</v>
      </c>
      <c r="Y7041" s="4">
        <f t="shared" si="656"/>
        <v>83.36</v>
      </c>
      <c r="Z7041" s="4">
        <f t="shared" si="657"/>
        <v>83.36</v>
      </c>
      <c r="AA7041" s="4">
        <f t="shared" si="654"/>
        <v>0</v>
      </c>
    </row>
    <row r="7042" spans="1:27" x14ac:dyDescent="0.2">
      <c r="A7042">
        <v>7041</v>
      </c>
      <c r="B7042" t="s">
        <v>9270</v>
      </c>
      <c r="C7042" s="5">
        <v>43086</v>
      </c>
      <c r="D7042" s="5" t="str">
        <f t="shared" si="659"/>
        <v>2017-12</v>
      </c>
      <c r="E7042" s="5">
        <v>43092</v>
      </c>
      <c r="F7042" t="s">
        <v>55</v>
      </c>
      <c r="G7042" t="s">
        <v>2082</v>
      </c>
      <c r="H7042" t="s">
        <v>2083</v>
      </c>
      <c r="I7042" t="s">
        <v>31</v>
      </c>
      <c r="J7042" t="s">
        <v>32</v>
      </c>
      <c r="K7042" t="s">
        <v>271</v>
      </c>
      <c r="L7042" t="s">
        <v>272</v>
      </c>
      <c r="M7042">
        <v>10009</v>
      </c>
      <c r="N7042" t="s">
        <v>153</v>
      </c>
      <c r="O7042" t="s">
        <v>5501</v>
      </c>
      <c r="P7042" t="s">
        <v>51</v>
      </c>
      <c r="Q7042" t="s">
        <v>80</v>
      </c>
      <c r="R7042" t="s">
        <v>5502</v>
      </c>
      <c r="S7042">
        <v>24.816000000000003</v>
      </c>
      <c r="T7042">
        <v>3</v>
      </c>
      <c r="U7042">
        <v>0.2</v>
      </c>
      <c r="V7042">
        <v>8.3753999999999991</v>
      </c>
      <c r="W7042" s="6">
        <f t="shared" si="658"/>
        <v>0.33749999999999991</v>
      </c>
      <c r="X7042" s="4">
        <f t="shared" si="655"/>
        <v>2.7917999999999998</v>
      </c>
      <c r="Y7042" s="4">
        <f t="shared" si="656"/>
        <v>8.2720000000000002</v>
      </c>
      <c r="Z7042" s="4">
        <f t="shared" si="657"/>
        <v>10.34</v>
      </c>
      <c r="AA7042" s="4">
        <f t="shared" si="654"/>
        <v>4.9632000000000005</v>
      </c>
    </row>
    <row r="7043" spans="1:27" x14ac:dyDescent="0.2">
      <c r="A7043">
        <v>7042</v>
      </c>
      <c r="B7043" t="s">
        <v>9270</v>
      </c>
      <c r="C7043" s="5">
        <v>43086</v>
      </c>
      <c r="D7043" s="5" t="str">
        <f t="shared" si="659"/>
        <v>2017-12</v>
      </c>
      <c r="E7043" s="5">
        <v>43092</v>
      </c>
      <c r="F7043" t="s">
        <v>55</v>
      </c>
      <c r="G7043" t="s">
        <v>2082</v>
      </c>
      <c r="H7043" t="s">
        <v>2083</v>
      </c>
      <c r="I7043" t="s">
        <v>31</v>
      </c>
      <c r="J7043" t="s">
        <v>32</v>
      </c>
      <c r="K7043" t="s">
        <v>271</v>
      </c>
      <c r="L7043" t="s">
        <v>272</v>
      </c>
      <c r="M7043">
        <v>10009</v>
      </c>
      <c r="N7043" t="s">
        <v>153</v>
      </c>
      <c r="O7043" t="s">
        <v>5285</v>
      </c>
      <c r="P7043" t="s">
        <v>37</v>
      </c>
      <c r="Q7043" t="s">
        <v>70</v>
      </c>
      <c r="R7043" t="s">
        <v>5286</v>
      </c>
      <c r="S7043">
        <v>124.36</v>
      </c>
      <c r="T7043">
        <v>2</v>
      </c>
      <c r="U7043">
        <v>0</v>
      </c>
      <c r="V7043">
        <v>27.359200000000001</v>
      </c>
      <c r="W7043" s="6">
        <f t="shared" si="658"/>
        <v>0.22</v>
      </c>
      <c r="X7043" s="4">
        <f t="shared" si="655"/>
        <v>13.679600000000001</v>
      </c>
      <c r="Y7043" s="4">
        <f t="shared" si="656"/>
        <v>62.18</v>
      </c>
      <c r="Z7043" s="4">
        <f t="shared" si="657"/>
        <v>62.18</v>
      </c>
      <c r="AA7043" s="4">
        <f t="shared" ref="AA7043:AA7106" si="660">S7043*U7043</f>
        <v>0</v>
      </c>
    </row>
    <row r="7044" spans="1:27" x14ac:dyDescent="0.2">
      <c r="A7044">
        <v>7043</v>
      </c>
      <c r="B7044" t="s">
        <v>9271</v>
      </c>
      <c r="C7044" s="5">
        <v>42934</v>
      </c>
      <c r="D7044" s="5" t="str">
        <f t="shared" si="659"/>
        <v>2017-07</v>
      </c>
      <c r="E7044" s="5">
        <v>42939</v>
      </c>
      <c r="F7044" t="s">
        <v>55</v>
      </c>
      <c r="G7044" t="s">
        <v>2314</v>
      </c>
      <c r="H7044" t="s">
        <v>2315</v>
      </c>
      <c r="I7044" t="s">
        <v>31</v>
      </c>
      <c r="J7044" t="s">
        <v>32</v>
      </c>
      <c r="K7044" t="s">
        <v>151</v>
      </c>
      <c r="L7044" t="s">
        <v>152</v>
      </c>
      <c r="M7044">
        <v>19134</v>
      </c>
      <c r="N7044" t="s">
        <v>153</v>
      </c>
      <c r="O7044" t="s">
        <v>7677</v>
      </c>
      <c r="P7044" t="s">
        <v>76</v>
      </c>
      <c r="Q7044" t="s">
        <v>1224</v>
      </c>
      <c r="R7044" t="s">
        <v>7678</v>
      </c>
      <c r="S7044">
        <v>599.97</v>
      </c>
      <c r="T7044">
        <v>5</v>
      </c>
      <c r="U7044">
        <v>0.4</v>
      </c>
      <c r="V7044">
        <v>69.996499999999969</v>
      </c>
      <c r="W7044" s="6">
        <f t="shared" si="658"/>
        <v>0.11666666666666661</v>
      </c>
      <c r="X7044" s="4">
        <f t="shared" ref="X7044:X7107" si="661">V7044/T7044</f>
        <v>13.999299999999995</v>
      </c>
      <c r="Y7044" s="4">
        <f t="shared" ref="Y7044:Y7107" si="662">S7044/T7044</f>
        <v>119.994</v>
      </c>
      <c r="Z7044" s="4">
        <f t="shared" ref="Z7044:Z7107" si="663">S7044/((1-U7044)*T7044)</f>
        <v>199.99</v>
      </c>
      <c r="AA7044" s="4">
        <f t="shared" si="660"/>
        <v>239.98800000000003</v>
      </c>
    </row>
    <row r="7045" spans="1:27" x14ac:dyDescent="0.2">
      <c r="A7045">
        <v>7044</v>
      </c>
      <c r="B7045" t="s">
        <v>9271</v>
      </c>
      <c r="C7045" s="5">
        <v>42934</v>
      </c>
      <c r="D7045" s="5" t="str">
        <f t="shared" si="659"/>
        <v>2017-07</v>
      </c>
      <c r="E7045" s="5">
        <v>42939</v>
      </c>
      <c r="F7045" t="s">
        <v>55</v>
      </c>
      <c r="G7045" t="s">
        <v>2314</v>
      </c>
      <c r="H7045" t="s">
        <v>2315</v>
      </c>
      <c r="I7045" t="s">
        <v>31</v>
      </c>
      <c r="J7045" t="s">
        <v>32</v>
      </c>
      <c r="K7045" t="s">
        <v>151</v>
      </c>
      <c r="L7045" t="s">
        <v>152</v>
      </c>
      <c r="M7045">
        <v>19134</v>
      </c>
      <c r="N7045" t="s">
        <v>153</v>
      </c>
      <c r="O7045" t="s">
        <v>1849</v>
      </c>
      <c r="P7045" t="s">
        <v>37</v>
      </c>
      <c r="Q7045" t="s">
        <v>41</v>
      </c>
      <c r="R7045" t="s">
        <v>1850</v>
      </c>
      <c r="S7045">
        <v>198.744</v>
      </c>
      <c r="T7045">
        <v>4</v>
      </c>
      <c r="U7045">
        <v>0.3</v>
      </c>
      <c r="V7045">
        <v>-14.195999999999984</v>
      </c>
      <c r="W7045" s="6">
        <f t="shared" ref="W7045:W7108" si="664">(V7045/S7045)</f>
        <v>-7.1428571428571341E-2</v>
      </c>
      <c r="X7045" s="4">
        <f t="shared" si="661"/>
        <v>-3.5489999999999959</v>
      </c>
      <c r="Y7045" s="4">
        <f t="shared" si="662"/>
        <v>49.686</v>
      </c>
      <c r="Z7045" s="4">
        <f t="shared" si="663"/>
        <v>70.98</v>
      </c>
      <c r="AA7045" s="4">
        <f t="shared" si="660"/>
        <v>59.623199999999997</v>
      </c>
    </row>
    <row r="7046" spans="1:27" x14ac:dyDescent="0.2">
      <c r="A7046">
        <v>7045</v>
      </c>
      <c r="B7046" t="s">
        <v>9271</v>
      </c>
      <c r="C7046" s="5">
        <v>42934</v>
      </c>
      <c r="D7046" s="5" t="str">
        <f t="shared" si="659"/>
        <v>2017-07</v>
      </c>
      <c r="E7046" s="5">
        <v>42939</v>
      </c>
      <c r="F7046" t="s">
        <v>55</v>
      </c>
      <c r="G7046" t="s">
        <v>2314</v>
      </c>
      <c r="H7046" t="s">
        <v>2315</v>
      </c>
      <c r="I7046" t="s">
        <v>31</v>
      </c>
      <c r="J7046" t="s">
        <v>32</v>
      </c>
      <c r="K7046" t="s">
        <v>151</v>
      </c>
      <c r="L7046" t="s">
        <v>152</v>
      </c>
      <c r="M7046">
        <v>19134</v>
      </c>
      <c r="N7046" t="s">
        <v>153</v>
      </c>
      <c r="O7046" t="s">
        <v>5424</v>
      </c>
      <c r="P7046" t="s">
        <v>51</v>
      </c>
      <c r="Q7046" t="s">
        <v>584</v>
      </c>
      <c r="R7046" t="s">
        <v>5425</v>
      </c>
      <c r="S7046">
        <v>9.1840000000000011</v>
      </c>
      <c r="T7046">
        <v>2</v>
      </c>
      <c r="U7046">
        <v>0.2</v>
      </c>
      <c r="V7046">
        <v>1.1479999999999988</v>
      </c>
      <c r="W7046" s="6">
        <f t="shared" si="664"/>
        <v>0.12499999999999986</v>
      </c>
      <c r="X7046" s="4">
        <f t="shared" si="661"/>
        <v>0.5739999999999994</v>
      </c>
      <c r="Y7046" s="4">
        <f t="shared" si="662"/>
        <v>4.5920000000000005</v>
      </c>
      <c r="Z7046" s="4">
        <f t="shared" si="663"/>
        <v>5.74</v>
      </c>
      <c r="AA7046" s="4">
        <f t="shared" si="660"/>
        <v>1.8368000000000002</v>
      </c>
    </row>
    <row r="7047" spans="1:27" x14ac:dyDescent="0.2">
      <c r="A7047">
        <v>7046</v>
      </c>
      <c r="B7047" t="s">
        <v>9272</v>
      </c>
      <c r="C7047" s="5">
        <v>42677</v>
      </c>
      <c r="D7047" s="5" t="str">
        <f t="shared" ref="D7047:D7110" si="665">TEXT(C7047,"yyyy-mm")</f>
        <v>2016-11</v>
      </c>
      <c r="E7047" s="5">
        <v>42683</v>
      </c>
      <c r="F7047" t="s">
        <v>55</v>
      </c>
      <c r="G7047" t="s">
        <v>5302</v>
      </c>
      <c r="H7047" t="s">
        <v>5303</v>
      </c>
      <c r="I7047" t="s">
        <v>46</v>
      </c>
      <c r="J7047" t="s">
        <v>32</v>
      </c>
      <c r="K7047" t="s">
        <v>822</v>
      </c>
      <c r="L7047" t="s">
        <v>109</v>
      </c>
      <c r="M7047">
        <v>75217</v>
      </c>
      <c r="N7047" t="s">
        <v>110</v>
      </c>
      <c r="O7047" t="s">
        <v>4874</v>
      </c>
      <c r="P7047" t="s">
        <v>51</v>
      </c>
      <c r="Q7047" t="s">
        <v>95</v>
      </c>
      <c r="R7047" t="s">
        <v>4875</v>
      </c>
      <c r="S7047">
        <v>9.2480000000000011</v>
      </c>
      <c r="T7047">
        <v>2</v>
      </c>
      <c r="U7047">
        <v>0.2</v>
      </c>
      <c r="V7047">
        <v>3.3524000000000003</v>
      </c>
      <c r="W7047" s="6">
        <f t="shared" si="664"/>
        <v>0.36249999999999999</v>
      </c>
      <c r="X7047" s="4">
        <f t="shared" si="661"/>
        <v>1.6762000000000001</v>
      </c>
      <c r="Y7047" s="4">
        <f t="shared" si="662"/>
        <v>4.6240000000000006</v>
      </c>
      <c r="Z7047" s="4">
        <f t="shared" si="663"/>
        <v>5.78</v>
      </c>
      <c r="AA7047" s="4">
        <f t="shared" si="660"/>
        <v>1.8496000000000004</v>
      </c>
    </row>
    <row r="7048" spans="1:27" x14ac:dyDescent="0.2">
      <c r="A7048">
        <v>7047</v>
      </c>
      <c r="B7048" t="s">
        <v>9273</v>
      </c>
      <c r="C7048" s="5">
        <v>41737</v>
      </c>
      <c r="D7048" s="5" t="str">
        <f t="shared" si="665"/>
        <v>2014-04</v>
      </c>
      <c r="E7048" s="5">
        <v>41741</v>
      </c>
      <c r="F7048" t="s">
        <v>55</v>
      </c>
      <c r="G7048" t="s">
        <v>1170</v>
      </c>
      <c r="H7048" t="s">
        <v>1171</v>
      </c>
      <c r="I7048" t="s">
        <v>107</v>
      </c>
      <c r="J7048" t="s">
        <v>32</v>
      </c>
      <c r="K7048" t="s">
        <v>92</v>
      </c>
      <c r="L7048" t="s">
        <v>48</v>
      </c>
      <c r="M7048">
        <v>94521</v>
      </c>
      <c r="N7048" t="s">
        <v>49</v>
      </c>
      <c r="O7048" t="s">
        <v>890</v>
      </c>
      <c r="P7048" t="s">
        <v>37</v>
      </c>
      <c r="Q7048" t="s">
        <v>61</v>
      </c>
      <c r="R7048" t="s">
        <v>891</v>
      </c>
      <c r="S7048">
        <v>99.591999999999999</v>
      </c>
      <c r="T7048">
        <v>1</v>
      </c>
      <c r="U7048">
        <v>0.2</v>
      </c>
      <c r="V7048">
        <v>2.4897999999999989</v>
      </c>
      <c r="W7048" s="6">
        <f t="shared" si="664"/>
        <v>2.4999999999999991E-2</v>
      </c>
      <c r="X7048" s="4">
        <f t="shared" si="661"/>
        <v>2.4897999999999989</v>
      </c>
      <c r="Y7048" s="4">
        <f t="shared" si="662"/>
        <v>99.591999999999999</v>
      </c>
      <c r="Z7048" s="4">
        <f t="shared" si="663"/>
        <v>124.49</v>
      </c>
      <c r="AA7048" s="4">
        <f t="shared" si="660"/>
        <v>19.918400000000002</v>
      </c>
    </row>
    <row r="7049" spans="1:27" x14ac:dyDescent="0.2">
      <c r="A7049">
        <v>7048</v>
      </c>
      <c r="B7049" t="s">
        <v>9273</v>
      </c>
      <c r="C7049" s="5">
        <v>41737</v>
      </c>
      <c r="D7049" s="5" t="str">
        <f t="shared" si="665"/>
        <v>2014-04</v>
      </c>
      <c r="E7049" s="5">
        <v>41741</v>
      </c>
      <c r="F7049" t="s">
        <v>55</v>
      </c>
      <c r="G7049" t="s">
        <v>1170</v>
      </c>
      <c r="H7049" t="s">
        <v>1171</v>
      </c>
      <c r="I7049" t="s">
        <v>107</v>
      </c>
      <c r="J7049" t="s">
        <v>32</v>
      </c>
      <c r="K7049" t="s">
        <v>92</v>
      </c>
      <c r="L7049" t="s">
        <v>48</v>
      </c>
      <c r="M7049">
        <v>94521</v>
      </c>
      <c r="N7049" t="s">
        <v>49</v>
      </c>
      <c r="O7049" t="s">
        <v>1188</v>
      </c>
      <c r="P7049" t="s">
        <v>76</v>
      </c>
      <c r="Q7049" t="s">
        <v>166</v>
      </c>
      <c r="R7049" t="s">
        <v>1189</v>
      </c>
      <c r="S7049">
        <v>399.96</v>
      </c>
      <c r="T7049">
        <v>4</v>
      </c>
      <c r="U7049">
        <v>0</v>
      </c>
      <c r="V7049">
        <v>139.98599999999999</v>
      </c>
      <c r="W7049" s="6">
        <f t="shared" si="664"/>
        <v>0.35</v>
      </c>
      <c r="X7049" s="4">
        <f t="shared" si="661"/>
        <v>34.996499999999997</v>
      </c>
      <c r="Y7049" s="4">
        <f t="shared" si="662"/>
        <v>99.99</v>
      </c>
      <c r="Z7049" s="4">
        <f t="shared" si="663"/>
        <v>99.99</v>
      </c>
      <c r="AA7049" s="4">
        <f t="shared" si="660"/>
        <v>0</v>
      </c>
    </row>
    <row r="7050" spans="1:27" x14ac:dyDescent="0.2">
      <c r="A7050">
        <v>7049</v>
      </c>
      <c r="B7050" t="s">
        <v>9274</v>
      </c>
      <c r="C7050" s="5">
        <v>42596</v>
      </c>
      <c r="D7050" s="5" t="str">
        <f t="shared" si="665"/>
        <v>2016-08</v>
      </c>
      <c r="E7050" s="5">
        <v>42598</v>
      </c>
      <c r="F7050" t="s">
        <v>193</v>
      </c>
      <c r="G7050" t="s">
        <v>2573</v>
      </c>
      <c r="H7050" t="s">
        <v>2574</v>
      </c>
      <c r="I7050" t="s">
        <v>31</v>
      </c>
      <c r="J7050" t="s">
        <v>32</v>
      </c>
      <c r="K7050" t="s">
        <v>5675</v>
      </c>
      <c r="L7050" t="s">
        <v>340</v>
      </c>
      <c r="M7050">
        <v>37211</v>
      </c>
      <c r="N7050" t="s">
        <v>35</v>
      </c>
      <c r="O7050" t="s">
        <v>6758</v>
      </c>
      <c r="P7050" t="s">
        <v>51</v>
      </c>
      <c r="Q7050" t="s">
        <v>95</v>
      </c>
      <c r="R7050" t="s">
        <v>6759</v>
      </c>
      <c r="S7050">
        <v>15.552000000000003</v>
      </c>
      <c r="T7050">
        <v>3</v>
      </c>
      <c r="U7050">
        <v>0.2</v>
      </c>
      <c r="V7050">
        <v>5.4432</v>
      </c>
      <c r="W7050" s="6">
        <f t="shared" si="664"/>
        <v>0.34999999999999992</v>
      </c>
      <c r="X7050" s="4">
        <f t="shared" si="661"/>
        <v>1.8144</v>
      </c>
      <c r="Y7050" s="4">
        <f t="shared" si="662"/>
        <v>5.1840000000000011</v>
      </c>
      <c r="Z7050" s="4">
        <f t="shared" si="663"/>
        <v>6.48</v>
      </c>
      <c r="AA7050" s="4">
        <f t="shared" si="660"/>
        <v>3.1104000000000007</v>
      </c>
    </row>
    <row r="7051" spans="1:27" x14ac:dyDescent="0.2">
      <c r="A7051">
        <v>7050</v>
      </c>
      <c r="B7051" t="s">
        <v>9275</v>
      </c>
      <c r="C7051" s="5">
        <v>41907</v>
      </c>
      <c r="D7051" s="5" t="str">
        <f t="shared" si="665"/>
        <v>2014-09</v>
      </c>
      <c r="E7051" s="5">
        <v>41912</v>
      </c>
      <c r="F7051" t="s">
        <v>55</v>
      </c>
      <c r="G7051" t="s">
        <v>5235</v>
      </c>
      <c r="H7051" t="s">
        <v>5236</v>
      </c>
      <c r="I7051" t="s">
        <v>107</v>
      </c>
      <c r="J7051" t="s">
        <v>32</v>
      </c>
      <c r="K7051" t="s">
        <v>461</v>
      </c>
      <c r="L7051" t="s">
        <v>462</v>
      </c>
      <c r="M7051">
        <v>80013</v>
      </c>
      <c r="N7051" t="s">
        <v>49</v>
      </c>
      <c r="O7051" t="s">
        <v>6960</v>
      </c>
      <c r="P7051" t="s">
        <v>51</v>
      </c>
      <c r="Q7051" t="s">
        <v>73</v>
      </c>
      <c r="R7051" t="s">
        <v>6961</v>
      </c>
      <c r="S7051">
        <v>14.576000000000001</v>
      </c>
      <c r="T7051">
        <v>2</v>
      </c>
      <c r="U7051">
        <v>0.2</v>
      </c>
      <c r="V7051">
        <v>2.3685999999999989</v>
      </c>
      <c r="W7051" s="6">
        <f t="shared" si="664"/>
        <v>0.16249999999999992</v>
      </c>
      <c r="X7051" s="4">
        <f t="shared" si="661"/>
        <v>1.1842999999999995</v>
      </c>
      <c r="Y7051" s="4">
        <f t="shared" si="662"/>
        <v>7.2880000000000003</v>
      </c>
      <c r="Z7051" s="4">
        <f t="shared" si="663"/>
        <v>9.11</v>
      </c>
      <c r="AA7051" s="4">
        <f t="shared" si="660"/>
        <v>2.9152000000000005</v>
      </c>
    </row>
    <row r="7052" spans="1:27" x14ac:dyDescent="0.2">
      <c r="A7052">
        <v>7051</v>
      </c>
      <c r="B7052" t="s">
        <v>9276</v>
      </c>
      <c r="C7052" s="5">
        <v>42715</v>
      </c>
      <c r="D7052" s="5" t="str">
        <f t="shared" si="665"/>
        <v>2016-12</v>
      </c>
      <c r="E7052" s="5">
        <v>42715</v>
      </c>
      <c r="F7052" t="s">
        <v>1298</v>
      </c>
      <c r="G7052" t="s">
        <v>5068</v>
      </c>
      <c r="H7052" t="s">
        <v>5069</v>
      </c>
      <c r="I7052" t="s">
        <v>31</v>
      </c>
      <c r="J7052" t="s">
        <v>32</v>
      </c>
      <c r="K7052" t="s">
        <v>1893</v>
      </c>
      <c r="L7052" t="s">
        <v>48</v>
      </c>
      <c r="M7052">
        <v>92804</v>
      </c>
      <c r="N7052" t="s">
        <v>49</v>
      </c>
      <c r="O7052" t="s">
        <v>1096</v>
      </c>
      <c r="P7052" t="s">
        <v>51</v>
      </c>
      <c r="Q7052" t="s">
        <v>80</v>
      </c>
      <c r="R7052" t="s">
        <v>1097</v>
      </c>
      <c r="S7052">
        <v>209.60000000000002</v>
      </c>
      <c r="T7052">
        <v>5</v>
      </c>
      <c r="U7052">
        <v>0.2</v>
      </c>
      <c r="V7052">
        <v>68.11999999999999</v>
      </c>
      <c r="W7052" s="6">
        <f t="shared" si="664"/>
        <v>0.3249999999999999</v>
      </c>
      <c r="X7052" s="4">
        <f t="shared" si="661"/>
        <v>13.623999999999999</v>
      </c>
      <c r="Y7052" s="4">
        <f t="shared" si="662"/>
        <v>41.92</v>
      </c>
      <c r="Z7052" s="4">
        <f t="shared" si="663"/>
        <v>52.400000000000006</v>
      </c>
      <c r="AA7052" s="4">
        <f t="shared" si="660"/>
        <v>41.920000000000009</v>
      </c>
    </row>
    <row r="7053" spans="1:27" x14ac:dyDescent="0.2">
      <c r="A7053">
        <v>7052</v>
      </c>
      <c r="B7053" t="s">
        <v>9276</v>
      </c>
      <c r="C7053" s="5">
        <v>42715</v>
      </c>
      <c r="D7053" s="5" t="str">
        <f t="shared" si="665"/>
        <v>2016-12</v>
      </c>
      <c r="E7053" s="5">
        <v>42715</v>
      </c>
      <c r="F7053" t="s">
        <v>1298</v>
      </c>
      <c r="G7053" t="s">
        <v>5068</v>
      </c>
      <c r="H7053" t="s">
        <v>5069</v>
      </c>
      <c r="I7053" t="s">
        <v>31</v>
      </c>
      <c r="J7053" t="s">
        <v>32</v>
      </c>
      <c r="K7053" t="s">
        <v>1893</v>
      </c>
      <c r="L7053" t="s">
        <v>48</v>
      </c>
      <c r="M7053">
        <v>92804</v>
      </c>
      <c r="N7053" t="s">
        <v>49</v>
      </c>
      <c r="O7053" t="s">
        <v>8424</v>
      </c>
      <c r="P7053" t="s">
        <v>51</v>
      </c>
      <c r="Q7053" t="s">
        <v>73</v>
      </c>
      <c r="R7053" t="s">
        <v>8425</v>
      </c>
      <c r="S7053">
        <v>23.32</v>
      </c>
      <c r="T7053">
        <v>2</v>
      </c>
      <c r="U7053">
        <v>0</v>
      </c>
      <c r="V7053">
        <v>6.0632000000000019</v>
      </c>
      <c r="W7053" s="6">
        <f t="shared" si="664"/>
        <v>0.26000000000000006</v>
      </c>
      <c r="X7053" s="4">
        <f t="shared" si="661"/>
        <v>3.031600000000001</v>
      </c>
      <c r="Y7053" s="4">
        <f t="shared" si="662"/>
        <v>11.66</v>
      </c>
      <c r="Z7053" s="4">
        <f t="shared" si="663"/>
        <v>11.66</v>
      </c>
      <c r="AA7053" s="4">
        <f t="shared" si="660"/>
        <v>0</v>
      </c>
    </row>
    <row r="7054" spans="1:27" x14ac:dyDescent="0.2">
      <c r="A7054">
        <v>7053</v>
      </c>
      <c r="B7054" t="s">
        <v>9276</v>
      </c>
      <c r="C7054" s="5">
        <v>42715</v>
      </c>
      <c r="D7054" s="5" t="str">
        <f t="shared" si="665"/>
        <v>2016-12</v>
      </c>
      <c r="E7054" s="5">
        <v>42715</v>
      </c>
      <c r="F7054" t="s">
        <v>1298</v>
      </c>
      <c r="G7054" t="s">
        <v>5068</v>
      </c>
      <c r="H7054" t="s">
        <v>5069</v>
      </c>
      <c r="I7054" t="s">
        <v>31</v>
      </c>
      <c r="J7054" t="s">
        <v>32</v>
      </c>
      <c r="K7054" t="s">
        <v>1893</v>
      </c>
      <c r="L7054" t="s">
        <v>48</v>
      </c>
      <c r="M7054">
        <v>92804</v>
      </c>
      <c r="N7054" t="s">
        <v>49</v>
      </c>
      <c r="O7054" t="s">
        <v>4719</v>
      </c>
      <c r="P7054" t="s">
        <v>51</v>
      </c>
      <c r="Q7054" t="s">
        <v>95</v>
      </c>
      <c r="R7054" t="s">
        <v>4720</v>
      </c>
      <c r="S7054">
        <v>30.98</v>
      </c>
      <c r="T7054">
        <v>1</v>
      </c>
      <c r="U7054">
        <v>0</v>
      </c>
      <c r="V7054">
        <v>13.940999999999999</v>
      </c>
      <c r="W7054" s="6">
        <f t="shared" si="664"/>
        <v>0.44999999999999996</v>
      </c>
      <c r="X7054" s="4">
        <f t="shared" si="661"/>
        <v>13.940999999999999</v>
      </c>
      <c r="Y7054" s="4">
        <f t="shared" si="662"/>
        <v>30.98</v>
      </c>
      <c r="Z7054" s="4">
        <f t="shared" si="663"/>
        <v>30.98</v>
      </c>
      <c r="AA7054" s="4">
        <f t="shared" si="660"/>
        <v>0</v>
      </c>
    </row>
    <row r="7055" spans="1:27" x14ac:dyDescent="0.2">
      <c r="A7055">
        <v>7054</v>
      </c>
      <c r="B7055" t="s">
        <v>9276</v>
      </c>
      <c r="C7055" s="5">
        <v>42715</v>
      </c>
      <c r="D7055" s="5" t="str">
        <f t="shared" si="665"/>
        <v>2016-12</v>
      </c>
      <c r="E7055" s="5">
        <v>42715</v>
      </c>
      <c r="F7055" t="s">
        <v>1298</v>
      </c>
      <c r="G7055" t="s">
        <v>5068</v>
      </c>
      <c r="H7055" t="s">
        <v>5069</v>
      </c>
      <c r="I7055" t="s">
        <v>31</v>
      </c>
      <c r="J7055" t="s">
        <v>32</v>
      </c>
      <c r="K7055" t="s">
        <v>1893</v>
      </c>
      <c r="L7055" t="s">
        <v>48</v>
      </c>
      <c r="M7055">
        <v>92804</v>
      </c>
      <c r="N7055" t="s">
        <v>49</v>
      </c>
      <c r="O7055" t="s">
        <v>2475</v>
      </c>
      <c r="P7055" t="s">
        <v>76</v>
      </c>
      <c r="Q7055" t="s">
        <v>166</v>
      </c>
      <c r="R7055" t="s">
        <v>2476</v>
      </c>
      <c r="S7055">
        <v>119.96</v>
      </c>
      <c r="T7055">
        <v>4</v>
      </c>
      <c r="U7055">
        <v>0</v>
      </c>
      <c r="V7055">
        <v>25.191599999999994</v>
      </c>
      <c r="W7055" s="6">
        <f t="shared" si="664"/>
        <v>0.20999999999999996</v>
      </c>
      <c r="X7055" s="4">
        <f t="shared" si="661"/>
        <v>6.2978999999999985</v>
      </c>
      <c r="Y7055" s="4">
        <f t="shared" si="662"/>
        <v>29.99</v>
      </c>
      <c r="Z7055" s="4">
        <f t="shared" si="663"/>
        <v>29.99</v>
      </c>
      <c r="AA7055" s="4">
        <f t="shared" si="660"/>
        <v>0</v>
      </c>
    </row>
    <row r="7056" spans="1:27" x14ac:dyDescent="0.2">
      <c r="A7056">
        <v>7055</v>
      </c>
      <c r="B7056" t="s">
        <v>9276</v>
      </c>
      <c r="C7056" s="5">
        <v>42715</v>
      </c>
      <c r="D7056" s="5" t="str">
        <f t="shared" si="665"/>
        <v>2016-12</v>
      </c>
      <c r="E7056" s="5">
        <v>42715</v>
      </c>
      <c r="F7056" t="s">
        <v>1298</v>
      </c>
      <c r="G7056" t="s">
        <v>5068</v>
      </c>
      <c r="H7056" t="s">
        <v>5069</v>
      </c>
      <c r="I7056" t="s">
        <v>31</v>
      </c>
      <c r="J7056" t="s">
        <v>32</v>
      </c>
      <c r="K7056" t="s">
        <v>1893</v>
      </c>
      <c r="L7056" t="s">
        <v>48</v>
      </c>
      <c r="M7056">
        <v>92804</v>
      </c>
      <c r="N7056" t="s">
        <v>49</v>
      </c>
      <c r="O7056" t="s">
        <v>4853</v>
      </c>
      <c r="P7056" t="s">
        <v>37</v>
      </c>
      <c r="Q7056" t="s">
        <v>41</v>
      </c>
      <c r="R7056" t="s">
        <v>4854</v>
      </c>
      <c r="S7056">
        <v>363.92</v>
      </c>
      <c r="T7056">
        <v>5</v>
      </c>
      <c r="U7056">
        <v>0.2</v>
      </c>
      <c r="V7056">
        <v>-31.843000000000018</v>
      </c>
      <c r="W7056" s="6">
        <f t="shared" si="664"/>
        <v>-8.750000000000005E-2</v>
      </c>
      <c r="X7056" s="4">
        <f t="shared" si="661"/>
        <v>-6.3686000000000034</v>
      </c>
      <c r="Y7056" s="4">
        <f t="shared" si="662"/>
        <v>72.784000000000006</v>
      </c>
      <c r="Z7056" s="4">
        <f t="shared" si="663"/>
        <v>90.98</v>
      </c>
      <c r="AA7056" s="4">
        <f t="shared" si="660"/>
        <v>72.784000000000006</v>
      </c>
    </row>
    <row r="7057" spans="1:27" x14ac:dyDescent="0.2">
      <c r="A7057">
        <v>7056</v>
      </c>
      <c r="B7057" t="s">
        <v>9276</v>
      </c>
      <c r="C7057" s="5">
        <v>42715</v>
      </c>
      <c r="D7057" s="5" t="str">
        <f t="shared" si="665"/>
        <v>2016-12</v>
      </c>
      <c r="E7057" s="5">
        <v>42715</v>
      </c>
      <c r="F7057" t="s">
        <v>1298</v>
      </c>
      <c r="G7057" t="s">
        <v>5068</v>
      </c>
      <c r="H7057" t="s">
        <v>5069</v>
      </c>
      <c r="I7057" t="s">
        <v>31</v>
      </c>
      <c r="J7057" t="s">
        <v>32</v>
      </c>
      <c r="K7057" t="s">
        <v>1893</v>
      </c>
      <c r="L7057" t="s">
        <v>48</v>
      </c>
      <c r="M7057">
        <v>92804</v>
      </c>
      <c r="N7057" t="s">
        <v>49</v>
      </c>
      <c r="O7057" t="s">
        <v>2057</v>
      </c>
      <c r="P7057" t="s">
        <v>51</v>
      </c>
      <c r="Q7057" t="s">
        <v>80</v>
      </c>
      <c r="R7057" t="s">
        <v>2058</v>
      </c>
      <c r="S7057">
        <v>35.808</v>
      </c>
      <c r="T7057">
        <v>3</v>
      </c>
      <c r="U7057">
        <v>0.2</v>
      </c>
      <c r="V7057">
        <v>11.189999999999996</v>
      </c>
      <c r="W7057" s="6">
        <f t="shared" si="664"/>
        <v>0.31249999999999989</v>
      </c>
      <c r="X7057" s="4">
        <f t="shared" si="661"/>
        <v>3.7299999999999986</v>
      </c>
      <c r="Y7057" s="4">
        <f t="shared" si="662"/>
        <v>11.936</v>
      </c>
      <c r="Z7057" s="4">
        <f t="shared" si="663"/>
        <v>14.919999999999998</v>
      </c>
      <c r="AA7057" s="4">
        <f t="shared" si="660"/>
        <v>7.1616</v>
      </c>
    </row>
    <row r="7058" spans="1:27" x14ac:dyDescent="0.2">
      <c r="A7058">
        <v>7057</v>
      </c>
      <c r="B7058" t="s">
        <v>9276</v>
      </c>
      <c r="C7058" s="5">
        <v>42715</v>
      </c>
      <c r="D7058" s="5" t="str">
        <f t="shared" si="665"/>
        <v>2016-12</v>
      </c>
      <c r="E7058" s="5">
        <v>42715</v>
      </c>
      <c r="F7058" t="s">
        <v>1298</v>
      </c>
      <c r="G7058" t="s">
        <v>5068</v>
      </c>
      <c r="H7058" t="s">
        <v>5069</v>
      </c>
      <c r="I7058" t="s">
        <v>31</v>
      </c>
      <c r="J7058" t="s">
        <v>32</v>
      </c>
      <c r="K7058" t="s">
        <v>1893</v>
      </c>
      <c r="L7058" t="s">
        <v>48</v>
      </c>
      <c r="M7058">
        <v>92804</v>
      </c>
      <c r="N7058" t="s">
        <v>49</v>
      </c>
      <c r="O7058" t="s">
        <v>3234</v>
      </c>
      <c r="P7058" t="s">
        <v>51</v>
      </c>
      <c r="Q7058" t="s">
        <v>80</v>
      </c>
      <c r="R7058" t="s">
        <v>3235</v>
      </c>
      <c r="S7058">
        <v>122.688</v>
      </c>
      <c r="T7058">
        <v>9</v>
      </c>
      <c r="U7058">
        <v>0.2</v>
      </c>
      <c r="V7058">
        <v>39.873599999999982</v>
      </c>
      <c r="W7058" s="6">
        <f t="shared" si="664"/>
        <v>0.32499999999999984</v>
      </c>
      <c r="X7058" s="4">
        <f t="shared" si="661"/>
        <v>4.4303999999999979</v>
      </c>
      <c r="Y7058" s="4">
        <f t="shared" si="662"/>
        <v>13.632</v>
      </c>
      <c r="Z7058" s="4">
        <f t="shared" si="663"/>
        <v>17.04</v>
      </c>
      <c r="AA7058" s="4">
        <f t="shared" si="660"/>
        <v>24.537600000000001</v>
      </c>
    </row>
    <row r="7059" spans="1:27" x14ac:dyDescent="0.2">
      <c r="A7059">
        <v>7058</v>
      </c>
      <c r="B7059" t="s">
        <v>9276</v>
      </c>
      <c r="C7059" s="5">
        <v>42715</v>
      </c>
      <c r="D7059" s="5" t="str">
        <f t="shared" si="665"/>
        <v>2016-12</v>
      </c>
      <c r="E7059" s="5">
        <v>42715</v>
      </c>
      <c r="F7059" t="s">
        <v>1298</v>
      </c>
      <c r="G7059" t="s">
        <v>5068</v>
      </c>
      <c r="H7059" t="s">
        <v>5069</v>
      </c>
      <c r="I7059" t="s">
        <v>31</v>
      </c>
      <c r="J7059" t="s">
        <v>32</v>
      </c>
      <c r="K7059" t="s">
        <v>1893</v>
      </c>
      <c r="L7059" t="s">
        <v>48</v>
      </c>
      <c r="M7059">
        <v>92804</v>
      </c>
      <c r="N7059" t="s">
        <v>49</v>
      </c>
      <c r="O7059" t="s">
        <v>3503</v>
      </c>
      <c r="P7059" t="s">
        <v>37</v>
      </c>
      <c r="Q7059" t="s">
        <v>61</v>
      </c>
      <c r="R7059" t="s">
        <v>3504</v>
      </c>
      <c r="S7059">
        <v>892.13600000000008</v>
      </c>
      <c r="T7059">
        <v>7</v>
      </c>
      <c r="U7059">
        <v>0.2</v>
      </c>
      <c r="V7059">
        <v>111.51699999999991</v>
      </c>
      <c r="W7059" s="6">
        <f t="shared" si="664"/>
        <v>0.12499999999999989</v>
      </c>
      <c r="X7059" s="4">
        <f t="shared" si="661"/>
        <v>15.930999999999987</v>
      </c>
      <c r="Y7059" s="4">
        <f t="shared" si="662"/>
        <v>127.44800000000001</v>
      </c>
      <c r="Z7059" s="4">
        <f t="shared" si="663"/>
        <v>159.31</v>
      </c>
      <c r="AA7059" s="4">
        <f t="shared" si="660"/>
        <v>178.42720000000003</v>
      </c>
    </row>
    <row r="7060" spans="1:27" x14ac:dyDescent="0.2">
      <c r="A7060">
        <v>7059</v>
      </c>
      <c r="B7060" t="s">
        <v>9276</v>
      </c>
      <c r="C7060" s="5">
        <v>42715</v>
      </c>
      <c r="D7060" s="5" t="str">
        <f t="shared" si="665"/>
        <v>2016-12</v>
      </c>
      <c r="E7060" s="5">
        <v>42715</v>
      </c>
      <c r="F7060" t="s">
        <v>1298</v>
      </c>
      <c r="G7060" t="s">
        <v>5068</v>
      </c>
      <c r="H7060" t="s">
        <v>5069</v>
      </c>
      <c r="I7060" t="s">
        <v>31</v>
      </c>
      <c r="J7060" t="s">
        <v>32</v>
      </c>
      <c r="K7060" t="s">
        <v>1893</v>
      </c>
      <c r="L7060" t="s">
        <v>48</v>
      </c>
      <c r="M7060">
        <v>92804</v>
      </c>
      <c r="N7060" t="s">
        <v>49</v>
      </c>
      <c r="O7060" t="s">
        <v>8536</v>
      </c>
      <c r="P7060" t="s">
        <v>51</v>
      </c>
      <c r="Q7060" t="s">
        <v>64</v>
      </c>
      <c r="R7060" t="s">
        <v>8537</v>
      </c>
      <c r="S7060">
        <v>50.22</v>
      </c>
      <c r="T7060">
        <v>3</v>
      </c>
      <c r="U7060">
        <v>0</v>
      </c>
      <c r="V7060">
        <v>2.0087999999999973</v>
      </c>
      <c r="W7060" s="6">
        <f t="shared" si="664"/>
        <v>3.9999999999999945E-2</v>
      </c>
      <c r="X7060" s="4">
        <f t="shared" si="661"/>
        <v>0.66959999999999908</v>
      </c>
      <c r="Y7060" s="4">
        <f t="shared" si="662"/>
        <v>16.739999999999998</v>
      </c>
      <c r="Z7060" s="4">
        <f t="shared" si="663"/>
        <v>16.739999999999998</v>
      </c>
      <c r="AA7060" s="4">
        <f t="shared" si="660"/>
        <v>0</v>
      </c>
    </row>
    <row r="7061" spans="1:27" x14ac:dyDescent="0.2">
      <c r="A7061">
        <v>7060</v>
      </c>
      <c r="B7061" t="s">
        <v>9276</v>
      </c>
      <c r="C7061" s="5">
        <v>42715</v>
      </c>
      <c r="D7061" s="5" t="str">
        <f t="shared" si="665"/>
        <v>2016-12</v>
      </c>
      <c r="E7061" s="5">
        <v>42715</v>
      </c>
      <c r="F7061" t="s">
        <v>1298</v>
      </c>
      <c r="G7061" t="s">
        <v>5068</v>
      </c>
      <c r="H7061" t="s">
        <v>5069</v>
      </c>
      <c r="I7061" t="s">
        <v>31</v>
      </c>
      <c r="J7061" t="s">
        <v>32</v>
      </c>
      <c r="K7061" t="s">
        <v>1893</v>
      </c>
      <c r="L7061" t="s">
        <v>48</v>
      </c>
      <c r="M7061">
        <v>92804</v>
      </c>
      <c r="N7061" t="s">
        <v>49</v>
      </c>
      <c r="O7061" t="s">
        <v>2286</v>
      </c>
      <c r="P7061" t="s">
        <v>51</v>
      </c>
      <c r="Q7061" t="s">
        <v>83</v>
      </c>
      <c r="R7061" t="s">
        <v>2287</v>
      </c>
      <c r="S7061">
        <v>83.42</v>
      </c>
      <c r="T7061">
        <v>2</v>
      </c>
      <c r="U7061">
        <v>0</v>
      </c>
      <c r="V7061">
        <v>24.191799999999994</v>
      </c>
      <c r="W7061" s="6">
        <f t="shared" si="664"/>
        <v>0.28999999999999992</v>
      </c>
      <c r="X7061" s="4">
        <f t="shared" si="661"/>
        <v>12.095899999999997</v>
      </c>
      <c r="Y7061" s="4">
        <f t="shared" si="662"/>
        <v>41.71</v>
      </c>
      <c r="Z7061" s="4">
        <f t="shared" si="663"/>
        <v>41.71</v>
      </c>
      <c r="AA7061" s="4">
        <f t="shared" si="660"/>
        <v>0</v>
      </c>
    </row>
    <row r="7062" spans="1:27" x14ac:dyDescent="0.2">
      <c r="A7062">
        <v>7061</v>
      </c>
      <c r="B7062" t="s">
        <v>9276</v>
      </c>
      <c r="C7062" s="5">
        <v>42715</v>
      </c>
      <c r="D7062" s="5" t="str">
        <f t="shared" si="665"/>
        <v>2016-12</v>
      </c>
      <c r="E7062" s="5">
        <v>42715</v>
      </c>
      <c r="F7062" t="s">
        <v>1298</v>
      </c>
      <c r="G7062" t="s">
        <v>5068</v>
      </c>
      <c r="H7062" t="s">
        <v>5069</v>
      </c>
      <c r="I7062" t="s">
        <v>31</v>
      </c>
      <c r="J7062" t="s">
        <v>32</v>
      </c>
      <c r="K7062" t="s">
        <v>1893</v>
      </c>
      <c r="L7062" t="s">
        <v>48</v>
      </c>
      <c r="M7062">
        <v>92804</v>
      </c>
      <c r="N7062" t="s">
        <v>49</v>
      </c>
      <c r="O7062" t="s">
        <v>9277</v>
      </c>
      <c r="P7062" t="s">
        <v>51</v>
      </c>
      <c r="Q7062" t="s">
        <v>80</v>
      </c>
      <c r="R7062" t="s">
        <v>9278</v>
      </c>
      <c r="S7062">
        <v>5.8719999999999999</v>
      </c>
      <c r="T7062">
        <v>2</v>
      </c>
      <c r="U7062">
        <v>0.2</v>
      </c>
      <c r="V7062">
        <v>2.1286</v>
      </c>
      <c r="W7062" s="6">
        <f t="shared" si="664"/>
        <v>0.36249999999999999</v>
      </c>
      <c r="X7062" s="4">
        <f t="shared" si="661"/>
        <v>1.0643</v>
      </c>
      <c r="Y7062" s="4">
        <f t="shared" si="662"/>
        <v>2.9359999999999999</v>
      </c>
      <c r="Z7062" s="4">
        <f t="shared" si="663"/>
        <v>3.67</v>
      </c>
      <c r="AA7062" s="4">
        <f t="shared" si="660"/>
        <v>1.1744000000000001</v>
      </c>
    </row>
    <row r="7063" spans="1:27" x14ac:dyDescent="0.2">
      <c r="A7063">
        <v>7062</v>
      </c>
      <c r="B7063" t="s">
        <v>9279</v>
      </c>
      <c r="C7063" s="5">
        <v>42038</v>
      </c>
      <c r="D7063" s="5" t="str">
        <f t="shared" si="665"/>
        <v>2015-02</v>
      </c>
      <c r="E7063" s="5">
        <v>42040</v>
      </c>
      <c r="F7063" t="s">
        <v>28</v>
      </c>
      <c r="G7063" t="s">
        <v>1513</v>
      </c>
      <c r="H7063" t="s">
        <v>1514</v>
      </c>
      <c r="I7063" t="s">
        <v>46</v>
      </c>
      <c r="J7063" t="s">
        <v>32</v>
      </c>
      <c r="K7063" t="s">
        <v>3789</v>
      </c>
      <c r="L7063" t="s">
        <v>126</v>
      </c>
      <c r="M7063">
        <v>84062</v>
      </c>
      <c r="N7063" t="s">
        <v>49</v>
      </c>
      <c r="O7063" t="s">
        <v>3443</v>
      </c>
      <c r="P7063" t="s">
        <v>51</v>
      </c>
      <c r="Q7063" t="s">
        <v>80</v>
      </c>
      <c r="R7063" t="s">
        <v>3444</v>
      </c>
      <c r="S7063">
        <v>12.144</v>
      </c>
      <c r="T7063">
        <v>3</v>
      </c>
      <c r="U7063">
        <v>0.2</v>
      </c>
      <c r="V7063">
        <v>4.0985999999999994</v>
      </c>
      <c r="W7063" s="6">
        <f t="shared" si="664"/>
        <v>0.33749999999999997</v>
      </c>
      <c r="X7063" s="4">
        <f t="shared" si="661"/>
        <v>1.3661999999999999</v>
      </c>
      <c r="Y7063" s="4">
        <f t="shared" si="662"/>
        <v>4.048</v>
      </c>
      <c r="Z7063" s="4">
        <f t="shared" si="663"/>
        <v>5.0599999999999996</v>
      </c>
      <c r="AA7063" s="4">
        <f t="shared" si="660"/>
        <v>2.4288000000000003</v>
      </c>
    </row>
    <row r="7064" spans="1:27" x14ac:dyDescent="0.2">
      <c r="A7064">
        <v>7063</v>
      </c>
      <c r="B7064" t="s">
        <v>9280</v>
      </c>
      <c r="C7064" s="5">
        <v>42733</v>
      </c>
      <c r="D7064" s="5" t="str">
        <f t="shared" si="665"/>
        <v>2016-12</v>
      </c>
      <c r="E7064" s="5">
        <v>42735</v>
      </c>
      <c r="F7064" t="s">
        <v>28</v>
      </c>
      <c r="G7064" t="s">
        <v>923</v>
      </c>
      <c r="H7064" t="s">
        <v>924</v>
      </c>
      <c r="I7064" t="s">
        <v>31</v>
      </c>
      <c r="J7064" t="s">
        <v>32</v>
      </c>
      <c r="K7064" t="s">
        <v>323</v>
      </c>
      <c r="L7064" t="s">
        <v>425</v>
      </c>
      <c r="M7064">
        <v>97477</v>
      </c>
      <c r="N7064" t="s">
        <v>49</v>
      </c>
      <c r="O7064" t="s">
        <v>8418</v>
      </c>
      <c r="P7064" t="s">
        <v>51</v>
      </c>
      <c r="Q7064" t="s">
        <v>178</v>
      </c>
      <c r="R7064" t="s">
        <v>8070</v>
      </c>
      <c r="S7064">
        <v>27.792000000000002</v>
      </c>
      <c r="T7064">
        <v>3</v>
      </c>
      <c r="U7064">
        <v>0.2</v>
      </c>
      <c r="V7064">
        <v>10.422000000000001</v>
      </c>
      <c r="W7064" s="6">
        <f t="shared" si="664"/>
        <v>0.375</v>
      </c>
      <c r="X7064" s="4">
        <f t="shared" si="661"/>
        <v>3.4740000000000002</v>
      </c>
      <c r="Y7064" s="4">
        <f t="shared" si="662"/>
        <v>9.2640000000000011</v>
      </c>
      <c r="Z7064" s="4">
        <f t="shared" si="663"/>
        <v>11.579999999999998</v>
      </c>
      <c r="AA7064" s="4">
        <f t="shared" si="660"/>
        <v>5.5584000000000007</v>
      </c>
    </row>
    <row r="7065" spans="1:27" x14ac:dyDescent="0.2">
      <c r="A7065">
        <v>7064</v>
      </c>
      <c r="B7065" t="s">
        <v>9281</v>
      </c>
      <c r="C7065" s="5">
        <v>42978</v>
      </c>
      <c r="D7065" s="5" t="str">
        <f t="shared" si="665"/>
        <v>2017-08</v>
      </c>
      <c r="E7065" s="5">
        <v>42983</v>
      </c>
      <c r="F7065" t="s">
        <v>55</v>
      </c>
      <c r="G7065" t="s">
        <v>3777</v>
      </c>
      <c r="H7065" t="s">
        <v>3778</v>
      </c>
      <c r="I7065" t="s">
        <v>107</v>
      </c>
      <c r="J7065" t="s">
        <v>32</v>
      </c>
      <c r="K7065" t="s">
        <v>1986</v>
      </c>
      <c r="L7065" t="s">
        <v>425</v>
      </c>
      <c r="M7065">
        <v>97301</v>
      </c>
      <c r="N7065" t="s">
        <v>49</v>
      </c>
      <c r="O7065" t="s">
        <v>6827</v>
      </c>
      <c r="P7065" t="s">
        <v>51</v>
      </c>
      <c r="Q7065" t="s">
        <v>584</v>
      </c>
      <c r="R7065" t="s">
        <v>6828</v>
      </c>
      <c r="S7065">
        <v>6.2080000000000002</v>
      </c>
      <c r="T7065">
        <v>2</v>
      </c>
      <c r="U7065">
        <v>0.2</v>
      </c>
      <c r="V7065">
        <v>0.69839999999999902</v>
      </c>
      <c r="W7065" s="6">
        <f t="shared" si="664"/>
        <v>0.11249999999999984</v>
      </c>
      <c r="X7065" s="4">
        <f t="shared" si="661"/>
        <v>0.34919999999999951</v>
      </c>
      <c r="Y7065" s="4">
        <f t="shared" si="662"/>
        <v>3.1040000000000001</v>
      </c>
      <c r="Z7065" s="4">
        <f t="shared" si="663"/>
        <v>3.88</v>
      </c>
      <c r="AA7065" s="4">
        <f t="shared" si="660"/>
        <v>1.2416</v>
      </c>
    </row>
    <row r="7066" spans="1:27" x14ac:dyDescent="0.2">
      <c r="A7066">
        <v>7065</v>
      </c>
      <c r="B7066" t="s">
        <v>9282</v>
      </c>
      <c r="C7066" s="5">
        <v>42770</v>
      </c>
      <c r="D7066" s="5" t="str">
        <f t="shared" si="665"/>
        <v>2017-02</v>
      </c>
      <c r="E7066" s="5">
        <v>42775</v>
      </c>
      <c r="F7066" t="s">
        <v>55</v>
      </c>
      <c r="G7066" t="s">
        <v>2344</v>
      </c>
      <c r="H7066" t="s">
        <v>2345</v>
      </c>
      <c r="I7066" t="s">
        <v>31</v>
      </c>
      <c r="J7066" t="s">
        <v>32</v>
      </c>
      <c r="K7066" t="s">
        <v>394</v>
      </c>
      <c r="L7066" t="s">
        <v>272</v>
      </c>
      <c r="M7066">
        <v>14609</v>
      </c>
      <c r="N7066" t="s">
        <v>153</v>
      </c>
      <c r="O7066" t="s">
        <v>3633</v>
      </c>
      <c r="P7066" t="s">
        <v>51</v>
      </c>
      <c r="Q7066" t="s">
        <v>83</v>
      </c>
      <c r="R7066" t="s">
        <v>3634</v>
      </c>
      <c r="S7066">
        <v>32.67</v>
      </c>
      <c r="T7066">
        <v>3</v>
      </c>
      <c r="U7066">
        <v>0</v>
      </c>
      <c r="V7066">
        <v>8.4942000000000011</v>
      </c>
      <c r="W7066" s="6">
        <f t="shared" si="664"/>
        <v>0.26</v>
      </c>
      <c r="X7066" s="4">
        <f t="shared" si="661"/>
        <v>2.8314000000000004</v>
      </c>
      <c r="Y7066" s="4">
        <f t="shared" si="662"/>
        <v>10.89</v>
      </c>
      <c r="Z7066" s="4">
        <f t="shared" si="663"/>
        <v>10.89</v>
      </c>
      <c r="AA7066" s="4">
        <f t="shared" si="660"/>
        <v>0</v>
      </c>
    </row>
    <row r="7067" spans="1:27" x14ac:dyDescent="0.2">
      <c r="A7067">
        <v>7066</v>
      </c>
      <c r="B7067" t="s">
        <v>9283</v>
      </c>
      <c r="C7067" s="5">
        <v>41979</v>
      </c>
      <c r="D7067" s="5" t="str">
        <f t="shared" si="665"/>
        <v>2014-12</v>
      </c>
      <c r="E7067" s="5">
        <v>41981</v>
      </c>
      <c r="F7067" t="s">
        <v>193</v>
      </c>
      <c r="G7067" t="s">
        <v>2303</v>
      </c>
      <c r="H7067" t="s">
        <v>2304</v>
      </c>
      <c r="I7067" t="s">
        <v>46</v>
      </c>
      <c r="J7067" t="s">
        <v>32</v>
      </c>
      <c r="K7067" t="s">
        <v>47</v>
      </c>
      <c r="L7067" t="s">
        <v>48</v>
      </c>
      <c r="M7067">
        <v>90008</v>
      </c>
      <c r="N7067" t="s">
        <v>49</v>
      </c>
      <c r="O7067" t="s">
        <v>2882</v>
      </c>
      <c r="P7067" t="s">
        <v>51</v>
      </c>
      <c r="Q7067" t="s">
        <v>64</v>
      </c>
      <c r="R7067" t="s">
        <v>2883</v>
      </c>
      <c r="S7067">
        <v>1261.33</v>
      </c>
      <c r="T7067">
        <v>7</v>
      </c>
      <c r="U7067">
        <v>0</v>
      </c>
      <c r="V7067">
        <v>327.94580000000002</v>
      </c>
      <c r="W7067" s="6">
        <f t="shared" si="664"/>
        <v>0.26</v>
      </c>
      <c r="X7067" s="4">
        <f t="shared" si="661"/>
        <v>46.849400000000003</v>
      </c>
      <c r="Y7067" s="4">
        <f t="shared" si="662"/>
        <v>180.19</v>
      </c>
      <c r="Z7067" s="4">
        <f t="shared" si="663"/>
        <v>180.19</v>
      </c>
      <c r="AA7067" s="4">
        <f t="shared" si="660"/>
        <v>0</v>
      </c>
    </row>
    <row r="7068" spans="1:27" x14ac:dyDescent="0.2">
      <c r="A7068">
        <v>7067</v>
      </c>
      <c r="B7068" t="s">
        <v>9284</v>
      </c>
      <c r="C7068" s="5">
        <v>42520</v>
      </c>
      <c r="D7068" s="5" t="str">
        <f t="shared" si="665"/>
        <v>2016-05</v>
      </c>
      <c r="E7068" s="5">
        <v>42524</v>
      </c>
      <c r="F7068" t="s">
        <v>55</v>
      </c>
      <c r="G7068" t="s">
        <v>5810</v>
      </c>
      <c r="H7068" t="s">
        <v>5811</v>
      </c>
      <c r="I7068" t="s">
        <v>107</v>
      </c>
      <c r="J7068" t="s">
        <v>32</v>
      </c>
      <c r="K7068" t="s">
        <v>47</v>
      </c>
      <c r="L7068" t="s">
        <v>48</v>
      </c>
      <c r="M7068">
        <v>90049</v>
      </c>
      <c r="N7068" t="s">
        <v>49</v>
      </c>
      <c r="O7068" t="s">
        <v>6001</v>
      </c>
      <c r="P7068" t="s">
        <v>51</v>
      </c>
      <c r="Q7068" t="s">
        <v>95</v>
      </c>
      <c r="R7068" t="s">
        <v>6002</v>
      </c>
      <c r="S7068">
        <v>38.880000000000003</v>
      </c>
      <c r="T7068">
        <v>6</v>
      </c>
      <c r="U7068">
        <v>0</v>
      </c>
      <c r="V7068">
        <v>18.662400000000002</v>
      </c>
      <c r="W7068" s="6">
        <f t="shared" si="664"/>
        <v>0.48000000000000004</v>
      </c>
      <c r="X7068" s="4">
        <f t="shared" si="661"/>
        <v>3.1104000000000003</v>
      </c>
      <c r="Y7068" s="4">
        <f t="shared" si="662"/>
        <v>6.48</v>
      </c>
      <c r="Z7068" s="4">
        <f t="shared" si="663"/>
        <v>6.48</v>
      </c>
      <c r="AA7068" s="4">
        <f t="shared" si="660"/>
        <v>0</v>
      </c>
    </row>
    <row r="7069" spans="1:27" x14ac:dyDescent="0.2">
      <c r="A7069">
        <v>7068</v>
      </c>
      <c r="B7069" t="s">
        <v>9285</v>
      </c>
      <c r="C7069" s="5">
        <v>42511</v>
      </c>
      <c r="D7069" s="5" t="str">
        <f t="shared" si="665"/>
        <v>2016-05</v>
      </c>
      <c r="E7069" s="5">
        <v>42516</v>
      </c>
      <c r="F7069" t="s">
        <v>55</v>
      </c>
      <c r="G7069" t="s">
        <v>1347</v>
      </c>
      <c r="H7069" t="s">
        <v>1348</v>
      </c>
      <c r="I7069" t="s">
        <v>46</v>
      </c>
      <c r="J7069" t="s">
        <v>32</v>
      </c>
      <c r="K7069" t="s">
        <v>822</v>
      </c>
      <c r="L7069" t="s">
        <v>109</v>
      </c>
      <c r="M7069">
        <v>75081</v>
      </c>
      <c r="N7069" t="s">
        <v>110</v>
      </c>
      <c r="O7069" t="s">
        <v>801</v>
      </c>
      <c r="P7069" t="s">
        <v>51</v>
      </c>
      <c r="Q7069" t="s">
        <v>80</v>
      </c>
      <c r="R7069" t="s">
        <v>802</v>
      </c>
      <c r="S7069">
        <v>1.9639999999999995</v>
      </c>
      <c r="T7069">
        <v>2</v>
      </c>
      <c r="U7069">
        <v>0.8</v>
      </c>
      <c r="V7069">
        <v>-3.2406000000000006</v>
      </c>
      <c r="W7069" s="6">
        <f t="shared" si="664"/>
        <v>-1.6500000000000008</v>
      </c>
      <c r="X7069" s="4">
        <f t="shared" si="661"/>
        <v>-1.6203000000000003</v>
      </c>
      <c r="Y7069" s="4">
        <f t="shared" si="662"/>
        <v>0.98199999999999976</v>
      </c>
      <c r="Z7069" s="4">
        <f t="shared" si="663"/>
        <v>4.91</v>
      </c>
      <c r="AA7069" s="4">
        <f t="shared" si="660"/>
        <v>1.5711999999999997</v>
      </c>
    </row>
    <row r="7070" spans="1:27" x14ac:dyDescent="0.2">
      <c r="A7070">
        <v>7069</v>
      </c>
      <c r="B7070" t="s">
        <v>9285</v>
      </c>
      <c r="C7070" s="5">
        <v>42511</v>
      </c>
      <c r="D7070" s="5" t="str">
        <f t="shared" si="665"/>
        <v>2016-05</v>
      </c>
      <c r="E7070" s="5">
        <v>42516</v>
      </c>
      <c r="F7070" t="s">
        <v>55</v>
      </c>
      <c r="G7070" t="s">
        <v>1347</v>
      </c>
      <c r="H7070" t="s">
        <v>1348</v>
      </c>
      <c r="I7070" t="s">
        <v>46</v>
      </c>
      <c r="J7070" t="s">
        <v>32</v>
      </c>
      <c r="K7070" t="s">
        <v>822</v>
      </c>
      <c r="L7070" t="s">
        <v>109</v>
      </c>
      <c r="M7070">
        <v>75081</v>
      </c>
      <c r="N7070" t="s">
        <v>110</v>
      </c>
      <c r="O7070" t="s">
        <v>2707</v>
      </c>
      <c r="P7070" t="s">
        <v>51</v>
      </c>
      <c r="Q7070" t="s">
        <v>95</v>
      </c>
      <c r="R7070" t="s">
        <v>2708</v>
      </c>
      <c r="S7070">
        <v>82.656000000000006</v>
      </c>
      <c r="T7070">
        <v>9</v>
      </c>
      <c r="U7070">
        <v>0.2</v>
      </c>
      <c r="V7070">
        <v>30.996000000000002</v>
      </c>
      <c r="W7070" s="6">
        <f t="shared" si="664"/>
        <v>0.375</v>
      </c>
      <c r="X7070" s="4">
        <f t="shared" si="661"/>
        <v>3.4440000000000004</v>
      </c>
      <c r="Y7070" s="4">
        <f t="shared" si="662"/>
        <v>9.1840000000000011</v>
      </c>
      <c r="Z7070" s="4">
        <f t="shared" si="663"/>
        <v>11.48</v>
      </c>
      <c r="AA7070" s="4">
        <f t="shared" si="660"/>
        <v>16.531200000000002</v>
      </c>
    </row>
    <row r="7071" spans="1:27" x14ac:dyDescent="0.2">
      <c r="A7071">
        <v>7070</v>
      </c>
      <c r="B7071" t="s">
        <v>9286</v>
      </c>
      <c r="C7071" s="5">
        <v>41860</v>
      </c>
      <c r="D7071" s="5" t="str">
        <f t="shared" si="665"/>
        <v>2014-08</v>
      </c>
      <c r="E7071" s="5">
        <v>41865</v>
      </c>
      <c r="F7071" t="s">
        <v>55</v>
      </c>
      <c r="G7071" t="s">
        <v>3589</v>
      </c>
      <c r="H7071" t="s">
        <v>3590</v>
      </c>
      <c r="I7071" t="s">
        <v>31</v>
      </c>
      <c r="J7071" t="s">
        <v>32</v>
      </c>
      <c r="K7071" t="s">
        <v>3502</v>
      </c>
      <c r="L7071" t="s">
        <v>48</v>
      </c>
      <c r="M7071">
        <v>93727</v>
      </c>
      <c r="N7071" t="s">
        <v>49</v>
      </c>
      <c r="O7071" t="s">
        <v>1777</v>
      </c>
      <c r="P7071" t="s">
        <v>51</v>
      </c>
      <c r="Q7071" t="s">
        <v>95</v>
      </c>
      <c r="R7071" t="s">
        <v>1778</v>
      </c>
      <c r="S7071">
        <v>5.98</v>
      </c>
      <c r="T7071">
        <v>1</v>
      </c>
      <c r="U7071">
        <v>0</v>
      </c>
      <c r="V7071">
        <v>2.6909999999999998</v>
      </c>
      <c r="W7071" s="6">
        <f t="shared" si="664"/>
        <v>0.44999999999999996</v>
      </c>
      <c r="X7071" s="4">
        <f t="shared" si="661"/>
        <v>2.6909999999999998</v>
      </c>
      <c r="Y7071" s="4">
        <f t="shared" si="662"/>
        <v>5.98</v>
      </c>
      <c r="Z7071" s="4">
        <f t="shared" si="663"/>
        <v>5.98</v>
      </c>
      <c r="AA7071" s="4">
        <f t="shared" si="660"/>
        <v>0</v>
      </c>
    </row>
    <row r="7072" spans="1:27" x14ac:dyDescent="0.2">
      <c r="A7072">
        <v>7071</v>
      </c>
      <c r="B7072" t="s">
        <v>9287</v>
      </c>
      <c r="C7072" s="5">
        <v>42618</v>
      </c>
      <c r="D7072" s="5" t="str">
        <f t="shared" si="665"/>
        <v>2016-09</v>
      </c>
      <c r="E7072" s="5">
        <v>42623</v>
      </c>
      <c r="F7072" t="s">
        <v>28</v>
      </c>
      <c r="G7072" t="s">
        <v>6727</v>
      </c>
      <c r="H7072" t="s">
        <v>6728</v>
      </c>
      <c r="I7072" t="s">
        <v>107</v>
      </c>
      <c r="J7072" t="s">
        <v>32</v>
      </c>
      <c r="K7072" t="s">
        <v>308</v>
      </c>
      <c r="L7072" t="s">
        <v>216</v>
      </c>
      <c r="M7072">
        <v>60653</v>
      </c>
      <c r="N7072" t="s">
        <v>110</v>
      </c>
      <c r="O7072" t="s">
        <v>2382</v>
      </c>
      <c r="P7072" t="s">
        <v>51</v>
      </c>
      <c r="Q7072" t="s">
        <v>95</v>
      </c>
      <c r="R7072" t="s">
        <v>2383</v>
      </c>
      <c r="S7072">
        <v>9.2480000000000011</v>
      </c>
      <c r="T7072">
        <v>2</v>
      </c>
      <c r="U7072">
        <v>0.2</v>
      </c>
      <c r="V7072">
        <v>3.3524000000000003</v>
      </c>
      <c r="W7072" s="6">
        <f t="shared" si="664"/>
        <v>0.36249999999999999</v>
      </c>
      <c r="X7072" s="4">
        <f t="shared" si="661"/>
        <v>1.6762000000000001</v>
      </c>
      <c r="Y7072" s="4">
        <f t="shared" si="662"/>
        <v>4.6240000000000006</v>
      </c>
      <c r="Z7072" s="4">
        <f t="shared" si="663"/>
        <v>5.78</v>
      </c>
      <c r="AA7072" s="4">
        <f t="shared" si="660"/>
        <v>1.8496000000000004</v>
      </c>
    </row>
    <row r="7073" spans="1:27" x14ac:dyDescent="0.2">
      <c r="A7073">
        <v>7072</v>
      </c>
      <c r="B7073" t="s">
        <v>9288</v>
      </c>
      <c r="C7073" s="5">
        <v>42574</v>
      </c>
      <c r="D7073" s="5" t="str">
        <f t="shared" si="665"/>
        <v>2016-07</v>
      </c>
      <c r="E7073" s="5">
        <v>42579</v>
      </c>
      <c r="F7073" t="s">
        <v>55</v>
      </c>
      <c r="G7073" t="s">
        <v>2012</v>
      </c>
      <c r="H7073" t="s">
        <v>2013</v>
      </c>
      <c r="I7073" t="s">
        <v>31</v>
      </c>
      <c r="J7073" t="s">
        <v>32</v>
      </c>
      <c r="K7073" t="s">
        <v>7303</v>
      </c>
      <c r="L7073" t="s">
        <v>109</v>
      </c>
      <c r="M7073">
        <v>78501</v>
      </c>
      <c r="N7073" t="s">
        <v>110</v>
      </c>
      <c r="O7073" t="s">
        <v>6266</v>
      </c>
      <c r="P7073" t="s">
        <v>51</v>
      </c>
      <c r="Q7073" t="s">
        <v>73</v>
      </c>
      <c r="R7073" t="s">
        <v>6267</v>
      </c>
      <c r="S7073">
        <v>4.4479999999999995</v>
      </c>
      <c r="T7073">
        <v>2</v>
      </c>
      <c r="U7073">
        <v>0.2</v>
      </c>
      <c r="V7073">
        <v>0.3335999999999999</v>
      </c>
      <c r="W7073" s="6">
        <f t="shared" si="664"/>
        <v>7.4999999999999983E-2</v>
      </c>
      <c r="X7073" s="4">
        <f t="shared" si="661"/>
        <v>0.16679999999999995</v>
      </c>
      <c r="Y7073" s="4">
        <f t="shared" si="662"/>
        <v>2.2239999999999998</v>
      </c>
      <c r="Z7073" s="4">
        <f t="shared" si="663"/>
        <v>2.7799999999999994</v>
      </c>
      <c r="AA7073" s="4">
        <f t="shared" si="660"/>
        <v>0.88959999999999995</v>
      </c>
    </row>
    <row r="7074" spans="1:27" x14ac:dyDescent="0.2">
      <c r="A7074">
        <v>7073</v>
      </c>
      <c r="B7074" t="s">
        <v>9288</v>
      </c>
      <c r="C7074" s="5">
        <v>42574</v>
      </c>
      <c r="D7074" s="5" t="str">
        <f t="shared" si="665"/>
        <v>2016-07</v>
      </c>
      <c r="E7074" s="5">
        <v>42579</v>
      </c>
      <c r="F7074" t="s">
        <v>55</v>
      </c>
      <c r="G7074" t="s">
        <v>2012</v>
      </c>
      <c r="H7074" t="s">
        <v>2013</v>
      </c>
      <c r="I7074" t="s">
        <v>31</v>
      </c>
      <c r="J7074" t="s">
        <v>32</v>
      </c>
      <c r="K7074" t="s">
        <v>7303</v>
      </c>
      <c r="L7074" t="s">
        <v>109</v>
      </c>
      <c r="M7074">
        <v>78501</v>
      </c>
      <c r="N7074" t="s">
        <v>110</v>
      </c>
      <c r="O7074" t="s">
        <v>4460</v>
      </c>
      <c r="P7074" t="s">
        <v>51</v>
      </c>
      <c r="Q7074" t="s">
        <v>95</v>
      </c>
      <c r="R7074" t="s">
        <v>4461</v>
      </c>
      <c r="S7074">
        <v>5.1840000000000011</v>
      </c>
      <c r="T7074">
        <v>1</v>
      </c>
      <c r="U7074">
        <v>0.2</v>
      </c>
      <c r="V7074">
        <v>1.8144</v>
      </c>
      <c r="W7074" s="6">
        <f t="shared" si="664"/>
        <v>0.34999999999999992</v>
      </c>
      <c r="X7074" s="4">
        <f t="shared" si="661"/>
        <v>1.8144</v>
      </c>
      <c r="Y7074" s="4">
        <f t="shared" si="662"/>
        <v>5.1840000000000011</v>
      </c>
      <c r="Z7074" s="4">
        <f t="shared" si="663"/>
        <v>6.4800000000000013</v>
      </c>
      <c r="AA7074" s="4">
        <f t="shared" si="660"/>
        <v>1.0368000000000002</v>
      </c>
    </row>
    <row r="7075" spans="1:27" x14ac:dyDescent="0.2">
      <c r="A7075">
        <v>7074</v>
      </c>
      <c r="B7075" t="s">
        <v>9288</v>
      </c>
      <c r="C7075" s="5">
        <v>42574</v>
      </c>
      <c r="D7075" s="5" t="str">
        <f t="shared" si="665"/>
        <v>2016-07</v>
      </c>
      <c r="E7075" s="5">
        <v>42579</v>
      </c>
      <c r="F7075" t="s">
        <v>55</v>
      </c>
      <c r="G7075" t="s">
        <v>2012</v>
      </c>
      <c r="H7075" t="s">
        <v>2013</v>
      </c>
      <c r="I7075" t="s">
        <v>31</v>
      </c>
      <c r="J7075" t="s">
        <v>32</v>
      </c>
      <c r="K7075" t="s">
        <v>7303</v>
      </c>
      <c r="L7075" t="s">
        <v>109</v>
      </c>
      <c r="M7075">
        <v>78501</v>
      </c>
      <c r="N7075" t="s">
        <v>110</v>
      </c>
      <c r="O7075" t="s">
        <v>1575</v>
      </c>
      <c r="P7075" t="s">
        <v>51</v>
      </c>
      <c r="Q7075" t="s">
        <v>73</v>
      </c>
      <c r="R7075" t="s">
        <v>1576</v>
      </c>
      <c r="S7075">
        <v>175.92</v>
      </c>
      <c r="T7075">
        <v>5</v>
      </c>
      <c r="U7075">
        <v>0.2</v>
      </c>
      <c r="V7075">
        <v>15.393000000000008</v>
      </c>
      <c r="W7075" s="6">
        <f t="shared" si="664"/>
        <v>8.750000000000005E-2</v>
      </c>
      <c r="X7075" s="4">
        <f t="shared" si="661"/>
        <v>3.0786000000000016</v>
      </c>
      <c r="Y7075" s="4">
        <f t="shared" si="662"/>
        <v>35.183999999999997</v>
      </c>
      <c r="Z7075" s="4">
        <f t="shared" si="663"/>
        <v>43.98</v>
      </c>
      <c r="AA7075" s="4">
        <f t="shared" si="660"/>
        <v>35.183999999999997</v>
      </c>
    </row>
    <row r="7076" spans="1:27" x14ac:dyDescent="0.2">
      <c r="A7076">
        <v>7075</v>
      </c>
      <c r="B7076" t="s">
        <v>9288</v>
      </c>
      <c r="C7076" s="5">
        <v>42574</v>
      </c>
      <c r="D7076" s="5" t="str">
        <f t="shared" si="665"/>
        <v>2016-07</v>
      </c>
      <c r="E7076" s="5">
        <v>42579</v>
      </c>
      <c r="F7076" t="s">
        <v>55</v>
      </c>
      <c r="G7076" t="s">
        <v>2012</v>
      </c>
      <c r="H7076" t="s">
        <v>2013</v>
      </c>
      <c r="I7076" t="s">
        <v>31</v>
      </c>
      <c r="J7076" t="s">
        <v>32</v>
      </c>
      <c r="K7076" t="s">
        <v>7303</v>
      </c>
      <c r="L7076" t="s">
        <v>109</v>
      </c>
      <c r="M7076">
        <v>78501</v>
      </c>
      <c r="N7076" t="s">
        <v>110</v>
      </c>
      <c r="O7076" t="s">
        <v>3891</v>
      </c>
      <c r="P7076" t="s">
        <v>51</v>
      </c>
      <c r="Q7076" t="s">
        <v>80</v>
      </c>
      <c r="R7076" t="s">
        <v>1222</v>
      </c>
      <c r="S7076">
        <v>4.7519999999999989</v>
      </c>
      <c r="T7076">
        <v>4</v>
      </c>
      <c r="U7076">
        <v>0.8</v>
      </c>
      <c r="V7076">
        <v>-8.3160000000000025</v>
      </c>
      <c r="W7076" s="6">
        <f t="shared" si="664"/>
        <v>-1.7500000000000009</v>
      </c>
      <c r="X7076" s="4">
        <f t="shared" si="661"/>
        <v>-2.0790000000000006</v>
      </c>
      <c r="Y7076" s="4">
        <f t="shared" si="662"/>
        <v>1.1879999999999997</v>
      </c>
      <c r="Z7076" s="4">
        <f t="shared" si="663"/>
        <v>5.9399999999999995</v>
      </c>
      <c r="AA7076" s="4">
        <f t="shared" si="660"/>
        <v>3.8015999999999992</v>
      </c>
    </row>
    <row r="7077" spans="1:27" x14ac:dyDescent="0.2">
      <c r="A7077">
        <v>7076</v>
      </c>
      <c r="B7077" t="s">
        <v>9288</v>
      </c>
      <c r="C7077" s="5">
        <v>42574</v>
      </c>
      <c r="D7077" s="5" t="str">
        <f t="shared" si="665"/>
        <v>2016-07</v>
      </c>
      <c r="E7077" s="5">
        <v>42579</v>
      </c>
      <c r="F7077" t="s">
        <v>55</v>
      </c>
      <c r="G7077" t="s">
        <v>2012</v>
      </c>
      <c r="H7077" t="s">
        <v>2013</v>
      </c>
      <c r="I7077" t="s">
        <v>31</v>
      </c>
      <c r="J7077" t="s">
        <v>32</v>
      </c>
      <c r="K7077" t="s">
        <v>7303</v>
      </c>
      <c r="L7077" t="s">
        <v>109</v>
      </c>
      <c r="M7077">
        <v>78501</v>
      </c>
      <c r="N7077" t="s">
        <v>110</v>
      </c>
      <c r="O7077" t="s">
        <v>4231</v>
      </c>
      <c r="P7077" t="s">
        <v>51</v>
      </c>
      <c r="Q7077" t="s">
        <v>584</v>
      </c>
      <c r="R7077" t="s">
        <v>4232</v>
      </c>
      <c r="S7077">
        <v>13.344000000000001</v>
      </c>
      <c r="T7077">
        <v>2</v>
      </c>
      <c r="U7077">
        <v>0.2</v>
      </c>
      <c r="V7077">
        <v>1.0007999999999999</v>
      </c>
      <c r="W7077" s="6">
        <f t="shared" si="664"/>
        <v>7.4999999999999983E-2</v>
      </c>
      <c r="X7077" s="4">
        <f t="shared" si="661"/>
        <v>0.50039999999999996</v>
      </c>
      <c r="Y7077" s="4">
        <f t="shared" si="662"/>
        <v>6.6720000000000006</v>
      </c>
      <c r="Z7077" s="4">
        <f t="shared" si="663"/>
        <v>8.34</v>
      </c>
      <c r="AA7077" s="4">
        <f t="shared" si="660"/>
        <v>2.6688000000000005</v>
      </c>
    </row>
    <row r="7078" spans="1:27" x14ac:dyDescent="0.2">
      <c r="A7078">
        <v>7077</v>
      </c>
      <c r="B7078" t="s">
        <v>9289</v>
      </c>
      <c r="C7078" s="5">
        <v>42502</v>
      </c>
      <c r="D7078" s="5" t="str">
        <f t="shared" si="665"/>
        <v>2016-05</v>
      </c>
      <c r="E7078" s="5">
        <v>42507</v>
      </c>
      <c r="F7078" t="s">
        <v>55</v>
      </c>
      <c r="G7078" t="s">
        <v>7997</v>
      </c>
      <c r="H7078" t="s">
        <v>7998</v>
      </c>
      <c r="I7078" t="s">
        <v>31</v>
      </c>
      <c r="J7078" t="s">
        <v>32</v>
      </c>
      <c r="K7078" t="s">
        <v>100</v>
      </c>
      <c r="L7078" t="s">
        <v>101</v>
      </c>
      <c r="M7078">
        <v>98105</v>
      </c>
      <c r="N7078" t="s">
        <v>49</v>
      </c>
      <c r="O7078" t="s">
        <v>2346</v>
      </c>
      <c r="P7078" t="s">
        <v>51</v>
      </c>
      <c r="Q7078" t="s">
        <v>178</v>
      </c>
      <c r="R7078" t="s">
        <v>2347</v>
      </c>
      <c r="S7078">
        <v>54.900000000000006</v>
      </c>
      <c r="T7078">
        <v>5</v>
      </c>
      <c r="U7078">
        <v>0</v>
      </c>
      <c r="V7078">
        <v>26.901000000000003</v>
      </c>
      <c r="W7078" s="6">
        <f t="shared" si="664"/>
        <v>0.49</v>
      </c>
      <c r="X7078" s="4">
        <f t="shared" si="661"/>
        <v>5.3802000000000003</v>
      </c>
      <c r="Y7078" s="4">
        <f t="shared" si="662"/>
        <v>10.98</v>
      </c>
      <c r="Z7078" s="4">
        <f t="shared" si="663"/>
        <v>10.98</v>
      </c>
      <c r="AA7078" s="4">
        <f t="shared" si="660"/>
        <v>0</v>
      </c>
    </row>
    <row r="7079" spans="1:27" x14ac:dyDescent="0.2">
      <c r="A7079">
        <v>7078</v>
      </c>
      <c r="B7079" t="s">
        <v>9290</v>
      </c>
      <c r="C7079" s="5">
        <v>42615</v>
      </c>
      <c r="D7079" s="5" t="str">
        <f t="shared" si="665"/>
        <v>2016-09</v>
      </c>
      <c r="E7079" s="5">
        <v>42619</v>
      </c>
      <c r="F7079" t="s">
        <v>55</v>
      </c>
      <c r="G7079" t="s">
        <v>4812</v>
      </c>
      <c r="H7079" t="s">
        <v>4813</v>
      </c>
      <c r="I7079" t="s">
        <v>31</v>
      </c>
      <c r="J7079" t="s">
        <v>32</v>
      </c>
      <c r="K7079" t="s">
        <v>472</v>
      </c>
      <c r="L7079" t="s">
        <v>93</v>
      </c>
      <c r="M7079">
        <v>28205</v>
      </c>
      <c r="N7079" t="s">
        <v>35</v>
      </c>
      <c r="O7079" t="s">
        <v>2482</v>
      </c>
      <c r="P7079" t="s">
        <v>51</v>
      </c>
      <c r="Q7079" t="s">
        <v>80</v>
      </c>
      <c r="R7079" t="s">
        <v>2483</v>
      </c>
      <c r="S7079">
        <v>22.911000000000005</v>
      </c>
      <c r="T7079">
        <v>7</v>
      </c>
      <c r="U7079">
        <v>0.7</v>
      </c>
      <c r="V7079">
        <v>-17.565099999999994</v>
      </c>
      <c r="W7079" s="6">
        <f t="shared" si="664"/>
        <v>-0.76666666666666627</v>
      </c>
      <c r="X7079" s="4">
        <f t="shared" si="661"/>
        <v>-2.5092999999999992</v>
      </c>
      <c r="Y7079" s="4">
        <f t="shared" si="662"/>
        <v>3.2730000000000006</v>
      </c>
      <c r="Z7079" s="4">
        <f t="shared" si="663"/>
        <v>10.91</v>
      </c>
      <c r="AA7079" s="4">
        <f t="shared" si="660"/>
        <v>16.037700000000001</v>
      </c>
    </row>
    <row r="7080" spans="1:27" x14ac:dyDescent="0.2">
      <c r="A7080">
        <v>7079</v>
      </c>
      <c r="B7080" t="s">
        <v>9290</v>
      </c>
      <c r="C7080" s="5">
        <v>42615</v>
      </c>
      <c r="D7080" s="5" t="str">
        <f t="shared" si="665"/>
        <v>2016-09</v>
      </c>
      <c r="E7080" s="5">
        <v>42619</v>
      </c>
      <c r="F7080" t="s">
        <v>55</v>
      </c>
      <c r="G7080" t="s">
        <v>4812</v>
      </c>
      <c r="H7080" t="s">
        <v>4813</v>
      </c>
      <c r="I7080" t="s">
        <v>31</v>
      </c>
      <c r="J7080" t="s">
        <v>32</v>
      </c>
      <c r="K7080" t="s">
        <v>472</v>
      </c>
      <c r="L7080" t="s">
        <v>93</v>
      </c>
      <c r="M7080">
        <v>28205</v>
      </c>
      <c r="N7080" t="s">
        <v>35</v>
      </c>
      <c r="O7080" t="s">
        <v>5953</v>
      </c>
      <c r="P7080" t="s">
        <v>51</v>
      </c>
      <c r="Q7080" t="s">
        <v>83</v>
      </c>
      <c r="R7080" t="s">
        <v>5954</v>
      </c>
      <c r="S7080">
        <v>309.45600000000002</v>
      </c>
      <c r="T7080">
        <v>9</v>
      </c>
      <c r="U7080">
        <v>0.2</v>
      </c>
      <c r="V7080">
        <v>34.813799999999944</v>
      </c>
      <c r="W7080" s="6">
        <f t="shared" si="664"/>
        <v>0.11249999999999981</v>
      </c>
      <c r="X7080" s="4">
        <f t="shared" si="661"/>
        <v>3.8681999999999936</v>
      </c>
      <c r="Y7080" s="4">
        <f t="shared" si="662"/>
        <v>34.384</v>
      </c>
      <c r="Z7080" s="4">
        <f t="shared" si="663"/>
        <v>42.980000000000004</v>
      </c>
      <c r="AA7080" s="4">
        <f t="shared" si="660"/>
        <v>61.891200000000005</v>
      </c>
    </row>
    <row r="7081" spans="1:27" x14ac:dyDescent="0.2">
      <c r="A7081">
        <v>7080</v>
      </c>
      <c r="B7081" t="s">
        <v>9290</v>
      </c>
      <c r="C7081" s="5">
        <v>42615</v>
      </c>
      <c r="D7081" s="5" t="str">
        <f t="shared" si="665"/>
        <v>2016-09</v>
      </c>
      <c r="E7081" s="5">
        <v>42619</v>
      </c>
      <c r="F7081" t="s">
        <v>55</v>
      </c>
      <c r="G7081" t="s">
        <v>4812</v>
      </c>
      <c r="H7081" t="s">
        <v>4813</v>
      </c>
      <c r="I7081" t="s">
        <v>31</v>
      </c>
      <c r="J7081" t="s">
        <v>32</v>
      </c>
      <c r="K7081" t="s">
        <v>472</v>
      </c>
      <c r="L7081" t="s">
        <v>93</v>
      </c>
      <c r="M7081">
        <v>28205</v>
      </c>
      <c r="N7081" t="s">
        <v>35</v>
      </c>
      <c r="O7081" t="s">
        <v>1899</v>
      </c>
      <c r="P7081" t="s">
        <v>51</v>
      </c>
      <c r="Q7081" t="s">
        <v>73</v>
      </c>
      <c r="R7081" t="s">
        <v>1900</v>
      </c>
      <c r="S7081">
        <v>19.456000000000003</v>
      </c>
      <c r="T7081">
        <v>4</v>
      </c>
      <c r="U7081">
        <v>0.2</v>
      </c>
      <c r="V7081">
        <v>3.4047999999999981</v>
      </c>
      <c r="W7081" s="6">
        <f t="shared" si="664"/>
        <v>0.17499999999999988</v>
      </c>
      <c r="X7081" s="4">
        <f t="shared" si="661"/>
        <v>0.85119999999999951</v>
      </c>
      <c r="Y7081" s="4">
        <f t="shared" si="662"/>
        <v>4.8640000000000008</v>
      </c>
      <c r="Z7081" s="4">
        <f t="shared" si="663"/>
        <v>6.080000000000001</v>
      </c>
      <c r="AA7081" s="4">
        <f t="shared" si="660"/>
        <v>3.8912000000000009</v>
      </c>
    </row>
    <row r="7082" spans="1:27" x14ac:dyDescent="0.2">
      <c r="A7082">
        <v>7081</v>
      </c>
      <c r="B7082" t="s">
        <v>9290</v>
      </c>
      <c r="C7082" s="5">
        <v>42615</v>
      </c>
      <c r="D7082" s="5" t="str">
        <f t="shared" si="665"/>
        <v>2016-09</v>
      </c>
      <c r="E7082" s="5">
        <v>42619</v>
      </c>
      <c r="F7082" t="s">
        <v>55</v>
      </c>
      <c r="G7082" t="s">
        <v>4812</v>
      </c>
      <c r="H7082" t="s">
        <v>4813</v>
      </c>
      <c r="I7082" t="s">
        <v>31</v>
      </c>
      <c r="J7082" t="s">
        <v>32</v>
      </c>
      <c r="K7082" t="s">
        <v>472</v>
      </c>
      <c r="L7082" t="s">
        <v>93</v>
      </c>
      <c r="M7082">
        <v>28205</v>
      </c>
      <c r="N7082" t="s">
        <v>35</v>
      </c>
      <c r="O7082" t="s">
        <v>515</v>
      </c>
      <c r="P7082" t="s">
        <v>37</v>
      </c>
      <c r="Q7082" t="s">
        <v>61</v>
      </c>
      <c r="R7082" t="s">
        <v>516</v>
      </c>
      <c r="S7082">
        <v>472.51800000000003</v>
      </c>
      <c r="T7082">
        <v>3</v>
      </c>
      <c r="U7082">
        <v>0.4</v>
      </c>
      <c r="V7082">
        <v>-149.63070000000005</v>
      </c>
      <c r="W7082" s="6">
        <f t="shared" si="664"/>
        <v>-0.31666666666666676</v>
      </c>
      <c r="X7082" s="4">
        <f t="shared" si="661"/>
        <v>-49.876900000000013</v>
      </c>
      <c r="Y7082" s="4">
        <f t="shared" si="662"/>
        <v>157.506</v>
      </c>
      <c r="Z7082" s="4">
        <f t="shared" si="663"/>
        <v>262.51000000000005</v>
      </c>
      <c r="AA7082" s="4">
        <f t="shared" si="660"/>
        <v>189.00720000000001</v>
      </c>
    </row>
    <row r="7083" spans="1:27" x14ac:dyDescent="0.2">
      <c r="A7083">
        <v>7082</v>
      </c>
      <c r="B7083" t="s">
        <v>9290</v>
      </c>
      <c r="C7083" s="5">
        <v>42615</v>
      </c>
      <c r="D7083" s="5" t="str">
        <f t="shared" si="665"/>
        <v>2016-09</v>
      </c>
      <c r="E7083" s="5">
        <v>42619</v>
      </c>
      <c r="F7083" t="s">
        <v>55</v>
      </c>
      <c r="G7083" t="s">
        <v>4812</v>
      </c>
      <c r="H7083" t="s">
        <v>4813</v>
      </c>
      <c r="I7083" t="s">
        <v>31</v>
      </c>
      <c r="J7083" t="s">
        <v>32</v>
      </c>
      <c r="K7083" t="s">
        <v>472</v>
      </c>
      <c r="L7083" t="s">
        <v>93</v>
      </c>
      <c r="M7083">
        <v>28205</v>
      </c>
      <c r="N7083" t="s">
        <v>35</v>
      </c>
      <c r="O7083" t="s">
        <v>2716</v>
      </c>
      <c r="P7083" t="s">
        <v>76</v>
      </c>
      <c r="Q7083" t="s">
        <v>166</v>
      </c>
      <c r="R7083" t="s">
        <v>4277</v>
      </c>
      <c r="S7083">
        <v>1012.6800000000001</v>
      </c>
      <c r="T7083">
        <v>3</v>
      </c>
      <c r="U7083">
        <v>0.2</v>
      </c>
      <c r="V7083">
        <v>303.80400000000003</v>
      </c>
      <c r="W7083" s="6">
        <f t="shared" si="664"/>
        <v>0.3</v>
      </c>
      <c r="X7083" s="4">
        <f t="shared" si="661"/>
        <v>101.26800000000001</v>
      </c>
      <c r="Y7083" s="4">
        <f t="shared" si="662"/>
        <v>337.56</v>
      </c>
      <c r="Z7083" s="4">
        <f t="shared" si="663"/>
        <v>421.95</v>
      </c>
      <c r="AA7083" s="4">
        <f t="shared" si="660"/>
        <v>202.53600000000003</v>
      </c>
    </row>
    <row r="7084" spans="1:27" x14ac:dyDescent="0.2">
      <c r="A7084">
        <v>7083</v>
      </c>
      <c r="B7084" t="s">
        <v>9290</v>
      </c>
      <c r="C7084" s="5">
        <v>42615</v>
      </c>
      <c r="D7084" s="5" t="str">
        <f t="shared" si="665"/>
        <v>2016-09</v>
      </c>
      <c r="E7084" s="5">
        <v>42619</v>
      </c>
      <c r="F7084" t="s">
        <v>55</v>
      </c>
      <c r="G7084" t="s">
        <v>4812</v>
      </c>
      <c r="H7084" t="s">
        <v>4813</v>
      </c>
      <c r="I7084" t="s">
        <v>31</v>
      </c>
      <c r="J7084" t="s">
        <v>32</v>
      </c>
      <c r="K7084" t="s">
        <v>472</v>
      </c>
      <c r="L7084" t="s">
        <v>93</v>
      </c>
      <c r="M7084">
        <v>28205</v>
      </c>
      <c r="N7084" t="s">
        <v>35</v>
      </c>
      <c r="O7084" t="s">
        <v>5948</v>
      </c>
      <c r="P7084" t="s">
        <v>51</v>
      </c>
      <c r="Q7084" t="s">
        <v>80</v>
      </c>
      <c r="R7084" t="s">
        <v>5949</v>
      </c>
      <c r="S7084">
        <v>17.220000000000006</v>
      </c>
      <c r="T7084">
        <v>5</v>
      </c>
      <c r="U7084">
        <v>0.7</v>
      </c>
      <c r="V7084">
        <v>-12.628</v>
      </c>
      <c r="W7084" s="6">
        <f t="shared" si="664"/>
        <v>-0.73333333333333306</v>
      </c>
      <c r="X7084" s="4">
        <f t="shared" si="661"/>
        <v>-2.5255999999999998</v>
      </c>
      <c r="Y7084" s="4">
        <f t="shared" si="662"/>
        <v>3.4440000000000013</v>
      </c>
      <c r="Z7084" s="4">
        <f t="shared" si="663"/>
        <v>11.480000000000002</v>
      </c>
      <c r="AA7084" s="4">
        <f t="shared" si="660"/>
        <v>12.054000000000004</v>
      </c>
    </row>
    <row r="7085" spans="1:27" x14ac:dyDescent="0.2">
      <c r="A7085">
        <v>7084</v>
      </c>
      <c r="B7085" t="s">
        <v>9291</v>
      </c>
      <c r="C7085" s="5">
        <v>42937</v>
      </c>
      <c r="D7085" s="5" t="str">
        <f t="shared" si="665"/>
        <v>2017-07</v>
      </c>
      <c r="E7085" s="5">
        <v>42941</v>
      </c>
      <c r="F7085" t="s">
        <v>28</v>
      </c>
      <c r="G7085" t="s">
        <v>2150</v>
      </c>
      <c r="H7085" t="s">
        <v>2151</v>
      </c>
      <c r="I7085" t="s">
        <v>46</v>
      </c>
      <c r="J7085" t="s">
        <v>32</v>
      </c>
      <c r="K7085" t="s">
        <v>92</v>
      </c>
      <c r="L7085" t="s">
        <v>48</v>
      </c>
      <c r="M7085">
        <v>94521</v>
      </c>
      <c r="N7085" t="s">
        <v>49</v>
      </c>
      <c r="O7085" t="s">
        <v>5184</v>
      </c>
      <c r="P7085" t="s">
        <v>51</v>
      </c>
      <c r="Q7085" t="s">
        <v>73</v>
      </c>
      <c r="R7085" t="s">
        <v>5185</v>
      </c>
      <c r="S7085">
        <v>3.52</v>
      </c>
      <c r="T7085">
        <v>2</v>
      </c>
      <c r="U7085">
        <v>0</v>
      </c>
      <c r="V7085">
        <v>1.6896</v>
      </c>
      <c r="W7085" s="6">
        <f t="shared" si="664"/>
        <v>0.48</v>
      </c>
      <c r="X7085" s="4">
        <f t="shared" si="661"/>
        <v>0.8448</v>
      </c>
      <c r="Y7085" s="4">
        <f t="shared" si="662"/>
        <v>1.76</v>
      </c>
      <c r="Z7085" s="4">
        <f t="shared" si="663"/>
        <v>1.76</v>
      </c>
      <c r="AA7085" s="4">
        <f t="shared" si="660"/>
        <v>0</v>
      </c>
    </row>
    <row r="7086" spans="1:27" x14ac:dyDescent="0.2">
      <c r="A7086">
        <v>7085</v>
      </c>
      <c r="B7086" t="s">
        <v>9291</v>
      </c>
      <c r="C7086" s="5">
        <v>42937</v>
      </c>
      <c r="D7086" s="5" t="str">
        <f t="shared" si="665"/>
        <v>2017-07</v>
      </c>
      <c r="E7086" s="5">
        <v>42941</v>
      </c>
      <c r="F7086" t="s">
        <v>28</v>
      </c>
      <c r="G7086" t="s">
        <v>2150</v>
      </c>
      <c r="H7086" t="s">
        <v>2151</v>
      </c>
      <c r="I7086" t="s">
        <v>46</v>
      </c>
      <c r="J7086" t="s">
        <v>32</v>
      </c>
      <c r="K7086" t="s">
        <v>92</v>
      </c>
      <c r="L7086" t="s">
        <v>48</v>
      </c>
      <c r="M7086">
        <v>94521</v>
      </c>
      <c r="N7086" t="s">
        <v>49</v>
      </c>
      <c r="O7086" t="s">
        <v>3712</v>
      </c>
      <c r="P7086" t="s">
        <v>76</v>
      </c>
      <c r="Q7086" t="s">
        <v>77</v>
      </c>
      <c r="R7086" t="s">
        <v>3713</v>
      </c>
      <c r="S7086">
        <v>1626.1920000000002</v>
      </c>
      <c r="T7086">
        <v>9</v>
      </c>
      <c r="U7086">
        <v>0.2</v>
      </c>
      <c r="V7086">
        <v>121.96440000000001</v>
      </c>
      <c r="W7086" s="6">
        <f t="shared" si="664"/>
        <v>7.4999999999999997E-2</v>
      </c>
      <c r="X7086" s="4">
        <f t="shared" si="661"/>
        <v>13.551600000000001</v>
      </c>
      <c r="Y7086" s="4">
        <f t="shared" si="662"/>
        <v>180.68800000000002</v>
      </c>
      <c r="Z7086" s="4">
        <f t="shared" si="663"/>
        <v>225.86</v>
      </c>
      <c r="AA7086" s="4">
        <f t="shared" si="660"/>
        <v>325.23840000000007</v>
      </c>
    </row>
    <row r="7087" spans="1:27" x14ac:dyDescent="0.2">
      <c r="A7087">
        <v>7086</v>
      </c>
      <c r="B7087" t="s">
        <v>9292</v>
      </c>
      <c r="C7087" s="5">
        <v>43003</v>
      </c>
      <c r="D7087" s="5" t="str">
        <f t="shared" si="665"/>
        <v>2017-09</v>
      </c>
      <c r="E7087" s="5">
        <v>43006</v>
      </c>
      <c r="F7087" t="s">
        <v>193</v>
      </c>
      <c r="G7087" t="s">
        <v>2834</v>
      </c>
      <c r="H7087" t="s">
        <v>2835</v>
      </c>
      <c r="I7087" t="s">
        <v>46</v>
      </c>
      <c r="J7087" t="s">
        <v>32</v>
      </c>
      <c r="K7087" t="s">
        <v>2262</v>
      </c>
      <c r="L7087" t="s">
        <v>152</v>
      </c>
      <c r="M7087">
        <v>19013</v>
      </c>
      <c r="N7087" t="s">
        <v>153</v>
      </c>
      <c r="O7087" t="s">
        <v>6729</v>
      </c>
      <c r="P7087" t="s">
        <v>51</v>
      </c>
      <c r="Q7087" t="s">
        <v>80</v>
      </c>
      <c r="R7087" t="s">
        <v>6730</v>
      </c>
      <c r="S7087">
        <v>8.5950000000000024</v>
      </c>
      <c r="T7087">
        <v>5</v>
      </c>
      <c r="U7087">
        <v>0.7</v>
      </c>
      <c r="V7087">
        <v>-6.3030000000000008</v>
      </c>
      <c r="W7087" s="6">
        <f t="shared" si="664"/>
        <v>-0.73333333333333317</v>
      </c>
      <c r="X7087" s="4">
        <f t="shared" si="661"/>
        <v>-1.2606000000000002</v>
      </c>
      <c r="Y7087" s="4">
        <f t="shared" si="662"/>
        <v>1.7190000000000005</v>
      </c>
      <c r="Z7087" s="4">
        <f t="shared" si="663"/>
        <v>5.73</v>
      </c>
      <c r="AA7087" s="4">
        <f t="shared" si="660"/>
        <v>6.0165000000000015</v>
      </c>
    </row>
    <row r="7088" spans="1:27" x14ac:dyDescent="0.2">
      <c r="A7088">
        <v>7087</v>
      </c>
      <c r="B7088" t="s">
        <v>9292</v>
      </c>
      <c r="C7088" s="5">
        <v>43003</v>
      </c>
      <c r="D7088" s="5" t="str">
        <f t="shared" si="665"/>
        <v>2017-09</v>
      </c>
      <c r="E7088" s="5">
        <v>43006</v>
      </c>
      <c r="F7088" t="s">
        <v>193</v>
      </c>
      <c r="G7088" t="s">
        <v>2834</v>
      </c>
      <c r="H7088" t="s">
        <v>2835</v>
      </c>
      <c r="I7088" t="s">
        <v>46</v>
      </c>
      <c r="J7088" t="s">
        <v>32</v>
      </c>
      <c r="K7088" t="s">
        <v>2262</v>
      </c>
      <c r="L7088" t="s">
        <v>152</v>
      </c>
      <c r="M7088">
        <v>19013</v>
      </c>
      <c r="N7088" t="s">
        <v>153</v>
      </c>
      <c r="O7088" t="s">
        <v>5908</v>
      </c>
      <c r="P7088" t="s">
        <v>51</v>
      </c>
      <c r="Q7088" t="s">
        <v>584</v>
      </c>
      <c r="R7088" t="s">
        <v>5909</v>
      </c>
      <c r="S7088">
        <v>190.89600000000002</v>
      </c>
      <c r="T7088">
        <v>2</v>
      </c>
      <c r="U7088">
        <v>0.2</v>
      </c>
      <c r="V7088">
        <v>-42.951599999999999</v>
      </c>
      <c r="W7088" s="6">
        <f t="shared" si="664"/>
        <v>-0.22499999999999998</v>
      </c>
      <c r="X7088" s="4">
        <f t="shared" si="661"/>
        <v>-21.4758</v>
      </c>
      <c r="Y7088" s="4">
        <f t="shared" si="662"/>
        <v>95.448000000000008</v>
      </c>
      <c r="Z7088" s="4">
        <f t="shared" si="663"/>
        <v>119.31</v>
      </c>
      <c r="AA7088" s="4">
        <f t="shared" si="660"/>
        <v>38.179200000000002</v>
      </c>
    </row>
    <row r="7089" spans="1:27" x14ac:dyDescent="0.2">
      <c r="A7089">
        <v>7088</v>
      </c>
      <c r="B7089" t="s">
        <v>9293</v>
      </c>
      <c r="C7089" s="5">
        <v>42950</v>
      </c>
      <c r="D7089" s="5" t="str">
        <f t="shared" si="665"/>
        <v>2017-08</v>
      </c>
      <c r="E7089" s="5">
        <v>42953</v>
      </c>
      <c r="F7089" t="s">
        <v>28</v>
      </c>
      <c r="G7089" t="s">
        <v>5935</v>
      </c>
      <c r="H7089" t="s">
        <v>5936</v>
      </c>
      <c r="I7089" t="s">
        <v>31</v>
      </c>
      <c r="J7089" t="s">
        <v>32</v>
      </c>
      <c r="K7089" t="s">
        <v>47</v>
      </c>
      <c r="L7089" t="s">
        <v>48</v>
      </c>
      <c r="M7089">
        <v>90004</v>
      </c>
      <c r="N7089" t="s">
        <v>49</v>
      </c>
      <c r="O7089" t="s">
        <v>5282</v>
      </c>
      <c r="P7089" t="s">
        <v>51</v>
      </c>
      <c r="Q7089" t="s">
        <v>64</v>
      </c>
      <c r="R7089" t="s">
        <v>5283</v>
      </c>
      <c r="S7089">
        <v>99.87</v>
      </c>
      <c r="T7089">
        <v>3</v>
      </c>
      <c r="U7089">
        <v>0</v>
      </c>
      <c r="V7089">
        <v>23.968799999999998</v>
      </c>
      <c r="W7089" s="6">
        <f t="shared" si="664"/>
        <v>0.23999999999999996</v>
      </c>
      <c r="X7089" s="4">
        <f t="shared" si="661"/>
        <v>7.9895999999999994</v>
      </c>
      <c r="Y7089" s="4">
        <f t="shared" si="662"/>
        <v>33.29</v>
      </c>
      <c r="Z7089" s="4">
        <f t="shared" si="663"/>
        <v>33.29</v>
      </c>
      <c r="AA7089" s="4">
        <f t="shared" si="660"/>
        <v>0</v>
      </c>
    </row>
    <row r="7090" spans="1:27" x14ac:dyDescent="0.2">
      <c r="A7090">
        <v>7089</v>
      </c>
      <c r="B7090" t="s">
        <v>9294</v>
      </c>
      <c r="C7090" s="5">
        <v>42302</v>
      </c>
      <c r="D7090" s="5" t="str">
        <f t="shared" si="665"/>
        <v>2015-10</v>
      </c>
      <c r="E7090" s="5">
        <v>42304</v>
      </c>
      <c r="F7090" t="s">
        <v>28</v>
      </c>
      <c r="G7090" t="s">
        <v>1944</v>
      </c>
      <c r="H7090" t="s">
        <v>1945</v>
      </c>
      <c r="I7090" t="s">
        <v>31</v>
      </c>
      <c r="J7090" t="s">
        <v>32</v>
      </c>
      <c r="K7090" t="s">
        <v>5484</v>
      </c>
      <c r="L7090" t="s">
        <v>1401</v>
      </c>
      <c r="M7090">
        <v>89431</v>
      </c>
      <c r="N7090" t="s">
        <v>49</v>
      </c>
      <c r="O7090" t="s">
        <v>4146</v>
      </c>
      <c r="P7090" t="s">
        <v>51</v>
      </c>
      <c r="Q7090" t="s">
        <v>73</v>
      </c>
      <c r="R7090" t="s">
        <v>4147</v>
      </c>
      <c r="S7090">
        <v>79.36</v>
      </c>
      <c r="T7090">
        <v>4</v>
      </c>
      <c r="U7090">
        <v>0</v>
      </c>
      <c r="V7090">
        <v>23.807999999999993</v>
      </c>
      <c r="W7090" s="6">
        <f t="shared" si="664"/>
        <v>0.29999999999999993</v>
      </c>
      <c r="X7090" s="4">
        <f t="shared" si="661"/>
        <v>5.9519999999999982</v>
      </c>
      <c r="Y7090" s="4">
        <f t="shared" si="662"/>
        <v>19.84</v>
      </c>
      <c r="Z7090" s="4">
        <f t="shared" si="663"/>
        <v>19.84</v>
      </c>
      <c r="AA7090" s="4">
        <f t="shared" si="660"/>
        <v>0</v>
      </c>
    </row>
    <row r="7091" spans="1:27" x14ac:dyDescent="0.2">
      <c r="A7091">
        <v>7090</v>
      </c>
      <c r="B7091" t="s">
        <v>9295</v>
      </c>
      <c r="C7091" s="5">
        <v>42901</v>
      </c>
      <c r="D7091" s="5" t="str">
        <f t="shared" si="665"/>
        <v>2017-06</v>
      </c>
      <c r="E7091" s="5">
        <v>42905</v>
      </c>
      <c r="F7091" t="s">
        <v>28</v>
      </c>
      <c r="G7091" t="s">
        <v>1021</v>
      </c>
      <c r="H7091" t="s">
        <v>1022</v>
      </c>
      <c r="I7091" t="s">
        <v>46</v>
      </c>
      <c r="J7091" t="s">
        <v>32</v>
      </c>
      <c r="K7091" t="s">
        <v>47</v>
      </c>
      <c r="L7091" t="s">
        <v>48</v>
      </c>
      <c r="M7091">
        <v>90032</v>
      </c>
      <c r="N7091" t="s">
        <v>49</v>
      </c>
      <c r="O7091" t="s">
        <v>4775</v>
      </c>
      <c r="P7091" t="s">
        <v>76</v>
      </c>
      <c r="Q7091" t="s">
        <v>77</v>
      </c>
      <c r="R7091" t="s">
        <v>4776</v>
      </c>
      <c r="S7091">
        <v>119.96</v>
      </c>
      <c r="T7091">
        <v>1</v>
      </c>
      <c r="U7091">
        <v>0.2</v>
      </c>
      <c r="V7091">
        <v>7.4974999999999987</v>
      </c>
      <c r="W7091" s="6">
        <f t="shared" si="664"/>
        <v>6.2499999999999993E-2</v>
      </c>
      <c r="X7091" s="4">
        <f t="shared" si="661"/>
        <v>7.4974999999999987</v>
      </c>
      <c r="Y7091" s="4">
        <f t="shared" si="662"/>
        <v>119.96</v>
      </c>
      <c r="Z7091" s="4">
        <f t="shared" si="663"/>
        <v>149.94999999999999</v>
      </c>
      <c r="AA7091" s="4">
        <f t="shared" si="660"/>
        <v>23.992000000000001</v>
      </c>
    </row>
    <row r="7092" spans="1:27" x14ac:dyDescent="0.2">
      <c r="A7092">
        <v>7091</v>
      </c>
      <c r="B7092" t="s">
        <v>9296</v>
      </c>
      <c r="C7092" s="5">
        <v>42013</v>
      </c>
      <c r="D7092" s="5" t="str">
        <f t="shared" si="665"/>
        <v>2015-01</v>
      </c>
      <c r="E7092" s="5">
        <v>42017</v>
      </c>
      <c r="F7092" t="s">
        <v>55</v>
      </c>
      <c r="G7092" t="s">
        <v>4500</v>
      </c>
      <c r="H7092" t="s">
        <v>4501</v>
      </c>
      <c r="I7092" t="s">
        <v>31</v>
      </c>
      <c r="J7092" t="s">
        <v>32</v>
      </c>
      <c r="K7092" t="s">
        <v>33</v>
      </c>
      <c r="L7092" t="s">
        <v>34</v>
      </c>
      <c r="M7092">
        <v>42420</v>
      </c>
      <c r="N7092" t="s">
        <v>35</v>
      </c>
      <c r="O7092" t="s">
        <v>1062</v>
      </c>
      <c r="P7092" t="s">
        <v>51</v>
      </c>
      <c r="Q7092" t="s">
        <v>95</v>
      </c>
      <c r="R7092" t="s">
        <v>191</v>
      </c>
      <c r="S7092">
        <v>106.32</v>
      </c>
      <c r="T7092">
        <v>3</v>
      </c>
      <c r="U7092">
        <v>0</v>
      </c>
      <c r="V7092">
        <v>49.970399999999991</v>
      </c>
      <c r="W7092" s="6">
        <f t="shared" si="664"/>
        <v>0.46999999999999992</v>
      </c>
      <c r="X7092" s="4">
        <f t="shared" si="661"/>
        <v>16.656799999999997</v>
      </c>
      <c r="Y7092" s="4">
        <f t="shared" si="662"/>
        <v>35.44</v>
      </c>
      <c r="Z7092" s="4">
        <f t="shared" si="663"/>
        <v>35.44</v>
      </c>
      <c r="AA7092" s="4">
        <f t="shared" si="660"/>
        <v>0</v>
      </c>
    </row>
    <row r="7093" spans="1:27" x14ac:dyDescent="0.2">
      <c r="A7093">
        <v>7092</v>
      </c>
      <c r="B7093" t="s">
        <v>9296</v>
      </c>
      <c r="C7093" s="5">
        <v>42013</v>
      </c>
      <c r="D7093" s="5" t="str">
        <f t="shared" si="665"/>
        <v>2015-01</v>
      </c>
      <c r="E7093" s="5">
        <v>42017</v>
      </c>
      <c r="F7093" t="s">
        <v>55</v>
      </c>
      <c r="G7093" t="s">
        <v>4500</v>
      </c>
      <c r="H7093" t="s">
        <v>4501</v>
      </c>
      <c r="I7093" t="s">
        <v>31</v>
      </c>
      <c r="J7093" t="s">
        <v>32</v>
      </c>
      <c r="K7093" t="s">
        <v>33</v>
      </c>
      <c r="L7093" t="s">
        <v>34</v>
      </c>
      <c r="M7093">
        <v>42420</v>
      </c>
      <c r="N7093" t="s">
        <v>35</v>
      </c>
      <c r="O7093" t="s">
        <v>5381</v>
      </c>
      <c r="P7093" t="s">
        <v>51</v>
      </c>
      <c r="Q7093" t="s">
        <v>83</v>
      </c>
      <c r="R7093" t="s">
        <v>5382</v>
      </c>
      <c r="S7093">
        <v>163.44</v>
      </c>
      <c r="T7093">
        <v>3</v>
      </c>
      <c r="U7093">
        <v>0</v>
      </c>
      <c r="V7093">
        <v>45.763200000000012</v>
      </c>
      <c r="W7093" s="6">
        <f t="shared" si="664"/>
        <v>0.28000000000000008</v>
      </c>
      <c r="X7093" s="4">
        <f t="shared" si="661"/>
        <v>15.254400000000004</v>
      </c>
      <c r="Y7093" s="4">
        <f t="shared" si="662"/>
        <v>54.48</v>
      </c>
      <c r="Z7093" s="4">
        <f t="shared" si="663"/>
        <v>54.48</v>
      </c>
      <c r="AA7093" s="4">
        <f t="shared" si="660"/>
        <v>0</v>
      </c>
    </row>
    <row r="7094" spans="1:27" x14ac:dyDescent="0.2">
      <c r="A7094">
        <v>7093</v>
      </c>
      <c r="B7094" t="s">
        <v>9296</v>
      </c>
      <c r="C7094" s="5">
        <v>42013</v>
      </c>
      <c r="D7094" s="5" t="str">
        <f t="shared" si="665"/>
        <v>2015-01</v>
      </c>
      <c r="E7094" s="5">
        <v>42017</v>
      </c>
      <c r="F7094" t="s">
        <v>55</v>
      </c>
      <c r="G7094" t="s">
        <v>4500</v>
      </c>
      <c r="H7094" t="s">
        <v>4501</v>
      </c>
      <c r="I7094" t="s">
        <v>31</v>
      </c>
      <c r="J7094" t="s">
        <v>32</v>
      </c>
      <c r="K7094" t="s">
        <v>33</v>
      </c>
      <c r="L7094" t="s">
        <v>34</v>
      </c>
      <c r="M7094">
        <v>42420</v>
      </c>
      <c r="N7094" t="s">
        <v>35</v>
      </c>
      <c r="O7094" t="s">
        <v>5777</v>
      </c>
      <c r="P7094" t="s">
        <v>51</v>
      </c>
      <c r="Q7094" t="s">
        <v>73</v>
      </c>
      <c r="R7094" t="s">
        <v>5778</v>
      </c>
      <c r="S7094">
        <v>42.76</v>
      </c>
      <c r="T7094">
        <v>2</v>
      </c>
      <c r="U7094">
        <v>0</v>
      </c>
      <c r="V7094">
        <v>11.117599999999999</v>
      </c>
      <c r="W7094" s="6">
        <f t="shared" si="664"/>
        <v>0.26</v>
      </c>
      <c r="X7094" s="4">
        <f t="shared" si="661"/>
        <v>5.5587999999999997</v>
      </c>
      <c r="Y7094" s="4">
        <f t="shared" si="662"/>
        <v>21.38</v>
      </c>
      <c r="Z7094" s="4">
        <f t="shared" si="663"/>
        <v>21.38</v>
      </c>
      <c r="AA7094" s="4">
        <f t="shared" si="660"/>
        <v>0</v>
      </c>
    </row>
    <row r="7095" spans="1:27" x14ac:dyDescent="0.2">
      <c r="A7095">
        <v>7094</v>
      </c>
      <c r="B7095" t="s">
        <v>9296</v>
      </c>
      <c r="C7095" s="5">
        <v>42013</v>
      </c>
      <c r="D7095" s="5" t="str">
        <f t="shared" si="665"/>
        <v>2015-01</v>
      </c>
      <c r="E7095" s="5">
        <v>42017</v>
      </c>
      <c r="F7095" t="s">
        <v>55</v>
      </c>
      <c r="G7095" t="s">
        <v>4500</v>
      </c>
      <c r="H7095" t="s">
        <v>4501</v>
      </c>
      <c r="I7095" t="s">
        <v>31</v>
      </c>
      <c r="J7095" t="s">
        <v>32</v>
      </c>
      <c r="K7095" t="s">
        <v>33</v>
      </c>
      <c r="L7095" t="s">
        <v>34</v>
      </c>
      <c r="M7095">
        <v>42420</v>
      </c>
      <c r="N7095" t="s">
        <v>35</v>
      </c>
      <c r="O7095" t="s">
        <v>6665</v>
      </c>
      <c r="P7095" t="s">
        <v>51</v>
      </c>
      <c r="Q7095" t="s">
        <v>95</v>
      </c>
      <c r="R7095" t="s">
        <v>6666</v>
      </c>
      <c r="S7095">
        <v>51.550000000000004</v>
      </c>
      <c r="T7095">
        <v>5</v>
      </c>
      <c r="U7095">
        <v>0</v>
      </c>
      <c r="V7095">
        <v>24.2285</v>
      </c>
      <c r="W7095" s="6">
        <f t="shared" si="664"/>
        <v>0.47</v>
      </c>
      <c r="X7095" s="4">
        <f t="shared" si="661"/>
        <v>4.8456999999999999</v>
      </c>
      <c r="Y7095" s="4">
        <f t="shared" si="662"/>
        <v>10.31</v>
      </c>
      <c r="Z7095" s="4">
        <f t="shared" si="663"/>
        <v>10.31</v>
      </c>
      <c r="AA7095" s="4">
        <f t="shared" si="660"/>
        <v>0</v>
      </c>
    </row>
    <row r="7096" spans="1:27" x14ac:dyDescent="0.2">
      <c r="A7096">
        <v>7095</v>
      </c>
      <c r="B7096" t="s">
        <v>9297</v>
      </c>
      <c r="C7096" s="5">
        <v>42044</v>
      </c>
      <c r="D7096" s="5" t="str">
        <f t="shared" si="665"/>
        <v>2015-02</v>
      </c>
      <c r="E7096" s="5">
        <v>42048</v>
      </c>
      <c r="F7096" t="s">
        <v>28</v>
      </c>
      <c r="G7096" t="s">
        <v>4550</v>
      </c>
      <c r="H7096" t="s">
        <v>4551</v>
      </c>
      <c r="I7096" t="s">
        <v>31</v>
      </c>
      <c r="J7096" t="s">
        <v>32</v>
      </c>
      <c r="K7096" t="s">
        <v>362</v>
      </c>
      <c r="L7096" t="s">
        <v>216</v>
      </c>
      <c r="M7096">
        <v>62521</v>
      </c>
      <c r="N7096" t="s">
        <v>110</v>
      </c>
      <c r="O7096" t="s">
        <v>1188</v>
      </c>
      <c r="P7096" t="s">
        <v>76</v>
      </c>
      <c r="Q7096" t="s">
        <v>166</v>
      </c>
      <c r="R7096" t="s">
        <v>1189</v>
      </c>
      <c r="S7096">
        <v>479.952</v>
      </c>
      <c r="T7096">
        <v>6</v>
      </c>
      <c r="U7096">
        <v>0.2</v>
      </c>
      <c r="V7096">
        <v>89.990999999999985</v>
      </c>
      <c r="W7096" s="6">
        <f t="shared" si="664"/>
        <v>0.18749999999999997</v>
      </c>
      <c r="X7096" s="4">
        <f t="shared" si="661"/>
        <v>14.998499999999998</v>
      </c>
      <c r="Y7096" s="4">
        <f t="shared" si="662"/>
        <v>79.992000000000004</v>
      </c>
      <c r="Z7096" s="4">
        <f t="shared" si="663"/>
        <v>99.989999999999981</v>
      </c>
      <c r="AA7096" s="4">
        <f t="shared" si="660"/>
        <v>95.990400000000008</v>
      </c>
    </row>
    <row r="7097" spans="1:27" x14ac:dyDescent="0.2">
      <c r="A7097">
        <v>7096</v>
      </c>
      <c r="B7097" t="s">
        <v>9298</v>
      </c>
      <c r="C7097" s="5">
        <v>42601</v>
      </c>
      <c r="D7097" s="5" t="str">
        <f t="shared" si="665"/>
        <v>2016-08</v>
      </c>
      <c r="E7097" s="5">
        <v>42602</v>
      </c>
      <c r="F7097" t="s">
        <v>193</v>
      </c>
      <c r="G7097" t="s">
        <v>2188</v>
      </c>
      <c r="H7097" t="s">
        <v>2189</v>
      </c>
      <c r="I7097" t="s">
        <v>31</v>
      </c>
      <c r="J7097" t="s">
        <v>32</v>
      </c>
      <c r="K7097" t="s">
        <v>271</v>
      </c>
      <c r="L7097" t="s">
        <v>272</v>
      </c>
      <c r="M7097">
        <v>10009</v>
      </c>
      <c r="N7097" t="s">
        <v>153</v>
      </c>
      <c r="O7097" t="s">
        <v>3924</v>
      </c>
      <c r="P7097" t="s">
        <v>51</v>
      </c>
      <c r="Q7097" t="s">
        <v>80</v>
      </c>
      <c r="R7097" t="s">
        <v>3925</v>
      </c>
      <c r="S7097">
        <v>146.68799999999999</v>
      </c>
      <c r="T7097">
        <v>6</v>
      </c>
      <c r="U7097">
        <v>0.2</v>
      </c>
      <c r="V7097">
        <v>55.007999999999996</v>
      </c>
      <c r="W7097" s="6">
        <f t="shared" si="664"/>
        <v>0.375</v>
      </c>
      <c r="X7097" s="4">
        <f t="shared" si="661"/>
        <v>9.1679999999999993</v>
      </c>
      <c r="Y7097" s="4">
        <f t="shared" si="662"/>
        <v>24.447999999999997</v>
      </c>
      <c r="Z7097" s="4">
        <f t="shared" si="663"/>
        <v>30.559999999999992</v>
      </c>
      <c r="AA7097" s="4">
        <f t="shared" si="660"/>
        <v>29.337599999999998</v>
      </c>
    </row>
    <row r="7098" spans="1:27" x14ac:dyDescent="0.2">
      <c r="A7098">
        <v>7097</v>
      </c>
      <c r="B7098" t="s">
        <v>9298</v>
      </c>
      <c r="C7098" s="5">
        <v>42601</v>
      </c>
      <c r="D7098" s="5" t="str">
        <f t="shared" si="665"/>
        <v>2016-08</v>
      </c>
      <c r="E7098" s="5">
        <v>42602</v>
      </c>
      <c r="F7098" t="s">
        <v>193</v>
      </c>
      <c r="G7098" t="s">
        <v>2188</v>
      </c>
      <c r="H7098" t="s">
        <v>2189</v>
      </c>
      <c r="I7098" t="s">
        <v>31</v>
      </c>
      <c r="J7098" t="s">
        <v>32</v>
      </c>
      <c r="K7098" t="s">
        <v>271</v>
      </c>
      <c r="L7098" t="s">
        <v>272</v>
      </c>
      <c r="M7098">
        <v>10009</v>
      </c>
      <c r="N7098" t="s">
        <v>153</v>
      </c>
      <c r="O7098" t="s">
        <v>7003</v>
      </c>
      <c r="P7098" t="s">
        <v>51</v>
      </c>
      <c r="Q7098" t="s">
        <v>80</v>
      </c>
      <c r="R7098" t="s">
        <v>7004</v>
      </c>
      <c r="S7098">
        <v>276.78400000000005</v>
      </c>
      <c r="T7098">
        <v>2</v>
      </c>
      <c r="U7098">
        <v>0.2</v>
      </c>
      <c r="V7098">
        <v>89.954799999999992</v>
      </c>
      <c r="W7098" s="6">
        <f t="shared" si="664"/>
        <v>0.3249999999999999</v>
      </c>
      <c r="X7098" s="4">
        <f t="shared" si="661"/>
        <v>44.977399999999996</v>
      </c>
      <c r="Y7098" s="4">
        <f t="shared" si="662"/>
        <v>138.39200000000002</v>
      </c>
      <c r="Z7098" s="4">
        <f t="shared" si="663"/>
        <v>172.99</v>
      </c>
      <c r="AA7098" s="4">
        <f t="shared" si="660"/>
        <v>55.356800000000014</v>
      </c>
    </row>
    <row r="7099" spans="1:27" x14ac:dyDescent="0.2">
      <c r="A7099">
        <v>7098</v>
      </c>
      <c r="B7099" t="s">
        <v>9298</v>
      </c>
      <c r="C7099" s="5">
        <v>42601</v>
      </c>
      <c r="D7099" s="5" t="str">
        <f t="shared" si="665"/>
        <v>2016-08</v>
      </c>
      <c r="E7099" s="5">
        <v>42602</v>
      </c>
      <c r="F7099" t="s">
        <v>193</v>
      </c>
      <c r="G7099" t="s">
        <v>2188</v>
      </c>
      <c r="H7099" t="s">
        <v>2189</v>
      </c>
      <c r="I7099" t="s">
        <v>31</v>
      </c>
      <c r="J7099" t="s">
        <v>32</v>
      </c>
      <c r="K7099" t="s">
        <v>271</v>
      </c>
      <c r="L7099" t="s">
        <v>272</v>
      </c>
      <c r="M7099">
        <v>10009</v>
      </c>
      <c r="N7099" t="s">
        <v>153</v>
      </c>
      <c r="O7099" t="s">
        <v>3357</v>
      </c>
      <c r="P7099" t="s">
        <v>51</v>
      </c>
      <c r="Q7099" t="s">
        <v>80</v>
      </c>
      <c r="R7099" t="s">
        <v>3358</v>
      </c>
      <c r="S7099">
        <v>25.32</v>
      </c>
      <c r="T7099">
        <v>5</v>
      </c>
      <c r="U7099">
        <v>0.2</v>
      </c>
      <c r="V7099">
        <v>9.1785000000000014</v>
      </c>
      <c r="W7099" s="6">
        <f t="shared" si="664"/>
        <v>0.36250000000000004</v>
      </c>
      <c r="X7099" s="4">
        <f t="shared" si="661"/>
        <v>1.8357000000000003</v>
      </c>
      <c r="Y7099" s="4">
        <f t="shared" si="662"/>
        <v>5.0640000000000001</v>
      </c>
      <c r="Z7099" s="4">
        <f t="shared" si="663"/>
        <v>6.33</v>
      </c>
      <c r="AA7099" s="4">
        <f t="shared" si="660"/>
        <v>5.0640000000000001</v>
      </c>
    </row>
    <row r="7100" spans="1:27" x14ac:dyDescent="0.2">
      <c r="A7100">
        <v>7099</v>
      </c>
      <c r="B7100" t="s">
        <v>9299</v>
      </c>
      <c r="C7100" s="5">
        <v>43045</v>
      </c>
      <c r="D7100" s="5" t="str">
        <f t="shared" si="665"/>
        <v>2017-11</v>
      </c>
      <c r="E7100" s="5">
        <v>43049</v>
      </c>
      <c r="F7100" t="s">
        <v>55</v>
      </c>
      <c r="G7100" t="s">
        <v>2210</v>
      </c>
      <c r="H7100" t="s">
        <v>2211</v>
      </c>
      <c r="I7100" t="s">
        <v>31</v>
      </c>
      <c r="J7100" t="s">
        <v>32</v>
      </c>
      <c r="K7100" t="s">
        <v>271</v>
      </c>
      <c r="L7100" t="s">
        <v>272</v>
      </c>
      <c r="M7100">
        <v>10011</v>
      </c>
      <c r="N7100" t="s">
        <v>153</v>
      </c>
      <c r="O7100" t="s">
        <v>8192</v>
      </c>
      <c r="P7100" t="s">
        <v>51</v>
      </c>
      <c r="Q7100" t="s">
        <v>95</v>
      </c>
      <c r="R7100" t="s">
        <v>8193</v>
      </c>
      <c r="S7100">
        <v>318.95999999999998</v>
      </c>
      <c r="T7100">
        <v>9</v>
      </c>
      <c r="U7100">
        <v>0</v>
      </c>
      <c r="V7100">
        <v>149.91119999999998</v>
      </c>
      <c r="W7100" s="6">
        <f t="shared" si="664"/>
        <v>0.47</v>
      </c>
      <c r="X7100" s="4">
        <f t="shared" si="661"/>
        <v>16.656799999999997</v>
      </c>
      <c r="Y7100" s="4">
        <f t="shared" si="662"/>
        <v>35.44</v>
      </c>
      <c r="Z7100" s="4">
        <f t="shared" si="663"/>
        <v>35.44</v>
      </c>
      <c r="AA7100" s="4">
        <f t="shared" si="660"/>
        <v>0</v>
      </c>
    </row>
    <row r="7101" spans="1:27" x14ac:dyDescent="0.2">
      <c r="A7101">
        <v>7100</v>
      </c>
      <c r="B7101" t="s">
        <v>9300</v>
      </c>
      <c r="C7101" s="5">
        <v>42364</v>
      </c>
      <c r="D7101" s="5" t="str">
        <f t="shared" si="665"/>
        <v>2015-12</v>
      </c>
      <c r="E7101" s="5">
        <v>42368</v>
      </c>
      <c r="F7101" t="s">
        <v>28</v>
      </c>
      <c r="G7101" t="s">
        <v>5893</v>
      </c>
      <c r="H7101" t="s">
        <v>5894</v>
      </c>
      <c r="I7101" t="s">
        <v>31</v>
      </c>
      <c r="J7101" t="s">
        <v>32</v>
      </c>
      <c r="K7101" t="s">
        <v>271</v>
      </c>
      <c r="L7101" t="s">
        <v>272</v>
      </c>
      <c r="M7101">
        <v>10009</v>
      </c>
      <c r="N7101" t="s">
        <v>153</v>
      </c>
      <c r="O7101" t="s">
        <v>8192</v>
      </c>
      <c r="P7101" t="s">
        <v>51</v>
      </c>
      <c r="Q7101" t="s">
        <v>95</v>
      </c>
      <c r="R7101" t="s">
        <v>8193</v>
      </c>
      <c r="S7101">
        <v>212.64</v>
      </c>
      <c r="T7101">
        <v>6</v>
      </c>
      <c r="U7101">
        <v>0</v>
      </c>
      <c r="V7101">
        <v>99.940799999999982</v>
      </c>
      <c r="W7101" s="6">
        <f t="shared" si="664"/>
        <v>0.46999999999999992</v>
      </c>
      <c r="X7101" s="4">
        <f t="shared" si="661"/>
        <v>16.656799999999997</v>
      </c>
      <c r="Y7101" s="4">
        <f t="shared" si="662"/>
        <v>35.44</v>
      </c>
      <c r="Z7101" s="4">
        <f t="shared" si="663"/>
        <v>35.44</v>
      </c>
      <c r="AA7101" s="4">
        <f t="shared" si="660"/>
        <v>0</v>
      </c>
    </row>
    <row r="7102" spans="1:27" x14ac:dyDescent="0.2">
      <c r="A7102">
        <v>7101</v>
      </c>
      <c r="B7102" t="s">
        <v>9301</v>
      </c>
      <c r="C7102" s="5">
        <v>41966</v>
      </c>
      <c r="D7102" s="5" t="str">
        <f t="shared" si="665"/>
        <v>2014-11</v>
      </c>
      <c r="E7102" s="5">
        <v>41971</v>
      </c>
      <c r="F7102" t="s">
        <v>55</v>
      </c>
      <c r="G7102" t="s">
        <v>2710</v>
      </c>
      <c r="H7102" t="s">
        <v>2711</v>
      </c>
      <c r="I7102" t="s">
        <v>31</v>
      </c>
      <c r="J7102" t="s">
        <v>32</v>
      </c>
      <c r="K7102" t="s">
        <v>628</v>
      </c>
      <c r="L7102" t="s">
        <v>315</v>
      </c>
      <c r="M7102">
        <v>85254</v>
      </c>
      <c r="N7102" t="s">
        <v>49</v>
      </c>
      <c r="O7102" t="s">
        <v>4701</v>
      </c>
      <c r="P7102" t="s">
        <v>51</v>
      </c>
      <c r="Q7102" t="s">
        <v>178</v>
      </c>
      <c r="R7102" t="s">
        <v>676</v>
      </c>
      <c r="S7102">
        <v>23.472000000000001</v>
      </c>
      <c r="T7102">
        <v>3</v>
      </c>
      <c r="U7102">
        <v>0.2</v>
      </c>
      <c r="V7102">
        <v>8.8019999999999978</v>
      </c>
      <c r="W7102" s="6">
        <f t="shared" si="664"/>
        <v>0.37499999999999989</v>
      </c>
      <c r="X7102" s="4">
        <f t="shared" si="661"/>
        <v>2.9339999999999993</v>
      </c>
      <c r="Y7102" s="4">
        <f t="shared" si="662"/>
        <v>7.8240000000000007</v>
      </c>
      <c r="Z7102" s="4">
        <f t="shared" si="663"/>
        <v>9.7799999999999994</v>
      </c>
      <c r="AA7102" s="4">
        <f t="shared" si="660"/>
        <v>4.6944000000000008</v>
      </c>
    </row>
    <row r="7103" spans="1:27" x14ac:dyDescent="0.2">
      <c r="A7103">
        <v>7102</v>
      </c>
      <c r="B7103" t="s">
        <v>9302</v>
      </c>
      <c r="C7103" s="5">
        <v>42583</v>
      </c>
      <c r="D7103" s="5" t="str">
        <f t="shared" si="665"/>
        <v>2016-08</v>
      </c>
      <c r="E7103" s="5">
        <v>42587</v>
      </c>
      <c r="F7103" t="s">
        <v>28</v>
      </c>
      <c r="G7103" t="s">
        <v>7301</v>
      </c>
      <c r="H7103" t="s">
        <v>7302</v>
      </c>
      <c r="I7103" t="s">
        <v>46</v>
      </c>
      <c r="J7103" t="s">
        <v>32</v>
      </c>
      <c r="K7103" t="s">
        <v>1624</v>
      </c>
      <c r="L7103" t="s">
        <v>109</v>
      </c>
      <c r="M7103">
        <v>79109</v>
      </c>
      <c r="N7103" t="s">
        <v>110</v>
      </c>
      <c r="O7103" t="s">
        <v>190</v>
      </c>
      <c r="P7103" t="s">
        <v>51</v>
      </c>
      <c r="Q7103" t="s">
        <v>95</v>
      </c>
      <c r="R7103" t="s">
        <v>191</v>
      </c>
      <c r="S7103">
        <v>19.648</v>
      </c>
      <c r="T7103">
        <v>2</v>
      </c>
      <c r="U7103">
        <v>0.2</v>
      </c>
      <c r="V7103">
        <v>6.6311999999999989</v>
      </c>
      <c r="W7103" s="6">
        <f t="shared" si="664"/>
        <v>0.33749999999999997</v>
      </c>
      <c r="X7103" s="4">
        <f t="shared" si="661"/>
        <v>3.3155999999999994</v>
      </c>
      <c r="Y7103" s="4">
        <f t="shared" si="662"/>
        <v>9.8239999999999998</v>
      </c>
      <c r="Z7103" s="4">
        <f t="shared" si="663"/>
        <v>12.28</v>
      </c>
      <c r="AA7103" s="4">
        <f t="shared" si="660"/>
        <v>3.9296000000000002</v>
      </c>
    </row>
    <row r="7104" spans="1:27" x14ac:dyDescent="0.2">
      <c r="A7104">
        <v>7103</v>
      </c>
      <c r="B7104" t="s">
        <v>9303</v>
      </c>
      <c r="C7104" s="5">
        <v>41903</v>
      </c>
      <c r="D7104" s="5" t="str">
        <f t="shared" si="665"/>
        <v>2014-09</v>
      </c>
      <c r="E7104" s="5">
        <v>41906</v>
      </c>
      <c r="F7104" t="s">
        <v>193</v>
      </c>
      <c r="G7104" t="s">
        <v>3431</v>
      </c>
      <c r="H7104" t="s">
        <v>3432</v>
      </c>
      <c r="I7104" t="s">
        <v>31</v>
      </c>
      <c r="J7104" t="s">
        <v>32</v>
      </c>
      <c r="K7104" t="s">
        <v>151</v>
      </c>
      <c r="L7104" t="s">
        <v>152</v>
      </c>
      <c r="M7104">
        <v>19140</v>
      </c>
      <c r="N7104" t="s">
        <v>153</v>
      </c>
      <c r="O7104" t="s">
        <v>1381</v>
      </c>
      <c r="P7104" t="s">
        <v>51</v>
      </c>
      <c r="Q7104" t="s">
        <v>80</v>
      </c>
      <c r="R7104" t="s">
        <v>1382</v>
      </c>
      <c r="S7104">
        <v>6.5700000000000012</v>
      </c>
      <c r="T7104">
        <v>3</v>
      </c>
      <c r="U7104">
        <v>0.7</v>
      </c>
      <c r="V7104">
        <v>-5.036999999999999</v>
      </c>
      <c r="W7104" s="6">
        <f t="shared" si="664"/>
        <v>-0.76666666666666639</v>
      </c>
      <c r="X7104" s="4">
        <f t="shared" si="661"/>
        <v>-1.6789999999999996</v>
      </c>
      <c r="Y7104" s="4">
        <f t="shared" si="662"/>
        <v>2.1900000000000004</v>
      </c>
      <c r="Z7104" s="4">
        <f t="shared" si="663"/>
        <v>7.3</v>
      </c>
      <c r="AA7104" s="4">
        <f t="shared" si="660"/>
        <v>4.5990000000000002</v>
      </c>
    </row>
    <row r="7105" spans="1:27" x14ac:dyDescent="0.2">
      <c r="A7105">
        <v>7104</v>
      </c>
      <c r="B7105" t="s">
        <v>9304</v>
      </c>
      <c r="C7105" s="5">
        <v>42982</v>
      </c>
      <c r="D7105" s="5" t="str">
        <f t="shared" si="665"/>
        <v>2017-09</v>
      </c>
      <c r="E7105" s="5">
        <v>42986</v>
      </c>
      <c r="F7105" t="s">
        <v>55</v>
      </c>
      <c r="G7105" t="s">
        <v>3494</v>
      </c>
      <c r="H7105" t="s">
        <v>3495</v>
      </c>
      <c r="I7105" t="s">
        <v>31</v>
      </c>
      <c r="J7105" t="s">
        <v>32</v>
      </c>
      <c r="K7105" t="s">
        <v>2553</v>
      </c>
      <c r="L7105" t="s">
        <v>48</v>
      </c>
      <c r="M7105">
        <v>92704</v>
      </c>
      <c r="N7105" t="s">
        <v>49</v>
      </c>
      <c r="O7105" t="s">
        <v>7577</v>
      </c>
      <c r="P7105" t="s">
        <v>51</v>
      </c>
      <c r="Q7105" t="s">
        <v>64</v>
      </c>
      <c r="R7105" t="s">
        <v>7578</v>
      </c>
      <c r="S7105">
        <v>421.1</v>
      </c>
      <c r="T7105">
        <v>2</v>
      </c>
      <c r="U7105">
        <v>0</v>
      </c>
      <c r="V7105">
        <v>105.27499999999998</v>
      </c>
      <c r="W7105" s="6">
        <f t="shared" si="664"/>
        <v>0.24999999999999994</v>
      </c>
      <c r="X7105" s="4">
        <f t="shared" si="661"/>
        <v>52.637499999999989</v>
      </c>
      <c r="Y7105" s="4">
        <f t="shared" si="662"/>
        <v>210.55</v>
      </c>
      <c r="Z7105" s="4">
        <f t="shared" si="663"/>
        <v>210.55</v>
      </c>
      <c r="AA7105" s="4">
        <f t="shared" si="660"/>
        <v>0</v>
      </c>
    </row>
    <row r="7106" spans="1:27" x14ac:dyDescent="0.2">
      <c r="A7106">
        <v>7105</v>
      </c>
      <c r="B7106" t="s">
        <v>9305</v>
      </c>
      <c r="C7106" s="5">
        <v>42905</v>
      </c>
      <c r="D7106" s="5" t="str">
        <f t="shared" si="665"/>
        <v>2017-06</v>
      </c>
      <c r="E7106" s="5">
        <v>42907</v>
      </c>
      <c r="F7106" t="s">
        <v>28</v>
      </c>
      <c r="G7106" t="s">
        <v>4630</v>
      </c>
      <c r="H7106" t="s">
        <v>4631</v>
      </c>
      <c r="I7106" t="s">
        <v>46</v>
      </c>
      <c r="J7106" t="s">
        <v>32</v>
      </c>
      <c r="K7106" t="s">
        <v>612</v>
      </c>
      <c r="L7106" t="s">
        <v>503</v>
      </c>
      <c r="M7106">
        <v>43055</v>
      </c>
      <c r="N7106" t="s">
        <v>153</v>
      </c>
      <c r="O7106" t="s">
        <v>1288</v>
      </c>
      <c r="P7106" t="s">
        <v>37</v>
      </c>
      <c r="Q7106" t="s">
        <v>41</v>
      </c>
      <c r="R7106" t="s">
        <v>1289</v>
      </c>
      <c r="S7106">
        <v>760.11599999999987</v>
      </c>
      <c r="T7106">
        <v>6</v>
      </c>
      <c r="U7106">
        <v>0.3</v>
      </c>
      <c r="V7106">
        <v>-43.435200000000009</v>
      </c>
      <c r="W7106" s="6">
        <f t="shared" si="664"/>
        <v>-5.7142857142857162E-2</v>
      </c>
      <c r="X7106" s="4">
        <f t="shared" si="661"/>
        <v>-7.2392000000000012</v>
      </c>
      <c r="Y7106" s="4">
        <f t="shared" si="662"/>
        <v>126.68599999999998</v>
      </c>
      <c r="Z7106" s="4">
        <f t="shared" si="663"/>
        <v>180.98</v>
      </c>
      <c r="AA7106" s="4">
        <f t="shared" si="660"/>
        <v>228.03479999999996</v>
      </c>
    </row>
    <row r="7107" spans="1:27" x14ac:dyDescent="0.2">
      <c r="A7107">
        <v>7106</v>
      </c>
      <c r="B7107" t="s">
        <v>9305</v>
      </c>
      <c r="C7107" s="5">
        <v>42905</v>
      </c>
      <c r="D7107" s="5" t="str">
        <f t="shared" si="665"/>
        <v>2017-06</v>
      </c>
      <c r="E7107" s="5">
        <v>42907</v>
      </c>
      <c r="F7107" t="s">
        <v>28</v>
      </c>
      <c r="G7107" t="s">
        <v>4630</v>
      </c>
      <c r="H7107" t="s">
        <v>4631</v>
      </c>
      <c r="I7107" t="s">
        <v>46</v>
      </c>
      <c r="J7107" t="s">
        <v>32</v>
      </c>
      <c r="K7107" t="s">
        <v>612</v>
      </c>
      <c r="L7107" t="s">
        <v>503</v>
      </c>
      <c r="M7107">
        <v>43055</v>
      </c>
      <c r="N7107" t="s">
        <v>153</v>
      </c>
      <c r="O7107" t="s">
        <v>5668</v>
      </c>
      <c r="P7107" t="s">
        <v>37</v>
      </c>
      <c r="Q7107" t="s">
        <v>70</v>
      </c>
      <c r="R7107" t="s">
        <v>5669</v>
      </c>
      <c r="S7107">
        <v>38.784000000000006</v>
      </c>
      <c r="T7107">
        <v>3</v>
      </c>
      <c r="U7107">
        <v>0.2</v>
      </c>
      <c r="V7107">
        <v>7.2719999999999949</v>
      </c>
      <c r="W7107" s="6">
        <f t="shared" si="664"/>
        <v>0.18749999999999983</v>
      </c>
      <c r="X7107" s="4">
        <f t="shared" si="661"/>
        <v>2.4239999999999982</v>
      </c>
      <c r="Y7107" s="4">
        <f t="shared" si="662"/>
        <v>12.928000000000003</v>
      </c>
      <c r="Z7107" s="4">
        <f t="shared" si="663"/>
        <v>16.16</v>
      </c>
      <c r="AA7107" s="4">
        <f t="shared" ref="AA7107:AA7170" si="666">S7107*U7107</f>
        <v>7.7568000000000019</v>
      </c>
    </row>
    <row r="7108" spans="1:27" x14ac:dyDescent="0.2">
      <c r="A7108">
        <v>7107</v>
      </c>
      <c r="B7108" t="s">
        <v>9305</v>
      </c>
      <c r="C7108" s="5">
        <v>42905</v>
      </c>
      <c r="D7108" s="5" t="str">
        <f t="shared" si="665"/>
        <v>2017-06</v>
      </c>
      <c r="E7108" s="5">
        <v>42907</v>
      </c>
      <c r="F7108" t="s">
        <v>28</v>
      </c>
      <c r="G7108" t="s">
        <v>4630</v>
      </c>
      <c r="H7108" t="s">
        <v>4631</v>
      </c>
      <c r="I7108" t="s">
        <v>46</v>
      </c>
      <c r="J7108" t="s">
        <v>32</v>
      </c>
      <c r="K7108" t="s">
        <v>612</v>
      </c>
      <c r="L7108" t="s">
        <v>503</v>
      </c>
      <c r="M7108">
        <v>43055</v>
      </c>
      <c r="N7108" t="s">
        <v>153</v>
      </c>
      <c r="O7108" t="s">
        <v>7159</v>
      </c>
      <c r="P7108" t="s">
        <v>76</v>
      </c>
      <c r="Q7108" t="s">
        <v>166</v>
      </c>
      <c r="R7108" t="s">
        <v>7160</v>
      </c>
      <c r="S7108">
        <v>122.32799999999999</v>
      </c>
      <c r="T7108">
        <v>9</v>
      </c>
      <c r="U7108">
        <v>0.2</v>
      </c>
      <c r="V7108">
        <v>1.5291000000000032</v>
      </c>
      <c r="W7108" s="6">
        <f t="shared" si="664"/>
        <v>1.2500000000000028E-2</v>
      </c>
      <c r="X7108" s="4">
        <f t="shared" ref="X7108:X7171" si="667">V7108/T7108</f>
        <v>0.16990000000000036</v>
      </c>
      <c r="Y7108" s="4">
        <f t="shared" ref="Y7108:Y7171" si="668">S7108/T7108</f>
        <v>13.591999999999999</v>
      </c>
      <c r="Z7108" s="4">
        <f t="shared" ref="Z7108:Z7171" si="669">S7108/((1-U7108)*T7108)</f>
        <v>16.989999999999998</v>
      </c>
      <c r="AA7108" s="4">
        <f t="shared" si="666"/>
        <v>24.465599999999998</v>
      </c>
    </row>
    <row r="7109" spans="1:27" x14ac:dyDescent="0.2">
      <c r="A7109">
        <v>7108</v>
      </c>
      <c r="B7109" t="s">
        <v>9306</v>
      </c>
      <c r="C7109" s="5">
        <v>42479</v>
      </c>
      <c r="D7109" s="5" t="str">
        <f t="shared" si="665"/>
        <v>2016-04</v>
      </c>
      <c r="E7109" s="5">
        <v>42486</v>
      </c>
      <c r="F7109" t="s">
        <v>55</v>
      </c>
      <c r="G7109" t="s">
        <v>295</v>
      </c>
      <c r="H7109" t="s">
        <v>296</v>
      </c>
      <c r="I7109" t="s">
        <v>31</v>
      </c>
      <c r="J7109" t="s">
        <v>32</v>
      </c>
      <c r="K7109" t="s">
        <v>271</v>
      </c>
      <c r="L7109" t="s">
        <v>272</v>
      </c>
      <c r="M7109">
        <v>10035</v>
      </c>
      <c r="N7109" t="s">
        <v>153</v>
      </c>
      <c r="O7109" t="s">
        <v>2796</v>
      </c>
      <c r="P7109" t="s">
        <v>76</v>
      </c>
      <c r="Q7109" t="s">
        <v>77</v>
      </c>
      <c r="R7109" t="s">
        <v>2797</v>
      </c>
      <c r="S7109">
        <v>25.98</v>
      </c>
      <c r="T7109">
        <v>2</v>
      </c>
      <c r="U7109">
        <v>0</v>
      </c>
      <c r="V7109">
        <v>0.77939999999999898</v>
      </c>
      <c r="W7109" s="6">
        <f t="shared" ref="W7109:W7172" si="670">(V7109/S7109)</f>
        <v>2.9999999999999961E-2</v>
      </c>
      <c r="X7109" s="4">
        <f t="shared" si="667"/>
        <v>0.38969999999999949</v>
      </c>
      <c r="Y7109" s="4">
        <f t="shared" si="668"/>
        <v>12.99</v>
      </c>
      <c r="Z7109" s="4">
        <f t="shared" si="669"/>
        <v>12.99</v>
      </c>
      <c r="AA7109" s="4">
        <f t="shared" si="666"/>
        <v>0</v>
      </c>
    </row>
    <row r="7110" spans="1:27" x14ac:dyDescent="0.2">
      <c r="A7110">
        <v>7109</v>
      </c>
      <c r="B7110" t="s">
        <v>9306</v>
      </c>
      <c r="C7110" s="5">
        <v>42479</v>
      </c>
      <c r="D7110" s="5" t="str">
        <f t="shared" si="665"/>
        <v>2016-04</v>
      </c>
      <c r="E7110" s="5">
        <v>42486</v>
      </c>
      <c r="F7110" t="s">
        <v>55</v>
      </c>
      <c r="G7110" t="s">
        <v>295</v>
      </c>
      <c r="H7110" t="s">
        <v>296</v>
      </c>
      <c r="I7110" t="s">
        <v>31</v>
      </c>
      <c r="J7110" t="s">
        <v>32</v>
      </c>
      <c r="K7110" t="s">
        <v>271</v>
      </c>
      <c r="L7110" t="s">
        <v>272</v>
      </c>
      <c r="M7110">
        <v>10035</v>
      </c>
      <c r="N7110" t="s">
        <v>153</v>
      </c>
      <c r="O7110" t="s">
        <v>4824</v>
      </c>
      <c r="P7110" t="s">
        <v>51</v>
      </c>
      <c r="Q7110" t="s">
        <v>73</v>
      </c>
      <c r="R7110" t="s">
        <v>4825</v>
      </c>
      <c r="S7110">
        <v>3.28</v>
      </c>
      <c r="T7110">
        <v>2</v>
      </c>
      <c r="U7110">
        <v>0</v>
      </c>
      <c r="V7110">
        <v>1.4759999999999998</v>
      </c>
      <c r="W7110" s="6">
        <f t="shared" si="670"/>
        <v>0.44999999999999996</v>
      </c>
      <c r="X7110" s="4">
        <f t="shared" si="667"/>
        <v>0.73799999999999988</v>
      </c>
      <c r="Y7110" s="4">
        <f t="shared" si="668"/>
        <v>1.64</v>
      </c>
      <c r="Z7110" s="4">
        <f t="shared" si="669"/>
        <v>1.64</v>
      </c>
      <c r="AA7110" s="4">
        <f t="shared" si="666"/>
        <v>0</v>
      </c>
    </row>
    <row r="7111" spans="1:27" x14ac:dyDescent="0.2">
      <c r="A7111">
        <v>7110</v>
      </c>
      <c r="B7111" t="s">
        <v>9306</v>
      </c>
      <c r="C7111" s="5">
        <v>42479</v>
      </c>
      <c r="D7111" s="5" t="str">
        <f t="shared" ref="D7111:D7174" si="671">TEXT(C7111,"yyyy-mm")</f>
        <v>2016-04</v>
      </c>
      <c r="E7111" s="5">
        <v>42486</v>
      </c>
      <c r="F7111" t="s">
        <v>55</v>
      </c>
      <c r="G7111" t="s">
        <v>295</v>
      </c>
      <c r="H7111" t="s">
        <v>296</v>
      </c>
      <c r="I7111" t="s">
        <v>31</v>
      </c>
      <c r="J7111" t="s">
        <v>32</v>
      </c>
      <c r="K7111" t="s">
        <v>271</v>
      </c>
      <c r="L7111" t="s">
        <v>272</v>
      </c>
      <c r="M7111">
        <v>10035</v>
      </c>
      <c r="N7111" t="s">
        <v>153</v>
      </c>
      <c r="O7111" t="s">
        <v>691</v>
      </c>
      <c r="P7111" t="s">
        <v>51</v>
      </c>
      <c r="Q7111" t="s">
        <v>64</v>
      </c>
      <c r="R7111" t="s">
        <v>692</v>
      </c>
      <c r="S7111">
        <v>459.88</v>
      </c>
      <c r="T7111">
        <v>4</v>
      </c>
      <c r="U7111">
        <v>0</v>
      </c>
      <c r="V7111">
        <v>13.796400000000006</v>
      </c>
      <c r="W7111" s="6">
        <f t="shared" si="670"/>
        <v>3.0000000000000013E-2</v>
      </c>
      <c r="X7111" s="4">
        <f t="shared" si="667"/>
        <v>3.4491000000000014</v>
      </c>
      <c r="Y7111" s="4">
        <f t="shared" si="668"/>
        <v>114.97</v>
      </c>
      <c r="Z7111" s="4">
        <f t="shared" si="669"/>
        <v>114.97</v>
      </c>
      <c r="AA7111" s="4">
        <f t="shared" si="666"/>
        <v>0</v>
      </c>
    </row>
    <row r="7112" spans="1:27" x14ac:dyDescent="0.2">
      <c r="A7112">
        <v>7111</v>
      </c>
      <c r="B7112" t="s">
        <v>9306</v>
      </c>
      <c r="C7112" s="5">
        <v>42479</v>
      </c>
      <c r="D7112" s="5" t="str">
        <f t="shared" si="671"/>
        <v>2016-04</v>
      </c>
      <c r="E7112" s="5">
        <v>42486</v>
      </c>
      <c r="F7112" t="s">
        <v>55</v>
      </c>
      <c r="G7112" t="s">
        <v>295</v>
      </c>
      <c r="H7112" t="s">
        <v>296</v>
      </c>
      <c r="I7112" t="s">
        <v>31</v>
      </c>
      <c r="J7112" t="s">
        <v>32</v>
      </c>
      <c r="K7112" t="s">
        <v>271</v>
      </c>
      <c r="L7112" t="s">
        <v>272</v>
      </c>
      <c r="M7112">
        <v>10035</v>
      </c>
      <c r="N7112" t="s">
        <v>153</v>
      </c>
      <c r="O7112" t="s">
        <v>6827</v>
      </c>
      <c r="P7112" t="s">
        <v>51</v>
      </c>
      <c r="Q7112" t="s">
        <v>584</v>
      </c>
      <c r="R7112" t="s">
        <v>6828</v>
      </c>
      <c r="S7112">
        <v>7.76</v>
      </c>
      <c r="T7112">
        <v>2</v>
      </c>
      <c r="U7112">
        <v>0</v>
      </c>
      <c r="V7112">
        <v>2.2503999999999991</v>
      </c>
      <c r="W7112" s="6">
        <f t="shared" si="670"/>
        <v>0.28999999999999987</v>
      </c>
      <c r="X7112" s="4">
        <f t="shared" si="667"/>
        <v>1.1251999999999995</v>
      </c>
      <c r="Y7112" s="4">
        <f t="shared" si="668"/>
        <v>3.88</v>
      </c>
      <c r="Z7112" s="4">
        <f t="shared" si="669"/>
        <v>3.88</v>
      </c>
      <c r="AA7112" s="4">
        <f t="shared" si="666"/>
        <v>0</v>
      </c>
    </row>
    <row r="7113" spans="1:27" x14ac:dyDescent="0.2">
      <c r="A7113">
        <v>7112</v>
      </c>
      <c r="B7113" t="s">
        <v>9306</v>
      </c>
      <c r="C7113" s="5">
        <v>42479</v>
      </c>
      <c r="D7113" s="5" t="str">
        <f t="shared" si="671"/>
        <v>2016-04</v>
      </c>
      <c r="E7113" s="5">
        <v>42486</v>
      </c>
      <c r="F7113" t="s">
        <v>55</v>
      </c>
      <c r="G7113" t="s">
        <v>295</v>
      </c>
      <c r="H7113" t="s">
        <v>296</v>
      </c>
      <c r="I7113" t="s">
        <v>31</v>
      </c>
      <c r="J7113" t="s">
        <v>32</v>
      </c>
      <c r="K7113" t="s">
        <v>271</v>
      </c>
      <c r="L7113" t="s">
        <v>272</v>
      </c>
      <c r="M7113">
        <v>10035</v>
      </c>
      <c r="N7113" t="s">
        <v>153</v>
      </c>
      <c r="O7113" t="s">
        <v>3566</v>
      </c>
      <c r="P7113" t="s">
        <v>51</v>
      </c>
      <c r="Q7113" t="s">
        <v>73</v>
      </c>
      <c r="R7113" t="s">
        <v>3567</v>
      </c>
      <c r="S7113">
        <v>71.959999999999994</v>
      </c>
      <c r="T7113">
        <v>2</v>
      </c>
      <c r="U7113">
        <v>0</v>
      </c>
      <c r="V7113">
        <v>17.989999999999995</v>
      </c>
      <c r="W7113" s="6">
        <f t="shared" si="670"/>
        <v>0.24999999999999994</v>
      </c>
      <c r="X7113" s="4">
        <f t="shared" si="667"/>
        <v>8.9949999999999974</v>
      </c>
      <c r="Y7113" s="4">
        <f t="shared" si="668"/>
        <v>35.979999999999997</v>
      </c>
      <c r="Z7113" s="4">
        <f t="shared" si="669"/>
        <v>35.979999999999997</v>
      </c>
      <c r="AA7113" s="4">
        <f t="shared" si="666"/>
        <v>0</v>
      </c>
    </row>
    <row r="7114" spans="1:27" x14ac:dyDescent="0.2">
      <c r="A7114">
        <v>7113</v>
      </c>
      <c r="B7114" t="s">
        <v>9306</v>
      </c>
      <c r="C7114" s="5">
        <v>42479</v>
      </c>
      <c r="D7114" s="5" t="str">
        <f t="shared" si="671"/>
        <v>2016-04</v>
      </c>
      <c r="E7114" s="5">
        <v>42486</v>
      </c>
      <c r="F7114" t="s">
        <v>55</v>
      </c>
      <c r="G7114" t="s">
        <v>295</v>
      </c>
      <c r="H7114" t="s">
        <v>296</v>
      </c>
      <c r="I7114" t="s">
        <v>31</v>
      </c>
      <c r="J7114" t="s">
        <v>32</v>
      </c>
      <c r="K7114" t="s">
        <v>271</v>
      </c>
      <c r="L7114" t="s">
        <v>272</v>
      </c>
      <c r="M7114">
        <v>10035</v>
      </c>
      <c r="N7114" t="s">
        <v>153</v>
      </c>
      <c r="O7114" t="s">
        <v>583</v>
      </c>
      <c r="P7114" t="s">
        <v>51</v>
      </c>
      <c r="Q7114" t="s">
        <v>584</v>
      </c>
      <c r="R7114" t="s">
        <v>585</v>
      </c>
      <c r="S7114">
        <v>54.900000000000006</v>
      </c>
      <c r="T7114">
        <v>5</v>
      </c>
      <c r="U7114">
        <v>0</v>
      </c>
      <c r="V7114">
        <v>15.372000000000003</v>
      </c>
      <c r="W7114" s="6">
        <f t="shared" si="670"/>
        <v>0.28000000000000003</v>
      </c>
      <c r="X7114" s="4">
        <f t="shared" si="667"/>
        <v>3.0744000000000007</v>
      </c>
      <c r="Y7114" s="4">
        <f t="shared" si="668"/>
        <v>10.98</v>
      </c>
      <c r="Z7114" s="4">
        <f t="shared" si="669"/>
        <v>10.98</v>
      </c>
      <c r="AA7114" s="4">
        <f t="shared" si="666"/>
        <v>0</v>
      </c>
    </row>
    <row r="7115" spans="1:27" x14ac:dyDescent="0.2">
      <c r="A7115">
        <v>7114</v>
      </c>
      <c r="B7115" t="s">
        <v>9306</v>
      </c>
      <c r="C7115" s="5">
        <v>42479</v>
      </c>
      <c r="D7115" s="5" t="str">
        <f t="shared" si="671"/>
        <v>2016-04</v>
      </c>
      <c r="E7115" s="5">
        <v>42486</v>
      </c>
      <c r="F7115" t="s">
        <v>55</v>
      </c>
      <c r="G7115" t="s">
        <v>295</v>
      </c>
      <c r="H7115" t="s">
        <v>296</v>
      </c>
      <c r="I7115" t="s">
        <v>31</v>
      </c>
      <c r="J7115" t="s">
        <v>32</v>
      </c>
      <c r="K7115" t="s">
        <v>271</v>
      </c>
      <c r="L7115" t="s">
        <v>272</v>
      </c>
      <c r="M7115">
        <v>10035</v>
      </c>
      <c r="N7115" t="s">
        <v>153</v>
      </c>
      <c r="O7115" t="s">
        <v>6151</v>
      </c>
      <c r="P7115" t="s">
        <v>51</v>
      </c>
      <c r="Q7115" t="s">
        <v>80</v>
      </c>
      <c r="R7115" t="s">
        <v>6152</v>
      </c>
      <c r="S7115">
        <v>9.2799999999999994</v>
      </c>
      <c r="T7115">
        <v>2</v>
      </c>
      <c r="U7115">
        <v>0.2</v>
      </c>
      <c r="V7115">
        <v>3.2479999999999998</v>
      </c>
      <c r="W7115" s="6">
        <f t="shared" si="670"/>
        <v>0.35</v>
      </c>
      <c r="X7115" s="4">
        <f t="shared" si="667"/>
        <v>1.6239999999999999</v>
      </c>
      <c r="Y7115" s="4">
        <f t="shared" si="668"/>
        <v>4.6399999999999997</v>
      </c>
      <c r="Z7115" s="4">
        <f t="shared" si="669"/>
        <v>5.7999999999999989</v>
      </c>
      <c r="AA7115" s="4">
        <f t="shared" si="666"/>
        <v>1.8559999999999999</v>
      </c>
    </row>
    <row r="7116" spans="1:27" x14ac:dyDescent="0.2">
      <c r="A7116">
        <v>7115</v>
      </c>
      <c r="B7116" t="s">
        <v>9307</v>
      </c>
      <c r="C7116" s="5">
        <v>42495</v>
      </c>
      <c r="D7116" s="5" t="str">
        <f t="shared" si="671"/>
        <v>2016-05</v>
      </c>
      <c r="E7116" s="5">
        <v>42496</v>
      </c>
      <c r="F7116" t="s">
        <v>193</v>
      </c>
      <c r="G7116" t="s">
        <v>2920</v>
      </c>
      <c r="H7116" t="s">
        <v>2921</v>
      </c>
      <c r="I7116" t="s">
        <v>46</v>
      </c>
      <c r="J7116" t="s">
        <v>32</v>
      </c>
      <c r="K7116" t="s">
        <v>33</v>
      </c>
      <c r="L7116" t="s">
        <v>1401</v>
      </c>
      <c r="M7116">
        <v>89015</v>
      </c>
      <c r="N7116" t="s">
        <v>49</v>
      </c>
      <c r="O7116" t="s">
        <v>7511</v>
      </c>
      <c r="P7116" t="s">
        <v>37</v>
      </c>
      <c r="Q7116" t="s">
        <v>61</v>
      </c>
      <c r="R7116" t="s">
        <v>7512</v>
      </c>
      <c r="S7116">
        <v>1685.88</v>
      </c>
      <c r="T7116">
        <v>6</v>
      </c>
      <c r="U7116">
        <v>0</v>
      </c>
      <c r="V7116">
        <v>320.31720000000001</v>
      </c>
      <c r="W7116" s="6">
        <f t="shared" si="670"/>
        <v>0.19</v>
      </c>
      <c r="X7116" s="4">
        <f t="shared" si="667"/>
        <v>53.386200000000002</v>
      </c>
      <c r="Y7116" s="4">
        <f t="shared" si="668"/>
        <v>280.98</v>
      </c>
      <c r="Z7116" s="4">
        <f t="shared" si="669"/>
        <v>280.98</v>
      </c>
      <c r="AA7116" s="4">
        <f t="shared" si="666"/>
        <v>0</v>
      </c>
    </row>
    <row r="7117" spans="1:27" x14ac:dyDescent="0.2">
      <c r="A7117">
        <v>7116</v>
      </c>
      <c r="B7117" t="s">
        <v>9307</v>
      </c>
      <c r="C7117" s="5">
        <v>42495</v>
      </c>
      <c r="D7117" s="5" t="str">
        <f t="shared" si="671"/>
        <v>2016-05</v>
      </c>
      <c r="E7117" s="5">
        <v>42496</v>
      </c>
      <c r="F7117" t="s">
        <v>193</v>
      </c>
      <c r="G7117" t="s">
        <v>2920</v>
      </c>
      <c r="H7117" t="s">
        <v>2921</v>
      </c>
      <c r="I7117" t="s">
        <v>46</v>
      </c>
      <c r="J7117" t="s">
        <v>32</v>
      </c>
      <c r="K7117" t="s">
        <v>33</v>
      </c>
      <c r="L7117" t="s">
        <v>1401</v>
      </c>
      <c r="M7117">
        <v>89015</v>
      </c>
      <c r="N7117" t="s">
        <v>49</v>
      </c>
      <c r="O7117" t="s">
        <v>755</v>
      </c>
      <c r="P7117" t="s">
        <v>51</v>
      </c>
      <c r="Q7117" t="s">
        <v>80</v>
      </c>
      <c r="R7117" t="s">
        <v>756</v>
      </c>
      <c r="S7117">
        <v>5.7280000000000006</v>
      </c>
      <c r="T7117">
        <v>2</v>
      </c>
      <c r="U7117">
        <v>0.2</v>
      </c>
      <c r="V7117">
        <v>2.0047999999999995</v>
      </c>
      <c r="W7117" s="6">
        <f t="shared" si="670"/>
        <v>0.34999999999999987</v>
      </c>
      <c r="X7117" s="4">
        <f t="shared" si="667"/>
        <v>1.0023999999999997</v>
      </c>
      <c r="Y7117" s="4">
        <f t="shared" si="668"/>
        <v>2.8640000000000003</v>
      </c>
      <c r="Z7117" s="4">
        <f t="shared" si="669"/>
        <v>3.58</v>
      </c>
      <c r="AA7117" s="4">
        <f t="shared" si="666"/>
        <v>1.1456000000000002</v>
      </c>
    </row>
    <row r="7118" spans="1:27" x14ac:dyDescent="0.2">
      <c r="A7118">
        <v>7117</v>
      </c>
      <c r="B7118" t="s">
        <v>9308</v>
      </c>
      <c r="C7118" s="5">
        <v>41930</v>
      </c>
      <c r="D7118" s="5" t="str">
        <f t="shared" si="671"/>
        <v>2014-10</v>
      </c>
      <c r="E7118" s="5">
        <v>41935</v>
      </c>
      <c r="F7118" t="s">
        <v>28</v>
      </c>
      <c r="G7118" t="s">
        <v>4126</v>
      </c>
      <c r="H7118" t="s">
        <v>4127</v>
      </c>
      <c r="I7118" t="s">
        <v>31</v>
      </c>
      <c r="J7118" t="s">
        <v>32</v>
      </c>
      <c r="K7118" t="s">
        <v>100</v>
      </c>
      <c r="L7118" t="s">
        <v>101</v>
      </c>
      <c r="M7118">
        <v>98103</v>
      </c>
      <c r="N7118" t="s">
        <v>49</v>
      </c>
      <c r="O7118" t="s">
        <v>4350</v>
      </c>
      <c r="P7118" t="s">
        <v>51</v>
      </c>
      <c r="Q7118" t="s">
        <v>95</v>
      </c>
      <c r="R7118" t="s">
        <v>4351</v>
      </c>
      <c r="S7118">
        <v>61.96</v>
      </c>
      <c r="T7118">
        <v>2</v>
      </c>
      <c r="U7118">
        <v>0</v>
      </c>
      <c r="V7118">
        <v>27.881999999999998</v>
      </c>
      <c r="W7118" s="6">
        <f t="shared" si="670"/>
        <v>0.44999999999999996</v>
      </c>
      <c r="X7118" s="4">
        <f t="shared" si="667"/>
        <v>13.940999999999999</v>
      </c>
      <c r="Y7118" s="4">
        <f t="shared" si="668"/>
        <v>30.98</v>
      </c>
      <c r="Z7118" s="4">
        <f t="shared" si="669"/>
        <v>30.98</v>
      </c>
      <c r="AA7118" s="4">
        <f t="shared" si="666"/>
        <v>0</v>
      </c>
    </row>
    <row r="7119" spans="1:27" x14ac:dyDescent="0.2">
      <c r="A7119">
        <v>7118</v>
      </c>
      <c r="B7119" t="s">
        <v>9308</v>
      </c>
      <c r="C7119" s="5">
        <v>41930</v>
      </c>
      <c r="D7119" s="5" t="str">
        <f t="shared" si="671"/>
        <v>2014-10</v>
      </c>
      <c r="E7119" s="5">
        <v>41935</v>
      </c>
      <c r="F7119" t="s">
        <v>28</v>
      </c>
      <c r="G7119" t="s">
        <v>4126</v>
      </c>
      <c r="H7119" t="s">
        <v>4127</v>
      </c>
      <c r="I7119" t="s">
        <v>31</v>
      </c>
      <c r="J7119" t="s">
        <v>32</v>
      </c>
      <c r="K7119" t="s">
        <v>100</v>
      </c>
      <c r="L7119" t="s">
        <v>101</v>
      </c>
      <c r="M7119">
        <v>98103</v>
      </c>
      <c r="N7119" t="s">
        <v>49</v>
      </c>
      <c r="O7119" t="s">
        <v>5499</v>
      </c>
      <c r="P7119" t="s">
        <v>51</v>
      </c>
      <c r="Q7119" t="s">
        <v>80</v>
      </c>
      <c r="R7119" t="s">
        <v>5500</v>
      </c>
      <c r="S7119">
        <v>1.3440000000000001</v>
      </c>
      <c r="T7119">
        <v>1</v>
      </c>
      <c r="U7119">
        <v>0.2</v>
      </c>
      <c r="V7119">
        <v>0.47039999999999987</v>
      </c>
      <c r="W7119" s="6">
        <f t="shared" si="670"/>
        <v>0.34999999999999987</v>
      </c>
      <c r="X7119" s="4">
        <f t="shared" si="667"/>
        <v>0.47039999999999987</v>
      </c>
      <c r="Y7119" s="4">
        <f t="shared" si="668"/>
        <v>1.3440000000000001</v>
      </c>
      <c r="Z7119" s="4">
        <f t="shared" si="669"/>
        <v>1.68</v>
      </c>
      <c r="AA7119" s="4">
        <f t="shared" si="666"/>
        <v>0.26880000000000004</v>
      </c>
    </row>
    <row r="7120" spans="1:27" x14ac:dyDescent="0.2">
      <c r="A7120">
        <v>7119</v>
      </c>
      <c r="B7120" t="s">
        <v>9309</v>
      </c>
      <c r="C7120" s="5">
        <v>42779</v>
      </c>
      <c r="D7120" s="5" t="str">
        <f t="shared" si="671"/>
        <v>2017-02</v>
      </c>
      <c r="E7120" s="5">
        <v>42783</v>
      </c>
      <c r="F7120" t="s">
        <v>55</v>
      </c>
      <c r="G7120" t="s">
        <v>6357</v>
      </c>
      <c r="H7120" t="s">
        <v>6358</v>
      </c>
      <c r="I7120" t="s">
        <v>46</v>
      </c>
      <c r="J7120" t="s">
        <v>32</v>
      </c>
      <c r="K7120" t="s">
        <v>271</v>
      </c>
      <c r="L7120" t="s">
        <v>272</v>
      </c>
      <c r="M7120">
        <v>10009</v>
      </c>
      <c r="N7120" t="s">
        <v>153</v>
      </c>
      <c r="O7120" t="s">
        <v>5451</v>
      </c>
      <c r="P7120" t="s">
        <v>51</v>
      </c>
      <c r="Q7120" t="s">
        <v>95</v>
      </c>
      <c r="R7120" t="s">
        <v>5452</v>
      </c>
      <c r="S7120">
        <v>17.940000000000001</v>
      </c>
      <c r="T7120">
        <v>3</v>
      </c>
      <c r="U7120">
        <v>0</v>
      </c>
      <c r="V7120">
        <v>8.7906000000000013</v>
      </c>
      <c r="W7120" s="6">
        <f t="shared" si="670"/>
        <v>0.49000000000000005</v>
      </c>
      <c r="X7120" s="4">
        <f t="shared" si="667"/>
        <v>2.9302000000000006</v>
      </c>
      <c r="Y7120" s="4">
        <f t="shared" si="668"/>
        <v>5.98</v>
      </c>
      <c r="Z7120" s="4">
        <f t="shared" si="669"/>
        <v>5.98</v>
      </c>
      <c r="AA7120" s="4">
        <f t="shared" si="666"/>
        <v>0</v>
      </c>
    </row>
    <row r="7121" spans="1:27" x14ac:dyDescent="0.2">
      <c r="A7121">
        <v>7120</v>
      </c>
      <c r="B7121" t="s">
        <v>9310</v>
      </c>
      <c r="C7121" s="5">
        <v>43056</v>
      </c>
      <c r="D7121" s="5" t="str">
        <f t="shared" si="671"/>
        <v>2017-11</v>
      </c>
      <c r="E7121" s="5">
        <v>43063</v>
      </c>
      <c r="F7121" t="s">
        <v>55</v>
      </c>
      <c r="G7121" t="s">
        <v>518</v>
      </c>
      <c r="H7121" t="s">
        <v>519</v>
      </c>
      <c r="I7121" t="s">
        <v>46</v>
      </c>
      <c r="J7121" t="s">
        <v>32</v>
      </c>
      <c r="K7121" t="s">
        <v>100</v>
      </c>
      <c r="L7121" t="s">
        <v>101</v>
      </c>
      <c r="M7121">
        <v>98103</v>
      </c>
      <c r="N7121" t="s">
        <v>49</v>
      </c>
      <c r="O7121" t="s">
        <v>2064</v>
      </c>
      <c r="P7121" t="s">
        <v>51</v>
      </c>
      <c r="Q7121" t="s">
        <v>80</v>
      </c>
      <c r="R7121" t="s">
        <v>2065</v>
      </c>
      <c r="S7121">
        <v>13.904</v>
      </c>
      <c r="T7121">
        <v>2</v>
      </c>
      <c r="U7121">
        <v>0.2</v>
      </c>
      <c r="V7121">
        <v>4.5187999999999997</v>
      </c>
      <c r="W7121" s="6">
        <f t="shared" si="670"/>
        <v>0.32499999999999996</v>
      </c>
      <c r="X7121" s="4">
        <f t="shared" si="667"/>
        <v>2.2593999999999999</v>
      </c>
      <c r="Y7121" s="4">
        <f t="shared" si="668"/>
        <v>6.952</v>
      </c>
      <c r="Z7121" s="4">
        <f t="shared" si="669"/>
        <v>8.69</v>
      </c>
      <c r="AA7121" s="4">
        <f t="shared" si="666"/>
        <v>2.7808000000000002</v>
      </c>
    </row>
    <row r="7122" spans="1:27" x14ac:dyDescent="0.2">
      <c r="A7122">
        <v>7121</v>
      </c>
      <c r="B7122" t="s">
        <v>9311</v>
      </c>
      <c r="C7122" s="5">
        <v>41659</v>
      </c>
      <c r="D7122" s="5" t="str">
        <f t="shared" si="671"/>
        <v>2014-01</v>
      </c>
      <c r="E7122" s="5">
        <v>41665</v>
      </c>
      <c r="F7122" t="s">
        <v>55</v>
      </c>
      <c r="G7122" t="s">
        <v>1327</v>
      </c>
      <c r="H7122" t="s">
        <v>1328</v>
      </c>
      <c r="I7122" t="s">
        <v>46</v>
      </c>
      <c r="J7122" t="s">
        <v>32</v>
      </c>
      <c r="K7122" t="s">
        <v>3806</v>
      </c>
      <c r="L7122" t="s">
        <v>340</v>
      </c>
      <c r="M7122">
        <v>37167</v>
      </c>
      <c r="N7122" t="s">
        <v>35</v>
      </c>
      <c r="O7122" t="s">
        <v>4780</v>
      </c>
      <c r="P7122" t="s">
        <v>51</v>
      </c>
      <c r="Q7122" t="s">
        <v>80</v>
      </c>
      <c r="R7122" t="s">
        <v>4781</v>
      </c>
      <c r="S7122">
        <v>67.194000000000003</v>
      </c>
      <c r="T7122">
        <v>1</v>
      </c>
      <c r="U7122">
        <v>0.7</v>
      </c>
      <c r="V7122">
        <v>-51.515399999999985</v>
      </c>
      <c r="W7122" s="6">
        <f t="shared" si="670"/>
        <v>-0.76666666666666639</v>
      </c>
      <c r="X7122" s="4">
        <f t="shared" si="667"/>
        <v>-51.515399999999985</v>
      </c>
      <c r="Y7122" s="4">
        <f t="shared" si="668"/>
        <v>67.194000000000003</v>
      </c>
      <c r="Z7122" s="4">
        <f t="shared" si="669"/>
        <v>223.97999999999996</v>
      </c>
      <c r="AA7122" s="4">
        <f t="shared" si="666"/>
        <v>47.035800000000002</v>
      </c>
    </row>
    <row r="7123" spans="1:27" x14ac:dyDescent="0.2">
      <c r="A7123">
        <v>7122</v>
      </c>
      <c r="B7123" t="s">
        <v>9312</v>
      </c>
      <c r="C7123" s="5">
        <v>43070</v>
      </c>
      <c r="D7123" s="5" t="str">
        <f t="shared" si="671"/>
        <v>2017-12</v>
      </c>
      <c r="E7123" s="5">
        <v>43077</v>
      </c>
      <c r="F7123" t="s">
        <v>55</v>
      </c>
      <c r="G7123" t="s">
        <v>56</v>
      </c>
      <c r="H7123" t="s">
        <v>57</v>
      </c>
      <c r="I7123" t="s">
        <v>31</v>
      </c>
      <c r="J7123" t="s">
        <v>32</v>
      </c>
      <c r="K7123" t="s">
        <v>100</v>
      </c>
      <c r="L7123" t="s">
        <v>101</v>
      </c>
      <c r="M7123">
        <v>98105</v>
      </c>
      <c r="N7123" t="s">
        <v>49</v>
      </c>
      <c r="O7123" t="s">
        <v>8704</v>
      </c>
      <c r="P7123" t="s">
        <v>51</v>
      </c>
      <c r="Q7123" t="s">
        <v>95</v>
      </c>
      <c r="R7123" t="s">
        <v>8705</v>
      </c>
      <c r="S7123">
        <v>41.86</v>
      </c>
      <c r="T7123">
        <v>7</v>
      </c>
      <c r="U7123">
        <v>0</v>
      </c>
      <c r="V7123">
        <v>18.837</v>
      </c>
      <c r="W7123" s="6">
        <f t="shared" si="670"/>
        <v>0.45</v>
      </c>
      <c r="X7123" s="4">
        <f t="shared" si="667"/>
        <v>2.6909999999999998</v>
      </c>
      <c r="Y7123" s="4">
        <f t="shared" si="668"/>
        <v>5.9799999999999995</v>
      </c>
      <c r="Z7123" s="4">
        <f t="shared" si="669"/>
        <v>5.9799999999999995</v>
      </c>
      <c r="AA7123" s="4">
        <f t="shared" si="666"/>
        <v>0</v>
      </c>
    </row>
    <row r="7124" spans="1:27" x14ac:dyDescent="0.2">
      <c r="A7124">
        <v>7123</v>
      </c>
      <c r="B7124" t="s">
        <v>9312</v>
      </c>
      <c r="C7124" s="5">
        <v>43070</v>
      </c>
      <c r="D7124" s="5" t="str">
        <f t="shared" si="671"/>
        <v>2017-12</v>
      </c>
      <c r="E7124" s="5">
        <v>43077</v>
      </c>
      <c r="F7124" t="s">
        <v>55</v>
      </c>
      <c r="G7124" t="s">
        <v>56</v>
      </c>
      <c r="H7124" t="s">
        <v>57</v>
      </c>
      <c r="I7124" t="s">
        <v>31</v>
      </c>
      <c r="J7124" t="s">
        <v>32</v>
      </c>
      <c r="K7124" t="s">
        <v>100</v>
      </c>
      <c r="L7124" t="s">
        <v>101</v>
      </c>
      <c r="M7124">
        <v>98105</v>
      </c>
      <c r="N7124" t="s">
        <v>49</v>
      </c>
      <c r="O7124" t="s">
        <v>6591</v>
      </c>
      <c r="P7124" t="s">
        <v>37</v>
      </c>
      <c r="Q7124" t="s">
        <v>38</v>
      </c>
      <c r="R7124" t="s">
        <v>6592</v>
      </c>
      <c r="S7124">
        <v>141.96</v>
      </c>
      <c r="T7124">
        <v>2</v>
      </c>
      <c r="U7124">
        <v>0</v>
      </c>
      <c r="V7124">
        <v>41.168399999999991</v>
      </c>
      <c r="W7124" s="6">
        <f t="shared" si="670"/>
        <v>0.28999999999999992</v>
      </c>
      <c r="X7124" s="4">
        <f t="shared" si="667"/>
        <v>20.584199999999996</v>
      </c>
      <c r="Y7124" s="4">
        <f t="shared" si="668"/>
        <v>70.98</v>
      </c>
      <c r="Z7124" s="4">
        <f t="shared" si="669"/>
        <v>70.98</v>
      </c>
      <c r="AA7124" s="4">
        <f t="shared" si="666"/>
        <v>0</v>
      </c>
    </row>
    <row r="7125" spans="1:27" x14ac:dyDescent="0.2">
      <c r="A7125">
        <v>7124</v>
      </c>
      <c r="B7125" t="s">
        <v>9313</v>
      </c>
      <c r="C7125" s="5">
        <v>42225</v>
      </c>
      <c r="D7125" s="5" t="str">
        <f t="shared" si="671"/>
        <v>2015-08</v>
      </c>
      <c r="E7125" s="5">
        <v>42232</v>
      </c>
      <c r="F7125" t="s">
        <v>55</v>
      </c>
      <c r="G7125" t="s">
        <v>7794</v>
      </c>
      <c r="H7125" t="s">
        <v>7795</v>
      </c>
      <c r="I7125" t="s">
        <v>46</v>
      </c>
      <c r="J7125" t="s">
        <v>32</v>
      </c>
      <c r="K7125" t="s">
        <v>271</v>
      </c>
      <c r="L7125" t="s">
        <v>272</v>
      </c>
      <c r="M7125">
        <v>10035</v>
      </c>
      <c r="N7125" t="s">
        <v>153</v>
      </c>
      <c r="O7125" t="s">
        <v>6605</v>
      </c>
      <c r="P7125" t="s">
        <v>37</v>
      </c>
      <c r="Q7125" t="s">
        <v>70</v>
      </c>
      <c r="R7125" t="s">
        <v>6606</v>
      </c>
      <c r="S7125">
        <v>10.02</v>
      </c>
      <c r="T7125">
        <v>3</v>
      </c>
      <c r="U7125">
        <v>0</v>
      </c>
      <c r="V7125">
        <v>4.4088000000000012</v>
      </c>
      <c r="W7125" s="6">
        <f t="shared" si="670"/>
        <v>0.44000000000000011</v>
      </c>
      <c r="X7125" s="4">
        <f t="shared" si="667"/>
        <v>1.4696000000000005</v>
      </c>
      <c r="Y7125" s="4">
        <f t="shared" si="668"/>
        <v>3.34</v>
      </c>
      <c r="Z7125" s="4">
        <f t="shared" si="669"/>
        <v>3.34</v>
      </c>
      <c r="AA7125" s="4">
        <f t="shared" si="666"/>
        <v>0</v>
      </c>
    </row>
    <row r="7126" spans="1:27" x14ac:dyDescent="0.2">
      <c r="A7126">
        <v>7125</v>
      </c>
      <c r="B7126" t="s">
        <v>9313</v>
      </c>
      <c r="C7126" s="5">
        <v>42225</v>
      </c>
      <c r="D7126" s="5" t="str">
        <f t="shared" si="671"/>
        <v>2015-08</v>
      </c>
      <c r="E7126" s="5">
        <v>42232</v>
      </c>
      <c r="F7126" t="s">
        <v>55</v>
      </c>
      <c r="G7126" t="s">
        <v>7794</v>
      </c>
      <c r="H7126" t="s">
        <v>7795</v>
      </c>
      <c r="I7126" t="s">
        <v>46</v>
      </c>
      <c r="J7126" t="s">
        <v>32</v>
      </c>
      <c r="K7126" t="s">
        <v>271</v>
      </c>
      <c r="L7126" t="s">
        <v>272</v>
      </c>
      <c r="M7126">
        <v>10035</v>
      </c>
      <c r="N7126" t="s">
        <v>153</v>
      </c>
      <c r="O7126" t="s">
        <v>5868</v>
      </c>
      <c r="P7126" t="s">
        <v>51</v>
      </c>
      <c r="Q7126" t="s">
        <v>95</v>
      </c>
      <c r="R7126" t="s">
        <v>5869</v>
      </c>
      <c r="S7126">
        <v>144.12</v>
      </c>
      <c r="T7126">
        <v>3</v>
      </c>
      <c r="U7126">
        <v>0</v>
      </c>
      <c r="V7126">
        <v>69.177599999999984</v>
      </c>
      <c r="W7126" s="6">
        <f t="shared" si="670"/>
        <v>0.47999999999999987</v>
      </c>
      <c r="X7126" s="4">
        <f t="shared" si="667"/>
        <v>23.059199999999993</v>
      </c>
      <c r="Y7126" s="4">
        <f t="shared" si="668"/>
        <v>48.04</v>
      </c>
      <c r="Z7126" s="4">
        <f t="shared" si="669"/>
        <v>48.04</v>
      </c>
      <c r="AA7126" s="4">
        <f t="shared" si="666"/>
        <v>0</v>
      </c>
    </row>
    <row r="7127" spans="1:27" x14ac:dyDescent="0.2">
      <c r="A7127">
        <v>7126</v>
      </c>
      <c r="B7127" t="s">
        <v>9314</v>
      </c>
      <c r="C7127" s="5">
        <v>42640</v>
      </c>
      <c r="D7127" s="5" t="str">
        <f t="shared" si="671"/>
        <v>2016-09</v>
      </c>
      <c r="E7127" s="5">
        <v>42642</v>
      </c>
      <c r="F7127" t="s">
        <v>28</v>
      </c>
      <c r="G7127" t="s">
        <v>4275</v>
      </c>
      <c r="H7127" t="s">
        <v>4276</v>
      </c>
      <c r="I7127" t="s">
        <v>31</v>
      </c>
      <c r="J7127" t="s">
        <v>32</v>
      </c>
      <c r="K7127" t="s">
        <v>1746</v>
      </c>
      <c r="L7127" t="s">
        <v>1280</v>
      </c>
      <c r="M7127">
        <v>30318</v>
      </c>
      <c r="N7127" t="s">
        <v>35</v>
      </c>
      <c r="O7127" t="s">
        <v>5304</v>
      </c>
      <c r="P7127" t="s">
        <v>51</v>
      </c>
      <c r="Q7127" t="s">
        <v>95</v>
      </c>
      <c r="R7127" t="s">
        <v>5305</v>
      </c>
      <c r="S7127">
        <v>17.940000000000001</v>
      </c>
      <c r="T7127">
        <v>3</v>
      </c>
      <c r="U7127">
        <v>0</v>
      </c>
      <c r="V7127">
        <v>8.7906000000000013</v>
      </c>
      <c r="W7127" s="6">
        <f t="shared" si="670"/>
        <v>0.49000000000000005</v>
      </c>
      <c r="X7127" s="4">
        <f t="shared" si="667"/>
        <v>2.9302000000000006</v>
      </c>
      <c r="Y7127" s="4">
        <f t="shared" si="668"/>
        <v>5.98</v>
      </c>
      <c r="Z7127" s="4">
        <f t="shared" si="669"/>
        <v>5.98</v>
      </c>
      <c r="AA7127" s="4">
        <f t="shared" si="666"/>
        <v>0</v>
      </c>
    </row>
    <row r="7128" spans="1:27" x14ac:dyDescent="0.2">
      <c r="A7128">
        <v>7127</v>
      </c>
      <c r="B7128" t="s">
        <v>9314</v>
      </c>
      <c r="C7128" s="5">
        <v>42640</v>
      </c>
      <c r="D7128" s="5" t="str">
        <f t="shared" si="671"/>
        <v>2016-09</v>
      </c>
      <c r="E7128" s="5">
        <v>42642</v>
      </c>
      <c r="F7128" t="s">
        <v>28</v>
      </c>
      <c r="G7128" t="s">
        <v>4275</v>
      </c>
      <c r="H7128" t="s">
        <v>4276</v>
      </c>
      <c r="I7128" t="s">
        <v>31</v>
      </c>
      <c r="J7128" t="s">
        <v>32</v>
      </c>
      <c r="K7128" t="s">
        <v>1746</v>
      </c>
      <c r="L7128" t="s">
        <v>1280</v>
      </c>
      <c r="M7128">
        <v>30318</v>
      </c>
      <c r="N7128" t="s">
        <v>35</v>
      </c>
      <c r="O7128" t="s">
        <v>787</v>
      </c>
      <c r="P7128" t="s">
        <v>51</v>
      </c>
      <c r="Q7128" t="s">
        <v>73</v>
      </c>
      <c r="R7128" t="s">
        <v>788</v>
      </c>
      <c r="S7128">
        <v>13.89</v>
      </c>
      <c r="T7128">
        <v>3</v>
      </c>
      <c r="U7128">
        <v>0</v>
      </c>
      <c r="V7128">
        <v>4.5836999999999994</v>
      </c>
      <c r="W7128" s="6">
        <f t="shared" si="670"/>
        <v>0.32999999999999996</v>
      </c>
      <c r="X7128" s="4">
        <f t="shared" si="667"/>
        <v>1.5278999999999998</v>
      </c>
      <c r="Y7128" s="4">
        <f t="shared" si="668"/>
        <v>4.63</v>
      </c>
      <c r="Z7128" s="4">
        <f t="shared" si="669"/>
        <v>4.63</v>
      </c>
      <c r="AA7128" s="4">
        <f t="shared" si="666"/>
        <v>0</v>
      </c>
    </row>
    <row r="7129" spans="1:27" x14ac:dyDescent="0.2">
      <c r="A7129">
        <v>7128</v>
      </c>
      <c r="B7129" t="s">
        <v>9315</v>
      </c>
      <c r="C7129" s="5">
        <v>42688</v>
      </c>
      <c r="D7129" s="5" t="str">
        <f t="shared" si="671"/>
        <v>2016-11</v>
      </c>
      <c r="E7129" s="5">
        <v>42694</v>
      </c>
      <c r="F7129" t="s">
        <v>55</v>
      </c>
      <c r="G7129" t="s">
        <v>5238</v>
      </c>
      <c r="H7129" t="s">
        <v>5239</v>
      </c>
      <c r="I7129" t="s">
        <v>31</v>
      </c>
      <c r="J7129" t="s">
        <v>32</v>
      </c>
      <c r="K7129" t="s">
        <v>612</v>
      </c>
      <c r="L7129" t="s">
        <v>250</v>
      </c>
      <c r="M7129">
        <v>19711</v>
      </c>
      <c r="N7129" t="s">
        <v>153</v>
      </c>
      <c r="O7129" t="s">
        <v>4518</v>
      </c>
      <c r="P7129" t="s">
        <v>51</v>
      </c>
      <c r="Q7129" t="s">
        <v>95</v>
      </c>
      <c r="R7129" t="s">
        <v>4519</v>
      </c>
      <c r="S7129">
        <v>16.45</v>
      </c>
      <c r="T7129">
        <v>5</v>
      </c>
      <c r="U7129">
        <v>0</v>
      </c>
      <c r="V7129">
        <v>7.5669999999999993</v>
      </c>
      <c r="W7129" s="6">
        <f t="shared" si="670"/>
        <v>0.45999999999999996</v>
      </c>
      <c r="X7129" s="4">
        <f t="shared" si="667"/>
        <v>1.5133999999999999</v>
      </c>
      <c r="Y7129" s="4">
        <f t="shared" si="668"/>
        <v>3.29</v>
      </c>
      <c r="Z7129" s="4">
        <f t="shared" si="669"/>
        <v>3.29</v>
      </c>
      <c r="AA7129" s="4">
        <f t="shared" si="666"/>
        <v>0</v>
      </c>
    </row>
    <row r="7130" spans="1:27" x14ac:dyDescent="0.2">
      <c r="A7130">
        <v>7129</v>
      </c>
      <c r="B7130" t="s">
        <v>9315</v>
      </c>
      <c r="C7130" s="5">
        <v>42688</v>
      </c>
      <c r="D7130" s="5" t="str">
        <f t="shared" si="671"/>
        <v>2016-11</v>
      </c>
      <c r="E7130" s="5">
        <v>42694</v>
      </c>
      <c r="F7130" t="s">
        <v>55</v>
      </c>
      <c r="G7130" t="s">
        <v>5238</v>
      </c>
      <c r="H7130" t="s">
        <v>5239</v>
      </c>
      <c r="I7130" t="s">
        <v>31</v>
      </c>
      <c r="J7130" t="s">
        <v>32</v>
      </c>
      <c r="K7130" t="s">
        <v>612</v>
      </c>
      <c r="L7130" t="s">
        <v>250</v>
      </c>
      <c r="M7130">
        <v>19711</v>
      </c>
      <c r="N7130" t="s">
        <v>153</v>
      </c>
      <c r="O7130" t="s">
        <v>6205</v>
      </c>
      <c r="P7130" t="s">
        <v>37</v>
      </c>
      <c r="Q7130" t="s">
        <v>70</v>
      </c>
      <c r="R7130" t="s">
        <v>6206</v>
      </c>
      <c r="S7130">
        <v>19.920000000000002</v>
      </c>
      <c r="T7130">
        <v>4</v>
      </c>
      <c r="U7130">
        <v>0</v>
      </c>
      <c r="V7130">
        <v>6.573599999999999</v>
      </c>
      <c r="W7130" s="6">
        <f t="shared" si="670"/>
        <v>0.3299999999999999</v>
      </c>
      <c r="X7130" s="4">
        <f t="shared" si="667"/>
        <v>1.6433999999999997</v>
      </c>
      <c r="Y7130" s="4">
        <f t="shared" si="668"/>
        <v>4.9800000000000004</v>
      </c>
      <c r="Z7130" s="4">
        <f t="shared" si="669"/>
        <v>4.9800000000000004</v>
      </c>
      <c r="AA7130" s="4">
        <f t="shared" si="666"/>
        <v>0</v>
      </c>
    </row>
    <row r="7131" spans="1:27" x14ac:dyDescent="0.2">
      <c r="A7131">
        <v>7130</v>
      </c>
      <c r="B7131" t="s">
        <v>9316</v>
      </c>
      <c r="C7131" s="5">
        <v>42476</v>
      </c>
      <c r="D7131" s="5" t="str">
        <f t="shared" si="671"/>
        <v>2016-04</v>
      </c>
      <c r="E7131" s="5">
        <v>42482</v>
      </c>
      <c r="F7131" t="s">
        <v>55</v>
      </c>
      <c r="G7131" t="s">
        <v>116</v>
      </c>
      <c r="H7131" t="s">
        <v>117</v>
      </c>
      <c r="I7131" t="s">
        <v>31</v>
      </c>
      <c r="J7131" t="s">
        <v>32</v>
      </c>
      <c r="K7131" t="s">
        <v>5675</v>
      </c>
      <c r="L7131" t="s">
        <v>340</v>
      </c>
      <c r="M7131">
        <v>37211</v>
      </c>
      <c r="N7131" t="s">
        <v>35</v>
      </c>
      <c r="O7131" t="s">
        <v>3570</v>
      </c>
      <c r="P7131" t="s">
        <v>76</v>
      </c>
      <c r="Q7131" t="s">
        <v>166</v>
      </c>
      <c r="R7131" t="s">
        <v>3571</v>
      </c>
      <c r="S7131">
        <v>35.167999999999999</v>
      </c>
      <c r="T7131">
        <v>4</v>
      </c>
      <c r="U7131">
        <v>0.2</v>
      </c>
      <c r="V7131">
        <v>8.3524000000000012</v>
      </c>
      <c r="W7131" s="6">
        <f t="shared" si="670"/>
        <v>0.23750000000000004</v>
      </c>
      <c r="X7131" s="4">
        <f t="shared" si="667"/>
        <v>2.0881000000000003</v>
      </c>
      <c r="Y7131" s="4">
        <f t="shared" si="668"/>
        <v>8.7919999999999998</v>
      </c>
      <c r="Z7131" s="4">
        <f t="shared" si="669"/>
        <v>10.989999999999998</v>
      </c>
      <c r="AA7131" s="4">
        <f t="shared" si="666"/>
        <v>7.0335999999999999</v>
      </c>
    </row>
    <row r="7132" spans="1:27" x14ac:dyDescent="0.2">
      <c r="A7132">
        <v>7131</v>
      </c>
      <c r="B7132" t="s">
        <v>9316</v>
      </c>
      <c r="C7132" s="5">
        <v>42476</v>
      </c>
      <c r="D7132" s="5" t="str">
        <f t="shared" si="671"/>
        <v>2016-04</v>
      </c>
      <c r="E7132" s="5">
        <v>42482</v>
      </c>
      <c r="F7132" t="s">
        <v>55</v>
      </c>
      <c r="G7132" t="s">
        <v>116</v>
      </c>
      <c r="H7132" t="s">
        <v>117</v>
      </c>
      <c r="I7132" t="s">
        <v>31</v>
      </c>
      <c r="J7132" t="s">
        <v>32</v>
      </c>
      <c r="K7132" t="s">
        <v>5675</v>
      </c>
      <c r="L7132" t="s">
        <v>340</v>
      </c>
      <c r="M7132">
        <v>37211</v>
      </c>
      <c r="N7132" t="s">
        <v>35</v>
      </c>
      <c r="O7132" t="s">
        <v>7531</v>
      </c>
      <c r="P7132" t="s">
        <v>51</v>
      </c>
      <c r="Q7132" t="s">
        <v>95</v>
      </c>
      <c r="R7132" t="s">
        <v>8221</v>
      </c>
      <c r="S7132">
        <v>123.08799999999999</v>
      </c>
      <c r="T7132">
        <v>7</v>
      </c>
      <c r="U7132">
        <v>0.2</v>
      </c>
      <c r="V7132">
        <v>40.003599999999999</v>
      </c>
      <c r="W7132" s="6">
        <f t="shared" si="670"/>
        <v>0.32500000000000001</v>
      </c>
      <c r="X7132" s="4">
        <f t="shared" si="667"/>
        <v>5.7147999999999994</v>
      </c>
      <c r="Y7132" s="4">
        <f t="shared" si="668"/>
        <v>17.584</v>
      </c>
      <c r="Z7132" s="4">
        <f t="shared" si="669"/>
        <v>21.979999999999997</v>
      </c>
      <c r="AA7132" s="4">
        <f t="shared" si="666"/>
        <v>24.617599999999999</v>
      </c>
    </row>
    <row r="7133" spans="1:27" x14ac:dyDescent="0.2">
      <c r="A7133">
        <v>7132</v>
      </c>
      <c r="B7133" t="s">
        <v>9317</v>
      </c>
      <c r="C7133" s="5">
        <v>43065</v>
      </c>
      <c r="D7133" s="5" t="str">
        <f t="shared" si="671"/>
        <v>2017-11</v>
      </c>
      <c r="E7133" s="5">
        <v>43070</v>
      </c>
      <c r="F7133" t="s">
        <v>55</v>
      </c>
      <c r="G7133" t="s">
        <v>4190</v>
      </c>
      <c r="H7133" t="s">
        <v>4191</v>
      </c>
      <c r="I7133" t="s">
        <v>107</v>
      </c>
      <c r="J7133" t="s">
        <v>32</v>
      </c>
      <c r="K7133" t="s">
        <v>1474</v>
      </c>
      <c r="L7133" t="s">
        <v>259</v>
      </c>
      <c r="M7133">
        <v>47374</v>
      </c>
      <c r="N7133" t="s">
        <v>110</v>
      </c>
      <c r="O7133" t="s">
        <v>3836</v>
      </c>
      <c r="P7133" t="s">
        <v>37</v>
      </c>
      <c r="Q7133" t="s">
        <v>61</v>
      </c>
      <c r="R7133" t="s">
        <v>3287</v>
      </c>
      <c r="S7133">
        <v>257.94</v>
      </c>
      <c r="T7133">
        <v>3</v>
      </c>
      <c r="U7133">
        <v>0</v>
      </c>
      <c r="V7133">
        <v>67.064400000000006</v>
      </c>
      <c r="W7133" s="6">
        <f t="shared" si="670"/>
        <v>0.26</v>
      </c>
      <c r="X7133" s="4">
        <f t="shared" si="667"/>
        <v>22.354800000000001</v>
      </c>
      <c r="Y7133" s="4">
        <f t="shared" si="668"/>
        <v>85.98</v>
      </c>
      <c r="Z7133" s="4">
        <f t="shared" si="669"/>
        <v>85.98</v>
      </c>
      <c r="AA7133" s="4">
        <f t="shared" si="666"/>
        <v>0</v>
      </c>
    </row>
    <row r="7134" spans="1:27" x14ac:dyDescent="0.2">
      <c r="A7134">
        <v>7133</v>
      </c>
      <c r="B7134" t="s">
        <v>9317</v>
      </c>
      <c r="C7134" s="5">
        <v>43065</v>
      </c>
      <c r="D7134" s="5" t="str">
        <f t="shared" si="671"/>
        <v>2017-11</v>
      </c>
      <c r="E7134" s="5">
        <v>43070</v>
      </c>
      <c r="F7134" t="s">
        <v>55</v>
      </c>
      <c r="G7134" t="s">
        <v>4190</v>
      </c>
      <c r="H7134" t="s">
        <v>4191</v>
      </c>
      <c r="I7134" t="s">
        <v>107</v>
      </c>
      <c r="J7134" t="s">
        <v>32</v>
      </c>
      <c r="K7134" t="s">
        <v>1474</v>
      </c>
      <c r="L7134" t="s">
        <v>259</v>
      </c>
      <c r="M7134">
        <v>47374</v>
      </c>
      <c r="N7134" t="s">
        <v>110</v>
      </c>
      <c r="O7134" t="s">
        <v>4603</v>
      </c>
      <c r="P7134" t="s">
        <v>76</v>
      </c>
      <c r="Q7134" t="s">
        <v>77</v>
      </c>
      <c r="R7134" t="s">
        <v>4604</v>
      </c>
      <c r="S7134">
        <v>1879.96</v>
      </c>
      <c r="T7134">
        <v>4</v>
      </c>
      <c r="U7134">
        <v>0</v>
      </c>
      <c r="V7134">
        <v>545.18839999999977</v>
      </c>
      <c r="W7134" s="6">
        <f t="shared" si="670"/>
        <v>0.28999999999999987</v>
      </c>
      <c r="X7134" s="4">
        <f t="shared" si="667"/>
        <v>136.29709999999994</v>
      </c>
      <c r="Y7134" s="4">
        <f t="shared" si="668"/>
        <v>469.99</v>
      </c>
      <c r="Z7134" s="4">
        <f t="shared" si="669"/>
        <v>469.99</v>
      </c>
      <c r="AA7134" s="4">
        <f t="shared" si="666"/>
        <v>0</v>
      </c>
    </row>
    <row r="7135" spans="1:27" x14ac:dyDescent="0.2">
      <c r="A7135">
        <v>7134</v>
      </c>
      <c r="B7135" t="s">
        <v>9317</v>
      </c>
      <c r="C7135" s="5">
        <v>43065</v>
      </c>
      <c r="D7135" s="5" t="str">
        <f t="shared" si="671"/>
        <v>2017-11</v>
      </c>
      <c r="E7135" s="5">
        <v>43070</v>
      </c>
      <c r="F7135" t="s">
        <v>55</v>
      </c>
      <c r="G7135" t="s">
        <v>4190</v>
      </c>
      <c r="H7135" t="s">
        <v>4191</v>
      </c>
      <c r="I7135" t="s">
        <v>107</v>
      </c>
      <c r="J7135" t="s">
        <v>32</v>
      </c>
      <c r="K7135" t="s">
        <v>1474</v>
      </c>
      <c r="L7135" t="s">
        <v>259</v>
      </c>
      <c r="M7135">
        <v>47374</v>
      </c>
      <c r="N7135" t="s">
        <v>110</v>
      </c>
      <c r="O7135" t="s">
        <v>3942</v>
      </c>
      <c r="P7135" t="s">
        <v>37</v>
      </c>
      <c r="Q7135" t="s">
        <v>70</v>
      </c>
      <c r="R7135" t="s">
        <v>3943</v>
      </c>
      <c r="S7135">
        <v>27.46</v>
      </c>
      <c r="T7135">
        <v>2</v>
      </c>
      <c r="U7135">
        <v>0</v>
      </c>
      <c r="V7135">
        <v>9.8856000000000002</v>
      </c>
      <c r="W7135" s="6">
        <f t="shared" si="670"/>
        <v>0.36</v>
      </c>
      <c r="X7135" s="4">
        <f t="shared" si="667"/>
        <v>4.9428000000000001</v>
      </c>
      <c r="Y7135" s="4">
        <f t="shared" si="668"/>
        <v>13.73</v>
      </c>
      <c r="Z7135" s="4">
        <f t="shared" si="669"/>
        <v>13.73</v>
      </c>
      <c r="AA7135" s="4">
        <f t="shared" si="666"/>
        <v>0</v>
      </c>
    </row>
    <row r="7136" spans="1:27" x14ac:dyDescent="0.2">
      <c r="A7136">
        <v>7135</v>
      </c>
      <c r="B7136" t="s">
        <v>9317</v>
      </c>
      <c r="C7136" s="5">
        <v>43065</v>
      </c>
      <c r="D7136" s="5" t="str">
        <f t="shared" si="671"/>
        <v>2017-11</v>
      </c>
      <c r="E7136" s="5">
        <v>43070</v>
      </c>
      <c r="F7136" t="s">
        <v>55</v>
      </c>
      <c r="G7136" t="s">
        <v>4190</v>
      </c>
      <c r="H7136" t="s">
        <v>4191</v>
      </c>
      <c r="I7136" t="s">
        <v>107</v>
      </c>
      <c r="J7136" t="s">
        <v>32</v>
      </c>
      <c r="K7136" t="s">
        <v>1474</v>
      </c>
      <c r="L7136" t="s">
        <v>259</v>
      </c>
      <c r="M7136">
        <v>47374</v>
      </c>
      <c r="N7136" t="s">
        <v>110</v>
      </c>
      <c r="O7136" t="s">
        <v>3216</v>
      </c>
      <c r="P7136" t="s">
        <v>76</v>
      </c>
      <c r="Q7136" t="s">
        <v>77</v>
      </c>
      <c r="R7136" t="s">
        <v>3217</v>
      </c>
      <c r="S7136">
        <v>89.98</v>
      </c>
      <c r="T7136">
        <v>2</v>
      </c>
      <c r="U7136">
        <v>0</v>
      </c>
      <c r="V7136">
        <v>43.190399999999997</v>
      </c>
      <c r="W7136" s="6">
        <f t="shared" si="670"/>
        <v>0.47999999999999993</v>
      </c>
      <c r="X7136" s="4">
        <f t="shared" si="667"/>
        <v>21.595199999999998</v>
      </c>
      <c r="Y7136" s="4">
        <f t="shared" si="668"/>
        <v>44.99</v>
      </c>
      <c r="Z7136" s="4">
        <f t="shared" si="669"/>
        <v>44.99</v>
      </c>
      <c r="AA7136" s="4">
        <f t="shared" si="666"/>
        <v>0</v>
      </c>
    </row>
    <row r="7137" spans="1:27" x14ac:dyDescent="0.2">
      <c r="A7137">
        <v>7136</v>
      </c>
      <c r="B7137" t="s">
        <v>9317</v>
      </c>
      <c r="C7137" s="5">
        <v>43065</v>
      </c>
      <c r="D7137" s="5" t="str">
        <f t="shared" si="671"/>
        <v>2017-11</v>
      </c>
      <c r="E7137" s="5">
        <v>43070</v>
      </c>
      <c r="F7137" t="s">
        <v>55</v>
      </c>
      <c r="G7137" t="s">
        <v>4190</v>
      </c>
      <c r="H7137" t="s">
        <v>4191</v>
      </c>
      <c r="I7137" t="s">
        <v>107</v>
      </c>
      <c r="J7137" t="s">
        <v>32</v>
      </c>
      <c r="K7137" t="s">
        <v>1474</v>
      </c>
      <c r="L7137" t="s">
        <v>259</v>
      </c>
      <c r="M7137">
        <v>47374</v>
      </c>
      <c r="N7137" t="s">
        <v>110</v>
      </c>
      <c r="O7137" t="s">
        <v>693</v>
      </c>
      <c r="P7137" t="s">
        <v>37</v>
      </c>
      <c r="Q7137" t="s">
        <v>41</v>
      </c>
      <c r="R7137" t="s">
        <v>694</v>
      </c>
      <c r="S7137">
        <v>828.59999999999991</v>
      </c>
      <c r="T7137">
        <v>3</v>
      </c>
      <c r="U7137">
        <v>0</v>
      </c>
      <c r="V7137">
        <v>240.29399999999995</v>
      </c>
      <c r="W7137" s="6">
        <f t="shared" si="670"/>
        <v>0.28999999999999998</v>
      </c>
      <c r="X7137" s="4">
        <f t="shared" si="667"/>
        <v>80.097999999999985</v>
      </c>
      <c r="Y7137" s="4">
        <f t="shared" si="668"/>
        <v>276.2</v>
      </c>
      <c r="Z7137" s="4">
        <f t="shared" si="669"/>
        <v>276.2</v>
      </c>
      <c r="AA7137" s="4">
        <f t="shared" si="666"/>
        <v>0</v>
      </c>
    </row>
    <row r="7138" spans="1:27" x14ac:dyDescent="0.2">
      <c r="A7138">
        <v>7137</v>
      </c>
      <c r="B7138" t="s">
        <v>9318</v>
      </c>
      <c r="C7138" s="5">
        <v>42328</v>
      </c>
      <c r="D7138" s="5" t="str">
        <f t="shared" si="671"/>
        <v>2015-11</v>
      </c>
      <c r="E7138" s="5">
        <v>42335</v>
      </c>
      <c r="F7138" t="s">
        <v>55</v>
      </c>
      <c r="G7138" t="s">
        <v>2380</v>
      </c>
      <c r="H7138" t="s">
        <v>2381</v>
      </c>
      <c r="I7138" t="s">
        <v>31</v>
      </c>
      <c r="J7138" t="s">
        <v>32</v>
      </c>
      <c r="K7138" t="s">
        <v>1428</v>
      </c>
      <c r="L7138" t="s">
        <v>59</v>
      </c>
      <c r="M7138">
        <v>33180</v>
      </c>
      <c r="N7138" t="s">
        <v>35</v>
      </c>
      <c r="O7138" t="s">
        <v>2116</v>
      </c>
      <c r="P7138" t="s">
        <v>51</v>
      </c>
      <c r="Q7138" t="s">
        <v>80</v>
      </c>
      <c r="R7138" t="s">
        <v>2117</v>
      </c>
      <c r="S7138">
        <v>7.2300000000000022</v>
      </c>
      <c r="T7138">
        <v>5</v>
      </c>
      <c r="U7138">
        <v>0.7</v>
      </c>
      <c r="V7138">
        <v>-5.7840000000000007</v>
      </c>
      <c r="W7138" s="6">
        <f t="shared" si="670"/>
        <v>-0.79999999999999982</v>
      </c>
      <c r="X7138" s="4">
        <f t="shared" si="667"/>
        <v>-1.1568000000000001</v>
      </c>
      <c r="Y7138" s="4">
        <f t="shared" si="668"/>
        <v>1.4460000000000004</v>
      </c>
      <c r="Z7138" s="4">
        <f t="shared" si="669"/>
        <v>4.8200000000000012</v>
      </c>
      <c r="AA7138" s="4">
        <f t="shared" si="666"/>
        <v>5.0610000000000008</v>
      </c>
    </row>
    <row r="7139" spans="1:27" x14ac:dyDescent="0.2">
      <c r="A7139">
        <v>7138</v>
      </c>
      <c r="B7139" t="s">
        <v>9318</v>
      </c>
      <c r="C7139" s="5">
        <v>42328</v>
      </c>
      <c r="D7139" s="5" t="str">
        <f t="shared" si="671"/>
        <v>2015-11</v>
      </c>
      <c r="E7139" s="5">
        <v>42335</v>
      </c>
      <c r="F7139" t="s">
        <v>55</v>
      </c>
      <c r="G7139" t="s">
        <v>2380</v>
      </c>
      <c r="H7139" t="s">
        <v>2381</v>
      </c>
      <c r="I7139" t="s">
        <v>31</v>
      </c>
      <c r="J7139" t="s">
        <v>32</v>
      </c>
      <c r="K7139" t="s">
        <v>1428</v>
      </c>
      <c r="L7139" t="s">
        <v>59</v>
      </c>
      <c r="M7139">
        <v>33180</v>
      </c>
      <c r="N7139" t="s">
        <v>35</v>
      </c>
      <c r="O7139" t="s">
        <v>1492</v>
      </c>
      <c r="P7139" t="s">
        <v>51</v>
      </c>
      <c r="Q7139" t="s">
        <v>64</v>
      </c>
      <c r="R7139" t="s">
        <v>1493</v>
      </c>
      <c r="S7139">
        <v>17.440000000000001</v>
      </c>
      <c r="T7139">
        <v>2</v>
      </c>
      <c r="U7139">
        <v>0.2</v>
      </c>
      <c r="V7139">
        <v>1.3079999999999989</v>
      </c>
      <c r="W7139" s="6">
        <f t="shared" si="670"/>
        <v>7.4999999999999928E-2</v>
      </c>
      <c r="X7139" s="4">
        <f t="shared" si="667"/>
        <v>0.65399999999999947</v>
      </c>
      <c r="Y7139" s="4">
        <f t="shared" si="668"/>
        <v>8.7200000000000006</v>
      </c>
      <c r="Z7139" s="4">
        <f t="shared" si="669"/>
        <v>10.9</v>
      </c>
      <c r="AA7139" s="4">
        <f t="shared" si="666"/>
        <v>3.4880000000000004</v>
      </c>
    </row>
    <row r="7140" spans="1:27" x14ac:dyDescent="0.2">
      <c r="A7140">
        <v>7139</v>
      </c>
      <c r="B7140" t="s">
        <v>9318</v>
      </c>
      <c r="C7140" s="5">
        <v>42328</v>
      </c>
      <c r="D7140" s="5" t="str">
        <f t="shared" si="671"/>
        <v>2015-11</v>
      </c>
      <c r="E7140" s="5">
        <v>42335</v>
      </c>
      <c r="F7140" t="s">
        <v>55</v>
      </c>
      <c r="G7140" t="s">
        <v>2380</v>
      </c>
      <c r="H7140" t="s">
        <v>2381</v>
      </c>
      <c r="I7140" t="s">
        <v>31</v>
      </c>
      <c r="J7140" t="s">
        <v>32</v>
      </c>
      <c r="K7140" t="s">
        <v>1428</v>
      </c>
      <c r="L7140" t="s">
        <v>59</v>
      </c>
      <c r="M7140">
        <v>33180</v>
      </c>
      <c r="N7140" t="s">
        <v>35</v>
      </c>
      <c r="O7140" t="s">
        <v>1096</v>
      </c>
      <c r="P7140" t="s">
        <v>51</v>
      </c>
      <c r="Q7140" t="s">
        <v>80</v>
      </c>
      <c r="R7140" t="s">
        <v>1097</v>
      </c>
      <c r="S7140">
        <v>62.88000000000001</v>
      </c>
      <c r="T7140">
        <v>4</v>
      </c>
      <c r="U7140">
        <v>0.7</v>
      </c>
      <c r="V7140">
        <v>-50.304000000000002</v>
      </c>
      <c r="W7140" s="6">
        <f t="shared" si="670"/>
        <v>-0.79999999999999993</v>
      </c>
      <c r="X7140" s="4">
        <f t="shared" si="667"/>
        <v>-12.576000000000001</v>
      </c>
      <c r="Y7140" s="4">
        <f t="shared" si="668"/>
        <v>15.720000000000002</v>
      </c>
      <c r="Z7140" s="4">
        <f t="shared" si="669"/>
        <v>52.4</v>
      </c>
      <c r="AA7140" s="4">
        <f t="shared" si="666"/>
        <v>44.016000000000005</v>
      </c>
    </row>
    <row r="7141" spans="1:27" x14ac:dyDescent="0.2">
      <c r="A7141">
        <v>7140</v>
      </c>
      <c r="B7141" t="s">
        <v>9318</v>
      </c>
      <c r="C7141" s="5">
        <v>42328</v>
      </c>
      <c r="D7141" s="5" t="str">
        <f t="shared" si="671"/>
        <v>2015-11</v>
      </c>
      <c r="E7141" s="5">
        <v>42335</v>
      </c>
      <c r="F7141" t="s">
        <v>55</v>
      </c>
      <c r="G7141" t="s">
        <v>2380</v>
      </c>
      <c r="H7141" t="s">
        <v>2381</v>
      </c>
      <c r="I7141" t="s">
        <v>31</v>
      </c>
      <c r="J7141" t="s">
        <v>32</v>
      </c>
      <c r="K7141" t="s">
        <v>1428</v>
      </c>
      <c r="L7141" t="s">
        <v>59</v>
      </c>
      <c r="M7141">
        <v>33180</v>
      </c>
      <c r="N7141" t="s">
        <v>35</v>
      </c>
      <c r="O7141" t="s">
        <v>1679</v>
      </c>
      <c r="P7141" t="s">
        <v>37</v>
      </c>
      <c r="Q7141" t="s">
        <v>38</v>
      </c>
      <c r="R7141" t="s">
        <v>1680</v>
      </c>
      <c r="S7141">
        <v>290.35200000000003</v>
      </c>
      <c r="T7141">
        <v>3</v>
      </c>
      <c r="U7141">
        <v>0.2</v>
      </c>
      <c r="V7141">
        <v>-36.294000000000011</v>
      </c>
      <c r="W7141" s="6">
        <f t="shared" si="670"/>
        <v>-0.12500000000000003</v>
      </c>
      <c r="X7141" s="4">
        <f t="shared" si="667"/>
        <v>-12.098000000000004</v>
      </c>
      <c r="Y7141" s="4">
        <f t="shared" si="668"/>
        <v>96.784000000000006</v>
      </c>
      <c r="Z7141" s="4">
        <f t="shared" si="669"/>
        <v>120.97999999999999</v>
      </c>
      <c r="AA7141" s="4">
        <f t="shared" si="666"/>
        <v>58.070400000000006</v>
      </c>
    </row>
    <row r="7142" spans="1:27" x14ac:dyDescent="0.2">
      <c r="A7142">
        <v>7141</v>
      </c>
      <c r="B7142" t="s">
        <v>9319</v>
      </c>
      <c r="C7142" s="5">
        <v>42985</v>
      </c>
      <c r="D7142" s="5" t="str">
        <f t="shared" si="671"/>
        <v>2017-09</v>
      </c>
      <c r="E7142" s="5">
        <v>42985</v>
      </c>
      <c r="F7142" t="s">
        <v>1298</v>
      </c>
      <c r="G7142" t="s">
        <v>1955</v>
      </c>
      <c r="H7142" t="s">
        <v>1956</v>
      </c>
      <c r="I7142" t="s">
        <v>31</v>
      </c>
      <c r="J7142" t="s">
        <v>32</v>
      </c>
      <c r="K7142" t="s">
        <v>9320</v>
      </c>
      <c r="L7142" t="s">
        <v>602</v>
      </c>
      <c r="M7142">
        <v>63301</v>
      </c>
      <c r="N7142" t="s">
        <v>110</v>
      </c>
      <c r="O7142" t="s">
        <v>2827</v>
      </c>
      <c r="P7142" t="s">
        <v>76</v>
      </c>
      <c r="Q7142" t="s">
        <v>166</v>
      </c>
      <c r="R7142" t="s">
        <v>2828</v>
      </c>
      <c r="S7142">
        <v>113.52</v>
      </c>
      <c r="T7142">
        <v>4</v>
      </c>
      <c r="U7142">
        <v>0</v>
      </c>
      <c r="V7142">
        <v>46.543199999999999</v>
      </c>
      <c r="W7142" s="6">
        <f t="shared" si="670"/>
        <v>0.41000000000000003</v>
      </c>
      <c r="X7142" s="4">
        <f t="shared" si="667"/>
        <v>11.6358</v>
      </c>
      <c r="Y7142" s="4">
        <f t="shared" si="668"/>
        <v>28.38</v>
      </c>
      <c r="Z7142" s="4">
        <f t="shared" si="669"/>
        <v>28.38</v>
      </c>
      <c r="AA7142" s="4">
        <f t="shared" si="666"/>
        <v>0</v>
      </c>
    </row>
    <row r="7143" spans="1:27" x14ac:dyDescent="0.2">
      <c r="A7143">
        <v>7142</v>
      </c>
      <c r="B7143" t="s">
        <v>9319</v>
      </c>
      <c r="C7143" s="5">
        <v>42985</v>
      </c>
      <c r="D7143" s="5" t="str">
        <f t="shared" si="671"/>
        <v>2017-09</v>
      </c>
      <c r="E7143" s="5">
        <v>42985</v>
      </c>
      <c r="F7143" t="s">
        <v>1298</v>
      </c>
      <c r="G7143" t="s">
        <v>1955</v>
      </c>
      <c r="H7143" t="s">
        <v>1956</v>
      </c>
      <c r="I7143" t="s">
        <v>31</v>
      </c>
      <c r="J7143" t="s">
        <v>32</v>
      </c>
      <c r="K7143" t="s">
        <v>9320</v>
      </c>
      <c r="L7143" t="s">
        <v>602</v>
      </c>
      <c r="M7143">
        <v>63301</v>
      </c>
      <c r="N7143" t="s">
        <v>110</v>
      </c>
      <c r="O7143" t="s">
        <v>5055</v>
      </c>
      <c r="P7143" t="s">
        <v>37</v>
      </c>
      <c r="Q7143" t="s">
        <v>70</v>
      </c>
      <c r="R7143" t="s">
        <v>5056</v>
      </c>
      <c r="S7143">
        <v>135.29999999999998</v>
      </c>
      <c r="T7143">
        <v>5</v>
      </c>
      <c r="U7143">
        <v>0</v>
      </c>
      <c r="V7143">
        <v>37.883999999999993</v>
      </c>
      <c r="W7143" s="6">
        <f t="shared" si="670"/>
        <v>0.27999999999999997</v>
      </c>
      <c r="X7143" s="4">
        <f t="shared" si="667"/>
        <v>7.5767999999999986</v>
      </c>
      <c r="Y7143" s="4">
        <f t="shared" si="668"/>
        <v>27.059999999999995</v>
      </c>
      <c r="Z7143" s="4">
        <f t="shared" si="669"/>
        <v>27.059999999999995</v>
      </c>
      <c r="AA7143" s="4">
        <f t="shared" si="666"/>
        <v>0</v>
      </c>
    </row>
    <row r="7144" spans="1:27" x14ac:dyDescent="0.2">
      <c r="A7144">
        <v>7143</v>
      </c>
      <c r="B7144" t="s">
        <v>9321</v>
      </c>
      <c r="C7144" s="5">
        <v>41967</v>
      </c>
      <c r="D7144" s="5" t="str">
        <f t="shared" si="671"/>
        <v>2014-11</v>
      </c>
      <c r="E7144" s="5">
        <v>41972</v>
      </c>
      <c r="F7144" t="s">
        <v>55</v>
      </c>
      <c r="G7144" t="s">
        <v>105</v>
      </c>
      <c r="H7144" t="s">
        <v>106</v>
      </c>
      <c r="I7144" t="s">
        <v>107</v>
      </c>
      <c r="J7144" t="s">
        <v>32</v>
      </c>
      <c r="K7144" t="s">
        <v>2990</v>
      </c>
      <c r="L7144" t="s">
        <v>324</v>
      </c>
      <c r="M7144">
        <v>23464</v>
      </c>
      <c r="N7144" t="s">
        <v>35</v>
      </c>
      <c r="O7144" t="s">
        <v>5707</v>
      </c>
      <c r="P7144" t="s">
        <v>37</v>
      </c>
      <c r="Q7144" t="s">
        <v>70</v>
      </c>
      <c r="R7144" t="s">
        <v>5708</v>
      </c>
      <c r="S7144">
        <v>111.15</v>
      </c>
      <c r="T7144">
        <v>5</v>
      </c>
      <c r="U7144">
        <v>0</v>
      </c>
      <c r="V7144">
        <v>48.906000000000006</v>
      </c>
      <c r="W7144" s="6">
        <f t="shared" si="670"/>
        <v>0.44000000000000006</v>
      </c>
      <c r="X7144" s="4">
        <f t="shared" si="667"/>
        <v>9.7812000000000019</v>
      </c>
      <c r="Y7144" s="4">
        <f t="shared" si="668"/>
        <v>22.23</v>
      </c>
      <c r="Z7144" s="4">
        <f t="shared" si="669"/>
        <v>22.23</v>
      </c>
      <c r="AA7144" s="4">
        <f t="shared" si="666"/>
        <v>0</v>
      </c>
    </row>
    <row r="7145" spans="1:27" x14ac:dyDescent="0.2">
      <c r="A7145">
        <v>7144</v>
      </c>
      <c r="B7145" t="s">
        <v>9322</v>
      </c>
      <c r="C7145" s="5">
        <v>42805</v>
      </c>
      <c r="D7145" s="5" t="str">
        <f t="shared" si="671"/>
        <v>2017-03</v>
      </c>
      <c r="E7145" s="5">
        <v>42810</v>
      </c>
      <c r="F7145" t="s">
        <v>55</v>
      </c>
      <c r="G7145" t="s">
        <v>8242</v>
      </c>
      <c r="H7145" t="s">
        <v>8243</v>
      </c>
      <c r="I7145" t="s">
        <v>107</v>
      </c>
      <c r="J7145" t="s">
        <v>32</v>
      </c>
      <c r="K7145" t="s">
        <v>151</v>
      </c>
      <c r="L7145" t="s">
        <v>152</v>
      </c>
      <c r="M7145">
        <v>19140</v>
      </c>
      <c r="N7145" t="s">
        <v>153</v>
      </c>
      <c r="O7145" t="s">
        <v>5642</v>
      </c>
      <c r="P7145" t="s">
        <v>76</v>
      </c>
      <c r="Q7145" t="s">
        <v>77</v>
      </c>
      <c r="R7145" t="s">
        <v>5643</v>
      </c>
      <c r="S7145">
        <v>776.84999999999991</v>
      </c>
      <c r="T7145">
        <v>5</v>
      </c>
      <c r="U7145">
        <v>0.4</v>
      </c>
      <c r="V7145">
        <v>-181.26499999999999</v>
      </c>
      <c r="W7145" s="6">
        <f t="shared" si="670"/>
        <v>-0.23333333333333334</v>
      </c>
      <c r="X7145" s="4">
        <f t="shared" si="667"/>
        <v>-36.253</v>
      </c>
      <c r="Y7145" s="4">
        <f t="shared" si="668"/>
        <v>155.36999999999998</v>
      </c>
      <c r="Z7145" s="4">
        <f t="shared" si="669"/>
        <v>258.95</v>
      </c>
      <c r="AA7145" s="4">
        <f t="shared" si="666"/>
        <v>310.74</v>
      </c>
    </row>
    <row r="7146" spans="1:27" x14ac:dyDescent="0.2">
      <c r="A7146">
        <v>7145</v>
      </c>
      <c r="B7146" t="s">
        <v>9322</v>
      </c>
      <c r="C7146" s="5">
        <v>42805</v>
      </c>
      <c r="D7146" s="5" t="str">
        <f t="shared" si="671"/>
        <v>2017-03</v>
      </c>
      <c r="E7146" s="5">
        <v>42810</v>
      </c>
      <c r="F7146" t="s">
        <v>55</v>
      </c>
      <c r="G7146" t="s">
        <v>8242</v>
      </c>
      <c r="H7146" t="s">
        <v>8243</v>
      </c>
      <c r="I7146" t="s">
        <v>107</v>
      </c>
      <c r="J7146" t="s">
        <v>32</v>
      </c>
      <c r="K7146" t="s">
        <v>151</v>
      </c>
      <c r="L7146" t="s">
        <v>152</v>
      </c>
      <c r="M7146">
        <v>19140</v>
      </c>
      <c r="N7146" t="s">
        <v>153</v>
      </c>
      <c r="O7146" t="s">
        <v>467</v>
      </c>
      <c r="P7146" t="s">
        <v>51</v>
      </c>
      <c r="Q7146" t="s">
        <v>80</v>
      </c>
      <c r="R7146" t="s">
        <v>468</v>
      </c>
      <c r="S7146">
        <v>12.294</v>
      </c>
      <c r="T7146">
        <v>1</v>
      </c>
      <c r="U7146">
        <v>0.7</v>
      </c>
      <c r="V7146">
        <v>-8.6057999999999986</v>
      </c>
      <c r="W7146" s="6">
        <f t="shared" si="670"/>
        <v>-0.69999999999999984</v>
      </c>
      <c r="X7146" s="4">
        <f t="shared" si="667"/>
        <v>-8.6057999999999986</v>
      </c>
      <c r="Y7146" s="4">
        <f t="shared" si="668"/>
        <v>12.294</v>
      </c>
      <c r="Z7146" s="4">
        <f t="shared" si="669"/>
        <v>40.98</v>
      </c>
      <c r="AA7146" s="4">
        <f t="shared" si="666"/>
        <v>8.6058000000000003</v>
      </c>
    </row>
    <row r="7147" spans="1:27" x14ac:dyDescent="0.2">
      <c r="A7147">
        <v>7146</v>
      </c>
      <c r="B7147" t="s">
        <v>9322</v>
      </c>
      <c r="C7147" s="5">
        <v>42805</v>
      </c>
      <c r="D7147" s="5" t="str">
        <f t="shared" si="671"/>
        <v>2017-03</v>
      </c>
      <c r="E7147" s="5">
        <v>42810</v>
      </c>
      <c r="F7147" t="s">
        <v>55</v>
      </c>
      <c r="G7147" t="s">
        <v>8242</v>
      </c>
      <c r="H7147" t="s">
        <v>8243</v>
      </c>
      <c r="I7147" t="s">
        <v>107</v>
      </c>
      <c r="J7147" t="s">
        <v>32</v>
      </c>
      <c r="K7147" t="s">
        <v>151</v>
      </c>
      <c r="L7147" t="s">
        <v>152</v>
      </c>
      <c r="M7147">
        <v>19140</v>
      </c>
      <c r="N7147" t="s">
        <v>153</v>
      </c>
      <c r="O7147" t="s">
        <v>3286</v>
      </c>
      <c r="P7147" t="s">
        <v>37</v>
      </c>
      <c r="Q7147" t="s">
        <v>61</v>
      </c>
      <c r="R7147" t="s">
        <v>3287</v>
      </c>
      <c r="S7147">
        <v>154.76400000000001</v>
      </c>
      <c r="T7147">
        <v>3</v>
      </c>
      <c r="U7147">
        <v>0.4</v>
      </c>
      <c r="V7147">
        <v>-46.429200000000023</v>
      </c>
      <c r="W7147" s="6">
        <f t="shared" si="670"/>
        <v>-0.30000000000000016</v>
      </c>
      <c r="X7147" s="4">
        <f t="shared" si="667"/>
        <v>-15.476400000000007</v>
      </c>
      <c r="Y7147" s="4">
        <f t="shared" si="668"/>
        <v>51.588000000000001</v>
      </c>
      <c r="Z7147" s="4">
        <f t="shared" si="669"/>
        <v>85.980000000000018</v>
      </c>
      <c r="AA7147" s="4">
        <f t="shared" si="666"/>
        <v>61.905600000000007</v>
      </c>
    </row>
    <row r="7148" spans="1:27" x14ac:dyDescent="0.2">
      <c r="A7148">
        <v>7147</v>
      </c>
      <c r="B7148" t="s">
        <v>9322</v>
      </c>
      <c r="C7148" s="5">
        <v>42805</v>
      </c>
      <c r="D7148" s="5" t="str">
        <f t="shared" si="671"/>
        <v>2017-03</v>
      </c>
      <c r="E7148" s="5">
        <v>42810</v>
      </c>
      <c r="F7148" t="s">
        <v>55</v>
      </c>
      <c r="G7148" t="s">
        <v>8242</v>
      </c>
      <c r="H7148" t="s">
        <v>8243</v>
      </c>
      <c r="I7148" t="s">
        <v>107</v>
      </c>
      <c r="J7148" t="s">
        <v>32</v>
      </c>
      <c r="K7148" t="s">
        <v>151</v>
      </c>
      <c r="L7148" t="s">
        <v>152</v>
      </c>
      <c r="M7148">
        <v>19140</v>
      </c>
      <c r="N7148" t="s">
        <v>153</v>
      </c>
      <c r="O7148" t="s">
        <v>8957</v>
      </c>
      <c r="P7148" t="s">
        <v>51</v>
      </c>
      <c r="Q7148" t="s">
        <v>64</v>
      </c>
      <c r="R7148" t="s">
        <v>8958</v>
      </c>
      <c r="S7148">
        <v>43.28</v>
      </c>
      <c r="T7148">
        <v>1</v>
      </c>
      <c r="U7148">
        <v>0.2</v>
      </c>
      <c r="V7148">
        <v>3.2460000000000022</v>
      </c>
      <c r="W7148" s="6">
        <f t="shared" si="670"/>
        <v>7.5000000000000053E-2</v>
      </c>
      <c r="X7148" s="4">
        <f t="shared" si="667"/>
        <v>3.2460000000000022</v>
      </c>
      <c r="Y7148" s="4">
        <f t="shared" si="668"/>
        <v>43.28</v>
      </c>
      <c r="Z7148" s="4">
        <f t="shared" si="669"/>
        <v>54.1</v>
      </c>
      <c r="AA7148" s="4">
        <f t="shared" si="666"/>
        <v>8.6560000000000006</v>
      </c>
    </row>
    <row r="7149" spans="1:27" x14ac:dyDescent="0.2">
      <c r="A7149">
        <v>7148</v>
      </c>
      <c r="B7149" t="s">
        <v>9323</v>
      </c>
      <c r="C7149" s="5">
        <v>42533</v>
      </c>
      <c r="D7149" s="5" t="str">
        <f t="shared" si="671"/>
        <v>2016-06</v>
      </c>
      <c r="E7149" s="5">
        <v>42538</v>
      </c>
      <c r="F7149" t="s">
        <v>55</v>
      </c>
      <c r="G7149" t="s">
        <v>4866</v>
      </c>
      <c r="H7149" t="s">
        <v>4867</v>
      </c>
      <c r="I7149" t="s">
        <v>31</v>
      </c>
      <c r="J7149" t="s">
        <v>32</v>
      </c>
      <c r="K7149" t="s">
        <v>1181</v>
      </c>
      <c r="L7149" t="s">
        <v>272</v>
      </c>
      <c r="M7149">
        <v>11561</v>
      </c>
      <c r="N7149" t="s">
        <v>153</v>
      </c>
      <c r="O7149" t="s">
        <v>4719</v>
      </c>
      <c r="P7149" t="s">
        <v>51</v>
      </c>
      <c r="Q7149" t="s">
        <v>95</v>
      </c>
      <c r="R7149" t="s">
        <v>4720</v>
      </c>
      <c r="S7149">
        <v>92.94</v>
      </c>
      <c r="T7149">
        <v>3</v>
      </c>
      <c r="U7149">
        <v>0</v>
      </c>
      <c r="V7149">
        <v>41.822999999999993</v>
      </c>
      <c r="W7149" s="6">
        <f t="shared" si="670"/>
        <v>0.44999999999999996</v>
      </c>
      <c r="X7149" s="4">
        <f t="shared" si="667"/>
        <v>13.940999999999997</v>
      </c>
      <c r="Y7149" s="4">
        <f t="shared" si="668"/>
        <v>30.98</v>
      </c>
      <c r="Z7149" s="4">
        <f t="shared" si="669"/>
        <v>30.98</v>
      </c>
      <c r="AA7149" s="4">
        <f t="shared" si="666"/>
        <v>0</v>
      </c>
    </row>
    <row r="7150" spans="1:27" x14ac:dyDescent="0.2">
      <c r="A7150">
        <v>7149</v>
      </c>
      <c r="B7150" t="s">
        <v>9323</v>
      </c>
      <c r="C7150" s="5">
        <v>42533</v>
      </c>
      <c r="D7150" s="5" t="str">
        <f t="shared" si="671"/>
        <v>2016-06</v>
      </c>
      <c r="E7150" s="5">
        <v>42538</v>
      </c>
      <c r="F7150" t="s">
        <v>55</v>
      </c>
      <c r="G7150" t="s">
        <v>4866</v>
      </c>
      <c r="H7150" t="s">
        <v>4867</v>
      </c>
      <c r="I7150" t="s">
        <v>31</v>
      </c>
      <c r="J7150" t="s">
        <v>32</v>
      </c>
      <c r="K7150" t="s">
        <v>1181</v>
      </c>
      <c r="L7150" t="s">
        <v>272</v>
      </c>
      <c r="M7150">
        <v>11561</v>
      </c>
      <c r="N7150" t="s">
        <v>153</v>
      </c>
      <c r="O7150" t="s">
        <v>5307</v>
      </c>
      <c r="P7150" t="s">
        <v>51</v>
      </c>
      <c r="Q7150" t="s">
        <v>83</v>
      </c>
      <c r="R7150" t="s">
        <v>5308</v>
      </c>
      <c r="S7150">
        <v>52.56</v>
      </c>
      <c r="T7150">
        <v>3</v>
      </c>
      <c r="U7150">
        <v>0</v>
      </c>
      <c r="V7150">
        <v>18.396000000000001</v>
      </c>
      <c r="W7150" s="6">
        <f t="shared" si="670"/>
        <v>0.35</v>
      </c>
      <c r="X7150" s="4">
        <f t="shared" si="667"/>
        <v>6.1320000000000006</v>
      </c>
      <c r="Y7150" s="4">
        <f t="shared" si="668"/>
        <v>17.52</v>
      </c>
      <c r="Z7150" s="4">
        <f t="shared" si="669"/>
        <v>17.52</v>
      </c>
      <c r="AA7150" s="4">
        <f t="shared" si="666"/>
        <v>0</v>
      </c>
    </row>
    <row r="7151" spans="1:27" x14ac:dyDescent="0.2">
      <c r="A7151">
        <v>7150</v>
      </c>
      <c r="B7151" t="s">
        <v>9324</v>
      </c>
      <c r="C7151" s="5">
        <v>42181</v>
      </c>
      <c r="D7151" s="5" t="str">
        <f t="shared" si="671"/>
        <v>2015-06</v>
      </c>
      <c r="E7151" s="5">
        <v>42185</v>
      </c>
      <c r="F7151" t="s">
        <v>55</v>
      </c>
      <c r="G7151" t="s">
        <v>895</v>
      </c>
      <c r="H7151" t="s">
        <v>896</v>
      </c>
      <c r="I7151" t="s">
        <v>31</v>
      </c>
      <c r="J7151" t="s">
        <v>32</v>
      </c>
      <c r="K7151" t="s">
        <v>189</v>
      </c>
      <c r="L7151" t="s">
        <v>109</v>
      </c>
      <c r="M7151">
        <v>77070</v>
      </c>
      <c r="N7151" t="s">
        <v>110</v>
      </c>
      <c r="O7151" t="s">
        <v>5029</v>
      </c>
      <c r="P7151" t="s">
        <v>76</v>
      </c>
      <c r="Q7151" t="s">
        <v>77</v>
      </c>
      <c r="R7151" t="s">
        <v>5030</v>
      </c>
      <c r="S7151">
        <v>971.88000000000011</v>
      </c>
      <c r="T7151">
        <v>3</v>
      </c>
      <c r="U7151">
        <v>0.2</v>
      </c>
      <c r="V7151">
        <v>109.33649999999994</v>
      </c>
      <c r="W7151" s="6">
        <f t="shared" si="670"/>
        <v>0.11249999999999993</v>
      </c>
      <c r="X7151" s="4">
        <f t="shared" si="667"/>
        <v>36.445499999999981</v>
      </c>
      <c r="Y7151" s="4">
        <f t="shared" si="668"/>
        <v>323.96000000000004</v>
      </c>
      <c r="Z7151" s="4">
        <f t="shared" si="669"/>
        <v>404.95</v>
      </c>
      <c r="AA7151" s="4">
        <f t="shared" si="666"/>
        <v>194.37600000000003</v>
      </c>
    </row>
    <row r="7152" spans="1:27" x14ac:dyDescent="0.2">
      <c r="A7152">
        <v>7151</v>
      </c>
      <c r="B7152" t="s">
        <v>9325</v>
      </c>
      <c r="C7152" s="5">
        <v>43091</v>
      </c>
      <c r="D7152" s="5" t="str">
        <f t="shared" si="671"/>
        <v>2017-12</v>
      </c>
      <c r="E7152" s="5">
        <v>43095</v>
      </c>
      <c r="F7152" t="s">
        <v>55</v>
      </c>
      <c r="G7152" t="s">
        <v>6226</v>
      </c>
      <c r="H7152" t="s">
        <v>6227</v>
      </c>
      <c r="I7152" t="s">
        <v>107</v>
      </c>
      <c r="J7152" t="s">
        <v>32</v>
      </c>
      <c r="K7152" t="s">
        <v>7895</v>
      </c>
      <c r="L7152" t="s">
        <v>363</v>
      </c>
      <c r="M7152">
        <v>35401</v>
      </c>
      <c r="N7152" t="s">
        <v>35</v>
      </c>
      <c r="O7152" t="s">
        <v>1849</v>
      </c>
      <c r="P7152" t="s">
        <v>37</v>
      </c>
      <c r="Q7152" t="s">
        <v>41</v>
      </c>
      <c r="R7152" t="s">
        <v>1850</v>
      </c>
      <c r="S7152">
        <v>141.96</v>
      </c>
      <c r="T7152">
        <v>2</v>
      </c>
      <c r="U7152">
        <v>0</v>
      </c>
      <c r="V7152">
        <v>35.490000000000009</v>
      </c>
      <c r="W7152" s="6">
        <f t="shared" si="670"/>
        <v>0.25000000000000006</v>
      </c>
      <c r="X7152" s="4">
        <f t="shared" si="667"/>
        <v>17.745000000000005</v>
      </c>
      <c r="Y7152" s="4">
        <f t="shared" si="668"/>
        <v>70.98</v>
      </c>
      <c r="Z7152" s="4">
        <f t="shared" si="669"/>
        <v>70.98</v>
      </c>
      <c r="AA7152" s="4">
        <f t="shared" si="666"/>
        <v>0</v>
      </c>
    </row>
    <row r="7153" spans="1:27" x14ac:dyDescent="0.2">
      <c r="A7153">
        <v>7152</v>
      </c>
      <c r="B7153" t="s">
        <v>9326</v>
      </c>
      <c r="C7153" s="5">
        <v>43091</v>
      </c>
      <c r="D7153" s="5" t="str">
        <f t="shared" si="671"/>
        <v>2017-12</v>
      </c>
      <c r="E7153" s="5">
        <v>43094</v>
      </c>
      <c r="F7153" t="s">
        <v>28</v>
      </c>
      <c r="G7153" t="s">
        <v>7453</v>
      </c>
      <c r="H7153" t="s">
        <v>7454</v>
      </c>
      <c r="I7153" t="s">
        <v>31</v>
      </c>
      <c r="J7153" t="s">
        <v>32</v>
      </c>
      <c r="K7153" t="s">
        <v>1833</v>
      </c>
      <c r="L7153" t="s">
        <v>315</v>
      </c>
      <c r="M7153">
        <v>85204</v>
      </c>
      <c r="N7153" t="s">
        <v>49</v>
      </c>
      <c r="O7153" t="s">
        <v>3786</v>
      </c>
      <c r="P7153" t="s">
        <v>37</v>
      </c>
      <c r="Q7153" t="s">
        <v>61</v>
      </c>
      <c r="R7153" t="s">
        <v>3787</v>
      </c>
      <c r="S7153">
        <v>182.55</v>
      </c>
      <c r="T7153">
        <v>2</v>
      </c>
      <c r="U7153">
        <v>0.5</v>
      </c>
      <c r="V7153">
        <v>-135.08699999999999</v>
      </c>
      <c r="W7153" s="6">
        <f t="shared" si="670"/>
        <v>-0.73999999999999988</v>
      </c>
      <c r="X7153" s="4">
        <f t="shared" si="667"/>
        <v>-67.543499999999995</v>
      </c>
      <c r="Y7153" s="4">
        <f t="shared" si="668"/>
        <v>91.275000000000006</v>
      </c>
      <c r="Z7153" s="4">
        <f t="shared" si="669"/>
        <v>182.55</v>
      </c>
      <c r="AA7153" s="4">
        <f t="shared" si="666"/>
        <v>91.275000000000006</v>
      </c>
    </row>
    <row r="7154" spans="1:27" x14ac:dyDescent="0.2">
      <c r="A7154">
        <v>7153</v>
      </c>
      <c r="B7154" t="s">
        <v>9327</v>
      </c>
      <c r="C7154" s="5">
        <v>41921</v>
      </c>
      <c r="D7154" s="5" t="str">
        <f t="shared" si="671"/>
        <v>2014-10</v>
      </c>
      <c r="E7154" s="5">
        <v>41927</v>
      </c>
      <c r="F7154" t="s">
        <v>55</v>
      </c>
      <c r="G7154" t="s">
        <v>1392</v>
      </c>
      <c r="H7154" t="s">
        <v>1393</v>
      </c>
      <c r="I7154" t="s">
        <v>46</v>
      </c>
      <c r="J7154" t="s">
        <v>32</v>
      </c>
      <c r="K7154" t="s">
        <v>1531</v>
      </c>
      <c r="L7154" t="s">
        <v>93</v>
      </c>
      <c r="M7154">
        <v>28540</v>
      </c>
      <c r="N7154" t="s">
        <v>35</v>
      </c>
      <c r="O7154" t="s">
        <v>1634</v>
      </c>
      <c r="P7154" t="s">
        <v>51</v>
      </c>
      <c r="Q7154" t="s">
        <v>95</v>
      </c>
      <c r="R7154" t="s">
        <v>1635</v>
      </c>
      <c r="S7154">
        <v>88.768000000000001</v>
      </c>
      <c r="T7154">
        <v>2</v>
      </c>
      <c r="U7154">
        <v>0.2</v>
      </c>
      <c r="V7154">
        <v>31.068799999999996</v>
      </c>
      <c r="W7154" s="6">
        <f t="shared" si="670"/>
        <v>0.35</v>
      </c>
      <c r="X7154" s="4">
        <f t="shared" si="667"/>
        <v>15.534399999999998</v>
      </c>
      <c r="Y7154" s="4">
        <f t="shared" si="668"/>
        <v>44.384</v>
      </c>
      <c r="Z7154" s="4">
        <f t="shared" si="669"/>
        <v>55.48</v>
      </c>
      <c r="AA7154" s="4">
        <f t="shared" si="666"/>
        <v>17.753600000000002</v>
      </c>
    </row>
    <row r="7155" spans="1:27" x14ac:dyDescent="0.2">
      <c r="A7155">
        <v>7154</v>
      </c>
      <c r="B7155" t="s">
        <v>9328</v>
      </c>
      <c r="C7155" s="5">
        <v>42348</v>
      </c>
      <c r="D7155" s="5" t="str">
        <f t="shared" si="671"/>
        <v>2015-12</v>
      </c>
      <c r="E7155" s="5">
        <v>42353</v>
      </c>
      <c r="F7155" t="s">
        <v>55</v>
      </c>
      <c r="G7155" t="s">
        <v>4143</v>
      </c>
      <c r="H7155" t="s">
        <v>4144</v>
      </c>
      <c r="I7155" t="s">
        <v>31</v>
      </c>
      <c r="J7155" t="s">
        <v>32</v>
      </c>
      <c r="K7155" t="s">
        <v>308</v>
      </c>
      <c r="L7155" t="s">
        <v>216</v>
      </c>
      <c r="M7155">
        <v>60610</v>
      </c>
      <c r="N7155" t="s">
        <v>110</v>
      </c>
      <c r="O7155" t="s">
        <v>3865</v>
      </c>
      <c r="P7155" t="s">
        <v>51</v>
      </c>
      <c r="Q7155" t="s">
        <v>83</v>
      </c>
      <c r="R7155" t="s">
        <v>3866</v>
      </c>
      <c r="S7155">
        <v>53.087999999999994</v>
      </c>
      <c r="T7155">
        <v>7</v>
      </c>
      <c r="U7155">
        <v>0.8</v>
      </c>
      <c r="V7155">
        <v>-108.8304</v>
      </c>
      <c r="W7155" s="6">
        <f t="shared" si="670"/>
        <v>-2.0500000000000003</v>
      </c>
      <c r="X7155" s="4">
        <f t="shared" si="667"/>
        <v>-15.5472</v>
      </c>
      <c r="Y7155" s="4">
        <f t="shared" si="668"/>
        <v>7.5839999999999987</v>
      </c>
      <c r="Z7155" s="4">
        <f t="shared" si="669"/>
        <v>37.92</v>
      </c>
      <c r="AA7155" s="4">
        <f t="shared" si="666"/>
        <v>42.470399999999998</v>
      </c>
    </row>
    <row r="7156" spans="1:27" x14ac:dyDescent="0.2">
      <c r="A7156">
        <v>7155</v>
      </c>
      <c r="B7156" t="s">
        <v>9329</v>
      </c>
      <c r="C7156" s="5">
        <v>42363</v>
      </c>
      <c r="D7156" s="5" t="str">
        <f t="shared" si="671"/>
        <v>2015-12</v>
      </c>
      <c r="E7156" s="5">
        <v>42365</v>
      </c>
      <c r="F7156" t="s">
        <v>28</v>
      </c>
      <c r="G7156" t="s">
        <v>247</v>
      </c>
      <c r="H7156" t="s">
        <v>248</v>
      </c>
      <c r="I7156" t="s">
        <v>31</v>
      </c>
      <c r="J7156" t="s">
        <v>32</v>
      </c>
      <c r="K7156" t="s">
        <v>502</v>
      </c>
      <c r="L7156" t="s">
        <v>1280</v>
      </c>
      <c r="M7156">
        <v>31907</v>
      </c>
      <c r="N7156" t="s">
        <v>35</v>
      </c>
      <c r="O7156" t="s">
        <v>8517</v>
      </c>
      <c r="P7156" t="s">
        <v>37</v>
      </c>
      <c r="Q7156" t="s">
        <v>70</v>
      </c>
      <c r="R7156" t="s">
        <v>8518</v>
      </c>
      <c r="S7156">
        <v>275.88</v>
      </c>
      <c r="T7156">
        <v>6</v>
      </c>
      <c r="U7156">
        <v>0</v>
      </c>
      <c r="V7156">
        <v>46.899599999999964</v>
      </c>
      <c r="W7156" s="6">
        <f t="shared" si="670"/>
        <v>0.16999999999999987</v>
      </c>
      <c r="X7156" s="4">
        <f t="shared" si="667"/>
        <v>7.816599999999994</v>
      </c>
      <c r="Y7156" s="4">
        <f t="shared" si="668"/>
        <v>45.98</v>
      </c>
      <c r="Z7156" s="4">
        <f t="shared" si="669"/>
        <v>45.98</v>
      </c>
      <c r="AA7156" s="4">
        <f t="shared" si="666"/>
        <v>0</v>
      </c>
    </row>
    <row r="7157" spans="1:27" x14ac:dyDescent="0.2">
      <c r="A7157">
        <v>7156</v>
      </c>
      <c r="B7157" t="s">
        <v>9329</v>
      </c>
      <c r="C7157" s="5">
        <v>42363</v>
      </c>
      <c r="D7157" s="5" t="str">
        <f t="shared" si="671"/>
        <v>2015-12</v>
      </c>
      <c r="E7157" s="5">
        <v>42365</v>
      </c>
      <c r="F7157" t="s">
        <v>28</v>
      </c>
      <c r="G7157" t="s">
        <v>247</v>
      </c>
      <c r="H7157" t="s">
        <v>248</v>
      </c>
      <c r="I7157" t="s">
        <v>31</v>
      </c>
      <c r="J7157" t="s">
        <v>32</v>
      </c>
      <c r="K7157" t="s">
        <v>502</v>
      </c>
      <c r="L7157" t="s">
        <v>1280</v>
      </c>
      <c r="M7157">
        <v>31907</v>
      </c>
      <c r="N7157" t="s">
        <v>35</v>
      </c>
      <c r="O7157" t="s">
        <v>1402</v>
      </c>
      <c r="P7157" t="s">
        <v>51</v>
      </c>
      <c r="Q7157" t="s">
        <v>80</v>
      </c>
      <c r="R7157" t="s">
        <v>1403</v>
      </c>
      <c r="S7157">
        <v>157.89999999999998</v>
      </c>
      <c r="T7157">
        <v>5</v>
      </c>
      <c r="U7157">
        <v>0</v>
      </c>
      <c r="V7157">
        <v>74.212999999999994</v>
      </c>
      <c r="W7157" s="6">
        <f t="shared" si="670"/>
        <v>0.47000000000000003</v>
      </c>
      <c r="X7157" s="4">
        <f t="shared" si="667"/>
        <v>14.842599999999999</v>
      </c>
      <c r="Y7157" s="4">
        <f t="shared" si="668"/>
        <v>31.579999999999995</v>
      </c>
      <c r="Z7157" s="4">
        <f t="shared" si="669"/>
        <v>31.579999999999995</v>
      </c>
      <c r="AA7157" s="4">
        <f t="shared" si="666"/>
        <v>0</v>
      </c>
    </row>
    <row r="7158" spans="1:27" x14ac:dyDescent="0.2">
      <c r="A7158">
        <v>7157</v>
      </c>
      <c r="B7158" t="s">
        <v>9330</v>
      </c>
      <c r="C7158" s="5">
        <v>42854</v>
      </c>
      <c r="D7158" s="5" t="str">
        <f t="shared" si="671"/>
        <v>2017-04</v>
      </c>
      <c r="E7158" s="5">
        <v>42859</v>
      </c>
      <c r="F7158" t="s">
        <v>55</v>
      </c>
      <c r="G7158" t="s">
        <v>3464</v>
      </c>
      <c r="H7158" t="s">
        <v>3465</v>
      </c>
      <c r="I7158" t="s">
        <v>31</v>
      </c>
      <c r="J7158" t="s">
        <v>32</v>
      </c>
      <c r="K7158" t="s">
        <v>6081</v>
      </c>
      <c r="L7158" t="s">
        <v>795</v>
      </c>
      <c r="M7158">
        <v>7050</v>
      </c>
      <c r="N7158" t="s">
        <v>153</v>
      </c>
      <c r="O7158" t="s">
        <v>2935</v>
      </c>
      <c r="P7158" t="s">
        <v>51</v>
      </c>
      <c r="Q7158" t="s">
        <v>52</v>
      </c>
      <c r="R7158" t="s">
        <v>2936</v>
      </c>
      <c r="S7158">
        <v>4.91</v>
      </c>
      <c r="T7158">
        <v>1</v>
      </c>
      <c r="U7158">
        <v>0</v>
      </c>
      <c r="V7158">
        <v>2.4058999999999999</v>
      </c>
      <c r="W7158" s="6">
        <f t="shared" si="670"/>
        <v>0.49</v>
      </c>
      <c r="X7158" s="4">
        <f t="shared" si="667"/>
        <v>2.4058999999999999</v>
      </c>
      <c r="Y7158" s="4">
        <f t="shared" si="668"/>
        <v>4.91</v>
      </c>
      <c r="Z7158" s="4">
        <f t="shared" si="669"/>
        <v>4.91</v>
      </c>
      <c r="AA7158" s="4">
        <f t="shared" si="666"/>
        <v>0</v>
      </c>
    </row>
    <row r="7159" spans="1:27" x14ac:dyDescent="0.2">
      <c r="A7159">
        <v>7158</v>
      </c>
      <c r="B7159" t="s">
        <v>9331</v>
      </c>
      <c r="C7159" s="5">
        <v>42457</v>
      </c>
      <c r="D7159" s="5" t="str">
        <f t="shared" si="671"/>
        <v>2016-03</v>
      </c>
      <c r="E7159" s="5">
        <v>42460</v>
      </c>
      <c r="F7159" t="s">
        <v>28</v>
      </c>
      <c r="G7159" t="s">
        <v>3539</v>
      </c>
      <c r="H7159" t="s">
        <v>3540</v>
      </c>
      <c r="I7159" t="s">
        <v>31</v>
      </c>
      <c r="J7159" t="s">
        <v>32</v>
      </c>
      <c r="K7159" t="s">
        <v>47</v>
      </c>
      <c r="L7159" t="s">
        <v>48</v>
      </c>
      <c r="M7159">
        <v>90032</v>
      </c>
      <c r="N7159" t="s">
        <v>49</v>
      </c>
      <c r="O7159" t="s">
        <v>892</v>
      </c>
      <c r="P7159" t="s">
        <v>51</v>
      </c>
      <c r="Q7159" t="s">
        <v>64</v>
      </c>
      <c r="R7159" t="s">
        <v>893</v>
      </c>
      <c r="S7159">
        <v>87.92</v>
      </c>
      <c r="T7159">
        <v>4</v>
      </c>
      <c r="U7159">
        <v>0</v>
      </c>
      <c r="V7159">
        <v>0.87919999999999732</v>
      </c>
      <c r="W7159" s="6">
        <f t="shared" si="670"/>
        <v>9.999999999999969E-3</v>
      </c>
      <c r="X7159" s="4">
        <f t="shared" si="667"/>
        <v>0.21979999999999933</v>
      </c>
      <c r="Y7159" s="4">
        <f t="shared" si="668"/>
        <v>21.98</v>
      </c>
      <c r="Z7159" s="4">
        <f t="shared" si="669"/>
        <v>21.98</v>
      </c>
      <c r="AA7159" s="4">
        <f t="shared" si="666"/>
        <v>0</v>
      </c>
    </row>
    <row r="7160" spans="1:27" x14ac:dyDescent="0.2">
      <c r="A7160">
        <v>7159</v>
      </c>
      <c r="B7160" t="s">
        <v>9331</v>
      </c>
      <c r="C7160" s="5">
        <v>42457</v>
      </c>
      <c r="D7160" s="5" t="str">
        <f t="shared" si="671"/>
        <v>2016-03</v>
      </c>
      <c r="E7160" s="5">
        <v>42460</v>
      </c>
      <c r="F7160" t="s">
        <v>28</v>
      </c>
      <c r="G7160" t="s">
        <v>3539</v>
      </c>
      <c r="H7160" t="s">
        <v>3540</v>
      </c>
      <c r="I7160" t="s">
        <v>31</v>
      </c>
      <c r="J7160" t="s">
        <v>32</v>
      </c>
      <c r="K7160" t="s">
        <v>47</v>
      </c>
      <c r="L7160" t="s">
        <v>48</v>
      </c>
      <c r="M7160">
        <v>90032</v>
      </c>
      <c r="N7160" t="s">
        <v>49</v>
      </c>
      <c r="O7160" t="s">
        <v>9332</v>
      </c>
      <c r="P7160" t="s">
        <v>51</v>
      </c>
      <c r="Q7160" t="s">
        <v>95</v>
      </c>
      <c r="R7160" t="s">
        <v>9333</v>
      </c>
      <c r="S7160">
        <v>5.98</v>
      </c>
      <c r="T7160">
        <v>1</v>
      </c>
      <c r="U7160">
        <v>0</v>
      </c>
      <c r="V7160">
        <v>2.9302000000000001</v>
      </c>
      <c r="W7160" s="6">
        <f t="shared" si="670"/>
        <v>0.49</v>
      </c>
      <c r="X7160" s="4">
        <f t="shared" si="667"/>
        <v>2.9302000000000001</v>
      </c>
      <c r="Y7160" s="4">
        <f t="shared" si="668"/>
        <v>5.98</v>
      </c>
      <c r="Z7160" s="4">
        <f t="shared" si="669"/>
        <v>5.98</v>
      </c>
      <c r="AA7160" s="4">
        <f t="shared" si="666"/>
        <v>0</v>
      </c>
    </row>
    <row r="7161" spans="1:27" x14ac:dyDescent="0.2">
      <c r="A7161">
        <v>7160</v>
      </c>
      <c r="B7161" t="s">
        <v>9334</v>
      </c>
      <c r="C7161" s="5">
        <v>42137</v>
      </c>
      <c r="D7161" s="5" t="str">
        <f t="shared" si="671"/>
        <v>2015-05</v>
      </c>
      <c r="E7161" s="5">
        <v>42142</v>
      </c>
      <c r="F7161" t="s">
        <v>28</v>
      </c>
      <c r="G7161" t="s">
        <v>3450</v>
      </c>
      <c r="H7161" t="s">
        <v>3451</v>
      </c>
      <c r="I7161" t="s">
        <v>107</v>
      </c>
      <c r="J7161" t="s">
        <v>32</v>
      </c>
      <c r="K7161" t="s">
        <v>308</v>
      </c>
      <c r="L7161" t="s">
        <v>216</v>
      </c>
      <c r="M7161">
        <v>60623</v>
      </c>
      <c r="N7161" t="s">
        <v>110</v>
      </c>
      <c r="O7161" t="s">
        <v>3412</v>
      </c>
      <c r="P7161" t="s">
        <v>76</v>
      </c>
      <c r="Q7161" t="s">
        <v>77</v>
      </c>
      <c r="R7161" t="s">
        <v>3413</v>
      </c>
      <c r="S7161">
        <v>222.38400000000001</v>
      </c>
      <c r="T7161">
        <v>2</v>
      </c>
      <c r="U7161">
        <v>0.2</v>
      </c>
      <c r="V7161">
        <v>16.678799999999995</v>
      </c>
      <c r="W7161" s="6">
        <f t="shared" si="670"/>
        <v>7.4999999999999969E-2</v>
      </c>
      <c r="X7161" s="4">
        <f t="shared" si="667"/>
        <v>8.3393999999999977</v>
      </c>
      <c r="Y7161" s="4">
        <f t="shared" si="668"/>
        <v>111.19200000000001</v>
      </c>
      <c r="Z7161" s="4">
        <f t="shared" si="669"/>
        <v>138.99</v>
      </c>
      <c r="AA7161" s="4">
        <f t="shared" si="666"/>
        <v>44.476800000000004</v>
      </c>
    </row>
    <row r="7162" spans="1:27" x14ac:dyDescent="0.2">
      <c r="A7162">
        <v>7161</v>
      </c>
      <c r="B7162" t="s">
        <v>9334</v>
      </c>
      <c r="C7162" s="5">
        <v>42137</v>
      </c>
      <c r="D7162" s="5" t="str">
        <f t="shared" si="671"/>
        <v>2015-05</v>
      </c>
      <c r="E7162" s="5">
        <v>42142</v>
      </c>
      <c r="F7162" t="s">
        <v>28</v>
      </c>
      <c r="G7162" t="s">
        <v>3450</v>
      </c>
      <c r="H7162" t="s">
        <v>3451</v>
      </c>
      <c r="I7162" t="s">
        <v>107</v>
      </c>
      <c r="J7162" t="s">
        <v>32</v>
      </c>
      <c r="K7162" t="s">
        <v>308</v>
      </c>
      <c r="L7162" t="s">
        <v>216</v>
      </c>
      <c r="M7162">
        <v>60623</v>
      </c>
      <c r="N7162" t="s">
        <v>110</v>
      </c>
      <c r="O7162" t="s">
        <v>2583</v>
      </c>
      <c r="P7162" t="s">
        <v>51</v>
      </c>
      <c r="Q7162" t="s">
        <v>274</v>
      </c>
      <c r="R7162" t="s">
        <v>2584</v>
      </c>
      <c r="S7162">
        <v>16</v>
      </c>
      <c r="T7162">
        <v>4</v>
      </c>
      <c r="U7162">
        <v>0.2</v>
      </c>
      <c r="V7162">
        <v>5.6</v>
      </c>
      <c r="W7162" s="6">
        <f t="shared" si="670"/>
        <v>0.35</v>
      </c>
      <c r="X7162" s="4">
        <f t="shared" si="667"/>
        <v>1.4</v>
      </c>
      <c r="Y7162" s="4">
        <f t="shared" si="668"/>
        <v>4</v>
      </c>
      <c r="Z7162" s="4">
        <f t="shared" si="669"/>
        <v>5</v>
      </c>
      <c r="AA7162" s="4">
        <f t="shared" si="666"/>
        <v>3.2</v>
      </c>
    </row>
    <row r="7163" spans="1:27" x14ac:dyDescent="0.2">
      <c r="A7163">
        <v>7162</v>
      </c>
      <c r="B7163" t="s">
        <v>9335</v>
      </c>
      <c r="C7163" s="5">
        <v>41824</v>
      </c>
      <c r="D7163" s="5" t="str">
        <f t="shared" si="671"/>
        <v>2014-07</v>
      </c>
      <c r="E7163" s="5">
        <v>41829</v>
      </c>
      <c r="F7163" t="s">
        <v>55</v>
      </c>
      <c r="G7163" t="s">
        <v>4001</v>
      </c>
      <c r="H7163" t="s">
        <v>4002</v>
      </c>
      <c r="I7163" t="s">
        <v>31</v>
      </c>
      <c r="J7163" t="s">
        <v>32</v>
      </c>
      <c r="K7163" t="s">
        <v>1474</v>
      </c>
      <c r="L7163" t="s">
        <v>324</v>
      </c>
      <c r="M7163">
        <v>23223</v>
      </c>
      <c r="N7163" t="s">
        <v>35</v>
      </c>
      <c r="O7163" t="s">
        <v>1349</v>
      </c>
      <c r="P7163" t="s">
        <v>51</v>
      </c>
      <c r="Q7163" t="s">
        <v>95</v>
      </c>
      <c r="R7163" t="s">
        <v>1350</v>
      </c>
      <c r="S7163">
        <v>21.84</v>
      </c>
      <c r="T7163">
        <v>3</v>
      </c>
      <c r="U7163">
        <v>0</v>
      </c>
      <c r="V7163">
        <v>10.92</v>
      </c>
      <c r="W7163" s="6">
        <f t="shared" si="670"/>
        <v>0.5</v>
      </c>
      <c r="X7163" s="4">
        <f t="shared" si="667"/>
        <v>3.64</v>
      </c>
      <c r="Y7163" s="4">
        <f t="shared" si="668"/>
        <v>7.28</v>
      </c>
      <c r="Z7163" s="4">
        <f t="shared" si="669"/>
        <v>7.28</v>
      </c>
      <c r="AA7163" s="4">
        <f t="shared" si="666"/>
        <v>0</v>
      </c>
    </row>
    <row r="7164" spans="1:27" x14ac:dyDescent="0.2">
      <c r="A7164">
        <v>7163</v>
      </c>
      <c r="B7164" t="s">
        <v>9335</v>
      </c>
      <c r="C7164" s="5">
        <v>41824</v>
      </c>
      <c r="D7164" s="5" t="str">
        <f t="shared" si="671"/>
        <v>2014-07</v>
      </c>
      <c r="E7164" s="5">
        <v>41829</v>
      </c>
      <c r="F7164" t="s">
        <v>55</v>
      </c>
      <c r="G7164" t="s">
        <v>4001</v>
      </c>
      <c r="H7164" t="s">
        <v>4002</v>
      </c>
      <c r="I7164" t="s">
        <v>31</v>
      </c>
      <c r="J7164" t="s">
        <v>32</v>
      </c>
      <c r="K7164" t="s">
        <v>1474</v>
      </c>
      <c r="L7164" t="s">
        <v>324</v>
      </c>
      <c r="M7164">
        <v>23223</v>
      </c>
      <c r="N7164" t="s">
        <v>35</v>
      </c>
      <c r="O7164" t="s">
        <v>2925</v>
      </c>
      <c r="P7164" t="s">
        <v>51</v>
      </c>
      <c r="Q7164" t="s">
        <v>80</v>
      </c>
      <c r="R7164" t="s">
        <v>2926</v>
      </c>
      <c r="S7164">
        <v>15.600000000000001</v>
      </c>
      <c r="T7164">
        <v>5</v>
      </c>
      <c r="U7164">
        <v>0</v>
      </c>
      <c r="V7164">
        <v>7.6440000000000001</v>
      </c>
      <c r="W7164" s="6">
        <f t="shared" si="670"/>
        <v>0.49</v>
      </c>
      <c r="X7164" s="4">
        <f t="shared" si="667"/>
        <v>1.5287999999999999</v>
      </c>
      <c r="Y7164" s="4">
        <f t="shared" si="668"/>
        <v>3.12</v>
      </c>
      <c r="Z7164" s="4">
        <f t="shared" si="669"/>
        <v>3.12</v>
      </c>
      <c r="AA7164" s="4">
        <f t="shared" si="666"/>
        <v>0</v>
      </c>
    </row>
    <row r="7165" spans="1:27" x14ac:dyDescent="0.2">
      <c r="A7165">
        <v>7164</v>
      </c>
      <c r="B7165" t="s">
        <v>9336</v>
      </c>
      <c r="C7165" s="5">
        <v>41751</v>
      </c>
      <c r="D7165" s="5" t="str">
        <f t="shared" si="671"/>
        <v>2014-04</v>
      </c>
      <c r="E7165" s="5">
        <v>41753</v>
      </c>
      <c r="F7165" t="s">
        <v>28</v>
      </c>
      <c r="G7165" t="s">
        <v>6434</v>
      </c>
      <c r="H7165" t="s">
        <v>6435</v>
      </c>
      <c r="I7165" t="s">
        <v>46</v>
      </c>
      <c r="J7165" t="s">
        <v>32</v>
      </c>
      <c r="K7165" t="s">
        <v>281</v>
      </c>
      <c r="L7165" t="s">
        <v>272</v>
      </c>
      <c r="M7165">
        <v>12180</v>
      </c>
      <c r="N7165" t="s">
        <v>153</v>
      </c>
      <c r="O7165" t="s">
        <v>6410</v>
      </c>
      <c r="P7165" t="s">
        <v>51</v>
      </c>
      <c r="Q7165" t="s">
        <v>178</v>
      </c>
      <c r="R7165" t="s">
        <v>676</v>
      </c>
      <c r="S7165">
        <v>247.84</v>
      </c>
      <c r="T7165">
        <v>8</v>
      </c>
      <c r="U7165">
        <v>0</v>
      </c>
      <c r="V7165">
        <v>121.44159999999999</v>
      </c>
      <c r="W7165" s="6">
        <f t="shared" si="670"/>
        <v>0.49</v>
      </c>
      <c r="X7165" s="4">
        <f t="shared" si="667"/>
        <v>15.180199999999999</v>
      </c>
      <c r="Y7165" s="4">
        <f t="shared" si="668"/>
        <v>30.98</v>
      </c>
      <c r="Z7165" s="4">
        <f t="shared" si="669"/>
        <v>30.98</v>
      </c>
      <c r="AA7165" s="4">
        <f t="shared" si="666"/>
        <v>0</v>
      </c>
    </row>
    <row r="7166" spans="1:27" x14ac:dyDescent="0.2">
      <c r="A7166">
        <v>7165</v>
      </c>
      <c r="B7166" t="s">
        <v>9336</v>
      </c>
      <c r="C7166" s="5">
        <v>41751</v>
      </c>
      <c r="D7166" s="5" t="str">
        <f t="shared" si="671"/>
        <v>2014-04</v>
      </c>
      <c r="E7166" s="5">
        <v>41753</v>
      </c>
      <c r="F7166" t="s">
        <v>28</v>
      </c>
      <c r="G7166" t="s">
        <v>6434</v>
      </c>
      <c r="H7166" t="s">
        <v>6435</v>
      </c>
      <c r="I7166" t="s">
        <v>46</v>
      </c>
      <c r="J7166" t="s">
        <v>32</v>
      </c>
      <c r="K7166" t="s">
        <v>281</v>
      </c>
      <c r="L7166" t="s">
        <v>272</v>
      </c>
      <c r="M7166">
        <v>12180</v>
      </c>
      <c r="N7166" t="s">
        <v>153</v>
      </c>
      <c r="O7166" t="s">
        <v>3601</v>
      </c>
      <c r="P7166" t="s">
        <v>51</v>
      </c>
      <c r="Q7166" t="s">
        <v>80</v>
      </c>
      <c r="R7166" t="s">
        <v>3602</v>
      </c>
      <c r="S7166">
        <v>9.9120000000000008</v>
      </c>
      <c r="T7166">
        <v>3</v>
      </c>
      <c r="U7166">
        <v>0.2</v>
      </c>
      <c r="V7166">
        <v>3.3452999999999995</v>
      </c>
      <c r="W7166" s="6">
        <f t="shared" si="670"/>
        <v>0.33749999999999991</v>
      </c>
      <c r="X7166" s="4">
        <f t="shared" si="667"/>
        <v>1.1150999999999998</v>
      </c>
      <c r="Y7166" s="4">
        <f t="shared" si="668"/>
        <v>3.3040000000000003</v>
      </c>
      <c r="Z7166" s="4">
        <f t="shared" si="669"/>
        <v>4.13</v>
      </c>
      <c r="AA7166" s="4">
        <f t="shared" si="666"/>
        <v>1.9824000000000002</v>
      </c>
    </row>
    <row r="7167" spans="1:27" x14ac:dyDescent="0.2">
      <c r="A7167">
        <v>7166</v>
      </c>
      <c r="B7167" t="s">
        <v>9337</v>
      </c>
      <c r="C7167" s="5">
        <v>42632</v>
      </c>
      <c r="D7167" s="5" t="str">
        <f t="shared" si="671"/>
        <v>2016-09</v>
      </c>
      <c r="E7167" s="5">
        <v>42635</v>
      </c>
      <c r="F7167" t="s">
        <v>193</v>
      </c>
      <c r="G7167" t="s">
        <v>2045</v>
      </c>
      <c r="H7167" t="s">
        <v>2046</v>
      </c>
      <c r="I7167" t="s">
        <v>31</v>
      </c>
      <c r="J7167" t="s">
        <v>32</v>
      </c>
      <c r="K7167" t="s">
        <v>3591</v>
      </c>
      <c r="L7167" t="s">
        <v>1408</v>
      </c>
      <c r="M7167">
        <v>2908</v>
      </c>
      <c r="N7167" t="s">
        <v>153</v>
      </c>
      <c r="O7167" t="s">
        <v>282</v>
      </c>
      <c r="P7167" t="s">
        <v>51</v>
      </c>
      <c r="Q7167" t="s">
        <v>64</v>
      </c>
      <c r="R7167" t="s">
        <v>283</v>
      </c>
      <c r="S7167">
        <v>69.52</v>
      </c>
      <c r="T7167">
        <v>2</v>
      </c>
      <c r="U7167">
        <v>0</v>
      </c>
      <c r="V7167">
        <v>17.379999999999995</v>
      </c>
      <c r="W7167" s="6">
        <f t="shared" si="670"/>
        <v>0.24999999999999994</v>
      </c>
      <c r="X7167" s="4">
        <f t="shared" si="667"/>
        <v>8.6899999999999977</v>
      </c>
      <c r="Y7167" s="4">
        <f t="shared" si="668"/>
        <v>34.76</v>
      </c>
      <c r="Z7167" s="4">
        <f t="shared" si="669"/>
        <v>34.76</v>
      </c>
      <c r="AA7167" s="4">
        <f t="shared" si="666"/>
        <v>0</v>
      </c>
    </row>
    <row r="7168" spans="1:27" x14ac:dyDescent="0.2">
      <c r="A7168">
        <v>7167</v>
      </c>
      <c r="B7168" t="s">
        <v>9338</v>
      </c>
      <c r="C7168" s="5">
        <v>41842</v>
      </c>
      <c r="D7168" s="5" t="str">
        <f t="shared" si="671"/>
        <v>2014-07</v>
      </c>
      <c r="E7168" s="5">
        <v>41844</v>
      </c>
      <c r="F7168" t="s">
        <v>28</v>
      </c>
      <c r="G7168" t="s">
        <v>2245</v>
      </c>
      <c r="H7168" t="s">
        <v>2246</v>
      </c>
      <c r="I7168" t="s">
        <v>31</v>
      </c>
      <c r="J7168" t="s">
        <v>32</v>
      </c>
      <c r="K7168" t="s">
        <v>132</v>
      </c>
      <c r="L7168" t="s">
        <v>48</v>
      </c>
      <c r="M7168">
        <v>94122</v>
      </c>
      <c r="N7168" t="s">
        <v>49</v>
      </c>
      <c r="O7168" t="s">
        <v>2546</v>
      </c>
      <c r="P7168" t="s">
        <v>51</v>
      </c>
      <c r="Q7168" t="s">
        <v>73</v>
      </c>
      <c r="R7168" t="s">
        <v>2547</v>
      </c>
      <c r="S7168">
        <v>11.52</v>
      </c>
      <c r="T7168">
        <v>4</v>
      </c>
      <c r="U7168">
        <v>0</v>
      </c>
      <c r="V7168">
        <v>3.2256</v>
      </c>
      <c r="W7168" s="6">
        <f t="shared" si="670"/>
        <v>0.28000000000000003</v>
      </c>
      <c r="X7168" s="4">
        <f t="shared" si="667"/>
        <v>0.80640000000000001</v>
      </c>
      <c r="Y7168" s="4">
        <f t="shared" si="668"/>
        <v>2.88</v>
      </c>
      <c r="Z7168" s="4">
        <f t="shared" si="669"/>
        <v>2.88</v>
      </c>
      <c r="AA7168" s="4">
        <f t="shared" si="666"/>
        <v>0</v>
      </c>
    </row>
    <row r="7169" spans="1:27" x14ac:dyDescent="0.2">
      <c r="A7169">
        <v>7168</v>
      </c>
      <c r="B7169" t="s">
        <v>9338</v>
      </c>
      <c r="C7169" s="5">
        <v>41842</v>
      </c>
      <c r="D7169" s="5" t="str">
        <f t="shared" si="671"/>
        <v>2014-07</v>
      </c>
      <c r="E7169" s="5">
        <v>41844</v>
      </c>
      <c r="F7169" t="s">
        <v>28</v>
      </c>
      <c r="G7169" t="s">
        <v>2245</v>
      </c>
      <c r="H7169" t="s">
        <v>2246</v>
      </c>
      <c r="I7169" t="s">
        <v>31</v>
      </c>
      <c r="J7169" t="s">
        <v>32</v>
      </c>
      <c r="K7169" t="s">
        <v>132</v>
      </c>
      <c r="L7169" t="s">
        <v>48</v>
      </c>
      <c r="M7169">
        <v>94122</v>
      </c>
      <c r="N7169" t="s">
        <v>49</v>
      </c>
      <c r="O7169" t="s">
        <v>4744</v>
      </c>
      <c r="P7169" t="s">
        <v>37</v>
      </c>
      <c r="Q7169" t="s">
        <v>41</v>
      </c>
      <c r="R7169" t="s">
        <v>4745</v>
      </c>
      <c r="S7169">
        <v>717.72</v>
      </c>
      <c r="T7169">
        <v>3</v>
      </c>
      <c r="U7169">
        <v>0.2</v>
      </c>
      <c r="V7169">
        <v>71.77200000000002</v>
      </c>
      <c r="W7169" s="6">
        <f t="shared" si="670"/>
        <v>0.10000000000000002</v>
      </c>
      <c r="X7169" s="4">
        <f t="shared" si="667"/>
        <v>23.924000000000007</v>
      </c>
      <c r="Y7169" s="4">
        <f t="shared" si="668"/>
        <v>239.24</v>
      </c>
      <c r="Z7169" s="4">
        <f t="shared" si="669"/>
        <v>299.04999999999995</v>
      </c>
      <c r="AA7169" s="4">
        <f t="shared" si="666"/>
        <v>143.54400000000001</v>
      </c>
    </row>
    <row r="7170" spans="1:27" x14ac:dyDescent="0.2">
      <c r="A7170">
        <v>7169</v>
      </c>
      <c r="B7170" t="s">
        <v>9338</v>
      </c>
      <c r="C7170" s="5">
        <v>41842</v>
      </c>
      <c r="D7170" s="5" t="str">
        <f t="shared" si="671"/>
        <v>2014-07</v>
      </c>
      <c r="E7170" s="5">
        <v>41844</v>
      </c>
      <c r="F7170" t="s">
        <v>28</v>
      </c>
      <c r="G7170" t="s">
        <v>2245</v>
      </c>
      <c r="H7170" t="s">
        <v>2246</v>
      </c>
      <c r="I7170" t="s">
        <v>31</v>
      </c>
      <c r="J7170" t="s">
        <v>32</v>
      </c>
      <c r="K7170" t="s">
        <v>132</v>
      </c>
      <c r="L7170" t="s">
        <v>48</v>
      </c>
      <c r="M7170">
        <v>94122</v>
      </c>
      <c r="N7170" t="s">
        <v>49</v>
      </c>
      <c r="O7170" t="s">
        <v>1554</v>
      </c>
      <c r="P7170" t="s">
        <v>51</v>
      </c>
      <c r="Q7170" t="s">
        <v>64</v>
      </c>
      <c r="R7170" t="s">
        <v>1555</v>
      </c>
      <c r="S7170">
        <v>236.5</v>
      </c>
      <c r="T7170">
        <v>10</v>
      </c>
      <c r="U7170">
        <v>0</v>
      </c>
      <c r="V7170">
        <v>68.584999999999994</v>
      </c>
      <c r="W7170" s="6">
        <f t="shared" si="670"/>
        <v>0.28999999999999998</v>
      </c>
      <c r="X7170" s="4">
        <f t="shared" si="667"/>
        <v>6.8584999999999994</v>
      </c>
      <c r="Y7170" s="4">
        <f t="shared" si="668"/>
        <v>23.65</v>
      </c>
      <c r="Z7170" s="4">
        <f t="shared" si="669"/>
        <v>23.65</v>
      </c>
      <c r="AA7170" s="4">
        <f t="shared" si="666"/>
        <v>0</v>
      </c>
    </row>
    <row r="7171" spans="1:27" x14ac:dyDescent="0.2">
      <c r="A7171">
        <v>7170</v>
      </c>
      <c r="B7171" t="s">
        <v>9338</v>
      </c>
      <c r="C7171" s="5">
        <v>41842</v>
      </c>
      <c r="D7171" s="5" t="str">
        <f t="shared" si="671"/>
        <v>2014-07</v>
      </c>
      <c r="E7171" s="5">
        <v>41844</v>
      </c>
      <c r="F7171" t="s">
        <v>28</v>
      </c>
      <c r="G7171" t="s">
        <v>2245</v>
      </c>
      <c r="H7171" t="s">
        <v>2246</v>
      </c>
      <c r="I7171" t="s">
        <v>31</v>
      </c>
      <c r="J7171" t="s">
        <v>32</v>
      </c>
      <c r="K7171" t="s">
        <v>132</v>
      </c>
      <c r="L7171" t="s">
        <v>48</v>
      </c>
      <c r="M7171">
        <v>94122</v>
      </c>
      <c r="N7171" t="s">
        <v>49</v>
      </c>
      <c r="O7171" t="s">
        <v>4691</v>
      </c>
      <c r="P7171" t="s">
        <v>37</v>
      </c>
      <c r="Q7171" t="s">
        <v>61</v>
      </c>
      <c r="R7171" t="s">
        <v>4692</v>
      </c>
      <c r="S7171">
        <v>170.35200000000003</v>
      </c>
      <c r="T7171">
        <v>3</v>
      </c>
      <c r="U7171">
        <v>0.2</v>
      </c>
      <c r="V7171">
        <v>19.164599999999979</v>
      </c>
      <c r="W7171" s="6">
        <f t="shared" si="670"/>
        <v>0.11249999999999985</v>
      </c>
      <c r="X7171" s="4">
        <f t="shared" si="667"/>
        <v>6.3881999999999932</v>
      </c>
      <c r="Y7171" s="4">
        <f t="shared" si="668"/>
        <v>56.784000000000013</v>
      </c>
      <c r="Z7171" s="4">
        <f t="shared" si="669"/>
        <v>70.98</v>
      </c>
      <c r="AA7171" s="4">
        <f t="shared" ref="AA7171:AA7234" si="672">S7171*U7171</f>
        <v>34.070400000000006</v>
      </c>
    </row>
    <row r="7172" spans="1:27" x14ac:dyDescent="0.2">
      <c r="A7172">
        <v>7171</v>
      </c>
      <c r="B7172" t="s">
        <v>9339</v>
      </c>
      <c r="C7172" s="5">
        <v>43016</v>
      </c>
      <c r="D7172" s="5" t="str">
        <f t="shared" si="671"/>
        <v>2017-10</v>
      </c>
      <c r="E7172" s="5">
        <v>43022</v>
      </c>
      <c r="F7172" t="s">
        <v>55</v>
      </c>
      <c r="G7172" t="s">
        <v>2531</v>
      </c>
      <c r="H7172" t="s">
        <v>2532</v>
      </c>
      <c r="I7172" t="s">
        <v>31</v>
      </c>
      <c r="J7172" t="s">
        <v>32</v>
      </c>
      <c r="K7172" t="s">
        <v>271</v>
      </c>
      <c r="L7172" t="s">
        <v>272</v>
      </c>
      <c r="M7172">
        <v>10009</v>
      </c>
      <c r="N7172" t="s">
        <v>153</v>
      </c>
      <c r="O7172" t="s">
        <v>1558</v>
      </c>
      <c r="P7172" t="s">
        <v>37</v>
      </c>
      <c r="Q7172" t="s">
        <v>41</v>
      </c>
      <c r="R7172" t="s">
        <v>1559</v>
      </c>
      <c r="S7172">
        <v>145.76400000000001</v>
      </c>
      <c r="T7172">
        <v>2</v>
      </c>
      <c r="U7172">
        <v>0.1</v>
      </c>
      <c r="V7172">
        <v>3.2392000000000074</v>
      </c>
      <c r="W7172" s="6">
        <f t="shared" si="670"/>
        <v>2.2222222222222272E-2</v>
      </c>
      <c r="X7172" s="4">
        <f t="shared" ref="X7172:X7235" si="673">V7172/T7172</f>
        <v>1.6196000000000037</v>
      </c>
      <c r="Y7172" s="4">
        <f t="shared" ref="Y7172:Y7235" si="674">S7172/T7172</f>
        <v>72.882000000000005</v>
      </c>
      <c r="Z7172" s="4">
        <f t="shared" ref="Z7172:Z7235" si="675">S7172/((1-U7172)*T7172)</f>
        <v>80.98</v>
      </c>
      <c r="AA7172" s="4">
        <f t="shared" si="672"/>
        <v>14.576400000000001</v>
      </c>
    </row>
    <row r="7173" spans="1:27" x14ac:dyDescent="0.2">
      <c r="A7173">
        <v>7172</v>
      </c>
      <c r="B7173" t="s">
        <v>9340</v>
      </c>
      <c r="C7173" s="5">
        <v>42850</v>
      </c>
      <c r="D7173" s="5" t="str">
        <f t="shared" si="671"/>
        <v>2017-04</v>
      </c>
      <c r="E7173" s="5">
        <v>42852</v>
      </c>
      <c r="F7173" t="s">
        <v>28</v>
      </c>
      <c r="G7173" t="s">
        <v>5447</v>
      </c>
      <c r="H7173" t="s">
        <v>5448</v>
      </c>
      <c r="I7173" t="s">
        <v>31</v>
      </c>
      <c r="J7173" t="s">
        <v>32</v>
      </c>
      <c r="K7173" t="s">
        <v>132</v>
      </c>
      <c r="L7173" t="s">
        <v>48</v>
      </c>
      <c r="M7173">
        <v>94109</v>
      </c>
      <c r="N7173" t="s">
        <v>49</v>
      </c>
      <c r="O7173" t="s">
        <v>1423</v>
      </c>
      <c r="P7173" t="s">
        <v>76</v>
      </c>
      <c r="Q7173" t="s">
        <v>166</v>
      </c>
      <c r="R7173" t="s">
        <v>1424</v>
      </c>
      <c r="S7173">
        <v>107.97</v>
      </c>
      <c r="T7173">
        <v>3</v>
      </c>
      <c r="U7173">
        <v>0</v>
      </c>
      <c r="V7173">
        <v>22.6737</v>
      </c>
      <c r="W7173" s="6">
        <f t="shared" ref="W7173:W7236" si="676">(V7173/S7173)</f>
        <v>0.21</v>
      </c>
      <c r="X7173" s="4">
        <f t="shared" si="673"/>
        <v>7.5579000000000001</v>
      </c>
      <c r="Y7173" s="4">
        <f t="shared" si="674"/>
        <v>35.99</v>
      </c>
      <c r="Z7173" s="4">
        <f t="shared" si="675"/>
        <v>35.99</v>
      </c>
      <c r="AA7173" s="4">
        <f t="shared" si="672"/>
        <v>0</v>
      </c>
    </row>
    <row r="7174" spans="1:27" x14ac:dyDescent="0.2">
      <c r="A7174">
        <v>7173</v>
      </c>
      <c r="B7174" t="s">
        <v>9341</v>
      </c>
      <c r="C7174" s="5">
        <v>42820</v>
      </c>
      <c r="D7174" s="5" t="str">
        <f t="shared" si="671"/>
        <v>2017-03</v>
      </c>
      <c r="E7174" s="5">
        <v>42824</v>
      </c>
      <c r="F7174" t="s">
        <v>55</v>
      </c>
      <c r="G7174" t="s">
        <v>826</v>
      </c>
      <c r="H7174" t="s">
        <v>827</v>
      </c>
      <c r="I7174" t="s">
        <v>46</v>
      </c>
      <c r="J7174" t="s">
        <v>32</v>
      </c>
      <c r="K7174" t="s">
        <v>189</v>
      </c>
      <c r="L7174" t="s">
        <v>109</v>
      </c>
      <c r="M7174">
        <v>77070</v>
      </c>
      <c r="N7174" t="s">
        <v>110</v>
      </c>
      <c r="O7174" t="s">
        <v>1423</v>
      </c>
      <c r="P7174" t="s">
        <v>76</v>
      </c>
      <c r="Q7174" t="s">
        <v>166</v>
      </c>
      <c r="R7174" t="s">
        <v>1424</v>
      </c>
      <c r="S7174">
        <v>143.96</v>
      </c>
      <c r="T7174">
        <v>5</v>
      </c>
      <c r="U7174">
        <v>0.2</v>
      </c>
      <c r="V7174">
        <v>1.7995000000000019</v>
      </c>
      <c r="W7174" s="6">
        <f t="shared" si="676"/>
        <v>1.2500000000000013E-2</v>
      </c>
      <c r="X7174" s="4">
        <f t="shared" si="673"/>
        <v>0.35990000000000039</v>
      </c>
      <c r="Y7174" s="4">
        <f t="shared" si="674"/>
        <v>28.792000000000002</v>
      </c>
      <c r="Z7174" s="4">
        <f t="shared" si="675"/>
        <v>35.99</v>
      </c>
      <c r="AA7174" s="4">
        <f t="shared" si="672"/>
        <v>28.792000000000002</v>
      </c>
    </row>
    <row r="7175" spans="1:27" x14ac:dyDescent="0.2">
      <c r="A7175">
        <v>7174</v>
      </c>
      <c r="B7175" t="s">
        <v>9341</v>
      </c>
      <c r="C7175" s="5">
        <v>42820</v>
      </c>
      <c r="D7175" s="5" t="str">
        <f t="shared" ref="D7175:D7238" si="677">TEXT(C7175,"yyyy-mm")</f>
        <v>2017-03</v>
      </c>
      <c r="E7175" s="5">
        <v>42824</v>
      </c>
      <c r="F7175" t="s">
        <v>55</v>
      </c>
      <c r="G7175" t="s">
        <v>826</v>
      </c>
      <c r="H7175" t="s">
        <v>827</v>
      </c>
      <c r="I7175" t="s">
        <v>46</v>
      </c>
      <c r="J7175" t="s">
        <v>32</v>
      </c>
      <c r="K7175" t="s">
        <v>189</v>
      </c>
      <c r="L7175" t="s">
        <v>109</v>
      </c>
      <c r="M7175">
        <v>77070</v>
      </c>
      <c r="N7175" t="s">
        <v>110</v>
      </c>
      <c r="O7175" t="s">
        <v>1389</v>
      </c>
      <c r="P7175" t="s">
        <v>76</v>
      </c>
      <c r="Q7175" t="s">
        <v>1224</v>
      </c>
      <c r="R7175" t="s">
        <v>1390</v>
      </c>
      <c r="S7175">
        <v>2399.96</v>
      </c>
      <c r="T7175">
        <v>5</v>
      </c>
      <c r="U7175">
        <v>0.2</v>
      </c>
      <c r="V7175">
        <v>569.99050000000011</v>
      </c>
      <c r="W7175" s="6">
        <f t="shared" si="676"/>
        <v>0.23750000000000004</v>
      </c>
      <c r="X7175" s="4">
        <f t="shared" si="673"/>
        <v>113.99810000000002</v>
      </c>
      <c r="Y7175" s="4">
        <f t="shared" si="674"/>
        <v>479.99200000000002</v>
      </c>
      <c r="Z7175" s="4">
        <f t="shared" si="675"/>
        <v>599.99</v>
      </c>
      <c r="AA7175" s="4">
        <f t="shared" si="672"/>
        <v>479.99200000000002</v>
      </c>
    </row>
    <row r="7176" spans="1:27" x14ac:dyDescent="0.2">
      <c r="A7176">
        <v>7175</v>
      </c>
      <c r="B7176" t="s">
        <v>9341</v>
      </c>
      <c r="C7176" s="5">
        <v>42820</v>
      </c>
      <c r="D7176" s="5" t="str">
        <f t="shared" si="677"/>
        <v>2017-03</v>
      </c>
      <c r="E7176" s="5">
        <v>42824</v>
      </c>
      <c r="F7176" t="s">
        <v>55</v>
      </c>
      <c r="G7176" t="s">
        <v>826</v>
      </c>
      <c r="H7176" t="s">
        <v>827</v>
      </c>
      <c r="I7176" t="s">
        <v>46</v>
      </c>
      <c r="J7176" t="s">
        <v>32</v>
      </c>
      <c r="K7176" t="s">
        <v>189</v>
      </c>
      <c r="L7176" t="s">
        <v>109</v>
      </c>
      <c r="M7176">
        <v>77070</v>
      </c>
      <c r="N7176" t="s">
        <v>110</v>
      </c>
      <c r="O7176" t="s">
        <v>5429</v>
      </c>
      <c r="P7176" t="s">
        <v>51</v>
      </c>
      <c r="Q7176" t="s">
        <v>95</v>
      </c>
      <c r="R7176" t="s">
        <v>5430</v>
      </c>
      <c r="S7176">
        <v>74.352000000000004</v>
      </c>
      <c r="T7176">
        <v>3</v>
      </c>
      <c r="U7176">
        <v>0.2</v>
      </c>
      <c r="V7176">
        <v>23.234999999999992</v>
      </c>
      <c r="W7176" s="6">
        <f t="shared" si="676"/>
        <v>0.31249999999999989</v>
      </c>
      <c r="X7176" s="4">
        <f t="shared" si="673"/>
        <v>7.7449999999999974</v>
      </c>
      <c r="Y7176" s="4">
        <f t="shared" si="674"/>
        <v>24.784000000000002</v>
      </c>
      <c r="Z7176" s="4">
        <f t="shared" si="675"/>
        <v>30.979999999999997</v>
      </c>
      <c r="AA7176" s="4">
        <f t="shared" si="672"/>
        <v>14.870400000000002</v>
      </c>
    </row>
    <row r="7177" spans="1:27" x14ac:dyDescent="0.2">
      <c r="A7177">
        <v>7176</v>
      </c>
      <c r="B7177" t="s">
        <v>9341</v>
      </c>
      <c r="C7177" s="5">
        <v>42820</v>
      </c>
      <c r="D7177" s="5" t="str">
        <f t="shared" si="677"/>
        <v>2017-03</v>
      </c>
      <c r="E7177" s="5">
        <v>42824</v>
      </c>
      <c r="F7177" t="s">
        <v>55</v>
      </c>
      <c r="G7177" t="s">
        <v>826</v>
      </c>
      <c r="H7177" t="s">
        <v>827</v>
      </c>
      <c r="I7177" t="s">
        <v>46</v>
      </c>
      <c r="J7177" t="s">
        <v>32</v>
      </c>
      <c r="K7177" t="s">
        <v>189</v>
      </c>
      <c r="L7177" t="s">
        <v>109</v>
      </c>
      <c r="M7177">
        <v>77070</v>
      </c>
      <c r="N7177" t="s">
        <v>110</v>
      </c>
      <c r="O7177" t="s">
        <v>5381</v>
      </c>
      <c r="P7177" t="s">
        <v>51</v>
      </c>
      <c r="Q7177" t="s">
        <v>83</v>
      </c>
      <c r="R7177" t="s">
        <v>5382</v>
      </c>
      <c r="S7177">
        <v>87.167999999999978</v>
      </c>
      <c r="T7177">
        <v>8</v>
      </c>
      <c r="U7177">
        <v>0.8</v>
      </c>
      <c r="V7177">
        <v>-226.63679999999999</v>
      </c>
      <c r="W7177" s="6">
        <f t="shared" si="676"/>
        <v>-2.6000000000000005</v>
      </c>
      <c r="X7177" s="4">
        <f t="shared" si="673"/>
        <v>-28.329599999999999</v>
      </c>
      <c r="Y7177" s="4">
        <f t="shared" si="674"/>
        <v>10.895999999999997</v>
      </c>
      <c r="Z7177" s="4">
        <f t="shared" si="675"/>
        <v>54.48</v>
      </c>
      <c r="AA7177" s="4">
        <f t="shared" si="672"/>
        <v>69.73439999999998</v>
      </c>
    </row>
    <row r="7178" spans="1:27" x14ac:dyDescent="0.2">
      <c r="A7178">
        <v>7177</v>
      </c>
      <c r="B7178" t="s">
        <v>9341</v>
      </c>
      <c r="C7178" s="5">
        <v>42820</v>
      </c>
      <c r="D7178" s="5" t="str">
        <f t="shared" si="677"/>
        <v>2017-03</v>
      </c>
      <c r="E7178" s="5">
        <v>42824</v>
      </c>
      <c r="F7178" t="s">
        <v>55</v>
      </c>
      <c r="G7178" t="s">
        <v>826</v>
      </c>
      <c r="H7178" t="s">
        <v>827</v>
      </c>
      <c r="I7178" t="s">
        <v>46</v>
      </c>
      <c r="J7178" t="s">
        <v>32</v>
      </c>
      <c r="K7178" t="s">
        <v>189</v>
      </c>
      <c r="L7178" t="s">
        <v>109</v>
      </c>
      <c r="M7178">
        <v>77070</v>
      </c>
      <c r="N7178" t="s">
        <v>110</v>
      </c>
      <c r="O7178" t="s">
        <v>4090</v>
      </c>
      <c r="P7178" t="s">
        <v>51</v>
      </c>
      <c r="Q7178" t="s">
        <v>64</v>
      </c>
      <c r="R7178" t="s">
        <v>4091</v>
      </c>
      <c r="S7178">
        <v>32.231999999999999</v>
      </c>
      <c r="T7178">
        <v>3</v>
      </c>
      <c r="U7178">
        <v>0.2</v>
      </c>
      <c r="V7178">
        <v>2.4173999999999989</v>
      </c>
      <c r="W7178" s="6">
        <f t="shared" si="676"/>
        <v>7.4999999999999969E-2</v>
      </c>
      <c r="X7178" s="4">
        <f t="shared" si="673"/>
        <v>0.80579999999999963</v>
      </c>
      <c r="Y7178" s="4">
        <f t="shared" si="674"/>
        <v>10.744</v>
      </c>
      <c r="Z7178" s="4">
        <f t="shared" si="675"/>
        <v>13.429999999999998</v>
      </c>
      <c r="AA7178" s="4">
        <f t="shared" si="672"/>
        <v>6.4464000000000006</v>
      </c>
    </row>
    <row r="7179" spans="1:27" x14ac:dyDescent="0.2">
      <c r="A7179">
        <v>7178</v>
      </c>
      <c r="B7179" t="s">
        <v>9342</v>
      </c>
      <c r="C7179" s="5">
        <v>42859</v>
      </c>
      <c r="D7179" s="5" t="str">
        <f t="shared" si="677"/>
        <v>2017-05</v>
      </c>
      <c r="E7179" s="5">
        <v>42865</v>
      </c>
      <c r="F7179" t="s">
        <v>55</v>
      </c>
      <c r="G7179" t="s">
        <v>4207</v>
      </c>
      <c r="H7179" t="s">
        <v>4208</v>
      </c>
      <c r="I7179" t="s">
        <v>46</v>
      </c>
      <c r="J7179" t="s">
        <v>32</v>
      </c>
      <c r="K7179" t="s">
        <v>151</v>
      </c>
      <c r="L7179" t="s">
        <v>152</v>
      </c>
      <c r="M7179">
        <v>19140</v>
      </c>
      <c r="N7179" t="s">
        <v>153</v>
      </c>
      <c r="O7179" t="s">
        <v>9277</v>
      </c>
      <c r="P7179" t="s">
        <v>51</v>
      </c>
      <c r="Q7179" t="s">
        <v>80</v>
      </c>
      <c r="R7179" t="s">
        <v>9278</v>
      </c>
      <c r="S7179">
        <v>2.2020000000000004</v>
      </c>
      <c r="T7179">
        <v>2</v>
      </c>
      <c r="U7179">
        <v>0.7</v>
      </c>
      <c r="V7179">
        <v>-1.5413999999999999</v>
      </c>
      <c r="W7179" s="6">
        <f t="shared" si="676"/>
        <v>-0.69999999999999984</v>
      </c>
      <c r="X7179" s="4">
        <f t="shared" si="673"/>
        <v>-0.77069999999999994</v>
      </c>
      <c r="Y7179" s="4">
        <f t="shared" si="674"/>
        <v>1.1010000000000002</v>
      </c>
      <c r="Z7179" s="4">
        <f t="shared" si="675"/>
        <v>3.67</v>
      </c>
      <c r="AA7179" s="4">
        <f t="shared" si="672"/>
        <v>1.5414000000000001</v>
      </c>
    </row>
    <row r="7180" spans="1:27" x14ac:dyDescent="0.2">
      <c r="A7180">
        <v>7179</v>
      </c>
      <c r="B7180" t="s">
        <v>9342</v>
      </c>
      <c r="C7180" s="5">
        <v>42859</v>
      </c>
      <c r="D7180" s="5" t="str">
        <f t="shared" si="677"/>
        <v>2017-05</v>
      </c>
      <c r="E7180" s="5">
        <v>42865</v>
      </c>
      <c r="F7180" t="s">
        <v>55</v>
      </c>
      <c r="G7180" t="s">
        <v>4207</v>
      </c>
      <c r="H7180" t="s">
        <v>4208</v>
      </c>
      <c r="I7180" t="s">
        <v>46</v>
      </c>
      <c r="J7180" t="s">
        <v>32</v>
      </c>
      <c r="K7180" t="s">
        <v>151</v>
      </c>
      <c r="L7180" t="s">
        <v>152</v>
      </c>
      <c r="M7180">
        <v>19140</v>
      </c>
      <c r="N7180" t="s">
        <v>153</v>
      </c>
      <c r="O7180" t="s">
        <v>3379</v>
      </c>
      <c r="P7180" t="s">
        <v>51</v>
      </c>
      <c r="Q7180" t="s">
        <v>80</v>
      </c>
      <c r="R7180" t="s">
        <v>3380</v>
      </c>
      <c r="S7180">
        <v>9.3960000000000008</v>
      </c>
      <c r="T7180">
        <v>3</v>
      </c>
      <c r="U7180">
        <v>0.7</v>
      </c>
      <c r="V7180">
        <v>-7.5167999999999964</v>
      </c>
      <c r="W7180" s="6">
        <f t="shared" si="676"/>
        <v>-0.7999999999999996</v>
      </c>
      <c r="X7180" s="4">
        <f t="shared" si="673"/>
        <v>-2.5055999999999989</v>
      </c>
      <c r="Y7180" s="4">
        <f t="shared" si="674"/>
        <v>3.1320000000000001</v>
      </c>
      <c r="Z7180" s="4">
        <f t="shared" si="675"/>
        <v>10.44</v>
      </c>
      <c r="AA7180" s="4">
        <f t="shared" si="672"/>
        <v>6.5772000000000004</v>
      </c>
    </row>
    <row r="7181" spans="1:27" x14ac:dyDescent="0.2">
      <c r="A7181">
        <v>7180</v>
      </c>
      <c r="B7181" t="s">
        <v>9343</v>
      </c>
      <c r="C7181" s="5">
        <v>42688</v>
      </c>
      <c r="D7181" s="5" t="str">
        <f t="shared" si="677"/>
        <v>2016-11</v>
      </c>
      <c r="E7181" s="5">
        <v>42692</v>
      </c>
      <c r="F7181" t="s">
        <v>55</v>
      </c>
      <c r="G7181" t="s">
        <v>500</v>
      </c>
      <c r="H7181" t="s">
        <v>501</v>
      </c>
      <c r="I7181" t="s">
        <v>31</v>
      </c>
      <c r="J7181" t="s">
        <v>32</v>
      </c>
      <c r="K7181" t="s">
        <v>4506</v>
      </c>
      <c r="L7181" t="s">
        <v>2747</v>
      </c>
      <c r="M7181">
        <v>21215</v>
      </c>
      <c r="N7181" t="s">
        <v>153</v>
      </c>
      <c r="O7181" t="s">
        <v>6431</v>
      </c>
      <c r="P7181" t="s">
        <v>76</v>
      </c>
      <c r="Q7181" t="s">
        <v>77</v>
      </c>
      <c r="R7181" t="s">
        <v>6432</v>
      </c>
      <c r="S7181">
        <v>89.97</v>
      </c>
      <c r="T7181">
        <v>3</v>
      </c>
      <c r="U7181">
        <v>0</v>
      </c>
      <c r="V7181">
        <v>25.191600000000005</v>
      </c>
      <c r="W7181" s="6">
        <f t="shared" si="676"/>
        <v>0.28000000000000008</v>
      </c>
      <c r="X7181" s="4">
        <f t="shared" si="673"/>
        <v>8.3972000000000016</v>
      </c>
      <c r="Y7181" s="4">
        <f t="shared" si="674"/>
        <v>29.99</v>
      </c>
      <c r="Z7181" s="4">
        <f t="shared" si="675"/>
        <v>29.99</v>
      </c>
      <c r="AA7181" s="4">
        <f t="shared" si="672"/>
        <v>0</v>
      </c>
    </row>
    <row r="7182" spans="1:27" x14ac:dyDescent="0.2">
      <c r="A7182">
        <v>7181</v>
      </c>
      <c r="B7182" t="s">
        <v>9344</v>
      </c>
      <c r="C7182" s="5">
        <v>41645</v>
      </c>
      <c r="D7182" s="5" t="str">
        <f t="shared" si="677"/>
        <v>2014-01</v>
      </c>
      <c r="E7182" s="5">
        <v>41646</v>
      </c>
      <c r="F7182" t="s">
        <v>193</v>
      </c>
      <c r="G7182" t="s">
        <v>6648</v>
      </c>
      <c r="H7182" t="s">
        <v>6649</v>
      </c>
      <c r="I7182" t="s">
        <v>46</v>
      </c>
      <c r="J7182" t="s">
        <v>32</v>
      </c>
      <c r="K7182" t="s">
        <v>7737</v>
      </c>
      <c r="L7182" t="s">
        <v>1280</v>
      </c>
      <c r="M7182">
        <v>30605</v>
      </c>
      <c r="N7182" t="s">
        <v>35</v>
      </c>
      <c r="O7182" t="s">
        <v>1272</v>
      </c>
      <c r="P7182" t="s">
        <v>51</v>
      </c>
      <c r="Q7182" t="s">
        <v>73</v>
      </c>
      <c r="R7182" t="s">
        <v>1273</v>
      </c>
      <c r="S7182">
        <v>12.78</v>
      </c>
      <c r="T7182">
        <v>3</v>
      </c>
      <c r="U7182">
        <v>0</v>
      </c>
      <c r="V7182">
        <v>5.2397999999999998</v>
      </c>
      <c r="W7182" s="6">
        <f t="shared" si="676"/>
        <v>0.41000000000000003</v>
      </c>
      <c r="X7182" s="4">
        <f t="shared" si="673"/>
        <v>1.7465999999999999</v>
      </c>
      <c r="Y7182" s="4">
        <f t="shared" si="674"/>
        <v>4.26</v>
      </c>
      <c r="Z7182" s="4">
        <f t="shared" si="675"/>
        <v>4.26</v>
      </c>
      <c r="AA7182" s="4">
        <f t="shared" si="672"/>
        <v>0</v>
      </c>
    </row>
    <row r="7183" spans="1:27" x14ac:dyDescent="0.2">
      <c r="A7183">
        <v>7182</v>
      </c>
      <c r="B7183" t="s">
        <v>9345</v>
      </c>
      <c r="C7183" s="5">
        <v>42731</v>
      </c>
      <c r="D7183" s="5" t="str">
        <f t="shared" si="677"/>
        <v>2016-12</v>
      </c>
      <c r="E7183" s="5">
        <v>42734</v>
      </c>
      <c r="F7183" t="s">
        <v>28</v>
      </c>
      <c r="G7183" t="s">
        <v>5259</v>
      </c>
      <c r="H7183" t="s">
        <v>5260</v>
      </c>
      <c r="I7183" t="s">
        <v>31</v>
      </c>
      <c r="J7183" t="s">
        <v>32</v>
      </c>
      <c r="K7183" t="s">
        <v>2481</v>
      </c>
      <c r="L7183" t="s">
        <v>503</v>
      </c>
      <c r="M7183">
        <v>43130</v>
      </c>
      <c r="N7183" t="s">
        <v>153</v>
      </c>
      <c r="O7183" t="s">
        <v>4272</v>
      </c>
      <c r="P7183" t="s">
        <v>76</v>
      </c>
      <c r="Q7183" t="s">
        <v>166</v>
      </c>
      <c r="R7183" t="s">
        <v>4273</v>
      </c>
      <c r="S7183">
        <v>40</v>
      </c>
      <c r="T7183">
        <v>2</v>
      </c>
      <c r="U7183">
        <v>0.2</v>
      </c>
      <c r="V7183">
        <v>0.5</v>
      </c>
      <c r="W7183" s="6">
        <f t="shared" si="676"/>
        <v>1.2500000000000001E-2</v>
      </c>
      <c r="X7183" s="4">
        <f t="shared" si="673"/>
        <v>0.25</v>
      </c>
      <c r="Y7183" s="4">
        <f t="shared" si="674"/>
        <v>20</v>
      </c>
      <c r="Z7183" s="4">
        <f t="shared" si="675"/>
        <v>25</v>
      </c>
      <c r="AA7183" s="4">
        <f t="shared" si="672"/>
        <v>8</v>
      </c>
    </row>
    <row r="7184" spans="1:27" x14ac:dyDescent="0.2">
      <c r="A7184">
        <v>7183</v>
      </c>
      <c r="B7184" t="s">
        <v>9346</v>
      </c>
      <c r="C7184" s="5">
        <v>42855</v>
      </c>
      <c r="D7184" s="5" t="str">
        <f t="shared" si="677"/>
        <v>2017-04</v>
      </c>
      <c r="E7184" s="5">
        <v>42859</v>
      </c>
      <c r="F7184" t="s">
        <v>55</v>
      </c>
      <c r="G7184" t="s">
        <v>1076</v>
      </c>
      <c r="H7184" t="s">
        <v>1077</v>
      </c>
      <c r="I7184" t="s">
        <v>107</v>
      </c>
      <c r="J7184" t="s">
        <v>32</v>
      </c>
      <c r="K7184" t="s">
        <v>47</v>
      </c>
      <c r="L7184" t="s">
        <v>48</v>
      </c>
      <c r="M7184">
        <v>90032</v>
      </c>
      <c r="N7184" t="s">
        <v>49</v>
      </c>
      <c r="O7184" t="s">
        <v>2739</v>
      </c>
      <c r="P7184" t="s">
        <v>51</v>
      </c>
      <c r="Q7184" t="s">
        <v>80</v>
      </c>
      <c r="R7184" t="s">
        <v>2740</v>
      </c>
      <c r="S7184">
        <v>23.24</v>
      </c>
      <c r="T7184">
        <v>5</v>
      </c>
      <c r="U7184">
        <v>0.2</v>
      </c>
      <c r="V7184">
        <v>7.5529999999999982</v>
      </c>
      <c r="W7184" s="6">
        <f t="shared" si="676"/>
        <v>0.32499999999999996</v>
      </c>
      <c r="X7184" s="4">
        <f t="shared" si="673"/>
        <v>1.5105999999999997</v>
      </c>
      <c r="Y7184" s="4">
        <f t="shared" si="674"/>
        <v>4.6479999999999997</v>
      </c>
      <c r="Z7184" s="4">
        <f t="shared" si="675"/>
        <v>5.81</v>
      </c>
      <c r="AA7184" s="4">
        <f t="shared" si="672"/>
        <v>4.6479999999999997</v>
      </c>
    </row>
    <row r="7185" spans="1:27" x14ac:dyDescent="0.2">
      <c r="A7185">
        <v>7184</v>
      </c>
      <c r="B7185" t="s">
        <v>9347</v>
      </c>
      <c r="C7185" s="5">
        <v>42846</v>
      </c>
      <c r="D7185" s="5" t="str">
        <f t="shared" si="677"/>
        <v>2017-04</v>
      </c>
      <c r="E7185" s="5">
        <v>42848</v>
      </c>
      <c r="F7185" t="s">
        <v>193</v>
      </c>
      <c r="G7185" t="s">
        <v>470</v>
      </c>
      <c r="H7185" t="s">
        <v>471</v>
      </c>
      <c r="I7185" t="s">
        <v>31</v>
      </c>
      <c r="J7185" t="s">
        <v>32</v>
      </c>
      <c r="K7185" t="s">
        <v>4506</v>
      </c>
      <c r="L7185" t="s">
        <v>2747</v>
      </c>
      <c r="M7185">
        <v>21215</v>
      </c>
      <c r="N7185" t="s">
        <v>153</v>
      </c>
      <c r="O7185" t="s">
        <v>208</v>
      </c>
      <c r="P7185" t="s">
        <v>37</v>
      </c>
      <c r="Q7185" t="s">
        <v>41</v>
      </c>
      <c r="R7185" t="s">
        <v>209</v>
      </c>
      <c r="S7185">
        <v>908.82</v>
      </c>
      <c r="T7185">
        <v>9</v>
      </c>
      <c r="U7185">
        <v>0</v>
      </c>
      <c r="V7185">
        <v>227.20500000000004</v>
      </c>
      <c r="W7185" s="6">
        <f t="shared" si="676"/>
        <v>0.25000000000000006</v>
      </c>
      <c r="X7185" s="4">
        <f t="shared" si="673"/>
        <v>25.245000000000005</v>
      </c>
      <c r="Y7185" s="4">
        <f t="shared" si="674"/>
        <v>100.98</v>
      </c>
      <c r="Z7185" s="4">
        <f t="shared" si="675"/>
        <v>100.98</v>
      </c>
      <c r="AA7185" s="4">
        <f t="shared" si="672"/>
        <v>0</v>
      </c>
    </row>
    <row r="7186" spans="1:27" x14ac:dyDescent="0.2">
      <c r="A7186">
        <v>7185</v>
      </c>
      <c r="B7186" t="s">
        <v>9348</v>
      </c>
      <c r="C7186" s="5">
        <v>42964</v>
      </c>
      <c r="D7186" s="5" t="str">
        <f t="shared" si="677"/>
        <v>2017-08</v>
      </c>
      <c r="E7186" s="5">
        <v>42971</v>
      </c>
      <c r="F7186" t="s">
        <v>55</v>
      </c>
      <c r="G7186" t="s">
        <v>4457</v>
      </c>
      <c r="H7186" t="s">
        <v>4458</v>
      </c>
      <c r="I7186" t="s">
        <v>107</v>
      </c>
      <c r="J7186" t="s">
        <v>32</v>
      </c>
      <c r="K7186" t="s">
        <v>189</v>
      </c>
      <c r="L7186" t="s">
        <v>109</v>
      </c>
      <c r="M7186">
        <v>77095</v>
      </c>
      <c r="N7186" t="s">
        <v>110</v>
      </c>
      <c r="O7186" t="s">
        <v>6848</v>
      </c>
      <c r="P7186" t="s">
        <v>51</v>
      </c>
      <c r="Q7186" t="s">
        <v>584</v>
      </c>
      <c r="R7186" t="s">
        <v>6849</v>
      </c>
      <c r="S7186">
        <v>5.5520000000000005</v>
      </c>
      <c r="T7186">
        <v>2</v>
      </c>
      <c r="U7186">
        <v>0.2</v>
      </c>
      <c r="V7186">
        <v>-1.0410000000000006</v>
      </c>
      <c r="W7186" s="6">
        <f t="shared" si="676"/>
        <v>-0.18750000000000008</v>
      </c>
      <c r="X7186" s="4">
        <f t="shared" si="673"/>
        <v>-0.5205000000000003</v>
      </c>
      <c r="Y7186" s="4">
        <f t="shared" si="674"/>
        <v>2.7760000000000002</v>
      </c>
      <c r="Z7186" s="4">
        <f t="shared" si="675"/>
        <v>3.47</v>
      </c>
      <c r="AA7186" s="4">
        <f t="shared" si="672"/>
        <v>1.1104000000000001</v>
      </c>
    </row>
    <row r="7187" spans="1:27" x14ac:dyDescent="0.2">
      <c r="A7187">
        <v>7186</v>
      </c>
      <c r="B7187" t="s">
        <v>9348</v>
      </c>
      <c r="C7187" s="5">
        <v>42964</v>
      </c>
      <c r="D7187" s="5" t="str">
        <f t="shared" si="677"/>
        <v>2017-08</v>
      </c>
      <c r="E7187" s="5">
        <v>42971</v>
      </c>
      <c r="F7187" t="s">
        <v>55</v>
      </c>
      <c r="G7187" t="s">
        <v>4457</v>
      </c>
      <c r="H7187" t="s">
        <v>4458</v>
      </c>
      <c r="I7187" t="s">
        <v>107</v>
      </c>
      <c r="J7187" t="s">
        <v>32</v>
      </c>
      <c r="K7187" t="s">
        <v>189</v>
      </c>
      <c r="L7187" t="s">
        <v>109</v>
      </c>
      <c r="M7187">
        <v>77095</v>
      </c>
      <c r="N7187" t="s">
        <v>110</v>
      </c>
      <c r="O7187" t="s">
        <v>5859</v>
      </c>
      <c r="P7187" t="s">
        <v>51</v>
      </c>
      <c r="Q7187" t="s">
        <v>73</v>
      </c>
      <c r="R7187" t="s">
        <v>5860</v>
      </c>
      <c r="S7187">
        <v>8.016</v>
      </c>
      <c r="T7187">
        <v>3</v>
      </c>
      <c r="U7187">
        <v>0.2</v>
      </c>
      <c r="V7187">
        <v>1.0019999999999993</v>
      </c>
      <c r="W7187" s="6">
        <f t="shared" si="676"/>
        <v>0.12499999999999992</v>
      </c>
      <c r="X7187" s="4">
        <f t="shared" si="673"/>
        <v>0.3339999999999998</v>
      </c>
      <c r="Y7187" s="4">
        <f t="shared" si="674"/>
        <v>2.6720000000000002</v>
      </c>
      <c r="Z7187" s="4">
        <f t="shared" si="675"/>
        <v>3.3399999999999994</v>
      </c>
      <c r="AA7187" s="4">
        <f t="shared" si="672"/>
        <v>1.6032000000000002</v>
      </c>
    </row>
    <row r="7188" spans="1:27" x14ac:dyDescent="0.2">
      <c r="A7188">
        <v>7187</v>
      </c>
      <c r="B7188" t="s">
        <v>9348</v>
      </c>
      <c r="C7188" s="5">
        <v>42964</v>
      </c>
      <c r="D7188" s="5" t="str">
        <f t="shared" si="677"/>
        <v>2017-08</v>
      </c>
      <c r="E7188" s="5">
        <v>42971</v>
      </c>
      <c r="F7188" t="s">
        <v>55</v>
      </c>
      <c r="G7188" t="s">
        <v>4457</v>
      </c>
      <c r="H7188" t="s">
        <v>4458</v>
      </c>
      <c r="I7188" t="s">
        <v>107</v>
      </c>
      <c r="J7188" t="s">
        <v>32</v>
      </c>
      <c r="K7188" t="s">
        <v>189</v>
      </c>
      <c r="L7188" t="s">
        <v>109</v>
      </c>
      <c r="M7188">
        <v>77095</v>
      </c>
      <c r="N7188" t="s">
        <v>110</v>
      </c>
      <c r="O7188" t="s">
        <v>5764</v>
      </c>
      <c r="P7188" t="s">
        <v>37</v>
      </c>
      <c r="Q7188" t="s">
        <v>41</v>
      </c>
      <c r="R7188" t="s">
        <v>5765</v>
      </c>
      <c r="S7188">
        <v>74.591999999999999</v>
      </c>
      <c r="T7188">
        <v>4</v>
      </c>
      <c r="U7188">
        <v>0.3</v>
      </c>
      <c r="V7188">
        <v>-2.1312000000000033</v>
      </c>
      <c r="W7188" s="6">
        <f t="shared" si="676"/>
        <v>-2.8571428571428616E-2</v>
      </c>
      <c r="X7188" s="4">
        <f t="shared" si="673"/>
        <v>-0.53280000000000083</v>
      </c>
      <c r="Y7188" s="4">
        <f t="shared" si="674"/>
        <v>18.648</v>
      </c>
      <c r="Z7188" s="4">
        <f t="shared" si="675"/>
        <v>26.64</v>
      </c>
      <c r="AA7188" s="4">
        <f t="shared" si="672"/>
        <v>22.377599999999997</v>
      </c>
    </row>
    <row r="7189" spans="1:27" x14ac:dyDescent="0.2">
      <c r="A7189">
        <v>7188</v>
      </c>
      <c r="B7189" t="s">
        <v>9348</v>
      </c>
      <c r="C7189" s="5">
        <v>42964</v>
      </c>
      <c r="D7189" s="5" t="str">
        <f t="shared" si="677"/>
        <v>2017-08</v>
      </c>
      <c r="E7189" s="5">
        <v>42971</v>
      </c>
      <c r="F7189" t="s">
        <v>55</v>
      </c>
      <c r="G7189" t="s">
        <v>4457</v>
      </c>
      <c r="H7189" t="s">
        <v>4458</v>
      </c>
      <c r="I7189" t="s">
        <v>107</v>
      </c>
      <c r="J7189" t="s">
        <v>32</v>
      </c>
      <c r="K7189" t="s">
        <v>189</v>
      </c>
      <c r="L7189" t="s">
        <v>109</v>
      </c>
      <c r="M7189">
        <v>77095</v>
      </c>
      <c r="N7189" t="s">
        <v>110</v>
      </c>
      <c r="O7189" t="s">
        <v>6275</v>
      </c>
      <c r="P7189" t="s">
        <v>37</v>
      </c>
      <c r="Q7189" t="s">
        <v>70</v>
      </c>
      <c r="R7189" t="s">
        <v>6276</v>
      </c>
      <c r="S7189">
        <v>16.784000000000002</v>
      </c>
      <c r="T7189">
        <v>2</v>
      </c>
      <c r="U7189">
        <v>0.6</v>
      </c>
      <c r="V7189">
        <v>-22.238800000000001</v>
      </c>
      <c r="W7189" s="6">
        <f t="shared" si="676"/>
        <v>-1.325</v>
      </c>
      <c r="X7189" s="4">
        <f t="shared" si="673"/>
        <v>-11.119400000000001</v>
      </c>
      <c r="Y7189" s="4">
        <f t="shared" si="674"/>
        <v>8.3920000000000012</v>
      </c>
      <c r="Z7189" s="4">
        <f t="shared" si="675"/>
        <v>20.98</v>
      </c>
      <c r="AA7189" s="4">
        <f t="shared" si="672"/>
        <v>10.070400000000001</v>
      </c>
    </row>
    <row r="7190" spans="1:27" x14ac:dyDescent="0.2">
      <c r="A7190">
        <v>7189</v>
      </c>
      <c r="B7190" t="s">
        <v>9348</v>
      </c>
      <c r="C7190" s="5">
        <v>42964</v>
      </c>
      <c r="D7190" s="5" t="str">
        <f t="shared" si="677"/>
        <v>2017-08</v>
      </c>
      <c r="E7190" s="5">
        <v>42971</v>
      </c>
      <c r="F7190" t="s">
        <v>55</v>
      </c>
      <c r="G7190" t="s">
        <v>4457</v>
      </c>
      <c r="H7190" t="s">
        <v>4458</v>
      </c>
      <c r="I7190" t="s">
        <v>107</v>
      </c>
      <c r="J7190" t="s">
        <v>32</v>
      </c>
      <c r="K7190" t="s">
        <v>189</v>
      </c>
      <c r="L7190" t="s">
        <v>109</v>
      </c>
      <c r="M7190">
        <v>77095</v>
      </c>
      <c r="N7190" t="s">
        <v>110</v>
      </c>
      <c r="O7190" t="s">
        <v>2084</v>
      </c>
      <c r="P7190" t="s">
        <v>51</v>
      </c>
      <c r="Q7190" t="s">
        <v>83</v>
      </c>
      <c r="R7190" t="s">
        <v>2085</v>
      </c>
      <c r="S7190">
        <v>38.86399999999999</v>
      </c>
      <c r="T7190">
        <v>4</v>
      </c>
      <c r="U7190">
        <v>0.8</v>
      </c>
      <c r="V7190">
        <v>-99.103200000000044</v>
      </c>
      <c r="W7190" s="6">
        <f t="shared" si="676"/>
        <v>-2.5500000000000016</v>
      </c>
      <c r="X7190" s="4">
        <f t="shared" si="673"/>
        <v>-24.775800000000011</v>
      </c>
      <c r="Y7190" s="4">
        <f t="shared" si="674"/>
        <v>9.7159999999999975</v>
      </c>
      <c r="Z7190" s="4">
        <f t="shared" si="675"/>
        <v>48.58</v>
      </c>
      <c r="AA7190" s="4">
        <f t="shared" si="672"/>
        <v>31.091199999999994</v>
      </c>
    </row>
    <row r="7191" spans="1:27" x14ac:dyDescent="0.2">
      <c r="A7191">
        <v>7190</v>
      </c>
      <c r="B7191" t="s">
        <v>9349</v>
      </c>
      <c r="C7191" s="5">
        <v>42686</v>
      </c>
      <c r="D7191" s="5" t="str">
        <f t="shared" si="677"/>
        <v>2016-11</v>
      </c>
      <c r="E7191" s="5">
        <v>42689</v>
      </c>
      <c r="F7191" t="s">
        <v>193</v>
      </c>
      <c r="G7191" t="s">
        <v>938</v>
      </c>
      <c r="H7191" t="s">
        <v>939</v>
      </c>
      <c r="I7191" t="s">
        <v>107</v>
      </c>
      <c r="J7191" t="s">
        <v>32</v>
      </c>
      <c r="K7191" t="s">
        <v>955</v>
      </c>
      <c r="L7191" t="s">
        <v>48</v>
      </c>
      <c r="M7191">
        <v>92024</v>
      </c>
      <c r="N7191" t="s">
        <v>49</v>
      </c>
      <c r="O7191" t="s">
        <v>6362</v>
      </c>
      <c r="P7191" t="s">
        <v>76</v>
      </c>
      <c r="Q7191" t="s">
        <v>77</v>
      </c>
      <c r="R7191" t="s">
        <v>6363</v>
      </c>
      <c r="S7191">
        <v>203.976</v>
      </c>
      <c r="T7191">
        <v>3</v>
      </c>
      <c r="U7191">
        <v>0.2</v>
      </c>
      <c r="V7191">
        <v>25.496999999999986</v>
      </c>
      <c r="W7191" s="6">
        <f t="shared" si="676"/>
        <v>0.12499999999999993</v>
      </c>
      <c r="X7191" s="4">
        <f t="shared" si="673"/>
        <v>8.4989999999999952</v>
      </c>
      <c r="Y7191" s="4">
        <f t="shared" si="674"/>
        <v>67.992000000000004</v>
      </c>
      <c r="Z7191" s="4">
        <f t="shared" si="675"/>
        <v>84.989999999999981</v>
      </c>
      <c r="AA7191" s="4">
        <f t="shared" si="672"/>
        <v>40.795200000000001</v>
      </c>
    </row>
    <row r="7192" spans="1:27" x14ac:dyDescent="0.2">
      <c r="A7192">
        <v>7191</v>
      </c>
      <c r="B7192" t="s">
        <v>9349</v>
      </c>
      <c r="C7192" s="5">
        <v>42686</v>
      </c>
      <c r="D7192" s="5" t="str">
        <f t="shared" si="677"/>
        <v>2016-11</v>
      </c>
      <c r="E7192" s="5">
        <v>42689</v>
      </c>
      <c r="F7192" t="s">
        <v>193</v>
      </c>
      <c r="G7192" t="s">
        <v>938</v>
      </c>
      <c r="H7192" t="s">
        <v>939</v>
      </c>
      <c r="I7192" t="s">
        <v>107</v>
      </c>
      <c r="J7192" t="s">
        <v>32</v>
      </c>
      <c r="K7192" t="s">
        <v>955</v>
      </c>
      <c r="L7192" t="s">
        <v>48</v>
      </c>
      <c r="M7192">
        <v>92024</v>
      </c>
      <c r="N7192" t="s">
        <v>49</v>
      </c>
      <c r="O7192" t="s">
        <v>7511</v>
      </c>
      <c r="P7192" t="s">
        <v>37</v>
      </c>
      <c r="Q7192" t="s">
        <v>61</v>
      </c>
      <c r="R7192" t="s">
        <v>7512</v>
      </c>
      <c r="S7192">
        <v>674.35200000000009</v>
      </c>
      <c r="T7192">
        <v>3</v>
      </c>
      <c r="U7192">
        <v>0.2</v>
      </c>
      <c r="V7192">
        <v>-8.4294000000000153</v>
      </c>
      <c r="W7192" s="6">
        <f t="shared" si="676"/>
        <v>-1.2500000000000022E-2</v>
      </c>
      <c r="X7192" s="4">
        <f t="shared" si="673"/>
        <v>-2.809800000000005</v>
      </c>
      <c r="Y7192" s="4">
        <f t="shared" si="674"/>
        <v>224.78400000000002</v>
      </c>
      <c r="Z7192" s="4">
        <f t="shared" si="675"/>
        <v>280.98</v>
      </c>
      <c r="AA7192" s="4">
        <f t="shared" si="672"/>
        <v>134.87040000000002</v>
      </c>
    </row>
    <row r="7193" spans="1:27" x14ac:dyDescent="0.2">
      <c r="A7193">
        <v>7192</v>
      </c>
      <c r="B7193" t="s">
        <v>9350</v>
      </c>
      <c r="C7193" s="5">
        <v>42644</v>
      </c>
      <c r="D7193" s="5" t="str">
        <f t="shared" si="677"/>
        <v>2016-10</v>
      </c>
      <c r="E7193" s="5">
        <v>42649</v>
      </c>
      <c r="F7193" t="s">
        <v>28</v>
      </c>
      <c r="G7193" t="s">
        <v>4411</v>
      </c>
      <c r="H7193" t="s">
        <v>4412</v>
      </c>
      <c r="I7193" t="s">
        <v>31</v>
      </c>
      <c r="J7193" t="s">
        <v>32</v>
      </c>
      <c r="K7193" t="s">
        <v>2340</v>
      </c>
      <c r="L7193" t="s">
        <v>59</v>
      </c>
      <c r="M7193">
        <v>33012</v>
      </c>
      <c r="N7193" t="s">
        <v>35</v>
      </c>
      <c r="O7193" t="s">
        <v>1226</v>
      </c>
      <c r="P7193" t="s">
        <v>51</v>
      </c>
      <c r="Q7193" t="s">
        <v>80</v>
      </c>
      <c r="R7193" t="s">
        <v>1227</v>
      </c>
      <c r="S7193">
        <v>5.3880000000000008</v>
      </c>
      <c r="T7193">
        <v>4</v>
      </c>
      <c r="U7193">
        <v>0.7</v>
      </c>
      <c r="V7193">
        <v>-4.49</v>
      </c>
      <c r="W7193" s="6">
        <f t="shared" si="676"/>
        <v>-0.83333333333333326</v>
      </c>
      <c r="X7193" s="4">
        <f t="shared" si="673"/>
        <v>-1.1225000000000001</v>
      </c>
      <c r="Y7193" s="4">
        <f t="shared" si="674"/>
        <v>1.3470000000000002</v>
      </c>
      <c r="Z7193" s="4">
        <f t="shared" si="675"/>
        <v>4.49</v>
      </c>
      <c r="AA7193" s="4">
        <f t="shared" si="672"/>
        <v>3.7716000000000003</v>
      </c>
    </row>
    <row r="7194" spans="1:27" x14ac:dyDescent="0.2">
      <c r="A7194">
        <v>7193</v>
      </c>
      <c r="B7194" t="s">
        <v>9350</v>
      </c>
      <c r="C7194" s="5">
        <v>42644</v>
      </c>
      <c r="D7194" s="5" t="str">
        <f t="shared" si="677"/>
        <v>2016-10</v>
      </c>
      <c r="E7194" s="5">
        <v>42649</v>
      </c>
      <c r="F7194" t="s">
        <v>28</v>
      </c>
      <c r="G7194" t="s">
        <v>4411</v>
      </c>
      <c r="H7194" t="s">
        <v>4412</v>
      </c>
      <c r="I7194" t="s">
        <v>31</v>
      </c>
      <c r="J7194" t="s">
        <v>32</v>
      </c>
      <c r="K7194" t="s">
        <v>2340</v>
      </c>
      <c r="L7194" t="s">
        <v>59</v>
      </c>
      <c r="M7194">
        <v>33012</v>
      </c>
      <c r="N7194" t="s">
        <v>35</v>
      </c>
      <c r="O7194" t="s">
        <v>4654</v>
      </c>
      <c r="P7194" t="s">
        <v>51</v>
      </c>
      <c r="Q7194" t="s">
        <v>73</v>
      </c>
      <c r="R7194" t="s">
        <v>3048</v>
      </c>
      <c r="S7194">
        <v>30.975999999999999</v>
      </c>
      <c r="T7194">
        <v>8</v>
      </c>
      <c r="U7194">
        <v>0.2</v>
      </c>
      <c r="V7194">
        <v>5.0335999999999999</v>
      </c>
      <c r="W7194" s="6">
        <f t="shared" si="676"/>
        <v>0.16250000000000001</v>
      </c>
      <c r="X7194" s="4">
        <f t="shared" si="673"/>
        <v>0.62919999999999998</v>
      </c>
      <c r="Y7194" s="4">
        <f t="shared" si="674"/>
        <v>3.8719999999999999</v>
      </c>
      <c r="Z7194" s="4">
        <f t="shared" si="675"/>
        <v>4.84</v>
      </c>
      <c r="AA7194" s="4">
        <f t="shared" si="672"/>
        <v>6.1951999999999998</v>
      </c>
    </row>
    <row r="7195" spans="1:27" x14ac:dyDescent="0.2">
      <c r="A7195">
        <v>7194</v>
      </c>
      <c r="B7195" t="s">
        <v>9351</v>
      </c>
      <c r="C7195" s="5">
        <v>42412</v>
      </c>
      <c r="D7195" s="5" t="str">
        <f t="shared" si="677"/>
        <v>2016-02</v>
      </c>
      <c r="E7195" s="5">
        <v>42414</v>
      </c>
      <c r="F7195" t="s">
        <v>193</v>
      </c>
      <c r="G7195" t="s">
        <v>3031</v>
      </c>
      <c r="H7195" t="s">
        <v>3032</v>
      </c>
      <c r="I7195" t="s">
        <v>31</v>
      </c>
      <c r="J7195" t="s">
        <v>32</v>
      </c>
      <c r="K7195" t="s">
        <v>1746</v>
      </c>
      <c r="L7195" t="s">
        <v>1280</v>
      </c>
      <c r="M7195">
        <v>30318</v>
      </c>
      <c r="N7195" t="s">
        <v>35</v>
      </c>
      <c r="O7195" t="s">
        <v>3524</v>
      </c>
      <c r="P7195" t="s">
        <v>51</v>
      </c>
      <c r="Q7195" t="s">
        <v>64</v>
      </c>
      <c r="R7195" t="s">
        <v>3525</v>
      </c>
      <c r="S7195">
        <v>1350.1200000000001</v>
      </c>
      <c r="T7195">
        <v>6</v>
      </c>
      <c r="U7195">
        <v>0</v>
      </c>
      <c r="V7195">
        <v>175.51560000000001</v>
      </c>
      <c r="W7195" s="6">
        <f t="shared" si="676"/>
        <v>0.13</v>
      </c>
      <c r="X7195" s="4">
        <f t="shared" si="673"/>
        <v>29.252600000000001</v>
      </c>
      <c r="Y7195" s="4">
        <f t="shared" si="674"/>
        <v>225.02</v>
      </c>
      <c r="Z7195" s="4">
        <f t="shared" si="675"/>
        <v>225.02</v>
      </c>
      <c r="AA7195" s="4">
        <f t="shared" si="672"/>
        <v>0</v>
      </c>
    </row>
    <row r="7196" spans="1:27" x14ac:dyDescent="0.2">
      <c r="A7196">
        <v>7195</v>
      </c>
      <c r="B7196" t="s">
        <v>9351</v>
      </c>
      <c r="C7196" s="5">
        <v>42412</v>
      </c>
      <c r="D7196" s="5" t="str">
        <f t="shared" si="677"/>
        <v>2016-02</v>
      </c>
      <c r="E7196" s="5">
        <v>42414</v>
      </c>
      <c r="F7196" t="s">
        <v>193</v>
      </c>
      <c r="G7196" t="s">
        <v>3031</v>
      </c>
      <c r="H7196" t="s">
        <v>3032</v>
      </c>
      <c r="I7196" t="s">
        <v>31</v>
      </c>
      <c r="J7196" t="s">
        <v>32</v>
      </c>
      <c r="K7196" t="s">
        <v>1746</v>
      </c>
      <c r="L7196" t="s">
        <v>1280</v>
      </c>
      <c r="M7196">
        <v>30318</v>
      </c>
      <c r="N7196" t="s">
        <v>35</v>
      </c>
      <c r="O7196" t="s">
        <v>550</v>
      </c>
      <c r="P7196" t="s">
        <v>51</v>
      </c>
      <c r="Q7196" t="s">
        <v>80</v>
      </c>
      <c r="R7196" t="s">
        <v>551</v>
      </c>
      <c r="S7196">
        <v>15.92</v>
      </c>
      <c r="T7196">
        <v>4</v>
      </c>
      <c r="U7196">
        <v>0</v>
      </c>
      <c r="V7196">
        <v>7.4824000000000002</v>
      </c>
      <c r="W7196" s="6">
        <f t="shared" si="676"/>
        <v>0.47000000000000003</v>
      </c>
      <c r="X7196" s="4">
        <f t="shared" si="673"/>
        <v>1.8706</v>
      </c>
      <c r="Y7196" s="4">
        <f t="shared" si="674"/>
        <v>3.98</v>
      </c>
      <c r="Z7196" s="4">
        <f t="shared" si="675"/>
        <v>3.98</v>
      </c>
      <c r="AA7196" s="4">
        <f t="shared" si="672"/>
        <v>0</v>
      </c>
    </row>
    <row r="7197" spans="1:27" x14ac:dyDescent="0.2">
      <c r="A7197">
        <v>7196</v>
      </c>
      <c r="B7197" t="s">
        <v>9352</v>
      </c>
      <c r="C7197" s="5">
        <v>42687</v>
      </c>
      <c r="D7197" s="5" t="str">
        <f t="shared" si="677"/>
        <v>2016-11</v>
      </c>
      <c r="E7197" s="5">
        <v>42691</v>
      </c>
      <c r="F7197" t="s">
        <v>55</v>
      </c>
      <c r="G7197" t="s">
        <v>1537</v>
      </c>
      <c r="H7197" t="s">
        <v>1538</v>
      </c>
      <c r="I7197" t="s">
        <v>107</v>
      </c>
      <c r="J7197" t="s">
        <v>32</v>
      </c>
      <c r="K7197" t="s">
        <v>100</v>
      </c>
      <c r="L7197" t="s">
        <v>101</v>
      </c>
      <c r="M7197">
        <v>98103</v>
      </c>
      <c r="N7197" t="s">
        <v>49</v>
      </c>
      <c r="O7197" t="s">
        <v>175</v>
      </c>
      <c r="P7197" t="s">
        <v>37</v>
      </c>
      <c r="Q7197" t="s">
        <v>70</v>
      </c>
      <c r="R7197" t="s">
        <v>5431</v>
      </c>
      <c r="S7197">
        <v>19.54</v>
      </c>
      <c r="T7197">
        <v>2</v>
      </c>
      <c r="U7197">
        <v>0</v>
      </c>
      <c r="V7197">
        <v>7.2297999999999991</v>
      </c>
      <c r="W7197" s="6">
        <f t="shared" si="676"/>
        <v>0.37</v>
      </c>
      <c r="X7197" s="4">
        <f t="shared" si="673"/>
        <v>3.6148999999999996</v>
      </c>
      <c r="Y7197" s="4">
        <f t="shared" si="674"/>
        <v>9.77</v>
      </c>
      <c r="Z7197" s="4">
        <f t="shared" si="675"/>
        <v>9.77</v>
      </c>
      <c r="AA7197" s="4">
        <f t="shared" si="672"/>
        <v>0</v>
      </c>
    </row>
    <row r="7198" spans="1:27" x14ac:dyDescent="0.2">
      <c r="A7198">
        <v>7197</v>
      </c>
      <c r="B7198" t="s">
        <v>9353</v>
      </c>
      <c r="C7198" s="5">
        <v>41755</v>
      </c>
      <c r="D7198" s="5" t="str">
        <f t="shared" si="677"/>
        <v>2014-04</v>
      </c>
      <c r="E7198" s="5">
        <v>41759</v>
      </c>
      <c r="F7198" t="s">
        <v>55</v>
      </c>
      <c r="G7198" t="s">
        <v>8242</v>
      </c>
      <c r="H7198" t="s">
        <v>8243</v>
      </c>
      <c r="I7198" t="s">
        <v>107</v>
      </c>
      <c r="J7198" t="s">
        <v>32</v>
      </c>
      <c r="K7198" t="s">
        <v>47</v>
      </c>
      <c r="L7198" t="s">
        <v>48</v>
      </c>
      <c r="M7198">
        <v>90036</v>
      </c>
      <c r="N7198" t="s">
        <v>49</v>
      </c>
      <c r="O7198" t="s">
        <v>4176</v>
      </c>
      <c r="P7198" t="s">
        <v>51</v>
      </c>
      <c r="Q7198" t="s">
        <v>73</v>
      </c>
      <c r="R7198" t="s">
        <v>4177</v>
      </c>
      <c r="S7198">
        <v>21.400000000000002</v>
      </c>
      <c r="T7198">
        <v>5</v>
      </c>
      <c r="U7198">
        <v>0</v>
      </c>
      <c r="V7198">
        <v>6.2059999999999977</v>
      </c>
      <c r="W7198" s="6">
        <f t="shared" si="676"/>
        <v>0.28999999999999987</v>
      </c>
      <c r="X7198" s="4">
        <f t="shared" si="673"/>
        <v>1.2411999999999996</v>
      </c>
      <c r="Y7198" s="4">
        <f t="shared" si="674"/>
        <v>4.28</v>
      </c>
      <c r="Z7198" s="4">
        <f t="shared" si="675"/>
        <v>4.28</v>
      </c>
      <c r="AA7198" s="4">
        <f t="shared" si="672"/>
        <v>0</v>
      </c>
    </row>
    <row r="7199" spans="1:27" x14ac:dyDescent="0.2">
      <c r="A7199">
        <v>7198</v>
      </c>
      <c r="B7199" t="s">
        <v>9353</v>
      </c>
      <c r="C7199" s="5">
        <v>41755</v>
      </c>
      <c r="D7199" s="5" t="str">
        <f t="shared" si="677"/>
        <v>2014-04</v>
      </c>
      <c r="E7199" s="5">
        <v>41759</v>
      </c>
      <c r="F7199" t="s">
        <v>55</v>
      </c>
      <c r="G7199" t="s">
        <v>8242</v>
      </c>
      <c r="H7199" t="s">
        <v>8243</v>
      </c>
      <c r="I7199" t="s">
        <v>107</v>
      </c>
      <c r="J7199" t="s">
        <v>32</v>
      </c>
      <c r="K7199" t="s">
        <v>47</v>
      </c>
      <c r="L7199" t="s">
        <v>48</v>
      </c>
      <c r="M7199">
        <v>90036</v>
      </c>
      <c r="N7199" t="s">
        <v>49</v>
      </c>
      <c r="O7199" t="s">
        <v>8139</v>
      </c>
      <c r="P7199" t="s">
        <v>51</v>
      </c>
      <c r="Q7199" t="s">
        <v>52</v>
      </c>
      <c r="R7199" t="s">
        <v>8140</v>
      </c>
      <c r="S7199">
        <v>12.6</v>
      </c>
      <c r="T7199">
        <v>2</v>
      </c>
      <c r="U7199">
        <v>0</v>
      </c>
      <c r="V7199">
        <v>5.7959999999999994</v>
      </c>
      <c r="W7199" s="6">
        <f t="shared" si="676"/>
        <v>0.45999999999999996</v>
      </c>
      <c r="X7199" s="4">
        <f t="shared" si="673"/>
        <v>2.8979999999999997</v>
      </c>
      <c r="Y7199" s="4">
        <f t="shared" si="674"/>
        <v>6.3</v>
      </c>
      <c r="Z7199" s="4">
        <f t="shared" si="675"/>
        <v>6.3</v>
      </c>
      <c r="AA7199" s="4">
        <f t="shared" si="672"/>
        <v>0</v>
      </c>
    </row>
    <row r="7200" spans="1:27" x14ac:dyDescent="0.2">
      <c r="A7200">
        <v>7199</v>
      </c>
      <c r="B7200" t="s">
        <v>9354</v>
      </c>
      <c r="C7200" s="5">
        <v>42227</v>
      </c>
      <c r="D7200" s="5" t="str">
        <f t="shared" si="677"/>
        <v>2015-08</v>
      </c>
      <c r="E7200" s="5">
        <v>42231</v>
      </c>
      <c r="F7200" t="s">
        <v>55</v>
      </c>
      <c r="G7200" t="s">
        <v>1537</v>
      </c>
      <c r="H7200" t="s">
        <v>1538</v>
      </c>
      <c r="I7200" t="s">
        <v>107</v>
      </c>
      <c r="J7200" t="s">
        <v>32</v>
      </c>
      <c r="K7200" t="s">
        <v>271</v>
      </c>
      <c r="L7200" t="s">
        <v>272</v>
      </c>
      <c r="M7200">
        <v>10035</v>
      </c>
      <c r="N7200" t="s">
        <v>153</v>
      </c>
      <c r="O7200" t="s">
        <v>1038</v>
      </c>
      <c r="P7200" t="s">
        <v>51</v>
      </c>
      <c r="Q7200" t="s">
        <v>73</v>
      </c>
      <c r="R7200" t="s">
        <v>1039</v>
      </c>
      <c r="S7200">
        <v>11.96</v>
      </c>
      <c r="T7200">
        <v>2</v>
      </c>
      <c r="U7200">
        <v>0</v>
      </c>
      <c r="V7200">
        <v>3.1096000000000004</v>
      </c>
      <c r="W7200" s="6">
        <f t="shared" si="676"/>
        <v>0.26</v>
      </c>
      <c r="X7200" s="4">
        <f t="shared" si="673"/>
        <v>1.5548000000000002</v>
      </c>
      <c r="Y7200" s="4">
        <f t="shared" si="674"/>
        <v>5.98</v>
      </c>
      <c r="Z7200" s="4">
        <f t="shared" si="675"/>
        <v>5.98</v>
      </c>
      <c r="AA7200" s="4">
        <f t="shared" si="672"/>
        <v>0</v>
      </c>
    </row>
    <row r="7201" spans="1:27" x14ac:dyDescent="0.2">
      <c r="A7201">
        <v>7200</v>
      </c>
      <c r="B7201" t="s">
        <v>9354</v>
      </c>
      <c r="C7201" s="5">
        <v>42227</v>
      </c>
      <c r="D7201" s="5" t="str">
        <f t="shared" si="677"/>
        <v>2015-08</v>
      </c>
      <c r="E7201" s="5">
        <v>42231</v>
      </c>
      <c r="F7201" t="s">
        <v>55</v>
      </c>
      <c r="G7201" t="s">
        <v>1537</v>
      </c>
      <c r="H7201" t="s">
        <v>1538</v>
      </c>
      <c r="I7201" t="s">
        <v>107</v>
      </c>
      <c r="J7201" t="s">
        <v>32</v>
      </c>
      <c r="K7201" t="s">
        <v>271</v>
      </c>
      <c r="L7201" t="s">
        <v>272</v>
      </c>
      <c r="M7201">
        <v>10035</v>
      </c>
      <c r="N7201" t="s">
        <v>153</v>
      </c>
      <c r="O7201" t="s">
        <v>1212</v>
      </c>
      <c r="P7201" t="s">
        <v>76</v>
      </c>
      <c r="Q7201" t="s">
        <v>77</v>
      </c>
      <c r="R7201" t="s">
        <v>1213</v>
      </c>
      <c r="S7201">
        <v>138</v>
      </c>
      <c r="T7201">
        <v>2</v>
      </c>
      <c r="U7201">
        <v>0</v>
      </c>
      <c r="V7201">
        <v>34.5</v>
      </c>
      <c r="W7201" s="6">
        <f t="shared" si="676"/>
        <v>0.25</v>
      </c>
      <c r="X7201" s="4">
        <f t="shared" si="673"/>
        <v>17.25</v>
      </c>
      <c r="Y7201" s="4">
        <f t="shared" si="674"/>
        <v>69</v>
      </c>
      <c r="Z7201" s="4">
        <f t="shared" si="675"/>
        <v>69</v>
      </c>
      <c r="AA7201" s="4">
        <f t="shared" si="672"/>
        <v>0</v>
      </c>
    </row>
    <row r="7202" spans="1:27" x14ac:dyDescent="0.2">
      <c r="A7202">
        <v>7201</v>
      </c>
      <c r="B7202" t="s">
        <v>9355</v>
      </c>
      <c r="C7202" s="5">
        <v>42701</v>
      </c>
      <c r="D7202" s="5" t="str">
        <f t="shared" si="677"/>
        <v>2016-11</v>
      </c>
      <c r="E7202" s="5">
        <v>42707</v>
      </c>
      <c r="F7202" t="s">
        <v>55</v>
      </c>
      <c r="G7202" t="s">
        <v>4386</v>
      </c>
      <c r="H7202" t="s">
        <v>4387</v>
      </c>
      <c r="I7202" t="s">
        <v>31</v>
      </c>
      <c r="J7202" t="s">
        <v>32</v>
      </c>
      <c r="K7202" t="s">
        <v>58</v>
      </c>
      <c r="L7202" t="s">
        <v>59</v>
      </c>
      <c r="M7202">
        <v>33311</v>
      </c>
      <c r="N7202" t="s">
        <v>35</v>
      </c>
      <c r="O7202" t="s">
        <v>5250</v>
      </c>
      <c r="P7202" t="s">
        <v>76</v>
      </c>
      <c r="Q7202" t="s">
        <v>77</v>
      </c>
      <c r="R7202" t="s">
        <v>5251</v>
      </c>
      <c r="S7202">
        <v>116.75999999999999</v>
      </c>
      <c r="T7202">
        <v>1</v>
      </c>
      <c r="U7202">
        <v>0.2</v>
      </c>
      <c r="V7202">
        <v>14.594999999999985</v>
      </c>
      <c r="W7202" s="6">
        <f t="shared" si="676"/>
        <v>0.12499999999999988</v>
      </c>
      <c r="X7202" s="4">
        <f t="shared" si="673"/>
        <v>14.594999999999985</v>
      </c>
      <c r="Y7202" s="4">
        <f t="shared" si="674"/>
        <v>116.75999999999999</v>
      </c>
      <c r="Z7202" s="4">
        <f t="shared" si="675"/>
        <v>145.94999999999999</v>
      </c>
      <c r="AA7202" s="4">
        <f t="shared" si="672"/>
        <v>23.352</v>
      </c>
    </row>
    <row r="7203" spans="1:27" x14ac:dyDescent="0.2">
      <c r="A7203">
        <v>7202</v>
      </c>
      <c r="B7203" t="s">
        <v>9355</v>
      </c>
      <c r="C7203" s="5">
        <v>42701</v>
      </c>
      <c r="D7203" s="5" t="str">
        <f t="shared" si="677"/>
        <v>2016-11</v>
      </c>
      <c r="E7203" s="5">
        <v>42707</v>
      </c>
      <c r="F7203" t="s">
        <v>55</v>
      </c>
      <c r="G7203" t="s">
        <v>4386</v>
      </c>
      <c r="H7203" t="s">
        <v>4387</v>
      </c>
      <c r="I7203" t="s">
        <v>31</v>
      </c>
      <c r="J7203" t="s">
        <v>32</v>
      </c>
      <c r="K7203" t="s">
        <v>58</v>
      </c>
      <c r="L7203" t="s">
        <v>59</v>
      </c>
      <c r="M7203">
        <v>33311</v>
      </c>
      <c r="N7203" t="s">
        <v>35</v>
      </c>
      <c r="O7203" t="s">
        <v>3836</v>
      </c>
      <c r="P7203" t="s">
        <v>37</v>
      </c>
      <c r="Q7203" t="s">
        <v>61</v>
      </c>
      <c r="R7203" t="s">
        <v>3287</v>
      </c>
      <c r="S7203">
        <v>331.02300000000008</v>
      </c>
      <c r="T7203">
        <v>7</v>
      </c>
      <c r="U7203">
        <v>0.45</v>
      </c>
      <c r="V7203">
        <v>-114.35339999999997</v>
      </c>
      <c r="W7203" s="6">
        <f t="shared" si="676"/>
        <v>-0.34545454545454524</v>
      </c>
      <c r="X7203" s="4">
        <f t="shared" si="673"/>
        <v>-16.336199999999995</v>
      </c>
      <c r="Y7203" s="4">
        <f t="shared" si="674"/>
        <v>47.289000000000009</v>
      </c>
      <c r="Z7203" s="4">
        <f t="shared" si="675"/>
        <v>85.98</v>
      </c>
      <c r="AA7203" s="4">
        <f t="shared" si="672"/>
        <v>148.96035000000003</v>
      </c>
    </row>
    <row r="7204" spans="1:27" x14ac:dyDescent="0.2">
      <c r="A7204">
        <v>7203</v>
      </c>
      <c r="B7204" t="s">
        <v>9356</v>
      </c>
      <c r="C7204" s="5">
        <v>42671</v>
      </c>
      <c r="D7204" s="5" t="str">
        <f t="shared" si="677"/>
        <v>2016-10</v>
      </c>
      <c r="E7204" s="5">
        <v>42671</v>
      </c>
      <c r="F7204" t="s">
        <v>1298</v>
      </c>
      <c r="G7204" t="s">
        <v>1278</v>
      </c>
      <c r="H7204" t="s">
        <v>1279</v>
      </c>
      <c r="I7204" t="s">
        <v>46</v>
      </c>
      <c r="J7204" t="s">
        <v>32</v>
      </c>
      <c r="K7204" t="s">
        <v>394</v>
      </c>
      <c r="L7204" t="s">
        <v>272</v>
      </c>
      <c r="M7204">
        <v>14609</v>
      </c>
      <c r="N7204" t="s">
        <v>153</v>
      </c>
      <c r="O7204" t="s">
        <v>9357</v>
      </c>
      <c r="P7204" t="s">
        <v>37</v>
      </c>
      <c r="Q7204" t="s">
        <v>70</v>
      </c>
      <c r="R7204" t="s">
        <v>9358</v>
      </c>
      <c r="S7204">
        <v>756.80000000000007</v>
      </c>
      <c r="T7204">
        <v>5</v>
      </c>
      <c r="U7204">
        <v>0</v>
      </c>
      <c r="V7204">
        <v>75.679999999999978</v>
      </c>
      <c r="W7204" s="6">
        <f t="shared" si="676"/>
        <v>9.9999999999999964E-2</v>
      </c>
      <c r="X7204" s="4">
        <f t="shared" si="673"/>
        <v>15.135999999999996</v>
      </c>
      <c r="Y7204" s="4">
        <f t="shared" si="674"/>
        <v>151.36000000000001</v>
      </c>
      <c r="Z7204" s="4">
        <f t="shared" si="675"/>
        <v>151.36000000000001</v>
      </c>
      <c r="AA7204" s="4">
        <f t="shared" si="672"/>
        <v>0</v>
      </c>
    </row>
    <row r="7205" spans="1:27" x14ac:dyDescent="0.2">
      <c r="A7205">
        <v>7204</v>
      </c>
      <c r="B7205" t="s">
        <v>9359</v>
      </c>
      <c r="C7205" s="5">
        <v>42002</v>
      </c>
      <c r="D7205" s="5" t="str">
        <f t="shared" si="677"/>
        <v>2014-12</v>
      </c>
      <c r="E7205" s="5">
        <v>42006</v>
      </c>
      <c r="F7205" t="s">
        <v>55</v>
      </c>
      <c r="G7205" t="s">
        <v>3777</v>
      </c>
      <c r="H7205" t="s">
        <v>3778</v>
      </c>
      <c r="I7205" t="s">
        <v>107</v>
      </c>
      <c r="J7205" t="s">
        <v>32</v>
      </c>
      <c r="K7205" t="s">
        <v>9320</v>
      </c>
      <c r="L7205" t="s">
        <v>216</v>
      </c>
      <c r="M7205">
        <v>60174</v>
      </c>
      <c r="N7205" t="s">
        <v>110</v>
      </c>
      <c r="O7205" t="s">
        <v>7614</v>
      </c>
      <c r="P7205" t="s">
        <v>37</v>
      </c>
      <c r="Q7205" t="s">
        <v>70</v>
      </c>
      <c r="R7205" t="s">
        <v>7615</v>
      </c>
      <c r="S7205">
        <v>8.7360000000000007</v>
      </c>
      <c r="T7205">
        <v>3</v>
      </c>
      <c r="U7205">
        <v>0.6</v>
      </c>
      <c r="V7205">
        <v>-4.804800000000002</v>
      </c>
      <c r="W7205" s="6">
        <f t="shared" si="676"/>
        <v>-0.55000000000000016</v>
      </c>
      <c r="X7205" s="4">
        <f t="shared" si="673"/>
        <v>-1.6016000000000006</v>
      </c>
      <c r="Y7205" s="4">
        <f t="shared" si="674"/>
        <v>2.9120000000000004</v>
      </c>
      <c r="Z7205" s="4">
        <f t="shared" si="675"/>
        <v>7.2799999999999994</v>
      </c>
      <c r="AA7205" s="4">
        <f t="shared" si="672"/>
        <v>5.2416</v>
      </c>
    </row>
    <row r="7206" spans="1:27" x14ac:dyDescent="0.2">
      <c r="A7206">
        <v>7205</v>
      </c>
      <c r="B7206" t="s">
        <v>9360</v>
      </c>
      <c r="C7206" s="5">
        <v>42257</v>
      </c>
      <c r="D7206" s="5" t="str">
        <f t="shared" si="677"/>
        <v>2015-09</v>
      </c>
      <c r="E7206" s="5">
        <v>42264</v>
      </c>
      <c r="F7206" t="s">
        <v>55</v>
      </c>
      <c r="G7206" t="s">
        <v>4133</v>
      </c>
      <c r="H7206" t="s">
        <v>4134</v>
      </c>
      <c r="I7206" t="s">
        <v>31</v>
      </c>
      <c r="J7206" t="s">
        <v>32</v>
      </c>
      <c r="K7206" t="s">
        <v>271</v>
      </c>
      <c r="L7206" t="s">
        <v>272</v>
      </c>
      <c r="M7206">
        <v>10024</v>
      </c>
      <c r="N7206" t="s">
        <v>153</v>
      </c>
      <c r="O7206" t="s">
        <v>5220</v>
      </c>
      <c r="P7206" t="s">
        <v>51</v>
      </c>
      <c r="Q7206" t="s">
        <v>73</v>
      </c>
      <c r="R7206" t="s">
        <v>5221</v>
      </c>
      <c r="S7206">
        <v>6.08</v>
      </c>
      <c r="T7206">
        <v>2</v>
      </c>
      <c r="U7206">
        <v>0</v>
      </c>
      <c r="V7206">
        <v>2.0671999999999997</v>
      </c>
      <c r="W7206" s="6">
        <f t="shared" si="676"/>
        <v>0.33999999999999997</v>
      </c>
      <c r="X7206" s="4">
        <f t="shared" si="673"/>
        <v>1.0335999999999999</v>
      </c>
      <c r="Y7206" s="4">
        <f t="shared" si="674"/>
        <v>3.04</v>
      </c>
      <c r="Z7206" s="4">
        <f t="shared" si="675"/>
        <v>3.04</v>
      </c>
      <c r="AA7206" s="4">
        <f t="shared" si="672"/>
        <v>0</v>
      </c>
    </row>
    <row r="7207" spans="1:27" x14ac:dyDescent="0.2">
      <c r="A7207">
        <v>7206</v>
      </c>
      <c r="B7207" t="s">
        <v>9361</v>
      </c>
      <c r="C7207" s="5">
        <v>43010</v>
      </c>
      <c r="D7207" s="5" t="str">
        <f t="shared" si="677"/>
        <v>2017-10</v>
      </c>
      <c r="E7207" s="5">
        <v>43014</v>
      </c>
      <c r="F7207" t="s">
        <v>55</v>
      </c>
      <c r="G7207" t="s">
        <v>3708</v>
      </c>
      <c r="H7207" t="s">
        <v>3709</v>
      </c>
      <c r="I7207" t="s">
        <v>31</v>
      </c>
      <c r="J7207" t="s">
        <v>32</v>
      </c>
      <c r="K7207" t="s">
        <v>132</v>
      </c>
      <c r="L7207" t="s">
        <v>48</v>
      </c>
      <c r="M7207">
        <v>94109</v>
      </c>
      <c r="N7207" t="s">
        <v>49</v>
      </c>
      <c r="O7207" t="s">
        <v>2734</v>
      </c>
      <c r="P7207" t="s">
        <v>37</v>
      </c>
      <c r="Q7207" t="s">
        <v>70</v>
      </c>
      <c r="R7207" t="s">
        <v>2735</v>
      </c>
      <c r="S7207">
        <v>17.46</v>
      </c>
      <c r="T7207">
        <v>2</v>
      </c>
      <c r="U7207">
        <v>0</v>
      </c>
      <c r="V7207">
        <v>5.936399999999999</v>
      </c>
      <c r="W7207" s="6">
        <f t="shared" si="676"/>
        <v>0.33999999999999991</v>
      </c>
      <c r="X7207" s="4">
        <f t="shared" si="673"/>
        <v>2.9681999999999995</v>
      </c>
      <c r="Y7207" s="4">
        <f t="shared" si="674"/>
        <v>8.73</v>
      </c>
      <c r="Z7207" s="4">
        <f t="shared" si="675"/>
        <v>8.73</v>
      </c>
      <c r="AA7207" s="4">
        <f t="shared" si="672"/>
        <v>0</v>
      </c>
    </row>
    <row r="7208" spans="1:27" x14ac:dyDescent="0.2">
      <c r="A7208">
        <v>7207</v>
      </c>
      <c r="B7208" t="s">
        <v>9361</v>
      </c>
      <c r="C7208" s="5">
        <v>43010</v>
      </c>
      <c r="D7208" s="5" t="str">
        <f t="shared" si="677"/>
        <v>2017-10</v>
      </c>
      <c r="E7208" s="5">
        <v>43014</v>
      </c>
      <c r="F7208" t="s">
        <v>55</v>
      </c>
      <c r="G7208" t="s">
        <v>3708</v>
      </c>
      <c r="H7208" t="s">
        <v>3709</v>
      </c>
      <c r="I7208" t="s">
        <v>31</v>
      </c>
      <c r="J7208" t="s">
        <v>32</v>
      </c>
      <c r="K7208" t="s">
        <v>132</v>
      </c>
      <c r="L7208" t="s">
        <v>48</v>
      </c>
      <c r="M7208">
        <v>94109</v>
      </c>
      <c r="N7208" t="s">
        <v>49</v>
      </c>
      <c r="O7208" t="s">
        <v>9039</v>
      </c>
      <c r="P7208" t="s">
        <v>76</v>
      </c>
      <c r="Q7208" t="s">
        <v>689</v>
      </c>
      <c r="R7208" t="s">
        <v>9040</v>
      </c>
      <c r="S7208">
        <v>369.16</v>
      </c>
      <c r="T7208">
        <v>11</v>
      </c>
      <c r="U7208">
        <v>0.2</v>
      </c>
      <c r="V7208">
        <v>32.301500000000019</v>
      </c>
      <c r="W7208" s="6">
        <f t="shared" si="676"/>
        <v>8.750000000000005E-2</v>
      </c>
      <c r="X7208" s="4">
        <f t="shared" si="673"/>
        <v>2.9365000000000019</v>
      </c>
      <c r="Y7208" s="4">
        <f t="shared" si="674"/>
        <v>33.56</v>
      </c>
      <c r="Z7208" s="4">
        <f t="shared" si="675"/>
        <v>41.95</v>
      </c>
      <c r="AA7208" s="4">
        <f t="shared" si="672"/>
        <v>73.832000000000008</v>
      </c>
    </row>
    <row r="7209" spans="1:27" x14ac:dyDescent="0.2">
      <c r="A7209">
        <v>7208</v>
      </c>
      <c r="B7209" t="s">
        <v>9362</v>
      </c>
      <c r="C7209" s="5">
        <v>42624</v>
      </c>
      <c r="D7209" s="5" t="str">
        <f t="shared" si="677"/>
        <v>2016-09</v>
      </c>
      <c r="E7209" s="5">
        <v>42626</v>
      </c>
      <c r="F7209" t="s">
        <v>193</v>
      </c>
      <c r="G7209" t="s">
        <v>213</v>
      </c>
      <c r="H7209" t="s">
        <v>214</v>
      </c>
      <c r="I7209" t="s">
        <v>46</v>
      </c>
      <c r="J7209" t="s">
        <v>32</v>
      </c>
      <c r="K7209" t="s">
        <v>549</v>
      </c>
      <c r="L7209" t="s">
        <v>315</v>
      </c>
      <c r="M7209">
        <v>85023</v>
      </c>
      <c r="N7209" t="s">
        <v>49</v>
      </c>
      <c r="O7209" t="s">
        <v>3333</v>
      </c>
      <c r="P7209" t="s">
        <v>51</v>
      </c>
      <c r="Q7209" t="s">
        <v>73</v>
      </c>
      <c r="R7209" t="s">
        <v>3334</v>
      </c>
      <c r="S7209">
        <v>2.9120000000000004</v>
      </c>
      <c r="T7209">
        <v>2</v>
      </c>
      <c r="U7209">
        <v>0.2</v>
      </c>
      <c r="V7209">
        <v>0.90999999999999981</v>
      </c>
      <c r="W7209" s="6">
        <f t="shared" si="676"/>
        <v>0.31249999999999989</v>
      </c>
      <c r="X7209" s="4">
        <f t="shared" si="673"/>
        <v>0.4549999999999999</v>
      </c>
      <c r="Y7209" s="4">
        <f t="shared" si="674"/>
        <v>1.4560000000000002</v>
      </c>
      <c r="Z7209" s="4">
        <f t="shared" si="675"/>
        <v>1.82</v>
      </c>
      <c r="AA7209" s="4">
        <f t="shared" si="672"/>
        <v>0.58240000000000014</v>
      </c>
    </row>
    <row r="7210" spans="1:27" x14ac:dyDescent="0.2">
      <c r="A7210">
        <v>7209</v>
      </c>
      <c r="B7210" t="s">
        <v>9362</v>
      </c>
      <c r="C7210" s="5">
        <v>42624</v>
      </c>
      <c r="D7210" s="5" t="str">
        <f t="shared" si="677"/>
        <v>2016-09</v>
      </c>
      <c r="E7210" s="5">
        <v>42626</v>
      </c>
      <c r="F7210" t="s">
        <v>193</v>
      </c>
      <c r="G7210" t="s">
        <v>213</v>
      </c>
      <c r="H7210" t="s">
        <v>214</v>
      </c>
      <c r="I7210" t="s">
        <v>46</v>
      </c>
      <c r="J7210" t="s">
        <v>32</v>
      </c>
      <c r="K7210" t="s">
        <v>549</v>
      </c>
      <c r="L7210" t="s">
        <v>315</v>
      </c>
      <c r="M7210">
        <v>85023</v>
      </c>
      <c r="N7210" t="s">
        <v>49</v>
      </c>
      <c r="O7210" t="s">
        <v>9259</v>
      </c>
      <c r="P7210" t="s">
        <v>51</v>
      </c>
      <c r="Q7210" t="s">
        <v>95</v>
      </c>
      <c r="R7210" t="s">
        <v>9260</v>
      </c>
      <c r="S7210">
        <v>20.736000000000004</v>
      </c>
      <c r="T7210">
        <v>4</v>
      </c>
      <c r="U7210">
        <v>0.2</v>
      </c>
      <c r="V7210">
        <v>7.2576000000000001</v>
      </c>
      <c r="W7210" s="6">
        <f t="shared" si="676"/>
        <v>0.34999999999999992</v>
      </c>
      <c r="X7210" s="4">
        <f t="shared" si="673"/>
        <v>1.8144</v>
      </c>
      <c r="Y7210" s="4">
        <f t="shared" si="674"/>
        <v>5.1840000000000011</v>
      </c>
      <c r="Z7210" s="4">
        <f t="shared" si="675"/>
        <v>6.4800000000000013</v>
      </c>
      <c r="AA7210" s="4">
        <f t="shared" si="672"/>
        <v>4.1472000000000007</v>
      </c>
    </row>
    <row r="7211" spans="1:27" x14ac:dyDescent="0.2">
      <c r="A7211">
        <v>7210</v>
      </c>
      <c r="B7211" t="s">
        <v>9362</v>
      </c>
      <c r="C7211" s="5">
        <v>42624</v>
      </c>
      <c r="D7211" s="5" t="str">
        <f t="shared" si="677"/>
        <v>2016-09</v>
      </c>
      <c r="E7211" s="5">
        <v>42626</v>
      </c>
      <c r="F7211" t="s">
        <v>193</v>
      </c>
      <c r="G7211" t="s">
        <v>213</v>
      </c>
      <c r="H7211" t="s">
        <v>214</v>
      </c>
      <c r="I7211" t="s">
        <v>46</v>
      </c>
      <c r="J7211" t="s">
        <v>32</v>
      </c>
      <c r="K7211" t="s">
        <v>549</v>
      </c>
      <c r="L7211" t="s">
        <v>315</v>
      </c>
      <c r="M7211">
        <v>85023</v>
      </c>
      <c r="N7211" t="s">
        <v>49</v>
      </c>
      <c r="O7211" t="s">
        <v>1777</v>
      </c>
      <c r="P7211" t="s">
        <v>51</v>
      </c>
      <c r="Q7211" t="s">
        <v>95</v>
      </c>
      <c r="R7211" t="s">
        <v>1778</v>
      </c>
      <c r="S7211">
        <v>9.5680000000000014</v>
      </c>
      <c r="T7211">
        <v>2</v>
      </c>
      <c r="U7211">
        <v>0.2</v>
      </c>
      <c r="V7211">
        <v>2.9899999999999993</v>
      </c>
      <c r="W7211" s="6">
        <f t="shared" si="676"/>
        <v>0.31249999999999989</v>
      </c>
      <c r="X7211" s="4">
        <f t="shared" si="673"/>
        <v>1.4949999999999997</v>
      </c>
      <c r="Y7211" s="4">
        <f t="shared" si="674"/>
        <v>4.7840000000000007</v>
      </c>
      <c r="Z7211" s="4">
        <f t="shared" si="675"/>
        <v>5.98</v>
      </c>
      <c r="AA7211" s="4">
        <f t="shared" si="672"/>
        <v>1.9136000000000004</v>
      </c>
    </row>
    <row r="7212" spans="1:27" x14ac:dyDescent="0.2">
      <c r="A7212">
        <v>7211</v>
      </c>
      <c r="B7212" t="s">
        <v>9363</v>
      </c>
      <c r="C7212" s="5">
        <v>42523</v>
      </c>
      <c r="D7212" s="5" t="str">
        <f t="shared" si="677"/>
        <v>2016-06</v>
      </c>
      <c r="E7212" s="5">
        <v>42527</v>
      </c>
      <c r="F7212" t="s">
        <v>55</v>
      </c>
      <c r="G7212" t="s">
        <v>4778</v>
      </c>
      <c r="H7212" t="s">
        <v>4779</v>
      </c>
      <c r="I7212" t="s">
        <v>46</v>
      </c>
      <c r="J7212" t="s">
        <v>32</v>
      </c>
      <c r="K7212" t="s">
        <v>100</v>
      </c>
      <c r="L7212" t="s">
        <v>101</v>
      </c>
      <c r="M7212">
        <v>98115</v>
      </c>
      <c r="N7212" t="s">
        <v>49</v>
      </c>
      <c r="O7212" t="s">
        <v>7073</v>
      </c>
      <c r="P7212" t="s">
        <v>51</v>
      </c>
      <c r="Q7212" t="s">
        <v>95</v>
      </c>
      <c r="R7212" t="s">
        <v>7074</v>
      </c>
      <c r="S7212">
        <v>30.18</v>
      </c>
      <c r="T7212">
        <v>3</v>
      </c>
      <c r="U7212">
        <v>0</v>
      </c>
      <c r="V7212">
        <v>13.8828</v>
      </c>
      <c r="W7212" s="6">
        <f t="shared" si="676"/>
        <v>0.45999999999999996</v>
      </c>
      <c r="X7212" s="4">
        <f t="shared" si="673"/>
        <v>4.6276000000000002</v>
      </c>
      <c r="Y7212" s="4">
        <f t="shared" si="674"/>
        <v>10.06</v>
      </c>
      <c r="Z7212" s="4">
        <f t="shared" si="675"/>
        <v>10.06</v>
      </c>
      <c r="AA7212" s="4">
        <f t="shared" si="672"/>
        <v>0</v>
      </c>
    </row>
    <row r="7213" spans="1:27" x14ac:dyDescent="0.2">
      <c r="A7213">
        <v>7212</v>
      </c>
      <c r="B7213" t="s">
        <v>9363</v>
      </c>
      <c r="C7213" s="5">
        <v>42523</v>
      </c>
      <c r="D7213" s="5" t="str">
        <f t="shared" si="677"/>
        <v>2016-06</v>
      </c>
      <c r="E7213" s="5">
        <v>42527</v>
      </c>
      <c r="F7213" t="s">
        <v>55</v>
      </c>
      <c r="G7213" t="s">
        <v>4778</v>
      </c>
      <c r="H7213" t="s">
        <v>4779</v>
      </c>
      <c r="I7213" t="s">
        <v>46</v>
      </c>
      <c r="J7213" t="s">
        <v>32</v>
      </c>
      <c r="K7213" t="s">
        <v>100</v>
      </c>
      <c r="L7213" t="s">
        <v>101</v>
      </c>
      <c r="M7213">
        <v>98115</v>
      </c>
      <c r="N7213" t="s">
        <v>49</v>
      </c>
      <c r="O7213" t="s">
        <v>299</v>
      </c>
      <c r="P7213" t="s">
        <v>51</v>
      </c>
      <c r="Q7213" t="s">
        <v>80</v>
      </c>
      <c r="R7213" t="s">
        <v>300</v>
      </c>
      <c r="S7213">
        <v>51.648000000000003</v>
      </c>
      <c r="T7213">
        <v>12</v>
      </c>
      <c r="U7213">
        <v>0.2</v>
      </c>
      <c r="V7213">
        <v>18.7224</v>
      </c>
      <c r="W7213" s="6">
        <f t="shared" si="676"/>
        <v>0.36249999999999999</v>
      </c>
      <c r="X7213" s="4">
        <f t="shared" si="673"/>
        <v>1.5602</v>
      </c>
      <c r="Y7213" s="4">
        <f t="shared" si="674"/>
        <v>4.3040000000000003</v>
      </c>
      <c r="Z7213" s="4">
        <f t="shared" si="675"/>
        <v>5.38</v>
      </c>
      <c r="AA7213" s="4">
        <f t="shared" si="672"/>
        <v>10.329600000000001</v>
      </c>
    </row>
    <row r="7214" spans="1:27" x14ac:dyDescent="0.2">
      <c r="A7214">
        <v>7213</v>
      </c>
      <c r="B7214" t="s">
        <v>9363</v>
      </c>
      <c r="C7214" s="5">
        <v>42523</v>
      </c>
      <c r="D7214" s="5" t="str">
        <f t="shared" si="677"/>
        <v>2016-06</v>
      </c>
      <c r="E7214" s="5">
        <v>42527</v>
      </c>
      <c r="F7214" t="s">
        <v>55</v>
      </c>
      <c r="G7214" t="s">
        <v>4778</v>
      </c>
      <c r="H7214" t="s">
        <v>4779</v>
      </c>
      <c r="I7214" t="s">
        <v>46</v>
      </c>
      <c r="J7214" t="s">
        <v>32</v>
      </c>
      <c r="K7214" t="s">
        <v>100</v>
      </c>
      <c r="L7214" t="s">
        <v>101</v>
      </c>
      <c r="M7214">
        <v>98115</v>
      </c>
      <c r="N7214" t="s">
        <v>49</v>
      </c>
      <c r="O7214" t="s">
        <v>2367</v>
      </c>
      <c r="P7214" t="s">
        <v>51</v>
      </c>
      <c r="Q7214" t="s">
        <v>80</v>
      </c>
      <c r="R7214" t="s">
        <v>2368</v>
      </c>
      <c r="S7214">
        <v>11.231999999999999</v>
      </c>
      <c r="T7214">
        <v>3</v>
      </c>
      <c r="U7214">
        <v>0.2</v>
      </c>
      <c r="V7214">
        <v>3.9312000000000005</v>
      </c>
      <c r="W7214" s="6">
        <f t="shared" si="676"/>
        <v>0.35000000000000009</v>
      </c>
      <c r="X7214" s="4">
        <f t="shared" si="673"/>
        <v>1.3104000000000002</v>
      </c>
      <c r="Y7214" s="4">
        <f t="shared" si="674"/>
        <v>3.7439999999999998</v>
      </c>
      <c r="Z7214" s="4">
        <f t="shared" si="675"/>
        <v>4.6799999999999988</v>
      </c>
      <c r="AA7214" s="4">
        <f t="shared" si="672"/>
        <v>2.2464</v>
      </c>
    </row>
    <row r="7215" spans="1:27" x14ac:dyDescent="0.2">
      <c r="A7215">
        <v>7214</v>
      </c>
      <c r="B7215" t="s">
        <v>9364</v>
      </c>
      <c r="C7215" s="5">
        <v>43023</v>
      </c>
      <c r="D7215" s="5" t="str">
        <f t="shared" si="677"/>
        <v>2017-10</v>
      </c>
      <c r="E7215" s="5">
        <v>43027</v>
      </c>
      <c r="F7215" t="s">
        <v>55</v>
      </c>
      <c r="G7215" t="s">
        <v>4280</v>
      </c>
      <c r="H7215" t="s">
        <v>4281</v>
      </c>
      <c r="I7215" t="s">
        <v>31</v>
      </c>
      <c r="J7215" t="s">
        <v>32</v>
      </c>
      <c r="K7215" t="s">
        <v>9365</v>
      </c>
      <c r="L7215" t="s">
        <v>48</v>
      </c>
      <c r="M7215">
        <v>93010</v>
      </c>
      <c r="N7215" t="s">
        <v>49</v>
      </c>
      <c r="O7215" t="s">
        <v>4497</v>
      </c>
      <c r="P7215" t="s">
        <v>51</v>
      </c>
      <c r="Q7215" t="s">
        <v>52</v>
      </c>
      <c r="R7215" t="s">
        <v>4498</v>
      </c>
      <c r="S7215">
        <v>14.73</v>
      </c>
      <c r="T7215">
        <v>3</v>
      </c>
      <c r="U7215">
        <v>0</v>
      </c>
      <c r="V7215">
        <v>7.2176999999999998</v>
      </c>
      <c r="W7215" s="6">
        <f t="shared" si="676"/>
        <v>0.49</v>
      </c>
      <c r="X7215" s="4">
        <f t="shared" si="673"/>
        <v>2.4058999999999999</v>
      </c>
      <c r="Y7215" s="4">
        <f t="shared" si="674"/>
        <v>4.91</v>
      </c>
      <c r="Z7215" s="4">
        <f t="shared" si="675"/>
        <v>4.91</v>
      </c>
      <c r="AA7215" s="4">
        <f t="shared" si="672"/>
        <v>0</v>
      </c>
    </row>
    <row r="7216" spans="1:27" x14ac:dyDescent="0.2">
      <c r="A7216">
        <v>7215</v>
      </c>
      <c r="B7216" t="s">
        <v>9366</v>
      </c>
      <c r="C7216" s="5">
        <v>42274</v>
      </c>
      <c r="D7216" s="5" t="str">
        <f t="shared" si="677"/>
        <v>2015-09</v>
      </c>
      <c r="E7216" s="5">
        <v>42277</v>
      </c>
      <c r="F7216" t="s">
        <v>28</v>
      </c>
      <c r="G7216" t="s">
        <v>2518</v>
      </c>
      <c r="H7216" t="s">
        <v>2519</v>
      </c>
      <c r="I7216" t="s">
        <v>46</v>
      </c>
      <c r="J7216" t="s">
        <v>32</v>
      </c>
      <c r="K7216" t="s">
        <v>887</v>
      </c>
      <c r="L7216" t="s">
        <v>243</v>
      </c>
      <c r="M7216">
        <v>48205</v>
      </c>
      <c r="N7216" t="s">
        <v>110</v>
      </c>
      <c r="O7216" t="s">
        <v>4856</v>
      </c>
      <c r="P7216" t="s">
        <v>51</v>
      </c>
      <c r="Q7216" t="s">
        <v>73</v>
      </c>
      <c r="R7216" t="s">
        <v>4857</v>
      </c>
      <c r="S7216">
        <v>16.399999999999999</v>
      </c>
      <c r="T7216">
        <v>5</v>
      </c>
      <c r="U7216">
        <v>0</v>
      </c>
      <c r="V7216">
        <v>4.7559999999999985</v>
      </c>
      <c r="W7216" s="6">
        <f t="shared" si="676"/>
        <v>0.28999999999999992</v>
      </c>
      <c r="X7216" s="4">
        <f t="shared" si="673"/>
        <v>0.95119999999999971</v>
      </c>
      <c r="Y7216" s="4">
        <f t="shared" si="674"/>
        <v>3.28</v>
      </c>
      <c r="Z7216" s="4">
        <f t="shared" si="675"/>
        <v>3.28</v>
      </c>
      <c r="AA7216" s="4">
        <f t="shared" si="672"/>
        <v>0</v>
      </c>
    </row>
    <row r="7217" spans="1:27" x14ac:dyDescent="0.2">
      <c r="A7217">
        <v>7216</v>
      </c>
      <c r="B7217" t="s">
        <v>9366</v>
      </c>
      <c r="C7217" s="5">
        <v>42274</v>
      </c>
      <c r="D7217" s="5" t="str">
        <f t="shared" si="677"/>
        <v>2015-09</v>
      </c>
      <c r="E7217" s="5">
        <v>42277</v>
      </c>
      <c r="F7217" t="s">
        <v>28</v>
      </c>
      <c r="G7217" t="s">
        <v>2518</v>
      </c>
      <c r="H7217" t="s">
        <v>2519</v>
      </c>
      <c r="I7217" t="s">
        <v>46</v>
      </c>
      <c r="J7217" t="s">
        <v>32</v>
      </c>
      <c r="K7217" t="s">
        <v>887</v>
      </c>
      <c r="L7217" t="s">
        <v>243</v>
      </c>
      <c r="M7217">
        <v>48205</v>
      </c>
      <c r="N7217" t="s">
        <v>110</v>
      </c>
      <c r="O7217" t="s">
        <v>3366</v>
      </c>
      <c r="P7217" t="s">
        <v>51</v>
      </c>
      <c r="Q7217" t="s">
        <v>95</v>
      </c>
      <c r="R7217" t="s">
        <v>3367</v>
      </c>
      <c r="S7217">
        <v>25.92</v>
      </c>
      <c r="T7217">
        <v>4</v>
      </c>
      <c r="U7217">
        <v>0</v>
      </c>
      <c r="V7217">
        <v>12.441600000000001</v>
      </c>
      <c r="W7217" s="6">
        <f t="shared" si="676"/>
        <v>0.48000000000000004</v>
      </c>
      <c r="X7217" s="4">
        <f t="shared" si="673"/>
        <v>3.1104000000000003</v>
      </c>
      <c r="Y7217" s="4">
        <f t="shared" si="674"/>
        <v>6.48</v>
      </c>
      <c r="Z7217" s="4">
        <f t="shared" si="675"/>
        <v>6.48</v>
      </c>
      <c r="AA7217" s="4">
        <f t="shared" si="672"/>
        <v>0</v>
      </c>
    </row>
    <row r="7218" spans="1:27" x14ac:dyDescent="0.2">
      <c r="A7218">
        <v>7217</v>
      </c>
      <c r="B7218" t="s">
        <v>9367</v>
      </c>
      <c r="C7218" s="5">
        <v>42127</v>
      </c>
      <c r="D7218" s="5" t="str">
        <f t="shared" si="677"/>
        <v>2015-05</v>
      </c>
      <c r="E7218" s="5">
        <v>42130</v>
      </c>
      <c r="F7218" t="s">
        <v>193</v>
      </c>
      <c r="G7218" t="s">
        <v>459</v>
      </c>
      <c r="H7218" t="s">
        <v>460</v>
      </c>
      <c r="I7218" t="s">
        <v>31</v>
      </c>
      <c r="J7218" t="s">
        <v>32</v>
      </c>
      <c r="K7218" t="s">
        <v>132</v>
      </c>
      <c r="L7218" t="s">
        <v>48</v>
      </c>
      <c r="M7218">
        <v>94109</v>
      </c>
      <c r="N7218" t="s">
        <v>49</v>
      </c>
      <c r="O7218" t="s">
        <v>1768</v>
      </c>
      <c r="P7218" t="s">
        <v>51</v>
      </c>
      <c r="Q7218" t="s">
        <v>73</v>
      </c>
      <c r="R7218" t="s">
        <v>1769</v>
      </c>
      <c r="S7218">
        <v>8.82</v>
      </c>
      <c r="T7218">
        <v>3</v>
      </c>
      <c r="U7218">
        <v>0</v>
      </c>
      <c r="V7218">
        <v>2.5577999999999994</v>
      </c>
      <c r="W7218" s="6">
        <f t="shared" si="676"/>
        <v>0.28999999999999992</v>
      </c>
      <c r="X7218" s="4">
        <f t="shared" si="673"/>
        <v>0.8525999999999998</v>
      </c>
      <c r="Y7218" s="4">
        <f t="shared" si="674"/>
        <v>2.94</v>
      </c>
      <c r="Z7218" s="4">
        <f t="shared" si="675"/>
        <v>2.94</v>
      </c>
      <c r="AA7218" s="4">
        <f t="shared" si="672"/>
        <v>0</v>
      </c>
    </row>
    <row r="7219" spans="1:27" x14ac:dyDescent="0.2">
      <c r="A7219">
        <v>7218</v>
      </c>
      <c r="B7219" t="s">
        <v>9367</v>
      </c>
      <c r="C7219" s="5">
        <v>42127</v>
      </c>
      <c r="D7219" s="5" t="str">
        <f t="shared" si="677"/>
        <v>2015-05</v>
      </c>
      <c r="E7219" s="5">
        <v>42130</v>
      </c>
      <c r="F7219" t="s">
        <v>193</v>
      </c>
      <c r="G7219" t="s">
        <v>459</v>
      </c>
      <c r="H7219" t="s">
        <v>460</v>
      </c>
      <c r="I7219" t="s">
        <v>31</v>
      </c>
      <c r="J7219" t="s">
        <v>32</v>
      </c>
      <c r="K7219" t="s">
        <v>132</v>
      </c>
      <c r="L7219" t="s">
        <v>48</v>
      </c>
      <c r="M7219">
        <v>94109</v>
      </c>
      <c r="N7219" t="s">
        <v>49</v>
      </c>
      <c r="O7219" t="s">
        <v>3581</v>
      </c>
      <c r="P7219" t="s">
        <v>51</v>
      </c>
      <c r="Q7219" t="s">
        <v>80</v>
      </c>
      <c r="R7219" t="s">
        <v>8603</v>
      </c>
      <c r="S7219">
        <v>62.496000000000009</v>
      </c>
      <c r="T7219">
        <v>2</v>
      </c>
      <c r="U7219">
        <v>0.2</v>
      </c>
      <c r="V7219">
        <v>21.873599999999996</v>
      </c>
      <c r="W7219" s="6">
        <f t="shared" si="676"/>
        <v>0.34999999999999987</v>
      </c>
      <c r="X7219" s="4">
        <f t="shared" si="673"/>
        <v>10.936799999999998</v>
      </c>
      <c r="Y7219" s="4">
        <f t="shared" si="674"/>
        <v>31.248000000000005</v>
      </c>
      <c r="Z7219" s="4">
        <f t="shared" si="675"/>
        <v>39.06</v>
      </c>
      <c r="AA7219" s="4">
        <f t="shared" si="672"/>
        <v>12.499200000000002</v>
      </c>
    </row>
    <row r="7220" spans="1:27" x14ac:dyDescent="0.2">
      <c r="A7220">
        <v>7219</v>
      </c>
      <c r="B7220" t="s">
        <v>9367</v>
      </c>
      <c r="C7220" s="5">
        <v>42127</v>
      </c>
      <c r="D7220" s="5" t="str">
        <f t="shared" si="677"/>
        <v>2015-05</v>
      </c>
      <c r="E7220" s="5">
        <v>42130</v>
      </c>
      <c r="F7220" t="s">
        <v>193</v>
      </c>
      <c r="G7220" t="s">
        <v>459</v>
      </c>
      <c r="H7220" t="s">
        <v>460</v>
      </c>
      <c r="I7220" t="s">
        <v>31</v>
      </c>
      <c r="J7220" t="s">
        <v>32</v>
      </c>
      <c r="K7220" t="s">
        <v>132</v>
      </c>
      <c r="L7220" t="s">
        <v>48</v>
      </c>
      <c r="M7220">
        <v>94109</v>
      </c>
      <c r="N7220" t="s">
        <v>49</v>
      </c>
      <c r="O7220" t="s">
        <v>483</v>
      </c>
      <c r="P7220" t="s">
        <v>76</v>
      </c>
      <c r="Q7220" t="s">
        <v>166</v>
      </c>
      <c r="R7220" t="s">
        <v>484</v>
      </c>
      <c r="S7220">
        <v>339.96</v>
      </c>
      <c r="T7220">
        <v>4</v>
      </c>
      <c r="U7220">
        <v>0</v>
      </c>
      <c r="V7220">
        <v>122.38559999999998</v>
      </c>
      <c r="W7220" s="6">
        <f t="shared" si="676"/>
        <v>0.36</v>
      </c>
      <c r="X7220" s="4">
        <f t="shared" si="673"/>
        <v>30.596399999999996</v>
      </c>
      <c r="Y7220" s="4">
        <f t="shared" si="674"/>
        <v>84.99</v>
      </c>
      <c r="Z7220" s="4">
        <f t="shared" si="675"/>
        <v>84.99</v>
      </c>
      <c r="AA7220" s="4">
        <f t="shared" si="672"/>
        <v>0</v>
      </c>
    </row>
    <row r="7221" spans="1:27" x14ac:dyDescent="0.2">
      <c r="A7221">
        <v>7220</v>
      </c>
      <c r="B7221" t="s">
        <v>9367</v>
      </c>
      <c r="C7221" s="5">
        <v>42127</v>
      </c>
      <c r="D7221" s="5" t="str">
        <f t="shared" si="677"/>
        <v>2015-05</v>
      </c>
      <c r="E7221" s="5">
        <v>42130</v>
      </c>
      <c r="F7221" t="s">
        <v>193</v>
      </c>
      <c r="G7221" t="s">
        <v>459</v>
      </c>
      <c r="H7221" t="s">
        <v>460</v>
      </c>
      <c r="I7221" t="s">
        <v>31</v>
      </c>
      <c r="J7221" t="s">
        <v>32</v>
      </c>
      <c r="K7221" t="s">
        <v>132</v>
      </c>
      <c r="L7221" t="s">
        <v>48</v>
      </c>
      <c r="M7221">
        <v>94109</v>
      </c>
      <c r="N7221" t="s">
        <v>49</v>
      </c>
      <c r="O7221" t="s">
        <v>2269</v>
      </c>
      <c r="P7221" t="s">
        <v>51</v>
      </c>
      <c r="Q7221" t="s">
        <v>80</v>
      </c>
      <c r="R7221" t="s">
        <v>2270</v>
      </c>
      <c r="S7221">
        <v>49.568000000000005</v>
      </c>
      <c r="T7221">
        <v>2</v>
      </c>
      <c r="U7221">
        <v>0.2</v>
      </c>
      <c r="V7221">
        <v>17.348799999999997</v>
      </c>
      <c r="W7221" s="6">
        <f t="shared" si="676"/>
        <v>0.34999999999999992</v>
      </c>
      <c r="X7221" s="4">
        <f t="shared" si="673"/>
        <v>8.6743999999999986</v>
      </c>
      <c r="Y7221" s="4">
        <f t="shared" si="674"/>
        <v>24.784000000000002</v>
      </c>
      <c r="Z7221" s="4">
        <f t="shared" si="675"/>
        <v>30.98</v>
      </c>
      <c r="AA7221" s="4">
        <f t="shared" si="672"/>
        <v>9.9136000000000024</v>
      </c>
    </row>
    <row r="7222" spans="1:27" x14ac:dyDescent="0.2">
      <c r="A7222">
        <v>7221</v>
      </c>
      <c r="B7222" t="s">
        <v>9368</v>
      </c>
      <c r="C7222" s="5">
        <v>42744</v>
      </c>
      <c r="D7222" s="5" t="str">
        <f t="shared" si="677"/>
        <v>2017-01</v>
      </c>
      <c r="E7222" s="5">
        <v>42748</v>
      </c>
      <c r="F7222" t="s">
        <v>55</v>
      </c>
      <c r="G7222" t="s">
        <v>3737</v>
      </c>
      <c r="H7222" t="s">
        <v>3738</v>
      </c>
      <c r="I7222" t="s">
        <v>31</v>
      </c>
      <c r="J7222" t="s">
        <v>32</v>
      </c>
      <c r="K7222" t="s">
        <v>151</v>
      </c>
      <c r="L7222" t="s">
        <v>152</v>
      </c>
      <c r="M7222">
        <v>19140</v>
      </c>
      <c r="N7222" t="s">
        <v>153</v>
      </c>
      <c r="O7222" t="s">
        <v>2219</v>
      </c>
      <c r="P7222" t="s">
        <v>51</v>
      </c>
      <c r="Q7222" t="s">
        <v>80</v>
      </c>
      <c r="R7222" t="s">
        <v>2220</v>
      </c>
      <c r="S7222">
        <v>274.49100000000004</v>
      </c>
      <c r="T7222">
        <v>3</v>
      </c>
      <c r="U7222">
        <v>0.7</v>
      </c>
      <c r="V7222">
        <v>-228.74250000000006</v>
      </c>
      <c r="W7222" s="6">
        <f t="shared" si="676"/>
        <v>-0.83333333333333348</v>
      </c>
      <c r="X7222" s="4">
        <f t="shared" si="673"/>
        <v>-76.247500000000016</v>
      </c>
      <c r="Y7222" s="4">
        <f t="shared" si="674"/>
        <v>91.497000000000014</v>
      </c>
      <c r="Z7222" s="4">
        <f t="shared" si="675"/>
        <v>304.99</v>
      </c>
      <c r="AA7222" s="4">
        <f t="shared" si="672"/>
        <v>192.14370000000002</v>
      </c>
    </row>
    <row r="7223" spans="1:27" x14ac:dyDescent="0.2">
      <c r="A7223">
        <v>7222</v>
      </c>
      <c r="B7223" t="s">
        <v>9369</v>
      </c>
      <c r="C7223" s="5">
        <v>42762</v>
      </c>
      <c r="D7223" s="5" t="str">
        <f t="shared" si="677"/>
        <v>2017-01</v>
      </c>
      <c r="E7223" s="5">
        <v>42766</v>
      </c>
      <c r="F7223" t="s">
        <v>55</v>
      </c>
      <c r="G7223" t="s">
        <v>5229</v>
      </c>
      <c r="H7223" t="s">
        <v>5230</v>
      </c>
      <c r="I7223" t="s">
        <v>31</v>
      </c>
      <c r="J7223" t="s">
        <v>32</v>
      </c>
      <c r="K7223" t="s">
        <v>271</v>
      </c>
      <c r="L7223" t="s">
        <v>272</v>
      </c>
      <c r="M7223">
        <v>10035</v>
      </c>
      <c r="N7223" t="s">
        <v>153</v>
      </c>
      <c r="O7223" t="s">
        <v>7612</v>
      </c>
      <c r="P7223" t="s">
        <v>76</v>
      </c>
      <c r="Q7223" t="s">
        <v>77</v>
      </c>
      <c r="R7223" t="s">
        <v>7613</v>
      </c>
      <c r="S7223">
        <v>137.94</v>
      </c>
      <c r="T7223">
        <v>3</v>
      </c>
      <c r="U7223">
        <v>0</v>
      </c>
      <c r="V7223">
        <v>35.864399999999996</v>
      </c>
      <c r="W7223" s="6">
        <f t="shared" si="676"/>
        <v>0.25999999999999995</v>
      </c>
      <c r="X7223" s="4">
        <f t="shared" si="673"/>
        <v>11.954799999999999</v>
      </c>
      <c r="Y7223" s="4">
        <f t="shared" si="674"/>
        <v>45.98</v>
      </c>
      <c r="Z7223" s="4">
        <f t="shared" si="675"/>
        <v>45.98</v>
      </c>
      <c r="AA7223" s="4">
        <f t="shared" si="672"/>
        <v>0</v>
      </c>
    </row>
    <row r="7224" spans="1:27" x14ac:dyDescent="0.2">
      <c r="A7224">
        <v>7223</v>
      </c>
      <c r="B7224" t="s">
        <v>9370</v>
      </c>
      <c r="C7224" s="5">
        <v>42980</v>
      </c>
      <c r="D7224" s="5" t="str">
        <f t="shared" si="677"/>
        <v>2017-09</v>
      </c>
      <c r="E7224" s="5">
        <v>42984</v>
      </c>
      <c r="F7224" t="s">
        <v>55</v>
      </c>
      <c r="G7224" t="s">
        <v>4184</v>
      </c>
      <c r="H7224" t="s">
        <v>4185</v>
      </c>
      <c r="I7224" t="s">
        <v>31</v>
      </c>
      <c r="J7224" t="s">
        <v>32</v>
      </c>
      <c r="K7224" t="s">
        <v>308</v>
      </c>
      <c r="L7224" t="s">
        <v>216</v>
      </c>
      <c r="M7224">
        <v>60623</v>
      </c>
      <c r="N7224" t="s">
        <v>110</v>
      </c>
      <c r="O7224" t="s">
        <v>2580</v>
      </c>
      <c r="P7224" t="s">
        <v>76</v>
      </c>
      <c r="Q7224" t="s">
        <v>166</v>
      </c>
      <c r="R7224" t="s">
        <v>2581</v>
      </c>
      <c r="S7224">
        <v>40.68</v>
      </c>
      <c r="T7224">
        <v>3</v>
      </c>
      <c r="U7224">
        <v>0.2</v>
      </c>
      <c r="V7224">
        <v>-7.1190000000000015</v>
      </c>
      <c r="W7224" s="6">
        <f t="shared" si="676"/>
        <v>-0.17500000000000004</v>
      </c>
      <c r="X7224" s="4">
        <f t="shared" si="673"/>
        <v>-2.3730000000000007</v>
      </c>
      <c r="Y7224" s="4">
        <f t="shared" si="674"/>
        <v>13.56</v>
      </c>
      <c r="Z7224" s="4">
        <f t="shared" si="675"/>
        <v>16.949999999999996</v>
      </c>
      <c r="AA7224" s="4">
        <f t="shared" si="672"/>
        <v>8.136000000000001</v>
      </c>
    </row>
    <row r="7225" spans="1:27" x14ac:dyDescent="0.2">
      <c r="A7225">
        <v>7224</v>
      </c>
      <c r="B7225" t="s">
        <v>9371</v>
      </c>
      <c r="C7225" s="5">
        <v>42565</v>
      </c>
      <c r="D7225" s="5" t="str">
        <f t="shared" si="677"/>
        <v>2016-07</v>
      </c>
      <c r="E7225" s="5">
        <v>42569</v>
      </c>
      <c r="F7225" t="s">
        <v>55</v>
      </c>
      <c r="G7225" t="s">
        <v>1568</v>
      </c>
      <c r="H7225" t="s">
        <v>1569</v>
      </c>
      <c r="I7225" t="s">
        <v>31</v>
      </c>
      <c r="J7225" t="s">
        <v>32</v>
      </c>
      <c r="K7225" t="s">
        <v>132</v>
      </c>
      <c r="L7225" t="s">
        <v>48</v>
      </c>
      <c r="M7225">
        <v>94122</v>
      </c>
      <c r="N7225" t="s">
        <v>49</v>
      </c>
      <c r="O7225" t="s">
        <v>217</v>
      </c>
      <c r="P7225" t="s">
        <v>76</v>
      </c>
      <c r="Q7225" t="s">
        <v>77</v>
      </c>
      <c r="R7225" t="s">
        <v>218</v>
      </c>
      <c r="S7225">
        <v>110.376</v>
      </c>
      <c r="T7225">
        <v>3</v>
      </c>
      <c r="U7225">
        <v>0.2</v>
      </c>
      <c r="V7225">
        <v>12.417299999999997</v>
      </c>
      <c r="W7225" s="6">
        <f t="shared" si="676"/>
        <v>0.11249999999999998</v>
      </c>
      <c r="X7225" s="4">
        <f t="shared" si="673"/>
        <v>4.1390999999999991</v>
      </c>
      <c r="Y7225" s="4">
        <f t="shared" si="674"/>
        <v>36.792000000000002</v>
      </c>
      <c r="Z7225" s="4">
        <f t="shared" si="675"/>
        <v>45.989999999999995</v>
      </c>
      <c r="AA7225" s="4">
        <f t="shared" si="672"/>
        <v>22.075200000000002</v>
      </c>
    </row>
    <row r="7226" spans="1:27" x14ac:dyDescent="0.2">
      <c r="A7226">
        <v>7225</v>
      </c>
      <c r="B7226" t="s">
        <v>9371</v>
      </c>
      <c r="C7226" s="5">
        <v>42565</v>
      </c>
      <c r="D7226" s="5" t="str">
        <f t="shared" si="677"/>
        <v>2016-07</v>
      </c>
      <c r="E7226" s="5">
        <v>42569</v>
      </c>
      <c r="F7226" t="s">
        <v>55</v>
      </c>
      <c r="G7226" t="s">
        <v>1568</v>
      </c>
      <c r="H7226" t="s">
        <v>1569</v>
      </c>
      <c r="I7226" t="s">
        <v>31</v>
      </c>
      <c r="J7226" t="s">
        <v>32</v>
      </c>
      <c r="K7226" t="s">
        <v>132</v>
      </c>
      <c r="L7226" t="s">
        <v>48</v>
      </c>
      <c r="M7226">
        <v>94122</v>
      </c>
      <c r="N7226" t="s">
        <v>49</v>
      </c>
      <c r="O7226" t="s">
        <v>7471</v>
      </c>
      <c r="P7226" t="s">
        <v>51</v>
      </c>
      <c r="Q7226" t="s">
        <v>83</v>
      </c>
      <c r="R7226" t="s">
        <v>7472</v>
      </c>
      <c r="S7226">
        <v>151.62</v>
      </c>
      <c r="T7226">
        <v>7</v>
      </c>
      <c r="U7226">
        <v>0</v>
      </c>
      <c r="V7226">
        <v>50.03459999999999</v>
      </c>
      <c r="W7226" s="6">
        <f t="shared" si="676"/>
        <v>0.3299999999999999</v>
      </c>
      <c r="X7226" s="4">
        <f t="shared" si="673"/>
        <v>7.1477999999999984</v>
      </c>
      <c r="Y7226" s="4">
        <f t="shared" si="674"/>
        <v>21.66</v>
      </c>
      <c r="Z7226" s="4">
        <f t="shared" si="675"/>
        <v>21.66</v>
      </c>
      <c r="AA7226" s="4">
        <f t="shared" si="672"/>
        <v>0</v>
      </c>
    </row>
    <row r="7227" spans="1:27" x14ac:dyDescent="0.2">
      <c r="A7227">
        <v>7226</v>
      </c>
      <c r="B7227" t="s">
        <v>9371</v>
      </c>
      <c r="C7227" s="5">
        <v>42565</v>
      </c>
      <c r="D7227" s="5" t="str">
        <f t="shared" si="677"/>
        <v>2016-07</v>
      </c>
      <c r="E7227" s="5">
        <v>42569</v>
      </c>
      <c r="F7227" t="s">
        <v>55</v>
      </c>
      <c r="G7227" t="s">
        <v>1568</v>
      </c>
      <c r="H7227" t="s">
        <v>1569</v>
      </c>
      <c r="I7227" t="s">
        <v>31</v>
      </c>
      <c r="J7227" t="s">
        <v>32</v>
      </c>
      <c r="K7227" t="s">
        <v>132</v>
      </c>
      <c r="L7227" t="s">
        <v>48</v>
      </c>
      <c r="M7227">
        <v>94122</v>
      </c>
      <c r="N7227" t="s">
        <v>49</v>
      </c>
      <c r="O7227" t="s">
        <v>1726</v>
      </c>
      <c r="P7227" t="s">
        <v>37</v>
      </c>
      <c r="Q7227" t="s">
        <v>70</v>
      </c>
      <c r="R7227" t="s">
        <v>1727</v>
      </c>
      <c r="S7227">
        <v>30.8</v>
      </c>
      <c r="T7227">
        <v>4</v>
      </c>
      <c r="U7227">
        <v>0</v>
      </c>
      <c r="V7227">
        <v>10.163999999999998</v>
      </c>
      <c r="W7227" s="6">
        <f t="shared" si="676"/>
        <v>0.3299999999999999</v>
      </c>
      <c r="X7227" s="4">
        <f t="shared" si="673"/>
        <v>2.5409999999999995</v>
      </c>
      <c r="Y7227" s="4">
        <f t="shared" si="674"/>
        <v>7.7</v>
      </c>
      <c r="Z7227" s="4">
        <f t="shared" si="675"/>
        <v>7.7</v>
      </c>
      <c r="AA7227" s="4">
        <f t="shared" si="672"/>
        <v>0</v>
      </c>
    </row>
    <row r="7228" spans="1:27" x14ac:dyDescent="0.2">
      <c r="A7228">
        <v>7227</v>
      </c>
      <c r="B7228" t="s">
        <v>9372</v>
      </c>
      <c r="C7228" s="5">
        <v>42790</v>
      </c>
      <c r="D7228" s="5" t="str">
        <f t="shared" si="677"/>
        <v>2017-02</v>
      </c>
      <c r="E7228" s="5">
        <v>42794</v>
      </c>
      <c r="F7228" t="s">
        <v>55</v>
      </c>
      <c r="G7228" t="s">
        <v>225</v>
      </c>
      <c r="H7228" t="s">
        <v>226</v>
      </c>
      <c r="I7228" t="s">
        <v>46</v>
      </c>
      <c r="J7228" t="s">
        <v>32</v>
      </c>
      <c r="K7228" t="s">
        <v>151</v>
      </c>
      <c r="L7228" t="s">
        <v>152</v>
      </c>
      <c r="M7228">
        <v>19134</v>
      </c>
      <c r="N7228" t="s">
        <v>153</v>
      </c>
      <c r="O7228" t="s">
        <v>4086</v>
      </c>
      <c r="P7228" t="s">
        <v>51</v>
      </c>
      <c r="Q7228" t="s">
        <v>95</v>
      </c>
      <c r="R7228" t="s">
        <v>4087</v>
      </c>
      <c r="S7228">
        <v>123.92000000000002</v>
      </c>
      <c r="T7228">
        <v>5</v>
      </c>
      <c r="U7228">
        <v>0.2</v>
      </c>
      <c r="V7228">
        <v>38.724999999999994</v>
      </c>
      <c r="W7228" s="6">
        <f t="shared" si="676"/>
        <v>0.31249999999999989</v>
      </c>
      <c r="X7228" s="4">
        <f t="shared" si="673"/>
        <v>7.7449999999999992</v>
      </c>
      <c r="Y7228" s="4">
        <f t="shared" si="674"/>
        <v>24.784000000000002</v>
      </c>
      <c r="Z7228" s="4">
        <f t="shared" si="675"/>
        <v>30.980000000000004</v>
      </c>
      <c r="AA7228" s="4">
        <f t="shared" si="672"/>
        <v>24.784000000000006</v>
      </c>
    </row>
    <row r="7229" spans="1:27" x14ac:dyDescent="0.2">
      <c r="A7229">
        <v>7228</v>
      </c>
      <c r="B7229" t="s">
        <v>9372</v>
      </c>
      <c r="C7229" s="5">
        <v>42790</v>
      </c>
      <c r="D7229" s="5" t="str">
        <f t="shared" si="677"/>
        <v>2017-02</v>
      </c>
      <c r="E7229" s="5">
        <v>42794</v>
      </c>
      <c r="F7229" t="s">
        <v>55</v>
      </c>
      <c r="G7229" t="s">
        <v>225</v>
      </c>
      <c r="H7229" t="s">
        <v>226</v>
      </c>
      <c r="I7229" t="s">
        <v>46</v>
      </c>
      <c r="J7229" t="s">
        <v>32</v>
      </c>
      <c r="K7229" t="s">
        <v>151</v>
      </c>
      <c r="L7229" t="s">
        <v>152</v>
      </c>
      <c r="M7229">
        <v>19134</v>
      </c>
      <c r="N7229" t="s">
        <v>153</v>
      </c>
      <c r="O7229" t="s">
        <v>3005</v>
      </c>
      <c r="P7229" t="s">
        <v>76</v>
      </c>
      <c r="Q7229" t="s">
        <v>166</v>
      </c>
      <c r="R7229" t="s">
        <v>3006</v>
      </c>
      <c r="S7229">
        <v>1319.8</v>
      </c>
      <c r="T7229">
        <v>5</v>
      </c>
      <c r="U7229">
        <v>0.2</v>
      </c>
      <c r="V7229">
        <v>214.4674999999998</v>
      </c>
      <c r="W7229" s="6">
        <f t="shared" si="676"/>
        <v>0.16249999999999987</v>
      </c>
      <c r="X7229" s="4">
        <f t="shared" si="673"/>
        <v>42.89349999999996</v>
      </c>
      <c r="Y7229" s="4">
        <f t="shared" si="674"/>
        <v>263.95999999999998</v>
      </c>
      <c r="Z7229" s="4">
        <f t="shared" si="675"/>
        <v>329.95</v>
      </c>
      <c r="AA7229" s="4">
        <f t="shared" si="672"/>
        <v>263.95999999999998</v>
      </c>
    </row>
    <row r="7230" spans="1:27" x14ac:dyDescent="0.2">
      <c r="A7230">
        <v>7229</v>
      </c>
      <c r="B7230" t="s">
        <v>9373</v>
      </c>
      <c r="C7230" s="5">
        <v>41840</v>
      </c>
      <c r="D7230" s="5" t="str">
        <f t="shared" si="677"/>
        <v>2014-07</v>
      </c>
      <c r="E7230" s="5">
        <v>41842</v>
      </c>
      <c r="F7230" t="s">
        <v>193</v>
      </c>
      <c r="G7230" t="s">
        <v>7432</v>
      </c>
      <c r="H7230" t="s">
        <v>7433</v>
      </c>
      <c r="I7230" t="s">
        <v>31</v>
      </c>
      <c r="J7230" t="s">
        <v>32</v>
      </c>
      <c r="K7230" t="s">
        <v>132</v>
      </c>
      <c r="L7230" t="s">
        <v>48</v>
      </c>
      <c r="M7230">
        <v>94122</v>
      </c>
      <c r="N7230" t="s">
        <v>49</v>
      </c>
      <c r="O7230" t="s">
        <v>1722</v>
      </c>
      <c r="P7230" t="s">
        <v>51</v>
      </c>
      <c r="Q7230" t="s">
        <v>80</v>
      </c>
      <c r="R7230" t="s">
        <v>1723</v>
      </c>
      <c r="S7230">
        <v>89.712000000000018</v>
      </c>
      <c r="T7230">
        <v>6</v>
      </c>
      <c r="U7230">
        <v>0.2</v>
      </c>
      <c r="V7230">
        <v>30.277799999999992</v>
      </c>
      <c r="W7230" s="6">
        <f t="shared" si="676"/>
        <v>0.33749999999999986</v>
      </c>
      <c r="X7230" s="4">
        <f t="shared" si="673"/>
        <v>5.0462999999999987</v>
      </c>
      <c r="Y7230" s="4">
        <f t="shared" si="674"/>
        <v>14.952000000000004</v>
      </c>
      <c r="Z7230" s="4">
        <f t="shared" si="675"/>
        <v>18.690000000000001</v>
      </c>
      <c r="AA7230" s="4">
        <f t="shared" si="672"/>
        <v>17.942400000000003</v>
      </c>
    </row>
    <row r="7231" spans="1:27" x14ac:dyDescent="0.2">
      <c r="A7231">
        <v>7230</v>
      </c>
      <c r="B7231" t="s">
        <v>9373</v>
      </c>
      <c r="C7231" s="5">
        <v>41840</v>
      </c>
      <c r="D7231" s="5" t="str">
        <f t="shared" si="677"/>
        <v>2014-07</v>
      </c>
      <c r="E7231" s="5">
        <v>41842</v>
      </c>
      <c r="F7231" t="s">
        <v>193</v>
      </c>
      <c r="G7231" t="s">
        <v>7432</v>
      </c>
      <c r="H7231" t="s">
        <v>7433</v>
      </c>
      <c r="I7231" t="s">
        <v>31</v>
      </c>
      <c r="J7231" t="s">
        <v>32</v>
      </c>
      <c r="K7231" t="s">
        <v>132</v>
      </c>
      <c r="L7231" t="s">
        <v>48</v>
      </c>
      <c r="M7231">
        <v>94122</v>
      </c>
      <c r="N7231" t="s">
        <v>49</v>
      </c>
      <c r="O7231" t="s">
        <v>956</v>
      </c>
      <c r="P7231" t="s">
        <v>51</v>
      </c>
      <c r="Q7231" t="s">
        <v>95</v>
      </c>
      <c r="R7231" t="s">
        <v>957</v>
      </c>
      <c r="S7231">
        <v>22.830000000000002</v>
      </c>
      <c r="T7231">
        <v>3</v>
      </c>
      <c r="U7231">
        <v>0</v>
      </c>
      <c r="V7231">
        <v>10.7301</v>
      </c>
      <c r="W7231" s="6">
        <f t="shared" si="676"/>
        <v>0.47</v>
      </c>
      <c r="X7231" s="4">
        <f t="shared" si="673"/>
        <v>3.5767000000000002</v>
      </c>
      <c r="Y7231" s="4">
        <f t="shared" si="674"/>
        <v>7.61</v>
      </c>
      <c r="Z7231" s="4">
        <f t="shared" si="675"/>
        <v>7.61</v>
      </c>
      <c r="AA7231" s="4">
        <f t="shared" si="672"/>
        <v>0</v>
      </c>
    </row>
    <row r="7232" spans="1:27" x14ac:dyDescent="0.2">
      <c r="A7232">
        <v>7231</v>
      </c>
      <c r="B7232" t="s">
        <v>9374</v>
      </c>
      <c r="C7232" s="5">
        <v>42807</v>
      </c>
      <c r="D7232" s="5" t="str">
        <f t="shared" si="677"/>
        <v>2017-03</v>
      </c>
      <c r="E7232" s="5">
        <v>42809</v>
      </c>
      <c r="F7232" t="s">
        <v>193</v>
      </c>
      <c r="G7232" t="s">
        <v>5537</v>
      </c>
      <c r="H7232" t="s">
        <v>5538</v>
      </c>
      <c r="I7232" t="s">
        <v>31</v>
      </c>
      <c r="J7232" t="s">
        <v>32</v>
      </c>
      <c r="K7232" t="s">
        <v>753</v>
      </c>
      <c r="L7232" t="s">
        <v>754</v>
      </c>
      <c r="M7232">
        <v>6824</v>
      </c>
      <c r="N7232" t="s">
        <v>153</v>
      </c>
      <c r="O7232" t="s">
        <v>4341</v>
      </c>
      <c r="P7232" t="s">
        <v>51</v>
      </c>
      <c r="Q7232" t="s">
        <v>80</v>
      </c>
      <c r="R7232" t="s">
        <v>4342</v>
      </c>
      <c r="S7232">
        <v>30.88</v>
      </c>
      <c r="T7232">
        <v>2</v>
      </c>
      <c r="U7232">
        <v>0</v>
      </c>
      <c r="V7232">
        <v>15.44</v>
      </c>
      <c r="W7232" s="6">
        <f t="shared" si="676"/>
        <v>0.5</v>
      </c>
      <c r="X7232" s="4">
        <f t="shared" si="673"/>
        <v>7.72</v>
      </c>
      <c r="Y7232" s="4">
        <f t="shared" si="674"/>
        <v>15.44</v>
      </c>
      <c r="Z7232" s="4">
        <f t="shared" si="675"/>
        <v>15.44</v>
      </c>
      <c r="AA7232" s="4">
        <f t="shared" si="672"/>
        <v>0</v>
      </c>
    </row>
    <row r="7233" spans="1:27" x14ac:dyDescent="0.2">
      <c r="A7233">
        <v>7232</v>
      </c>
      <c r="B7233" t="s">
        <v>9374</v>
      </c>
      <c r="C7233" s="5">
        <v>42807</v>
      </c>
      <c r="D7233" s="5" t="str">
        <f t="shared" si="677"/>
        <v>2017-03</v>
      </c>
      <c r="E7233" s="5">
        <v>42809</v>
      </c>
      <c r="F7233" t="s">
        <v>193</v>
      </c>
      <c r="G7233" t="s">
        <v>5537</v>
      </c>
      <c r="H7233" t="s">
        <v>5538</v>
      </c>
      <c r="I7233" t="s">
        <v>31</v>
      </c>
      <c r="J7233" t="s">
        <v>32</v>
      </c>
      <c r="K7233" t="s">
        <v>753</v>
      </c>
      <c r="L7233" t="s">
        <v>754</v>
      </c>
      <c r="M7233">
        <v>6824</v>
      </c>
      <c r="N7233" t="s">
        <v>153</v>
      </c>
      <c r="O7233" t="s">
        <v>8791</v>
      </c>
      <c r="P7233" t="s">
        <v>51</v>
      </c>
      <c r="Q7233" t="s">
        <v>83</v>
      </c>
      <c r="R7233" t="s">
        <v>8792</v>
      </c>
      <c r="S7233">
        <v>465.16</v>
      </c>
      <c r="T7233">
        <v>2</v>
      </c>
      <c r="U7233">
        <v>0</v>
      </c>
      <c r="V7233">
        <v>120.94159999999999</v>
      </c>
      <c r="W7233" s="6">
        <f t="shared" si="676"/>
        <v>0.25999999999999995</v>
      </c>
      <c r="X7233" s="4">
        <f t="shared" si="673"/>
        <v>60.470799999999997</v>
      </c>
      <c r="Y7233" s="4">
        <f t="shared" si="674"/>
        <v>232.58</v>
      </c>
      <c r="Z7233" s="4">
        <f t="shared" si="675"/>
        <v>232.58</v>
      </c>
      <c r="AA7233" s="4">
        <f t="shared" si="672"/>
        <v>0</v>
      </c>
    </row>
    <row r="7234" spans="1:27" x14ac:dyDescent="0.2">
      <c r="A7234">
        <v>7233</v>
      </c>
      <c r="B7234" t="s">
        <v>9374</v>
      </c>
      <c r="C7234" s="5">
        <v>42807</v>
      </c>
      <c r="D7234" s="5" t="str">
        <f t="shared" si="677"/>
        <v>2017-03</v>
      </c>
      <c r="E7234" s="5">
        <v>42809</v>
      </c>
      <c r="F7234" t="s">
        <v>193</v>
      </c>
      <c r="G7234" t="s">
        <v>5537</v>
      </c>
      <c r="H7234" t="s">
        <v>5538</v>
      </c>
      <c r="I7234" t="s">
        <v>31</v>
      </c>
      <c r="J7234" t="s">
        <v>32</v>
      </c>
      <c r="K7234" t="s">
        <v>753</v>
      </c>
      <c r="L7234" t="s">
        <v>754</v>
      </c>
      <c r="M7234">
        <v>6824</v>
      </c>
      <c r="N7234" t="s">
        <v>153</v>
      </c>
      <c r="O7234" t="s">
        <v>3879</v>
      </c>
      <c r="P7234" t="s">
        <v>51</v>
      </c>
      <c r="Q7234" t="s">
        <v>95</v>
      </c>
      <c r="R7234" t="s">
        <v>3880</v>
      </c>
      <c r="S7234">
        <v>27.12</v>
      </c>
      <c r="T7234">
        <v>4</v>
      </c>
      <c r="U7234">
        <v>0</v>
      </c>
      <c r="V7234">
        <v>12.475199999999999</v>
      </c>
      <c r="W7234" s="6">
        <f t="shared" si="676"/>
        <v>0.45999999999999996</v>
      </c>
      <c r="X7234" s="4">
        <f t="shared" si="673"/>
        <v>3.1187999999999998</v>
      </c>
      <c r="Y7234" s="4">
        <f t="shared" si="674"/>
        <v>6.78</v>
      </c>
      <c r="Z7234" s="4">
        <f t="shared" si="675"/>
        <v>6.78</v>
      </c>
      <c r="AA7234" s="4">
        <f t="shared" si="672"/>
        <v>0</v>
      </c>
    </row>
    <row r="7235" spans="1:27" x14ac:dyDescent="0.2">
      <c r="A7235">
        <v>7234</v>
      </c>
      <c r="B7235" t="s">
        <v>9375</v>
      </c>
      <c r="C7235" s="5">
        <v>42437</v>
      </c>
      <c r="D7235" s="5" t="str">
        <f t="shared" si="677"/>
        <v>2016-03</v>
      </c>
      <c r="E7235" s="5">
        <v>42441</v>
      </c>
      <c r="F7235" t="s">
        <v>55</v>
      </c>
      <c r="G7235" t="s">
        <v>6187</v>
      </c>
      <c r="H7235" t="s">
        <v>6188</v>
      </c>
      <c r="I7235" t="s">
        <v>31</v>
      </c>
      <c r="J7235" t="s">
        <v>32</v>
      </c>
      <c r="K7235" t="s">
        <v>271</v>
      </c>
      <c r="L7235" t="s">
        <v>272</v>
      </c>
      <c r="M7235">
        <v>10011</v>
      </c>
      <c r="N7235" t="s">
        <v>153</v>
      </c>
      <c r="O7235" t="s">
        <v>1502</v>
      </c>
      <c r="P7235" t="s">
        <v>37</v>
      </c>
      <c r="Q7235" t="s">
        <v>70</v>
      </c>
      <c r="R7235" t="s">
        <v>1503</v>
      </c>
      <c r="S7235">
        <v>113.6</v>
      </c>
      <c r="T7235">
        <v>8</v>
      </c>
      <c r="U7235">
        <v>0</v>
      </c>
      <c r="V7235">
        <v>44.304000000000002</v>
      </c>
      <c r="W7235" s="6">
        <f t="shared" si="676"/>
        <v>0.39</v>
      </c>
      <c r="X7235" s="4">
        <f t="shared" si="673"/>
        <v>5.5380000000000003</v>
      </c>
      <c r="Y7235" s="4">
        <f t="shared" si="674"/>
        <v>14.2</v>
      </c>
      <c r="Z7235" s="4">
        <f t="shared" si="675"/>
        <v>14.2</v>
      </c>
      <c r="AA7235" s="4">
        <f t="shared" ref="AA7235:AA7298" si="678">S7235*U7235</f>
        <v>0</v>
      </c>
    </row>
    <row r="7236" spans="1:27" x14ac:dyDescent="0.2">
      <c r="A7236">
        <v>7235</v>
      </c>
      <c r="B7236" t="s">
        <v>9375</v>
      </c>
      <c r="C7236" s="5">
        <v>42437</v>
      </c>
      <c r="D7236" s="5" t="str">
        <f t="shared" si="677"/>
        <v>2016-03</v>
      </c>
      <c r="E7236" s="5">
        <v>42441</v>
      </c>
      <c r="F7236" t="s">
        <v>55</v>
      </c>
      <c r="G7236" t="s">
        <v>6187</v>
      </c>
      <c r="H7236" t="s">
        <v>6188</v>
      </c>
      <c r="I7236" t="s">
        <v>31</v>
      </c>
      <c r="J7236" t="s">
        <v>32</v>
      </c>
      <c r="K7236" t="s">
        <v>271</v>
      </c>
      <c r="L7236" t="s">
        <v>272</v>
      </c>
      <c r="M7236">
        <v>10011</v>
      </c>
      <c r="N7236" t="s">
        <v>153</v>
      </c>
      <c r="O7236" t="s">
        <v>2137</v>
      </c>
      <c r="P7236" t="s">
        <v>51</v>
      </c>
      <c r="Q7236" t="s">
        <v>95</v>
      </c>
      <c r="R7236" t="s">
        <v>2138</v>
      </c>
      <c r="S7236">
        <v>12.96</v>
      </c>
      <c r="T7236">
        <v>2</v>
      </c>
      <c r="U7236">
        <v>0</v>
      </c>
      <c r="V7236">
        <v>6.3504000000000005</v>
      </c>
      <c r="W7236" s="6">
        <f t="shared" si="676"/>
        <v>0.49</v>
      </c>
      <c r="X7236" s="4">
        <f t="shared" ref="X7236:X7299" si="679">V7236/T7236</f>
        <v>3.1752000000000002</v>
      </c>
      <c r="Y7236" s="4">
        <f t="shared" ref="Y7236:Y7299" si="680">S7236/T7236</f>
        <v>6.48</v>
      </c>
      <c r="Z7236" s="4">
        <f t="shared" ref="Z7236:Z7299" si="681">S7236/((1-U7236)*T7236)</f>
        <v>6.48</v>
      </c>
      <c r="AA7236" s="4">
        <f t="shared" si="678"/>
        <v>0</v>
      </c>
    </row>
    <row r="7237" spans="1:27" x14ac:dyDescent="0.2">
      <c r="A7237">
        <v>7236</v>
      </c>
      <c r="B7237" t="s">
        <v>9375</v>
      </c>
      <c r="C7237" s="5">
        <v>42437</v>
      </c>
      <c r="D7237" s="5" t="str">
        <f t="shared" si="677"/>
        <v>2016-03</v>
      </c>
      <c r="E7237" s="5">
        <v>42441</v>
      </c>
      <c r="F7237" t="s">
        <v>55</v>
      </c>
      <c r="G7237" t="s">
        <v>6187</v>
      </c>
      <c r="H7237" t="s">
        <v>6188</v>
      </c>
      <c r="I7237" t="s">
        <v>31</v>
      </c>
      <c r="J7237" t="s">
        <v>32</v>
      </c>
      <c r="K7237" t="s">
        <v>271</v>
      </c>
      <c r="L7237" t="s">
        <v>272</v>
      </c>
      <c r="M7237">
        <v>10011</v>
      </c>
      <c r="N7237" t="s">
        <v>153</v>
      </c>
      <c r="O7237" t="s">
        <v>5388</v>
      </c>
      <c r="P7237" t="s">
        <v>51</v>
      </c>
      <c r="Q7237" t="s">
        <v>80</v>
      </c>
      <c r="R7237" t="s">
        <v>5389</v>
      </c>
      <c r="S7237">
        <v>69.456000000000003</v>
      </c>
      <c r="T7237">
        <v>2</v>
      </c>
      <c r="U7237">
        <v>0.2</v>
      </c>
      <c r="V7237">
        <v>22.573199999999996</v>
      </c>
      <c r="W7237" s="6">
        <f t="shared" ref="W7237:W7300" si="682">(V7237/S7237)</f>
        <v>0.32499999999999996</v>
      </c>
      <c r="X7237" s="4">
        <f t="shared" si="679"/>
        <v>11.286599999999998</v>
      </c>
      <c r="Y7237" s="4">
        <f t="shared" si="680"/>
        <v>34.728000000000002</v>
      </c>
      <c r="Z7237" s="4">
        <f t="shared" si="681"/>
        <v>43.41</v>
      </c>
      <c r="AA7237" s="4">
        <f t="shared" si="678"/>
        <v>13.891200000000001</v>
      </c>
    </row>
    <row r="7238" spans="1:27" x14ac:dyDescent="0.2">
      <c r="A7238">
        <v>7237</v>
      </c>
      <c r="B7238" t="s">
        <v>9376</v>
      </c>
      <c r="C7238" s="5">
        <v>41980</v>
      </c>
      <c r="D7238" s="5" t="str">
        <f t="shared" si="677"/>
        <v>2014-12</v>
      </c>
      <c r="E7238" s="5">
        <v>41983</v>
      </c>
      <c r="F7238" t="s">
        <v>193</v>
      </c>
      <c r="G7238" t="s">
        <v>1928</v>
      </c>
      <c r="H7238" t="s">
        <v>1929</v>
      </c>
      <c r="I7238" t="s">
        <v>31</v>
      </c>
      <c r="J7238" t="s">
        <v>32</v>
      </c>
      <c r="K7238" t="s">
        <v>47</v>
      </c>
      <c r="L7238" t="s">
        <v>48</v>
      </c>
      <c r="M7238">
        <v>90049</v>
      </c>
      <c r="N7238" t="s">
        <v>49</v>
      </c>
      <c r="O7238" t="s">
        <v>2546</v>
      </c>
      <c r="P7238" t="s">
        <v>51</v>
      </c>
      <c r="Q7238" t="s">
        <v>73</v>
      </c>
      <c r="R7238" t="s">
        <v>2547</v>
      </c>
      <c r="S7238">
        <v>8.64</v>
      </c>
      <c r="T7238">
        <v>3</v>
      </c>
      <c r="U7238">
        <v>0</v>
      </c>
      <c r="V7238">
        <v>2.4192</v>
      </c>
      <c r="W7238" s="6">
        <f t="shared" si="682"/>
        <v>0.27999999999999997</v>
      </c>
      <c r="X7238" s="4">
        <f t="shared" si="679"/>
        <v>0.80640000000000001</v>
      </c>
      <c r="Y7238" s="4">
        <f t="shared" si="680"/>
        <v>2.8800000000000003</v>
      </c>
      <c r="Z7238" s="4">
        <f t="shared" si="681"/>
        <v>2.8800000000000003</v>
      </c>
      <c r="AA7238" s="4">
        <f t="shared" si="678"/>
        <v>0</v>
      </c>
    </row>
    <row r="7239" spans="1:27" x14ac:dyDescent="0.2">
      <c r="A7239">
        <v>7238</v>
      </c>
      <c r="B7239" t="s">
        <v>9377</v>
      </c>
      <c r="C7239" s="5">
        <v>42561</v>
      </c>
      <c r="D7239" s="5" t="str">
        <f t="shared" ref="D7239:D7302" si="683">TEXT(C7239,"yyyy-mm")</f>
        <v>2016-07</v>
      </c>
      <c r="E7239" s="5">
        <v>42561</v>
      </c>
      <c r="F7239" t="s">
        <v>1298</v>
      </c>
      <c r="G7239" t="s">
        <v>902</v>
      </c>
      <c r="H7239" t="s">
        <v>903</v>
      </c>
      <c r="I7239" t="s">
        <v>46</v>
      </c>
      <c r="J7239" t="s">
        <v>32</v>
      </c>
      <c r="K7239" t="s">
        <v>151</v>
      </c>
      <c r="L7239" t="s">
        <v>152</v>
      </c>
      <c r="M7239">
        <v>19143</v>
      </c>
      <c r="N7239" t="s">
        <v>153</v>
      </c>
      <c r="O7239" t="s">
        <v>9378</v>
      </c>
      <c r="P7239" t="s">
        <v>76</v>
      </c>
      <c r="Q7239" t="s">
        <v>689</v>
      </c>
      <c r="R7239" t="s">
        <v>9379</v>
      </c>
      <c r="S7239">
        <v>341.99100000000004</v>
      </c>
      <c r="T7239">
        <v>3</v>
      </c>
      <c r="U7239">
        <v>0.7</v>
      </c>
      <c r="V7239">
        <v>-319.19159999999999</v>
      </c>
      <c r="W7239" s="6">
        <f t="shared" si="682"/>
        <v>-0.93333333333333324</v>
      </c>
      <c r="X7239" s="4">
        <f t="shared" si="679"/>
        <v>-106.3972</v>
      </c>
      <c r="Y7239" s="4">
        <f t="shared" si="680"/>
        <v>113.99700000000001</v>
      </c>
      <c r="Z7239" s="4">
        <f t="shared" si="681"/>
        <v>379.99</v>
      </c>
      <c r="AA7239" s="4">
        <f t="shared" si="678"/>
        <v>239.39370000000002</v>
      </c>
    </row>
    <row r="7240" spans="1:27" x14ac:dyDescent="0.2">
      <c r="A7240">
        <v>7239</v>
      </c>
      <c r="B7240" t="s">
        <v>9380</v>
      </c>
      <c r="C7240" s="5">
        <v>42728</v>
      </c>
      <c r="D7240" s="5" t="str">
        <f t="shared" si="683"/>
        <v>2016-12</v>
      </c>
      <c r="E7240" s="5">
        <v>42734</v>
      </c>
      <c r="F7240" t="s">
        <v>55</v>
      </c>
      <c r="G7240" t="s">
        <v>2132</v>
      </c>
      <c r="H7240" t="s">
        <v>2133</v>
      </c>
      <c r="I7240" t="s">
        <v>31</v>
      </c>
      <c r="J7240" t="s">
        <v>32</v>
      </c>
      <c r="K7240" t="s">
        <v>636</v>
      </c>
      <c r="L7240" t="s">
        <v>48</v>
      </c>
      <c r="M7240">
        <v>95123</v>
      </c>
      <c r="N7240" t="s">
        <v>49</v>
      </c>
      <c r="O7240" t="s">
        <v>6097</v>
      </c>
      <c r="P7240" t="s">
        <v>37</v>
      </c>
      <c r="Q7240" t="s">
        <v>70</v>
      </c>
      <c r="R7240" t="s">
        <v>6098</v>
      </c>
      <c r="S7240">
        <v>43.96</v>
      </c>
      <c r="T7240">
        <v>7</v>
      </c>
      <c r="U7240">
        <v>0</v>
      </c>
      <c r="V7240">
        <v>18.463200000000004</v>
      </c>
      <c r="W7240" s="6">
        <f t="shared" si="682"/>
        <v>0.4200000000000001</v>
      </c>
      <c r="X7240" s="4">
        <f t="shared" si="679"/>
        <v>2.6376000000000004</v>
      </c>
      <c r="Y7240" s="4">
        <f t="shared" si="680"/>
        <v>6.28</v>
      </c>
      <c r="Z7240" s="4">
        <f t="shared" si="681"/>
        <v>6.28</v>
      </c>
      <c r="AA7240" s="4">
        <f t="shared" si="678"/>
        <v>0</v>
      </c>
    </row>
    <row r="7241" spans="1:27" x14ac:dyDescent="0.2">
      <c r="A7241">
        <v>7240</v>
      </c>
      <c r="B7241" t="s">
        <v>9380</v>
      </c>
      <c r="C7241" s="5">
        <v>42728</v>
      </c>
      <c r="D7241" s="5" t="str">
        <f t="shared" si="683"/>
        <v>2016-12</v>
      </c>
      <c r="E7241" s="5">
        <v>42734</v>
      </c>
      <c r="F7241" t="s">
        <v>55</v>
      </c>
      <c r="G7241" t="s">
        <v>2132</v>
      </c>
      <c r="H7241" t="s">
        <v>2133</v>
      </c>
      <c r="I7241" t="s">
        <v>31</v>
      </c>
      <c r="J7241" t="s">
        <v>32</v>
      </c>
      <c r="K7241" t="s">
        <v>636</v>
      </c>
      <c r="L7241" t="s">
        <v>48</v>
      </c>
      <c r="M7241">
        <v>95123</v>
      </c>
      <c r="N7241" t="s">
        <v>49</v>
      </c>
      <c r="O7241" t="s">
        <v>675</v>
      </c>
      <c r="P7241" t="s">
        <v>51</v>
      </c>
      <c r="Q7241" t="s">
        <v>178</v>
      </c>
      <c r="R7241" t="s">
        <v>676</v>
      </c>
      <c r="S7241">
        <v>39.76</v>
      </c>
      <c r="T7241">
        <v>7</v>
      </c>
      <c r="U7241">
        <v>0</v>
      </c>
      <c r="V7241">
        <v>18.687199999999997</v>
      </c>
      <c r="W7241" s="6">
        <f t="shared" si="682"/>
        <v>0.47</v>
      </c>
      <c r="X7241" s="4">
        <f t="shared" si="679"/>
        <v>2.6695999999999995</v>
      </c>
      <c r="Y7241" s="4">
        <f t="shared" si="680"/>
        <v>5.68</v>
      </c>
      <c r="Z7241" s="4">
        <f t="shared" si="681"/>
        <v>5.68</v>
      </c>
      <c r="AA7241" s="4">
        <f t="shared" si="678"/>
        <v>0</v>
      </c>
    </row>
    <row r="7242" spans="1:27" x14ac:dyDescent="0.2">
      <c r="A7242">
        <v>7241</v>
      </c>
      <c r="B7242" t="s">
        <v>9381</v>
      </c>
      <c r="C7242" s="5">
        <v>42848</v>
      </c>
      <c r="D7242" s="5" t="str">
        <f t="shared" si="683"/>
        <v>2017-04</v>
      </c>
      <c r="E7242" s="5">
        <v>42850</v>
      </c>
      <c r="F7242" t="s">
        <v>28</v>
      </c>
      <c r="G7242" t="s">
        <v>2344</v>
      </c>
      <c r="H7242" t="s">
        <v>2345</v>
      </c>
      <c r="I7242" t="s">
        <v>31</v>
      </c>
      <c r="J7242" t="s">
        <v>32</v>
      </c>
      <c r="K7242" t="s">
        <v>608</v>
      </c>
      <c r="L7242" t="s">
        <v>48</v>
      </c>
      <c r="M7242">
        <v>91104</v>
      </c>
      <c r="N7242" t="s">
        <v>49</v>
      </c>
      <c r="O7242" t="s">
        <v>6172</v>
      </c>
      <c r="P7242" t="s">
        <v>37</v>
      </c>
      <c r="Q7242" t="s">
        <v>70</v>
      </c>
      <c r="R7242" t="s">
        <v>6173</v>
      </c>
      <c r="S7242">
        <v>66.36</v>
      </c>
      <c r="T7242">
        <v>7</v>
      </c>
      <c r="U7242">
        <v>0</v>
      </c>
      <c r="V7242">
        <v>26.544000000000004</v>
      </c>
      <c r="W7242" s="6">
        <f t="shared" si="682"/>
        <v>0.40000000000000008</v>
      </c>
      <c r="X7242" s="4">
        <f t="shared" si="679"/>
        <v>3.7920000000000007</v>
      </c>
      <c r="Y7242" s="4">
        <f t="shared" si="680"/>
        <v>9.48</v>
      </c>
      <c r="Z7242" s="4">
        <f t="shared" si="681"/>
        <v>9.48</v>
      </c>
      <c r="AA7242" s="4">
        <f t="shared" si="678"/>
        <v>0</v>
      </c>
    </row>
    <row r="7243" spans="1:27" x14ac:dyDescent="0.2">
      <c r="A7243">
        <v>7242</v>
      </c>
      <c r="B7243" t="s">
        <v>9381</v>
      </c>
      <c r="C7243" s="5">
        <v>42848</v>
      </c>
      <c r="D7243" s="5" t="str">
        <f t="shared" si="683"/>
        <v>2017-04</v>
      </c>
      <c r="E7243" s="5">
        <v>42850</v>
      </c>
      <c r="F7243" t="s">
        <v>28</v>
      </c>
      <c r="G7243" t="s">
        <v>2344</v>
      </c>
      <c r="H7243" t="s">
        <v>2345</v>
      </c>
      <c r="I7243" t="s">
        <v>31</v>
      </c>
      <c r="J7243" t="s">
        <v>32</v>
      </c>
      <c r="K7243" t="s">
        <v>608</v>
      </c>
      <c r="L7243" t="s">
        <v>48</v>
      </c>
      <c r="M7243">
        <v>91104</v>
      </c>
      <c r="N7243" t="s">
        <v>49</v>
      </c>
      <c r="O7243" t="s">
        <v>2397</v>
      </c>
      <c r="P7243" t="s">
        <v>51</v>
      </c>
      <c r="Q7243" t="s">
        <v>80</v>
      </c>
      <c r="R7243" t="s">
        <v>2398</v>
      </c>
      <c r="S7243">
        <v>92.88000000000001</v>
      </c>
      <c r="T7243">
        <v>6</v>
      </c>
      <c r="U7243">
        <v>0.2</v>
      </c>
      <c r="V7243">
        <v>30.185999999999996</v>
      </c>
      <c r="W7243" s="6">
        <f t="shared" si="682"/>
        <v>0.3249999999999999</v>
      </c>
      <c r="X7243" s="4">
        <f t="shared" si="679"/>
        <v>5.0309999999999997</v>
      </c>
      <c r="Y7243" s="4">
        <f t="shared" si="680"/>
        <v>15.480000000000002</v>
      </c>
      <c r="Z7243" s="4">
        <f t="shared" si="681"/>
        <v>19.349999999999998</v>
      </c>
      <c r="AA7243" s="4">
        <f t="shared" si="678"/>
        <v>18.576000000000004</v>
      </c>
    </row>
    <row r="7244" spans="1:27" x14ac:dyDescent="0.2">
      <c r="A7244">
        <v>7243</v>
      </c>
      <c r="B7244" t="s">
        <v>9381</v>
      </c>
      <c r="C7244" s="5">
        <v>42848</v>
      </c>
      <c r="D7244" s="5" t="str">
        <f t="shared" si="683"/>
        <v>2017-04</v>
      </c>
      <c r="E7244" s="5">
        <v>42850</v>
      </c>
      <c r="F7244" t="s">
        <v>28</v>
      </c>
      <c r="G7244" t="s">
        <v>2344</v>
      </c>
      <c r="H7244" t="s">
        <v>2345</v>
      </c>
      <c r="I7244" t="s">
        <v>31</v>
      </c>
      <c r="J7244" t="s">
        <v>32</v>
      </c>
      <c r="K7244" t="s">
        <v>608</v>
      </c>
      <c r="L7244" t="s">
        <v>48</v>
      </c>
      <c r="M7244">
        <v>91104</v>
      </c>
      <c r="N7244" t="s">
        <v>49</v>
      </c>
      <c r="O7244" t="s">
        <v>1724</v>
      </c>
      <c r="P7244" t="s">
        <v>37</v>
      </c>
      <c r="Q7244" t="s">
        <v>70</v>
      </c>
      <c r="R7244" t="s">
        <v>8157</v>
      </c>
      <c r="S7244">
        <v>24.14</v>
      </c>
      <c r="T7244">
        <v>2</v>
      </c>
      <c r="U7244">
        <v>0</v>
      </c>
      <c r="V7244">
        <v>7.9662000000000006</v>
      </c>
      <c r="W7244" s="6">
        <f t="shared" si="682"/>
        <v>0.33</v>
      </c>
      <c r="X7244" s="4">
        <f t="shared" si="679"/>
        <v>3.9831000000000003</v>
      </c>
      <c r="Y7244" s="4">
        <f t="shared" si="680"/>
        <v>12.07</v>
      </c>
      <c r="Z7244" s="4">
        <f t="shared" si="681"/>
        <v>12.07</v>
      </c>
      <c r="AA7244" s="4">
        <f t="shared" si="678"/>
        <v>0</v>
      </c>
    </row>
    <row r="7245" spans="1:27" x14ac:dyDescent="0.2">
      <c r="A7245">
        <v>7244</v>
      </c>
      <c r="B7245" t="s">
        <v>9382</v>
      </c>
      <c r="C7245" s="5">
        <v>42964</v>
      </c>
      <c r="D7245" s="5" t="str">
        <f t="shared" si="683"/>
        <v>2017-08</v>
      </c>
      <c r="E7245" s="5">
        <v>42969</v>
      </c>
      <c r="F7245" t="s">
        <v>28</v>
      </c>
      <c r="G7245" t="s">
        <v>5273</v>
      </c>
      <c r="H7245" t="s">
        <v>5274</v>
      </c>
      <c r="I7245" t="s">
        <v>31</v>
      </c>
      <c r="J7245" t="s">
        <v>32</v>
      </c>
      <c r="K7245" t="s">
        <v>151</v>
      </c>
      <c r="L7245" t="s">
        <v>152</v>
      </c>
      <c r="M7245">
        <v>19134</v>
      </c>
      <c r="N7245" t="s">
        <v>153</v>
      </c>
      <c r="O7245" t="s">
        <v>1882</v>
      </c>
      <c r="P7245" t="s">
        <v>37</v>
      </c>
      <c r="Q7245" t="s">
        <v>41</v>
      </c>
      <c r="R7245" t="s">
        <v>1883</v>
      </c>
      <c r="S7245">
        <v>4416.174</v>
      </c>
      <c r="T7245">
        <v>9</v>
      </c>
      <c r="U7245">
        <v>0.3</v>
      </c>
      <c r="V7245">
        <v>-630.88200000000006</v>
      </c>
      <c r="W7245" s="6">
        <f t="shared" si="682"/>
        <v>-0.14285714285714288</v>
      </c>
      <c r="X7245" s="4">
        <f t="shared" si="679"/>
        <v>-70.098000000000013</v>
      </c>
      <c r="Y7245" s="4">
        <f t="shared" si="680"/>
        <v>490.68599999999998</v>
      </c>
      <c r="Z7245" s="4">
        <f t="shared" si="681"/>
        <v>700.98</v>
      </c>
      <c r="AA7245" s="4">
        <f t="shared" si="678"/>
        <v>1324.8522</v>
      </c>
    </row>
    <row r="7246" spans="1:27" x14ac:dyDescent="0.2">
      <c r="A7246">
        <v>7245</v>
      </c>
      <c r="B7246" t="s">
        <v>9383</v>
      </c>
      <c r="C7246" s="5">
        <v>42877</v>
      </c>
      <c r="D7246" s="5" t="str">
        <f t="shared" si="683"/>
        <v>2017-05</v>
      </c>
      <c r="E7246" s="5">
        <v>42880</v>
      </c>
      <c r="F7246" t="s">
        <v>193</v>
      </c>
      <c r="G7246" t="s">
        <v>1825</v>
      </c>
      <c r="H7246" t="s">
        <v>1826</v>
      </c>
      <c r="I7246" t="s">
        <v>31</v>
      </c>
      <c r="J7246" t="s">
        <v>32</v>
      </c>
      <c r="K7246" t="s">
        <v>47</v>
      </c>
      <c r="L7246" t="s">
        <v>48</v>
      </c>
      <c r="M7246">
        <v>90049</v>
      </c>
      <c r="N7246" t="s">
        <v>49</v>
      </c>
      <c r="O7246" t="s">
        <v>7488</v>
      </c>
      <c r="P7246" t="s">
        <v>51</v>
      </c>
      <c r="Q7246" t="s">
        <v>73</v>
      </c>
      <c r="R7246" t="s">
        <v>7489</v>
      </c>
      <c r="S7246">
        <v>49.56</v>
      </c>
      <c r="T7246">
        <v>7</v>
      </c>
      <c r="U7246">
        <v>0</v>
      </c>
      <c r="V7246">
        <v>18.832800000000002</v>
      </c>
      <c r="W7246" s="6">
        <f t="shared" si="682"/>
        <v>0.38</v>
      </c>
      <c r="X7246" s="4">
        <f t="shared" si="679"/>
        <v>2.6904000000000003</v>
      </c>
      <c r="Y7246" s="4">
        <f t="shared" si="680"/>
        <v>7.08</v>
      </c>
      <c r="Z7246" s="4">
        <f t="shared" si="681"/>
        <v>7.08</v>
      </c>
      <c r="AA7246" s="4">
        <f t="shared" si="678"/>
        <v>0</v>
      </c>
    </row>
    <row r="7247" spans="1:27" x14ac:dyDescent="0.2">
      <c r="A7247">
        <v>7246</v>
      </c>
      <c r="B7247" t="s">
        <v>9384</v>
      </c>
      <c r="C7247" s="5">
        <v>42775</v>
      </c>
      <c r="D7247" s="5" t="str">
        <f t="shared" si="683"/>
        <v>2017-02</v>
      </c>
      <c r="E7247" s="5">
        <v>42779</v>
      </c>
      <c r="F7247" t="s">
        <v>55</v>
      </c>
      <c r="G7247" t="s">
        <v>5773</v>
      </c>
      <c r="H7247" t="s">
        <v>5774</v>
      </c>
      <c r="I7247" t="s">
        <v>31</v>
      </c>
      <c r="J7247" t="s">
        <v>32</v>
      </c>
      <c r="K7247" t="s">
        <v>47</v>
      </c>
      <c r="L7247" t="s">
        <v>48</v>
      </c>
      <c r="M7247">
        <v>90032</v>
      </c>
      <c r="N7247" t="s">
        <v>49</v>
      </c>
      <c r="O7247" t="s">
        <v>4163</v>
      </c>
      <c r="P7247" t="s">
        <v>51</v>
      </c>
      <c r="Q7247" t="s">
        <v>64</v>
      </c>
      <c r="R7247" t="s">
        <v>4164</v>
      </c>
      <c r="S7247">
        <v>354.90000000000003</v>
      </c>
      <c r="T7247">
        <v>5</v>
      </c>
      <c r="U7247">
        <v>0</v>
      </c>
      <c r="V7247">
        <v>17.744999999999962</v>
      </c>
      <c r="W7247" s="6">
        <f t="shared" si="682"/>
        <v>4.9999999999999885E-2</v>
      </c>
      <c r="X7247" s="4">
        <f t="shared" si="679"/>
        <v>3.5489999999999924</v>
      </c>
      <c r="Y7247" s="4">
        <f t="shared" si="680"/>
        <v>70.98</v>
      </c>
      <c r="Z7247" s="4">
        <f t="shared" si="681"/>
        <v>70.98</v>
      </c>
      <c r="AA7247" s="4">
        <f t="shared" si="678"/>
        <v>0</v>
      </c>
    </row>
    <row r="7248" spans="1:27" x14ac:dyDescent="0.2">
      <c r="A7248">
        <v>7247</v>
      </c>
      <c r="B7248" t="s">
        <v>9385</v>
      </c>
      <c r="C7248" s="5">
        <v>41701</v>
      </c>
      <c r="D7248" s="5" t="str">
        <f t="shared" si="683"/>
        <v>2014-03</v>
      </c>
      <c r="E7248" s="5">
        <v>41706</v>
      </c>
      <c r="F7248" t="s">
        <v>55</v>
      </c>
      <c r="G7248" t="s">
        <v>2737</v>
      </c>
      <c r="H7248" t="s">
        <v>2738</v>
      </c>
      <c r="I7248" t="s">
        <v>46</v>
      </c>
      <c r="J7248" t="s">
        <v>32</v>
      </c>
      <c r="K7248" t="s">
        <v>502</v>
      </c>
      <c r="L7248" t="s">
        <v>503</v>
      </c>
      <c r="M7248">
        <v>43229</v>
      </c>
      <c r="N7248" t="s">
        <v>153</v>
      </c>
      <c r="O7248" t="s">
        <v>8139</v>
      </c>
      <c r="P7248" t="s">
        <v>51</v>
      </c>
      <c r="Q7248" t="s">
        <v>52</v>
      </c>
      <c r="R7248" t="s">
        <v>8140</v>
      </c>
      <c r="S7248">
        <v>15.120000000000001</v>
      </c>
      <c r="T7248">
        <v>3</v>
      </c>
      <c r="U7248">
        <v>0.2</v>
      </c>
      <c r="V7248">
        <v>4.9139999999999988</v>
      </c>
      <c r="W7248" s="6">
        <f t="shared" si="682"/>
        <v>0.3249999999999999</v>
      </c>
      <c r="X7248" s="4">
        <f t="shared" si="679"/>
        <v>1.6379999999999997</v>
      </c>
      <c r="Y7248" s="4">
        <f t="shared" si="680"/>
        <v>5.04</v>
      </c>
      <c r="Z7248" s="4">
        <f t="shared" si="681"/>
        <v>6.3</v>
      </c>
      <c r="AA7248" s="4">
        <f t="shared" si="678"/>
        <v>3.0240000000000005</v>
      </c>
    </row>
    <row r="7249" spans="1:27" x14ac:dyDescent="0.2">
      <c r="A7249">
        <v>7248</v>
      </c>
      <c r="B7249" t="s">
        <v>9385</v>
      </c>
      <c r="C7249" s="5">
        <v>41701</v>
      </c>
      <c r="D7249" s="5" t="str">
        <f t="shared" si="683"/>
        <v>2014-03</v>
      </c>
      <c r="E7249" s="5">
        <v>41706</v>
      </c>
      <c r="F7249" t="s">
        <v>55</v>
      </c>
      <c r="G7249" t="s">
        <v>2737</v>
      </c>
      <c r="H7249" t="s">
        <v>2738</v>
      </c>
      <c r="I7249" t="s">
        <v>46</v>
      </c>
      <c r="J7249" t="s">
        <v>32</v>
      </c>
      <c r="K7249" t="s">
        <v>502</v>
      </c>
      <c r="L7249" t="s">
        <v>503</v>
      </c>
      <c r="M7249">
        <v>43229</v>
      </c>
      <c r="N7249" t="s">
        <v>153</v>
      </c>
      <c r="O7249" t="s">
        <v>1453</v>
      </c>
      <c r="P7249" t="s">
        <v>37</v>
      </c>
      <c r="Q7249" t="s">
        <v>38</v>
      </c>
      <c r="R7249" t="s">
        <v>1454</v>
      </c>
      <c r="S7249">
        <v>302.45</v>
      </c>
      <c r="T7249">
        <v>5</v>
      </c>
      <c r="U7249">
        <v>0.5</v>
      </c>
      <c r="V7249">
        <v>-199.61700000000002</v>
      </c>
      <c r="W7249" s="6">
        <f t="shared" si="682"/>
        <v>-0.66</v>
      </c>
      <c r="X7249" s="4">
        <f t="shared" si="679"/>
        <v>-39.923400000000001</v>
      </c>
      <c r="Y7249" s="4">
        <f t="shared" si="680"/>
        <v>60.489999999999995</v>
      </c>
      <c r="Z7249" s="4">
        <f t="shared" si="681"/>
        <v>120.97999999999999</v>
      </c>
      <c r="AA7249" s="4">
        <f t="shared" si="678"/>
        <v>151.22499999999999</v>
      </c>
    </row>
    <row r="7250" spans="1:27" x14ac:dyDescent="0.2">
      <c r="A7250">
        <v>7249</v>
      </c>
      <c r="B7250" t="s">
        <v>9385</v>
      </c>
      <c r="C7250" s="5">
        <v>41701</v>
      </c>
      <c r="D7250" s="5" t="str">
        <f t="shared" si="683"/>
        <v>2014-03</v>
      </c>
      <c r="E7250" s="5">
        <v>41706</v>
      </c>
      <c r="F7250" t="s">
        <v>55</v>
      </c>
      <c r="G7250" t="s">
        <v>2737</v>
      </c>
      <c r="H7250" t="s">
        <v>2738</v>
      </c>
      <c r="I7250" t="s">
        <v>46</v>
      </c>
      <c r="J7250" t="s">
        <v>32</v>
      </c>
      <c r="K7250" t="s">
        <v>502</v>
      </c>
      <c r="L7250" t="s">
        <v>503</v>
      </c>
      <c r="M7250">
        <v>43229</v>
      </c>
      <c r="N7250" t="s">
        <v>153</v>
      </c>
      <c r="O7250" t="s">
        <v>2742</v>
      </c>
      <c r="P7250" t="s">
        <v>51</v>
      </c>
      <c r="Q7250" t="s">
        <v>64</v>
      </c>
      <c r="R7250" t="s">
        <v>2743</v>
      </c>
      <c r="S7250">
        <v>44.672000000000004</v>
      </c>
      <c r="T7250">
        <v>8</v>
      </c>
      <c r="U7250">
        <v>0.2</v>
      </c>
      <c r="V7250">
        <v>-10.051200000000003</v>
      </c>
      <c r="W7250" s="6">
        <f t="shared" si="682"/>
        <v>-0.22500000000000006</v>
      </c>
      <c r="X7250" s="4">
        <f t="shared" si="679"/>
        <v>-1.2564000000000004</v>
      </c>
      <c r="Y7250" s="4">
        <f t="shared" si="680"/>
        <v>5.5840000000000005</v>
      </c>
      <c r="Z7250" s="4">
        <f t="shared" si="681"/>
        <v>6.98</v>
      </c>
      <c r="AA7250" s="4">
        <f t="shared" si="678"/>
        <v>8.9344000000000019</v>
      </c>
    </row>
    <row r="7251" spans="1:27" x14ac:dyDescent="0.2">
      <c r="A7251">
        <v>7250</v>
      </c>
      <c r="B7251" t="s">
        <v>9386</v>
      </c>
      <c r="C7251" s="5">
        <v>42159</v>
      </c>
      <c r="D7251" s="5" t="str">
        <f t="shared" si="683"/>
        <v>2015-06</v>
      </c>
      <c r="E7251" s="5">
        <v>42164</v>
      </c>
      <c r="F7251" t="s">
        <v>28</v>
      </c>
      <c r="G7251" t="s">
        <v>6133</v>
      </c>
      <c r="H7251" t="s">
        <v>6134</v>
      </c>
      <c r="I7251" t="s">
        <v>31</v>
      </c>
      <c r="J7251" t="s">
        <v>32</v>
      </c>
      <c r="K7251" t="s">
        <v>47</v>
      </c>
      <c r="L7251" t="s">
        <v>48</v>
      </c>
      <c r="M7251">
        <v>90008</v>
      </c>
      <c r="N7251" t="s">
        <v>49</v>
      </c>
      <c r="O7251" t="s">
        <v>6934</v>
      </c>
      <c r="P7251" t="s">
        <v>76</v>
      </c>
      <c r="Q7251" t="s">
        <v>166</v>
      </c>
      <c r="R7251" t="s">
        <v>6935</v>
      </c>
      <c r="S7251">
        <v>119.98</v>
      </c>
      <c r="T7251">
        <v>2</v>
      </c>
      <c r="U7251">
        <v>0</v>
      </c>
      <c r="V7251">
        <v>35.994</v>
      </c>
      <c r="W7251" s="6">
        <f t="shared" si="682"/>
        <v>0.3</v>
      </c>
      <c r="X7251" s="4">
        <f t="shared" si="679"/>
        <v>17.997</v>
      </c>
      <c r="Y7251" s="4">
        <f t="shared" si="680"/>
        <v>59.99</v>
      </c>
      <c r="Z7251" s="4">
        <f t="shared" si="681"/>
        <v>59.99</v>
      </c>
      <c r="AA7251" s="4">
        <f t="shared" si="678"/>
        <v>0</v>
      </c>
    </row>
    <row r="7252" spans="1:27" x14ac:dyDescent="0.2">
      <c r="A7252">
        <v>7251</v>
      </c>
      <c r="B7252" t="s">
        <v>9386</v>
      </c>
      <c r="C7252" s="5">
        <v>42159</v>
      </c>
      <c r="D7252" s="5" t="str">
        <f t="shared" si="683"/>
        <v>2015-06</v>
      </c>
      <c r="E7252" s="5">
        <v>42164</v>
      </c>
      <c r="F7252" t="s">
        <v>28</v>
      </c>
      <c r="G7252" t="s">
        <v>6133</v>
      </c>
      <c r="H7252" t="s">
        <v>6134</v>
      </c>
      <c r="I7252" t="s">
        <v>31</v>
      </c>
      <c r="J7252" t="s">
        <v>32</v>
      </c>
      <c r="K7252" t="s">
        <v>47</v>
      </c>
      <c r="L7252" t="s">
        <v>48</v>
      </c>
      <c r="M7252">
        <v>90008</v>
      </c>
      <c r="N7252" t="s">
        <v>49</v>
      </c>
      <c r="O7252" t="s">
        <v>8239</v>
      </c>
      <c r="P7252" t="s">
        <v>76</v>
      </c>
      <c r="Q7252" t="s">
        <v>166</v>
      </c>
      <c r="R7252" t="s">
        <v>8240</v>
      </c>
      <c r="S7252">
        <v>989.97</v>
      </c>
      <c r="T7252">
        <v>3</v>
      </c>
      <c r="U7252">
        <v>0</v>
      </c>
      <c r="V7252">
        <v>395.98800000000006</v>
      </c>
      <c r="W7252" s="6">
        <f t="shared" si="682"/>
        <v>0.4</v>
      </c>
      <c r="X7252" s="4">
        <f t="shared" si="679"/>
        <v>131.99600000000001</v>
      </c>
      <c r="Y7252" s="4">
        <f t="shared" si="680"/>
        <v>329.99</v>
      </c>
      <c r="Z7252" s="4">
        <f t="shared" si="681"/>
        <v>329.99</v>
      </c>
      <c r="AA7252" s="4">
        <f t="shared" si="678"/>
        <v>0</v>
      </c>
    </row>
    <row r="7253" spans="1:27" x14ac:dyDescent="0.2">
      <c r="A7253">
        <v>7252</v>
      </c>
      <c r="B7253" t="s">
        <v>9387</v>
      </c>
      <c r="C7253" s="5">
        <v>42609</v>
      </c>
      <c r="D7253" s="5" t="str">
        <f t="shared" si="683"/>
        <v>2016-08</v>
      </c>
      <c r="E7253" s="5">
        <v>42615</v>
      </c>
      <c r="F7253" t="s">
        <v>55</v>
      </c>
      <c r="G7253" t="s">
        <v>5337</v>
      </c>
      <c r="H7253" t="s">
        <v>5338</v>
      </c>
      <c r="I7253" t="s">
        <v>46</v>
      </c>
      <c r="J7253" t="s">
        <v>32</v>
      </c>
      <c r="K7253" t="s">
        <v>7252</v>
      </c>
      <c r="L7253" t="s">
        <v>59</v>
      </c>
      <c r="M7253">
        <v>33021</v>
      </c>
      <c r="N7253" t="s">
        <v>35</v>
      </c>
      <c r="O7253" t="s">
        <v>9388</v>
      </c>
      <c r="P7253" t="s">
        <v>51</v>
      </c>
      <c r="Q7253" t="s">
        <v>52</v>
      </c>
      <c r="R7253" t="s">
        <v>9389</v>
      </c>
      <c r="S7253">
        <v>9.2159999999999993</v>
      </c>
      <c r="T7253">
        <v>4</v>
      </c>
      <c r="U7253">
        <v>0.2</v>
      </c>
      <c r="V7253">
        <v>3.3408000000000002</v>
      </c>
      <c r="W7253" s="6">
        <f t="shared" si="682"/>
        <v>0.36250000000000004</v>
      </c>
      <c r="X7253" s="4">
        <f t="shared" si="679"/>
        <v>0.83520000000000005</v>
      </c>
      <c r="Y7253" s="4">
        <f t="shared" si="680"/>
        <v>2.3039999999999998</v>
      </c>
      <c r="Z7253" s="4">
        <f t="shared" si="681"/>
        <v>2.8799999999999994</v>
      </c>
      <c r="AA7253" s="4">
        <f t="shared" si="678"/>
        <v>1.8431999999999999</v>
      </c>
    </row>
    <row r="7254" spans="1:27" x14ac:dyDescent="0.2">
      <c r="A7254">
        <v>7253</v>
      </c>
      <c r="B7254" t="s">
        <v>9390</v>
      </c>
      <c r="C7254" s="5">
        <v>42625</v>
      </c>
      <c r="D7254" s="5" t="str">
        <f t="shared" si="683"/>
        <v>2016-09</v>
      </c>
      <c r="E7254" s="5">
        <v>42631</v>
      </c>
      <c r="F7254" t="s">
        <v>55</v>
      </c>
      <c r="G7254" t="s">
        <v>2338</v>
      </c>
      <c r="H7254" t="s">
        <v>2339</v>
      </c>
      <c r="I7254" t="s">
        <v>46</v>
      </c>
      <c r="J7254" t="s">
        <v>32</v>
      </c>
      <c r="K7254" t="s">
        <v>572</v>
      </c>
      <c r="L7254" t="s">
        <v>243</v>
      </c>
      <c r="M7254">
        <v>48066</v>
      </c>
      <c r="N7254" t="s">
        <v>110</v>
      </c>
      <c r="O7254" t="s">
        <v>5194</v>
      </c>
      <c r="P7254" t="s">
        <v>51</v>
      </c>
      <c r="Q7254" t="s">
        <v>95</v>
      </c>
      <c r="R7254" t="s">
        <v>5195</v>
      </c>
      <c r="S7254">
        <v>68.52</v>
      </c>
      <c r="T7254">
        <v>3</v>
      </c>
      <c r="U7254">
        <v>0</v>
      </c>
      <c r="V7254">
        <v>31.519199999999998</v>
      </c>
      <c r="W7254" s="6">
        <f t="shared" si="682"/>
        <v>0.46</v>
      </c>
      <c r="X7254" s="4">
        <f t="shared" si="679"/>
        <v>10.506399999999999</v>
      </c>
      <c r="Y7254" s="4">
        <f t="shared" si="680"/>
        <v>22.84</v>
      </c>
      <c r="Z7254" s="4">
        <f t="shared" si="681"/>
        <v>22.84</v>
      </c>
      <c r="AA7254" s="4">
        <f t="shared" si="678"/>
        <v>0</v>
      </c>
    </row>
    <row r="7255" spans="1:27" x14ac:dyDescent="0.2">
      <c r="A7255">
        <v>7254</v>
      </c>
      <c r="B7255" t="s">
        <v>9391</v>
      </c>
      <c r="C7255" s="5">
        <v>42520</v>
      </c>
      <c r="D7255" s="5" t="str">
        <f t="shared" si="683"/>
        <v>2016-05</v>
      </c>
      <c r="E7255" s="5">
        <v>42525</v>
      </c>
      <c r="F7255" t="s">
        <v>55</v>
      </c>
      <c r="G7255" t="s">
        <v>6154</v>
      </c>
      <c r="H7255" t="s">
        <v>6155</v>
      </c>
      <c r="I7255" t="s">
        <v>107</v>
      </c>
      <c r="J7255" t="s">
        <v>32</v>
      </c>
      <c r="K7255" t="s">
        <v>7167</v>
      </c>
      <c r="L7255" t="s">
        <v>119</v>
      </c>
      <c r="M7255">
        <v>54880</v>
      </c>
      <c r="N7255" t="s">
        <v>110</v>
      </c>
      <c r="O7255" t="s">
        <v>720</v>
      </c>
      <c r="P7255" t="s">
        <v>51</v>
      </c>
      <c r="Q7255" t="s">
        <v>83</v>
      </c>
      <c r="R7255" t="s">
        <v>721</v>
      </c>
      <c r="S7255">
        <v>364.74</v>
      </c>
      <c r="T7255">
        <v>3</v>
      </c>
      <c r="U7255">
        <v>0</v>
      </c>
      <c r="V7255">
        <v>109.42199999999997</v>
      </c>
      <c r="W7255" s="6">
        <f t="shared" si="682"/>
        <v>0.29999999999999993</v>
      </c>
      <c r="X7255" s="4">
        <f t="shared" si="679"/>
        <v>36.47399999999999</v>
      </c>
      <c r="Y7255" s="4">
        <f t="shared" si="680"/>
        <v>121.58</v>
      </c>
      <c r="Z7255" s="4">
        <f t="shared" si="681"/>
        <v>121.58</v>
      </c>
      <c r="AA7255" s="4">
        <f t="shared" si="678"/>
        <v>0</v>
      </c>
    </row>
    <row r="7256" spans="1:27" x14ac:dyDescent="0.2">
      <c r="A7256">
        <v>7255</v>
      </c>
      <c r="B7256" t="s">
        <v>9391</v>
      </c>
      <c r="C7256" s="5">
        <v>42520</v>
      </c>
      <c r="D7256" s="5" t="str">
        <f t="shared" si="683"/>
        <v>2016-05</v>
      </c>
      <c r="E7256" s="5">
        <v>42525</v>
      </c>
      <c r="F7256" t="s">
        <v>55</v>
      </c>
      <c r="G7256" t="s">
        <v>6154</v>
      </c>
      <c r="H7256" t="s">
        <v>6155</v>
      </c>
      <c r="I7256" t="s">
        <v>107</v>
      </c>
      <c r="J7256" t="s">
        <v>32</v>
      </c>
      <c r="K7256" t="s">
        <v>7167</v>
      </c>
      <c r="L7256" t="s">
        <v>119</v>
      </c>
      <c r="M7256">
        <v>54880</v>
      </c>
      <c r="N7256" t="s">
        <v>110</v>
      </c>
      <c r="O7256" t="s">
        <v>4759</v>
      </c>
      <c r="P7256" t="s">
        <v>37</v>
      </c>
      <c r="Q7256" t="s">
        <v>70</v>
      </c>
      <c r="R7256" t="s">
        <v>4760</v>
      </c>
      <c r="S7256">
        <v>47.400000000000006</v>
      </c>
      <c r="T7256">
        <v>5</v>
      </c>
      <c r="U7256">
        <v>0</v>
      </c>
      <c r="V7256">
        <v>21.33</v>
      </c>
      <c r="W7256" s="6">
        <f t="shared" si="682"/>
        <v>0.4499999999999999</v>
      </c>
      <c r="X7256" s="4">
        <f t="shared" si="679"/>
        <v>4.266</v>
      </c>
      <c r="Y7256" s="4">
        <f t="shared" si="680"/>
        <v>9.48</v>
      </c>
      <c r="Z7256" s="4">
        <f t="shared" si="681"/>
        <v>9.48</v>
      </c>
      <c r="AA7256" s="4">
        <f t="shared" si="678"/>
        <v>0</v>
      </c>
    </row>
    <row r="7257" spans="1:27" x14ac:dyDescent="0.2">
      <c r="A7257">
        <v>7256</v>
      </c>
      <c r="B7257" t="s">
        <v>9391</v>
      </c>
      <c r="C7257" s="5">
        <v>42520</v>
      </c>
      <c r="D7257" s="5" t="str">
        <f t="shared" si="683"/>
        <v>2016-05</v>
      </c>
      <c r="E7257" s="5">
        <v>42525</v>
      </c>
      <c r="F7257" t="s">
        <v>55</v>
      </c>
      <c r="G7257" t="s">
        <v>6154</v>
      </c>
      <c r="H7257" t="s">
        <v>6155</v>
      </c>
      <c r="I7257" t="s">
        <v>107</v>
      </c>
      <c r="J7257" t="s">
        <v>32</v>
      </c>
      <c r="K7257" t="s">
        <v>7167</v>
      </c>
      <c r="L7257" t="s">
        <v>119</v>
      </c>
      <c r="M7257">
        <v>54880</v>
      </c>
      <c r="N7257" t="s">
        <v>110</v>
      </c>
      <c r="O7257" t="s">
        <v>1047</v>
      </c>
      <c r="P7257" t="s">
        <v>51</v>
      </c>
      <c r="Q7257" t="s">
        <v>64</v>
      </c>
      <c r="R7257" t="s">
        <v>1048</v>
      </c>
      <c r="S7257">
        <v>49.76</v>
      </c>
      <c r="T7257">
        <v>4</v>
      </c>
      <c r="U7257">
        <v>0</v>
      </c>
      <c r="V7257">
        <v>13.9328</v>
      </c>
      <c r="W7257" s="6">
        <f t="shared" si="682"/>
        <v>0.28000000000000003</v>
      </c>
      <c r="X7257" s="4">
        <f t="shared" si="679"/>
        <v>3.4832000000000001</v>
      </c>
      <c r="Y7257" s="4">
        <f t="shared" si="680"/>
        <v>12.44</v>
      </c>
      <c r="Z7257" s="4">
        <f t="shared" si="681"/>
        <v>12.44</v>
      </c>
      <c r="AA7257" s="4">
        <f t="shared" si="678"/>
        <v>0</v>
      </c>
    </row>
    <row r="7258" spans="1:27" x14ac:dyDescent="0.2">
      <c r="A7258">
        <v>7257</v>
      </c>
      <c r="B7258" t="s">
        <v>9391</v>
      </c>
      <c r="C7258" s="5">
        <v>42520</v>
      </c>
      <c r="D7258" s="5" t="str">
        <f t="shared" si="683"/>
        <v>2016-05</v>
      </c>
      <c r="E7258" s="5">
        <v>42525</v>
      </c>
      <c r="F7258" t="s">
        <v>55</v>
      </c>
      <c r="G7258" t="s">
        <v>6154</v>
      </c>
      <c r="H7258" t="s">
        <v>6155</v>
      </c>
      <c r="I7258" t="s">
        <v>107</v>
      </c>
      <c r="J7258" t="s">
        <v>32</v>
      </c>
      <c r="K7258" t="s">
        <v>7167</v>
      </c>
      <c r="L7258" t="s">
        <v>119</v>
      </c>
      <c r="M7258">
        <v>54880</v>
      </c>
      <c r="N7258" t="s">
        <v>110</v>
      </c>
      <c r="O7258" t="s">
        <v>1290</v>
      </c>
      <c r="P7258" t="s">
        <v>51</v>
      </c>
      <c r="Q7258" t="s">
        <v>73</v>
      </c>
      <c r="R7258" t="s">
        <v>1291</v>
      </c>
      <c r="S7258">
        <v>5.56</v>
      </c>
      <c r="T7258">
        <v>2</v>
      </c>
      <c r="U7258">
        <v>0</v>
      </c>
      <c r="V7258">
        <v>1.4455999999999998</v>
      </c>
      <c r="W7258" s="6">
        <f t="shared" si="682"/>
        <v>0.25999999999999995</v>
      </c>
      <c r="X7258" s="4">
        <f t="shared" si="679"/>
        <v>0.72279999999999989</v>
      </c>
      <c r="Y7258" s="4">
        <f t="shared" si="680"/>
        <v>2.78</v>
      </c>
      <c r="Z7258" s="4">
        <f t="shared" si="681"/>
        <v>2.78</v>
      </c>
      <c r="AA7258" s="4">
        <f t="shared" si="678"/>
        <v>0</v>
      </c>
    </row>
    <row r="7259" spans="1:27" x14ac:dyDescent="0.2">
      <c r="A7259">
        <v>7258</v>
      </c>
      <c r="B7259" t="s">
        <v>9391</v>
      </c>
      <c r="C7259" s="5">
        <v>42520</v>
      </c>
      <c r="D7259" s="5" t="str">
        <f t="shared" si="683"/>
        <v>2016-05</v>
      </c>
      <c r="E7259" s="5">
        <v>42525</v>
      </c>
      <c r="F7259" t="s">
        <v>55</v>
      </c>
      <c r="G7259" t="s">
        <v>6154</v>
      </c>
      <c r="H7259" t="s">
        <v>6155</v>
      </c>
      <c r="I7259" t="s">
        <v>107</v>
      </c>
      <c r="J7259" t="s">
        <v>32</v>
      </c>
      <c r="K7259" t="s">
        <v>7167</v>
      </c>
      <c r="L7259" t="s">
        <v>119</v>
      </c>
      <c r="M7259">
        <v>54880</v>
      </c>
      <c r="N7259" t="s">
        <v>110</v>
      </c>
      <c r="O7259" t="s">
        <v>3583</v>
      </c>
      <c r="P7259" t="s">
        <v>51</v>
      </c>
      <c r="Q7259" t="s">
        <v>95</v>
      </c>
      <c r="R7259" t="s">
        <v>3584</v>
      </c>
      <c r="S7259">
        <v>629.09999999999991</v>
      </c>
      <c r="T7259">
        <v>6</v>
      </c>
      <c r="U7259">
        <v>0</v>
      </c>
      <c r="V7259">
        <v>301.96799999999996</v>
      </c>
      <c r="W7259" s="6">
        <f t="shared" si="682"/>
        <v>0.48</v>
      </c>
      <c r="X7259" s="4">
        <f t="shared" si="679"/>
        <v>50.327999999999996</v>
      </c>
      <c r="Y7259" s="4">
        <f t="shared" si="680"/>
        <v>104.84999999999998</v>
      </c>
      <c r="Z7259" s="4">
        <f t="shared" si="681"/>
        <v>104.84999999999998</v>
      </c>
      <c r="AA7259" s="4">
        <f t="shared" si="678"/>
        <v>0</v>
      </c>
    </row>
    <row r="7260" spans="1:27" x14ac:dyDescent="0.2">
      <c r="A7260">
        <v>7259</v>
      </c>
      <c r="B7260" t="s">
        <v>9391</v>
      </c>
      <c r="C7260" s="5">
        <v>42520</v>
      </c>
      <c r="D7260" s="5" t="str">
        <f t="shared" si="683"/>
        <v>2016-05</v>
      </c>
      <c r="E7260" s="5">
        <v>42525</v>
      </c>
      <c r="F7260" t="s">
        <v>55</v>
      </c>
      <c r="G7260" t="s">
        <v>6154</v>
      </c>
      <c r="H7260" t="s">
        <v>6155</v>
      </c>
      <c r="I7260" t="s">
        <v>107</v>
      </c>
      <c r="J7260" t="s">
        <v>32</v>
      </c>
      <c r="K7260" t="s">
        <v>7167</v>
      </c>
      <c r="L7260" t="s">
        <v>119</v>
      </c>
      <c r="M7260">
        <v>54880</v>
      </c>
      <c r="N7260" t="s">
        <v>110</v>
      </c>
      <c r="O7260" t="s">
        <v>592</v>
      </c>
      <c r="P7260" t="s">
        <v>51</v>
      </c>
      <c r="Q7260" t="s">
        <v>73</v>
      </c>
      <c r="R7260" t="s">
        <v>593</v>
      </c>
      <c r="S7260">
        <v>14.7</v>
      </c>
      <c r="T7260">
        <v>5</v>
      </c>
      <c r="U7260">
        <v>0</v>
      </c>
      <c r="V7260">
        <v>3.9690000000000003</v>
      </c>
      <c r="W7260" s="6">
        <f t="shared" si="682"/>
        <v>0.27</v>
      </c>
      <c r="X7260" s="4">
        <f t="shared" si="679"/>
        <v>0.79380000000000006</v>
      </c>
      <c r="Y7260" s="4">
        <f t="shared" si="680"/>
        <v>2.94</v>
      </c>
      <c r="Z7260" s="4">
        <f t="shared" si="681"/>
        <v>2.94</v>
      </c>
      <c r="AA7260" s="4">
        <f t="shared" si="678"/>
        <v>0</v>
      </c>
    </row>
    <row r="7261" spans="1:27" x14ac:dyDescent="0.2">
      <c r="A7261">
        <v>7260</v>
      </c>
      <c r="B7261" t="s">
        <v>9391</v>
      </c>
      <c r="C7261" s="5">
        <v>42520</v>
      </c>
      <c r="D7261" s="5" t="str">
        <f t="shared" si="683"/>
        <v>2016-05</v>
      </c>
      <c r="E7261" s="5">
        <v>42525</v>
      </c>
      <c r="F7261" t="s">
        <v>55</v>
      </c>
      <c r="G7261" t="s">
        <v>6154</v>
      </c>
      <c r="H7261" t="s">
        <v>6155</v>
      </c>
      <c r="I7261" t="s">
        <v>107</v>
      </c>
      <c r="J7261" t="s">
        <v>32</v>
      </c>
      <c r="K7261" t="s">
        <v>7167</v>
      </c>
      <c r="L7261" t="s">
        <v>119</v>
      </c>
      <c r="M7261">
        <v>54880</v>
      </c>
      <c r="N7261" t="s">
        <v>110</v>
      </c>
      <c r="O7261" t="s">
        <v>3825</v>
      </c>
      <c r="P7261" t="s">
        <v>51</v>
      </c>
      <c r="Q7261" t="s">
        <v>95</v>
      </c>
      <c r="R7261" t="s">
        <v>3826</v>
      </c>
      <c r="S7261">
        <v>45.36</v>
      </c>
      <c r="T7261">
        <v>7</v>
      </c>
      <c r="U7261">
        <v>0</v>
      </c>
      <c r="V7261">
        <v>21.772800000000004</v>
      </c>
      <c r="W7261" s="6">
        <f t="shared" si="682"/>
        <v>0.48000000000000009</v>
      </c>
      <c r="X7261" s="4">
        <f t="shared" si="679"/>
        <v>3.1104000000000007</v>
      </c>
      <c r="Y7261" s="4">
        <f t="shared" si="680"/>
        <v>6.4799999999999995</v>
      </c>
      <c r="Z7261" s="4">
        <f t="shared" si="681"/>
        <v>6.4799999999999995</v>
      </c>
      <c r="AA7261" s="4">
        <f t="shared" si="678"/>
        <v>0</v>
      </c>
    </row>
    <row r="7262" spans="1:27" x14ac:dyDescent="0.2">
      <c r="A7262">
        <v>7261</v>
      </c>
      <c r="B7262" t="s">
        <v>9391</v>
      </c>
      <c r="C7262" s="5">
        <v>42520</v>
      </c>
      <c r="D7262" s="5" t="str">
        <f t="shared" si="683"/>
        <v>2016-05</v>
      </c>
      <c r="E7262" s="5">
        <v>42525</v>
      </c>
      <c r="F7262" t="s">
        <v>55</v>
      </c>
      <c r="G7262" t="s">
        <v>6154</v>
      </c>
      <c r="H7262" t="s">
        <v>6155</v>
      </c>
      <c r="I7262" t="s">
        <v>107</v>
      </c>
      <c r="J7262" t="s">
        <v>32</v>
      </c>
      <c r="K7262" t="s">
        <v>7167</v>
      </c>
      <c r="L7262" t="s">
        <v>119</v>
      </c>
      <c r="M7262">
        <v>54880</v>
      </c>
      <c r="N7262" t="s">
        <v>110</v>
      </c>
      <c r="O7262" t="s">
        <v>4252</v>
      </c>
      <c r="P7262" t="s">
        <v>76</v>
      </c>
      <c r="Q7262" t="s">
        <v>77</v>
      </c>
      <c r="R7262" t="s">
        <v>4253</v>
      </c>
      <c r="S7262">
        <v>125.99</v>
      </c>
      <c r="T7262">
        <v>1</v>
      </c>
      <c r="U7262">
        <v>0</v>
      </c>
      <c r="V7262">
        <v>35.277200000000008</v>
      </c>
      <c r="W7262" s="6">
        <f t="shared" si="682"/>
        <v>0.28000000000000008</v>
      </c>
      <c r="X7262" s="4">
        <f t="shared" si="679"/>
        <v>35.277200000000008</v>
      </c>
      <c r="Y7262" s="4">
        <f t="shared" si="680"/>
        <v>125.99</v>
      </c>
      <c r="Z7262" s="4">
        <f t="shared" si="681"/>
        <v>125.99</v>
      </c>
      <c r="AA7262" s="4">
        <f t="shared" si="678"/>
        <v>0</v>
      </c>
    </row>
    <row r="7263" spans="1:27" x14ac:dyDescent="0.2">
      <c r="A7263">
        <v>7262</v>
      </c>
      <c r="B7263" t="s">
        <v>9392</v>
      </c>
      <c r="C7263" s="5">
        <v>42896</v>
      </c>
      <c r="D7263" s="5" t="str">
        <f t="shared" si="683"/>
        <v>2017-06</v>
      </c>
      <c r="E7263" s="5">
        <v>42899</v>
      </c>
      <c r="F7263" t="s">
        <v>28</v>
      </c>
      <c r="G7263" t="s">
        <v>3672</v>
      </c>
      <c r="H7263" t="s">
        <v>3673</v>
      </c>
      <c r="I7263" t="s">
        <v>46</v>
      </c>
      <c r="J7263" t="s">
        <v>32</v>
      </c>
      <c r="K7263" t="s">
        <v>5427</v>
      </c>
      <c r="L7263" t="s">
        <v>48</v>
      </c>
      <c r="M7263">
        <v>91360</v>
      </c>
      <c r="N7263" t="s">
        <v>49</v>
      </c>
      <c r="O7263" t="s">
        <v>7859</v>
      </c>
      <c r="P7263" t="s">
        <v>51</v>
      </c>
      <c r="Q7263" t="s">
        <v>73</v>
      </c>
      <c r="R7263" t="s">
        <v>7860</v>
      </c>
      <c r="S7263">
        <v>14.700000000000001</v>
      </c>
      <c r="T7263">
        <v>7</v>
      </c>
      <c r="U7263">
        <v>0</v>
      </c>
      <c r="V7263">
        <v>4.1160000000000005</v>
      </c>
      <c r="W7263" s="6">
        <f t="shared" si="682"/>
        <v>0.28000000000000003</v>
      </c>
      <c r="X7263" s="4">
        <f t="shared" si="679"/>
        <v>0.58800000000000008</v>
      </c>
      <c r="Y7263" s="4">
        <f t="shared" si="680"/>
        <v>2.1</v>
      </c>
      <c r="Z7263" s="4">
        <f t="shared" si="681"/>
        <v>2.1</v>
      </c>
      <c r="AA7263" s="4">
        <f t="shared" si="678"/>
        <v>0</v>
      </c>
    </row>
    <row r="7264" spans="1:27" x14ac:dyDescent="0.2">
      <c r="A7264">
        <v>7263</v>
      </c>
      <c r="B7264" t="s">
        <v>9393</v>
      </c>
      <c r="C7264" s="5">
        <v>43030</v>
      </c>
      <c r="D7264" s="5" t="str">
        <f t="shared" si="683"/>
        <v>2017-10</v>
      </c>
      <c r="E7264" s="5">
        <v>43036</v>
      </c>
      <c r="F7264" t="s">
        <v>55</v>
      </c>
      <c r="G7264" t="s">
        <v>4250</v>
      </c>
      <c r="H7264" t="s">
        <v>4251</v>
      </c>
      <c r="I7264" t="s">
        <v>46</v>
      </c>
      <c r="J7264" t="s">
        <v>32</v>
      </c>
      <c r="K7264" t="s">
        <v>151</v>
      </c>
      <c r="L7264" t="s">
        <v>152</v>
      </c>
      <c r="M7264">
        <v>19134</v>
      </c>
      <c r="N7264" t="s">
        <v>153</v>
      </c>
      <c r="O7264" t="s">
        <v>253</v>
      </c>
      <c r="P7264" t="s">
        <v>76</v>
      </c>
      <c r="Q7264" t="s">
        <v>77</v>
      </c>
      <c r="R7264" t="s">
        <v>254</v>
      </c>
      <c r="S7264">
        <v>32.700000000000003</v>
      </c>
      <c r="T7264">
        <v>5</v>
      </c>
      <c r="U7264">
        <v>0.4</v>
      </c>
      <c r="V7264">
        <v>-6.5399999999999991</v>
      </c>
      <c r="W7264" s="6">
        <f t="shared" si="682"/>
        <v>-0.19999999999999996</v>
      </c>
      <c r="X7264" s="4">
        <f t="shared" si="679"/>
        <v>-1.3079999999999998</v>
      </c>
      <c r="Y7264" s="4">
        <f t="shared" si="680"/>
        <v>6.5400000000000009</v>
      </c>
      <c r="Z7264" s="4">
        <f t="shared" si="681"/>
        <v>10.9</v>
      </c>
      <c r="AA7264" s="4">
        <f t="shared" si="678"/>
        <v>13.080000000000002</v>
      </c>
    </row>
    <row r="7265" spans="1:27" x14ac:dyDescent="0.2">
      <c r="A7265">
        <v>7264</v>
      </c>
      <c r="B7265" t="s">
        <v>9393</v>
      </c>
      <c r="C7265" s="5">
        <v>43030</v>
      </c>
      <c r="D7265" s="5" t="str">
        <f t="shared" si="683"/>
        <v>2017-10</v>
      </c>
      <c r="E7265" s="5">
        <v>43036</v>
      </c>
      <c r="F7265" t="s">
        <v>55</v>
      </c>
      <c r="G7265" t="s">
        <v>4250</v>
      </c>
      <c r="H7265" t="s">
        <v>4251</v>
      </c>
      <c r="I7265" t="s">
        <v>46</v>
      </c>
      <c r="J7265" t="s">
        <v>32</v>
      </c>
      <c r="K7265" t="s">
        <v>151</v>
      </c>
      <c r="L7265" t="s">
        <v>152</v>
      </c>
      <c r="M7265">
        <v>19134</v>
      </c>
      <c r="N7265" t="s">
        <v>153</v>
      </c>
      <c r="O7265" t="s">
        <v>7439</v>
      </c>
      <c r="P7265" t="s">
        <v>51</v>
      </c>
      <c r="Q7265" t="s">
        <v>178</v>
      </c>
      <c r="R7265" t="s">
        <v>7440</v>
      </c>
      <c r="S7265">
        <v>31.680000000000003</v>
      </c>
      <c r="T7265">
        <v>4</v>
      </c>
      <c r="U7265">
        <v>0.2</v>
      </c>
      <c r="V7265">
        <v>11.087999999999997</v>
      </c>
      <c r="W7265" s="6">
        <f t="shared" si="682"/>
        <v>0.34999999999999987</v>
      </c>
      <c r="X7265" s="4">
        <f t="shared" si="679"/>
        <v>2.7719999999999994</v>
      </c>
      <c r="Y7265" s="4">
        <f t="shared" si="680"/>
        <v>7.9200000000000008</v>
      </c>
      <c r="Z7265" s="4">
        <f t="shared" si="681"/>
        <v>9.9</v>
      </c>
      <c r="AA7265" s="4">
        <f t="shared" si="678"/>
        <v>6.3360000000000012</v>
      </c>
    </row>
    <row r="7266" spans="1:27" x14ac:dyDescent="0.2">
      <c r="A7266">
        <v>7265</v>
      </c>
      <c r="B7266" t="s">
        <v>9394</v>
      </c>
      <c r="C7266" s="5">
        <v>42899</v>
      </c>
      <c r="D7266" s="5" t="str">
        <f t="shared" si="683"/>
        <v>2017-06</v>
      </c>
      <c r="E7266" s="5">
        <v>42903</v>
      </c>
      <c r="F7266" t="s">
        <v>55</v>
      </c>
      <c r="G7266" t="s">
        <v>392</v>
      </c>
      <c r="H7266" t="s">
        <v>393</v>
      </c>
      <c r="I7266" t="s">
        <v>31</v>
      </c>
      <c r="J7266" t="s">
        <v>32</v>
      </c>
      <c r="K7266" t="s">
        <v>323</v>
      </c>
      <c r="L7266" t="s">
        <v>324</v>
      </c>
      <c r="M7266">
        <v>22153</v>
      </c>
      <c r="N7266" t="s">
        <v>35</v>
      </c>
      <c r="O7266" t="s">
        <v>6403</v>
      </c>
      <c r="P7266" t="s">
        <v>51</v>
      </c>
      <c r="Q7266" t="s">
        <v>73</v>
      </c>
      <c r="R7266" t="s">
        <v>6404</v>
      </c>
      <c r="S7266">
        <v>181.86</v>
      </c>
      <c r="T7266">
        <v>7</v>
      </c>
      <c r="U7266">
        <v>0</v>
      </c>
      <c r="V7266">
        <v>50.9208</v>
      </c>
      <c r="W7266" s="6">
        <f t="shared" si="682"/>
        <v>0.27999999999999997</v>
      </c>
      <c r="X7266" s="4">
        <f t="shared" si="679"/>
        <v>7.2744</v>
      </c>
      <c r="Y7266" s="4">
        <f t="shared" si="680"/>
        <v>25.98</v>
      </c>
      <c r="Z7266" s="4">
        <f t="shared" si="681"/>
        <v>25.98</v>
      </c>
      <c r="AA7266" s="4">
        <f t="shared" si="678"/>
        <v>0</v>
      </c>
    </row>
    <row r="7267" spans="1:27" x14ac:dyDescent="0.2">
      <c r="A7267">
        <v>7266</v>
      </c>
      <c r="B7267" t="s">
        <v>9395</v>
      </c>
      <c r="C7267" s="5">
        <v>41966</v>
      </c>
      <c r="D7267" s="5" t="str">
        <f t="shared" si="683"/>
        <v>2014-11</v>
      </c>
      <c r="E7267" s="5">
        <v>41969</v>
      </c>
      <c r="F7267" t="s">
        <v>28</v>
      </c>
      <c r="G7267" t="s">
        <v>3870</v>
      </c>
      <c r="H7267" t="s">
        <v>3871</v>
      </c>
      <c r="I7267" t="s">
        <v>46</v>
      </c>
      <c r="J7267" t="s">
        <v>32</v>
      </c>
      <c r="K7267" t="s">
        <v>189</v>
      </c>
      <c r="L7267" t="s">
        <v>109</v>
      </c>
      <c r="M7267">
        <v>77095</v>
      </c>
      <c r="N7267" t="s">
        <v>110</v>
      </c>
      <c r="O7267" t="s">
        <v>3559</v>
      </c>
      <c r="P7267" t="s">
        <v>37</v>
      </c>
      <c r="Q7267" t="s">
        <v>41</v>
      </c>
      <c r="R7267" t="s">
        <v>3560</v>
      </c>
      <c r="S7267">
        <v>155.37199999999999</v>
      </c>
      <c r="T7267">
        <v>2</v>
      </c>
      <c r="U7267">
        <v>0.3</v>
      </c>
      <c r="V7267">
        <v>-35.513599999999997</v>
      </c>
      <c r="W7267" s="6">
        <f t="shared" si="682"/>
        <v>-0.22857142857142856</v>
      </c>
      <c r="X7267" s="4">
        <f t="shared" si="679"/>
        <v>-17.756799999999998</v>
      </c>
      <c r="Y7267" s="4">
        <f t="shared" si="680"/>
        <v>77.685999999999993</v>
      </c>
      <c r="Z7267" s="4">
        <f t="shared" si="681"/>
        <v>110.97999999999999</v>
      </c>
      <c r="AA7267" s="4">
        <f t="shared" si="678"/>
        <v>46.611599999999996</v>
      </c>
    </row>
    <row r="7268" spans="1:27" x14ac:dyDescent="0.2">
      <c r="A7268">
        <v>7267</v>
      </c>
      <c r="B7268" t="s">
        <v>9396</v>
      </c>
      <c r="C7268" s="5">
        <v>42963</v>
      </c>
      <c r="D7268" s="5" t="str">
        <f t="shared" si="683"/>
        <v>2017-08</v>
      </c>
      <c r="E7268" s="5">
        <v>42963</v>
      </c>
      <c r="F7268" t="s">
        <v>1298</v>
      </c>
      <c r="G7268" t="s">
        <v>6475</v>
      </c>
      <c r="H7268" t="s">
        <v>6476</v>
      </c>
      <c r="I7268" t="s">
        <v>31</v>
      </c>
      <c r="J7268" t="s">
        <v>32</v>
      </c>
      <c r="K7268" t="s">
        <v>387</v>
      </c>
      <c r="L7268" t="s">
        <v>340</v>
      </c>
      <c r="M7268">
        <v>38401</v>
      </c>
      <c r="N7268" t="s">
        <v>35</v>
      </c>
      <c r="O7268" t="s">
        <v>2057</v>
      </c>
      <c r="P7268" t="s">
        <v>51</v>
      </c>
      <c r="Q7268" t="s">
        <v>80</v>
      </c>
      <c r="R7268" t="s">
        <v>2058</v>
      </c>
      <c r="S7268">
        <v>13.428000000000003</v>
      </c>
      <c r="T7268">
        <v>3</v>
      </c>
      <c r="U7268">
        <v>0.7</v>
      </c>
      <c r="V7268">
        <v>-11.190000000000001</v>
      </c>
      <c r="W7268" s="6">
        <f t="shared" si="682"/>
        <v>-0.83333333333333326</v>
      </c>
      <c r="X7268" s="4">
        <f t="shared" si="679"/>
        <v>-3.7300000000000004</v>
      </c>
      <c r="Y7268" s="4">
        <f t="shared" si="680"/>
        <v>4.4760000000000009</v>
      </c>
      <c r="Z7268" s="4">
        <f t="shared" si="681"/>
        <v>14.92</v>
      </c>
      <c r="AA7268" s="4">
        <f t="shared" si="678"/>
        <v>9.3996000000000013</v>
      </c>
    </row>
    <row r="7269" spans="1:27" x14ac:dyDescent="0.2">
      <c r="A7269">
        <v>7268</v>
      </c>
      <c r="B7269" t="s">
        <v>9396</v>
      </c>
      <c r="C7269" s="5">
        <v>42963</v>
      </c>
      <c r="D7269" s="5" t="str">
        <f t="shared" si="683"/>
        <v>2017-08</v>
      </c>
      <c r="E7269" s="5">
        <v>42963</v>
      </c>
      <c r="F7269" t="s">
        <v>1298</v>
      </c>
      <c r="G7269" t="s">
        <v>6475</v>
      </c>
      <c r="H7269" t="s">
        <v>6476</v>
      </c>
      <c r="I7269" t="s">
        <v>31</v>
      </c>
      <c r="J7269" t="s">
        <v>32</v>
      </c>
      <c r="K7269" t="s">
        <v>387</v>
      </c>
      <c r="L7269" t="s">
        <v>340</v>
      </c>
      <c r="M7269">
        <v>38401</v>
      </c>
      <c r="N7269" t="s">
        <v>35</v>
      </c>
      <c r="O7269" t="s">
        <v>4028</v>
      </c>
      <c r="P7269" t="s">
        <v>51</v>
      </c>
      <c r="Q7269" t="s">
        <v>64</v>
      </c>
      <c r="R7269" t="s">
        <v>4029</v>
      </c>
      <c r="S7269">
        <v>67.13600000000001</v>
      </c>
      <c r="T7269">
        <v>4</v>
      </c>
      <c r="U7269">
        <v>0.2</v>
      </c>
      <c r="V7269">
        <v>-0.83920000000000172</v>
      </c>
      <c r="W7269" s="6">
        <f t="shared" si="682"/>
        <v>-1.2500000000000023E-2</v>
      </c>
      <c r="X7269" s="4">
        <f t="shared" si="679"/>
        <v>-0.20980000000000043</v>
      </c>
      <c r="Y7269" s="4">
        <f t="shared" si="680"/>
        <v>16.784000000000002</v>
      </c>
      <c r="Z7269" s="4">
        <f t="shared" si="681"/>
        <v>20.98</v>
      </c>
      <c r="AA7269" s="4">
        <f t="shared" si="678"/>
        <v>13.427200000000003</v>
      </c>
    </row>
    <row r="7270" spans="1:27" x14ac:dyDescent="0.2">
      <c r="A7270">
        <v>7269</v>
      </c>
      <c r="B7270" t="s">
        <v>9397</v>
      </c>
      <c r="C7270" s="5">
        <v>42383</v>
      </c>
      <c r="D7270" s="5" t="str">
        <f t="shared" si="683"/>
        <v>2016-01</v>
      </c>
      <c r="E7270" s="5">
        <v>42389</v>
      </c>
      <c r="F7270" t="s">
        <v>55</v>
      </c>
      <c r="G7270" t="s">
        <v>1417</v>
      </c>
      <c r="H7270" t="s">
        <v>1418</v>
      </c>
      <c r="I7270" t="s">
        <v>31</v>
      </c>
      <c r="J7270" t="s">
        <v>32</v>
      </c>
      <c r="K7270" t="s">
        <v>92</v>
      </c>
      <c r="L7270" t="s">
        <v>93</v>
      </c>
      <c r="M7270">
        <v>28027</v>
      </c>
      <c r="N7270" t="s">
        <v>35</v>
      </c>
      <c r="O7270" t="s">
        <v>6815</v>
      </c>
      <c r="P7270" t="s">
        <v>51</v>
      </c>
      <c r="Q7270" t="s">
        <v>95</v>
      </c>
      <c r="R7270" t="s">
        <v>6816</v>
      </c>
      <c r="S7270">
        <v>89.567999999999998</v>
      </c>
      <c r="T7270">
        <v>2</v>
      </c>
      <c r="U7270">
        <v>0.2</v>
      </c>
      <c r="V7270">
        <v>32.468400000000003</v>
      </c>
      <c r="W7270" s="6">
        <f t="shared" si="682"/>
        <v>0.36250000000000004</v>
      </c>
      <c r="X7270" s="4">
        <f t="shared" si="679"/>
        <v>16.234200000000001</v>
      </c>
      <c r="Y7270" s="4">
        <f t="shared" si="680"/>
        <v>44.783999999999999</v>
      </c>
      <c r="Z7270" s="4">
        <f t="shared" si="681"/>
        <v>55.98</v>
      </c>
      <c r="AA7270" s="4">
        <f t="shared" si="678"/>
        <v>17.913599999999999</v>
      </c>
    </row>
    <row r="7271" spans="1:27" x14ac:dyDescent="0.2">
      <c r="A7271">
        <v>7270</v>
      </c>
      <c r="B7271" t="s">
        <v>9397</v>
      </c>
      <c r="C7271" s="5">
        <v>42383</v>
      </c>
      <c r="D7271" s="5" t="str">
        <f t="shared" si="683"/>
        <v>2016-01</v>
      </c>
      <c r="E7271" s="5">
        <v>42389</v>
      </c>
      <c r="F7271" t="s">
        <v>55</v>
      </c>
      <c r="G7271" t="s">
        <v>1417</v>
      </c>
      <c r="H7271" t="s">
        <v>1418</v>
      </c>
      <c r="I7271" t="s">
        <v>31</v>
      </c>
      <c r="J7271" t="s">
        <v>32</v>
      </c>
      <c r="K7271" t="s">
        <v>92</v>
      </c>
      <c r="L7271" t="s">
        <v>93</v>
      </c>
      <c r="M7271">
        <v>28027</v>
      </c>
      <c r="N7271" t="s">
        <v>35</v>
      </c>
      <c r="O7271" t="s">
        <v>9398</v>
      </c>
      <c r="P7271" t="s">
        <v>37</v>
      </c>
      <c r="Q7271" t="s">
        <v>70</v>
      </c>
      <c r="R7271" t="s">
        <v>9399</v>
      </c>
      <c r="S7271">
        <v>315.77600000000007</v>
      </c>
      <c r="T7271">
        <v>8</v>
      </c>
      <c r="U7271">
        <v>0.2</v>
      </c>
      <c r="V7271">
        <v>31.577600000000018</v>
      </c>
      <c r="W7271" s="6">
        <f t="shared" si="682"/>
        <v>0.10000000000000003</v>
      </c>
      <c r="X7271" s="4">
        <f t="shared" si="679"/>
        <v>3.9472000000000023</v>
      </c>
      <c r="Y7271" s="4">
        <f t="shared" si="680"/>
        <v>39.472000000000008</v>
      </c>
      <c r="Z7271" s="4">
        <f t="shared" si="681"/>
        <v>49.340000000000011</v>
      </c>
      <c r="AA7271" s="4">
        <f t="shared" si="678"/>
        <v>63.155200000000015</v>
      </c>
    </row>
    <row r="7272" spans="1:27" x14ac:dyDescent="0.2">
      <c r="A7272">
        <v>7271</v>
      </c>
      <c r="B7272" t="s">
        <v>9400</v>
      </c>
      <c r="C7272" s="5">
        <v>42629</v>
      </c>
      <c r="D7272" s="5" t="str">
        <f t="shared" si="683"/>
        <v>2016-09</v>
      </c>
      <c r="E7272" s="5">
        <v>42635</v>
      </c>
      <c r="F7272" t="s">
        <v>55</v>
      </c>
      <c r="G7272" t="s">
        <v>3953</v>
      </c>
      <c r="H7272" t="s">
        <v>3954</v>
      </c>
      <c r="I7272" t="s">
        <v>46</v>
      </c>
      <c r="J7272" t="s">
        <v>32</v>
      </c>
      <c r="K7272" t="s">
        <v>636</v>
      </c>
      <c r="L7272" t="s">
        <v>48</v>
      </c>
      <c r="M7272">
        <v>95123</v>
      </c>
      <c r="N7272" t="s">
        <v>49</v>
      </c>
      <c r="O7272" t="s">
        <v>4662</v>
      </c>
      <c r="P7272" t="s">
        <v>37</v>
      </c>
      <c r="Q7272" t="s">
        <v>38</v>
      </c>
      <c r="R7272" t="s">
        <v>4663</v>
      </c>
      <c r="S7272">
        <v>273.666</v>
      </c>
      <c r="T7272">
        <v>2</v>
      </c>
      <c r="U7272">
        <v>0.15</v>
      </c>
      <c r="V7272">
        <v>-12.878400000000013</v>
      </c>
      <c r="W7272" s="6">
        <f t="shared" si="682"/>
        <v>-4.7058823529411813E-2</v>
      </c>
      <c r="X7272" s="4">
        <f t="shared" si="679"/>
        <v>-6.4392000000000067</v>
      </c>
      <c r="Y7272" s="4">
        <f t="shared" si="680"/>
        <v>136.833</v>
      </c>
      <c r="Z7272" s="4">
        <f t="shared" si="681"/>
        <v>160.97999999999999</v>
      </c>
      <c r="AA7272" s="4">
        <f t="shared" si="678"/>
        <v>41.049900000000001</v>
      </c>
    </row>
    <row r="7273" spans="1:27" x14ac:dyDescent="0.2">
      <c r="A7273">
        <v>7272</v>
      </c>
      <c r="B7273" t="s">
        <v>9400</v>
      </c>
      <c r="C7273" s="5">
        <v>42629</v>
      </c>
      <c r="D7273" s="5" t="str">
        <f t="shared" si="683"/>
        <v>2016-09</v>
      </c>
      <c r="E7273" s="5">
        <v>42635</v>
      </c>
      <c r="F7273" t="s">
        <v>55</v>
      </c>
      <c r="G7273" t="s">
        <v>3953</v>
      </c>
      <c r="H7273" t="s">
        <v>3954</v>
      </c>
      <c r="I7273" t="s">
        <v>46</v>
      </c>
      <c r="J7273" t="s">
        <v>32</v>
      </c>
      <c r="K7273" t="s">
        <v>636</v>
      </c>
      <c r="L7273" t="s">
        <v>48</v>
      </c>
      <c r="M7273">
        <v>95123</v>
      </c>
      <c r="N7273" t="s">
        <v>49</v>
      </c>
      <c r="O7273" t="s">
        <v>5310</v>
      </c>
      <c r="P7273" t="s">
        <v>51</v>
      </c>
      <c r="Q7273" t="s">
        <v>83</v>
      </c>
      <c r="R7273" t="s">
        <v>5311</v>
      </c>
      <c r="S7273">
        <v>17.48</v>
      </c>
      <c r="T7273">
        <v>4</v>
      </c>
      <c r="U7273">
        <v>0</v>
      </c>
      <c r="V7273">
        <v>4.5448000000000004</v>
      </c>
      <c r="W7273" s="6">
        <f t="shared" si="682"/>
        <v>0.26</v>
      </c>
      <c r="X7273" s="4">
        <f t="shared" si="679"/>
        <v>1.1362000000000001</v>
      </c>
      <c r="Y7273" s="4">
        <f t="shared" si="680"/>
        <v>4.37</v>
      </c>
      <c r="Z7273" s="4">
        <f t="shared" si="681"/>
        <v>4.37</v>
      </c>
      <c r="AA7273" s="4">
        <f t="shared" si="678"/>
        <v>0</v>
      </c>
    </row>
    <row r="7274" spans="1:27" x14ac:dyDescent="0.2">
      <c r="A7274">
        <v>7273</v>
      </c>
      <c r="B7274" t="s">
        <v>9401</v>
      </c>
      <c r="C7274" s="5">
        <v>42653</v>
      </c>
      <c r="D7274" s="5" t="str">
        <f t="shared" si="683"/>
        <v>2016-10</v>
      </c>
      <c r="E7274" s="5">
        <v>42657</v>
      </c>
      <c r="F7274" t="s">
        <v>55</v>
      </c>
      <c r="G7274" t="s">
        <v>3611</v>
      </c>
      <c r="H7274" t="s">
        <v>3612</v>
      </c>
      <c r="I7274" t="s">
        <v>46</v>
      </c>
      <c r="J7274" t="s">
        <v>32</v>
      </c>
      <c r="K7274" t="s">
        <v>4502</v>
      </c>
      <c r="L7274" t="s">
        <v>93</v>
      </c>
      <c r="M7274">
        <v>27405</v>
      </c>
      <c r="N7274" t="s">
        <v>35</v>
      </c>
      <c r="O7274" t="s">
        <v>1969</v>
      </c>
      <c r="P7274" t="s">
        <v>51</v>
      </c>
      <c r="Q7274" t="s">
        <v>584</v>
      </c>
      <c r="R7274" t="s">
        <v>1970</v>
      </c>
      <c r="S7274">
        <v>20.608000000000004</v>
      </c>
      <c r="T7274">
        <v>2</v>
      </c>
      <c r="U7274">
        <v>0.2</v>
      </c>
      <c r="V7274">
        <v>-4.3792000000000009</v>
      </c>
      <c r="W7274" s="6">
        <f t="shared" si="682"/>
        <v>-0.21249999999999999</v>
      </c>
      <c r="X7274" s="4">
        <f t="shared" si="679"/>
        <v>-2.1896000000000004</v>
      </c>
      <c r="Y7274" s="4">
        <f t="shared" si="680"/>
        <v>10.304000000000002</v>
      </c>
      <c r="Z7274" s="4">
        <f t="shared" si="681"/>
        <v>12.880000000000003</v>
      </c>
      <c r="AA7274" s="4">
        <f t="shared" si="678"/>
        <v>4.1216000000000008</v>
      </c>
    </row>
    <row r="7275" spans="1:27" x14ac:dyDescent="0.2">
      <c r="A7275">
        <v>7274</v>
      </c>
      <c r="B7275" t="s">
        <v>9401</v>
      </c>
      <c r="C7275" s="5">
        <v>42653</v>
      </c>
      <c r="D7275" s="5" t="str">
        <f t="shared" si="683"/>
        <v>2016-10</v>
      </c>
      <c r="E7275" s="5">
        <v>42657</v>
      </c>
      <c r="F7275" t="s">
        <v>55</v>
      </c>
      <c r="G7275" t="s">
        <v>3611</v>
      </c>
      <c r="H7275" t="s">
        <v>3612</v>
      </c>
      <c r="I7275" t="s">
        <v>46</v>
      </c>
      <c r="J7275" t="s">
        <v>32</v>
      </c>
      <c r="K7275" t="s">
        <v>4502</v>
      </c>
      <c r="L7275" t="s">
        <v>93</v>
      </c>
      <c r="M7275">
        <v>27405</v>
      </c>
      <c r="N7275" t="s">
        <v>35</v>
      </c>
      <c r="O7275" t="s">
        <v>1030</v>
      </c>
      <c r="P7275" t="s">
        <v>51</v>
      </c>
      <c r="Q7275" t="s">
        <v>80</v>
      </c>
      <c r="R7275" t="s">
        <v>1031</v>
      </c>
      <c r="S7275">
        <v>4.0950000000000006</v>
      </c>
      <c r="T7275">
        <v>3</v>
      </c>
      <c r="U7275">
        <v>0.7</v>
      </c>
      <c r="V7275">
        <v>-2.7300000000000004</v>
      </c>
      <c r="W7275" s="6">
        <f t="shared" si="682"/>
        <v>-0.66666666666666663</v>
      </c>
      <c r="X7275" s="4">
        <f t="shared" si="679"/>
        <v>-0.91000000000000014</v>
      </c>
      <c r="Y7275" s="4">
        <f t="shared" si="680"/>
        <v>1.3650000000000002</v>
      </c>
      <c r="Z7275" s="4">
        <f t="shared" si="681"/>
        <v>4.55</v>
      </c>
      <c r="AA7275" s="4">
        <f t="shared" si="678"/>
        <v>2.8665000000000003</v>
      </c>
    </row>
    <row r="7276" spans="1:27" x14ac:dyDescent="0.2">
      <c r="A7276">
        <v>7275</v>
      </c>
      <c r="B7276" t="s">
        <v>9402</v>
      </c>
      <c r="C7276" s="5">
        <v>42321</v>
      </c>
      <c r="D7276" s="5" t="str">
        <f t="shared" si="683"/>
        <v>2015-11</v>
      </c>
      <c r="E7276" s="5">
        <v>42325</v>
      </c>
      <c r="F7276" t="s">
        <v>55</v>
      </c>
      <c r="G7276" t="s">
        <v>5165</v>
      </c>
      <c r="H7276" t="s">
        <v>5166</v>
      </c>
      <c r="I7276" t="s">
        <v>107</v>
      </c>
      <c r="J7276" t="s">
        <v>32</v>
      </c>
      <c r="K7276" t="s">
        <v>8045</v>
      </c>
      <c r="L7276" t="s">
        <v>1772</v>
      </c>
      <c r="M7276">
        <v>59601</v>
      </c>
      <c r="N7276" t="s">
        <v>49</v>
      </c>
      <c r="O7276" t="s">
        <v>6362</v>
      </c>
      <c r="P7276" t="s">
        <v>76</v>
      </c>
      <c r="Q7276" t="s">
        <v>77</v>
      </c>
      <c r="R7276" t="s">
        <v>6363</v>
      </c>
      <c r="S7276">
        <v>339.96000000000004</v>
      </c>
      <c r="T7276">
        <v>5</v>
      </c>
      <c r="U7276">
        <v>0.2</v>
      </c>
      <c r="V7276">
        <v>42.494999999999948</v>
      </c>
      <c r="W7276" s="6">
        <f t="shared" si="682"/>
        <v>0.12499999999999983</v>
      </c>
      <c r="X7276" s="4">
        <f t="shared" si="679"/>
        <v>8.4989999999999899</v>
      </c>
      <c r="Y7276" s="4">
        <f t="shared" si="680"/>
        <v>67.992000000000004</v>
      </c>
      <c r="Z7276" s="4">
        <f t="shared" si="681"/>
        <v>84.990000000000009</v>
      </c>
      <c r="AA7276" s="4">
        <f t="shared" si="678"/>
        <v>67.992000000000004</v>
      </c>
    </row>
    <row r="7277" spans="1:27" x14ac:dyDescent="0.2">
      <c r="A7277">
        <v>7276</v>
      </c>
      <c r="B7277" t="s">
        <v>9402</v>
      </c>
      <c r="C7277" s="5">
        <v>42321</v>
      </c>
      <c r="D7277" s="5" t="str">
        <f t="shared" si="683"/>
        <v>2015-11</v>
      </c>
      <c r="E7277" s="5">
        <v>42325</v>
      </c>
      <c r="F7277" t="s">
        <v>55</v>
      </c>
      <c r="G7277" t="s">
        <v>5165</v>
      </c>
      <c r="H7277" t="s">
        <v>5166</v>
      </c>
      <c r="I7277" t="s">
        <v>107</v>
      </c>
      <c r="J7277" t="s">
        <v>32</v>
      </c>
      <c r="K7277" t="s">
        <v>8045</v>
      </c>
      <c r="L7277" t="s">
        <v>1772</v>
      </c>
      <c r="M7277">
        <v>59601</v>
      </c>
      <c r="N7277" t="s">
        <v>49</v>
      </c>
      <c r="O7277" t="s">
        <v>2533</v>
      </c>
      <c r="P7277" t="s">
        <v>37</v>
      </c>
      <c r="Q7277" t="s">
        <v>70</v>
      </c>
      <c r="R7277" t="s">
        <v>2534</v>
      </c>
      <c r="S7277">
        <v>63.980000000000004</v>
      </c>
      <c r="T7277">
        <v>7</v>
      </c>
      <c r="U7277">
        <v>0</v>
      </c>
      <c r="V7277">
        <v>21.7532</v>
      </c>
      <c r="W7277" s="6">
        <f t="shared" si="682"/>
        <v>0.33999999999999997</v>
      </c>
      <c r="X7277" s="4">
        <f t="shared" si="679"/>
        <v>3.1076000000000001</v>
      </c>
      <c r="Y7277" s="4">
        <f t="shared" si="680"/>
        <v>9.14</v>
      </c>
      <c r="Z7277" s="4">
        <f t="shared" si="681"/>
        <v>9.14</v>
      </c>
      <c r="AA7277" s="4">
        <f t="shared" si="678"/>
        <v>0</v>
      </c>
    </row>
    <row r="7278" spans="1:27" x14ac:dyDescent="0.2">
      <c r="A7278">
        <v>7277</v>
      </c>
      <c r="B7278" t="s">
        <v>9403</v>
      </c>
      <c r="C7278" s="5">
        <v>41945</v>
      </c>
      <c r="D7278" s="5" t="str">
        <f t="shared" si="683"/>
        <v>2014-11</v>
      </c>
      <c r="E7278" s="5">
        <v>41949</v>
      </c>
      <c r="F7278" t="s">
        <v>55</v>
      </c>
      <c r="G7278" t="s">
        <v>3801</v>
      </c>
      <c r="H7278" t="s">
        <v>3802</v>
      </c>
      <c r="I7278" t="s">
        <v>107</v>
      </c>
      <c r="J7278" t="s">
        <v>32</v>
      </c>
      <c r="K7278" t="s">
        <v>58</v>
      </c>
      <c r="L7278" t="s">
        <v>59</v>
      </c>
      <c r="M7278">
        <v>33311</v>
      </c>
      <c r="N7278" t="s">
        <v>35</v>
      </c>
      <c r="O7278" t="s">
        <v>5489</v>
      </c>
      <c r="P7278" t="s">
        <v>76</v>
      </c>
      <c r="Q7278" t="s">
        <v>166</v>
      </c>
      <c r="R7278" t="s">
        <v>5490</v>
      </c>
      <c r="S7278">
        <v>799.92000000000007</v>
      </c>
      <c r="T7278">
        <v>10</v>
      </c>
      <c r="U7278">
        <v>0.2</v>
      </c>
      <c r="V7278">
        <v>239.976</v>
      </c>
      <c r="W7278" s="6">
        <f t="shared" si="682"/>
        <v>0.3</v>
      </c>
      <c r="X7278" s="4">
        <f t="shared" si="679"/>
        <v>23.997599999999998</v>
      </c>
      <c r="Y7278" s="4">
        <f t="shared" si="680"/>
        <v>79.992000000000004</v>
      </c>
      <c r="Z7278" s="4">
        <f t="shared" si="681"/>
        <v>99.990000000000009</v>
      </c>
      <c r="AA7278" s="4">
        <f t="shared" si="678"/>
        <v>159.98400000000004</v>
      </c>
    </row>
    <row r="7279" spans="1:27" x14ac:dyDescent="0.2">
      <c r="A7279">
        <v>7278</v>
      </c>
      <c r="B7279" t="s">
        <v>9404</v>
      </c>
      <c r="C7279" s="5">
        <v>42570</v>
      </c>
      <c r="D7279" s="5" t="str">
        <f t="shared" si="683"/>
        <v>2016-07</v>
      </c>
      <c r="E7279" s="5">
        <v>42572</v>
      </c>
      <c r="F7279" t="s">
        <v>193</v>
      </c>
      <c r="G7279" t="s">
        <v>3620</v>
      </c>
      <c r="H7279" t="s">
        <v>3621</v>
      </c>
      <c r="I7279" t="s">
        <v>107</v>
      </c>
      <c r="J7279" t="s">
        <v>32</v>
      </c>
      <c r="K7279" t="s">
        <v>132</v>
      </c>
      <c r="L7279" t="s">
        <v>48</v>
      </c>
      <c r="M7279">
        <v>94110</v>
      </c>
      <c r="N7279" t="s">
        <v>49</v>
      </c>
      <c r="O7279" t="s">
        <v>9197</v>
      </c>
      <c r="P7279" t="s">
        <v>76</v>
      </c>
      <c r="Q7279" t="s">
        <v>77</v>
      </c>
      <c r="R7279" t="s">
        <v>9198</v>
      </c>
      <c r="S7279">
        <v>35.984000000000002</v>
      </c>
      <c r="T7279">
        <v>2</v>
      </c>
      <c r="U7279">
        <v>0.2</v>
      </c>
      <c r="V7279">
        <v>4.4979999999999958</v>
      </c>
      <c r="W7279" s="6">
        <f t="shared" si="682"/>
        <v>0.12499999999999988</v>
      </c>
      <c r="X7279" s="4">
        <f t="shared" si="679"/>
        <v>2.2489999999999979</v>
      </c>
      <c r="Y7279" s="4">
        <f t="shared" si="680"/>
        <v>17.992000000000001</v>
      </c>
      <c r="Z7279" s="4">
        <f t="shared" si="681"/>
        <v>22.49</v>
      </c>
      <c r="AA7279" s="4">
        <f t="shared" si="678"/>
        <v>7.1968000000000005</v>
      </c>
    </row>
    <row r="7280" spans="1:27" x14ac:dyDescent="0.2">
      <c r="A7280">
        <v>7279</v>
      </c>
      <c r="B7280" t="s">
        <v>9404</v>
      </c>
      <c r="C7280" s="5">
        <v>42570</v>
      </c>
      <c r="D7280" s="5" t="str">
        <f t="shared" si="683"/>
        <v>2016-07</v>
      </c>
      <c r="E7280" s="5">
        <v>42572</v>
      </c>
      <c r="F7280" t="s">
        <v>193</v>
      </c>
      <c r="G7280" t="s">
        <v>3620</v>
      </c>
      <c r="H7280" t="s">
        <v>3621</v>
      </c>
      <c r="I7280" t="s">
        <v>107</v>
      </c>
      <c r="J7280" t="s">
        <v>32</v>
      </c>
      <c r="K7280" t="s">
        <v>132</v>
      </c>
      <c r="L7280" t="s">
        <v>48</v>
      </c>
      <c r="M7280">
        <v>94110</v>
      </c>
      <c r="N7280" t="s">
        <v>49</v>
      </c>
      <c r="O7280" t="s">
        <v>5341</v>
      </c>
      <c r="P7280" t="s">
        <v>76</v>
      </c>
      <c r="Q7280" t="s">
        <v>166</v>
      </c>
      <c r="R7280" t="s">
        <v>5342</v>
      </c>
      <c r="S7280">
        <v>389.97</v>
      </c>
      <c r="T7280">
        <v>3</v>
      </c>
      <c r="U7280">
        <v>0</v>
      </c>
      <c r="V7280">
        <v>132.58980000000003</v>
      </c>
      <c r="W7280" s="6">
        <f t="shared" si="682"/>
        <v>0.34</v>
      </c>
      <c r="X7280" s="4">
        <f t="shared" si="679"/>
        <v>44.196600000000011</v>
      </c>
      <c r="Y7280" s="4">
        <f t="shared" si="680"/>
        <v>129.99</v>
      </c>
      <c r="Z7280" s="4">
        <f t="shared" si="681"/>
        <v>129.99</v>
      </c>
      <c r="AA7280" s="4">
        <f t="shared" si="678"/>
        <v>0</v>
      </c>
    </row>
    <row r="7281" spans="1:27" x14ac:dyDescent="0.2">
      <c r="A7281">
        <v>7280</v>
      </c>
      <c r="B7281" t="s">
        <v>9405</v>
      </c>
      <c r="C7281" s="5">
        <v>42504</v>
      </c>
      <c r="D7281" s="5" t="str">
        <f t="shared" si="683"/>
        <v>2016-05</v>
      </c>
      <c r="E7281" s="5">
        <v>42504</v>
      </c>
      <c r="F7281" t="s">
        <v>1298</v>
      </c>
      <c r="G7281" t="s">
        <v>2181</v>
      </c>
      <c r="H7281" t="s">
        <v>2182</v>
      </c>
      <c r="I7281" t="s">
        <v>46</v>
      </c>
      <c r="J7281" t="s">
        <v>32</v>
      </c>
      <c r="K7281" t="s">
        <v>7815</v>
      </c>
      <c r="L7281" t="s">
        <v>315</v>
      </c>
      <c r="M7281">
        <v>85364</v>
      </c>
      <c r="N7281" t="s">
        <v>49</v>
      </c>
      <c r="O7281" t="s">
        <v>914</v>
      </c>
      <c r="P7281" t="s">
        <v>76</v>
      </c>
      <c r="Q7281" t="s">
        <v>166</v>
      </c>
      <c r="R7281" t="s">
        <v>1794</v>
      </c>
      <c r="S7281">
        <v>185.52800000000002</v>
      </c>
      <c r="T7281">
        <v>7</v>
      </c>
      <c r="U7281">
        <v>0.2</v>
      </c>
      <c r="V7281">
        <v>48.701099999999997</v>
      </c>
      <c r="W7281" s="6">
        <f t="shared" si="682"/>
        <v>0.26249999999999996</v>
      </c>
      <c r="X7281" s="4">
        <f t="shared" si="679"/>
        <v>6.9572999999999992</v>
      </c>
      <c r="Y7281" s="4">
        <f t="shared" si="680"/>
        <v>26.504000000000001</v>
      </c>
      <c r="Z7281" s="4">
        <f t="shared" si="681"/>
        <v>33.130000000000003</v>
      </c>
      <c r="AA7281" s="4">
        <f t="shared" si="678"/>
        <v>37.105600000000003</v>
      </c>
    </row>
    <row r="7282" spans="1:27" x14ac:dyDescent="0.2">
      <c r="A7282">
        <v>7281</v>
      </c>
      <c r="B7282" t="s">
        <v>9406</v>
      </c>
      <c r="C7282" s="5">
        <v>42056</v>
      </c>
      <c r="D7282" s="5" t="str">
        <f t="shared" si="683"/>
        <v>2015-02</v>
      </c>
      <c r="E7282" s="5">
        <v>42062</v>
      </c>
      <c r="F7282" t="s">
        <v>55</v>
      </c>
      <c r="G7282" t="s">
        <v>5516</v>
      </c>
      <c r="H7282" t="s">
        <v>5517</v>
      </c>
      <c r="I7282" t="s">
        <v>31</v>
      </c>
      <c r="J7282" t="s">
        <v>32</v>
      </c>
      <c r="K7282" t="s">
        <v>387</v>
      </c>
      <c r="L7282" t="s">
        <v>2747</v>
      </c>
      <c r="M7282">
        <v>21044</v>
      </c>
      <c r="N7282" t="s">
        <v>153</v>
      </c>
      <c r="O7282" t="s">
        <v>1752</v>
      </c>
      <c r="P7282" t="s">
        <v>51</v>
      </c>
      <c r="Q7282" t="s">
        <v>80</v>
      </c>
      <c r="R7282" t="s">
        <v>1753</v>
      </c>
      <c r="S7282">
        <v>2541.98</v>
      </c>
      <c r="T7282">
        <v>2</v>
      </c>
      <c r="U7282">
        <v>0</v>
      </c>
      <c r="V7282">
        <v>1270.99</v>
      </c>
      <c r="W7282" s="6">
        <f t="shared" si="682"/>
        <v>0.5</v>
      </c>
      <c r="X7282" s="4">
        <f t="shared" si="679"/>
        <v>635.495</v>
      </c>
      <c r="Y7282" s="4">
        <f t="shared" si="680"/>
        <v>1270.99</v>
      </c>
      <c r="Z7282" s="4">
        <f t="shared" si="681"/>
        <v>1270.99</v>
      </c>
      <c r="AA7282" s="4">
        <f t="shared" si="678"/>
        <v>0</v>
      </c>
    </row>
    <row r="7283" spans="1:27" x14ac:dyDescent="0.2">
      <c r="A7283">
        <v>7282</v>
      </c>
      <c r="B7283" t="s">
        <v>9407</v>
      </c>
      <c r="C7283" s="5">
        <v>43024</v>
      </c>
      <c r="D7283" s="5" t="str">
        <f t="shared" si="683"/>
        <v>2017-10</v>
      </c>
      <c r="E7283" s="5">
        <v>43029</v>
      </c>
      <c r="F7283" t="s">
        <v>55</v>
      </c>
      <c r="G7283" t="s">
        <v>6384</v>
      </c>
      <c r="H7283" t="s">
        <v>6385</v>
      </c>
      <c r="I7283" t="s">
        <v>107</v>
      </c>
      <c r="J7283" t="s">
        <v>32</v>
      </c>
      <c r="K7283" t="s">
        <v>7815</v>
      </c>
      <c r="L7283" t="s">
        <v>315</v>
      </c>
      <c r="M7283">
        <v>85364</v>
      </c>
      <c r="N7283" t="s">
        <v>49</v>
      </c>
      <c r="O7283" t="s">
        <v>880</v>
      </c>
      <c r="P7283" t="s">
        <v>76</v>
      </c>
      <c r="Q7283" t="s">
        <v>689</v>
      </c>
      <c r="R7283" t="s">
        <v>881</v>
      </c>
      <c r="S7283">
        <v>599.98500000000013</v>
      </c>
      <c r="T7283">
        <v>5</v>
      </c>
      <c r="U7283">
        <v>0.7</v>
      </c>
      <c r="V7283">
        <v>-479.98799999999994</v>
      </c>
      <c r="W7283" s="6">
        <f t="shared" si="682"/>
        <v>-0.79999999999999971</v>
      </c>
      <c r="X7283" s="4">
        <f t="shared" si="679"/>
        <v>-95.997599999999991</v>
      </c>
      <c r="Y7283" s="4">
        <f t="shared" si="680"/>
        <v>119.99700000000003</v>
      </c>
      <c r="Z7283" s="4">
        <f t="shared" si="681"/>
        <v>399.99</v>
      </c>
      <c r="AA7283" s="4">
        <f t="shared" si="678"/>
        <v>419.98950000000008</v>
      </c>
    </row>
    <row r="7284" spans="1:27" x14ac:dyDescent="0.2">
      <c r="A7284">
        <v>7283</v>
      </c>
      <c r="B7284" t="s">
        <v>9408</v>
      </c>
      <c r="C7284" s="5">
        <v>42908</v>
      </c>
      <c r="D7284" s="5" t="str">
        <f t="shared" si="683"/>
        <v>2017-06</v>
      </c>
      <c r="E7284" s="5">
        <v>42915</v>
      </c>
      <c r="F7284" t="s">
        <v>55</v>
      </c>
      <c r="G7284" t="s">
        <v>2495</v>
      </c>
      <c r="H7284" t="s">
        <v>2496</v>
      </c>
      <c r="I7284" t="s">
        <v>31</v>
      </c>
      <c r="J7284" t="s">
        <v>32</v>
      </c>
      <c r="K7284" t="s">
        <v>308</v>
      </c>
      <c r="L7284" t="s">
        <v>216</v>
      </c>
      <c r="M7284">
        <v>60653</v>
      </c>
      <c r="N7284" t="s">
        <v>110</v>
      </c>
      <c r="O7284" t="s">
        <v>3443</v>
      </c>
      <c r="P7284" t="s">
        <v>51</v>
      </c>
      <c r="Q7284" t="s">
        <v>80</v>
      </c>
      <c r="R7284" t="s">
        <v>3444</v>
      </c>
      <c r="S7284">
        <v>3.0359999999999996</v>
      </c>
      <c r="T7284">
        <v>3</v>
      </c>
      <c r="U7284">
        <v>0.8</v>
      </c>
      <c r="V7284">
        <v>-5.0094000000000012</v>
      </c>
      <c r="W7284" s="6">
        <f t="shared" si="682"/>
        <v>-1.6500000000000006</v>
      </c>
      <c r="X7284" s="4">
        <f t="shared" si="679"/>
        <v>-1.6698000000000004</v>
      </c>
      <c r="Y7284" s="4">
        <f t="shared" si="680"/>
        <v>1.0119999999999998</v>
      </c>
      <c r="Z7284" s="4">
        <f t="shared" si="681"/>
        <v>5.0600000000000005</v>
      </c>
      <c r="AA7284" s="4">
        <f t="shared" si="678"/>
        <v>2.4287999999999998</v>
      </c>
    </row>
    <row r="7285" spans="1:27" x14ac:dyDescent="0.2">
      <c r="A7285">
        <v>7284</v>
      </c>
      <c r="B7285" t="s">
        <v>9409</v>
      </c>
      <c r="C7285" s="5">
        <v>42987</v>
      </c>
      <c r="D7285" s="5" t="str">
        <f t="shared" si="683"/>
        <v>2017-09</v>
      </c>
      <c r="E7285" s="5">
        <v>42991</v>
      </c>
      <c r="F7285" t="s">
        <v>55</v>
      </c>
      <c r="G7285" t="s">
        <v>820</v>
      </c>
      <c r="H7285" t="s">
        <v>821</v>
      </c>
      <c r="I7285" t="s">
        <v>31</v>
      </c>
      <c r="J7285" t="s">
        <v>32</v>
      </c>
      <c r="K7285" t="s">
        <v>2190</v>
      </c>
      <c r="L7285" t="s">
        <v>503</v>
      </c>
      <c r="M7285">
        <v>44105</v>
      </c>
      <c r="N7285" t="s">
        <v>153</v>
      </c>
      <c r="O7285" t="s">
        <v>1254</v>
      </c>
      <c r="P7285" t="s">
        <v>51</v>
      </c>
      <c r="Q7285" t="s">
        <v>73</v>
      </c>
      <c r="R7285" t="s">
        <v>1255</v>
      </c>
      <c r="S7285">
        <v>25.920000000000005</v>
      </c>
      <c r="T7285">
        <v>5</v>
      </c>
      <c r="U7285">
        <v>0.2</v>
      </c>
      <c r="V7285">
        <v>3.8879999999999972</v>
      </c>
      <c r="W7285" s="6">
        <f t="shared" si="682"/>
        <v>0.14999999999999986</v>
      </c>
      <c r="X7285" s="4">
        <f t="shared" si="679"/>
        <v>0.7775999999999994</v>
      </c>
      <c r="Y7285" s="4">
        <f t="shared" si="680"/>
        <v>5.1840000000000011</v>
      </c>
      <c r="Z7285" s="4">
        <f t="shared" si="681"/>
        <v>6.4800000000000013</v>
      </c>
      <c r="AA7285" s="4">
        <f t="shared" si="678"/>
        <v>5.1840000000000011</v>
      </c>
    </row>
    <row r="7286" spans="1:27" x14ac:dyDescent="0.2">
      <c r="A7286">
        <v>7285</v>
      </c>
      <c r="B7286" t="s">
        <v>9409</v>
      </c>
      <c r="C7286" s="5">
        <v>42987</v>
      </c>
      <c r="D7286" s="5" t="str">
        <f t="shared" si="683"/>
        <v>2017-09</v>
      </c>
      <c r="E7286" s="5">
        <v>42991</v>
      </c>
      <c r="F7286" t="s">
        <v>55</v>
      </c>
      <c r="G7286" t="s">
        <v>820</v>
      </c>
      <c r="H7286" t="s">
        <v>821</v>
      </c>
      <c r="I7286" t="s">
        <v>31</v>
      </c>
      <c r="J7286" t="s">
        <v>32</v>
      </c>
      <c r="K7286" t="s">
        <v>2190</v>
      </c>
      <c r="L7286" t="s">
        <v>503</v>
      </c>
      <c r="M7286">
        <v>44105</v>
      </c>
      <c r="N7286" t="s">
        <v>153</v>
      </c>
      <c r="O7286" t="s">
        <v>1868</v>
      </c>
      <c r="P7286" t="s">
        <v>37</v>
      </c>
      <c r="Q7286" t="s">
        <v>70</v>
      </c>
      <c r="R7286" t="s">
        <v>1869</v>
      </c>
      <c r="S7286">
        <v>66.112000000000009</v>
      </c>
      <c r="T7286">
        <v>2</v>
      </c>
      <c r="U7286">
        <v>0.2</v>
      </c>
      <c r="V7286">
        <v>-9.0903999999999989</v>
      </c>
      <c r="W7286" s="6">
        <f t="shared" si="682"/>
        <v>-0.13749999999999996</v>
      </c>
      <c r="X7286" s="4">
        <f t="shared" si="679"/>
        <v>-4.5451999999999995</v>
      </c>
      <c r="Y7286" s="4">
        <f t="shared" si="680"/>
        <v>33.056000000000004</v>
      </c>
      <c r="Z7286" s="4">
        <f t="shared" si="681"/>
        <v>41.32</v>
      </c>
      <c r="AA7286" s="4">
        <f t="shared" si="678"/>
        <v>13.222400000000002</v>
      </c>
    </row>
    <row r="7287" spans="1:27" x14ac:dyDescent="0.2">
      <c r="A7287">
        <v>7286</v>
      </c>
      <c r="B7287" t="s">
        <v>9410</v>
      </c>
      <c r="C7287" s="5">
        <v>43022</v>
      </c>
      <c r="D7287" s="5" t="str">
        <f t="shared" si="683"/>
        <v>2017-10</v>
      </c>
      <c r="E7287" s="5">
        <v>43027</v>
      </c>
      <c r="F7287" t="s">
        <v>55</v>
      </c>
      <c r="G7287" t="s">
        <v>2659</v>
      </c>
      <c r="H7287" t="s">
        <v>2660</v>
      </c>
      <c r="I7287" t="s">
        <v>31</v>
      </c>
      <c r="J7287" t="s">
        <v>32</v>
      </c>
      <c r="K7287" t="s">
        <v>132</v>
      </c>
      <c r="L7287" t="s">
        <v>48</v>
      </c>
      <c r="M7287">
        <v>94110</v>
      </c>
      <c r="N7287" t="s">
        <v>49</v>
      </c>
      <c r="O7287" t="s">
        <v>2215</v>
      </c>
      <c r="P7287" t="s">
        <v>76</v>
      </c>
      <c r="Q7287" t="s">
        <v>166</v>
      </c>
      <c r="R7287" t="s">
        <v>2216</v>
      </c>
      <c r="S7287">
        <v>46.36</v>
      </c>
      <c r="T7287">
        <v>4</v>
      </c>
      <c r="U7287">
        <v>0</v>
      </c>
      <c r="V7287">
        <v>15.298799999999996</v>
      </c>
      <c r="W7287" s="6">
        <f t="shared" si="682"/>
        <v>0.3299999999999999</v>
      </c>
      <c r="X7287" s="4">
        <f t="shared" si="679"/>
        <v>3.8246999999999991</v>
      </c>
      <c r="Y7287" s="4">
        <f t="shared" si="680"/>
        <v>11.59</v>
      </c>
      <c r="Z7287" s="4">
        <f t="shared" si="681"/>
        <v>11.59</v>
      </c>
      <c r="AA7287" s="4">
        <f t="shared" si="678"/>
        <v>0</v>
      </c>
    </row>
    <row r="7288" spans="1:27" x14ac:dyDescent="0.2">
      <c r="A7288">
        <v>7287</v>
      </c>
      <c r="B7288" t="s">
        <v>9411</v>
      </c>
      <c r="C7288" s="5">
        <v>42541</v>
      </c>
      <c r="D7288" s="5" t="str">
        <f t="shared" si="683"/>
        <v>2016-06</v>
      </c>
      <c r="E7288" s="5">
        <v>42546</v>
      </c>
      <c r="F7288" t="s">
        <v>55</v>
      </c>
      <c r="G7288" t="s">
        <v>7368</v>
      </c>
      <c r="H7288" t="s">
        <v>7369</v>
      </c>
      <c r="I7288" t="s">
        <v>46</v>
      </c>
      <c r="J7288" t="s">
        <v>32</v>
      </c>
      <c r="K7288" t="s">
        <v>4861</v>
      </c>
      <c r="L7288" t="s">
        <v>655</v>
      </c>
      <c r="M7288">
        <v>73120</v>
      </c>
      <c r="N7288" t="s">
        <v>110</v>
      </c>
      <c r="O7288" t="s">
        <v>7706</v>
      </c>
      <c r="P7288" t="s">
        <v>76</v>
      </c>
      <c r="Q7288" t="s">
        <v>166</v>
      </c>
      <c r="R7288" t="s">
        <v>7707</v>
      </c>
      <c r="S7288">
        <v>6.9</v>
      </c>
      <c r="T7288">
        <v>1</v>
      </c>
      <c r="U7288">
        <v>0</v>
      </c>
      <c r="V7288">
        <v>0.5519999999999996</v>
      </c>
      <c r="W7288" s="6">
        <f t="shared" si="682"/>
        <v>7.9999999999999932E-2</v>
      </c>
      <c r="X7288" s="4">
        <f t="shared" si="679"/>
        <v>0.5519999999999996</v>
      </c>
      <c r="Y7288" s="4">
        <f t="shared" si="680"/>
        <v>6.9</v>
      </c>
      <c r="Z7288" s="4">
        <f t="shared" si="681"/>
        <v>6.9</v>
      </c>
      <c r="AA7288" s="4">
        <f t="shared" si="678"/>
        <v>0</v>
      </c>
    </row>
    <row r="7289" spans="1:27" x14ac:dyDescent="0.2">
      <c r="A7289">
        <v>7288</v>
      </c>
      <c r="B7289" t="s">
        <v>9411</v>
      </c>
      <c r="C7289" s="5">
        <v>42541</v>
      </c>
      <c r="D7289" s="5" t="str">
        <f t="shared" si="683"/>
        <v>2016-06</v>
      </c>
      <c r="E7289" s="5">
        <v>42546</v>
      </c>
      <c r="F7289" t="s">
        <v>55</v>
      </c>
      <c r="G7289" t="s">
        <v>7368</v>
      </c>
      <c r="H7289" t="s">
        <v>7369</v>
      </c>
      <c r="I7289" t="s">
        <v>46</v>
      </c>
      <c r="J7289" t="s">
        <v>32</v>
      </c>
      <c r="K7289" t="s">
        <v>4861</v>
      </c>
      <c r="L7289" t="s">
        <v>655</v>
      </c>
      <c r="M7289">
        <v>73120</v>
      </c>
      <c r="N7289" t="s">
        <v>110</v>
      </c>
      <c r="O7289" t="s">
        <v>3970</v>
      </c>
      <c r="P7289" t="s">
        <v>37</v>
      </c>
      <c r="Q7289" t="s">
        <v>70</v>
      </c>
      <c r="R7289" t="s">
        <v>5784</v>
      </c>
      <c r="S7289">
        <v>57.69</v>
      </c>
      <c r="T7289">
        <v>3</v>
      </c>
      <c r="U7289">
        <v>0</v>
      </c>
      <c r="V7289">
        <v>23.652900000000002</v>
      </c>
      <c r="W7289" s="6">
        <f t="shared" si="682"/>
        <v>0.41000000000000009</v>
      </c>
      <c r="X7289" s="4">
        <f t="shared" si="679"/>
        <v>7.8843000000000005</v>
      </c>
      <c r="Y7289" s="4">
        <f t="shared" si="680"/>
        <v>19.23</v>
      </c>
      <c r="Z7289" s="4">
        <f t="shared" si="681"/>
        <v>19.23</v>
      </c>
      <c r="AA7289" s="4">
        <f t="shared" si="678"/>
        <v>0</v>
      </c>
    </row>
    <row r="7290" spans="1:27" x14ac:dyDescent="0.2">
      <c r="A7290">
        <v>7289</v>
      </c>
      <c r="B7290" t="s">
        <v>9412</v>
      </c>
      <c r="C7290" s="5">
        <v>41884</v>
      </c>
      <c r="D7290" s="5" t="str">
        <f t="shared" si="683"/>
        <v>2014-09</v>
      </c>
      <c r="E7290" s="5">
        <v>41889</v>
      </c>
      <c r="F7290" t="s">
        <v>55</v>
      </c>
      <c r="G7290" t="s">
        <v>1157</v>
      </c>
      <c r="H7290" t="s">
        <v>1158</v>
      </c>
      <c r="I7290" t="s">
        <v>46</v>
      </c>
      <c r="J7290" t="s">
        <v>32</v>
      </c>
      <c r="K7290" t="s">
        <v>189</v>
      </c>
      <c r="L7290" t="s">
        <v>109</v>
      </c>
      <c r="M7290">
        <v>77095</v>
      </c>
      <c r="N7290" t="s">
        <v>110</v>
      </c>
      <c r="O7290" t="s">
        <v>5756</v>
      </c>
      <c r="P7290" t="s">
        <v>76</v>
      </c>
      <c r="Q7290" t="s">
        <v>689</v>
      </c>
      <c r="R7290" t="s">
        <v>5757</v>
      </c>
      <c r="S7290">
        <v>559.71</v>
      </c>
      <c r="T7290">
        <v>3</v>
      </c>
      <c r="U7290">
        <v>0.4</v>
      </c>
      <c r="V7290">
        <v>-121.27049999999997</v>
      </c>
      <c r="W7290" s="6">
        <f t="shared" si="682"/>
        <v>-0.21666666666666659</v>
      </c>
      <c r="X7290" s="4">
        <f t="shared" si="679"/>
        <v>-40.42349999999999</v>
      </c>
      <c r="Y7290" s="4">
        <f t="shared" si="680"/>
        <v>186.57000000000002</v>
      </c>
      <c r="Z7290" s="4">
        <f t="shared" si="681"/>
        <v>310.95000000000005</v>
      </c>
      <c r="AA7290" s="4">
        <f t="shared" si="678"/>
        <v>223.88400000000001</v>
      </c>
    </row>
    <row r="7291" spans="1:27" x14ac:dyDescent="0.2">
      <c r="A7291">
        <v>7290</v>
      </c>
      <c r="B7291" t="s">
        <v>9413</v>
      </c>
      <c r="C7291" s="5">
        <v>42399</v>
      </c>
      <c r="D7291" s="5" t="str">
        <f t="shared" si="683"/>
        <v>2016-01</v>
      </c>
      <c r="E7291" s="5">
        <v>42400</v>
      </c>
      <c r="F7291" t="s">
        <v>193</v>
      </c>
      <c r="G7291" t="s">
        <v>524</v>
      </c>
      <c r="H7291" t="s">
        <v>525</v>
      </c>
      <c r="I7291" t="s">
        <v>31</v>
      </c>
      <c r="J7291" t="s">
        <v>32</v>
      </c>
      <c r="K7291" t="s">
        <v>132</v>
      </c>
      <c r="L7291" t="s">
        <v>48</v>
      </c>
      <c r="M7291">
        <v>94122</v>
      </c>
      <c r="N7291" t="s">
        <v>49</v>
      </c>
      <c r="O7291" t="s">
        <v>1201</v>
      </c>
      <c r="P7291" t="s">
        <v>51</v>
      </c>
      <c r="Q7291" t="s">
        <v>64</v>
      </c>
      <c r="R7291" t="s">
        <v>1202</v>
      </c>
      <c r="S7291">
        <v>305.01</v>
      </c>
      <c r="T7291">
        <v>9</v>
      </c>
      <c r="U7291">
        <v>0</v>
      </c>
      <c r="V7291">
        <v>76.252499999999998</v>
      </c>
      <c r="W7291" s="6">
        <f t="shared" si="682"/>
        <v>0.25</v>
      </c>
      <c r="X7291" s="4">
        <f t="shared" si="679"/>
        <v>8.4725000000000001</v>
      </c>
      <c r="Y7291" s="4">
        <f t="shared" si="680"/>
        <v>33.89</v>
      </c>
      <c r="Z7291" s="4">
        <f t="shared" si="681"/>
        <v>33.89</v>
      </c>
      <c r="AA7291" s="4">
        <f t="shared" si="678"/>
        <v>0</v>
      </c>
    </row>
    <row r="7292" spans="1:27" x14ac:dyDescent="0.2">
      <c r="A7292">
        <v>7291</v>
      </c>
      <c r="B7292" t="s">
        <v>9413</v>
      </c>
      <c r="C7292" s="5">
        <v>42399</v>
      </c>
      <c r="D7292" s="5" t="str">
        <f t="shared" si="683"/>
        <v>2016-01</v>
      </c>
      <c r="E7292" s="5">
        <v>42400</v>
      </c>
      <c r="F7292" t="s">
        <v>193</v>
      </c>
      <c r="G7292" t="s">
        <v>524</v>
      </c>
      <c r="H7292" t="s">
        <v>525</v>
      </c>
      <c r="I7292" t="s">
        <v>31</v>
      </c>
      <c r="J7292" t="s">
        <v>32</v>
      </c>
      <c r="K7292" t="s">
        <v>132</v>
      </c>
      <c r="L7292" t="s">
        <v>48</v>
      </c>
      <c r="M7292">
        <v>94122</v>
      </c>
      <c r="N7292" t="s">
        <v>49</v>
      </c>
      <c r="O7292" t="s">
        <v>581</v>
      </c>
      <c r="P7292" t="s">
        <v>51</v>
      </c>
      <c r="Q7292" t="s">
        <v>80</v>
      </c>
      <c r="R7292" t="s">
        <v>582</v>
      </c>
      <c r="S7292">
        <v>50.783999999999999</v>
      </c>
      <c r="T7292">
        <v>2</v>
      </c>
      <c r="U7292">
        <v>0.2</v>
      </c>
      <c r="V7292">
        <v>17.7744</v>
      </c>
      <c r="W7292" s="6">
        <f t="shared" si="682"/>
        <v>0.35000000000000003</v>
      </c>
      <c r="X7292" s="4">
        <f t="shared" si="679"/>
        <v>8.8872</v>
      </c>
      <c r="Y7292" s="4">
        <f t="shared" si="680"/>
        <v>25.391999999999999</v>
      </c>
      <c r="Z7292" s="4">
        <f t="shared" si="681"/>
        <v>31.74</v>
      </c>
      <c r="AA7292" s="4">
        <f t="shared" si="678"/>
        <v>10.1568</v>
      </c>
    </row>
    <row r="7293" spans="1:27" x14ac:dyDescent="0.2">
      <c r="A7293">
        <v>7292</v>
      </c>
      <c r="B7293" t="s">
        <v>9413</v>
      </c>
      <c r="C7293" s="5">
        <v>42399</v>
      </c>
      <c r="D7293" s="5" t="str">
        <f t="shared" si="683"/>
        <v>2016-01</v>
      </c>
      <c r="E7293" s="5">
        <v>42400</v>
      </c>
      <c r="F7293" t="s">
        <v>193</v>
      </c>
      <c r="G7293" t="s">
        <v>524</v>
      </c>
      <c r="H7293" t="s">
        <v>525</v>
      </c>
      <c r="I7293" t="s">
        <v>31</v>
      </c>
      <c r="J7293" t="s">
        <v>32</v>
      </c>
      <c r="K7293" t="s">
        <v>132</v>
      </c>
      <c r="L7293" t="s">
        <v>48</v>
      </c>
      <c r="M7293">
        <v>94122</v>
      </c>
      <c r="N7293" t="s">
        <v>49</v>
      </c>
      <c r="O7293" t="s">
        <v>1080</v>
      </c>
      <c r="P7293" t="s">
        <v>51</v>
      </c>
      <c r="Q7293" t="s">
        <v>52</v>
      </c>
      <c r="R7293" t="s">
        <v>1081</v>
      </c>
      <c r="S7293">
        <v>26.01</v>
      </c>
      <c r="T7293">
        <v>9</v>
      </c>
      <c r="U7293">
        <v>0</v>
      </c>
      <c r="V7293">
        <v>12.2247</v>
      </c>
      <c r="W7293" s="6">
        <f t="shared" si="682"/>
        <v>0.47</v>
      </c>
      <c r="X7293" s="4">
        <f t="shared" si="679"/>
        <v>1.3583000000000001</v>
      </c>
      <c r="Y7293" s="4">
        <f t="shared" si="680"/>
        <v>2.89</v>
      </c>
      <c r="Z7293" s="4">
        <f t="shared" si="681"/>
        <v>2.89</v>
      </c>
      <c r="AA7293" s="4">
        <f t="shared" si="678"/>
        <v>0</v>
      </c>
    </row>
    <row r="7294" spans="1:27" x14ac:dyDescent="0.2">
      <c r="A7294">
        <v>7293</v>
      </c>
      <c r="B7294" t="s">
        <v>9414</v>
      </c>
      <c r="C7294" s="5">
        <v>43073</v>
      </c>
      <c r="D7294" s="5" t="str">
        <f t="shared" si="683"/>
        <v>2017-12</v>
      </c>
      <c r="E7294" s="5">
        <v>43078</v>
      </c>
      <c r="F7294" t="s">
        <v>55</v>
      </c>
      <c r="G7294" t="s">
        <v>2000</v>
      </c>
      <c r="H7294" t="s">
        <v>2001</v>
      </c>
      <c r="I7294" t="s">
        <v>31</v>
      </c>
      <c r="J7294" t="s">
        <v>32</v>
      </c>
      <c r="K7294" t="s">
        <v>5675</v>
      </c>
      <c r="L7294" t="s">
        <v>340</v>
      </c>
      <c r="M7294">
        <v>37211</v>
      </c>
      <c r="N7294" t="s">
        <v>35</v>
      </c>
      <c r="O7294" t="s">
        <v>9415</v>
      </c>
      <c r="P7294" t="s">
        <v>76</v>
      </c>
      <c r="Q7294" t="s">
        <v>689</v>
      </c>
      <c r="R7294" t="s">
        <v>9095</v>
      </c>
      <c r="S7294">
        <v>649</v>
      </c>
      <c r="T7294">
        <v>2</v>
      </c>
      <c r="U7294">
        <v>0.5</v>
      </c>
      <c r="V7294">
        <v>-272.58000000000015</v>
      </c>
      <c r="W7294" s="6">
        <f t="shared" si="682"/>
        <v>-0.42000000000000026</v>
      </c>
      <c r="X7294" s="4">
        <f t="shared" si="679"/>
        <v>-136.29000000000008</v>
      </c>
      <c r="Y7294" s="4">
        <f t="shared" si="680"/>
        <v>324.5</v>
      </c>
      <c r="Z7294" s="4">
        <f t="shared" si="681"/>
        <v>649</v>
      </c>
      <c r="AA7294" s="4">
        <f t="shared" si="678"/>
        <v>324.5</v>
      </c>
    </row>
    <row r="7295" spans="1:27" x14ac:dyDescent="0.2">
      <c r="A7295">
        <v>7294</v>
      </c>
      <c r="B7295" t="s">
        <v>9416</v>
      </c>
      <c r="C7295" s="5">
        <v>42392</v>
      </c>
      <c r="D7295" s="5" t="str">
        <f t="shared" si="683"/>
        <v>2016-01</v>
      </c>
      <c r="E7295" s="5">
        <v>42398</v>
      </c>
      <c r="F7295" t="s">
        <v>55</v>
      </c>
      <c r="G7295" t="s">
        <v>4866</v>
      </c>
      <c r="H7295" t="s">
        <v>4867</v>
      </c>
      <c r="I7295" t="s">
        <v>31</v>
      </c>
      <c r="J7295" t="s">
        <v>32</v>
      </c>
      <c r="K7295" t="s">
        <v>47</v>
      </c>
      <c r="L7295" t="s">
        <v>48</v>
      </c>
      <c r="M7295">
        <v>90036</v>
      </c>
      <c r="N7295" t="s">
        <v>49</v>
      </c>
      <c r="O7295" t="s">
        <v>7668</v>
      </c>
      <c r="P7295" t="s">
        <v>37</v>
      </c>
      <c r="Q7295" t="s">
        <v>70</v>
      </c>
      <c r="R7295" t="s">
        <v>7669</v>
      </c>
      <c r="S7295">
        <v>59.99</v>
      </c>
      <c r="T7295">
        <v>7</v>
      </c>
      <c r="U7295">
        <v>0</v>
      </c>
      <c r="V7295">
        <v>21.596400000000003</v>
      </c>
      <c r="W7295" s="6">
        <f t="shared" si="682"/>
        <v>0.36000000000000004</v>
      </c>
      <c r="X7295" s="4">
        <f t="shared" si="679"/>
        <v>3.0852000000000004</v>
      </c>
      <c r="Y7295" s="4">
        <f t="shared" si="680"/>
        <v>8.57</v>
      </c>
      <c r="Z7295" s="4">
        <f t="shared" si="681"/>
        <v>8.57</v>
      </c>
      <c r="AA7295" s="4">
        <f t="shared" si="678"/>
        <v>0</v>
      </c>
    </row>
    <row r="7296" spans="1:27" x14ac:dyDescent="0.2">
      <c r="A7296">
        <v>7295</v>
      </c>
      <c r="B7296" t="s">
        <v>9417</v>
      </c>
      <c r="C7296" s="5">
        <v>42150</v>
      </c>
      <c r="D7296" s="5" t="str">
        <f t="shared" si="683"/>
        <v>2015-05</v>
      </c>
      <c r="E7296" s="5">
        <v>42155</v>
      </c>
      <c r="F7296" t="s">
        <v>55</v>
      </c>
      <c r="G7296" t="s">
        <v>671</v>
      </c>
      <c r="H7296" t="s">
        <v>672</v>
      </c>
      <c r="I7296" t="s">
        <v>31</v>
      </c>
      <c r="J7296" t="s">
        <v>32</v>
      </c>
      <c r="K7296" t="s">
        <v>4136</v>
      </c>
      <c r="L7296" t="s">
        <v>101</v>
      </c>
      <c r="M7296">
        <v>98006</v>
      </c>
      <c r="N7296" t="s">
        <v>49</v>
      </c>
      <c r="O7296" t="s">
        <v>2053</v>
      </c>
      <c r="P7296" t="s">
        <v>37</v>
      </c>
      <c r="Q7296" t="s">
        <v>70</v>
      </c>
      <c r="R7296" t="s">
        <v>2054</v>
      </c>
      <c r="S7296">
        <v>20.239999999999998</v>
      </c>
      <c r="T7296">
        <v>1</v>
      </c>
      <c r="U7296">
        <v>0</v>
      </c>
      <c r="V7296">
        <v>7.8935999999999993</v>
      </c>
      <c r="W7296" s="6">
        <f t="shared" si="682"/>
        <v>0.39</v>
      </c>
      <c r="X7296" s="4">
        <f t="shared" si="679"/>
        <v>7.8935999999999993</v>
      </c>
      <c r="Y7296" s="4">
        <f t="shared" si="680"/>
        <v>20.239999999999998</v>
      </c>
      <c r="Z7296" s="4">
        <f t="shared" si="681"/>
        <v>20.239999999999998</v>
      </c>
      <c r="AA7296" s="4">
        <f t="shared" si="678"/>
        <v>0</v>
      </c>
    </row>
    <row r="7297" spans="1:27" x14ac:dyDescent="0.2">
      <c r="A7297">
        <v>7296</v>
      </c>
      <c r="B7297" t="s">
        <v>9418</v>
      </c>
      <c r="C7297" s="5">
        <v>41763</v>
      </c>
      <c r="D7297" s="5" t="str">
        <f t="shared" si="683"/>
        <v>2014-05</v>
      </c>
      <c r="E7297" s="5">
        <v>41764</v>
      </c>
      <c r="F7297" t="s">
        <v>193</v>
      </c>
      <c r="G7297" t="s">
        <v>3315</v>
      </c>
      <c r="H7297" t="s">
        <v>3316</v>
      </c>
      <c r="I7297" t="s">
        <v>31</v>
      </c>
      <c r="J7297" t="s">
        <v>32</v>
      </c>
      <c r="K7297" t="s">
        <v>189</v>
      </c>
      <c r="L7297" t="s">
        <v>109</v>
      </c>
      <c r="M7297">
        <v>77036</v>
      </c>
      <c r="N7297" t="s">
        <v>110</v>
      </c>
      <c r="O7297" t="s">
        <v>6819</v>
      </c>
      <c r="P7297" t="s">
        <v>51</v>
      </c>
      <c r="Q7297" t="s">
        <v>73</v>
      </c>
      <c r="R7297" t="s">
        <v>6820</v>
      </c>
      <c r="S7297">
        <v>37.839999999999996</v>
      </c>
      <c r="T7297">
        <v>2</v>
      </c>
      <c r="U7297">
        <v>0.2</v>
      </c>
      <c r="V7297">
        <v>2.8380000000000027</v>
      </c>
      <c r="W7297" s="6">
        <f t="shared" si="682"/>
        <v>7.500000000000008E-2</v>
      </c>
      <c r="X7297" s="4">
        <f t="shared" si="679"/>
        <v>1.4190000000000014</v>
      </c>
      <c r="Y7297" s="4">
        <f t="shared" si="680"/>
        <v>18.919999999999998</v>
      </c>
      <c r="Z7297" s="4">
        <f t="shared" si="681"/>
        <v>23.649999999999995</v>
      </c>
      <c r="AA7297" s="4">
        <f t="shared" si="678"/>
        <v>7.5679999999999996</v>
      </c>
    </row>
    <row r="7298" spans="1:27" x14ac:dyDescent="0.2">
      <c r="A7298">
        <v>7297</v>
      </c>
      <c r="B7298" t="s">
        <v>9418</v>
      </c>
      <c r="C7298" s="5">
        <v>41763</v>
      </c>
      <c r="D7298" s="5" t="str">
        <f t="shared" si="683"/>
        <v>2014-05</v>
      </c>
      <c r="E7298" s="5">
        <v>41764</v>
      </c>
      <c r="F7298" t="s">
        <v>193</v>
      </c>
      <c r="G7298" t="s">
        <v>3315</v>
      </c>
      <c r="H7298" t="s">
        <v>3316</v>
      </c>
      <c r="I7298" t="s">
        <v>31</v>
      </c>
      <c r="J7298" t="s">
        <v>32</v>
      </c>
      <c r="K7298" t="s">
        <v>189</v>
      </c>
      <c r="L7298" t="s">
        <v>109</v>
      </c>
      <c r="M7298">
        <v>77036</v>
      </c>
      <c r="N7298" t="s">
        <v>110</v>
      </c>
      <c r="O7298" t="s">
        <v>7848</v>
      </c>
      <c r="P7298" t="s">
        <v>51</v>
      </c>
      <c r="Q7298" t="s">
        <v>274</v>
      </c>
      <c r="R7298" t="s">
        <v>7849</v>
      </c>
      <c r="S7298">
        <v>5.4719999999999995</v>
      </c>
      <c r="T7298">
        <v>6</v>
      </c>
      <c r="U7298">
        <v>0.2</v>
      </c>
      <c r="V7298">
        <v>1.8467999999999996</v>
      </c>
      <c r="W7298" s="6">
        <f t="shared" si="682"/>
        <v>0.33749999999999997</v>
      </c>
      <c r="X7298" s="4">
        <f t="shared" si="679"/>
        <v>0.30779999999999991</v>
      </c>
      <c r="Y7298" s="4">
        <f t="shared" si="680"/>
        <v>0.91199999999999992</v>
      </c>
      <c r="Z7298" s="4">
        <f t="shared" si="681"/>
        <v>1.1399999999999997</v>
      </c>
      <c r="AA7298" s="4">
        <f t="shared" si="678"/>
        <v>1.0944</v>
      </c>
    </row>
    <row r="7299" spans="1:27" x14ac:dyDescent="0.2">
      <c r="A7299">
        <v>7298</v>
      </c>
      <c r="B7299" t="s">
        <v>9419</v>
      </c>
      <c r="C7299" s="5">
        <v>42045</v>
      </c>
      <c r="D7299" s="5" t="str">
        <f t="shared" si="683"/>
        <v>2015-02</v>
      </c>
      <c r="E7299" s="5">
        <v>42049</v>
      </c>
      <c r="F7299" t="s">
        <v>28</v>
      </c>
      <c r="G7299" t="s">
        <v>2033</v>
      </c>
      <c r="H7299" t="s">
        <v>2034</v>
      </c>
      <c r="I7299" t="s">
        <v>46</v>
      </c>
      <c r="J7299" t="s">
        <v>32</v>
      </c>
      <c r="K7299" t="s">
        <v>151</v>
      </c>
      <c r="L7299" t="s">
        <v>152</v>
      </c>
      <c r="M7299">
        <v>19143</v>
      </c>
      <c r="N7299" t="s">
        <v>153</v>
      </c>
      <c r="O7299" t="s">
        <v>4904</v>
      </c>
      <c r="P7299" t="s">
        <v>51</v>
      </c>
      <c r="Q7299" t="s">
        <v>64</v>
      </c>
      <c r="R7299" t="s">
        <v>4905</v>
      </c>
      <c r="S7299">
        <v>77.240000000000009</v>
      </c>
      <c r="T7299">
        <v>5</v>
      </c>
      <c r="U7299">
        <v>0.2</v>
      </c>
      <c r="V7299">
        <v>7.7240000000000002</v>
      </c>
      <c r="W7299" s="6">
        <f t="shared" si="682"/>
        <v>9.9999999999999992E-2</v>
      </c>
      <c r="X7299" s="4">
        <f t="shared" si="679"/>
        <v>1.5448</v>
      </c>
      <c r="Y7299" s="4">
        <f t="shared" si="680"/>
        <v>15.448000000000002</v>
      </c>
      <c r="Z7299" s="4">
        <f t="shared" si="681"/>
        <v>19.310000000000002</v>
      </c>
      <c r="AA7299" s="4">
        <f t="shared" ref="AA7299:AA7362" si="684">S7299*U7299</f>
        <v>15.448000000000002</v>
      </c>
    </row>
    <row r="7300" spans="1:27" x14ac:dyDescent="0.2">
      <c r="A7300">
        <v>7299</v>
      </c>
      <c r="B7300" t="s">
        <v>9420</v>
      </c>
      <c r="C7300" s="5">
        <v>41961</v>
      </c>
      <c r="D7300" s="5" t="str">
        <f t="shared" si="683"/>
        <v>2014-11</v>
      </c>
      <c r="E7300" s="5">
        <v>41964</v>
      </c>
      <c r="F7300" t="s">
        <v>193</v>
      </c>
      <c r="G7300" t="s">
        <v>2495</v>
      </c>
      <c r="H7300" t="s">
        <v>2496</v>
      </c>
      <c r="I7300" t="s">
        <v>31</v>
      </c>
      <c r="J7300" t="s">
        <v>32</v>
      </c>
      <c r="K7300" t="s">
        <v>8752</v>
      </c>
      <c r="L7300" t="s">
        <v>216</v>
      </c>
      <c r="M7300">
        <v>60016</v>
      </c>
      <c r="N7300" t="s">
        <v>110</v>
      </c>
      <c r="O7300" t="s">
        <v>1113</v>
      </c>
      <c r="P7300" t="s">
        <v>37</v>
      </c>
      <c r="Q7300" t="s">
        <v>61</v>
      </c>
      <c r="R7300" t="s">
        <v>1114</v>
      </c>
      <c r="S7300">
        <v>292.10000000000002</v>
      </c>
      <c r="T7300">
        <v>4</v>
      </c>
      <c r="U7300">
        <v>0.5</v>
      </c>
      <c r="V7300">
        <v>-175.26000000000005</v>
      </c>
      <c r="W7300" s="6">
        <f t="shared" si="682"/>
        <v>-0.60000000000000009</v>
      </c>
      <c r="X7300" s="4">
        <f t="shared" ref="X7300:X7363" si="685">V7300/T7300</f>
        <v>-43.815000000000012</v>
      </c>
      <c r="Y7300" s="4">
        <f t="shared" ref="Y7300:Y7363" si="686">S7300/T7300</f>
        <v>73.025000000000006</v>
      </c>
      <c r="Z7300" s="4">
        <f t="shared" ref="Z7300:Z7363" si="687">S7300/((1-U7300)*T7300)</f>
        <v>146.05000000000001</v>
      </c>
      <c r="AA7300" s="4">
        <f t="shared" si="684"/>
        <v>146.05000000000001</v>
      </c>
    </row>
    <row r="7301" spans="1:27" x14ac:dyDescent="0.2">
      <c r="A7301">
        <v>7300</v>
      </c>
      <c r="B7301" t="s">
        <v>9420</v>
      </c>
      <c r="C7301" s="5">
        <v>41961</v>
      </c>
      <c r="D7301" s="5" t="str">
        <f t="shared" si="683"/>
        <v>2014-11</v>
      </c>
      <c r="E7301" s="5">
        <v>41964</v>
      </c>
      <c r="F7301" t="s">
        <v>193</v>
      </c>
      <c r="G7301" t="s">
        <v>2495</v>
      </c>
      <c r="H7301" t="s">
        <v>2496</v>
      </c>
      <c r="I7301" t="s">
        <v>31</v>
      </c>
      <c r="J7301" t="s">
        <v>32</v>
      </c>
      <c r="K7301" t="s">
        <v>8752</v>
      </c>
      <c r="L7301" t="s">
        <v>216</v>
      </c>
      <c r="M7301">
        <v>60016</v>
      </c>
      <c r="N7301" t="s">
        <v>110</v>
      </c>
      <c r="O7301" t="s">
        <v>6070</v>
      </c>
      <c r="P7301" t="s">
        <v>37</v>
      </c>
      <c r="Q7301" t="s">
        <v>70</v>
      </c>
      <c r="R7301" t="s">
        <v>6071</v>
      </c>
      <c r="S7301">
        <v>8.5440000000000005</v>
      </c>
      <c r="T7301">
        <v>2</v>
      </c>
      <c r="U7301">
        <v>0.6</v>
      </c>
      <c r="V7301">
        <v>-7.4759999999999991</v>
      </c>
      <c r="W7301" s="6">
        <f t="shared" ref="W7301:W7364" si="688">(V7301/S7301)</f>
        <v>-0.87499999999999989</v>
      </c>
      <c r="X7301" s="4">
        <f t="shared" si="685"/>
        <v>-3.7379999999999995</v>
      </c>
      <c r="Y7301" s="4">
        <f t="shared" si="686"/>
        <v>4.2720000000000002</v>
      </c>
      <c r="Z7301" s="4">
        <f t="shared" si="687"/>
        <v>10.68</v>
      </c>
      <c r="AA7301" s="4">
        <f t="shared" si="684"/>
        <v>5.1264000000000003</v>
      </c>
    </row>
    <row r="7302" spans="1:27" x14ac:dyDescent="0.2">
      <c r="A7302">
        <v>7301</v>
      </c>
      <c r="B7302" t="s">
        <v>9420</v>
      </c>
      <c r="C7302" s="5">
        <v>41961</v>
      </c>
      <c r="D7302" s="5" t="str">
        <f t="shared" si="683"/>
        <v>2014-11</v>
      </c>
      <c r="E7302" s="5">
        <v>41964</v>
      </c>
      <c r="F7302" t="s">
        <v>193</v>
      </c>
      <c r="G7302" t="s">
        <v>2495</v>
      </c>
      <c r="H7302" t="s">
        <v>2496</v>
      </c>
      <c r="I7302" t="s">
        <v>31</v>
      </c>
      <c r="J7302" t="s">
        <v>32</v>
      </c>
      <c r="K7302" t="s">
        <v>8752</v>
      </c>
      <c r="L7302" t="s">
        <v>216</v>
      </c>
      <c r="M7302">
        <v>60016</v>
      </c>
      <c r="N7302" t="s">
        <v>110</v>
      </c>
      <c r="O7302" t="s">
        <v>7505</v>
      </c>
      <c r="P7302" t="s">
        <v>37</v>
      </c>
      <c r="Q7302" t="s">
        <v>38</v>
      </c>
      <c r="R7302" t="s">
        <v>7506</v>
      </c>
      <c r="S7302">
        <v>424.11599999999999</v>
      </c>
      <c r="T7302">
        <v>6</v>
      </c>
      <c r="U7302">
        <v>0.3</v>
      </c>
      <c r="V7302">
        <v>-30.293999999999983</v>
      </c>
      <c r="W7302" s="6">
        <f t="shared" si="688"/>
        <v>-7.1428571428571397E-2</v>
      </c>
      <c r="X7302" s="4">
        <f t="shared" si="685"/>
        <v>-5.0489999999999968</v>
      </c>
      <c r="Y7302" s="4">
        <f t="shared" si="686"/>
        <v>70.685999999999993</v>
      </c>
      <c r="Z7302" s="4">
        <f t="shared" si="687"/>
        <v>100.98000000000002</v>
      </c>
      <c r="AA7302" s="4">
        <f t="shared" si="684"/>
        <v>127.23479999999999</v>
      </c>
    </row>
    <row r="7303" spans="1:27" x14ac:dyDescent="0.2">
      <c r="A7303">
        <v>7302</v>
      </c>
      <c r="B7303" t="s">
        <v>9420</v>
      </c>
      <c r="C7303" s="5">
        <v>41961</v>
      </c>
      <c r="D7303" s="5" t="str">
        <f t="shared" ref="D7303:D7366" si="689">TEXT(C7303,"yyyy-mm")</f>
        <v>2014-11</v>
      </c>
      <c r="E7303" s="5">
        <v>41964</v>
      </c>
      <c r="F7303" t="s">
        <v>193</v>
      </c>
      <c r="G7303" t="s">
        <v>2495</v>
      </c>
      <c r="H7303" t="s">
        <v>2496</v>
      </c>
      <c r="I7303" t="s">
        <v>31</v>
      </c>
      <c r="J7303" t="s">
        <v>32</v>
      </c>
      <c r="K7303" t="s">
        <v>8752</v>
      </c>
      <c r="L7303" t="s">
        <v>216</v>
      </c>
      <c r="M7303">
        <v>60016</v>
      </c>
      <c r="N7303" t="s">
        <v>110</v>
      </c>
      <c r="O7303" t="s">
        <v>2116</v>
      </c>
      <c r="P7303" t="s">
        <v>51</v>
      </c>
      <c r="Q7303" t="s">
        <v>80</v>
      </c>
      <c r="R7303" t="s">
        <v>2117</v>
      </c>
      <c r="S7303">
        <v>2.8919999999999995</v>
      </c>
      <c r="T7303">
        <v>3</v>
      </c>
      <c r="U7303">
        <v>0.8</v>
      </c>
      <c r="V7303">
        <v>-4.9164000000000012</v>
      </c>
      <c r="W7303" s="6">
        <f t="shared" si="688"/>
        <v>-1.7000000000000008</v>
      </c>
      <c r="X7303" s="4">
        <f t="shared" si="685"/>
        <v>-1.6388000000000005</v>
      </c>
      <c r="Y7303" s="4">
        <f t="shared" si="686"/>
        <v>0.96399999999999986</v>
      </c>
      <c r="Z7303" s="4">
        <f t="shared" si="687"/>
        <v>4.82</v>
      </c>
      <c r="AA7303" s="4">
        <f t="shared" si="684"/>
        <v>2.3135999999999997</v>
      </c>
    </row>
    <row r="7304" spans="1:27" x14ac:dyDescent="0.2">
      <c r="A7304">
        <v>7303</v>
      </c>
      <c r="B7304" t="s">
        <v>9420</v>
      </c>
      <c r="C7304" s="5">
        <v>41961</v>
      </c>
      <c r="D7304" s="5" t="str">
        <f t="shared" si="689"/>
        <v>2014-11</v>
      </c>
      <c r="E7304" s="5">
        <v>41964</v>
      </c>
      <c r="F7304" t="s">
        <v>193</v>
      </c>
      <c r="G7304" t="s">
        <v>2495</v>
      </c>
      <c r="H7304" t="s">
        <v>2496</v>
      </c>
      <c r="I7304" t="s">
        <v>31</v>
      </c>
      <c r="J7304" t="s">
        <v>32</v>
      </c>
      <c r="K7304" t="s">
        <v>8752</v>
      </c>
      <c r="L7304" t="s">
        <v>216</v>
      </c>
      <c r="M7304">
        <v>60016</v>
      </c>
      <c r="N7304" t="s">
        <v>110</v>
      </c>
      <c r="O7304" t="s">
        <v>2439</v>
      </c>
      <c r="P7304" t="s">
        <v>51</v>
      </c>
      <c r="Q7304" t="s">
        <v>64</v>
      </c>
      <c r="R7304" t="s">
        <v>2440</v>
      </c>
      <c r="S7304">
        <v>381.72</v>
      </c>
      <c r="T7304">
        <v>5</v>
      </c>
      <c r="U7304">
        <v>0.2</v>
      </c>
      <c r="V7304">
        <v>-66.801000000000045</v>
      </c>
      <c r="W7304" s="6">
        <f t="shared" si="688"/>
        <v>-0.1750000000000001</v>
      </c>
      <c r="X7304" s="4">
        <f t="shared" si="685"/>
        <v>-13.36020000000001</v>
      </c>
      <c r="Y7304" s="4">
        <f t="shared" si="686"/>
        <v>76.344000000000008</v>
      </c>
      <c r="Z7304" s="4">
        <f t="shared" si="687"/>
        <v>95.43</v>
      </c>
      <c r="AA7304" s="4">
        <f t="shared" si="684"/>
        <v>76.344000000000008</v>
      </c>
    </row>
    <row r="7305" spans="1:27" x14ac:dyDescent="0.2">
      <c r="A7305">
        <v>7304</v>
      </c>
      <c r="B7305" t="s">
        <v>9421</v>
      </c>
      <c r="C7305" s="5">
        <v>42982</v>
      </c>
      <c r="D7305" s="5" t="str">
        <f t="shared" si="689"/>
        <v>2017-09</v>
      </c>
      <c r="E7305" s="5">
        <v>42986</v>
      </c>
      <c r="F7305" t="s">
        <v>55</v>
      </c>
      <c r="G7305" t="s">
        <v>8531</v>
      </c>
      <c r="H7305" t="s">
        <v>8532</v>
      </c>
      <c r="I7305" t="s">
        <v>31</v>
      </c>
      <c r="J7305" t="s">
        <v>32</v>
      </c>
      <c r="K7305" t="s">
        <v>3475</v>
      </c>
      <c r="L7305" t="s">
        <v>59</v>
      </c>
      <c r="M7305">
        <v>33437</v>
      </c>
      <c r="N7305" t="s">
        <v>35</v>
      </c>
      <c r="O7305" t="s">
        <v>708</v>
      </c>
      <c r="P7305" t="s">
        <v>37</v>
      </c>
      <c r="Q7305" t="s">
        <v>41</v>
      </c>
      <c r="R7305" t="s">
        <v>709</v>
      </c>
      <c r="S7305">
        <v>97.184000000000012</v>
      </c>
      <c r="T7305">
        <v>2</v>
      </c>
      <c r="U7305">
        <v>0.2</v>
      </c>
      <c r="V7305">
        <v>6.0740000000000016</v>
      </c>
      <c r="W7305" s="6">
        <f t="shared" si="688"/>
        <v>6.2500000000000014E-2</v>
      </c>
      <c r="X7305" s="4">
        <f t="shared" si="685"/>
        <v>3.0370000000000008</v>
      </c>
      <c r="Y7305" s="4">
        <f t="shared" si="686"/>
        <v>48.592000000000006</v>
      </c>
      <c r="Z7305" s="4">
        <f t="shared" si="687"/>
        <v>60.74</v>
      </c>
      <c r="AA7305" s="4">
        <f t="shared" si="684"/>
        <v>19.436800000000005</v>
      </c>
    </row>
    <row r="7306" spans="1:27" x14ac:dyDescent="0.2">
      <c r="A7306">
        <v>7305</v>
      </c>
      <c r="B7306" t="s">
        <v>9421</v>
      </c>
      <c r="C7306" s="5">
        <v>42982</v>
      </c>
      <c r="D7306" s="5" t="str">
        <f t="shared" si="689"/>
        <v>2017-09</v>
      </c>
      <c r="E7306" s="5">
        <v>42986</v>
      </c>
      <c r="F7306" t="s">
        <v>55</v>
      </c>
      <c r="G7306" t="s">
        <v>8531</v>
      </c>
      <c r="H7306" t="s">
        <v>8532</v>
      </c>
      <c r="I7306" t="s">
        <v>31</v>
      </c>
      <c r="J7306" t="s">
        <v>32</v>
      </c>
      <c r="K7306" t="s">
        <v>3475</v>
      </c>
      <c r="L7306" t="s">
        <v>59</v>
      </c>
      <c r="M7306">
        <v>33437</v>
      </c>
      <c r="N7306" t="s">
        <v>35</v>
      </c>
      <c r="O7306" t="s">
        <v>2868</v>
      </c>
      <c r="P7306" t="s">
        <v>51</v>
      </c>
      <c r="Q7306" t="s">
        <v>95</v>
      </c>
      <c r="R7306" t="s">
        <v>2869</v>
      </c>
      <c r="S7306">
        <v>10.368000000000002</v>
      </c>
      <c r="T7306">
        <v>2</v>
      </c>
      <c r="U7306">
        <v>0.2</v>
      </c>
      <c r="V7306">
        <v>3.6288</v>
      </c>
      <c r="W7306" s="6">
        <f t="shared" si="688"/>
        <v>0.34999999999999992</v>
      </c>
      <c r="X7306" s="4">
        <f t="shared" si="685"/>
        <v>1.8144</v>
      </c>
      <c r="Y7306" s="4">
        <f t="shared" si="686"/>
        <v>5.1840000000000011</v>
      </c>
      <c r="Z7306" s="4">
        <f t="shared" si="687"/>
        <v>6.4800000000000013</v>
      </c>
      <c r="AA7306" s="4">
        <f t="shared" si="684"/>
        <v>2.0736000000000003</v>
      </c>
    </row>
    <row r="7307" spans="1:27" x14ac:dyDescent="0.2">
      <c r="A7307">
        <v>7306</v>
      </c>
      <c r="B7307" t="s">
        <v>9422</v>
      </c>
      <c r="C7307" s="5">
        <v>41727</v>
      </c>
      <c r="D7307" s="5" t="str">
        <f t="shared" si="689"/>
        <v>2014-03</v>
      </c>
      <c r="E7307" s="5">
        <v>41731</v>
      </c>
      <c r="F7307" t="s">
        <v>55</v>
      </c>
      <c r="G7307" t="s">
        <v>1806</v>
      </c>
      <c r="H7307" t="s">
        <v>1807</v>
      </c>
      <c r="I7307" t="s">
        <v>31</v>
      </c>
      <c r="J7307" t="s">
        <v>32</v>
      </c>
      <c r="K7307" t="s">
        <v>4360</v>
      </c>
      <c r="L7307" t="s">
        <v>109</v>
      </c>
      <c r="M7307">
        <v>75023</v>
      </c>
      <c r="N7307" t="s">
        <v>110</v>
      </c>
      <c r="O7307" t="s">
        <v>1611</v>
      </c>
      <c r="P7307" t="s">
        <v>37</v>
      </c>
      <c r="Q7307" t="s">
        <v>61</v>
      </c>
      <c r="R7307" t="s">
        <v>1612</v>
      </c>
      <c r="S7307">
        <v>890.84099999999989</v>
      </c>
      <c r="T7307">
        <v>3</v>
      </c>
      <c r="U7307">
        <v>0.3</v>
      </c>
      <c r="V7307">
        <v>-152.71559999999999</v>
      </c>
      <c r="W7307" s="6">
        <f t="shared" si="688"/>
        <v>-0.17142857142857143</v>
      </c>
      <c r="X7307" s="4">
        <f t="shared" si="685"/>
        <v>-50.905200000000001</v>
      </c>
      <c r="Y7307" s="4">
        <f t="shared" si="686"/>
        <v>296.94699999999995</v>
      </c>
      <c r="Z7307" s="4">
        <f t="shared" si="687"/>
        <v>424.21000000000004</v>
      </c>
      <c r="AA7307" s="4">
        <f t="shared" si="684"/>
        <v>267.25229999999993</v>
      </c>
    </row>
    <row r="7308" spans="1:27" x14ac:dyDescent="0.2">
      <c r="A7308">
        <v>7307</v>
      </c>
      <c r="B7308" t="s">
        <v>9423</v>
      </c>
      <c r="C7308" s="5">
        <v>42679</v>
      </c>
      <c r="D7308" s="5" t="str">
        <f t="shared" si="689"/>
        <v>2016-11</v>
      </c>
      <c r="E7308" s="5">
        <v>42681</v>
      </c>
      <c r="F7308" t="s">
        <v>28</v>
      </c>
      <c r="G7308" t="s">
        <v>948</v>
      </c>
      <c r="H7308" t="s">
        <v>949</v>
      </c>
      <c r="I7308" t="s">
        <v>31</v>
      </c>
      <c r="J7308" t="s">
        <v>32</v>
      </c>
      <c r="K7308" t="s">
        <v>636</v>
      </c>
      <c r="L7308" t="s">
        <v>48</v>
      </c>
      <c r="M7308">
        <v>95123</v>
      </c>
      <c r="N7308" t="s">
        <v>49</v>
      </c>
      <c r="O7308" t="s">
        <v>6699</v>
      </c>
      <c r="P7308" t="s">
        <v>76</v>
      </c>
      <c r="Q7308" t="s">
        <v>166</v>
      </c>
      <c r="R7308" t="s">
        <v>6700</v>
      </c>
      <c r="S7308">
        <v>72</v>
      </c>
      <c r="T7308">
        <v>4</v>
      </c>
      <c r="U7308">
        <v>0</v>
      </c>
      <c r="V7308">
        <v>12.959999999999994</v>
      </c>
      <c r="W7308" s="6">
        <f t="shared" si="688"/>
        <v>0.17999999999999991</v>
      </c>
      <c r="X7308" s="4">
        <f t="shared" si="685"/>
        <v>3.2399999999999984</v>
      </c>
      <c r="Y7308" s="4">
        <f t="shared" si="686"/>
        <v>18</v>
      </c>
      <c r="Z7308" s="4">
        <f t="shared" si="687"/>
        <v>18</v>
      </c>
      <c r="AA7308" s="4">
        <f t="shared" si="684"/>
        <v>0</v>
      </c>
    </row>
    <row r="7309" spans="1:27" x14ac:dyDescent="0.2">
      <c r="A7309">
        <v>7308</v>
      </c>
      <c r="B7309" t="s">
        <v>9423</v>
      </c>
      <c r="C7309" s="5">
        <v>42679</v>
      </c>
      <c r="D7309" s="5" t="str">
        <f t="shared" si="689"/>
        <v>2016-11</v>
      </c>
      <c r="E7309" s="5">
        <v>42681</v>
      </c>
      <c r="F7309" t="s">
        <v>28</v>
      </c>
      <c r="G7309" t="s">
        <v>948</v>
      </c>
      <c r="H7309" t="s">
        <v>949</v>
      </c>
      <c r="I7309" t="s">
        <v>31</v>
      </c>
      <c r="J7309" t="s">
        <v>32</v>
      </c>
      <c r="K7309" t="s">
        <v>636</v>
      </c>
      <c r="L7309" t="s">
        <v>48</v>
      </c>
      <c r="M7309">
        <v>95123</v>
      </c>
      <c r="N7309" t="s">
        <v>49</v>
      </c>
      <c r="O7309" t="s">
        <v>6156</v>
      </c>
      <c r="P7309" t="s">
        <v>37</v>
      </c>
      <c r="Q7309" t="s">
        <v>41</v>
      </c>
      <c r="R7309" t="s">
        <v>6157</v>
      </c>
      <c r="S7309">
        <v>113.88800000000002</v>
      </c>
      <c r="T7309">
        <v>2</v>
      </c>
      <c r="U7309">
        <v>0.2</v>
      </c>
      <c r="V7309">
        <v>9.9651999999999994</v>
      </c>
      <c r="W7309" s="6">
        <f t="shared" si="688"/>
        <v>8.7499999999999981E-2</v>
      </c>
      <c r="X7309" s="4">
        <f t="shared" si="685"/>
        <v>4.9825999999999997</v>
      </c>
      <c r="Y7309" s="4">
        <f t="shared" si="686"/>
        <v>56.94400000000001</v>
      </c>
      <c r="Z7309" s="4">
        <f t="shared" si="687"/>
        <v>71.180000000000007</v>
      </c>
      <c r="AA7309" s="4">
        <f t="shared" si="684"/>
        <v>22.777600000000007</v>
      </c>
    </row>
    <row r="7310" spans="1:27" x14ac:dyDescent="0.2">
      <c r="A7310">
        <v>7309</v>
      </c>
      <c r="B7310" t="s">
        <v>9423</v>
      </c>
      <c r="C7310" s="5">
        <v>42679</v>
      </c>
      <c r="D7310" s="5" t="str">
        <f t="shared" si="689"/>
        <v>2016-11</v>
      </c>
      <c r="E7310" s="5">
        <v>42681</v>
      </c>
      <c r="F7310" t="s">
        <v>28</v>
      </c>
      <c r="G7310" t="s">
        <v>948</v>
      </c>
      <c r="H7310" t="s">
        <v>949</v>
      </c>
      <c r="I7310" t="s">
        <v>31</v>
      </c>
      <c r="J7310" t="s">
        <v>32</v>
      </c>
      <c r="K7310" t="s">
        <v>636</v>
      </c>
      <c r="L7310" t="s">
        <v>48</v>
      </c>
      <c r="M7310">
        <v>95123</v>
      </c>
      <c r="N7310" t="s">
        <v>49</v>
      </c>
      <c r="O7310" t="s">
        <v>1718</v>
      </c>
      <c r="P7310" t="s">
        <v>51</v>
      </c>
      <c r="Q7310" t="s">
        <v>178</v>
      </c>
      <c r="R7310" t="s">
        <v>1719</v>
      </c>
      <c r="S7310">
        <v>158.13</v>
      </c>
      <c r="T7310">
        <v>3</v>
      </c>
      <c r="U7310">
        <v>0</v>
      </c>
      <c r="V7310">
        <v>77.483699999999999</v>
      </c>
      <c r="W7310" s="6">
        <f t="shared" si="688"/>
        <v>0.49</v>
      </c>
      <c r="X7310" s="4">
        <f t="shared" si="685"/>
        <v>25.8279</v>
      </c>
      <c r="Y7310" s="4">
        <f t="shared" si="686"/>
        <v>52.71</v>
      </c>
      <c r="Z7310" s="4">
        <f t="shared" si="687"/>
        <v>52.71</v>
      </c>
      <c r="AA7310" s="4">
        <f t="shared" si="684"/>
        <v>0</v>
      </c>
    </row>
    <row r="7311" spans="1:27" x14ac:dyDescent="0.2">
      <c r="A7311">
        <v>7310</v>
      </c>
      <c r="B7311" t="s">
        <v>9424</v>
      </c>
      <c r="C7311" s="5">
        <v>42896</v>
      </c>
      <c r="D7311" s="5" t="str">
        <f t="shared" si="689"/>
        <v>2017-06</v>
      </c>
      <c r="E7311" s="5">
        <v>42900</v>
      </c>
      <c r="F7311" t="s">
        <v>28</v>
      </c>
      <c r="G7311" t="s">
        <v>1327</v>
      </c>
      <c r="H7311" t="s">
        <v>1328</v>
      </c>
      <c r="I7311" t="s">
        <v>46</v>
      </c>
      <c r="J7311" t="s">
        <v>32</v>
      </c>
      <c r="K7311" t="s">
        <v>271</v>
      </c>
      <c r="L7311" t="s">
        <v>272</v>
      </c>
      <c r="M7311">
        <v>10024</v>
      </c>
      <c r="N7311" t="s">
        <v>153</v>
      </c>
      <c r="O7311" t="s">
        <v>4880</v>
      </c>
      <c r="P7311" t="s">
        <v>51</v>
      </c>
      <c r="Q7311" t="s">
        <v>274</v>
      </c>
      <c r="R7311" t="s">
        <v>4881</v>
      </c>
      <c r="S7311">
        <v>14.129999999999999</v>
      </c>
      <c r="T7311">
        <v>3</v>
      </c>
      <c r="U7311">
        <v>0</v>
      </c>
      <c r="V7311">
        <v>0.70650000000000013</v>
      </c>
      <c r="W7311" s="6">
        <f t="shared" si="688"/>
        <v>5.000000000000001E-2</v>
      </c>
      <c r="X7311" s="4">
        <f t="shared" si="685"/>
        <v>0.23550000000000004</v>
      </c>
      <c r="Y7311" s="4">
        <f t="shared" si="686"/>
        <v>4.71</v>
      </c>
      <c r="Z7311" s="4">
        <f t="shared" si="687"/>
        <v>4.71</v>
      </c>
      <c r="AA7311" s="4">
        <f t="shared" si="684"/>
        <v>0</v>
      </c>
    </row>
    <row r="7312" spans="1:27" x14ac:dyDescent="0.2">
      <c r="A7312">
        <v>7311</v>
      </c>
      <c r="B7312" t="s">
        <v>9425</v>
      </c>
      <c r="C7312" s="5">
        <v>42226</v>
      </c>
      <c r="D7312" s="5" t="str">
        <f t="shared" si="689"/>
        <v>2015-08</v>
      </c>
      <c r="E7312" s="5">
        <v>42230</v>
      </c>
      <c r="F7312" t="s">
        <v>55</v>
      </c>
      <c r="G7312" t="s">
        <v>1880</v>
      </c>
      <c r="H7312" t="s">
        <v>1881</v>
      </c>
      <c r="I7312" t="s">
        <v>31</v>
      </c>
      <c r="J7312" t="s">
        <v>32</v>
      </c>
      <c r="K7312" t="s">
        <v>887</v>
      </c>
      <c r="L7312" t="s">
        <v>243</v>
      </c>
      <c r="M7312">
        <v>48227</v>
      </c>
      <c r="N7312" t="s">
        <v>110</v>
      </c>
      <c r="O7312" t="s">
        <v>2219</v>
      </c>
      <c r="P7312" t="s">
        <v>51</v>
      </c>
      <c r="Q7312" t="s">
        <v>80</v>
      </c>
      <c r="R7312" t="s">
        <v>3613</v>
      </c>
      <c r="S7312">
        <v>64.75</v>
      </c>
      <c r="T7312">
        <v>5</v>
      </c>
      <c r="U7312">
        <v>0</v>
      </c>
      <c r="V7312">
        <v>29.137499999999996</v>
      </c>
      <c r="W7312" s="6">
        <f t="shared" si="688"/>
        <v>0.44999999999999996</v>
      </c>
      <c r="X7312" s="4">
        <f t="shared" si="685"/>
        <v>5.8274999999999988</v>
      </c>
      <c r="Y7312" s="4">
        <f t="shared" si="686"/>
        <v>12.95</v>
      </c>
      <c r="Z7312" s="4">
        <f t="shared" si="687"/>
        <v>12.95</v>
      </c>
      <c r="AA7312" s="4">
        <f t="shared" si="684"/>
        <v>0</v>
      </c>
    </row>
    <row r="7313" spans="1:27" x14ac:dyDescent="0.2">
      <c r="A7313">
        <v>7312</v>
      </c>
      <c r="B7313" t="s">
        <v>9426</v>
      </c>
      <c r="C7313" s="5">
        <v>42286</v>
      </c>
      <c r="D7313" s="5" t="str">
        <f t="shared" si="689"/>
        <v>2015-10</v>
      </c>
      <c r="E7313" s="5">
        <v>42290</v>
      </c>
      <c r="F7313" t="s">
        <v>55</v>
      </c>
      <c r="G7313" t="s">
        <v>5589</v>
      </c>
      <c r="H7313" t="s">
        <v>5590</v>
      </c>
      <c r="I7313" t="s">
        <v>31</v>
      </c>
      <c r="J7313" t="s">
        <v>32</v>
      </c>
      <c r="K7313" t="s">
        <v>1428</v>
      </c>
      <c r="L7313" t="s">
        <v>59</v>
      </c>
      <c r="M7313">
        <v>33178</v>
      </c>
      <c r="N7313" t="s">
        <v>35</v>
      </c>
      <c r="O7313" t="s">
        <v>2925</v>
      </c>
      <c r="P7313" t="s">
        <v>51</v>
      </c>
      <c r="Q7313" t="s">
        <v>80</v>
      </c>
      <c r="R7313" t="s">
        <v>2926</v>
      </c>
      <c r="S7313">
        <v>1.8720000000000003</v>
      </c>
      <c r="T7313">
        <v>2</v>
      </c>
      <c r="U7313">
        <v>0.7</v>
      </c>
      <c r="V7313">
        <v>-1.3103999999999996</v>
      </c>
      <c r="W7313" s="6">
        <f t="shared" si="688"/>
        <v>-0.69999999999999962</v>
      </c>
      <c r="X7313" s="4">
        <f t="shared" si="685"/>
        <v>-0.65519999999999978</v>
      </c>
      <c r="Y7313" s="4">
        <f t="shared" si="686"/>
        <v>0.93600000000000017</v>
      </c>
      <c r="Z7313" s="4">
        <f t="shared" si="687"/>
        <v>3.12</v>
      </c>
      <c r="AA7313" s="4">
        <f t="shared" si="684"/>
        <v>1.3104000000000002</v>
      </c>
    </row>
    <row r="7314" spans="1:27" x14ac:dyDescent="0.2">
      <c r="A7314">
        <v>7313</v>
      </c>
      <c r="B7314" t="s">
        <v>9426</v>
      </c>
      <c r="C7314" s="5">
        <v>42286</v>
      </c>
      <c r="D7314" s="5" t="str">
        <f t="shared" si="689"/>
        <v>2015-10</v>
      </c>
      <c r="E7314" s="5">
        <v>42290</v>
      </c>
      <c r="F7314" t="s">
        <v>55</v>
      </c>
      <c r="G7314" t="s">
        <v>5589</v>
      </c>
      <c r="H7314" t="s">
        <v>5590</v>
      </c>
      <c r="I7314" t="s">
        <v>31</v>
      </c>
      <c r="J7314" t="s">
        <v>32</v>
      </c>
      <c r="K7314" t="s">
        <v>1428</v>
      </c>
      <c r="L7314" t="s">
        <v>59</v>
      </c>
      <c r="M7314">
        <v>33178</v>
      </c>
      <c r="N7314" t="s">
        <v>35</v>
      </c>
      <c r="O7314" t="s">
        <v>1722</v>
      </c>
      <c r="P7314" t="s">
        <v>51</v>
      </c>
      <c r="Q7314" t="s">
        <v>80</v>
      </c>
      <c r="R7314" t="s">
        <v>1723</v>
      </c>
      <c r="S7314">
        <v>11.214000000000002</v>
      </c>
      <c r="T7314">
        <v>2</v>
      </c>
      <c r="U7314">
        <v>0.7</v>
      </c>
      <c r="V7314">
        <v>-8.5974000000000004</v>
      </c>
      <c r="W7314" s="6">
        <f t="shared" si="688"/>
        <v>-0.7666666666666665</v>
      </c>
      <c r="X7314" s="4">
        <f t="shared" si="685"/>
        <v>-4.2987000000000002</v>
      </c>
      <c r="Y7314" s="4">
        <f t="shared" si="686"/>
        <v>5.6070000000000011</v>
      </c>
      <c r="Z7314" s="4">
        <f t="shared" si="687"/>
        <v>18.690000000000001</v>
      </c>
      <c r="AA7314" s="4">
        <f t="shared" si="684"/>
        <v>7.849800000000001</v>
      </c>
    </row>
    <row r="7315" spans="1:27" x14ac:dyDescent="0.2">
      <c r="A7315">
        <v>7314</v>
      </c>
      <c r="B7315" t="s">
        <v>9426</v>
      </c>
      <c r="C7315" s="5">
        <v>42286</v>
      </c>
      <c r="D7315" s="5" t="str">
        <f t="shared" si="689"/>
        <v>2015-10</v>
      </c>
      <c r="E7315" s="5">
        <v>42290</v>
      </c>
      <c r="F7315" t="s">
        <v>55</v>
      </c>
      <c r="G7315" t="s">
        <v>5589</v>
      </c>
      <c r="H7315" t="s">
        <v>5590</v>
      </c>
      <c r="I7315" t="s">
        <v>31</v>
      </c>
      <c r="J7315" t="s">
        <v>32</v>
      </c>
      <c r="K7315" t="s">
        <v>1428</v>
      </c>
      <c r="L7315" t="s">
        <v>59</v>
      </c>
      <c r="M7315">
        <v>33178</v>
      </c>
      <c r="N7315" t="s">
        <v>35</v>
      </c>
      <c r="O7315" t="s">
        <v>7520</v>
      </c>
      <c r="P7315" t="s">
        <v>51</v>
      </c>
      <c r="Q7315" t="s">
        <v>73</v>
      </c>
      <c r="R7315" t="s">
        <v>7521</v>
      </c>
      <c r="S7315">
        <v>37.375999999999998</v>
      </c>
      <c r="T7315">
        <v>8</v>
      </c>
      <c r="U7315">
        <v>0.2</v>
      </c>
      <c r="V7315">
        <v>7.4751999999999992</v>
      </c>
      <c r="W7315" s="6">
        <f t="shared" si="688"/>
        <v>0.19999999999999998</v>
      </c>
      <c r="X7315" s="4">
        <f t="shared" si="685"/>
        <v>0.9343999999999999</v>
      </c>
      <c r="Y7315" s="4">
        <f t="shared" si="686"/>
        <v>4.6719999999999997</v>
      </c>
      <c r="Z7315" s="4">
        <f t="shared" si="687"/>
        <v>5.839999999999999</v>
      </c>
      <c r="AA7315" s="4">
        <f t="shared" si="684"/>
        <v>7.4752000000000001</v>
      </c>
    </row>
    <row r="7316" spans="1:27" x14ac:dyDescent="0.2">
      <c r="A7316">
        <v>7315</v>
      </c>
      <c r="B7316" t="s">
        <v>9427</v>
      </c>
      <c r="C7316" s="5">
        <v>42518</v>
      </c>
      <c r="D7316" s="5" t="str">
        <f t="shared" si="689"/>
        <v>2016-05</v>
      </c>
      <c r="E7316" s="5">
        <v>42523</v>
      </c>
      <c r="F7316" t="s">
        <v>55</v>
      </c>
      <c r="G7316" t="s">
        <v>1609</v>
      </c>
      <c r="H7316" t="s">
        <v>1610</v>
      </c>
      <c r="I7316" t="s">
        <v>107</v>
      </c>
      <c r="J7316" t="s">
        <v>32</v>
      </c>
      <c r="K7316" t="s">
        <v>1622</v>
      </c>
      <c r="L7316" t="s">
        <v>216</v>
      </c>
      <c r="M7316">
        <v>60068</v>
      </c>
      <c r="N7316" t="s">
        <v>110</v>
      </c>
      <c r="O7316" t="s">
        <v>4478</v>
      </c>
      <c r="P7316" t="s">
        <v>76</v>
      </c>
      <c r="Q7316" t="s">
        <v>77</v>
      </c>
      <c r="R7316" t="s">
        <v>4479</v>
      </c>
      <c r="S7316">
        <v>286.40000000000003</v>
      </c>
      <c r="T7316">
        <v>1</v>
      </c>
      <c r="U7316">
        <v>0.2</v>
      </c>
      <c r="V7316">
        <v>25.060000000000016</v>
      </c>
      <c r="W7316" s="6">
        <f t="shared" si="688"/>
        <v>8.750000000000005E-2</v>
      </c>
      <c r="X7316" s="4">
        <f t="shared" si="685"/>
        <v>25.060000000000016</v>
      </c>
      <c r="Y7316" s="4">
        <f t="shared" si="686"/>
        <v>286.40000000000003</v>
      </c>
      <c r="Z7316" s="4">
        <f t="shared" si="687"/>
        <v>358</v>
      </c>
      <c r="AA7316" s="4">
        <f t="shared" si="684"/>
        <v>57.280000000000008</v>
      </c>
    </row>
    <row r="7317" spans="1:27" x14ac:dyDescent="0.2">
      <c r="A7317">
        <v>7316</v>
      </c>
      <c r="B7317" t="s">
        <v>9428</v>
      </c>
      <c r="C7317" s="5">
        <v>42866</v>
      </c>
      <c r="D7317" s="5" t="str">
        <f t="shared" si="689"/>
        <v>2017-05</v>
      </c>
      <c r="E7317" s="5">
        <v>42871</v>
      </c>
      <c r="F7317" t="s">
        <v>28</v>
      </c>
      <c r="G7317" t="s">
        <v>1984</v>
      </c>
      <c r="H7317" t="s">
        <v>1985</v>
      </c>
      <c r="I7317" t="s">
        <v>31</v>
      </c>
      <c r="J7317" t="s">
        <v>32</v>
      </c>
      <c r="K7317" t="s">
        <v>271</v>
      </c>
      <c r="L7317" t="s">
        <v>272</v>
      </c>
      <c r="M7317">
        <v>10024</v>
      </c>
      <c r="N7317" t="s">
        <v>153</v>
      </c>
      <c r="O7317" t="s">
        <v>4245</v>
      </c>
      <c r="P7317" t="s">
        <v>51</v>
      </c>
      <c r="Q7317" t="s">
        <v>73</v>
      </c>
      <c r="R7317" t="s">
        <v>4246</v>
      </c>
      <c r="S7317">
        <v>43.92</v>
      </c>
      <c r="T7317">
        <v>3</v>
      </c>
      <c r="U7317">
        <v>0</v>
      </c>
      <c r="V7317">
        <v>12.736799999999999</v>
      </c>
      <c r="W7317" s="6">
        <f t="shared" si="688"/>
        <v>0.28999999999999998</v>
      </c>
      <c r="X7317" s="4">
        <f t="shared" si="685"/>
        <v>4.2455999999999996</v>
      </c>
      <c r="Y7317" s="4">
        <f t="shared" si="686"/>
        <v>14.64</v>
      </c>
      <c r="Z7317" s="4">
        <f t="shared" si="687"/>
        <v>14.64</v>
      </c>
      <c r="AA7317" s="4">
        <f t="shared" si="684"/>
        <v>0</v>
      </c>
    </row>
    <row r="7318" spans="1:27" x14ac:dyDescent="0.2">
      <c r="A7318">
        <v>7317</v>
      </c>
      <c r="B7318" t="s">
        <v>9429</v>
      </c>
      <c r="C7318" s="5">
        <v>42659</v>
      </c>
      <c r="D7318" s="5" t="str">
        <f t="shared" si="689"/>
        <v>2016-10</v>
      </c>
      <c r="E7318" s="5">
        <v>42663</v>
      </c>
      <c r="F7318" t="s">
        <v>55</v>
      </c>
      <c r="G7318" t="s">
        <v>2033</v>
      </c>
      <c r="H7318" t="s">
        <v>2034</v>
      </c>
      <c r="I7318" t="s">
        <v>46</v>
      </c>
      <c r="J7318" t="s">
        <v>32</v>
      </c>
      <c r="K7318" t="s">
        <v>271</v>
      </c>
      <c r="L7318" t="s">
        <v>272</v>
      </c>
      <c r="M7318">
        <v>10011</v>
      </c>
      <c r="N7318" t="s">
        <v>153</v>
      </c>
      <c r="O7318" t="s">
        <v>85</v>
      </c>
      <c r="P7318" t="s">
        <v>37</v>
      </c>
      <c r="Q7318" t="s">
        <v>61</v>
      </c>
      <c r="R7318" t="s">
        <v>86</v>
      </c>
      <c r="S7318">
        <v>142.18199999999999</v>
      </c>
      <c r="T7318">
        <v>1</v>
      </c>
      <c r="U7318">
        <v>0.4</v>
      </c>
      <c r="V7318">
        <v>-37.915200000000027</v>
      </c>
      <c r="W7318" s="6">
        <f t="shared" si="688"/>
        <v>-0.26666666666666689</v>
      </c>
      <c r="X7318" s="4">
        <f t="shared" si="685"/>
        <v>-37.915200000000027</v>
      </c>
      <c r="Y7318" s="4">
        <f t="shared" si="686"/>
        <v>142.18199999999999</v>
      </c>
      <c r="Z7318" s="4">
        <f t="shared" si="687"/>
        <v>236.97</v>
      </c>
      <c r="AA7318" s="4">
        <f t="shared" si="684"/>
        <v>56.872799999999998</v>
      </c>
    </row>
    <row r="7319" spans="1:27" x14ac:dyDescent="0.2">
      <c r="A7319">
        <v>7318</v>
      </c>
      <c r="B7319" t="s">
        <v>9430</v>
      </c>
      <c r="C7319" s="5">
        <v>43056</v>
      </c>
      <c r="D7319" s="5" t="str">
        <f t="shared" si="689"/>
        <v>2017-11</v>
      </c>
      <c r="E7319" s="5">
        <v>43060</v>
      </c>
      <c r="F7319" t="s">
        <v>55</v>
      </c>
      <c r="G7319" t="s">
        <v>4630</v>
      </c>
      <c r="H7319" t="s">
        <v>4631</v>
      </c>
      <c r="I7319" t="s">
        <v>46</v>
      </c>
      <c r="J7319" t="s">
        <v>32</v>
      </c>
      <c r="K7319" t="s">
        <v>9431</v>
      </c>
      <c r="L7319" t="s">
        <v>425</v>
      </c>
      <c r="M7319">
        <v>97123</v>
      </c>
      <c r="N7319" t="s">
        <v>49</v>
      </c>
      <c r="O7319" t="s">
        <v>9055</v>
      </c>
      <c r="P7319" t="s">
        <v>51</v>
      </c>
      <c r="Q7319" t="s">
        <v>95</v>
      </c>
      <c r="R7319" t="s">
        <v>9056</v>
      </c>
      <c r="S7319">
        <v>19.608000000000001</v>
      </c>
      <c r="T7319">
        <v>3</v>
      </c>
      <c r="U7319">
        <v>0.2</v>
      </c>
      <c r="V7319">
        <v>6.6177000000000001</v>
      </c>
      <c r="W7319" s="6">
        <f t="shared" si="688"/>
        <v>0.33750000000000002</v>
      </c>
      <c r="X7319" s="4">
        <f t="shared" si="685"/>
        <v>2.2059000000000002</v>
      </c>
      <c r="Y7319" s="4">
        <f t="shared" si="686"/>
        <v>6.5360000000000005</v>
      </c>
      <c r="Z7319" s="4">
        <f t="shared" si="687"/>
        <v>8.1699999999999982</v>
      </c>
      <c r="AA7319" s="4">
        <f t="shared" si="684"/>
        <v>3.9216000000000002</v>
      </c>
    </row>
    <row r="7320" spans="1:27" x14ac:dyDescent="0.2">
      <c r="A7320">
        <v>7319</v>
      </c>
      <c r="B7320" t="s">
        <v>9430</v>
      </c>
      <c r="C7320" s="5">
        <v>43056</v>
      </c>
      <c r="D7320" s="5" t="str">
        <f t="shared" si="689"/>
        <v>2017-11</v>
      </c>
      <c r="E7320" s="5">
        <v>43060</v>
      </c>
      <c r="F7320" t="s">
        <v>55</v>
      </c>
      <c r="G7320" t="s">
        <v>4630</v>
      </c>
      <c r="H7320" t="s">
        <v>4631</v>
      </c>
      <c r="I7320" t="s">
        <v>46</v>
      </c>
      <c r="J7320" t="s">
        <v>32</v>
      </c>
      <c r="K7320" t="s">
        <v>9431</v>
      </c>
      <c r="L7320" t="s">
        <v>425</v>
      </c>
      <c r="M7320">
        <v>97123</v>
      </c>
      <c r="N7320" t="s">
        <v>49</v>
      </c>
      <c r="O7320" t="s">
        <v>3586</v>
      </c>
      <c r="P7320" t="s">
        <v>51</v>
      </c>
      <c r="Q7320" t="s">
        <v>80</v>
      </c>
      <c r="R7320" t="s">
        <v>3587</v>
      </c>
      <c r="S7320">
        <v>4.1580000000000004</v>
      </c>
      <c r="T7320">
        <v>7</v>
      </c>
      <c r="U7320">
        <v>0.7</v>
      </c>
      <c r="V7320">
        <v>-3.4649999999999999</v>
      </c>
      <c r="W7320" s="6">
        <f t="shared" si="688"/>
        <v>-0.83333333333333326</v>
      </c>
      <c r="X7320" s="4">
        <f t="shared" si="685"/>
        <v>-0.495</v>
      </c>
      <c r="Y7320" s="4">
        <f t="shared" si="686"/>
        <v>0.59400000000000008</v>
      </c>
      <c r="Z7320" s="4">
        <f t="shared" si="687"/>
        <v>1.9799999999999998</v>
      </c>
      <c r="AA7320" s="4">
        <f t="shared" si="684"/>
        <v>2.9106000000000001</v>
      </c>
    </row>
    <row r="7321" spans="1:27" x14ac:dyDescent="0.2">
      <c r="A7321">
        <v>7320</v>
      </c>
      <c r="B7321" t="s">
        <v>9432</v>
      </c>
      <c r="C7321" s="5">
        <v>43065</v>
      </c>
      <c r="D7321" s="5" t="str">
        <f t="shared" si="689"/>
        <v>2017-11</v>
      </c>
      <c r="E7321" s="5">
        <v>43068</v>
      </c>
      <c r="F7321" t="s">
        <v>28</v>
      </c>
      <c r="G7321" t="s">
        <v>3693</v>
      </c>
      <c r="H7321" t="s">
        <v>3694</v>
      </c>
      <c r="I7321" t="s">
        <v>31</v>
      </c>
      <c r="J7321" t="s">
        <v>32</v>
      </c>
      <c r="K7321" t="s">
        <v>271</v>
      </c>
      <c r="L7321" t="s">
        <v>272</v>
      </c>
      <c r="M7321">
        <v>10009</v>
      </c>
      <c r="N7321" t="s">
        <v>153</v>
      </c>
      <c r="O7321" t="s">
        <v>3796</v>
      </c>
      <c r="P7321" t="s">
        <v>76</v>
      </c>
      <c r="Q7321" t="s">
        <v>77</v>
      </c>
      <c r="R7321" t="s">
        <v>5719</v>
      </c>
      <c r="S7321">
        <v>979.95</v>
      </c>
      <c r="T7321">
        <v>5</v>
      </c>
      <c r="U7321">
        <v>0</v>
      </c>
      <c r="V7321">
        <v>264.58650000000006</v>
      </c>
      <c r="W7321" s="6">
        <f t="shared" si="688"/>
        <v>0.27000000000000007</v>
      </c>
      <c r="X7321" s="4">
        <f t="shared" si="685"/>
        <v>52.917300000000012</v>
      </c>
      <c r="Y7321" s="4">
        <f t="shared" si="686"/>
        <v>195.99</v>
      </c>
      <c r="Z7321" s="4">
        <f t="shared" si="687"/>
        <v>195.99</v>
      </c>
      <c r="AA7321" s="4">
        <f t="shared" si="684"/>
        <v>0</v>
      </c>
    </row>
    <row r="7322" spans="1:27" x14ac:dyDescent="0.2">
      <c r="A7322">
        <v>7321</v>
      </c>
      <c r="B7322" t="s">
        <v>9432</v>
      </c>
      <c r="C7322" s="5">
        <v>43065</v>
      </c>
      <c r="D7322" s="5" t="str">
        <f t="shared" si="689"/>
        <v>2017-11</v>
      </c>
      <c r="E7322" s="5">
        <v>43068</v>
      </c>
      <c r="F7322" t="s">
        <v>28</v>
      </c>
      <c r="G7322" t="s">
        <v>3693</v>
      </c>
      <c r="H7322" t="s">
        <v>3694</v>
      </c>
      <c r="I7322" t="s">
        <v>31</v>
      </c>
      <c r="J7322" t="s">
        <v>32</v>
      </c>
      <c r="K7322" t="s">
        <v>271</v>
      </c>
      <c r="L7322" t="s">
        <v>272</v>
      </c>
      <c r="M7322">
        <v>10009</v>
      </c>
      <c r="N7322" t="s">
        <v>153</v>
      </c>
      <c r="O7322" t="s">
        <v>5055</v>
      </c>
      <c r="P7322" t="s">
        <v>37</v>
      </c>
      <c r="Q7322" t="s">
        <v>70</v>
      </c>
      <c r="R7322" t="s">
        <v>5056</v>
      </c>
      <c r="S7322">
        <v>135.29999999999998</v>
      </c>
      <c r="T7322">
        <v>5</v>
      </c>
      <c r="U7322">
        <v>0</v>
      </c>
      <c r="V7322">
        <v>37.883999999999993</v>
      </c>
      <c r="W7322" s="6">
        <f t="shared" si="688"/>
        <v>0.27999999999999997</v>
      </c>
      <c r="X7322" s="4">
        <f t="shared" si="685"/>
        <v>7.5767999999999986</v>
      </c>
      <c r="Y7322" s="4">
        <f t="shared" si="686"/>
        <v>27.059999999999995</v>
      </c>
      <c r="Z7322" s="4">
        <f t="shared" si="687"/>
        <v>27.059999999999995</v>
      </c>
      <c r="AA7322" s="4">
        <f t="shared" si="684"/>
        <v>0</v>
      </c>
    </row>
    <row r="7323" spans="1:27" x14ac:dyDescent="0.2">
      <c r="A7323">
        <v>7322</v>
      </c>
      <c r="B7323" t="s">
        <v>9433</v>
      </c>
      <c r="C7323" s="5">
        <v>42981</v>
      </c>
      <c r="D7323" s="5" t="str">
        <f t="shared" si="689"/>
        <v>2017-09</v>
      </c>
      <c r="E7323" s="5">
        <v>42985</v>
      </c>
      <c r="F7323" t="s">
        <v>55</v>
      </c>
      <c r="G7323" t="s">
        <v>4207</v>
      </c>
      <c r="H7323" t="s">
        <v>4208</v>
      </c>
      <c r="I7323" t="s">
        <v>46</v>
      </c>
      <c r="J7323" t="s">
        <v>32</v>
      </c>
      <c r="K7323" t="s">
        <v>308</v>
      </c>
      <c r="L7323" t="s">
        <v>216</v>
      </c>
      <c r="M7323">
        <v>60623</v>
      </c>
      <c r="N7323" t="s">
        <v>110</v>
      </c>
      <c r="O7323" t="s">
        <v>4415</v>
      </c>
      <c r="P7323" t="s">
        <v>51</v>
      </c>
      <c r="Q7323" t="s">
        <v>95</v>
      </c>
      <c r="R7323" t="s">
        <v>4416</v>
      </c>
      <c r="S7323">
        <v>8.9039999999999999</v>
      </c>
      <c r="T7323">
        <v>3</v>
      </c>
      <c r="U7323">
        <v>0.2</v>
      </c>
      <c r="V7323">
        <v>3.3389999999999995</v>
      </c>
      <c r="W7323" s="6">
        <f t="shared" si="688"/>
        <v>0.37499999999999994</v>
      </c>
      <c r="X7323" s="4">
        <f t="shared" si="685"/>
        <v>1.1129999999999998</v>
      </c>
      <c r="Y7323" s="4">
        <f t="shared" si="686"/>
        <v>2.968</v>
      </c>
      <c r="Z7323" s="4">
        <f t="shared" si="687"/>
        <v>3.7099999999999995</v>
      </c>
      <c r="AA7323" s="4">
        <f t="shared" si="684"/>
        <v>1.7808000000000002</v>
      </c>
    </row>
    <row r="7324" spans="1:27" x14ac:dyDescent="0.2">
      <c r="A7324">
        <v>7323</v>
      </c>
      <c r="B7324" t="s">
        <v>9433</v>
      </c>
      <c r="C7324" s="5">
        <v>42981</v>
      </c>
      <c r="D7324" s="5" t="str">
        <f t="shared" si="689"/>
        <v>2017-09</v>
      </c>
      <c r="E7324" s="5">
        <v>42985</v>
      </c>
      <c r="F7324" t="s">
        <v>55</v>
      </c>
      <c r="G7324" t="s">
        <v>4207</v>
      </c>
      <c r="H7324" t="s">
        <v>4208</v>
      </c>
      <c r="I7324" t="s">
        <v>46</v>
      </c>
      <c r="J7324" t="s">
        <v>32</v>
      </c>
      <c r="K7324" t="s">
        <v>308</v>
      </c>
      <c r="L7324" t="s">
        <v>216</v>
      </c>
      <c r="M7324">
        <v>60623</v>
      </c>
      <c r="N7324" t="s">
        <v>110</v>
      </c>
      <c r="O7324" t="s">
        <v>2841</v>
      </c>
      <c r="P7324" t="s">
        <v>76</v>
      </c>
      <c r="Q7324" t="s">
        <v>166</v>
      </c>
      <c r="R7324" t="s">
        <v>2842</v>
      </c>
      <c r="S7324">
        <v>100.80000000000001</v>
      </c>
      <c r="T7324">
        <v>2</v>
      </c>
      <c r="U7324">
        <v>0.2</v>
      </c>
      <c r="V7324">
        <v>21.42</v>
      </c>
      <c r="W7324" s="6">
        <f t="shared" si="688"/>
        <v>0.21249999999999999</v>
      </c>
      <c r="X7324" s="4">
        <f t="shared" si="685"/>
        <v>10.71</v>
      </c>
      <c r="Y7324" s="4">
        <f t="shared" si="686"/>
        <v>50.400000000000006</v>
      </c>
      <c r="Z7324" s="4">
        <f t="shared" si="687"/>
        <v>63.000000000000007</v>
      </c>
      <c r="AA7324" s="4">
        <f t="shared" si="684"/>
        <v>20.160000000000004</v>
      </c>
    </row>
    <row r="7325" spans="1:27" x14ac:dyDescent="0.2">
      <c r="A7325">
        <v>7324</v>
      </c>
      <c r="B7325" t="s">
        <v>9434</v>
      </c>
      <c r="C7325" s="5">
        <v>43074</v>
      </c>
      <c r="D7325" s="5" t="str">
        <f t="shared" si="689"/>
        <v>2017-12</v>
      </c>
      <c r="E7325" s="5">
        <v>43077</v>
      </c>
      <c r="F7325" t="s">
        <v>193</v>
      </c>
      <c r="G7325" t="s">
        <v>1962</v>
      </c>
      <c r="H7325" t="s">
        <v>1963</v>
      </c>
      <c r="I7325" t="s">
        <v>31</v>
      </c>
      <c r="J7325" t="s">
        <v>32</v>
      </c>
      <c r="K7325" t="s">
        <v>271</v>
      </c>
      <c r="L7325" t="s">
        <v>272</v>
      </c>
      <c r="M7325">
        <v>10024</v>
      </c>
      <c r="N7325" t="s">
        <v>153</v>
      </c>
      <c r="O7325" t="s">
        <v>488</v>
      </c>
      <c r="P7325" t="s">
        <v>37</v>
      </c>
      <c r="Q7325" t="s">
        <v>70</v>
      </c>
      <c r="R7325" t="s">
        <v>489</v>
      </c>
      <c r="S7325">
        <v>41.96</v>
      </c>
      <c r="T7325">
        <v>2</v>
      </c>
      <c r="U7325">
        <v>0</v>
      </c>
      <c r="V7325">
        <v>10.909600000000001</v>
      </c>
      <c r="W7325" s="6">
        <f t="shared" si="688"/>
        <v>0.26</v>
      </c>
      <c r="X7325" s="4">
        <f t="shared" si="685"/>
        <v>5.4548000000000005</v>
      </c>
      <c r="Y7325" s="4">
        <f t="shared" si="686"/>
        <v>20.98</v>
      </c>
      <c r="Z7325" s="4">
        <f t="shared" si="687"/>
        <v>20.98</v>
      </c>
      <c r="AA7325" s="4">
        <f t="shared" si="684"/>
        <v>0</v>
      </c>
    </row>
    <row r="7326" spans="1:27" x14ac:dyDescent="0.2">
      <c r="A7326">
        <v>7325</v>
      </c>
      <c r="B7326" t="s">
        <v>9434</v>
      </c>
      <c r="C7326" s="5">
        <v>43074</v>
      </c>
      <c r="D7326" s="5" t="str">
        <f t="shared" si="689"/>
        <v>2017-12</v>
      </c>
      <c r="E7326" s="5">
        <v>43077</v>
      </c>
      <c r="F7326" t="s">
        <v>193</v>
      </c>
      <c r="G7326" t="s">
        <v>1962</v>
      </c>
      <c r="H7326" t="s">
        <v>1963</v>
      </c>
      <c r="I7326" t="s">
        <v>31</v>
      </c>
      <c r="J7326" t="s">
        <v>32</v>
      </c>
      <c r="K7326" t="s">
        <v>271</v>
      </c>
      <c r="L7326" t="s">
        <v>272</v>
      </c>
      <c r="M7326">
        <v>10024</v>
      </c>
      <c r="N7326" t="s">
        <v>153</v>
      </c>
      <c r="O7326" t="s">
        <v>1450</v>
      </c>
      <c r="P7326" t="s">
        <v>51</v>
      </c>
      <c r="Q7326" t="s">
        <v>52</v>
      </c>
      <c r="R7326" t="s">
        <v>1451</v>
      </c>
      <c r="S7326">
        <v>9.4499999999999993</v>
      </c>
      <c r="T7326">
        <v>3</v>
      </c>
      <c r="U7326">
        <v>0</v>
      </c>
      <c r="V7326">
        <v>4.5359999999999996</v>
      </c>
      <c r="W7326" s="6">
        <f t="shared" si="688"/>
        <v>0.48</v>
      </c>
      <c r="X7326" s="4">
        <f t="shared" si="685"/>
        <v>1.5119999999999998</v>
      </c>
      <c r="Y7326" s="4">
        <f t="shared" si="686"/>
        <v>3.15</v>
      </c>
      <c r="Z7326" s="4">
        <f t="shared" si="687"/>
        <v>3.15</v>
      </c>
      <c r="AA7326" s="4">
        <f t="shared" si="684"/>
        <v>0</v>
      </c>
    </row>
    <row r="7327" spans="1:27" x14ac:dyDescent="0.2">
      <c r="A7327">
        <v>7326</v>
      </c>
      <c r="B7327" t="s">
        <v>9435</v>
      </c>
      <c r="C7327" s="5">
        <v>43049</v>
      </c>
      <c r="D7327" s="5" t="str">
        <f t="shared" si="689"/>
        <v>2017-11</v>
      </c>
      <c r="E7327" s="5">
        <v>43056</v>
      </c>
      <c r="F7327" t="s">
        <v>55</v>
      </c>
      <c r="G7327" t="s">
        <v>2235</v>
      </c>
      <c r="H7327" t="s">
        <v>2236</v>
      </c>
      <c r="I7327" t="s">
        <v>31</v>
      </c>
      <c r="J7327" t="s">
        <v>32</v>
      </c>
      <c r="K7327" t="s">
        <v>7834</v>
      </c>
      <c r="L7327" t="s">
        <v>101</v>
      </c>
      <c r="M7327">
        <v>99301</v>
      </c>
      <c r="N7327" t="s">
        <v>49</v>
      </c>
      <c r="O7327" t="s">
        <v>5406</v>
      </c>
      <c r="P7327" t="s">
        <v>51</v>
      </c>
      <c r="Q7327" t="s">
        <v>83</v>
      </c>
      <c r="R7327" t="s">
        <v>5407</v>
      </c>
      <c r="S7327">
        <v>400.79999999999995</v>
      </c>
      <c r="T7327">
        <v>5</v>
      </c>
      <c r="U7327">
        <v>0</v>
      </c>
      <c r="V7327">
        <v>112.224</v>
      </c>
      <c r="W7327" s="6">
        <f t="shared" si="688"/>
        <v>0.28000000000000003</v>
      </c>
      <c r="X7327" s="4">
        <f t="shared" si="685"/>
        <v>22.444800000000001</v>
      </c>
      <c r="Y7327" s="4">
        <f t="shared" si="686"/>
        <v>80.16</v>
      </c>
      <c r="Z7327" s="4">
        <f t="shared" si="687"/>
        <v>80.16</v>
      </c>
      <c r="AA7327" s="4">
        <f t="shared" si="684"/>
        <v>0</v>
      </c>
    </row>
    <row r="7328" spans="1:27" x14ac:dyDescent="0.2">
      <c r="A7328">
        <v>7327</v>
      </c>
      <c r="B7328" t="s">
        <v>9435</v>
      </c>
      <c r="C7328" s="5">
        <v>43049</v>
      </c>
      <c r="D7328" s="5" t="str">
        <f t="shared" si="689"/>
        <v>2017-11</v>
      </c>
      <c r="E7328" s="5">
        <v>43056</v>
      </c>
      <c r="F7328" t="s">
        <v>55</v>
      </c>
      <c r="G7328" t="s">
        <v>2235</v>
      </c>
      <c r="H7328" t="s">
        <v>2236</v>
      </c>
      <c r="I7328" t="s">
        <v>31</v>
      </c>
      <c r="J7328" t="s">
        <v>32</v>
      </c>
      <c r="K7328" t="s">
        <v>7834</v>
      </c>
      <c r="L7328" t="s">
        <v>101</v>
      </c>
      <c r="M7328">
        <v>99301</v>
      </c>
      <c r="N7328" t="s">
        <v>49</v>
      </c>
      <c r="O7328" t="s">
        <v>1504</v>
      </c>
      <c r="P7328" t="s">
        <v>51</v>
      </c>
      <c r="Q7328" t="s">
        <v>80</v>
      </c>
      <c r="R7328" t="s">
        <v>1505</v>
      </c>
      <c r="S7328">
        <v>28.792000000000002</v>
      </c>
      <c r="T7328">
        <v>1</v>
      </c>
      <c r="U7328">
        <v>0.2</v>
      </c>
      <c r="V7328">
        <v>10.077200000000001</v>
      </c>
      <c r="W7328" s="6">
        <f t="shared" si="688"/>
        <v>0.35000000000000003</v>
      </c>
      <c r="X7328" s="4">
        <f t="shared" si="685"/>
        <v>10.077200000000001</v>
      </c>
      <c r="Y7328" s="4">
        <f t="shared" si="686"/>
        <v>28.792000000000002</v>
      </c>
      <c r="Z7328" s="4">
        <f t="shared" si="687"/>
        <v>35.99</v>
      </c>
      <c r="AA7328" s="4">
        <f t="shared" si="684"/>
        <v>5.7584000000000009</v>
      </c>
    </row>
    <row r="7329" spans="1:27" x14ac:dyDescent="0.2">
      <c r="A7329">
        <v>7328</v>
      </c>
      <c r="B7329" t="s">
        <v>9436</v>
      </c>
      <c r="C7329" s="5">
        <v>41716</v>
      </c>
      <c r="D7329" s="5" t="str">
        <f t="shared" si="689"/>
        <v>2014-03</v>
      </c>
      <c r="E7329" s="5">
        <v>41722</v>
      </c>
      <c r="F7329" t="s">
        <v>55</v>
      </c>
      <c r="G7329" t="s">
        <v>2810</v>
      </c>
      <c r="H7329" t="s">
        <v>2811</v>
      </c>
      <c r="I7329" t="s">
        <v>107</v>
      </c>
      <c r="J7329" t="s">
        <v>32</v>
      </c>
      <c r="K7329" t="s">
        <v>9437</v>
      </c>
      <c r="L7329" t="s">
        <v>48</v>
      </c>
      <c r="M7329">
        <v>91505</v>
      </c>
      <c r="N7329" t="s">
        <v>49</v>
      </c>
      <c r="O7329" t="s">
        <v>5226</v>
      </c>
      <c r="P7329" t="s">
        <v>37</v>
      </c>
      <c r="Q7329" t="s">
        <v>70</v>
      </c>
      <c r="R7329" t="s">
        <v>5227</v>
      </c>
      <c r="S7329">
        <v>111</v>
      </c>
      <c r="T7329">
        <v>2</v>
      </c>
      <c r="U7329">
        <v>0</v>
      </c>
      <c r="V7329">
        <v>14.430000000000007</v>
      </c>
      <c r="W7329" s="6">
        <f t="shared" si="688"/>
        <v>0.13000000000000006</v>
      </c>
      <c r="X7329" s="4">
        <f t="shared" si="685"/>
        <v>7.2150000000000034</v>
      </c>
      <c r="Y7329" s="4">
        <f t="shared" si="686"/>
        <v>55.5</v>
      </c>
      <c r="Z7329" s="4">
        <f t="shared" si="687"/>
        <v>55.5</v>
      </c>
      <c r="AA7329" s="4">
        <f t="shared" si="684"/>
        <v>0</v>
      </c>
    </row>
    <row r="7330" spans="1:27" x14ac:dyDescent="0.2">
      <c r="A7330">
        <v>7329</v>
      </c>
      <c r="B7330" t="s">
        <v>9436</v>
      </c>
      <c r="C7330" s="5">
        <v>41716</v>
      </c>
      <c r="D7330" s="5" t="str">
        <f t="shared" si="689"/>
        <v>2014-03</v>
      </c>
      <c r="E7330" s="5">
        <v>41722</v>
      </c>
      <c r="F7330" t="s">
        <v>55</v>
      </c>
      <c r="G7330" t="s">
        <v>2810</v>
      </c>
      <c r="H7330" t="s">
        <v>2811</v>
      </c>
      <c r="I7330" t="s">
        <v>107</v>
      </c>
      <c r="J7330" t="s">
        <v>32</v>
      </c>
      <c r="K7330" t="s">
        <v>9437</v>
      </c>
      <c r="L7330" t="s">
        <v>48</v>
      </c>
      <c r="M7330">
        <v>91505</v>
      </c>
      <c r="N7330" t="s">
        <v>49</v>
      </c>
      <c r="O7330" t="s">
        <v>880</v>
      </c>
      <c r="P7330" t="s">
        <v>76</v>
      </c>
      <c r="Q7330" t="s">
        <v>689</v>
      </c>
      <c r="R7330" t="s">
        <v>881</v>
      </c>
      <c r="S7330">
        <v>1279.9680000000001</v>
      </c>
      <c r="T7330">
        <v>4</v>
      </c>
      <c r="U7330">
        <v>0.2</v>
      </c>
      <c r="V7330">
        <v>415.98959999999994</v>
      </c>
      <c r="W7330" s="6">
        <f t="shared" si="688"/>
        <v>0.32499999999999996</v>
      </c>
      <c r="X7330" s="4">
        <f t="shared" si="685"/>
        <v>103.99739999999998</v>
      </c>
      <c r="Y7330" s="4">
        <f t="shared" si="686"/>
        <v>319.99200000000002</v>
      </c>
      <c r="Z7330" s="4">
        <f t="shared" si="687"/>
        <v>399.99</v>
      </c>
      <c r="AA7330" s="4">
        <f t="shared" si="684"/>
        <v>255.99360000000001</v>
      </c>
    </row>
    <row r="7331" spans="1:27" x14ac:dyDescent="0.2">
      <c r="A7331">
        <v>7330</v>
      </c>
      <c r="B7331" t="s">
        <v>9436</v>
      </c>
      <c r="C7331" s="5">
        <v>41716</v>
      </c>
      <c r="D7331" s="5" t="str">
        <f t="shared" si="689"/>
        <v>2014-03</v>
      </c>
      <c r="E7331" s="5">
        <v>41722</v>
      </c>
      <c r="F7331" t="s">
        <v>55</v>
      </c>
      <c r="G7331" t="s">
        <v>2810</v>
      </c>
      <c r="H7331" t="s">
        <v>2811</v>
      </c>
      <c r="I7331" t="s">
        <v>107</v>
      </c>
      <c r="J7331" t="s">
        <v>32</v>
      </c>
      <c r="K7331" t="s">
        <v>9437</v>
      </c>
      <c r="L7331" t="s">
        <v>48</v>
      </c>
      <c r="M7331">
        <v>91505</v>
      </c>
      <c r="N7331" t="s">
        <v>49</v>
      </c>
      <c r="O7331" t="s">
        <v>5014</v>
      </c>
      <c r="P7331" t="s">
        <v>51</v>
      </c>
      <c r="Q7331" t="s">
        <v>64</v>
      </c>
      <c r="R7331" t="s">
        <v>5015</v>
      </c>
      <c r="S7331">
        <v>1856.19</v>
      </c>
      <c r="T7331">
        <v>7</v>
      </c>
      <c r="U7331">
        <v>0</v>
      </c>
      <c r="V7331">
        <v>334.11419999999987</v>
      </c>
      <c r="W7331" s="6">
        <f t="shared" si="688"/>
        <v>0.17999999999999994</v>
      </c>
      <c r="X7331" s="4">
        <f t="shared" si="685"/>
        <v>47.730599999999981</v>
      </c>
      <c r="Y7331" s="4">
        <f t="shared" si="686"/>
        <v>265.17</v>
      </c>
      <c r="Z7331" s="4">
        <f t="shared" si="687"/>
        <v>265.17</v>
      </c>
      <c r="AA7331" s="4">
        <f t="shared" si="684"/>
        <v>0</v>
      </c>
    </row>
    <row r="7332" spans="1:27" x14ac:dyDescent="0.2">
      <c r="A7332">
        <v>7331</v>
      </c>
      <c r="B7332" t="s">
        <v>9438</v>
      </c>
      <c r="C7332" s="5">
        <v>42686</v>
      </c>
      <c r="D7332" s="5" t="str">
        <f t="shared" si="689"/>
        <v>2016-11</v>
      </c>
      <c r="E7332" s="5">
        <v>42687</v>
      </c>
      <c r="F7332" t="s">
        <v>193</v>
      </c>
      <c r="G7332" t="s">
        <v>634</v>
      </c>
      <c r="H7332" t="s">
        <v>635</v>
      </c>
      <c r="I7332" t="s">
        <v>46</v>
      </c>
      <c r="J7332" t="s">
        <v>32</v>
      </c>
      <c r="K7332" t="s">
        <v>308</v>
      </c>
      <c r="L7332" t="s">
        <v>216</v>
      </c>
      <c r="M7332">
        <v>60623</v>
      </c>
      <c r="N7332" t="s">
        <v>110</v>
      </c>
      <c r="O7332" t="s">
        <v>4759</v>
      </c>
      <c r="P7332" t="s">
        <v>37</v>
      </c>
      <c r="Q7332" t="s">
        <v>70</v>
      </c>
      <c r="R7332" t="s">
        <v>4760</v>
      </c>
      <c r="S7332">
        <v>22.752000000000002</v>
      </c>
      <c r="T7332">
        <v>6</v>
      </c>
      <c r="U7332">
        <v>0.6</v>
      </c>
      <c r="V7332">
        <v>-8.532</v>
      </c>
      <c r="W7332" s="6">
        <f t="shared" si="688"/>
        <v>-0.37499999999999994</v>
      </c>
      <c r="X7332" s="4">
        <f t="shared" si="685"/>
        <v>-1.4219999999999999</v>
      </c>
      <c r="Y7332" s="4">
        <f t="shared" si="686"/>
        <v>3.7920000000000003</v>
      </c>
      <c r="Z7332" s="4">
        <f t="shared" si="687"/>
        <v>9.48</v>
      </c>
      <c r="AA7332" s="4">
        <f t="shared" si="684"/>
        <v>13.651200000000001</v>
      </c>
    </row>
    <row r="7333" spans="1:27" x14ac:dyDescent="0.2">
      <c r="A7333">
        <v>7332</v>
      </c>
      <c r="B7333" t="s">
        <v>9439</v>
      </c>
      <c r="C7333" s="5">
        <v>43034</v>
      </c>
      <c r="D7333" s="5" t="str">
        <f t="shared" si="689"/>
        <v>2017-10</v>
      </c>
      <c r="E7333" s="5">
        <v>43038</v>
      </c>
      <c r="F7333" t="s">
        <v>55</v>
      </c>
      <c r="G7333" t="s">
        <v>3901</v>
      </c>
      <c r="H7333" t="s">
        <v>3902</v>
      </c>
      <c r="I7333" t="s">
        <v>46</v>
      </c>
      <c r="J7333" t="s">
        <v>32</v>
      </c>
      <c r="K7333" t="s">
        <v>2481</v>
      </c>
      <c r="L7333" t="s">
        <v>152</v>
      </c>
      <c r="M7333">
        <v>17602</v>
      </c>
      <c r="N7333" t="s">
        <v>153</v>
      </c>
      <c r="O7333" t="s">
        <v>994</v>
      </c>
      <c r="P7333" t="s">
        <v>76</v>
      </c>
      <c r="Q7333" t="s">
        <v>77</v>
      </c>
      <c r="R7333" t="s">
        <v>995</v>
      </c>
      <c r="S7333">
        <v>61.541999999999994</v>
      </c>
      <c r="T7333">
        <v>1</v>
      </c>
      <c r="U7333">
        <v>0.4</v>
      </c>
      <c r="V7333">
        <v>-13.334099999999999</v>
      </c>
      <c r="W7333" s="6">
        <f t="shared" si="688"/>
        <v>-0.21666666666666667</v>
      </c>
      <c r="X7333" s="4">
        <f t="shared" si="685"/>
        <v>-13.334099999999999</v>
      </c>
      <c r="Y7333" s="4">
        <f t="shared" si="686"/>
        <v>61.541999999999994</v>
      </c>
      <c r="Z7333" s="4">
        <f t="shared" si="687"/>
        <v>102.57</v>
      </c>
      <c r="AA7333" s="4">
        <f t="shared" si="684"/>
        <v>24.616799999999998</v>
      </c>
    </row>
    <row r="7334" spans="1:27" x14ac:dyDescent="0.2">
      <c r="A7334">
        <v>7333</v>
      </c>
      <c r="B7334" t="s">
        <v>9439</v>
      </c>
      <c r="C7334" s="5">
        <v>43034</v>
      </c>
      <c r="D7334" s="5" t="str">
        <f t="shared" si="689"/>
        <v>2017-10</v>
      </c>
      <c r="E7334" s="5">
        <v>43038</v>
      </c>
      <c r="F7334" t="s">
        <v>55</v>
      </c>
      <c r="G7334" t="s">
        <v>3901</v>
      </c>
      <c r="H7334" t="s">
        <v>3902</v>
      </c>
      <c r="I7334" t="s">
        <v>46</v>
      </c>
      <c r="J7334" t="s">
        <v>32</v>
      </c>
      <c r="K7334" t="s">
        <v>2481</v>
      </c>
      <c r="L7334" t="s">
        <v>152</v>
      </c>
      <c r="M7334">
        <v>17602</v>
      </c>
      <c r="N7334" t="s">
        <v>153</v>
      </c>
      <c r="O7334" t="s">
        <v>6823</v>
      </c>
      <c r="P7334" t="s">
        <v>51</v>
      </c>
      <c r="Q7334" t="s">
        <v>80</v>
      </c>
      <c r="R7334" t="s">
        <v>6824</v>
      </c>
      <c r="S7334">
        <v>81.438000000000017</v>
      </c>
      <c r="T7334">
        <v>7</v>
      </c>
      <c r="U7334">
        <v>0.7</v>
      </c>
      <c r="V7334">
        <v>-65.150399999999991</v>
      </c>
      <c r="W7334" s="6">
        <f t="shared" si="688"/>
        <v>-0.79999999999999971</v>
      </c>
      <c r="X7334" s="4">
        <f t="shared" si="685"/>
        <v>-9.3071999999999981</v>
      </c>
      <c r="Y7334" s="4">
        <f t="shared" si="686"/>
        <v>11.634000000000002</v>
      </c>
      <c r="Z7334" s="4">
        <f t="shared" si="687"/>
        <v>38.78</v>
      </c>
      <c r="AA7334" s="4">
        <f t="shared" si="684"/>
        <v>57.006600000000006</v>
      </c>
    </row>
    <row r="7335" spans="1:27" x14ac:dyDescent="0.2">
      <c r="A7335">
        <v>7334</v>
      </c>
      <c r="B7335" t="s">
        <v>9440</v>
      </c>
      <c r="C7335" s="5">
        <v>42105</v>
      </c>
      <c r="D7335" s="5" t="str">
        <f t="shared" si="689"/>
        <v>2015-04</v>
      </c>
      <c r="E7335" s="5">
        <v>42111</v>
      </c>
      <c r="F7335" t="s">
        <v>55</v>
      </c>
      <c r="G7335" t="s">
        <v>6558</v>
      </c>
      <c r="H7335" t="s">
        <v>6559</v>
      </c>
      <c r="I7335" t="s">
        <v>31</v>
      </c>
      <c r="J7335" t="s">
        <v>32</v>
      </c>
      <c r="K7335" t="s">
        <v>907</v>
      </c>
      <c r="L7335" t="s">
        <v>59</v>
      </c>
      <c r="M7335">
        <v>33614</v>
      </c>
      <c r="N7335" t="s">
        <v>35</v>
      </c>
      <c r="O7335" t="s">
        <v>1758</v>
      </c>
      <c r="P7335" t="s">
        <v>37</v>
      </c>
      <c r="Q7335" t="s">
        <v>70</v>
      </c>
      <c r="R7335" t="s">
        <v>1759</v>
      </c>
      <c r="S7335">
        <v>67.36</v>
      </c>
      <c r="T7335">
        <v>2</v>
      </c>
      <c r="U7335">
        <v>0.2</v>
      </c>
      <c r="V7335">
        <v>10.103999999999996</v>
      </c>
      <c r="W7335" s="6">
        <f t="shared" si="688"/>
        <v>0.14999999999999994</v>
      </c>
      <c r="X7335" s="4">
        <f t="shared" si="685"/>
        <v>5.0519999999999978</v>
      </c>
      <c r="Y7335" s="4">
        <f t="shared" si="686"/>
        <v>33.68</v>
      </c>
      <c r="Z7335" s="4">
        <f t="shared" si="687"/>
        <v>42.099999999999994</v>
      </c>
      <c r="AA7335" s="4">
        <f t="shared" si="684"/>
        <v>13.472000000000001</v>
      </c>
    </row>
    <row r="7336" spans="1:27" x14ac:dyDescent="0.2">
      <c r="A7336">
        <v>7335</v>
      </c>
      <c r="B7336" t="s">
        <v>9440</v>
      </c>
      <c r="C7336" s="5">
        <v>42105</v>
      </c>
      <c r="D7336" s="5" t="str">
        <f t="shared" si="689"/>
        <v>2015-04</v>
      </c>
      <c r="E7336" s="5">
        <v>42111</v>
      </c>
      <c r="F7336" t="s">
        <v>55</v>
      </c>
      <c r="G7336" t="s">
        <v>6558</v>
      </c>
      <c r="H7336" t="s">
        <v>6559</v>
      </c>
      <c r="I7336" t="s">
        <v>31</v>
      </c>
      <c r="J7336" t="s">
        <v>32</v>
      </c>
      <c r="K7336" t="s">
        <v>907</v>
      </c>
      <c r="L7336" t="s">
        <v>59</v>
      </c>
      <c r="M7336">
        <v>33614</v>
      </c>
      <c r="N7336" t="s">
        <v>35</v>
      </c>
      <c r="O7336" t="s">
        <v>878</v>
      </c>
      <c r="P7336" t="s">
        <v>37</v>
      </c>
      <c r="Q7336" t="s">
        <v>70</v>
      </c>
      <c r="R7336" t="s">
        <v>879</v>
      </c>
      <c r="S7336">
        <v>54.527999999999992</v>
      </c>
      <c r="T7336">
        <v>3</v>
      </c>
      <c r="U7336">
        <v>0.2</v>
      </c>
      <c r="V7336">
        <v>14.313600000000005</v>
      </c>
      <c r="W7336" s="6">
        <f t="shared" si="688"/>
        <v>0.26250000000000012</v>
      </c>
      <c r="X7336" s="4">
        <f t="shared" si="685"/>
        <v>4.7712000000000012</v>
      </c>
      <c r="Y7336" s="4">
        <f t="shared" si="686"/>
        <v>18.175999999999998</v>
      </c>
      <c r="Z7336" s="4">
        <f t="shared" si="687"/>
        <v>22.719999999999992</v>
      </c>
      <c r="AA7336" s="4">
        <f t="shared" si="684"/>
        <v>10.9056</v>
      </c>
    </row>
    <row r="7337" spans="1:27" x14ac:dyDescent="0.2">
      <c r="A7337">
        <v>7336</v>
      </c>
      <c r="B7337" t="s">
        <v>9441</v>
      </c>
      <c r="C7337" s="5">
        <v>42363</v>
      </c>
      <c r="D7337" s="5" t="str">
        <f t="shared" si="689"/>
        <v>2015-12</v>
      </c>
      <c r="E7337" s="5">
        <v>42368</v>
      </c>
      <c r="F7337" t="s">
        <v>55</v>
      </c>
      <c r="G7337" t="s">
        <v>5295</v>
      </c>
      <c r="H7337" t="s">
        <v>5296</v>
      </c>
      <c r="I7337" t="s">
        <v>31</v>
      </c>
      <c r="J7337" t="s">
        <v>32</v>
      </c>
      <c r="K7337" t="s">
        <v>271</v>
      </c>
      <c r="L7337" t="s">
        <v>272</v>
      </c>
      <c r="M7337">
        <v>10024</v>
      </c>
      <c r="N7337" t="s">
        <v>153</v>
      </c>
      <c r="O7337" t="s">
        <v>2716</v>
      </c>
      <c r="P7337" t="s">
        <v>76</v>
      </c>
      <c r="Q7337" t="s">
        <v>166</v>
      </c>
      <c r="R7337" t="s">
        <v>4277</v>
      </c>
      <c r="S7337">
        <v>843.9</v>
      </c>
      <c r="T7337">
        <v>2</v>
      </c>
      <c r="U7337">
        <v>0</v>
      </c>
      <c r="V7337">
        <v>371.31600000000003</v>
      </c>
      <c r="W7337" s="6">
        <f t="shared" si="688"/>
        <v>0.44000000000000006</v>
      </c>
      <c r="X7337" s="4">
        <f t="shared" si="685"/>
        <v>185.65800000000002</v>
      </c>
      <c r="Y7337" s="4">
        <f t="shared" si="686"/>
        <v>421.95</v>
      </c>
      <c r="Z7337" s="4">
        <f t="shared" si="687"/>
        <v>421.95</v>
      </c>
      <c r="AA7337" s="4">
        <f t="shared" si="684"/>
        <v>0</v>
      </c>
    </row>
    <row r="7338" spans="1:27" x14ac:dyDescent="0.2">
      <c r="A7338">
        <v>7337</v>
      </c>
      <c r="B7338" t="s">
        <v>9441</v>
      </c>
      <c r="C7338" s="5">
        <v>42363</v>
      </c>
      <c r="D7338" s="5" t="str">
        <f t="shared" si="689"/>
        <v>2015-12</v>
      </c>
      <c r="E7338" s="5">
        <v>42368</v>
      </c>
      <c r="F7338" t="s">
        <v>55</v>
      </c>
      <c r="G7338" t="s">
        <v>5295</v>
      </c>
      <c r="H7338" t="s">
        <v>5296</v>
      </c>
      <c r="I7338" t="s">
        <v>31</v>
      </c>
      <c r="J7338" t="s">
        <v>32</v>
      </c>
      <c r="K7338" t="s">
        <v>271</v>
      </c>
      <c r="L7338" t="s">
        <v>272</v>
      </c>
      <c r="M7338">
        <v>10024</v>
      </c>
      <c r="N7338" t="s">
        <v>153</v>
      </c>
      <c r="O7338" t="s">
        <v>771</v>
      </c>
      <c r="P7338" t="s">
        <v>37</v>
      </c>
      <c r="Q7338" t="s">
        <v>38</v>
      </c>
      <c r="R7338" t="s">
        <v>772</v>
      </c>
      <c r="S7338">
        <v>449.56800000000004</v>
      </c>
      <c r="T7338">
        <v>2</v>
      </c>
      <c r="U7338">
        <v>0.2</v>
      </c>
      <c r="V7338">
        <v>56.195999999999955</v>
      </c>
      <c r="W7338" s="6">
        <f t="shared" si="688"/>
        <v>0.12499999999999989</v>
      </c>
      <c r="X7338" s="4">
        <f t="shared" si="685"/>
        <v>28.097999999999978</v>
      </c>
      <c r="Y7338" s="4">
        <f t="shared" si="686"/>
        <v>224.78400000000002</v>
      </c>
      <c r="Z7338" s="4">
        <f t="shared" si="687"/>
        <v>280.98</v>
      </c>
      <c r="AA7338" s="4">
        <f t="shared" si="684"/>
        <v>89.913600000000017</v>
      </c>
    </row>
    <row r="7339" spans="1:27" x14ac:dyDescent="0.2">
      <c r="A7339">
        <v>7338</v>
      </c>
      <c r="B7339" t="s">
        <v>9442</v>
      </c>
      <c r="C7339" s="5">
        <v>42999</v>
      </c>
      <c r="D7339" s="5" t="str">
        <f t="shared" si="689"/>
        <v>2017-09</v>
      </c>
      <c r="E7339" s="5">
        <v>43001</v>
      </c>
      <c r="F7339" t="s">
        <v>193</v>
      </c>
      <c r="G7339" t="s">
        <v>5349</v>
      </c>
      <c r="H7339" t="s">
        <v>5350</v>
      </c>
      <c r="I7339" t="s">
        <v>46</v>
      </c>
      <c r="J7339" t="s">
        <v>32</v>
      </c>
      <c r="K7339" t="s">
        <v>47</v>
      </c>
      <c r="L7339" t="s">
        <v>48</v>
      </c>
      <c r="M7339">
        <v>90045</v>
      </c>
      <c r="N7339" t="s">
        <v>49</v>
      </c>
      <c r="O7339" t="s">
        <v>4028</v>
      </c>
      <c r="P7339" t="s">
        <v>51</v>
      </c>
      <c r="Q7339" t="s">
        <v>64</v>
      </c>
      <c r="R7339" t="s">
        <v>6600</v>
      </c>
      <c r="S7339">
        <v>15.51</v>
      </c>
      <c r="T7339">
        <v>1</v>
      </c>
      <c r="U7339">
        <v>0</v>
      </c>
      <c r="V7339">
        <v>3.8774999999999995</v>
      </c>
      <c r="W7339" s="6">
        <f t="shared" si="688"/>
        <v>0.24999999999999997</v>
      </c>
      <c r="X7339" s="4">
        <f t="shared" si="685"/>
        <v>3.8774999999999995</v>
      </c>
      <c r="Y7339" s="4">
        <f t="shared" si="686"/>
        <v>15.51</v>
      </c>
      <c r="Z7339" s="4">
        <f t="shared" si="687"/>
        <v>15.51</v>
      </c>
      <c r="AA7339" s="4">
        <f t="shared" si="684"/>
        <v>0</v>
      </c>
    </row>
    <row r="7340" spans="1:27" x14ac:dyDescent="0.2">
      <c r="A7340">
        <v>7339</v>
      </c>
      <c r="B7340" t="s">
        <v>9443</v>
      </c>
      <c r="C7340" s="5">
        <v>41993</v>
      </c>
      <c r="D7340" s="5" t="str">
        <f t="shared" si="689"/>
        <v>2014-12</v>
      </c>
      <c r="E7340" s="5">
        <v>41996</v>
      </c>
      <c r="F7340" t="s">
        <v>28</v>
      </c>
      <c r="G7340" t="s">
        <v>3532</v>
      </c>
      <c r="H7340" t="s">
        <v>3533</v>
      </c>
      <c r="I7340" t="s">
        <v>46</v>
      </c>
      <c r="J7340" t="s">
        <v>32</v>
      </c>
      <c r="K7340" t="s">
        <v>271</v>
      </c>
      <c r="L7340" t="s">
        <v>272</v>
      </c>
      <c r="M7340">
        <v>10035</v>
      </c>
      <c r="N7340" t="s">
        <v>153</v>
      </c>
      <c r="O7340" t="s">
        <v>6156</v>
      </c>
      <c r="P7340" t="s">
        <v>37</v>
      </c>
      <c r="Q7340" t="s">
        <v>41</v>
      </c>
      <c r="R7340" t="s">
        <v>6157</v>
      </c>
      <c r="S7340">
        <v>192.18600000000004</v>
      </c>
      <c r="T7340">
        <v>3</v>
      </c>
      <c r="U7340">
        <v>0.1</v>
      </c>
      <c r="V7340">
        <v>36.3018</v>
      </c>
      <c r="W7340" s="6">
        <f t="shared" si="688"/>
        <v>0.18888888888888886</v>
      </c>
      <c r="X7340" s="4">
        <f t="shared" si="685"/>
        <v>12.1006</v>
      </c>
      <c r="Y7340" s="4">
        <f t="shared" si="686"/>
        <v>64.062000000000012</v>
      </c>
      <c r="Z7340" s="4">
        <f t="shared" si="687"/>
        <v>71.180000000000007</v>
      </c>
      <c r="AA7340" s="4">
        <f t="shared" si="684"/>
        <v>19.218600000000006</v>
      </c>
    </row>
    <row r="7341" spans="1:27" x14ac:dyDescent="0.2">
      <c r="A7341">
        <v>7340</v>
      </c>
      <c r="B7341" t="s">
        <v>9444</v>
      </c>
      <c r="C7341" s="5">
        <v>42203</v>
      </c>
      <c r="D7341" s="5" t="str">
        <f t="shared" si="689"/>
        <v>2015-07</v>
      </c>
      <c r="E7341" s="5">
        <v>42206</v>
      </c>
      <c r="F7341" t="s">
        <v>193</v>
      </c>
      <c r="G7341" t="s">
        <v>2873</v>
      </c>
      <c r="H7341" t="s">
        <v>2874</v>
      </c>
      <c r="I7341" t="s">
        <v>46</v>
      </c>
      <c r="J7341" t="s">
        <v>32</v>
      </c>
      <c r="K7341" t="s">
        <v>271</v>
      </c>
      <c r="L7341" t="s">
        <v>272</v>
      </c>
      <c r="M7341">
        <v>10009</v>
      </c>
      <c r="N7341" t="s">
        <v>153</v>
      </c>
      <c r="O7341" t="s">
        <v>2546</v>
      </c>
      <c r="P7341" t="s">
        <v>51</v>
      </c>
      <c r="Q7341" t="s">
        <v>73</v>
      </c>
      <c r="R7341" t="s">
        <v>2547</v>
      </c>
      <c r="S7341">
        <v>5.76</v>
      </c>
      <c r="T7341">
        <v>2</v>
      </c>
      <c r="U7341">
        <v>0</v>
      </c>
      <c r="V7341">
        <v>1.6128</v>
      </c>
      <c r="W7341" s="6">
        <f t="shared" si="688"/>
        <v>0.28000000000000003</v>
      </c>
      <c r="X7341" s="4">
        <f t="shared" si="685"/>
        <v>0.80640000000000001</v>
      </c>
      <c r="Y7341" s="4">
        <f t="shared" si="686"/>
        <v>2.88</v>
      </c>
      <c r="Z7341" s="4">
        <f t="shared" si="687"/>
        <v>2.88</v>
      </c>
      <c r="AA7341" s="4">
        <f t="shared" si="684"/>
        <v>0</v>
      </c>
    </row>
    <row r="7342" spans="1:27" x14ac:dyDescent="0.2">
      <c r="A7342">
        <v>7341</v>
      </c>
      <c r="B7342" t="s">
        <v>9445</v>
      </c>
      <c r="C7342" s="5">
        <v>41846</v>
      </c>
      <c r="D7342" s="5" t="str">
        <f t="shared" si="689"/>
        <v>2014-07</v>
      </c>
      <c r="E7342" s="5">
        <v>41852</v>
      </c>
      <c r="F7342" t="s">
        <v>55</v>
      </c>
      <c r="G7342" t="s">
        <v>4157</v>
      </c>
      <c r="H7342" t="s">
        <v>4158</v>
      </c>
      <c r="I7342" t="s">
        <v>31</v>
      </c>
      <c r="J7342" t="s">
        <v>32</v>
      </c>
      <c r="K7342" t="s">
        <v>1746</v>
      </c>
      <c r="L7342" t="s">
        <v>1280</v>
      </c>
      <c r="M7342">
        <v>30318</v>
      </c>
      <c r="N7342" t="s">
        <v>35</v>
      </c>
      <c r="O7342" t="s">
        <v>5179</v>
      </c>
      <c r="P7342" t="s">
        <v>37</v>
      </c>
      <c r="Q7342" t="s">
        <v>41</v>
      </c>
      <c r="R7342" t="s">
        <v>5180</v>
      </c>
      <c r="S7342">
        <v>67.88</v>
      </c>
      <c r="T7342">
        <v>2</v>
      </c>
      <c r="U7342">
        <v>0</v>
      </c>
      <c r="V7342">
        <v>18.327599999999997</v>
      </c>
      <c r="W7342" s="6">
        <f t="shared" si="688"/>
        <v>0.26999999999999996</v>
      </c>
      <c r="X7342" s="4">
        <f t="shared" si="685"/>
        <v>9.1637999999999984</v>
      </c>
      <c r="Y7342" s="4">
        <f t="shared" si="686"/>
        <v>33.94</v>
      </c>
      <c r="Z7342" s="4">
        <f t="shared" si="687"/>
        <v>33.94</v>
      </c>
      <c r="AA7342" s="4">
        <f t="shared" si="684"/>
        <v>0</v>
      </c>
    </row>
    <row r="7343" spans="1:27" x14ac:dyDescent="0.2">
      <c r="A7343">
        <v>7342</v>
      </c>
      <c r="B7343" t="s">
        <v>9445</v>
      </c>
      <c r="C7343" s="5">
        <v>41846</v>
      </c>
      <c r="D7343" s="5" t="str">
        <f t="shared" si="689"/>
        <v>2014-07</v>
      </c>
      <c r="E7343" s="5">
        <v>41852</v>
      </c>
      <c r="F7343" t="s">
        <v>55</v>
      </c>
      <c r="G7343" t="s">
        <v>4157</v>
      </c>
      <c r="H7343" t="s">
        <v>4158</v>
      </c>
      <c r="I7343" t="s">
        <v>31</v>
      </c>
      <c r="J7343" t="s">
        <v>32</v>
      </c>
      <c r="K7343" t="s">
        <v>1746</v>
      </c>
      <c r="L7343" t="s">
        <v>1280</v>
      </c>
      <c r="M7343">
        <v>30318</v>
      </c>
      <c r="N7343" t="s">
        <v>35</v>
      </c>
      <c r="O7343" t="s">
        <v>262</v>
      </c>
      <c r="P7343" t="s">
        <v>51</v>
      </c>
      <c r="Q7343" t="s">
        <v>52</v>
      </c>
      <c r="R7343" t="s">
        <v>263</v>
      </c>
      <c r="S7343">
        <v>162.88999999999999</v>
      </c>
      <c r="T7343">
        <v>13</v>
      </c>
      <c r="U7343">
        <v>0</v>
      </c>
      <c r="V7343">
        <v>76.558299999999988</v>
      </c>
      <c r="W7343" s="6">
        <f t="shared" si="688"/>
        <v>0.47</v>
      </c>
      <c r="X7343" s="4">
        <f t="shared" si="685"/>
        <v>5.8890999999999991</v>
      </c>
      <c r="Y7343" s="4">
        <f t="shared" si="686"/>
        <v>12.53</v>
      </c>
      <c r="Z7343" s="4">
        <f t="shared" si="687"/>
        <v>12.53</v>
      </c>
      <c r="AA7343" s="4">
        <f t="shared" si="684"/>
        <v>0</v>
      </c>
    </row>
    <row r="7344" spans="1:27" x14ac:dyDescent="0.2">
      <c r="A7344">
        <v>7343</v>
      </c>
      <c r="B7344" t="s">
        <v>9445</v>
      </c>
      <c r="C7344" s="5">
        <v>41846</v>
      </c>
      <c r="D7344" s="5" t="str">
        <f t="shared" si="689"/>
        <v>2014-07</v>
      </c>
      <c r="E7344" s="5">
        <v>41852</v>
      </c>
      <c r="F7344" t="s">
        <v>55</v>
      </c>
      <c r="G7344" t="s">
        <v>4157</v>
      </c>
      <c r="H7344" t="s">
        <v>4158</v>
      </c>
      <c r="I7344" t="s">
        <v>31</v>
      </c>
      <c r="J7344" t="s">
        <v>32</v>
      </c>
      <c r="K7344" t="s">
        <v>1746</v>
      </c>
      <c r="L7344" t="s">
        <v>1280</v>
      </c>
      <c r="M7344">
        <v>30318</v>
      </c>
      <c r="N7344" t="s">
        <v>35</v>
      </c>
      <c r="O7344" t="s">
        <v>7668</v>
      </c>
      <c r="P7344" t="s">
        <v>37</v>
      </c>
      <c r="Q7344" t="s">
        <v>70</v>
      </c>
      <c r="R7344" t="s">
        <v>7669</v>
      </c>
      <c r="S7344">
        <v>25.71</v>
      </c>
      <c r="T7344">
        <v>3</v>
      </c>
      <c r="U7344">
        <v>0</v>
      </c>
      <c r="V7344">
        <v>9.2556000000000012</v>
      </c>
      <c r="W7344" s="6">
        <f t="shared" si="688"/>
        <v>0.36000000000000004</v>
      </c>
      <c r="X7344" s="4">
        <f t="shared" si="685"/>
        <v>3.0852000000000004</v>
      </c>
      <c r="Y7344" s="4">
        <f t="shared" si="686"/>
        <v>8.57</v>
      </c>
      <c r="Z7344" s="4">
        <f t="shared" si="687"/>
        <v>8.57</v>
      </c>
      <c r="AA7344" s="4">
        <f t="shared" si="684"/>
        <v>0</v>
      </c>
    </row>
    <row r="7345" spans="1:27" x14ac:dyDescent="0.2">
      <c r="A7345">
        <v>7344</v>
      </c>
      <c r="B7345" t="s">
        <v>9446</v>
      </c>
      <c r="C7345" s="5">
        <v>41999</v>
      </c>
      <c r="D7345" s="5" t="str">
        <f t="shared" si="689"/>
        <v>2014-12</v>
      </c>
      <c r="E7345" s="5">
        <v>42005</v>
      </c>
      <c r="F7345" t="s">
        <v>55</v>
      </c>
      <c r="G7345" t="s">
        <v>169</v>
      </c>
      <c r="H7345" t="s">
        <v>170</v>
      </c>
      <c r="I7345" t="s">
        <v>31</v>
      </c>
      <c r="J7345" t="s">
        <v>32</v>
      </c>
      <c r="K7345" t="s">
        <v>271</v>
      </c>
      <c r="L7345" t="s">
        <v>272</v>
      </c>
      <c r="M7345">
        <v>10009</v>
      </c>
      <c r="N7345" t="s">
        <v>153</v>
      </c>
      <c r="O7345" t="s">
        <v>3554</v>
      </c>
      <c r="P7345" t="s">
        <v>51</v>
      </c>
      <c r="Q7345" t="s">
        <v>64</v>
      </c>
      <c r="R7345" t="s">
        <v>3555</v>
      </c>
      <c r="S7345">
        <v>191.88</v>
      </c>
      <c r="T7345">
        <v>6</v>
      </c>
      <c r="U7345">
        <v>0</v>
      </c>
      <c r="V7345">
        <v>19.188000000000002</v>
      </c>
      <c r="W7345" s="6">
        <f t="shared" si="688"/>
        <v>0.10000000000000002</v>
      </c>
      <c r="X7345" s="4">
        <f t="shared" si="685"/>
        <v>3.1980000000000004</v>
      </c>
      <c r="Y7345" s="4">
        <f t="shared" si="686"/>
        <v>31.98</v>
      </c>
      <c r="Z7345" s="4">
        <f t="shared" si="687"/>
        <v>31.98</v>
      </c>
      <c r="AA7345" s="4">
        <f t="shared" si="684"/>
        <v>0</v>
      </c>
    </row>
    <row r="7346" spans="1:27" x14ac:dyDescent="0.2">
      <c r="A7346">
        <v>7345</v>
      </c>
      <c r="B7346" t="s">
        <v>9447</v>
      </c>
      <c r="C7346" s="5">
        <v>43080</v>
      </c>
      <c r="D7346" s="5" t="str">
        <f t="shared" si="689"/>
        <v>2017-12</v>
      </c>
      <c r="E7346" s="5">
        <v>43086</v>
      </c>
      <c r="F7346" t="s">
        <v>55</v>
      </c>
      <c r="G7346" t="s">
        <v>44</v>
      </c>
      <c r="H7346" t="s">
        <v>45</v>
      </c>
      <c r="I7346" t="s">
        <v>46</v>
      </c>
      <c r="J7346" t="s">
        <v>32</v>
      </c>
      <c r="K7346" t="s">
        <v>1531</v>
      </c>
      <c r="L7346" t="s">
        <v>59</v>
      </c>
      <c r="M7346">
        <v>32216</v>
      </c>
      <c r="N7346" t="s">
        <v>35</v>
      </c>
      <c r="O7346" t="s">
        <v>815</v>
      </c>
      <c r="P7346" t="s">
        <v>37</v>
      </c>
      <c r="Q7346" t="s">
        <v>61</v>
      </c>
      <c r="R7346" t="s">
        <v>816</v>
      </c>
      <c r="S7346">
        <v>721.87500000000011</v>
      </c>
      <c r="T7346">
        <v>6</v>
      </c>
      <c r="U7346">
        <v>0.45</v>
      </c>
      <c r="V7346">
        <v>-420</v>
      </c>
      <c r="W7346" s="6">
        <f t="shared" si="688"/>
        <v>-0.58181818181818168</v>
      </c>
      <c r="X7346" s="4">
        <f t="shared" si="685"/>
        <v>-70</v>
      </c>
      <c r="Y7346" s="4">
        <f t="shared" si="686"/>
        <v>120.31250000000001</v>
      </c>
      <c r="Z7346" s="4">
        <f t="shared" si="687"/>
        <v>218.75000000000003</v>
      </c>
      <c r="AA7346" s="4">
        <f t="shared" si="684"/>
        <v>324.84375000000006</v>
      </c>
    </row>
    <row r="7347" spans="1:27" x14ac:dyDescent="0.2">
      <c r="A7347">
        <v>7346</v>
      </c>
      <c r="B7347" t="s">
        <v>9447</v>
      </c>
      <c r="C7347" s="5">
        <v>43080</v>
      </c>
      <c r="D7347" s="5" t="str">
        <f t="shared" si="689"/>
        <v>2017-12</v>
      </c>
      <c r="E7347" s="5">
        <v>43086</v>
      </c>
      <c r="F7347" t="s">
        <v>55</v>
      </c>
      <c r="G7347" t="s">
        <v>44</v>
      </c>
      <c r="H7347" t="s">
        <v>45</v>
      </c>
      <c r="I7347" t="s">
        <v>46</v>
      </c>
      <c r="J7347" t="s">
        <v>32</v>
      </c>
      <c r="K7347" t="s">
        <v>1531</v>
      </c>
      <c r="L7347" t="s">
        <v>59</v>
      </c>
      <c r="M7347">
        <v>32216</v>
      </c>
      <c r="N7347" t="s">
        <v>35</v>
      </c>
      <c r="O7347" t="s">
        <v>1792</v>
      </c>
      <c r="P7347" t="s">
        <v>76</v>
      </c>
      <c r="Q7347" t="s">
        <v>77</v>
      </c>
      <c r="R7347" t="s">
        <v>1793</v>
      </c>
      <c r="S7347">
        <v>73.567999999999998</v>
      </c>
      <c r="T7347">
        <v>4</v>
      </c>
      <c r="U7347">
        <v>0.2</v>
      </c>
      <c r="V7347">
        <v>-16.552799999999994</v>
      </c>
      <c r="W7347" s="6">
        <f t="shared" si="688"/>
        <v>-0.22499999999999992</v>
      </c>
      <c r="X7347" s="4">
        <f t="shared" si="685"/>
        <v>-4.1381999999999985</v>
      </c>
      <c r="Y7347" s="4">
        <f t="shared" si="686"/>
        <v>18.391999999999999</v>
      </c>
      <c r="Z7347" s="4">
        <f t="shared" si="687"/>
        <v>22.99</v>
      </c>
      <c r="AA7347" s="4">
        <f t="shared" si="684"/>
        <v>14.7136</v>
      </c>
    </row>
    <row r="7348" spans="1:27" x14ac:dyDescent="0.2">
      <c r="A7348">
        <v>7347</v>
      </c>
      <c r="B7348" t="s">
        <v>9447</v>
      </c>
      <c r="C7348" s="5">
        <v>43080</v>
      </c>
      <c r="D7348" s="5" t="str">
        <f t="shared" si="689"/>
        <v>2017-12</v>
      </c>
      <c r="E7348" s="5">
        <v>43086</v>
      </c>
      <c r="F7348" t="s">
        <v>55</v>
      </c>
      <c r="G7348" t="s">
        <v>44</v>
      </c>
      <c r="H7348" t="s">
        <v>45</v>
      </c>
      <c r="I7348" t="s">
        <v>46</v>
      </c>
      <c r="J7348" t="s">
        <v>32</v>
      </c>
      <c r="K7348" t="s">
        <v>1531</v>
      </c>
      <c r="L7348" t="s">
        <v>59</v>
      </c>
      <c r="M7348">
        <v>32216</v>
      </c>
      <c r="N7348" t="s">
        <v>35</v>
      </c>
      <c r="O7348" t="s">
        <v>882</v>
      </c>
      <c r="P7348" t="s">
        <v>51</v>
      </c>
      <c r="Q7348" t="s">
        <v>73</v>
      </c>
      <c r="R7348" t="s">
        <v>883</v>
      </c>
      <c r="S7348">
        <v>13.584000000000001</v>
      </c>
      <c r="T7348">
        <v>1</v>
      </c>
      <c r="U7348">
        <v>0.2</v>
      </c>
      <c r="V7348">
        <v>1.3584000000000001</v>
      </c>
      <c r="W7348" s="6">
        <f t="shared" si="688"/>
        <v>9.9999999999999992E-2</v>
      </c>
      <c r="X7348" s="4">
        <f t="shared" si="685"/>
        <v>1.3584000000000001</v>
      </c>
      <c r="Y7348" s="4">
        <f t="shared" si="686"/>
        <v>13.584000000000001</v>
      </c>
      <c r="Z7348" s="4">
        <f t="shared" si="687"/>
        <v>16.98</v>
      </c>
      <c r="AA7348" s="4">
        <f t="shared" si="684"/>
        <v>2.7168000000000005</v>
      </c>
    </row>
    <row r="7349" spans="1:27" x14ac:dyDescent="0.2">
      <c r="A7349">
        <v>7348</v>
      </c>
      <c r="B7349" t="s">
        <v>9447</v>
      </c>
      <c r="C7349" s="5">
        <v>43080</v>
      </c>
      <c r="D7349" s="5" t="str">
        <f t="shared" si="689"/>
        <v>2017-12</v>
      </c>
      <c r="E7349" s="5">
        <v>43086</v>
      </c>
      <c r="F7349" t="s">
        <v>55</v>
      </c>
      <c r="G7349" t="s">
        <v>44</v>
      </c>
      <c r="H7349" t="s">
        <v>45</v>
      </c>
      <c r="I7349" t="s">
        <v>46</v>
      </c>
      <c r="J7349" t="s">
        <v>32</v>
      </c>
      <c r="K7349" t="s">
        <v>1531</v>
      </c>
      <c r="L7349" t="s">
        <v>59</v>
      </c>
      <c r="M7349">
        <v>32216</v>
      </c>
      <c r="N7349" t="s">
        <v>35</v>
      </c>
      <c r="O7349" t="s">
        <v>1595</v>
      </c>
      <c r="P7349" t="s">
        <v>37</v>
      </c>
      <c r="Q7349" t="s">
        <v>41</v>
      </c>
      <c r="R7349" t="s">
        <v>1596</v>
      </c>
      <c r="S7349">
        <v>64.784000000000006</v>
      </c>
      <c r="T7349">
        <v>1</v>
      </c>
      <c r="U7349">
        <v>0.2</v>
      </c>
      <c r="V7349">
        <v>-12.147000000000009</v>
      </c>
      <c r="W7349" s="6">
        <f t="shared" si="688"/>
        <v>-0.18750000000000011</v>
      </c>
      <c r="X7349" s="4">
        <f t="shared" si="685"/>
        <v>-12.147000000000009</v>
      </c>
      <c r="Y7349" s="4">
        <f t="shared" si="686"/>
        <v>64.784000000000006</v>
      </c>
      <c r="Z7349" s="4">
        <f t="shared" si="687"/>
        <v>80.98</v>
      </c>
      <c r="AA7349" s="4">
        <f t="shared" si="684"/>
        <v>12.956800000000001</v>
      </c>
    </row>
    <row r="7350" spans="1:27" x14ac:dyDescent="0.2">
      <c r="A7350">
        <v>7349</v>
      </c>
      <c r="B7350" t="s">
        <v>9448</v>
      </c>
      <c r="C7350" s="5">
        <v>41701</v>
      </c>
      <c r="D7350" s="5" t="str">
        <f t="shared" si="689"/>
        <v>2014-03</v>
      </c>
      <c r="E7350" s="5">
        <v>41705</v>
      </c>
      <c r="F7350" t="s">
        <v>55</v>
      </c>
      <c r="G7350" t="s">
        <v>6710</v>
      </c>
      <c r="H7350" t="s">
        <v>6711</v>
      </c>
      <c r="I7350" t="s">
        <v>31</v>
      </c>
      <c r="J7350" t="s">
        <v>32</v>
      </c>
      <c r="K7350" t="s">
        <v>189</v>
      </c>
      <c r="L7350" t="s">
        <v>109</v>
      </c>
      <c r="M7350">
        <v>77095</v>
      </c>
      <c r="N7350" t="s">
        <v>110</v>
      </c>
      <c r="O7350" t="s">
        <v>4885</v>
      </c>
      <c r="P7350" t="s">
        <v>51</v>
      </c>
      <c r="Q7350" t="s">
        <v>83</v>
      </c>
      <c r="R7350" t="s">
        <v>4886</v>
      </c>
      <c r="S7350">
        <v>176.77199999999996</v>
      </c>
      <c r="T7350">
        <v>3</v>
      </c>
      <c r="U7350">
        <v>0.8</v>
      </c>
      <c r="V7350">
        <v>-459.60720000000003</v>
      </c>
      <c r="W7350" s="6">
        <f t="shared" si="688"/>
        <v>-2.6000000000000005</v>
      </c>
      <c r="X7350" s="4">
        <f t="shared" si="685"/>
        <v>-153.20240000000001</v>
      </c>
      <c r="Y7350" s="4">
        <f t="shared" si="686"/>
        <v>58.923999999999985</v>
      </c>
      <c r="Z7350" s="4">
        <f t="shared" si="687"/>
        <v>294.62</v>
      </c>
      <c r="AA7350" s="4">
        <f t="shared" si="684"/>
        <v>141.41759999999996</v>
      </c>
    </row>
    <row r="7351" spans="1:27" x14ac:dyDescent="0.2">
      <c r="A7351">
        <v>7350</v>
      </c>
      <c r="B7351" t="s">
        <v>9449</v>
      </c>
      <c r="C7351" s="5">
        <v>43029</v>
      </c>
      <c r="D7351" s="5" t="str">
        <f t="shared" si="689"/>
        <v>2017-10</v>
      </c>
      <c r="E7351" s="5">
        <v>43035</v>
      </c>
      <c r="F7351" t="s">
        <v>55</v>
      </c>
      <c r="G7351" t="s">
        <v>711</v>
      </c>
      <c r="H7351" t="s">
        <v>712</v>
      </c>
      <c r="I7351" t="s">
        <v>46</v>
      </c>
      <c r="J7351" t="s">
        <v>32</v>
      </c>
      <c r="K7351" t="s">
        <v>2559</v>
      </c>
      <c r="L7351" t="s">
        <v>119</v>
      </c>
      <c r="M7351">
        <v>53209</v>
      </c>
      <c r="N7351" t="s">
        <v>110</v>
      </c>
      <c r="O7351" t="s">
        <v>2454</v>
      </c>
      <c r="P7351" t="s">
        <v>51</v>
      </c>
      <c r="Q7351" t="s">
        <v>80</v>
      </c>
      <c r="R7351" t="s">
        <v>2455</v>
      </c>
      <c r="S7351">
        <v>38.82</v>
      </c>
      <c r="T7351">
        <v>6</v>
      </c>
      <c r="U7351">
        <v>0</v>
      </c>
      <c r="V7351">
        <v>19.41</v>
      </c>
      <c r="W7351" s="6">
        <f t="shared" si="688"/>
        <v>0.5</v>
      </c>
      <c r="X7351" s="4">
        <f t="shared" si="685"/>
        <v>3.2349999999999999</v>
      </c>
      <c r="Y7351" s="4">
        <f t="shared" si="686"/>
        <v>6.47</v>
      </c>
      <c r="Z7351" s="4">
        <f t="shared" si="687"/>
        <v>6.47</v>
      </c>
      <c r="AA7351" s="4">
        <f t="shared" si="684"/>
        <v>0</v>
      </c>
    </row>
    <row r="7352" spans="1:27" x14ac:dyDescent="0.2">
      <c r="A7352">
        <v>7351</v>
      </c>
      <c r="B7352" t="s">
        <v>9449</v>
      </c>
      <c r="C7352" s="5">
        <v>43029</v>
      </c>
      <c r="D7352" s="5" t="str">
        <f t="shared" si="689"/>
        <v>2017-10</v>
      </c>
      <c r="E7352" s="5">
        <v>43035</v>
      </c>
      <c r="F7352" t="s">
        <v>55</v>
      </c>
      <c r="G7352" t="s">
        <v>711</v>
      </c>
      <c r="H7352" t="s">
        <v>712</v>
      </c>
      <c r="I7352" t="s">
        <v>46</v>
      </c>
      <c r="J7352" t="s">
        <v>32</v>
      </c>
      <c r="K7352" t="s">
        <v>2559</v>
      </c>
      <c r="L7352" t="s">
        <v>119</v>
      </c>
      <c r="M7352">
        <v>53209</v>
      </c>
      <c r="N7352" t="s">
        <v>110</v>
      </c>
      <c r="O7352" t="s">
        <v>979</v>
      </c>
      <c r="P7352" t="s">
        <v>51</v>
      </c>
      <c r="Q7352" t="s">
        <v>80</v>
      </c>
      <c r="R7352" t="s">
        <v>980</v>
      </c>
      <c r="S7352">
        <v>21.9</v>
      </c>
      <c r="T7352">
        <v>5</v>
      </c>
      <c r="U7352">
        <v>0</v>
      </c>
      <c r="V7352">
        <v>10.511999999999999</v>
      </c>
      <c r="W7352" s="6">
        <f t="shared" si="688"/>
        <v>0.48</v>
      </c>
      <c r="X7352" s="4">
        <f t="shared" si="685"/>
        <v>2.1023999999999998</v>
      </c>
      <c r="Y7352" s="4">
        <f t="shared" si="686"/>
        <v>4.38</v>
      </c>
      <c r="Z7352" s="4">
        <f t="shared" si="687"/>
        <v>4.38</v>
      </c>
      <c r="AA7352" s="4">
        <f t="shared" si="684"/>
        <v>0</v>
      </c>
    </row>
    <row r="7353" spans="1:27" x14ac:dyDescent="0.2">
      <c r="A7353">
        <v>7352</v>
      </c>
      <c r="B7353" t="s">
        <v>9450</v>
      </c>
      <c r="C7353" s="5">
        <v>43049</v>
      </c>
      <c r="D7353" s="5" t="str">
        <f t="shared" si="689"/>
        <v>2017-11</v>
      </c>
      <c r="E7353" s="5">
        <v>43055</v>
      </c>
      <c r="F7353" t="s">
        <v>55</v>
      </c>
      <c r="G7353" t="s">
        <v>4070</v>
      </c>
      <c r="H7353" t="s">
        <v>4071</v>
      </c>
      <c r="I7353" t="s">
        <v>31</v>
      </c>
      <c r="J7353" t="s">
        <v>32</v>
      </c>
      <c r="K7353" t="s">
        <v>9451</v>
      </c>
      <c r="L7353" t="s">
        <v>48</v>
      </c>
      <c r="M7353">
        <v>95351</v>
      </c>
      <c r="N7353" t="s">
        <v>49</v>
      </c>
      <c r="O7353" t="s">
        <v>1590</v>
      </c>
      <c r="P7353" t="s">
        <v>76</v>
      </c>
      <c r="Q7353" t="s">
        <v>166</v>
      </c>
      <c r="R7353" t="s">
        <v>1591</v>
      </c>
      <c r="S7353">
        <v>111.79</v>
      </c>
      <c r="T7353">
        <v>7</v>
      </c>
      <c r="U7353">
        <v>0</v>
      </c>
      <c r="V7353">
        <v>43.598100000000002</v>
      </c>
      <c r="W7353" s="6">
        <f t="shared" si="688"/>
        <v>0.39</v>
      </c>
      <c r="X7353" s="4">
        <f t="shared" si="685"/>
        <v>6.2282999999999999</v>
      </c>
      <c r="Y7353" s="4">
        <f t="shared" si="686"/>
        <v>15.97</v>
      </c>
      <c r="Z7353" s="4">
        <f t="shared" si="687"/>
        <v>15.97</v>
      </c>
      <c r="AA7353" s="4">
        <f t="shared" si="684"/>
        <v>0</v>
      </c>
    </row>
    <row r="7354" spans="1:27" x14ac:dyDescent="0.2">
      <c r="A7354">
        <v>7353</v>
      </c>
      <c r="B7354" t="s">
        <v>9452</v>
      </c>
      <c r="C7354" s="5">
        <v>42810</v>
      </c>
      <c r="D7354" s="5" t="str">
        <f t="shared" si="689"/>
        <v>2017-03</v>
      </c>
      <c r="E7354" s="5">
        <v>42812</v>
      </c>
      <c r="F7354" t="s">
        <v>28</v>
      </c>
      <c r="G7354" t="s">
        <v>3143</v>
      </c>
      <c r="H7354" t="s">
        <v>3144</v>
      </c>
      <c r="I7354" t="s">
        <v>107</v>
      </c>
      <c r="J7354" t="s">
        <v>32</v>
      </c>
      <c r="K7354" t="s">
        <v>1127</v>
      </c>
      <c r="L7354" t="s">
        <v>503</v>
      </c>
      <c r="M7354">
        <v>44107</v>
      </c>
      <c r="N7354" t="s">
        <v>153</v>
      </c>
      <c r="O7354" t="s">
        <v>3576</v>
      </c>
      <c r="P7354" t="s">
        <v>76</v>
      </c>
      <c r="Q7354" t="s">
        <v>77</v>
      </c>
      <c r="R7354" t="s">
        <v>3577</v>
      </c>
      <c r="S7354">
        <v>445.44</v>
      </c>
      <c r="T7354">
        <v>8</v>
      </c>
      <c r="U7354">
        <v>0.4</v>
      </c>
      <c r="V7354">
        <v>-81.664000000000044</v>
      </c>
      <c r="W7354" s="6">
        <f t="shared" si="688"/>
        <v>-0.18333333333333343</v>
      </c>
      <c r="X7354" s="4">
        <f t="shared" si="685"/>
        <v>-10.208000000000006</v>
      </c>
      <c r="Y7354" s="4">
        <f t="shared" si="686"/>
        <v>55.68</v>
      </c>
      <c r="Z7354" s="4">
        <f t="shared" si="687"/>
        <v>92.8</v>
      </c>
      <c r="AA7354" s="4">
        <f t="shared" si="684"/>
        <v>178.17600000000002</v>
      </c>
    </row>
    <row r="7355" spans="1:27" x14ac:dyDescent="0.2">
      <c r="A7355">
        <v>7354</v>
      </c>
      <c r="B7355" t="s">
        <v>9453</v>
      </c>
      <c r="C7355" s="5">
        <v>42635</v>
      </c>
      <c r="D7355" s="5" t="str">
        <f t="shared" si="689"/>
        <v>2016-09</v>
      </c>
      <c r="E7355" s="5">
        <v>42642</v>
      </c>
      <c r="F7355" t="s">
        <v>55</v>
      </c>
      <c r="G7355" t="s">
        <v>3096</v>
      </c>
      <c r="H7355" t="s">
        <v>3097</v>
      </c>
      <c r="I7355" t="s">
        <v>107</v>
      </c>
      <c r="J7355" t="s">
        <v>32</v>
      </c>
      <c r="K7355" t="s">
        <v>151</v>
      </c>
      <c r="L7355" t="s">
        <v>152</v>
      </c>
      <c r="M7355">
        <v>19134</v>
      </c>
      <c r="N7355" t="s">
        <v>153</v>
      </c>
      <c r="O7355" t="s">
        <v>2424</v>
      </c>
      <c r="P7355" t="s">
        <v>51</v>
      </c>
      <c r="Q7355" t="s">
        <v>52</v>
      </c>
      <c r="R7355" t="s">
        <v>2425</v>
      </c>
      <c r="S7355">
        <v>16.520000000000003</v>
      </c>
      <c r="T7355">
        <v>5</v>
      </c>
      <c r="U7355">
        <v>0.2</v>
      </c>
      <c r="V7355">
        <v>5.368999999999998</v>
      </c>
      <c r="W7355" s="6">
        <f t="shared" si="688"/>
        <v>0.32499999999999984</v>
      </c>
      <c r="X7355" s="4">
        <f t="shared" si="685"/>
        <v>1.0737999999999996</v>
      </c>
      <c r="Y7355" s="4">
        <f t="shared" si="686"/>
        <v>3.3040000000000007</v>
      </c>
      <c r="Z7355" s="4">
        <f t="shared" si="687"/>
        <v>4.1300000000000008</v>
      </c>
      <c r="AA7355" s="4">
        <f t="shared" si="684"/>
        <v>3.3040000000000007</v>
      </c>
    </row>
    <row r="7356" spans="1:27" x14ac:dyDescent="0.2">
      <c r="A7356">
        <v>7355</v>
      </c>
      <c r="B7356" t="s">
        <v>9454</v>
      </c>
      <c r="C7356" s="5">
        <v>42772</v>
      </c>
      <c r="D7356" s="5" t="str">
        <f t="shared" si="689"/>
        <v>2017-02</v>
      </c>
      <c r="E7356" s="5">
        <v>42779</v>
      </c>
      <c r="F7356" t="s">
        <v>55</v>
      </c>
      <c r="G7356" t="s">
        <v>3168</v>
      </c>
      <c r="H7356" t="s">
        <v>3169</v>
      </c>
      <c r="I7356" t="s">
        <v>107</v>
      </c>
      <c r="J7356" t="s">
        <v>32</v>
      </c>
      <c r="K7356" t="s">
        <v>132</v>
      </c>
      <c r="L7356" t="s">
        <v>48</v>
      </c>
      <c r="M7356">
        <v>94109</v>
      </c>
      <c r="N7356" t="s">
        <v>49</v>
      </c>
      <c r="O7356" t="s">
        <v>8704</v>
      </c>
      <c r="P7356" t="s">
        <v>51</v>
      </c>
      <c r="Q7356" t="s">
        <v>95</v>
      </c>
      <c r="R7356" t="s">
        <v>8705</v>
      </c>
      <c r="S7356">
        <v>29.900000000000002</v>
      </c>
      <c r="T7356">
        <v>5</v>
      </c>
      <c r="U7356">
        <v>0</v>
      </c>
      <c r="V7356">
        <v>13.454999999999998</v>
      </c>
      <c r="W7356" s="6">
        <f t="shared" si="688"/>
        <v>0.4499999999999999</v>
      </c>
      <c r="X7356" s="4">
        <f t="shared" si="685"/>
        <v>2.6909999999999998</v>
      </c>
      <c r="Y7356" s="4">
        <f t="shared" si="686"/>
        <v>5.98</v>
      </c>
      <c r="Z7356" s="4">
        <f t="shared" si="687"/>
        <v>5.98</v>
      </c>
      <c r="AA7356" s="4">
        <f t="shared" si="684"/>
        <v>0</v>
      </c>
    </row>
    <row r="7357" spans="1:27" x14ac:dyDescent="0.2">
      <c r="A7357">
        <v>7356</v>
      </c>
      <c r="B7357" t="s">
        <v>9455</v>
      </c>
      <c r="C7357" s="5">
        <v>42369</v>
      </c>
      <c r="D7357" s="5" t="str">
        <f t="shared" si="689"/>
        <v>2015-12</v>
      </c>
      <c r="E7357" s="5">
        <v>42371</v>
      </c>
      <c r="F7357" t="s">
        <v>28</v>
      </c>
      <c r="G7357" t="s">
        <v>6652</v>
      </c>
      <c r="H7357" t="s">
        <v>6653</v>
      </c>
      <c r="I7357" t="s">
        <v>46</v>
      </c>
      <c r="J7357" t="s">
        <v>32</v>
      </c>
      <c r="K7357" t="s">
        <v>887</v>
      </c>
      <c r="L7357" t="s">
        <v>243</v>
      </c>
      <c r="M7357">
        <v>48205</v>
      </c>
      <c r="N7357" t="s">
        <v>110</v>
      </c>
      <c r="O7357" t="s">
        <v>3675</v>
      </c>
      <c r="P7357" t="s">
        <v>51</v>
      </c>
      <c r="Q7357" t="s">
        <v>80</v>
      </c>
      <c r="R7357" t="s">
        <v>3676</v>
      </c>
      <c r="S7357">
        <v>116.4</v>
      </c>
      <c r="T7357">
        <v>8</v>
      </c>
      <c r="U7357">
        <v>0</v>
      </c>
      <c r="V7357">
        <v>52.379999999999995</v>
      </c>
      <c r="W7357" s="6">
        <f t="shared" si="688"/>
        <v>0.44999999999999996</v>
      </c>
      <c r="X7357" s="4">
        <f t="shared" si="685"/>
        <v>6.5474999999999994</v>
      </c>
      <c r="Y7357" s="4">
        <f t="shared" si="686"/>
        <v>14.55</v>
      </c>
      <c r="Z7357" s="4">
        <f t="shared" si="687"/>
        <v>14.55</v>
      </c>
      <c r="AA7357" s="4">
        <f t="shared" si="684"/>
        <v>0</v>
      </c>
    </row>
    <row r="7358" spans="1:27" x14ac:dyDescent="0.2">
      <c r="A7358">
        <v>7357</v>
      </c>
      <c r="B7358" t="s">
        <v>9456</v>
      </c>
      <c r="C7358" s="5">
        <v>42652</v>
      </c>
      <c r="D7358" s="5" t="str">
        <f t="shared" si="689"/>
        <v>2016-10</v>
      </c>
      <c r="E7358" s="5">
        <v>42657</v>
      </c>
      <c r="F7358" t="s">
        <v>55</v>
      </c>
      <c r="G7358" t="s">
        <v>5256</v>
      </c>
      <c r="H7358" t="s">
        <v>5257</v>
      </c>
      <c r="I7358" t="s">
        <v>107</v>
      </c>
      <c r="J7358" t="s">
        <v>32</v>
      </c>
      <c r="K7358" t="s">
        <v>549</v>
      </c>
      <c r="L7358" t="s">
        <v>315</v>
      </c>
      <c r="M7358">
        <v>85023</v>
      </c>
      <c r="N7358" t="s">
        <v>49</v>
      </c>
      <c r="O7358" t="s">
        <v>4137</v>
      </c>
      <c r="P7358" t="s">
        <v>51</v>
      </c>
      <c r="Q7358" t="s">
        <v>73</v>
      </c>
      <c r="R7358" t="s">
        <v>4138</v>
      </c>
      <c r="S7358">
        <v>1.4080000000000001</v>
      </c>
      <c r="T7358">
        <v>1</v>
      </c>
      <c r="U7358">
        <v>0.2</v>
      </c>
      <c r="V7358">
        <v>0.15839999999999993</v>
      </c>
      <c r="W7358" s="6">
        <f t="shared" si="688"/>
        <v>0.11249999999999993</v>
      </c>
      <c r="X7358" s="4">
        <f t="shared" si="685"/>
        <v>0.15839999999999993</v>
      </c>
      <c r="Y7358" s="4">
        <f t="shared" si="686"/>
        <v>1.4080000000000001</v>
      </c>
      <c r="Z7358" s="4">
        <f t="shared" si="687"/>
        <v>1.76</v>
      </c>
      <c r="AA7358" s="4">
        <f t="shared" si="684"/>
        <v>0.28160000000000002</v>
      </c>
    </row>
    <row r="7359" spans="1:27" x14ac:dyDescent="0.2">
      <c r="A7359">
        <v>7358</v>
      </c>
      <c r="B7359" t="s">
        <v>9456</v>
      </c>
      <c r="C7359" s="5">
        <v>42652</v>
      </c>
      <c r="D7359" s="5" t="str">
        <f t="shared" si="689"/>
        <v>2016-10</v>
      </c>
      <c r="E7359" s="5">
        <v>42657</v>
      </c>
      <c r="F7359" t="s">
        <v>55</v>
      </c>
      <c r="G7359" t="s">
        <v>5256</v>
      </c>
      <c r="H7359" t="s">
        <v>5257</v>
      </c>
      <c r="I7359" t="s">
        <v>107</v>
      </c>
      <c r="J7359" t="s">
        <v>32</v>
      </c>
      <c r="K7359" t="s">
        <v>549</v>
      </c>
      <c r="L7359" t="s">
        <v>315</v>
      </c>
      <c r="M7359">
        <v>85023</v>
      </c>
      <c r="N7359" t="s">
        <v>49</v>
      </c>
      <c r="O7359" t="s">
        <v>4234</v>
      </c>
      <c r="P7359" t="s">
        <v>37</v>
      </c>
      <c r="Q7359" t="s">
        <v>70</v>
      </c>
      <c r="R7359" t="s">
        <v>4235</v>
      </c>
      <c r="S7359">
        <v>169.56800000000001</v>
      </c>
      <c r="T7359">
        <v>2</v>
      </c>
      <c r="U7359">
        <v>0.2</v>
      </c>
      <c r="V7359">
        <v>0</v>
      </c>
      <c r="W7359" s="6">
        <f t="shared" si="688"/>
        <v>0</v>
      </c>
      <c r="X7359" s="4">
        <f t="shared" si="685"/>
        <v>0</v>
      </c>
      <c r="Y7359" s="4">
        <f t="shared" si="686"/>
        <v>84.784000000000006</v>
      </c>
      <c r="Z7359" s="4">
        <f t="shared" si="687"/>
        <v>105.98</v>
      </c>
      <c r="AA7359" s="4">
        <f t="shared" si="684"/>
        <v>33.913600000000002</v>
      </c>
    </row>
    <row r="7360" spans="1:27" x14ac:dyDescent="0.2">
      <c r="A7360">
        <v>7359</v>
      </c>
      <c r="B7360" t="s">
        <v>9457</v>
      </c>
      <c r="C7360" s="5">
        <v>42003</v>
      </c>
      <c r="D7360" s="5" t="str">
        <f t="shared" si="689"/>
        <v>2014-12</v>
      </c>
      <c r="E7360" s="5">
        <v>42007</v>
      </c>
      <c r="F7360" t="s">
        <v>28</v>
      </c>
      <c r="G7360" t="s">
        <v>7881</v>
      </c>
      <c r="H7360" t="s">
        <v>7882</v>
      </c>
      <c r="I7360" t="s">
        <v>46</v>
      </c>
      <c r="J7360" t="s">
        <v>32</v>
      </c>
      <c r="K7360" t="s">
        <v>151</v>
      </c>
      <c r="L7360" t="s">
        <v>152</v>
      </c>
      <c r="M7360">
        <v>19143</v>
      </c>
      <c r="N7360" t="s">
        <v>153</v>
      </c>
      <c r="O7360" t="s">
        <v>2348</v>
      </c>
      <c r="P7360" t="s">
        <v>76</v>
      </c>
      <c r="Q7360" t="s">
        <v>77</v>
      </c>
      <c r="R7360" t="s">
        <v>2349</v>
      </c>
      <c r="S7360">
        <v>251.96399999999994</v>
      </c>
      <c r="T7360">
        <v>6</v>
      </c>
      <c r="U7360">
        <v>0.4</v>
      </c>
      <c r="V7360">
        <v>-50.392799999999994</v>
      </c>
      <c r="W7360" s="6">
        <f t="shared" si="688"/>
        <v>-0.2</v>
      </c>
      <c r="X7360" s="4">
        <f t="shared" si="685"/>
        <v>-8.3987999999999996</v>
      </c>
      <c r="Y7360" s="4">
        <f t="shared" si="686"/>
        <v>41.993999999999993</v>
      </c>
      <c r="Z7360" s="4">
        <f t="shared" si="687"/>
        <v>69.989999999999995</v>
      </c>
      <c r="AA7360" s="4">
        <f t="shared" si="684"/>
        <v>100.78559999999999</v>
      </c>
    </row>
    <row r="7361" spans="1:27" x14ac:dyDescent="0.2">
      <c r="A7361">
        <v>7360</v>
      </c>
      <c r="B7361" t="s">
        <v>9457</v>
      </c>
      <c r="C7361" s="5">
        <v>42003</v>
      </c>
      <c r="D7361" s="5" t="str">
        <f t="shared" si="689"/>
        <v>2014-12</v>
      </c>
      <c r="E7361" s="5">
        <v>42007</v>
      </c>
      <c r="F7361" t="s">
        <v>28</v>
      </c>
      <c r="G7361" t="s">
        <v>7881</v>
      </c>
      <c r="H7361" t="s">
        <v>7882</v>
      </c>
      <c r="I7361" t="s">
        <v>46</v>
      </c>
      <c r="J7361" t="s">
        <v>32</v>
      </c>
      <c r="K7361" t="s">
        <v>151</v>
      </c>
      <c r="L7361" t="s">
        <v>152</v>
      </c>
      <c r="M7361">
        <v>19143</v>
      </c>
      <c r="N7361" t="s">
        <v>153</v>
      </c>
      <c r="O7361" t="s">
        <v>1233</v>
      </c>
      <c r="P7361" t="s">
        <v>37</v>
      </c>
      <c r="Q7361" t="s">
        <v>61</v>
      </c>
      <c r="R7361" t="s">
        <v>1234</v>
      </c>
      <c r="S7361">
        <v>523.76400000000001</v>
      </c>
      <c r="T7361">
        <v>3</v>
      </c>
      <c r="U7361">
        <v>0.4</v>
      </c>
      <c r="V7361">
        <v>-192.04680000000008</v>
      </c>
      <c r="W7361" s="6">
        <f t="shared" si="688"/>
        <v>-0.36666666666666681</v>
      </c>
      <c r="X7361" s="4">
        <f t="shared" si="685"/>
        <v>-64.01560000000002</v>
      </c>
      <c r="Y7361" s="4">
        <f t="shared" si="686"/>
        <v>174.58799999999999</v>
      </c>
      <c r="Z7361" s="4">
        <f t="shared" si="687"/>
        <v>290.98</v>
      </c>
      <c r="AA7361" s="4">
        <f t="shared" si="684"/>
        <v>209.50560000000002</v>
      </c>
    </row>
    <row r="7362" spans="1:27" x14ac:dyDescent="0.2">
      <c r="A7362">
        <v>7361</v>
      </c>
      <c r="B7362" t="s">
        <v>9458</v>
      </c>
      <c r="C7362" s="5">
        <v>42472</v>
      </c>
      <c r="D7362" s="5" t="str">
        <f t="shared" si="689"/>
        <v>2016-04</v>
      </c>
      <c r="E7362" s="5">
        <v>42474</v>
      </c>
      <c r="F7362" t="s">
        <v>193</v>
      </c>
      <c r="G7362" t="s">
        <v>5762</v>
      </c>
      <c r="H7362" t="s">
        <v>5763</v>
      </c>
      <c r="I7362" t="s">
        <v>31</v>
      </c>
      <c r="J7362" t="s">
        <v>32</v>
      </c>
      <c r="K7362" t="s">
        <v>47</v>
      </c>
      <c r="L7362" t="s">
        <v>48</v>
      </c>
      <c r="M7362">
        <v>90036</v>
      </c>
      <c r="N7362" t="s">
        <v>49</v>
      </c>
      <c r="O7362" t="s">
        <v>4593</v>
      </c>
      <c r="P7362" t="s">
        <v>51</v>
      </c>
      <c r="Q7362" t="s">
        <v>95</v>
      </c>
      <c r="R7362" t="s">
        <v>4594</v>
      </c>
      <c r="S7362">
        <v>19.440000000000001</v>
      </c>
      <c r="T7362">
        <v>3</v>
      </c>
      <c r="U7362">
        <v>0</v>
      </c>
      <c r="V7362">
        <v>9.3312000000000008</v>
      </c>
      <c r="W7362" s="6">
        <f t="shared" si="688"/>
        <v>0.48000000000000004</v>
      </c>
      <c r="X7362" s="4">
        <f t="shared" si="685"/>
        <v>3.1104000000000003</v>
      </c>
      <c r="Y7362" s="4">
        <f t="shared" si="686"/>
        <v>6.48</v>
      </c>
      <c r="Z7362" s="4">
        <f t="shared" si="687"/>
        <v>6.48</v>
      </c>
      <c r="AA7362" s="4">
        <f t="shared" si="684"/>
        <v>0</v>
      </c>
    </row>
    <row r="7363" spans="1:27" x14ac:dyDescent="0.2">
      <c r="A7363">
        <v>7362</v>
      </c>
      <c r="B7363" t="s">
        <v>9458</v>
      </c>
      <c r="C7363" s="5">
        <v>42472</v>
      </c>
      <c r="D7363" s="5" t="str">
        <f t="shared" si="689"/>
        <v>2016-04</v>
      </c>
      <c r="E7363" s="5">
        <v>42474</v>
      </c>
      <c r="F7363" t="s">
        <v>193</v>
      </c>
      <c r="G7363" t="s">
        <v>5762</v>
      </c>
      <c r="H7363" t="s">
        <v>5763</v>
      </c>
      <c r="I7363" t="s">
        <v>31</v>
      </c>
      <c r="J7363" t="s">
        <v>32</v>
      </c>
      <c r="K7363" t="s">
        <v>47</v>
      </c>
      <c r="L7363" t="s">
        <v>48</v>
      </c>
      <c r="M7363">
        <v>90036</v>
      </c>
      <c r="N7363" t="s">
        <v>49</v>
      </c>
      <c r="O7363" t="s">
        <v>1595</v>
      </c>
      <c r="P7363" t="s">
        <v>37</v>
      </c>
      <c r="Q7363" t="s">
        <v>41</v>
      </c>
      <c r="R7363" t="s">
        <v>1596</v>
      </c>
      <c r="S7363">
        <v>194.35200000000003</v>
      </c>
      <c r="T7363">
        <v>3</v>
      </c>
      <c r="U7363">
        <v>0.2</v>
      </c>
      <c r="V7363">
        <v>-36.441000000000031</v>
      </c>
      <c r="W7363" s="6">
        <f t="shared" si="688"/>
        <v>-0.18750000000000014</v>
      </c>
      <c r="X7363" s="4">
        <f t="shared" si="685"/>
        <v>-12.147000000000011</v>
      </c>
      <c r="Y7363" s="4">
        <f t="shared" si="686"/>
        <v>64.784000000000006</v>
      </c>
      <c r="Z7363" s="4">
        <f t="shared" si="687"/>
        <v>80.98</v>
      </c>
      <c r="AA7363" s="4">
        <f t="shared" ref="AA7363:AA7426" si="690">S7363*U7363</f>
        <v>38.870400000000011</v>
      </c>
    </row>
    <row r="7364" spans="1:27" x14ac:dyDescent="0.2">
      <c r="A7364">
        <v>7363</v>
      </c>
      <c r="B7364" t="s">
        <v>9458</v>
      </c>
      <c r="C7364" s="5">
        <v>42472</v>
      </c>
      <c r="D7364" s="5" t="str">
        <f t="shared" si="689"/>
        <v>2016-04</v>
      </c>
      <c r="E7364" s="5">
        <v>42474</v>
      </c>
      <c r="F7364" t="s">
        <v>193</v>
      </c>
      <c r="G7364" t="s">
        <v>5762</v>
      </c>
      <c r="H7364" t="s">
        <v>5763</v>
      </c>
      <c r="I7364" t="s">
        <v>31</v>
      </c>
      <c r="J7364" t="s">
        <v>32</v>
      </c>
      <c r="K7364" t="s">
        <v>47</v>
      </c>
      <c r="L7364" t="s">
        <v>48</v>
      </c>
      <c r="M7364">
        <v>90036</v>
      </c>
      <c r="N7364" t="s">
        <v>49</v>
      </c>
      <c r="O7364" t="s">
        <v>3087</v>
      </c>
      <c r="P7364" t="s">
        <v>51</v>
      </c>
      <c r="Q7364" t="s">
        <v>80</v>
      </c>
      <c r="R7364" t="s">
        <v>3088</v>
      </c>
      <c r="S7364">
        <v>36.624000000000002</v>
      </c>
      <c r="T7364">
        <v>3</v>
      </c>
      <c r="U7364">
        <v>0.2</v>
      </c>
      <c r="V7364">
        <v>13.734</v>
      </c>
      <c r="W7364" s="6">
        <f t="shared" si="688"/>
        <v>0.375</v>
      </c>
      <c r="X7364" s="4">
        <f t="shared" ref="X7364:X7427" si="691">V7364/T7364</f>
        <v>4.5780000000000003</v>
      </c>
      <c r="Y7364" s="4">
        <f t="shared" ref="Y7364:Y7427" si="692">S7364/T7364</f>
        <v>12.208</v>
      </c>
      <c r="Z7364" s="4">
        <f t="shared" ref="Z7364:Z7427" si="693">S7364/((1-U7364)*T7364)</f>
        <v>15.259999999999998</v>
      </c>
      <c r="AA7364" s="4">
        <f t="shared" si="690"/>
        <v>7.3248000000000006</v>
      </c>
    </row>
    <row r="7365" spans="1:27" x14ac:dyDescent="0.2">
      <c r="A7365">
        <v>7364</v>
      </c>
      <c r="B7365" t="s">
        <v>9459</v>
      </c>
      <c r="C7365" s="5">
        <v>42702</v>
      </c>
      <c r="D7365" s="5" t="str">
        <f t="shared" si="689"/>
        <v>2016-11</v>
      </c>
      <c r="E7365" s="5">
        <v>42708</v>
      </c>
      <c r="F7365" t="s">
        <v>55</v>
      </c>
      <c r="G7365" t="s">
        <v>885</v>
      </c>
      <c r="H7365" t="s">
        <v>886</v>
      </c>
      <c r="I7365" t="s">
        <v>46</v>
      </c>
      <c r="J7365" t="s">
        <v>32</v>
      </c>
      <c r="K7365" t="s">
        <v>151</v>
      </c>
      <c r="L7365" t="s">
        <v>152</v>
      </c>
      <c r="M7365">
        <v>19140</v>
      </c>
      <c r="N7365" t="s">
        <v>153</v>
      </c>
      <c r="O7365" t="s">
        <v>3395</v>
      </c>
      <c r="P7365" t="s">
        <v>76</v>
      </c>
      <c r="Q7365" t="s">
        <v>77</v>
      </c>
      <c r="R7365" t="s">
        <v>3396</v>
      </c>
      <c r="S7365">
        <v>340.18200000000002</v>
      </c>
      <c r="T7365">
        <v>3</v>
      </c>
      <c r="U7365">
        <v>0.4</v>
      </c>
      <c r="V7365">
        <v>-73.706100000000021</v>
      </c>
      <c r="W7365" s="6">
        <f t="shared" ref="W7365:W7428" si="694">(V7365/S7365)</f>
        <v>-0.21666666666666673</v>
      </c>
      <c r="X7365" s="4">
        <f t="shared" si="691"/>
        <v>-24.568700000000007</v>
      </c>
      <c r="Y7365" s="4">
        <f t="shared" si="692"/>
        <v>113.39400000000001</v>
      </c>
      <c r="Z7365" s="4">
        <f t="shared" si="693"/>
        <v>188.99000000000004</v>
      </c>
      <c r="AA7365" s="4">
        <f t="shared" si="690"/>
        <v>136.0728</v>
      </c>
    </row>
    <row r="7366" spans="1:27" x14ac:dyDescent="0.2">
      <c r="A7366">
        <v>7365</v>
      </c>
      <c r="B7366" t="s">
        <v>9459</v>
      </c>
      <c r="C7366" s="5">
        <v>42702</v>
      </c>
      <c r="D7366" s="5" t="str">
        <f t="shared" si="689"/>
        <v>2016-11</v>
      </c>
      <c r="E7366" s="5">
        <v>42708</v>
      </c>
      <c r="F7366" t="s">
        <v>55</v>
      </c>
      <c r="G7366" t="s">
        <v>885</v>
      </c>
      <c r="H7366" t="s">
        <v>886</v>
      </c>
      <c r="I7366" t="s">
        <v>46</v>
      </c>
      <c r="J7366" t="s">
        <v>32</v>
      </c>
      <c r="K7366" t="s">
        <v>151</v>
      </c>
      <c r="L7366" t="s">
        <v>152</v>
      </c>
      <c r="M7366">
        <v>19140</v>
      </c>
      <c r="N7366" t="s">
        <v>153</v>
      </c>
      <c r="O7366" t="s">
        <v>4992</v>
      </c>
      <c r="P7366" t="s">
        <v>51</v>
      </c>
      <c r="Q7366" t="s">
        <v>274</v>
      </c>
      <c r="R7366" t="s">
        <v>4993</v>
      </c>
      <c r="S7366">
        <v>12.672000000000001</v>
      </c>
      <c r="T7366">
        <v>8</v>
      </c>
      <c r="U7366">
        <v>0.2</v>
      </c>
      <c r="V7366">
        <v>2.6927999999999992</v>
      </c>
      <c r="W7366" s="6">
        <f t="shared" si="694"/>
        <v>0.21249999999999994</v>
      </c>
      <c r="X7366" s="4">
        <f t="shared" si="691"/>
        <v>0.3365999999999999</v>
      </c>
      <c r="Y7366" s="4">
        <f t="shared" si="692"/>
        <v>1.5840000000000001</v>
      </c>
      <c r="Z7366" s="4">
        <f t="shared" si="693"/>
        <v>1.98</v>
      </c>
      <c r="AA7366" s="4">
        <f t="shared" si="690"/>
        <v>2.5344000000000002</v>
      </c>
    </row>
    <row r="7367" spans="1:27" x14ac:dyDescent="0.2">
      <c r="A7367">
        <v>7366</v>
      </c>
      <c r="B7367" t="s">
        <v>9459</v>
      </c>
      <c r="C7367" s="5">
        <v>42702</v>
      </c>
      <c r="D7367" s="5" t="str">
        <f t="shared" ref="D7367:D7430" si="695">TEXT(C7367,"yyyy-mm")</f>
        <v>2016-11</v>
      </c>
      <c r="E7367" s="5">
        <v>42708</v>
      </c>
      <c r="F7367" t="s">
        <v>55</v>
      </c>
      <c r="G7367" t="s">
        <v>885</v>
      </c>
      <c r="H7367" t="s">
        <v>886</v>
      </c>
      <c r="I7367" t="s">
        <v>46</v>
      </c>
      <c r="J7367" t="s">
        <v>32</v>
      </c>
      <c r="K7367" t="s">
        <v>151</v>
      </c>
      <c r="L7367" t="s">
        <v>152</v>
      </c>
      <c r="M7367">
        <v>19140</v>
      </c>
      <c r="N7367" t="s">
        <v>153</v>
      </c>
      <c r="O7367" t="s">
        <v>5948</v>
      </c>
      <c r="P7367" t="s">
        <v>51</v>
      </c>
      <c r="Q7367" t="s">
        <v>80</v>
      </c>
      <c r="R7367" t="s">
        <v>5949</v>
      </c>
      <c r="S7367">
        <v>6.8880000000000017</v>
      </c>
      <c r="T7367">
        <v>2</v>
      </c>
      <c r="U7367">
        <v>0.7</v>
      </c>
      <c r="V7367">
        <v>-5.0511999999999997</v>
      </c>
      <c r="W7367" s="6">
        <f t="shared" si="694"/>
        <v>-0.73333333333333306</v>
      </c>
      <c r="X7367" s="4">
        <f t="shared" si="691"/>
        <v>-2.5255999999999998</v>
      </c>
      <c r="Y7367" s="4">
        <f t="shared" si="692"/>
        <v>3.4440000000000008</v>
      </c>
      <c r="Z7367" s="4">
        <f t="shared" si="693"/>
        <v>11.48</v>
      </c>
      <c r="AA7367" s="4">
        <f t="shared" si="690"/>
        <v>4.821600000000001</v>
      </c>
    </row>
    <row r="7368" spans="1:27" x14ac:dyDescent="0.2">
      <c r="A7368">
        <v>7367</v>
      </c>
      <c r="B7368" t="s">
        <v>9459</v>
      </c>
      <c r="C7368" s="5">
        <v>42702</v>
      </c>
      <c r="D7368" s="5" t="str">
        <f t="shared" si="695"/>
        <v>2016-11</v>
      </c>
      <c r="E7368" s="5">
        <v>42708</v>
      </c>
      <c r="F7368" t="s">
        <v>55</v>
      </c>
      <c r="G7368" t="s">
        <v>885</v>
      </c>
      <c r="H7368" t="s">
        <v>886</v>
      </c>
      <c r="I7368" t="s">
        <v>46</v>
      </c>
      <c r="J7368" t="s">
        <v>32</v>
      </c>
      <c r="K7368" t="s">
        <v>151</v>
      </c>
      <c r="L7368" t="s">
        <v>152</v>
      </c>
      <c r="M7368">
        <v>19140</v>
      </c>
      <c r="N7368" t="s">
        <v>153</v>
      </c>
      <c r="O7368" t="s">
        <v>6460</v>
      </c>
      <c r="P7368" t="s">
        <v>51</v>
      </c>
      <c r="Q7368" t="s">
        <v>64</v>
      </c>
      <c r="R7368" t="s">
        <v>6461</v>
      </c>
      <c r="S7368">
        <v>32.544000000000004</v>
      </c>
      <c r="T7368">
        <v>2</v>
      </c>
      <c r="U7368">
        <v>0.2</v>
      </c>
      <c r="V7368">
        <v>-7.7292000000000041</v>
      </c>
      <c r="W7368" s="6">
        <f t="shared" si="694"/>
        <v>-0.2375000000000001</v>
      </c>
      <c r="X7368" s="4">
        <f t="shared" si="691"/>
        <v>-3.864600000000002</v>
      </c>
      <c r="Y7368" s="4">
        <f t="shared" si="692"/>
        <v>16.272000000000002</v>
      </c>
      <c r="Z7368" s="4">
        <f t="shared" si="693"/>
        <v>20.34</v>
      </c>
      <c r="AA7368" s="4">
        <f t="shared" si="690"/>
        <v>6.5088000000000008</v>
      </c>
    </row>
    <row r="7369" spans="1:27" x14ac:dyDescent="0.2">
      <c r="A7369">
        <v>7368</v>
      </c>
      <c r="B7369" t="s">
        <v>9459</v>
      </c>
      <c r="C7369" s="5">
        <v>42702</v>
      </c>
      <c r="D7369" s="5" t="str">
        <f t="shared" si="695"/>
        <v>2016-11</v>
      </c>
      <c r="E7369" s="5">
        <v>42708</v>
      </c>
      <c r="F7369" t="s">
        <v>55</v>
      </c>
      <c r="G7369" t="s">
        <v>885</v>
      </c>
      <c r="H7369" t="s">
        <v>886</v>
      </c>
      <c r="I7369" t="s">
        <v>46</v>
      </c>
      <c r="J7369" t="s">
        <v>32</v>
      </c>
      <c r="K7369" t="s">
        <v>151</v>
      </c>
      <c r="L7369" t="s">
        <v>152</v>
      </c>
      <c r="M7369">
        <v>19140</v>
      </c>
      <c r="N7369" t="s">
        <v>153</v>
      </c>
      <c r="O7369" t="s">
        <v>1849</v>
      </c>
      <c r="P7369" t="s">
        <v>37</v>
      </c>
      <c r="Q7369" t="s">
        <v>41</v>
      </c>
      <c r="R7369" t="s">
        <v>1850</v>
      </c>
      <c r="S7369">
        <v>347.80200000000002</v>
      </c>
      <c r="T7369">
        <v>7</v>
      </c>
      <c r="U7369">
        <v>0.3</v>
      </c>
      <c r="V7369">
        <v>-24.842999999999961</v>
      </c>
      <c r="W7369" s="6">
        <f t="shared" si="694"/>
        <v>-7.1428571428571314E-2</v>
      </c>
      <c r="X7369" s="4">
        <f t="shared" si="691"/>
        <v>-3.5489999999999946</v>
      </c>
      <c r="Y7369" s="4">
        <f t="shared" si="692"/>
        <v>49.686</v>
      </c>
      <c r="Z7369" s="4">
        <f t="shared" si="693"/>
        <v>70.980000000000018</v>
      </c>
      <c r="AA7369" s="4">
        <f t="shared" si="690"/>
        <v>104.34060000000001</v>
      </c>
    </row>
    <row r="7370" spans="1:27" x14ac:dyDescent="0.2">
      <c r="A7370">
        <v>7369</v>
      </c>
      <c r="B7370" t="s">
        <v>9460</v>
      </c>
      <c r="C7370" s="5">
        <v>42840</v>
      </c>
      <c r="D7370" s="5" t="str">
        <f t="shared" si="695"/>
        <v>2017-04</v>
      </c>
      <c r="E7370" s="5">
        <v>42842</v>
      </c>
      <c r="F7370" t="s">
        <v>193</v>
      </c>
      <c r="G7370" t="s">
        <v>1392</v>
      </c>
      <c r="H7370" t="s">
        <v>1393</v>
      </c>
      <c r="I7370" t="s">
        <v>46</v>
      </c>
      <c r="J7370" t="s">
        <v>32</v>
      </c>
      <c r="K7370" t="s">
        <v>1428</v>
      </c>
      <c r="L7370" t="s">
        <v>59</v>
      </c>
      <c r="M7370">
        <v>33180</v>
      </c>
      <c r="N7370" t="s">
        <v>35</v>
      </c>
      <c r="O7370" t="s">
        <v>330</v>
      </c>
      <c r="P7370" t="s">
        <v>51</v>
      </c>
      <c r="Q7370" t="s">
        <v>80</v>
      </c>
      <c r="R7370" t="s">
        <v>6202</v>
      </c>
      <c r="S7370">
        <v>15.570000000000004</v>
      </c>
      <c r="T7370">
        <v>3</v>
      </c>
      <c r="U7370">
        <v>0.7</v>
      </c>
      <c r="V7370">
        <v>-11.936999999999998</v>
      </c>
      <c r="W7370" s="6">
        <f t="shared" si="694"/>
        <v>-0.76666666666666627</v>
      </c>
      <c r="X7370" s="4">
        <f t="shared" si="691"/>
        <v>-3.9789999999999992</v>
      </c>
      <c r="Y7370" s="4">
        <f t="shared" si="692"/>
        <v>5.1900000000000013</v>
      </c>
      <c r="Z7370" s="4">
        <f t="shared" si="693"/>
        <v>17.3</v>
      </c>
      <c r="AA7370" s="4">
        <f t="shared" si="690"/>
        <v>10.899000000000003</v>
      </c>
    </row>
    <row r="7371" spans="1:27" x14ac:dyDescent="0.2">
      <c r="A7371">
        <v>7370</v>
      </c>
      <c r="B7371" t="s">
        <v>9461</v>
      </c>
      <c r="C7371" s="5">
        <v>42072</v>
      </c>
      <c r="D7371" s="5" t="str">
        <f t="shared" si="695"/>
        <v>2015-03</v>
      </c>
      <c r="E7371" s="5">
        <v>42074</v>
      </c>
      <c r="F7371" t="s">
        <v>28</v>
      </c>
      <c r="G7371" t="s">
        <v>5229</v>
      </c>
      <c r="H7371" t="s">
        <v>5230</v>
      </c>
      <c r="I7371" t="s">
        <v>31</v>
      </c>
      <c r="J7371" t="s">
        <v>32</v>
      </c>
      <c r="K7371" t="s">
        <v>4602</v>
      </c>
      <c r="L7371" t="s">
        <v>93</v>
      </c>
      <c r="M7371">
        <v>27604</v>
      </c>
      <c r="N7371" t="s">
        <v>35</v>
      </c>
      <c r="O7371" t="s">
        <v>3073</v>
      </c>
      <c r="P7371" t="s">
        <v>51</v>
      </c>
      <c r="Q7371" t="s">
        <v>52</v>
      </c>
      <c r="R7371" t="s">
        <v>3074</v>
      </c>
      <c r="S7371">
        <v>4.6079999999999997</v>
      </c>
      <c r="T7371">
        <v>2</v>
      </c>
      <c r="U7371">
        <v>0.2</v>
      </c>
      <c r="V7371">
        <v>1.6704000000000001</v>
      </c>
      <c r="W7371" s="6">
        <f t="shared" si="694"/>
        <v>0.36250000000000004</v>
      </c>
      <c r="X7371" s="4">
        <f t="shared" si="691"/>
        <v>0.83520000000000005</v>
      </c>
      <c r="Y7371" s="4">
        <f t="shared" si="692"/>
        <v>2.3039999999999998</v>
      </c>
      <c r="Z7371" s="4">
        <f t="shared" si="693"/>
        <v>2.8799999999999994</v>
      </c>
      <c r="AA7371" s="4">
        <f t="shared" si="690"/>
        <v>0.92159999999999997</v>
      </c>
    </row>
    <row r="7372" spans="1:27" x14ac:dyDescent="0.2">
      <c r="A7372">
        <v>7371</v>
      </c>
      <c r="B7372" t="s">
        <v>9462</v>
      </c>
      <c r="C7372" s="5">
        <v>41940</v>
      </c>
      <c r="D7372" s="5" t="str">
        <f t="shared" si="695"/>
        <v>2014-10</v>
      </c>
      <c r="E7372" s="5">
        <v>41944</v>
      </c>
      <c r="F7372" t="s">
        <v>55</v>
      </c>
      <c r="G7372" t="s">
        <v>3196</v>
      </c>
      <c r="H7372" t="s">
        <v>3197</v>
      </c>
      <c r="I7372" t="s">
        <v>46</v>
      </c>
      <c r="J7372" t="s">
        <v>32</v>
      </c>
      <c r="K7372" t="s">
        <v>9463</v>
      </c>
      <c r="L7372" t="s">
        <v>4544</v>
      </c>
      <c r="M7372">
        <v>67846</v>
      </c>
      <c r="N7372" t="s">
        <v>110</v>
      </c>
      <c r="O7372" t="s">
        <v>3762</v>
      </c>
      <c r="P7372" t="s">
        <v>76</v>
      </c>
      <c r="Q7372" t="s">
        <v>77</v>
      </c>
      <c r="R7372" t="s">
        <v>3763</v>
      </c>
      <c r="S7372">
        <v>257.98</v>
      </c>
      <c r="T7372">
        <v>2</v>
      </c>
      <c r="U7372">
        <v>0</v>
      </c>
      <c r="V7372">
        <v>74.8142</v>
      </c>
      <c r="W7372" s="6">
        <f t="shared" si="694"/>
        <v>0.28999999999999998</v>
      </c>
      <c r="X7372" s="4">
        <f t="shared" si="691"/>
        <v>37.4071</v>
      </c>
      <c r="Y7372" s="4">
        <f t="shared" si="692"/>
        <v>128.99</v>
      </c>
      <c r="Z7372" s="4">
        <f t="shared" si="693"/>
        <v>128.99</v>
      </c>
      <c r="AA7372" s="4">
        <f t="shared" si="690"/>
        <v>0</v>
      </c>
    </row>
    <row r="7373" spans="1:27" x14ac:dyDescent="0.2">
      <c r="A7373">
        <v>7372</v>
      </c>
      <c r="B7373" t="s">
        <v>9464</v>
      </c>
      <c r="C7373" s="5">
        <v>42742</v>
      </c>
      <c r="D7373" s="5" t="str">
        <f t="shared" si="695"/>
        <v>2017-01</v>
      </c>
      <c r="E7373" s="5">
        <v>42744</v>
      </c>
      <c r="F7373" t="s">
        <v>28</v>
      </c>
      <c r="G7373" t="s">
        <v>3705</v>
      </c>
      <c r="H7373" t="s">
        <v>3706</v>
      </c>
      <c r="I7373" t="s">
        <v>31</v>
      </c>
      <c r="J7373" t="s">
        <v>32</v>
      </c>
      <c r="K7373" t="s">
        <v>1181</v>
      </c>
      <c r="L7373" t="s">
        <v>48</v>
      </c>
      <c r="M7373">
        <v>90805</v>
      </c>
      <c r="N7373" t="s">
        <v>49</v>
      </c>
      <c r="O7373" t="s">
        <v>63</v>
      </c>
      <c r="P7373" t="s">
        <v>51</v>
      </c>
      <c r="Q7373" t="s">
        <v>64</v>
      </c>
      <c r="R7373" t="s">
        <v>65</v>
      </c>
      <c r="S7373">
        <v>153.78</v>
      </c>
      <c r="T7373">
        <v>11</v>
      </c>
      <c r="U7373">
        <v>0</v>
      </c>
      <c r="V7373">
        <v>44.596199999999996</v>
      </c>
      <c r="W7373" s="6">
        <f t="shared" si="694"/>
        <v>0.28999999999999998</v>
      </c>
      <c r="X7373" s="4">
        <f t="shared" si="691"/>
        <v>4.0541999999999998</v>
      </c>
      <c r="Y7373" s="4">
        <f t="shared" si="692"/>
        <v>13.98</v>
      </c>
      <c r="Z7373" s="4">
        <f t="shared" si="693"/>
        <v>13.98</v>
      </c>
      <c r="AA7373" s="4">
        <f t="shared" si="690"/>
        <v>0</v>
      </c>
    </row>
    <row r="7374" spans="1:27" x14ac:dyDescent="0.2">
      <c r="A7374">
        <v>7373</v>
      </c>
      <c r="B7374" t="s">
        <v>9464</v>
      </c>
      <c r="C7374" s="5">
        <v>42742</v>
      </c>
      <c r="D7374" s="5" t="str">
        <f t="shared" si="695"/>
        <v>2017-01</v>
      </c>
      <c r="E7374" s="5">
        <v>42744</v>
      </c>
      <c r="F7374" t="s">
        <v>28</v>
      </c>
      <c r="G7374" t="s">
        <v>3705</v>
      </c>
      <c r="H7374" t="s">
        <v>3706</v>
      </c>
      <c r="I7374" t="s">
        <v>31</v>
      </c>
      <c r="J7374" t="s">
        <v>32</v>
      </c>
      <c r="K7374" t="s">
        <v>1181</v>
      </c>
      <c r="L7374" t="s">
        <v>48</v>
      </c>
      <c r="M7374">
        <v>90805</v>
      </c>
      <c r="N7374" t="s">
        <v>49</v>
      </c>
      <c r="O7374" t="s">
        <v>6460</v>
      </c>
      <c r="P7374" t="s">
        <v>51</v>
      </c>
      <c r="Q7374" t="s">
        <v>64</v>
      </c>
      <c r="R7374" t="s">
        <v>6461</v>
      </c>
      <c r="S7374">
        <v>61.019999999999996</v>
      </c>
      <c r="T7374">
        <v>3</v>
      </c>
      <c r="U7374">
        <v>0</v>
      </c>
      <c r="V7374">
        <v>0.61019999999999541</v>
      </c>
      <c r="W7374" s="6">
        <f t="shared" si="694"/>
        <v>9.9999999999999256E-3</v>
      </c>
      <c r="X7374" s="4">
        <f t="shared" si="691"/>
        <v>0.20339999999999847</v>
      </c>
      <c r="Y7374" s="4">
        <f t="shared" si="692"/>
        <v>20.34</v>
      </c>
      <c r="Z7374" s="4">
        <f t="shared" si="693"/>
        <v>20.34</v>
      </c>
      <c r="AA7374" s="4">
        <f t="shared" si="690"/>
        <v>0</v>
      </c>
    </row>
    <row r="7375" spans="1:27" x14ac:dyDescent="0.2">
      <c r="A7375">
        <v>7374</v>
      </c>
      <c r="B7375" t="s">
        <v>9464</v>
      </c>
      <c r="C7375" s="5">
        <v>42742</v>
      </c>
      <c r="D7375" s="5" t="str">
        <f t="shared" si="695"/>
        <v>2017-01</v>
      </c>
      <c r="E7375" s="5">
        <v>42744</v>
      </c>
      <c r="F7375" t="s">
        <v>28</v>
      </c>
      <c r="G7375" t="s">
        <v>3705</v>
      </c>
      <c r="H7375" t="s">
        <v>3706</v>
      </c>
      <c r="I7375" t="s">
        <v>31</v>
      </c>
      <c r="J7375" t="s">
        <v>32</v>
      </c>
      <c r="K7375" t="s">
        <v>1181</v>
      </c>
      <c r="L7375" t="s">
        <v>48</v>
      </c>
      <c r="M7375">
        <v>90805</v>
      </c>
      <c r="N7375" t="s">
        <v>49</v>
      </c>
      <c r="O7375" t="s">
        <v>9108</v>
      </c>
      <c r="P7375" t="s">
        <v>51</v>
      </c>
      <c r="Q7375" t="s">
        <v>584</v>
      </c>
      <c r="R7375" t="s">
        <v>9109</v>
      </c>
      <c r="S7375">
        <v>110.11</v>
      </c>
      <c r="T7375">
        <v>7</v>
      </c>
      <c r="U7375">
        <v>0</v>
      </c>
      <c r="V7375">
        <v>31.931899999999988</v>
      </c>
      <c r="W7375" s="6">
        <f t="shared" si="694"/>
        <v>0.28999999999999987</v>
      </c>
      <c r="X7375" s="4">
        <f t="shared" si="691"/>
        <v>4.5616999999999983</v>
      </c>
      <c r="Y7375" s="4">
        <f t="shared" si="692"/>
        <v>15.73</v>
      </c>
      <c r="Z7375" s="4">
        <f t="shared" si="693"/>
        <v>15.73</v>
      </c>
      <c r="AA7375" s="4">
        <f t="shared" si="690"/>
        <v>0</v>
      </c>
    </row>
    <row r="7376" spans="1:27" x14ac:dyDescent="0.2">
      <c r="A7376">
        <v>7375</v>
      </c>
      <c r="B7376" t="s">
        <v>9464</v>
      </c>
      <c r="C7376" s="5">
        <v>42742</v>
      </c>
      <c r="D7376" s="5" t="str">
        <f t="shared" si="695"/>
        <v>2017-01</v>
      </c>
      <c r="E7376" s="5">
        <v>42744</v>
      </c>
      <c r="F7376" t="s">
        <v>28</v>
      </c>
      <c r="G7376" t="s">
        <v>3705</v>
      </c>
      <c r="H7376" t="s">
        <v>3706</v>
      </c>
      <c r="I7376" t="s">
        <v>31</v>
      </c>
      <c r="J7376" t="s">
        <v>32</v>
      </c>
      <c r="K7376" t="s">
        <v>1181</v>
      </c>
      <c r="L7376" t="s">
        <v>48</v>
      </c>
      <c r="M7376">
        <v>90805</v>
      </c>
      <c r="N7376" t="s">
        <v>49</v>
      </c>
      <c r="O7376" t="s">
        <v>2146</v>
      </c>
      <c r="P7376" t="s">
        <v>51</v>
      </c>
      <c r="Q7376" t="s">
        <v>274</v>
      </c>
      <c r="R7376" t="s">
        <v>568</v>
      </c>
      <c r="S7376">
        <v>7.89</v>
      </c>
      <c r="T7376">
        <v>1</v>
      </c>
      <c r="U7376">
        <v>0</v>
      </c>
      <c r="V7376">
        <v>3.5504999999999995</v>
      </c>
      <c r="W7376" s="6">
        <f t="shared" si="694"/>
        <v>0.44999999999999996</v>
      </c>
      <c r="X7376" s="4">
        <f t="shared" si="691"/>
        <v>3.5504999999999995</v>
      </c>
      <c r="Y7376" s="4">
        <f t="shared" si="692"/>
        <v>7.89</v>
      </c>
      <c r="Z7376" s="4">
        <f t="shared" si="693"/>
        <v>7.89</v>
      </c>
      <c r="AA7376" s="4">
        <f t="shared" si="690"/>
        <v>0</v>
      </c>
    </row>
    <row r="7377" spans="1:27" x14ac:dyDescent="0.2">
      <c r="A7377">
        <v>7376</v>
      </c>
      <c r="B7377" t="s">
        <v>9465</v>
      </c>
      <c r="C7377" s="5">
        <v>42960</v>
      </c>
      <c r="D7377" s="5" t="str">
        <f t="shared" si="695"/>
        <v>2017-08</v>
      </c>
      <c r="E7377" s="5">
        <v>42967</v>
      </c>
      <c r="F7377" t="s">
        <v>55</v>
      </c>
      <c r="G7377" t="s">
        <v>1299</v>
      </c>
      <c r="H7377" t="s">
        <v>1300</v>
      </c>
      <c r="I7377" t="s">
        <v>46</v>
      </c>
      <c r="J7377" t="s">
        <v>32</v>
      </c>
      <c r="K7377" t="s">
        <v>955</v>
      </c>
      <c r="L7377" t="s">
        <v>48</v>
      </c>
      <c r="M7377">
        <v>92037</v>
      </c>
      <c r="N7377" t="s">
        <v>49</v>
      </c>
      <c r="O7377" t="s">
        <v>1913</v>
      </c>
      <c r="P7377" t="s">
        <v>51</v>
      </c>
      <c r="Q7377" t="s">
        <v>80</v>
      </c>
      <c r="R7377" t="s">
        <v>1914</v>
      </c>
      <c r="S7377">
        <v>36.024000000000001</v>
      </c>
      <c r="T7377">
        <v>3</v>
      </c>
      <c r="U7377">
        <v>0.2</v>
      </c>
      <c r="V7377">
        <v>11.707799999999995</v>
      </c>
      <c r="W7377" s="6">
        <f t="shared" si="694"/>
        <v>0.32499999999999984</v>
      </c>
      <c r="X7377" s="4">
        <f t="shared" si="691"/>
        <v>3.9025999999999983</v>
      </c>
      <c r="Y7377" s="4">
        <f t="shared" si="692"/>
        <v>12.008000000000001</v>
      </c>
      <c r="Z7377" s="4">
        <f t="shared" si="693"/>
        <v>15.009999999999998</v>
      </c>
      <c r="AA7377" s="4">
        <f t="shared" si="690"/>
        <v>7.2048000000000005</v>
      </c>
    </row>
    <row r="7378" spans="1:27" x14ac:dyDescent="0.2">
      <c r="A7378">
        <v>7377</v>
      </c>
      <c r="B7378" t="s">
        <v>9466</v>
      </c>
      <c r="C7378" s="5">
        <v>43041</v>
      </c>
      <c r="D7378" s="5" t="str">
        <f t="shared" si="695"/>
        <v>2017-11</v>
      </c>
      <c r="E7378" s="5">
        <v>43044</v>
      </c>
      <c r="F7378" t="s">
        <v>193</v>
      </c>
      <c r="G7378" t="s">
        <v>518</v>
      </c>
      <c r="H7378" t="s">
        <v>519</v>
      </c>
      <c r="I7378" t="s">
        <v>46</v>
      </c>
      <c r="J7378" t="s">
        <v>32</v>
      </c>
      <c r="K7378" t="s">
        <v>543</v>
      </c>
      <c r="L7378" t="s">
        <v>216</v>
      </c>
      <c r="M7378">
        <v>61701</v>
      </c>
      <c r="N7378" t="s">
        <v>110</v>
      </c>
      <c r="O7378" t="s">
        <v>882</v>
      </c>
      <c r="P7378" t="s">
        <v>51</v>
      </c>
      <c r="Q7378" t="s">
        <v>73</v>
      </c>
      <c r="R7378" t="s">
        <v>883</v>
      </c>
      <c r="S7378">
        <v>54.336000000000006</v>
      </c>
      <c r="T7378">
        <v>4</v>
      </c>
      <c r="U7378">
        <v>0.2</v>
      </c>
      <c r="V7378">
        <v>5.4336000000000002</v>
      </c>
      <c r="W7378" s="6">
        <f t="shared" si="694"/>
        <v>9.9999999999999992E-2</v>
      </c>
      <c r="X7378" s="4">
        <f t="shared" si="691"/>
        <v>1.3584000000000001</v>
      </c>
      <c r="Y7378" s="4">
        <f t="shared" si="692"/>
        <v>13.584000000000001</v>
      </c>
      <c r="Z7378" s="4">
        <f t="shared" si="693"/>
        <v>16.98</v>
      </c>
      <c r="AA7378" s="4">
        <f t="shared" si="690"/>
        <v>10.867200000000002</v>
      </c>
    </row>
    <row r="7379" spans="1:27" x14ac:dyDescent="0.2">
      <c r="A7379">
        <v>7378</v>
      </c>
      <c r="B7379" t="s">
        <v>9467</v>
      </c>
      <c r="C7379" s="5">
        <v>41901</v>
      </c>
      <c r="D7379" s="5" t="str">
        <f t="shared" si="695"/>
        <v>2014-09</v>
      </c>
      <c r="E7379" s="5">
        <v>41905</v>
      </c>
      <c r="F7379" t="s">
        <v>55</v>
      </c>
      <c r="G7379" t="s">
        <v>2526</v>
      </c>
      <c r="H7379" t="s">
        <v>2527</v>
      </c>
      <c r="I7379" t="s">
        <v>46</v>
      </c>
      <c r="J7379" t="s">
        <v>32</v>
      </c>
      <c r="K7379" t="s">
        <v>100</v>
      </c>
      <c r="L7379" t="s">
        <v>101</v>
      </c>
      <c r="M7379">
        <v>98115</v>
      </c>
      <c r="N7379" t="s">
        <v>49</v>
      </c>
      <c r="O7379" t="s">
        <v>1645</v>
      </c>
      <c r="P7379" t="s">
        <v>51</v>
      </c>
      <c r="Q7379" t="s">
        <v>64</v>
      </c>
      <c r="R7379" t="s">
        <v>1646</v>
      </c>
      <c r="S7379">
        <v>92.52</v>
      </c>
      <c r="T7379">
        <v>6</v>
      </c>
      <c r="U7379">
        <v>0</v>
      </c>
      <c r="V7379">
        <v>24.980400000000007</v>
      </c>
      <c r="W7379" s="6">
        <f t="shared" si="694"/>
        <v>0.27000000000000007</v>
      </c>
      <c r="X7379" s="4">
        <f t="shared" si="691"/>
        <v>4.1634000000000011</v>
      </c>
      <c r="Y7379" s="4">
        <f t="shared" si="692"/>
        <v>15.42</v>
      </c>
      <c r="Z7379" s="4">
        <f t="shared" si="693"/>
        <v>15.42</v>
      </c>
      <c r="AA7379" s="4">
        <f t="shared" si="690"/>
        <v>0</v>
      </c>
    </row>
    <row r="7380" spans="1:27" x14ac:dyDescent="0.2">
      <c r="A7380">
        <v>7379</v>
      </c>
      <c r="B7380" t="s">
        <v>9468</v>
      </c>
      <c r="C7380" s="5">
        <v>42155</v>
      </c>
      <c r="D7380" s="5" t="str">
        <f t="shared" si="695"/>
        <v>2015-05</v>
      </c>
      <c r="E7380" s="5">
        <v>42155</v>
      </c>
      <c r="F7380" t="s">
        <v>1298</v>
      </c>
      <c r="G7380" t="s">
        <v>8216</v>
      </c>
      <c r="H7380" t="s">
        <v>8217</v>
      </c>
      <c r="I7380" t="s">
        <v>31</v>
      </c>
      <c r="J7380" t="s">
        <v>32</v>
      </c>
      <c r="K7380" t="s">
        <v>1716</v>
      </c>
      <c r="L7380" t="s">
        <v>93</v>
      </c>
      <c r="M7380">
        <v>28314</v>
      </c>
      <c r="N7380" t="s">
        <v>35</v>
      </c>
      <c r="O7380" t="s">
        <v>4176</v>
      </c>
      <c r="P7380" t="s">
        <v>51</v>
      </c>
      <c r="Q7380" t="s">
        <v>73</v>
      </c>
      <c r="R7380" t="s">
        <v>4177</v>
      </c>
      <c r="S7380">
        <v>10.272000000000002</v>
      </c>
      <c r="T7380">
        <v>3</v>
      </c>
      <c r="U7380">
        <v>0.2</v>
      </c>
      <c r="V7380">
        <v>1.1555999999999984</v>
      </c>
      <c r="W7380" s="6">
        <f t="shared" si="694"/>
        <v>0.11249999999999982</v>
      </c>
      <c r="X7380" s="4">
        <f t="shared" si="691"/>
        <v>0.38519999999999949</v>
      </c>
      <c r="Y7380" s="4">
        <f t="shared" si="692"/>
        <v>3.4240000000000008</v>
      </c>
      <c r="Z7380" s="4">
        <f t="shared" si="693"/>
        <v>4.28</v>
      </c>
      <c r="AA7380" s="4">
        <f t="shared" si="690"/>
        <v>2.0544000000000007</v>
      </c>
    </row>
    <row r="7381" spans="1:27" x14ac:dyDescent="0.2">
      <c r="A7381">
        <v>7380</v>
      </c>
      <c r="B7381" t="s">
        <v>9469</v>
      </c>
      <c r="C7381" s="5">
        <v>42626</v>
      </c>
      <c r="D7381" s="5" t="str">
        <f t="shared" si="695"/>
        <v>2016-09</v>
      </c>
      <c r="E7381" s="5">
        <v>42631</v>
      </c>
      <c r="F7381" t="s">
        <v>55</v>
      </c>
      <c r="G7381" t="s">
        <v>123</v>
      </c>
      <c r="H7381" t="s">
        <v>124</v>
      </c>
      <c r="I7381" t="s">
        <v>31</v>
      </c>
      <c r="J7381" t="s">
        <v>32</v>
      </c>
      <c r="K7381" t="s">
        <v>2541</v>
      </c>
      <c r="L7381" t="s">
        <v>143</v>
      </c>
      <c r="M7381">
        <v>68104</v>
      </c>
      <c r="N7381" t="s">
        <v>110</v>
      </c>
      <c r="O7381" t="s">
        <v>4103</v>
      </c>
      <c r="P7381" t="s">
        <v>51</v>
      </c>
      <c r="Q7381" t="s">
        <v>64</v>
      </c>
      <c r="R7381" t="s">
        <v>4104</v>
      </c>
      <c r="S7381">
        <v>40.74</v>
      </c>
      <c r="T7381">
        <v>3</v>
      </c>
      <c r="U7381">
        <v>0</v>
      </c>
      <c r="V7381">
        <v>0.4073999999999991</v>
      </c>
      <c r="W7381" s="6">
        <f t="shared" si="694"/>
        <v>9.9999999999999777E-3</v>
      </c>
      <c r="X7381" s="4">
        <f t="shared" si="691"/>
        <v>0.1357999999999997</v>
      </c>
      <c r="Y7381" s="4">
        <f t="shared" si="692"/>
        <v>13.58</v>
      </c>
      <c r="Z7381" s="4">
        <f t="shared" si="693"/>
        <v>13.58</v>
      </c>
      <c r="AA7381" s="4">
        <f t="shared" si="690"/>
        <v>0</v>
      </c>
    </row>
    <row r="7382" spans="1:27" x14ac:dyDescent="0.2">
      <c r="A7382">
        <v>7381</v>
      </c>
      <c r="B7382" t="s">
        <v>9469</v>
      </c>
      <c r="C7382" s="5">
        <v>42626</v>
      </c>
      <c r="D7382" s="5" t="str">
        <f t="shared" si="695"/>
        <v>2016-09</v>
      </c>
      <c r="E7382" s="5">
        <v>42631</v>
      </c>
      <c r="F7382" t="s">
        <v>55</v>
      </c>
      <c r="G7382" t="s">
        <v>123</v>
      </c>
      <c r="H7382" t="s">
        <v>124</v>
      </c>
      <c r="I7382" t="s">
        <v>31</v>
      </c>
      <c r="J7382" t="s">
        <v>32</v>
      </c>
      <c r="K7382" t="s">
        <v>2541</v>
      </c>
      <c r="L7382" t="s">
        <v>143</v>
      </c>
      <c r="M7382">
        <v>68104</v>
      </c>
      <c r="N7382" t="s">
        <v>110</v>
      </c>
      <c r="O7382" t="s">
        <v>5624</v>
      </c>
      <c r="P7382" t="s">
        <v>51</v>
      </c>
      <c r="Q7382" t="s">
        <v>52</v>
      </c>
      <c r="R7382" t="s">
        <v>5625</v>
      </c>
      <c r="S7382">
        <v>14.399999999999999</v>
      </c>
      <c r="T7382">
        <v>5</v>
      </c>
      <c r="U7382">
        <v>0</v>
      </c>
      <c r="V7382">
        <v>7.056</v>
      </c>
      <c r="W7382" s="6">
        <f t="shared" si="694"/>
        <v>0.49000000000000005</v>
      </c>
      <c r="X7382" s="4">
        <f t="shared" si="691"/>
        <v>1.4112</v>
      </c>
      <c r="Y7382" s="4">
        <f t="shared" si="692"/>
        <v>2.88</v>
      </c>
      <c r="Z7382" s="4">
        <f t="shared" si="693"/>
        <v>2.88</v>
      </c>
      <c r="AA7382" s="4">
        <f t="shared" si="690"/>
        <v>0</v>
      </c>
    </row>
    <row r="7383" spans="1:27" x14ac:dyDescent="0.2">
      <c r="A7383">
        <v>7382</v>
      </c>
      <c r="B7383" t="s">
        <v>9469</v>
      </c>
      <c r="C7383" s="5">
        <v>42626</v>
      </c>
      <c r="D7383" s="5" t="str">
        <f t="shared" si="695"/>
        <v>2016-09</v>
      </c>
      <c r="E7383" s="5">
        <v>42631</v>
      </c>
      <c r="F7383" t="s">
        <v>55</v>
      </c>
      <c r="G7383" t="s">
        <v>123</v>
      </c>
      <c r="H7383" t="s">
        <v>124</v>
      </c>
      <c r="I7383" t="s">
        <v>31</v>
      </c>
      <c r="J7383" t="s">
        <v>32</v>
      </c>
      <c r="K7383" t="s">
        <v>2541</v>
      </c>
      <c r="L7383" t="s">
        <v>143</v>
      </c>
      <c r="M7383">
        <v>68104</v>
      </c>
      <c r="N7383" t="s">
        <v>110</v>
      </c>
      <c r="O7383" t="s">
        <v>6431</v>
      </c>
      <c r="P7383" t="s">
        <v>76</v>
      </c>
      <c r="Q7383" t="s">
        <v>77</v>
      </c>
      <c r="R7383" t="s">
        <v>6432</v>
      </c>
      <c r="S7383">
        <v>149.94999999999999</v>
      </c>
      <c r="T7383">
        <v>5</v>
      </c>
      <c r="U7383">
        <v>0</v>
      </c>
      <c r="V7383">
        <v>41.986000000000004</v>
      </c>
      <c r="W7383" s="6">
        <f t="shared" si="694"/>
        <v>0.28000000000000003</v>
      </c>
      <c r="X7383" s="4">
        <f t="shared" si="691"/>
        <v>8.3972000000000016</v>
      </c>
      <c r="Y7383" s="4">
        <f t="shared" si="692"/>
        <v>29.99</v>
      </c>
      <c r="Z7383" s="4">
        <f t="shared" si="693"/>
        <v>29.99</v>
      </c>
      <c r="AA7383" s="4">
        <f t="shared" si="690"/>
        <v>0</v>
      </c>
    </row>
    <row r="7384" spans="1:27" x14ac:dyDescent="0.2">
      <c r="A7384">
        <v>7383</v>
      </c>
      <c r="B7384" t="s">
        <v>9469</v>
      </c>
      <c r="C7384" s="5">
        <v>42626</v>
      </c>
      <c r="D7384" s="5" t="str">
        <f t="shared" si="695"/>
        <v>2016-09</v>
      </c>
      <c r="E7384" s="5">
        <v>42631</v>
      </c>
      <c r="F7384" t="s">
        <v>55</v>
      </c>
      <c r="G7384" t="s">
        <v>123</v>
      </c>
      <c r="H7384" t="s">
        <v>124</v>
      </c>
      <c r="I7384" t="s">
        <v>31</v>
      </c>
      <c r="J7384" t="s">
        <v>32</v>
      </c>
      <c r="K7384" t="s">
        <v>2541</v>
      </c>
      <c r="L7384" t="s">
        <v>143</v>
      </c>
      <c r="M7384">
        <v>68104</v>
      </c>
      <c r="N7384" t="s">
        <v>110</v>
      </c>
      <c r="O7384" t="s">
        <v>6843</v>
      </c>
      <c r="P7384" t="s">
        <v>51</v>
      </c>
      <c r="Q7384" t="s">
        <v>584</v>
      </c>
      <c r="R7384" t="s">
        <v>6844</v>
      </c>
      <c r="S7384">
        <v>16.899999999999999</v>
      </c>
      <c r="T7384">
        <v>2</v>
      </c>
      <c r="U7384">
        <v>0</v>
      </c>
      <c r="V7384">
        <v>5.0699999999999985</v>
      </c>
      <c r="W7384" s="6">
        <f t="shared" si="694"/>
        <v>0.29999999999999993</v>
      </c>
      <c r="X7384" s="4">
        <f t="shared" si="691"/>
        <v>2.5349999999999993</v>
      </c>
      <c r="Y7384" s="4">
        <f t="shared" si="692"/>
        <v>8.4499999999999993</v>
      </c>
      <c r="Z7384" s="4">
        <f t="shared" si="693"/>
        <v>8.4499999999999993</v>
      </c>
      <c r="AA7384" s="4">
        <f t="shared" si="690"/>
        <v>0</v>
      </c>
    </row>
    <row r="7385" spans="1:27" x14ac:dyDescent="0.2">
      <c r="A7385">
        <v>7384</v>
      </c>
      <c r="B7385" t="s">
        <v>9469</v>
      </c>
      <c r="C7385" s="5">
        <v>42626</v>
      </c>
      <c r="D7385" s="5" t="str">
        <f t="shared" si="695"/>
        <v>2016-09</v>
      </c>
      <c r="E7385" s="5">
        <v>42631</v>
      </c>
      <c r="F7385" t="s">
        <v>55</v>
      </c>
      <c r="G7385" t="s">
        <v>123</v>
      </c>
      <c r="H7385" t="s">
        <v>124</v>
      </c>
      <c r="I7385" t="s">
        <v>31</v>
      </c>
      <c r="J7385" t="s">
        <v>32</v>
      </c>
      <c r="K7385" t="s">
        <v>2541</v>
      </c>
      <c r="L7385" t="s">
        <v>143</v>
      </c>
      <c r="M7385">
        <v>68104</v>
      </c>
      <c r="N7385" t="s">
        <v>110</v>
      </c>
      <c r="O7385" t="s">
        <v>2774</v>
      </c>
      <c r="P7385" t="s">
        <v>51</v>
      </c>
      <c r="Q7385" t="s">
        <v>95</v>
      </c>
      <c r="R7385" t="s">
        <v>2775</v>
      </c>
      <c r="S7385">
        <v>17.61</v>
      </c>
      <c r="T7385">
        <v>3</v>
      </c>
      <c r="U7385">
        <v>0</v>
      </c>
      <c r="V7385">
        <v>8.4527999999999999</v>
      </c>
      <c r="W7385" s="6">
        <f t="shared" si="694"/>
        <v>0.48</v>
      </c>
      <c r="X7385" s="4">
        <f t="shared" si="691"/>
        <v>2.8176000000000001</v>
      </c>
      <c r="Y7385" s="4">
        <f t="shared" si="692"/>
        <v>5.87</v>
      </c>
      <c r="Z7385" s="4">
        <f t="shared" si="693"/>
        <v>5.87</v>
      </c>
      <c r="AA7385" s="4">
        <f t="shared" si="690"/>
        <v>0</v>
      </c>
    </row>
    <row r="7386" spans="1:27" x14ac:dyDescent="0.2">
      <c r="A7386">
        <v>7385</v>
      </c>
      <c r="B7386" t="s">
        <v>9469</v>
      </c>
      <c r="C7386" s="5">
        <v>42626</v>
      </c>
      <c r="D7386" s="5" t="str">
        <f t="shared" si="695"/>
        <v>2016-09</v>
      </c>
      <c r="E7386" s="5">
        <v>42631</v>
      </c>
      <c r="F7386" t="s">
        <v>55</v>
      </c>
      <c r="G7386" t="s">
        <v>123</v>
      </c>
      <c r="H7386" t="s">
        <v>124</v>
      </c>
      <c r="I7386" t="s">
        <v>31</v>
      </c>
      <c r="J7386" t="s">
        <v>32</v>
      </c>
      <c r="K7386" t="s">
        <v>2541</v>
      </c>
      <c r="L7386" t="s">
        <v>143</v>
      </c>
      <c r="M7386">
        <v>68104</v>
      </c>
      <c r="N7386" t="s">
        <v>110</v>
      </c>
      <c r="O7386" t="s">
        <v>4584</v>
      </c>
      <c r="P7386" t="s">
        <v>51</v>
      </c>
      <c r="Q7386" t="s">
        <v>83</v>
      </c>
      <c r="R7386" t="s">
        <v>4585</v>
      </c>
      <c r="S7386">
        <v>378</v>
      </c>
      <c r="T7386">
        <v>2</v>
      </c>
      <c r="U7386">
        <v>0</v>
      </c>
      <c r="V7386">
        <v>136.07999999999998</v>
      </c>
      <c r="W7386" s="6">
        <f t="shared" si="694"/>
        <v>0.35999999999999993</v>
      </c>
      <c r="X7386" s="4">
        <f t="shared" si="691"/>
        <v>68.039999999999992</v>
      </c>
      <c r="Y7386" s="4">
        <f t="shared" si="692"/>
        <v>189</v>
      </c>
      <c r="Z7386" s="4">
        <f t="shared" si="693"/>
        <v>189</v>
      </c>
      <c r="AA7386" s="4">
        <f t="shared" si="690"/>
        <v>0</v>
      </c>
    </row>
    <row r="7387" spans="1:27" x14ac:dyDescent="0.2">
      <c r="A7387">
        <v>7386</v>
      </c>
      <c r="B7387" t="s">
        <v>9469</v>
      </c>
      <c r="C7387" s="5">
        <v>42626</v>
      </c>
      <c r="D7387" s="5" t="str">
        <f t="shared" si="695"/>
        <v>2016-09</v>
      </c>
      <c r="E7387" s="5">
        <v>42631</v>
      </c>
      <c r="F7387" t="s">
        <v>55</v>
      </c>
      <c r="G7387" t="s">
        <v>123</v>
      </c>
      <c r="H7387" t="s">
        <v>124</v>
      </c>
      <c r="I7387" t="s">
        <v>31</v>
      </c>
      <c r="J7387" t="s">
        <v>32</v>
      </c>
      <c r="K7387" t="s">
        <v>2541</v>
      </c>
      <c r="L7387" t="s">
        <v>143</v>
      </c>
      <c r="M7387">
        <v>68104</v>
      </c>
      <c r="N7387" t="s">
        <v>110</v>
      </c>
      <c r="O7387" t="s">
        <v>4018</v>
      </c>
      <c r="P7387" t="s">
        <v>51</v>
      </c>
      <c r="Q7387" t="s">
        <v>95</v>
      </c>
      <c r="R7387" t="s">
        <v>4019</v>
      </c>
      <c r="S7387">
        <v>17.64</v>
      </c>
      <c r="T7387">
        <v>3</v>
      </c>
      <c r="U7387">
        <v>0</v>
      </c>
      <c r="V7387">
        <v>8.6435999999999993</v>
      </c>
      <c r="W7387" s="6">
        <f t="shared" si="694"/>
        <v>0.48999999999999994</v>
      </c>
      <c r="X7387" s="4">
        <f t="shared" si="691"/>
        <v>2.8811999999999998</v>
      </c>
      <c r="Y7387" s="4">
        <f t="shared" si="692"/>
        <v>5.88</v>
      </c>
      <c r="Z7387" s="4">
        <f t="shared" si="693"/>
        <v>5.88</v>
      </c>
      <c r="AA7387" s="4">
        <f t="shared" si="690"/>
        <v>0</v>
      </c>
    </row>
    <row r="7388" spans="1:27" x14ac:dyDescent="0.2">
      <c r="A7388">
        <v>7387</v>
      </c>
      <c r="B7388" t="s">
        <v>9469</v>
      </c>
      <c r="C7388" s="5">
        <v>42626</v>
      </c>
      <c r="D7388" s="5" t="str">
        <f t="shared" si="695"/>
        <v>2016-09</v>
      </c>
      <c r="E7388" s="5">
        <v>42631</v>
      </c>
      <c r="F7388" t="s">
        <v>55</v>
      </c>
      <c r="G7388" t="s">
        <v>123</v>
      </c>
      <c r="H7388" t="s">
        <v>124</v>
      </c>
      <c r="I7388" t="s">
        <v>31</v>
      </c>
      <c r="J7388" t="s">
        <v>32</v>
      </c>
      <c r="K7388" t="s">
        <v>2541</v>
      </c>
      <c r="L7388" t="s">
        <v>143</v>
      </c>
      <c r="M7388">
        <v>68104</v>
      </c>
      <c r="N7388" t="s">
        <v>110</v>
      </c>
      <c r="O7388" t="s">
        <v>3232</v>
      </c>
      <c r="P7388" t="s">
        <v>51</v>
      </c>
      <c r="Q7388" t="s">
        <v>64</v>
      </c>
      <c r="R7388" t="s">
        <v>3233</v>
      </c>
      <c r="S7388">
        <v>373.08</v>
      </c>
      <c r="T7388">
        <v>6</v>
      </c>
      <c r="U7388">
        <v>0</v>
      </c>
      <c r="V7388">
        <v>100.73160000000001</v>
      </c>
      <c r="W7388" s="6">
        <f t="shared" si="694"/>
        <v>0.27000000000000007</v>
      </c>
      <c r="X7388" s="4">
        <f t="shared" si="691"/>
        <v>16.788600000000002</v>
      </c>
      <c r="Y7388" s="4">
        <f t="shared" si="692"/>
        <v>62.18</v>
      </c>
      <c r="Z7388" s="4">
        <f t="shared" si="693"/>
        <v>62.18</v>
      </c>
      <c r="AA7388" s="4">
        <f t="shared" si="690"/>
        <v>0</v>
      </c>
    </row>
    <row r="7389" spans="1:27" x14ac:dyDescent="0.2">
      <c r="A7389">
        <v>7388</v>
      </c>
      <c r="B7389" t="s">
        <v>9469</v>
      </c>
      <c r="C7389" s="5">
        <v>42626</v>
      </c>
      <c r="D7389" s="5" t="str">
        <f t="shared" si="695"/>
        <v>2016-09</v>
      </c>
      <c r="E7389" s="5">
        <v>42631</v>
      </c>
      <c r="F7389" t="s">
        <v>55</v>
      </c>
      <c r="G7389" t="s">
        <v>123</v>
      </c>
      <c r="H7389" t="s">
        <v>124</v>
      </c>
      <c r="I7389" t="s">
        <v>31</v>
      </c>
      <c r="J7389" t="s">
        <v>32</v>
      </c>
      <c r="K7389" t="s">
        <v>2541</v>
      </c>
      <c r="L7389" t="s">
        <v>143</v>
      </c>
      <c r="M7389">
        <v>68104</v>
      </c>
      <c r="N7389" t="s">
        <v>110</v>
      </c>
      <c r="O7389" t="s">
        <v>199</v>
      </c>
      <c r="P7389" t="s">
        <v>37</v>
      </c>
      <c r="Q7389" t="s">
        <v>70</v>
      </c>
      <c r="R7389" t="s">
        <v>200</v>
      </c>
      <c r="S7389">
        <v>1336.4399999999998</v>
      </c>
      <c r="T7389">
        <v>14</v>
      </c>
      <c r="U7389">
        <v>0</v>
      </c>
      <c r="V7389">
        <v>387.56759999999986</v>
      </c>
      <c r="W7389" s="6">
        <f t="shared" si="694"/>
        <v>0.28999999999999992</v>
      </c>
      <c r="X7389" s="4">
        <f t="shared" si="691"/>
        <v>27.683399999999988</v>
      </c>
      <c r="Y7389" s="4">
        <f t="shared" si="692"/>
        <v>95.46</v>
      </c>
      <c r="Z7389" s="4">
        <f t="shared" si="693"/>
        <v>95.46</v>
      </c>
      <c r="AA7389" s="4">
        <f t="shared" si="690"/>
        <v>0</v>
      </c>
    </row>
    <row r="7390" spans="1:27" x14ac:dyDescent="0.2">
      <c r="A7390">
        <v>7389</v>
      </c>
      <c r="B7390" t="s">
        <v>9469</v>
      </c>
      <c r="C7390" s="5">
        <v>42626</v>
      </c>
      <c r="D7390" s="5" t="str">
        <f t="shared" si="695"/>
        <v>2016-09</v>
      </c>
      <c r="E7390" s="5">
        <v>42631</v>
      </c>
      <c r="F7390" t="s">
        <v>55</v>
      </c>
      <c r="G7390" t="s">
        <v>123</v>
      </c>
      <c r="H7390" t="s">
        <v>124</v>
      </c>
      <c r="I7390" t="s">
        <v>31</v>
      </c>
      <c r="J7390" t="s">
        <v>32</v>
      </c>
      <c r="K7390" t="s">
        <v>2541</v>
      </c>
      <c r="L7390" t="s">
        <v>143</v>
      </c>
      <c r="M7390">
        <v>68104</v>
      </c>
      <c r="N7390" t="s">
        <v>110</v>
      </c>
      <c r="O7390" t="s">
        <v>4563</v>
      </c>
      <c r="P7390" t="s">
        <v>76</v>
      </c>
      <c r="Q7390" t="s">
        <v>77</v>
      </c>
      <c r="R7390" t="s">
        <v>4564</v>
      </c>
      <c r="S7390">
        <v>29.97</v>
      </c>
      <c r="T7390">
        <v>3</v>
      </c>
      <c r="U7390">
        <v>0</v>
      </c>
      <c r="V7390">
        <v>0.29969999999999963</v>
      </c>
      <c r="W7390" s="6">
        <f t="shared" si="694"/>
        <v>9.9999999999999881E-3</v>
      </c>
      <c r="X7390" s="4">
        <f t="shared" si="691"/>
        <v>9.9899999999999878E-2</v>
      </c>
      <c r="Y7390" s="4">
        <f t="shared" si="692"/>
        <v>9.99</v>
      </c>
      <c r="Z7390" s="4">
        <f t="shared" si="693"/>
        <v>9.99</v>
      </c>
      <c r="AA7390" s="4">
        <f t="shared" si="690"/>
        <v>0</v>
      </c>
    </row>
    <row r="7391" spans="1:27" x14ac:dyDescent="0.2">
      <c r="A7391">
        <v>7390</v>
      </c>
      <c r="B7391" t="s">
        <v>9470</v>
      </c>
      <c r="C7391" s="5">
        <v>43068</v>
      </c>
      <c r="D7391" s="5" t="str">
        <f t="shared" si="695"/>
        <v>2017-11</v>
      </c>
      <c r="E7391" s="5">
        <v>43072</v>
      </c>
      <c r="F7391" t="s">
        <v>55</v>
      </c>
      <c r="G7391" t="s">
        <v>661</v>
      </c>
      <c r="H7391" t="s">
        <v>662</v>
      </c>
      <c r="I7391" t="s">
        <v>31</v>
      </c>
      <c r="J7391" t="s">
        <v>32</v>
      </c>
      <c r="K7391" t="s">
        <v>6258</v>
      </c>
      <c r="L7391" t="s">
        <v>340</v>
      </c>
      <c r="M7391">
        <v>37421</v>
      </c>
      <c r="N7391" t="s">
        <v>35</v>
      </c>
      <c r="O7391" t="s">
        <v>40</v>
      </c>
      <c r="P7391" t="s">
        <v>37</v>
      </c>
      <c r="Q7391" t="s">
        <v>41</v>
      </c>
      <c r="R7391" t="s">
        <v>42</v>
      </c>
      <c r="S7391">
        <v>390.36799999999999</v>
      </c>
      <c r="T7391">
        <v>2</v>
      </c>
      <c r="U7391">
        <v>0.2</v>
      </c>
      <c r="V7391">
        <v>48.795999999999978</v>
      </c>
      <c r="W7391" s="6">
        <f t="shared" si="694"/>
        <v>0.12499999999999994</v>
      </c>
      <c r="X7391" s="4">
        <f t="shared" si="691"/>
        <v>24.397999999999989</v>
      </c>
      <c r="Y7391" s="4">
        <f t="shared" si="692"/>
        <v>195.184</v>
      </c>
      <c r="Z7391" s="4">
        <f t="shared" si="693"/>
        <v>243.98</v>
      </c>
      <c r="AA7391" s="4">
        <f t="shared" si="690"/>
        <v>78.073599999999999</v>
      </c>
    </row>
    <row r="7392" spans="1:27" x14ac:dyDescent="0.2">
      <c r="A7392">
        <v>7391</v>
      </c>
      <c r="B7392" t="s">
        <v>9470</v>
      </c>
      <c r="C7392" s="5">
        <v>43068</v>
      </c>
      <c r="D7392" s="5" t="str">
        <f t="shared" si="695"/>
        <v>2017-11</v>
      </c>
      <c r="E7392" s="5">
        <v>43072</v>
      </c>
      <c r="F7392" t="s">
        <v>55</v>
      </c>
      <c r="G7392" t="s">
        <v>661</v>
      </c>
      <c r="H7392" t="s">
        <v>662</v>
      </c>
      <c r="I7392" t="s">
        <v>31</v>
      </c>
      <c r="J7392" t="s">
        <v>32</v>
      </c>
      <c r="K7392" t="s">
        <v>6258</v>
      </c>
      <c r="L7392" t="s">
        <v>340</v>
      </c>
      <c r="M7392">
        <v>37421</v>
      </c>
      <c r="N7392" t="s">
        <v>35</v>
      </c>
      <c r="O7392" t="s">
        <v>912</v>
      </c>
      <c r="P7392" t="s">
        <v>37</v>
      </c>
      <c r="Q7392" t="s">
        <v>70</v>
      </c>
      <c r="R7392" t="s">
        <v>6987</v>
      </c>
      <c r="S7392">
        <v>101.52000000000001</v>
      </c>
      <c r="T7392">
        <v>5</v>
      </c>
      <c r="U7392">
        <v>0.2</v>
      </c>
      <c r="V7392">
        <v>19.034999999999989</v>
      </c>
      <c r="W7392" s="6">
        <f t="shared" si="694"/>
        <v>0.18749999999999989</v>
      </c>
      <c r="X7392" s="4">
        <f t="shared" si="691"/>
        <v>3.8069999999999977</v>
      </c>
      <c r="Y7392" s="4">
        <f t="shared" si="692"/>
        <v>20.304000000000002</v>
      </c>
      <c r="Z7392" s="4">
        <f t="shared" si="693"/>
        <v>25.380000000000003</v>
      </c>
      <c r="AA7392" s="4">
        <f t="shared" si="690"/>
        <v>20.304000000000002</v>
      </c>
    </row>
    <row r="7393" spans="1:27" x14ac:dyDescent="0.2">
      <c r="A7393">
        <v>7392</v>
      </c>
      <c r="B7393" t="s">
        <v>9471</v>
      </c>
      <c r="C7393" s="5">
        <v>43073</v>
      </c>
      <c r="D7393" s="5" t="str">
        <f t="shared" si="695"/>
        <v>2017-12</v>
      </c>
      <c r="E7393" s="5">
        <v>43076</v>
      </c>
      <c r="F7393" t="s">
        <v>28</v>
      </c>
      <c r="G7393" t="s">
        <v>3349</v>
      </c>
      <c r="H7393" t="s">
        <v>3350</v>
      </c>
      <c r="I7393" t="s">
        <v>31</v>
      </c>
      <c r="J7393" t="s">
        <v>32</v>
      </c>
      <c r="K7393" t="s">
        <v>753</v>
      </c>
      <c r="L7393" t="s">
        <v>503</v>
      </c>
      <c r="M7393">
        <v>45014</v>
      </c>
      <c r="N7393" t="s">
        <v>153</v>
      </c>
      <c r="O7393" t="s">
        <v>4719</v>
      </c>
      <c r="P7393" t="s">
        <v>51</v>
      </c>
      <c r="Q7393" t="s">
        <v>95</v>
      </c>
      <c r="R7393" t="s">
        <v>4720</v>
      </c>
      <c r="S7393">
        <v>74.352000000000004</v>
      </c>
      <c r="T7393">
        <v>3</v>
      </c>
      <c r="U7393">
        <v>0.2</v>
      </c>
      <c r="V7393">
        <v>23.234999999999992</v>
      </c>
      <c r="W7393" s="6">
        <f t="shared" si="694"/>
        <v>0.31249999999999989</v>
      </c>
      <c r="X7393" s="4">
        <f t="shared" si="691"/>
        <v>7.7449999999999974</v>
      </c>
      <c r="Y7393" s="4">
        <f t="shared" si="692"/>
        <v>24.784000000000002</v>
      </c>
      <c r="Z7393" s="4">
        <f t="shared" si="693"/>
        <v>30.979999999999997</v>
      </c>
      <c r="AA7393" s="4">
        <f t="shared" si="690"/>
        <v>14.870400000000002</v>
      </c>
    </row>
    <row r="7394" spans="1:27" x14ac:dyDescent="0.2">
      <c r="A7394">
        <v>7393</v>
      </c>
      <c r="B7394" t="s">
        <v>9472</v>
      </c>
      <c r="C7394" s="5">
        <v>42857</v>
      </c>
      <c r="D7394" s="5" t="str">
        <f t="shared" si="695"/>
        <v>2017-05</v>
      </c>
      <c r="E7394" s="5">
        <v>42861</v>
      </c>
      <c r="F7394" t="s">
        <v>55</v>
      </c>
      <c r="G7394" t="s">
        <v>7230</v>
      </c>
      <c r="H7394" t="s">
        <v>7231</v>
      </c>
      <c r="I7394" t="s">
        <v>31</v>
      </c>
      <c r="J7394" t="s">
        <v>32</v>
      </c>
      <c r="K7394" t="s">
        <v>47</v>
      </c>
      <c r="L7394" t="s">
        <v>48</v>
      </c>
      <c r="M7394">
        <v>90049</v>
      </c>
      <c r="N7394" t="s">
        <v>49</v>
      </c>
      <c r="O7394" t="s">
        <v>5839</v>
      </c>
      <c r="P7394" t="s">
        <v>51</v>
      </c>
      <c r="Q7394" t="s">
        <v>95</v>
      </c>
      <c r="R7394" t="s">
        <v>5840</v>
      </c>
      <c r="S7394">
        <v>15.700000000000001</v>
      </c>
      <c r="T7394">
        <v>5</v>
      </c>
      <c r="U7394">
        <v>0</v>
      </c>
      <c r="V7394">
        <v>7.0649999999999995</v>
      </c>
      <c r="W7394" s="6">
        <f t="shared" si="694"/>
        <v>0.44999999999999996</v>
      </c>
      <c r="X7394" s="4">
        <f t="shared" si="691"/>
        <v>1.4129999999999998</v>
      </c>
      <c r="Y7394" s="4">
        <f t="shared" si="692"/>
        <v>3.14</v>
      </c>
      <c r="Z7394" s="4">
        <f t="shared" si="693"/>
        <v>3.14</v>
      </c>
      <c r="AA7394" s="4">
        <f t="shared" si="690"/>
        <v>0</v>
      </c>
    </row>
    <row r="7395" spans="1:27" x14ac:dyDescent="0.2">
      <c r="A7395">
        <v>7394</v>
      </c>
      <c r="B7395" t="s">
        <v>9472</v>
      </c>
      <c r="C7395" s="5">
        <v>42857</v>
      </c>
      <c r="D7395" s="5" t="str">
        <f t="shared" si="695"/>
        <v>2017-05</v>
      </c>
      <c r="E7395" s="5">
        <v>42861</v>
      </c>
      <c r="F7395" t="s">
        <v>55</v>
      </c>
      <c r="G7395" t="s">
        <v>7230</v>
      </c>
      <c r="H7395" t="s">
        <v>7231</v>
      </c>
      <c r="I7395" t="s">
        <v>31</v>
      </c>
      <c r="J7395" t="s">
        <v>32</v>
      </c>
      <c r="K7395" t="s">
        <v>47</v>
      </c>
      <c r="L7395" t="s">
        <v>48</v>
      </c>
      <c r="M7395">
        <v>90049</v>
      </c>
      <c r="N7395" t="s">
        <v>49</v>
      </c>
      <c r="O7395" t="s">
        <v>6394</v>
      </c>
      <c r="P7395" t="s">
        <v>51</v>
      </c>
      <c r="Q7395" t="s">
        <v>73</v>
      </c>
      <c r="R7395" t="s">
        <v>6395</v>
      </c>
      <c r="S7395">
        <v>59.519999999999996</v>
      </c>
      <c r="T7395">
        <v>3</v>
      </c>
      <c r="U7395">
        <v>0</v>
      </c>
      <c r="V7395">
        <v>15.475200000000001</v>
      </c>
      <c r="W7395" s="6">
        <f t="shared" si="694"/>
        <v>0.26</v>
      </c>
      <c r="X7395" s="4">
        <f t="shared" si="691"/>
        <v>5.1584000000000003</v>
      </c>
      <c r="Y7395" s="4">
        <f t="shared" si="692"/>
        <v>19.84</v>
      </c>
      <c r="Z7395" s="4">
        <f t="shared" si="693"/>
        <v>19.84</v>
      </c>
      <c r="AA7395" s="4">
        <f t="shared" si="690"/>
        <v>0</v>
      </c>
    </row>
    <row r="7396" spans="1:27" x14ac:dyDescent="0.2">
      <c r="A7396">
        <v>7395</v>
      </c>
      <c r="B7396" t="s">
        <v>9472</v>
      </c>
      <c r="C7396" s="5">
        <v>42857</v>
      </c>
      <c r="D7396" s="5" t="str">
        <f t="shared" si="695"/>
        <v>2017-05</v>
      </c>
      <c r="E7396" s="5">
        <v>42861</v>
      </c>
      <c r="F7396" t="s">
        <v>55</v>
      </c>
      <c r="G7396" t="s">
        <v>7230</v>
      </c>
      <c r="H7396" t="s">
        <v>7231</v>
      </c>
      <c r="I7396" t="s">
        <v>31</v>
      </c>
      <c r="J7396" t="s">
        <v>32</v>
      </c>
      <c r="K7396" t="s">
        <v>47</v>
      </c>
      <c r="L7396" t="s">
        <v>48</v>
      </c>
      <c r="M7396">
        <v>90049</v>
      </c>
      <c r="N7396" t="s">
        <v>49</v>
      </c>
      <c r="O7396" t="s">
        <v>1274</v>
      </c>
      <c r="P7396" t="s">
        <v>51</v>
      </c>
      <c r="Q7396" t="s">
        <v>95</v>
      </c>
      <c r="R7396" t="s">
        <v>1275</v>
      </c>
      <c r="S7396">
        <v>34.4</v>
      </c>
      <c r="T7396">
        <v>5</v>
      </c>
      <c r="U7396">
        <v>0</v>
      </c>
      <c r="V7396">
        <v>15.823999999999998</v>
      </c>
      <c r="W7396" s="6">
        <f t="shared" si="694"/>
        <v>0.45999999999999996</v>
      </c>
      <c r="X7396" s="4">
        <f t="shared" si="691"/>
        <v>3.1647999999999996</v>
      </c>
      <c r="Y7396" s="4">
        <f t="shared" si="692"/>
        <v>6.88</v>
      </c>
      <c r="Z7396" s="4">
        <f t="shared" si="693"/>
        <v>6.88</v>
      </c>
      <c r="AA7396" s="4">
        <f t="shared" si="690"/>
        <v>0</v>
      </c>
    </row>
    <row r="7397" spans="1:27" x14ac:dyDescent="0.2">
      <c r="A7397">
        <v>7396</v>
      </c>
      <c r="B7397" t="s">
        <v>9473</v>
      </c>
      <c r="C7397" s="5">
        <v>42729</v>
      </c>
      <c r="D7397" s="5" t="str">
        <f t="shared" si="695"/>
        <v>2016-12</v>
      </c>
      <c r="E7397" s="5">
        <v>42734</v>
      </c>
      <c r="F7397" t="s">
        <v>55</v>
      </c>
      <c r="G7397" t="s">
        <v>6812</v>
      </c>
      <c r="H7397" t="s">
        <v>6813</v>
      </c>
      <c r="I7397" t="s">
        <v>46</v>
      </c>
      <c r="J7397" t="s">
        <v>32</v>
      </c>
      <c r="K7397" t="s">
        <v>271</v>
      </c>
      <c r="L7397" t="s">
        <v>272</v>
      </c>
      <c r="M7397">
        <v>10024</v>
      </c>
      <c r="N7397" t="s">
        <v>153</v>
      </c>
      <c r="O7397" t="s">
        <v>3818</v>
      </c>
      <c r="P7397" t="s">
        <v>37</v>
      </c>
      <c r="Q7397" t="s">
        <v>61</v>
      </c>
      <c r="R7397" t="s">
        <v>3819</v>
      </c>
      <c r="S7397">
        <v>313.17599999999999</v>
      </c>
      <c r="T7397">
        <v>2</v>
      </c>
      <c r="U7397">
        <v>0.4</v>
      </c>
      <c r="V7397">
        <v>-120.05080000000007</v>
      </c>
      <c r="W7397" s="6">
        <f t="shared" si="694"/>
        <v>-0.38333333333333358</v>
      </c>
      <c r="X7397" s="4">
        <f t="shared" si="691"/>
        <v>-60.025400000000033</v>
      </c>
      <c r="Y7397" s="4">
        <f t="shared" si="692"/>
        <v>156.58799999999999</v>
      </c>
      <c r="Z7397" s="4">
        <f t="shared" si="693"/>
        <v>260.98</v>
      </c>
      <c r="AA7397" s="4">
        <f t="shared" si="690"/>
        <v>125.2704</v>
      </c>
    </row>
    <row r="7398" spans="1:27" x14ac:dyDescent="0.2">
      <c r="A7398">
        <v>7397</v>
      </c>
      <c r="B7398" t="s">
        <v>9473</v>
      </c>
      <c r="C7398" s="5">
        <v>42729</v>
      </c>
      <c r="D7398" s="5" t="str">
        <f t="shared" si="695"/>
        <v>2016-12</v>
      </c>
      <c r="E7398" s="5">
        <v>42734</v>
      </c>
      <c r="F7398" t="s">
        <v>55</v>
      </c>
      <c r="G7398" t="s">
        <v>6812</v>
      </c>
      <c r="H7398" t="s">
        <v>6813</v>
      </c>
      <c r="I7398" t="s">
        <v>46</v>
      </c>
      <c r="J7398" t="s">
        <v>32</v>
      </c>
      <c r="K7398" t="s">
        <v>271</v>
      </c>
      <c r="L7398" t="s">
        <v>272</v>
      </c>
      <c r="M7398">
        <v>10024</v>
      </c>
      <c r="N7398" t="s">
        <v>153</v>
      </c>
      <c r="O7398" t="s">
        <v>2447</v>
      </c>
      <c r="P7398" t="s">
        <v>37</v>
      </c>
      <c r="Q7398" t="s">
        <v>41</v>
      </c>
      <c r="R7398" t="s">
        <v>2448</v>
      </c>
      <c r="S7398">
        <v>866.64599999999996</v>
      </c>
      <c r="T7398">
        <v>3</v>
      </c>
      <c r="U7398">
        <v>0.1</v>
      </c>
      <c r="V7398">
        <v>173.32919999999999</v>
      </c>
      <c r="W7398" s="6">
        <f t="shared" si="694"/>
        <v>0.19999999999999998</v>
      </c>
      <c r="X7398" s="4">
        <f t="shared" si="691"/>
        <v>57.776399999999995</v>
      </c>
      <c r="Y7398" s="4">
        <f t="shared" si="692"/>
        <v>288.88200000000001</v>
      </c>
      <c r="Z7398" s="4">
        <f t="shared" si="693"/>
        <v>320.97999999999996</v>
      </c>
      <c r="AA7398" s="4">
        <f t="shared" si="690"/>
        <v>86.664600000000007</v>
      </c>
    </row>
    <row r="7399" spans="1:27" x14ac:dyDescent="0.2">
      <c r="A7399">
        <v>7398</v>
      </c>
      <c r="B7399" t="s">
        <v>9474</v>
      </c>
      <c r="C7399" s="5">
        <v>41912</v>
      </c>
      <c r="D7399" s="5" t="str">
        <f t="shared" si="695"/>
        <v>2014-09</v>
      </c>
      <c r="E7399" s="5">
        <v>41912</v>
      </c>
      <c r="F7399" t="s">
        <v>1298</v>
      </c>
      <c r="G7399" t="s">
        <v>6247</v>
      </c>
      <c r="H7399" t="s">
        <v>6248</v>
      </c>
      <c r="I7399" t="s">
        <v>46</v>
      </c>
      <c r="J7399" t="s">
        <v>32</v>
      </c>
      <c r="K7399" t="s">
        <v>753</v>
      </c>
      <c r="L7399" t="s">
        <v>503</v>
      </c>
      <c r="M7399">
        <v>45014</v>
      </c>
      <c r="N7399" t="s">
        <v>153</v>
      </c>
      <c r="O7399" t="s">
        <v>823</v>
      </c>
      <c r="P7399" t="s">
        <v>51</v>
      </c>
      <c r="Q7399" t="s">
        <v>83</v>
      </c>
      <c r="R7399" t="s">
        <v>824</v>
      </c>
      <c r="S7399">
        <v>795.40800000000013</v>
      </c>
      <c r="T7399">
        <v>6</v>
      </c>
      <c r="U7399">
        <v>0.2</v>
      </c>
      <c r="V7399">
        <v>59.655599999999993</v>
      </c>
      <c r="W7399" s="6">
        <f t="shared" si="694"/>
        <v>7.4999999999999983E-2</v>
      </c>
      <c r="X7399" s="4">
        <f t="shared" si="691"/>
        <v>9.9425999999999988</v>
      </c>
      <c r="Y7399" s="4">
        <f t="shared" si="692"/>
        <v>132.56800000000001</v>
      </c>
      <c r="Z7399" s="4">
        <f t="shared" si="693"/>
        <v>165.71</v>
      </c>
      <c r="AA7399" s="4">
        <f t="shared" si="690"/>
        <v>159.08160000000004</v>
      </c>
    </row>
    <row r="7400" spans="1:27" x14ac:dyDescent="0.2">
      <c r="A7400">
        <v>7399</v>
      </c>
      <c r="B7400" t="s">
        <v>9475</v>
      </c>
      <c r="C7400" s="5">
        <v>41832</v>
      </c>
      <c r="D7400" s="5" t="str">
        <f t="shared" si="695"/>
        <v>2014-07</v>
      </c>
      <c r="E7400" s="5">
        <v>41835</v>
      </c>
      <c r="F7400" t="s">
        <v>28</v>
      </c>
      <c r="G7400" t="s">
        <v>2108</v>
      </c>
      <c r="H7400" t="s">
        <v>2109</v>
      </c>
      <c r="I7400" t="s">
        <v>31</v>
      </c>
      <c r="J7400" t="s">
        <v>32</v>
      </c>
      <c r="K7400" t="s">
        <v>308</v>
      </c>
      <c r="L7400" t="s">
        <v>216</v>
      </c>
      <c r="M7400">
        <v>60610</v>
      </c>
      <c r="N7400" t="s">
        <v>110</v>
      </c>
      <c r="O7400" t="s">
        <v>4193</v>
      </c>
      <c r="P7400" t="s">
        <v>51</v>
      </c>
      <c r="Q7400" t="s">
        <v>95</v>
      </c>
      <c r="R7400" t="s">
        <v>4194</v>
      </c>
      <c r="S7400">
        <v>35.856000000000002</v>
      </c>
      <c r="T7400">
        <v>9</v>
      </c>
      <c r="U7400">
        <v>0.2</v>
      </c>
      <c r="V7400">
        <v>12.997800000000003</v>
      </c>
      <c r="W7400" s="6">
        <f t="shared" si="694"/>
        <v>0.3625000000000001</v>
      </c>
      <c r="X7400" s="4">
        <f t="shared" si="691"/>
        <v>1.4442000000000004</v>
      </c>
      <c r="Y7400" s="4">
        <f t="shared" si="692"/>
        <v>3.984</v>
      </c>
      <c r="Z7400" s="4">
        <f t="shared" si="693"/>
        <v>4.9800000000000004</v>
      </c>
      <c r="AA7400" s="4">
        <f t="shared" si="690"/>
        <v>7.1712000000000007</v>
      </c>
    </row>
    <row r="7401" spans="1:27" x14ac:dyDescent="0.2">
      <c r="A7401">
        <v>7400</v>
      </c>
      <c r="B7401" t="s">
        <v>9475</v>
      </c>
      <c r="C7401" s="5">
        <v>41832</v>
      </c>
      <c r="D7401" s="5" t="str">
        <f t="shared" si="695"/>
        <v>2014-07</v>
      </c>
      <c r="E7401" s="5">
        <v>41835</v>
      </c>
      <c r="F7401" t="s">
        <v>28</v>
      </c>
      <c r="G7401" t="s">
        <v>2108</v>
      </c>
      <c r="H7401" t="s">
        <v>2109</v>
      </c>
      <c r="I7401" t="s">
        <v>31</v>
      </c>
      <c r="J7401" t="s">
        <v>32</v>
      </c>
      <c r="K7401" t="s">
        <v>308</v>
      </c>
      <c r="L7401" t="s">
        <v>216</v>
      </c>
      <c r="M7401">
        <v>60610</v>
      </c>
      <c r="N7401" t="s">
        <v>110</v>
      </c>
      <c r="O7401" t="s">
        <v>2099</v>
      </c>
      <c r="P7401" t="s">
        <v>76</v>
      </c>
      <c r="Q7401" t="s">
        <v>166</v>
      </c>
      <c r="R7401" t="s">
        <v>2100</v>
      </c>
      <c r="S7401">
        <v>23.840000000000003</v>
      </c>
      <c r="T7401">
        <v>4</v>
      </c>
      <c r="U7401">
        <v>0.2</v>
      </c>
      <c r="V7401">
        <v>3.2779999999999987</v>
      </c>
      <c r="W7401" s="6">
        <f t="shared" si="694"/>
        <v>0.13749999999999993</v>
      </c>
      <c r="X7401" s="4">
        <f t="shared" si="691"/>
        <v>0.81949999999999967</v>
      </c>
      <c r="Y7401" s="4">
        <f t="shared" si="692"/>
        <v>5.9600000000000009</v>
      </c>
      <c r="Z7401" s="4">
        <f t="shared" si="693"/>
        <v>7.4500000000000011</v>
      </c>
      <c r="AA7401" s="4">
        <f t="shared" si="690"/>
        <v>4.7680000000000007</v>
      </c>
    </row>
    <row r="7402" spans="1:27" x14ac:dyDescent="0.2">
      <c r="A7402">
        <v>7401</v>
      </c>
      <c r="B7402" t="s">
        <v>9476</v>
      </c>
      <c r="C7402" s="5">
        <v>42621</v>
      </c>
      <c r="D7402" s="5" t="str">
        <f t="shared" si="695"/>
        <v>2016-09</v>
      </c>
      <c r="E7402" s="5">
        <v>42626</v>
      </c>
      <c r="F7402" t="s">
        <v>55</v>
      </c>
      <c r="G7402" t="s">
        <v>2573</v>
      </c>
      <c r="H7402" t="s">
        <v>2574</v>
      </c>
      <c r="I7402" t="s">
        <v>31</v>
      </c>
      <c r="J7402" t="s">
        <v>32</v>
      </c>
      <c r="K7402" t="s">
        <v>100</v>
      </c>
      <c r="L7402" t="s">
        <v>101</v>
      </c>
      <c r="M7402">
        <v>98103</v>
      </c>
      <c r="N7402" t="s">
        <v>49</v>
      </c>
      <c r="O7402" t="s">
        <v>1885</v>
      </c>
      <c r="P7402" t="s">
        <v>37</v>
      </c>
      <c r="Q7402" t="s">
        <v>70</v>
      </c>
      <c r="R7402" t="s">
        <v>1886</v>
      </c>
      <c r="S7402">
        <v>43.13</v>
      </c>
      <c r="T7402">
        <v>1</v>
      </c>
      <c r="U7402">
        <v>0</v>
      </c>
      <c r="V7402">
        <v>14.664200000000001</v>
      </c>
      <c r="W7402" s="6">
        <f t="shared" si="694"/>
        <v>0.34</v>
      </c>
      <c r="X7402" s="4">
        <f t="shared" si="691"/>
        <v>14.664200000000001</v>
      </c>
      <c r="Y7402" s="4">
        <f t="shared" si="692"/>
        <v>43.13</v>
      </c>
      <c r="Z7402" s="4">
        <f t="shared" si="693"/>
        <v>43.13</v>
      </c>
      <c r="AA7402" s="4">
        <f t="shared" si="690"/>
        <v>0</v>
      </c>
    </row>
    <row r="7403" spans="1:27" x14ac:dyDescent="0.2">
      <c r="A7403">
        <v>7402</v>
      </c>
      <c r="B7403" t="s">
        <v>9476</v>
      </c>
      <c r="C7403" s="5">
        <v>42621</v>
      </c>
      <c r="D7403" s="5" t="str">
        <f t="shared" si="695"/>
        <v>2016-09</v>
      </c>
      <c r="E7403" s="5">
        <v>42626</v>
      </c>
      <c r="F7403" t="s">
        <v>55</v>
      </c>
      <c r="G7403" t="s">
        <v>2573</v>
      </c>
      <c r="H7403" t="s">
        <v>2574</v>
      </c>
      <c r="I7403" t="s">
        <v>31</v>
      </c>
      <c r="J7403" t="s">
        <v>32</v>
      </c>
      <c r="K7403" t="s">
        <v>100</v>
      </c>
      <c r="L7403" t="s">
        <v>101</v>
      </c>
      <c r="M7403">
        <v>98103</v>
      </c>
      <c r="N7403" t="s">
        <v>49</v>
      </c>
      <c r="O7403" t="s">
        <v>1036</v>
      </c>
      <c r="P7403" t="s">
        <v>51</v>
      </c>
      <c r="Q7403" t="s">
        <v>95</v>
      </c>
      <c r="R7403" t="s">
        <v>1037</v>
      </c>
      <c r="S7403">
        <v>30.87</v>
      </c>
      <c r="T7403">
        <v>7</v>
      </c>
      <c r="U7403">
        <v>0</v>
      </c>
      <c r="V7403">
        <v>14.200199999999999</v>
      </c>
      <c r="W7403" s="6">
        <f t="shared" si="694"/>
        <v>0.45999999999999996</v>
      </c>
      <c r="X7403" s="4">
        <f t="shared" si="691"/>
        <v>2.0286</v>
      </c>
      <c r="Y7403" s="4">
        <f t="shared" si="692"/>
        <v>4.41</v>
      </c>
      <c r="Z7403" s="4">
        <f t="shared" si="693"/>
        <v>4.41</v>
      </c>
      <c r="AA7403" s="4">
        <f t="shared" si="690"/>
        <v>0</v>
      </c>
    </row>
    <row r="7404" spans="1:27" x14ac:dyDescent="0.2">
      <c r="A7404">
        <v>7403</v>
      </c>
      <c r="B7404" t="s">
        <v>9477</v>
      </c>
      <c r="C7404" s="5">
        <v>42953</v>
      </c>
      <c r="D7404" s="5" t="str">
        <f t="shared" si="695"/>
        <v>2017-08</v>
      </c>
      <c r="E7404" s="5">
        <v>42957</v>
      </c>
      <c r="F7404" t="s">
        <v>55</v>
      </c>
      <c r="G7404" t="s">
        <v>1133</v>
      </c>
      <c r="H7404" t="s">
        <v>1134</v>
      </c>
      <c r="I7404" t="s">
        <v>31</v>
      </c>
      <c r="J7404" t="s">
        <v>32</v>
      </c>
      <c r="K7404" t="s">
        <v>271</v>
      </c>
      <c r="L7404" t="s">
        <v>272</v>
      </c>
      <c r="M7404">
        <v>10011</v>
      </c>
      <c r="N7404" t="s">
        <v>153</v>
      </c>
      <c r="O7404" t="s">
        <v>1414</v>
      </c>
      <c r="P7404" t="s">
        <v>51</v>
      </c>
      <c r="Q7404" t="s">
        <v>584</v>
      </c>
      <c r="R7404" t="s">
        <v>1415</v>
      </c>
      <c r="S7404">
        <v>70.12</v>
      </c>
      <c r="T7404">
        <v>4</v>
      </c>
      <c r="U7404">
        <v>0</v>
      </c>
      <c r="V7404">
        <v>21.035999999999994</v>
      </c>
      <c r="W7404" s="6">
        <f t="shared" si="694"/>
        <v>0.29999999999999988</v>
      </c>
      <c r="X7404" s="4">
        <f t="shared" si="691"/>
        <v>5.2589999999999986</v>
      </c>
      <c r="Y7404" s="4">
        <f t="shared" si="692"/>
        <v>17.53</v>
      </c>
      <c r="Z7404" s="4">
        <f t="shared" si="693"/>
        <v>17.53</v>
      </c>
      <c r="AA7404" s="4">
        <f t="shared" si="690"/>
        <v>0</v>
      </c>
    </row>
    <row r="7405" spans="1:27" x14ac:dyDescent="0.2">
      <c r="A7405">
        <v>7404</v>
      </c>
      <c r="B7405" t="s">
        <v>9478</v>
      </c>
      <c r="C7405" s="5">
        <v>42138</v>
      </c>
      <c r="D7405" s="5" t="str">
        <f t="shared" si="695"/>
        <v>2015-05</v>
      </c>
      <c r="E7405" s="5">
        <v>42143</v>
      </c>
      <c r="F7405" t="s">
        <v>55</v>
      </c>
      <c r="G7405" t="s">
        <v>1003</v>
      </c>
      <c r="H7405" t="s">
        <v>1004</v>
      </c>
      <c r="I7405" t="s">
        <v>46</v>
      </c>
      <c r="J7405" t="s">
        <v>32</v>
      </c>
      <c r="K7405" t="s">
        <v>9365</v>
      </c>
      <c r="L7405" t="s">
        <v>48</v>
      </c>
      <c r="M7405">
        <v>93010</v>
      </c>
      <c r="N7405" t="s">
        <v>49</v>
      </c>
      <c r="O7405" t="s">
        <v>2242</v>
      </c>
      <c r="P7405" t="s">
        <v>37</v>
      </c>
      <c r="Q7405" t="s">
        <v>38</v>
      </c>
      <c r="R7405" t="s">
        <v>2243</v>
      </c>
      <c r="S7405">
        <v>509.95749999999992</v>
      </c>
      <c r="T7405">
        <v>5</v>
      </c>
      <c r="U7405">
        <v>0.15</v>
      </c>
      <c r="V7405">
        <v>41.996499999999941</v>
      </c>
      <c r="W7405" s="6">
        <f t="shared" si="694"/>
        <v>8.235294117647049E-2</v>
      </c>
      <c r="X7405" s="4">
        <f t="shared" si="691"/>
        <v>8.3992999999999878</v>
      </c>
      <c r="Y7405" s="4">
        <f t="shared" si="692"/>
        <v>101.99149999999999</v>
      </c>
      <c r="Z7405" s="4">
        <f t="shared" si="693"/>
        <v>119.98999999999998</v>
      </c>
      <c r="AA7405" s="4">
        <f t="shared" si="690"/>
        <v>76.49362499999998</v>
      </c>
    </row>
    <row r="7406" spans="1:27" x14ac:dyDescent="0.2">
      <c r="A7406">
        <v>7405</v>
      </c>
      <c r="B7406" t="s">
        <v>9478</v>
      </c>
      <c r="C7406" s="5">
        <v>42138</v>
      </c>
      <c r="D7406" s="5" t="str">
        <f t="shared" si="695"/>
        <v>2015-05</v>
      </c>
      <c r="E7406" s="5">
        <v>42143</v>
      </c>
      <c r="F7406" t="s">
        <v>55</v>
      </c>
      <c r="G7406" t="s">
        <v>1003</v>
      </c>
      <c r="H7406" t="s">
        <v>1004</v>
      </c>
      <c r="I7406" t="s">
        <v>46</v>
      </c>
      <c r="J7406" t="s">
        <v>32</v>
      </c>
      <c r="K7406" t="s">
        <v>9365</v>
      </c>
      <c r="L7406" t="s">
        <v>48</v>
      </c>
      <c r="M7406">
        <v>93010</v>
      </c>
      <c r="N7406" t="s">
        <v>49</v>
      </c>
      <c r="O7406" t="s">
        <v>2004</v>
      </c>
      <c r="P7406" t="s">
        <v>37</v>
      </c>
      <c r="Q7406" t="s">
        <v>70</v>
      </c>
      <c r="R7406" t="s">
        <v>2005</v>
      </c>
      <c r="S7406">
        <v>122.91</v>
      </c>
      <c r="T7406">
        <v>3</v>
      </c>
      <c r="U7406">
        <v>0</v>
      </c>
      <c r="V7406">
        <v>34.414800000000007</v>
      </c>
      <c r="W7406" s="6">
        <f t="shared" si="694"/>
        <v>0.28000000000000008</v>
      </c>
      <c r="X7406" s="4">
        <f t="shared" si="691"/>
        <v>11.471600000000002</v>
      </c>
      <c r="Y7406" s="4">
        <f t="shared" si="692"/>
        <v>40.97</v>
      </c>
      <c r="Z7406" s="4">
        <f t="shared" si="693"/>
        <v>40.97</v>
      </c>
      <c r="AA7406" s="4">
        <f t="shared" si="690"/>
        <v>0</v>
      </c>
    </row>
    <row r="7407" spans="1:27" x14ac:dyDescent="0.2">
      <c r="A7407">
        <v>7406</v>
      </c>
      <c r="B7407" t="s">
        <v>9478</v>
      </c>
      <c r="C7407" s="5">
        <v>42138</v>
      </c>
      <c r="D7407" s="5" t="str">
        <f t="shared" si="695"/>
        <v>2015-05</v>
      </c>
      <c r="E7407" s="5">
        <v>42143</v>
      </c>
      <c r="F7407" t="s">
        <v>55</v>
      </c>
      <c r="G7407" t="s">
        <v>1003</v>
      </c>
      <c r="H7407" t="s">
        <v>1004</v>
      </c>
      <c r="I7407" t="s">
        <v>46</v>
      </c>
      <c r="J7407" t="s">
        <v>32</v>
      </c>
      <c r="K7407" t="s">
        <v>9365</v>
      </c>
      <c r="L7407" t="s">
        <v>48</v>
      </c>
      <c r="M7407">
        <v>93010</v>
      </c>
      <c r="N7407" t="s">
        <v>49</v>
      </c>
      <c r="O7407" t="s">
        <v>4942</v>
      </c>
      <c r="P7407" t="s">
        <v>37</v>
      </c>
      <c r="Q7407" t="s">
        <v>41</v>
      </c>
      <c r="R7407" t="s">
        <v>4943</v>
      </c>
      <c r="S7407">
        <v>97.567999999999998</v>
      </c>
      <c r="T7407">
        <v>2</v>
      </c>
      <c r="U7407">
        <v>0.2</v>
      </c>
      <c r="V7407">
        <v>-6.0980000000000025</v>
      </c>
      <c r="W7407" s="6">
        <f t="shared" si="694"/>
        <v>-6.2500000000000028E-2</v>
      </c>
      <c r="X7407" s="4">
        <f t="shared" si="691"/>
        <v>-3.0490000000000013</v>
      </c>
      <c r="Y7407" s="4">
        <f t="shared" si="692"/>
        <v>48.783999999999999</v>
      </c>
      <c r="Z7407" s="4">
        <f t="shared" si="693"/>
        <v>60.98</v>
      </c>
      <c r="AA7407" s="4">
        <f t="shared" si="690"/>
        <v>19.5136</v>
      </c>
    </row>
    <row r="7408" spans="1:27" x14ac:dyDescent="0.2">
      <c r="A7408">
        <v>7407</v>
      </c>
      <c r="B7408" t="s">
        <v>9478</v>
      </c>
      <c r="C7408" s="5">
        <v>42138</v>
      </c>
      <c r="D7408" s="5" t="str">
        <f t="shared" si="695"/>
        <v>2015-05</v>
      </c>
      <c r="E7408" s="5">
        <v>42143</v>
      </c>
      <c r="F7408" t="s">
        <v>55</v>
      </c>
      <c r="G7408" t="s">
        <v>1003</v>
      </c>
      <c r="H7408" t="s">
        <v>1004</v>
      </c>
      <c r="I7408" t="s">
        <v>46</v>
      </c>
      <c r="J7408" t="s">
        <v>32</v>
      </c>
      <c r="K7408" t="s">
        <v>9365</v>
      </c>
      <c r="L7408" t="s">
        <v>48</v>
      </c>
      <c r="M7408">
        <v>93010</v>
      </c>
      <c r="N7408" t="s">
        <v>49</v>
      </c>
      <c r="O7408" t="s">
        <v>6371</v>
      </c>
      <c r="P7408" t="s">
        <v>37</v>
      </c>
      <c r="Q7408" t="s">
        <v>41</v>
      </c>
      <c r="R7408" t="s">
        <v>6372</v>
      </c>
      <c r="S7408">
        <v>722.35200000000009</v>
      </c>
      <c r="T7408">
        <v>3</v>
      </c>
      <c r="U7408">
        <v>0.2</v>
      </c>
      <c r="V7408">
        <v>81.264599999999916</v>
      </c>
      <c r="W7408" s="6">
        <f t="shared" si="694"/>
        <v>0.11249999999999986</v>
      </c>
      <c r="X7408" s="4">
        <f t="shared" si="691"/>
        <v>27.088199999999972</v>
      </c>
      <c r="Y7408" s="4">
        <f t="shared" si="692"/>
        <v>240.78400000000002</v>
      </c>
      <c r="Z7408" s="4">
        <f t="shared" si="693"/>
        <v>300.98</v>
      </c>
      <c r="AA7408" s="4">
        <f t="shared" si="690"/>
        <v>144.47040000000001</v>
      </c>
    </row>
    <row r="7409" spans="1:27" x14ac:dyDescent="0.2">
      <c r="A7409">
        <v>7408</v>
      </c>
      <c r="B7409" t="s">
        <v>9479</v>
      </c>
      <c r="C7409" s="5">
        <v>42755</v>
      </c>
      <c r="D7409" s="5" t="str">
        <f t="shared" si="695"/>
        <v>2017-01</v>
      </c>
      <c r="E7409" s="5">
        <v>42756</v>
      </c>
      <c r="F7409" t="s">
        <v>193</v>
      </c>
      <c r="G7409" t="s">
        <v>5169</v>
      </c>
      <c r="H7409" t="s">
        <v>5170</v>
      </c>
      <c r="I7409" t="s">
        <v>31</v>
      </c>
      <c r="J7409" t="s">
        <v>32</v>
      </c>
      <c r="K7409" t="s">
        <v>308</v>
      </c>
      <c r="L7409" t="s">
        <v>216</v>
      </c>
      <c r="M7409">
        <v>60653</v>
      </c>
      <c r="N7409" t="s">
        <v>110</v>
      </c>
      <c r="O7409" t="s">
        <v>2930</v>
      </c>
      <c r="P7409" t="s">
        <v>51</v>
      </c>
      <c r="Q7409" t="s">
        <v>52</v>
      </c>
      <c r="R7409" t="s">
        <v>2931</v>
      </c>
      <c r="S7409">
        <v>11.52</v>
      </c>
      <c r="T7409">
        <v>5</v>
      </c>
      <c r="U7409">
        <v>0.2</v>
      </c>
      <c r="V7409">
        <v>4.1760000000000002</v>
      </c>
      <c r="W7409" s="6">
        <f t="shared" si="694"/>
        <v>0.36250000000000004</v>
      </c>
      <c r="X7409" s="4">
        <f t="shared" si="691"/>
        <v>0.83520000000000005</v>
      </c>
      <c r="Y7409" s="4">
        <f t="shared" si="692"/>
        <v>2.3039999999999998</v>
      </c>
      <c r="Z7409" s="4">
        <f t="shared" si="693"/>
        <v>2.88</v>
      </c>
      <c r="AA7409" s="4">
        <f t="shared" si="690"/>
        <v>2.3039999999999998</v>
      </c>
    </row>
    <row r="7410" spans="1:27" x14ac:dyDescent="0.2">
      <c r="A7410">
        <v>7409</v>
      </c>
      <c r="B7410" t="s">
        <v>9480</v>
      </c>
      <c r="C7410" s="5">
        <v>42520</v>
      </c>
      <c r="D7410" s="5" t="str">
        <f t="shared" si="695"/>
        <v>2016-05</v>
      </c>
      <c r="E7410" s="5">
        <v>42527</v>
      </c>
      <c r="F7410" t="s">
        <v>55</v>
      </c>
      <c r="G7410" t="s">
        <v>6325</v>
      </c>
      <c r="H7410" t="s">
        <v>6326</v>
      </c>
      <c r="I7410" t="s">
        <v>46</v>
      </c>
      <c r="J7410" t="s">
        <v>32</v>
      </c>
      <c r="K7410" t="s">
        <v>47</v>
      </c>
      <c r="L7410" t="s">
        <v>48</v>
      </c>
      <c r="M7410">
        <v>90032</v>
      </c>
      <c r="N7410" t="s">
        <v>49</v>
      </c>
      <c r="O7410" t="s">
        <v>6275</v>
      </c>
      <c r="P7410" t="s">
        <v>37</v>
      </c>
      <c r="Q7410" t="s">
        <v>70</v>
      </c>
      <c r="R7410" t="s">
        <v>6276</v>
      </c>
      <c r="S7410">
        <v>167.84</v>
      </c>
      <c r="T7410">
        <v>8</v>
      </c>
      <c r="U7410">
        <v>0</v>
      </c>
      <c r="V7410">
        <v>11.748799999999989</v>
      </c>
      <c r="W7410" s="6">
        <f t="shared" si="694"/>
        <v>6.9999999999999937E-2</v>
      </c>
      <c r="X7410" s="4">
        <f t="shared" si="691"/>
        <v>1.4685999999999986</v>
      </c>
      <c r="Y7410" s="4">
        <f t="shared" si="692"/>
        <v>20.98</v>
      </c>
      <c r="Z7410" s="4">
        <f t="shared" si="693"/>
        <v>20.98</v>
      </c>
      <c r="AA7410" s="4">
        <f t="shared" si="690"/>
        <v>0</v>
      </c>
    </row>
    <row r="7411" spans="1:27" x14ac:dyDescent="0.2">
      <c r="A7411">
        <v>7410</v>
      </c>
      <c r="B7411" t="s">
        <v>9481</v>
      </c>
      <c r="C7411" s="5">
        <v>41737</v>
      </c>
      <c r="D7411" s="5" t="str">
        <f t="shared" si="695"/>
        <v>2014-04</v>
      </c>
      <c r="E7411" s="5">
        <v>41741</v>
      </c>
      <c r="F7411" t="s">
        <v>55</v>
      </c>
      <c r="G7411" t="s">
        <v>3031</v>
      </c>
      <c r="H7411" t="s">
        <v>3032</v>
      </c>
      <c r="I7411" t="s">
        <v>31</v>
      </c>
      <c r="J7411" t="s">
        <v>32</v>
      </c>
      <c r="K7411" t="s">
        <v>2847</v>
      </c>
      <c r="L7411" t="s">
        <v>503</v>
      </c>
      <c r="M7411">
        <v>43615</v>
      </c>
      <c r="N7411" t="s">
        <v>153</v>
      </c>
      <c r="O7411" t="s">
        <v>7538</v>
      </c>
      <c r="P7411" t="s">
        <v>37</v>
      </c>
      <c r="Q7411" t="s">
        <v>61</v>
      </c>
      <c r="R7411" t="s">
        <v>7539</v>
      </c>
      <c r="S7411">
        <v>172.11</v>
      </c>
      <c r="T7411">
        <v>1</v>
      </c>
      <c r="U7411">
        <v>0.4</v>
      </c>
      <c r="V7411">
        <v>-94.660500000000013</v>
      </c>
      <c r="W7411" s="6">
        <f t="shared" si="694"/>
        <v>-0.55000000000000004</v>
      </c>
      <c r="X7411" s="4">
        <f t="shared" si="691"/>
        <v>-94.660500000000013</v>
      </c>
      <c r="Y7411" s="4">
        <f t="shared" si="692"/>
        <v>172.11</v>
      </c>
      <c r="Z7411" s="4">
        <f t="shared" si="693"/>
        <v>286.85000000000002</v>
      </c>
      <c r="AA7411" s="4">
        <f t="shared" si="690"/>
        <v>68.844000000000008</v>
      </c>
    </row>
    <row r="7412" spans="1:27" x14ac:dyDescent="0.2">
      <c r="A7412">
        <v>7411</v>
      </c>
      <c r="B7412" t="s">
        <v>9482</v>
      </c>
      <c r="C7412" s="5">
        <v>41843</v>
      </c>
      <c r="D7412" s="5" t="str">
        <f t="shared" si="695"/>
        <v>2014-07</v>
      </c>
      <c r="E7412" s="5">
        <v>41844</v>
      </c>
      <c r="F7412" t="s">
        <v>193</v>
      </c>
      <c r="G7412" t="s">
        <v>123</v>
      </c>
      <c r="H7412" t="s">
        <v>124</v>
      </c>
      <c r="I7412" t="s">
        <v>31</v>
      </c>
      <c r="J7412" t="s">
        <v>32</v>
      </c>
      <c r="K7412" t="s">
        <v>271</v>
      </c>
      <c r="L7412" t="s">
        <v>272</v>
      </c>
      <c r="M7412">
        <v>10011</v>
      </c>
      <c r="N7412" t="s">
        <v>153</v>
      </c>
      <c r="O7412" t="s">
        <v>3769</v>
      </c>
      <c r="P7412" t="s">
        <v>76</v>
      </c>
      <c r="Q7412" t="s">
        <v>166</v>
      </c>
      <c r="R7412" t="s">
        <v>3770</v>
      </c>
      <c r="S7412">
        <v>99.98</v>
      </c>
      <c r="T7412">
        <v>2</v>
      </c>
      <c r="U7412">
        <v>0</v>
      </c>
      <c r="V7412">
        <v>7.9983999999999895</v>
      </c>
      <c r="W7412" s="6">
        <f t="shared" si="694"/>
        <v>7.9999999999999891E-2</v>
      </c>
      <c r="X7412" s="4">
        <f t="shared" si="691"/>
        <v>3.9991999999999948</v>
      </c>
      <c r="Y7412" s="4">
        <f t="shared" si="692"/>
        <v>49.99</v>
      </c>
      <c r="Z7412" s="4">
        <f t="shared" si="693"/>
        <v>49.99</v>
      </c>
      <c r="AA7412" s="4">
        <f t="shared" si="690"/>
        <v>0</v>
      </c>
    </row>
    <row r="7413" spans="1:27" x14ac:dyDescent="0.2">
      <c r="A7413">
        <v>7412</v>
      </c>
      <c r="B7413" t="s">
        <v>9483</v>
      </c>
      <c r="C7413" s="5">
        <v>42885</v>
      </c>
      <c r="D7413" s="5" t="str">
        <f t="shared" si="695"/>
        <v>2017-05</v>
      </c>
      <c r="E7413" s="5">
        <v>42889</v>
      </c>
      <c r="F7413" t="s">
        <v>55</v>
      </c>
      <c r="G7413" t="s">
        <v>3777</v>
      </c>
      <c r="H7413" t="s">
        <v>3778</v>
      </c>
      <c r="I7413" t="s">
        <v>107</v>
      </c>
      <c r="J7413" t="s">
        <v>32</v>
      </c>
      <c r="K7413" t="s">
        <v>4292</v>
      </c>
      <c r="L7413" t="s">
        <v>425</v>
      </c>
      <c r="M7413">
        <v>97224</v>
      </c>
      <c r="N7413" t="s">
        <v>49</v>
      </c>
      <c r="O7413" t="s">
        <v>7069</v>
      </c>
      <c r="P7413" t="s">
        <v>76</v>
      </c>
      <c r="Q7413" t="s">
        <v>77</v>
      </c>
      <c r="R7413" t="s">
        <v>7070</v>
      </c>
      <c r="S7413">
        <v>156.79200000000003</v>
      </c>
      <c r="T7413">
        <v>1</v>
      </c>
      <c r="U7413">
        <v>0.2</v>
      </c>
      <c r="V7413">
        <v>17.639099999999985</v>
      </c>
      <c r="W7413" s="6">
        <f t="shared" si="694"/>
        <v>0.11249999999999988</v>
      </c>
      <c r="X7413" s="4">
        <f t="shared" si="691"/>
        <v>17.639099999999985</v>
      </c>
      <c r="Y7413" s="4">
        <f t="shared" si="692"/>
        <v>156.79200000000003</v>
      </c>
      <c r="Z7413" s="4">
        <f t="shared" si="693"/>
        <v>195.99000000000004</v>
      </c>
      <c r="AA7413" s="4">
        <f t="shared" si="690"/>
        <v>31.358400000000007</v>
      </c>
    </row>
    <row r="7414" spans="1:27" x14ac:dyDescent="0.2">
      <c r="A7414">
        <v>7413</v>
      </c>
      <c r="B7414" t="s">
        <v>9483</v>
      </c>
      <c r="C7414" s="5">
        <v>42885</v>
      </c>
      <c r="D7414" s="5" t="str">
        <f t="shared" si="695"/>
        <v>2017-05</v>
      </c>
      <c r="E7414" s="5">
        <v>42889</v>
      </c>
      <c r="F7414" t="s">
        <v>55</v>
      </c>
      <c r="G7414" t="s">
        <v>3777</v>
      </c>
      <c r="H7414" t="s">
        <v>3778</v>
      </c>
      <c r="I7414" t="s">
        <v>107</v>
      </c>
      <c r="J7414" t="s">
        <v>32</v>
      </c>
      <c r="K7414" t="s">
        <v>4292</v>
      </c>
      <c r="L7414" t="s">
        <v>425</v>
      </c>
      <c r="M7414">
        <v>97224</v>
      </c>
      <c r="N7414" t="s">
        <v>49</v>
      </c>
      <c r="O7414" t="s">
        <v>760</v>
      </c>
      <c r="P7414" t="s">
        <v>76</v>
      </c>
      <c r="Q7414" t="s">
        <v>166</v>
      </c>
      <c r="R7414" t="s">
        <v>761</v>
      </c>
      <c r="S7414">
        <v>35.360000000000007</v>
      </c>
      <c r="T7414">
        <v>2</v>
      </c>
      <c r="U7414">
        <v>0.2</v>
      </c>
      <c r="V7414">
        <v>-3.0939999999999994</v>
      </c>
      <c r="W7414" s="6">
        <f t="shared" si="694"/>
        <v>-8.7499999999999967E-2</v>
      </c>
      <c r="X7414" s="4">
        <f t="shared" si="691"/>
        <v>-1.5469999999999997</v>
      </c>
      <c r="Y7414" s="4">
        <f t="shared" si="692"/>
        <v>17.680000000000003</v>
      </c>
      <c r="Z7414" s="4">
        <f t="shared" si="693"/>
        <v>22.1</v>
      </c>
      <c r="AA7414" s="4">
        <f t="shared" si="690"/>
        <v>7.0720000000000018</v>
      </c>
    </row>
    <row r="7415" spans="1:27" x14ac:dyDescent="0.2">
      <c r="A7415">
        <v>7414</v>
      </c>
      <c r="B7415" t="s">
        <v>9483</v>
      </c>
      <c r="C7415" s="5">
        <v>42885</v>
      </c>
      <c r="D7415" s="5" t="str">
        <f t="shared" si="695"/>
        <v>2017-05</v>
      </c>
      <c r="E7415" s="5">
        <v>42889</v>
      </c>
      <c r="F7415" t="s">
        <v>55</v>
      </c>
      <c r="G7415" t="s">
        <v>3777</v>
      </c>
      <c r="H7415" t="s">
        <v>3778</v>
      </c>
      <c r="I7415" t="s">
        <v>107</v>
      </c>
      <c r="J7415" t="s">
        <v>32</v>
      </c>
      <c r="K7415" t="s">
        <v>4292</v>
      </c>
      <c r="L7415" t="s">
        <v>425</v>
      </c>
      <c r="M7415">
        <v>97224</v>
      </c>
      <c r="N7415" t="s">
        <v>49</v>
      </c>
      <c r="O7415" t="s">
        <v>9036</v>
      </c>
      <c r="P7415" t="s">
        <v>37</v>
      </c>
      <c r="Q7415" t="s">
        <v>70</v>
      </c>
      <c r="R7415" t="s">
        <v>9037</v>
      </c>
      <c r="S7415">
        <v>13.591999999999999</v>
      </c>
      <c r="T7415">
        <v>1</v>
      </c>
      <c r="U7415">
        <v>0.2</v>
      </c>
      <c r="V7415">
        <v>-0.33980000000000032</v>
      </c>
      <c r="W7415" s="6">
        <f t="shared" si="694"/>
        <v>-2.5000000000000026E-2</v>
      </c>
      <c r="X7415" s="4">
        <f t="shared" si="691"/>
        <v>-0.33980000000000032</v>
      </c>
      <c r="Y7415" s="4">
        <f t="shared" si="692"/>
        <v>13.591999999999999</v>
      </c>
      <c r="Z7415" s="4">
        <f t="shared" si="693"/>
        <v>16.989999999999998</v>
      </c>
      <c r="AA7415" s="4">
        <f t="shared" si="690"/>
        <v>2.7183999999999999</v>
      </c>
    </row>
    <row r="7416" spans="1:27" x14ac:dyDescent="0.2">
      <c r="A7416">
        <v>7415</v>
      </c>
      <c r="B7416" t="s">
        <v>9484</v>
      </c>
      <c r="C7416" s="5">
        <v>42442</v>
      </c>
      <c r="D7416" s="5" t="str">
        <f t="shared" si="695"/>
        <v>2016-03</v>
      </c>
      <c r="E7416" s="5">
        <v>42444</v>
      </c>
      <c r="F7416" t="s">
        <v>28</v>
      </c>
      <c r="G7416" t="s">
        <v>360</v>
      </c>
      <c r="H7416" t="s">
        <v>361</v>
      </c>
      <c r="I7416" t="s">
        <v>46</v>
      </c>
      <c r="J7416" t="s">
        <v>32</v>
      </c>
      <c r="K7416" t="s">
        <v>151</v>
      </c>
      <c r="L7416" t="s">
        <v>152</v>
      </c>
      <c r="M7416">
        <v>19134</v>
      </c>
      <c r="N7416" t="s">
        <v>153</v>
      </c>
      <c r="O7416" t="s">
        <v>693</v>
      </c>
      <c r="P7416" t="s">
        <v>37</v>
      </c>
      <c r="Q7416" t="s">
        <v>41</v>
      </c>
      <c r="R7416" t="s">
        <v>694</v>
      </c>
      <c r="S7416">
        <v>386.67999999999995</v>
      </c>
      <c r="T7416">
        <v>2</v>
      </c>
      <c r="U7416">
        <v>0.3</v>
      </c>
      <c r="V7416">
        <v>-5.5240000000000293</v>
      </c>
      <c r="W7416" s="6">
        <f t="shared" si="694"/>
        <v>-1.4285714285714363E-2</v>
      </c>
      <c r="X7416" s="4">
        <f t="shared" si="691"/>
        <v>-2.7620000000000147</v>
      </c>
      <c r="Y7416" s="4">
        <f t="shared" si="692"/>
        <v>193.33999999999997</v>
      </c>
      <c r="Z7416" s="4">
        <f t="shared" si="693"/>
        <v>276.2</v>
      </c>
      <c r="AA7416" s="4">
        <f t="shared" si="690"/>
        <v>116.00399999999998</v>
      </c>
    </row>
    <row r="7417" spans="1:27" x14ac:dyDescent="0.2">
      <c r="A7417">
        <v>7416</v>
      </c>
      <c r="B7417" t="s">
        <v>9484</v>
      </c>
      <c r="C7417" s="5">
        <v>42442</v>
      </c>
      <c r="D7417" s="5" t="str">
        <f t="shared" si="695"/>
        <v>2016-03</v>
      </c>
      <c r="E7417" s="5">
        <v>42444</v>
      </c>
      <c r="F7417" t="s">
        <v>28</v>
      </c>
      <c r="G7417" t="s">
        <v>360</v>
      </c>
      <c r="H7417" t="s">
        <v>361</v>
      </c>
      <c r="I7417" t="s">
        <v>46</v>
      </c>
      <c r="J7417" t="s">
        <v>32</v>
      </c>
      <c r="K7417" t="s">
        <v>151</v>
      </c>
      <c r="L7417" t="s">
        <v>152</v>
      </c>
      <c r="M7417">
        <v>19134</v>
      </c>
      <c r="N7417" t="s">
        <v>153</v>
      </c>
      <c r="O7417" t="s">
        <v>6553</v>
      </c>
      <c r="P7417" t="s">
        <v>76</v>
      </c>
      <c r="Q7417" t="s">
        <v>166</v>
      </c>
      <c r="R7417" t="s">
        <v>6554</v>
      </c>
      <c r="S7417">
        <v>379.96000000000004</v>
      </c>
      <c r="T7417">
        <v>5</v>
      </c>
      <c r="U7417">
        <v>0.2</v>
      </c>
      <c r="V7417">
        <v>47.494999999999919</v>
      </c>
      <c r="W7417" s="6">
        <f t="shared" si="694"/>
        <v>0.12499999999999978</v>
      </c>
      <c r="X7417" s="4">
        <f t="shared" si="691"/>
        <v>9.4989999999999846</v>
      </c>
      <c r="Y7417" s="4">
        <f t="shared" si="692"/>
        <v>75.992000000000004</v>
      </c>
      <c r="Z7417" s="4">
        <f t="shared" si="693"/>
        <v>94.990000000000009</v>
      </c>
      <c r="AA7417" s="4">
        <f t="shared" si="690"/>
        <v>75.992000000000004</v>
      </c>
    </row>
    <row r="7418" spans="1:27" x14ac:dyDescent="0.2">
      <c r="A7418">
        <v>7417</v>
      </c>
      <c r="B7418" t="s">
        <v>9484</v>
      </c>
      <c r="C7418" s="5">
        <v>42442</v>
      </c>
      <c r="D7418" s="5" t="str">
        <f t="shared" si="695"/>
        <v>2016-03</v>
      </c>
      <c r="E7418" s="5">
        <v>42444</v>
      </c>
      <c r="F7418" t="s">
        <v>28</v>
      </c>
      <c r="G7418" t="s">
        <v>360</v>
      </c>
      <c r="H7418" t="s">
        <v>361</v>
      </c>
      <c r="I7418" t="s">
        <v>46</v>
      </c>
      <c r="J7418" t="s">
        <v>32</v>
      </c>
      <c r="K7418" t="s">
        <v>151</v>
      </c>
      <c r="L7418" t="s">
        <v>152</v>
      </c>
      <c r="M7418">
        <v>19134</v>
      </c>
      <c r="N7418" t="s">
        <v>153</v>
      </c>
      <c r="O7418" t="s">
        <v>2803</v>
      </c>
      <c r="P7418" t="s">
        <v>76</v>
      </c>
      <c r="Q7418" t="s">
        <v>77</v>
      </c>
      <c r="R7418" t="s">
        <v>2804</v>
      </c>
      <c r="S7418">
        <v>539.91</v>
      </c>
      <c r="T7418">
        <v>3</v>
      </c>
      <c r="U7418">
        <v>0.4</v>
      </c>
      <c r="V7418">
        <v>-116.98049999999998</v>
      </c>
      <c r="W7418" s="6">
        <f t="shared" si="694"/>
        <v>-0.21666666666666665</v>
      </c>
      <c r="X7418" s="4">
        <f t="shared" si="691"/>
        <v>-38.99349999999999</v>
      </c>
      <c r="Y7418" s="4">
        <f t="shared" si="692"/>
        <v>179.97</v>
      </c>
      <c r="Z7418" s="4">
        <f t="shared" si="693"/>
        <v>299.95</v>
      </c>
      <c r="AA7418" s="4">
        <f t="shared" si="690"/>
        <v>215.964</v>
      </c>
    </row>
    <row r="7419" spans="1:27" x14ac:dyDescent="0.2">
      <c r="A7419">
        <v>7418</v>
      </c>
      <c r="B7419" t="s">
        <v>9484</v>
      </c>
      <c r="C7419" s="5">
        <v>42442</v>
      </c>
      <c r="D7419" s="5" t="str">
        <f t="shared" si="695"/>
        <v>2016-03</v>
      </c>
      <c r="E7419" s="5">
        <v>42444</v>
      </c>
      <c r="F7419" t="s">
        <v>28</v>
      </c>
      <c r="G7419" t="s">
        <v>360</v>
      </c>
      <c r="H7419" t="s">
        <v>361</v>
      </c>
      <c r="I7419" t="s">
        <v>46</v>
      </c>
      <c r="J7419" t="s">
        <v>32</v>
      </c>
      <c r="K7419" t="s">
        <v>151</v>
      </c>
      <c r="L7419" t="s">
        <v>152</v>
      </c>
      <c r="M7419">
        <v>19134</v>
      </c>
      <c r="N7419" t="s">
        <v>153</v>
      </c>
      <c r="O7419" t="s">
        <v>6665</v>
      </c>
      <c r="P7419" t="s">
        <v>51</v>
      </c>
      <c r="Q7419" t="s">
        <v>95</v>
      </c>
      <c r="R7419" t="s">
        <v>6666</v>
      </c>
      <c r="S7419">
        <v>41.240000000000009</v>
      </c>
      <c r="T7419">
        <v>5</v>
      </c>
      <c r="U7419">
        <v>0.2</v>
      </c>
      <c r="V7419">
        <v>13.918499999999998</v>
      </c>
      <c r="W7419" s="6">
        <f t="shared" si="694"/>
        <v>0.33749999999999986</v>
      </c>
      <c r="X7419" s="4">
        <f t="shared" si="691"/>
        <v>2.7836999999999996</v>
      </c>
      <c r="Y7419" s="4">
        <f t="shared" si="692"/>
        <v>8.2480000000000011</v>
      </c>
      <c r="Z7419" s="4">
        <f t="shared" si="693"/>
        <v>10.310000000000002</v>
      </c>
      <c r="AA7419" s="4">
        <f t="shared" si="690"/>
        <v>8.2480000000000029</v>
      </c>
    </row>
    <row r="7420" spans="1:27" x14ac:dyDescent="0.2">
      <c r="A7420">
        <v>7419</v>
      </c>
      <c r="B7420" t="s">
        <v>9484</v>
      </c>
      <c r="C7420" s="5">
        <v>42442</v>
      </c>
      <c r="D7420" s="5" t="str">
        <f t="shared" si="695"/>
        <v>2016-03</v>
      </c>
      <c r="E7420" s="5">
        <v>42444</v>
      </c>
      <c r="F7420" t="s">
        <v>28</v>
      </c>
      <c r="G7420" t="s">
        <v>360</v>
      </c>
      <c r="H7420" t="s">
        <v>361</v>
      </c>
      <c r="I7420" t="s">
        <v>46</v>
      </c>
      <c r="J7420" t="s">
        <v>32</v>
      </c>
      <c r="K7420" t="s">
        <v>151</v>
      </c>
      <c r="L7420" t="s">
        <v>152</v>
      </c>
      <c r="M7420">
        <v>19134</v>
      </c>
      <c r="N7420" t="s">
        <v>153</v>
      </c>
      <c r="O7420" t="s">
        <v>7003</v>
      </c>
      <c r="P7420" t="s">
        <v>51</v>
      </c>
      <c r="Q7420" t="s">
        <v>80</v>
      </c>
      <c r="R7420" t="s">
        <v>7004</v>
      </c>
      <c r="S7420">
        <v>51.897000000000013</v>
      </c>
      <c r="T7420">
        <v>1</v>
      </c>
      <c r="U7420">
        <v>0.7</v>
      </c>
      <c r="V7420">
        <v>-41.517600000000002</v>
      </c>
      <c r="W7420" s="6">
        <f t="shared" si="694"/>
        <v>-0.79999999999999982</v>
      </c>
      <c r="X7420" s="4">
        <f t="shared" si="691"/>
        <v>-41.517600000000002</v>
      </c>
      <c r="Y7420" s="4">
        <f t="shared" si="692"/>
        <v>51.897000000000013</v>
      </c>
      <c r="Z7420" s="4">
        <f t="shared" si="693"/>
        <v>172.99</v>
      </c>
      <c r="AA7420" s="4">
        <f t="shared" si="690"/>
        <v>36.327900000000007</v>
      </c>
    </row>
    <row r="7421" spans="1:27" x14ac:dyDescent="0.2">
      <c r="A7421">
        <v>7420</v>
      </c>
      <c r="B7421" t="s">
        <v>9484</v>
      </c>
      <c r="C7421" s="5">
        <v>42442</v>
      </c>
      <c r="D7421" s="5" t="str">
        <f t="shared" si="695"/>
        <v>2016-03</v>
      </c>
      <c r="E7421" s="5">
        <v>42444</v>
      </c>
      <c r="F7421" t="s">
        <v>28</v>
      </c>
      <c r="G7421" t="s">
        <v>360</v>
      </c>
      <c r="H7421" t="s">
        <v>361</v>
      </c>
      <c r="I7421" t="s">
        <v>46</v>
      </c>
      <c r="J7421" t="s">
        <v>32</v>
      </c>
      <c r="K7421" t="s">
        <v>151</v>
      </c>
      <c r="L7421" t="s">
        <v>152</v>
      </c>
      <c r="M7421">
        <v>19134</v>
      </c>
      <c r="N7421" t="s">
        <v>153</v>
      </c>
      <c r="O7421" t="s">
        <v>3702</v>
      </c>
      <c r="P7421" t="s">
        <v>51</v>
      </c>
      <c r="Q7421" t="s">
        <v>64</v>
      </c>
      <c r="R7421" t="s">
        <v>3703</v>
      </c>
      <c r="S7421">
        <v>552.55999999999995</v>
      </c>
      <c r="T7421">
        <v>5</v>
      </c>
      <c r="U7421">
        <v>0.2</v>
      </c>
      <c r="V7421">
        <v>-138.13999999999999</v>
      </c>
      <c r="W7421" s="6">
        <f t="shared" si="694"/>
        <v>-0.25</v>
      </c>
      <c r="X7421" s="4">
        <f t="shared" si="691"/>
        <v>-27.627999999999997</v>
      </c>
      <c r="Y7421" s="4">
        <f t="shared" si="692"/>
        <v>110.51199999999999</v>
      </c>
      <c r="Z7421" s="4">
        <f t="shared" si="693"/>
        <v>138.13999999999999</v>
      </c>
      <c r="AA7421" s="4">
        <f t="shared" si="690"/>
        <v>110.512</v>
      </c>
    </row>
    <row r="7422" spans="1:27" x14ac:dyDescent="0.2">
      <c r="A7422">
        <v>7421</v>
      </c>
      <c r="B7422" t="s">
        <v>9484</v>
      </c>
      <c r="C7422" s="5">
        <v>42442</v>
      </c>
      <c r="D7422" s="5" t="str">
        <f t="shared" si="695"/>
        <v>2016-03</v>
      </c>
      <c r="E7422" s="5">
        <v>42444</v>
      </c>
      <c r="F7422" t="s">
        <v>28</v>
      </c>
      <c r="G7422" t="s">
        <v>360</v>
      </c>
      <c r="H7422" t="s">
        <v>361</v>
      </c>
      <c r="I7422" t="s">
        <v>46</v>
      </c>
      <c r="J7422" t="s">
        <v>32</v>
      </c>
      <c r="K7422" t="s">
        <v>151</v>
      </c>
      <c r="L7422" t="s">
        <v>152</v>
      </c>
      <c r="M7422">
        <v>19134</v>
      </c>
      <c r="N7422" t="s">
        <v>153</v>
      </c>
      <c r="O7422" t="s">
        <v>4341</v>
      </c>
      <c r="P7422" t="s">
        <v>51</v>
      </c>
      <c r="Q7422" t="s">
        <v>80</v>
      </c>
      <c r="R7422" t="s">
        <v>4342</v>
      </c>
      <c r="S7422">
        <v>23.160000000000004</v>
      </c>
      <c r="T7422">
        <v>5</v>
      </c>
      <c r="U7422">
        <v>0.7</v>
      </c>
      <c r="V7422">
        <v>-15.439999999999998</v>
      </c>
      <c r="W7422" s="6">
        <f t="shared" si="694"/>
        <v>-0.66666666666666641</v>
      </c>
      <c r="X7422" s="4">
        <f t="shared" si="691"/>
        <v>-3.0879999999999996</v>
      </c>
      <c r="Y7422" s="4">
        <f t="shared" si="692"/>
        <v>4.6320000000000006</v>
      </c>
      <c r="Z7422" s="4">
        <f t="shared" si="693"/>
        <v>15.44</v>
      </c>
      <c r="AA7422" s="4">
        <f t="shared" si="690"/>
        <v>16.212000000000003</v>
      </c>
    </row>
    <row r="7423" spans="1:27" x14ac:dyDescent="0.2">
      <c r="A7423">
        <v>7422</v>
      </c>
      <c r="B7423" t="s">
        <v>9484</v>
      </c>
      <c r="C7423" s="5">
        <v>42442</v>
      </c>
      <c r="D7423" s="5" t="str">
        <f t="shared" si="695"/>
        <v>2016-03</v>
      </c>
      <c r="E7423" s="5">
        <v>42444</v>
      </c>
      <c r="F7423" t="s">
        <v>28</v>
      </c>
      <c r="G7423" t="s">
        <v>360</v>
      </c>
      <c r="H7423" t="s">
        <v>361</v>
      </c>
      <c r="I7423" t="s">
        <v>46</v>
      </c>
      <c r="J7423" t="s">
        <v>32</v>
      </c>
      <c r="K7423" t="s">
        <v>151</v>
      </c>
      <c r="L7423" t="s">
        <v>152</v>
      </c>
      <c r="M7423">
        <v>19134</v>
      </c>
      <c r="N7423" t="s">
        <v>153</v>
      </c>
      <c r="O7423" t="s">
        <v>9485</v>
      </c>
      <c r="P7423" t="s">
        <v>51</v>
      </c>
      <c r="Q7423" t="s">
        <v>64</v>
      </c>
      <c r="R7423" t="s">
        <v>9486</v>
      </c>
      <c r="S7423">
        <v>126.08</v>
      </c>
      <c r="T7423">
        <v>2</v>
      </c>
      <c r="U7423">
        <v>0.2</v>
      </c>
      <c r="V7423">
        <v>-28.367999999999984</v>
      </c>
      <c r="W7423" s="6">
        <f t="shared" si="694"/>
        <v>-0.22499999999999987</v>
      </c>
      <c r="X7423" s="4">
        <f t="shared" si="691"/>
        <v>-14.183999999999992</v>
      </c>
      <c r="Y7423" s="4">
        <f t="shared" si="692"/>
        <v>63.04</v>
      </c>
      <c r="Z7423" s="4">
        <f t="shared" si="693"/>
        <v>78.8</v>
      </c>
      <c r="AA7423" s="4">
        <f t="shared" si="690"/>
        <v>25.216000000000001</v>
      </c>
    </row>
    <row r="7424" spans="1:27" x14ac:dyDescent="0.2">
      <c r="A7424">
        <v>7423</v>
      </c>
      <c r="B7424" t="s">
        <v>9484</v>
      </c>
      <c r="C7424" s="5">
        <v>42442</v>
      </c>
      <c r="D7424" s="5" t="str">
        <f t="shared" si="695"/>
        <v>2016-03</v>
      </c>
      <c r="E7424" s="5">
        <v>42444</v>
      </c>
      <c r="F7424" t="s">
        <v>28</v>
      </c>
      <c r="G7424" t="s">
        <v>360</v>
      </c>
      <c r="H7424" t="s">
        <v>361</v>
      </c>
      <c r="I7424" t="s">
        <v>46</v>
      </c>
      <c r="J7424" t="s">
        <v>32</v>
      </c>
      <c r="K7424" t="s">
        <v>151</v>
      </c>
      <c r="L7424" t="s">
        <v>152</v>
      </c>
      <c r="M7424">
        <v>19134</v>
      </c>
      <c r="N7424" t="s">
        <v>153</v>
      </c>
      <c r="O7424" t="s">
        <v>880</v>
      </c>
      <c r="P7424" t="s">
        <v>76</v>
      </c>
      <c r="Q7424" t="s">
        <v>689</v>
      </c>
      <c r="R7424" t="s">
        <v>6763</v>
      </c>
      <c r="S7424">
        <v>449.1</v>
      </c>
      <c r="T7424">
        <v>3</v>
      </c>
      <c r="U7424">
        <v>0.7</v>
      </c>
      <c r="V7424">
        <v>-643.70999999999981</v>
      </c>
      <c r="W7424" s="6">
        <f t="shared" si="694"/>
        <v>-1.4333333333333329</v>
      </c>
      <c r="X7424" s="4">
        <f t="shared" si="691"/>
        <v>-214.56999999999994</v>
      </c>
      <c r="Y7424" s="4">
        <f t="shared" si="692"/>
        <v>149.70000000000002</v>
      </c>
      <c r="Z7424" s="4">
        <f t="shared" si="693"/>
        <v>498.99999999999994</v>
      </c>
      <c r="AA7424" s="4">
        <f t="shared" si="690"/>
        <v>314.37</v>
      </c>
    </row>
    <row r="7425" spans="1:27" x14ac:dyDescent="0.2">
      <c r="A7425">
        <v>7424</v>
      </c>
      <c r="B7425" t="s">
        <v>9487</v>
      </c>
      <c r="C7425" s="5">
        <v>42835</v>
      </c>
      <c r="D7425" s="5" t="str">
        <f t="shared" si="695"/>
        <v>2017-04</v>
      </c>
      <c r="E7425" s="5">
        <v>42839</v>
      </c>
      <c r="F7425" t="s">
        <v>55</v>
      </c>
      <c r="G7425" t="s">
        <v>812</v>
      </c>
      <c r="H7425" t="s">
        <v>813</v>
      </c>
      <c r="I7425" t="s">
        <v>31</v>
      </c>
      <c r="J7425" t="s">
        <v>32</v>
      </c>
      <c r="K7425" t="s">
        <v>151</v>
      </c>
      <c r="L7425" t="s">
        <v>152</v>
      </c>
      <c r="M7425">
        <v>19143</v>
      </c>
      <c r="N7425" t="s">
        <v>153</v>
      </c>
      <c r="O7425" t="s">
        <v>5369</v>
      </c>
      <c r="P7425" t="s">
        <v>51</v>
      </c>
      <c r="Q7425" t="s">
        <v>83</v>
      </c>
      <c r="R7425" t="s">
        <v>5370</v>
      </c>
      <c r="S7425">
        <v>195.10400000000001</v>
      </c>
      <c r="T7425">
        <v>4</v>
      </c>
      <c r="U7425">
        <v>0.2</v>
      </c>
      <c r="V7425">
        <v>21.949199999999969</v>
      </c>
      <c r="W7425" s="6">
        <f t="shared" si="694"/>
        <v>0.11249999999999984</v>
      </c>
      <c r="X7425" s="4">
        <f t="shared" si="691"/>
        <v>5.4872999999999923</v>
      </c>
      <c r="Y7425" s="4">
        <f t="shared" si="692"/>
        <v>48.776000000000003</v>
      </c>
      <c r="Z7425" s="4">
        <f t="shared" si="693"/>
        <v>60.97</v>
      </c>
      <c r="AA7425" s="4">
        <f t="shared" si="690"/>
        <v>39.020800000000008</v>
      </c>
    </row>
    <row r="7426" spans="1:27" x14ac:dyDescent="0.2">
      <c r="A7426">
        <v>7425</v>
      </c>
      <c r="B7426" t="s">
        <v>9487</v>
      </c>
      <c r="C7426" s="5">
        <v>42835</v>
      </c>
      <c r="D7426" s="5" t="str">
        <f t="shared" si="695"/>
        <v>2017-04</v>
      </c>
      <c r="E7426" s="5">
        <v>42839</v>
      </c>
      <c r="F7426" t="s">
        <v>55</v>
      </c>
      <c r="G7426" t="s">
        <v>812</v>
      </c>
      <c r="H7426" t="s">
        <v>813</v>
      </c>
      <c r="I7426" t="s">
        <v>31</v>
      </c>
      <c r="J7426" t="s">
        <v>32</v>
      </c>
      <c r="K7426" t="s">
        <v>151</v>
      </c>
      <c r="L7426" t="s">
        <v>152</v>
      </c>
      <c r="M7426">
        <v>19143</v>
      </c>
      <c r="N7426" t="s">
        <v>153</v>
      </c>
      <c r="O7426" t="s">
        <v>2640</v>
      </c>
      <c r="P7426" t="s">
        <v>37</v>
      </c>
      <c r="Q7426" t="s">
        <v>70</v>
      </c>
      <c r="R7426" t="s">
        <v>2641</v>
      </c>
      <c r="S7426">
        <v>36.671999999999997</v>
      </c>
      <c r="T7426">
        <v>3</v>
      </c>
      <c r="U7426">
        <v>0.2</v>
      </c>
      <c r="V7426">
        <v>6.4176000000000002</v>
      </c>
      <c r="W7426" s="6">
        <f t="shared" si="694"/>
        <v>0.17500000000000002</v>
      </c>
      <c r="X7426" s="4">
        <f t="shared" si="691"/>
        <v>2.1392000000000002</v>
      </c>
      <c r="Y7426" s="4">
        <f t="shared" si="692"/>
        <v>12.223999999999998</v>
      </c>
      <c r="Z7426" s="4">
        <f t="shared" si="693"/>
        <v>15.279999999999996</v>
      </c>
      <c r="AA7426" s="4">
        <f t="shared" si="690"/>
        <v>7.3343999999999996</v>
      </c>
    </row>
    <row r="7427" spans="1:27" x14ac:dyDescent="0.2">
      <c r="A7427">
        <v>7426</v>
      </c>
      <c r="B7427" t="s">
        <v>9488</v>
      </c>
      <c r="C7427" s="5">
        <v>42546</v>
      </c>
      <c r="D7427" s="5" t="str">
        <f t="shared" si="695"/>
        <v>2016-06</v>
      </c>
      <c r="E7427" s="5">
        <v>42548</v>
      </c>
      <c r="F7427" t="s">
        <v>28</v>
      </c>
      <c r="G7427" t="s">
        <v>820</v>
      </c>
      <c r="H7427" t="s">
        <v>821</v>
      </c>
      <c r="I7427" t="s">
        <v>31</v>
      </c>
      <c r="J7427" t="s">
        <v>32</v>
      </c>
      <c r="K7427" t="s">
        <v>189</v>
      </c>
      <c r="L7427" t="s">
        <v>109</v>
      </c>
      <c r="M7427">
        <v>77070</v>
      </c>
      <c r="N7427" t="s">
        <v>110</v>
      </c>
      <c r="O7427" t="s">
        <v>309</v>
      </c>
      <c r="P7427" t="s">
        <v>37</v>
      </c>
      <c r="Q7427" t="s">
        <v>41</v>
      </c>
      <c r="R7427" t="s">
        <v>310</v>
      </c>
      <c r="S7427">
        <v>85.245999999999995</v>
      </c>
      <c r="T7427">
        <v>2</v>
      </c>
      <c r="U7427">
        <v>0.3</v>
      </c>
      <c r="V7427">
        <v>-6.0890000000000057</v>
      </c>
      <c r="W7427" s="6">
        <f t="shared" si="694"/>
        <v>-7.1428571428571494E-2</v>
      </c>
      <c r="X7427" s="4">
        <f t="shared" si="691"/>
        <v>-3.0445000000000029</v>
      </c>
      <c r="Y7427" s="4">
        <f t="shared" si="692"/>
        <v>42.622999999999998</v>
      </c>
      <c r="Z7427" s="4">
        <f t="shared" si="693"/>
        <v>60.89</v>
      </c>
      <c r="AA7427" s="4">
        <f t="shared" ref="AA7427:AA7490" si="696">S7427*U7427</f>
        <v>25.573799999999999</v>
      </c>
    </row>
    <row r="7428" spans="1:27" x14ac:dyDescent="0.2">
      <c r="A7428">
        <v>7427</v>
      </c>
      <c r="B7428" t="s">
        <v>9488</v>
      </c>
      <c r="C7428" s="5">
        <v>42546</v>
      </c>
      <c r="D7428" s="5" t="str">
        <f t="shared" si="695"/>
        <v>2016-06</v>
      </c>
      <c r="E7428" s="5">
        <v>42548</v>
      </c>
      <c r="F7428" t="s">
        <v>28</v>
      </c>
      <c r="G7428" t="s">
        <v>820</v>
      </c>
      <c r="H7428" t="s">
        <v>821</v>
      </c>
      <c r="I7428" t="s">
        <v>31</v>
      </c>
      <c r="J7428" t="s">
        <v>32</v>
      </c>
      <c r="K7428" t="s">
        <v>189</v>
      </c>
      <c r="L7428" t="s">
        <v>109</v>
      </c>
      <c r="M7428">
        <v>77070</v>
      </c>
      <c r="N7428" t="s">
        <v>110</v>
      </c>
      <c r="O7428" t="s">
        <v>6623</v>
      </c>
      <c r="P7428" t="s">
        <v>37</v>
      </c>
      <c r="Q7428" t="s">
        <v>70</v>
      </c>
      <c r="R7428" t="s">
        <v>6624</v>
      </c>
      <c r="S7428">
        <v>32.712000000000003</v>
      </c>
      <c r="T7428">
        <v>2</v>
      </c>
      <c r="U7428">
        <v>0.6</v>
      </c>
      <c r="V7428">
        <v>-26.169599999999996</v>
      </c>
      <c r="W7428" s="6">
        <f t="shared" si="694"/>
        <v>-0.79999999999999982</v>
      </c>
      <c r="X7428" s="4">
        <f t="shared" ref="X7428:X7491" si="697">V7428/T7428</f>
        <v>-13.084799999999998</v>
      </c>
      <c r="Y7428" s="4">
        <f t="shared" ref="Y7428:Y7491" si="698">S7428/T7428</f>
        <v>16.356000000000002</v>
      </c>
      <c r="Z7428" s="4">
        <f t="shared" ref="Z7428:Z7491" si="699">S7428/((1-U7428)*T7428)</f>
        <v>40.89</v>
      </c>
      <c r="AA7428" s="4">
        <f t="shared" si="696"/>
        <v>19.627200000000002</v>
      </c>
    </row>
    <row r="7429" spans="1:27" x14ac:dyDescent="0.2">
      <c r="A7429">
        <v>7428</v>
      </c>
      <c r="B7429" t="s">
        <v>9489</v>
      </c>
      <c r="C7429" s="5">
        <v>41715</v>
      </c>
      <c r="D7429" s="5" t="str">
        <f t="shared" si="695"/>
        <v>2014-03</v>
      </c>
      <c r="E7429" s="5">
        <v>41719</v>
      </c>
      <c r="F7429" t="s">
        <v>55</v>
      </c>
      <c r="G7429" t="s">
        <v>8742</v>
      </c>
      <c r="H7429" t="s">
        <v>8743</v>
      </c>
      <c r="I7429" t="s">
        <v>46</v>
      </c>
      <c r="J7429" t="s">
        <v>32</v>
      </c>
      <c r="K7429" t="s">
        <v>333</v>
      </c>
      <c r="L7429" t="s">
        <v>1497</v>
      </c>
      <c r="M7429">
        <v>39212</v>
      </c>
      <c r="N7429" t="s">
        <v>35</v>
      </c>
      <c r="O7429" t="s">
        <v>2087</v>
      </c>
      <c r="P7429" t="s">
        <v>51</v>
      </c>
      <c r="Q7429" t="s">
        <v>80</v>
      </c>
      <c r="R7429" t="s">
        <v>2088</v>
      </c>
      <c r="S7429">
        <v>11.43</v>
      </c>
      <c r="T7429">
        <v>3</v>
      </c>
      <c r="U7429">
        <v>0</v>
      </c>
      <c r="V7429">
        <v>5.3720999999999997</v>
      </c>
      <c r="W7429" s="6">
        <f t="shared" ref="W7429:W7492" si="700">(V7429/S7429)</f>
        <v>0.47</v>
      </c>
      <c r="X7429" s="4">
        <f t="shared" si="697"/>
        <v>1.7907</v>
      </c>
      <c r="Y7429" s="4">
        <f t="shared" si="698"/>
        <v>3.81</v>
      </c>
      <c r="Z7429" s="4">
        <f t="shared" si="699"/>
        <v>3.81</v>
      </c>
      <c r="AA7429" s="4">
        <f t="shared" si="696"/>
        <v>0</v>
      </c>
    </row>
    <row r="7430" spans="1:27" x14ac:dyDescent="0.2">
      <c r="A7430">
        <v>7429</v>
      </c>
      <c r="B7430" t="s">
        <v>9489</v>
      </c>
      <c r="C7430" s="5">
        <v>41715</v>
      </c>
      <c r="D7430" s="5" t="str">
        <f t="shared" si="695"/>
        <v>2014-03</v>
      </c>
      <c r="E7430" s="5">
        <v>41719</v>
      </c>
      <c r="F7430" t="s">
        <v>55</v>
      </c>
      <c r="G7430" t="s">
        <v>8742</v>
      </c>
      <c r="H7430" t="s">
        <v>8743</v>
      </c>
      <c r="I7430" t="s">
        <v>46</v>
      </c>
      <c r="J7430" t="s">
        <v>32</v>
      </c>
      <c r="K7430" t="s">
        <v>333</v>
      </c>
      <c r="L7430" t="s">
        <v>1497</v>
      </c>
      <c r="M7430">
        <v>39212</v>
      </c>
      <c r="N7430" t="s">
        <v>35</v>
      </c>
      <c r="O7430" t="s">
        <v>1344</v>
      </c>
      <c r="P7430" t="s">
        <v>51</v>
      </c>
      <c r="Q7430" t="s">
        <v>80</v>
      </c>
      <c r="R7430" t="s">
        <v>1345</v>
      </c>
      <c r="S7430">
        <v>30.44</v>
      </c>
      <c r="T7430">
        <v>2</v>
      </c>
      <c r="U7430">
        <v>0</v>
      </c>
      <c r="V7430">
        <v>14.9156</v>
      </c>
      <c r="W7430" s="6">
        <f t="shared" si="700"/>
        <v>0.49</v>
      </c>
      <c r="X7430" s="4">
        <f t="shared" si="697"/>
        <v>7.4577999999999998</v>
      </c>
      <c r="Y7430" s="4">
        <f t="shared" si="698"/>
        <v>15.22</v>
      </c>
      <c r="Z7430" s="4">
        <f t="shared" si="699"/>
        <v>15.22</v>
      </c>
      <c r="AA7430" s="4">
        <f t="shared" si="696"/>
        <v>0</v>
      </c>
    </row>
    <row r="7431" spans="1:27" x14ac:dyDescent="0.2">
      <c r="A7431">
        <v>7430</v>
      </c>
      <c r="B7431" t="s">
        <v>9489</v>
      </c>
      <c r="C7431" s="5">
        <v>41715</v>
      </c>
      <c r="D7431" s="5" t="str">
        <f t="shared" ref="D7431:D7494" si="701">TEXT(C7431,"yyyy-mm")</f>
        <v>2014-03</v>
      </c>
      <c r="E7431" s="5">
        <v>41719</v>
      </c>
      <c r="F7431" t="s">
        <v>55</v>
      </c>
      <c r="G7431" t="s">
        <v>8742</v>
      </c>
      <c r="H7431" t="s">
        <v>8743</v>
      </c>
      <c r="I7431" t="s">
        <v>46</v>
      </c>
      <c r="J7431" t="s">
        <v>32</v>
      </c>
      <c r="K7431" t="s">
        <v>333</v>
      </c>
      <c r="L7431" t="s">
        <v>1497</v>
      </c>
      <c r="M7431">
        <v>39212</v>
      </c>
      <c r="N7431" t="s">
        <v>35</v>
      </c>
      <c r="O7431" t="s">
        <v>925</v>
      </c>
      <c r="P7431" t="s">
        <v>51</v>
      </c>
      <c r="Q7431" t="s">
        <v>95</v>
      </c>
      <c r="R7431" t="s">
        <v>926</v>
      </c>
      <c r="S7431">
        <v>12.96</v>
      </c>
      <c r="T7431">
        <v>2</v>
      </c>
      <c r="U7431">
        <v>0</v>
      </c>
      <c r="V7431">
        <v>6.3504000000000005</v>
      </c>
      <c r="W7431" s="6">
        <f t="shared" si="700"/>
        <v>0.49</v>
      </c>
      <c r="X7431" s="4">
        <f t="shared" si="697"/>
        <v>3.1752000000000002</v>
      </c>
      <c r="Y7431" s="4">
        <f t="shared" si="698"/>
        <v>6.48</v>
      </c>
      <c r="Z7431" s="4">
        <f t="shared" si="699"/>
        <v>6.48</v>
      </c>
      <c r="AA7431" s="4">
        <f t="shared" si="696"/>
        <v>0</v>
      </c>
    </row>
    <row r="7432" spans="1:27" x14ac:dyDescent="0.2">
      <c r="A7432">
        <v>7431</v>
      </c>
      <c r="B7432" t="s">
        <v>9489</v>
      </c>
      <c r="C7432" s="5">
        <v>41715</v>
      </c>
      <c r="D7432" s="5" t="str">
        <f t="shared" si="701"/>
        <v>2014-03</v>
      </c>
      <c r="E7432" s="5">
        <v>41719</v>
      </c>
      <c r="F7432" t="s">
        <v>55</v>
      </c>
      <c r="G7432" t="s">
        <v>8742</v>
      </c>
      <c r="H7432" t="s">
        <v>8743</v>
      </c>
      <c r="I7432" t="s">
        <v>46</v>
      </c>
      <c r="J7432" t="s">
        <v>32</v>
      </c>
      <c r="K7432" t="s">
        <v>333</v>
      </c>
      <c r="L7432" t="s">
        <v>1497</v>
      </c>
      <c r="M7432">
        <v>39212</v>
      </c>
      <c r="N7432" t="s">
        <v>35</v>
      </c>
      <c r="O7432" t="s">
        <v>8181</v>
      </c>
      <c r="P7432" t="s">
        <v>51</v>
      </c>
      <c r="Q7432" t="s">
        <v>95</v>
      </c>
      <c r="R7432" t="s">
        <v>8182</v>
      </c>
      <c r="S7432">
        <v>16</v>
      </c>
      <c r="T7432">
        <v>4</v>
      </c>
      <c r="U7432">
        <v>0</v>
      </c>
      <c r="V7432">
        <v>7.68</v>
      </c>
      <c r="W7432" s="6">
        <f t="shared" si="700"/>
        <v>0.48</v>
      </c>
      <c r="X7432" s="4">
        <f t="shared" si="697"/>
        <v>1.92</v>
      </c>
      <c r="Y7432" s="4">
        <f t="shared" si="698"/>
        <v>4</v>
      </c>
      <c r="Z7432" s="4">
        <f t="shared" si="699"/>
        <v>4</v>
      </c>
      <c r="AA7432" s="4">
        <f t="shared" si="696"/>
        <v>0</v>
      </c>
    </row>
    <row r="7433" spans="1:27" x14ac:dyDescent="0.2">
      <c r="A7433">
        <v>7432</v>
      </c>
      <c r="B7433" t="s">
        <v>9489</v>
      </c>
      <c r="C7433" s="5">
        <v>41715</v>
      </c>
      <c r="D7433" s="5" t="str">
        <f t="shared" si="701"/>
        <v>2014-03</v>
      </c>
      <c r="E7433" s="5">
        <v>41719</v>
      </c>
      <c r="F7433" t="s">
        <v>55</v>
      </c>
      <c r="G7433" t="s">
        <v>8742</v>
      </c>
      <c r="H7433" t="s">
        <v>8743</v>
      </c>
      <c r="I7433" t="s">
        <v>46</v>
      </c>
      <c r="J7433" t="s">
        <v>32</v>
      </c>
      <c r="K7433" t="s">
        <v>333</v>
      </c>
      <c r="L7433" t="s">
        <v>1497</v>
      </c>
      <c r="M7433">
        <v>39212</v>
      </c>
      <c r="N7433" t="s">
        <v>35</v>
      </c>
      <c r="O7433" t="s">
        <v>3633</v>
      </c>
      <c r="P7433" t="s">
        <v>51</v>
      </c>
      <c r="Q7433" t="s">
        <v>83</v>
      </c>
      <c r="R7433" t="s">
        <v>3634</v>
      </c>
      <c r="S7433">
        <v>32.67</v>
      </c>
      <c r="T7433">
        <v>3</v>
      </c>
      <c r="U7433">
        <v>0</v>
      </c>
      <c r="V7433">
        <v>8.4942000000000011</v>
      </c>
      <c r="W7433" s="6">
        <f t="shared" si="700"/>
        <v>0.26</v>
      </c>
      <c r="X7433" s="4">
        <f t="shared" si="697"/>
        <v>2.8314000000000004</v>
      </c>
      <c r="Y7433" s="4">
        <f t="shared" si="698"/>
        <v>10.89</v>
      </c>
      <c r="Z7433" s="4">
        <f t="shared" si="699"/>
        <v>10.89</v>
      </c>
      <c r="AA7433" s="4">
        <f t="shared" si="696"/>
        <v>0</v>
      </c>
    </row>
    <row r="7434" spans="1:27" x14ac:dyDescent="0.2">
      <c r="A7434">
        <v>7433</v>
      </c>
      <c r="B7434" t="s">
        <v>9490</v>
      </c>
      <c r="C7434" s="5">
        <v>41860</v>
      </c>
      <c r="D7434" s="5" t="str">
        <f t="shared" si="701"/>
        <v>2014-08</v>
      </c>
      <c r="E7434" s="5">
        <v>41864</v>
      </c>
      <c r="F7434" t="s">
        <v>55</v>
      </c>
      <c r="G7434" t="s">
        <v>7432</v>
      </c>
      <c r="H7434" t="s">
        <v>7433</v>
      </c>
      <c r="I7434" t="s">
        <v>31</v>
      </c>
      <c r="J7434" t="s">
        <v>32</v>
      </c>
      <c r="K7434" t="s">
        <v>549</v>
      </c>
      <c r="L7434" t="s">
        <v>315</v>
      </c>
      <c r="M7434">
        <v>85023</v>
      </c>
      <c r="N7434" t="s">
        <v>49</v>
      </c>
      <c r="O7434" t="s">
        <v>3151</v>
      </c>
      <c r="P7434" t="s">
        <v>51</v>
      </c>
      <c r="Q7434" t="s">
        <v>274</v>
      </c>
      <c r="R7434" t="s">
        <v>3152</v>
      </c>
      <c r="S7434">
        <v>4.4640000000000004</v>
      </c>
      <c r="T7434">
        <v>3</v>
      </c>
      <c r="U7434">
        <v>0.2</v>
      </c>
      <c r="V7434">
        <v>-0.94859999999999989</v>
      </c>
      <c r="W7434" s="6">
        <f t="shared" si="700"/>
        <v>-0.21249999999999997</v>
      </c>
      <c r="X7434" s="4">
        <f t="shared" si="697"/>
        <v>-0.31619999999999998</v>
      </c>
      <c r="Y7434" s="4">
        <f t="shared" si="698"/>
        <v>1.4880000000000002</v>
      </c>
      <c r="Z7434" s="4">
        <f t="shared" si="699"/>
        <v>1.8599999999999999</v>
      </c>
      <c r="AA7434" s="4">
        <f t="shared" si="696"/>
        <v>0.89280000000000015</v>
      </c>
    </row>
    <row r="7435" spans="1:27" x14ac:dyDescent="0.2">
      <c r="A7435">
        <v>7434</v>
      </c>
      <c r="B7435" t="s">
        <v>9490</v>
      </c>
      <c r="C7435" s="5">
        <v>41860</v>
      </c>
      <c r="D7435" s="5" t="str">
        <f t="shared" si="701"/>
        <v>2014-08</v>
      </c>
      <c r="E7435" s="5">
        <v>41864</v>
      </c>
      <c r="F7435" t="s">
        <v>55</v>
      </c>
      <c r="G7435" t="s">
        <v>7432</v>
      </c>
      <c r="H7435" t="s">
        <v>7433</v>
      </c>
      <c r="I7435" t="s">
        <v>31</v>
      </c>
      <c r="J7435" t="s">
        <v>32</v>
      </c>
      <c r="K7435" t="s">
        <v>549</v>
      </c>
      <c r="L7435" t="s">
        <v>315</v>
      </c>
      <c r="M7435">
        <v>85023</v>
      </c>
      <c r="N7435" t="s">
        <v>49</v>
      </c>
      <c r="O7435" t="s">
        <v>3138</v>
      </c>
      <c r="P7435" t="s">
        <v>51</v>
      </c>
      <c r="Q7435" t="s">
        <v>80</v>
      </c>
      <c r="R7435" t="s">
        <v>3139</v>
      </c>
      <c r="S7435">
        <v>9.3450000000000024</v>
      </c>
      <c r="T7435">
        <v>5</v>
      </c>
      <c r="U7435">
        <v>0.7</v>
      </c>
      <c r="V7435">
        <v>-6.5414999999999992</v>
      </c>
      <c r="W7435" s="6">
        <f t="shared" si="700"/>
        <v>-0.69999999999999973</v>
      </c>
      <c r="X7435" s="4">
        <f t="shared" si="697"/>
        <v>-1.3082999999999998</v>
      </c>
      <c r="Y7435" s="4">
        <f t="shared" si="698"/>
        <v>1.8690000000000004</v>
      </c>
      <c r="Z7435" s="4">
        <f t="shared" si="699"/>
        <v>6.23</v>
      </c>
      <c r="AA7435" s="4">
        <f t="shared" si="696"/>
        <v>6.541500000000001</v>
      </c>
    </row>
    <row r="7436" spans="1:27" x14ac:dyDescent="0.2">
      <c r="A7436">
        <v>7435</v>
      </c>
      <c r="B7436" t="s">
        <v>9491</v>
      </c>
      <c r="C7436" s="5">
        <v>42211</v>
      </c>
      <c r="D7436" s="5" t="str">
        <f t="shared" si="701"/>
        <v>2015-07</v>
      </c>
      <c r="E7436" s="5">
        <v>42216</v>
      </c>
      <c r="F7436" t="s">
        <v>55</v>
      </c>
      <c r="G7436" t="s">
        <v>1392</v>
      </c>
      <c r="H7436" t="s">
        <v>1393</v>
      </c>
      <c r="I7436" t="s">
        <v>46</v>
      </c>
      <c r="J7436" t="s">
        <v>32</v>
      </c>
      <c r="K7436" t="s">
        <v>8840</v>
      </c>
      <c r="L7436" t="s">
        <v>48</v>
      </c>
      <c r="M7436">
        <v>93030</v>
      </c>
      <c r="N7436" t="s">
        <v>49</v>
      </c>
      <c r="O7436" t="s">
        <v>2087</v>
      </c>
      <c r="P7436" t="s">
        <v>51</v>
      </c>
      <c r="Q7436" t="s">
        <v>80</v>
      </c>
      <c r="R7436" t="s">
        <v>2088</v>
      </c>
      <c r="S7436">
        <v>9.1440000000000001</v>
      </c>
      <c r="T7436">
        <v>3</v>
      </c>
      <c r="U7436">
        <v>0.2</v>
      </c>
      <c r="V7436">
        <v>3.0860999999999996</v>
      </c>
      <c r="W7436" s="6">
        <f t="shared" si="700"/>
        <v>0.33749999999999997</v>
      </c>
      <c r="X7436" s="4">
        <f t="shared" si="697"/>
        <v>1.0286999999999999</v>
      </c>
      <c r="Y7436" s="4">
        <f t="shared" si="698"/>
        <v>3.048</v>
      </c>
      <c r="Z7436" s="4">
        <f t="shared" si="699"/>
        <v>3.8099999999999996</v>
      </c>
      <c r="AA7436" s="4">
        <f t="shared" si="696"/>
        <v>1.8288000000000002</v>
      </c>
    </row>
    <row r="7437" spans="1:27" x14ac:dyDescent="0.2">
      <c r="A7437">
        <v>7436</v>
      </c>
      <c r="B7437" t="s">
        <v>9491</v>
      </c>
      <c r="C7437" s="5">
        <v>42211</v>
      </c>
      <c r="D7437" s="5" t="str">
        <f t="shared" si="701"/>
        <v>2015-07</v>
      </c>
      <c r="E7437" s="5">
        <v>42216</v>
      </c>
      <c r="F7437" t="s">
        <v>55</v>
      </c>
      <c r="G7437" t="s">
        <v>1392</v>
      </c>
      <c r="H7437" t="s">
        <v>1393</v>
      </c>
      <c r="I7437" t="s">
        <v>46</v>
      </c>
      <c r="J7437" t="s">
        <v>32</v>
      </c>
      <c r="K7437" t="s">
        <v>8840</v>
      </c>
      <c r="L7437" t="s">
        <v>48</v>
      </c>
      <c r="M7437">
        <v>93030</v>
      </c>
      <c r="N7437" t="s">
        <v>49</v>
      </c>
      <c r="O7437" t="s">
        <v>1231</v>
      </c>
      <c r="P7437" t="s">
        <v>51</v>
      </c>
      <c r="Q7437" t="s">
        <v>80</v>
      </c>
      <c r="R7437" t="s">
        <v>1232</v>
      </c>
      <c r="S7437">
        <v>23.136000000000003</v>
      </c>
      <c r="T7437">
        <v>6</v>
      </c>
      <c r="U7437">
        <v>0.2</v>
      </c>
      <c r="V7437">
        <v>8.3867999999999991</v>
      </c>
      <c r="W7437" s="6">
        <f t="shared" si="700"/>
        <v>0.36249999999999993</v>
      </c>
      <c r="X7437" s="4">
        <f t="shared" si="697"/>
        <v>1.3977999999999999</v>
      </c>
      <c r="Y7437" s="4">
        <f t="shared" si="698"/>
        <v>3.8560000000000003</v>
      </c>
      <c r="Z7437" s="4">
        <f t="shared" si="699"/>
        <v>4.82</v>
      </c>
      <c r="AA7437" s="4">
        <f t="shared" si="696"/>
        <v>4.6272000000000011</v>
      </c>
    </row>
    <row r="7438" spans="1:27" x14ac:dyDescent="0.2">
      <c r="A7438">
        <v>7437</v>
      </c>
      <c r="B7438" t="s">
        <v>9491</v>
      </c>
      <c r="C7438" s="5">
        <v>42211</v>
      </c>
      <c r="D7438" s="5" t="str">
        <f t="shared" si="701"/>
        <v>2015-07</v>
      </c>
      <c r="E7438" s="5">
        <v>42216</v>
      </c>
      <c r="F7438" t="s">
        <v>55</v>
      </c>
      <c r="G7438" t="s">
        <v>1392</v>
      </c>
      <c r="H7438" t="s">
        <v>1393</v>
      </c>
      <c r="I7438" t="s">
        <v>46</v>
      </c>
      <c r="J7438" t="s">
        <v>32</v>
      </c>
      <c r="K7438" t="s">
        <v>8840</v>
      </c>
      <c r="L7438" t="s">
        <v>48</v>
      </c>
      <c r="M7438">
        <v>93030</v>
      </c>
      <c r="N7438" t="s">
        <v>49</v>
      </c>
      <c r="O7438" t="s">
        <v>4683</v>
      </c>
      <c r="P7438" t="s">
        <v>51</v>
      </c>
      <c r="Q7438" t="s">
        <v>73</v>
      </c>
      <c r="R7438" t="s">
        <v>4684</v>
      </c>
      <c r="S7438">
        <v>99.2</v>
      </c>
      <c r="T7438">
        <v>5</v>
      </c>
      <c r="U7438">
        <v>0</v>
      </c>
      <c r="V7438">
        <v>25.792000000000002</v>
      </c>
      <c r="W7438" s="6">
        <f t="shared" si="700"/>
        <v>0.26</v>
      </c>
      <c r="X7438" s="4">
        <f t="shared" si="697"/>
        <v>5.1584000000000003</v>
      </c>
      <c r="Y7438" s="4">
        <f t="shared" si="698"/>
        <v>19.84</v>
      </c>
      <c r="Z7438" s="4">
        <f t="shared" si="699"/>
        <v>19.84</v>
      </c>
      <c r="AA7438" s="4">
        <f t="shared" si="696"/>
        <v>0</v>
      </c>
    </row>
    <row r="7439" spans="1:27" x14ac:dyDescent="0.2">
      <c r="A7439">
        <v>7438</v>
      </c>
      <c r="B7439" t="s">
        <v>9492</v>
      </c>
      <c r="C7439" s="5">
        <v>41685</v>
      </c>
      <c r="D7439" s="5" t="str">
        <f t="shared" si="701"/>
        <v>2014-02</v>
      </c>
      <c r="E7439" s="5">
        <v>41689</v>
      </c>
      <c r="F7439" t="s">
        <v>55</v>
      </c>
      <c r="G7439" t="s">
        <v>2420</v>
      </c>
      <c r="H7439" t="s">
        <v>2421</v>
      </c>
      <c r="I7439" t="s">
        <v>46</v>
      </c>
      <c r="J7439" t="s">
        <v>32</v>
      </c>
      <c r="K7439" t="s">
        <v>100</v>
      </c>
      <c r="L7439" t="s">
        <v>101</v>
      </c>
      <c r="M7439">
        <v>98105</v>
      </c>
      <c r="N7439" t="s">
        <v>49</v>
      </c>
      <c r="O7439" t="s">
        <v>3438</v>
      </c>
      <c r="P7439" t="s">
        <v>51</v>
      </c>
      <c r="Q7439" t="s">
        <v>80</v>
      </c>
      <c r="R7439" t="s">
        <v>3439</v>
      </c>
      <c r="S7439">
        <v>21.36</v>
      </c>
      <c r="T7439">
        <v>5</v>
      </c>
      <c r="U7439">
        <v>0.2</v>
      </c>
      <c r="V7439">
        <v>7.2089999999999996</v>
      </c>
      <c r="W7439" s="6">
        <f t="shared" si="700"/>
        <v>0.33749999999999997</v>
      </c>
      <c r="X7439" s="4">
        <f t="shared" si="697"/>
        <v>1.4418</v>
      </c>
      <c r="Y7439" s="4">
        <f t="shared" si="698"/>
        <v>4.2720000000000002</v>
      </c>
      <c r="Z7439" s="4">
        <f t="shared" si="699"/>
        <v>5.34</v>
      </c>
      <c r="AA7439" s="4">
        <f t="shared" si="696"/>
        <v>4.2720000000000002</v>
      </c>
    </row>
    <row r="7440" spans="1:27" x14ac:dyDescent="0.2">
      <c r="A7440">
        <v>7439</v>
      </c>
      <c r="B7440" t="s">
        <v>9493</v>
      </c>
      <c r="C7440" s="5">
        <v>42087</v>
      </c>
      <c r="D7440" s="5" t="str">
        <f t="shared" si="701"/>
        <v>2015-03</v>
      </c>
      <c r="E7440" s="5">
        <v>42090</v>
      </c>
      <c r="F7440" t="s">
        <v>28</v>
      </c>
      <c r="G7440" t="s">
        <v>3679</v>
      </c>
      <c r="H7440" t="s">
        <v>3680</v>
      </c>
      <c r="I7440" t="s">
        <v>46</v>
      </c>
      <c r="J7440" t="s">
        <v>32</v>
      </c>
      <c r="K7440" t="s">
        <v>7181</v>
      </c>
      <c r="L7440" t="s">
        <v>101</v>
      </c>
      <c r="M7440">
        <v>98042</v>
      </c>
      <c r="N7440" t="s">
        <v>49</v>
      </c>
      <c r="O7440" t="s">
        <v>6045</v>
      </c>
      <c r="P7440" t="s">
        <v>37</v>
      </c>
      <c r="Q7440" t="s">
        <v>70</v>
      </c>
      <c r="R7440" t="s">
        <v>6046</v>
      </c>
      <c r="S7440">
        <v>46.900000000000006</v>
      </c>
      <c r="T7440">
        <v>5</v>
      </c>
      <c r="U7440">
        <v>0</v>
      </c>
      <c r="V7440">
        <v>13.132000000000001</v>
      </c>
      <c r="W7440" s="6">
        <f t="shared" si="700"/>
        <v>0.27999999999999997</v>
      </c>
      <c r="X7440" s="4">
        <f t="shared" si="697"/>
        <v>2.6264000000000003</v>
      </c>
      <c r="Y7440" s="4">
        <f t="shared" si="698"/>
        <v>9.3800000000000008</v>
      </c>
      <c r="Z7440" s="4">
        <f t="shared" si="699"/>
        <v>9.3800000000000008</v>
      </c>
      <c r="AA7440" s="4">
        <f t="shared" si="696"/>
        <v>0</v>
      </c>
    </row>
    <row r="7441" spans="1:27" x14ac:dyDescent="0.2">
      <c r="A7441">
        <v>7440</v>
      </c>
      <c r="B7441" t="s">
        <v>9494</v>
      </c>
      <c r="C7441" s="5">
        <v>42980</v>
      </c>
      <c r="D7441" s="5" t="str">
        <f t="shared" si="701"/>
        <v>2017-09</v>
      </c>
      <c r="E7441" s="5">
        <v>42984</v>
      </c>
      <c r="F7441" t="s">
        <v>55</v>
      </c>
      <c r="G7441" t="s">
        <v>4582</v>
      </c>
      <c r="H7441" t="s">
        <v>4583</v>
      </c>
      <c r="I7441" t="s">
        <v>31</v>
      </c>
      <c r="J7441" t="s">
        <v>32</v>
      </c>
      <c r="K7441" t="s">
        <v>47</v>
      </c>
      <c r="L7441" t="s">
        <v>48</v>
      </c>
      <c r="M7441">
        <v>90049</v>
      </c>
      <c r="N7441" t="s">
        <v>49</v>
      </c>
      <c r="O7441" t="s">
        <v>2367</v>
      </c>
      <c r="P7441" t="s">
        <v>51</v>
      </c>
      <c r="Q7441" t="s">
        <v>80</v>
      </c>
      <c r="R7441" t="s">
        <v>2368</v>
      </c>
      <c r="S7441">
        <v>18.72</v>
      </c>
      <c r="T7441">
        <v>5</v>
      </c>
      <c r="U7441">
        <v>0.2</v>
      </c>
      <c r="V7441">
        <v>6.5519999999999996</v>
      </c>
      <c r="W7441" s="6">
        <f t="shared" si="700"/>
        <v>0.35</v>
      </c>
      <c r="X7441" s="4">
        <f t="shared" si="697"/>
        <v>1.3104</v>
      </c>
      <c r="Y7441" s="4">
        <f t="shared" si="698"/>
        <v>3.7439999999999998</v>
      </c>
      <c r="Z7441" s="4">
        <f t="shared" si="699"/>
        <v>4.68</v>
      </c>
      <c r="AA7441" s="4">
        <f t="shared" si="696"/>
        <v>3.7439999999999998</v>
      </c>
    </row>
    <row r="7442" spans="1:27" x14ac:dyDescent="0.2">
      <c r="A7442">
        <v>7441</v>
      </c>
      <c r="B7442" t="s">
        <v>9494</v>
      </c>
      <c r="C7442" s="5">
        <v>42980</v>
      </c>
      <c r="D7442" s="5" t="str">
        <f t="shared" si="701"/>
        <v>2017-09</v>
      </c>
      <c r="E7442" s="5">
        <v>42984</v>
      </c>
      <c r="F7442" t="s">
        <v>55</v>
      </c>
      <c r="G7442" t="s">
        <v>4582</v>
      </c>
      <c r="H7442" t="s">
        <v>4583</v>
      </c>
      <c r="I7442" t="s">
        <v>31</v>
      </c>
      <c r="J7442" t="s">
        <v>32</v>
      </c>
      <c r="K7442" t="s">
        <v>47</v>
      </c>
      <c r="L7442" t="s">
        <v>48</v>
      </c>
      <c r="M7442">
        <v>90049</v>
      </c>
      <c r="N7442" t="s">
        <v>49</v>
      </c>
      <c r="O7442" t="s">
        <v>4469</v>
      </c>
      <c r="P7442" t="s">
        <v>37</v>
      </c>
      <c r="Q7442" t="s">
        <v>61</v>
      </c>
      <c r="R7442" t="s">
        <v>4470</v>
      </c>
      <c r="S7442">
        <v>236.52800000000002</v>
      </c>
      <c r="T7442">
        <v>2</v>
      </c>
      <c r="U7442">
        <v>0.2</v>
      </c>
      <c r="V7442">
        <v>-2.9566000000000088</v>
      </c>
      <c r="W7442" s="6">
        <f t="shared" si="700"/>
        <v>-1.2500000000000035E-2</v>
      </c>
      <c r="X7442" s="4">
        <f t="shared" si="697"/>
        <v>-1.4783000000000044</v>
      </c>
      <c r="Y7442" s="4">
        <f t="shared" si="698"/>
        <v>118.26400000000001</v>
      </c>
      <c r="Z7442" s="4">
        <f t="shared" si="699"/>
        <v>147.83000000000001</v>
      </c>
      <c r="AA7442" s="4">
        <f t="shared" si="696"/>
        <v>47.305600000000005</v>
      </c>
    </row>
    <row r="7443" spans="1:27" x14ac:dyDescent="0.2">
      <c r="A7443">
        <v>7442</v>
      </c>
      <c r="B7443" t="s">
        <v>9495</v>
      </c>
      <c r="C7443" s="5">
        <v>42324</v>
      </c>
      <c r="D7443" s="5" t="str">
        <f t="shared" si="701"/>
        <v>2015-11</v>
      </c>
      <c r="E7443" s="5">
        <v>42326</v>
      </c>
      <c r="F7443" t="s">
        <v>193</v>
      </c>
      <c r="G7443" t="s">
        <v>1658</v>
      </c>
      <c r="H7443" t="s">
        <v>1659</v>
      </c>
      <c r="I7443" t="s">
        <v>46</v>
      </c>
      <c r="J7443" t="s">
        <v>32</v>
      </c>
      <c r="K7443" t="s">
        <v>955</v>
      </c>
      <c r="L7443" t="s">
        <v>48</v>
      </c>
      <c r="M7443">
        <v>92105</v>
      </c>
      <c r="N7443" t="s">
        <v>49</v>
      </c>
      <c r="O7443" t="s">
        <v>715</v>
      </c>
      <c r="P7443" t="s">
        <v>51</v>
      </c>
      <c r="Q7443" t="s">
        <v>52</v>
      </c>
      <c r="R7443" t="s">
        <v>716</v>
      </c>
      <c r="S7443">
        <v>18.899999999999999</v>
      </c>
      <c r="T7443">
        <v>3</v>
      </c>
      <c r="U7443">
        <v>0</v>
      </c>
      <c r="V7443">
        <v>8.6939999999999991</v>
      </c>
      <c r="W7443" s="6">
        <f t="shared" si="700"/>
        <v>0.45999999999999996</v>
      </c>
      <c r="X7443" s="4">
        <f t="shared" si="697"/>
        <v>2.8979999999999997</v>
      </c>
      <c r="Y7443" s="4">
        <f t="shared" si="698"/>
        <v>6.3</v>
      </c>
      <c r="Z7443" s="4">
        <f t="shared" si="699"/>
        <v>6.3</v>
      </c>
      <c r="AA7443" s="4">
        <f t="shared" si="696"/>
        <v>0</v>
      </c>
    </row>
    <row r="7444" spans="1:27" x14ac:dyDescent="0.2">
      <c r="A7444">
        <v>7443</v>
      </c>
      <c r="B7444" t="s">
        <v>9496</v>
      </c>
      <c r="C7444" s="5">
        <v>41982</v>
      </c>
      <c r="D7444" s="5" t="str">
        <f t="shared" si="701"/>
        <v>2014-12</v>
      </c>
      <c r="E7444" s="5">
        <v>41984</v>
      </c>
      <c r="F7444" t="s">
        <v>193</v>
      </c>
      <c r="G7444" t="s">
        <v>9008</v>
      </c>
      <c r="H7444" t="s">
        <v>9009</v>
      </c>
      <c r="I7444" t="s">
        <v>46</v>
      </c>
      <c r="J7444" t="s">
        <v>32</v>
      </c>
      <c r="K7444" t="s">
        <v>3165</v>
      </c>
      <c r="L7444" t="s">
        <v>109</v>
      </c>
      <c r="M7444">
        <v>78521</v>
      </c>
      <c r="N7444" t="s">
        <v>110</v>
      </c>
      <c r="O7444" t="s">
        <v>573</v>
      </c>
      <c r="P7444" t="s">
        <v>51</v>
      </c>
      <c r="Q7444" t="s">
        <v>95</v>
      </c>
      <c r="R7444" t="s">
        <v>574</v>
      </c>
      <c r="S7444">
        <v>10.688000000000001</v>
      </c>
      <c r="T7444">
        <v>2</v>
      </c>
      <c r="U7444">
        <v>0.2</v>
      </c>
      <c r="V7444">
        <v>3.7407999999999997</v>
      </c>
      <c r="W7444" s="6">
        <f t="shared" si="700"/>
        <v>0.35</v>
      </c>
      <c r="X7444" s="4">
        <f t="shared" si="697"/>
        <v>1.8703999999999998</v>
      </c>
      <c r="Y7444" s="4">
        <f t="shared" si="698"/>
        <v>5.3440000000000003</v>
      </c>
      <c r="Z7444" s="4">
        <f t="shared" si="699"/>
        <v>6.68</v>
      </c>
      <c r="AA7444" s="4">
        <f t="shared" si="696"/>
        <v>2.1376000000000004</v>
      </c>
    </row>
    <row r="7445" spans="1:27" x14ac:dyDescent="0.2">
      <c r="A7445">
        <v>7444</v>
      </c>
      <c r="B7445" t="s">
        <v>9496</v>
      </c>
      <c r="C7445" s="5">
        <v>41982</v>
      </c>
      <c r="D7445" s="5" t="str">
        <f t="shared" si="701"/>
        <v>2014-12</v>
      </c>
      <c r="E7445" s="5">
        <v>41984</v>
      </c>
      <c r="F7445" t="s">
        <v>193</v>
      </c>
      <c r="G7445" t="s">
        <v>9008</v>
      </c>
      <c r="H7445" t="s">
        <v>9009</v>
      </c>
      <c r="I7445" t="s">
        <v>46</v>
      </c>
      <c r="J7445" t="s">
        <v>32</v>
      </c>
      <c r="K7445" t="s">
        <v>3165</v>
      </c>
      <c r="L7445" t="s">
        <v>109</v>
      </c>
      <c r="M7445">
        <v>78521</v>
      </c>
      <c r="N7445" t="s">
        <v>110</v>
      </c>
      <c r="O7445" t="s">
        <v>2330</v>
      </c>
      <c r="P7445" t="s">
        <v>51</v>
      </c>
      <c r="Q7445" t="s">
        <v>64</v>
      </c>
      <c r="R7445" t="s">
        <v>2331</v>
      </c>
      <c r="S7445">
        <v>237.09600000000003</v>
      </c>
      <c r="T7445">
        <v>3</v>
      </c>
      <c r="U7445">
        <v>0.2</v>
      </c>
      <c r="V7445">
        <v>20.745899999999985</v>
      </c>
      <c r="W7445" s="6">
        <f t="shared" si="700"/>
        <v>8.7499999999999925E-2</v>
      </c>
      <c r="X7445" s="4">
        <f t="shared" si="697"/>
        <v>6.9152999999999949</v>
      </c>
      <c r="Y7445" s="4">
        <f t="shared" si="698"/>
        <v>79.032000000000011</v>
      </c>
      <c r="Z7445" s="4">
        <f t="shared" si="699"/>
        <v>98.789999999999992</v>
      </c>
      <c r="AA7445" s="4">
        <f t="shared" si="696"/>
        <v>47.419200000000011</v>
      </c>
    </row>
    <row r="7446" spans="1:27" x14ac:dyDescent="0.2">
      <c r="A7446">
        <v>7445</v>
      </c>
      <c r="B7446" t="s">
        <v>9497</v>
      </c>
      <c r="C7446" s="5">
        <v>42769</v>
      </c>
      <c r="D7446" s="5" t="str">
        <f t="shared" si="701"/>
        <v>2017-02</v>
      </c>
      <c r="E7446" s="5">
        <v>42773</v>
      </c>
      <c r="F7446" t="s">
        <v>28</v>
      </c>
      <c r="G7446" t="s">
        <v>2323</v>
      </c>
      <c r="H7446" t="s">
        <v>2324</v>
      </c>
      <c r="I7446" t="s">
        <v>107</v>
      </c>
      <c r="J7446" t="s">
        <v>32</v>
      </c>
      <c r="K7446" t="s">
        <v>308</v>
      </c>
      <c r="L7446" t="s">
        <v>216</v>
      </c>
      <c r="M7446">
        <v>60610</v>
      </c>
      <c r="N7446" t="s">
        <v>110</v>
      </c>
      <c r="O7446" t="s">
        <v>3064</v>
      </c>
      <c r="P7446" t="s">
        <v>51</v>
      </c>
      <c r="Q7446" t="s">
        <v>95</v>
      </c>
      <c r="R7446" t="s">
        <v>3065</v>
      </c>
      <c r="S7446">
        <v>5.1840000000000011</v>
      </c>
      <c r="T7446">
        <v>1</v>
      </c>
      <c r="U7446">
        <v>0.2</v>
      </c>
      <c r="V7446">
        <v>1.8144</v>
      </c>
      <c r="W7446" s="6">
        <f t="shared" si="700"/>
        <v>0.34999999999999992</v>
      </c>
      <c r="X7446" s="4">
        <f t="shared" si="697"/>
        <v>1.8144</v>
      </c>
      <c r="Y7446" s="4">
        <f t="shared" si="698"/>
        <v>5.1840000000000011</v>
      </c>
      <c r="Z7446" s="4">
        <f t="shared" si="699"/>
        <v>6.4800000000000013</v>
      </c>
      <c r="AA7446" s="4">
        <f t="shared" si="696"/>
        <v>1.0368000000000002</v>
      </c>
    </row>
    <row r="7447" spans="1:27" x14ac:dyDescent="0.2">
      <c r="A7447">
        <v>7446</v>
      </c>
      <c r="B7447" t="s">
        <v>9497</v>
      </c>
      <c r="C7447" s="5">
        <v>42769</v>
      </c>
      <c r="D7447" s="5" t="str">
        <f t="shared" si="701"/>
        <v>2017-02</v>
      </c>
      <c r="E7447" s="5">
        <v>42773</v>
      </c>
      <c r="F7447" t="s">
        <v>28</v>
      </c>
      <c r="G7447" t="s">
        <v>2323</v>
      </c>
      <c r="H7447" t="s">
        <v>2324</v>
      </c>
      <c r="I7447" t="s">
        <v>107</v>
      </c>
      <c r="J7447" t="s">
        <v>32</v>
      </c>
      <c r="K7447" t="s">
        <v>308</v>
      </c>
      <c r="L7447" t="s">
        <v>216</v>
      </c>
      <c r="M7447">
        <v>60610</v>
      </c>
      <c r="N7447" t="s">
        <v>110</v>
      </c>
      <c r="O7447" t="s">
        <v>6550</v>
      </c>
      <c r="P7447" t="s">
        <v>51</v>
      </c>
      <c r="Q7447" t="s">
        <v>95</v>
      </c>
      <c r="R7447" t="s">
        <v>6551</v>
      </c>
      <c r="S7447">
        <v>65.584000000000003</v>
      </c>
      <c r="T7447">
        <v>2</v>
      </c>
      <c r="U7447">
        <v>0.2</v>
      </c>
      <c r="V7447">
        <v>23.7742</v>
      </c>
      <c r="W7447" s="6">
        <f t="shared" si="700"/>
        <v>0.36249999999999999</v>
      </c>
      <c r="X7447" s="4">
        <f t="shared" si="697"/>
        <v>11.8871</v>
      </c>
      <c r="Y7447" s="4">
        <f t="shared" si="698"/>
        <v>32.792000000000002</v>
      </c>
      <c r="Z7447" s="4">
        <f t="shared" si="699"/>
        <v>40.99</v>
      </c>
      <c r="AA7447" s="4">
        <f t="shared" si="696"/>
        <v>13.116800000000001</v>
      </c>
    </row>
    <row r="7448" spans="1:27" x14ac:dyDescent="0.2">
      <c r="A7448">
        <v>7447</v>
      </c>
      <c r="B7448" t="s">
        <v>9497</v>
      </c>
      <c r="C7448" s="5">
        <v>42769</v>
      </c>
      <c r="D7448" s="5" t="str">
        <f t="shared" si="701"/>
        <v>2017-02</v>
      </c>
      <c r="E7448" s="5">
        <v>42773</v>
      </c>
      <c r="F7448" t="s">
        <v>28</v>
      </c>
      <c r="G7448" t="s">
        <v>2323</v>
      </c>
      <c r="H7448" t="s">
        <v>2324</v>
      </c>
      <c r="I7448" t="s">
        <v>107</v>
      </c>
      <c r="J7448" t="s">
        <v>32</v>
      </c>
      <c r="K7448" t="s">
        <v>308</v>
      </c>
      <c r="L7448" t="s">
        <v>216</v>
      </c>
      <c r="M7448">
        <v>60610</v>
      </c>
      <c r="N7448" t="s">
        <v>110</v>
      </c>
      <c r="O7448" t="s">
        <v>5226</v>
      </c>
      <c r="P7448" t="s">
        <v>37</v>
      </c>
      <c r="Q7448" t="s">
        <v>70</v>
      </c>
      <c r="R7448" t="s">
        <v>5227</v>
      </c>
      <c r="S7448">
        <v>22.200000000000003</v>
      </c>
      <c r="T7448">
        <v>1</v>
      </c>
      <c r="U7448">
        <v>0.6</v>
      </c>
      <c r="V7448">
        <v>-26.084999999999994</v>
      </c>
      <c r="W7448" s="6">
        <f t="shared" si="700"/>
        <v>-1.1749999999999996</v>
      </c>
      <c r="X7448" s="4">
        <f t="shared" si="697"/>
        <v>-26.084999999999994</v>
      </c>
      <c r="Y7448" s="4">
        <f t="shared" si="698"/>
        <v>22.200000000000003</v>
      </c>
      <c r="Z7448" s="4">
        <f t="shared" si="699"/>
        <v>55.500000000000007</v>
      </c>
      <c r="AA7448" s="4">
        <f t="shared" si="696"/>
        <v>13.320000000000002</v>
      </c>
    </row>
    <row r="7449" spans="1:27" x14ac:dyDescent="0.2">
      <c r="A7449">
        <v>7448</v>
      </c>
      <c r="B7449" t="s">
        <v>9497</v>
      </c>
      <c r="C7449" s="5">
        <v>42769</v>
      </c>
      <c r="D7449" s="5" t="str">
        <f t="shared" si="701"/>
        <v>2017-02</v>
      </c>
      <c r="E7449" s="5">
        <v>42773</v>
      </c>
      <c r="F7449" t="s">
        <v>28</v>
      </c>
      <c r="G7449" t="s">
        <v>2323</v>
      </c>
      <c r="H7449" t="s">
        <v>2324</v>
      </c>
      <c r="I7449" t="s">
        <v>107</v>
      </c>
      <c r="J7449" t="s">
        <v>32</v>
      </c>
      <c r="K7449" t="s">
        <v>308</v>
      </c>
      <c r="L7449" t="s">
        <v>216</v>
      </c>
      <c r="M7449">
        <v>60610</v>
      </c>
      <c r="N7449" t="s">
        <v>110</v>
      </c>
      <c r="O7449" t="s">
        <v>3833</v>
      </c>
      <c r="P7449" t="s">
        <v>51</v>
      </c>
      <c r="Q7449" t="s">
        <v>95</v>
      </c>
      <c r="R7449" t="s">
        <v>3834</v>
      </c>
      <c r="S7449">
        <v>419.4</v>
      </c>
      <c r="T7449">
        <v>5</v>
      </c>
      <c r="U7449">
        <v>0.2</v>
      </c>
      <c r="V7449">
        <v>146.79</v>
      </c>
      <c r="W7449" s="6">
        <f t="shared" si="700"/>
        <v>0.35</v>
      </c>
      <c r="X7449" s="4">
        <f t="shared" si="697"/>
        <v>29.357999999999997</v>
      </c>
      <c r="Y7449" s="4">
        <f t="shared" si="698"/>
        <v>83.88</v>
      </c>
      <c r="Z7449" s="4">
        <f t="shared" si="699"/>
        <v>104.85</v>
      </c>
      <c r="AA7449" s="4">
        <f t="shared" si="696"/>
        <v>83.88</v>
      </c>
    </row>
    <row r="7450" spans="1:27" x14ac:dyDescent="0.2">
      <c r="A7450">
        <v>7449</v>
      </c>
      <c r="B7450" t="s">
        <v>9498</v>
      </c>
      <c r="C7450" s="5">
        <v>43050</v>
      </c>
      <c r="D7450" s="5" t="str">
        <f t="shared" si="701"/>
        <v>2017-11</v>
      </c>
      <c r="E7450" s="5">
        <v>43053</v>
      </c>
      <c r="F7450" t="s">
        <v>193</v>
      </c>
      <c r="G7450" t="s">
        <v>5999</v>
      </c>
      <c r="H7450" t="s">
        <v>6000</v>
      </c>
      <c r="I7450" t="s">
        <v>31</v>
      </c>
      <c r="J7450" t="s">
        <v>32</v>
      </c>
      <c r="K7450" t="s">
        <v>5151</v>
      </c>
      <c r="L7450" t="s">
        <v>340</v>
      </c>
      <c r="M7450">
        <v>37918</v>
      </c>
      <c r="N7450" t="s">
        <v>35</v>
      </c>
      <c r="O7450" t="s">
        <v>2520</v>
      </c>
      <c r="P7450" t="s">
        <v>37</v>
      </c>
      <c r="Q7450" t="s">
        <v>70</v>
      </c>
      <c r="R7450" t="s">
        <v>2521</v>
      </c>
      <c r="S7450">
        <v>88.920000000000016</v>
      </c>
      <c r="T7450">
        <v>5</v>
      </c>
      <c r="U7450">
        <v>0.2</v>
      </c>
      <c r="V7450">
        <v>14.449499999999986</v>
      </c>
      <c r="W7450" s="6">
        <f t="shared" si="700"/>
        <v>0.16249999999999981</v>
      </c>
      <c r="X7450" s="4">
        <f t="shared" si="697"/>
        <v>2.8898999999999972</v>
      </c>
      <c r="Y7450" s="4">
        <f t="shared" si="698"/>
        <v>17.784000000000002</v>
      </c>
      <c r="Z7450" s="4">
        <f t="shared" si="699"/>
        <v>22.230000000000004</v>
      </c>
      <c r="AA7450" s="4">
        <f t="shared" si="696"/>
        <v>17.784000000000002</v>
      </c>
    </row>
    <row r="7451" spans="1:27" x14ac:dyDescent="0.2">
      <c r="A7451">
        <v>7450</v>
      </c>
      <c r="B7451" t="s">
        <v>9499</v>
      </c>
      <c r="C7451" s="5">
        <v>42995</v>
      </c>
      <c r="D7451" s="5" t="str">
        <f t="shared" si="701"/>
        <v>2017-09</v>
      </c>
      <c r="E7451" s="5">
        <v>43000</v>
      </c>
      <c r="F7451" t="s">
        <v>28</v>
      </c>
      <c r="G7451" t="s">
        <v>2668</v>
      </c>
      <c r="H7451" t="s">
        <v>2669</v>
      </c>
      <c r="I7451" t="s">
        <v>107</v>
      </c>
      <c r="J7451" t="s">
        <v>32</v>
      </c>
      <c r="K7451" t="s">
        <v>189</v>
      </c>
      <c r="L7451" t="s">
        <v>109</v>
      </c>
      <c r="M7451">
        <v>77036</v>
      </c>
      <c r="N7451" t="s">
        <v>110</v>
      </c>
      <c r="O7451" t="s">
        <v>477</v>
      </c>
      <c r="P7451" t="s">
        <v>51</v>
      </c>
      <c r="Q7451" t="s">
        <v>73</v>
      </c>
      <c r="R7451" t="s">
        <v>478</v>
      </c>
      <c r="S7451">
        <v>9.9120000000000008</v>
      </c>
      <c r="T7451">
        <v>3</v>
      </c>
      <c r="U7451">
        <v>0.2</v>
      </c>
      <c r="V7451">
        <v>3.2213999999999996</v>
      </c>
      <c r="W7451" s="6">
        <f t="shared" si="700"/>
        <v>0.32499999999999996</v>
      </c>
      <c r="X7451" s="4">
        <f t="shared" si="697"/>
        <v>1.0737999999999999</v>
      </c>
      <c r="Y7451" s="4">
        <f t="shared" si="698"/>
        <v>3.3040000000000003</v>
      </c>
      <c r="Z7451" s="4">
        <f t="shared" si="699"/>
        <v>4.13</v>
      </c>
      <c r="AA7451" s="4">
        <f t="shared" si="696"/>
        <v>1.9824000000000002</v>
      </c>
    </row>
    <row r="7452" spans="1:27" x14ac:dyDescent="0.2">
      <c r="A7452">
        <v>7451</v>
      </c>
      <c r="B7452" t="s">
        <v>9499</v>
      </c>
      <c r="C7452" s="5">
        <v>42995</v>
      </c>
      <c r="D7452" s="5" t="str">
        <f t="shared" si="701"/>
        <v>2017-09</v>
      </c>
      <c r="E7452" s="5">
        <v>43000</v>
      </c>
      <c r="F7452" t="s">
        <v>28</v>
      </c>
      <c r="G7452" t="s">
        <v>2668</v>
      </c>
      <c r="H7452" t="s">
        <v>2669</v>
      </c>
      <c r="I7452" t="s">
        <v>107</v>
      </c>
      <c r="J7452" t="s">
        <v>32</v>
      </c>
      <c r="K7452" t="s">
        <v>189</v>
      </c>
      <c r="L7452" t="s">
        <v>109</v>
      </c>
      <c r="M7452">
        <v>77036</v>
      </c>
      <c r="N7452" t="s">
        <v>110</v>
      </c>
      <c r="O7452" t="s">
        <v>4853</v>
      </c>
      <c r="P7452" t="s">
        <v>37</v>
      </c>
      <c r="Q7452" t="s">
        <v>41</v>
      </c>
      <c r="R7452" t="s">
        <v>4854</v>
      </c>
      <c r="S7452">
        <v>318.43</v>
      </c>
      <c r="T7452">
        <v>5</v>
      </c>
      <c r="U7452">
        <v>0.3</v>
      </c>
      <c r="V7452">
        <v>-77.333000000000013</v>
      </c>
      <c r="W7452" s="6">
        <f t="shared" si="700"/>
        <v>-0.24285714285714288</v>
      </c>
      <c r="X7452" s="4">
        <f t="shared" si="697"/>
        <v>-15.466600000000003</v>
      </c>
      <c r="Y7452" s="4">
        <f t="shared" si="698"/>
        <v>63.686</v>
      </c>
      <c r="Z7452" s="4">
        <f t="shared" si="699"/>
        <v>90.98</v>
      </c>
      <c r="AA7452" s="4">
        <f t="shared" si="696"/>
        <v>95.528999999999996</v>
      </c>
    </row>
    <row r="7453" spans="1:27" x14ac:dyDescent="0.2">
      <c r="A7453">
        <v>7452</v>
      </c>
      <c r="B7453" t="s">
        <v>9499</v>
      </c>
      <c r="C7453" s="5">
        <v>42995</v>
      </c>
      <c r="D7453" s="5" t="str">
        <f t="shared" si="701"/>
        <v>2017-09</v>
      </c>
      <c r="E7453" s="5">
        <v>43000</v>
      </c>
      <c r="F7453" t="s">
        <v>28</v>
      </c>
      <c r="G7453" t="s">
        <v>2668</v>
      </c>
      <c r="H7453" t="s">
        <v>2669</v>
      </c>
      <c r="I7453" t="s">
        <v>107</v>
      </c>
      <c r="J7453" t="s">
        <v>32</v>
      </c>
      <c r="K7453" t="s">
        <v>189</v>
      </c>
      <c r="L7453" t="s">
        <v>109</v>
      </c>
      <c r="M7453">
        <v>77036</v>
      </c>
      <c r="N7453" t="s">
        <v>110</v>
      </c>
      <c r="O7453" t="s">
        <v>1302</v>
      </c>
      <c r="P7453" t="s">
        <v>51</v>
      </c>
      <c r="Q7453" t="s">
        <v>80</v>
      </c>
      <c r="R7453" t="s">
        <v>1303</v>
      </c>
      <c r="S7453">
        <v>5.7999999999999989</v>
      </c>
      <c r="T7453">
        <v>5</v>
      </c>
      <c r="U7453">
        <v>0.8</v>
      </c>
      <c r="V7453">
        <v>-10.15</v>
      </c>
      <c r="W7453" s="6">
        <f t="shared" si="700"/>
        <v>-1.7500000000000004</v>
      </c>
      <c r="X7453" s="4">
        <f t="shared" si="697"/>
        <v>-2.0300000000000002</v>
      </c>
      <c r="Y7453" s="4">
        <f t="shared" si="698"/>
        <v>1.1599999999999997</v>
      </c>
      <c r="Z7453" s="4">
        <f t="shared" si="699"/>
        <v>5.8</v>
      </c>
      <c r="AA7453" s="4">
        <f t="shared" si="696"/>
        <v>4.6399999999999997</v>
      </c>
    </row>
    <row r="7454" spans="1:27" x14ac:dyDescent="0.2">
      <c r="A7454">
        <v>7453</v>
      </c>
      <c r="B7454" t="s">
        <v>9499</v>
      </c>
      <c r="C7454" s="5">
        <v>42995</v>
      </c>
      <c r="D7454" s="5" t="str">
        <f t="shared" si="701"/>
        <v>2017-09</v>
      </c>
      <c r="E7454" s="5">
        <v>43000</v>
      </c>
      <c r="F7454" t="s">
        <v>28</v>
      </c>
      <c r="G7454" t="s">
        <v>2668</v>
      </c>
      <c r="H7454" t="s">
        <v>2669</v>
      </c>
      <c r="I7454" t="s">
        <v>107</v>
      </c>
      <c r="J7454" t="s">
        <v>32</v>
      </c>
      <c r="K7454" t="s">
        <v>189</v>
      </c>
      <c r="L7454" t="s">
        <v>109</v>
      </c>
      <c r="M7454">
        <v>77036</v>
      </c>
      <c r="N7454" t="s">
        <v>110</v>
      </c>
      <c r="O7454" t="s">
        <v>6658</v>
      </c>
      <c r="P7454" t="s">
        <v>76</v>
      </c>
      <c r="Q7454" t="s">
        <v>77</v>
      </c>
      <c r="R7454" t="s">
        <v>6659</v>
      </c>
      <c r="S7454">
        <v>1415.76</v>
      </c>
      <c r="T7454">
        <v>6</v>
      </c>
      <c r="U7454">
        <v>0.2</v>
      </c>
      <c r="V7454">
        <v>88.48500000000007</v>
      </c>
      <c r="W7454" s="6">
        <f t="shared" si="700"/>
        <v>6.2500000000000056E-2</v>
      </c>
      <c r="X7454" s="4">
        <f t="shared" si="697"/>
        <v>14.747500000000011</v>
      </c>
      <c r="Y7454" s="4">
        <f t="shared" si="698"/>
        <v>235.96</v>
      </c>
      <c r="Z7454" s="4">
        <f t="shared" si="699"/>
        <v>294.94999999999993</v>
      </c>
      <c r="AA7454" s="4">
        <f t="shared" si="696"/>
        <v>283.15199999999999</v>
      </c>
    </row>
    <row r="7455" spans="1:27" x14ac:dyDescent="0.2">
      <c r="A7455">
        <v>7454</v>
      </c>
      <c r="B7455" t="s">
        <v>9500</v>
      </c>
      <c r="C7455" s="5">
        <v>42911</v>
      </c>
      <c r="D7455" s="5" t="str">
        <f t="shared" si="701"/>
        <v>2017-06</v>
      </c>
      <c r="E7455" s="5">
        <v>42917</v>
      </c>
      <c r="F7455" t="s">
        <v>55</v>
      </c>
      <c r="G7455" t="s">
        <v>2090</v>
      </c>
      <c r="H7455" t="s">
        <v>2091</v>
      </c>
      <c r="I7455" t="s">
        <v>31</v>
      </c>
      <c r="J7455" t="s">
        <v>32</v>
      </c>
      <c r="K7455" t="s">
        <v>6321</v>
      </c>
      <c r="L7455" t="s">
        <v>216</v>
      </c>
      <c r="M7455">
        <v>60440</v>
      </c>
      <c r="N7455" t="s">
        <v>110</v>
      </c>
      <c r="O7455" t="s">
        <v>3576</v>
      </c>
      <c r="P7455" t="s">
        <v>76</v>
      </c>
      <c r="Q7455" t="s">
        <v>77</v>
      </c>
      <c r="R7455" t="s">
        <v>3577</v>
      </c>
      <c r="S7455">
        <v>148.47999999999999</v>
      </c>
      <c r="T7455">
        <v>2</v>
      </c>
      <c r="U7455">
        <v>0.2</v>
      </c>
      <c r="V7455">
        <v>16.703999999999986</v>
      </c>
      <c r="W7455" s="6">
        <f t="shared" si="700"/>
        <v>0.11249999999999992</v>
      </c>
      <c r="X7455" s="4">
        <f t="shared" si="697"/>
        <v>8.3519999999999932</v>
      </c>
      <c r="Y7455" s="4">
        <f t="shared" si="698"/>
        <v>74.239999999999995</v>
      </c>
      <c r="Z7455" s="4">
        <f t="shared" si="699"/>
        <v>92.799999999999983</v>
      </c>
      <c r="AA7455" s="4">
        <f t="shared" si="696"/>
        <v>29.695999999999998</v>
      </c>
    </row>
    <row r="7456" spans="1:27" x14ac:dyDescent="0.2">
      <c r="A7456">
        <v>7455</v>
      </c>
      <c r="B7456" t="s">
        <v>9501</v>
      </c>
      <c r="C7456" s="5">
        <v>42581</v>
      </c>
      <c r="D7456" s="5" t="str">
        <f t="shared" si="701"/>
        <v>2016-07</v>
      </c>
      <c r="E7456" s="5">
        <v>42586</v>
      </c>
      <c r="F7456" t="s">
        <v>55</v>
      </c>
      <c r="G7456" t="s">
        <v>2897</v>
      </c>
      <c r="H7456" t="s">
        <v>2898</v>
      </c>
      <c r="I7456" t="s">
        <v>31</v>
      </c>
      <c r="J7456" t="s">
        <v>32</v>
      </c>
      <c r="K7456" t="s">
        <v>308</v>
      </c>
      <c r="L7456" t="s">
        <v>216</v>
      </c>
      <c r="M7456">
        <v>60623</v>
      </c>
      <c r="N7456" t="s">
        <v>110</v>
      </c>
      <c r="O7456" t="s">
        <v>5744</v>
      </c>
      <c r="P7456" t="s">
        <v>51</v>
      </c>
      <c r="Q7456" t="s">
        <v>52</v>
      </c>
      <c r="R7456" t="s">
        <v>5745</v>
      </c>
      <c r="S7456">
        <v>9.2480000000000011</v>
      </c>
      <c r="T7456">
        <v>4</v>
      </c>
      <c r="U7456">
        <v>0.2</v>
      </c>
      <c r="V7456">
        <v>3.1212</v>
      </c>
      <c r="W7456" s="6">
        <f t="shared" si="700"/>
        <v>0.33749999999999997</v>
      </c>
      <c r="X7456" s="4">
        <f t="shared" si="697"/>
        <v>0.78029999999999999</v>
      </c>
      <c r="Y7456" s="4">
        <f t="shared" si="698"/>
        <v>2.3120000000000003</v>
      </c>
      <c r="Z7456" s="4">
        <f t="shared" si="699"/>
        <v>2.89</v>
      </c>
      <c r="AA7456" s="4">
        <f t="shared" si="696"/>
        <v>1.8496000000000004</v>
      </c>
    </row>
    <row r="7457" spans="1:27" x14ac:dyDescent="0.2">
      <c r="A7457">
        <v>7456</v>
      </c>
      <c r="B7457" t="s">
        <v>9501</v>
      </c>
      <c r="C7457" s="5">
        <v>42581</v>
      </c>
      <c r="D7457" s="5" t="str">
        <f t="shared" si="701"/>
        <v>2016-07</v>
      </c>
      <c r="E7457" s="5">
        <v>42586</v>
      </c>
      <c r="F7457" t="s">
        <v>55</v>
      </c>
      <c r="G7457" t="s">
        <v>2897</v>
      </c>
      <c r="H7457" t="s">
        <v>2898</v>
      </c>
      <c r="I7457" t="s">
        <v>31</v>
      </c>
      <c r="J7457" t="s">
        <v>32</v>
      </c>
      <c r="K7457" t="s">
        <v>308</v>
      </c>
      <c r="L7457" t="s">
        <v>216</v>
      </c>
      <c r="M7457">
        <v>60623</v>
      </c>
      <c r="N7457" t="s">
        <v>110</v>
      </c>
      <c r="O7457" t="s">
        <v>1894</v>
      </c>
      <c r="P7457" t="s">
        <v>51</v>
      </c>
      <c r="Q7457" t="s">
        <v>64</v>
      </c>
      <c r="R7457" t="s">
        <v>1895</v>
      </c>
      <c r="S7457">
        <v>1036.624</v>
      </c>
      <c r="T7457">
        <v>2</v>
      </c>
      <c r="U7457">
        <v>0.2</v>
      </c>
      <c r="V7457">
        <v>51.831200000000024</v>
      </c>
      <c r="W7457" s="6">
        <f t="shared" si="700"/>
        <v>5.0000000000000024E-2</v>
      </c>
      <c r="X7457" s="4">
        <f t="shared" si="697"/>
        <v>25.915600000000012</v>
      </c>
      <c r="Y7457" s="4">
        <f t="shared" si="698"/>
        <v>518.31200000000001</v>
      </c>
      <c r="Z7457" s="4">
        <f t="shared" si="699"/>
        <v>647.89</v>
      </c>
      <c r="AA7457" s="4">
        <f t="shared" si="696"/>
        <v>207.32480000000001</v>
      </c>
    </row>
    <row r="7458" spans="1:27" x14ac:dyDescent="0.2">
      <c r="A7458">
        <v>7457</v>
      </c>
      <c r="B7458" t="s">
        <v>9502</v>
      </c>
      <c r="C7458" s="5">
        <v>42110</v>
      </c>
      <c r="D7458" s="5" t="str">
        <f t="shared" si="701"/>
        <v>2015-04</v>
      </c>
      <c r="E7458" s="5">
        <v>42112</v>
      </c>
      <c r="F7458" t="s">
        <v>193</v>
      </c>
      <c r="G7458" t="s">
        <v>2732</v>
      </c>
      <c r="H7458" t="s">
        <v>2733</v>
      </c>
      <c r="I7458" t="s">
        <v>31</v>
      </c>
      <c r="J7458" t="s">
        <v>32</v>
      </c>
      <c r="K7458" t="s">
        <v>2247</v>
      </c>
      <c r="L7458" t="s">
        <v>324</v>
      </c>
      <c r="M7458">
        <v>22980</v>
      </c>
      <c r="N7458" t="s">
        <v>35</v>
      </c>
      <c r="O7458" t="s">
        <v>87</v>
      </c>
      <c r="P7458" t="s">
        <v>76</v>
      </c>
      <c r="Q7458" t="s">
        <v>77</v>
      </c>
      <c r="R7458" t="s">
        <v>88</v>
      </c>
      <c r="S7458">
        <v>569.64</v>
      </c>
      <c r="T7458">
        <v>2</v>
      </c>
      <c r="U7458">
        <v>0</v>
      </c>
      <c r="V7458">
        <v>148.10640000000001</v>
      </c>
      <c r="W7458" s="6">
        <f t="shared" si="700"/>
        <v>0.26</v>
      </c>
      <c r="X7458" s="4">
        <f t="shared" si="697"/>
        <v>74.053200000000004</v>
      </c>
      <c r="Y7458" s="4">
        <f t="shared" si="698"/>
        <v>284.82</v>
      </c>
      <c r="Z7458" s="4">
        <f t="shared" si="699"/>
        <v>284.82</v>
      </c>
      <c r="AA7458" s="4">
        <f t="shared" si="696"/>
        <v>0</v>
      </c>
    </row>
    <row r="7459" spans="1:27" x14ac:dyDescent="0.2">
      <c r="A7459">
        <v>7458</v>
      </c>
      <c r="B7459" t="s">
        <v>9502</v>
      </c>
      <c r="C7459" s="5">
        <v>42110</v>
      </c>
      <c r="D7459" s="5" t="str">
        <f t="shared" si="701"/>
        <v>2015-04</v>
      </c>
      <c r="E7459" s="5">
        <v>42112</v>
      </c>
      <c r="F7459" t="s">
        <v>193</v>
      </c>
      <c r="G7459" t="s">
        <v>2732</v>
      </c>
      <c r="H7459" t="s">
        <v>2733</v>
      </c>
      <c r="I7459" t="s">
        <v>31</v>
      </c>
      <c r="J7459" t="s">
        <v>32</v>
      </c>
      <c r="K7459" t="s">
        <v>2247</v>
      </c>
      <c r="L7459" t="s">
        <v>324</v>
      </c>
      <c r="M7459">
        <v>22980</v>
      </c>
      <c r="N7459" t="s">
        <v>35</v>
      </c>
      <c r="O7459" t="s">
        <v>2452</v>
      </c>
      <c r="P7459" t="s">
        <v>51</v>
      </c>
      <c r="Q7459" t="s">
        <v>80</v>
      </c>
      <c r="R7459" t="s">
        <v>2453</v>
      </c>
      <c r="S7459">
        <v>9.14</v>
      </c>
      <c r="T7459">
        <v>1</v>
      </c>
      <c r="U7459">
        <v>0</v>
      </c>
      <c r="V7459">
        <v>4.57</v>
      </c>
      <c r="W7459" s="6">
        <f t="shared" si="700"/>
        <v>0.5</v>
      </c>
      <c r="X7459" s="4">
        <f t="shared" si="697"/>
        <v>4.57</v>
      </c>
      <c r="Y7459" s="4">
        <f t="shared" si="698"/>
        <v>9.14</v>
      </c>
      <c r="Z7459" s="4">
        <f t="shared" si="699"/>
        <v>9.14</v>
      </c>
      <c r="AA7459" s="4">
        <f t="shared" si="696"/>
        <v>0</v>
      </c>
    </row>
    <row r="7460" spans="1:27" x14ac:dyDescent="0.2">
      <c r="A7460">
        <v>7459</v>
      </c>
      <c r="B7460" t="s">
        <v>9502</v>
      </c>
      <c r="C7460" s="5">
        <v>42110</v>
      </c>
      <c r="D7460" s="5" t="str">
        <f t="shared" si="701"/>
        <v>2015-04</v>
      </c>
      <c r="E7460" s="5">
        <v>42112</v>
      </c>
      <c r="F7460" t="s">
        <v>193</v>
      </c>
      <c r="G7460" t="s">
        <v>2732</v>
      </c>
      <c r="H7460" t="s">
        <v>2733</v>
      </c>
      <c r="I7460" t="s">
        <v>31</v>
      </c>
      <c r="J7460" t="s">
        <v>32</v>
      </c>
      <c r="K7460" t="s">
        <v>2247</v>
      </c>
      <c r="L7460" t="s">
        <v>324</v>
      </c>
      <c r="M7460">
        <v>22980</v>
      </c>
      <c r="N7460" t="s">
        <v>35</v>
      </c>
      <c r="O7460" t="s">
        <v>5358</v>
      </c>
      <c r="P7460" t="s">
        <v>37</v>
      </c>
      <c r="Q7460" t="s">
        <v>70</v>
      </c>
      <c r="R7460" t="s">
        <v>5359</v>
      </c>
      <c r="S7460">
        <v>1196.8599999999999</v>
      </c>
      <c r="T7460">
        <v>7</v>
      </c>
      <c r="U7460">
        <v>0</v>
      </c>
      <c r="V7460">
        <v>119.68599999999989</v>
      </c>
      <c r="W7460" s="6">
        <f t="shared" si="700"/>
        <v>9.9999999999999922E-2</v>
      </c>
      <c r="X7460" s="4">
        <f t="shared" si="697"/>
        <v>17.097999999999985</v>
      </c>
      <c r="Y7460" s="4">
        <f t="shared" si="698"/>
        <v>170.98</v>
      </c>
      <c r="Z7460" s="4">
        <f t="shared" si="699"/>
        <v>170.98</v>
      </c>
      <c r="AA7460" s="4">
        <f t="shared" si="696"/>
        <v>0</v>
      </c>
    </row>
    <row r="7461" spans="1:27" x14ac:dyDescent="0.2">
      <c r="A7461">
        <v>7460</v>
      </c>
      <c r="B7461" t="s">
        <v>9502</v>
      </c>
      <c r="C7461" s="5">
        <v>42110</v>
      </c>
      <c r="D7461" s="5" t="str">
        <f t="shared" si="701"/>
        <v>2015-04</v>
      </c>
      <c r="E7461" s="5">
        <v>42112</v>
      </c>
      <c r="F7461" t="s">
        <v>193</v>
      </c>
      <c r="G7461" t="s">
        <v>2732</v>
      </c>
      <c r="H7461" t="s">
        <v>2733</v>
      </c>
      <c r="I7461" t="s">
        <v>31</v>
      </c>
      <c r="J7461" t="s">
        <v>32</v>
      </c>
      <c r="K7461" t="s">
        <v>2247</v>
      </c>
      <c r="L7461" t="s">
        <v>324</v>
      </c>
      <c r="M7461">
        <v>22980</v>
      </c>
      <c r="N7461" t="s">
        <v>35</v>
      </c>
      <c r="O7461" t="s">
        <v>2620</v>
      </c>
      <c r="P7461" t="s">
        <v>37</v>
      </c>
      <c r="Q7461" t="s">
        <v>38</v>
      </c>
      <c r="R7461" t="s">
        <v>2621</v>
      </c>
      <c r="S7461">
        <v>523.26</v>
      </c>
      <c r="T7461">
        <v>9</v>
      </c>
      <c r="U7461">
        <v>0</v>
      </c>
      <c r="V7461">
        <v>125.58240000000001</v>
      </c>
      <c r="W7461" s="6">
        <f t="shared" si="700"/>
        <v>0.24000000000000002</v>
      </c>
      <c r="X7461" s="4">
        <f t="shared" si="697"/>
        <v>13.953600000000002</v>
      </c>
      <c r="Y7461" s="4">
        <f t="shared" si="698"/>
        <v>58.14</v>
      </c>
      <c r="Z7461" s="4">
        <f t="shared" si="699"/>
        <v>58.14</v>
      </c>
      <c r="AA7461" s="4">
        <f t="shared" si="696"/>
        <v>0</v>
      </c>
    </row>
    <row r="7462" spans="1:27" x14ac:dyDescent="0.2">
      <c r="A7462">
        <v>7461</v>
      </c>
      <c r="B7462" t="s">
        <v>9503</v>
      </c>
      <c r="C7462" s="5">
        <v>42105</v>
      </c>
      <c r="D7462" s="5" t="str">
        <f t="shared" si="701"/>
        <v>2015-04</v>
      </c>
      <c r="E7462" s="5">
        <v>42108</v>
      </c>
      <c r="F7462" t="s">
        <v>28</v>
      </c>
      <c r="G7462" t="s">
        <v>4043</v>
      </c>
      <c r="H7462" t="s">
        <v>4044</v>
      </c>
      <c r="I7462" t="s">
        <v>31</v>
      </c>
      <c r="J7462" t="s">
        <v>32</v>
      </c>
      <c r="K7462" t="s">
        <v>47</v>
      </c>
      <c r="L7462" t="s">
        <v>48</v>
      </c>
      <c r="M7462">
        <v>90004</v>
      </c>
      <c r="N7462" t="s">
        <v>49</v>
      </c>
      <c r="O7462" t="s">
        <v>7677</v>
      </c>
      <c r="P7462" t="s">
        <v>76</v>
      </c>
      <c r="Q7462" t="s">
        <v>1224</v>
      </c>
      <c r="R7462" t="s">
        <v>7678</v>
      </c>
      <c r="S7462">
        <v>639.96800000000007</v>
      </c>
      <c r="T7462">
        <v>4</v>
      </c>
      <c r="U7462">
        <v>0.2</v>
      </c>
      <c r="V7462">
        <v>215.98919999999998</v>
      </c>
      <c r="W7462" s="6">
        <f t="shared" si="700"/>
        <v>0.33749999999999991</v>
      </c>
      <c r="X7462" s="4">
        <f t="shared" si="697"/>
        <v>53.997299999999996</v>
      </c>
      <c r="Y7462" s="4">
        <f t="shared" si="698"/>
        <v>159.99200000000002</v>
      </c>
      <c r="Z7462" s="4">
        <f t="shared" si="699"/>
        <v>199.99</v>
      </c>
      <c r="AA7462" s="4">
        <f t="shared" si="696"/>
        <v>127.99360000000001</v>
      </c>
    </row>
    <row r="7463" spans="1:27" x14ac:dyDescent="0.2">
      <c r="A7463">
        <v>7462</v>
      </c>
      <c r="B7463" t="s">
        <v>9503</v>
      </c>
      <c r="C7463" s="5">
        <v>42105</v>
      </c>
      <c r="D7463" s="5" t="str">
        <f t="shared" si="701"/>
        <v>2015-04</v>
      </c>
      <c r="E7463" s="5">
        <v>42108</v>
      </c>
      <c r="F7463" t="s">
        <v>28</v>
      </c>
      <c r="G7463" t="s">
        <v>4043</v>
      </c>
      <c r="H7463" t="s">
        <v>4044</v>
      </c>
      <c r="I7463" t="s">
        <v>31</v>
      </c>
      <c r="J7463" t="s">
        <v>32</v>
      </c>
      <c r="K7463" t="s">
        <v>47</v>
      </c>
      <c r="L7463" t="s">
        <v>48</v>
      </c>
      <c r="M7463">
        <v>90004</v>
      </c>
      <c r="N7463" t="s">
        <v>49</v>
      </c>
      <c r="O7463" t="s">
        <v>3203</v>
      </c>
      <c r="P7463" t="s">
        <v>51</v>
      </c>
      <c r="Q7463" t="s">
        <v>95</v>
      </c>
      <c r="R7463" t="s">
        <v>191</v>
      </c>
      <c r="S7463">
        <v>52.76</v>
      </c>
      <c r="T7463">
        <v>2</v>
      </c>
      <c r="U7463">
        <v>0</v>
      </c>
      <c r="V7463">
        <v>24.269599999999997</v>
      </c>
      <c r="W7463" s="6">
        <f t="shared" si="700"/>
        <v>0.45999999999999996</v>
      </c>
      <c r="X7463" s="4">
        <f t="shared" si="697"/>
        <v>12.134799999999998</v>
      </c>
      <c r="Y7463" s="4">
        <f t="shared" si="698"/>
        <v>26.38</v>
      </c>
      <c r="Z7463" s="4">
        <f t="shared" si="699"/>
        <v>26.38</v>
      </c>
      <c r="AA7463" s="4">
        <f t="shared" si="696"/>
        <v>0</v>
      </c>
    </row>
    <row r="7464" spans="1:27" x14ac:dyDescent="0.2">
      <c r="A7464">
        <v>7463</v>
      </c>
      <c r="B7464" t="s">
        <v>9504</v>
      </c>
      <c r="C7464" s="5">
        <v>42062</v>
      </c>
      <c r="D7464" s="5" t="str">
        <f t="shared" si="701"/>
        <v>2015-02</v>
      </c>
      <c r="E7464" s="5">
        <v>42064</v>
      </c>
      <c r="F7464" t="s">
        <v>28</v>
      </c>
      <c r="G7464" t="s">
        <v>652</v>
      </c>
      <c r="H7464" t="s">
        <v>653</v>
      </c>
      <c r="I7464" t="s">
        <v>31</v>
      </c>
      <c r="J7464" t="s">
        <v>32</v>
      </c>
      <c r="K7464" t="s">
        <v>100</v>
      </c>
      <c r="L7464" t="s">
        <v>101</v>
      </c>
      <c r="M7464">
        <v>98105</v>
      </c>
      <c r="N7464" t="s">
        <v>49</v>
      </c>
      <c r="O7464" t="s">
        <v>1324</v>
      </c>
      <c r="P7464" t="s">
        <v>76</v>
      </c>
      <c r="Q7464" t="s">
        <v>166</v>
      </c>
      <c r="R7464" t="s">
        <v>1325</v>
      </c>
      <c r="S7464">
        <v>538.92000000000007</v>
      </c>
      <c r="T7464">
        <v>9</v>
      </c>
      <c r="U7464">
        <v>0</v>
      </c>
      <c r="V7464">
        <v>80.837999999999994</v>
      </c>
      <c r="W7464" s="6">
        <f t="shared" si="700"/>
        <v>0.14999999999999997</v>
      </c>
      <c r="X7464" s="4">
        <f t="shared" si="697"/>
        <v>8.9819999999999993</v>
      </c>
      <c r="Y7464" s="4">
        <f t="shared" si="698"/>
        <v>59.88000000000001</v>
      </c>
      <c r="Z7464" s="4">
        <f t="shared" si="699"/>
        <v>59.88000000000001</v>
      </c>
      <c r="AA7464" s="4">
        <f t="shared" si="696"/>
        <v>0</v>
      </c>
    </row>
    <row r="7465" spans="1:27" x14ac:dyDescent="0.2">
      <c r="A7465">
        <v>7464</v>
      </c>
      <c r="B7465" t="s">
        <v>9505</v>
      </c>
      <c r="C7465" s="5">
        <v>42621</v>
      </c>
      <c r="D7465" s="5" t="str">
        <f t="shared" si="701"/>
        <v>2016-09</v>
      </c>
      <c r="E7465" s="5">
        <v>42628</v>
      </c>
      <c r="F7465" t="s">
        <v>55</v>
      </c>
      <c r="G7465" t="s">
        <v>3661</v>
      </c>
      <c r="H7465" t="s">
        <v>3662</v>
      </c>
      <c r="I7465" t="s">
        <v>31</v>
      </c>
      <c r="J7465" t="s">
        <v>32</v>
      </c>
      <c r="K7465" t="s">
        <v>6510</v>
      </c>
      <c r="L7465" t="s">
        <v>48</v>
      </c>
      <c r="M7465">
        <v>93277</v>
      </c>
      <c r="N7465" t="s">
        <v>49</v>
      </c>
      <c r="O7465" t="s">
        <v>6123</v>
      </c>
      <c r="P7465" t="s">
        <v>51</v>
      </c>
      <c r="Q7465" t="s">
        <v>73</v>
      </c>
      <c r="R7465" t="s">
        <v>6124</v>
      </c>
      <c r="S7465">
        <v>14.88</v>
      </c>
      <c r="T7465">
        <v>2</v>
      </c>
      <c r="U7465">
        <v>0</v>
      </c>
      <c r="V7465">
        <v>3.7200000000000006</v>
      </c>
      <c r="W7465" s="6">
        <f t="shared" si="700"/>
        <v>0.25000000000000006</v>
      </c>
      <c r="X7465" s="4">
        <f t="shared" si="697"/>
        <v>1.8600000000000003</v>
      </c>
      <c r="Y7465" s="4">
        <f t="shared" si="698"/>
        <v>7.44</v>
      </c>
      <c r="Z7465" s="4">
        <f t="shared" si="699"/>
        <v>7.44</v>
      </c>
      <c r="AA7465" s="4">
        <f t="shared" si="696"/>
        <v>0</v>
      </c>
    </row>
    <row r="7466" spans="1:27" x14ac:dyDescent="0.2">
      <c r="A7466">
        <v>7465</v>
      </c>
      <c r="B7466" t="s">
        <v>9505</v>
      </c>
      <c r="C7466" s="5">
        <v>42621</v>
      </c>
      <c r="D7466" s="5" t="str">
        <f t="shared" si="701"/>
        <v>2016-09</v>
      </c>
      <c r="E7466" s="5">
        <v>42628</v>
      </c>
      <c r="F7466" t="s">
        <v>55</v>
      </c>
      <c r="G7466" t="s">
        <v>3661</v>
      </c>
      <c r="H7466" t="s">
        <v>3662</v>
      </c>
      <c r="I7466" t="s">
        <v>31</v>
      </c>
      <c r="J7466" t="s">
        <v>32</v>
      </c>
      <c r="K7466" t="s">
        <v>6510</v>
      </c>
      <c r="L7466" t="s">
        <v>48</v>
      </c>
      <c r="M7466">
        <v>93277</v>
      </c>
      <c r="N7466" t="s">
        <v>49</v>
      </c>
      <c r="O7466" t="s">
        <v>6602</v>
      </c>
      <c r="P7466" t="s">
        <v>51</v>
      </c>
      <c r="Q7466" t="s">
        <v>95</v>
      </c>
      <c r="R7466" t="s">
        <v>6603</v>
      </c>
      <c r="S7466">
        <v>34.24</v>
      </c>
      <c r="T7466">
        <v>8</v>
      </c>
      <c r="U7466">
        <v>0</v>
      </c>
      <c r="V7466">
        <v>15.407999999999998</v>
      </c>
      <c r="W7466" s="6">
        <f t="shared" si="700"/>
        <v>0.4499999999999999</v>
      </c>
      <c r="X7466" s="4">
        <f t="shared" si="697"/>
        <v>1.9259999999999997</v>
      </c>
      <c r="Y7466" s="4">
        <f t="shared" si="698"/>
        <v>4.28</v>
      </c>
      <c r="Z7466" s="4">
        <f t="shared" si="699"/>
        <v>4.28</v>
      </c>
      <c r="AA7466" s="4">
        <f t="shared" si="696"/>
        <v>0</v>
      </c>
    </row>
    <row r="7467" spans="1:27" x14ac:dyDescent="0.2">
      <c r="A7467">
        <v>7466</v>
      </c>
      <c r="B7467" t="s">
        <v>9505</v>
      </c>
      <c r="C7467" s="5">
        <v>42621</v>
      </c>
      <c r="D7467" s="5" t="str">
        <f t="shared" si="701"/>
        <v>2016-09</v>
      </c>
      <c r="E7467" s="5">
        <v>42628</v>
      </c>
      <c r="F7467" t="s">
        <v>55</v>
      </c>
      <c r="G7467" t="s">
        <v>3661</v>
      </c>
      <c r="H7467" t="s">
        <v>3662</v>
      </c>
      <c r="I7467" t="s">
        <v>31</v>
      </c>
      <c r="J7467" t="s">
        <v>32</v>
      </c>
      <c r="K7467" t="s">
        <v>6510</v>
      </c>
      <c r="L7467" t="s">
        <v>48</v>
      </c>
      <c r="M7467">
        <v>93277</v>
      </c>
      <c r="N7467" t="s">
        <v>49</v>
      </c>
      <c r="O7467" t="s">
        <v>2074</v>
      </c>
      <c r="P7467" t="s">
        <v>51</v>
      </c>
      <c r="Q7467" t="s">
        <v>64</v>
      </c>
      <c r="R7467" t="s">
        <v>2075</v>
      </c>
      <c r="S7467">
        <v>261.74</v>
      </c>
      <c r="T7467">
        <v>2</v>
      </c>
      <c r="U7467">
        <v>0</v>
      </c>
      <c r="V7467">
        <v>65.435000000000002</v>
      </c>
      <c r="W7467" s="6">
        <f t="shared" si="700"/>
        <v>0.25</v>
      </c>
      <c r="X7467" s="4">
        <f t="shared" si="697"/>
        <v>32.717500000000001</v>
      </c>
      <c r="Y7467" s="4">
        <f t="shared" si="698"/>
        <v>130.87</v>
      </c>
      <c r="Z7467" s="4">
        <f t="shared" si="699"/>
        <v>130.87</v>
      </c>
      <c r="AA7467" s="4">
        <f t="shared" si="696"/>
        <v>0</v>
      </c>
    </row>
    <row r="7468" spans="1:27" x14ac:dyDescent="0.2">
      <c r="A7468">
        <v>7467</v>
      </c>
      <c r="B7468" t="s">
        <v>9506</v>
      </c>
      <c r="C7468" s="5">
        <v>42509</v>
      </c>
      <c r="D7468" s="5" t="str">
        <f t="shared" si="701"/>
        <v>2016-05</v>
      </c>
      <c r="E7468" s="5">
        <v>42513</v>
      </c>
      <c r="F7468" t="s">
        <v>55</v>
      </c>
      <c r="G7468" t="s">
        <v>6652</v>
      </c>
      <c r="H7468" t="s">
        <v>6653</v>
      </c>
      <c r="I7468" t="s">
        <v>46</v>
      </c>
      <c r="J7468" t="s">
        <v>32</v>
      </c>
      <c r="K7468" t="s">
        <v>47</v>
      </c>
      <c r="L7468" t="s">
        <v>48</v>
      </c>
      <c r="M7468">
        <v>90008</v>
      </c>
      <c r="N7468" t="s">
        <v>49</v>
      </c>
      <c r="O7468" t="s">
        <v>7362</v>
      </c>
      <c r="P7468" t="s">
        <v>51</v>
      </c>
      <c r="Q7468" t="s">
        <v>83</v>
      </c>
      <c r="R7468" t="s">
        <v>1438</v>
      </c>
      <c r="S7468">
        <v>87.84</v>
      </c>
      <c r="T7468">
        <v>8</v>
      </c>
      <c r="U7468">
        <v>0</v>
      </c>
      <c r="V7468">
        <v>23.716800000000006</v>
      </c>
      <c r="W7468" s="6">
        <f t="shared" si="700"/>
        <v>0.27000000000000007</v>
      </c>
      <c r="X7468" s="4">
        <f t="shared" si="697"/>
        <v>2.9646000000000008</v>
      </c>
      <c r="Y7468" s="4">
        <f t="shared" si="698"/>
        <v>10.98</v>
      </c>
      <c r="Z7468" s="4">
        <f t="shared" si="699"/>
        <v>10.98</v>
      </c>
      <c r="AA7468" s="4">
        <f t="shared" si="696"/>
        <v>0</v>
      </c>
    </row>
    <row r="7469" spans="1:27" x14ac:dyDescent="0.2">
      <c r="A7469">
        <v>7468</v>
      </c>
      <c r="B7469" t="s">
        <v>9507</v>
      </c>
      <c r="C7469" s="5">
        <v>43050</v>
      </c>
      <c r="D7469" s="5" t="str">
        <f t="shared" si="701"/>
        <v>2017-11</v>
      </c>
      <c r="E7469" s="5">
        <v>43054</v>
      </c>
      <c r="F7469" t="s">
        <v>28</v>
      </c>
      <c r="G7469" t="s">
        <v>2923</v>
      </c>
      <c r="H7469" t="s">
        <v>2924</v>
      </c>
      <c r="I7469" t="s">
        <v>107</v>
      </c>
      <c r="J7469" t="s">
        <v>32</v>
      </c>
      <c r="K7469" t="s">
        <v>47</v>
      </c>
      <c r="L7469" t="s">
        <v>48</v>
      </c>
      <c r="M7469">
        <v>90045</v>
      </c>
      <c r="N7469" t="s">
        <v>49</v>
      </c>
      <c r="O7469" t="s">
        <v>2734</v>
      </c>
      <c r="P7469" t="s">
        <v>37</v>
      </c>
      <c r="Q7469" t="s">
        <v>70</v>
      </c>
      <c r="R7469" t="s">
        <v>2735</v>
      </c>
      <c r="S7469">
        <v>34.92</v>
      </c>
      <c r="T7469">
        <v>4</v>
      </c>
      <c r="U7469">
        <v>0</v>
      </c>
      <c r="V7469">
        <v>11.872799999999998</v>
      </c>
      <c r="W7469" s="6">
        <f t="shared" si="700"/>
        <v>0.33999999999999991</v>
      </c>
      <c r="X7469" s="4">
        <f t="shared" si="697"/>
        <v>2.9681999999999995</v>
      </c>
      <c r="Y7469" s="4">
        <f t="shared" si="698"/>
        <v>8.73</v>
      </c>
      <c r="Z7469" s="4">
        <f t="shared" si="699"/>
        <v>8.73</v>
      </c>
      <c r="AA7469" s="4">
        <f t="shared" si="696"/>
        <v>0</v>
      </c>
    </row>
    <row r="7470" spans="1:27" x14ac:dyDescent="0.2">
      <c r="A7470">
        <v>7469</v>
      </c>
      <c r="B7470" t="s">
        <v>9508</v>
      </c>
      <c r="C7470" s="5">
        <v>41897</v>
      </c>
      <c r="D7470" s="5" t="str">
        <f t="shared" si="701"/>
        <v>2014-09</v>
      </c>
      <c r="E7470" s="5">
        <v>41902</v>
      </c>
      <c r="F7470" t="s">
        <v>55</v>
      </c>
      <c r="G7470" t="s">
        <v>3345</v>
      </c>
      <c r="H7470" t="s">
        <v>3346</v>
      </c>
      <c r="I7470" t="s">
        <v>31</v>
      </c>
      <c r="J7470" t="s">
        <v>32</v>
      </c>
      <c r="K7470" t="s">
        <v>271</v>
      </c>
      <c r="L7470" t="s">
        <v>272</v>
      </c>
      <c r="M7470">
        <v>10011</v>
      </c>
      <c r="N7470" t="s">
        <v>153</v>
      </c>
      <c r="O7470" t="s">
        <v>3198</v>
      </c>
      <c r="P7470" t="s">
        <v>51</v>
      </c>
      <c r="Q7470" t="s">
        <v>95</v>
      </c>
      <c r="R7470" t="s">
        <v>191</v>
      </c>
      <c r="S7470">
        <v>14.940000000000001</v>
      </c>
      <c r="T7470">
        <v>3</v>
      </c>
      <c r="U7470">
        <v>0</v>
      </c>
      <c r="V7470">
        <v>7.0218000000000007</v>
      </c>
      <c r="W7470" s="6">
        <f t="shared" si="700"/>
        <v>0.47000000000000003</v>
      </c>
      <c r="X7470" s="4">
        <f t="shared" si="697"/>
        <v>2.3406000000000002</v>
      </c>
      <c r="Y7470" s="4">
        <f t="shared" si="698"/>
        <v>4.9800000000000004</v>
      </c>
      <c r="Z7470" s="4">
        <f t="shared" si="699"/>
        <v>4.9800000000000004</v>
      </c>
      <c r="AA7470" s="4">
        <f t="shared" si="696"/>
        <v>0</v>
      </c>
    </row>
    <row r="7471" spans="1:27" x14ac:dyDescent="0.2">
      <c r="A7471">
        <v>7470</v>
      </c>
      <c r="B7471" t="s">
        <v>9508</v>
      </c>
      <c r="C7471" s="5">
        <v>41897</v>
      </c>
      <c r="D7471" s="5" t="str">
        <f t="shared" si="701"/>
        <v>2014-09</v>
      </c>
      <c r="E7471" s="5">
        <v>41902</v>
      </c>
      <c r="F7471" t="s">
        <v>55</v>
      </c>
      <c r="G7471" t="s">
        <v>3345</v>
      </c>
      <c r="H7471" t="s">
        <v>3346</v>
      </c>
      <c r="I7471" t="s">
        <v>31</v>
      </c>
      <c r="J7471" t="s">
        <v>32</v>
      </c>
      <c r="K7471" t="s">
        <v>271</v>
      </c>
      <c r="L7471" t="s">
        <v>272</v>
      </c>
      <c r="M7471">
        <v>10011</v>
      </c>
      <c r="N7471" t="s">
        <v>153</v>
      </c>
      <c r="O7471" t="s">
        <v>4078</v>
      </c>
      <c r="P7471" t="s">
        <v>37</v>
      </c>
      <c r="Q7471" t="s">
        <v>70</v>
      </c>
      <c r="R7471" t="s">
        <v>4079</v>
      </c>
      <c r="S7471">
        <v>14.56</v>
      </c>
      <c r="T7471">
        <v>2</v>
      </c>
      <c r="U7471">
        <v>0</v>
      </c>
      <c r="V7471">
        <v>6.2608000000000015</v>
      </c>
      <c r="W7471" s="6">
        <f t="shared" si="700"/>
        <v>0.4300000000000001</v>
      </c>
      <c r="X7471" s="4">
        <f t="shared" si="697"/>
        <v>3.1304000000000007</v>
      </c>
      <c r="Y7471" s="4">
        <f t="shared" si="698"/>
        <v>7.28</v>
      </c>
      <c r="Z7471" s="4">
        <f t="shared" si="699"/>
        <v>7.28</v>
      </c>
      <c r="AA7471" s="4">
        <f t="shared" si="696"/>
        <v>0</v>
      </c>
    </row>
    <row r="7472" spans="1:27" x14ac:dyDescent="0.2">
      <c r="A7472">
        <v>7471</v>
      </c>
      <c r="B7472" t="s">
        <v>9509</v>
      </c>
      <c r="C7472" s="5">
        <v>42262</v>
      </c>
      <c r="D7472" s="5" t="str">
        <f t="shared" si="701"/>
        <v>2015-09</v>
      </c>
      <c r="E7472" s="5">
        <v>42267</v>
      </c>
      <c r="F7472" t="s">
        <v>55</v>
      </c>
      <c r="G7472" t="s">
        <v>4822</v>
      </c>
      <c r="H7472" t="s">
        <v>4823</v>
      </c>
      <c r="I7472" t="s">
        <v>46</v>
      </c>
      <c r="J7472" t="s">
        <v>32</v>
      </c>
      <c r="K7472" t="s">
        <v>151</v>
      </c>
      <c r="L7472" t="s">
        <v>152</v>
      </c>
      <c r="M7472">
        <v>19143</v>
      </c>
      <c r="N7472" t="s">
        <v>153</v>
      </c>
      <c r="O7472" t="s">
        <v>451</v>
      </c>
      <c r="P7472" t="s">
        <v>51</v>
      </c>
      <c r="Q7472" t="s">
        <v>80</v>
      </c>
      <c r="R7472" t="s">
        <v>452</v>
      </c>
      <c r="S7472">
        <v>3.5760000000000005</v>
      </c>
      <c r="T7472">
        <v>4</v>
      </c>
      <c r="U7472">
        <v>0.7</v>
      </c>
      <c r="V7472">
        <v>-2.8608000000000002</v>
      </c>
      <c r="W7472" s="6">
        <f t="shared" si="700"/>
        <v>-0.79999999999999993</v>
      </c>
      <c r="X7472" s="4">
        <f t="shared" si="697"/>
        <v>-0.71520000000000006</v>
      </c>
      <c r="Y7472" s="4">
        <f t="shared" si="698"/>
        <v>0.89400000000000013</v>
      </c>
      <c r="Z7472" s="4">
        <f t="shared" si="699"/>
        <v>2.98</v>
      </c>
      <c r="AA7472" s="4">
        <f t="shared" si="696"/>
        <v>2.5032000000000001</v>
      </c>
    </row>
    <row r="7473" spans="1:27" x14ac:dyDescent="0.2">
      <c r="A7473">
        <v>7472</v>
      </c>
      <c r="B7473" t="s">
        <v>9509</v>
      </c>
      <c r="C7473" s="5">
        <v>42262</v>
      </c>
      <c r="D7473" s="5" t="str">
        <f t="shared" si="701"/>
        <v>2015-09</v>
      </c>
      <c r="E7473" s="5">
        <v>42267</v>
      </c>
      <c r="F7473" t="s">
        <v>55</v>
      </c>
      <c r="G7473" t="s">
        <v>4822</v>
      </c>
      <c r="H7473" t="s">
        <v>4823</v>
      </c>
      <c r="I7473" t="s">
        <v>46</v>
      </c>
      <c r="J7473" t="s">
        <v>32</v>
      </c>
      <c r="K7473" t="s">
        <v>151</v>
      </c>
      <c r="L7473" t="s">
        <v>152</v>
      </c>
      <c r="M7473">
        <v>19143</v>
      </c>
      <c r="N7473" t="s">
        <v>153</v>
      </c>
      <c r="O7473" t="s">
        <v>846</v>
      </c>
      <c r="P7473" t="s">
        <v>51</v>
      </c>
      <c r="Q7473" t="s">
        <v>64</v>
      </c>
      <c r="R7473" t="s">
        <v>847</v>
      </c>
      <c r="S7473">
        <v>147.184</v>
      </c>
      <c r="T7473">
        <v>2</v>
      </c>
      <c r="U7473">
        <v>0.2</v>
      </c>
      <c r="V7473">
        <v>-29.436800000000012</v>
      </c>
      <c r="W7473" s="6">
        <f t="shared" si="700"/>
        <v>-0.20000000000000009</v>
      </c>
      <c r="X7473" s="4">
        <f t="shared" si="697"/>
        <v>-14.718400000000006</v>
      </c>
      <c r="Y7473" s="4">
        <f t="shared" si="698"/>
        <v>73.591999999999999</v>
      </c>
      <c r="Z7473" s="4">
        <f t="shared" si="699"/>
        <v>91.99</v>
      </c>
      <c r="AA7473" s="4">
        <f t="shared" si="696"/>
        <v>29.436800000000002</v>
      </c>
    </row>
    <row r="7474" spans="1:27" x14ac:dyDescent="0.2">
      <c r="A7474">
        <v>7473</v>
      </c>
      <c r="B7474" t="s">
        <v>9510</v>
      </c>
      <c r="C7474" s="5">
        <v>42552</v>
      </c>
      <c r="D7474" s="5" t="str">
        <f t="shared" si="701"/>
        <v>2016-07</v>
      </c>
      <c r="E7474" s="5">
        <v>42554</v>
      </c>
      <c r="F7474" t="s">
        <v>193</v>
      </c>
      <c r="G7474" t="s">
        <v>6154</v>
      </c>
      <c r="H7474" t="s">
        <v>6155</v>
      </c>
      <c r="I7474" t="s">
        <v>107</v>
      </c>
      <c r="J7474" t="s">
        <v>32</v>
      </c>
      <c r="K7474" t="s">
        <v>7891</v>
      </c>
      <c r="L7474" t="s">
        <v>126</v>
      </c>
      <c r="M7474">
        <v>84043</v>
      </c>
      <c r="N7474" t="s">
        <v>49</v>
      </c>
      <c r="O7474" t="s">
        <v>5440</v>
      </c>
      <c r="P7474" t="s">
        <v>76</v>
      </c>
      <c r="Q7474" t="s">
        <v>1224</v>
      </c>
      <c r="R7474" t="s">
        <v>5441</v>
      </c>
      <c r="S7474">
        <v>1499.95</v>
      </c>
      <c r="T7474">
        <v>5</v>
      </c>
      <c r="U7474">
        <v>0</v>
      </c>
      <c r="V7474">
        <v>449.9849999999999</v>
      </c>
      <c r="W7474" s="6">
        <f t="shared" si="700"/>
        <v>0.29999999999999993</v>
      </c>
      <c r="X7474" s="4">
        <f t="shared" si="697"/>
        <v>89.996999999999986</v>
      </c>
      <c r="Y7474" s="4">
        <f t="shared" si="698"/>
        <v>299.99</v>
      </c>
      <c r="Z7474" s="4">
        <f t="shared" si="699"/>
        <v>299.99</v>
      </c>
      <c r="AA7474" s="4">
        <f t="shared" si="696"/>
        <v>0</v>
      </c>
    </row>
    <row r="7475" spans="1:27" x14ac:dyDescent="0.2">
      <c r="A7475">
        <v>7474</v>
      </c>
      <c r="B7475" t="s">
        <v>9511</v>
      </c>
      <c r="C7475" s="5">
        <v>42470</v>
      </c>
      <c r="D7475" s="5" t="str">
        <f t="shared" si="701"/>
        <v>2016-04</v>
      </c>
      <c r="E7475" s="5">
        <v>42475</v>
      </c>
      <c r="F7475" t="s">
        <v>55</v>
      </c>
      <c r="G7475" t="s">
        <v>3615</v>
      </c>
      <c r="H7475" t="s">
        <v>3616</v>
      </c>
      <c r="I7475" t="s">
        <v>46</v>
      </c>
      <c r="J7475" t="s">
        <v>32</v>
      </c>
      <c r="K7475" t="s">
        <v>308</v>
      </c>
      <c r="L7475" t="s">
        <v>216</v>
      </c>
      <c r="M7475">
        <v>60653</v>
      </c>
      <c r="N7475" t="s">
        <v>110</v>
      </c>
      <c r="O7475" t="s">
        <v>2961</v>
      </c>
      <c r="P7475" t="s">
        <v>51</v>
      </c>
      <c r="Q7475" t="s">
        <v>73</v>
      </c>
      <c r="R7475" t="s">
        <v>2962</v>
      </c>
      <c r="S7475">
        <v>13.568000000000001</v>
      </c>
      <c r="T7475">
        <v>4</v>
      </c>
      <c r="U7475">
        <v>0.2</v>
      </c>
      <c r="V7475">
        <v>3.2223999999999995</v>
      </c>
      <c r="W7475" s="6">
        <f t="shared" si="700"/>
        <v>0.23749999999999993</v>
      </c>
      <c r="X7475" s="4">
        <f t="shared" si="697"/>
        <v>0.80559999999999987</v>
      </c>
      <c r="Y7475" s="4">
        <f t="shared" si="698"/>
        <v>3.3920000000000003</v>
      </c>
      <c r="Z7475" s="4">
        <f t="shared" si="699"/>
        <v>4.24</v>
      </c>
      <c r="AA7475" s="4">
        <f t="shared" si="696"/>
        <v>2.7136000000000005</v>
      </c>
    </row>
    <row r="7476" spans="1:27" x14ac:dyDescent="0.2">
      <c r="A7476">
        <v>7475</v>
      </c>
      <c r="B7476" t="s">
        <v>9512</v>
      </c>
      <c r="C7476" s="5">
        <v>41645</v>
      </c>
      <c r="D7476" s="5" t="str">
        <f t="shared" si="701"/>
        <v>2014-01</v>
      </c>
      <c r="E7476" s="5">
        <v>41649</v>
      </c>
      <c r="F7476" t="s">
        <v>55</v>
      </c>
      <c r="G7476" t="s">
        <v>3929</v>
      </c>
      <c r="H7476" t="s">
        <v>3930</v>
      </c>
      <c r="I7476" t="s">
        <v>107</v>
      </c>
      <c r="J7476" t="s">
        <v>32</v>
      </c>
      <c r="K7476" t="s">
        <v>33</v>
      </c>
      <c r="L7476" t="s">
        <v>34</v>
      </c>
      <c r="M7476">
        <v>42420</v>
      </c>
      <c r="N7476" t="s">
        <v>35</v>
      </c>
      <c r="O7476" t="s">
        <v>538</v>
      </c>
      <c r="P7476" t="s">
        <v>37</v>
      </c>
      <c r="Q7476" t="s">
        <v>41</v>
      </c>
      <c r="R7476" t="s">
        <v>539</v>
      </c>
      <c r="S7476">
        <v>2573.8200000000002</v>
      </c>
      <c r="T7476">
        <v>9</v>
      </c>
      <c r="U7476">
        <v>0</v>
      </c>
      <c r="V7476">
        <v>746.40779999999972</v>
      </c>
      <c r="W7476" s="6">
        <f t="shared" si="700"/>
        <v>0.28999999999999987</v>
      </c>
      <c r="X7476" s="4">
        <f t="shared" si="697"/>
        <v>82.934199999999976</v>
      </c>
      <c r="Y7476" s="4">
        <f t="shared" si="698"/>
        <v>285.98</v>
      </c>
      <c r="Z7476" s="4">
        <f t="shared" si="699"/>
        <v>285.98</v>
      </c>
      <c r="AA7476" s="4">
        <f t="shared" si="696"/>
        <v>0</v>
      </c>
    </row>
    <row r="7477" spans="1:27" x14ac:dyDescent="0.2">
      <c r="A7477">
        <v>7476</v>
      </c>
      <c r="B7477" t="s">
        <v>9512</v>
      </c>
      <c r="C7477" s="5">
        <v>41645</v>
      </c>
      <c r="D7477" s="5" t="str">
        <f t="shared" si="701"/>
        <v>2014-01</v>
      </c>
      <c r="E7477" s="5">
        <v>41649</v>
      </c>
      <c r="F7477" t="s">
        <v>55</v>
      </c>
      <c r="G7477" t="s">
        <v>3929</v>
      </c>
      <c r="H7477" t="s">
        <v>3930</v>
      </c>
      <c r="I7477" t="s">
        <v>107</v>
      </c>
      <c r="J7477" t="s">
        <v>32</v>
      </c>
      <c r="K7477" t="s">
        <v>33</v>
      </c>
      <c r="L7477" t="s">
        <v>34</v>
      </c>
      <c r="M7477">
        <v>42420</v>
      </c>
      <c r="N7477" t="s">
        <v>35</v>
      </c>
      <c r="O7477" t="s">
        <v>2219</v>
      </c>
      <c r="P7477" t="s">
        <v>51</v>
      </c>
      <c r="Q7477" t="s">
        <v>80</v>
      </c>
      <c r="R7477" t="s">
        <v>2220</v>
      </c>
      <c r="S7477">
        <v>609.98</v>
      </c>
      <c r="T7477">
        <v>2</v>
      </c>
      <c r="U7477">
        <v>0</v>
      </c>
      <c r="V7477">
        <v>274.49099999999999</v>
      </c>
      <c r="W7477" s="6">
        <f t="shared" si="700"/>
        <v>0.44999999999999996</v>
      </c>
      <c r="X7477" s="4">
        <f t="shared" si="697"/>
        <v>137.24549999999999</v>
      </c>
      <c r="Y7477" s="4">
        <f t="shared" si="698"/>
        <v>304.99</v>
      </c>
      <c r="Z7477" s="4">
        <f t="shared" si="699"/>
        <v>304.99</v>
      </c>
      <c r="AA7477" s="4">
        <f t="shared" si="696"/>
        <v>0</v>
      </c>
    </row>
    <row r="7478" spans="1:27" x14ac:dyDescent="0.2">
      <c r="A7478">
        <v>7477</v>
      </c>
      <c r="B7478" t="s">
        <v>9512</v>
      </c>
      <c r="C7478" s="5">
        <v>41645</v>
      </c>
      <c r="D7478" s="5" t="str">
        <f t="shared" si="701"/>
        <v>2014-01</v>
      </c>
      <c r="E7478" s="5">
        <v>41649</v>
      </c>
      <c r="F7478" t="s">
        <v>55</v>
      </c>
      <c r="G7478" t="s">
        <v>3929</v>
      </c>
      <c r="H7478" t="s">
        <v>3930</v>
      </c>
      <c r="I7478" t="s">
        <v>107</v>
      </c>
      <c r="J7478" t="s">
        <v>32</v>
      </c>
      <c r="K7478" t="s">
        <v>33</v>
      </c>
      <c r="L7478" t="s">
        <v>34</v>
      </c>
      <c r="M7478">
        <v>42420</v>
      </c>
      <c r="N7478" t="s">
        <v>35</v>
      </c>
      <c r="O7478" t="s">
        <v>1747</v>
      </c>
      <c r="P7478" t="s">
        <v>51</v>
      </c>
      <c r="Q7478" t="s">
        <v>73</v>
      </c>
      <c r="R7478" t="s">
        <v>1748</v>
      </c>
      <c r="S7478">
        <v>5.48</v>
      </c>
      <c r="T7478">
        <v>2</v>
      </c>
      <c r="U7478">
        <v>0</v>
      </c>
      <c r="V7478">
        <v>1.4796000000000005</v>
      </c>
      <c r="W7478" s="6">
        <f t="shared" si="700"/>
        <v>0.27000000000000007</v>
      </c>
      <c r="X7478" s="4">
        <f t="shared" si="697"/>
        <v>0.73980000000000024</v>
      </c>
      <c r="Y7478" s="4">
        <f t="shared" si="698"/>
        <v>2.74</v>
      </c>
      <c r="Z7478" s="4">
        <f t="shared" si="699"/>
        <v>2.74</v>
      </c>
      <c r="AA7478" s="4">
        <f t="shared" si="696"/>
        <v>0</v>
      </c>
    </row>
    <row r="7479" spans="1:27" x14ac:dyDescent="0.2">
      <c r="A7479">
        <v>7478</v>
      </c>
      <c r="B7479" t="s">
        <v>9512</v>
      </c>
      <c r="C7479" s="5">
        <v>41645</v>
      </c>
      <c r="D7479" s="5" t="str">
        <f t="shared" si="701"/>
        <v>2014-01</v>
      </c>
      <c r="E7479" s="5">
        <v>41649</v>
      </c>
      <c r="F7479" t="s">
        <v>55</v>
      </c>
      <c r="G7479" t="s">
        <v>3929</v>
      </c>
      <c r="H7479" t="s">
        <v>3930</v>
      </c>
      <c r="I7479" t="s">
        <v>107</v>
      </c>
      <c r="J7479" t="s">
        <v>32</v>
      </c>
      <c r="K7479" t="s">
        <v>33</v>
      </c>
      <c r="L7479" t="s">
        <v>34</v>
      </c>
      <c r="M7479">
        <v>42420</v>
      </c>
      <c r="N7479" t="s">
        <v>35</v>
      </c>
      <c r="O7479" t="s">
        <v>197</v>
      </c>
      <c r="P7479" t="s">
        <v>76</v>
      </c>
      <c r="Q7479" t="s">
        <v>77</v>
      </c>
      <c r="R7479" t="s">
        <v>198</v>
      </c>
      <c r="S7479">
        <v>391.98</v>
      </c>
      <c r="T7479">
        <v>2</v>
      </c>
      <c r="U7479">
        <v>0</v>
      </c>
      <c r="V7479">
        <v>113.67419999999998</v>
      </c>
      <c r="W7479" s="6">
        <f t="shared" si="700"/>
        <v>0.28999999999999992</v>
      </c>
      <c r="X7479" s="4">
        <f t="shared" si="697"/>
        <v>56.837099999999992</v>
      </c>
      <c r="Y7479" s="4">
        <f t="shared" si="698"/>
        <v>195.99</v>
      </c>
      <c r="Z7479" s="4">
        <f t="shared" si="699"/>
        <v>195.99</v>
      </c>
      <c r="AA7479" s="4">
        <f t="shared" si="696"/>
        <v>0</v>
      </c>
    </row>
    <row r="7480" spans="1:27" x14ac:dyDescent="0.2">
      <c r="A7480">
        <v>7479</v>
      </c>
      <c r="B7480" t="s">
        <v>9512</v>
      </c>
      <c r="C7480" s="5">
        <v>41645</v>
      </c>
      <c r="D7480" s="5" t="str">
        <f t="shared" si="701"/>
        <v>2014-01</v>
      </c>
      <c r="E7480" s="5">
        <v>41649</v>
      </c>
      <c r="F7480" t="s">
        <v>55</v>
      </c>
      <c r="G7480" t="s">
        <v>3929</v>
      </c>
      <c r="H7480" t="s">
        <v>3930</v>
      </c>
      <c r="I7480" t="s">
        <v>107</v>
      </c>
      <c r="J7480" t="s">
        <v>32</v>
      </c>
      <c r="K7480" t="s">
        <v>33</v>
      </c>
      <c r="L7480" t="s">
        <v>34</v>
      </c>
      <c r="M7480">
        <v>42420</v>
      </c>
      <c r="N7480" t="s">
        <v>35</v>
      </c>
      <c r="O7480" t="s">
        <v>3395</v>
      </c>
      <c r="P7480" t="s">
        <v>76</v>
      </c>
      <c r="Q7480" t="s">
        <v>77</v>
      </c>
      <c r="R7480" t="s">
        <v>3396</v>
      </c>
      <c r="S7480">
        <v>755.96</v>
      </c>
      <c r="T7480">
        <v>4</v>
      </c>
      <c r="U7480">
        <v>0</v>
      </c>
      <c r="V7480">
        <v>204.10919999999999</v>
      </c>
      <c r="W7480" s="6">
        <f t="shared" si="700"/>
        <v>0.26999999999999996</v>
      </c>
      <c r="X7480" s="4">
        <f t="shared" si="697"/>
        <v>51.027299999999997</v>
      </c>
      <c r="Y7480" s="4">
        <f t="shared" si="698"/>
        <v>188.99</v>
      </c>
      <c r="Z7480" s="4">
        <f t="shared" si="699"/>
        <v>188.99</v>
      </c>
      <c r="AA7480" s="4">
        <f t="shared" si="696"/>
        <v>0</v>
      </c>
    </row>
    <row r="7481" spans="1:27" x14ac:dyDescent="0.2">
      <c r="A7481">
        <v>7480</v>
      </c>
      <c r="B7481" t="s">
        <v>9512</v>
      </c>
      <c r="C7481" s="5">
        <v>41645</v>
      </c>
      <c r="D7481" s="5" t="str">
        <f t="shared" si="701"/>
        <v>2014-01</v>
      </c>
      <c r="E7481" s="5">
        <v>41649</v>
      </c>
      <c r="F7481" t="s">
        <v>55</v>
      </c>
      <c r="G7481" t="s">
        <v>3929</v>
      </c>
      <c r="H7481" t="s">
        <v>3930</v>
      </c>
      <c r="I7481" t="s">
        <v>107</v>
      </c>
      <c r="J7481" t="s">
        <v>32</v>
      </c>
      <c r="K7481" t="s">
        <v>33</v>
      </c>
      <c r="L7481" t="s">
        <v>34</v>
      </c>
      <c r="M7481">
        <v>42420</v>
      </c>
      <c r="N7481" t="s">
        <v>35</v>
      </c>
      <c r="O7481" t="s">
        <v>6426</v>
      </c>
      <c r="P7481" t="s">
        <v>51</v>
      </c>
      <c r="Q7481" t="s">
        <v>274</v>
      </c>
      <c r="R7481" t="s">
        <v>6427</v>
      </c>
      <c r="S7481">
        <v>31.12</v>
      </c>
      <c r="T7481">
        <v>4</v>
      </c>
      <c r="U7481">
        <v>0</v>
      </c>
      <c r="V7481">
        <v>0.31119999999999948</v>
      </c>
      <c r="W7481" s="6">
        <f t="shared" si="700"/>
        <v>9.9999999999999829E-3</v>
      </c>
      <c r="X7481" s="4">
        <f t="shared" si="697"/>
        <v>7.7799999999999869E-2</v>
      </c>
      <c r="Y7481" s="4">
        <f t="shared" si="698"/>
        <v>7.78</v>
      </c>
      <c r="Z7481" s="4">
        <f t="shared" si="699"/>
        <v>7.78</v>
      </c>
      <c r="AA7481" s="4">
        <f t="shared" si="696"/>
        <v>0</v>
      </c>
    </row>
    <row r="7482" spans="1:27" x14ac:dyDescent="0.2">
      <c r="A7482">
        <v>7481</v>
      </c>
      <c r="B7482" t="s">
        <v>9512</v>
      </c>
      <c r="C7482" s="5">
        <v>41645</v>
      </c>
      <c r="D7482" s="5" t="str">
        <f t="shared" si="701"/>
        <v>2014-01</v>
      </c>
      <c r="E7482" s="5">
        <v>41649</v>
      </c>
      <c r="F7482" t="s">
        <v>55</v>
      </c>
      <c r="G7482" t="s">
        <v>3929</v>
      </c>
      <c r="H7482" t="s">
        <v>3930</v>
      </c>
      <c r="I7482" t="s">
        <v>107</v>
      </c>
      <c r="J7482" t="s">
        <v>32</v>
      </c>
      <c r="K7482" t="s">
        <v>33</v>
      </c>
      <c r="L7482" t="s">
        <v>34</v>
      </c>
      <c r="M7482">
        <v>42420</v>
      </c>
      <c r="N7482" t="s">
        <v>35</v>
      </c>
      <c r="O7482" t="s">
        <v>3078</v>
      </c>
      <c r="P7482" t="s">
        <v>51</v>
      </c>
      <c r="Q7482" t="s">
        <v>95</v>
      </c>
      <c r="R7482" t="s">
        <v>3079</v>
      </c>
      <c r="S7482">
        <v>6.54</v>
      </c>
      <c r="T7482">
        <v>1</v>
      </c>
      <c r="U7482">
        <v>0</v>
      </c>
      <c r="V7482">
        <v>3.0084</v>
      </c>
      <c r="W7482" s="6">
        <f t="shared" si="700"/>
        <v>0.45999999999999996</v>
      </c>
      <c r="X7482" s="4">
        <f t="shared" si="697"/>
        <v>3.0084</v>
      </c>
      <c r="Y7482" s="4">
        <f t="shared" si="698"/>
        <v>6.54</v>
      </c>
      <c r="Z7482" s="4">
        <f t="shared" si="699"/>
        <v>6.54</v>
      </c>
      <c r="AA7482" s="4">
        <f t="shared" si="696"/>
        <v>0</v>
      </c>
    </row>
    <row r="7483" spans="1:27" x14ac:dyDescent="0.2">
      <c r="A7483">
        <v>7482</v>
      </c>
      <c r="B7483" t="s">
        <v>9513</v>
      </c>
      <c r="C7483" s="5">
        <v>42614</v>
      </c>
      <c r="D7483" s="5" t="str">
        <f t="shared" si="701"/>
        <v>2016-09</v>
      </c>
      <c r="E7483" s="5">
        <v>42616</v>
      </c>
      <c r="F7483" t="s">
        <v>28</v>
      </c>
      <c r="G7483" t="s">
        <v>6493</v>
      </c>
      <c r="H7483" t="s">
        <v>6494</v>
      </c>
      <c r="I7483" t="s">
        <v>107</v>
      </c>
      <c r="J7483" t="s">
        <v>32</v>
      </c>
      <c r="K7483" t="s">
        <v>1465</v>
      </c>
      <c r="L7483" t="s">
        <v>48</v>
      </c>
      <c r="M7483">
        <v>92646</v>
      </c>
      <c r="N7483" t="s">
        <v>49</v>
      </c>
      <c r="O7483" t="s">
        <v>531</v>
      </c>
      <c r="P7483" t="s">
        <v>51</v>
      </c>
      <c r="Q7483" t="s">
        <v>178</v>
      </c>
      <c r="R7483" t="s">
        <v>532</v>
      </c>
      <c r="S7483">
        <v>12.78</v>
      </c>
      <c r="T7483">
        <v>1</v>
      </c>
      <c r="U7483">
        <v>0</v>
      </c>
      <c r="V7483">
        <v>5.7509999999999994</v>
      </c>
      <c r="W7483" s="6">
        <f t="shared" si="700"/>
        <v>0.44999999999999996</v>
      </c>
      <c r="X7483" s="4">
        <f t="shared" si="697"/>
        <v>5.7509999999999994</v>
      </c>
      <c r="Y7483" s="4">
        <f t="shared" si="698"/>
        <v>12.78</v>
      </c>
      <c r="Z7483" s="4">
        <f t="shared" si="699"/>
        <v>12.78</v>
      </c>
      <c r="AA7483" s="4">
        <f t="shared" si="696"/>
        <v>0</v>
      </c>
    </row>
    <row r="7484" spans="1:27" x14ac:dyDescent="0.2">
      <c r="A7484">
        <v>7483</v>
      </c>
      <c r="B7484" t="s">
        <v>9514</v>
      </c>
      <c r="C7484" s="5">
        <v>41905</v>
      </c>
      <c r="D7484" s="5" t="str">
        <f t="shared" si="701"/>
        <v>2014-09</v>
      </c>
      <c r="E7484" s="5">
        <v>41912</v>
      </c>
      <c r="F7484" t="s">
        <v>55</v>
      </c>
      <c r="G7484" t="s">
        <v>5939</v>
      </c>
      <c r="H7484" t="s">
        <v>5940</v>
      </c>
      <c r="I7484" t="s">
        <v>107</v>
      </c>
      <c r="J7484" t="s">
        <v>32</v>
      </c>
      <c r="K7484" t="s">
        <v>271</v>
      </c>
      <c r="L7484" t="s">
        <v>272</v>
      </c>
      <c r="M7484">
        <v>10011</v>
      </c>
      <c r="N7484" t="s">
        <v>153</v>
      </c>
      <c r="O7484" t="s">
        <v>330</v>
      </c>
      <c r="P7484" t="s">
        <v>51</v>
      </c>
      <c r="Q7484" t="s">
        <v>80</v>
      </c>
      <c r="R7484" t="s">
        <v>331</v>
      </c>
      <c r="S7484">
        <v>18.463999999999999</v>
      </c>
      <c r="T7484">
        <v>4</v>
      </c>
      <c r="U7484">
        <v>0.2</v>
      </c>
      <c r="V7484">
        <v>6.9239999999999995</v>
      </c>
      <c r="W7484" s="6">
        <f t="shared" si="700"/>
        <v>0.375</v>
      </c>
      <c r="X7484" s="4">
        <f t="shared" si="697"/>
        <v>1.7309999999999999</v>
      </c>
      <c r="Y7484" s="4">
        <f t="shared" si="698"/>
        <v>4.6159999999999997</v>
      </c>
      <c r="Z7484" s="4">
        <f t="shared" si="699"/>
        <v>5.77</v>
      </c>
      <c r="AA7484" s="4">
        <f t="shared" si="696"/>
        <v>3.6928000000000001</v>
      </c>
    </row>
    <row r="7485" spans="1:27" x14ac:dyDescent="0.2">
      <c r="A7485">
        <v>7484</v>
      </c>
      <c r="B7485" t="s">
        <v>9515</v>
      </c>
      <c r="C7485" s="5">
        <v>41988</v>
      </c>
      <c r="D7485" s="5" t="str">
        <f t="shared" si="701"/>
        <v>2014-12</v>
      </c>
      <c r="E7485" s="5">
        <v>41990</v>
      </c>
      <c r="F7485" t="s">
        <v>28</v>
      </c>
      <c r="G7485" t="s">
        <v>1584</v>
      </c>
      <c r="H7485" t="s">
        <v>1585</v>
      </c>
      <c r="I7485" t="s">
        <v>46</v>
      </c>
      <c r="J7485" t="s">
        <v>32</v>
      </c>
      <c r="K7485" t="s">
        <v>151</v>
      </c>
      <c r="L7485" t="s">
        <v>152</v>
      </c>
      <c r="M7485">
        <v>19140</v>
      </c>
      <c r="N7485" t="s">
        <v>153</v>
      </c>
      <c r="O7485" t="s">
        <v>4853</v>
      </c>
      <c r="P7485" t="s">
        <v>37</v>
      </c>
      <c r="Q7485" t="s">
        <v>41</v>
      </c>
      <c r="R7485" t="s">
        <v>4854</v>
      </c>
      <c r="S7485">
        <v>445.80200000000002</v>
      </c>
      <c r="T7485">
        <v>7</v>
      </c>
      <c r="U7485">
        <v>0.3</v>
      </c>
      <c r="V7485">
        <v>-108.26620000000001</v>
      </c>
      <c r="W7485" s="6">
        <f t="shared" si="700"/>
        <v>-0.24285714285714288</v>
      </c>
      <c r="X7485" s="4">
        <f t="shared" si="697"/>
        <v>-15.466600000000001</v>
      </c>
      <c r="Y7485" s="4">
        <f t="shared" si="698"/>
        <v>63.686</v>
      </c>
      <c r="Z7485" s="4">
        <f t="shared" si="699"/>
        <v>90.980000000000018</v>
      </c>
      <c r="AA7485" s="4">
        <f t="shared" si="696"/>
        <v>133.7406</v>
      </c>
    </row>
    <row r="7486" spans="1:27" x14ac:dyDescent="0.2">
      <c r="A7486">
        <v>7485</v>
      </c>
      <c r="B7486" t="s">
        <v>9516</v>
      </c>
      <c r="C7486" s="5">
        <v>43097</v>
      </c>
      <c r="D7486" s="5" t="str">
        <f t="shared" si="701"/>
        <v>2017-12</v>
      </c>
      <c r="E7486" s="5">
        <v>43102</v>
      </c>
      <c r="F7486" t="s">
        <v>55</v>
      </c>
      <c r="G7486" t="s">
        <v>382</v>
      </c>
      <c r="H7486" t="s">
        <v>383</v>
      </c>
      <c r="I7486" t="s">
        <v>107</v>
      </c>
      <c r="J7486" t="s">
        <v>32</v>
      </c>
      <c r="K7486" t="s">
        <v>7462</v>
      </c>
      <c r="L7486" t="s">
        <v>7463</v>
      </c>
      <c r="M7486">
        <v>58103</v>
      </c>
      <c r="N7486" t="s">
        <v>110</v>
      </c>
      <c r="O7486" t="s">
        <v>9517</v>
      </c>
      <c r="P7486" t="s">
        <v>51</v>
      </c>
      <c r="Q7486" t="s">
        <v>73</v>
      </c>
      <c r="R7486" t="s">
        <v>3048</v>
      </c>
      <c r="S7486">
        <v>2.48</v>
      </c>
      <c r="T7486">
        <v>1</v>
      </c>
      <c r="U7486">
        <v>0</v>
      </c>
      <c r="V7486">
        <v>0.86799999999999988</v>
      </c>
      <c r="W7486" s="6">
        <f t="shared" si="700"/>
        <v>0.35</v>
      </c>
      <c r="X7486" s="4">
        <f t="shared" si="697"/>
        <v>0.86799999999999988</v>
      </c>
      <c r="Y7486" s="4">
        <f t="shared" si="698"/>
        <v>2.48</v>
      </c>
      <c r="Z7486" s="4">
        <f t="shared" si="699"/>
        <v>2.48</v>
      </c>
      <c r="AA7486" s="4">
        <f t="shared" si="696"/>
        <v>0</v>
      </c>
    </row>
    <row r="7487" spans="1:27" x14ac:dyDescent="0.2">
      <c r="A7487">
        <v>7486</v>
      </c>
      <c r="B7487" t="s">
        <v>9516</v>
      </c>
      <c r="C7487" s="5">
        <v>43097</v>
      </c>
      <c r="D7487" s="5" t="str">
        <f t="shared" si="701"/>
        <v>2017-12</v>
      </c>
      <c r="E7487" s="5">
        <v>43102</v>
      </c>
      <c r="F7487" t="s">
        <v>55</v>
      </c>
      <c r="G7487" t="s">
        <v>382</v>
      </c>
      <c r="H7487" t="s">
        <v>383</v>
      </c>
      <c r="I7487" t="s">
        <v>107</v>
      </c>
      <c r="J7487" t="s">
        <v>32</v>
      </c>
      <c r="K7487" t="s">
        <v>7462</v>
      </c>
      <c r="L7487" t="s">
        <v>7463</v>
      </c>
      <c r="M7487">
        <v>58103</v>
      </c>
      <c r="N7487" t="s">
        <v>110</v>
      </c>
      <c r="O7487" t="s">
        <v>6391</v>
      </c>
      <c r="P7487" t="s">
        <v>51</v>
      </c>
      <c r="Q7487" t="s">
        <v>80</v>
      </c>
      <c r="R7487" t="s">
        <v>6392</v>
      </c>
      <c r="S7487">
        <v>25.9</v>
      </c>
      <c r="T7487">
        <v>5</v>
      </c>
      <c r="U7487">
        <v>0</v>
      </c>
      <c r="V7487">
        <v>12.690999999999999</v>
      </c>
      <c r="W7487" s="6">
        <f t="shared" si="700"/>
        <v>0.49</v>
      </c>
      <c r="X7487" s="4">
        <f t="shared" si="697"/>
        <v>2.5381999999999998</v>
      </c>
      <c r="Y7487" s="4">
        <f t="shared" si="698"/>
        <v>5.18</v>
      </c>
      <c r="Z7487" s="4">
        <f t="shared" si="699"/>
        <v>5.18</v>
      </c>
      <c r="AA7487" s="4">
        <f t="shared" si="696"/>
        <v>0</v>
      </c>
    </row>
    <row r="7488" spans="1:27" x14ac:dyDescent="0.2">
      <c r="A7488">
        <v>7487</v>
      </c>
      <c r="B7488" t="s">
        <v>9518</v>
      </c>
      <c r="C7488" s="5">
        <v>42357</v>
      </c>
      <c r="D7488" s="5" t="str">
        <f t="shared" si="701"/>
        <v>2015-12</v>
      </c>
      <c r="E7488" s="5">
        <v>42362</v>
      </c>
      <c r="F7488" t="s">
        <v>28</v>
      </c>
      <c r="G7488" t="s">
        <v>2729</v>
      </c>
      <c r="H7488" t="s">
        <v>2730</v>
      </c>
      <c r="I7488" t="s">
        <v>107</v>
      </c>
      <c r="J7488" t="s">
        <v>32</v>
      </c>
      <c r="K7488" t="s">
        <v>249</v>
      </c>
      <c r="L7488" t="s">
        <v>2706</v>
      </c>
      <c r="M7488">
        <v>3820</v>
      </c>
      <c r="N7488" t="s">
        <v>153</v>
      </c>
      <c r="O7488" t="s">
        <v>5451</v>
      </c>
      <c r="P7488" t="s">
        <v>51</v>
      </c>
      <c r="Q7488" t="s">
        <v>95</v>
      </c>
      <c r="R7488" t="s">
        <v>5452</v>
      </c>
      <c r="S7488">
        <v>29.900000000000002</v>
      </c>
      <c r="T7488">
        <v>5</v>
      </c>
      <c r="U7488">
        <v>0</v>
      </c>
      <c r="V7488">
        <v>14.651</v>
      </c>
      <c r="W7488" s="6">
        <f t="shared" si="700"/>
        <v>0.48999999999999994</v>
      </c>
      <c r="X7488" s="4">
        <f t="shared" si="697"/>
        <v>2.9302000000000001</v>
      </c>
      <c r="Y7488" s="4">
        <f t="shared" si="698"/>
        <v>5.98</v>
      </c>
      <c r="Z7488" s="4">
        <f t="shared" si="699"/>
        <v>5.98</v>
      </c>
      <c r="AA7488" s="4">
        <f t="shared" si="696"/>
        <v>0</v>
      </c>
    </row>
    <row r="7489" spans="1:27" x14ac:dyDescent="0.2">
      <c r="A7489">
        <v>7488</v>
      </c>
      <c r="B7489" t="s">
        <v>9518</v>
      </c>
      <c r="C7489" s="5">
        <v>42357</v>
      </c>
      <c r="D7489" s="5" t="str">
        <f t="shared" si="701"/>
        <v>2015-12</v>
      </c>
      <c r="E7489" s="5">
        <v>42362</v>
      </c>
      <c r="F7489" t="s">
        <v>28</v>
      </c>
      <c r="G7489" t="s">
        <v>2729</v>
      </c>
      <c r="H7489" t="s">
        <v>2730</v>
      </c>
      <c r="I7489" t="s">
        <v>107</v>
      </c>
      <c r="J7489" t="s">
        <v>32</v>
      </c>
      <c r="K7489" t="s">
        <v>249</v>
      </c>
      <c r="L7489" t="s">
        <v>2706</v>
      </c>
      <c r="M7489">
        <v>3820</v>
      </c>
      <c r="N7489" t="s">
        <v>153</v>
      </c>
      <c r="O7489" t="s">
        <v>5265</v>
      </c>
      <c r="P7489" t="s">
        <v>76</v>
      </c>
      <c r="Q7489" t="s">
        <v>166</v>
      </c>
      <c r="R7489" t="s">
        <v>5266</v>
      </c>
      <c r="S7489">
        <v>2249.91</v>
      </c>
      <c r="T7489">
        <v>9</v>
      </c>
      <c r="U7489">
        <v>0</v>
      </c>
      <c r="V7489">
        <v>517.47930000000008</v>
      </c>
      <c r="W7489" s="6">
        <f t="shared" si="700"/>
        <v>0.23000000000000004</v>
      </c>
      <c r="X7489" s="4">
        <f t="shared" si="697"/>
        <v>57.497700000000009</v>
      </c>
      <c r="Y7489" s="4">
        <f t="shared" si="698"/>
        <v>249.98999999999998</v>
      </c>
      <c r="Z7489" s="4">
        <f t="shared" si="699"/>
        <v>249.98999999999998</v>
      </c>
      <c r="AA7489" s="4">
        <f t="shared" si="696"/>
        <v>0</v>
      </c>
    </row>
    <row r="7490" spans="1:27" x14ac:dyDescent="0.2">
      <c r="A7490">
        <v>7489</v>
      </c>
      <c r="B7490" t="s">
        <v>9518</v>
      </c>
      <c r="C7490" s="5">
        <v>42357</v>
      </c>
      <c r="D7490" s="5" t="str">
        <f t="shared" si="701"/>
        <v>2015-12</v>
      </c>
      <c r="E7490" s="5">
        <v>42362</v>
      </c>
      <c r="F7490" t="s">
        <v>28</v>
      </c>
      <c r="G7490" t="s">
        <v>2729</v>
      </c>
      <c r="H7490" t="s">
        <v>2730</v>
      </c>
      <c r="I7490" t="s">
        <v>107</v>
      </c>
      <c r="J7490" t="s">
        <v>32</v>
      </c>
      <c r="K7490" t="s">
        <v>249</v>
      </c>
      <c r="L7490" t="s">
        <v>2706</v>
      </c>
      <c r="M7490">
        <v>3820</v>
      </c>
      <c r="N7490" t="s">
        <v>153</v>
      </c>
      <c r="O7490" t="s">
        <v>910</v>
      </c>
      <c r="P7490" t="s">
        <v>37</v>
      </c>
      <c r="Q7490" t="s">
        <v>61</v>
      </c>
      <c r="R7490" t="s">
        <v>911</v>
      </c>
      <c r="S7490">
        <v>1053.164</v>
      </c>
      <c r="T7490">
        <v>4</v>
      </c>
      <c r="U7490">
        <v>0.3</v>
      </c>
      <c r="V7490">
        <v>-105.31639999999993</v>
      </c>
      <c r="W7490" s="6">
        <f t="shared" si="700"/>
        <v>-9.9999999999999936E-2</v>
      </c>
      <c r="X7490" s="4">
        <f t="shared" si="697"/>
        <v>-26.329099999999983</v>
      </c>
      <c r="Y7490" s="4">
        <f t="shared" si="698"/>
        <v>263.291</v>
      </c>
      <c r="Z7490" s="4">
        <f t="shared" si="699"/>
        <v>376.13</v>
      </c>
      <c r="AA7490" s="4">
        <f t="shared" si="696"/>
        <v>315.94919999999996</v>
      </c>
    </row>
    <row r="7491" spans="1:27" x14ac:dyDescent="0.2">
      <c r="A7491">
        <v>7490</v>
      </c>
      <c r="B7491" t="s">
        <v>9519</v>
      </c>
      <c r="C7491" s="5">
        <v>43044</v>
      </c>
      <c r="D7491" s="5" t="str">
        <f t="shared" si="701"/>
        <v>2017-11</v>
      </c>
      <c r="E7491" s="5">
        <v>43048</v>
      </c>
      <c r="F7491" t="s">
        <v>55</v>
      </c>
      <c r="G7491" t="s">
        <v>7172</v>
      </c>
      <c r="H7491" t="s">
        <v>7173</v>
      </c>
      <c r="I7491" t="s">
        <v>31</v>
      </c>
      <c r="J7491" t="s">
        <v>32</v>
      </c>
      <c r="K7491" t="s">
        <v>955</v>
      </c>
      <c r="L7491" t="s">
        <v>48</v>
      </c>
      <c r="M7491">
        <v>92105</v>
      </c>
      <c r="N7491" t="s">
        <v>49</v>
      </c>
      <c r="O7491" t="s">
        <v>3366</v>
      </c>
      <c r="P7491" t="s">
        <v>51</v>
      </c>
      <c r="Q7491" t="s">
        <v>95</v>
      </c>
      <c r="R7491" t="s">
        <v>3367</v>
      </c>
      <c r="S7491">
        <v>12.96</v>
      </c>
      <c r="T7491">
        <v>2</v>
      </c>
      <c r="U7491">
        <v>0</v>
      </c>
      <c r="V7491">
        <v>6.2208000000000006</v>
      </c>
      <c r="W7491" s="6">
        <f t="shared" si="700"/>
        <v>0.48000000000000004</v>
      </c>
      <c r="X7491" s="4">
        <f t="shared" si="697"/>
        <v>3.1104000000000003</v>
      </c>
      <c r="Y7491" s="4">
        <f t="shared" si="698"/>
        <v>6.48</v>
      </c>
      <c r="Z7491" s="4">
        <f t="shared" si="699"/>
        <v>6.48</v>
      </c>
      <c r="AA7491" s="4">
        <f t="shared" ref="AA7491:AA7554" si="702">S7491*U7491</f>
        <v>0</v>
      </c>
    </row>
    <row r="7492" spans="1:27" x14ac:dyDescent="0.2">
      <c r="A7492">
        <v>7491</v>
      </c>
      <c r="B7492" t="s">
        <v>9520</v>
      </c>
      <c r="C7492" s="5">
        <v>42257</v>
      </c>
      <c r="D7492" s="5" t="str">
        <f t="shared" si="701"/>
        <v>2015-09</v>
      </c>
      <c r="E7492" s="5">
        <v>42263</v>
      </c>
      <c r="F7492" t="s">
        <v>55</v>
      </c>
      <c r="G7492" t="s">
        <v>1179</v>
      </c>
      <c r="H7492" t="s">
        <v>1180</v>
      </c>
      <c r="I7492" t="s">
        <v>46</v>
      </c>
      <c r="J7492" t="s">
        <v>32</v>
      </c>
      <c r="K7492" t="s">
        <v>47</v>
      </c>
      <c r="L7492" t="s">
        <v>48</v>
      </c>
      <c r="M7492">
        <v>90032</v>
      </c>
      <c r="N7492" t="s">
        <v>49</v>
      </c>
      <c r="O7492" t="s">
        <v>417</v>
      </c>
      <c r="P7492" t="s">
        <v>37</v>
      </c>
      <c r="Q7492" t="s">
        <v>70</v>
      </c>
      <c r="R7492" t="s">
        <v>418</v>
      </c>
      <c r="S7492">
        <v>106.68</v>
      </c>
      <c r="T7492">
        <v>6</v>
      </c>
      <c r="U7492">
        <v>0</v>
      </c>
      <c r="V7492">
        <v>33.070799999999991</v>
      </c>
      <c r="W7492" s="6">
        <f t="shared" si="700"/>
        <v>0.30999999999999989</v>
      </c>
      <c r="X7492" s="4">
        <f t="shared" ref="X7492:X7555" si="703">V7492/T7492</f>
        <v>5.5117999999999983</v>
      </c>
      <c r="Y7492" s="4">
        <f t="shared" ref="Y7492:Y7555" si="704">S7492/T7492</f>
        <v>17.78</v>
      </c>
      <c r="Z7492" s="4">
        <f t="shared" ref="Z7492:Z7555" si="705">S7492/((1-U7492)*T7492)</f>
        <v>17.78</v>
      </c>
      <c r="AA7492" s="4">
        <f t="shared" si="702"/>
        <v>0</v>
      </c>
    </row>
    <row r="7493" spans="1:27" x14ac:dyDescent="0.2">
      <c r="A7493">
        <v>7492</v>
      </c>
      <c r="B7493" t="s">
        <v>9521</v>
      </c>
      <c r="C7493" s="5">
        <v>43055</v>
      </c>
      <c r="D7493" s="5" t="str">
        <f t="shared" si="701"/>
        <v>2017-11</v>
      </c>
      <c r="E7493" s="5">
        <v>43055</v>
      </c>
      <c r="F7493" t="s">
        <v>1298</v>
      </c>
      <c r="G7493" t="s">
        <v>4160</v>
      </c>
      <c r="H7493" t="s">
        <v>4161</v>
      </c>
      <c r="I7493" t="s">
        <v>31</v>
      </c>
      <c r="J7493" t="s">
        <v>32</v>
      </c>
      <c r="K7493" t="s">
        <v>8522</v>
      </c>
      <c r="L7493" t="s">
        <v>272</v>
      </c>
      <c r="M7493">
        <v>13501</v>
      </c>
      <c r="N7493" t="s">
        <v>153</v>
      </c>
      <c r="O7493" t="s">
        <v>8148</v>
      </c>
      <c r="P7493" t="s">
        <v>76</v>
      </c>
      <c r="Q7493" t="s">
        <v>77</v>
      </c>
      <c r="R7493" t="s">
        <v>8149</v>
      </c>
      <c r="S7493">
        <v>119.94</v>
      </c>
      <c r="T7493">
        <v>6</v>
      </c>
      <c r="U7493">
        <v>0</v>
      </c>
      <c r="V7493">
        <v>5.9969999999999857</v>
      </c>
      <c r="W7493" s="6">
        <f t="shared" ref="W7493:W7556" si="706">(V7493/S7493)</f>
        <v>4.9999999999999885E-2</v>
      </c>
      <c r="X7493" s="4">
        <f t="shared" si="703"/>
        <v>0.99949999999999761</v>
      </c>
      <c r="Y7493" s="4">
        <f t="shared" si="704"/>
        <v>19.989999999999998</v>
      </c>
      <c r="Z7493" s="4">
        <f t="shared" si="705"/>
        <v>19.989999999999998</v>
      </c>
      <c r="AA7493" s="4">
        <f t="shared" si="702"/>
        <v>0</v>
      </c>
    </row>
    <row r="7494" spans="1:27" x14ac:dyDescent="0.2">
      <c r="A7494">
        <v>7493</v>
      </c>
      <c r="B7494" t="s">
        <v>9522</v>
      </c>
      <c r="C7494" s="5">
        <v>42989</v>
      </c>
      <c r="D7494" s="5" t="str">
        <f t="shared" si="701"/>
        <v>2017-09</v>
      </c>
      <c r="E7494" s="5">
        <v>42994</v>
      </c>
      <c r="F7494" t="s">
        <v>55</v>
      </c>
      <c r="G7494" t="s">
        <v>6465</v>
      </c>
      <c r="H7494" t="s">
        <v>6466</v>
      </c>
      <c r="I7494" t="s">
        <v>31</v>
      </c>
      <c r="J7494" t="s">
        <v>32</v>
      </c>
      <c r="K7494" t="s">
        <v>189</v>
      </c>
      <c r="L7494" t="s">
        <v>109</v>
      </c>
      <c r="M7494">
        <v>77070</v>
      </c>
      <c r="N7494" t="s">
        <v>110</v>
      </c>
      <c r="O7494" t="s">
        <v>5995</v>
      </c>
      <c r="P7494" t="s">
        <v>51</v>
      </c>
      <c r="Q7494" t="s">
        <v>95</v>
      </c>
      <c r="R7494" t="s">
        <v>5996</v>
      </c>
      <c r="S7494">
        <v>10.272000000000002</v>
      </c>
      <c r="T7494">
        <v>3</v>
      </c>
      <c r="U7494">
        <v>0.2</v>
      </c>
      <c r="V7494">
        <v>3.2099999999999982</v>
      </c>
      <c r="W7494" s="6">
        <f t="shared" si="706"/>
        <v>0.31249999999999978</v>
      </c>
      <c r="X7494" s="4">
        <f t="shared" si="703"/>
        <v>1.0699999999999994</v>
      </c>
      <c r="Y7494" s="4">
        <f t="shared" si="704"/>
        <v>3.4240000000000008</v>
      </c>
      <c r="Z7494" s="4">
        <f t="shared" si="705"/>
        <v>4.28</v>
      </c>
      <c r="AA7494" s="4">
        <f t="shared" si="702"/>
        <v>2.0544000000000007</v>
      </c>
    </row>
    <row r="7495" spans="1:27" x14ac:dyDescent="0.2">
      <c r="A7495">
        <v>7494</v>
      </c>
      <c r="B7495" t="s">
        <v>9522</v>
      </c>
      <c r="C7495" s="5">
        <v>42989</v>
      </c>
      <c r="D7495" s="5" t="str">
        <f t="shared" ref="D7495:D7558" si="707">TEXT(C7495,"yyyy-mm")</f>
        <v>2017-09</v>
      </c>
      <c r="E7495" s="5">
        <v>42994</v>
      </c>
      <c r="F7495" t="s">
        <v>55</v>
      </c>
      <c r="G7495" t="s">
        <v>6465</v>
      </c>
      <c r="H7495" t="s">
        <v>6466</v>
      </c>
      <c r="I7495" t="s">
        <v>31</v>
      </c>
      <c r="J7495" t="s">
        <v>32</v>
      </c>
      <c r="K7495" t="s">
        <v>189</v>
      </c>
      <c r="L7495" t="s">
        <v>109</v>
      </c>
      <c r="M7495">
        <v>77070</v>
      </c>
      <c r="N7495" t="s">
        <v>110</v>
      </c>
      <c r="O7495" t="s">
        <v>4871</v>
      </c>
      <c r="P7495" t="s">
        <v>37</v>
      </c>
      <c r="Q7495" t="s">
        <v>61</v>
      </c>
      <c r="R7495" t="s">
        <v>4872</v>
      </c>
      <c r="S7495">
        <v>512.19000000000005</v>
      </c>
      <c r="T7495">
        <v>5</v>
      </c>
      <c r="U7495">
        <v>0.3</v>
      </c>
      <c r="V7495">
        <v>-65.853000000000009</v>
      </c>
      <c r="W7495" s="6">
        <f t="shared" si="706"/>
        <v>-0.12857142857142859</v>
      </c>
      <c r="X7495" s="4">
        <f t="shared" si="703"/>
        <v>-13.170600000000002</v>
      </c>
      <c r="Y7495" s="4">
        <f t="shared" si="704"/>
        <v>102.43800000000002</v>
      </c>
      <c r="Z7495" s="4">
        <f t="shared" si="705"/>
        <v>146.34</v>
      </c>
      <c r="AA7495" s="4">
        <f t="shared" si="702"/>
        <v>153.65700000000001</v>
      </c>
    </row>
    <row r="7496" spans="1:27" x14ac:dyDescent="0.2">
      <c r="A7496">
        <v>7495</v>
      </c>
      <c r="B7496" t="s">
        <v>9522</v>
      </c>
      <c r="C7496" s="5">
        <v>42989</v>
      </c>
      <c r="D7496" s="5" t="str">
        <f t="shared" si="707"/>
        <v>2017-09</v>
      </c>
      <c r="E7496" s="5">
        <v>42994</v>
      </c>
      <c r="F7496" t="s">
        <v>55</v>
      </c>
      <c r="G7496" t="s">
        <v>6465</v>
      </c>
      <c r="H7496" t="s">
        <v>6466</v>
      </c>
      <c r="I7496" t="s">
        <v>31</v>
      </c>
      <c r="J7496" t="s">
        <v>32</v>
      </c>
      <c r="K7496" t="s">
        <v>189</v>
      </c>
      <c r="L7496" t="s">
        <v>109</v>
      </c>
      <c r="M7496">
        <v>77070</v>
      </c>
      <c r="N7496" t="s">
        <v>110</v>
      </c>
      <c r="O7496" t="s">
        <v>4105</v>
      </c>
      <c r="P7496" t="s">
        <v>51</v>
      </c>
      <c r="Q7496" t="s">
        <v>83</v>
      </c>
      <c r="R7496" t="s">
        <v>4106</v>
      </c>
      <c r="S7496">
        <v>1.5559999999999996</v>
      </c>
      <c r="T7496">
        <v>2</v>
      </c>
      <c r="U7496">
        <v>0.8</v>
      </c>
      <c r="V7496">
        <v>-4.2012</v>
      </c>
      <c r="W7496" s="6">
        <f t="shared" si="706"/>
        <v>-2.7000000000000006</v>
      </c>
      <c r="X7496" s="4">
        <f t="shared" si="703"/>
        <v>-2.1006</v>
      </c>
      <c r="Y7496" s="4">
        <f t="shared" si="704"/>
        <v>0.7779999999999998</v>
      </c>
      <c r="Z7496" s="4">
        <f t="shared" si="705"/>
        <v>3.8899999999999997</v>
      </c>
      <c r="AA7496" s="4">
        <f t="shared" si="702"/>
        <v>1.2447999999999997</v>
      </c>
    </row>
    <row r="7497" spans="1:27" x14ac:dyDescent="0.2">
      <c r="A7497">
        <v>7496</v>
      </c>
      <c r="B7497" t="s">
        <v>9523</v>
      </c>
      <c r="C7497" s="5">
        <v>42930</v>
      </c>
      <c r="D7497" s="5" t="str">
        <f t="shared" si="707"/>
        <v>2017-07</v>
      </c>
      <c r="E7497" s="5">
        <v>42934</v>
      </c>
      <c r="F7497" t="s">
        <v>55</v>
      </c>
      <c r="G7497" t="s">
        <v>5820</v>
      </c>
      <c r="H7497" t="s">
        <v>5821</v>
      </c>
      <c r="I7497" t="s">
        <v>31</v>
      </c>
      <c r="J7497" t="s">
        <v>32</v>
      </c>
      <c r="K7497" t="s">
        <v>3986</v>
      </c>
      <c r="L7497" t="s">
        <v>48</v>
      </c>
      <c r="M7497">
        <v>92683</v>
      </c>
      <c r="N7497" t="s">
        <v>49</v>
      </c>
      <c r="O7497" t="s">
        <v>2975</v>
      </c>
      <c r="P7497" t="s">
        <v>51</v>
      </c>
      <c r="Q7497" t="s">
        <v>80</v>
      </c>
      <c r="R7497" t="s">
        <v>2976</v>
      </c>
      <c r="S7497">
        <v>4.4479999999999995</v>
      </c>
      <c r="T7497">
        <v>2</v>
      </c>
      <c r="U7497">
        <v>0.2</v>
      </c>
      <c r="V7497">
        <v>1.4455999999999996</v>
      </c>
      <c r="W7497" s="6">
        <f t="shared" si="706"/>
        <v>0.32499999999999996</v>
      </c>
      <c r="X7497" s="4">
        <f t="shared" si="703"/>
        <v>0.72279999999999978</v>
      </c>
      <c r="Y7497" s="4">
        <f t="shared" si="704"/>
        <v>2.2239999999999998</v>
      </c>
      <c r="Z7497" s="4">
        <f t="shared" si="705"/>
        <v>2.7799999999999994</v>
      </c>
      <c r="AA7497" s="4">
        <f t="shared" si="702"/>
        <v>0.88959999999999995</v>
      </c>
    </row>
    <row r="7498" spans="1:27" x14ac:dyDescent="0.2">
      <c r="A7498">
        <v>7497</v>
      </c>
      <c r="B7498" t="s">
        <v>9523</v>
      </c>
      <c r="C7498" s="5">
        <v>42930</v>
      </c>
      <c r="D7498" s="5" t="str">
        <f t="shared" si="707"/>
        <v>2017-07</v>
      </c>
      <c r="E7498" s="5">
        <v>42934</v>
      </c>
      <c r="F7498" t="s">
        <v>55</v>
      </c>
      <c r="G7498" t="s">
        <v>5820</v>
      </c>
      <c r="H7498" t="s">
        <v>5821</v>
      </c>
      <c r="I7498" t="s">
        <v>31</v>
      </c>
      <c r="J7498" t="s">
        <v>32</v>
      </c>
      <c r="K7498" t="s">
        <v>3986</v>
      </c>
      <c r="L7498" t="s">
        <v>48</v>
      </c>
      <c r="M7498">
        <v>92683</v>
      </c>
      <c r="N7498" t="s">
        <v>49</v>
      </c>
      <c r="O7498" t="s">
        <v>2890</v>
      </c>
      <c r="P7498" t="s">
        <v>37</v>
      </c>
      <c r="Q7498" t="s">
        <v>70</v>
      </c>
      <c r="R7498" t="s">
        <v>2891</v>
      </c>
      <c r="S7498">
        <v>276.69</v>
      </c>
      <c r="T7498">
        <v>3</v>
      </c>
      <c r="U7498">
        <v>0</v>
      </c>
      <c r="V7498">
        <v>49.804199999999994</v>
      </c>
      <c r="W7498" s="6">
        <f t="shared" si="706"/>
        <v>0.18</v>
      </c>
      <c r="X7498" s="4">
        <f t="shared" si="703"/>
        <v>16.601399999999998</v>
      </c>
      <c r="Y7498" s="4">
        <f t="shared" si="704"/>
        <v>92.23</v>
      </c>
      <c r="Z7498" s="4">
        <f t="shared" si="705"/>
        <v>92.23</v>
      </c>
      <c r="AA7498" s="4">
        <f t="shared" si="702"/>
        <v>0</v>
      </c>
    </row>
    <row r="7499" spans="1:27" x14ac:dyDescent="0.2">
      <c r="A7499">
        <v>7498</v>
      </c>
      <c r="B7499" t="s">
        <v>9523</v>
      </c>
      <c r="C7499" s="5">
        <v>42930</v>
      </c>
      <c r="D7499" s="5" t="str">
        <f t="shared" si="707"/>
        <v>2017-07</v>
      </c>
      <c r="E7499" s="5">
        <v>42934</v>
      </c>
      <c r="F7499" t="s">
        <v>55</v>
      </c>
      <c r="G7499" t="s">
        <v>5820</v>
      </c>
      <c r="H7499" t="s">
        <v>5821</v>
      </c>
      <c r="I7499" t="s">
        <v>31</v>
      </c>
      <c r="J7499" t="s">
        <v>32</v>
      </c>
      <c r="K7499" t="s">
        <v>3986</v>
      </c>
      <c r="L7499" t="s">
        <v>48</v>
      </c>
      <c r="M7499">
        <v>92683</v>
      </c>
      <c r="N7499" t="s">
        <v>49</v>
      </c>
      <c r="O7499" t="s">
        <v>1237</v>
      </c>
      <c r="P7499" t="s">
        <v>51</v>
      </c>
      <c r="Q7499" t="s">
        <v>274</v>
      </c>
      <c r="R7499" t="s">
        <v>1238</v>
      </c>
      <c r="S7499">
        <v>4.96</v>
      </c>
      <c r="T7499">
        <v>4</v>
      </c>
      <c r="U7499">
        <v>0</v>
      </c>
      <c r="V7499">
        <v>2.3311999999999999</v>
      </c>
      <c r="W7499" s="6">
        <f t="shared" si="706"/>
        <v>0.47</v>
      </c>
      <c r="X7499" s="4">
        <f t="shared" si="703"/>
        <v>0.58279999999999998</v>
      </c>
      <c r="Y7499" s="4">
        <f t="shared" si="704"/>
        <v>1.24</v>
      </c>
      <c r="Z7499" s="4">
        <f t="shared" si="705"/>
        <v>1.24</v>
      </c>
      <c r="AA7499" s="4">
        <f t="shared" si="702"/>
        <v>0</v>
      </c>
    </row>
    <row r="7500" spans="1:27" x14ac:dyDescent="0.2">
      <c r="A7500">
        <v>7499</v>
      </c>
      <c r="B7500" t="s">
        <v>9523</v>
      </c>
      <c r="C7500" s="5">
        <v>42930</v>
      </c>
      <c r="D7500" s="5" t="str">
        <f t="shared" si="707"/>
        <v>2017-07</v>
      </c>
      <c r="E7500" s="5">
        <v>42934</v>
      </c>
      <c r="F7500" t="s">
        <v>55</v>
      </c>
      <c r="G7500" t="s">
        <v>5820</v>
      </c>
      <c r="H7500" t="s">
        <v>5821</v>
      </c>
      <c r="I7500" t="s">
        <v>31</v>
      </c>
      <c r="J7500" t="s">
        <v>32</v>
      </c>
      <c r="K7500" t="s">
        <v>3986</v>
      </c>
      <c r="L7500" t="s">
        <v>48</v>
      </c>
      <c r="M7500">
        <v>92683</v>
      </c>
      <c r="N7500" t="s">
        <v>49</v>
      </c>
      <c r="O7500" t="s">
        <v>180</v>
      </c>
      <c r="P7500" t="s">
        <v>51</v>
      </c>
      <c r="Q7500" t="s">
        <v>73</v>
      </c>
      <c r="R7500" t="s">
        <v>181</v>
      </c>
      <c r="S7500">
        <v>71.92</v>
      </c>
      <c r="T7500">
        <v>4</v>
      </c>
      <c r="U7500">
        <v>0</v>
      </c>
      <c r="V7500">
        <v>20.856799999999993</v>
      </c>
      <c r="W7500" s="6">
        <f t="shared" si="706"/>
        <v>0.28999999999999987</v>
      </c>
      <c r="X7500" s="4">
        <f t="shared" si="703"/>
        <v>5.2141999999999982</v>
      </c>
      <c r="Y7500" s="4">
        <f t="shared" si="704"/>
        <v>17.98</v>
      </c>
      <c r="Z7500" s="4">
        <f t="shared" si="705"/>
        <v>17.98</v>
      </c>
      <c r="AA7500" s="4">
        <f t="shared" si="702"/>
        <v>0</v>
      </c>
    </row>
    <row r="7501" spans="1:27" x14ac:dyDescent="0.2">
      <c r="A7501">
        <v>7500</v>
      </c>
      <c r="B7501" t="s">
        <v>9523</v>
      </c>
      <c r="C7501" s="5">
        <v>42930</v>
      </c>
      <c r="D7501" s="5" t="str">
        <f t="shared" si="707"/>
        <v>2017-07</v>
      </c>
      <c r="E7501" s="5">
        <v>42934</v>
      </c>
      <c r="F7501" t="s">
        <v>55</v>
      </c>
      <c r="G7501" t="s">
        <v>5820</v>
      </c>
      <c r="H7501" t="s">
        <v>5821</v>
      </c>
      <c r="I7501" t="s">
        <v>31</v>
      </c>
      <c r="J7501" t="s">
        <v>32</v>
      </c>
      <c r="K7501" t="s">
        <v>3986</v>
      </c>
      <c r="L7501" t="s">
        <v>48</v>
      </c>
      <c r="M7501">
        <v>92683</v>
      </c>
      <c r="N7501" t="s">
        <v>49</v>
      </c>
      <c r="O7501" t="s">
        <v>828</v>
      </c>
      <c r="P7501" t="s">
        <v>37</v>
      </c>
      <c r="Q7501" t="s">
        <v>70</v>
      </c>
      <c r="R7501" t="s">
        <v>829</v>
      </c>
      <c r="S7501">
        <v>18.84</v>
      </c>
      <c r="T7501">
        <v>3</v>
      </c>
      <c r="U7501">
        <v>0</v>
      </c>
      <c r="V7501">
        <v>7.9128000000000007</v>
      </c>
      <c r="W7501" s="6">
        <f t="shared" si="706"/>
        <v>0.42000000000000004</v>
      </c>
      <c r="X7501" s="4">
        <f t="shared" si="703"/>
        <v>2.6376000000000004</v>
      </c>
      <c r="Y7501" s="4">
        <f t="shared" si="704"/>
        <v>6.28</v>
      </c>
      <c r="Z7501" s="4">
        <f t="shared" si="705"/>
        <v>6.28</v>
      </c>
      <c r="AA7501" s="4">
        <f t="shared" si="702"/>
        <v>0</v>
      </c>
    </row>
    <row r="7502" spans="1:27" x14ac:dyDescent="0.2">
      <c r="A7502">
        <v>7501</v>
      </c>
      <c r="B7502" t="s">
        <v>9523</v>
      </c>
      <c r="C7502" s="5">
        <v>42930</v>
      </c>
      <c r="D7502" s="5" t="str">
        <f t="shared" si="707"/>
        <v>2017-07</v>
      </c>
      <c r="E7502" s="5">
        <v>42934</v>
      </c>
      <c r="F7502" t="s">
        <v>55</v>
      </c>
      <c r="G7502" t="s">
        <v>5820</v>
      </c>
      <c r="H7502" t="s">
        <v>5821</v>
      </c>
      <c r="I7502" t="s">
        <v>31</v>
      </c>
      <c r="J7502" t="s">
        <v>32</v>
      </c>
      <c r="K7502" t="s">
        <v>3986</v>
      </c>
      <c r="L7502" t="s">
        <v>48</v>
      </c>
      <c r="M7502">
        <v>92683</v>
      </c>
      <c r="N7502" t="s">
        <v>49</v>
      </c>
      <c r="O7502" t="s">
        <v>1706</v>
      </c>
      <c r="P7502" t="s">
        <v>76</v>
      </c>
      <c r="Q7502" t="s">
        <v>166</v>
      </c>
      <c r="R7502" t="s">
        <v>1707</v>
      </c>
      <c r="S7502">
        <v>140.97</v>
      </c>
      <c r="T7502">
        <v>3</v>
      </c>
      <c r="U7502">
        <v>0</v>
      </c>
      <c r="V7502">
        <v>19.735800000000005</v>
      </c>
      <c r="W7502" s="6">
        <f t="shared" si="706"/>
        <v>0.14000000000000004</v>
      </c>
      <c r="X7502" s="4">
        <f t="shared" si="703"/>
        <v>6.5786000000000016</v>
      </c>
      <c r="Y7502" s="4">
        <f t="shared" si="704"/>
        <v>46.99</v>
      </c>
      <c r="Z7502" s="4">
        <f t="shared" si="705"/>
        <v>46.99</v>
      </c>
      <c r="AA7502" s="4">
        <f t="shared" si="702"/>
        <v>0</v>
      </c>
    </row>
    <row r="7503" spans="1:27" x14ac:dyDescent="0.2">
      <c r="A7503">
        <v>7502</v>
      </c>
      <c r="B7503" t="s">
        <v>9523</v>
      </c>
      <c r="C7503" s="5">
        <v>42930</v>
      </c>
      <c r="D7503" s="5" t="str">
        <f t="shared" si="707"/>
        <v>2017-07</v>
      </c>
      <c r="E7503" s="5">
        <v>42934</v>
      </c>
      <c r="F7503" t="s">
        <v>55</v>
      </c>
      <c r="G7503" t="s">
        <v>5820</v>
      </c>
      <c r="H7503" t="s">
        <v>5821</v>
      </c>
      <c r="I7503" t="s">
        <v>31</v>
      </c>
      <c r="J7503" t="s">
        <v>32</v>
      </c>
      <c r="K7503" t="s">
        <v>3986</v>
      </c>
      <c r="L7503" t="s">
        <v>48</v>
      </c>
      <c r="M7503">
        <v>92683</v>
      </c>
      <c r="N7503" t="s">
        <v>49</v>
      </c>
      <c r="O7503" t="s">
        <v>197</v>
      </c>
      <c r="P7503" t="s">
        <v>76</v>
      </c>
      <c r="Q7503" t="s">
        <v>77</v>
      </c>
      <c r="R7503" t="s">
        <v>198</v>
      </c>
      <c r="S7503">
        <v>470.37600000000009</v>
      </c>
      <c r="T7503">
        <v>3</v>
      </c>
      <c r="U7503">
        <v>0.2</v>
      </c>
      <c r="V7503">
        <v>52.917299999999955</v>
      </c>
      <c r="W7503" s="6">
        <f t="shared" si="706"/>
        <v>0.11249999999999988</v>
      </c>
      <c r="X7503" s="4">
        <f t="shared" si="703"/>
        <v>17.639099999999985</v>
      </c>
      <c r="Y7503" s="4">
        <f t="shared" si="704"/>
        <v>156.79200000000003</v>
      </c>
      <c r="Z7503" s="4">
        <f t="shared" si="705"/>
        <v>195.99</v>
      </c>
      <c r="AA7503" s="4">
        <f t="shared" si="702"/>
        <v>94.075200000000024</v>
      </c>
    </row>
    <row r="7504" spans="1:27" x14ac:dyDescent="0.2">
      <c r="A7504">
        <v>7503</v>
      </c>
      <c r="B7504" t="s">
        <v>9524</v>
      </c>
      <c r="C7504" s="5">
        <v>42824</v>
      </c>
      <c r="D7504" s="5" t="str">
        <f t="shared" si="707"/>
        <v>2017-03</v>
      </c>
      <c r="E7504" s="5">
        <v>42824</v>
      </c>
      <c r="F7504" t="s">
        <v>1298</v>
      </c>
      <c r="G7504" t="s">
        <v>4061</v>
      </c>
      <c r="H7504" t="s">
        <v>4062</v>
      </c>
      <c r="I7504" t="s">
        <v>31</v>
      </c>
      <c r="J7504" t="s">
        <v>32</v>
      </c>
      <c r="K7504" t="s">
        <v>47</v>
      </c>
      <c r="L7504" t="s">
        <v>48</v>
      </c>
      <c r="M7504">
        <v>90036</v>
      </c>
      <c r="N7504" t="s">
        <v>49</v>
      </c>
      <c r="O7504" t="s">
        <v>5220</v>
      </c>
      <c r="P7504" t="s">
        <v>51</v>
      </c>
      <c r="Q7504" t="s">
        <v>73</v>
      </c>
      <c r="R7504" t="s">
        <v>5221</v>
      </c>
      <c r="S7504">
        <v>6.08</v>
      </c>
      <c r="T7504">
        <v>2</v>
      </c>
      <c r="U7504">
        <v>0</v>
      </c>
      <c r="V7504">
        <v>2.0671999999999997</v>
      </c>
      <c r="W7504" s="6">
        <f t="shared" si="706"/>
        <v>0.33999999999999997</v>
      </c>
      <c r="X7504" s="4">
        <f t="shared" si="703"/>
        <v>1.0335999999999999</v>
      </c>
      <c r="Y7504" s="4">
        <f t="shared" si="704"/>
        <v>3.04</v>
      </c>
      <c r="Z7504" s="4">
        <f t="shared" si="705"/>
        <v>3.04</v>
      </c>
      <c r="AA7504" s="4">
        <f t="shared" si="702"/>
        <v>0</v>
      </c>
    </row>
    <row r="7505" spans="1:27" x14ac:dyDescent="0.2">
      <c r="A7505">
        <v>7504</v>
      </c>
      <c r="B7505" t="s">
        <v>9524</v>
      </c>
      <c r="C7505" s="5">
        <v>42824</v>
      </c>
      <c r="D7505" s="5" t="str">
        <f t="shared" si="707"/>
        <v>2017-03</v>
      </c>
      <c r="E7505" s="5">
        <v>42824</v>
      </c>
      <c r="F7505" t="s">
        <v>1298</v>
      </c>
      <c r="G7505" t="s">
        <v>4061</v>
      </c>
      <c r="H7505" t="s">
        <v>4062</v>
      </c>
      <c r="I7505" t="s">
        <v>31</v>
      </c>
      <c r="J7505" t="s">
        <v>32</v>
      </c>
      <c r="K7505" t="s">
        <v>47</v>
      </c>
      <c r="L7505" t="s">
        <v>48</v>
      </c>
      <c r="M7505">
        <v>90036</v>
      </c>
      <c r="N7505" t="s">
        <v>49</v>
      </c>
      <c r="O7505" t="s">
        <v>276</v>
      </c>
      <c r="P7505" t="s">
        <v>76</v>
      </c>
      <c r="Q7505" t="s">
        <v>77</v>
      </c>
      <c r="R7505" t="s">
        <v>277</v>
      </c>
      <c r="S7505">
        <v>164.79200000000003</v>
      </c>
      <c r="T7505">
        <v>1</v>
      </c>
      <c r="U7505">
        <v>0.2</v>
      </c>
      <c r="V7505">
        <v>18.539099999999991</v>
      </c>
      <c r="W7505" s="6">
        <f t="shared" si="706"/>
        <v>0.11249999999999992</v>
      </c>
      <c r="X7505" s="4">
        <f t="shared" si="703"/>
        <v>18.539099999999991</v>
      </c>
      <c r="Y7505" s="4">
        <f t="shared" si="704"/>
        <v>164.79200000000003</v>
      </c>
      <c r="Z7505" s="4">
        <f t="shared" si="705"/>
        <v>205.99000000000004</v>
      </c>
      <c r="AA7505" s="4">
        <f t="shared" si="702"/>
        <v>32.958400000000005</v>
      </c>
    </row>
    <row r="7506" spans="1:27" x14ac:dyDescent="0.2">
      <c r="A7506">
        <v>7505</v>
      </c>
      <c r="B7506" t="s">
        <v>9525</v>
      </c>
      <c r="C7506" s="5">
        <v>42400</v>
      </c>
      <c r="D7506" s="5" t="str">
        <f t="shared" si="707"/>
        <v>2016-01</v>
      </c>
      <c r="E7506" s="5">
        <v>42404</v>
      </c>
      <c r="F7506" t="s">
        <v>28</v>
      </c>
      <c r="G7506" t="s">
        <v>8171</v>
      </c>
      <c r="H7506" t="s">
        <v>8172</v>
      </c>
      <c r="I7506" t="s">
        <v>46</v>
      </c>
      <c r="J7506" t="s">
        <v>32</v>
      </c>
      <c r="K7506" t="s">
        <v>9526</v>
      </c>
      <c r="L7506" t="s">
        <v>795</v>
      </c>
      <c r="M7506">
        <v>8401</v>
      </c>
      <c r="N7506" t="s">
        <v>153</v>
      </c>
      <c r="O7506" t="s">
        <v>4145</v>
      </c>
      <c r="P7506" t="s">
        <v>51</v>
      </c>
      <c r="Q7506" t="s">
        <v>178</v>
      </c>
      <c r="R7506" t="s">
        <v>676</v>
      </c>
      <c r="S7506">
        <v>23.36</v>
      </c>
      <c r="T7506">
        <v>2</v>
      </c>
      <c r="U7506">
        <v>0</v>
      </c>
      <c r="V7506">
        <v>11.68</v>
      </c>
      <c r="W7506" s="6">
        <f t="shared" si="706"/>
        <v>0.5</v>
      </c>
      <c r="X7506" s="4">
        <f t="shared" si="703"/>
        <v>5.84</v>
      </c>
      <c r="Y7506" s="4">
        <f t="shared" si="704"/>
        <v>11.68</v>
      </c>
      <c r="Z7506" s="4">
        <f t="shared" si="705"/>
        <v>11.68</v>
      </c>
      <c r="AA7506" s="4">
        <f t="shared" si="702"/>
        <v>0</v>
      </c>
    </row>
    <row r="7507" spans="1:27" x14ac:dyDescent="0.2">
      <c r="A7507">
        <v>7506</v>
      </c>
      <c r="B7507" t="s">
        <v>9527</v>
      </c>
      <c r="C7507" s="5">
        <v>42894</v>
      </c>
      <c r="D7507" s="5" t="str">
        <f t="shared" si="707"/>
        <v>2017-06</v>
      </c>
      <c r="E7507" s="5">
        <v>42899</v>
      </c>
      <c r="F7507" t="s">
        <v>55</v>
      </c>
      <c r="G7507" t="s">
        <v>5022</v>
      </c>
      <c r="H7507" t="s">
        <v>5023</v>
      </c>
      <c r="I7507" t="s">
        <v>31</v>
      </c>
      <c r="J7507" t="s">
        <v>32</v>
      </c>
      <c r="K7507" t="s">
        <v>4303</v>
      </c>
      <c r="L7507" t="s">
        <v>216</v>
      </c>
      <c r="M7507">
        <v>60076</v>
      </c>
      <c r="N7507" t="s">
        <v>110</v>
      </c>
      <c r="O7507" t="s">
        <v>1344</v>
      </c>
      <c r="P7507" t="s">
        <v>51</v>
      </c>
      <c r="Q7507" t="s">
        <v>80</v>
      </c>
      <c r="R7507" t="s">
        <v>1345</v>
      </c>
      <c r="S7507">
        <v>12.175999999999998</v>
      </c>
      <c r="T7507">
        <v>4</v>
      </c>
      <c r="U7507">
        <v>0.8</v>
      </c>
      <c r="V7507">
        <v>-18.872800000000009</v>
      </c>
      <c r="W7507" s="6">
        <f t="shared" si="706"/>
        <v>-1.5500000000000009</v>
      </c>
      <c r="X7507" s="4">
        <f t="shared" si="703"/>
        <v>-4.7182000000000022</v>
      </c>
      <c r="Y7507" s="4">
        <f t="shared" si="704"/>
        <v>3.0439999999999996</v>
      </c>
      <c r="Z7507" s="4">
        <f t="shared" si="705"/>
        <v>15.22</v>
      </c>
      <c r="AA7507" s="4">
        <f t="shared" si="702"/>
        <v>9.7408000000000001</v>
      </c>
    </row>
    <row r="7508" spans="1:27" x14ac:dyDescent="0.2">
      <c r="A7508">
        <v>7507</v>
      </c>
      <c r="B7508" t="s">
        <v>9528</v>
      </c>
      <c r="C7508" s="5">
        <v>41945</v>
      </c>
      <c r="D7508" s="5" t="str">
        <f t="shared" si="707"/>
        <v>2014-11</v>
      </c>
      <c r="E7508" s="5">
        <v>41949</v>
      </c>
      <c r="F7508" t="s">
        <v>55</v>
      </c>
      <c r="G7508" t="s">
        <v>1133</v>
      </c>
      <c r="H7508" t="s">
        <v>1134</v>
      </c>
      <c r="I7508" t="s">
        <v>31</v>
      </c>
      <c r="J7508" t="s">
        <v>32</v>
      </c>
      <c r="K7508" t="s">
        <v>132</v>
      </c>
      <c r="L7508" t="s">
        <v>48</v>
      </c>
      <c r="M7508">
        <v>94122</v>
      </c>
      <c r="N7508" t="s">
        <v>49</v>
      </c>
      <c r="O7508" t="s">
        <v>4523</v>
      </c>
      <c r="P7508" t="s">
        <v>76</v>
      </c>
      <c r="Q7508" t="s">
        <v>77</v>
      </c>
      <c r="R7508" t="s">
        <v>4524</v>
      </c>
      <c r="S7508">
        <v>46.384</v>
      </c>
      <c r="T7508">
        <v>2</v>
      </c>
      <c r="U7508">
        <v>0.2</v>
      </c>
      <c r="V7508">
        <v>5.2181999999999924</v>
      </c>
      <c r="W7508" s="6">
        <f t="shared" si="706"/>
        <v>0.11249999999999984</v>
      </c>
      <c r="X7508" s="4">
        <f t="shared" si="703"/>
        <v>2.6090999999999962</v>
      </c>
      <c r="Y7508" s="4">
        <f t="shared" si="704"/>
        <v>23.192</v>
      </c>
      <c r="Z7508" s="4">
        <f t="shared" si="705"/>
        <v>28.99</v>
      </c>
      <c r="AA7508" s="4">
        <f t="shared" si="702"/>
        <v>9.2767999999999997</v>
      </c>
    </row>
    <row r="7509" spans="1:27" x14ac:dyDescent="0.2">
      <c r="A7509">
        <v>7508</v>
      </c>
      <c r="B7509" t="s">
        <v>9528</v>
      </c>
      <c r="C7509" s="5">
        <v>41945</v>
      </c>
      <c r="D7509" s="5" t="str">
        <f t="shared" si="707"/>
        <v>2014-11</v>
      </c>
      <c r="E7509" s="5">
        <v>41949</v>
      </c>
      <c r="F7509" t="s">
        <v>55</v>
      </c>
      <c r="G7509" t="s">
        <v>1133</v>
      </c>
      <c r="H7509" t="s">
        <v>1134</v>
      </c>
      <c r="I7509" t="s">
        <v>31</v>
      </c>
      <c r="J7509" t="s">
        <v>32</v>
      </c>
      <c r="K7509" t="s">
        <v>132</v>
      </c>
      <c r="L7509" t="s">
        <v>48</v>
      </c>
      <c r="M7509">
        <v>94122</v>
      </c>
      <c r="N7509" t="s">
        <v>49</v>
      </c>
      <c r="O7509" t="s">
        <v>1023</v>
      </c>
      <c r="P7509" t="s">
        <v>51</v>
      </c>
      <c r="Q7509" t="s">
        <v>64</v>
      </c>
      <c r="R7509" t="s">
        <v>1024</v>
      </c>
      <c r="S7509">
        <v>362.92</v>
      </c>
      <c r="T7509">
        <v>2</v>
      </c>
      <c r="U7509">
        <v>0</v>
      </c>
      <c r="V7509">
        <v>105.24679999999995</v>
      </c>
      <c r="W7509" s="6">
        <f t="shared" si="706"/>
        <v>0.28999999999999987</v>
      </c>
      <c r="X7509" s="4">
        <f t="shared" si="703"/>
        <v>52.623399999999975</v>
      </c>
      <c r="Y7509" s="4">
        <f t="shared" si="704"/>
        <v>181.46</v>
      </c>
      <c r="Z7509" s="4">
        <f t="shared" si="705"/>
        <v>181.46</v>
      </c>
      <c r="AA7509" s="4">
        <f t="shared" si="702"/>
        <v>0</v>
      </c>
    </row>
    <row r="7510" spans="1:27" x14ac:dyDescent="0.2">
      <c r="A7510">
        <v>7509</v>
      </c>
      <c r="B7510" t="s">
        <v>9529</v>
      </c>
      <c r="C7510" s="5">
        <v>42930</v>
      </c>
      <c r="D7510" s="5" t="str">
        <f t="shared" si="707"/>
        <v>2017-07</v>
      </c>
      <c r="E7510" s="5">
        <v>42934</v>
      </c>
      <c r="F7510" t="s">
        <v>55</v>
      </c>
      <c r="G7510" t="s">
        <v>2124</v>
      </c>
      <c r="H7510" t="s">
        <v>2125</v>
      </c>
      <c r="I7510" t="s">
        <v>31</v>
      </c>
      <c r="J7510" t="s">
        <v>32</v>
      </c>
      <c r="K7510" t="s">
        <v>502</v>
      </c>
      <c r="L7510" t="s">
        <v>503</v>
      </c>
      <c r="M7510">
        <v>43229</v>
      </c>
      <c r="N7510" t="s">
        <v>153</v>
      </c>
      <c r="O7510" t="s">
        <v>3227</v>
      </c>
      <c r="P7510" t="s">
        <v>51</v>
      </c>
      <c r="Q7510" t="s">
        <v>95</v>
      </c>
      <c r="R7510" t="s">
        <v>3228</v>
      </c>
      <c r="S7510">
        <v>9.2480000000000011</v>
      </c>
      <c r="T7510">
        <v>2</v>
      </c>
      <c r="U7510">
        <v>0.2</v>
      </c>
      <c r="V7510">
        <v>3.3524000000000003</v>
      </c>
      <c r="W7510" s="6">
        <f t="shared" si="706"/>
        <v>0.36249999999999999</v>
      </c>
      <c r="X7510" s="4">
        <f t="shared" si="703"/>
        <v>1.6762000000000001</v>
      </c>
      <c r="Y7510" s="4">
        <f t="shared" si="704"/>
        <v>4.6240000000000006</v>
      </c>
      <c r="Z7510" s="4">
        <f t="shared" si="705"/>
        <v>5.78</v>
      </c>
      <c r="AA7510" s="4">
        <f t="shared" si="702"/>
        <v>1.8496000000000004</v>
      </c>
    </row>
    <row r="7511" spans="1:27" x14ac:dyDescent="0.2">
      <c r="A7511">
        <v>7510</v>
      </c>
      <c r="B7511" t="s">
        <v>9529</v>
      </c>
      <c r="C7511" s="5">
        <v>42930</v>
      </c>
      <c r="D7511" s="5" t="str">
        <f t="shared" si="707"/>
        <v>2017-07</v>
      </c>
      <c r="E7511" s="5">
        <v>42934</v>
      </c>
      <c r="F7511" t="s">
        <v>55</v>
      </c>
      <c r="G7511" t="s">
        <v>2124</v>
      </c>
      <c r="H7511" t="s">
        <v>2125</v>
      </c>
      <c r="I7511" t="s">
        <v>31</v>
      </c>
      <c r="J7511" t="s">
        <v>32</v>
      </c>
      <c r="K7511" t="s">
        <v>502</v>
      </c>
      <c r="L7511" t="s">
        <v>503</v>
      </c>
      <c r="M7511">
        <v>43229</v>
      </c>
      <c r="N7511" t="s">
        <v>153</v>
      </c>
      <c r="O7511" t="s">
        <v>2963</v>
      </c>
      <c r="P7511" t="s">
        <v>76</v>
      </c>
      <c r="Q7511" t="s">
        <v>77</v>
      </c>
      <c r="R7511" t="s">
        <v>2964</v>
      </c>
      <c r="S7511">
        <v>1889.9459999999999</v>
      </c>
      <c r="T7511">
        <v>9</v>
      </c>
      <c r="U7511">
        <v>0.4</v>
      </c>
      <c r="V7511">
        <v>-377.98919999999998</v>
      </c>
      <c r="W7511" s="6">
        <f t="shared" si="706"/>
        <v>-0.2</v>
      </c>
      <c r="X7511" s="4">
        <f t="shared" si="703"/>
        <v>-41.998799999999996</v>
      </c>
      <c r="Y7511" s="4">
        <f t="shared" si="704"/>
        <v>209.994</v>
      </c>
      <c r="Z7511" s="4">
        <f t="shared" si="705"/>
        <v>349.99</v>
      </c>
      <c r="AA7511" s="4">
        <f t="shared" si="702"/>
        <v>755.97839999999997</v>
      </c>
    </row>
    <row r="7512" spans="1:27" x14ac:dyDescent="0.2">
      <c r="A7512">
        <v>7511</v>
      </c>
      <c r="B7512" t="s">
        <v>9529</v>
      </c>
      <c r="C7512" s="5">
        <v>42930</v>
      </c>
      <c r="D7512" s="5" t="str">
        <f t="shared" si="707"/>
        <v>2017-07</v>
      </c>
      <c r="E7512" s="5">
        <v>42934</v>
      </c>
      <c r="F7512" t="s">
        <v>55</v>
      </c>
      <c r="G7512" t="s">
        <v>2124</v>
      </c>
      <c r="H7512" t="s">
        <v>2125</v>
      </c>
      <c r="I7512" t="s">
        <v>31</v>
      </c>
      <c r="J7512" t="s">
        <v>32</v>
      </c>
      <c r="K7512" t="s">
        <v>502</v>
      </c>
      <c r="L7512" t="s">
        <v>503</v>
      </c>
      <c r="M7512">
        <v>43229</v>
      </c>
      <c r="N7512" t="s">
        <v>153</v>
      </c>
      <c r="O7512" t="s">
        <v>735</v>
      </c>
      <c r="P7512" t="s">
        <v>51</v>
      </c>
      <c r="Q7512" t="s">
        <v>64</v>
      </c>
      <c r="R7512" t="s">
        <v>736</v>
      </c>
      <c r="S7512">
        <v>62.040000000000006</v>
      </c>
      <c r="T7512">
        <v>5</v>
      </c>
      <c r="U7512">
        <v>0.2</v>
      </c>
      <c r="V7512">
        <v>4.6530000000000022</v>
      </c>
      <c r="W7512" s="6">
        <f t="shared" si="706"/>
        <v>7.5000000000000025E-2</v>
      </c>
      <c r="X7512" s="4">
        <f t="shared" si="703"/>
        <v>0.93060000000000043</v>
      </c>
      <c r="Y7512" s="4">
        <f t="shared" si="704"/>
        <v>12.408000000000001</v>
      </c>
      <c r="Z7512" s="4">
        <f t="shared" si="705"/>
        <v>15.510000000000002</v>
      </c>
      <c r="AA7512" s="4">
        <f t="shared" si="702"/>
        <v>12.408000000000001</v>
      </c>
    </row>
    <row r="7513" spans="1:27" x14ac:dyDescent="0.2">
      <c r="A7513">
        <v>7512</v>
      </c>
      <c r="B7513" t="s">
        <v>9529</v>
      </c>
      <c r="C7513" s="5">
        <v>42930</v>
      </c>
      <c r="D7513" s="5" t="str">
        <f t="shared" si="707"/>
        <v>2017-07</v>
      </c>
      <c r="E7513" s="5">
        <v>42934</v>
      </c>
      <c r="F7513" t="s">
        <v>55</v>
      </c>
      <c r="G7513" t="s">
        <v>2124</v>
      </c>
      <c r="H7513" t="s">
        <v>2125</v>
      </c>
      <c r="I7513" t="s">
        <v>31</v>
      </c>
      <c r="J7513" t="s">
        <v>32</v>
      </c>
      <c r="K7513" t="s">
        <v>502</v>
      </c>
      <c r="L7513" t="s">
        <v>503</v>
      </c>
      <c r="M7513">
        <v>43229</v>
      </c>
      <c r="N7513" t="s">
        <v>153</v>
      </c>
      <c r="O7513" t="s">
        <v>4270</v>
      </c>
      <c r="P7513" t="s">
        <v>37</v>
      </c>
      <c r="Q7513" t="s">
        <v>70</v>
      </c>
      <c r="R7513" t="s">
        <v>4271</v>
      </c>
      <c r="S7513">
        <v>396.92000000000007</v>
      </c>
      <c r="T7513">
        <v>5</v>
      </c>
      <c r="U7513">
        <v>0.2</v>
      </c>
      <c r="V7513">
        <v>148.845</v>
      </c>
      <c r="W7513" s="6">
        <f t="shared" si="706"/>
        <v>0.37499999999999994</v>
      </c>
      <c r="X7513" s="4">
        <f t="shared" si="703"/>
        <v>29.768999999999998</v>
      </c>
      <c r="Y7513" s="4">
        <f t="shared" si="704"/>
        <v>79.384000000000015</v>
      </c>
      <c r="Z7513" s="4">
        <f t="shared" si="705"/>
        <v>99.230000000000018</v>
      </c>
      <c r="AA7513" s="4">
        <f t="shared" si="702"/>
        <v>79.384000000000015</v>
      </c>
    </row>
    <row r="7514" spans="1:27" x14ac:dyDescent="0.2">
      <c r="A7514">
        <v>7513</v>
      </c>
      <c r="B7514" t="s">
        <v>9529</v>
      </c>
      <c r="C7514" s="5">
        <v>42930</v>
      </c>
      <c r="D7514" s="5" t="str">
        <f t="shared" si="707"/>
        <v>2017-07</v>
      </c>
      <c r="E7514" s="5">
        <v>42934</v>
      </c>
      <c r="F7514" t="s">
        <v>55</v>
      </c>
      <c r="G7514" t="s">
        <v>2124</v>
      </c>
      <c r="H7514" t="s">
        <v>2125</v>
      </c>
      <c r="I7514" t="s">
        <v>31</v>
      </c>
      <c r="J7514" t="s">
        <v>32</v>
      </c>
      <c r="K7514" t="s">
        <v>502</v>
      </c>
      <c r="L7514" t="s">
        <v>503</v>
      </c>
      <c r="M7514">
        <v>43229</v>
      </c>
      <c r="N7514" t="s">
        <v>153</v>
      </c>
      <c r="O7514" t="s">
        <v>5571</v>
      </c>
      <c r="P7514" t="s">
        <v>51</v>
      </c>
      <c r="Q7514" t="s">
        <v>64</v>
      </c>
      <c r="R7514" t="s">
        <v>5572</v>
      </c>
      <c r="S7514">
        <v>239.45599999999999</v>
      </c>
      <c r="T7514">
        <v>7</v>
      </c>
      <c r="U7514">
        <v>0.2</v>
      </c>
      <c r="V7514">
        <v>17.959200000000003</v>
      </c>
      <c r="W7514" s="6">
        <f t="shared" si="706"/>
        <v>7.5000000000000011E-2</v>
      </c>
      <c r="X7514" s="4">
        <f t="shared" si="703"/>
        <v>2.5656000000000003</v>
      </c>
      <c r="Y7514" s="4">
        <f t="shared" si="704"/>
        <v>34.207999999999998</v>
      </c>
      <c r="Z7514" s="4">
        <f t="shared" si="705"/>
        <v>42.759999999999991</v>
      </c>
      <c r="AA7514" s="4">
        <f t="shared" si="702"/>
        <v>47.891199999999998</v>
      </c>
    </row>
    <row r="7515" spans="1:27" x14ac:dyDescent="0.2">
      <c r="A7515">
        <v>7514</v>
      </c>
      <c r="B7515" t="s">
        <v>9529</v>
      </c>
      <c r="C7515" s="5">
        <v>42930</v>
      </c>
      <c r="D7515" s="5" t="str">
        <f t="shared" si="707"/>
        <v>2017-07</v>
      </c>
      <c r="E7515" s="5">
        <v>42934</v>
      </c>
      <c r="F7515" t="s">
        <v>55</v>
      </c>
      <c r="G7515" t="s">
        <v>2124</v>
      </c>
      <c r="H7515" t="s">
        <v>2125</v>
      </c>
      <c r="I7515" t="s">
        <v>31</v>
      </c>
      <c r="J7515" t="s">
        <v>32</v>
      </c>
      <c r="K7515" t="s">
        <v>502</v>
      </c>
      <c r="L7515" t="s">
        <v>503</v>
      </c>
      <c r="M7515">
        <v>43229</v>
      </c>
      <c r="N7515" t="s">
        <v>153</v>
      </c>
      <c r="O7515" t="s">
        <v>1376</v>
      </c>
      <c r="P7515" t="s">
        <v>51</v>
      </c>
      <c r="Q7515" t="s">
        <v>73</v>
      </c>
      <c r="R7515" t="s">
        <v>1377</v>
      </c>
      <c r="S7515">
        <v>13.120000000000001</v>
      </c>
      <c r="T7515">
        <v>5</v>
      </c>
      <c r="U7515">
        <v>0.2</v>
      </c>
      <c r="V7515">
        <v>2.1319999999999988</v>
      </c>
      <c r="W7515" s="6">
        <f t="shared" si="706"/>
        <v>0.16249999999999989</v>
      </c>
      <c r="X7515" s="4">
        <f t="shared" si="703"/>
        <v>0.42639999999999978</v>
      </c>
      <c r="Y7515" s="4">
        <f t="shared" si="704"/>
        <v>2.6240000000000001</v>
      </c>
      <c r="Z7515" s="4">
        <f t="shared" si="705"/>
        <v>3.2800000000000002</v>
      </c>
      <c r="AA7515" s="4">
        <f t="shared" si="702"/>
        <v>2.6240000000000006</v>
      </c>
    </row>
    <row r="7516" spans="1:27" x14ac:dyDescent="0.2">
      <c r="A7516">
        <v>7515</v>
      </c>
      <c r="B7516" t="s">
        <v>9530</v>
      </c>
      <c r="C7516" s="5">
        <v>43078</v>
      </c>
      <c r="D7516" s="5" t="str">
        <f t="shared" si="707"/>
        <v>2017-12</v>
      </c>
      <c r="E7516" s="5">
        <v>43081</v>
      </c>
      <c r="F7516" t="s">
        <v>28</v>
      </c>
      <c r="G7516" t="s">
        <v>2124</v>
      </c>
      <c r="H7516" t="s">
        <v>2125</v>
      </c>
      <c r="I7516" t="s">
        <v>31</v>
      </c>
      <c r="J7516" t="s">
        <v>32</v>
      </c>
      <c r="K7516" t="s">
        <v>1474</v>
      </c>
      <c r="L7516" t="s">
        <v>34</v>
      </c>
      <c r="M7516">
        <v>40475</v>
      </c>
      <c r="N7516" t="s">
        <v>35</v>
      </c>
      <c r="O7516" t="s">
        <v>3535</v>
      </c>
      <c r="P7516" t="s">
        <v>51</v>
      </c>
      <c r="Q7516" t="s">
        <v>80</v>
      </c>
      <c r="R7516" t="s">
        <v>3536</v>
      </c>
      <c r="S7516">
        <v>29.36</v>
      </c>
      <c r="T7516">
        <v>2</v>
      </c>
      <c r="U7516">
        <v>0</v>
      </c>
      <c r="V7516">
        <v>13.505599999999999</v>
      </c>
      <c r="W7516" s="6">
        <f t="shared" si="706"/>
        <v>0.45999999999999996</v>
      </c>
      <c r="X7516" s="4">
        <f t="shared" si="703"/>
        <v>6.7527999999999997</v>
      </c>
      <c r="Y7516" s="4">
        <f t="shared" si="704"/>
        <v>14.68</v>
      </c>
      <c r="Z7516" s="4">
        <f t="shared" si="705"/>
        <v>14.68</v>
      </c>
      <c r="AA7516" s="4">
        <f t="shared" si="702"/>
        <v>0</v>
      </c>
    </row>
    <row r="7517" spans="1:27" x14ac:dyDescent="0.2">
      <c r="A7517">
        <v>7516</v>
      </c>
      <c r="B7517" t="s">
        <v>9530</v>
      </c>
      <c r="C7517" s="5">
        <v>43078</v>
      </c>
      <c r="D7517" s="5" t="str">
        <f t="shared" si="707"/>
        <v>2017-12</v>
      </c>
      <c r="E7517" s="5">
        <v>43081</v>
      </c>
      <c r="F7517" t="s">
        <v>28</v>
      </c>
      <c r="G7517" t="s">
        <v>2124</v>
      </c>
      <c r="H7517" t="s">
        <v>2125</v>
      </c>
      <c r="I7517" t="s">
        <v>31</v>
      </c>
      <c r="J7517" t="s">
        <v>32</v>
      </c>
      <c r="K7517" t="s">
        <v>1474</v>
      </c>
      <c r="L7517" t="s">
        <v>34</v>
      </c>
      <c r="M7517">
        <v>40475</v>
      </c>
      <c r="N7517" t="s">
        <v>35</v>
      </c>
      <c r="O7517" t="s">
        <v>5953</v>
      </c>
      <c r="P7517" t="s">
        <v>51</v>
      </c>
      <c r="Q7517" t="s">
        <v>83</v>
      </c>
      <c r="R7517" t="s">
        <v>5954</v>
      </c>
      <c r="S7517">
        <v>214.89999999999998</v>
      </c>
      <c r="T7517">
        <v>5</v>
      </c>
      <c r="U7517">
        <v>0</v>
      </c>
      <c r="V7517">
        <v>62.32099999999997</v>
      </c>
      <c r="W7517" s="6">
        <f t="shared" si="706"/>
        <v>0.28999999999999987</v>
      </c>
      <c r="X7517" s="4">
        <f t="shared" si="703"/>
        <v>12.464199999999995</v>
      </c>
      <c r="Y7517" s="4">
        <f t="shared" si="704"/>
        <v>42.98</v>
      </c>
      <c r="Z7517" s="4">
        <f t="shared" si="705"/>
        <v>42.98</v>
      </c>
      <c r="AA7517" s="4">
        <f t="shared" si="702"/>
        <v>0</v>
      </c>
    </row>
    <row r="7518" spans="1:27" x14ac:dyDescent="0.2">
      <c r="A7518">
        <v>7517</v>
      </c>
      <c r="B7518" t="s">
        <v>9530</v>
      </c>
      <c r="C7518" s="5">
        <v>43078</v>
      </c>
      <c r="D7518" s="5" t="str">
        <f t="shared" si="707"/>
        <v>2017-12</v>
      </c>
      <c r="E7518" s="5">
        <v>43081</v>
      </c>
      <c r="F7518" t="s">
        <v>28</v>
      </c>
      <c r="G7518" t="s">
        <v>2124</v>
      </c>
      <c r="H7518" t="s">
        <v>2125</v>
      </c>
      <c r="I7518" t="s">
        <v>31</v>
      </c>
      <c r="J7518" t="s">
        <v>32</v>
      </c>
      <c r="K7518" t="s">
        <v>1474</v>
      </c>
      <c r="L7518" t="s">
        <v>34</v>
      </c>
      <c r="M7518">
        <v>40475</v>
      </c>
      <c r="N7518" t="s">
        <v>35</v>
      </c>
      <c r="O7518" t="s">
        <v>550</v>
      </c>
      <c r="P7518" t="s">
        <v>51</v>
      </c>
      <c r="Q7518" t="s">
        <v>80</v>
      </c>
      <c r="R7518" t="s">
        <v>551</v>
      </c>
      <c r="S7518">
        <v>15.92</v>
      </c>
      <c r="T7518">
        <v>4</v>
      </c>
      <c r="U7518">
        <v>0</v>
      </c>
      <c r="V7518">
        <v>7.4824000000000002</v>
      </c>
      <c r="W7518" s="6">
        <f t="shared" si="706"/>
        <v>0.47000000000000003</v>
      </c>
      <c r="X7518" s="4">
        <f t="shared" si="703"/>
        <v>1.8706</v>
      </c>
      <c r="Y7518" s="4">
        <f t="shared" si="704"/>
        <v>3.98</v>
      </c>
      <c r="Z7518" s="4">
        <f t="shared" si="705"/>
        <v>3.98</v>
      </c>
      <c r="AA7518" s="4">
        <f t="shared" si="702"/>
        <v>0</v>
      </c>
    </row>
    <row r="7519" spans="1:27" x14ac:dyDescent="0.2">
      <c r="A7519">
        <v>7518</v>
      </c>
      <c r="B7519" t="s">
        <v>9530</v>
      </c>
      <c r="C7519" s="5">
        <v>43078</v>
      </c>
      <c r="D7519" s="5" t="str">
        <f t="shared" si="707"/>
        <v>2017-12</v>
      </c>
      <c r="E7519" s="5">
        <v>43081</v>
      </c>
      <c r="F7519" t="s">
        <v>28</v>
      </c>
      <c r="G7519" t="s">
        <v>2124</v>
      </c>
      <c r="H7519" t="s">
        <v>2125</v>
      </c>
      <c r="I7519" t="s">
        <v>31</v>
      </c>
      <c r="J7519" t="s">
        <v>32</v>
      </c>
      <c r="K7519" t="s">
        <v>1474</v>
      </c>
      <c r="L7519" t="s">
        <v>34</v>
      </c>
      <c r="M7519">
        <v>40475</v>
      </c>
      <c r="N7519" t="s">
        <v>35</v>
      </c>
      <c r="O7519" t="s">
        <v>3244</v>
      </c>
      <c r="P7519" t="s">
        <v>76</v>
      </c>
      <c r="Q7519" t="s">
        <v>166</v>
      </c>
      <c r="R7519" t="s">
        <v>3245</v>
      </c>
      <c r="S7519">
        <v>146.44999999999999</v>
      </c>
      <c r="T7519">
        <v>5</v>
      </c>
      <c r="U7519">
        <v>0</v>
      </c>
      <c r="V7519">
        <v>48.328499999999991</v>
      </c>
      <c r="W7519" s="6">
        <f t="shared" si="706"/>
        <v>0.32999999999999996</v>
      </c>
      <c r="X7519" s="4">
        <f t="shared" si="703"/>
        <v>9.6656999999999975</v>
      </c>
      <c r="Y7519" s="4">
        <f t="shared" si="704"/>
        <v>29.29</v>
      </c>
      <c r="Z7519" s="4">
        <f t="shared" si="705"/>
        <v>29.29</v>
      </c>
      <c r="AA7519" s="4">
        <f t="shared" si="702"/>
        <v>0</v>
      </c>
    </row>
    <row r="7520" spans="1:27" x14ac:dyDescent="0.2">
      <c r="A7520">
        <v>7519</v>
      </c>
      <c r="B7520" t="s">
        <v>9530</v>
      </c>
      <c r="C7520" s="5">
        <v>43078</v>
      </c>
      <c r="D7520" s="5" t="str">
        <f t="shared" si="707"/>
        <v>2017-12</v>
      </c>
      <c r="E7520" s="5">
        <v>43081</v>
      </c>
      <c r="F7520" t="s">
        <v>28</v>
      </c>
      <c r="G7520" t="s">
        <v>2124</v>
      </c>
      <c r="H7520" t="s">
        <v>2125</v>
      </c>
      <c r="I7520" t="s">
        <v>31</v>
      </c>
      <c r="J7520" t="s">
        <v>32</v>
      </c>
      <c r="K7520" t="s">
        <v>1474</v>
      </c>
      <c r="L7520" t="s">
        <v>34</v>
      </c>
      <c r="M7520">
        <v>40475</v>
      </c>
      <c r="N7520" t="s">
        <v>35</v>
      </c>
      <c r="O7520" t="s">
        <v>1808</v>
      </c>
      <c r="P7520" t="s">
        <v>51</v>
      </c>
      <c r="Q7520" t="s">
        <v>64</v>
      </c>
      <c r="R7520" t="s">
        <v>1809</v>
      </c>
      <c r="S7520">
        <v>15.14</v>
      </c>
      <c r="T7520">
        <v>1</v>
      </c>
      <c r="U7520">
        <v>0</v>
      </c>
      <c r="V7520">
        <v>0.60559999999999903</v>
      </c>
      <c r="W7520" s="6">
        <f t="shared" si="706"/>
        <v>3.9999999999999931E-2</v>
      </c>
      <c r="X7520" s="4">
        <f t="shared" si="703"/>
        <v>0.60559999999999903</v>
      </c>
      <c r="Y7520" s="4">
        <f t="shared" si="704"/>
        <v>15.14</v>
      </c>
      <c r="Z7520" s="4">
        <f t="shared" si="705"/>
        <v>15.14</v>
      </c>
      <c r="AA7520" s="4">
        <f t="shared" si="702"/>
        <v>0</v>
      </c>
    </row>
    <row r="7521" spans="1:27" x14ac:dyDescent="0.2">
      <c r="A7521">
        <v>7520</v>
      </c>
      <c r="B7521" t="s">
        <v>9530</v>
      </c>
      <c r="C7521" s="5">
        <v>43078</v>
      </c>
      <c r="D7521" s="5" t="str">
        <f t="shared" si="707"/>
        <v>2017-12</v>
      </c>
      <c r="E7521" s="5">
        <v>43081</v>
      </c>
      <c r="F7521" t="s">
        <v>28</v>
      </c>
      <c r="G7521" t="s">
        <v>2124</v>
      </c>
      <c r="H7521" t="s">
        <v>2125</v>
      </c>
      <c r="I7521" t="s">
        <v>31</v>
      </c>
      <c r="J7521" t="s">
        <v>32</v>
      </c>
      <c r="K7521" t="s">
        <v>1474</v>
      </c>
      <c r="L7521" t="s">
        <v>34</v>
      </c>
      <c r="M7521">
        <v>40475</v>
      </c>
      <c r="N7521" t="s">
        <v>35</v>
      </c>
      <c r="O7521" t="s">
        <v>6850</v>
      </c>
      <c r="P7521" t="s">
        <v>51</v>
      </c>
      <c r="Q7521" t="s">
        <v>52</v>
      </c>
      <c r="R7521" t="s">
        <v>6851</v>
      </c>
      <c r="S7521">
        <v>5.76</v>
      </c>
      <c r="T7521">
        <v>2</v>
      </c>
      <c r="U7521">
        <v>0</v>
      </c>
      <c r="V7521">
        <v>2.6495999999999995</v>
      </c>
      <c r="W7521" s="6">
        <f t="shared" si="706"/>
        <v>0.45999999999999991</v>
      </c>
      <c r="X7521" s="4">
        <f t="shared" si="703"/>
        <v>1.3247999999999998</v>
      </c>
      <c r="Y7521" s="4">
        <f t="shared" si="704"/>
        <v>2.88</v>
      </c>
      <c r="Z7521" s="4">
        <f t="shared" si="705"/>
        <v>2.88</v>
      </c>
      <c r="AA7521" s="4">
        <f t="shared" si="702"/>
        <v>0</v>
      </c>
    </row>
    <row r="7522" spans="1:27" x14ac:dyDescent="0.2">
      <c r="A7522">
        <v>7521</v>
      </c>
      <c r="B7522" t="s">
        <v>9530</v>
      </c>
      <c r="C7522" s="5">
        <v>43078</v>
      </c>
      <c r="D7522" s="5" t="str">
        <f t="shared" si="707"/>
        <v>2017-12</v>
      </c>
      <c r="E7522" s="5">
        <v>43081</v>
      </c>
      <c r="F7522" t="s">
        <v>28</v>
      </c>
      <c r="G7522" t="s">
        <v>2124</v>
      </c>
      <c r="H7522" t="s">
        <v>2125</v>
      </c>
      <c r="I7522" t="s">
        <v>31</v>
      </c>
      <c r="J7522" t="s">
        <v>32</v>
      </c>
      <c r="K7522" t="s">
        <v>1474</v>
      </c>
      <c r="L7522" t="s">
        <v>34</v>
      </c>
      <c r="M7522">
        <v>40475</v>
      </c>
      <c r="N7522" t="s">
        <v>35</v>
      </c>
      <c r="O7522" t="s">
        <v>3472</v>
      </c>
      <c r="P7522" t="s">
        <v>76</v>
      </c>
      <c r="Q7522" t="s">
        <v>1224</v>
      </c>
      <c r="R7522" t="s">
        <v>3473</v>
      </c>
      <c r="S7522">
        <v>1399.98</v>
      </c>
      <c r="T7522">
        <v>2</v>
      </c>
      <c r="U7522">
        <v>0</v>
      </c>
      <c r="V7522">
        <v>629.99099999999999</v>
      </c>
      <c r="W7522" s="6">
        <f t="shared" si="706"/>
        <v>0.45</v>
      </c>
      <c r="X7522" s="4">
        <f t="shared" si="703"/>
        <v>314.99549999999999</v>
      </c>
      <c r="Y7522" s="4">
        <f t="shared" si="704"/>
        <v>699.99</v>
      </c>
      <c r="Z7522" s="4">
        <f t="shared" si="705"/>
        <v>699.99</v>
      </c>
      <c r="AA7522" s="4">
        <f t="shared" si="702"/>
        <v>0</v>
      </c>
    </row>
    <row r="7523" spans="1:27" x14ac:dyDescent="0.2">
      <c r="A7523">
        <v>7522</v>
      </c>
      <c r="B7523" t="s">
        <v>9531</v>
      </c>
      <c r="C7523" s="5">
        <v>42618</v>
      </c>
      <c r="D7523" s="5" t="str">
        <f t="shared" si="707"/>
        <v>2016-09</v>
      </c>
      <c r="E7523" s="5">
        <v>42624</v>
      </c>
      <c r="F7523" t="s">
        <v>55</v>
      </c>
      <c r="G7523" t="s">
        <v>1714</v>
      </c>
      <c r="H7523" t="s">
        <v>1715</v>
      </c>
      <c r="I7523" t="s">
        <v>31</v>
      </c>
      <c r="J7523" t="s">
        <v>32</v>
      </c>
      <c r="K7523" t="s">
        <v>2481</v>
      </c>
      <c r="L7523" t="s">
        <v>503</v>
      </c>
      <c r="M7523">
        <v>43130</v>
      </c>
      <c r="N7523" t="s">
        <v>153</v>
      </c>
      <c r="O7523" t="s">
        <v>2057</v>
      </c>
      <c r="P7523" t="s">
        <v>51</v>
      </c>
      <c r="Q7523" t="s">
        <v>80</v>
      </c>
      <c r="R7523" t="s">
        <v>2058</v>
      </c>
      <c r="S7523">
        <v>8.9520000000000017</v>
      </c>
      <c r="T7523">
        <v>2</v>
      </c>
      <c r="U7523">
        <v>0.7</v>
      </c>
      <c r="V7523">
        <v>-7.4600000000000009</v>
      </c>
      <c r="W7523" s="6">
        <f t="shared" si="706"/>
        <v>-0.83333333333333326</v>
      </c>
      <c r="X7523" s="4">
        <f t="shared" si="703"/>
        <v>-3.7300000000000004</v>
      </c>
      <c r="Y7523" s="4">
        <f t="shared" si="704"/>
        <v>4.4760000000000009</v>
      </c>
      <c r="Z7523" s="4">
        <f t="shared" si="705"/>
        <v>14.92</v>
      </c>
      <c r="AA7523" s="4">
        <f t="shared" si="702"/>
        <v>6.2664000000000009</v>
      </c>
    </row>
    <row r="7524" spans="1:27" x14ac:dyDescent="0.2">
      <c r="A7524">
        <v>7523</v>
      </c>
      <c r="B7524" t="s">
        <v>9531</v>
      </c>
      <c r="C7524" s="5">
        <v>42618</v>
      </c>
      <c r="D7524" s="5" t="str">
        <f t="shared" si="707"/>
        <v>2016-09</v>
      </c>
      <c r="E7524" s="5">
        <v>42624</v>
      </c>
      <c r="F7524" t="s">
        <v>55</v>
      </c>
      <c r="G7524" t="s">
        <v>1714</v>
      </c>
      <c r="H7524" t="s">
        <v>1715</v>
      </c>
      <c r="I7524" t="s">
        <v>31</v>
      </c>
      <c r="J7524" t="s">
        <v>32</v>
      </c>
      <c r="K7524" t="s">
        <v>2481</v>
      </c>
      <c r="L7524" t="s">
        <v>503</v>
      </c>
      <c r="M7524">
        <v>43130</v>
      </c>
      <c r="N7524" t="s">
        <v>153</v>
      </c>
      <c r="O7524" t="s">
        <v>4751</v>
      </c>
      <c r="P7524" t="s">
        <v>51</v>
      </c>
      <c r="Q7524" t="s">
        <v>80</v>
      </c>
      <c r="R7524" t="s">
        <v>4752</v>
      </c>
      <c r="S7524">
        <v>8.8560000000000016</v>
      </c>
      <c r="T7524">
        <v>6</v>
      </c>
      <c r="U7524">
        <v>0.7</v>
      </c>
      <c r="V7524">
        <v>-6.4944000000000024</v>
      </c>
      <c r="W7524" s="6">
        <f t="shared" si="706"/>
        <v>-0.7333333333333335</v>
      </c>
      <c r="X7524" s="4">
        <f t="shared" si="703"/>
        <v>-1.0824000000000005</v>
      </c>
      <c r="Y7524" s="4">
        <f t="shared" si="704"/>
        <v>1.4760000000000002</v>
      </c>
      <c r="Z7524" s="4">
        <f t="shared" si="705"/>
        <v>4.92</v>
      </c>
      <c r="AA7524" s="4">
        <f t="shared" si="702"/>
        <v>6.1992000000000012</v>
      </c>
    </row>
    <row r="7525" spans="1:27" x14ac:dyDescent="0.2">
      <c r="A7525">
        <v>7524</v>
      </c>
      <c r="B7525" t="s">
        <v>9531</v>
      </c>
      <c r="C7525" s="5">
        <v>42618</v>
      </c>
      <c r="D7525" s="5" t="str">
        <f t="shared" si="707"/>
        <v>2016-09</v>
      </c>
      <c r="E7525" s="5">
        <v>42624</v>
      </c>
      <c r="F7525" t="s">
        <v>55</v>
      </c>
      <c r="G7525" t="s">
        <v>1714</v>
      </c>
      <c r="H7525" t="s">
        <v>1715</v>
      </c>
      <c r="I7525" t="s">
        <v>31</v>
      </c>
      <c r="J7525" t="s">
        <v>32</v>
      </c>
      <c r="K7525" t="s">
        <v>2481</v>
      </c>
      <c r="L7525" t="s">
        <v>503</v>
      </c>
      <c r="M7525">
        <v>43130</v>
      </c>
      <c r="N7525" t="s">
        <v>153</v>
      </c>
      <c r="O7525" t="s">
        <v>899</v>
      </c>
      <c r="P7525" t="s">
        <v>37</v>
      </c>
      <c r="Q7525" t="s">
        <v>41</v>
      </c>
      <c r="R7525" t="s">
        <v>900</v>
      </c>
      <c r="S7525">
        <v>85.245999999999995</v>
      </c>
      <c r="T7525">
        <v>2</v>
      </c>
      <c r="U7525">
        <v>0.3</v>
      </c>
      <c r="V7525">
        <v>-1.217800000000004</v>
      </c>
      <c r="W7525" s="6">
        <f t="shared" si="706"/>
        <v>-1.4285714285714334E-2</v>
      </c>
      <c r="X7525" s="4">
        <f t="shared" si="703"/>
        <v>-0.608900000000002</v>
      </c>
      <c r="Y7525" s="4">
        <f t="shared" si="704"/>
        <v>42.622999999999998</v>
      </c>
      <c r="Z7525" s="4">
        <f t="shared" si="705"/>
        <v>60.89</v>
      </c>
      <c r="AA7525" s="4">
        <f t="shared" si="702"/>
        <v>25.573799999999999</v>
      </c>
    </row>
    <row r="7526" spans="1:27" x14ac:dyDescent="0.2">
      <c r="A7526">
        <v>7525</v>
      </c>
      <c r="B7526" t="s">
        <v>9532</v>
      </c>
      <c r="C7526" s="5">
        <v>41892</v>
      </c>
      <c r="D7526" s="5" t="str">
        <f t="shared" si="707"/>
        <v>2014-09</v>
      </c>
      <c r="E7526" s="5">
        <v>41898</v>
      </c>
      <c r="F7526" t="s">
        <v>55</v>
      </c>
      <c r="G7526" t="s">
        <v>491</v>
      </c>
      <c r="H7526" t="s">
        <v>492</v>
      </c>
      <c r="I7526" t="s">
        <v>31</v>
      </c>
      <c r="J7526" t="s">
        <v>32</v>
      </c>
      <c r="K7526" t="s">
        <v>6245</v>
      </c>
      <c r="L7526" t="s">
        <v>425</v>
      </c>
      <c r="M7526">
        <v>97030</v>
      </c>
      <c r="N7526" t="s">
        <v>49</v>
      </c>
      <c r="O7526" t="s">
        <v>3054</v>
      </c>
      <c r="P7526" t="s">
        <v>51</v>
      </c>
      <c r="Q7526" t="s">
        <v>178</v>
      </c>
      <c r="R7526" t="s">
        <v>3055</v>
      </c>
      <c r="S7526">
        <v>21.728000000000002</v>
      </c>
      <c r="T7526">
        <v>7</v>
      </c>
      <c r="U7526">
        <v>0.2</v>
      </c>
      <c r="V7526">
        <v>7.6047999999999991</v>
      </c>
      <c r="W7526" s="6">
        <f t="shared" si="706"/>
        <v>0.34999999999999992</v>
      </c>
      <c r="X7526" s="4">
        <f t="shared" si="703"/>
        <v>1.0863999999999998</v>
      </c>
      <c r="Y7526" s="4">
        <f t="shared" si="704"/>
        <v>3.1040000000000001</v>
      </c>
      <c r="Z7526" s="4">
        <f t="shared" si="705"/>
        <v>3.88</v>
      </c>
      <c r="AA7526" s="4">
        <f t="shared" si="702"/>
        <v>4.3456000000000001</v>
      </c>
    </row>
    <row r="7527" spans="1:27" x14ac:dyDescent="0.2">
      <c r="A7527">
        <v>7526</v>
      </c>
      <c r="B7527" t="s">
        <v>9532</v>
      </c>
      <c r="C7527" s="5">
        <v>41892</v>
      </c>
      <c r="D7527" s="5" t="str">
        <f t="shared" si="707"/>
        <v>2014-09</v>
      </c>
      <c r="E7527" s="5">
        <v>41898</v>
      </c>
      <c r="F7527" t="s">
        <v>55</v>
      </c>
      <c r="G7527" t="s">
        <v>491</v>
      </c>
      <c r="H7527" t="s">
        <v>492</v>
      </c>
      <c r="I7527" t="s">
        <v>31</v>
      </c>
      <c r="J7527" t="s">
        <v>32</v>
      </c>
      <c r="K7527" t="s">
        <v>6245</v>
      </c>
      <c r="L7527" t="s">
        <v>425</v>
      </c>
      <c r="M7527">
        <v>97030</v>
      </c>
      <c r="N7527" t="s">
        <v>49</v>
      </c>
      <c r="O7527" t="s">
        <v>3414</v>
      </c>
      <c r="P7527" t="s">
        <v>37</v>
      </c>
      <c r="Q7527" t="s">
        <v>41</v>
      </c>
      <c r="R7527" t="s">
        <v>3415</v>
      </c>
      <c r="S7527">
        <v>1487.04</v>
      </c>
      <c r="T7527">
        <v>5</v>
      </c>
      <c r="U7527">
        <v>0.2</v>
      </c>
      <c r="V7527">
        <v>148.70400000000006</v>
      </c>
      <c r="W7527" s="6">
        <f t="shared" si="706"/>
        <v>0.10000000000000005</v>
      </c>
      <c r="X7527" s="4">
        <f t="shared" si="703"/>
        <v>29.740800000000014</v>
      </c>
      <c r="Y7527" s="4">
        <f t="shared" si="704"/>
        <v>297.40800000000002</v>
      </c>
      <c r="Z7527" s="4">
        <f t="shared" si="705"/>
        <v>371.76</v>
      </c>
      <c r="AA7527" s="4">
        <f t="shared" si="702"/>
        <v>297.40800000000002</v>
      </c>
    </row>
    <row r="7528" spans="1:27" x14ac:dyDescent="0.2">
      <c r="A7528">
        <v>7527</v>
      </c>
      <c r="B7528" t="s">
        <v>9533</v>
      </c>
      <c r="C7528" s="5">
        <v>43004</v>
      </c>
      <c r="D7528" s="5" t="str">
        <f t="shared" si="707"/>
        <v>2017-09</v>
      </c>
      <c r="E7528" s="5">
        <v>43004</v>
      </c>
      <c r="F7528" t="s">
        <v>1298</v>
      </c>
      <c r="G7528" t="s">
        <v>220</v>
      </c>
      <c r="H7528" t="s">
        <v>221</v>
      </c>
      <c r="I7528" t="s">
        <v>46</v>
      </c>
      <c r="J7528" t="s">
        <v>32</v>
      </c>
      <c r="K7528" t="s">
        <v>132</v>
      </c>
      <c r="L7528" t="s">
        <v>48</v>
      </c>
      <c r="M7528">
        <v>94109</v>
      </c>
      <c r="N7528" t="s">
        <v>49</v>
      </c>
      <c r="O7528" t="s">
        <v>7087</v>
      </c>
      <c r="P7528" t="s">
        <v>51</v>
      </c>
      <c r="Q7528" t="s">
        <v>178</v>
      </c>
      <c r="R7528" t="s">
        <v>676</v>
      </c>
      <c r="S7528">
        <v>71.88</v>
      </c>
      <c r="T7528">
        <v>6</v>
      </c>
      <c r="U7528">
        <v>0</v>
      </c>
      <c r="V7528">
        <v>33.064799999999998</v>
      </c>
      <c r="W7528" s="6">
        <f t="shared" si="706"/>
        <v>0.46</v>
      </c>
      <c r="X7528" s="4">
        <f t="shared" si="703"/>
        <v>5.5107999999999997</v>
      </c>
      <c r="Y7528" s="4">
        <f t="shared" si="704"/>
        <v>11.979999999999999</v>
      </c>
      <c r="Z7528" s="4">
        <f t="shared" si="705"/>
        <v>11.979999999999999</v>
      </c>
      <c r="AA7528" s="4">
        <f t="shared" si="702"/>
        <v>0</v>
      </c>
    </row>
    <row r="7529" spans="1:27" x14ac:dyDescent="0.2">
      <c r="A7529">
        <v>7528</v>
      </c>
      <c r="B7529" t="s">
        <v>9533</v>
      </c>
      <c r="C7529" s="5">
        <v>43004</v>
      </c>
      <c r="D7529" s="5" t="str">
        <f t="shared" si="707"/>
        <v>2017-09</v>
      </c>
      <c r="E7529" s="5">
        <v>43004</v>
      </c>
      <c r="F7529" t="s">
        <v>1298</v>
      </c>
      <c r="G7529" t="s">
        <v>220</v>
      </c>
      <c r="H7529" t="s">
        <v>221</v>
      </c>
      <c r="I7529" t="s">
        <v>46</v>
      </c>
      <c r="J7529" t="s">
        <v>32</v>
      </c>
      <c r="K7529" t="s">
        <v>132</v>
      </c>
      <c r="L7529" t="s">
        <v>48</v>
      </c>
      <c r="M7529">
        <v>94109</v>
      </c>
      <c r="N7529" t="s">
        <v>49</v>
      </c>
      <c r="O7529" t="s">
        <v>5767</v>
      </c>
      <c r="P7529" t="s">
        <v>37</v>
      </c>
      <c r="Q7529" t="s">
        <v>70</v>
      </c>
      <c r="R7529" t="s">
        <v>5768</v>
      </c>
      <c r="S7529">
        <v>9.24</v>
      </c>
      <c r="T7529">
        <v>3</v>
      </c>
      <c r="U7529">
        <v>0</v>
      </c>
      <c r="V7529">
        <v>2.9567999999999994</v>
      </c>
      <c r="W7529" s="6">
        <f t="shared" si="706"/>
        <v>0.31999999999999995</v>
      </c>
      <c r="X7529" s="4">
        <f t="shared" si="703"/>
        <v>0.98559999999999981</v>
      </c>
      <c r="Y7529" s="4">
        <f t="shared" si="704"/>
        <v>3.08</v>
      </c>
      <c r="Z7529" s="4">
        <f t="shared" si="705"/>
        <v>3.08</v>
      </c>
      <c r="AA7529" s="4">
        <f t="shared" si="702"/>
        <v>0</v>
      </c>
    </row>
    <row r="7530" spans="1:27" x14ac:dyDescent="0.2">
      <c r="A7530">
        <v>7529</v>
      </c>
      <c r="B7530" t="s">
        <v>9533</v>
      </c>
      <c r="C7530" s="5">
        <v>43004</v>
      </c>
      <c r="D7530" s="5" t="str">
        <f t="shared" si="707"/>
        <v>2017-09</v>
      </c>
      <c r="E7530" s="5">
        <v>43004</v>
      </c>
      <c r="F7530" t="s">
        <v>1298</v>
      </c>
      <c r="G7530" t="s">
        <v>220</v>
      </c>
      <c r="H7530" t="s">
        <v>221</v>
      </c>
      <c r="I7530" t="s">
        <v>46</v>
      </c>
      <c r="J7530" t="s">
        <v>32</v>
      </c>
      <c r="K7530" t="s">
        <v>132</v>
      </c>
      <c r="L7530" t="s">
        <v>48</v>
      </c>
      <c r="M7530">
        <v>94109</v>
      </c>
      <c r="N7530" t="s">
        <v>49</v>
      </c>
      <c r="O7530" t="s">
        <v>5580</v>
      </c>
      <c r="P7530" t="s">
        <v>51</v>
      </c>
      <c r="Q7530" t="s">
        <v>95</v>
      </c>
      <c r="R7530" t="s">
        <v>5581</v>
      </c>
      <c r="S7530">
        <v>35.880000000000003</v>
      </c>
      <c r="T7530">
        <v>6</v>
      </c>
      <c r="U7530">
        <v>0</v>
      </c>
      <c r="V7530">
        <v>16.146000000000001</v>
      </c>
      <c r="W7530" s="6">
        <f t="shared" si="706"/>
        <v>0.45</v>
      </c>
      <c r="X7530" s="4">
        <f t="shared" si="703"/>
        <v>2.6910000000000003</v>
      </c>
      <c r="Y7530" s="4">
        <f t="shared" si="704"/>
        <v>5.98</v>
      </c>
      <c r="Z7530" s="4">
        <f t="shared" si="705"/>
        <v>5.98</v>
      </c>
      <c r="AA7530" s="4">
        <f t="shared" si="702"/>
        <v>0</v>
      </c>
    </row>
    <row r="7531" spans="1:27" x14ac:dyDescent="0.2">
      <c r="A7531">
        <v>7530</v>
      </c>
      <c r="B7531" t="s">
        <v>9533</v>
      </c>
      <c r="C7531" s="5">
        <v>43004</v>
      </c>
      <c r="D7531" s="5" t="str">
        <f t="shared" si="707"/>
        <v>2017-09</v>
      </c>
      <c r="E7531" s="5">
        <v>43004</v>
      </c>
      <c r="F7531" t="s">
        <v>1298</v>
      </c>
      <c r="G7531" t="s">
        <v>220</v>
      </c>
      <c r="H7531" t="s">
        <v>221</v>
      </c>
      <c r="I7531" t="s">
        <v>46</v>
      </c>
      <c r="J7531" t="s">
        <v>32</v>
      </c>
      <c r="K7531" t="s">
        <v>132</v>
      </c>
      <c r="L7531" t="s">
        <v>48</v>
      </c>
      <c r="M7531">
        <v>94109</v>
      </c>
      <c r="N7531" t="s">
        <v>49</v>
      </c>
      <c r="O7531" t="s">
        <v>137</v>
      </c>
      <c r="P7531" t="s">
        <v>51</v>
      </c>
      <c r="Q7531" t="s">
        <v>80</v>
      </c>
      <c r="R7531" t="s">
        <v>138</v>
      </c>
      <c r="S7531">
        <v>17.04</v>
      </c>
      <c r="T7531">
        <v>3</v>
      </c>
      <c r="U7531">
        <v>0.2</v>
      </c>
      <c r="V7531">
        <v>5.5379999999999985</v>
      </c>
      <c r="W7531" s="6">
        <f t="shared" si="706"/>
        <v>0.3249999999999999</v>
      </c>
      <c r="X7531" s="4">
        <f t="shared" si="703"/>
        <v>1.8459999999999994</v>
      </c>
      <c r="Y7531" s="4">
        <f t="shared" si="704"/>
        <v>5.68</v>
      </c>
      <c r="Z7531" s="4">
        <f t="shared" si="705"/>
        <v>7.0999999999999988</v>
      </c>
      <c r="AA7531" s="4">
        <f t="shared" si="702"/>
        <v>3.4079999999999999</v>
      </c>
    </row>
    <row r="7532" spans="1:27" x14ac:dyDescent="0.2">
      <c r="A7532">
        <v>7531</v>
      </c>
      <c r="B7532" t="s">
        <v>9533</v>
      </c>
      <c r="C7532" s="5">
        <v>43004</v>
      </c>
      <c r="D7532" s="5" t="str">
        <f t="shared" si="707"/>
        <v>2017-09</v>
      </c>
      <c r="E7532" s="5">
        <v>43004</v>
      </c>
      <c r="F7532" t="s">
        <v>1298</v>
      </c>
      <c r="G7532" t="s">
        <v>220</v>
      </c>
      <c r="H7532" t="s">
        <v>221</v>
      </c>
      <c r="I7532" t="s">
        <v>46</v>
      </c>
      <c r="J7532" t="s">
        <v>32</v>
      </c>
      <c r="K7532" t="s">
        <v>132</v>
      </c>
      <c r="L7532" t="s">
        <v>48</v>
      </c>
      <c r="M7532">
        <v>94109</v>
      </c>
      <c r="N7532" t="s">
        <v>49</v>
      </c>
      <c r="O7532" t="s">
        <v>2991</v>
      </c>
      <c r="P7532" t="s">
        <v>51</v>
      </c>
      <c r="Q7532" t="s">
        <v>80</v>
      </c>
      <c r="R7532" t="s">
        <v>2992</v>
      </c>
      <c r="S7532">
        <v>931.17600000000016</v>
      </c>
      <c r="T7532">
        <v>3</v>
      </c>
      <c r="U7532">
        <v>0.2</v>
      </c>
      <c r="V7532">
        <v>314.27190000000002</v>
      </c>
      <c r="W7532" s="6">
        <f t="shared" si="706"/>
        <v>0.33749999999999997</v>
      </c>
      <c r="X7532" s="4">
        <f t="shared" si="703"/>
        <v>104.7573</v>
      </c>
      <c r="Y7532" s="4">
        <f t="shared" si="704"/>
        <v>310.39200000000005</v>
      </c>
      <c r="Z7532" s="4">
        <f t="shared" si="705"/>
        <v>387.99</v>
      </c>
      <c r="AA7532" s="4">
        <f t="shared" si="702"/>
        <v>186.23520000000005</v>
      </c>
    </row>
    <row r="7533" spans="1:27" x14ac:dyDescent="0.2">
      <c r="A7533">
        <v>7532</v>
      </c>
      <c r="B7533" t="s">
        <v>9534</v>
      </c>
      <c r="C7533" s="5">
        <v>42538</v>
      </c>
      <c r="D7533" s="5" t="str">
        <f t="shared" si="707"/>
        <v>2016-06</v>
      </c>
      <c r="E7533" s="5">
        <v>42540</v>
      </c>
      <c r="F7533" t="s">
        <v>193</v>
      </c>
      <c r="G7533" t="s">
        <v>570</v>
      </c>
      <c r="H7533" t="s">
        <v>571</v>
      </c>
      <c r="I7533" t="s">
        <v>31</v>
      </c>
      <c r="J7533" t="s">
        <v>32</v>
      </c>
      <c r="K7533" t="s">
        <v>9535</v>
      </c>
      <c r="L7533" t="s">
        <v>462</v>
      </c>
      <c r="M7533">
        <v>80501</v>
      </c>
      <c r="N7533" t="s">
        <v>49</v>
      </c>
      <c r="O7533" t="s">
        <v>5414</v>
      </c>
      <c r="P7533" t="s">
        <v>37</v>
      </c>
      <c r="Q7533" t="s">
        <v>70</v>
      </c>
      <c r="R7533" t="s">
        <v>5415</v>
      </c>
      <c r="S7533">
        <v>266.35200000000003</v>
      </c>
      <c r="T7533">
        <v>3</v>
      </c>
      <c r="U7533">
        <v>0.2</v>
      </c>
      <c r="V7533">
        <v>-13.317600000000013</v>
      </c>
      <c r="W7533" s="6">
        <f t="shared" si="706"/>
        <v>-5.0000000000000044E-2</v>
      </c>
      <c r="X7533" s="4">
        <f t="shared" si="703"/>
        <v>-4.439200000000004</v>
      </c>
      <c r="Y7533" s="4">
        <f t="shared" si="704"/>
        <v>88.784000000000006</v>
      </c>
      <c r="Z7533" s="4">
        <f t="shared" si="705"/>
        <v>110.98</v>
      </c>
      <c r="AA7533" s="4">
        <f t="shared" si="702"/>
        <v>53.270400000000009</v>
      </c>
    </row>
    <row r="7534" spans="1:27" x14ac:dyDescent="0.2">
      <c r="A7534">
        <v>7533</v>
      </c>
      <c r="B7534" t="s">
        <v>9534</v>
      </c>
      <c r="C7534" s="5">
        <v>42538</v>
      </c>
      <c r="D7534" s="5" t="str">
        <f t="shared" si="707"/>
        <v>2016-06</v>
      </c>
      <c r="E7534" s="5">
        <v>42540</v>
      </c>
      <c r="F7534" t="s">
        <v>193</v>
      </c>
      <c r="G7534" t="s">
        <v>570</v>
      </c>
      <c r="H7534" t="s">
        <v>571</v>
      </c>
      <c r="I7534" t="s">
        <v>31</v>
      </c>
      <c r="J7534" t="s">
        <v>32</v>
      </c>
      <c r="K7534" t="s">
        <v>9535</v>
      </c>
      <c r="L7534" t="s">
        <v>462</v>
      </c>
      <c r="M7534">
        <v>80501</v>
      </c>
      <c r="N7534" t="s">
        <v>49</v>
      </c>
      <c r="O7534" t="s">
        <v>2070</v>
      </c>
      <c r="P7534" t="s">
        <v>37</v>
      </c>
      <c r="Q7534" t="s">
        <v>41</v>
      </c>
      <c r="R7534" t="s">
        <v>2071</v>
      </c>
      <c r="S7534">
        <v>483.13599999999997</v>
      </c>
      <c r="T7534">
        <v>4</v>
      </c>
      <c r="U7534">
        <v>0.2</v>
      </c>
      <c r="V7534">
        <v>54.352799999999945</v>
      </c>
      <c r="W7534" s="6">
        <f t="shared" si="706"/>
        <v>0.11249999999999989</v>
      </c>
      <c r="X7534" s="4">
        <f t="shared" si="703"/>
        <v>13.588199999999986</v>
      </c>
      <c r="Y7534" s="4">
        <f t="shared" si="704"/>
        <v>120.78399999999999</v>
      </c>
      <c r="Z7534" s="4">
        <f t="shared" si="705"/>
        <v>150.97999999999999</v>
      </c>
      <c r="AA7534" s="4">
        <f t="shared" si="702"/>
        <v>96.627200000000002</v>
      </c>
    </row>
    <row r="7535" spans="1:27" x14ac:dyDescent="0.2">
      <c r="A7535">
        <v>7534</v>
      </c>
      <c r="B7535" t="s">
        <v>9536</v>
      </c>
      <c r="C7535" s="5">
        <v>42791</v>
      </c>
      <c r="D7535" s="5" t="str">
        <f t="shared" si="707"/>
        <v>2017-02</v>
      </c>
      <c r="E7535" s="5">
        <v>42795</v>
      </c>
      <c r="F7535" t="s">
        <v>55</v>
      </c>
      <c r="G7535" t="s">
        <v>5037</v>
      </c>
      <c r="H7535" t="s">
        <v>5038</v>
      </c>
      <c r="I7535" t="s">
        <v>31</v>
      </c>
      <c r="J7535" t="s">
        <v>32</v>
      </c>
      <c r="K7535" t="s">
        <v>3534</v>
      </c>
      <c r="L7535" t="s">
        <v>93</v>
      </c>
      <c r="M7535">
        <v>27834</v>
      </c>
      <c r="N7535" t="s">
        <v>35</v>
      </c>
      <c r="O7535" t="s">
        <v>3199</v>
      </c>
      <c r="P7535" t="s">
        <v>37</v>
      </c>
      <c r="Q7535" t="s">
        <v>41</v>
      </c>
      <c r="R7535" t="s">
        <v>3200</v>
      </c>
      <c r="S7535">
        <v>196.78399999999999</v>
      </c>
      <c r="T7535">
        <v>2</v>
      </c>
      <c r="U7535">
        <v>0.2</v>
      </c>
      <c r="V7535">
        <v>-22.138200000000012</v>
      </c>
      <c r="W7535" s="6">
        <f t="shared" si="706"/>
        <v>-0.11250000000000006</v>
      </c>
      <c r="X7535" s="4">
        <f t="shared" si="703"/>
        <v>-11.069100000000006</v>
      </c>
      <c r="Y7535" s="4">
        <f t="shared" si="704"/>
        <v>98.391999999999996</v>
      </c>
      <c r="Z7535" s="4">
        <f t="shared" si="705"/>
        <v>122.99</v>
      </c>
      <c r="AA7535" s="4">
        <f t="shared" si="702"/>
        <v>39.3568</v>
      </c>
    </row>
    <row r="7536" spans="1:27" x14ac:dyDescent="0.2">
      <c r="A7536">
        <v>7535</v>
      </c>
      <c r="B7536" t="s">
        <v>9536</v>
      </c>
      <c r="C7536" s="5">
        <v>42791</v>
      </c>
      <c r="D7536" s="5" t="str">
        <f t="shared" si="707"/>
        <v>2017-02</v>
      </c>
      <c r="E7536" s="5">
        <v>42795</v>
      </c>
      <c r="F7536" t="s">
        <v>55</v>
      </c>
      <c r="G7536" t="s">
        <v>5037</v>
      </c>
      <c r="H7536" t="s">
        <v>5038</v>
      </c>
      <c r="I7536" t="s">
        <v>31</v>
      </c>
      <c r="J7536" t="s">
        <v>32</v>
      </c>
      <c r="K7536" t="s">
        <v>3534</v>
      </c>
      <c r="L7536" t="s">
        <v>93</v>
      </c>
      <c r="M7536">
        <v>27834</v>
      </c>
      <c r="N7536" t="s">
        <v>35</v>
      </c>
      <c r="O7536" t="s">
        <v>1084</v>
      </c>
      <c r="P7536" t="s">
        <v>37</v>
      </c>
      <c r="Q7536" t="s">
        <v>38</v>
      </c>
      <c r="R7536" t="s">
        <v>1085</v>
      </c>
      <c r="S7536">
        <v>231.92000000000002</v>
      </c>
      <c r="T7536">
        <v>5</v>
      </c>
      <c r="U7536">
        <v>0.2</v>
      </c>
      <c r="V7536">
        <v>5.7980000000000018</v>
      </c>
      <c r="W7536" s="6">
        <f t="shared" si="706"/>
        <v>2.5000000000000005E-2</v>
      </c>
      <c r="X7536" s="4">
        <f t="shared" si="703"/>
        <v>1.1596000000000004</v>
      </c>
      <c r="Y7536" s="4">
        <f t="shared" si="704"/>
        <v>46.384</v>
      </c>
      <c r="Z7536" s="4">
        <f t="shared" si="705"/>
        <v>57.980000000000004</v>
      </c>
      <c r="AA7536" s="4">
        <f t="shared" si="702"/>
        <v>46.384000000000007</v>
      </c>
    </row>
    <row r="7537" spans="1:27" x14ac:dyDescent="0.2">
      <c r="A7537">
        <v>7536</v>
      </c>
      <c r="B7537" t="s">
        <v>9537</v>
      </c>
      <c r="C7537" s="5">
        <v>42825</v>
      </c>
      <c r="D7537" s="5" t="str">
        <f t="shared" si="707"/>
        <v>2017-03</v>
      </c>
      <c r="E7537" s="5">
        <v>42832</v>
      </c>
      <c r="F7537" t="s">
        <v>55</v>
      </c>
      <c r="G7537" t="s">
        <v>3644</v>
      </c>
      <c r="H7537" t="s">
        <v>3645</v>
      </c>
      <c r="I7537" t="s">
        <v>46</v>
      </c>
      <c r="J7537" t="s">
        <v>32</v>
      </c>
      <c r="K7537" t="s">
        <v>47</v>
      </c>
      <c r="L7537" t="s">
        <v>48</v>
      </c>
      <c r="M7537">
        <v>90004</v>
      </c>
      <c r="N7537" t="s">
        <v>49</v>
      </c>
      <c r="O7537" t="s">
        <v>2183</v>
      </c>
      <c r="P7537" t="s">
        <v>51</v>
      </c>
      <c r="Q7537" t="s">
        <v>584</v>
      </c>
      <c r="R7537" t="s">
        <v>2184</v>
      </c>
      <c r="S7537">
        <v>29.700000000000003</v>
      </c>
      <c r="T7537">
        <v>3</v>
      </c>
      <c r="U7537">
        <v>0</v>
      </c>
      <c r="V7537">
        <v>8.0190000000000001</v>
      </c>
      <c r="W7537" s="6">
        <f t="shared" si="706"/>
        <v>0.26999999999999996</v>
      </c>
      <c r="X7537" s="4">
        <f t="shared" si="703"/>
        <v>2.673</v>
      </c>
      <c r="Y7537" s="4">
        <f t="shared" si="704"/>
        <v>9.9</v>
      </c>
      <c r="Z7537" s="4">
        <f t="shared" si="705"/>
        <v>9.9</v>
      </c>
      <c r="AA7537" s="4">
        <f t="shared" si="702"/>
        <v>0</v>
      </c>
    </row>
    <row r="7538" spans="1:27" x14ac:dyDescent="0.2">
      <c r="A7538">
        <v>7537</v>
      </c>
      <c r="B7538" t="s">
        <v>9538</v>
      </c>
      <c r="C7538" s="5">
        <v>43072</v>
      </c>
      <c r="D7538" s="5" t="str">
        <f t="shared" si="707"/>
        <v>2017-12</v>
      </c>
      <c r="E7538" s="5">
        <v>43077</v>
      </c>
      <c r="F7538" t="s">
        <v>55</v>
      </c>
      <c r="G7538" t="s">
        <v>5262</v>
      </c>
      <c r="H7538" t="s">
        <v>5263</v>
      </c>
      <c r="I7538" t="s">
        <v>31</v>
      </c>
      <c r="J7538" t="s">
        <v>32</v>
      </c>
      <c r="K7538" t="s">
        <v>189</v>
      </c>
      <c r="L7538" t="s">
        <v>109</v>
      </c>
      <c r="M7538">
        <v>77041</v>
      </c>
      <c r="N7538" t="s">
        <v>110</v>
      </c>
      <c r="O7538" t="s">
        <v>9036</v>
      </c>
      <c r="P7538" t="s">
        <v>37</v>
      </c>
      <c r="Q7538" t="s">
        <v>70</v>
      </c>
      <c r="R7538" t="s">
        <v>9037</v>
      </c>
      <c r="S7538">
        <v>13.591999999999999</v>
      </c>
      <c r="T7538">
        <v>2</v>
      </c>
      <c r="U7538">
        <v>0.6</v>
      </c>
      <c r="V7538">
        <v>-14.271599999999999</v>
      </c>
      <c r="W7538" s="6">
        <f t="shared" si="706"/>
        <v>-1.05</v>
      </c>
      <c r="X7538" s="4">
        <f t="shared" si="703"/>
        <v>-7.1357999999999997</v>
      </c>
      <c r="Y7538" s="4">
        <f t="shared" si="704"/>
        <v>6.7959999999999994</v>
      </c>
      <c r="Z7538" s="4">
        <f t="shared" si="705"/>
        <v>16.989999999999998</v>
      </c>
      <c r="AA7538" s="4">
        <f t="shared" si="702"/>
        <v>8.1551999999999989</v>
      </c>
    </row>
    <row r="7539" spans="1:27" x14ac:dyDescent="0.2">
      <c r="A7539">
        <v>7538</v>
      </c>
      <c r="B7539" t="s">
        <v>9539</v>
      </c>
      <c r="C7539" s="5">
        <v>42419</v>
      </c>
      <c r="D7539" s="5" t="str">
        <f t="shared" si="707"/>
        <v>2016-02</v>
      </c>
      <c r="E7539" s="5">
        <v>42422</v>
      </c>
      <c r="F7539" t="s">
        <v>28</v>
      </c>
      <c r="G7539" t="s">
        <v>1888</v>
      </c>
      <c r="H7539" t="s">
        <v>1889</v>
      </c>
      <c r="I7539" t="s">
        <v>31</v>
      </c>
      <c r="J7539" t="s">
        <v>32</v>
      </c>
      <c r="K7539" t="s">
        <v>132</v>
      </c>
      <c r="L7539" t="s">
        <v>48</v>
      </c>
      <c r="M7539">
        <v>94109</v>
      </c>
      <c r="N7539" t="s">
        <v>49</v>
      </c>
      <c r="O7539" t="s">
        <v>575</v>
      </c>
      <c r="P7539" t="s">
        <v>51</v>
      </c>
      <c r="Q7539" t="s">
        <v>95</v>
      </c>
      <c r="R7539" t="s">
        <v>576</v>
      </c>
      <c r="S7539">
        <v>70.88</v>
      </c>
      <c r="T7539">
        <v>2</v>
      </c>
      <c r="U7539">
        <v>0</v>
      </c>
      <c r="V7539">
        <v>33.313599999999994</v>
      </c>
      <c r="W7539" s="6">
        <f t="shared" si="706"/>
        <v>0.46999999999999992</v>
      </c>
      <c r="X7539" s="4">
        <f t="shared" si="703"/>
        <v>16.656799999999997</v>
      </c>
      <c r="Y7539" s="4">
        <f t="shared" si="704"/>
        <v>35.44</v>
      </c>
      <c r="Z7539" s="4">
        <f t="shared" si="705"/>
        <v>35.44</v>
      </c>
      <c r="AA7539" s="4">
        <f t="shared" si="702"/>
        <v>0</v>
      </c>
    </row>
    <row r="7540" spans="1:27" x14ac:dyDescent="0.2">
      <c r="A7540">
        <v>7539</v>
      </c>
      <c r="B7540" t="s">
        <v>9540</v>
      </c>
      <c r="C7540" s="5">
        <v>43071</v>
      </c>
      <c r="D7540" s="5" t="str">
        <f t="shared" si="707"/>
        <v>2017-12</v>
      </c>
      <c r="E7540" s="5">
        <v>43075</v>
      </c>
      <c r="F7540" t="s">
        <v>55</v>
      </c>
      <c r="G7540" t="s">
        <v>4301</v>
      </c>
      <c r="H7540" t="s">
        <v>4302</v>
      </c>
      <c r="I7540" t="s">
        <v>46</v>
      </c>
      <c r="J7540" t="s">
        <v>32</v>
      </c>
      <c r="K7540" t="s">
        <v>814</v>
      </c>
      <c r="L7540" t="s">
        <v>462</v>
      </c>
      <c r="M7540">
        <v>80219</v>
      </c>
      <c r="N7540" t="s">
        <v>49</v>
      </c>
      <c r="O7540" t="s">
        <v>1526</v>
      </c>
      <c r="P7540" t="s">
        <v>51</v>
      </c>
      <c r="Q7540" t="s">
        <v>64</v>
      </c>
      <c r="R7540" t="s">
        <v>1527</v>
      </c>
      <c r="S7540">
        <v>114.28800000000001</v>
      </c>
      <c r="T7540">
        <v>1</v>
      </c>
      <c r="U7540">
        <v>0.2</v>
      </c>
      <c r="V7540">
        <v>12.857399999999984</v>
      </c>
      <c r="W7540" s="6">
        <f t="shared" si="706"/>
        <v>0.11249999999999985</v>
      </c>
      <c r="X7540" s="4">
        <f t="shared" si="703"/>
        <v>12.857399999999984</v>
      </c>
      <c r="Y7540" s="4">
        <f t="shared" si="704"/>
        <v>114.28800000000001</v>
      </c>
      <c r="Z7540" s="4">
        <f t="shared" si="705"/>
        <v>142.86000000000001</v>
      </c>
      <c r="AA7540" s="4">
        <f t="shared" si="702"/>
        <v>22.857600000000005</v>
      </c>
    </row>
    <row r="7541" spans="1:27" x14ac:dyDescent="0.2">
      <c r="A7541">
        <v>7540</v>
      </c>
      <c r="B7541" t="s">
        <v>9540</v>
      </c>
      <c r="C7541" s="5">
        <v>43071</v>
      </c>
      <c r="D7541" s="5" t="str">
        <f t="shared" si="707"/>
        <v>2017-12</v>
      </c>
      <c r="E7541" s="5">
        <v>43075</v>
      </c>
      <c r="F7541" t="s">
        <v>55</v>
      </c>
      <c r="G7541" t="s">
        <v>4301</v>
      </c>
      <c r="H7541" t="s">
        <v>4302</v>
      </c>
      <c r="I7541" t="s">
        <v>46</v>
      </c>
      <c r="J7541" t="s">
        <v>32</v>
      </c>
      <c r="K7541" t="s">
        <v>814</v>
      </c>
      <c r="L7541" t="s">
        <v>462</v>
      </c>
      <c r="M7541">
        <v>80219</v>
      </c>
      <c r="N7541" t="s">
        <v>49</v>
      </c>
      <c r="O7541" t="s">
        <v>3087</v>
      </c>
      <c r="P7541" t="s">
        <v>51</v>
      </c>
      <c r="Q7541" t="s">
        <v>80</v>
      </c>
      <c r="R7541" t="s">
        <v>3088</v>
      </c>
      <c r="S7541">
        <v>36.624000000000002</v>
      </c>
      <c r="T7541">
        <v>8</v>
      </c>
      <c r="U7541">
        <v>0.7</v>
      </c>
      <c r="V7541">
        <v>-24.41599999999999</v>
      </c>
      <c r="W7541" s="6">
        <f t="shared" si="706"/>
        <v>-0.6666666666666663</v>
      </c>
      <c r="X7541" s="4">
        <f t="shared" si="703"/>
        <v>-3.0519999999999987</v>
      </c>
      <c r="Y7541" s="4">
        <f t="shared" si="704"/>
        <v>4.5780000000000003</v>
      </c>
      <c r="Z7541" s="4">
        <f t="shared" si="705"/>
        <v>15.259999999999998</v>
      </c>
      <c r="AA7541" s="4">
        <f t="shared" si="702"/>
        <v>25.636800000000001</v>
      </c>
    </row>
    <row r="7542" spans="1:27" x14ac:dyDescent="0.2">
      <c r="A7542">
        <v>7541</v>
      </c>
      <c r="B7542" t="s">
        <v>9540</v>
      </c>
      <c r="C7542" s="5">
        <v>43071</v>
      </c>
      <c r="D7542" s="5" t="str">
        <f t="shared" si="707"/>
        <v>2017-12</v>
      </c>
      <c r="E7542" s="5">
        <v>43075</v>
      </c>
      <c r="F7542" t="s">
        <v>55</v>
      </c>
      <c r="G7542" t="s">
        <v>4301</v>
      </c>
      <c r="H7542" t="s">
        <v>4302</v>
      </c>
      <c r="I7542" t="s">
        <v>46</v>
      </c>
      <c r="J7542" t="s">
        <v>32</v>
      </c>
      <c r="K7542" t="s">
        <v>814</v>
      </c>
      <c r="L7542" t="s">
        <v>462</v>
      </c>
      <c r="M7542">
        <v>80219</v>
      </c>
      <c r="N7542" t="s">
        <v>49</v>
      </c>
      <c r="O7542" t="s">
        <v>7505</v>
      </c>
      <c r="P7542" t="s">
        <v>37</v>
      </c>
      <c r="Q7542" t="s">
        <v>38</v>
      </c>
      <c r="R7542" t="s">
        <v>7506</v>
      </c>
      <c r="S7542">
        <v>242.35200000000003</v>
      </c>
      <c r="T7542">
        <v>8</v>
      </c>
      <c r="U7542">
        <v>0.7</v>
      </c>
      <c r="V7542">
        <v>-363.52799999999991</v>
      </c>
      <c r="W7542" s="6">
        <f t="shared" si="706"/>
        <v>-1.4999999999999993</v>
      </c>
      <c r="X7542" s="4">
        <f t="shared" si="703"/>
        <v>-45.440999999999988</v>
      </c>
      <c r="Y7542" s="4">
        <f t="shared" si="704"/>
        <v>30.294000000000004</v>
      </c>
      <c r="Z7542" s="4">
        <f t="shared" si="705"/>
        <v>100.98</v>
      </c>
      <c r="AA7542" s="4">
        <f t="shared" si="702"/>
        <v>169.6464</v>
      </c>
    </row>
    <row r="7543" spans="1:27" x14ac:dyDescent="0.2">
      <c r="A7543">
        <v>7542</v>
      </c>
      <c r="B7543" t="s">
        <v>9540</v>
      </c>
      <c r="C7543" s="5">
        <v>43071</v>
      </c>
      <c r="D7543" s="5" t="str">
        <f t="shared" si="707"/>
        <v>2017-12</v>
      </c>
      <c r="E7543" s="5">
        <v>43075</v>
      </c>
      <c r="F7543" t="s">
        <v>55</v>
      </c>
      <c r="G7543" t="s">
        <v>4301</v>
      </c>
      <c r="H7543" t="s">
        <v>4302</v>
      </c>
      <c r="I7543" t="s">
        <v>46</v>
      </c>
      <c r="J7543" t="s">
        <v>32</v>
      </c>
      <c r="K7543" t="s">
        <v>814</v>
      </c>
      <c r="L7543" t="s">
        <v>462</v>
      </c>
      <c r="M7543">
        <v>80219</v>
      </c>
      <c r="N7543" t="s">
        <v>49</v>
      </c>
      <c r="O7543" t="s">
        <v>7561</v>
      </c>
      <c r="P7543" t="s">
        <v>76</v>
      </c>
      <c r="Q7543" t="s">
        <v>77</v>
      </c>
      <c r="R7543" t="s">
        <v>7562</v>
      </c>
      <c r="S7543">
        <v>49.616000000000007</v>
      </c>
      <c r="T7543">
        <v>2</v>
      </c>
      <c r="U7543">
        <v>0.2</v>
      </c>
      <c r="V7543">
        <v>4.9615999999999989</v>
      </c>
      <c r="W7543" s="6">
        <f t="shared" si="706"/>
        <v>9.9999999999999964E-2</v>
      </c>
      <c r="X7543" s="4">
        <f t="shared" si="703"/>
        <v>2.4807999999999995</v>
      </c>
      <c r="Y7543" s="4">
        <f t="shared" si="704"/>
        <v>24.808000000000003</v>
      </c>
      <c r="Z7543" s="4">
        <f t="shared" si="705"/>
        <v>31.01</v>
      </c>
      <c r="AA7543" s="4">
        <f t="shared" si="702"/>
        <v>9.9232000000000014</v>
      </c>
    </row>
    <row r="7544" spans="1:27" x14ac:dyDescent="0.2">
      <c r="A7544">
        <v>7543</v>
      </c>
      <c r="B7544" t="s">
        <v>9540</v>
      </c>
      <c r="C7544" s="5">
        <v>43071</v>
      </c>
      <c r="D7544" s="5" t="str">
        <f t="shared" si="707"/>
        <v>2017-12</v>
      </c>
      <c r="E7544" s="5">
        <v>43075</v>
      </c>
      <c r="F7544" t="s">
        <v>55</v>
      </c>
      <c r="G7544" t="s">
        <v>4301</v>
      </c>
      <c r="H7544" t="s">
        <v>4302</v>
      </c>
      <c r="I7544" t="s">
        <v>46</v>
      </c>
      <c r="J7544" t="s">
        <v>32</v>
      </c>
      <c r="K7544" t="s">
        <v>814</v>
      </c>
      <c r="L7544" t="s">
        <v>462</v>
      </c>
      <c r="M7544">
        <v>80219</v>
      </c>
      <c r="N7544" t="s">
        <v>49</v>
      </c>
      <c r="O7544" t="s">
        <v>4234</v>
      </c>
      <c r="P7544" t="s">
        <v>37</v>
      </c>
      <c r="Q7544" t="s">
        <v>70</v>
      </c>
      <c r="R7544" t="s">
        <v>4235</v>
      </c>
      <c r="S7544">
        <v>508.70400000000006</v>
      </c>
      <c r="T7544">
        <v>6</v>
      </c>
      <c r="U7544">
        <v>0.2</v>
      </c>
      <c r="V7544">
        <v>0</v>
      </c>
      <c r="W7544" s="6">
        <f t="shared" si="706"/>
        <v>0</v>
      </c>
      <c r="X7544" s="4">
        <f t="shared" si="703"/>
        <v>0</v>
      </c>
      <c r="Y7544" s="4">
        <f t="shared" si="704"/>
        <v>84.784000000000006</v>
      </c>
      <c r="Z7544" s="4">
        <f t="shared" si="705"/>
        <v>105.98</v>
      </c>
      <c r="AA7544" s="4">
        <f t="shared" si="702"/>
        <v>101.74080000000002</v>
      </c>
    </row>
    <row r="7545" spans="1:27" x14ac:dyDescent="0.2">
      <c r="A7545">
        <v>7544</v>
      </c>
      <c r="B7545" t="s">
        <v>9540</v>
      </c>
      <c r="C7545" s="5">
        <v>43071</v>
      </c>
      <c r="D7545" s="5" t="str">
        <f t="shared" si="707"/>
        <v>2017-12</v>
      </c>
      <c r="E7545" s="5">
        <v>43075</v>
      </c>
      <c r="F7545" t="s">
        <v>55</v>
      </c>
      <c r="G7545" t="s">
        <v>4301</v>
      </c>
      <c r="H7545" t="s">
        <v>4302</v>
      </c>
      <c r="I7545" t="s">
        <v>46</v>
      </c>
      <c r="J7545" t="s">
        <v>32</v>
      </c>
      <c r="K7545" t="s">
        <v>814</v>
      </c>
      <c r="L7545" t="s">
        <v>462</v>
      </c>
      <c r="M7545">
        <v>80219</v>
      </c>
      <c r="N7545" t="s">
        <v>49</v>
      </c>
      <c r="O7545" t="s">
        <v>5700</v>
      </c>
      <c r="P7545" t="s">
        <v>76</v>
      </c>
      <c r="Q7545" t="s">
        <v>77</v>
      </c>
      <c r="R7545" t="s">
        <v>5701</v>
      </c>
      <c r="S7545">
        <v>57.36</v>
      </c>
      <c r="T7545">
        <v>6</v>
      </c>
      <c r="U7545">
        <v>0.2</v>
      </c>
      <c r="V7545">
        <v>-14.34</v>
      </c>
      <c r="W7545" s="6">
        <f t="shared" si="706"/>
        <v>-0.25</v>
      </c>
      <c r="X7545" s="4">
        <f t="shared" si="703"/>
        <v>-2.39</v>
      </c>
      <c r="Y7545" s="4">
        <f t="shared" si="704"/>
        <v>9.56</v>
      </c>
      <c r="Z7545" s="4">
        <f t="shared" si="705"/>
        <v>11.949999999999998</v>
      </c>
      <c r="AA7545" s="4">
        <f t="shared" si="702"/>
        <v>11.472000000000001</v>
      </c>
    </row>
    <row r="7546" spans="1:27" x14ac:dyDescent="0.2">
      <c r="A7546">
        <v>7545</v>
      </c>
      <c r="B7546" t="s">
        <v>9540</v>
      </c>
      <c r="C7546" s="5">
        <v>43071</v>
      </c>
      <c r="D7546" s="5" t="str">
        <f t="shared" si="707"/>
        <v>2017-12</v>
      </c>
      <c r="E7546" s="5">
        <v>43075</v>
      </c>
      <c r="F7546" t="s">
        <v>55</v>
      </c>
      <c r="G7546" t="s">
        <v>4301</v>
      </c>
      <c r="H7546" t="s">
        <v>4302</v>
      </c>
      <c r="I7546" t="s">
        <v>46</v>
      </c>
      <c r="J7546" t="s">
        <v>32</v>
      </c>
      <c r="K7546" t="s">
        <v>814</v>
      </c>
      <c r="L7546" t="s">
        <v>462</v>
      </c>
      <c r="M7546">
        <v>80219</v>
      </c>
      <c r="N7546" t="s">
        <v>49</v>
      </c>
      <c r="O7546" t="s">
        <v>2466</v>
      </c>
      <c r="P7546" t="s">
        <v>37</v>
      </c>
      <c r="Q7546" t="s">
        <v>41</v>
      </c>
      <c r="R7546" t="s">
        <v>2467</v>
      </c>
      <c r="S7546">
        <v>906.68000000000006</v>
      </c>
      <c r="T7546">
        <v>5</v>
      </c>
      <c r="U7546">
        <v>0.2</v>
      </c>
      <c r="V7546">
        <v>68.001000000000033</v>
      </c>
      <c r="W7546" s="6">
        <f t="shared" si="706"/>
        <v>7.5000000000000025E-2</v>
      </c>
      <c r="X7546" s="4">
        <f t="shared" si="703"/>
        <v>13.600200000000006</v>
      </c>
      <c r="Y7546" s="4">
        <f t="shared" si="704"/>
        <v>181.33600000000001</v>
      </c>
      <c r="Z7546" s="4">
        <f t="shared" si="705"/>
        <v>226.67000000000002</v>
      </c>
      <c r="AA7546" s="4">
        <f t="shared" si="702"/>
        <v>181.33600000000001</v>
      </c>
    </row>
    <row r="7547" spans="1:27" x14ac:dyDescent="0.2">
      <c r="A7547">
        <v>7546</v>
      </c>
      <c r="B7547" t="s">
        <v>9541</v>
      </c>
      <c r="C7547" s="5">
        <v>41922</v>
      </c>
      <c r="D7547" s="5" t="str">
        <f t="shared" si="707"/>
        <v>2014-10</v>
      </c>
      <c r="E7547" s="5">
        <v>41927</v>
      </c>
      <c r="F7547" t="s">
        <v>55</v>
      </c>
      <c r="G7547" t="s">
        <v>9542</v>
      </c>
      <c r="H7547" t="s">
        <v>9543</v>
      </c>
      <c r="I7547" t="s">
        <v>46</v>
      </c>
      <c r="J7547" t="s">
        <v>32</v>
      </c>
      <c r="K7547" t="s">
        <v>1691</v>
      </c>
      <c r="L7547" t="s">
        <v>109</v>
      </c>
      <c r="M7547">
        <v>77340</v>
      </c>
      <c r="N7547" t="s">
        <v>110</v>
      </c>
      <c r="O7547" t="s">
        <v>6535</v>
      </c>
      <c r="P7547" t="s">
        <v>76</v>
      </c>
      <c r="Q7547" t="s">
        <v>77</v>
      </c>
      <c r="R7547" t="s">
        <v>6536</v>
      </c>
      <c r="S7547">
        <v>719.95200000000011</v>
      </c>
      <c r="T7547">
        <v>6</v>
      </c>
      <c r="U7547">
        <v>0.2</v>
      </c>
      <c r="V7547">
        <v>71.995200000000011</v>
      </c>
      <c r="W7547" s="6">
        <f t="shared" si="706"/>
        <v>0.1</v>
      </c>
      <c r="X7547" s="4">
        <f t="shared" si="703"/>
        <v>11.999200000000002</v>
      </c>
      <c r="Y7547" s="4">
        <f t="shared" si="704"/>
        <v>119.99200000000002</v>
      </c>
      <c r="Z7547" s="4">
        <f t="shared" si="705"/>
        <v>149.99</v>
      </c>
      <c r="AA7547" s="4">
        <f t="shared" si="702"/>
        <v>143.99040000000002</v>
      </c>
    </row>
    <row r="7548" spans="1:27" x14ac:dyDescent="0.2">
      <c r="A7548">
        <v>7547</v>
      </c>
      <c r="B7548" t="s">
        <v>9541</v>
      </c>
      <c r="C7548" s="5">
        <v>41922</v>
      </c>
      <c r="D7548" s="5" t="str">
        <f t="shared" si="707"/>
        <v>2014-10</v>
      </c>
      <c r="E7548" s="5">
        <v>41927</v>
      </c>
      <c r="F7548" t="s">
        <v>55</v>
      </c>
      <c r="G7548" t="s">
        <v>9542</v>
      </c>
      <c r="H7548" t="s">
        <v>9543</v>
      </c>
      <c r="I7548" t="s">
        <v>46</v>
      </c>
      <c r="J7548" t="s">
        <v>32</v>
      </c>
      <c r="K7548" t="s">
        <v>1691</v>
      </c>
      <c r="L7548" t="s">
        <v>109</v>
      </c>
      <c r="M7548">
        <v>77340</v>
      </c>
      <c r="N7548" t="s">
        <v>110</v>
      </c>
      <c r="O7548" t="s">
        <v>2042</v>
      </c>
      <c r="P7548" t="s">
        <v>76</v>
      </c>
      <c r="Q7548" t="s">
        <v>77</v>
      </c>
      <c r="R7548" t="s">
        <v>2043</v>
      </c>
      <c r="S7548">
        <v>755.94400000000019</v>
      </c>
      <c r="T7548">
        <v>7</v>
      </c>
      <c r="U7548">
        <v>0.2</v>
      </c>
      <c r="V7548">
        <v>66.145099999999957</v>
      </c>
      <c r="W7548" s="6">
        <f t="shared" si="706"/>
        <v>8.7499999999999925E-2</v>
      </c>
      <c r="X7548" s="4">
        <f t="shared" si="703"/>
        <v>9.4492999999999938</v>
      </c>
      <c r="Y7548" s="4">
        <f t="shared" si="704"/>
        <v>107.99200000000003</v>
      </c>
      <c r="Z7548" s="4">
        <f t="shared" si="705"/>
        <v>134.99</v>
      </c>
      <c r="AA7548" s="4">
        <f t="shared" si="702"/>
        <v>151.18880000000004</v>
      </c>
    </row>
    <row r="7549" spans="1:27" x14ac:dyDescent="0.2">
      <c r="A7549">
        <v>7548</v>
      </c>
      <c r="B7549" t="s">
        <v>9541</v>
      </c>
      <c r="C7549" s="5">
        <v>41922</v>
      </c>
      <c r="D7549" s="5" t="str">
        <f t="shared" si="707"/>
        <v>2014-10</v>
      </c>
      <c r="E7549" s="5">
        <v>41927</v>
      </c>
      <c r="F7549" t="s">
        <v>55</v>
      </c>
      <c r="G7549" t="s">
        <v>9542</v>
      </c>
      <c r="H7549" t="s">
        <v>9543</v>
      </c>
      <c r="I7549" t="s">
        <v>46</v>
      </c>
      <c r="J7549" t="s">
        <v>32</v>
      </c>
      <c r="K7549" t="s">
        <v>1691</v>
      </c>
      <c r="L7549" t="s">
        <v>109</v>
      </c>
      <c r="M7549">
        <v>77340</v>
      </c>
      <c r="N7549" t="s">
        <v>110</v>
      </c>
      <c r="O7549" t="s">
        <v>4933</v>
      </c>
      <c r="P7549" t="s">
        <v>51</v>
      </c>
      <c r="Q7549" t="s">
        <v>80</v>
      </c>
      <c r="R7549" t="s">
        <v>4934</v>
      </c>
      <c r="S7549">
        <v>11.979999999999997</v>
      </c>
      <c r="T7549">
        <v>5</v>
      </c>
      <c r="U7549">
        <v>0.8</v>
      </c>
      <c r="V7549">
        <v>-19.16800000000001</v>
      </c>
      <c r="W7549" s="6">
        <f t="shared" si="706"/>
        <v>-1.6000000000000012</v>
      </c>
      <c r="X7549" s="4">
        <f t="shared" si="703"/>
        <v>-3.8336000000000019</v>
      </c>
      <c r="Y7549" s="4">
        <f t="shared" si="704"/>
        <v>2.3959999999999995</v>
      </c>
      <c r="Z7549" s="4">
        <f t="shared" si="705"/>
        <v>11.979999999999999</v>
      </c>
      <c r="AA7549" s="4">
        <f t="shared" si="702"/>
        <v>9.5839999999999979</v>
      </c>
    </row>
    <row r="7550" spans="1:27" x14ac:dyDescent="0.2">
      <c r="A7550">
        <v>7549</v>
      </c>
      <c r="B7550" t="s">
        <v>9541</v>
      </c>
      <c r="C7550" s="5">
        <v>41922</v>
      </c>
      <c r="D7550" s="5" t="str">
        <f t="shared" si="707"/>
        <v>2014-10</v>
      </c>
      <c r="E7550" s="5">
        <v>41927</v>
      </c>
      <c r="F7550" t="s">
        <v>55</v>
      </c>
      <c r="G7550" t="s">
        <v>9542</v>
      </c>
      <c r="H7550" t="s">
        <v>9543</v>
      </c>
      <c r="I7550" t="s">
        <v>46</v>
      </c>
      <c r="J7550" t="s">
        <v>32</v>
      </c>
      <c r="K7550" t="s">
        <v>1691</v>
      </c>
      <c r="L7550" t="s">
        <v>109</v>
      </c>
      <c r="M7550">
        <v>77340</v>
      </c>
      <c r="N7550" t="s">
        <v>110</v>
      </c>
      <c r="O7550" t="s">
        <v>1226</v>
      </c>
      <c r="P7550" t="s">
        <v>51</v>
      </c>
      <c r="Q7550" t="s">
        <v>80</v>
      </c>
      <c r="R7550" t="s">
        <v>1227</v>
      </c>
      <c r="S7550">
        <v>0.8979999999999998</v>
      </c>
      <c r="T7550">
        <v>1</v>
      </c>
      <c r="U7550">
        <v>0.8</v>
      </c>
      <c r="V7550">
        <v>-1.5715000000000008</v>
      </c>
      <c r="W7550" s="6">
        <f t="shared" si="706"/>
        <v>-1.7500000000000013</v>
      </c>
      <c r="X7550" s="4">
        <f t="shared" si="703"/>
        <v>-1.5715000000000008</v>
      </c>
      <c r="Y7550" s="4">
        <f t="shared" si="704"/>
        <v>0.8979999999999998</v>
      </c>
      <c r="Z7550" s="4">
        <f t="shared" si="705"/>
        <v>4.49</v>
      </c>
      <c r="AA7550" s="4">
        <f t="shared" si="702"/>
        <v>0.71839999999999993</v>
      </c>
    </row>
    <row r="7551" spans="1:27" x14ac:dyDescent="0.2">
      <c r="A7551">
        <v>7550</v>
      </c>
      <c r="B7551" t="s">
        <v>9544</v>
      </c>
      <c r="C7551" s="5">
        <v>42618</v>
      </c>
      <c r="D7551" s="5" t="str">
        <f t="shared" si="707"/>
        <v>2016-09</v>
      </c>
      <c r="E7551" s="5">
        <v>42620</v>
      </c>
      <c r="F7551" t="s">
        <v>193</v>
      </c>
      <c r="G7551" t="s">
        <v>5337</v>
      </c>
      <c r="H7551" t="s">
        <v>5338</v>
      </c>
      <c r="I7551" t="s">
        <v>46</v>
      </c>
      <c r="J7551" t="s">
        <v>32</v>
      </c>
      <c r="K7551" t="s">
        <v>189</v>
      </c>
      <c r="L7551" t="s">
        <v>109</v>
      </c>
      <c r="M7551">
        <v>77036</v>
      </c>
      <c r="N7551" t="s">
        <v>110</v>
      </c>
      <c r="O7551" t="s">
        <v>5712</v>
      </c>
      <c r="P7551" t="s">
        <v>37</v>
      </c>
      <c r="Q7551" t="s">
        <v>70</v>
      </c>
      <c r="R7551" t="s">
        <v>5713</v>
      </c>
      <c r="S7551">
        <v>21.204000000000004</v>
      </c>
      <c r="T7551">
        <v>3</v>
      </c>
      <c r="U7551">
        <v>0.6</v>
      </c>
      <c r="V7551">
        <v>-11.662199999999999</v>
      </c>
      <c r="W7551" s="6">
        <f t="shared" si="706"/>
        <v>-0.54999999999999982</v>
      </c>
      <c r="X7551" s="4">
        <f t="shared" si="703"/>
        <v>-3.8873999999999995</v>
      </c>
      <c r="Y7551" s="4">
        <f t="shared" si="704"/>
        <v>7.0680000000000014</v>
      </c>
      <c r="Z7551" s="4">
        <f t="shared" si="705"/>
        <v>17.670000000000002</v>
      </c>
      <c r="AA7551" s="4">
        <f t="shared" si="702"/>
        <v>12.722400000000002</v>
      </c>
    </row>
    <row r="7552" spans="1:27" x14ac:dyDescent="0.2">
      <c r="A7552">
        <v>7551</v>
      </c>
      <c r="B7552" t="s">
        <v>9545</v>
      </c>
      <c r="C7552" s="5">
        <v>41963</v>
      </c>
      <c r="D7552" s="5" t="str">
        <f t="shared" si="707"/>
        <v>2014-11</v>
      </c>
      <c r="E7552" s="5">
        <v>41968</v>
      </c>
      <c r="F7552" t="s">
        <v>55</v>
      </c>
      <c r="G7552" t="s">
        <v>4630</v>
      </c>
      <c r="H7552" t="s">
        <v>4631</v>
      </c>
      <c r="I7552" t="s">
        <v>46</v>
      </c>
      <c r="J7552" t="s">
        <v>32</v>
      </c>
      <c r="K7552" t="s">
        <v>271</v>
      </c>
      <c r="L7552" t="s">
        <v>272</v>
      </c>
      <c r="M7552">
        <v>10024</v>
      </c>
      <c r="N7552" t="s">
        <v>153</v>
      </c>
      <c r="O7552" t="s">
        <v>8418</v>
      </c>
      <c r="P7552" t="s">
        <v>51</v>
      </c>
      <c r="Q7552" t="s">
        <v>178</v>
      </c>
      <c r="R7552" t="s">
        <v>8070</v>
      </c>
      <c r="S7552">
        <v>34.74</v>
      </c>
      <c r="T7552">
        <v>3</v>
      </c>
      <c r="U7552">
        <v>0</v>
      </c>
      <c r="V7552">
        <v>17.37</v>
      </c>
      <c r="W7552" s="6">
        <f t="shared" si="706"/>
        <v>0.5</v>
      </c>
      <c r="X7552" s="4">
        <f t="shared" si="703"/>
        <v>5.79</v>
      </c>
      <c r="Y7552" s="4">
        <f t="shared" si="704"/>
        <v>11.58</v>
      </c>
      <c r="Z7552" s="4">
        <f t="shared" si="705"/>
        <v>11.58</v>
      </c>
      <c r="AA7552" s="4">
        <f t="shared" si="702"/>
        <v>0</v>
      </c>
    </row>
    <row r="7553" spans="1:27" x14ac:dyDescent="0.2">
      <c r="A7553">
        <v>7552</v>
      </c>
      <c r="B7553" t="s">
        <v>9545</v>
      </c>
      <c r="C7553" s="5">
        <v>41963</v>
      </c>
      <c r="D7553" s="5" t="str">
        <f t="shared" si="707"/>
        <v>2014-11</v>
      </c>
      <c r="E7553" s="5">
        <v>41968</v>
      </c>
      <c r="F7553" t="s">
        <v>55</v>
      </c>
      <c r="G7553" t="s">
        <v>4630</v>
      </c>
      <c r="H7553" t="s">
        <v>4631</v>
      </c>
      <c r="I7553" t="s">
        <v>46</v>
      </c>
      <c r="J7553" t="s">
        <v>32</v>
      </c>
      <c r="K7553" t="s">
        <v>271</v>
      </c>
      <c r="L7553" t="s">
        <v>272</v>
      </c>
      <c r="M7553">
        <v>10024</v>
      </c>
      <c r="N7553" t="s">
        <v>153</v>
      </c>
      <c r="O7553" t="s">
        <v>3412</v>
      </c>
      <c r="P7553" t="s">
        <v>76</v>
      </c>
      <c r="Q7553" t="s">
        <v>77</v>
      </c>
      <c r="R7553" t="s">
        <v>3413</v>
      </c>
      <c r="S7553">
        <v>833.94</v>
      </c>
      <c r="T7553">
        <v>6</v>
      </c>
      <c r="U7553">
        <v>0</v>
      </c>
      <c r="V7553">
        <v>216.8244</v>
      </c>
      <c r="W7553" s="6">
        <f t="shared" si="706"/>
        <v>0.25999999999999995</v>
      </c>
      <c r="X7553" s="4">
        <f t="shared" si="703"/>
        <v>36.1374</v>
      </c>
      <c r="Y7553" s="4">
        <f t="shared" si="704"/>
        <v>138.99</v>
      </c>
      <c r="Z7553" s="4">
        <f t="shared" si="705"/>
        <v>138.99</v>
      </c>
      <c r="AA7553" s="4">
        <f t="shared" si="702"/>
        <v>0</v>
      </c>
    </row>
    <row r="7554" spans="1:27" x14ac:dyDescent="0.2">
      <c r="A7554">
        <v>7553</v>
      </c>
      <c r="B7554" t="s">
        <v>9545</v>
      </c>
      <c r="C7554" s="5">
        <v>41963</v>
      </c>
      <c r="D7554" s="5" t="str">
        <f t="shared" si="707"/>
        <v>2014-11</v>
      </c>
      <c r="E7554" s="5">
        <v>41968</v>
      </c>
      <c r="F7554" t="s">
        <v>55</v>
      </c>
      <c r="G7554" t="s">
        <v>4630</v>
      </c>
      <c r="H7554" t="s">
        <v>4631</v>
      </c>
      <c r="I7554" t="s">
        <v>46</v>
      </c>
      <c r="J7554" t="s">
        <v>32</v>
      </c>
      <c r="K7554" t="s">
        <v>271</v>
      </c>
      <c r="L7554" t="s">
        <v>272</v>
      </c>
      <c r="M7554">
        <v>10024</v>
      </c>
      <c r="N7554" t="s">
        <v>153</v>
      </c>
      <c r="O7554" t="s">
        <v>3176</v>
      </c>
      <c r="P7554" t="s">
        <v>51</v>
      </c>
      <c r="Q7554" t="s">
        <v>80</v>
      </c>
      <c r="R7554" t="s">
        <v>3177</v>
      </c>
      <c r="S7554">
        <v>12.96</v>
      </c>
      <c r="T7554">
        <v>3</v>
      </c>
      <c r="U7554">
        <v>0.2</v>
      </c>
      <c r="V7554">
        <v>4.5359999999999996</v>
      </c>
      <c r="W7554" s="6">
        <f t="shared" si="706"/>
        <v>0.34999999999999992</v>
      </c>
      <c r="X7554" s="4">
        <f t="shared" si="703"/>
        <v>1.5119999999999998</v>
      </c>
      <c r="Y7554" s="4">
        <f t="shared" si="704"/>
        <v>4.32</v>
      </c>
      <c r="Z7554" s="4">
        <f t="shared" si="705"/>
        <v>5.3999999999999995</v>
      </c>
      <c r="AA7554" s="4">
        <f t="shared" si="702"/>
        <v>2.5920000000000005</v>
      </c>
    </row>
    <row r="7555" spans="1:27" x14ac:dyDescent="0.2">
      <c r="A7555">
        <v>7554</v>
      </c>
      <c r="B7555" t="s">
        <v>9545</v>
      </c>
      <c r="C7555" s="5">
        <v>41963</v>
      </c>
      <c r="D7555" s="5" t="str">
        <f t="shared" si="707"/>
        <v>2014-11</v>
      </c>
      <c r="E7555" s="5">
        <v>41968</v>
      </c>
      <c r="F7555" t="s">
        <v>55</v>
      </c>
      <c r="G7555" t="s">
        <v>4630</v>
      </c>
      <c r="H7555" t="s">
        <v>4631</v>
      </c>
      <c r="I7555" t="s">
        <v>46</v>
      </c>
      <c r="J7555" t="s">
        <v>32</v>
      </c>
      <c r="K7555" t="s">
        <v>271</v>
      </c>
      <c r="L7555" t="s">
        <v>272</v>
      </c>
      <c r="M7555">
        <v>10024</v>
      </c>
      <c r="N7555" t="s">
        <v>153</v>
      </c>
      <c r="O7555" t="s">
        <v>5787</v>
      </c>
      <c r="P7555" t="s">
        <v>51</v>
      </c>
      <c r="Q7555" t="s">
        <v>95</v>
      </c>
      <c r="R7555" t="s">
        <v>5788</v>
      </c>
      <c r="S7555">
        <v>25.92</v>
      </c>
      <c r="T7555">
        <v>4</v>
      </c>
      <c r="U7555">
        <v>0</v>
      </c>
      <c r="V7555">
        <v>12.441600000000001</v>
      </c>
      <c r="W7555" s="6">
        <f t="shared" si="706"/>
        <v>0.48000000000000004</v>
      </c>
      <c r="X7555" s="4">
        <f t="shared" si="703"/>
        <v>3.1104000000000003</v>
      </c>
      <c r="Y7555" s="4">
        <f t="shared" si="704"/>
        <v>6.48</v>
      </c>
      <c r="Z7555" s="4">
        <f t="shared" si="705"/>
        <v>6.48</v>
      </c>
      <c r="AA7555" s="4">
        <f t="shared" ref="AA7555:AA7618" si="708">S7555*U7555</f>
        <v>0</v>
      </c>
    </row>
    <row r="7556" spans="1:27" x14ac:dyDescent="0.2">
      <c r="A7556">
        <v>7555</v>
      </c>
      <c r="B7556" t="s">
        <v>9546</v>
      </c>
      <c r="C7556" s="5">
        <v>41769</v>
      </c>
      <c r="D7556" s="5" t="str">
        <f t="shared" si="707"/>
        <v>2014-05</v>
      </c>
      <c r="E7556" s="5">
        <v>41773</v>
      </c>
      <c r="F7556" t="s">
        <v>28</v>
      </c>
      <c r="G7556" t="s">
        <v>2634</v>
      </c>
      <c r="H7556" t="s">
        <v>2635</v>
      </c>
      <c r="I7556" t="s">
        <v>31</v>
      </c>
      <c r="J7556" t="s">
        <v>32</v>
      </c>
      <c r="K7556" t="s">
        <v>151</v>
      </c>
      <c r="L7556" t="s">
        <v>152</v>
      </c>
      <c r="M7556">
        <v>19134</v>
      </c>
      <c r="N7556" t="s">
        <v>153</v>
      </c>
      <c r="O7556" t="s">
        <v>3505</v>
      </c>
      <c r="P7556" t="s">
        <v>37</v>
      </c>
      <c r="Q7556" t="s">
        <v>38</v>
      </c>
      <c r="R7556" t="s">
        <v>3506</v>
      </c>
      <c r="S7556">
        <v>349.96499999999997</v>
      </c>
      <c r="T7556">
        <v>7</v>
      </c>
      <c r="U7556">
        <v>0.5</v>
      </c>
      <c r="V7556">
        <v>-216.97830000000002</v>
      </c>
      <c r="W7556" s="6">
        <f t="shared" si="706"/>
        <v>-0.62000000000000011</v>
      </c>
      <c r="X7556" s="4">
        <f t="shared" ref="X7556:X7619" si="709">V7556/T7556</f>
        <v>-30.996900000000004</v>
      </c>
      <c r="Y7556" s="4">
        <f t="shared" ref="Y7556:Y7619" si="710">S7556/T7556</f>
        <v>49.994999999999997</v>
      </c>
      <c r="Z7556" s="4">
        <f t="shared" ref="Z7556:Z7619" si="711">S7556/((1-U7556)*T7556)</f>
        <v>99.99</v>
      </c>
      <c r="AA7556" s="4">
        <f t="shared" si="708"/>
        <v>174.98249999999999</v>
      </c>
    </row>
    <row r="7557" spans="1:27" x14ac:dyDescent="0.2">
      <c r="A7557">
        <v>7556</v>
      </c>
      <c r="B7557" t="s">
        <v>9546</v>
      </c>
      <c r="C7557" s="5">
        <v>41769</v>
      </c>
      <c r="D7557" s="5" t="str">
        <f t="shared" si="707"/>
        <v>2014-05</v>
      </c>
      <c r="E7557" s="5">
        <v>41773</v>
      </c>
      <c r="F7557" t="s">
        <v>28</v>
      </c>
      <c r="G7557" t="s">
        <v>2634</v>
      </c>
      <c r="H7557" t="s">
        <v>2635</v>
      </c>
      <c r="I7557" t="s">
        <v>31</v>
      </c>
      <c r="J7557" t="s">
        <v>32</v>
      </c>
      <c r="K7557" t="s">
        <v>151</v>
      </c>
      <c r="L7557" t="s">
        <v>152</v>
      </c>
      <c r="M7557">
        <v>19134</v>
      </c>
      <c r="N7557" t="s">
        <v>153</v>
      </c>
      <c r="O7557" t="s">
        <v>3131</v>
      </c>
      <c r="P7557" t="s">
        <v>51</v>
      </c>
      <c r="Q7557" t="s">
        <v>73</v>
      </c>
      <c r="R7557" t="s">
        <v>3132</v>
      </c>
      <c r="S7557">
        <v>22.32</v>
      </c>
      <c r="T7557">
        <v>5</v>
      </c>
      <c r="U7557">
        <v>0.2</v>
      </c>
      <c r="V7557">
        <v>5.3010000000000002</v>
      </c>
      <c r="W7557" s="6">
        <f t="shared" ref="W7557:W7620" si="712">(V7557/S7557)</f>
        <v>0.23750000000000002</v>
      </c>
      <c r="X7557" s="4">
        <f t="shared" si="709"/>
        <v>1.0602</v>
      </c>
      <c r="Y7557" s="4">
        <f t="shared" si="710"/>
        <v>4.4640000000000004</v>
      </c>
      <c r="Z7557" s="4">
        <f t="shared" si="711"/>
        <v>5.58</v>
      </c>
      <c r="AA7557" s="4">
        <f t="shared" si="708"/>
        <v>4.4640000000000004</v>
      </c>
    </row>
    <row r="7558" spans="1:27" x14ac:dyDescent="0.2">
      <c r="A7558">
        <v>7557</v>
      </c>
      <c r="B7558" t="s">
        <v>9547</v>
      </c>
      <c r="C7558" s="5">
        <v>43066</v>
      </c>
      <c r="D7558" s="5" t="str">
        <f t="shared" si="707"/>
        <v>2017-11</v>
      </c>
      <c r="E7558" s="5">
        <v>43071</v>
      </c>
      <c r="F7558" t="s">
        <v>55</v>
      </c>
      <c r="G7558" t="s">
        <v>2777</v>
      </c>
      <c r="H7558" t="s">
        <v>2778</v>
      </c>
      <c r="I7558" t="s">
        <v>46</v>
      </c>
      <c r="J7558" t="s">
        <v>32</v>
      </c>
      <c r="K7558" t="s">
        <v>502</v>
      </c>
      <c r="L7558" t="s">
        <v>259</v>
      </c>
      <c r="M7558">
        <v>47201</v>
      </c>
      <c r="N7558" t="s">
        <v>110</v>
      </c>
      <c r="O7558" t="s">
        <v>3747</v>
      </c>
      <c r="P7558" t="s">
        <v>51</v>
      </c>
      <c r="Q7558" t="s">
        <v>95</v>
      </c>
      <c r="R7558" t="s">
        <v>3748</v>
      </c>
      <c r="S7558">
        <v>158.28</v>
      </c>
      <c r="T7558">
        <v>6</v>
      </c>
      <c r="U7558">
        <v>0</v>
      </c>
      <c r="V7558">
        <v>72.808799999999991</v>
      </c>
      <c r="W7558" s="6">
        <f t="shared" si="712"/>
        <v>0.45999999999999996</v>
      </c>
      <c r="X7558" s="4">
        <f t="shared" si="709"/>
        <v>12.134799999999998</v>
      </c>
      <c r="Y7558" s="4">
        <f t="shared" si="710"/>
        <v>26.38</v>
      </c>
      <c r="Z7558" s="4">
        <f t="shared" si="711"/>
        <v>26.38</v>
      </c>
      <c r="AA7558" s="4">
        <f t="shared" si="708"/>
        <v>0</v>
      </c>
    </row>
    <row r="7559" spans="1:27" x14ac:dyDescent="0.2">
      <c r="A7559">
        <v>7558</v>
      </c>
      <c r="B7559" t="s">
        <v>9547</v>
      </c>
      <c r="C7559" s="5">
        <v>43066</v>
      </c>
      <c r="D7559" s="5" t="str">
        <f t="shared" ref="D7559:D7622" si="713">TEXT(C7559,"yyyy-mm")</f>
        <v>2017-11</v>
      </c>
      <c r="E7559" s="5">
        <v>43071</v>
      </c>
      <c r="F7559" t="s">
        <v>55</v>
      </c>
      <c r="G7559" t="s">
        <v>2777</v>
      </c>
      <c r="H7559" t="s">
        <v>2778</v>
      </c>
      <c r="I7559" t="s">
        <v>46</v>
      </c>
      <c r="J7559" t="s">
        <v>32</v>
      </c>
      <c r="K7559" t="s">
        <v>502</v>
      </c>
      <c r="L7559" t="s">
        <v>259</v>
      </c>
      <c r="M7559">
        <v>47201</v>
      </c>
      <c r="N7559" t="s">
        <v>110</v>
      </c>
      <c r="O7559" t="s">
        <v>3491</v>
      </c>
      <c r="P7559" t="s">
        <v>51</v>
      </c>
      <c r="Q7559" t="s">
        <v>80</v>
      </c>
      <c r="R7559" t="s">
        <v>3492</v>
      </c>
      <c r="S7559">
        <v>497.93999999999994</v>
      </c>
      <c r="T7559">
        <v>3</v>
      </c>
      <c r="U7559">
        <v>0</v>
      </c>
      <c r="V7559">
        <v>224.07299999999998</v>
      </c>
      <c r="W7559" s="6">
        <f t="shared" si="712"/>
        <v>0.45</v>
      </c>
      <c r="X7559" s="4">
        <f t="shared" si="709"/>
        <v>74.690999999999988</v>
      </c>
      <c r="Y7559" s="4">
        <f t="shared" si="710"/>
        <v>165.98</v>
      </c>
      <c r="Z7559" s="4">
        <f t="shared" si="711"/>
        <v>165.98</v>
      </c>
      <c r="AA7559" s="4">
        <f t="shared" si="708"/>
        <v>0</v>
      </c>
    </row>
    <row r="7560" spans="1:27" x14ac:dyDescent="0.2">
      <c r="A7560">
        <v>7559</v>
      </c>
      <c r="B7560" t="s">
        <v>9548</v>
      </c>
      <c r="C7560" s="5">
        <v>41944</v>
      </c>
      <c r="D7560" s="5" t="str">
        <f t="shared" si="713"/>
        <v>2014-11</v>
      </c>
      <c r="E7560" s="5">
        <v>41948</v>
      </c>
      <c r="F7560" t="s">
        <v>55</v>
      </c>
      <c r="G7560" t="s">
        <v>2915</v>
      </c>
      <c r="H7560" t="s">
        <v>2916</v>
      </c>
      <c r="I7560" t="s">
        <v>31</v>
      </c>
      <c r="J7560" t="s">
        <v>32</v>
      </c>
      <c r="K7560" t="s">
        <v>1181</v>
      </c>
      <c r="L7560" t="s">
        <v>272</v>
      </c>
      <c r="M7560">
        <v>11561</v>
      </c>
      <c r="N7560" t="s">
        <v>153</v>
      </c>
      <c r="O7560" t="s">
        <v>697</v>
      </c>
      <c r="P7560" t="s">
        <v>51</v>
      </c>
      <c r="Q7560" t="s">
        <v>83</v>
      </c>
      <c r="R7560" t="s">
        <v>698</v>
      </c>
      <c r="S7560">
        <v>533.93999999999994</v>
      </c>
      <c r="T7560">
        <v>3</v>
      </c>
      <c r="U7560">
        <v>0</v>
      </c>
      <c r="V7560">
        <v>154.84259999999995</v>
      </c>
      <c r="W7560" s="6">
        <f t="shared" si="712"/>
        <v>0.28999999999999992</v>
      </c>
      <c r="X7560" s="4">
        <f t="shared" si="709"/>
        <v>51.614199999999983</v>
      </c>
      <c r="Y7560" s="4">
        <f t="shared" si="710"/>
        <v>177.98</v>
      </c>
      <c r="Z7560" s="4">
        <f t="shared" si="711"/>
        <v>177.98</v>
      </c>
      <c r="AA7560" s="4">
        <f t="shared" si="708"/>
        <v>0</v>
      </c>
    </row>
    <row r="7561" spans="1:27" x14ac:dyDescent="0.2">
      <c r="A7561">
        <v>7560</v>
      </c>
      <c r="B7561" t="s">
        <v>9548</v>
      </c>
      <c r="C7561" s="5">
        <v>41944</v>
      </c>
      <c r="D7561" s="5" t="str">
        <f t="shared" si="713"/>
        <v>2014-11</v>
      </c>
      <c r="E7561" s="5">
        <v>41948</v>
      </c>
      <c r="F7561" t="s">
        <v>55</v>
      </c>
      <c r="G7561" t="s">
        <v>2915</v>
      </c>
      <c r="H7561" t="s">
        <v>2916</v>
      </c>
      <c r="I7561" t="s">
        <v>31</v>
      </c>
      <c r="J7561" t="s">
        <v>32</v>
      </c>
      <c r="K7561" t="s">
        <v>1181</v>
      </c>
      <c r="L7561" t="s">
        <v>272</v>
      </c>
      <c r="M7561">
        <v>11561</v>
      </c>
      <c r="N7561" t="s">
        <v>153</v>
      </c>
      <c r="O7561" t="s">
        <v>3792</v>
      </c>
      <c r="P7561" t="s">
        <v>51</v>
      </c>
      <c r="Q7561" t="s">
        <v>95</v>
      </c>
      <c r="R7561" t="s">
        <v>3793</v>
      </c>
      <c r="S7561">
        <v>167.94</v>
      </c>
      <c r="T7561">
        <v>3</v>
      </c>
      <c r="U7561">
        <v>0</v>
      </c>
      <c r="V7561">
        <v>82.290599999999998</v>
      </c>
      <c r="W7561" s="6">
        <f t="shared" si="712"/>
        <v>0.49</v>
      </c>
      <c r="X7561" s="4">
        <f t="shared" si="709"/>
        <v>27.430199999999999</v>
      </c>
      <c r="Y7561" s="4">
        <f t="shared" si="710"/>
        <v>55.98</v>
      </c>
      <c r="Z7561" s="4">
        <f t="shared" si="711"/>
        <v>55.98</v>
      </c>
      <c r="AA7561" s="4">
        <f t="shared" si="708"/>
        <v>0</v>
      </c>
    </row>
    <row r="7562" spans="1:27" x14ac:dyDescent="0.2">
      <c r="A7562">
        <v>7561</v>
      </c>
      <c r="B7562" t="s">
        <v>9548</v>
      </c>
      <c r="C7562" s="5">
        <v>41944</v>
      </c>
      <c r="D7562" s="5" t="str">
        <f t="shared" si="713"/>
        <v>2014-11</v>
      </c>
      <c r="E7562" s="5">
        <v>41948</v>
      </c>
      <c r="F7562" t="s">
        <v>55</v>
      </c>
      <c r="G7562" t="s">
        <v>2915</v>
      </c>
      <c r="H7562" t="s">
        <v>2916</v>
      </c>
      <c r="I7562" t="s">
        <v>31</v>
      </c>
      <c r="J7562" t="s">
        <v>32</v>
      </c>
      <c r="K7562" t="s">
        <v>1181</v>
      </c>
      <c r="L7562" t="s">
        <v>272</v>
      </c>
      <c r="M7562">
        <v>11561</v>
      </c>
      <c r="N7562" t="s">
        <v>153</v>
      </c>
      <c r="O7562" t="s">
        <v>4944</v>
      </c>
      <c r="P7562" t="s">
        <v>37</v>
      </c>
      <c r="Q7562" t="s">
        <v>70</v>
      </c>
      <c r="R7562" t="s">
        <v>4945</v>
      </c>
      <c r="S7562">
        <v>31.68</v>
      </c>
      <c r="T7562">
        <v>6</v>
      </c>
      <c r="U7562">
        <v>0</v>
      </c>
      <c r="V7562">
        <v>9.8207999999999984</v>
      </c>
      <c r="W7562" s="6">
        <f t="shared" si="712"/>
        <v>0.30999999999999994</v>
      </c>
      <c r="X7562" s="4">
        <f t="shared" si="709"/>
        <v>1.6367999999999998</v>
      </c>
      <c r="Y7562" s="4">
        <f t="shared" si="710"/>
        <v>5.28</v>
      </c>
      <c r="Z7562" s="4">
        <f t="shared" si="711"/>
        <v>5.28</v>
      </c>
      <c r="AA7562" s="4">
        <f t="shared" si="708"/>
        <v>0</v>
      </c>
    </row>
    <row r="7563" spans="1:27" x14ac:dyDescent="0.2">
      <c r="A7563">
        <v>7562</v>
      </c>
      <c r="B7563" t="s">
        <v>9549</v>
      </c>
      <c r="C7563" s="5">
        <v>42734</v>
      </c>
      <c r="D7563" s="5" t="str">
        <f t="shared" si="713"/>
        <v>2016-12</v>
      </c>
      <c r="E7563" s="5">
        <v>42736</v>
      </c>
      <c r="F7563" t="s">
        <v>193</v>
      </c>
      <c r="G7563" t="s">
        <v>1796</v>
      </c>
      <c r="H7563" t="s">
        <v>1797</v>
      </c>
      <c r="I7563" t="s">
        <v>31</v>
      </c>
      <c r="J7563" t="s">
        <v>32</v>
      </c>
      <c r="K7563" t="s">
        <v>2481</v>
      </c>
      <c r="L7563" t="s">
        <v>152</v>
      </c>
      <c r="M7563">
        <v>17602</v>
      </c>
      <c r="N7563" t="s">
        <v>153</v>
      </c>
      <c r="O7563" t="s">
        <v>40</v>
      </c>
      <c r="P7563" t="s">
        <v>37</v>
      </c>
      <c r="Q7563" t="s">
        <v>41</v>
      </c>
      <c r="R7563" t="s">
        <v>42</v>
      </c>
      <c r="S7563">
        <v>170.78599999999997</v>
      </c>
      <c r="T7563">
        <v>1</v>
      </c>
      <c r="U7563">
        <v>0.3</v>
      </c>
      <c r="V7563">
        <v>0</v>
      </c>
      <c r="W7563" s="6">
        <f t="shared" si="712"/>
        <v>0</v>
      </c>
      <c r="X7563" s="4">
        <f t="shared" si="709"/>
        <v>0</v>
      </c>
      <c r="Y7563" s="4">
        <f t="shared" si="710"/>
        <v>170.78599999999997</v>
      </c>
      <c r="Z7563" s="4">
        <f t="shared" si="711"/>
        <v>243.98</v>
      </c>
      <c r="AA7563" s="4">
        <f t="shared" si="708"/>
        <v>51.23579999999999</v>
      </c>
    </row>
    <row r="7564" spans="1:27" x14ac:dyDescent="0.2">
      <c r="A7564">
        <v>7563</v>
      </c>
      <c r="B7564" t="s">
        <v>9550</v>
      </c>
      <c r="C7564" s="5">
        <v>42616</v>
      </c>
      <c r="D7564" s="5" t="str">
        <f t="shared" si="713"/>
        <v>2016-09</v>
      </c>
      <c r="E7564" s="5">
        <v>42620</v>
      </c>
      <c r="F7564" t="s">
        <v>55</v>
      </c>
      <c r="G7564" t="s">
        <v>2203</v>
      </c>
      <c r="H7564" t="s">
        <v>2204</v>
      </c>
      <c r="I7564" t="s">
        <v>31</v>
      </c>
      <c r="J7564" t="s">
        <v>32</v>
      </c>
      <c r="K7564" t="s">
        <v>308</v>
      </c>
      <c r="L7564" t="s">
        <v>216</v>
      </c>
      <c r="M7564">
        <v>60610</v>
      </c>
      <c r="N7564" t="s">
        <v>110</v>
      </c>
      <c r="O7564" t="s">
        <v>7335</v>
      </c>
      <c r="P7564" t="s">
        <v>37</v>
      </c>
      <c r="Q7564" t="s">
        <v>38</v>
      </c>
      <c r="R7564" t="s">
        <v>7336</v>
      </c>
      <c r="S7564">
        <v>198.744</v>
      </c>
      <c r="T7564">
        <v>4</v>
      </c>
      <c r="U7564">
        <v>0.3</v>
      </c>
      <c r="V7564">
        <v>0</v>
      </c>
      <c r="W7564" s="6">
        <f t="shared" si="712"/>
        <v>0</v>
      </c>
      <c r="X7564" s="4">
        <f t="shared" si="709"/>
        <v>0</v>
      </c>
      <c r="Y7564" s="4">
        <f t="shared" si="710"/>
        <v>49.686</v>
      </c>
      <c r="Z7564" s="4">
        <f t="shared" si="711"/>
        <v>70.98</v>
      </c>
      <c r="AA7564" s="4">
        <f t="shared" si="708"/>
        <v>59.623199999999997</v>
      </c>
    </row>
    <row r="7565" spans="1:27" x14ac:dyDescent="0.2">
      <c r="A7565">
        <v>7564</v>
      </c>
      <c r="B7565" t="s">
        <v>9551</v>
      </c>
      <c r="C7565" s="5">
        <v>43013</v>
      </c>
      <c r="D7565" s="5" t="str">
        <f t="shared" si="713"/>
        <v>2017-10</v>
      </c>
      <c r="E7565" s="5">
        <v>43015</v>
      </c>
      <c r="F7565" t="s">
        <v>193</v>
      </c>
      <c r="G7565" t="s">
        <v>1518</v>
      </c>
      <c r="H7565" t="s">
        <v>1519</v>
      </c>
      <c r="I7565" t="s">
        <v>107</v>
      </c>
      <c r="J7565" t="s">
        <v>32</v>
      </c>
      <c r="K7565" t="s">
        <v>814</v>
      </c>
      <c r="L7565" t="s">
        <v>462</v>
      </c>
      <c r="M7565">
        <v>80219</v>
      </c>
      <c r="N7565" t="s">
        <v>49</v>
      </c>
      <c r="O7565" t="s">
        <v>2677</v>
      </c>
      <c r="P7565" t="s">
        <v>76</v>
      </c>
      <c r="Q7565" t="s">
        <v>166</v>
      </c>
      <c r="R7565" t="s">
        <v>2678</v>
      </c>
      <c r="S7565">
        <v>63.824000000000005</v>
      </c>
      <c r="T7565">
        <v>2</v>
      </c>
      <c r="U7565">
        <v>0.2</v>
      </c>
      <c r="V7565">
        <v>13.562599999999998</v>
      </c>
      <c r="W7565" s="6">
        <f t="shared" si="712"/>
        <v>0.21249999999999994</v>
      </c>
      <c r="X7565" s="4">
        <f t="shared" si="709"/>
        <v>6.781299999999999</v>
      </c>
      <c r="Y7565" s="4">
        <f t="shared" si="710"/>
        <v>31.912000000000003</v>
      </c>
      <c r="Z7565" s="4">
        <f t="shared" si="711"/>
        <v>39.89</v>
      </c>
      <c r="AA7565" s="4">
        <f t="shared" si="708"/>
        <v>12.764800000000001</v>
      </c>
    </row>
    <row r="7566" spans="1:27" x14ac:dyDescent="0.2">
      <c r="A7566">
        <v>7565</v>
      </c>
      <c r="B7566" t="s">
        <v>9552</v>
      </c>
      <c r="C7566" s="5">
        <v>42399</v>
      </c>
      <c r="D7566" s="5" t="str">
        <f t="shared" si="713"/>
        <v>2016-01</v>
      </c>
      <c r="E7566" s="5">
        <v>42401</v>
      </c>
      <c r="F7566" t="s">
        <v>28</v>
      </c>
      <c r="G7566" t="s">
        <v>5576</v>
      </c>
      <c r="H7566" t="s">
        <v>5577</v>
      </c>
      <c r="I7566" t="s">
        <v>31</v>
      </c>
      <c r="J7566" t="s">
        <v>32</v>
      </c>
      <c r="K7566" t="s">
        <v>100</v>
      </c>
      <c r="L7566" t="s">
        <v>101</v>
      </c>
      <c r="M7566">
        <v>98103</v>
      </c>
      <c r="N7566" t="s">
        <v>49</v>
      </c>
      <c r="O7566" t="s">
        <v>5553</v>
      </c>
      <c r="P7566" t="s">
        <v>37</v>
      </c>
      <c r="Q7566" t="s">
        <v>41</v>
      </c>
      <c r="R7566" t="s">
        <v>5554</v>
      </c>
      <c r="S7566">
        <v>435.16800000000006</v>
      </c>
      <c r="T7566">
        <v>4</v>
      </c>
      <c r="U7566">
        <v>0.2</v>
      </c>
      <c r="V7566">
        <v>-59.835600000000042</v>
      </c>
      <c r="W7566" s="6">
        <f t="shared" si="712"/>
        <v>-0.13750000000000007</v>
      </c>
      <c r="X7566" s="4">
        <f t="shared" si="709"/>
        <v>-14.958900000000011</v>
      </c>
      <c r="Y7566" s="4">
        <f t="shared" si="710"/>
        <v>108.79200000000002</v>
      </c>
      <c r="Z7566" s="4">
        <f t="shared" si="711"/>
        <v>135.99</v>
      </c>
      <c r="AA7566" s="4">
        <f t="shared" si="708"/>
        <v>87.033600000000021</v>
      </c>
    </row>
    <row r="7567" spans="1:27" x14ac:dyDescent="0.2">
      <c r="A7567">
        <v>7566</v>
      </c>
      <c r="B7567" t="s">
        <v>9552</v>
      </c>
      <c r="C7567" s="5">
        <v>42399</v>
      </c>
      <c r="D7567" s="5" t="str">
        <f t="shared" si="713"/>
        <v>2016-01</v>
      </c>
      <c r="E7567" s="5">
        <v>42401</v>
      </c>
      <c r="F7567" t="s">
        <v>28</v>
      </c>
      <c r="G7567" t="s">
        <v>5576</v>
      </c>
      <c r="H7567" t="s">
        <v>5577</v>
      </c>
      <c r="I7567" t="s">
        <v>31</v>
      </c>
      <c r="J7567" t="s">
        <v>32</v>
      </c>
      <c r="K7567" t="s">
        <v>100</v>
      </c>
      <c r="L7567" t="s">
        <v>101</v>
      </c>
      <c r="M7567">
        <v>98103</v>
      </c>
      <c r="N7567" t="s">
        <v>49</v>
      </c>
      <c r="O7567" t="s">
        <v>4805</v>
      </c>
      <c r="P7567" t="s">
        <v>37</v>
      </c>
      <c r="Q7567" t="s">
        <v>38</v>
      </c>
      <c r="R7567" t="s">
        <v>4806</v>
      </c>
      <c r="S7567">
        <v>48.58</v>
      </c>
      <c r="T7567">
        <v>1</v>
      </c>
      <c r="U7567">
        <v>0</v>
      </c>
      <c r="V7567">
        <v>7.7728000000000037</v>
      </c>
      <c r="W7567" s="6">
        <f t="shared" si="712"/>
        <v>0.16000000000000009</v>
      </c>
      <c r="X7567" s="4">
        <f t="shared" si="709"/>
        <v>7.7728000000000037</v>
      </c>
      <c r="Y7567" s="4">
        <f t="shared" si="710"/>
        <v>48.58</v>
      </c>
      <c r="Z7567" s="4">
        <f t="shared" si="711"/>
        <v>48.58</v>
      </c>
      <c r="AA7567" s="4">
        <f t="shared" si="708"/>
        <v>0</v>
      </c>
    </row>
    <row r="7568" spans="1:27" x14ac:dyDescent="0.2">
      <c r="A7568">
        <v>7567</v>
      </c>
      <c r="B7568" t="s">
        <v>9553</v>
      </c>
      <c r="C7568" s="5">
        <v>42846</v>
      </c>
      <c r="D7568" s="5" t="str">
        <f t="shared" si="713"/>
        <v>2017-04</v>
      </c>
      <c r="E7568" s="5">
        <v>42848</v>
      </c>
      <c r="F7568" t="s">
        <v>193</v>
      </c>
      <c r="G7568" t="s">
        <v>3967</v>
      </c>
      <c r="H7568" t="s">
        <v>3968</v>
      </c>
      <c r="I7568" t="s">
        <v>46</v>
      </c>
      <c r="J7568" t="s">
        <v>32</v>
      </c>
      <c r="K7568" t="s">
        <v>189</v>
      </c>
      <c r="L7568" t="s">
        <v>109</v>
      </c>
      <c r="M7568">
        <v>77070</v>
      </c>
      <c r="N7568" t="s">
        <v>110</v>
      </c>
      <c r="O7568" t="s">
        <v>395</v>
      </c>
      <c r="P7568" t="s">
        <v>76</v>
      </c>
      <c r="Q7568" t="s">
        <v>166</v>
      </c>
      <c r="R7568" t="s">
        <v>396</v>
      </c>
      <c r="S7568">
        <v>47.975999999999999</v>
      </c>
      <c r="T7568">
        <v>3</v>
      </c>
      <c r="U7568">
        <v>0.2</v>
      </c>
      <c r="V7568">
        <v>8.3957999999999942</v>
      </c>
      <c r="W7568" s="6">
        <f t="shared" si="712"/>
        <v>0.17499999999999988</v>
      </c>
      <c r="X7568" s="4">
        <f t="shared" si="709"/>
        <v>2.7985999999999982</v>
      </c>
      <c r="Y7568" s="4">
        <f t="shared" si="710"/>
        <v>15.991999999999999</v>
      </c>
      <c r="Z7568" s="4">
        <f t="shared" si="711"/>
        <v>19.989999999999998</v>
      </c>
      <c r="AA7568" s="4">
        <f t="shared" si="708"/>
        <v>9.5952000000000002</v>
      </c>
    </row>
    <row r="7569" spans="1:27" x14ac:dyDescent="0.2">
      <c r="A7569">
        <v>7568</v>
      </c>
      <c r="B7569" t="s">
        <v>9553</v>
      </c>
      <c r="C7569" s="5">
        <v>42846</v>
      </c>
      <c r="D7569" s="5" t="str">
        <f t="shared" si="713"/>
        <v>2017-04</v>
      </c>
      <c r="E7569" s="5">
        <v>42848</v>
      </c>
      <c r="F7569" t="s">
        <v>193</v>
      </c>
      <c r="G7569" t="s">
        <v>3967</v>
      </c>
      <c r="H7569" t="s">
        <v>3968</v>
      </c>
      <c r="I7569" t="s">
        <v>46</v>
      </c>
      <c r="J7569" t="s">
        <v>32</v>
      </c>
      <c r="K7569" t="s">
        <v>189</v>
      </c>
      <c r="L7569" t="s">
        <v>109</v>
      </c>
      <c r="M7569">
        <v>77070</v>
      </c>
      <c r="N7569" t="s">
        <v>110</v>
      </c>
      <c r="O7569" t="s">
        <v>6298</v>
      </c>
      <c r="P7569" t="s">
        <v>51</v>
      </c>
      <c r="Q7569" t="s">
        <v>95</v>
      </c>
      <c r="R7569" t="s">
        <v>6299</v>
      </c>
      <c r="S7569">
        <v>20.736000000000004</v>
      </c>
      <c r="T7569">
        <v>4</v>
      </c>
      <c r="U7569">
        <v>0.2</v>
      </c>
      <c r="V7569">
        <v>7.2576000000000001</v>
      </c>
      <c r="W7569" s="6">
        <f t="shared" si="712"/>
        <v>0.34999999999999992</v>
      </c>
      <c r="X7569" s="4">
        <f t="shared" si="709"/>
        <v>1.8144</v>
      </c>
      <c r="Y7569" s="4">
        <f t="shared" si="710"/>
        <v>5.1840000000000011</v>
      </c>
      <c r="Z7569" s="4">
        <f t="shared" si="711"/>
        <v>6.4800000000000013</v>
      </c>
      <c r="AA7569" s="4">
        <f t="shared" si="708"/>
        <v>4.1472000000000007</v>
      </c>
    </row>
    <row r="7570" spans="1:27" x14ac:dyDescent="0.2">
      <c r="A7570">
        <v>7569</v>
      </c>
      <c r="B7570" t="s">
        <v>9554</v>
      </c>
      <c r="C7570" s="5">
        <v>41978</v>
      </c>
      <c r="D7570" s="5" t="str">
        <f t="shared" si="713"/>
        <v>2014-12</v>
      </c>
      <c r="E7570" s="5">
        <v>41983</v>
      </c>
      <c r="F7570" t="s">
        <v>55</v>
      </c>
      <c r="G7570" t="s">
        <v>1825</v>
      </c>
      <c r="H7570" t="s">
        <v>1826</v>
      </c>
      <c r="I7570" t="s">
        <v>31</v>
      </c>
      <c r="J7570" t="s">
        <v>32</v>
      </c>
      <c r="K7570" t="s">
        <v>47</v>
      </c>
      <c r="L7570" t="s">
        <v>48</v>
      </c>
      <c r="M7570">
        <v>90045</v>
      </c>
      <c r="N7570" t="s">
        <v>49</v>
      </c>
      <c r="O7570" t="s">
        <v>1660</v>
      </c>
      <c r="P7570" t="s">
        <v>51</v>
      </c>
      <c r="Q7570" t="s">
        <v>73</v>
      </c>
      <c r="R7570" t="s">
        <v>1661</v>
      </c>
      <c r="S7570">
        <v>26.46</v>
      </c>
      <c r="T7570">
        <v>9</v>
      </c>
      <c r="U7570">
        <v>0</v>
      </c>
      <c r="V7570">
        <v>11.907</v>
      </c>
      <c r="W7570" s="6">
        <f t="shared" si="712"/>
        <v>0.45</v>
      </c>
      <c r="X7570" s="4">
        <f t="shared" si="709"/>
        <v>1.323</v>
      </c>
      <c r="Y7570" s="4">
        <f t="shared" si="710"/>
        <v>2.94</v>
      </c>
      <c r="Z7570" s="4">
        <f t="shared" si="711"/>
        <v>2.94</v>
      </c>
      <c r="AA7570" s="4">
        <f t="shared" si="708"/>
        <v>0</v>
      </c>
    </row>
    <row r="7571" spans="1:27" x14ac:dyDescent="0.2">
      <c r="A7571">
        <v>7570</v>
      </c>
      <c r="B7571" t="s">
        <v>9554</v>
      </c>
      <c r="C7571" s="5">
        <v>41978</v>
      </c>
      <c r="D7571" s="5" t="str">
        <f t="shared" si="713"/>
        <v>2014-12</v>
      </c>
      <c r="E7571" s="5">
        <v>41983</v>
      </c>
      <c r="F7571" t="s">
        <v>55</v>
      </c>
      <c r="G7571" t="s">
        <v>1825</v>
      </c>
      <c r="H7571" t="s">
        <v>1826</v>
      </c>
      <c r="I7571" t="s">
        <v>31</v>
      </c>
      <c r="J7571" t="s">
        <v>32</v>
      </c>
      <c r="K7571" t="s">
        <v>47</v>
      </c>
      <c r="L7571" t="s">
        <v>48</v>
      </c>
      <c r="M7571">
        <v>90045</v>
      </c>
      <c r="N7571" t="s">
        <v>49</v>
      </c>
      <c r="O7571" t="s">
        <v>7325</v>
      </c>
      <c r="P7571" t="s">
        <v>51</v>
      </c>
      <c r="Q7571" t="s">
        <v>95</v>
      </c>
      <c r="R7571" t="s">
        <v>7326</v>
      </c>
      <c r="S7571">
        <v>49.12</v>
      </c>
      <c r="T7571">
        <v>4</v>
      </c>
      <c r="U7571">
        <v>0</v>
      </c>
      <c r="V7571">
        <v>23.086399999999998</v>
      </c>
      <c r="W7571" s="6">
        <f t="shared" si="712"/>
        <v>0.47</v>
      </c>
      <c r="X7571" s="4">
        <f t="shared" si="709"/>
        <v>5.7715999999999994</v>
      </c>
      <c r="Y7571" s="4">
        <f t="shared" si="710"/>
        <v>12.28</v>
      </c>
      <c r="Z7571" s="4">
        <f t="shared" si="711"/>
        <v>12.28</v>
      </c>
      <c r="AA7571" s="4">
        <f t="shared" si="708"/>
        <v>0</v>
      </c>
    </row>
    <row r="7572" spans="1:27" x14ac:dyDescent="0.2">
      <c r="A7572">
        <v>7571</v>
      </c>
      <c r="B7572" t="s">
        <v>9554</v>
      </c>
      <c r="C7572" s="5">
        <v>41978</v>
      </c>
      <c r="D7572" s="5" t="str">
        <f t="shared" si="713"/>
        <v>2014-12</v>
      </c>
      <c r="E7572" s="5">
        <v>41983</v>
      </c>
      <c r="F7572" t="s">
        <v>55</v>
      </c>
      <c r="G7572" t="s">
        <v>1825</v>
      </c>
      <c r="H7572" t="s">
        <v>1826</v>
      </c>
      <c r="I7572" t="s">
        <v>31</v>
      </c>
      <c r="J7572" t="s">
        <v>32</v>
      </c>
      <c r="K7572" t="s">
        <v>47</v>
      </c>
      <c r="L7572" t="s">
        <v>48</v>
      </c>
      <c r="M7572">
        <v>90045</v>
      </c>
      <c r="N7572" t="s">
        <v>49</v>
      </c>
      <c r="O7572" t="s">
        <v>2583</v>
      </c>
      <c r="P7572" t="s">
        <v>51</v>
      </c>
      <c r="Q7572" t="s">
        <v>274</v>
      </c>
      <c r="R7572" t="s">
        <v>2584</v>
      </c>
      <c r="S7572">
        <v>15</v>
      </c>
      <c r="T7572">
        <v>3</v>
      </c>
      <c r="U7572">
        <v>0</v>
      </c>
      <c r="V7572">
        <v>7.1999999999999993</v>
      </c>
      <c r="W7572" s="6">
        <f t="shared" si="712"/>
        <v>0.47999999999999993</v>
      </c>
      <c r="X7572" s="4">
        <f t="shared" si="709"/>
        <v>2.4</v>
      </c>
      <c r="Y7572" s="4">
        <f t="shared" si="710"/>
        <v>5</v>
      </c>
      <c r="Z7572" s="4">
        <f t="shared" si="711"/>
        <v>5</v>
      </c>
      <c r="AA7572" s="4">
        <f t="shared" si="708"/>
        <v>0</v>
      </c>
    </row>
    <row r="7573" spans="1:27" x14ac:dyDescent="0.2">
      <c r="A7573">
        <v>7572</v>
      </c>
      <c r="B7573" t="s">
        <v>9555</v>
      </c>
      <c r="C7573" s="5">
        <v>41933</v>
      </c>
      <c r="D7573" s="5" t="str">
        <f t="shared" si="713"/>
        <v>2014-10</v>
      </c>
      <c r="E7573" s="5">
        <v>41938</v>
      </c>
      <c r="F7573" t="s">
        <v>55</v>
      </c>
      <c r="G7573" t="s">
        <v>3300</v>
      </c>
      <c r="H7573" t="s">
        <v>3301</v>
      </c>
      <c r="I7573" t="s">
        <v>46</v>
      </c>
      <c r="J7573" t="s">
        <v>32</v>
      </c>
      <c r="K7573" t="s">
        <v>5541</v>
      </c>
      <c r="L7573" t="s">
        <v>324</v>
      </c>
      <c r="M7573">
        <v>23602</v>
      </c>
      <c r="N7573" t="s">
        <v>35</v>
      </c>
      <c r="O7573" t="s">
        <v>222</v>
      </c>
      <c r="P7573" t="s">
        <v>51</v>
      </c>
      <c r="Q7573" t="s">
        <v>64</v>
      </c>
      <c r="R7573" t="s">
        <v>223</v>
      </c>
      <c r="S7573">
        <v>194.7</v>
      </c>
      <c r="T7573">
        <v>5</v>
      </c>
      <c r="U7573">
        <v>0</v>
      </c>
      <c r="V7573">
        <v>9.7349999999999781</v>
      </c>
      <c r="W7573" s="6">
        <f t="shared" si="712"/>
        <v>4.9999999999999892E-2</v>
      </c>
      <c r="X7573" s="4">
        <f t="shared" si="709"/>
        <v>1.9469999999999956</v>
      </c>
      <c r="Y7573" s="4">
        <f t="shared" si="710"/>
        <v>38.94</v>
      </c>
      <c r="Z7573" s="4">
        <f t="shared" si="711"/>
        <v>38.94</v>
      </c>
      <c r="AA7573" s="4">
        <f t="shared" si="708"/>
        <v>0</v>
      </c>
    </row>
    <row r="7574" spans="1:27" x14ac:dyDescent="0.2">
      <c r="A7574">
        <v>7573</v>
      </c>
      <c r="B7574" t="s">
        <v>9555</v>
      </c>
      <c r="C7574" s="5">
        <v>41933</v>
      </c>
      <c r="D7574" s="5" t="str">
        <f t="shared" si="713"/>
        <v>2014-10</v>
      </c>
      <c r="E7574" s="5">
        <v>41938</v>
      </c>
      <c r="F7574" t="s">
        <v>55</v>
      </c>
      <c r="G7574" t="s">
        <v>3300</v>
      </c>
      <c r="H7574" t="s">
        <v>3301</v>
      </c>
      <c r="I7574" t="s">
        <v>46</v>
      </c>
      <c r="J7574" t="s">
        <v>32</v>
      </c>
      <c r="K7574" t="s">
        <v>5541</v>
      </c>
      <c r="L7574" t="s">
        <v>324</v>
      </c>
      <c r="M7574">
        <v>23602</v>
      </c>
      <c r="N7574" t="s">
        <v>35</v>
      </c>
      <c r="O7574" t="s">
        <v>4469</v>
      </c>
      <c r="P7574" t="s">
        <v>37</v>
      </c>
      <c r="Q7574" t="s">
        <v>61</v>
      </c>
      <c r="R7574" t="s">
        <v>4470</v>
      </c>
      <c r="S7574">
        <v>591.32000000000005</v>
      </c>
      <c r="T7574">
        <v>4</v>
      </c>
      <c r="U7574">
        <v>0</v>
      </c>
      <c r="V7574">
        <v>112.35079999999999</v>
      </c>
      <c r="W7574" s="6">
        <f t="shared" si="712"/>
        <v>0.18999999999999997</v>
      </c>
      <c r="X7574" s="4">
        <f t="shared" si="709"/>
        <v>28.087699999999998</v>
      </c>
      <c r="Y7574" s="4">
        <f t="shared" si="710"/>
        <v>147.83000000000001</v>
      </c>
      <c r="Z7574" s="4">
        <f t="shared" si="711"/>
        <v>147.83000000000001</v>
      </c>
      <c r="AA7574" s="4">
        <f t="shared" si="708"/>
        <v>0</v>
      </c>
    </row>
    <row r="7575" spans="1:27" x14ac:dyDescent="0.2">
      <c r="A7575">
        <v>7574</v>
      </c>
      <c r="B7575" t="s">
        <v>9555</v>
      </c>
      <c r="C7575" s="5">
        <v>41933</v>
      </c>
      <c r="D7575" s="5" t="str">
        <f t="shared" si="713"/>
        <v>2014-10</v>
      </c>
      <c r="E7575" s="5">
        <v>41938</v>
      </c>
      <c r="F7575" t="s">
        <v>55</v>
      </c>
      <c r="G7575" t="s">
        <v>3300</v>
      </c>
      <c r="H7575" t="s">
        <v>3301</v>
      </c>
      <c r="I7575" t="s">
        <v>46</v>
      </c>
      <c r="J7575" t="s">
        <v>32</v>
      </c>
      <c r="K7575" t="s">
        <v>5541</v>
      </c>
      <c r="L7575" t="s">
        <v>324</v>
      </c>
      <c r="M7575">
        <v>23602</v>
      </c>
      <c r="N7575" t="s">
        <v>35</v>
      </c>
      <c r="O7575" t="s">
        <v>3461</v>
      </c>
      <c r="P7575" t="s">
        <v>51</v>
      </c>
      <c r="Q7575" t="s">
        <v>73</v>
      </c>
      <c r="R7575" t="s">
        <v>3462</v>
      </c>
      <c r="S7575">
        <v>2.84</v>
      </c>
      <c r="T7575">
        <v>1</v>
      </c>
      <c r="U7575">
        <v>0</v>
      </c>
      <c r="V7575">
        <v>0.88039999999999985</v>
      </c>
      <c r="W7575" s="6">
        <f t="shared" si="712"/>
        <v>0.30999999999999994</v>
      </c>
      <c r="X7575" s="4">
        <f t="shared" si="709"/>
        <v>0.88039999999999985</v>
      </c>
      <c r="Y7575" s="4">
        <f t="shared" si="710"/>
        <v>2.84</v>
      </c>
      <c r="Z7575" s="4">
        <f t="shared" si="711"/>
        <v>2.84</v>
      </c>
      <c r="AA7575" s="4">
        <f t="shared" si="708"/>
        <v>0</v>
      </c>
    </row>
    <row r="7576" spans="1:27" x14ac:dyDescent="0.2">
      <c r="A7576">
        <v>7575</v>
      </c>
      <c r="B7576" t="s">
        <v>9556</v>
      </c>
      <c r="C7576" s="5">
        <v>42346</v>
      </c>
      <c r="D7576" s="5" t="str">
        <f t="shared" si="713"/>
        <v>2015-12</v>
      </c>
      <c r="E7576" s="5">
        <v>42350</v>
      </c>
      <c r="F7576" t="s">
        <v>55</v>
      </c>
      <c r="G7576" t="s">
        <v>3815</v>
      </c>
      <c r="H7576" t="s">
        <v>3816</v>
      </c>
      <c r="I7576" t="s">
        <v>46</v>
      </c>
      <c r="J7576" t="s">
        <v>32</v>
      </c>
      <c r="K7576" t="s">
        <v>47</v>
      </c>
      <c r="L7576" t="s">
        <v>48</v>
      </c>
      <c r="M7576">
        <v>90036</v>
      </c>
      <c r="N7576" t="s">
        <v>49</v>
      </c>
      <c r="O7576" t="s">
        <v>120</v>
      </c>
      <c r="P7576" t="s">
        <v>51</v>
      </c>
      <c r="Q7576" t="s">
        <v>64</v>
      </c>
      <c r="R7576" t="s">
        <v>121</v>
      </c>
      <c r="S7576">
        <v>221.96</v>
      </c>
      <c r="T7576">
        <v>2</v>
      </c>
      <c r="U7576">
        <v>0</v>
      </c>
      <c r="V7576">
        <v>4.4391999999999996</v>
      </c>
      <c r="W7576" s="6">
        <f t="shared" si="712"/>
        <v>1.9999999999999997E-2</v>
      </c>
      <c r="X7576" s="4">
        <f t="shared" si="709"/>
        <v>2.2195999999999998</v>
      </c>
      <c r="Y7576" s="4">
        <f t="shared" si="710"/>
        <v>110.98</v>
      </c>
      <c r="Z7576" s="4">
        <f t="shared" si="711"/>
        <v>110.98</v>
      </c>
      <c r="AA7576" s="4">
        <f t="shared" si="708"/>
        <v>0</v>
      </c>
    </row>
    <row r="7577" spans="1:27" x14ac:dyDescent="0.2">
      <c r="A7577">
        <v>7576</v>
      </c>
      <c r="B7577" t="s">
        <v>9556</v>
      </c>
      <c r="C7577" s="5">
        <v>42346</v>
      </c>
      <c r="D7577" s="5" t="str">
        <f t="shared" si="713"/>
        <v>2015-12</v>
      </c>
      <c r="E7577" s="5">
        <v>42350</v>
      </c>
      <c r="F7577" t="s">
        <v>55</v>
      </c>
      <c r="G7577" t="s">
        <v>3815</v>
      </c>
      <c r="H7577" t="s">
        <v>3816</v>
      </c>
      <c r="I7577" t="s">
        <v>46</v>
      </c>
      <c r="J7577" t="s">
        <v>32</v>
      </c>
      <c r="K7577" t="s">
        <v>47</v>
      </c>
      <c r="L7577" t="s">
        <v>48</v>
      </c>
      <c r="M7577">
        <v>90036</v>
      </c>
      <c r="N7577" t="s">
        <v>49</v>
      </c>
      <c r="O7577" t="s">
        <v>3998</v>
      </c>
      <c r="P7577" t="s">
        <v>76</v>
      </c>
      <c r="Q7577" t="s">
        <v>166</v>
      </c>
      <c r="R7577" t="s">
        <v>3999</v>
      </c>
      <c r="S7577">
        <v>236</v>
      </c>
      <c r="T7577">
        <v>4</v>
      </c>
      <c r="U7577">
        <v>0</v>
      </c>
      <c r="V7577">
        <v>40.119999999999976</v>
      </c>
      <c r="W7577" s="6">
        <f t="shared" si="712"/>
        <v>0.1699999999999999</v>
      </c>
      <c r="X7577" s="4">
        <f t="shared" si="709"/>
        <v>10.029999999999994</v>
      </c>
      <c r="Y7577" s="4">
        <f t="shared" si="710"/>
        <v>59</v>
      </c>
      <c r="Z7577" s="4">
        <f t="shared" si="711"/>
        <v>59</v>
      </c>
      <c r="AA7577" s="4">
        <f t="shared" si="708"/>
        <v>0</v>
      </c>
    </row>
    <row r="7578" spans="1:27" x14ac:dyDescent="0.2">
      <c r="A7578">
        <v>7577</v>
      </c>
      <c r="B7578" t="s">
        <v>9557</v>
      </c>
      <c r="C7578" s="5">
        <v>41945</v>
      </c>
      <c r="D7578" s="5" t="str">
        <f t="shared" si="713"/>
        <v>2014-11</v>
      </c>
      <c r="E7578" s="5">
        <v>41950</v>
      </c>
      <c r="F7578" t="s">
        <v>28</v>
      </c>
      <c r="G7578" t="s">
        <v>3434</v>
      </c>
      <c r="H7578" t="s">
        <v>3435</v>
      </c>
      <c r="I7578" t="s">
        <v>46</v>
      </c>
      <c r="J7578" t="s">
        <v>32</v>
      </c>
      <c r="K7578" t="s">
        <v>100</v>
      </c>
      <c r="L7578" t="s">
        <v>101</v>
      </c>
      <c r="M7578">
        <v>98115</v>
      </c>
      <c r="N7578" t="s">
        <v>49</v>
      </c>
      <c r="O7578" t="s">
        <v>3572</v>
      </c>
      <c r="P7578" t="s">
        <v>76</v>
      </c>
      <c r="Q7578" t="s">
        <v>166</v>
      </c>
      <c r="R7578" t="s">
        <v>3573</v>
      </c>
      <c r="S7578">
        <v>41.94</v>
      </c>
      <c r="T7578">
        <v>2</v>
      </c>
      <c r="U7578">
        <v>0</v>
      </c>
      <c r="V7578">
        <v>15.098399999999998</v>
      </c>
      <c r="W7578" s="6">
        <f t="shared" si="712"/>
        <v>0.36</v>
      </c>
      <c r="X7578" s="4">
        <f t="shared" si="709"/>
        <v>7.549199999999999</v>
      </c>
      <c r="Y7578" s="4">
        <f t="shared" si="710"/>
        <v>20.97</v>
      </c>
      <c r="Z7578" s="4">
        <f t="shared" si="711"/>
        <v>20.97</v>
      </c>
      <c r="AA7578" s="4">
        <f t="shared" si="708"/>
        <v>0</v>
      </c>
    </row>
    <row r="7579" spans="1:27" x14ac:dyDescent="0.2">
      <c r="A7579">
        <v>7578</v>
      </c>
      <c r="B7579" t="s">
        <v>9557</v>
      </c>
      <c r="C7579" s="5">
        <v>41945</v>
      </c>
      <c r="D7579" s="5" t="str">
        <f t="shared" si="713"/>
        <v>2014-11</v>
      </c>
      <c r="E7579" s="5">
        <v>41950</v>
      </c>
      <c r="F7579" t="s">
        <v>28</v>
      </c>
      <c r="G7579" t="s">
        <v>3434</v>
      </c>
      <c r="H7579" t="s">
        <v>3435</v>
      </c>
      <c r="I7579" t="s">
        <v>46</v>
      </c>
      <c r="J7579" t="s">
        <v>32</v>
      </c>
      <c r="K7579" t="s">
        <v>100</v>
      </c>
      <c r="L7579" t="s">
        <v>101</v>
      </c>
      <c r="M7579">
        <v>98115</v>
      </c>
      <c r="N7579" t="s">
        <v>49</v>
      </c>
      <c r="O7579" t="s">
        <v>3867</v>
      </c>
      <c r="P7579" t="s">
        <v>76</v>
      </c>
      <c r="Q7579" t="s">
        <v>77</v>
      </c>
      <c r="R7579" t="s">
        <v>3868</v>
      </c>
      <c r="S7579">
        <v>52.792000000000002</v>
      </c>
      <c r="T7579">
        <v>1</v>
      </c>
      <c r="U7579">
        <v>0.2</v>
      </c>
      <c r="V7579">
        <v>4.6193000000000026</v>
      </c>
      <c r="W7579" s="6">
        <f t="shared" si="712"/>
        <v>8.750000000000005E-2</v>
      </c>
      <c r="X7579" s="4">
        <f t="shared" si="709"/>
        <v>4.6193000000000026</v>
      </c>
      <c r="Y7579" s="4">
        <f t="shared" si="710"/>
        <v>52.792000000000002</v>
      </c>
      <c r="Z7579" s="4">
        <f t="shared" si="711"/>
        <v>65.989999999999995</v>
      </c>
      <c r="AA7579" s="4">
        <f t="shared" si="708"/>
        <v>10.558400000000001</v>
      </c>
    </row>
    <row r="7580" spans="1:27" x14ac:dyDescent="0.2">
      <c r="A7580">
        <v>7579</v>
      </c>
      <c r="B7580" t="s">
        <v>9558</v>
      </c>
      <c r="C7580" s="5">
        <v>42722</v>
      </c>
      <c r="D7580" s="5" t="str">
        <f t="shared" si="713"/>
        <v>2016-12</v>
      </c>
      <c r="E7580" s="5">
        <v>42725</v>
      </c>
      <c r="F7580" t="s">
        <v>193</v>
      </c>
      <c r="G7580" t="s">
        <v>429</v>
      </c>
      <c r="H7580" t="s">
        <v>430</v>
      </c>
      <c r="I7580" t="s">
        <v>107</v>
      </c>
      <c r="J7580" t="s">
        <v>32</v>
      </c>
      <c r="K7580" t="s">
        <v>2541</v>
      </c>
      <c r="L7580" t="s">
        <v>143</v>
      </c>
      <c r="M7580">
        <v>68104</v>
      </c>
      <c r="N7580" t="s">
        <v>110</v>
      </c>
      <c r="O7580" t="s">
        <v>1941</v>
      </c>
      <c r="P7580" t="s">
        <v>37</v>
      </c>
      <c r="Q7580" t="s">
        <v>41</v>
      </c>
      <c r="R7580" t="s">
        <v>1942</v>
      </c>
      <c r="S7580">
        <v>563.93999999999994</v>
      </c>
      <c r="T7580">
        <v>3</v>
      </c>
      <c r="U7580">
        <v>0</v>
      </c>
      <c r="V7580">
        <v>112.78800000000001</v>
      </c>
      <c r="W7580" s="6">
        <f t="shared" si="712"/>
        <v>0.20000000000000004</v>
      </c>
      <c r="X7580" s="4">
        <f t="shared" si="709"/>
        <v>37.596000000000004</v>
      </c>
      <c r="Y7580" s="4">
        <f t="shared" si="710"/>
        <v>187.98</v>
      </c>
      <c r="Z7580" s="4">
        <f t="shared" si="711"/>
        <v>187.98</v>
      </c>
      <c r="AA7580" s="4">
        <f t="shared" si="708"/>
        <v>0</v>
      </c>
    </row>
    <row r="7581" spans="1:27" x14ac:dyDescent="0.2">
      <c r="A7581">
        <v>7580</v>
      </c>
      <c r="B7581" t="s">
        <v>9559</v>
      </c>
      <c r="C7581" s="5">
        <v>42331</v>
      </c>
      <c r="D7581" s="5" t="str">
        <f t="shared" si="713"/>
        <v>2015-11</v>
      </c>
      <c r="E7581" s="5">
        <v>42335</v>
      </c>
      <c r="F7581" t="s">
        <v>28</v>
      </c>
      <c r="G7581" t="s">
        <v>2082</v>
      </c>
      <c r="H7581" t="s">
        <v>2083</v>
      </c>
      <c r="I7581" t="s">
        <v>31</v>
      </c>
      <c r="J7581" t="s">
        <v>32</v>
      </c>
      <c r="K7581" t="s">
        <v>1009</v>
      </c>
      <c r="L7581" t="s">
        <v>795</v>
      </c>
      <c r="M7581">
        <v>7960</v>
      </c>
      <c r="N7581" t="s">
        <v>153</v>
      </c>
      <c r="O7581" t="s">
        <v>8251</v>
      </c>
      <c r="P7581" t="s">
        <v>51</v>
      </c>
      <c r="Q7581" t="s">
        <v>83</v>
      </c>
      <c r="R7581" t="s">
        <v>8252</v>
      </c>
      <c r="S7581">
        <v>2625.12</v>
      </c>
      <c r="T7581">
        <v>8</v>
      </c>
      <c r="U7581">
        <v>0</v>
      </c>
      <c r="V7581">
        <v>735.03359999999998</v>
      </c>
      <c r="W7581" s="6">
        <f t="shared" si="712"/>
        <v>0.28000000000000003</v>
      </c>
      <c r="X7581" s="4">
        <f t="shared" si="709"/>
        <v>91.879199999999997</v>
      </c>
      <c r="Y7581" s="4">
        <f t="shared" si="710"/>
        <v>328.14</v>
      </c>
      <c r="Z7581" s="4">
        <f t="shared" si="711"/>
        <v>328.14</v>
      </c>
      <c r="AA7581" s="4">
        <f t="shared" si="708"/>
        <v>0</v>
      </c>
    </row>
    <row r="7582" spans="1:27" x14ac:dyDescent="0.2">
      <c r="A7582">
        <v>7581</v>
      </c>
      <c r="B7582" t="s">
        <v>9559</v>
      </c>
      <c r="C7582" s="5">
        <v>42331</v>
      </c>
      <c r="D7582" s="5" t="str">
        <f t="shared" si="713"/>
        <v>2015-11</v>
      </c>
      <c r="E7582" s="5">
        <v>42335</v>
      </c>
      <c r="F7582" t="s">
        <v>28</v>
      </c>
      <c r="G7582" t="s">
        <v>2082</v>
      </c>
      <c r="H7582" t="s">
        <v>2083</v>
      </c>
      <c r="I7582" t="s">
        <v>31</v>
      </c>
      <c r="J7582" t="s">
        <v>32</v>
      </c>
      <c r="K7582" t="s">
        <v>1009</v>
      </c>
      <c r="L7582" t="s">
        <v>795</v>
      </c>
      <c r="M7582">
        <v>7960</v>
      </c>
      <c r="N7582" t="s">
        <v>153</v>
      </c>
      <c r="O7582" t="s">
        <v>3436</v>
      </c>
      <c r="P7582" t="s">
        <v>51</v>
      </c>
      <c r="Q7582" t="s">
        <v>73</v>
      </c>
      <c r="R7582" t="s">
        <v>3437</v>
      </c>
      <c r="S7582">
        <v>17.940000000000001</v>
      </c>
      <c r="T7582">
        <v>3</v>
      </c>
      <c r="U7582">
        <v>0</v>
      </c>
      <c r="V7582">
        <v>4.4850000000000003</v>
      </c>
      <c r="W7582" s="6">
        <f t="shared" si="712"/>
        <v>0.25</v>
      </c>
      <c r="X7582" s="4">
        <f t="shared" si="709"/>
        <v>1.4950000000000001</v>
      </c>
      <c r="Y7582" s="4">
        <f t="shared" si="710"/>
        <v>5.98</v>
      </c>
      <c r="Z7582" s="4">
        <f t="shared" si="711"/>
        <v>5.98</v>
      </c>
      <c r="AA7582" s="4">
        <f t="shared" si="708"/>
        <v>0</v>
      </c>
    </row>
    <row r="7583" spans="1:27" x14ac:dyDescent="0.2">
      <c r="A7583">
        <v>7582</v>
      </c>
      <c r="B7583" t="s">
        <v>9560</v>
      </c>
      <c r="C7583" s="5">
        <v>42229</v>
      </c>
      <c r="D7583" s="5" t="str">
        <f t="shared" si="713"/>
        <v>2015-08</v>
      </c>
      <c r="E7583" s="5">
        <v>42232</v>
      </c>
      <c r="F7583" t="s">
        <v>193</v>
      </c>
      <c r="G7583" t="s">
        <v>6956</v>
      </c>
      <c r="H7583" t="s">
        <v>6957</v>
      </c>
      <c r="I7583" t="s">
        <v>31</v>
      </c>
      <c r="J7583" t="s">
        <v>32</v>
      </c>
      <c r="K7583" t="s">
        <v>151</v>
      </c>
      <c r="L7583" t="s">
        <v>152</v>
      </c>
      <c r="M7583">
        <v>19143</v>
      </c>
      <c r="N7583" t="s">
        <v>153</v>
      </c>
      <c r="O7583" t="s">
        <v>2807</v>
      </c>
      <c r="P7583" t="s">
        <v>51</v>
      </c>
      <c r="Q7583" t="s">
        <v>64</v>
      </c>
      <c r="R7583" t="s">
        <v>2808</v>
      </c>
      <c r="S7583">
        <v>422.85599999999999</v>
      </c>
      <c r="T7583">
        <v>3</v>
      </c>
      <c r="U7583">
        <v>0.2</v>
      </c>
      <c r="V7583">
        <v>15.857099999999974</v>
      </c>
      <c r="W7583" s="6">
        <f t="shared" si="712"/>
        <v>3.7499999999999936E-2</v>
      </c>
      <c r="X7583" s="4">
        <f t="shared" si="709"/>
        <v>5.2856999999999914</v>
      </c>
      <c r="Y7583" s="4">
        <f t="shared" si="710"/>
        <v>140.952</v>
      </c>
      <c r="Z7583" s="4">
        <f t="shared" si="711"/>
        <v>176.18999999999997</v>
      </c>
      <c r="AA7583" s="4">
        <f t="shared" si="708"/>
        <v>84.571200000000005</v>
      </c>
    </row>
    <row r="7584" spans="1:27" x14ac:dyDescent="0.2">
      <c r="A7584">
        <v>7583</v>
      </c>
      <c r="B7584" t="s">
        <v>9561</v>
      </c>
      <c r="C7584" s="5">
        <v>42110</v>
      </c>
      <c r="D7584" s="5" t="str">
        <f t="shared" si="713"/>
        <v>2015-04</v>
      </c>
      <c r="E7584" s="5">
        <v>42115</v>
      </c>
      <c r="F7584" t="s">
        <v>55</v>
      </c>
      <c r="G7584" t="s">
        <v>6043</v>
      </c>
      <c r="H7584" t="s">
        <v>6044</v>
      </c>
      <c r="I7584" t="s">
        <v>46</v>
      </c>
      <c r="J7584" t="s">
        <v>32</v>
      </c>
      <c r="K7584" t="s">
        <v>271</v>
      </c>
      <c r="L7584" t="s">
        <v>272</v>
      </c>
      <c r="M7584">
        <v>10024</v>
      </c>
      <c r="N7584" t="s">
        <v>153</v>
      </c>
      <c r="O7584" t="s">
        <v>286</v>
      </c>
      <c r="P7584" t="s">
        <v>37</v>
      </c>
      <c r="Q7584" t="s">
        <v>41</v>
      </c>
      <c r="R7584" t="s">
        <v>287</v>
      </c>
      <c r="S7584">
        <v>127.76400000000001</v>
      </c>
      <c r="T7584">
        <v>2</v>
      </c>
      <c r="U7584">
        <v>0.1</v>
      </c>
      <c r="V7584">
        <v>2.8392000000000017</v>
      </c>
      <c r="W7584" s="6">
        <f t="shared" si="712"/>
        <v>2.2222222222222233E-2</v>
      </c>
      <c r="X7584" s="4">
        <f t="shared" si="709"/>
        <v>1.4196000000000009</v>
      </c>
      <c r="Y7584" s="4">
        <f t="shared" si="710"/>
        <v>63.882000000000005</v>
      </c>
      <c r="Z7584" s="4">
        <f t="shared" si="711"/>
        <v>70.98</v>
      </c>
      <c r="AA7584" s="4">
        <f t="shared" si="708"/>
        <v>12.776400000000002</v>
      </c>
    </row>
    <row r="7585" spans="1:27" x14ac:dyDescent="0.2">
      <c r="A7585">
        <v>7584</v>
      </c>
      <c r="B7585" t="s">
        <v>9562</v>
      </c>
      <c r="C7585" s="5">
        <v>41719</v>
      </c>
      <c r="D7585" s="5" t="str">
        <f t="shared" si="713"/>
        <v>2014-03</v>
      </c>
      <c r="E7585" s="5">
        <v>41723</v>
      </c>
      <c r="F7585" t="s">
        <v>55</v>
      </c>
      <c r="G7585" t="s">
        <v>1021</v>
      </c>
      <c r="H7585" t="s">
        <v>1022</v>
      </c>
      <c r="I7585" t="s">
        <v>46</v>
      </c>
      <c r="J7585" t="s">
        <v>32</v>
      </c>
      <c r="K7585" t="s">
        <v>323</v>
      </c>
      <c r="L7585" t="s">
        <v>324</v>
      </c>
      <c r="M7585">
        <v>22153</v>
      </c>
      <c r="N7585" t="s">
        <v>35</v>
      </c>
      <c r="O7585" t="s">
        <v>6901</v>
      </c>
      <c r="P7585" t="s">
        <v>76</v>
      </c>
      <c r="Q7585" t="s">
        <v>77</v>
      </c>
      <c r="R7585" t="s">
        <v>6902</v>
      </c>
      <c r="S7585">
        <v>3499.9300000000003</v>
      </c>
      <c r="T7585">
        <v>7</v>
      </c>
      <c r="U7585">
        <v>0</v>
      </c>
      <c r="V7585">
        <v>909.98180000000025</v>
      </c>
      <c r="W7585" s="6">
        <f t="shared" si="712"/>
        <v>0.26000000000000006</v>
      </c>
      <c r="X7585" s="4">
        <f t="shared" si="709"/>
        <v>129.99740000000003</v>
      </c>
      <c r="Y7585" s="4">
        <f t="shared" si="710"/>
        <v>499.99000000000007</v>
      </c>
      <c r="Z7585" s="4">
        <f t="shared" si="711"/>
        <v>499.99000000000007</v>
      </c>
      <c r="AA7585" s="4">
        <f t="shared" si="708"/>
        <v>0</v>
      </c>
    </row>
    <row r="7586" spans="1:27" x14ac:dyDescent="0.2">
      <c r="A7586">
        <v>7585</v>
      </c>
      <c r="B7586" t="s">
        <v>9562</v>
      </c>
      <c r="C7586" s="5">
        <v>41719</v>
      </c>
      <c r="D7586" s="5" t="str">
        <f t="shared" si="713"/>
        <v>2014-03</v>
      </c>
      <c r="E7586" s="5">
        <v>41723</v>
      </c>
      <c r="F7586" t="s">
        <v>55</v>
      </c>
      <c r="G7586" t="s">
        <v>1021</v>
      </c>
      <c r="H7586" t="s">
        <v>1022</v>
      </c>
      <c r="I7586" t="s">
        <v>46</v>
      </c>
      <c r="J7586" t="s">
        <v>32</v>
      </c>
      <c r="K7586" t="s">
        <v>323</v>
      </c>
      <c r="L7586" t="s">
        <v>324</v>
      </c>
      <c r="M7586">
        <v>22153</v>
      </c>
      <c r="N7586" t="s">
        <v>35</v>
      </c>
      <c r="O7586" t="s">
        <v>6850</v>
      </c>
      <c r="P7586" t="s">
        <v>51</v>
      </c>
      <c r="Q7586" t="s">
        <v>52</v>
      </c>
      <c r="R7586" t="s">
        <v>6851</v>
      </c>
      <c r="S7586">
        <v>14.399999999999999</v>
      </c>
      <c r="T7586">
        <v>5</v>
      </c>
      <c r="U7586">
        <v>0</v>
      </c>
      <c r="V7586">
        <v>6.6239999999999988</v>
      </c>
      <c r="W7586" s="6">
        <f t="shared" si="712"/>
        <v>0.45999999999999996</v>
      </c>
      <c r="X7586" s="4">
        <f t="shared" si="709"/>
        <v>1.3247999999999998</v>
      </c>
      <c r="Y7586" s="4">
        <f t="shared" si="710"/>
        <v>2.88</v>
      </c>
      <c r="Z7586" s="4">
        <f t="shared" si="711"/>
        <v>2.88</v>
      </c>
      <c r="AA7586" s="4">
        <f t="shared" si="708"/>
        <v>0</v>
      </c>
    </row>
    <row r="7587" spans="1:27" x14ac:dyDescent="0.2">
      <c r="A7587">
        <v>7586</v>
      </c>
      <c r="B7587" t="s">
        <v>9562</v>
      </c>
      <c r="C7587" s="5">
        <v>41719</v>
      </c>
      <c r="D7587" s="5" t="str">
        <f t="shared" si="713"/>
        <v>2014-03</v>
      </c>
      <c r="E7587" s="5">
        <v>41723</v>
      </c>
      <c r="F7587" t="s">
        <v>55</v>
      </c>
      <c r="G7587" t="s">
        <v>1021</v>
      </c>
      <c r="H7587" t="s">
        <v>1022</v>
      </c>
      <c r="I7587" t="s">
        <v>46</v>
      </c>
      <c r="J7587" t="s">
        <v>32</v>
      </c>
      <c r="K7587" t="s">
        <v>323</v>
      </c>
      <c r="L7587" t="s">
        <v>324</v>
      </c>
      <c r="M7587">
        <v>22153</v>
      </c>
      <c r="N7587" t="s">
        <v>35</v>
      </c>
      <c r="O7587" t="s">
        <v>4514</v>
      </c>
      <c r="P7587" t="s">
        <v>51</v>
      </c>
      <c r="Q7587" t="s">
        <v>95</v>
      </c>
      <c r="R7587" t="s">
        <v>4515</v>
      </c>
      <c r="S7587">
        <v>122.97</v>
      </c>
      <c r="T7587">
        <v>3</v>
      </c>
      <c r="U7587">
        <v>0</v>
      </c>
      <c r="V7587">
        <v>60.255300000000005</v>
      </c>
      <c r="W7587" s="6">
        <f t="shared" si="712"/>
        <v>0.49000000000000005</v>
      </c>
      <c r="X7587" s="4">
        <f t="shared" si="709"/>
        <v>20.085100000000001</v>
      </c>
      <c r="Y7587" s="4">
        <f t="shared" si="710"/>
        <v>40.99</v>
      </c>
      <c r="Z7587" s="4">
        <f t="shared" si="711"/>
        <v>40.99</v>
      </c>
      <c r="AA7587" s="4">
        <f t="shared" si="708"/>
        <v>0</v>
      </c>
    </row>
    <row r="7588" spans="1:27" x14ac:dyDescent="0.2">
      <c r="A7588">
        <v>7587</v>
      </c>
      <c r="B7588" t="s">
        <v>9562</v>
      </c>
      <c r="C7588" s="5">
        <v>41719</v>
      </c>
      <c r="D7588" s="5" t="str">
        <f t="shared" si="713"/>
        <v>2014-03</v>
      </c>
      <c r="E7588" s="5">
        <v>41723</v>
      </c>
      <c r="F7588" t="s">
        <v>55</v>
      </c>
      <c r="G7588" t="s">
        <v>1021</v>
      </c>
      <c r="H7588" t="s">
        <v>1022</v>
      </c>
      <c r="I7588" t="s">
        <v>46</v>
      </c>
      <c r="J7588" t="s">
        <v>32</v>
      </c>
      <c r="K7588" t="s">
        <v>323</v>
      </c>
      <c r="L7588" t="s">
        <v>324</v>
      </c>
      <c r="M7588">
        <v>22153</v>
      </c>
      <c r="N7588" t="s">
        <v>35</v>
      </c>
      <c r="O7588" t="s">
        <v>1478</v>
      </c>
      <c r="P7588" t="s">
        <v>51</v>
      </c>
      <c r="Q7588" t="s">
        <v>73</v>
      </c>
      <c r="R7588" t="s">
        <v>1479</v>
      </c>
      <c r="S7588">
        <v>9.32</v>
      </c>
      <c r="T7588">
        <v>4</v>
      </c>
      <c r="U7588">
        <v>0</v>
      </c>
      <c r="V7588">
        <v>2.702799999999999</v>
      </c>
      <c r="W7588" s="6">
        <f t="shared" si="712"/>
        <v>0.28999999999999987</v>
      </c>
      <c r="X7588" s="4">
        <f t="shared" si="709"/>
        <v>0.67569999999999975</v>
      </c>
      <c r="Y7588" s="4">
        <f t="shared" si="710"/>
        <v>2.33</v>
      </c>
      <c r="Z7588" s="4">
        <f t="shared" si="711"/>
        <v>2.33</v>
      </c>
      <c r="AA7588" s="4">
        <f t="shared" si="708"/>
        <v>0</v>
      </c>
    </row>
    <row r="7589" spans="1:27" x14ac:dyDescent="0.2">
      <c r="A7589">
        <v>7588</v>
      </c>
      <c r="B7589" t="s">
        <v>9562</v>
      </c>
      <c r="C7589" s="5">
        <v>41719</v>
      </c>
      <c r="D7589" s="5" t="str">
        <f t="shared" si="713"/>
        <v>2014-03</v>
      </c>
      <c r="E7589" s="5">
        <v>41723</v>
      </c>
      <c r="F7589" t="s">
        <v>55</v>
      </c>
      <c r="G7589" t="s">
        <v>1021</v>
      </c>
      <c r="H7589" t="s">
        <v>1022</v>
      </c>
      <c r="I7589" t="s">
        <v>46</v>
      </c>
      <c r="J7589" t="s">
        <v>32</v>
      </c>
      <c r="K7589" t="s">
        <v>323</v>
      </c>
      <c r="L7589" t="s">
        <v>324</v>
      </c>
      <c r="M7589">
        <v>22153</v>
      </c>
      <c r="N7589" t="s">
        <v>35</v>
      </c>
      <c r="O7589" t="s">
        <v>3140</v>
      </c>
      <c r="P7589" t="s">
        <v>51</v>
      </c>
      <c r="Q7589" t="s">
        <v>80</v>
      </c>
      <c r="R7589" t="s">
        <v>3141</v>
      </c>
      <c r="S7589">
        <v>122.94</v>
      </c>
      <c r="T7589">
        <v>3</v>
      </c>
      <c r="U7589">
        <v>0</v>
      </c>
      <c r="V7589">
        <v>59.011199999999988</v>
      </c>
      <c r="W7589" s="6">
        <f t="shared" si="712"/>
        <v>0.47999999999999993</v>
      </c>
      <c r="X7589" s="4">
        <f t="shared" si="709"/>
        <v>19.670399999999997</v>
      </c>
      <c r="Y7589" s="4">
        <f t="shared" si="710"/>
        <v>40.98</v>
      </c>
      <c r="Z7589" s="4">
        <f t="shared" si="711"/>
        <v>40.98</v>
      </c>
      <c r="AA7589" s="4">
        <f t="shared" si="708"/>
        <v>0</v>
      </c>
    </row>
    <row r="7590" spans="1:27" x14ac:dyDescent="0.2">
      <c r="A7590">
        <v>7589</v>
      </c>
      <c r="B7590" t="s">
        <v>9563</v>
      </c>
      <c r="C7590" s="5">
        <v>43055</v>
      </c>
      <c r="D7590" s="5" t="str">
        <f t="shared" si="713"/>
        <v>2017-11</v>
      </c>
      <c r="E7590" s="5">
        <v>43061</v>
      </c>
      <c r="F7590" t="s">
        <v>55</v>
      </c>
      <c r="G7590" t="s">
        <v>3948</v>
      </c>
      <c r="H7590" t="s">
        <v>3949</v>
      </c>
      <c r="I7590" t="s">
        <v>31</v>
      </c>
      <c r="J7590" t="s">
        <v>32</v>
      </c>
      <c r="K7590" t="s">
        <v>572</v>
      </c>
      <c r="L7590" t="s">
        <v>48</v>
      </c>
      <c r="M7590">
        <v>95661</v>
      </c>
      <c r="N7590" t="s">
        <v>49</v>
      </c>
      <c r="O7590" t="s">
        <v>4566</v>
      </c>
      <c r="P7590" t="s">
        <v>37</v>
      </c>
      <c r="Q7590" t="s">
        <v>70</v>
      </c>
      <c r="R7590" t="s">
        <v>4567</v>
      </c>
      <c r="S7590">
        <v>17.309999999999999</v>
      </c>
      <c r="T7590">
        <v>3</v>
      </c>
      <c r="U7590">
        <v>0</v>
      </c>
      <c r="V7590">
        <v>5.1929999999999996</v>
      </c>
      <c r="W7590" s="6">
        <f t="shared" si="712"/>
        <v>0.3</v>
      </c>
      <c r="X7590" s="4">
        <f t="shared" si="709"/>
        <v>1.7309999999999999</v>
      </c>
      <c r="Y7590" s="4">
        <f t="shared" si="710"/>
        <v>5.77</v>
      </c>
      <c r="Z7590" s="4">
        <f t="shared" si="711"/>
        <v>5.77</v>
      </c>
      <c r="AA7590" s="4">
        <f t="shared" si="708"/>
        <v>0</v>
      </c>
    </row>
    <row r="7591" spans="1:27" x14ac:dyDescent="0.2">
      <c r="A7591">
        <v>7590</v>
      </c>
      <c r="B7591" t="s">
        <v>9564</v>
      </c>
      <c r="C7591" s="5">
        <v>42272</v>
      </c>
      <c r="D7591" s="5" t="str">
        <f t="shared" si="713"/>
        <v>2015-09</v>
      </c>
      <c r="E7591" s="5">
        <v>42276</v>
      </c>
      <c r="F7591" t="s">
        <v>55</v>
      </c>
      <c r="G7591" t="s">
        <v>7145</v>
      </c>
      <c r="H7591" t="s">
        <v>7146</v>
      </c>
      <c r="I7591" t="s">
        <v>31</v>
      </c>
      <c r="J7591" t="s">
        <v>32</v>
      </c>
      <c r="K7591" t="s">
        <v>3114</v>
      </c>
      <c r="L7591" t="s">
        <v>216</v>
      </c>
      <c r="M7591">
        <v>61107</v>
      </c>
      <c r="N7591" t="s">
        <v>110</v>
      </c>
      <c r="O7591" t="s">
        <v>5010</v>
      </c>
      <c r="P7591" t="s">
        <v>51</v>
      </c>
      <c r="Q7591" t="s">
        <v>73</v>
      </c>
      <c r="R7591" t="s">
        <v>5011</v>
      </c>
      <c r="S7591">
        <v>128.744</v>
      </c>
      <c r="T7591">
        <v>7</v>
      </c>
      <c r="U7591">
        <v>0.2</v>
      </c>
      <c r="V7591">
        <v>12.874400000000001</v>
      </c>
      <c r="W7591" s="6">
        <f t="shared" si="712"/>
        <v>0.1</v>
      </c>
      <c r="X7591" s="4">
        <f t="shared" si="709"/>
        <v>1.8392000000000002</v>
      </c>
      <c r="Y7591" s="4">
        <f t="shared" si="710"/>
        <v>18.391999999999999</v>
      </c>
      <c r="Z7591" s="4">
        <f t="shared" si="711"/>
        <v>22.99</v>
      </c>
      <c r="AA7591" s="4">
        <f t="shared" si="708"/>
        <v>25.748800000000003</v>
      </c>
    </row>
    <row r="7592" spans="1:27" x14ac:dyDescent="0.2">
      <c r="A7592">
        <v>7591</v>
      </c>
      <c r="B7592" t="s">
        <v>9565</v>
      </c>
      <c r="C7592" s="5">
        <v>42618</v>
      </c>
      <c r="D7592" s="5" t="str">
        <f t="shared" si="713"/>
        <v>2016-09</v>
      </c>
      <c r="E7592" s="5">
        <v>42622</v>
      </c>
      <c r="F7592" t="s">
        <v>55</v>
      </c>
      <c r="G7592" t="s">
        <v>1782</v>
      </c>
      <c r="H7592" t="s">
        <v>1783</v>
      </c>
      <c r="I7592" t="s">
        <v>31</v>
      </c>
      <c r="J7592" t="s">
        <v>32</v>
      </c>
      <c r="K7592" t="s">
        <v>151</v>
      </c>
      <c r="L7592" t="s">
        <v>152</v>
      </c>
      <c r="M7592">
        <v>19134</v>
      </c>
      <c r="N7592" t="s">
        <v>153</v>
      </c>
      <c r="O7592" t="s">
        <v>352</v>
      </c>
      <c r="P7592" t="s">
        <v>37</v>
      </c>
      <c r="Q7592" t="s">
        <v>70</v>
      </c>
      <c r="R7592" t="s">
        <v>353</v>
      </c>
      <c r="S7592">
        <v>58.248000000000005</v>
      </c>
      <c r="T7592">
        <v>9</v>
      </c>
      <c r="U7592">
        <v>0.2</v>
      </c>
      <c r="V7592">
        <v>11.649599999999996</v>
      </c>
      <c r="W7592" s="6">
        <f t="shared" si="712"/>
        <v>0.19999999999999993</v>
      </c>
      <c r="X7592" s="4">
        <f t="shared" si="709"/>
        <v>1.2943999999999996</v>
      </c>
      <c r="Y7592" s="4">
        <f t="shared" si="710"/>
        <v>6.4720000000000004</v>
      </c>
      <c r="Z7592" s="4">
        <f t="shared" si="711"/>
        <v>8.09</v>
      </c>
      <c r="AA7592" s="4">
        <f t="shared" si="708"/>
        <v>11.649600000000001</v>
      </c>
    </row>
    <row r="7593" spans="1:27" x14ac:dyDescent="0.2">
      <c r="A7593">
        <v>7592</v>
      </c>
      <c r="B7593" t="s">
        <v>9565</v>
      </c>
      <c r="C7593" s="5">
        <v>42618</v>
      </c>
      <c r="D7593" s="5" t="str">
        <f t="shared" si="713"/>
        <v>2016-09</v>
      </c>
      <c r="E7593" s="5">
        <v>42622</v>
      </c>
      <c r="F7593" t="s">
        <v>55</v>
      </c>
      <c r="G7593" t="s">
        <v>1782</v>
      </c>
      <c r="H7593" t="s">
        <v>1783</v>
      </c>
      <c r="I7593" t="s">
        <v>31</v>
      </c>
      <c r="J7593" t="s">
        <v>32</v>
      </c>
      <c r="K7593" t="s">
        <v>151</v>
      </c>
      <c r="L7593" t="s">
        <v>152</v>
      </c>
      <c r="M7593">
        <v>19134</v>
      </c>
      <c r="N7593" t="s">
        <v>153</v>
      </c>
      <c r="O7593" t="s">
        <v>309</v>
      </c>
      <c r="P7593" t="s">
        <v>37</v>
      </c>
      <c r="Q7593" t="s">
        <v>41</v>
      </c>
      <c r="R7593" t="s">
        <v>557</v>
      </c>
      <c r="S7593">
        <v>71.245999999999995</v>
      </c>
      <c r="T7593">
        <v>2</v>
      </c>
      <c r="U7593">
        <v>0.3</v>
      </c>
      <c r="V7593">
        <v>-19.338199999999993</v>
      </c>
      <c r="W7593" s="6">
        <f t="shared" si="712"/>
        <v>-0.27142857142857135</v>
      </c>
      <c r="X7593" s="4">
        <f t="shared" si="709"/>
        <v>-9.6690999999999967</v>
      </c>
      <c r="Y7593" s="4">
        <f t="shared" si="710"/>
        <v>35.622999999999998</v>
      </c>
      <c r="Z7593" s="4">
        <f t="shared" si="711"/>
        <v>50.89</v>
      </c>
      <c r="AA7593" s="4">
        <f t="shared" si="708"/>
        <v>21.373799999999999</v>
      </c>
    </row>
    <row r="7594" spans="1:27" x14ac:dyDescent="0.2">
      <c r="A7594">
        <v>7593</v>
      </c>
      <c r="B7594" t="s">
        <v>9565</v>
      </c>
      <c r="C7594" s="5">
        <v>42618</v>
      </c>
      <c r="D7594" s="5" t="str">
        <f t="shared" si="713"/>
        <v>2016-09</v>
      </c>
      <c r="E7594" s="5">
        <v>42622</v>
      </c>
      <c r="F7594" t="s">
        <v>55</v>
      </c>
      <c r="G7594" t="s">
        <v>1782</v>
      </c>
      <c r="H7594" t="s">
        <v>1783</v>
      </c>
      <c r="I7594" t="s">
        <v>31</v>
      </c>
      <c r="J7594" t="s">
        <v>32</v>
      </c>
      <c r="K7594" t="s">
        <v>151</v>
      </c>
      <c r="L7594" t="s">
        <v>152</v>
      </c>
      <c r="M7594">
        <v>19134</v>
      </c>
      <c r="N7594" t="s">
        <v>153</v>
      </c>
      <c r="O7594" t="s">
        <v>3794</v>
      </c>
      <c r="P7594" t="s">
        <v>51</v>
      </c>
      <c r="Q7594" t="s">
        <v>73</v>
      </c>
      <c r="R7594" t="s">
        <v>3795</v>
      </c>
      <c r="S7594">
        <v>7.8719999999999999</v>
      </c>
      <c r="T7594">
        <v>3</v>
      </c>
      <c r="U7594">
        <v>0.2</v>
      </c>
      <c r="V7594">
        <v>0.59039999999999937</v>
      </c>
      <c r="W7594" s="6">
        <f t="shared" si="712"/>
        <v>7.4999999999999928E-2</v>
      </c>
      <c r="X7594" s="4">
        <f t="shared" si="709"/>
        <v>0.19679999999999978</v>
      </c>
      <c r="Y7594" s="4">
        <f t="shared" si="710"/>
        <v>2.6240000000000001</v>
      </c>
      <c r="Z7594" s="4">
        <f t="shared" si="711"/>
        <v>3.2799999999999994</v>
      </c>
      <c r="AA7594" s="4">
        <f t="shared" si="708"/>
        <v>1.5744</v>
      </c>
    </row>
    <row r="7595" spans="1:27" x14ac:dyDescent="0.2">
      <c r="A7595">
        <v>7594</v>
      </c>
      <c r="B7595" t="s">
        <v>9565</v>
      </c>
      <c r="C7595" s="5">
        <v>42618</v>
      </c>
      <c r="D7595" s="5" t="str">
        <f t="shared" si="713"/>
        <v>2016-09</v>
      </c>
      <c r="E7595" s="5">
        <v>42622</v>
      </c>
      <c r="F7595" t="s">
        <v>55</v>
      </c>
      <c r="G7595" t="s">
        <v>1782</v>
      </c>
      <c r="H7595" t="s">
        <v>1783</v>
      </c>
      <c r="I7595" t="s">
        <v>31</v>
      </c>
      <c r="J7595" t="s">
        <v>32</v>
      </c>
      <c r="K7595" t="s">
        <v>151</v>
      </c>
      <c r="L7595" t="s">
        <v>152</v>
      </c>
      <c r="M7595">
        <v>19134</v>
      </c>
      <c r="N7595" t="s">
        <v>153</v>
      </c>
      <c r="O7595" t="s">
        <v>3049</v>
      </c>
      <c r="P7595" t="s">
        <v>37</v>
      </c>
      <c r="Q7595" t="s">
        <v>41</v>
      </c>
      <c r="R7595" t="s">
        <v>3050</v>
      </c>
      <c r="S7595">
        <v>887.27099999999984</v>
      </c>
      <c r="T7595">
        <v>3</v>
      </c>
      <c r="U7595">
        <v>0.3</v>
      </c>
      <c r="V7595">
        <v>-63.376499999999965</v>
      </c>
      <c r="W7595" s="6">
        <f t="shared" si="712"/>
        <v>-7.1428571428571397E-2</v>
      </c>
      <c r="X7595" s="4">
        <f t="shared" si="709"/>
        <v>-21.125499999999988</v>
      </c>
      <c r="Y7595" s="4">
        <f t="shared" si="710"/>
        <v>295.75699999999995</v>
      </c>
      <c r="Z7595" s="4">
        <f t="shared" si="711"/>
        <v>422.51</v>
      </c>
      <c r="AA7595" s="4">
        <f t="shared" si="708"/>
        <v>266.18129999999996</v>
      </c>
    </row>
    <row r="7596" spans="1:27" x14ac:dyDescent="0.2">
      <c r="A7596">
        <v>7595</v>
      </c>
      <c r="B7596" t="s">
        <v>9566</v>
      </c>
      <c r="C7596" s="5">
        <v>42845</v>
      </c>
      <c r="D7596" s="5" t="str">
        <f t="shared" si="713"/>
        <v>2017-04</v>
      </c>
      <c r="E7596" s="5">
        <v>42849</v>
      </c>
      <c r="F7596" t="s">
        <v>55</v>
      </c>
      <c r="G7596" t="s">
        <v>5433</v>
      </c>
      <c r="H7596" t="s">
        <v>5434</v>
      </c>
      <c r="I7596" t="s">
        <v>31</v>
      </c>
      <c r="J7596" t="s">
        <v>32</v>
      </c>
      <c r="K7596" t="s">
        <v>887</v>
      </c>
      <c r="L7596" t="s">
        <v>243</v>
      </c>
      <c r="M7596">
        <v>48234</v>
      </c>
      <c r="N7596" t="s">
        <v>110</v>
      </c>
      <c r="O7596" t="s">
        <v>2110</v>
      </c>
      <c r="P7596" t="s">
        <v>51</v>
      </c>
      <c r="Q7596" t="s">
        <v>80</v>
      </c>
      <c r="R7596" t="s">
        <v>2111</v>
      </c>
      <c r="S7596">
        <v>146.86000000000001</v>
      </c>
      <c r="T7596">
        <v>7</v>
      </c>
      <c r="U7596">
        <v>0</v>
      </c>
      <c r="V7596">
        <v>70.492799999999988</v>
      </c>
      <c r="W7596" s="6">
        <f t="shared" si="712"/>
        <v>0.47999999999999987</v>
      </c>
      <c r="X7596" s="4">
        <f t="shared" si="709"/>
        <v>10.070399999999998</v>
      </c>
      <c r="Y7596" s="4">
        <f t="shared" si="710"/>
        <v>20.98</v>
      </c>
      <c r="Z7596" s="4">
        <f t="shared" si="711"/>
        <v>20.98</v>
      </c>
      <c r="AA7596" s="4">
        <f t="shared" si="708"/>
        <v>0</v>
      </c>
    </row>
    <row r="7597" spans="1:27" x14ac:dyDescent="0.2">
      <c r="A7597">
        <v>7596</v>
      </c>
      <c r="B7597" t="s">
        <v>9566</v>
      </c>
      <c r="C7597" s="5">
        <v>42845</v>
      </c>
      <c r="D7597" s="5" t="str">
        <f t="shared" si="713"/>
        <v>2017-04</v>
      </c>
      <c r="E7597" s="5">
        <v>42849</v>
      </c>
      <c r="F7597" t="s">
        <v>55</v>
      </c>
      <c r="G7597" t="s">
        <v>5433</v>
      </c>
      <c r="H7597" t="s">
        <v>5434</v>
      </c>
      <c r="I7597" t="s">
        <v>31</v>
      </c>
      <c r="J7597" t="s">
        <v>32</v>
      </c>
      <c r="K7597" t="s">
        <v>887</v>
      </c>
      <c r="L7597" t="s">
        <v>243</v>
      </c>
      <c r="M7597">
        <v>48234</v>
      </c>
      <c r="N7597" t="s">
        <v>110</v>
      </c>
      <c r="O7597" t="s">
        <v>2452</v>
      </c>
      <c r="P7597" t="s">
        <v>51</v>
      </c>
      <c r="Q7597" t="s">
        <v>80</v>
      </c>
      <c r="R7597" t="s">
        <v>2453</v>
      </c>
      <c r="S7597">
        <v>36.56</v>
      </c>
      <c r="T7597">
        <v>4</v>
      </c>
      <c r="U7597">
        <v>0</v>
      </c>
      <c r="V7597">
        <v>18.28</v>
      </c>
      <c r="W7597" s="6">
        <f t="shared" si="712"/>
        <v>0.5</v>
      </c>
      <c r="X7597" s="4">
        <f t="shared" si="709"/>
        <v>4.57</v>
      </c>
      <c r="Y7597" s="4">
        <f t="shared" si="710"/>
        <v>9.14</v>
      </c>
      <c r="Z7597" s="4">
        <f t="shared" si="711"/>
        <v>9.14</v>
      </c>
      <c r="AA7597" s="4">
        <f t="shared" si="708"/>
        <v>0</v>
      </c>
    </row>
    <row r="7598" spans="1:27" x14ac:dyDescent="0.2">
      <c r="A7598">
        <v>7597</v>
      </c>
      <c r="B7598" t="s">
        <v>9567</v>
      </c>
      <c r="C7598" s="5">
        <v>42170</v>
      </c>
      <c r="D7598" s="5" t="str">
        <f t="shared" si="713"/>
        <v>2015-06</v>
      </c>
      <c r="E7598" s="5">
        <v>42174</v>
      </c>
      <c r="F7598" t="s">
        <v>55</v>
      </c>
      <c r="G7598" t="s">
        <v>1185</v>
      </c>
      <c r="H7598" t="s">
        <v>1186</v>
      </c>
      <c r="I7598" t="s">
        <v>46</v>
      </c>
      <c r="J7598" t="s">
        <v>32</v>
      </c>
      <c r="K7598" t="s">
        <v>47</v>
      </c>
      <c r="L7598" t="s">
        <v>48</v>
      </c>
      <c r="M7598">
        <v>90004</v>
      </c>
      <c r="N7598" t="s">
        <v>49</v>
      </c>
      <c r="O7598" t="s">
        <v>2096</v>
      </c>
      <c r="P7598" t="s">
        <v>76</v>
      </c>
      <c r="Q7598" t="s">
        <v>77</v>
      </c>
      <c r="R7598" t="s">
        <v>2097</v>
      </c>
      <c r="S7598">
        <v>225.57599999999996</v>
      </c>
      <c r="T7598">
        <v>3</v>
      </c>
      <c r="U7598">
        <v>0.2</v>
      </c>
      <c r="V7598">
        <v>22.557600000000008</v>
      </c>
      <c r="W7598" s="6">
        <f t="shared" si="712"/>
        <v>0.10000000000000005</v>
      </c>
      <c r="X7598" s="4">
        <f t="shared" si="709"/>
        <v>7.5192000000000023</v>
      </c>
      <c r="Y7598" s="4">
        <f t="shared" si="710"/>
        <v>75.191999999999993</v>
      </c>
      <c r="Z7598" s="4">
        <f t="shared" si="711"/>
        <v>93.989999999999966</v>
      </c>
      <c r="AA7598" s="4">
        <f t="shared" si="708"/>
        <v>45.115199999999994</v>
      </c>
    </row>
    <row r="7599" spans="1:27" x14ac:dyDescent="0.2">
      <c r="A7599">
        <v>7598</v>
      </c>
      <c r="B7599" t="s">
        <v>9568</v>
      </c>
      <c r="C7599" s="5">
        <v>41899</v>
      </c>
      <c r="D7599" s="5" t="str">
        <f t="shared" si="713"/>
        <v>2014-09</v>
      </c>
      <c r="E7599" s="5">
        <v>41904</v>
      </c>
      <c r="F7599" t="s">
        <v>55</v>
      </c>
      <c r="G7599" t="s">
        <v>2908</v>
      </c>
      <c r="H7599" t="s">
        <v>2909</v>
      </c>
      <c r="I7599" t="s">
        <v>31</v>
      </c>
      <c r="J7599" t="s">
        <v>32</v>
      </c>
      <c r="K7599" t="s">
        <v>323</v>
      </c>
      <c r="L7599" t="s">
        <v>425</v>
      </c>
      <c r="M7599">
        <v>97477</v>
      </c>
      <c r="N7599" t="s">
        <v>49</v>
      </c>
      <c r="O7599" t="s">
        <v>5573</v>
      </c>
      <c r="P7599" t="s">
        <v>51</v>
      </c>
      <c r="Q7599" t="s">
        <v>73</v>
      </c>
      <c r="R7599" t="s">
        <v>5574</v>
      </c>
      <c r="S7599">
        <v>5.2480000000000002</v>
      </c>
      <c r="T7599">
        <v>2</v>
      </c>
      <c r="U7599">
        <v>0.2</v>
      </c>
      <c r="V7599">
        <v>0.45920000000000027</v>
      </c>
      <c r="W7599" s="6">
        <f t="shared" si="712"/>
        <v>8.750000000000005E-2</v>
      </c>
      <c r="X7599" s="4">
        <f t="shared" si="709"/>
        <v>0.22960000000000014</v>
      </c>
      <c r="Y7599" s="4">
        <f t="shared" si="710"/>
        <v>2.6240000000000001</v>
      </c>
      <c r="Z7599" s="4">
        <f t="shared" si="711"/>
        <v>3.28</v>
      </c>
      <c r="AA7599" s="4">
        <f t="shared" si="708"/>
        <v>1.0496000000000001</v>
      </c>
    </row>
    <row r="7600" spans="1:27" x14ac:dyDescent="0.2">
      <c r="A7600">
        <v>7599</v>
      </c>
      <c r="B7600" t="s">
        <v>9568</v>
      </c>
      <c r="C7600" s="5">
        <v>41899</v>
      </c>
      <c r="D7600" s="5" t="str">
        <f t="shared" si="713"/>
        <v>2014-09</v>
      </c>
      <c r="E7600" s="5">
        <v>41904</v>
      </c>
      <c r="F7600" t="s">
        <v>55</v>
      </c>
      <c r="G7600" t="s">
        <v>2908</v>
      </c>
      <c r="H7600" t="s">
        <v>2909</v>
      </c>
      <c r="I7600" t="s">
        <v>31</v>
      </c>
      <c r="J7600" t="s">
        <v>32</v>
      </c>
      <c r="K7600" t="s">
        <v>323</v>
      </c>
      <c r="L7600" t="s">
        <v>425</v>
      </c>
      <c r="M7600">
        <v>97477</v>
      </c>
      <c r="N7600" t="s">
        <v>49</v>
      </c>
      <c r="O7600" t="s">
        <v>3723</v>
      </c>
      <c r="P7600" t="s">
        <v>51</v>
      </c>
      <c r="Q7600" t="s">
        <v>73</v>
      </c>
      <c r="R7600" t="s">
        <v>3724</v>
      </c>
      <c r="S7600">
        <v>38.256</v>
      </c>
      <c r="T7600">
        <v>3</v>
      </c>
      <c r="U7600">
        <v>0.2</v>
      </c>
      <c r="V7600">
        <v>4.7819999999999947</v>
      </c>
      <c r="W7600" s="6">
        <f t="shared" si="712"/>
        <v>0.12499999999999986</v>
      </c>
      <c r="X7600" s="4">
        <f t="shared" si="709"/>
        <v>1.5939999999999983</v>
      </c>
      <c r="Y7600" s="4">
        <f t="shared" si="710"/>
        <v>12.752000000000001</v>
      </c>
      <c r="Z7600" s="4">
        <f t="shared" si="711"/>
        <v>15.939999999999998</v>
      </c>
      <c r="AA7600" s="4">
        <f t="shared" si="708"/>
        <v>7.6512000000000002</v>
      </c>
    </row>
    <row r="7601" spans="1:27" x14ac:dyDescent="0.2">
      <c r="A7601">
        <v>7600</v>
      </c>
      <c r="B7601" t="s">
        <v>9568</v>
      </c>
      <c r="C7601" s="5">
        <v>41899</v>
      </c>
      <c r="D7601" s="5" t="str">
        <f t="shared" si="713"/>
        <v>2014-09</v>
      </c>
      <c r="E7601" s="5">
        <v>41904</v>
      </c>
      <c r="F7601" t="s">
        <v>55</v>
      </c>
      <c r="G7601" t="s">
        <v>2908</v>
      </c>
      <c r="H7601" t="s">
        <v>2909</v>
      </c>
      <c r="I7601" t="s">
        <v>31</v>
      </c>
      <c r="J7601" t="s">
        <v>32</v>
      </c>
      <c r="K7601" t="s">
        <v>323</v>
      </c>
      <c r="L7601" t="s">
        <v>425</v>
      </c>
      <c r="M7601">
        <v>97477</v>
      </c>
      <c r="N7601" t="s">
        <v>49</v>
      </c>
      <c r="O7601" t="s">
        <v>7073</v>
      </c>
      <c r="P7601" t="s">
        <v>51</v>
      </c>
      <c r="Q7601" t="s">
        <v>95</v>
      </c>
      <c r="R7601" t="s">
        <v>7074</v>
      </c>
      <c r="S7601">
        <v>40.24</v>
      </c>
      <c r="T7601">
        <v>5</v>
      </c>
      <c r="U7601">
        <v>0.2</v>
      </c>
      <c r="V7601">
        <v>13.078000000000001</v>
      </c>
      <c r="W7601" s="6">
        <f t="shared" si="712"/>
        <v>0.32500000000000001</v>
      </c>
      <c r="X7601" s="4">
        <f t="shared" si="709"/>
        <v>2.6156000000000001</v>
      </c>
      <c r="Y7601" s="4">
        <f t="shared" si="710"/>
        <v>8.048</v>
      </c>
      <c r="Z7601" s="4">
        <f t="shared" si="711"/>
        <v>10.06</v>
      </c>
      <c r="AA7601" s="4">
        <f t="shared" si="708"/>
        <v>8.048</v>
      </c>
    </row>
    <row r="7602" spans="1:27" x14ac:dyDescent="0.2">
      <c r="A7602">
        <v>7601</v>
      </c>
      <c r="B7602" t="s">
        <v>9568</v>
      </c>
      <c r="C7602" s="5">
        <v>41899</v>
      </c>
      <c r="D7602" s="5" t="str">
        <f t="shared" si="713"/>
        <v>2014-09</v>
      </c>
      <c r="E7602" s="5">
        <v>41904</v>
      </c>
      <c r="F7602" t="s">
        <v>55</v>
      </c>
      <c r="G7602" t="s">
        <v>2908</v>
      </c>
      <c r="H7602" t="s">
        <v>2909</v>
      </c>
      <c r="I7602" t="s">
        <v>31</v>
      </c>
      <c r="J7602" t="s">
        <v>32</v>
      </c>
      <c r="K7602" t="s">
        <v>323</v>
      </c>
      <c r="L7602" t="s">
        <v>425</v>
      </c>
      <c r="M7602">
        <v>97477</v>
      </c>
      <c r="N7602" t="s">
        <v>49</v>
      </c>
      <c r="O7602" t="s">
        <v>9569</v>
      </c>
      <c r="P7602" t="s">
        <v>76</v>
      </c>
      <c r="Q7602" t="s">
        <v>689</v>
      </c>
      <c r="R7602" t="s">
        <v>9570</v>
      </c>
      <c r="S7602">
        <v>29.925000000000001</v>
      </c>
      <c r="T7602">
        <v>5</v>
      </c>
      <c r="U7602">
        <v>0.7</v>
      </c>
      <c r="V7602">
        <v>-21.944999999999993</v>
      </c>
      <c r="W7602" s="6">
        <f t="shared" si="712"/>
        <v>-0.73333333333333306</v>
      </c>
      <c r="X7602" s="4">
        <f t="shared" si="709"/>
        <v>-4.3889999999999985</v>
      </c>
      <c r="Y7602" s="4">
        <f t="shared" si="710"/>
        <v>5.9850000000000003</v>
      </c>
      <c r="Z7602" s="4">
        <f t="shared" si="711"/>
        <v>19.95</v>
      </c>
      <c r="AA7602" s="4">
        <f t="shared" si="708"/>
        <v>20.947499999999998</v>
      </c>
    </row>
    <row r="7603" spans="1:27" x14ac:dyDescent="0.2">
      <c r="A7603">
        <v>7602</v>
      </c>
      <c r="B7603" t="s">
        <v>9568</v>
      </c>
      <c r="C7603" s="5">
        <v>41899</v>
      </c>
      <c r="D7603" s="5" t="str">
        <f t="shared" si="713"/>
        <v>2014-09</v>
      </c>
      <c r="E7603" s="5">
        <v>41904</v>
      </c>
      <c r="F7603" t="s">
        <v>55</v>
      </c>
      <c r="G7603" t="s">
        <v>2908</v>
      </c>
      <c r="H7603" t="s">
        <v>2909</v>
      </c>
      <c r="I7603" t="s">
        <v>31</v>
      </c>
      <c r="J7603" t="s">
        <v>32</v>
      </c>
      <c r="K7603" t="s">
        <v>323</v>
      </c>
      <c r="L7603" t="s">
        <v>425</v>
      </c>
      <c r="M7603">
        <v>97477</v>
      </c>
      <c r="N7603" t="s">
        <v>49</v>
      </c>
      <c r="O7603" t="s">
        <v>1330</v>
      </c>
      <c r="P7603" t="s">
        <v>51</v>
      </c>
      <c r="Q7603" t="s">
        <v>95</v>
      </c>
      <c r="R7603" t="s">
        <v>1331</v>
      </c>
      <c r="S7603">
        <v>148.70400000000001</v>
      </c>
      <c r="T7603">
        <v>6</v>
      </c>
      <c r="U7603">
        <v>0.2</v>
      </c>
      <c r="V7603">
        <v>46.469999999999985</v>
      </c>
      <c r="W7603" s="6">
        <f t="shared" si="712"/>
        <v>0.31249999999999989</v>
      </c>
      <c r="X7603" s="4">
        <f t="shared" si="709"/>
        <v>7.7449999999999974</v>
      </c>
      <c r="Y7603" s="4">
        <f t="shared" si="710"/>
        <v>24.784000000000002</v>
      </c>
      <c r="Z7603" s="4">
        <f t="shared" si="711"/>
        <v>30.979999999999997</v>
      </c>
      <c r="AA7603" s="4">
        <f t="shared" si="708"/>
        <v>29.740800000000004</v>
      </c>
    </row>
    <row r="7604" spans="1:27" x14ac:dyDescent="0.2">
      <c r="A7604">
        <v>7603</v>
      </c>
      <c r="B7604" t="s">
        <v>9568</v>
      </c>
      <c r="C7604" s="5">
        <v>41899</v>
      </c>
      <c r="D7604" s="5" t="str">
        <f t="shared" si="713"/>
        <v>2014-09</v>
      </c>
      <c r="E7604" s="5">
        <v>41904</v>
      </c>
      <c r="F7604" t="s">
        <v>55</v>
      </c>
      <c r="G7604" t="s">
        <v>2908</v>
      </c>
      <c r="H7604" t="s">
        <v>2909</v>
      </c>
      <c r="I7604" t="s">
        <v>31</v>
      </c>
      <c r="J7604" t="s">
        <v>32</v>
      </c>
      <c r="K7604" t="s">
        <v>323</v>
      </c>
      <c r="L7604" t="s">
        <v>425</v>
      </c>
      <c r="M7604">
        <v>97477</v>
      </c>
      <c r="N7604" t="s">
        <v>49</v>
      </c>
      <c r="O7604" t="s">
        <v>297</v>
      </c>
      <c r="P7604" t="s">
        <v>76</v>
      </c>
      <c r="Q7604" t="s">
        <v>166</v>
      </c>
      <c r="R7604" t="s">
        <v>298</v>
      </c>
      <c r="S7604">
        <v>55.92</v>
      </c>
      <c r="T7604">
        <v>10</v>
      </c>
      <c r="U7604">
        <v>0.2</v>
      </c>
      <c r="V7604">
        <v>16.776000000000007</v>
      </c>
      <c r="W7604" s="6">
        <f t="shared" si="712"/>
        <v>0.3000000000000001</v>
      </c>
      <c r="X7604" s="4">
        <f t="shared" si="709"/>
        <v>1.6776000000000006</v>
      </c>
      <c r="Y7604" s="4">
        <f t="shared" si="710"/>
        <v>5.5920000000000005</v>
      </c>
      <c r="Z7604" s="4">
        <f t="shared" si="711"/>
        <v>6.99</v>
      </c>
      <c r="AA7604" s="4">
        <f t="shared" si="708"/>
        <v>11.184000000000001</v>
      </c>
    </row>
    <row r="7605" spans="1:27" x14ac:dyDescent="0.2">
      <c r="A7605">
        <v>7604</v>
      </c>
      <c r="B7605" t="s">
        <v>9571</v>
      </c>
      <c r="C7605" s="5">
        <v>42559</v>
      </c>
      <c r="D7605" s="5" t="str">
        <f t="shared" si="713"/>
        <v>2016-07</v>
      </c>
      <c r="E7605" s="5">
        <v>42563</v>
      </c>
      <c r="F7605" t="s">
        <v>55</v>
      </c>
      <c r="G7605" t="s">
        <v>8302</v>
      </c>
      <c r="H7605" t="s">
        <v>8303</v>
      </c>
      <c r="I7605" t="s">
        <v>46</v>
      </c>
      <c r="J7605" t="s">
        <v>32</v>
      </c>
      <c r="K7605" t="s">
        <v>3591</v>
      </c>
      <c r="L7605" t="s">
        <v>1408</v>
      </c>
      <c r="M7605">
        <v>2908</v>
      </c>
      <c r="N7605" t="s">
        <v>153</v>
      </c>
      <c r="O7605" t="s">
        <v>2868</v>
      </c>
      <c r="P7605" t="s">
        <v>51</v>
      </c>
      <c r="Q7605" t="s">
        <v>95</v>
      </c>
      <c r="R7605" t="s">
        <v>2869</v>
      </c>
      <c r="S7605">
        <v>12.96</v>
      </c>
      <c r="T7605">
        <v>2</v>
      </c>
      <c r="U7605">
        <v>0</v>
      </c>
      <c r="V7605">
        <v>6.2208000000000006</v>
      </c>
      <c r="W7605" s="6">
        <f t="shared" si="712"/>
        <v>0.48000000000000004</v>
      </c>
      <c r="X7605" s="4">
        <f t="shared" si="709"/>
        <v>3.1104000000000003</v>
      </c>
      <c r="Y7605" s="4">
        <f t="shared" si="710"/>
        <v>6.48</v>
      </c>
      <c r="Z7605" s="4">
        <f t="shared" si="711"/>
        <v>6.48</v>
      </c>
      <c r="AA7605" s="4">
        <f t="shared" si="708"/>
        <v>0</v>
      </c>
    </row>
    <row r="7606" spans="1:27" x14ac:dyDescent="0.2">
      <c r="A7606">
        <v>7605</v>
      </c>
      <c r="B7606" t="s">
        <v>9572</v>
      </c>
      <c r="C7606" s="5">
        <v>42517</v>
      </c>
      <c r="D7606" s="5" t="str">
        <f t="shared" si="713"/>
        <v>2016-05</v>
      </c>
      <c r="E7606" s="5">
        <v>42521</v>
      </c>
      <c r="F7606" t="s">
        <v>55</v>
      </c>
      <c r="G7606" t="s">
        <v>5052</v>
      </c>
      <c r="H7606" t="s">
        <v>5053</v>
      </c>
      <c r="I7606" t="s">
        <v>31</v>
      </c>
      <c r="J7606" t="s">
        <v>32</v>
      </c>
      <c r="K7606" t="s">
        <v>308</v>
      </c>
      <c r="L7606" t="s">
        <v>216</v>
      </c>
      <c r="M7606">
        <v>60623</v>
      </c>
      <c r="N7606" t="s">
        <v>110</v>
      </c>
      <c r="O7606" t="s">
        <v>6275</v>
      </c>
      <c r="P7606" t="s">
        <v>37</v>
      </c>
      <c r="Q7606" t="s">
        <v>70</v>
      </c>
      <c r="R7606" t="s">
        <v>6276</v>
      </c>
      <c r="S7606">
        <v>25.176000000000002</v>
      </c>
      <c r="T7606">
        <v>3</v>
      </c>
      <c r="U7606">
        <v>0.6</v>
      </c>
      <c r="V7606">
        <v>-33.358199999999997</v>
      </c>
      <c r="W7606" s="6">
        <f t="shared" si="712"/>
        <v>-1.3249999999999997</v>
      </c>
      <c r="X7606" s="4">
        <f t="shared" si="709"/>
        <v>-11.119399999999999</v>
      </c>
      <c r="Y7606" s="4">
        <f t="shared" si="710"/>
        <v>8.3920000000000012</v>
      </c>
      <c r="Z7606" s="4">
        <f t="shared" si="711"/>
        <v>20.979999999999997</v>
      </c>
      <c r="AA7606" s="4">
        <f t="shared" si="708"/>
        <v>15.105600000000001</v>
      </c>
    </row>
    <row r="7607" spans="1:27" x14ac:dyDescent="0.2">
      <c r="A7607">
        <v>7606</v>
      </c>
      <c r="B7607" t="s">
        <v>9572</v>
      </c>
      <c r="C7607" s="5">
        <v>42517</v>
      </c>
      <c r="D7607" s="5" t="str">
        <f t="shared" si="713"/>
        <v>2016-05</v>
      </c>
      <c r="E7607" s="5">
        <v>42521</v>
      </c>
      <c r="F7607" t="s">
        <v>55</v>
      </c>
      <c r="G7607" t="s">
        <v>5052</v>
      </c>
      <c r="H7607" t="s">
        <v>5053</v>
      </c>
      <c r="I7607" t="s">
        <v>31</v>
      </c>
      <c r="J7607" t="s">
        <v>32</v>
      </c>
      <c r="K7607" t="s">
        <v>308</v>
      </c>
      <c r="L7607" t="s">
        <v>216</v>
      </c>
      <c r="M7607">
        <v>60623</v>
      </c>
      <c r="N7607" t="s">
        <v>110</v>
      </c>
      <c r="O7607" t="s">
        <v>3039</v>
      </c>
      <c r="P7607" t="s">
        <v>37</v>
      </c>
      <c r="Q7607" t="s">
        <v>70</v>
      </c>
      <c r="R7607" t="s">
        <v>3040</v>
      </c>
      <c r="S7607">
        <v>5.5840000000000005</v>
      </c>
      <c r="T7607">
        <v>2</v>
      </c>
      <c r="U7607">
        <v>0.6</v>
      </c>
      <c r="V7607">
        <v>-1.6751999999999994</v>
      </c>
      <c r="W7607" s="6">
        <f t="shared" si="712"/>
        <v>-0.29999999999999988</v>
      </c>
      <c r="X7607" s="4">
        <f t="shared" si="709"/>
        <v>-0.83759999999999968</v>
      </c>
      <c r="Y7607" s="4">
        <f t="shared" si="710"/>
        <v>2.7920000000000003</v>
      </c>
      <c r="Z7607" s="4">
        <f t="shared" si="711"/>
        <v>6.98</v>
      </c>
      <c r="AA7607" s="4">
        <f t="shared" si="708"/>
        <v>3.3504</v>
      </c>
    </row>
    <row r="7608" spans="1:27" x14ac:dyDescent="0.2">
      <c r="A7608">
        <v>7607</v>
      </c>
      <c r="B7608" t="s">
        <v>9572</v>
      </c>
      <c r="C7608" s="5">
        <v>42517</v>
      </c>
      <c r="D7608" s="5" t="str">
        <f t="shared" si="713"/>
        <v>2016-05</v>
      </c>
      <c r="E7608" s="5">
        <v>42521</v>
      </c>
      <c r="F7608" t="s">
        <v>55</v>
      </c>
      <c r="G7608" t="s">
        <v>5052</v>
      </c>
      <c r="H7608" t="s">
        <v>5053</v>
      </c>
      <c r="I7608" t="s">
        <v>31</v>
      </c>
      <c r="J7608" t="s">
        <v>32</v>
      </c>
      <c r="K7608" t="s">
        <v>308</v>
      </c>
      <c r="L7608" t="s">
        <v>216</v>
      </c>
      <c r="M7608">
        <v>60623</v>
      </c>
      <c r="N7608" t="s">
        <v>110</v>
      </c>
      <c r="O7608" t="s">
        <v>2882</v>
      </c>
      <c r="P7608" t="s">
        <v>51</v>
      </c>
      <c r="Q7608" t="s">
        <v>64</v>
      </c>
      <c r="R7608" t="s">
        <v>2883</v>
      </c>
      <c r="S7608">
        <v>1297.3680000000002</v>
      </c>
      <c r="T7608">
        <v>9</v>
      </c>
      <c r="U7608">
        <v>0.2</v>
      </c>
      <c r="V7608">
        <v>97.302599999999984</v>
      </c>
      <c r="W7608" s="6">
        <f t="shared" si="712"/>
        <v>7.4999999999999983E-2</v>
      </c>
      <c r="X7608" s="4">
        <f t="shared" si="709"/>
        <v>10.811399999999999</v>
      </c>
      <c r="Y7608" s="4">
        <f t="shared" si="710"/>
        <v>144.15200000000002</v>
      </c>
      <c r="Z7608" s="4">
        <f t="shared" si="711"/>
        <v>180.19000000000003</v>
      </c>
      <c r="AA7608" s="4">
        <f t="shared" si="708"/>
        <v>259.47360000000003</v>
      </c>
    </row>
    <row r="7609" spans="1:27" x14ac:dyDescent="0.2">
      <c r="A7609">
        <v>7608</v>
      </c>
      <c r="B7609" t="s">
        <v>9573</v>
      </c>
      <c r="C7609" s="5">
        <v>43093</v>
      </c>
      <c r="D7609" s="5" t="str">
        <f t="shared" si="713"/>
        <v>2017-12</v>
      </c>
      <c r="E7609" s="5">
        <v>43096</v>
      </c>
      <c r="F7609" t="s">
        <v>193</v>
      </c>
      <c r="G7609" t="s">
        <v>4344</v>
      </c>
      <c r="H7609" t="s">
        <v>4345</v>
      </c>
      <c r="I7609" t="s">
        <v>31</v>
      </c>
      <c r="J7609" t="s">
        <v>32</v>
      </c>
      <c r="K7609" t="s">
        <v>822</v>
      </c>
      <c r="L7609" t="s">
        <v>109</v>
      </c>
      <c r="M7609">
        <v>75220</v>
      </c>
      <c r="N7609" t="s">
        <v>110</v>
      </c>
      <c r="O7609" t="s">
        <v>2127</v>
      </c>
      <c r="P7609" t="s">
        <v>51</v>
      </c>
      <c r="Q7609" t="s">
        <v>64</v>
      </c>
      <c r="R7609" t="s">
        <v>2128</v>
      </c>
      <c r="S7609">
        <v>264.32</v>
      </c>
      <c r="T7609">
        <v>2</v>
      </c>
      <c r="U7609">
        <v>0.2</v>
      </c>
      <c r="V7609">
        <v>19.823999999999998</v>
      </c>
      <c r="W7609" s="6">
        <f t="shared" si="712"/>
        <v>7.4999999999999997E-2</v>
      </c>
      <c r="X7609" s="4">
        <f t="shared" si="709"/>
        <v>9.911999999999999</v>
      </c>
      <c r="Y7609" s="4">
        <f t="shared" si="710"/>
        <v>132.16</v>
      </c>
      <c r="Z7609" s="4">
        <f t="shared" si="711"/>
        <v>165.2</v>
      </c>
      <c r="AA7609" s="4">
        <f t="shared" si="708"/>
        <v>52.864000000000004</v>
      </c>
    </row>
    <row r="7610" spans="1:27" x14ac:dyDescent="0.2">
      <c r="A7610">
        <v>7609</v>
      </c>
      <c r="B7610" t="s">
        <v>9574</v>
      </c>
      <c r="C7610" s="5">
        <v>42858</v>
      </c>
      <c r="D7610" s="5" t="str">
        <f t="shared" si="713"/>
        <v>2017-05</v>
      </c>
      <c r="E7610" s="5">
        <v>42862</v>
      </c>
      <c r="F7610" t="s">
        <v>55</v>
      </c>
      <c r="G7610" t="s">
        <v>1529</v>
      </c>
      <c r="H7610" t="s">
        <v>1530</v>
      </c>
      <c r="I7610" t="s">
        <v>31</v>
      </c>
      <c r="J7610" t="s">
        <v>32</v>
      </c>
      <c r="K7610" t="s">
        <v>132</v>
      </c>
      <c r="L7610" t="s">
        <v>48</v>
      </c>
      <c r="M7610">
        <v>94122</v>
      </c>
      <c r="N7610" t="s">
        <v>49</v>
      </c>
      <c r="O7610" t="s">
        <v>3064</v>
      </c>
      <c r="P7610" t="s">
        <v>51</v>
      </c>
      <c r="Q7610" t="s">
        <v>95</v>
      </c>
      <c r="R7610" t="s">
        <v>3065</v>
      </c>
      <c r="S7610">
        <v>25.92</v>
      </c>
      <c r="T7610">
        <v>4</v>
      </c>
      <c r="U7610">
        <v>0</v>
      </c>
      <c r="V7610">
        <v>12.441600000000001</v>
      </c>
      <c r="W7610" s="6">
        <f t="shared" si="712"/>
        <v>0.48000000000000004</v>
      </c>
      <c r="X7610" s="4">
        <f t="shared" si="709"/>
        <v>3.1104000000000003</v>
      </c>
      <c r="Y7610" s="4">
        <f t="shared" si="710"/>
        <v>6.48</v>
      </c>
      <c r="Z7610" s="4">
        <f t="shared" si="711"/>
        <v>6.48</v>
      </c>
      <c r="AA7610" s="4">
        <f t="shared" si="708"/>
        <v>0</v>
      </c>
    </row>
    <row r="7611" spans="1:27" x14ac:dyDescent="0.2">
      <c r="A7611">
        <v>7610</v>
      </c>
      <c r="B7611" t="s">
        <v>9574</v>
      </c>
      <c r="C7611" s="5">
        <v>42858</v>
      </c>
      <c r="D7611" s="5" t="str">
        <f t="shared" si="713"/>
        <v>2017-05</v>
      </c>
      <c r="E7611" s="5">
        <v>42862</v>
      </c>
      <c r="F7611" t="s">
        <v>55</v>
      </c>
      <c r="G7611" t="s">
        <v>1529</v>
      </c>
      <c r="H7611" t="s">
        <v>1530</v>
      </c>
      <c r="I7611" t="s">
        <v>31</v>
      </c>
      <c r="J7611" t="s">
        <v>32</v>
      </c>
      <c r="K7611" t="s">
        <v>132</v>
      </c>
      <c r="L7611" t="s">
        <v>48</v>
      </c>
      <c r="M7611">
        <v>94122</v>
      </c>
      <c r="N7611" t="s">
        <v>49</v>
      </c>
      <c r="O7611" t="s">
        <v>1122</v>
      </c>
      <c r="P7611" t="s">
        <v>51</v>
      </c>
      <c r="Q7611" t="s">
        <v>73</v>
      </c>
      <c r="R7611" t="s">
        <v>1123</v>
      </c>
      <c r="S7611">
        <v>22.959999999999997</v>
      </c>
      <c r="T7611">
        <v>7</v>
      </c>
      <c r="U7611">
        <v>0</v>
      </c>
      <c r="V7611">
        <v>6.6583999999999968</v>
      </c>
      <c r="W7611" s="6">
        <f t="shared" si="712"/>
        <v>0.28999999999999987</v>
      </c>
      <c r="X7611" s="4">
        <f t="shared" si="709"/>
        <v>0.95119999999999949</v>
      </c>
      <c r="Y7611" s="4">
        <f t="shared" si="710"/>
        <v>3.28</v>
      </c>
      <c r="Z7611" s="4">
        <f t="shared" si="711"/>
        <v>3.28</v>
      </c>
      <c r="AA7611" s="4">
        <f t="shared" si="708"/>
        <v>0</v>
      </c>
    </row>
    <row r="7612" spans="1:27" x14ac:dyDescent="0.2">
      <c r="A7612">
        <v>7611</v>
      </c>
      <c r="B7612" t="s">
        <v>9575</v>
      </c>
      <c r="C7612" s="5">
        <v>41692</v>
      </c>
      <c r="D7612" s="5" t="str">
        <f t="shared" si="713"/>
        <v>2014-02</v>
      </c>
      <c r="E7612" s="5">
        <v>41694</v>
      </c>
      <c r="F7612" t="s">
        <v>193</v>
      </c>
      <c r="G7612" t="s">
        <v>1684</v>
      </c>
      <c r="H7612" t="s">
        <v>1685</v>
      </c>
      <c r="I7612" t="s">
        <v>31</v>
      </c>
      <c r="J7612" t="s">
        <v>32</v>
      </c>
      <c r="K7612" t="s">
        <v>7981</v>
      </c>
      <c r="L7612" t="s">
        <v>48</v>
      </c>
      <c r="M7612">
        <v>92553</v>
      </c>
      <c r="N7612" t="s">
        <v>49</v>
      </c>
      <c r="O7612" t="s">
        <v>2284</v>
      </c>
      <c r="P7612" t="s">
        <v>51</v>
      </c>
      <c r="Q7612" t="s">
        <v>95</v>
      </c>
      <c r="R7612" t="s">
        <v>2285</v>
      </c>
      <c r="S7612">
        <v>19.440000000000001</v>
      </c>
      <c r="T7612">
        <v>3</v>
      </c>
      <c r="U7612">
        <v>0</v>
      </c>
      <c r="V7612">
        <v>9.3312000000000008</v>
      </c>
      <c r="W7612" s="6">
        <f t="shared" si="712"/>
        <v>0.48000000000000004</v>
      </c>
      <c r="X7612" s="4">
        <f t="shared" si="709"/>
        <v>3.1104000000000003</v>
      </c>
      <c r="Y7612" s="4">
        <f t="shared" si="710"/>
        <v>6.48</v>
      </c>
      <c r="Z7612" s="4">
        <f t="shared" si="711"/>
        <v>6.48</v>
      </c>
      <c r="AA7612" s="4">
        <f t="shared" si="708"/>
        <v>0</v>
      </c>
    </row>
    <row r="7613" spans="1:27" x14ac:dyDescent="0.2">
      <c r="A7613">
        <v>7612</v>
      </c>
      <c r="B7613" t="s">
        <v>9576</v>
      </c>
      <c r="C7613" s="5">
        <v>42043</v>
      </c>
      <c r="D7613" s="5" t="str">
        <f t="shared" si="713"/>
        <v>2015-02</v>
      </c>
      <c r="E7613" s="5">
        <v>42046</v>
      </c>
      <c r="F7613" t="s">
        <v>193</v>
      </c>
      <c r="G7613" t="s">
        <v>67</v>
      </c>
      <c r="H7613" t="s">
        <v>68</v>
      </c>
      <c r="I7613" t="s">
        <v>31</v>
      </c>
      <c r="J7613" t="s">
        <v>32</v>
      </c>
      <c r="K7613" t="s">
        <v>9463</v>
      </c>
      <c r="L7613" t="s">
        <v>4544</v>
      </c>
      <c r="M7613">
        <v>67846</v>
      </c>
      <c r="N7613" t="s">
        <v>110</v>
      </c>
      <c r="O7613" t="s">
        <v>6088</v>
      </c>
      <c r="P7613" t="s">
        <v>51</v>
      </c>
      <c r="Q7613" t="s">
        <v>95</v>
      </c>
      <c r="R7613" t="s">
        <v>6089</v>
      </c>
      <c r="S7613">
        <v>9.5399999999999991</v>
      </c>
      <c r="T7613">
        <v>2</v>
      </c>
      <c r="U7613">
        <v>0</v>
      </c>
      <c r="V7613">
        <v>4.2929999999999993</v>
      </c>
      <c r="W7613" s="6">
        <f t="shared" si="712"/>
        <v>0.44999999999999996</v>
      </c>
      <c r="X7613" s="4">
        <f t="shared" si="709"/>
        <v>2.1464999999999996</v>
      </c>
      <c r="Y7613" s="4">
        <f t="shared" si="710"/>
        <v>4.7699999999999996</v>
      </c>
      <c r="Z7613" s="4">
        <f t="shared" si="711"/>
        <v>4.7699999999999996</v>
      </c>
      <c r="AA7613" s="4">
        <f t="shared" si="708"/>
        <v>0</v>
      </c>
    </row>
    <row r="7614" spans="1:27" x14ac:dyDescent="0.2">
      <c r="A7614">
        <v>7613</v>
      </c>
      <c r="B7614" t="s">
        <v>9576</v>
      </c>
      <c r="C7614" s="5">
        <v>42043</v>
      </c>
      <c r="D7614" s="5" t="str">
        <f t="shared" si="713"/>
        <v>2015-02</v>
      </c>
      <c r="E7614" s="5">
        <v>42046</v>
      </c>
      <c r="F7614" t="s">
        <v>193</v>
      </c>
      <c r="G7614" t="s">
        <v>67</v>
      </c>
      <c r="H7614" t="s">
        <v>68</v>
      </c>
      <c r="I7614" t="s">
        <v>31</v>
      </c>
      <c r="J7614" t="s">
        <v>32</v>
      </c>
      <c r="K7614" t="s">
        <v>9463</v>
      </c>
      <c r="L7614" t="s">
        <v>4544</v>
      </c>
      <c r="M7614">
        <v>67846</v>
      </c>
      <c r="N7614" t="s">
        <v>110</v>
      </c>
      <c r="O7614" t="s">
        <v>844</v>
      </c>
      <c r="P7614" t="s">
        <v>51</v>
      </c>
      <c r="Q7614" t="s">
        <v>274</v>
      </c>
      <c r="R7614" t="s">
        <v>845</v>
      </c>
      <c r="S7614">
        <v>5.81</v>
      </c>
      <c r="T7614">
        <v>1</v>
      </c>
      <c r="U7614">
        <v>0</v>
      </c>
      <c r="V7614">
        <v>1.8010999999999999</v>
      </c>
      <c r="W7614" s="6">
        <f t="shared" si="712"/>
        <v>0.31</v>
      </c>
      <c r="X7614" s="4">
        <f t="shared" si="709"/>
        <v>1.8010999999999999</v>
      </c>
      <c r="Y7614" s="4">
        <f t="shared" si="710"/>
        <v>5.81</v>
      </c>
      <c r="Z7614" s="4">
        <f t="shared" si="711"/>
        <v>5.81</v>
      </c>
      <c r="AA7614" s="4">
        <f t="shared" si="708"/>
        <v>0</v>
      </c>
    </row>
    <row r="7615" spans="1:27" x14ac:dyDescent="0.2">
      <c r="A7615">
        <v>7614</v>
      </c>
      <c r="B7615" t="s">
        <v>9576</v>
      </c>
      <c r="C7615" s="5">
        <v>42043</v>
      </c>
      <c r="D7615" s="5" t="str">
        <f t="shared" si="713"/>
        <v>2015-02</v>
      </c>
      <c r="E7615" s="5">
        <v>42046</v>
      </c>
      <c r="F7615" t="s">
        <v>193</v>
      </c>
      <c r="G7615" t="s">
        <v>67</v>
      </c>
      <c r="H7615" t="s">
        <v>68</v>
      </c>
      <c r="I7615" t="s">
        <v>31</v>
      </c>
      <c r="J7615" t="s">
        <v>32</v>
      </c>
      <c r="K7615" t="s">
        <v>9463</v>
      </c>
      <c r="L7615" t="s">
        <v>4544</v>
      </c>
      <c r="M7615">
        <v>67846</v>
      </c>
      <c r="N7615" t="s">
        <v>110</v>
      </c>
      <c r="O7615" t="s">
        <v>577</v>
      </c>
      <c r="P7615" t="s">
        <v>51</v>
      </c>
      <c r="Q7615" t="s">
        <v>73</v>
      </c>
      <c r="R7615" t="s">
        <v>578</v>
      </c>
      <c r="S7615">
        <v>5.76</v>
      </c>
      <c r="T7615">
        <v>2</v>
      </c>
      <c r="U7615">
        <v>0</v>
      </c>
      <c r="V7615">
        <v>1.7279999999999998</v>
      </c>
      <c r="W7615" s="6">
        <f t="shared" si="712"/>
        <v>0.3</v>
      </c>
      <c r="X7615" s="4">
        <f t="shared" si="709"/>
        <v>0.86399999999999988</v>
      </c>
      <c r="Y7615" s="4">
        <f t="shared" si="710"/>
        <v>2.88</v>
      </c>
      <c r="Z7615" s="4">
        <f t="shared" si="711"/>
        <v>2.88</v>
      </c>
      <c r="AA7615" s="4">
        <f t="shared" si="708"/>
        <v>0</v>
      </c>
    </row>
    <row r="7616" spans="1:27" x14ac:dyDescent="0.2">
      <c r="A7616">
        <v>7615</v>
      </c>
      <c r="B7616" t="s">
        <v>9577</v>
      </c>
      <c r="C7616" s="5">
        <v>42240</v>
      </c>
      <c r="D7616" s="5" t="str">
        <f t="shared" si="713"/>
        <v>2015-08</v>
      </c>
      <c r="E7616" s="5">
        <v>42244</v>
      </c>
      <c r="F7616" t="s">
        <v>28</v>
      </c>
      <c r="G7616" t="s">
        <v>5537</v>
      </c>
      <c r="H7616" t="s">
        <v>5538</v>
      </c>
      <c r="I7616" t="s">
        <v>31</v>
      </c>
      <c r="J7616" t="s">
        <v>32</v>
      </c>
      <c r="K7616" t="s">
        <v>271</v>
      </c>
      <c r="L7616" t="s">
        <v>272</v>
      </c>
      <c r="M7616">
        <v>10035</v>
      </c>
      <c r="N7616" t="s">
        <v>153</v>
      </c>
      <c r="O7616" t="s">
        <v>2055</v>
      </c>
      <c r="P7616" t="s">
        <v>37</v>
      </c>
      <c r="Q7616" t="s">
        <v>70</v>
      </c>
      <c r="R7616" t="s">
        <v>2056</v>
      </c>
      <c r="S7616">
        <v>14.91</v>
      </c>
      <c r="T7616">
        <v>3</v>
      </c>
      <c r="U7616">
        <v>0</v>
      </c>
      <c r="V7616">
        <v>4.6220999999999997</v>
      </c>
      <c r="W7616" s="6">
        <f t="shared" si="712"/>
        <v>0.31</v>
      </c>
      <c r="X7616" s="4">
        <f t="shared" si="709"/>
        <v>1.5407</v>
      </c>
      <c r="Y7616" s="4">
        <f t="shared" si="710"/>
        <v>4.97</v>
      </c>
      <c r="Z7616" s="4">
        <f t="shared" si="711"/>
        <v>4.97</v>
      </c>
      <c r="AA7616" s="4">
        <f t="shared" si="708"/>
        <v>0</v>
      </c>
    </row>
    <row r="7617" spans="1:27" x14ac:dyDescent="0.2">
      <c r="A7617">
        <v>7616</v>
      </c>
      <c r="B7617" t="s">
        <v>9578</v>
      </c>
      <c r="C7617" s="5">
        <v>41973</v>
      </c>
      <c r="D7617" s="5" t="str">
        <f t="shared" si="713"/>
        <v>2014-11</v>
      </c>
      <c r="E7617" s="5">
        <v>41977</v>
      </c>
      <c r="F7617" t="s">
        <v>55</v>
      </c>
      <c r="G7617" t="s">
        <v>5058</v>
      </c>
      <c r="H7617" t="s">
        <v>5059</v>
      </c>
      <c r="I7617" t="s">
        <v>46</v>
      </c>
      <c r="J7617" t="s">
        <v>32</v>
      </c>
      <c r="K7617" t="s">
        <v>6065</v>
      </c>
      <c r="L7617" t="s">
        <v>59</v>
      </c>
      <c r="M7617">
        <v>32839</v>
      </c>
      <c r="N7617" t="s">
        <v>35</v>
      </c>
      <c r="O7617" t="s">
        <v>7785</v>
      </c>
      <c r="P7617" t="s">
        <v>51</v>
      </c>
      <c r="Q7617" t="s">
        <v>80</v>
      </c>
      <c r="R7617" t="s">
        <v>7786</v>
      </c>
      <c r="S7617">
        <v>6.6420000000000012</v>
      </c>
      <c r="T7617">
        <v>9</v>
      </c>
      <c r="U7617">
        <v>0.7</v>
      </c>
      <c r="V7617">
        <v>-4.427999999999999</v>
      </c>
      <c r="W7617" s="6">
        <f t="shared" si="712"/>
        <v>-0.66666666666666641</v>
      </c>
      <c r="X7617" s="4">
        <f t="shared" si="709"/>
        <v>-0.49199999999999988</v>
      </c>
      <c r="Y7617" s="4">
        <f t="shared" si="710"/>
        <v>0.7380000000000001</v>
      </c>
      <c r="Z7617" s="4">
        <f t="shared" si="711"/>
        <v>2.4600000000000004</v>
      </c>
      <c r="AA7617" s="4">
        <f t="shared" si="708"/>
        <v>4.6494000000000009</v>
      </c>
    </row>
    <row r="7618" spans="1:27" x14ac:dyDescent="0.2">
      <c r="A7618">
        <v>7617</v>
      </c>
      <c r="B7618" t="s">
        <v>9579</v>
      </c>
      <c r="C7618" s="5">
        <v>42714</v>
      </c>
      <c r="D7618" s="5" t="str">
        <f t="shared" si="713"/>
        <v>2016-12</v>
      </c>
      <c r="E7618" s="5">
        <v>42720</v>
      </c>
      <c r="F7618" t="s">
        <v>55</v>
      </c>
      <c r="G7618" t="s">
        <v>5691</v>
      </c>
      <c r="H7618" t="s">
        <v>5692</v>
      </c>
      <c r="I7618" t="s">
        <v>31</v>
      </c>
      <c r="J7618" t="s">
        <v>32</v>
      </c>
      <c r="K7618" t="s">
        <v>4117</v>
      </c>
      <c r="L7618" t="s">
        <v>272</v>
      </c>
      <c r="M7618">
        <v>13601</v>
      </c>
      <c r="N7618" t="s">
        <v>153</v>
      </c>
      <c r="O7618" t="s">
        <v>5253</v>
      </c>
      <c r="P7618" t="s">
        <v>51</v>
      </c>
      <c r="Q7618" t="s">
        <v>95</v>
      </c>
      <c r="R7618" t="s">
        <v>5254</v>
      </c>
      <c r="S7618">
        <v>18.54</v>
      </c>
      <c r="T7618">
        <v>2</v>
      </c>
      <c r="U7618">
        <v>0</v>
      </c>
      <c r="V7618">
        <v>8.7137999999999991</v>
      </c>
      <c r="W7618" s="6">
        <f t="shared" si="712"/>
        <v>0.47</v>
      </c>
      <c r="X7618" s="4">
        <f t="shared" si="709"/>
        <v>4.3568999999999996</v>
      </c>
      <c r="Y7618" s="4">
        <f t="shared" si="710"/>
        <v>9.27</v>
      </c>
      <c r="Z7618" s="4">
        <f t="shared" si="711"/>
        <v>9.27</v>
      </c>
      <c r="AA7618" s="4">
        <f t="shared" si="708"/>
        <v>0</v>
      </c>
    </row>
    <row r="7619" spans="1:27" x14ac:dyDescent="0.2">
      <c r="A7619">
        <v>7618</v>
      </c>
      <c r="B7619" t="s">
        <v>9579</v>
      </c>
      <c r="C7619" s="5">
        <v>42714</v>
      </c>
      <c r="D7619" s="5" t="str">
        <f t="shared" si="713"/>
        <v>2016-12</v>
      </c>
      <c r="E7619" s="5">
        <v>42720</v>
      </c>
      <c r="F7619" t="s">
        <v>55</v>
      </c>
      <c r="G7619" t="s">
        <v>5691</v>
      </c>
      <c r="H7619" t="s">
        <v>5692</v>
      </c>
      <c r="I7619" t="s">
        <v>31</v>
      </c>
      <c r="J7619" t="s">
        <v>32</v>
      </c>
      <c r="K7619" t="s">
        <v>4117</v>
      </c>
      <c r="L7619" t="s">
        <v>272</v>
      </c>
      <c r="M7619">
        <v>13601</v>
      </c>
      <c r="N7619" t="s">
        <v>153</v>
      </c>
      <c r="O7619" t="s">
        <v>102</v>
      </c>
      <c r="P7619" t="s">
        <v>51</v>
      </c>
      <c r="Q7619" t="s">
        <v>80</v>
      </c>
      <c r="R7619" t="s">
        <v>103</v>
      </c>
      <c r="S7619">
        <v>679.96</v>
      </c>
      <c r="T7619">
        <v>5</v>
      </c>
      <c r="U7619">
        <v>0.2</v>
      </c>
      <c r="V7619">
        <v>220.98699999999997</v>
      </c>
      <c r="W7619" s="6">
        <f t="shared" si="712"/>
        <v>0.32499999999999996</v>
      </c>
      <c r="X7619" s="4">
        <f t="shared" si="709"/>
        <v>44.197399999999995</v>
      </c>
      <c r="Y7619" s="4">
        <f t="shared" si="710"/>
        <v>135.99200000000002</v>
      </c>
      <c r="Z7619" s="4">
        <f t="shared" si="711"/>
        <v>169.99</v>
      </c>
      <c r="AA7619" s="4">
        <f t="shared" ref="AA7619:AA7682" si="714">S7619*U7619</f>
        <v>135.99200000000002</v>
      </c>
    </row>
    <row r="7620" spans="1:27" x14ac:dyDescent="0.2">
      <c r="A7620">
        <v>7619</v>
      </c>
      <c r="B7620" t="s">
        <v>9580</v>
      </c>
      <c r="C7620" s="5">
        <v>43035</v>
      </c>
      <c r="D7620" s="5" t="str">
        <f t="shared" si="713"/>
        <v>2017-10</v>
      </c>
      <c r="E7620" s="5">
        <v>43037</v>
      </c>
      <c r="F7620" t="s">
        <v>193</v>
      </c>
      <c r="G7620" t="s">
        <v>4100</v>
      </c>
      <c r="H7620" t="s">
        <v>4101</v>
      </c>
      <c r="I7620" t="s">
        <v>46</v>
      </c>
      <c r="J7620" t="s">
        <v>32</v>
      </c>
      <c r="K7620" t="s">
        <v>47</v>
      </c>
      <c r="L7620" t="s">
        <v>48</v>
      </c>
      <c r="M7620">
        <v>90032</v>
      </c>
      <c r="N7620" t="s">
        <v>49</v>
      </c>
      <c r="O7620" t="s">
        <v>85</v>
      </c>
      <c r="P7620" t="s">
        <v>37</v>
      </c>
      <c r="Q7620" t="s">
        <v>61</v>
      </c>
      <c r="R7620" t="s">
        <v>86</v>
      </c>
      <c r="S7620">
        <v>189.57600000000002</v>
      </c>
      <c r="T7620">
        <v>1</v>
      </c>
      <c r="U7620">
        <v>0.2</v>
      </c>
      <c r="V7620">
        <v>9.4787999999999784</v>
      </c>
      <c r="W7620" s="6">
        <f t="shared" si="712"/>
        <v>4.9999999999999878E-2</v>
      </c>
      <c r="X7620" s="4">
        <f t="shared" ref="X7620:X7683" si="715">V7620/T7620</f>
        <v>9.4787999999999784</v>
      </c>
      <c r="Y7620" s="4">
        <f t="shared" ref="Y7620:Y7683" si="716">S7620/T7620</f>
        <v>189.57600000000002</v>
      </c>
      <c r="Z7620" s="4">
        <f t="shared" ref="Z7620:Z7683" si="717">S7620/((1-U7620)*T7620)</f>
        <v>236.97000000000003</v>
      </c>
      <c r="AA7620" s="4">
        <f t="shared" si="714"/>
        <v>37.915200000000006</v>
      </c>
    </row>
    <row r="7621" spans="1:27" x14ac:dyDescent="0.2">
      <c r="A7621">
        <v>7620</v>
      </c>
      <c r="B7621" t="s">
        <v>9580</v>
      </c>
      <c r="C7621" s="5">
        <v>43035</v>
      </c>
      <c r="D7621" s="5" t="str">
        <f t="shared" si="713"/>
        <v>2017-10</v>
      </c>
      <c r="E7621" s="5">
        <v>43037</v>
      </c>
      <c r="F7621" t="s">
        <v>193</v>
      </c>
      <c r="G7621" t="s">
        <v>4100</v>
      </c>
      <c r="H7621" t="s">
        <v>4101</v>
      </c>
      <c r="I7621" t="s">
        <v>46</v>
      </c>
      <c r="J7621" t="s">
        <v>32</v>
      </c>
      <c r="K7621" t="s">
        <v>47</v>
      </c>
      <c r="L7621" t="s">
        <v>48</v>
      </c>
      <c r="M7621">
        <v>90032</v>
      </c>
      <c r="N7621" t="s">
        <v>49</v>
      </c>
      <c r="O7621" t="s">
        <v>8533</v>
      </c>
      <c r="P7621" t="s">
        <v>76</v>
      </c>
      <c r="Q7621" t="s">
        <v>77</v>
      </c>
      <c r="R7621" t="s">
        <v>8534</v>
      </c>
      <c r="S7621">
        <v>71.959999999999994</v>
      </c>
      <c r="T7621">
        <v>5</v>
      </c>
      <c r="U7621">
        <v>0.2</v>
      </c>
      <c r="V7621">
        <v>7.1960000000000015</v>
      </c>
      <c r="W7621" s="6">
        <f t="shared" ref="W7621:W7684" si="718">(V7621/S7621)</f>
        <v>0.10000000000000003</v>
      </c>
      <c r="X7621" s="4">
        <f t="shared" si="715"/>
        <v>1.4392000000000003</v>
      </c>
      <c r="Y7621" s="4">
        <f t="shared" si="716"/>
        <v>14.391999999999999</v>
      </c>
      <c r="Z7621" s="4">
        <f t="shared" si="717"/>
        <v>17.989999999999998</v>
      </c>
      <c r="AA7621" s="4">
        <f t="shared" si="714"/>
        <v>14.391999999999999</v>
      </c>
    </row>
    <row r="7622" spans="1:27" x14ac:dyDescent="0.2">
      <c r="A7622">
        <v>7621</v>
      </c>
      <c r="B7622" t="s">
        <v>9581</v>
      </c>
      <c r="C7622" s="5">
        <v>41968</v>
      </c>
      <c r="D7622" s="5" t="str">
        <f t="shared" si="713"/>
        <v>2014-11</v>
      </c>
      <c r="E7622" s="5">
        <v>41972</v>
      </c>
      <c r="F7622" t="s">
        <v>55</v>
      </c>
      <c r="G7622" t="s">
        <v>5095</v>
      </c>
      <c r="H7622" t="s">
        <v>5096</v>
      </c>
      <c r="I7622" t="s">
        <v>31</v>
      </c>
      <c r="J7622" t="s">
        <v>32</v>
      </c>
      <c r="K7622" t="s">
        <v>47</v>
      </c>
      <c r="L7622" t="s">
        <v>48</v>
      </c>
      <c r="M7622">
        <v>90004</v>
      </c>
      <c r="N7622" t="s">
        <v>49</v>
      </c>
      <c r="O7622" t="s">
        <v>970</v>
      </c>
      <c r="P7622" t="s">
        <v>76</v>
      </c>
      <c r="Q7622" t="s">
        <v>77</v>
      </c>
      <c r="R7622" t="s">
        <v>971</v>
      </c>
      <c r="S7622">
        <v>539.91999999999996</v>
      </c>
      <c r="T7622">
        <v>5</v>
      </c>
      <c r="U7622">
        <v>0.2</v>
      </c>
      <c r="V7622">
        <v>47.242999999999967</v>
      </c>
      <c r="W7622" s="6">
        <f t="shared" si="718"/>
        <v>8.7499999999999939E-2</v>
      </c>
      <c r="X7622" s="4">
        <f t="shared" si="715"/>
        <v>9.4485999999999937</v>
      </c>
      <c r="Y7622" s="4">
        <f t="shared" si="716"/>
        <v>107.98399999999999</v>
      </c>
      <c r="Z7622" s="4">
        <f t="shared" si="717"/>
        <v>134.97999999999999</v>
      </c>
      <c r="AA7622" s="4">
        <f t="shared" si="714"/>
        <v>107.98399999999999</v>
      </c>
    </row>
    <row r="7623" spans="1:27" x14ac:dyDescent="0.2">
      <c r="A7623">
        <v>7622</v>
      </c>
      <c r="B7623" t="s">
        <v>9581</v>
      </c>
      <c r="C7623" s="5">
        <v>41968</v>
      </c>
      <c r="D7623" s="5" t="str">
        <f t="shared" ref="D7623:D7686" si="719">TEXT(C7623,"yyyy-mm")</f>
        <v>2014-11</v>
      </c>
      <c r="E7623" s="5">
        <v>41972</v>
      </c>
      <c r="F7623" t="s">
        <v>55</v>
      </c>
      <c r="G7623" t="s">
        <v>5095</v>
      </c>
      <c r="H7623" t="s">
        <v>5096</v>
      </c>
      <c r="I7623" t="s">
        <v>31</v>
      </c>
      <c r="J7623" t="s">
        <v>32</v>
      </c>
      <c r="K7623" t="s">
        <v>47</v>
      </c>
      <c r="L7623" t="s">
        <v>48</v>
      </c>
      <c r="M7623">
        <v>90004</v>
      </c>
      <c r="N7623" t="s">
        <v>49</v>
      </c>
      <c r="O7623" t="s">
        <v>2466</v>
      </c>
      <c r="P7623" t="s">
        <v>37</v>
      </c>
      <c r="Q7623" t="s">
        <v>41</v>
      </c>
      <c r="R7623" t="s">
        <v>2467</v>
      </c>
      <c r="S7623">
        <v>725.34400000000005</v>
      </c>
      <c r="T7623">
        <v>4</v>
      </c>
      <c r="U7623">
        <v>0.2</v>
      </c>
      <c r="V7623">
        <v>54.400800000000004</v>
      </c>
      <c r="W7623" s="6">
        <f t="shared" si="718"/>
        <v>7.4999999999999997E-2</v>
      </c>
      <c r="X7623" s="4">
        <f t="shared" si="715"/>
        <v>13.600200000000001</v>
      </c>
      <c r="Y7623" s="4">
        <f t="shared" si="716"/>
        <v>181.33600000000001</v>
      </c>
      <c r="Z7623" s="4">
        <f t="shared" si="717"/>
        <v>226.67000000000002</v>
      </c>
      <c r="AA7623" s="4">
        <f t="shared" si="714"/>
        <v>145.06880000000001</v>
      </c>
    </row>
    <row r="7624" spans="1:27" x14ac:dyDescent="0.2">
      <c r="A7624">
        <v>7623</v>
      </c>
      <c r="B7624" t="s">
        <v>9581</v>
      </c>
      <c r="C7624" s="5">
        <v>41968</v>
      </c>
      <c r="D7624" s="5" t="str">
        <f t="shared" si="719"/>
        <v>2014-11</v>
      </c>
      <c r="E7624" s="5">
        <v>41972</v>
      </c>
      <c r="F7624" t="s">
        <v>55</v>
      </c>
      <c r="G7624" t="s">
        <v>5095</v>
      </c>
      <c r="H7624" t="s">
        <v>5096</v>
      </c>
      <c r="I7624" t="s">
        <v>31</v>
      </c>
      <c r="J7624" t="s">
        <v>32</v>
      </c>
      <c r="K7624" t="s">
        <v>47</v>
      </c>
      <c r="L7624" t="s">
        <v>48</v>
      </c>
      <c r="M7624">
        <v>90004</v>
      </c>
      <c r="N7624" t="s">
        <v>49</v>
      </c>
      <c r="O7624" t="s">
        <v>9517</v>
      </c>
      <c r="P7624" t="s">
        <v>51</v>
      </c>
      <c r="Q7624" t="s">
        <v>73</v>
      </c>
      <c r="R7624" t="s">
        <v>3048</v>
      </c>
      <c r="S7624">
        <v>7.4399999999999995</v>
      </c>
      <c r="T7624">
        <v>3</v>
      </c>
      <c r="U7624">
        <v>0</v>
      </c>
      <c r="V7624">
        <v>2.6039999999999996</v>
      </c>
      <c r="W7624" s="6">
        <f t="shared" si="718"/>
        <v>0.35</v>
      </c>
      <c r="X7624" s="4">
        <f t="shared" si="715"/>
        <v>0.86799999999999988</v>
      </c>
      <c r="Y7624" s="4">
        <f t="shared" si="716"/>
        <v>2.48</v>
      </c>
      <c r="Z7624" s="4">
        <f t="shared" si="717"/>
        <v>2.48</v>
      </c>
      <c r="AA7624" s="4">
        <f t="shared" si="714"/>
        <v>0</v>
      </c>
    </row>
    <row r="7625" spans="1:27" x14ac:dyDescent="0.2">
      <c r="A7625">
        <v>7624</v>
      </c>
      <c r="B7625" t="s">
        <v>9582</v>
      </c>
      <c r="C7625" s="5">
        <v>41834</v>
      </c>
      <c r="D7625" s="5" t="str">
        <f t="shared" si="719"/>
        <v>2014-07</v>
      </c>
      <c r="E7625" s="5">
        <v>41840</v>
      </c>
      <c r="F7625" t="s">
        <v>55</v>
      </c>
      <c r="G7625" t="s">
        <v>8940</v>
      </c>
      <c r="H7625" t="s">
        <v>8941</v>
      </c>
      <c r="I7625" t="s">
        <v>107</v>
      </c>
      <c r="J7625" t="s">
        <v>32</v>
      </c>
      <c r="K7625" t="s">
        <v>612</v>
      </c>
      <c r="L7625" t="s">
        <v>250</v>
      </c>
      <c r="M7625">
        <v>19711</v>
      </c>
      <c r="N7625" t="s">
        <v>153</v>
      </c>
      <c r="O7625" t="s">
        <v>2523</v>
      </c>
      <c r="P7625" t="s">
        <v>51</v>
      </c>
      <c r="Q7625" t="s">
        <v>83</v>
      </c>
      <c r="R7625" t="s">
        <v>2524</v>
      </c>
      <c r="S7625">
        <v>39.479999999999997</v>
      </c>
      <c r="T7625">
        <v>1</v>
      </c>
      <c r="U7625">
        <v>0</v>
      </c>
      <c r="V7625">
        <v>11.054400000000001</v>
      </c>
      <c r="W7625" s="6">
        <f t="shared" si="718"/>
        <v>0.28000000000000003</v>
      </c>
      <c r="X7625" s="4">
        <f t="shared" si="715"/>
        <v>11.054400000000001</v>
      </c>
      <c r="Y7625" s="4">
        <f t="shared" si="716"/>
        <v>39.479999999999997</v>
      </c>
      <c r="Z7625" s="4">
        <f t="shared" si="717"/>
        <v>39.479999999999997</v>
      </c>
      <c r="AA7625" s="4">
        <f t="shared" si="714"/>
        <v>0</v>
      </c>
    </row>
    <row r="7626" spans="1:27" x14ac:dyDescent="0.2">
      <c r="A7626">
        <v>7625</v>
      </c>
      <c r="B7626" t="s">
        <v>9583</v>
      </c>
      <c r="C7626" s="5">
        <v>42147</v>
      </c>
      <c r="D7626" s="5" t="str">
        <f t="shared" si="719"/>
        <v>2015-05</v>
      </c>
      <c r="E7626" s="5">
        <v>42151</v>
      </c>
      <c r="F7626" t="s">
        <v>28</v>
      </c>
      <c r="G7626" t="s">
        <v>1170</v>
      </c>
      <c r="H7626" t="s">
        <v>1171</v>
      </c>
      <c r="I7626" t="s">
        <v>107</v>
      </c>
      <c r="J7626" t="s">
        <v>32</v>
      </c>
      <c r="K7626" t="s">
        <v>887</v>
      </c>
      <c r="L7626" t="s">
        <v>243</v>
      </c>
      <c r="M7626">
        <v>48234</v>
      </c>
      <c r="N7626" t="s">
        <v>110</v>
      </c>
      <c r="O7626" t="s">
        <v>4584</v>
      </c>
      <c r="P7626" t="s">
        <v>51</v>
      </c>
      <c r="Q7626" t="s">
        <v>83</v>
      </c>
      <c r="R7626" t="s">
        <v>4585</v>
      </c>
      <c r="S7626">
        <v>850.5</v>
      </c>
      <c r="T7626">
        <v>5</v>
      </c>
      <c r="U7626">
        <v>0.1</v>
      </c>
      <c r="V7626">
        <v>245.69999999999993</v>
      </c>
      <c r="W7626" s="6">
        <f t="shared" si="718"/>
        <v>0.28888888888888881</v>
      </c>
      <c r="X7626" s="4">
        <f t="shared" si="715"/>
        <v>49.139999999999986</v>
      </c>
      <c r="Y7626" s="4">
        <f t="shared" si="716"/>
        <v>170.1</v>
      </c>
      <c r="Z7626" s="4">
        <f t="shared" si="717"/>
        <v>189</v>
      </c>
      <c r="AA7626" s="4">
        <f t="shared" si="714"/>
        <v>85.050000000000011</v>
      </c>
    </row>
    <row r="7627" spans="1:27" x14ac:dyDescent="0.2">
      <c r="A7627">
        <v>7626</v>
      </c>
      <c r="B7627" t="s">
        <v>9583</v>
      </c>
      <c r="C7627" s="5">
        <v>42147</v>
      </c>
      <c r="D7627" s="5" t="str">
        <f t="shared" si="719"/>
        <v>2015-05</v>
      </c>
      <c r="E7627" s="5">
        <v>42151</v>
      </c>
      <c r="F7627" t="s">
        <v>28</v>
      </c>
      <c r="G7627" t="s">
        <v>1170</v>
      </c>
      <c r="H7627" t="s">
        <v>1171</v>
      </c>
      <c r="I7627" t="s">
        <v>107</v>
      </c>
      <c r="J7627" t="s">
        <v>32</v>
      </c>
      <c r="K7627" t="s">
        <v>887</v>
      </c>
      <c r="L7627" t="s">
        <v>243</v>
      </c>
      <c r="M7627">
        <v>48234</v>
      </c>
      <c r="N7627" t="s">
        <v>110</v>
      </c>
      <c r="O7627" t="s">
        <v>3519</v>
      </c>
      <c r="P7627" t="s">
        <v>37</v>
      </c>
      <c r="Q7627" t="s">
        <v>70</v>
      </c>
      <c r="R7627" t="s">
        <v>3520</v>
      </c>
      <c r="S7627">
        <v>75.33</v>
      </c>
      <c r="T7627">
        <v>9</v>
      </c>
      <c r="U7627">
        <v>0</v>
      </c>
      <c r="V7627">
        <v>19.585799999999999</v>
      </c>
      <c r="W7627" s="6">
        <f t="shared" si="718"/>
        <v>0.26</v>
      </c>
      <c r="X7627" s="4">
        <f t="shared" si="715"/>
        <v>2.1761999999999997</v>
      </c>
      <c r="Y7627" s="4">
        <f t="shared" si="716"/>
        <v>8.3699999999999992</v>
      </c>
      <c r="Z7627" s="4">
        <f t="shared" si="717"/>
        <v>8.3699999999999992</v>
      </c>
      <c r="AA7627" s="4">
        <f t="shared" si="714"/>
        <v>0</v>
      </c>
    </row>
    <row r="7628" spans="1:27" x14ac:dyDescent="0.2">
      <c r="A7628">
        <v>7627</v>
      </c>
      <c r="B7628" t="s">
        <v>9584</v>
      </c>
      <c r="C7628" s="5">
        <v>42329</v>
      </c>
      <c r="D7628" s="5" t="str">
        <f t="shared" si="719"/>
        <v>2015-11</v>
      </c>
      <c r="E7628" s="5">
        <v>42331</v>
      </c>
      <c r="F7628" t="s">
        <v>28</v>
      </c>
      <c r="G7628" t="s">
        <v>2623</v>
      </c>
      <c r="H7628" t="s">
        <v>2624</v>
      </c>
      <c r="I7628" t="s">
        <v>46</v>
      </c>
      <c r="J7628" t="s">
        <v>32</v>
      </c>
      <c r="K7628" t="s">
        <v>549</v>
      </c>
      <c r="L7628" t="s">
        <v>315</v>
      </c>
      <c r="M7628">
        <v>85023</v>
      </c>
      <c r="N7628" t="s">
        <v>49</v>
      </c>
      <c r="O7628" t="s">
        <v>6564</v>
      </c>
      <c r="P7628" t="s">
        <v>51</v>
      </c>
      <c r="Q7628" t="s">
        <v>83</v>
      </c>
      <c r="R7628" t="s">
        <v>6565</v>
      </c>
      <c r="S7628">
        <v>325.63200000000006</v>
      </c>
      <c r="T7628">
        <v>6</v>
      </c>
      <c r="U7628">
        <v>0.2</v>
      </c>
      <c r="V7628">
        <v>28.492799999999988</v>
      </c>
      <c r="W7628" s="6">
        <f t="shared" si="718"/>
        <v>8.7499999999999953E-2</v>
      </c>
      <c r="X7628" s="4">
        <f t="shared" si="715"/>
        <v>4.7487999999999984</v>
      </c>
      <c r="Y7628" s="4">
        <f t="shared" si="716"/>
        <v>54.272000000000013</v>
      </c>
      <c r="Z7628" s="4">
        <f t="shared" si="717"/>
        <v>67.84</v>
      </c>
      <c r="AA7628" s="4">
        <f t="shared" si="714"/>
        <v>65.126400000000018</v>
      </c>
    </row>
    <row r="7629" spans="1:27" x14ac:dyDescent="0.2">
      <c r="A7629">
        <v>7628</v>
      </c>
      <c r="B7629" t="s">
        <v>9584</v>
      </c>
      <c r="C7629" s="5">
        <v>42329</v>
      </c>
      <c r="D7629" s="5" t="str">
        <f t="shared" si="719"/>
        <v>2015-11</v>
      </c>
      <c r="E7629" s="5">
        <v>42331</v>
      </c>
      <c r="F7629" t="s">
        <v>28</v>
      </c>
      <c r="G7629" t="s">
        <v>2623</v>
      </c>
      <c r="H7629" t="s">
        <v>2624</v>
      </c>
      <c r="I7629" t="s">
        <v>46</v>
      </c>
      <c r="J7629" t="s">
        <v>32</v>
      </c>
      <c r="K7629" t="s">
        <v>549</v>
      </c>
      <c r="L7629" t="s">
        <v>315</v>
      </c>
      <c r="M7629">
        <v>85023</v>
      </c>
      <c r="N7629" t="s">
        <v>49</v>
      </c>
      <c r="O7629" t="s">
        <v>4848</v>
      </c>
      <c r="P7629" t="s">
        <v>76</v>
      </c>
      <c r="Q7629" t="s">
        <v>166</v>
      </c>
      <c r="R7629" t="s">
        <v>4849</v>
      </c>
      <c r="S7629">
        <v>23.344000000000001</v>
      </c>
      <c r="T7629">
        <v>2</v>
      </c>
      <c r="U7629">
        <v>0.2</v>
      </c>
      <c r="V7629">
        <v>-1.4590000000000014</v>
      </c>
      <c r="W7629" s="6">
        <f t="shared" si="718"/>
        <v>-6.2500000000000056E-2</v>
      </c>
      <c r="X7629" s="4">
        <f t="shared" si="715"/>
        <v>-0.7295000000000007</v>
      </c>
      <c r="Y7629" s="4">
        <f t="shared" si="716"/>
        <v>11.672000000000001</v>
      </c>
      <c r="Z7629" s="4">
        <f t="shared" si="717"/>
        <v>14.59</v>
      </c>
      <c r="AA7629" s="4">
        <f t="shared" si="714"/>
        <v>4.6688000000000001</v>
      </c>
    </row>
    <row r="7630" spans="1:27" x14ac:dyDescent="0.2">
      <c r="A7630">
        <v>7629</v>
      </c>
      <c r="B7630" t="s">
        <v>9584</v>
      </c>
      <c r="C7630" s="5">
        <v>42329</v>
      </c>
      <c r="D7630" s="5" t="str">
        <f t="shared" si="719"/>
        <v>2015-11</v>
      </c>
      <c r="E7630" s="5">
        <v>42331</v>
      </c>
      <c r="F7630" t="s">
        <v>28</v>
      </c>
      <c r="G7630" t="s">
        <v>2623</v>
      </c>
      <c r="H7630" t="s">
        <v>2624</v>
      </c>
      <c r="I7630" t="s">
        <v>46</v>
      </c>
      <c r="J7630" t="s">
        <v>32</v>
      </c>
      <c r="K7630" t="s">
        <v>549</v>
      </c>
      <c r="L7630" t="s">
        <v>315</v>
      </c>
      <c r="M7630">
        <v>85023</v>
      </c>
      <c r="N7630" t="s">
        <v>49</v>
      </c>
      <c r="O7630" t="s">
        <v>3979</v>
      </c>
      <c r="P7630" t="s">
        <v>51</v>
      </c>
      <c r="Q7630" t="s">
        <v>52</v>
      </c>
      <c r="R7630" t="s">
        <v>3980</v>
      </c>
      <c r="S7630">
        <v>16.520000000000003</v>
      </c>
      <c r="T7630">
        <v>5</v>
      </c>
      <c r="U7630">
        <v>0.2</v>
      </c>
      <c r="V7630">
        <v>5.368999999999998</v>
      </c>
      <c r="W7630" s="6">
        <f t="shared" si="718"/>
        <v>0.32499999999999984</v>
      </c>
      <c r="X7630" s="4">
        <f t="shared" si="715"/>
        <v>1.0737999999999996</v>
      </c>
      <c r="Y7630" s="4">
        <f t="shared" si="716"/>
        <v>3.3040000000000007</v>
      </c>
      <c r="Z7630" s="4">
        <f t="shared" si="717"/>
        <v>4.1300000000000008</v>
      </c>
      <c r="AA7630" s="4">
        <f t="shared" si="714"/>
        <v>3.3040000000000007</v>
      </c>
    </row>
    <row r="7631" spans="1:27" x14ac:dyDescent="0.2">
      <c r="A7631">
        <v>7630</v>
      </c>
      <c r="B7631" t="s">
        <v>9585</v>
      </c>
      <c r="C7631" s="5">
        <v>41728</v>
      </c>
      <c r="D7631" s="5" t="str">
        <f t="shared" si="719"/>
        <v>2014-03</v>
      </c>
      <c r="E7631" s="5">
        <v>41730</v>
      </c>
      <c r="F7631" t="s">
        <v>193</v>
      </c>
      <c r="G7631" t="s">
        <v>769</v>
      </c>
      <c r="H7631" t="s">
        <v>770</v>
      </c>
      <c r="I7631" t="s">
        <v>107</v>
      </c>
      <c r="J7631" t="s">
        <v>32</v>
      </c>
      <c r="K7631" t="s">
        <v>3165</v>
      </c>
      <c r="L7631" t="s">
        <v>109</v>
      </c>
      <c r="M7631">
        <v>78521</v>
      </c>
      <c r="N7631" t="s">
        <v>110</v>
      </c>
      <c r="O7631" t="s">
        <v>2168</v>
      </c>
      <c r="P7631" t="s">
        <v>51</v>
      </c>
      <c r="Q7631" t="s">
        <v>178</v>
      </c>
      <c r="R7631" t="s">
        <v>2169</v>
      </c>
      <c r="S7631">
        <v>335.72</v>
      </c>
      <c r="T7631">
        <v>5</v>
      </c>
      <c r="U7631">
        <v>0.2</v>
      </c>
      <c r="V7631">
        <v>113.30549999999999</v>
      </c>
      <c r="W7631" s="6">
        <f t="shared" si="718"/>
        <v>0.33749999999999997</v>
      </c>
      <c r="X7631" s="4">
        <f t="shared" si="715"/>
        <v>22.661099999999998</v>
      </c>
      <c r="Y7631" s="4">
        <f t="shared" si="716"/>
        <v>67.144000000000005</v>
      </c>
      <c r="Z7631" s="4">
        <f t="shared" si="717"/>
        <v>83.93</v>
      </c>
      <c r="AA7631" s="4">
        <f t="shared" si="714"/>
        <v>67.144000000000005</v>
      </c>
    </row>
    <row r="7632" spans="1:27" x14ac:dyDescent="0.2">
      <c r="A7632">
        <v>7631</v>
      </c>
      <c r="B7632" t="s">
        <v>9585</v>
      </c>
      <c r="C7632" s="5">
        <v>41728</v>
      </c>
      <c r="D7632" s="5" t="str">
        <f t="shared" si="719"/>
        <v>2014-03</v>
      </c>
      <c r="E7632" s="5">
        <v>41730</v>
      </c>
      <c r="F7632" t="s">
        <v>193</v>
      </c>
      <c r="G7632" t="s">
        <v>769</v>
      </c>
      <c r="H7632" t="s">
        <v>770</v>
      </c>
      <c r="I7632" t="s">
        <v>107</v>
      </c>
      <c r="J7632" t="s">
        <v>32</v>
      </c>
      <c r="K7632" t="s">
        <v>3165</v>
      </c>
      <c r="L7632" t="s">
        <v>109</v>
      </c>
      <c r="M7632">
        <v>78521</v>
      </c>
      <c r="N7632" t="s">
        <v>110</v>
      </c>
      <c r="O7632" t="s">
        <v>3216</v>
      </c>
      <c r="P7632" t="s">
        <v>76</v>
      </c>
      <c r="Q7632" t="s">
        <v>77</v>
      </c>
      <c r="R7632" t="s">
        <v>3217</v>
      </c>
      <c r="S7632">
        <v>251.94400000000002</v>
      </c>
      <c r="T7632">
        <v>7</v>
      </c>
      <c r="U7632">
        <v>0.2</v>
      </c>
      <c r="V7632">
        <v>88.180399999999977</v>
      </c>
      <c r="W7632" s="6">
        <f t="shared" si="718"/>
        <v>0.34999999999999987</v>
      </c>
      <c r="X7632" s="4">
        <f t="shared" si="715"/>
        <v>12.597199999999997</v>
      </c>
      <c r="Y7632" s="4">
        <f t="shared" si="716"/>
        <v>35.992000000000004</v>
      </c>
      <c r="Z7632" s="4">
        <f t="shared" si="717"/>
        <v>44.99</v>
      </c>
      <c r="AA7632" s="4">
        <f t="shared" si="714"/>
        <v>50.388800000000003</v>
      </c>
    </row>
    <row r="7633" spans="1:27" x14ac:dyDescent="0.2">
      <c r="A7633">
        <v>7632</v>
      </c>
      <c r="B7633" t="s">
        <v>9585</v>
      </c>
      <c r="C7633" s="5">
        <v>41728</v>
      </c>
      <c r="D7633" s="5" t="str">
        <f t="shared" si="719"/>
        <v>2014-03</v>
      </c>
      <c r="E7633" s="5">
        <v>41730</v>
      </c>
      <c r="F7633" t="s">
        <v>193</v>
      </c>
      <c r="G7633" t="s">
        <v>769</v>
      </c>
      <c r="H7633" t="s">
        <v>770</v>
      </c>
      <c r="I7633" t="s">
        <v>107</v>
      </c>
      <c r="J7633" t="s">
        <v>32</v>
      </c>
      <c r="K7633" t="s">
        <v>3165</v>
      </c>
      <c r="L7633" t="s">
        <v>109</v>
      </c>
      <c r="M7633">
        <v>78521</v>
      </c>
      <c r="N7633" t="s">
        <v>110</v>
      </c>
      <c r="O7633" t="s">
        <v>3115</v>
      </c>
      <c r="P7633" t="s">
        <v>37</v>
      </c>
      <c r="Q7633" t="s">
        <v>41</v>
      </c>
      <c r="R7633" t="s">
        <v>3116</v>
      </c>
      <c r="S7633">
        <v>127.30199999999999</v>
      </c>
      <c r="T7633">
        <v>7</v>
      </c>
      <c r="U7633">
        <v>0.3</v>
      </c>
      <c r="V7633">
        <v>-9.0929999999999964</v>
      </c>
      <c r="W7633" s="6">
        <f t="shared" si="718"/>
        <v>-7.1428571428571411E-2</v>
      </c>
      <c r="X7633" s="4">
        <f t="shared" si="715"/>
        <v>-1.2989999999999995</v>
      </c>
      <c r="Y7633" s="4">
        <f t="shared" si="716"/>
        <v>18.186</v>
      </c>
      <c r="Z7633" s="4">
        <f t="shared" si="717"/>
        <v>25.98</v>
      </c>
      <c r="AA7633" s="4">
        <f t="shared" si="714"/>
        <v>38.190599999999996</v>
      </c>
    </row>
    <row r="7634" spans="1:27" x14ac:dyDescent="0.2">
      <c r="A7634">
        <v>7633</v>
      </c>
      <c r="B7634" t="s">
        <v>9586</v>
      </c>
      <c r="C7634" s="5">
        <v>43098</v>
      </c>
      <c r="D7634" s="5" t="str">
        <f t="shared" si="719"/>
        <v>2017-12</v>
      </c>
      <c r="E7634" s="5">
        <v>43101</v>
      </c>
      <c r="F7634" t="s">
        <v>28</v>
      </c>
      <c r="G7634" t="s">
        <v>2897</v>
      </c>
      <c r="H7634" t="s">
        <v>2898</v>
      </c>
      <c r="I7634" t="s">
        <v>31</v>
      </c>
      <c r="J7634" t="s">
        <v>32</v>
      </c>
      <c r="K7634" t="s">
        <v>1483</v>
      </c>
      <c r="L7634" t="s">
        <v>34</v>
      </c>
      <c r="M7634">
        <v>40214</v>
      </c>
      <c r="N7634" t="s">
        <v>35</v>
      </c>
      <c r="O7634" t="s">
        <v>1172</v>
      </c>
      <c r="P7634" t="s">
        <v>37</v>
      </c>
      <c r="Q7634" t="s">
        <v>41</v>
      </c>
      <c r="R7634" t="s">
        <v>1173</v>
      </c>
      <c r="S7634">
        <v>1207.8399999999999</v>
      </c>
      <c r="T7634">
        <v>8</v>
      </c>
      <c r="U7634">
        <v>0</v>
      </c>
      <c r="V7634">
        <v>314.03840000000002</v>
      </c>
      <c r="W7634" s="6">
        <f t="shared" si="718"/>
        <v>0.26000000000000006</v>
      </c>
      <c r="X7634" s="4">
        <f t="shared" si="715"/>
        <v>39.254800000000003</v>
      </c>
      <c r="Y7634" s="4">
        <f t="shared" si="716"/>
        <v>150.97999999999999</v>
      </c>
      <c r="Z7634" s="4">
        <f t="shared" si="717"/>
        <v>150.97999999999999</v>
      </c>
      <c r="AA7634" s="4">
        <f t="shared" si="714"/>
        <v>0</v>
      </c>
    </row>
    <row r="7635" spans="1:27" x14ac:dyDescent="0.2">
      <c r="A7635">
        <v>7634</v>
      </c>
      <c r="B7635" t="s">
        <v>9586</v>
      </c>
      <c r="C7635" s="5">
        <v>43098</v>
      </c>
      <c r="D7635" s="5" t="str">
        <f t="shared" si="719"/>
        <v>2017-12</v>
      </c>
      <c r="E7635" s="5">
        <v>43101</v>
      </c>
      <c r="F7635" t="s">
        <v>28</v>
      </c>
      <c r="G7635" t="s">
        <v>2897</v>
      </c>
      <c r="H7635" t="s">
        <v>2898</v>
      </c>
      <c r="I7635" t="s">
        <v>31</v>
      </c>
      <c r="J7635" t="s">
        <v>32</v>
      </c>
      <c r="K7635" t="s">
        <v>1483</v>
      </c>
      <c r="L7635" t="s">
        <v>34</v>
      </c>
      <c r="M7635">
        <v>40214</v>
      </c>
      <c r="N7635" t="s">
        <v>35</v>
      </c>
      <c r="O7635" t="s">
        <v>4381</v>
      </c>
      <c r="P7635" t="s">
        <v>51</v>
      </c>
      <c r="Q7635" t="s">
        <v>80</v>
      </c>
      <c r="R7635" t="s">
        <v>4382</v>
      </c>
      <c r="S7635">
        <v>12.53</v>
      </c>
      <c r="T7635">
        <v>1</v>
      </c>
      <c r="U7635">
        <v>0</v>
      </c>
      <c r="V7635">
        <v>5.8890999999999991</v>
      </c>
      <c r="W7635" s="6">
        <f t="shared" si="718"/>
        <v>0.47</v>
      </c>
      <c r="X7635" s="4">
        <f t="shared" si="715"/>
        <v>5.8890999999999991</v>
      </c>
      <c r="Y7635" s="4">
        <f t="shared" si="716"/>
        <v>12.53</v>
      </c>
      <c r="Z7635" s="4">
        <f t="shared" si="717"/>
        <v>12.53</v>
      </c>
      <c r="AA7635" s="4">
        <f t="shared" si="714"/>
        <v>0</v>
      </c>
    </row>
    <row r="7636" spans="1:27" x14ac:dyDescent="0.2">
      <c r="A7636">
        <v>7635</v>
      </c>
      <c r="B7636" t="s">
        <v>9586</v>
      </c>
      <c r="C7636" s="5">
        <v>43098</v>
      </c>
      <c r="D7636" s="5" t="str">
        <f t="shared" si="719"/>
        <v>2017-12</v>
      </c>
      <c r="E7636" s="5">
        <v>43101</v>
      </c>
      <c r="F7636" t="s">
        <v>28</v>
      </c>
      <c r="G7636" t="s">
        <v>2897</v>
      </c>
      <c r="H7636" t="s">
        <v>2898</v>
      </c>
      <c r="I7636" t="s">
        <v>31</v>
      </c>
      <c r="J7636" t="s">
        <v>32</v>
      </c>
      <c r="K7636" t="s">
        <v>1483</v>
      </c>
      <c r="L7636" t="s">
        <v>34</v>
      </c>
      <c r="M7636">
        <v>40214</v>
      </c>
      <c r="N7636" t="s">
        <v>35</v>
      </c>
      <c r="O7636" t="s">
        <v>5109</v>
      </c>
      <c r="P7636" t="s">
        <v>51</v>
      </c>
      <c r="Q7636" t="s">
        <v>73</v>
      </c>
      <c r="R7636" t="s">
        <v>5110</v>
      </c>
      <c r="S7636">
        <v>34.58</v>
      </c>
      <c r="T7636">
        <v>1</v>
      </c>
      <c r="U7636">
        <v>0</v>
      </c>
      <c r="V7636">
        <v>10.028199999999998</v>
      </c>
      <c r="W7636" s="6">
        <f t="shared" si="718"/>
        <v>0.28999999999999998</v>
      </c>
      <c r="X7636" s="4">
        <f t="shared" si="715"/>
        <v>10.028199999999998</v>
      </c>
      <c r="Y7636" s="4">
        <f t="shared" si="716"/>
        <v>34.58</v>
      </c>
      <c r="Z7636" s="4">
        <f t="shared" si="717"/>
        <v>34.58</v>
      </c>
      <c r="AA7636" s="4">
        <f t="shared" si="714"/>
        <v>0</v>
      </c>
    </row>
    <row r="7637" spans="1:27" x14ac:dyDescent="0.2">
      <c r="A7637">
        <v>7636</v>
      </c>
      <c r="B7637" t="s">
        <v>9586</v>
      </c>
      <c r="C7637" s="5">
        <v>43098</v>
      </c>
      <c r="D7637" s="5" t="str">
        <f t="shared" si="719"/>
        <v>2017-12</v>
      </c>
      <c r="E7637" s="5">
        <v>43101</v>
      </c>
      <c r="F7637" t="s">
        <v>28</v>
      </c>
      <c r="G7637" t="s">
        <v>2897</v>
      </c>
      <c r="H7637" t="s">
        <v>2898</v>
      </c>
      <c r="I7637" t="s">
        <v>31</v>
      </c>
      <c r="J7637" t="s">
        <v>32</v>
      </c>
      <c r="K7637" t="s">
        <v>1483</v>
      </c>
      <c r="L7637" t="s">
        <v>34</v>
      </c>
      <c r="M7637">
        <v>40214</v>
      </c>
      <c r="N7637" t="s">
        <v>35</v>
      </c>
      <c r="O7637" t="s">
        <v>6371</v>
      </c>
      <c r="P7637" t="s">
        <v>37</v>
      </c>
      <c r="Q7637" t="s">
        <v>41</v>
      </c>
      <c r="R7637" t="s">
        <v>6372</v>
      </c>
      <c r="S7637">
        <v>300.98</v>
      </c>
      <c r="T7637">
        <v>1</v>
      </c>
      <c r="U7637">
        <v>0</v>
      </c>
      <c r="V7637">
        <v>87.28419999999997</v>
      </c>
      <c r="W7637" s="6">
        <f t="shared" si="718"/>
        <v>0.28999999999999987</v>
      </c>
      <c r="X7637" s="4">
        <f t="shared" si="715"/>
        <v>87.28419999999997</v>
      </c>
      <c r="Y7637" s="4">
        <f t="shared" si="716"/>
        <v>300.98</v>
      </c>
      <c r="Z7637" s="4">
        <f t="shared" si="717"/>
        <v>300.98</v>
      </c>
      <c r="AA7637" s="4">
        <f t="shared" si="714"/>
        <v>0</v>
      </c>
    </row>
    <row r="7638" spans="1:27" x14ac:dyDescent="0.2">
      <c r="A7638">
        <v>7637</v>
      </c>
      <c r="B7638" t="s">
        <v>9586</v>
      </c>
      <c r="C7638" s="5">
        <v>43098</v>
      </c>
      <c r="D7638" s="5" t="str">
        <f t="shared" si="719"/>
        <v>2017-12</v>
      </c>
      <c r="E7638" s="5">
        <v>43101</v>
      </c>
      <c r="F7638" t="s">
        <v>28</v>
      </c>
      <c r="G7638" t="s">
        <v>2897</v>
      </c>
      <c r="H7638" t="s">
        <v>2898</v>
      </c>
      <c r="I7638" t="s">
        <v>31</v>
      </c>
      <c r="J7638" t="s">
        <v>32</v>
      </c>
      <c r="K7638" t="s">
        <v>1483</v>
      </c>
      <c r="L7638" t="s">
        <v>34</v>
      </c>
      <c r="M7638">
        <v>40214</v>
      </c>
      <c r="N7638" t="s">
        <v>35</v>
      </c>
      <c r="O7638" t="s">
        <v>3389</v>
      </c>
      <c r="P7638" t="s">
        <v>37</v>
      </c>
      <c r="Q7638" t="s">
        <v>41</v>
      </c>
      <c r="R7638" t="s">
        <v>3390</v>
      </c>
      <c r="S7638">
        <v>258.75</v>
      </c>
      <c r="T7638">
        <v>3</v>
      </c>
      <c r="U7638">
        <v>0</v>
      </c>
      <c r="V7638">
        <v>77.624999999999972</v>
      </c>
      <c r="W7638" s="6">
        <f t="shared" si="718"/>
        <v>0.29999999999999988</v>
      </c>
      <c r="X7638" s="4">
        <f t="shared" si="715"/>
        <v>25.874999999999989</v>
      </c>
      <c r="Y7638" s="4">
        <f t="shared" si="716"/>
        <v>86.25</v>
      </c>
      <c r="Z7638" s="4">
        <f t="shared" si="717"/>
        <v>86.25</v>
      </c>
      <c r="AA7638" s="4">
        <f t="shared" si="714"/>
        <v>0</v>
      </c>
    </row>
    <row r="7639" spans="1:27" x14ac:dyDescent="0.2">
      <c r="A7639">
        <v>7638</v>
      </c>
      <c r="B7639" t="s">
        <v>9587</v>
      </c>
      <c r="C7639" s="5">
        <v>42796</v>
      </c>
      <c r="D7639" s="5" t="str">
        <f t="shared" si="719"/>
        <v>2017-03</v>
      </c>
      <c r="E7639" s="5">
        <v>42802</v>
      </c>
      <c r="F7639" t="s">
        <v>55</v>
      </c>
      <c r="G7639" t="s">
        <v>5182</v>
      </c>
      <c r="H7639" t="s">
        <v>5183</v>
      </c>
      <c r="I7639" t="s">
        <v>46</v>
      </c>
      <c r="J7639" t="s">
        <v>32</v>
      </c>
      <c r="K7639" t="s">
        <v>612</v>
      </c>
      <c r="L7639" t="s">
        <v>250</v>
      </c>
      <c r="M7639">
        <v>19711</v>
      </c>
      <c r="N7639" t="s">
        <v>153</v>
      </c>
      <c r="O7639" t="s">
        <v>6394</v>
      </c>
      <c r="P7639" t="s">
        <v>51</v>
      </c>
      <c r="Q7639" t="s">
        <v>73</v>
      </c>
      <c r="R7639" t="s">
        <v>6395</v>
      </c>
      <c r="S7639">
        <v>59.519999999999996</v>
      </c>
      <c r="T7639">
        <v>3</v>
      </c>
      <c r="U7639">
        <v>0</v>
      </c>
      <c r="V7639">
        <v>15.475200000000001</v>
      </c>
      <c r="W7639" s="6">
        <f t="shared" si="718"/>
        <v>0.26</v>
      </c>
      <c r="X7639" s="4">
        <f t="shared" si="715"/>
        <v>5.1584000000000003</v>
      </c>
      <c r="Y7639" s="4">
        <f t="shared" si="716"/>
        <v>19.84</v>
      </c>
      <c r="Z7639" s="4">
        <f t="shared" si="717"/>
        <v>19.84</v>
      </c>
      <c r="AA7639" s="4">
        <f t="shared" si="714"/>
        <v>0</v>
      </c>
    </row>
    <row r="7640" spans="1:27" x14ac:dyDescent="0.2">
      <c r="A7640">
        <v>7639</v>
      </c>
      <c r="B7640" t="s">
        <v>9587</v>
      </c>
      <c r="C7640" s="5">
        <v>42796</v>
      </c>
      <c r="D7640" s="5" t="str">
        <f t="shared" si="719"/>
        <v>2017-03</v>
      </c>
      <c r="E7640" s="5">
        <v>42802</v>
      </c>
      <c r="F7640" t="s">
        <v>55</v>
      </c>
      <c r="G7640" t="s">
        <v>5182</v>
      </c>
      <c r="H7640" t="s">
        <v>5183</v>
      </c>
      <c r="I7640" t="s">
        <v>46</v>
      </c>
      <c r="J7640" t="s">
        <v>32</v>
      </c>
      <c r="K7640" t="s">
        <v>612</v>
      </c>
      <c r="L7640" t="s">
        <v>250</v>
      </c>
      <c r="M7640">
        <v>19711</v>
      </c>
      <c r="N7640" t="s">
        <v>153</v>
      </c>
      <c r="O7640" t="s">
        <v>6117</v>
      </c>
      <c r="P7640" t="s">
        <v>51</v>
      </c>
      <c r="Q7640" t="s">
        <v>178</v>
      </c>
      <c r="R7640" t="s">
        <v>676</v>
      </c>
      <c r="S7640">
        <v>57.959999999999994</v>
      </c>
      <c r="T7640">
        <v>7</v>
      </c>
      <c r="U7640">
        <v>0</v>
      </c>
      <c r="V7640">
        <v>27.241199999999996</v>
      </c>
      <c r="W7640" s="6">
        <f t="shared" si="718"/>
        <v>0.47</v>
      </c>
      <c r="X7640" s="4">
        <f t="shared" si="715"/>
        <v>3.8915999999999995</v>
      </c>
      <c r="Y7640" s="4">
        <f t="shared" si="716"/>
        <v>8.2799999999999994</v>
      </c>
      <c r="Z7640" s="4">
        <f t="shared" si="717"/>
        <v>8.2799999999999994</v>
      </c>
      <c r="AA7640" s="4">
        <f t="shared" si="714"/>
        <v>0</v>
      </c>
    </row>
    <row r="7641" spans="1:27" x14ac:dyDescent="0.2">
      <c r="A7641">
        <v>7640</v>
      </c>
      <c r="B7641" t="s">
        <v>9587</v>
      </c>
      <c r="C7641" s="5">
        <v>42796</v>
      </c>
      <c r="D7641" s="5" t="str">
        <f t="shared" si="719"/>
        <v>2017-03</v>
      </c>
      <c r="E7641" s="5">
        <v>42802</v>
      </c>
      <c r="F7641" t="s">
        <v>55</v>
      </c>
      <c r="G7641" t="s">
        <v>5182</v>
      </c>
      <c r="H7641" t="s">
        <v>5183</v>
      </c>
      <c r="I7641" t="s">
        <v>46</v>
      </c>
      <c r="J7641" t="s">
        <v>32</v>
      </c>
      <c r="K7641" t="s">
        <v>612</v>
      </c>
      <c r="L7641" t="s">
        <v>250</v>
      </c>
      <c r="M7641">
        <v>19711</v>
      </c>
      <c r="N7641" t="s">
        <v>153</v>
      </c>
      <c r="O7641" t="s">
        <v>6327</v>
      </c>
      <c r="P7641" t="s">
        <v>37</v>
      </c>
      <c r="Q7641" t="s">
        <v>38</v>
      </c>
      <c r="R7641" t="s">
        <v>6328</v>
      </c>
      <c r="S7641">
        <v>441.96</v>
      </c>
      <c r="T7641">
        <v>2</v>
      </c>
      <c r="U7641">
        <v>0</v>
      </c>
      <c r="V7641">
        <v>101.6508</v>
      </c>
      <c r="W7641" s="6">
        <f t="shared" si="718"/>
        <v>0.23</v>
      </c>
      <c r="X7641" s="4">
        <f t="shared" si="715"/>
        <v>50.825400000000002</v>
      </c>
      <c r="Y7641" s="4">
        <f t="shared" si="716"/>
        <v>220.98</v>
      </c>
      <c r="Z7641" s="4">
        <f t="shared" si="717"/>
        <v>220.98</v>
      </c>
      <c r="AA7641" s="4">
        <f t="shared" si="714"/>
        <v>0</v>
      </c>
    </row>
    <row r="7642" spans="1:27" x14ac:dyDescent="0.2">
      <c r="A7642">
        <v>7641</v>
      </c>
      <c r="B7642" t="s">
        <v>9587</v>
      </c>
      <c r="C7642" s="5">
        <v>42796</v>
      </c>
      <c r="D7642" s="5" t="str">
        <f t="shared" si="719"/>
        <v>2017-03</v>
      </c>
      <c r="E7642" s="5">
        <v>42802</v>
      </c>
      <c r="F7642" t="s">
        <v>55</v>
      </c>
      <c r="G7642" t="s">
        <v>5182</v>
      </c>
      <c r="H7642" t="s">
        <v>5183</v>
      </c>
      <c r="I7642" t="s">
        <v>46</v>
      </c>
      <c r="J7642" t="s">
        <v>32</v>
      </c>
      <c r="K7642" t="s">
        <v>612</v>
      </c>
      <c r="L7642" t="s">
        <v>250</v>
      </c>
      <c r="M7642">
        <v>19711</v>
      </c>
      <c r="N7642" t="s">
        <v>153</v>
      </c>
      <c r="O7642" t="s">
        <v>7936</v>
      </c>
      <c r="P7642" t="s">
        <v>51</v>
      </c>
      <c r="Q7642" t="s">
        <v>95</v>
      </c>
      <c r="R7642" t="s">
        <v>191</v>
      </c>
      <c r="S7642">
        <v>68.039999999999992</v>
      </c>
      <c r="T7642">
        <v>6</v>
      </c>
      <c r="U7642">
        <v>0</v>
      </c>
      <c r="V7642">
        <v>33.339599999999997</v>
      </c>
      <c r="W7642" s="6">
        <f t="shared" si="718"/>
        <v>0.49</v>
      </c>
      <c r="X7642" s="4">
        <f t="shared" si="715"/>
        <v>5.5565999999999995</v>
      </c>
      <c r="Y7642" s="4">
        <f t="shared" si="716"/>
        <v>11.339999999999998</v>
      </c>
      <c r="Z7642" s="4">
        <f t="shared" si="717"/>
        <v>11.339999999999998</v>
      </c>
      <c r="AA7642" s="4">
        <f t="shared" si="714"/>
        <v>0</v>
      </c>
    </row>
    <row r="7643" spans="1:27" x14ac:dyDescent="0.2">
      <c r="A7643">
        <v>7642</v>
      </c>
      <c r="B7643" t="s">
        <v>9588</v>
      </c>
      <c r="C7643" s="5">
        <v>42649</v>
      </c>
      <c r="D7643" s="5" t="str">
        <f t="shared" si="719"/>
        <v>2016-10</v>
      </c>
      <c r="E7643" s="5">
        <v>42650</v>
      </c>
      <c r="F7643" t="s">
        <v>193</v>
      </c>
      <c r="G7643" t="s">
        <v>6493</v>
      </c>
      <c r="H7643" t="s">
        <v>6494</v>
      </c>
      <c r="I7643" t="s">
        <v>107</v>
      </c>
      <c r="J7643" t="s">
        <v>32</v>
      </c>
      <c r="K7643" t="s">
        <v>3609</v>
      </c>
      <c r="L7643" t="s">
        <v>462</v>
      </c>
      <c r="M7643">
        <v>81001</v>
      </c>
      <c r="N7643" t="s">
        <v>49</v>
      </c>
      <c r="O7643" t="s">
        <v>9589</v>
      </c>
      <c r="P7643" t="s">
        <v>76</v>
      </c>
      <c r="Q7643" t="s">
        <v>689</v>
      </c>
      <c r="R7643" t="s">
        <v>9590</v>
      </c>
      <c r="S7643">
        <v>703.71</v>
      </c>
      <c r="T7643">
        <v>6</v>
      </c>
      <c r="U7643">
        <v>0.7</v>
      </c>
      <c r="V7643">
        <v>-938.28</v>
      </c>
      <c r="W7643" s="6">
        <f t="shared" si="718"/>
        <v>-1.3333333333333333</v>
      </c>
      <c r="X7643" s="4">
        <f t="shared" si="715"/>
        <v>-156.38</v>
      </c>
      <c r="Y7643" s="4">
        <f t="shared" si="716"/>
        <v>117.28500000000001</v>
      </c>
      <c r="Z7643" s="4">
        <f t="shared" si="717"/>
        <v>390.95</v>
      </c>
      <c r="AA7643" s="4">
        <f t="shared" si="714"/>
        <v>492.59699999999998</v>
      </c>
    </row>
    <row r="7644" spans="1:27" x14ac:dyDescent="0.2">
      <c r="A7644">
        <v>7643</v>
      </c>
      <c r="B7644" t="s">
        <v>9588</v>
      </c>
      <c r="C7644" s="5">
        <v>42649</v>
      </c>
      <c r="D7644" s="5" t="str">
        <f t="shared" si="719"/>
        <v>2016-10</v>
      </c>
      <c r="E7644" s="5">
        <v>42650</v>
      </c>
      <c r="F7644" t="s">
        <v>193</v>
      </c>
      <c r="G7644" t="s">
        <v>6493</v>
      </c>
      <c r="H7644" t="s">
        <v>6494</v>
      </c>
      <c r="I7644" t="s">
        <v>107</v>
      </c>
      <c r="J7644" t="s">
        <v>32</v>
      </c>
      <c r="K7644" t="s">
        <v>3609</v>
      </c>
      <c r="L7644" t="s">
        <v>462</v>
      </c>
      <c r="M7644">
        <v>81001</v>
      </c>
      <c r="N7644" t="s">
        <v>49</v>
      </c>
      <c r="O7644" t="s">
        <v>2057</v>
      </c>
      <c r="P7644" t="s">
        <v>51</v>
      </c>
      <c r="Q7644" t="s">
        <v>80</v>
      </c>
      <c r="R7644" t="s">
        <v>2058</v>
      </c>
      <c r="S7644">
        <v>17.904000000000003</v>
      </c>
      <c r="T7644">
        <v>4</v>
      </c>
      <c r="U7644">
        <v>0.7</v>
      </c>
      <c r="V7644">
        <v>-14.920000000000002</v>
      </c>
      <c r="W7644" s="6">
        <f t="shared" si="718"/>
        <v>-0.83333333333333326</v>
      </c>
      <c r="X7644" s="4">
        <f t="shared" si="715"/>
        <v>-3.7300000000000004</v>
      </c>
      <c r="Y7644" s="4">
        <f t="shared" si="716"/>
        <v>4.4760000000000009</v>
      </c>
      <c r="Z7644" s="4">
        <f t="shared" si="717"/>
        <v>14.92</v>
      </c>
      <c r="AA7644" s="4">
        <f t="shared" si="714"/>
        <v>12.532800000000002</v>
      </c>
    </row>
    <row r="7645" spans="1:27" x14ac:dyDescent="0.2">
      <c r="A7645">
        <v>7644</v>
      </c>
      <c r="B7645" t="s">
        <v>9588</v>
      </c>
      <c r="C7645" s="5">
        <v>42649</v>
      </c>
      <c r="D7645" s="5" t="str">
        <f t="shared" si="719"/>
        <v>2016-10</v>
      </c>
      <c r="E7645" s="5">
        <v>42650</v>
      </c>
      <c r="F7645" t="s">
        <v>193</v>
      </c>
      <c r="G7645" t="s">
        <v>6493</v>
      </c>
      <c r="H7645" t="s">
        <v>6494</v>
      </c>
      <c r="I7645" t="s">
        <v>107</v>
      </c>
      <c r="J7645" t="s">
        <v>32</v>
      </c>
      <c r="K7645" t="s">
        <v>3609</v>
      </c>
      <c r="L7645" t="s">
        <v>462</v>
      </c>
      <c r="M7645">
        <v>81001</v>
      </c>
      <c r="N7645" t="s">
        <v>49</v>
      </c>
      <c r="O7645" t="s">
        <v>4954</v>
      </c>
      <c r="P7645" t="s">
        <v>51</v>
      </c>
      <c r="Q7645" t="s">
        <v>80</v>
      </c>
      <c r="R7645" t="s">
        <v>4955</v>
      </c>
      <c r="S7645">
        <v>11.976000000000003</v>
      </c>
      <c r="T7645">
        <v>4</v>
      </c>
      <c r="U7645">
        <v>0.7</v>
      </c>
      <c r="V7645">
        <v>-9.1815999999999995</v>
      </c>
      <c r="W7645" s="6">
        <f t="shared" si="718"/>
        <v>-0.7666666666666665</v>
      </c>
      <c r="X7645" s="4">
        <f t="shared" si="715"/>
        <v>-2.2953999999999999</v>
      </c>
      <c r="Y7645" s="4">
        <f t="shared" si="716"/>
        <v>2.9940000000000007</v>
      </c>
      <c r="Z7645" s="4">
        <f t="shared" si="717"/>
        <v>9.98</v>
      </c>
      <c r="AA7645" s="4">
        <f t="shared" si="714"/>
        <v>8.3832000000000022</v>
      </c>
    </row>
    <row r="7646" spans="1:27" x14ac:dyDescent="0.2">
      <c r="A7646">
        <v>7645</v>
      </c>
      <c r="B7646" t="s">
        <v>9588</v>
      </c>
      <c r="C7646" s="5">
        <v>42649</v>
      </c>
      <c r="D7646" s="5" t="str">
        <f t="shared" si="719"/>
        <v>2016-10</v>
      </c>
      <c r="E7646" s="5">
        <v>42650</v>
      </c>
      <c r="F7646" t="s">
        <v>193</v>
      </c>
      <c r="G7646" t="s">
        <v>6493</v>
      </c>
      <c r="H7646" t="s">
        <v>6494</v>
      </c>
      <c r="I7646" t="s">
        <v>107</v>
      </c>
      <c r="J7646" t="s">
        <v>32</v>
      </c>
      <c r="K7646" t="s">
        <v>3609</v>
      </c>
      <c r="L7646" t="s">
        <v>462</v>
      </c>
      <c r="M7646">
        <v>81001</v>
      </c>
      <c r="N7646" t="s">
        <v>49</v>
      </c>
      <c r="O7646" t="s">
        <v>7159</v>
      </c>
      <c r="P7646" t="s">
        <v>76</v>
      </c>
      <c r="Q7646" t="s">
        <v>166</v>
      </c>
      <c r="R7646" t="s">
        <v>7160</v>
      </c>
      <c r="S7646">
        <v>67.959999999999994</v>
      </c>
      <c r="T7646">
        <v>5</v>
      </c>
      <c r="U7646">
        <v>0.2</v>
      </c>
      <c r="V7646">
        <v>0.84950000000000259</v>
      </c>
      <c r="W7646" s="6">
        <f t="shared" si="718"/>
        <v>1.2500000000000039E-2</v>
      </c>
      <c r="X7646" s="4">
        <f t="shared" si="715"/>
        <v>0.16990000000000052</v>
      </c>
      <c r="Y7646" s="4">
        <f t="shared" si="716"/>
        <v>13.591999999999999</v>
      </c>
      <c r="Z7646" s="4">
        <f t="shared" si="717"/>
        <v>16.989999999999998</v>
      </c>
      <c r="AA7646" s="4">
        <f t="shared" si="714"/>
        <v>13.591999999999999</v>
      </c>
    </row>
    <row r="7647" spans="1:27" x14ac:dyDescent="0.2">
      <c r="A7647">
        <v>7646</v>
      </c>
      <c r="B7647" t="s">
        <v>9591</v>
      </c>
      <c r="C7647" s="5">
        <v>42099</v>
      </c>
      <c r="D7647" s="5" t="str">
        <f t="shared" si="719"/>
        <v>2015-04</v>
      </c>
      <c r="E7647" s="5">
        <v>42105</v>
      </c>
      <c r="F7647" t="s">
        <v>55</v>
      </c>
      <c r="G7647" t="s">
        <v>6026</v>
      </c>
      <c r="H7647" t="s">
        <v>6027</v>
      </c>
      <c r="I7647" t="s">
        <v>46</v>
      </c>
      <c r="J7647" t="s">
        <v>32</v>
      </c>
      <c r="K7647" t="s">
        <v>47</v>
      </c>
      <c r="L7647" t="s">
        <v>48</v>
      </c>
      <c r="M7647">
        <v>90036</v>
      </c>
      <c r="N7647" t="s">
        <v>49</v>
      </c>
      <c r="O7647" t="s">
        <v>3414</v>
      </c>
      <c r="P7647" t="s">
        <v>37</v>
      </c>
      <c r="Q7647" t="s">
        <v>41</v>
      </c>
      <c r="R7647" t="s">
        <v>3415</v>
      </c>
      <c r="S7647">
        <v>892.22400000000005</v>
      </c>
      <c r="T7647">
        <v>3</v>
      </c>
      <c r="U7647">
        <v>0.2</v>
      </c>
      <c r="V7647">
        <v>89.222400000000022</v>
      </c>
      <c r="W7647" s="6">
        <f t="shared" si="718"/>
        <v>0.10000000000000002</v>
      </c>
      <c r="X7647" s="4">
        <f t="shared" si="715"/>
        <v>29.740800000000007</v>
      </c>
      <c r="Y7647" s="4">
        <f t="shared" si="716"/>
        <v>297.40800000000002</v>
      </c>
      <c r="Z7647" s="4">
        <f t="shared" si="717"/>
        <v>371.76</v>
      </c>
      <c r="AA7647" s="4">
        <f t="shared" si="714"/>
        <v>178.44480000000001</v>
      </c>
    </row>
    <row r="7648" spans="1:27" x14ac:dyDescent="0.2">
      <c r="A7648">
        <v>7647</v>
      </c>
      <c r="B7648" t="s">
        <v>9592</v>
      </c>
      <c r="C7648" s="5">
        <v>41891</v>
      </c>
      <c r="D7648" s="5" t="str">
        <f t="shared" si="719"/>
        <v>2014-09</v>
      </c>
      <c r="E7648" s="5">
        <v>41895</v>
      </c>
      <c r="F7648" t="s">
        <v>55</v>
      </c>
      <c r="G7648" t="s">
        <v>2915</v>
      </c>
      <c r="H7648" t="s">
        <v>2916</v>
      </c>
      <c r="I7648" t="s">
        <v>31</v>
      </c>
      <c r="J7648" t="s">
        <v>32</v>
      </c>
      <c r="K7648" t="s">
        <v>3534</v>
      </c>
      <c r="L7648" t="s">
        <v>93</v>
      </c>
      <c r="M7648">
        <v>27834</v>
      </c>
      <c r="N7648" t="s">
        <v>35</v>
      </c>
      <c r="O7648" t="s">
        <v>8867</v>
      </c>
      <c r="P7648" t="s">
        <v>76</v>
      </c>
      <c r="Q7648" t="s">
        <v>689</v>
      </c>
      <c r="R7648" t="s">
        <v>8868</v>
      </c>
      <c r="S7648">
        <v>1299.99</v>
      </c>
      <c r="T7648">
        <v>2</v>
      </c>
      <c r="U7648">
        <v>0.5</v>
      </c>
      <c r="V7648">
        <v>-571.99559999999997</v>
      </c>
      <c r="W7648" s="6">
        <f t="shared" si="718"/>
        <v>-0.43999999999999995</v>
      </c>
      <c r="X7648" s="4">
        <f t="shared" si="715"/>
        <v>-285.99779999999998</v>
      </c>
      <c r="Y7648" s="4">
        <f t="shared" si="716"/>
        <v>649.995</v>
      </c>
      <c r="Z7648" s="4">
        <f t="shared" si="717"/>
        <v>1299.99</v>
      </c>
      <c r="AA7648" s="4">
        <f t="shared" si="714"/>
        <v>649.995</v>
      </c>
    </row>
    <row r="7649" spans="1:27" x14ac:dyDescent="0.2">
      <c r="A7649">
        <v>7648</v>
      </c>
      <c r="B7649" t="s">
        <v>9593</v>
      </c>
      <c r="C7649" s="5">
        <v>42444</v>
      </c>
      <c r="D7649" s="5" t="str">
        <f t="shared" si="719"/>
        <v>2016-03</v>
      </c>
      <c r="E7649" s="5">
        <v>42445</v>
      </c>
      <c r="F7649" t="s">
        <v>193</v>
      </c>
      <c r="G7649" t="s">
        <v>6765</v>
      </c>
      <c r="H7649" t="s">
        <v>6766</v>
      </c>
      <c r="I7649" t="s">
        <v>46</v>
      </c>
      <c r="J7649" t="s">
        <v>32</v>
      </c>
      <c r="K7649" t="s">
        <v>132</v>
      </c>
      <c r="L7649" t="s">
        <v>48</v>
      </c>
      <c r="M7649">
        <v>94110</v>
      </c>
      <c r="N7649" t="s">
        <v>49</v>
      </c>
      <c r="O7649" t="s">
        <v>3135</v>
      </c>
      <c r="P7649" t="s">
        <v>51</v>
      </c>
      <c r="Q7649" t="s">
        <v>80</v>
      </c>
      <c r="R7649" t="s">
        <v>3136</v>
      </c>
      <c r="S7649">
        <v>4.5439999999999996</v>
      </c>
      <c r="T7649">
        <v>2</v>
      </c>
      <c r="U7649">
        <v>0.2</v>
      </c>
      <c r="V7649">
        <v>1.6472</v>
      </c>
      <c r="W7649" s="6">
        <f t="shared" si="718"/>
        <v>0.36250000000000004</v>
      </c>
      <c r="X7649" s="4">
        <f t="shared" si="715"/>
        <v>0.8236</v>
      </c>
      <c r="Y7649" s="4">
        <f t="shared" si="716"/>
        <v>2.2719999999999998</v>
      </c>
      <c r="Z7649" s="4">
        <f t="shared" si="717"/>
        <v>2.8399999999999994</v>
      </c>
      <c r="AA7649" s="4">
        <f t="shared" si="714"/>
        <v>0.90879999999999994</v>
      </c>
    </row>
    <row r="7650" spans="1:27" x14ac:dyDescent="0.2">
      <c r="A7650">
        <v>7649</v>
      </c>
      <c r="B7650" t="s">
        <v>9593</v>
      </c>
      <c r="C7650" s="5">
        <v>42444</v>
      </c>
      <c r="D7650" s="5" t="str">
        <f t="shared" si="719"/>
        <v>2016-03</v>
      </c>
      <c r="E7650" s="5">
        <v>42445</v>
      </c>
      <c r="F7650" t="s">
        <v>193</v>
      </c>
      <c r="G7650" t="s">
        <v>6765</v>
      </c>
      <c r="H7650" t="s">
        <v>6766</v>
      </c>
      <c r="I7650" t="s">
        <v>46</v>
      </c>
      <c r="J7650" t="s">
        <v>32</v>
      </c>
      <c r="K7650" t="s">
        <v>132</v>
      </c>
      <c r="L7650" t="s">
        <v>48</v>
      </c>
      <c r="M7650">
        <v>94110</v>
      </c>
      <c r="N7650" t="s">
        <v>49</v>
      </c>
      <c r="O7650" t="s">
        <v>3049</v>
      </c>
      <c r="P7650" t="s">
        <v>37</v>
      </c>
      <c r="Q7650" t="s">
        <v>41</v>
      </c>
      <c r="R7650" t="s">
        <v>3050</v>
      </c>
      <c r="S7650">
        <v>1352.0320000000002</v>
      </c>
      <c r="T7650">
        <v>4</v>
      </c>
      <c r="U7650">
        <v>0.2</v>
      </c>
      <c r="V7650">
        <v>84.501999999999953</v>
      </c>
      <c r="W7650" s="6">
        <f t="shared" si="718"/>
        <v>6.2499999999999958E-2</v>
      </c>
      <c r="X7650" s="4">
        <f t="shared" si="715"/>
        <v>21.125499999999988</v>
      </c>
      <c r="Y7650" s="4">
        <f t="shared" si="716"/>
        <v>338.00800000000004</v>
      </c>
      <c r="Z7650" s="4">
        <f t="shared" si="717"/>
        <v>422.51000000000005</v>
      </c>
      <c r="AA7650" s="4">
        <f t="shared" si="714"/>
        <v>270.40640000000002</v>
      </c>
    </row>
    <row r="7651" spans="1:27" x14ac:dyDescent="0.2">
      <c r="A7651">
        <v>7650</v>
      </c>
      <c r="B7651" t="s">
        <v>9594</v>
      </c>
      <c r="C7651" s="5">
        <v>42365</v>
      </c>
      <c r="D7651" s="5" t="str">
        <f t="shared" si="719"/>
        <v>2015-12</v>
      </c>
      <c r="E7651" s="5">
        <v>42369</v>
      </c>
      <c r="F7651" t="s">
        <v>55</v>
      </c>
      <c r="G7651" t="s">
        <v>917</v>
      </c>
      <c r="H7651" t="s">
        <v>918</v>
      </c>
      <c r="I7651" t="s">
        <v>46</v>
      </c>
      <c r="J7651" t="s">
        <v>32</v>
      </c>
      <c r="K7651" t="s">
        <v>5192</v>
      </c>
      <c r="L7651" t="s">
        <v>503</v>
      </c>
      <c r="M7651">
        <v>43302</v>
      </c>
      <c r="N7651" t="s">
        <v>153</v>
      </c>
      <c r="O7651" t="s">
        <v>2892</v>
      </c>
      <c r="P7651" t="s">
        <v>37</v>
      </c>
      <c r="Q7651" t="s">
        <v>61</v>
      </c>
      <c r="R7651" t="s">
        <v>2893</v>
      </c>
      <c r="S7651">
        <v>1548.9900000000002</v>
      </c>
      <c r="T7651">
        <v>9</v>
      </c>
      <c r="U7651">
        <v>0.4</v>
      </c>
      <c r="V7651">
        <v>-464.69700000000012</v>
      </c>
      <c r="W7651" s="6">
        <f t="shared" si="718"/>
        <v>-0.30000000000000004</v>
      </c>
      <c r="X7651" s="4">
        <f t="shared" si="715"/>
        <v>-51.63300000000001</v>
      </c>
      <c r="Y7651" s="4">
        <f t="shared" si="716"/>
        <v>172.11</v>
      </c>
      <c r="Z7651" s="4">
        <f t="shared" si="717"/>
        <v>286.85000000000008</v>
      </c>
      <c r="AA7651" s="4">
        <f t="shared" si="714"/>
        <v>619.59600000000012</v>
      </c>
    </row>
    <row r="7652" spans="1:27" x14ac:dyDescent="0.2">
      <c r="A7652">
        <v>7651</v>
      </c>
      <c r="B7652" t="s">
        <v>9594</v>
      </c>
      <c r="C7652" s="5">
        <v>42365</v>
      </c>
      <c r="D7652" s="5" t="str">
        <f t="shared" si="719"/>
        <v>2015-12</v>
      </c>
      <c r="E7652" s="5">
        <v>42369</v>
      </c>
      <c r="F7652" t="s">
        <v>55</v>
      </c>
      <c r="G7652" t="s">
        <v>917</v>
      </c>
      <c r="H7652" t="s">
        <v>918</v>
      </c>
      <c r="I7652" t="s">
        <v>46</v>
      </c>
      <c r="J7652" t="s">
        <v>32</v>
      </c>
      <c r="K7652" t="s">
        <v>5192</v>
      </c>
      <c r="L7652" t="s">
        <v>503</v>
      </c>
      <c r="M7652">
        <v>43302</v>
      </c>
      <c r="N7652" t="s">
        <v>153</v>
      </c>
      <c r="O7652" t="s">
        <v>6117</v>
      </c>
      <c r="P7652" t="s">
        <v>51</v>
      </c>
      <c r="Q7652" t="s">
        <v>178</v>
      </c>
      <c r="R7652" t="s">
        <v>676</v>
      </c>
      <c r="S7652">
        <v>19.872</v>
      </c>
      <c r="T7652">
        <v>3</v>
      </c>
      <c r="U7652">
        <v>0.2</v>
      </c>
      <c r="V7652">
        <v>6.7067999999999977</v>
      </c>
      <c r="W7652" s="6">
        <f t="shared" si="718"/>
        <v>0.33749999999999991</v>
      </c>
      <c r="X7652" s="4">
        <f t="shared" si="715"/>
        <v>2.2355999999999994</v>
      </c>
      <c r="Y7652" s="4">
        <f t="shared" si="716"/>
        <v>6.6239999999999997</v>
      </c>
      <c r="Z7652" s="4">
        <f t="shared" si="717"/>
        <v>8.2799999999999994</v>
      </c>
      <c r="AA7652" s="4">
        <f t="shared" si="714"/>
        <v>3.9744000000000002</v>
      </c>
    </row>
    <row r="7653" spans="1:27" x14ac:dyDescent="0.2">
      <c r="A7653">
        <v>7652</v>
      </c>
      <c r="B7653" t="s">
        <v>9595</v>
      </c>
      <c r="C7653" s="5">
        <v>42954</v>
      </c>
      <c r="D7653" s="5" t="str">
        <f t="shared" si="719"/>
        <v>2017-08</v>
      </c>
      <c r="E7653" s="5">
        <v>42955</v>
      </c>
      <c r="F7653" t="s">
        <v>193</v>
      </c>
      <c r="G7653" t="s">
        <v>2012</v>
      </c>
      <c r="H7653" t="s">
        <v>2013</v>
      </c>
      <c r="I7653" t="s">
        <v>31</v>
      </c>
      <c r="J7653" t="s">
        <v>32</v>
      </c>
      <c r="K7653" t="s">
        <v>822</v>
      </c>
      <c r="L7653" t="s">
        <v>109</v>
      </c>
      <c r="M7653">
        <v>75081</v>
      </c>
      <c r="N7653" t="s">
        <v>110</v>
      </c>
      <c r="O7653" t="s">
        <v>463</v>
      </c>
      <c r="P7653" t="s">
        <v>76</v>
      </c>
      <c r="Q7653" t="s">
        <v>166</v>
      </c>
      <c r="R7653" t="s">
        <v>464</v>
      </c>
      <c r="S7653">
        <v>119.44800000000001</v>
      </c>
      <c r="T7653">
        <v>3</v>
      </c>
      <c r="U7653">
        <v>0.2</v>
      </c>
      <c r="V7653">
        <v>-13.437900000000006</v>
      </c>
      <c r="W7653" s="6">
        <f t="shared" si="718"/>
        <v>-0.11250000000000004</v>
      </c>
      <c r="X7653" s="4">
        <f t="shared" si="715"/>
        <v>-4.4793000000000021</v>
      </c>
      <c r="Y7653" s="4">
        <f t="shared" si="716"/>
        <v>39.816000000000003</v>
      </c>
      <c r="Z7653" s="4">
        <f t="shared" si="717"/>
        <v>49.769999999999996</v>
      </c>
      <c r="AA7653" s="4">
        <f t="shared" si="714"/>
        <v>23.889600000000002</v>
      </c>
    </row>
    <row r="7654" spans="1:27" x14ac:dyDescent="0.2">
      <c r="A7654">
        <v>7653</v>
      </c>
      <c r="B7654" t="s">
        <v>9595</v>
      </c>
      <c r="C7654" s="5">
        <v>42954</v>
      </c>
      <c r="D7654" s="5" t="str">
        <f t="shared" si="719"/>
        <v>2017-08</v>
      </c>
      <c r="E7654" s="5">
        <v>42955</v>
      </c>
      <c r="F7654" t="s">
        <v>193</v>
      </c>
      <c r="G7654" t="s">
        <v>2012</v>
      </c>
      <c r="H7654" t="s">
        <v>2013</v>
      </c>
      <c r="I7654" t="s">
        <v>31</v>
      </c>
      <c r="J7654" t="s">
        <v>32</v>
      </c>
      <c r="K7654" t="s">
        <v>822</v>
      </c>
      <c r="L7654" t="s">
        <v>109</v>
      </c>
      <c r="M7654">
        <v>75081</v>
      </c>
      <c r="N7654" t="s">
        <v>110</v>
      </c>
      <c r="O7654" t="s">
        <v>977</v>
      </c>
      <c r="P7654" t="s">
        <v>51</v>
      </c>
      <c r="Q7654" t="s">
        <v>64</v>
      </c>
      <c r="R7654" t="s">
        <v>978</v>
      </c>
      <c r="S7654">
        <v>118.16</v>
      </c>
      <c r="T7654">
        <v>2</v>
      </c>
      <c r="U7654">
        <v>0.2</v>
      </c>
      <c r="V7654">
        <v>-25.108999999999988</v>
      </c>
      <c r="W7654" s="6">
        <f t="shared" si="718"/>
        <v>-0.21249999999999991</v>
      </c>
      <c r="X7654" s="4">
        <f t="shared" si="715"/>
        <v>-12.554499999999994</v>
      </c>
      <c r="Y7654" s="4">
        <f t="shared" si="716"/>
        <v>59.08</v>
      </c>
      <c r="Z7654" s="4">
        <f t="shared" si="717"/>
        <v>73.849999999999994</v>
      </c>
      <c r="AA7654" s="4">
        <f t="shared" si="714"/>
        <v>23.632000000000001</v>
      </c>
    </row>
    <row r="7655" spans="1:27" x14ac:dyDescent="0.2">
      <c r="A7655">
        <v>7654</v>
      </c>
      <c r="B7655" t="s">
        <v>9596</v>
      </c>
      <c r="C7655" s="5">
        <v>42085</v>
      </c>
      <c r="D7655" s="5" t="str">
        <f t="shared" si="719"/>
        <v>2015-03</v>
      </c>
      <c r="E7655" s="5">
        <v>42090</v>
      </c>
      <c r="F7655" t="s">
        <v>55</v>
      </c>
      <c r="G7655" t="s">
        <v>9597</v>
      </c>
      <c r="H7655" t="s">
        <v>9598</v>
      </c>
      <c r="I7655" t="s">
        <v>46</v>
      </c>
      <c r="J7655" t="s">
        <v>32</v>
      </c>
      <c r="K7655" t="s">
        <v>1691</v>
      </c>
      <c r="L7655" t="s">
        <v>363</v>
      </c>
      <c r="M7655">
        <v>35810</v>
      </c>
      <c r="N7655" t="s">
        <v>35</v>
      </c>
      <c r="O7655" t="s">
        <v>7514</v>
      </c>
      <c r="P7655" t="s">
        <v>51</v>
      </c>
      <c r="Q7655" t="s">
        <v>73</v>
      </c>
      <c r="R7655" t="s">
        <v>7515</v>
      </c>
      <c r="S7655">
        <v>19.559999999999999</v>
      </c>
      <c r="T7655">
        <v>4</v>
      </c>
      <c r="U7655">
        <v>0</v>
      </c>
      <c r="V7655">
        <v>5.4768000000000008</v>
      </c>
      <c r="W7655" s="6">
        <f t="shared" si="718"/>
        <v>0.28000000000000008</v>
      </c>
      <c r="X7655" s="4">
        <f t="shared" si="715"/>
        <v>1.3692000000000002</v>
      </c>
      <c r="Y7655" s="4">
        <f t="shared" si="716"/>
        <v>4.8899999999999997</v>
      </c>
      <c r="Z7655" s="4">
        <f t="shared" si="717"/>
        <v>4.8899999999999997</v>
      </c>
      <c r="AA7655" s="4">
        <f t="shared" si="714"/>
        <v>0</v>
      </c>
    </row>
    <row r="7656" spans="1:27" x14ac:dyDescent="0.2">
      <c r="A7656">
        <v>7655</v>
      </c>
      <c r="B7656" t="s">
        <v>9599</v>
      </c>
      <c r="C7656" s="5">
        <v>42338</v>
      </c>
      <c r="D7656" s="5" t="str">
        <f t="shared" si="719"/>
        <v>2015-11</v>
      </c>
      <c r="E7656" s="5">
        <v>42340</v>
      </c>
      <c r="F7656" t="s">
        <v>28</v>
      </c>
      <c r="G7656" t="s">
        <v>5584</v>
      </c>
      <c r="H7656" t="s">
        <v>5585</v>
      </c>
      <c r="I7656" t="s">
        <v>31</v>
      </c>
      <c r="J7656" t="s">
        <v>32</v>
      </c>
      <c r="K7656" t="s">
        <v>1400</v>
      </c>
      <c r="L7656" t="s">
        <v>1401</v>
      </c>
      <c r="M7656">
        <v>89115</v>
      </c>
      <c r="N7656" t="s">
        <v>49</v>
      </c>
      <c r="O7656" t="s">
        <v>7806</v>
      </c>
      <c r="P7656" t="s">
        <v>37</v>
      </c>
      <c r="Q7656" t="s">
        <v>70</v>
      </c>
      <c r="R7656" t="s">
        <v>7807</v>
      </c>
      <c r="S7656">
        <v>80.959999999999994</v>
      </c>
      <c r="T7656">
        <v>4</v>
      </c>
      <c r="U7656">
        <v>0</v>
      </c>
      <c r="V7656">
        <v>29.145599999999995</v>
      </c>
      <c r="W7656" s="6">
        <f t="shared" si="718"/>
        <v>0.36</v>
      </c>
      <c r="X7656" s="4">
        <f t="shared" si="715"/>
        <v>7.2863999999999987</v>
      </c>
      <c r="Y7656" s="4">
        <f t="shared" si="716"/>
        <v>20.239999999999998</v>
      </c>
      <c r="Z7656" s="4">
        <f t="shared" si="717"/>
        <v>20.239999999999998</v>
      </c>
      <c r="AA7656" s="4">
        <f t="shared" si="714"/>
        <v>0</v>
      </c>
    </row>
    <row r="7657" spans="1:27" x14ac:dyDescent="0.2">
      <c r="A7657">
        <v>7656</v>
      </c>
      <c r="B7657" t="s">
        <v>9599</v>
      </c>
      <c r="C7657" s="5">
        <v>42338</v>
      </c>
      <c r="D7657" s="5" t="str">
        <f t="shared" si="719"/>
        <v>2015-11</v>
      </c>
      <c r="E7657" s="5">
        <v>42340</v>
      </c>
      <c r="F7657" t="s">
        <v>28</v>
      </c>
      <c r="G7657" t="s">
        <v>5584</v>
      </c>
      <c r="H7657" t="s">
        <v>5585</v>
      </c>
      <c r="I7657" t="s">
        <v>31</v>
      </c>
      <c r="J7657" t="s">
        <v>32</v>
      </c>
      <c r="K7657" t="s">
        <v>1400</v>
      </c>
      <c r="L7657" t="s">
        <v>1401</v>
      </c>
      <c r="M7657">
        <v>89115</v>
      </c>
      <c r="N7657" t="s">
        <v>49</v>
      </c>
      <c r="O7657" t="s">
        <v>6189</v>
      </c>
      <c r="P7657" t="s">
        <v>51</v>
      </c>
      <c r="Q7657" t="s">
        <v>95</v>
      </c>
      <c r="R7657" t="s">
        <v>6190</v>
      </c>
      <c r="S7657">
        <v>25.92</v>
      </c>
      <c r="T7657">
        <v>4</v>
      </c>
      <c r="U7657">
        <v>0</v>
      </c>
      <c r="V7657">
        <v>12.441600000000001</v>
      </c>
      <c r="W7657" s="6">
        <f t="shared" si="718"/>
        <v>0.48000000000000004</v>
      </c>
      <c r="X7657" s="4">
        <f t="shared" si="715"/>
        <v>3.1104000000000003</v>
      </c>
      <c r="Y7657" s="4">
        <f t="shared" si="716"/>
        <v>6.48</v>
      </c>
      <c r="Z7657" s="4">
        <f t="shared" si="717"/>
        <v>6.48</v>
      </c>
      <c r="AA7657" s="4">
        <f t="shared" si="714"/>
        <v>0</v>
      </c>
    </row>
    <row r="7658" spans="1:27" x14ac:dyDescent="0.2">
      <c r="A7658">
        <v>7657</v>
      </c>
      <c r="B7658" t="s">
        <v>9600</v>
      </c>
      <c r="C7658" s="5">
        <v>41744</v>
      </c>
      <c r="D7658" s="5" t="str">
        <f t="shared" si="719"/>
        <v>2014-04</v>
      </c>
      <c r="E7658" s="5">
        <v>41744</v>
      </c>
      <c r="F7658" t="s">
        <v>1298</v>
      </c>
      <c r="G7658" t="s">
        <v>306</v>
      </c>
      <c r="H7658" t="s">
        <v>307</v>
      </c>
      <c r="I7658" t="s">
        <v>107</v>
      </c>
      <c r="J7658" t="s">
        <v>32</v>
      </c>
      <c r="K7658" t="s">
        <v>47</v>
      </c>
      <c r="L7658" t="s">
        <v>48</v>
      </c>
      <c r="M7658">
        <v>90049</v>
      </c>
      <c r="N7658" t="s">
        <v>49</v>
      </c>
      <c r="O7658" t="s">
        <v>2548</v>
      </c>
      <c r="P7658" t="s">
        <v>51</v>
      </c>
      <c r="Q7658" t="s">
        <v>83</v>
      </c>
      <c r="R7658" t="s">
        <v>2549</v>
      </c>
      <c r="S7658">
        <v>106.96</v>
      </c>
      <c r="T7658">
        <v>2</v>
      </c>
      <c r="U7658">
        <v>0</v>
      </c>
      <c r="V7658">
        <v>31.018399999999986</v>
      </c>
      <c r="W7658" s="6">
        <f t="shared" si="718"/>
        <v>0.28999999999999987</v>
      </c>
      <c r="X7658" s="4">
        <f t="shared" si="715"/>
        <v>15.509199999999993</v>
      </c>
      <c r="Y7658" s="4">
        <f t="shared" si="716"/>
        <v>53.48</v>
      </c>
      <c r="Z7658" s="4">
        <f t="shared" si="717"/>
        <v>53.48</v>
      </c>
      <c r="AA7658" s="4">
        <f t="shared" si="714"/>
        <v>0</v>
      </c>
    </row>
    <row r="7659" spans="1:27" x14ac:dyDescent="0.2">
      <c r="A7659">
        <v>7658</v>
      </c>
      <c r="B7659" t="s">
        <v>9600</v>
      </c>
      <c r="C7659" s="5">
        <v>41744</v>
      </c>
      <c r="D7659" s="5" t="str">
        <f t="shared" si="719"/>
        <v>2014-04</v>
      </c>
      <c r="E7659" s="5">
        <v>41744</v>
      </c>
      <c r="F7659" t="s">
        <v>1298</v>
      </c>
      <c r="G7659" t="s">
        <v>306</v>
      </c>
      <c r="H7659" t="s">
        <v>307</v>
      </c>
      <c r="I7659" t="s">
        <v>107</v>
      </c>
      <c r="J7659" t="s">
        <v>32</v>
      </c>
      <c r="K7659" t="s">
        <v>47</v>
      </c>
      <c r="L7659" t="s">
        <v>48</v>
      </c>
      <c r="M7659">
        <v>90049</v>
      </c>
      <c r="N7659" t="s">
        <v>49</v>
      </c>
      <c r="O7659" t="s">
        <v>1090</v>
      </c>
      <c r="P7659" t="s">
        <v>37</v>
      </c>
      <c r="Q7659" t="s">
        <v>70</v>
      </c>
      <c r="R7659" t="s">
        <v>1091</v>
      </c>
      <c r="S7659">
        <v>187.76</v>
      </c>
      <c r="T7659">
        <v>4</v>
      </c>
      <c r="U7659">
        <v>0</v>
      </c>
      <c r="V7659">
        <v>76.9816</v>
      </c>
      <c r="W7659" s="6">
        <f t="shared" si="718"/>
        <v>0.41000000000000003</v>
      </c>
      <c r="X7659" s="4">
        <f t="shared" si="715"/>
        <v>19.2454</v>
      </c>
      <c r="Y7659" s="4">
        <f t="shared" si="716"/>
        <v>46.94</v>
      </c>
      <c r="Z7659" s="4">
        <f t="shared" si="717"/>
        <v>46.94</v>
      </c>
      <c r="AA7659" s="4">
        <f t="shared" si="714"/>
        <v>0</v>
      </c>
    </row>
    <row r="7660" spans="1:27" x14ac:dyDescent="0.2">
      <c r="A7660">
        <v>7659</v>
      </c>
      <c r="B7660" t="s">
        <v>9601</v>
      </c>
      <c r="C7660" s="5">
        <v>42946</v>
      </c>
      <c r="D7660" s="5" t="str">
        <f t="shared" si="719"/>
        <v>2017-07</v>
      </c>
      <c r="E7660" s="5">
        <v>42949</v>
      </c>
      <c r="F7660" t="s">
        <v>193</v>
      </c>
      <c r="G7660" t="s">
        <v>6270</v>
      </c>
      <c r="H7660" t="s">
        <v>6271</v>
      </c>
      <c r="I7660" t="s">
        <v>107</v>
      </c>
      <c r="J7660" t="s">
        <v>32</v>
      </c>
      <c r="K7660" t="s">
        <v>1127</v>
      </c>
      <c r="L7660" t="s">
        <v>503</v>
      </c>
      <c r="M7660">
        <v>44107</v>
      </c>
      <c r="N7660" t="s">
        <v>153</v>
      </c>
      <c r="O7660" t="s">
        <v>2607</v>
      </c>
      <c r="P7660" t="s">
        <v>51</v>
      </c>
      <c r="Q7660" t="s">
        <v>80</v>
      </c>
      <c r="R7660" t="s">
        <v>2608</v>
      </c>
      <c r="S7660">
        <v>76.77600000000001</v>
      </c>
      <c r="T7660">
        <v>4</v>
      </c>
      <c r="U7660">
        <v>0.7</v>
      </c>
      <c r="V7660">
        <v>-53.743199999999973</v>
      </c>
      <c r="W7660" s="6">
        <f t="shared" si="718"/>
        <v>-0.69999999999999951</v>
      </c>
      <c r="X7660" s="4">
        <f t="shared" si="715"/>
        <v>-13.435799999999993</v>
      </c>
      <c r="Y7660" s="4">
        <f t="shared" si="716"/>
        <v>19.194000000000003</v>
      </c>
      <c r="Z7660" s="4">
        <f t="shared" si="717"/>
        <v>63.98</v>
      </c>
      <c r="AA7660" s="4">
        <f t="shared" si="714"/>
        <v>53.743200000000002</v>
      </c>
    </row>
    <row r="7661" spans="1:27" x14ac:dyDescent="0.2">
      <c r="A7661">
        <v>7660</v>
      </c>
      <c r="B7661" t="s">
        <v>9602</v>
      </c>
      <c r="C7661" s="5">
        <v>42887</v>
      </c>
      <c r="D7661" s="5" t="str">
        <f t="shared" si="719"/>
        <v>2017-06</v>
      </c>
      <c r="E7661" s="5">
        <v>42891</v>
      </c>
      <c r="F7661" t="s">
        <v>55</v>
      </c>
      <c r="G7661" t="s">
        <v>486</v>
      </c>
      <c r="H7661" t="s">
        <v>487</v>
      </c>
      <c r="I7661" t="s">
        <v>46</v>
      </c>
      <c r="J7661" t="s">
        <v>32</v>
      </c>
      <c r="K7661" t="s">
        <v>142</v>
      </c>
      <c r="L7661" t="s">
        <v>143</v>
      </c>
      <c r="M7661">
        <v>68025</v>
      </c>
      <c r="N7661" t="s">
        <v>110</v>
      </c>
      <c r="O7661" t="s">
        <v>3255</v>
      </c>
      <c r="P7661" t="s">
        <v>51</v>
      </c>
      <c r="Q7661" t="s">
        <v>80</v>
      </c>
      <c r="R7661" t="s">
        <v>3256</v>
      </c>
      <c r="S7661">
        <v>53.9</v>
      </c>
      <c r="T7661">
        <v>5</v>
      </c>
      <c r="U7661">
        <v>0</v>
      </c>
      <c r="V7661">
        <v>25.871999999999996</v>
      </c>
      <c r="W7661" s="6">
        <f t="shared" si="718"/>
        <v>0.47999999999999993</v>
      </c>
      <c r="X7661" s="4">
        <f t="shared" si="715"/>
        <v>5.1743999999999994</v>
      </c>
      <c r="Y7661" s="4">
        <f t="shared" si="716"/>
        <v>10.78</v>
      </c>
      <c r="Z7661" s="4">
        <f t="shared" si="717"/>
        <v>10.78</v>
      </c>
      <c r="AA7661" s="4">
        <f t="shared" si="714"/>
        <v>0</v>
      </c>
    </row>
    <row r="7662" spans="1:27" x14ac:dyDescent="0.2">
      <c r="A7662">
        <v>7661</v>
      </c>
      <c r="B7662" t="s">
        <v>9603</v>
      </c>
      <c r="C7662" s="5">
        <v>41646</v>
      </c>
      <c r="D7662" s="5" t="str">
        <f t="shared" si="719"/>
        <v>2014-01</v>
      </c>
      <c r="E7662" s="5">
        <v>41651</v>
      </c>
      <c r="F7662" t="s">
        <v>55</v>
      </c>
      <c r="G7662" t="s">
        <v>7564</v>
      </c>
      <c r="H7662" t="s">
        <v>7565</v>
      </c>
      <c r="I7662" t="s">
        <v>31</v>
      </c>
      <c r="J7662" t="s">
        <v>32</v>
      </c>
      <c r="K7662" t="s">
        <v>1691</v>
      </c>
      <c r="L7662" t="s">
        <v>109</v>
      </c>
      <c r="M7662">
        <v>77340</v>
      </c>
      <c r="N7662" t="s">
        <v>110</v>
      </c>
      <c r="O7662" t="s">
        <v>1724</v>
      </c>
      <c r="P7662" t="s">
        <v>37</v>
      </c>
      <c r="Q7662" t="s">
        <v>70</v>
      </c>
      <c r="R7662" t="s">
        <v>1725</v>
      </c>
      <c r="S7662">
        <v>76.728000000000009</v>
      </c>
      <c r="T7662">
        <v>3</v>
      </c>
      <c r="U7662">
        <v>0.6</v>
      </c>
      <c r="V7662">
        <v>-53.709599999999988</v>
      </c>
      <c r="W7662" s="6">
        <f t="shared" si="718"/>
        <v>-0.69999999999999973</v>
      </c>
      <c r="X7662" s="4">
        <f t="shared" si="715"/>
        <v>-17.903199999999995</v>
      </c>
      <c r="Y7662" s="4">
        <f t="shared" si="716"/>
        <v>25.576000000000004</v>
      </c>
      <c r="Z7662" s="4">
        <f t="shared" si="717"/>
        <v>63.94</v>
      </c>
      <c r="AA7662" s="4">
        <f t="shared" si="714"/>
        <v>46.036800000000007</v>
      </c>
    </row>
    <row r="7663" spans="1:27" x14ac:dyDescent="0.2">
      <c r="A7663">
        <v>7662</v>
      </c>
      <c r="B7663" t="s">
        <v>9603</v>
      </c>
      <c r="C7663" s="5">
        <v>41646</v>
      </c>
      <c r="D7663" s="5" t="str">
        <f t="shared" si="719"/>
        <v>2014-01</v>
      </c>
      <c r="E7663" s="5">
        <v>41651</v>
      </c>
      <c r="F7663" t="s">
        <v>55</v>
      </c>
      <c r="G7663" t="s">
        <v>7564</v>
      </c>
      <c r="H7663" t="s">
        <v>7565</v>
      </c>
      <c r="I7663" t="s">
        <v>31</v>
      </c>
      <c r="J7663" t="s">
        <v>32</v>
      </c>
      <c r="K7663" t="s">
        <v>1691</v>
      </c>
      <c r="L7663" t="s">
        <v>109</v>
      </c>
      <c r="M7663">
        <v>77340</v>
      </c>
      <c r="N7663" t="s">
        <v>110</v>
      </c>
      <c r="O7663" t="s">
        <v>3872</v>
      </c>
      <c r="P7663" t="s">
        <v>51</v>
      </c>
      <c r="Q7663" t="s">
        <v>80</v>
      </c>
      <c r="R7663" t="s">
        <v>3873</v>
      </c>
      <c r="S7663">
        <v>10.429999999999998</v>
      </c>
      <c r="T7663">
        <v>7</v>
      </c>
      <c r="U7663">
        <v>0.8</v>
      </c>
      <c r="V7663">
        <v>-18.252500000000005</v>
      </c>
      <c r="W7663" s="6">
        <f t="shared" si="718"/>
        <v>-1.7500000000000009</v>
      </c>
      <c r="X7663" s="4">
        <f t="shared" si="715"/>
        <v>-2.6075000000000008</v>
      </c>
      <c r="Y7663" s="4">
        <f t="shared" si="716"/>
        <v>1.4899999999999998</v>
      </c>
      <c r="Z7663" s="4">
        <f t="shared" si="717"/>
        <v>7.45</v>
      </c>
      <c r="AA7663" s="4">
        <f t="shared" si="714"/>
        <v>8.3439999999999994</v>
      </c>
    </row>
    <row r="7664" spans="1:27" x14ac:dyDescent="0.2">
      <c r="A7664">
        <v>7663</v>
      </c>
      <c r="B7664" t="s">
        <v>9604</v>
      </c>
      <c r="C7664" s="5">
        <v>43007</v>
      </c>
      <c r="D7664" s="5" t="str">
        <f t="shared" si="719"/>
        <v>2017-09</v>
      </c>
      <c r="E7664" s="5">
        <v>43009</v>
      </c>
      <c r="F7664" t="s">
        <v>193</v>
      </c>
      <c r="G7664" t="s">
        <v>5589</v>
      </c>
      <c r="H7664" t="s">
        <v>5590</v>
      </c>
      <c r="I7664" t="s">
        <v>31</v>
      </c>
      <c r="J7664" t="s">
        <v>32</v>
      </c>
      <c r="K7664" t="s">
        <v>47</v>
      </c>
      <c r="L7664" t="s">
        <v>48</v>
      </c>
      <c r="M7664">
        <v>90036</v>
      </c>
      <c r="N7664" t="s">
        <v>49</v>
      </c>
      <c r="O7664" t="s">
        <v>4683</v>
      </c>
      <c r="P7664" t="s">
        <v>51</v>
      </c>
      <c r="Q7664" t="s">
        <v>73</v>
      </c>
      <c r="R7664" t="s">
        <v>4684</v>
      </c>
      <c r="S7664">
        <v>99.2</v>
      </c>
      <c r="T7664">
        <v>5</v>
      </c>
      <c r="U7664">
        <v>0</v>
      </c>
      <c r="V7664">
        <v>25.792000000000002</v>
      </c>
      <c r="W7664" s="6">
        <f t="shared" si="718"/>
        <v>0.26</v>
      </c>
      <c r="X7664" s="4">
        <f t="shared" si="715"/>
        <v>5.1584000000000003</v>
      </c>
      <c r="Y7664" s="4">
        <f t="shared" si="716"/>
        <v>19.84</v>
      </c>
      <c r="Z7664" s="4">
        <f t="shared" si="717"/>
        <v>19.84</v>
      </c>
      <c r="AA7664" s="4">
        <f t="shared" si="714"/>
        <v>0</v>
      </c>
    </row>
    <row r="7665" spans="1:27" x14ac:dyDescent="0.2">
      <c r="A7665">
        <v>7664</v>
      </c>
      <c r="B7665" t="s">
        <v>9605</v>
      </c>
      <c r="C7665" s="5">
        <v>42991</v>
      </c>
      <c r="D7665" s="5" t="str">
        <f t="shared" si="719"/>
        <v>2017-09</v>
      </c>
      <c r="E7665" s="5">
        <v>42997</v>
      </c>
      <c r="F7665" t="s">
        <v>55</v>
      </c>
      <c r="G7665" t="s">
        <v>5447</v>
      </c>
      <c r="H7665" t="s">
        <v>5448</v>
      </c>
      <c r="I7665" t="s">
        <v>31</v>
      </c>
      <c r="J7665" t="s">
        <v>32</v>
      </c>
      <c r="K7665" t="s">
        <v>2497</v>
      </c>
      <c r="L7665" t="s">
        <v>93</v>
      </c>
      <c r="M7665">
        <v>28806</v>
      </c>
      <c r="N7665" t="s">
        <v>35</v>
      </c>
      <c r="O7665" t="s">
        <v>2755</v>
      </c>
      <c r="P7665" t="s">
        <v>51</v>
      </c>
      <c r="Q7665" t="s">
        <v>73</v>
      </c>
      <c r="R7665" t="s">
        <v>2756</v>
      </c>
      <c r="S7665">
        <v>15.920000000000002</v>
      </c>
      <c r="T7665">
        <v>5</v>
      </c>
      <c r="U7665">
        <v>0.2</v>
      </c>
      <c r="V7665">
        <v>2.7859999999999978</v>
      </c>
      <c r="W7665" s="6">
        <f t="shared" si="718"/>
        <v>0.17499999999999985</v>
      </c>
      <c r="X7665" s="4">
        <f t="shared" si="715"/>
        <v>0.55719999999999958</v>
      </c>
      <c r="Y7665" s="4">
        <f t="shared" si="716"/>
        <v>3.1840000000000002</v>
      </c>
      <c r="Z7665" s="4">
        <f t="shared" si="717"/>
        <v>3.9800000000000004</v>
      </c>
      <c r="AA7665" s="4">
        <f t="shared" si="714"/>
        <v>3.1840000000000006</v>
      </c>
    </row>
    <row r="7666" spans="1:27" x14ac:dyDescent="0.2">
      <c r="A7666">
        <v>7665</v>
      </c>
      <c r="B7666" t="s">
        <v>9606</v>
      </c>
      <c r="C7666" s="5">
        <v>41934</v>
      </c>
      <c r="D7666" s="5" t="str">
        <f t="shared" si="719"/>
        <v>2014-10</v>
      </c>
      <c r="E7666" s="5">
        <v>41938</v>
      </c>
      <c r="F7666" t="s">
        <v>55</v>
      </c>
      <c r="G7666" t="s">
        <v>5649</v>
      </c>
      <c r="H7666" t="s">
        <v>5650</v>
      </c>
      <c r="I7666" t="s">
        <v>46</v>
      </c>
      <c r="J7666" t="s">
        <v>32</v>
      </c>
      <c r="K7666" t="s">
        <v>2432</v>
      </c>
      <c r="L7666" t="s">
        <v>743</v>
      </c>
      <c r="M7666">
        <v>71111</v>
      </c>
      <c r="N7666" t="s">
        <v>35</v>
      </c>
      <c r="O7666" t="s">
        <v>6560</v>
      </c>
      <c r="P7666" t="s">
        <v>37</v>
      </c>
      <c r="Q7666" t="s">
        <v>70</v>
      </c>
      <c r="R7666" t="s">
        <v>6561</v>
      </c>
      <c r="S7666">
        <v>129.91999999999999</v>
      </c>
      <c r="T7666">
        <v>4</v>
      </c>
      <c r="U7666">
        <v>0</v>
      </c>
      <c r="V7666">
        <v>10.393599999999992</v>
      </c>
      <c r="W7666" s="6">
        <f t="shared" si="718"/>
        <v>7.9999999999999946E-2</v>
      </c>
      <c r="X7666" s="4">
        <f t="shared" si="715"/>
        <v>2.598399999999998</v>
      </c>
      <c r="Y7666" s="4">
        <f t="shared" si="716"/>
        <v>32.479999999999997</v>
      </c>
      <c r="Z7666" s="4">
        <f t="shared" si="717"/>
        <v>32.479999999999997</v>
      </c>
      <c r="AA7666" s="4">
        <f t="shared" si="714"/>
        <v>0</v>
      </c>
    </row>
    <row r="7667" spans="1:27" x14ac:dyDescent="0.2">
      <c r="A7667">
        <v>7666</v>
      </c>
      <c r="B7667" t="s">
        <v>9607</v>
      </c>
      <c r="C7667" s="5">
        <v>42647</v>
      </c>
      <c r="D7667" s="5" t="str">
        <f t="shared" si="719"/>
        <v>2016-10</v>
      </c>
      <c r="E7667" s="5">
        <v>42651</v>
      </c>
      <c r="F7667" t="s">
        <v>55</v>
      </c>
      <c r="G7667" t="s">
        <v>6007</v>
      </c>
      <c r="H7667" t="s">
        <v>6008</v>
      </c>
      <c r="I7667" t="s">
        <v>107</v>
      </c>
      <c r="J7667" t="s">
        <v>32</v>
      </c>
      <c r="K7667" t="s">
        <v>3591</v>
      </c>
      <c r="L7667" t="s">
        <v>1408</v>
      </c>
      <c r="M7667">
        <v>2908</v>
      </c>
      <c r="N7667" t="s">
        <v>153</v>
      </c>
      <c r="O7667" t="s">
        <v>3931</v>
      </c>
      <c r="P7667" t="s">
        <v>51</v>
      </c>
      <c r="Q7667" t="s">
        <v>80</v>
      </c>
      <c r="R7667" t="s">
        <v>3932</v>
      </c>
      <c r="S7667">
        <v>30.4</v>
      </c>
      <c r="T7667">
        <v>1</v>
      </c>
      <c r="U7667">
        <v>0</v>
      </c>
      <c r="V7667">
        <v>13.983999999999998</v>
      </c>
      <c r="W7667" s="6">
        <f t="shared" si="718"/>
        <v>0.45999999999999996</v>
      </c>
      <c r="X7667" s="4">
        <f t="shared" si="715"/>
        <v>13.983999999999998</v>
      </c>
      <c r="Y7667" s="4">
        <f t="shared" si="716"/>
        <v>30.4</v>
      </c>
      <c r="Z7667" s="4">
        <f t="shared" si="717"/>
        <v>30.4</v>
      </c>
      <c r="AA7667" s="4">
        <f t="shared" si="714"/>
        <v>0</v>
      </c>
    </row>
    <row r="7668" spans="1:27" x14ac:dyDescent="0.2">
      <c r="A7668">
        <v>7667</v>
      </c>
      <c r="B7668" t="s">
        <v>9607</v>
      </c>
      <c r="C7668" s="5">
        <v>42647</v>
      </c>
      <c r="D7668" s="5" t="str">
        <f t="shared" si="719"/>
        <v>2016-10</v>
      </c>
      <c r="E7668" s="5">
        <v>42651</v>
      </c>
      <c r="F7668" t="s">
        <v>55</v>
      </c>
      <c r="G7668" t="s">
        <v>6007</v>
      </c>
      <c r="H7668" t="s">
        <v>6008</v>
      </c>
      <c r="I7668" t="s">
        <v>107</v>
      </c>
      <c r="J7668" t="s">
        <v>32</v>
      </c>
      <c r="K7668" t="s">
        <v>3591</v>
      </c>
      <c r="L7668" t="s">
        <v>1408</v>
      </c>
      <c r="M7668">
        <v>2908</v>
      </c>
      <c r="N7668" t="s">
        <v>153</v>
      </c>
      <c r="O7668" t="s">
        <v>1223</v>
      </c>
      <c r="P7668" t="s">
        <v>76</v>
      </c>
      <c r="Q7668" t="s">
        <v>1224</v>
      </c>
      <c r="R7668" t="s">
        <v>1225</v>
      </c>
      <c r="S7668">
        <v>5399.91</v>
      </c>
      <c r="T7668">
        <v>9</v>
      </c>
      <c r="U7668">
        <v>0</v>
      </c>
      <c r="V7668">
        <v>2591.9567999999999</v>
      </c>
      <c r="W7668" s="6">
        <f t="shared" si="718"/>
        <v>0.48</v>
      </c>
      <c r="X7668" s="4">
        <f t="shared" si="715"/>
        <v>287.99520000000001</v>
      </c>
      <c r="Y7668" s="4">
        <f t="shared" si="716"/>
        <v>599.99</v>
      </c>
      <c r="Z7668" s="4">
        <f t="shared" si="717"/>
        <v>599.99</v>
      </c>
      <c r="AA7668" s="4">
        <f t="shared" si="714"/>
        <v>0</v>
      </c>
    </row>
    <row r="7669" spans="1:27" x14ac:dyDescent="0.2">
      <c r="A7669">
        <v>7668</v>
      </c>
      <c r="B7669" t="s">
        <v>9607</v>
      </c>
      <c r="C7669" s="5">
        <v>42647</v>
      </c>
      <c r="D7669" s="5" t="str">
        <f t="shared" si="719"/>
        <v>2016-10</v>
      </c>
      <c r="E7669" s="5">
        <v>42651</v>
      </c>
      <c r="F7669" t="s">
        <v>55</v>
      </c>
      <c r="G7669" t="s">
        <v>6007</v>
      </c>
      <c r="H7669" t="s">
        <v>6008</v>
      </c>
      <c r="I7669" t="s">
        <v>107</v>
      </c>
      <c r="J7669" t="s">
        <v>32</v>
      </c>
      <c r="K7669" t="s">
        <v>3591</v>
      </c>
      <c r="L7669" t="s">
        <v>1408</v>
      </c>
      <c r="M7669">
        <v>2908</v>
      </c>
      <c r="N7669" t="s">
        <v>153</v>
      </c>
      <c r="O7669" t="s">
        <v>7952</v>
      </c>
      <c r="P7669" t="s">
        <v>51</v>
      </c>
      <c r="Q7669" t="s">
        <v>64</v>
      </c>
      <c r="R7669" t="s">
        <v>7953</v>
      </c>
      <c r="S7669">
        <v>119.10000000000001</v>
      </c>
      <c r="T7669">
        <v>3</v>
      </c>
      <c r="U7669">
        <v>0</v>
      </c>
      <c r="V7669">
        <v>34.538999999999994</v>
      </c>
      <c r="W7669" s="6">
        <f t="shared" si="718"/>
        <v>0.28999999999999992</v>
      </c>
      <c r="X7669" s="4">
        <f t="shared" si="715"/>
        <v>11.512999999999998</v>
      </c>
      <c r="Y7669" s="4">
        <f t="shared" si="716"/>
        <v>39.700000000000003</v>
      </c>
      <c r="Z7669" s="4">
        <f t="shared" si="717"/>
        <v>39.700000000000003</v>
      </c>
      <c r="AA7669" s="4">
        <f t="shared" si="714"/>
        <v>0</v>
      </c>
    </row>
    <row r="7670" spans="1:27" x14ac:dyDescent="0.2">
      <c r="A7670">
        <v>7669</v>
      </c>
      <c r="B7670" t="s">
        <v>9608</v>
      </c>
      <c r="C7670" s="5">
        <v>42335</v>
      </c>
      <c r="D7670" s="5" t="str">
        <f t="shared" si="719"/>
        <v>2015-11</v>
      </c>
      <c r="E7670" s="5">
        <v>42337</v>
      </c>
      <c r="F7670" t="s">
        <v>28</v>
      </c>
      <c r="G7670" t="s">
        <v>187</v>
      </c>
      <c r="H7670" t="s">
        <v>188</v>
      </c>
      <c r="I7670" t="s">
        <v>107</v>
      </c>
      <c r="J7670" t="s">
        <v>32</v>
      </c>
      <c r="K7670" t="s">
        <v>4110</v>
      </c>
      <c r="L7670" t="s">
        <v>1253</v>
      </c>
      <c r="M7670">
        <v>2149</v>
      </c>
      <c r="N7670" t="s">
        <v>153</v>
      </c>
      <c r="O7670" t="s">
        <v>2257</v>
      </c>
      <c r="P7670" t="s">
        <v>51</v>
      </c>
      <c r="Q7670" t="s">
        <v>95</v>
      </c>
      <c r="R7670" t="s">
        <v>2258</v>
      </c>
      <c r="S7670">
        <v>40.08</v>
      </c>
      <c r="T7670">
        <v>6</v>
      </c>
      <c r="U7670">
        <v>0</v>
      </c>
      <c r="V7670">
        <v>19.238399999999999</v>
      </c>
      <c r="W7670" s="6">
        <f t="shared" si="718"/>
        <v>0.48</v>
      </c>
      <c r="X7670" s="4">
        <f t="shared" si="715"/>
        <v>3.2063999999999999</v>
      </c>
      <c r="Y7670" s="4">
        <f t="shared" si="716"/>
        <v>6.68</v>
      </c>
      <c r="Z7670" s="4">
        <f t="shared" si="717"/>
        <v>6.68</v>
      </c>
      <c r="AA7670" s="4">
        <f t="shared" si="714"/>
        <v>0</v>
      </c>
    </row>
    <row r="7671" spans="1:27" x14ac:dyDescent="0.2">
      <c r="A7671">
        <v>7670</v>
      </c>
      <c r="B7671" t="s">
        <v>9608</v>
      </c>
      <c r="C7671" s="5">
        <v>42335</v>
      </c>
      <c r="D7671" s="5" t="str">
        <f t="shared" si="719"/>
        <v>2015-11</v>
      </c>
      <c r="E7671" s="5">
        <v>42337</v>
      </c>
      <c r="F7671" t="s">
        <v>28</v>
      </c>
      <c r="G7671" t="s">
        <v>187</v>
      </c>
      <c r="H7671" t="s">
        <v>188</v>
      </c>
      <c r="I7671" t="s">
        <v>107</v>
      </c>
      <c r="J7671" t="s">
        <v>32</v>
      </c>
      <c r="K7671" t="s">
        <v>4110</v>
      </c>
      <c r="L7671" t="s">
        <v>1253</v>
      </c>
      <c r="M7671">
        <v>2149</v>
      </c>
      <c r="N7671" t="s">
        <v>153</v>
      </c>
      <c r="O7671" t="s">
        <v>2661</v>
      </c>
      <c r="P7671" t="s">
        <v>51</v>
      </c>
      <c r="Q7671" t="s">
        <v>95</v>
      </c>
      <c r="R7671" t="s">
        <v>2662</v>
      </c>
      <c r="S7671">
        <v>59.94</v>
      </c>
      <c r="T7671">
        <v>3</v>
      </c>
      <c r="U7671">
        <v>0</v>
      </c>
      <c r="V7671">
        <v>28.171799999999998</v>
      </c>
      <c r="W7671" s="6">
        <f t="shared" si="718"/>
        <v>0.47</v>
      </c>
      <c r="X7671" s="4">
        <f t="shared" si="715"/>
        <v>9.3905999999999992</v>
      </c>
      <c r="Y7671" s="4">
        <f t="shared" si="716"/>
        <v>19.98</v>
      </c>
      <c r="Z7671" s="4">
        <f t="shared" si="717"/>
        <v>19.98</v>
      </c>
      <c r="AA7671" s="4">
        <f t="shared" si="714"/>
        <v>0</v>
      </c>
    </row>
    <row r="7672" spans="1:27" x14ac:dyDescent="0.2">
      <c r="A7672">
        <v>7671</v>
      </c>
      <c r="B7672" t="s">
        <v>9608</v>
      </c>
      <c r="C7672" s="5">
        <v>42335</v>
      </c>
      <c r="D7672" s="5" t="str">
        <f t="shared" si="719"/>
        <v>2015-11</v>
      </c>
      <c r="E7672" s="5">
        <v>42337</v>
      </c>
      <c r="F7672" t="s">
        <v>28</v>
      </c>
      <c r="G7672" t="s">
        <v>187</v>
      </c>
      <c r="H7672" t="s">
        <v>188</v>
      </c>
      <c r="I7672" t="s">
        <v>107</v>
      </c>
      <c r="J7672" t="s">
        <v>32</v>
      </c>
      <c r="K7672" t="s">
        <v>4110</v>
      </c>
      <c r="L7672" t="s">
        <v>1253</v>
      </c>
      <c r="M7672">
        <v>2149</v>
      </c>
      <c r="N7672" t="s">
        <v>153</v>
      </c>
      <c r="O7672" t="s">
        <v>5341</v>
      </c>
      <c r="P7672" t="s">
        <v>76</v>
      </c>
      <c r="Q7672" t="s">
        <v>166</v>
      </c>
      <c r="R7672" t="s">
        <v>5342</v>
      </c>
      <c r="S7672">
        <v>259.98</v>
      </c>
      <c r="T7672">
        <v>2</v>
      </c>
      <c r="U7672">
        <v>0</v>
      </c>
      <c r="V7672">
        <v>88.393200000000007</v>
      </c>
      <c r="W7672" s="6">
        <f t="shared" si="718"/>
        <v>0.34</v>
      </c>
      <c r="X7672" s="4">
        <f t="shared" si="715"/>
        <v>44.196600000000004</v>
      </c>
      <c r="Y7672" s="4">
        <f t="shared" si="716"/>
        <v>129.99</v>
      </c>
      <c r="Z7672" s="4">
        <f t="shared" si="717"/>
        <v>129.99</v>
      </c>
      <c r="AA7672" s="4">
        <f t="shared" si="714"/>
        <v>0</v>
      </c>
    </row>
    <row r="7673" spans="1:27" x14ac:dyDescent="0.2">
      <c r="A7673">
        <v>7672</v>
      </c>
      <c r="B7673" t="s">
        <v>9608</v>
      </c>
      <c r="C7673" s="5">
        <v>42335</v>
      </c>
      <c r="D7673" s="5" t="str">
        <f t="shared" si="719"/>
        <v>2015-11</v>
      </c>
      <c r="E7673" s="5">
        <v>42337</v>
      </c>
      <c r="F7673" t="s">
        <v>28</v>
      </c>
      <c r="G7673" t="s">
        <v>187</v>
      </c>
      <c r="H7673" t="s">
        <v>188</v>
      </c>
      <c r="I7673" t="s">
        <v>107</v>
      </c>
      <c r="J7673" t="s">
        <v>32</v>
      </c>
      <c r="K7673" t="s">
        <v>4110</v>
      </c>
      <c r="L7673" t="s">
        <v>1253</v>
      </c>
      <c r="M7673">
        <v>2149</v>
      </c>
      <c r="N7673" t="s">
        <v>153</v>
      </c>
      <c r="O7673" t="s">
        <v>6573</v>
      </c>
      <c r="P7673" t="s">
        <v>37</v>
      </c>
      <c r="Q7673" t="s">
        <v>38</v>
      </c>
      <c r="R7673" t="s">
        <v>6574</v>
      </c>
      <c r="S7673">
        <v>170.98</v>
      </c>
      <c r="T7673">
        <v>1</v>
      </c>
      <c r="U7673">
        <v>0</v>
      </c>
      <c r="V7673">
        <v>32.486199999999997</v>
      </c>
      <c r="W7673" s="6">
        <f t="shared" si="718"/>
        <v>0.19</v>
      </c>
      <c r="X7673" s="4">
        <f t="shared" si="715"/>
        <v>32.486199999999997</v>
      </c>
      <c r="Y7673" s="4">
        <f t="shared" si="716"/>
        <v>170.98</v>
      </c>
      <c r="Z7673" s="4">
        <f t="shared" si="717"/>
        <v>170.98</v>
      </c>
      <c r="AA7673" s="4">
        <f t="shared" si="714"/>
        <v>0</v>
      </c>
    </row>
    <row r="7674" spans="1:27" x14ac:dyDescent="0.2">
      <c r="A7674">
        <v>7673</v>
      </c>
      <c r="B7674" t="s">
        <v>9608</v>
      </c>
      <c r="C7674" s="5">
        <v>42335</v>
      </c>
      <c r="D7674" s="5" t="str">
        <f t="shared" si="719"/>
        <v>2015-11</v>
      </c>
      <c r="E7674" s="5">
        <v>42337</v>
      </c>
      <c r="F7674" t="s">
        <v>28</v>
      </c>
      <c r="G7674" t="s">
        <v>187</v>
      </c>
      <c r="H7674" t="s">
        <v>188</v>
      </c>
      <c r="I7674" t="s">
        <v>107</v>
      </c>
      <c r="J7674" t="s">
        <v>32</v>
      </c>
      <c r="K7674" t="s">
        <v>4110</v>
      </c>
      <c r="L7674" t="s">
        <v>1253</v>
      </c>
      <c r="M7674">
        <v>2149</v>
      </c>
      <c r="N7674" t="s">
        <v>153</v>
      </c>
      <c r="O7674" t="s">
        <v>9609</v>
      </c>
      <c r="P7674" t="s">
        <v>37</v>
      </c>
      <c r="Q7674" t="s">
        <v>70</v>
      </c>
      <c r="R7674" t="s">
        <v>9610</v>
      </c>
      <c r="S7674">
        <v>38.97</v>
      </c>
      <c r="T7674">
        <v>3</v>
      </c>
      <c r="U7674">
        <v>0</v>
      </c>
      <c r="V7674">
        <v>4.6763999999999992</v>
      </c>
      <c r="W7674" s="6">
        <f t="shared" si="718"/>
        <v>0.11999999999999998</v>
      </c>
      <c r="X7674" s="4">
        <f t="shared" si="715"/>
        <v>1.5587999999999997</v>
      </c>
      <c r="Y7674" s="4">
        <f t="shared" si="716"/>
        <v>12.99</v>
      </c>
      <c r="Z7674" s="4">
        <f t="shared" si="717"/>
        <v>12.99</v>
      </c>
      <c r="AA7674" s="4">
        <f t="shared" si="714"/>
        <v>0</v>
      </c>
    </row>
    <row r="7675" spans="1:27" x14ac:dyDescent="0.2">
      <c r="A7675">
        <v>7674</v>
      </c>
      <c r="B7675" t="s">
        <v>9608</v>
      </c>
      <c r="C7675" s="5">
        <v>42335</v>
      </c>
      <c r="D7675" s="5" t="str">
        <f t="shared" si="719"/>
        <v>2015-11</v>
      </c>
      <c r="E7675" s="5">
        <v>42337</v>
      </c>
      <c r="F7675" t="s">
        <v>28</v>
      </c>
      <c r="G7675" t="s">
        <v>187</v>
      </c>
      <c r="H7675" t="s">
        <v>188</v>
      </c>
      <c r="I7675" t="s">
        <v>107</v>
      </c>
      <c r="J7675" t="s">
        <v>32</v>
      </c>
      <c r="K7675" t="s">
        <v>4110</v>
      </c>
      <c r="L7675" t="s">
        <v>1253</v>
      </c>
      <c r="M7675">
        <v>2149</v>
      </c>
      <c r="N7675" t="s">
        <v>153</v>
      </c>
      <c r="O7675" t="s">
        <v>4032</v>
      </c>
      <c r="P7675" t="s">
        <v>51</v>
      </c>
      <c r="Q7675" t="s">
        <v>95</v>
      </c>
      <c r="R7675" t="s">
        <v>4033</v>
      </c>
      <c r="S7675">
        <v>154.9</v>
      </c>
      <c r="T7675">
        <v>5</v>
      </c>
      <c r="U7675">
        <v>0</v>
      </c>
      <c r="V7675">
        <v>69.704999999999998</v>
      </c>
      <c r="W7675" s="6">
        <f t="shared" si="718"/>
        <v>0.44999999999999996</v>
      </c>
      <c r="X7675" s="4">
        <f t="shared" si="715"/>
        <v>13.940999999999999</v>
      </c>
      <c r="Y7675" s="4">
        <f t="shared" si="716"/>
        <v>30.98</v>
      </c>
      <c r="Z7675" s="4">
        <f t="shared" si="717"/>
        <v>30.98</v>
      </c>
      <c r="AA7675" s="4">
        <f t="shared" si="714"/>
        <v>0</v>
      </c>
    </row>
    <row r="7676" spans="1:27" x14ac:dyDescent="0.2">
      <c r="A7676">
        <v>7675</v>
      </c>
      <c r="B7676" t="s">
        <v>9608</v>
      </c>
      <c r="C7676" s="5">
        <v>42335</v>
      </c>
      <c r="D7676" s="5" t="str">
        <f t="shared" si="719"/>
        <v>2015-11</v>
      </c>
      <c r="E7676" s="5">
        <v>42337</v>
      </c>
      <c r="F7676" t="s">
        <v>28</v>
      </c>
      <c r="G7676" t="s">
        <v>187</v>
      </c>
      <c r="H7676" t="s">
        <v>188</v>
      </c>
      <c r="I7676" t="s">
        <v>107</v>
      </c>
      <c r="J7676" t="s">
        <v>32</v>
      </c>
      <c r="K7676" t="s">
        <v>4110</v>
      </c>
      <c r="L7676" t="s">
        <v>1253</v>
      </c>
      <c r="M7676">
        <v>2149</v>
      </c>
      <c r="N7676" t="s">
        <v>153</v>
      </c>
      <c r="O7676" t="s">
        <v>3503</v>
      </c>
      <c r="P7676" t="s">
        <v>37</v>
      </c>
      <c r="Q7676" t="s">
        <v>61</v>
      </c>
      <c r="R7676" t="s">
        <v>3504</v>
      </c>
      <c r="S7676">
        <v>446.06799999999998</v>
      </c>
      <c r="T7676">
        <v>4</v>
      </c>
      <c r="U7676">
        <v>0.3</v>
      </c>
      <c r="V7676">
        <v>0</v>
      </c>
      <c r="W7676" s="6">
        <f t="shared" si="718"/>
        <v>0</v>
      </c>
      <c r="X7676" s="4">
        <f t="shared" si="715"/>
        <v>0</v>
      </c>
      <c r="Y7676" s="4">
        <f t="shared" si="716"/>
        <v>111.517</v>
      </c>
      <c r="Z7676" s="4">
        <f t="shared" si="717"/>
        <v>159.31</v>
      </c>
      <c r="AA7676" s="4">
        <f t="shared" si="714"/>
        <v>133.82039999999998</v>
      </c>
    </row>
    <row r="7677" spans="1:27" x14ac:dyDescent="0.2">
      <c r="A7677">
        <v>7676</v>
      </c>
      <c r="B7677" t="s">
        <v>9611</v>
      </c>
      <c r="C7677" s="5">
        <v>42861</v>
      </c>
      <c r="D7677" s="5" t="str">
        <f t="shared" si="719"/>
        <v>2017-05</v>
      </c>
      <c r="E7677" s="5">
        <v>42864</v>
      </c>
      <c r="F7677" t="s">
        <v>28</v>
      </c>
      <c r="G7677" t="s">
        <v>8663</v>
      </c>
      <c r="H7677" t="s">
        <v>8664</v>
      </c>
      <c r="I7677" t="s">
        <v>31</v>
      </c>
      <c r="J7677" t="s">
        <v>32</v>
      </c>
      <c r="K7677" t="s">
        <v>4995</v>
      </c>
      <c r="L7677" t="s">
        <v>48</v>
      </c>
      <c r="M7677">
        <v>91730</v>
      </c>
      <c r="N7677" t="s">
        <v>49</v>
      </c>
      <c r="O7677" t="s">
        <v>1847</v>
      </c>
      <c r="P7677" t="s">
        <v>51</v>
      </c>
      <c r="Q7677" t="s">
        <v>83</v>
      </c>
      <c r="R7677" t="s">
        <v>1848</v>
      </c>
      <c r="S7677">
        <v>152.94</v>
      </c>
      <c r="T7677">
        <v>3</v>
      </c>
      <c r="U7677">
        <v>0</v>
      </c>
      <c r="V7677">
        <v>41.293800000000005</v>
      </c>
      <c r="W7677" s="6">
        <f t="shared" si="718"/>
        <v>0.27</v>
      </c>
      <c r="X7677" s="4">
        <f t="shared" si="715"/>
        <v>13.764600000000002</v>
      </c>
      <c r="Y7677" s="4">
        <f t="shared" si="716"/>
        <v>50.98</v>
      </c>
      <c r="Z7677" s="4">
        <f t="shared" si="717"/>
        <v>50.98</v>
      </c>
      <c r="AA7677" s="4">
        <f t="shared" si="714"/>
        <v>0</v>
      </c>
    </row>
    <row r="7678" spans="1:27" x14ac:dyDescent="0.2">
      <c r="A7678">
        <v>7677</v>
      </c>
      <c r="B7678" t="s">
        <v>9612</v>
      </c>
      <c r="C7678" s="5">
        <v>41920</v>
      </c>
      <c r="D7678" s="5" t="str">
        <f t="shared" si="719"/>
        <v>2014-10</v>
      </c>
      <c r="E7678" s="5">
        <v>41920</v>
      </c>
      <c r="F7678" t="s">
        <v>1298</v>
      </c>
      <c r="G7678" t="s">
        <v>1384</v>
      </c>
      <c r="H7678" t="s">
        <v>1385</v>
      </c>
      <c r="I7678" t="s">
        <v>31</v>
      </c>
      <c r="J7678" t="s">
        <v>32</v>
      </c>
      <c r="K7678" t="s">
        <v>472</v>
      </c>
      <c r="L7678" t="s">
        <v>93</v>
      </c>
      <c r="M7678">
        <v>28205</v>
      </c>
      <c r="N7678" t="s">
        <v>35</v>
      </c>
      <c r="O7678" t="s">
        <v>7051</v>
      </c>
      <c r="P7678" t="s">
        <v>76</v>
      </c>
      <c r="Q7678" t="s">
        <v>166</v>
      </c>
      <c r="R7678" t="s">
        <v>7052</v>
      </c>
      <c r="S7678">
        <v>23.472000000000001</v>
      </c>
      <c r="T7678">
        <v>3</v>
      </c>
      <c r="U7678">
        <v>0.2</v>
      </c>
      <c r="V7678">
        <v>4.9877999999999982</v>
      </c>
      <c r="W7678" s="6">
        <f t="shared" si="718"/>
        <v>0.21249999999999991</v>
      </c>
      <c r="X7678" s="4">
        <f t="shared" si="715"/>
        <v>1.6625999999999994</v>
      </c>
      <c r="Y7678" s="4">
        <f t="shared" si="716"/>
        <v>7.8240000000000007</v>
      </c>
      <c r="Z7678" s="4">
        <f t="shared" si="717"/>
        <v>9.7799999999999994</v>
      </c>
      <c r="AA7678" s="4">
        <f t="shared" si="714"/>
        <v>4.6944000000000008</v>
      </c>
    </row>
    <row r="7679" spans="1:27" x14ac:dyDescent="0.2">
      <c r="A7679">
        <v>7678</v>
      </c>
      <c r="B7679" t="s">
        <v>9613</v>
      </c>
      <c r="C7679" s="5">
        <v>42004</v>
      </c>
      <c r="D7679" s="5" t="str">
        <f t="shared" si="719"/>
        <v>2014-12</v>
      </c>
      <c r="E7679" s="5">
        <v>42011</v>
      </c>
      <c r="F7679" t="s">
        <v>55</v>
      </c>
      <c r="G7679" t="s">
        <v>3828</v>
      </c>
      <c r="H7679" t="s">
        <v>3829</v>
      </c>
      <c r="I7679" t="s">
        <v>107</v>
      </c>
      <c r="J7679" t="s">
        <v>32</v>
      </c>
      <c r="K7679" t="s">
        <v>3591</v>
      </c>
      <c r="L7679" t="s">
        <v>1408</v>
      </c>
      <c r="M7679">
        <v>2908</v>
      </c>
      <c r="N7679" t="s">
        <v>153</v>
      </c>
      <c r="O7679" t="s">
        <v>7689</v>
      </c>
      <c r="P7679" t="s">
        <v>51</v>
      </c>
      <c r="Q7679" t="s">
        <v>95</v>
      </c>
      <c r="R7679" t="s">
        <v>7690</v>
      </c>
      <c r="S7679">
        <v>195.64</v>
      </c>
      <c r="T7679">
        <v>4</v>
      </c>
      <c r="U7679">
        <v>0</v>
      </c>
      <c r="V7679">
        <v>91.950799999999987</v>
      </c>
      <c r="W7679" s="6">
        <f t="shared" si="718"/>
        <v>0.47</v>
      </c>
      <c r="X7679" s="4">
        <f t="shared" si="715"/>
        <v>22.987699999999997</v>
      </c>
      <c r="Y7679" s="4">
        <f t="shared" si="716"/>
        <v>48.91</v>
      </c>
      <c r="Z7679" s="4">
        <f t="shared" si="717"/>
        <v>48.91</v>
      </c>
      <c r="AA7679" s="4">
        <f t="shared" si="714"/>
        <v>0</v>
      </c>
    </row>
    <row r="7680" spans="1:27" x14ac:dyDescent="0.2">
      <c r="A7680">
        <v>7679</v>
      </c>
      <c r="B7680" t="s">
        <v>9613</v>
      </c>
      <c r="C7680" s="5">
        <v>42004</v>
      </c>
      <c r="D7680" s="5" t="str">
        <f t="shared" si="719"/>
        <v>2014-12</v>
      </c>
      <c r="E7680" s="5">
        <v>42011</v>
      </c>
      <c r="F7680" t="s">
        <v>55</v>
      </c>
      <c r="G7680" t="s">
        <v>3828</v>
      </c>
      <c r="H7680" t="s">
        <v>3829</v>
      </c>
      <c r="I7680" t="s">
        <v>107</v>
      </c>
      <c r="J7680" t="s">
        <v>32</v>
      </c>
      <c r="K7680" t="s">
        <v>3591</v>
      </c>
      <c r="L7680" t="s">
        <v>1408</v>
      </c>
      <c r="M7680">
        <v>2908</v>
      </c>
      <c r="N7680" t="s">
        <v>153</v>
      </c>
      <c r="O7680" t="s">
        <v>4072</v>
      </c>
      <c r="P7680" t="s">
        <v>51</v>
      </c>
      <c r="Q7680" t="s">
        <v>95</v>
      </c>
      <c r="R7680" t="s">
        <v>4073</v>
      </c>
      <c r="S7680">
        <v>14.940000000000001</v>
      </c>
      <c r="T7680">
        <v>3</v>
      </c>
      <c r="U7680">
        <v>0</v>
      </c>
      <c r="V7680">
        <v>7.0218000000000007</v>
      </c>
      <c r="W7680" s="6">
        <f t="shared" si="718"/>
        <v>0.47000000000000003</v>
      </c>
      <c r="X7680" s="4">
        <f t="shared" si="715"/>
        <v>2.3406000000000002</v>
      </c>
      <c r="Y7680" s="4">
        <f t="shared" si="716"/>
        <v>4.9800000000000004</v>
      </c>
      <c r="Z7680" s="4">
        <f t="shared" si="717"/>
        <v>4.9800000000000004</v>
      </c>
      <c r="AA7680" s="4">
        <f t="shared" si="714"/>
        <v>0</v>
      </c>
    </row>
    <row r="7681" spans="1:27" x14ac:dyDescent="0.2">
      <c r="A7681">
        <v>7680</v>
      </c>
      <c r="B7681" t="s">
        <v>9613</v>
      </c>
      <c r="C7681" s="5">
        <v>42004</v>
      </c>
      <c r="D7681" s="5" t="str">
        <f t="shared" si="719"/>
        <v>2014-12</v>
      </c>
      <c r="E7681" s="5">
        <v>42011</v>
      </c>
      <c r="F7681" t="s">
        <v>55</v>
      </c>
      <c r="G7681" t="s">
        <v>3828</v>
      </c>
      <c r="H7681" t="s">
        <v>3829</v>
      </c>
      <c r="I7681" t="s">
        <v>107</v>
      </c>
      <c r="J7681" t="s">
        <v>32</v>
      </c>
      <c r="K7681" t="s">
        <v>3591</v>
      </c>
      <c r="L7681" t="s">
        <v>1408</v>
      </c>
      <c r="M7681">
        <v>2908</v>
      </c>
      <c r="N7681" t="s">
        <v>153</v>
      </c>
      <c r="O7681" t="s">
        <v>2716</v>
      </c>
      <c r="P7681" t="s">
        <v>76</v>
      </c>
      <c r="Q7681" t="s">
        <v>166</v>
      </c>
      <c r="R7681" t="s">
        <v>4277</v>
      </c>
      <c r="S7681">
        <v>1687.8</v>
      </c>
      <c r="T7681">
        <v>4</v>
      </c>
      <c r="U7681">
        <v>0</v>
      </c>
      <c r="V7681">
        <v>742.63200000000006</v>
      </c>
      <c r="W7681" s="6">
        <f t="shared" si="718"/>
        <v>0.44000000000000006</v>
      </c>
      <c r="X7681" s="4">
        <f t="shared" si="715"/>
        <v>185.65800000000002</v>
      </c>
      <c r="Y7681" s="4">
        <f t="shared" si="716"/>
        <v>421.95</v>
      </c>
      <c r="Z7681" s="4">
        <f t="shared" si="717"/>
        <v>421.95</v>
      </c>
      <c r="AA7681" s="4">
        <f t="shared" si="714"/>
        <v>0</v>
      </c>
    </row>
    <row r="7682" spans="1:27" x14ac:dyDescent="0.2">
      <c r="A7682">
        <v>7681</v>
      </c>
      <c r="B7682" t="s">
        <v>9613</v>
      </c>
      <c r="C7682" s="5">
        <v>42004</v>
      </c>
      <c r="D7682" s="5" t="str">
        <f t="shared" si="719"/>
        <v>2014-12</v>
      </c>
      <c r="E7682" s="5">
        <v>42011</v>
      </c>
      <c r="F7682" t="s">
        <v>55</v>
      </c>
      <c r="G7682" t="s">
        <v>3828</v>
      </c>
      <c r="H7682" t="s">
        <v>3829</v>
      </c>
      <c r="I7682" t="s">
        <v>107</v>
      </c>
      <c r="J7682" t="s">
        <v>32</v>
      </c>
      <c r="K7682" t="s">
        <v>3591</v>
      </c>
      <c r="L7682" t="s">
        <v>1408</v>
      </c>
      <c r="M7682">
        <v>2908</v>
      </c>
      <c r="N7682" t="s">
        <v>153</v>
      </c>
      <c r="O7682" t="s">
        <v>4223</v>
      </c>
      <c r="P7682" t="s">
        <v>37</v>
      </c>
      <c r="Q7682" t="s">
        <v>38</v>
      </c>
      <c r="R7682" t="s">
        <v>4224</v>
      </c>
      <c r="S7682">
        <v>341.96</v>
      </c>
      <c r="T7682">
        <v>2</v>
      </c>
      <c r="U7682">
        <v>0</v>
      </c>
      <c r="V7682">
        <v>78.650800000000004</v>
      </c>
      <c r="W7682" s="6">
        <f t="shared" si="718"/>
        <v>0.23000000000000004</v>
      </c>
      <c r="X7682" s="4">
        <f t="shared" si="715"/>
        <v>39.325400000000002</v>
      </c>
      <c r="Y7682" s="4">
        <f t="shared" si="716"/>
        <v>170.98</v>
      </c>
      <c r="Z7682" s="4">
        <f t="shared" si="717"/>
        <v>170.98</v>
      </c>
      <c r="AA7682" s="4">
        <f t="shared" si="714"/>
        <v>0</v>
      </c>
    </row>
    <row r="7683" spans="1:27" x14ac:dyDescent="0.2">
      <c r="A7683">
        <v>7682</v>
      </c>
      <c r="B7683" t="s">
        <v>9613</v>
      </c>
      <c r="C7683" s="5">
        <v>42004</v>
      </c>
      <c r="D7683" s="5" t="str">
        <f t="shared" si="719"/>
        <v>2014-12</v>
      </c>
      <c r="E7683" s="5">
        <v>42011</v>
      </c>
      <c r="F7683" t="s">
        <v>55</v>
      </c>
      <c r="G7683" t="s">
        <v>3828</v>
      </c>
      <c r="H7683" t="s">
        <v>3829</v>
      </c>
      <c r="I7683" t="s">
        <v>107</v>
      </c>
      <c r="J7683" t="s">
        <v>32</v>
      </c>
      <c r="K7683" t="s">
        <v>3591</v>
      </c>
      <c r="L7683" t="s">
        <v>1408</v>
      </c>
      <c r="M7683">
        <v>2908</v>
      </c>
      <c r="N7683" t="s">
        <v>153</v>
      </c>
      <c r="O7683" t="s">
        <v>208</v>
      </c>
      <c r="P7683" t="s">
        <v>37</v>
      </c>
      <c r="Q7683" t="s">
        <v>41</v>
      </c>
      <c r="R7683" t="s">
        <v>209</v>
      </c>
      <c r="S7683">
        <v>605.88</v>
      </c>
      <c r="T7683">
        <v>6</v>
      </c>
      <c r="U7683">
        <v>0</v>
      </c>
      <c r="V7683">
        <v>151.47000000000003</v>
      </c>
      <c r="W7683" s="6">
        <f t="shared" si="718"/>
        <v>0.25000000000000006</v>
      </c>
      <c r="X7683" s="4">
        <f t="shared" si="715"/>
        <v>25.245000000000005</v>
      </c>
      <c r="Y7683" s="4">
        <f t="shared" si="716"/>
        <v>100.98</v>
      </c>
      <c r="Z7683" s="4">
        <f t="shared" si="717"/>
        <v>100.98</v>
      </c>
      <c r="AA7683" s="4">
        <f t="shared" ref="AA7683:AA7746" si="720">S7683*U7683</f>
        <v>0</v>
      </c>
    </row>
    <row r="7684" spans="1:27" x14ac:dyDescent="0.2">
      <c r="A7684">
        <v>7683</v>
      </c>
      <c r="B7684" t="s">
        <v>9614</v>
      </c>
      <c r="C7684" s="5">
        <v>42122</v>
      </c>
      <c r="D7684" s="5" t="str">
        <f t="shared" si="719"/>
        <v>2015-04</v>
      </c>
      <c r="E7684" s="5">
        <v>42125</v>
      </c>
      <c r="F7684" t="s">
        <v>193</v>
      </c>
      <c r="G7684" t="s">
        <v>1507</v>
      </c>
      <c r="H7684" t="s">
        <v>1508</v>
      </c>
      <c r="I7684" t="s">
        <v>107</v>
      </c>
      <c r="J7684" t="s">
        <v>32</v>
      </c>
      <c r="K7684" t="s">
        <v>5325</v>
      </c>
      <c r="L7684" t="s">
        <v>243</v>
      </c>
      <c r="M7684">
        <v>48640</v>
      </c>
      <c r="N7684" t="s">
        <v>110</v>
      </c>
      <c r="O7684" t="s">
        <v>6217</v>
      </c>
      <c r="P7684" t="s">
        <v>51</v>
      </c>
      <c r="Q7684" t="s">
        <v>83</v>
      </c>
      <c r="R7684" t="s">
        <v>6218</v>
      </c>
      <c r="S7684">
        <v>186.732</v>
      </c>
      <c r="T7684">
        <v>1</v>
      </c>
      <c r="U7684">
        <v>0.1</v>
      </c>
      <c r="V7684">
        <v>41.495999999999967</v>
      </c>
      <c r="W7684" s="6">
        <f t="shared" si="718"/>
        <v>0.22222222222222204</v>
      </c>
      <c r="X7684" s="4">
        <f t="shared" ref="X7684:X7747" si="721">V7684/T7684</f>
        <v>41.495999999999967</v>
      </c>
      <c r="Y7684" s="4">
        <f t="shared" ref="Y7684:Y7747" si="722">S7684/T7684</f>
        <v>186.732</v>
      </c>
      <c r="Z7684" s="4">
        <f t="shared" ref="Z7684:Z7747" si="723">S7684/((1-U7684)*T7684)</f>
        <v>207.48</v>
      </c>
      <c r="AA7684" s="4">
        <f t="shared" si="720"/>
        <v>18.673200000000001</v>
      </c>
    </row>
    <row r="7685" spans="1:27" x14ac:dyDescent="0.2">
      <c r="A7685">
        <v>7684</v>
      </c>
      <c r="B7685" t="s">
        <v>9614</v>
      </c>
      <c r="C7685" s="5">
        <v>42122</v>
      </c>
      <c r="D7685" s="5" t="str">
        <f t="shared" si="719"/>
        <v>2015-04</v>
      </c>
      <c r="E7685" s="5">
        <v>42125</v>
      </c>
      <c r="F7685" t="s">
        <v>193</v>
      </c>
      <c r="G7685" t="s">
        <v>1507</v>
      </c>
      <c r="H7685" t="s">
        <v>1508</v>
      </c>
      <c r="I7685" t="s">
        <v>107</v>
      </c>
      <c r="J7685" t="s">
        <v>32</v>
      </c>
      <c r="K7685" t="s">
        <v>5325</v>
      </c>
      <c r="L7685" t="s">
        <v>243</v>
      </c>
      <c r="M7685">
        <v>48640</v>
      </c>
      <c r="N7685" t="s">
        <v>110</v>
      </c>
      <c r="O7685" t="s">
        <v>1752</v>
      </c>
      <c r="P7685" t="s">
        <v>51</v>
      </c>
      <c r="Q7685" t="s">
        <v>80</v>
      </c>
      <c r="R7685" t="s">
        <v>1753</v>
      </c>
      <c r="S7685">
        <v>3812.9700000000003</v>
      </c>
      <c r="T7685">
        <v>3</v>
      </c>
      <c r="U7685">
        <v>0</v>
      </c>
      <c r="V7685">
        <v>1906.4850000000001</v>
      </c>
      <c r="W7685" s="6">
        <f t="shared" ref="W7685:W7748" si="724">(V7685/S7685)</f>
        <v>0.5</v>
      </c>
      <c r="X7685" s="4">
        <f t="shared" si="721"/>
        <v>635.495</v>
      </c>
      <c r="Y7685" s="4">
        <f t="shared" si="722"/>
        <v>1270.99</v>
      </c>
      <c r="Z7685" s="4">
        <f t="shared" si="723"/>
        <v>1270.99</v>
      </c>
      <c r="AA7685" s="4">
        <f t="shared" si="720"/>
        <v>0</v>
      </c>
    </row>
    <row r="7686" spans="1:27" x14ac:dyDescent="0.2">
      <c r="A7686">
        <v>7685</v>
      </c>
      <c r="B7686" t="s">
        <v>9615</v>
      </c>
      <c r="C7686" s="5">
        <v>42049</v>
      </c>
      <c r="D7686" s="5" t="str">
        <f t="shared" si="719"/>
        <v>2015-02</v>
      </c>
      <c r="E7686" s="5">
        <v>42056</v>
      </c>
      <c r="F7686" t="s">
        <v>55</v>
      </c>
      <c r="G7686" t="s">
        <v>661</v>
      </c>
      <c r="H7686" t="s">
        <v>662</v>
      </c>
      <c r="I7686" t="s">
        <v>31</v>
      </c>
      <c r="J7686" t="s">
        <v>32</v>
      </c>
      <c r="K7686" t="s">
        <v>394</v>
      </c>
      <c r="L7686" t="s">
        <v>272</v>
      </c>
      <c r="M7686">
        <v>14609</v>
      </c>
      <c r="N7686" t="s">
        <v>153</v>
      </c>
      <c r="O7686" t="s">
        <v>9277</v>
      </c>
      <c r="P7686" t="s">
        <v>51</v>
      </c>
      <c r="Q7686" t="s">
        <v>80</v>
      </c>
      <c r="R7686" t="s">
        <v>9278</v>
      </c>
      <c r="S7686">
        <v>26.423999999999999</v>
      </c>
      <c r="T7686">
        <v>9</v>
      </c>
      <c r="U7686">
        <v>0.2</v>
      </c>
      <c r="V7686">
        <v>9.5786999999999995</v>
      </c>
      <c r="W7686" s="6">
        <f t="shared" si="724"/>
        <v>0.36249999999999999</v>
      </c>
      <c r="X7686" s="4">
        <f t="shared" si="721"/>
        <v>1.0643</v>
      </c>
      <c r="Y7686" s="4">
        <f t="shared" si="722"/>
        <v>2.9359999999999999</v>
      </c>
      <c r="Z7686" s="4">
        <f t="shared" si="723"/>
        <v>3.67</v>
      </c>
      <c r="AA7686" s="4">
        <f t="shared" si="720"/>
        <v>5.2848000000000006</v>
      </c>
    </row>
    <row r="7687" spans="1:27" x14ac:dyDescent="0.2">
      <c r="A7687">
        <v>7686</v>
      </c>
      <c r="B7687" t="s">
        <v>9615</v>
      </c>
      <c r="C7687" s="5">
        <v>42049</v>
      </c>
      <c r="D7687" s="5" t="str">
        <f t="shared" ref="D7687:D7750" si="725">TEXT(C7687,"yyyy-mm")</f>
        <v>2015-02</v>
      </c>
      <c r="E7687" s="5">
        <v>42056</v>
      </c>
      <c r="F7687" t="s">
        <v>55</v>
      </c>
      <c r="G7687" t="s">
        <v>661</v>
      </c>
      <c r="H7687" t="s">
        <v>662</v>
      </c>
      <c r="I7687" t="s">
        <v>31</v>
      </c>
      <c r="J7687" t="s">
        <v>32</v>
      </c>
      <c r="K7687" t="s">
        <v>394</v>
      </c>
      <c r="L7687" t="s">
        <v>272</v>
      </c>
      <c r="M7687">
        <v>14609</v>
      </c>
      <c r="N7687" t="s">
        <v>153</v>
      </c>
      <c r="O7687" t="s">
        <v>7957</v>
      </c>
      <c r="P7687" t="s">
        <v>76</v>
      </c>
      <c r="Q7687" t="s">
        <v>77</v>
      </c>
      <c r="R7687" t="s">
        <v>7958</v>
      </c>
      <c r="S7687">
        <v>625.99</v>
      </c>
      <c r="T7687">
        <v>1</v>
      </c>
      <c r="U7687">
        <v>0</v>
      </c>
      <c r="V7687">
        <v>187.79699999999997</v>
      </c>
      <c r="W7687" s="6">
        <f t="shared" si="724"/>
        <v>0.29999999999999993</v>
      </c>
      <c r="X7687" s="4">
        <f t="shared" si="721"/>
        <v>187.79699999999997</v>
      </c>
      <c r="Y7687" s="4">
        <f t="shared" si="722"/>
        <v>625.99</v>
      </c>
      <c r="Z7687" s="4">
        <f t="shared" si="723"/>
        <v>625.99</v>
      </c>
      <c r="AA7687" s="4">
        <f t="shared" si="720"/>
        <v>0</v>
      </c>
    </row>
    <row r="7688" spans="1:27" x14ac:dyDescent="0.2">
      <c r="A7688">
        <v>7687</v>
      </c>
      <c r="B7688" t="s">
        <v>9616</v>
      </c>
      <c r="C7688" s="5">
        <v>42699</v>
      </c>
      <c r="D7688" s="5" t="str">
        <f t="shared" si="725"/>
        <v>2016-11</v>
      </c>
      <c r="E7688" s="5">
        <v>42703</v>
      </c>
      <c r="F7688" t="s">
        <v>55</v>
      </c>
      <c r="G7688" t="s">
        <v>1542</v>
      </c>
      <c r="H7688" t="s">
        <v>1543</v>
      </c>
      <c r="I7688" t="s">
        <v>46</v>
      </c>
      <c r="J7688" t="s">
        <v>32</v>
      </c>
      <c r="K7688" t="s">
        <v>333</v>
      </c>
      <c r="L7688" t="s">
        <v>243</v>
      </c>
      <c r="M7688">
        <v>49201</v>
      </c>
      <c r="N7688" t="s">
        <v>110</v>
      </c>
      <c r="O7688" t="s">
        <v>2410</v>
      </c>
      <c r="P7688" t="s">
        <v>37</v>
      </c>
      <c r="Q7688" t="s">
        <v>61</v>
      </c>
      <c r="R7688" t="s">
        <v>2411</v>
      </c>
      <c r="S7688">
        <v>1568.61</v>
      </c>
      <c r="T7688">
        <v>9</v>
      </c>
      <c r="U7688">
        <v>0</v>
      </c>
      <c r="V7688">
        <v>329.40809999999999</v>
      </c>
      <c r="W7688" s="6">
        <f t="shared" si="724"/>
        <v>0.21000000000000002</v>
      </c>
      <c r="X7688" s="4">
        <f t="shared" si="721"/>
        <v>36.600899999999996</v>
      </c>
      <c r="Y7688" s="4">
        <f t="shared" si="722"/>
        <v>174.29</v>
      </c>
      <c r="Z7688" s="4">
        <f t="shared" si="723"/>
        <v>174.29</v>
      </c>
      <c r="AA7688" s="4">
        <f t="shared" si="720"/>
        <v>0</v>
      </c>
    </row>
    <row r="7689" spans="1:27" x14ac:dyDescent="0.2">
      <c r="A7689">
        <v>7688</v>
      </c>
      <c r="B7689" t="s">
        <v>9616</v>
      </c>
      <c r="C7689" s="5">
        <v>42699</v>
      </c>
      <c r="D7689" s="5" t="str">
        <f t="shared" si="725"/>
        <v>2016-11</v>
      </c>
      <c r="E7689" s="5">
        <v>42703</v>
      </c>
      <c r="F7689" t="s">
        <v>55</v>
      </c>
      <c r="G7689" t="s">
        <v>1542</v>
      </c>
      <c r="H7689" t="s">
        <v>1543</v>
      </c>
      <c r="I7689" t="s">
        <v>46</v>
      </c>
      <c r="J7689" t="s">
        <v>32</v>
      </c>
      <c r="K7689" t="s">
        <v>333</v>
      </c>
      <c r="L7689" t="s">
        <v>243</v>
      </c>
      <c r="M7689">
        <v>49201</v>
      </c>
      <c r="N7689" t="s">
        <v>110</v>
      </c>
      <c r="O7689" t="s">
        <v>680</v>
      </c>
      <c r="P7689" t="s">
        <v>51</v>
      </c>
      <c r="Q7689" t="s">
        <v>80</v>
      </c>
      <c r="R7689" t="s">
        <v>681</v>
      </c>
      <c r="S7689">
        <v>17.3</v>
      </c>
      <c r="T7689">
        <v>1</v>
      </c>
      <c r="U7689">
        <v>0</v>
      </c>
      <c r="V7689">
        <v>8.3040000000000003</v>
      </c>
      <c r="W7689" s="6">
        <f t="shared" si="724"/>
        <v>0.48</v>
      </c>
      <c r="X7689" s="4">
        <f t="shared" si="721"/>
        <v>8.3040000000000003</v>
      </c>
      <c r="Y7689" s="4">
        <f t="shared" si="722"/>
        <v>17.3</v>
      </c>
      <c r="Z7689" s="4">
        <f t="shared" si="723"/>
        <v>17.3</v>
      </c>
      <c r="AA7689" s="4">
        <f t="shared" si="720"/>
        <v>0</v>
      </c>
    </row>
    <row r="7690" spans="1:27" x14ac:dyDescent="0.2">
      <c r="A7690">
        <v>7689</v>
      </c>
      <c r="B7690" t="s">
        <v>9616</v>
      </c>
      <c r="C7690" s="5">
        <v>42699</v>
      </c>
      <c r="D7690" s="5" t="str">
        <f t="shared" si="725"/>
        <v>2016-11</v>
      </c>
      <c r="E7690" s="5">
        <v>42703</v>
      </c>
      <c r="F7690" t="s">
        <v>55</v>
      </c>
      <c r="G7690" t="s">
        <v>1542</v>
      </c>
      <c r="H7690" t="s">
        <v>1543</v>
      </c>
      <c r="I7690" t="s">
        <v>46</v>
      </c>
      <c r="J7690" t="s">
        <v>32</v>
      </c>
      <c r="K7690" t="s">
        <v>333</v>
      </c>
      <c r="L7690" t="s">
        <v>243</v>
      </c>
      <c r="M7690">
        <v>49201</v>
      </c>
      <c r="N7690" t="s">
        <v>110</v>
      </c>
      <c r="O7690" t="s">
        <v>9617</v>
      </c>
      <c r="P7690" t="s">
        <v>76</v>
      </c>
      <c r="Q7690" t="s">
        <v>166</v>
      </c>
      <c r="R7690" t="s">
        <v>9618</v>
      </c>
      <c r="S7690">
        <v>160</v>
      </c>
      <c r="T7690">
        <v>8</v>
      </c>
      <c r="U7690">
        <v>0</v>
      </c>
      <c r="V7690">
        <v>62.400000000000006</v>
      </c>
      <c r="W7690" s="6">
        <f t="shared" si="724"/>
        <v>0.39</v>
      </c>
      <c r="X7690" s="4">
        <f t="shared" si="721"/>
        <v>7.8000000000000007</v>
      </c>
      <c r="Y7690" s="4">
        <f t="shared" si="722"/>
        <v>20</v>
      </c>
      <c r="Z7690" s="4">
        <f t="shared" si="723"/>
        <v>20</v>
      </c>
      <c r="AA7690" s="4">
        <f t="shared" si="720"/>
        <v>0</v>
      </c>
    </row>
    <row r="7691" spans="1:27" x14ac:dyDescent="0.2">
      <c r="A7691">
        <v>7690</v>
      </c>
      <c r="B7691" t="s">
        <v>9619</v>
      </c>
      <c r="C7691" s="5">
        <v>42931</v>
      </c>
      <c r="D7691" s="5" t="str">
        <f t="shared" si="725"/>
        <v>2017-07</v>
      </c>
      <c r="E7691" s="5">
        <v>42933</v>
      </c>
      <c r="F7691" t="s">
        <v>193</v>
      </c>
      <c r="G7691" t="s">
        <v>5314</v>
      </c>
      <c r="H7691" t="s">
        <v>5315</v>
      </c>
      <c r="I7691" t="s">
        <v>46</v>
      </c>
      <c r="J7691" t="s">
        <v>32</v>
      </c>
      <c r="K7691" t="s">
        <v>4364</v>
      </c>
      <c r="L7691" t="s">
        <v>324</v>
      </c>
      <c r="M7691">
        <v>23434</v>
      </c>
      <c r="N7691" t="s">
        <v>35</v>
      </c>
      <c r="O7691" t="s">
        <v>3193</v>
      </c>
      <c r="P7691" t="s">
        <v>51</v>
      </c>
      <c r="Q7691" t="s">
        <v>83</v>
      </c>
      <c r="R7691" t="s">
        <v>3194</v>
      </c>
      <c r="S7691">
        <v>179.94</v>
      </c>
      <c r="T7691">
        <v>3</v>
      </c>
      <c r="U7691">
        <v>0</v>
      </c>
      <c r="V7691">
        <v>50.383200000000009</v>
      </c>
      <c r="W7691" s="6">
        <f t="shared" si="724"/>
        <v>0.28000000000000008</v>
      </c>
      <c r="X7691" s="4">
        <f t="shared" si="721"/>
        <v>16.794400000000003</v>
      </c>
      <c r="Y7691" s="4">
        <f t="shared" si="722"/>
        <v>59.98</v>
      </c>
      <c r="Z7691" s="4">
        <f t="shared" si="723"/>
        <v>59.98</v>
      </c>
      <c r="AA7691" s="4">
        <f t="shared" si="720"/>
        <v>0</v>
      </c>
    </row>
    <row r="7692" spans="1:27" x14ac:dyDescent="0.2">
      <c r="A7692">
        <v>7691</v>
      </c>
      <c r="B7692" t="s">
        <v>9619</v>
      </c>
      <c r="C7692" s="5">
        <v>42931</v>
      </c>
      <c r="D7692" s="5" t="str">
        <f t="shared" si="725"/>
        <v>2017-07</v>
      </c>
      <c r="E7692" s="5">
        <v>42933</v>
      </c>
      <c r="F7692" t="s">
        <v>193</v>
      </c>
      <c r="G7692" t="s">
        <v>5314</v>
      </c>
      <c r="H7692" t="s">
        <v>5315</v>
      </c>
      <c r="I7692" t="s">
        <v>46</v>
      </c>
      <c r="J7692" t="s">
        <v>32</v>
      </c>
      <c r="K7692" t="s">
        <v>4364</v>
      </c>
      <c r="L7692" t="s">
        <v>324</v>
      </c>
      <c r="M7692">
        <v>23434</v>
      </c>
      <c r="N7692" t="s">
        <v>35</v>
      </c>
      <c r="O7692" t="s">
        <v>1233</v>
      </c>
      <c r="P7692" t="s">
        <v>37</v>
      </c>
      <c r="Q7692" t="s">
        <v>61</v>
      </c>
      <c r="R7692" t="s">
        <v>1234</v>
      </c>
      <c r="S7692">
        <v>872.94</v>
      </c>
      <c r="T7692">
        <v>3</v>
      </c>
      <c r="U7692">
        <v>0</v>
      </c>
      <c r="V7692">
        <v>157.12919999999997</v>
      </c>
      <c r="W7692" s="6">
        <f t="shared" si="724"/>
        <v>0.17999999999999997</v>
      </c>
      <c r="X7692" s="4">
        <f t="shared" si="721"/>
        <v>52.37639999999999</v>
      </c>
      <c r="Y7692" s="4">
        <f t="shared" si="722"/>
        <v>290.98</v>
      </c>
      <c r="Z7692" s="4">
        <f t="shared" si="723"/>
        <v>290.98</v>
      </c>
      <c r="AA7692" s="4">
        <f t="shared" si="720"/>
        <v>0</v>
      </c>
    </row>
    <row r="7693" spans="1:27" x14ac:dyDescent="0.2">
      <c r="A7693">
        <v>7692</v>
      </c>
      <c r="B7693" t="s">
        <v>9619</v>
      </c>
      <c r="C7693" s="5">
        <v>42931</v>
      </c>
      <c r="D7693" s="5" t="str">
        <f t="shared" si="725"/>
        <v>2017-07</v>
      </c>
      <c r="E7693" s="5">
        <v>42933</v>
      </c>
      <c r="F7693" t="s">
        <v>193</v>
      </c>
      <c r="G7693" t="s">
        <v>5314</v>
      </c>
      <c r="H7693" t="s">
        <v>5315</v>
      </c>
      <c r="I7693" t="s">
        <v>46</v>
      </c>
      <c r="J7693" t="s">
        <v>32</v>
      </c>
      <c r="K7693" t="s">
        <v>4364</v>
      </c>
      <c r="L7693" t="s">
        <v>324</v>
      </c>
      <c r="M7693">
        <v>23434</v>
      </c>
      <c r="N7693" t="s">
        <v>35</v>
      </c>
      <c r="O7693" t="s">
        <v>415</v>
      </c>
      <c r="P7693" t="s">
        <v>51</v>
      </c>
      <c r="Q7693" t="s">
        <v>95</v>
      </c>
      <c r="R7693" t="s">
        <v>416</v>
      </c>
      <c r="S7693">
        <v>12.96</v>
      </c>
      <c r="T7693">
        <v>2</v>
      </c>
      <c r="U7693">
        <v>0</v>
      </c>
      <c r="V7693">
        <v>6.2208000000000006</v>
      </c>
      <c r="W7693" s="6">
        <f t="shared" si="724"/>
        <v>0.48000000000000004</v>
      </c>
      <c r="X7693" s="4">
        <f t="shared" si="721"/>
        <v>3.1104000000000003</v>
      </c>
      <c r="Y7693" s="4">
        <f t="shared" si="722"/>
        <v>6.48</v>
      </c>
      <c r="Z7693" s="4">
        <f t="shared" si="723"/>
        <v>6.48</v>
      </c>
      <c r="AA7693" s="4">
        <f t="shared" si="720"/>
        <v>0</v>
      </c>
    </row>
    <row r="7694" spans="1:27" x14ac:dyDescent="0.2">
      <c r="A7694">
        <v>7693</v>
      </c>
      <c r="B7694" t="s">
        <v>9620</v>
      </c>
      <c r="C7694" s="5">
        <v>42002</v>
      </c>
      <c r="D7694" s="5" t="str">
        <f t="shared" si="725"/>
        <v>2014-12</v>
      </c>
      <c r="E7694" s="5">
        <v>42007</v>
      </c>
      <c r="F7694" t="s">
        <v>55</v>
      </c>
      <c r="G7694" t="s">
        <v>4056</v>
      </c>
      <c r="H7694" t="s">
        <v>4057</v>
      </c>
      <c r="I7694" t="s">
        <v>31</v>
      </c>
      <c r="J7694" t="s">
        <v>32</v>
      </c>
      <c r="K7694" t="s">
        <v>999</v>
      </c>
      <c r="L7694" t="s">
        <v>48</v>
      </c>
      <c r="M7694">
        <v>94513</v>
      </c>
      <c r="N7694" t="s">
        <v>49</v>
      </c>
      <c r="O7694" t="s">
        <v>1677</v>
      </c>
      <c r="P7694" t="s">
        <v>51</v>
      </c>
      <c r="Q7694" t="s">
        <v>52</v>
      </c>
      <c r="R7694" t="s">
        <v>1678</v>
      </c>
      <c r="S7694">
        <v>88.800000000000011</v>
      </c>
      <c r="T7694">
        <v>6</v>
      </c>
      <c r="U7694">
        <v>0</v>
      </c>
      <c r="V7694">
        <v>44.400000000000006</v>
      </c>
      <c r="W7694" s="6">
        <f t="shared" si="724"/>
        <v>0.5</v>
      </c>
      <c r="X7694" s="4">
        <f t="shared" si="721"/>
        <v>7.4000000000000012</v>
      </c>
      <c r="Y7694" s="4">
        <f t="shared" si="722"/>
        <v>14.800000000000002</v>
      </c>
      <c r="Z7694" s="4">
        <f t="shared" si="723"/>
        <v>14.800000000000002</v>
      </c>
      <c r="AA7694" s="4">
        <f t="shared" si="720"/>
        <v>0</v>
      </c>
    </row>
    <row r="7695" spans="1:27" x14ac:dyDescent="0.2">
      <c r="A7695">
        <v>7694</v>
      </c>
      <c r="B7695" t="s">
        <v>9620</v>
      </c>
      <c r="C7695" s="5">
        <v>42002</v>
      </c>
      <c r="D7695" s="5" t="str">
        <f t="shared" si="725"/>
        <v>2014-12</v>
      </c>
      <c r="E7695" s="5">
        <v>42007</v>
      </c>
      <c r="F7695" t="s">
        <v>55</v>
      </c>
      <c r="G7695" t="s">
        <v>4056</v>
      </c>
      <c r="H7695" t="s">
        <v>4057</v>
      </c>
      <c r="I7695" t="s">
        <v>31</v>
      </c>
      <c r="J7695" t="s">
        <v>32</v>
      </c>
      <c r="K7695" t="s">
        <v>999</v>
      </c>
      <c r="L7695" t="s">
        <v>48</v>
      </c>
      <c r="M7695">
        <v>94513</v>
      </c>
      <c r="N7695" t="s">
        <v>49</v>
      </c>
      <c r="O7695" t="s">
        <v>5214</v>
      </c>
      <c r="P7695" t="s">
        <v>76</v>
      </c>
      <c r="Q7695" t="s">
        <v>77</v>
      </c>
      <c r="R7695" t="s">
        <v>5215</v>
      </c>
      <c r="S7695">
        <v>319.96800000000002</v>
      </c>
      <c r="T7695">
        <v>4</v>
      </c>
      <c r="U7695">
        <v>0.2</v>
      </c>
      <c r="V7695">
        <v>35.996399999999952</v>
      </c>
      <c r="W7695" s="6">
        <f t="shared" si="724"/>
        <v>0.11249999999999984</v>
      </c>
      <c r="X7695" s="4">
        <f t="shared" si="721"/>
        <v>8.9990999999999879</v>
      </c>
      <c r="Y7695" s="4">
        <f t="shared" si="722"/>
        <v>79.992000000000004</v>
      </c>
      <c r="Z7695" s="4">
        <f t="shared" si="723"/>
        <v>99.99</v>
      </c>
      <c r="AA7695" s="4">
        <f t="shared" si="720"/>
        <v>63.993600000000008</v>
      </c>
    </row>
    <row r="7696" spans="1:27" x14ac:dyDescent="0.2">
      <c r="A7696">
        <v>7695</v>
      </c>
      <c r="B7696" t="s">
        <v>9621</v>
      </c>
      <c r="C7696" s="5">
        <v>42451</v>
      </c>
      <c r="D7696" s="5" t="str">
        <f t="shared" si="725"/>
        <v>2016-03</v>
      </c>
      <c r="E7696" s="5">
        <v>42451</v>
      </c>
      <c r="F7696" t="s">
        <v>1298</v>
      </c>
      <c r="G7696" t="s">
        <v>4280</v>
      </c>
      <c r="H7696" t="s">
        <v>4281</v>
      </c>
      <c r="I7696" t="s">
        <v>31</v>
      </c>
      <c r="J7696" t="s">
        <v>32</v>
      </c>
      <c r="K7696" t="s">
        <v>100</v>
      </c>
      <c r="L7696" t="s">
        <v>101</v>
      </c>
      <c r="M7696">
        <v>98103</v>
      </c>
      <c r="N7696" t="s">
        <v>49</v>
      </c>
      <c r="O7696" t="s">
        <v>4591</v>
      </c>
      <c r="P7696" t="s">
        <v>37</v>
      </c>
      <c r="Q7696" t="s">
        <v>41</v>
      </c>
      <c r="R7696" t="s">
        <v>4592</v>
      </c>
      <c r="S7696">
        <v>167.88800000000001</v>
      </c>
      <c r="T7696">
        <v>7</v>
      </c>
      <c r="U7696">
        <v>0.2</v>
      </c>
      <c r="V7696">
        <v>14.690199999999997</v>
      </c>
      <c r="W7696" s="6">
        <f t="shared" si="724"/>
        <v>8.7499999999999981E-2</v>
      </c>
      <c r="X7696" s="4">
        <f t="shared" si="721"/>
        <v>2.0985999999999998</v>
      </c>
      <c r="Y7696" s="4">
        <f t="shared" si="722"/>
        <v>23.984000000000002</v>
      </c>
      <c r="Z7696" s="4">
        <f t="shared" si="723"/>
        <v>29.979999999999997</v>
      </c>
      <c r="AA7696" s="4">
        <f t="shared" si="720"/>
        <v>33.577600000000004</v>
      </c>
    </row>
    <row r="7697" spans="1:27" x14ac:dyDescent="0.2">
      <c r="A7697">
        <v>7696</v>
      </c>
      <c r="B7697" t="s">
        <v>9622</v>
      </c>
      <c r="C7697" s="5">
        <v>42918</v>
      </c>
      <c r="D7697" s="5" t="str">
        <f t="shared" si="725"/>
        <v>2017-07</v>
      </c>
      <c r="E7697" s="5">
        <v>42921</v>
      </c>
      <c r="F7697" t="s">
        <v>193</v>
      </c>
      <c r="G7697" t="s">
        <v>5017</v>
      </c>
      <c r="H7697" t="s">
        <v>5018</v>
      </c>
      <c r="I7697" t="s">
        <v>107</v>
      </c>
      <c r="J7697" t="s">
        <v>32</v>
      </c>
      <c r="K7697" t="s">
        <v>189</v>
      </c>
      <c r="L7697" t="s">
        <v>109</v>
      </c>
      <c r="M7697">
        <v>77036</v>
      </c>
      <c r="N7697" t="s">
        <v>110</v>
      </c>
      <c r="O7697" t="s">
        <v>1740</v>
      </c>
      <c r="P7697" t="s">
        <v>51</v>
      </c>
      <c r="Q7697" t="s">
        <v>95</v>
      </c>
      <c r="R7697" t="s">
        <v>1741</v>
      </c>
      <c r="S7697">
        <v>163.96</v>
      </c>
      <c r="T7697">
        <v>5</v>
      </c>
      <c r="U7697">
        <v>0.2</v>
      </c>
      <c r="V7697">
        <v>59.435499999999998</v>
      </c>
      <c r="W7697" s="6">
        <f t="shared" si="724"/>
        <v>0.36249999999999999</v>
      </c>
      <c r="X7697" s="4">
        <f t="shared" si="721"/>
        <v>11.8871</v>
      </c>
      <c r="Y7697" s="4">
        <f t="shared" si="722"/>
        <v>32.792000000000002</v>
      </c>
      <c r="Z7697" s="4">
        <f t="shared" si="723"/>
        <v>40.99</v>
      </c>
      <c r="AA7697" s="4">
        <f t="shared" si="720"/>
        <v>32.792000000000002</v>
      </c>
    </row>
    <row r="7698" spans="1:27" x14ac:dyDescent="0.2">
      <c r="A7698">
        <v>7697</v>
      </c>
      <c r="B7698" t="s">
        <v>9622</v>
      </c>
      <c r="C7698" s="5">
        <v>42918</v>
      </c>
      <c r="D7698" s="5" t="str">
        <f t="shared" si="725"/>
        <v>2017-07</v>
      </c>
      <c r="E7698" s="5">
        <v>42921</v>
      </c>
      <c r="F7698" t="s">
        <v>193</v>
      </c>
      <c r="G7698" t="s">
        <v>5017</v>
      </c>
      <c r="H7698" t="s">
        <v>5018</v>
      </c>
      <c r="I7698" t="s">
        <v>107</v>
      </c>
      <c r="J7698" t="s">
        <v>32</v>
      </c>
      <c r="K7698" t="s">
        <v>189</v>
      </c>
      <c r="L7698" t="s">
        <v>109</v>
      </c>
      <c r="M7698">
        <v>77036</v>
      </c>
      <c r="N7698" t="s">
        <v>110</v>
      </c>
      <c r="O7698" t="s">
        <v>6414</v>
      </c>
      <c r="P7698" t="s">
        <v>51</v>
      </c>
      <c r="Q7698" t="s">
        <v>80</v>
      </c>
      <c r="R7698" t="s">
        <v>6415</v>
      </c>
      <c r="S7698">
        <v>5.2319999999999984</v>
      </c>
      <c r="T7698">
        <v>4</v>
      </c>
      <c r="U7698">
        <v>0.8</v>
      </c>
      <c r="V7698">
        <v>-8.1096000000000004</v>
      </c>
      <c r="W7698" s="6">
        <f t="shared" si="724"/>
        <v>-1.5500000000000005</v>
      </c>
      <c r="X7698" s="4">
        <f t="shared" si="721"/>
        <v>-2.0274000000000001</v>
      </c>
      <c r="Y7698" s="4">
        <f t="shared" si="722"/>
        <v>1.3079999999999996</v>
      </c>
      <c r="Z7698" s="4">
        <f t="shared" si="723"/>
        <v>6.5399999999999991</v>
      </c>
      <c r="AA7698" s="4">
        <f t="shared" si="720"/>
        <v>4.1855999999999991</v>
      </c>
    </row>
    <row r="7699" spans="1:27" x14ac:dyDescent="0.2">
      <c r="A7699">
        <v>7698</v>
      </c>
      <c r="B7699" t="s">
        <v>9623</v>
      </c>
      <c r="C7699" s="5">
        <v>43083</v>
      </c>
      <c r="D7699" s="5" t="str">
        <f t="shared" si="725"/>
        <v>2017-12</v>
      </c>
      <c r="E7699" s="5">
        <v>43087</v>
      </c>
      <c r="F7699" t="s">
        <v>55</v>
      </c>
      <c r="G7699" t="s">
        <v>3450</v>
      </c>
      <c r="H7699" t="s">
        <v>3451</v>
      </c>
      <c r="I7699" t="s">
        <v>107</v>
      </c>
      <c r="J7699" t="s">
        <v>32</v>
      </c>
      <c r="K7699" t="s">
        <v>1489</v>
      </c>
      <c r="L7699" t="s">
        <v>1253</v>
      </c>
      <c r="M7699">
        <v>1841</v>
      </c>
      <c r="N7699" t="s">
        <v>153</v>
      </c>
      <c r="O7699" t="s">
        <v>1389</v>
      </c>
      <c r="P7699" t="s">
        <v>76</v>
      </c>
      <c r="Q7699" t="s">
        <v>1224</v>
      </c>
      <c r="R7699" t="s">
        <v>1390</v>
      </c>
      <c r="S7699">
        <v>1199.98</v>
      </c>
      <c r="T7699">
        <v>2</v>
      </c>
      <c r="U7699">
        <v>0</v>
      </c>
      <c r="V7699">
        <v>467.99220000000003</v>
      </c>
      <c r="W7699" s="6">
        <f t="shared" si="724"/>
        <v>0.39</v>
      </c>
      <c r="X7699" s="4">
        <f t="shared" si="721"/>
        <v>233.99610000000001</v>
      </c>
      <c r="Y7699" s="4">
        <f t="shared" si="722"/>
        <v>599.99</v>
      </c>
      <c r="Z7699" s="4">
        <f t="shared" si="723"/>
        <v>599.99</v>
      </c>
      <c r="AA7699" s="4">
        <f t="shared" si="720"/>
        <v>0</v>
      </c>
    </row>
    <row r="7700" spans="1:27" x14ac:dyDescent="0.2">
      <c r="A7700">
        <v>7699</v>
      </c>
      <c r="B7700" t="s">
        <v>9623</v>
      </c>
      <c r="C7700" s="5">
        <v>43083</v>
      </c>
      <c r="D7700" s="5" t="str">
        <f t="shared" si="725"/>
        <v>2017-12</v>
      </c>
      <c r="E7700" s="5">
        <v>43087</v>
      </c>
      <c r="F7700" t="s">
        <v>55</v>
      </c>
      <c r="G7700" t="s">
        <v>3450</v>
      </c>
      <c r="H7700" t="s">
        <v>3451</v>
      </c>
      <c r="I7700" t="s">
        <v>107</v>
      </c>
      <c r="J7700" t="s">
        <v>32</v>
      </c>
      <c r="K7700" t="s">
        <v>1489</v>
      </c>
      <c r="L7700" t="s">
        <v>1253</v>
      </c>
      <c r="M7700">
        <v>1841</v>
      </c>
      <c r="N7700" t="s">
        <v>153</v>
      </c>
      <c r="O7700" t="s">
        <v>977</v>
      </c>
      <c r="P7700" t="s">
        <v>51</v>
      </c>
      <c r="Q7700" t="s">
        <v>64</v>
      </c>
      <c r="R7700" t="s">
        <v>978</v>
      </c>
      <c r="S7700">
        <v>73.849999999999994</v>
      </c>
      <c r="T7700">
        <v>1</v>
      </c>
      <c r="U7700">
        <v>0</v>
      </c>
      <c r="V7700">
        <v>2.2155000000000058</v>
      </c>
      <c r="W7700" s="6">
        <f t="shared" si="724"/>
        <v>3.0000000000000082E-2</v>
      </c>
      <c r="X7700" s="4">
        <f t="shared" si="721"/>
        <v>2.2155000000000058</v>
      </c>
      <c r="Y7700" s="4">
        <f t="shared" si="722"/>
        <v>73.849999999999994</v>
      </c>
      <c r="Z7700" s="4">
        <f t="shared" si="723"/>
        <v>73.849999999999994</v>
      </c>
      <c r="AA7700" s="4">
        <f t="shared" si="720"/>
        <v>0</v>
      </c>
    </row>
    <row r="7701" spans="1:27" x14ac:dyDescent="0.2">
      <c r="A7701">
        <v>7700</v>
      </c>
      <c r="B7701" t="s">
        <v>9623</v>
      </c>
      <c r="C7701" s="5">
        <v>43083</v>
      </c>
      <c r="D7701" s="5" t="str">
        <f t="shared" si="725"/>
        <v>2017-12</v>
      </c>
      <c r="E7701" s="5">
        <v>43087</v>
      </c>
      <c r="F7701" t="s">
        <v>55</v>
      </c>
      <c r="G7701" t="s">
        <v>3450</v>
      </c>
      <c r="H7701" t="s">
        <v>3451</v>
      </c>
      <c r="I7701" t="s">
        <v>107</v>
      </c>
      <c r="J7701" t="s">
        <v>32</v>
      </c>
      <c r="K7701" t="s">
        <v>1489</v>
      </c>
      <c r="L7701" t="s">
        <v>1253</v>
      </c>
      <c r="M7701">
        <v>1841</v>
      </c>
      <c r="N7701" t="s">
        <v>153</v>
      </c>
      <c r="O7701" t="s">
        <v>5079</v>
      </c>
      <c r="P7701" t="s">
        <v>51</v>
      </c>
      <c r="Q7701" t="s">
        <v>584</v>
      </c>
      <c r="R7701" t="s">
        <v>5080</v>
      </c>
      <c r="S7701">
        <v>25.71</v>
      </c>
      <c r="T7701">
        <v>3</v>
      </c>
      <c r="U7701">
        <v>0</v>
      </c>
      <c r="V7701">
        <v>6.6846000000000005</v>
      </c>
      <c r="W7701" s="6">
        <f t="shared" si="724"/>
        <v>0.26</v>
      </c>
      <c r="X7701" s="4">
        <f t="shared" si="721"/>
        <v>2.2282000000000002</v>
      </c>
      <c r="Y7701" s="4">
        <f t="shared" si="722"/>
        <v>8.57</v>
      </c>
      <c r="Z7701" s="4">
        <f t="shared" si="723"/>
        <v>8.57</v>
      </c>
      <c r="AA7701" s="4">
        <f t="shared" si="720"/>
        <v>0</v>
      </c>
    </row>
    <row r="7702" spans="1:27" x14ac:dyDescent="0.2">
      <c r="A7702">
        <v>7701</v>
      </c>
      <c r="B7702" t="s">
        <v>9623</v>
      </c>
      <c r="C7702" s="5">
        <v>43083</v>
      </c>
      <c r="D7702" s="5" t="str">
        <f t="shared" si="725"/>
        <v>2017-12</v>
      </c>
      <c r="E7702" s="5">
        <v>43087</v>
      </c>
      <c r="F7702" t="s">
        <v>55</v>
      </c>
      <c r="G7702" t="s">
        <v>3450</v>
      </c>
      <c r="H7702" t="s">
        <v>3451</v>
      </c>
      <c r="I7702" t="s">
        <v>107</v>
      </c>
      <c r="J7702" t="s">
        <v>32</v>
      </c>
      <c r="K7702" t="s">
        <v>1489</v>
      </c>
      <c r="L7702" t="s">
        <v>1253</v>
      </c>
      <c r="M7702">
        <v>1841</v>
      </c>
      <c r="N7702" t="s">
        <v>153</v>
      </c>
      <c r="O7702" t="s">
        <v>6932</v>
      </c>
      <c r="P7702" t="s">
        <v>51</v>
      </c>
      <c r="Q7702" t="s">
        <v>274</v>
      </c>
      <c r="R7702" t="s">
        <v>6933</v>
      </c>
      <c r="S7702">
        <v>17.28</v>
      </c>
      <c r="T7702">
        <v>6</v>
      </c>
      <c r="U7702">
        <v>0</v>
      </c>
      <c r="V7702">
        <v>8.121599999999999</v>
      </c>
      <c r="W7702" s="6">
        <f t="shared" si="724"/>
        <v>0.46999999999999992</v>
      </c>
      <c r="X7702" s="4">
        <f t="shared" si="721"/>
        <v>1.3535999999999999</v>
      </c>
      <c r="Y7702" s="4">
        <f t="shared" si="722"/>
        <v>2.8800000000000003</v>
      </c>
      <c r="Z7702" s="4">
        <f t="shared" si="723"/>
        <v>2.8800000000000003</v>
      </c>
      <c r="AA7702" s="4">
        <f t="shared" si="720"/>
        <v>0</v>
      </c>
    </row>
    <row r="7703" spans="1:27" x14ac:dyDescent="0.2">
      <c r="A7703">
        <v>7702</v>
      </c>
      <c r="B7703" t="s">
        <v>9623</v>
      </c>
      <c r="C7703" s="5">
        <v>43083</v>
      </c>
      <c r="D7703" s="5" t="str">
        <f t="shared" si="725"/>
        <v>2017-12</v>
      </c>
      <c r="E7703" s="5">
        <v>43087</v>
      </c>
      <c r="F7703" t="s">
        <v>55</v>
      </c>
      <c r="G7703" t="s">
        <v>3450</v>
      </c>
      <c r="H7703" t="s">
        <v>3451</v>
      </c>
      <c r="I7703" t="s">
        <v>107</v>
      </c>
      <c r="J7703" t="s">
        <v>32</v>
      </c>
      <c r="K7703" t="s">
        <v>1489</v>
      </c>
      <c r="L7703" t="s">
        <v>1253</v>
      </c>
      <c r="M7703">
        <v>1841</v>
      </c>
      <c r="N7703" t="s">
        <v>153</v>
      </c>
      <c r="O7703" t="s">
        <v>910</v>
      </c>
      <c r="P7703" t="s">
        <v>37</v>
      </c>
      <c r="Q7703" t="s">
        <v>61</v>
      </c>
      <c r="R7703" t="s">
        <v>911</v>
      </c>
      <c r="S7703">
        <v>526.58199999999999</v>
      </c>
      <c r="T7703">
        <v>2</v>
      </c>
      <c r="U7703">
        <v>0.3</v>
      </c>
      <c r="V7703">
        <v>-52.658199999999965</v>
      </c>
      <c r="W7703" s="6">
        <f t="shared" si="724"/>
        <v>-9.9999999999999936E-2</v>
      </c>
      <c r="X7703" s="4">
        <f t="shared" si="721"/>
        <v>-26.329099999999983</v>
      </c>
      <c r="Y7703" s="4">
        <f t="shared" si="722"/>
        <v>263.291</v>
      </c>
      <c r="Z7703" s="4">
        <f t="shared" si="723"/>
        <v>376.13</v>
      </c>
      <c r="AA7703" s="4">
        <f t="shared" si="720"/>
        <v>157.97459999999998</v>
      </c>
    </row>
    <row r="7704" spans="1:27" x14ac:dyDescent="0.2">
      <c r="A7704">
        <v>7703</v>
      </c>
      <c r="B7704" t="s">
        <v>9624</v>
      </c>
      <c r="C7704" s="5">
        <v>42608</v>
      </c>
      <c r="D7704" s="5" t="str">
        <f t="shared" si="725"/>
        <v>2016-08</v>
      </c>
      <c r="E7704" s="5">
        <v>42615</v>
      </c>
      <c r="F7704" t="s">
        <v>55</v>
      </c>
      <c r="G7704" t="s">
        <v>90</v>
      </c>
      <c r="H7704" t="s">
        <v>91</v>
      </c>
      <c r="I7704" t="s">
        <v>31</v>
      </c>
      <c r="J7704" t="s">
        <v>32</v>
      </c>
      <c r="K7704" t="s">
        <v>887</v>
      </c>
      <c r="L7704" t="s">
        <v>243</v>
      </c>
      <c r="M7704">
        <v>48234</v>
      </c>
      <c r="N7704" t="s">
        <v>110</v>
      </c>
      <c r="O7704" t="s">
        <v>3227</v>
      </c>
      <c r="P7704" t="s">
        <v>51</v>
      </c>
      <c r="Q7704" t="s">
        <v>95</v>
      </c>
      <c r="R7704" t="s">
        <v>3228</v>
      </c>
      <c r="S7704">
        <v>11.56</v>
      </c>
      <c r="T7704">
        <v>2</v>
      </c>
      <c r="U7704">
        <v>0</v>
      </c>
      <c r="V7704">
        <v>5.6644000000000005</v>
      </c>
      <c r="W7704" s="6">
        <f t="shared" si="724"/>
        <v>0.49000000000000005</v>
      </c>
      <c r="X7704" s="4">
        <f t="shared" si="721"/>
        <v>2.8322000000000003</v>
      </c>
      <c r="Y7704" s="4">
        <f t="shared" si="722"/>
        <v>5.78</v>
      </c>
      <c r="Z7704" s="4">
        <f t="shared" si="723"/>
        <v>5.78</v>
      </c>
      <c r="AA7704" s="4">
        <f t="shared" si="720"/>
        <v>0</v>
      </c>
    </row>
    <row r="7705" spans="1:27" x14ac:dyDescent="0.2">
      <c r="A7705">
        <v>7704</v>
      </c>
      <c r="B7705" t="s">
        <v>9624</v>
      </c>
      <c r="C7705" s="5">
        <v>42608</v>
      </c>
      <c r="D7705" s="5" t="str">
        <f t="shared" si="725"/>
        <v>2016-08</v>
      </c>
      <c r="E7705" s="5">
        <v>42615</v>
      </c>
      <c r="F7705" t="s">
        <v>55</v>
      </c>
      <c r="G7705" t="s">
        <v>90</v>
      </c>
      <c r="H7705" t="s">
        <v>91</v>
      </c>
      <c r="I7705" t="s">
        <v>31</v>
      </c>
      <c r="J7705" t="s">
        <v>32</v>
      </c>
      <c r="K7705" t="s">
        <v>887</v>
      </c>
      <c r="L7705" t="s">
        <v>243</v>
      </c>
      <c r="M7705">
        <v>48234</v>
      </c>
      <c r="N7705" t="s">
        <v>110</v>
      </c>
      <c r="O7705" t="s">
        <v>2348</v>
      </c>
      <c r="P7705" t="s">
        <v>76</v>
      </c>
      <c r="Q7705" t="s">
        <v>77</v>
      </c>
      <c r="R7705" t="s">
        <v>2349</v>
      </c>
      <c r="S7705">
        <v>209.96999999999997</v>
      </c>
      <c r="T7705">
        <v>3</v>
      </c>
      <c r="U7705">
        <v>0</v>
      </c>
      <c r="V7705">
        <v>58.791600000000003</v>
      </c>
      <c r="W7705" s="6">
        <f t="shared" si="724"/>
        <v>0.28000000000000003</v>
      </c>
      <c r="X7705" s="4">
        <f t="shared" si="721"/>
        <v>19.597200000000001</v>
      </c>
      <c r="Y7705" s="4">
        <f t="shared" si="722"/>
        <v>69.989999999999995</v>
      </c>
      <c r="Z7705" s="4">
        <f t="shared" si="723"/>
        <v>69.989999999999995</v>
      </c>
      <c r="AA7705" s="4">
        <f t="shared" si="720"/>
        <v>0</v>
      </c>
    </row>
    <row r="7706" spans="1:27" x14ac:dyDescent="0.2">
      <c r="A7706">
        <v>7705</v>
      </c>
      <c r="B7706" t="s">
        <v>9624</v>
      </c>
      <c r="C7706" s="5">
        <v>42608</v>
      </c>
      <c r="D7706" s="5" t="str">
        <f t="shared" si="725"/>
        <v>2016-08</v>
      </c>
      <c r="E7706" s="5">
        <v>42615</v>
      </c>
      <c r="F7706" t="s">
        <v>55</v>
      </c>
      <c r="G7706" t="s">
        <v>90</v>
      </c>
      <c r="H7706" t="s">
        <v>91</v>
      </c>
      <c r="I7706" t="s">
        <v>31</v>
      </c>
      <c r="J7706" t="s">
        <v>32</v>
      </c>
      <c r="K7706" t="s">
        <v>887</v>
      </c>
      <c r="L7706" t="s">
        <v>243</v>
      </c>
      <c r="M7706">
        <v>48234</v>
      </c>
      <c r="N7706" t="s">
        <v>110</v>
      </c>
      <c r="O7706" t="s">
        <v>3237</v>
      </c>
      <c r="P7706" t="s">
        <v>37</v>
      </c>
      <c r="Q7706" t="s">
        <v>61</v>
      </c>
      <c r="R7706" t="s">
        <v>3238</v>
      </c>
      <c r="S7706">
        <v>447.84</v>
      </c>
      <c r="T7706">
        <v>4</v>
      </c>
      <c r="U7706">
        <v>0</v>
      </c>
      <c r="V7706">
        <v>98.524799999999971</v>
      </c>
      <c r="W7706" s="6">
        <f t="shared" si="724"/>
        <v>0.21999999999999995</v>
      </c>
      <c r="X7706" s="4">
        <f t="shared" si="721"/>
        <v>24.631199999999993</v>
      </c>
      <c r="Y7706" s="4">
        <f t="shared" si="722"/>
        <v>111.96</v>
      </c>
      <c r="Z7706" s="4">
        <f t="shared" si="723"/>
        <v>111.96</v>
      </c>
      <c r="AA7706" s="4">
        <f t="shared" si="720"/>
        <v>0</v>
      </c>
    </row>
    <row r="7707" spans="1:27" x14ac:dyDescent="0.2">
      <c r="A7707">
        <v>7706</v>
      </c>
      <c r="B7707" t="s">
        <v>9624</v>
      </c>
      <c r="C7707" s="5">
        <v>42608</v>
      </c>
      <c r="D7707" s="5" t="str">
        <f t="shared" si="725"/>
        <v>2016-08</v>
      </c>
      <c r="E7707" s="5">
        <v>42615</v>
      </c>
      <c r="F7707" t="s">
        <v>55</v>
      </c>
      <c r="G7707" t="s">
        <v>90</v>
      </c>
      <c r="H7707" t="s">
        <v>91</v>
      </c>
      <c r="I7707" t="s">
        <v>31</v>
      </c>
      <c r="J7707" t="s">
        <v>32</v>
      </c>
      <c r="K7707" t="s">
        <v>887</v>
      </c>
      <c r="L7707" t="s">
        <v>243</v>
      </c>
      <c r="M7707">
        <v>48234</v>
      </c>
      <c r="N7707" t="s">
        <v>110</v>
      </c>
      <c r="O7707" t="s">
        <v>1320</v>
      </c>
      <c r="P7707" t="s">
        <v>76</v>
      </c>
      <c r="Q7707" t="s">
        <v>166</v>
      </c>
      <c r="R7707" t="s">
        <v>1321</v>
      </c>
      <c r="S7707">
        <v>479.97</v>
      </c>
      <c r="T7707">
        <v>3</v>
      </c>
      <c r="U7707">
        <v>0</v>
      </c>
      <c r="V7707">
        <v>163.18979999999999</v>
      </c>
      <c r="W7707" s="6">
        <f t="shared" si="724"/>
        <v>0.33999999999999997</v>
      </c>
      <c r="X7707" s="4">
        <f t="shared" si="721"/>
        <v>54.396599999999999</v>
      </c>
      <c r="Y7707" s="4">
        <f t="shared" si="722"/>
        <v>159.99</v>
      </c>
      <c r="Z7707" s="4">
        <f t="shared" si="723"/>
        <v>159.99</v>
      </c>
      <c r="AA7707" s="4">
        <f t="shared" si="720"/>
        <v>0</v>
      </c>
    </row>
    <row r="7708" spans="1:27" x14ac:dyDescent="0.2">
      <c r="A7708">
        <v>7707</v>
      </c>
      <c r="B7708" t="s">
        <v>9624</v>
      </c>
      <c r="C7708" s="5">
        <v>42608</v>
      </c>
      <c r="D7708" s="5" t="str">
        <f t="shared" si="725"/>
        <v>2016-08</v>
      </c>
      <c r="E7708" s="5">
        <v>42615</v>
      </c>
      <c r="F7708" t="s">
        <v>55</v>
      </c>
      <c r="G7708" t="s">
        <v>90</v>
      </c>
      <c r="H7708" t="s">
        <v>91</v>
      </c>
      <c r="I7708" t="s">
        <v>31</v>
      </c>
      <c r="J7708" t="s">
        <v>32</v>
      </c>
      <c r="K7708" t="s">
        <v>887</v>
      </c>
      <c r="L7708" t="s">
        <v>243</v>
      </c>
      <c r="M7708">
        <v>48234</v>
      </c>
      <c r="N7708" t="s">
        <v>110</v>
      </c>
      <c r="O7708" t="s">
        <v>2618</v>
      </c>
      <c r="P7708" t="s">
        <v>51</v>
      </c>
      <c r="Q7708" t="s">
        <v>73</v>
      </c>
      <c r="R7708" t="s">
        <v>2619</v>
      </c>
      <c r="S7708">
        <v>8.64</v>
      </c>
      <c r="T7708">
        <v>3</v>
      </c>
      <c r="U7708">
        <v>0</v>
      </c>
      <c r="V7708">
        <v>2.5055999999999998</v>
      </c>
      <c r="W7708" s="6">
        <f t="shared" si="724"/>
        <v>0.28999999999999998</v>
      </c>
      <c r="X7708" s="4">
        <f t="shared" si="721"/>
        <v>0.83519999999999994</v>
      </c>
      <c r="Y7708" s="4">
        <f t="shared" si="722"/>
        <v>2.8800000000000003</v>
      </c>
      <c r="Z7708" s="4">
        <f t="shared" si="723"/>
        <v>2.8800000000000003</v>
      </c>
      <c r="AA7708" s="4">
        <f t="shared" si="720"/>
        <v>0</v>
      </c>
    </row>
    <row r="7709" spans="1:27" x14ac:dyDescent="0.2">
      <c r="A7709">
        <v>7708</v>
      </c>
      <c r="B7709" t="s">
        <v>9625</v>
      </c>
      <c r="C7709" s="5">
        <v>43023</v>
      </c>
      <c r="D7709" s="5" t="str">
        <f t="shared" si="725"/>
        <v>2017-10</v>
      </c>
      <c r="E7709" s="5">
        <v>43027</v>
      </c>
      <c r="F7709" t="s">
        <v>55</v>
      </c>
      <c r="G7709" t="s">
        <v>3856</v>
      </c>
      <c r="H7709" t="s">
        <v>3857</v>
      </c>
      <c r="I7709" t="s">
        <v>46</v>
      </c>
      <c r="J7709" t="s">
        <v>32</v>
      </c>
      <c r="K7709" t="s">
        <v>159</v>
      </c>
      <c r="L7709" t="s">
        <v>126</v>
      </c>
      <c r="M7709">
        <v>84057</v>
      </c>
      <c r="N7709" t="s">
        <v>49</v>
      </c>
      <c r="O7709" t="s">
        <v>7520</v>
      </c>
      <c r="P7709" t="s">
        <v>51</v>
      </c>
      <c r="Q7709" t="s">
        <v>73</v>
      </c>
      <c r="R7709" t="s">
        <v>7521</v>
      </c>
      <c r="S7709">
        <v>11.68</v>
      </c>
      <c r="T7709">
        <v>2</v>
      </c>
      <c r="U7709">
        <v>0</v>
      </c>
      <c r="V7709">
        <v>4.2047999999999996</v>
      </c>
      <c r="W7709" s="6">
        <f t="shared" si="724"/>
        <v>0.36</v>
      </c>
      <c r="X7709" s="4">
        <f t="shared" si="721"/>
        <v>2.1023999999999998</v>
      </c>
      <c r="Y7709" s="4">
        <f t="shared" si="722"/>
        <v>5.84</v>
      </c>
      <c r="Z7709" s="4">
        <f t="shared" si="723"/>
        <v>5.84</v>
      </c>
      <c r="AA7709" s="4">
        <f t="shared" si="720"/>
        <v>0</v>
      </c>
    </row>
    <row r="7710" spans="1:27" x14ac:dyDescent="0.2">
      <c r="A7710">
        <v>7709</v>
      </c>
      <c r="B7710" t="s">
        <v>9626</v>
      </c>
      <c r="C7710" s="5">
        <v>41937</v>
      </c>
      <c r="D7710" s="5" t="str">
        <f t="shared" si="725"/>
        <v>2014-10</v>
      </c>
      <c r="E7710" s="5">
        <v>41941</v>
      </c>
      <c r="F7710" t="s">
        <v>55</v>
      </c>
      <c r="G7710" t="s">
        <v>6504</v>
      </c>
      <c r="H7710" t="s">
        <v>6505</v>
      </c>
      <c r="I7710" t="s">
        <v>31</v>
      </c>
      <c r="J7710" t="s">
        <v>32</v>
      </c>
      <c r="K7710" t="s">
        <v>151</v>
      </c>
      <c r="L7710" t="s">
        <v>152</v>
      </c>
      <c r="M7710">
        <v>19120</v>
      </c>
      <c r="N7710" t="s">
        <v>153</v>
      </c>
      <c r="O7710" t="s">
        <v>7159</v>
      </c>
      <c r="P7710" t="s">
        <v>76</v>
      </c>
      <c r="Q7710" t="s">
        <v>166</v>
      </c>
      <c r="R7710" t="s">
        <v>7160</v>
      </c>
      <c r="S7710">
        <v>40.775999999999996</v>
      </c>
      <c r="T7710">
        <v>3</v>
      </c>
      <c r="U7710">
        <v>0.2</v>
      </c>
      <c r="V7710">
        <v>0.50970000000000049</v>
      </c>
      <c r="W7710" s="6">
        <f t="shared" si="724"/>
        <v>1.2500000000000013E-2</v>
      </c>
      <c r="X7710" s="4">
        <f t="shared" si="721"/>
        <v>0.16990000000000016</v>
      </c>
      <c r="Y7710" s="4">
        <f t="shared" si="722"/>
        <v>13.591999999999999</v>
      </c>
      <c r="Z7710" s="4">
        <f t="shared" si="723"/>
        <v>16.989999999999995</v>
      </c>
      <c r="AA7710" s="4">
        <f t="shared" si="720"/>
        <v>8.1551999999999989</v>
      </c>
    </row>
    <row r="7711" spans="1:27" x14ac:dyDescent="0.2">
      <c r="A7711">
        <v>7710</v>
      </c>
      <c r="B7711" t="s">
        <v>9626</v>
      </c>
      <c r="C7711" s="5">
        <v>41937</v>
      </c>
      <c r="D7711" s="5" t="str">
        <f t="shared" si="725"/>
        <v>2014-10</v>
      </c>
      <c r="E7711" s="5">
        <v>41941</v>
      </c>
      <c r="F7711" t="s">
        <v>55</v>
      </c>
      <c r="G7711" t="s">
        <v>6504</v>
      </c>
      <c r="H7711" t="s">
        <v>6505</v>
      </c>
      <c r="I7711" t="s">
        <v>31</v>
      </c>
      <c r="J7711" t="s">
        <v>32</v>
      </c>
      <c r="K7711" t="s">
        <v>151</v>
      </c>
      <c r="L7711" t="s">
        <v>152</v>
      </c>
      <c r="M7711">
        <v>19120</v>
      </c>
      <c r="N7711" t="s">
        <v>153</v>
      </c>
      <c r="O7711" t="s">
        <v>1344</v>
      </c>
      <c r="P7711" t="s">
        <v>51</v>
      </c>
      <c r="Q7711" t="s">
        <v>80</v>
      </c>
      <c r="R7711" t="s">
        <v>1345</v>
      </c>
      <c r="S7711">
        <v>13.698000000000002</v>
      </c>
      <c r="T7711">
        <v>3</v>
      </c>
      <c r="U7711">
        <v>0.7</v>
      </c>
      <c r="V7711">
        <v>-9.5885999999999996</v>
      </c>
      <c r="W7711" s="6">
        <f t="shared" si="724"/>
        <v>-0.69999999999999984</v>
      </c>
      <c r="X7711" s="4">
        <f t="shared" si="721"/>
        <v>-3.1961999999999997</v>
      </c>
      <c r="Y7711" s="4">
        <f t="shared" si="722"/>
        <v>4.5660000000000007</v>
      </c>
      <c r="Z7711" s="4">
        <f t="shared" si="723"/>
        <v>15.22</v>
      </c>
      <c r="AA7711" s="4">
        <f t="shared" si="720"/>
        <v>9.5886000000000013</v>
      </c>
    </row>
    <row r="7712" spans="1:27" x14ac:dyDescent="0.2">
      <c r="A7712">
        <v>7711</v>
      </c>
      <c r="B7712" t="s">
        <v>9627</v>
      </c>
      <c r="C7712" s="5">
        <v>42096</v>
      </c>
      <c r="D7712" s="5" t="str">
        <f t="shared" si="725"/>
        <v>2015-04</v>
      </c>
      <c r="E7712" s="5">
        <v>42101</v>
      </c>
      <c r="F7712" t="s">
        <v>55</v>
      </c>
      <c r="G7712" t="s">
        <v>1210</v>
      </c>
      <c r="H7712" t="s">
        <v>1211</v>
      </c>
      <c r="I7712" t="s">
        <v>31</v>
      </c>
      <c r="J7712" t="s">
        <v>32</v>
      </c>
      <c r="K7712" t="s">
        <v>1833</v>
      </c>
      <c r="L7712" t="s">
        <v>315</v>
      </c>
      <c r="M7712">
        <v>85204</v>
      </c>
      <c r="N7712" t="s">
        <v>49</v>
      </c>
      <c r="O7712" t="s">
        <v>6470</v>
      </c>
      <c r="P7712" t="s">
        <v>76</v>
      </c>
      <c r="Q7712" t="s">
        <v>77</v>
      </c>
      <c r="R7712" t="s">
        <v>6471</v>
      </c>
      <c r="S7712">
        <v>87.8</v>
      </c>
      <c r="T7712">
        <v>5</v>
      </c>
      <c r="U7712">
        <v>0.2</v>
      </c>
      <c r="V7712">
        <v>32.924999999999997</v>
      </c>
      <c r="W7712" s="6">
        <f t="shared" si="724"/>
        <v>0.375</v>
      </c>
      <c r="X7712" s="4">
        <f t="shared" si="721"/>
        <v>6.5849999999999991</v>
      </c>
      <c r="Y7712" s="4">
        <f t="shared" si="722"/>
        <v>17.559999999999999</v>
      </c>
      <c r="Z7712" s="4">
        <f t="shared" si="723"/>
        <v>21.95</v>
      </c>
      <c r="AA7712" s="4">
        <f t="shared" si="720"/>
        <v>17.559999999999999</v>
      </c>
    </row>
    <row r="7713" spans="1:27" x14ac:dyDescent="0.2">
      <c r="A7713">
        <v>7712</v>
      </c>
      <c r="B7713" t="s">
        <v>9628</v>
      </c>
      <c r="C7713" s="5">
        <v>43036</v>
      </c>
      <c r="D7713" s="5" t="str">
        <f t="shared" si="725"/>
        <v>2017-10</v>
      </c>
      <c r="E7713" s="5">
        <v>43038</v>
      </c>
      <c r="F7713" t="s">
        <v>28</v>
      </c>
      <c r="G7713" t="s">
        <v>470</v>
      </c>
      <c r="H7713" t="s">
        <v>471</v>
      </c>
      <c r="I7713" t="s">
        <v>31</v>
      </c>
      <c r="J7713" t="s">
        <v>32</v>
      </c>
      <c r="K7713" t="s">
        <v>1716</v>
      </c>
      <c r="L7713" t="s">
        <v>93</v>
      </c>
      <c r="M7713">
        <v>28314</v>
      </c>
      <c r="N7713" t="s">
        <v>35</v>
      </c>
      <c r="O7713" t="s">
        <v>5871</v>
      </c>
      <c r="P7713" t="s">
        <v>37</v>
      </c>
      <c r="Q7713" t="s">
        <v>70</v>
      </c>
      <c r="R7713" t="s">
        <v>5872</v>
      </c>
      <c r="S7713">
        <v>77.951999999999998</v>
      </c>
      <c r="T7713">
        <v>3</v>
      </c>
      <c r="U7713">
        <v>0.2</v>
      </c>
      <c r="V7713">
        <v>15.590399999999995</v>
      </c>
      <c r="W7713" s="6">
        <f t="shared" si="724"/>
        <v>0.19999999999999996</v>
      </c>
      <c r="X7713" s="4">
        <f t="shared" si="721"/>
        <v>5.1967999999999988</v>
      </c>
      <c r="Y7713" s="4">
        <f t="shared" si="722"/>
        <v>25.983999999999998</v>
      </c>
      <c r="Z7713" s="4">
        <f t="shared" si="723"/>
        <v>32.479999999999997</v>
      </c>
      <c r="AA7713" s="4">
        <f t="shared" si="720"/>
        <v>15.590400000000001</v>
      </c>
    </row>
    <row r="7714" spans="1:27" x14ac:dyDescent="0.2">
      <c r="A7714">
        <v>7713</v>
      </c>
      <c r="B7714" t="s">
        <v>9628</v>
      </c>
      <c r="C7714" s="5">
        <v>43036</v>
      </c>
      <c r="D7714" s="5" t="str">
        <f t="shared" si="725"/>
        <v>2017-10</v>
      </c>
      <c r="E7714" s="5">
        <v>43038</v>
      </c>
      <c r="F7714" t="s">
        <v>28</v>
      </c>
      <c r="G7714" t="s">
        <v>470</v>
      </c>
      <c r="H7714" t="s">
        <v>471</v>
      </c>
      <c r="I7714" t="s">
        <v>31</v>
      </c>
      <c r="J7714" t="s">
        <v>32</v>
      </c>
      <c r="K7714" t="s">
        <v>1716</v>
      </c>
      <c r="L7714" t="s">
        <v>93</v>
      </c>
      <c r="M7714">
        <v>28314</v>
      </c>
      <c r="N7714" t="s">
        <v>35</v>
      </c>
      <c r="O7714" t="s">
        <v>846</v>
      </c>
      <c r="P7714" t="s">
        <v>51</v>
      </c>
      <c r="Q7714" t="s">
        <v>64</v>
      </c>
      <c r="R7714" t="s">
        <v>847</v>
      </c>
      <c r="S7714">
        <v>147.184</v>
      </c>
      <c r="T7714">
        <v>2</v>
      </c>
      <c r="U7714">
        <v>0.2</v>
      </c>
      <c r="V7714">
        <v>-29.436800000000012</v>
      </c>
      <c r="W7714" s="6">
        <f t="shared" si="724"/>
        <v>-0.20000000000000009</v>
      </c>
      <c r="X7714" s="4">
        <f t="shared" si="721"/>
        <v>-14.718400000000006</v>
      </c>
      <c r="Y7714" s="4">
        <f t="shared" si="722"/>
        <v>73.591999999999999</v>
      </c>
      <c r="Z7714" s="4">
        <f t="shared" si="723"/>
        <v>91.99</v>
      </c>
      <c r="AA7714" s="4">
        <f t="shared" si="720"/>
        <v>29.436800000000002</v>
      </c>
    </row>
    <row r="7715" spans="1:27" x14ac:dyDescent="0.2">
      <c r="A7715">
        <v>7714</v>
      </c>
      <c r="B7715" t="s">
        <v>9628</v>
      </c>
      <c r="C7715" s="5">
        <v>43036</v>
      </c>
      <c r="D7715" s="5" t="str">
        <f t="shared" si="725"/>
        <v>2017-10</v>
      </c>
      <c r="E7715" s="5">
        <v>43038</v>
      </c>
      <c r="F7715" t="s">
        <v>28</v>
      </c>
      <c r="G7715" t="s">
        <v>470</v>
      </c>
      <c r="H7715" t="s">
        <v>471</v>
      </c>
      <c r="I7715" t="s">
        <v>31</v>
      </c>
      <c r="J7715" t="s">
        <v>32</v>
      </c>
      <c r="K7715" t="s">
        <v>1716</v>
      </c>
      <c r="L7715" t="s">
        <v>93</v>
      </c>
      <c r="M7715">
        <v>28314</v>
      </c>
      <c r="N7715" t="s">
        <v>35</v>
      </c>
      <c r="O7715" t="s">
        <v>8894</v>
      </c>
      <c r="P7715" t="s">
        <v>51</v>
      </c>
      <c r="Q7715" t="s">
        <v>95</v>
      </c>
      <c r="R7715" t="s">
        <v>8895</v>
      </c>
      <c r="S7715">
        <v>47.952000000000005</v>
      </c>
      <c r="T7715">
        <v>3</v>
      </c>
      <c r="U7715">
        <v>0.2</v>
      </c>
      <c r="V7715">
        <v>16.183799999999998</v>
      </c>
      <c r="W7715" s="6">
        <f t="shared" si="724"/>
        <v>0.33749999999999991</v>
      </c>
      <c r="X7715" s="4">
        <f t="shared" si="721"/>
        <v>5.3945999999999996</v>
      </c>
      <c r="Y7715" s="4">
        <f t="shared" si="722"/>
        <v>15.984000000000002</v>
      </c>
      <c r="Z7715" s="4">
        <f t="shared" si="723"/>
        <v>19.98</v>
      </c>
      <c r="AA7715" s="4">
        <f t="shared" si="720"/>
        <v>9.5904000000000007</v>
      </c>
    </row>
    <row r="7716" spans="1:27" x14ac:dyDescent="0.2">
      <c r="A7716">
        <v>7715</v>
      </c>
      <c r="B7716" t="s">
        <v>9629</v>
      </c>
      <c r="C7716" s="5">
        <v>41978</v>
      </c>
      <c r="D7716" s="5" t="str">
        <f t="shared" si="725"/>
        <v>2014-12</v>
      </c>
      <c r="E7716" s="5">
        <v>41980</v>
      </c>
      <c r="F7716" t="s">
        <v>193</v>
      </c>
      <c r="G7716" t="s">
        <v>871</v>
      </c>
      <c r="H7716" t="s">
        <v>872</v>
      </c>
      <c r="I7716" t="s">
        <v>31</v>
      </c>
      <c r="J7716" t="s">
        <v>32</v>
      </c>
      <c r="K7716" t="s">
        <v>47</v>
      </c>
      <c r="L7716" t="s">
        <v>48</v>
      </c>
      <c r="M7716">
        <v>90032</v>
      </c>
      <c r="N7716" t="s">
        <v>49</v>
      </c>
      <c r="O7716" t="s">
        <v>2286</v>
      </c>
      <c r="P7716" t="s">
        <v>51</v>
      </c>
      <c r="Q7716" t="s">
        <v>83</v>
      </c>
      <c r="R7716" t="s">
        <v>2287</v>
      </c>
      <c r="S7716">
        <v>250.26</v>
      </c>
      <c r="T7716">
        <v>6</v>
      </c>
      <c r="U7716">
        <v>0</v>
      </c>
      <c r="V7716">
        <v>72.575399999999973</v>
      </c>
      <c r="W7716" s="6">
        <f t="shared" si="724"/>
        <v>0.28999999999999992</v>
      </c>
      <c r="X7716" s="4">
        <f t="shared" si="721"/>
        <v>12.095899999999995</v>
      </c>
      <c r="Y7716" s="4">
        <f t="shared" si="722"/>
        <v>41.71</v>
      </c>
      <c r="Z7716" s="4">
        <f t="shared" si="723"/>
        <v>41.71</v>
      </c>
      <c r="AA7716" s="4">
        <f t="shared" si="720"/>
        <v>0</v>
      </c>
    </row>
    <row r="7717" spans="1:27" x14ac:dyDescent="0.2">
      <c r="A7717">
        <v>7716</v>
      </c>
      <c r="B7717" t="s">
        <v>9630</v>
      </c>
      <c r="C7717" s="5">
        <v>43042</v>
      </c>
      <c r="D7717" s="5" t="str">
        <f t="shared" si="725"/>
        <v>2017-11</v>
      </c>
      <c r="E7717" s="5">
        <v>43047</v>
      </c>
      <c r="F7717" t="s">
        <v>55</v>
      </c>
      <c r="G7717" t="s">
        <v>2388</v>
      </c>
      <c r="H7717" t="s">
        <v>2389</v>
      </c>
      <c r="I7717" t="s">
        <v>31</v>
      </c>
      <c r="J7717" t="s">
        <v>32</v>
      </c>
      <c r="K7717" t="s">
        <v>151</v>
      </c>
      <c r="L7717" t="s">
        <v>152</v>
      </c>
      <c r="M7717">
        <v>19140</v>
      </c>
      <c r="N7717" t="s">
        <v>153</v>
      </c>
      <c r="O7717" t="s">
        <v>7159</v>
      </c>
      <c r="P7717" t="s">
        <v>76</v>
      </c>
      <c r="Q7717" t="s">
        <v>166</v>
      </c>
      <c r="R7717" t="s">
        <v>7160</v>
      </c>
      <c r="S7717">
        <v>40.775999999999996</v>
      </c>
      <c r="T7717">
        <v>3</v>
      </c>
      <c r="U7717">
        <v>0.2</v>
      </c>
      <c r="V7717">
        <v>0.50970000000000049</v>
      </c>
      <c r="W7717" s="6">
        <f t="shared" si="724"/>
        <v>1.2500000000000013E-2</v>
      </c>
      <c r="X7717" s="4">
        <f t="shared" si="721"/>
        <v>0.16990000000000016</v>
      </c>
      <c r="Y7717" s="4">
        <f t="shared" si="722"/>
        <v>13.591999999999999</v>
      </c>
      <c r="Z7717" s="4">
        <f t="shared" si="723"/>
        <v>16.989999999999995</v>
      </c>
      <c r="AA7717" s="4">
        <f t="shared" si="720"/>
        <v>8.1551999999999989</v>
      </c>
    </row>
    <row r="7718" spans="1:27" x14ac:dyDescent="0.2">
      <c r="A7718">
        <v>7717</v>
      </c>
      <c r="B7718" t="s">
        <v>9631</v>
      </c>
      <c r="C7718" s="5">
        <v>42010</v>
      </c>
      <c r="D7718" s="5" t="str">
        <f t="shared" si="725"/>
        <v>2015-01</v>
      </c>
      <c r="E7718" s="5">
        <v>42016</v>
      </c>
      <c r="F7718" t="s">
        <v>55</v>
      </c>
      <c r="G7718" t="s">
        <v>3441</v>
      </c>
      <c r="H7718" t="s">
        <v>3442</v>
      </c>
      <c r="I7718" t="s">
        <v>46</v>
      </c>
      <c r="J7718" t="s">
        <v>32</v>
      </c>
      <c r="K7718" t="s">
        <v>1089</v>
      </c>
      <c r="L7718" t="s">
        <v>462</v>
      </c>
      <c r="M7718">
        <v>80906</v>
      </c>
      <c r="N7718" t="s">
        <v>49</v>
      </c>
      <c r="O7718" t="s">
        <v>3760</v>
      </c>
      <c r="P7718" t="s">
        <v>51</v>
      </c>
      <c r="Q7718" t="s">
        <v>95</v>
      </c>
      <c r="R7718" t="s">
        <v>3761</v>
      </c>
      <c r="S7718">
        <v>29.600000000000005</v>
      </c>
      <c r="T7718">
        <v>5</v>
      </c>
      <c r="U7718">
        <v>0.2</v>
      </c>
      <c r="V7718">
        <v>9.2499999999999964</v>
      </c>
      <c r="W7718" s="6">
        <f t="shared" si="724"/>
        <v>0.31249999999999983</v>
      </c>
      <c r="X7718" s="4">
        <f t="shared" si="721"/>
        <v>1.8499999999999992</v>
      </c>
      <c r="Y7718" s="4">
        <f t="shared" si="722"/>
        <v>5.9200000000000008</v>
      </c>
      <c r="Z7718" s="4">
        <f t="shared" si="723"/>
        <v>7.4000000000000012</v>
      </c>
      <c r="AA7718" s="4">
        <f t="shared" si="720"/>
        <v>5.9200000000000017</v>
      </c>
    </row>
    <row r="7719" spans="1:27" x14ac:dyDescent="0.2">
      <c r="A7719">
        <v>7718</v>
      </c>
      <c r="B7719" t="s">
        <v>9631</v>
      </c>
      <c r="C7719" s="5">
        <v>42010</v>
      </c>
      <c r="D7719" s="5" t="str">
        <f t="shared" si="725"/>
        <v>2015-01</v>
      </c>
      <c r="E7719" s="5">
        <v>42016</v>
      </c>
      <c r="F7719" t="s">
        <v>55</v>
      </c>
      <c r="G7719" t="s">
        <v>3441</v>
      </c>
      <c r="H7719" t="s">
        <v>3442</v>
      </c>
      <c r="I7719" t="s">
        <v>46</v>
      </c>
      <c r="J7719" t="s">
        <v>32</v>
      </c>
      <c r="K7719" t="s">
        <v>1089</v>
      </c>
      <c r="L7719" t="s">
        <v>462</v>
      </c>
      <c r="M7719">
        <v>80906</v>
      </c>
      <c r="N7719" t="s">
        <v>49</v>
      </c>
      <c r="O7719" t="s">
        <v>1976</v>
      </c>
      <c r="P7719" t="s">
        <v>51</v>
      </c>
      <c r="Q7719" t="s">
        <v>80</v>
      </c>
      <c r="R7719" t="s">
        <v>1977</v>
      </c>
      <c r="S7719">
        <v>1.9380000000000002</v>
      </c>
      <c r="T7719">
        <v>2</v>
      </c>
      <c r="U7719">
        <v>0.7</v>
      </c>
      <c r="V7719">
        <v>-1.3565999999999994</v>
      </c>
      <c r="W7719" s="6">
        <f t="shared" si="724"/>
        <v>-0.69999999999999962</v>
      </c>
      <c r="X7719" s="4">
        <f t="shared" si="721"/>
        <v>-0.67829999999999968</v>
      </c>
      <c r="Y7719" s="4">
        <f t="shared" si="722"/>
        <v>0.96900000000000008</v>
      </c>
      <c r="Z7719" s="4">
        <f t="shared" si="723"/>
        <v>3.23</v>
      </c>
      <c r="AA7719" s="4">
        <f t="shared" si="720"/>
        <v>1.3566</v>
      </c>
    </row>
    <row r="7720" spans="1:27" x14ac:dyDescent="0.2">
      <c r="A7720">
        <v>7719</v>
      </c>
      <c r="B7720" t="s">
        <v>9632</v>
      </c>
      <c r="C7720" s="5">
        <v>42987</v>
      </c>
      <c r="D7720" s="5" t="str">
        <f t="shared" si="725"/>
        <v>2017-09</v>
      </c>
      <c r="E7720" s="5">
        <v>42992</v>
      </c>
      <c r="F7720" t="s">
        <v>55</v>
      </c>
      <c r="G7720" t="s">
        <v>1789</v>
      </c>
      <c r="H7720" t="s">
        <v>1790</v>
      </c>
      <c r="I7720" t="s">
        <v>46</v>
      </c>
      <c r="J7720" t="s">
        <v>32</v>
      </c>
      <c r="K7720" t="s">
        <v>47</v>
      </c>
      <c r="L7720" t="s">
        <v>48</v>
      </c>
      <c r="M7720">
        <v>90032</v>
      </c>
      <c r="N7720" t="s">
        <v>49</v>
      </c>
      <c r="O7720" t="s">
        <v>4948</v>
      </c>
      <c r="P7720" t="s">
        <v>76</v>
      </c>
      <c r="Q7720" t="s">
        <v>166</v>
      </c>
      <c r="R7720" t="s">
        <v>4949</v>
      </c>
      <c r="S7720">
        <v>159.96</v>
      </c>
      <c r="T7720">
        <v>4</v>
      </c>
      <c r="U7720">
        <v>0</v>
      </c>
      <c r="V7720">
        <v>51.18719999999999</v>
      </c>
      <c r="W7720" s="6">
        <f t="shared" si="724"/>
        <v>0.3199999999999999</v>
      </c>
      <c r="X7720" s="4">
        <f t="shared" si="721"/>
        <v>12.796799999999998</v>
      </c>
      <c r="Y7720" s="4">
        <f t="shared" si="722"/>
        <v>39.99</v>
      </c>
      <c r="Z7720" s="4">
        <f t="shared" si="723"/>
        <v>39.99</v>
      </c>
      <c r="AA7720" s="4">
        <f t="shared" si="720"/>
        <v>0</v>
      </c>
    </row>
    <row r="7721" spans="1:27" x14ac:dyDescent="0.2">
      <c r="A7721">
        <v>7720</v>
      </c>
      <c r="B7721" t="s">
        <v>9633</v>
      </c>
      <c r="C7721" s="5">
        <v>42009</v>
      </c>
      <c r="D7721" s="5" t="str">
        <f t="shared" si="725"/>
        <v>2015-01</v>
      </c>
      <c r="E7721" s="5">
        <v>42014</v>
      </c>
      <c r="F7721" t="s">
        <v>55</v>
      </c>
      <c r="G7721" t="s">
        <v>3470</v>
      </c>
      <c r="H7721" t="s">
        <v>3471</v>
      </c>
      <c r="I7721" t="s">
        <v>46</v>
      </c>
      <c r="J7721" t="s">
        <v>32</v>
      </c>
      <c r="K7721" t="s">
        <v>271</v>
      </c>
      <c r="L7721" t="s">
        <v>272</v>
      </c>
      <c r="M7721">
        <v>10009</v>
      </c>
      <c r="N7721" t="s">
        <v>153</v>
      </c>
      <c r="O7721" t="s">
        <v>6394</v>
      </c>
      <c r="P7721" t="s">
        <v>51</v>
      </c>
      <c r="Q7721" t="s">
        <v>73</v>
      </c>
      <c r="R7721" t="s">
        <v>6395</v>
      </c>
      <c r="S7721">
        <v>59.519999999999996</v>
      </c>
      <c r="T7721">
        <v>3</v>
      </c>
      <c r="U7721">
        <v>0</v>
      </c>
      <c r="V7721">
        <v>15.475200000000001</v>
      </c>
      <c r="W7721" s="6">
        <f t="shared" si="724"/>
        <v>0.26</v>
      </c>
      <c r="X7721" s="4">
        <f t="shared" si="721"/>
        <v>5.1584000000000003</v>
      </c>
      <c r="Y7721" s="4">
        <f t="shared" si="722"/>
        <v>19.84</v>
      </c>
      <c r="Z7721" s="4">
        <f t="shared" si="723"/>
        <v>19.84</v>
      </c>
      <c r="AA7721" s="4">
        <f t="shared" si="720"/>
        <v>0</v>
      </c>
    </row>
    <row r="7722" spans="1:27" x14ac:dyDescent="0.2">
      <c r="A7722">
        <v>7721</v>
      </c>
      <c r="B7722" t="s">
        <v>9633</v>
      </c>
      <c r="C7722" s="5">
        <v>42009</v>
      </c>
      <c r="D7722" s="5" t="str">
        <f t="shared" si="725"/>
        <v>2015-01</v>
      </c>
      <c r="E7722" s="5">
        <v>42014</v>
      </c>
      <c r="F7722" t="s">
        <v>55</v>
      </c>
      <c r="G7722" t="s">
        <v>3470</v>
      </c>
      <c r="H7722" t="s">
        <v>3471</v>
      </c>
      <c r="I7722" t="s">
        <v>46</v>
      </c>
      <c r="J7722" t="s">
        <v>32</v>
      </c>
      <c r="K7722" t="s">
        <v>271</v>
      </c>
      <c r="L7722" t="s">
        <v>272</v>
      </c>
      <c r="M7722">
        <v>10009</v>
      </c>
      <c r="N7722" t="s">
        <v>153</v>
      </c>
      <c r="O7722" t="s">
        <v>2968</v>
      </c>
      <c r="P7722" t="s">
        <v>51</v>
      </c>
      <c r="Q7722" t="s">
        <v>178</v>
      </c>
      <c r="R7722" t="s">
        <v>2969</v>
      </c>
      <c r="S7722">
        <v>17.48</v>
      </c>
      <c r="T7722">
        <v>2</v>
      </c>
      <c r="U7722">
        <v>0</v>
      </c>
      <c r="V7722">
        <v>8.2156000000000002</v>
      </c>
      <c r="W7722" s="6">
        <f t="shared" si="724"/>
        <v>0.47000000000000003</v>
      </c>
      <c r="X7722" s="4">
        <f t="shared" si="721"/>
        <v>4.1078000000000001</v>
      </c>
      <c r="Y7722" s="4">
        <f t="shared" si="722"/>
        <v>8.74</v>
      </c>
      <c r="Z7722" s="4">
        <f t="shared" si="723"/>
        <v>8.74</v>
      </c>
      <c r="AA7722" s="4">
        <f t="shared" si="720"/>
        <v>0</v>
      </c>
    </row>
    <row r="7723" spans="1:27" x14ac:dyDescent="0.2">
      <c r="A7723">
        <v>7722</v>
      </c>
      <c r="B7723" t="s">
        <v>9633</v>
      </c>
      <c r="C7723" s="5">
        <v>42009</v>
      </c>
      <c r="D7723" s="5" t="str">
        <f t="shared" si="725"/>
        <v>2015-01</v>
      </c>
      <c r="E7723" s="5">
        <v>42014</v>
      </c>
      <c r="F7723" t="s">
        <v>55</v>
      </c>
      <c r="G7723" t="s">
        <v>3470</v>
      </c>
      <c r="H7723" t="s">
        <v>3471</v>
      </c>
      <c r="I7723" t="s">
        <v>46</v>
      </c>
      <c r="J7723" t="s">
        <v>32</v>
      </c>
      <c r="K7723" t="s">
        <v>271</v>
      </c>
      <c r="L7723" t="s">
        <v>272</v>
      </c>
      <c r="M7723">
        <v>10009</v>
      </c>
      <c r="N7723" t="s">
        <v>153</v>
      </c>
      <c r="O7723" t="s">
        <v>5126</v>
      </c>
      <c r="P7723" t="s">
        <v>51</v>
      </c>
      <c r="Q7723" t="s">
        <v>80</v>
      </c>
      <c r="R7723" t="s">
        <v>5127</v>
      </c>
      <c r="S7723">
        <v>13.168000000000001</v>
      </c>
      <c r="T7723">
        <v>2</v>
      </c>
      <c r="U7723">
        <v>0.2</v>
      </c>
      <c r="V7723">
        <v>4.6088000000000005</v>
      </c>
      <c r="W7723" s="6">
        <f t="shared" si="724"/>
        <v>0.35000000000000003</v>
      </c>
      <c r="X7723" s="4">
        <f t="shared" si="721"/>
        <v>2.3044000000000002</v>
      </c>
      <c r="Y7723" s="4">
        <f t="shared" si="722"/>
        <v>6.5840000000000005</v>
      </c>
      <c r="Z7723" s="4">
        <f t="shared" si="723"/>
        <v>8.23</v>
      </c>
      <c r="AA7723" s="4">
        <f t="shared" si="720"/>
        <v>2.6336000000000004</v>
      </c>
    </row>
    <row r="7724" spans="1:27" x14ac:dyDescent="0.2">
      <c r="A7724">
        <v>7723</v>
      </c>
      <c r="B7724" t="s">
        <v>9634</v>
      </c>
      <c r="C7724" s="5">
        <v>42841</v>
      </c>
      <c r="D7724" s="5" t="str">
        <f t="shared" si="725"/>
        <v>2017-04</v>
      </c>
      <c r="E7724" s="5">
        <v>42845</v>
      </c>
      <c r="F7724" t="s">
        <v>55</v>
      </c>
      <c r="G7724" t="s">
        <v>2260</v>
      </c>
      <c r="H7724" t="s">
        <v>2261</v>
      </c>
      <c r="I7724" t="s">
        <v>107</v>
      </c>
      <c r="J7724" t="s">
        <v>32</v>
      </c>
      <c r="K7724" t="s">
        <v>132</v>
      </c>
      <c r="L7724" t="s">
        <v>48</v>
      </c>
      <c r="M7724">
        <v>94109</v>
      </c>
      <c r="N7724" t="s">
        <v>49</v>
      </c>
      <c r="O7724" t="s">
        <v>9635</v>
      </c>
      <c r="P7724" t="s">
        <v>51</v>
      </c>
      <c r="Q7724" t="s">
        <v>83</v>
      </c>
      <c r="R7724" t="s">
        <v>9636</v>
      </c>
      <c r="S7724">
        <v>40.74</v>
      </c>
      <c r="T7724">
        <v>3</v>
      </c>
      <c r="U7724">
        <v>0</v>
      </c>
      <c r="V7724">
        <v>12.222</v>
      </c>
      <c r="W7724" s="6">
        <f t="shared" si="724"/>
        <v>0.3</v>
      </c>
      <c r="X7724" s="4">
        <f t="shared" si="721"/>
        <v>4.0739999999999998</v>
      </c>
      <c r="Y7724" s="4">
        <f t="shared" si="722"/>
        <v>13.58</v>
      </c>
      <c r="Z7724" s="4">
        <f t="shared" si="723"/>
        <v>13.58</v>
      </c>
      <c r="AA7724" s="4">
        <f t="shared" si="720"/>
        <v>0</v>
      </c>
    </row>
    <row r="7725" spans="1:27" x14ac:dyDescent="0.2">
      <c r="A7725">
        <v>7724</v>
      </c>
      <c r="B7725" t="s">
        <v>9637</v>
      </c>
      <c r="C7725" s="5">
        <v>42257</v>
      </c>
      <c r="D7725" s="5" t="str">
        <f t="shared" si="725"/>
        <v>2015-09</v>
      </c>
      <c r="E7725" s="5">
        <v>42261</v>
      </c>
      <c r="F7725" t="s">
        <v>55</v>
      </c>
      <c r="G7725" t="s">
        <v>7881</v>
      </c>
      <c r="H7725" t="s">
        <v>7882</v>
      </c>
      <c r="I7725" t="s">
        <v>46</v>
      </c>
      <c r="J7725" t="s">
        <v>32</v>
      </c>
      <c r="K7725" t="s">
        <v>1245</v>
      </c>
      <c r="L7725" t="s">
        <v>109</v>
      </c>
      <c r="M7725">
        <v>78745</v>
      </c>
      <c r="N7725" t="s">
        <v>110</v>
      </c>
      <c r="O7725" t="s">
        <v>4782</v>
      </c>
      <c r="P7725" t="s">
        <v>37</v>
      </c>
      <c r="Q7725" t="s">
        <v>41</v>
      </c>
      <c r="R7725" t="s">
        <v>4783</v>
      </c>
      <c r="S7725">
        <v>179.886</v>
      </c>
      <c r="T7725">
        <v>1</v>
      </c>
      <c r="U7725">
        <v>0.3</v>
      </c>
      <c r="V7725">
        <v>-2.5698000000000292</v>
      </c>
      <c r="W7725" s="6">
        <f t="shared" si="724"/>
        <v>-1.4285714285714448E-2</v>
      </c>
      <c r="X7725" s="4">
        <f t="shared" si="721"/>
        <v>-2.5698000000000292</v>
      </c>
      <c r="Y7725" s="4">
        <f t="shared" si="722"/>
        <v>179.886</v>
      </c>
      <c r="Z7725" s="4">
        <f t="shared" si="723"/>
        <v>256.98</v>
      </c>
      <c r="AA7725" s="4">
        <f t="shared" si="720"/>
        <v>53.965799999999994</v>
      </c>
    </row>
    <row r="7726" spans="1:27" x14ac:dyDescent="0.2">
      <c r="A7726">
        <v>7725</v>
      </c>
      <c r="B7726" t="s">
        <v>9638</v>
      </c>
      <c r="C7726" s="5">
        <v>42638</v>
      </c>
      <c r="D7726" s="5" t="str">
        <f t="shared" si="725"/>
        <v>2016-09</v>
      </c>
      <c r="E7726" s="5">
        <v>42642</v>
      </c>
      <c r="F7726" t="s">
        <v>55</v>
      </c>
      <c r="G7726" t="s">
        <v>6546</v>
      </c>
      <c r="H7726" t="s">
        <v>6547</v>
      </c>
      <c r="I7726" t="s">
        <v>31</v>
      </c>
      <c r="J7726" t="s">
        <v>32</v>
      </c>
      <c r="K7726" t="s">
        <v>2190</v>
      </c>
      <c r="L7726" t="s">
        <v>503</v>
      </c>
      <c r="M7726">
        <v>44105</v>
      </c>
      <c r="N7726" t="s">
        <v>153</v>
      </c>
      <c r="O7726" t="s">
        <v>3318</v>
      </c>
      <c r="P7726" t="s">
        <v>51</v>
      </c>
      <c r="Q7726" t="s">
        <v>83</v>
      </c>
      <c r="R7726" t="s">
        <v>3319</v>
      </c>
      <c r="S7726">
        <v>286.25600000000003</v>
      </c>
      <c r="T7726">
        <v>1</v>
      </c>
      <c r="U7726">
        <v>0.2</v>
      </c>
      <c r="V7726">
        <v>17.890999999999977</v>
      </c>
      <c r="W7726" s="6">
        <f t="shared" si="724"/>
        <v>6.249999999999991E-2</v>
      </c>
      <c r="X7726" s="4">
        <f t="shared" si="721"/>
        <v>17.890999999999977</v>
      </c>
      <c r="Y7726" s="4">
        <f t="shared" si="722"/>
        <v>286.25600000000003</v>
      </c>
      <c r="Z7726" s="4">
        <f t="shared" si="723"/>
        <v>357.82</v>
      </c>
      <c r="AA7726" s="4">
        <f t="shared" si="720"/>
        <v>57.251200000000011</v>
      </c>
    </row>
    <row r="7727" spans="1:27" x14ac:dyDescent="0.2">
      <c r="A7727">
        <v>7726</v>
      </c>
      <c r="B7727" t="s">
        <v>9638</v>
      </c>
      <c r="C7727" s="5">
        <v>42638</v>
      </c>
      <c r="D7727" s="5" t="str">
        <f t="shared" si="725"/>
        <v>2016-09</v>
      </c>
      <c r="E7727" s="5">
        <v>42642</v>
      </c>
      <c r="F7727" t="s">
        <v>55</v>
      </c>
      <c r="G7727" t="s">
        <v>6546</v>
      </c>
      <c r="H7727" t="s">
        <v>6547</v>
      </c>
      <c r="I7727" t="s">
        <v>31</v>
      </c>
      <c r="J7727" t="s">
        <v>32</v>
      </c>
      <c r="K7727" t="s">
        <v>2190</v>
      </c>
      <c r="L7727" t="s">
        <v>503</v>
      </c>
      <c r="M7727">
        <v>44105</v>
      </c>
      <c r="N7727" t="s">
        <v>153</v>
      </c>
      <c r="O7727" t="s">
        <v>1808</v>
      </c>
      <c r="P7727" t="s">
        <v>51</v>
      </c>
      <c r="Q7727" t="s">
        <v>64</v>
      </c>
      <c r="R7727" t="s">
        <v>1809</v>
      </c>
      <c r="S7727">
        <v>24.224000000000004</v>
      </c>
      <c r="T7727">
        <v>2</v>
      </c>
      <c r="U7727">
        <v>0.2</v>
      </c>
      <c r="V7727">
        <v>-4.8448000000000029</v>
      </c>
      <c r="W7727" s="6">
        <f t="shared" si="724"/>
        <v>-0.20000000000000009</v>
      </c>
      <c r="X7727" s="4">
        <f t="shared" si="721"/>
        <v>-2.4224000000000014</v>
      </c>
      <c r="Y7727" s="4">
        <f t="shared" si="722"/>
        <v>12.112000000000002</v>
      </c>
      <c r="Z7727" s="4">
        <f t="shared" si="723"/>
        <v>15.140000000000002</v>
      </c>
      <c r="AA7727" s="4">
        <f t="shared" si="720"/>
        <v>4.8448000000000011</v>
      </c>
    </row>
    <row r="7728" spans="1:27" x14ac:dyDescent="0.2">
      <c r="A7728">
        <v>7727</v>
      </c>
      <c r="B7728" t="s">
        <v>9638</v>
      </c>
      <c r="C7728" s="5">
        <v>42638</v>
      </c>
      <c r="D7728" s="5" t="str">
        <f t="shared" si="725"/>
        <v>2016-09</v>
      </c>
      <c r="E7728" s="5">
        <v>42642</v>
      </c>
      <c r="F7728" t="s">
        <v>55</v>
      </c>
      <c r="G7728" t="s">
        <v>6546</v>
      </c>
      <c r="H7728" t="s">
        <v>6547</v>
      </c>
      <c r="I7728" t="s">
        <v>31</v>
      </c>
      <c r="J7728" t="s">
        <v>32</v>
      </c>
      <c r="K7728" t="s">
        <v>2190</v>
      </c>
      <c r="L7728" t="s">
        <v>503</v>
      </c>
      <c r="M7728">
        <v>44105</v>
      </c>
      <c r="N7728" t="s">
        <v>153</v>
      </c>
      <c r="O7728" t="s">
        <v>3702</v>
      </c>
      <c r="P7728" t="s">
        <v>51</v>
      </c>
      <c r="Q7728" t="s">
        <v>64</v>
      </c>
      <c r="R7728" t="s">
        <v>3703</v>
      </c>
      <c r="S7728">
        <v>331.536</v>
      </c>
      <c r="T7728">
        <v>3</v>
      </c>
      <c r="U7728">
        <v>0.2</v>
      </c>
      <c r="V7728">
        <v>-82.884</v>
      </c>
      <c r="W7728" s="6">
        <f t="shared" si="724"/>
        <v>-0.25</v>
      </c>
      <c r="X7728" s="4">
        <f t="shared" si="721"/>
        <v>-27.628</v>
      </c>
      <c r="Y7728" s="4">
        <f t="shared" si="722"/>
        <v>110.512</v>
      </c>
      <c r="Z7728" s="4">
        <f t="shared" si="723"/>
        <v>138.13999999999999</v>
      </c>
      <c r="AA7728" s="4">
        <f t="shared" si="720"/>
        <v>66.307200000000009</v>
      </c>
    </row>
    <row r="7729" spans="1:27" x14ac:dyDescent="0.2">
      <c r="A7729">
        <v>7728</v>
      </c>
      <c r="B7729" t="s">
        <v>9639</v>
      </c>
      <c r="C7729" s="5">
        <v>42079</v>
      </c>
      <c r="D7729" s="5" t="str">
        <f t="shared" si="725"/>
        <v>2015-03</v>
      </c>
      <c r="E7729" s="5">
        <v>42083</v>
      </c>
      <c r="F7729" t="s">
        <v>28</v>
      </c>
      <c r="G7729" t="s">
        <v>728</v>
      </c>
      <c r="H7729" t="s">
        <v>729</v>
      </c>
      <c r="I7729" t="s">
        <v>107</v>
      </c>
      <c r="J7729" t="s">
        <v>32</v>
      </c>
      <c r="K7729" t="s">
        <v>271</v>
      </c>
      <c r="L7729" t="s">
        <v>272</v>
      </c>
      <c r="M7729">
        <v>10009</v>
      </c>
      <c r="N7729" t="s">
        <v>153</v>
      </c>
      <c r="O7729" t="s">
        <v>7520</v>
      </c>
      <c r="P7729" t="s">
        <v>51</v>
      </c>
      <c r="Q7729" t="s">
        <v>73</v>
      </c>
      <c r="R7729" t="s">
        <v>7521</v>
      </c>
      <c r="S7729">
        <v>17.52</v>
      </c>
      <c r="T7729">
        <v>3</v>
      </c>
      <c r="U7729">
        <v>0</v>
      </c>
      <c r="V7729">
        <v>6.3071999999999999</v>
      </c>
      <c r="W7729" s="6">
        <f t="shared" si="724"/>
        <v>0.36</v>
      </c>
      <c r="X7729" s="4">
        <f t="shared" si="721"/>
        <v>2.1023999999999998</v>
      </c>
      <c r="Y7729" s="4">
        <f t="shared" si="722"/>
        <v>5.84</v>
      </c>
      <c r="Z7729" s="4">
        <f t="shared" si="723"/>
        <v>5.84</v>
      </c>
      <c r="AA7729" s="4">
        <f t="shared" si="720"/>
        <v>0</v>
      </c>
    </row>
    <row r="7730" spans="1:27" x14ac:dyDescent="0.2">
      <c r="A7730">
        <v>7729</v>
      </c>
      <c r="B7730" t="s">
        <v>9640</v>
      </c>
      <c r="C7730" s="5">
        <v>42700</v>
      </c>
      <c r="D7730" s="5" t="str">
        <f t="shared" si="725"/>
        <v>2016-11</v>
      </c>
      <c r="E7730" s="5">
        <v>42706</v>
      </c>
      <c r="F7730" t="s">
        <v>55</v>
      </c>
      <c r="G7730" t="s">
        <v>5935</v>
      </c>
      <c r="H7730" t="s">
        <v>5936</v>
      </c>
      <c r="I7730" t="s">
        <v>31</v>
      </c>
      <c r="J7730" t="s">
        <v>32</v>
      </c>
      <c r="K7730" t="s">
        <v>4186</v>
      </c>
      <c r="L7730" t="s">
        <v>109</v>
      </c>
      <c r="M7730">
        <v>79907</v>
      </c>
      <c r="N7730" t="s">
        <v>110</v>
      </c>
      <c r="O7730" t="s">
        <v>3131</v>
      </c>
      <c r="P7730" t="s">
        <v>51</v>
      </c>
      <c r="Q7730" t="s">
        <v>73</v>
      </c>
      <c r="R7730" t="s">
        <v>3132</v>
      </c>
      <c r="S7730">
        <v>17.856000000000002</v>
      </c>
      <c r="T7730">
        <v>4</v>
      </c>
      <c r="U7730">
        <v>0.2</v>
      </c>
      <c r="V7730">
        <v>4.2408000000000001</v>
      </c>
      <c r="W7730" s="6">
        <f t="shared" si="724"/>
        <v>0.23749999999999999</v>
      </c>
      <c r="X7730" s="4">
        <f t="shared" si="721"/>
        <v>1.0602</v>
      </c>
      <c r="Y7730" s="4">
        <f t="shared" si="722"/>
        <v>4.4640000000000004</v>
      </c>
      <c r="Z7730" s="4">
        <f t="shared" si="723"/>
        <v>5.58</v>
      </c>
      <c r="AA7730" s="4">
        <f t="shared" si="720"/>
        <v>3.5712000000000006</v>
      </c>
    </row>
    <row r="7731" spans="1:27" x14ac:dyDescent="0.2">
      <c r="A7731">
        <v>7730</v>
      </c>
      <c r="B7731" t="s">
        <v>9641</v>
      </c>
      <c r="C7731" s="5">
        <v>42639</v>
      </c>
      <c r="D7731" s="5" t="str">
        <f t="shared" si="725"/>
        <v>2016-09</v>
      </c>
      <c r="E7731" s="5">
        <v>42644</v>
      </c>
      <c r="F7731" t="s">
        <v>55</v>
      </c>
      <c r="G7731" t="s">
        <v>1609</v>
      </c>
      <c r="H7731" t="s">
        <v>1610</v>
      </c>
      <c r="I7731" t="s">
        <v>107</v>
      </c>
      <c r="J7731" t="s">
        <v>32</v>
      </c>
      <c r="K7731" t="s">
        <v>5661</v>
      </c>
      <c r="L7731" t="s">
        <v>59</v>
      </c>
      <c r="M7731">
        <v>32303</v>
      </c>
      <c r="N7731" t="s">
        <v>35</v>
      </c>
      <c r="O7731" t="s">
        <v>5453</v>
      </c>
      <c r="P7731" t="s">
        <v>76</v>
      </c>
      <c r="Q7731" t="s">
        <v>166</v>
      </c>
      <c r="R7731" t="s">
        <v>5454</v>
      </c>
      <c r="S7731">
        <v>431.97600000000006</v>
      </c>
      <c r="T7731">
        <v>3</v>
      </c>
      <c r="U7731">
        <v>0.2</v>
      </c>
      <c r="V7731">
        <v>-75.59580000000004</v>
      </c>
      <c r="W7731" s="6">
        <f t="shared" si="724"/>
        <v>-0.17500000000000007</v>
      </c>
      <c r="X7731" s="4">
        <f t="shared" si="721"/>
        <v>-25.198600000000013</v>
      </c>
      <c r="Y7731" s="4">
        <f t="shared" si="722"/>
        <v>143.99200000000002</v>
      </c>
      <c r="Z7731" s="4">
        <f t="shared" si="723"/>
        <v>179.99</v>
      </c>
      <c r="AA7731" s="4">
        <f t="shared" si="720"/>
        <v>86.395200000000017</v>
      </c>
    </row>
    <row r="7732" spans="1:27" x14ac:dyDescent="0.2">
      <c r="A7732">
        <v>7731</v>
      </c>
      <c r="B7732" t="s">
        <v>9642</v>
      </c>
      <c r="C7732" s="5">
        <v>42899</v>
      </c>
      <c r="D7732" s="5" t="str">
        <f t="shared" si="725"/>
        <v>2017-06</v>
      </c>
      <c r="E7732" s="5">
        <v>42905</v>
      </c>
      <c r="F7732" t="s">
        <v>55</v>
      </c>
      <c r="G7732" t="s">
        <v>626</v>
      </c>
      <c r="H7732" t="s">
        <v>627</v>
      </c>
      <c r="I7732" t="s">
        <v>107</v>
      </c>
      <c r="J7732" t="s">
        <v>32</v>
      </c>
      <c r="K7732" t="s">
        <v>100</v>
      </c>
      <c r="L7732" t="s">
        <v>101</v>
      </c>
      <c r="M7732">
        <v>98103</v>
      </c>
      <c r="N7732" t="s">
        <v>49</v>
      </c>
      <c r="O7732" t="s">
        <v>4853</v>
      </c>
      <c r="P7732" t="s">
        <v>37</v>
      </c>
      <c r="Q7732" t="s">
        <v>41</v>
      </c>
      <c r="R7732" t="s">
        <v>4854</v>
      </c>
      <c r="S7732">
        <v>291.13600000000002</v>
      </c>
      <c r="T7732">
        <v>4</v>
      </c>
      <c r="U7732">
        <v>0.2</v>
      </c>
      <c r="V7732">
        <v>-25.474400000000017</v>
      </c>
      <c r="W7732" s="6">
        <f t="shared" si="724"/>
        <v>-8.750000000000005E-2</v>
      </c>
      <c r="X7732" s="4">
        <f t="shared" si="721"/>
        <v>-6.3686000000000043</v>
      </c>
      <c r="Y7732" s="4">
        <f t="shared" si="722"/>
        <v>72.784000000000006</v>
      </c>
      <c r="Z7732" s="4">
        <f t="shared" si="723"/>
        <v>90.98</v>
      </c>
      <c r="AA7732" s="4">
        <f t="shared" si="720"/>
        <v>58.227200000000011</v>
      </c>
    </row>
    <row r="7733" spans="1:27" x14ac:dyDescent="0.2">
      <c r="A7733">
        <v>7732</v>
      </c>
      <c r="B7733" t="s">
        <v>9643</v>
      </c>
      <c r="C7733" s="5">
        <v>42996</v>
      </c>
      <c r="D7733" s="5" t="str">
        <f t="shared" si="725"/>
        <v>2017-09</v>
      </c>
      <c r="E7733" s="5">
        <v>42999</v>
      </c>
      <c r="F7733" t="s">
        <v>193</v>
      </c>
      <c r="G7733" t="s">
        <v>480</v>
      </c>
      <c r="H7733" t="s">
        <v>481</v>
      </c>
      <c r="I7733" t="s">
        <v>107</v>
      </c>
      <c r="J7733" t="s">
        <v>32</v>
      </c>
      <c r="K7733" t="s">
        <v>822</v>
      </c>
      <c r="L7733" t="s">
        <v>109</v>
      </c>
      <c r="M7733">
        <v>75220</v>
      </c>
      <c r="N7733" t="s">
        <v>110</v>
      </c>
      <c r="O7733" t="s">
        <v>379</v>
      </c>
      <c r="P7733" t="s">
        <v>51</v>
      </c>
      <c r="Q7733" t="s">
        <v>178</v>
      </c>
      <c r="R7733" t="s">
        <v>380</v>
      </c>
      <c r="S7733">
        <v>114.84800000000001</v>
      </c>
      <c r="T7733">
        <v>4</v>
      </c>
      <c r="U7733">
        <v>0.2</v>
      </c>
      <c r="V7733">
        <v>35.889999999999986</v>
      </c>
      <c r="W7733" s="6">
        <f t="shared" si="724"/>
        <v>0.31249999999999983</v>
      </c>
      <c r="X7733" s="4">
        <f t="shared" si="721"/>
        <v>8.9724999999999966</v>
      </c>
      <c r="Y7733" s="4">
        <f t="shared" si="722"/>
        <v>28.712000000000003</v>
      </c>
      <c r="Z7733" s="4">
        <f t="shared" si="723"/>
        <v>35.89</v>
      </c>
      <c r="AA7733" s="4">
        <f t="shared" si="720"/>
        <v>22.969600000000003</v>
      </c>
    </row>
    <row r="7734" spans="1:27" x14ac:dyDescent="0.2">
      <c r="A7734">
        <v>7733</v>
      </c>
      <c r="B7734" t="s">
        <v>9644</v>
      </c>
      <c r="C7734" s="5">
        <v>42888</v>
      </c>
      <c r="D7734" s="5" t="str">
        <f t="shared" si="725"/>
        <v>2017-06</v>
      </c>
      <c r="E7734" s="5">
        <v>42894</v>
      </c>
      <c r="F7734" t="s">
        <v>55</v>
      </c>
      <c r="G7734" t="s">
        <v>4025</v>
      </c>
      <c r="H7734" t="s">
        <v>4026</v>
      </c>
      <c r="I7734" t="s">
        <v>31</v>
      </c>
      <c r="J7734" t="s">
        <v>32</v>
      </c>
      <c r="K7734" t="s">
        <v>189</v>
      </c>
      <c r="L7734" t="s">
        <v>109</v>
      </c>
      <c r="M7734">
        <v>77070</v>
      </c>
      <c r="N7734" t="s">
        <v>110</v>
      </c>
      <c r="O7734" t="s">
        <v>2257</v>
      </c>
      <c r="P7734" t="s">
        <v>51</v>
      </c>
      <c r="Q7734" t="s">
        <v>95</v>
      </c>
      <c r="R7734" t="s">
        <v>2258</v>
      </c>
      <c r="S7734">
        <v>10.688000000000001</v>
      </c>
      <c r="T7734">
        <v>2</v>
      </c>
      <c r="U7734">
        <v>0.2</v>
      </c>
      <c r="V7734">
        <v>3.7407999999999997</v>
      </c>
      <c r="W7734" s="6">
        <f t="shared" si="724"/>
        <v>0.35</v>
      </c>
      <c r="X7734" s="4">
        <f t="shared" si="721"/>
        <v>1.8703999999999998</v>
      </c>
      <c r="Y7734" s="4">
        <f t="shared" si="722"/>
        <v>5.3440000000000003</v>
      </c>
      <c r="Z7734" s="4">
        <f t="shared" si="723"/>
        <v>6.68</v>
      </c>
      <c r="AA7734" s="4">
        <f t="shared" si="720"/>
        <v>2.1376000000000004</v>
      </c>
    </row>
    <row r="7735" spans="1:27" x14ac:dyDescent="0.2">
      <c r="A7735">
        <v>7734</v>
      </c>
      <c r="B7735" t="s">
        <v>9645</v>
      </c>
      <c r="C7735" s="5">
        <v>42505</v>
      </c>
      <c r="D7735" s="5" t="str">
        <f t="shared" si="725"/>
        <v>2016-05</v>
      </c>
      <c r="E7735" s="5">
        <v>42509</v>
      </c>
      <c r="F7735" t="s">
        <v>28</v>
      </c>
      <c r="G7735" t="s">
        <v>3693</v>
      </c>
      <c r="H7735" t="s">
        <v>3694</v>
      </c>
      <c r="I7735" t="s">
        <v>31</v>
      </c>
      <c r="J7735" t="s">
        <v>32</v>
      </c>
      <c r="K7735" t="s">
        <v>323</v>
      </c>
      <c r="L7735" t="s">
        <v>503</v>
      </c>
      <c r="M7735">
        <v>45503</v>
      </c>
      <c r="N7735" t="s">
        <v>153</v>
      </c>
      <c r="O7735" t="s">
        <v>5775</v>
      </c>
      <c r="P7735" t="s">
        <v>51</v>
      </c>
      <c r="Q7735" t="s">
        <v>95</v>
      </c>
      <c r="R7735" t="s">
        <v>5776</v>
      </c>
      <c r="S7735">
        <v>15.231999999999999</v>
      </c>
      <c r="T7735">
        <v>4</v>
      </c>
      <c r="U7735">
        <v>0.2</v>
      </c>
      <c r="V7735">
        <v>5.5215999999999994</v>
      </c>
      <c r="W7735" s="6">
        <f t="shared" si="724"/>
        <v>0.36249999999999999</v>
      </c>
      <c r="X7735" s="4">
        <f t="shared" si="721"/>
        <v>1.3803999999999998</v>
      </c>
      <c r="Y7735" s="4">
        <f t="shared" si="722"/>
        <v>3.8079999999999998</v>
      </c>
      <c r="Z7735" s="4">
        <f t="shared" si="723"/>
        <v>4.76</v>
      </c>
      <c r="AA7735" s="4">
        <f t="shared" si="720"/>
        <v>3.0464000000000002</v>
      </c>
    </row>
    <row r="7736" spans="1:27" x14ac:dyDescent="0.2">
      <c r="A7736">
        <v>7735</v>
      </c>
      <c r="B7736" t="s">
        <v>9646</v>
      </c>
      <c r="C7736" s="5">
        <v>42993</v>
      </c>
      <c r="D7736" s="5" t="str">
        <f t="shared" si="725"/>
        <v>2017-09</v>
      </c>
      <c r="E7736" s="5">
        <v>42998</v>
      </c>
      <c r="F7736" t="s">
        <v>55</v>
      </c>
      <c r="G7736" t="s">
        <v>3589</v>
      </c>
      <c r="H7736" t="s">
        <v>3590</v>
      </c>
      <c r="I7736" t="s">
        <v>31</v>
      </c>
      <c r="J7736" t="s">
        <v>32</v>
      </c>
      <c r="K7736" t="s">
        <v>100</v>
      </c>
      <c r="L7736" t="s">
        <v>101</v>
      </c>
      <c r="M7736">
        <v>98103</v>
      </c>
      <c r="N7736" t="s">
        <v>49</v>
      </c>
      <c r="O7736" t="s">
        <v>686</v>
      </c>
      <c r="P7736" t="s">
        <v>51</v>
      </c>
      <c r="Q7736" t="s">
        <v>73</v>
      </c>
      <c r="R7736" t="s">
        <v>687</v>
      </c>
      <c r="S7736">
        <v>12.419999999999998</v>
      </c>
      <c r="T7736">
        <v>3</v>
      </c>
      <c r="U7736">
        <v>0</v>
      </c>
      <c r="V7736">
        <v>5.2164000000000001</v>
      </c>
      <c r="W7736" s="6">
        <f t="shared" si="724"/>
        <v>0.4200000000000001</v>
      </c>
      <c r="X7736" s="4">
        <f t="shared" si="721"/>
        <v>1.7388000000000001</v>
      </c>
      <c r="Y7736" s="4">
        <f t="shared" si="722"/>
        <v>4.1399999999999997</v>
      </c>
      <c r="Z7736" s="4">
        <f t="shared" si="723"/>
        <v>4.1399999999999997</v>
      </c>
      <c r="AA7736" s="4">
        <f t="shared" si="720"/>
        <v>0</v>
      </c>
    </row>
    <row r="7737" spans="1:27" x14ac:dyDescent="0.2">
      <c r="A7737">
        <v>7736</v>
      </c>
      <c r="B7737" t="s">
        <v>9647</v>
      </c>
      <c r="C7737" s="5">
        <v>42604</v>
      </c>
      <c r="D7737" s="5" t="str">
        <f t="shared" si="725"/>
        <v>2016-08</v>
      </c>
      <c r="E7737" s="5">
        <v>42608</v>
      </c>
      <c r="F7737" t="s">
        <v>55</v>
      </c>
      <c r="G7737" t="s">
        <v>3120</v>
      </c>
      <c r="H7737" t="s">
        <v>3121</v>
      </c>
      <c r="I7737" t="s">
        <v>46</v>
      </c>
      <c r="J7737" t="s">
        <v>32</v>
      </c>
      <c r="K7737" t="s">
        <v>100</v>
      </c>
      <c r="L7737" t="s">
        <v>101</v>
      </c>
      <c r="M7737">
        <v>98105</v>
      </c>
      <c r="N7737" t="s">
        <v>49</v>
      </c>
      <c r="O7737" t="s">
        <v>2654</v>
      </c>
      <c r="P7737" t="s">
        <v>51</v>
      </c>
      <c r="Q7737" t="s">
        <v>95</v>
      </c>
      <c r="R7737" t="s">
        <v>2655</v>
      </c>
      <c r="S7737">
        <v>19.440000000000001</v>
      </c>
      <c r="T7737">
        <v>3</v>
      </c>
      <c r="U7737">
        <v>0</v>
      </c>
      <c r="V7737">
        <v>9.3312000000000008</v>
      </c>
      <c r="W7737" s="6">
        <f t="shared" si="724"/>
        <v>0.48000000000000004</v>
      </c>
      <c r="X7737" s="4">
        <f t="shared" si="721"/>
        <v>3.1104000000000003</v>
      </c>
      <c r="Y7737" s="4">
        <f t="shared" si="722"/>
        <v>6.48</v>
      </c>
      <c r="Z7737" s="4">
        <f t="shared" si="723"/>
        <v>6.48</v>
      </c>
      <c r="AA7737" s="4">
        <f t="shared" si="720"/>
        <v>0</v>
      </c>
    </row>
    <row r="7738" spans="1:27" x14ac:dyDescent="0.2">
      <c r="A7738">
        <v>7737</v>
      </c>
      <c r="B7738" t="s">
        <v>9648</v>
      </c>
      <c r="C7738" s="5">
        <v>41789</v>
      </c>
      <c r="D7738" s="5" t="str">
        <f t="shared" si="725"/>
        <v>2014-05</v>
      </c>
      <c r="E7738" s="5">
        <v>41796</v>
      </c>
      <c r="F7738" t="s">
        <v>55</v>
      </c>
      <c r="G7738" t="s">
        <v>4275</v>
      </c>
      <c r="H7738" t="s">
        <v>4276</v>
      </c>
      <c r="I7738" t="s">
        <v>31</v>
      </c>
      <c r="J7738" t="s">
        <v>32</v>
      </c>
      <c r="K7738" t="s">
        <v>271</v>
      </c>
      <c r="L7738" t="s">
        <v>272</v>
      </c>
      <c r="M7738">
        <v>10024</v>
      </c>
      <c r="N7738" t="s">
        <v>153</v>
      </c>
      <c r="O7738" t="s">
        <v>2798</v>
      </c>
      <c r="P7738" t="s">
        <v>51</v>
      </c>
      <c r="Q7738" t="s">
        <v>80</v>
      </c>
      <c r="R7738" t="s">
        <v>2799</v>
      </c>
      <c r="S7738">
        <v>70.367999999999995</v>
      </c>
      <c r="T7738">
        <v>4</v>
      </c>
      <c r="U7738">
        <v>0.2</v>
      </c>
      <c r="V7738">
        <v>26.387999999999998</v>
      </c>
      <c r="W7738" s="6">
        <f t="shared" si="724"/>
        <v>0.375</v>
      </c>
      <c r="X7738" s="4">
        <f t="shared" si="721"/>
        <v>6.5969999999999995</v>
      </c>
      <c r="Y7738" s="4">
        <f t="shared" si="722"/>
        <v>17.591999999999999</v>
      </c>
      <c r="Z7738" s="4">
        <f t="shared" si="723"/>
        <v>21.99</v>
      </c>
      <c r="AA7738" s="4">
        <f t="shared" si="720"/>
        <v>14.073599999999999</v>
      </c>
    </row>
    <row r="7739" spans="1:27" x14ac:dyDescent="0.2">
      <c r="A7739">
        <v>7738</v>
      </c>
      <c r="B7739" t="s">
        <v>9649</v>
      </c>
      <c r="C7739" s="5">
        <v>43087</v>
      </c>
      <c r="D7739" s="5" t="str">
        <f t="shared" si="725"/>
        <v>2017-12</v>
      </c>
      <c r="E7739" s="5">
        <v>43089</v>
      </c>
      <c r="F7739" t="s">
        <v>193</v>
      </c>
      <c r="G7739" t="s">
        <v>7453</v>
      </c>
      <c r="H7739" t="s">
        <v>7454</v>
      </c>
      <c r="I7739" t="s">
        <v>31</v>
      </c>
      <c r="J7739" t="s">
        <v>32</v>
      </c>
      <c r="K7739" t="s">
        <v>472</v>
      </c>
      <c r="L7739" t="s">
        <v>93</v>
      </c>
      <c r="M7739">
        <v>28205</v>
      </c>
      <c r="N7739" t="s">
        <v>35</v>
      </c>
      <c r="O7739" t="s">
        <v>4137</v>
      </c>
      <c r="P7739" t="s">
        <v>51</v>
      </c>
      <c r="Q7739" t="s">
        <v>73</v>
      </c>
      <c r="R7739" t="s">
        <v>4138</v>
      </c>
      <c r="S7739">
        <v>12.672000000000001</v>
      </c>
      <c r="T7739">
        <v>9</v>
      </c>
      <c r="U7739">
        <v>0.2</v>
      </c>
      <c r="V7739">
        <v>1.4255999999999993</v>
      </c>
      <c r="W7739" s="6">
        <f t="shared" si="724"/>
        <v>0.11249999999999995</v>
      </c>
      <c r="X7739" s="4">
        <f t="shared" si="721"/>
        <v>0.15839999999999993</v>
      </c>
      <c r="Y7739" s="4">
        <f t="shared" si="722"/>
        <v>1.4080000000000001</v>
      </c>
      <c r="Z7739" s="4">
        <f t="shared" si="723"/>
        <v>1.76</v>
      </c>
      <c r="AA7739" s="4">
        <f t="shared" si="720"/>
        <v>2.5344000000000002</v>
      </c>
    </row>
    <row r="7740" spans="1:27" x14ac:dyDescent="0.2">
      <c r="A7740">
        <v>7739</v>
      </c>
      <c r="B7740" t="s">
        <v>9650</v>
      </c>
      <c r="C7740" s="5">
        <v>42946</v>
      </c>
      <c r="D7740" s="5" t="str">
        <f t="shared" si="725"/>
        <v>2017-07</v>
      </c>
      <c r="E7740" s="5">
        <v>42953</v>
      </c>
      <c r="F7740" t="s">
        <v>55</v>
      </c>
      <c r="G7740" t="s">
        <v>2344</v>
      </c>
      <c r="H7740" t="s">
        <v>2345</v>
      </c>
      <c r="I7740" t="s">
        <v>31</v>
      </c>
      <c r="J7740" t="s">
        <v>32</v>
      </c>
      <c r="K7740" t="s">
        <v>4506</v>
      </c>
      <c r="L7740" t="s">
        <v>2747</v>
      </c>
      <c r="M7740">
        <v>21215</v>
      </c>
      <c r="N7740" t="s">
        <v>153</v>
      </c>
      <c r="O7740" t="s">
        <v>3260</v>
      </c>
      <c r="P7740" t="s">
        <v>76</v>
      </c>
      <c r="Q7740" t="s">
        <v>77</v>
      </c>
      <c r="R7740" t="s">
        <v>3261</v>
      </c>
      <c r="S7740">
        <v>89.949999999999989</v>
      </c>
      <c r="T7740">
        <v>5</v>
      </c>
      <c r="U7740">
        <v>0</v>
      </c>
      <c r="V7740">
        <v>43.175999999999995</v>
      </c>
      <c r="W7740" s="6">
        <f t="shared" si="724"/>
        <v>0.48</v>
      </c>
      <c r="X7740" s="4">
        <f t="shared" si="721"/>
        <v>8.6351999999999993</v>
      </c>
      <c r="Y7740" s="4">
        <f t="shared" si="722"/>
        <v>17.989999999999998</v>
      </c>
      <c r="Z7740" s="4">
        <f t="shared" si="723"/>
        <v>17.989999999999998</v>
      </c>
      <c r="AA7740" s="4">
        <f t="shared" si="720"/>
        <v>0</v>
      </c>
    </row>
    <row r="7741" spans="1:27" x14ac:dyDescent="0.2">
      <c r="A7741">
        <v>7740</v>
      </c>
      <c r="B7741" t="s">
        <v>9651</v>
      </c>
      <c r="C7741" s="5">
        <v>41964</v>
      </c>
      <c r="D7741" s="5" t="str">
        <f t="shared" si="725"/>
        <v>2014-11</v>
      </c>
      <c r="E7741" s="5">
        <v>41969</v>
      </c>
      <c r="F7741" t="s">
        <v>55</v>
      </c>
      <c r="G7741" t="s">
        <v>5883</v>
      </c>
      <c r="H7741" t="s">
        <v>5884</v>
      </c>
      <c r="I7741" t="s">
        <v>107</v>
      </c>
      <c r="J7741" t="s">
        <v>32</v>
      </c>
      <c r="K7741" t="s">
        <v>132</v>
      </c>
      <c r="L7741" t="s">
        <v>48</v>
      </c>
      <c r="M7741">
        <v>94110</v>
      </c>
      <c r="N7741" t="s">
        <v>49</v>
      </c>
      <c r="O7741" t="s">
        <v>4518</v>
      </c>
      <c r="P7741" t="s">
        <v>51</v>
      </c>
      <c r="Q7741" t="s">
        <v>95</v>
      </c>
      <c r="R7741" t="s">
        <v>4519</v>
      </c>
      <c r="S7741">
        <v>6.58</v>
      </c>
      <c r="T7741">
        <v>2</v>
      </c>
      <c r="U7741">
        <v>0</v>
      </c>
      <c r="V7741">
        <v>3.0267999999999997</v>
      </c>
      <c r="W7741" s="6">
        <f t="shared" si="724"/>
        <v>0.45999999999999996</v>
      </c>
      <c r="X7741" s="4">
        <f t="shared" si="721"/>
        <v>1.5133999999999999</v>
      </c>
      <c r="Y7741" s="4">
        <f t="shared" si="722"/>
        <v>3.29</v>
      </c>
      <c r="Z7741" s="4">
        <f t="shared" si="723"/>
        <v>3.29</v>
      </c>
      <c r="AA7741" s="4">
        <f t="shared" si="720"/>
        <v>0</v>
      </c>
    </row>
    <row r="7742" spans="1:27" x14ac:dyDescent="0.2">
      <c r="A7742">
        <v>7741</v>
      </c>
      <c r="B7742" t="s">
        <v>9651</v>
      </c>
      <c r="C7742" s="5">
        <v>41964</v>
      </c>
      <c r="D7742" s="5" t="str">
        <f t="shared" si="725"/>
        <v>2014-11</v>
      </c>
      <c r="E7742" s="5">
        <v>41969</v>
      </c>
      <c r="F7742" t="s">
        <v>55</v>
      </c>
      <c r="G7742" t="s">
        <v>5883</v>
      </c>
      <c r="H7742" t="s">
        <v>5884</v>
      </c>
      <c r="I7742" t="s">
        <v>107</v>
      </c>
      <c r="J7742" t="s">
        <v>32</v>
      </c>
      <c r="K7742" t="s">
        <v>132</v>
      </c>
      <c r="L7742" t="s">
        <v>48</v>
      </c>
      <c r="M7742">
        <v>94110</v>
      </c>
      <c r="N7742" t="s">
        <v>49</v>
      </c>
      <c r="O7742" t="s">
        <v>6553</v>
      </c>
      <c r="P7742" t="s">
        <v>76</v>
      </c>
      <c r="Q7742" t="s">
        <v>166</v>
      </c>
      <c r="R7742" t="s">
        <v>6554</v>
      </c>
      <c r="S7742">
        <v>94.99</v>
      </c>
      <c r="T7742">
        <v>1</v>
      </c>
      <c r="U7742">
        <v>0</v>
      </c>
      <c r="V7742">
        <v>28.496999999999986</v>
      </c>
      <c r="W7742" s="6">
        <f t="shared" si="724"/>
        <v>0.29999999999999988</v>
      </c>
      <c r="X7742" s="4">
        <f t="shared" si="721"/>
        <v>28.496999999999986</v>
      </c>
      <c r="Y7742" s="4">
        <f t="shared" si="722"/>
        <v>94.99</v>
      </c>
      <c r="Z7742" s="4">
        <f t="shared" si="723"/>
        <v>94.99</v>
      </c>
      <c r="AA7742" s="4">
        <f t="shared" si="720"/>
        <v>0</v>
      </c>
    </row>
    <row r="7743" spans="1:27" x14ac:dyDescent="0.2">
      <c r="A7743">
        <v>7742</v>
      </c>
      <c r="B7743" t="s">
        <v>9652</v>
      </c>
      <c r="C7743" s="5">
        <v>42271</v>
      </c>
      <c r="D7743" s="5" t="str">
        <f t="shared" si="725"/>
        <v>2015-09</v>
      </c>
      <c r="E7743" s="5">
        <v>42273</v>
      </c>
      <c r="F7743" t="s">
        <v>28</v>
      </c>
      <c r="G7743" t="s">
        <v>5547</v>
      </c>
      <c r="H7743" t="s">
        <v>5548</v>
      </c>
      <c r="I7743" t="s">
        <v>31</v>
      </c>
      <c r="J7743" t="s">
        <v>32</v>
      </c>
      <c r="K7743" t="s">
        <v>1319</v>
      </c>
      <c r="L7743" t="s">
        <v>315</v>
      </c>
      <c r="M7743">
        <v>85705</v>
      </c>
      <c r="N7743" t="s">
        <v>49</v>
      </c>
      <c r="O7743" t="s">
        <v>6470</v>
      </c>
      <c r="P7743" t="s">
        <v>76</v>
      </c>
      <c r="Q7743" t="s">
        <v>77</v>
      </c>
      <c r="R7743" t="s">
        <v>6471</v>
      </c>
      <c r="S7743">
        <v>35.119999999999997</v>
      </c>
      <c r="T7743">
        <v>2</v>
      </c>
      <c r="U7743">
        <v>0.2</v>
      </c>
      <c r="V7743">
        <v>13.17</v>
      </c>
      <c r="W7743" s="6">
        <f t="shared" si="724"/>
        <v>0.375</v>
      </c>
      <c r="X7743" s="4">
        <f t="shared" si="721"/>
        <v>6.585</v>
      </c>
      <c r="Y7743" s="4">
        <f t="shared" si="722"/>
        <v>17.559999999999999</v>
      </c>
      <c r="Z7743" s="4">
        <f t="shared" si="723"/>
        <v>21.949999999999996</v>
      </c>
      <c r="AA7743" s="4">
        <f t="shared" si="720"/>
        <v>7.024</v>
      </c>
    </row>
    <row r="7744" spans="1:27" x14ac:dyDescent="0.2">
      <c r="A7744">
        <v>7743</v>
      </c>
      <c r="B7744" t="s">
        <v>9653</v>
      </c>
      <c r="C7744" s="5">
        <v>42967</v>
      </c>
      <c r="D7744" s="5" t="str">
        <f t="shared" si="725"/>
        <v>2017-08</v>
      </c>
      <c r="E7744" s="5">
        <v>42974</v>
      </c>
      <c r="F7744" t="s">
        <v>55</v>
      </c>
      <c r="G7744" t="s">
        <v>3464</v>
      </c>
      <c r="H7744" t="s">
        <v>3465</v>
      </c>
      <c r="I7744" t="s">
        <v>31</v>
      </c>
      <c r="J7744" t="s">
        <v>32</v>
      </c>
      <c r="K7744" t="s">
        <v>47</v>
      </c>
      <c r="L7744" t="s">
        <v>48</v>
      </c>
      <c r="M7744">
        <v>90036</v>
      </c>
      <c r="N7744" t="s">
        <v>49</v>
      </c>
      <c r="O7744" t="s">
        <v>3885</v>
      </c>
      <c r="P7744" t="s">
        <v>51</v>
      </c>
      <c r="Q7744" t="s">
        <v>95</v>
      </c>
      <c r="R7744" t="s">
        <v>3886</v>
      </c>
      <c r="S7744">
        <v>25.92</v>
      </c>
      <c r="T7744">
        <v>4</v>
      </c>
      <c r="U7744">
        <v>0</v>
      </c>
      <c r="V7744">
        <v>12.441600000000001</v>
      </c>
      <c r="W7744" s="6">
        <f t="shared" si="724"/>
        <v>0.48000000000000004</v>
      </c>
      <c r="X7744" s="4">
        <f t="shared" si="721"/>
        <v>3.1104000000000003</v>
      </c>
      <c r="Y7744" s="4">
        <f t="shared" si="722"/>
        <v>6.48</v>
      </c>
      <c r="Z7744" s="4">
        <f t="shared" si="723"/>
        <v>6.48</v>
      </c>
      <c r="AA7744" s="4">
        <f t="shared" si="720"/>
        <v>0</v>
      </c>
    </row>
    <row r="7745" spans="1:27" x14ac:dyDescent="0.2">
      <c r="A7745">
        <v>7744</v>
      </c>
      <c r="B7745" t="s">
        <v>9654</v>
      </c>
      <c r="C7745" s="5">
        <v>42538</v>
      </c>
      <c r="D7745" s="5" t="str">
        <f t="shared" si="725"/>
        <v>2016-06</v>
      </c>
      <c r="E7745" s="5">
        <v>42543</v>
      </c>
      <c r="F7745" t="s">
        <v>55</v>
      </c>
      <c r="G7745" t="s">
        <v>2417</v>
      </c>
      <c r="H7745" t="s">
        <v>2418</v>
      </c>
      <c r="I7745" t="s">
        <v>46</v>
      </c>
      <c r="J7745" t="s">
        <v>32</v>
      </c>
      <c r="K7745" t="s">
        <v>7720</v>
      </c>
      <c r="L7745" t="s">
        <v>754</v>
      </c>
      <c r="M7745">
        <v>6708</v>
      </c>
      <c r="N7745" t="s">
        <v>153</v>
      </c>
      <c r="O7745" t="s">
        <v>5836</v>
      </c>
      <c r="P7745" t="s">
        <v>51</v>
      </c>
      <c r="Q7745" t="s">
        <v>80</v>
      </c>
      <c r="R7745" t="s">
        <v>5837</v>
      </c>
      <c r="S7745">
        <v>7.96</v>
      </c>
      <c r="T7745">
        <v>2</v>
      </c>
      <c r="U7745">
        <v>0</v>
      </c>
      <c r="V7745">
        <v>3.7412000000000001</v>
      </c>
      <c r="W7745" s="6">
        <f t="shared" si="724"/>
        <v>0.47000000000000003</v>
      </c>
      <c r="X7745" s="4">
        <f t="shared" si="721"/>
        <v>1.8706</v>
      </c>
      <c r="Y7745" s="4">
        <f t="shared" si="722"/>
        <v>3.98</v>
      </c>
      <c r="Z7745" s="4">
        <f t="shared" si="723"/>
        <v>3.98</v>
      </c>
      <c r="AA7745" s="4">
        <f t="shared" si="720"/>
        <v>0</v>
      </c>
    </row>
    <row r="7746" spans="1:27" x14ac:dyDescent="0.2">
      <c r="A7746">
        <v>7745</v>
      </c>
      <c r="B7746" t="s">
        <v>9654</v>
      </c>
      <c r="C7746" s="5">
        <v>42538</v>
      </c>
      <c r="D7746" s="5" t="str">
        <f t="shared" si="725"/>
        <v>2016-06</v>
      </c>
      <c r="E7746" s="5">
        <v>42543</v>
      </c>
      <c r="F7746" t="s">
        <v>55</v>
      </c>
      <c r="G7746" t="s">
        <v>2417</v>
      </c>
      <c r="H7746" t="s">
        <v>2418</v>
      </c>
      <c r="I7746" t="s">
        <v>46</v>
      </c>
      <c r="J7746" t="s">
        <v>32</v>
      </c>
      <c r="K7746" t="s">
        <v>7720</v>
      </c>
      <c r="L7746" t="s">
        <v>754</v>
      </c>
      <c r="M7746">
        <v>6708</v>
      </c>
      <c r="N7746" t="s">
        <v>153</v>
      </c>
      <c r="O7746" t="s">
        <v>3395</v>
      </c>
      <c r="P7746" t="s">
        <v>76</v>
      </c>
      <c r="Q7746" t="s">
        <v>77</v>
      </c>
      <c r="R7746" t="s">
        <v>3396</v>
      </c>
      <c r="S7746">
        <v>566.97</v>
      </c>
      <c r="T7746">
        <v>3</v>
      </c>
      <c r="U7746">
        <v>0</v>
      </c>
      <c r="V7746">
        <v>153.08189999999999</v>
      </c>
      <c r="W7746" s="6">
        <f t="shared" si="724"/>
        <v>0.26999999999999996</v>
      </c>
      <c r="X7746" s="4">
        <f t="shared" si="721"/>
        <v>51.027299999999997</v>
      </c>
      <c r="Y7746" s="4">
        <f t="shared" si="722"/>
        <v>188.99</v>
      </c>
      <c r="Z7746" s="4">
        <f t="shared" si="723"/>
        <v>188.99</v>
      </c>
      <c r="AA7746" s="4">
        <f t="shared" si="720"/>
        <v>0</v>
      </c>
    </row>
    <row r="7747" spans="1:27" x14ac:dyDescent="0.2">
      <c r="A7747">
        <v>7746</v>
      </c>
      <c r="B7747" t="s">
        <v>9654</v>
      </c>
      <c r="C7747" s="5">
        <v>42538</v>
      </c>
      <c r="D7747" s="5" t="str">
        <f t="shared" si="725"/>
        <v>2016-06</v>
      </c>
      <c r="E7747" s="5">
        <v>42543</v>
      </c>
      <c r="F7747" t="s">
        <v>55</v>
      </c>
      <c r="G7747" t="s">
        <v>2417</v>
      </c>
      <c r="H7747" t="s">
        <v>2418</v>
      </c>
      <c r="I7747" t="s">
        <v>46</v>
      </c>
      <c r="J7747" t="s">
        <v>32</v>
      </c>
      <c r="K7747" t="s">
        <v>7720</v>
      </c>
      <c r="L7747" t="s">
        <v>754</v>
      </c>
      <c r="M7747">
        <v>6708</v>
      </c>
      <c r="N7747" t="s">
        <v>153</v>
      </c>
      <c r="O7747" t="s">
        <v>3730</v>
      </c>
      <c r="P7747" t="s">
        <v>51</v>
      </c>
      <c r="Q7747" t="s">
        <v>73</v>
      </c>
      <c r="R7747" t="s">
        <v>3731</v>
      </c>
      <c r="S7747">
        <v>9.84</v>
      </c>
      <c r="T7747">
        <v>3</v>
      </c>
      <c r="U7747">
        <v>0</v>
      </c>
      <c r="V7747">
        <v>2.8535999999999988</v>
      </c>
      <c r="W7747" s="6">
        <f t="shared" si="724"/>
        <v>0.28999999999999987</v>
      </c>
      <c r="X7747" s="4">
        <f t="shared" si="721"/>
        <v>0.9511999999999996</v>
      </c>
      <c r="Y7747" s="4">
        <f t="shared" si="722"/>
        <v>3.28</v>
      </c>
      <c r="Z7747" s="4">
        <f t="shared" si="723"/>
        <v>3.28</v>
      </c>
      <c r="AA7747" s="4">
        <f t="shared" ref="AA7747:AA7810" si="726">S7747*U7747</f>
        <v>0</v>
      </c>
    </row>
    <row r="7748" spans="1:27" x14ac:dyDescent="0.2">
      <c r="A7748">
        <v>7747</v>
      </c>
      <c r="B7748" t="s">
        <v>9655</v>
      </c>
      <c r="C7748" s="5">
        <v>42357</v>
      </c>
      <c r="D7748" s="5" t="str">
        <f t="shared" si="725"/>
        <v>2015-12</v>
      </c>
      <c r="E7748" s="5">
        <v>42361</v>
      </c>
      <c r="F7748" t="s">
        <v>55</v>
      </c>
      <c r="G7748" t="s">
        <v>7287</v>
      </c>
      <c r="H7748" t="s">
        <v>7288</v>
      </c>
      <c r="I7748" t="s">
        <v>107</v>
      </c>
      <c r="J7748" t="s">
        <v>32</v>
      </c>
      <c r="K7748" t="s">
        <v>308</v>
      </c>
      <c r="L7748" t="s">
        <v>216</v>
      </c>
      <c r="M7748">
        <v>60610</v>
      </c>
      <c r="N7748" t="s">
        <v>110</v>
      </c>
      <c r="O7748" t="s">
        <v>3102</v>
      </c>
      <c r="P7748" t="s">
        <v>76</v>
      </c>
      <c r="Q7748" t="s">
        <v>166</v>
      </c>
      <c r="R7748" t="s">
        <v>3103</v>
      </c>
      <c r="S7748">
        <v>25.488</v>
      </c>
      <c r="T7748">
        <v>2</v>
      </c>
      <c r="U7748">
        <v>0.2</v>
      </c>
      <c r="V7748">
        <v>4.7789999999999999</v>
      </c>
      <c r="W7748" s="6">
        <f t="shared" si="724"/>
        <v>0.1875</v>
      </c>
      <c r="X7748" s="4">
        <f t="shared" ref="X7748:X7811" si="727">V7748/T7748</f>
        <v>2.3895</v>
      </c>
      <c r="Y7748" s="4">
        <f t="shared" ref="Y7748:Y7811" si="728">S7748/T7748</f>
        <v>12.744</v>
      </c>
      <c r="Z7748" s="4">
        <f t="shared" ref="Z7748:Z7811" si="729">S7748/((1-U7748)*T7748)</f>
        <v>15.93</v>
      </c>
      <c r="AA7748" s="4">
        <f t="shared" si="726"/>
        <v>5.0975999999999999</v>
      </c>
    </row>
    <row r="7749" spans="1:27" x14ac:dyDescent="0.2">
      <c r="A7749">
        <v>7748</v>
      </c>
      <c r="B7749" t="s">
        <v>9656</v>
      </c>
      <c r="C7749" s="5">
        <v>42155</v>
      </c>
      <c r="D7749" s="5" t="str">
        <f t="shared" si="725"/>
        <v>2015-05</v>
      </c>
      <c r="E7749" s="5">
        <v>42157</v>
      </c>
      <c r="F7749" t="s">
        <v>28</v>
      </c>
      <c r="G7749" t="s">
        <v>1689</v>
      </c>
      <c r="H7749" t="s">
        <v>1690</v>
      </c>
      <c r="I7749" t="s">
        <v>107</v>
      </c>
      <c r="J7749" t="s">
        <v>32</v>
      </c>
      <c r="K7749" t="s">
        <v>1181</v>
      </c>
      <c r="L7749" t="s">
        <v>272</v>
      </c>
      <c r="M7749">
        <v>11561</v>
      </c>
      <c r="N7749" t="s">
        <v>153</v>
      </c>
      <c r="O7749" t="s">
        <v>1010</v>
      </c>
      <c r="P7749" t="s">
        <v>51</v>
      </c>
      <c r="Q7749" t="s">
        <v>274</v>
      </c>
      <c r="R7749" t="s">
        <v>1011</v>
      </c>
      <c r="S7749">
        <v>7.5600000000000005</v>
      </c>
      <c r="T7749">
        <v>6</v>
      </c>
      <c r="U7749">
        <v>0</v>
      </c>
      <c r="V7749">
        <v>0.3024</v>
      </c>
      <c r="W7749" s="6">
        <f t="shared" ref="W7749:W7812" si="730">(V7749/S7749)</f>
        <v>0.04</v>
      </c>
      <c r="X7749" s="4">
        <f t="shared" si="727"/>
        <v>5.04E-2</v>
      </c>
      <c r="Y7749" s="4">
        <f t="shared" si="728"/>
        <v>1.26</v>
      </c>
      <c r="Z7749" s="4">
        <f t="shared" si="729"/>
        <v>1.26</v>
      </c>
      <c r="AA7749" s="4">
        <f t="shared" si="726"/>
        <v>0</v>
      </c>
    </row>
    <row r="7750" spans="1:27" x14ac:dyDescent="0.2">
      <c r="A7750">
        <v>7749</v>
      </c>
      <c r="B7750" t="s">
        <v>9657</v>
      </c>
      <c r="C7750" s="5">
        <v>42173</v>
      </c>
      <c r="D7750" s="5" t="str">
        <f t="shared" si="725"/>
        <v>2015-06</v>
      </c>
      <c r="E7750" s="5">
        <v>42179</v>
      </c>
      <c r="F7750" t="s">
        <v>55</v>
      </c>
      <c r="G7750" t="s">
        <v>1440</v>
      </c>
      <c r="H7750" t="s">
        <v>1441</v>
      </c>
      <c r="I7750" t="s">
        <v>31</v>
      </c>
      <c r="J7750" t="s">
        <v>32</v>
      </c>
      <c r="K7750" t="s">
        <v>1135</v>
      </c>
      <c r="L7750" t="s">
        <v>324</v>
      </c>
      <c r="M7750">
        <v>22204</v>
      </c>
      <c r="N7750" t="s">
        <v>35</v>
      </c>
      <c r="O7750" t="s">
        <v>6346</v>
      </c>
      <c r="P7750" t="s">
        <v>37</v>
      </c>
      <c r="Q7750" t="s">
        <v>70</v>
      </c>
      <c r="R7750" t="s">
        <v>6347</v>
      </c>
      <c r="S7750">
        <v>60.84</v>
      </c>
      <c r="T7750">
        <v>3</v>
      </c>
      <c r="U7750">
        <v>0</v>
      </c>
      <c r="V7750">
        <v>19.468799999999998</v>
      </c>
      <c r="W7750" s="6">
        <f t="shared" si="730"/>
        <v>0.31999999999999995</v>
      </c>
      <c r="X7750" s="4">
        <f t="shared" si="727"/>
        <v>6.4895999999999994</v>
      </c>
      <c r="Y7750" s="4">
        <f t="shared" si="728"/>
        <v>20.28</v>
      </c>
      <c r="Z7750" s="4">
        <f t="shared" si="729"/>
        <v>20.28</v>
      </c>
      <c r="AA7750" s="4">
        <f t="shared" si="726"/>
        <v>0</v>
      </c>
    </row>
    <row r="7751" spans="1:27" x14ac:dyDescent="0.2">
      <c r="A7751">
        <v>7750</v>
      </c>
      <c r="B7751" t="s">
        <v>9657</v>
      </c>
      <c r="C7751" s="5">
        <v>42173</v>
      </c>
      <c r="D7751" s="5" t="str">
        <f t="shared" ref="D7751:D7814" si="731">TEXT(C7751,"yyyy-mm")</f>
        <v>2015-06</v>
      </c>
      <c r="E7751" s="5">
        <v>42179</v>
      </c>
      <c r="F7751" t="s">
        <v>55</v>
      </c>
      <c r="G7751" t="s">
        <v>1440</v>
      </c>
      <c r="H7751" t="s">
        <v>1441</v>
      </c>
      <c r="I7751" t="s">
        <v>31</v>
      </c>
      <c r="J7751" t="s">
        <v>32</v>
      </c>
      <c r="K7751" t="s">
        <v>1135</v>
      </c>
      <c r="L7751" t="s">
        <v>324</v>
      </c>
      <c r="M7751">
        <v>22204</v>
      </c>
      <c r="N7751" t="s">
        <v>35</v>
      </c>
      <c r="O7751" t="s">
        <v>3524</v>
      </c>
      <c r="P7751" t="s">
        <v>51</v>
      </c>
      <c r="Q7751" t="s">
        <v>64</v>
      </c>
      <c r="R7751" t="s">
        <v>3525</v>
      </c>
      <c r="S7751">
        <v>450.04</v>
      </c>
      <c r="T7751">
        <v>2</v>
      </c>
      <c r="U7751">
        <v>0</v>
      </c>
      <c r="V7751">
        <v>58.505200000000002</v>
      </c>
      <c r="W7751" s="6">
        <f t="shared" si="730"/>
        <v>0.13</v>
      </c>
      <c r="X7751" s="4">
        <f t="shared" si="727"/>
        <v>29.252600000000001</v>
      </c>
      <c r="Y7751" s="4">
        <f t="shared" si="728"/>
        <v>225.02</v>
      </c>
      <c r="Z7751" s="4">
        <f t="shared" si="729"/>
        <v>225.02</v>
      </c>
      <c r="AA7751" s="4">
        <f t="shared" si="726"/>
        <v>0</v>
      </c>
    </row>
    <row r="7752" spans="1:27" x14ac:dyDescent="0.2">
      <c r="A7752">
        <v>7751</v>
      </c>
      <c r="B7752" t="s">
        <v>9657</v>
      </c>
      <c r="C7752" s="5">
        <v>42173</v>
      </c>
      <c r="D7752" s="5" t="str">
        <f t="shared" si="731"/>
        <v>2015-06</v>
      </c>
      <c r="E7752" s="5">
        <v>42179</v>
      </c>
      <c r="F7752" t="s">
        <v>55</v>
      </c>
      <c r="G7752" t="s">
        <v>1440</v>
      </c>
      <c r="H7752" t="s">
        <v>1441</v>
      </c>
      <c r="I7752" t="s">
        <v>31</v>
      </c>
      <c r="J7752" t="s">
        <v>32</v>
      </c>
      <c r="K7752" t="s">
        <v>1135</v>
      </c>
      <c r="L7752" t="s">
        <v>324</v>
      </c>
      <c r="M7752">
        <v>22204</v>
      </c>
      <c r="N7752" t="s">
        <v>35</v>
      </c>
      <c r="O7752" t="s">
        <v>680</v>
      </c>
      <c r="P7752" t="s">
        <v>51</v>
      </c>
      <c r="Q7752" t="s">
        <v>80</v>
      </c>
      <c r="R7752" t="s">
        <v>681</v>
      </c>
      <c r="S7752">
        <v>34.6</v>
      </c>
      <c r="T7752">
        <v>2</v>
      </c>
      <c r="U7752">
        <v>0</v>
      </c>
      <c r="V7752">
        <v>16.608000000000001</v>
      </c>
      <c r="W7752" s="6">
        <f t="shared" si="730"/>
        <v>0.48</v>
      </c>
      <c r="X7752" s="4">
        <f t="shared" si="727"/>
        <v>8.3040000000000003</v>
      </c>
      <c r="Y7752" s="4">
        <f t="shared" si="728"/>
        <v>17.3</v>
      </c>
      <c r="Z7752" s="4">
        <f t="shared" si="729"/>
        <v>17.3</v>
      </c>
      <c r="AA7752" s="4">
        <f t="shared" si="726"/>
        <v>0</v>
      </c>
    </row>
    <row r="7753" spans="1:27" x14ac:dyDescent="0.2">
      <c r="A7753">
        <v>7752</v>
      </c>
      <c r="B7753" t="s">
        <v>9657</v>
      </c>
      <c r="C7753" s="5">
        <v>42173</v>
      </c>
      <c r="D7753" s="5" t="str">
        <f t="shared" si="731"/>
        <v>2015-06</v>
      </c>
      <c r="E7753" s="5">
        <v>42179</v>
      </c>
      <c r="F7753" t="s">
        <v>55</v>
      </c>
      <c r="G7753" t="s">
        <v>1440</v>
      </c>
      <c r="H7753" t="s">
        <v>1441</v>
      </c>
      <c r="I7753" t="s">
        <v>31</v>
      </c>
      <c r="J7753" t="s">
        <v>32</v>
      </c>
      <c r="K7753" t="s">
        <v>1135</v>
      </c>
      <c r="L7753" t="s">
        <v>324</v>
      </c>
      <c r="M7753">
        <v>22204</v>
      </c>
      <c r="N7753" t="s">
        <v>35</v>
      </c>
      <c r="O7753" t="s">
        <v>1930</v>
      </c>
      <c r="P7753" t="s">
        <v>76</v>
      </c>
      <c r="Q7753" t="s">
        <v>77</v>
      </c>
      <c r="R7753" t="s">
        <v>1931</v>
      </c>
      <c r="S7753">
        <v>467.97</v>
      </c>
      <c r="T7753">
        <v>3</v>
      </c>
      <c r="U7753">
        <v>0</v>
      </c>
      <c r="V7753">
        <v>140.39099999999999</v>
      </c>
      <c r="W7753" s="6">
        <f t="shared" si="730"/>
        <v>0.3</v>
      </c>
      <c r="X7753" s="4">
        <f t="shared" si="727"/>
        <v>46.796999999999997</v>
      </c>
      <c r="Y7753" s="4">
        <f t="shared" si="728"/>
        <v>155.99</v>
      </c>
      <c r="Z7753" s="4">
        <f t="shared" si="729"/>
        <v>155.99</v>
      </c>
      <c r="AA7753" s="4">
        <f t="shared" si="726"/>
        <v>0</v>
      </c>
    </row>
    <row r="7754" spans="1:27" x14ac:dyDescent="0.2">
      <c r="A7754">
        <v>7753</v>
      </c>
      <c r="B7754" t="s">
        <v>9657</v>
      </c>
      <c r="C7754" s="5">
        <v>42173</v>
      </c>
      <c r="D7754" s="5" t="str">
        <f t="shared" si="731"/>
        <v>2015-06</v>
      </c>
      <c r="E7754" s="5">
        <v>42179</v>
      </c>
      <c r="F7754" t="s">
        <v>55</v>
      </c>
      <c r="G7754" t="s">
        <v>1440</v>
      </c>
      <c r="H7754" t="s">
        <v>1441</v>
      </c>
      <c r="I7754" t="s">
        <v>31</v>
      </c>
      <c r="J7754" t="s">
        <v>32</v>
      </c>
      <c r="K7754" t="s">
        <v>1135</v>
      </c>
      <c r="L7754" t="s">
        <v>324</v>
      </c>
      <c r="M7754">
        <v>22204</v>
      </c>
      <c r="N7754" t="s">
        <v>35</v>
      </c>
      <c r="O7754" t="s">
        <v>2860</v>
      </c>
      <c r="P7754" t="s">
        <v>51</v>
      </c>
      <c r="Q7754" t="s">
        <v>80</v>
      </c>
      <c r="R7754" t="s">
        <v>2861</v>
      </c>
      <c r="S7754">
        <v>33.020000000000003</v>
      </c>
      <c r="T7754">
        <v>2</v>
      </c>
      <c r="U7754">
        <v>0</v>
      </c>
      <c r="V7754">
        <v>15.849600000000002</v>
      </c>
      <c r="W7754" s="6">
        <f t="shared" si="730"/>
        <v>0.48000000000000004</v>
      </c>
      <c r="X7754" s="4">
        <f t="shared" si="727"/>
        <v>7.9248000000000012</v>
      </c>
      <c r="Y7754" s="4">
        <f t="shared" si="728"/>
        <v>16.510000000000002</v>
      </c>
      <c r="Z7754" s="4">
        <f t="shared" si="729"/>
        <v>16.510000000000002</v>
      </c>
      <c r="AA7754" s="4">
        <f t="shared" si="726"/>
        <v>0</v>
      </c>
    </row>
    <row r="7755" spans="1:27" x14ac:dyDescent="0.2">
      <c r="A7755">
        <v>7754</v>
      </c>
      <c r="B7755" t="s">
        <v>9658</v>
      </c>
      <c r="C7755" s="5">
        <v>42338</v>
      </c>
      <c r="D7755" s="5" t="str">
        <f t="shared" si="731"/>
        <v>2015-11</v>
      </c>
      <c r="E7755" s="5">
        <v>42341</v>
      </c>
      <c r="F7755" t="s">
        <v>193</v>
      </c>
      <c r="G7755" t="s">
        <v>3765</v>
      </c>
      <c r="H7755" t="s">
        <v>3766</v>
      </c>
      <c r="I7755" t="s">
        <v>46</v>
      </c>
      <c r="J7755" t="s">
        <v>32</v>
      </c>
      <c r="K7755" t="s">
        <v>1531</v>
      </c>
      <c r="L7755" t="s">
        <v>93</v>
      </c>
      <c r="M7755">
        <v>28540</v>
      </c>
      <c r="N7755" t="s">
        <v>35</v>
      </c>
      <c r="O7755" t="s">
        <v>6070</v>
      </c>
      <c r="P7755" t="s">
        <v>37</v>
      </c>
      <c r="Q7755" t="s">
        <v>70</v>
      </c>
      <c r="R7755" t="s">
        <v>6071</v>
      </c>
      <c r="S7755">
        <v>17.088000000000001</v>
      </c>
      <c r="T7755">
        <v>2</v>
      </c>
      <c r="U7755">
        <v>0.2</v>
      </c>
      <c r="V7755">
        <v>1.0679999999999996</v>
      </c>
      <c r="W7755" s="6">
        <f t="shared" si="730"/>
        <v>6.2499999999999972E-2</v>
      </c>
      <c r="X7755" s="4">
        <f t="shared" si="727"/>
        <v>0.53399999999999981</v>
      </c>
      <c r="Y7755" s="4">
        <f t="shared" si="728"/>
        <v>8.5440000000000005</v>
      </c>
      <c r="Z7755" s="4">
        <f t="shared" si="729"/>
        <v>10.68</v>
      </c>
      <c r="AA7755" s="4">
        <f t="shared" si="726"/>
        <v>3.4176000000000002</v>
      </c>
    </row>
    <row r="7756" spans="1:27" x14ac:dyDescent="0.2">
      <c r="A7756">
        <v>7755</v>
      </c>
      <c r="B7756" t="s">
        <v>9659</v>
      </c>
      <c r="C7756" s="5">
        <v>42359</v>
      </c>
      <c r="D7756" s="5" t="str">
        <f t="shared" si="731"/>
        <v>2015-12</v>
      </c>
      <c r="E7756" s="5">
        <v>42361</v>
      </c>
      <c r="F7756" t="s">
        <v>28</v>
      </c>
      <c r="G7756" t="s">
        <v>2834</v>
      </c>
      <c r="H7756" t="s">
        <v>2835</v>
      </c>
      <c r="I7756" t="s">
        <v>46</v>
      </c>
      <c r="J7756" t="s">
        <v>32</v>
      </c>
      <c r="K7756" t="s">
        <v>502</v>
      </c>
      <c r="L7756" t="s">
        <v>503</v>
      </c>
      <c r="M7756">
        <v>43229</v>
      </c>
      <c r="N7756" t="s">
        <v>153</v>
      </c>
      <c r="O7756" t="s">
        <v>3397</v>
      </c>
      <c r="P7756" t="s">
        <v>51</v>
      </c>
      <c r="Q7756" t="s">
        <v>73</v>
      </c>
      <c r="R7756" t="s">
        <v>3398</v>
      </c>
      <c r="S7756">
        <v>3.008</v>
      </c>
      <c r="T7756">
        <v>2</v>
      </c>
      <c r="U7756">
        <v>0.2</v>
      </c>
      <c r="V7756">
        <v>0.33839999999999981</v>
      </c>
      <c r="W7756" s="6">
        <f t="shared" si="730"/>
        <v>0.11249999999999993</v>
      </c>
      <c r="X7756" s="4">
        <f t="shared" si="727"/>
        <v>0.16919999999999991</v>
      </c>
      <c r="Y7756" s="4">
        <f t="shared" si="728"/>
        <v>1.504</v>
      </c>
      <c r="Z7756" s="4">
        <f t="shared" si="729"/>
        <v>1.88</v>
      </c>
      <c r="AA7756" s="4">
        <f t="shared" si="726"/>
        <v>0.60160000000000002</v>
      </c>
    </row>
    <row r="7757" spans="1:27" x14ac:dyDescent="0.2">
      <c r="A7757">
        <v>7756</v>
      </c>
      <c r="B7757" t="s">
        <v>9660</v>
      </c>
      <c r="C7757" s="5">
        <v>43056</v>
      </c>
      <c r="D7757" s="5" t="str">
        <f t="shared" si="731"/>
        <v>2017-11</v>
      </c>
      <c r="E7757" s="5">
        <v>43060</v>
      </c>
      <c r="F7757" t="s">
        <v>55</v>
      </c>
      <c r="G7757" t="s">
        <v>2045</v>
      </c>
      <c r="H7757" t="s">
        <v>2046</v>
      </c>
      <c r="I7757" t="s">
        <v>31</v>
      </c>
      <c r="J7757" t="s">
        <v>32</v>
      </c>
      <c r="K7757" t="s">
        <v>472</v>
      </c>
      <c r="L7757" t="s">
        <v>93</v>
      </c>
      <c r="M7757">
        <v>28205</v>
      </c>
      <c r="N7757" t="s">
        <v>35</v>
      </c>
      <c r="O7757" t="s">
        <v>9661</v>
      </c>
      <c r="P7757" t="s">
        <v>51</v>
      </c>
      <c r="Q7757" t="s">
        <v>95</v>
      </c>
      <c r="R7757" t="s">
        <v>9662</v>
      </c>
      <c r="S7757">
        <v>268.24</v>
      </c>
      <c r="T7757">
        <v>7</v>
      </c>
      <c r="U7757">
        <v>0.2</v>
      </c>
      <c r="V7757">
        <v>93.883999999999986</v>
      </c>
      <c r="W7757" s="6">
        <f t="shared" si="730"/>
        <v>0.34999999999999992</v>
      </c>
      <c r="X7757" s="4">
        <f t="shared" si="727"/>
        <v>13.411999999999997</v>
      </c>
      <c r="Y7757" s="4">
        <f t="shared" si="728"/>
        <v>38.32</v>
      </c>
      <c r="Z7757" s="4">
        <f t="shared" si="729"/>
        <v>47.9</v>
      </c>
      <c r="AA7757" s="4">
        <f t="shared" si="726"/>
        <v>53.648000000000003</v>
      </c>
    </row>
    <row r="7758" spans="1:27" x14ac:dyDescent="0.2">
      <c r="A7758">
        <v>7757</v>
      </c>
      <c r="B7758" t="s">
        <v>9660</v>
      </c>
      <c r="C7758" s="5">
        <v>43056</v>
      </c>
      <c r="D7758" s="5" t="str">
        <f t="shared" si="731"/>
        <v>2017-11</v>
      </c>
      <c r="E7758" s="5">
        <v>43060</v>
      </c>
      <c r="F7758" t="s">
        <v>55</v>
      </c>
      <c r="G7758" t="s">
        <v>2045</v>
      </c>
      <c r="H7758" t="s">
        <v>2046</v>
      </c>
      <c r="I7758" t="s">
        <v>31</v>
      </c>
      <c r="J7758" t="s">
        <v>32</v>
      </c>
      <c r="K7758" t="s">
        <v>472</v>
      </c>
      <c r="L7758" t="s">
        <v>93</v>
      </c>
      <c r="M7758">
        <v>28205</v>
      </c>
      <c r="N7758" t="s">
        <v>35</v>
      </c>
      <c r="O7758" t="s">
        <v>2435</v>
      </c>
      <c r="P7758" t="s">
        <v>76</v>
      </c>
      <c r="Q7758" t="s">
        <v>166</v>
      </c>
      <c r="R7758" t="s">
        <v>2436</v>
      </c>
      <c r="S7758">
        <v>431.16000000000008</v>
      </c>
      <c r="T7758">
        <v>5</v>
      </c>
      <c r="U7758">
        <v>0.2</v>
      </c>
      <c r="V7758">
        <v>107.78999999999996</v>
      </c>
      <c r="W7758" s="6">
        <f t="shared" si="730"/>
        <v>0.24999999999999986</v>
      </c>
      <c r="X7758" s="4">
        <f t="shared" si="727"/>
        <v>21.557999999999993</v>
      </c>
      <c r="Y7758" s="4">
        <f t="shared" si="728"/>
        <v>86.232000000000014</v>
      </c>
      <c r="Z7758" s="4">
        <f t="shared" si="729"/>
        <v>107.79000000000002</v>
      </c>
      <c r="AA7758" s="4">
        <f t="shared" si="726"/>
        <v>86.232000000000028</v>
      </c>
    </row>
    <row r="7759" spans="1:27" x14ac:dyDescent="0.2">
      <c r="A7759">
        <v>7758</v>
      </c>
      <c r="B7759" t="s">
        <v>9663</v>
      </c>
      <c r="C7759" s="5">
        <v>43052</v>
      </c>
      <c r="D7759" s="5" t="str">
        <f t="shared" si="731"/>
        <v>2017-11</v>
      </c>
      <c r="E7759" s="5">
        <v>43055</v>
      </c>
      <c r="F7759" t="s">
        <v>28</v>
      </c>
      <c r="G7759" t="s">
        <v>3441</v>
      </c>
      <c r="H7759" t="s">
        <v>3442</v>
      </c>
      <c r="I7759" t="s">
        <v>46</v>
      </c>
      <c r="J7759" t="s">
        <v>32</v>
      </c>
      <c r="K7759" t="s">
        <v>3466</v>
      </c>
      <c r="L7759" t="s">
        <v>272</v>
      </c>
      <c r="M7759">
        <v>14215</v>
      </c>
      <c r="N7759" t="s">
        <v>153</v>
      </c>
      <c r="O7759" t="s">
        <v>253</v>
      </c>
      <c r="P7759" t="s">
        <v>76</v>
      </c>
      <c r="Q7759" t="s">
        <v>77</v>
      </c>
      <c r="R7759" t="s">
        <v>254</v>
      </c>
      <c r="S7759">
        <v>43.6</v>
      </c>
      <c r="T7759">
        <v>4</v>
      </c>
      <c r="U7759">
        <v>0</v>
      </c>
      <c r="V7759">
        <v>12.208000000000002</v>
      </c>
      <c r="W7759" s="6">
        <f t="shared" si="730"/>
        <v>0.28000000000000003</v>
      </c>
      <c r="X7759" s="4">
        <f t="shared" si="727"/>
        <v>3.0520000000000005</v>
      </c>
      <c r="Y7759" s="4">
        <f t="shared" si="728"/>
        <v>10.9</v>
      </c>
      <c r="Z7759" s="4">
        <f t="shared" si="729"/>
        <v>10.9</v>
      </c>
      <c r="AA7759" s="4">
        <f t="shared" si="726"/>
        <v>0</v>
      </c>
    </row>
    <row r="7760" spans="1:27" x14ac:dyDescent="0.2">
      <c r="A7760">
        <v>7759</v>
      </c>
      <c r="B7760" t="s">
        <v>9663</v>
      </c>
      <c r="C7760" s="5">
        <v>43052</v>
      </c>
      <c r="D7760" s="5" t="str">
        <f t="shared" si="731"/>
        <v>2017-11</v>
      </c>
      <c r="E7760" s="5">
        <v>43055</v>
      </c>
      <c r="F7760" t="s">
        <v>28</v>
      </c>
      <c r="G7760" t="s">
        <v>3441</v>
      </c>
      <c r="H7760" t="s">
        <v>3442</v>
      </c>
      <c r="I7760" t="s">
        <v>46</v>
      </c>
      <c r="J7760" t="s">
        <v>32</v>
      </c>
      <c r="K7760" t="s">
        <v>3466</v>
      </c>
      <c r="L7760" t="s">
        <v>272</v>
      </c>
      <c r="M7760">
        <v>14215</v>
      </c>
      <c r="N7760" t="s">
        <v>153</v>
      </c>
      <c r="O7760" t="s">
        <v>7837</v>
      </c>
      <c r="P7760" t="s">
        <v>37</v>
      </c>
      <c r="Q7760" t="s">
        <v>70</v>
      </c>
      <c r="R7760" t="s">
        <v>7838</v>
      </c>
      <c r="S7760">
        <v>154.94999999999999</v>
      </c>
      <c r="T7760">
        <v>3</v>
      </c>
      <c r="U7760">
        <v>0</v>
      </c>
      <c r="V7760">
        <v>30.989999999999995</v>
      </c>
      <c r="W7760" s="6">
        <f t="shared" si="730"/>
        <v>0.19999999999999998</v>
      </c>
      <c r="X7760" s="4">
        <f t="shared" si="727"/>
        <v>10.329999999999998</v>
      </c>
      <c r="Y7760" s="4">
        <f t="shared" si="728"/>
        <v>51.65</v>
      </c>
      <c r="Z7760" s="4">
        <f t="shared" si="729"/>
        <v>51.65</v>
      </c>
      <c r="AA7760" s="4">
        <f t="shared" si="726"/>
        <v>0</v>
      </c>
    </row>
    <row r="7761" spans="1:27" x14ac:dyDescent="0.2">
      <c r="A7761">
        <v>7760</v>
      </c>
      <c r="B7761" t="s">
        <v>9664</v>
      </c>
      <c r="C7761" s="5">
        <v>42667</v>
      </c>
      <c r="D7761" s="5" t="str">
        <f t="shared" si="731"/>
        <v>2016-10</v>
      </c>
      <c r="E7761" s="5">
        <v>42671</v>
      </c>
      <c r="F7761" t="s">
        <v>55</v>
      </c>
      <c r="G7761" t="s">
        <v>6357</v>
      </c>
      <c r="H7761" t="s">
        <v>6358</v>
      </c>
      <c r="I7761" t="s">
        <v>46</v>
      </c>
      <c r="J7761" t="s">
        <v>32</v>
      </c>
      <c r="K7761" t="s">
        <v>189</v>
      </c>
      <c r="L7761" t="s">
        <v>109</v>
      </c>
      <c r="M7761">
        <v>77041</v>
      </c>
      <c r="N7761" t="s">
        <v>110</v>
      </c>
      <c r="O7761" t="s">
        <v>3646</v>
      </c>
      <c r="P7761" t="s">
        <v>51</v>
      </c>
      <c r="Q7761" t="s">
        <v>95</v>
      </c>
      <c r="R7761" t="s">
        <v>3647</v>
      </c>
      <c r="S7761">
        <v>15.552000000000003</v>
      </c>
      <c r="T7761">
        <v>3</v>
      </c>
      <c r="U7761">
        <v>0.2</v>
      </c>
      <c r="V7761">
        <v>5.4432</v>
      </c>
      <c r="W7761" s="6">
        <f t="shared" si="730"/>
        <v>0.34999999999999992</v>
      </c>
      <c r="X7761" s="4">
        <f t="shared" si="727"/>
        <v>1.8144</v>
      </c>
      <c r="Y7761" s="4">
        <f t="shared" si="728"/>
        <v>5.1840000000000011</v>
      </c>
      <c r="Z7761" s="4">
        <f t="shared" si="729"/>
        <v>6.48</v>
      </c>
      <c r="AA7761" s="4">
        <f t="shared" si="726"/>
        <v>3.1104000000000007</v>
      </c>
    </row>
    <row r="7762" spans="1:27" x14ac:dyDescent="0.2">
      <c r="A7762">
        <v>7761</v>
      </c>
      <c r="B7762" t="s">
        <v>9665</v>
      </c>
      <c r="C7762" s="5">
        <v>41979</v>
      </c>
      <c r="D7762" s="5" t="str">
        <f t="shared" si="731"/>
        <v>2014-12</v>
      </c>
      <c r="E7762" s="5">
        <v>41984</v>
      </c>
      <c r="F7762" t="s">
        <v>55</v>
      </c>
      <c r="G7762" t="s">
        <v>8382</v>
      </c>
      <c r="H7762" t="s">
        <v>8383</v>
      </c>
      <c r="I7762" t="s">
        <v>31</v>
      </c>
      <c r="J7762" t="s">
        <v>32</v>
      </c>
      <c r="K7762" t="s">
        <v>339</v>
      </c>
      <c r="L7762" t="s">
        <v>340</v>
      </c>
      <c r="M7762">
        <v>38109</v>
      </c>
      <c r="N7762" t="s">
        <v>35</v>
      </c>
      <c r="O7762" t="s">
        <v>3747</v>
      </c>
      <c r="P7762" t="s">
        <v>51</v>
      </c>
      <c r="Q7762" t="s">
        <v>95</v>
      </c>
      <c r="R7762" t="s">
        <v>3748</v>
      </c>
      <c r="S7762">
        <v>42.207999999999998</v>
      </c>
      <c r="T7762">
        <v>2</v>
      </c>
      <c r="U7762">
        <v>0.2</v>
      </c>
      <c r="V7762">
        <v>13.717599999999997</v>
      </c>
      <c r="W7762" s="6">
        <f t="shared" si="730"/>
        <v>0.32499999999999996</v>
      </c>
      <c r="X7762" s="4">
        <f t="shared" si="727"/>
        <v>6.8587999999999987</v>
      </c>
      <c r="Y7762" s="4">
        <f t="shared" si="728"/>
        <v>21.103999999999999</v>
      </c>
      <c r="Z7762" s="4">
        <f t="shared" si="729"/>
        <v>26.38</v>
      </c>
      <c r="AA7762" s="4">
        <f t="shared" si="726"/>
        <v>8.4415999999999993</v>
      </c>
    </row>
    <row r="7763" spans="1:27" x14ac:dyDescent="0.2">
      <c r="A7763">
        <v>7762</v>
      </c>
      <c r="B7763" t="s">
        <v>9666</v>
      </c>
      <c r="C7763" s="5">
        <v>43072</v>
      </c>
      <c r="D7763" s="5" t="str">
        <f t="shared" si="731"/>
        <v>2017-12</v>
      </c>
      <c r="E7763" s="5">
        <v>43075</v>
      </c>
      <c r="F7763" t="s">
        <v>193</v>
      </c>
      <c r="G7763" t="s">
        <v>1247</v>
      </c>
      <c r="H7763" t="s">
        <v>1248</v>
      </c>
      <c r="I7763" t="s">
        <v>31</v>
      </c>
      <c r="J7763" t="s">
        <v>32</v>
      </c>
      <c r="K7763" t="s">
        <v>4360</v>
      </c>
      <c r="L7763" t="s">
        <v>109</v>
      </c>
      <c r="M7763">
        <v>75023</v>
      </c>
      <c r="N7763" t="s">
        <v>110</v>
      </c>
      <c r="O7763" t="s">
        <v>4619</v>
      </c>
      <c r="P7763" t="s">
        <v>51</v>
      </c>
      <c r="Q7763" t="s">
        <v>95</v>
      </c>
      <c r="R7763" t="s">
        <v>4620</v>
      </c>
      <c r="S7763">
        <v>10.368000000000002</v>
      </c>
      <c r="T7763">
        <v>2</v>
      </c>
      <c r="U7763">
        <v>0.2</v>
      </c>
      <c r="V7763">
        <v>3.6288</v>
      </c>
      <c r="W7763" s="6">
        <f t="shared" si="730"/>
        <v>0.34999999999999992</v>
      </c>
      <c r="X7763" s="4">
        <f t="shared" si="727"/>
        <v>1.8144</v>
      </c>
      <c r="Y7763" s="4">
        <f t="shared" si="728"/>
        <v>5.1840000000000011</v>
      </c>
      <c r="Z7763" s="4">
        <f t="shared" si="729"/>
        <v>6.4800000000000013</v>
      </c>
      <c r="AA7763" s="4">
        <f t="shared" si="726"/>
        <v>2.0736000000000003</v>
      </c>
    </row>
    <row r="7764" spans="1:27" x14ac:dyDescent="0.2">
      <c r="A7764">
        <v>7763</v>
      </c>
      <c r="B7764" t="s">
        <v>9667</v>
      </c>
      <c r="C7764" s="5">
        <v>43004</v>
      </c>
      <c r="D7764" s="5" t="str">
        <f t="shared" si="731"/>
        <v>2017-09</v>
      </c>
      <c r="E7764" s="5">
        <v>43006</v>
      </c>
      <c r="F7764" t="s">
        <v>193</v>
      </c>
      <c r="G7764" t="s">
        <v>2981</v>
      </c>
      <c r="H7764" t="s">
        <v>2982</v>
      </c>
      <c r="I7764" t="s">
        <v>107</v>
      </c>
      <c r="J7764" t="s">
        <v>32</v>
      </c>
      <c r="K7764" t="s">
        <v>1986</v>
      </c>
      <c r="L7764" t="s">
        <v>425</v>
      </c>
      <c r="M7764">
        <v>97301</v>
      </c>
      <c r="N7764" t="s">
        <v>49</v>
      </c>
      <c r="O7764" t="s">
        <v>4237</v>
      </c>
      <c r="P7764" t="s">
        <v>51</v>
      </c>
      <c r="Q7764" t="s">
        <v>73</v>
      </c>
      <c r="R7764" t="s">
        <v>4238</v>
      </c>
      <c r="S7764">
        <v>2.2239999999999998</v>
      </c>
      <c r="T7764">
        <v>1</v>
      </c>
      <c r="U7764">
        <v>0.2</v>
      </c>
      <c r="V7764">
        <v>0.55599999999999994</v>
      </c>
      <c r="W7764" s="6">
        <f t="shared" si="730"/>
        <v>0.25</v>
      </c>
      <c r="X7764" s="4">
        <f t="shared" si="727"/>
        <v>0.55599999999999994</v>
      </c>
      <c r="Y7764" s="4">
        <f t="shared" si="728"/>
        <v>2.2239999999999998</v>
      </c>
      <c r="Z7764" s="4">
        <f t="shared" si="729"/>
        <v>2.7799999999999994</v>
      </c>
      <c r="AA7764" s="4">
        <f t="shared" si="726"/>
        <v>0.44479999999999997</v>
      </c>
    </row>
    <row r="7765" spans="1:27" x14ac:dyDescent="0.2">
      <c r="A7765">
        <v>7764</v>
      </c>
      <c r="B7765" t="s">
        <v>9668</v>
      </c>
      <c r="C7765" s="5">
        <v>42038</v>
      </c>
      <c r="D7765" s="5" t="str">
        <f t="shared" si="731"/>
        <v>2015-02</v>
      </c>
      <c r="E7765" s="5">
        <v>42042</v>
      </c>
      <c r="F7765" t="s">
        <v>55</v>
      </c>
      <c r="G7765" t="s">
        <v>3174</v>
      </c>
      <c r="H7765" t="s">
        <v>3175</v>
      </c>
      <c r="I7765" t="s">
        <v>31</v>
      </c>
      <c r="J7765" t="s">
        <v>32</v>
      </c>
      <c r="K7765" t="s">
        <v>502</v>
      </c>
      <c r="L7765" t="s">
        <v>1280</v>
      </c>
      <c r="M7765">
        <v>31907</v>
      </c>
      <c r="N7765" t="s">
        <v>35</v>
      </c>
      <c r="O7765" t="s">
        <v>6117</v>
      </c>
      <c r="P7765" t="s">
        <v>51</v>
      </c>
      <c r="Q7765" t="s">
        <v>178</v>
      </c>
      <c r="R7765" t="s">
        <v>676</v>
      </c>
      <c r="S7765">
        <v>74.52</v>
      </c>
      <c r="T7765">
        <v>9</v>
      </c>
      <c r="U7765">
        <v>0</v>
      </c>
      <c r="V7765">
        <v>35.024399999999993</v>
      </c>
      <c r="W7765" s="6">
        <f t="shared" si="730"/>
        <v>0.46999999999999992</v>
      </c>
      <c r="X7765" s="4">
        <f t="shared" si="727"/>
        <v>3.8915999999999991</v>
      </c>
      <c r="Y7765" s="4">
        <f t="shared" si="728"/>
        <v>8.2799999999999994</v>
      </c>
      <c r="Z7765" s="4">
        <f t="shared" si="729"/>
        <v>8.2799999999999994</v>
      </c>
      <c r="AA7765" s="4">
        <f t="shared" si="726"/>
        <v>0</v>
      </c>
    </row>
    <row r="7766" spans="1:27" x14ac:dyDescent="0.2">
      <c r="A7766">
        <v>7765</v>
      </c>
      <c r="B7766" t="s">
        <v>9669</v>
      </c>
      <c r="C7766" s="5">
        <v>42959</v>
      </c>
      <c r="D7766" s="5" t="str">
        <f t="shared" si="731"/>
        <v>2017-08</v>
      </c>
      <c r="E7766" s="5">
        <v>42959</v>
      </c>
      <c r="F7766" t="s">
        <v>1298</v>
      </c>
      <c r="G7766" t="s">
        <v>1542</v>
      </c>
      <c r="H7766" t="s">
        <v>1543</v>
      </c>
      <c r="I7766" t="s">
        <v>46</v>
      </c>
      <c r="J7766" t="s">
        <v>32</v>
      </c>
      <c r="K7766" t="s">
        <v>387</v>
      </c>
      <c r="L7766" t="s">
        <v>2747</v>
      </c>
      <c r="M7766">
        <v>21044</v>
      </c>
      <c r="N7766" t="s">
        <v>153</v>
      </c>
      <c r="O7766" t="s">
        <v>1997</v>
      </c>
      <c r="P7766" t="s">
        <v>51</v>
      </c>
      <c r="Q7766" t="s">
        <v>73</v>
      </c>
      <c r="R7766" t="s">
        <v>1998</v>
      </c>
      <c r="S7766">
        <v>17.52</v>
      </c>
      <c r="T7766">
        <v>3</v>
      </c>
      <c r="U7766">
        <v>0</v>
      </c>
      <c r="V7766">
        <v>5.2559999999999993</v>
      </c>
      <c r="W7766" s="6">
        <f t="shared" si="730"/>
        <v>0.3</v>
      </c>
      <c r="X7766" s="4">
        <f t="shared" si="727"/>
        <v>1.7519999999999998</v>
      </c>
      <c r="Y7766" s="4">
        <f t="shared" si="728"/>
        <v>5.84</v>
      </c>
      <c r="Z7766" s="4">
        <f t="shared" si="729"/>
        <v>5.84</v>
      </c>
      <c r="AA7766" s="4">
        <f t="shared" si="726"/>
        <v>0</v>
      </c>
    </row>
    <row r="7767" spans="1:27" x14ac:dyDescent="0.2">
      <c r="A7767">
        <v>7766</v>
      </c>
      <c r="B7767" t="s">
        <v>9669</v>
      </c>
      <c r="C7767" s="5">
        <v>42959</v>
      </c>
      <c r="D7767" s="5" t="str">
        <f t="shared" si="731"/>
        <v>2017-08</v>
      </c>
      <c r="E7767" s="5">
        <v>42959</v>
      </c>
      <c r="F7767" t="s">
        <v>1298</v>
      </c>
      <c r="G7767" t="s">
        <v>1542</v>
      </c>
      <c r="H7767" t="s">
        <v>1543</v>
      </c>
      <c r="I7767" t="s">
        <v>46</v>
      </c>
      <c r="J7767" t="s">
        <v>32</v>
      </c>
      <c r="K7767" t="s">
        <v>387</v>
      </c>
      <c r="L7767" t="s">
        <v>2747</v>
      </c>
      <c r="M7767">
        <v>21044</v>
      </c>
      <c r="N7767" t="s">
        <v>153</v>
      </c>
      <c r="O7767" t="s">
        <v>1598</v>
      </c>
      <c r="P7767" t="s">
        <v>37</v>
      </c>
      <c r="Q7767" t="s">
        <v>41</v>
      </c>
      <c r="R7767" t="s">
        <v>1599</v>
      </c>
      <c r="S7767">
        <v>1779.9</v>
      </c>
      <c r="T7767">
        <v>5</v>
      </c>
      <c r="U7767">
        <v>0</v>
      </c>
      <c r="V7767">
        <v>373.77899999999983</v>
      </c>
      <c r="W7767" s="6">
        <f t="shared" si="730"/>
        <v>0.20999999999999988</v>
      </c>
      <c r="X7767" s="4">
        <f t="shared" si="727"/>
        <v>74.755799999999965</v>
      </c>
      <c r="Y7767" s="4">
        <f t="shared" si="728"/>
        <v>355.98</v>
      </c>
      <c r="Z7767" s="4">
        <f t="shared" si="729"/>
        <v>355.98</v>
      </c>
      <c r="AA7767" s="4">
        <f t="shared" si="726"/>
        <v>0</v>
      </c>
    </row>
    <row r="7768" spans="1:27" x14ac:dyDescent="0.2">
      <c r="A7768">
        <v>7767</v>
      </c>
      <c r="B7768" t="s">
        <v>9669</v>
      </c>
      <c r="C7768" s="5">
        <v>42959</v>
      </c>
      <c r="D7768" s="5" t="str">
        <f t="shared" si="731"/>
        <v>2017-08</v>
      </c>
      <c r="E7768" s="5">
        <v>42959</v>
      </c>
      <c r="F7768" t="s">
        <v>1298</v>
      </c>
      <c r="G7768" t="s">
        <v>1542</v>
      </c>
      <c r="H7768" t="s">
        <v>1543</v>
      </c>
      <c r="I7768" t="s">
        <v>46</v>
      </c>
      <c r="J7768" t="s">
        <v>32</v>
      </c>
      <c r="K7768" t="s">
        <v>387</v>
      </c>
      <c r="L7768" t="s">
        <v>2747</v>
      </c>
      <c r="M7768">
        <v>21044</v>
      </c>
      <c r="N7768" t="s">
        <v>153</v>
      </c>
      <c r="O7768" t="s">
        <v>1575</v>
      </c>
      <c r="P7768" t="s">
        <v>51</v>
      </c>
      <c r="Q7768" t="s">
        <v>73</v>
      </c>
      <c r="R7768" t="s">
        <v>1576</v>
      </c>
      <c r="S7768">
        <v>219.89999999999998</v>
      </c>
      <c r="T7768">
        <v>5</v>
      </c>
      <c r="U7768">
        <v>0</v>
      </c>
      <c r="V7768">
        <v>59.373000000000005</v>
      </c>
      <c r="W7768" s="6">
        <f t="shared" si="730"/>
        <v>0.27000000000000007</v>
      </c>
      <c r="X7768" s="4">
        <f t="shared" si="727"/>
        <v>11.874600000000001</v>
      </c>
      <c r="Y7768" s="4">
        <f t="shared" si="728"/>
        <v>43.98</v>
      </c>
      <c r="Z7768" s="4">
        <f t="shared" si="729"/>
        <v>43.98</v>
      </c>
      <c r="AA7768" s="4">
        <f t="shared" si="726"/>
        <v>0</v>
      </c>
    </row>
    <row r="7769" spans="1:27" x14ac:dyDescent="0.2">
      <c r="A7769">
        <v>7768</v>
      </c>
      <c r="B7769" t="s">
        <v>9670</v>
      </c>
      <c r="C7769" s="5">
        <v>42240</v>
      </c>
      <c r="D7769" s="5" t="str">
        <f t="shared" si="731"/>
        <v>2015-08</v>
      </c>
      <c r="E7769" s="5">
        <v>42242</v>
      </c>
      <c r="F7769" t="s">
        <v>193</v>
      </c>
      <c r="G7769" t="s">
        <v>1359</v>
      </c>
      <c r="H7769" t="s">
        <v>1360</v>
      </c>
      <c r="I7769" t="s">
        <v>31</v>
      </c>
      <c r="J7769" t="s">
        <v>32</v>
      </c>
      <c r="K7769" t="s">
        <v>424</v>
      </c>
      <c r="L7769" t="s">
        <v>425</v>
      </c>
      <c r="M7769">
        <v>97206</v>
      </c>
      <c r="N7769" t="s">
        <v>49</v>
      </c>
      <c r="O7769" t="s">
        <v>371</v>
      </c>
      <c r="P7769" t="s">
        <v>51</v>
      </c>
      <c r="Q7769" t="s">
        <v>73</v>
      </c>
      <c r="R7769" t="s">
        <v>372</v>
      </c>
      <c r="S7769">
        <v>7.1519999999999992</v>
      </c>
      <c r="T7769">
        <v>3</v>
      </c>
      <c r="U7769">
        <v>0.2</v>
      </c>
      <c r="V7769">
        <v>0.71520000000000028</v>
      </c>
      <c r="W7769" s="6">
        <f t="shared" si="730"/>
        <v>0.10000000000000005</v>
      </c>
      <c r="X7769" s="4">
        <f t="shared" si="727"/>
        <v>0.23840000000000008</v>
      </c>
      <c r="Y7769" s="4">
        <f t="shared" si="728"/>
        <v>2.3839999999999999</v>
      </c>
      <c r="Z7769" s="4">
        <f t="shared" si="729"/>
        <v>2.9799999999999991</v>
      </c>
      <c r="AA7769" s="4">
        <f t="shared" si="726"/>
        <v>1.4303999999999999</v>
      </c>
    </row>
    <row r="7770" spans="1:27" x14ac:dyDescent="0.2">
      <c r="A7770">
        <v>7769</v>
      </c>
      <c r="B7770" t="s">
        <v>9671</v>
      </c>
      <c r="C7770" s="5">
        <v>43051</v>
      </c>
      <c r="D7770" s="5" t="str">
        <f t="shared" si="731"/>
        <v>2017-11</v>
      </c>
      <c r="E7770" s="5">
        <v>43056</v>
      </c>
      <c r="F7770" t="s">
        <v>55</v>
      </c>
      <c r="G7770" t="s">
        <v>3750</v>
      </c>
      <c r="H7770" t="s">
        <v>3751</v>
      </c>
      <c r="I7770" t="s">
        <v>31</v>
      </c>
      <c r="J7770" t="s">
        <v>32</v>
      </c>
      <c r="K7770" t="s">
        <v>5661</v>
      </c>
      <c r="L7770" t="s">
        <v>59</v>
      </c>
      <c r="M7770">
        <v>32303</v>
      </c>
      <c r="N7770" t="s">
        <v>35</v>
      </c>
      <c r="O7770" t="s">
        <v>2561</v>
      </c>
      <c r="P7770" t="s">
        <v>51</v>
      </c>
      <c r="Q7770" t="s">
        <v>95</v>
      </c>
      <c r="R7770" t="s">
        <v>2562</v>
      </c>
      <c r="S7770">
        <v>26.720000000000002</v>
      </c>
      <c r="T7770">
        <v>5</v>
      </c>
      <c r="U7770">
        <v>0.2</v>
      </c>
      <c r="V7770">
        <v>9.3520000000000003</v>
      </c>
      <c r="W7770" s="6">
        <f t="shared" si="730"/>
        <v>0.35</v>
      </c>
      <c r="X7770" s="4">
        <f t="shared" si="727"/>
        <v>1.8704000000000001</v>
      </c>
      <c r="Y7770" s="4">
        <f t="shared" si="728"/>
        <v>5.3440000000000003</v>
      </c>
      <c r="Z7770" s="4">
        <f t="shared" si="729"/>
        <v>6.6800000000000006</v>
      </c>
      <c r="AA7770" s="4">
        <f t="shared" si="726"/>
        <v>5.3440000000000012</v>
      </c>
    </row>
    <row r="7771" spans="1:27" x14ac:dyDescent="0.2">
      <c r="A7771">
        <v>7770</v>
      </c>
      <c r="B7771" t="s">
        <v>9672</v>
      </c>
      <c r="C7771" s="5">
        <v>42583</v>
      </c>
      <c r="D7771" s="5" t="str">
        <f t="shared" si="731"/>
        <v>2016-08</v>
      </c>
      <c r="E7771" s="5">
        <v>42583</v>
      </c>
      <c r="F7771" t="s">
        <v>1298</v>
      </c>
      <c r="G7771" t="s">
        <v>1151</v>
      </c>
      <c r="H7771" t="s">
        <v>1152</v>
      </c>
      <c r="I7771" t="s">
        <v>46</v>
      </c>
      <c r="J7771" t="s">
        <v>32</v>
      </c>
      <c r="K7771" t="s">
        <v>2867</v>
      </c>
      <c r="L7771" t="s">
        <v>48</v>
      </c>
      <c r="M7771">
        <v>92503</v>
      </c>
      <c r="N7771" t="s">
        <v>49</v>
      </c>
      <c r="O7771" t="s">
        <v>4609</v>
      </c>
      <c r="P7771" t="s">
        <v>76</v>
      </c>
      <c r="Q7771" t="s">
        <v>77</v>
      </c>
      <c r="R7771" t="s">
        <v>4610</v>
      </c>
      <c r="S7771">
        <v>1039.7280000000001</v>
      </c>
      <c r="T7771">
        <v>2</v>
      </c>
      <c r="U7771">
        <v>0.2</v>
      </c>
      <c r="V7771">
        <v>90.976200000000063</v>
      </c>
      <c r="W7771" s="6">
        <f t="shared" si="730"/>
        <v>8.750000000000005E-2</v>
      </c>
      <c r="X7771" s="4">
        <f t="shared" si="727"/>
        <v>45.488100000000031</v>
      </c>
      <c r="Y7771" s="4">
        <f t="shared" si="728"/>
        <v>519.86400000000003</v>
      </c>
      <c r="Z7771" s="4">
        <f t="shared" si="729"/>
        <v>649.83000000000004</v>
      </c>
      <c r="AA7771" s="4">
        <f t="shared" si="726"/>
        <v>207.94560000000001</v>
      </c>
    </row>
    <row r="7772" spans="1:27" x14ac:dyDescent="0.2">
      <c r="A7772">
        <v>7771</v>
      </c>
      <c r="B7772" t="s">
        <v>9672</v>
      </c>
      <c r="C7772" s="5">
        <v>42583</v>
      </c>
      <c r="D7772" s="5" t="str">
        <f t="shared" si="731"/>
        <v>2016-08</v>
      </c>
      <c r="E7772" s="5">
        <v>42583</v>
      </c>
      <c r="F7772" t="s">
        <v>1298</v>
      </c>
      <c r="G7772" t="s">
        <v>1151</v>
      </c>
      <c r="H7772" t="s">
        <v>1152</v>
      </c>
      <c r="I7772" t="s">
        <v>46</v>
      </c>
      <c r="J7772" t="s">
        <v>32</v>
      </c>
      <c r="K7772" t="s">
        <v>2867</v>
      </c>
      <c r="L7772" t="s">
        <v>48</v>
      </c>
      <c r="M7772">
        <v>92503</v>
      </c>
      <c r="N7772" t="s">
        <v>49</v>
      </c>
      <c r="O7772" t="s">
        <v>82</v>
      </c>
      <c r="P7772" t="s">
        <v>51</v>
      </c>
      <c r="Q7772" t="s">
        <v>83</v>
      </c>
      <c r="R7772" t="s">
        <v>84</v>
      </c>
      <c r="S7772">
        <v>45.96</v>
      </c>
      <c r="T7772">
        <v>2</v>
      </c>
      <c r="U7772">
        <v>0</v>
      </c>
      <c r="V7772">
        <v>13.787999999999997</v>
      </c>
      <c r="W7772" s="6">
        <f t="shared" si="730"/>
        <v>0.29999999999999993</v>
      </c>
      <c r="X7772" s="4">
        <f t="shared" si="727"/>
        <v>6.8939999999999984</v>
      </c>
      <c r="Y7772" s="4">
        <f t="shared" si="728"/>
        <v>22.98</v>
      </c>
      <c r="Z7772" s="4">
        <f t="shared" si="729"/>
        <v>22.98</v>
      </c>
      <c r="AA7772" s="4">
        <f t="shared" si="726"/>
        <v>0</v>
      </c>
    </row>
    <row r="7773" spans="1:27" x14ac:dyDescent="0.2">
      <c r="A7773">
        <v>7772</v>
      </c>
      <c r="B7773" t="s">
        <v>9673</v>
      </c>
      <c r="C7773" s="5">
        <v>42699</v>
      </c>
      <c r="D7773" s="5" t="str">
        <f t="shared" si="731"/>
        <v>2016-11</v>
      </c>
      <c r="E7773" s="5">
        <v>42706</v>
      </c>
      <c r="F7773" t="s">
        <v>55</v>
      </c>
      <c r="G7773" t="s">
        <v>3982</v>
      </c>
      <c r="H7773" t="s">
        <v>3983</v>
      </c>
      <c r="I7773" t="s">
        <v>31</v>
      </c>
      <c r="J7773" t="s">
        <v>32</v>
      </c>
      <c r="K7773" t="s">
        <v>2481</v>
      </c>
      <c r="L7773" t="s">
        <v>503</v>
      </c>
      <c r="M7773">
        <v>43130</v>
      </c>
      <c r="N7773" t="s">
        <v>153</v>
      </c>
      <c r="O7773" t="s">
        <v>2703</v>
      </c>
      <c r="P7773" t="s">
        <v>51</v>
      </c>
      <c r="Q7773" t="s">
        <v>80</v>
      </c>
      <c r="R7773" t="s">
        <v>2704</v>
      </c>
      <c r="S7773">
        <v>456.58800000000008</v>
      </c>
      <c r="T7773">
        <v>2</v>
      </c>
      <c r="U7773">
        <v>0.7</v>
      </c>
      <c r="V7773">
        <v>-304.39200000000005</v>
      </c>
      <c r="W7773" s="6">
        <f t="shared" si="730"/>
        <v>-0.66666666666666663</v>
      </c>
      <c r="X7773" s="4">
        <f t="shared" si="727"/>
        <v>-152.19600000000003</v>
      </c>
      <c r="Y7773" s="4">
        <f t="shared" si="728"/>
        <v>228.29400000000004</v>
      </c>
      <c r="Z7773" s="4">
        <f t="shared" si="729"/>
        <v>760.98</v>
      </c>
      <c r="AA7773" s="4">
        <f t="shared" si="726"/>
        <v>319.61160000000001</v>
      </c>
    </row>
    <row r="7774" spans="1:27" x14ac:dyDescent="0.2">
      <c r="A7774">
        <v>7773</v>
      </c>
      <c r="B7774" t="s">
        <v>9673</v>
      </c>
      <c r="C7774" s="5">
        <v>42699</v>
      </c>
      <c r="D7774" s="5" t="str">
        <f t="shared" si="731"/>
        <v>2016-11</v>
      </c>
      <c r="E7774" s="5">
        <v>42706</v>
      </c>
      <c r="F7774" t="s">
        <v>55</v>
      </c>
      <c r="G7774" t="s">
        <v>3982</v>
      </c>
      <c r="H7774" t="s">
        <v>3983</v>
      </c>
      <c r="I7774" t="s">
        <v>31</v>
      </c>
      <c r="J7774" t="s">
        <v>32</v>
      </c>
      <c r="K7774" t="s">
        <v>2481</v>
      </c>
      <c r="L7774" t="s">
        <v>503</v>
      </c>
      <c r="M7774">
        <v>43130</v>
      </c>
      <c r="N7774" t="s">
        <v>153</v>
      </c>
      <c r="O7774" t="s">
        <v>6377</v>
      </c>
      <c r="P7774" t="s">
        <v>76</v>
      </c>
      <c r="Q7774" t="s">
        <v>689</v>
      </c>
      <c r="R7774" t="s">
        <v>6378</v>
      </c>
      <c r="S7774">
        <v>4499.9850000000006</v>
      </c>
      <c r="T7774">
        <v>5</v>
      </c>
      <c r="U7774">
        <v>0.7</v>
      </c>
      <c r="V7774">
        <v>-6599.978000000001</v>
      </c>
      <c r="W7774" s="6">
        <f t="shared" si="730"/>
        <v>-1.4666666666666668</v>
      </c>
      <c r="X7774" s="4">
        <f t="shared" si="727"/>
        <v>-1319.9956000000002</v>
      </c>
      <c r="Y7774" s="4">
        <f t="shared" si="728"/>
        <v>899.99700000000007</v>
      </c>
      <c r="Z7774" s="4">
        <f t="shared" si="729"/>
        <v>2999.99</v>
      </c>
      <c r="AA7774" s="4">
        <f t="shared" si="726"/>
        <v>3149.9895000000001</v>
      </c>
    </row>
    <row r="7775" spans="1:27" x14ac:dyDescent="0.2">
      <c r="A7775">
        <v>7774</v>
      </c>
      <c r="B7775" t="s">
        <v>9673</v>
      </c>
      <c r="C7775" s="5">
        <v>42699</v>
      </c>
      <c r="D7775" s="5" t="str">
        <f t="shared" si="731"/>
        <v>2016-11</v>
      </c>
      <c r="E7775" s="5">
        <v>42706</v>
      </c>
      <c r="F7775" t="s">
        <v>55</v>
      </c>
      <c r="G7775" t="s">
        <v>3982</v>
      </c>
      <c r="H7775" t="s">
        <v>3983</v>
      </c>
      <c r="I7775" t="s">
        <v>31</v>
      </c>
      <c r="J7775" t="s">
        <v>32</v>
      </c>
      <c r="K7775" t="s">
        <v>2481</v>
      </c>
      <c r="L7775" t="s">
        <v>503</v>
      </c>
      <c r="M7775">
        <v>43130</v>
      </c>
      <c r="N7775" t="s">
        <v>153</v>
      </c>
      <c r="O7775" t="s">
        <v>9674</v>
      </c>
      <c r="P7775" t="s">
        <v>76</v>
      </c>
      <c r="Q7775" t="s">
        <v>166</v>
      </c>
      <c r="R7775" t="s">
        <v>9675</v>
      </c>
      <c r="S7775">
        <v>59.975999999999999</v>
      </c>
      <c r="T7775">
        <v>3</v>
      </c>
      <c r="U7775">
        <v>0.2</v>
      </c>
      <c r="V7775">
        <v>11.995199999999997</v>
      </c>
      <c r="W7775" s="6">
        <f t="shared" si="730"/>
        <v>0.19999999999999996</v>
      </c>
      <c r="X7775" s="4">
        <f t="shared" si="727"/>
        <v>3.9983999999999988</v>
      </c>
      <c r="Y7775" s="4">
        <f t="shared" si="728"/>
        <v>19.992000000000001</v>
      </c>
      <c r="Z7775" s="4">
        <f t="shared" si="729"/>
        <v>24.989999999999995</v>
      </c>
      <c r="AA7775" s="4">
        <f t="shared" si="726"/>
        <v>11.995200000000001</v>
      </c>
    </row>
    <row r="7776" spans="1:27" x14ac:dyDescent="0.2">
      <c r="A7776">
        <v>7775</v>
      </c>
      <c r="B7776" t="s">
        <v>9676</v>
      </c>
      <c r="C7776" s="5">
        <v>42473</v>
      </c>
      <c r="D7776" s="5" t="str">
        <f t="shared" si="731"/>
        <v>2016-04</v>
      </c>
      <c r="E7776" s="5">
        <v>42475</v>
      </c>
      <c r="F7776" t="s">
        <v>193</v>
      </c>
      <c r="G7776" t="s">
        <v>7120</v>
      </c>
      <c r="H7776" t="s">
        <v>7121</v>
      </c>
      <c r="I7776" t="s">
        <v>31</v>
      </c>
      <c r="J7776" t="s">
        <v>32</v>
      </c>
      <c r="K7776" t="s">
        <v>132</v>
      </c>
      <c r="L7776" t="s">
        <v>48</v>
      </c>
      <c r="M7776">
        <v>94109</v>
      </c>
      <c r="N7776" t="s">
        <v>49</v>
      </c>
      <c r="O7776" t="s">
        <v>177</v>
      </c>
      <c r="P7776" t="s">
        <v>51</v>
      </c>
      <c r="Q7776" t="s">
        <v>178</v>
      </c>
      <c r="R7776" t="s">
        <v>179</v>
      </c>
      <c r="S7776">
        <v>6.12</v>
      </c>
      <c r="T7776">
        <v>3</v>
      </c>
      <c r="U7776">
        <v>0</v>
      </c>
      <c r="V7776">
        <v>2.8763999999999994</v>
      </c>
      <c r="W7776" s="6">
        <f t="shared" si="730"/>
        <v>0.46999999999999992</v>
      </c>
      <c r="X7776" s="4">
        <f t="shared" si="727"/>
        <v>0.95879999999999976</v>
      </c>
      <c r="Y7776" s="4">
        <f t="shared" si="728"/>
        <v>2.04</v>
      </c>
      <c r="Z7776" s="4">
        <f t="shared" si="729"/>
        <v>2.04</v>
      </c>
      <c r="AA7776" s="4">
        <f t="shared" si="726"/>
        <v>0</v>
      </c>
    </row>
    <row r="7777" spans="1:27" x14ac:dyDescent="0.2">
      <c r="A7777">
        <v>7776</v>
      </c>
      <c r="B7777" t="s">
        <v>9677</v>
      </c>
      <c r="C7777" s="5">
        <v>42000</v>
      </c>
      <c r="D7777" s="5" t="str">
        <f t="shared" si="731"/>
        <v>2014-12</v>
      </c>
      <c r="E7777" s="5">
        <v>42004</v>
      </c>
      <c r="F7777" t="s">
        <v>55</v>
      </c>
      <c r="G7777" t="s">
        <v>4405</v>
      </c>
      <c r="H7777" t="s">
        <v>4406</v>
      </c>
      <c r="I7777" t="s">
        <v>107</v>
      </c>
      <c r="J7777" t="s">
        <v>32</v>
      </c>
      <c r="K7777" t="s">
        <v>7981</v>
      </c>
      <c r="L7777" t="s">
        <v>48</v>
      </c>
      <c r="M7777">
        <v>92553</v>
      </c>
      <c r="N7777" t="s">
        <v>49</v>
      </c>
      <c r="O7777" t="s">
        <v>7362</v>
      </c>
      <c r="P7777" t="s">
        <v>51</v>
      </c>
      <c r="Q7777" t="s">
        <v>83</v>
      </c>
      <c r="R7777" t="s">
        <v>1438</v>
      </c>
      <c r="S7777">
        <v>10.98</v>
      </c>
      <c r="T7777">
        <v>1</v>
      </c>
      <c r="U7777">
        <v>0</v>
      </c>
      <c r="V7777">
        <v>2.9646000000000008</v>
      </c>
      <c r="W7777" s="6">
        <f t="shared" si="730"/>
        <v>0.27000000000000007</v>
      </c>
      <c r="X7777" s="4">
        <f t="shared" si="727"/>
        <v>2.9646000000000008</v>
      </c>
      <c r="Y7777" s="4">
        <f t="shared" si="728"/>
        <v>10.98</v>
      </c>
      <c r="Z7777" s="4">
        <f t="shared" si="729"/>
        <v>10.98</v>
      </c>
      <c r="AA7777" s="4">
        <f t="shared" si="726"/>
        <v>0</v>
      </c>
    </row>
    <row r="7778" spans="1:27" x14ac:dyDescent="0.2">
      <c r="A7778">
        <v>7777</v>
      </c>
      <c r="B7778" t="s">
        <v>9677</v>
      </c>
      <c r="C7778" s="5">
        <v>42000</v>
      </c>
      <c r="D7778" s="5" t="str">
        <f t="shared" si="731"/>
        <v>2014-12</v>
      </c>
      <c r="E7778" s="5">
        <v>42004</v>
      </c>
      <c r="F7778" t="s">
        <v>55</v>
      </c>
      <c r="G7778" t="s">
        <v>4405</v>
      </c>
      <c r="H7778" t="s">
        <v>4406</v>
      </c>
      <c r="I7778" t="s">
        <v>107</v>
      </c>
      <c r="J7778" t="s">
        <v>32</v>
      </c>
      <c r="K7778" t="s">
        <v>7981</v>
      </c>
      <c r="L7778" t="s">
        <v>48</v>
      </c>
      <c r="M7778">
        <v>92553</v>
      </c>
      <c r="N7778" t="s">
        <v>49</v>
      </c>
      <c r="O7778" t="s">
        <v>7910</v>
      </c>
      <c r="P7778" t="s">
        <v>51</v>
      </c>
      <c r="Q7778" t="s">
        <v>274</v>
      </c>
      <c r="R7778" t="s">
        <v>568</v>
      </c>
      <c r="S7778">
        <v>7.86</v>
      </c>
      <c r="T7778">
        <v>3</v>
      </c>
      <c r="U7778">
        <v>0</v>
      </c>
      <c r="V7778">
        <v>3.6156000000000001</v>
      </c>
      <c r="W7778" s="6">
        <f t="shared" si="730"/>
        <v>0.46</v>
      </c>
      <c r="X7778" s="4">
        <f t="shared" si="727"/>
        <v>1.2052</v>
      </c>
      <c r="Y7778" s="4">
        <f t="shared" si="728"/>
        <v>2.62</v>
      </c>
      <c r="Z7778" s="4">
        <f t="shared" si="729"/>
        <v>2.62</v>
      </c>
      <c r="AA7778" s="4">
        <f t="shared" si="726"/>
        <v>0</v>
      </c>
    </row>
    <row r="7779" spans="1:27" x14ac:dyDescent="0.2">
      <c r="A7779">
        <v>7778</v>
      </c>
      <c r="B7779" t="s">
        <v>9677</v>
      </c>
      <c r="C7779" s="5">
        <v>42000</v>
      </c>
      <c r="D7779" s="5" t="str">
        <f t="shared" si="731"/>
        <v>2014-12</v>
      </c>
      <c r="E7779" s="5">
        <v>42004</v>
      </c>
      <c r="F7779" t="s">
        <v>55</v>
      </c>
      <c r="G7779" t="s">
        <v>4405</v>
      </c>
      <c r="H7779" t="s">
        <v>4406</v>
      </c>
      <c r="I7779" t="s">
        <v>107</v>
      </c>
      <c r="J7779" t="s">
        <v>32</v>
      </c>
      <c r="K7779" t="s">
        <v>7981</v>
      </c>
      <c r="L7779" t="s">
        <v>48</v>
      </c>
      <c r="M7779">
        <v>92553</v>
      </c>
      <c r="N7779" t="s">
        <v>49</v>
      </c>
      <c r="O7779" t="s">
        <v>1775</v>
      </c>
      <c r="P7779" t="s">
        <v>51</v>
      </c>
      <c r="Q7779" t="s">
        <v>64</v>
      </c>
      <c r="R7779" t="s">
        <v>1776</v>
      </c>
      <c r="S7779">
        <v>51.449999999999996</v>
      </c>
      <c r="T7779">
        <v>3</v>
      </c>
      <c r="U7779">
        <v>0</v>
      </c>
      <c r="V7779">
        <v>13.891499999999999</v>
      </c>
      <c r="W7779" s="6">
        <f t="shared" si="730"/>
        <v>0.27</v>
      </c>
      <c r="X7779" s="4">
        <f t="shared" si="727"/>
        <v>4.6304999999999996</v>
      </c>
      <c r="Y7779" s="4">
        <f t="shared" si="728"/>
        <v>17.149999999999999</v>
      </c>
      <c r="Z7779" s="4">
        <f t="shared" si="729"/>
        <v>17.149999999999999</v>
      </c>
      <c r="AA7779" s="4">
        <f t="shared" si="726"/>
        <v>0</v>
      </c>
    </row>
    <row r="7780" spans="1:27" x14ac:dyDescent="0.2">
      <c r="A7780">
        <v>7779</v>
      </c>
      <c r="B7780" t="s">
        <v>9677</v>
      </c>
      <c r="C7780" s="5">
        <v>42000</v>
      </c>
      <c r="D7780" s="5" t="str">
        <f t="shared" si="731"/>
        <v>2014-12</v>
      </c>
      <c r="E7780" s="5">
        <v>42004</v>
      </c>
      <c r="F7780" t="s">
        <v>55</v>
      </c>
      <c r="G7780" t="s">
        <v>4405</v>
      </c>
      <c r="H7780" t="s">
        <v>4406</v>
      </c>
      <c r="I7780" t="s">
        <v>107</v>
      </c>
      <c r="J7780" t="s">
        <v>32</v>
      </c>
      <c r="K7780" t="s">
        <v>7981</v>
      </c>
      <c r="L7780" t="s">
        <v>48</v>
      </c>
      <c r="M7780">
        <v>92553</v>
      </c>
      <c r="N7780" t="s">
        <v>49</v>
      </c>
      <c r="O7780" t="s">
        <v>4341</v>
      </c>
      <c r="P7780" t="s">
        <v>51</v>
      </c>
      <c r="Q7780" t="s">
        <v>80</v>
      </c>
      <c r="R7780" t="s">
        <v>4342</v>
      </c>
      <c r="S7780">
        <v>37.055999999999997</v>
      </c>
      <c r="T7780">
        <v>3</v>
      </c>
      <c r="U7780">
        <v>0.2</v>
      </c>
      <c r="V7780">
        <v>13.896000000000001</v>
      </c>
      <c r="W7780" s="6">
        <f t="shared" si="730"/>
        <v>0.37500000000000006</v>
      </c>
      <c r="X7780" s="4">
        <f t="shared" si="727"/>
        <v>4.6320000000000006</v>
      </c>
      <c r="Y7780" s="4">
        <f t="shared" si="728"/>
        <v>12.351999999999999</v>
      </c>
      <c r="Z7780" s="4">
        <f t="shared" si="729"/>
        <v>15.439999999999996</v>
      </c>
      <c r="AA7780" s="4">
        <f t="shared" si="726"/>
        <v>7.4112</v>
      </c>
    </row>
    <row r="7781" spans="1:27" x14ac:dyDescent="0.2">
      <c r="A7781">
        <v>7780</v>
      </c>
      <c r="B7781" t="s">
        <v>9678</v>
      </c>
      <c r="C7781" s="5">
        <v>42478</v>
      </c>
      <c r="D7781" s="5" t="str">
        <f t="shared" si="731"/>
        <v>2016-04</v>
      </c>
      <c r="E7781" s="5">
        <v>42482</v>
      </c>
      <c r="F7781" t="s">
        <v>55</v>
      </c>
      <c r="G7781" t="s">
        <v>1435</v>
      </c>
      <c r="H7781" t="s">
        <v>1436</v>
      </c>
      <c r="I7781" t="s">
        <v>31</v>
      </c>
      <c r="J7781" t="s">
        <v>32</v>
      </c>
      <c r="K7781" t="s">
        <v>4888</v>
      </c>
      <c r="L7781" t="s">
        <v>324</v>
      </c>
      <c r="M7781">
        <v>23320</v>
      </c>
      <c r="N7781" t="s">
        <v>35</v>
      </c>
      <c r="O7781" t="s">
        <v>1847</v>
      </c>
      <c r="P7781" t="s">
        <v>51</v>
      </c>
      <c r="Q7781" t="s">
        <v>83</v>
      </c>
      <c r="R7781" t="s">
        <v>1848</v>
      </c>
      <c r="S7781">
        <v>203.92</v>
      </c>
      <c r="T7781">
        <v>4</v>
      </c>
      <c r="U7781">
        <v>0</v>
      </c>
      <c r="V7781">
        <v>55.058400000000006</v>
      </c>
      <c r="W7781" s="6">
        <f t="shared" si="730"/>
        <v>0.27000000000000007</v>
      </c>
      <c r="X7781" s="4">
        <f t="shared" si="727"/>
        <v>13.764600000000002</v>
      </c>
      <c r="Y7781" s="4">
        <f t="shared" si="728"/>
        <v>50.98</v>
      </c>
      <c r="Z7781" s="4">
        <f t="shared" si="729"/>
        <v>50.98</v>
      </c>
      <c r="AA7781" s="4">
        <f t="shared" si="726"/>
        <v>0</v>
      </c>
    </row>
    <row r="7782" spans="1:27" x14ac:dyDescent="0.2">
      <c r="A7782">
        <v>7781</v>
      </c>
      <c r="B7782" t="s">
        <v>9678</v>
      </c>
      <c r="C7782" s="5">
        <v>42478</v>
      </c>
      <c r="D7782" s="5" t="str">
        <f t="shared" si="731"/>
        <v>2016-04</v>
      </c>
      <c r="E7782" s="5">
        <v>42482</v>
      </c>
      <c r="F7782" t="s">
        <v>55</v>
      </c>
      <c r="G7782" t="s">
        <v>1435</v>
      </c>
      <c r="H7782" t="s">
        <v>1436</v>
      </c>
      <c r="I7782" t="s">
        <v>31</v>
      </c>
      <c r="J7782" t="s">
        <v>32</v>
      </c>
      <c r="K7782" t="s">
        <v>4888</v>
      </c>
      <c r="L7782" t="s">
        <v>324</v>
      </c>
      <c r="M7782">
        <v>23320</v>
      </c>
      <c r="N7782" t="s">
        <v>35</v>
      </c>
      <c r="O7782" t="s">
        <v>4741</v>
      </c>
      <c r="P7782" t="s">
        <v>76</v>
      </c>
      <c r="Q7782" t="s">
        <v>77</v>
      </c>
      <c r="R7782" t="s">
        <v>4742</v>
      </c>
      <c r="S7782">
        <v>29.56</v>
      </c>
      <c r="T7782">
        <v>4</v>
      </c>
      <c r="U7782">
        <v>0</v>
      </c>
      <c r="V7782">
        <v>7.9812000000000012</v>
      </c>
      <c r="W7782" s="6">
        <f t="shared" si="730"/>
        <v>0.27000000000000007</v>
      </c>
      <c r="X7782" s="4">
        <f t="shared" si="727"/>
        <v>1.9953000000000003</v>
      </c>
      <c r="Y7782" s="4">
        <f t="shared" si="728"/>
        <v>7.39</v>
      </c>
      <c r="Z7782" s="4">
        <f t="shared" si="729"/>
        <v>7.39</v>
      </c>
      <c r="AA7782" s="4">
        <f t="shared" si="726"/>
        <v>0</v>
      </c>
    </row>
    <row r="7783" spans="1:27" x14ac:dyDescent="0.2">
      <c r="A7783">
        <v>7782</v>
      </c>
      <c r="B7783" t="s">
        <v>9679</v>
      </c>
      <c r="C7783" s="5">
        <v>42071</v>
      </c>
      <c r="D7783" s="5" t="str">
        <f t="shared" si="731"/>
        <v>2015-03</v>
      </c>
      <c r="E7783" s="5">
        <v>42075</v>
      </c>
      <c r="F7783" t="s">
        <v>55</v>
      </c>
      <c r="G7783" t="s">
        <v>3174</v>
      </c>
      <c r="H7783" t="s">
        <v>3175</v>
      </c>
      <c r="I7783" t="s">
        <v>31</v>
      </c>
      <c r="J7783" t="s">
        <v>32</v>
      </c>
      <c r="K7783" t="s">
        <v>308</v>
      </c>
      <c r="L7783" t="s">
        <v>216</v>
      </c>
      <c r="M7783">
        <v>60623</v>
      </c>
      <c r="N7783" t="s">
        <v>110</v>
      </c>
      <c r="O7783" t="s">
        <v>1110</v>
      </c>
      <c r="P7783" t="s">
        <v>51</v>
      </c>
      <c r="Q7783" t="s">
        <v>80</v>
      </c>
      <c r="R7783" t="s">
        <v>1111</v>
      </c>
      <c r="S7783">
        <v>8.5679999999999978</v>
      </c>
      <c r="T7783">
        <v>3</v>
      </c>
      <c r="U7783">
        <v>0.8</v>
      </c>
      <c r="V7783">
        <v>-14.5656</v>
      </c>
      <c r="W7783" s="6">
        <f t="shared" si="730"/>
        <v>-1.7000000000000004</v>
      </c>
      <c r="X7783" s="4">
        <f t="shared" si="727"/>
        <v>-4.8552</v>
      </c>
      <c r="Y7783" s="4">
        <f t="shared" si="728"/>
        <v>2.8559999999999994</v>
      </c>
      <c r="Z7783" s="4">
        <f t="shared" si="729"/>
        <v>14.28</v>
      </c>
      <c r="AA7783" s="4">
        <f t="shared" si="726"/>
        <v>6.8543999999999983</v>
      </c>
    </row>
    <row r="7784" spans="1:27" x14ac:dyDescent="0.2">
      <c r="A7784">
        <v>7783</v>
      </c>
      <c r="B7784" t="s">
        <v>9680</v>
      </c>
      <c r="C7784" s="5">
        <v>42678</v>
      </c>
      <c r="D7784" s="5" t="str">
        <f t="shared" si="731"/>
        <v>2016-11</v>
      </c>
      <c r="E7784" s="5">
        <v>42680</v>
      </c>
      <c r="F7784" t="s">
        <v>28</v>
      </c>
      <c r="G7784" t="s">
        <v>439</v>
      </c>
      <c r="H7784" t="s">
        <v>440</v>
      </c>
      <c r="I7784" t="s">
        <v>46</v>
      </c>
      <c r="J7784" t="s">
        <v>32</v>
      </c>
      <c r="K7784" t="s">
        <v>472</v>
      </c>
      <c r="L7784" t="s">
        <v>93</v>
      </c>
      <c r="M7784">
        <v>28205</v>
      </c>
      <c r="N7784" t="s">
        <v>35</v>
      </c>
      <c r="O7784" t="s">
        <v>402</v>
      </c>
      <c r="P7784" t="s">
        <v>51</v>
      </c>
      <c r="Q7784" t="s">
        <v>64</v>
      </c>
      <c r="R7784" t="s">
        <v>403</v>
      </c>
      <c r="S7784">
        <v>45.248000000000005</v>
      </c>
      <c r="T7784">
        <v>2</v>
      </c>
      <c r="U7784">
        <v>0.2</v>
      </c>
      <c r="V7784">
        <v>3.9591999999999992</v>
      </c>
      <c r="W7784" s="6">
        <f t="shared" si="730"/>
        <v>8.7499999999999967E-2</v>
      </c>
      <c r="X7784" s="4">
        <f t="shared" si="727"/>
        <v>1.9795999999999996</v>
      </c>
      <c r="Y7784" s="4">
        <f t="shared" si="728"/>
        <v>22.624000000000002</v>
      </c>
      <c r="Z7784" s="4">
        <f t="shared" si="729"/>
        <v>28.28</v>
      </c>
      <c r="AA7784" s="4">
        <f t="shared" si="726"/>
        <v>9.0496000000000016</v>
      </c>
    </row>
    <row r="7785" spans="1:27" x14ac:dyDescent="0.2">
      <c r="A7785">
        <v>7784</v>
      </c>
      <c r="B7785" t="s">
        <v>9680</v>
      </c>
      <c r="C7785" s="5">
        <v>42678</v>
      </c>
      <c r="D7785" s="5" t="str">
        <f t="shared" si="731"/>
        <v>2016-11</v>
      </c>
      <c r="E7785" s="5">
        <v>42680</v>
      </c>
      <c r="F7785" t="s">
        <v>28</v>
      </c>
      <c r="G7785" t="s">
        <v>439</v>
      </c>
      <c r="H7785" t="s">
        <v>440</v>
      </c>
      <c r="I7785" t="s">
        <v>46</v>
      </c>
      <c r="J7785" t="s">
        <v>32</v>
      </c>
      <c r="K7785" t="s">
        <v>472</v>
      </c>
      <c r="L7785" t="s">
        <v>93</v>
      </c>
      <c r="M7785">
        <v>28205</v>
      </c>
      <c r="N7785" t="s">
        <v>35</v>
      </c>
      <c r="O7785" t="s">
        <v>1113</v>
      </c>
      <c r="P7785" t="s">
        <v>37</v>
      </c>
      <c r="Q7785" t="s">
        <v>61</v>
      </c>
      <c r="R7785" t="s">
        <v>1114</v>
      </c>
      <c r="S7785">
        <v>876.30000000000007</v>
      </c>
      <c r="T7785">
        <v>10</v>
      </c>
      <c r="U7785">
        <v>0.4</v>
      </c>
      <c r="V7785">
        <v>-292.10000000000014</v>
      </c>
      <c r="W7785" s="6">
        <f t="shared" si="730"/>
        <v>-0.33333333333333348</v>
      </c>
      <c r="X7785" s="4">
        <f t="shared" si="727"/>
        <v>-29.210000000000015</v>
      </c>
      <c r="Y7785" s="4">
        <f t="shared" si="728"/>
        <v>87.63000000000001</v>
      </c>
      <c r="Z7785" s="4">
        <f t="shared" si="729"/>
        <v>146.05000000000001</v>
      </c>
      <c r="AA7785" s="4">
        <f t="shared" si="726"/>
        <v>350.52000000000004</v>
      </c>
    </row>
    <row r="7786" spans="1:27" x14ac:dyDescent="0.2">
      <c r="A7786">
        <v>7785</v>
      </c>
      <c r="B7786" t="s">
        <v>9680</v>
      </c>
      <c r="C7786" s="5">
        <v>42678</v>
      </c>
      <c r="D7786" s="5" t="str">
        <f t="shared" si="731"/>
        <v>2016-11</v>
      </c>
      <c r="E7786" s="5">
        <v>42680</v>
      </c>
      <c r="F7786" t="s">
        <v>28</v>
      </c>
      <c r="G7786" t="s">
        <v>439</v>
      </c>
      <c r="H7786" t="s">
        <v>440</v>
      </c>
      <c r="I7786" t="s">
        <v>46</v>
      </c>
      <c r="J7786" t="s">
        <v>32</v>
      </c>
      <c r="K7786" t="s">
        <v>472</v>
      </c>
      <c r="L7786" t="s">
        <v>93</v>
      </c>
      <c r="M7786">
        <v>28205</v>
      </c>
      <c r="N7786" t="s">
        <v>35</v>
      </c>
      <c r="O7786" t="s">
        <v>1615</v>
      </c>
      <c r="P7786" t="s">
        <v>51</v>
      </c>
      <c r="Q7786" t="s">
        <v>584</v>
      </c>
      <c r="R7786" t="s">
        <v>1616</v>
      </c>
      <c r="S7786">
        <v>185.376</v>
      </c>
      <c r="T7786">
        <v>2</v>
      </c>
      <c r="U7786">
        <v>0.2</v>
      </c>
      <c r="V7786">
        <v>-34.758000000000017</v>
      </c>
      <c r="W7786" s="6">
        <f t="shared" si="730"/>
        <v>-0.18750000000000008</v>
      </c>
      <c r="X7786" s="4">
        <f t="shared" si="727"/>
        <v>-17.379000000000008</v>
      </c>
      <c r="Y7786" s="4">
        <f t="shared" si="728"/>
        <v>92.688000000000002</v>
      </c>
      <c r="Z7786" s="4">
        <f t="shared" si="729"/>
        <v>115.86</v>
      </c>
      <c r="AA7786" s="4">
        <f t="shared" si="726"/>
        <v>37.075200000000002</v>
      </c>
    </row>
    <row r="7787" spans="1:27" x14ac:dyDescent="0.2">
      <c r="A7787">
        <v>7786</v>
      </c>
      <c r="B7787" t="s">
        <v>9681</v>
      </c>
      <c r="C7787" s="5">
        <v>41972</v>
      </c>
      <c r="D7787" s="5" t="str">
        <f t="shared" si="731"/>
        <v>2014-11</v>
      </c>
      <c r="E7787" s="5">
        <v>41979</v>
      </c>
      <c r="F7787" t="s">
        <v>55</v>
      </c>
      <c r="G7787" t="s">
        <v>1469</v>
      </c>
      <c r="H7787" t="s">
        <v>1470</v>
      </c>
      <c r="I7787" t="s">
        <v>31</v>
      </c>
      <c r="J7787" t="s">
        <v>32</v>
      </c>
      <c r="K7787" t="s">
        <v>271</v>
      </c>
      <c r="L7787" t="s">
        <v>272</v>
      </c>
      <c r="M7787">
        <v>10009</v>
      </c>
      <c r="N7787" t="s">
        <v>153</v>
      </c>
      <c r="O7787" t="s">
        <v>262</v>
      </c>
      <c r="P7787" t="s">
        <v>51</v>
      </c>
      <c r="Q7787" t="s">
        <v>52</v>
      </c>
      <c r="R7787" t="s">
        <v>263</v>
      </c>
      <c r="S7787">
        <v>25.06</v>
      </c>
      <c r="T7787">
        <v>2</v>
      </c>
      <c r="U7787">
        <v>0</v>
      </c>
      <c r="V7787">
        <v>11.778199999999998</v>
      </c>
      <c r="W7787" s="6">
        <f t="shared" si="730"/>
        <v>0.47</v>
      </c>
      <c r="X7787" s="4">
        <f t="shared" si="727"/>
        <v>5.8890999999999991</v>
      </c>
      <c r="Y7787" s="4">
        <f t="shared" si="728"/>
        <v>12.53</v>
      </c>
      <c r="Z7787" s="4">
        <f t="shared" si="729"/>
        <v>12.53</v>
      </c>
      <c r="AA7787" s="4">
        <f t="shared" si="726"/>
        <v>0</v>
      </c>
    </row>
    <row r="7788" spans="1:27" x14ac:dyDescent="0.2">
      <c r="A7788">
        <v>7787</v>
      </c>
      <c r="B7788" t="s">
        <v>9682</v>
      </c>
      <c r="C7788" s="5">
        <v>42507</v>
      </c>
      <c r="D7788" s="5" t="str">
        <f t="shared" si="731"/>
        <v>2016-05</v>
      </c>
      <c r="E7788" s="5">
        <v>42510</v>
      </c>
      <c r="F7788" t="s">
        <v>193</v>
      </c>
      <c r="G7788" t="s">
        <v>4890</v>
      </c>
      <c r="H7788" t="s">
        <v>4891</v>
      </c>
      <c r="I7788" t="s">
        <v>31</v>
      </c>
      <c r="J7788" t="s">
        <v>32</v>
      </c>
      <c r="K7788" t="s">
        <v>308</v>
      </c>
      <c r="L7788" t="s">
        <v>216</v>
      </c>
      <c r="M7788">
        <v>60653</v>
      </c>
      <c r="N7788" t="s">
        <v>110</v>
      </c>
      <c r="O7788" t="s">
        <v>8886</v>
      </c>
      <c r="P7788" t="s">
        <v>51</v>
      </c>
      <c r="Q7788" t="s">
        <v>80</v>
      </c>
      <c r="R7788" t="s">
        <v>8887</v>
      </c>
      <c r="S7788">
        <v>2.8899999999999992</v>
      </c>
      <c r="T7788">
        <v>1</v>
      </c>
      <c r="U7788">
        <v>0.8</v>
      </c>
      <c r="V7788">
        <v>-4.7685000000000013</v>
      </c>
      <c r="W7788" s="6">
        <f t="shared" si="730"/>
        <v>-1.6500000000000008</v>
      </c>
      <c r="X7788" s="4">
        <f t="shared" si="727"/>
        <v>-4.7685000000000013</v>
      </c>
      <c r="Y7788" s="4">
        <f t="shared" si="728"/>
        <v>2.8899999999999992</v>
      </c>
      <c r="Z7788" s="4">
        <f t="shared" si="729"/>
        <v>14.45</v>
      </c>
      <c r="AA7788" s="4">
        <f t="shared" si="726"/>
        <v>2.3119999999999994</v>
      </c>
    </row>
    <row r="7789" spans="1:27" x14ac:dyDescent="0.2">
      <c r="A7789">
        <v>7788</v>
      </c>
      <c r="B7789" t="s">
        <v>9682</v>
      </c>
      <c r="C7789" s="5">
        <v>42507</v>
      </c>
      <c r="D7789" s="5" t="str">
        <f t="shared" si="731"/>
        <v>2016-05</v>
      </c>
      <c r="E7789" s="5">
        <v>42510</v>
      </c>
      <c r="F7789" t="s">
        <v>193</v>
      </c>
      <c r="G7789" t="s">
        <v>4890</v>
      </c>
      <c r="H7789" t="s">
        <v>4891</v>
      </c>
      <c r="I7789" t="s">
        <v>31</v>
      </c>
      <c r="J7789" t="s">
        <v>32</v>
      </c>
      <c r="K7789" t="s">
        <v>308</v>
      </c>
      <c r="L7789" t="s">
        <v>216</v>
      </c>
      <c r="M7789">
        <v>60653</v>
      </c>
      <c r="N7789" t="s">
        <v>110</v>
      </c>
      <c r="O7789" t="s">
        <v>5420</v>
      </c>
      <c r="P7789" t="s">
        <v>51</v>
      </c>
      <c r="Q7789" t="s">
        <v>274</v>
      </c>
      <c r="R7789" t="s">
        <v>5421</v>
      </c>
      <c r="S7789">
        <v>7.8960000000000008</v>
      </c>
      <c r="T7789">
        <v>3</v>
      </c>
      <c r="U7789">
        <v>0.2</v>
      </c>
      <c r="V7789">
        <v>2.4674999999999994</v>
      </c>
      <c r="W7789" s="6">
        <f t="shared" si="730"/>
        <v>0.31249999999999989</v>
      </c>
      <c r="X7789" s="4">
        <f t="shared" si="727"/>
        <v>0.82249999999999979</v>
      </c>
      <c r="Y7789" s="4">
        <f t="shared" si="728"/>
        <v>2.6320000000000001</v>
      </c>
      <c r="Z7789" s="4">
        <f t="shared" si="729"/>
        <v>3.29</v>
      </c>
      <c r="AA7789" s="4">
        <f t="shared" si="726"/>
        <v>1.5792000000000002</v>
      </c>
    </row>
    <row r="7790" spans="1:27" x14ac:dyDescent="0.2">
      <c r="A7790">
        <v>7789</v>
      </c>
      <c r="B7790" t="s">
        <v>9682</v>
      </c>
      <c r="C7790" s="5">
        <v>42507</v>
      </c>
      <c r="D7790" s="5" t="str">
        <f t="shared" si="731"/>
        <v>2016-05</v>
      </c>
      <c r="E7790" s="5">
        <v>42510</v>
      </c>
      <c r="F7790" t="s">
        <v>193</v>
      </c>
      <c r="G7790" t="s">
        <v>4890</v>
      </c>
      <c r="H7790" t="s">
        <v>4891</v>
      </c>
      <c r="I7790" t="s">
        <v>31</v>
      </c>
      <c r="J7790" t="s">
        <v>32</v>
      </c>
      <c r="K7790" t="s">
        <v>308</v>
      </c>
      <c r="L7790" t="s">
        <v>216</v>
      </c>
      <c r="M7790">
        <v>60653</v>
      </c>
      <c r="N7790" t="s">
        <v>110</v>
      </c>
      <c r="O7790" t="s">
        <v>4642</v>
      </c>
      <c r="P7790" t="s">
        <v>37</v>
      </c>
      <c r="Q7790" t="s">
        <v>70</v>
      </c>
      <c r="R7790" t="s">
        <v>4643</v>
      </c>
      <c r="S7790">
        <v>22.608000000000001</v>
      </c>
      <c r="T7790">
        <v>3</v>
      </c>
      <c r="U7790">
        <v>0.6</v>
      </c>
      <c r="V7790">
        <v>-10.173599999999997</v>
      </c>
      <c r="W7790" s="6">
        <f t="shared" si="730"/>
        <v>-0.44999999999999984</v>
      </c>
      <c r="X7790" s="4">
        <f t="shared" si="727"/>
        <v>-3.3911999999999991</v>
      </c>
      <c r="Y7790" s="4">
        <f t="shared" si="728"/>
        <v>7.5360000000000005</v>
      </c>
      <c r="Z7790" s="4">
        <f t="shared" si="729"/>
        <v>18.839999999999996</v>
      </c>
      <c r="AA7790" s="4">
        <f t="shared" si="726"/>
        <v>13.5648</v>
      </c>
    </row>
    <row r="7791" spans="1:27" x14ac:dyDescent="0.2">
      <c r="A7791">
        <v>7790</v>
      </c>
      <c r="B7791" t="s">
        <v>9682</v>
      </c>
      <c r="C7791" s="5">
        <v>42507</v>
      </c>
      <c r="D7791" s="5" t="str">
        <f t="shared" si="731"/>
        <v>2016-05</v>
      </c>
      <c r="E7791" s="5">
        <v>42510</v>
      </c>
      <c r="F7791" t="s">
        <v>193</v>
      </c>
      <c r="G7791" t="s">
        <v>4890</v>
      </c>
      <c r="H7791" t="s">
        <v>4891</v>
      </c>
      <c r="I7791" t="s">
        <v>31</v>
      </c>
      <c r="J7791" t="s">
        <v>32</v>
      </c>
      <c r="K7791" t="s">
        <v>308</v>
      </c>
      <c r="L7791" t="s">
        <v>216</v>
      </c>
      <c r="M7791">
        <v>60653</v>
      </c>
      <c r="N7791" t="s">
        <v>110</v>
      </c>
      <c r="O7791" t="s">
        <v>6088</v>
      </c>
      <c r="P7791" t="s">
        <v>51</v>
      </c>
      <c r="Q7791" t="s">
        <v>95</v>
      </c>
      <c r="R7791" t="s">
        <v>6089</v>
      </c>
      <c r="S7791">
        <v>30.527999999999999</v>
      </c>
      <c r="T7791">
        <v>8</v>
      </c>
      <c r="U7791">
        <v>0.2</v>
      </c>
      <c r="V7791">
        <v>9.5399999999999974</v>
      </c>
      <c r="W7791" s="6">
        <f t="shared" si="730"/>
        <v>0.31249999999999994</v>
      </c>
      <c r="X7791" s="4">
        <f t="shared" si="727"/>
        <v>1.1924999999999997</v>
      </c>
      <c r="Y7791" s="4">
        <f t="shared" si="728"/>
        <v>3.8159999999999998</v>
      </c>
      <c r="Z7791" s="4">
        <f t="shared" si="729"/>
        <v>4.7699999999999996</v>
      </c>
      <c r="AA7791" s="4">
        <f t="shared" si="726"/>
        <v>6.1055999999999999</v>
      </c>
    </row>
    <row r="7792" spans="1:27" x14ac:dyDescent="0.2">
      <c r="A7792">
        <v>7791</v>
      </c>
      <c r="B7792" t="s">
        <v>9683</v>
      </c>
      <c r="C7792" s="5">
        <v>42997</v>
      </c>
      <c r="D7792" s="5" t="str">
        <f t="shared" si="731"/>
        <v>2017-09</v>
      </c>
      <c r="E7792" s="5">
        <v>42997</v>
      </c>
      <c r="F7792" t="s">
        <v>1298</v>
      </c>
      <c r="G7792" t="s">
        <v>3682</v>
      </c>
      <c r="H7792" t="s">
        <v>3683</v>
      </c>
      <c r="I7792" t="s">
        <v>107</v>
      </c>
      <c r="J7792" t="s">
        <v>32</v>
      </c>
      <c r="K7792" t="s">
        <v>151</v>
      </c>
      <c r="L7792" t="s">
        <v>152</v>
      </c>
      <c r="M7792">
        <v>19120</v>
      </c>
      <c r="N7792" t="s">
        <v>153</v>
      </c>
      <c r="O7792" t="s">
        <v>2490</v>
      </c>
      <c r="P7792" t="s">
        <v>51</v>
      </c>
      <c r="Q7792" t="s">
        <v>80</v>
      </c>
      <c r="R7792" t="s">
        <v>2491</v>
      </c>
      <c r="S7792">
        <v>4.8420000000000005</v>
      </c>
      <c r="T7792">
        <v>3</v>
      </c>
      <c r="U7792">
        <v>0.7</v>
      </c>
      <c r="V7792">
        <v>-3.3893999999999984</v>
      </c>
      <c r="W7792" s="6">
        <f t="shared" si="730"/>
        <v>-0.69999999999999962</v>
      </c>
      <c r="X7792" s="4">
        <f t="shared" si="727"/>
        <v>-1.1297999999999995</v>
      </c>
      <c r="Y7792" s="4">
        <f t="shared" si="728"/>
        <v>1.6140000000000001</v>
      </c>
      <c r="Z7792" s="4">
        <f t="shared" si="729"/>
        <v>5.38</v>
      </c>
      <c r="AA7792" s="4">
        <f t="shared" si="726"/>
        <v>3.3894000000000002</v>
      </c>
    </row>
    <row r="7793" spans="1:27" x14ac:dyDescent="0.2">
      <c r="A7793">
        <v>7792</v>
      </c>
      <c r="B7793" t="s">
        <v>9684</v>
      </c>
      <c r="C7793" s="5">
        <v>42723</v>
      </c>
      <c r="D7793" s="5" t="str">
        <f t="shared" si="731"/>
        <v>2016-12</v>
      </c>
      <c r="E7793" s="5">
        <v>42728</v>
      </c>
      <c r="F7793" t="s">
        <v>55</v>
      </c>
      <c r="G7793" t="s">
        <v>8568</v>
      </c>
      <c r="H7793" t="s">
        <v>8569</v>
      </c>
      <c r="I7793" t="s">
        <v>46</v>
      </c>
      <c r="J7793" t="s">
        <v>32</v>
      </c>
      <c r="K7793" t="s">
        <v>308</v>
      </c>
      <c r="L7793" t="s">
        <v>216</v>
      </c>
      <c r="M7793">
        <v>60623</v>
      </c>
      <c r="N7793" t="s">
        <v>110</v>
      </c>
      <c r="O7793" t="s">
        <v>2948</v>
      </c>
      <c r="P7793" t="s">
        <v>51</v>
      </c>
      <c r="Q7793" t="s">
        <v>80</v>
      </c>
      <c r="R7793" t="s">
        <v>2949</v>
      </c>
      <c r="S7793">
        <v>1.7999999999999996</v>
      </c>
      <c r="T7793">
        <v>5</v>
      </c>
      <c r="U7793">
        <v>0.8</v>
      </c>
      <c r="V7793">
        <v>-2.8800000000000008</v>
      </c>
      <c r="W7793" s="6">
        <f t="shared" si="730"/>
        <v>-1.6000000000000008</v>
      </c>
      <c r="X7793" s="4">
        <f t="shared" si="727"/>
        <v>-0.57600000000000018</v>
      </c>
      <c r="Y7793" s="4">
        <f t="shared" si="728"/>
        <v>0.35999999999999993</v>
      </c>
      <c r="Z7793" s="4">
        <f t="shared" si="729"/>
        <v>1.8</v>
      </c>
      <c r="AA7793" s="4">
        <f t="shared" si="726"/>
        <v>1.4399999999999997</v>
      </c>
    </row>
    <row r="7794" spans="1:27" x14ac:dyDescent="0.2">
      <c r="A7794">
        <v>7793</v>
      </c>
      <c r="B7794" t="s">
        <v>9685</v>
      </c>
      <c r="C7794" s="5">
        <v>43020</v>
      </c>
      <c r="D7794" s="5" t="str">
        <f t="shared" si="731"/>
        <v>2017-10</v>
      </c>
      <c r="E7794" s="5">
        <v>43023</v>
      </c>
      <c r="F7794" t="s">
        <v>193</v>
      </c>
      <c r="G7794" t="s">
        <v>1165</v>
      </c>
      <c r="H7794" t="s">
        <v>1166</v>
      </c>
      <c r="I7794" t="s">
        <v>46</v>
      </c>
      <c r="J7794" t="s">
        <v>32</v>
      </c>
      <c r="K7794" t="s">
        <v>822</v>
      </c>
      <c r="L7794" t="s">
        <v>109</v>
      </c>
      <c r="M7794">
        <v>75217</v>
      </c>
      <c r="N7794" t="s">
        <v>110</v>
      </c>
      <c r="O7794" t="s">
        <v>2370</v>
      </c>
      <c r="P7794" t="s">
        <v>76</v>
      </c>
      <c r="Q7794" t="s">
        <v>166</v>
      </c>
      <c r="R7794" t="s">
        <v>2371</v>
      </c>
      <c r="S7794">
        <v>39.984000000000002</v>
      </c>
      <c r="T7794">
        <v>2</v>
      </c>
      <c r="U7794">
        <v>0.2</v>
      </c>
      <c r="V7794">
        <v>-1.4994000000000067</v>
      </c>
      <c r="W7794" s="6">
        <f t="shared" si="730"/>
        <v>-3.7500000000000165E-2</v>
      </c>
      <c r="X7794" s="4">
        <f t="shared" si="727"/>
        <v>-0.74970000000000336</v>
      </c>
      <c r="Y7794" s="4">
        <f t="shared" si="728"/>
        <v>19.992000000000001</v>
      </c>
      <c r="Z7794" s="4">
        <f t="shared" si="729"/>
        <v>24.99</v>
      </c>
      <c r="AA7794" s="4">
        <f t="shared" si="726"/>
        <v>7.9968000000000004</v>
      </c>
    </row>
    <row r="7795" spans="1:27" x14ac:dyDescent="0.2">
      <c r="A7795">
        <v>7794</v>
      </c>
      <c r="B7795" t="s">
        <v>9686</v>
      </c>
      <c r="C7795" s="5">
        <v>42350</v>
      </c>
      <c r="D7795" s="5" t="str">
        <f t="shared" si="731"/>
        <v>2015-12</v>
      </c>
      <c r="E7795" s="5">
        <v>42353</v>
      </c>
      <c r="F7795" t="s">
        <v>28</v>
      </c>
      <c r="G7795" t="s">
        <v>587</v>
      </c>
      <c r="H7795" t="s">
        <v>588</v>
      </c>
      <c r="I7795" t="s">
        <v>46</v>
      </c>
      <c r="J7795" t="s">
        <v>32</v>
      </c>
      <c r="K7795" t="s">
        <v>1400</v>
      </c>
      <c r="L7795" t="s">
        <v>1401</v>
      </c>
      <c r="M7795">
        <v>89115</v>
      </c>
      <c r="N7795" t="s">
        <v>49</v>
      </c>
      <c r="O7795" t="s">
        <v>1312</v>
      </c>
      <c r="P7795" t="s">
        <v>51</v>
      </c>
      <c r="Q7795" t="s">
        <v>95</v>
      </c>
      <c r="R7795" t="s">
        <v>1313</v>
      </c>
      <c r="S7795">
        <v>32.400000000000006</v>
      </c>
      <c r="T7795">
        <v>5</v>
      </c>
      <c r="U7795">
        <v>0</v>
      </c>
      <c r="V7795">
        <v>15.876000000000001</v>
      </c>
      <c r="W7795" s="6">
        <f t="shared" si="730"/>
        <v>0.48999999999999994</v>
      </c>
      <c r="X7795" s="4">
        <f t="shared" si="727"/>
        <v>3.1752000000000002</v>
      </c>
      <c r="Y7795" s="4">
        <f t="shared" si="728"/>
        <v>6.4800000000000013</v>
      </c>
      <c r="Z7795" s="4">
        <f t="shared" si="729"/>
        <v>6.4800000000000013</v>
      </c>
      <c r="AA7795" s="4">
        <f t="shared" si="726"/>
        <v>0</v>
      </c>
    </row>
    <row r="7796" spans="1:27" x14ac:dyDescent="0.2">
      <c r="A7796">
        <v>7795</v>
      </c>
      <c r="B7796" t="s">
        <v>9686</v>
      </c>
      <c r="C7796" s="5">
        <v>42350</v>
      </c>
      <c r="D7796" s="5" t="str">
        <f t="shared" si="731"/>
        <v>2015-12</v>
      </c>
      <c r="E7796" s="5">
        <v>42353</v>
      </c>
      <c r="F7796" t="s">
        <v>28</v>
      </c>
      <c r="G7796" t="s">
        <v>587</v>
      </c>
      <c r="H7796" t="s">
        <v>588</v>
      </c>
      <c r="I7796" t="s">
        <v>46</v>
      </c>
      <c r="J7796" t="s">
        <v>32</v>
      </c>
      <c r="K7796" t="s">
        <v>1400</v>
      </c>
      <c r="L7796" t="s">
        <v>1401</v>
      </c>
      <c r="M7796">
        <v>89115</v>
      </c>
      <c r="N7796" t="s">
        <v>49</v>
      </c>
      <c r="O7796" t="s">
        <v>565</v>
      </c>
      <c r="P7796" t="s">
        <v>51</v>
      </c>
      <c r="Q7796" t="s">
        <v>95</v>
      </c>
      <c r="R7796" t="s">
        <v>566</v>
      </c>
      <c r="S7796">
        <v>97.88</v>
      </c>
      <c r="T7796">
        <v>2</v>
      </c>
      <c r="U7796">
        <v>0</v>
      </c>
      <c r="V7796">
        <v>48.94</v>
      </c>
      <c r="W7796" s="6">
        <f t="shared" si="730"/>
        <v>0.5</v>
      </c>
      <c r="X7796" s="4">
        <f t="shared" si="727"/>
        <v>24.47</v>
      </c>
      <c r="Y7796" s="4">
        <f t="shared" si="728"/>
        <v>48.94</v>
      </c>
      <c r="Z7796" s="4">
        <f t="shared" si="729"/>
        <v>48.94</v>
      </c>
      <c r="AA7796" s="4">
        <f t="shared" si="726"/>
        <v>0</v>
      </c>
    </row>
    <row r="7797" spans="1:27" x14ac:dyDescent="0.2">
      <c r="A7797">
        <v>7796</v>
      </c>
      <c r="B7797" t="s">
        <v>9687</v>
      </c>
      <c r="C7797" s="5">
        <v>42197</v>
      </c>
      <c r="D7797" s="5" t="str">
        <f t="shared" si="731"/>
        <v>2015-07</v>
      </c>
      <c r="E7797" s="5">
        <v>42203</v>
      </c>
      <c r="F7797" t="s">
        <v>55</v>
      </c>
      <c r="G7797" t="s">
        <v>2090</v>
      </c>
      <c r="H7797" t="s">
        <v>2091</v>
      </c>
      <c r="I7797" t="s">
        <v>31</v>
      </c>
      <c r="J7797" t="s">
        <v>32</v>
      </c>
      <c r="K7797" t="s">
        <v>1624</v>
      </c>
      <c r="L7797" t="s">
        <v>109</v>
      </c>
      <c r="M7797">
        <v>79109</v>
      </c>
      <c r="N7797" t="s">
        <v>110</v>
      </c>
      <c r="O7797" t="s">
        <v>6315</v>
      </c>
      <c r="P7797" t="s">
        <v>76</v>
      </c>
      <c r="Q7797" t="s">
        <v>77</v>
      </c>
      <c r="R7797" t="s">
        <v>6316</v>
      </c>
      <c r="S7797">
        <v>307.16800000000001</v>
      </c>
      <c r="T7797">
        <v>4</v>
      </c>
      <c r="U7797">
        <v>0.2</v>
      </c>
      <c r="V7797">
        <v>30.716800000000006</v>
      </c>
      <c r="W7797" s="6">
        <f t="shared" si="730"/>
        <v>0.10000000000000002</v>
      </c>
      <c r="X7797" s="4">
        <f t="shared" si="727"/>
        <v>7.6792000000000016</v>
      </c>
      <c r="Y7797" s="4">
        <f t="shared" si="728"/>
        <v>76.792000000000002</v>
      </c>
      <c r="Z7797" s="4">
        <f t="shared" si="729"/>
        <v>95.99</v>
      </c>
      <c r="AA7797" s="4">
        <f t="shared" si="726"/>
        <v>61.433600000000006</v>
      </c>
    </row>
    <row r="7798" spans="1:27" x14ac:dyDescent="0.2">
      <c r="A7798">
        <v>7797</v>
      </c>
      <c r="B7798" t="s">
        <v>9688</v>
      </c>
      <c r="C7798" s="5">
        <v>42279</v>
      </c>
      <c r="D7798" s="5" t="str">
        <f t="shared" si="731"/>
        <v>2015-10</v>
      </c>
      <c r="E7798" s="5">
        <v>42283</v>
      </c>
      <c r="F7798" t="s">
        <v>55</v>
      </c>
      <c r="G7798" t="s">
        <v>1487</v>
      </c>
      <c r="H7798" t="s">
        <v>1488</v>
      </c>
      <c r="I7798" t="s">
        <v>46</v>
      </c>
      <c r="J7798" t="s">
        <v>32</v>
      </c>
      <c r="K7798" t="s">
        <v>3701</v>
      </c>
      <c r="L7798" t="s">
        <v>754</v>
      </c>
      <c r="M7798">
        <v>6457</v>
      </c>
      <c r="N7798" t="s">
        <v>153</v>
      </c>
      <c r="O7798" t="s">
        <v>299</v>
      </c>
      <c r="P7798" t="s">
        <v>51</v>
      </c>
      <c r="Q7798" t="s">
        <v>80</v>
      </c>
      <c r="R7798" t="s">
        <v>300</v>
      </c>
      <c r="S7798">
        <v>26.9</v>
      </c>
      <c r="T7798">
        <v>5</v>
      </c>
      <c r="U7798">
        <v>0</v>
      </c>
      <c r="V7798">
        <v>13.181000000000001</v>
      </c>
      <c r="W7798" s="6">
        <f t="shared" si="730"/>
        <v>0.49000000000000005</v>
      </c>
      <c r="X7798" s="4">
        <f t="shared" si="727"/>
        <v>2.6362000000000001</v>
      </c>
      <c r="Y7798" s="4">
        <f t="shared" si="728"/>
        <v>5.38</v>
      </c>
      <c r="Z7798" s="4">
        <f t="shared" si="729"/>
        <v>5.38</v>
      </c>
      <c r="AA7798" s="4">
        <f t="shared" si="726"/>
        <v>0</v>
      </c>
    </row>
    <row r="7799" spans="1:27" x14ac:dyDescent="0.2">
      <c r="A7799">
        <v>7798</v>
      </c>
      <c r="B7799" t="s">
        <v>9689</v>
      </c>
      <c r="C7799" s="5">
        <v>42818</v>
      </c>
      <c r="D7799" s="5" t="str">
        <f t="shared" si="731"/>
        <v>2017-03</v>
      </c>
      <c r="E7799" s="5">
        <v>42821</v>
      </c>
      <c r="F7799" t="s">
        <v>193</v>
      </c>
      <c r="G7799" t="s">
        <v>3403</v>
      </c>
      <c r="H7799" t="s">
        <v>3404</v>
      </c>
      <c r="I7799" t="s">
        <v>46</v>
      </c>
      <c r="J7799" t="s">
        <v>32</v>
      </c>
      <c r="K7799" t="s">
        <v>271</v>
      </c>
      <c r="L7799" t="s">
        <v>272</v>
      </c>
      <c r="M7799">
        <v>10035</v>
      </c>
      <c r="N7799" t="s">
        <v>153</v>
      </c>
      <c r="O7799" t="s">
        <v>5595</v>
      </c>
      <c r="P7799" t="s">
        <v>51</v>
      </c>
      <c r="Q7799" t="s">
        <v>178</v>
      </c>
      <c r="R7799" t="s">
        <v>5596</v>
      </c>
      <c r="S7799">
        <v>47.01</v>
      </c>
      <c r="T7799">
        <v>3</v>
      </c>
      <c r="U7799">
        <v>0</v>
      </c>
      <c r="V7799">
        <v>22.094699999999996</v>
      </c>
      <c r="W7799" s="6">
        <f t="shared" si="730"/>
        <v>0.46999999999999992</v>
      </c>
      <c r="X7799" s="4">
        <f t="shared" si="727"/>
        <v>7.3648999999999987</v>
      </c>
      <c r="Y7799" s="4">
        <f t="shared" si="728"/>
        <v>15.67</v>
      </c>
      <c r="Z7799" s="4">
        <f t="shared" si="729"/>
        <v>15.67</v>
      </c>
      <c r="AA7799" s="4">
        <f t="shared" si="726"/>
        <v>0</v>
      </c>
    </row>
    <row r="7800" spans="1:27" x14ac:dyDescent="0.2">
      <c r="A7800">
        <v>7799</v>
      </c>
      <c r="B7800" t="s">
        <v>9689</v>
      </c>
      <c r="C7800" s="5">
        <v>42818</v>
      </c>
      <c r="D7800" s="5" t="str">
        <f t="shared" si="731"/>
        <v>2017-03</v>
      </c>
      <c r="E7800" s="5">
        <v>42821</v>
      </c>
      <c r="F7800" t="s">
        <v>193</v>
      </c>
      <c r="G7800" t="s">
        <v>3403</v>
      </c>
      <c r="H7800" t="s">
        <v>3404</v>
      </c>
      <c r="I7800" t="s">
        <v>46</v>
      </c>
      <c r="J7800" t="s">
        <v>32</v>
      </c>
      <c r="K7800" t="s">
        <v>271</v>
      </c>
      <c r="L7800" t="s">
        <v>272</v>
      </c>
      <c r="M7800">
        <v>10035</v>
      </c>
      <c r="N7800" t="s">
        <v>153</v>
      </c>
      <c r="O7800" t="s">
        <v>4603</v>
      </c>
      <c r="P7800" t="s">
        <v>76</v>
      </c>
      <c r="Q7800" t="s">
        <v>77</v>
      </c>
      <c r="R7800" t="s">
        <v>4604</v>
      </c>
      <c r="S7800">
        <v>469.99</v>
      </c>
      <c r="T7800">
        <v>1</v>
      </c>
      <c r="U7800">
        <v>0</v>
      </c>
      <c r="V7800">
        <v>136.29709999999994</v>
      </c>
      <c r="W7800" s="6">
        <f t="shared" si="730"/>
        <v>0.28999999999999987</v>
      </c>
      <c r="X7800" s="4">
        <f t="shared" si="727"/>
        <v>136.29709999999994</v>
      </c>
      <c r="Y7800" s="4">
        <f t="shared" si="728"/>
        <v>469.99</v>
      </c>
      <c r="Z7800" s="4">
        <f t="shared" si="729"/>
        <v>469.99</v>
      </c>
      <c r="AA7800" s="4">
        <f t="shared" si="726"/>
        <v>0</v>
      </c>
    </row>
    <row r="7801" spans="1:27" x14ac:dyDescent="0.2">
      <c r="A7801">
        <v>7800</v>
      </c>
      <c r="B7801" t="s">
        <v>9689</v>
      </c>
      <c r="C7801" s="5">
        <v>42818</v>
      </c>
      <c r="D7801" s="5" t="str">
        <f t="shared" si="731"/>
        <v>2017-03</v>
      </c>
      <c r="E7801" s="5">
        <v>42821</v>
      </c>
      <c r="F7801" t="s">
        <v>193</v>
      </c>
      <c r="G7801" t="s">
        <v>3403</v>
      </c>
      <c r="H7801" t="s">
        <v>3404</v>
      </c>
      <c r="I7801" t="s">
        <v>46</v>
      </c>
      <c r="J7801" t="s">
        <v>32</v>
      </c>
      <c r="K7801" t="s">
        <v>271</v>
      </c>
      <c r="L7801" t="s">
        <v>272</v>
      </c>
      <c r="M7801">
        <v>10035</v>
      </c>
      <c r="N7801" t="s">
        <v>153</v>
      </c>
      <c r="O7801" t="s">
        <v>1547</v>
      </c>
      <c r="P7801" t="s">
        <v>37</v>
      </c>
      <c r="Q7801" t="s">
        <v>41</v>
      </c>
      <c r="R7801" t="s">
        <v>1548</v>
      </c>
      <c r="S7801">
        <v>207.84600000000003</v>
      </c>
      <c r="T7801">
        <v>3</v>
      </c>
      <c r="U7801">
        <v>0.1</v>
      </c>
      <c r="V7801">
        <v>2.3093999999999895</v>
      </c>
      <c r="W7801" s="6">
        <f t="shared" si="730"/>
        <v>1.1111111111111059E-2</v>
      </c>
      <c r="X7801" s="4">
        <f t="shared" si="727"/>
        <v>0.76979999999999649</v>
      </c>
      <c r="Y7801" s="4">
        <f t="shared" si="728"/>
        <v>69.282000000000011</v>
      </c>
      <c r="Z7801" s="4">
        <f t="shared" si="729"/>
        <v>76.98</v>
      </c>
      <c r="AA7801" s="4">
        <f t="shared" si="726"/>
        <v>20.784600000000005</v>
      </c>
    </row>
    <row r="7802" spans="1:27" x14ac:dyDescent="0.2">
      <c r="A7802">
        <v>7801</v>
      </c>
      <c r="B7802" t="s">
        <v>9690</v>
      </c>
      <c r="C7802" s="5">
        <v>42887</v>
      </c>
      <c r="D7802" s="5" t="str">
        <f t="shared" si="731"/>
        <v>2017-06</v>
      </c>
      <c r="E7802" s="5">
        <v>42892</v>
      </c>
      <c r="F7802" t="s">
        <v>55</v>
      </c>
      <c r="G7802" t="s">
        <v>8478</v>
      </c>
      <c r="H7802" t="s">
        <v>8479</v>
      </c>
      <c r="I7802" t="s">
        <v>31</v>
      </c>
      <c r="J7802" t="s">
        <v>32</v>
      </c>
      <c r="K7802" t="s">
        <v>151</v>
      </c>
      <c r="L7802" t="s">
        <v>152</v>
      </c>
      <c r="M7802">
        <v>19120</v>
      </c>
      <c r="N7802" t="s">
        <v>153</v>
      </c>
      <c r="O7802" t="s">
        <v>1104</v>
      </c>
      <c r="P7802" t="s">
        <v>51</v>
      </c>
      <c r="Q7802" t="s">
        <v>64</v>
      </c>
      <c r="R7802" t="s">
        <v>1105</v>
      </c>
      <c r="S7802">
        <v>324.74400000000003</v>
      </c>
      <c r="T7802">
        <v>3</v>
      </c>
      <c r="U7802">
        <v>0.2</v>
      </c>
      <c r="V7802">
        <v>-77.126699999999971</v>
      </c>
      <c r="W7802" s="6">
        <f t="shared" si="730"/>
        <v>-0.23749999999999988</v>
      </c>
      <c r="X7802" s="4">
        <f t="shared" si="727"/>
        <v>-25.708899999999989</v>
      </c>
      <c r="Y7802" s="4">
        <f t="shared" si="728"/>
        <v>108.248</v>
      </c>
      <c r="Z7802" s="4">
        <f t="shared" si="729"/>
        <v>135.31</v>
      </c>
      <c r="AA7802" s="4">
        <f t="shared" si="726"/>
        <v>64.948800000000006</v>
      </c>
    </row>
    <row r="7803" spans="1:27" x14ac:dyDescent="0.2">
      <c r="A7803">
        <v>7802</v>
      </c>
      <c r="B7803" t="s">
        <v>9691</v>
      </c>
      <c r="C7803" s="5">
        <v>41722</v>
      </c>
      <c r="D7803" s="5" t="str">
        <f t="shared" si="731"/>
        <v>2014-03</v>
      </c>
      <c r="E7803" s="5">
        <v>41727</v>
      </c>
      <c r="F7803" t="s">
        <v>28</v>
      </c>
      <c r="G7803" t="s">
        <v>3179</v>
      </c>
      <c r="H7803" t="s">
        <v>3180</v>
      </c>
      <c r="I7803" t="s">
        <v>31</v>
      </c>
      <c r="J7803" t="s">
        <v>32</v>
      </c>
      <c r="K7803" t="s">
        <v>3502</v>
      </c>
      <c r="L7803" t="s">
        <v>48</v>
      </c>
      <c r="M7803">
        <v>93727</v>
      </c>
      <c r="N7803" t="s">
        <v>49</v>
      </c>
      <c r="O7803" t="s">
        <v>7806</v>
      </c>
      <c r="P7803" t="s">
        <v>37</v>
      </c>
      <c r="Q7803" t="s">
        <v>70</v>
      </c>
      <c r="R7803" t="s">
        <v>7807</v>
      </c>
      <c r="S7803">
        <v>40.479999999999997</v>
      </c>
      <c r="T7803">
        <v>2</v>
      </c>
      <c r="U7803">
        <v>0</v>
      </c>
      <c r="V7803">
        <v>14.572799999999997</v>
      </c>
      <c r="W7803" s="6">
        <f t="shared" si="730"/>
        <v>0.36</v>
      </c>
      <c r="X7803" s="4">
        <f t="shared" si="727"/>
        <v>7.2863999999999987</v>
      </c>
      <c r="Y7803" s="4">
        <f t="shared" si="728"/>
        <v>20.239999999999998</v>
      </c>
      <c r="Z7803" s="4">
        <f t="shared" si="729"/>
        <v>20.239999999999998</v>
      </c>
      <c r="AA7803" s="4">
        <f t="shared" si="726"/>
        <v>0</v>
      </c>
    </row>
    <row r="7804" spans="1:27" x14ac:dyDescent="0.2">
      <c r="A7804">
        <v>7803</v>
      </c>
      <c r="B7804" t="s">
        <v>9692</v>
      </c>
      <c r="C7804" s="5">
        <v>42269</v>
      </c>
      <c r="D7804" s="5" t="str">
        <f t="shared" si="731"/>
        <v>2015-09</v>
      </c>
      <c r="E7804" s="5">
        <v>42273</v>
      </c>
      <c r="F7804" t="s">
        <v>55</v>
      </c>
      <c r="G7804" t="s">
        <v>2668</v>
      </c>
      <c r="H7804" t="s">
        <v>2669</v>
      </c>
      <c r="I7804" t="s">
        <v>107</v>
      </c>
      <c r="J7804" t="s">
        <v>32</v>
      </c>
      <c r="K7804" t="s">
        <v>618</v>
      </c>
      <c r="L7804" t="s">
        <v>340</v>
      </c>
      <c r="M7804">
        <v>37064</v>
      </c>
      <c r="N7804" t="s">
        <v>35</v>
      </c>
      <c r="O7804" t="s">
        <v>4705</v>
      </c>
      <c r="P7804" t="s">
        <v>51</v>
      </c>
      <c r="Q7804" t="s">
        <v>52</v>
      </c>
      <c r="R7804" t="s">
        <v>4706</v>
      </c>
      <c r="S7804">
        <v>12</v>
      </c>
      <c r="T7804">
        <v>4</v>
      </c>
      <c r="U7804">
        <v>0.2</v>
      </c>
      <c r="V7804">
        <v>4.1999999999999993</v>
      </c>
      <c r="W7804" s="6">
        <f t="shared" si="730"/>
        <v>0.34999999999999992</v>
      </c>
      <c r="X7804" s="4">
        <f t="shared" si="727"/>
        <v>1.0499999999999998</v>
      </c>
      <c r="Y7804" s="4">
        <f t="shared" si="728"/>
        <v>3</v>
      </c>
      <c r="Z7804" s="4">
        <f t="shared" si="729"/>
        <v>3.75</v>
      </c>
      <c r="AA7804" s="4">
        <f t="shared" si="726"/>
        <v>2.4000000000000004</v>
      </c>
    </row>
    <row r="7805" spans="1:27" x14ac:dyDescent="0.2">
      <c r="A7805">
        <v>7804</v>
      </c>
      <c r="B7805" t="s">
        <v>9692</v>
      </c>
      <c r="C7805" s="5">
        <v>42269</v>
      </c>
      <c r="D7805" s="5" t="str">
        <f t="shared" si="731"/>
        <v>2015-09</v>
      </c>
      <c r="E7805" s="5">
        <v>42273</v>
      </c>
      <c r="F7805" t="s">
        <v>55</v>
      </c>
      <c r="G7805" t="s">
        <v>2668</v>
      </c>
      <c r="H7805" t="s">
        <v>2669</v>
      </c>
      <c r="I7805" t="s">
        <v>107</v>
      </c>
      <c r="J7805" t="s">
        <v>32</v>
      </c>
      <c r="K7805" t="s">
        <v>618</v>
      </c>
      <c r="L7805" t="s">
        <v>340</v>
      </c>
      <c r="M7805">
        <v>37064</v>
      </c>
      <c r="N7805" t="s">
        <v>35</v>
      </c>
      <c r="O7805" t="s">
        <v>3524</v>
      </c>
      <c r="P7805" t="s">
        <v>51</v>
      </c>
      <c r="Q7805" t="s">
        <v>64</v>
      </c>
      <c r="R7805" t="s">
        <v>3525</v>
      </c>
      <c r="S7805">
        <v>720.06400000000008</v>
      </c>
      <c r="T7805">
        <v>4</v>
      </c>
      <c r="U7805">
        <v>0.2</v>
      </c>
      <c r="V7805">
        <v>-63.005600000000015</v>
      </c>
      <c r="W7805" s="6">
        <f t="shared" si="730"/>
        <v>-8.7500000000000008E-2</v>
      </c>
      <c r="X7805" s="4">
        <f t="shared" si="727"/>
        <v>-15.751400000000004</v>
      </c>
      <c r="Y7805" s="4">
        <f t="shared" si="728"/>
        <v>180.01600000000002</v>
      </c>
      <c r="Z7805" s="4">
        <f t="shared" si="729"/>
        <v>225.02</v>
      </c>
      <c r="AA7805" s="4">
        <f t="shared" si="726"/>
        <v>144.01280000000003</v>
      </c>
    </row>
    <row r="7806" spans="1:27" x14ac:dyDescent="0.2">
      <c r="A7806">
        <v>7805</v>
      </c>
      <c r="B7806" t="s">
        <v>9692</v>
      </c>
      <c r="C7806" s="5">
        <v>42269</v>
      </c>
      <c r="D7806" s="5" t="str">
        <f t="shared" si="731"/>
        <v>2015-09</v>
      </c>
      <c r="E7806" s="5">
        <v>42273</v>
      </c>
      <c r="F7806" t="s">
        <v>55</v>
      </c>
      <c r="G7806" t="s">
        <v>2668</v>
      </c>
      <c r="H7806" t="s">
        <v>2669</v>
      </c>
      <c r="I7806" t="s">
        <v>107</v>
      </c>
      <c r="J7806" t="s">
        <v>32</v>
      </c>
      <c r="K7806" t="s">
        <v>618</v>
      </c>
      <c r="L7806" t="s">
        <v>340</v>
      </c>
      <c r="M7806">
        <v>37064</v>
      </c>
      <c r="N7806" t="s">
        <v>35</v>
      </c>
      <c r="O7806" t="s">
        <v>3798</v>
      </c>
      <c r="P7806" t="s">
        <v>51</v>
      </c>
      <c r="Q7806" t="s">
        <v>64</v>
      </c>
      <c r="R7806" t="s">
        <v>3799</v>
      </c>
      <c r="S7806">
        <v>25.424000000000003</v>
      </c>
      <c r="T7806">
        <v>1</v>
      </c>
      <c r="U7806">
        <v>0.2</v>
      </c>
      <c r="V7806">
        <v>-4.7670000000000021</v>
      </c>
      <c r="W7806" s="6">
        <f t="shared" si="730"/>
        <v>-0.18750000000000006</v>
      </c>
      <c r="X7806" s="4">
        <f t="shared" si="727"/>
        <v>-4.7670000000000021</v>
      </c>
      <c r="Y7806" s="4">
        <f t="shared" si="728"/>
        <v>25.424000000000003</v>
      </c>
      <c r="Z7806" s="4">
        <f t="shared" si="729"/>
        <v>31.78</v>
      </c>
      <c r="AA7806" s="4">
        <f t="shared" si="726"/>
        <v>5.0848000000000013</v>
      </c>
    </row>
    <row r="7807" spans="1:27" x14ac:dyDescent="0.2">
      <c r="A7807">
        <v>7806</v>
      </c>
      <c r="B7807" t="s">
        <v>9692</v>
      </c>
      <c r="C7807" s="5">
        <v>42269</v>
      </c>
      <c r="D7807" s="5" t="str">
        <f t="shared" si="731"/>
        <v>2015-09</v>
      </c>
      <c r="E7807" s="5">
        <v>42273</v>
      </c>
      <c r="F7807" t="s">
        <v>55</v>
      </c>
      <c r="G7807" t="s">
        <v>2668</v>
      </c>
      <c r="H7807" t="s">
        <v>2669</v>
      </c>
      <c r="I7807" t="s">
        <v>107</v>
      </c>
      <c r="J7807" t="s">
        <v>32</v>
      </c>
      <c r="K7807" t="s">
        <v>618</v>
      </c>
      <c r="L7807" t="s">
        <v>340</v>
      </c>
      <c r="M7807">
        <v>37064</v>
      </c>
      <c r="N7807" t="s">
        <v>35</v>
      </c>
      <c r="O7807" t="s">
        <v>4137</v>
      </c>
      <c r="P7807" t="s">
        <v>51</v>
      </c>
      <c r="Q7807" t="s">
        <v>73</v>
      </c>
      <c r="R7807" t="s">
        <v>4138</v>
      </c>
      <c r="S7807">
        <v>2.8160000000000003</v>
      </c>
      <c r="T7807">
        <v>2</v>
      </c>
      <c r="U7807">
        <v>0.2</v>
      </c>
      <c r="V7807">
        <v>0.31679999999999986</v>
      </c>
      <c r="W7807" s="6">
        <f t="shared" si="730"/>
        <v>0.11249999999999993</v>
      </c>
      <c r="X7807" s="4">
        <f t="shared" si="727"/>
        <v>0.15839999999999993</v>
      </c>
      <c r="Y7807" s="4">
        <f t="shared" si="728"/>
        <v>1.4080000000000001</v>
      </c>
      <c r="Z7807" s="4">
        <f t="shared" si="729"/>
        <v>1.76</v>
      </c>
      <c r="AA7807" s="4">
        <f t="shared" si="726"/>
        <v>0.56320000000000003</v>
      </c>
    </row>
    <row r="7808" spans="1:27" x14ac:dyDescent="0.2">
      <c r="A7808">
        <v>7807</v>
      </c>
      <c r="B7808" t="s">
        <v>9692</v>
      </c>
      <c r="C7808" s="5">
        <v>42269</v>
      </c>
      <c r="D7808" s="5" t="str">
        <f t="shared" si="731"/>
        <v>2015-09</v>
      </c>
      <c r="E7808" s="5">
        <v>42273</v>
      </c>
      <c r="F7808" t="s">
        <v>55</v>
      </c>
      <c r="G7808" t="s">
        <v>2668</v>
      </c>
      <c r="H7808" t="s">
        <v>2669</v>
      </c>
      <c r="I7808" t="s">
        <v>107</v>
      </c>
      <c r="J7808" t="s">
        <v>32</v>
      </c>
      <c r="K7808" t="s">
        <v>618</v>
      </c>
      <c r="L7808" t="s">
        <v>340</v>
      </c>
      <c r="M7808">
        <v>37064</v>
      </c>
      <c r="N7808" t="s">
        <v>35</v>
      </c>
      <c r="O7808" t="s">
        <v>3782</v>
      </c>
      <c r="P7808" t="s">
        <v>51</v>
      </c>
      <c r="Q7808" t="s">
        <v>80</v>
      </c>
      <c r="R7808" t="s">
        <v>3783</v>
      </c>
      <c r="S7808">
        <v>3.2040000000000002</v>
      </c>
      <c r="T7808">
        <v>2</v>
      </c>
      <c r="U7808">
        <v>0.7</v>
      </c>
      <c r="V7808">
        <v>-2.5631999999999993</v>
      </c>
      <c r="W7808" s="6">
        <f t="shared" si="730"/>
        <v>-0.79999999999999971</v>
      </c>
      <c r="X7808" s="4">
        <f t="shared" si="727"/>
        <v>-1.2815999999999996</v>
      </c>
      <c r="Y7808" s="4">
        <f t="shared" si="728"/>
        <v>1.6020000000000001</v>
      </c>
      <c r="Z7808" s="4">
        <f t="shared" si="729"/>
        <v>5.34</v>
      </c>
      <c r="AA7808" s="4">
        <f t="shared" si="726"/>
        <v>2.2427999999999999</v>
      </c>
    </row>
    <row r="7809" spans="1:27" x14ac:dyDescent="0.2">
      <c r="A7809">
        <v>7808</v>
      </c>
      <c r="B7809" t="s">
        <v>9693</v>
      </c>
      <c r="C7809" s="5">
        <v>42377</v>
      </c>
      <c r="D7809" s="5" t="str">
        <f t="shared" si="731"/>
        <v>2016-01</v>
      </c>
      <c r="E7809" s="5">
        <v>42382</v>
      </c>
      <c r="F7809" t="s">
        <v>55</v>
      </c>
      <c r="G7809" t="s">
        <v>7564</v>
      </c>
      <c r="H7809" t="s">
        <v>7565</v>
      </c>
      <c r="I7809" t="s">
        <v>31</v>
      </c>
      <c r="J7809" t="s">
        <v>32</v>
      </c>
      <c r="K7809" t="s">
        <v>4602</v>
      </c>
      <c r="L7809" t="s">
        <v>93</v>
      </c>
      <c r="M7809">
        <v>27604</v>
      </c>
      <c r="N7809" t="s">
        <v>35</v>
      </c>
      <c r="O7809" t="s">
        <v>3535</v>
      </c>
      <c r="P7809" t="s">
        <v>51</v>
      </c>
      <c r="Q7809" t="s">
        <v>80</v>
      </c>
      <c r="R7809" t="s">
        <v>3536</v>
      </c>
      <c r="S7809">
        <v>30.828000000000007</v>
      </c>
      <c r="T7809">
        <v>7</v>
      </c>
      <c r="U7809">
        <v>0.7</v>
      </c>
      <c r="V7809">
        <v>-24.662400000000005</v>
      </c>
      <c r="W7809" s="6">
        <f t="shared" si="730"/>
        <v>-0.8</v>
      </c>
      <c r="X7809" s="4">
        <f t="shared" si="727"/>
        <v>-3.5232000000000006</v>
      </c>
      <c r="Y7809" s="4">
        <f t="shared" si="728"/>
        <v>4.4040000000000008</v>
      </c>
      <c r="Z7809" s="4">
        <f t="shared" si="729"/>
        <v>14.68</v>
      </c>
      <c r="AA7809" s="4">
        <f t="shared" si="726"/>
        <v>21.579600000000003</v>
      </c>
    </row>
    <row r="7810" spans="1:27" x14ac:dyDescent="0.2">
      <c r="A7810">
        <v>7809</v>
      </c>
      <c r="B7810" t="s">
        <v>9693</v>
      </c>
      <c r="C7810" s="5">
        <v>42377</v>
      </c>
      <c r="D7810" s="5" t="str">
        <f t="shared" si="731"/>
        <v>2016-01</v>
      </c>
      <c r="E7810" s="5">
        <v>42382</v>
      </c>
      <c r="F7810" t="s">
        <v>55</v>
      </c>
      <c r="G7810" t="s">
        <v>7564</v>
      </c>
      <c r="H7810" t="s">
        <v>7565</v>
      </c>
      <c r="I7810" t="s">
        <v>31</v>
      </c>
      <c r="J7810" t="s">
        <v>32</v>
      </c>
      <c r="K7810" t="s">
        <v>4602</v>
      </c>
      <c r="L7810" t="s">
        <v>93</v>
      </c>
      <c r="M7810">
        <v>27604</v>
      </c>
      <c r="N7810" t="s">
        <v>35</v>
      </c>
      <c r="O7810" t="s">
        <v>4146</v>
      </c>
      <c r="P7810" t="s">
        <v>51</v>
      </c>
      <c r="Q7810" t="s">
        <v>73</v>
      </c>
      <c r="R7810" t="s">
        <v>4147</v>
      </c>
      <c r="S7810">
        <v>47.616</v>
      </c>
      <c r="T7810">
        <v>3</v>
      </c>
      <c r="U7810">
        <v>0.2</v>
      </c>
      <c r="V7810">
        <v>5.9519999999999946</v>
      </c>
      <c r="W7810" s="6">
        <f t="shared" si="730"/>
        <v>0.12499999999999989</v>
      </c>
      <c r="X7810" s="4">
        <f t="shared" si="727"/>
        <v>1.9839999999999982</v>
      </c>
      <c r="Y7810" s="4">
        <f t="shared" si="728"/>
        <v>15.872</v>
      </c>
      <c r="Z7810" s="4">
        <f t="shared" si="729"/>
        <v>19.839999999999996</v>
      </c>
      <c r="AA7810" s="4">
        <f t="shared" si="726"/>
        <v>9.523200000000001</v>
      </c>
    </row>
    <row r="7811" spans="1:27" x14ac:dyDescent="0.2">
      <c r="A7811">
        <v>7810</v>
      </c>
      <c r="B7811" t="s">
        <v>9693</v>
      </c>
      <c r="C7811" s="5">
        <v>42377</v>
      </c>
      <c r="D7811" s="5" t="str">
        <f t="shared" si="731"/>
        <v>2016-01</v>
      </c>
      <c r="E7811" s="5">
        <v>42382</v>
      </c>
      <c r="F7811" t="s">
        <v>55</v>
      </c>
      <c r="G7811" t="s">
        <v>7564</v>
      </c>
      <c r="H7811" t="s">
        <v>7565</v>
      </c>
      <c r="I7811" t="s">
        <v>31</v>
      </c>
      <c r="J7811" t="s">
        <v>32</v>
      </c>
      <c r="K7811" t="s">
        <v>4602</v>
      </c>
      <c r="L7811" t="s">
        <v>93</v>
      </c>
      <c r="M7811">
        <v>27604</v>
      </c>
      <c r="N7811" t="s">
        <v>35</v>
      </c>
      <c r="O7811" t="s">
        <v>8907</v>
      </c>
      <c r="P7811" t="s">
        <v>76</v>
      </c>
      <c r="Q7811" t="s">
        <v>77</v>
      </c>
      <c r="R7811" t="s">
        <v>8908</v>
      </c>
      <c r="S7811">
        <v>108.78399999999999</v>
      </c>
      <c r="T7811">
        <v>2</v>
      </c>
      <c r="U7811">
        <v>0.2</v>
      </c>
      <c r="V7811">
        <v>10.878399999999999</v>
      </c>
      <c r="W7811" s="6">
        <f t="shared" si="730"/>
        <v>0.1</v>
      </c>
      <c r="X7811" s="4">
        <f t="shared" si="727"/>
        <v>5.4391999999999996</v>
      </c>
      <c r="Y7811" s="4">
        <f t="shared" si="728"/>
        <v>54.391999999999996</v>
      </c>
      <c r="Z7811" s="4">
        <f t="shared" si="729"/>
        <v>67.989999999999995</v>
      </c>
      <c r="AA7811" s="4">
        <f t="shared" ref="AA7811:AA7874" si="732">S7811*U7811</f>
        <v>21.756799999999998</v>
      </c>
    </row>
    <row r="7812" spans="1:27" x14ac:dyDescent="0.2">
      <c r="A7812">
        <v>7811</v>
      </c>
      <c r="B7812" t="s">
        <v>9694</v>
      </c>
      <c r="C7812" s="5">
        <v>42414</v>
      </c>
      <c r="D7812" s="5" t="str">
        <f t="shared" si="731"/>
        <v>2016-02</v>
      </c>
      <c r="E7812" s="5">
        <v>42415</v>
      </c>
      <c r="F7812" t="s">
        <v>193</v>
      </c>
      <c r="G7812" t="s">
        <v>513</v>
      </c>
      <c r="H7812" t="s">
        <v>514</v>
      </c>
      <c r="I7812" t="s">
        <v>31</v>
      </c>
      <c r="J7812" t="s">
        <v>32</v>
      </c>
      <c r="K7812" t="s">
        <v>3226</v>
      </c>
      <c r="L7812" t="s">
        <v>2747</v>
      </c>
      <c r="M7812">
        <v>20735</v>
      </c>
      <c r="N7812" t="s">
        <v>153</v>
      </c>
      <c r="O7812" t="s">
        <v>6088</v>
      </c>
      <c r="P7812" t="s">
        <v>51</v>
      </c>
      <c r="Q7812" t="s">
        <v>95</v>
      </c>
      <c r="R7812" t="s">
        <v>6089</v>
      </c>
      <c r="S7812">
        <v>4.7699999999999996</v>
      </c>
      <c r="T7812">
        <v>1</v>
      </c>
      <c r="U7812">
        <v>0</v>
      </c>
      <c r="V7812">
        <v>2.1464999999999996</v>
      </c>
      <c r="W7812" s="6">
        <f t="shared" si="730"/>
        <v>0.44999999999999996</v>
      </c>
      <c r="X7812" s="4">
        <f t="shared" ref="X7812:X7875" si="733">V7812/T7812</f>
        <v>2.1464999999999996</v>
      </c>
      <c r="Y7812" s="4">
        <f t="shared" ref="Y7812:Y7875" si="734">S7812/T7812</f>
        <v>4.7699999999999996</v>
      </c>
      <c r="Z7812" s="4">
        <f t="shared" ref="Z7812:Z7875" si="735">S7812/((1-U7812)*T7812)</f>
        <v>4.7699999999999996</v>
      </c>
      <c r="AA7812" s="4">
        <f t="shared" si="732"/>
        <v>0</v>
      </c>
    </row>
    <row r="7813" spans="1:27" x14ac:dyDescent="0.2">
      <c r="A7813">
        <v>7812</v>
      </c>
      <c r="B7813" t="s">
        <v>9694</v>
      </c>
      <c r="C7813" s="5">
        <v>42414</v>
      </c>
      <c r="D7813" s="5" t="str">
        <f t="shared" si="731"/>
        <v>2016-02</v>
      </c>
      <c r="E7813" s="5">
        <v>42415</v>
      </c>
      <c r="F7813" t="s">
        <v>193</v>
      </c>
      <c r="G7813" t="s">
        <v>513</v>
      </c>
      <c r="H7813" t="s">
        <v>514</v>
      </c>
      <c r="I7813" t="s">
        <v>31</v>
      </c>
      <c r="J7813" t="s">
        <v>32</v>
      </c>
      <c r="K7813" t="s">
        <v>3226</v>
      </c>
      <c r="L7813" t="s">
        <v>2747</v>
      </c>
      <c r="M7813">
        <v>20735</v>
      </c>
      <c r="N7813" t="s">
        <v>153</v>
      </c>
      <c r="O7813" t="s">
        <v>7025</v>
      </c>
      <c r="P7813" t="s">
        <v>51</v>
      </c>
      <c r="Q7813" t="s">
        <v>73</v>
      </c>
      <c r="R7813" t="s">
        <v>7026</v>
      </c>
      <c r="S7813">
        <v>7.98</v>
      </c>
      <c r="T7813">
        <v>3</v>
      </c>
      <c r="U7813">
        <v>0</v>
      </c>
      <c r="V7813">
        <v>2.0747999999999998</v>
      </c>
      <c r="W7813" s="6">
        <f t="shared" ref="W7813:W7876" si="736">(V7813/S7813)</f>
        <v>0.25999999999999995</v>
      </c>
      <c r="X7813" s="4">
        <f t="shared" si="733"/>
        <v>0.69159999999999988</v>
      </c>
      <c r="Y7813" s="4">
        <f t="shared" si="734"/>
        <v>2.66</v>
      </c>
      <c r="Z7813" s="4">
        <f t="shared" si="735"/>
        <v>2.66</v>
      </c>
      <c r="AA7813" s="4">
        <f t="shared" si="732"/>
        <v>0</v>
      </c>
    </row>
    <row r="7814" spans="1:27" x14ac:dyDescent="0.2">
      <c r="A7814">
        <v>7813</v>
      </c>
      <c r="B7814" t="s">
        <v>9694</v>
      </c>
      <c r="C7814" s="5">
        <v>42414</v>
      </c>
      <c r="D7814" s="5" t="str">
        <f t="shared" si="731"/>
        <v>2016-02</v>
      </c>
      <c r="E7814" s="5">
        <v>42415</v>
      </c>
      <c r="F7814" t="s">
        <v>193</v>
      </c>
      <c r="G7814" t="s">
        <v>513</v>
      </c>
      <c r="H7814" t="s">
        <v>514</v>
      </c>
      <c r="I7814" t="s">
        <v>31</v>
      </c>
      <c r="J7814" t="s">
        <v>32</v>
      </c>
      <c r="K7814" t="s">
        <v>3226</v>
      </c>
      <c r="L7814" t="s">
        <v>2747</v>
      </c>
      <c r="M7814">
        <v>20735</v>
      </c>
      <c r="N7814" t="s">
        <v>153</v>
      </c>
      <c r="O7814" t="s">
        <v>2887</v>
      </c>
      <c r="P7814" t="s">
        <v>37</v>
      </c>
      <c r="Q7814" t="s">
        <v>61</v>
      </c>
      <c r="R7814" t="s">
        <v>2888</v>
      </c>
      <c r="S7814">
        <v>550.43100000000004</v>
      </c>
      <c r="T7814">
        <v>3</v>
      </c>
      <c r="U7814">
        <v>0.3</v>
      </c>
      <c r="V7814">
        <v>-47.179800000000029</v>
      </c>
      <c r="W7814" s="6">
        <f t="shared" si="736"/>
        <v>-8.5714285714285757E-2</v>
      </c>
      <c r="X7814" s="4">
        <f t="shared" si="733"/>
        <v>-15.72660000000001</v>
      </c>
      <c r="Y7814" s="4">
        <f t="shared" si="734"/>
        <v>183.477</v>
      </c>
      <c r="Z7814" s="4">
        <f t="shared" si="735"/>
        <v>262.11000000000007</v>
      </c>
      <c r="AA7814" s="4">
        <f t="shared" si="732"/>
        <v>165.1293</v>
      </c>
    </row>
    <row r="7815" spans="1:27" x14ac:dyDescent="0.2">
      <c r="A7815">
        <v>7814</v>
      </c>
      <c r="B7815" t="s">
        <v>9694</v>
      </c>
      <c r="C7815" s="5">
        <v>42414</v>
      </c>
      <c r="D7815" s="5" t="str">
        <f t="shared" ref="D7815:D7878" si="737">TEXT(C7815,"yyyy-mm")</f>
        <v>2016-02</v>
      </c>
      <c r="E7815" s="5">
        <v>42415</v>
      </c>
      <c r="F7815" t="s">
        <v>193</v>
      </c>
      <c r="G7815" t="s">
        <v>513</v>
      </c>
      <c r="H7815" t="s">
        <v>514</v>
      </c>
      <c r="I7815" t="s">
        <v>31</v>
      </c>
      <c r="J7815" t="s">
        <v>32</v>
      </c>
      <c r="K7815" t="s">
        <v>3226</v>
      </c>
      <c r="L7815" t="s">
        <v>2747</v>
      </c>
      <c r="M7815">
        <v>20735</v>
      </c>
      <c r="N7815" t="s">
        <v>153</v>
      </c>
      <c r="O7815" t="s">
        <v>1028</v>
      </c>
      <c r="P7815" t="s">
        <v>37</v>
      </c>
      <c r="Q7815" t="s">
        <v>70</v>
      </c>
      <c r="R7815" t="s">
        <v>1029</v>
      </c>
      <c r="S7815">
        <v>10.56</v>
      </c>
      <c r="T7815">
        <v>6</v>
      </c>
      <c r="U7815">
        <v>0</v>
      </c>
      <c r="V7815">
        <v>4.6464000000000008</v>
      </c>
      <c r="W7815" s="6">
        <f t="shared" si="736"/>
        <v>0.44000000000000006</v>
      </c>
      <c r="X7815" s="4">
        <f t="shared" si="733"/>
        <v>0.77440000000000009</v>
      </c>
      <c r="Y7815" s="4">
        <f t="shared" si="734"/>
        <v>1.76</v>
      </c>
      <c r="Z7815" s="4">
        <f t="shared" si="735"/>
        <v>1.76</v>
      </c>
      <c r="AA7815" s="4">
        <f t="shared" si="732"/>
        <v>0</v>
      </c>
    </row>
    <row r="7816" spans="1:27" x14ac:dyDescent="0.2">
      <c r="A7816">
        <v>7815</v>
      </c>
      <c r="B7816" t="s">
        <v>9695</v>
      </c>
      <c r="C7816" s="5">
        <v>42894</v>
      </c>
      <c r="D7816" s="5" t="str">
        <f t="shared" si="737"/>
        <v>2017-06</v>
      </c>
      <c r="E7816" s="5">
        <v>42896</v>
      </c>
      <c r="F7816" t="s">
        <v>193</v>
      </c>
      <c r="G7816" t="s">
        <v>610</v>
      </c>
      <c r="H7816" t="s">
        <v>611</v>
      </c>
      <c r="I7816" t="s">
        <v>107</v>
      </c>
      <c r="J7816" t="s">
        <v>32</v>
      </c>
      <c r="K7816" t="s">
        <v>47</v>
      </c>
      <c r="L7816" t="s">
        <v>48</v>
      </c>
      <c r="M7816">
        <v>90049</v>
      </c>
      <c r="N7816" t="s">
        <v>49</v>
      </c>
      <c r="O7816" t="s">
        <v>171</v>
      </c>
      <c r="P7816" t="s">
        <v>37</v>
      </c>
      <c r="Q7816" t="s">
        <v>38</v>
      </c>
      <c r="R7816" t="s">
        <v>172</v>
      </c>
      <c r="S7816">
        <v>1497.6659999999999</v>
      </c>
      <c r="T7816">
        <v>2</v>
      </c>
      <c r="U7816">
        <v>0.15</v>
      </c>
      <c r="V7816">
        <v>140.95680000000004</v>
      </c>
      <c r="W7816" s="6">
        <f t="shared" si="736"/>
        <v>9.4117647058823556E-2</v>
      </c>
      <c r="X7816" s="4">
        <f t="shared" si="733"/>
        <v>70.478400000000022</v>
      </c>
      <c r="Y7816" s="4">
        <f t="shared" si="734"/>
        <v>748.83299999999997</v>
      </c>
      <c r="Z7816" s="4">
        <f t="shared" si="735"/>
        <v>880.98</v>
      </c>
      <c r="AA7816" s="4">
        <f t="shared" si="732"/>
        <v>224.64989999999997</v>
      </c>
    </row>
    <row r="7817" spans="1:27" x14ac:dyDescent="0.2">
      <c r="A7817">
        <v>7816</v>
      </c>
      <c r="B7817" t="s">
        <v>9695</v>
      </c>
      <c r="C7817" s="5">
        <v>42894</v>
      </c>
      <c r="D7817" s="5" t="str">
        <f t="shared" si="737"/>
        <v>2017-06</v>
      </c>
      <c r="E7817" s="5">
        <v>42896</v>
      </c>
      <c r="F7817" t="s">
        <v>193</v>
      </c>
      <c r="G7817" t="s">
        <v>610</v>
      </c>
      <c r="H7817" t="s">
        <v>611</v>
      </c>
      <c r="I7817" t="s">
        <v>107</v>
      </c>
      <c r="J7817" t="s">
        <v>32</v>
      </c>
      <c r="K7817" t="s">
        <v>47</v>
      </c>
      <c r="L7817" t="s">
        <v>48</v>
      </c>
      <c r="M7817">
        <v>90049</v>
      </c>
      <c r="N7817" t="s">
        <v>49</v>
      </c>
      <c r="O7817" t="s">
        <v>3323</v>
      </c>
      <c r="P7817" t="s">
        <v>76</v>
      </c>
      <c r="Q7817" t="s">
        <v>77</v>
      </c>
      <c r="R7817" t="s">
        <v>3324</v>
      </c>
      <c r="S7817">
        <v>17.52</v>
      </c>
      <c r="T7817">
        <v>2</v>
      </c>
      <c r="U7817">
        <v>0.2</v>
      </c>
      <c r="V7817">
        <v>-3.5040000000000022</v>
      </c>
      <c r="W7817" s="6">
        <f t="shared" si="736"/>
        <v>-0.20000000000000012</v>
      </c>
      <c r="X7817" s="4">
        <f t="shared" si="733"/>
        <v>-1.7520000000000011</v>
      </c>
      <c r="Y7817" s="4">
        <f t="shared" si="734"/>
        <v>8.76</v>
      </c>
      <c r="Z7817" s="4">
        <f t="shared" si="735"/>
        <v>10.95</v>
      </c>
      <c r="AA7817" s="4">
        <f t="shared" si="732"/>
        <v>3.504</v>
      </c>
    </row>
    <row r="7818" spans="1:27" x14ac:dyDescent="0.2">
      <c r="A7818">
        <v>7817</v>
      </c>
      <c r="B7818" t="s">
        <v>9696</v>
      </c>
      <c r="C7818" s="5">
        <v>42664</v>
      </c>
      <c r="D7818" s="5" t="str">
        <f t="shared" si="737"/>
        <v>2016-10</v>
      </c>
      <c r="E7818" s="5">
        <v>42669</v>
      </c>
      <c r="F7818" t="s">
        <v>28</v>
      </c>
      <c r="G7818" t="s">
        <v>4221</v>
      </c>
      <c r="H7818" t="s">
        <v>4222</v>
      </c>
      <c r="I7818" t="s">
        <v>107</v>
      </c>
      <c r="J7818" t="s">
        <v>32</v>
      </c>
      <c r="K7818" t="s">
        <v>4059</v>
      </c>
      <c r="L7818" t="s">
        <v>1401</v>
      </c>
      <c r="M7818">
        <v>89031</v>
      </c>
      <c r="N7818" t="s">
        <v>49</v>
      </c>
      <c r="O7818" t="s">
        <v>3838</v>
      </c>
      <c r="P7818" t="s">
        <v>51</v>
      </c>
      <c r="Q7818" t="s">
        <v>73</v>
      </c>
      <c r="R7818" t="s">
        <v>3839</v>
      </c>
      <c r="S7818">
        <v>113.22</v>
      </c>
      <c r="T7818">
        <v>3</v>
      </c>
      <c r="U7818">
        <v>0</v>
      </c>
      <c r="V7818">
        <v>29.437200000000001</v>
      </c>
      <c r="W7818" s="6">
        <f t="shared" si="736"/>
        <v>0.26</v>
      </c>
      <c r="X7818" s="4">
        <f t="shared" si="733"/>
        <v>9.8124000000000002</v>
      </c>
      <c r="Y7818" s="4">
        <f t="shared" si="734"/>
        <v>37.74</v>
      </c>
      <c r="Z7818" s="4">
        <f t="shared" si="735"/>
        <v>37.74</v>
      </c>
      <c r="AA7818" s="4">
        <f t="shared" si="732"/>
        <v>0</v>
      </c>
    </row>
    <row r="7819" spans="1:27" x14ac:dyDescent="0.2">
      <c r="A7819">
        <v>7818</v>
      </c>
      <c r="B7819" t="s">
        <v>9696</v>
      </c>
      <c r="C7819" s="5">
        <v>42664</v>
      </c>
      <c r="D7819" s="5" t="str">
        <f t="shared" si="737"/>
        <v>2016-10</v>
      </c>
      <c r="E7819" s="5">
        <v>42669</v>
      </c>
      <c r="F7819" t="s">
        <v>28</v>
      </c>
      <c r="G7819" t="s">
        <v>4221</v>
      </c>
      <c r="H7819" t="s">
        <v>4222</v>
      </c>
      <c r="I7819" t="s">
        <v>107</v>
      </c>
      <c r="J7819" t="s">
        <v>32</v>
      </c>
      <c r="K7819" t="s">
        <v>4059</v>
      </c>
      <c r="L7819" t="s">
        <v>1401</v>
      </c>
      <c r="M7819">
        <v>89031</v>
      </c>
      <c r="N7819" t="s">
        <v>49</v>
      </c>
      <c r="O7819" t="s">
        <v>8746</v>
      </c>
      <c r="P7819" t="s">
        <v>51</v>
      </c>
      <c r="Q7819" t="s">
        <v>95</v>
      </c>
      <c r="R7819" t="s">
        <v>8747</v>
      </c>
      <c r="S7819">
        <v>35.880000000000003</v>
      </c>
      <c r="T7819">
        <v>6</v>
      </c>
      <c r="U7819">
        <v>0</v>
      </c>
      <c r="V7819">
        <v>17.581200000000003</v>
      </c>
      <c r="W7819" s="6">
        <f t="shared" si="736"/>
        <v>0.49000000000000005</v>
      </c>
      <c r="X7819" s="4">
        <f t="shared" si="733"/>
        <v>2.9302000000000006</v>
      </c>
      <c r="Y7819" s="4">
        <f t="shared" si="734"/>
        <v>5.98</v>
      </c>
      <c r="Z7819" s="4">
        <f t="shared" si="735"/>
        <v>5.98</v>
      </c>
      <c r="AA7819" s="4">
        <f t="shared" si="732"/>
        <v>0</v>
      </c>
    </row>
    <row r="7820" spans="1:27" x14ac:dyDescent="0.2">
      <c r="A7820">
        <v>7819</v>
      </c>
      <c r="B7820" t="s">
        <v>9696</v>
      </c>
      <c r="C7820" s="5">
        <v>42664</v>
      </c>
      <c r="D7820" s="5" t="str">
        <f t="shared" si="737"/>
        <v>2016-10</v>
      </c>
      <c r="E7820" s="5">
        <v>42669</v>
      </c>
      <c r="F7820" t="s">
        <v>28</v>
      </c>
      <c r="G7820" t="s">
        <v>4221</v>
      </c>
      <c r="H7820" t="s">
        <v>4222</v>
      </c>
      <c r="I7820" t="s">
        <v>107</v>
      </c>
      <c r="J7820" t="s">
        <v>32</v>
      </c>
      <c r="K7820" t="s">
        <v>4059</v>
      </c>
      <c r="L7820" t="s">
        <v>1401</v>
      </c>
      <c r="M7820">
        <v>89031</v>
      </c>
      <c r="N7820" t="s">
        <v>49</v>
      </c>
      <c r="O7820" t="s">
        <v>7222</v>
      </c>
      <c r="P7820" t="s">
        <v>51</v>
      </c>
      <c r="Q7820" t="s">
        <v>80</v>
      </c>
      <c r="R7820" t="s">
        <v>7223</v>
      </c>
      <c r="S7820">
        <v>4535.9760000000006</v>
      </c>
      <c r="T7820">
        <v>3</v>
      </c>
      <c r="U7820">
        <v>0.2</v>
      </c>
      <c r="V7820">
        <v>1644.2912999999999</v>
      </c>
      <c r="W7820" s="6">
        <f t="shared" si="736"/>
        <v>0.36249999999999993</v>
      </c>
      <c r="X7820" s="4">
        <f t="shared" si="733"/>
        <v>548.09709999999995</v>
      </c>
      <c r="Y7820" s="4">
        <f t="shared" si="734"/>
        <v>1511.9920000000002</v>
      </c>
      <c r="Z7820" s="4">
        <f t="shared" si="735"/>
        <v>1889.99</v>
      </c>
      <c r="AA7820" s="4">
        <f t="shared" si="732"/>
        <v>907.19520000000011</v>
      </c>
    </row>
    <row r="7821" spans="1:27" x14ac:dyDescent="0.2">
      <c r="A7821">
        <v>7820</v>
      </c>
      <c r="B7821" t="s">
        <v>9697</v>
      </c>
      <c r="C7821" s="5">
        <v>42761</v>
      </c>
      <c r="D7821" s="5" t="str">
        <f t="shared" si="737"/>
        <v>2017-01</v>
      </c>
      <c r="E7821" s="5">
        <v>42765</v>
      </c>
      <c r="F7821" t="s">
        <v>55</v>
      </c>
      <c r="G7821" t="s">
        <v>1463</v>
      </c>
      <c r="H7821" t="s">
        <v>1464</v>
      </c>
      <c r="I7821" t="s">
        <v>31</v>
      </c>
      <c r="J7821" t="s">
        <v>32</v>
      </c>
      <c r="K7821" t="s">
        <v>132</v>
      </c>
      <c r="L7821" t="s">
        <v>48</v>
      </c>
      <c r="M7821">
        <v>94109</v>
      </c>
      <c r="N7821" t="s">
        <v>49</v>
      </c>
      <c r="O7821" t="s">
        <v>4327</v>
      </c>
      <c r="P7821" t="s">
        <v>51</v>
      </c>
      <c r="Q7821" t="s">
        <v>274</v>
      </c>
      <c r="R7821" t="s">
        <v>4328</v>
      </c>
      <c r="S7821">
        <v>11.84</v>
      </c>
      <c r="T7821">
        <v>8</v>
      </c>
      <c r="U7821">
        <v>0</v>
      </c>
      <c r="V7821">
        <v>5.6831999999999994</v>
      </c>
      <c r="W7821" s="6">
        <f t="shared" si="736"/>
        <v>0.47999999999999993</v>
      </c>
      <c r="X7821" s="4">
        <f t="shared" si="733"/>
        <v>0.71039999999999992</v>
      </c>
      <c r="Y7821" s="4">
        <f t="shared" si="734"/>
        <v>1.48</v>
      </c>
      <c r="Z7821" s="4">
        <f t="shared" si="735"/>
        <v>1.48</v>
      </c>
      <c r="AA7821" s="4">
        <f t="shared" si="732"/>
        <v>0</v>
      </c>
    </row>
    <row r="7822" spans="1:27" x14ac:dyDescent="0.2">
      <c r="A7822">
        <v>7821</v>
      </c>
      <c r="B7822" t="s">
        <v>9698</v>
      </c>
      <c r="C7822" s="5">
        <v>43077</v>
      </c>
      <c r="D7822" s="5" t="str">
        <f t="shared" si="737"/>
        <v>2017-12</v>
      </c>
      <c r="E7822" s="5">
        <v>43079</v>
      </c>
      <c r="F7822" t="s">
        <v>28</v>
      </c>
      <c r="G7822" t="s">
        <v>1689</v>
      </c>
      <c r="H7822" t="s">
        <v>1690</v>
      </c>
      <c r="I7822" t="s">
        <v>107</v>
      </c>
      <c r="J7822" t="s">
        <v>32</v>
      </c>
      <c r="K7822" t="s">
        <v>7320</v>
      </c>
      <c r="L7822" t="s">
        <v>1408</v>
      </c>
      <c r="M7822">
        <v>2920</v>
      </c>
      <c r="N7822" t="s">
        <v>153</v>
      </c>
      <c r="O7822" t="s">
        <v>2330</v>
      </c>
      <c r="P7822" t="s">
        <v>51</v>
      </c>
      <c r="Q7822" t="s">
        <v>64</v>
      </c>
      <c r="R7822" t="s">
        <v>2331</v>
      </c>
      <c r="S7822">
        <v>592.74</v>
      </c>
      <c r="T7822">
        <v>6</v>
      </c>
      <c r="U7822">
        <v>0</v>
      </c>
      <c r="V7822">
        <v>160.03979999999999</v>
      </c>
      <c r="W7822" s="6">
        <f t="shared" si="736"/>
        <v>0.26999999999999996</v>
      </c>
      <c r="X7822" s="4">
        <f t="shared" si="733"/>
        <v>26.673299999999998</v>
      </c>
      <c r="Y7822" s="4">
        <f t="shared" si="734"/>
        <v>98.79</v>
      </c>
      <c r="Z7822" s="4">
        <f t="shared" si="735"/>
        <v>98.79</v>
      </c>
      <c r="AA7822" s="4">
        <f t="shared" si="732"/>
        <v>0</v>
      </c>
    </row>
    <row r="7823" spans="1:27" x14ac:dyDescent="0.2">
      <c r="A7823">
        <v>7822</v>
      </c>
      <c r="B7823" t="s">
        <v>9699</v>
      </c>
      <c r="C7823" s="5">
        <v>42664</v>
      </c>
      <c r="D7823" s="5" t="str">
        <f t="shared" si="737"/>
        <v>2016-10</v>
      </c>
      <c r="E7823" s="5">
        <v>42667</v>
      </c>
      <c r="F7823" t="s">
        <v>28</v>
      </c>
      <c r="G7823" t="s">
        <v>4639</v>
      </c>
      <c r="H7823" t="s">
        <v>4640</v>
      </c>
      <c r="I7823" t="s">
        <v>31</v>
      </c>
      <c r="J7823" t="s">
        <v>32</v>
      </c>
      <c r="K7823" t="s">
        <v>333</v>
      </c>
      <c r="L7823" t="s">
        <v>340</v>
      </c>
      <c r="M7823">
        <v>38301</v>
      </c>
      <c r="N7823" t="s">
        <v>35</v>
      </c>
      <c r="O7823" t="s">
        <v>4028</v>
      </c>
      <c r="P7823" t="s">
        <v>51</v>
      </c>
      <c r="Q7823" t="s">
        <v>64</v>
      </c>
      <c r="R7823" t="s">
        <v>6600</v>
      </c>
      <c r="S7823">
        <v>111.67200000000001</v>
      </c>
      <c r="T7823">
        <v>9</v>
      </c>
      <c r="U7823">
        <v>0.2</v>
      </c>
      <c r="V7823">
        <v>6.9794999999999909</v>
      </c>
      <c r="W7823" s="6">
        <f t="shared" si="736"/>
        <v>6.249999999999991E-2</v>
      </c>
      <c r="X7823" s="4">
        <f t="shared" si="733"/>
        <v>0.77549999999999897</v>
      </c>
      <c r="Y7823" s="4">
        <f t="shared" si="734"/>
        <v>12.408000000000001</v>
      </c>
      <c r="Z7823" s="4">
        <f t="shared" si="735"/>
        <v>15.510000000000002</v>
      </c>
      <c r="AA7823" s="4">
        <f t="shared" si="732"/>
        <v>22.334400000000002</v>
      </c>
    </row>
    <row r="7824" spans="1:27" x14ac:dyDescent="0.2">
      <c r="A7824">
        <v>7823</v>
      </c>
      <c r="B7824" t="s">
        <v>9700</v>
      </c>
      <c r="C7824" s="5">
        <v>41877</v>
      </c>
      <c r="D7824" s="5" t="str">
        <f t="shared" si="737"/>
        <v>2014-08</v>
      </c>
      <c r="E7824" s="5">
        <v>41883</v>
      </c>
      <c r="F7824" t="s">
        <v>55</v>
      </c>
      <c r="G7824" t="s">
        <v>3804</v>
      </c>
      <c r="H7824" t="s">
        <v>3805</v>
      </c>
      <c r="I7824" t="s">
        <v>107</v>
      </c>
      <c r="J7824" t="s">
        <v>32</v>
      </c>
      <c r="K7824" t="s">
        <v>612</v>
      </c>
      <c r="L7824" t="s">
        <v>250</v>
      </c>
      <c r="M7824">
        <v>19711</v>
      </c>
      <c r="N7824" t="s">
        <v>153</v>
      </c>
      <c r="O7824" t="s">
        <v>3976</v>
      </c>
      <c r="P7824" t="s">
        <v>51</v>
      </c>
      <c r="Q7824" t="s">
        <v>73</v>
      </c>
      <c r="R7824" t="s">
        <v>3977</v>
      </c>
      <c r="S7824">
        <v>8.64</v>
      </c>
      <c r="T7824">
        <v>3</v>
      </c>
      <c r="U7824">
        <v>0</v>
      </c>
      <c r="V7824">
        <v>2.5055999999999998</v>
      </c>
      <c r="W7824" s="6">
        <f t="shared" si="736"/>
        <v>0.28999999999999998</v>
      </c>
      <c r="X7824" s="4">
        <f t="shared" si="733"/>
        <v>0.83519999999999994</v>
      </c>
      <c r="Y7824" s="4">
        <f t="shared" si="734"/>
        <v>2.8800000000000003</v>
      </c>
      <c r="Z7824" s="4">
        <f t="shared" si="735"/>
        <v>2.8800000000000003</v>
      </c>
      <c r="AA7824" s="4">
        <f t="shared" si="732"/>
        <v>0</v>
      </c>
    </row>
    <row r="7825" spans="1:27" x14ac:dyDescent="0.2">
      <c r="A7825">
        <v>7824</v>
      </c>
      <c r="B7825" t="s">
        <v>9700</v>
      </c>
      <c r="C7825" s="5">
        <v>41877</v>
      </c>
      <c r="D7825" s="5" t="str">
        <f t="shared" si="737"/>
        <v>2014-08</v>
      </c>
      <c r="E7825" s="5">
        <v>41883</v>
      </c>
      <c r="F7825" t="s">
        <v>55</v>
      </c>
      <c r="G7825" t="s">
        <v>3804</v>
      </c>
      <c r="H7825" t="s">
        <v>3805</v>
      </c>
      <c r="I7825" t="s">
        <v>107</v>
      </c>
      <c r="J7825" t="s">
        <v>32</v>
      </c>
      <c r="K7825" t="s">
        <v>612</v>
      </c>
      <c r="L7825" t="s">
        <v>250</v>
      </c>
      <c r="M7825">
        <v>19711</v>
      </c>
      <c r="N7825" t="s">
        <v>153</v>
      </c>
      <c r="O7825" t="s">
        <v>4961</v>
      </c>
      <c r="P7825" t="s">
        <v>76</v>
      </c>
      <c r="Q7825" t="s">
        <v>166</v>
      </c>
      <c r="R7825" t="s">
        <v>4962</v>
      </c>
      <c r="S7825">
        <v>149.97</v>
      </c>
      <c r="T7825">
        <v>3</v>
      </c>
      <c r="U7825">
        <v>0</v>
      </c>
      <c r="V7825">
        <v>52.489499999999992</v>
      </c>
      <c r="W7825" s="6">
        <f t="shared" si="736"/>
        <v>0.35</v>
      </c>
      <c r="X7825" s="4">
        <f t="shared" si="733"/>
        <v>17.496499999999997</v>
      </c>
      <c r="Y7825" s="4">
        <f t="shared" si="734"/>
        <v>49.99</v>
      </c>
      <c r="Z7825" s="4">
        <f t="shared" si="735"/>
        <v>49.99</v>
      </c>
      <c r="AA7825" s="4">
        <f t="shared" si="732"/>
        <v>0</v>
      </c>
    </row>
    <row r="7826" spans="1:27" x14ac:dyDescent="0.2">
      <c r="A7826">
        <v>7825</v>
      </c>
      <c r="B7826" t="s">
        <v>9701</v>
      </c>
      <c r="C7826" s="5">
        <v>41775</v>
      </c>
      <c r="D7826" s="5" t="str">
        <f t="shared" si="737"/>
        <v>2014-05</v>
      </c>
      <c r="E7826" s="5">
        <v>41782</v>
      </c>
      <c r="F7826" t="s">
        <v>55</v>
      </c>
      <c r="G7826" t="s">
        <v>3898</v>
      </c>
      <c r="H7826" t="s">
        <v>3899</v>
      </c>
      <c r="I7826" t="s">
        <v>46</v>
      </c>
      <c r="J7826" t="s">
        <v>32</v>
      </c>
      <c r="K7826" t="s">
        <v>47</v>
      </c>
      <c r="L7826" t="s">
        <v>48</v>
      </c>
      <c r="M7826">
        <v>90036</v>
      </c>
      <c r="N7826" t="s">
        <v>49</v>
      </c>
      <c r="O7826" t="s">
        <v>5508</v>
      </c>
      <c r="P7826" t="s">
        <v>37</v>
      </c>
      <c r="Q7826" t="s">
        <v>41</v>
      </c>
      <c r="R7826" t="s">
        <v>5509</v>
      </c>
      <c r="S7826">
        <v>232.88</v>
      </c>
      <c r="T7826">
        <v>5</v>
      </c>
      <c r="U7826">
        <v>0.2</v>
      </c>
      <c r="V7826">
        <v>17.466000000000008</v>
      </c>
      <c r="W7826" s="6">
        <f t="shared" si="736"/>
        <v>7.5000000000000039E-2</v>
      </c>
      <c r="X7826" s="4">
        <f t="shared" si="733"/>
        <v>3.4932000000000016</v>
      </c>
      <c r="Y7826" s="4">
        <f t="shared" si="734"/>
        <v>46.576000000000001</v>
      </c>
      <c r="Z7826" s="4">
        <f t="shared" si="735"/>
        <v>58.22</v>
      </c>
      <c r="AA7826" s="4">
        <f t="shared" si="732"/>
        <v>46.576000000000001</v>
      </c>
    </row>
    <row r="7827" spans="1:27" x14ac:dyDescent="0.2">
      <c r="A7827">
        <v>7826</v>
      </c>
      <c r="B7827" t="s">
        <v>9702</v>
      </c>
      <c r="C7827" s="5">
        <v>42038</v>
      </c>
      <c r="D7827" s="5" t="str">
        <f t="shared" si="737"/>
        <v>2015-02</v>
      </c>
      <c r="E7827" s="5">
        <v>42042</v>
      </c>
      <c r="F7827" t="s">
        <v>55</v>
      </c>
      <c r="G7827" t="s">
        <v>3898</v>
      </c>
      <c r="H7827" t="s">
        <v>3899</v>
      </c>
      <c r="I7827" t="s">
        <v>46</v>
      </c>
      <c r="J7827" t="s">
        <v>32</v>
      </c>
      <c r="K7827" t="s">
        <v>7583</v>
      </c>
      <c r="L7827" t="s">
        <v>272</v>
      </c>
      <c r="M7827">
        <v>13440</v>
      </c>
      <c r="N7827" t="s">
        <v>153</v>
      </c>
      <c r="O7827" t="s">
        <v>208</v>
      </c>
      <c r="P7827" t="s">
        <v>37</v>
      </c>
      <c r="Q7827" t="s">
        <v>41</v>
      </c>
      <c r="R7827" t="s">
        <v>209</v>
      </c>
      <c r="S7827">
        <v>90.882000000000005</v>
      </c>
      <c r="T7827">
        <v>1</v>
      </c>
      <c r="U7827">
        <v>0.1</v>
      </c>
      <c r="V7827">
        <v>15.147000000000004</v>
      </c>
      <c r="W7827" s="6">
        <f t="shared" si="736"/>
        <v>0.16666666666666671</v>
      </c>
      <c r="X7827" s="4">
        <f t="shared" si="733"/>
        <v>15.147000000000004</v>
      </c>
      <c r="Y7827" s="4">
        <f t="shared" si="734"/>
        <v>90.882000000000005</v>
      </c>
      <c r="Z7827" s="4">
        <f t="shared" si="735"/>
        <v>100.98</v>
      </c>
      <c r="AA7827" s="4">
        <f t="shared" si="732"/>
        <v>9.0882000000000005</v>
      </c>
    </row>
    <row r="7828" spans="1:27" x14ac:dyDescent="0.2">
      <c r="A7828">
        <v>7827</v>
      </c>
      <c r="B7828" t="s">
        <v>9703</v>
      </c>
      <c r="C7828" s="5">
        <v>43039</v>
      </c>
      <c r="D7828" s="5" t="str">
        <f t="shared" si="737"/>
        <v>2017-10</v>
      </c>
      <c r="E7828" s="5">
        <v>43044</v>
      </c>
      <c r="F7828" t="s">
        <v>55</v>
      </c>
      <c r="G7828" t="s">
        <v>3210</v>
      </c>
      <c r="H7828" t="s">
        <v>3211</v>
      </c>
      <c r="I7828" t="s">
        <v>46</v>
      </c>
      <c r="J7828" t="s">
        <v>32</v>
      </c>
      <c r="K7828" t="s">
        <v>308</v>
      </c>
      <c r="L7828" t="s">
        <v>216</v>
      </c>
      <c r="M7828">
        <v>60610</v>
      </c>
      <c r="N7828" t="s">
        <v>110</v>
      </c>
      <c r="O7828" t="s">
        <v>2185</v>
      </c>
      <c r="P7828" t="s">
        <v>76</v>
      </c>
      <c r="Q7828" t="s">
        <v>77</v>
      </c>
      <c r="R7828" t="s">
        <v>2186</v>
      </c>
      <c r="S7828">
        <v>508.76800000000003</v>
      </c>
      <c r="T7828">
        <v>4</v>
      </c>
      <c r="U7828">
        <v>0.2</v>
      </c>
      <c r="V7828">
        <v>38.157600000000002</v>
      </c>
      <c r="W7828" s="6">
        <f t="shared" si="736"/>
        <v>7.4999999999999997E-2</v>
      </c>
      <c r="X7828" s="4">
        <f t="shared" si="733"/>
        <v>9.5394000000000005</v>
      </c>
      <c r="Y7828" s="4">
        <f t="shared" si="734"/>
        <v>127.19200000000001</v>
      </c>
      <c r="Z7828" s="4">
        <f t="shared" si="735"/>
        <v>158.99</v>
      </c>
      <c r="AA7828" s="4">
        <f t="shared" si="732"/>
        <v>101.75360000000001</v>
      </c>
    </row>
    <row r="7829" spans="1:27" x14ac:dyDescent="0.2">
      <c r="A7829">
        <v>7828</v>
      </c>
      <c r="B7829" t="s">
        <v>9703</v>
      </c>
      <c r="C7829" s="5">
        <v>43039</v>
      </c>
      <c r="D7829" s="5" t="str">
        <f t="shared" si="737"/>
        <v>2017-10</v>
      </c>
      <c r="E7829" s="5">
        <v>43044</v>
      </c>
      <c r="F7829" t="s">
        <v>55</v>
      </c>
      <c r="G7829" t="s">
        <v>3210</v>
      </c>
      <c r="H7829" t="s">
        <v>3211</v>
      </c>
      <c r="I7829" t="s">
        <v>46</v>
      </c>
      <c r="J7829" t="s">
        <v>32</v>
      </c>
      <c r="K7829" t="s">
        <v>308</v>
      </c>
      <c r="L7829" t="s">
        <v>216</v>
      </c>
      <c r="M7829">
        <v>60610</v>
      </c>
      <c r="N7829" t="s">
        <v>110</v>
      </c>
      <c r="O7829" t="s">
        <v>1270</v>
      </c>
      <c r="P7829" t="s">
        <v>51</v>
      </c>
      <c r="Q7829" t="s">
        <v>178</v>
      </c>
      <c r="R7829" t="s">
        <v>1271</v>
      </c>
      <c r="S7829">
        <v>9.9120000000000008</v>
      </c>
      <c r="T7829">
        <v>3</v>
      </c>
      <c r="U7829">
        <v>0.2</v>
      </c>
      <c r="V7829">
        <v>3.2213999999999996</v>
      </c>
      <c r="W7829" s="6">
        <f t="shared" si="736"/>
        <v>0.32499999999999996</v>
      </c>
      <c r="X7829" s="4">
        <f t="shared" si="733"/>
        <v>1.0737999999999999</v>
      </c>
      <c r="Y7829" s="4">
        <f t="shared" si="734"/>
        <v>3.3040000000000003</v>
      </c>
      <c r="Z7829" s="4">
        <f t="shared" si="735"/>
        <v>4.13</v>
      </c>
      <c r="AA7829" s="4">
        <f t="shared" si="732"/>
        <v>1.9824000000000002</v>
      </c>
    </row>
    <row r="7830" spans="1:27" x14ac:dyDescent="0.2">
      <c r="A7830">
        <v>7829</v>
      </c>
      <c r="B7830" t="s">
        <v>9704</v>
      </c>
      <c r="C7830" s="5">
        <v>42120</v>
      </c>
      <c r="D7830" s="5" t="str">
        <f t="shared" si="737"/>
        <v>2015-04</v>
      </c>
      <c r="E7830" s="5">
        <v>42125</v>
      </c>
      <c r="F7830" t="s">
        <v>55</v>
      </c>
      <c r="G7830" t="s">
        <v>2557</v>
      </c>
      <c r="H7830" t="s">
        <v>2558</v>
      </c>
      <c r="I7830" t="s">
        <v>46</v>
      </c>
      <c r="J7830" t="s">
        <v>32</v>
      </c>
      <c r="K7830" t="s">
        <v>955</v>
      </c>
      <c r="L7830" t="s">
        <v>48</v>
      </c>
      <c r="M7830">
        <v>92105</v>
      </c>
      <c r="N7830" t="s">
        <v>49</v>
      </c>
      <c r="O7830" t="s">
        <v>5764</v>
      </c>
      <c r="P7830" t="s">
        <v>37</v>
      </c>
      <c r="Q7830" t="s">
        <v>41</v>
      </c>
      <c r="R7830" t="s">
        <v>5765</v>
      </c>
      <c r="S7830">
        <v>63.936000000000007</v>
      </c>
      <c r="T7830">
        <v>3</v>
      </c>
      <c r="U7830">
        <v>0.2</v>
      </c>
      <c r="V7830">
        <v>6.3935999999999957</v>
      </c>
      <c r="W7830" s="6">
        <f t="shared" si="736"/>
        <v>9.9999999999999922E-2</v>
      </c>
      <c r="X7830" s="4">
        <f t="shared" si="733"/>
        <v>2.1311999999999984</v>
      </c>
      <c r="Y7830" s="4">
        <f t="shared" si="734"/>
        <v>21.312000000000001</v>
      </c>
      <c r="Z7830" s="4">
        <f t="shared" si="735"/>
        <v>26.64</v>
      </c>
      <c r="AA7830" s="4">
        <f t="shared" si="732"/>
        <v>12.787200000000002</v>
      </c>
    </row>
    <row r="7831" spans="1:27" x14ac:dyDescent="0.2">
      <c r="A7831">
        <v>7830</v>
      </c>
      <c r="B7831" t="s">
        <v>9704</v>
      </c>
      <c r="C7831" s="5">
        <v>42120</v>
      </c>
      <c r="D7831" s="5" t="str">
        <f t="shared" si="737"/>
        <v>2015-04</v>
      </c>
      <c r="E7831" s="5">
        <v>42125</v>
      </c>
      <c r="F7831" t="s">
        <v>55</v>
      </c>
      <c r="G7831" t="s">
        <v>2557</v>
      </c>
      <c r="H7831" t="s">
        <v>2558</v>
      </c>
      <c r="I7831" t="s">
        <v>46</v>
      </c>
      <c r="J7831" t="s">
        <v>32</v>
      </c>
      <c r="K7831" t="s">
        <v>955</v>
      </c>
      <c r="L7831" t="s">
        <v>48</v>
      </c>
      <c r="M7831">
        <v>92105</v>
      </c>
      <c r="N7831" t="s">
        <v>49</v>
      </c>
      <c r="O7831" t="s">
        <v>1571</v>
      </c>
      <c r="P7831" t="s">
        <v>51</v>
      </c>
      <c r="Q7831" t="s">
        <v>73</v>
      </c>
      <c r="R7831" t="s">
        <v>1572</v>
      </c>
      <c r="S7831">
        <v>59.519999999999996</v>
      </c>
      <c r="T7831">
        <v>3</v>
      </c>
      <c r="U7831">
        <v>0</v>
      </c>
      <c r="V7831">
        <v>15.475200000000001</v>
      </c>
      <c r="W7831" s="6">
        <f t="shared" si="736"/>
        <v>0.26</v>
      </c>
      <c r="X7831" s="4">
        <f t="shared" si="733"/>
        <v>5.1584000000000003</v>
      </c>
      <c r="Y7831" s="4">
        <f t="shared" si="734"/>
        <v>19.84</v>
      </c>
      <c r="Z7831" s="4">
        <f t="shared" si="735"/>
        <v>19.84</v>
      </c>
      <c r="AA7831" s="4">
        <f t="shared" si="732"/>
        <v>0</v>
      </c>
    </row>
    <row r="7832" spans="1:27" x14ac:dyDescent="0.2">
      <c r="A7832">
        <v>7831</v>
      </c>
      <c r="B7832" t="s">
        <v>9704</v>
      </c>
      <c r="C7832" s="5">
        <v>42120</v>
      </c>
      <c r="D7832" s="5" t="str">
        <f t="shared" si="737"/>
        <v>2015-04</v>
      </c>
      <c r="E7832" s="5">
        <v>42125</v>
      </c>
      <c r="F7832" t="s">
        <v>55</v>
      </c>
      <c r="G7832" t="s">
        <v>2557</v>
      </c>
      <c r="H7832" t="s">
        <v>2558</v>
      </c>
      <c r="I7832" t="s">
        <v>46</v>
      </c>
      <c r="J7832" t="s">
        <v>32</v>
      </c>
      <c r="K7832" t="s">
        <v>955</v>
      </c>
      <c r="L7832" t="s">
        <v>48</v>
      </c>
      <c r="M7832">
        <v>92105</v>
      </c>
      <c r="N7832" t="s">
        <v>49</v>
      </c>
      <c r="O7832" t="s">
        <v>8540</v>
      </c>
      <c r="P7832" t="s">
        <v>76</v>
      </c>
      <c r="Q7832" t="s">
        <v>77</v>
      </c>
      <c r="R7832" t="s">
        <v>8541</v>
      </c>
      <c r="S7832">
        <v>311.97600000000006</v>
      </c>
      <c r="T7832">
        <v>3</v>
      </c>
      <c r="U7832">
        <v>0.2</v>
      </c>
      <c r="V7832">
        <v>38.996999999999986</v>
      </c>
      <c r="W7832" s="6">
        <f t="shared" si="736"/>
        <v>0.12499999999999993</v>
      </c>
      <c r="X7832" s="4">
        <f t="shared" si="733"/>
        <v>12.998999999999995</v>
      </c>
      <c r="Y7832" s="4">
        <f t="shared" si="734"/>
        <v>103.99200000000002</v>
      </c>
      <c r="Z7832" s="4">
        <f t="shared" si="735"/>
        <v>129.99</v>
      </c>
      <c r="AA7832" s="4">
        <f t="shared" si="732"/>
        <v>62.395200000000017</v>
      </c>
    </row>
    <row r="7833" spans="1:27" x14ac:dyDescent="0.2">
      <c r="A7833">
        <v>7832</v>
      </c>
      <c r="B7833" t="s">
        <v>9704</v>
      </c>
      <c r="C7833" s="5">
        <v>42120</v>
      </c>
      <c r="D7833" s="5" t="str">
        <f t="shared" si="737"/>
        <v>2015-04</v>
      </c>
      <c r="E7833" s="5">
        <v>42125</v>
      </c>
      <c r="F7833" t="s">
        <v>55</v>
      </c>
      <c r="G7833" t="s">
        <v>2557</v>
      </c>
      <c r="H7833" t="s">
        <v>2558</v>
      </c>
      <c r="I7833" t="s">
        <v>46</v>
      </c>
      <c r="J7833" t="s">
        <v>32</v>
      </c>
      <c r="K7833" t="s">
        <v>955</v>
      </c>
      <c r="L7833" t="s">
        <v>48</v>
      </c>
      <c r="M7833">
        <v>92105</v>
      </c>
      <c r="N7833" t="s">
        <v>49</v>
      </c>
      <c r="O7833" t="s">
        <v>1207</v>
      </c>
      <c r="P7833" t="s">
        <v>51</v>
      </c>
      <c r="Q7833" t="s">
        <v>80</v>
      </c>
      <c r="R7833" t="s">
        <v>1208</v>
      </c>
      <c r="S7833">
        <v>50.352000000000004</v>
      </c>
      <c r="T7833">
        <v>3</v>
      </c>
      <c r="U7833">
        <v>0.2</v>
      </c>
      <c r="V7833">
        <v>17.623199999999997</v>
      </c>
      <c r="W7833" s="6">
        <f t="shared" si="736"/>
        <v>0.34999999999999992</v>
      </c>
      <c r="X7833" s="4">
        <f t="shared" si="733"/>
        <v>5.8743999999999987</v>
      </c>
      <c r="Y7833" s="4">
        <f t="shared" si="734"/>
        <v>16.784000000000002</v>
      </c>
      <c r="Z7833" s="4">
        <f t="shared" si="735"/>
        <v>20.979999999999997</v>
      </c>
      <c r="AA7833" s="4">
        <f t="shared" si="732"/>
        <v>10.070400000000001</v>
      </c>
    </row>
    <row r="7834" spans="1:27" x14ac:dyDescent="0.2">
      <c r="A7834">
        <v>7833</v>
      </c>
      <c r="B7834" t="s">
        <v>9705</v>
      </c>
      <c r="C7834" s="5">
        <v>42499</v>
      </c>
      <c r="D7834" s="5" t="str">
        <f t="shared" si="737"/>
        <v>2016-05</v>
      </c>
      <c r="E7834" s="5">
        <v>42503</v>
      </c>
      <c r="F7834" t="s">
        <v>55</v>
      </c>
      <c r="G7834" t="s">
        <v>3948</v>
      </c>
      <c r="H7834" t="s">
        <v>3949</v>
      </c>
      <c r="I7834" t="s">
        <v>31</v>
      </c>
      <c r="J7834" t="s">
        <v>32</v>
      </c>
      <c r="K7834" t="s">
        <v>189</v>
      </c>
      <c r="L7834" t="s">
        <v>109</v>
      </c>
      <c r="M7834">
        <v>77036</v>
      </c>
      <c r="N7834" t="s">
        <v>110</v>
      </c>
      <c r="O7834" t="s">
        <v>773</v>
      </c>
      <c r="P7834" t="s">
        <v>76</v>
      </c>
      <c r="Q7834" t="s">
        <v>77</v>
      </c>
      <c r="R7834" t="s">
        <v>774</v>
      </c>
      <c r="S7834">
        <v>19.136000000000003</v>
      </c>
      <c r="T7834">
        <v>2</v>
      </c>
      <c r="U7834">
        <v>0.2</v>
      </c>
      <c r="V7834">
        <v>1.9136000000000006</v>
      </c>
      <c r="W7834" s="6">
        <f t="shared" si="736"/>
        <v>0.10000000000000002</v>
      </c>
      <c r="X7834" s="4">
        <f t="shared" si="733"/>
        <v>0.95680000000000032</v>
      </c>
      <c r="Y7834" s="4">
        <f t="shared" si="734"/>
        <v>9.5680000000000014</v>
      </c>
      <c r="Z7834" s="4">
        <f t="shared" si="735"/>
        <v>11.96</v>
      </c>
      <c r="AA7834" s="4">
        <f t="shared" si="732"/>
        <v>3.8272000000000008</v>
      </c>
    </row>
    <row r="7835" spans="1:27" x14ac:dyDescent="0.2">
      <c r="A7835">
        <v>7834</v>
      </c>
      <c r="B7835" t="s">
        <v>9706</v>
      </c>
      <c r="C7835" s="5">
        <v>42028</v>
      </c>
      <c r="D7835" s="5" t="str">
        <f t="shared" si="737"/>
        <v>2015-01</v>
      </c>
      <c r="E7835" s="5">
        <v>42032</v>
      </c>
      <c r="F7835" t="s">
        <v>55</v>
      </c>
      <c r="G7835" t="s">
        <v>7294</v>
      </c>
      <c r="H7835" t="s">
        <v>7295</v>
      </c>
      <c r="I7835" t="s">
        <v>107</v>
      </c>
      <c r="J7835" t="s">
        <v>32</v>
      </c>
      <c r="K7835" t="s">
        <v>9185</v>
      </c>
      <c r="L7835" t="s">
        <v>59</v>
      </c>
      <c r="M7835">
        <v>33407</v>
      </c>
      <c r="N7835" t="s">
        <v>35</v>
      </c>
      <c r="O7835" t="s">
        <v>1376</v>
      </c>
      <c r="P7835" t="s">
        <v>51</v>
      </c>
      <c r="Q7835" t="s">
        <v>73</v>
      </c>
      <c r="R7835" t="s">
        <v>1377</v>
      </c>
      <c r="S7835">
        <v>13.120000000000001</v>
      </c>
      <c r="T7835">
        <v>5</v>
      </c>
      <c r="U7835">
        <v>0.2</v>
      </c>
      <c r="V7835">
        <v>2.1319999999999988</v>
      </c>
      <c r="W7835" s="6">
        <f t="shared" si="736"/>
        <v>0.16249999999999989</v>
      </c>
      <c r="X7835" s="4">
        <f t="shared" si="733"/>
        <v>0.42639999999999978</v>
      </c>
      <c r="Y7835" s="4">
        <f t="shared" si="734"/>
        <v>2.6240000000000001</v>
      </c>
      <c r="Z7835" s="4">
        <f t="shared" si="735"/>
        <v>3.2800000000000002</v>
      </c>
      <c r="AA7835" s="4">
        <f t="shared" si="732"/>
        <v>2.6240000000000006</v>
      </c>
    </row>
    <row r="7836" spans="1:27" x14ac:dyDescent="0.2">
      <c r="A7836">
        <v>7835</v>
      </c>
      <c r="B7836" t="s">
        <v>9707</v>
      </c>
      <c r="C7836" s="5">
        <v>42107</v>
      </c>
      <c r="D7836" s="5" t="str">
        <f t="shared" si="737"/>
        <v>2015-04</v>
      </c>
      <c r="E7836" s="5">
        <v>42111</v>
      </c>
      <c r="F7836" t="s">
        <v>28</v>
      </c>
      <c r="G7836" t="s">
        <v>6349</v>
      </c>
      <c r="H7836" t="s">
        <v>6350</v>
      </c>
      <c r="I7836" t="s">
        <v>31</v>
      </c>
      <c r="J7836" t="s">
        <v>32</v>
      </c>
      <c r="K7836" t="s">
        <v>47</v>
      </c>
      <c r="L7836" t="s">
        <v>48</v>
      </c>
      <c r="M7836">
        <v>90045</v>
      </c>
      <c r="N7836" t="s">
        <v>49</v>
      </c>
      <c r="O7836" t="s">
        <v>3933</v>
      </c>
      <c r="P7836" t="s">
        <v>37</v>
      </c>
      <c r="Q7836" t="s">
        <v>61</v>
      </c>
      <c r="R7836" t="s">
        <v>3934</v>
      </c>
      <c r="S7836">
        <v>241.56799999999998</v>
      </c>
      <c r="T7836">
        <v>2</v>
      </c>
      <c r="U7836">
        <v>0.2</v>
      </c>
      <c r="V7836">
        <v>-15.098000000000013</v>
      </c>
      <c r="W7836" s="6">
        <f t="shared" si="736"/>
        <v>-6.2500000000000056E-2</v>
      </c>
      <c r="X7836" s="4">
        <f t="shared" si="733"/>
        <v>-7.5490000000000066</v>
      </c>
      <c r="Y7836" s="4">
        <f t="shared" si="734"/>
        <v>120.78399999999999</v>
      </c>
      <c r="Z7836" s="4">
        <f t="shared" si="735"/>
        <v>150.97999999999999</v>
      </c>
      <c r="AA7836" s="4">
        <f t="shared" si="732"/>
        <v>48.313600000000001</v>
      </c>
    </row>
    <row r="7837" spans="1:27" x14ac:dyDescent="0.2">
      <c r="A7837">
        <v>7836</v>
      </c>
      <c r="B7837" t="s">
        <v>9707</v>
      </c>
      <c r="C7837" s="5">
        <v>42107</v>
      </c>
      <c r="D7837" s="5" t="str">
        <f t="shared" si="737"/>
        <v>2015-04</v>
      </c>
      <c r="E7837" s="5">
        <v>42111</v>
      </c>
      <c r="F7837" t="s">
        <v>28</v>
      </c>
      <c r="G7837" t="s">
        <v>6349</v>
      </c>
      <c r="H7837" t="s">
        <v>6350</v>
      </c>
      <c r="I7837" t="s">
        <v>31</v>
      </c>
      <c r="J7837" t="s">
        <v>32</v>
      </c>
      <c r="K7837" t="s">
        <v>47</v>
      </c>
      <c r="L7837" t="s">
        <v>48</v>
      </c>
      <c r="M7837">
        <v>90045</v>
      </c>
      <c r="N7837" t="s">
        <v>49</v>
      </c>
      <c r="O7837" t="s">
        <v>2803</v>
      </c>
      <c r="P7837" t="s">
        <v>76</v>
      </c>
      <c r="Q7837" t="s">
        <v>77</v>
      </c>
      <c r="R7837" t="s">
        <v>2804</v>
      </c>
      <c r="S7837">
        <v>479.92</v>
      </c>
      <c r="T7837">
        <v>2</v>
      </c>
      <c r="U7837">
        <v>0.2</v>
      </c>
      <c r="V7837">
        <v>41.993000000000009</v>
      </c>
      <c r="W7837" s="6">
        <f t="shared" si="736"/>
        <v>8.7500000000000022E-2</v>
      </c>
      <c r="X7837" s="4">
        <f t="shared" si="733"/>
        <v>20.996500000000005</v>
      </c>
      <c r="Y7837" s="4">
        <f t="shared" si="734"/>
        <v>239.96</v>
      </c>
      <c r="Z7837" s="4">
        <f t="shared" si="735"/>
        <v>299.95</v>
      </c>
      <c r="AA7837" s="4">
        <f t="shared" si="732"/>
        <v>95.984000000000009</v>
      </c>
    </row>
    <row r="7838" spans="1:27" x14ac:dyDescent="0.2">
      <c r="A7838">
        <v>7837</v>
      </c>
      <c r="B7838" t="s">
        <v>9708</v>
      </c>
      <c r="C7838" s="5">
        <v>42272</v>
      </c>
      <c r="D7838" s="5" t="str">
        <f t="shared" si="737"/>
        <v>2015-09</v>
      </c>
      <c r="E7838" s="5">
        <v>42277</v>
      </c>
      <c r="F7838" t="s">
        <v>55</v>
      </c>
      <c r="G7838" t="s">
        <v>590</v>
      </c>
      <c r="H7838" t="s">
        <v>591</v>
      </c>
      <c r="I7838" t="s">
        <v>46</v>
      </c>
      <c r="J7838" t="s">
        <v>32</v>
      </c>
      <c r="K7838" t="s">
        <v>100</v>
      </c>
      <c r="L7838" t="s">
        <v>101</v>
      </c>
      <c r="M7838">
        <v>98103</v>
      </c>
      <c r="N7838" t="s">
        <v>49</v>
      </c>
      <c r="O7838" t="s">
        <v>3905</v>
      </c>
      <c r="P7838" t="s">
        <v>37</v>
      </c>
      <c r="Q7838" t="s">
        <v>41</v>
      </c>
      <c r="R7838" t="s">
        <v>3906</v>
      </c>
      <c r="S7838">
        <v>307.13600000000002</v>
      </c>
      <c r="T7838">
        <v>4</v>
      </c>
      <c r="U7838">
        <v>0.2</v>
      </c>
      <c r="V7838">
        <v>-11.51760000000003</v>
      </c>
      <c r="W7838" s="6">
        <f t="shared" si="736"/>
        <v>-3.7500000000000096E-2</v>
      </c>
      <c r="X7838" s="4">
        <f t="shared" si="733"/>
        <v>-2.8794000000000075</v>
      </c>
      <c r="Y7838" s="4">
        <f t="shared" si="734"/>
        <v>76.784000000000006</v>
      </c>
      <c r="Z7838" s="4">
        <f t="shared" si="735"/>
        <v>95.98</v>
      </c>
      <c r="AA7838" s="4">
        <f t="shared" si="732"/>
        <v>61.427200000000006</v>
      </c>
    </row>
    <row r="7839" spans="1:27" x14ac:dyDescent="0.2">
      <c r="A7839">
        <v>7838</v>
      </c>
      <c r="B7839" t="s">
        <v>9708</v>
      </c>
      <c r="C7839" s="5">
        <v>42272</v>
      </c>
      <c r="D7839" s="5" t="str">
        <f t="shared" si="737"/>
        <v>2015-09</v>
      </c>
      <c r="E7839" s="5">
        <v>42277</v>
      </c>
      <c r="F7839" t="s">
        <v>55</v>
      </c>
      <c r="G7839" t="s">
        <v>590</v>
      </c>
      <c r="H7839" t="s">
        <v>591</v>
      </c>
      <c r="I7839" t="s">
        <v>46</v>
      </c>
      <c r="J7839" t="s">
        <v>32</v>
      </c>
      <c r="K7839" t="s">
        <v>100</v>
      </c>
      <c r="L7839" t="s">
        <v>101</v>
      </c>
      <c r="M7839">
        <v>98103</v>
      </c>
      <c r="N7839" t="s">
        <v>49</v>
      </c>
      <c r="O7839" t="s">
        <v>7191</v>
      </c>
      <c r="P7839" t="s">
        <v>51</v>
      </c>
      <c r="Q7839" t="s">
        <v>52</v>
      </c>
      <c r="R7839" t="s">
        <v>7192</v>
      </c>
      <c r="S7839">
        <v>12.6</v>
      </c>
      <c r="T7839">
        <v>2</v>
      </c>
      <c r="U7839">
        <v>0</v>
      </c>
      <c r="V7839">
        <v>5.7959999999999994</v>
      </c>
      <c r="W7839" s="6">
        <f t="shared" si="736"/>
        <v>0.45999999999999996</v>
      </c>
      <c r="X7839" s="4">
        <f t="shared" si="733"/>
        <v>2.8979999999999997</v>
      </c>
      <c r="Y7839" s="4">
        <f t="shared" si="734"/>
        <v>6.3</v>
      </c>
      <c r="Z7839" s="4">
        <f t="shared" si="735"/>
        <v>6.3</v>
      </c>
      <c r="AA7839" s="4">
        <f t="shared" si="732"/>
        <v>0</v>
      </c>
    </row>
    <row r="7840" spans="1:27" x14ac:dyDescent="0.2">
      <c r="A7840">
        <v>7839</v>
      </c>
      <c r="B7840" t="s">
        <v>9708</v>
      </c>
      <c r="C7840" s="5">
        <v>42272</v>
      </c>
      <c r="D7840" s="5" t="str">
        <f t="shared" si="737"/>
        <v>2015-09</v>
      </c>
      <c r="E7840" s="5">
        <v>42277</v>
      </c>
      <c r="F7840" t="s">
        <v>55</v>
      </c>
      <c r="G7840" t="s">
        <v>590</v>
      </c>
      <c r="H7840" t="s">
        <v>591</v>
      </c>
      <c r="I7840" t="s">
        <v>46</v>
      </c>
      <c r="J7840" t="s">
        <v>32</v>
      </c>
      <c r="K7840" t="s">
        <v>100</v>
      </c>
      <c r="L7840" t="s">
        <v>101</v>
      </c>
      <c r="M7840">
        <v>98103</v>
      </c>
      <c r="N7840" t="s">
        <v>49</v>
      </c>
      <c r="O7840" t="s">
        <v>1672</v>
      </c>
      <c r="P7840" t="s">
        <v>76</v>
      </c>
      <c r="Q7840" t="s">
        <v>166</v>
      </c>
      <c r="R7840" t="s">
        <v>1673</v>
      </c>
      <c r="S7840">
        <v>159.97999999999999</v>
      </c>
      <c r="T7840">
        <v>2</v>
      </c>
      <c r="U7840">
        <v>0</v>
      </c>
      <c r="V7840">
        <v>57.592799999999997</v>
      </c>
      <c r="W7840" s="6">
        <f t="shared" si="736"/>
        <v>0.36</v>
      </c>
      <c r="X7840" s="4">
        <f t="shared" si="733"/>
        <v>28.796399999999998</v>
      </c>
      <c r="Y7840" s="4">
        <f t="shared" si="734"/>
        <v>79.989999999999995</v>
      </c>
      <c r="Z7840" s="4">
        <f t="shared" si="735"/>
        <v>79.989999999999995</v>
      </c>
      <c r="AA7840" s="4">
        <f t="shared" si="732"/>
        <v>0</v>
      </c>
    </row>
    <row r="7841" spans="1:27" x14ac:dyDescent="0.2">
      <c r="A7841">
        <v>7840</v>
      </c>
      <c r="B7841" t="s">
        <v>9709</v>
      </c>
      <c r="C7841" s="5">
        <v>41726</v>
      </c>
      <c r="D7841" s="5" t="str">
        <f t="shared" si="737"/>
        <v>2014-03</v>
      </c>
      <c r="E7841" s="5">
        <v>41731</v>
      </c>
      <c r="F7841" t="s">
        <v>55</v>
      </c>
      <c r="G7841" t="s">
        <v>5433</v>
      </c>
      <c r="H7841" t="s">
        <v>5434</v>
      </c>
      <c r="I7841" t="s">
        <v>31</v>
      </c>
      <c r="J7841" t="s">
        <v>32</v>
      </c>
      <c r="K7841" t="s">
        <v>1386</v>
      </c>
      <c r="L7841" t="s">
        <v>494</v>
      </c>
      <c r="M7841">
        <v>50315</v>
      </c>
      <c r="N7841" t="s">
        <v>110</v>
      </c>
      <c r="O7841" t="s">
        <v>177</v>
      </c>
      <c r="P7841" t="s">
        <v>51</v>
      </c>
      <c r="Q7841" t="s">
        <v>178</v>
      </c>
      <c r="R7841" t="s">
        <v>179</v>
      </c>
      <c r="S7841">
        <v>6.12</v>
      </c>
      <c r="T7841">
        <v>3</v>
      </c>
      <c r="U7841">
        <v>0</v>
      </c>
      <c r="V7841">
        <v>2.8763999999999994</v>
      </c>
      <c r="W7841" s="6">
        <f t="shared" si="736"/>
        <v>0.46999999999999992</v>
      </c>
      <c r="X7841" s="4">
        <f t="shared" si="733"/>
        <v>0.95879999999999976</v>
      </c>
      <c r="Y7841" s="4">
        <f t="shared" si="734"/>
        <v>2.04</v>
      </c>
      <c r="Z7841" s="4">
        <f t="shared" si="735"/>
        <v>2.04</v>
      </c>
      <c r="AA7841" s="4">
        <f t="shared" si="732"/>
        <v>0</v>
      </c>
    </row>
    <row r="7842" spans="1:27" x14ac:dyDescent="0.2">
      <c r="A7842">
        <v>7841</v>
      </c>
      <c r="B7842" t="s">
        <v>9709</v>
      </c>
      <c r="C7842" s="5">
        <v>41726</v>
      </c>
      <c r="D7842" s="5" t="str">
        <f t="shared" si="737"/>
        <v>2014-03</v>
      </c>
      <c r="E7842" s="5">
        <v>41731</v>
      </c>
      <c r="F7842" t="s">
        <v>55</v>
      </c>
      <c r="G7842" t="s">
        <v>5433</v>
      </c>
      <c r="H7842" t="s">
        <v>5434</v>
      </c>
      <c r="I7842" t="s">
        <v>31</v>
      </c>
      <c r="J7842" t="s">
        <v>32</v>
      </c>
      <c r="K7842" t="s">
        <v>1386</v>
      </c>
      <c r="L7842" t="s">
        <v>494</v>
      </c>
      <c r="M7842">
        <v>50315</v>
      </c>
      <c r="N7842" t="s">
        <v>110</v>
      </c>
      <c r="O7842" t="s">
        <v>4963</v>
      </c>
      <c r="P7842" t="s">
        <v>37</v>
      </c>
      <c r="Q7842" t="s">
        <v>61</v>
      </c>
      <c r="R7842" t="s">
        <v>4964</v>
      </c>
      <c r="S7842">
        <v>1184.72</v>
      </c>
      <c r="T7842">
        <v>4</v>
      </c>
      <c r="U7842">
        <v>0</v>
      </c>
      <c r="V7842">
        <v>106.62480000000005</v>
      </c>
      <c r="W7842" s="6">
        <f t="shared" si="736"/>
        <v>9.0000000000000038E-2</v>
      </c>
      <c r="X7842" s="4">
        <f t="shared" si="733"/>
        <v>26.656200000000013</v>
      </c>
      <c r="Y7842" s="4">
        <f t="shared" si="734"/>
        <v>296.18</v>
      </c>
      <c r="Z7842" s="4">
        <f t="shared" si="735"/>
        <v>296.18</v>
      </c>
      <c r="AA7842" s="4">
        <f t="shared" si="732"/>
        <v>0</v>
      </c>
    </row>
    <row r="7843" spans="1:27" x14ac:dyDescent="0.2">
      <c r="A7843">
        <v>7842</v>
      </c>
      <c r="B7843" t="s">
        <v>9710</v>
      </c>
      <c r="C7843" s="5">
        <v>42568</v>
      </c>
      <c r="D7843" s="5" t="str">
        <f t="shared" si="737"/>
        <v>2016-07</v>
      </c>
      <c r="E7843" s="5">
        <v>42573</v>
      </c>
      <c r="F7843" t="s">
        <v>55</v>
      </c>
      <c r="G7843" t="s">
        <v>2082</v>
      </c>
      <c r="H7843" t="s">
        <v>2083</v>
      </c>
      <c r="I7843" t="s">
        <v>31</v>
      </c>
      <c r="J7843" t="s">
        <v>32</v>
      </c>
      <c r="K7843" t="s">
        <v>271</v>
      </c>
      <c r="L7843" t="s">
        <v>272</v>
      </c>
      <c r="M7843">
        <v>10024</v>
      </c>
      <c r="N7843" t="s">
        <v>153</v>
      </c>
      <c r="O7843" t="s">
        <v>82</v>
      </c>
      <c r="P7843" t="s">
        <v>51</v>
      </c>
      <c r="Q7843" t="s">
        <v>83</v>
      </c>
      <c r="R7843" t="s">
        <v>84</v>
      </c>
      <c r="S7843">
        <v>45.96</v>
      </c>
      <c r="T7843">
        <v>2</v>
      </c>
      <c r="U7843">
        <v>0</v>
      </c>
      <c r="V7843">
        <v>13.787999999999997</v>
      </c>
      <c r="W7843" s="6">
        <f t="shared" si="736"/>
        <v>0.29999999999999993</v>
      </c>
      <c r="X7843" s="4">
        <f t="shared" si="733"/>
        <v>6.8939999999999984</v>
      </c>
      <c r="Y7843" s="4">
        <f t="shared" si="734"/>
        <v>22.98</v>
      </c>
      <c r="Z7843" s="4">
        <f t="shared" si="735"/>
        <v>22.98</v>
      </c>
      <c r="AA7843" s="4">
        <f t="shared" si="732"/>
        <v>0</v>
      </c>
    </row>
    <row r="7844" spans="1:27" x14ac:dyDescent="0.2">
      <c r="A7844">
        <v>7843</v>
      </c>
      <c r="B7844" t="s">
        <v>9711</v>
      </c>
      <c r="C7844" s="5">
        <v>41748</v>
      </c>
      <c r="D7844" s="5" t="str">
        <f t="shared" si="737"/>
        <v>2014-04</v>
      </c>
      <c r="E7844" s="5">
        <v>41752</v>
      </c>
      <c r="F7844" t="s">
        <v>28</v>
      </c>
      <c r="G7844" t="s">
        <v>3076</v>
      </c>
      <c r="H7844" t="s">
        <v>3077</v>
      </c>
      <c r="I7844" t="s">
        <v>31</v>
      </c>
      <c r="J7844" t="s">
        <v>32</v>
      </c>
      <c r="K7844" t="s">
        <v>1135</v>
      </c>
      <c r="L7844" t="s">
        <v>324</v>
      </c>
      <c r="M7844">
        <v>22204</v>
      </c>
      <c r="N7844" t="s">
        <v>35</v>
      </c>
      <c r="O7844" t="s">
        <v>2397</v>
      </c>
      <c r="P7844" t="s">
        <v>51</v>
      </c>
      <c r="Q7844" t="s">
        <v>80</v>
      </c>
      <c r="R7844" t="s">
        <v>2398</v>
      </c>
      <c r="S7844">
        <v>58.050000000000004</v>
      </c>
      <c r="T7844">
        <v>3</v>
      </c>
      <c r="U7844">
        <v>0</v>
      </c>
      <c r="V7844">
        <v>26.702999999999999</v>
      </c>
      <c r="W7844" s="6">
        <f t="shared" si="736"/>
        <v>0.45999999999999996</v>
      </c>
      <c r="X7844" s="4">
        <f t="shared" si="733"/>
        <v>8.9009999999999998</v>
      </c>
      <c r="Y7844" s="4">
        <f t="shared" si="734"/>
        <v>19.350000000000001</v>
      </c>
      <c r="Z7844" s="4">
        <f t="shared" si="735"/>
        <v>19.350000000000001</v>
      </c>
      <c r="AA7844" s="4">
        <f t="shared" si="732"/>
        <v>0</v>
      </c>
    </row>
    <row r="7845" spans="1:27" x14ac:dyDescent="0.2">
      <c r="A7845">
        <v>7844</v>
      </c>
      <c r="B7845" t="s">
        <v>9711</v>
      </c>
      <c r="C7845" s="5">
        <v>41748</v>
      </c>
      <c r="D7845" s="5" t="str">
        <f t="shared" si="737"/>
        <v>2014-04</v>
      </c>
      <c r="E7845" s="5">
        <v>41752</v>
      </c>
      <c r="F7845" t="s">
        <v>28</v>
      </c>
      <c r="G7845" t="s">
        <v>3076</v>
      </c>
      <c r="H7845" t="s">
        <v>3077</v>
      </c>
      <c r="I7845" t="s">
        <v>31</v>
      </c>
      <c r="J7845" t="s">
        <v>32</v>
      </c>
      <c r="K7845" t="s">
        <v>1135</v>
      </c>
      <c r="L7845" t="s">
        <v>324</v>
      </c>
      <c r="M7845">
        <v>22204</v>
      </c>
      <c r="N7845" t="s">
        <v>35</v>
      </c>
      <c r="O7845" t="s">
        <v>284</v>
      </c>
      <c r="P7845" t="s">
        <v>51</v>
      </c>
      <c r="Q7845" t="s">
        <v>95</v>
      </c>
      <c r="R7845" t="s">
        <v>285</v>
      </c>
      <c r="S7845">
        <v>71.28</v>
      </c>
      <c r="T7845">
        <v>11</v>
      </c>
      <c r="U7845">
        <v>0</v>
      </c>
      <c r="V7845">
        <v>34.214400000000005</v>
      </c>
      <c r="W7845" s="6">
        <f t="shared" si="736"/>
        <v>0.48000000000000004</v>
      </c>
      <c r="X7845" s="4">
        <f t="shared" si="733"/>
        <v>3.1104000000000003</v>
      </c>
      <c r="Y7845" s="4">
        <f t="shared" si="734"/>
        <v>6.48</v>
      </c>
      <c r="Z7845" s="4">
        <f t="shared" si="735"/>
        <v>6.48</v>
      </c>
      <c r="AA7845" s="4">
        <f t="shared" si="732"/>
        <v>0</v>
      </c>
    </row>
    <row r="7846" spans="1:27" x14ac:dyDescent="0.2">
      <c r="A7846">
        <v>7845</v>
      </c>
      <c r="B7846" t="s">
        <v>9712</v>
      </c>
      <c r="C7846" s="5">
        <v>42937</v>
      </c>
      <c r="D7846" s="5" t="str">
        <f t="shared" si="737"/>
        <v>2017-07</v>
      </c>
      <c r="E7846" s="5">
        <v>42941</v>
      </c>
      <c r="F7846" t="s">
        <v>55</v>
      </c>
      <c r="G7846" t="s">
        <v>3589</v>
      </c>
      <c r="H7846" t="s">
        <v>3590</v>
      </c>
      <c r="I7846" t="s">
        <v>31</v>
      </c>
      <c r="J7846" t="s">
        <v>32</v>
      </c>
      <c r="K7846" t="s">
        <v>6230</v>
      </c>
      <c r="L7846" t="s">
        <v>109</v>
      </c>
      <c r="M7846">
        <v>78577</v>
      </c>
      <c r="N7846" t="s">
        <v>110</v>
      </c>
      <c r="O7846" t="s">
        <v>3820</v>
      </c>
      <c r="P7846" t="s">
        <v>37</v>
      </c>
      <c r="Q7846" t="s">
        <v>61</v>
      </c>
      <c r="R7846" t="s">
        <v>3821</v>
      </c>
      <c r="S7846">
        <v>124.404</v>
      </c>
      <c r="T7846">
        <v>4</v>
      </c>
      <c r="U7846">
        <v>0.3</v>
      </c>
      <c r="V7846">
        <v>-21.3264</v>
      </c>
      <c r="W7846" s="6">
        <f t="shared" si="736"/>
        <v>-0.17142857142857143</v>
      </c>
      <c r="X7846" s="4">
        <f t="shared" si="733"/>
        <v>-5.3315999999999999</v>
      </c>
      <c r="Y7846" s="4">
        <f t="shared" si="734"/>
        <v>31.100999999999999</v>
      </c>
      <c r="Z7846" s="4">
        <f t="shared" si="735"/>
        <v>44.43</v>
      </c>
      <c r="AA7846" s="4">
        <f t="shared" si="732"/>
        <v>37.321199999999997</v>
      </c>
    </row>
    <row r="7847" spans="1:27" x14ac:dyDescent="0.2">
      <c r="A7847">
        <v>7846</v>
      </c>
      <c r="B7847" t="s">
        <v>9713</v>
      </c>
      <c r="C7847" s="5">
        <v>42274</v>
      </c>
      <c r="D7847" s="5" t="str">
        <f t="shared" si="737"/>
        <v>2015-09</v>
      </c>
      <c r="E7847" s="5">
        <v>42279</v>
      </c>
      <c r="F7847" t="s">
        <v>55</v>
      </c>
      <c r="G7847" t="s">
        <v>4411</v>
      </c>
      <c r="H7847" t="s">
        <v>4412</v>
      </c>
      <c r="I7847" t="s">
        <v>31</v>
      </c>
      <c r="J7847" t="s">
        <v>32</v>
      </c>
      <c r="K7847" t="s">
        <v>1135</v>
      </c>
      <c r="L7847" t="s">
        <v>324</v>
      </c>
      <c r="M7847">
        <v>22204</v>
      </c>
      <c r="N7847" t="s">
        <v>35</v>
      </c>
      <c r="O7847" t="s">
        <v>4086</v>
      </c>
      <c r="P7847" t="s">
        <v>51</v>
      </c>
      <c r="Q7847" t="s">
        <v>95</v>
      </c>
      <c r="R7847" t="s">
        <v>4087</v>
      </c>
      <c r="S7847">
        <v>154.9</v>
      </c>
      <c r="T7847">
        <v>5</v>
      </c>
      <c r="U7847">
        <v>0</v>
      </c>
      <c r="V7847">
        <v>69.704999999999998</v>
      </c>
      <c r="W7847" s="6">
        <f t="shared" si="736"/>
        <v>0.44999999999999996</v>
      </c>
      <c r="X7847" s="4">
        <f t="shared" si="733"/>
        <v>13.940999999999999</v>
      </c>
      <c r="Y7847" s="4">
        <f t="shared" si="734"/>
        <v>30.98</v>
      </c>
      <c r="Z7847" s="4">
        <f t="shared" si="735"/>
        <v>30.98</v>
      </c>
      <c r="AA7847" s="4">
        <f t="shared" si="732"/>
        <v>0</v>
      </c>
    </row>
    <row r="7848" spans="1:27" x14ac:dyDescent="0.2">
      <c r="A7848">
        <v>7847</v>
      </c>
      <c r="B7848" t="s">
        <v>9713</v>
      </c>
      <c r="C7848" s="5">
        <v>42274</v>
      </c>
      <c r="D7848" s="5" t="str">
        <f t="shared" si="737"/>
        <v>2015-09</v>
      </c>
      <c r="E7848" s="5">
        <v>42279</v>
      </c>
      <c r="F7848" t="s">
        <v>55</v>
      </c>
      <c r="G7848" t="s">
        <v>4411</v>
      </c>
      <c r="H7848" t="s">
        <v>4412</v>
      </c>
      <c r="I7848" t="s">
        <v>31</v>
      </c>
      <c r="J7848" t="s">
        <v>32</v>
      </c>
      <c r="K7848" t="s">
        <v>1135</v>
      </c>
      <c r="L7848" t="s">
        <v>324</v>
      </c>
      <c r="M7848">
        <v>22204</v>
      </c>
      <c r="N7848" t="s">
        <v>35</v>
      </c>
      <c r="O7848" t="s">
        <v>1930</v>
      </c>
      <c r="P7848" t="s">
        <v>76</v>
      </c>
      <c r="Q7848" t="s">
        <v>77</v>
      </c>
      <c r="R7848" t="s">
        <v>1931</v>
      </c>
      <c r="S7848">
        <v>1871.88</v>
      </c>
      <c r="T7848">
        <v>12</v>
      </c>
      <c r="U7848">
        <v>0</v>
      </c>
      <c r="V7848">
        <v>561.56399999999996</v>
      </c>
      <c r="W7848" s="6">
        <f t="shared" si="736"/>
        <v>0.3</v>
      </c>
      <c r="X7848" s="4">
        <f t="shared" si="733"/>
        <v>46.796999999999997</v>
      </c>
      <c r="Y7848" s="4">
        <f t="shared" si="734"/>
        <v>155.99</v>
      </c>
      <c r="Z7848" s="4">
        <f t="shared" si="735"/>
        <v>155.99</v>
      </c>
      <c r="AA7848" s="4">
        <f t="shared" si="732"/>
        <v>0</v>
      </c>
    </row>
    <row r="7849" spans="1:27" x14ac:dyDescent="0.2">
      <c r="A7849">
        <v>7848</v>
      </c>
      <c r="B7849" t="s">
        <v>9714</v>
      </c>
      <c r="C7849" s="5">
        <v>42427</v>
      </c>
      <c r="D7849" s="5" t="str">
        <f t="shared" si="737"/>
        <v>2016-02</v>
      </c>
      <c r="E7849" s="5">
        <v>42431</v>
      </c>
      <c r="F7849" t="s">
        <v>55</v>
      </c>
      <c r="G7849" t="s">
        <v>3191</v>
      </c>
      <c r="H7849" t="s">
        <v>3192</v>
      </c>
      <c r="I7849" t="s">
        <v>31</v>
      </c>
      <c r="J7849" t="s">
        <v>32</v>
      </c>
      <c r="K7849" t="s">
        <v>189</v>
      </c>
      <c r="L7849" t="s">
        <v>109</v>
      </c>
      <c r="M7849">
        <v>77070</v>
      </c>
      <c r="N7849" t="s">
        <v>110</v>
      </c>
      <c r="O7849" t="s">
        <v>7448</v>
      </c>
      <c r="P7849" t="s">
        <v>37</v>
      </c>
      <c r="Q7849" t="s">
        <v>70</v>
      </c>
      <c r="R7849" t="s">
        <v>7449</v>
      </c>
      <c r="S7849">
        <v>16.192</v>
      </c>
      <c r="T7849">
        <v>2</v>
      </c>
      <c r="U7849">
        <v>0.6</v>
      </c>
      <c r="V7849">
        <v>-6.8815999999999953</v>
      </c>
      <c r="W7849" s="6">
        <f t="shared" si="736"/>
        <v>-0.42499999999999971</v>
      </c>
      <c r="X7849" s="4">
        <f t="shared" si="733"/>
        <v>-3.4407999999999976</v>
      </c>
      <c r="Y7849" s="4">
        <f t="shared" si="734"/>
        <v>8.0960000000000001</v>
      </c>
      <c r="Z7849" s="4">
        <f t="shared" si="735"/>
        <v>20.239999999999998</v>
      </c>
      <c r="AA7849" s="4">
        <f t="shared" si="732"/>
        <v>9.7151999999999994</v>
      </c>
    </row>
    <row r="7850" spans="1:27" x14ac:dyDescent="0.2">
      <c r="A7850">
        <v>7849</v>
      </c>
      <c r="B7850" t="s">
        <v>9715</v>
      </c>
      <c r="C7850" s="5">
        <v>42492</v>
      </c>
      <c r="D7850" s="5" t="str">
        <f t="shared" si="737"/>
        <v>2016-05</v>
      </c>
      <c r="E7850" s="5">
        <v>42496</v>
      </c>
      <c r="F7850" t="s">
        <v>55</v>
      </c>
      <c r="G7850" t="s">
        <v>4722</v>
      </c>
      <c r="H7850" t="s">
        <v>4723</v>
      </c>
      <c r="I7850" t="s">
        <v>31</v>
      </c>
      <c r="J7850" t="s">
        <v>32</v>
      </c>
      <c r="K7850" t="s">
        <v>3940</v>
      </c>
      <c r="L7850" t="s">
        <v>109</v>
      </c>
      <c r="M7850">
        <v>75061</v>
      </c>
      <c r="N7850" t="s">
        <v>110</v>
      </c>
      <c r="O7850" t="s">
        <v>6773</v>
      </c>
      <c r="P7850" t="s">
        <v>51</v>
      </c>
      <c r="Q7850" t="s">
        <v>64</v>
      </c>
      <c r="R7850" t="s">
        <v>6774</v>
      </c>
      <c r="S7850">
        <v>18.936</v>
      </c>
      <c r="T7850">
        <v>3</v>
      </c>
      <c r="U7850">
        <v>0.2</v>
      </c>
      <c r="V7850">
        <v>-3.787200000000003</v>
      </c>
      <c r="W7850" s="6">
        <f t="shared" si="736"/>
        <v>-0.20000000000000015</v>
      </c>
      <c r="X7850" s="4">
        <f t="shared" si="733"/>
        <v>-1.2624000000000011</v>
      </c>
      <c r="Y7850" s="4">
        <f t="shared" si="734"/>
        <v>6.3120000000000003</v>
      </c>
      <c r="Z7850" s="4">
        <f t="shared" si="735"/>
        <v>7.8899999999999988</v>
      </c>
      <c r="AA7850" s="4">
        <f t="shared" si="732"/>
        <v>3.7872000000000003</v>
      </c>
    </row>
    <row r="7851" spans="1:27" x14ac:dyDescent="0.2">
      <c r="A7851">
        <v>7850</v>
      </c>
      <c r="B7851" t="s">
        <v>9715</v>
      </c>
      <c r="C7851" s="5">
        <v>42492</v>
      </c>
      <c r="D7851" s="5" t="str">
        <f t="shared" si="737"/>
        <v>2016-05</v>
      </c>
      <c r="E7851" s="5">
        <v>42496</v>
      </c>
      <c r="F7851" t="s">
        <v>55</v>
      </c>
      <c r="G7851" t="s">
        <v>4722</v>
      </c>
      <c r="H7851" t="s">
        <v>4723</v>
      </c>
      <c r="I7851" t="s">
        <v>31</v>
      </c>
      <c r="J7851" t="s">
        <v>32</v>
      </c>
      <c r="K7851" t="s">
        <v>3940</v>
      </c>
      <c r="L7851" t="s">
        <v>109</v>
      </c>
      <c r="M7851">
        <v>75061</v>
      </c>
      <c r="N7851" t="s">
        <v>110</v>
      </c>
      <c r="O7851" t="s">
        <v>6417</v>
      </c>
      <c r="P7851" t="s">
        <v>51</v>
      </c>
      <c r="Q7851" t="s">
        <v>64</v>
      </c>
      <c r="R7851" t="s">
        <v>6418</v>
      </c>
      <c r="S7851">
        <v>12.672000000000001</v>
      </c>
      <c r="T7851">
        <v>3</v>
      </c>
      <c r="U7851">
        <v>0.2</v>
      </c>
      <c r="V7851">
        <v>-3.1680000000000001</v>
      </c>
      <c r="W7851" s="6">
        <f t="shared" si="736"/>
        <v>-0.25</v>
      </c>
      <c r="X7851" s="4">
        <f t="shared" si="733"/>
        <v>-1.056</v>
      </c>
      <c r="Y7851" s="4">
        <f t="shared" si="734"/>
        <v>4.2240000000000002</v>
      </c>
      <c r="Z7851" s="4">
        <f t="shared" si="735"/>
        <v>5.2799999999999994</v>
      </c>
      <c r="AA7851" s="4">
        <f t="shared" si="732"/>
        <v>2.5344000000000002</v>
      </c>
    </row>
    <row r="7852" spans="1:27" x14ac:dyDescent="0.2">
      <c r="A7852">
        <v>7851</v>
      </c>
      <c r="B7852" t="s">
        <v>9715</v>
      </c>
      <c r="C7852" s="5">
        <v>42492</v>
      </c>
      <c r="D7852" s="5" t="str">
        <f t="shared" si="737"/>
        <v>2016-05</v>
      </c>
      <c r="E7852" s="5">
        <v>42496</v>
      </c>
      <c r="F7852" t="s">
        <v>55</v>
      </c>
      <c r="G7852" t="s">
        <v>4722</v>
      </c>
      <c r="H7852" t="s">
        <v>4723</v>
      </c>
      <c r="I7852" t="s">
        <v>31</v>
      </c>
      <c r="J7852" t="s">
        <v>32</v>
      </c>
      <c r="K7852" t="s">
        <v>3940</v>
      </c>
      <c r="L7852" t="s">
        <v>109</v>
      </c>
      <c r="M7852">
        <v>75061</v>
      </c>
      <c r="N7852" t="s">
        <v>110</v>
      </c>
      <c r="O7852" t="s">
        <v>3293</v>
      </c>
      <c r="P7852" t="s">
        <v>51</v>
      </c>
      <c r="Q7852" t="s">
        <v>52</v>
      </c>
      <c r="R7852" t="s">
        <v>3294</v>
      </c>
      <c r="S7852">
        <v>5.04</v>
      </c>
      <c r="T7852">
        <v>2</v>
      </c>
      <c r="U7852">
        <v>0.2</v>
      </c>
      <c r="V7852">
        <v>1.764</v>
      </c>
      <c r="W7852" s="6">
        <f t="shared" si="736"/>
        <v>0.35</v>
      </c>
      <c r="X7852" s="4">
        <f t="shared" si="733"/>
        <v>0.88200000000000001</v>
      </c>
      <c r="Y7852" s="4">
        <f t="shared" si="734"/>
        <v>2.52</v>
      </c>
      <c r="Z7852" s="4">
        <f t="shared" si="735"/>
        <v>3.15</v>
      </c>
      <c r="AA7852" s="4">
        <f t="shared" si="732"/>
        <v>1.008</v>
      </c>
    </row>
    <row r="7853" spans="1:27" x14ac:dyDescent="0.2">
      <c r="A7853">
        <v>7852</v>
      </c>
      <c r="B7853" t="s">
        <v>9716</v>
      </c>
      <c r="C7853" s="5">
        <v>41982</v>
      </c>
      <c r="D7853" s="5" t="str">
        <f t="shared" si="737"/>
        <v>2014-12</v>
      </c>
      <c r="E7853" s="5">
        <v>41988</v>
      </c>
      <c r="F7853" t="s">
        <v>55</v>
      </c>
      <c r="G7853" t="s">
        <v>1151</v>
      </c>
      <c r="H7853" t="s">
        <v>1152</v>
      </c>
      <c r="I7853" t="s">
        <v>46</v>
      </c>
      <c r="J7853" t="s">
        <v>32</v>
      </c>
      <c r="K7853" t="s">
        <v>308</v>
      </c>
      <c r="L7853" t="s">
        <v>216</v>
      </c>
      <c r="M7853">
        <v>60653</v>
      </c>
      <c r="N7853" t="s">
        <v>110</v>
      </c>
      <c r="O7853" t="s">
        <v>7940</v>
      </c>
      <c r="P7853" t="s">
        <v>51</v>
      </c>
      <c r="Q7853" t="s">
        <v>95</v>
      </c>
      <c r="R7853" t="s">
        <v>7941</v>
      </c>
      <c r="S7853">
        <v>8.4480000000000004</v>
      </c>
      <c r="T7853">
        <v>2</v>
      </c>
      <c r="U7853">
        <v>0.2</v>
      </c>
      <c r="V7853">
        <v>2.9568000000000003</v>
      </c>
      <c r="W7853" s="6">
        <f t="shared" si="736"/>
        <v>0.35000000000000003</v>
      </c>
      <c r="X7853" s="4">
        <f t="shared" si="733"/>
        <v>1.4784000000000002</v>
      </c>
      <c r="Y7853" s="4">
        <f t="shared" si="734"/>
        <v>4.2240000000000002</v>
      </c>
      <c r="Z7853" s="4">
        <f t="shared" si="735"/>
        <v>5.28</v>
      </c>
      <c r="AA7853" s="4">
        <f t="shared" si="732"/>
        <v>1.6896000000000002</v>
      </c>
    </row>
    <row r="7854" spans="1:27" x14ac:dyDescent="0.2">
      <c r="A7854">
        <v>7853</v>
      </c>
      <c r="B7854" t="s">
        <v>9716</v>
      </c>
      <c r="C7854" s="5">
        <v>41982</v>
      </c>
      <c r="D7854" s="5" t="str">
        <f t="shared" si="737"/>
        <v>2014-12</v>
      </c>
      <c r="E7854" s="5">
        <v>41988</v>
      </c>
      <c r="F7854" t="s">
        <v>55</v>
      </c>
      <c r="G7854" t="s">
        <v>1151</v>
      </c>
      <c r="H7854" t="s">
        <v>1152</v>
      </c>
      <c r="I7854" t="s">
        <v>46</v>
      </c>
      <c r="J7854" t="s">
        <v>32</v>
      </c>
      <c r="K7854" t="s">
        <v>308</v>
      </c>
      <c r="L7854" t="s">
        <v>216</v>
      </c>
      <c r="M7854">
        <v>60653</v>
      </c>
      <c r="N7854" t="s">
        <v>110</v>
      </c>
      <c r="O7854" t="s">
        <v>2112</v>
      </c>
      <c r="P7854" t="s">
        <v>51</v>
      </c>
      <c r="Q7854" t="s">
        <v>83</v>
      </c>
      <c r="R7854" t="s">
        <v>2113</v>
      </c>
      <c r="S7854">
        <v>20.387999999999995</v>
      </c>
      <c r="T7854">
        <v>2</v>
      </c>
      <c r="U7854">
        <v>0.8</v>
      </c>
      <c r="V7854">
        <v>-53.008800000000008</v>
      </c>
      <c r="W7854" s="6">
        <f t="shared" si="736"/>
        <v>-2.600000000000001</v>
      </c>
      <c r="X7854" s="4">
        <f t="shared" si="733"/>
        <v>-26.504400000000004</v>
      </c>
      <c r="Y7854" s="4">
        <f t="shared" si="734"/>
        <v>10.193999999999997</v>
      </c>
      <c r="Z7854" s="4">
        <f t="shared" si="735"/>
        <v>50.97</v>
      </c>
      <c r="AA7854" s="4">
        <f t="shared" si="732"/>
        <v>16.310399999999998</v>
      </c>
    </row>
    <row r="7855" spans="1:27" x14ac:dyDescent="0.2">
      <c r="A7855">
        <v>7854</v>
      </c>
      <c r="B7855" t="s">
        <v>9717</v>
      </c>
      <c r="C7855" s="5">
        <v>42363</v>
      </c>
      <c r="D7855" s="5" t="str">
        <f t="shared" si="737"/>
        <v>2015-12</v>
      </c>
      <c r="E7855" s="5">
        <v>42367</v>
      </c>
      <c r="F7855" t="s">
        <v>55</v>
      </c>
      <c r="G7855" t="s">
        <v>5268</v>
      </c>
      <c r="H7855" t="s">
        <v>5269</v>
      </c>
      <c r="I7855" t="s">
        <v>107</v>
      </c>
      <c r="J7855" t="s">
        <v>32</v>
      </c>
      <c r="K7855" t="s">
        <v>47</v>
      </c>
      <c r="L7855" t="s">
        <v>48</v>
      </c>
      <c r="M7855">
        <v>90049</v>
      </c>
      <c r="N7855" t="s">
        <v>49</v>
      </c>
      <c r="O7855" t="s">
        <v>4193</v>
      </c>
      <c r="P7855" t="s">
        <v>51</v>
      </c>
      <c r="Q7855" t="s">
        <v>95</v>
      </c>
      <c r="R7855" t="s">
        <v>4194</v>
      </c>
      <c r="S7855">
        <v>9.9600000000000009</v>
      </c>
      <c r="T7855">
        <v>2</v>
      </c>
      <c r="U7855">
        <v>0</v>
      </c>
      <c r="V7855">
        <v>4.8804000000000007</v>
      </c>
      <c r="W7855" s="6">
        <f t="shared" si="736"/>
        <v>0.49000000000000005</v>
      </c>
      <c r="X7855" s="4">
        <f t="shared" si="733"/>
        <v>2.4402000000000004</v>
      </c>
      <c r="Y7855" s="4">
        <f t="shared" si="734"/>
        <v>4.9800000000000004</v>
      </c>
      <c r="Z7855" s="4">
        <f t="shared" si="735"/>
        <v>4.9800000000000004</v>
      </c>
      <c r="AA7855" s="4">
        <f t="shared" si="732"/>
        <v>0</v>
      </c>
    </row>
    <row r="7856" spans="1:27" x14ac:dyDescent="0.2">
      <c r="A7856">
        <v>7855</v>
      </c>
      <c r="B7856" t="s">
        <v>9718</v>
      </c>
      <c r="C7856" s="5">
        <v>43076</v>
      </c>
      <c r="D7856" s="5" t="str">
        <f t="shared" si="737"/>
        <v>2017-12</v>
      </c>
      <c r="E7856" s="5">
        <v>43081</v>
      </c>
      <c r="F7856" t="s">
        <v>55</v>
      </c>
      <c r="G7856" t="s">
        <v>67</v>
      </c>
      <c r="H7856" t="s">
        <v>68</v>
      </c>
      <c r="I7856" t="s">
        <v>31</v>
      </c>
      <c r="J7856" t="s">
        <v>32</v>
      </c>
      <c r="K7856" t="s">
        <v>7633</v>
      </c>
      <c r="L7856" t="s">
        <v>1497</v>
      </c>
      <c r="M7856">
        <v>39401</v>
      </c>
      <c r="N7856" t="s">
        <v>35</v>
      </c>
      <c r="O7856" t="s">
        <v>5406</v>
      </c>
      <c r="P7856" t="s">
        <v>51</v>
      </c>
      <c r="Q7856" t="s">
        <v>83</v>
      </c>
      <c r="R7856" t="s">
        <v>5407</v>
      </c>
      <c r="S7856">
        <v>320.64</v>
      </c>
      <c r="T7856">
        <v>4</v>
      </c>
      <c r="U7856">
        <v>0</v>
      </c>
      <c r="V7856">
        <v>89.779200000000003</v>
      </c>
      <c r="W7856" s="6">
        <f t="shared" si="736"/>
        <v>0.28000000000000003</v>
      </c>
      <c r="X7856" s="4">
        <f t="shared" si="733"/>
        <v>22.444800000000001</v>
      </c>
      <c r="Y7856" s="4">
        <f t="shared" si="734"/>
        <v>80.16</v>
      </c>
      <c r="Z7856" s="4">
        <f t="shared" si="735"/>
        <v>80.16</v>
      </c>
      <c r="AA7856" s="4">
        <f t="shared" si="732"/>
        <v>0</v>
      </c>
    </row>
    <row r="7857" spans="1:27" x14ac:dyDescent="0.2">
      <c r="A7857">
        <v>7856</v>
      </c>
      <c r="B7857" t="s">
        <v>9718</v>
      </c>
      <c r="C7857" s="5">
        <v>43076</v>
      </c>
      <c r="D7857" s="5" t="str">
        <f t="shared" si="737"/>
        <v>2017-12</v>
      </c>
      <c r="E7857" s="5">
        <v>43081</v>
      </c>
      <c r="F7857" t="s">
        <v>55</v>
      </c>
      <c r="G7857" t="s">
        <v>67</v>
      </c>
      <c r="H7857" t="s">
        <v>68</v>
      </c>
      <c r="I7857" t="s">
        <v>31</v>
      </c>
      <c r="J7857" t="s">
        <v>32</v>
      </c>
      <c r="K7857" t="s">
        <v>7633</v>
      </c>
      <c r="L7857" t="s">
        <v>1497</v>
      </c>
      <c r="M7857">
        <v>39401</v>
      </c>
      <c r="N7857" t="s">
        <v>35</v>
      </c>
      <c r="O7857" t="s">
        <v>851</v>
      </c>
      <c r="P7857" t="s">
        <v>76</v>
      </c>
      <c r="Q7857" t="s">
        <v>166</v>
      </c>
      <c r="R7857" t="s">
        <v>852</v>
      </c>
      <c r="S7857">
        <v>52</v>
      </c>
      <c r="T7857">
        <v>4</v>
      </c>
      <c r="U7857">
        <v>0</v>
      </c>
      <c r="V7857">
        <v>23.4</v>
      </c>
      <c r="W7857" s="6">
        <f t="shared" si="736"/>
        <v>0.44999999999999996</v>
      </c>
      <c r="X7857" s="4">
        <f t="shared" si="733"/>
        <v>5.85</v>
      </c>
      <c r="Y7857" s="4">
        <f t="shared" si="734"/>
        <v>13</v>
      </c>
      <c r="Z7857" s="4">
        <f t="shared" si="735"/>
        <v>13</v>
      </c>
      <c r="AA7857" s="4">
        <f t="shared" si="732"/>
        <v>0</v>
      </c>
    </row>
    <row r="7858" spans="1:27" x14ac:dyDescent="0.2">
      <c r="A7858">
        <v>7857</v>
      </c>
      <c r="B7858" t="s">
        <v>9719</v>
      </c>
      <c r="C7858" s="5">
        <v>41789</v>
      </c>
      <c r="D7858" s="5" t="str">
        <f t="shared" si="737"/>
        <v>2014-05</v>
      </c>
      <c r="E7858" s="5">
        <v>41791</v>
      </c>
      <c r="F7858" t="s">
        <v>193</v>
      </c>
      <c r="G7858" t="s">
        <v>3654</v>
      </c>
      <c r="H7858" t="s">
        <v>3655</v>
      </c>
      <c r="I7858" t="s">
        <v>46</v>
      </c>
      <c r="J7858" t="s">
        <v>32</v>
      </c>
      <c r="K7858" t="s">
        <v>271</v>
      </c>
      <c r="L7858" t="s">
        <v>272</v>
      </c>
      <c r="M7858">
        <v>10024</v>
      </c>
      <c r="N7858" t="s">
        <v>153</v>
      </c>
      <c r="O7858" t="s">
        <v>5795</v>
      </c>
      <c r="P7858" t="s">
        <v>51</v>
      </c>
      <c r="Q7858" t="s">
        <v>80</v>
      </c>
      <c r="R7858" t="s">
        <v>5796</v>
      </c>
      <c r="S7858">
        <v>25.584000000000003</v>
      </c>
      <c r="T7858">
        <v>2</v>
      </c>
      <c r="U7858">
        <v>0.2</v>
      </c>
      <c r="V7858">
        <v>8.9543999999999997</v>
      </c>
      <c r="W7858" s="6">
        <f t="shared" si="736"/>
        <v>0.34999999999999992</v>
      </c>
      <c r="X7858" s="4">
        <f t="shared" si="733"/>
        <v>4.4771999999999998</v>
      </c>
      <c r="Y7858" s="4">
        <f t="shared" si="734"/>
        <v>12.792000000000002</v>
      </c>
      <c r="Z7858" s="4">
        <f t="shared" si="735"/>
        <v>15.990000000000002</v>
      </c>
      <c r="AA7858" s="4">
        <f t="shared" si="732"/>
        <v>5.1168000000000013</v>
      </c>
    </row>
    <row r="7859" spans="1:27" x14ac:dyDescent="0.2">
      <c r="A7859">
        <v>7858</v>
      </c>
      <c r="B7859" t="s">
        <v>9719</v>
      </c>
      <c r="C7859" s="5">
        <v>41789</v>
      </c>
      <c r="D7859" s="5" t="str">
        <f t="shared" si="737"/>
        <v>2014-05</v>
      </c>
      <c r="E7859" s="5">
        <v>41791</v>
      </c>
      <c r="F7859" t="s">
        <v>193</v>
      </c>
      <c r="G7859" t="s">
        <v>3654</v>
      </c>
      <c r="H7859" t="s">
        <v>3655</v>
      </c>
      <c r="I7859" t="s">
        <v>46</v>
      </c>
      <c r="J7859" t="s">
        <v>32</v>
      </c>
      <c r="K7859" t="s">
        <v>271</v>
      </c>
      <c r="L7859" t="s">
        <v>272</v>
      </c>
      <c r="M7859">
        <v>10024</v>
      </c>
      <c r="N7859" t="s">
        <v>153</v>
      </c>
      <c r="O7859" t="s">
        <v>3576</v>
      </c>
      <c r="P7859" t="s">
        <v>76</v>
      </c>
      <c r="Q7859" t="s">
        <v>77</v>
      </c>
      <c r="R7859" t="s">
        <v>3577</v>
      </c>
      <c r="S7859">
        <v>464</v>
      </c>
      <c r="T7859">
        <v>5</v>
      </c>
      <c r="U7859">
        <v>0</v>
      </c>
      <c r="V7859">
        <v>134.55999999999995</v>
      </c>
      <c r="W7859" s="6">
        <f t="shared" si="736"/>
        <v>0.28999999999999987</v>
      </c>
      <c r="X7859" s="4">
        <f t="shared" si="733"/>
        <v>26.911999999999988</v>
      </c>
      <c r="Y7859" s="4">
        <f t="shared" si="734"/>
        <v>92.8</v>
      </c>
      <c r="Z7859" s="4">
        <f t="shared" si="735"/>
        <v>92.8</v>
      </c>
      <c r="AA7859" s="4">
        <f t="shared" si="732"/>
        <v>0</v>
      </c>
    </row>
    <row r="7860" spans="1:27" x14ac:dyDescent="0.2">
      <c r="A7860">
        <v>7859</v>
      </c>
      <c r="B7860" t="s">
        <v>9719</v>
      </c>
      <c r="C7860" s="5">
        <v>41789</v>
      </c>
      <c r="D7860" s="5" t="str">
        <f t="shared" si="737"/>
        <v>2014-05</v>
      </c>
      <c r="E7860" s="5">
        <v>41791</v>
      </c>
      <c r="F7860" t="s">
        <v>193</v>
      </c>
      <c r="G7860" t="s">
        <v>3654</v>
      </c>
      <c r="H7860" t="s">
        <v>3655</v>
      </c>
      <c r="I7860" t="s">
        <v>46</v>
      </c>
      <c r="J7860" t="s">
        <v>32</v>
      </c>
      <c r="K7860" t="s">
        <v>271</v>
      </c>
      <c r="L7860" t="s">
        <v>272</v>
      </c>
      <c r="M7860">
        <v>10024</v>
      </c>
      <c r="N7860" t="s">
        <v>153</v>
      </c>
      <c r="O7860" t="s">
        <v>4627</v>
      </c>
      <c r="P7860" t="s">
        <v>51</v>
      </c>
      <c r="Q7860" t="s">
        <v>83</v>
      </c>
      <c r="R7860" t="s">
        <v>4628</v>
      </c>
      <c r="S7860">
        <v>235.95000000000002</v>
      </c>
      <c r="T7860">
        <v>3</v>
      </c>
      <c r="U7860">
        <v>0</v>
      </c>
      <c r="V7860">
        <v>77.863499999999988</v>
      </c>
      <c r="W7860" s="6">
        <f t="shared" si="736"/>
        <v>0.3299999999999999</v>
      </c>
      <c r="X7860" s="4">
        <f t="shared" si="733"/>
        <v>25.954499999999996</v>
      </c>
      <c r="Y7860" s="4">
        <f t="shared" si="734"/>
        <v>78.650000000000006</v>
      </c>
      <c r="Z7860" s="4">
        <f t="shared" si="735"/>
        <v>78.650000000000006</v>
      </c>
      <c r="AA7860" s="4">
        <f t="shared" si="732"/>
        <v>0</v>
      </c>
    </row>
    <row r="7861" spans="1:27" x14ac:dyDescent="0.2">
      <c r="A7861">
        <v>7860</v>
      </c>
      <c r="B7861" t="s">
        <v>9719</v>
      </c>
      <c r="C7861" s="5">
        <v>41789</v>
      </c>
      <c r="D7861" s="5" t="str">
        <f t="shared" si="737"/>
        <v>2014-05</v>
      </c>
      <c r="E7861" s="5">
        <v>41791</v>
      </c>
      <c r="F7861" t="s">
        <v>193</v>
      </c>
      <c r="G7861" t="s">
        <v>3654</v>
      </c>
      <c r="H7861" t="s">
        <v>3655</v>
      </c>
      <c r="I7861" t="s">
        <v>46</v>
      </c>
      <c r="J7861" t="s">
        <v>32</v>
      </c>
      <c r="K7861" t="s">
        <v>271</v>
      </c>
      <c r="L7861" t="s">
        <v>272</v>
      </c>
      <c r="M7861">
        <v>10024</v>
      </c>
      <c r="N7861" t="s">
        <v>153</v>
      </c>
      <c r="O7861" t="s">
        <v>3892</v>
      </c>
      <c r="P7861" t="s">
        <v>51</v>
      </c>
      <c r="Q7861" t="s">
        <v>95</v>
      </c>
      <c r="R7861" t="s">
        <v>3893</v>
      </c>
      <c r="S7861">
        <v>39.96</v>
      </c>
      <c r="T7861">
        <v>4</v>
      </c>
      <c r="U7861">
        <v>0</v>
      </c>
      <c r="V7861">
        <v>17.981999999999999</v>
      </c>
      <c r="W7861" s="6">
        <f t="shared" si="736"/>
        <v>0.44999999999999996</v>
      </c>
      <c r="X7861" s="4">
        <f t="shared" si="733"/>
        <v>4.4954999999999998</v>
      </c>
      <c r="Y7861" s="4">
        <f t="shared" si="734"/>
        <v>9.99</v>
      </c>
      <c r="Z7861" s="4">
        <f t="shared" si="735"/>
        <v>9.99</v>
      </c>
      <c r="AA7861" s="4">
        <f t="shared" si="732"/>
        <v>0</v>
      </c>
    </row>
    <row r="7862" spans="1:27" x14ac:dyDescent="0.2">
      <c r="A7862">
        <v>7861</v>
      </c>
      <c r="B7862" t="s">
        <v>9720</v>
      </c>
      <c r="C7862" s="5">
        <v>42796</v>
      </c>
      <c r="D7862" s="5" t="str">
        <f t="shared" si="737"/>
        <v>2017-03</v>
      </c>
      <c r="E7862" s="5">
        <v>42800</v>
      </c>
      <c r="F7862" t="s">
        <v>55</v>
      </c>
      <c r="G7862" t="s">
        <v>2908</v>
      </c>
      <c r="H7862" t="s">
        <v>2909</v>
      </c>
      <c r="I7862" t="s">
        <v>31</v>
      </c>
      <c r="J7862" t="s">
        <v>32</v>
      </c>
      <c r="K7862" t="s">
        <v>3328</v>
      </c>
      <c r="L7862" t="s">
        <v>503</v>
      </c>
      <c r="M7862">
        <v>44221</v>
      </c>
      <c r="N7862" t="s">
        <v>153</v>
      </c>
      <c r="O7862" t="s">
        <v>4341</v>
      </c>
      <c r="P7862" t="s">
        <v>51</v>
      </c>
      <c r="Q7862" t="s">
        <v>80</v>
      </c>
      <c r="R7862" t="s">
        <v>4342</v>
      </c>
      <c r="S7862">
        <v>18.528000000000002</v>
      </c>
      <c r="T7862">
        <v>4</v>
      </c>
      <c r="U7862">
        <v>0.7</v>
      </c>
      <c r="V7862">
        <v>-12.352</v>
      </c>
      <c r="W7862" s="6">
        <f t="shared" si="736"/>
        <v>-0.66666666666666663</v>
      </c>
      <c r="X7862" s="4">
        <f t="shared" si="733"/>
        <v>-3.0880000000000001</v>
      </c>
      <c r="Y7862" s="4">
        <f t="shared" si="734"/>
        <v>4.6320000000000006</v>
      </c>
      <c r="Z7862" s="4">
        <f t="shared" si="735"/>
        <v>15.44</v>
      </c>
      <c r="AA7862" s="4">
        <f t="shared" si="732"/>
        <v>12.969600000000002</v>
      </c>
    </row>
    <row r="7863" spans="1:27" x14ac:dyDescent="0.2">
      <c r="A7863">
        <v>7862</v>
      </c>
      <c r="B7863" t="s">
        <v>9721</v>
      </c>
      <c r="C7863" s="5">
        <v>42289</v>
      </c>
      <c r="D7863" s="5" t="str">
        <f t="shared" si="737"/>
        <v>2015-10</v>
      </c>
      <c r="E7863" s="5">
        <v>42294</v>
      </c>
      <c r="F7863" t="s">
        <v>55</v>
      </c>
      <c r="G7863" t="s">
        <v>4969</v>
      </c>
      <c r="H7863" t="s">
        <v>4970</v>
      </c>
      <c r="I7863" t="s">
        <v>31</v>
      </c>
      <c r="J7863" t="s">
        <v>32</v>
      </c>
      <c r="K7863" t="s">
        <v>100</v>
      </c>
      <c r="L7863" t="s">
        <v>101</v>
      </c>
      <c r="M7863">
        <v>98103</v>
      </c>
      <c r="N7863" t="s">
        <v>49</v>
      </c>
      <c r="O7863" t="s">
        <v>4170</v>
      </c>
      <c r="P7863" t="s">
        <v>76</v>
      </c>
      <c r="Q7863" t="s">
        <v>166</v>
      </c>
      <c r="R7863" t="s">
        <v>4171</v>
      </c>
      <c r="S7863">
        <v>17.899999999999999</v>
      </c>
      <c r="T7863">
        <v>2</v>
      </c>
      <c r="U7863">
        <v>0</v>
      </c>
      <c r="V7863">
        <v>3.400999999999998</v>
      </c>
      <c r="W7863" s="6">
        <f t="shared" si="736"/>
        <v>0.18999999999999989</v>
      </c>
      <c r="X7863" s="4">
        <f t="shared" si="733"/>
        <v>1.700499999999999</v>
      </c>
      <c r="Y7863" s="4">
        <f t="shared" si="734"/>
        <v>8.9499999999999993</v>
      </c>
      <c r="Z7863" s="4">
        <f t="shared" si="735"/>
        <v>8.9499999999999993</v>
      </c>
      <c r="AA7863" s="4">
        <f t="shared" si="732"/>
        <v>0</v>
      </c>
    </row>
    <row r="7864" spans="1:27" x14ac:dyDescent="0.2">
      <c r="A7864">
        <v>7863</v>
      </c>
      <c r="B7864" t="s">
        <v>9721</v>
      </c>
      <c r="C7864" s="5">
        <v>42289</v>
      </c>
      <c r="D7864" s="5" t="str">
        <f t="shared" si="737"/>
        <v>2015-10</v>
      </c>
      <c r="E7864" s="5">
        <v>42294</v>
      </c>
      <c r="F7864" t="s">
        <v>55</v>
      </c>
      <c r="G7864" t="s">
        <v>4969</v>
      </c>
      <c r="H7864" t="s">
        <v>4970</v>
      </c>
      <c r="I7864" t="s">
        <v>31</v>
      </c>
      <c r="J7864" t="s">
        <v>32</v>
      </c>
      <c r="K7864" t="s">
        <v>100</v>
      </c>
      <c r="L7864" t="s">
        <v>101</v>
      </c>
      <c r="M7864">
        <v>98103</v>
      </c>
      <c r="N7864" t="s">
        <v>49</v>
      </c>
      <c r="O7864" t="s">
        <v>1421</v>
      </c>
      <c r="P7864" t="s">
        <v>51</v>
      </c>
      <c r="Q7864" t="s">
        <v>64</v>
      </c>
      <c r="R7864" t="s">
        <v>1422</v>
      </c>
      <c r="S7864">
        <v>81.96</v>
      </c>
      <c r="T7864">
        <v>2</v>
      </c>
      <c r="U7864">
        <v>0</v>
      </c>
      <c r="V7864">
        <v>0</v>
      </c>
      <c r="W7864" s="6">
        <f t="shared" si="736"/>
        <v>0</v>
      </c>
      <c r="X7864" s="4">
        <f t="shared" si="733"/>
        <v>0</v>
      </c>
      <c r="Y7864" s="4">
        <f t="shared" si="734"/>
        <v>40.98</v>
      </c>
      <c r="Z7864" s="4">
        <f t="shared" si="735"/>
        <v>40.98</v>
      </c>
      <c r="AA7864" s="4">
        <f t="shared" si="732"/>
        <v>0</v>
      </c>
    </row>
    <row r="7865" spans="1:27" x14ac:dyDescent="0.2">
      <c r="A7865">
        <v>7864</v>
      </c>
      <c r="B7865" t="s">
        <v>9722</v>
      </c>
      <c r="C7865" s="5">
        <v>42199</v>
      </c>
      <c r="D7865" s="5" t="str">
        <f t="shared" si="737"/>
        <v>2015-07</v>
      </c>
      <c r="E7865" s="5">
        <v>42204</v>
      </c>
      <c r="F7865" t="s">
        <v>28</v>
      </c>
      <c r="G7865" t="s">
        <v>5229</v>
      </c>
      <c r="H7865" t="s">
        <v>5230</v>
      </c>
      <c r="I7865" t="s">
        <v>31</v>
      </c>
      <c r="J7865" t="s">
        <v>32</v>
      </c>
      <c r="K7865" t="s">
        <v>1833</v>
      </c>
      <c r="L7865" t="s">
        <v>315</v>
      </c>
      <c r="M7865">
        <v>85204</v>
      </c>
      <c r="N7865" t="s">
        <v>49</v>
      </c>
      <c r="O7865" t="s">
        <v>1639</v>
      </c>
      <c r="P7865" t="s">
        <v>51</v>
      </c>
      <c r="Q7865" t="s">
        <v>64</v>
      </c>
      <c r="R7865" t="s">
        <v>1640</v>
      </c>
      <c r="S7865">
        <v>272.73599999999999</v>
      </c>
      <c r="T7865">
        <v>3</v>
      </c>
      <c r="U7865">
        <v>0.2</v>
      </c>
      <c r="V7865">
        <v>-64.774800000000013</v>
      </c>
      <c r="W7865" s="6">
        <f t="shared" si="736"/>
        <v>-0.23750000000000004</v>
      </c>
      <c r="X7865" s="4">
        <f t="shared" si="733"/>
        <v>-21.591600000000003</v>
      </c>
      <c r="Y7865" s="4">
        <f t="shared" si="734"/>
        <v>90.911999999999992</v>
      </c>
      <c r="Z7865" s="4">
        <f t="shared" si="735"/>
        <v>113.63999999999997</v>
      </c>
      <c r="AA7865" s="4">
        <f t="shared" si="732"/>
        <v>54.547200000000004</v>
      </c>
    </row>
    <row r="7866" spans="1:27" x14ac:dyDescent="0.2">
      <c r="A7866">
        <v>7865</v>
      </c>
      <c r="B7866" t="s">
        <v>9722</v>
      </c>
      <c r="C7866" s="5">
        <v>42199</v>
      </c>
      <c r="D7866" s="5" t="str">
        <f t="shared" si="737"/>
        <v>2015-07</v>
      </c>
      <c r="E7866" s="5">
        <v>42204</v>
      </c>
      <c r="F7866" t="s">
        <v>28</v>
      </c>
      <c r="G7866" t="s">
        <v>5229</v>
      </c>
      <c r="H7866" t="s">
        <v>5230</v>
      </c>
      <c r="I7866" t="s">
        <v>31</v>
      </c>
      <c r="J7866" t="s">
        <v>32</v>
      </c>
      <c r="K7866" t="s">
        <v>1833</v>
      </c>
      <c r="L7866" t="s">
        <v>315</v>
      </c>
      <c r="M7866">
        <v>85204</v>
      </c>
      <c r="N7866" t="s">
        <v>49</v>
      </c>
      <c r="O7866" t="s">
        <v>9723</v>
      </c>
      <c r="P7866" t="s">
        <v>51</v>
      </c>
      <c r="Q7866" t="s">
        <v>95</v>
      </c>
      <c r="R7866" t="s">
        <v>9724</v>
      </c>
      <c r="S7866">
        <v>18.496000000000002</v>
      </c>
      <c r="T7866">
        <v>4</v>
      </c>
      <c r="U7866">
        <v>0.2</v>
      </c>
      <c r="V7866">
        <v>6.7048000000000005</v>
      </c>
      <c r="W7866" s="6">
        <f t="shared" si="736"/>
        <v>0.36249999999999999</v>
      </c>
      <c r="X7866" s="4">
        <f t="shared" si="733"/>
        <v>1.6762000000000001</v>
      </c>
      <c r="Y7866" s="4">
        <f t="shared" si="734"/>
        <v>4.6240000000000006</v>
      </c>
      <c r="Z7866" s="4">
        <f t="shared" si="735"/>
        <v>5.78</v>
      </c>
      <c r="AA7866" s="4">
        <f t="shared" si="732"/>
        <v>3.6992000000000007</v>
      </c>
    </row>
    <row r="7867" spans="1:27" x14ac:dyDescent="0.2">
      <c r="A7867">
        <v>7866</v>
      </c>
      <c r="B7867" t="s">
        <v>9722</v>
      </c>
      <c r="C7867" s="5">
        <v>42199</v>
      </c>
      <c r="D7867" s="5" t="str">
        <f t="shared" si="737"/>
        <v>2015-07</v>
      </c>
      <c r="E7867" s="5">
        <v>42204</v>
      </c>
      <c r="F7867" t="s">
        <v>28</v>
      </c>
      <c r="G7867" t="s">
        <v>5229</v>
      </c>
      <c r="H7867" t="s">
        <v>5230</v>
      </c>
      <c r="I7867" t="s">
        <v>31</v>
      </c>
      <c r="J7867" t="s">
        <v>32</v>
      </c>
      <c r="K7867" t="s">
        <v>1833</v>
      </c>
      <c r="L7867" t="s">
        <v>315</v>
      </c>
      <c r="M7867">
        <v>85204</v>
      </c>
      <c r="N7867" t="s">
        <v>49</v>
      </c>
      <c r="O7867" t="s">
        <v>693</v>
      </c>
      <c r="P7867" t="s">
        <v>37</v>
      </c>
      <c r="Q7867" t="s">
        <v>41</v>
      </c>
      <c r="R7867" t="s">
        <v>694</v>
      </c>
      <c r="S7867">
        <v>441.92</v>
      </c>
      <c r="T7867">
        <v>2</v>
      </c>
      <c r="U7867">
        <v>0.2</v>
      </c>
      <c r="V7867">
        <v>49.715999999999966</v>
      </c>
      <c r="W7867" s="6">
        <f t="shared" si="736"/>
        <v>0.11249999999999992</v>
      </c>
      <c r="X7867" s="4">
        <f t="shared" si="733"/>
        <v>24.857999999999983</v>
      </c>
      <c r="Y7867" s="4">
        <f t="shared" si="734"/>
        <v>220.96</v>
      </c>
      <c r="Z7867" s="4">
        <f t="shared" si="735"/>
        <v>276.2</v>
      </c>
      <c r="AA7867" s="4">
        <f t="shared" si="732"/>
        <v>88.384000000000015</v>
      </c>
    </row>
    <row r="7868" spans="1:27" x14ac:dyDescent="0.2">
      <c r="A7868">
        <v>7867</v>
      </c>
      <c r="B7868" t="s">
        <v>9722</v>
      </c>
      <c r="C7868" s="5">
        <v>42199</v>
      </c>
      <c r="D7868" s="5" t="str">
        <f t="shared" si="737"/>
        <v>2015-07</v>
      </c>
      <c r="E7868" s="5">
        <v>42204</v>
      </c>
      <c r="F7868" t="s">
        <v>28</v>
      </c>
      <c r="G7868" t="s">
        <v>5229</v>
      </c>
      <c r="H7868" t="s">
        <v>5230</v>
      </c>
      <c r="I7868" t="s">
        <v>31</v>
      </c>
      <c r="J7868" t="s">
        <v>32</v>
      </c>
      <c r="K7868" t="s">
        <v>1833</v>
      </c>
      <c r="L7868" t="s">
        <v>315</v>
      </c>
      <c r="M7868">
        <v>85204</v>
      </c>
      <c r="N7868" t="s">
        <v>49</v>
      </c>
      <c r="O7868" t="s">
        <v>6712</v>
      </c>
      <c r="P7868" t="s">
        <v>37</v>
      </c>
      <c r="Q7868" t="s">
        <v>38</v>
      </c>
      <c r="R7868" t="s">
        <v>6713</v>
      </c>
      <c r="S7868">
        <v>127.76400000000002</v>
      </c>
      <c r="T7868">
        <v>6</v>
      </c>
      <c r="U7868">
        <v>0.7</v>
      </c>
      <c r="V7868">
        <v>-191.64599999999996</v>
      </c>
      <c r="W7868" s="6">
        <f t="shared" si="736"/>
        <v>-1.4999999999999993</v>
      </c>
      <c r="X7868" s="4">
        <f t="shared" si="733"/>
        <v>-31.940999999999992</v>
      </c>
      <c r="Y7868" s="4">
        <f t="shared" si="734"/>
        <v>21.294000000000004</v>
      </c>
      <c r="Z7868" s="4">
        <f t="shared" si="735"/>
        <v>70.98</v>
      </c>
      <c r="AA7868" s="4">
        <f t="shared" si="732"/>
        <v>89.43480000000001</v>
      </c>
    </row>
    <row r="7869" spans="1:27" x14ac:dyDescent="0.2">
      <c r="A7869">
        <v>7868</v>
      </c>
      <c r="B7869" t="s">
        <v>9725</v>
      </c>
      <c r="C7869" s="5">
        <v>41962</v>
      </c>
      <c r="D7869" s="5" t="str">
        <f t="shared" si="737"/>
        <v>2014-11</v>
      </c>
      <c r="E7869" s="5">
        <v>41967</v>
      </c>
      <c r="F7869" t="s">
        <v>28</v>
      </c>
      <c r="G7869" t="s">
        <v>7686</v>
      </c>
      <c r="H7869" t="s">
        <v>7687</v>
      </c>
      <c r="I7869" t="s">
        <v>107</v>
      </c>
      <c r="J7869" t="s">
        <v>32</v>
      </c>
      <c r="K7869" t="s">
        <v>5133</v>
      </c>
      <c r="L7869" t="s">
        <v>126</v>
      </c>
      <c r="M7869">
        <v>84106</v>
      </c>
      <c r="N7869" t="s">
        <v>49</v>
      </c>
      <c r="O7869" t="s">
        <v>1740</v>
      </c>
      <c r="P7869" t="s">
        <v>51</v>
      </c>
      <c r="Q7869" t="s">
        <v>95</v>
      </c>
      <c r="R7869" t="s">
        <v>5020</v>
      </c>
      <c r="S7869">
        <v>166.44</v>
      </c>
      <c r="T7869">
        <v>3</v>
      </c>
      <c r="U7869">
        <v>0</v>
      </c>
      <c r="V7869">
        <v>79.891199999999998</v>
      </c>
      <c r="W7869" s="6">
        <f t="shared" si="736"/>
        <v>0.48</v>
      </c>
      <c r="X7869" s="4">
        <f t="shared" si="733"/>
        <v>26.630399999999998</v>
      </c>
      <c r="Y7869" s="4">
        <f t="shared" si="734"/>
        <v>55.48</v>
      </c>
      <c r="Z7869" s="4">
        <f t="shared" si="735"/>
        <v>55.48</v>
      </c>
      <c r="AA7869" s="4">
        <f t="shared" si="732"/>
        <v>0</v>
      </c>
    </row>
    <row r="7870" spans="1:27" x14ac:dyDescent="0.2">
      <c r="A7870">
        <v>7869</v>
      </c>
      <c r="B7870" t="s">
        <v>9726</v>
      </c>
      <c r="C7870" s="5">
        <v>42517</v>
      </c>
      <c r="D7870" s="5" t="str">
        <f t="shared" si="737"/>
        <v>2016-05</v>
      </c>
      <c r="E7870" s="5">
        <v>42523</v>
      </c>
      <c r="F7870" t="s">
        <v>55</v>
      </c>
      <c r="G7870" t="s">
        <v>1755</v>
      </c>
      <c r="H7870" t="s">
        <v>1756</v>
      </c>
      <c r="I7870" t="s">
        <v>31</v>
      </c>
      <c r="J7870" t="s">
        <v>32</v>
      </c>
      <c r="K7870" t="s">
        <v>47</v>
      </c>
      <c r="L7870" t="s">
        <v>48</v>
      </c>
      <c r="M7870">
        <v>90045</v>
      </c>
      <c r="N7870" t="s">
        <v>49</v>
      </c>
      <c r="O7870" t="s">
        <v>4264</v>
      </c>
      <c r="P7870" t="s">
        <v>51</v>
      </c>
      <c r="Q7870" t="s">
        <v>95</v>
      </c>
      <c r="R7870" t="s">
        <v>4265</v>
      </c>
      <c r="S7870">
        <v>13.38</v>
      </c>
      <c r="T7870">
        <v>2</v>
      </c>
      <c r="U7870">
        <v>0</v>
      </c>
      <c r="V7870">
        <v>6.1547999999999998</v>
      </c>
      <c r="W7870" s="6">
        <f t="shared" si="736"/>
        <v>0.45999999999999996</v>
      </c>
      <c r="X7870" s="4">
        <f t="shared" si="733"/>
        <v>3.0773999999999999</v>
      </c>
      <c r="Y7870" s="4">
        <f t="shared" si="734"/>
        <v>6.69</v>
      </c>
      <c r="Z7870" s="4">
        <f t="shared" si="735"/>
        <v>6.69</v>
      </c>
      <c r="AA7870" s="4">
        <f t="shared" si="732"/>
        <v>0</v>
      </c>
    </row>
    <row r="7871" spans="1:27" x14ac:dyDescent="0.2">
      <c r="A7871">
        <v>7870</v>
      </c>
      <c r="B7871" t="s">
        <v>9727</v>
      </c>
      <c r="C7871" s="5">
        <v>42919</v>
      </c>
      <c r="D7871" s="5" t="str">
        <f t="shared" si="737"/>
        <v>2017-07</v>
      </c>
      <c r="E7871" s="5">
        <v>42925</v>
      </c>
      <c r="F7871" t="s">
        <v>55</v>
      </c>
      <c r="G7871" t="s">
        <v>5956</v>
      </c>
      <c r="H7871" t="s">
        <v>5957</v>
      </c>
      <c r="I7871" t="s">
        <v>31</v>
      </c>
      <c r="J7871" t="s">
        <v>32</v>
      </c>
      <c r="K7871" t="s">
        <v>1531</v>
      </c>
      <c r="L7871" t="s">
        <v>93</v>
      </c>
      <c r="M7871">
        <v>28540</v>
      </c>
      <c r="N7871" t="s">
        <v>35</v>
      </c>
      <c r="O7871" t="s">
        <v>251</v>
      </c>
      <c r="P7871" t="s">
        <v>76</v>
      </c>
      <c r="Q7871" t="s">
        <v>166</v>
      </c>
      <c r="R7871" t="s">
        <v>252</v>
      </c>
      <c r="S7871">
        <v>24</v>
      </c>
      <c r="T7871">
        <v>2</v>
      </c>
      <c r="U7871">
        <v>0.2</v>
      </c>
      <c r="V7871">
        <v>-2.6999999999999993</v>
      </c>
      <c r="W7871" s="6">
        <f t="shared" si="736"/>
        <v>-0.11249999999999998</v>
      </c>
      <c r="X7871" s="4">
        <f t="shared" si="733"/>
        <v>-1.3499999999999996</v>
      </c>
      <c r="Y7871" s="4">
        <f t="shared" si="734"/>
        <v>12</v>
      </c>
      <c r="Z7871" s="4">
        <f t="shared" si="735"/>
        <v>15</v>
      </c>
      <c r="AA7871" s="4">
        <f t="shared" si="732"/>
        <v>4.8000000000000007</v>
      </c>
    </row>
    <row r="7872" spans="1:27" x14ac:dyDescent="0.2">
      <c r="A7872">
        <v>7871</v>
      </c>
      <c r="B7872" t="s">
        <v>9728</v>
      </c>
      <c r="C7872" s="5">
        <v>43003</v>
      </c>
      <c r="D7872" s="5" t="str">
        <f t="shared" si="737"/>
        <v>2017-09</v>
      </c>
      <c r="E7872" s="5">
        <v>43007</v>
      </c>
      <c r="F7872" t="s">
        <v>55</v>
      </c>
      <c r="G7872" t="s">
        <v>6026</v>
      </c>
      <c r="H7872" t="s">
        <v>6027</v>
      </c>
      <c r="I7872" t="s">
        <v>46</v>
      </c>
      <c r="J7872" t="s">
        <v>32</v>
      </c>
      <c r="K7872" t="s">
        <v>1127</v>
      </c>
      <c r="L7872" t="s">
        <v>503</v>
      </c>
      <c r="M7872">
        <v>44107</v>
      </c>
      <c r="N7872" t="s">
        <v>153</v>
      </c>
      <c r="O7872" t="s">
        <v>2587</v>
      </c>
      <c r="P7872" t="s">
        <v>51</v>
      </c>
      <c r="Q7872" t="s">
        <v>178</v>
      </c>
      <c r="R7872" t="s">
        <v>2588</v>
      </c>
      <c r="S7872">
        <v>24.448</v>
      </c>
      <c r="T7872">
        <v>4</v>
      </c>
      <c r="U7872">
        <v>0.2</v>
      </c>
      <c r="V7872">
        <v>8.8623999999999992</v>
      </c>
      <c r="W7872" s="6">
        <f t="shared" si="736"/>
        <v>0.36249999999999993</v>
      </c>
      <c r="X7872" s="4">
        <f t="shared" si="733"/>
        <v>2.2155999999999998</v>
      </c>
      <c r="Y7872" s="4">
        <f t="shared" si="734"/>
        <v>6.1120000000000001</v>
      </c>
      <c r="Z7872" s="4">
        <f t="shared" si="735"/>
        <v>7.64</v>
      </c>
      <c r="AA7872" s="4">
        <f t="shared" si="732"/>
        <v>4.8896000000000006</v>
      </c>
    </row>
    <row r="7873" spans="1:27" x14ac:dyDescent="0.2">
      <c r="A7873">
        <v>7872</v>
      </c>
      <c r="B7873" t="s">
        <v>9729</v>
      </c>
      <c r="C7873" s="5">
        <v>42646</v>
      </c>
      <c r="D7873" s="5" t="str">
        <f t="shared" si="737"/>
        <v>2016-10</v>
      </c>
      <c r="E7873" s="5">
        <v>42650</v>
      </c>
      <c r="F7873" t="s">
        <v>55</v>
      </c>
      <c r="G7873" t="s">
        <v>5617</v>
      </c>
      <c r="H7873" t="s">
        <v>5618</v>
      </c>
      <c r="I7873" t="s">
        <v>107</v>
      </c>
      <c r="J7873" t="s">
        <v>32</v>
      </c>
      <c r="K7873" t="s">
        <v>8483</v>
      </c>
      <c r="L7873" t="s">
        <v>48</v>
      </c>
      <c r="M7873">
        <v>92630</v>
      </c>
      <c r="N7873" t="s">
        <v>49</v>
      </c>
      <c r="O7873" t="s">
        <v>2511</v>
      </c>
      <c r="P7873" t="s">
        <v>51</v>
      </c>
      <c r="Q7873" t="s">
        <v>52</v>
      </c>
      <c r="R7873" t="s">
        <v>2512</v>
      </c>
      <c r="S7873">
        <v>6.16</v>
      </c>
      <c r="T7873">
        <v>2</v>
      </c>
      <c r="U7873">
        <v>0</v>
      </c>
      <c r="V7873">
        <v>2.9567999999999999</v>
      </c>
      <c r="W7873" s="6">
        <f t="shared" si="736"/>
        <v>0.48</v>
      </c>
      <c r="X7873" s="4">
        <f t="shared" si="733"/>
        <v>1.4783999999999999</v>
      </c>
      <c r="Y7873" s="4">
        <f t="shared" si="734"/>
        <v>3.08</v>
      </c>
      <c r="Z7873" s="4">
        <f t="shared" si="735"/>
        <v>3.08</v>
      </c>
      <c r="AA7873" s="4">
        <f t="shared" si="732"/>
        <v>0</v>
      </c>
    </row>
    <row r="7874" spans="1:27" x14ac:dyDescent="0.2">
      <c r="A7874">
        <v>7873</v>
      </c>
      <c r="B7874" t="s">
        <v>9729</v>
      </c>
      <c r="C7874" s="5">
        <v>42646</v>
      </c>
      <c r="D7874" s="5" t="str">
        <f t="shared" si="737"/>
        <v>2016-10</v>
      </c>
      <c r="E7874" s="5">
        <v>42650</v>
      </c>
      <c r="F7874" t="s">
        <v>55</v>
      </c>
      <c r="G7874" t="s">
        <v>5617</v>
      </c>
      <c r="H7874" t="s">
        <v>5618</v>
      </c>
      <c r="I7874" t="s">
        <v>107</v>
      </c>
      <c r="J7874" t="s">
        <v>32</v>
      </c>
      <c r="K7874" t="s">
        <v>8483</v>
      </c>
      <c r="L7874" t="s">
        <v>48</v>
      </c>
      <c r="M7874">
        <v>92630</v>
      </c>
      <c r="N7874" t="s">
        <v>49</v>
      </c>
      <c r="O7874" t="s">
        <v>538</v>
      </c>
      <c r="P7874" t="s">
        <v>37</v>
      </c>
      <c r="Q7874" t="s">
        <v>41</v>
      </c>
      <c r="R7874" t="s">
        <v>539</v>
      </c>
      <c r="S7874">
        <v>915.13600000000008</v>
      </c>
      <c r="T7874">
        <v>4</v>
      </c>
      <c r="U7874">
        <v>0.2</v>
      </c>
      <c r="V7874">
        <v>102.95279999999988</v>
      </c>
      <c r="W7874" s="6">
        <f t="shared" si="736"/>
        <v>0.11249999999999986</v>
      </c>
      <c r="X7874" s="4">
        <f t="shared" si="733"/>
        <v>25.738199999999971</v>
      </c>
      <c r="Y7874" s="4">
        <f t="shared" si="734"/>
        <v>228.78400000000002</v>
      </c>
      <c r="Z7874" s="4">
        <f t="shared" si="735"/>
        <v>285.98</v>
      </c>
      <c r="AA7874" s="4">
        <f t="shared" si="732"/>
        <v>183.02720000000002</v>
      </c>
    </row>
    <row r="7875" spans="1:27" x14ac:dyDescent="0.2">
      <c r="A7875">
        <v>7874</v>
      </c>
      <c r="B7875" t="s">
        <v>9729</v>
      </c>
      <c r="C7875" s="5">
        <v>42646</v>
      </c>
      <c r="D7875" s="5" t="str">
        <f t="shared" si="737"/>
        <v>2016-10</v>
      </c>
      <c r="E7875" s="5">
        <v>42650</v>
      </c>
      <c r="F7875" t="s">
        <v>55</v>
      </c>
      <c r="G7875" t="s">
        <v>5617</v>
      </c>
      <c r="H7875" t="s">
        <v>5618</v>
      </c>
      <c r="I7875" t="s">
        <v>107</v>
      </c>
      <c r="J7875" t="s">
        <v>32</v>
      </c>
      <c r="K7875" t="s">
        <v>8483</v>
      </c>
      <c r="L7875" t="s">
        <v>48</v>
      </c>
      <c r="M7875">
        <v>92630</v>
      </c>
      <c r="N7875" t="s">
        <v>49</v>
      </c>
      <c r="O7875" t="s">
        <v>6602</v>
      </c>
      <c r="P7875" t="s">
        <v>51</v>
      </c>
      <c r="Q7875" t="s">
        <v>95</v>
      </c>
      <c r="R7875" t="s">
        <v>6603</v>
      </c>
      <c r="S7875">
        <v>8.56</v>
      </c>
      <c r="T7875">
        <v>2</v>
      </c>
      <c r="U7875">
        <v>0</v>
      </c>
      <c r="V7875">
        <v>3.8519999999999994</v>
      </c>
      <c r="W7875" s="6">
        <f t="shared" si="736"/>
        <v>0.4499999999999999</v>
      </c>
      <c r="X7875" s="4">
        <f t="shared" si="733"/>
        <v>1.9259999999999997</v>
      </c>
      <c r="Y7875" s="4">
        <f t="shared" si="734"/>
        <v>4.28</v>
      </c>
      <c r="Z7875" s="4">
        <f t="shared" si="735"/>
        <v>4.28</v>
      </c>
      <c r="AA7875" s="4">
        <f t="shared" ref="AA7875:AA7938" si="738">S7875*U7875</f>
        <v>0</v>
      </c>
    </row>
    <row r="7876" spans="1:27" x14ac:dyDescent="0.2">
      <c r="A7876">
        <v>7875</v>
      </c>
      <c r="B7876" t="s">
        <v>9729</v>
      </c>
      <c r="C7876" s="5">
        <v>42646</v>
      </c>
      <c r="D7876" s="5" t="str">
        <f t="shared" si="737"/>
        <v>2016-10</v>
      </c>
      <c r="E7876" s="5">
        <v>42650</v>
      </c>
      <c r="F7876" t="s">
        <v>55</v>
      </c>
      <c r="G7876" t="s">
        <v>5617</v>
      </c>
      <c r="H7876" t="s">
        <v>5618</v>
      </c>
      <c r="I7876" t="s">
        <v>107</v>
      </c>
      <c r="J7876" t="s">
        <v>32</v>
      </c>
      <c r="K7876" t="s">
        <v>8483</v>
      </c>
      <c r="L7876" t="s">
        <v>48</v>
      </c>
      <c r="M7876">
        <v>92630</v>
      </c>
      <c r="N7876" t="s">
        <v>49</v>
      </c>
      <c r="O7876" t="s">
        <v>4763</v>
      </c>
      <c r="P7876" t="s">
        <v>51</v>
      </c>
      <c r="Q7876" t="s">
        <v>95</v>
      </c>
      <c r="R7876" t="s">
        <v>4764</v>
      </c>
      <c r="S7876">
        <v>97.82</v>
      </c>
      <c r="T7876">
        <v>2</v>
      </c>
      <c r="U7876">
        <v>0</v>
      </c>
      <c r="V7876">
        <v>45.975399999999993</v>
      </c>
      <c r="W7876" s="6">
        <f t="shared" si="736"/>
        <v>0.47</v>
      </c>
      <c r="X7876" s="4">
        <f t="shared" ref="X7876:X7939" si="739">V7876/T7876</f>
        <v>22.987699999999997</v>
      </c>
      <c r="Y7876" s="4">
        <f t="shared" ref="Y7876:Y7939" si="740">S7876/T7876</f>
        <v>48.91</v>
      </c>
      <c r="Z7876" s="4">
        <f t="shared" ref="Z7876:Z7939" si="741">S7876/((1-U7876)*T7876)</f>
        <v>48.91</v>
      </c>
      <c r="AA7876" s="4">
        <f t="shared" si="738"/>
        <v>0</v>
      </c>
    </row>
    <row r="7877" spans="1:27" x14ac:dyDescent="0.2">
      <c r="A7877">
        <v>7876</v>
      </c>
      <c r="B7877" t="s">
        <v>9730</v>
      </c>
      <c r="C7877" s="5">
        <v>42987</v>
      </c>
      <c r="D7877" s="5" t="str">
        <f t="shared" si="737"/>
        <v>2017-09</v>
      </c>
      <c r="E7877" s="5">
        <v>42993</v>
      </c>
      <c r="F7877" t="s">
        <v>55</v>
      </c>
      <c r="G7877" t="s">
        <v>3870</v>
      </c>
      <c r="H7877" t="s">
        <v>3871</v>
      </c>
      <c r="I7877" t="s">
        <v>46</v>
      </c>
      <c r="J7877" t="s">
        <v>32</v>
      </c>
      <c r="K7877" t="s">
        <v>424</v>
      </c>
      <c r="L7877" t="s">
        <v>425</v>
      </c>
      <c r="M7877">
        <v>97206</v>
      </c>
      <c r="N7877" t="s">
        <v>49</v>
      </c>
      <c r="O7877" t="s">
        <v>1312</v>
      </c>
      <c r="P7877" t="s">
        <v>51</v>
      </c>
      <c r="Q7877" t="s">
        <v>95</v>
      </c>
      <c r="R7877" t="s">
        <v>1313</v>
      </c>
      <c r="S7877">
        <v>31.104000000000006</v>
      </c>
      <c r="T7877">
        <v>6</v>
      </c>
      <c r="U7877">
        <v>0.2</v>
      </c>
      <c r="V7877">
        <v>11.2752</v>
      </c>
      <c r="W7877" s="6">
        <f t="shared" ref="W7877:W7940" si="742">(V7877/S7877)</f>
        <v>0.36249999999999993</v>
      </c>
      <c r="X7877" s="4">
        <f t="shared" si="739"/>
        <v>1.8792</v>
      </c>
      <c r="Y7877" s="4">
        <f t="shared" si="740"/>
        <v>5.1840000000000011</v>
      </c>
      <c r="Z7877" s="4">
        <f t="shared" si="741"/>
        <v>6.48</v>
      </c>
      <c r="AA7877" s="4">
        <f t="shared" si="738"/>
        <v>6.2208000000000014</v>
      </c>
    </row>
    <row r="7878" spans="1:27" x14ac:dyDescent="0.2">
      <c r="A7878">
        <v>7877</v>
      </c>
      <c r="B7878" t="s">
        <v>9730</v>
      </c>
      <c r="C7878" s="5">
        <v>42987</v>
      </c>
      <c r="D7878" s="5" t="str">
        <f t="shared" si="737"/>
        <v>2017-09</v>
      </c>
      <c r="E7878" s="5">
        <v>42993</v>
      </c>
      <c r="F7878" t="s">
        <v>55</v>
      </c>
      <c r="G7878" t="s">
        <v>3870</v>
      </c>
      <c r="H7878" t="s">
        <v>3871</v>
      </c>
      <c r="I7878" t="s">
        <v>46</v>
      </c>
      <c r="J7878" t="s">
        <v>32</v>
      </c>
      <c r="K7878" t="s">
        <v>424</v>
      </c>
      <c r="L7878" t="s">
        <v>425</v>
      </c>
      <c r="M7878">
        <v>97206</v>
      </c>
      <c r="N7878" t="s">
        <v>49</v>
      </c>
      <c r="O7878" t="s">
        <v>9174</v>
      </c>
      <c r="P7878" t="s">
        <v>51</v>
      </c>
      <c r="Q7878" t="s">
        <v>83</v>
      </c>
      <c r="R7878" t="s">
        <v>9175</v>
      </c>
      <c r="S7878">
        <v>11.176000000000002</v>
      </c>
      <c r="T7878">
        <v>1</v>
      </c>
      <c r="U7878">
        <v>0.2</v>
      </c>
      <c r="V7878">
        <v>0.8382000000000005</v>
      </c>
      <c r="W7878" s="6">
        <f t="shared" si="742"/>
        <v>7.5000000000000025E-2</v>
      </c>
      <c r="X7878" s="4">
        <f t="shared" si="739"/>
        <v>0.8382000000000005</v>
      </c>
      <c r="Y7878" s="4">
        <f t="shared" si="740"/>
        <v>11.176000000000002</v>
      </c>
      <c r="Z7878" s="4">
        <f t="shared" si="741"/>
        <v>13.970000000000002</v>
      </c>
      <c r="AA7878" s="4">
        <f t="shared" si="738"/>
        <v>2.2352000000000003</v>
      </c>
    </row>
    <row r="7879" spans="1:27" x14ac:dyDescent="0.2">
      <c r="A7879">
        <v>7878</v>
      </c>
      <c r="B7879" t="s">
        <v>9731</v>
      </c>
      <c r="C7879" s="5">
        <v>42075</v>
      </c>
      <c r="D7879" s="5" t="str">
        <f t="shared" ref="D7879:D7942" si="743">TEXT(C7879,"yyyy-mm")</f>
        <v>2015-03</v>
      </c>
      <c r="E7879" s="5">
        <v>42081</v>
      </c>
      <c r="F7879" t="s">
        <v>55</v>
      </c>
      <c r="G7879" t="s">
        <v>3667</v>
      </c>
      <c r="H7879" t="s">
        <v>3668</v>
      </c>
      <c r="I7879" t="s">
        <v>31</v>
      </c>
      <c r="J7879" t="s">
        <v>32</v>
      </c>
      <c r="K7879" t="s">
        <v>472</v>
      </c>
      <c r="L7879" t="s">
        <v>93</v>
      </c>
      <c r="M7879">
        <v>28205</v>
      </c>
      <c r="N7879" t="s">
        <v>35</v>
      </c>
      <c r="O7879" t="s">
        <v>4153</v>
      </c>
      <c r="P7879" t="s">
        <v>51</v>
      </c>
      <c r="Q7879" t="s">
        <v>52</v>
      </c>
      <c r="R7879" t="s">
        <v>4154</v>
      </c>
      <c r="S7879">
        <v>5.04</v>
      </c>
      <c r="T7879">
        <v>2</v>
      </c>
      <c r="U7879">
        <v>0.2</v>
      </c>
      <c r="V7879">
        <v>1.764</v>
      </c>
      <c r="W7879" s="6">
        <f t="shared" si="742"/>
        <v>0.35</v>
      </c>
      <c r="X7879" s="4">
        <f t="shared" si="739"/>
        <v>0.88200000000000001</v>
      </c>
      <c r="Y7879" s="4">
        <f t="shared" si="740"/>
        <v>2.52</v>
      </c>
      <c r="Z7879" s="4">
        <f t="shared" si="741"/>
        <v>3.15</v>
      </c>
      <c r="AA7879" s="4">
        <f t="shared" si="738"/>
        <v>1.008</v>
      </c>
    </row>
    <row r="7880" spans="1:27" x14ac:dyDescent="0.2">
      <c r="A7880">
        <v>7879</v>
      </c>
      <c r="B7880" t="s">
        <v>9732</v>
      </c>
      <c r="C7880" s="5">
        <v>42703</v>
      </c>
      <c r="D7880" s="5" t="str">
        <f t="shared" si="743"/>
        <v>2016-11</v>
      </c>
      <c r="E7880" s="5">
        <v>42708</v>
      </c>
      <c r="F7880" t="s">
        <v>28</v>
      </c>
      <c r="G7880" t="s">
        <v>6007</v>
      </c>
      <c r="H7880" t="s">
        <v>6008</v>
      </c>
      <c r="I7880" t="s">
        <v>107</v>
      </c>
      <c r="J7880" t="s">
        <v>32</v>
      </c>
      <c r="K7880" t="s">
        <v>461</v>
      </c>
      <c r="L7880" t="s">
        <v>216</v>
      </c>
      <c r="M7880">
        <v>60505</v>
      </c>
      <c r="N7880" t="s">
        <v>110</v>
      </c>
      <c r="O7880" t="s">
        <v>9357</v>
      </c>
      <c r="P7880" t="s">
        <v>37</v>
      </c>
      <c r="Q7880" t="s">
        <v>70</v>
      </c>
      <c r="R7880" t="s">
        <v>9358</v>
      </c>
      <c r="S7880">
        <v>242.17600000000004</v>
      </c>
      <c r="T7880">
        <v>4</v>
      </c>
      <c r="U7880">
        <v>0.6</v>
      </c>
      <c r="V7880">
        <v>-302.72000000000003</v>
      </c>
      <c r="W7880" s="6">
        <f t="shared" si="742"/>
        <v>-1.2499999999999998</v>
      </c>
      <c r="X7880" s="4">
        <f t="shared" si="739"/>
        <v>-75.680000000000007</v>
      </c>
      <c r="Y7880" s="4">
        <f t="shared" si="740"/>
        <v>60.544000000000011</v>
      </c>
      <c r="Z7880" s="4">
        <f t="shared" si="741"/>
        <v>151.36000000000001</v>
      </c>
      <c r="AA7880" s="4">
        <f t="shared" si="738"/>
        <v>145.30560000000003</v>
      </c>
    </row>
    <row r="7881" spans="1:27" x14ac:dyDescent="0.2">
      <c r="A7881">
        <v>7880</v>
      </c>
      <c r="B7881" t="s">
        <v>9733</v>
      </c>
      <c r="C7881" s="5">
        <v>42535</v>
      </c>
      <c r="D7881" s="5" t="str">
        <f t="shared" si="743"/>
        <v>2016-06</v>
      </c>
      <c r="E7881" s="5">
        <v>42542</v>
      </c>
      <c r="F7881" t="s">
        <v>55</v>
      </c>
      <c r="G7881" t="s">
        <v>405</v>
      </c>
      <c r="H7881" t="s">
        <v>406</v>
      </c>
      <c r="I7881" t="s">
        <v>46</v>
      </c>
      <c r="J7881" t="s">
        <v>32</v>
      </c>
      <c r="K7881" t="s">
        <v>151</v>
      </c>
      <c r="L7881" t="s">
        <v>152</v>
      </c>
      <c r="M7881">
        <v>19140</v>
      </c>
      <c r="N7881" t="s">
        <v>153</v>
      </c>
      <c r="O7881" t="s">
        <v>7511</v>
      </c>
      <c r="P7881" t="s">
        <v>37</v>
      </c>
      <c r="Q7881" t="s">
        <v>61</v>
      </c>
      <c r="R7881" t="s">
        <v>7512</v>
      </c>
      <c r="S7881">
        <v>337.17599999999999</v>
      </c>
      <c r="T7881">
        <v>2</v>
      </c>
      <c r="U7881">
        <v>0.4</v>
      </c>
      <c r="V7881">
        <v>-118.01160000000002</v>
      </c>
      <c r="W7881" s="6">
        <f t="shared" si="742"/>
        <v>-0.35000000000000003</v>
      </c>
      <c r="X7881" s="4">
        <f t="shared" si="739"/>
        <v>-59.005800000000008</v>
      </c>
      <c r="Y7881" s="4">
        <f t="shared" si="740"/>
        <v>168.58799999999999</v>
      </c>
      <c r="Z7881" s="4">
        <f t="shared" si="741"/>
        <v>280.98</v>
      </c>
      <c r="AA7881" s="4">
        <f t="shared" si="738"/>
        <v>134.87039999999999</v>
      </c>
    </row>
    <row r="7882" spans="1:27" x14ac:dyDescent="0.2">
      <c r="A7882">
        <v>7881</v>
      </c>
      <c r="B7882" t="s">
        <v>9734</v>
      </c>
      <c r="C7882" s="5">
        <v>43072</v>
      </c>
      <c r="D7882" s="5" t="str">
        <f t="shared" si="743"/>
        <v>2017-12</v>
      </c>
      <c r="E7882" s="5">
        <v>43075</v>
      </c>
      <c r="F7882" t="s">
        <v>28</v>
      </c>
      <c r="G7882" t="s">
        <v>459</v>
      </c>
      <c r="H7882" t="s">
        <v>460</v>
      </c>
      <c r="I7882" t="s">
        <v>31</v>
      </c>
      <c r="J7882" t="s">
        <v>32</v>
      </c>
      <c r="K7882" t="s">
        <v>7015</v>
      </c>
      <c r="L7882" t="s">
        <v>462</v>
      </c>
      <c r="M7882">
        <v>80229</v>
      </c>
      <c r="N7882" t="s">
        <v>49</v>
      </c>
      <c r="O7882" t="s">
        <v>1749</v>
      </c>
      <c r="P7882" t="s">
        <v>51</v>
      </c>
      <c r="Q7882" t="s">
        <v>73</v>
      </c>
      <c r="R7882" t="s">
        <v>1750</v>
      </c>
      <c r="S7882">
        <v>13.343999999999998</v>
      </c>
      <c r="T7882">
        <v>6</v>
      </c>
      <c r="U7882">
        <v>0.2</v>
      </c>
      <c r="V7882">
        <v>1.0007999999999999</v>
      </c>
      <c r="W7882" s="6">
        <f t="shared" si="742"/>
        <v>7.5000000000000011E-2</v>
      </c>
      <c r="X7882" s="4">
        <f t="shared" si="739"/>
        <v>0.16679999999999998</v>
      </c>
      <c r="Y7882" s="4">
        <f t="shared" si="740"/>
        <v>2.2239999999999998</v>
      </c>
      <c r="Z7882" s="4">
        <f t="shared" si="741"/>
        <v>2.7799999999999989</v>
      </c>
      <c r="AA7882" s="4">
        <f t="shared" si="738"/>
        <v>2.6687999999999996</v>
      </c>
    </row>
    <row r="7883" spans="1:27" x14ac:dyDescent="0.2">
      <c r="A7883">
        <v>7882</v>
      </c>
      <c r="B7883" t="s">
        <v>9734</v>
      </c>
      <c r="C7883" s="5">
        <v>43072</v>
      </c>
      <c r="D7883" s="5" t="str">
        <f t="shared" si="743"/>
        <v>2017-12</v>
      </c>
      <c r="E7883" s="5">
        <v>43075</v>
      </c>
      <c r="F7883" t="s">
        <v>28</v>
      </c>
      <c r="G7883" t="s">
        <v>459</v>
      </c>
      <c r="H7883" t="s">
        <v>460</v>
      </c>
      <c r="I7883" t="s">
        <v>31</v>
      </c>
      <c r="J7883" t="s">
        <v>32</v>
      </c>
      <c r="K7883" t="s">
        <v>7015</v>
      </c>
      <c r="L7883" t="s">
        <v>462</v>
      </c>
      <c r="M7883">
        <v>80229</v>
      </c>
      <c r="N7883" t="s">
        <v>49</v>
      </c>
      <c r="O7883" t="s">
        <v>4397</v>
      </c>
      <c r="P7883" t="s">
        <v>76</v>
      </c>
      <c r="Q7883" t="s">
        <v>166</v>
      </c>
      <c r="R7883" t="s">
        <v>4398</v>
      </c>
      <c r="S7883">
        <v>76.75200000000001</v>
      </c>
      <c r="T7883">
        <v>6</v>
      </c>
      <c r="U7883">
        <v>0.2</v>
      </c>
      <c r="V7883">
        <v>10.553399999999993</v>
      </c>
      <c r="W7883" s="6">
        <f t="shared" si="742"/>
        <v>0.1374999999999999</v>
      </c>
      <c r="X7883" s="4">
        <f t="shared" si="739"/>
        <v>1.7588999999999988</v>
      </c>
      <c r="Y7883" s="4">
        <f t="shared" si="740"/>
        <v>12.792000000000002</v>
      </c>
      <c r="Z7883" s="4">
        <f t="shared" si="741"/>
        <v>15.99</v>
      </c>
      <c r="AA7883" s="4">
        <f t="shared" si="738"/>
        <v>15.350400000000002</v>
      </c>
    </row>
    <row r="7884" spans="1:27" x14ac:dyDescent="0.2">
      <c r="A7884">
        <v>7883</v>
      </c>
      <c r="B7884" t="s">
        <v>9734</v>
      </c>
      <c r="C7884" s="5">
        <v>43072</v>
      </c>
      <c r="D7884" s="5" t="str">
        <f t="shared" si="743"/>
        <v>2017-12</v>
      </c>
      <c r="E7884" s="5">
        <v>43075</v>
      </c>
      <c r="F7884" t="s">
        <v>28</v>
      </c>
      <c r="G7884" t="s">
        <v>459</v>
      </c>
      <c r="H7884" t="s">
        <v>460</v>
      </c>
      <c r="I7884" t="s">
        <v>31</v>
      </c>
      <c r="J7884" t="s">
        <v>32</v>
      </c>
      <c r="K7884" t="s">
        <v>7015</v>
      </c>
      <c r="L7884" t="s">
        <v>462</v>
      </c>
      <c r="M7884">
        <v>80229</v>
      </c>
      <c r="N7884" t="s">
        <v>49</v>
      </c>
      <c r="O7884" t="s">
        <v>4397</v>
      </c>
      <c r="P7884" t="s">
        <v>76</v>
      </c>
      <c r="Q7884" t="s">
        <v>166</v>
      </c>
      <c r="R7884" t="s">
        <v>4398</v>
      </c>
      <c r="S7884">
        <v>102.33600000000001</v>
      </c>
      <c r="T7884">
        <v>8</v>
      </c>
      <c r="U7884">
        <v>0.2</v>
      </c>
      <c r="V7884">
        <v>14.07119999999999</v>
      </c>
      <c r="W7884" s="6">
        <f t="shared" si="742"/>
        <v>0.1374999999999999</v>
      </c>
      <c r="X7884" s="4">
        <f t="shared" si="739"/>
        <v>1.7588999999999988</v>
      </c>
      <c r="Y7884" s="4">
        <f t="shared" si="740"/>
        <v>12.792000000000002</v>
      </c>
      <c r="Z7884" s="4">
        <f t="shared" si="741"/>
        <v>15.990000000000002</v>
      </c>
      <c r="AA7884" s="4">
        <f t="shared" si="738"/>
        <v>20.467200000000005</v>
      </c>
    </row>
    <row r="7885" spans="1:27" x14ac:dyDescent="0.2">
      <c r="A7885">
        <v>7884</v>
      </c>
      <c r="B7885" t="s">
        <v>9734</v>
      </c>
      <c r="C7885" s="5">
        <v>43072</v>
      </c>
      <c r="D7885" s="5" t="str">
        <f t="shared" si="743"/>
        <v>2017-12</v>
      </c>
      <c r="E7885" s="5">
        <v>43075</v>
      </c>
      <c r="F7885" t="s">
        <v>28</v>
      </c>
      <c r="G7885" t="s">
        <v>459</v>
      </c>
      <c r="H7885" t="s">
        <v>460</v>
      </c>
      <c r="I7885" t="s">
        <v>31</v>
      </c>
      <c r="J7885" t="s">
        <v>32</v>
      </c>
      <c r="K7885" t="s">
        <v>7015</v>
      </c>
      <c r="L7885" t="s">
        <v>462</v>
      </c>
      <c r="M7885">
        <v>80229</v>
      </c>
      <c r="N7885" t="s">
        <v>49</v>
      </c>
      <c r="O7885" t="s">
        <v>5845</v>
      </c>
      <c r="P7885" t="s">
        <v>51</v>
      </c>
      <c r="Q7885" t="s">
        <v>95</v>
      </c>
      <c r="R7885" t="s">
        <v>5846</v>
      </c>
      <c r="S7885">
        <v>10.32</v>
      </c>
      <c r="T7885">
        <v>2</v>
      </c>
      <c r="U7885">
        <v>0.2</v>
      </c>
      <c r="V7885">
        <v>3.7409999999999997</v>
      </c>
      <c r="W7885" s="6">
        <f t="shared" si="742"/>
        <v>0.36249999999999993</v>
      </c>
      <c r="X7885" s="4">
        <f t="shared" si="739"/>
        <v>1.8704999999999998</v>
      </c>
      <c r="Y7885" s="4">
        <f t="shared" si="740"/>
        <v>5.16</v>
      </c>
      <c r="Z7885" s="4">
        <f t="shared" si="741"/>
        <v>6.45</v>
      </c>
      <c r="AA7885" s="4">
        <f t="shared" si="738"/>
        <v>2.0640000000000001</v>
      </c>
    </row>
    <row r="7886" spans="1:27" x14ac:dyDescent="0.2">
      <c r="A7886">
        <v>7885</v>
      </c>
      <c r="B7886" t="s">
        <v>9734</v>
      </c>
      <c r="C7886" s="5">
        <v>43072</v>
      </c>
      <c r="D7886" s="5" t="str">
        <f t="shared" si="743"/>
        <v>2017-12</v>
      </c>
      <c r="E7886" s="5">
        <v>43075</v>
      </c>
      <c r="F7886" t="s">
        <v>28</v>
      </c>
      <c r="G7886" t="s">
        <v>459</v>
      </c>
      <c r="H7886" t="s">
        <v>460</v>
      </c>
      <c r="I7886" t="s">
        <v>31</v>
      </c>
      <c r="J7886" t="s">
        <v>32</v>
      </c>
      <c r="K7886" t="s">
        <v>7015</v>
      </c>
      <c r="L7886" t="s">
        <v>462</v>
      </c>
      <c r="M7886">
        <v>80229</v>
      </c>
      <c r="N7886" t="s">
        <v>49</v>
      </c>
      <c r="O7886" t="s">
        <v>6843</v>
      </c>
      <c r="P7886" t="s">
        <v>51</v>
      </c>
      <c r="Q7886" t="s">
        <v>584</v>
      </c>
      <c r="R7886" t="s">
        <v>6844</v>
      </c>
      <c r="S7886">
        <v>47.32</v>
      </c>
      <c r="T7886">
        <v>7</v>
      </c>
      <c r="U7886">
        <v>0.2</v>
      </c>
      <c r="V7886">
        <v>5.9149999999999938</v>
      </c>
      <c r="W7886" s="6">
        <f t="shared" si="742"/>
        <v>0.12499999999999988</v>
      </c>
      <c r="X7886" s="4">
        <f t="shared" si="739"/>
        <v>0.84499999999999909</v>
      </c>
      <c r="Y7886" s="4">
        <f t="shared" si="740"/>
        <v>6.76</v>
      </c>
      <c r="Z7886" s="4">
        <f t="shared" si="741"/>
        <v>8.4499999999999993</v>
      </c>
      <c r="AA7886" s="4">
        <f t="shared" si="738"/>
        <v>9.4640000000000004</v>
      </c>
    </row>
    <row r="7887" spans="1:27" x14ac:dyDescent="0.2">
      <c r="A7887">
        <v>7886</v>
      </c>
      <c r="B7887" t="s">
        <v>9734</v>
      </c>
      <c r="C7887" s="5">
        <v>43072</v>
      </c>
      <c r="D7887" s="5" t="str">
        <f t="shared" si="743"/>
        <v>2017-12</v>
      </c>
      <c r="E7887" s="5">
        <v>43075</v>
      </c>
      <c r="F7887" t="s">
        <v>28</v>
      </c>
      <c r="G7887" t="s">
        <v>459</v>
      </c>
      <c r="H7887" t="s">
        <v>460</v>
      </c>
      <c r="I7887" t="s">
        <v>31</v>
      </c>
      <c r="J7887" t="s">
        <v>32</v>
      </c>
      <c r="K7887" t="s">
        <v>7015</v>
      </c>
      <c r="L7887" t="s">
        <v>462</v>
      </c>
      <c r="M7887">
        <v>80229</v>
      </c>
      <c r="N7887" t="s">
        <v>49</v>
      </c>
      <c r="O7887" t="s">
        <v>929</v>
      </c>
      <c r="P7887" t="s">
        <v>37</v>
      </c>
      <c r="Q7887" t="s">
        <v>70</v>
      </c>
      <c r="R7887" t="s">
        <v>930</v>
      </c>
      <c r="S7887">
        <v>23.376000000000001</v>
      </c>
      <c r="T7887">
        <v>3</v>
      </c>
      <c r="U7887">
        <v>0.2</v>
      </c>
      <c r="V7887">
        <v>7.0128000000000013</v>
      </c>
      <c r="W7887" s="6">
        <f t="shared" si="742"/>
        <v>0.30000000000000004</v>
      </c>
      <c r="X7887" s="4">
        <f t="shared" si="739"/>
        <v>2.3376000000000006</v>
      </c>
      <c r="Y7887" s="4">
        <f t="shared" si="740"/>
        <v>7.7920000000000007</v>
      </c>
      <c r="Z7887" s="4">
        <f t="shared" si="741"/>
        <v>9.7399999999999984</v>
      </c>
      <c r="AA7887" s="4">
        <f t="shared" si="738"/>
        <v>4.6752000000000002</v>
      </c>
    </row>
    <row r="7888" spans="1:27" x14ac:dyDescent="0.2">
      <c r="A7888">
        <v>7887</v>
      </c>
      <c r="B7888" t="s">
        <v>9734</v>
      </c>
      <c r="C7888" s="5">
        <v>43072</v>
      </c>
      <c r="D7888" s="5" t="str">
        <f t="shared" si="743"/>
        <v>2017-12</v>
      </c>
      <c r="E7888" s="5">
        <v>43075</v>
      </c>
      <c r="F7888" t="s">
        <v>28</v>
      </c>
      <c r="G7888" t="s">
        <v>459</v>
      </c>
      <c r="H7888" t="s">
        <v>460</v>
      </c>
      <c r="I7888" t="s">
        <v>31</v>
      </c>
      <c r="J7888" t="s">
        <v>32</v>
      </c>
      <c r="K7888" t="s">
        <v>7015</v>
      </c>
      <c r="L7888" t="s">
        <v>462</v>
      </c>
      <c r="M7888">
        <v>80229</v>
      </c>
      <c r="N7888" t="s">
        <v>49</v>
      </c>
      <c r="O7888" t="s">
        <v>3970</v>
      </c>
      <c r="P7888" t="s">
        <v>37</v>
      </c>
      <c r="Q7888" t="s">
        <v>70</v>
      </c>
      <c r="R7888" t="s">
        <v>3971</v>
      </c>
      <c r="S7888">
        <v>16.72</v>
      </c>
      <c r="T7888">
        <v>5</v>
      </c>
      <c r="U7888">
        <v>0.2</v>
      </c>
      <c r="V7888">
        <v>3.3439999999999994</v>
      </c>
      <c r="W7888" s="6">
        <f t="shared" si="742"/>
        <v>0.19999999999999998</v>
      </c>
      <c r="X7888" s="4">
        <f t="shared" si="739"/>
        <v>0.66879999999999984</v>
      </c>
      <c r="Y7888" s="4">
        <f t="shared" si="740"/>
        <v>3.3439999999999999</v>
      </c>
      <c r="Z7888" s="4">
        <f t="shared" si="741"/>
        <v>4.18</v>
      </c>
      <c r="AA7888" s="4">
        <f t="shared" si="738"/>
        <v>3.3439999999999999</v>
      </c>
    </row>
    <row r="7889" spans="1:27" x14ac:dyDescent="0.2">
      <c r="A7889">
        <v>7888</v>
      </c>
      <c r="B7889" t="s">
        <v>9734</v>
      </c>
      <c r="C7889" s="5">
        <v>43072</v>
      </c>
      <c r="D7889" s="5" t="str">
        <f t="shared" si="743"/>
        <v>2017-12</v>
      </c>
      <c r="E7889" s="5">
        <v>43075</v>
      </c>
      <c r="F7889" t="s">
        <v>28</v>
      </c>
      <c r="G7889" t="s">
        <v>459</v>
      </c>
      <c r="H7889" t="s">
        <v>460</v>
      </c>
      <c r="I7889" t="s">
        <v>31</v>
      </c>
      <c r="J7889" t="s">
        <v>32</v>
      </c>
      <c r="K7889" t="s">
        <v>7015</v>
      </c>
      <c r="L7889" t="s">
        <v>462</v>
      </c>
      <c r="M7889">
        <v>80229</v>
      </c>
      <c r="N7889" t="s">
        <v>49</v>
      </c>
      <c r="O7889" t="s">
        <v>7448</v>
      </c>
      <c r="P7889" t="s">
        <v>37</v>
      </c>
      <c r="Q7889" t="s">
        <v>70</v>
      </c>
      <c r="R7889" t="s">
        <v>7449</v>
      </c>
      <c r="S7889">
        <v>16.192</v>
      </c>
      <c r="T7889">
        <v>1</v>
      </c>
      <c r="U7889">
        <v>0.2</v>
      </c>
      <c r="V7889">
        <v>4.6552000000000007</v>
      </c>
      <c r="W7889" s="6">
        <f t="shared" si="742"/>
        <v>0.28750000000000003</v>
      </c>
      <c r="X7889" s="4">
        <f t="shared" si="739"/>
        <v>4.6552000000000007</v>
      </c>
      <c r="Y7889" s="4">
        <f t="shared" si="740"/>
        <v>16.192</v>
      </c>
      <c r="Z7889" s="4">
        <f t="shared" si="741"/>
        <v>20.239999999999998</v>
      </c>
      <c r="AA7889" s="4">
        <f t="shared" si="738"/>
        <v>3.2384000000000004</v>
      </c>
    </row>
    <row r="7890" spans="1:27" x14ac:dyDescent="0.2">
      <c r="A7890">
        <v>7889</v>
      </c>
      <c r="B7890" t="s">
        <v>9735</v>
      </c>
      <c r="C7890" s="5">
        <v>42598</v>
      </c>
      <c r="D7890" s="5" t="str">
        <f t="shared" si="743"/>
        <v>2016-08</v>
      </c>
      <c r="E7890" s="5">
        <v>42604</v>
      </c>
      <c r="F7890" t="s">
        <v>55</v>
      </c>
      <c r="G7890" t="s">
        <v>1637</v>
      </c>
      <c r="H7890" t="s">
        <v>1638</v>
      </c>
      <c r="I7890" t="s">
        <v>31</v>
      </c>
      <c r="J7890" t="s">
        <v>32</v>
      </c>
      <c r="K7890" t="s">
        <v>9736</v>
      </c>
      <c r="L7890" t="s">
        <v>48</v>
      </c>
      <c r="M7890">
        <v>95616</v>
      </c>
      <c r="N7890" t="s">
        <v>49</v>
      </c>
      <c r="O7890" t="s">
        <v>2791</v>
      </c>
      <c r="P7890" t="s">
        <v>51</v>
      </c>
      <c r="Q7890" t="s">
        <v>95</v>
      </c>
      <c r="R7890" t="s">
        <v>2792</v>
      </c>
      <c r="S7890">
        <v>32.400000000000006</v>
      </c>
      <c r="T7890">
        <v>5</v>
      </c>
      <c r="U7890">
        <v>0</v>
      </c>
      <c r="V7890">
        <v>15.552000000000001</v>
      </c>
      <c r="W7890" s="6">
        <f t="shared" si="742"/>
        <v>0.48</v>
      </c>
      <c r="X7890" s="4">
        <f t="shared" si="739"/>
        <v>3.1104000000000003</v>
      </c>
      <c r="Y7890" s="4">
        <f t="shared" si="740"/>
        <v>6.4800000000000013</v>
      </c>
      <c r="Z7890" s="4">
        <f t="shared" si="741"/>
        <v>6.4800000000000013</v>
      </c>
      <c r="AA7890" s="4">
        <f t="shared" si="738"/>
        <v>0</v>
      </c>
    </row>
    <row r="7891" spans="1:27" x14ac:dyDescent="0.2">
      <c r="A7891">
        <v>7890</v>
      </c>
      <c r="B7891" t="s">
        <v>9737</v>
      </c>
      <c r="C7891" s="5">
        <v>42729</v>
      </c>
      <c r="D7891" s="5" t="str">
        <f t="shared" si="743"/>
        <v>2016-12</v>
      </c>
      <c r="E7891" s="5">
        <v>42733</v>
      </c>
      <c r="F7891" t="s">
        <v>55</v>
      </c>
      <c r="G7891" t="s">
        <v>8663</v>
      </c>
      <c r="H7891" t="s">
        <v>8664</v>
      </c>
      <c r="I7891" t="s">
        <v>31</v>
      </c>
      <c r="J7891" t="s">
        <v>32</v>
      </c>
      <c r="K7891" t="s">
        <v>1716</v>
      </c>
      <c r="L7891" t="s">
        <v>1717</v>
      </c>
      <c r="M7891">
        <v>72701</v>
      </c>
      <c r="N7891" t="s">
        <v>35</v>
      </c>
      <c r="O7891" t="s">
        <v>1766</v>
      </c>
      <c r="P7891" t="s">
        <v>51</v>
      </c>
      <c r="Q7891" t="s">
        <v>73</v>
      </c>
      <c r="R7891" t="s">
        <v>1767</v>
      </c>
      <c r="S7891">
        <v>19.89</v>
      </c>
      <c r="T7891">
        <v>9</v>
      </c>
      <c r="U7891">
        <v>0</v>
      </c>
      <c r="V7891">
        <v>5.3703000000000003</v>
      </c>
      <c r="W7891" s="6">
        <f t="shared" si="742"/>
        <v>0.27</v>
      </c>
      <c r="X7891" s="4">
        <f t="shared" si="739"/>
        <v>0.59670000000000001</v>
      </c>
      <c r="Y7891" s="4">
        <f t="shared" si="740"/>
        <v>2.21</v>
      </c>
      <c r="Z7891" s="4">
        <f t="shared" si="741"/>
        <v>2.21</v>
      </c>
      <c r="AA7891" s="4">
        <f t="shared" si="738"/>
        <v>0</v>
      </c>
    </row>
    <row r="7892" spans="1:27" x14ac:dyDescent="0.2">
      <c r="A7892">
        <v>7891</v>
      </c>
      <c r="B7892" t="s">
        <v>9737</v>
      </c>
      <c r="C7892" s="5">
        <v>42729</v>
      </c>
      <c r="D7892" s="5" t="str">
        <f t="shared" si="743"/>
        <v>2016-12</v>
      </c>
      <c r="E7892" s="5">
        <v>42733</v>
      </c>
      <c r="F7892" t="s">
        <v>55</v>
      </c>
      <c r="G7892" t="s">
        <v>8663</v>
      </c>
      <c r="H7892" t="s">
        <v>8664</v>
      </c>
      <c r="I7892" t="s">
        <v>31</v>
      </c>
      <c r="J7892" t="s">
        <v>32</v>
      </c>
      <c r="K7892" t="s">
        <v>1716</v>
      </c>
      <c r="L7892" t="s">
        <v>1717</v>
      </c>
      <c r="M7892">
        <v>72701</v>
      </c>
      <c r="N7892" t="s">
        <v>35</v>
      </c>
      <c r="O7892" t="s">
        <v>2554</v>
      </c>
      <c r="P7892" t="s">
        <v>76</v>
      </c>
      <c r="Q7892" t="s">
        <v>166</v>
      </c>
      <c r="R7892" t="s">
        <v>2555</v>
      </c>
      <c r="S7892">
        <v>399.98</v>
      </c>
      <c r="T7892">
        <v>2</v>
      </c>
      <c r="U7892">
        <v>0</v>
      </c>
      <c r="V7892">
        <v>171.99140000000003</v>
      </c>
      <c r="W7892" s="6">
        <f t="shared" si="742"/>
        <v>0.43000000000000005</v>
      </c>
      <c r="X7892" s="4">
        <f t="shared" si="739"/>
        <v>85.995700000000014</v>
      </c>
      <c r="Y7892" s="4">
        <f t="shared" si="740"/>
        <v>199.99</v>
      </c>
      <c r="Z7892" s="4">
        <f t="shared" si="741"/>
        <v>199.99</v>
      </c>
      <c r="AA7892" s="4">
        <f t="shared" si="738"/>
        <v>0</v>
      </c>
    </row>
    <row r="7893" spans="1:27" x14ac:dyDescent="0.2">
      <c r="A7893">
        <v>7892</v>
      </c>
      <c r="B7893" t="s">
        <v>9737</v>
      </c>
      <c r="C7893" s="5">
        <v>42729</v>
      </c>
      <c r="D7893" s="5" t="str">
        <f t="shared" si="743"/>
        <v>2016-12</v>
      </c>
      <c r="E7893" s="5">
        <v>42733</v>
      </c>
      <c r="F7893" t="s">
        <v>55</v>
      </c>
      <c r="G7893" t="s">
        <v>8663</v>
      </c>
      <c r="H7893" t="s">
        <v>8664</v>
      </c>
      <c r="I7893" t="s">
        <v>31</v>
      </c>
      <c r="J7893" t="s">
        <v>32</v>
      </c>
      <c r="K7893" t="s">
        <v>1716</v>
      </c>
      <c r="L7893" t="s">
        <v>1717</v>
      </c>
      <c r="M7893">
        <v>72701</v>
      </c>
      <c r="N7893" t="s">
        <v>35</v>
      </c>
      <c r="O7893" t="s">
        <v>2217</v>
      </c>
      <c r="P7893" t="s">
        <v>37</v>
      </c>
      <c r="Q7893" t="s">
        <v>70</v>
      </c>
      <c r="R7893" t="s">
        <v>2218</v>
      </c>
      <c r="S7893">
        <v>343.84999999999997</v>
      </c>
      <c r="T7893">
        <v>5</v>
      </c>
      <c r="U7893">
        <v>0</v>
      </c>
      <c r="V7893">
        <v>137.54000000000002</v>
      </c>
      <c r="W7893" s="6">
        <f t="shared" si="742"/>
        <v>0.40000000000000008</v>
      </c>
      <c r="X7893" s="4">
        <f t="shared" si="739"/>
        <v>27.508000000000003</v>
      </c>
      <c r="Y7893" s="4">
        <f t="shared" si="740"/>
        <v>68.77</v>
      </c>
      <c r="Z7893" s="4">
        <f t="shared" si="741"/>
        <v>68.77</v>
      </c>
      <c r="AA7893" s="4">
        <f t="shared" si="738"/>
        <v>0</v>
      </c>
    </row>
    <row r="7894" spans="1:27" x14ac:dyDescent="0.2">
      <c r="A7894">
        <v>7893</v>
      </c>
      <c r="B7894" t="s">
        <v>9737</v>
      </c>
      <c r="C7894" s="5">
        <v>42729</v>
      </c>
      <c r="D7894" s="5" t="str">
        <f t="shared" si="743"/>
        <v>2016-12</v>
      </c>
      <c r="E7894" s="5">
        <v>42733</v>
      </c>
      <c r="F7894" t="s">
        <v>55</v>
      </c>
      <c r="G7894" t="s">
        <v>8663</v>
      </c>
      <c r="H7894" t="s">
        <v>8664</v>
      </c>
      <c r="I7894" t="s">
        <v>31</v>
      </c>
      <c r="J7894" t="s">
        <v>32</v>
      </c>
      <c r="K7894" t="s">
        <v>1716</v>
      </c>
      <c r="L7894" t="s">
        <v>1717</v>
      </c>
      <c r="M7894">
        <v>72701</v>
      </c>
      <c r="N7894" t="s">
        <v>35</v>
      </c>
      <c r="O7894" t="s">
        <v>8192</v>
      </c>
      <c r="P7894" t="s">
        <v>51</v>
      </c>
      <c r="Q7894" t="s">
        <v>95</v>
      </c>
      <c r="R7894" t="s">
        <v>8193</v>
      </c>
      <c r="S7894">
        <v>106.32</v>
      </c>
      <c r="T7894">
        <v>3</v>
      </c>
      <c r="U7894">
        <v>0</v>
      </c>
      <c r="V7894">
        <v>49.970399999999991</v>
      </c>
      <c r="W7894" s="6">
        <f t="shared" si="742"/>
        <v>0.46999999999999992</v>
      </c>
      <c r="X7894" s="4">
        <f t="shared" si="739"/>
        <v>16.656799999999997</v>
      </c>
      <c r="Y7894" s="4">
        <f t="shared" si="740"/>
        <v>35.44</v>
      </c>
      <c r="Z7894" s="4">
        <f t="shared" si="741"/>
        <v>35.44</v>
      </c>
      <c r="AA7894" s="4">
        <f t="shared" si="738"/>
        <v>0</v>
      </c>
    </row>
    <row r="7895" spans="1:27" x14ac:dyDescent="0.2">
      <c r="A7895">
        <v>7894</v>
      </c>
      <c r="B7895" t="s">
        <v>9738</v>
      </c>
      <c r="C7895" s="5">
        <v>42939</v>
      </c>
      <c r="D7895" s="5" t="str">
        <f t="shared" si="743"/>
        <v>2017-07</v>
      </c>
      <c r="E7895" s="5">
        <v>42946</v>
      </c>
      <c r="F7895" t="s">
        <v>55</v>
      </c>
      <c r="G7895" t="s">
        <v>1170</v>
      </c>
      <c r="H7895" t="s">
        <v>1171</v>
      </c>
      <c r="I7895" t="s">
        <v>107</v>
      </c>
      <c r="J7895" t="s">
        <v>32</v>
      </c>
      <c r="K7895" t="s">
        <v>271</v>
      </c>
      <c r="L7895" t="s">
        <v>272</v>
      </c>
      <c r="M7895">
        <v>10011</v>
      </c>
      <c r="N7895" t="s">
        <v>153</v>
      </c>
      <c r="O7895" t="s">
        <v>1302</v>
      </c>
      <c r="P7895" t="s">
        <v>51</v>
      </c>
      <c r="Q7895" t="s">
        <v>80</v>
      </c>
      <c r="R7895" t="s">
        <v>1303</v>
      </c>
      <c r="S7895">
        <v>13.919999999999998</v>
      </c>
      <c r="T7895">
        <v>3</v>
      </c>
      <c r="U7895">
        <v>0.2</v>
      </c>
      <c r="V7895">
        <v>4.3500000000000005</v>
      </c>
      <c r="W7895" s="6">
        <f t="shared" si="742"/>
        <v>0.31250000000000006</v>
      </c>
      <c r="X7895" s="4">
        <f t="shared" si="739"/>
        <v>1.4500000000000002</v>
      </c>
      <c r="Y7895" s="4">
        <f t="shared" si="740"/>
        <v>4.6399999999999997</v>
      </c>
      <c r="Z7895" s="4">
        <f t="shared" si="741"/>
        <v>5.799999999999998</v>
      </c>
      <c r="AA7895" s="4">
        <f t="shared" si="738"/>
        <v>2.7839999999999998</v>
      </c>
    </row>
    <row r="7896" spans="1:27" x14ac:dyDescent="0.2">
      <c r="A7896">
        <v>7895</v>
      </c>
      <c r="B7896" t="s">
        <v>9739</v>
      </c>
      <c r="C7896" s="5">
        <v>42907</v>
      </c>
      <c r="D7896" s="5" t="str">
        <f t="shared" si="743"/>
        <v>2017-06</v>
      </c>
      <c r="E7896" s="5">
        <v>42911</v>
      </c>
      <c r="F7896" t="s">
        <v>55</v>
      </c>
      <c r="G7896" t="s">
        <v>2171</v>
      </c>
      <c r="H7896" t="s">
        <v>2172</v>
      </c>
      <c r="I7896" t="s">
        <v>107</v>
      </c>
      <c r="J7896" t="s">
        <v>32</v>
      </c>
      <c r="K7896" t="s">
        <v>5711</v>
      </c>
      <c r="L7896" t="s">
        <v>9740</v>
      </c>
      <c r="M7896">
        <v>26003</v>
      </c>
      <c r="N7896" t="s">
        <v>153</v>
      </c>
      <c r="O7896" t="s">
        <v>419</v>
      </c>
      <c r="P7896" t="s">
        <v>51</v>
      </c>
      <c r="Q7896" t="s">
        <v>80</v>
      </c>
      <c r="R7896" t="s">
        <v>420</v>
      </c>
      <c r="S7896">
        <v>82.4</v>
      </c>
      <c r="T7896">
        <v>5</v>
      </c>
      <c r="U7896">
        <v>0</v>
      </c>
      <c r="V7896">
        <v>40.376000000000005</v>
      </c>
      <c r="W7896" s="6">
        <f t="shared" si="742"/>
        <v>0.49000000000000005</v>
      </c>
      <c r="X7896" s="4">
        <f t="shared" si="739"/>
        <v>8.0752000000000006</v>
      </c>
      <c r="Y7896" s="4">
        <f t="shared" si="740"/>
        <v>16.48</v>
      </c>
      <c r="Z7896" s="4">
        <f t="shared" si="741"/>
        <v>16.48</v>
      </c>
      <c r="AA7896" s="4">
        <f t="shared" si="738"/>
        <v>0</v>
      </c>
    </row>
    <row r="7897" spans="1:27" x14ac:dyDescent="0.2">
      <c r="A7897">
        <v>7896</v>
      </c>
      <c r="B7897" t="s">
        <v>9739</v>
      </c>
      <c r="C7897" s="5">
        <v>42907</v>
      </c>
      <c r="D7897" s="5" t="str">
        <f t="shared" si="743"/>
        <v>2017-06</v>
      </c>
      <c r="E7897" s="5">
        <v>42911</v>
      </c>
      <c r="F7897" t="s">
        <v>55</v>
      </c>
      <c r="G7897" t="s">
        <v>2171</v>
      </c>
      <c r="H7897" t="s">
        <v>2172</v>
      </c>
      <c r="I7897" t="s">
        <v>107</v>
      </c>
      <c r="J7897" t="s">
        <v>32</v>
      </c>
      <c r="K7897" t="s">
        <v>5711</v>
      </c>
      <c r="L7897" t="s">
        <v>9740</v>
      </c>
      <c r="M7897">
        <v>26003</v>
      </c>
      <c r="N7897" t="s">
        <v>153</v>
      </c>
      <c r="O7897" t="s">
        <v>2925</v>
      </c>
      <c r="P7897" t="s">
        <v>51</v>
      </c>
      <c r="Q7897" t="s">
        <v>80</v>
      </c>
      <c r="R7897" t="s">
        <v>2926</v>
      </c>
      <c r="S7897">
        <v>6.24</v>
      </c>
      <c r="T7897">
        <v>2</v>
      </c>
      <c r="U7897">
        <v>0</v>
      </c>
      <c r="V7897">
        <v>3.0575999999999999</v>
      </c>
      <c r="W7897" s="6">
        <f t="shared" si="742"/>
        <v>0.48999999999999994</v>
      </c>
      <c r="X7897" s="4">
        <f t="shared" si="739"/>
        <v>1.5287999999999999</v>
      </c>
      <c r="Y7897" s="4">
        <f t="shared" si="740"/>
        <v>3.12</v>
      </c>
      <c r="Z7897" s="4">
        <f t="shared" si="741"/>
        <v>3.12</v>
      </c>
      <c r="AA7897" s="4">
        <f t="shared" si="738"/>
        <v>0</v>
      </c>
    </row>
    <row r="7898" spans="1:27" x14ac:dyDescent="0.2">
      <c r="A7898">
        <v>7897</v>
      </c>
      <c r="B7898" t="s">
        <v>9739</v>
      </c>
      <c r="C7898" s="5">
        <v>42907</v>
      </c>
      <c r="D7898" s="5" t="str">
        <f t="shared" si="743"/>
        <v>2017-06</v>
      </c>
      <c r="E7898" s="5">
        <v>42911</v>
      </c>
      <c r="F7898" t="s">
        <v>55</v>
      </c>
      <c r="G7898" t="s">
        <v>2171</v>
      </c>
      <c r="H7898" t="s">
        <v>2172</v>
      </c>
      <c r="I7898" t="s">
        <v>107</v>
      </c>
      <c r="J7898" t="s">
        <v>32</v>
      </c>
      <c r="K7898" t="s">
        <v>5711</v>
      </c>
      <c r="L7898" t="s">
        <v>9740</v>
      </c>
      <c r="M7898">
        <v>26003</v>
      </c>
      <c r="N7898" t="s">
        <v>153</v>
      </c>
      <c r="O7898" t="s">
        <v>1259</v>
      </c>
      <c r="P7898" t="s">
        <v>51</v>
      </c>
      <c r="Q7898" t="s">
        <v>95</v>
      </c>
      <c r="R7898" t="s">
        <v>1452</v>
      </c>
      <c r="S7898">
        <v>447.84</v>
      </c>
      <c r="T7898">
        <v>8</v>
      </c>
      <c r="U7898">
        <v>0</v>
      </c>
      <c r="V7898">
        <v>219.44159999999999</v>
      </c>
      <c r="W7898" s="6">
        <f t="shared" si="742"/>
        <v>0.49</v>
      </c>
      <c r="X7898" s="4">
        <f t="shared" si="739"/>
        <v>27.430199999999999</v>
      </c>
      <c r="Y7898" s="4">
        <f t="shared" si="740"/>
        <v>55.98</v>
      </c>
      <c r="Z7898" s="4">
        <f t="shared" si="741"/>
        <v>55.98</v>
      </c>
      <c r="AA7898" s="4">
        <f t="shared" si="738"/>
        <v>0</v>
      </c>
    </row>
    <row r="7899" spans="1:27" x14ac:dyDescent="0.2">
      <c r="A7899">
        <v>7898</v>
      </c>
      <c r="B7899" t="s">
        <v>9741</v>
      </c>
      <c r="C7899" s="5">
        <v>42960</v>
      </c>
      <c r="D7899" s="5" t="str">
        <f t="shared" si="743"/>
        <v>2017-08</v>
      </c>
      <c r="E7899" s="5">
        <v>42965</v>
      </c>
      <c r="F7899" t="s">
        <v>55</v>
      </c>
      <c r="G7899" t="s">
        <v>3549</v>
      </c>
      <c r="H7899" t="s">
        <v>3550</v>
      </c>
      <c r="I7899" t="s">
        <v>31</v>
      </c>
      <c r="J7899" t="s">
        <v>32</v>
      </c>
      <c r="K7899" t="s">
        <v>339</v>
      </c>
      <c r="L7899" t="s">
        <v>340</v>
      </c>
      <c r="M7899">
        <v>38109</v>
      </c>
      <c r="N7899" t="s">
        <v>35</v>
      </c>
      <c r="O7899" t="s">
        <v>2084</v>
      </c>
      <c r="P7899" t="s">
        <v>51</v>
      </c>
      <c r="Q7899" t="s">
        <v>83</v>
      </c>
      <c r="R7899" t="s">
        <v>2085</v>
      </c>
      <c r="S7899">
        <v>272.048</v>
      </c>
      <c r="T7899">
        <v>7</v>
      </c>
      <c r="U7899">
        <v>0.2</v>
      </c>
      <c r="V7899">
        <v>30.605399999999946</v>
      </c>
      <c r="W7899" s="6">
        <f t="shared" si="742"/>
        <v>0.11249999999999979</v>
      </c>
      <c r="X7899" s="4">
        <f t="shared" si="739"/>
        <v>4.3721999999999923</v>
      </c>
      <c r="Y7899" s="4">
        <f t="shared" si="740"/>
        <v>38.863999999999997</v>
      </c>
      <c r="Z7899" s="4">
        <f t="shared" si="741"/>
        <v>48.58</v>
      </c>
      <c r="AA7899" s="4">
        <f t="shared" si="738"/>
        <v>54.409600000000005</v>
      </c>
    </row>
    <row r="7900" spans="1:27" x14ac:dyDescent="0.2">
      <c r="A7900">
        <v>7899</v>
      </c>
      <c r="B7900" t="s">
        <v>9741</v>
      </c>
      <c r="C7900" s="5">
        <v>42960</v>
      </c>
      <c r="D7900" s="5" t="str">
        <f t="shared" si="743"/>
        <v>2017-08</v>
      </c>
      <c r="E7900" s="5">
        <v>42965</v>
      </c>
      <c r="F7900" t="s">
        <v>55</v>
      </c>
      <c r="G7900" t="s">
        <v>3549</v>
      </c>
      <c r="H7900" t="s">
        <v>3550</v>
      </c>
      <c r="I7900" t="s">
        <v>31</v>
      </c>
      <c r="J7900" t="s">
        <v>32</v>
      </c>
      <c r="K7900" t="s">
        <v>339</v>
      </c>
      <c r="L7900" t="s">
        <v>340</v>
      </c>
      <c r="M7900">
        <v>38109</v>
      </c>
      <c r="N7900" t="s">
        <v>35</v>
      </c>
      <c r="O7900" t="s">
        <v>4732</v>
      </c>
      <c r="P7900" t="s">
        <v>51</v>
      </c>
      <c r="Q7900" t="s">
        <v>80</v>
      </c>
      <c r="R7900" t="s">
        <v>4733</v>
      </c>
      <c r="S7900">
        <v>1614.5820000000003</v>
      </c>
      <c r="T7900">
        <v>6</v>
      </c>
      <c r="U7900">
        <v>0.7</v>
      </c>
      <c r="V7900">
        <v>-1237.8461999999995</v>
      </c>
      <c r="W7900" s="6">
        <f t="shared" si="742"/>
        <v>-0.76666666666666616</v>
      </c>
      <c r="X7900" s="4">
        <f t="shared" si="739"/>
        <v>-206.30769999999993</v>
      </c>
      <c r="Y7900" s="4">
        <f t="shared" si="740"/>
        <v>269.09700000000004</v>
      </c>
      <c r="Z7900" s="4">
        <f t="shared" si="741"/>
        <v>896.99</v>
      </c>
      <c r="AA7900" s="4">
        <f t="shared" si="738"/>
        <v>1130.2074000000002</v>
      </c>
    </row>
    <row r="7901" spans="1:27" x14ac:dyDescent="0.2">
      <c r="A7901">
        <v>7900</v>
      </c>
      <c r="B7901" t="s">
        <v>9741</v>
      </c>
      <c r="C7901" s="5">
        <v>42960</v>
      </c>
      <c r="D7901" s="5" t="str">
        <f t="shared" si="743"/>
        <v>2017-08</v>
      </c>
      <c r="E7901" s="5">
        <v>42965</v>
      </c>
      <c r="F7901" t="s">
        <v>55</v>
      </c>
      <c r="G7901" t="s">
        <v>3549</v>
      </c>
      <c r="H7901" t="s">
        <v>3550</v>
      </c>
      <c r="I7901" t="s">
        <v>31</v>
      </c>
      <c r="J7901" t="s">
        <v>32</v>
      </c>
      <c r="K7901" t="s">
        <v>339</v>
      </c>
      <c r="L7901" t="s">
        <v>340</v>
      </c>
      <c r="M7901">
        <v>38109</v>
      </c>
      <c r="N7901" t="s">
        <v>35</v>
      </c>
      <c r="O7901" t="s">
        <v>3257</v>
      </c>
      <c r="P7901" t="s">
        <v>51</v>
      </c>
      <c r="Q7901" t="s">
        <v>274</v>
      </c>
      <c r="R7901" t="s">
        <v>568</v>
      </c>
      <c r="S7901">
        <v>24.320000000000004</v>
      </c>
      <c r="T7901">
        <v>5</v>
      </c>
      <c r="U7901">
        <v>0.2</v>
      </c>
      <c r="V7901">
        <v>9.1199999999999974</v>
      </c>
      <c r="W7901" s="6">
        <f t="shared" si="742"/>
        <v>0.37499999999999983</v>
      </c>
      <c r="X7901" s="4">
        <f t="shared" si="739"/>
        <v>1.8239999999999994</v>
      </c>
      <c r="Y7901" s="4">
        <f t="shared" si="740"/>
        <v>4.8640000000000008</v>
      </c>
      <c r="Z7901" s="4">
        <f t="shared" si="741"/>
        <v>6.080000000000001</v>
      </c>
      <c r="AA7901" s="4">
        <f t="shared" si="738"/>
        <v>4.8640000000000008</v>
      </c>
    </row>
    <row r="7902" spans="1:27" x14ac:dyDescent="0.2">
      <c r="A7902">
        <v>7901</v>
      </c>
      <c r="B7902" t="s">
        <v>9741</v>
      </c>
      <c r="C7902" s="5">
        <v>42960</v>
      </c>
      <c r="D7902" s="5" t="str">
        <f t="shared" si="743"/>
        <v>2017-08</v>
      </c>
      <c r="E7902" s="5">
        <v>42965</v>
      </c>
      <c r="F7902" t="s">
        <v>55</v>
      </c>
      <c r="G7902" t="s">
        <v>3549</v>
      </c>
      <c r="H7902" t="s">
        <v>3550</v>
      </c>
      <c r="I7902" t="s">
        <v>31</v>
      </c>
      <c r="J7902" t="s">
        <v>32</v>
      </c>
      <c r="K7902" t="s">
        <v>339</v>
      </c>
      <c r="L7902" t="s">
        <v>340</v>
      </c>
      <c r="M7902">
        <v>38109</v>
      </c>
      <c r="N7902" t="s">
        <v>35</v>
      </c>
      <c r="O7902" t="s">
        <v>5945</v>
      </c>
      <c r="P7902" t="s">
        <v>76</v>
      </c>
      <c r="Q7902" t="s">
        <v>166</v>
      </c>
      <c r="R7902" t="s">
        <v>5946</v>
      </c>
      <c r="S7902">
        <v>1.5840000000000001</v>
      </c>
      <c r="T7902">
        <v>2</v>
      </c>
      <c r="U7902">
        <v>0.2</v>
      </c>
      <c r="V7902">
        <v>0.47520000000000018</v>
      </c>
      <c r="W7902" s="6">
        <f t="shared" si="742"/>
        <v>0.3000000000000001</v>
      </c>
      <c r="X7902" s="4">
        <f t="shared" si="739"/>
        <v>0.23760000000000009</v>
      </c>
      <c r="Y7902" s="4">
        <f t="shared" si="740"/>
        <v>0.79200000000000004</v>
      </c>
      <c r="Z7902" s="4">
        <f t="shared" si="741"/>
        <v>0.99</v>
      </c>
      <c r="AA7902" s="4">
        <f t="shared" si="738"/>
        <v>0.31680000000000003</v>
      </c>
    </row>
    <row r="7903" spans="1:27" x14ac:dyDescent="0.2">
      <c r="A7903">
        <v>7902</v>
      </c>
      <c r="B7903" t="s">
        <v>9741</v>
      </c>
      <c r="C7903" s="5">
        <v>42960</v>
      </c>
      <c r="D7903" s="5" t="str">
        <f t="shared" si="743"/>
        <v>2017-08</v>
      </c>
      <c r="E7903" s="5">
        <v>42965</v>
      </c>
      <c r="F7903" t="s">
        <v>55</v>
      </c>
      <c r="G7903" t="s">
        <v>3549</v>
      </c>
      <c r="H7903" t="s">
        <v>3550</v>
      </c>
      <c r="I7903" t="s">
        <v>31</v>
      </c>
      <c r="J7903" t="s">
        <v>32</v>
      </c>
      <c r="K7903" t="s">
        <v>339</v>
      </c>
      <c r="L7903" t="s">
        <v>340</v>
      </c>
      <c r="M7903">
        <v>38109</v>
      </c>
      <c r="N7903" t="s">
        <v>35</v>
      </c>
      <c r="O7903" t="s">
        <v>3478</v>
      </c>
      <c r="P7903" t="s">
        <v>37</v>
      </c>
      <c r="Q7903" t="s">
        <v>70</v>
      </c>
      <c r="R7903" t="s">
        <v>3479</v>
      </c>
      <c r="S7903">
        <v>31.983999999999998</v>
      </c>
      <c r="T7903">
        <v>1</v>
      </c>
      <c r="U7903">
        <v>0.2</v>
      </c>
      <c r="V7903">
        <v>0</v>
      </c>
      <c r="W7903" s="6">
        <f t="shared" si="742"/>
        <v>0</v>
      </c>
      <c r="X7903" s="4">
        <f t="shared" si="739"/>
        <v>0</v>
      </c>
      <c r="Y7903" s="4">
        <f t="shared" si="740"/>
        <v>31.983999999999998</v>
      </c>
      <c r="Z7903" s="4">
        <f t="shared" si="741"/>
        <v>39.979999999999997</v>
      </c>
      <c r="AA7903" s="4">
        <f t="shared" si="738"/>
        <v>6.3967999999999998</v>
      </c>
    </row>
    <row r="7904" spans="1:27" x14ac:dyDescent="0.2">
      <c r="A7904">
        <v>7903</v>
      </c>
      <c r="B7904" t="s">
        <v>9741</v>
      </c>
      <c r="C7904" s="5">
        <v>42960</v>
      </c>
      <c r="D7904" s="5" t="str">
        <f t="shared" si="743"/>
        <v>2017-08</v>
      </c>
      <c r="E7904" s="5">
        <v>42965</v>
      </c>
      <c r="F7904" t="s">
        <v>55</v>
      </c>
      <c r="G7904" t="s">
        <v>3549</v>
      </c>
      <c r="H7904" t="s">
        <v>3550</v>
      </c>
      <c r="I7904" t="s">
        <v>31</v>
      </c>
      <c r="J7904" t="s">
        <v>32</v>
      </c>
      <c r="K7904" t="s">
        <v>339</v>
      </c>
      <c r="L7904" t="s">
        <v>340</v>
      </c>
      <c r="M7904">
        <v>38109</v>
      </c>
      <c r="N7904" t="s">
        <v>35</v>
      </c>
      <c r="O7904" t="s">
        <v>1701</v>
      </c>
      <c r="P7904" t="s">
        <v>51</v>
      </c>
      <c r="Q7904" t="s">
        <v>178</v>
      </c>
      <c r="R7904" t="s">
        <v>1702</v>
      </c>
      <c r="S7904">
        <v>14.76</v>
      </c>
      <c r="T7904">
        <v>5</v>
      </c>
      <c r="U7904">
        <v>0.2</v>
      </c>
      <c r="V7904">
        <v>4.7969999999999988</v>
      </c>
      <c r="W7904" s="6">
        <f t="shared" si="742"/>
        <v>0.3249999999999999</v>
      </c>
      <c r="X7904" s="4">
        <f t="shared" si="739"/>
        <v>0.95939999999999981</v>
      </c>
      <c r="Y7904" s="4">
        <f t="shared" si="740"/>
        <v>2.952</v>
      </c>
      <c r="Z7904" s="4">
        <f t="shared" si="741"/>
        <v>3.69</v>
      </c>
      <c r="AA7904" s="4">
        <f t="shared" si="738"/>
        <v>2.952</v>
      </c>
    </row>
    <row r="7905" spans="1:27" x14ac:dyDescent="0.2">
      <c r="A7905">
        <v>7904</v>
      </c>
      <c r="B7905" t="s">
        <v>9741</v>
      </c>
      <c r="C7905" s="5">
        <v>42960</v>
      </c>
      <c r="D7905" s="5" t="str">
        <f t="shared" si="743"/>
        <v>2017-08</v>
      </c>
      <c r="E7905" s="5">
        <v>42965</v>
      </c>
      <c r="F7905" t="s">
        <v>55</v>
      </c>
      <c r="G7905" t="s">
        <v>3549</v>
      </c>
      <c r="H7905" t="s">
        <v>3550</v>
      </c>
      <c r="I7905" t="s">
        <v>31</v>
      </c>
      <c r="J7905" t="s">
        <v>32</v>
      </c>
      <c r="K7905" t="s">
        <v>339</v>
      </c>
      <c r="L7905" t="s">
        <v>340</v>
      </c>
      <c r="M7905">
        <v>38109</v>
      </c>
      <c r="N7905" t="s">
        <v>35</v>
      </c>
      <c r="O7905" t="s">
        <v>9145</v>
      </c>
      <c r="P7905" t="s">
        <v>37</v>
      </c>
      <c r="Q7905" t="s">
        <v>41</v>
      </c>
      <c r="R7905" t="s">
        <v>9146</v>
      </c>
      <c r="S7905">
        <v>423.64799999999997</v>
      </c>
      <c r="T7905">
        <v>2</v>
      </c>
      <c r="U7905">
        <v>0.2</v>
      </c>
      <c r="V7905">
        <v>47.660399999999967</v>
      </c>
      <c r="W7905" s="6">
        <f t="shared" si="742"/>
        <v>0.11249999999999993</v>
      </c>
      <c r="X7905" s="4">
        <f t="shared" si="739"/>
        <v>23.830199999999984</v>
      </c>
      <c r="Y7905" s="4">
        <f t="shared" si="740"/>
        <v>211.82399999999998</v>
      </c>
      <c r="Z7905" s="4">
        <f t="shared" si="741"/>
        <v>264.77999999999997</v>
      </c>
      <c r="AA7905" s="4">
        <f t="shared" si="738"/>
        <v>84.729600000000005</v>
      </c>
    </row>
    <row r="7906" spans="1:27" x14ac:dyDescent="0.2">
      <c r="A7906">
        <v>7905</v>
      </c>
      <c r="B7906" t="s">
        <v>9742</v>
      </c>
      <c r="C7906" s="5">
        <v>42315</v>
      </c>
      <c r="D7906" s="5" t="str">
        <f t="shared" si="743"/>
        <v>2015-11</v>
      </c>
      <c r="E7906" s="5">
        <v>42321</v>
      </c>
      <c r="F7906" t="s">
        <v>55</v>
      </c>
      <c r="G7906" t="s">
        <v>8531</v>
      </c>
      <c r="H7906" t="s">
        <v>8532</v>
      </c>
      <c r="I7906" t="s">
        <v>31</v>
      </c>
      <c r="J7906" t="s">
        <v>32</v>
      </c>
      <c r="K7906" t="s">
        <v>189</v>
      </c>
      <c r="L7906" t="s">
        <v>109</v>
      </c>
      <c r="M7906">
        <v>77036</v>
      </c>
      <c r="N7906" t="s">
        <v>110</v>
      </c>
      <c r="O7906" t="s">
        <v>4199</v>
      </c>
      <c r="P7906" t="s">
        <v>51</v>
      </c>
      <c r="Q7906" t="s">
        <v>95</v>
      </c>
      <c r="R7906" t="s">
        <v>4200</v>
      </c>
      <c r="S7906">
        <v>76.64</v>
      </c>
      <c r="T7906">
        <v>2</v>
      </c>
      <c r="U7906">
        <v>0.2</v>
      </c>
      <c r="V7906">
        <v>26.823999999999995</v>
      </c>
      <c r="W7906" s="6">
        <f t="shared" si="742"/>
        <v>0.34999999999999992</v>
      </c>
      <c r="X7906" s="4">
        <f t="shared" si="739"/>
        <v>13.411999999999997</v>
      </c>
      <c r="Y7906" s="4">
        <f t="shared" si="740"/>
        <v>38.32</v>
      </c>
      <c r="Z7906" s="4">
        <f t="shared" si="741"/>
        <v>47.9</v>
      </c>
      <c r="AA7906" s="4">
        <f t="shared" si="738"/>
        <v>15.328000000000001</v>
      </c>
    </row>
    <row r="7907" spans="1:27" x14ac:dyDescent="0.2">
      <c r="A7907">
        <v>7906</v>
      </c>
      <c r="B7907" t="s">
        <v>9743</v>
      </c>
      <c r="C7907" s="5">
        <v>42292</v>
      </c>
      <c r="D7907" s="5" t="str">
        <f t="shared" si="743"/>
        <v>2015-10</v>
      </c>
      <c r="E7907" s="5">
        <v>42299</v>
      </c>
      <c r="F7907" t="s">
        <v>55</v>
      </c>
      <c r="G7907" t="s">
        <v>555</v>
      </c>
      <c r="H7907" t="s">
        <v>556</v>
      </c>
      <c r="I7907" t="s">
        <v>107</v>
      </c>
      <c r="J7907" t="s">
        <v>32</v>
      </c>
      <c r="K7907" t="s">
        <v>822</v>
      </c>
      <c r="L7907" t="s">
        <v>109</v>
      </c>
      <c r="M7907">
        <v>75217</v>
      </c>
      <c r="N7907" t="s">
        <v>110</v>
      </c>
      <c r="O7907" t="s">
        <v>1600</v>
      </c>
      <c r="P7907" t="s">
        <v>51</v>
      </c>
      <c r="Q7907" t="s">
        <v>178</v>
      </c>
      <c r="R7907" t="s">
        <v>676</v>
      </c>
      <c r="S7907">
        <v>4.4640000000000004</v>
      </c>
      <c r="T7907">
        <v>1</v>
      </c>
      <c r="U7907">
        <v>0.2</v>
      </c>
      <c r="V7907">
        <v>1.6739999999999999</v>
      </c>
      <c r="W7907" s="6">
        <f t="shared" si="742"/>
        <v>0.37499999999999994</v>
      </c>
      <c r="X7907" s="4">
        <f t="shared" si="739"/>
        <v>1.6739999999999999</v>
      </c>
      <c r="Y7907" s="4">
        <f t="shared" si="740"/>
        <v>4.4640000000000004</v>
      </c>
      <c r="Z7907" s="4">
        <f t="shared" si="741"/>
        <v>5.58</v>
      </c>
      <c r="AA7907" s="4">
        <f t="shared" si="738"/>
        <v>0.89280000000000015</v>
      </c>
    </row>
    <row r="7908" spans="1:27" x14ac:dyDescent="0.2">
      <c r="A7908">
        <v>7907</v>
      </c>
      <c r="B7908" t="s">
        <v>9743</v>
      </c>
      <c r="C7908" s="5">
        <v>42292</v>
      </c>
      <c r="D7908" s="5" t="str">
        <f t="shared" si="743"/>
        <v>2015-10</v>
      </c>
      <c r="E7908" s="5">
        <v>42299</v>
      </c>
      <c r="F7908" t="s">
        <v>55</v>
      </c>
      <c r="G7908" t="s">
        <v>555</v>
      </c>
      <c r="H7908" t="s">
        <v>556</v>
      </c>
      <c r="I7908" t="s">
        <v>107</v>
      </c>
      <c r="J7908" t="s">
        <v>32</v>
      </c>
      <c r="K7908" t="s">
        <v>822</v>
      </c>
      <c r="L7908" t="s">
        <v>109</v>
      </c>
      <c r="M7908">
        <v>75217</v>
      </c>
      <c r="N7908" t="s">
        <v>110</v>
      </c>
      <c r="O7908" t="s">
        <v>3586</v>
      </c>
      <c r="P7908" t="s">
        <v>51</v>
      </c>
      <c r="Q7908" t="s">
        <v>80</v>
      </c>
      <c r="R7908" t="s">
        <v>3587</v>
      </c>
      <c r="S7908">
        <v>3.9599999999999991</v>
      </c>
      <c r="T7908">
        <v>10</v>
      </c>
      <c r="U7908">
        <v>0.8</v>
      </c>
      <c r="V7908">
        <v>-6.93</v>
      </c>
      <c r="W7908" s="6">
        <f t="shared" si="742"/>
        <v>-1.7500000000000004</v>
      </c>
      <c r="X7908" s="4">
        <f t="shared" si="739"/>
        <v>-0.69299999999999995</v>
      </c>
      <c r="Y7908" s="4">
        <f t="shared" si="740"/>
        <v>0.39599999999999991</v>
      </c>
      <c r="Z7908" s="4">
        <f t="shared" si="741"/>
        <v>1.98</v>
      </c>
      <c r="AA7908" s="4">
        <f t="shared" si="738"/>
        <v>3.1679999999999993</v>
      </c>
    </row>
    <row r="7909" spans="1:27" x14ac:dyDescent="0.2">
      <c r="A7909">
        <v>7908</v>
      </c>
      <c r="B7909" t="s">
        <v>9744</v>
      </c>
      <c r="C7909" s="5">
        <v>42581</v>
      </c>
      <c r="D7909" s="5" t="str">
        <f t="shared" si="743"/>
        <v>2016-07</v>
      </c>
      <c r="E7909" s="5">
        <v>42584</v>
      </c>
      <c r="F7909" t="s">
        <v>193</v>
      </c>
      <c r="G7909" t="s">
        <v>2818</v>
      </c>
      <c r="H7909" t="s">
        <v>2819</v>
      </c>
      <c r="I7909" t="s">
        <v>46</v>
      </c>
      <c r="J7909" t="s">
        <v>32</v>
      </c>
      <c r="K7909" t="s">
        <v>132</v>
      </c>
      <c r="L7909" t="s">
        <v>48</v>
      </c>
      <c r="M7909">
        <v>94122</v>
      </c>
      <c r="N7909" t="s">
        <v>49</v>
      </c>
      <c r="O7909" t="s">
        <v>3318</v>
      </c>
      <c r="P7909" t="s">
        <v>51</v>
      </c>
      <c r="Q7909" t="s">
        <v>83</v>
      </c>
      <c r="R7909" t="s">
        <v>3319</v>
      </c>
      <c r="S7909">
        <v>715.64</v>
      </c>
      <c r="T7909">
        <v>2</v>
      </c>
      <c r="U7909">
        <v>0</v>
      </c>
      <c r="V7909">
        <v>178.90999999999997</v>
      </c>
      <c r="W7909" s="6">
        <f t="shared" si="742"/>
        <v>0.24999999999999997</v>
      </c>
      <c r="X7909" s="4">
        <f t="shared" si="739"/>
        <v>89.454999999999984</v>
      </c>
      <c r="Y7909" s="4">
        <f t="shared" si="740"/>
        <v>357.82</v>
      </c>
      <c r="Z7909" s="4">
        <f t="shared" si="741"/>
        <v>357.82</v>
      </c>
      <c r="AA7909" s="4">
        <f t="shared" si="738"/>
        <v>0</v>
      </c>
    </row>
    <row r="7910" spans="1:27" x14ac:dyDescent="0.2">
      <c r="A7910">
        <v>7909</v>
      </c>
      <c r="B7910" t="s">
        <v>9745</v>
      </c>
      <c r="C7910" s="5">
        <v>42707</v>
      </c>
      <c r="D7910" s="5" t="str">
        <f t="shared" si="743"/>
        <v>2016-12</v>
      </c>
      <c r="E7910" s="5">
        <v>42711</v>
      </c>
      <c r="F7910" t="s">
        <v>55</v>
      </c>
      <c r="G7910" t="s">
        <v>7432</v>
      </c>
      <c r="H7910" t="s">
        <v>7433</v>
      </c>
      <c r="I7910" t="s">
        <v>31</v>
      </c>
      <c r="J7910" t="s">
        <v>32</v>
      </c>
      <c r="K7910" t="s">
        <v>9746</v>
      </c>
      <c r="L7910" t="s">
        <v>48</v>
      </c>
      <c r="M7910">
        <v>95037</v>
      </c>
      <c r="N7910" t="s">
        <v>49</v>
      </c>
      <c r="O7910" t="s">
        <v>3237</v>
      </c>
      <c r="P7910" t="s">
        <v>37</v>
      </c>
      <c r="Q7910" t="s">
        <v>61</v>
      </c>
      <c r="R7910" t="s">
        <v>3238</v>
      </c>
      <c r="S7910">
        <v>268.70400000000001</v>
      </c>
      <c r="T7910">
        <v>3</v>
      </c>
      <c r="U7910">
        <v>0.2</v>
      </c>
      <c r="V7910">
        <v>6.717599999999976</v>
      </c>
      <c r="W7910" s="6">
        <f t="shared" si="742"/>
        <v>2.4999999999999911E-2</v>
      </c>
      <c r="X7910" s="4">
        <f t="shared" si="739"/>
        <v>2.2391999999999919</v>
      </c>
      <c r="Y7910" s="4">
        <f t="shared" si="740"/>
        <v>89.567999999999998</v>
      </c>
      <c r="Z7910" s="4">
        <f t="shared" si="741"/>
        <v>111.96</v>
      </c>
      <c r="AA7910" s="4">
        <f t="shared" si="738"/>
        <v>53.740800000000007</v>
      </c>
    </row>
    <row r="7911" spans="1:27" x14ac:dyDescent="0.2">
      <c r="A7911">
        <v>7910</v>
      </c>
      <c r="B7911" t="s">
        <v>9745</v>
      </c>
      <c r="C7911" s="5">
        <v>42707</v>
      </c>
      <c r="D7911" s="5" t="str">
        <f t="shared" si="743"/>
        <v>2016-12</v>
      </c>
      <c r="E7911" s="5">
        <v>42711</v>
      </c>
      <c r="F7911" t="s">
        <v>55</v>
      </c>
      <c r="G7911" t="s">
        <v>7432</v>
      </c>
      <c r="H7911" t="s">
        <v>7433</v>
      </c>
      <c r="I7911" t="s">
        <v>31</v>
      </c>
      <c r="J7911" t="s">
        <v>32</v>
      </c>
      <c r="K7911" t="s">
        <v>9746</v>
      </c>
      <c r="L7911" t="s">
        <v>48</v>
      </c>
      <c r="M7911">
        <v>95037</v>
      </c>
      <c r="N7911" t="s">
        <v>49</v>
      </c>
      <c r="O7911" t="s">
        <v>1747</v>
      </c>
      <c r="P7911" t="s">
        <v>51</v>
      </c>
      <c r="Q7911" t="s">
        <v>73</v>
      </c>
      <c r="R7911" t="s">
        <v>1748</v>
      </c>
      <c r="S7911">
        <v>21.92</v>
      </c>
      <c r="T7911">
        <v>8</v>
      </c>
      <c r="U7911">
        <v>0</v>
      </c>
      <c r="V7911">
        <v>5.9184000000000019</v>
      </c>
      <c r="W7911" s="6">
        <f t="shared" si="742"/>
        <v>0.27000000000000007</v>
      </c>
      <c r="X7911" s="4">
        <f t="shared" si="739"/>
        <v>0.73980000000000024</v>
      </c>
      <c r="Y7911" s="4">
        <f t="shared" si="740"/>
        <v>2.74</v>
      </c>
      <c r="Z7911" s="4">
        <f t="shared" si="741"/>
        <v>2.74</v>
      </c>
      <c r="AA7911" s="4">
        <f t="shared" si="738"/>
        <v>0</v>
      </c>
    </row>
    <row r="7912" spans="1:27" x14ac:dyDescent="0.2">
      <c r="A7912">
        <v>7911</v>
      </c>
      <c r="B7912" t="s">
        <v>9745</v>
      </c>
      <c r="C7912" s="5">
        <v>42707</v>
      </c>
      <c r="D7912" s="5" t="str">
        <f t="shared" si="743"/>
        <v>2016-12</v>
      </c>
      <c r="E7912" s="5">
        <v>42711</v>
      </c>
      <c r="F7912" t="s">
        <v>55</v>
      </c>
      <c r="G7912" t="s">
        <v>7432</v>
      </c>
      <c r="H7912" t="s">
        <v>7433</v>
      </c>
      <c r="I7912" t="s">
        <v>31</v>
      </c>
      <c r="J7912" t="s">
        <v>32</v>
      </c>
      <c r="K7912" t="s">
        <v>9746</v>
      </c>
      <c r="L7912" t="s">
        <v>48</v>
      </c>
      <c r="M7912">
        <v>95037</v>
      </c>
      <c r="N7912" t="s">
        <v>49</v>
      </c>
      <c r="O7912" t="s">
        <v>2820</v>
      </c>
      <c r="P7912" t="s">
        <v>51</v>
      </c>
      <c r="Q7912" t="s">
        <v>64</v>
      </c>
      <c r="R7912" t="s">
        <v>2821</v>
      </c>
      <c r="S7912">
        <v>48.72</v>
      </c>
      <c r="T7912">
        <v>3</v>
      </c>
      <c r="U7912">
        <v>0</v>
      </c>
      <c r="V7912">
        <v>7.3079999999999998</v>
      </c>
      <c r="W7912" s="6">
        <f t="shared" si="742"/>
        <v>0.15</v>
      </c>
      <c r="X7912" s="4">
        <f t="shared" si="739"/>
        <v>2.4359999999999999</v>
      </c>
      <c r="Y7912" s="4">
        <f t="shared" si="740"/>
        <v>16.239999999999998</v>
      </c>
      <c r="Z7912" s="4">
        <f t="shared" si="741"/>
        <v>16.239999999999998</v>
      </c>
      <c r="AA7912" s="4">
        <f t="shared" si="738"/>
        <v>0</v>
      </c>
    </row>
    <row r="7913" spans="1:27" x14ac:dyDescent="0.2">
      <c r="A7913">
        <v>7912</v>
      </c>
      <c r="B7913" t="s">
        <v>9745</v>
      </c>
      <c r="C7913" s="5">
        <v>42707</v>
      </c>
      <c r="D7913" s="5" t="str">
        <f t="shared" si="743"/>
        <v>2016-12</v>
      </c>
      <c r="E7913" s="5">
        <v>42711</v>
      </c>
      <c r="F7913" t="s">
        <v>55</v>
      </c>
      <c r="G7913" t="s">
        <v>7432</v>
      </c>
      <c r="H7913" t="s">
        <v>7433</v>
      </c>
      <c r="I7913" t="s">
        <v>31</v>
      </c>
      <c r="J7913" t="s">
        <v>32</v>
      </c>
      <c r="K7913" t="s">
        <v>9746</v>
      </c>
      <c r="L7913" t="s">
        <v>48</v>
      </c>
      <c r="M7913">
        <v>95037</v>
      </c>
      <c r="N7913" t="s">
        <v>49</v>
      </c>
      <c r="O7913" t="s">
        <v>1679</v>
      </c>
      <c r="P7913" t="s">
        <v>37</v>
      </c>
      <c r="Q7913" t="s">
        <v>38</v>
      </c>
      <c r="R7913" t="s">
        <v>1680</v>
      </c>
      <c r="S7913">
        <v>205.666</v>
      </c>
      <c r="T7913">
        <v>2</v>
      </c>
      <c r="U7913">
        <v>0.15</v>
      </c>
      <c r="V7913">
        <v>-12.097999999999999</v>
      </c>
      <c r="W7913" s="6">
        <f t="shared" si="742"/>
        <v>-5.8823529411764705E-2</v>
      </c>
      <c r="X7913" s="4">
        <f t="shared" si="739"/>
        <v>-6.0489999999999995</v>
      </c>
      <c r="Y7913" s="4">
        <f t="shared" si="740"/>
        <v>102.833</v>
      </c>
      <c r="Z7913" s="4">
        <f t="shared" si="741"/>
        <v>120.98</v>
      </c>
      <c r="AA7913" s="4">
        <f t="shared" si="738"/>
        <v>30.849899999999998</v>
      </c>
    </row>
    <row r="7914" spans="1:27" x14ac:dyDescent="0.2">
      <c r="A7914">
        <v>7913</v>
      </c>
      <c r="B7914" t="s">
        <v>9747</v>
      </c>
      <c r="C7914" s="5">
        <v>42488</v>
      </c>
      <c r="D7914" s="5" t="str">
        <f t="shared" si="743"/>
        <v>2016-04</v>
      </c>
      <c r="E7914" s="5">
        <v>42490</v>
      </c>
      <c r="F7914" t="s">
        <v>28</v>
      </c>
      <c r="G7914" t="s">
        <v>2203</v>
      </c>
      <c r="H7914" t="s">
        <v>2204</v>
      </c>
      <c r="I7914" t="s">
        <v>31</v>
      </c>
      <c r="J7914" t="s">
        <v>32</v>
      </c>
      <c r="K7914" t="s">
        <v>9320</v>
      </c>
      <c r="L7914" t="s">
        <v>216</v>
      </c>
      <c r="M7914">
        <v>60174</v>
      </c>
      <c r="N7914" t="s">
        <v>110</v>
      </c>
      <c r="O7914" t="s">
        <v>3024</v>
      </c>
      <c r="P7914" t="s">
        <v>37</v>
      </c>
      <c r="Q7914" t="s">
        <v>70</v>
      </c>
      <c r="R7914" t="s">
        <v>3025</v>
      </c>
      <c r="S7914">
        <v>30.344000000000001</v>
      </c>
      <c r="T7914">
        <v>2</v>
      </c>
      <c r="U7914">
        <v>0.6</v>
      </c>
      <c r="V7914">
        <v>-31.861200000000004</v>
      </c>
      <c r="W7914" s="6">
        <f t="shared" si="742"/>
        <v>-1.05</v>
      </c>
      <c r="X7914" s="4">
        <f t="shared" si="739"/>
        <v>-15.930600000000002</v>
      </c>
      <c r="Y7914" s="4">
        <f t="shared" si="740"/>
        <v>15.172000000000001</v>
      </c>
      <c r="Z7914" s="4">
        <f t="shared" si="741"/>
        <v>37.93</v>
      </c>
      <c r="AA7914" s="4">
        <f t="shared" si="738"/>
        <v>18.206399999999999</v>
      </c>
    </row>
    <row r="7915" spans="1:27" x14ac:dyDescent="0.2">
      <c r="A7915">
        <v>7914</v>
      </c>
      <c r="B7915" t="s">
        <v>9748</v>
      </c>
      <c r="C7915" s="5">
        <v>42972</v>
      </c>
      <c r="D7915" s="5" t="str">
        <f t="shared" si="743"/>
        <v>2017-08</v>
      </c>
      <c r="E7915" s="5">
        <v>42974</v>
      </c>
      <c r="F7915" t="s">
        <v>193</v>
      </c>
      <c r="G7915" t="s">
        <v>4812</v>
      </c>
      <c r="H7915" t="s">
        <v>4813</v>
      </c>
      <c r="I7915" t="s">
        <v>31</v>
      </c>
      <c r="J7915" t="s">
        <v>32</v>
      </c>
      <c r="K7915" t="s">
        <v>2190</v>
      </c>
      <c r="L7915" t="s">
        <v>503</v>
      </c>
      <c r="M7915">
        <v>44105</v>
      </c>
      <c r="N7915" t="s">
        <v>153</v>
      </c>
      <c r="O7915" t="s">
        <v>4952</v>
      </c>
      <c r="P7915" t="s">
        <v>51</v>
      </c>
      <c r="Q7915" t="s">
        <v>64</v>
      </c>
      <c r="R7915" t="s">
        <v>4953</v>
      </c>
      <c r="S7915">
        <v>25.695999999999998</v>
      </c>
      <c r="T7915">
        <v>2</v>
      </c>
      <c r="U7915">
        <v>0.2</v>
      </c>
      <c r="V7915">
        <v>1.9271999999999991</v>
      </c>
      <c r="W7915" s="6">
        <f t="shared" si="742"/>
        <v>7.4999999999999969E-2</v>
      </c>
      <c r="X7915" s="4">
        <f t="shared" si="739"/>
        <v>0.96359999999999957</v>
      </c>
      <c r="Y7915" s="4">
        <f t="shared" si="740"/>
        <v>12.847999999999999</v>
      </c>
      <c r="Z7915" s="4">
        <f t="shared" si="741"/>
        <v>16.059999999999999</v>
      </c>
      <c r="AA7915" s="4">
        <f t="shared" si="738"/>
        <v>5.1391999999999998</v>
      </c>
    </row>
    <row r="7916" spans="1:27" x14ac:dyDescent="0.2">
      <c r="A7916">
        <v>7915</v>
      </c>
      <c r="B7916" t="s">
        <v>9749</v>
      </c>
      <c r="C7916" s="5">
        <v>42903</v>
      </c>
      <c r="D7916" s="5" t="str">
        <f t="shared" si="743"/>
        <v>2017-06</v>
      </c>
      <c r="E7916" s="5">
        <v>42907</v>
      </c>
      <c r="F7916" t="s">
        <v>55</v>
      </c>
      <c r="G7916" t="s">
        <v>2156</v>
      </c>
      <c r="H7916" t="s">
        <v>2157</v>
      </c>
      <c r="I7916" t="s">
        <v>107</v>
      </c>
      <c r="J7916" t="s">
        <v>32</v>
      </c>
      <c r="K7916" t="s">
        <v>271</v>
      </c>
      <c r="L7916" t="s">
        <v>272</v>
      </c>
      <c r="M7916">
        <v>10024</v>
      </c>
      <c r="N7916" t="s">
        <v>153</v>
      </c>
      <c r="O7916" t="s">
        <v>9750</v>
      </c>
      <c r="P7916" t="s">
        <v>76</v>
      </c>
      <c r="Q7916" t="s">
        <v>689</v>
      </c>
      <c r="R7916" t="s">
        <v>9751</v>
      </c>
      <c r="S7916">
        <v>3404.5</v>
      </c>
      <c r="T7916">
        <v>5</v>
      </c>
      <c r="U7916">
        <v>0</v>
      </c>
      <c r="V7916">
        <v>1668.2049999999999</v>
      </c>
      <c r="W7916" s="6">
        <f t="shared" si="742"/>
        <v>0.49</v>
      </c>
      <c r="X7916" s="4">
        <f t="shared" si="739"/>
        <v>333.64099999999996</v>
      </c>
      <c r="Y7916" s="4">
        <f t="shared" si="740"/>
        <v>680.9</v>
      </c>
      <c r="Z7916" s="4">
        <f t="shared" si="741"/>
        <v>680.9</v>
      </c>
      <c r="AA7916" s="4">
        <f t="shared" si="738"/>
        <v>0</v>
      </c>
    </row>
    <row r="7917" spans="1:27" x14ac:dyDescent="0.2">
      <c r="A7917">
        <v>7916</v>
      </c>
      <c r="B7917" t="s">
        <v>9749</v>
      </c>
      <c r="C7917" s="5">
        <v>42903</v>
      </c>
      <c r="D7917" s="5" t="str">
        <f t="shared" si="743"/>
        <v>2017-06</v>
      </c>
      <c r="E7917" s="5">
        <v>42907</v>
      </c>
      <c r="F7917" t="s">
        <v>55</v>
      </c>
      <c r="G7917" t="s">
        <v>2156</v>
      </c>
      <c r="H7917" t="s">
        <v>2157</v>
      </c>
      <c r="I7917" t="s">
        <v>107</v>
      </c>
      <c r="J7917" t="s">
        <v>32</v>
      </c>
      <c r="K7917" t="s">
        <v>271</v>
      </c>
      <c r="L7917" t="s">
        <v>272</v>
      </c>
      <c r="M7917">
        <v>10024</v>
      </c>
      <c r="N7917" t="s">
        <v>153</v>
      </c>
      <c r="O7917" t="s">
        <v>8224</v>
      </c>
      <c r="P7917" t="s">
        <v>76</v>
      </c>
      <c r="Q7917" t="s">
        <v>166</v>
      </c>
      <c r="R7917" t="s">
        <v>8225</v>
      </c>
      <c r="S7917">
        <v>101.34</v>
      </c>
      <c r="T7917">
        <v>3</v>
      </c>
      <c r="U7917">
        <v>0</v>
      </c>
      <c r="V7917">
        <v>8.1071999999999917</v>
      </c>
      <c r="W7917" s="6">
        <f t="shared" si="742"/>
        <v>7.9999999999999918E-2</v>
      </c>
      <c r="X7917" s="4">
        <f t="shared" si="739"/>
        <v>2.7023999999999972</v>
      </c>
      <c r="Y7917" s="4">
        <f t="shared" si="740"/>
        <v>33.78</v>
      </c>
      <c r="Z7917" s="4">
        <f t="shared" si="741"/>
        <v>33.78</v>
      </c>
      <c r="AA7917" s="4">
        <f t="shared" si="738"/>
        <v>0</v>
      </c>
    </row>
    <row r="7918" spans="1:27" x14ac:dyDescent="0.2">
      <c r="A7918">
        <v>7917</v>
      </c>
      <c r="B7918" t="s">
        <v>9752</v>
      </c>
      <c r="C7918" s="5">
        <v>42328</v>
      </c>
      <c r="D7918" s="5" t="str">
        <f t="shared" si="743"/>
        <v>2015-11</v>
      </c>
      <c r="E7918" s="5">
        <v>42332</v>
      </c>
      <c r="F7918" t="s">
        <v>55</v>
      </c>
      <c r="G7918" t="s">
        <v>2373</v>
      </c>
      <c r="H7918" t="s">
        <v>2374</v>
      </c>
      <c r="I7918" t="s">
        <v>107</v>
      </c>
      <c r="J7918" t="s">
        <v>32</v>
      </c>
      <c r="K7918" t="s">
        <v>151</v>
      </c>
      <c r="L7918" t="s">
        <v>152</v>
      </c>
      <c r="M7918">
        <v>19140</v>
      </c>
      <c r="N7918" t="s">
        <v>153</v>
      </c>
      <c r="O7918" t="s">
        <v>3199</v>
      </c>
      <c r="P7918" t="s">
        <v>37</v>
      </c>
      <c r="Q7918" t="s">
        <v>41</v>
      </c>
      <c r="R7918" t="s">
        <v>3200</v>
      </c>
      <c r="S7918">
        <v>344.37199999999996</v>
      </c>
      <c r="T7918">
        <v>4</v>
      </c>
      <c r="U7918">
        <v>0.3</v>
      </c>
      <c r="V7918">
        <v>-93.472400000000022</v>
      </c>
      <c r="W7918" s="6">
        <f t="shared" si="742"/>
        <v>-0.27142857142857152</v>
      </c>
      <c r="X7918" s="4">
        <f t="shared" si="739"/>
        <v>-23.368100000000005</v>
      </c>
      <c r="Y7918" s="4">
        <f t="shared" si="740"/>
        <v>86.092999999999989</v>
      </c>
      <c r="Z7918" s="4">
        <f t="shared" si="741"/>
        <v>122.99</v>
      </c>
      <c r="AA7918" s="4">
        <f t="shared" si="738"/>
        <v>103.31159999999998</v>
      </c>
    </row>
    <row r="7919" spans="1:27" x14ac:dyDescent="0.2">
      <c r="A7919">
        <v>7918</v>
      </c>
      <c r="B7919" t="s">
        <v>9753</v>
      </c>
      <c r="C7919" s="5">
        <v>42982</v>
      </c>
      <c r="D7919" s="5" t="str">
        <f t="shared" si="743"/>
        <v>2017-09</v>
      </c>
      <c r="E7919" s="5">
        <v>42986</v>
      </c>
      <c r="F7919" t="s">
        <v>28</v>
      </c>
      <c r="G7919" t="s">
        <v>3801</v>
      </c>
      <c r="H7919" t="s">
        <v>3802</v>
      </c>
      <c r="I7919" t="s">
        <v>107</v>
      </c>
      <c r="J7919" t="s">
        <v>32</v>
      </c>
      <c r="K7919" t="s">
        <v>2782</v>
      </c>
      <c r="L7919" t="s">
        <v>109</v>
      </c>
      <c r="M7919">
        <v>75043</v>
      </c>
      <c r="N7919" t="s">
        <v>110</v>
      </c>
      <c r="O7919" t="s">
        <v>495</v>
      </c>
      <c r="P7919" t="s">
        <v>51</v>
      </c>
      <c r="Q7919" t="s">
        <v>73</v>
      </c>
      <c r="R7919" t="s">
        <v>496</v>
      </c>
      <c r="S7919">
        <v>30.384</v>
      </c>
      <c r="T7919">
        <v>1</v>
      </c>
      <c r="U7919">
        <v>0.2</v>
      </c>
      <c r="V7919">
        <v>3.7979999999999947</v>
      </c>
      <c r="W7919" s="6">
        <f t="shared" si="742"/>
        <v>0.12499999999999982</v>
      </c>
      <c r="X7919" s="4">
        <f t="shared" si="739"/>
        <v>3.7979999999999947</v>
      </c>
      <c r="Y7919" s="4">
        <f t="shared" si="740"/>
        <v>30.384</v>
      </c>
      <c r="Z7919" s="4">
        <f t="shared" si="741"/>
        <v>37.979999999999997</v>
      </c>
      <c r="AA7919" s="4">
        <f t="shared" si="738"/>
        <v>6.0768000000000004</v>
      </c>
    </row>
    <row r="7920" spans="1:27" x14ac:dyDescent="0.2">
      <c r="A7920">
        <v>7919</v>
      </c>
      <c r="B7920" t="s">
        <v>9754</v>
      </c>
      <c r="C7920" s="5">
        <v>42189</v>
      </c>
      <c r="D7920" s="5" t="str">
        <f t="shared" si="743"/>
        <v>2015-07</v>
      </c>
      <c r="E7920" s="5">
        <v>42193</v>
      </c>
      <c r="F7920" t="s">
        <v>28</v>
      </c>
      <c r="G7920" t="s">
        <v>5939</v>
      </c>
      <c r="H7920" t="s">
        <v>5940</v>
      </c>
      <c r="I7920" t="s">
        <v>107</v>
      </c>
      <c r="J7920" t="s">
        <v>32</v>
      </c>
      <c r="K7920" t="s">
        <v>955</v>
      </c>
      <c r="L7920" t="s">
        <v>48</v>
      </c>
      <c r="M7920">
        <v>92024</v>
      </c>
      <c r="N7920" t="s">
        <v>49</v>
      </c>
      <c r="O7920" t="s">
        <v>1110</v>
      </c>
      <c r="P7920" t="s">
        <v>51</v>
      </c>
      <c r="Q7920" t="s">
        <v>80</v>
      </c>
      <c r="R7920" t="s">
        <v>1111</v>
      </c>
      <c r="S7920">
        <v>22.847999999999999</v>
      </c>
      <c r="T7920">
        <v>2</v>
      </c>
      <c r="U7920">
        <v>0.2</v>
      </c>
      <c r="V7920">
        <v>7.4255999999999993</v>
      </c>
      <c r="W7920" s="6">
        <f t="shared" si="742"/>
        <v>0.32500000000000001</v>
      </c>
      <c r="X7920" s="4">
        <f t="shared" si="739"/>
        <v>3.7127999999999997</v>
      </c>
      <c r="Y7920" s="4">
        <f t="shared" si="740"/>
        <v>11.423999999999999</v>
      </c>
      <c r="Z7920" s="4">
        <f t="shared" si="741"/>
        <v>14.28</v>
      </c>
      <c r="AA7920" s="4">
        <f t="shared" si="738"/>
        <v>4.5696000000000003</v>
      </c>
    </row>
    <row r="7921" spans="1:27" x14ac:dyDescent="0.2">
      <c r="A7921">
        <v>7920</v>
      </c>
      <c r="B7921" t="s">
        <v>9755</v>
      </c>
      <c r="C7921" s="5">
        <v>42993</v>
      </c>
      <c r="D7921" s="5" t="str">
        <f t="shared" si="743"/>
        <v>2017-09</v>
      </c>
      <c r="E7921" s="5">
        <v>42999</v>
      </c>
      <c r="F7921" t="s">
        <v>55</v>
      </c>
      <c r="G7921" t="s">
        <v>5942</v>
      </c>
      <c r="H7921" t="s">
        <v>5943</v>
      </c>
      <c r="I7921" t="s">
        <v>107</v>
      </c>
      <c r="J7921" t="s">
        <v>32</v>
      </c>
      <c r="K7921" t="s">
        <v>7720</v>
      </c>
      <c r="L7921" t="s">
        <v>754</v>
      </c>
      <c r="M7921">
        <v>6708</v>
      </c>
      <c r="N7921" t="s">
        <v>153</v>
      </c>
      <c r="O7921" t="s">
        <v>4904</v>
      </c>
      <c r="P7921" t="s">
        <v>51</v>
      </c>
      <c r="Q7921" t="s">
        <v>64</v>
      </c>
      <c r="R7921" t="s">
        <v>4905</v>
      </c>
      <c r="S7921">
        <v>38.619999999999997</v>
      </c>
      <c r="T7921">
        <v>2</v>
      </c>
      <c r="U7921">
        <v>0</v>
      </c>
      <c r="V7921">
        <v>10.813600000000001</v>
      </c>
      <c r="W7921" s="6">
        <f t="shared" si="742"/>
        <v>0.28000000000000003</v>
      </c>
      <c r="X7921" s="4">
        <f t="shared" si="739"/>
        <v>5.4068000000000005</v>
      </c>
      <c r="Y7921" s="4">
        <f t="shared" si="740"/>
        <v>19.309999999999999</v>
      </c>
      <c r="Z7921" s="4">
        <f t="shared" si="741"/>
        <v>19.309999999999999</v>
      </c>
      <c r="AA7921" s="4">
        <f t="shared" si="738"/>
        <v>0</v>
      </c>
    </row>
    <row r="7922" spans="1:27" x14ac:dyDescent="0.2">
      <c r="A7922">
        <v>7921</v>
      </c>
      <c r="B7922" t="s">
        <v>9755</v>
      </c>
      <c r="C7922" s="5">
        <v>42993</v>
      </c>
      <c r="D7922" s="5" t="str">
        <f t="shared" si="743"/>
        <v>2017-09</v>
      </c>
      <c r="E7922" s="5">
        <v>42999</v>
      </c>
      <c r="F7922" t="s">
        <v>55</v>
      </c>
      <c r="G7922" t="s">
        <v>5942</v>
      </c>
      <c r="H7922" t="s">
        <v>5943</v>
      </c>
      <c r="I7922" t="s">
        <v>107</v>
      </c>
      <c r="J7922" t="s">
        <v>32</v>
      </c>
      <c r="K7922" t="s">
        <v>7720</v>
      </c>
      <c r="L7922" t="s">
        <v>754</v>
      </c>
      <c r="M7922">
        <v>6708</v>
      </c>
      <c r="N7922" t="s">
        <v>153</v>
      </c>
      <c r="O7922" t="s">
        <v>7060</v>
      </c>
      <c r="P7922" t="s">
        <v>76</v>
      </c>
      <c r="Q7922" t="s">
        <v>166</v>
      </c>
      <c r="R7922" t="s">
        <v>7061</v>
      </c>
      <c r="S7922">
        <v>59.98</v>
      </c>
      <c r="T7922">
        <v>2</v>
      </c>
      <c r="U7922">
        <v>0</v>
      </c>
      <c r="V7922">
        <v>10.796399999999998</v>
      </c>
      <c r="W7922" s="6">
        <f t="shared" si="742"/>
        <v>0.18</v>
      </c>
      <c r="X7922" s="4">
        <f t="shared" si="739"/>
        <v>5.3981999999999992</v>
      </c>
      <c r="Y7922" s="4">
        <f t="shared" si="740"/>
        <v>29.99</v>
      </c>
      <c r="Z7922" s="4">
        <f t="shared" si="741"/>
        <v>29.99</v>
      </c>
      <c r="AA7922" s="4">
        <f t="shared" si="738"/>
        <v>0</v>
      </c>
    </row>
    <row r="7923" spans="1:27" x14ac:dyDescent="0.2">
      <c r="A7923">
        <v>7922</v>
      </c>
      <c r="B7923" t="s">
        <v>9756</v>
      </c>
      <c r="C7923" s="5">
        <v>42807</v>
      </c>
      <c r="D7923" s="5" t="str">
        <f t="shared" si="743"/>
        <v>2017-03</v>
      </c>
      <c r="E7923" s="5">
        <v>42811</v>
      </c>
      <c r="F7923" t="s">
        <v>55</v>
      </c>
      <c r="G7923" t="s">
        <v>6235</v>
      </c>
      <c r="H7923" t="s">
        <v>6236</v>
      </c>
      <c r="I7923" t="s">
        <v>31</v>
      </c>
      <c r="J7923" t="s">
        <v>32</v>
      </c>
      <c r="K7923" t="s">
        <v>387</v>
      </c>
      <c r="L7923" t="s">
        <v>2747</v>
      </c>
      <c r="M7923">
        <v>21044</v>
      </c>
      <c r="N7923" t="s">
        <v>153</v>
      </c>
      <c r="O7923" t="s">
        <v>3581</v>
      </c>
      <c r="P7923" t="s">
        <v>51</v>
      </c>
      <c r="Q7923" t="s">
        <v>80</v>
      </c>
      <c r="R7923" t="s">
        <v>3582</v>
      </c>
      <c r="S7923">
        <v>174.3</v>
      </c>
      <c r="T7923">
        <v>3</v>
      </c>
      <c r="U7923">
        <v>0</v>
      </c>
      <c r="V7923">
        <v>81.920999999999992</v>
      </c>
      <c r="W7923" s="6">
        <f t="shared" si="742"/>
        <v>0.46999999999999992</v>
      </c>
      <c r="X7923" s="4">
        <f t="shared" si="739"/>
        <v>27.306999999999999</v>
      </c>
      <c r="Y7923" s="4">
        <f t="shared" si="740"/>
        <v>58.1</v>
      </c>
      <c r="Z7923" s="4">
        <f t="shared" si="741"/>
        <v>58.1</v>
      </c>
      <c r="AA7923" s="4">
        <f t="shared" si="738"/>
        <v>0</v>
      </c>
    </row>
    <row r="7924" spans="1:27" x14ac:dyDescent="0.2">
      <c r="A7924">
        <v>7923</v>
      </c>
      <c r="B7924" t="s">
        <v>9757</v>
      </c>
      <c r="C7924" s="5">
        <v>43002</v>
      </c>
      <c r="D7924" s="5" t="str">
        <f t="shared" si="743"/>
        <v>2017-09</v>
      </c>
      <c r="E7924" s="5">
        <v>43007</v>
      </c>
      <c r="F7924" t="s">
        <v>55</v>
      </c>
      <c r="G7924" t="s">
        <v>3804</v>
      </c>
      <c r="H7924" t="s">
        <v>3805</v>
      </c>
      <c r="I7924" t="s">
        <v>107</v>
      </c>
      <c r="J7924" t="s">
        <v>32</v>
      </c>
      <c r="K7924" t="s">
        <v>7252</v>
      </c>
      <c r="L7924" t="s">
        <v>59</v>
      </c>
      <c r="M7924">
        <v>33021</v>
      </c>
      <c r="N7924" t="s">
        <v>35</v>
      </c>
      <c r="O7924" t="s">
        <v>6315</v>
      </c>
      <c r="P7924" t="s">
        <v>76</v>
      </c>
      <c r="Q7924" t="s">
        <v>77</v>
      </c>
      <c r="R7924" t="s">
        <v>6316</v>
      </c>
      <c r="S7924">
        <v>383.96000000000004</v>
      </c>
      <c r="T7924">
        <v>5</v>
      </c>
      <c r="U7924">
        <v>0.2</v>
      </c>
      <c r="V7924">
        <v>38.396000000000015</v>
      </c>
      <c r="W7924" s="6">
        <f t="shared" si="742"/>
        <v>0.10000000000000003</v>
      </c>
      <c r="X7924" s="4">
        <f t="shared" si="739"/>
        <v>7.6792000000000034</v>
      </c>
      <c r="Y7924" s="4">
        <f t="shared" si="740"/>
        <v>76.792000000000002</v>
      </c>
      <c r="Z7924" s="4">
        <f t="shared" si="741"/>
        <v>95.990000000000009</v>
      </c>
      <c r="AA7924" s="4">
        <f t="shared" si="738"/>
        <v>76.792000000000016</v>
      </c>
    </row>
    <row r="7925" spans="1:27" x14ac:dyDescent="0.2">
      <c r="A7925">
        <v>7924</v>
      </c>
      <c r="B7925" t="s">
        <v>9757</v>
      </c>
      <c r="C7925" s="5">
        <v>43002</v>
      </c>
      <c r="D7925" s="5" t="str">
        <f t="shared" si="743"/>
        <v>2017-09</v>
      </c>
      <c r="E7925" s="5">
        <v>43007</v>
      </c>
      <c r="F7925" t="s">
        <v>55</v>
      </c>
      <c r="G7925" t="s">
        <v>3804</v>
      </c>
      <c r="H7925" t="s">
        <v>3805</v>
      </c>
      <c r="I7925" t="s">
        <v>107</v>
      </c>
      <c r="J7925" t="s">
        <v>32</v>
      </c>
      <c r="K7925" t="s">
        <v>7252</v>
      </c>
      <c r="L7925" t="s">
        <v>59</v>
      </c>
      <c r="M7925">
        <v>33021</v>
      </c>
      <c r="N7925" t="s">
        <v>35</v>
      </c>
      <c r="O7925" t="s">
        <v>680</v>
      </c>
      <c r="P7925" t="s">
        <v>51</v>
      </c>
      <c r="Q7925" t="s">
        <v>80</v>
      </c>
      <c r="R7925" t="s">
        <v>681</v>
      </c>
      <c r="S7925">
        <v>15.570000000000004</v>
      </c>
      <c r="T7925">
        <v>3</v>
      </c>
      <c r="U7925">
        <v>0.7</v>
      </c>
      <c r="V7925">
        <v>-11.417999999999999</v>
      </c>
      <c r="W7925" s="6">
        <f t="shared" si="742"/>
        <v>-0.73333333333333306</v>
      </c>
      <c r="X7925" s="4">
        <f t="shared" si="739"/>
        <v>-3.8059999999999996</v>
      </c>
      <c r="Y7925" s="4">
        <f t="shared" si="740"/>
        <v>5.1900000000000013</v>
      </c>
      <c r="Z7925" s="4">
        <f t="shared" si="741"/>
        <v>17.3</v>
      </c>
      <c r="AA7925" s="4">
        <f t="shared" si="738"/>
        <v>10.899000000000003</v>
      </c>
    </row>
    <row r="7926" spans="1:27" x14ac:dyDescent="0.2">
      <c r="A7926">
        <v>7925</v>
      </c>
      <c r="B7926" t="s">
        <v>9758</v>
      </c>
      <c r="C7926" s="5">
        <v>42595</v>
      </c>
      <c r="D7926" s="5" t="str">
        <f t="shared" si="743"/>
        <v>2016-08</v>
      </c>
      <c r="E7926" s="5">
        <v>42598</v>
      </c>
      <c r="F7926" t="s">
        <v>193</v>
      </c>
      <c r="G7926" t="s">
        <v>1435</v>
      </c>
      <c r="H7926" t="s">
        <v>1436</v>
      </c>
      <c r="I7926" t="s">
        <v>31</v>
      </c>
      <c r="J7926" t="s">
        <v>32</v>
      </c>
      <c r="K7926" t="s">
        <v>323</v>
      </c>
      <c r="L7926" t="s">
        <v>324</v>
      </c>
      <c r="M7926">
        <v>22153</v>
      </c>
      <c r="N7926" t="s">
        <v>35</v>
      </c>
      <c r="O7926" t="s">
        <v>366</v>
      </c>
      <c r="P7926" t="s">
        <v>51</v>
      </c>
      <c r="Q7926" t="s">
        <v>80</v>
      </c>
      <c r="R7926" t="s">
        <v>367</v>
      </c>
      <c r="S7926">
        <v>22.32</v>
      </c>
      <c r="T7926">
        <v>4</v>
      </c>
      <c r="U7926">
        <v>0</v>
      </c>
      <c r="V7926">
        <v>10.7136</v>
      </c>
      <c r="W7926" s="6">
        <f t="shared" si="742"/>
        <v>0.48</v>
      </c>
      <c r="X7926" s="4">
        <f t="shared" si="739"/>
        <v>2.6783999999999999</v>
      </c>
      <c r="Y7926" s="4">
        <f t="shared" si="740"/>
        <v>5.58</v>
      </c>
      <c r="Z7926" s="4">
        <f t="shared" si="741"/>
        <v>5.58</v>
      </c>
      <c r="AA7926" s="4">
        <f t="shared" si="738"/>
        <v>0</v>
      </c>
    </row>
    <row r="7927" spans="1:27" x14ac:dyDescent="0.2">
      <c r="A7927">
        <v>7926</v>
      </c>
      <c r="B7927" t="s">
        <v>9758</v>
      </c>
      <c r="C7927" s="5">
        <v>42595</v>
      </c>
      <c r="D7927" s="5" t="str">
        <f t="shared" si="743"/>
        <v>2016-08</v>
      </c>
      <c r="E7927" s="5">
        <v>42598</v>
      </c>
      <c r="F7927" t="s">
        <v>193</v>
      </c>
      <c r="G7927" t="s">
        <v>1435</v>
      </c>
      <c r="H7927" t="s">
        <v>1436</v>
      </c>
      <c r="I7927" t="s">
        <v>31</v>
      </c>
      <c r="J7927" t="s">
        <v>32</v>
      </c>
      <c r="K7927" t="s">
        <v>323</v>
      </c>
      <c r="L7927" t="s">
        <v>324</v>
      </c>
      <c r="M7927">
        <v>22153</v>
      </c>
      <c r="N7927" t="s">
        <v>35</v>
      </c>
      <c r="O7927" t="s">
        <v>1677</v>
      </c>
      <c r="P7927" t="s">
        <v>51</v>
      </c>
      <c r="Q7927" t="s">
        <v>52</v>
      </c>
      <c r="R7927" t="s">
        <v>1678</v>
      </c>
      <c r="S7927">
        <v>103.60000000000001</v>
      </c>
      <c r="T7927">
        <v>7</v>
      </c>
      <c r="U7927">
        <v>0</v>
      </c>
      <c r="V7927">
        <v>51.800000000000004</v>
      </c>
      <c r="W7927" s="6">
        <f t="shared" si="742"/>
        <v>0.5</v>
      </c>
      <c r="X7927" s="4">
        <f t="shared" si="739"/>
        <v>7.4</v>
      </c>
      <c r="Y7927" s="4">
        <f t="shared" si="740"/>
        <v>14.8</v>
      </c>
      <c r="Z7927" s="4">
        <f t="shared" si="741"/>
        <v>14.8</v>
      </c>
      <c r="AA7927" s="4">
        <f t="shared" si="738"/>
        <v>0</v>
      </c>
    </row>
    <row r="7928" spans="1:27" x14ac:dyDescent="0.2">
      <c r="A7928">
        <v>7927</v>
      </c>
      <c r="B7928" t="s">
        <v>9759</v>
      </c>
      <c r="C7928" s="5">
        <v>43059</v>
      </c>
      <c r="D7928" s="5" t="str">
        <f t="shared" si="743"/>
        <v>2017-11</v>
      </c>
      <c r="E7928" s="5">
        <v>43063</v>
      </c>
      <c r="F7928" t="s">
        <v>28</v>
      </c>
      <c r="G7928" t="s">
        <v>4630</v>
      </c>
      <c r="H7928" t="s">
        <v>4631</v>
      </c>
      <c r="I7928" t="s">
        <v>46</v>
      </c>
      <c r="J7928" t="s">
        <v>32</v>
      </c>
      <c r="K7928" t="s">
        <v>271</v>
      </c>
      <c r="L7928" t="s">
        <v>272</v>
      </c>
      <c r="M7928">
        <v>10035</v>
      </c>
      <c r="N7928" t="s">
        <v>153</v>
      </c>
      <c r="O7928" t="s">
        <v>5971</v>
      </c>
      <c r="P7928" t="s">
        <v>76</v>
      </c>
      <c r="Q7928" t="s">
        <v>166</v>
      </c>
      <c r="R7928" t="s">
        <v>5972</v>
      </c>
      <c r="S7928">
        <v>2.9699999999999998</v>
      </c>
      <c r="T7928">
        <v>3</v>
      </c>
      <c r="U7928">
        <v>0</v>
      </c>
      <c r="V7928">
        <v>1.3365</v>
      </c>
      <c r="W7928" s="6">
        <f t="shared" si="742"/>
        <v>0.45000000000000007</v>
      </c>
      <c r="X7928" s="4">
        <f t="shared" si="739"/>
        <v>0.44550000000000001</v>
      </c>
      <c r="Y7928" s="4">
        <f t="shared" si="740"/>
        <v>0.98999999999999988</v>
      </c>
      <c r="Z7928" s="4">
        <f t="shared" si="741"/>
        <v>0.98999999999999988</v>
      </c>
      <c r="AA7928" s="4">
        <f t="shared" si="738"/>
        <v>0</v>
      </c>
    </row>
    <row r="7929" spans="1:27" x14ac:dyDescent="0.2">
      <c r="A7929">
        <v>7928</v>
      </c>
      <c r="B7929" t="s">
        <v>9759</v>
      </c>
      <c r="C7929" s="5">
        <v>43059</v>
      </c>
      <c r="D7929" s="5" t="str">
        <f t="shared" si="743"/>
        <v>2017-11</v>
      </c>
      <c r="E7929" s="5">
        <v>43063</v>
      </c>
      <c r="F7929" t="s">
        <v>28</v>
      </c>
      <c r="G7929" t="s">
        <v>4630</v>
      </c>
      <c r="H7929" t="s">
        <v>4631</v>
      </c>
      <c r="I7929" t="s">
        <v>46</v>
      </c>
      <c r="J7929" t="s">
        <v>32</v>
      </c>
      <c r="K7929" t="s">
        <v>271</v>
      </c>
      <c r="L7929" t="s">
        <v>272</v>
      </c>
      <c r="M7929">
        <v>10035</v>
      </c>
      <c r="N7929" t="s">
        <v>153</v>
      </c>
      <c r="O7929" t="s">
        <v>1686</v>
      </c>
      <c r="P7929" t="s">
        <v>76</v>
      </c>
      <c r="Q7929" t="s">
        <v>77</v>
      </c>
      <c r="R7929" t="s">
        <v>1687</v>
      </c>
      <c r="S7929">
        <v>569.99</v>
      </c>
      <c r="T7929">
        <v>1</v>
      </c>
      <c r="U7929">
        <v>0</v>
      </c>
      <c r="V7929">
        <v>170.99699999999996</v>
      </c>
      <c r="W7929" s="6">
        <f t="shared" si="742"/>
        <v>0.29999999999999993</v>
      </c>
      <c r="X7929" s="4">
        <f t="shared" si="739"/>
        <v>170.99699999999996</v>
      </c>
      <c r="Y7929" s="4">
        <f t="shared" si="740"/>
        <v>569.99</v>
      </c>
      <c r="Z7929" s="4">
        <f t="shared" si="741"/>
        <v>569.99</v>
      </c>
      <c r="AA7929" s="4">
        <f t="shared" si="738"/>
        <v>0</v>
      </c>
    </row>
    <row r="7930" spans="1:27" x14ac:dyDescent="0.2">
      <c r="A7930">
        <v>7929</v>
      </c>
      <c r="B7930" t="s">
        <v>9759</v>
      </c>
      <c r="C7930" s="5">
        <v>43059</v>
      </c>
      <c r="D7930" s="5" t="str">
        <f t="shared" si="743"/>
        <v>2017-11</v>
      </c>
      <c r="E7930" s="5">
        <v>43063</v>
      </c>
      <c r="F7930" t="s">
        <v>28</v>
      </c>
      <c r="G7930" t="s">
        <v>4630</v>
      </c>
      <c r="H7930" t="s">
        <v>4631</v>
      </c>
      <c r="I7930" t="s">
        <v>46</v>
      </c>
      <c r="J7930" t="s">
        <v>32</v>
      </c>
      <c r="K7930" t="s">
        <v>271</v>
      </c>
      <c r="L7930" t="s">
        <v>272</v>
      </c>
      <c r="M7930">
        <v>10035</v>
      </c>
      <c r="N7930" t="s">
        <v>153</v>
      </c>
      <c r="O7930" t="s">
        <v>9036</v>
      </c>
      <c r="P7930" t="s">
        <v>37</v>
      </c>
      <c r="Q7930" t="s">
        <v>70</v>
      </c>
      <c r="R7930" t="s">
        <v>9037</v>
      </c>
      <c r="S7930">
        <v>50.97</v>
      </c>
      <c r="T7930">
        <v>3</v>
      </c>
      <c r="U7930">
        <v>0</v>
      </c>
      <c r="V7930">
        <v>9.1745999999999981</v>
      </c>
      <c r="W7930" s="6">
        <f t="shared" si="742"/>
        <v>0.17999999999999997</v>
      </c>
      <c r="X7930" s="4">
        <f t="shared" si="739"/>
        <v>3.0581999999999994</v>
      </c>
      <c r="Y7930" s="4">
        <f t="shared" si="740"/>
        <v>16.989999999999998</v>
      </c>
      <c r="Z7930" s="4">
        <f t="shared" si="741"/>
        <v>16.989999999999998</v>
      </c>
      <c r="AA7930" s="4">
        <f t="shared" si="738"/>
        <v>0</v>
      </c>
    </row>
    <row r="7931" spans="1:27" x14ac:dyDescent="0.2">
      <c r="A7931">
        <v>7930</v>
      </c>
      <c r="B7931" t="s">
        <v>9760</v>
      </c>
      <c r="C7931" s="5">
        <v>42941</v>
      </c>
      <c r="D7931" s="5" t="str">
        <f t="shared" si="743"/>
        <v>2017-07</v>
      </c>
      <c r="E7931" s="5">
        <v>42943</v>
      </c>
      <c r="F7931" t="s">
        <v>193</v>
      </c>
      <c r="G7931" t="s">
        <v>8709</v>
      </c>
      <c r="H7931" t="s">
        <v>8710</v>
      </c>
      <c r="I7931" t="s">
        <v>107</v>
      </c>
      <c r="J7931" t="s">
        <v>32</v>
      </c>
      <c r="K7931" t="s">
        <v>822</v>
      </c>
      <c r="L7931" t="s">
        <v>109</v>
      </c>
      <c r="M7931">
        <v>75217</v>
      </c>
      <c r="N7931" t="s">
        <v>110</v>
      </c>
      <c r="O7931" t="s">
        <v>4691</v>
      </c>
      <c r="P7931" t="s">
        <v>37</v>
      </c>
      <c r="Q7931" t="s">
        <v>61</v>
      </c>
      <c r="R7931" t="s">
        <v>4692</v>
      </c>
      <c r="S7931">
        <v>298.11599999999999</v>
      </c>
      <c r="T7931">
        <v>6</v>
      </c>
      <c r="U7931">
        <v>0.3</v>
      </c>
      <c r="V7931">
        <v>-4.2588000000000363</v>
      </c>
      <c r="W7931" s="6">
        <f t="shared" si="742"/>
        <v>-1.4285714285714408E-2</v>
      </c>
      <c r="X7931" s="4">
        <f t="shared" si="739"/>
        <v>-0.70980000000000609</v>
      </c>
      <c r="Y7931" s="4">
        <f t="shared" si="740"/>
        <v>49.686</v>
      </c>
      <c r="Z7931" s="4">
        <f t="shared" si="741"/>
        <v>70.98</v>
      </c>
      <c r="AA7931" s="4">
        <f t="shared" si="738"/>
        <v>89.434799999999996</v>
      </c>
    </row>
    <row r="7932" spans="1:27" x14ac:dyDescent="0.2">
      <c r="A7932">
        <v>7931</v>
      </c>
      <c r="B7932" t="s">
        <v>9761</v>
      </c>
      <c r="C7932" s="5">
        <v>42454</v>
      </c>
      <c r="D7932" s="5" t="str">
        <f t="shared" si="743"/>
        <v>2016-03</v>
      </c>
      <c r="E7932" s="5">
        <v>42456</v>
      </c>
      <c r="F7932" t="s">
        <v>28</v>
      </c>
      <c r="G7932" t="s">
        <v>3870</v>
      </c>
      <c r="H7932" t="s">
        <v>3871</v>
      </c>
      <c r="I7932" t="s">
        <v>46</v>
      </c>
      <c r="J7932" t="s">
        <v>32</v>
      </c>
      <c r="K7932" t="s">
        <v>271</v>
      </c>
      <c r="L7932" t="s">
        <v>272</v>
      </c>
      <c r="M7932">
        <v>10024</v>
      </c>
      <c r="N7932" t="s">
        <v>153</v>
      </c>
      <c r="O7932" t="s">
        <v>4146</v>
      </c>
      <c r="P7932" t="s">
        <v>51</v>
      </c>
      <c r="Q7932" t="s">
        <v>73</v>
      </c>
      <c r="R7932" t="s">
        <v>4147</v>
      </c>
      <c r="S7932">
        <v>59.519999999999996</v>
      </c>
      <c r="T7932">
        <v>3</v>
      </c>
      <c r="U7932">
        <v>0</v>
      </c>
      <c r="V7932">
        <v>17.855999999999995</v>
      </c>
      <c r="W7932" s="6">
        <f t="shared" si="742"/>
        <v>0.29999999999999993</v>
      </c>
      <c r="X7932" s="4">
        <f t="shared" si="739"/>
        <v>5.9519999999999982</v>
      </c>
      <c r="Y7932" s="4">
        <f t="shared" si="740"/>
        <v>19.84</v>
      </c>
      <c r="Z7932" s="4">
        <f t="shared" si="741"/>
        <v>19.84</v>
      </c>
      <c r="AA7932" s="4">
        <f t="shared" si="738"/>
        <v>0</v>
      </c>
    </row>
    <row r="7933" spans="1:27" x14ac:dyDescent="0.2">
      <c r="A7933">
        <v>7932</v>
      </c>
      <c r="B7933" t="s">
        <v>9762</v>
      </c>
      <c r="C7933" s="5">
        <v>42566</v>
      </c>
      <c r="D7933" s="5" t="str">
        <f t="shared" si="743"/>
        <v>2016-07</v>
      </c>
      <c r="E7933" s="5">
        <v>42571</v>
      </c>
      <c r="F7933" t="s">
        <v>55</v>
      </c>
      <c r="G7933" t="s">
        <v>3921</v>
      </c>
      <c r="H7933" t="s">
        <v>3922</v>
      </c>
      <c r="I7933" t="s">
        <v>46</v>
      </c>
      <c r="J7933" t="s">
        <v>32</v>
      </c>
      <c r="K7933" t="s">
        <v>424</v>
      </c>
      <c r="L7933" t="s">
        <v>425</v>
      </c>
      <c r="M7933">
        <v>97206</v>
      </c>
      <c r="N7933" t="s">
        <v>49</v>
      </c>
      <c r="O7933" t="s">
        <v>1471</v>
      </c>
      <c r="P7933" t="s">
        <v>37</v>
      </c>
      <c r="Q7933" t="s">
        <v>41</v>
      </c>
      <c r="R7933" t="s">
        <v>1472</v>
      </c>
      <c r="S7933">
        <v>230.28000000000003</v>
      </c>
      <c r="T7933">
        <v>3</v>
      </c>
      <c r="U7933">
        <v>0.2</v>
      </c>
      <c r="V7933">
        <v>23.027999999999992</v>
      </c>
      <c r="W7933" s="6">
        <f t="shared" si="742"/>
        <v>9.999999999999995E-2</v>
      </c>
      <c r="X7933" s="4">
        <f t="shared" si="739"/>
        <v>7.6759999999999975</v>
      </c>
      <c r="Y7933" s="4">
        <f t="shared" si="740"/>
        <v>76.760000000000005</v>
      </c>
      <c r="Z7933" s="4">
        <f t="shared" si="741"/>
        <v>95.95</v>
      </c>
      <c r="AA7933" s="4">
        <f t="shared" si="738"/>
        <v>46.056000000000012</v>
      </c>
    </row>
    <row r="7934" spans="1:27" x14ac:dyDescent="0.2">
      <c r="A7934">
        <v>7933</v>
      </c>
      <c r="B7934" t="s">
        <v>9762</v>
      </c>
      <c r="C7934" s="5">
        <v>42566</v>
      </c>
      <c r="D7934" s="5" t="str">
        <f t="shared" si="743"/>
        <v>2016-07</v>
      </c>
      <c r="E7934" s="5">
        <v>42571</v>
      </c>
      <c r="F7934" t="s">
        <v>55</v>
      </c>
      <c r="G7934" t="s">
        <v>3921</v>
      </c>
      <c r="H7934" t="s">
        <v>3922</v>
      </c>
      <c r="I7934" t="s">
        <v>46</v>
      </c>
      <c r="J7934" t="s">
        <v>32</v>
      </c>
      <c r="K7934" t="s">
        <v>424</v>
      </c>
      <c r="L7934" t="s">
        <v>425</v>
      </c>
      <c r="M7934">
        <v>97206</v>
      </c>
      <c r="N7934" t="s">
        <v>49</v>
      </c>
      <c r="O7934" t="s">
        <v>3747</v>
      </c>
      <c r="P7934" t="s">
        <v>51</v>
      </c>
      <c r="Q7934" t="s">
        <v>95</v>
      </c>
      <c r="R7934" t="s">
        <v>3748</v>
      </c>
      <c r="S7934">
        <v>105.52</v>
      </c>
      <c r="T7934">
        <v>5</v>
      </c>
      <c r="U7934">
        <v>0.2</v>
      </c>
      <c r="V7934">
        <v>34.293999999999997</v>
      </c>
      <c r="W7934" s="6">
        <f t="shared" si="742"/>
        <v>0.32499999999999996</v>
      </c>
      <c r="X7934" s="4">
        <f t="shared" si="739"/>
        <v>6.8587999999999996</v>
      </c>
      <c r="Y7934" s="4">
        <f t="shared" si="740"/>
        <v>21.103999999999999</v>
      </c>
      <c r="Z7934" s="4">
        <f t="shared" si="741"/>
        <v>26.38</v>
      </c>
      <c r="AA7934" s="4">
        <f t="shared" si="738"/>
        <v>21.103999999999999</v>
      </c>
    </row>
    <row r="7935" spans="1:27" x14ac:dyDescent="0.2">
      <c r="A7935">
        <v>7934</v>
      </c>
      <c r="B7935" t="s">
        <v>9763</v>
      </c>
      <c r="C7935" s="5">
        <v>42964</v>
      </c>
      <c r="D7935" s="5" t="str">
        <f t="shared" si="743"/>
        <v>2017-08</v>
      </c>
      <c r="E7935" s="5">
        <v>42971</v>
      </c>
      <c r="F7935" t="s">
        <v>55</v>
      </c>
      <c r="G7935" t="s">
        <v>3861</v>
      </c>
      <c r="H7935" t="s">
        <v>3862</v>
      </c>
      <c r="I7935" t="s">
        <v>46</v>
      </c>
      <c r="J7935" t="s">
        <v>32</v>
      </c>
      <c r="K7935" t="s">
        <v>999</v>
      </c>
      <c r="L7935" t="s">
        <v>48</v>
      </c>
      <c r="M7935">
        <v>94513</v>
      </c>
      <c r="N7935" t="s">
        <v>49</v>
      </c>
      <c r="O7935" t="s">
        <v>4145</v>
      </c>
      <c r="P7935" t="s">
        <v>51</v>
      </c>
      <c r="Q7935" t="s">
        <v>178</v>
      </c>
      <c r="R7935" t="s">
        <v>676</v>
      </c>
      <c r="S7935">
        <v>23.36</v>
      </c>
      <c r="T7935">
        <v>2</v>
      </c>
      <c r="U7935">
        <v>0</v>
      </c>
      <c r="V7935">
        <v>11.68</v>
      </c>
      <c r="W7935" s="6">
        <f t="shared" si="742"/>
        <v>0.5</v>
      </c>
      <c r="X7935" s="4">
        <f t="shared" si="739"/>
        <v>5.84</v>
      </c>
      <c r="Y7935" s="4">
        <f t="shared" si="740"/>
        <v>11.68</v>
      </c>
      <c r="Z7935" s="4">
        <f t="shared" si="741"/>
        <v>11.68</v>
      </c>
      <c r="AA7935" s="4">
        <f t="shared" si="738"/>
        <v>0</v>
      </c>
    </row>
    <row r="7936" spans="1:27" x14ac:dyDescent="0.2">
      <c r="A7936">
        <v>7935</v>
      </c>
      <c r="B7936" t="s">
        <v>9763</v>
      </c>
      <c r="C7936" s="5">
        <v>42964</v>
      </c>
      <c r="D7936" s="5" t="str">
        <f t="shared" si="743"/>
        <v>2017-08</v>
      </c>
      <c r="E7936" s="5">
        <v>42971</v>
      </c>
      <c r="F7936" t="s">
        <v>55</v>
      </c>
      <c r="G7936" t="s">
        <v>3861</v>
      </c>
      <c r="H7936" t="s">
        <v>3862</v>
      </c>
      <c r="I7936" t="s">
        <v>46</v>
      </c>
      <c r="J7936" t="s">
        <v>32</v>
      </c>
      <c r="K7936" t="s">
        <v>999</v>
      </c>
      <c r="L7936" t="s">
        <v>48</v>
      </c>
      <c r="M7936">
        <v>94513</v>
      </c>
      <c r="N7936" t="s">
        <v>49</v>
      </c>
      <c r="O7936" t="s">
        <v>3907</v>
      </c>
      <c r="P7936" t="s">
        <v>76</v>
      </c>
      <c r="Q7936" t="s">
        <v>77</v>
      </c>
      <c r="R7936" t="s">
        <v>3908</v>
      </c>
      <c r="S7936">
        <v>71.975999999999999</v>
      </c>
      <c r="T7936">
        <v>3</v>
      </c>
      <c r="U7936">
        <v>0.2</v>
      </c>
      <c r="V7936">
        <v>8.9969999999999892</v>
      </c>
      <c r="W7936" s="6">
        <f t="shared" si="742"/>
        <v>0.12499999999999985</v>
      </c>
      <c r="X7936" s="4">
        <f t="shared" si="739"/>
        <v>2.9989999999999966</v>
      </c>
      <c r="Y7936" s="4">
        <f t="shared" si="740"/>
        <v>23.992000000000001</v>
      </c>
      <c r="Z7936" s="4">
        <f t="shared" si="741"/>
        <v>29.989999999999995</v>
      </c>
      <c r="AA7936" s="4">
        <f t="shared" si="738"/>
        <v>14.395200000000001</v>
      </c>
    </row>
    <row r="7937" spans="1:27" x14ac:dyDescent="0.2">
      <c r="A7937">
        <v>7936</v>
      </c>
      <c r="B7937" t="s">
        <v>9763</v>
      </c>
      <c r="C7937" s="5">
        <v>42964</v>
      </c>
      <c r="D7937" s="5" t="str">
        <f t="shared" si="743"/>
        <v>2017-08</v>
      </c>
      <c r="E7937" s="5">
        <v>42971</v>
      </c>
      <c r="F7937" t="s">
        <v>55</v>
      </c>
      <c r="G7937" t="s">
        <v>3861</v>
      </c>
      <c r="H7937" t="s">
        <v>3862</v>
      </c>
      <c r="I7937" t="s">
        <v>46</v>
      </c>
      <c r="J7937" t="s">
        <v>32</v>
      </c>
      <c r="K7937" t="s">
        <v>999</v>
      </c>
      <c r="L7937" t="s">
        <v>48</v>
      </c>
      <c r="M7937">
        <v>94513</v>
      </c>
      <c r="N7937" t="s">
        <v>49</v>
      </c>
      <c r="O7937" t="s">
        <v>4475</v>
      </c>
      <c r="P7937" t="s">
        <v>51</v>
      </c>
      <c r="Q7937" t="s">
        <v>95</v>
      </c>
      <c r="R7937" t="s">
        <v>4476</v>
      </c>
      <c r="S7937">
        <v>8.56</v>
      </c>
      <c r="T7937">
        <v>2</v>
      </c>
      <c r="U7937">
        <v>0</v>
      </c>
      <c r="V7937">
        <v>3.8519999999999994</v>
      </c>
      <c r="W7937" s="6">
        <f t="shared" si="742"/>
        <v>0.4499999999999999</v>
      </c>
      <c r="X7937" s="4">
        <f t="shared" si="739"/>
        <v>1.9259999999999997</v>
      </c>
      <c r="Y7937" s="4">
        <f t="shared" si="740"/>
        <v>4.28</v>
      </c>
      <c r="Z7937" s="4">
        <f t="shared" si="741"/>
        <v>4.28</v>
      </c>
      <c r="AA7937" s="4">
        <f t="shared" si="738"/>
        <v>0</v>
      </c>
    </row>
    <row r="7938" spans="1:27" x14ac:dyDescent="0.2">
      <c r="A7938">
        <v>7937</v>
      </c>
      <c r="B7938" t="s">
        <v>9763</v>
      </c>
      <c r="C7938" s="5">
        <v>42964</v>
      </c>
      <c r="D7938" s="5" t="str">
        <f t="shared" si="743"/>
        <v>2017-08</v>
      </c>
      <c r="E7938" s="5">
        <v>42971</v>
      </c>
      <c r="F7938" t="s">
        <v>55</v>
      </c>
      <c r="G7938" t="s">
        <v>3861</v>
      </c>
      <c r="H7938" t="s">
        <v>3862</v>
      </c>
      <c r="I7938" t="s">
        <v>46</v>
      </c>
      <c r="J7938" t="s">
        <v>32</v>
      </c>
      <c r="K7938" t="s">
        <v>999</v>
      </c>
      <c r="L7938" t="s">
        <v>48</v>
      </c>
      <c r="M7938">
        <v>94513</v>
      </c>
      <c r="N7938" t="s">
        <v>49</v>
      </c>
      <c r="O7938" t="s">
        <v>6151</v>
      </c>
      <c r="P7938" t="s">
        <v>51</v>
      </c>
      <c r="Q7938" t="s">
        <v>80</v>
      </c>
      <c r="R7938" t="s">
        <v>6152</v>
      </c>
      <c r="S7938">
        <v>13.919999999999998</v>
      </c>
      <c r="T7938">
        <v>3</v>
      </c>
      <c r="U7938">
        <v>0.2</v>
      </c>
      <c r="V7938">
        <v>4.8720000000000008</v>
      </c>
      <c r="W7938" s="6">
        <f t="shared" si="742"/>
        <v>0.35000000000000009</v>
      </c>
      <c r="X7938" s="4">
        <f t="shared" si="739"/>
        <v>1.6240000000000003</v>
      </c>
      <c r="Y7938" s="4">
        <f t="shared" si="740"/>
        <v>4.6399999999999997</v>
      </c>
      <c r="Z7938" s="4">
        <f t="shared" si="741"/>
        <v>5.799999999999998</v>
      </c>
      <c r="AA7938" s="4">
        <f t="shared" si="738"/>
        <v>2.7839999999999998</v>
      </c>
    </row>
    <row r="7939" spans="1:27" x14ac:dyDescent="0.2">
      <c r="A7939">
        <v>7938</v>
      </c>
      <c r="B7939" t="s">
        <v>9763</v>
      </c>
      <c r="C7939" s="5">
        <v>42964</v>
      </c>
      <c r="D7939" s="5" t="str">
        <f t="shared" si="743"/>
        <v>2017-08</v>
      </c>
      <c r="E7939" s="5">
        <v>42971</v>
      </c>
      <c r="F7939" t="s">
        <v>55</v>
      </c>
      <c r="G7939" t="s">
        <v>3861</v>
      </c>
      <c r="H7939" t="s">
        <v>3862</v>
      </c>
      <c r="I7939" t="s">
        <v>46</v>
      </c>
      <c r="J7939" t="s">
        <v>32</v>
      </c>
      <c r="K7939" t="s">
        <v>999</v>
      </c>
      <c r="L7939" t="s">
        <v>48</v>
      </c>
      <c r="M7939">
        <v>94513</v>
      </c>
      <c r="N7939" t="s">
        <v>49</v>
      </c>
      <c r="O7939" t="s">
        <v>603</v>
      </c>
      <c r="P7939" t="s">
        <v>51</v>
      </c>
      <c r="Q7939" t="s">
        <v>83</v>
      </c>
      <c r="R7939" t="s">
        <v>604</v>
      </c>
      <c r="S7939">
        <v>2518.29</v>
      </c>
      <c r="T7939">
        <v>9</v>
      </c>
      <c r="U7939">
        <v>0</v>
      </c>
      <c r="V7939">
        <v>654.7553999999999</v>
      </c>
      <c r="W7939" s="6">
        <f t="shared" si="742"/>
        <v>0.25999999999999995</v>
      </c>
      <c r="X7939" s="4">
        <f t="shared" si="739"/>
        <v>72.750599999999991</v>
      </c>
      <c r="Y7939" s="4">
        <f t="shared" si="740"/>
        <v>279.81</v>
      </c>
      <c r="Z7939" s="4">
        <f t="shared" si="741"/>
        <v>279.81</v>
      </c>
      <c r="AA7939" s="4">
        <f t="shared" ref="AA7939:AA8002" si="744">S7939*U7939</f>
        <v>0</v>
      </c>
    </row>
    <row r="7940" spans="1:27" x14ac:dyDescent="0.2">
      <c r="A7940">
        <v>7939</v>
      </c>
      <c r="B7940" t="s">
        <v>9763</v>
      </c>
      <c r="C7940" s="5">
        <v>42964</v>
      </c>
      <c r="D7940" s="5" t="str">
        <f t="shared" si="743"/>
        <v>2017-08</v>
      </c>
      <c r="E7940" s="5">
        <v>42971</v>
      </c>
      <c r="F7940" t="s">
        <v>55</v>
      </c>
      <c r="G7940" t="s">
        <v>3861</v>
      </c>
      <c r="H7940" t="s">
        <v>3862</v>
      </c>
      <c r="I7940" t="s">
        <v>46</v>
      </c>
      <c r="J7940" t="s">
        <v>32</v>
      </c>
      <c r="K7940" t="s">
        <v>999</v>
      </c>
      <c r="L7940" t="s">
        <v>48</v>
      </c>
      <c r="M7940">
        <v>94513</v>
      </c>
      <c r="N7940" t="s">
        <v>49</v>
      </c>
      <c r="O7940" t="s">
        <v>2882</v>
      </c>
      <c r="P7940" t="s">
        <v>51</v>
      </c>
      <c r="Q7940" t="s">
        <v>64</v>
      </c>
      <c r="R7940" t="s">
        <v>2883</v>
      </c>
      <c r="S7940">
        <v>540.56999999999994</v>
      </c>
      <c r="T7940">
        <v>3</v>
      </c>
      <c r="U7940">
        <v>0</v>
      </c>
      <c r="V7940">
        <v>140.54820000000001</v>
      </c>
      <c r="W7940" s="6">
        <f t="shared" si="742"/>
        <v>0.26000000000000006</v>
      </c>
      <c r="X7940" s="4">
        <f t="shared" ref="X7940:X8003" si="745">V7940/T7940</f>
        <v>46.849400000000003</v>
      </c>
      <c r="Y7940" s="4">
        <f t="shared" ref="Y7940:Y8003" si="746">S7940/T7940</f>
        <v>180.18999999999997</v>
      </c>
      <c r="Z7940" s="4">
        <f t="shared" ref="Z7940:Z8003" si="747">S7940/((1-U7940)*T7940)</f>
        <v>180.18999999999997</v>
      </c>
      <c r="AA7940" s="4">
        <f t="shared" si="744"/>
        <v>0</v>
      </c>
    </row>
    <row r="7941" spans="1:27" x14ac:dyDescent="0.2">
      <c r="A7941">
        <v>7940</v>
      </c>
      <c r="B7941" t="s">
        <v>9763</v>
      </c>
      <c r="C7941" s="5">
        <v>42964</v>
      </c>
      <c r="D7941" s="5" t="str">
        <f t="shared" si="743"/>
        <v>2017-08</v>
      </c>
      <c r="E7941" s="5">
        <v>42971</v>
      </c>
      <c r="F7941" t="s">
        <v>55</v>
      </c>
      <c r="G7941" t="s">
        <v>3861</v>
      </c>
      <c r="H7941" t="s">
        <v>3862</v>
      </c>
      <c r="I7941" t="s">
        <v>46</v>
      </c>
      <c r="J7941" t="s">
        <v>32</v>
      </c>
      <c r="K7941" t="s">
        <v>999</v>
      </c>
      <c r="L7941" t="s">
        <v>48</v>
      </c>
      <c r="M7941">
        <v>94513</v>
      </c>
      <c r="N7941" t="s">
        <v>49</v>
      </c>
      <c r="O7941" t="s">
        <v>2568</v>
      </c>
      <c r="P7941" t="s">
        <v>51</v>
      </c>
      <c r="Q7941" t="s">
        <v>80</v>
      </c>
      <c r="R7941" t="s">
        <v>2569</v>
      </c>
      <c r="S7941">
        <v>221.05600000000001</v>
      </c>
      <c r="T7941">
        <v>8</v>
      </c>
      <c r="U7941">
        <v>0.2</v>
      </c>
      <c r="V7941">
        <v>77.369599999999991</v>
      </c>
      <c r="W7941" s="6">
        <f t="shared" ref="W7941:W8004" si="748">(V7941/S7941)</f>
        <v>0.34999999999999992</v>
      </c>
      <c r="X7941" s="4">
        <f t="shared" si="745"/>
        <v>9.6711999999999989</v>
      </c>
      <c r="Y7941" s="4">
        <f t="shared" si="746"/>
        <v>27.632000000000001</v>
      </c>
      <c r="Z7941" s="4">
        <f t="shared" si="747"/>
        <v>34.54</v>
      </c>
      <c r="AA7941" s="4">
        <f t="shared" si="744"/>
        <v>44.211200000000005</v>
      </c>
    </row>
    <row r="7942" spans="1:27" x14ac:dyDescent="0.2">
      <c r="A7942">
        <v>7941</v>
      </c>
      <c r="B7942" t="s">
        <v>9764</v>
      </c>
      <c r="C7942" s="5">
        <v>42718</v>
      </c>
      <c r="D7942" s="5" t="str">
        <f t="shared" si="743"/>
        <v>2016-12</v>
      </c>
      <c r="E7942" s="5">
        <v>42721</v>
      </c>
      <c r="F7942" t="s">
        <v>193</v>
      </c>
      <c r="G7942" t="s">
        <v>885</v>
      </c>
      <c r="H7942" t="s">
        <v>886</v>
      </c>
      <c r="I7942" t="s">
        <v>46</v>
      </c>
      <c r="J7942" t="s">
        <v>32</v>
      </c>
      <c r="K7942" t="s">
        <v>955</v>
      </c>
      <c r="L7942" t="s">
        <v>48</v>
      </c>
      <c r="M7942">
        <v>92037</v>
      </c>
      <c r="N7942" t="s">
        <v>49</v>
      </c>
      <c r="O7942" t="s">
        <v>309</v>
      </c>
      <c r="P7942" t="s">
        <v>37</v>
      </c>
      <c r="Q7942" t="s">
        <v>41</v>
      </c>
      <c r="R7942" t="s">
        <v>557</v>
      </c>
      <c r="S7942">
        <v>81.424000000000007</v>
      </c>
      <c r="T7942">
        <v>2</v>
      </c>
      <c r="U7942">
        <v>0.2</v>
      </c>
      <c r="V7942">
        <v>-9.1601999999999961</v>
      </c>
      <c r="W7942" s="6">
        <f t="shared" si="748"/>
        <v>-0.11249999999999995</v>
      </c>
      <c r="X7942" s="4">
        <f t="shared" si="745"/>
        <v>-4.5800999999999981</v>
      </c>
      <c r="Y7942" s="4">
        <f t="shared" si="746"/>
        <v>40.712000000000003</v>
      </c>
      <c r="Z7942" s="4">
        <f t="shared" si="747"/>
        <v>50.89</v>
      </c>
      <c r="AA7942" s="4">
        <f t="shared" si="744"/>
        <v>16.284800000000001</v>
      </c>
    </row>
    <row r="7943" spans="1:27" x14ac:dyDescent="0.2">
      <c r="A7943">
        <v>7942</v>
      </c>
      <c r="B7943" t="s">
        <v>9764</v>
      </c>
      <c r="C7943" s="5">
        <v>42718</v>
      </c>
      <c r="D7943" s="5" t="str">
        <f t="shared" ref="D7943:D8006" si="749">TEXT(C7943,"yyyy-mm")</f>
        <v>2016-12</v>
      </c>
      <c r="E7943" s="5">
        <v>42721</v>
      </c>
      <c r="F7943" t="s">
        <v>193</v>
      </c>
      <c r="G7943" t="s">
        <v>885</v>
      </c>
      <c r="H7943" t="s">
        <v>886</v>
      </c>
      <c r="I7943" t="s">
        <v>46</v>
      </c>
      <c r="J7943" t="s">
        <v>32</v>
      </c>
      <c r="K7943" t="s">
        <v>955</v>
      </c>
      <c r="L7943" t="s">
        <v>48</v>
      </c>
      <c r="M7943">
        <v>92037</v>
      </c>
      <c r="N7943" t="s">
        <v>49</v>
      </c>
      <c r="O7943" t="s">
        <v>641</v>
      </c>
      <c r="P7943" t="s">
        <v>51</v>
      </c>
      <c r="Q7943" t="s">
        <v>64</v>
      </c>
      <c r="R7943" t="s">
        <v>642</v>
      </c>
      <c r="S7943">
        <v>134.80000000000001</v>
      </c>
      <c r="T7943">
        <v>10</v>
      </c>
      <c r="U7943">
        <v>0</v>
      </c>
      <c r="V7943">
        <v>35.047999999999995</v>
      </c>
      <c r="W7943" s="6">
        <f t="shared" si="748"/>
        <v>0.25999999999999995</v>
      </c>
      <c r="X7943" s="4">
        <f t="shared" si="745"/>
        <v>3.5047999999999995</v>
      </c>
      <c r="Y7943" s="4">
        <f t="shared" si="746"/>
        <v>13.48</v>
      </c>
      <c r="Z7943" s="4">
        <f t="shared" si="747"/>
        <v>13.48</v>
      </c>
      <c r="AA7943" s="4">
        <f t="shared" si="744"/>
        <v>0</v>
      </c>
    </row>
    <row r="7944" spans="1:27" x14ac:dyDescent="0.2">
      <c r="A7944">
        <v>7943</v>
      </c>
      <c r="B7944" t="s">
        <v>9765</v>
      </c>
      <c r="C7944" s="5">
        <v>43094</v>
      </c>
      <c r="D7944" s="5" t="str">
        <f t="shared" si="749"/>
        <v>2017-12</v>
      </c>
      <c r="E7944" s="5">
        <v>43101</v>
      </c>
      <c r="F7944" t="s">
        <v>55</v>
      </c>
      <c r="G7944" t="s">
        <v>2637</v>
      </c>
      <c r="H7944" t="s">
        <v>2638</v>
      </c>
      <c r="I7944" t="s">
        <v>31</v>
      </c>
      <c r="J7944" t="s">
        <v>32</v>
      </c>
      <c r="K7944" t="s">
        <v>822</v>
      </c>
      <c r="L7944" t="s">
        <v>109</v>
      </c>
      <c r="M7944">
        <v>75081</v>
      </c>
      <c r="N7944" t="s">
        <v>110</v>
      </c>
      <c r="O7944" t="s">
        <v>2798</v>
      </c>
      <c r="P7944" t="s">
        <v>51</v>
      </c>
      <c r="Q7944" t="s">
        <v>80</v>
      </c>
      <c r="R7944" t="s">
        <v>2799</v>
      </c>
      <c r="S7944">
        <v>39.581999999999987</v>
      </c>
      <c r="T7944">
        <v>9</v>
      </c>
      <c r="U7944">
        <v>0.8</v>
      </c>
      <c r="V7944">
        <v>-59.372999999999976</v>
      </c>
      <c r="W7944" s="6">
        <f t="shared" si="748"/>
        <v>-1.5</v>
      </c>
      <c r="X7944" s="4">
        <f t="shared" si="745"/>
        <v>-6.5969999999999978</v>
      </c>
      <c r="Y7944" s="4">
        <f t="shared" si="746"/>
        <v>4.3979999999999988</v>
      </c>
      <c r="Z7944" s="4">
        <f t="shared" si="747"/>
        <v>21.99</v>
      </c>
      <c r="AA7944" s="4">
        <f t="shared" si="744"/>
        <v>31.665599999999991</v>
      </c>
    </row>
    <row r="7945" spans="1:27" x14ac:dyDescent="0.2">
      <c r="A7945">
        <v>7944</v>
      </c>
      <c r="B7945" t="s">
        <v>9765</v>
      </c>
      <c r="C7945" s="5">
        <v>43094</v>
      </c>
      <c r="D7945" s="5" t="str">
        <f t="shared" si="749"/>
        <v>2017-12</v>
      </c>
      <c r="E7945" s="5">
        <v>43101</v>
      </c>
      <c r="F7945" t="s">
        <v>55</v>
      </c>
      <c r="G7945" t="s">
        <v>2637</v>
      </c>
      <c r="H7945" t="s">
        <v>2638</v>
      </c>
      <c r="I7945" t="s">
        <v>31</v>
      </c>
      <c r="J7945" t="s">
        <v>32</v>
      </c>
      <c r="K7945" t="s">
        <v>822</v>
      </c>
      <c r="L7945" t="s">
        <v>109</v>
      </c>
      <c r="M7945">
        <v>75081</v>
      </c>
      <c r="N7945" t="s">
        <v>110</v>
      </c>
      <c r="O7945" t="s">
        <v>6067</v>
      </c>
      <c r="P7945" t="s">
        <v>51</v>
      </c>
      <c r="Q7945" t="s">
        <v>584</v>
      </c>
      <c r="R7945" t="s">
        <v>1305</v>
      </c>
      <c r="S7945">
        <v>44.688000000000002</v>
      </c>
      <c r="T7945">
        <v>7</v>
      </c>
      <c r="U7945">
        <v>0.2</v>
      </c>
      <c r="V7945">
        <v>5.0273999999999965</v>
      </c>
      <c r="W7945" s="6">
        <f t="shared" si="748"/>
        <v>0.11249999999999992</v>
      </c>
      <c r="X7945" s="4">
        <f t="shared" si="745"/>
        <v>0.71819999999999951</v>
      </c>
      <c r="Y7945" s="4">
        <f t="shared" si="746"/>
        <v>6.3840000000000003</v>
      </c>
      <c r="Z7945" s="4">
        <f t="shared" si="747"/>
        <v>7.9799999999999995</v>
      </c>
      <c r="AA7945" s="4">
        <f t="shared" si="744"/>
        <v>8.9376000000000015</v>
      </c>
    </row>
    <row r="7946" spans="1:27" x14ac:dyDescent="0.2">
      <c r="A7946">
        <v>7945</v>
      </c>
      <c r="B7946" t="s">
        <v>9765</v>
      </c>
      <c r="C7946" s="5">
        <v>43094</v>
      </c>
      <c r="D7946" s="5" t="str">
        <f t="shared" si="749"/>
        <v>2017-12</v>
      </c>
      <c r="E7946" s="5">
        <v>43101</v>
      </c>
      <c r="F7946" t="s">
        <v>55</v>
      </c>
      <c r="G7946" t="s">
        <v>2637</v>
      </c>
      <c r="H7946" t="s">
        <v>2638</v>
      </c>
      <c r="I7946" t="s">
        <v>31</v>
      </c>
      <c r="J7946" t="s">
        <v>32</v>
      </c>
      <c r="K7946" t="s">
        <v>822</v>
      </c>
      <c r="L7946" t="s">
        <v>109</v>
      </c>
      <c r="M7946">
        <v>75081</v>
      </c>
      <c r="N7946" t="s">
        <v>110</v>
      </c>
      <c r="O7946" t="s">
        <v>6394</v>
      </c>
      <c r="P7946" t="s">
        <v>51</v>
      </c>
      <c r="Q7946" t="s">
        <v>73</v>
      </c>
      <c r="R7946" t="s">
        <v>6395</v>
      </c>
      <c r="S7946">
        <v>31.744</v>
      </c>
      <c r="T7946">
        <v>2</v>
      </c>
      <c r="U7946">
        <v>0.2</v>
      </c>
      <c r="V7946">
        <v>2.3808000000000007</v>
      </c>
      <c r="W7946" s="6">
        <f t="shared" si="748"/>
        <v>7.5000000000000025E-2</v>
      </c>
      <c r="X7946" s="4">
        <f t="shared" si="745"/>
        <v>1.1904000000000003</v>
      </c>
      <c r="Y7946" s="4">
        <f t="shared" si="746"/>
        <v>15.872</v>
      </c>
      <c r="Z7946" s="4">
        <f t="shared" si="747"/>
        <v>19.84</v>
      </c>
      <c r="AA7946" s="4">
        <f t="shared" si="744"/>
        <v>6.3488000000000007</v>
      </c>
    </row>
    <row r="7947" spans="1:27" x14ac:dyDescent="0.2">
      <c r="A7947">
        <v>7946</v>
      </c>
      <c r="B7947" t="s">
        <v>9765</v>
      </c>
      <c r="C7947" s="5">
        <v>43094</v>
      </c>
      <c r="D7947" s="5" t="str">
        <f t="shared" si="749"/>
        <v>2017-12</v>
      </c>
      <c r="E7947" s="5">
        <v>43101</v>
      </c>
      <c r="F7947" t="s">
        <v>55</v>
      </c>
      <c r="G7947" t="s">
        <v>2637</v>
      </c>
      <c r="H7947" t="s">
        <v>2638</v>
      </c>
      <c r="I7947" t="s">
        <v>31</v>
      </c>
      <c r="J7947" t="s">
        <v>32</v>
      </c>
      <c r="K7947" t="s">
        <v>822</v>
      </c>
      <c r="L7947" t="s">
        <v>109</v>
      </c>
      <c r="M7947">
        <v>75081</v>
      </c>
      <c r="N7947" t="s">
        <v>110</v>
      </c>
      <c r="O7947" t="s">
        <v>3140</v>
      </c>
      <c r="P7947" t="s">
        <v>51</v>
      </c>
      <c r="Q7947" t="s">
        <v>80</v>
      </c>
      <c r="R7947" t="s">
        <v>3141</v>
      </c>
      <c r="S7947">
        <v>40.97999999999999</v>
      </c>
      <c r="T7947">
        <v>5</v>
      </c>
      <c r="U7947">
        <v>0.8</v>
      </c>
      <c r="V7947">
        <v>-65.567999999999998</v>
      </c>
      <c r="W7947" s="6">
        <f t="shared" si="748"/>
        <v>-1.6000000000000003</v>
      </c>
      <c r="X7947" s="4">
        <f t="shared" si="745"/>
        <v>-13.1136</v>
      </c>
      <c r="Y7947" s="4">
        <f t="shared" si="746"/>
        <v>8.195999999999998</v>
      </c>
      <c r="Z7947" s="4">
        <f t="shared" si="747"/>
        <v>40.98</v>
      </c>
      <c r="AA7947" s="4">
        <f t="shared" si="744"/>
        <v>32.783999999999992</v>
      </c>
    </row>
    <row r="7948" spans="1:27" x14ac:dyDescent="0.2">
      <c r="A7948">
        <v>7947</v>
      </c>
      <c r="B7948" t="s">
        <v>9765</v>
      </c>
      <c r="C7948" s="5">
        <v>43094</v>
      </c>
      <c r="D7948" s="5" t="str">
        <f t="shared" si="749"/>
        <v>2017-12</v>
      </c>
      <c r="E7948" s="5">
        <v>43101</v>
      </c>
      <c r="F7948" t="s">
        <v>55</v>
      </c>
      <c r="G7948" t="s">
        <v>2637</v>
      </c>
      <c r="H7948" t="s">
        <v>2638</v>
      </c>
      <c r="I7948" t="s">
        <v>31</v>
      </c>
      <c r="J7948" t="s">
        <v>32</v>
      </c>
      <c r="K7948" t="s">
        <v>822</v>
      </c>
      <c r="L7948" t="s">
        <v>109</v>
      </c>
      <c r="M7948">
        <v>75081</v>
      </c>
      <c r="N7948" t="s">
        <v>110</v>
      </c>
      <c r="O7948" t="s">
        <v>4329</v>
      </c>
      <c r="P7948" t="s">
        <v>51</v>
      </c>
      <c r="Q7948" t="s">
        <v>80</v>
      </c>
      <c r="R7948" t="s">
        <v>4330</v>
      </c>
      <c r="S7948">
        <v>3.1679999999999993</v>
      </c>
      <c r="T7948">
        <v>3</v>
      </c>
      <c r="U7948">
        <v>0.8</v>
      </c>
      <c r="V7948">
        <v>-5.0687999999999995</v>
      </c>
      <c r="W7948" s="6">
        <f t="shared" si="748"/>
        <v>-1.6000000000000003</v>
      </c>
      <c r="X7948" s="4">
        <f t="shared" si="745"/>
        <v>-1.6895999999999998</v>
      </c>
      <c r="Y7948" s="4">
        <f t="shared" si="746"/>
        <v>1.0559999999999998</v>
      </c>
      <c r="Z7948" s="4">
        <f t="shared" si="747"/>
        <v>5.28</v>
      </c>
      <c r="AA7948" s="4">
        <f t="shared" si="744"/>
        <v>2.5343999999999998</v>
      </c>
    </row>
    <row r="7949" spans="1:27" x14ac:dyDescent="0.2">
      <c r="A7949">
        <v>7948</v>
      </c>
      <c r="B7949" t="s">
        <v>9766</v>
      </c>
      <c r="C7949" s="5">
        <v>41699</v>
      </c>
      <c r="D7949" s="5" t="str">
        <f t="shared" si="749"/>
        <v>2014-03</v>
      </c>
      <c r="E7949" s="5">
        <v>41703</v>
      </c>
      <c r="F7949" t="s">
        <v>55</v>
      </c>
      <c r="G7949" t="s">
        <v>5537</v>
      </c>
      <c r="H7949" t="s">
        <v>5538</v>
      </c>
      <c r="I7949" t="s">
        <v>31</v>
      </c>
      <c r="J7949" t="s">
        <v>32</v>
      </c>
      <c r="K7949" t="s">
        <v>4186</v>
      </c>
      <c r="L7949" t="s">
        <v>109</v>
      </c>
      <c r="M7949">
        <v>79907</v>
      </c>
      <c r="N7949" t="s">
        <v>110</v>
      </c>
      <c r="O7949" t="s">
        <v>4880</v>
      </c>
      <c r="P7949" t="s">
        <v>51</v>
      </c>
      <c r="Q7949" t="s">
        <v>274</v>
      </c>
      <c r="R7949" t="s">
        <v>4881</v>
      </c>
      <c r="S7949">
        <v>18.84</v>
      </c>
      <c r="T7949">
        <v>5</v>
      </c>
      <c r="U7949">
        <v>0.2</v>
      </c>
      <c r="V7949">
        <v>-3.5324999999999998</v>
      </c>
      <c r="W7949" s="6">
        <f t="shared" si="748"/>
        <v>-0.1875</v>
      </c>
      <c r="X7949" s="4">
        <f t="shared" si="745"/>
        <v>-0.70649999999999991</v>
      </c>
      <c r="Y7949" s="4">
        <f t="shared" si="746"/>
        <v>3.7679999999999998</v>
      </c>
      <c r="Z7949" s="4">
        <f t="shared" si="747"/>
        <v>4.71</v>
      </c>
      <c r="AA7949" s="4">
        <f t="shared" si="744"/>
        <v>3.7680000000000002</v>
      </c>
    </row>
    <row r="7950" spans="1:27" x14ac:dyDescent="0.2">
      <c r="A7950">
        <v>7949</v>
      </c>
      <c r="B7950" t="s">
        <v>9766</v>
      </c>
      <c r="C7950" s="5">
        <v>41699</v>
      </c>
      <c r="D7950" s="5" t="str">
        <f t="shared" si="749"/>
        <v>2014-03</v>
      </c>
      <c r="E7950" s="5">
        <v>41703</v>
      </c>
      <c r="F7950" t="s">
        <v>55</v>
      </c>
      <c r="G7950" t="s">
        <v>5537</v>
      </c>
      <c r="H7950" t="s">
        <v>5538</v>
      </c>
      <c r="I7950" t="s">
        <v>31</v>
      </c>
      <c r="J7950" t="s">
        <v>32</v>
      </c>
      <c r="K7950" t="s">
        <v>4186</v>
      </c>
      <c r="L7950" t="s">
        <v>109</v>
      </c>
      <c r="M7950">
        <v>79907</v>
      </c>
      <c r="N7950" t="s">
        <v>110</v>
      </c>
      <c r="O7950" t="s">
        <v>3389</v>
      </c>
      <c r="P7950" t="s">
        <v>37</v>
      </c>
      <c r="Q7950" t="s">
        <v>41</v>
      </c>
      <c r="R7950" t="s">
        <v>3390</v>
      </c>
      <c r="S7950">
        <v>362.24999999999994</v>
      </c>
      <c r="T7950">
        <v>6</v>
      </c>
      <c r="U7950">
        <v>0.3</v>
      </c>
      <c r="V7950">
        <v>0</v>
      </c>
      <c r="W7950" s="6">
        <f t="shared" si="748"/>
        <v>0</v>
      </c>
      <c r="X7950" s="4">
        <f t="shared" si="745"/>
        <v>0</v>
      </c>
      <c r="Y7950" s="4">
        <f t="shared" si="746"/>
        <v>60.374999999999993</v>
      </c>
      <c r="Z7950" s="4">
        <f t="shared" si="747"/>
        <v>86.25</v>
      </c>
      <c r="AA7950" s="4">
        <f t="shared" si="744"/>
        <v>108.67499999999998</v>
      </c>
    </row>
    <row r="7951" spans="1:27" x14ac:dyDescent="0.2">
      <c r="A7951">
        <v>7950</v>
      </c>
      <c r="B7951" t="s">
        <v>9766</v>
      </c>
      <c r="C7951" s="5">
        <v>41699</v>
      </c>
      <c r="D7951" s="5" t="str">
        <f t="shared" si="749"/>
        <v>2014-03</v>
      </c>
      <c r="E7951" s="5">
        <v>41703</v>
      </c>
      <c r="F7951" t="s">
        <v>55</v>
      </c>
      <c r="G7951" t="s">
        <v>5537</v>
      </c>
      <c r="H7951" t="s">
        <v>5538</v>
      </c>
      <c r="I7951" t="s">
        <v>31</v>
      </c>
      <c r="J7951" t="s">
        <v>32</v>
      </c>
      <c r="K7951" t="s">
        <v>4186</v>
      </c>
      <c r="L7951" t="s">
        <v>109</v>
      </c>
      <c r="M7951">
        <v>79907</v>
      </c>
      <c r="N7951" t="s">
        <v>110</v>
      </c>
      <c r="O7951" t="s">
        <v>2944</v>
      </c>
      <c r="P7951" t="s">
        <v>37</v>
      </c>
      <c r="Q7951" t="s">
        <v>70</v>
      </c>
      <c r="R7951" t="s">
        <v>2945</v>
      </c>
      <c r="S7951">
        <v>63.552000000000007</v>
      </c>
      <c r="T7951">
        <v>6</v>
      </c>
      <c r="U7951">
        <v>0.6</v>
      </c>
      <c r="V7951">
        <v>-34.953600000000002</v>
      </c>
      <c r="W7951" s="6">
        <f t="shared" si="748"/>
        <v>-0.54999999999999993</v>
      </c>
      <c r="X7951" s="4">
        <f t="shared" si="745"/>
        <v>-5.8256000000000006</v>
      </c>
      <c r="Y7951" s="4">
        <f t="shared" si="746"/>
        <v>10.592000000000001</v>
      </c>
      <c r="Z7951" s="4">
        <f t="shared" si="747"/>
        <v>26.48</v>
      </c>
      <c r="AA7951" s="4">
        <f t="shared" si="744"/>
        <v>38.1312</v>
      </c>
    </row>
    <row r="7952" spans="1:27" x14ac:dyDescent="0.2">
      <c r="A7952">
        <v>7951</v>
      </c>
      <c r="B7952" t="s">
        <v>9766</v>
      </c>
      <c r="C7952" s="5">
        <v>41699</v>
      </c>
      <c r="D7952" s="5" t="str">
        <f t="shared" si="749"/>
        <v>2014-03</v>
      </c>
      <c r="E7952" s="5">
        <v>41703</v>
      </c>
      <c r="F7952" t="s">
        <v>55</v>
      </c>
      <c r="G7952" t="s">
        <v>5537</v>
      </c>
      <c r="H7952" t="s">
        <v>5538</v>
      </c>
      <c r="I7952" t="s">
        <v>31</v>
      </c>
      <c r="J7952" t="s">
        <v>32</v>
      </c>
      <c r="K7952" t="s">
        <v>4186</v>
      </c>
      <c r="L7952" t="s">
        <v>109</v>
      </c>
      <c r="M7952">
        <v>79907</v>
      </c>
      <c r="N7952" t="s">
        <v>110</v>
      </c>
      <c r="O7952" t="s">
        <v>1573</v>
      </c>
      <c r="P7952" t="s">
        <v>51</v>
      </c>
      <c r="Q7952" t="s">
        <v>64</v>
      </c>
      <c r="R7952" t="s">
        <v>1574</v>
      </c>
      <c r="S7952">
        <v>129.55199999999999</v>
      </c>
      <c r="T7952">
        <v>3</v>
      </c>
      <c r="U7952">
        <v>0.2</v>
      </c>
      <c r="V7952">
        <v>-22.671600000000005</v>
      </c>
      <c r="W7952" s="6">
        <f t="shared" si="748"/>
        <v>-0.17500000000000004</v>
      </c>
      <c r="X7952" s="4">
        <f t="shared" si="745"/>
        <v>-7.5572000000000017</v>
      </c>
      <c r="Y7952" s="4">
        <f t="shared" si="746"/>
        <v>43.183999999999997</v>
      </c>
      <c r="Z7952" s="4">
        <f t="shared" si="747"/>
        <v>53.97999999999999</v>
      </c>
      <c r="AA7952" s="4">
        <f t="shared" si="744"/>
        <v>25.910399999999999</v>
      </c>
    </row>
    <row r="7953" spans="1:27" x14ac:dyDescent="0.2">
      <c r="A7953">
        <v>7952</v>
      </c>
      <c r="B7953" t="s">
        <v>9767</v>
      </c>
      <c r="C7953" s="5">
        <v>42327</v>
      </c>
      <c r="D7953" s="5" t="str">
        <f t="shared" si="749"/>
        <v>2015-11</v>
      </c>
      <c r="E7953" s="5">
        <v>42332</v>
      </c>
      <c r="F7953" t="s">
        <v>55</v>
      </c>
      <c r="G7953" t="s">
        <v>434</v>
      </c>
      <c r="H7953" t="s">
        <v>435</v>
      </c>
      <c r="I7953" t="s">
        <v>31</v>
      </c>
      <c r="J7953" t="s">
        <v>32</v>
      </c>
      <c r="K7953" t="s">
        <v>271</v>
      </c>
      <c r="L7953" t="s">
        <v>272</v>
      </c>
      <c r="M7953">
        <v>10035</v>
      </c>
      <c r="N7953" t="s">
        <v>153</v>
      </c>
      <c r="O7953" t="s">
        <v>5758</v>
      </c>
      <c r="P7953" t="s">
        <v>51</v>
      </c>
      <c r="Q7953" t="s">
        <v>80</v>
      </c>
      <c r="R7953" t="s">
        <v>5759</v>
      </c>
      <c r="S7953">
        <v>5.9840000000000009</v>
      </c>
      <c r="T7953">
        <v>2</v>
      </c>
      <c r="U7953">
        <v>0.2</v>
      </c>
      <c r="V7953">
        <v>2.2439999999999998</v>
      </c>
      <c r="W7953" s="6">
        <f t="shared" si="748"/>
        <v>0.37499999999999989</v>
      </c>
      <c r="X7953" s="4">
        <f t="shared" si="745"/>
        <v>1.1219999999999999</v>
      </c>
      <c r="Y7953" s="4">
        <f t="shared" si="746"/>
        <v>2.9920000000000004</v>
      </c>
      <c r="Z7953" s="4">
        <f t="shared" si="747"/>
        <v>3.74</v>
      </c>
      <c r="AA7953" s="4">
        <f t="shared" si="744"/>
        <v>1.1968000000000003</v>
      </c>
    </row>
    <row r="7954" spans="1:27" x14ac:dyDescent="0.2">
      <c r="A7954">
        <v>7953</v>
      </c>
      <c r="B7954" t="s">
        <v>9767</v>
      </c>
      <c r="C7954" s="5">
        <v>42327</v>
      </c>
      <c r="D7954" s="5" t="str">
        <f t="shared" si="749"/>
        <v>2015-11</v>
      </c>
      <c r="E7954" s="5">
        <v>42332</v>
      </c>
      <c r="F7954" t="s">
        <v>55</v>
      </c>
      <c r="G7954" t="s">
        <v>434</v>
      </c>
      <c r="H7954" t="s">
        <v>435</v>
      </c>
      <c r="I7954" t="s">
        <v>31</v>
      </c>
      <c r="J7954" t="s">
        <v>32</v>
      </c>
      <c r="K7954" t="s">
        <v>271</v>
      </c>
      <c r="L7954" t="s">
        <v>272</v>
      </c>
      <c r="M7954">
        <v>10035</v>
      </c>
      <c r="N7954" t="s">
        <v>153</v>
      </c>
      <c r="O7954" t="s">
        <v>3447</v>
      </c>
      <c r="P7954" t="s">
        <v>76</v>
      </c>
      <c r="Q7954" t="s">
        <v>77</v>
      </c>
      <c r="R7954" t="s">
        <v>6351</v>
      </c>
      <c r="S7954">
        <v>861.76</v>
      </c>
      <c r="T7954">
        <v>4</v>
      </c>
      <c r="U7954">
        <v>0</v>
      </c>
      <c r="V7954">
        <v>249.91039999999998</v>
      </c>
      <c r="W7954" s="6">
        <f t="shared" si="748"/>
        <v>0.28999999999999998</v>
      </c>
      <c r="X7954" s="4">
        <f t="shared" si="745"/>
        <v>62.477599999999995</v>
      </c>
      <c r="Y7954" s="4">
        <f t="shared" si="746"/>
        <v>215.44</v>
      </c>
      <c r="Z7954" s="4">
        <f t="shared" si="747"/>
        <v>215.44</v>
      </c>
      <c r="AA7954" s="4">
        <f t="shared" si="744"/>
        <v>0</v>
      </c>
    </row>
    <row r="7955" spans="1:27" x14ac:dyDescent="0.2">
      <c r="A7955">
        <v>7954</v>
      </c>
      <c r="B7955" t="s">
        <v>9768</v>
      </c>
      <c r="C7955" s="5">
        <v>41730</v>
      </c>
      <c r="D7955" s="5" t="str">
        <f t="shared" si="749"/>
        <v>2014-04</v>
      </c>
      <c r="E7955" s="5">
        <v>41735</v>
      </c>
      <c r="F7955" t="s">
        <v>55</v>
      </c>
      <c r="G7955" t="s">
        <v>4630</v>
      </c>
      <c r="H7955" t="s">
        <v>4631</v>
      </c>
      <c r="I7955" t="s">
        <v>46</v>
      </c>
      <c r="J7955" t="s">
        <v>32</v>
      </c>
      <c r="K7955" t="s">
        <v>6584</v>
      </c>
      <c r="L7955" t="s">
        <v>1253</v>
      </c>
      <c r="M7955">
        <v>2151</v>
      </c>
      <c r="N7955" t="s">
        <v>153</v>
      </c>
      <c r="O7955" t="s">
        <v>8536</v>
      </c>
      <c r="P7955" t="s">
        <v>51</v>
      </c>
      <c r="Q7955" t="s">
        <v>64</v>
      </c>
      <c r="R7955" t="s">
        <v>8537</v>
      </c>
      <c r="S7955">
        <v>66.959999999999994</v>
      </c>
      <c r="T7955">
        <v>4</v>
      </c>
      <c r="U7955">
        <v>0</v>
      </c>
      <c r="V7955">
        <v>2.6783999999999963</v>
      </c>
      <c r="W7955" s="6">
        <f t="shared" si="748"/>
        <v>3.9999999999999952E-2</v>
      </c>
      <c r="X7955" s="4">
        <f t="shared" si="745"/>
        <v>0.66959999999999908</v>
      </c>
      <c r="Y7955" s="4">
        <f t="shared" si="746"/>
        <v>16.739999999999998</v>
      </c>
      <c r="Z7955" s="4">
        <f t="shared" si="747"/>
        <v>16.739999999999998</v>
      </c>
      <c r="AA7955" s="4">
        <f t="shared" si="744"/>
        <v>0</v>
      </c>
    </row>
    <row r="7956" spans="1:27" x14ac:dyDescent="0.2">
      <c r="A7956">
        <v>7955</v>
      </c>
      <c r="B7956" t="s">
        <v>9768</v>
      </c>
      <c r="C7956" s="5">
        <v>41730</v>
      </c>
      <c r="D7956" s="5" t="str">
        <f t="shared" si="749"/>
        <v>2014-04</v>
      </c>
      <c r="E7956" s="5">
        <v>41735</v>
      </c>
      <c r="F7956" t="s">
        <v>55</v>
      </c>
      <c r="G7956" t="s">
        <v>4630</v>
      </c>
      <c r="H7956" t="s">
        <v>4631</v>
      </c>
      <c r="I7956" t="s">
        <v>46</v>
      </c>
      <c r="J7956" t="s">
        <v>32</v>
      </c>
      <c r="K7956" t="s">
        <v>6584</v>
      </c>
      <c r="L7956" t="s">
        <v>1253</v>
      </c>
      <c r="M7956">
        <v>2151</v>
      </c>
      <c r="N7956" t="s">
        <v>153</v>
      </c>
      <c r="O7956" t="s">
        <v>2925</v>
      </c>
      <c r="P7956" t="s">
        <v>51</v>
      </c>
      <c r="Q7956" t="s">
        <v>80</v>
      </c>
      <c r="R7956" t="s">
        <v>2926</v>
      </c>
      <c r="S7956">
        <v>6.24</v>
      </c>
      <c r="T7956">
        <v>2</v>
      </c>
      <c r="U7956">
        <v>0</v>
      </c>
      <c r="V7956">
        <v>3.0575999999999999</v>
      </c>
      <c r="W7956" s="6">
        <f t="shared" si="748"/>
        <v>0.48999999999999994</v>
      </c>
      <c r="X7956" s="4">
        <f t="shared" si="745"/>
        <v>1.5287999999999999</v>
      </c>
      <c r="Y7956" s="4">
        <f t="shared" si="746"/>
        <v>3.12</v>
      </c>
      <c r="Z7956" s="4">
        <f t="shared" si="747"/>
        <v>3.12</v>
      </c>
      <c r="AA7956" s="4">
        <f t="shared" si="744"/>
        <v>0</v>
      </c>
    </row>
    <row r="7957" spans="1:27" x14ac:dyDescent="0.2">
      <c r="A7957">
        <v>7956</v>
      </c>
      <c r="B7957" t="s">
        <v>9769</v>
      </c>
      <c r="C7957" s="5">
        <v>43013</v>
      </c>
      <c r="D7957" s="5" t="str">
        <f t="shared" si="749"/>
        <v>2017-10</v>
      </c>
      <c r="E7957" s="5">
        <v>43018</v>
      </c>
      <c r="F7957" t="s">
        <v>55</v>
      </c>
      <c r="G7957" t="s">
        <v>518</v>
      </c>
      <c r="H7957" t="s">
        <v>519</v>
      </c>
      <c r="I7957" t="s">
        <v>46</v>
      </c>
      <c r="J7957" t="s">
        <v>32</v>
      </c>
      <c r="K7957" t="s">
        <v>8502</v>
      </c>
      <c r="L7957" t="s">
        <v>48</v>
      </c>
      <c r="M7957">
        <v>95928</v>
      </c>
      <c r="N7957" t="s">
        <v>49</v>
      </c>
      <c r="O7957" t="s">
        <v>5553</v>
      </c>
      <c r="P7957" t="s">
        <v>37</v>
      </c>
      <c r="Q7957" t="s">
        <v>41</v>
      </c>
      <c r="R7957" t="s">
        <v>5554</v>
      </c>
      <c r="S7957">
        <v>435.16800000000006</v>
      </c>
      <c r="T7957">
        <v>4</v>
      </c>
      <c r="U7957">
        <v>0.2</v>
      </c>
      <c r="V7957">
        <v>-59.835600000000042</v>
      </c>
      <c r="W7957" s="6">
        <f t="shared" si="748"/>
        <v>-0.13750000000000007</v>
      </c>
      <c r="X7957" s="4">
        <f t="shared" si="745"/>
        <v>-14.958900000000011</v>
      </c>
      <c r="Y7957" s="4">
        <f t="shared" si="746"/>
        <v>108.79200000000002</v>
      </c>
      <c r="Z7957" s="4">
        <f t="shared" si="747"/>
        <v>135.99</v>
      </c>
      <c r="AA7957" s="4">
        <f t="shared" si="744"/>
        <v>87.033600000000021</v>
      </c>
    </row>
    <row r="7958" spans="1:27" x14ac:dyDescent="0.2">
      <c r="A7958">
        <v>7957</v>
      </c>
      <c r="B7958" t="s">
        <v>9769</v>
      </c>
      <c r="C7958" s="5">
        <v>43013</v>
      </c>
      <c r="D7958" s="5" t="str">
        <f t="shared" si="749"/>
        <v>2017-10</v>
      </c>
      <c r="E7958" s="5">
        <v>43018</v>
      </c>
      <c r="F7958" t="s">
        <v>55</v>
      </c>
      <c r="G7958" t="s">
        <v>518</v>
      </c>
      <c r="H7958" t="s">
        <v>519</v>
      </c>
      <c r="I7958" t="s">
        <v>46</v>
      </c>
      <c r="J7958" t="s">
        <v>32</v>
      </c>
      <c r="K7958" t="s">
        <v>8502</v>
      </c>
      <c r="L7958" t="s">
        <v>48</v>
      </c>
      <c r="M7958">
        <v>95928</v>
      </c>
      <c r="N7958" t="s">
        <v>49</v>
      </c>
      <c r="O7958" t="s">
        <v>567</v>
      </c>
      <c r="P7958" t="s">
        <v>51</v>
      </c>
      <c r="Q7958" t="s">
        <v>274</v>
      </c>
      <c r="R7958" t="s">
        <v>568</v>
      </c>
      <c r="S7958">
        <v>14.9</v>
      </c>
      <c r="T7958">
        <v>5</v>
      </c>
      <c r="U7958">
        <v>0</v>
      </c>
      <c r="V7958">
        <v>6.8539999999999992</v>
      </c>
      <c r="W7958" s="6">
        <f t="shared" si="748"/>
        <v>0.45999999999999991</v>
      </c>
      <c r="X7958" s="4">
        <f t="shared" si="745"/>
        <v>1.3707999999999998</v>
      </c>
      <c r="Y7958" s="4">
        <f t="shared" si="746"/>
        <v>2.98</v>
      </c>
      <c r="Z7958" s="4">
        <f t="shared" si="747"/>
        <v>2.98</v>
      </c>
      <c r="AA7958" s="4">
        <f t="shared" si="744"/>
        <v>0</v>
      </c>
    </row>
    <row r="7959" spans="1:27" x14ac:dyDescent="0.2">
      <c r="A7959">
        <v>7958</v>
      </c>
      <c r="B7959" t="s">
        <v>9769</v>
      </c>
      <c r="C7959" s="5">
        <v>43013</v>
      </c>
      <c r="D7959" s="5" t="str">
        <f t="shared" si="749"/>
        <v>2017-10</v>
      </c>
      <c r="E7959" s="5">
        <v>43018</v>
      </c>
      <c r="F7959" t="s">
        <v>55</v>
      </c>
      <c r="G7959" t="s">
        <v>518</v>
      </c>
      <c r="H7959" t="s">
        <v>519</v>
      </c>
      <c r="I7959" t="s">
        <v>46</v>
      </c>
      <c r="J7959" t="s">
        <v>32</v>
      </c>
      <c r="K7959" t="s">
        <v>8502</v>
      </c>
      <c r="L7959" t="s">
        <v>48</v>
      </c>
      <c r="M7959">
        <v>95928</v>
      </c>
      <c r="N7959" t="s">
        <v>49</v>
      </c>
      <c r="O7959" t="s">
        <v>7648</v>
      </c>
      <c r="P7959" t="s">
        <v>51</v>
      </c>
      <c r="Q7959" t="s">
        <v>83</v>
      </c>
      <c r="R7959" t="s">
        <v>7649</v>
      </c>
      <c r="S7959">
        <v>15.8</v>
      </c>
      <c r="T7959">
        <v>4</v>
      </c>
      <c r="U7959">
        <v>0</v>
      </c>
      <c r="V7959">
        <v>4.1080000000000005</v>
      </c>
      <c r="W7959" s="6">
        <f t="shared" si="748"/>
        <v>0.26</v>
      </c>
      <c r="X7959" s="4">
        <f t="shared" si="745"/>
        <v>1.0270000000000001</v>
      </c>
      <c r="Y7959" s="4">
        <f t="shared" si="746"/>
        <v>3.95</v>
      </c>
      <c r="Z7959" s="4">
        <f t="shared" si="747"/>
        <v>3.95</v>
      </c>
      <c r="AA7959" s="4">
        <f t="shared" si="744"/>
        <v>0</v>
      </c>
    </row>
    <row r="7960" spans="1:27" x14ac:dyDescent="0.2">
      <c r="A7960">
        <v>7959</v>
      </c>
      <c r="B7960" t="s">
        <v>9769</v>
      </c>
      <c r="C7960" s="5">
        <v>43013</v>
      </c>
      <c r="D7960" s="5" t="str">
        <f t="shared" si="749"/>
        <v>2017-10</v>
      </c>
      <c r="E7960" s="5">
        <v>43018</v>
      </c>
      <c r="F7960" t="s">
        <v>55</v>
      </c>
      <c r="G7960" t="s">
        <v>518</v>
      </c>
      <c r="H7960" t="s">
        <v>519</v>
      </c>
      <c r="I7960" t="s">
        <v>46</v>
      </c>
      <c r="J7960" t="s">
        <v>32</v>
      </c>
      <c r="K7960" t="s">
        <v>8502</v>
      </c>
      <c r="L7960" t="s">
        <v>48</v>
      </c>
      <c r="M7960">
        <v>95928</v>
      </c>
      <c r="N7960" t="s">
        <v>49</v>
      </c>
      <c r="O7960" t="s">
        <v>6254</v>
      </c>
      <c r="P7960" t="s">
        <v>37</v>
      </c>
      <c r="Q7960" t="s">
        <v>70</v>
      </c>
      <c r="R7960" t="s">
        <v>6255</v>
      </c>
      <c r="S7960">
        <v>72.900000000000006</v>
      </c>
      <c r="T7960">
        <v>5</v>
      </c>
      <c r="U7960">
        <v>0</v>
      </c>
      <c r="V7960">
        <v>26.973000000000003</v>
      </c>
      <c r="W7960" s="6">
        <f t="shared" si="748"/>
        <v>0.37</v>
      </c>
      <c r="X7960" s="4">
        <f t="shared" si="745"/>
        <v>5.3946000000000005</v>
      </c>
      <c r="Y7960" s="4">
        <f t="shared" si="746"/>
        <v>14.580000000000002</v>
      </c>
      <c r="Z7960" s="4">
        <f t="shared" si="747"/>
        <v>14.580000000000002</v>
      </c>
      <c r="AA7960" s="4">
        <f t="shared" si="744"/>
        <v>0</v>
      </c>
    </row>
    <row r="7961" spans="1:27" x14ac:dyDescent="0.2">
      <c r="A7961">
        <v>7960</v>
      </c>
      <c r="B7961" t="s">
        <v>9769</v>
      </c>
      <c r="C7961" s="5">
        <v>43013</v>
      </c>
      <c r="D7961" s="5" t="str">
        <f t="shared" si="749"/>
        <v>2017-10</v>
      </c>
      <c r="E7961" s="5">
        <v>43018</v>
      </c>
      <c r="F7961" t="s">
        <v>55</v>
      </c>
      <c r="G7961" t="s">
        <v>518</v>
      </c>
      <c r="H7961" t="s">
        <v>519</v>
      </c>
      <c r="I7961" t="s">
        <v>46</v>
      </c>
      <c r="J7961" t="s">
        <v>32</v>
      </c>
      <c r="K7961" t="s">
        <v>8502</v>
      </c>
      <c r="L7961" t="s">
        <v>48</v>
      </c>
      <c r="M7961">
        <v>95928</v>
      </c>
      <c r="N7961" t="s">
        <v>49</v>
      </c>
      <c r="O7961" t="s">
        <v>3286</v>
      </c>
      <c r="P7961" t="s">
        <v>37</v>
      </c>
      <c r="Q7961" t="s">
        <v>61</v>
      </c>
      <c r="R7961" t="s">
        <v>3287</v>
      </c>
      <c r="S7961">
        <v>206.35200000000003</v>
      </c>
      <c r="T7961">
        <v>3</v>
      </c>
      <c r="U7961">
        <v>0.2</v>
      </c>
      <c r="V7961">
        <v>5.1587999999999852</v>
      </c>
      <c r="W7961" s="6">
        <f t="shared" si="748"/>
        <v>2.4999999999999925E-2</v>
      </c>
      <c r="X7961" s="4">
        <f t="shared" si="745"/>
        <v>1.7195999999999951</v>
      </c>
      <c r="Y7961" s="4">
        <f t="shared" si="746"/>
        <v>68.784000000000006</v>
      </c>
      <c r="Z7961" s="4">
        <f t="shared" si="747"/>
        <v>85.98</v>
      </c>
      <c r="AA7961" s="4">
        <f t="shared" si="744"/>
        <v>41.270400000000009</v>
      </c>
    </row>
    <row r="7962" spans="1:27" x14ac:dyDescent="0.2">
      <c r="A7962">
        <v>7961</v>
      </c>
      <c r="B7962" t="s">
        <v>9769</v>
      </c>
      <c r="C7962" s="5">
        <v>43013</v>
      </c>
      <c r="D7962" s="5" t="str">
        <f t="shared" si="749"/>
        <v>2017-10</v>
      </c>
      <c r="E7962" s="5">
        <v>43018</v>
      </c>
      <c r="F7962" t="s">
        <v>55</v>
      </c>
      <c r="G7962" t="s">
        <v>518</v>
      </c>
      <c r="H7962" t="s">
        <v>519</v>
      </c>
      <c r="I7962" t="s">
        <v>46</v>
      </c>
      <c r="J7962" t="s">
        <v>32</v>
      </c>
      <c r="K7962" t="s">
        <v>8502</v>
      </c>
      <c r="L7962" t="s">
        <v>48</v>
      </c>
      <c r="M7962">
        <v>95928</v>
      </c>
      <c r="N7962" t="s">
        <v>49</v>
      </c>
      <c r="O7962" t="s">
        <v>1242</v>
      </c>
      <c r="P7962" t="s">
        <v>76</v>
      </c>
      <c r="Q7962" t="s">
        <v>77</v>
      </c>
      <c r="R7962" t="s">
        <v>1243</v>
      </c>
      <c r="S7962">
        <v>7.9920000000000009</v>
      </c>
      <c r="T7962">
        <v>1</v>
      </c>
      <c r="U7962">
        <v>0.2</v>
      </c>
      <c r="V7962">
        <v>2.6972999999999994</v>
      </c>
      <c r="W7962" s="6">
        <f t="shared" si="748"/>
        <v>0.33749999999999986</v>
      </c>
      <c r="X7962" s="4">
        <f t="shared" si="745"/>
        <v>2.6972999999999994</v>
      </c>
      <c r="Y7962" s="4">
        <f t="shared" si="746"/>
        <v>7.9920000000000009</v>
      </c>
      <c r="Z7962" s="4">
        <f t="shared" si="747"/>
        <v>9.99</v>
      </c>
      <c r="AA7962" s="4">
        <f t="shared" si="744"/>
        <v>1.5984000000000003</v>
      </c>
    </row>
    <row r="7963" spans="1:27" x14ac:dyDescent="0.2">
      <c r="A7963">
        <v>7962</v>
      </c>
      <c r="B7963" t="s">
        <v>9770</v>
      </c>
      <c r="C7963" s="5">
        <v>43057</v>
      </c>
      <c r="D7963" s="5" t="str">
        <f t="shared" si="749"/>
        <v>2017-11</v>
      </c>
      <c r="E7963" s="5">
        <v>43062</v>
      </c>
      <c r="F7963" t="s">
        <v>28</v>
      </c>
      <c r="G7963" t="s">
        <v>405</v>
      </c>
      <c r="H7963" t="s">
        <v>406</v>
      </c>
      <c r="I7963" t="s">
        <v>46</v>
      </c>
      <c r="J7963" t="s">
        <v>32</v>
      </c>
      <c r="K7963" t="s">
        <v>7208</v>
      </c>
      <c r="L7963" t="s">
        <v>59</v>
      </c>
      <c r="M7963">
        <v>33023</v>
      </c>
      <c r="N7963" t="s">
        <v>35</v>
      </c>
      <c r="O7963" t="s">
        <v>6460</v>
      </c>
      <c r="P7963" t="s">
        <v>51</v>
      </c>
      <c r="Q7963" t="s">
        <v>64</v>
      </c>
      <c r="R7963" t="s">
        <v>6461</v>
      </c>
      <c r="S7963">
        <v>81.360000000000014</v>
      </c>
      <c r="T7963">
        <v>5</v>
      </c>
      <c r="U7963">
        <v>0.2</v>
      </c>
      <c r="V7963">
        <v>-19.323000000000011</v>
      </c>
      <c r="W7963" s="6">
        <f t="shared" si="748"/>
        <v>-0.2375000000000001</v>
      </c>
      <c r="X7963" s="4">
        <f t="shared" si="745"/>
        <v>-3.864600000000002</v>
      </c>
      <c r="Y7963" s="4">
        <f t="shared" si="746"/>
        <v>16.272000000000002</v>
      </c>
      <c r="Z7963" s="4">
        <f t="shared" si="747"/>
        <v>20.340000000000003</v>
      </c>
      <c r="AA7963" s="4">
        <f t="shared" si="744"/>
        <v>16.272000000000002</v>
      </c>
    </row>
    <row r="7964" spans="1:27" x14ac:dyDescent="0.2">
      <c r="A7964">
        <v>7963</v>
      </c>
      <c r="B7964" t="s">
        <v>9770</v>
      </c>
      <c r="C7964" s="5">
        <v>43057</v>
      </c>
      <c r="D7964" s="5" t="str">
        <f t="shared" si="749"/>
        <v>2017-11</v>
      </c>
      <c r="E7964" s="5">
        <v>43062</v>
      </c>
      <c r="F7964" t="s">
        <v>28</v>
      </c>
      <c r="G7964" t="s">
        <v>405</v>
      </c>
      <c r="H7964" t="s">
        <v>406</v>
      </c>
      <c r="I7964" t="s">
        <v>46</v>
      </c>
      <c r="J7964" t="s">
        <v>32</v>
      </c>
      <c r="K7964" t="s">
        <v>7208</v>
      </c>
      <c r="L7964" t="s">
        <v>59</v>
      </c>
      <c r="M7964">
        <v>33023</v>
      </c>
      <c r="N7964" t="s">
        <v>35</v>
      </c>
      <c r="O7964" t="s">
        <v>2627</v>
      </c>
      <c r="P7964" t="s">
        <v>51</v>
      </c>
      <c r="Q7964" t="s">
        <v>80</v>
      </c>
      <c r="R7964" t="s">
        <v>2628</v>
      </c>
      <c r="S7964">
        <v>20.232000000000003</v>
      </c>
      <c r="T7964">
        <v>8</v>
      </c>
      <c r="U7964">
        <v>0.7</v>
      </c>
      <c r="V7964">
        <v>-16.185600000000001</v>
      </c>
      <c r="W7964" s="6">
        <f t="shared" si="748"/>
        <v>-0.79999999999999993</v>
      </c>
      <c r="X7964" s="4">
        <f t="shared" si="745"/>
        <v>-2.0232000000000001</v>
      </c>
      <c r="Y7964" s="4">
        <f t="shared" si="746"/>
        <v>2.5290000000000004</v>
      </c>
      <c r="Z7964" s="4">
        <f t="shared" si="747"/>
        <v>8.43</v>
      </c>
      <c r="AA7964" s="4">
        <f t="shared" si="744"/>
        <v>14.162400000000002</v>
      </c>
    </row>
    <row r="7965" spans="1:27" x14ac:dyDescent="0.2">
      <c r="A7965">
        <v>7964</v>
      </c>
      <c r="B7965" t="s">
        <v>9770</v>
      </c>
      <c r="C7965" s="5">
        <v>43057</v>
      </c>
      <c r="D7965" s="5" t="str">
        <f t="shared" si="749"/>
        <v>2017-11</v>
      </c>
      <c r="E7965" s="5">
        <v>43062</v>
      </c>
      <c r="F7965" t="s">
        <v>28</v>
      </c>
      <c r="G7965" t="s">
        <v>405</v>
      </c>
      <c r="H7965" t="s">
        <v>406</v>
      </c>
      <c r="I7965" t="s">
        <v>46</v>
      </c>
      <c r="J7965" t="s">
        <v>32</v>
      </c>
      <c r="K7965" t="s">
        <v>7208</v>
      </c>
      <c r="L7965" t="s">
        <v>59</v>
      </c>
      <c r="M7965">
        <v>33023</v>
      </c>
      <c r="N7965" t="s">
        <v>35</v>
      </c>
      <c r="O7965" t="s">
        <v>720</v>
      </c>
      <c r="P7965" t="s">
        <v>51</v>
      </c>
      <c r="Q7965" t="s">
        <v>83</v>
      </c>
      <c r="R7965" t="s">
        <v>721</v>
      </c>
      <c r="S7965">
        <v>389.05600000000004</v>
      </c>
      <c r="T7965">
        <v>4</v>
      </c>
      <c r="U7965">
        <v>0.2</v>
      </c>
      <c r="V7965">
        <v>48.631999999999948</v>
      </c>
      <c r="W7965" s="6">
        <f t="shared" si="748"/>
        <v>0.12499999999999985</v>
      </c>
      <c r="X7965" s="4">
        <f t="shared" si="745"/>
        <v>12.157999999999987</v>
      </c>
      <c r="Y7965" s="4">
        <f t="shared" si="746"/>
        <v>97.26400000000001</v>
      </c>
      <c r="Z7965" s="4">
        <f t="shared" si="747"/>
        <v>121.58000000000001</v>
      </c>
      <c r="AA7965" s="4">
        <f t="shared" si="744"/>
        <v>77.811200000000014</v>
      </c>
    </row>
    <row r="7966" spans="1:27" x14ac:dyDescent="0.2">
      <c r="A7966">
        <v>7965</v>
      </c>
      <c r="B7966" t="s">
        <v>9770</v>
      </c>
      <c r="C7966" s="5">
        <v>43057</v>
      </c>
      <c r="D7966" s="5" t="str">
        <f t="shared" si="749"/>
        <v>2017-11</v>
      </c>
      <c r="E7966" s="5">
        <v>43062</v>
      </c>
      <c r="F7966" t="s">
        <v>28</v>
      </c>
      <c r="G7966" t="s">
        <v>405</v>
      </c>
      <c r="H7966" t="s">
        <v>406</v>
      </c>
      <c r="I7966" t="s">
        <v>46</v>
      </c>
      <c r="J7966" t="s">
        <v>32</v>
      </c>
      <c r="K7966" t="s">
        <v>7208</v>
      </c>
      <c r="L7966" t="s">
        <v>59</v>
      </c>
      <c r="M7966">
        <v>33023</v>
      </c>
      <c r="N7966" t="s">
        <v>35</v>
      </c>
      <c r="O7966" t="s">
        <v>6498</v>
      </c>
      <c r="P7966" t="s">
        <v>51</v>
      </c>
      <c r="Q7966" t="s">
        <v>95</v>
      </c>
      <c r="R7966" t="s">
        <v>6499</v>
      </c>
      <c r="S7966">
        <v>20.736000000000004</v>
      </c>
      <c r="T7966">
        <v>4</v>
      </c>
      <c r="U7966">
        <v>0.2</v>
      </c>
      <c r="V7966">
        <v>7.2576000000000001</v>
      </c>
      <c r="W7966" s="6">
        <f t="shared" si="748"/>
        <v>0.34999999999999992</v>
      </c>
      <c r="X7966" s="4">
        <f t="shared" si="745"/>
        <v>1.8144</v>
      </c>
      <c r="Y7966" s="4">
        <f t="shared" si="746"/>
        <v>5.1840000000000011</v>
      </c>
      <c r="Z7966" s="4">
        <f t="shared" si="747"/>
        <v>6.4800000000000013</v>
      </c>
      <c r="AA7966" s="4">
        <f t="shared" si="744"/>
        <v>4.1472000000000007</v>
      </c>
    </row>
    <row r="7967" spans="1:27" x14ac:dyDescent="0.2">
      <c r="A7967">
        <v>7966</v>
      </c>
      <c r="B7967" t="s">
        <v>9770</v>
      </c>
      <c r="C7967" s="5">
        <v>43057</v>
      </c>
      <c r="D7967" s="5" t="str">
        <f t="shared" si="749"/>
        <v>2017-11</v>
      </c>
      <c r="E7967" s="5">
        <v>43062</v>
      </c>
      <c r="F7967" t="s">
        <v>28</v>
      </c>
      <c r="G7967" t="s">
        <v>405</v>
      </c>
      <c r="H7967" t="s">
        <v>406</v>
      </c>
      <c r="I7967" t="s">
        <v>46</v>
      </c>
      <c r="J7967" t="s">
        <v>32</v>
      </c>
      <c r="K7967" t="s">
        <v>7208</v>
      </c>
      <c r="L7967" t="s">
        <v>59</v>
      </c>
      <c r="M7967">
        <v>33023</v>
      </c>
      <c r="N7967" t="s">
        <v>35</v>
      </c>
      <c r="O7967" t="s">
        <v>4675</v>
      </c>
      <c r="P7967" t="s">
        <v>51</v>
      </c>
      <c r="Q7967" t="s">
        <v>95</v>
      </c>
      <c r="R7967" t="s">
        <v>4676</v>
      </c>
      <c r="S7967">
        <v>41.472000000000008</v>
      </c>
      <c r="T7967">
        <v>8</v>
      </c>
      <c r="U7967">
        <v>0.2</v>
      </c>
      <c r="V7967">
        <v>14.5152</v>
      </c>
      <c r="W7967" s="6">
        <f t="shared" si="748"/>
        <v>0.34999999999999992</v>
      </c>
      <c r="X7967" s="4">
        <f t="shared" si="745"/>
        <v>1.8144</v>
      </c>
      <c r="Y7967" s="4">
        <f t="shared" si="746"/>
        <v>5.1840000000000011</v>
      </c>
      <c r="Z7967" s="4">
        <f t="shared" si="747"/>
        <v>6.4800000000000013</v>
      </c>
      <c r="AA7967" s="4">
        <f t="shared" si="744"/>
        <v>8.2944000000000013</v>
      </c>
    </row>
    <row r="7968" spans="1:27" x14ac:dyDescent="0.2">
      <c r="A7968">
        <v>7967</v>
      </c>
      <c r="B7968" t="s">
        <v>9771</v>
      </c>
      <c r="C7968" s="5">
        <v>42086</v>
      </c>
      <c r="D7968" s="5" t="str">
        <f t="shared" si="749"/>
        <v>2015-03</v>
      </c>
      <c r="E7968" s="5">
        <v>42093</v>
      </c>
      <c r="F7968" t="s">
        <v>55</v>
      </c>
      <c r="G7968" t="s">
        <v>1392</v>
      </c>
      <c r="H7968" t="s">
        <v>1393</v>
      </c>
      <c r="I7968" t="s">
        <v>46</v>
      </c>
      <c r="J7968" t="s">
        <v>32</v>
      </c>
      <c r="K7968" t="s">
        <v>47</v>
      </c>
      <c r="L7968" t="s">
        <v>48</v>
      </c>
      <c r="M7968">
        <v>90049</v>
      </c>
      <c r="N7968" t="s">
        <v>49</v>
      </c>
      <c r="O7968" t="s">
        <v>5361</v>
      </c>
      <c r="P7968" t="s">
        <v>51</v>
      </c>
      <c r="Q7968" t="s">
        <v>95</v>
      </c>
      <c r="R7968" t="s">
        <v>5362</v>
      </c>
      <c r="S7968">
        <v>33.36</v>
      </c>
      <c r="T7968">
        <v>4</v>
      </c>
      <c r="U7968">
        <v>0</v>
      </c>
      <c r="V7968">
        <v>16.68</v>
      </c>
      <c r="W7968" s="6">
        <f t="shared" si="748"/>
        <v>0.5</v>
      </c>
      <c r="X7968" s="4">
        <f t="shared" si="745"/>
        <v>4.17</v>
      </c>
      <c r="Y7968" s="4">
        <f t="shared" si="746"/>
        <v>8.34</v>
      </c>
      <c r="Z7968" s="4">
        <f t="shared" si="747"/>
        <v>8.34</v>
      </c>
      <c r="AA7968" s="4">
        <f t="shared" si="744"/>
        <v>0</v>
      </c>
    </row>
    <row r="7969" spans="1:27" x14ac:dyDescent="0.2">
      <c r="A7969">
        <v>7968</v>
      </c>
      <c r="B7969" t="s">
        <v>9772</v>
      </c>
      <c r="C7969" s="5">
        <v>42653</v>
      </c>
      <c r="D7969" s="5" t="str">
        <f t="shared" si="749"/>
        <v>2016-10</v>
      </c>
      <c r="E7969" s="5">
        <v>42655</v>
      </c>
      <c r="F7969" t="s">
        <v>193</v>
      </c>
      <c r="G7969" t="s">
        <v>4966</v>
      </c>
      <c r="H7969" t="s">
        <v>4967</v>
      </c>
      <c r="I7969" t="s">
        <v>46</v>
      </c>
      <c r="J7969" t="s">
        <v>32</v>
      </c>
      <c r="K7969" t="s">
        <v>814</v>
      </c>
      <c r="L7969" t="s">
        <v>462</v>
      </c>
      <c r="M7969">
        <v>80219</v>
      </c>
      <c r="N7969" t="s">
        <v>49</v>
      </c>
      <c r="O7969" t="s">
        <v>9773</v>
      </c>
      <c r="P7969" t="s">
        <v>37</v>
      </c>
      <c r="Q7969" t="s">
        <v>38</v>
      </c>
      <c r="R7969" t="s">
        <v>9774</v>
      </c>
      <c r="S7969">
        <v>90.882000000000005</v>
      </c>
      <c r="T7969">
        <v>3</v>
      </c>
      <c r="U7969">
        <v>0.7</v>
      </c>
      <c r="V7969">
        <v>-190.85220000000004</v>
      </c>
      <c r="W7969" s="6">
        <f t="shared" si="748"/>
        <v>-2.1000000000000005</v>
      </c>
      <c r="X7969" s="4">
        <f t="shared" si="745"/>
        <v>-63.617400000000011</v>
      </c>
      <c r="Y7969" s="4">
        <f t="shared" si="746"/>
        <v>30.294</v>
      </c>
      <c r="Z7969" s="4">
        <f t="shared" si="747"/>
        <v>100.97999999999999</v>
      </c>
      <c r="AA7969" s="4">
        <f t="shared" si="744"/>
        <v>63.617399999999996</v>
      </c>
    </row>
    <row r="7970" spans="1:27" x14ac:dyDescent="0.2">
      <c r="A7970">
        <v>7969</v>
      </c>
      <c r="B7970" t="s">
        <v>9772</v>
      </c>
      <c r="C7970" s="5">
        <v>42653</v>
      </c>
      <c r="D7970" s="5" t="str">
        <f t="shared" si="749"/>
        <v>2016-10</v>
      </c>
      <c r="E7970" s="5">
        <v>42655</v>
      </c>
      <c r="F7970" t="s">
        <v>193</v>
      </c>
      <c r="G7970" t="s">
        <v>4966</v>
      </c>
      <c r="H7970" t="s">
        <v>4967</v>
      </c>
      <c r="I7970" t="s">
        <v>46</v>
      </c>
      <c r="J7970" t="s">
        <v>32</v>
      </c>
      <c r="K7970" t="s">
        <v>814</v>
      </c>
      <c r="L7970" t="s">
        <v>462</v>
      </c>
      <c r="M7970">
        <v>80219</v>
      </c>
      <c r="N7970" t="s">
        <v>49</v>
      </c>
      <c r="O7970" t="s">
        <v>8148</v>
      </c>
      <c r="P7970" t="s">
        <v>76</v>
      </c>
      <c r="Q7970" t="s">
        <v>77</v>
      </c>
      <c r="R7970" t="s">
        <v>8149</v>
      </c>
      <c r="S7970">
        <v>15.991999999999999</v>
      </c>
      <c r="T7970">
        <v>1</v>
      </c>
      <c r="U7970">
        <v>0.2</v>
      </c>
      <c r="V7970">
        <v>-2.9985000000000022</v>
      </c>
      <c r="W7970" s="6">
        <f t="shared" si="748"/>
        <v>-0.18750000000000014</v>
      </c>
      <c r="X7970" s="4">
        <f t="shared" si="745"/>
        <v>-2.9985000000000022</v>
      </c>
      <c r="Y7970" s="4">
        <f t="shared" si="746"/>
        <v>15.991999999999999</v>
      </c>
      <c r="Z7970" s="4">
        <f t="shared" si="747"/>
        <v>19.989999999999998</v>
      </c>
      <c r="AA7970" s="4">
        <f t="shared" si="744"/>
        <v>3.1983999999999999</v>
      </c>
    </row>
    <row r="7971" spans="1:27" x14ac:dyDescent="0.2">
      <c r="A7971">
        <v>7970</v>
      </c>
      <c r="B7971" t="s">
        <v>9772</v>
      </c>
      <c r="C7971" s="5">
        <v>42653</v>
      </c>
      <c r="D7971" s="5" t="str">
        <f t="shared" si="749"/>
        <v>2016-10</v>
      </c>
      <c r="E7971" s="5">
        <v>42655</v>
      </c>
      <c r="F7971" t="s">
        <v>193</v>
      </c>
      <c r="G7971" t="s">
        <v>4966</v>
      </c>
      <c r="H7971" t="s">
        <v>4967</v>
      </c>
      <c r="I7971" t="s">
        <v>46</v>
      </c>
      <c r="J7971" t="s">
        <v>32</v>
      </c>
      <c r="K7971" t="s">
        <v>814</v>
      </c>
      <c r="L7971" t="s">
        <v>462</v>
      </c>
      <c r="M7971">
        <v>80219</v>
      </c>
      <c r="N7971" t="s">
        <v>49</v>
      </c>
      <c r="O7971" t="s">
        <v>2070</v>
      </c>
      <c r="P7971" t="s">
        <v>37</v>
      </c>
      <c r="Q7971" t="s">
        <v>41</v>
      </c>
      <c r="R7971" t="s">
        <v>2071</v>
      </c>
      <c r="S7971">
        <v>120.78399999999999</v>
      </c>
      <c r="T7971">
        <v>1</v>
      </c>
      <c r="U7971">
        <v>0.2</v>
      </c>
      <c r="V7971">
        <v>13.588199999999986</v>
      </c>
      <c r="W7971" s="6">
        <f t="shared" si="748"/>
        <v>0.11249999999999989</v>
      </c>
      <c r="X7971" s="4">
        <f t="shared" si="745"/>
        <v>13.588199999999986</v>
      </c>
      <c r="Y7971" s="4">
        <f t="shared" si="746"/>
        <v>120.78399999999999</v>
      </c>
      <c r="Z7971" s="4">
        <f t="shared" si="747"/>
        <v>150.97999999999999</v>
      </c>
      <c r="AA7971" s="4">
        <f t="shared" si="744"/>
        <v>24.1568</v>
      </c>
    </row>
    <row r="7972" spans="1:27" x14ac:dyDescent="0.2">
      <c r="A7972">
        <v>7971</v>
      </c>
      <c r="B7972" t="s">
        <v>9775</v>
      </c>
      <c r="C7972" s="5">
        <v>42232</v>
      </c>
      <c r="D7972" s="5" t="str">
        <f t="shared" si="749"/>
        <v>2015-08</v>
      </c>
      <c r="E7972" s="5">
        <v>42236</v>
      </c>
      <c r="F7972" t="s">
        <v>55</v>
      </c>
      <c r="G7972" t="s">
        <v>1165</v>
      </c>
      <c r="H7972" t="s">
        <v>1166</v>
      </c>
      <c r="I7972" t="s">
        <v>46</v>
      </c>
      <c r="J7972" t="s">
        <v>32</v>
      </c>
      <c r="K7972" t="s">
        <v>151</v>
      </c>
      <c r="L7972" t="s">
        <v>152</v>
      </c>
      <c r="M7972">
        <v>19134</v>
      </c>
      <c r="N7972" t="s">
        <v>153</v>
      </c>
      <c r="O7972" t="s">
        <v>4007</v>
      </c>
      <c r="P7972" t="s">
        <v>76</v>
      </c>
      <c r="Q7972" t="s">
        <v>77</v>
      </c>
      <c r="R7972" t="s">
        <v>4008</v>
      </c>
      <c r="S7972">
        <v>519.79200000000003</v>
      </c>
      <c r="T7972">
        <v>4</v>
      </c>
      <c r="U7972">
        <v>0.4</v>
      </c>
      <c r="V7972">
        <v>-112.62159999999994</v>
      </c>
      <c r="W7972" s="6">
        <f t="shared" si="748"/>
        <v>-0.21666666666666654</v>
      </c>
      <c r="X7972" s="4">
        <f t="shared" si="745"/>
        <v>-28.155399999999986</v>
      </c>
      <c r="Y7972" s="4">
        <f t="shared" si="746"/>
        <v>129.94800000000001</v>
      </c>
      <c r="Z7972" s="4">
        <f t="shared" si="747"/>
        <v>216.58</v>
      </c>
      <c r="AA7972" s="4">
        <f t="shared" si="744"/>
        <v>207.91680000000002</v>
      </c>
    </row>
    <row r="7973" spans="1:27" x14ac:dyDescent="0.2">
      <c r="A7973">
        <v>7972</v>
      </c>
      <c r="B7973" t="s">
        <v>9775</v>
      </c>
      <c r="C7973" s="5">
        <v>42232</v>
      </c>
      <c r="D7973" s="5" t="str">
        <f t="shared" si="749"/>
        <v>2015-08</v>
      </c>
      <c r="E7973" s="5">
        <v>42236</v>
      </c>
      <c r="F7973" t="s">
        <v>55</v>
      </c>
      <c r="G7973" t="s">
        <v>1165</v>
      </c>
      <c r="H7973" t="s">
        <v>1166</v>
      </c>
      <c r="I7973" t="s">
        <v>46</v>
      </c>
      <c r="J7973" t="s">
        <v>32</v>
      </c>
      <c r="K7973" t="s">
        <v>151</v>
      </c>
      <c r="L7973" t="s">
        <v>152</v>
      </c>
      <c r="M7973">
        <v>19134</v>
      </c>
      <c r="N7973" t="s">
        <v>153</v>
      </c>
      <c r="O7973" t="s">
        <v>5910</v>
      </c>
      <c r="P7973" t="s">
        <v>76</v>
      </c>
      <c r="Q7973" t="s">
        <v>166</v>
      </c>
      <c r="R7973" t="s">
        <v>5911</v>
      </c>
      <c r="S7973">
        <v>31.176000000000002</v>
      </c>
      <c r="T7973">
        <v>3</v>
      </c>
      <c r="U7973">
        <v>0.2</v>
      </c>
      <c r="V7973">
        <v>-5.4558000000000035</v>
      </c>
      <c r="W7973" s="6">
        <f t="shared" si="748"/>
        <v>-0.1750000000000001</v>
      </c>
      <c r="X7973" s="4">
        <f t="shared" si="745"/>
        <v>-1.8186000000000011</v>
      </c>
      <c r="Y7973" s="4">
        <f t="shared" si="746"/>
        <v>10.392000000000001</v>
      </c>
      <c r="Z7973" s="4">
        <f t="shared" si="747"/>
        <v>12.989999999999998</v>
      </c>
      <c r="AA7973" s="4">
        <f t="shared" si="744"/>
        <v>6.2352000000000007</v>
      </c>
    </row>
    <row r="7974" spans="1:27" x14ac:dyDescent="0.2">
      <c r="A7974">
        <v>7973</v>
      </c>
      <c r="B7974" t="s">
        <v>9775</v>
      </c>
      <c r="C7974" s="5">
        <v>42232</v>
      </c>
      <c r="D7974" s="5" t="str">
        <f t="shared" si="749"/>
        <v>2015-08</v>
      </c>
      <c r="E7974" s="5">
        <v>42236</v>
      </c>
      <c r="F7974" t="s">
        <v>55</v>
      </c>
      <c r="G7974" t="s">
        <v>1165</v>
      </c>
      <c r="H7974" t="s">
        <v>1166</v>
      </c>
      <c r="I7974" t="s">
        <v>46</v>
      </c>
      <c r="J7974" t="s">
        <v>32</v>
      </c>
      <c r="K7974" t="s">
        <v>151</v>
      </c>
      <c r="L7974" t="s">
        <v>152</v>
      </c>
      <c r="M7974">
        <v>19134</v>
      </c>
      <c r="N7974" t="s">
        <v>153</v>
      </c>
      <c r="O7974" t="s">
        <v>5278</v>
      </c>
      <c r="P7974" t="s">
        <v>51</v>
      </c>
      <c r="Q7974" t="s">
        <v>95</v>
      </c>
      <c r="R7974" t="s">
        <v>5279</v>
      </c>
      <c r="S7974">
        <v>10.368000000000002</v>
      </c>
      <c r="T7974">
        <v>2</v>
      </c>
      <c r="U7974">
        <v>0.2</v>
      </c>
      <c r="V7974">
        <v>3.6288</v>
      </c>
      <c r="W7974" s="6">
        <f t="shared" si="748"/>
        <v>0.34999999999999992</v>
      </c>
      <c r="X7974" s="4">
        <f t="shared" si="745"/>
        <v>1.8144</v>
      </c>
      <c r="Y7974" s="4">
        <f t="shared" si="746"/>
        <v>5.1840000000000011</v>
      </c>
      <c r="Z7974" s="4">
        <f t="shared" si="747"/>
        <v>6.4800000000000013</v>
      </c>
      <c r="AA7974" s="4">
        <f t="shared" si="744"/>
        <v>2.0736000000000003</v>
      </c>
    </row>
    <row r="7975" spans="1:27" x14ac:dyDescent="0.2">
      <c r="A7975">
        <v>7974</v>
      </c>
      <c r="B7975" t="s">
        <v>9775</v>
      </c>
      <c r="C7975" s="5">
        <v>42232</v>
      </c>
      <c r="D7975" s="5" t="str">
        <f t="shared" si="749"/>
        <v>2015-08</v>
      </c>
      <c r="E7975" s="5">
        <v>42236</v>
      </c>
      <c r="F7975" t="s">
        <v>55</v>
      </c>
      <c r="G7975" t="s">
        <v>1165</v>
      </c>
      <c r="H7975" t="s">
        <v>1166</v>
      </c>
      <c r="I7975" t="s">
        <v>46</v>
      </c>
      <c r="J7975" t="s">
        <v>32</v>
      </c>
      <c r="K7975" t="s">
        <v>151</v>
      </c>
      <c r="L7975" t="s">
        <v>152</v>
      </c>
      <c r="M7975">
        <v>19134</v>
      </c>
      <c r="N7975" t="s">
        <v>153</v>
      </c>
      <c r="O7975" t="s">
        <v>497</v>
      </c>
      <c r="P7975" t="s">
        <v>51</v>
      </c>
      <c r="Q7975" t="s">
        <v>80</v>
      </c>
      <c r="R7975" t="s">
        <v>498</v>
      </c>
      <c r="S7975">
        <v>2.7240000000000006</v>
      </c>
      <c r="T7975">
        <v>2</v>
      </c>
      <c r="U7975">
        <v>0.7</v>
      </c>
      <c r="V7975">
        <v>-1.9067999999999996</v>
      </c>
      <c r="W7975" s="6">
        <f t="shared" si="748"/>
        <v>-0.69999999999999973</v>
      </c>
      <c r="X7975" s="4">
        <f t="shared" si="745"/>
        <v>-0.9533999999999998</v>
      </c>
      <c r="Y7975" s="4">
        <f t="shared" si="746"/>
        <v>1.3620000000000003</v>
      </c>
      <c r="Z7975" s="4">
        <f t="shared" si="747"/>
        <v>4.54</v>
      </c>
      <c r="AA7975" s="4">
        <f t="shared" si="744"/>
        <v>1.9068000000000003</v>
      </c>
    </row>
    <row r="7976" spans="1:27" x14ac:dyDescent="0.2">
      <c r="A7976">
        <v>7975</v>
      </c>
      <c r="B7976" t="s">
        <v>9775</v>
      </c>
      <c r="C7976" s="5">
        <v>42232</v>
      </c>
      <c r="D7976" s="5" t="str">
        <f t="shared" si="749"/>
        <v>2015-08</v>
      </c>
      <c r="E7976" s="5">
        <v>42236</v>
      </c>
      <c r="F7976" t="s">
        <v>55</v>
      </c>
      <c r="G7976" t="s">
        <v>1165</v>
      </c>
      <c r="H7976" t="s">
        <v>1166</v>
      </c>
      <c r="I7976" t="s">
        <v>46</v>
      </c>
      <c r="J7976" t="s">
        <v>32</v>
      </c>
      <c r="K7976" t="s">
        <v>151</v>
      </c>
      <c r="L7976" t="s">
        <v>152</v>
      </c>
      <c r="M7976">
        <v>19134</v>
      </c>
      <c r="N7976" t="s">
        <v>153</v>
      </c>
      <c r="O7976" t="s">
        <v>4234</v>
      </c>
      <c r="P7976" t="s">
        <v>37</v>
      </c>
      <c r="Q7976" t="s">
        <v>70</v>
      </c>
      <c r="R7976" t="s">
        <v>4235</v>
      </c>
      <c r="S7976">
        <v>254.35200000000003</v>
      </c>
      <c r="T7976">
        <v>3</v>
      </c>
      <c r="U7976">
        <v>0.2</v>
      </c>
      <c r="V7976">
        <v>0</v>
      </c>
      <c r="W7976" s="6">
        <f t="shared" si="748"/>
        <v>0</v>
      </c>
      <c r="X7976" s="4">
        <f t="shared" si="745"/>
        <v>0</v>
      </c>
      <c r="Y7976" s="4">
        <f t="shared" si="746"/>
        <v>84.784000000000006</v>
      </c>
      <c r="Z7976" s="4">
        <f t="shared" si="747"/>
        <v>105.98</v>
      </c>
      <c r="AA7976" s="4">
        <f t="shared" si="744"/>
        <v>50.870400000000011</v>
      </c>
    </row>
    <row r="7977" spans="1:27" x14ac:dyDescent="0.2">
      <c r="A7977">
        <v>7976</v>
      </c>
      <c r="B7977" t="s">
        <v>9775</v>
      </c>
      <c r="C7977" s="5">
        <v>42232</v>
      </c>
      <c r="D7977" s="5" t="str">
        <f t="shared" si="749"/>
        <v>2015-08</v>
      </c>
      <c r="E7977" s="5">
        <v>42236</v>
      </c>
      <c r="F7977" t="s">
        <v>55</v>
      </c>
      <c r="G7977" t="s">
        <v>1165</v>
      </c>
      <c r="H7977" t="s">
        <v>1166</v>
      </c>
      <c r="I7977" t="s">
        <v>46</v>
      </c>
      <c r="J7977" t="s">
        <v>32</v>
      </c>
      <c r="K7977" t="s">
        <v>151</v>
      </c>
      <c r="L7977" t="s">
        <v>152</v>
      </c>
      <c r="M7977">
        <v>19134</v>
      </c>
      <c r="N7977" t="s">
        <v>153</v>
      </c>
      <c r="O7977" t="s">
        <v>3181</v>
      </c>
      <c r="P7977" t="s">
        <v>51</v>
      </c>
      <c r="Q7977" t="s">
        <v>80</v>
      </c>
      <c r="R7977" t="s">
        <v>3182</v>
      </c>
      <c r="S7977">
        <v>3.762</v>
      </c>
      <c r="T7977">
        <v>3</v>
      </c>
      <c r="U7977">
        <v>0.7</v>
      </c>
      <c r="V7977">
        <v>-2.758799999999999</v>
      </c>
      <c r="W7977" s="6">
        <f t="shared" si="748"/>
        <v>-0.73333333333333306</v>
      </c>
      <c r="X7977" s="4">
        <f t="shared" si="745"/>
        <v>-0.91959999999999964</v>
      </c>
      <c r="Y7977" s="4">
        <f t="shared" si="746"/>
        <v>1.254</v>
      </c>
      <c r="Z7977" s="4">
        <f t="shared" si="747"/>
        <v>4.18</v>
      </c>
      <c r="AA7977" s="4">
        <f t="shared" si="744"/>
        <v>2.6334</v>
      </c>
    </row>
    <row r="7978" spans="1:27" x14ac:dyDescent="0.2">
      <c r="A7978">
        <v>7977</v>
      </c>
      <c r="B7978" t="s">
        <v>9775</v>
      </c>
      <c r="C7978" s="5">
        <v>42232</v>
      </c>
      <c r="D7978" s="5" t="str">
        <f t="shared" si="749"/>
        <v>2015-08</v>
      </c>
      <c r="E7978" s="5">
        <v>42236</v>
      </c>
      <c r="F7978" t="s">
        <v>55</v>
      </c>
      <c r="G7978" t="s">
        <v>1165</v>
      </c>
      <c r="H7978" t="s">
        <v>1166</v>
      </c>
      <c r="I7978" t="s">
        <v>46</v>
      </c>
      <c r="J7978" t="s">
        <v>32</v>
      </c>
      <c r="K7978" t="s">
        <v>151</v>
      </c>
      <c r="L7978" t="s">
        <v>152</v>
      </c>
      <c r="M7978">
        <v>19134</v>
      </c>
      <c r="N7978" t="s">
        <v>153</v>
      </c>
      <c r="O7978" t="s">
        <v>3995</v>
      </c>
      <c r="P7978" t="s">
        <v>51</v>
      </c>
      <c r="Q7978" t="s">
        <v>95</v>
      </c>
      <c r="R7978" t="s">
        <v>3996</v>
      </c>
      <c r="S7978">
        <v>10.272000000000002</v>
      </c>
      <c r="T7978">
        <v>3</v>
      </c>
      <c r="U7978">
        <v>0.2</v>
      </c>
      <c r="V7978">
        <v>3.2099999999999982</v>
      </c>
      <c r="W7978" s="6">
        <f t="shared" si="748"/>
        <v>0.31249999999999978</v>
      </c>
      <c r="X7978" s="4">
        <f t="shared" si="745"/>
        <v>1.0699999999999994</v>
      </c>
      <c r="Y7978" s="4">
        <f t="shared" si="746"/>
        <v>3.4240000000000008</v>
      </c>
      <c r="Z7978" s="4">
        <f t="shared" si="747"/>
        <v>4.28</v>
      </c>
      <c r="AA7978" s="4">
        <f t="shared" si="744"/>
        <v>2.0544000000000007</v>
      </c>
    </row>
    <row r="7979" spans="1:27" x14ac:dyDescent="0.2">
      <c r="A7979">
        <v>7978</v>
      </c>
      <c r="B7979" t="s">
        <v>9776</v>
      </c>
      <c r="C7979" s="5">
        <v>41790</v>
      </c>
      <c r="D7979" s="5" t="str">
        <f t="shared" si="749"/>
        <v>2014-05</v>
      </c>
      <c r="E7979" s="5">
        <v>41795</v>
      </c>
      <c r="F7979" t="s">
        <v>55</v>
      </c>
      <c r="G7979" t="s">
        <v>5295</v>
      </c>
      <c r="H7979" t="s">
        <v>5296</v>
      </c>
      <c r="I7979" t="s">
        <v>31</v>
      </c>
      <c r="J7979" t="s">
        <v>32</v>
      </c>
      <c r="K7979" t="s">
        <v>333</v>
      </c>
      <c r="L7979" t="s">
        <v>1497</v>
      </c>
      <c r="M7979">
        <v>39212</v>
      </c>
      <c r="N7979" t="s">
        <v>35</v>
      </c>
      <c r="O7979" t="s">
        <v>1643</v>
      </c>
      <c r="P7979" t="s">
        <v>76</v>
      </c>
      <c r="Q7979" t="s">
        <v>77</v>
      </c>
      <c r="R7979" t="s">
        <v>1644</v>
      </c>
      <c r="S7979">
        <v>659.97</v>
      </c>
      <c r="T7979">
        <v>3</v>
      </c>
      <c r="U7979">
        <v>0</v>
      </c>
      <c r="V7979">
        <v>197.99099999999996</v>
      </c>
      <c r="W7979" s="6">
        <f t="shared" si="748"/>
        <v>0.29999999999999993</v>
      </c>
      <c r="X7979" s="4">
        <f t="shared" si="745"/>
        <v>65.996999999999986</v>
      </c>
      <c r="Y7979" s="4">
        <f t="shared" si="746"/>
        <v>219.99</v>
      </c>
      <c r="Z7979" s="4">
        <f t="shared" si="747"/>
        <v>219.99</v>
      </c>
      <c r="AA7979" s="4">
        <f t="shared" si="744"/>
        <v>0</v>
      </c>
    </row>
    <row r="7980" spans="1:27" x14ac:dyDescent="0.2">
      <c r="A7980">
        <v>7979</v>
      </c>
      <c r="B7980" t="s">
        <v>9776</v>
      </c>
      <c r="C7980" s="5">
        <v>41790</v>
      </c>
      <c r="D7980" s="5" t="str">
        <f t="shared" si="749"/>
        <v>2014-05</v>
      </c>
      <c r="E7980" s="5">
        <v>41795</v>
      </c>
      <c r="F7980" t="s">
        <v>55</v>
      </c>
      <c r="G7980" t="s">
        <v>5295</v>
      </c>
      <c r="H7980" t="s">
        <v>5296</v>
      </c>
      <c r="I7980" t="s">
        <v>31</v>
      </c>
      <c r="J7980" t="s">
        <v>32</v>
      </c>
      <c r="K7980" t="s">
        <v>333</v>
      </c>
      <c r="L7980" t="s">
        <v>1497</v>
      </c>
      <c r="M7980">
        <v>39212</v>
      </c>
      <c r="N7980" t="s">
        <v>35</v>
      </c>
      <c r="O7980" t="s">
        <v>2059</v>
      </c>
      <c r="P7980" t="s">
        <v>76</v>
      </c>
      <c r="Q7980" t="s">
        <v>77</v>
      </c>
      <c r="R7980" t="s">
        <v>2060</v>
      </c>
      <c r="S7980">
        <v>113.72999999999999</v>
      </c>
      <c r="T7980">
        <v>3</v>
      </c>
      <c r="U7980">
        <v>0</v>
      </c>
      <c r="V7980">
        <v>32.981699999999989</v>
      </c>
      <c r="W7980" s="6">
        <f t="shared" si="748"/>
        <v>0.28999999999999992</v>
      </c>
      <c r="X7980" s="4">
        <f t="shared" si="745"/>
        <v>10.993899999999996</v>
      </c>
      <c r="Y7980" s="4">
        <f t="shared" si="746"/>
        <v>37.909999999999997</v>
      </c>
      <c r="Z7980" s="4">
        <f t="shared" si="747"/>
        <v>37.909999999999997</v>
      </c>
      <c r="AA7980" s="4">
        <f t="shared" si="744"/>
        <v>0</v>
      </c>
    </row>
    <row r="7981" spans="1:27" x14ac:dyDescent="0.2">
      <c r="A7981">
        <v>7980</v>
      </c>
      <c r="B7981" t="s">
        <v>9777</v>
      </c>
      <c r="C7981" s="5">
        <v>42243</v>
      </c>
      <c r="D7981" s="5" t="str">
        <f t="shared" si="749"/>
        <v>2015-08</v>
      </c>
      <c r="E7981" s="5">
        <v>42247</v>
      </c>
      <c r="F7981" t="s">
        <v>55</v>
      </c>
      <c r="G7981" t="s">
        <v>3186</v>
      </c>
      <c r="H7981" t="s">
        <v>3187</v>
      </c>
      <c r="I7981" t="s">
        <v>107</v>
      </c>
      <c r="J7981" t="s">
        <v>32</v>
      </c>
      <c r="K7981" t="s">
        <v>47</v>
      </c>
      <c r="L7981" t="s">
        <v>48</v>
      </c>
      <c r="M7981">
        <v>90045</v>
      </c>
      <c r="N7981" t="s">
        <v>49</v>
      </c>
      <c r="O7981" t="s">
        <v>4846</v>
      </c>
      <c r="P7981" t="s">
        <v>51</v>
      </c>
      <c r="Q7981" t="s">
        <v>80</v>
      </c>
      <c r="R7981" t="s">
        <v>4847</v>
      </c>
      <c r="S7981">
        <v>5.1040000000000001</v>
      </c>
      <c r="T7981">
        <v>1</v>
      </c>
      <c r="U7981">
        <v>0.2</v>
      </c>
      <c r="V7981">
        <v>1.6587999999999996</v>
      </c>
      <c r="W7981" s="6">
        <f t="shared" si="748"/>
        <v>0.3249999999999999</v>
      </c>
      <c r="X7981" s="4">
        <f t="shared" si="745"/>
        <v>1.6587999999999996</v>
      </c>
      <c r="Y7981" s="4">
        <f t="shared" si="746"/>
        <v>5.1040000000000001</v>
      </c>
      <c r="Z7981" s="4">
        <f t="shared" si="747"/>
        <v>6.38</v>
      </c>
      <c r="AA7981" s="4">
        <f t="shared" si="744"/>
        <v>1.0208000000000002</v>
      </c>
    </row>
    <row r="7982" spans="1:27" x14ac:dyDescent="0.2">
      <c r="A7982">
        <v>7981</v>
      </c>
      <c r="B7982" t="s">
        <v>9778</v>
      </c>
      <c r="C7982" s="5">
        <v>41642</v>
      </c>
      <c r="D7982" s="5" t="str">
        <f t="shared" si="749"/>
        <v>2014-01</v>
      </c>
      <c r="E7982" s="5">
        <v>41646</v>
      </c>
      <c r="F7982" t="s">
        <v>55</v>
      </c>
      <c r="G7982" t="s">
        <v>256</v>
      </c>
      <c r="H7982" t="s">
        <v>257</v>
      </c>
      <c r="I7982" t="s">
        <v>31</v>
      </c>
      <c r="J7982" t="s">
        <v>32</v>
      </c>
      <c r="K7982" t="s">
        <v>189</v>
      </c>
      <c r="L7982" t="s">
        <v>109</v>
      </c>
      <c r="M7982">
        <v>77095</v>
      </c>
      <c r="N7982" t="s">
        <v>110</v>
      </c>
      <c r="O7982" t="s">
        <v>6636</v>
      </c>
      <c r="P7982" t="s">
        <v>51</v>
      </c>
      <c r="Q7982" t="s">
        <v>95</v>
      </c>
      <c r="R7982" t="s">
        <v>6637</v>
      </c>
      <c r="S7982">
        <v>16.448</v>
      </c>
      <c r="T7982">
        <v>2</v>
      </c>
      <c r="U7982">
        <v>0.2</v>
      </c>
      <c r="V7982">
        <v>5.5511999999999979</v>
      </c>
      <c r="W7982" s="6">
        <f t="shared" si="748"/>
        <v>0.33749999999999986</v>
      </c>
      <c r="X7982" s="4">
        <f t="shared" si="745"/>
        <v>2.775599999999999</v>
      </c>
      <c r="Y7982" s="4">
        <f t="shared" si="746"/>
        <v>8.2240000000000002</v>
      </c>
      <c r="Z7982" s="4">
        <f t="shared" si="747"/>
        <v>10.28</v>
      </c>
      <c r="AA7982" s="4">
        <f t="shared" si="744"/>
        <v>3.2896000000000001</v>
      </c>
    </row>
    <row r="7983" spans="1:27" x14ac:dyDescent="0.2">
      <c r="A7983">
        <v>7982</v>
      </c>
      <c r="B7983" t="s">
        <v>9779</v>
      </c>
      <c r="C7983" s="5">
        <v>41892</v>
      </c>
      <c r="D7983" s="5" t="str">
        <f t="shared" si="749"/>
        <v>2014-09</v>
      </c>
      <c r="E7983" s="5">
        <v>41895</v>
      </c>
      <c r="F7983" t="s">
        <v>193</v>
      </c>
      <c r="G7983" t="s">
        <v>149</v>
      </c>
      <c r="H7983" t="s">
        <v>150</v>
      </c>
      <c r="I7983" t="s">
        <v>31</v>
      </c>
      <c r="J7983" t="s">
        <v>32</v>
      </c>
      <c r="K7983" t="s">
        <v>9780</v>
      </c>
      <c r="L7983" t="s">
        <v>795</v>
      </c>
      <c r="M7983">
        <v>7011</v>
      </c>
      <c r="N7983" t="s">
        <v>153</v>
      </c>
      <c r="O7983" t="s">
        <v>2205</v>
      </c>
      <c r="P7983" t="s">
        <v>51</v>
      </c>
      <c r="Q7983" t="s">
        <v>83</v>
      </c>
      <c r="R7983" t="s">
        <v>2206</v>
      </c>
      <c r="S7983">
        <v>81.92</v>
      </c>
      <c r="T7983">
        <v>4</v>
      </c>
      <c r="U7983">
        <v>0</v>
      </c>
      <c r="V7983">
        <v>22.118400000000001</v>
      </c>
      <c r="W7983" s="6">
        <f t="shared" si="748"/>
        <v>0.27</v>
      </c>
      <c r="X7983" s="4">
        <f t="shared" si="745"/>
        <v>5.5296000000000003</v>
      </c>
      <c r="Y7983" s="4">
        <f t="shared" si="746"/>
        <v>20.48</v>
      </c>
      <c r="Z7983" s="4">
        <f t="shared" si="747"/>
        <v>20.48</v>
      </c>
      <c r="AA7983" s="4">
        <f t="shared" si="744"/>
        <v>0</v>
      </c>
    </row>
    <row r="7984" spans="1:27" x14ac:dyDescent="0.2">
      <c r="A7984">
        <v>7983</v>
      </c>
      <c r="B7984" t="s">
        <v>9779</v>
      </c>
      <c r="C7984" s="5">
        <v>41892</v>
      </c>
      <c r="D7984" s="5" t="str">
        <f t="shared" si="749"/>
        <v>2014-09</v>
      </c>
      <c r="E7984" s="5">
        <v>41895</v>
      </c>
      <c r="F7984" t="s">
        <v>193</v>
      </c>
      <c r="G7984" t="s">
        <v>149</v>
      </c>
      <c r="H7984" t="s">
        <v>150</v>
      </c>
      <c r="I7984" t="s">
        <v>31</v>
      </c>
      <c r="J7984" t="s">
        <v>32</v>
      </c>
      <c r="K7984" t="s">
        <v>9780</v>
      </c>
      <c r="L7984" t="s">
        <v>795</v>
      </c>
      <c r="M7984">
        <v>7011</v>
      </c>
      <c r="N7984" t="s">
        <v>153</v>
      </c>
      <c r="O7984" t="s">
        <v>4636</v>
      </c>
      <c r="P7984" t="s">
        <v>37</v>
      </c>
      <c r="Q7984" t="s">
        <v>70</v>
      </c>
      <c r="R7984" t="s">
        <v>4637</v>
      </c>
      <c r="S7984">
        <v>254.89999999999998</v>
      </c>
      <c r="T7984">
        <v>5</v>
      </c>
      <c r="U7984">
        <v>0</v>
      </c>
      <c r="V7984">
        <v>76.469999999999985</v>
      </c>
      <c r="W7984" s="6">
        <f t="shared" si="748"/>
        <v>0.3</v>
      </c>
      <c r="X7984" s="4">
        <f t="shared" si="745"/>
        <v>15.293999999999997</v>
      </c>
      <c r="Y7984" s="4">
        <f t="shared" si="746"/>
        <v>50.98</v>
      </c>
      <c r="Z7984" s="4">
        <f t="shared" si="747"/>
        <v>50.98</v>
      </c>
      <c r="AA7984" s="4">
        <f t="shared" si="744"/>
        <v>0</v>
      </c>
    </row>
    <row r="7985" spans="1:27" x14ac:dyDescent="0.2">
      <c r="A7985">
        <v>7984</v>
      </c>
      <c r="B7985" t="s">
        <v>9781</v>
      </c>
      <c r="C7985" s="5">
        <v>42757</v>
      </c>
      <c r="D7985" s="5" t="str">
        <f t="shared" si="749"/>
        <v>2017-01</v>
      </c>
      <c r="E7985" s="5">
        <v>42760</v>
      </c>
      <c r="F7985" t="s">
        <v>28</v>
      </c>
      <c r="G7985" t="s">
        <v>4778</v>
      </c>
      <c r="H7985" t="s">
        <v>4779</v>
      </c>
      <c r="I7985" t="s">
        <v>46</v>
      </c>
      <c r="J7985" t="s">
        <v>32</v>
      </c>
      <c r="K7985" t="s">
        <v>308</v>
      </c>
      <c r="L7985" t="s">
        <v>216</v>
      </c>
      <c r="M7985">
        <v>60623</v>
      </c>
      <c r="N7985" t="s">
        <v>110</v>
      </c>
      <c r="O7985" t="s">
        <v>4951</v>
      </c>
      <c r="P7985" t="s">
        <v>51</v>
      </c>
      <c r="Q7985" t="s">
        <v>274</v>
      </c>
      <c r="R7985" t="s">
        <v>568</v>
      </c>
      <c r="S7985">
        <v>15.120000000000001</v>
      </c>
      <c r="T7985">
        <v>5</v>
      </c>
      <c r="U7985">
        <v>0.2</v>
      </c>
      <c r="V7985">
        <v>4.9139999999999988</v>
      </c>
      <c r="W7985" s="6">
        <f t="shared" si="748"/>
        <v>0.3249999999999999</v>
      </c>
      <c r="X7985" s="4">
        <f t="shared" si="745"/>
        <v>0.98279999999999978</v>
      </c>
      <c r="Y7985" s="4">
        <f t="shared" si="746"/>
        <v>3.024</v>
      </c>
      <c r="Z7985" s="4">
        <f t="shared" si="747"/>
        <v>3.7800000000000002</v>
      </c>
      <c r="AA7985" s="4">
        <f t="shared" si="744"/>
        <v>3.0240000000000005</v>
      </c>
    </row>
    <row r="7986" spans="1:27" x14ac:dyDescent="0.2">
      <c r="A7986">
        <v>7985</v>
      </c>
      <c r="B7986" t="s">
        <v>9781</v>
      </c>
      <c r="C7986" s="5">
        <v>42757</v>
      </c>
      <c r="D7986" s="5" t="str">
        <f t="shared" si="749"/>
        <v>2017-01</v>
      </c>
      <c r="E7986" s="5">
        <v>42760</v>
      </c>
      <c r="F7986" t="s">
        <v>28</v>
      </c>
      <c r="G7986" t="s">
        <v>4778</v>
      </c>
      <c r="H7986" t="s">
        <v>4779</v>
      </c>
      <c r="I7986" t="s">
        <v>46</v>
      </c>
      <c r="J7986" t="s">
        <v>32</v>
      </c>
      <c r="K7986" t="s">
        <v>308</v>
      </c>
      <c r="L7986" t="s">
        <v>216</v>
      </c>
      <c r="M7986">
        <v>60623</v>
      </c>
      <c r="N7986" t="s">
        <v>110</v>
      </c>
      <c r="O7986" t="s">
        <v>7111</v>
      </c>
      <c r="P7986" t="s">
        <v>51</v>
      </c>
      <c r="Q7986" t="s">
        <v>73</v>
      </c>
      <c r="R7986" t="s">
        <v>7112</v>
      </c>
      <c r="S7986">
        <v>7.8719999999999999</v>
      </c>
      <c r="T7986">
        <v>3</v>
      </c>
      <c r="U7986">
        <v>0.2</v>
      </c>
      <c r="V7986">
        <v>0.88559999999999883</v>
      </c>
      <c r="W7986" s="6">
        <f t="shared" si="748"/>
        <v>0.11249999999999985</v>
      </c>
      <c r="X7986" s="4">
        <f t="shared" si="745"/>
        <v>0.29519999999999963</v>
      </c>
      <c r="Y7986" s="4">
        <f t="shared" si="746"/>
        <v>2.6240000000000001</v>
      </c>
      <c r="Z7986" s="4">
        <f t="shared" si="747"/>
        <v>3.2799999999999994</v>
      </c>
      <c r="AA7986" s="4">
        <f t="shared" si="744"/>
        <v>1.5744</v>
      </c>
    </row>
    <row r="7987" spans="1:27" x14ac:dyDescent="0.2">
      <c r="A7987">
        <v>7986</v>
      </c>
      <c r="B7987" t="s">
        <v>9782</v>
      </c>
      <c r="C7987" s="5">
        <v>42481</v>
      </c>
      <c r="D7987" s="5" t="str">
        <f t="shared" si="749"/>
        <v>2016-04</v>
      </c>
      <c r="E7987" s="5">
        <v>42484</v>
      </c>
      <c r="F7987" t="s">
        <v>193</v>
      </c>
      <c r="G7987" t="s">
        <v>369</v>
      </c>
      <c r="H7987" t="s">
        <v>370</v>
      </c>
      <c r="I7987" t="s">
        <v>31</v>
      </c>
      <c r="J7987" t="s">
        <v>32</v>
      </c>
      <c r="K7987" t="s">
        <v>100</v>
      </c>
      <c r="L7987" t="s">
        <v>101</v>
      </c>
      <c r="M7987">
        <v>98115</v>
      </c>
      <c r="N7987" t="s">
        <v>49</v>
      </c>
      <c r="O7987" t="s">
        <v>1052</v>
      </c>
      <c r="P7987" t="s">
        <v>51</v>
      </c>
      <c r="Q7987" t="s">
        <v>80</v>
      </c>
      <c r="R7987" t="s">
        <v>1053</v>
      </c>
      <c r="S7987">
        <v>8.32</v>
      </c>
      <c r="T7987">
        <v>5</v>
      </c>
      <c r="U7987">
        <v>0.2</v>
      </c>
      <c r="V7987">
        <v>2.8079999999999998</v>
      </c>
      <c r="W7987" s="6">
        <f t="shared" si="748"/>
        <v>0.33749999999999997</v>
      </c>
      <c r="X7987" s="4">
        <f t="shared" si="745"/>
        <v>0.56159999999999999</v>
      </c>
      <c r="Y7987" s="4">
        <f t="shared" si="746"/>
        <v>1.6640000000000001</v>
      </c>
      <c r="Z7987" s="4">
        <f t="shared" si="747"/>
        <v>2.08</v>
      </c>
      <c r="AA7987" s="4">
        <f t="shared" si="744"/>
        <v>1.6640000000000001</v>
      </c>
    </row>
    <row r="7988" spans="1:27" x14ac:dyDescent="0.2">
      <c r="A7988">
        <v>7987</v>
      </c>
      <c r="B7988" t="s">
        <v>9783</v>
      </c>
      <c r="C7988" s="5">
        <v>42571</v>
      </c>
      <c r="D7988" s="5" t="str">
        <f t="shared" si="749"/>
        <v>2016-07</v>
      </c>
      <c r="E7988" s="5">
        <v>42574</v>
      </c>
      <c r="F7988" t="s">
        <v>28</v>
      </c>
      <c r="G7988" t="s">
        <v>2551</v>
      </c>
      <c r="H7988" t="s">
        <v>2552</v>
      </c>
      <c r="I7988" t="s">
        <v>31</v>
      </c>
      <c r="J7988" t="s">
        <v>32</v>
      </c>
      <c r="K7988" t="s">
        <v>1181</v>
      </c>
      <c r="L7988" t="s">
        <v>272</v>
      </c>
      <c r="M7988">
        <v>11561</v>
      </c>
      <c r="N7988" t="s">
        <v>153</v>
      </c>
      <c r="O7988" t="s">
        <v>3260</v>
      </c>
      <c r="P7988" t="s">
        <v>76</v>
      </c>
      <c r="Q7988" t="s">
        <v>77</v>
      </c>
      <c r="R7988" t="s">
        <v>3261</v>
      </c>
      <c r="S7988">
        <v>89.949999999999989</v>
      </c>
      <c r="T7988">
        <v>5</v>
      </c>
      <c r="U7988">
        <v>0</v>
      </c>
      <c r="V7988">
        <v>43.175999999999995</v>
      </c>
      <c r="W7988" s="6">
        <f t="shared" si="748"/>
        <v>0.48</v>
      </c>
      <c r="X7988" s="4">
        <f t="shared" si="745"/>
        <v>8.6351999999999993</v>
      </c>
      <c r="Y7988" s="4">
        <f t="shared" si="746"/>
        <v>17.989999999999998</v>
      </c>
      <c r="Z7988" s="4">
        <f t="shared" si="747"/>
        <v>17.989999999999998</v>
      </c>
      <c r="AA7988" s="4">
        <f t="shared" si="744"/>
        <v>0</v>
      </c>
    </row>
    <row r="7989" spans="1:27" x14ac:dyDescent="0.2">
      <c r="A7989">
        <v>7988</v>
      </c>
      <c r="B7989" t="s">
        <v>9784</v>
      </c>
      <c r="C7989" s="5">
        <v>42605</v>
      </c>
      <c r="D7989" s="5" t="str">
        <f t="shared" si="749"/>
        <v>2016-08</v>
      </c>
      <c r="E7989" s="5">
        <v>42611</v>
      </c>
      <c r="F7989" t="s">
        <v>55</v>
      </c>
      <c r="G7989" t="s">
        <v>187</v>
      </c>
      <c r="H7989" t="s">
        <v>188</v>
      </c>
      <c r="I7989" t="s">
        <v>107</v>
      </c>
      <c r="J7989" t="s">
        <v>32</v>
      </c>
      <c r="K7989" t="s">
        <v>9785</v>
      </c>
      <c r="L7989" t="s">
        <v>119</v>
      </c>
      <c r="M7989">
        <v>53081</v>
      </c>
      <c r="N7989" t="s">
        <v>110</v>
      </c>
      <c r="O7989" t="s">
        <v>7191</v>
      </c>
      <c r="P7989" t="s">
        <v>51</v>
      </c>
      <c r="Q7989" t="s">
        <v>52</v>
      </c>
      <c r="R7989" t="s">
        <v>7192</v>
      </c>
      <c r="S7989">
        <v>25.2</v>
      </c>
      <c r="T7989">
        <v>4</v>
      </c>
      <c r="U7989">
        <v>0</v>
      </c>
      <c r="V7989">
        <v>11.591999999999999</v>
      </c>
      <c r="W7989" s="6">
        <f t="shared" si="748"/>
        <v>0.45999999999999996</v>
      </c>
      <c r="X7989" s="4">
        <f t="shared" si="745"/>
        <v>2.8979999999999997</v>
      </c>
      <c r="Y7989" s="4">
        <f t="shared" si="746"/>
        <v>6.3</v>
      </c>
      <c r="Z7989" s="4">
        <f t="shared" si="747"/>
        <v>6.3</v>
      </c>
      <c r="AA7989" s="4">
        <f t="shared" si="744"/>
        <v>0</v>
      </c>
    </row>
    <row r="7990" spans="1:27" x14ac:dyDescent="0.2">
      <c r="A7990">
        <v>7989</v>
      </c>
      <c r="B7990" t="s">
        <v>9784</v>
      </c>
      <c r="C7990" s="5">
        <v>42605</v>
      </c>
      <c r="D7990" s="5" t="str">
        <f t="shared" si="749"/>
        <v>2016-08</v>
      </c>
      <c r="E7990" s="5">
        <v>42611</v>
      </c>
      <c r="F7990" t="s">
        <v>55</v>
      </c>
      <c r="G7990" t="s">
        <v>187</v>
      </c>
      <c r="H7990" t="s">
        <v>188</v>
      </c>
      <c r="I7990" t="s">
        <v>107</v>
      </c>
      <c r="J7990" t="s">
        <v>32</v>
      </c>
      <c r="K7990" t="s">
        <v>9785</v>
      </c>
      <c r="L7990" t="s">
        <v>119</v>
      </c>
      <c r="M7990">
        <v>53081</v>
      </c>
      <c r="N7990" t="s">
        <v>110</v>
      </c>
      <c r="O7990" t="s">
        <v>6973</v>
      </c>
      <c r="P7990" t="s">
        <v>51</v>
      </c>
      <c r="Q7990" t="s">
        <v>52</v>
      </c>
      <c r="R7990" t="s">
        <v>6974</v>
      </c>
      <c r="S7990">
        <v>37.589999999999996</v>
      </c>
      <c r="T7990">
        <v>3</v>
      </c>
      <c r="U7990">
        <v>0</v>
      </c>
      <c r="V7990">
        <v>17.667299999999997</v>
      </c>
      <c r="W7990" s="6">
        <f t="shared" si="748"/>
        <v>0.47</v>
      </c>
      <c r="X7990" s="4">
        <f t="shared" si="745"/>
        <v>5.8890999999999991</v>
      </c>
      <c r="Y7990" s="4">
        <f t="shared" si="746"/>
        <v>12.53</v>
      </c>
      <c r="Z7990" s="4">
        <f t="shared" si="747"/>
        <v>12.53</v>
      </c>
      <c r="AA7990" s="4">
        <f t="shared" si="744"/>
        <v>0</v>
      </c>
    </row>
    <row r="7991" spans="1:27" x14ac:dyDescent="0.2">
      <c r="A7991">
        <v>7990</v>
      </c>
      <c r="B7991" t="s">
        <v>9784</v>
      </c>
      <c r="C7991" s="5">
        <v>42605</v>
      </c>
      <c r="D7991" s="5" t="str">
        <f t="shared" si="749"/>
        <v>2016-08</v>
      </c>
      <c r="E7991" s="5">
        <v>42611</v>
      </c>
      <c r="F7991" t="s">
        <v>55</v>
      </c>
      <c r="G7991" t="s">
        <v>187</v>
      </c>
      <c r="H7991" t="s">
        <v>188</v>
      </c>
      <c r="I7991" t="s">
        <v>107</v>
      </c>
      <c r="J7991" t="s">
        <v>32</v>
      </c>
      <c r="K7991" t="s">
        <v>9785</v>
      </c>
      <c r="L7991" t="s">
        <v>119</v>
      </c>
      <c r="M7991">
        <v>53081</v>
      </c>
      <c r="N7991" t="s">
        <v>110</v>
      </c>
      <c r="O7991" t="s">
        <v>1306</v>
      </c>
      <c r="P7991" t="s">
        <v>51</v>
      </c>
      <c r="Q7991" t="s">
        <v>64</v>
      </c>
      <c r="R7991" t="s">
        <v>1307</v>
      </c>
      <c r="S7991">
        <v>14.97</v>
      </c>
      <c r="T7991">
        <v>1</v>
      </c>
      <c r="U7991">
        <v>0</v>
      </c>
      <c r="V7991">
        <v>4.1916000000000011</v>
      </c>
      <c r="W7991" s="6">
        <f t="shared" si="748"/>
        <v>0.28000000000000008</v>
      </c>
      <c r="X7991" s="4">
        <f t="shared" si="745"/>
        <v>4.1916000000000011</v>
      </c>
      <c r="Y7991" s="4">
        <f t="shared" si="746"/>
        <v>14.97</v>
      </c>
      <c r="Z7991" s="4">
        <f t="shared" si="747"/>
        <v>14.97</v>
      </c>
      <c r="AA7991" s="4">
        <f t="shared" si="744"/>
        <v>0</v>
      </c>
    </row>
    <row r="7992" spans="1:27" x14ac:dyDescent="0.2">
      <c r="A7992">
        <v>7991</v>
      </c>
      <c r="B7992" t="s">
        <v>9784</v>
      </c>
      <c r="C7992" s="5">
        <v>42605</v>
      </c>
      <c r="D7992" s="5" t="str">
        <f t="shared" si="749"/>
        <v>2016-08</v>
      </c>
      <c r="E7992" s="5">
        <v>42611</v>
      </c>
      <c r="F7992" t="s">
        <v>55</v>
      </c>
      <c r="G7992" t="s">
        <v>187</v>
      </c>
      <c r="H7992" t="s">
        <v>188</v>
      </c>
      <c r="I7992" t="s">
        <v>107</v>
      </c>
      <c r="J7992" t="s">
        <v>32</v>
      </c>
      <c r="K7992" t="s">
        <v>9785</v>
      </c>
      <c r="L7992" t="s">
        <v>119</v>
      </c>
      <c r="M7992">
        <v>53081</v>
      </c>
      <c r="N7992" t="s">
        <v>110</v>
      </c>
      <c r="O7992" t="s">
        <v>5971</v>
      </c>
      <c r="P7992" t="s">
        <v>76</v>
      </c>
      <c r="Q7992" t="s">
        <v>166</v>
      </c>
      <c r="R7992" t="s">
        <v>5972</v>
      </c>
      <c r="S7992">
        <v>1.98</v>
      </c>
      <c r="T7992">
        <v>2</v>
      </c>
      <c r="U7992">
        <v>0</v>
      </c>
      <c r="V7992">
        <v>0.89100000000000001</v>
      </c>
      <c r="W7992" s="6">
        <f t="shared" si="748"/>
        <v>0.45</v>
      </c>
      <c r="X7992" s="4">
        <f t="shared" si="745"/>
        <v>0.44550000000000001</v>
      </c>
      <c r="Y7992" s="4">
        <f t="shared" si="746"/>
        <v>0.99</v>
      </c>
      <c r="Z7992" s="4">
        <f t="shared" si="747"/>
        <v>0.99</v>
      </c>
      <c r="AA7992" s="4">
        <f t="shared" si="744"/>
        <v>0</v>
      </c>
    </row>
    <row r="7993" spans="1:27" x14ac:dyDescent="0.2">
      <c r="A7993">
        <v>7992</v>
      </c>
      <c r="B7993" t="s">
        <v>9786</v>
      </c>
      <c r="C7993" s="5">
        <v>42535</v>
      </c>
      <c r="D7993" s="5" t="str">
        <f t="shared" si="749"/>
        <v>2016-06</v>
      </c>
      <c r="E7993" s="5">
        <v>42538</v>
      </c>
      <c r="F7993" t="s">
        <v>193</v>
      </c>
      <c r="G7993" t="s">
        <v>6907</v>
      </c>
      <c r="H7993" t="s">
        <v>6908</v>
      </c>
      <c r="I7993" t="s">
        <v>31</v>
      </c>
      <c r="J7993" t="s">
        <v>32</v>
      </c>
      <c r="K7993" t="s">
        <v>2929</v>
      </c>
      <c r="L7993" t="s">
        <v>59</v>
      </c>
      <c r="M7993">
        <v>33433</v>
      </c>
      <c r="N7993" t="s">
        <v>35</v>
      </c>
      <c r="O7993" t="s">
        <v>4815</v>
      </c>
      <c r="P7993" t="s">
        <v>51</v>
      </c>
      <c r="Q7993" t="s">
        <v>80</v>
      </c>
      <c r="R7993" t="s">
        <v>4816</v>
      </c>
      <c r="S7993">
        <v>39.936000000000007</v>
      </c>
      <c r="T7993">
        <v>4</v>
      </c>
      <c r="U7993">
        <v>0.7</v>
      </c>
      <c r="V7993">
        <v>-26.623999999999995</v>
      </c>
      <c r="W7993" s="6">
        <f t="shared" si="748"/>
        <v>-0.66666666666666641</v>
      </c>
      <c r="X7993" s="4">
        <f t="shared" si="745"/>
        <v>-6.6559999999999988</v>
      </c>
      <c r="Y7993" s="4">
        <f t="shared" si="746"/>
        <v>9.9840000000000018</v>
      </c>
      <c r="Z7993" s="4">
        <f t="shared" si="747"/>
        <v>33.28</v>
      </c>
      <c r="AA7993" s="4">
        <f t="shared" si="744"/>
        <v>27.955200000000005</v>
      </c>
    </row>
    <row r="7994" spans="1:27" x14ac:dyDescent="0.2">
      <c r="A7994">
        <v>7993</v>
      </c>
      <c r="B7994" t="s">
        <v>9786</v>
      </c>
      <c r="C7994" s="5">
        <v>42535</v>
      </c>
      <c r="D7994" s="5" t="str">
        <f t="shared" si="749"/>
        <v>2016-06</v>
      </c>
      <c r="E7994" s="5">
        <v>42538</v>
      </c>
      <c r="F7994" t="s">
        <v>193</v>
      </c>
      <c r="G7994" t="s">
        <v>6907</v>
      </c>
      <c r="H7994" t="s">
        <v>6908</v>
      </c>
      <c r="I7994" t="s">
        <v>31</v>
      </c>
      <c r="J7994" t="s">
        <v>32</v>
      </c>
      <c r="K7994" t="s">
        <v>2929</v>
      </c>
      <c r="L7994" t="s">
        <v>59</v>
      </c>
      <c r="M7994">
        <v>33433</v>
      </c>
      <c r="N7994" t="s">
        <v>35</v>
      </c>
      <c r="O7994" t="s">
        <v>6886</v>
      </c>
      <c r="P7994" t="s">
        <v>76</v>
      </c>
      <c r="Q7994" t="s">
        <v>166</v>
      </c>
      <c r="R7994" t="s">
        <v>6887</v>
      </c>
      <c r="S7994">
        <v>18.463999999999999</v>
      </c>
      <c r="T7994">
        <v>2</v>
      </c>
      <c r="U7994">
        <v>0.2</v>
      </c>
      <c r="V7994">
        <v>2.3079999999999998</v>
      </c>
      <c r="W7994" s="6">
        <f t="shared" si="748"/>
        <v>0.125</v>
      </c>
      <c r="X7994" s="4">
        <f t="shared" si="745"/>
        <v>1.1539999999999999</v>
      </c>
      <c r="Y7994" s="4">
        <f t="shared" si="746"/>
        <v>9.2319999999999993</v>
      </c>
      <c r="Z7994" s="4">
        <f t="shared" si="747"/>
        <v>11.54</v>
      </c>
      <c r="AA7994" s="4">
        <f t="shared" si="744"/>
        <v>3.6928000000000001</v>
      </c>
    </row>
    <row r="7995" spans="1:27" x14ac:dyDescent="0.2">
      <c r="A7995">
        <v>7994</v>
      </c>
      <c r="B7995" t="s">
        <v>9787</v>
      </c>
      <c r="C7995" s="5">
        <v>42328</v>
      </c>
      <c r="D7995" s="5" t="str">
        <f t="shared" si="749"/>
        <v>2015-11</v>
      </c>
      <c r="E7995" s="5">
        <v>42331</v>
      </c>
      <c r="F7995" t="s">
        <v>28</v>
      </c>
      <c r="G7995" t="s">
        <v>4338</v>
      </c>
      <c r="H7995" t="s">
        <v>4339</v>
      </c>
      <c r="I7995" t="s">
        <v>31</v>
      </c>
      <c r="J7995" t="s">
        <v>32</v>
      </c>
      <c r="K7995" t="s">
        <v>461</v>
      </c>
      <c r="L7995" t="s">
        <v>462</v>
      </c>
      <c r="M7995">
        <v>80013</v>
      </c>
      <c r="N7995" t="s">
        <v>49</v>
      </c>
      <c r="O7995" t="s">
        <v>1216</v>
      </c>
      <c r="P7995" t="s">
        <v>51</v>
      </c>
      <c r="Q7995" t="s">
        <v>80</v>
      </c>
      <c r="R7995" t="s">
        <v>1217</v>
      </c>
      <c r="S7995">
        <v>4.8960000000000008</v>
      </c>
      <c r="T7995">
        <v>3</v>
      </c>
      <c r="U7995">
        <v>0.7</v>
      </c>
      <c r="V7995">
        <v>-3.4271999999999991</v>
      </c>
      <c r="W7995" s="6">
        <f t="shared" si="748"/>
        <v>-0.69999999999999973</v>
      </c>
      <c r="X7995" s="4">
        <f t="shared" si="745"/>
        <v>-1.1423999999999996</v>
      </c>
      <c r="Y7995" s="4">
        <f t="shared" si="746"/>
        <v>1.6320000000000003</v>
      </c>
      <c r="Z7995" s="4">
        <f t="shared" si="747"/>
        <v>5.44</v>
      </c>
      <c r="AA7995" s="4">
        <f t="shared" si="744"/>
        <v>3.4272000000000005</v>
      </c>
    </row>
    <row r="7996" spans="1:27" x14ac:dyDescent="0.2">
      <c r="A7996">
        <v>7995</v>
      </c>
      <c r="B7996" t="s">
        <v>9787</v>
      </c>
      <c r="C7996" s="5">
        <v>42328</v>
      </c>
      <c r="D7996" s="5" t="str">
        <f t="shared" si="749"/>
        <v>2015-11</v>
      </c>
      <c r="E7996" s="5">
        <v>42331</v>
      </c>
      <c r="F7996" t="s">
        <v>28</v>
      </c>
      <c r="G7996" t="s">
        <v>4338</v>
      </c>
      <c r="H7996" t="s">
        <v>4339</v>
      </c>
      <c r="I7996" t="s">
        <v>31</v>
      </c>
      <c r="J7996" t="s">
        <v>32</v>
      </c>
      <c r="K7996" t="s">
        <v>461</v>
      </c>
      <c r="L7996" t="s">
        <v>462</v>
      </c>
      <c r="M7996">
        <v>80013</v>
      </c>
      <c r="N7996" t="s">
        <v>49</v>
      </c>
      <c r="O7996" t="s">
        <v>1268</v>
      </c>
      <c r="P7996" t="s">
        <v>37</v>
      </c>
      <c r="Q7996" t="s">
        <v>38</v>
      </c>
      <c r="R7996" t="s">
        <v>1269</v>
      </c>
      <c r="S7996">
        <v>145.76400000000001</v>
      </c>
      <c r="T7996">
        <v>6</v>
      </c>
      <c r="U7996">
        <v>0.7</v>
      </c>
      <c r="V7996">
        <v>-247.79879999999997</v>
      </c>
      <c r="W7996" s="6">
        <f t="shared" si="748"/>
        <v>-1.6999999999999997</v>
      </c>
      <c r="X7996" s="4">
        <f t="shared" si="745"/>
        <v>-41.299799999999998</v>
      </c>
      <c r="Y7996" s="4">
        <f t="shared" si="746"/>
        <v>24.294</v>
      </c>
      <c r="Z7996" s="4">
        <f t="shared" si="747"/>
        <v>80.97999999999999</v>
      </c>
      <c r="AA7996" s="4">
        <f t="shared" si="744"/>
        <v>102.0348</v>
      </c>
    </row>
    <row r="7997" spans="1:27" x14ac:dyDescent="0.2">
      <c r="A7997">
        <v>7996</v>
      </c>
      <c r="B7997" t="s">
        <v>9787</v>
      </c>
      <c r="C7997" s="5">
        <v>42328</v>
      </c>
      <c r="D7997" s="5" t="str">
        <f t="shared" si="749"/>
        <v>2015-11</v>
      </c>
      <c r="E7997" s="5">
        <v>42331</v>
      </c>
      <c r="F7997" t="s">
        <v>28</v>
      </c>
      <c r="G7997" t="s">
        <v>4338</v>
      </c>
      <c r="H7997" t="s">
        <v>4339</v>
      </c>
      <c r="I7997" t="s">
        <v>31</v>
      </c>
      <c r="J7997" t="s">
        <v>32</v>
      </c>
      <c r="K7997" t="s">
        <v>461</v>
      </c>
      <c r="L7997" t="s">
        <v>462</v>
      </c>
      <c r="M7997">
        <v>80013</v>
      </c>
      <c r="N7997" t="s">
        <v>49</v>
      </c>
      <c r="O7997" t="s">
        <v>3732</v>
      </c>
      <c r="P7997" t="s">
        <v>51</v>
      </c>
      <c r="Q7997" t="s">
        <v>80</v>
      </c>
      <c r="R7997" t="s">
        <v>3733</v>
      </c>
      <c r="S7997">
        <v>9.6120000000000001</v>
      </c>
      <c r="T7997">
        <v>6</v>
      </c>
      <c r="U7997">
        <v>0.7</v>
      </c>
      <c r="V7997">
        <v>-7.3691999999999993</v>
      </c>
      <c r="W7997" s="6">
        <f t="shared" si="748"/>
        <v>-0.76666666666666661</v>
      </c>
      <c r="X7997" s="4">
        <f t="shared" si="745"/>
        <v>-1.2282</v>
      </c>
      <c r="Y7997" s="4">
        <f t="shared" si="746"/>
        <v>1.6020000000000001</v>
      </c>
      <c r="Z7997" s="4">
        <f t="shared" si="747"/>
        <v>5.339999999999999</v>
      </c>
      <c r="AA7997" s="4">
        <f t="shared" si="744"/>
        <v>6.7283999999999997</v>
      </c>
    </row>
    <row r="7998" spans="1:27" x14ac:dyDescent="0.2">
      <c r="A7998">
        <v>7997</v>
      </c>
      <c r="B7998" t="s">
        <v>9788</v>
      </c>
      <c r="C7998" s="5">
        <v>43042</v>
      </c>
      <c r="D7998" s="5" t="str">
        <f t="shared" si="749"/>
        <v>2017-11</v>
      </c>
      <c r="E7998" s="5">
        <v>43044</v>
      </c>
      <c r="F7998" t="s">
        <v>193</v>
      </c>
      <c r="G7998" t="s">
        <v>5492</v>
      </c>
      <c r="H7998" t="s">
        <v>5493</v>
      </c>
      <c r="I7998" t="s">
        <v>107</v>
      </c>
      <c r="J7998" t="s">
        <v>32</v>
      </c>
      <c r="K7998" t="s">
        <v>955</v>
      </c>
      <c r="L7998" t="s">
        <v>48</v>
      </c>
      <c r="M7998">
        <v>92037</v>
      </c>
      <c r="N7998" t="s">
        <v>49</v>
      </c>
      <c r="O7998" t="s">
        <v>1000</v>
      </c>
      <c r="P7998" t="s">
        <v>76</v>
      </c>
      <c r="Q7998" t="s">
        <v>166</v>
      </c>
      <c r="R7998" t="s">
        <v>1001</v>
      </c>
      <c r="S7998">
        <v>199.75</v>
      </c>
      <c r="T7998">
        <v>5</v>
      </c>
      <c r="U7998">
        <v>0</v>
      </c>
      <c r="V7998">
        <v>87.890000000000015</v>
      </c>
      <c r="W7998" s="6">
        <f t="shared" si="748"/>
        <v>0.44000000000000006</v>
      </c>
      <c r="X7998" s="4">
        <f t="shared" si="745"/>
        <v>17.578000000000003</v>
      </c>
      <c r="Y7998" s="4">
        <f t="shared" si="746"/>
        <v>39.950000000000003</v>
      </c>
      <c r="Z7998" s="4">
        <f t="shared" si="747"/>
        <v>39.950000000000003</v>
      </c>
      <c r="AA7998" s="4">
        <f t="shared" si="744"/>
        <v>0</v>
      </c>
    </row>
    <row r="7999" spans="1:27" x14ac:dyDescent="0.2">
      <c r="A7999">
        <v>7998</v>
      </c>
      <c r="B7999" t="s">
        <v>9788</v>
      </c>
      <c r="C7999" s="5">
        <v>43042</v>
      </c>
      <c r="D7999" s="5" t="str">
        <f t="shared" si="749"/>
        <v>2017-11</v>
      </c>
      <c r="E7999" s="5">
        <v>43044</v>
      </c>
      <c r="F7999" t="s">
        <v>193</v>
      </c>
      <c r="G7999" t="s">
        <v>5492</v>
      </c>
      <c r="H7999" t="s">
        <v>5493</v>
      </c>
      <c r="I7999" t="s">
        <v>107</v>
      </c>
      <c r="J7999" t="s">
        <v>32</v>
      </c>
      <c r="K7999" t="s">
        <v>955</v>
      </c>
      <c r="L7999" t="s">
        <v>48</v>
      </c>
      <c r="M7999">
        <v>92037</v>
      </c>
      <c r="N7999" t="s">
        <v>49</v>
      </c>
      <c r="O7999" t="s">
        <v>2410</v>
      </c>
      <c r="P7999" t="s">
        <v>37</v>
      </c>
      <c r="Q7999" t="s">
        <v>61</v>
      </c>
      <c r="R7999" t="s">
        <v>2411</v>
      </c>
      <c r="S7999">
        <v>1673.1839999999997</v>
      </c>
      <c r="T7999">
        <v>12</v>
      </c>
      <c r="U7999">
        <v>0.2</v>
      </c>
      <c r="V7999">
        <v>20.914800000000014</v>
      </c>
      <c r="W7999" s="6">
        <f t="shared" si="748"/>
        <v>1.2500000000000009E-2</v>
      </c>
      <c r="X7999" s="4">
        <f t="shared" si="745"/>
        <v>1.7429000000000012</v>
      </c>
      <c r="Y7999" s="4">
        <f t="shared" si="746"/>
        <v>139.43199999999999</v>
      </c>
      <c r="Z7999" s="4">
        <f t="shared" si="747"/>
        <v>174.28999999999994</v>
      </c>
      <c r="AA7999" s="4">
        <f t="shared" si="744"/>
        <v>334.63679999999999</v>
      </c>
    </row>
    <row r="8000" spans="1:27" x14ac:dyDescent="0.2">
      <c r="A8000">
        <v>7999</v>
      </c>
      <c r="B8000" t="s">
        <v>9789</v>
      </c>
      <c r="C8000" s="5">
        <v>41763</v>
      </c>
      <c r="D8000" s="5" t="str">
        <f t="shared" si="749"/>
        <v>2014-05</v>
      </c>
      <c r="E8000" s="5">
        <v>41766</v>
      </c>
      <c r="F8000" t="s">
        <v>193</v>
      </c>
      <c r="G8000" t="s">
        <v>7368</v>
      </c>
      <c r="H8000" t="s">
        <v>7369</v>
      </c>
      <c r="I8000" t="s">
        <v>46</v>
      </c>
      <c r="J8000" t="s">
        <v>32</v>
      </c>
      <c r="K8000" t="s">
        <v>100</v>
      </c>
      <c r="L8000" t="s">
        <v>101</v>
      </c>
      <c r="M8000">
        <v>98105</v>
      </c>
      <c r="N8000" t="s">
        <v>49</v>
      </c>
      <c r="O8000" t="s">
        <v>3329</v>
      </c>
      <c r="P8000" t="s">
        <v>37</v>
      </c>
      <c r="Q8000" t="s">
        <v>70</v>
      </c>
      <c r="R8000" t="s">
        <v>3330</v>
      </c>
      <c r="S8000">
        <v>12.18</v>
      </c>
      <c r="T8000">
        <v>7</v>
      </c>
      <c r="U8000">
        <v>0</v>
      </c>
      <c r="V8000">
        <v>3.8975999999999997</v>
      </c>
      <c r="W8000" s="6">
        <f t="shared" si="748"/>
        <v>0.32</v>
      </c>
      <c r="X8000" s="4">
        <f t="shared" si="745"/>
        <v>0.55679999999999996</v>
      </c>
      <c r="Y8000" s="4">
        <f t="shared" si="746"/>
        <v>1.74</v>
      </c>
      <c r="Z8000" s="4">
        <f t="shared" si="747"/>
        <v>1.74</v>
      </c>
      <c r="AA8000" s="4">
        <f t="shared" si="744"/>
        <v>0</v>
      </c>
    </row>
    <row r="8001" spans="1:27" x14ac:dyDescent="0.2">
      <c r="A8001">
        <v>8000</v>
      </c>
      <c r="B8001" t="s">
        <v>9789</v>
      </c>
      <c r="C8001" s="5">
        <v>41763</v>
      </c>
      <c r="D8001" s="5" t="str">
        <f t="shared" si="749"/>
        <v>2014-05</v>
      </c>
      <c r="E8001" s="5">
        <v>41766</v>
      </c>
      <c r="F8001" t="s">
        <v>193</v>
      </c>
      <c r="G8001" t="s">
        <v>7368</v>
      </c>
      <c r="H8001" t="s">
        <v>7369</v>
      </c>
      <c r="I8001" t="s">
        <v>46</v>
      </c>
      <c r="J8001" t="s">
        <v>32</v>
      </c>
      <c r="K8001" t="s">
        <v>100</v>
      </c>
      <c r="L8001" t="s">
        <v>101</v>
      </c>
      <c r="M8001">
        <v>98105</v>
      </c>
      <c r="N8001" t="s">
        <v>49</v>
      </c>
      <c r="O8001" t="s">
        <v>1340</v>
      </c>
      <c r="P8001" t="s">
        <v>51</v>
      </c>
      <c r="Q8001" t="s">
        <v>83</v>
      </c>
      <c r="R8001" t="s">
        <v>1341</v>
      </c>
      <c r="S8001">
        <v>57.68</v>
      </c>
      <c r="T8001">
        <v>4</v>
      </c>
      <c r="U8001">
        <v>0</v>
      </c>
      <c r="V8001">
        <v>19.034399999999998</v>
      </c>
      <c r="W8001" s="6">
        <f t="shared" si="748"/>
        <v>0.32999999999999996</v>
      </c>
      <c r="X8001" s="4">
        <f t="shared" si="745"/>
        <v>4.7585999999999995</v>
      </c>
      <c r="Y8001" s="4">
        <f t="shared" si="746"/>
        <v>14.42</v>
      </c>
      <c r="Z8001" s="4">
        <f t="shared" si="747"/>
        <v>14.42</v>
      </c>
      <c r="AA8001" s="4">
        <f t="shared" si="744"/>
        <v>0</v>
      </c>
    </row>
    <row r="8002" spans="1:27" x14ac:dyDescent="0.2">
      <c r="A8002">
        <v>8001</v>
      </c>
      <c r="B8002" t="s">
        <v>9790</v>
      </c>
      <c r="C8002" s="5">
        <v>42316</v>
      </c>
      <c r="D8002" s="5" t="str">
        <f t="shared" si="749"/>
        <v>2015-11</v>
      </c>
      <c r="E8002" s="5">
        <v>42320</v>
      </c>
      <c r="F8002" t="s">
        <v>55</v>
      </c>
      <c r="G8002" t="s">
        <v>2995</v>
      </c>
      <c r="H8002" t="s">
        <v>2996</v>
      </c>
      <c r="I8002" t="s">
        <v>31</v>
      </c>
      <c r="J8002" t="s">
        <v>32</v>
      </c>
      <c r="K8002" t="s">
        <v>6634</v>
      </c>
      <c r="L8002" t="s">
        <v>494</v>
      </c>
      <c r="M8002">
        <v>52001</v>
      </c>
      <c r="N8002" t="s">
        <v>110</v>
      </c>
      <c r="O8002" t="s">
        <v>3071</v>
      </c>
      <c r="P8002" t="s">
        <v>76</v>
      </c>
      <c r="Q8002" t="s">
        <v>77</v>
      </c>
      <c r="R8002" t="s">
        <v>3072</v>
      </c>
      <c r="S8002">
        <v>263.95999999999998</v>
      </c>
      <c r="T8002">
        <v>4</v>
      </c>
      <c r="U8002">
        <v>0</v>
      </c>
      <c r="V8002">
        <v>76.548399999999987</v>
      </c>
      <c r="W8002" s="6">
        <f t="shared" si="748"/>
        <v>0.28999999999999998</v>
      </c>
      <c r="X8002" s="4">
        <f t="shared" si="745"/>
        <v>19.137099999999997</v>
      </c>
      <c r="Y8002" s="4">
        <f t="shared" si="746"/>
        <v>65.989999999999995</v>
      </c>
      <c r="Z8002" s="4">
        <f t="shared" si="747"/>
        <v>65.989999999999995</v>
      </c>
      <c r="AA8002" s="4">
        <f t="shared" si="744"/>
        <v>0</v>
      </c>
    </row>
    <row r="8003" spans="1:27" x14ac:dyDescent="0.2">
      <c r="A8003">
        <v>8002</v>
      </c>
      <c r="B8003" t="s">
        <v>9791</v>
      </c>
      <c r="C8003" s="5">
        <v>42350</v>
      </c>
      <c r="D8003" s="5" t="str">
        <f t="shared" si="749"/>
        <v>2015-12</v>
      </c>
      <c r="E8003" s="5">
        <v>42353</v>
      </c>
      <c r="F8003" t="s">
        <v>193</v>
      </c>
      <c r="G8003" t="s">
        <v>321</v>
      </c>
      <c r="H8003" t="s">
        <v>322</v>
      </c>
      <c r="I8003" t="s">
        <v>31</v>
      </c>
      <c r="J8003" t="s">
        <v>32</v>
      </c>
      <c r="K8003" t="s">
        <v>47</v>
      </c>
      <c r="L8003" t="s">
        <v>48</v>
      </c>
      <c r="M8003">
        <v>90032</v>
      </c>
      <c r="N8003" t="s">
        <v>49</v>
      </c>
      <c r="O8003" t="s">
        <v>4556</v>
      </c>
      <c r="P8003" t="s">
        <v>76</v>
      </c>
      <c r="Q8003" t="s">
        <v>166</v>
      </c>
      <c r="R8003" t="s">
        <v>4557</v>
      </c>
      <c r="S8003">
        <v>299.94</v>
      </c>
      <c r="T8003">
        <v>6</v>
      </c>
      <c r="U8003">
        <v>0</v>
      </c>
      <c r="V8003">
        <v>128.97420000000002</v>
      </c>
      <c r="W8003" s="6">
        <f t="shared" si="748"/>
        <v>0.4300000000000001</v>
      </c>
      <c r="X8003" s="4">
        <f t="shared" si="745"/>
        <v>21.495700000000003</v>
      </c>
      <c r="Y8003" s="4">
        <f t="shared" si="746"/>
        <v>49.99</v>
      </c>
      <c r="Z8003" s="4">
        <f t="shared" si="747"/>
        <v>49.99</v>
      </c>
      <c r="AA8003" s="4">
        <f t="shared" ref="AA8003:AA8066" si="750">S8003*U8003</f>
        <v>0</v>
      </c>
    </row>
    <row r="8004" spans="1:27" x14ac:dyDescent="0.2">
      <c r="A8004">
        <v>8003</v>
      </c>
      <c r="B8004" t="s">
        <v>9791</v>
      </c>
      <c r="C8004" s="5">
        <v>42350</v>
      </c>
      <c r="D8004" s="5" t="str">
        <f t="shared" si="749"/>
        <v>2015-12</v>
      </c>
      <c r="E8004" s="5">
        <v>42353</v>
      </c>
      <c r="F8004" t="s">
        <v>193</v>
      </c>
      <c r="G8004" t="s">
        <v>321</v>
      </c>
      <c r="H8004" t="s">
        <v>322</v>
      </c>
      <c r="I8004" t="s">
        <v>31</v>
      </c>
      <c r="J8004" t="s">
        <v>32</v>
      </c>
      <c r="K8004" t="s">
        <v>47</v>
      </c>
      <c r="L8004" t="s">
        <v>48</v>
      </c>
      <c r="M8004">
        <v>90032</v>
      </c>
      <c r="N8004" t="s">
        <v>49</v>
      </c>
      <c r="O8004" t="s">
        <v>1304</v>
      </c>
      <c r="P8004" t="s">
        <v>51</v>
      </c>
      <c r="Q8004" t="s">
        <v>584</v>
      </c>
      <c r="R8004" t="s">
        <v>1305</v>
      </c>
      <c r="S8004">
        <v>25.76</v>
      </c>
      <c r="T8004">
        <v>7</v>
      </c>
      <c r="U8004">
        <v>0</v>
      </c>
      <c r="V8004">
        <v>0.51519999999999921</v>
      </c>
      <c r="W8004" s="6">
        <f t="shared" si="748"/>
        <v>1.9999999999999969E-2</v>
      </c>
      <c r="X8004" s="4">
        <f t="shared" ref="X8004:X8067" si="751">V8004/T8004</f>
        <v>7.3599999999999888E-2</v>
      </c>
      <c r="Y8004" s="4">
        <f t="shared" ref="Y8004:Y8067" si="752">S8004/T8004</f>
        <v>3.68</v>
      </c>
      <c r="Z8004" s="4">
        <f t="shared" ref="Z8004:Z8067" si="753">S8004/((1-U8004)*T8004)</f>
        <v>3.68</v>
      </c>
      <c r="AA8004" s="4">
        <f t="shared" si="750"/>
        <v>0</v>
      </c>
    </row>
    <row r="8005" spans="1:27" x14ac:dyDescent="0.2">
      <c r="A8005">
        <v>8004</v>
      </c>
      <c r="B8005" t="s">
        <v>9792</v>
      </c>
      <c r="C8005" s="5">
        <v>41974</v>
      </c>
      <c r="D8005" s="5" t="str">
        <f t="shared" si="749"/>
        <v>2014-12</v>
      </c>
      <c r="E8005" s="5">
        <v>41976</v>
      </c>
      <c r="F8005" t="s">
        <v>193</v>
      </c>
      <c r="G8005" t="s">
        <v>7172</v>
      </c>
      <c r="H8005" t="s">
        <v>7173</v>
      </c>
      <c r="I8005" t="s">
        <v>31</v>
      </c>
      <c r="J8005" t="s">
        <v>32</v>
      </c>
      <c r="K8005" t="s">
        <v>1252</v>
      </c>
      <c r="L8005" t="s">
        <v>1253</v>
      </c>
      <c r="M8005">
        <v>1852</v>
      </c>
      <c r="N8005" t="s">
        <v>153</v>
      </c>
      <c r="O8005" t="s">
        <v>7201</v>
      </c>
      <c r="P8005" t="s">
        <v>76</v>
      </c>
      <c r="Q8005" t="s">
        <v>77</v>
      </c>
      <c r="R8005" t="s">
        <v>7202</v>
      </c>
      <c r="S8005">
        <v>271.89999999999998</v>
      </c>
      <c r="T8005">
        <v>2</v>
      </c>
      <c r="U8005">
        <v>0</v>
      </c>
      <c r="V8005">
        <v>78.850999999999971</v>
      </c>
      <c r="W8005" s="6">
        <f t="shared" ref="W8005:W8068" si="754">(V8005/S8005)</f>
        <v>0.28999999999999992</v>
      </c>
      <c r="X8005" s="4">
        <f t="shared" si="751"/>
        <v>39.425499999999985</v>
      </c>
      <c r="Y8005" s="4">
        <f t="shared" si="752"/>
        <v>135.94999999999999</v>
      </c>
      <c r="Z8005" s="4">
        <f t="shared" si="753"/>
        <v>135.94999999999999</v>
      </c>
      <c r="AA8005" s="4">
        <f t="shared" si="750"/>
        <v>0</v>
      </c>
    </row>
    <row r="8006" spans="1:27" x14ac:dyDescent="0.2">
      <c r="A8006">
        <v>8005</v>
      </c>
      <c r="B8006" t="s">
        <v>9792</v>
      </c>
      <c r="C8006" s="5">
        <v>41974</v>
      </c>
      <c r="D8006" s="5" t="str">
        <f t="shared" si="749"/>
        <v>2014-12</v>
      </c>
      <c r="E8006" s="5">
        <v>41976</v>
      </c>
      <c r="F8006" t="s">
        <v>193</v>
      </c>
      <c r="G8006" t="s">
        <v>7172</v>
      </c>
      <c r="H8006" t="s">
        <v>7173</v>
      </c>
      <c r="I8006" t="s">
        <v>31</v>
      </c>
      <c r="J8006" t="s">
        <v>32</v>
      </c>
      <c r="K8006" t="s">
        <v>1252</v>
      </c>
      <c r="L8006" t="s">
        <v>1253</v>
      </c>
      <c r="M8006">
        <v>1852</v>
      </c>
      <c r="N8006" t="s">
        <v>153</v>
      </c>
      <c r="O8006" t="s">
        <v>2640</v>
      </c>
      <c r="P8006" t="s">
        <v>37</v>
      </c>
      <c r="Q8006" t="s">
        <v>70</v>
      </c>
      <c r="R8006" t="s">
        <v>2641</v>
      </c>
      <c r="S8006">
        <v>45.839999999999996</v>
      </c>
      <c r="T8006">
        <v>3</v>
      </c>
      <c r="U8006">
        <v>0</v>
      </c>
      <c r="V8006">
        <v>15.585599999999999</v>
      </c>
      <c r="W8006" s="6">
        <f t="shared" si="754"/>
        <v>0.34</v>
      </c>
      <c r="X8006" s="4">
        <f t="shared" si="751"/>
        <v>5.1951999999999998</v>
      </c>
      <c r="Y8006" s="4">
        <f t="shared" si="752"/>
        <v>15.28</v>
      </c>
      <c r="Z8006" s="4">
        <f t="shared" si="753"/>
        <v>15.28</v>
      </c>
      <c r="AA8006" s="4">
        <f t="shared" si="750"/>
        <v>0</v>
      </c>
    </row>
    <row r="8007" spans="1:27" x14ac:dyDescent="0.2">
      <c r="A8007">
        <v>8006</v>
      </c>
      <c r="B8007" t="s">
        <v>9792</v>
      </c>
      <c r="C8007" s="5">
        <v>41974</v>
      </c>
      <c r="D8007" s="5" t="str">
        <f t="shared" ref="D8007:D8070" si="755">TEXT(C8007,"yyyy-mm")</f>
        <v>2014-12</v>
      </c>
      <c r="E8007" s="5">
        <v>41976</v>
      </c>
      <c r="F8007" t="s">
        <v>193</v>
      </c>
      <c r="G8007" t="s">
        <v>7172</v>
      </c>
      <c r="H8007" t="s">
        <v>7173</v>
      </c>
      <c r="I8007" t="s">
        <v>31</v>
      </c>
      <c r="J8007" t="s">
        <v>32</v>
      </c>
      <c r="K8007" t="s">
        <v>1252</v>
      </c>
      <c r="L8007" t="s">
        <v>1253</v>
      </c>
      <c r="M8007">
        <v>1852</v>
      </c>
      <c r="N8007" t="s">
        <v>153</v>
      </c>
      <c r="O8007" t="s">
        <v>3420</v>
      </c>
      <c r="P8007" t="s">
        <v>37</v>
      </c>
      <c r="Q8007" t="s">
        <v>70</v>
      </c>
      <c r="R8007" t="s">
        <v>3421</v>
      </c>
      <c r="S8007">
        <v>9.82</v>
      </c>
      <c r="T8007">
        <v>2</v>
      </c>
      <c r="U8007">
        <v>0</v>
      </c>
      <c r="V8007">
        <v>3.2405999999999997</v>
      </c>
      <c r="W8007" s="6">
        <f t="shared" si="754"/>
        <v>0.32999999999999996</v>
      </c>
      <c r="X8007" s="4">
        <f t="shared" si="751"/>
        <v>1.6202999999999999</v>
      </c>
      <c r="Y8007" s="4">
        <f t="shared" si="752"/>
        <v>4.91</v>
      </c>
      <c r="Z8007" s="4">
        <f t="shared" si="753"/>
        <v>4.91</v>
      </c>
      <c r="AA8007" s="4">
        <f t="shared" si="750"/>
        <v>0</v>
      </c>
    </row>
    <row r="8008" spans="1:27" x14ac:dyDescent="0.2">
      <c r="A8008">
        <v>8007</v>
      </c>
      <c r="B8008" t="s">
        <v>9793</v>
      </c>
      <c r="C8008" s="5">
        <v>42650</v>
      </c>
      <c r="D8008" s="5" t="str">
        <f t="shared" si="755"/>
        <v>2016-10</v>
      </c>
      <c r="E8008" s="5">
        <v>42654</v>
      </c>
      <c r="F8008" t="s">
        <v>55</v>
      </c>
      <c r="G8008" t="s">
        <v>4184</v>
      </c>
      <c r="H8008" t="s">
        <v>4185</v>
      </c>
      <c r="I8008" t="s">
        <v>31</v>
      </c>
      <c r="J8008" t="s">
        <v>32</v>
      </c>
      <c r="K8008" t="s">
        <v>1951</v>
      </c>
      <c r="L8008" t="s">
        <v>101</v>
      </c>
      <c r="M8008">
        <v>98270</v>
      </c>
      <c r="N8008" t="s">
        <v>49</v>
      </c>
      <c r="O8008" t="s">
        <v>6426</v>
      </c>
      <c r="P8008" t="s">
        <v>51</v>
      </c>
      <c r="Q8008" t="s">
        <v>274</v>
      </c>
      <c r="R8008" t="s">
        <v>6427</v>
      </c>
      <c r="S8008">
        <v>93.36</v>
      </c>
      <c r="T8008">
        <v>12</v>
      </c>
      <c r="U8008">
        <v>0</v>
      </c>
      <c r="V8008">
        <v>0.93359999999999843</v>
      </c>
      <c r="W8008" s="6">
        <f t="shared" si="754"/>
        <v>9.9999999999999829E-3</v>
      </c>
      <c r="X8008" s="4">
        <f t="shared" si="751"/>
        <v>7.7799999999999869E-2</v>
      </c>
      <c r="Y8008" s="4">
        <f t="shared" si="752"/>
        <v>7.78</v>
      </c>
      <c r="Z8008" s="4">
        <f t="shared" si="753"/>
        <v>7.78</v>
      </c>
      <c r="AA8008" s="4">
        <f t="shared" si="750"/>
        <v>0</v>
      </c>
    </row>
    <row r="8009" spans="1:27" x14ac:dyDescent="0.2">
      <c r="A8009">
        <v>8008</v>
      </c>
      <c r="B8009" t="s">
        <v>9794</v>
      </c>
      <c r="C8009" s="5">
        <v>42325</v>
      </c>
      <c r="D8009" s="5" t="str">
        <f t="shared" si="755"/>
        <v>2015-11</v>
      </c>
      <c r="E8009" s="5">
        <v>42332</v>
      </c>
      <c r="F8009" t="s">
        <v>55</v>
      </c>
      <c r="G8009" t="s">
        <v>7172</v>
      </c>
      <c r="H8009" t="s">
        <v>7173</v>
      </c>
      <c r="I8009" t="s">
        <v>31</v>
      </c>
      <c r="J8009" t="s">
        <v>32</v>
      </c>
      <c r="K8009" t="s">
        <v>4861</v>
      </c>
      <c r="L8009" t="s">
        <v>655</v>
      </c>
      <c r="M8009">
        <v>73120</v>
      </c>
      <c r="N8009" t="s">
        <v>110</v>
      </c>
      <c r="O8009" t="s">
        <v>1104</v>
      </c>
      <c r="P8009" t="s">
        <v>51</v>
      </c>
      <c r="Q8009" t="s">
        <v>64</v>
      </c>
      <c r="R8009" t="s">
        <v>1105</v>
      </c>
      <c r="S8009">
        <v>541.24</v>
      </c>
      <c r="T8009">
        <v>4</v>
      </c>
      <c r="U8009">
        <v>0</v>
      </c>
      <c r="V8009">
        <v>5.4124000000000478</v>
      </c>
      <c r="W8009" s="6">
        <f t="shared" si="754"/>
        <v>1.0000000000000089E-2</v>
      </c>
      <c r="X8009" s="4">
        <f t="shared" si="751"/>
        <v>1.353100000000012</v>
      </c>
      <c r="Y8009" s="4">
        <f t="shared" si="752"/>
        <v>135.31</v>
      </c>
      <c r="Z8009" s="4">
        <f t="shared" si="753"/>
        <v>135.31</v>
      </c>
      <c r="AA8009" s="4">
        <f t="shared" si="750"/>
        <v>0</v>
      </c>
    </row>
    <row r="8010" spans="1:27" x14ac:dyDescent="0.2">
      <c r="A8010">
        <v>8009</v>
      </c>
      <c r="B8010" t="s">
        <v>9794</v>
      </c>
      <c r="C8010" s="5">
        <v>42325</v>
      </c>
      <c r="D8010" s="5" t="str">
        <f t="shared" si="755"/>
        <v>2015-11</v>
      </c>
      <c r="E8010" s="5">
        <v>42332</v>
      </c>
      <c r="F8010" t="s">
        <v>55</v>
      </c>
      <c r="G8010" t="s">
        <v>7172</v>
      </c>
      <c r="H8010" t="s">
        <v>7173</v>
      </c>
      <c r="I8010" t="s">
        <v>31</v>
      </c>
      <c r="J8010" t="s">
        <v>32</v>
      </c>
      <c r="K8010" t="s">
        <v>4861</v>
      </c>
      <c r="L8010" t="s">
        <v>655</v>
      </c>
      <c r="M8010">
        <v>73120</v>
      </c>
      <c r="N8010" t="s">
        <v>110</v>
      </c>
      <c r="O8010" t="s">
        <v>1062</v>
      </c>
      <c r="P8010" t="s">
        <v>51</v>
      </c>
      <c r="Q8010" t="s">
        <v>95</v>
      </c>
      <c r="R8010" t="s">
        <v>191</v>
      </c>
      <c r="S8010">
        <v>106.32</v>
      </c>
      <c r="T8010">
        <v>3</v>
      </c>
      <c r="U8010">
        <v>0</v>
      </c>
      <c r="V8010">
        <v>49.970399999999991</v>
      </c>
      <c r="W8010" s="6">
        <f t="shared" si="754"/>
        <v>0.46999999999999992</v>
      </c>
      <c r="X8010" s="4">
        <f t="shared" si="751"/>
        <v>16.656799999999997</v>
      </c>
      <c r="Y8010" s="4">
        <f t="shared" si="752"/>
        <v>35.44</v>
      </c>
      <c r="Z8010" s="4">
        <f t="shared" si="753"/>
        <v>35.44</v>
      </c>
      <c r="AA8010" s="4">
        <f t="shared" si="750"/>
        <v>0</v>
      </c>
    </row>
    <row r="8011" spans="1:27" x14ac:dyDescent="0.2">
      <c r="A8011">
        <v>8010</v>
      </c>
      <c r="B8011" t="s">
        <v>9794</v>
      </c>
      <c r="C8011" s="5">
        <v>42325</v>
      </c>
      <c r="D8011" s="5" t="str">
        <f t="shared" si="755"/>
        <v>2015-11</v>
      </c>
      <c r="E8011" s="5">
        <v>42332</v>
      </c>
      <c r="F8011" t="s">
        <v>55</v>
      </c>
      <c r="G8011" t="s">
        <v>7172</v>
      </c>
      <c r="H8011" t="s">
        <v>7173</v>
      </c>
      <c r="I8011" t="s">
        <v>31</v>
      </c>
      <c r="J8011" t="s">
        <v>32</v>
      </c>
      <c r="K8011" t="s">
        <v>4861</v>
      </c>
      <c r="L8011" t="s">
        <v>655</v>
      </c>
      <c r="M8011">
        <v>73120</v>
      </c>
      <c r="N8011" t="s">
        <v>110</v>
      </c>
      <c r="O8011" t="s">
        <v>9145</v>
      </c>
      <c r="P8011" t="s">
        <v>37</v>
      </c>
      <c r="Q8011" t="s">
        <v>41</v>
      </c>
      <c r="R8011" t="s">
        <v>9146</v>
      </c>
      <c r="S8011">
        <v>1323.8999999999999</v>
      </c>
      <c r="T8011">
        <v>5</v>
      </c>
      <c r="U8011">
        <v>0</v>
      </c>
      <c r="V8011">
        <v>383.93099999999993</v>
      </c>
      <c r="W8011" s="6">
        <f t="shared" si="754"/>
        <v>0.28999999999999998</v>
      </c>
      <c r="X8011" s="4">
        <f t="shared" si="751"/>
        <v>76.78619999999998</v>
      </c>
      <c r="Y8011" s="4">
        <f t="shared" si="752"/>
        <v>264.77999999999997</v>
      </c>
      <c r="Z8011" s="4">
        <f t="shared" si="753"/>
        <v>264.77999999999997</v>
      </c>
      <c r="AA8011" s="4">
        <f t="shared" si="750"/>
        <v>0</v>
      </c>
    </row>
    <row r="8012" spans="1:27" x14ac:dyDescent="0.2">
      <c r="A8012">
        <v>8011</v>
      </c>
      <c r="B8012" t="s">
        <v>9795</v>
      </c>
      <c r="C8012" s="5">
        <v>41715</v>
      </c>
      <c r="D8012" s="5" t="str">
        <f t="shared" si="755"/>
        <v>2014-03</v>
      </c>
      <c r="E8012" s="5">
        <v>41718</v>
      </c>
      <c r="F8012" t="s">
        <v>28</v>
      </c>
      <c r="G8012" t="s">
        <v>3615</v>
      </c>
      <c r="H8012" t="s">
        <v>3616</v>
      </c>
      <c r="I8012" t="s">
        <v>46</v>
      </c>
      <c r="J8012" t="s">
        <v>32</v>
      </c>
      <c r="K8012" t="s">
        <v>151</v>
      </c>
      <c r="L8012" t="s">
        <v>152</v>
      </c>
      <c r="M8012">
        <v>19134</v>
      </c>
      <c r="N8012" t="s">
        <v>153</v>
      </c>
      <c r="O8012" t="s">
        <v>3747</v>
      </c>
      <c r="P8012" t="s">
        <v>51</v>
      </c>
      <c r="Q8012" t="s">
        <v>95</v>
      </c>
      <c r="R8012" t="s">
        <v>3748</v>
      </c>
      <c r="S8012">
        <v>126.624</v>
      </c>
      <c r="T8012">
        <v>6</v>
      </c>
      <c r="U8012">
        <v>0.2</v>
      </c>
      <c r="V8012">
        <v>41.152799999999992</v>
      </c>
      <c r="W8012" s="6">
        <f t="shared" si="754"/>
        <v>0.32499999999999996</v>
      </c>
      <c r="X8012" s="4">
        <f t="shared" si="751"/>
        <v>6.8587999999999987</v>
      </c>
      <c r="Y8012" s="4">
        <f t="shared" si="752"/>
        <v>21.103999999999999</v>
      </c>
      <c r="Z8012" s="4">
        <f t="shared" si="753"/>
        <v>26.379999999999995</v>
      </c>
      <c r="AA8012" s="4">
        <f t="shared" si="750"/>
        <v>25.3248</v>
      </c>
    </row>
    <row r="8013" spans="1:27" x14ac:dyDescent="0.2">
      <c r="A8013">
        <v>8012</v>
      </c>
      <c r="B8013" t="s">
        <v>9796</v>
      </c>
      <c r="C8013" s="5">
        <v>42175</v>
      </c>
      <c r="D8013" s="5" t="str">
        <f t="shared" si="755"/>
        <v>2015-06</v>
      </c>
      <c r="E8013" s="5">
        <v>42178</v>
      </c>
      <c r="F8013" t="s">
        <v>193</v>
      </c>
      <c r="G8013" t="s">
        <v>5238</v>
      </c>
      <c r="H8013" t="s">
        <v>5239</v>
      </c>
      <c r="I8013" t="s">
        <v>31</v>
      </c>
      <c r="J8013" t="s">
        <v>32</v>
      </c>
      <c r="K8013" t="s">
        <v>461</v>
      </c>
      <c r="L8013" t="s">
        <v>462</v>
      </c>
      <c r="M8013">
        <v>80013</v>
      </c>
      <c r="N8013" t="s">
        <v>49</v>
      </c>
      <c r="O8013" t="s">
        <v>9197</v>
      </c>
      <c r="P8013" t="s">
        <v>76</v>
      </c>
      <c r="Q8013" t="s">
        <v>77</v>
      </c>
      <c r="R8013" t="s">
        <v>9198</v>
      </c>
      <c r="S8013">
        <v>125.944</v>
      </c>
      <c r="T8013">
        <v>7</v>
      </c>
      <c r="U8013">
        <v>0.2</v>
      </c>
      <c r="V8013">
        <v>15.742999999999984</v>
      </c>
      <c r="W8013" s="6">
        <f t="shared" si="754"/>
        <v>0.12499999999999988</v>
      </c>
      <c r="X8013" s="4">
        <f t="shared" si="751"/>
        <v>2.2489999999999979</v>
      </c>
      <c r="Y8013" s="4">
        <f t="shared" si="752"/>
        <v>17.992000000000001</v>
      </c>
      <c r="Z8013" s="4">
        <f t="shared" si="753"/>
        <v>22.49</v>
      </c>
      <c r="AA8013" s="4">
        <f t="shared" si="750"/>
        <v>25.188800000000001</v>
      </c>
    </row>
    <row r="8014" spans="1:27" x14ac:dyDescent="0.2">
      <c r="A8014">
        <v>8013</v>
      </c>
      <c r="B8014" t="s">
        <v>9797</v>
      </c>
      <c r="C8014" s="5">
        <v>42880</v>
      </c>
      <c r="D8014" s="5" t="str">
        <f t="shared" si="755"/>
        <v>2017-05</v>
      </c>
      <c r="E8014" s="5">
        <v>42880</v>
      </c>
      <c r="F8014" t="s">
        <v>1298</v>
      </c>
      <c r="G8014" t="s">
        <v>5073</v>
      </c>
      <c r="H8014" t="s">
        <v>5074</v>
      </c>
      <c r="I8014" t="s">
        <v>31</v>
      </c>
      <c r="J8014" t="s">
        <v>32</v>
      </c>
      <c r="K8014" t="s">
        <v>271</v>
      </c>
      <c r="L8014" t="s">
        <v>272</v>
      </c>
      <c r="M8014">
        <v>10009</v>
      </c>
      <c r="N8014" t="s">
        <v>153</v>
      </c>
      <c r="O8014" t="s">
        <v>3491</v>
      </c>
      <c r="P8014" t="s">
        <v>51</v>
      </c>
      <c r="Q8014" t="s">
        <v>80</v>
      </c>
      <c r="R8014" t="s">
        <v>3492</v>
      </c>
      <c r="S8014">
        <v>663.92</v>
      </c>
      <c r="T8014">
        <v>5</v>
      </c>
      <c r="U8014">
        <v>0.2</v>
      </c>
      <c r="V8014">
        <v>207.47499999999994</v>
      </c>
      <c r="W8014" s="6">
        <f t="shared" si="754"/>
        <v>0.31249999999999994</v>
      </c>
      <c r="X8014" s="4">
        <f t="shared" si="751"/>
        <v>41.49499999999999</v>
      </c>
      <c r="Y8014" s="4">
        <f t="shared" si="752"/>
        <v>132.78399999999999</v>
      </c>
      <c r="Z8014" s="4">
        <f t="shared" si="753"/>
        <v>165.98</v>
      </c>
      <c r="AA8014" s="4">
        <f t="shared" si="750"/>
        <v>132.78399999999999</v>
      </c>
    </row>
    <row r="8015" spans="1:27" x14ac:dyDescent="0.2">
      <c r="A8015">
        <v>8014</v>
      </c>
      <c r="B8015" t="s">
        <v>9797</v>
      </c>
      <c r="C8015" s="5">
        <v>42880</v>
      </c>
      <c r="D8015" s="5" t="str">
        <f t="shared" si="755"/>
        <v>2017-05</v>
      </c>
      <c r="E8015" s="5">
        <v>42880</v>
      </c>
      <c r="F8015" t="s">
        <v>1298</v>
      </c>
      <c r="G8015" t="s">
        <v>5073</v>
      </c>
      <c r="H8015" t="s">
        <v>5074</v>
      </c>
      <c r="I8015" t="s">
        <v>31</v>
      </c>
      <c r="J8015" t="s">
        <v>32</v>
      </c>
      <c r="K8015" t="s">
        <v>271</v>
      </c>
      <c r="L8015" t="s">
        <v>272</v>
      </c>
      <c r="M8015">
        <v>10009</v>
      </c>
      <c r="N8015" t="s">
        <v>153</v>
      </c>
      <c r="O8015" t="s">
        <v>251</v>
      </c>
      <c r="P8015" t="s">
        <v>76</v>
      </c>
      <c r="Q8015" t="s">
        <v>166</v>
      </c>
      <c r="R8015" t="s">
        <v>252</v>
      </c>
      <c r="S8015">
        <v>120</v>
      </c>
      <c r="T8015">
        <v>8</v>
      </c>
      <c r="U8015">
        <v>0</v>
      </c>
      <c r="V8015">
        <v>13.200000000000003</v>
      </c>
      <c r="W8015" s="6">
        <f t="shared" si="754"/>
        <v>0.11000000000000003</v>
      </c>
      <c r="X8015" s="4">
        <f t="shared" si="751"/>
        <v>1.6500000000000004</v>
      </c>
      <c r="Y8015" s="4">
        <f t="shared" si="752"/>
        <v>15</v>
      </c>
      <c r="Z8015" s="4">
        <f t="shared" si="753"/>
        <v>15</v>
      </c>
      <c r="AA8015" s="4">
        <f t="shared" si="750"/>
        <v>0</v>
      </c>
    </row>
    <row r="8016" spans="1:27" x14ac:dyDescent="0.2">
      <c r="A8016">
        <v>8015</v>
      </c>
      <c r="B8016" t="s">
        <v>9797</v>
      </c>
      <c r="C8016" s="5">
        <v>42880</v>
      </c>
      <c r="D8016" s="5" t="str">
        <f t="shared" si="755"/>
        <v>2017-05</v>
      </c>
      <c r="E8016" s="5">
        <v>42880</v>
      </c>
      <c r="F8016" t="s">
        <v>1298</v>
      </c>
      <c r="G8016" t="s">
        <v>5073</v>
      </c>
      <c r="H8016" t="s">
        <v>5074</v>
      </c>
      <c r="I8016" t="s">
        <v>31</v>
      </c>
      <c r="J8016" t="s">
        <v>32</v>
      </c>
      <c r="K8016" t="s">
        <v>271</v>
      </c>
      <c r="L8016" t="s">
        <v>272</v>
      </c>
      <c r="M8016">
        <v>10009</v>
      </c>
      <c r="N8016" t="s">
        <v>153</v>
      </c>
      <c r="O8016" t="s">
        <v>5420</v>
      </c>
      <c r="P8016" t="s">
        <v>51</v>
      </c>
      <c r="Q8016" t="s">
        <v>274</v>
      </c>
      <c r="R8016" t="s">
        <v>5421</v>
      </c>
      <c r="S8016">
        <v>3.29</v>
      </c>
      <c r="T8016">
        <v>1</v>
      </c>
      <c r="U8016">
        <v>0</v>
      </c>
      <c r="V8016">
        <v>1.4804999999999999</v>
      </c>
      <c r="W8016" s="6">
        <f t="shared" si="754"/>
        <v>0.44999999999999996</v>
      </c>
      <c r="X8016" s="4">
        <f t="shared" si="751"/>
        <v>1.4804999999999999</v>
      </c>
      <c r="Y8016" s="4">
        <f t="shared" si="752"/>
        <v>3.29</v>
      </c>
      <c r="Z8016" s="4">
        <f t="shared" si="753"/>
        <v>3.29</v>
      </c>
      <c r="AA8016" s="4">
        <f t="shared" si="750"/>
        <v>0</v>
      </c>
    </row>
    <row r="8017" spans="1:27" x14ac:dyDescent="0.2">
      <c r="A8017">
        <v>8016</v>
      </c>
      <c r="B8017" t="s">
        <v>9797</v>
      </c>
      <c r="C8017" s="5">
        <v>42880</v>
      </c>
      <c r="D8017" s="5" t="str">
        <f t="shared" si="755"/>
        <v>2017-05</v>
      </c>
      <c r="E8017" s="5">
        <v>42880</v>
      </c>
      <c r="F8017" t="s">
        <v>1298</v>
      </c>
      <c r="G8017" t="s">
        <v>5073</v>
      </c>
      <c r="H8017" t="s">
        <v>5074</v>
      </c>
      <c r="I8017" t="s">
        <v>31</v>
      </c>
      <c r="J8017" t="s">
        <v>32</v>
      </c>
      <c r="K8017" t="s">
        <v>271</v>
      </c>
      <c r="L8017" t="s">
        <v>272</v>
      </c>
      <c r="M8017">
        <v>10009</v>
      </c>
      <c r="N8017" t="s">
        <v>153</v>
      </c>
      <c r="O8017" t="s">
        <v>2121</v>
      </c>
      <c r="P8017" t="s">
        <v>37</v>
      </c>
      <c r="Q8017" t="s">
        <v>70</v>
      </c>
      <c r="R8017" t="s">
        <v>2122</v>
      </c>
      <c r="S8017">
        <v>18.84</v>
      </c>
      <c r="T8017">
        <v>3</v>
      </c>
      <c r="U8017">
        <v>0</v>
      </c>
      <c r="V8017">
        <v>6.0287999999999995</v>
      </c>
      <c r="W8017" s="6">
        <f t="shared" si="754"/>
        <v>0.31999999999999995</v>
      </c>
      <c r="X8017" s="4">
        <f t="shared" si="751"/>
        <v>2.0095999999999998</v>
      </c>
      <c r="Y8017" s="4">
        <f t="shared" si="752"/>
        <v>6.28</v>
      </c>
      <c r="Z8017" s="4">
        <f t="shared" si="753"/>
        <v>6.28</v>
      </c>
      <c r="AA8017" s="4">
        <f t="shared" si="750"/>
        <v>0</v>
      </c>
    </row>
    <row r="8018" spans="1:27" x14ac:dyDescent="0.2">
      <c r="A8018">
        <v>8017</v>
      </c>
      <c r="B8018" t="s">
        <v>9798</v>
      </c>
      <c r="C8018" s="5">
        <v>41891</v>
      </c>
      <c r="D8018" s="5" t="str">
        <f t="shared" si="755"/>
        <v>2014-09</v>
      </c>
      <c r="E8018" s="5">
        <v>41893</v>
      </c>
      <c r="F8018" t="s">
        <v>193</v>
      </c>
      <c r="G8018" t="s">
        <v>3129</v>
      </c>
      <c r="H8018" t="s">
        <v>3130</v>
      </c>
      <c r="I8018" t="s">
        <v>107</v>
      </c>
      <c r="J8018" t="s">
        <v>32</v>
      </c>
      <c r="K8018" t="s">
        <v>2481</v>
      </c>
      <c r="L8018" t="s">
        <v>503</v>
      </c>
      <c r="M8018">
        <v>43130</v>
      </c>
      <c r="N8018" t="s">
        <v>153</v>
      </c>
      <c r="O8018" t="s">
        <v>5377</v>
      </c>
      <c r="P8018" t="s">
        <v>37</v>
      </c>
      <c r="Q8018" t="s">
        <v>70</v>
      </c>
      <c r="R8018" t="s">
        <v>5378</v>
      </c>
      <c r="S8018">
        <v>60.672000000000011</v>
      </c>
      <c r="T8018">
        <v>6</v>
      </c>
      <c r="U8018">
        <v>0.2</v>
      </c>
      <c r="V8018">
        <v>12.892799999999998</v>
      </c>
      <c r="W8018" s="6">
        <f t="shared" si="754"/>
        <v>0.21249999999999991</v>
      </c>
      <c r="X8018" s="4">
        <f t="shared" si="751"/>
        <v>2.1487999999999996</v>
      </c>
      <c r="Y8018" s="4">
        <f t="shared" si="752"/>
        <v>10.112000000000002</v>
      </c>
      <c r="Z8018" s="4">
        <f t="shared" si="753"/>
        <v>12.64</v>
      </c>
      <c r="AA8018" s="4">
        <f t="shared" si="750"/>
        <v>12.134400000000003</v>
      </c>
    </row>
    <row r="8019" spans="1:27" x14ac:dyDescent="0.2">
      <c r="A8019">
        <v>8018</v>
      </c>
      <c r="B8019" t="s">
        <v>9798</v>
      </c>
      <c r="C8019" s="5">
        <v>41891</v>
      </c>
      <c r="D8019" s="5" t="str">
        <f t="shared" si="755"/>
        <v>2014-09</v>
      </c>
      <c r="E8019" s="5">
        <v>41893</v>
      </c>
      <c r="F8019" t="s">
        <v>193</v>
      </c>
      <c r="G8019" t="s">
        <v>3129</v>
      </c>
      <c r="H8019" t="s">
        <v>3130</v>
      </c>
      <c r="I8019" t="s">
        <v>107</v>
      </c>
      <c r="J8019" t="s">
        <v>32</v>
      </c>
      <c r="K8019" t="s">
        <v>2481</v>
      </c>
      <c r="L8019" t="s">
        <v>503</v>
      </c>
      <c r="M8019">
        <v>43130</v>
      </c>
      <c r="N8019" t="s">
        <v>153</v>
      </c>
      <c r="O8019" t="s">
        <v>3964</v>
      </c>
      <c r="P8019" t="s">
        <v>51</v>
      </c>
      <c r="Q8019" t="s">
        <v>73</v>
      </c>
      <c r="R8019" t="s">
        <v>3965</v>
      </c>
      <c r="S8019">
        <v>30.816000000000003</v>
      </c>
      <c r="T8019">
        <v>9</v>
      </c>
      <c r="U8019">
        <v>0.2</v>
      </c>
      <c r="V8019">
        <v>2.6964000000000006</v>
      </c>
      <c r="W8019" s="6">
        <f t="shared" si="754"/>
        <v>8.7500000000000008E-2</v>
      </c>
      <c r="X8019" s="4">
        <f t="shared" si="751"/>
        <v>0.29960000000000009</v>
      </c>
      <c r="Y8019" s="4">
        <f t="shared" si="752"/>
        <v>3.4240000000000004</v>
      </c>
      <c r="Z8019" s="4">
        <f t="shared" si="753"/>
        <v>4.28</v>
      </c>
      <c r="AA8019" s="4">
        <f t="shared" si="750"/>
        <v>6.1632000000000007</v>
      </c>
    </row>
    <row r="8020" spans="1:27" x14ac:dyDescent="0.2">
      <c r="A8020">
        <v>8019</v>
      </c>
      <c r="B8020" t="s">
        <v>9799</v>
      </c>
      <c r="C8020" s="5">
        <v>43025</v>
      </c>
      <c r="D8020" s="5" t="str">
        <f t="shared" si="755"/>
        <v>2017-10</v>
      </c>
      <c r="E8020" s="5">
        <v>43027</v>
      </c>
      <c r="F8020" t="s">
        <v>28</v>
      </c>
      <c r="G8020" t="s">
        <v>2420</v>
      </c>
      <c r="H8020" t="s">
        <v>2421</v>
      </c>
      <c r="I8020" t="s">
        <v>46</v>
      </c>
      <c r="J8020" t="s">
        <v>32</v>
      </c>
      <c r="K8020" t="s">
        <v>9451</v>
      </c>
      <c r="L8020" t="s">
        <v>48</v>
      </c>
      <c r="M8020">
        <v>95351</v>
      </c>
      <c r="N8020" t="s">
        <v>49</v>
      </c>
      <c r="O8020" t="s">
        <v>842</v>
      </c>
      <c r="P8020" t="s">
        <v>76</v>
      </c>
      <c r="Q8020" t="s">
        <v>77</v>
      </c>
      <c r="R8020" t="s">
        <v>843</v>
      </c>
      <c r="S8020">
        <v>52.792000000000002</v>
      </c>
      <c r="T8020">
        <v>1</v>
      </c>
      <c r="U8020">
        <v>0.2</v>
      </c>
      <c r="V8020">
        <v>4.6193000000000026</v>
      </c>
      <c r="W8020" s="6">
        <f t="shared" si="754"/>
        <v>8.750000000000005E-2</v>
      </c>
      <c r="X8020" s="4">
        <f t="shared" si="751"/>
        <v>4.6193000000000026</v>
      </c>
      <c r="Y8020" s="4">
        <f t="shared" si="752"/>
        <v>52.792000000000002</v>
      </c>
      <c r="Z8020" s="4">
        <f t="shared" si="753"/>
        <v>65.989999999999995</v>
      </c>
      <c r="AA8020" s="4">
        <f t="shared" si="750"/>
        <v>10.558400000000001</v>
      </c>
    </row>
    <row r="8021" spans="1:27" x14ac:dyDescent="0.2">
      <c r="A8021">
        <v>8020</v>
      </c>
      <c r="B8021" t="s">
        <v>9800</v>
      </c>
      <c r="C8021" s="5">
        <v>43041</v>
      </c>
      <c r="D8021" s="5" t="str">
        <f t="shared" si="755"/>
        <v>2017-11</v>
      </c>
      <c r="E8021" s="5">
        <v>43044</v>
      </c>
      <c r="F8021" t="s">
        <v>193</v>
      </c>
      <c r="G8021" t="s">
        <v>652</v>
      </c>
      <c r="H8021" t="s">
        <v>653</v>
      </c>
      <c r="I8021" t="s">
        <v>31</v>
      </c>
      <c r="J8021" t="s">
        <v>32</v>
      </c>
      <c r="K8021" t="s">
        <v>5097</v>
      </c>
      <c r="L8021" t="s">
        <v>602</v>
      </c>
      <c r="M8021">
        <v>63116</v>
      </c>
      <c r="N8021" t="s">
        <v>110</v>
      </c>
      <c r="O8021" t="s">
        <v>7133</v>
      </c>
      <c r="P8021" t="s">
        <v>51</v>
      </c>
      <c r="Q8021" t="s">
        <v>83</v>
      </c>
      <c r="R8021" t="s">
        <v>7134</v>
      </c>
      <c r="S8021">
        <v>83.9</v>
      </c>
      <c r="T8021">
        <v>10</v>
      </c>
      <c r="U8021">
        <v>0</v>
      </c>
      <c r="V8021">
        <v>20.975000000000001</v>
      </c>
      <c r="W8021" s="6">
        <f t="shared" si="754"/>
        <v>0.25</v>
      </c>
      <c r="X8021" s="4">
        <f t="shared" si="751"/>
        <v>2.0975000000000001</v>
      </c>
      <c r="Y8021" s="4">
        <f t="shared" si="752"/>
        <v>8.39</v>
      </c>
      <c r="Z8021" s="4">
        <f t="shared" si="753"/>
        <v>8.39</v>
      </c>
      <c r="AA8021" s="4">
        <f t="shared" si="750"/>
        <v>0</v>
      </c>
    </row>
    <row r="8022" spans="1:27" x14ac:dyDescent="0.2">
      <c r="A8022">
        <v>8021</v>
      </c>
      <c r="B8022" t="s">
        <v>9800</v>
      </c>
      <c r="C8022" s="5">
        <v>43041</v>
      </c>
      <c r="D8022" s="5" t="str">
        <f t="shared" si="755"/>
        <v>2017-11</v>
      </c>
      <c r="E8022" s="5">
        <v>43044</v>
      </c>
      <c r="F8022" t="s">
        <v>193</v>
      </c>
      <c r="G8022" t="s">
        <v>652</v>
      </c>
      <c r="H8022" t="s">
        <v>653</v>
      </c>
      <c r="I8022" t="s">
        <v>31</v>
      </c>
      <c r="J8022" t="s">
        <v>32</v>
      </c>
      <c r="K8022" t="s">
        <v>5097</v>
      </c>
      <c r="L8022" t="s">
        <v>602</v>
      </c>
      <c r="M8022">
        <v>63116</v>
      </c>
      <c r="N8022" t="s">
        <v>110</v>
      </c>
      <c r="O8022" t="s">
        <v>4018</v>
      </c>
      <c r="P8022" t="s">
        <v>51</v>
      </c>
      <c r="Q8022" t="s">
        <v>95</v>
      </c>
      <c r="R8022" t="s">
        <v>4019</v>
      </c>
      <c r="S8022">
        <v>11.76</v>
      </c>
      <c r="T8022">
        <v>2</v>
      </c>
      <c r="U8022">
        <v>0</v>
      </c>
      <c r="V8022">
        <v>5.7623999999999995</v>
      </c>
      <c r="W8022" s="6">
        <f t="shared" si="754"/>
        <v>0.49</v>
      </c>
      <c r="X8022" s="4">
        <f t="shared" si="751"/>
        <v>2.8811999999999998</v>
      </c>
      <c r="Y8022" s="4">
        <f t="shared" si="752"/>
        <v>5.88</v>
      </c>
      <c r="Z8022" s="4">
        <f t="shared" si="753"/>
        <v>5.88</v>
      </c>
      <c r="AA8022" s="4">
        <f t="shared" si="750"/>
        <v>0</v>
      </c>
    </row>
    <row r="8023" spans="1:27" x14ac:dyDescent="0.2">
      <c r="A8023">
        <v>8022</v>
      </c>
      <c r="B8023" t="s">
        <v>9801</v>
      </c>
      <c r="C8023" s="5">
        <v>41841</v>
      </c>
      <c r="D8023" s="5" t="str">
        <f t="shared" si="755"/>
        <v>2014-07</v>
      </c>
      <c r="E8023" s="5">
        <v>41845</v>
      </c>
      <c r="F8023" t="s">
        <v>55</v>
      </c>
      <c r="G8023" t="s">
        <v>3758</v>
      </c>
      <c r="H8023" t="s">
        <v>3759</v>
      </c>
      <c r="I8023" t="s">
        <v>46</v>
      </c>
      <c r="J8023" t="s">
        <v>32</v>
      </c>
      <c r="K8023" t="s">
        <v>822</v>
      </c>
      <c r="L8023" t="s">
        <v>109</v>
      </c>
      <c r="M8023">
        <v>75217</v>
      </c>
      <c r="N8023" t="s">
        <v>110</v>
      </c>
      <c r="O8023" t="s">
        <v>5060</v>
      </c>
      <c r="P8023" t="s">
        <v>51</v>
      </c>
      <c r="Q8023" t="s">
        <v>83</v>
      </c>
      <c r="R8023" t="s">
        <v>5061</v>
      </c>
      <c r="S8023">
        <v>4.9919999999999991</v>
      </c>
      <c r="T8023">
        <v>3</v>
      </c>
      <c r="U8023">
        <v>0.8</v>
      </c>
      <c r="V8023">
        <v>-12.979200000000002</v>
      </c>
      <c r="W8023" s="6">
        <f t="shared" si="754"/>
        <v>-2.600000000000001</v>
      </c>
      <c r="X8023" s="4">
        <f t="shared" si="751"/>
        <v>-4.3264000000000005</v>
      </c>
      <c r="Y8023" s="4">
        <f t="shared" si="752"/>
        <v>1.6639999999999997</v>
      </c>
      <c r="Z8023" s="4">
        <f t="shared" si="753"/>
        <v>8.32</v>
      </c>
      <c r="AA8023" s="4">
        <f t="shared" si="750"/>
        <v>3.9935999999999994</v>
      </c>
    </row>
    <row r="8024" spans="1:27" x14ac:dyDescent="0.2">
      <c r="A8024">
        <v>8023</v>
      </c>
      <c r="B8024" t="s">
        <v>9801</v>
      </c>
      <c r="C8024" s="5">
        <v>41841</v>
      </c>
      <c r="D8024" s="5" t="str">
        <f t="shared" si="755"/>
        <v>2014-07</v>
      </c>
      <c r="E8024" s="5">
        <v>41845</v>
      </c>
      <c r="F8024" t="s">
        <v>55</v>
      </c>
      <c r="G8024" t="s">
        <v>3758</v>
      </c>
      <c r="H8024" t="s">
        <v>3759</v>
      </c>
      <c r="I8024" t="s">
        <v>46</v>
      </c>
      <c r="J8024" t="s">
        <v>32</v>
      </c>
      <c r="K8024" t="s">
        <v>822</v>
      </c>
      <c r="L8024" t="s">
        <v>109</v>
      </c>
      <c r="M8024">
        <v>75217</v>
      </c>
      <c r="N8024" t="s">
        <v>110</v>
      </c>
      <c r="O8024" t="s">
        <v>7525</v>
      </c>
      <c r="P8024" t="s">
        <v>51</v>
      </c>
      <c r="Q8024" t="s">
        <v>178</v>
      </c>
      <c r="R8024" t="s">
        <v>7526</v>
      </c>
      <c r="S8024">
        <v>87.92</v>
      </c>
      <c r="T8024">
        <v>5</v>
      </c>
      <c r="U8024">
        <v>0.2</v>
      </c>
      <c r="V8024">
        <v>29.673000000000005</v>
      </c>
      <c r="W8024" s="6">
        <f t="shared" si="754"/>
        <v>0.33750000000000008</v>
      </c>
      <c r="X8024" s="4">
        <f t="shared" si="751"/>
        <v>5.9346000000000014</v>
      </c>
      <c r="Y8024" s="4">
        <f t="shared" si="752"/>
        <v>17.584</v>
      </c>
      <c r="Z8024" s="4">
        <f t="shared" si="753"/>
        <v>21.98</v>
      </c>
      <c r="AA8024" s="4">
        <f t="shared" si="750"/>
        <v>17.584</v>
      </c>
    </row>
    <row r="8025" spans="1:27" x14ac:dyDescent="0.2">
      <c r="A8025">
        <v>8024</v>
      </c>
      <c r="B8025" t="s">
        <v>9801</v>
      </c>
      <c r="C8025" s="5">
        <v>41841</v>
      </c>
      <c r="D8025" s="5" t="str">
        <f t="shared" si="755"/>
        <v>2014-07</v>
      </c>
      <c r="E8025" s="5">
        <v>41845</v>
      </c>
      <c r="F8025" t="s">
        <v>55</v>
      </c>
      <c r="G8025" t="s">
        <v>3758</v>
      </c>
      <c r="H8025" t="s">
        <v>3759</v>
      </c>
      <c r="I8025" t="s">
        <v>46</v>
      </c>
      <c r="J8025" t="s">
        <v>32</v>
      </c>
      <c r="K8025" t="s">
        <v>822</v>
      </c>
      <c r="L8025" t="s">
        <v>109</v>
      </c>
      <c r="M8025">
        <v>75217</v>
      </c>
      <c r="N8025" t="s">
        <v>110</v>
      </c>
      <c r="O8025" t="s">
        <v>1941</v>
      </c>
      <c r="P8025" t="s">
        <v>37</v>
      </c>
      <c r="Q8025" t="s">
        <v>41</v>
      </c>
      <c r="R8025" t="s">
        <v>1942</v>
      </c>
      <c r="S8025">
        <v>657.93</v>
      </c>
      <c r="T8025">
        <v>5</v>
      </c>
      <c r="U8025">
        <v>0.3</v>
      </c>
      <c r="V8025">
        <v>-93.989999999999952</v>
      </c>
      <c r="W8025" s="6">
        <f t="shared" si="754"/>
        <v>-0.14285714285714279</v>
      </c>
      <c r="X8025" s="4">
        <f t="shared" si="751"/>
        <v>-18.797999999999991</v>
      </c>
      <c r="Y8025" s="4">
        <f t="shared" si="752"/>
        <v>131.58599999999998</v>
      </c>
      <c r="Z8025" s="4">
        <f t="shared" si="753"/>
        <v>187.98</v>
      </c>
      <c r="AA8025" s="4">
        <f t="shared" si="750"/>
        <v>197.37899999999999</v>
      </c>
    </row>
    <row r="8026" spans="1:27" x14ac:dyDescent="0.2">
      <c r="A8026">
        <v>8025</v>
      </c>
      <c r="B8026" t="s">
        <v>9801</v>
      </c>
      <c r="C8026" s="5">
        <v>41841</v>
      </c>
      <c r="D8026" s="5" t="str">
        <f t="shared" si="755"/>
        <v>2014-07</v>
      </c>
      <c r="E8026" s="5">
        <v>41845</v>
      </c>
      <c r="F8026" t="s">
        <v>55</v>
      </c>
      <c r="G8026" t="s">
        <v>3758</v>
      </c>
      <c r="H8026" t="s">
        <v>3759</v>
      </c>
      <c r="I8026" t="s">
        <v>46</v>
      </c>
      <c r="J8026" t="s">
        <v>32</v>
      </c>
      <c r="K8026" t="s">
        <v>822</v>
      </c>
      <c r="L8026" t="s">
        <v>109</v>
      </c>
      <c r="M8026">
        <v>75217</v>
      </c>
      <c r="N8026" t="s">
        <v>110</v>
      </c>
      <c r="O8026" t="s">
        <v>6946</v>
      </c>
      <c r="P8026" t="s">
        <v>51</v>
      </c>
      <c r="Q8026" t="s">
        <v>80</v>
      </c>
      <c r="R8026" t="s">
        <v>6947</v>
      </c>
      <c r="S8026">
        <v>1.0439999999999998</v>
      </c>
      <c r="T8026">
        <v>1</v>
      </c>
      <c r="U8026">
        <v>0.8</v>
      </c>
      <c r="V8026">
        <v>-1.8270000000000004</v>
      </c>
      <c r="W8026" s="6">
        <f t="shared" si="754"/>
        <v>-1.7500000000000007</v>
      </c>
      <c r="X8026" s="4">
        <f t="shared" si="751"/>
        <v>-1.8270000000000004</v>
      </c>
      <c r="Y8026" s="4">
        <f t="shared" si="752"/>
        <v>1.0439999999999998</v>
      </c>
      <c r="Z8026" s="4">
        <f t="shared" si="753"/>
        <v>5.2200000000000006</v>
      </c>
      <c r="AA8026" s="4">
        <f t="shared" si="750"/>
        <v>0.83519999999999994</v>
      </c>
    </row>
    <row r="8027" spans="1:27" x14ac:dyDescent="0.2">
      <c r="A8027">
        <v>8026</v>
      </c>
      <c r="B8027" t="s">
        <v>9802</v>
      </c>
      <c r="C8027" s="5">
        <v>42258</v>
      </c>
      <c r="D8027" s="5" t="str">
        <f t="shared" si="755"/>
        <v>2015-09</v>
      </c>
      <c r="E8027" s="5">
        <v>42262</v>
      </c>
      <c r="F8027" t="s">
        <v>28</v>
      </c>
      <c r="G8027" t="s">
        <v>8202</v>
      </c>
      <c r="H8027" t="s">
        <v>8203</v>
      </c>
      <c r="I8027" t="s">
        <v>46</v>
      </c>
      <c r="J8027" t="s">
        <v>32</v>
      </c>
      <c r="K8027" t="s">
        <v>271</v>
      </c>
      <c r="L8027" t="s">
        <v>272</v>
      </c>
      <c r="M8027">
        <v>10035</v>
      </c>
      <c r="N8027" t="s">
        <v>153</v>
      </c>
      <c r="O8027" t="s">
        <v>9201</v>
      </c>
      <c r="P8027" t="s">
        <v>37</v>
      </c>
      <c r="Q8027" t="s">
        <v>70</v>
      </c>
      <c r="R8027" t="s">
        <v>9202</v>
      </c>
      <c r="S8027">
        <v>210.68</v>
      </c>
      <c r="T8027">
        <v>2</v>
      </c>
      <c r="U8027">
        <v>0</v>
      </c>
      <c r="V8027">
        <v>50.563199999999995</v>
      </c>
      <c r="W8027" s="6">
        <f t="shared" si="754"/>
        <v>0.23999999999999996</v>
      </c>
      <c r="X8027" s="4">
        <f t="shared" si="751"/>
        <v>25.281599999999997</v>
      </c>
      <c r="Y8027" s="4">
        <f t="shared" si="752"/>
        <v>105.34</v>
      </c>
      <c r="Z8027" s="4">
        <f t="shared" si="753"/>
        <v>105.34</v>
      </c>
      <c r="AA8027" s="4">
        <f t="shared" si="750"/>
        <v>0</v>
      </c>
    </row>
    <row r="8028" spans="1:27" x14ac:dyDescent="0.2">
      <c r="A8028">
        <v>8027</v>
      </c>
      <c r="B8028" t="s">
        <v>9802</v>
      </c>
      <c r="C8028" s="5">
        <v>42258</v>
      </c>
      <c r="D8028" s="5" t="str">
        <f t="shared" si="755"/>
        <v>2015-09</v>
      </c>
      <c r="E8028" s="5">
        <v>42262</v>
      </c>
      <c r="F8028" t="s">
        <v>28</v>
      </c>
      <c r="G8028" t="s">
        <v>8202</v>
      </c>
      <c r="H8028" t="s">
        <v>8203</v>
      </c>
      <c r="I8028" t="s">
        <v>46</v>
      </c>
      <c r="J8028" t="s">
        <v>32</v>
      </c>
      <c r="K8028" t="s">
        <v>271</v>
      </c>
      <c r="L8028" t="s">
        <v>272</v>
      </c>
      <c r="M8028">
        <v>10035</v>
      </c>
      <c r="N8028" t="s">
        <v>153</v>
      </c>
      <c r="O8028" t="s">
        <v>9485</v>
      </c>
      <c r="P8028" t="s">
        <v>51</v>
      </c>
      <c r="Q8028" t="s">
        <v>64</v>
      </c>
      <c r="R8028" t="s">
        <v>9486</v>
      </c>
      <c r="S8028">
        <v>78.8</v>
      </c>
      <c r="T8028">
        <v>1</v>
      </c>
      <c r="U8028">
        <v>0</v>
      </c>
      <c r="V8028">
        <v>1.5760000000000076</v>
      </c>
      <c r="W8028" s="6">
        <f t="shared" si="754"/>
        <v>2.0000000000000098E-2</v>
      </c>
      <c r="X8028" s="4">
        <f t="shared" si="751"/>
        <v>1.5760000000000076</v>
      </c>
      <c r="Y8028" s="4">
        <f t="shared" si="752"/>
        <v>78.8</v>
      </c>
      <c r="Z8028" s="4">
        <f t="shared" si="753"/>
        <v>78.8</v>
      </c>
      <c r="AA8028" s="4">
        <f t="shared" si="750"/>
        <v>0</v>
      </c>
    </row>
    <row r="8029" spans="1:27" x14ac:dyDescent="0.2">
      <c r="A8029">
        <v>8028</v>
      </c>
      <c r="B8029" t="s">
        <v>9802</v>
      </c>
      <c r="C8029" s="5">
        <v>42258</v>
      </c>
      <c r="D8029" s="5" t="str">
        <f t="shared" si="755"/>
        <v>2015-09</v>
      </c>
      <c r="E8029" s="5">
        <v>42262</v>
      </c>
      <c r="F8029" t="s">
        <v>28</v>
      </c>
      <c r="G8029" t="s">
        <v>8202</v>
      </c>
      <c r="H8029" t="s">
        <v>8203</v>
      </c>
      <c r="I8029" t="s">
        <v>46</v>
      </c>
      <c r="J8029" t="s">
        <v>32</v>
      </c>
      <c r="K8029" t="s">
        <v>271</v>
      </c>
      <c r="L8029" t="s">
        <v>272</v>
      </c>
      <c r="M8029">
        <v>10035</v>
      </c>
      <c r="N8029" t="s">
        <v>153</v>
      </c>
      <c r="O8029" t="s">
        <v>395</v>
      </c>
      <c r="P8029" t="s">
        <v>76</v>
      </c>
      <c r="Q8029" t="s">
        <v>166</v>
      </c>
      <c r="R8029" t="s">
        <v>396</v>
      </c>
      <c r="S8029">
        <v>19.989999999999998</v>
      </c>
      <c r="T8029">
        <v>1</v>
      </c>
      <c r="U8029">
        <v>0</v>
      </c>
      <c r="V8029">
        <v>6.796599999999998</v>
      </c>
      <c r="W8029" s="6">
        <f t="shared" si="754"/>
        <v>0.33999999999999991</v>
      </c>
      <c r="X8029" s="4">
        <f t="shared" si="751"/>
        <v>6.796599999999998</v>
      </c>
      <c r="Y8029" s="4">
        <f t="shared" si="752"/>
        <v>19.989999999999998</v>
      </c>
      <c r="Z8029" s="4">
        <f t="shared" si="753"/>
        <v>19.989999999999998</v>
      </c>
      <c r="AA8029" s="4">
        <f t="shared" si="750"/>
        <v>0</v>
      </c>
    </row>
    <row r="8030" spans="1:27" x14ac:dyDescent="0.2">
      <c r="A8030">
        <v>8029</v>
      </c>
      <c r="B8030" t="s">
        <v>9802</v>
      </c>
      <c r="C8030" s="5">
        <v>42258</v>
      </c>
      <c r="D8030" s="5" t="str">
        <f t="shared" si="755"/>
        <v>2015-09</v>
      </c>
      <c r="E8030" s="5">
        <v>42262</v>
      </c>
      <c r="F8030" t="s">
        <v>28</v>
      </c>
      <c r="G8030" t="s">
        <v>8202</v>
      </c>
      <c r="H8030" t="s">
        <v>8203</v>
      </c>
      <c r="I8030" t="s">
        <v>46</v>
      </c>
      <c r="J8030" t="s">
        <v>32</v>
      </c>
      <c r="K8030" t="s">
        <v>271</v>
      </c>
      <c r="L8030" t="s">
        <v>272</v>
      </c>
      <c r="M8030">
        <v>10035</v>
      </c>
      <c r="N8030" t="s">
        <v>153</v>
      </c>
      <c r="O8030" t="s">
        <v>7518</v>
      </c>
      <c r="P8030" t="s">
        <v>51</v>
      </c>
      <c r="Q8030" t="s">
        <v>64</v>
      </c>
      <c r="R8030" t="s">
        <v>7519</v>
      </c>
      <c r="S8030">
        <v>772.68</v>
      </c>
      <c r="T8030">
        <v>4</v>
      </c>
      <c r="U8030">
        <v>0</v>
      </c>
      <c r="V8030">
        <v>108.17520000000002</v>
      </c>
      <c r="W8030" s="6">
        <f t="shared" si="754"/>
        <v>0.14000000000000004</v>
      </c>
      <c r="X8030" s="4">
        <f t="shared" si="751"/>
        <v>27.043800000000005</v>
      </c>
      <c r="Y8030" s="4">
        <f t="shared" si="752"/>
        <v>193.17</v>
      </c>
      <c r="Z8030" s="4">
        <f t="shared" si="753"/>
        <v>193.17</v>
      </c>
      <c r="AA8030" s="4">
        <f t="shared" si="750"/>
        <v>0</v>
      </c>
    </row>
    <row r="8031" spans="1:27" x14ac:dyDescent="0.2">
      <c r="A8031">
        <v>8030</v>
      </c>
      <c r="B8031" t="s">
        <v>9803</v>
      </c>
      <c r="C8031" s="5">
        <v>42664</v>
      </c>
      <c r="D8031" s="5" t="str">
        <f t="shared" si="755"/>
        <v>2016-10</v>
      </c>
      <c r="E8031" s="5">
        <v>42668</v>
      </c>
      <c r="F8031" t="s">
        <v>55</v>
      </c>
      <c r="G8031" t="s">
        <v>4550</v>
      </c>
      <c r="H8031" t="s">
        <v>4551</v>
      </c>
      <c r="I8031" t="s">
        <v>31</v>
      </c>
      <c r="J8031" t="s">
        <v>32</v>
      </c>
      <c r="K8031" t="s">
        <v>685</v>
      </c>
      <c r="L8031" t="s">
        <v>109</v>
      </c>
      <c r="M8031">
        <v>78207</v>
      </c>
      <c r="N8031" t="s">
        <v>110</v>
      </c>
      <c r="O8031" t="s">
        <v>760</v>
      </c>
      <c r="P8031" t="s">
        <v>76</v>
      </c>
      <c r="Q8031" t="s">
        <v>166</v>
      </c>
      <c r="R8031" t="s">
        <v>761</v>
      </c>
      <c r="S8031">
        <v>106.08000000000001</v>
      </c>
      <c r="T8031">
        <v>6</v>
      </c>
      <c r="U8031">
        <v>0.2</v>
      </c>
      <c r="V8031">
        <v>-9.2819999999999965</v>
      </c>
      <c r="W8031" s="6">
        <f t="shared" si="754"/>
        <v>-8.7499999999999953E-2</v>
      </c>
      <c r="X8031" s="4">
        <f t="shared" si="751"/>
        <v>-1.5469999999999995</v>
      </c>
      <c r="Y8031" s="4">
        <f t="shared" si="752"/>
        <v>17.680000000000003</v>
      </c>
      <c r="Z8031" s="4">
        <f t="shared" si="753"/>
        <v>22.099999999999998</v>
      </c>
      <c r="AA8031" s="4">
        <f t="shared" si="750"/>
        <v>21.216000000000005</v>
      </c>
    </row>
    <row r="8032" spans="1:27" x14ac:dyDescent="0.2">
      <c r="A8032">
        <v>8031</v>
      </c>
      <c r="B8032" t="s">
        <v>9804</v>
      </c>
      <c r="C8032" s="5">
        <v>42376</v>
      </c>
      <c r="D8032" s="5" t="str">
        <f t="shared" si="755"/>
        <v>2016-01</v>
      </c>
      <c r="E8032" s="5">
        <v>42380</v>
      </c>
      <c r="F8032" t="s">
        <v>55</v>
      </c>
      <c r="G8032" t="s">
        <v>3250</v>
      </c>
      <c r="H8032" t="s">
        <v>3251</v>
      </c>
      <c r="I8032" t="s">
        <v>31</v>
      </c>
      <c r="J8032" t="s">
        <v>32</v>
      </c>
      <c r="K8032" t="s">
        <v>1624</v>
      </c>
      <c r="L8032" t="s">
        <v>109</v>
      </c>
      <c r="M8032">
        <v>79109</v>
      </c>
      <c r="N8032" t="s">
        <v>110</v>
      </c>
      <c r="O8032" t="s">
        <v>3970</v>
      </c>
      <c r="P8032" t="s">
        <v>37</v>
      </c>
      <c r="Q8032" t="s">
        <v>70</v>
      </c>
      <c r="R8032" t="s">
        <v>5784</v>
      </c>
      <c r="S8032">
        <v>23.076000000000001</v>
      </c>
      <c r="T8032">
        <v>3</v>
      </c>
      <c r="U8032">
        <v>0.6</v>
      </c>
      <c r="V8032">
        <v>-10.961100000000002</v>
      </c>
      <c r="W8032" s="6">
        <f t="shared" si="754"/>
        <v>-0.47500000000000009</v>
      </c>
      <c r="X8032" s="4">
        <f t="shared" si="751"/>
        <v>-3.6537000000000006</v>
      </c>
      <c r="Y8032" s="4">
        <f t="shared" si="752"/>
        <v>7.6920000000000002</v>
      </c>
      <c r="Z8032" s="4">
        <f t="shared" si="753"/>
        <v>19.229999999999997</v>
      </c>
      <c r="AA8032" s="4">
        <f t="shared" si="750"/>
        <v>13.845599999999999</v>
      </c>
    </row>
    <row r="8033" spans="1:27" x14ac:dyDescent="0.2">
      <c r="A8033">
        <v>8032</v>
      </c>
      <c r="B8033" t="s">
        <v>9804</v>
      </c>
      <c r="C8033" s="5">
        <v>42376</v>
      </c>
      <c r="D8033" s="5" t="str">
        <f t="shared" si="755"/>
        <v>2016-01</v>
      </c>
      <c r="E8033" s="5">
        <v>42380</v>
      </c>
      <c r="F8033" t="s">
        <v>55</v>
      </c>
      <c r="G8033" t="s">
        <v>3250</v>
      </c>
      <c r="H8033" t="s">
        <v>3251</v>
      </c>
      <c r="I8033" t="s">
        <v>31</v>
      </c>
      <c r="J8033" t="s">
        <v>32</v>
      </c>
      <c r="K8033" t="s">
        <v>1624</v>
      </c>
      <c r="L8033" t="s">
        <v>109</v>
      </c>
      <c r="M8033">
        <v>79109</v>
      </c>
      <c r="N8033" t="s">
        <v>110</v>
      </c>
      <c r="O8033" t="s">
        <v>2937</v>
      </c>
      <c r="P8033" t="s">
        <v>51</v>
      </c>
      <c r="Q8033" t="s">
        <v>95</v>
      </c>
      <c r="R8033" t="s">
        <v>2938</v>
      </c>
      <c r="S8033">
        <v>25.920000000000005</v>
      </c>
      <c r="T8033">
        <v>5</v>
      </c>
      <c r="U8033">
        <v>0.2</v>
      </c>
      <c r="V8033">
        <v>9.0719999999999992</v>
      </c>
      <c r="W8033" s="6">
        <f t="shared" si="754"/>
        <v>0.34999999999999992</v>
      </c>
      <c r="X8033" s="4">
        <f t="shared" si="751"/>
        <v>1.8143999999999998</v>
      </c>
      <c r="Y8033" s="4">
        <f t="shared" si="752"/>
        <v>5.1840000000000011</v>
      </c>
      <c r="Z8033" s="4">
        <f t="shared" si="753"/>
        <v>6.4800000000000013</v>
      </c>
      <c r="AA8033" s="4">
        <f t="shared" si="750"/>
        <v>5.1840000000000011</v>
      </c>
    </row>
    <row r="8034" spans="1:27" x14ac:dyDescent="0.2">
      <c r="A8034">
        <v>8033</v>
      </c>
      <c r="B8034" t="s">
        <v>9805</v>
      </c>
      <c r="C8034" s="5">
        <v>42180</v>
      </c>
      <c r="D8034" s="5" t="str">
        <f t="shared" si="755"/>
        <v>2015-06</v>
      </c>
      <c r="E8034" s="5">
        <v>42183</v>
      </c>
      <c r="F8034" t="s">
        <v>193</v>
      </c>
      <c r="G8034" t="s">
        <v>5262</v>
      </c>
      <c r="H8034" t="s">
        <v>5263</v>
      </c>
      <c r="I8034" t="s">
        <v>31</v>
      </c>
      <c r="J8034" t="s">
        <v>32</v>
      </c>
      <c r="K8034" t="s">
        <v>189</v>
      </c>
      <c r="L8034" t="s">
        <v>109</v>
      </c>
      <c r="M8034">
        <v>77041</v>
      </c>
      <c r="N8034" t="s">
        <v>110</v>
      </c>
      <c r="O8034" t="s">
        <v>2661</v>
      </c>
      <c r="P8034" t="s">
        <v>51</v>
      </c>
      <c r="Q8034" t="s">
        <v>95</v>
      </c>
      <c r="R8034" t="s">
        <v>2662</v>
      </c>
      <c r="S8034">
        <v>47.952000000000005</v>
      </c>
      <c r="T8034">
        <v>3</v>
      </c>
      <c r="U8034">
        <v>0.2</v>
      </c>
      <c r="V8034">
        <v>16.183799999999998</v>
      </c>
      <c r="W8034" s="6">
        <f t="shared" si="754"/>
        <v>0.33749999999999991</v>
      </c>
      <c r="X8034" s="4">
        <f t="shared" si="751"/>
        <v>5.3945999999999996</v>
      </c>
      <c r="Y8034" s="4">
        <f t="shared" si="752"/>
        <v>15.984000000000002</v>
      </c>
      <c r="Z8034" s="4">
        <f t="shared" si="753"/>
        <v>19.98</v>
      </c>
      <c r="AA8034" s="4">
        <f t="shared" si="750"/>
        <v>9.5904000000000007</v>
      </c>
    </row>
    <row r="8035" spans="1:27" x14ac:dyDescent="0.2">
      <c r="A8035">
        <v>8034</v>
      </c>
      <c r="B8035" t="s">
        <v>9805</v>
      </c>
      <c r="C8035" s="5">
        <v>42180</v>
      </c>
      <c r="D8035" s="5" t="str">
        <f t="shared" si="755"/>
        <v>2015-06</v>
      </c>
      <c r="E8035" s="5">
        <v>42183</v>
      </c>
      <c r="F8035" t="s">
        <v>193</v>
      </c>
      <c r="G8035" t="s">
        <v>5262</v>
      </c>
      <c r="H8035" t="s">
        <v>5263</v>
      </c>
      <c r="I8035" t="s">
        <v>31</v>
      </c>
      <c r="J8035" t="s">
        <v>32</v>
      </c>
      <c r="K8035" t="s">
        <v>189</v>
      </c>
      <c r="L8035" t="s">
        <v>109</v>
      </c>
      <c r="M8035">
        <v>77041</v>
      </c>
      <c r="N8035" t="s">
        <v>110</v>
      </c>
      <c r="O8035" t="s">
        <v>7785</v>
      </c>
      <c r="P8035" t="s">
        <v>51</v>
      </c>
      <c r="Q8035" t="s">
        <v>80</v>
      </c>
      <c r="R8035" t="s">
        <v>7786</v>
      </c>
      <c r="S8035">
        <v>0.98399999999999976</v>
      </c>
      <c r="T8035">
        <v>2</v>
      </c>
      <c r="U8035">
        <v>0.8</v>
      </c>
      <c r="V8035">
        <v>-1.476</v>
      </c>
      <c r="W8035" s="6">
        <f t="shared" si="754"/>
        <v>-1.5000000000000004</v>
      </c>
      <c r="X8035" s="4">
        <f t="shared" si="751"/>
        <v>-0.73799999999999999</v>
      </c>
      <c r="Y8035" s="4">
        <f t="shared" si="752"/>
        <v>0.49199999999999988</v>
      </c>
      <c r="Z8035" s="4">
        <f t="shared" si="753"/>
        <v>2.46</v>
      </c>
      <c r="AA8035" s="4">
        <f t="shared" si="750"/>
        <v>0.7871999999999999</v>
      </c>
    </row>
    <row r="8036" spans="1:27" x14ac:dyDescent="0.2">
      <c r="A8036">
        <v>8035</v>
      </c>
      <c r="B8036" t="s">
        <v>9805</v>
      </c>
      <c r="C8036" s="5">
        <v>42180</v>
      </c>
      <c r="D8036" s="5" t="str">
        <f t="shared" si="755"/>
        <v>2015-06</v>
      </c>
      <c r="E8036" s="5">
        <v>42183</v>
      </c>
      <c r="F8036" t="s">
        <v>193</v>
      </c>
      <c r="G8036" t="s">
        <v>5262</v>
      </c>
      <c r="H8036" t="s">
        <v>5263</v>
      </c>
      <c r="I8036" t="s">
        <v>31</v>
      </c>
      <c r="J8036" t="s">
        <v>32</v>
      </c>
      <c r="K8036" t="s">
        <v>189</v>
      </c>
      <c r="L8036" t="s">
        <v>109</v>
      </c>
      <c r="M8036">
        <v>77041</v>
      </c>
      <c r="N8036" t="s">
        <v>110</v>
      </c>
      <c r="O8036" t="s">
        <v>5698</v>
      </c>
      <c r="P8036" t="s">
        <v>37</v>
      </c>
      <c r="Q8036" t="s">
        <v>70</v>
      </c>
      <c r="R8036" t="s">
        <v>5699</v>
      </c>
      <c r="S8036">
        <v>75.384000000000015</v>
      </c>
      <c r="T8036">
        <v>9</v>
      </c>
      <c r="U8036">
        <v>0.6</v>
      </c>
      <c r="V8036">
        <v>-20.730599999999995</v>
      </c>
      <c r="W8036" s="6">
        <f t="shared" si="754"/>
        <v>-0.27499999999999991</v>
      </c>
      <c r="X8036" s="4">
        <f t="shared" si="751"/>
        <v>-2.3033999999999994</v>
      </c>
      <c r="Y8036" s="4">
        <f t="shared" si="752"/>
        <v>8.3760000000000012</v>
      </c>
      <c r="Z8036" s="4">
        <f t="shared" si="753"/>
        <v>20.940000000000005</v>
      </c>
      <c r="AA8036" s="4">
        <f t="shared" si="750"/>
        <v>45.23040000000001</v>
      </c>
    </row>
    <row r="8037" spans="1:27" x14ac:dyDescent="0.2">
      <c r="A8037">
        <v>8036</v>
      </c>
      <c r="B8037" t="s">
        <v>9805</v>
      </c>
      <c r="C8037" s="5">
        <v>42180</v>
      </c>
      <c r="D8037" s="5" t="str">
        <f t="shared" si="755"/>
        <v>2015-06</v>
      </c>
      <c r="E8037" s="5">
        <v>42183</v>
      </c>
      <c r="F8037" t="s">
        <v>193</v>
      </c>
      <c r="G8037" t="s">
        <v>5262</v>
      </c>
      <c r="H8037" t="s">
        <v>5263</v>
      </c>
      <c r="I8037" t="s">
        <v>31</v>
      </c>
      <c r="J8037" t="s">
        <v>32</v>
      </c>
      <c r="K8037" t="s">
        <v>189</v>
      </c>
      <c r="L8037" t="s">
        <v>109</v>
      </c>
      <c r="M8037">
        <v>77041</v>
      </c>
      <c r="N8037" t="s">
        <v>110</v>
      </c>
      <c r="O8037" t="s">
        <v>2930</v>
      </c>
      <c r="P8037" t="s">
        <v>51</v>
      </c>
      <c r="Q8037" t="s">
        <v>52</v>
      </c>
      <c r="R8037" t="s">
        <v>2931</v>
      </c>
      <c r="S8037">
        <v>4.6079999999999997</v>
      </c>
      <c r="T8037">
        <v>2</v>
      </c>
      <c r="U8037">
        <v>0.2</v>
      </c>
      <c r="V8037">
        <v>1.6704000000000001</v>
      </c>
      <c r="W8037" s="6">
        <f t="shared" si="754"/>
        <v>0.36250000000000004</v>
      </c>
      <c r="X8037" s="4">
        <f t="shared" si="751"/>
        <v>0.83520000000000005</v>
      </c>
      <c r="Y8037" s="4">
        <f t="shared" si="752"/>
        <v>2.3039999999999998</v>
      </c>
      <c r="Z8037" s="4">
        <f t="shared" si="753"/>
        <v>2.8799999999999994</v>
      </c>
      <c r="AA8037" s="4">
        <f t="shared" si="750"/>
        <v>0.92159999999999997</v>
      </c>
    </row>
    <row r="8038" spans="1:27" x14ac:dyDescent="0.2">
      <c r="A8038">
        <v>8037</v>
      </c>
      <c r="B8038" t="s">
        <v>9806</v>
      </c>
      <c r="C8038" s="5">
        <v>42267</v>
      </c>
      <c r="D8038" s="5" t="str">
        <f t="shared" si="755"/>
        <v>2015-09</v>
      </c>
      <c r="E8038" s="5">
        <v>42269</v>
      </c>
      <c r="F8038" t="s">
        <v>193</v>
      </c>
      <c r="G8038" t="s">
        <v>123</v>
      </c>
      <c r="H8038" t="s">
        <v>124</v>
      </c>
      <c r="I8038" t="s">
        <v>31</v>
      </c>
      <c r="J8038" t="s">
        <v>32</v>
      </c>
      <c r="K8038" t="s">
        <v>1489</v>
      </c>
      <c r="L8038" t="s">
        <v>1253</v>
      </c>
      <c r="M8038">
        <v>1841</v>
      </c>
      <c r="N8038" t="s">
        <v>153</v>
      </c>
      <c r="O8038" t="s">
        <v>5684</v>
      </c>
      <c r="P8038" t="s">
        <v>51</v>
      </c>
      <c r="Q8038" t="s">
        <v>80</v>
      </c>
      <c r="R8038" t="s">
        <v>5685</v>
      </c>
      <c r="S8038">
        <v>37.68</v>
      </c>
      <c r="T8038">
        <v>6</v>
      </c>
      <c r="U8038">
        <v>0</v>
      </c>
      <c r="V8038">
        <v>16.955999999999996</v>
      </c>
      <c r="W8038" s="6">
        <f t="shared" si="754"/>
        <v>0.4499999999999999</v>
      </c>
      <c r="X8038" s="4">
        <f t="shared" si="751"/>
        <v>2.8259999999999992</v>
      </c>
      <c r="Y8038" s="4">
        <f t="shared" si="752"/>
        <v>6.28</v>
      </c>
      <c r="Z8038" s="4">
        <f t="shared" si="753"/>
        <v>6.28</v>
      </c>
      <c r="AA8038" s="4">
        <f t="shared" si="750"/>
        <v>0</v>
      </c>
    </row>
    <row r="8039" spans="1:27" x14ac:dyDescent="0.2">
      <c r="A8039">
        <v>8038</v>
      </c>
      <c r="B8039" t="s">
        <v>9807</v>
      </c>
      <c r="C8039" s="5">
        <v>42926</v>
      </c>
      <c r="D8039" s="5" t="str">
        <f t="shared" si="755"/>
        <v>2017-07</v>
      </c>
      <c r="E8039" s="5">
        <v>42930</v>
      </c>
      <c r="F8039" t="s">
        <v>55</v>
      </c>
      <c r="G8039" t="s">
        <v>6073</v>
      </c>
      <c r="H8039" t="s">
        <v>6074</v>
      </c>
      <c r="I8039" t="s">
        <v>46</v>
      </c>
      <c r="J8039" t="s">
        <v>32</v>
      </c>
      <c r="K8039" t="s">
        <v>502</v>
      </c>
      <c r="L8039" t="s">
        <v>1280</v>
      </c>
      <c r="M8039">
        <v>31907</v>
      </c>
      <c r="N8039" t="s">
        <v>35</v>
      </c>
      <c r="O8039" t="s">
        <v>9174</v>
      </c>
      <c r="P8039" t="s">
        <v>51</v>
      </c>
      <c r="Q8039" t="s">
        <v>83</v>
      </c>
      <c r="R8039" t="s">
        <v>9175</v>
      </c>
      <c r="S8039">
        <v>41.910000000000004</v>
      </c>
      <c r="T8039">
        <v>3</v>
      </c>
      <c r="U8039">
        <v>0</v>
      </c>
      <c r="V8039">
        <v>10.896600000000003</v>
      </c>
      <c r="W8039" s="6">
        <f t="shared" si="754"/>
        <v>0.26000000000000006</v>
      </c>
      <c r="X8039" s="4">
        <f t="shared" si="751"/>
        <v>3.632200000000001</v>
      </c>
      <c r="Y8039" s="4">
        <f t="shared" si="752"/>
        <v>13.97</v>
      </c>
      <c r="Z8039" s="4">
        <f t="shared" si="753"/>
        <v>13.97</v>
      </c>
      <c r="AA8039" s="4">
        <f t="shared" si="750"/>
        <v>0</v>
      </c>
    </row>
    <row r="8040" spans="1:27" x14ac:dyDescent="0.2">
      <c r="A8040">
        <v>8039</v>
      </c>
      <c r="B8040" t="s">
        <v>9808</v>
      </c>
      <c r="C8040" s="5">
        <v>42916</v>
      </c>
      <c r="D8040" s="5" t="str">
        <f t="shared" si="755"/>
        <v>2017-06</v>
      </c>
      <c r="E8040" s="5">
        <v>42918</v>
      </c>
      <c r="F8040" t="s">
        <v>28</v>
      </c>
      <c r="G8040" t="s">
        <v>4696</v>
      </c>
      <c r="H8040" t="s">
        <v>4697</v>
      </c>
      <c r="I8040" t="s">
        <v>31</v>
      </c>
      <c r="J8040" t="s">
        <v>32</v>
      </c>
      <c r="K8040" t="s">
        <v>47</v>
      </c>
      <c r="L8040" t="s">
        <v>48</v>
      </c>
      <c r="M8040">
        <v>90032</v>
      </c>
      <c r="N8040" t="s">
        <v>49</v>
      </c>
      <c r="O8040" t="s">
        <v>4431</v>
      </c>
      <c r="P8040" t="s">
        <v>37</v>
      </c>
      <c r="Q8040" t="s">
        <v>38</v>
      </c>
      <c r="R8040" t="s">
        <v>4432</v>
      </c>
      <c r="S8040">
        <v>435.99900000000002</v>
      </c>
      <c r="T8040">
        <v>3</v>
      </c>
      <c r="U8040">
        <v>0.15</v>
      </c>
      <c r="V8040">
        <v>5.1293999999999755</v>
      </c>
      <c r="W8040" s="6">
        <f t="shared" si="754"/>
        <v>1.1764705882352884E-2</v>
      </c>
      <c r="X8040" s="4">
        <f t="shared" si="751"/>
        <v>1.7097999999999918</v>
      </c>
      <c r="Y8040" s="4">
        <f t="shared" si="752"/>
        <v>145.333</v>
      </c>
      <c r="Z8040" s="4">
        <f t="shared" si="753"/>
        <v>170.98000000000002</v>
      </c>
      <c r="AA8040" s="4">
        <f t="shared" si="750"/>
        <v>65.399850000000001</v>
      </c>
    </row>
    <row r="8041" spans="1:27" x14ac:dyDescent="0.2">
      <c r="A8041">
        <v>8040</v>
      </c>
      <c r="B8041" t="s">
        <v>9809</v>
      </c>
      <c r="C8041" s="5">
        <v>42968</v>
      </c>
      <c r="D8041" s="5" t="str">
        <f t="shared" si="755"/>
        <v>2017-08</v>
      </c>
      <c r="E8041" s="5">
        <v>42972</v>
      </c>
      <c r="F8041" t="s">
        <v>28</v>
      </c>
      <c r="G8041" t="s">
        <v>6496</v>
      </c>
      <c r="H8041" t="s">
        <v>6497</v>
      </c>
      <c r="I8041" t="s">
        <v>46</v>
      </c>
      <c r="J8041" t="s">
        <v>32</v>
      </c>
      <c r="K8041" t="s">
        <v>100</v>
      </c>
      <c r="L8041" t="s">
        <v>101</v>
      </c>
      <c r="M8041">
        <v>98115</v>
      </c>
      <c r="N8041" t="s">
        <v>49</v>
      </c>
      <c r="O8041" t="s">
        <v>723</v>
      </c>
      <c r="P8041" t="s">
        <v>37</v>
      </c>
      <c r="Q8041" t="s">
        <v>41</v>
      </c>
      <c r="R8041" t="s">
        <v>724</v>
      </c>
      <c r="S8041">
        <v>388.70400000000006</v>
      </c>
      <c r="T8041">
        <v>6</v>
      </c>
      <c r="U8041">
        <v>0.2</v>
      </c>
      <c r="V8041">
        <v>38.870400000000018</v>
      </c>
      <c r="W8041" s="6">
        <f t="shared" si="754"/>
        <v>0.10000000000000003</v>
      </c>
      <c r="X8041" s="4">
        <f t="shared" si="751"/>
        <v>6.4784000000000033</v>
      </c>
      <c r="Y8041" s="4">
        <f t="shared" si="752"/>
        <v>64.784000000000006</v>
      </c>
      <c r="Z8041" s="4">
        <f t="shared" si="753"/>
        <v>80.98</v>
      </c>
      <c r="AA8041" s="4">
        <f t="shared" si="750"/>
        <v>77.740800000000021</v>
      </c>
    </row>
    <row r="8042" spans="1:27" x14ac:dyDescent="0.2">
      <c r="A8042">
        <v>8041</v>
      </c>
      <c r="B8042" t="s">
        <v>9809</v>
      </c>
      <c r="C8042" s="5">
        <v>42968</v>
      </c>
      <c r="D8042" s="5" t="str">
        <f t="shared" si="755"/>
        <v>2017-08</v>
      </c>
      <c r="E8042" s="5">
        <v>42972</v>
      </c>
      <c r="F8042" t="s">
        <v>28</v>
      </c>
      <c r="G8042" t="s">
        <v>6496</v>
      </c>
      <c r="H8042" t="s">
        <v>6497</v>
      </c>
      <c r="I8042" t="s">
        <v>46</v>
      </c>
      <c r="J8042" t="s">
        <v>32</v>
      </c>
      <c r="K8042" t="s">
        <v>100</v>
      </c>
      <c r="L8042" t="s">
        <v>101</v>
      </c>
      <c r="M8042">
        <v>98115</v>
      </c>
      <c r="N8042" t="s">
        <v>49</v>
      </c>
      <c r="O8042" t="s">
        <v>2439</v>
      </c>
      <c r="P8042" t="s">
        <v>51</v>
      </c>
      <c r="Q8042" t="s">
        <v>64</v>
      </c>
      <c r="R8042" t="s">
        <v>2440</v>
      </c>
      <c r="S8042">
        <v>572.58000000000004</v>
      </c>
      <c r="T8042">
        <v>6</v>
      </c>
      <c r="U8042">
        <v>0</v>
      </c>
      <c r="V8042">
        <v>34.354799999999955</v>
      </c>
      <c r="W8042" s="6">
        <f t="shared" si="754"/>
        <v>5.9999999999999915E-2</v>
      </c>
      <c r="X8042" s="4">
        <f t="shared" si="751"/>
        <v>5.7257999999999925</v>
      </c>
      <c r="Y8042" s="4">
        <f t="shared" si="752"/>
        <v>95.43</v>
      </c>
      <c r="Z8042" s="4">
        <f t="shared" si="753"/>
        <v>95.43</v>
      </c>
      <c r="AA8042" s="4">
        <f t="shared" si="750"/>
        <v>0</v>
      </c>
    </row>
    <row r="8043" spans="1:27" x14ac:dyDescent="0.2">
      <c r="A8043">
        <v>8042</v>
      </c>
      <c r="B8043" t="s">
        <v>9809</v>
      </c>
      <c r="C8043" s="5">
        <v>42968</v>
      </c>
      <c r="D8043" s="5" t="str">
        <f t="shared" si="755"/>
        <v>2017-08</v>
      </c>
      <c r="E8043" s="5">
        <v>42972</v>
      </c>
      <c r="F8043" t="s">
        <v>28</v>
      </c>
      <c r="G8043" t="s">
        <v>6496</v>
      </c>
      <c r="H8043" t="s">
        <v>6497</v>
      </c>
      <c r="I8043" t="s">
        <v>46</v>
      </c>
      <c r="J8043" t="s">
        <v>32</v>
      </c>
      <c r="K8043" t="s">
        <v>100</v>
      </c>
      <c r="L8043" t="s">
        <v>101</v>
      </c>
      <c r="M8043">
        <v>98115</v>
      </c>
      <c r="N8043" t="s">
        <v>49</v>
      </c>
      <c r="O8043" t="s">
        <v>5555</v>
      </c>
      <c r="P8043" t="s">
        <v>76</v>
      </c>
      <c r="Q8043" t="s">
        <v>166</v>
      </c>
      <c r="R8043" t="s">
        <v>5556</v>
      </c>
      <c r="S8043">
        <v>33.18</v>
      </c>
      <c r="T8043">
        <v>2</v>
      </c>
      <c r="U8043">
        <v>0</v>
      </c>
      <c r="V8043">
        <v>11.613</v>
      </c>
      <c r="W8043" s="6">
        <f t="shared" si="754"/>
        <v>0.35</v>
      </c>
      <c r="X8043" s="4">
        <f t="shared" si="751"/>
        <v>5.8064999999999998</v>
      </c>
      <c r="Y8043" s="4">
        <f t="shared" si="752"/>
        <v>16.59</v>
      </c>
      <c r="Z8043" s="4">
        <f t="shared" si="753"/>
        <v>16.59</v>
      </c>
      <c r="AA8043" s="4">
        <f t="shared" si="750"/>
        <v>0</v>
      </c>
    </row>
    <row r="8044" spans="1:27" x14ac:dyDescent="0.2">
      <c r="A8044">
        <v>8043</v>
      </c>
      <c r="B8044" t="s">
        <v>9810</v>
      </c>
      <c r="C8044" s="5">
        <v>42805</v>
      </c>
      <c r="D8044" s="5" t="str">
        <f t="shared" si="755"/>
        <v>2017-03</v>
      </c>
      <c r="E8044" s="5">
        <v>42809</v>
      </c>
      <c r="F8044" t="s">
        <v>55</v>
      </c>
      <c r="G8044" t="s">
        <v>3240</v>
      </c>
      <c r="H8044" t="s">
        <v>3241</v>
      </c>
      <c r="I8044" t="s">
        <v>107</v>
      </c>
      <c r="J8044" t="s">
        <v>32</v>
      </c>
      <c r="K8044" t="s">
        <v>8808</v>
      </c>
      <c r="L8044" t="s">
        <v>1253</v>
      </c>
      <c r="M8044">
        <v>2138</v>
      </c>
      <c r="N8044" t="s">
        <v>153</v>
      </c>
      <c r="O8044" t="s">
        <v>1590</v>
      </c>
      <c r="P8044" t="s">
        <v>76</v>
      </c>
      <c r="Q8044" t="s">
        <v>166</v>
      </c>
      <c r="R8044" t="s">
        <v>1591</v>
      </c>
      <c r="S8044">
        <v>63.88</v>
      </c>
      <c r="T8044">
        <v>4</v>
      </c>
      <c r="U8044">
        <v>0</v>
      </c>
      <c r="V8044">
        <v>24.913200000000003</v>
      </c>
      <c r="W8044" s="6">
        <f t="shared" si="754"/>
        <v>0.39</v>
      </c>
      <c r="X8044" s="4">
        <f t="shared" si="751"/>
        <v>6.2283000000000008</v>
      </c>
      <c r="Y8044" s="4">
        <f t="shared" si="752"/>
        <v>15.97</v>
      </c>
      <c r="Z8044" s="4">
        <f t="shared" si="753"/>
        <v>15.97</v>
      </c>
      <c r="AA8044" s="4">
        <f t="shared" si="750"/>
        <v>0</v>
      </c>
    </row>
    <row r="8045" spans="1:27" x14ac:dyDescent="0.2">
      <c r="A8045">
        <v>8044</v>
      </c>
      <c r="B8045" t="s">
        <v>9810</v>
      </c>
      <c r="C8045" s="5">
        <v>42805</v>
      </c>
      <c r="D8045" s="5" t="str">
        <f t="shared" si="755"/>
        <v>2017-03</v>
      </c>
      <c r="E8045" s="5">
        <v>42809</v>
      </c>
      <c r="F8045" t="s">
        <v>55</v>
      </c>
      <c r="G8045" t="s">
        <v>3240</v>
      </c>
      <c r="H8045" t="s">
        <v>3241</v>
      </c>
      <c r="I8045" t="s">
        <v>107</v>
      </c>
      <c r="J8045" t="s">
        <v>32</v>
      </c>
      <c r="K8045" t="s">
        <v>8808</v>
      </c>
      <c r="L8045" t="s">
        <v>1253</v>
      </c>
      <c r="M8045">
        <v>2138</v>
      </c>
      <c r="N8045" t="s">
        <v>153</v>
      </c>
      <c r="O8045" t="s">
        <v>9811</v>
      </c>
      <c r="P8045" t="s">
        <v>37</v>
      </c>
      <c r="Q8045" t="s">
        <v>70</v>
      </c>
      <c r="R8045" t="s">
        <v>9812</v>
      </c>
      <c r="S8045">
        <v>26.72</v>
      </c>
      <c r="T8045">
        <v>1</v>
      </c>
      <c r="U8045">
        <v>0</v>
      </c>
      <c r="V8045">
        <v>11.756800000000002</v>
      </c>
      <c r="W8045" s="6">
        <f t="shared" si="754"/>
        <v>0.44000000000000011</v>
      </c>
      <c r="X8045" s="4">
        <f t="shared" si="751"/>
        <v>11.756800000000002</v>
      </c>
      <c r="Y8045" s="4">
        <f t="shared" si="752"/>
        <v>26.72</v>
      </c>
      <c r="Z8045" s="4">
        <f t="shared" si="753"/>
        <v>26.72</v>
      </c>
      <c r="AA8045" s="4">
        <f t="shared" si="750"/>
        <v>0</v>
      </c>
    </row>
    <row r="8046" spans="1:27" x14ac:dyDescent="0.2">
      <c r="A8046">
        <v>8045</v>
      </c>
      <c r="B8046" t="s">
        <v>9813</v>
      </c>
      <c r="C8046" s="5">
        <v>42993</v>
      </c>
      <c r="D8046" s="5" t="str">
        <f t="shared" si="755"/>
        <v>2017-09</v>
      </c>
      <c r="E8046" s="5">
        <v>42995</v>
      </c>
      <c r="F8046" t="s">
        <v>28</v>
      </c>
      <c r="G8046" t="s">
        <v>8531</v>
      </c>
      <c r="H8046" t="s">
        <v>8532</v>
      </c>
      <c r="I8046" t="s">
        <v>31</v>
      </c>
      <c r="J8046" t="s">
        <v>32</v>
      </c>
      <c r="K8046" t="s">
        <v>5133</v>
      </c>
      <c r="L8046" t="s">
        <v>126</v>
      </c>
      <c r="M8046">
        <v>84106</v>
      </c>
      <c r="N8046" t="s">
        <v>49</v>
      </c>
      <c r="O8046" t="s">
        <v>467</v>
      </c>
      <c r="P8046" t="s">
        <v>51</v>
      </c>
      <c r="Q8046" t="s">
        <v>80</v>
      </c>
      <c r="R8046" t="s">
        <v>468</v>
      </c>
      <c r="S8046">
        <v>295.05599999999998</v>
      </c>
      <c r="T8046">
        <v>9</v>
      </c>
      <c r="U8046">
        <v>0.2</v>
      </c>
      <c r="V8046">
        <v>106.95779999999998</v>
      </c>
      <c r="W8046" s="6">
        <f t="shared" si="754"/>
        <v>0.36249999999999993</v>
      </c>
      <c r="X8046" s="4">
        <f t="shared" si="751"/>
        <v>11.884199999999998</v>
      </c>
      <c r="Y8046" s="4">
        <f t="shared" si="752"/>
        <v>32.783999999999999</v>
      </c>
      <c r="Z8046" s="4">
        <f t="shared" si="753"/>
        <v>40.98</v>
      </c>
      <c r="AA8046" s="4">
        <f t="shared" si="750"/>
        <v>59.011200000000002</v>
      </c>
    </row>
    <row r="8047" spans="1:27" x14ac:dyDescent="0.2">
      <c r="A8047">
        <v>8046</v>
      </c>
      <c r="B8047" t="s">
        <v>9814</v>
      </c>
      <c r="C8047" s="5">
        <v>42633</v>
      </c>
      <c r="D8047" s="5" t="str">
        <f t="shared" si="755"/>
        <v>2016-09</v>
      </c>
      <c r="E8047" s="5">
        <v>42637</v>
      </c>
      <c r="F8047" t="s">
        <v>55</v>
      </c>
      <c r="G8047" t="s">
        <v>3846</v>
      </c>
      <c r="H8047" t="s">
        <v>3847</v>
      </c>
      <c r="I8047" t="s">
        <v>31</v>
      </c>
      <c r="J8047" t="s">
        <v>32</v>
      </c>
      <c r="K8047" t="s">
        <v>271</v>
      </c>
      <c r="L8047" t="s">
        <v>272</v>
      </c>
      <c r="M8047">
        <v>10035</v>
      </c>
      <c r="N8047" t="s">
        <v>153</v>
      </c>
      <c r="O8047" t="s">
        <v>4627</v>
      </c>
      <c r="P8047" t="s">
        <v>51</v>
      </c>
      <c r="Q8047" t="s">
        <v>83</v>
      </c>
      <c r="R8047" t="s">
        <v>4628</v>
      </c>
      <c r="S8047">
        <v>393.25</v>
      </c>
      <c r="T8047">
        <v>5</v>
      </c>
      <c r="U8047">
        <v>0</v>
      </c>
      <c r="V8047">
        <v>129.77249999999998</v>
      </c>
      <c r="W8047" s="6">
        <f t="shared" si="754"/>
        <v>0.32999999999999996</v>
      </c>
      <c r="X8047" s="4">
        <f t="shared" si="751"/>
        <v>25.954499999999996</v>
      </c>
      <c r="Y8047" s="4">
        <f t="shared" si="752"/>
        <v>78.650000000000006</v>
      </c>
      <c r="Z8047" s="4">
        <f t="shared" si="753"/>
        <v>78.650000000000006</v>
      </c>
      <c r="AA8047" s="4">
        <f t="shared" si="750"/>
        <v>0</v>
      </c>
    </row>
    <row r="8048" spans="1:27" x14ac:dyDescent="0.2">
      <c r="A8048">
        <v>8047</v>
      </c>
      <c r="B8048" t="s">
        <v>9815</v>
      </c>
      <c r="C8048" s="5">
        <v>42719</v>
      </c>
      <c r="D8048" s="5" t="str">
        <f t="shared" si="755"/>
        <v>2016-12</v>
      </c>
      <c r="E8048" s="5">
        <v>42721</v>
      </c>
      <c r="F8048" t="s">
        <v>28</v>
      </c>
      <c r="G8048" t="s">
        <v>1133</v>
      </c>
      <c r="H8048" t="s">
        <v>1134</v>
      </c>
      <c r="I8048" t="s">
        <v>31</v>
      </c>
      <c r="J8048" t="s">
        <v>32</v>
      </c>
      <c r="K8048" t="s">
        <v>3328</v>
      </c>
      <c r="L8048" t="s">
        <v>503</v>
      </c>
      <c r="M8048">
        <v>44221</v>
      </c>
      <c r="N8048" t="s">
        <v>153</v>
      </c>
      <c r="O8048" t="s">
        <v>7785</v>
      </c>
      <c r="P8048" t="s">
        <v>51</v>
      </c>
      <c r="Q8048" t="s">
        <v>80</v>
      </c>
      <c r="R8048" t="s">
        <v>7786</v>
      </c>
      <c r="S8048">
        <v>2.2140000000000004</v>
      </c>
      <c r="T8048">
        <v>3</v>
      </c>
      <c r="U8048">
        <v>0.7</v>
      </c>
      <c r="V8048">
        <v>-1.4760000000000004</v>
      </c>
      <c r="W8048" s="6">
        <f t="shared" si="754"/>
        <v>-0.66666666666666674</v>
      </c>
      <c r="X8048" s="4">
        <f t="shared" si="751"/>
        <v>-0.49200000000000016</v>
      </c>
      <c r="Y8048" s="4">
        <f t="shared" si="752"/>
        <v>0.7380000000000001</v>
      </c>
      <c r="Z8048" s="4">
        <f t="shared" si="753"/>
        <v>2.46</v>
      </c>
      <c r="AA8048" s="4">
        <f t="shared" si="750"/>
        <v>1.5498000000000003</v>
      </c>
    </row>
    <row r="8049" spans="1:27" x14ac:dyDescent="0.2">
      <c r="A8049">
        <v>8048</v>
      </c>
      <c r="B8049" t="s">
        <v>9816</v>
      </c>
      <c r="C8049" s="5">
        <v>43042</v>
      </c>
      <c r="D8049" s="5" t="str">
        <f t="shared" si="755"/>
        <v>2017-11</v>
      </c>
      <c r="E8049" s="5">
        <v>43045</v>
      </c>
      <c r="F8049" t="s">
        <v>28</v>
      </c>
      <c r="G8049" t="s">
        <v>5238</v>
      </c>
      <c r="H8049" t="s">
        <v>5239</v>
      </c>
      <c r="I8049" t="s">
        <v>31</v>
      </c>
      <c r="J8049" t="s">
        <v>32</v>
      </c>
      <c r="K8049" t="s">
        <v>526</v>
      </c>
      <c r="L8049" t="s">
        <v>93</v>
      </c>
      <c r="M8049">
        <v>28403</v>
      </c>
      <c r="N8049" t="s">
        <v>35</v>
      </c>
      <c r="O8049" t="s">
        <v>3879</v>
      </c>
      <c r="P8049" t="s">
        <v>51</v>
      </c>
      <c r="Q8049" t="s">
        <v>95</v>
      </c>
      <c r="R8049" t="s">
        <v>3880</v>
      </c>
      <c r="S8049">
        <v>16.272000000000002</v>
      </c>
      <c r="T8049">
        <v>3</v>
      </c>
      <c r="U8049">
        <v>0.2</v>
      </c>
      <c r="V8049">
        <v>5.2883999999999984</v>
      </c>
      <c r="W8049" s="6">
        <f t="shared" si="754"/>
        <v>0.32499999999999984</v>
      </c>
      <c r="X8049" s="4">
        <f t="shared" si="751"/>
        <v>1.7627999999999995</v>
      </c>
      <c r="Y8049" s="4">
        <f t="shared" si="752"/>
        <v>5.4240000000000004</v>
      </c>
      <c r="Z8049" s="4">
        <f t="shared" si="753"/>
        <v>6.78</v>
      </c>
      <c r="AA8049" s="4">
        <f t="shared" si="750"/>
        <v>3.2544000000000004</v>
      </c>
    </row>
    <row r="8050" spans="1:27" x14ac:dyDescent="0.2">
      <c r="A8050">
        <v>8049</v>
      </c>
      <c r="B8050" t="s">
        <v>9817</v>
      </c>
      <c r="C8050" s="5">
        <v>42554</v>
      </c>
      <c r="D8050" s="5" t="str">
        <f t="shared" si="755"/>
        <v>2016-07</v>
      </c>
      <c r="E8050" s="5">
        <v>42558</v>
      </c>
      <c r="F8050" t="s">
        <v>55</v>
      </c>
      <c r="G8050" t="s">
        <v>1367</v>
      </c>
      <c r="H8050" t="s">
        <v>1368</v>
      </c>
      <c r="I8050" t="s">
        <v>46</v>
      </c>
      <c r="J8050" t="s">
        <v>32</v>
      </c>
      <c r="K8050" t="s">
        <v>271</v>
      </c>
      <c r="L8050" t="s">
        <v>272</v>
      </c>
      <c r="M8050">
        <v>10035</v>
      </c>
      <c r="N8050" t="s">
        <v>153</v>
      </c>
      <c r="O8050" t="s">
        <v>8085</v>
      </c>
      <c r="P8050" t="s">
        <v>51</v>
      </c>
      <c r="Q8050" t="s">
        <v>83</v>
      </c>
      <c r="R8050" t="s">
        <v>8086</v>
      </c>
      <c r="S8050">
        <v>706.86</v>
      </c>
      <c r="T8050">
        <v>7</v>
      </c>
      <c r="U8050">
        <v>0</v>
      </c>
      <c r="V8050">
        <v>197.92079999999999</v>
      </c>
      <c r="W8050" s="6">
        <f t="shared" si="754"/>
        <v>0.27999999999999997</v>
      </c>
      <c r="X8050" s="4">
        <f t="shared" si="751"/>
        <v>28.274399999999996</v>
      </c>
      <c r="Y8050" s="4">
        <f t="shared" si="752"/>
        <v>100.98</v>
      </c>
      <c r="Z8050" s="4">
        <f t="shared" si="753"/>
        <v>100.98</v>
      </c>
      <c r="AA8050" s="4">
        <f t="shared" si="750"/>
        <v>0</v>
      </c>
    </row>
    <row r="8051" spans="1:27" x14ac:dyDescent="0.2">
      <c r="A8051">
        <v>8050</v>
      </c>
      <c r="B8051" t="s">
        <v>9818</v>
      </c>
      <c r="C8051" s="5">
        <v>41908</v>
      </c>
      <c r="D8051" s="5" t="str">
        <f t="shared" si="755"/>
        <v>2014-09</v>
      </c>
      <c r="E8051" s="5">
        <v>41912</v>
      </c>
      <c r="F8051" t="s">
        <v>55</v>
      </c>
      <c r="G8051" t="s">
        <v>9542</v>
      </c>
      <c r="H8051" t="s">
        <v>9543</v>
      </c>
      <c r="I8051" t="s">
        <v>46</v>
      </c>
      <c r="J8051" t="s">
        <v>32</v>
      </c>
      <c r="K8051" t="s">
        <v>151</v>
      </c>
      <c r="L8051" t="s">
        <v>152</v>
      </c>
      <c r="M8051">
        <v>19140</v>
      </c>
      <c r="N8051" t="s">
        <v>153</v>
      </c>
      <c r="O8051" t="s">
        <v>550</v>
      </c>
      <c r="P8051" t="s">
        <v>51</v>
      </c>
      <c r="Q8051" t="s">
        <v>80</v>
      </c>
      <c r="R8051" t="s">
        <v>551</v>
      </c>
      <c r="S8051">
        <v>5.9700000000000006</v>
      </c>
      <c r="T8051">
        <v>5</v>
      </c>
      <c r="U8051">
        <v>0.7</v>
      </c>
      <c r="V8051">
        <v>-4.577</v>
      </c>
      <c r="W8051" s="6">
        <f t="shared" si="754"/>
        <v>-0.76666666666666661</v>
      </c>
      <c r="X8051" s="4">
        <f t="shared" si="751"/>
        <v>-0.91539999999999999</v>
      </c>
      <c r="Y8051" s="4">
        <f t="shared" si="752"/>
        <v>1.1940000000000002</v>
      </c>
      <c r="Z8051" s="4">
        <f t="shared" si="753"/>
        <v>3.98</v>
      </c>
      <c r="AA8051" s="4">
        <f t="shared" si="750"/>
        <v>4.1790000000000003</v>
      </c>
    </row>
    <row r="8052" spans="1:27" x14ac:dyDescent="0.2">
      <c r="A8052">
        <v>8051</v>
      </c>
      <c r="B8052" t="s">
        <v>9818</v>
      </c>
      <c r="C8052" s="5">
        <v>41908</v>
      </c>
      <c r="D8052" s="5" t="str">
        <f t="shared" si="755"/>
        <v>2014-09</v>
      </c>
      <c r="E8052" s="5">
        <v>41912</v>
      </c>
      <c r="F8052" t="s">
        <v>55</v>
      </c>
      <c r="G8052" t="s">
        <v>9542</v>
      </c>
      <c r="H8052" t="s">
        <v>9543</v>
      </c>
      <c r="I8052" t="s">
        <v>46</v>
      </c>
      <c r="J8052" t="s">
        <v>32</v>
      </c>
      <c r="K8052" t="s">
        <v>151</v>
      </c>
      <c r="L8052" t="s">
        <v>152</v>
      </c>
      <c r="M8052">
        <v>19140</v>
      </c>
      <c r="N8052" t="s">
        <v>153</v>
      </c>
      <c r="O8052" t="s">
        <v>2944</v>
      </c>
      <c r="P8052" t="s">
        <v>37</v>
      </c>
      <c r="Q8052" t="s">
        <v>70</v>
      </c>
      <c r="R8052" t="s">
        <v>2945</v>
      </c>
      <c r="S8052">
        <v>21.184000000000001</v>
      </c>
      <c r="T8052">
        <v>1</v>
      </c>
      <c r="U8052">
        <v>0.2</v>
      </c>
      <c r="V8052">
        <v>4.7664</v>
      </c>
      <c r="W8052" s="6">
        <f t="shared" si="754"/>
        <v>0.22499999999999998</v>
      </c>
      <c r="X8052" s="4">
        <f t="shared" si="751"/>
        <v>4.7664</v>
      </c>
      <c r="Y8052" s="4">
        <f t="shared" si="752"/>
        <v>21.184000000000001</v>
      </c>
      <c r="Z8052" s="4">
        <f t="shared" si="753"/>
        <v>26.48</v>
      </c>
      <c r="AA8052" s="4">
        <f t="shared" si="750"/>
        <v>4.2368000000000006</v>
      </c>
    </row>
    <row r="8053" spans="1:27" x14ac:dyDescent="0.2">
      <c r="A8053">
        <v>8052</v>
      </c>
      <c r="B8053" t="s">
        <v>9818</v>
      </c>
      <c r="C8053" s="5">
        <v>41908</v>
      </c>
      <c r="D8053" s="5" t="str">
        <f t="shared" si="755"/>
        <v>2014-09</v>
      </c>
      <c r="E8053" s="5">
        <v>41912</v>
      </c>
      <c r="F8053" t="s">
        <v>55</v>
      </c>
      <c r="G8053" t="s">
        <v>9542</v>
      </c>
      <c r="H8053" t="s">
        <v>9543</v>
      </c>
      <c r="I8053" t="s">
        <v>46</v>
      </c>
      <c r="J8053" t="s">
        <v>32</v>
      </c>
      <c r="K8053" t="s">
        <v>151</v>
      </c>
      <c r="L8053" t="s">
        <v>152</v>
      </c>
      <c r="M8053">
        <v>19140</v>
      </c>
      <c r="N8053" t="s">
        <v>153</v>
      </c>
      <c r="O8053" t="s">
        <v>146</v>
      </c>
      <c r="P8053" t="s">
        <v>51</v>
      </c>
      <c r="Q8053" t="s">
        <v>83</v>
      </c>
      <c r="R8053" t="s">
        <v>147</v>
      </c>
      <c r="S8053">
        <v>41.375999999999998</v>
      </c>
      <c r="T8053">
        <v>6</v>
      </c>
      <c r="U8053">
        <v>0.2</v>
      </c>
      <c r="V8053">
        <v>3.1032000000000011</v>
      </c>
      <c r="W8053" s="6">
        <f t="shared" si="754"/>
        <v>7.5000000000000025E-2</v>
      </c>
      <c r="X8053" s="4">
        <f t="shared" si="751"/>
        <v>0.51720000000000022</v>
      </c>
      <c r="Y8053" s="4">
        <f t="shared" si="752"/>
        <v>6.8959999999999999</v>
      </c>
      <c r="Z8053" s="4">
        <f t="shared" si="753"/>
        <v>8.6199999999999974</v>
      </c>
      <c r="AA8053" s="4">
        <f t="shared" si="750"/>
        <v>8.2751999999999999</v>
      </c>
    </row>
    <row r="8054" spans="1:27" x14ac:dyDescent="0.2">
      <c r="A8054">
        <v>8053</v>
      </c>
      <c r="B8054" t="s">
        <v>9819</v>
      </c>
      <c r="C8054" s="5">
        <v>41834</v>
      </c>
      <c r="D8054" s="5" t="str">
        <f t="shared" si="755"/>
        <v>2014-07</v>
      </c>
      <c r="E8054" s="5">
        <v>41837</v>
      </c>
      <c r="F8054" t="s">
        <v>28</v>
      </c>
      <c r="G8054" t="s">
        <v>4625</v>
      </c>
      <c r="H8054" t="s">
        <v>4626</v>
      </c>
      <c r="I8054" t="s">
        <v>46</v>
      </c>
      <c r="J8054" t="s">
        <v>32</v>
      </c>
      <c r="K8054" t="s">
        <v>271</v>
      </c>
      <c r="L8054" t="s">
        <v>272</v>
      </c>
      <c r="M8054">
        <v>10009</v>
      </c>
      <c r="N8054" t="s">
        <v>153</v>
      </c>
      <c r="O8054" t="s">
        <v>3436</v>
      </c>
      <c r="P8054" t="s">
        <v>51</v>
      </c>
      <c r="Q8054" t="s">
        <v>73</v>
      </c>
      <c r="R8054" t="s">
        <v>3437</v>
      </c>
      <c r="S8054">
        <v>17.940000000000001</v>
      </c>
      <c r="T8054">
        <v>3</v>
      </c>
      <c r="U8054">
        <v>0</v>
      </c>
      <c r="V8054">
        <v>4.4850000000000003</v>
      </c>
      <c r="W8054" s="6">
        <f t="shared" si="754"/>
        <v>0.25</v>
      </c>
      <c r="X8054" s="4">
        <f t="shared" si="751"/>
        <v>1.4950000000000001</v>
      </c>
      <c r="Y8054" s="4">
        <f t="shared" si="752"/>
        <v>5.98</v>
      </c>
      <c r="Z8054" s="4">
        <f t="shared" si="753"/>
        <v>5.98</v>
      </c>
      <c r="AA8054" s="4">
        <f t="shared" si="750"/>
        <v>0</v>
      </c>
    </row>
    <row r="8055" spans="1:27" x14ac:dyDescent="0.2">
      <c r="A8055">
        <v>8054</v>
      </c>
      <c r="B8055" t="s">
        <v>9820</v>
      </c>
      <c r="C8055" s="5">
        <v>43006</v>
      </c>
      <c r="D8055" s="5" t="str">
        <f t="shared" si="755"/>
        <v>2017-09</v>
      </c>
      <c r="E8055" s="5">
        <v>43013</v>
      </c>
      <c r="F8055" t="s">
        <v>55</v>
      </c>
      <c r="G8055" t="s">
        <v>2067</v>
      </c>
      <c r="H8055" t="s">
        <v>2068</v>
      </c>
      <c r="I8055" t="s">
        <v>46</v>
      </c>
      <c r="J8055" t="s">
        <v>32</v>
      </c>
      <c r="K8055" t="s">
        <v>151</v>
      </c>
      <c r="L8055" t="s">
        <v>152</v>
      </c>
      <c r="M8055">
        <v>19134</v>
      </c>
      <c r="N8055" t="s">
        <v>153</v>
      </c>
      <c r="O8055" t="s">
        <v>2377</v>
      </c>
      <c r="P8055" t="s">
        <v>51</v>
      </c>
      <c r="Q8055" t="s">
        <v>80</v>
      </c>
      <c r="R8055" t="s">
        <v>2378</v>
      </c>
      <c r="S8055">
        <v>2.6550000000000002</v>
      </c>
      <c r="T8055">
        <v>1</v>
      </c>
      <c r="U8055">
        <v>0.7</v>
      </c>
      <c r="V8055">
        <v>-1.8584999999999994</v>
      </c>
      <c r="W8055" s="6">
        <f t="shared" si="754"/>
        <v>-0.69999999999999973</v>
      </c>
      <c r="X8055" s="4">
        <f t="shared" si="751"/>
        <v>-1.8584999999999994</v>
      </c>
      <c r="Y8055" s="4">
        <f t="shared" si="752"/>
        <v>2.6550000000000002</v>
      </c>
      <c r="Z8055" s="4">
        <f t="shared" si="753"/>
        <v>8.85</v>
      </c>
      <c r="AA8055" s="4">
        <f t="shared" si="750"/>
        <v>1.8585</v>
      </c>
    </row>
    <row r="8056" spans="1:27" x14ac:dyDescent="0.2">
      <c r="A8056">
        <v>8055</v>
      </c>
      <c r="B8056" t="s">
        <v>9821</v>
      </c>
      <c r="C8056" s="5">
        <v>42244</v>
      </c>
      <c r="D8056" s="5" t="str">
        <f t="shared" si="755"/>
        <v>2015-08</v>
      </c>
      <c r="E8056" s="5">
        <v>42251</v>
      </c>
      <c r="F8056" t="s">
        <v>55</v>
      </c>
      <c r="G8056" t="s">
        <v>784</v>
      </c>
      <c r="H8056" t="s">
        <v>785</v>
      </c>
      <c r="I8056" t="s">
        <v>31</v>
      </c>
      <c r="J8056" t="s">
        <v>32</v>
      </c>
      <c r="K8056" t="s">
        <v>47</v>
      </c>
      <c r="L8056" t="s">
        <v>48</v>
      </c>
      <c r="M8056">
        <v>90049</v>
      </c>
      <c r="N8056" t="s">
        <v>49</v>
      </c>
      <c r="O8056" t="s">
        <v>2021</v>
      </c>
      <c r="P8056" t="s">
        <v>51</v>
      </c>
      <c r="Q8056" t="s">
        <v>64</v>
      </c>
      <c r="R8056" t="s">
        <v>2022</v>
      </c>
      <c r="S8056">
        <v>892.35</v>
      </c>
      <c r="T8056">
        <v>5</v>
      </c>
      <c r="U8056">
        <v>0</v>
      </c>
      <c r="V8056">
        <v>267.70499999999993</v>
      </c>
      <c r="W8056" s="6">
        <f t="shared" si="754"/>
        <v>0.29999999999999993</v>
      </c>
      <c r="X8056" s="4">
        <f t="shared" si="751"/>
        <v>53.540999999999983</v>
      </c>
      <c r="Y8056" s="4">
        <f t="shared" si="752"/>
        <v>178.47</v>
      </c>
      <c r="Z8056" s="4">
        <f t="shared" si="753"/>
        <v>178.47</v>
      </c>
      <c r="AA8056" s="4">
        <f t="shared" si="750"/>
        <v>0</v>
      </c>
    </row>
    <row r="8057" spans="1:27" x14ac:dyDescent="0.2">
      <c r="A8057">
        <v>8056</v>
      </c>
      <c r="B8057" t="s">
        <v>9821</v>
      </c>
      <c r="C8057" s="5">
        <v>42244</v>
      </c>
      <c r="D8057" s="5" t="str">
        <f t="shared" si="755"/>
        <v>2015-08</v>
      </c>
      <c r="E8057" s="5">
        <v>42251</v>
      </c>
      <c r="F8057" t="s">
        <v>55</v>
      </c>
      <c r="G8057" t="s">
        <v>784</v>
      </c>
      <c r="H8057" t="s">
        <v>785</v>
      </c>
      <c r="I8057" t="s">
        <v>31</v>
      </c>
      <c r="J8057" t="s">
        <v>32</v>
      </c>
      <c r="K8057" t="s">
        <v>47</v>
      </c>
      <c r="L8057" t="s">
        <v>48</v>
      </c>
      <c r="M8057">
        <v>90049</v>
      </c>
      <c r="N8057" t="s">
        <v>49</v>
      </c>
      <c r="O8057" t="s">
        <v>859</v>
      </c>
      <c r="P8057" t="s">
        <v>37</v>
      </c>
      <c r="Q8057" t="s">
        <v>38</v>
      </c>
      <c r="R8057" t="s">
        <v>860</v>
      </c>
      <c r="S8057">
        <v>307.666</v>
      </c>
      <c r="T8057">
        <v>2</v>
      </c>
      <c r="U8057">
        <v>0.15</v>
      </c>
      <c r="V8057">
        <v>28.956799999999973</v>
      </c>
      <c r="W8057" s="6">
        <f t="shared" si="754"/>
        <v>9.4117647058823445E-2</v>
      </c>
      <c r="X8057" s="4">
        <f t="shared" si="751"/>
        <v>14.478399999999986</v>
      </c>
      <c r="Y8057" s="4">
        <f t="shared" si="752"/>
        <v>153.833</v>
      </c>
      <c r="Z8057" s="4">
        <f t="shared" si="753"/>
        <v>180.98</v>
      </c>
      <c r="AA8057" s="4">
        <f t="shared" si="750"/>
        <v>46.149899999999995</v>
      </c>
    </row>
    <row r="8058" spans="1:27" x14ac:dyDescent="0.2">
      <c r="A8058">
        <v>8057</v>
      </c>
      <c r="B8058" t="s">
        <v>9821</v>
      </c>
      <c r="C8058" s="5">
        <v>42244</v>
      </c>
      <c r="D8058" s="5" t="str">
        <f t="shared" si="755"/>
        <v>2015-08</v>
      </c>
      <c r="E8058" s="5">
        <v>42251</v>
      </c>
      <c r="F8058" t="s">
        <v>55</v>
      </c>
      <c r="G8058" t="s">
        <v>784</v>
      </c>
      <c r="H8058" t="s">
        <v>785</v>
      </c>
      <c r="I8058" t="s">
        <v>31</v>
      </c>
      <c r="J8058" t="s">
        <v>32</v>
      </c>
      <c r="K8058" t="s">
        <v>47</v>
      </c>
      <c r="L8058" t="s">
        <v>48</v>
      </c>
      <c r="M8058">
        <v>90049</v>
      </c>
      <c r="N8058" t="s">
        <v>49</v>
      </c>
      <c r="O8058" t="s">
        <v>1784</v>
      </c>
      <c r="P8058" t="s">
        <v>51</v>
      </c>
      <c r="Q8058" t="s">
        <v>64</v>
      </c>
      <c r="R8058" t="s">
        <v>1785</v>
      </c>
      <c r="S8058">
        <v>728.82</v>
      </c>
      <c r="T8058">
        <v>9</v>
      </c>
      <c r="U8058">
        <v>0</v>
      </c>
      <c r="V8058">
        <v>29.152799999999971</v>
      </c>
      <c r="W8058" s="6">
        <f t="shared" si="754"/>
        <v>3.9999999999999959E-2</v>
      </c>
      <c r="X8058" s="4">
        <f t="shared" si="751"/>
        <v>3.2391999999999967</v>
      </c>
      <c r="Y8058" s="4">
        <f t="shared" si="752"/>
        <v>80.98</v>
      </c>
      <c r="Z8058" s="4">
        <f t="shared" si="753"/>
        <v>80.98</v>
      </c>
      <c r="AA8058" s="4">
        <f t="shared" si="750"/>
        <v>0</v>
      </c>
    </row>
    <row r="8059" spans="1:27" x14ac:dyDescent="0.2">
      <c r="A8059">
        <v>8058</v>
      </c>
      <c r="B8059" t="s">
        <v>9821</v>
      </c>
      <c r="C8059" s="5">
        <v>42244</v>
      </c>
      <c r="D8059" s="5" t="str">
        <f t="shared" si="755"/>
        <v>2015-08</v>
      </c>
      <c r="E8059" s="5">
        <v>42251</v>
      </c>
      <c r="F8059" t="s">
        <v>55</v>
      </c>
      <c r="G8059" t="s">
        <v>784</v>
      </c>
      <c r="H8059" t="s">
        <v>785</v>
      </c>
      <c r="I8059" t="s">
        <v>31</v>
      </c>
      <c r="J8059" t="s">
        <v>32</v>
      </c>
      <c r="K8059" t="s">
        <v>47</v>
      </c>
      <c r="L8059" t="s">
        <v>48</v>
      </c>
      <c r="M8059">
        <v>90049</v>
      </c>
      <c r="N8059" t="s">
        <v>49</v>
      </c>
      <c r="O8059" t="s">
        <v>5501</v>
      </c>
      <c r="P8059" t="s">
        <v>51</v>
      </c>
      <c r="Q8059" t="s">
        <v>80</v>
      </c>
      <c r="R8059" t="s">
        <v>5502</v>
      </c>
      <c r="S8059">
        <v>41.36</v>
      </c>
      <c r="T8059">
        <v>5</v>
      </c>
      <c r="U8059">
        <v>0.2</v>
      </c>
      <c r="V8059">
        <v>13.959</v>
      </c>
      <c r="W8059" s="6">
        <f t="shared" si="754"/>
        <v>0.33750000000000002</v>
      </c>
      <c r="X8059" s="4">
        <f t="shared" si="751"/>
        <v>2.7917999999999998</v>
      </c>
      <c r="Y8059" s="4">
        <f t="shared" si="752"/>
        <v>8.2720000000000002</v>
      </c>
      <c r="Z8059" s="4">
        <f t="shared" si="753"/>
        <v>10.34</v>
      </c>
      <c r="AA8059" s="4">
        <f t="shared" si="750"/>
        <v>8.2720000000000002</v>
      </c>
    </row>
    <row r="8060" spans="1:27" x14ac:dyDescent="0.2">
      <c r="A8060">
        <v>8059</v>
      </c>
      <c r="B8060" t="s">
        <v>9821</v>
      </c>
      <c r="C8060" s="5">
        <v>42244</v>
      </c>
      <c r="D8060" s="5" t="str">
        <f t="shared" si="755"/>
        <v>2015-08</v>
      </c>
      <c r="E8060" s="5">
        <v>42251</v>
      </c>
      <c r="F8060" t="s">
        <v>55</v>
      </c>
      <c r="G8060" t="s">
        <v>784</v>
      </c>
      <c r="H8060" t="s">
        <v>785</v>
      </c>
      <c r="I8060" t="s">
        <v>31</v>
      </c>
      <c r="J8060" t="s">
        <v>32</v>
      </c>
      <c r="K8060" t="s">
        <v>47</v>
      </c>
      <c r="L8060" t="s">
        <v>48</v>
      </c>
      <c r="M8060">
        <v>90049</v>
      </c>
      <c r="N8060" t="s">
        <v>49</v>
      </c>
      <c r="O8060" t="s">
        <v>3260</v>
      </c>
      <c r="P8060" t="s">
        <v>76</v>
      </c>
      <c r="Q8060" t="s">
        <v>77</v>
      </c>
      <c r="R8060" t="s">
        <v>3261</v>
      </c>
      <c r="S8060">
        <v>43.176000000000002</v>
      </c>
      <c r="T8060">
        <v>3</v>
      </c>
      <c r="U8060">
        <v>0.2</v>
      </c>
      <c r="V8060">
        <v>15.111599999999999</v>
      </c>
      <c r="W8060" s="6">
        <f t="shared" si="754"/>
        <v>0.35</v>
      </c>
      <c r="X8060" s="4">
        <f t="shared" si="751"/>
        <v>5.0371999999999995</v>
      </c>
      <c r="Y8060" s="4">
        <f t="shared" si="752"/>
        <v>14.392000000000001</v>
      </c>
      <c r="Z8060" s="4">
        <f t="shared" si="753"/>
        <v>17.989999999999998</v>
      </c>
      <c r="AA8060" s="4">
        <f t="shared" si="750"/>
        <v>8.6352000000000011</v>
      </c>
    </row>
    <row r="8061" spans="1:27" x14ac:dyDescent="0.2">
      <c r="A8061">
        <v>8060</v>
      </c>
      <c r="B8061" t="s">
        <v>9821</v>
      </c>
      <c r="C8061" s="5">
        <v>42244</v>
      </c>
      <c r="D8061" s="5" t="str">
        <f t="shared" si="755"/>
        <v>2015-08</v>
      </c>
      <c r="E8061" s="5">
        <v>42251</v>
      </c>
      <c r="F8061" t="s">
        <v>55</v>
      </c>
      <c r="G8061" t="s">
        <v>784</v>
      </c>
      <c r="H8061" t="s">
        <v>785</v>
      </c>
      <c r="I8061" t="s">
        <v>31</v>
      </c>
      <c r="J8061" t="s">
        <v>32</v>
      </c>
      <c r="K8061" t="s">
        <v>47</v>
      </c>
      <c r="L8061" t="s">
        <v>48</v>
      </c>
      <c r="M8061">
        <v>90049</v>
      </c>
      <c r="N8061" t="s">
        <v>49</v>
      </c>
      <c r="O8061" t="s">
        <v>4112</v>
      </c>
      <c r="P8061" t="s">
        <v>37</v>
      </c>
      <c r="Q8061" t="s">
        <v>70</v>
      </c>
      <c r="R8061" t="s">
        <v>1293</v>
      </c>
      <c r="S8061">
        <v>4.16</v>
      </c>
      <c r="T8061">
        <v>2</v>
      </c>
      <c r="U8061">
        <v>0</v>
      </c>
      <c r="V8061">
        <v>1.7472000000000003</v>
      </c>
      <c r="W8061" s="6">
        <f t="shared" si="754"/>
        <v>0.42000000000000004</v>
      </c>
      <c r="X8061" s="4">
        <f t="shared" si="751"/>
        <v>0.87360000000000015</v>
      </c>
      <c r="Y8061" s="4">
        <f t="shared" si="752"/>
        <v>2.08</v>
      </c>
      <c r="Z8061" s="4">
        <f t="shared" si="753"/>
        <v>2.08</v>
      </c>
      <c r="AA8061" s="4">
        <f t="shared" si="750"/>
        <v>0</v>
      </c>
    </row>
    <row r="8062" spans="1:27" x14ac:dyDescent="0.2">
      <c r="A8062">
        <v>8061</v>
      </c>
      <c r="B8062" t="s">
        <v>9822</v>
      </c>
      <c r="C8062" s="5">
        <v>42267</v>
      </c>
      <c r="D8062" s="5" t="str">
        <f t="shared" si="755"/>
        <v>2015-09</v>
      </c>
      <c r="E8062" s="5">
        <v>42273</v>
      </c>
      <c r="F8062" t="s">
        <v>55</v>
      </c>
      <c r="G8062" t="s">
        <v>4973</v>
      </c>
      <c r="H8062" t="s">
        <v>4974</v>
      </c>
      <c r="I8062" t="s">
        <v>46</v>
      </c>
      <c r="J8062" t="s">
        <v>32</v>
      </c>
      <c r="K8062" t="s">
        <v>1181</v>
      </c>
      <c r="L8062" t="s">
        <v>272</v>
      </c>
      <c r="M8062">
        <v>11561</v>
      </c>
      <c r="N8062" t="s">
        <v>153</v>
      </c>
      <c r="O8062" t="s">
        <v>1259</v>
      </c>
      <c r="P8062" t="s">
        <v>51</v>
      </c>
      <c r="Q8062" t="s">
        <v>95</v>
      </c>
      <c r="R8062" t="s">
        <v>1260</v>
      </c>
      <c r="S8062">
        <v>61.4</v>
      </c>
      <c r="T8062">
        <v>5</v>
      </c>
      <c r="U8062">
        <v>0</v>
      </c>
      <c r="V8062">
        <v>28.857999999999997</v>
      </c>
      <c r="W8062" s="6">
        <f t="shared" si="754"/>
        <v>0.47</v>
      </c>
      <c r="X8062" s="4">
        <f t="shared" si="751"/>
        <v>5.7715999999999994</v>
      </c>
      <c r="Y8062" s="4">
        <f t="shared" si="752"/>
        <v>12.28</v>
      </c>
      <c r="Z8062" s="4">
        <f t="shared" si="753"/>
        <v>12.28</v>
      </c>
      <c r="AA8062" s="4">
        <f t="shared" si="750"/>
        <v>0</v>
      </c>
    </row>
    <row r="8063" spans="1:27" x14ac:dyDescent="0.2">
      <c r="A8063">
        <v>8062</v>
      </c>
      <c r="B8063" t="s">
        <v>9822</v>
      </c>
      <c r="C8063" s="5">
        <v>42267</v>
      </c>
      <c r="D8063" s="5" t="str">
        <f t="shared" si="755"/>
        <v>2015-09</v>
      </c>
      <c r="E8063" s="5">
        <v>42273</v>
      </c>
      <c r="F8063" t="s">
        <v>55</v>
      </c>
      <c r="G8063" t="s">
        <v>4973</v>
      </c>
      <c r="H8063" t="s">
        <v>4974</v>
      </c>
      <c r="I8063" t="s">
        <v>46</v>
      </c>
      <c r="J8063" t="s">
        <v>32</v>
      </c>
      <c r="K8063" t="s">
        <v>1181</v>
      </c>
      <c r="L8063" t="s">
        <v>272</v>
      </c>
      <c r="M8063">
        <v>11561</v>
      </c>
      <c r="N8063" t="s">
        <v>153</v>
      </c>
      <c r="O8063" t="s">
        <v>5444</v>
      </c>
      <c r="P8063" t="s">
        <v>51</v>
      </c>
      <c r="Q8063" t="s">
        <v>80</v>
      </c>
      <c r="R8063" t="s">
        <v>5445</v>
      </c>
      <c r="S8063">
        <v>24.448</v>
      </c>
      <c r="T8063">
        <v>2</v>
      </c>
      <c r="U8063">
        <v>0.2</v>
      </c>
      <c r="V8063">
        <v>8.8623999999999992</v>
      </c>
      <c r="W8063" s="6">
        <f t="shared" si="754"/>
        <v>0.36249999999999993</v>
      </c>
      <c r="X8063" s="4">
        <f t="shared" si="751"/>
        <v>4.4311999999999996</v>
      </c>
      <c r="Y8063" s="4">
        <f t="shared" si="752"/>
        <v>12.224</v>
      </c>
      <c r="Z8063" s="4">
        <f t="shared" si="753"/>
        <v>15.28</v>
      </c>
      <c r="AA8063" s="4">
        <f t="shared" si="750"/>
        <v>4.8896000000000006</v>
      </c>
    </row>
    <row r="8064" spans="1:27" x14ac:dyDescent="0.2">
      <c r="A8064">
        <v>8063</v>
      </c>
      <c r="B8064" t="s">
        <v>9823</v>
      </c>
      <c r="C8064" s="5">
        <v>42681</v>
      </c>
      <c r="D8064" s="5" t="str">
        <f t="shared" si="755"/>
        <v>2016-11</v>
      </c>
      <c r="E8064" s="5">
        <v>42683</v>
      </c>
      <c r="F8064" t="s">
        <v>193</v>
      </c>
      <c r="G8064" t="s">
        <v>4890</v>
      </c>
      <c r="H8064" t="s">
        <v>4891</v>
      </c>
      <c r="I8064" t="s">
        <v>31</v>
      </c>
      <c r="J8064" t="s">
        <v>32</v>
      </c>
      <c r="K8064" t="s">
        <v>394</v>
      </c>
      <c r="L8064" t="s">
        <v>272</v>
      </c>
      <c r="M8064">
        <v>14609</v>
      </c>
      <c r="N8064" t="s">
        <v>153</v>
      </c>
      <c r="O8064" t="s">
        <v>1974</v>
      </c>
      <c r="P8064" t="s">
        <v>76</v>
      </c>
      <c r="Q8064" t="s">
        <v>77</v>
      </c>
      <c r="R8064" t="s">
        <v>1975</v>
      </c>
      <c r="S8064">
        <v>263.95999999999998</v>
      </c>
      <c r="T8064">
        <v>4</v>
      </c>
      <c r="U8064">
        <v>0</v>
      </c>
      <c r="V8064">
        <v>71.269200000000012</v>
      </c>
      <c r="W8064" s="6">
        <f t="shared" si="754"/>
        <v>0.27000000000000007</v>
      </c>
      <c r="X8064" s="4">
        <f t="shared" si="751"/>
        <v>17.817300000000003</v>
      </c>
      <c r="Y8064" s="4">
        <f t="shared" si="752"/>
        <v>65.989999999999995</v>
      </c>
      <c r="Z8064" s="4">
        <f t="shared" si="753"/>
        <v>65.989999999999995</v>
      </c>
      <c r="AA8064" s="4">
        <f t="shared" si="750"/>
        <v>0</v>
      </c>
    </row>
    <row r="8065" spans="1:27" x14ac:dyDescent="0.2">
      <c r="A8065">
        <v>8064</v>
      </c>
      <c r="B8065" t="s">
        <v>9823</v>
      </c>
      <c r="C8065" s="5">
        <v>42681</v>
      </c>
      <c r="D8065" s="5" t="str">
        <f t="shared" si="755"/>
        <v>2016-11</v>
      </c>
      <c r="E8065" s="5">
        <v>42683</v>
      </c>
      <c r="F8065" t="s">
        <v>193</v>
      </c>
      <c r="G8065" t="s">
        <v>4890</v>
      </c>
      <c r="H8065" t="s">
        <v>4891</v>
      </c>
      <c r="I8065" t="s">
        <v>31</v>
      </c>
      <c r="J8065" t="s">
        <v>32</v>
      </c>
      <c r="K8065" t="s">
        <v>394</v>
      </c>
      <c r="L8065" t="s">
        <v>272</v>
      </c>
      <c r="M8065">
        <v>14609</v>
      </c>
      <c r="N8065" t="s">
        <v>153</v>
      </c>
      <c r="O8065" t="s">
        <v>4862</v>
      </c>
      <c r="P8065" t="s">
        <v>76</v>
      </c>
      <c r="Q8065" t="s">
        <v>77</v>
      </c>
      <c r="R8065" t="s">
        <v>4863</v>
      </c>
      <c r="S8065">
        <v>359.96999999999997</v>
      </c>
      <c r="T8065">
        <v>3</v>
      </c>
      <c r="U8065">
        <v>0</v>
      </c>
      <c r="V8065">
        <v>100.7916</v>
      </c>
      <c r="W8065" s="6">
        <f t="shared" si="754"/>
        <v>0.28000000000000003</v>
      </c>
      <c r="X8065" s="4">
        <f t="shared" si="751"/>
        <v>33.597200000000001</v>
      </c>
      <c r="Y8065" s="4">
        <f t="shared" si="752"/>
        <v>119.99</v>
      </c>
      <c r="Z8065" s="4">
        <f t="shared" si="753"/>
        <v>119.99</v>
      </c>
      <c r="AA8065" s="4">
        <f t="shared" si="750"/>
        <v>0</v>
      </c>
    </row>
    <row r="8066" spans="1:27" x14ac:dyDescent="0.2">
      <c r="A8066">
        <v>8065</v>
      </c>
      <c r="B8066" t="s">
        <v>9823</v>
      </c>
      <c r="C8066" s="5">
        <v>42681</v>
      </c>
      <c r="D8066" s="5" t="str">
        <f t="shared" si="755"/>
        <v>2016-11</v>
      </c>
      <c r="E8066" s="5">
        <v>42683</v>
      </c>
      <c r="F8066" t="s">
        <v>193</v>
      </c>
      <c r="G8066" t="s">
        <v>4890</v>
      </c>
      <c r="H8066" t="s">
        <v>4891</v>
      </c>
      <c r="I8066" t="s">
        <v>31</v>
      </c>
      <c r="J8066" t="s">
        <v>32</v>
      </c>
      <c r="K8066" t="s">
        <v>394</v>
      </c>
      <c r="L8066" t="s">
        <v>272</v>
      </c>
      <c r="M8066">
        <v>14609</v>
      </c>
      <c r="N8066" t="s">
        <v>153</v>
      </c>
      <c r="O8066" t="s">
        <v>5544</v>
      </c>
      <c r="P8066" t="s">
        <v>51</v>
      </c>
      <c r="Q8066" t="s">
        <v>95</v>
      </c>
      <c r="R8066" t="s">
        <v>5545</v>
      </c>
      <c r="S8066">
        <v>12.96</v>
      </c>
      <c r="T8066">
        <v>2</v>
      </c>
      <c r="U8066">
        <v>0</v>
      </c>
      <c r="V8066">
        <v>6.2208000000000006</v>
      </c>
      <c r="W8066" s="6">
        <f t="shared" si="754"/>
        <v>0.48000000000000004</v>
      </c>
      <c r="X8066" s="4">
        <f t="shared" si="751"/>
        <v>3.1104000000000003</v>
      </c>
      <c r="Y8066" s="4">
        <f t="shared" si="752"/>
        <v>6.48</v>
      </c>
      <c r="Z8066" s="4">
        <f t="shared" si="753"/>
        <v>6.48</v>
      </c>
      <c r="AA8066" s="4">
        <f t="shared" si="750"/>
        <v>0</v>
      </c>
    </row>
    <row r="8067" spans="1:27" x14ac:dyDescent="0.2">
      <c r="A8067">
        <v>8066</v>
      </c>
      <c r="B8067" t="s">
        <v>9823</v>
      </c>
      <c r="C8067" s="5">
        <v>42681</v>
      </c>
      <c r="D8067" s="5" t="str">
        <f t="shared" si="755"/>
        <v>2016-11</v>
      </c>
      <c r="E8067" s="5">
        <v>42683</v>
      </c>
      <c r="F8067" t="s">
        <v>193</v>
      </c>
      <c r="G8067" t="s">
        <v>4890</v>
      </c>
      <c r="H8067" t="s">
        <v>4891</v>
      </c>
      <c r="I8067" t="s">
        <v>31</v>
      </c>
      <c r="J8067" t="s">
        <v>32</v>
      </c>
      <c r="K8067" t="s">
        <v>394</v>
      </c>
      <c r="L8067" t="s">
        <v>272</v>
      </c>
      <c r="M8067">
        <v>14609</v>
      </c>
      <c r="N8067" t="s">
        <v>153</v>
      </c>
      <c r="O8067" t="s">
        <v>222</v>
      </c>
      <c r="P8067" t="s">
        <v>51</v>
      </c>
      <c r="Q8067" t="s">
        <v>64</v>
      </c>
      <c r="R8067" t="s">
        <v>223</v>
      </c>
      <c r="S8067">
        <v>116.82</v>
      </c>
      <c r="T8067">
        <v>3</v>
      </c>
      <c r="U8067">
        <v>0</v>
      </c>
      <c r="V8067">
        <v>5.8409999999999869</v>
      </c>
      <c r="W8067" s="6">
        <f t="shared" si="754"/>
        <v>4.9999999999999892E-2</v>
      </c>
      <c r="X8067" s="4">
        <f t="shared" si="751"/>
        <v>1.9469999999999956</v>
      </c>
      <c r="Y8067" s="4">
        <f t="shared" si="752"/>
        <v>38.94</v>
      </c>
      <c r="Z8067" s="4">
        <f t="shared" si="753"/>
        <v>38.94</v>
      </c>
      <c r="AA8067" s="4">
        <f t="shared" ref="AA8067:AA8130" si="756">S8067*U8067</f>
        <v>0</v>
      </c>
    </row>
    <row r="8068" spans="1:27" x14ac:dyDescent="0.2">
      <c r="A8068">
        <v>8067</v>
      </c>
      <c r="B8068" t="s">
        <v>9823</v>
      </c>
      <c r="C8068" s="5">
        <v>42681</v>
      </c>
      <c r="D8068" s="5" t="str">
        <f t="shared" si="755"/>
        <v>2016-11</v>
      </c>
      <c r="E8068" s="5">
        <v>42683</v>
      </c>
      <c r="F8068" t="s">
        <v>193</v>
      </c>
      <c r="G8068" t="s">
        <v>4890</v>
      </c>
      <c r="H8068" t="s">
        <v>4891</v>
      </c>
      <c r="I8068" t="s">
        <v>31</v>
      </c>
      <c r="J8068" t="s">
        <v>32</v>
      </c>
      <c r="K8068" t="s">
        <v>394</v>
      </c>
      <c r="L8068" t="s">
        <v>272</v>
      </c>
      <c r="M8068">
        <v>14609</v>
      </c>
      <c r="N8068" t="s">
        <v>153</v>
      </c>
      <c r="O8068" t="s">
        <v>7003</v>
      </c>
      <c r="P8068" t="s">
        <v>51</v>
      </c>
      <c r="Q8068" t="s">
        <v>80</v>
      </c>
      <c r="R8068" t="s">
        <v>7004</v>
      </c>
      <c r="S8068">
        <v>276.78400000000005</v>
      </c>
      <c r="T8068">
        <v>2</v>
      </c>
      <c r="U8068">
        <v>0.2</v>
      </c>
      <c r="V8068">
        <v>89.954799999999992</v>
      </c>
      <c r="W8068" s="6">
        <f t="shared" si="754"/>
        <v>0.3249999999999999</v>
      </c>
      <c r="X8068" s="4">
        <f t="shared" ref="X8068:X8131" si="757">V8068/T8068</f>
        <v>44.977399999999996</v>
      </c>
      <c r="Y8068" s="4">
        <f t="shared" ref="Y8068:Y8131" si="758">S8068/T8068</f>
        <v>138.39200000000002</v>
      </c>
      <c r="Z8068" s="4">
        <f t="shared" ref="Z8068:Z8131" si="759">S8068/((1-U8068)*T8068)</f>
        <v>172.99</v>
      </c>
      <c r="AA8068" s="4">
        <f t="shared" si="756"/>
        <v>55.356800000000014</v>
      </c>
    </row>
    <row r="8069" spans="1:27" x14ac:dyDescent="0.2">
      <c r="A8069">
        <v>8068</v>
      </c>
      <c r="B8069" t="s">
        <v>9824</v>
      </c>
      <c r="C8069" s="5">
        <v>42297</v>
      </c>
      <c r="D8069" s="5" t="str">
        <f t="shared" si="755"/>
        <v>2015-10</v>
      </c>
      <c r="E8069" s="5">
        <v>42301</v>
      </c>
      <c r="F8069" t="s">
        <v>55</v>
      </c>
      <c r="G8069" t="s">
        <v>3107</v>
      </c>
      <c r="H8069" t="s">
        <v>3108</v>
      </c>
      <c r="I8069" t="s">
        <v>46</v>
      </c>
      <c r="J8069" t="s">
        <v>32</v>
      </c>
      <c r="K8069" t="s">
        <v>132</v>
      </c>
      <c r="L8069" t="s">
        <v>48</v>
      </c>
      <c r="M8069">
        <v>94109</v>
      </c>
      <c r="N8069" t="s">
        <v>49</v>
      </c>
      <c r="O8069" t="s">
        <v>1672</v>
      </c>
      <c r="P8069" t="s">
        <v>76</v>
      </c>
      <c r="Q8069" t="s">
        <v>166</v>
      </c>
      <c r="R8069" t="s">
        <v>1673</v>
      </c>
      <c r="S8069">
        <v>239.96999999999997</v>
      </c>
      <c r="T8069">
        <v>3</v>
      </c>
      <c r="U8069">
        <v>0</v>
      </c>
      <c r="V8069">
        <v>86.389199999999988</v>
      </c>
      <c r="W8069" s="6">
        <f t="shared" ref="W8069:W8132" si="760">(V8069/S8069)</f>
        <v>0.36</v>
      </c>
      <c r="X8069" s="4">
        <f t="shared" si="757"/>
        <v>28.796399999999995</v>
      </c>
      <c r="Y8069" s="4">
        <f t="shared" si="758"/>
        <v>79.989999999999995</v>
      </c>
      <c r="Z8069" s="4">
        <f t="shared" si="759"/>
        <v>79.989999999999995</v>
      </c>
      <c r="AA8069" s="4">
        <f t="shared" si="756"/>
        <v>0</v>
      </c>
    </row>
    <row r="8070" spans="1:27" x14ac:dyDescent="0.2">
      <c r="A8070">
        <v>8069</v>
      </c>
      <c r="B8070" t="s">
        <v>9824</v>
      </c>
      <c r="C8070" s="5">
        <v>42297</v>
      </c>
      <c r="D8070" s="5" t="str">
        <f t="shared" si="755"/>
        <v>2015-10</v>
      </c>
      <c r="E8070" s="5">
        <v>42301</v>
      </c>
      <c r="F8070" t="s">
        <v>55</v>
      </c>
      <c r="G8070" t="s">
        <v>3107</v>
      </c>
      <c r="H8070" t="s">
        <v>3108</v>
      </c>
      <c r="I8070" t="s">
        <v>46</v>
      </c>
      <c r="J8070" t="s">
        <v>32</v>
      </c>
      <c r="K8070" t="s">
        <v>132</v>
      </c>
      <c r="L8070" t="s">
        <v>48</v>
      </c>
      <c r="M8070">
        <v>94109</v>
      </c>
      <c r="N8070" t="s">
        <v>49</v>
      </c>
      <c r="O8070" t="s">
        <v>6840</v>
      </c>
      <c r="P8070" t="s">
        <v>37</v>
      </c>
      <c r="Q8070" t="s">
        <v>70</v>
      </c>
      <c r="R8070" t="s">
        <v>6841</v>
      </c>
      <c r="S8070">
        <v>16.02</v>
      </c>
      <c r="T8070">
        <v>6</v>
      </c>
      <c r="U8070">
        <v>0</v>
      </c>
      <c r="V8070">
        <v>6.0876000000000001</v>
      </c>
      <c r="W8070" s="6">
        <f t="shared" si="760"/>
        <v>0.38</v>
      </c>
      <c r="X8070" s="4">
        <f t="shared" si="757"/>
        <v>1.0145999999999999</v>
      </c>
      <c r="Y8070" s="4">
        <f t="shared" si="758"/>
        <v>2.67</v>
      </c>
      <c r="Z8070" s="4">
        <f t="shared" si="759"/>
        <v>2.67</v>
      </c>
      <c r="AA8070" s="4">
        <f t="shared" si="756"/>
        <v>0</v>
      </c>
    </row>
    <row r="8071" spans="1:27" x14ac:dyDescent="0.2">
      <c r="A8071">
        <v>8070</v>
      </c>
      <c r="B8071" t="s">
        <v>9825</v>
      </c>
      <c r="C8071" s="5">
        <v>42736</v>
      </c>
      <c r="D8071" s="5" t="str">
        <f t="shared" ref="D8071:D8134" si="761">TEXT(C8071,"yyyy-mm")</f>
        <v>2017-01</v>
      </c>
      <c r="E8071" s="5">
        <v>42740</v>
      </c>
      <c r="F8071" t="s">
        <v>55</v>
      </c>
      <c r="G8071" t="s">
        <v>470</v>
      </c>
      <c r="H8071" t="s">
        <v>471</v>
      </c>
      <c r="I8071" t="s">
        <v>31</v>
      </c>
      <c r="J8071" t="s">
        <v>32</v>
      </c>
      <c r="K8071" t="s">
        <v>1691</v>
      </c>
      <c r="L8071" t="s">
        <v>109</v>
      </c>
      <c r="M8071">
        <v>77340</v>
      </c>
      <c r="N8071" t="s">
        <v>110</v>
      </c>
      <c r="O8071" t="s">
        <v>1639</v>
      </c>
      <c r="P8071" t="s">
        <v>51</v>
      </c>
      <c r="Q8071" t="s">
        <v>64</v>
      </c>
      <c r="R8071" t="s">
        <v>1640</v>
      </c>
      <c r="S8071">
        <v>454.56000000000006</v>
      </c>
      <c r="T8071">
        <v>5</v>
      </c>
      <c r="U8071">
        <v>0.2</v>
      </c>
      <c r="V8071">
        <v>-107.95800000000004</v>
      </c>
      <c r="W8071" s="6">
        <f t="shared" si="760"/>
        <v>-0.23750000000000007</v>
      </c>
      <c r="X8071" s="4">
        <f t="shared" si="757"/>
        <v>-21.591600000000007</v>
      </c>
      <c r="Y8071" s="4">
        <f t="shared" si="758"/>
        <v>90.912000000000006</v>
      </c>
      <c r="Z8071" s="4">
        <f t="shared" si="759"/>
        <v>113.64000000000001</v>
      </c>
      <c r="AA8071" s="4">
        <f t="shared" si="756"/>
        <v>90.91200000000002</v>
      </c>
    </row>
    <row r="8072" spans="1:27" x14ac:dyDescent="0.2">
      <c r="A8072">
        <v>8071</v>
      </c>
      <c r="B8072" t="s">
        <v>9825</v>
      </c>
      <c r="C8072" s="5">
        <v>42736</v>
      </c>
      <c r="D8072" s="5" t="str">
        <f t="shared" si="761"/>
        <v>2017-01</v>
      </c>
      <c r="E8072" s="5">
        <v>42740</v>
      </c>
      <c r="F8072" t="s">
        <v>55</v>
      </c>
      <c r="G8072" t="s">
        <v>470</v>
      </c>
      <c r="H8072" t="s">
        <v>471</v>
      </c>
      <c r="I8072" t="s">
        <v>31</v>
      </c>
      <c r="J8072" t="s">
        <v>32</v>
      </c>
      <c r="K8072" t="s">
        <v>1691</v>
      </c>
      <c r="L8072" t="s">
        <v>109</v>
      </c>
      <c r="M8072">
        <v>77340</v>
      </c>
      <c r="N8072" t="s">
        <v>110</v>
      </c>
      <c r="O8072" t="s">
        <v>6130</v>
      </c>
      <c r="P8072" t="s">
        <v>37</v>
      </c>
      <c r="Q8072" t="s">
        <v>70</v>
      </c>
      <c r="R8072" t="s">
        <v>6131</v>
      </c>
      <c r="S8072">
        <v>141.41999999999999</v>
      </c>
      <c r="T8072">
        <v>5</v>
      </c>
      <c r="U8072">
        <v>0.6</v>
      </c>
      <c r="V8072">
        <v>-187.38150000000002</v>
      </c>
      <c r="W8072" s="6">
        <f t="shared" si="760"/>
        <v>-1.3250000000000002</v>
      </c>
      <c r="X8072" s="4">
        <f t="shared" si="757"/>
        <v>-37.476300000000002</v>
      </c>
      <c r="Y8072" s="4">
        <f t="shared" si="758"/>
        <v>28.283999999999999</v>
      </c>
      <c r="Z8072" s="4">
        <f t="shared" si="759"/>
        <v>70.709999999999994</v>
      </c>
      <c r="AA8072" s="4">
        <f t="shared" si="756"/>
        <v>84.85199999999999</v>
      </c>
    </row>
    <row r="8073" spans="1:27" x14ac:dyDescent="0.2">
      <c r="A8073">
        <v>8072</v>
      </c>
      <c r="B8073" t="s">
        <v>9825</v>
      </c>
      <c r="C8073" s="5">
        <v>42736</v>
      </c>
      <c r="D8073" s="5" t="str">
        <f t="shared" si="761"/>
        <v>2017-01</v>
      </c>
      <c r="E8073" s="5">
        <v>42740</v>
      </c>
      <c r="F8073" t="s">
        <v>55</v>
      </c>
      <c r="G8073" t="s">
        <v>470</v>
      </c>
      <c r="H8073" t="s">
        <v>471</v>
      </c>
      <c r="I8073" t="s">
        <v>31</v>
      </c>
      <c r="J8073" t="s">
        <v>32</v>
      </c>
      <c r="K8073" t="s">
        <v>1691</v>
      </c>
      <c r="L8073" t="s">
        <v>109</v>
      </c>
      <c r="M8073">
        <v>77340</v>
      </c>
      <c r="N8073" t="s">
        <v>110</v>
      </c>
      <c r="O8073" t="s">
        <v>2492</v>
      </c>
      <c r="P8073" t="s">
        <v>37</v>
      </c>
      <c r="Q8073" t="s">
        <v>41</v>
      </c>
      <c r="R8073" t="s">
        <v>2493</v>
      </c>
      <c r="S8073">
        <v>310.74399999999997</v>
      </c>
      <c r="T8073">
        <v>4</v>
      </c>
      <c r="U8073">
        <v>0.3</v>
      </c>
      <c r="V8073">
        <v>-26.635199999999998</v>
      </c>
      <c r="W8073" s="6">
        <f t="shared" si="760"/>
        <v>-8.5714285714285715E-2</v>
      </c>
      <c r="X8073" s="4">
        <f t="shared" si="757"/>
        <v>-6.6587999999999994</v>
      </c>
      <c r="Y8073" s="4">
        <f t="shared" si="758"/>
        <v>77.685999999999993</v>
      </c>
      <c r="Z8073" s="4">
        <f t="shared" si="759"/>
        <v>110.97999999999999</v>
      </c>
      <c r="AA8073" s="4">
        <f t="shared" si="756"/>
        <v>93.223199999999991</v>
      </c>
    </row>
    <row r="8074" spans="1:27" x14ac:dyDescent="0.2">
      <c r="A8074">
        <v>8073</v>
      </c>
      <c r="B8074" t="s">
        <v>9825</v>
      </c>
      <c r="C8074" s="5">
        <v>42736</v>
      </c>
      <c r="D8074" s="5" t="str">
        <f t="shared" si="761"/>
        <v>2017-01</v>
      </c>
      <c r="E8074" s="5">
        <v>42740</v>
      </c>
      <c r="F8074" t="s">
        <v>55</v>
      </c>
      <c r="G8074" t="s">
        <v>470</v>
      </c>
      <c r="H8074" t="s">
        <v>471</v>
      </c>
      <c r="I8074" t="s">
        <v>31</v>
      </c>
      <c r="J8074" t="s">
        <v>32</v>
      </c>
      <c r="K8074" t="s">
        <v>1691</v>
      </c>
      <c r="L8074" t="s">
        <v>109</v>
      </c>
      <c r="M8074">
        <v>77340</v>
      </c>
      <c r="N8074" t="s">
        <v>110</v>
      </c>
      <c r="O8074" t="s">
        <v>2755</v>
      </c>
      <c r="P8074" t="s">
        <v>51</v>
      </c>
      <c r="Q8074" t="s">
        <v>73</v>
      </c>
      <c r="R8074" t="s">
        <v>2756</v>
      </c>
      <c r="S8074">
        <v>12.736000000000001</v>
      </c>
      <c r="T8074">
        <v>4</v>
      </c>
      <c r="U8074">
        <v>0.2</v>
      </c>
      <c r="V8074">
        <v>2.2287999999999988</v>
      </c>
      <c r="W8074" s="6">
        <f t="shared" si="760"/>
        <v>0.17499999999999991</v>
      </c>
      <c r="X8074" s="4">
        <f t="shared" si="757"/>
        <v>0.5571999999999997</v>
      </c>
      <c r="Y8074" s="4">
        <f t="shared" si="758"/>
        <v>3.1840000000000002</v>
      </c>
      <c r="Z8074" s="4">
        <f t="shared" si="759"/>
        <v>3.98</v>
      </c>
      <c r="AA8074" s="4">
        <f t="shared" si="756"/>
        <v>2.5472000000000001</v>
      </c>
    </row>
    <row r="8075" spans="1:27" x14ac:dyDescent="0.2">
      <c r="A8075">
        <v>8074</v>
      </c>
      <c r="B8075" t="s">
        <v>9825</v>
      </c>
      <c r="C8075" s="5">
        <v>42736</v>
      </c>
      <c r="D8075" s="5" t="str">
        <f t="shared" si="761"/>
        <v>2017-01</v>
      </c>
      <c r="E8075" s="5">
        <v>42740</v>
      </c>
      <c r="F8075" t="s">
        <v>55</v>
      </c>
      <c r="G8075" t="s">
        <v>470</v>
      </c>
      <c r="H8075" t="s">
        <v>471</v>
      </c>
      <c r="I8075" t="s">
        <v>31</v>
      </c>
      <c r="J8075" t="s">
        <v>32</v>
      </c>
      <c r="K8075" t="s">
        <v>1691</v>
      </c>
      <c r="L8075" t="s">
        <v>109</v>
      </c>
      <c r="M8075">
        <v>77340</v>
      </c>
      <c r="N8075" t="s">
        <v>110</v>
      </c>
      <c r="O8075" t="s">
        <v>2454</v>
      </c>
      <c r="P8075" t="s">
        <v>51</v>
      </c>
      <c r="Q8075" t="s">
        <v>80</v>
      </c>
      <c r="R8075" t="s">
        <v>2455</v>
      </c>
      <c r="S8075">
        <v>6.469999999999998</v>
      </c>
      <c r="T8075">
        <v>5</v>
      </c>
      <c r="U8075">
        <v>0.8</v>
      </c>
      <c r="V8075">
        <v>-9.7050000000000018</v>
      </c>
      <c r="W8075" s="6">
        <f t="shared" si="760"/>
        <v>-1.5000000000000007</v>
      </c>
      <c r="X8075" s="4">
        <f t="shared" si="757"/>
        <v>-1.9410000000000003</v>
      </c>
      <c r="Y8075" s="4">
        <f t="shared" si="758"/>
        <v>1.2939999999999996</v>
      </c>
      <c r="Z8075" s="4">
        <f t="shared" si="759"/>
        <v>6.47</v>
      </c>
      <c r="AA8075" s="4">
        <f t="shared" si="756"/>
        <v>5.1759999999999984</v>
      </c>
    </row>
    <row r="8076" spans="1:27" x14ac:dyDescent="0.2">
      <c r="A8076">
        <v>8075</v>
      </c>
      <c r="B8076" t="s">
        <v>9825</v>
      </c>
      <c r="C8076" s="5">
        <v>42736</v>
      </c>
      <c r="D8076" s="5" t="str">
        <f t="shared" si="761"/>
        <v>2017-01</v>
      </c>
      <c r="E8076" s="5">
        <v>42740</v>
      </c>
      <c r="F8076" t="s">
        <v>55</v>
      </c>
      <c r="G8076" t="s">
        <v>470</v>
      </c>
      <c r="H8076" t="s">
        <v>471</v>
      </c>
      <c r="I8076" t="s">
        <v>31</v>
      </c>
      <c r="J8076" t="s">
        <v>32</v>
      </c>
      <c r="K8076" t="s">
        <v>1691</v>
      </c>
      <c r="L8076" t="s">
        <v>109</v>
      </c>
      <c r="M8076">
        <v>77340</v>
      </c>
      <c r="N8076" t="s">
        <v>110</v>
      </c>
      <c r="O8076" t="s">
        <v>801</v>
      </c>
      <c r="P8076" t="s">
        <v>51</v>
      </c>
      <c r="Q8076" t="s">
        <v>80</v>
      </c>
      <c r="R8076" t="s">
        <v>802</v>
      </c>
      <c r="S8076">
        <v>13.747999999999998</v>
      </c>
      <c r="T8076">
        <v>14</v>
      </c>
      <c r="U8076">
        <v>0.8</v>
      </c>
      <c r="V8076">
        <v>-22.684200000000004</v>
      </c>
      <c r="W8076" s="6">
        <f t="shared" si="760"/>
        <v>-1.6500000000000006</v>
      </c>
      <c r="X8076" s="4">
        <f t="shared" si="757"/>
        <v>-1.6203000000000003</v>
      </c>
      <c r="Y8076" s="4">
        <f t="shared" si="758"/>
        <v>0.98199999999999987</v>
      </c>
      <c r="Z8076" s="4">
        <f t="shared" si="759"/>
        <v>4.91</v>
      </c>
      <c r="AA8076" s="4">
        <f t="shared" si="756"/>
        <v>10.998399999999998</v>
      </c>
    </row>
    <row r="8077" spans="1:27" x14ac:dyDescent="0.2">
      <c r="A8077">
        <v>8076</v>
      </c>
      <c r="B8077" t="s">
        <v>9825</v>
      </c>
      <c r="C8077" s="5">
        <v>42736</v>
      </c>
      <c r="D8077" s="5" t="str">
        <f t="shared" si="761"/>
        <v>2017-01</v>
      </c>
      <c r="E8077" s="5">
        <v>42740</v>
      </c>
      <c r="F8077" t="s">
        <v>55</v>
      </c>
      <c r="G8077" t="s">
        <v>470</v>
      </c>
      <c r="H8077" t="s">
        <v>471</v>
      </c>
      <c r="I8077" t="s">
        <v>31</v>
      </c>
      <c r="J8077" t="s">
        <v>32</v>
      </c>
      <c r="K8077" t="s">
        <v>1691</v>
      </c>
      <c r="L8077" t="s">
        <v>109</v>
      </c>
      <c r="M8077">
        <v>77340</v>
      </c>
      <c r="N8077" t="s">
        <v>110</v>
      </c>
      <c r="O8077" t="s">
        <v>2002</v>
      </c>
      <c r="P8077" t="s">
        <v>51</v>
      </c>
      <c r="Q8077" t="s">
        <v>83</v>
      </c>
      <c r="R8077" t="s">
        <v>2003</v>
      </c>
      <c r="S8077">
        <v>15.223999999999997</v>
      </c>
      <c r="T8077">
        <v>2</v>
      </c>
      <c r="U8077">
        <v>0.8</v>
      </c>
      <c r="V8077">
        <v>-38.821200000000012</v>
      </c>
      <c r="W8077" s="6">
        <f t="shared" si="760"/>
        <v>-2.5500000000000012</v>
      </c>
      <c r="X8077" s="4">
        <f t="shared" si="757"/>
        <v>-19.410600000000006</v>
      </c>
      <c r="Y8077" s="4">
        <f t="shared" si="758"/>
        <v>7.6119999999999983</v>
      </c>
      <c r="Z8077" s="4">
        <f t="shared" si="759"/>
        <v>38.06</v>
      </c>
      <c r="AA8077" s="4">
        <f t="shared" si="756"/>
        <v>12.179199999999998</v>
      </c>
    </row>
    <row r="8078" spans="1:27" x14ac:dyDescent="0.2">
      <c r="A8078">
        <v>8077</v>
      </c>
      <c r="B8078" t="s">
        <v>9826</v>
      </c>
      <c r="C8078" s="5">
        <v>42178</v>
      </c>
      <c r="D8078" s="5" t="str">
        <f t="shared" si="761"/>
        <v>2015-06</v>
      </c>
      <c r="E8078" s="5">
        <v>42184</v>
      </c>
      <c r="F8078" t="s">
        <v>55</v>
      </c>
      <c r="G8078" t="s">
        <v>5058</v>
      </c>
      <c r="H8078" t="s">
        <v>5059</v>
      </c>
      <c r="I8078" t="s">
        <v>46</v>
      </c>
      <c r="J8078" t="s">
        <v>32</v>
      </c>
      <c r="K8078" t="s">
        <v>9827</v>
      </c>
      <c r="L8078" t="s">
        <v>1280</v>
      </c>
      <c r="M8078">
        <v>30344</v>
      </c>
      <c r="N8078" t="s">
        <v>35</v>
      </c>
      <c r="O8078" t="s">
        <v>2533</v>
      </c>
      <c r="P8078" t="s">
        <v>37</v>
      </c>
      <c r="Q8078" t="s">
        <v>70</v>
      </c>
      <c r="R8078" t="s">
        <v>2534</v>
      </c>
      <c r="S8078">
        <v>27.42</v>
      </c>
      <c r="T8078">
        <v>3</v>
      </c>
      <c r="U8078">
        <v>0</v>
      </c>
      <c r="V8078">
        <v>9.3227999999999991</v>
      </c>
      <c r="W8078" s="6">
        <f t="shared" si="760"/>
        <v>0.33999999999999997</v>
      </c>
      <c r="X8078" s="4">
        <f t="shared" si="757"/>
        <v>3.1075999999999997</v>
      </c>
      <c r="Y8078" s="4">
        <f t="shared" si="758"/>
        <v>9.14</v>
      </c>
      <c r="Z8078" s="4">
        <f t="shared" si="759"/>
        <v>9.14</v>
      </c>
      <c r="AA8078" s="4">
        <f t="shared" si="756"/>
        <v>0</v>
      </c>
    </row>
    <row r="8079" spans="1:27" x14ac:dyDescent="0.2">
      <c r="A8079">
        <v>8078</v>
      </c>
      <c r="B8079" t="s">
        <v>9826</v>
      </c>
      <c r="C8079" s="5">
        <v>42178</v>
      </c>
      <c r="D8079" s="5" t="str">
        <f t="shared" si="761"/>
        <v>2015-06</v>
      </c>
      <c r="E8079" s="5">
        <v>42184</v>
      </c>
      <c r="F8079" t="s">
        <v>55</v>
      </c>
      <c r="G8079" t="s">
        <v>5058</v>
      </c>
      <c r="H8079" t="s">
        <v>5059</v>
      </c>
      <c r="I8079" t="s">
        <v>46</v>
      </c>
      <c r="J8079" t="s">
        <v>32</v>
      </c>
      <c r="K8079" t="s">
        <v>9827</v>
      </c>
      <c r="L8079" t="s">
        <v>1280</v>
      </c>
      <c r="M8079">
        <v>30344</v>
      </c>
      <c r="N8079" t="s">
        <v>35</v>
      </c>
      <c r="O8079" t="s">
        <v>3491</v>
      </c>
      <c r="P8079" t="s">
        <v>51</v>
      </c>
      <c r="Q8079" t="s">
        <v>80</v>
      </c>
      <c r="R8079" t="s">
        <v>3492</v>
      </c>
      <c r="S8079">
        <v>165.98</v>
      </c>
      <c r="T8079">
        <v>1</v>
      </c>
      <c r="U8079">
        <v>0</v>
      </c>
      <c r="V8079">
        <v>74.690999999999988</v>
      </c>
      <c r="W8079" s="6">
        <f t="shared" si="760"/>
        <v>0.44999999999999996</v>
      </c>
      <c r="X8079" s="4">
        <f t="shared" si="757"/>
        <v>74.690999999999988</v>
      </c>
      <c r="Y8079" s="4">
        <f t="shared" si="758"/>
        <v>165.98</v>
      </c>
      <c r="Z8079" s="4">
        <f t="shared" si="759"/>
        <v>165.98</v>
      </c>
      <c r="AA8079" s="4">
        <f t="shared" si="756"/>
        <v>0</v>
      </c>
    </row>
    <row r="8080" spans="1:27" x14ac:dyDescent="0.2">
      <c r="A8080">
        <v>8079</v>
      </c>
      <c r="B8080" t="s">
        <v>9826</v>
      </c>
      <c r="C8080" s="5">
        <v>42178</v>
      </c>
      <c r="D8080" s="5" t="str">
        <f t="shared" si="761"/>
        <v>2015-06</v>
      </c>
      <c r="E8080" s="5">
        <v>42184</v>
      </c>
      <c r="F8080" t="s">
        <v>55</v>
      </c>
      <c r="G8080" t="s">
        <v>5058</v>
      </c>
      <c r="H8080" t="s">
        <v>5059</v>
      </c>
      <c r="I8080" t="s">
        <v>46</v>
      </c>
      <c r="J8080" t="s">
        <v>32</v>
      </c>
      <c r="K8080" t="s">
        <v>9827</v>
      </c>
      <c r="L8080" t="s">
        <v>1280</v>
      </c>
      <c r="M8080">
        <v>30344</v>
      </c>
      <c r="N8080" t="s">
        <v>35</v>
      </c>
      <c r="O8080" t="s">
        <v>5665</v>
      </c>
      <c r="P8080" t="s">
        <v>76</v>
      </c>
      <c r="Q8080" t="s">
        <v>166</v>
      </c>
      <c r="R8080" t="s">
        <v>5666</v>
      </c>
      <c r="S8080">
        <v>75</v>
      </c>
      <c r="T8080">
        <v>3</v>
      </c>
      <c r="U8080">
        <v>0</v>
      </c>
      <c r="V8080">
        <v>18</v>
      </c>
      <c r="W8080" s="6">
        <f t="shared" si="760"/>
        <v>0.24</v>
      </c>
      <c r="X8080" s="4">
        <f t="shared" si="757"/>
        <v>6</v>
      </c>
      <c r="Y8080" s="4">
        <f t="shared" si="758"/>
        <v>25</v>
      </c>
      <c r="Z8080" s="4">
        <f t="shared" si="759"/>
        <v>25</v>
      </c>
      <c r="AA8080" s="4">
        <f t="shared" si="756"/>
        <v>0</v>
      </c>
    </row>
    <row r="8081" spans="1:27" x14ac:dyDescent="0.2">
      <c r="A8081">
        <v>8080</v>
      </c>
      <c r="B8081" t="s">
        <v>9828</v>
      </c>
      <c r="C8081" s="5">
        <v>42696</v>
      </c>
      <c r="D8081" s="5" t="str">
        <f t="shared" si="761"/>
        <v>2016-11</v>
      </c>
      <c r="E8081" s="5">
        <v>42701</v>
      </c>
      <c r="F8081" t="s">
        <v>55</v>
      </c>
      <c r="G8081" t="s">
        <v>3392</v>
      </c>
      <c r="H8081" t="s">
        <v>3393</v>
      </c>
      <c r="I8081" t="s">
        <v>107</v>
      </c>
      <c r="J8081" t="s">
        <v>32</v>
      </c>
      <c r="K8081" t="s">
        <v>271</v>
      </c>
      <c r="L8081" t="s">
        <v>272</v>
      </c>
      <c r="M8081">
        <v>10009</v>
      </c>
      <c r="N8081" t="s">
        <v>153</v>
      </c>
      <c r="O8081" t="s">
        <v>1207</v>
      </c>
      <c r="P8081" t="s">
        <v>51</v>
      </c>
      <c r="Q8081" t="s">
        <v>80</v>
      </c>
      <c r="R8081" t="s">
        <v>1208</v>
      </c>
      <c r="S8081">
        <v>134.27200000000002</v>
      </c>
      <c r="T8081">
        <v>8</v>
      </c>
      <c r="U8081">
        <v>0.2</v>
      </c>
      <c r="V8081">
        <v>46.99519999999999</v>
      </c>
      <c r="W8081" s="6">
        <f t="shared" si="760"/>
        <v>0.34999999999999987</v>
      </c>
      <c r="X8081" s="4">
        <f t="shared" si="757"/>
        <v>5.8743999999999987</v>
      </c>
      <c r="Y8081" s="4">
        <f t="shared" si="758"/>
        <v>16.784000000000002</v>
      </c>
      <c r="Z8081" s="4">
        <f t="shared" si="759"/>
        <v>20.98</v>
      </c>
      <c r="AA8081" s="4">
        <f t="shared" si="756"/>
        <v>26.854400000000005</v>
      </c>
    </row>
    <row r="8082" spans="1:27" x14ac:dyDescent="0.2">
      <c r="A8082">
        <v>8081</v>
      </c>
      <c r="B8082" t="s">
        <v>9829</v>
      </c>
      <c r="C8082" s="5">
        <v>42303</v>
      </c>
      <c r="D8082" s="5" t="str">
        <f t="shared" si="761"/>
        <v>2015-10</v>
      </c>
      <c r="E8082" s="5">
        <v>42309</v>
      </c>
      <c r="F8082" t="s">
        <v>55</v>
      </c>
      <c r="G8082" t="s">
        <v>1021</v>
      </c>
      <c r="H8082" t="s">
        <v>1022</v>
      </c>
      <c r="I8082" t="s">
        <v>46</v>
      </c>
      <c r="J8082" t="s">
        <v>32</v>
      </c>
      <c r="K8082" t="s">
        <v>323</v>
      </c>
      <c r="L8082" t="s">
        <v>425</v>
      </c>
      <c r="M8082">
        <v>97477</v>
      </c>
      <c r="N8082" t="s">
        <v>49</v>
      </c>
      <c r="O8082" t="s">
        <v>3640</v>
      </c>
      <c r="P8082" t="s">
        <v>51</v>
      </c>
      <c r="Q8082" t="s">
        <v>52</v>
      </c>
      <c r="R8082" t="s">
        <v>3641</v>
      </c>
      <c r="S8082">
        <v>146.54400000000001</v>
      </c>
      <c r="T8082">
        <v>6</v>
      </c>
      <c r="U8082">
        <v>0.2</v>
      </c>
      <c r="V8082">
        <v>47.626799999999996</v>
      </c>
      <c r="W8082" s="6">
        <f t="shared" si="760"/>
        <v>0.32499999999999996</v>
      </c>
      <c r="X8082" s="4">
        <f t="shared" si="757"/>
        <v>7.9377999999999993</v>
      </c>
      <c r="Y8082" s="4">
        <f t="shared" si="758"/>
        <v>24.424000000000003</v>
      </c>
      <c r="Z8082" s="4">
        <f t="shared" si="759"/>
        <v>30.529999999999998</v>
      </c>
      <c r="AA8082" s="4">
        <f t="shared" si="756"/>
        <v>29.308800000000005</v>
      </c>
    </row>
    <row r="8083" spans="1:27" x14ac:dyDescent="0.2">
      <c r="A8083">
        <v>8082</v>
      </c>
      <c r="B8083" t="s">
        <v>9829</v>
      </c>
      <c r="C8083" s="5">
        <v>42303</v>
      </c>
      <c r="D8083" s="5" t="str">
        <f t="shared" si="761"/>
        <v>2015-10</v>
      </c>
      <c r="E8083" s="5">
        <v>42309</v>
      </c>
      <c r="F8083" t="s">
        <v>55</v>
      </c>
      <c r="G8083" t="s">
        <v>1021</v>
      </c>
      <c r="H8083" t="s">
        <v>1022</v>
      </c>
      <c r="I8083" t="s">
        <v>46</v>
      </c>
      <c r="J8083" t="s">
        <v>32</v>
      </c>
      <c r="K8083" t="s">
        <v>323</v>
      </c>
      <c r="L8083" t="s">
        <v>425</v>
      </c>
      <c r="M8083">
        <v>97477</v>
      </c>
      <c r="N8083" t="s">
        <v>49</v>
      </c>
      <c r="O8083" t="s">
        <v>8550</v>
      </c>
      <c r="P8083" t="s">
        <v>51</v>
      </c>
      <c r="Q8083" t="s">
        <v>95</v>
      </c>
      <c r="R8083" t="s">
        <v>8551</v>
      </c>
      <c r="S8083">
        <v>131.904</v>
      </c>
      <c r="T8083">
        <v>3</v>
      </c>
      <c r="U8083">
        <v>0.2</v>
      </c>
      <c r="V8083">
        <v>47.815200000000004</v>
      </c>
      <c r="W8083" s="6">
        <f t="shared" si="760"/>
        <v>0.36250000000000004</v>
      </c>
      <c r="X8083" s="4">
        <f t="shared" si="757"/>
        <v>15.938400000000001</v>
      </c>
      <c r="Y8083" s="4">
        <f t="shared" si="758"/>
        <v>43.967999999999996</v>
      </c>
      <c r="Z8083" s="4">
        <f t="shared" si="759"/>
        <v>54.959999999999994</v>
      </c>
      <c r="AA8083" s="4">
        <f t="shared" si="756"/>
        <v>26.380800000000001</v>
      </c>
    </row>
    <row r="8084" spans="1:27" x14ac:dyDescent="0.2">
      <c r="A8084">
        <v>8083</v>
      </c>
      <c r="B8084" t="s">
        <v>9829</v>
      </c>
      <c r="C8084" s="5">
        <v>42303</v>
      </c>
      <c r="D8084" s="5" t="str">
        <f t="shared" si="761"/>
        <v>2015-10</v>
      </c>
      <c r="E8084" s="5">
        <v>42309</v>
      </c>
      <c r="F8084" t="s">
        <v>55</v>
      </c>
      <c r="G8084" t="s">
        <v>1021</v>
      </c>
      <c r="H8084" t="s">
        <v>1022</v>
      </c>
      <c r="I8084" t="s">
        <v>46</v>
      </c>
      <c r="J8084" t="s">
        <v>32</v>
      </c>
      <c r="K8084" t="s">
        <v>323</v>
      </c>
      <c r="L8084" t="s">
        <v>425</v>
      </c>
      <c r="M8084">
        <v>97477</v>
      </c>
      <c r="N8084" t="s">
        <v>49</v>
      </c>
      <c r="O8084" t="s">
        <v>2112</v>
      </c>
      <c r="P8084" t="s">
        <v>51</v>
      </c>
      <c r="Q8084" t="s">
        <v>83</v>
      </c>
      <c r="R8084" t="s">
        <v>2113</v>
      </c>
      <c r="S8084">
        <v>203.88000000000002</v>
      </c>
      <c r="T8084">
        <v>5</v>
      </c>
      <c r="U8084">
        <v>0.2</v>
      </c>
      <c r="V8084">
        <v>20.387999999999998</v>
      </c>
      <c r="W8084" s="6">
        <f t="shared" si="760"/>
        <v>9.9999999999999978E-2</v>
      </c>
      <c r="X8084" s="4">
        <f t="shared" si="757"/>
        <v>4.0775999999999994</v>
      </c>
      <c r="Y8084" s="4">
        <f t="shared" si="758"/>
        <v>40.776000000000003</v>
      </c>
      <c r="Z8084" s="4">
        <f t="shared" si="759"/>
        <v>50.970000000000006</v>
      </c>
      <c r="AA8084" s="4">
        <f t="shared" si="756"/>
        <v>40.77600000000001</v>
      </c>
    </row>
    <row r="8085" spans="1:27" x14ac:dyDescent="0.2">
      <c r="A8085">
        <v>8084</v>
      </c>
      <c r="B8085" t="s">
        <v>9829</v>
      </c>
      <c r="C8085" s="5">
        <v>42303</v>
      </c>
      <c r="D8085" s="5" t="str">
        <f t="shared" si="761"/>
        <v>2015-10</v>
      </c>
      <c r="E8085" s="5">
        <v>42309</v>
      </c>
      <c r="F8085" t="s">
        <v>55</v>
      </c>
      <c r="G8085" t="s">
        <v>1021</v>
      </c>
      <c r="H8085" t="s">
        <v>1022</v>
      </c>
      <c r="I8085" t="s">
        <v>46</v>
      </c>
      <c r="J8085" t="s">
        <v>32</v>
      </c>
      <c r="K8085" t="s">
        <v>323</v>
      </c>
      <c r="L8085" t="s">
        <v>425</v>
      </c>
      <c r="M8085">
        <v>97477</v>
      </c>
      <c r="N8085" t="s">
        <v>49</v>
      </c>
      <c r="O8085" t="s">
        <v>5231</v>
      </c>
      <c r="P8085" t="s">
        <v>51</v>
      </c>
      <c r="Q8085" t="s">
        <v>80</v>
      </c>
      <c r="R8085" t="s">
        <v>5232</v>
      </c>
      <c r="S8085">
        <v>14.301000000000002</v>
      </c>
      <c r="T8085">
        <v>7</v>
      </c>
      <c r="U8085">
        <v>0.7</v>
      </c>
      <c r="V8085">
        <v>-10.487400000000001</v>
      </c>
      <c r="W8085" s="6">
        <f t="shared" si="760"/>
        <v>-0.73333333333333328</v>
      </c>
      <c r="X8085" s="4">
        <f t="shared" si="757"/>
        <v>-1.4982000000000002</v>
      </c>
      <c r="Y8085" s="4">
        <f t="shared" si="758"/>
        <v>2.0430000000000001</v>
      </c>
      <c r="Z8085" s="4">
        <f t="shared" si="759"/>
        <v>6.81</v>
      </c>
      <c r="AA8085" s="4">
        <f t="shared" si="756"/>
        <v>10.0107</v>
      </c>
    </row>
    <row r="8086" spans="1:27" x14ac:dyDescent="0.2">
      <c r="A8086">
        <v>8085</v>
      </c>
      <c r="B8086" t="s">
        <v>9829</v>
      </c>
      <c r="C8086" s="5">
        <v>42303</v>
      </c>
      <c r="D8086" s="5" t="str">
        <f t="shared" si="761"/>
        <v>2015-10</v>
      </c>
      <c r="E8086" s="5">
        <v>42309</v>
      </c>
      <c r="F8086" t="s">
        <v>55</v>
      </c>
      <c r="G8086" t="s">
        <v>1021</v>
      </c>
      <c r="H8086" t="s">
        <v>1022</v>
      </c>
      <c r="I8086" t="s">
        <v>46</v>
      </c>
      <c r="J8086" t="s">
        <v>32</v>
      </c>
      <c r="K8086" t="s">
        <v>323</v>
      </c>
      <c r="L8086" t="s">
        <v>425</v>
      </c>
      <c r="M8086">
        <v>97477</v>
      </c>
      <c r="N8086" t="s">
        <v>49</v>
      </c>
      <c r="O8086" t="s">
        <v>1699</v>
      </c>
      <c r="P8086" t="s">
        <v>51</v>
      </c>
      <c r="Q8086" t="s">
        <v>64</v>
      </c>
      <c r="R8086" t="s">
        <v>1700</v>
      </c>
      <c r="S8086">
        <v>718.6400000000001</v>
      </c>
      <c r="T8086">
        <v>10</v>
      </c>
      <c r="U8086">
        <v>0.2</v>
      </c>
      <c r="V8086">
        <v>-161.69400000000005</v>
      </c>
      <c r="W8086" s="6">
        <f t="shared" si="760"/>
        <v>-0.22500000000000003</v>
      </c>
      <c r="X8086" s="4">
        <f t="shared" si="757"/>
        <v>-16.169400000000003</v>
      </c>
      <c r="Y8086" s="4">
        <f t="shared" si="758"/>
        <v>71.864000000000004</v>
      </c>
      <c r="Z8086" s="4">
        <f t="shared" si="759"/>
        <v>89.830000000000013</v>
      </c>
      <c r="AA8086" s="4">
        <f t="shared" si="756"/>
        <v>143.72800000000004</v>
      </c>
    </row>
    <row r="8087" spans="1:27" x14ac:dyDescent="0.2">
      <c r="A8087">
        <v>8086</v>
      </c>
      <c r="B8087" t="s">
        <v>9830</v>
      </c>
      <c r="C8087" s="5">
        <v>42663</v>
      </c>
      <c r="D8087" s="5" t="str">
        <f t="shared" si="761"/>
        <v>2016-10</v>
      </c>
      <c r="E8087" s="5">
        <v>42669</v>
      </c>
      <c r="F8087" t="s">
        <v>55</v>
      </c>
      <c r="G8087" t="s">
        <v>9831</v>
      </c>
      <c r="H8087" t="s">
        <v>9832</v>
      </c>
      <c r="I8087" t="s">
        <v>107</v>
      </c>
      <c r="J8087" t="s">
        <v>32</v>
      </c>
      <c r="K8087" t="s">
        <v>1135</v>
      </c>
      <c r="L8087" t="s">
        <v>324</v>
      </c>
      <c r="M8087">
        <v>22204</v>
      </c>
      <c r="N8087" t="s">
        <v>35</v>
      </c>
      <c r="O8087" t="s">
        <v>1550</v>
      </c>
      <c r="P8087" t="s">
        <v>37</v>
      </c>
      <c r="Q8087" t="s">
        <v>70</v>
      </c>
      <c r="R8087" t="s">
        <v>1551</v>
      </c>
      <c r="S8087">
        <v>61.1</v>
      </c>
      <c r="T8087">
        <v>5</v>
      </c>
      <c r="U8087">
        <v>0</v>
      </c>
      <c r="V8087">
        <v>18.329999999999991</v>
      </c>
      <c r="W8087" s="6">
        <f t="shared" si="760"/>
        <v>0.29999999999999982</v>
      </c>
      <c r="X8087" s="4">
        <f t="shared" si="757"/>
        <v>3.6659999999999981</v>
      </c>
      <c r="Y8087" s="4">
        <f t="shared" si="758"/>
        <v>12.22</v>
      </c>
      <c r="Z8087" s="4">
        <f t="shared" si="759"/>
        <v>12.22</v>
      </c>
      <c r="AA8087" s="4">
        <f t="shared" si="756"/>
        <v>0</v>
      </c>
    </row>
    <row r="8088" spans="1:27" x14ac:dyDescent="0.2">
      <c r="A8088">
        <v>8087</v>
      </c>
      <c r="B8088" t="s">
        <v>9833</v>
      </c>
      <c r="C8088" s="5">
        <v>42853</v>
      </c>
      <c r="D8088" s="5" t="str">
        <f t="shared" si="761"/>
        <v>2017-04</v>
      </c>
      <c r="E8088" s="5">
        <v>42857</v>
      </c>
      <c r="F8088" t="s">
        <v>55</v>
      </c>
      <c r="G8088" t="s">
        <v>6423</v>
      </c>
      <c r="H8088" t="s">
        <v>6424</v>
      </c>
      <c r="I8088" t="s">
        <v>31</v>
      </c>
      <c r="J8088" t="s">
        <v>32</v>
      </c>
      <c r="K8088" t="s">
        <v>526</v>
      </c>
      <c r="L8088" t="s">
        <v>93</v>
      </c>
      <c r="M8088">
        <v>28403</v>
      </c>
      <c r="N8088" t="s">
        <v>35</v>
      </c>
      <c r="O8088" t="s">
        <v>5148</v>
      </c>
      <c r="P8088" t="s">
        <v>51</v>
      </c>
      <c r="Q8088" t="s">
        <v>83</v>
      </c>
      <c r="R8088" t="s">
        <v>5149</v>
      </c>
      <c r="S8088">
        <v>28.08</v>
      </c>
      <c r="T8088">
        <v>3</v>
      </c>
      <c r="U8088">
        <v>0.2</v>
      </c>
      <c r="V8088">
        <v>5.2650000000000006</v>
      </c>
      <c r="W8088" s="6">
        <f t="shared" si="760"/>
        <v>0.18750000000000003</v>
      </c>
      <c r="X8088" s="4">
        <f t="shared" si="757"/>
        <v>1.7550000000000001</v>
      </c>
      <c r="Y8088" s="4">
        <f t="shared" si="758"/>
        <v>9.36</v>
      </c>
      <c r="Z8088" s="4">
        <f t="shared" si="759"/>
        <v>11.699999999999998</v>
      </c>
      <c r="AA8088" s="4">
        <f t="shared" si="756"/>
        <v>5.6159999999999997</v>
      </c>
    </row>
    <row r="8089" spans="1:27" x14ac:dyDescent="0.2">
      <c r="A8089">
        <v>8088</v>
      </c>
      <c r="B8089" t="s">
        <v>9834</v>
      </c>
      <c r="C8089" s="5">
        <v>42642</v>
      </c>
      <c r="D8089" s="5" t="str">
        <f t="shared" si="761"/>
        <v>2016-09</v>
      </c>
      <c r="E8089" s="5">
        <v>42644</v>
      </c>
      <c r="F8089" t="s">
        <v>28</v>
      </c>
      <c r="G8089" t="s">
        <v>6247</v>
      </c>
      <c r="H8089" t="s">
        <v>6248</v>
      </c>
      <c r="I8089" t="s">
        <v>46</v>
      </c>
      <c r="J8089" t="s">
        <v>32</v>
      </c>
      <c r="K8089" t="s">
        <v>7815</v>
      </c>
      <c r="L8089" t="s">
        <v>315</v>
      </c>
      <c r="M8089">
        <v>85364</v>
      </c>
      <c r="N8089" t="s">
        <v>49</v>
      </c>
      <c r="O8089" t="s">
        <v>3281</v>
      </c>
      <c r="P8089" t="s">
        <v>51</v>
      </c>
      <c r="Q8089" t="s">
        <v>73</v>
      </c>
      <c r="R8089" t="s">
        <v>3282</v>
      </c>
      <c r="S8089">
        <v>10.496</v>
      </c>
      <c r="T8089">
        <v>4</v>
      </c>
      <c r="U8089">
        <v>0.2</v>
      </c>
      <c r="V8089">
        <v>1.1807999999999983</v>
      </c>
      <c r="W8089" s="6">
        <f t="shared" si="760"/>
        <v>0.11249999999999984</v>
      </c>
      <c r="X8089" s="4">
        <f t="shared" si="757"/>
        <v>0.29519999999999957</v>
      </c>
      <c r="Y8089" s="4">
        <f t="shared" si="758"/>
        <v>2.6240000000000001</v>
      </c>
      <c r="Z8089" s="4">
        <f t="shared" si="759"/>
        <v>3.28</v>
      </c>
      <c r="AA8089" s="4">
        <f t="shared" si="756"/>
        <v>2.0992000000000002</v>
      </c>
    </row>
    <row r="8090" spans="1:27" x14ac:dyDescent="0.2">
      <c r="A8090">
        <v>8089</v>
      </c>
      <c r="B8090" t="s">
        <v>9835</v>
      </c>
      <c r="C8090" s="5">
        <v>42195</v>
      </c>
      <c r="D8090" s="5" t="str">
        <f t="shared" si="761"/>
        <v>2015-07</v>
      </c>
      <c r="E8090" s="5">
        <v>42199</v>
      </c>
      <c r="F8090" t="s">
        <v>55</v>
      </c>
      <c r="G8090" t="s">
        <v>1379</v>
      </c>
      <c r="H8090" t="s">
        <v>1380</v>
      </c>
      <c r="I8090" t="s">
        <v>31</v>
      </c>
      <c r="J8090" t="s">
        <v>32</v>
      </c>
      <c r="K8090" t="s">
        <v>4912</v>
      </c>
      <c r="L8090" t="s">
        <v>48</v>
      </c>
      <c r="M8090">
        <v>92404</v>
      </c>
      <c r="N8090" t="s">
        <v>49</v>
      </c>
      <c r="O8090" t="s">
        <v>2698</v>
      </c>
      <c r="P8090" t="s">
        <v>51</v>
      </c>
      <c r="Q8090" t="s">
        <v>80</v>
      </c>
      <c r="R8090" t="s">
        <v>2699</v>
      </c>
      <c r="S8090">
        <v>39.92</v>
      </c>
      <c r="T8090">
        <v>2</v>
      </c>
      <c r="U8090">
        <v>0.2</v>
      </c>
      <c r="V8090">
        <v>12.973999999999997</v>
      </c>
      <c r="W8090" s="6">
        <f t="shared" si="760"/>
        <v>0.3249999999999999</v>
      </c>
      <c r="X8090" s="4">
        <f t="shared" si="757"/>
        <v>6.4869999999999983</v>
      </c>
      <c r="Y8090" s="4">
        <f t="shared" si="758"/>
        <v>19.96</v>
      </c>
      <c r="Z8090" s="4">
        <f t="shared" si="759"/>
        <v>24.95</v>
      </c>
      <c r="AA8090" s="4">
        <f t="shared" si="756"/>
        <v>7.9840000000000009</v>
      </c>
    </row>
    <row r="8091" spans="1:27" x14ac:dyDescent="0.2">
      <c r="A8091">
        <v>8090</v>
      </c>
      <c r="B8091" t="s">
        <v>9836</v>
      </c>
      <c r="C8091" s="5">
        <v>42223</v>
      </c>
      <c r="D8091" s="5" t="str">
        <f t="shared" si="761"/>
        <v>2015-08</v>
      </c>
      <c r="E8091" s="5">
        <v>42225</v>
      </c>
      <c r="F8091" t="s">
        <v>193</v>
      </c>
      <c r="G8091" t="s">
        <v>3107</v>
      </c>
      <c r="H8091" t="s">
        <v>3108</v>
      </c>
      <c r="I8091" t="s">
        <v>46</v>
      </c>
      <c r="J8091" t="s">
        <v>32</v>
      </c>
      <c r="K8091" t="s">
        <v>4506</v>
      </c>
      <c r="L8091" t="s">
        <v>2747</v>
      </c>
      <c r="M8091">
        <v>21215</v>
      </c>
      <c r="N8091" t="s">
        <v>153</v>
      </c>
      <c r="O8091" t="s">
        <v>146</v>
      </c>
      <c r="P8091" t="s">
        <v>51</v>
      </c>
      <c r="Q8091" t="s">
        <v>83</v>
      </c>
      <c r="R8091" t="s">
        <v>147</v>
      </c>
      <c r="S8091">
        <v>77.58</v>
      </c>
      <c r="T8091">
        <v>9</v>
      </c>
      <c r="U8091">
        <v>0</v>
      </c>
      <c r="V8091">
        <v>20.1708</v>
      </c>
      <c r="W8091" s="6">
        <f t="shared" si="760"/>
        <v>0.26</v>
      </c>
      <c r="X8091" s="4">
        <f t="shared" si="757"/>
        <v>2.2412000000000001</v>
      </c>
      <c r="Y8091" s="4">
        <f t="shared" si="758"/>
        <v>8.6199999999999992</v>
      </c>
      <c r="Z8091" s="4">
        <f t="shared" si="759"/>
        <v>8.6199999999999992</v>
      </c>
      <c r="AA8091" s="4">
        <f t="shared" si="756"/>
        <v>0</v>
      </c>
    </row>
    <row r="8092" spans="1:27" x14ac:dyDescent="0.2">
      <c r="A8092">
        <v>8091</v>
      </c>
      <c r="B8092" t="s">
        <v>9837</v>
      </c>
      <c r="C8092" s="5">
        <v>41980</v>
      </c>
      <c r="D8092" s="5" t="str">
        <f t="shared" si="761"/>
        <v>2014-12</v>
      </c>
      <c r="E8092" s="5">
        <v>41986</v>
      </c>
      <c r="F8092" t="s">
        <v>55</v>
      </c>
      <c r="G8092" t="s">
        <v>2966</v>
      </c>
      <c r="H8092" t="s">
        <v>2967</v>
      </c>
      <c r="I8092" t="s">
        <v>107</v>
      </c>
      <c r="J8092" t="s">
        <v>32</v>
      </c>
      <c r="K8092" t="s">
        <v>100</v>
      </c>
      <c r="L8092" t="s">
        <v>101</v>
      </c>
      <c r="M8092">
        <v>98103</v>
      </c>
      <c r="N8092" t="s">
        <v>49</v>
      </c>
      <c r="O8092" t="s">
        <v>5931</v>
      </c>
      <c r="P8092" t="s">
        <v>51</v>
      </c>
      <c r="Q8092" t="s">
        <v>64</v>
      </c>
      <c r="R8092" t="s">
        <v>5932</v>
      </c>
      <c r="S8092">
        <v>269.35999999999996</v>
      </c>
      <c r="T8092">
        <v>7</v>
      </c>
      <c r="U8092">
        <v>0</v>
      </c>
      <c r="V8092">
        <v>70.033599999999993</v>
      </c>
      <c r="W8092" s="6">
        <f t="shared" si="760"/>
        <v>0.26</v>
      </c>
      <c r="X8092" s="4">
        <f t="shared" si="757"/>
        <v>10.004799999999999</v>
      </c>
      <c r="Y8092" s="4">
        <f t="shared" si="758"/>
        <v>38.479999999999997</v>
      </c>
      <c r="Z8092" s="4">
        <f t="shared" si="759"/>
        <v>38.479999999999997</v>
      </c>
      <c r="AA8092" s="4">
        <f t="shared" si="756"/>
        <v>0</v>
      </c>
    </row>
    <row r="8093" spans="1:27" x14ac:dyDescent="0.2">
      <c r="A8093">
        <v>8092</v>
      </c>
      <c r="B8093" t="s">
        <v>9838</v>
      </c>
      <c r="C8093" s="5">
        <v>42348</v>
      </c>
      <c r="D8093" s="5" t="str">
        <f t="shared" si="761"/>
        <v>2015-12</v>
      </c>
      <c r="E8093" s="5">
        <v>42352</v>
      </c>
      <c r="F8093" t="s">
        <v>55</v>
      </c>
      <c r="G8093" t="s">
        <v>3015</v>
      </c>
      <c r="H8093" t="s">
        <v>3016</v>
      </c>
      <c r="I8093" t="s">
        <v>31</v>
      </c>
      <c r="J8093" t="s">
        <v>32</v>
      </c>
      <c r="K8093" t="s">
        <v>132</v>
      </c>
      <c r="L8093" t="s">
        <v>48</v>
      </c>
      <c r="M8093">
        <v>94110</v>
      </c>
      <c r="N8093" t="s">
        <v>49</v>
      </c>
      <c r="O8093" t="s">
        <v>2930</v>
      </c>
      <c r="P8093" t="s">
        <v>51</v>
      </c>
      <c r="Q8093" t="s">
        <v>52</v>
      </c>
      <c r="R8093" t="s">
        <v>2931</v>
      </c>
      <c r="S8093">
        <v>5.76</v>
      </c>
      <c r="T8093">
        <v>2</v>
      </c>
      <c r="U8093">
        <v>0</v>
      </c>
      <c r="V8093">
        <v>2.8224</v>
      </c>
      <c r="W8093" s="6">
        <f t="shared" si="760"/>
        <v>0.49000000000000005</v>
      </c>
      <c r="X8093" s="4">
        <f t="shared" si="757"/>
        <v>1.4112</v>
      </c>
      <c r="Y8093" s="4">
        <f t="shared" si="758"/>
        <v>2.88</v>
      </c>
      <c r="Z8093" s="4">
        <f t="shared" si="759"/>
        <v>2.88</v>
      </c>
      <c r="AA8093" s="4">
        <f t="shared" si="756"/>
        <v>0</v>
      </c>
    </row>
    <row r="8094" spans="1:27" x14ac:dyDescent="0.2">
      <c r="A8094">
        <v>8093</v>
      </c>
      <c r="B8094" t="s">
        <v>9839</v>
      </c>
      <c r="C8094" s="5">
        <v>43047</v>
      </c>
      <c r="D8094" s="5" t="str">
        <f t="shared" si="761"/>
        <v>2017-11</v>
      </c>
      <c r="E8094" s="5">
        <v>43052</v>
      </c>
      <c r="F8094" t="s">
        <v>28</v>
      </c>
      <c r="G8094" t="s">
        <v>6226</v>
      </c>
      <c r="H8094" t="s">
        <v>6227</v>
      </c>
      <c r="I8094" t="s">
        <v>107</v>
      </c>
      <c r="J8094" t="s">
        <v>32</v>
      </c>
      <c r="K8094" t="s">
        <v>271</v>
      </c>
      <c r="L8094" t="s">
        <v>272</v>
      </c>
      <c r="M8094">
        <v>10035</v>
      </c>
      <c r="N8094" t="s">
        <v>153</v>
      </c>
      <c r="O8094" t="s">
        <v>3684</v>
      </c>
      <c r="P8094" t="s">
        <v>51</v>
      </c>
      <c r="Q8094" t="s">
        <v>73</v>
      </c>
      <c r="R8094" t="s">
        <v>3685</v>
      </c>
      <c r="S8094">
        <v>109.9</v>
      </c>
      <c r="T8094">
        <v>5</v>
      </c>
      <c r="U8094">
        <v>0</v>
      </c>
      <c r="V8094">
        <v>32.97</v>
      </c>
      <c r="W8094" s="6">
        <f t="shared" si="760"/>
        <v>0.3</v>
      </c>
      <c r="X8094" s="4">
        <f t="shared" si="757"/>
        <v>6.5939999999999994</v>
      </c>
      <c r="Y8094" s="4">
        <f t="shared" si="758"/>
        <v>21.98</v>
      </c>
      <c r="Z8094" s="4">
        <f t="shared" si="759"/>
        <v>21.98</v>
      </c>
      <c r="AA8094" s="4">
        <f t="shared" si="756"/>
        <v>0</v>
      </c>
    </row>
    <row r="8095" spans="1:27" x14ac:dyDescent="0.2">
      <c r="A8095">
        <v>8094</v>
      </c>
      <c r="B8095" t="s">
        <v>9840</v>
      </c>
      <c r="C8095" s="5">
        <v>42943</v>
      </c>
      <c r="D8095" s="5" t="str">
        <f t="shared" si="761"/>
        <v>2017-07</v>
      </c>
      <c r="E8095" s="5">
        <v>42948</v>
      </c>
      <c r="F8095" t="s">
        <v>28</v>
      </c>
      <c r="G8095" t="s">
        <v>5190</v>
      </c>
      <c r="H8095" t="s">
        <v>5191</v>
      </c>
      <c r="I8095" t="s">
        <v>31</v>
      </c>
      <c r="J8095" t="s">
        <v>32</v>
      </c>
      <c r="K8095" t="s">
        <v>100</v>
      </c>
      <c r="L8095" t="s">
        <v>101</v>
      </c>
      <c r="M8095">
        <v>98115</v>
      </c>
      <c r="N8095" t="s">
        <v>49</v>
      </c>
      <c r="O8095" t="s">
        <v>2899</v>
      </c>
      <c r="P8095" t="s">
        <v>37</v>
      </c>
      <c r="Q8095" t="s">
        <v>70</v>
      </c>
      <c r="R8095" t="s">
        <v>930</v>
      </c>
      <c r="S8095">
        <v>23.88</v>
      </c>
      <c r="T8095">
        <v>3</v>
      </c>
      <c r="U8095">
        <v>0</v>
      </c>
      <c r="V8095">
        <v>10.507200000000001</v>
      </c>
      <c r="W8095" s="6">
        <f t="shared" si="760"/>
        <v>0.44000000000000006</v>
      </c>
      <c r="X8095" s="4">
        <f t="shared" si="757"/>
        <v>3.5024000000000002</v>
      </c>
      <c r="Y8095" s="4">
        <f t="shared" si="758"/>
        <v>7.96</v>
      </c>
      <c r="Z8095" s="4">
        <f t="shared" si="759"/>
        <v>7.96</v>
      </c>
      <c r="AA8095" s="4">
        <f t="shared" si="756"/>
        <v>0</v>
      </c>
    </row>
    <row r="8096" spans="1:27" x14ac:dyDescent="0.2">
      <c r="A8096">
        <v>8095</v>
      </c>
      <c r="B8096" t="s">
        <v>9840</v>
      </c>
      <c r="C8096" s="5">
        <v>42943</v>
      </c>
      <c r="D8096" s="5" t="str">
        <f t="shared" si="761"/>
        <v>2017-07</v>
      </c>
      <c r="E8096" s="5">
        <v>42948</v>
      </c>
      <c r="F8096" t="s">
        <v>28</v>
      </c>
      <c r="G8096" t="s">
        <v>5190</v>
      </c>
      <c r="H8096" t="s">
        <v>5191</v>
      </c>
      <c r="I8096" t="s">
        <v>31</v>
      </c>
      <c r="J8096" t="s">
        <v>32</v>
      </c>
      <c r="K8096" t="s">
        <v>100</v>
      </c>
      <c r="L8096" t="s">
        <v>101</v>
      </c>
      <c r="M8096">
        <v>98115</v>
      </c>
      <c r="N8096" t="s">
        <v>49</v>
      </c>
      <c r="O8096" t="s">
        <v>5065</v>
      </c>
      <c r="P8096" t="s">
        <v>51</v>
      </c>
      <c r="Q8096" t="s">
        <v>95</v>
      </c>
      <c r="R8096" t="s">
        <v>5066</v>
      </c>
      <c r="S8096">
        <v>26.2</v>
      </c>
      <c r="T8096">
        <v>4</v>
      </c>
      <c r="U8096">
        <v>0</v>
      </c>
      <c r="V8096">
        <v>12.052</v>
      </c>
      <c r="W8096" s="6">
        <f t="shared" si="760"/>
        <v>0.46</v>
      </c>
      <c r="X8096" s="4">
        <f t="shared" si="757"/>
        <v>3.0129999999999999</v>
      </c>
      <c r="Y8096" s="4">
        <f t="shared" si="758"/>
        <v>6.55</v>
      </c>
      <c r="Z8096" s="4">
        <f t="shared" si="759"/>
        <v>6.55</v>
      </c>
      <c r="AA8096" s="4">
        <f t="shared" si="756"/>
        <v>0</v>
      </c>
    </row>
    <row r="8097" spans="1:27" x14ac:dyDescent="0.2">
      <c r="A8097">
        <v>8096</v>
      </c>
      <c r="B8097" t="s">
        <v>9840</v>
      </c>
      <c r="C8097" s="5">
        <v>42943</v>
      </c>
      <c r="D8097" s="5" t="str">
        <f t="shared" si="761"/>
        <v>2017-07</v>
      </c>
      <c r="E8097" s="5">
        <v>42948</v>
      </c>
      <c r="F8097" t="s">
        <v>28</v>
      </c>
      <c r="G8097" t="s">
        <v>5190</v>
      </c>
      <c r="H8097" t="s">
        <v>5191</v>
      </c>
      <c r="I8097" t="s">
        <v>31</v>
      </c>
      <c r="J8097" t="s">
        <v>32</v>
      </c>
      <c r="K8097" t="s">
        <v>100</v>
      </c>
      <c r="L8097" t="s">
        <v>101</v>
      </c>
      <c r="M8097">
        <v>98115</v>
      </c>
      <c r="N8097" t="s">
        <v>49</v>
      </c>
      <c r="O8097" t="s">
        <v>5278</v>
      </c>
      <c r="P8097" t="s">
        <v>51</v>
      </c>
      <c r="Q8097" t="s">
        <v>95</v>
      </c>
      <c r="R8097" t="s">
        <v>5279</v>
      </c>
      <c r="S8097">
        <v>12.96</v>
      </c>
      <c r="T8097">
        <v>2</v>
      </c>
      <c r="U8097">
        <v>0</v>
      </c>
      <c r="V8097">
        <v>6.2208000000000006</v>
      </c>
      <c r="W8097" s="6">
        <f t="shared" si="760"/>
        <v>0.48000000000000004</v>
      </c>
      <c r="X8097" s="4">
        <f t="shared" si="757"/>
        <v>3.1104000000000003</v>
      </c>
      <c r="Y8097" s="4">
        <f t="shared" si="758"/>
        <v>6.48</v>
      </c>
      <c r="Z8097" s="4">
        <f t="shared" si="759"/>
        <v>6.48</v>
      </c>
      <c r="AA8097" s="4">
        <f t="shared" si="756"/>
        <v>0</v>
      </c>
    </row>
    <row r="8098" spans="1:27" x14ac:dyDescent="0.2">
      <c r="A8098">
        <v>8097</v>
      </c>
      <c r="B8098" t="s">
        <v>9840</v>
      </c>
      <c r="C8098" s="5">
        <v>42943</v>
      </c>
      <c r="D8098" s="5" t="str">
        <f t="shared" si="761"/>
        <v>2017-07</v>
      </c>
      <c r="E8098" s="5">
        <v>42948</v>
      </c>
      <c r="F8098" t="s">
        <v>28</v>
      </c>
      <c r="G8098" t="s">
        <v>5190</v>
      </c>
      <c r="H8098" t="s">
        <v>5191</v>
      </c>
      <c r="I8098" t="s">
        <v>31</v>
      </c>
      <c r="J8098" t="s">
        <v>32</v>
      </c>
      <c r="K8098" t="s">
        <v>100</v>
      </c>
      <c r="L8098" t="s">
        <v>101</v>
      </c>
      <c r="M8098">
        <v>98115</v>
      </c>
      <c r="N8098" t="s">
        <v>49</v>
      </c>
      <c r="O8098" t="s">
        <v>1706</v>
      </c>
      <c r="P8098" t="s">
        <v>76</v>
      </c>
      <c r="Q8098" t="s">
        <v>166</v>
      </c>
      <c r="R8098" t="s">
        <v>1707</v>
      </c>
      <c r="S8098">
        <v>234.95000000000002</v>
      </c>
      <c r="T8098">
        <v>5</v>
      </c>
      <c r="U8098">
        <v>0</v>
      </c>
      <c r="V8098">
        <v>32.893000000000008</v>
      </c>
      <c r="W8098" s="6">
        <f t="shared" si="760"/>
        <v>0.14000000000000001</v>
      </c>
      <c r="X8098" s="4">
        <f t="shared" si="757"/>
        <v>6.5786000000000016</v>
      </c>
      <c r="Y8098" s="4">
        <f t="shared" si="758"/>
        <v>46.99</v>
      </c>
      <c r="Z8098" s="4">
        <f t="shared" si="759"/>
        <v>46.99</v>
      </c>
      <c r="AA8098" s="4">
        <f t="shared" si="756"/>
        <v>0</v>
      </c>
    </row>
    <row r="8099" spans="1:27" x14ac:dyDescent="0.2">
      <c r="A8099">
        <v>8098</v>
      </c>
      <c r="B8099" t="s">
        <v>9841</v>
      </c>
      <c r="C8099" s="5">
        <v>43097</v>
      </c>
      <c r="D8099" s="5" t="str">
        <f t="shared" si="761"/>
        <v>2017-12</v>
      </c>
      <c r="E8099" s="5">
        <v>43101</v>
      </c>
      <c r="F8099" t="s">
        <v>55</v>
      </c>
      <c r="G8099" t="s">
        <v>5331</v>
      </c>
      <c r="H8099" t="s">
        <v>5332</v>
      </c>
      <c r="I8099" t="s">
        <v>31</v>
      </c>
      <c r="J8099" t="s">
        <v>32</v>
      </c>
      <c r="K8099" t="s">
        <v>5482</v>
      </c>
      <c r="L8099" t="s">
        <v>674</v>
      </c>
      <c r="M8099">
        <v>87105</v>
      </c>
      <c r="N8099" t="s">
        <v>49</v>
      </c>
      <c r="O8099" t="s">
        <v>1554</v>
      </c>
      <c r="P8099" t="s">
        <v>51</v>
      </c>
      <c r="Q8099" t="s">
        <v>64</v>
      </c>
      <c r="R8099" t="s">
        <v>1555</v>
      </c>
      <c r="S8099">
        <v>118.25</v>
      </c>
      <c r="T8099">
        <v>5</v>
      </c>
      <c r="U8099">
        <v>0</v>
      </c>
      <c r="V8099">
        <v>34.292499999999997</v>
      </c>
      <c r="W8099" s="6">
        <f t="shared" si="760"/>
        <v>0.28999999999999998</v>
      </c>
      <c r="X8099" s="4">
        <f t="shared" si="757"/>
        <v>6.8584999999999994</v>
      </c>
      <c r="Y8099" s="4">
        <f t="shared" si="758"/>
        <v>23.65</v>
      </c>
      <c r="Z8099" s="4">
        <f t="shared" si="759"/>
        <v>23.65</v>
      </c>
      <c r="AA8099" s="4">
        <f t="shared" si="756"/>
        <v>0</v>
      </c>
    </row>
    <row r="8100" spans="1:27" x14ac:dyDescent="0.2">
      <c r="A8100">
        <v>8099</v>
      </c>
      <c r="B8100" t="s">
        <v>9841</v>
      </c>
      <c r="C8100" s="5">
        <v>43097</v>
      </c>
      <c r="D8100" s="5" t="str">
        <f t="shared" si="761"/>
        <v>2017-12</v>
      </c>
      <c r="E8100" s="5">
        <v>43101</v>
      </c>
      <c r="F8100" t="s">
        <v>55</v>
      </c>
      <c r="G8100" t="s">
        <v>5331</v>
      </c>
      <c r="H8100" t="s">
        <v>5332</v>
      </c>
      <c r="I8100" t="s">
        <v>31</v>
      </c>
      <c r="J8100" t="s">
        <v>32</v>
      </c>
      <c r="K8100" t="s">
        <v>5482</v>
      </c>
      <c r="L8100" t="s">
        <v>674</v>
      </c>
      <c r="M8100">
        <v>87105</v>
      </c>
      <c r="N8100" t="s">
        <v>49</v>
      </c>
      <c r="O8100" t="s">
        <v>5995</v>
      </c>
      <c r="P8100" t="s">
        <v>51</v>
      </c>
      <c r="Q8100" t="s">
        <v>95</v>
      </c>
      <c r="R8100" t="s">
        <v>5996</v>
      </c>
      <c r="S8100">
        <v>4.28</v>
      </c>
      <c r="T8100">
        <v>1</v>
      </c>
      <c r="U8100">
        <v>0</v>
      </c>
      <c r="V8100">
        <v>1.9259999999999997</v>
      </c>
      <c r="W8100" s="6">
        <f t="shared" si="760"/>
        <v>0.4499999999999999</v>
      </c>
      <c r="X8100" s="4">
        <f t="shared" si="757"/>
        <v>1.9259999999999997</v>
      </c>
      <c r="Y8100" s="4">
        <f t="shared" si="758"/>
        <v>4.28</v>
      </c>
      <c r="Z8100" s="4">
        <f t="shared" si="759"/>
        <v>4.28</v>
      </c>
      <c r="AA8100" s="4">
        <f t="shared" si="756"/>
        <v>0</v>
      </c>
    </row>
    <row r="8101" spans="1:27" x14ac:dyDescent="0.2">
      <c r="A8101">
        <v>8100</v>
      </c>
      <c r="B8101" t="s">
        <v>9842</v>
      </c>
      <c r="C8101" s="5">
        <v>42439</v>
      </c>
      <c r="D8101" s="5" t="str">
        <f t="shared" si="761"/>
        <v>2016-03</v>
      </c>
      <c r="E8101" s="5">
        <v>42442</v>
      </c>
      <c r="F8101" t="s">
        <v>193</v>
      </c>
      <c r="G8101" t="s">
        <v>4914</v>
      </c>
      <c r="H8101" t="s">
        <v>4915</v>
      </c>
      <c r="I8101" t="s">
        <v>107</v>
      </c>
      <c r="J8101" t="s">
        <v>32</v>
      </c>
      <c r="K8101" t="s">
        <v>47</v>
      </c>
      <c r="L8101" t="s">
        <v>48</v>
      </c>
      <c r="M8101">
        <v>90045</v>
      </c>
      <c r="N8101" t="s">
        <v>49</v>
      </c>
      <c r="O8101" t="s">
        <v>4170</v>
      </c>
      <c r="P8101" t="s">
        <v>76</v>
      </c>
      <c r="Q8101" t="s">
        <v>166</v>
      </c>
      <c r="R8101" t="s">
        <v>4171</v>
      </c>
      <c r="S8101">
        <v>26.849999999999998</v>
      </c>
      <c r="T8101">
        <v>3</v>
      </c>
      <c r="U8101">
        <v>0</v>
      </c>
      <c r="V8101">
        <v>5.101499999999997</v>
      </c>
      <c r="W8101" s="6">
        <f t="shared" si="760"/>
        <v>0.18999999999999989</v>
      </c>
      <c r="X8101" s="4">
        <f t="shared" si="757"/>
        <v>1.700499999999999</v>
      </c>
      <c r="Y8101" s="4">
        <f t="shared" si="758"/>
        <v>8.9499999999999993</v>
      </c>
      <c r="Z8101" s="4">
        <f t="shared" si="759"/>
        <v>8.9499999999999993</v>
      </c>
      <c r="AA8101" s="4">
        <f t="shared" si="756"/>
        <v>0</v>
      </c>
    </row>
    <row r="8102" spans="1:27" x14ac:dyDescent="0.2">
      <c r="A8102">
        <v>8101</v>
      </c>
      <c r="B8102" t="s">
        <v>9842</v>
      </c>
      <c r="C8102" s="5">
        <v>42439</v>
      </c>
      <c r="D8102" s="5" t="str">
        <f t="shared" si="761"/>
        <v>2016-03</v>
      </c>
      <c r="E8102" s="5">
        <v>42442</v>
      </c>
      <c r="F8102" t="s">
        <v>193</v>
      </c>
      <c r="G8102" t="s">
        <v>4914</v>
      </c>
      <c r="H8102" t="s">
        <v>4915</v>
      </c>
      <c r="I8102" t="s">
        <v>107</v>
      </c>
      <c r="J8102" t="s">
        <v>32</v>
      </c>
      <c r="K8102" t="s">
        <v>47</v>
      </c>
      <c r="L8102" t="s">
        <v>48</v>
      </c>
      <c r="M8102">
        <v>90045</v>
      </c>
      <c r="N8102" t="s">
        <v>49</v>
      </c>
      <c r="O8102" t="s">
        <v>9843</v>
      </c>
      <c r="P8102" t="s">
        <v>76</v>
      </c>
      <c r="Q8102" t="s">
        <v>689</v>
      </c>
      <c r="R8102" t="s">
        <v>9844</v>
      </c>
      <c r="S8102">
        <v>3357.6000000000004</v>
      </c>
      <c r="T8102">
        <v>3</v>
      </c>
      <c r="U8102">
        <v>0.2</v>
      </c>
      <c r="V8102">
        <v>377.72999999999956</v>
      </c>
      <c r="W8102" s="6">
        <f t="shared" si="760"/>
        <v>0.11249999999999986</v>
      </c>
      <c r="X8102" s="4">
        <f t="shared" si="757"/>
        <v>125.90999999999985</v>
      </c>
      <c r="Y8102" s="4">
        <f t="shared" si="758"/>
        <v>1119.2</v>
      </c>
      <c r="Z8102" s="4">
        <f t="shared" si="759"/>
        <v>1399</v>
      </c>
      <c r="AA8102" s="4">
        <f t="shared" si="756"/>
        <v>671.5200000000001</v>
      </c>
    </row>
    <row r="8103" spans="1:27" x14ac:dyDescent="0.2">
      <c r="A8103">
        <v>8102</v>
      </c>
      <c r="B8103" t="s">
        <v>9845</v>
      </c>
      <c r="C8103" s="5">
        <v>42146</v>
      </c>
      <c r="D8103" s="5" t="str">
        <f t="shared" si="761"/>
        <v>2015-05</v>
      </c>
      <c r="E8103" s="5">
        <v>42150</v>
      </c>
      <c r="F8103" t="s">
        <v>55</v>
      </c>
      <c r="G8103" t="s">
        <v>8368</v>
      </c>
      <c r="H8103" t="s">
        <v>8369</v>
      </c>
      <c r="I8103" t="s">
        <v>31</v>
      </c>
      <c r="J8103" t="s">
        <v>32</v>
      </c>
      <c r="K8103" t="s">
        <v>47</v>
      </c>
      <c r="L8103" t="s">
        <v>48</v>
      </c>
      <c r="M8103">
        <v>90045</v>
      </c>
      <c r="N8103" t="s">
        <v>49</v>
      </c>
      <c r="O8103" t="s">
        <v>2424</v>
      </c>
      <c r="P8103" t="s">
        <v>51</v>
      </c>
      <c r="Q8103" t="s">
        <v>52</v>
      </c>
      <c r="R8103" t="s">
        <v>2425</v>
      </c>
      <c r="S8103">
        <v>8.26</v>
      </c>
      <c r="T8103">
        <v>2</v>
      </c>
      <c r="U8103">
        <v>0</v>
      </c>
      <c r="V8103">
        <v>3.7995999999999999</v>
      </c>
      <c r="W8103" s="6">
        <f t="shared" si="760"/>
        <v>0.46</v>
      </c>
      <c r="X8103" s="4">
        <f t="shared" si="757"/>
        <v>1.8997999999999999</v>
      </c>
      <c r="Y8103" s="4">
        <f t="shared" si="758"/>
        <v>4.13</v>
      </c>
      <c r="Z8103" s="4">
        <f t="shared" si="759"/>
        <v>4.13</v>
      </c>
      <c r="AA8103" s="4">
        <f t="shared" si="756"/>
        <v>0</v>
      </c>
    </row>
    <row r="8104" spans="1:27" x14ac:dyDescent="0.2">
      <c r="A8104">
        <v>8103</v>
      </c>
      <c r="B8104" t="s">
        <v>9845</v>
      </c>
      <c r="C8104" s="5">
        <v>42146</v>
      </c>
      <c r="D8104" s="5" t="str">
        <f t="shared" si="761"/>
        <v>2015-05</v>
      </c>
      <c r="E8104" s="5">
        <v>42150</v>
      </c>
      <c r="F8104" t="s">
        <v>55</v>
      </c>
      <c r="G8104" t="s">
        <v>8368</v>
      </c>
      <c r="H8104" t="s">
        <v>8369</v>
      </c>
      <c r="I8104" t="s">
        <v>31</v>
      </c>
      <c r="J8104" t="s">
        <v>32</v>
      </c>
      <c r="K8104" t="s">
        <v>47</v>
      </c>
      <c r="L8104" t="s">
        <v>48</v>
      </c>
      <c r="M8104">
        <v>90045</v>
      </c>
      <c r="N8104" t="s">
        <v>49</v>
      </c>
      <c r="O8104" t="s">
        <v>2604</v>
      </c>
      <c r="P8104" t="s">
        <v>76</v>
      </c>
      <c r="Q8104" t="s">
        <v>689</v>
      </c>
      <c r="R8104" t="s">
        <v>2605</v>
      </c>
      <c r="S8104">
        <v>2973.32</v>
      </c>
      <c r="T8104">
        <v>7</v>
      </c>
      <c r="U8104">
        <v>0.2</v>
      </c>
      <c r="V8104">
        <v>334.49849999999958</v>
      </c>
      <c r="W8104" s="6">
        <f t="shared" si="760"/>
        <v>0.11249999999999985</v>
      </c>
      <c r="X8104" s="4">
        <f t="shared" si="757"/>
        <v>47.785499999999942</v>
      </c>
      <c r="Y8104" s="4">
        <f t="shared" si="758"/>
        <v>424.76000000000005</v>
      </c>
      <c r="Z8104" s="4">
        <f t="shared" si="759"/>
        <v>530.94999999999993</v>
      </c>
      <c r="AA8104" s="4">
        <f t="shared" si="756"/>
        <v>594.6640000000001</v>
      </c>
    </row>
    <row r="8105" spans="1:27" x14ac:dyDescent="0.2">
      <c r="A8105">
        <v>8104</v>
      </c>
      <c r="B8105" t="s">
        <v>9845</v>
      </c>
      <c r="C8105" s="5">
        <v>42146</v>
      </c>
      <c r="D8105" s="5" t="str">
        <f t="shared" si="761"/>
        <v>2015-05</v>
      </c>
      <c r="E8105" s="5">
        <v>42150</v>
      </c>
      <c r="F8105" t="s">
        <v>55</v>
      </c>
      <c r="G8105" t="s">
        <v>8368</v>
      </c>
      <c r="H8105" t="s">
        <v>8369</v>
      </c>
      <c r="I8105" t="s">
        <v>31</v>
      </c>
      <c r="J8105" t="s">
        <v>32</v>
      </c>
      <c r="K8105" t="s">
        <v>47</v>
      </c>
      <c r="L8105" t="s">
        <v>48</v>
      </c>
      <c r="M8105">
        <v>90045</v>
      </c>
      <c r="N8105" t="s">
        <v>49</v>
      </c>
      <c r="O8105" t="s">
        <v>1306</v>
      </c>
      <c r="P8105" t="s">
        <v>51</v>
      </c>
      <c r="Q8105" t="s">
        <v>64</v>
      </c>
      <c r="R8105" t="s">
        <v>1307</v>
      </c>
      <c r="S8105">
        <v>104.79</v>
      </c>
      <c r="T8105">
        <v>7</v>
      </c>
      <c r="U8105">
        <v>0</v>
      </c>
      <c r="V8105">
        <v>29.341200000000008</v>
      </c>
      <c r="W8105" s="6">
        <f t="shared" si="760"/>
        <v>0.28000000000000008</v>
      </c>
      <c r="X8105" s="4">
        <f t="shared" si="757"/>
        <v>4.1916000000000011</v>
      </c>
      <c r="Y8105" s="4">
        <f t="shared" si="758"/>
        <v>14.97</v>
      </c>
      <c r="Z8105" s="4">
        <f t="shared" si="759"/>
        <v>14.97</v>
      </c>
      <c r="AA8105" s="4">
        <f t="shared" si="756"/>
        <v>0</v>
      </c>
    </row>
    <row r="8106" spans="1:27" x14ac:dyDescent="0.2">
      <c r="A8106">
        <v>8105</v>
      </c>
      <c r="B8106" t="s">
        <v>9845</v>
      </c>
      <c r="C8106" s="5">
        <v>42146</v>
      </c>
      <c r="D8106" s="5" t="str">
        <f t="shared" si="761"/>
        <v>2015-05</v>
      </c>
      <c r="E8106" s="5">
        <v>42150</v>
      </c>
      <c r="F8106" t="s">
        <v>55</v>
      </c>
      <c r="G8106" t="s">
        <v>8368</v>
      </c>
      <c r="H8106" t="s">
        <v>8369</v>
      </c>
      <c r="I8106" t="s">
        <v>31</v>
      </c>
      <c r="J8106" t="s">
        <v>32</v>
      </c>
      <c r="K8106" t="s">
        <v>47</v>
      </c>
      <c r="L8106" t="s">
        <v>48</v>
      </c>
      <c r="M8106">
        <v>90045</v>
      </c>
      <c r="N8106" t="s">
        <v>49</v>
      </c>
      <c r="O8106" t="s">
        <v>1199</v>
      </c>
      <c r="P8106" t="s">
        <v>76</v>
      </c>
      <c r="Q8106" t="s">
        <v>77</v>
      </c>
      <c r="R8106" t="s">
        <v>1200</v>
      </c>
      <c r="S8106">
        <v>775.72800000000007</v>
      </c>
      <c r="T8106">
        <v>6</v>
      </c>
      <c r="U8106">
        <v>0.2</v>
      </c>
      <c r="V8106">
        <v>58.179600000000022</v>
      </c>
      <c r="W8106" s="6">
        <f t="shared" si="760"/>
        <v>7.5000000000000025E-2</v>
      </c>
      <c r="X8106" s="4">
        <f t="shared" si="757"/>
        <v>9.6966000000000037</v>
      </c>
      <c r="Y8106" s="4">
        <f t="shared" si="758"/>
        <v>129.28800000000001</v>
      </c>
      <c r="Z8106" s="4">
        <f t="shared" si="759"/>
        <v>161.60999999999999</v>
      </c>
      <c r="AA8106" s="4">
        <f t="shared" si="756"/>
        <v>155.14560000000003</v>
      </c>
    </row>
    <row r="8107" spans="1:27" x14ac:dyDescent="0.2">
      <c r="A8107">
        <v>8106</v>
      </c>
      <c r="B8107" t="s">
        <v>9846</v>
      </c>
      <c r="C8107" s="5">
        <v>42783</v>
      </c>
      <c r="D8107" s="5" t="str">
        <f t="shared" si="761"/>
        <v>2017-02</v>
      </c>
      <c r="E8107" s="5">
        <v>42785</v>
      </c>
      <c r="F8107" t="s">
        <v>193</v>
      </c>
      <c r="G8107" t="s">
        <v>7294</v>
      </c>
      <c r="H8107" t="s">
        <v>7295</v>
      </c>
      <c r="I8107" t="s">
        <v>107</v>
      </c>
      <c r="J8107" t="s">
        <v>32</v>
      </c>
      <c r="K8107" t="s">
        <v>189</v>
      </c>
      <c r="L8107" t="s">
        <v>109</v>
      </c>
      <c r="M8107">
        <v>77041</v>
      </c>
      <c r="N8107" t="s">
        <v>110</v>
      </c>
      <c r="O8107" t="s">
        <v>1641</v>
      </c>
      <c r="P8107" t="s">
        <v>37</v>
      </c>
      <c r="Q8107" t="s">
        <v>38</v>
      </c>
      <c r="R8107" t="s">
        <v>1642</v>
      </c>
      <c r="S8107">
        <v>89.066399999999987</v>
      </c>
      <c r="T8107">
        <v>1</v>
      </c>
      <c r="U8107">
        <v>0.32</v>
      </c>
      <c r="V8107">
        <v>-17.027400000000007</v>
      </c>
      <c r="W8107" s="6">
        <f t="shared" si="760"/>
        <v>-0.19117647058823539</v>
      </c>
      <c r="X8107" s="4">
        <f t="shared" si="757"/>
        <v>-17.027400000000007</v>
      </c>
      <c r="Y8107" s="4">
        <f t="shared" si="758"/>
        <v>89.066399999999987</v>
      </c>
      <c r="Z8107" s="4">
        <f t="shared" si="759"/>
        <v>130.97999999999999</v>
      </c>
      <c r="AA8107" s="4">
        <f t="shared" si="756"/>
        <v>28.501247999999997</v>
      </c>
    </row>
    <row r="8108" spans="1:27" x14ac:dyDescent="0.2">
      <c r="A8108">
        <v>8107</v>
      </c>
      <c r="B8108" t="s">
        <v>9846</v>
      </c>
      <c r="C8108" s="5">
        <v>42783</v>
      </c>
      <c r="D8108" s="5" t="str">
        <f t="shared" si="761"/>
        <v>2017-02</v>
      </c>
      <c r="E8108" s="5">
        <v>42785</v>
      </c>
      <c r="F8108" t="s">
        <v>193</v>
      </c>
      <c r="G8108" t="s">
        <v>7294</v>
      </c>
      <c r="H8108" t="s">
        <v>7295</v>
      </c>
      <c r="I8108" t="s">
        <v>107</v>
      </c>
      <c r="J8108" t="s">
        <v>32</v>
      </c>
      <c r="K8108" t="s">
        <v>189</v>
      </c>
      <c r="L8108" t="s">
        <v>109</v>
      </c>
      <c r="M8108">
        <v>77041</v>
      </c>
      <c r="N8108" t="s">
        <v>110</v>
      </c>
      <c r="O8108" t="s">
        <v>9847</v>
      </c>
      <c r="P8108" t="s">
        <v>51</v>
      </c>
      <c r="Q8108" t="s">
        <v>73</v>
      </c>
      <c r="R8108" t="s">
        <v>9848</v>
      </c>
      <c r="S8108">
        <v>175.44</v>
      </c>
      <c r="T8108">
        <v>6</v>
      </c>
      <c r="U8108">
        <v>0.2</v>
      </c>
      <c r="V8108">
        <v>52.632000000000005</v>
      </c>
      <c r="W8108" s="6">
        <f t="shared" si="760"/>
        <v>0.30000000000000004</v>
      </c>
      <c r="X8108" s="4">
        <f t="shared" si="757"/>
        <v>8.7720000000000002</v>
      </c>
      <c r="Y8108" s="4">
        <f t="shared" si="758"/>
        <v>29.24</v>
      </c>
      <c r="Z8108" s="4">
        <f t="shared" si="759"/>
        <v>36.549999999999997</v>
      </c>
      <c r="AA8108" s="4">
        <f t="shared" si="756"/>
        <v>35.088000000000001</v>
      </c>
    </row>
    <row r="8109" spans="1:27" x14ac:dyDescent="0.2">
      <c r="A8109">
        <v>8108</v>
      </c>
      <c r="B8109" t="s">
        <v>9846</v>
      </c>
      <c r="C8109" s="5">
        <v>42783</v>
      </c>
      <c r="D8109" s="5" t="str">
        <f t="shared" si="761"/>
        <v>2017-02</v>
      </c>
      <c r="E8109" s="5">
        <v>42785</v>
      </c>
      <c r="F8109" t="s">
        <v>193</v>
      </c>
      <c r="G8109" t="s">
        <v>7294</v>
      </c>
      <c r="H8109" t="s">
        <v>7295</v>
      </c>
      <c r="I8109" t="s">
        <v>107</v>
      </c>
      <c r="J8109" t="s">
        <v>32</v>
      </c>
      <c r="K8109" t="s">
        <v>189</v>
      </c>
      <c r="L8109" t="s">
        <v>109</v>
      </c>
      <c r="M8109">
        <v>77041</v>
      </c>
      <c r="N8109" t="s">
        <v>110</v>
      </c>
      <c r="O8109" t="s">
        <v>4293</v>
      </c>
      <c r="P8109" t="s">
        <v>76</v>
      </c>
      <c r="Q8109" t="s">
        <v>77</v>
      </c>
      <c r="R8109" t="s">
        <v>4294</v>
      </c>
      <c r="S8109">
        <v>438.33600000000001</v>
      </c>
      <c r="T8109">
        <v>4</v>
      </c>
      <c r="U8109">
        <v>0.2</v>
      </c>
      <c r="V8109">
        <v>-87.667200000000037</v>
      </c>
      <c r="W8109" s="6">
        <f t="shared" si="760"/>
        <v>-0.20000000000000007</v>
      </c>
      <c r="X8109" s="4">
        <f t="shared" si="757"/>
        <v>-21.916800000000009</v>
      </c>
      <c r="Y8109" s="4">
        <f t="shared" si="758"/>
        <v>109.584</v>
      </c>
      <c r="Z8109" s="4">
        <f t="shared" si="759"/>
        <v>136.97999999999999</v>
      </c>
      <c r="AA8109" s="4">
        <f t="shared" si="756"/>
        <v>87.667200000000008</v>
      </c>
    </row>
    <row r="8110" spans="1:27" x14ac:dyDescent="0.2">
      <c r="A8110">
        <v>8109</v>
      </c>
      <c r="B8110" t="s">
        <v>9849</v>
      </c>
      <c r="C8110" s="5">
        <v>43077</v>
      </c>
      <c r="D8110" s="5" t="str">
        <f t="shared" si="761"/>
        <v>2017-12</v>
      </c>
      <c r="E8110" s="5">
        <v>43084</v>
      </c>
      <c r="F8110" t="s">
        <v>55</v>
      </c>
      <c r="G8110" t="s">
        <v>2351</v>
      </c>
      <c r="H8110" t="s">
        <v>2352</v>
      </c>
      <c r="I8110" t="s">
        <v>31</v>
      </c>
      <c r="J8110" t="s">
        <v>32</v>
      </c>
      <c r="K8110" t="s">
        <v>151</v>
      </c>
      <c r="L8110" t="s">
        <v>152</v>
      </c>
      <c r="M8110">
        <v>19140</v>
      </c>
      <c r="N8110" t="s">
        <v>153</v>
      </c>
      <c r="O8110" t="s">
        <v>1547</v>
      </c>
      <c r="P8110" t="s">
        <v>37</v>
      </c>
      <c r="Q8110" t="s">
        <v>41</v>
      </c>
      <c r="R8110" t="s">
        <v>1548</v>
      </c>
      <c r="S8110">
        <v>215.54400000000001</v>
      </c>
      <c r="T8110">
        <v>4</v>
      </c>
      <c r="U8110">
        <v>0.3</v>
      </c>
      <c r="V8110">
        <v>-58.504800000000017</v>
      </c>
      <c r="W8110" s="6">
        <f t="shared" si="760"/>
        <v>-0.27142857142857152</v>
      </c>
      <c r="X8110" s="4">
        <f t="shared" si="757"/>
        <v>-14.626200000000004</v>
      </c>
      <c r="Y8110" s="4">
        <f t="shared" si="758"/>
        <v>53.886000000000003</v>
      </c>
      <c r="Z8110" s="4">
        <f t="shared" si="759"/>
        <v>76.98</v>
      </c>
      <c r="AA8110" s="4">
        <f t="shared" si="756"/>
        <v>64.663200000000003</v>
      </c>
    </row>
    <row r="8111" spans="1:27" x14ac:dyDescent="0.2">
      <c r="A8111">
        <v>8110</v>
      </c>
      <c r="B8111" t="s">
        <v>9850</v>
      </c>
      <c r="C8111" s="5">
        <v>43057</v>
      </c>
      <c r="D8111" s="5" t="str">
        <f t="shared" si="761"/>
        <v>2017-11</v>
      </c>
      <c r="E8111" s="5">
        <v>43062</v>
      </c>
      <c r="F8111" t="s">
        <v>55</v>
      </c>
      <c r="G8111" t="s">
        <v>6706</v>
      </c>
      <c r="H8111" t="s">
        <v>6707</v>
      </c>
      <c r="I8111" t="s">
        <v>31</v>
      </c>
      <c r="J8111" t="s">
        <v>32</v>
      </c>
      <c r="K8111" t="s">
        <v>308</v>
      </c>
      <c r="L8111" t="s">
        <v>216</v>
      </c>
      <c r="M8111">
        <v>60623</v>
      </c>
      <c r="N8111" t="s">
        <v>110</v>
      </c>
      <c r="O8111" t="s">
        <v>8418</v>
      </c>
      <c r="P8111" t="s">
        <v>51</v>
      </c>
      <c r="Q8111" t="s">
        <v>178</v>
      </c>
      <c r="R8111" t="s">
        <v>8070</v>
      </c>
      <c r="S8111">
        <v>55.584000000000003</v>
      </c>
      <c r="T8111">
        <v>6</v>
      </c>
      <c r="U8111">
        <v>0.2</v>
      </c>
      <c r="V8111">
        <v>20.844000000000001</v>
      </c>
      <c r="W8111" s="6">
        <f t="shared" si="760"/>
        <v>0.375</v>
      </c>
      <c r="X8111" s="4">
        <f t="shared" si="757"/>
        <v>3.4740000000000002</v>
      </c>
      <c r="Y8111" s="4">
        <f t="shared" si="758"/>
        <v>9.2640000000000011</v>
      </c>
      <c r="Z8111" s="4">
        <f t="shared" si="759"/>
        <v>11.579999999999998</v>
      </c>
      <c r="AA8111" s="4">
        <f t="shared" si="756"/>
        <v>11.116800000000001</v>
      </c>
    </row>
    <row r="8112" spans="1:27" x14ac:dyDescent="0.2">
      <c r="A8112">
        <v>8111</v>
      </c>
      <c r="B8112" t="s">
        <v>9850</v>
      </c>
      <c r="C8112" s="5">
        <v>43057</v>
      </c>
      <c r="D8112" s="5" t="str">
        <f t="shared" si="761"/>
        <v>2017-11</v>
      </c>
      <c r="E8112" s="5">
        <v>43062</v>
      </c>
      <c r="F8112" t="s">
        <v>55</v>
      </c>
      <c r="G8112" t="s">
        <v>6706</v>
      </c>
      <c r="H8112" t="s">
        <v>6707</v>
      </c>
      <c r="I8112" t="s">
        <v>31</v>
      </c>
      <c r="J8112" t="s">
        <v>32</v>
      </c>
      <c r="K8112" t="s">
        <v>308</v>
      </c>
      <c r="L8112" t="s">
        <v>216</v>
      </c>
      <c r="M8112">
        <v>60623</v>
      </c>
      <c r="N8112" t="s">
        <v>110</v>
      </c>
      <c r="O8112" t="s">
        <v>6142</v>
      </c>
      <c r="P8112" t="s">
        <v>37</v>
      </c>
      <c r="Q8112" t="s">
        <v>41</v>
      </c>
      <c r="R8112" t="s">
        <v>6143</v>
      </c>
      <c r="S8112">
        <v>127.38599999999998</v>
      </c>
      <c r="T8112">
        <v>2</v>
      </c>
      <c r="U8112">
        <v>0.3</v>
      </c>
      <c r="V8112">
        <v>-25.477199999999982</v>
      </c>
      <c r="W8112" s="6">
        <f t="shared" si="760"/>
        <v>-0.1999999999999999</v>
      </c>
      <c r="X8112" s="4">
        <f t="shared" si="757"/>
        <v>-12.738599999999991</v>
      </c>
      <c r="Y8112" s="4">
        <f t="shared" si="758"/>
        <v>63.692999999999991</v>
      </c>
      <c r="Z8112" s="4">
        <f t="shared" si="759"/>
        <v>90.99</v>
      </c>
      <c r="AA8112" s="4">
        <f t="shared" si="756"/>
        <v>38.215799999999994</v>
      </c>
    </row>
    <row r="8113" spans="1:27" x14ac:dyDescent="0.2">
      <c r="A8113">
        <v>8112</v>
      </c>
      <c r="B8113" t="s">
        <v>9851</v>
      </c>
      <c r="C8113" s="5">
        <v>42705</v>
      </c>
      <c r="D8113" s="5" t="str">
        <f t="shared" si="761"/>
        <v>2016-12</v>
      </c>
      <c r="E8113" s="5">
        <v>42707</v>
      </c>
      <c r="F8113" t="s">
        <v>28</v>
      </c>
      <c r="G8113" t="s">
        <v>5584</v>
      </c>
      <c r="H8113" t="s">
        <v>5585</v>
      </c>
      <c r="I8113" t="s">
        <v>31</v>
      </c>
      <c r="J8113" t="s">
        <v>32</v>
      </c>
      <c r="K8113" t="s">
        <v>5122</v>
      </c>
      <c r="L8113" t="s">
        <v>109</v>
      </c>
      <c r="M8113">
        <v>76903</v>
      </c>
      <c r="N8113" t="s">
        <v>110</v>
      </c>
      <c r="O8113" t="s">
        <v>1849</v>
      </c>
      <c r="P8113" t="s">
        <v>37</v>
      </c>
      <c r="Q8113" t="s">
        <v>41</v>
      </c>
      <c r="R8113" t="s">
        <v>1850</v>
      </c>
      <c r="S8113">
        <v>248.43</v>
      </c>
      <c r="T8113">
        <v>5</v>
      </c>
      <c r="U8113">
        <v>0.3</v>
      </c>
      <c r="V8113">
        <v>-17.744999999999976</v>
      </c>
      <c r="W8113" s="6">
        <f t="shared" si="760"/>
        <v>-7.1428571428571327E-2</v>
      </c>
      <c r="X8113" s="4">
        <f t="shared" si="757"/>
        <v>-3.548999999999995</v>
      </c>
      <c r="Y8113" s="4">
        <f t="shared" si="758"/>
        <v>49.686</v>
      </c>
      <c r="Z8113" s="4">
        <f t="shared" si="759"/>
        <v>70.98</v>
      </c>
      <c r="AA8113" s="4">
        <f t="shared" si="756"/>
        <v>74.528999999999996</v>
      </c>
    </row>
    <row r="8114" spans="1:27" x14ac:dyDescent="0.2">
      <c r="A8114">
        <v>8113</v>
      </c>
      <c r="B8114" t="s">
        <v>9851</v>
      </c>
      <c r="C8114" s="5">
        <v>42705</v>
      </c>
      <c r="D8114" s="5" t="str">
        <f t="shared" si="761"/>
        <v>2016-12</v>
      </c>
      <c r="E8114" s="5">
        <v>42707</v>
      </c>
      <c r="F8114" t="s">
        <v>28</v>
      </c>
      <c r="G8114" t="s">
        <v>5584</v>
      </c>
      <c r="H8114" t="s">
        <v>5585</v>
      </c>
      <c r="I8114" t="s">
        <v>31</v>
      </c>
      <c r="J8114" t="s">
        <v>32</v>
      </c>
      <c r="K8114" t="s">
        <v>5122</v>
      </c>
      <c r="L8114" t="s">
        <v>109</v>
      </c>
      <c r="M8114">
        <v>76903</v>
      </c>
      <c r="N8114" t="s">
        <v>110</v>
      </c>
      <c r="O8114" t="s">
        <v>3664</v>
      </c>
      <c r="P8114" t="s">
        <v>51</v>
      </c>
      <c r="Q8114" t="s">
        <v>83</v>
      </c>
      <c r="R8114" t="s">
        <v>3665</v>
      </c>
      <c r="S8114">
        <v>11.647999999999998</v>
      </c>
      <c r="T8114">
        <v>4</v>
      </c>
      <c r="U8114">
        <v>0.8</v>
      </c>
      <c r="V8114">
        <v>-30.867200000000004</v>
      </c>
      <c r="W8114" s="6">
        <f t="shared" si="760"/>
        <v>-2.6500000000000008</v>
      </c>
      <c r="X8114" s="4">
        <f t="shared" si="757"/>
        <v>-7.716800000000001</v>
      </c>
      <c r="Y8114" s="4">
        <f t="shared" si="758"/>
        <v>2.9119999999999995</v>
      </c>
      <c r="Z8114" s="4">
        <f t="shared" si="759"/>
        <v>14.56</v>
      </c>
      <c r="AA8114" s="4">
        <f t="shared" si="756"/>
        <v>9.3183999999999987</v>
      </c>
    </row>
    <row r="8115" spans="1:27" x14ac:dyDescent="0.2">
      <c r="A8115">
        <v>8114</v>
      </c>
      <c r="B8115" t="s">
        <v>9851</v>
      </c>
      <c r="C8115" s="5">
        <v>42705</v>
      </c>
      <c r="D8115" s="5" t="str">
        <f t="shared" si="761"/>
        <v>2016-12</v>
      </c>
      <c r="E8115" s="5">
        <v>42707</v>
      </c>
      <c r="F8115" t="s">
        <v>28</v>
      </c>
      <c r="G8115" t="s">
        <v>5584</v>
      </c>
      <c r="H8115" t="s">
        <v>5585</v>
      </c>
      <c r="I8115" t="s">
        <v>31</v>
      </c>
      <c r="J8115" t="s">
        <v>32</v>
      </c>
      <c r="K8115" t="s">
        <v>5122</v>
      </c>
      <c r="L8115" t="s">
        <v>109</v>
      </c>
      <c r="M8115">
        <v>76903</v>
      </c>
      <c r="N8115" t="s">
        <v>110</v>
      </c>
      <c r="O8115" t="s">
        <v>899</v>
      </c>
      <c r="P8115" t="s">
        <v>37</v>
      </c>
      <c r="Q8115" t="s">
        <v>41</v>
      </c>
      <c r="R8115" t="s">
        <v>900</v>
      </c>
      <c r="S8115">
        <v>85.245999999999995</v>
      </c>
      <c r="T8115">
        <v>2</v>
      </c>
      <c r="U8115">
        <v>0.3</v>
      </c>
      <c r="V8115">
        <v>-1.217800000000004</v>
      </c>
      <c r="W8115" s="6">
        <f t="shared" si="760"/>
        <v>-1.4285714285714334E-2</v>
      </c>
      <c r="X8115" s="4">
        <f t="shared" si="757"/>
        <v>-0.608900000000002</v>
      </c>
      <c r="Y8115" s="4">
        <f t="shared" si="758"/>
        <v>42.622999999999998</v>
      </c>
      <c r="Z8115" s="4">
        <f t="shared" si="759"/>
        <v>60.89</v>
      </c>
      <c r="AA8115" s="4">
        <f t="shared" si="756"/>
        <v>25.573799999999999</v>
      </c>
    </row>
    <row r="8116" spans="1:27" x14ac:dyDescent="0.2">
      <c r="A8116">
        <v>8115</v>
      </c>
      <c r="B8116" t="s">
        <v>9852</v>
      </c>
      <c r="C8116" s="5">
        <v>43011</v>
      </c>
      <c r="D8116" s="5" t="str">
        <f t="shared" si="761"/>
        <v>2017-10</v>
      </c>
      <c r="E8116" s="5">
        <v>43015</v>
      </c>
      <c r="F8116" t="s">
        <v>28</v>
      </c>
      <c r="G8116" t="s">
        <v>3654</v>
      </c>
      <c r="H8116" t="s">
        <v>3655</v>
      </c>
      <c r="I8116" t="s">
        <v>46</v>
      </c>
      <c r="J8116" t="s">
        <v>32</v>
      </c>
      <c r="K8116" t="s">
        <v>608</v>
      </c>
      <c r="L8116" t="s">
        <v>109</v>
      </c>
      <c r="M8116">
        <v>77506</v>
      </c>
      <c r="N8116" t="s">
        <v>110</v>
      </c>
      <c r="O8116" t="s">
        <v>3593</v>
      </c>
      <c r="P8116" t="s">
        <v>51</v>
      </c>
      <c r="Q8116" t="s">
        <v>73</v>
      </c>
      <c r="R8116" t="s">
        <v>3594</v>
      </c>
      <c r="S8116">
        <v>20.64</v>
      </c>
      <c r="T8116">
        <v>5</v>
      </c>
      <c r="U8116">
        <v>0.2</v>
      </c>
      <c r="V8116">
        <v>2.3219999999999974</v>
      </c>
      <c r="W8116" s="6">
        <f t="shared" si="760"/>
        <v>0.11249999999999986</v>
      </c>
      <c r="X8116" s="4">
        <f t="shared" si="757"/>
        <v>0.46439999999999948</v>
      </c>
      <c r="Y8116" s="4">
        <f t="shared" si="758"/>
        <v>4.1280000000000001</v>
      </c>
      <c r="Z8116" s="4">
        <f t="shared" si="759"/>
        <v>5.16</v>
      </c>
      <c r="AA8116" s="4">
        <f t="shared" si="756"/>
        <v>4.1280000000000001</v>
      </c>
    </row>
    <row r="8117" spans="1:27" x14ac:dyDescent="0.2">
      <c r="A8117">
        <v>8116</v>
      </c>
      <c r="B8117" t="s">
        <v>9853</v>
      </c>
      <c r="C8117" s="5">
        <v>42976</v>
      </c>
      <c r="D8117" s="5" t="str">
        <f t="shared" si="761"/>
        <v>2017-08</v>
      </c>
      <c r="E8117" s="5">
        <v>42982</v>
      </c>
      <c r="F8117" t="s">
        <v>55</v>
      </c>
      <c r="G8117" t="s">
        <v>3861</v>
      </c>
      <c r="H8117" t="s">
        <v>3862</v>
      </c>
      <c r="I8117" t="s">
        <v>46</v>
      </c>
      <c r="J8117" t="s">
        <v>32</v>
      </c>
      <c r="K8117" t="s">
        <v>47</v>
      </c>
      <c r="L8117" t="s">
        <v>48</v>
      </c>
      <c r="M8117">
        <v>90049</v>
      </c>
      <c r="N8117" t="s">
        <v>49</v>
      </c>
      <c r="O8117" t="s">
        <v>9398</v>
      </c>
      <c r="P8117" t="s">
        <v>37</v>
      </c>
      <c r="Q8117" t="s">
        <v>70</v>
      </c>
      <c r="R8117" t="s">
        <v>9399</v>
      </c>
      <c r="S8117">
        <v>148.02000000000001</v>
      </c>
      <c r="T8117">
        <v>3</v>
      </c>
      <c r="U8117">
        <v>0</v>
      </c>
      <c r="V8117">
        <v>41.445600000000013</v>
      </c>
      <c r="W8117" s="6">
        <f t="shared" si="760"/>
        <v>0.28000000000000008</v>
      </c>
      <c r="X8117" s="4">
        <f t="shared" si="757"/>
        <v>13.815200000000004</v>
      </c>
      <c r="Y8117" s="4">
        <f t="shared" si="758"/>
        <v>49.34</v>
      </c>
      <c r="Z8117" s="4">
        <f t="shared" si="759"/>
        <v>49.34</v>
      </c>
      <c r="AA8117" s="4">
        <f t="shared" si="756"/>
        <v>0</v>
      </c>
    </row>
    <row r="8118" spans="1:27" x14ac:dyDescent="0.2">
      <c r="A8118">
        <v>8117</v>
      </c>
      <c r="B8118" t="s">
        <v>9854</v>
      </c>
      <c r="C8118" s="5">
        <v>43063</v>
      </c>
      <c r="D8118" s="5" t="str">
        <f t="shared" si="761"/>
        <v>2017-11</v>
      </c>
      <c r="E8118" s="5">
        <v>43063</v>
      </c>
      <c r="F8118" t="s">
        <v>1298</v>
      </c>
      <c r="G8118" t="s">
        <v>3470</v>
      </c>
      <c r="H8118" t="s">
        <v>3471</v>
      </c>
      <c r="I8118" t="s">
        <v>46</v>
      </c>
      <c r="J8118" t="s">
        <v>32</v>
      </c>
      <c r="K8118" t="s">
        <v>9463</v>
      </c>
      <c r="L8118" t="s">
        <v>4544</v>
      </c>
      <c r="M8118">
        <v>67846</v>
      </c>
      <c r="N8118" t="s">
        <v>110</v>
      </c>
      <c r="O8118" t="s">
        <v>5282</v>
      </c>
      <c r="P8118" t="s">
        <v>51</v>
      </c>
      <c r="Q8118" t="s">
        <v>64</v>
      </c>
      <c r="R8118" t="s">
        <v>5283</v>
      </c>
      <c r="S8118">
        <v>33.29</v>
      </c>
      <c r="T8118">
        <v>1</v>
      </c>
      <c r="U8118">
        <v>0</v>
      </c>
      <c r="V8118">
        <v>7.9895999999999994</v>
      </c>
      <c r="W8118" s="6">
        <f t="shared" si="760"/>
        <v>0.24</v>
      </c>
      <c r="X8118" s="4">
        <f t="shared" si="757"/>
        <v>7.9895999999999994</v>
      </c>
      <c r="Y8118" s="4">
        <f t="shared" si="758"/>
        <v>33.29</v>
      </c>
      <c r="Z8118" s="4">
        <f t="shared" si="759"/>
        <v>33.29</v>
      </c>
      <c r="AA8118" s="4">
        <f t="shared" si="756"/>
        <v>0</v>
      </c>
    </row>
    <row r="8119" spans="1:27" x14ac:dyDescent="0.2">
      <c r="A8119">
        <v>8118</v>
      </c>
      <c r="B8119" t="s">
        <v>9855</v>
      </c>
      <c r="C8119" s="5">
        <v>42916</v>
      </c>
      <c r="D8119" s="5" t="str">
        <f t="shared" si="761"/>
        <v>2017-06</v>
      </c>
      <c r="E8119" s="5">
        <v>42921</v>
      </c>
      <c r="F8119" t="s">
        <v>55</v>
      </c>
      <c r="G8119" t="s">
        <v>5629</v>
      </c>
      <c r="H8119" t="s">
        <v>5630</v>
      </c>
      <c r="I8119" t="s">
        <v>31</v>
      </c>
      <c r="J8119" t="s">
        <v>32</v>
      </c>
      <c r="K8119" t="s">
        <v>47</v>
      </c>
      <c r="L8119" t="s">
        <v>48</v>
      </c>
      <c r="M8119">
        <v>90045</v>
      </c>
      <c r="N8119" t="s">
        <v>49</v>
      </c>
      <c r="O8119" t="s">
        <v>4514</v>
      </c>
      <c r="P8119" t="s">
        <v>51</v>
      </c>
      <c r="Q8119" t="s">
        <v>95</v>
      </c>
      <c r="R8119" t="s">
        <v>4515</v>
      </c>
      <c r="S8119">
        <v>204.95000000000002</v>
      </c>
      <c r="T8119">
        <v>5</v>
      </c>
      <c r="U8119">
        <v>0</v>
      </c>
      <c r="V8119">
        <v>100.4255</v>
      </c>
      <c r="W8119" s="6">
        <f t="shared" si="760"/>
        <v>0.48999999999999994</v>
      </c>
      <c r="X8119" s="4">
        <f t="shared" si="757"/>
        <v>20.085100000000001</v>
      </c>
      <c r="Y8119" s="4">
        <f t="shared" si="758"/>
        <v>40.99</v>
      </c>
      <c r="Z8119" s="4">
        <f t="shared" si="759"/>
        <v>40.99</v>
      </c>
      <c r="AA8119" s="4">
        <f t="shared" si="756"/>
        <v>0</v>
      </c>
    </row>
    <row r="8120" spans="1:27" x14ac:dyDescent="0.2">
      <c r="A8120">
        <v>8119</v>
      </c>
      <c r="B8120" t="s">
        <v>9856</v>
      </c>
      <c r="C8120" s="5">
        <v>42938</v>
      </c>
      <c r="D8120" s="5" t="str">
        <f t="shared" si="761"/>
        <v>2017-07</v>
      </c>
      <c r="E8120" s="5">
        <v>42943</v>
      </c>
      <c r="F8120" t="s">
        <v>55</v>
      </c>
      <c r="G8120" t="s">
        <v>4367</v>
      </c>
      <c r="H8120" t="s">
        <v>4368</v>
      </c>
      <c r="I8120" t="s">
        <v>31</v>
      </c>
      <c r="J8120" t="s">
        <v>32</v>
      </c>
      <c r="K8120" t="s">
        <v>308</v>
      </c>
      <c r="L8120" t="s">
        <v>216</v>
      </c>
      <c r="M8120">
        <v>60653</v>
      </c>
      <c r="N8120" t="s">
        <v>110</v>
      </c>
      <c r="O8120" t="s">
        <v>1941</v>
      </c>
      <c r="P8120" t="s">
        <v>37</v>
      </c>
      <c r="Q8120" t="s">
        <v>41</v>
      </c>
      <c r="R8120" t="s">
        <v>1942</v>
      </c>
      <c r="S8120">
        <v>526.34399999999994</v>
      </c>
      <c r="T8120">
        <v>4</v>
      </c>
      <c r="U8120">
        <v>0.3</v>
      </c>
      <c r="V8120">
        <v>-75.191999999999979</v>
      </c>
      <c r="W8120" s="6">
        <f t="shared" si="760"/>
        <v>-0.14285714285714282</v>
      </c>
      <c r="X8120" s="4">
        <f t="shared" si="757"/>
        <v>-18.797999999999995</v>
      </c>
      <c r="Y8120" s="4">
        <f t="shared" si="758"/>
        <v>131.58599999999998</v>
      </c>
      <c r="Z8120" s="4">
        <f t="shared" si="759"/>
        <v>187.98</v>
      </c>
      <c r="AA8120" s="4">
        <f t="shared" si="756"/>
        <v>157.90319999999997</v>
      </c>
    </row>
    <row r="8121" spans="1:27" x14ac:dyDescent="0.2">
      <c r="A8121">
        <v>8120</v>
      </c>
      <c r="B8121" t="s">
        <v>9857</v>
      </c>
      <c r="C8121" s="5">
        <v>42685</v>
      </c>
      <c r="D8121" s="5" t="str">
        <f t="shared" si="761"/>
        <v>2016-11</v>
      </c>
      <c r="E8121" s="5">
        <v>42690</v>
      </c>
      <c r="F8121" t="s">
        <v>55</v>
      </c>
      <c r="G8121" t="s">
        <v>1911</v>
      </c>
      <c r="H8121" t="s">
        <v>1912</v>
      </c>
      <c r="I8121" t="s">
        <v>31</v>
      </c>
      <c r="J8121" t="s">
        <v>32</v>
      </c>
      <c r="K8121" t="s">
        <v>132</v>
      </c>
      <c r="L8121" t="s">
        <v>48</v>
      </c>
      <c r="M8121">
        <v>94110</v>
      </c>
      <c r="N8121" t="s">
        <v>49</v>
      </c>
      <c r="O8121" t="s">
        <v>488</v>
      </c>
      <c r="P8121" t="s">
        <v>37</v>
      </c>
      <c r="Q8121" t="s">
        <v>70</v>
      </c>
      <c r="R8121" t="s">
        <v>489</v>
      </c>
      <c r="S8121">
        <v>41.96</v>
      </c>
      <c r="T8121">
        <v>2</v>
      </c>
      <c r="U8121">
        <v>0</v>
      </c>
      <c r="V8121">
        <v>10.909600000000001</v>
      </c>
      <c r="W8121" s="6">
        <f t="shared" si="760"/>
        <v>0.26</v>
      </c>
      <c r="X8121" s="4">
        <f t="shared" si="757"/>
        <v>5.4548000000000005</v>
      </c>
      <c r="Y8121" s="4">
        <f t="shared" si="758"/>
        <v>20.98</v>
      </c>
      <c r="Z8121" s="4">
        <f t="shared" si="759"/>
        <v>20.98</v>
      </c>
      <c r="AA8121" s="4">
        <f t="shared" si="756"/>
        <v>0</v>
      </c>
    </row>
    <row r="8122" spans="1:27" x14ac:dyDescent="0.2">
      <c r="A8122">
        <v>8121</v>
      </c>
      <c r="B8122" t="s">
        <v>9857</v>
      </c>
      <c r="C8122" s="5">
        <v>42685</v>
      </c>
      <c r="D8122" s="5" t="str">
        <f t="shared" si="761"/>
        <v>2016-11</v>
      </c>
      <c r="E8122" s="5">
        <v>42690</v>
      </c>
      <c r="F8122" t="s">
        <v>55</v>
      </c>
      <c r="G8122" t="s">
        <v>1911</v>
      </c>
      <c r="H8122" t="s">
        <v>1912</v>
      </c>
      <c r="I8122" t="s">
        <v>31</v>
      </c>
      <c r="J8122" t="s">
        <v>32</v>
      </c>
      <c r="K8122" t="s">
        <v>132</v>
      </c>
      <c r="L8122" t="s">
        <v>48</v>
      </c>
      <c r="M8122">
        <v>94110</v>
      </c>
      <c r="N8122" t="s">
        <v>49</v>
      </c>
      <c r="O8122" t="s">
        <v>1941</v>
      </c>
      <c r="P8122" t="s">
        <v>37</v>
      </c>
      <c r="Q8122" t="s">
        <v>41</v>
      </c>
      <c r="R8122" t="s">
        <v>1942</v>
      </c>
      <c r="S8122">
        <v>451.15199999999993</v>
      </c>
      <c r="T8122">
        <v>3</v>
      </c>
      <c r="U8122">
        <v>0.2</v>
      </c>
      <c r="V8122">
        <v>0</v>
      </c>
      <c r="W8122" s="6">
        <f t="shared" si="760"/>
        <v>0</v>
      </c>
      <c r="X8122" s="4">
        <f t="shared" si="757"/>
        <v>0</v>
      </c>
      <c r="Y8122" s="4">
        <f t="shared" si="758"/>
        <v>150.38399999999999</v>
      </c>
      <c r="Z8122" s="4">
        <f t="shared" si="759"/>
        <v>187.97999999999993</v>
      </c>
      <c r="AA8122" s="4">
        <f t="shared" si="756"/>
        <v>90.230399999999989</v>
      </c>
    </row>
    <row r="8123" spans="1:27" x14ac:dyDescent="0.2">
      <c r="A8123">
        <v>8122</v>
      </c>
      <c r="B8123" t="s">
        <v>9857</v>
      </c>
      <c r="C8123" s="5">
        <v>42685</v>
      </c>
      <c r="D8123" s="5" t="str">
        <f t="shared" si="761"/>
        <v>2016-11</v>
      </c>
      <c r="E8123" s="5">
        <v>42690</v>
      </c>
      <c r="F8123" t="s">
        <v>55</v>
      </c>
      <c r="G8123" t="s">
        <v>1911</v>
      </c>
      <c r="H8123" t="s">
        <v>1912</v>
      </c>
      <c r="I8123" t="s">
        <v>31</v>
      </c>
      <c r="J8123" t="s">
        <v>32</v>
      </c>
      <c r="K8123" t="s">
        <v>132</v>
      </c>
      <c r="L8123" t="s">
        <v>48</v>
      </c>
      <c r="M8123">
        <v>94110</v>
      </c>
      <c r="N8123" t="s">
        <v>49</v>
      </c>
      <c r="O8123" t="s">
        <v>755</v>
      </c>
      <c r="P8123" t="s">
        <v>51</v>
      </c>
      <c r="Q8123" t="s">
        <v>80</v>
      </c>
      <c r="R8123" t="s">
        <v>756</v>
      </c>
      <c r="S8123">
        <v>31.504000000000005</v>
      </c>
      <c r="T8123">
        <v>11</v>
      </c>
      <c r="U8123">
        <v>0.2</v>
      </c>
      <c r="V8123">
        <v>11.026399999999999</v>
      </c>
      <c r="W8123" s="6">
        <f t="shared" si="760"/>
        <v>0.34999999999999992</v>
      </c>
      <c r="X8123" s="4">
        <f t="shared" si="757"/>
        <v>1.0024</v>
      </c>
      <c r="Y8123" s="4">
        <f t="shared" si="758"/>
        <v>2.8640000000000003</v>
      </c>
      <c r="Z8123" s="4">
        <f t="shared" si="759"/>
        <v>3.58</v>
      </c>
      <c r="AA8123" s="4">
        <f t="shared" si="756"/>
        <v>6.3008000000000015</v>
      </c>
    </row>
    <row r="8124" spans="1:27" x14ac:dyDescent="0.2">
      <c r="A8124">
        <v>8123</v>
      </c>
      <c r="B8124" t="s">
        <v>9858</v>
      </c>
      <c r="C8124" s="5">
        <v>41982</v>
      </c>
      <c r="D8124" s="5" t="str">
        <f t="shared" si="761"/>
        <v>2014-12</v>
      </c>
      <c r="E8124" s="5">
        <v>41988</v>
      </c>
      <c r="F8124" t="s">
        <v>55</v>
      </c>
      <c r="G8124" t="s">
        <v>1928</v>
      </c>
      <c r="H8124" t="s">
        <v>1929</v>
      </c>
      <c r="I8124" t="s">
        <v>31</v>
      </c>
      <c r="J8124" t="s">
        <v>32</v>
      </c>
      <c r="K8124" t="s">
        <v>151</v>
      </c>
      <c r="L8124" t="s">
        <v>152</v>
      </c>
      <c r="M8124">
        <v>19134</v>
      </c>
      <c r="N8124" t="s">
        <v>153</v>
      </c>
      <c r="O8124" t="s">
        <v>531</v>
      </c>
      <c r="P8124" t="s">
        <v>51</v>
      </c>
      <c r="Q8124" t="s">
        <v>178</v>
      </c>
      <c r="R8124" t="s">
        <v>532</v>
      </c>
      <c r="S8124">
        <v>30.672000000000001</v>
      </c>
      <c r="T8124">
        <v>3</v>
      </c>
      <c r="U8124">
        <v>0.2</v>
      </c>
      <c r="V8124">
        <v>9.5850000000000009</v>
      </c>
      <c r="W8124" s="6">
        <f t="shared" si="760"/>
        <v>0.3125</v>
      </c>
      <c r="X8124" s="4">
        <f t="shared" si="757"/>
        <v>3.1950000000000003</v>
      </c>
      <c r="Y8124" s="4">
        <f t="shared" si="758"/>
        <v>10.224</v>
      </c>
      <c r="Z8124" s="4">
        <f t="shared" si="759"/>
        <v>12.779999999999998</v>
      </c>
      <c r="AA8124" s="4">
        <f t="shared" si="756"/>
        <v>6.1344000000000003</v>
      </c>
    </row>
    <row r="8125" spans="1:27" x14ac:dyDescent="0.2">
      <c r="A8125">
        <v>8124</v>
      </c>
      <c r="B8125" t="s">
        <v>9858</v>
      </c>
      <c r="C8125" s="5">
        <v>41982</v>
      </c>
      <c r="D8125" s="5" t="str">
        <f t="shared" si="761"/>
        <v>2014-12</v>
      </c>
      <c r="E8125" s="5">
        <v>41988</v>
      </c>
      <c r="F8125" t="s">
        <v>55</v>
      </c>
      <c r="G8125" t="s">
        <v>1928</v>
      </c>
      <c r="H8125" t="s">
        <v>1929</v>
      </c>
      <c r="I8125" t="s">
        <v>31</v>
      </c>
      <c r="J8125" t="s">
        <v>32</v>
      </c>
      <c r="K8125" t="s">
        <v>151</v>
      </c>
      <c r="L8125" t="s">
        <v>152</v>
      </c>
      <c r="M8125">
        <v>19134</v>
      </c>
      <c r="N8125" t="s">
        <v>153</v>
      </c>
      <c r="O8125" t="s">
        <v>4305</v>
      </c>
      <c r="P8125" t="s">
        <v>76</v>
      </c>
      <c r="Q8125" t="s">
        <v>1224</v>
      </c>
      <c r="R8125" t="s">
        <v>4306</v>
      </c>
      <c r="S8125">
        <v>1079.9759999999999</v>
      </c>
      <c r="T8125">
        <v>4</v>
      </c>
      <c r="U8125">
        <v>0.4</v>
      </c>
      <c r="V8125">
        <v>125.99719999999991</v>
      </c>
      <c r="W8125" s="6">
        <f t="shared" si="760"/>
        <v>0.1166666666666666</v>
      </c>
      <c r="X8125" s="4">
        <f t="shared" si="757"/>
        <v>31.499299999999977</v>
      </c>
      <c r="Y8125" s="4">
        <f t="shared" si="758"/>
        <v>269.99399999999997</v>
      </c>
      <c r="Z8125" s="4">
        <f t="shared" si="759"/>
        <v>449.98999999999995</v>
      </c>
      <c r="AA8125" s="4">
        <f t="shared" si="756"/>
        <v>431.99039999999997</v>
      </c>
    </row>
    <row r="8126" spans="1:27" x14ac:dyDescent="0.2">
      <c r="A8126">
        <v>8125</v>
      </c>
      <c r="B8126" t="s">
        <v>9859</v>
      </c>
      <c r="C8126" s="5">
        <v>42985</v>
      </c>
      <c r="D8126" s="5" t="str">
        <f t="shared" si="761"/>
        <v>2017-09</v>
      </c>
      <c r="E8126" s="5">
        <v>42990</v>
      </c>
      <c r="F8126" t="s">
        <v>55</v>
      </c>
      <c r="G8126" t="s">
        <v>2908</v>
      </c>
      <c r="H8126" t="s">
        <v>2909</v>
      </c>
      <c r="I8126" t="s">
        <v>31</v>
      </c>
      <c r="J8126" t="s">
        <v>32</v>
      </c>
      <c r="K8126" t="s">
        <v>9451</v>
      </c>
      <c r="L8126" t="s">
        <v>48</v>
      </c>
      <c r="M8126">
        <v>95351</v>
      </c>
      <c r="N8126" t="s">
        <v>49</v>
      </c>
      <c r="O8126" t="s">
        <v>897</v>
      </c>
      <c r="P8126" t="s">
        <v>37</v>
      </c>
      <c r="Q8126" t="s">
        <v>41</v>
      </c>
      <c r="R8126" t="s">
        <v>898</v>
      </c>
      <c r="S8126">
        <v>161.56800000000001</v>
      </c>
      <c r="T8126">
        <v>2</v>
      </c>
      <c r="U8126">
        <v>0.2</v>
      </c>
      <c r="V8126">
        <v>-28.274400000000021</v>
      </c>
      <c r="W8126" s="6">
        <f t="shared" si="760"/>
        <v>-0.17500000000000013</v>
      </c>
      <c r="X8126" s="4">
        <f t="shared" si="757"/>
        <v>-14.137200000000011</v>
      </c>
      <c r="Y8126" s="4">
        <f t="shared" si="758"/>
        <v>80.784000000000006</v>
      </c>
      <c r="Z8126" s="4">
        <f t="shared" si="759"/>
        <v>100.98</v>
      </c>
      <c r="AA8126" s="4">
        <f t="shared" si="756"/>
        <v>32.313600000000001</v>
      </c>
    </row>
    <row r="8127" spans="1:27" x14ac:dyDescent="0.2">
      <c r="A8127">
        <v>8126</v>
      </c>
      <c r="B8127" t="s">
        <v>9860</v>
      </c>
      <c r="C8127" s="5">
        <v>42041</v>
      </c>
      <c r="D8127" s="5" t="str">
        <f t="shared" si="761"/>
        <v>2015-02</v>
      </c>
      <c r="E8127" s="5">
        <v>42048</v>
      </c>
      <c r="F8127" t="s">
        <v>55</v>
      </c>
      <c r="G8127" t="s">
        <v>8663</v>
      </c>
      <c r="H8127" t="s">
        <v>8664</v>
      </c>
      <c r="I8127" t="s">
        <v>31</v>
      </c>
      <c r="J8127" t="s">
        <v>32</v>
      </c>
      <c r="K8127" t="s">
        <v>189</v>
      </c>
      <c r="L8127" t="s">
        <v>109</v>
      </c>
      <c r="M8127">
        <v>77070</v>
      </c>
      <c r="N8127" t="s">
        <v>110</v>
      </c>
      <c r="O8127" t="s">
        <v>3017</v>
      </c>
      <c r="P8127" t="s">
        <v>51</v>
      </c>
      <c r="Q8127" t="s">
        <v>80</v>
      </c>
      <c r="R8127" t="s">
        <v>3018</v>
      </c>
      <c r="S8127">
        <v>2.9339999999999993</v>
      </c>
      <c r="T8127">
        <v>3</v>
      </c>
      <c r="U8127">
        <v>0.8</v>
      </c>
      <c r="V8127">
        <v>-4.9878000000000018</v>
      </c>
      <c r="W8127" s="6">
        <f t="shared" si="760"/>
        <v>-1.7000000000000011</v>
      </c>
      <c r="X8127" s="4">
        <f t="shared" si="757"/>
        <v>-1.6626000000000005</v>
      </c>
      <c r="Y8127" s="4">
        <f t="shared" si="758"/>
        <v>0.97799999999999976</v>
      </c>
      <c r="Z8127" s="4">
        <f t="shared" si="759"/>
        <v>4.8899999999999997</v>
      </c>
      <c r="AA8127" s="4">
        <f t="shared" si="756"/>
        <v>2.3471999999999995</v>
      </c>
    </row>
    <row r="8128" spans="1:27" x14ac:dyDescent="0.2">
      <c r="A8128">
        <v>8127</v>
      </c>
      <c r="B8128" t="s">
        <v>9860</v>
      </c>
      <c r="C8128" s="5">
        <v>42041</v>
      </c>
      <c r="D8128" s="5" t="str">
        <f t="shared" si="761"/>
        <v>2015-02</v>
      </c>
      <c r="E8128" s="5">
        <v>42048</v>
      </c>
      <c r="F8128" t="s">
        <v>55</v>
      </c>
      <c r="G8128" t="s">
        <v>8663</v>
      </c>
      <c r="H8128" t="s">
        <v>8664</v>
      </c>
      <c r="I8128" t="s">
        <v>31</v>
      </c>
      <c r="J8128" t="s">
        <v>32</v>
      </c>
      <c r="K8128" t="s">
        <v>189</v>
      </c>
      <c r="L8128" t="s">
        <v>109</v>
      </c>
      <c r="M8128">
        <v>77070</v>
      </c>
      <c r="N8128" t="s">
        <v>110</v>
      </c>
      <c r="O8128" t="s">
        <v>473</v>
      </c>
      <c r="P8128" t="s">
        <v>76</v>
      </c>
      <c r="Q8128" t="s">
        <v>166</v>
      </c>
      <c r="R8128" t="s">
        <v>474</v>
      </c>
      <c r="S8128">
        <v>18.528000000000002</v>
      </c>
      <c r="T8128">
        <v>2</v>
      </c>
      <c r="U8128">
        <v>0.2</v>
      </c>
      <c r="V8128">
        <v>4.4004000000000003</v>
      </c>
      <c r="W8128" s="6">
        <f t="shared" si="760"/>
        <v>0.23749999999999999</v>
      </c>
      <c r="X8128" s="4">
        <f t="shared" si="757"/>
        <v>2.2002000000000002</v>
      </c>
      <c r="Y8128" s="4">
        <f t="shared" si="758"/>
        <v>9.2640000000000011</v>
      </c>
      <c r="Z8128" s="4">
        <f t="shared" si="759"/>
        <v>11.58</v>
      </c>
      <c r="AA8128" s="4">
        <f t="shared" si="756"/>
        <v>3.7056000000000004</v>
      </c>
    </row>
    <row r="8129" spans="1:27" x14ac:dyDescent="0.2">
      <c r="A8129">
        <v>8128</v>
      </c>
      <c r="B8129" t="s">
        <v>9860</v>
      </c>
      <c r="C8129" s="5">
        <v>42041</v>
      </c>
      <c r="D8129" s="5" t="str">
        <f t="shared" si="761"/>
        <v>2015-02</v>
      </c>
      <c r="E8129" s="5">
        <v>42048</v>
      </c>
      <c r="F8129" t="s">
        <v>55</v>
      </c>
      <c r="G8129" t="s">
        <v>8663</v>
      </c>
      <c r="H8129" t="s">
        <v>8664</v>
      </c>
      <c r="I8129" t="s">
        <v>31</v>
      </c>
      <c r="J8129" t="s">
        <v>32</v>
      </c>
      <c r="K8129" t="s">
        <v>189</v>
      </c>
      <c r="L8129" t="s">
        <v>109</v>
      </c>
      <c r="M8129">
        <v>77070</v>
      </c>
      <c r="N8129" t="s">
        <v>110</v>
      </c>
      <c r="O8129" t="s">
        <v>5613</v>
      </c>
      <c r="P8129" t="s">
        <v>51</v>
      </c>
      <c r="Q8129" t="s">
        <v>64</v>
      </c>
      <c r="R8129" t="s">
        <v>5614</v>
      </c>
      <c r="S8129">
        <v>670.75200000000007</v>
      </c>
      <c r="T8129">
        <v>3</v>
      </c>
      <c r="U8129">
        <v>0.2</v>
      </c>
      <c r="V8129">
        <v>-125.76600000000005</v>
      </c>
      <c r="W8129" s="6">
        <f t="shared" si="760"/>
        <v>-0.18750000000000006</v>
      </c>
      <c r="X8129" s="4">
        <f t="shared" si="757"/>
        <v>-41.922000000000018</v>
      </c>
      <c r="Y8129" s="4">
        <f t="shared" si="758"/>
        <v>223.58400000000003</v>
      </c>
      <c r="Z8129" s="4">
        <f t="shared" si="759"/>
        <v>279.47999999999996</v>
      </c>
      <c r="AA8129" s="4">
        <f t="shared" si="756"/>
        <v>134.15040000000002</v>
      </c>
    </row>
    <row r="8130" spans="1:27" x14ac:dyDescent="0.2">
      <c r="A8130">
        <v>8129</v>
      </c>
      <c r="B8130" t="s">
        <v>9861</v>
      </c>
      <c r="C8130" s="5">
        <v>42973</v>
      </c>
      <c r="D8130" s="5" t="str">
        <f t="shared" si="761"/>
        <v>2017-08</v>
      </c>
      <c r="E8130" s="5">
        <v>42979</v>
      </c>
      <c r="F8130" t="s">
        <v>55</v>
      </c>
      <c r="G8130" t="s">
        <v>256</v>
      </c>
      <c r="H8130" t="s">
        <v>257</v>
      </c>
      <c r="I8130" t="s">
        <v>31</v>
      </c>
      <c r="J8130" t="s">
        <v>32</v>
      </c>
      <c r="K8130" t="s">
        <v>308</v>
      </c>
      <c r="L8130" t="s">
        <v>216</v>
      </c>
      <c r="M8130">
        <v>60610</v>
      </c>
      <c r="N8130" t="s">
        <v>110</v>
      </c>
      <c r="O8130" t="s">
        <v>2335</v>
      </c>
      <c r="P8130" t="s">
        <v>37</v>
      </c>
      <c r="Q8130" t="s">
        <v>70</v>
      </c>
      <c r="R8130" t="s">
        <v>2336</v>
      </c>
      <c r="S8130">
        <v>64.959999999999994</v>
      </c>
      <c r="T8130">
        <v>5</v>
      </c>
      <c r="U8130">
        <v>0.6</v>
      </c>
      <c r="V8130">
        <v>-43.847999999999985</v>
      </c>
      <c r="W8130" s="6">
        <f t="shared" si="760"/>
        <v>-0.67499999999999982</v>
      </c>
      <c r="X8130" s="4">
        <f t="shared" si="757"/>
        <v>-8.769599999999997</v>
      </c>
      <c r="Y8130" s="4">
        <f t="shared" si="758"/>
        <v>12.991999999999999</v>
      </c>
      <c r="Z8130" s="4">
        <f t="shared" si="759"/>
        <v>32.479999999999997</v>
      </c>
      <c r="AA8130" s="4">
        <f t="shared" si="756"/>
        <v>38.975999999999992</v>
      </c>
    </row>
    <row r="8131" spans="1:27" x14ac:dyDescent="0.2">
      <c r="A8131">
        <v>8130</v>
      </c>
      <c r="B8131" t="s">
        <v>9862</v>
      </c>
      <c r="C8131" s="5">
        <v>41840</v>
      </c>
      <c r="D8131" s="5" t="str">
        <f t="shared" si="761"/>
        <v>2014-07</v>
      </c>
      <c r="E8131" s="5">
        <v>41843</v>
      </c>
      <c r="F8131" t="s">
        <v>193</v>
      </c>
      <c r="G8131" t="s">
        <v>587</v>
      </c>
      <c r="H8131" t="s">
        <v>588</v>
      </c>
      <c r="I8131" t="s">
        <v>46</v>
      </c>
      <c r="J8131" t="s">
        <v>32</v>
      </c>
      <c r="K8131" t="s">
        <v>2867</v>
      </c>
      <c r="L8131" t="s">
        <v>48</v>
      </c>
      <c r="M8131">
        <v>92503</v>
      </c>
      <c r="N8131" t="s">
        <v>49</v>
      </c>
      <c r="O8131" t="s">
        <v>3572</v>
      </c>
      <c r="P8131" t="s">
        <v>76</v>
      </c>
      <c r="Q8131" t="s">
        <v>166</v>
      </c>
      <c r="R8131" t="s">
        <v>3573</v>
      </c>
      <c r="S8131">
        <v>41.94</v>
      </c>
      <c r="T8131">
        <v>2</v>
      </c>
      <c r="U8131">
        <v>0</v>
      </c>
      <c r="V8131">
        <v>15.098399999999998</v>
      </c>
      <c r="W8131" s="6">
        <f t="shared" si="760"/>
        <v>0.36</v>
      </c>
      <c r="X8131" s="4">
        <f t="shared" si="757"/>
        <v>7.549199999999999</v>
      </c>
      <c r="Y8131" s="4">
        <f t="shared" si="758"/>
        <v>20.97</v>
      </c>
      <c r="Z8131" s="4">
        <f t="shared" si="759"/>
        <v>20.97</v>
      </c>
      <c r="AA8131" s="4">
        <f t="shared" ref="AA8131:AA8194" si="762">S8131*U8131</f>
        <v>0</v>
      </c>
    </row>
    <row r="8132" spans="1:27" x14ac:dyDescent="0.2">
      <c r="A8132">
        <v>8131</v>
      </c>
      <c r="B8132" t="s">
        <v>9862</v>
      </c>
      <c r="C8132" s="5">
        <v>41840</v>
      </c>
      <c r="D8132" s="5" t="str">
        <f t="shared" si="761"/>
        <v>2014-07</v>
      </c>
      <c r="E8132" s="5">
        <v>41843</v>
      </c>
      <c r="F8132" t="s">
        <v>193</v>
      </c>
      <c r="G8132" t="s">
        <v>587</v>
      </c>
      <c r="H8132" t="s">
        <v>588</v>
      </c>
      <c r="I8132" t="s">
        <v>46</v>
      </c>
      <c r="J8132" t="s">
        <v>32</v>
      </c>
      <c r="K8132" t="s">
        <v>2867</v>
      </c>
      <c r="L8132" t="s">
        <v>48</v>
      </c>
      <c r="M8132">
        <v>92503</v>
      </c>
      <c r="N8132" t="s">
        <v>49</v>
      </c>
      <c r="O8132" t="s">
        <v>5304</v>
      </c>
      <c r="P8132" t="s">
        <v>51</v>
      </c>
      <c r="Q8132" t="s">
        <v>95</v>
      </c>
      <c r="R8132" t="s">
        <v>5305</v>
      </c>
      <c r="S8132">
        <v>11.96</v>
      </c>
      <c r="T8132">
        <v>2</v>
      </c>
      <c r="U8132">
        <v>0</v>
      </c>
      <c r="V8132">
        <v>5.8604000000000003</v>
      </c>
      <c r="W8132" s="6">
        <f t="shared" si="760"/>
        <v>0.49</v>
      </c>
      <c r="X8132" s="4">
        <f t="shared" ref="X8132:X8195" si="763">V8132/T8132</f>
        <v>2.9302000000000001</v>
      </c>
      <c r="Y8132" s="4">
        <f t="shared" ref="Y8132:Y8195" si="764">S8132/T8132</f>
        <v>5.98</v>
      </c>
      <c r="Z8132" s="4">
        <f t="shared" ref="Z8132:Z8195" si="765">S8132/((1-U8132)*T8132)</f>
        <v>5.98</v>
      </c>
      <c r="AA8132" s="4">
        <f t="shared" si="762"/>
        <v>0</v>
      </c>
    </row>
    <row r="8133" spans="1:27" x14ac:dyDescent="0.2">
      <c r="A8133">
        <v>8132</v>
      </c>
      <c r="B8133" t="s">
        <v>9862</v>
      </c>
      <c r="C8133" s="5">
        <v>41840</v>
      </c>
      <c r="D8133" s="5" t="str">
        <f t="shared" si="761"/>
        <v>2014-07</v>
      </c>
      <c r="E8133" s="5">
        <v>41843</v>
      </c>
      <c r="F8133" t="s">
        <v>193</v>
      </c>
      <c r="G8133" t="s">
        <v>587</v>
      </c>
      <c r="H8133" t="s">
        <v>588</v>
      </c>
      <c r="I8133" t="s">
        <v>46</v>
      </c>
      <c r="J8133" t="s">
        <v>32</v>
      </c>
      <c r="K8133" t="s">
        <v>2867</v>
      </c>
      <c r="L8133" t="s">
        <v>48</v>
      </c>
      <c r="M8133">
        <v>92503</v>
      </c>
      <c r="N8133" t="s">
        <v>49</v>
      </c>
      <c r="O8133" t="s">
        <v>7111</v>
      </c>
      <c r="P8133" t="s">
        <v>51</v>
      </c>
      <c r="Q8133" t="s">
        <v>73</v>
      </c>
      <c r="R8133" t="s">
        <v>7112</v>
      </c>
      <c r="S8133">
        <v>13.12</v>
      </c>
      <c r="T8133">
        <v>4</v>
      </c>
      <c r="U8133">
        <v>0</v>
      </c>
      <c r="V8133">
        <v>3.8047999999999984</v>
      </c>
      <c r="W8133" s="6">
        <f t="shared" ref="W8133:W8196" si="766">(V8133/S8133)</f>
        <v>0.28999999999999987</v>
      </c>
      <c r="X8133" s="4">
        <f t="shared" si="763"/>
        <v>0.9511999999999996</v>
      </c>
      <c r="Y8133" s="4">
        <f t="shared" si="764"/>
        <v>3.28</v>
      </c>
      <c r="Z8133" s="4">
        <f t="shared" si="765"/>
        <v>3.28</v>
      </c>
      <c r="AA8133" s="4">
        <f t="shared" si="762"/>
        <v>0</v>
      </c>
    </row>
    <row r="8134" spans="1:27" x14ac:dyDescent="0.2">
      <c r="A8134">
        <v>8133</v>
      </c>
      <c r="B8134" t="s">
        <v>9862</v>
      </c>
      <c r="C8134" s="5">
        <v>41840</v>
      </c>
      <c r="D8134" s="5" t="str">
        <f t="shared" si="761"/>
        <v>2014-07</v>
      </c>
      <c r="E8134" s="5">
        <v>41843</v>
      </c>
      <c r="F8134" t="s">
        <v>193</v>
      </c>
      <c r="G8134" t="s">
        <v>587</v>
      </c>
      <c r="H8134" t="s">
        <v>588</v>
      </c>
      <c r="I8134" t="s">
        <v>46</v>
      </c>
      <c r="J8134" t="s">
        <v>32</v>
      </c>
      <c r="K8134" t="s">
        <v>2867</v>
      </c>
      <c r="L8134" t="s">
        <v>48</v>
      </c>
      <c r="M8134">
        <v>92503</v>
      </c>
      <c r="N8134" t="s">
        <v>49</v>
      </c>
      <c r="O8134" t="s">
        <v>2021</v>
      </c>
      <c r="P8134" t="s">
        <v>51</v>
      </c>
      <c r="Q8134" t="s">
        <v>64</v>
      </c>
      <c r="R8134" t="s">
        <v>2022</v>
      </c>
      <c r="S8134">
        <v>535.41</v>
      </c>
      <c r="T8134">
        <v>3</v>
      </c>
      <c r="U8134">
        <v>0</v>
      </c>
      <c r="V8134">
        <v>160.62299999999993</v>
      </c>
      <c r="W8134" s="6">
        <f t="shared" si="766"/>
        <v>0.29999999999999988</v>
      </c>
      <c r="X8134" s="4">
        <f t="shared" si="763"/>
        <v>53.540999999999976</v>
      </c>
      <c r="Y8134" s="4">
        <f t="shared" si="764"/>
        <v>178.47</v>
      </c>
      <c r="Z8134" s="4">
        <f t="shared" si="765"/>
        <v>178.47</v>
      </c>
      <c r="AA8134" s="4">
        <f t="shared" si="762"/>
        <v>0</v>
      </c>
    </row>
    <row r="8135" spans="1:27" x14ac:dyDescent="0.2">
      <c r="A8135">
        <v>8134</v>
      </c>
      <c r="B8135" t="s">
        <v>9863</v>
      </c>
      <c r="C8135" s="5">
        <v>42285</v>
      </c>
      <c r="D8135" s="5" t="str">
        <f t="shared" ref="D8135:D8198" si="767">TEXT(C8135,"yyyy-mm")</f>
        <v>2015-10</v>
      </c>
      <c r="E8135" s="5">
        <v>42290</v>
      </c>
      <c r="F8135" t="s">
        <v>55</v>
      </c>
      <c r="G8135" t="s">
        <v>194</v>
      </c>
      <c r="H8135" t="s">
        <v>195</v>
      </c>
      <c r="I8135" t="s">
        <v>46</v>
      </c>
      <c r="J8135" t="s">
        <v>32</v>
      </c>
      <c r="K8135" t="s">
        <v>822</v>
      </c>
      <c r="L8135" t="s">
        <v>109</v>
      </c>
      <c r="M8135">
        <v>75081</v>
      </c>
      <c r="N8135" t="s">
        <v>110</v>
      </c>
      <c r="O8135" t="s">
        <v>343</v>
      </c>
      <c r="P8135" t="s">
        <v>37</v>
      </c>
      <c r="Q8135" t="s">
        <v>70</v>
      </c>
      <c r="R8135" t="s">
        <v>344</v>
      </c>
      <c r="S8135">
        <v>72.78</v>
      </c>
      <c r="T8135">
        <v>3</v>
      </c>
      <c r="U8135">
        <v>0.6</v>
      </c>
      <c r="V8135">
        <v>-70.960499999999996</v>
      </c>
      <c r="W8135" s="6">
        <f t="shared" si="766"/>
        <v>-0.97499999999999998</v>
      </c>
      <c r="X8135" s="4">
        <f t="shared" si="763"/>
        <v>-23.653499999999998</v>
      </c>
      <c r="Y8135" s="4">
        <f t="shared" si="764"/>
        <v>24.26</v>
      </c>
      <c r="Z8135" s="4">
        <f t="shared" si="765"/>
        <v>60.649999999999991</v>
      </c>
      <c r="AA8135" s="4">
        <f t="shared" si="762"/>
        <v>43.667999999999999</v>
      </c>
    </row>
    <row r="8136" spans="1:27" x14ac:dyDescent="0.2">
      <c r="A8136">
        <v>8135</v>
      </c>
      <c r="B8136" t="s">
        <v>9864</v>
      </c>
      <c r="C8136" s="5">
        <v>42051</v>
      </c>
      <c r="D8136" s="5" t="str">
        <f t="shared" si="767"/>
        <v>2015-02</v>
      </c>
      <c r="E8136" s="5">
        <v>42056</v>
      </c>
      <c r="F8136" t="s">
        <v>55</v>
      </c>
      <c r="G8136" t="s">
        <v>2995</v>
      </c>
      <c r="H8136" t="s">
        <v>2996</v>
      </c>
      <c r="I8136" t="s">
        <v>31</v>
      </c>
      <c r="J8136" t="s">
        <v>32</v>
      </c>
      <c r="K8136" t="s">
        <v>47</v>
      </c>
      <c r="L8136" t="s">
        <v>48</v>
      </c>
      <c r="M8136">
        <v>90008</v>
      </c>
      <c r="N8136" t="s">
        <v>49</v>
      </c>
      <c r="O8136" t="s">
        <v>1259</v>
      </c>
      <c r="P8136" t="s">
        <v>51</v>
      </c>
      <c r="Q8136" t="s">
        <v>95</v>
      </c>
      <c r="R8136" t="s">
        <v>1260</v>
      </c>
      <c r="S8136">
        <v>36.839999999999996</v>
      </c>
      <c r="T8136">
        <v>3</v>
      </c>
      <c r="U8136">
        <v>0</v>
      </c>
      <c r="V8136">
        <v>17.314799999999998</v>
      </c>
      <c r="W8136" s="6">
        <f t="shared" si="766"/>
        <v>0.47</v>
      </c>
      <c r="X8136" s="4">
        <f t="shared" si="763"/>
        <v>5.7715999999999994</v>
      </c>
      <c r="Y8136" s="4">
        <f t="shared" si="764"/>
        <v>12.28</v>
      </c>
      <c r="Z8136" s="4">
        <f t="shared" si="765"/>
        <v>12.28</v>
      </c>
      <c r="AA8136" s="4">
        <f t="shared" si="762"/>
        <v>0</v>
      </c>
    </row>
    <row r="8137" spans="1:27" x14ac:dyDescent="0.2">
      <c r="A8137">
        <v>8136</v>
      </c>
      <c r="B8137" t="s">
        <v>9864</v>
      </c>
      <c r="C8137" s="5">
        <v>42051</v>
      </c>
      <c r="D8137" s="5" t="str">
        <f t="shared" si="767"/>
        <v>2015-02</v>
      </c>
      <c r="E8137" s="5">
        <v>42056</v>
      </c>
      <c r="F8137" t="s">
        <v>55</v>
      </c>
      <c r="G8137" t="s">
        <v>2995</v>
      </c>
      <c r="H8137" t="s">
        <v>2996</v>
      </c>
      <c r="I8137" t="s">
        <v>31</v>
      </c>
      <c r="J8137" t="s">
        <v>32</v>
      </c>
      <c r="K8137" t="s">
        <v>47</v>
      </c>
      <c r="L8137" t="s">
        <v>48</v>
      </c>
      <c r="M8137">
        <v>90008</v>
      </c>
      <c r="N8137" t="s">
        <v>49</v>
      </c>
      <c r="O8137" t="s">
        <v>262</v>
      </c>
      <c r="P8137" t="s">
        <v>51</v>
      </c>
      <c r="Q8137" t="s">
        <v>52</v>
      </c>
      <c r="R8137" t="s">
        <v>263</v>
      </c>
      <c r="S8137">
        <v>87.71</v>
      </c>
      <c r="T8137">
        <v>7</v>
      </c>
      <c r="U8137">
        <v>0</v>
      </c>
      <c r="V8137">
        <v>41.223699999999994</v>
      </c>
      <c r="W8137" s="6">
        <f t="shared" si="766"/>
        <v>0.47</v>
      </c>
      <c r="X8137" s="4">
        <f t="shared" si="763"/>
        <v>5.8890999999999991</v>
      </c>
      <c r="Y8137" s="4">
        <f t="shared" si="764"/>
        <v>12.53</v>
      </c>
      <c r="Z8137" s="4">
        <f t="shared" si="765"/>
        <v>12.53</v>
      </c>
      <c r="AA8137" s="4">
        <f t="shared" si="762"/>
        <v>0</v>
      </c>
    </row>
    <row r="8138" spans="1:27" x14ac:dyDescent="0.2">
      <c r="A8138">
        <v>8137</v>
      </c>
      <c r="B8138" t="s">
        <v>9865</v>
      </c>
      <c r="C8138" s="5">
        <v>42594</v>
      </c>
      <c r="D8138" s="5" t="str">
        <f t="shared" si="767"/>
        <v>2016-08</v>
      </c>
      <c r="E8138" s="5">
        <v>42598</v>
      </c>
      <c r="F8138" t="s">
        <v>55</v>
      </c>
      <c r="G8138" t="s">
        <v>6597</v>
      </c>
      <c r="H8138" t="s">
        <v>6598</v>
      </c>
      <c r="I8138" t="s">
        <v>46</v>
      </c>
      <c r="J8138" t="s">
        <v>32</v>
      </c>
      <c r="K8138" t="s">
        <v>1802</v>
      </c>
      <c r="L8138" t="s">
        <v>59</v>
      </c>
      <c r="M8138">
        <v>33801</v>
      </c>
      <c r="N8138" t="s">
        <v>35</v>
      </c>
      <c r="O8138" t="s">
        <v>1113</v>
      </c>
      <c r="P8138" t="s">
        <v>37</v>
      </c>
      <c r="Q8138" t="s">
        <v>61</v>
      </c>
      <c r="R8138" t="s">
        <v>1114</v>
      </c>
      <c r="S8138">
        <v>562.29250000000013</v>
      </c>
      <c r="T8138">
        <v>7</v>
      </c>
      <c r="U8138">
        <v>0.45</v>
      </c>
      <c r="V8138">
        <v>-255.58750000000009</v>
      </c>
      <c r="W8138" s="6">
        <f t="shared" si="766"/>
        <v>-0.45454545454545459</v>
      </c>
      <c r="X8138" s="4">
        <f t="shared" si="763"/>
        <v>-36.51250000000001</v>
      </c>
      <c r="Y8138" s="4">
        <f t="shared" si="764"/>
        <v>80.327500000000015</v>
      </c>
      <c r="Z8138" s="4">
        <f t="shared" si="765"/>
        <v>146.05000000000001</v>
      </c>
      <c r="AA8138" s="4">
        <f t="shared" si="762"/>
        <v>253.03162500000008</v>
      </c>
    </row>
    <row r="8139" spans="1:27" x14ac:dyDescent="0.2">
      <c r="A8139">
        <v>8138</v>
      </c>
      <c r="B8139" t="s">
        <v>9866</v>
      </c>
      <c r="C8139" s="5">
        <v>41952</v>
      </c>
      <c r="D8139" s="5" t="str">
        <f t="shared" si="767"/>
        <v>2014-11</v>
      </c>
      <c r="E8139" s="5">
        <v>41956</v>
      </c>
      <c r="F8139" t="s">
        <v>55</v>
      </c>
      <c r="G8139" t="s">
        <v>6294</v>
      </c>
      <c r="H8139" t="s">
        <v>6295</v>
      </c>
      <c r="I8139" t="s">
        <v>107</v>
      </c>
      <c r="J8139" t="s">
        <v>32</v>
      </c>
      <c r="K8139" t="s">
        <v>271</v>
      </c>
      <c r="L8139" t="s">
        <v>272</v>
      </c>
      <c r="M8139">
        <v>10035</v>
      </c>
      <c r="N8139" t="s">
        <v>153</v>
      </c>
      <c r="O8139" t="s">
        <v>1090</v>
      </c>
      <c r="P8139" t="s">
        <v>37</v>
      </c>
      <c r="Q8139" t="s">
        <v>70</v>
      </c>
      <c r="R8139" t="s">
        <v>3811</v>
      </c>
      <c r="S8139">
        <v>56.52</v>
      </c>
      <c r="T8139">
        <v>9</v>
      </c>
      <c r="U8139">
        <v>0</v>
      </c>
      <c r="V8139">
        <v>21.477600000000002</v>
      </c>
      <c r="W8139" s="6">
        <f t="shared" si="766"/>
        <v>0.38</v>
      </c>
      <c r="X8139" s="4">
        <f t="shared" si="763"/>
        <v>2.3864000000000001</v>
      </c>
      <c r="Y8139" s="4">
        <f t="shared" si="764"/>
        <v>6.28</v>
      </c>
      <c r="Z8139" s="4">
        <f t="shared" si="765"/>
        <v>6.28</v>
      </c>
      <c r="AA8139" s="4">
        <f t="shared" si="762"/>
        <v>0</v>
      </c>
    </row>
    <row r="8140" spans="1:27" x14ac:dyDescent="0.2">
      <c r="A8140">
        <v>8139</v>
      </c>
      <c r="B8140" t="s">
        <v>9867</v>
      </c>
      <c r="C8140" s="5">
        <v>42569</v>
      </c>
      <c r="D8140" s="5" t="str">
        <f t="shared" si="767"/>
        <v>2016-07</v>
      </c>
      <c r="E8140" s="5">
        <v>42573</v>
      </c>
      <c r="F8140" t="s">
        <v>55</v>
      </c>
      <c r="G8140" t="s">
        <v>644</v>
      </c>
      <c r="H8140" t="s">
        <v>645</v>
      </c>
      <c r="I8140" t="s">
        <v>107</v>
      </c>
      <c r="J8140" t="s">
        <v>32</v>
      </c>
      <c r="K8140" t="s">
        <v>151</v>
      </c>
      <c r="L8140" t="s">
        <v>152</v>
      </c>
      <c r="M8140">
        <v>19140</v>
      </c>
      <c r="N8140" t="s">
        <v>153</v>
      </c>
      <c r="O8140" t="s">
        <v>3242</v>
      </c>
      <c r="P8140" t="s">
        <v>51</v>
      </c>
      <c r="Q8140" t="s">
        <v>73</v>
      </c>
      <c r="R8140" t="s">
        <v>3243</v>
      </c>
      <c r="S8140">
        <v>11.264000000000001</v>
      </c>
      <c r="T8140">
        <v>8</v>
      </c>
      <c r="U8140">
        <v>0.2</v>
      </c>
      <c r="V8140">
        <v>1.2671999999999994</v>
      </c>
      <c r="W8140" s="6">
        <f t="shared" si="766"/>
        <v>0.11249999999999993</v>
      </c>
      <c r="X8140" s="4">
        <f t="shared" si="763"/>
        <v>0.15839999999999993</v>
      </c>
      <c r="Y8140" s="4">
        <f t="shared" si="764"/>
        <v>1.4080000000000001</v>
      </c>
      <c r="Z8140" s="4">
        <f t="shared" si="765"/>
        <v>1.76</v>
      </c>
      <c r="AA8140" s="4">
        <f t="shared" si="762"/>
        <v>2.2528000000000001</v>
      </c>
    </row>
    <row r="8141" spans="1:27" x14ac:dyDescent="0.2">
      <c r="A8141">
        <v>8140</v>
      </c>
      <c r="B8141" t="s">
        <v>9867</v>
      </c>
      <c r="C8141" s="5">
        <v>42569</v>
      </c>
      <c r="D8141" s="5" t="str">
        <f t="shared" si="767"/>
        <v>2016-07</v>
      </c>
      <c r="E8141" s="5">
        <v>42573</v>
      </c>
      <c r="F8141" t="s">
        <v>55</v>
      </c>
      <c r="G8141" t="s">
        <v>644</v>
      </c>
      <c r="H8141" t="s">
        <v>645</v>
      </c>
      <c r="I8141" t="s">
        <v>107</v>
      </c>
      <c r="J8141" t="s">
        <v>32</v>
      </c>
      <c r="K8141" t="s">
        <v>151</v>
      </c>
      <c r="L8141" t="s">
        <v>152</v>
      </c>
      <c r="M8141">
        <v>19140</v>
      </c>
      <c r="N8141" t="s">
        <v>153</v>
      </c>
      <c r="O8141" t="s">
        <v>3297</v>
      </c>
      <c r="P8141" t="s">
        <v>51</v>
      </c>
      <c r="Q8141" t="s">
        <v>64</v>
      </c>
      <c r="R8141" t="s">
        <v>3298</v>
      </c>
      <c r="S8141">
        <v>284.08000000000004</v>
      </c>
      <c r="T8141">
        <v>10</v>
      </c>
      <c r="U8141">
        <v>0.2</v>
      </c>
      <c r="V8141">
        <v>24.856999999999999</v>
      </c>
      <c r="W8141" s="6">
        <f t="shared" si="766"/>
        <v>8.7499999999999981E-2</v>
      </c>
      <c r="X8141" s="4">
        <f t="shared" si="763"/>
        <v>2.4857</v>
      </c>
      <c r="Y8141" s="4">
        <f t="shared" si="764"/>
        <v>28.408000000000005</v>
      </c>
      <c r="Z8141" s="4">
        <f t="shared" si="765"/>
        <v>35.510000000000005</v>
      </c>
      <c r="AA8141" s="4">
        <f t="shared" si="762"/>
        <v>56.81600000000001</v>
      </c>
    </row>
    <row r="8142" spans="1:27" x14ac:dyDescent="0.2">
      <c r="A8142">
        <v>8141</v>
      </c>
      <c r="B8142" t="s">
        <v>9867</v>
      </c>
      <c r="C8142" s="5">
        <v>42569</v>
      </c>
      <c r="D8142" s="5" t="str">
        <f t="shared" si="767"/>
        <v>2016-07</v>
      </c>
      <c r="E8142" s="5">
        <v>42573</v>
      </c>
      <c r="F8142" t="s">
        <v>55</v>
      </c>
      <c r="G8142" t="s">
        <v>644</v>
      </c>
      <c r="H8142" t="s">
        <v>645</v>
      </c>
      <c r="I8142" t="s">
        <v>107</v>
      </c>
      <c r="J8142" t="s">
        <v>32</v>
      </c>
      <c r="K8142" t="s">
        <v>151</v>
      </c>
      <c r="L8142" t="s">
        <v>152</v>
      </c>
      <c r="M8142">
        <v>19140</v>
      </c>
      <c r="N8142" t="s">
        <v>153</v>
      </c>
      <c r="O8142" t="s">
        <v>2382</v>
      </c>
      <c r="P8142" t="s">
        <v>51</v>
      </c>
      <c r="Q8142" t="s">
        <v>95</v>
      </c>
      <c r="R8142" t="s">
        <v>2383</v>
      </c>
      <c r="S8142">
        <v>18.496000000000002</v>
      </c>
      <c r="T8142">
        <v>4</v>
      </c>
      <c r="U8142">
        <v>0.2</v>
      </c>
      <c r="V8142">
        <v>6.7048000000000005</v>
      </c>
      <c r="W8142" s="6">
        <f t="shared" si="766"/>
        <v>0.36249999999999999</v>
      </c>
      <c r="X8142" s="4">
        <f t="shared" si="763"/>
        <v>1.6762000000000001</v>
      </c>
      <c r="Y8142" s="4">
        <f t="shared" si="764"/>
        <v>4.6240000000000006</v>
      </c>
      <c r="Z8142" s="4">
        <f t="shared" si="765"/>
        <v>5.78</v>
      </c>
      <c r="AA8142" s="4">
        <f t="shared" si="762"/>
        <v>3.6992000000000007</v>
      </c>
    </row>
    <row r="8143" spans="1:27" x14ac:dyDescent="0.2">
      <c r="A8143">
        <v>8142</v>
      </c>
      <c r="B8143" t="s">
        <v>9868</v>
      </c>
      <c r="C8143" s="5">
        <v>42405</v>
      </c>
      <c r="D8143" s="5" t="str">
        <f t="shared" si="767"/>
        <v>2016-02</v>
      </c>
      <c r="E8143" s="5">
        <v>42410</v>
      </c>
      <c r="F8143" t="s">
        <v>55</v>
      </c>
      <c r="G8143" t="s">
        <v>5506</v>
      </c>
      <c r="H8143" t="s">
        <v>5507</v>
      </c>
      <c r="I8143" t="s">
        <v>31</v>
      </c>
      <c r="J8143" t="s">
        <v>32</v>
      </c>
      <c r="K8143" t="s">
        <v>955</v>
      </c>
      <c r="L8143" t="s">
        <v>48</v>
      </c>
      <c r="M8143">
        <v>92037</v>
      </c>
      <c r="N8143" t="s">
        <v>49</v>
      </c>
      <c r="O8143" t="s">
        <v>2375</v>
      </c>
      <c r="P8143" t="s">
        <v>51</v>
      </c>
      <c r="Q8143" t="s">
        <v>52</v>
      </c>
      <c r="R8143" t="s">
        <v>2376</v>
      </c>
      <c r="S8143">
        <v>14.73</v>
      </c>
      <c r="T8143">
        <v>3</v>
      </c>
      <c r="U8143">
        <v>0</v>
      </c>
      <c r="V8143">
        <v>7.2176999999999998</v>
      </c>
      <c r="W8143" s="6">
        <f t="shared" si="766"/>
        <v>0.49</v>
      </c>
      <c r="X8143" s="4">
        <f t="shared" si="763"/>
        <v>2.4058999999999999</v>
      </c>
      <c r="Y8143" s="4">
        <f t="shared" si="764"/>
        <v>4.91</v>
      </c>
      <c r="Z8143" s="4">
        <f t="shared" si="765"/>
        <v>4.91</v>
      </c>
      <c r="AA8143" s="4">
        <f t="shared" si="762"/>
        <v>0</v>
      </c>
    </row>
    <row r="8144" spans="1:27" x14ac:dyDescent="0.2">
      <c r="A8144">
        <v>8143</v>
      </c>
      <c r="B8144" t="s">
        <v>9868</v>
      </c>
      <c r="C8144" s="5">
        <v>42405</v>
      </c>
      <c r="D8144" s="5" t="str">
        <f t="shared" si="767"/>
        <v>2016-02</v>
      </c>
      <c r="E8144" s="5">
        <v>42410</v>
      </c>
      <c r="F8144" t="s">
        <v>55</v>
      </c>
      <c r="G8144" t="s">
        <v>5506</v>
      </c>
      <c r="H8144" t="s">
        <v>5507</v>
      </c>
      <c r="I8144" t="s">
        <v>31</v>
      </c>
      <c r="J8144" t="s">
        <v>32</v>
      </c>
      <c r="K8144" t="s">
        <v>955</v>
      </c>
      <c r="L8144" t="s">
        <v>48</v>
      </c>
      <c r="M8144">
        <v>92037</v>
      </c>
      <c r="N8144" t="s">
        <v>49</v>
      </c>
      <c r="O8144" t="s">
        <v>3232</v>
      </c>
      <c r="P8144" t="s">
        <v>51</v>
      </c>
      <c r="Q8144" t="s">
        <v>64</v>
      </c>
      <c r="R8144" t="s">
        <v>3233</v>
      </c>
      <c r="S8144">
        <v>186.54</v>
      </c>
      <c r="T8144">
        <v>3</v>
      </c>
      <c r="U8144">
        <v>0</v>
      </c>
      <c r="V8144">
        <v>50.365800000000007</v>
      </c>
      <c r="W8144" s="6">
        <f t="shared" si="766"/>
        <v>0.27000000000000007</v>
      </c>
      <c r="X8144" s="4">
        <f t="shared" si="763"/>
        <v>16.788600000000002</v>
      </c>
      <c r="Y8144" s="4">
        <f t="shared" si="764"/>
        <v>62.18</v>
      </c>
      <c r="Z8144" s="4">
        <f t="shared" si="765"/>
        <v>62.18</v>
      </c>
      <c r="AA8144" s="4">
        <f t="shared" si="762"/>
        <v>0</v>
      </c>
    </row>
    <row r="8145" spans="1:27" x14ac:dyDescent="0.2">
      <c r="A8145">
        <v>8144</v>
      </c>
      <c r="B8145" t="s">
        <v>9868</v>
      </c>
      <c r="C8145" s="5">
        <v>42405</v>
      </c>
      <c r="D8145" s="5" t="str">
        <f t="shared" si="767"/>
        <v>2016-02</v>
      </c>
      <c r="E8145" s="5">
        <v>42410</v>
      </c>
      <c r="F8145" t="s">
        <v>55</v>
      </c>
      <c r="G8145" t="s">
        <v>5506</v>
      </c>
      <c r="H8145" t="s">
        <v>5507</v>
      </c>
      <c r="I8145" t="s">
        <v>31</v>
      </c>
      <c r="J8145" t="s">
        <v>32</v>
      </c>
      <c r="K8145" t="s">
        <v>955</v>
      </c>
      <c r="L8145" t="s">
        <v>48</v>
      </c>
      <c r="M8145">
        <v>92037</v>
      </c>
      <c r="N8145" t="s">
        <v>49</v>
      </c>
      <c r="O8145" t="s">
        <v>2410</v>
      </c>
      <c r="P8145" t="s">
        <v>37</v>
      </c>
      <c r="Q8145" t="s">
        <v>61</v>
      </c>
      <c r="R8145" t="s">
        <v>2411</v>
      </c>
      <c r="S8145">
        <v>557.72799999999995</v>
      </c>
      <c r="T8145">
        <v>4</v>
      </c>
      <c r="U8145">
        <v>0.2</v>
      </c>
      <c r="V8145">
        <v>6.9715999999999951</v>
      </c>
      <c r="W8145" s="6">
        <f t="shared" si="766"/>
        <v>1.2499999999999992E-2</v>
      </c>
      <c r="X8145" s="4">
        <f t="shared" si="763"/>
        <v>1.7428999999999988</v>
      </c>
      <c r="Y8145" s="4">
        <f t="shared" si="764"/>
        <v>139.43199999999999</v>
      </c>
      <c r="Z8145" s="4">
        <f t="shared" si="765"/>
        <v>174.28999999999996</v>
      </c>
      <c r="AA8145" s="4">
        <f t="shared" si="762"/>
        <v>111.54559999999999</v>
      </c>
    </row>
    <row r="8146" spans="1:27" x14ac:dyDescent="0.2">
      <c r="A8146">
        <v>8145</v>
      </c>
      <c r="B8146" t="s">
        <v>9868</v>
      </c>
      <c r="C8146" s="5">
        <v>42405</v>
      </c>
      <c r="D8146" s="5" t="str">
        <f t="shared" si="767"/>
        <v>2016-02</v>
      </c>
      <c r="E8146" s="5">
        <v>42410</v>
      </c>
      <c r="F8146" t="s">
        <v>55</v>
      </c>
      <c r="G8146" t="s">
        <v>5506</v>
      </c>
      <c r="H8146" t="s">
        <v>5507</v>
      </c>
      <c r="I8146" t="s">
        <v>31</v>
      </c>
      <c r="J8146" t="s">
        <v>32</v>
      </c>
      <c r="K8146" t="s">
        <v>955</v>
      </c>
      <c r="L8146" t="s">
        <v>48</v>
      </c>
      <c r="M8146">
        <v>92037</v>
      </c>
      <c r="N8146" t="s">
        <v>49</v>
      </c>
      <c r="O8146" t="s">
        <v>621</v>
      </c>
      <c r="P8146" t="s">
        <v>76</v>
      </c>
      <c r="Q8146" t="s">
        <v>77</v>
      </c>
      <c r="R8146" t="s">
        <v>622</v>
      </c>
      <c r="S8146">
        <v>159.96800000000002</v>
      </c>
      <c r="T8146">
        <v>4</v>
      </c>
      <c r="U8146">
        <v>0.2</v>
      </c>
      <c r="V8146">
        <v>-31.993600000000029</v>
      </c>
      <c r="W8146" s="6">
        <f t="shared" si="766"/>
        <v>-0.20000000000000015</v>
      </c>
      <c r="X8146" s="4">
        <f t="shared" si="763"/>
        <v>-7.9984000000000073</v>
      </c>
      <c r="Y8146" s="4">
        <f t="shared" si="764"/>
        <v>39.992000000000004</v>
      </c>
      <c r="Z8146" s="4">
        <f t="shared" si="765"/>
        <v>49.99</v>
      </c>
      <c r="AA8146" s="4">
        <f t="shared" si="762"/>
        <v>31.993600000000004</v>
      </c>
    </row>
    <row r="8147" spans="1:27" x14ac:dyDescent="0.2">
      <c r="A8147">
        <v>8146</v>
      </c>
      <c r="B8147" t="s">
        <v>9869</v>
      </c>
      <c r="C8147" s="5">
        <v>41810</v>
      </c>
      <c r="D8147" s="5" t="str">
        <f t="shared" si="767"/>
        <v>2014-06</v>
      </c>
      <c r="E8147" s="5">
        <v>41817</v>
      </c>
      <c r="F8147" t="s">
        <v>55</v>
      </c>
      <c r="G8147" t="s">
        <v>4012</v>
      </c>
      <c r="H8147" t="s">
        <v>4013</v>
      </c>
      <c r="I8147" t="s">
        <v>31</v>
      </c>
      <c r="J8147" t="s">
        <v>32</v>
      </c>
      <c r="K8147" t="s">
        <v>7541</v>
      </c>
      <c r="L8147" t="s">
        <v>655</v>
      </c>
      <c r="M8147">
        <v>73505</v>
      </c>
      <c r="N8147" t="s">
        <v>110</v>
      </c>
      <c r="O8147" t="s">
        <v>4627</v>
      </c>
      <c r="P8147" t="s">
        <v>51</v>
      </c>
      <c r="Q8147" t="s">
        <v>83</v>
      </c>
      <c r="R8147" t="s">
        <v>4628</v>
      </c>
      <c r="S8147">
        <v>471.90000000000003</v>
      </c>
      <c r="T8147">
        <v>6</v>
      </c>
      <c r="U8147">
        <v>0</v>
      </c>
      <c r="V8147">
        <v>155.72699999999998</v>
      </c>
      <c r="W8147" s="6">
        <f t="shared" si="766"/>
        <v>0.3299999999999999</v>
      </c>
      <c r="X8147" s="4">
        <f t="shared" si="763"/>
        <v>25.954499999999996</v>
      </c>
      <c r="Y8147" s="4">
        <f t="shared" si="764"/>
        <v>78.650000000000006</v>
      </c>
      <c r="Z8147" s="4">
        <f t="shared" si="765"/>
        <v>78.650000000000006</v>
      </c>
      <c r="AA8147" s="4">
        <f t="shared" si="762"/>
        <v>0</v>
      </c>
    </row>
    <row r="8148" spans="1:27" x14ac:dyDescent="0.2">
      <c r="A8148">
        <v>8147</v>
      </c>
      <c r="B8148" t="s">
        <v>9869</v>
      </c>
      <c r="C8148" s="5">
        <v>41810</v>
      </c>
      <c r="D8148" s="5" t="str">
        <f t="shared" si="767"/>
        <v>2014-06</v>
      </c>
      <c r="E8148" s="5">
        <v>41817</v>
      </c>
      <c r="F8148" t="s">
        <v>55</v>
      </c>
      <c r="G8148" t="s">
        <v>4012</v>
      </c>
      <c r="H8148" t="s">
        <v>4013</v>
      </c>
      <c r="I8148" t="s">
        <v>31</v>
      </c>
      <c r="J8148" t="s">
        <v>32</v>
      </c>
      <c r="K8148" t="s">
        <v>7541</v>
      </c>
      <c r="L8148" t="s">
        <v>655</v>
      </c>
      <c r="M8148">
        <v>73505</v>
      </c>
      <c r="N8148" t="s">
        <v>110</v>
      </c>
      <c r="O8148" t="s">
        <v>5184</v>
      </c>
      <c r="P8148" t="s">
        <v>51</v>
      </c>
      <c r="Q8148" t="s">
        <v>73</v>
      </c>
      <c r="R8148" t="s">
        <v>5185</v>
      </c>
      <c r="S8148">
        <v>3.52</v>
      </c>
      <c r="T8148">
        <v>2</v>
      </c>
      <c r="U8148">
        <v>0</v>
      </c>
      <c r="V8148">
        <v>1.6896</v>
      </c>
      <c r="W8148" s="6">
        <f t="shared" si="766"/>
        <v>0.48</v>
      </c>
      <c r="X8148" s="4">
        <f t="shared" si="763"/>
        <v>0.8448</v>
      </c>
      <c r="Y8148" s="4">
        <f t="shared" si="764"/>
        <v>1.76</v>
      </c>
      <c r="Z8148" s="4">
        <f t="shared" si="765"/>
        <v>1.76</v>
      </c>
      <c r="AA8148" s="4">
        <f t="shared" si="762"/>
        <v>0</v>
      </c>
    </row>
    <row r="8149" spans="1:27" x14ac:dyDescent="0.2">
      <c r="A8149">
        <v>8148</v>
      </c>
      <c r="B8149" t="s">
        <v>9870</v>
      </c>
      <c r="C8149" s="5">
        <v>42895</v>
      </c>
      <c r="D8149" s="5" t="str">
        <f t="shared" si="767"/>
        <v>2017-06</v>
      </c>
      <c r="E8149" s="5">
        <v>42900</v>
      </c>
      <c r="F8149" t="s">
        <v>55</v>
      </c>
      <c r="G8149" t="s">
        <v>1417</v>
      </c>
      <c r="H8149" t="s">
        <v>1418</v>
      </c>
      <c r="I8149" t="s">
        <v>31</v>
      </c>
      <c r="J8149" t="s">
        <v>32</v>
      </c>
      <c r="K8149" t="s">
        <v>1986</v>
      </c>
      <c r="L8149" t="s">
        <v>324</v>
      </c>
      <c r="M8149">
        <v>24153</v>
      </c>
      <c r="N8149" t="s">
        <v>35</v>
      </c>
      <c r="O8149" t="s">
        <v>190</v>
      </c>
      <c r="P8149" t="s">
        <v>51</v>
      </c>
      <c r="Q8149" t="s">
        <v>95</v>
      </c>
      <c r="R8149" t="s">
        <v>191</v>
      </c>
      <c r="S8149">
        <v>49.12</v>
      </c>
      <c r="T8149">
        <v>4</v>
      </c>
      <c r="U8149">
        <v>0</v>
      </c>
      <c r="V8149">
        <v>23.086399999999998</v>
      </c>
      <c r="W8149" s="6">
        <f t="shared" si="766"/>
        <v>0.47</v>
      </c>
      <c r="X8149" s="4">
        <f t="shared" si="763"/>
        <v>5.7715999999999994</v>
      </c>
      <c r="Y8149" s="4">
        <f t="shared" si="764"/>
        <v>12.28</v>
      </c>
      <c r="Z8149" s="4">
        <f t="shared" si="765"/>
        <v>12.28</v>
      </c>
      <c r="AA8149" s="4">
        <f t="shared" si="762"/>
        <v>0</v>
      </c>
    </row>
    <row r="8150" spans="1:27" x14ac:dyDescent="0.2">
      <c r="A8150">
        <v>8149</v>
      </c>
      <c r="B8150" t="s">
        <v>9871</v>
      </c>
      <c r="C8150" s="5">
        <v>42731</v>
      </c>
      <c r="D8150" s="5" t="str">
        <f t="shared" si="767"/>
        <v>2016-12</v>
      </c>
      <c r="E8150" s="5">
        <v>42735</v>
      </c>
      <c r="F8150" t="s">
        <v>55</v>
      </c>
      <c r="G8150" t="s">
        <v>6154</v>
      </c>
      <c r="H8150" t="s">
        <v>6155</v>
      </c>
      <c r="I8150" t="s">
        <v>107</v>
      </c>
      <c r="J8150" t="s">
        <v>32</v>
      </c>
      <c r="K8150" t="s">
        <v>2553</v>
      </c>
      <c r="L8150" t="s">
        <v>48</v>
      </c>
      <c r="M8150">
        <v>92704</v>
      </c>
      <c r="N8150" t="s">
        <v>49</v>
      </c>
      <c r="O8150" t="s">
        <v>2930</v>
      </c>
      <c r="P8150" t="s">
        <v>51</v>
      </c>
      <c r="Q8150" t="s">
        <v>52</v>
      </c>
      <c r="R8150" t="s">
        <v>2931</v>
      </c>
      <c r="S8150">
        <v>20.16</v>
      </c>
      <c r="T8150">
        <v>7</v>
      </c>
      <c r="U8150">
        <v>0</v>
      </c>
      <c r="V8150">
        <v>9.8783999999999992</v>
      </c>
      <c r="W8150" s="6">
        <f t="shared" si="766"/>
        <v>0.48999999999999994</v>
      </c>
      <c r="X8150" s="4">
        <f t="shared" si="763"/>
        <v>1.4111999999999998</v>
      </c>
      <c r="Y8150" s="4">
        <f t="shared" si="764"/>
        <v>2.88</v>
      </c>
      <c r="Z8150" s="4">
        <f t="shared" si="765"/>
        <v>2.88</v>
      </c>
      <c r="AA8150" s="4">
        <f t="shared" si="762"/>
        <v>0</v>
      </c>
    </row>
    <row r="8151" spans="1:27" x14ac:dyDescent="0.2">
      <c r="A8151">
        <v>8150</v>
      </c>
      <c r="B8151" t="s">
        <v>9872</v>
      </c>
      <c r="C8151" s="5">
        <v>41665</v>
      </c>
      <c r="D8151" s="5" t="str">
        <f t="shared" si="767"/>
        <v>2014-01</v>
      </c>
      <c r="E8151" s="5">
        <v>41668</v>
      </c>
      <c r="F8151" t="s">
        <v>193</v>
      </c>
      <c r="G8151" t="s">
        <v>6026</v>
      </c>
      <c r="H8151" t="s">
        <v>6027</v>
      </c>
      <c r="I8151" t="s">
        <v>46</v>
      </c>
      <c r="J8151" t="s">
        <v>32</v>
      </c>
      <c r="K8151" t="s">
        <v>9873</v>
      </c>
      <c r="L8151" t="s">
        <v>5340</v>
      </c>
      <c r="M8151">
        <v>57701</v>
      </c>
      <c r="N8151" t="s">
        <v>110</v>
      </c>
      <c r="O8151" t="s">
        <v>3732</v>
      </c>
      <c r="P8151" t="s">
        <v>51</v>
      </c>
      <c r="Q8151" t="s">
        <v>80</v>
      </c>
      <c r="R8151" t="s">
        <v>3733</v>
      </c>
      <c r="S8151">
        <v>10.68</v>
      </c>
      <c r="T8151">
        <v>2</v>
      </c>
      <c r="U8151">
        <v>0</v>
      </c>
      <c r="V8151">
        <v>5.0195999999999996</v>
      </c>
      <c r="W8151" s="6">
        <f t="shared" si="766"/>
        <v>0.47</v>
      </c>
      <c r="X8151" s="4">
        <f t="shared" si="763"/>
        <v>2.5097999999999998</v>
      </c>
      <c r="Y8151" s="4">
        <f t="shared" si="764"/>
        <v>5.34</v>
      </c>
      <c r="Z8151" s="4">
        <f t="shared" si="765"/>
        <v>5.34</v>
      </c>
      <c r="AA8151" s="4">
        <f t="shared" si="762"/>
        <v>0</v>
      </c>
    </row>
    <row r="8152" spans="1:27" x14ac:dyDescent="0.2">
      <c r="A8152">
        <v>8151</v>
      </c>
      <c r="B8152" t="s">
        <v>9872</v>
      </c>
      <c r="C8152" s="5">
        <v>41665</v>
      </c>
      <c r="D8152" s="5" t="str">
        <f t="shared" si="767"/>
        <v>2014-01</v>
      </c>
      <c r="E8152" s="5">
        <v>41668</v>
      </c>
      <c r="F8152" t="s">
        <v>193</v>
      </c>
      <c r="G8152" t="s">
        <v>6026</v>
      </c>
      <c r="H8152" t="s">
        <v>6027</v>
      </c>
      <c r="I8152" t="s">
        <v>46</v>
      </c>
      <c r="J8152" t="s">
        <v>32</v>
      </c>
      <c r="K8152" t="s">
        <v>9873</v>
      </c>
      <c r="L8152" t="s">
        <v>5340</v>
      </c>
      <c r="M8152">
        <v>57701</v>
      </c>
      <c r="N8152" t="s">
        <v>110</v>
      </c>
      <c r="O8152" t="s">
        <v>2473</v>
      </c>
      <c r="P8152" t="s">
        <v>37</v>
      </c>
      <c r="Q8152" t="s">
        <v>38</v>
      </c>
      <c r="R8152" t="s">
        <v>2474</v>
      </c>
      <c r="S8152">
        <v>141.96</v>
      </c>
      <c r="T8152">
        <v>2</v>
      </c>
      <c r="U8152">
        <v>0</v>
      </c>
      <c r="V8152">
        <v>39.748800000000003</v>
      </c>
      <c r="W8152" s="6">
        <f t="shared" si="766"/>
        <v>0.28000000000000003</v>
      </c>
      <c r="X8152" s="4">
        <f t="shared" si="763"/>
        <v>19.874400000000001</v>
      </c>
      <c r="Y8152" s="4">
        <f t="shared" si="764"/>
        <v>70.98</v>
      </c>
      <c r="Z8152" s="4">
        <f t="shared" si="765"/>
        <v>70.98</v>
      </c>
      <c r="AA8152" s="4">
        <f t="shared" si="762"/>
        <v>0</v>
      </c>
    </row>
    <row r="8153" spans="1:27" x14ac:dyDescent="0.2">
      <c r="A8153">
        <v>8152</v>
      </c>
      <c r="B8153" t="s">
        <v>9874</v>
      </c>
      <c r="C8153" s="5">
        <v>42817</v>
      </c>
      <c r="D8153" s="5" t="str">
        <f t="shared" si="767"/>
        <v>2017-03</v>
      </c>
      <c r="E8153" s="5">
        <v>42819</v>
      </c>
      <c r="F8153" t="s">
        <v>193</v>
      </c>
      <c r="G8153" t="s">
        <v>1568</v>
      </c>
      <c r="H8153" t="s">
        <v>1569</v>
      </c>
      <c r="I8153" t="s">
        <v>31</v>
      </c>
      <c r="J8153" t="s">
        <v>32</v>
      </c>
      <c r="K8153" t="s">
        <v>100</v>
      </c>
      <c r="L8153" t="s">
        <v>101</v>
      </c>
      <c r="M8153">
        <v>98115</v>
      </c>
      <c r="N8153" t="s">
        <v>49</v>
      </c>
      <c r="O8153" t="s">
        <v>2820</v>
      </c>
      <c r="P8153" t="s">
        <v>51</v>
      </c>
      <c r="Q8153" t="s">
        <v>64</v>
      </c>
      <c r="R8153" t="s">
        <v>2821</v>
      </c>
      <c r="S8153">
        <v>32.479999999999997</v>
      </c>
      <c r="T8153">
        <v>2</v>
      </c>
      <c r="U8153">
        <v>0</v>
      </c>
      <c r="V8153">
        <v>4.8719999999999999</v>
      </c>
      <c r="W8153" s="6">
        <f t="shared" si="766"/>
        <v>0.15000000000000002</v>
      </c>
      <c r="X8153" s="4">
        <f t="shared" si="763"/>
        <v>2.4359999999999999</v>
      </c>
      <c r="Y8153" s="4">
        <f t="shared" si="764"/>
        <v>16.239999999999998</v>
      </c>
      <c r="Z8153" s="4">
        <f t="shared" si="765"/>
        <v>16.239999999999998</v>
      </c>
      <c r="AA8153" s="4">
        <f t="shared" si="762"/>
        <v>0</v>
      </c>
    </row>
    <row r="8154" spans="1:27" x14ac:dyDescent="0.2">
      <c r="A8154">
        <v>8153</v>
      </c>
      <c r="B8154" t="s">
        <v>9874</v>
      </c>
      <c r="C8154" s="5">
        <v>42817</v>
      </c>
      <c r="D8154" s="5" t="str">
        <f t="shared" si="767"/>
        <v>2017-03</v>
      </c>
      <c r="E8154" s="5">
        <v>42819</v>
      </c>
      <c r="F8154" t="s">
        <v>193</v>
      </c>
      <c r="G8154" t="s">
        <v>1568</v>
      </c>
      <c r="H8154" t="s">
        <v>1569</v>
      </c>
      <c r="I8154" t="s">
        <v>31</v>
      </c>
      <c r="J8154" t="s">
        <v>32</v>
      </c>
      <c r="K8154" t="s">
        <v>100</v>
      </c>
      <c r="L8154" t="s">
        <v>101</v>
      </c>
      <c r="M8154">
        <v>98115</v>
      </c>
      <c r="N8154" t="s">
        <v>49</v>
      </c>
      <c r="O8154" t="s">
        <v>1875</v>
      </c>
      <c r="P8154" t="s">
        <v>51</v>
      </c>
      <c r="Q8154" t="s">
        <v>95</v>
      </c>
      <c r="R8154" t="s">
        <v>1876</v>
      </c>
      <c r="S8154">
        <v>20.04</v>
      </c>
      <c r="T8154">
        <v>3</v>
      </c>
      <c r="U8154">
        <v>0</v>
      </c>
      <c r="V8154">
        <v>9.6191999999999993</v>
      </c>
      <c r="W8154" s="6">
        <f t="shared" si="766"/>
        <v>0.48</v>
      </c>
      <c r="X8154" s="4">
        <f t="shared" si="763"/>
        <v>3.2063999999999999</v>
      </c>
      <c r="Y8154" s="4">
        <f t="shared" si="764"/>
        <v>6.68</v>
      </c>
      <c r="Z8154" s="4">
        <f t="shared" si="765"/>
        <v>6.68</v>
      </c>
      <c r="AA8154" s="4">
        <f t="shared" si="762"/>
        <v>0</v>
      </c>
    </row>
    <row r="8155" spans="1:27" x14ac:dyDescent="0.2">
      <c r="A8155">
        <v>8154</v>
      </c>
      <c r="B8155" t="s">
        <v>9874</v>
      </c>
      <c r="C8155" s="5">
        <v>42817</v>
      </c>
      <c r="D8155" s="5" t="str">
        <f t="shared" si="767"/>
        <v>2017-03</v>
      </c>
      <c r="E8155" s="5">
        <v>42819</v>
      </c>
      <c r="F8155" t="s">
        <v>193</v>
      </c>
      <c r="G8155" t="s">
        <v>1568</v>
      </c>
      <c r="H8155" t="s">
        <v>1569</v>
      </c>
      <c r="I8155" t="s">
        <v>31</v>
      </c>
      <c r="J8155" t="s">
        <v>32</v>
      </c>
      <c r="K8155" t="s">
        <v>100</v>
      </c>
      <c r="L8155" t="s">
        <v>101</v>
      </c>
      <c r="M8155">
        <v>98115</v>
      </c>
      <c r="N8155" t="s">
        <v>49</v>
      </c>
      <c r="O8155" t="s">
        <v>5753</v>
      </c>
      <c r="P8155" t="s">
        <v>76</v>
      </c>
      <c r="Q8155" t="s">
        <v>1224</v>
      </c>
      <c r="R8155" t="s">
        <v>5754</v>
      </c>
      <c r="S8155">
        <v>13999.96</v>
      </c>
      <c r="T8155">
        <v>4</v>
      </c>
      <c r="U8155">
        <v>0</v>
      </c>
      <c r="V8155">
        <v>6719.9807999999994</v>
      </c>
      <c r="W8155" s="6">
        <f t="shared" si="766"/>
        <v>0.48</v>
      </c>
      <c r="X8155" s="4">
        <f t="shared" si="763"/>
        <v>1679.9951999999998</v>
      </c>
      <c r="Y8155" s="4">
        <f t="shared" si="764"/>
        <v>3499.99</v>
      </c>
      <c r="Z8155" s="4">
        <f t="shared" si="765"/>
        <v>3499.99</v>
      </c>
      <c r="AA8155" s="4">
        <f t="shared" si="762"/>
        <v>0</v>
      </c>
    </row>
    <row r="8156" spans="1:27" x14ac:dyDescent="0.2">
      <c r="A8156">
        <v>8155</v>
      </c>
      <c r="B8156" t="s">
        <v>9875</v>
      </c>
      <c r="C8156" s="5">
        <v>42814</v>
      </c>
      <c r="D8156" s="5" t="str">
        <f t="shared" si="767"/>
        <v>2017-03</v>
      </c>
      <c r="E8156" s="5">
        <v>42818</v>
      </c>
      <c r="F8156" t="s">
        <v>55</v>
      </c>
      <c r="G8156" t="s">
        <v>7432</v>
      </c>
      <c r="H8156" t="s">
        <v>7433</v>
      </c>
      <c r="I8156" t="s">
        <v>31</v>
      </c>
      <c r="J8156" t="s">
        <v>32</v>
      </c>
      <c r="K8156" t="s">
        <v>3701</v>
      </c>
      <c r="L8156" t="s">
        <v>754</v>
      </c>
      <c r="M8156">
        <v>6457</v>
      </c>
      <c r="N8156" t="s">
        <v>153</v>
      </c>
      <c r="O8156" t="s">
        <v>4826</v>
      </c>
      <c r="P8156" t="s">
        <v>76</v>
      </c>
      <c r="Q8156" t="s">
        <v>166</v>
      </c>
      <c r="R8156" t="s">
        <v>4827</v>
      </c>
      <c r="S8156">
        <v>238</v>
      </c>
      <c r="T8156">
        <v>2</v>
      </c>
      <c r="U8156">
        <v>0</v>
      </c>
      <c r="V8156">
        <v>38.080000000000013</v>
      </c>
      <c r="W8156" s="6">
        <f t="shared" si="766"/>
        <v>0.16000000000000006</v>
      </c>
      <c r="X8156" s="4">
        <f t="shared" si="763"/>
        <v>19.040000000000006</v>
      </c>
      <c r="Y8156" s="4">
        <f t="shared" si="764"/>
        <v>119</v>
      </c>
      <c r="Z8156" s="4">
        <f t="shared" si="765"/>
        <v>119</v>
      </c>
      <c r="AA8156" s="4">
        <f t="shared" si="762"/>
        <v>0</v>
      </c>
    </row>
    <row r="8157" spans="1:27" x14ac:dyDescent="0.2">
      <c r="A8157">
        <v>8156</v>
      </c>
      <c r="B8157" t="s">
        <v>9875</v>
      </c>
      <c r="C8157" s="5">
        <v>42814</v>
      </c>
      <c r="D8157" s="5" t="str">
        <f t="shared" si="767"/>
        <v>2017-03</v>
      </c>
      <c r="E8157" s="5">
        <v>42818</v>
      </c>
      <c r="F8157" t="s">
        <v>55</v>
      </c>
      <c r="G8157" t="s">
        <v>7432</v>
      </c>
      <c r="H8157" t="s">
        <v>7433</v>
      </c>
      <c r="I8157" t="s">
        <v>31</v>
      </c>
      <c r="J8157" t="s">
        <v>32</v>
      </c>
      <c r="K8157" t="s">
        <v>3701</v>
      </c>
      <c r="L8157" t="s">
        <v>754</v>
      </c>
      <c r="M8157">
        <v>6457</v>
      </c>
      <c r="N8157" t="s">
        <v>153</v>
      </c>
      <c r="O8157" t="s">
        <v>4086</v>
      </c>
      <c r="P8157" t="s">
        <v>51</v>
      </c>
      <c r="Q8157" t="s">
        <v>95</v>
      </c>
      <c r="R8157" t="s">
        <v>4087</v>
      </c>
      <c r="S8157">
        <v>61.96</v>
      </c>
      <c r="T8157">
        <v>2</v>
      </c>
      <c r="U8157">
        <v>0</v>
      </c>
      <c r="V8157">
        <v>27.881999999999998</v>
      </c>
      <c r="W8157" s="6">
        <f t="shared" si="766"/>
        <v>0.44999999999999996</v>
      </c>
      <c r="X8157" s="4">
        <f t="shared" si="763"/>
        <v>13.940999999999999</v>
      </c>
      <c r="Y8157" s="4">
        <f t="shared" si="764"/>
        <v>30.98</v>
      </c>
      <c r="Z8157" s="4">
        <f t="shared" si="765"/>
        <v>30.98</v>
      </c>
      <c r="AA8157" s="4">
        <f t="shared" si="762"/>
        <v>0</v>
      </c>
    </row>
    <row r="8158" spans="1:27" x14ac:dyDescent="0.2">
      <c r="A8158">
        <v>8157</v>
      </c>
      <c r="B8158" t="s">
        <v>9876</v>
      </c>
      <c r="C8158" s="5">
        <v>42647</v>
      </c>
      <c r="D8158" s="5" t="str">
        <f t="shared" si="767"/>
        <v>2016-10</v>
      </c>
      <c r="E8158" s="5">
        <v>42652</v>
      </c>
      <c r="F8158" t="s">
        <v>55</v>
      </c>
      <c r="G8158" t="s">
        <v>1994</v>
      </c>
      <c r="H8158" t="s">
        <v>1995</v>
      </c>
      <c r="I8158" t="s">
        <v>31</v>
      </c>
      <c r="J8158" t="s">
        <v>32</v>
      </c>
      <c r="K8158" t="s">
        <v>4506</v>
      </c>
      <c r="L8158" t="s">
        <v>2747</v>
      </c>
      <c r="M8158">
        <v>21215</v>
      </c>
      <c r="N8158" t="s">
        <v>153</v>
      </c>
      <c r="O8158" t="s">
        <v>3831</v>
      </c>
      <c r="P8158" t="s">
        <v>37</v>
      </c>
      <c r="Q8158" t="s">
        <v>61</v>
      </c>
      <c r="R8158" t="s">
        <v>3832</v>
      </c>
      <c r="S8158">
        <v>239.37199999999996</v>
      </c>
      <c r="T8158">
        <v>2</v>
      </c>
      <c r="U8158">
        <v>0.3</v>
      </c>
      <c r="V8158">
        <v>-23.93719999999999</v>
      </c>
      <c r="W8158" s="6">
        <f t="shared" si="766"/>
        <v>-9.9999999999999978E-2</v>
      </c>
      <c r="X8158" s="4">
        <f t="shared" si="763"/>
        <v>-11.968599999999995</v>
      </c>
      <c r="Y8158" s="4">
        <f t="shared" si="764"/>
        <v>119.68599999999998</v>
      </c>
      <c r="Z8158" s="4">
        <f t="shared" si="765"/>
        <v>170.98</v>
      </c>
      <c r="AA8158" s="4">
        <f t="shared" si="762"/>
        <v>71.811599999999984</v>
      </c>
    </row>
    <row r="8159" spans="1:27" x14ac:dyDescent="0.2">
      <c r="A8159">
        <v>8158</v>
      </c>
      <c r="B8159" t="s">
        <v>9877</v>
      </c>
      <c r="C8159" s="5">
        <v>42692</v>
      </c>
      <c r="D8159" s="5" t="str">
        <f t="shared" si="767"/>
        <v>2016-11</v>
      </c>
      <c r="E8159" s="5">
        <v>42696</v>
      </c>
      <c r="F8159" t="s">
        <v>55</v>
      </c>
      <c r="G8159" t="s">
        <v>2578</v>
      </c>
      <c r="H8159" t="s">
        <v>2579</v>
      </c>
      <c r="I8159" t="s">
        <v>31</v>
      </c>
      <c r="J8159" t="s">
        <v>32</v>
      </c>
      <c r="K8159" t="s">
        <v>955</v>
      </c>
      <c r="L8159" t="s">
        <v>48</v>
      </c>
      <c r="M8159">
        <v>92105</v>
      </c>
      <c r="N8159" t="s">
        <v>49</v>
      </c>
      <c r="O8159" t="s">
        <v>4826</v>
      </c>
      <c r="P8159" t="s">
        <v>76</v>
      </c>
      <c r="Q8159" t="s">
        <v>166</v>
      </c>
      <c r="R8159" t="s">
        <v>4827</v>
      </c>
      <c r="S8159">
        <v>595</v>
      </c>
      <c r="T8159">
        <v>5</v>
      </c>
      <c r="U8159">
        <v>0</v>
      </c>
      <c r="V8159">
        <v>95.200000000000031</v>
      </c>
      <c r="W8159" s="6">
        <f t="shared" si="766"/>
        <v>0.16000000000000006</v>
      </c>
      <c r="X8159" s="4">
        <f t="shared" si="763"/>
        <v>19.040000000000006</v>
      </c>
      <c r="Y8159" s="4">
        <f t="shared" si="764"/>
        <v>119</v>
      </c>
      <c r="Z8159" s="4">
        <f t="shared" si="765"/>
        <v>119</v>
      </c>
      <c r="AA8159" s="4">
        <f t="shared" si="762"/>
        <v>0</v>
      </c>
    </row>
    <row r="8160" spans="1:27" x14ac:dyDescent="0.2">
      <c r="A8160">
        <v>8159</v>
      </c>
      <c r="B8160" t="s">
        <v>9878</v>
      </c>
      <c r="C8160" s="5">
        <v>43095</v>
      </c>
      <c r="D8160" s="5" t="str">
        <f t="shared" si="767"/>
        <v>2017-12</v>
      </c>
      <c r="E8160" s="5">
        <v>43101</v>
      </c>
      <c r="F8160" t="s">
        <v>55</v>
      </c>
      <c r="G8160" t="s">
        <v>1815</v>
      </c>
      <c r="H8160" t="s">
        <v>1816</v>
      </c>
      <c r="I8160" t="s">
        <v>46</v>
      </c>
      <c r="J8160" t="s">
        <v>32</v>
      </c>
      <c r="K8160" t="s">
        <v>6916</v>
      </c>
      <c r="L8160" t="s">
        <v>109</v>
      </c>
      <c r="M8160">
        <v>79762</v>
      </c>
      <c r="N8160" t="s">
        <v>110</v>
      </c>
      <c r="O8160" t="s">
        <v>5240</v>
      </c>
      <c r="P8160" t="s">
        <v>51</v>
      </c>
      <c r="Q8160" t="s">
        <v>95</v>
      </c>
      <c r="R8160" t="s">
        <v>5241</v>
      </c>
      <c r="S8160">
        <v>16.032</v>
      </c>
      <c r="T8160">
        <v>3</v>
      </c>
      <c r="U8160">
        <v>0.2</v>
      </c>
      <c r="V8160">
        <v>5.6111999999999993</v>
      </c>
      <c r="W8160" s="6">
        <f t="shared" si="766"/>
        <v>0.35</v>
      </c>
      <c r="X8160" s="4">
        <f t="shared" si="763"/>
        <v>1.8703999999999998</v>
      </c>
      <c r="Y8160" s="4">
        <f t="shared" si="764"/>
        <v>5.3440000000000003</v>
      </c>
      <c r="Z8160" s="4">
        <f t="shared" si="765"/>
        <v>6.6799999999999988</v>
      </c>
      <c r="AA8160" s="4">
        <f t="shared" si="762"/>
        <v>3.2064000000000004</v>
      </c>
    </row>
    <row r="8161" spans="1:27" x14ac:dyDescent="0.2">
      <c r="A8161">
        <v>8160</v>
      </c>
      <c r="B8161" t="s">
        <v>9879</v>
      </c>
      <c r="C8161" s="5">
        <v>42438</v>
      </c>
      <c r="D8161" s="5" t="str">
        <f t="shared" si="767"/>
        <v>2016-03</v>
      </c>
      <c r="E8161" s="5">
        <v>42442</v>
      </c>
      <c r="F8161" t="s">
        <v>55</v>
      </c>
      <c r="G8161" t="s">
        <v>445</v>
      </c>
      <c r="H8161" t="s">
        <v>446</v>
      </c>
      <c r="I8161" t="s">
        <v>107</v>
      </c>
      <c r="J8161" t="s">
        <v>32</v>
      </c>
      <c r="K8161" t="s">
        <v>8462</v>
      </c>
      <c r="L8161" t="s">
        <v>754</v>
      </c>
      <c r="M8161">
        <v>6460</v>
      </c>
      <c r="N8161" t="s">
        <v>153</v>
      </c>
      <c r="O8161" t="s">
        <v>1000</v>
      </c>
      <c r="P8161" t="s">
        <v>76</v>
      </c>
      <c r="Q8161" t="s">
        <v>166</v>
      </c>
      <c r="R8161" t="s">
        <v>1001</v>
      </c>
      <c r="S8161">
        <v>199.75</v>
      </c>
      <c r="T8161">
        <v>5</v>
      </c>
      <c r="U8161">
        <v>0</v>
      </c>
      <c r="V8161">
        <v>87.890000000000015</v>
      </c>
      <c r="W8161" s="6">
        <f t="shared" si="766"/>
        <v>0.44000000000000006</v>
      </c>
      <c r="X8161" s="4">
        <f t="shared" si="763"/>
        <v>17.578000000000003</v>
      </c>
      <c r="Y8161" s="4">
        <f t="shared" si="764"/>
        <v>39.950000000000003</v>
      </c>
      <c r="Z8161" s="4">
        <f t="shared" si="765"/>
        <v>39.950000000000003</v>
      </c>
      <c r="AA8161" s="4">
        <f t="shared" si="762"/>
        <v>0</v>
      </c>
    </row>
    <row r="8162" spans="1:27" x14ac:dyDescent="0.2">
      <c r="A8162">
        <v>8161</v>
      </c>
      <c r="B8162" t="s">
        <v>9880</v>
      </c>
      <c r="C8162" s="5">
        <v>42416</v>
      </c>
      <c r="D8162" s="5" t="str">
        <f t="shared" si="767"/>
        <v>2016-02</v>
      </c>
      <c r="E8162" s="5">
        <v>42420</v>
      </c>
      <c r="F8162" t="s">
        <v>55</v>
      </c>
      <c r="G8162" t="s">
        <v>4025</v>
      </c>
      <c r="H8162" t="s">
        <v>4026</v>
      </c>
      <c r="I8162" t="s">
        <v>31</v>
      </c>
      <c r="J8162" t="s">
        <v>32</v>
      </c>
      <c r="K8162" t="s">
        <v>1101</v>
      </c>
      <c r="L8162" t="s">
        <v>795</v>
      </c>
      <c r="M8162">
        <v>7109</v>
      </c>
      <c r="N8162" t="s">
        <v>153</v>
      </c>
      <c r="O8162" t="s">
        <v>8396</v>
      </c>
      <c r="P8162" t="s">
        <v>37</v>
      </c>
      <c r="Q8162" t="s">
        <v>41</v>
      </c>
      <c r="R8162" t="s">
        <v>8397</v>
      </c>
      <c r="S8162">
        <v>227.96</v>
      </c>
      <c r="T8162">
        <v>2</v>
      </c>
      <c r="U8162">
        <v>0</v>
      </c>
      <c r="V8162">
        <v>36.473600000000005</v>
      </c>
      <c r="W8162" s="6">
        <f t="shared" si="766"/>
        <v>0.16</v>
      </c>
      <c r="X8162" s="4">
        <f t="shared" si="763"/>
        <v>18.236800000000002</v>
      </c>
      <c r="Y8162" s="4">
        <f t="shared" si="764"/>
        <v>113.98</v>
      </c>
      <c r="Z8162" s="4">
        <f t="shared" si="765"/>
        <v>113.98</v>
      </c>
      <c r="AA8162" s="4">
        <f t="shared" si="762"/>
        <v>0</v>
      </c>
    </row>
    <row r="8163" spans="1:27" x14ac:dyDescent="0.2">
      <c r="A8163">
        <v>8162</v>
      </c>
      <c r="B8163" t="s">
        <v>9881</v>
      </c>
      <c r="C8163" s="5">
        <v>42275</v>
      </c>
      <c r="D8163" s="5" t="str">
        <f t="shared" si="767"/>
        <v>2015-09</v>
      </c>
      <c r="E8163" s="5">
        <v>42280</v>
      </c>
      <c r="F8163" t="s">
        <v>28</v>
      </c>
      <c r="G8163" t="s">
        <v>3085</v>
      </c>
      <c r="H8163" t="s">
        <v>3086</v>
      </c>
      <c r="I8163" t="s">
        <v>31</v>
      </c>
      <c r="J8163" t="s">
        <v>32</v>
      </c>
      <c r="K8163" t="s">
        <v>271</v>
      </c>
      <c r="L8163" t="s">
        <v>272</v>
      </c>
      <c r="M8163">
        <v>10035</v>
      </c>
      <c r="N8163" t="s">
        <v>153</v>
      </c>
      <c r="O8163" t="s">
        <v>1617</v>
      </c>
      <c r="P8163" t="s">
        <v>51</v>
      </c>
      <c r="Q8163" t="s">
        <v>83</v>
      </c>
      <c r="R8163" t="s">
        <v>1618</v>
      </c>
      <c r="S8163">
        <v>293.52</v>
      </c>
      <c r="T8163">
        <v>6</v>
      </c>
      <c r="U8163">
        <v>0</v>
      </c>
      <c r="V8163">
        <v>76.315200000000004</v>
      </c>
      <c r="W8163" s="6">
        <f t="shared" si="766"/>
        <v>0.26</v>
      </c>
      <c r="X8163" s="4">
        <f t="shared" si="763"/>
        <v>12.719200000000001</v>
      </c>
      <c r="Y8163" s="4">
        <f t="shared" si="764"/>
        <v>48.919999999999995</v>
      </c>
      <c r="Z8163" s="4">
        <f t="shared" si="765"/>
        <v>48.919999999999995</v>
      </c>
      <c r="AA8163" s="4">
        <f t="shared" si="762"/>
        <v>0</v>
      </c>
    </row>
    <row r="8164" spans="1:27" x14ac:dyDescent="0.2">
      <c r="A8164">
        <v>8163</v>
      </c>
      <c r="B8164" t="s">
        <v>9881</v>
      </c>
      <c r="C8164" s="5">
        <v>42275</v>
      </c>
      <c r="D8164" s="5" t="str">
        <f t="shared" si="767"/>
        <v>2015-09</v>
      </c>
      <c r="E8164" s="5">
        <v>42280</v>
      </c>
      <c r="F8164" t="s">
        <v>28</v>
      </c>
      <c r="G8164" t="s">
        <v>3085</v>
      </c>
      <c r="H8164" t="s">
        <v>3086</v>
      </c>
      <c r="I8164" t="s">
        <v>31</v>
      </c>
      <c r="J8164" t="s">
        <v>32</v>
      </c>
      <c r="K8164" t="s">
        <v>271</v>
      </c>
      <c r="L8164" t="s">
        <v>272</v>
      </c>
      <c r="M8164">
        <v>10035</v>
      </c>
      <c r="N8164" t="s">
        <v>153</v>
      </c>
      <c r="O8164" t="s">
        <v>1387</v>
      </c>
      <c r="P8164" t="s">
        <v>76</v>
      </c>
      <c r="Q8164" t="s">
        <v>77</v>
      </c>
      <c r="R8164" t="s">
        <v>1388</v>
      </c>
      <c r="S8164">
        <v>307.98</v>
      </c>
      <c r="T8164">
        <v>2</v>
      </c>
      <c r="U8164">
        <v>0</v>
      </c>
      <c r="V8164">
        <v>89.314199999999971</v>
      </c>
      <c r="W8164" s="6">
        <f t="shared" si="766"/>
        <v>0.28999999999999987</v>
      </c>
      <c r="X8164" s="4">
        <f t="shared" si="763"/>
        <v>44.657099999999986</v>
      </c>
      <c r="Y8164" s="4">
        <f t="shared" si="764"/>
        <v>153.99</v>
      </c>
      <c r="Z8164" s="4">
        <f t="shared" si="765"/>
        <v>153.99</v>
      </c>
      <c r="AA8164" s="4">
        <f t="shared" si="762"/>
        <v>0</v>
      </c>
    </row>
    <row r="8165" spans="1:27" x14ac:dyDescent="0.2">
      <c r="A8165">
        <v>8164</v>
      </c>
      <c r="B8165" t="s">
        <v>9882</v>
      </c>
      <c r="C8165" s="5">
        <v>42310</v>
      </c>
      <c r="D8165" s="5" t="str">
        <f t="shared" si="767"/>
        <v>2015-11</v>
      </c>
      <c r="E8165" s="5">
        <v>42314</v>
      </c>
      <c r="F8165" t="s">
        <v>55</v>
      </c>
      <c r="G8165" t="s">
        <v>2485</v>
      </c>
      <c r="H8165" t="s">
        <v>2486</v>
      </c>
      <c r="I8165" t="s">
        <v>31</v>
      </c>
      <c r="J8165" t="s">
        <v>32</v>
      </c>
      <c r="K8165" t="s">
        <v>955</v>
      </c>
      <c r="L8165" t="s">
        <v>48</v>
      </c>
      <c r="M8165">
        <v>92105</v>
      </c>
      <c r="N8165" t="s">
        <v>49</v>
      </c>
      <c r="O8165" t="s">
        <v>5668</v>
      </c>
      <c r="P8165" t="s">
        <v>37</v>
      </c>
      <c r="Q8165" t="s">
        <v>70</v>
      </c>
      <c r="R8165" t="s">
        <v>5669</v>
      </c>
      <c r="S8165">
        <v>96.960000000000008</v>
      </c>
      <c r="T8165">
        <v>6</v>
      </c>
      <c r="U8165">
        <v>0</v>
      </c>
      <c r="V8165">
        <v>33.935999999999993</v>
      </c>
      <c r="W8165" s="6">
        <f t="shared" si="766"/>
        <v>0.34999999999999992</v>
      </c>
      <c r="X8165" s="4">
        <f t="shared" si="763"/>
        <v>5.6559999999999988</v>
      </c>
      <c r="Y8165" s="4">
        <f t="shared" si="764"/>
        <v>16.16</v>
      </c>
      <c r="Z8165" s="4">
        <f t="shared" si="765"/>
        <v>16.16</v>
      </c>
      <c r="AA8165" s="4">
        <f t="shared" si="762"/>
        <v>0</v>
      </c>
    </row>
    <row r="8166" spans="1:27" x14ac:dyDescent="0.2">
      <c r="A8166">
        <v>8165</v>
      </c>
      <c r="B8166" t="s">
        <v>9882</v>
      </c>
      <c r="C8166" s="5">
        <v>42310</v>
      </c>
      <c r="D8166" s="5" t="str">
        <f t="shared" si="767"/>
        <v>2015-11</v>
      </c>
      <c r="E8166" s="5">
        <v>42314</v>
      </c>
      <c r="F8166" t="s">
        <v>55</v>
      </c>
      <c r="G8166" t="s">
        <v>2485</v>
      </c>
      <c r="H8166" t="s">
        <v>2486</v>
      </c>
      <c r="I8166" t="s">
        <v>31</v>
      </c>
      <c r="J8166" t="s">
        <v>32</v>
      </c>
      <c r="K8166" t="s">
        <v>955</v>
      </c>
      <c r="L8166" t="s">
        <v>48</v>
      </c>
      <c r="M8166">
        <v>92105</v>
      </c>
      <c r="N8166" t="s">
        <v>49</v>
      </c>
      <c r="O8166" t="s">
        <v>1207</v>
      </c>
      <c r="P8166" t="s">
        <v>51</v>
      </c>
      <c r="Q8166" t="s">
        <v>80</v>
      </c>
      <c r="R8166" t="s">
        <v>1208</v>
      </c>
      <c r="S8166">
        <v>117.48800000000001</v>
      </c>
      <c r="T8166">
        <v>7</v>
      </c>
      <c r="U8166">
        <v>0.2</v>
      </c>
      <c r="V8166">
        <v>41.120799999999988</v>
      </c>
      <c r="W8166" s="6">
        <f t="shared" si="766"/>
        <v>0.34999999999999987</v>
      </c>
      <c r="X8166" s="4">
        <f t="shared" si="763"/>
        <v>5.8743999999999987</v>
      </c>
      <c r="Y8166" s="4">
        <f t="shared" si="764"/>
        <v>16.784000000000002</v>
      </c>
      <c r="Z8166" s="4">
        <f t="shared" si="765"/>
        <v>20.98</v>
      </c>
      <c r="AA8166" s="4">
        <f t="shared" si="762"/>
        <v>23.497600000000006</v>
      </c>
    </row>
    <row r="8167" spans="1:27" x14ac:dyDescent="0.2">
      <c r="A8167">
        <v>8166</v>
      </c>
      <c r="B8167" t="s">
        <v>9882</v>
      </c>
      <c r="C8167" s="5">
        <v>42310</v>
      </c>
      <c r="D8167" s="5" t="str">
        <f t="shared" si="767"/>
        <v>2015-11</v>
      </c>
      <c r="E8167" s="5">
        <v>42314</v>
      </c>
      <c r="F8167" t="s">
        <v>55</v>
      </c>
      <c r="G8167" t="s">
        <v>2485</v>
      </c>
      <c r="H8167" t="s">
        <v>2486</v>
      </c>
      <c r="I8167" t="s">
        <v>31</v>
      </c>
      <c r="J8167" t="s">
        <v>32</v>
      </c>
      <c r="K8167" t="s">
        <v>955</v>
      </c>
      <c r="L8167" t="s">
        <v>48</v>
      </c>
      <c r="M8167">
        <v>92105</v>
      </c>
      <c r="N8167" t="s">
        <v>49</v>
      </c>
      <c r="O8167" t="s">
        <v>2311</v>
      </c>
      <c r="P8167" t="s">
        <v>51</v>
      </c>
      <c r="Q8167" t="s">
        <v>80</v>
      </c>
      <c r="R8167" t="s">
        <v>2312</v>
      </c>
      <c r="S8167">
        <v>11.952000000000002</v>
      </c>
      <c r="T8167">
        <v>3</v>
      </c>
      <c r="U8167">
        <v>0.2</v>
      </c>
      <c r="V8167">
        <v>4.1832000000000003</v>
      </c>
      <c r="W8167" s="6">
        <f t="shared" si="766"/>
        <v>0.35</v>
      </c>
      <c r="X8167" s="4">
        <f t="shared" si="763"/>
        <v>1.3944000000000001</v>
      </c>
      <c r="Y8167" s="4">
        <f t="shared" si="764"/>
        <v>3.9840000000000004</v>
      </c>
      <c r="Z8167" s="4">
        <f t="shared" si="765"/>
        <v>4.9800000000000004</v>
      </c>
      <c r="AA8167" s="4">
        <f t="shared" si="762"/>
        <v>2.3904000000000005</v>
      </c>
    </row>
    <row r="8168" spans="1:27" x14ac:dyDescent="0.2">
      <c r="A8168">
        <v>8167</v>
      </c>
      <c r="B8168" t="s">
        <v>9882</v>
      </c>
      <c r="C8168" s="5">
        <v>42310</v>
      </c>
      <c r="D8168" s="5" t="str">
        <f t="shared" si="767"/>
        <v>2015-11</v>
      </c>
      <c r="E8168" s="5">
        <v>42314</v>
      </c>
      <c r="F8168" t="s">
        <v>55</v>
      </c>
      <c r="G8168" t="s">
        <v>2485</v>
      </c>
      <c r="H8168" t="s">
        <v>2486</v>
      </c>
      <c r="I8168" t="s">
        <v>31</v>
      </c>
      <c r="J8168" t="s">
        <v>32</v>
      </c>
      <c r="K8168" t="s">
        <v>955</v>
      </c>
      <c r="L8168" t="s">
        <v>48</v>
      </c>
      <c r="M8168">
        <v>92105</v>
      </c>
      <c r="N8168" t="s">
        <v>49</v>
      </c>
      <c r="O8168" t="s">
        <v>5672</v>
      </c>
      <c r="P8168" t="s">
        <v>37</v>
      </c>
      <c r="Q8168" t="s">
        <v>38</v>
      </c>
      <c r="R8168" t="s">
        <v>5673</v>
      </c>
      <c r="S8168">
        <v>512.49900000000002</v>
      </c>
      <c r="T8168">
        <v>3</v>
      </c>
      <c r="U8168">
        <v>0.15</v>
      </c>
      <c r="V8168">
        <v>-30.147000000000048</v>
      </c>
      <c r="W8168" s="6">
        <f t="shared" si="766"/>
        <v>-5.8823529411764795E-2</v>
      </c>
      <c r="X8168" s="4">
        <f t="shared" si="763"/>
        <v>-10.049000000000015</v>
      </c>
      <c r="Y8168" s="4">
        <f t="shared" si="764"/>
        <v>170.833</v>
      </c>
      <c r="Z8168" s="4">
        <f t="shared" si="765"/>
        <v>200.98000000000002</v>
      </c>
      <c r="AA8168" s="4">
        <f t="shared" si="762"/>
        <v>76.874849999999995</v>
      </c>
    </row>
    <row r="8169" spans="1:27" x14ac:dyDescent="0.2">
      <c r="A8169">
        <v>8168</v>
      </c>
      <c r="B8169" t="s">
        <v>9883</v>
      </c>
      <c r="C8169" s="5">
        <v>42582</v>
      </c>
      <c r="D8169" s="5" t="str">
        <f t="shared" si="767"/>
        <v>2016-07</v>
      </c>
      <c r="E8169" s="5">
        <v>42587</v>
      </c>
      <c r="F8169" t="s">
        <v>55</v>
      </c>
      <c r="G8169" t="s">
        <v>6652</v>
      </c>
      <c r="H8169" t="s">
        <v>6653</v>
      </c>
      <c r="I8169" t="s">
        <v>46</v>
      </c>
      <c r="J8169" t="s">
        <v>32</v>
      </c>
      <c r="K8169" t="s">
        <v>132</v>
      </c>
      <c r="L8169" t="s">
        <v>48</v>
      </c>
      <c r="M8169">
        <v>94122</v>
      </c>
      <c r="N8169" t="s">
        <v>49</v>
      </c>
      <c r="O8169" t="s">
        <v>2278</v>
      </c>
      <c r="P8169" t="s">
        <v>37</v>
      </c>
      <c r="Q8169" t="s">
        <v>61</v>
      </c>
      <c r="R8169" t="s">
        <v>2279</v>
      </c>
      <c r="S8169">
        <v>863.12800000000004</v>
      </c>
      <c r="T8169">
        <v>7</v>
      </c>
      <c r="U8169">
        <v>0.2</v>
      </c>
      <c r="V8169">
        <v>-32.367300000000085</v>
      </c>
      <c r="W8169" s="6">
        <f t="shared" si="766"/>
        <v>-3.7500000000000096E-2</v>
      </c>
      <c r="X8169" s="4">
        <f t="shared" si="763"/>
        <v>-4.6239000000000123</v>
      </c>
      <c r="Y8169" s="4">
        <f t="shared" si="764"/>
        <v>123.304</v>
      </c>
      <c r="Z8169" s="4">
        <f t="shared" si="765"/>
        <v>154.13</v>
      </c>
      <c r="AA8169" s="4">
        <f t="shared" si="762"/>
        <v>172.62560000000002</v>
      </c>
    </row>
    <row r="8170" spans="1:27" x14ac:dyDescent="0.2">
      <c r="A8170">
        <v>8169</v>
      </c>
      <c r="B8170" t="s">
        <v>9884</v>
      </c>
      <c r="C8170" s="5">
        <v>43045</v>
      </c>
      <c r="D8170" s="5" t="str">
        <f t="shared" si="767"/>
        <v>2017-11</v>
      </c>
      <c r="E8170" s="5">
        <v>43052</v>
      </c>
      <c r="F8170" t="s">
        <v>55</v>
      </c>
      <c r="G8170" t="s">
        <v>1257</v>
      </c>
      <c r="H8170" t="s">
        <v>1258</v>
      </c>
      <c r="I8170" t="s">
        <v>107</v>
      </c>
      <c r="J8170" t="s">
        <v>32</v>
      </c>
      <c r="K8170" t="s">
        <v>100</v>
      </c>
      <c r="L8170" t="s">
        <v>101</v>
      </c>
      <c r="M8170">
        <v>98105</v>
      </c>
      <c r="N8170" t="s">
        <v>49</v>
      </c>
      <c r="O8170" t="s">
        <v>1233</v>
      </c>
      <c r="P8170" t="s">
        <v>37</v>
      </c>
      <c r="Q8170" t="s">
        <v>61</v>
      </c>
      <c r="R8170" t="s">
        <v>1234</v>
      </c>
      <c r="S8170">
        <v>2036.8600000000001</v>
      </c>
      <c r="T8170">
        <v>7</v>
      </c>
      <c r="U8170">
        <v>0</v>
      </c>
      <c r="V8170">
        <v>366.63479999999993</v>
      </c>
      <c r="W8170" s="6">
        <f t="shared" si="766"/>
        <v>0.17999999999999997</v>
      </c>
      <c r="X8170" s="4">
        <f t="shared" si="763"/>
        <v>52.37639999999999</v>
      </c>
      <c r="Y8170" s="4">
        <f t="shared" si="764"/>
        <v>290.98</v>
      </c>
      <c r="Z8170" s="4">
        <f t="shared" si="765"/>
        <v>290.98</v>
      </c>
      <c r="AA8170" s="4">
        <f t="shared" si="762"/>
        <v>0</v>
      </c>
    </row>
    <row r="8171" spans="1:27" x14ac:dyDescent="0.2">
      <c r="A8171">
        <v>8170</v>
      </c>
      <c r="B8171" t="s">
        <v>9884</v>
      </c>
      <c r="C8171" s="5">
        <v>43045</v>
      </c>
      <c r="D8171" s="5" t="str">
        <f t="shared" si="767"/>
        <v>2017-11</v>
      </c>
      <c r="E8171" s="5">
        <v>43052</v>
      </c>
      <c r="F8171" t="s">
        <v>55</v>
      </c>
      <c r="G8171" t="s">
        <v>1257</v>
      </c>
      <c r="H8171" t="s">
        <v>1258</v>
      </c>
      <c r="I8171" t="s">
        <v>107</v>
      </c>
      <c r="J8171" t="s">
        <v>32</v>
      </c>
      <c r="K8171" t="s">
        <v>100</v>
      </c>
      <c r="L8171" t="s">
        <v>101</v>
      </c>
      <c r="M8171">
        <v>98105</v>
      </c>
      <c r="N8171" t="s">
        <v>49</v>
      </c>
      <c r="O8171" t="s">
        <v>1203</v>
      </c>
      <c r="P8171" t="s">
        <v>37</v>
      </c>
      <c r="Q8171" t="s">
        <v>41</v>
      </c>
      <c r="R8171" t="s">
        <v>1204</v>
      </c>
      <c r="S8171">
        <v>449.56800000000004</v>
      </c>
      <c r="T8171">
        <v>2</v>
      </c>
      <c r="U8171">
        <v>0.2</v>
      </c>
      <c r="V8171">
        <v>-73.054800000000071</v>
      </c>
      <c r="W8171" s="6">
        <f t="shared" si="766"/>
        <v>-0.16250000000000014</v>
      </c>
      <c r="X8171" s="4">
        <f t="shared" si="763"/>
        <v>-36.527400000000036</v>
      </c>
      <c r="Y8171" s="4">
        <f t="shared" si="764"/>
        <v>224.78400000000002</v>
      </c>
      <c r="Z8171" s="4">
        <f t="shared" si="765"/>
        <v>280.98</v>
      </c>
      <c r="AA8171" s="4">
        <f t="shared" si="762"/>
        <v>89.913600000000017</v>
      </c>
    </row>
    <row r="8172" spans="1:27" x14ac:dyDescent="0.2">
      <c r="A8172">
        <v>8171</v>
      </c>
      <c r="B8172" t="s">
        <v>9884</v>
      </c>
      <c r="C8172" s="5">
        <v>43045</v>
      </c>
      <c r="D8172" s="5" t="str">
        <f t="shared" si="767"/>
        <v>2017-11</v>
      </c>
      <c r="E8172" s="5">
        <v>43052</v>
      </c>
      <c r="F8172" t="s">
        <v>55</v>
      </c>
      <c r="G8172" t="s">
        <v>1257</v>
      </c>
      <c r="H8172" t="s">
        <v>1258</v>
      </c>
      <c r="I8172" t="s">
        <v>107</v>
      </c>
      <c r="J8172" t="s">
        <v>32</v>
      </c>
      <c r="K8172" t="s">
        <v>100</v>
      </c>
      <c r="L8172" t="s">
        <v>101</v>
      </c>
      <c r="M8172">
        <v>98105</v>
      </c>
      <c r="N8172" t="s">
        <v>49</v>
      </c>
      <c r="O8172" t="s">
        <v>1864</v>
      </c>
      <c r="P8172" t="s">
        <v>76</v>
      </c>
      <c r="Q8172" t="s">
        <v>166</v>
      </c>
      <c r="R8172" t="s">
        <v>1865</v>
      </c>
      <c r="S8172">
        <v>108.96000000000001</v>
      </c>
      <c r="T8172">
        <v>3</v>
      </c>
      <c r="U8172">
        <v>0</v>
      </c>
      <c r="V8172">
        <v>32.687999999999988</v>
      </c>
      <c r="W8172" s="6">
        <f t="shared" si="766"/>
        <v>0.29999999999999988</v>
      </c>
      <c r="X8172" s="4">
        <f t="shared" si="763"/>
        <v>10.895999999999995</v>
      </c>
      <c r="Y8172" s="4">
        <f t="shared" si="764"/>
        <v>36.32</v>
      </c>
      <c r="Z8172" s="4">
        <f t="shared" si="765"/>
        <v>36.32</v>
      </c>
      <c r="AA8172" s="4">
        <f t="shared" si="762"/>
        <v>0</v>
      </c>
    </row>
    <row r="8173" spans="1:27" x14ac:dyDescent="0.2">
      <c r="A8173">
        <v>8172</v>
      </c>
      <c r="B8173" t="s">
        <v>9885</v>
      </c>
      <c r="C8173" s="5">
        <v>42414</v>
      </c>
      <c r="D8173" s="5" t="str">
        <f t="shared" si="767"/>
        <v>2016-02</v>
      </c>
      <c r="E8173" s="5">
        <v>42419</v>
      </c>
      <c r="F8173" t="s">
        <v>55</v>
      </c>
      <c r="G8173" t="s">
        <v>2090</v>
      </c>
      <c r="H8173" t="s">
        <v>2091</v>
      </c>
      <c r="I8173" t="s">
        <v>31</v>
      </c>
      <c r="J8173" t="s">
        <v>32</v>
      </c>
      <c r="K8173" t="s">
        <v>333</v>
      </c>
      <c r="L8173" t="s">
        <v>1497</v>
      </c>
      <c r="M8173">
        <v>39212</v>
      </c>
      <c r="N8173" t="s">
        <v>35</v>
      </c>
      <c r="O8173" t="s">
        <v>3838</v>
      </c>
      <c r="P8173" t="s">
        <v>51</v>
      </c>
      <c r="Q8173" t="s">
        <v>73</v>
      </c>
      <c r="R8173" t="s">
        <v>3839</v>
      </c>
      <c r="S8173">
        <v>264.18</v>
      </c>
      <c r="T8173">
        <v>7</v>
      </c>
      <c r="U8173">
        <v>0</v>
      </c>
      <c r="V8173">
        <v>68.686800000000005</v>
      </c>
      <c r="W8173" s="6">
        <f t="shared" si="766"/>
        <v>0.26</v>
      </c>
      <c r="X8173" s="4">
        <f t="shared" si="763"/>
        <v>9.8124000000000002</v>
      </c>
      <c r="Y8173" s="4">
        <f t="shared" si="764"/>
        <v>37.74</v>
      </c>
      <c r="Z8173" s="4">
        <f t="shared" si="765"/>
        <v>37.74</v>
      </c>
      <c r="AA8173" s="4">
        <f t="shared" si="762"/>
        <v>0</v>
      </c>
    </row>
    <row r="8174" spans="1:27" x14ac:dyDescent="0.2">
      <c r="A8174">
        <v>8173</v>
      </c>
      <c r="B8174" t="s">
        <v>9886</v>
      </c>
      <c r="C8174" s="5">
        <v>41829</v>
      </c>
      <c r="D8174" s="5" t="str">
        <f t="shared" si="767"/>
        <v>2014-07</v>
      </c>
      <c r="E8174" s="5">
        <v>41833</v>
      </c>
      <c r="F8174" t="s">
        <v>55</v>
      </c>
      <c r="G8174" t="s">
        <v>6384</v>
      </c>
      <c r="H8174" t="s">
        <v>6385</v>
      </c>
      <c r="I8174" t="s">
        <v>107</v>
      </c>
      <c r="J8174" t="s">
        <v>32</v>
      </c>
      <c r="K8174" t="s">
        <v>47</v>
      </c>
      <c r="L8174" t="s">
        <v>48</v>
      </c>
      <c r="M8174">
        <v>90049</v>
      </c>
      <c r="N8174" t="s">
        <v>49</v>
      </c>
      <c r="O8174" t="s">
        <v>5624</v>
      </c>
      <c r="P8174" t="s">
        <v>51</v>
      </c>
      <c r="Q8174" t="s">
        <v>52</v>
      </c>
      <c r="R8174" t="s">
        <v>5625</v>
      </c>
      <c r="S8174">
        <v>2.88</v>
      </c>
      <c r="T8174">
        <v>1</v>
      </c>
      <c r="U8174">
        <v>0</v>
      </c>
      <c r="V8174">
        <v>1.4112</v>
      </c>
      <c r="W8174" s="6">
        <f t="shared" si="766"/>
        <v>0.49000000000000005</v>
      </c>
      <c r="X8174" s="4">
        <f t="shared" si="763"/>
        <v>1.4112</v>
      </c>
      <c r="Y8174" s="4">
        <f t="shared" si="764"/>
        <v>2.88</v>
      </c>
      <c r="Z8174" s="4">
        <f t="shared" si="765"/>
        <v>2.88</v>
      </c>
      <c r="AA8174" s="4">
        <f t="shared" si="762"/>
        <v>0</v>
      </c>
    </row>
    <row r="8175" spans="1:27" x14ac:dyDescent="0.2">
      <c r="A8175">
        <v>8174</v>
      </c>
      <c r="B8175" t="s">
        <v>9886</v>
      </c>
      <c r="C8175" s="5">
        <v>41829</v>
      </c>
      <c r="D8175" s="5" t="str">
        <f t="shared" si="767"/>
        <v>2014-07</v>
      </c>
      <c r="E8175" s="5">
        <v>41833</v>
      </c>
      <c r="F8175" t="s">
        <v>55</v>
      </c>
      <c r="G8175" t="s">
        <v>6384</v>
      </c>
      <c r="H8175" t="s">
        <v>6385</v>
      </c>
      <c r="I8175" t="s">
        <v>107</v>
      </c>
      <c r="J8175" t="s">
        <v>32</v>
      </c>
      <c r="K8175" t="s">
        <v>47</v>
      </c>
      <c r="L8175" t="s">
        <v>48</v>
      </c>
      <c r="M8175">
        <v>90049</v>
      </c>
      <c r="N8175" t="s">
        <v>49</v>
      </c>
      <c r="O8175" t="s">
        <v>237</v>
      </c>
      <c r="P8175" t="s">
        <v>51</v>
      </c>
      <c r="Q8175" t="s">
        <v>80</v>
      </c>
      <c r="R8175" t="s">
        <v>238</v>
      </c>
      <c r="S8175">
        <v>41.904000000000003</v>
      </c>
      <c r="T8175">
        <v>6</v>
      </c>
      <c r="U8175">
        <v>0.2</v>
      </c>
      <c r="V8175">
        <v>14.142599999999996</v>
      </c>
      <c r="W8175" s="6">
        <f t="shared" si="766"/>
        <v>0.33749999999999991</v>
      </c>
      <c r="X8175" s="4">
        <f t="shared" si="763"/>
        <v>2.3570999999999995</v>
      </c>
      <c r="Y8175" s="4">
        <f t="shared" si="764"/>
        <v>6.9840000000000009</v>
      </c>
      <c r="Z8175" s="4">
        <f t="shared" si="765"/>
        <v>8.7299999999999986</v>
      </c>
      <c r="AA8175" s="4">
        <f t="shared" si="762"/>
        <v>8.3808000000000007</v>
      </c>
    </row>
    <row r="8176" spans="1:27" x14ac:dyDescent="0.2">
      <c r="A8176">
        <v>8175</v>
      </c>
      <c r="B8176" t="s">
        <v>9886</v>
      </c>
      <c r="C8176" s="5">
        <v>41829</v>
      </c>
      <c r="D8176" s="5" t="str">
        <f t="shared" si="767"/>
        <v>2014-07</v>
      </c>
      <c r="E8176" s="5">
        <v>41833</v>
      </c>
      <c r="F8176" t="s">
        <v>55</v>
      </c>
      <c r="G8176" t="s">
        <v>6384</v>
      </c>
      <c r="H8176" t="s">
        <v>6385</v>
      </c>
      <c r="I8176" t="s">
        <v>107</v>
      </c>
      <c r="J8176" t="s">
        <v>32</v>
      </c>
      <c r="K8176" t="s">
        <v>47</v>
      </c>
      <c r="L8176" t="s">
        <v>48</v>
      </c>
      <c r="M8176">
        <v>90049</v>
      </c>
      <c r="N8176" t="s">
        <v>49</v>
      </c>
      <c r="O8176" t="s">
        <v>4817</v>
      </c>
      <c r="P8176" t="s">
        <v>51</v>
      </c>
      <c r="Q8176" t="s">
        <v>64</v>
      </c>
      <c r="R8176" t="s">
        <v>4818</v>
      </c>
      <c r="S8176">
        <v>23.92</v>
      </c>
      <c r="T8176">
        <v>4</v>
      </c>
      <c r="U8176">
        <v>0</v>
      </c>
      <c r="V8176">
        <v>4.066399999999998</v>
      </c>
      <c r="W8176" s="6">
        <f t="shared" si="766"/>
        <v>0.1699999999999999</v>
      </c>
      <c r="X8176" s="4">
        <f t="shared" si="763"/>
        <v>1.0165999999999995</v>
      </c>
      <c r="Y8176" s="4">
        <f t="shared" si="764"/>
        <v>5.98</v>
      </c>
      <c r="Z8176" s="4">
        <f t="shared" si="765"/>
        <v>5.98</v>
      </c>
      <c r="AA8176" s="4">
        <f t="shared" si="762"/>
        <v>0</v>
      </c>
    </row>
    <row r="8177" spans="1:27" x14ac:dyDescent="0.2">
      <c r="A8177">
        <v>8176</v>
      </c>
      <c r="B8177" t="s">
        <v>9887</v>
      </c>
      <c r="C8177" s="5">
        <v>42399</v>
      </c>
      <c r="D8177" s="5" t="str">
        <f t="shared" si="767"/>
        <v>2016-01</v>
      </c>
      <c r="E8177" s="5">
        <v>42404</v>
      </c>
      <c r="F8177" t="s">
        <v>55</v>
      </c>
      <c r="G8177" t="s">
        <v>9888</v>
      </c>
      <c r="H8177" t="s">
        <v>9889</v>
      </c>
      <c r="I8177" t="s">
        <v>46</v>
      </c>
      <c r="J8177" t="s">
        <v>32</v>
      </c>
      <c r="K8177" t="s">
        <v>308</v>
      </c>
      <c r="L8177" t="s">
        <v>216</v>
      </c>
      <c r="M8177">
        <v>60623</v>
      </c>
      <c r="N8177" t="s">
        <v>110</v>
      </c>
      <c r="O8177" t="s">
        <v>301</v>
      </c>
      <c r="P8177" t="s">
        <v>51</v>
      </c>
      <c r="Q8177" t="s">
        <v>95</v>
      </c>
      <c r="R8177" t="s">
        <v>302</v>
      </c>
      <c r="S8177">
        <v>156.512</v>
      </c>
      <c r="T8177">
        <v>4</v>
      </c>
      <c r="U8177">
        <v>0.2</v>
      </c>
      <c r="V8177">
        <v>52.822799999999987</v>
      </c>
      <c r="W8177" s="6">
        <f t="shared" si="766"/>
        <v>0.33749999999999991</v>
      </c>
      <c r="X8177" s="4">
        <f t="shared" si="763"/>
        <v>13.205699999999997</v>
      </c>
      <c r="Y8177" s="4">
        <f t="shared" si="764"/>
        <v>39.128</v>
      </c>
      <c r="Z8177" s="4">
        <f t="shared" si="765"/>
        <v>48.91</v>
      </c>
      <c r="AA8177" s="4">
        <f t="shared" si="762"/>
        <v>31.302400000000002</v>
      </c>
    </row>
    <row r="8178" spans="1:27" x14ac:dyDescent="0.2">
      <c r="A8178">
        <v>8177</v>
      </c>
      <c r="B8178" t="s">
        <v>9890</v>
      </c>
      <c r="C8178" s="5">
        <v>42635</v>
      </c>
      <c r="D8178" s="5" t="str">
        <f t="shared" si="767"/>
        <v>2016-09</v>
      </c>
      <c r="E8178" s="5">
        <v>42638</v>
      </c>
      <c r="F8178" t="s">
        <v>193</v>
      </c>
      <c r="G8178" t="s">
        <v>3772</v>
      </c>
      <c r="H8178" t="s">
        <v>3773</v>
      </c>
      <c r="I8178" t="s">
        <v>107</v>
      </c>
      <c r="J8178" t="s">
        <v>32</v>
      </c>
      <c r="K8178" t="s">
        <v>271</v>
      </c>
      <c r="L8178" t="s">
        <v>272</v>
      </c>
      <c r="M8178">
        <v>10035</v>
      </c>
      <c r="N8178" t="s">
        <v>153</v>
      </c>
      <c r="O8178" t="s">
        <v>373</v>
      </c>
      <c r="P8178" t="s">
        <v>51</v>
      </c>
      <c r="Q8178" t="s">
        <v>64</v>
      </c>
      <c r="R8178" t="s">
        <v>374</v>
      </c>
      <c r="S8178">
        <v>128.34</v>
      </c>
      <c r="T8178">
        <v>6</v>
      </c>
      <c r="U8178">
        <v>0</v>
      </c>
      <c r="V8178">
        <v>37.218599999999995</v>
      </c>
      <c r="W8178" s="6">
        <f t="shared" si="766"/>
        <v>0.28999999999999998</v>
      </c>
      <c r="X8178" s="4">
        <f t="shared" si="763"/>
        <v>6.2030999999999992</v>
      </c>
      <c r="Y8178" s="4">
        <f t="shared" si="764"/>
        <v>21.39</v>
      </c>
      <c r="Z8178" s="4">
        <f t="shared" si="765"/>
        <v>21.39</v>
      </c>
      <c r="AA8178" s="4">
        <f t="shared" si="762"/>
        <v>0</v>
      </c>
    </row>
    <row r="8179" spans="1:27" x14ac:dyDescent="0.2">
      <c r="A8179">
        <v>8178</v>
      </c>
      <c r="B8179" t="s">
        <v>9891</v>
      </c>
      <c r="C8179" s="5">
        <v>43091</v>
      </c>
      <c r="D8179" s="5" t="str">
        <f t="shared" si="767"/>
        <v>2017-12</v>
      </c>
      <c r="E8179" s="5">
        <v>43093</v>
      </c>
      <c r="F8179" t="s">
        <v>193</v>
      </c>
      <c r="G8179" t="s">
        <v>3708</v>
      </c>
      <c r="H8179" t="s">
        <v>3709</v>
      </c>
      <c r="I8179" t="s">
        <v>31</v>
      </c>
      <c r="J8179" t="s">
        <v>32</v>
      </c>
      <c r="K8179" t="s">
        <v>47</v>
      </c>
      <c r="L8179" t="s">
        <v>48</v>
      </c>
      <c r="M8179">
        <v>90008</v>
      </c>
      <c r="N8179" t="s">
        <v>49</v>
      </c>
      <c r="O8179" t="s">
        <v>6553</v>
      </c>
      <c r="P8179" t="s">
        <v>76</v>
      </c>
      <c r="Q8179" t="s">
        <v>166</v>
      </c>
      <c r="R8179" t="s">
        <v>6554</v>
      </c>
      <c r="S8179">
        <v>474.95</v>
      </c>
      <c r="T8179">
        <v>5</v>
      </c>
      <c r="U8179">
        <v>0</v>
      </c>
      <c r="V8179">
        <v>142.48499999999993</v>
      </c>
      <c r="W8179" s="6">
        <f t="shared" si="766"/>
        <v>0.29999999999999988</v>
      </c>
      <c r="X8179" s="4">
        <f t="shared" si="763"/>
        <v>28.496999999999986</v>
      </c>
      <c r="Y8179" s="4">
        <f t="shared" si="764"/>
        <v>94.99</v>
      </c>
      <c r="Z8179" s="4">
        <f t="shared" si="765"/>
        <v>94.99</v>
      </c>
      <c r="AA8179" s="4">
        <f t="shared" si="762"/>
        <v>0</v>
      </c>
    </row>
    <row r="8180" spans="1:27" x14ac:dyDescent="0.2">
      <c r="A8180">
        <v>8179</v>
      </c>
      <c r="B8180" t="s">
        <v>9892</v>
      </c>
      <c r="C8180" s="5">
        <v>42615</v>
      </c>
      <c r="D8180" s="5" t="str">
        <f t="shared" si="767"/>
        <v>2016-09</v>
      </c>
      <c r="E8180" s="5">
        <v>42621</v>
      </c>
      <c r="F8180" t="s">
        <v>55</v>
      </c>
      <c r="G8180" t="s">
        <v>5229</v>
      </c>
      <c r="H8180" t="s">
        <v>5230</v>
      </c>
      <c r="I8180" t="s">
        <v>31</v>
      </c>
      <c r="J8180" t="s">
        <v>32</v>
      </c>
      <c r="K8180" t="s">
        <v>1386</v>
      </c>
      <c r="L8180" t="s">
        <v>101</v>
      </c>
      <c r="M8180">
        <v>98198</v>
      </c>
      <c r="N8180" t="s">
        <v>49</v>
      </c>
      <c r="O8180" t="s">
        <v>2406</v>
      </c>
      <c r="P8180" t="s">
        <v>76</v>
      </c>
      <c r="Q8180" t="s">
        <v>1224</v>
      </c>
      <c r="R8180" t="s">
        <v>2407</v>
      </c>
      <c r="S8180">
        <v>999.98</v>
      </c>
      <c r="T8180">
        <v>2</v>
      </c>
      <c r="U8180">
        <v>0</v>
      </c>
      <c r="V8180">
        <v>449.99099999999999</v>
      </c>
      <c r="W8180" s="6">
        <f t="shared" si="766"/>
        <v>0.44999999999999996</v>
      </c>
      <c r="X8180" s="4">
        <f t="shared" si="763"/>
        <v>224.99549999999999</v>
      </c>
      <c r="Y8180" s="4">
        <f t="shared" si="764"/>
        <v>499.99</v>
      </c>
      <c r="Z8180" s="4">
        <f t="shared" si="765"/>
        <v>499.99</v>
      </c>
      <c r="AA8180" s="4">
        <f t="shared" si="762"/>
        <v>0</v>
      </c>
    </row>
    <row r="8181" spans="1:27" x14ac:dyDescent="0.2">
      <c r="A8181">
        <v>8180</v>
      </c>
      <c r="B8181" t="s">
        <v>9893</v>
      </c>
      <c r="C8181" s="5">
        <v>42218</v>
      </c>
      <c r="D8181" s="5" t="str">
        <f t="shared" si="767"/>
        <v>2015-08</v>
      </c>
      <c r="E8181" s="5">
        <v>42222</v>
      </c>
      <c r="F8181" t="s">
        <v>55</v>
      </c>
      <c r="G8181" t="s">
        <v>1845</v>
      </c>
      <c r="H8181" t="s">
        <v>1846</v>
      </c>
      <c r="I8181" t="s">
        <v>31</v>
      </c>
      <c r="J8181" t="s">
        <v>32</v>
      </c>
      <c r="K8181" t="s">
        <v>323</v>
      </c>
      <c r="L8181" t="s">
        <v>425</v>
      </c>
      <c r="M8181">
        <v>97477</v>
      </c>
      <c r="N8181" t="s">
        <v>49</v>
      </c>
      <c r="O8181" t="s">
        <v>6958</v>
      </c>
      <c r="P8181" t="s">
        <v>37</v>
      </c>
      <c r="Q8181" t="s">
        <v>61</v>
      </c>
      <c r="R8181" t="s">
        <v>6959</v>
      </c>
      <c r="S8181">
        <v>277.5</v>
      </c>
      <c r="T8181">
        <v>4</v>
      </c>
      <c r="U8181">
        <v>0.5</v>
      </c>
      <c r="V8181">
        <v>-188.7</v>
      </c>
      <c r="W8181" s="6">
        <f t="shared" si="766"/>
        <v>-0.67999999999999994</v>
      </c>
      <c r="X8181" s="4">
        <f t="shared" si="763"/>
        <v>-47.174999999999997</v>
      </c>
      <c r="Y8181" s="4">
        <f t="shared" si="764"/>
        <v>69.375</v>
      </c>
      <c r="Z8181" s="4">
        <f t="shared" si="765"/>
        <v>138.75</v>
      </c>
      <c r="AA8181" s="4">
        <f t="shared" si="762"/>
        <v>138.75</v>
      </c>
    </row>
    <row r="8182" spans="1:27" x14ac:dyDescent="0.2">
      <c r="A8182">
        <v>8181</v>
      </c>
      <c r="B8182" t="s">
        <v>9894</v>
      </c>
      <c r="C8182" s="5">
        <v>42329</v>
      </c>
      <c r="D8182" s="5" t="str">
        <f t="shared" si="767"/>
        <v>2015-11</v>
      </c>
      <c r="E8182" s="5">
        <v>42333</v>
      </c>
      <c r="F8182" t="s">
        <v>55</v>
      </c>
      <c r="G8182" t="s">
        <v>7960</v>
      </c>
      <c r="H8182" t="s">
        <v>7961</v>
      </c>
      <c r="I8182" t="s">
        <v>31</v>
      </c>
      <c r="J8182" t="s">
        <v>32</v>
      </c>
      <c r="K8182" t="s">
        <v>151</v>
      </c>
      <c r="L8182" t="s">
        <v>152</v>
      </c>
      <c r="M8182">
        <v>19120</v>
      </c>
      <c r="N8182" t="s">
        <v>153</v>
      </c>
      <c r="O8182" t="s">
        <v>3818</v>
      </c>
      <c r="P8182" t="s">
        <v>37</v>
      </c>
      <c r="Q8182" t="s">
        <v>61</v>
      </c>
      <c r="R8182" t="s">
        <v>3819</v>
      </c>
      <c r="S8182">
        <v>1252.704</v>
      </c>
      <c r="T8182">
        <v>8</v>
      </c>
      <c r="U8182">
        <v>0.4</v>
      </c>
      <c r="V8182">
        <v>-480.20320000000027</v>
      </c>
      <c r="W8182" s="6">
        <f t="shared" si="766"/>
        <v>-0.38333333333333358</v>
      </c>
      <c r="X8182" s="4">
        <f t="shared" si="763"/>
        <v>-60.025400000000033</v>
      </c>
      <c r="Y8182" s="4">
        <f t="shared" si="764"/>
        <v>156.58799999999999</v>
      </c>
      <c r="Z8182" s="4">
        <f t="shared" si="765"/>
        <v>260.98</v>
      </c>
      <c r="AA8182" s="4">
        <f t="shared" si="762"/>
        <v>501.08159999999998</v>
      </c>
    </row>
    <row r="8183" spans="1:27" x14ac:dyDescent="0.2">
      <c r="A8183">
        <v>8182</v>
      </c>
      <c r="B8183" t="s">
        <v>9894</v>
      </c>
      <c r="C8183" s="5">
        <v>42329</v>
      </c>
      <c r="D8183" s="5" t="str">
        <f t="shared" si="767"/>
        <v>2015-11</v>
      </c>
      <c r="E8183" s="5">
        <v>42333</v>
      </c>
      <c r="F8183" t="s">
        <v>55</v>
      </c>
      <c r="G8183" t="s">
        <v>7960</v>
      </c>
      <c r="H8183" t="s">
        <v>7961</v>
      </c>
      <c r="I8183" t="s">
        <v>31</v>
      </c>
      <c r="J8183" t="s">
        <v>32</v>
      </c>
      <c r="K8183" t="s">
        <v>151</v>
      </c>
      <c r="L8183" t="s">
        <v>152</v>
      </c>
      <c r="M8183">
        <v>19120</v>
      </c>
      <c r="N8183" t="s">
        <v>153</v>
      </c>
      <c r="O8183" t="s">
        <v>2681</v>
      </c>
      <c r="P8183" t="s">
        <v>76</v>
      </c>
      <c r="Q8183" t="s">
        <v>77</v>
      </c>
      <c r="R8183" t="s">
        <v>2682</v>
      </c>
      <c r="S8183">
        <v>110.97</v>
      </c>
      <c r="T8183">
        <v>5</v>
      </c>
      <c r="U8183">
        <v>0.4</v>
      </c>
      <c r="V8183">
        <v>-24.043499999999995</v>
      </c>
      <c r="W8183" s="6">
        <f t="shared" si="766"/>
        <v>-0.21666666666666662</v>
      </c>
      <c r="X8183" s="4">
        <f t="shared" si="763"/>
        <v>-4.8086999999999991</v>
      </c>
      <c r="Y8183" s="4">
        <f t="shared" si="764"/>
        <v>22.193999999999999</v>
      </c>
      <c r="Z8183" s="4">
        <f t="shared" si="765"/>
        <v>36.99</v>
      </c>
      <c r="AA8183" s="4">
        <f t="shared" si="762"/>
        <v>44.388000000000005</v>
      </c>
    </row>
    <row r="8184" spans="1:27" x14ac:dyDescent="0.2">
      <c r="A8184">
        <v>8183</v>
      </c>
      <c r="B8184" t="s">
        <v>9895</v>
      </c>
      <c r="C8184" s="5">
        <v>42873</v>
      </c>
      <c r="D8184" s="5" t="str">
        <f t="shared" si="767"/>
        <v>2017-05</v>
      </c>
      <c r="E8184" s="5">
        <v>42877</v>
      </c>
      <c r="F8184" t="s">
        <v>55</v>
      </c>
      <c r="G8184" t="s">
        <v>5349</v>
      </c>
      <c r="H8184" t="s">
        <v>5350</v>
      </c>
      <c r="I8184" t="s">
        <v>46</v>
      </c>
      <c r="J8184" t="s">
        <v>32</v>
      </c>
      <c r="K8184" t="s">
        <v>308</v>
      </c>
      <c r="L8184" t="s">
        <v>216</v>
      </c>
      <c r="M8184">
        <v>60653</v>
      </c>
      <c r="N8184" t="s">
        <v>110</v>
      </c>
      <c r="O8184" t="s">
        <v>4642</v>
      </c>
      <c r="P8184" t="s">
        <v>37</v>
      </c>
      <c r="Q8184" t="s">
        <v>70</v>
      </c>
      <c r="R8184" t="s">
        <v>4643</v>
      </c>
      <c r="S8184">
        <v>22.608000000000001</v>
      </c>
      <c r="T8184">
        <v>3</v>
      </c>
      <c r="U8184">
        <v>0.6</v>
      </c>
      <c r="V8184">
        <v>-10.173599999999997</v>
      </c>
      <c r="W8184" s="6">
        <f t="shared" si="766"/>
        <v>-0.44999999999999984</v>
      </c>
      <c r="X8184" s="4">
        <f t="shared" si="763"/>
        <v>-3.3911999999999991</v>
      </c>
      <c r="Y8184" s="4">
        <f t="shared" si="764"/>
        <v>7.5360000000000005</v>
      </c>
      <c r="Z8184" s="4">
        <f t="shared" si="765"/>
        <v>18.839999999999996</v>
      </c>
      <c r="AA8184" s="4">
        <f t="shared" si="762"/>
        <v>13.5648</v>
      </c>
    </row>
    <row r="8185" spans="1:27" x14ac:dyDescent="0.2">
      <c r="A8185">
        <v>8184</v>
      </c>
      <c r="B8185" t="s">
        <v>9895</v>
      </c>
      <c r="C8185" s="5">
        <v>42873</v>
      </c>
      <c r="D8185" s="5" t="str">
        <f t="shared" si="767"/>
        <v>2017-05</v>
      </c>
      <c r="E8185" s="5">
        <v>42877</v>
      </c>
      <c r="F8185" t="s">
        <v>55</v>
      </c>
      <c r="G8185" t="s">
        <v>5349</v>
      </c>
      <c r="H8185" t="s">
        <v>5350</v>
      </c>
      <c r="I8185" t="s">
        <v>46</v>
      </c>
      <c r="J8185" t="s">
        <v>32</v>
      </c>
      <c r="K8185" t="s">
        <v>308</v>
      </c>
      <c r="L8185" t="s">
        <v>216</v>
      </c>
      <c r="M8185">
        <v>60653</v>
      </c>
      <c r="N8185" t="s">
        <v>110</v>
      </c>
      <c r="O8185" t="s">
        <v>1142</v>
      </c>
      <c r="P8185" t="s">
        <v>37</v>
      </c>
      <c r="Q8185" t="s">
        <v>70</v>
      </c>
      <c r="R8185" t="s">
        <v>1143</v>
      </c>
      <c r="S8185">
        <v>1.8920000000000003</v>
      </c>
      <c r="T8185">
        <v>1</v>
      </c>
      <c r="U8185">
        <v>0.6</v>
      </c>
      <c r="V8185">
        <v>-0.99329999999999963</v>
      </c>
      <c r="W8185" s="6">
        <f t="shared" si="766"/>
        <v>-0.52499999999999969</v>
      </c>
      <c r="X8185" s="4">
        <f t="shared" si="763"/>
        <v>-0.99329999999999963</v>
      </c>
      <c r="Y8185" s="4">
        <f t="shared" si="764"/>
        <v>1.8920000000000003</v>
      </c>
      <c r="Z8185" s="4">
        <f t="shared" si="765"/>
        <v>4.7300000000000004</v>
      </c>
      <c r="AA8185" s="4">
        <f t="shared" si="762"/>
        <v>1.1352000000000002</v>
      </c>
    </row>
    <row r="8186" spans="1:27" x14ac:dyDescent="0.2">
      <c r="A8186">
        <v>8185</v>
      </c>
      <c r="B8186" t="s">
        <v>9896</v>
      </c>
      <c r="C8186" s="5">
        <v>42939</v>
      </c>
      <c r="D8186" s="5" t="str">
        <f t="shared" si="767"/>
        <v>2017-07</v>
      </c>
      <c r="E8186" s="5">
        <v>42943</v>
      </c>
      <c r="F8186" t="s">
        <v>55</v>
      </c>
      <c r="G8186" t="s">
        <v>1729</v>
      </c>
      <c r="H8186" t="s">
        <v>1730</v>
      </c>
      <c r="I8186" t="s">
        <v>46</v>
      </c>
      <c r="J8186" t="s">
        <v>32</v>
      </c>
      <c r="K8186" t="s">
        <v>308</v>
      </c>
      <c r="L8186" t="s">
        <v>216</v>
      </c>
      <c r="M8186">
        <v>60623</v>
      </c>
      <c r="N8186" t="s">
        <v>110</v>
      </c>
      <c r="O8186" t="s">
        <v>3747</v>
      </c>
      <c r="P8186" t="s">
        <v>51</v>
      </c>
      <c r="Q8186" t="s">
        <v>95</v>
      </c>
      <c r="R8186" t="s">
        <v>3748</v>
      </c>
      <c r="S8186">
        <v>63.311999999999998</v>
      </c>
      <c r="T8186">
        <v>3</v>
      </c>
      <c r="U8186">
        <v>0.2</v>
      </c>
      <c r="V8186">
        <v>20.576399999999996</v>
      </c>
      <c r="W8186" s="6">
        <f t="shared" si="766"/>
        <v>0.32499999999999996</v>
      </c>
      <c r="X8186" s="4">
        <f t="shared" si="763"/>
        <v>6.8587999999999987</v>
      </c>
      <c r="Y8186" s="4">
        <f t="shared" si="764"/>
        <v>21.103999999999999</v>
      </c>
      <c r="Z8186" s="4">
        <f t="shared" si="765"/>
        <v>26.379999999999995</v>
      </c>
      <c r="AA8186" s="4">
        <f t="shared" si="762"/>
        <v>12.6624</v>
      </c>
    </row>
    <row r="8187" spans="1:27" x14ac:dyDescent="0.2">
      <c r="A8187">
        <v>8186</v>
      </c>
      <c r="B8187" t="s">
        <v>9897</v>
      </c>
      <c r="C8187" s="5">
        <v>42260</v>
      </c>
      <c r="D8187" s="5" t="str">
        <f t="shared" si="767"/>
        <v>2015-09</v>
      </c>
      <c r="E8187" s="5">
        <v>42264</v>
      </c>
      <c r="F8187" t="s">
        <v>28</v>
      </c>
      <c r="G8187" t="s">
        <v>1317</v>
      </c>
      <c r="H8187" t="s">
        <v>1318</v>
      </c>
      <c r="I8187" t="s">
        <v>31</v>
      </c>
      <c r="J8187" t="s">
        <v>32</v>
      </c>
      <c r="K8187" t="s">
        <v>308</v>
      </c>
      <c r="L8187" t="s">
        <v>216</v>
      </c>
      <c r="M8187">
        <v>60623</v>
      </c>
      <c r="N8187" t="s">
        <v>110</v>
      </c>
      <c r="O8187" t="s">
        <v>4701</v>
      </c>
      <c r="P8187" t="s">
        <v>51</v>
      </c>
      <c r="Q8187" t="s">
        <v>178</v>
      </c>
      <c r="R8187" t="s">
        <v>676</v>
      </c>
      <c r="S8187">
        <v>7.8239999999999998</v>
      </c>
      <c r="T8187">
        <v>1</v>
      </c>
      <c r="U8187">
        <v>0.2</v>
      </c>
      <c r="V8187">
        <v>2.9339999999999997</v>
      </c>
      <c r="W8187" s="6">
        <f t="shared" si="766"/>
        <v>0.37499999999999994</v>
      </c>
      <c r="X8187" s="4">
        <f t="shared" si="763"/>
        <v>2.9339999999999997</v>
      </c>
      <c r="Y8187" s="4">
        <f t="shared" si="764"/>
        <v>7.8239999999999998</v>
      </c>
      <c r="Z8187" s="4">
        <f t="shared" si="765"/>
        <v>9.7799999999999994</v>
      </c>
      <c r="AA8187" s="4">
        <f t="shared" si="762"/>
        <v>1.5648</v>
      </c>
    </row>
    <row r="8188" spans="1:27" x14ac:dyDescent="0.2">
      <c r="A8188">
        <v>8187</v>
      </c>
      <c r="B8188" t="s">
        <v>9897</v>
      </c>
      <c r="C8188" s="5">
        <v>42260</v>
      </c>
      <c r="D8188" s="5" t="str">
        <f t="shared" si="767"/>
        <v>2015-09</v>
      </c>
      <c r="E8188" s="5">
        <v>42264</v>
      </c>
      <c r="F8188" t="s">
        <v>28</v>
      </c>
      <c r="G8188" t="s">
        <v>1317</v>
      </c>
      <c r="H8188" t="s">
        <v>1318</v>
      </c>
      <c r="I8188" t="s">
        <v>31</v>
      </c>
      <c r="J8188" t="s">
        <v>32</v>
      </c>
      <c r="K8188" t="s">
        <v>308</v>
      </c>
      <c r="L8188" t="s">
        <v>216</v>
      </c>
      <c r="M8188">
        <v>60623</v>
      </c>
      <c r="N8188" t="s">
        <v>110</v>
      </c>
      <c r="O8188" t="s">
        <v>708</v>
      </c>
      <c r="P8188" t="s">
        <v>37</v>
      </c>
      <c r="Q8188" t="s">
        <v>41</v>
      </c>
      <c r="R8188" t="s">
        <v>709</v>
      </c>
      <c r="S8188">
        <v>170.072</v>
      </c>
      <c r="T8188">
        <v>4</v>
      </c>
      <c r="U8188">
        <v>0.3</v>
      </c>
      <c r="V8188">
        <v>-12.147999999999996</v>
      </c>
      <c r="W8188" s="6">
        <f t="shared" si="766"/>
        <v>-7.1428571428571411E-2</v>
      </c>
      <c r="X8188" s="4">
        <f t="shared" si="763"/>
        <v>-3.036999999999999</v>
      </c>
      <c r="Y8188" s="4">
        <f t="shared" si="764"/>
        <v>42.518000000000001</v>
      </c>
      <c r="Z8188" s="4">
        <f t="shared" si="765"/>
        <v>60.74</v>
      </c>
      <c r="AA8188" s="4">
        <f t="shared" si="762"/>
        <v>51.021599999999999</v>
      </c>
    </row>
    <row r="8189" spans="1:27" x14ac:dyDescent="0.2">
      <c r="A8189">
        <v>8188</v>
      </c>
      <c r="B8189" t="s">
        <v>9898</v>
      </c>
      <c r="C8189" s="5">
        <v>42714</v>
      </c>
      <c r="D8189" s="5" t="str">
        <f t="shared" si="767"/>
        <v>2016-12</v>
      </c>
      <c r="E8189" s="5">
        <v>42720</v>
      </c>
      <c r="F8189" t="s">
        <v>55</v>
      </c>
      <c r="G8189" t="s">
        <v>2557</v>
      </c>
      <c r="H8189" t="s">
        <v>2558</v>
      </c>
      <c r="I8189" t="s">
        <v>46</v>
      </c>
      <c r="J8189" t="s">
        <v>32</v>
      </c>
      <c r="K8189" t="s">
        <v>271</v>
      </c>
      <c r="L8189" t="s">
        <v>272</v>
      </c>
      <c r="M8189">
        <v>10024</v>
      </c>
      <c r="N8189" t="s">
        <v>153</v>
      </c>
      <c r="O8189" t="s">
        <v>704</v>
      </c>
      <c r="P8189" t="s">
        <v>51</v>
      </c>
      <c r="Q8189" t="s">
        <v>95</v>
      </c>
      <c r="R8189" t="s">
        <v>705</v>
      </c>
      <c r="S8189">
        <v>62.820000000000007</v>
      </c>
      <c r="T8189">
        <v>9</v>
      </c>
      <c r="U8189">
        <v>0</v>
      </c>
      <c r="V8189">
        <v>29.525400000000001</v>
      </c>
      <c r="W8189" s="6">
        <f t="shared" si="766"/>
        <v>0.47</v>
      </c>
      <c r="X8189" s="4">
        <f t="shared" si="763"/>
        <v>3.2806000000000002</v>
      </c>
      <c r="Y8189" s="4">
        <f t="shared" si="764"/>
        <v>6.98</v>
      </c>
      <c r="Z8189" s="4">
        <f t="shared" si="765"/>
        <v>6.98</v>
      </c>
      <c r="AA8189" s="4">
        <f t="shared" si="762"/>
        <v>0</v>
      </c>
    </row>
    <row r="8190" spans="1:27" x14ac:dyDescent="0.2">
      <c r="A8190">
        <v>8189</v>
      </c>
      <c r="B8190" t="s">
        <v>9899</v>
      </c>
      <c r="C8190" s="5">
        <v>42279</v>
      </c>
      <c r="D8190" s="5" t="str">
        <f t="shared" si="767"/>
        <v>2015-10</v>
      </c>
      <c r="E8190" s="5">
        <v>42282</v>
      </c>
      <c r="F8190" t="s">
        <v>28</v>
      </c>
      <c r="G8190" t="s">
        <v>4157</v>
      </c>
      <c r="H8190" t="s">
        <v>4158</v>
      </c>
      <c r="I8190" t="s">
        <v>31</v>
      </c>
      <c r="J8190" t="s">
        <v>32</v>
      </c>
      <c r="K8190" t="s">
        <v>3388</v>
      </c>
      <c r="L8190" t="s">
        <v>2747</v>
      </c>
      <c r="M8190">
        <v>20852</v>
      </c>
      <c r="N8190" t="s">
        <v>153</v>
      </c>
      <c r="O8190" t="s">
        <v>2654</v>
      </c>
      <c r="P8190" t="s">
        <v>51</v>
      </c>
      <c r="Q8190" t="s">
        <v>95</v>
      </c>
      <c r="R8190" t="s">
        <v>2655</v>
      </c>
      <c r="S8190">
        <v>19.440000000000001</v>
      </c>
      <c r="T8190">
        <v>3</v>
      </c>
      <c r="U8190">
        <v>0</v>
      </c>
      <c r="V8190">
        <v>9.3312000000000008</v>
      </c>
      <c r="W8190" s="6">
        <f t="shared" si="766"/>
        <v>0.48000000000000004</v>
      </c>
      <c r="X8190" s="4">
        <f t="shared" si="763"/>
        <v>3.1104000000000003</v>
      </c>
      <c r="Y8190" s="4">
        <f t="shared" si="764"/>
        <v>6.48</v>
      </c>
      <c r="Z8190" s="4">
        <f t="shared" si="765"/>
        <v>6.48</v>
      </c>
      <c r="AA8190" s="4">
        <f t="shared" si="762"/>
        <v>0</v>
      </c>
    </row>
    <row r="8191" spans="1:27" x14ac:dyDescent="0.2">
      <c r="A8191">
        <v>8190</v>
      </c>
      <c r="B8191" t="s">
        <v>9899</v>
      </c>
      <c r="C8191" s="5">
        <v>42279</v>
      </c>
      <c r="D8191" s="5" t="str">
        <f t="shared" si="767"/>
        <v>2015-10</v>
      </c>
      <c r="E8191" s="5">
        <v>42282</v>
      </c>
      <c r="F8191" t="s">
        <v>28</v>
      </c>
      <c r="G8191" t="s">
        <v>4157</v>
      </c>
      <c r="H8191" t="s">
        <v>4158</v>
      </c>
      <c r="I8191" t="s">
        <v>31</v>
      </c>
      <c r="J8191" t="s">
        <v>32</v>
      </c>
      <c r="K8191" t="s">
        <v>3388</v>
      </c>
      <c r="L8191" t="s">
        <v>2747</v>
      </c>
      <c r="M8191">
        <v>20852</v>
      </c>
      <c r="N8191" t="s">
        <v>153</v>
      </c>
      <c r="O8191" t="s">
        <v>3059</v>
      </c>
      <c r="P8191" t="s">
        <v>51</v>
      </c>
      <c r="Q8191" t="s">
        <v>80</v>
      </c>
      <c r="R8191" t="s">
        <v>3060</v>
      </c>
      <c r="S8191">
        <v>7.38</v>
      </c>
      <c r="T8191">
        <v>1</v>
      </c>
      <c r="U8191">
        <v>0</v>
      </c>
      <c r="V8191">
        <v>3.6162000000000001</v>
      </c>
      <c r="W8191" s="6">
        <f t="shared" si="766"/>
        <v>0.49</v>
      </c>
      <c r="X8191" s="4">
        <f t="shared" si="763"/>
        <v>3.6162000000000001</v>
      </c>
      <c r="Y8191" s="4">
        <f t="shared" si="764"/>
        <v>7.38</v>
      </c>
      <c r="Z8191" s="4">
        <f t="shared" si="765"/>
        <v>7.38</v>
      </c>
      <c r="AA8191" s="4">
        <f t="shared" si="762"/>
        <v>0</v>
      </c>
    </row>
    <row r="8192" spans="1:27" x14ac:dyDescent="0.2">
      <c r="A8192">
        <v>8191</v>
      </c>
      <c r="B8192" t="s">
        <v>9900</v>
      </c>
      <c r="C8192" s="5">
        <v>43056</v>
      </c>
      <c r="D8192" s="5" t="str">
        <f t="shared" si="767"/>
        <v>2017-11</v>
      </c>
      <c r="E8192" s="5">
        <v>43060</v>
      </c>
      <c r="F8192" t="s">
        <v>55</v>
      </c>
      <c r="G8192" t="s">
        <v>6059</v>
      </c>
      <c r="H8192" t="s">
        <v>6060</v>
      </c>
      <c r="I8192" t="s">
        <v>31</v>
      </c>
      <c r="J8192" t="s">
        <v>32</v>
      </c>
      <c r="K8192" t="s">
        <v>271</v>
      </c>
      <c r="L8192" t="s">
        <v>272</v>
      </c>
      <c r="M8192">
        <v>10011</v>
      </c>
      <c r="N8192" t="s">
        <v>153</v>
      </c>
      <c r="O8192" t="s">
        <v>3262</v>
      </c>
      <c r="P8192" t="s">
        <v>51</v>
      </c>
      <c r="Q8192" t="s">
        <v>95</v>
      </c>
      <c r="R8192" t="s">
        <v>3263</v>
      </c>
      <c r="S8192">
        <v>38.880000000000003</v>
      </c>
      <c r="T8192">
        <v>6</v>
      </c>
      <c r="U8192">
        <v>0</v>
      </c>
      <c r="V8192">
        <v>18.662400000000002</v>
      </c>
      <c r="W8192" s="6">
        <f t="shared" si="766"/>
        <v>0.48000000000000004</v>
      </c>
      <c r="X8192" s="4">
        <f t="shared" si="763"/>
        <v>3.1104000000000003</v>
      </c>
      <c r="Y8192" s="4">
        <f t="shared" si="764"/>
        <v>6.48</v>
      </c>
      <c r="Z8192" s="4">
        <f t="shared" si="765"/>
        <v>6.48</v>
      </c>
      <c r="AA8192" s="4">
        <f t="shared" si="762"/>
        <v>0</v>
      </c>
    </row>
    <row r="8193" spans="1:27" x14ac:dyDescent="0.2">
      <c r="A8193">
        <v>8192</v>
      </c>
      <c r="B8193" t="s">
        <v>9900</v>
      </c>
      <c r="C8193" s="5">
        <v>43056</v>
      </c>
      <c r="D8193" s="5" t="str">
        <f t="shared" si="767"/>
        <v>2017-11</v>
      </c>
      <c r="E8193" s="5">
        <v>43060</v>
      </c>
      <c r="F8193" t="s">
        <v>55</v>
      </c>
      <c r="G8193" t="s">
        <v>6059</v>
      </c>
      <c r="H8193" t="s">
        <v>6060</v>
      </c>
      <c r="I8193" t="s">
        <v>31</v>
      </c>
      <c r="J8193" t="s">
        <v>32</v>
      </c>
      <c r="K8193" t="s">
        <v>271</v>
      </c>
      <c r="L8193" t="s">
        <v>272</v>
      </c>
      <c r="M8193">
        <v>10011</v>
      </c>
      <c r="N8193" t="s">
        <v>153</v>
      </c>
      <c r="O8193" t="s">
        <v>1090</v>
      </c>
      <c r="P8193" t="s">
        <v>37</v>
      </c>
      <c r="Q8193" t="s">
        <v>70</v>
      </c>
      <c r="R8193" t="s">
        <v>1091</v>
      </c>
      <c r="S8193">
        <v>187.76</v>
      </c>
      <c r="T8193">
        <v>4</v>
      </c>
      <c r="U8193">
        <v>0</v>
      </c>
      <c r="V8193">
        <v>76.9816</v>
      </c>
      <c r="W8193" s="6">
        <f t="shared" si="766"/>
        <v>0.41000000000000003</v>
      </c>
      <c r="X8193" s="4">
        <f t="shared" si="763"/>
        <v>19.2454</v>
      </c>
      <c r="Y8193" s="4">
        <f t="shared" si="764"/>
        <v>46.94</v>
      </c>
      <c r="Z8193" s="4">
        <f t="shared" si="765"/>
        <v>46.94</v>
      </c>
      <c r="AA8193" s="4">
        <f t="shared" si="762"/>
        <v>0</v>
      </c>
    </row>
    <row r="8194" spans="1:27" x14ac:dyDescent="0.2">
      <c r="A8194">
        <v>8193</v>
      </c>
      <c r="B8194" t="s">
        <v>9901</v>
      </c>
      <c r="C8194" s="5">
        <v>42338</v>
      </c>
      <c r="D8194" s="5" t="str">
        <f t="shared" si="767"/>
        <v>2015-11</v>
      </c>
      <c r="E8194" s="5">
        <v>42341</v>
      </c>
      <c r="F8194" t="s">
        <v>193</v>
      </c>
      <c r="G8194" t="s">
        <v>2000</v>
      </c>
      <c r="H8194" t="s">
        <v>2001</v>
      </c>
      <c r="I8194" t="s">
        <v>31</v>
      </c>
      <c r="J8194" t="s">
        <v>32</v>
      </c>
      <c r="K8194" t="s">
        <v>378</v>
      </c>
      <c r="L8194" t="s">
        <v>93</v>
      </c>
      <c r="M8194">
        <v>27707</v>
      </c>
      <c r="N8194" t="s">
        <v>35</v>
      </c>
      <c r="O8194" t="s">
        <v>2401</v>
      </c>
      <c r="P8194" t="s">
        <v>51</v>
      </c>
      <c r="Q8194" t="s">
        <v>80</v>
      </c>
      <c r="R8194" t="s">
        <v>2402</v>
      </c>
      <c r="S8194">
        <v>6.0480000000000009</v>
      </c>
      <c r="T8194">
        <v>7</v>
      </c>
      <c r="U8194">
        <v>0.7</v>
      </c>
      <c r="V8194">
        <v>-4.2336000000000009</v>
      </c>
      <c r="W8194" s="6">
        <f t="shared" si="766"/>
        <v>-0.70000000000000007</v>
      </c>
      <c r="X8194" s="4">
        <f t="shared" si="763"/>
        <v>-0.60480000000000012</v>
      </c>
      <c r="Y8194" s="4">
        <f t="shared" si="764"/>
        <v>0.8640000000000001</v>
      </c>
      <c r="Z8194" s="4">
        <f t="shared" si="765"/>
        <v>2.88</v>
      </c>
      <c r="AA8194" s="4">
        <f t="shared" si="762"/>
        <v>4.2336</v>
      </c>
    </row>
    <row r="8195" spans="1:27" x14ac:dyDescent="0.2">
      <c r="A8195">
        <v>8194</v>
      </c>
      <c r="B8195" t="s">
        <v>9901</v>
      </c>
      <c r="C8195" s="5">
        <v>42338</v>
      </c>
      <c r="D8195" s="5" t="str">
        <f t="shared" si="767"/>
        <v>2015-11</v>
      </c>
      <c r="E8195" s="5">
        <v>42341</v>
      </c>
      <c r="F8195" t="s">
        <v>193</v>
      </c>
      <c r="G8195" t="s">
        <v>2000</v>
      </c>
      <c r="H8195" t="s">
        <v>2001</v>
      </c>
      <c r="I8195" t="s">
        <v>31</v>
      </c>
      <c r="J8195" t="s">
        <v>32</v>
      </c>
      <c r="K8195" t="s">
        <v>378</v>
      </c>
      <c r="L8195" t="s">
        <v>93</v>
      </c>
      <c r="M8195">
        <v>27707</v>
      </c>
      <c r="N8195" t="s">
        <v>35</v>
      </c>
      <c r="O8195" t="s">
        <v>5607</v>
      </c>
      <c r="P8195" t="s">
        <v>51</v>
      </c>
      <c r="Q8195" t="s">
        <v>83</v>
      </c>
      <c r="R8195" t="s">
        <v>5608</v>
      </c>
      <c r="S8195">
        <v>98.352000000000004</v>
      </c>
      <c r="T8195">
        <v>3</v>
      </c>
      <c r="U8195">
        <v>0.2</v>
      </c>
      <c r="V8195">
        <v>9.8351999999999933</v>
      </c>
      <c r="W8195" s="6">
        <f t="shared" si="766"/>
        <v>9.9999999999999922E-2</v>
      </c>
      <c r="X8195" s="4">
        <f t="shared" si="763"/>
        <v>3.2783999999999978</v>
      </c>
      <c r="Y8195" s="4">
        <f t="shared" si="764"/>
        <v>32.783999999999999</v>
      </c>
      <c r="Z8195" s="4">
        <f t="shared" si="765"/>
        <v>40.98</v>
      </c>
      <c r="AA8195" s="4">
        <f t="shared" ref="AA8195:AA8258" si="768">S8195*U8195</f>
        <v>19.670400000000001</v>
      </c>
    </row>
    <row r="8196" spans="1:27" x14ac:dyDescent="0.2">
      <c r="A8196">
        <v>8195</v>
      </c>
      <c r="B8196" t="s">
        <v>9901</v>
      </c>
      <c r="C8196" s="5">
        <v>42338</v>
      </c>
      <c r="D8196" s="5" t="str">
        <f t="shared" si="767"/>
        <v>2015-11</v>
      </c>
      <c r="E8196" s="5">
        <v>42341</v>
      </c>
      <c r="F8196" t="s">
        <v>193</v>
      </c>
      <c r="G8196" t="s">
        <v>2000</v>
      </c>
      <c r="H8196" t="s">
        <v>2001</v>
      </c>
      <c r="I8196" t="s">
        <v>31</v>
      </c>
      <c r="J8196" t="s">
        <v>32</v>
      </c>
      <c r="K8196" t="s">
        <v>378</v>
      </c>
      <c r="L8196" t="s">
        <v>93</v>
      </c>
      <c r="M8196">
        <v>27707</v>
      </c>
      <c r="N8196" t="s">
        <v>35</v>
      </c>
      <c r="O8196" t="s">
        <v>927</v>
      </c>
      <c r="P8196" t="s">
        <v>37</v>
      </c>
      <c r="Q8196" t="s">
        <v>70</v>
      </c>
      <c r="R8196" t="s">
        <v>928</v>
      </c>
      <c r="S8196">
        <v>335.74400000000003</v>
      </c>
      <c r="T8196">
        <v>2</v>
      </c>
      <c r="U8196">
        <v>0.2</v>
      </c>
      <c r="V8196">
        <v>25.180800000000005</v>
      </c>
      <c r="W8196" s="6">
        <f t="shared" si="766"/>
        <v>7.5000000000000011E-2</v>
      </c>
      <c r="X8196" s="4">
        <f t="shared" ref="X8196:X8259" si="769">V8196/T8196</f>
        <v>12.590400000000002</v>
      </c>
      <c r="Y8196" s="4">
        <f t="shared" ref="Y8196:Y8259" si="770">S8196/T8196</f>
        <v>167.87200000000001</v>
      </c>
      <c r="Z8196" s="4">
        <f t="shared" ref="Z8196:Z8259" si="771">S8196/((1-U8196)*T8196)</f>
        <v>209.84</v>
      </c>
      <c r="AA8196" s="4">
        <f t="shared" si="768"/>
        <v>67.148800000000008</v>
      </c>
    </row>
    <row r="8197" spans="1:27" x14ac:dyDescent="0.2">
      <c r="A8197">
        <v>8196</v>
      </c>
      <c r="B8197" t="s">
        <v>9902</v>
      </c>
      <c r="C8197" s="5">
        <v>42344</v>
      </c>
      <c r="D8197" s="5" t="str">
        <f t="shared" si="767"/>
        <v>2015-12</v>
      </c>
      <c r="E8197" s="5">
        <v>42349</v>
      </c>
      <c r="F8197" t="s">
        <v>28</v>
      </c>
      <c r="G8197" t="s">
        <v>917</v>
      </c>
      <c r="H8197" t="s">
        <v>918</v>
      </c>
      <c r="I8197" t="s">
        <v>46</v>
      </c>
      <c r="J8197" t="s">
        <v>32</v>
      </c>
      <c r="K8197" t="s">
        <v>8317</v>
      </c>
      <c r="L8197" t="s">
        <v>48</v>
      </c>
      <c r="M8197">
        <v>93101</v>
      </c>
      <c r="N8197" t="s">
        <v>49</v>
      </c>
      <c r="O8197" t="s">
        <v>4218</v>
      </c>
      <c r="P8197" t="s">
        <v>51</v>
      </c>
      <c r="Q8197" t="s">
        <v>95</v>
      </c>
      <c r="R8197" t="s">
        <v>4219</v>
      </c>
      <c r="S8197">
        <v>8.9600000000000009</v>
      </c>
      <c r="T8197">
        <v>2</v>
      </c>
      <c r="U8197">
        <v>0</v>
      </c>
      <c r="V8197">
        <v>4.3904000000000005</v>
      </c>
      <c r="W8197" s="6">
        <f t="shared" ref="W8197:W8260" si="772">(V8197/S8197)</f>
        <v>0.49</v>
      </c>
      <c r="X8197" s="4">
        <f t="shared" si="769"/>
        <v>2.1952000000000003</v>
      </c>
      <c r="Y8197" s="4">
        <f t="shared" si="770"/>
        <v>4.4800000000000004</v>
      </c>
      <c r="Z8197" s="4">
        <f t="shared" si="771"/>
        <v>4.4800000000000004</v>
      </c>
      <c r="AA8197" s="4">
        <f t="shared" si="768"/>
        <v>0</v>
      </c>
    </row>
    <row r="8198" spans="1:27" x14ac:dyDescent="0.2">
      <c r="A8198">
        <v>8197</v>
      </c>
      <c r="B8198" t="s">
        <v>9903</v>
      </c>
      <c r="C8198" s="5">
        <v>42983</v>
      </c>
      <c r="D8198" s="5" t="str">
        <f t="shared" si="767"/>
        <v>2017-09</v>
      </c>
      <c r="E8198" s="5">
        <v>42987</v>
      </c>
      <c r="F8198" t="s">
        <v>55</v>
      </c>
      <c r="G8198" t="s">
        <v>3661</v>
      </c>
      <c r="H8198" t="s">
        <v>3662</v>
      </c>
      <c r="I8198" t="s">
        <v>31</v>
      </c>
      <c r="J8198" t="s">
        <v>32</v>
      </c>
      <c r="K8198" t="s">
        <v>5151</v>
      </c>
      <c r="L8198" t="s">
        <v>340</v>
      </c>
      <c r="M8198">
        <v>37918</v>
      </c>
      <c r="N8198" t="s">
        <v>35</v>
      </c>
      <c r="O8198" t="s">
        <v>4529</v>
      </c>
      <c r="P8198" t="s">
        <v>76</v>
      </c>
      <c r="Q8198" t="s">
        <v>166</v>
      </c>
      <c r="R8198" t="s">
        <v>4530</v>
      </c>
      <c r="S8198">
        <v>89.567999999999998</v>
      </c>
      <c r="T8198">
        <v>4</v>
      </c>
      <c r="U8198">
        <v>0.2</v>
      </c>
      <c r="V8198">
        <v>-1.119600000000009</v>
      </c>
      <c r="W8198" s="6">
        <f t="shared" si="772"/>
        <v>-1.2500000000000101E-2</v>
      </c>
      <c r="X8198" s="4">
        <f t="shared" si="769"/>
        <v>-0.27990000000000226</v>
      </c>
      <c r="Y8198" s="4">
        <f t="shared" si="770"/>
        <v>22.391999999999999</v>
      </c>
      <c r="Z8198" s="4">
        <f t="shared" si="771"/>
        <v>27.99</v>
      </c>
      <c r="AA8198" s="4">
        <f t="shared" si="768"/>
        <v>17.913599999999999</v>
      </c>
    </row>
    <row r="8199" spans="1:27" x14ac:dyDescent="0.2">
      <c r="A8199">
        <v>8198</v>
      </c>
      <c r="B8199" t="s">
        <v>9903</v>
      </c>
      <c r="C8199" s="5">
        <v>42983</v>
      </c>
      <c r="D8199" s="5" t="str">
        <f t="shared" ref="D8199:D8262" si="773">TEXT(C8199,"yyyy-mm")</f>
        <v>2017-09</v>
      </c>
      <c r="E8199" s="5">
        <v>42987</v>
      </c>
      <c r="F8199" t="s">
        <v>55</v>
      </c>
      <c r="G8199" t="s">
        <v>3661</v>
      </c>
      <c r="H8199" t="s">
        <v>3662</v>
      </c>
      <c r="I8199" t="s">
        <v>31</v>
      </c>
      <c r="J8199" t="s">
        <v>32</v>
      </c>
      <c r="K8199" t="s">
        <v>5151</v>
      </c>
      <c r="L8199" t="s">
        <v>340</v>
      </c>
      <c r="M8199">
        <v>37918</v>
      </c>
      <c r="N8199" t="s">
        <v>35</v>
      </c>
      <c r="O8199" t="s">
        <v>2536</v>
      </c>
      <c r="P8199" t="s">
        <v>51</v>
      </c>
      <c r="Q8199" t="s">
        <v>73</v>
      </c>
      <c r="R8199" t="s">
        <v>2537</v>
      </c>
      <c r="S8199">
        <v>71.959999999999994</v>
      </c>
      <c r="T8199">
        <v>5</v>
      </c>
      <c r="U8199">
        <v>0.2</v>
      </c>
      <c r="V8199">
        <v>7.1960000000000015</v>
      </c>
      <c r="W8199" s="6">
        <f t="shared" si="772"/>
        <v>0.10000000000000003</v>
      </c>
      <c r="X8199" s="4">
        <f t="shared" si="769"/>
        <v>1.4392000000000003</v>
      </c>
      <c r="Y8199" s="4">
        <f t="shared" si="770"/>
        <v>14.391999999999999</v>
      </c>
      <c r="Z8199" s="4">
        <f t="shared" si="771"/>
        <v>17.989999999999998</v>
      </c>
      <c r="AA8199" s="4">
        <f t="shared" si="768"/>
        <v>14.391999999999999</v>
      </c>
    </row>
    <row r="8200" spans="1:27" x14ac:dyDescent="0.2">
      <c r="A8200">
        <v>8199</v>
      </c>
      <c r="B8200" t="s">
        <v>9903</v>
      </c>
      <c r="C8200" s="5">
        <v>42983</v>
      </c>
      <c r="D8200" s="5" t="str">
        <f t="shared" si="773"/>
        <v>2017-09</v>
      </c>
      <c r="E8200" s="5">
        <v>42987</v>
      </c>
      <c r="F8200" t="s">
        <v>55</v>
      </c>
      <c r="G8200" t="s">
        <v>3661</v>
      </c>
      <c r="H8200" t="s">
        <v>3662</v>
      </c>
      <c r="I8200" t="s">
        <v>31</v>
      </c>
      <c r="J8200" t="s">
        <v>32</v>
      </c>
      <c r="K8200" t="s">
        <v>5151</v>
      </c>
      <c r="L8200" t="s">
        <v>340</v>
      </c>
      <c r="M8200">
        <v>37918</v>
      </c>
      <c r="N8200" t="s">
        <v>35</v>
      </c>
      <c r="O8200" t="s">
        <v>2284</v>
      </c>
      <c r="P8200" t="s">
        <v>51</v>
      </c>
      <c r="Q8200" t="s">
        <v>95</v>
      </c>
      <c r="R8200" t="s">
        <v>2285</v>
      </c>
      <c r="S8200">
        <v>15.552000000000003</v>
      </c>
      <c r="T8200">
        <v>3</v>
      </c>
      <c r="U8200">
        <v>0.2</v>
      </c>
      <c r="V8200">
        <v>5.4432</v>
      </c>
      <c r="W8200" s="6">
        <f t="shared" si="772"/>
        <v>0.34999999999999992</v>
      </c>
      <c r="X8200" s="4">
        <f t="shared" si="769"/>
        <v>1.8144</v>
      </c>
      <c r="Y8200" s="4">
        <f t="shared" si="770"/>
        <v>5.1840000000000011</v>
      </c>
      <c r="Z8200" s="4">
        <f t="shared" si="771"/>
        <v>6.48</v>
      </c>
      <c r="AA8200" s="4">
        <f t="shared" si="768"/>
        <v>3.1104000000000007</v>
      </c>
    </row>
    <row r="8201" spans="1:27" x14ac:dyDescent="0.2">
      <c r="A8201">
        <v>8200</v>
      </c>
      <c r="B8201" t="s">
        <v>9904</v>
      </c>
      <c r="C8201" s="5">
        <v>42849</v>
      </c>
      <c r="D8201" s="5" t="str">
        <f t="shared" si="773"/>
        <v>2017-04</v>
      </c>
      <c r="E8201" s="5">
        <v>42855</v>
      </c>
      <c r="F8201" t="s">
        <v>55</v>
      </c>
      <c r="G8201" t="s">
        <v>5091</v>
      </c>
      <c r="H8201" t="s">
        <v>5092</v>
      </c>
      <c r="I8201" t="s">
        <v>31</v>
      </c>
      <c r="J8201" t="s">
        <v>32</v>
      </c>
      <c r="K8201" t="s">
        <v>308</v>
      </c>
      <c r="L8201" t="s">
        <v>216</v>
      </c>
      <c r="M8201">
        <v>60610</v>
      </c>
      <c r="N8201" t="s">
        <v>110</v>
      </c>
      <c r="O8201" t="s">
        <v>4507</v>
      </c>
      <c r="P8201" t="s">
        <v>51</v>
      </c>
      <c r="Q8201" t="s">
        <v>80</v>
      </c>
      <c r="R8201" t="s">
        <v>4508</v>
      </c>
      <c r="S8201">
        <v>10.429999999999996</v>
      </c>
      <c r="T8201">
        <v>5</v>
      </c>
      <c r="U8201">
        <v>0.8</v>
      </c>
      <c r="V8201">
        <v>-18.252500000000001</v>
      </c>
      <c r="W8201" s="6">
        <f t="shared" si="772"/>
        <v>-1.7500000000000007</v>
      </c>
      <c r="X8201" s="4">
        <f t="shared" si="769"/>
        <v>-3.6505000000000001</v>
      </c>
      <c r="Y8201" s="4">
        <f t="shared" si="770"/>
        <v>2.0859999999999994</v>
      </c>
      <c r="Z8201" s="4">
        <f t="shared" si="771"/>
        <v>10.429999999999998</v>
      </c>
      <c r="AA8201" s="4">
        <f t="shared" si="768"/>
        <v>8.3439999999999976</v>
      </c>
    </row>
    <row r="8202" spans="1:27" x14ac:dyDescent="0.2">
      <c r="A8202">
        <v>8201</v>
      </c>
      <c r="B8202" t="s">
        <v>9904</v>
      </c>
      <c r="C8202" s="5">
        <v>42849</v>
      </c>
      <c r="D8202" s="5" t="str">
        <f t="shared" si="773"/>
        <v>2017-04</v>
      </c>
      <c r="E8202" s="5">
        <v>42855</v>
      </c>
      <c r="F8202" t="s">
        <v>55</v>
      </c>
      <c r="G8202" t="s">
        <v>5091</v>
      </c>
      <c r="H8202" t="s">
        <v>5092</v>
      </c>
      <c r="I8202" t="s">
        <v>31</v>
      </c>
      <c r="J8202" t="s">
        <v>32</v>
      </c>
      <c r="K8202" t="s">
        <v>308</v>
      </c>
      <c r="L8202" t="s">
        <v>216</v>
      </c>
      <c r="M8202">
        <v>60610</v>
      </c>
      <c r="N8202" t="s">
        <v>110</v>
      </c>
      <c r="O8202" t="s">
        <v>345</v>
      </c>
      <c r="P8202" t="s">
        <v>51</v>
      </c>
      <c r="Q8202" t="s">
        <v>64</v>
      </c>
      <c r="R8202" t="s">
        <v>346</v>
      </c>
      <c r="S8202">
        <v>72.784000000000006</v>
      </c>
      <c r="T8202">
        <v>1</v>
      </c>
      <c r="U8202">
        <v>0.2</v>
      </c>
      <c r="V8202">
        <v>-18.196000000000002</v>
      </c>
      <c r="W8202" s="6">
        <f t="shared" si="772"/>
        <v>-0.25</v>
      </c>
      <c r="X8202" s="4">
        <f t="shared" si="769"/>
        <v>-18.196000000000002</v>
      </c>
      <c r="Y8202" s="4">
        <f t="shared" si="770"/>
        <v>72.784000000000006</v>
      </c>
      <c r="Z8202" s="4">
        <f t="shared" si="771"/>
        <v>90.98</v>
      </c>
      <c r="AA8202" s="4">
        <f t="shared" si="768"/>
        <v>14.556800000000003</v>
      </c>
    </row>
    <row r="8203" spans="1:27" x14ac:dyDescent="0.2">
      <c r="A8203">
        <v>8202</v>
      </c>
      <c r="B8203" t="s">
        <v>9905</v>
      </c>
      <c r="C8203" s="5">
        <v>42316</v>
      </c>
      <c r="D8203" s="5" t="str">
        <f t="shared" si="773"/>
        <v>2015-11</v>
      </c>
      <c r="E8203" s="5">
        <v>42316</v>
      </c>
      <c r="F8203" t="s">
        <v>1298</v>
      </c>
      <c r="G8203" t="s">
        <v>3953</v>
      </c>
      <c r="H8203" t="s">
        <v>3954</v>
      </c>
      <c r="I8203" t="s">
        <v>46</v>
      </c>
      <c r="J8203" t="s">
        <v>32</v>
      </c>
      <c r="K8203" t="s">
        <v>271</v>
      </c>
      <c r="L8203" t="s">
        <v>272</v>
      </c>
      <c r="M8203">
        <v>10024</v>
      </c>
      <c r="N8203" t="s">
        <v>153</v>
      </c>
      <c r="O8203" t="s">
        <v>7624</v>
      </c>
      <c r="P8203" t="s">
        <v>51</v>
      </c>
      <c r="Q8203" t="s">
        <v>64</v>
      </c>
      <c r="R8203" t="s">
        <v>7625</v>
      </c>
      <c r="S8203">
        <v>67.150000000000006</v>
      </c>
      <c r="T8203">
        <v>5</v>
      </c>
      <c r="U8203">
        <v>0</v>
      </c>
      <c r="V8203">
        <v>16.787500000000001</v>
      </c>
      <c r="W8203" s="6">
        <f t="shared" si="772"/>
        <v>0.25</v>
      </c>
      <c r="X8203" s="4">
        <f t="shared" si="769"/>
        <v>3.3575000000000004</v>
      </c>
      <c r="Y8203" s="4">
        <f t="shared" si="770"/>
        <v>13.430000000000001</v>
      </c>
      <c r="Z8203" s="4">
        <f t="shared" si="771"/>
        <v>13.430000000000001</v>
      </c>
      <c r="AA8203" s="4">
        <f t="shared" si="768"/>
        <v>0</v>
      </c>
    </row>
    <row r="8204" spans="1:27" x14ac:dyDescent="0.2">
      <c r="A8204">
        <v>8203</v>
      </c>
      <c r="B8204" t="s">
        <v>9905</v>
      </c>
      <c r="C8204" s="5">
        <v>42316</v>
      </c>
      <c r="D8204" s="5" t="str">
        <f t="shared" si="773"/>
        <v>2015-11</v>
      </c>
      <c r="E8204" s="5">
        <v>42316</v>
      </c>
      <c r="F8204" t="s">
        <v>1298</v>
      </c>
      <c r="G8204" t="s">
        <v>3953</v>
      </c>
      <c r="H8204" t="s">
        <v>3954</v>
      </c>
      <c r="I8204" t="s">
        <v>46</v>
      </c>
      <c r="J8204" t="s">
        <v>32</v>
      </c>
      <c r="K8204" t="s">
        <v>271</v>
      </c>
      <c r="L8204" t="s">
        <v>272</v>
      </c>
      <c r="M8204">
        <v>10024</v>
      </c>
      <c r="N8204" t="s">
        <v>153</v>
      </c>
      <c r="O8204" t="s">
        <v>3514</v>
      </c>
      <c r="P8204" t="s">
        <v>76</v>
      </c>
      <c r="Q8204" t="s">
        <v>77</v>
      </c>
      <c r="R8204" t="s">
        <v>3515</v>
      </c>
      <c r="S8204">
        <v>549.98</v>
      </c>
      <c r="T8204">
        <v>2</v>
      </c>
      <c r="U8204">
        <v>0</v>
      </c>
      <c r="V8204">
        <v>142.9948</v>
      </c>
      <c r="W8204" s="6">
        <f t="shared" si="772"/>
        <v>0.26</v>
      </c>
      <c r="X8204" s="4">
        <f t="shared" si="769"/>
        <v>71.497399999999999</v>
      </c>
      <c r="Y8204" s="4">
        <f t="shared" si="770"/>
        <v>274.99</v>
      </c>
      <c r="Z8204" s="4">
        <f t="shared" si="771"/>
        <v>274.99</v>
      </c>
      <c r="AA8204" s="4">
        <f t="shared" si="768"/>
        <v>0</v>
      </c>
    </row>
    <row r="8205" spans="1:27" x14ac:dyDescent="0.2">
      <c r="A8205">
        <v>8204</v>
      </c>
      <c r="B8205" t="s">
        <v>9905</v>
      </c>
      <c r="C8205" s="5">
        <v>42316</v>
      </c>
      <c r="D8205" s="5" t="str">
        <f t="shared" si="773"/>
        <v>2015-11</v>
      </c>
      <c r="E8205" s="5">
        <v>42316</v>
      </c>
      <c r="F8205" t="s">
        <v>1298</v>
      </c>
      <c r="G8205" t="s">
        <v>3953</v>
      </c>
      <c r="H8205" t="s">
        <v>3954</v>
      </c>
      <c r="I8205" t="s">
        <v>46</v>
      </c>
      <c r="J8205" t="s">
        <v>32</v>
      </c>
      <c r="K8205" t="s">
        <v>271</v>
      </c>
      <c r="L8205" t="s">
        <v>272</v>
      </c>
      <c r="M8205">
        <v>10024</v>
      </c>
      <c r="N8205" t="s">
        <v>153</v>
      </c>
      <c r="O8205" t="s">
        <v>9119</v>
      </c>
      <c r="P8205" t="s">
        <v>37</v>
      </c>
      <c r="Q8205" t="s">
        <v>70</v>
      </c>
      <c r="R8205" t="s">
        <v>9120</v>
      </c>
      <c r="S8205">
        <v>11.82</v>
      </c>
      <c r="T8205">
        <v>3</v>
      </c>
      <c r="U8205">
        <v>0</v>
      </c>
      <c r="V8205">
        <v>4.7279999999999998</v>
      </c>
      <c r="W8205" s="6">
        <f t="shared" si="772"/>
        <v>0.39999999999999997</v>
      </c>
      <c r="X8205" s="4">
        <f t="shared" si="769"/>
        <v>1.5759999999999998</v>
      </c>
      <c r="Y8205" s="4">
        <f t="shared" si="770"/>
        <v>3.94</v>
      </c>
      <c r="Z8205" s="4">
        <f t="shared" si="771"/>
        <v>3.94</v>
      </c>
      <c r="AA8205" s="4">
        <f t="shared" si="768"/>
        <v>0</v>
      </c>
    </row>
    <row r="8206" spans="1:27" x14ac:dyDescent="0.2">
      <c r="A8206">
        <v>8205</v>
      </c>
      <c r="B8206" t="s">
        <v>9905</v>
      </c>
      <c r="C8206" s="5">
        <v>42316</v>
      </c>
      <c r="D8206" s="5" t="str">
        <f t="shared" si="773"/>
        <v>2015-11</v>
      </c>
      <c r="E8206" s="5">
        <v>42316</v>
      </c>
      <c r="F8206" t="s">
        <v>1298</v>
      </c>
      <c r="G8206" t="s">
        <v>3953</v>
      </c>
      <c r="H8206" t="s">
        <v>3954</v>
      </c>
      <c r="I8206" t="s">
        <v>46</v>
      </c>
      <c r="J8206" t="s">
        <v>32</v>
      </c>
      <c r="K8206" t="s">
        <v>271</v>
      </c>
      <c r="L8206" t="s">
        <v>272</v>
      </c>
      <c r="M8206">
        <v>10024</v>
      </c>
      <c r="N8206" t="s">
        <v>153</v>
      </c>
      <c r="O8206" t="s">
        <v>7945</v>
      </c>
      <c r="P8206" t="s">
        <v>76</v>
      </c>
      <c r="Q8206" t="s">
        <v>689</v>
      </c>
      <c r="R8206" t="s">
        <v>7946</v>
      </c>
      <c r="S8206">
        <v>4643.8</v>
      </c>
      <c r="T8206">
        <v>4</v>
      </c>
      <c r="U8206">
        <v>0</v>
      </c>
      <c r="V8206">
        <v>2229.0239999999999</v>
      </c>
      <c r="W8206" s="6">
        <f t="shared" si="772"/>
        <v>0.48</v>
      </c>
      <c r="X8206" s="4">
        <f t="shared" si="769"/>
        <v>557.25599999999997</v>
      </c>
      <c r="Y8206" s="4">
        <f t="shared" si="770"/>
        <v>1160.95</v>
      </c>
      <c r="Z8206" s="4">
        <f t="shared" si="771"/>
        <v>1160.95</v>
      </c>
      <c r="AA8206" s="4">
        <f t="shared" si="768"/>
        <v>0</v>
      </c>
    </row>
    <row r="8207" spans="1:27" x14ac:dyDescent="0.2">
      <c r="A8207">
        <v>8206</v>
      </c>
      <c r="B8207" t="s">
        <v>9905</v>
      </c>
      <c r="C8207" s="5">
        <v>42316</v>
      </c>
      <c r="D8207" s="5" t="str">
        <f t="shared" si="773"/>
        <v>2015-11</v>
      </c>
      <c r="E8207" s="5">
        <v>42316</v>
      </c>
      <c r="F8207" t="s">
        <v>1298</v>
      </c>
      <c r="G8207" t="s">
        <v>3953</v>
      </c>
      <c r="H8207" t="s">
        <v>3954</v>
      </c>
      <c r="I8207" t="s">
        <v>46</v>
      </c>
      <c r="J8207" t="s">
        <v>32</v>
      </c>
      <c r="K8207" t="s">
        <v>271</v>
      </c>
      <c r="L8207" t="s">
        <v>272</v>
      </c>
      <c r="M8207">
        <v>10024</v>
      </c>
      <c r="N8207" t="s">
        <v>153</v>
      </c>
      <c r="O8207" t="s">
        <v>2447</v>
      </c>
      <c r="P8207" t="s">
        <v>37</v>
      </c>
      <c r="Q8207" t="s">
        <v>41</v>
      </c>
      <c r="R8207" t="s">
        <v>2448</v>
      </c>
      <c r="S8207">
        <v>577.76400000000001</v>
      </c>
      <c r="T8207">
        <v>2</v>
      </c>
      <c r="U8207">
        <v>0.1</v>
      </c>
      <c r="V8207">
        <v>115.5528</v>
      </c>
      <c r="W8207" s="6">
        <f t="shared" si="772"/>
        <v>0.2</v>
      </c>
      <c r="X8207" s="4">
        <f t="shared" si="769"/>
        <v>57.776400000000002</v>
      </c>
      <c r="Y8207" s="4">
        <f t="shared" si="770"/>
        <v>288.88200000000001</v>
      </c>
      <c r="Z8207" s="4">
        <f t="shared" si="771"/>
        <v>320.98</v>
      </c>
      <c r="AA8207" s="4">
        <f t="shared" si="768"/>
        <v>57.776400000000002</v>
      </c>
    </row>
    <row r="8208" spans="1:27" x14ac:dyDescent="0.2">
      <c r="A8208">
        <v>8207</v>
      </c>
      <c r="B8208" t="s">
        <v>9906</v>
      </c>
      <c r="C8208" s="5">
        <v>42120</v>
      </c>
      <c r="D8208" s="5" t="str">
        <f t="shared" si="773"/>
        <v>2015-04</v>
      </c>
      <c r="E8208" s="5">
        <v>42124</v>
      </c>
      <c r="F8208" t="s">
        <v>55</v>
      </c>
      <c r="G8208" t="s">
        <v>1684</v>
      </c>
      <c r="H8208" t="s">
        <v>1685</v>
      </c>
      <c r="I8208" t="s">
        <v>31</v>
      </c>
      <c r="J8208" t="s">
        <v>32</v>
      </c>
      <c r="K8208" t="s">
        <v>7434</v>
      </c>
      <c r="L8208" t="s">
        <v>59</v>
      </c>
      <c r="M8208">
        <v>32114</v>
      </c>
      <c r="N8208" t="s">
        <v>35</v>
      </c>
      <c r="O8208" t="s">
        <v>60</v>
      </c>
      <c r="P8208" t="s">
        <v>37</v>
      </c>
      <c r="Q8208" t="s">
        <v>61</v>
      </c>
      <c r="R8208" t="s">
        <v>62</v>
      </c>
      <c r="S8208">
        <v>191.5155</v>
      </c>
      <c r="T8208">
        <v>1</v>
      </c>
      <c r="U8208">
        <v>0.45</v>
      </c>
      <c r="V8208">
        <v>-76.606200000000001</v>
      </c>
      <c r="W8208" s="6">
        <f t="shared" si="772"/>
        <v>-0.4</v>
      </c>
      <c r="X8208" s="4">
        <f t="shared" si="769"/>
        <v>-76.606200000000001</v>
      </c>
      <c r="Y8208" s="4">
        <f t="shared" si="770"/>
        <v>191.5155</v>
      </c>
      <c r="Z8208" s="4">
        <f t="shared" si="771"/>
        <v>348.21</v>
      </c>
      <c r="AA8208" s="4">
        <f t="shared" si="768"/>
        <v>86.181975000000008</v>
      </c>
    </row>
    <row r="8209" spans="1:27" x14ac:dyDescent="0.2">
      <c r="A8209">
        <v>8208</v>
      </c>
      <c r="B8209" t="s">
        <v>9906</v>
      </c>
      <c r="C8209" s="5">
        <v>42120</v>
      </c>
      <c r="D8209" s="5" t="str">
        <f t="shared" si="773"/>
        <v>2015-04</v>
      </c>
      <c r="E8209" s="5">
        <v>42124</v>
      </c>
      <c r="F8209" t="s">
        <v>55</v>
      </c>
      <c r="G8209" t="s">
        <v>1684</v>
      </c>
      <c r="H8209" t="s">
        <v>1685</v>
      </c>
      <c r="I8209" t="s">
        <v>31</v>
      </c>
      <c r="J8209" t="s">
        <v>32</v>
      </c>
      <c r="K8209" t="s">
        <v>7434</v>
      </c>
      <c r="L8209" t="s">
        <v>59</v>
      </c>
      <c r="M8209">
        <v>32114</v>
      </c>
      <c r="N8209" t="s">
        <v>35</v>
      </c>
      <c r="O8209" t="s">
        <v>1376</v>
      </c>
      <c r="P8209" t="s">
        <v>51</v>
      </c>
      <c r="Q8209" t="s">
        <v>73</v>
      </c>
      <c r="R8209" t="s">
        <v>1377</v>
      </c>
      <c r="S8209">
        <v>2.6240000000000001</v>
      </c>
      <c r="T8209">
        <v>1</v>
      </c>
      <c r="U8209">
        <v>0.2</v>
      </c>
      <c r="V8209">
        <v>0.42639999999999978</v>
      </c>
      <c r="W8209" s="6">
        <f t="shared" si="772"/>
        <v>0.16249999999999992</v>
      </c>
      <c r="X8209" s="4">
        <f t="shared" si="769"/>
        <v>0.42639999999999978</v>
      </c>
      <c r="Y8209" s="4">
        <f t="shared" si="770"/>
        <v>2.6240000000000001</v>
      </c>
      <c r="Z8209" s="4">
        <f t="shared" si="771"/>
        <v>3.28</v>
      </c>
      <c r="AA8209" s="4">
        <f t="shared" si="768"/>
        <v>0.52480000000000004</v>
      </c>
    </row>
    <row r="8210" spans="1:27" x14ac:dyDescent="0.2">
      <c r="A8210">
        <v>8209</v>
      </c>
      <c r="B8210" t="s">
        <v>9907</v>
      </c>
      <c r="C8210" s="5">
        <v>42267</v>
      </c>
      <c r="D8210" s="5" t="str">
        <f t="shared" si="773"/>
        <v>2015-09</v>
      </c>
      <c r="E8210" s="5">
        <v>42271</v>
      </c>
      <c r="F8210" t="s">
        <v>55</v>
      </c>
      <c r="G8210" t="s">
        <v>8382</v>
      </c>
      <c r="H8210" t="s">
        <v>8383</v>
      </c>
      <c r="I8210" t="s">
        <v>31</v>
      </c>
      <c r="J8210" t="s">
        <v>32</v>
      </c>
      <c r="K8210" t="s">
        <v>5675</v>
      </c>
      <c r="L8210" t="s">
        <v>340</v>
      </c>
      <c r="M8210">
        <v>37211</v>
      </c>
      <c r="N8210" t="s">
        <v>35</v>
      </c>
      <c r="O8210" t="s">
        <v>2703</v>
      </c>
      <c r="P8210" t="s">
        <v>51</v>
      </c>
      <c r="Q8210" t="s">
        <v>80</v>
      </c>
      <c r="R8210" t="s">
        <v>2704</v>
      </c>
      <c r="S8210">
        <v>1369.7640000000001</v>
      </c>
      <c r="T8210">
        <v>6</v>
      </c>
      <c r="U8210">
        <v>0.7</v>
      </c>
      <c r="V8210">
        <v>-913.17599999999993</v>
      </c>
      <c r="W8210" s="6">
        <f t="shared" si="772"/>
        <v>-0.66666666666666652</v>
      </c>
      <c r="X8210" s="4">
        <f t="shared" si="769"/>
        <v>-152.196</v>
      </c>
      <c r="Y8210" s="4">
        <f t="shared" si="770"/>
        <v>228.29400000000001</v>
      </c>
      <c r="Z8210" s="4">
        <f t="shared" si="771"/>
        <v>760.9799999999999</v>
      </c>
      <c r="AA8210" s="4">
        <f t="shared" si="768"/>
        <v>958.83479999999997</v>
      </c>
    </row>
    <row r="8211" spans="1:27" x14ac:dyDescent="0.2">
      <c r="A8211">
        <v>8210</v>
      </c>
      <c r="B8211" t="s">
        <v>9907</v>
      </c>
      <c r="C8211" s="5">
        <v>42267</v>
      </c>
      <c r="D8211" s="5" t="str">
        <f t="shared" si="773"/>
        <v>2015-09</v>
      </c>
      <c r="E8211" s="5">
        <v>42271</v>
      </c>
      <c r="F8211" t="s">
        <v>55</v>
      </c>
      <c r="G8211" t="s">
        <v>8382</v>
      </c>
      <c r="H8211" t="s">
        <v>8383</v>
      </c>
      <c r="I8211" t="s">
        <v>31</v>
      </c>
      <c r="J8211" t="s">
        <v>32</v>
      </c>
      <c r="K8211" t="s">
        <v>5675</v>
      </c>
      <c r="L8211" t="s">
        <v>340</v>
      </c>
      <c r="M8211">
        <v>37211</v>
      </c>
      <c r="N8211" t="s">
        <v>35</v>
      </c>
      <c r="O8211" t="s">
        <v>846</v>
      </c>
      <c r="P8211" t="s">
        <v>51</v>
      </c>
      <c r="Q8211" t="s">
        <v>64</v>
      </c>
      <c r="R8211" t="s">
        <v>847</v>
      </c>
      <c r="S8211">
        <v>294.36799999999999</v>
      </c>
      <c r="T8211">
        <v>4</v>
      </c>
      <c r="U8211">
        <v>0.2</v>
      </c>
      <c r="V8211">
        <v>-58.873600000000025</v>
      </c>
      <c r="W8211" s="6">
        <f t="shared" si="772"/>
        <v>-0.20000000000000009</v>
      </c>
      <c r="X8211" s="4">
        <f t="shared" si="769"/>
        <v>-14.718400000000006</v>
      </c>
      <c r="Y8211" s="4">
        <f t="shared" si="770"/>
        <v>73.591999999999999</v>
      </c>
      <c r="Z8211" s="4">
        <f t="shared" si="771"/>
        <v>91.99</v>
      </c>
      <c r="AA8211" s="4">
        <f t="shared" si="768"/>
        <v>58.873600000000003</v>
      </c>
    </row>
    <row r="8212" spans="1:27" x14ac:dyDescent="0.2">
      <c r="A8212">
        <v>8211</v>
      </c>
      <c r="B8212" t="s">
        <v>9908</v>
      </c>
      <c r="C8212" s="5">
        <v>42985</v>
      </c>
      <c r="D8212" s="5" t="str">
        <f t="shared" si="773"/>
        <v>2017-09</v>
      </c>
      <c r="E8212" s="5">
        <v>42990</v>
      </c>
      <c r="F8212" t="s">
        <v>55</v>
      </c>
      <c r="G8212" t="s">
        <v>6247</v>
      </c>
      <c r="H8212" t="s">
        <v>6248</v>
      </c>
      <c r="I8212" t="s">
        <v>46</v>
      </c>
      <c r="J8212" t="s">
        <v>32</v>
      </c>
      <c r="K8212" t="s">
        <v>5675</v>
      </c>
      <c r="L8212" t="s">
        <v>340</v>
      </c>
      <c r="M8212">
        <v>37211</v>
      </c>
      <c r="N8212" t="s">
        <v>35</v>
      </c>
      <c r="O8212" t="s">
        <v>1847</v>
      </c>
      <c r="P8212" t="s">
        <v>51</v>
      </c>
      <c r="Q8212" t="s">
        <v>83</v>
      </c>
      <c r="R8212" t="s">
        <v>1848</v>
      </c>
      <c r="S8212">
        <v>81.567999999999998</v>
      </c>
      <c r="T8212">
        <v>2</v>
      </c>
      <c r="U8212">
        <v>0.2</v>
      </c>
      <c r="V8212">
        <v>7.1372000000000035</v>
      </c>
      <c r="W8212" s="6">
        <f t="shared" si="772"/>
        <v>8.750000000000005E-2</v>
      </c>
      <c r="X8212" s="4">
        <f t="shared" si="769"/>
        <v>3.5686000000000018</v>
      </c>
      <c r="Y8212" s="4">
        <f t="shared" si="770"/>
        <v>40.783999999999999</v>
      </c>
      <c r="Z8212" s="4">
        <f t="shared" si="771"/>
        <v>50.98</v>
      </c>
      <c r="AA8212" s="4">
        <f t="shared" si="768"/>
        <v>16.313600000000001</v>
      </c>
    </row>
    <row r="8213" spans="1:27" x14ac:dyDescent="0.2">
      <c r="A8213">
        <v>8212</v>
      </c>
      <c r="B8213" t="s">
        <v>9909</v>
      </c>
      <c r="C8213" s="5">
        <v>42681</v>
      </c>
      <c r="D8213" s="5" t="str">
        <f t="shared" si="773"/>
        <v>2016-11</v>
      </c>
      <c r="E8213" s="5">
        <v>42686</v>
      </c>
      <c r="F8213" t="s">
        <v>55</v>
      </c>
      <c r="G8213" t="s">
        <v>2235</v>
      </c>
      <c r="H8213" t="s">
        <v>2236</v>
      </c>
      <c r="I8213" t="s">
        <v>31</v>
      </c>
      <c r="J8213" t="s">
        <v>32</v>
      </c>
      <c r="K8213" t="s">
        <v>822</v>
      </c>
      <c r="L8213" t="s">
        <v>109</v>
      </c>
      <c r="M8213">
        <v>75220</v>
      </c>
      <c r="N8213" t="s">
        <v>110</v>
      </c>
      <c r="O8213" t="s">
        <v>9910</v>
      </c>
      <c r="P8213" t="s">
        <v>37</v>
      </c>
      <c r="Q8213" t="s">
        <v>70</v>
      </c>
      <c r="R8213" t="s">
        <v>9911</v>
      </c>
      <c r="S8213">
        <v>44.460000000000008</v>
      </c>
      <c r="T8213">
        <v>5</v>
      </c>
      <c r="U8213">
        <v>0.6</v>
      </c>
      <c r="V8213">
        <v>-17.783999999999992</v>
      </c>
      <c r="W8213" s="6">
        <f t="shared" si="772"/>
        <v>-0.39999999999999974</v>
      </c>
      <c r="X8213" s="4">
        <f t="shared" si="769"/>
        <v>-3.5567999999999982</v>
      </c>
      <c r="Y8213" s="4">
        <f t="shared" si="770"/>
        <v>8.8920000000000012</v>
      </c>
      <c r="Z8213" s="4">
        <f t="shared" si="771"/>
        <v>22.230000000000004</v>
      </c>
      <c r="AA8213" s="4">
        <f t="shared" si="768"/>
        <v>26.676000000000005</v>
      </c>
    </row>
    <row r="8214" spans="1:27" x14ac:dyDescent="0.2">
      <c r="A8214">
        <v>8213</v>
      </c>
      <c r="B8214" t="s">
        <v>9909</v>
      </c>
      <c r="C8214" s="5">
        <v>42681</v>
      </c>
      <c r="D8214" s="5" t="str">
        <f t="shared" si="773"/>
        <v>2016-11</v>
      </c>
      <c r="E8214" s="5">
        <v>42686</v>
      </c>
      <c r="F8214" t="s">
        <v>55</v>
      </c>
      <c r="G8214" t="s">
        <v>2235</v>
      </c>
      <c r="H8214" t="s">
        <v>2236</v>
      </c>
      <c r="I8214" t="s">
        <v>31</v>
      </c>
      <c r="J8214" t="s">
        <v>32</v>
      </c>
      <c r="K8214" t="s">
        <v>822</v>
      </c>
      <c r="L8214" t="s">
        <v>109</v>
      </c>
      <c r="M8214">
        <v>75220</v>
      </c>
      <c r="N8214" t="s">
        <v>110</v>
      </c>
      <c r="O8214" t="s">
        <v>2074</v>
      </c>
      <c r="P8214" t="s">
        <v>51</v>
      </c>
      <c r="Q8214" t="s">
        <v>64</v>
      </c>
      <c r="R8214" t="s">
        <v>2075</v>
      </c>
      <c r="S8214">
        <v>314.08800000000002</v>
      </c>
      <c r="T8214">
        <v>3</v>
      </c>
      <c r="U8214">
        <v>0.2</v>
      </c>
      <c r="V8214">
        <v>19.630499999999998</v>
      </c>
      <c r="W8214" s="6">
        <f t="shared" si="772"/>
        <v>6.2499999999999986E-2</v>
      </c>
      <c r="X8214" s="4">
        <f t="shared" si="769"/>
        <v>6.543499999999999</v>
      </c>
      <c r="Y8214" s="4">
        <f t="shared" si="770"/>
        <v>104.69600000000001</v>
      </c>
      <c r="Z8214" s="4">
        <f t="shared" si="771"/>
        <v>130.86999999999998</v>
      </c>
      <c r="AA8214" s="4">
        <f t="shared" si="768"/>
        <v>62.817600000000006</v>
      </c>
    </row>
    <row r="8215" spans="1:27" x14ac:dyDescent="0.2">
      <c r="A8215">
        <v>8214</v>
      </c>
      <c r="B8215" t="s">
        <v>9912</v>
      </c>
      <c r="C8215" s="5">
        <v>42272</v>
      </c>
      <c r="D8215" s="5" t="str">
        <f t="shared" si="773"/>
        <v>2015-09</v>
      </c>
      <c r="E8215" s="5">
        <v>42279</v>
      </c>
      <c r="F8215" t="s">
        <v>55</v>
      </c>
      <c r="G8215" t="s">
        <v>4250</v>
      </c>
      <c r="H8215" t="s">
        <v>4251</v>
      </c>
      <c r="I8215" t="s">
        <v>46</v>
      </c>
      <c r="J8215" t="s">
        <v>32</v>
      </c>
      <c r="K8215" t="s">
        <v>1193</v>
      </c>
      <c r="L8215" t="s">
        <v>340</v>
      </c>
      <c r="M8215">
        <v>37130</v>
      </c>
      <c r="N8215" t="s">
        <v>35</v>
      </c>
      <c r="O8215" t="s">
        <v>4329</v>
      </c>
      <c r="P8215" t="s">
        <v>51</v>
      </c>
      <c r="Q8215" t="s">
        <v>80</v>
      </c>
      <c r="R8215" t="s">
        <v>4330</v>
      </c>
      <c r="S8215">
        <v>6.3360000000000012</v>
      </c>
      <c r="T8215">
        <v>4</v>
      </c>
      <c r="U8215">
        <v>0.7</v>
      </c>
      <c r="V8215">
        <v>-4.6463999999999981</v>
      </c>
      <c r="W8215" s="6">
        <f t="shared" si="772"/>
        <v>-0.73333333333333295</v>
      </c>
      <c r="X8215" s="4">
        <f t="shared" si="769"/>
        <v>-1.1615999999999995</v>
      </c>
      <c r="Y8215" s="4">
        <f t="shared" si="770"/>
        <v>1.5840000000000003</v>
      </c>
      <c r="Z8215" s="4">
        <f t="shared" si="771"/>
        <v>5.28</v>
      </c>
      <c r="AA8215" s="4">
        <f t="shared" si="768"/>
        <v>4.4352000000000009</v>
      </c>
    </row>
    <row r="8216" spans="1:27" x14ac:dyDescent="0.2">
      <c r="A8216">
        <v>8215</v>
      </c>
      <c r="B8216" t="s">
        <v>9912</v>
      </c>
      <c r="C8216" s="5">
        <v>42272</v>
      </c>
      <c r="D8216" s="5" t="str">
        <f t="shared" si="773"/>
        <v>2015-09</v>
      </c>
      <c r="E8216" s="5">
        <v>42279</v>
      </c>
      <c r="F8216" t="s">
        <v>55</v>
      </c>
      <c r="G8216" t="s">
        <v>4250</v>
      </c>
      <c r="H8216" t="s">
        <v>4251</v>
      </c>
      <c r="I8216" t="s">
        <v>46</v>
      </c>
      <c r="J8216" t="s">
        <v>32</v>
      </c>
      <c r="K8216" t="s">
        <v>1193</v>
      </c>
      <c r="L8216" t="s">
        <v>340</v>
      </c>
      <c r="M8216">
        <v>37130</v>
      </c>
      <c r="N8216" t="s">
        <v>35</v>
      </c>
      <c r="O8216" t="s">
        <v>5817</v>
      </c>
      <c r="P8216" t="s">
        <v>51</v>
      </c>
      <c r="Q8216" t="s">
        <v>95</v>
      </c>
      <c r="R8216" t="s">
        <v>5818</v>
      </c>
      <c r="S8216">
        <v>10.48</v>
      </c>
      <c r="T8216">
        <v>1</v>
      </c>
      <c r="U8216">
        <v>0.2</v>
      </c>
      <c r="V8216">
        <v>3.7989999999999995</v>
      </c>
      <c r="W8216" s="6">
        <f t="shared" si="772"/>
        <v>0.36249999999999993</v>
      </c>
      <c r="X8216" s="4">
        <f t="shared" si="769"/>
        <v>3.7989999999999995</v>
      </c>
      <c r="Y8216" s="4">
        <f t="shared" si="770"/>
        <v>10.48</v>
      </c>
      <c r="Z8216" s="4">
        <f t="shared" si="771"/>
        <v>13.1</v>
      </c>
      <c r="AA8216" s="4">
        <f t="shared" si="768"/>
        <v>2.0960000000000001</v>
      </c>
    </row>
    <row r="8217" spans="1:27" x14ac:dyDescent="0.2">
      <c r="A8217">
        <v>8216</v>
      </c>
      <c r="B8217" t="s">
        <v>9912</v>
      </c>
      <c r="C8217" s="5">
        <v>42272</v>
      </c>
      <c r="D8217" s="5" t="str">
        <f t="shared" si="773"/>
        <v>2015-09</v>
      </c>
      <c r="E8217" s="5">
        <v>42279</v>
      </c>
      <c r="F8217" t="s">
        <v>55</v>
      </c>
      <c r="G8217" t="s">
        <v>4250</v>
      </c>
      <c r="H8217" t="s">
        <v>4251</v>
      </c>
      <c r="I8217" t="s">
        <v>46</v>
      </c>
      <c r="J8217" t="s">
        <v>32</v>
      </c>
      <c r="K8217" t="s">
        <v>1193</v>
      </c>
      <c r="L8217" t="s">
        <v>340</v>
      </c>
      <c r="M8217">
        <v>37130</v>
      </c>
      <c r="N8217" t="s">
        <v>35</v>
      </c>
      <c r="O8217" t="s">
        <v>5126</v>
      </c>
      <c r="P8217" t="s">
        <v>51</v>
      </c>
      <c r="Q8217" t="s">
        <v>80</v>
      </c>
      <c r="R8217" t="s">
        <v>5127</v>
      </c>
      <c r="S8217">
        <v>2.4690000000000003</v>
      </c>
      <c r="T8217">
        <v>1</v>
      </c>
      <c r="U8217">
        <v>0.7</v>
      </c>
      <c r="V8217">
        <v>-1.8106</v>
      </c>
      <c r="W8217" s="6">
        <f t="shared" si="772"/>
        <v>-0.73333333333333328</v>
      </c>
      <c r="X8217" s="4">
        <f t="shared" si="769"/>
        <v>-1.8106</v>
      </c>
      <c r="Y8217" s="4">
        <f t="shared" si="770"/>
        <v>2.4690000000000003</v>
      </c>
      <c r="Z8217" s="4">
        <f t="shared" si="771"/>
        <v>8.23</v>
      </c>
      <c r="AA8217" s="4">
        <f t="shared" si="768"/>
        <v>1.7283000000000002</v>
      </c>
    </row>
    <row r="8218" spans="1:27" x14ac:dyDescent="0.2">
      <c r="A8218">
        <v>8217</v>
      </c>
      <c r="B8218" t="s">
        <v>9912</v>
      </c>
      <c r="C8218" s="5">
        <v>42272</v>
      </c>
      <c r="D8218" s="5" t="str">
        <f t="shared" si="773"/>
        <v>2015-09</v>
      </c>
      <c r="E8218" s="5">
        <v>42279</v>
      </c>
      <c r="F8218" t="s">
        <v>55</v>
      </c>
      <c r="G8218" t="s">
        <v>4250</v>
      </c>
      <c r="H8218" t="s">
        <v>4251</v>
      </c>
      <c r="I8218" t="s">
        <v>46</v>
      </c>
      <c r="J8218" t="s">
        <v>32</v>
      </c>
      <c r="K8218" t="s">
        <v>1193</v>
      </c>
      <c r="L8218" t="s">
        <v>340</v>
      </c>
      <c r="M8218">
        <v>37130</v>
      </c>
      <c r="N8218" t="s">
        <v>35</v>
      </c>
      <c r="O8218" t="s">
        <v>1216</v>
      </c>
      <c r="P8218" t="s">
        <v>51</v>
      </c>
      <c r="Q8218" t="s">
        <v>80</v>
      </c>
      <c r="R8218" t="s">
        <v>1217</v>
      </c>
      <c r="S8218">
        <v>3.2640000000000007</v>
      </c>
      <c r="T8218">
        <v>2</v>
      </c>
      <c r="U8218">
        <v>0.7</v>
      </c>
      <c r="V8218">
        <v>-2.2847999999999997</v>
      </c>
      <c r="W8218" s="6">
        <f t="shared" si="772"/>
        <v>-0.69999999999999973</v>
      </c>
      <c r="X8218" s="4">
        <f t="shared" si="769"/>
        <v>-1.1423999999999999</v>
      </c>
      <c r="Y8218" s="4">
        <f t="shared" si="770"/>
        <v>1.6320000000000003</v>
      </c>
      <c r="Z8218" s="4">
        <f t="shared" si="771"/>
        <v>5.44</v>
      </c>
      <c r="AA8218" s="4">
        <f t="shared" si="768"/>
        <v>2.2848000000000002</v>
      </c>
    </row>
    <row r="8219" spans="1:27" x14ac:dyDescent="0.2">
      <c r="A8219">
        <v>8218</v>
      </c>
      <c r="B8219" t="s">
        <v>9913</v>
      </c>
      <c r="C8219" s="5">
        <v>41915</v>
      </c>
      <c r="D8219" s="5" t="str">
        <f t="shared" si="773"/>
        <v>2014-10</v>
      </c>
      <c r="E8219" s="5">
        <v>41919</v>
      </c>
      <c r="F8219" t="s">
        <v>55</v>
      </c>
      <c r="G8219" t="s">
        <v>6706</v>
      </c>
      <c r="H8219" t="s">
        <v>6707</v>
      </c>
      <c r="I8219" t="s">
        <v>31</v>
      </c>
      <c r="J8219" t="s">
        <v>32</v>
      </c>
      <c r="K8219" t="s">
        <v>822</v>
      </c>
      <c r="L8219" t="s">
        <v>109</v>
      </c>
      <c r="M8219">
        <v>75217</v>
      </c>
      <c r="N8219" t="s">
        <v>110</v>
      </c>
      <c r="O8219" t="s">
        <v>4346</v>
      </c>
      <c r="P8219" t="s">
        <v>51</v>
      </c>
      <c r="Q8219" t="s">
        <v>274</v>
      </c>
      <c r="R8219" t="s">
        <v>4347</v>
      </c>
      <c r="S8219">
        <v>4.3440000000000003</v>
      </c>
      <c r="T8219">
        <v>3</v>
      </c>
      <c r="U8219">
        <v>0.2</v>
      </c>
      <c r="V8219">
        <v>0.86879999999999979</v>
      </c>
      <c r="W8219" s="6">
        <f t="shared" si="772"/>
        <v>0.19999999999999993</v>
      </c>
      <c r="X8219" s="4">
        <f t="shared" si="769"/>
        <v>0.28959999999999991</v>
      </c>
      <c r="Y8219" s="4">
        <f t="shared" si="770"/>
        <v>1.4480000000000002</v>
      </c>
      <c r="Z8219" s="4">
        <f t="shared" si="771"/>
        <v>1.8099999999999998</v>
      </c>
      <c r="AA8219" s="4">
        <f t="shared" si="768"/>
        <v>0.86880000000000013</v>
      </c>
    </row>
    <row r="8220" spans="1:27" x14ac:dyDescent="0.2">
      <c r="A8220">
        <v>8219</v>
      </c>
      <c r="B8220" t="s">
        <v>9913</v>
      </c>
      <c r="C8220" s="5">
        <v>41915</v>
      </c>
      <c r="D8220" s="5" t="str">
        <f t="shared" si="773"/>
        <v>2014-10</v>
      </c>
      <c r="E8220" s="5">
        <v>41919</v>
      </c>
      <c r="F8220" t="s">
        <v>55</v>
      </c>
      <c r="G8220" t="s">
        <v>6706</v>
      </c>
      <c r="H8220" t="s">
        <v>6707</v>
      </c>
      <c r="I8220" t="s">
        <v>31</v>
      </c>
      <c r="J8220" t="s">
        <v>32</v>
      </c>
      <c r="K8220" t="s">
        <v>822</v>
      </c>
      <c r="L8220" t="s">
        <v>109</v>
      </c>
      <c r="M8220">
        <v>75217</v>
      </c>
      <c r="N8220" t="s">
        <v>110</v>
      </c>
      <c r="O8220" t="s">
        <v>4370</v>
      </c>
      <c r="P8220" t="s">
        <v>37</v>
      </c>
      <c r="Q8220" t="s">
        <v>70</v>
      </c>
      <c r="R8220" t="s">
        <v>4371</v>
      </c>
      <c r="S8220">
        <v>31.776000000000003</v>
      </c>
      <c r="T8220">
        <v>3</v>
      </c>
      <c r="U8220">
        <v>0.6</v>
      </c>
      <c r="V8220">
        <v>-19.065600000000007</v>
      </c>
      <c r="W8220" s="6">
        <f t="shared" si="772"/>
        <v>-0.6000000000000002</v>
      </c>
      <c r="X8220" s="4">
        <f t="shared" si="769"/>
        <v>-6.3552000000000026</v>
      </c>
      <c r="Y8220" s="4">
        <f t="shared" si="770"/>
        <v>10.592000000000001</v>
      </c>
      <c r="Z8220" s="4">
        <f t="shared" si="771"/>
        <v>26.48</v>
      </c>
      <c r="AA8220" s="4">
        <f t="shared" si="768"/>
        <v>19.0656</v>
      </c>
    </row>
    <row r="8221" spans="1:27" x14ac:dyDescent="0.2">
      <c r="A8221">
        <v>8220</v>
      </c>
      <c r="B8221" t="s">
        <v>9913</v>
      </c>
      <c r="C8221" s="5">
        <v>41915</v>
      </c>
      <c r="D8221" s="5" t="str">
        <f t="shared" si="773"/>
        <v>2014-10</v>
      </c>
      <c r="E8221" s="5">
        <v>41919</v>
      </c>
      <c r="F8221" t="s">
        <v>55</v>
      </c>
      <c r="G8221" t="s">
        <v>6706</v>
      </c>
      <c r="H8221" t="s">
        <v>6707</v>
      </c>
      <c r="I8221" t="s">
        <v>31</v>
      </c>
      <c r="J8221" t="s">
        <v>32</v>
      </c>
      <c r="K8221" t="s">
        <v>822</v>
      </c>
      <c r="L8221" t="s">
        <v>109</v>
      </c>
      <c r="M8221">
        <v>75217</v>
      </c>
      <c r="N8221" t="s">
        <v>110</v>
      </c>
      <c r="O8221" t="s">
        <v>2511</v>
      </c>
      <c r="P8221" t="s">
        <v>51</v>
      </c>
      <c r="Q8221" t="s">
        <v>52</v>
      </c>
      <c r="R8221" t="s">
        <v>2512</v>
      </c>
      <c r="S8221">
        <v>4.9280000000000008</v>
      </c>
      <c r="T8221">
        <v>2</v>
      </c>
      <c r="U8221">
        <v>0.2</v>
      </c>
      <c r="V8221">
        <v>1.7247999999999997</v>
      </c>
      <c r="W8221" s="6">
        <f t="shared" si="772"/>
        <v>0.34999999999999987</v>
      </c>
      <c r="X8221" s="4">
        <f t="shared" si="769"/>
        <v>0.86239999999999983</v>
      </c>
      <c r="Y8221" s="4">
        <f t="shared" si="770"/>
        <v>2.4640000000000004</v>
      </c>
      <c r="Z8221" s="4">
        <f t="shared" si="771"/>
        <v>3.0800000000000005</v>
      </c>
      <c r="AA8221" s="4">
        <f t="shared" si="768"/>
        <v>0.98560000000000025</v>
      </c>
    </row>
    <row r="8222" spans="1:27" x14ac:dyDescent="0.2">
      <c r="A8222">
        <v>8221</v>
      </c>
      <c r="B8222" t="s">
        <v>9913</v>
      </c>
      <c r="C8222" s="5">
        <v>41915</v>
      </c>
      <c r="D8222" s="5" t="str">
        <f t="shared" si="773"/>
        <v>2014-10</v>
      </c>
      <c r="E8222" s="5">
        <v>41919</v>
      </c>
      <c r="F8222" t="s">
        <v>55</v>
      </c>
      <c r="G8222" t="s">
        <v>6706</v>
      </c>
      <c r="H8222" t="s">
        <v>6707</v>
      </c>
      <c r="I8222" t="s">
        <v>31</v>
      </c>
      <c r="J8222" t="s">
        <v>32</v>
      </c>
      <c r="K8222" t="s">
        <v>822</v>
      </c>
      <c r="L8222" t="s">
        <v>109</v>
      </c>
      <c r="M8222">
        <v>75217</v>
      </c>
      <c r="N8222" t="s">
        <v>110</v>
      </c>
      <c r="O8222" t="s">
        <v>451</v>
      </c>
      <c r="P8222" t="s">
        <v>51</v>
      </c>
      <c r="Q8222" t="s">
        <v>80</v>
      </c>
      <c r="R8222" t="s">
        <v>452</v>
      </c>
      <c r="S8222">
        <v>1.7879999999999996</v>
      </c>
      <c r="T8222">
        <v>3</v>
      </c>
      <c r="U8222">
        <v>0.8</v>
      </c>
      <c r="V8222">
        <v>-3.0396000000000001</v>
      </c>
      <c r="W8222" s="6">
        <f t="shared" si="772"/>
        <v>-1.7000000000000004</v>
      </c>
      <c r="X8222" s="4">
        <f t="shared" si="769"/>
        <v>-1.0132000000000001</v>
      </c>
      <c r="Y8222" s="4">
        <f t="shared" si="770"/>
        <v>0.59599999999999986</v>
      </c>
      <c r="Z8222" s="4">
        <f t="shared" si="771"/>
        <v>2.98</v>
      </c>
      <c r="AA8222" s="4">
        <f t="shared" si="768"/>
        <v>1.4303999999999997</v>
      </c>
    </row>
    <row r="8223" spans="1:27" x14ac:dyDescent="0.2">
      <c r="A8223">
        <v>8222</v>
      </c>
      <c r="B8223" t="s">
        <v>9913</v>
      </c>
      <c r="C8223" s="5">
        <v>41915</v>
      </c>
      <c r="D8223" s="5" t="str">
        <f t="shared" si="773"/>
        <v>2014-10</v>
      </c>
      <c r="E8223" s="5">
        <v>41919</v>
      </c>
      <c r="F8223" t="s">
        <v>55</v>
      </c>
      <c r="G8223" t="s">
        <v>6706</v>
      </c>
      <c r="H8223" t="s">
        <v>6707</v>
      </c>
      <c r="I8223" t="s">
        <v>31</v>
      </c>
      <c r="J8223" t="s">
        <v>32</v>
      </c>
      <c r="K8223" t="s">
        <v>822</v>
      </c>
      <c r="L8223" t="s">
        <v>109</v>
      </c>
      <c r="M8223">
        <v>75217</v>
      </c>
      <c r="N8223" t="s">
        <v>110</v>
      </c>
      <c r="O8223" t="s">
        <v>9914</v>
      </c>
      <c r="P8223" t="s">
        <v>51</v>
      </c>
      <c r="Q8223" t="s">
        <v>274</v>
      </c>
      <c r="R8223" t="s">
        <v>9915</v>
      </c>
      <c r="S8223">
        <v>15.072000000000001</v>
      </c>
      <c r="T8223">
        <v>4</v>
      </c>
      <c r="U8223">
        <v>0.2</v>
      </c>
      <c r="V8223">
        <v>-3.7680000000000002</v>
      </c>
      <c r="W8223" s="6">
        <f t="shared" si="772"/>
        <v>-0.25</v>
      </c>
      <c r="X8223" s="4">
        <f t="shared" si="769"/>
        <v>-0.94200000000000006</v>
      </c>
      <c r="Y8223" s="4">
        <f t="shared" si="770"/>
        <v>3.7680000000000002</v>
      </c>
      <c r="Z8223" s="4">
        <f t="shared" si="771"/>
        <v>4.71</v>
      </c>
      <c r="AA8223" s="4">
        <f t="shared" si="768"/>
        <v>3.0144000000000002</v>
      </c>
    </row>
    <row r="8224" spans="1:27" x14ac:dyDescent="0.2">
      <c r="A8224">
        <v>8223</v>
      </c>
      <c r="B8224" t="s">
        <v>9916</v>
      </c>
      <c r="C8224" s="5">
        <v>41688</v>
      </c>
      <c r="D8224" s="5" t="str">
        <f t="shared" si="773"/>
        <v>2014-02</v>
      </c>
      <c r="E8224" s="5">
        <v>41694</v>
      </c>
      <c r="F8224" t="s">
        <v>55</v>
      </c>
      <c r="G8224" t="s">
        <v>7913</v>
      </c>
      <c r="H8224" t="s">
        <v>7914</v>
      </c>
      <c r="I8224" t="s">
        <v>31</v>
      </c>
      <c r="J8224" t="s">
        <v>32</v>
      </c>
      <c r="K8224" t="s">
        <v>1135</v>
      </c>
      <c r="L8224" t="s">
        <v>109</v>
      </c>
      <c r="M8224">
        <v>76017</v>
      </c>
      <c r="N8224" t="s">
        <v>110</v>
      </c>
      <c r="O8224" t="s">
        <v>6773</v>
      </c>
      <c r="P8224" t="s">
        <v>51</v>
      </c>
      <c r="Q8224" t="s">
        <v>64</v>
      </c>
      <c r="R8224" t="s">
        <v>6774</v>
      </c>
      <c r="S8224">
        <v>12.624000000000001</v>
      </c>
      <c r="T8224">
        <v>2</v>
      </c>
      <c r="U8224">
        <v>0.2</v>
      </c>
      <c r="V8224">
        <v>-2.5248000000000022</v>
      </c>
      <c r="W8224" s="6">
        <f t="shared" si="772"/>
        <v>-0.20000000000000015</v>
      </c>
      <c r="X8224" s="4">
        <f t="shared" si="769"/>
        <v>-1.2624000000000011</v>
      </c>
      <c r="Y8224" s="4">
        <f t="shared" si="770"/>
        <v>6.3120000000000003</v>
      </c>
      <c r="Z8224" s="4">
        <f t="shared" si="771"/>
        <v>7.89</v>
      </c>
      <c r="AA8224" s="4">
        <f t="shared" si="768"/>
        <v>2.5248000000000004</v>
      </c>
    </row>
    <row r="8225" spans="1:27" x14ac:dyDescent="0.2">
      <c r="A8225">
        <v>8224</v>
      </c>
      <c r="B8225" t="s">
        <v>9917</v>
      </c>
      <c r="C8225" s="5">
        <v>42533</v>
      </c>
      <c r="D8225" s="5" t="str">
        <f t="shared" si="773"/>
        <v>2016-06</v>
      </c>
      <c r="E8225" s="5">
        <v>42537</v>
      </c>
      <c r="F8225" t="s">
        <v>55</v>
      </c>
      <c r="G8225" t="s">
        <v>902</v>
      </c>
      <c r="H8225" t="s">
        <v>903</v>
      </c>
      <c r="I8225" t="s">
        <v>46</v>
      </c>
      <c r="J8225" t="s">
        <v>32</v>
      </c>
      <c r="K8225" t="s">
        <v>608</v>
      </c>
      <c r="L8225" t="s">
        <v>48</v>
      </c>
      <c r="M8225">
        <v>91104</v>
      </c>
      <c r="N8225" t="s">
        <v>49</v>
      </c>
      <c r="O8225" t="s">
        <v>4719</v>
      </c>
      <c r="P8225" t="s">
        <v>51</v>
      </c>
      <c r="Q8225" t="s">
        <v>95</v>
      </c>
      <c r="R8225" t="s">
        <v>4720</v>
      </c>
      <c r="S8225">
        <v>185.88</v>
      </c>
      <c r="T8225">
        <v>6</v>
      </c>
      <c r="U8225">
        <v>0</v>
      </c>
      <c r="V8225">
        <v>83.645999999999987</v>
      </c>
      <c r="W8225" s="6">
        <f t="shared" si="772"/>
        <v>0.44999999999999996</v>
      </c>
      <c r="X8225" s="4">
        <f t="shared" si="769"/>
        <v>13.940999999999997</v>
      </c>
      <c r="Y8225" s="4">
        <f t="shared" si="770"/>
        <v>30.98</v>
      </c>
      <c r="Z8225" s="4">
        <f t="shared" si="771"/>
        <v>30.98</v>
      </c>
      <c r="AA8225" s="4">
        <f t="shared" si="768"/>
        <v>0</v>
      </c>
    </row>
    <row r="8226" spans="1:27" x14ac:dyDescent="0.2">
      <c r="A8226">
        <v>8225</v>
      </c>
      <c r="B8226" t="s">
        <v>9917</v>
      </c>
      <c r="C8226" s="5">
        <v>42533</v>
      </c>
      <c r="D8226" s="5" t="str">
        <f t="shared" si="773"/>
        <v>2016-06</v>
      </c>
      <c r="E8226" s="5">
        <v>42537</v>
      </c>
      <c r="F8226" t="s">
        <v>55</v>
      </c>
      <c r="G8226" t="s">
        <v>902</v>
      </c>
      <c r="H8226" t="s">
        <v>903</v>
      </c>
      <c r="I8226" t="s">
        <v>46</v>
      </c>
      <c r="J8226" t="s">
        <v>32</v>
      </c>
      <c r="K8226" t="s">
        <v>608</v>
      </c>
      <c r="L8226" t="s">
        <v>48</v>
      </c>
      <c r="M8226">
        <v>91104</v>
      </c>
      <c r="N8226" t="s">
        <v>49</v>
      </c>
      <c r="O8226" t="s">
        <v>6001</v>
      </c>
      <c r="P8226" t="s">
        <v>51</v>
      </c>
      <c r="Q8226" t="s">
        <v>95</v>
      </c>
      <c r="R8226" t="s">
        <v>6002</v>
      </c>
      <c r="S8226">
        <v>12.96</v>
      </c>
      <c r="T8226">
        <v>2</v>
      </c>
      <c r="U8226">
        <v>0</v>
      </c>
      <c r="V8226">
        <v>6.2208000000000006</v>
      </c>
      <c r="W8226" s="6">
        <f t="shared" si="772"/>
        <v>0.48000000000000004</v>
      </c>
      <c r="X8226" s="4">
        <f t="shared" si="769"/>
        <v>3.1104000000000003</v>
      </c>
      <c r="Y8226" s="4">
        <f t="shared" si="770"/>
        <v>6.48</v>
      </c>
      <c r="Z8226" s="4">
        <f t="shared" si="771"/>
        <v>6.48</v>
      </c>
      <c r="AA8226" s="4">
        <f t="shared" si="768"/>
        <v>0</v>
      </c>
    </row>
    <row r="8227" spans="1:27" x14ac:dyDescent="0.2">
      <c r="A8227">
        <v>8226</v>
      </c>
      <c r="B8227" t="s">
        <v>9918</v>
      </c>
      <c r="C8227" s="5">
        <v>43040</v>
      </c>
      <c r="D8227" s="5" t="str">
        <f t="shared" si="773"/>
        <v>2017-11</v>
      </c>
      <c r="E8227" s="5">
        <v>43043</v>
      </c>
      <c r="F8227" t="s">
        <v>28</v>
      </c>
      <c r="G8227" t="s">
        <v>149</v>
      </c>
      <c r="H8227" t="s">
        <v>150</v>
      </c>
      <c r="I8227" t="s">
        <v>31</v>
      </c>
      <c r="J8227" t="s">
        <v>32</v>
      </c>
      <c r="K8227" t="s">
        <v>4110</v>
      </c>
      <c r="L8227" t="s">
        <v>1253</v>
      </c>
      <c r="M8227">
        <v>2149</v>
      </c>
      <c r="N8227" t="s">
        <v>153</v>
      </c>
      <c r="O8227" t="s">
        <v>1106</v>
      </c>
      <c r="P8227" t="s">
        <v>51</v>
      </c>
      <c r="Q8227" t="s">
        <v>95</v>
      </c>
      <c r="R8227" t="s">
        <v>1107</v>
      </c>
      <c r="S8227">
        <v>189.7</v>
      </c>
      <c r="T8227">
        <v>10</v>
      </c>
      <c r="U8227">
        <v>0</v>
      </c>
      <c r="V8227">
        <v>91.055999999999983</v>
      </c>
      <c r="W8227" s="6">
        <f t="shared" si="772"/>
        <v>0.47999999999999993</v>
      </c>
      <c r="X8227" s="4">
        <f t="shared" si="769"/>
        <v>9.105599999999999</v>
      </c>
      <c r="Y8227" s="4">
        <f t="shared" si="770"/>
        <v>18.97</v>
      </c>
      <c r="Z8227" s="4">
        <f t="shared" si="771"/>
        <v>18.97</v>
      </c>
      <c r="AA8227" s="4">
        <f t="shared" si="768"/>
        <v>0</v>
      </c>
    </row>
    <row r="8228" spans="1:27" x14ac:dyDescent="0.2">
      <c r="A8228">
        <v>8227</v>
      </c>
      <c r="B8228" t="s">
        <v>9918</v>
      </c>
      <c r="C8228" s="5">
        <v>43040</v>
      </c>
      <c r="D8228" s="5" t="str">
        <f t="shared" si="773"/>
        <v>2017-11</v>
      </c>
      <c r="E8228" s="5">
        <v>43043</v>
      </c>
      <c r="F8228" t="s">
        <v>28</v>
      </c>
      <c r="G8228" t="s">
        <v>149</v>
      </c>
      <c r="H8228" t="s">
        <v>150</v>
      </c>
      <c r="I8228" t="s">
        <v>31</v>
      </c>
      <c r="J8228" t="s">
        <v>32</v>
      </c>
      <c r="K8228" t="s">
        <v>4110</v>
      </c>
      <c r="L8228" t="s">
        <v>1253</v>
      </c>
      <c r="M8228">
        <v>2149</v>
      </c>
      <c r="N8228" t="s">
        <v>153</v>
      </c>
      <c r="O8228" t="s">
        <v>6550</v>
      </c>
      <c r="P8228" t="s">
        <v>51</v>
      </c>
      <c r="Q8228" t="s">
        <v>95</v>
      </c>
      <c r="R8228" t="s">
        <v>6551</v>
      </c>
      <c r="S8228">
        <v>40.99</v>
      </c>
      <c r="T8228">
        <v>1</v>
      </c>
      <c r="U8228">
        <v>0</v>
      </c>
      <c r="V8228">
        <v>20.085100000000001</v>
      </c>
      <c r="W8228" s="6">
        <f t="shared" si="772"/>
        <v>0.49</v>
      </c>
      <c r="X8228" s="4">
        <f t="shared" si="769"/>
        <v>20.085100000000001</v>
      </c>
      <c r="Y8228" s="4">
        <f t="shared" si="770"/>
        <v>40.99</v>
      </c>
      <c r="Z8228" s="4">
        <f t="shared" si="771"/>
        <v>40.99</v>
      </c>
      <c r="AA8228" s="4">
        <f t="shared" si="768"/>
        <v>0</v>
      </c>
    </row>
    <row r="8229" spans="1:27" x14ac:dyDescent="0.2">
      <c r="A8229">
        <v>8228</v>
      </c>
      <c r="B8229" t="s">
        <v>9919</v>
      </c>
      <c r="C8229" s="5">
        <v>42464</v>
      </c>
      <c r="D8229" s="5" t="str">
        <f t="shared" si="773"/>
        <v>2016-04</v>
      </c>
      <c r="E8229" s="5">
        <v>42468</v>
      </c>
      <c r="F8229" t="s">
        <v>28</v>
      </c>
      <c r="G8229" t="s">
        <v>5334</v>
      </c>
      <c r="H8229" t="s">
        <v>5335</v>
      </c>
      <c r="I8229" t="s">
        <v>107</v>
      </c>
      <c r="J8229" t="s">
        <v>32</v>
      </c>
      <c r="K8229" t="s">
        <v>281</v>
      </c>
      <c r="L8229" t="s">
        <v>272</v>
      </c>
      <c r="M8229">
        <v>12180</v>
      </c>
      <c r="N8229" t="s">
        <v>153</v>
      </c>
      <c r="O8229" t="s">
        <v>1868</v>
      </c>
      <c r="P8229" t="s">
        <v>37</v>
      </c>
      <c r="Q8229" t="s">
        <v>70</v>
      </c>
      <c r="R8229" t="s">
        <v>1869</v>
      </c>
      <c r="S8229">
        <v>82.64</v>
      </c>
      <c r="T8229">
        <v>2</v>
      </c>
      <c r="U8229">
        <v>0</v>
      </c>
      <c r="V8229">
        <v>7.4376000000000033</v>
      </c>
      <c r="W8229" s="6">
        <f t="shared" si="772"/>
        <v>9.0000000000000038E-2</v>
      </c>
      <c r="X8229" s="4">
        <f t="shared" si="769"/>
        <v>3.7188000000000017</v>
      </c>
      <c r="Y8229" s="4">
        <f t="shared" si="770"/>
        <v>41.32</v>
      </c>
      <c r="Z8229" s="4">
        <f t="shared" si="771"/>
        <v>41.32</v>
      </c>
      <c r="AA8229" s="4">
        <f t="shared" si="768"/>
        <v>0</v>
      </c>
    </row>
    <row r="8230" spans="1:27" x14ac:dyDescent="0.2">
      <c r="A8230">
        <v>8229</v>
      </c>
      <c r="B8230" t="s">
        <v>9919</v>
      </c>
      <c r="C8230" s="5">
        <v>42464</v>
      </c>
      <c r="D8230" s="5" t="str">
        <f t="shared" si="773"/>
        <v>2016-04</v>
      </c>
      <c r="E8230" s="5">
        <v>42468</v>
      </c>
      <c r="F8230" t="s">
        <v>28</v>
      </c>
      <c r="G8230" t="s">
        <v>5334</v>
      </c>
      <c r="H8230" t="s">
        <v>5335</v>
      </c>
      <c r="I8230" t="s">
        <v>107</v>
      </c>
      <c r="J8230" t="s">
        <v>32</v>
      </c>
      <c r="K8230" t="s">
        <v>281</v>
      </c>
      <c r="L8230" t="s">
        <v>272</v>
      </c>
      <c r="M8230">
        <v>12180</v>
      </c>
      <c r="N8230" t="s">
        <v>153</v>
      </c>
      <c r="O8230" t="s">
        <v>735</v>
      </c>
      <c r="P8230" t="s">
        <v>51</v>
      </c>
      <c r="Q8230" t="s">
        <v>64</v>
      </c>
      <c r="R8230" t="s">
        <v>736</v>
      </c>
      <c r="S8230">
        <v>31.02</v>
      </c>
      <c r="T8230">
        <v>2</v>
      </c>
      <c r="U8230">
        <v>0</v>
      </c>
      <c r="V8230">
        <v>8.0652000000000008</v>
      </c>
      <c r="W8230" s="6">
        <f t="shared" si="772"/>
        <v>0.26</v>
      </c>
      <c r="X8230" s="4">
        <f t="shared" si="769"/>
        <v>4.0326000000000004</v>
      </c>
      <c r="Y8230" s="4">
        <f t="shared" si="770"/>
        <v>15.51</v>
      </c>
      <c r="Z8230" s="4">
        <f t="shared" si="771"/>
        <v>15.51</v>
      </c>
      <c r="AA8230" s="4">
        <f t="shared" si="768"/>
        <v>0</v>
      </c>
    </row>
    <row r="8231" spans="1:27" x14ac:dyDescent="0.2">
      <c r="A8231">
        <v>8230</v>
      </c>
      <c r="B8231" t="s">
        <v>9919</v>
      </c>
      <c r="C8231" s="5">
        <v>42464</v>
      </c>
      <c r="D8231" s="5" t="str">
        <f t="shared" si="773"/>
        <v>2016-04</v>
      </c>
      <c r="E8231" s="5">
        <v>42468</v>
      </c>
      <c r="F8231" t="s">
        <v>28</v>
      </c>
      <c r="G8231" t="s">
        <v>5334</v>
      </c>
      <c r="H8231" t="s">
        <v>5335</v>
      </c>
      <c r="I8231" t="s">
        <v>107</v>
      </c>
      <c r="J8231" t="s">
        <v>32</v>
      </c>
      <c r="K8231" t="s">
        <v>281</v>
      </c>
      <c r="L8231" t="s">
        <v>272</v>
      </c>
      <c r="M8231">
        <v>12180</v>
      </c>
      <c r="N8231" t="s">
        <v>153</v>
      </c>
      <c r="O8231" t="s">
        <v>4009</v>
      </c>
      <c r="P8231" t="s">
        <v>76</v>
      </c>
      <c r="Q8231" t="s">
        <v>166</v>
      </c>
      <c r="R8231" t="s">
        <v>4010</v>
      </c>
      <c r="S8231">
        <v>89.97</v>
      </c>
      <c r="T8231">
        <v>3</v>
      </c>
      <c r="U8231">
        <v>0</v>
      </c>
      <c r="V8231">
        <v>37.787400000000005</v>
      </c>
      <c r="W8231" s="6">
        <f t="shared" si="772"/>
        <v>0.42000000000000004</v>
      </c>
      <c r="X8231" s="4">
        <f t="shared" si="769"/>
        <v>12.595800000000002</v>
      </c>
      <c r="Y8231" s="4">
        <f t="shared" si="770"/>
        <v>29.99</v>
      </c>
      <c r="Z8231" s="4">
        <f t="shared" si="771"/>
        <v>29.99</v>
      </c>
      <c r="AA8231" s="4">
        <f t="shared" si="768"/>
        <v>0</v>
      </c>
    </row>
    <row r="8232" spans="1:27" x14ac:dyDescent="0.2">
      <c r="A8232">
        <v>8231</v>
      </c>
      <c r="B8232" t="s">
        <v>9920</v>
      </c>
      <c r="C8232" s="5">
        <v>42551</v>
      </c>
      <c r="D8232" s="5" t="str">
        <f t="shared" si="773"/>
        <v>2016-06</v>
      </c>
      <c r="E8232" s="5">
        <v>42553</v>
      </c>
      <c r="F8232" t="s">
        <v>28</v>
      </c>
      <c r="G8232" t="s">
        <v>541</v>
      </c>
      <c r="H8232" t="s">
        <v>542</v>
      </c>
      <c r="I8232" t="s">
        <v>31</v>
      </c>
      <c r="J8232" t="s">
        <v>32</v>
      </c>
      <c r="K8232" t="s">
        <v>7504</v>
      </c>
      <c r="L8232" t="s">
        <v>1280</v>
      </c>
      <c r="M8232">
        <v>30328</v>
      </c>
      <c r="N8232" t="s">
        <v>35</v>
      </c>
      <c r="O8232" t="s">
        <v>1466</v>
      </c>
      <c r="P8232" t="s">
        <v>51</v>
      </c>
      <c r="Q8232" t="s">
        <v>73</v>
      </c>
      <c r="R8232" t="s">
        <v>1467</v>
      </c>
      <c r="S8232">
        <v>35.97</v>
      </c>
      <c r="T8232">
        <v>3</v>
      </c>
      <c r="U8232">
        <v>0</v>
      </c>
      <c r="V8232">
        <v>9.7118999999999982</v>
      </c>
      <c r="W8232" s="6">
        <f t="shared" si="772"/>
        <v>0.26999999999999996</v>
      </c>
      <c r="X8232" s="4">
        <f t="shared" si="769"/>
        <v>3.2372999999999994</v>
      </c>
      <c r="Y8232" s="4">
        <f t="shared" si="770"/>
        <v>11.99</v>
      </c>
      <c r="Z8232" s="4">
        <f t="shared" si="771"/>
        <v>11.99</v>
      </c>
      <c r="AA8232" s="4">
        <f t="shared" si="768"/>
        <v>0</v>
      </c>
    </row>
    <row r="8233" spans="1:27" x14ac:dyDescent="0.2">
      <c r="A8233">
        <v>8232</v>
      </c>
      <c r="B8233" t="s">
        <v>9920</v>
      </c>
      <c r="C8233" s="5">
        <v>42551</v>
      </c>
      <c r="D8233" s="5" t="str">
        <f t="shared" si="773"/>
        <v>2016-06</v>
      </c>
      <c r="E8233" s="5">
        <v>42553</v>
      </c>
      <c r="F8233" t="s">
        <v>28</v>
      </c>
      <c r="G8233" t="s">
        <v>541</v>
      </c>
      <c r="H8233" t="s">
        <v>542</v>
      </c>
      <c r="I8233" t="s">
        <v>31</v>
      </c>
      <c r="J8233" t="s">
        <v>32</v>
      </c>
      <c r="K8233" t="s">
        <v>7504</v>
      </c>
      <c r="L8233" t="s">
        <v>1280</v>
      </c>
      <c r="M8233">
        <v>30328</v>
      </c>
      <c r="N8233" t="s">
        <v>35</v>
      </c>
      <c r="O8233" t="s">
        <v>859</v>
      </c>
      <c r="P8233" t="s">
        <v>37</v>
      </c>
      <c r="Q8233" t="s">
        <v>38</v>
      </c>
      <c r="R8233" t="s">
        <v>860</v>
      </c>
      <c r="S8233">
        <v>1266.8599999999999</v>
      </c>
      <c r="T8233">
        <v>7</v>
      </c>
      <c r="U8233">
        <v>0</v>
      </c>
      <c r="V8233">
        <v>291.37779999999987</v>
      </c>
      <c r="W8233" s="6">
        <f t="shared" si="772"/>
        <v>0.2299999999999999</v>
      </c>
      <c r="X8233" s="4">
        <f t="shared" si="769"/>
        <v>41.625399999999978</v>
      </c>
      <c r="Y8233" s="4">
        <f t="shared" si="770"/>
        <v>180.98</v>
      </c>
      <c r="Z8233" s="4">
        <f t="shared" si="771"/>
        <v>180.98</v>
      </c>
      <c r="AA8233" s="4">
        <f t="shared" si="768"/>
        <v>0</v>
      </c>
    </row>
    <row r="8234" spans="1:27" x14ac:dyDescent="0.2">
      <c r="A8234">
        <v>8233</v>
      </c>
      <c r="B8234" t="s">
        <v>9921</v>
      </c>
      <c r="C8234" s="5">
        <v>41904</v>
      </c>
      <c r="D8234" s="5" t="str">
        <f t="shared" si="773"/>
        <v>2014-09</v>
      </c>
      <c r="E8234" s="5">
        <v>41910</v>
      </c>
      <c r="F8234" t="s">
        <v>55</v>
      </c>
      <c r="G8234" t="s">
        <v>2825</v>
      </c>
      <c r="H8234" t="s">
        <v>2826</v>
      </c>
      <c r="I8234" t="s">
        <v>31</v>
      </c>
      <c r="J8234" t="s">
        <v>32</v>
      </c>
      <c r="K8234" t="s">
        <v>636</v>
      </c>
      <c r="L8234" t="s">
        <v>48</v>
      </c>
      <c r="M8234">
        <v>95123</v>
      </c>
      <c r="N8234" t="s">
        <v>49</v>
      </c>
      <c r="O8234" t="s">
        <v>1201</v>
      </c>
      <c r="P8234" t="s">
        <v>51</v>
      </c>
      <c r="Q8234" t="s">
        <v>64</v>
      </c>
      <c r="R8234" t="s">
        <v>1202</v>
      </c>
      <c r="S8234">
        <v>169.45</v>
      </c>
      <c r="T8234">
        <v>5</v>
      </c>
      <c r="U8234">
        <v>0</v>
      </c>
      <c r="V8234">
        <v>42.362499999999997</v>
      </c>
      <c r="W8234" s="6">
        <f t="shared" si="772"/>
        <v>0.25</v>
      </c>
      <c r="X8234" s="4">
        <f t="shared" si="769"/>
        <v>8.4725000000000001</v>
      </c>
      <c r="Y8234" s="4">
        <f t="shared" si="770"/>
        <v>33.89</v>
      </c>
      <c r="Z8234" s="4">
        <f t="shared" si="771"/>
        <v>33.89</v>
      </c>
      <c r="AA8234" s="4">
        <f t="shared" si="768"/>
        <v>0</v>
      </c>
    </row>
    <row r="8235" spans="1:27" x14ac:dyDescent="0.2">
      <c r="A8235">
        <v>8234</v>
      </c>
      <c r="B8235" t="s">
        <v>9921</v>
      </c>
      <c r="C8235" s="5">
        <v>41904</v>
      </c>
      <c r="D8235" s="5" t="str">
        <f t="shared" si="773"/>
        <v>2014-09</v>
      </c>
      <c r="E8235" s="5">
        <v>41910</v>
      </c>
      <c r="F8235" t="s">
        <v>55</v>
      </c>
      <c r="G8235" t="s">
        <v>2825</v>
      </c>
      <c r="H8235" t="s">
        <v>2826</v>
      </c>
      <c r="I8235" t="s">
        <v>31</v>
      </c>
      <c r="J8235" t="s">
        <v>32</v>
      </c>
      <c r="K8235" t="s">
        <v>636</v>
      </c>
      <c r="L8235" t="s">
        <v>48</v>
      </c>
      <c r="M8235">
        <v>95123</v>
      </c>
      <c r="N8235" t="s">
        <v>49</v>
      </c>
      <c r="O8235" t="s">
        <v>6460</v>
      </c>
      <c r="P8235" t="s">
        <v>51</v>
      </c>
      <c r="Q8235" t="s">
        <v>64</v>
      </c>
      <c r="R8235" t="s">
        <v>6461</v>
      </c>
      <c r="S8235">
        <v>40.68</v>
      </c>
      <c r="T8235">
        <v>2</v>
      </c>
      <c r="U8235">
        <v>0</v>
      </c>
      <c r="V8235">
        <v>0.40679999999999694</v>
      </c>
      <c r="W8235" s="6">
        <f t="shared" si="772"/>
        <v>9.9999999999999256E-3</v>
      </c>
      <c r="X8235" s="4">
        <f t="shared" si="769"/>
        <v>0.20339999999999847</v>
      </c>
      <c r="Y8235" s="4">
        <f t="shared" si="770"/>
        <v>20.34</v>
      </c>
      <c r="Z8235" s="4">
        <f t="shared" si="771"/>
        <v>20.34</v>
      </c>
      <c r="AA8235" s="4">
        <f t="shared" si="768"/>
        <v>0</v>
      </c>
    </row>
    <row r="8236" spans="1:27" x14ac:dyDescent="0.2">
      <c r="A8236">
        <v>8235</v>
      </c>
      <c r="B8236" t="s">
        <v>9922</v>
      </c>
      <c r="C8236" s="5">
        <v>42856</v>
      </c>
      <c r="D8236" s="5" t="str">
        <f t="shared" si="773"/>
        <v>2017-05</v>
      </c>
      <c r="E8236" s="5">
        <v>42861</v>
      </c>
      <c r="F8236" t="s">
        <v>55</v>
      </c>
      <c r="G8236" t="s">
        <v>1463</v>
      </c>
      <c r="H8236" t="s">
        <v>1464</v>
      </c>
      <c r="I8236" t="s">
        <v>31</v>
      </c>
      <c r="J8236" t="s">
        <v>32</v>
      </c>
      <c r="K8236" t="s">
        <v>1531</v>
      </c>
      <c r="L8236" t="s">
        <v>59</v>
      </c>
      <c r="M8236">
        <v>32216</v>
      </c>
      <c r="N8236" t="s">
        <v>35</v>
      </c>
      <c r="O8236" t="s">
        <v>7775</v>
      </c>
      <c r="P8236" t="s">
        <v>51</v>
      </c>
      <c r="Q8236" t="s">
        <v>584</v>
      </c>
      <c r="R8236" t="s">
        <v>7776</v>
      </c>
      <c r="S8236">
        <v>3.3280000000000003</v>
      </c>
      <c r="T8236">
        <v>2</v>
      </c>
      <c r="U8236">
        <v>0.2</v>
      </c>
      <c r="V8236">
        <v>0.4159999999999997</v>
      </c>
      <c r="W8236" s="6">
        <f t="shared" si="772"/>
        <v>0.1249999999999999</v>
      </c>
      <c r="X8236" s="4">
        <f t="shared" si="769"/>
        <v>0.20799999999999985</v>
      </c>
      <c r="Y8236" s="4">
        <f t="shared" si="770"/>
        <v>1.6640000000000001</v>
      </c>
      <c r="Z8236" s="4">
        <f t="shared" si="771"/>
        <v>2.08</v>
      </c>
      <c r="AA8236" s="4">
        <f t="shared" si="768"/>
        <v>0.66560000000000008</v>
      </c>
    </row>
    <row r="8237" spans="1:27" x14ac:dyDescent="0.2">
      <c r="A8237">
        <v>8236</v>
      </c>
      <c r="B8237" t="s">
        <v>9922</v>
      </c>
      <c r="C8237" s="5">
        <v>42856</v>
      </c>
      <c r="D8237" s="5" t="str">
        <f t="shared" si="773"/>
        <v>2017-05</v>
      </c>
      <c r="E8237" s="5">
        <v>42861</v>
      </c>
      <c r="F8237" t="s">
        <v>55</v>
      </c>
      <c r="G8237" t="s">
        <v>1463</v>
      </c>
      <c r="H8237" t="s">
        <v>1464</v>
      </c>
      <c r="I8237" t="s">
        <v>31</v>
      </c>
      <c r="J8237" t="s">
        <v>32</v>
      </c>
      <c r="K8237" t="s">
        <v>1531</v>
      </c>
      <c r="L8237" t="s">
        <v>59</v>
      </c>
      <c r="M8237">
        <v>32216</v>
      </c>
      <c r="N8237" t="s">
        <v>35</v>
      </c>
      <c r="O8237" t="s">
        <v>1611</v>
      </c>
      <c r="P8237" t="s">
        <v>37</v>
      </c>
      <c r="Q8237" t="s">
        <v>61</v>
      </c>
      <c r="R8237" t="s">
        <v>1612</v>
      </c>
      <c r="S8237">
        <v>933.26200000000006</v>
      </c>
      <c r="T8237">
        <v>4</v>
      </c>
      <c r="U8237">
        <v>0.45</v>
      </c>
      <c r="V8237">
        <v>-458.14679999999998</v>
      </c>
      <c r="W8237" s="6">
        <f t="shared" si="772"/>
        <v>-0.49090909090909085</v>
      </c>
      <c r="X8237" s="4">
        <f t="shared" si="769"/>
        <v>-114.5367</v>
      </c>
      <c r="Y8237" s="4">
        <f t="shared" si="770"/>
        <v>233.31550000000001</v>
      </c>
      <c r="Z8237" s="4">
        <f t="shared" si="771"/>
        <v>424.21</v>
      </c>
      <c r="AA8237" s="4">
        <f t="shared" si="768"/>
        <v>419.96790000000004</v>
      </c>
    </row>
    <row r="8238" spans="1:27" x14ac:dyDescent="0.2">
      <c r="A8238">
        <v>8237</v>
      </c>
      <c r="B8238" t="s">
        <v>9922</v>
      </c>
      <c r="C8238" s="5">
        <v>42856</v>
      </c>
      <c r="D8238" s="5" t="str">
        <f t="shared" si="773"/>
        <v>2017-05</v>
      </c>
      <c r="E8238" s="5">
        <v>42861</v>
      </c>
      <c r="F8238" t="s">
        <v>55</v>
      </c>
      <c r="G8238" t="s">
        <v>1463</v>
      </c>
      <c r="H8238" t="s">
        <v>1464</v>
      </c>
      <c r="I8238" t="s">
        <v>31</v>
      </c>
      <c r="J8238" t="s">
        <v>32</v>
      </c>
      <c r="K8238" t="s">
        <v>1531</v>
      </c>
      <c r="L8238" t="s">
        <v>59</v>
      </c>
      <c r="M8238">
        <v>32216</v>
      </c>
      <c r="N8238" t="s">
        <v>35</v>
      </c>
      <c r="O8238" t="s">
        <v>1882</v>
      </c>
      <c r="P8238" t="s">
        <v>37</v>
      </c>
      <c r="Q8238" t="s">
        <v>41</v>
      </c>
      <c r="R8238" t="s">
        <v>1883</v>
      </c>
      <c r="S8238">
        <v>2803.92</v>
      </c>
      <c r="T8238">
        <v>5</v>
      </c>
      <c r="U8238">
        <v>0.2</v>
      </c>
      <c r="V8238">
        <v>0</v>
      </c>
      <c r="W8238" s="6">
        <f t="shared" si="772"/>
        <v>0</v>
      </c>
      <c r="X8238" s="4">
        <f t="shared" si="769"/>
        <v>0</v>
      </c>
      <c r="Y8238" s="4">
        <f t="shared" si="770"/>
        <v>560.78399999999999</v>
      </c>
      <c r="Z8238" s="4">
        <f t="shared" si="771"/>
        <v>700.98</v>
      </c>
      <c r="AA8238" s="4">
        <f t="shared" si="768"/>
        <v>560.78399999999999</v>
      </c>
    </row>
    <row r="8239" spans="1:27" x14ac:dyDescent="0.2">
      <c r="A8239">
        <v>8238</v>
      </c>
      <c r="B8239" t="s">
        <v>9923</v>
      </c>
      <c r="C8239" s="5">
        <v>43028</v>
      </c>
      <c r="D8239" s="5" t="str">
        <f t="shared" si="773"/>
        <v>2017-10</v>
      </c>
      <c r="E8239" s="5">
        <v>43028</v>
      </c>
      <c r="F8239" t="s">
        <v>1298</v>
      </c>
      <c r="G8239" t="s">
        <v>6389</v>
      </c>
      <c r="H8239" t="s">
        <v>6390</v>
      </c>
      <c r="I8239" t="s">
        <v>31</v>
      </c>
      <c r="J8239" t="s">
        <v>32</v>
      </c>
      <c r="K8239" t="s">
        <v>1531</v>
      </c>
      <c r="L8239" t="s">
        <v>59</v>
      </c>
      <c r="M8239">
        <v>32216</v>
      </c>
      <c r="N8239" t="s">
        <v>35</v>
      </c>
      <c r="O8239" t="s">
        <v>1523</v>
      </c>
      <c r="P8239" t="s">
        <v>51</v>
      </c>
      <c r="Q8239" t="s">
        <v>64</v>
      </c>
      <c r="R8239" t="s">
        <v>1524</v>
      </c>
      <c r="S8239">
        <v>4.7679999999999998</v>
      </c>
      <c r="T8239">
        <v>2</v>
      </c>
      <c r="U8239">
        <v>0.2</v>
      </c>
      <c r="V8239">
        <v>-0.7748000000000006</v>
      </c>
      <c r="W8239" s="6">
        <f t="shared" si="772"/>
        <v>-0.16250000000000014</v>
      </c>
      <c r="X8239" s="4">
        <f t="shared" si="769"/>
        <v>-0.3874000000000003</v>
      </c>
      <c r="Y8239" s="4">
        <f t="shared" si="770"/>
        <v>2.3839999999999999</v>
      </c>
      <c r="Z8239" s="4">
        <f t="shared" si="771"/>
        <v>2.9799999999999995</v>
      </c>
      <c r="AA8239" s="4">
        <f t="shared" si="768"/>
        <v>0.9536</v>
      </c>
    </row>
    <row r="8240" spans="1:27" x14ac:dyDescent="0.2">
      <c r="A8240">
        <v>8239</v>
      </c>
      <c r="B8240" t="s">
        <v>9923</v>
      </c>
      <c r="C8240" s="5">
        <v>43028</v>
      </c>
      <c r="D8240" s="5" t="str">
        <f t="shared" si="773"/>
        <v>2017-10</v>
      </c>
      <c r="E8240" s="5">
        <v>43028</v>
      </c>
      <c r="F8240" t="s">
        <v>1298</v>
      </c>
      <c r="G8240" t="s">
        <v>6389</v>
      </c>
      <c r="H8240" t="s">
        <v>6390</v>
      </c>
      <c r="I8240" t="s">
        <v>31</v>
      </c>
      <c r="J8240" t="s">
        <v>32</v>
      </c>
      <c r="K8240" t="s">
        <v>1531</v>
      </c>
      <c r="L8240" t="s">
        <v>59</v>
      </c>
      <c r="M8240">
        <v>32216</v>
      </c>
      <c r="N8240" t="s">
        <v>35</v>
      </c>
      <c r="O8240" t="s">
        <v>5361</v>
      </c>
      <c r="P8240" t="s">
        <v>51</v>
      </c>
      <c r="Q8240" t="s">
        <v>95</v>
      </c>
      <c r="R8240" t="s">
        <v>5362</v>
      </c>
      <c r="S8240">
        <v>6.6720000000000006</v>
      </c>
      <c r="T8240">
        <v>1</v>
      </c>
      <c r="U8240">
        <v>0.2</v>
      </c>
      <c r="V8240">
        <v>2.5019999999999998</v>
      </c>
      <c r="W8240" s="6">
        <f t="shared" si="772"/>
        <v>0.37499999999999994</v>
      </c>
      <c r="X8240" s="4">
        <f t="shared" si="769"/>
        <v>2.5019999999999998</v>
      </c>
      <c r="Y8240" s="4">
        <f t="shared" si="770"/>
        <v>6.6720000000000006</v>
      </c>
      <c r="Z8240" s="4">
        <f t="shared" si="771"/>
        <v>8.34</v>
      </c>
      <c r="AA8240" s="4">
        <f t="shared" si="768"/>
        <v>1.3344000000000003</v>
      </c>
    </row>
    <row r="8241" spans="1:27" x14ac:dyDescent="0.2">
      <c r="A8241">
        <v>8240</v>
      </c>
      <c r="B8241" t="s">
        <v>9923</v>
      </c>
      <c r="C8241" s="5">
        <v>43028</v>
      </c>
      <c r="D8241" s="5" t="str">
        <f t="shared" si="773"/>
        <v>2017-10</v>
      </c>
      <c r="E8241" s="5">
        <v>43028</v>
      </c>
      <c r="F8241" t="s">
        <v>1298</v>
      </c>
      <c r="G8241" t="s">
        <v>6389</v>
      </c>
      <c r="H8241" t="s">
        <v>6390</v>
      </c>
      <c r="I8241" t="s">
        <v>31</v>
      </c>
      <c r="J8241" t="s">
        <v>32</v>
      </c>
      <c r="K8241" t="s">
        <v>1531</v>
      </c>
      <c r="L8241" t="s">
        <v>59</v>
      </c>
      <c r="M8241">
        <v>32216</v>
      </c>
      <c r="N8241" t="s">
        <v>35</v>
      </c>
      <c r="O8241" t="s">
        <v>4237</v>
      </c>
      <c r="P8241" t="s">
        <v>51</v>
      </c>
      <c r="Q8241" t="s">
        <v>73</v>
      </c>
      <c r="R8241" t="s">
        <v>4238</v>
      </c>
      <c r="S8241">
        <v>4.4479999999999995</v>
      </c>
      <c r="T8241">
        <v>2</v>
      </c>
      <c r="U8241">
        <v>0.2</v>
      </c>
      <c r="V8241">
        <v>1.1119999999999999</v>
      </c>
      <c r="W8241" s="6">
        <f t="shared" si="772"/>
        <v>0.25</v>
      </c>
      <c r="X8241" s="4">
        <f t="shared" si="769"/>
        <v>0.55599999999999994</v>
      </c>
      <c r="Y8241" s="4">
        <f t="shared" si="770"/>
        <v>2.2239999999999998</v>
      </c>
      <c r="Z8241" s="4">
        <f t="shared" si="771"/>
        <v>2.7799999999999994</v>
      </c>
      <c r="AA8241" s="4">
        <f t="shared" si="768"/>
        <v>0.88959999999999995</v>
      </c>
    </row>
    <row r="8242" spans="1:27" x14ac:dyDescent="0.2">
      <c r="A8242">
        <v>8241</v>
      </c>
      <c r="B8242" t="s">
        <v>9923</v>
      </c>
      <c r="C8242" s="5">
        <v>43028</v>
      </c>
      <c r="D8242" s="5" t="str">
        <f t="shared" si="773"/>
        <v>2017-10</v>
      </c>
      <c r="E8242" s="5">
        <v>43028</v>
      </c>
      <c r="F8242" t="s">
        <v>1298</v>
      </c>
      <c r="G8242" t="s">
        <v>6389</v>
      </c>
      <c r="H8242" t="s">
        <v>6390</v>
      </c>
      <c r="I8242" t="s">
        <v>31</v>
      </c>
      <c r="J8242" t="s">
        <v>32</v>
      </c>
      <c r="K8242" t="s">
        <v>1531</v>
      </c>
      <c r="L8242" t="s">
        <v>59</v>
      </c>
      <c r="M8242">
        <v>32216</v>
      </c>
      <c r="N8242" t="s">
        <v>35</v>
      </c>
      <c r="O8242" t="s">
        <v>7421</v>
      </c>
      <c r="P8242" t="s">
        <v>37</v>
      </c>
      <c r="Q8242" t="s">
        <v>70</v>
      </c>
      <c r="R8242" t="s">
        <v>7422</v>
      </c>
      <c r="S8242">
        <v>43.936000000000007</v>
      </c>
      <c r="T8242">
        <v>4</v>
      </c>
      <c r="U8242">
        <v>0.2</v>
      </c>
      <c r="V8242">
        <v>6.0411999999999964</v>
      </c>
      <c r="W8242" s="6">
        <f t="shared" si="772"/>
        <v>0.1374999999999999</v>
      </c>
      <c r="X8242" s="4">
        <f t="shared" si="769"/>
        <v>1.5102999999999991</v>
      </c>
      <c r="Y8242" s="4">
        <f t="shared" si="770"/>
        <v>10.984000000000002</v>
      </c>
      <c r="Z8242" s="4">
        <f t="shared" si="771"/>
        <v>13.730000000000002</v>
      </c>
      <c r="AA8242" s="4">
        <f t="shared" si="768"/>
        <v>8.7872000000000021</v>
      </c>
    </row>
    <row r="8243" spans="1:27" x14ac:dyDescent="0.2">
      <c r="A8243">
        <v>8242</v>
      </c>
      <c r="B8243" t="s">
        <v>9924</v>
      </c>
      <c r="C8243" s="5">
        <v>41883</v>
      </c>
      <c r="D8243" s="5" t="str">
        <f t="shared" si="773"/>
        <v>2014-09</v>
      </c>
      <c r="E8243" s="5">
        <v>41887</v>
      </c>
      <c r="F8243" t="s">
        <v>55</v>
      </c>
      <c r="G8243" t="s">
        <v>247</v>
      </c>
      <c r="H8243" t="s">
        <v>248</v>
      </c>
      <c r="I8243" t="s">
        <v>31</v>
      </c>
      <c r="J8243" t="s">
        <v>32</v>
      </c>
      <c r="K8243" t="s">
        <v>271</v>
      </c>
      <c r="L8243" t="s">
        <v>272</v>
      </c>
      <c r="M8243">
        <v>10009</v>
      </c>
      <c r="N8243" t="s">
        <v>153</v>
      </c>
      <c r="O8243" t="s">
        <v>2779</v>
      </c>
      <c r="P8243" t="s">
        <v>51</v>
      </c>
      <c r="Q8243" t="s">
        <v>80</v>
      </c>
      <c r="R8243" t="s">
        <v>2780</v>
      </c>
      <c r="S8243">
        <v>23.744</v>
      </c>
      <c r="T8243">
        <v>2</v>
      </c>
      <c r="U8243">
        <v>0.2</v>
      </c>
      <c r="V8243">
        <v>8.3103999999999996</v>
      </c>
      <c r="W8243" s="6">
        <f t="shared" si="772"/>
        <v>0.35</v>
      </c>
      <c r="X8243" s="4">
        <f t="shared" si="769"/>
        <v>4.1551999999999998</v>
      </c>
      <c r="Y8243" s="4">
        <f t="shared" si="770"/>
        <v>11.872</v>
      </c>
      <c r="Z8243" s="4">
        <f t="shared" si="771"/>
        <v>14.84</v>
      </c>
      <c r="AA8243" s="4">
        <f t="shared" si="768"/>
        <v>4.7488000000000001</v>
      </c>
    </row>
    <row r="8244" spans="1:27" x14ac:dyDescent="0.2">
      <c r="A8244">
        <v>8243</v>
      </c>
      <c r="B8244" t="s">
        <v>9924</v>
      </c>
      <c r="C8244" s="5">
        <v>41883</v>
      </c>
      <c r="D8244" s="5" t="str">
        <f t="shared" si="773"/>
        <v>2014-09</v>
      </c>
      <c r="E8244" s="5">
        <v>41887</v>
      </c>
      <c r="F8244" t="s">
        <v>55</v>
      </c>
      <c r="G8244" t="s">
        <v>247</v>
      </c>
      <c r="H8244" t="s">
        <v>248</v>
      </c>
      <c r="I8244" t="s">
        <v>31</v>
      </c>
      <c r="J8244" t="s">
        <v>32</v>
      </c>
      <c r="K8244" t="s">
        <v>271</v>
      </c>
      <c r="L8244" t="s">
        <v>272</v>
      </c>
      <c r="M8244">
        <v>10009</v>
      </c>
      <c r="N8244" t="s">
        <v>153</v>
      </c>
      <c r="O8244" t="s">
        <v>4826</v>
      </c>
      <c r="P8244" t="s">
        <v>76</v>
      </c>
      <c r="Q8244" t="s">
        <v>166</v>
      </c>
      <c r="R8244" t="s">
        <v>4827</v>
      </c>
      <c r="S8244">
        <v>357</v>
      </c>
      <c r="T8244">
        <v>3</v>
      </c>
      <c r="U8244">
        <v>0</v>
      </c>
      <c r="V8244">
        <v>57.120000000000019</v>
      </c>
      <c r="W8244" s="6">
        <f t="shared" si="772"/>
        <v>0.16000000000000006</v>
      </c>
      <c r="X8244" s="4">
        <f t="shared" si="769"/>
        <v>19.040000000000006</v>
      </c>
      <c r="Y8244" s="4">
        <f t="shared" si="770"/>
        <v>119</v>
      </c>
      <c r="Z8244" s="4">
        <f t="shared" si="771"/>
        <v>119</v>
      </c>
      <c r="AA8244" s="4">
        <f t="shared" si="768"/>
        <v>0</v>
      </c>
    </row>
    <row r="8245" spans="1:27" x14ac:dyDescent="0.2">
      <c r="A8245">
        <v>8244</v>
      </c>
      <c r="B8245" t="s">
        <v>9925</v>
      </c>
      <c r="C8245" s="5">
        <v>41863</v>
      </c>
      <c r="D8245" s="5" t="str">
        <f t="shared" si="773"/>
        <v>2014-08</v>
      </c>
      <c r="E8245" s="5">
        <v>41867</v>
      </c>
      <c r="F8245" t="s">
        <v>55</v>
      </c>
      <c r="G8245" t="s">
        <v>5022</v>
      </c>
      <c r="H8245" t="s">
        <v>5023</v>
      </c>
      <c r="I8245" t="s">
        <v>31</v>
      </c>
      <c r="J8245" t="s">
        <v>32</v>
      </c>
      <c r="K8245" t="s">
        <v>132</v>
      </c>
      <c r="L8245" t="s">
        <v>48</v>
      </c>
      <c r="M8245">
        <v>94122</v>
      </c>
      <c r="N8245" t="s">
        <v>49</v>
      </c>
      <c r="O8245" t="s">
        <v>5904</v>
      </c>
      <c r="P8245" t="s">
        <v>76</v>
      </c>
      <c r="Q8245" t="s">
        <v>77</v>
      </c>
      <c r="R8245" t="s">
        <v>5905</v>
      </c>
      <c r="S8245">
        <v>806.33600000000001</v>
      </c>
      <c r="T8245">
        <v>8</v>
      </c>
      <c r="U8245">
        <v>0.2</v>
      </c>
      <c r="V8245">
        <v>50.396000000000015</v>
      </c>
      <c r="W8245" s="6">
        <f t="shared" si="772"/>
        <v>6.2500000000000014E-2</v>
      </c>
      <c r="X8245" s="4">
        <f t="shared" si="769"/>
        <v>6.2995000000000019</v>
      </c>
      <c r="Y8245" s="4">
        <f t="shared" si="770"/>
        <v>100.792</v>
      </c>
      <c r="Z8245" s="4">
        <f t="shared" si="771"/>
        <v>125.99</v>
      </c>
      <c r="AA8245" s="4">
        <f t="shared" si="768"/>
        <v>161.2672</v>
      </c>
    </row>
    <row r="8246" spans="1:27" x14ac:dyDescent="0.2">
      <c r="A8246">
        <v>8245</v>
      </c>
      <c r="B8246" t="s">
        <v>9925</v>
      </c>
      <c r="C8246" s="5">
        <v>41863</v>
      </c>
      <c r="D8246" s="5" t="str">
        <f t="shared" si="773"/>
        <v>2014-08</v>
      </c>
      <c r="E8246" s="5">
        <v>41867</v>
      </c>
      <c r="F8246" t="s">
        <v>55</v>
      </c>
      <c r="G8246" t="s">
        <v>5022</v>
      </c>
      <c r="H8246" t="s">
        <v>5023</v>
      </c>
      <c r="I8246" t="s">
        <v>31</v>
      </c>
      <c r="J8246" t="s">
        <v>32</v>
      </c>
      <c r="K8246" t="s">
        <v>132</v>
      </c>
      <c r="L8246" t="s">
        <v>48</v>
      </c>
      <c r="M8246">
        <v>94122</v>
      </c>
      <c r="N8246" t="s">
        <v>49</v>
      </c>
      <c r="O8246" t="s">
        <v>4597</v>
      </c>
      <c r="P8246" t="s">
        <v>37</v>
      </c>
      <c r="Q8246" t="s">
        <v>70</v>
      </c>
      <c r="R8246" t="s">
        <v>4598</v>
      </c>
      <c r="S8246">
        <v>85.44</v>
      </c>
      <c r="T8246">
        <v>3</v>
      </c>
      <c r="U8246">
        <v>0</v>
      </c>
      <c r="V8246">
        <v>31.612800000000004</v>
      </c>
      <c r="W8246" s="6">
        <f t="shared" si="772"/>
        <v>0.37000000000000005</v>
      </c>
      <c r="X8246" s="4">
        <f t="shared" si="769"/>
        <v>10.537600000000001</v>
      </c>
      <c r="Y8246" s="4">
        <f t="shared" si="770"/>
        <v>28.48</v>
      </c>
      <c r="Z8246" s="4">
        <f t="shared" si="771"/>
        <v>28.48</v>
      </c>
      <c r="AA8246" s="4">
        <f t="shared" si="768"/>
        <v>0</v>
      </c>
    </row>
    <row r="8247" spans="1:27" x14ac:dyDescent="0.2">
      <c r="A8247">
        <v>8246</v>
      </c>
      <c r="B8247" t="s">
        <v>9926</v>
      </c>
      <c r="C8247" s="5">
        <v>41870</v>
      </c>
      <c r="D8247" s="5" t="str">
        <f t="shared" si="773"/>
        <v>2014-08</v>
      </c>
      <c r="E8247" s="5">
        <v>41874</v>
      </c>
      <c r="F8247" t="s">
        <v>55</v>
      </c>
      <c r="G8247" t="s">
        <v>7368</v>
      </c>
      <c r="H8247" t="s">
        <v>7369</v>
      </c>
      <c r="I8247" t="s">
        <v>46</v>
      </c>
      <c r="J8247" t="s">
        <v>32</v>
      </c>
      <c r="K8247" t="s">
        <v>502</v>
      </c>
      <c r="L8247" t="s">
        <v>1280</v>
      </c>
      <c r="M8247">
        <v>31907</v>
      </c>
      <c r="N8247" t="s">
        <v>35</v>
      </c>
      <c r="O8247" t="s">
        <v>691</v>
      </c>
      <c r="P8247" t="s">
        <v>51</v>
      </c>
      <c r="Q8247" t="s">
        <v>64</v>
      </c>
      <c r="R8247" t="s">
        <v>692</v>
      </c>
      <c r="S8247">
        <v>344.90999999999997</v>
      </c>
      <c r="T8247">
        <v>3</v>
      </c>
      <c r="U8247">
        <v>0</v>
      </c>
      <c r="V8247">
        <v>10.347300000000004</v>
      </c>
      <c r="W8247" s="6">
        <f t="shared" si="772"/>
        <v>3.0000000000000016E-2</v>
      </c>
      <c r="X8247" s="4">
        <f t="shared" si="769"/>
        <v>3.4491000000000014</v>
      </c>
      <c r="Y8247" s="4">
        <f t="shared" si="770"/>
        <v>114.96999999999998</v>
      </c>
      <c r="Z8247" s="4">
        <f t="shared" si="771"/>
        <v>114.96999999999998</v>
      </c>
      <c r="AA8247" s="4">
        <f t="shared" si="768"/>
        <v>0</v>
      </c>
    </row>
    <row r="8248" spans="1:27" x14ac:dyDescent="0.2">
      <c r="A8248">
        <v>8247</v>
      </c>
      <c r="B8248" t="s">
        <v>9927</v>
      </c>
      <c r="C8248" s="5">
        <v>42134</v>
      </c>
      <c r="D8248" s="5" t="str">
        <f t="shared" si="773"/>
        <v>2015-05</v>
      </c>
      <c r="E8248" s="5">
        <v>42134</v>
      </c>
      <c r="F8248" t="s">
        <v>1298</v>
      </c>
      <c r="G8248" t="s">
        <v>4221</v>
      </c>
      <c r="H8248" t="s">
        <v>4222</v>
      </c>
      <c r="I8248" t="s">
        <v>107</v>
      </c>
      <c r="J8248" t="s">
        <v>32</v>
      </c>
      <c r="K8248" t="s">
        <v>461</v>
      </c>
      <c r="L8248" t="s">
        <v>216</v>
      </c>
      <c r="M8248">
        <v>60505</v>
      </c>
      <c r="N8248" t="s">
        <v>110</v>
      </c>
      <c r="O8248" t="s">
        <v>2164</v>
      </c>
      <c r="P8248" t="s">
        <v>51</v>
      </c>
      <c r="Q8248" t="s">
        <v>83</v>
      </c>
      <c r="R8248" t="s">
        <v>2165</v>
      </c>
      <c r="S8248">
        <v>70.969999999999985</v>
      </c>
      <c r="T8248">
        <v>5</v>
      </c>
      <c r="U8248">
        <v>0.8</v>
      </c>
      <c r="V8248">
        <v>-191.619</v>
      </c>
      <c r="W8248" s="6">
        <f t="shared" si="772"/>
        <v>-2.7000000000000006</v>
      </c>
      <c r="X8248" s="4">
        <f t="shared" si="769"/>
        <v>-38.323799999999999</v>
      </c>
      <c r="Y8248" s="4">
        <f t="shared" si="770"/>
        <v>14.193999999999997</v>
      </c>
      <c r="Z8248" s="4">
        <f t="shared" si="771"/>
        <v>70.97</v>
      </c>
      <c r="AA8248" s="4">
        <f t="shared" si="768"/>
        <v>56.775999999999989</v>
      </c>
    </row>
    <row r="8249" spans="1:27" x14ac:dyDescent="0.2">
      <c r="A8249">
        <v>8248</v>
      </c>
      <c r="B8249" t="s">
        <v>9927</v>
      </c>
      <c r="C8249" s="5">
        <v>42134</v>
      </c>
      <c r="D8249" s="5" t="str">
        <f t="shared" si="773"/>
        <v>2015-05</v>
      </c>
      <c r="E8249" s="5">
        <v>42134</v>
      </c>
      <c r="F8249" t="s">
        <v>1298</v>
      </c>
      <c r="G8249" t="s">
        <v>4221</v>
      </c>
      <c r="H8249" t="s">
        <v>4222</v>
      </c>
      <c r="I8249" t="s">
        <v>107</v>
      </c>
      <c r="J8249" t="s">
        <v>32</v>
      </c>
      <c r="K8249" t="s">
        <v>461</v>
      </c>
      <c r="L8249" t="s">
        <v>216</v>
      </c>
      <c r="M8249">
        <v>60505</v>
      </c>
      <c r="N8249" t="s">
        <v>110</v>
      </c>
      <c r="O8249" t="s">
        <v>5010</v>
      </c>
      <c r="P8249" t="s">
        <v>51</v>
      </c>
      <c r="Q8249" t="s">
        <v>73</v>
      </c>
      <c r="R8249" t="s">
        <v>5011</v>
      </c>
      <c r="S8249">
        <v>36.783999999999999</v>
      </c>
      <c r="T8249">
        <v>2</v>
      </c>
      <c r="U8249">
        <v>0.2</v>
      </c>
      <c r="V8249">
        <v>3.6784000000000017</v>
      </c>
      <c r="W8249" s="6">
        <f t="shared" si="772"/>
        <v>0.10000000000000005</v>
      </c>
      <c r="X8249" s="4">
        <f t="shared" si="769"/>
        <v>1.8392000000000008</v>
      </c>
      <c r="Y8249" s="4">
        <f t="shared" si="770"/>
        <v>18.391999999999999</v>
      </c>
      <c r="Z8249" s="4">
        <f t="shared" si="771"/>
        <v>22.99</v>
      </c>
      <c r="AA8249" s="4">
        <f t="shared" si="768"/>
        <v>7.3567999999999998</v>
      </c>
    </row>
    <row r="8250" spans="1:27" x14ac:dyDescent="0.2">
      <c r="A8250">
        <v>8249</v>
      </c>
      <c r="B8250" t="s">
        <v>9928</v>
      </c>
      <c r="C8250" s="5">
        <v>42500</v>
      </c>
      <c r="D8250" s="5" t="str">
        <f t="shared" si="773"/>
        <v>2016-05</v>
      </c>
      <c r="E8250" s="5">
        <v>42503</v>
      </c>
      <c r="F8250" t="s">
        <v>28</v>
      </c>
      <c r="G8250" t="s">
        <v>382</v>
      </c>
      <c r="H8250" t="s">
        <v>383</v>
      </c>
      <c r="I8250" t="s">
        <v>107</v>
      </c>
      <c r="J8250" t="s">
        <v>32</v>
      </c>
      <c r="K8250" t="s">
        <v>151</v>
      </c>
      <c r="L8250" t="s">
        <v>152</v>
      </c>
      <c r="M8250">
        <v>19134</v>
      </c>
      <c r="N8250" t="s">
        <v>153</v>
      </c>
      <c r="O8250" t="s">
        <v>2538</v>
      </c>
      <c r="P8250" t="s">
        <v>76</v>
      </c>
      <c r="Q8250" t="s">
        <v>77</v>
      </c>
      <c r="R8250" t="s">
        <v>2539</v>
      </c>
      <c r="S8250">
        <v>743.98799999999994</v>
      </c>
      <c r="T8250">
        <v>2</v>
      </c>
      <c r="U8250">
        <v>0.4</v>
      </c>
      <c r="V8250">
        <v>-123.9980000000001</v>
      </c>
      <c r="W8250" s="6">
        <f t="shared" si="772"/>
        <v>-0.16666666666666682</v>
      </c>
      <c r="X8250" s="4">
        <f t="shared" si="769"/>
        <v>-61.999000000000052</v>
      </c>
      <c r="Y8250" s="4">
        <f t="shared" si="770"/>
        <v>371.99399999999997</v>
      </c>
      <c r="Z8250" s="4">
        <f t="shared" si="771"/>
        <v>619.99</v>
      </c>
      <c r="AA8250" s="4">
        <f t="shared" si="768"/>
        <v>297.59519999999998</v>
      </c>
    </row>
    <row r="8251" spans="1:27" x14ac:dyDescent="0.2">
      <c r="A8251">
        <v>8250</v>
      </c>
      <c r="B8251" t="s">
        <v>9929</v>
      </c>
      <c r="C8251" s="5">
        <v>42068</v>
      </c>
      <c r="D8251" s="5" t="str">
        <f t="shared" si="773"/>
        <v>2015-03</v>
      </c>
      <c r="E8251" s="5">
        <v>42072</v>
      </c>
      <c r="F8251" t="s">
        <v>28</v>
      </c>
      <c r="G8251" t="s">
        <v>2769</v>
      </c>
      <c r="H8251" t="s">
        <v>2770</v>
      </c>
      <c r="I8251" t="s">
        <v>31</v>
      </c>
      <c r="J8251" t="s">
        <v>32</v>
      </c>
      <c r="K8251" t="s">
        <v>308</v>
      </c>
      <c r="L8251" t="s">
        <v>216</v>
      </c>
      <c r="M8251">
        <v>60653</v>
      </c>
      <c r="N8251" t="s">
        <v>110</v>
      </c>
      <c r="O8251" t="s">
        <v>3556</v>
      </c>
      <c r="P8251" t="s">
        <v>51</v>
      </c>
      <c r="Q8251" t="s">
        <v>80</v>
      </c>
      <c r="R8251" t="s">
        <v>3557</v>
      </c>
      <c r="S8251">
        <v>11.211999999999998</v>
      </c>
      <c r="T8251">
        <v>2</v>
      </c>
      <c r="U8251">
        <v>0.8</v>
      </c>
      <c r="V8251">
        <v>-16.818000000000005</v>
      </c>
      <c r="W8251" s="6">
        <f t="shared" si="772"/>
        <v>-1.5000000000000007</v>
      </c>
      <c r="X8251" s="4">
        <f t="shared" si="769"/>
        <v>-8.4090000000000025</v>
      </c>
      <c r="Y8251" s="4">
        <f t="shared" si="770"/>
        <v>5.605999999999999</v>
      </c>
      <c r="Z8251" s="4">
        <f t="shared" si="771"/>
        <v>28.03</v>
      </c>
      <c r="AA8251" s="4">
        <f t="shared" si="768"/>
        <v>8.969599999999998</v>
      </c>
    </row>
    <row r="8252" spans="1:27" x14ac:dyDescent="0.2">
      <c r="A8252">
        <v>8251</v>
      </c>
      <c r="B8252" t="s">
        <v>9929</v>
      </c>
      <c r="C8252" s="5">
        <v>42068</v>
      </c>
      <c r="D8252" s="5" t="str">
        <f t="shared" si="773"/>
        <v>2015-03</v>
      </c>
      <c r="E8252" s="5">
        <v>42072</v>
      </c>
      <c r="F8252" t="s">
        <v>28</v>
      </c>
      <c r="G8252" t="s">
        <v>2769</v>
      </c>
      <c r="H8252" t="s">
        <v>2770</v>
      </c>
      <c r="I8252" t="s">
        <v>31</v>
      </c>
      <c r="J8252" t="s">
        <v>32</v>
      </c>
      <c r="K8252" t="s">
        <v>308</v>
      </c>
      <c r="L8252" t="s">
        <v>216</v>
      </c>
      <c r="M8252">
        <v>60653</v>
      </c>
      <c r="N8252" t="s">
        <v>110</v>
      </c>
      <c r="O8252" t="s">
        <v>1292</v>
      </c>
      <c r="P8252" t="s">
        <v>37</v>
      </c>
      <c r="Q8252" t="s">
        <v>70</v>
      </c>
      <c r="R8252" t="s">
        <v>1293</v>
      </c>
      <c r="S8252">
        <v>4.7119999999999997</v>
      </c>
      <c r="T8252">
        <v>2</v>
      </c>
      <c r="U8252">
        <v>0.6</v>
      </c>
      <c r="V8252">
        <v>-1.8847999999999994</v>
      </c>
      <c r="W8252" s="6">
        <f t="shared" si="772"/>
        <v>-0.39999999999999991</v>
      </c>
      <c r="X8252" s="4">
        <f t="shared" si="769"/>
        <v>-0.94239999999999968</v>
      </c>
      <c r="Y8252" s="4">
        <f t="shared" si="770"/>
        <v>2.3559999999999999</v>
      </c>
      <c r="Z8252" s="4">
        <f t="shared" si="771"/>
        <v>5.89</v>
      </c>
      <c r="AA8252" s="4">
        <f t="shared" si="768"/>
        <v>2.8271999999999999</v>
      </c>
    </row>
    <row r="8253" spans="1:27" x14ac:dyDescent="0.2">
      <c r="A8253">
        <v>8252</v>
      </c>
      <c r="B8253" t="s">
        <v>9929</v>
      </c>
      <c r="C8253" s="5">
        <v>42068</v>
      </c>
      <c r="D8253" s="5" t="str">
        <f t="shared" si="773"/>
        <v>2015-03</v>
      </c>
      <c r="E8253" s="5">
        <v>42072</v>
      </c>
      <c r="F8253" t="s">
        <v>28</v>
      </c>
      <c r="G8253" t="s">
        <v>2769</v>
      </c>
      <c r="H8253" t="s">
        <v>2770</v>
      </c>
      <c r="I8253" t="s">
        <v>31</v>
      </c>
      <c r="J8253" t="s">
        <v>32</v>
      </c>
      <c r="K8253" t="s">
        <v>308</v>
      </c>
      <c r="L8253" t="s">
        <v>216</v>
      </c>
      <c r="M8253">
        <v>60653</v>
      </c>
      <c r="N8253" t="s">
        <v>110</v>
      </c>
      <c r="O8253" t="s">
        <v>4434</v>
      </c>
      <c r="P8253" t="s">
        <v>51</v>
      </c>
      <c r="Q8253" t="s">
        <v>83</v>
      </c>
      <c r="R8253" t="s">
        <v>4435</v>
      </c>
      <c r="S8253">
        <v>180.97999999999996</v>
      </c>
      <c r="T8253">
        <v>5</v>
      </c>
      <c r="U8253">
        <v>0.8</v>
      </c>
      <c r="V8253">
        <v>-470.548</v>
      </c>
      <c r="W8253" s="6">
        <f t="shared" si="772"/>
        <v>-2.6000000000000005</v>
      </c>
      <c r="X8253" s="4">
        <f t="shared" si="769"/>
        <v>-94.1096</v>
      </c>
      <c r="Y8253" s="4">
        <f t="shared" si="770"/>
        <v>36.195999999999991</v>
      </c>
      <c r="Z8253" s="4">
        <f t="shared" si="771"/>
        <v>180.98</v>
      </c>
      <c r="AA8253" s="4">
        <f t="shared" si="768"/>
        <v>144.78399999999996</v>
      </c>
    </row>
    <row r="8254" spans="1:27" x14ac:dyDescent="0.2">
      <c r="A8254">
        <v>8253</v>
      </c>
      <c r="B8254" t="s">
        <v>9929</v>
      </c>
      <c r="C8254" s="5">
        <v>42068</v>
      </c>
      <c r="D8254" s="5" t="str">
        <f t="shared" si="773"/>
        <v>2015-03</v>
      </c>
      <c r="E8254" s="5">
        <v>42072</v>
      </c>
      <c r="F8254" t="s">
        <v>28</v>
      </c>
      <c r="G8254" t="s">
        <v>2769</v>
      </c>
      <c r="H8254" t="s">
        <v>2770</v>
      </c>
      <c r="I8254" t="s">
        <v>31</v>
      </c>
      <c r="J8254" t="s">
        <v>32</v>
      </c>
      <c r="K8254" t="s">
        <v>308</v>
      </c>
      <c r="L8254" t="s">
        <v>216</v>
      </c>
      <c r="M8254">
        <v>60653</v>
      </c>
      <c r="N8254" t="s">
        <v>110</v>
      </c>
      <c r="O8254" t="s">
        <v>529</v>
      </c>
      <c r="P8254" t="s">
        <v>51</v>
      </c>
      <c r="Q8254" t="s">
        <v>64</v>
      </c>
      <c r="R8254" t="s">
        <v>530</v>
      </c>
      <c r="S8254">
        <v>60.415999999999997</v>
      </c>
      <c r="T8254">
        <v>2</v>
      </c>
      <c r="U8254">
        <v>0.2</v>
      </c>
      <c r="V8254">
        <v>6.0416000000000025</v>
      </c>
      <c r="W8254" s="6">
        <f t="shared" si="772"/>
        <v>0.10000000000000005</v>
      </c>
      <c r="X8254" s="4">
        <f t="shared" si="769"/>
        <v>3.0208000000000013</v>
      </c>
      <c r="Y8254" s="4">
        <f t="shared" si="770"/>
        <v>30.207999999999998</v>
      </c>
      <c r="Z8254" s="4">
        <f t="shared" si="771"/>
        <v>37.76</v>
      </c>
      <c r="AA8254" s="4">
        <f t="shared" si="768"/>
        <v>12.0832</v>
      </c>
    </row>
    <row r="8255" spans="1:27" x14ac:dyDescent="0.2">
      <c r="A8255">
        <v>8254</v>
      </c>
      <c r="B8255" t="s">
        <v>9930</v>
      </c>
      <c r="C8255" s="5">
        <v>42959</v>
      </c>
      <c r="D8255" s="5" t="str">
        <f t="shared" si="773"/>
        <v>2017-08</v>
      </c>
      <c r="E8255" s="5">
        <v>42966</v>
      </c>
      <c r="F8255" t="s">
        <v>55</v>
      </c>
      <c r="G8255" t="s">
        <v>7145</v>
      </c>
      <c r="H8255" t="s">
        <v>7146</v>
      </c>
      <c r="I8255" t="s">
        <v>31</v>
      </c>
      <c r="J8255" t="s">
        <v>32</v>
      </c>
      <c r="K8255" t="s">
        <v>100</v>
      </c>
      <c r="L8255" t="s">
        <v>101</v>
      </c>
      <c r="M8255">
        <v>98103</v>
      </c>
      <c r="N8255" t="s">
        <v>49</v>
      </c>
      <c r="O8255" t="s">
        <v>5440</v>
      </c>
      <c r="P8255" t="s">
        <v>76</v>
      </c>
      <c r="Q8255" t="s">
        <v>1224</v>
      </c>
      <c r="R8255" t="s">
        <v>5441</v>
      </c>
      <c r="S8255">
        <v>299.99</v>
      </c>
      <c r="T8255">
        <v>1</v>
      </c>
      <c r="U8255">
        <v>0</v>
      </c>
      <c r="V8255">
        <v>89.996999999999986</v>
      </c>
      <c r="W8255" s="6">
        <f t="shared" si="772"/>
        <v>0.29999999999999993</v>
      </c>
      <c r="X8255" s="4">
        <f t="shared" si="769"/>
        <v>89.996999999999986</v>
      </c>
      <c r="Y8255" s="4">
        <f t="shared" si="770"/>
        <v>299.99</v>
      </c>
      <c r="Z8255" s="4">
        <f t="shared" si="771"/>
        <v>299.99</v>
      </c>
      <c r="AA8255" s="4">
        <f t="shared" si="768"/>
        <v>0</v>
      </c>
    </row>
    <row r="8256" spans="1:27" x14ac:dyDescent="0.2">
      <c r="A8256">
        <v>8255</v>
      </c>
      <c r="B8256" t="s">
        <v>9930</v>
      </c>
      <c r="C8256" s="5">
        <v>42959</v>
      </c>
      <c r="D8256" s="5" t="str">
        <f t="shared" si="773"/>
        <v>2017-08</v>
      </c>
      <c r="E8256" s="5">
        <v>42966</v>
      </c>
      <c r="F8256" t="s">
        <v>55</v>
      </c>
      <c r="G8256" t="s">
        <v>7145</v>
      </c>
      <c r="H8256" t="s">
        <v>7146</v>
      </c>
      <c r="I8256" t="s">
        <v>31</v>
      </c>
      <c r="J8256" t="s">
        <v>32</v>
      </c>
      <c r="K8256" t="s">
        <v>100</v>
      </c>
      <c r="L8256" t="s">
        <v>101</v>
      </c>
      <c r="M8256">
        <v>98103</v>
      </c>
      <c r="N8256" t="s">
        <v>49</v>
      </c>
      <c r="O8256" t="s">
        <v>7654</v>
      </c>
      <c r="P8256" t="s">
        <v>51</v>
      </c>
      <c r="Q8256" t="s">
        <v>95</v>
      </c>
      <c r="R8256" t="s">
        <v>7655</v>
      </c>
      <c r="S8256">
        <v>192.16</v>
      </c>
      <c r="T8256">
        <v>4</v>
      </c>
      <c r="U8256">
        <v>0</v>
      </c>
      <c r="V8256">
        <v>92.236799999999988</v>
      </c>
      <c r="W8256" s="6">
        <f t="shared" si="772"/>
        <v>0.47999999999999993</v>
      </c>
      <c r="X8256" s="4">
        <f t="shared" si="769"/>
        <v>23.059199999999997</v>
      </c>
      <c r="Y8256" s="4">
        <f t="shared" si="770"/>
        <v>48.04</v>
      </c>
      <c r="Z8256" s="4">
        <f t="shared" si="771"/>
        <v>48.04</v>
      </c>
      <c r="AA8256" s="4">
        <f t="shared" si="768"/>
        <v>0</v>
      </c>
    </row>
    <row r="8257" spans="1:27" x14ac:dyDescent="0.2">
      <c r="A8257">
        <v>8256</v>
      </c>
      <c r="B8257" t="s">
        <v>9930</v>
      </c>
      <c r="C8257" s="5">
        <v>42959</v>
      </c>
      <c r="D8257" s="5" t="str">
        <f t="shared" si="773"/>
        <v>2017-08</v>
      </c>
      <c r="E8257" s="5">
        <v>42966</v>
      </c>
      <c r="F8257" t="s">
        <v>55</v>
      </c>
      <c r="G8257" t="s">
        <v>7145</v>
      </c>
      <c r="H8257" t="s">
        <v>7146</v>
      </c>
      <c r="I8257" t="s">
        <v>31</v>
      </c>
      <c r="J8257" t="s">
        <v>32</v>
      </c>
      <c r="K8257" t="s">
        <v>100</v>
      </c>
      <c r="L8257" t="s">
        <v>101</v>
      </c>
      <c r="M8257">
        <v>98103</v>
      </c>
      <c r="N8257" t="s">
        <v>49</v>
      </c>
      <c r="O8257" t="s">
        <v>2059</v>
      </c>
      <c r="P8257" t="s">
        <v>76</v>
      </c>
      <c r="Q8257" t="s">
        <v>77</v>
      </c>
      <c r="R8257" t="s">
        <v>2060</v>
      </c>
      <c r="S8257">
        <v>242.624</v>
      </c>
      <c r="T8257">
        <v>8</v>
      </c>
      <c r="U8257">
        <v>0.2</v>
      </c>
      <c r="V8257">
        <v>27.295199999999973</v>
      </c>
      <c r="W8257" s="6">
        <f t="shared" si="772"/>
        <v>0.11249999999999989</v>
      </c>
      <c r="X8257" s="4">
        <f t="shared" si="769"/>
        <v>3.4118999999999966</v>
      </c>
      <c r="Y8257" s="4">
        <f t="shared" si="770"/>
        <v>30.327999999999999</v>
      </c>
      <c r="Z8257" s="4">
        <f t="shared" si="771"/>
        <v>37.909999999999997</v>
      </c>
      <c r="AA8257" s="4">
        <f t="shared" si="768"/>
        <v>48.524799999999999</v>
      </c>
    </row>
    <row r="8258" spans="1:27" x14ac:dyDescent="0.2">
      <c r="A8258">
        <v>8257</v>
      </c>
      <c r="B8258" t="s">
        <v>9930</v>
      </c>
      <c r="C8258" s="5">
        <v>42959</v>
      </c>
      <c r="D8258" s="5" t="str">
        <f t="shared" si="773"/>
        <v>2017-08</v>
      </c>
      <c r="E8258" s="5">
        <v>42966</v>
      </c>
      <c r="F8258" t="s">
        <v>55</v>
      </c>
      <c r="G8258" t="s">
        <v>7145</v>
      </c>
      <c r="H8258" t="s">
        <v>7146</v>
      </c>
      <c r="I8258" t="s">
        <v>31</v>
      </c>
      <c r="J8258" t="s">
        <v>32</v>
      </c>
      <c r="K8258" t="s">
        <v>100</v>
      </c>
      <c r="L8258" t="s">
        <v>101</v>
      </c>
      <c r="M8258">
        <v>98103</v>
      </c>
      <c r="N8258" t="s">
        <v>49</v>
      </c>
      <c r="O8258" t="s">
        <v>961</v>
      </c>
      <c r="P8258" t="s">
        <v>51</v>
      </c>
      <c r="Q8258" t="s">
        <v>64</v>
      </c>
      <c r="R8258" t="s">
        <v>1751</v>
      </c>
      <c r="S8258">
        <v>46.74</v>
      </c>
      <c r="T8258">
        <v>3</v>
      </c>
      <c r="U8258">
        <v>0</v>
      </c>
      <c r="V8258">
        <v>11.684999999999999</v>
      </c>
      <c r="W8258" s="6">
        <f t="shared" si="772"/>
        <v>0.24999999999999997</v>
      </c>
      <c r="X8258" s="4">
        <f t="shared" si="769"/>
        <v>3.8949999999999996</v>
      </c>
      <c r="Y8258" s="4">
        <f t="shared" si="770"/>
        <v>15.58</v>
      </c>
      <c r="Z8258" s="4">
        <f t="shared" si="771"/>
        <v>15.58</v>
      </c>
      <c r="AA8258" s="4">
        <f t="shared" si="768"/>
        <v>0</v>
      </c>
    </row>
    <row r="8259" spans="1:27" x14ac:dyDescent="0.2">
      <c r="A8259">
        <v>8258</v>
      </c>
      <c r="B8259" t="s">
        <v>9930</v>
      </c>
      <c r="C8259" s="5">
        <v>42959</v>
      </c>
      <c r="D8259" s="5" t="str">
        <f t="shared" si="773"/>
        <v>2017-08</v>
      </c>
      <c r="E8259" s="5">
        <v>42966</v>
      </c>
      <c r="F8259" t="s">
        <v>55</v>
      </c>
      <c r="G8259" t="s">
        <v>7145</v>
      </c>
      <c r="H8259" t="s">
        <v>7146</v>
      </c>
      <c r="I8259" t="s">
        <v>31</v>
      </c>
      <c r="J8259" t="s">
        <v>32</v>
      </c>
      <c r="K8259" t="s">
        <v>100</v>
      </c>
      <c r="L8259" t="s">
        <v>101</v>
      </c>
      <c r="M8259">
        <v>98103</v>
      </c>
      <c r="N8259" t="s">
        <v>49</v>
      </c>
      <c r="O8259" t="s">
        <v>6291</v>
      </c>
      <c r="P8259" t="s">
        <v>76</v>
      </c>
      <c r="Q8259" t="s">
        <v>166</v>
      </c>
      <c r="R8259" t="s">
        <v>6292</v>
      </c>
      <c r="S8259">
        <v>174.95000000000002</v>
      </c>
      <c r="T8259">
        <v>5</v>
      </c>
      <c r="U8259">
        <v>0</v>
      </c>
      <c r="V8259">
        <v>12.246500000000005</v>
      </c>
      <c r="W8259" s="6">
        <f t="shared" si="772"/>
        <v>7.0000000000000021E-2</v>
      </c>
      <c r="X8259" s="4">
        <f t="shared" si="769"/>
        <v>2.4493000000000009</v>
      </c>
      <c r="Y8259" s="4">
        <f t="shared" si="770"/>
        <v>34.99</v>
      </c>
      <c r="Z8259" s="4">
        <f t="shared" si="771"/>
        <v>34.99</v>
      </c>
      <c r="AA8259" s="4">
        <f t="shared" ref="AA8259:AA8322" si="774">S8259*U8259</f>
        <v>0</v>
      </c>
    </row>
    <row r="8260" spans="1:27" x14ac:dyDescent="0.2">
      <c r="A8260">
        <v>8259</v>
      </c>
      <c r="B8260" t="s">
        <v>9930</v>
      </c>
      <c r="C8260" s="5">
        <v>42959</v>
      </c>
      <c r="D8260" s="5" t="str">
        <f t="shared" si="773"/>
        <v>2017-08</v>
      </c>
      <c r="E8260" s="5">
        <v>42966</v>
      </c>
      <c r="F8260" t="s">
        <v>55</v>
      </c>
      <c r="G8260" t="s">
        <v>7145</v>
      </c>
      <c r="H8260" t="s">
        <v>7146</v>
      </c>
      <c r="I8260" t="s">
        <v>31</v>
      </c>
      <c r="J8260" t="s">
        <v>32</v>
      </c>
      <c r="K8260" t="s">
        <v>100</v>
      </c>
      <c r="L8260" t="s">
        <v>101</v>
      </c>
      <c r="M8260">
        <v>98103</v>
      </c>
      <c r="N8260" t="s">
        <v>49</v>
      </c>
      <c r="O8260" t="s">
        <v>8905</v>
      </c>
      <c r="P8260" t="s">
        <v>51</v>
      </c>
      <c r="Q8260" t="s">
        <v>80</v>
      </c>
      <c r="R8260" t="s">
        <v>8906</v>
      </c>
      <c r="S8260">
        <v>100.70400000000001</v>
      </c>
      <c r="T8260">
        <v>6</v>
      </c>
      <c r="U8260">
        <v>0.2</v>
      </c>
      <c r="V8260">
        <v>37.763999999999996</v>
      </c>
      <c r="W8260" s="6">
        <f t="shared" si="772"/>
        <v>0.37499999999999994</v>
      </c>
      <c r="X8260" s="4">
        <f t="shared" ref="X8260:X8323" si="775">V8260/T8260</f>
        <v>6.2939999999999996</v>
      </c>
      <c r="Y8260" s="4">
        <f t="shared" ref="Y8260:Y8323" si="776">S8260/T8260</f>
        <v>16.784000000000002</v>
      </c>
      <c r="Z8260" s="4">
        <f t="shared" ref="Z8260:Z8323" si="777">S8260/((1-U8260)*T8260)</f>
        <v>20.979999999999997</v>
      </c>
      <c r="AA8260" s="4">
        <f t="shared" si="774"/>
        <v>20.140800000000002</v>
      </c>
    </row>
    <row r="8261" spans="1:27" x14ac:dyDescent="0.2">
      <c r="A8261">
        <v>8260</v>
      </c>
      <c r="B8261" t="s">
        <v>9931</v>
      </c>
      <c r="C8261" s="5">
        <v>42547</v>
      </c>
      <c r="D8261" s="5" t="str">
        <f t="shared" si="773"/>
        <v>2016-06</v>
      </c>
      <c r="E8261" s="5">
        <v>42547</v>
      </c>
      <c r="F8261" t="s">
        <v>1298</v>
      </c>
      <c r="G8261" t="s">
        <v>3168</v>
      </c>
      <c r="H8261" t="s">
        <v>3169</v>
      </c>
      <c r="I8261" t="s">
        <v>107</v>
      </c>
      <c r="J8261" t="s">
        <v>32</v>
      </c>
      <c r="K8261" t="s">
        <v>572</v>
      </c>
      <c r="L8261" t="s">
        <v>243</v>
      </c>
      <c r="M8261">
        <v>48066</v>
      </c>
      <c r="N8261" t="s">
        <v>110</v>
      </c>
      <c r="O8261" t="s">
        <v>1740</v>
      </c>
      <c r="P8261" t="s">
        <v>51</v>
      </c>
      <c r="Q8261" t="s">
        <v>95</v>
      </c>
      <c r="R8261" t="s">
        <v>1741</v>
      </c>
      <c r="S8261">
        <v>368.91</v>
      </c>
      <c r="T8261">
        <v>9</v>
      </c>
      <c r="U8261">
        <v>0</v>
      </c>
      <c r="V8261">
        <v>180.76590000000002</v>
      </c>
      <c r="W8261" s="6">
        <f t="shared" ref="W8261:W8324" si="778">(V8261/S8261)</f>
        <v>0.49</v>
      </c>
      <c r="X8261" s="4">
        <f t="shared" si="775"/>
        <v>20.085100000000001</v>
      </c>
      <c r="Y8261" s="4">
        <f t="shared" si="776"/>
        <v>40.99</v>
      </c>
      <c r="Z8261" s="4">
        <f t="shared" si="777"/>
        <v>40.99</v>
      </c>
      <c r="AA8261" s="4">
        <f t="shared" si="774"/>
        <v>0</v>
      </c>
    </row>
    <row r="8262" spans="1:27" x14ac:dyDescent="0.2">
      <c r="A8262">
        <v>8261</v>
      </c>
      <c r="B8262" t="s">
        <v>9931</v>
      </c>
      <c r="C8262" s="5">
        <v>42547</v>
      </c>
      <c r="D8262" s="5" t="str">
        <f t="shared" si="773"/>
        <v>2016-06</v>
      </c>
      <c r="E8262" s="5">
        <v>42547</v>
      </c>
      <c r="F8262" t="s">
        <v>1298</v>
      </c>
      <c r="G8262" t="s">
        <v>3168</v>
      </c>
      <c r="H8262" t="s">
        <v>3169</v>
      </c>
      <c r="I8262" t="s">
        <v>107</v>
      </c>
      <c r="J8262" t="s">
        <v>32</v>
      </c>
      <c r="K8262" t="s">
        <v>572</v>
      </c>
      <c r="L8262" t="s">
        <v>243</v>
      </c>
      <c r="M8262">
        <v>48066</v>
      </c>
      <c r="N8262" t="s">
        <v>110</v>
      </c>
      <c r="O8262" t="s">
        <v>1532</v>
      </c>
      <c r="P8262" t="s">
        <v>51</v>
      </c>
      <c r="Q8262" t="s">
        <v>80</v>
      </c>
      <c r="R8262" t="s">
        <v>1533</v>
      </c>
      <c r="S8262">
        <v>8.02</v>
      </c>
      <c r="T8262">
        <v>1</v>
      </c>
      <c r="U8262">
        <v>0</v>
      </c>
      <c r="V8262">
        <v>3.7693999999999992</v>
      </c>
      <c r="W8262" s="6">
        <f t="shared" si="778"/>
        <v>0.46999999999999992</v>
      </c>
      <c r="X8262" s="4">
        <f t="shared" si="775"/>
        <v>3.7693999999999992</v>
      </c>
      <c r="Y8262" s="4">
        <f t="shared" si="776"/>
        <v>8.02</v>
      </c>
      <c r="Z8262" s="4">
        <f t="shared" si="777"/>
        <v>8.02</v>
      </c>
      <c r="AA8262" s="4">
        <f t="shared" si="774"/>
        <v>0</v>
      </c>
    </row>
    <row r="8263" spans="1:27" x14ac:dyDescent="0.2">
      <c r="A8263">
        <v>8262</v>
      </c>
      <c r="B8263" t="s">
        <v>9931</v>
      </c>
      <c r="C8263" s="5">
        <v>42547</v>
      </c>
      <c r="D8263" s="5" t="str">
        <f t="shared" ref="D8263:D8326" si="779">TEXT(C8263,"yyyy-mm")</f>
        <v>2016-06</v>
      </c>
      <c r="E8263" s="5">
        <v>42547</v>
      </c>
      <c r="F8263" t="s">
        <v>1298</v>
      </c>
      <c r="G8263" t="s">
        <v>3168</v>
      </c>
      <c r="H8263" t="s">
        <v>3169</v>
      </c>
      <c r="I8263" t="s">
        <v>107</v>
      </c>
      <c r="J8263" t="s">
        <v>32</v>
      </c>
      <c r="K8263" t="s">
        <v>572</v>
      </c>
      <c r="L8263" t="s">
        <v>243</v>
      </c>
      <c r="M8263">
        <v>48066</v>
      </c>
      <c r="N8263" t="s">
        <v>110</v>
      </c>
      <c r="O8263" t="s">
        <v>5571</v>
      </c>
      <c r="P8263" t="s">
        <v>51</v>
      </c>
      <c r="Q8263" t="s">
        <v>64</v>
      </c>
      <c r="R8263" t="s">
        <v>5572</v>
      </c>
      <c r="S8263">
        <v>171.04</v>
      </c>
      <c r="T8263">
        <v>4</v>
      </c>
      <c r="U8263">
        <v>0</v>
      </c>
      <c r="V8263">
        <v>44.470399999999998</v>
      </c>
      <c r="W8263" s="6">
        <f t="shared" si="778"/>
        <v>0.26</v>
      </c>
      <c r="X8263" s="4">
        <f t="shared" si="775"/>
        <v>11.117599999999999</v>
      </c>
      <c r="Y8263" s="4">
        <f t="shared" si="776"/>
        <v>42.76</v>
      </c>
      <c r="Z8263" s="4">
        <f t="shared" si="777"/>
        <v>42.76</v>
      </c>
      <c r="AA8263" s="4">
        <f t="shared" si="774"/>
        <v>0</v>
      </c>
    </row>
    <row r="8264" spans="1:27" x14ac:dyDescent="0.2">
      <c r="A8264">
        <v>8263</v>
      </c>
      <c r="B8264" t="s">
        <v>9932</v>
      </c>
      <c r="C8264" s="5">
        <v>42719</v>
      </c>
      <c r="D8264" s="5" t="str">
        <f t="shared" si="779"/>
        <v>2016-12</v>
      </c>
      <c r="E8264" s="5">
        <v>42723</v>
      </c>
      <c r="F8264" t="s">
        <v>55</v>
      </c>
      <c r="G8264" t="s">
        <v>6270</v>
      </c>
      <c r="H8264" t="s">
        <v>6271</v>
      </c>
      <c r="I8264" t="s">
        <v>107</v>
      </c>
      <c r="J8264" t="s">
        <v>32</v>
      </c>
      <c r="K8264" t="s">
        <v>1716</v>
      </c>
      <c r="L8264" t="s">
        <v>1717</v>
      </c>
      <c r="M8264">
        <v>72701</v>
      </c>
      <c r="N8264" t="s">
        <v>35</v>
      </c>
      <c r="O8264" t="s">
        <v>1411</v>
      </c>
      <c r="P8264" t="s">
        <v>51</v>
      </c>
      <c r="Q8264" t="s">
        <v>95</v>
      </c>
      <c r="R8264" t="s">
        <v>1412</v>
      </c>
      <c r="S8264">
        <v>19.440000000000001</v>
      </c>
      <c r="T8264">
        <v>3</v>
      </c>
      <c r="U8264">
        <v>0</v>
      </c>
      <c r="V8264">
        <v>9.3312000000000008</v>
      </c>
      <c r="W8264" s="6">
        <f t="shared" si="778"/>
        <v>0.48000000000000004</v>
      </c>
      <c r="X8264" s="4">
        <f t="shared" si="775"/>
        <v>3.1104000000000003</v>
      </c>
      <c r="Y8264" s="4">
        <f t="shared" si="776"/>
        <v>6.48</v>
      </c>
      <c r="Z8264" s="4">
        <f t="shared" si="777"/>
        <v>6.48</v>
      </c>
      <c r="AA8264" s="4">
        <f t="shared" si="774"/>
        <v>0</v>
      </c>
    </row>
    <row r="8265" spans="1:27" x14ac:dyDescent="0.2">
      <c r="A8265">
        <v>8264</v>
      </c>
      <c r="B8265" t="s">
        <v>9933</v>
      </c>
      <c r="C8265" s="5">
        <v>42260</v>
      </c>
      <c r="D8265" s="5" t="str">
        <f t="shared" si="779"/>
        <v>2015-09</v>
      </c>
      <c r="E8265" s="5">
        <v>42264</v>
      </c>
      <c r="F8265" t="s">
        <v>55</v>
      </c>
      <c r="G8265" t="s">
        <v>4907</v>
      </c>
      <c r="H8265" t="s">
        <v>4908</v>
      </c>
      <c r="I8265" t="s">
        <v>31</v>
      </c>
      <c r="J8265" t="s">
        <v>32</v>
      </c>
      <c r="K8265" t="s">
        <v>1531</v>
      </c>
      <c r="L8265" t="s">
        <v>93</v>
      </c>
      <c r="M8265">
        <v>28540</v>
      </c>
      <c r="N8265" t="s">
        <v>35</v>
      </c>
      <c r="O8265" t="s">
        <v>2482</v>
      </c>
      <c r="P8265" t="s">
        <v>51</v>
      </c>
      <c r="Q8265" t="s">
        <v>80</v>
      </c>
      <c r="R8265" t="s">
        <v>2483</v>
      </c>
      <c r="S8265">
        <v>13.092000000000002</v>
      </c>
      <c r="T8265">
        <v>4</v>
      </c>
      <c r="U8265">
        <v>0.7</v>
      </c>
      <c r="V8265">
        <v>-10.037199999999999</v>
      </c>
      <c r="W8265" s="6">
        <f t="shared" si="778"/>
        <v>-0.76666666666666639</v>
      </c>
      <c r="X8265" s="4">
        <f t="shared" si="775"/>
        <v>-2.5092999999999996</v>
      </c>
      <c r="Y8265" s="4">
        <f t="shared" si="776"/>
        <v>3.2730000000000006</v>
      </c>
      <c r="Z8265" s="4">
        <f t="shared" si="777"/>
        <v>10.91</v>
      </c>
      <c r="AA8265" s="4">
        <f t="shared" si="774"/>
        <v>9.1644000000000005</v>
      </c>
    </row>
    <row r="8266" spans="1:27" x14ac:dyDescent="0.2">
      <c r="A8266">
        <v>8265</v>
      </c>
      <c r="B8266" t="s">
        <v>9934</v>
      </c>
      <c r="C8266" s="5">
        <v>42003</v>
      </c>
      <c r="D8266" s="5" t="str">
        <f t="shared" si="779"/>
        <v>2014-12</v>
      </c>
      <c r="E8266" s="5">
        <v>42008</v>
      </c>
      <c r="F8266" t="s">
        <v>55</v>
      </c>
      <c r="G8266" t="s">
        <v>1697</v>
      </c>
      <c r="H8266" t="s">
        <v>1698</v>
      </c>
      <c r="I8266" t="s">
        <v>31</v>
      </c>
      <c r="J8266" t="s">
        <v>32</v>
      </c>
      <c r="K8266" t="s">
        <v>271</v>
      </c>
      <c r="L8266" t="s">
        <v>272</v>
      </c>
      <c r="M8266">
        <v>10035</v>
      </c>
      <c r="N8266" t="s">
        <v>153</v>
      </c>
      <c r="O8266" t="s">
        <v>9935</v>
      </c>
      <c r="P8266" t="s">
        <v>51</v>
      </c>
      <c r="Q8266" t="s">
        <v>83</v>
      </c>
      <c r="R8266" t="s">
        <v>9936</v>
      </c>
      <c r="S8266">
        <v>122.94</v>
      </c>
      <c r="T8266">
        <v>3</v>
      </c>
      <c r="U8266">
        <v>0</v>
      </c>
      <c r="V8266">
        <v>30.734999999999992</v>
      </c>
      <c r="W8266" s="6">
        <f t="shared" si="778"/>
        <v>0.24999999999999994</v>
      </c>
      <c r="X8266" s="4">
        <f t="shared" si="775"/>
        <v>10.244999999999997</v>
      </c>
      <c r="Y8266" s="4">
        <f t="shared" si="776"/>
        <v>40.98</v>
      </c>
      <c r="Z8266" s="4">
        <f t="shared" si="777"/>
        <v>40.98</v>
      </c>
      <c r="AA8266" s="4">
        <f t="shared" si="774"/>
        <v>0</v>
      </c>
    </row>
    <row r="8267" spans="1:27" x14ac:dyDescent="0.2">
      <c r="A8267">
        <v>8266</v>
      </c>
      <c r="B8267" t="s">
        <v>9934</v>
      </c>
      <c r="C8267" s="5">
        <v>42003</v>
      </c>
      <c r="D8267" s="5" t="str">
        <f t="shared" si="779"/>
        <v>2014-12</v>
      </c>
      <c r="E8267" s="5">
        <v>42008</v>
      </c>
      <c r="F8267" t="s">
        <v>55</v>
      </c>
      <c r="G8267" t="s">
        <v>1697</v>
      </c>
      <c r="H8267" t="s">
        <v>1698</v>
      </c>
      <c r="I8267" t="s">
        <v>31</v>
      </c>
      <c r="J8267" t="s">
        <v>32</v>
      </c>
      <c r="K8267" t="s">
        <v>271</v>
      </c>
      <c r="L8267" t="s">
        <v>272</v>
      </c>
      <c r="M8267">
        <v>10035</v>
      </c>
      <c r="N8267" t="s">
        <v>153</v>
      </c>
      <c r="O8267" t="s">
        <v>3357</v>
      </c>
      <c r="P8267" t="s">
        <v>51</v>
      </c>
      <c r="Q8267" t="s">
        <v>80</v>
      </c>
      <c r="R8267" t="s">
        <v>3358</v>
      </c>
      <c r="S8267">
        <v>35.448</v>
      </c>
      <c r="T8267">
        <v>7</v>
      </c>
      <c r="U8267">
        <v>0.2</v>
      </c>
      <c r="V8267">
        <v>12.8499</v>
      </c>
      <c r="W8267" s="6">
        <f t="shared" si="778"/>
        <v>0.36249999999999999</v>
      </c>
      <c r="X8267" s="4">
        <f t="shared" si="775"/>
        <v>1.8356999999999999</v>
      </c>
      <c r="Y8267" s="4">
        <f t="shared" si="776"/>
        <v>5.0640000000000001</v>
      </c>
      <c r="Z8267" s="4">
        <f t="shared" si="777"/>
        <v>6.3299999999999992</v>
      </c>
      <c r="AA8267" s="4">
        <f t="shared" si="774"/>
        <v>7.0896000000000008</v>
      </c>
    </row>
    <row r="8268" spans="1:27" x14ac:dyDescent="0.2">
      <c r="A8268">
        <v>8267</v>
      </c>
      <c r="B8268" t="s">
        <v>9937</v>
      </c>
      <c r="C8268" s="5">
        <v>41758</v>
      </c>
      <c r="D8268" s="5" t="str">
        <f t="shared" si="779"/>
        <v>2014-04</v>
      </c>
      <c r="E8268" s="5">
        <v>41763</v>
      </c>
      <c r="F8268" t="s">
        <v>55</v>
      </c>
      <c r="G8268" t="s">
        <v>2897</v>
      </c>
      <c r="H8268" t="s">
        <v>2898</v>
      </c>
      <c r="I8268" t="s">
        <v>31</v>
      </c>
      <c r="J8268" t="s">
        <v>32</v>
      </c>
      <c r="K8268" t="s">
        <v>249</v>
      </c>
      <c r="L8268" t="s">
        <v>250</v>
      </c>
      <c r="M8268">
        <v>19901</v>
      </c>
      <c r="N8268" t="s">
        <v>153</v>
      </c>
      <c r="O8268" t="s">
        <v>1692</v>
      </c>
      <c r="P8268" t="s">
        <v>76</v>
      </c>
      <c r="Q8268" t="s">
        <v>77</v>
      </c>
      <c r="R8268" t="s">
        <v>1693</v>
      </c>
      <c r="S8268">
        <v>19.98</v>
      </c>
      <c r="T8268">
        <v>2</v>
      </c>
      <c r="U8268">
        <v>0</v>
      </c>
      <c r="V8268">
        <v>5.1948000000000008</v>
      </c>
      <c r="W8268" s="6">
        <f t="shared" si="778"/>
        <v>0.26</v>
      </c>
      <c r="X8268" s="4">
        <f t="shared" si="775"/>
        <v>2.5974000000000004</v>
      </c>
      <c r="Y8268" s="4">
        <f t="shared" si="776"/>
        <v>9.99</v>
      </c>
      <c r="Z8268" s="4">
        <f t="shared" si="777"/>
        <v>9.99</v>
      </c>
      <c r="AA8268" s="4">
        <f t="shared" si="774"/>
        <v>0</v>
      </c>
    </row>
    <row r="8269" spans="1:27" x14ac:dyDescent="0.2">
      <c r="A8269">
        <v>8268</v>
      </c>
      <c r="B8269" t="s">
        <v>9938</v>
      </c>
      <c r="C8269" s="5">
        <v>42765</v>
      </c>
      <c r="D8269" s="5" t="str">
        <f t="shared" si="779"/>
        <v>2017-01</v>
      </c>
      <c r="E8269" s="5">
        <v>42772</v>
      </c>
      <c r="F8269" t="s">
        <v>55</v>
      </c>
      <c r="G8269" t="s">
        <v>3661</v>
      </c>
      <c r="H8269" t="s">
        <v>3662</v>
      </c>
      <c r="I8269" t="s">
        <v>31</v>
      </c>
      <c r="J8269" t="s">
        <v>32</v>
      </c>
      <c r="K8269" t="s">
        <v>461</v>
      </c>
      <c r="L8269" t="s">
        <v>216</v>
      </c>
      <c r="M8269">
        <v>60505</v>
      </c>
      <c r="N8269" t="s">
        <v>110</v>
      </c>
      <c r="O8269" t="s">
        <v>6958</v>
      </c>
      <c r="P8269" t="s">
        <v>37</v>
      </c>
      <c r="Q8269" t="s">
        <v>61</v>
      </c>
      <c r="R8269" t="s">
        <v>6959</v>
      </c>
      <c r="S8269">
        <v>69.375</v>
      </c>
      <c r="T8269">
        <v>1</v>
      </c>
      <c r="U8269">
        <v>0.5</v>
      </c>
      <c r="V8269">
        <v>-47.174999999999997</v>
      </c>
      <c r="W8269" s="6">
        <f t="shared" si="778"/>
        <v>-0.67999999999999994</v>
      </c>
      <c r="X8269" s="4">
        <f t="shared" si="775"/>
        <v>-47.174999999999997</v>
      </c>
      <c r="Y8269" s="4">
        <f t="shared" si="776"/>
        <v>69.375</v>
      </c>
      <c r="Z8269" s="4">
        <f t="shared" si="777"/>
        <v>138.75</v>
      </c>
      <c r="AA8269" s="4">
        <f t="shared" si="774"/>
        <v>34.6875</v>
      </c>
    </row>
    <row r="8270" spans="1:27" x14ac:dyDescent="0.2">
      <c r="A8270">
        <v>8269</v>
      </c>
      <c r="B8270" t="s">
        <v>9938</v>
      </c>
      <c r="C8270" s="5">
        <v>42765</v>
      </c>
      <c r="D8270" s="5" t="str">
        <f t="shared" si="779"/>
        <v>2017-01</v>
      </c>
      <c r="E8270" s="5">
        <v>42772</v>
      </c>
      <c r="F8270" t="s">
        <v>55</v>
      </c>
      <c r="G8270" t="s">
        <v>3661</v>
      </c>
      <c r="H8270" t="s">
        <v>3662</v>
      </c>
      <c r="I8270" t="s">
        <v>31</v>
      </c>
      <c r="J8270" t="s">
        <v>32</v>
      </c>
      <c r="K8270" t="s">
        <v>461</v>
      </c>
      <c r="L8270" t="s">
        <v>216</v>
      </c>
      <c r="M8270">
        <v>60505</v>
      </c>
      <c r="N8270" t="s">
        <v>110</v>
      </c>
      <c r="O8270" t="s">
        <v>2183</v>
      </c>
      <c r="P8270" t="s">
        <v>51</v>
      </c>
      <c r="Q8270" t="s">
        <v>584</v>
      </c>
      <c r="R8270" t="s">
        <v>2184</v>
      </c>
      <c r="S8270">
        <v>31.680000000000003</v>
      </c>
      <c r="T8270">
        <v>4</v>
      </c>
      <c r="U8270">
        <v>0.2</v>
      </c>
      <c r="V8270">
        <v>2.7719999999999994</v>
      </c>
      <c r="W8270" s="6">
        <f t="shared" si="778"/>
        <v>8.7499999999999967E-2</v>
      </c>
      <c r="X8270" s="4">
        <f t="shared" si="775"/>
        <v>0.69299999999999984</v>
      </c>
      <c r="Y8270" s="4">
        <f t="shared" si="776"/>
        <v>7.9200000000000008</v>
      </c>
      <c r="Z8270" s="4">
        <f t="shared" si="777"/>
        <v>9.9</v>
      </c>
      <c r="AA8270" s="4">
        <f t="shared" si="774"/>
        <v>6.3360000000000012</v>
      </c>
    </row>
    <row r="8271" spans="1:27" x14ac:dyDescent="0.2">
      <c r="A8271">
        <v>8270</v>
      </c>
      <c r="B8271" t="s">
        <v>9938</v>
      </c>
      <c r="C8271" s="5">
        <v>42765</v>
      </c>
      <c r="D8271" s="5" t="str">
        <f t="shared" si="779"/>
        <v>2017-01</v>
      </c>
      <c r="E8271" s="5">
        <v>42772</v>
      </c>
      <c r="F8271" t="s">
        <v>55</v>
      </c>
      <c r="G8271" t="s">
        <v>3661</v>
      </c>
      <c r="H8271" t="s">
        <v>3662</v>
      </c>
      <c r="I8271" t="s">
        <v>31</v>
      </c>
      <c r="J8271" t="s">
        <v>32</v>
      </c>
      <c r="K8271" t="s">
        <v>461</v>
      </c>
      <c r="L8271" t="s">
        <v>216</v>
      </c>
      <c r="M8271">
        <v>60505</v>
      </c>
      <c r="N8271" t="s">
        <v>110</v>
      </c>
      <c r="O8271" t="s">
        <v>7957</v>
      </c>
      <c r="P8271" t="s">
        <v>76</v>
      </c>
      <c r="Q8271" t="s">
        <v>77</v>
      </c>
      <c r="R8271" t="s">
        <v>7958</v>
      </c>
      <c r="S8271">
        <v>2003.1680000000001</v>
      </c>
      <c r="T8271">
        <v>4</v>
      </c>
      <c r="U8271">
        <v>0.2</v>
      </c>
      <c r="V8271">
        <v>250.39599999999984</v>
      </c>
      <c r="W8271" s="6">
        <f t="shared" si="778"/>
        <v>0.12499999999999992</v>
      </c>
      <c r="X8271" s="4">
        <f t="shared" si="775"/>
        <v>62.598999999999961</v>
      </c>
      <c r="Y8271" s="4">
        <f t="shared" si="776"/>
        <v>500.79200000000003</v>
      </c>
      <c r="Z8271" s="4">
        <f t="shared" si="777"/>
        <v>625.99</v>
      </c>
      <c r="AA8271" s="4">
        <f t="shared" si="774"/>
        <v>400.63360000000006</v>
      </c>
    </row>
    <row r="8272" spans="1:27" x14ac:dyDescent="0.2">
      <c r="A8272">
        <v>8271</v>
      </c>
      <c r="B8272" t="s">
        <v>9938</v>
      </c>
      <c r="C8272" s="5">
        <v>42765</v>
      </c>
      <c r="D8272" s="5" t="str">
        <f t="shared" si="779"/>
        <v>2017-01</v>
      </c>
      <c r="E8272" s="5">
        <v>42772</v>
      </c>
      <c r="F8272" t="s">
        <v>55</v>
      </c>
      <c r="G8272" t="s">
        <v>3661</v>
      </c>
      <c r="H8272" t="s">
        <v>3662</v>
      </c>
      <c r="I8272" t="s">
        <v>31</v>
      </c>
      <c r="J8272" t="s">
        <v>32</v>
      </c>
      <c r="K8272" t="s">
        <v>461</v>
      </c>
      <c r="L8272" t="s">
        <v>216</v>
      </c>
      <c r="M8272">
        <v>60505</v>
      </c>
      <c r="N8272" t="s">
        <v>110</v>
      </c>
      <c r="O8272" t="s">
        <v>1006</v>
      </c>
      <c r="P8272" t="s">
        <v>51</v>
      </c>
      <c r="Q8272" t="s">
        <v>73</v>
      </c>
      <c r="R8272" t="s">
        <v>1007</v>
      </c>
      <c r="S8272">
        <v>9.3439999999999994</v>
      </c>
      <c r="T8272">
        <v>2</v>
      </c>
      <c r="U8272">
        <v>0.2</v>
      </c>
      <c r="V8272">
        <v>3.1535999999999995</v>
      </c>
      <c r="W8272" s="6">
        <f t="shared" si="778"/>
        <v>0.33749999999999997</v>
      </c>
      <c r="X8272" s="4">
        <f t="shared" si="775"/>
        <v>1.5767999999999998</v>
      </c>
      <c r="Y8272" s="4">
        <f t="shared" si="776"/>
        <v>4.6719999999999997</v>
      </c>
      <c r="Z8272" s="4">
        <f t="shared" si="777"/>
        <v>5.839999999999999</v>
      </c>
      <c r="AA8272" s="4">
        <f t="shared" si="774"/>
        <v>1.8688</v>
      </c>
    </row>
    <row r="8273" spans="1:27" x14ac:dyDescent="0.2">
      <c r="A8273">
        <v>8272</v>
      </c>
      <c r="B8273" t="s">
        <v>9939</v>
      </c>
      <c r="C8273" s="5">
        <v>42729</v>
      </c>
      <c r="D8273" s="5" t="str">
        <f t="shared" si="779"/>
        <v>2016-12</v>
      </c>
      <c r="E8273" s="5">
        <v>42735</v>
      </c>
      <c r="F8273" t="s">
        <v>55</v>
      </c>
      <c r="G8273" t="s">
        <v>4812</v>
      </c>
      <c r="H8273" t="s">
        <v>4813</v>
      </c>
      <c r="I8273" t="s">
        <v>31</v>
      </c>
      <c r="J8273" t="s">
        <v>32</v>
      </c>
      <c r="K8273" t="s">
        <v>271</v>
      </c>
      <c r="L8273" t="s">
        <v>272</v>
      </c>
      <c r="M8273">
        <v>10009</v>
      </c>
      <c r="N8273" t="s">
        <v>153</v>
      </c>
      <c r="O8273" t="s">
        <v>1598</v>
      </c>
      <c r="P8273" t="s">
        <v>37</v>
      </c>
      <c r="Q8273" t="s">
        <v>41</v>
      </c>
      <c r="R8273" t="s">
        <v>1599</v>
      </c>
      <c r="S8273">
        <v>2563.056</v>
      </c>
      <c r="T8273">
        <v>8</v>
      </c>
      <c r="U8273">
        <v>0.1</v>
      </c>
      <c r="V8273">
        <v>313.26239999999967</v>
      </c>
      <c r="W8273" s="6">
        <f t="shared" si="778"/>
        <v>0.12222222222222209</v>
      </c>
      <c r="X8273" s="4">
        <f t="shared" si="775"/>
        <v>39.157799999999959</v>
      </c>
      <c r="Y8273" s="4">
        <f t="shared" si="776"/>
        <v>320.38200000000001</v>
      </c>
      <c r="Z8273" s="4">
        <f t="shared" si="777"/>
        <v>355.98</v>
      </c>
      <c r="AA8273" s="4">
        <f t="shared" si="774"/>
        <v>256.30560000000003</v>
      </c>
    </row>
    <row r="8274" spans="1:27" x14ac:dyDescent="0.2">
      <c r="A8274">
        <v>8273</v>
      </c>
      <c r="B8274" t="s">
        <v>9940</v>
      </c>
      <c r="C8274" s="5">
        <v>42663</v>
      </c>
      <c r="D8274" s="5" t="str">
        <f t="shared" si="779"/>
        <v>2016-10</v>
      </c>
      <c r="E8274" s="5">
        <v>42668</v>
      </c>
      <c r="F8274" t="s">
        <v>55</v>
      </c>
      <c r="G8274" t="s">
        <v>4207</v>
      </c>
      <c r="H8274" t="s">
        <v>4208</v>
      </c>
      <c r="I8274" t="s">
        <v>46</v>
      </c>
      <c r="J8274" t="s">
        <v>32</v>
      </c>
      <c r="K8274" t="s">
        <v>9148</v>
      </c>
      <c r="L8274" t="s">
        <v>48</v>
      </c>
      <c r="M8274">
        <v>92020</v>
      </c>
      <c r="N8274" t="s">
        <v>49</v>
      </c>
      <c r="O8274" t="s">
        <v>7874</v>
      </c>
      <c r="P8274" t="s">
        <v>37</v>
      </c>
      <c r="Q8274" t="s">
        <v>41</v>
      </c>
      <c r="R8274" t="s">
        <v>7875</v>
      </c>
      <c r="S8274">
        <v>387.13600000000002</v>
      </c>
      <c r="T8274">
        <v>4</v>
      </c>
      <c r="U8274">
        <v>0.2</v>
      </c>
      <c r="V8274">
        <v>4.8391999999999911</v>
      </c>
      <c r="W8274" s="6">
        <f t="shared" si="778"/>
        <v>1.2499999999999976E-2</v>
      </c>
      <c r="X8274" s="4">
        <f t="shared" si="775"/>
        <v>1.2097999999999978</v>
      </c>
      <c r="Y8274" s="4">
        <f t="shared" si="776"/>
        <v>96.784000000000006</v>
      </c>
      <c r="Z8274" s="4">
        <f t="shared" si="777"/>
        <v>120.98</v>
      </c>
      <c r="AA8274" s="4">
        <f t="shared" si="774"/>
        <v>77.427200000000013</v>
      </c>
    </row>
    <row r="8275" spans="1:27" x14ac:dyDescent="0.2">
      <c r="A8275">
        <v>8274</v>
      </c>
      <c r="B8275" t="s">
        <v>9941</v>
      </c>
      <c r="C8275" s="5">
        <v>42168</v>
      </c>
      <c r="D8275" s="5" t="str">
        <f t="shared" si="779"/>
        <v>2015-06</v>
      </c>
      <c r="E8275" s="5">
        <v>42170</v>
      </c>
      <c r="F8275" t="s">
        <v>28</v>
      </c>
      <c r="G8275" t="s">
        <v>8247</v>
      </c>
      <c r="H8275" t="s">
        <v>8248</v>
      </c>
      <c r="I8275" t="s">
        <v>107</v>
      </c>
      <c r="J8275" t="s">
        <v>32</v>
      </c>
      <c r="K8275" t="s">
        <v>323</v>
      </c>
      <c r="L8275" t="s">
        <v>503</v>
      </c>
      <c r="M8275">
        <v>45503</v>
      </c>
      <c r="N8275" t="s">
        <v>153</v>
      </c>
      <c r="O8275" t="s">
        <v>3964</v>
      </c>
      <c r="P8275" t="s">
        <v>51</v>
      </c>
      <c r="Q8275" t="s">
        <v>73</v>
      </c>
      <c r="R8275" t="s">
        <v>3965</v>
      </c>
      <c r="S8275">
        <v>3.4240000000000004</v>
      </c>
      <c r="T8275">
        <v>1</v>
      </c>
      <c r="U8275">
        <v>0.2</v>
      </c>
      <c r="V8275">
        <v>0.29960000000000009</v>
      </c>
      <c r="W8275" s="6">
        <f t="shared" si="778"/>
        <v>8.7500000000000022E-2</v>
      </c>
      <c r="X8275" s="4">
        <f t="shared" si="775"/>
        <v>0.29960000000000009</v>
      </c>
      <c r="Y8275" s="4">
        <f t="shared" si="776"/>
        <v>3.4240000000000004</v>
      </c>
      <c r="Z8275" s="4">
        <f t="shared" si="777"/>
        <v>4.28</v>
      </c>
      <c r="AA8275" s="4">
        <f t="shared" si="774"/>
        <v>0.68480000000000008</v>
      </c>
    </row>
    <row r="8276" spans="1:27" x14ac:dyDescent="0.2">
      <c r="A8276">
        <v>8275</v>
      </c>
      <c r="B8276" t="s">
        <v>9942</v>
      </c>
      <c r="C8276" s="5">
        <v>42916</v>
      </c>
      <c r="D8276" s="5" t="str">
        <f t="shared" si="779"/>
        <v>2017-06</v>
      </c>
      <c r="E8276" s="5">
        <v>42920</v>
      </c>
      <c r="F8276" t="s">
        <v>55</v>
      </c>
      <c r="G8276" t="s">
        <v>4606</v>
      </c>
      <c r="H8276" t="s">
        <v>4607</v>
      </c>
      <c r="I8276" t="s">
        <v>46</v>
      </c>
      <c r="J8276" t="s">
        <v>32</v>
      </c>
      <c r="K8276" t="s">
        <v>2305</v>
      </c>
      <c r="L8276" t="s">
        <v>272</v>
      </c>
      <c r="M8276">
        <v>10550</v>
      </c>
      <c r="N8276" t="s">
        <v>153</v>
      </c>
      <c r="O8276" t="s">
        <v>6108</v>
      </c>
      <c r="P8276" t="s">
        <v>51</v>
      </c>
      <c r="Q8276" t="s">
        <v>64</v>
      </c>
      <c r="R8276" t="s">
        <v>6109</v>
      </c>
      <c r="S8276">
        <v>1085.42</v>
      </c>
      <c r="T8276">
        <v>7</v>
      </c>
      <c r="U8276">
        <v>0</v>
      </c>
      <c r="V8276">
        <v>282.20920000000001</v>
      </c>
      <c r="W8276" s="6">
        <f t="shared" si="778"/>
        <v>0.26</v>
      </c>
      <c r="X8276" s="4">
        <f t="shared" si="775"/>
        <v>40.315600000000003</v>
      </c>
      <c r="Y8276" s="4">
        <f t="shared" si="776"/>
        <v>155.06</v>
      </c>
      <c r="Z8276" s="4">
        <f t="shared" si="777"/>
        <v>155.06</v>
      </c>
      <c r="AA8276" s="4">
        <f t="shared" si="774"/>
        <v>0</v>
      </c>
    </row>
    <row r="8277" spans="1:27" x14ac:dyDescent="0.2">
      <c r="A8277">
        <v>8276</v>
      </c>
      <c r="B8277" t="s">
        <v>9943</v>
      </c>
      <c r="C8277" s="5">
        <v>42181</v>
      </c>
      <c r="D8277" s="5" t="str">
        <f t="shared" si="779"/>
        <v>2015-06</v>
      </c>
      <c r="E8277" s="5">
        <v>42185</v>
      </c>
      <c r="F8277" t="s">
        <v>55</v>
      </c>
      <c r="G8277" t="s">
        <v>7686</v>
      </c>
      <c r="H8277" t="s">
        <v>7687</v>
      </c>
      <c r="I8277" t="s">
        <v>107</v>
      </c>
      <c r="J8277" t="s">
        <v>32</v>
      </c>
      <c r="K8277" t="s">
        <v>1127</v>
      </c>
      <c r="L8277" t="s">
        <v>503</v>
      </c>
      <c r="M8277">
        <v>44107</v>
      </c>
      <c r="N8277" t="s">
        <v>153</v>
      </c>
      <c r="O8277" t="s">
        <v>456</v>
      </c>
      <c r="P8277" t="s">
        <v>51</v>
      </c>
      <c r="Q8277" t="s">
        <v>95</v>
      </c>
      <c r="R8277" t="s">
        <v>457</v>
      </c>
      <c r="S8277">
        <v>43.056000000000004</v>
      </c>
      <c r="T8277">
        <v>9</v>
      </c>
      <c r="U8277">
        <v>0.2</v>
      </c>
      <c r="V8277">
        <v>15.607799999999999</v>
      </c>
      <c r="W8277" s="6">
        <f t="shared" si="778"/>
        <v>0.36249999999999993</v>
      </c>
      <c r="X8277" s="4">
        <f t="shared" si="775"/>
        <v>1.7342</v>
      </c>
      <c r="Y8277" s="4">
        <f t="shared" si="776"/>
        <v>4.7840000000000007</v>
      </c>
      <c r="Z8277" s="4">
        <f t="shared" si="777"/>
        <v>5.98</v>
      </c>
      <c r="AA8277" s="4">
        <f t="shared" si="774"/>
        <v>8.611200000000002</v>
      </c>
    </row>
    <row r="8278" spans="1:27" x14ac:dyDescent="0.2">
      <c r="A8278">
        <v>8277</v>
      </c>
      <c r="B8278" t="s">
        <v>9944</v>
      </c>
      <c r="C8278" s="5">
        <v>42421</v>
      </c>
      <c r="D8278" s="5" t="str">
        <f t="shared" si="779"/>
        <v>2016-02</v>
      </c>
      <c r="E8278" s="5">
        <v>42425</v>
      </c>
      <c r="F8278" t="s">
        <v>55</v>
      </c>
      <c r="G8278" t="s">
        <v>9831</v>
      </c>
      <c r="H8278" t="s">
        <v>9832</v>
      </c>
      <c r="I8278" t="s">
        <v>107</v>
      </c>
      <c r="J8278" t="s">
        <v>32</v>
      </c>
      <c r="K8278" t="s">
        <v>907</v>
      </c>
      <c r="L8278" t="s">
        <v>59</v>
      </c>
      <c r="M8278">
        <v>33614</v>
      </c>
      <c r="N8278" t="s">
        <v>35</v>
      </c>
      <c r="O8278" t="s">
        <v>3181</v>
      </c>
      <c r="P8278" t="s">
        <v>51</v>
      </c>
      <c r="Q8278" t="s">
        <v>80</v>
      </c>
      <c r="R8278" t="s">
        <v>3182</v>
      </c>
      <c r="S8278">
        <v>3.762</v>
      </c>
      <c r="T8278">
        <v>3</v>
      </c>
      <c r="U8278">
        <v>0.7</v>
      </c>
      <c r="V8278">
        <v>-2.758799999999999</v>
      </c>
      <c r="W8278" s="6">
        <f t="shared" si="778"/>
        <v>-0.73333333333333306</v>
      </c>
      <c r="X8278" s="4">
        <f t="shared" si="775"/>
        <v>-0.91959999999999964</v>
      </c>
      <c r="Y8278" s="4">
        <f t="shared" si="776"/>
        <v>1.254</v>
      </c>
      <c r="Z8278" s="4">
        <f t="shared" si="777"/>
        <v>4.18</v>
      </c>
      <c r="AA8278" s="4">
        <f t="shared" si="774"/>
        <v>2.6334</v>
      </c>
    </row>
    <row r="8279" spans="1:27" x14ac:dyDescent="0.2">
      <c r="A8279">
        <v>8278</v>
      </c>
      <c r="B8279" t="s">
        <v>9944</v>
      </c>
      <c r="C8279" s="5">
        <v>42421</v>
      </c>
      <c r="D8279" s="5" t="str">
        <f t="shared" si="779"/>
        <v>2016-02</v>
      </c>
      <c r="E8279" s="5">
        <v>42425</v>
      </c>
      <c r="F8279" t="s">
        <v>55</v>
      </c>
      <c r="G8279" t="s">
        <v>9831</v>
      </c>
      <c r="H8279" t="s">
        <v>9832</v>
      </c>
      <c r="I8279" t="s">
        <v>107</v>
      </c>
      <c r="J8279" t="s">
        <v>32</v>
      </c>
      <c r="K8279" t="s">
        <v>907</v>
      </c>
      <c r="L8279" t="s">
        <v>59</v>
      </c>
      <c r="M8279">
        <v>33614</v>
      </c>
      <c r="N8279" t="s">
        <v>35</v>
      </c>
      <c r="O8279" t="s">
        <v>3581</v>
      </c>
      <c r="P8279" t="s">
        <v>51</v>
      </c>
      <c r="Q8279" t="s">
        <v>80</v>
      </c>
      <c r="R8279" t="s">
        <v>3582</v>
      </c>
      <c r="S8279">
        <v>34.860000000000007</v>
      </c>
      <c r="T8279">
        <v>2</v>
      </c>
      <c r="U8279">
        <v>0.7</v>
      </c>
      <c r="V8279">
        <v>-26.726000000000006</v>
      </c>
      <c r="W8279" s="6">
        <f t="shared" si="778"/>
        <v>-0.76666666666666672</v>
      </c>
      <c r="X8279" s="4">
        <f t="shared" si="775"/>
        <v>-13.363000000000003</v>
      </c>
      <c r="Y8279" s="4">
        <f t="shared" si="776"/>
        <v>17.430000000000003</v>
      </c>
      <c r="Z8279" s="4">
        <f t="shared" si="777"/>
        <v>58.1</v>
      </c>
      <c r="AA8279" s="4">
        <f t="shared" si="774"/>
        <v>24.402000000000005</v>
      </c>
    </row>
    <row r="8280" spans="1:27" x14ac:dyDescent="0.2">
      <c r="A8280">
        <v>8279</v>
      </c>
      <c r="B8280" t="s">
        <v>9944</v>
      </c>
      <c r="C8280" s="5">
        <v>42421</v>
      </c>
      <c r="D8280" s="5" t="str">
        <f t="shared" si="779"/>
        <v>2016-02</v>
      </c>
      <c r="E8280" s="5">
        <v>42425</v>
      </c>
      <c r="F8280" t="s">
        <v>55</v>
      </c>
      <c r="G8280" t="s">
        <v>9831</v>
      </c>
      <c r="H8280" t="s">
        <v>9832</v>
      </c>
      <c r="I8280" t="s">
        <v>107</v>
      </c>
      <c r="J8280" t="s">
        <v>32</v>
      </c>
      <c r="K8280" t="s">
        <v>907</v>
      </c>
      <c r="L8280" t="s">
        <v>59</v>
      </c>
      <c r="M8280">
        <v>33614</v>
      </c>
      <c r="N8280" t="s">
        <v>35</v>
      </c>
      <c r="O8280" t="s">
        <v>2882</v>
      </c>
      <c r="P8280" t="s">
        <v>51</v>
      </c>
      <c r="Q8280" t="s">
        <v>64</v>
      </c>
      <c r="R8280" t="s">
        <v>2883</v>
      </c>
      <c r="S8280">
        <v>432.45600000000002</v>
      </c>
      <c r="T8280">
        <v>3</v>
      </c>
      <c r="U8280">
        <v>0.2</v>
      </c>
      <c r="V8280">
        <v>32.434200000000004</v>
      </c>
      <c r="W8280" s="6">
        <f t="shared" si="778"/>
        <v>7.5000000000000011E-2</v>
      </c>
      <c r="X8280" s="4">
        <f t="shared" si="775"/>
        <v>10.811400000000001</v>
      </c>
      <c r="Y8280" s="4">
        <f t="shared" si="776"/>
        <v>144.15200000000002</v>
      </c>
      <c r="Z8280" s="4">
        <f t="shared" si="777"/>
        <v>180.18999999999997</v>
      </c>
      <c r="AA8280" s="4">
        <f t="shared" si="774"/>
        <v>86.491200000000006</v>
      </c>
    </row>
    <row r="8281" spans="1:27" x14ac:dyDescent="0.2">
      <c r="A8281">
        <v>8280</v>
      </c>
      <c r="B8281" t="s">
        <v>9945</v>
      </c>
      <c r="C8281" s="5">
        <v>42847</v>
      </c>
      <c r="D8281" s="5" t="str">
        <f t="shared" si="779"/>
        <v>2017-04</v>
      </c>
      <c r="E8281" s="5">
        <v>42851</v>
      </c>
      <c r="F8281" t="s">
        <v>55</v>
      </c>
      <c r="G8281" t="s">
        <v>1979</v>
      </c>
      <c r="H8281" t="s">
        <v>1980</v>
      </c>
      <c r="I8281" t="s">
        <v>31</v>
      </c>
      <c r="J8281" t="s">
        <v>32</v>
      </c>
      <c r="K8281" t="s">
        <v>502</v>
      </c>
      <c r="L8281" t="s">
        <v>1280</v>
      </c>
      <c r="M8281">
        <v>31907</v>
      </c>
      <c r="N8281" t="s">
        <v>35</v>
      </c>
      <c r="O8281" t="s">
        <v>3524</v>
      </c>
      <c r="P8281" t="s">
        <v>51</v>
      </c>
      <c r="Q8281" t="s">
        <v>64</v>
      </c>
      <c r="R8281" t="s">
        <v>3525</v>
      </c>
      <c r="S8281">
        <v>675.06000000000006</v>
      </c>
      <c r="T8281">
        <v>3</v>
      </c>
      <c r="U8281">
        <v>0</v>
      </c>
      <c r="V8281">
        <v>87.757800000000003</v>
      </c>
      <c r="W8281" s="6">
        <f t="shared" si="778"/>
        <v>0.13</v>
      </c>
      <c r="X8281" s="4">
        <f t="shared" si="775"/>
        <v>29.252600000000001</v>
      </c>
      <c r="Y8281" s="4">
        <f t="shared" si="776"/>
        <v>225.02</v>
      </c>
      <c r="Z8281" s="4">
        <f t="shared" si="777"/>
        <v>225.02</v>
      </c>
      <c r="AA8281" s="4">
        <f t="shared" si="774"/>
        <v>0</v>
      </c>
    </row>
    <row r="8282" spans="1:27" x14ac:dyDescent="0.2">
      <c r="A8282">
        <v>8281</v>
      </c>
      <c r="B8282" t="s">
        <v>9946</v>
      </c>
      <c r="C8282" s="5">
        <v>42864</v>
      </c>
      <c r="D8282" s="5" t="str">
        <f t="shared" si="779"/>
        <v>2017-05</v>
      </c>
      <c r="E8282" s="5">
        <v>42865</v>
      </c>
      <c r="F8282" t="s">
        <v>193</v>
      </c>
      <c r="G8282" t="s">
        <v>1789</v>
      </c>
      <c r="H8282" t="s">
        <v>1790</v>
      </c>
      <c r="I8282" t="s">
        <v>46</v>
      </c>
      <c r="J8282" t="s">
        <v>32</v>
      </c>
      <c r="K8282" t="s">
        <v>1531</v>
      </c>
      <c r="L8282" t="s">
        <v>93</v>
      </c>
      <c r="M8282">
        <v>28540</v>
      </c>
      <c r="N8282" t="s">
        <v>35</v>
      </c>
      <c r="O8282" t="s">
        <v>510</v>
      </c>
      <c r="P8282" t="s">
        <v>51</v>
      </c>
      <c r="Q8282" t="s">
        <v>178</v>
      </c>
      <c r="R8282" t="s">
        <v>511</v>
      </c>
      <c r="S8282">
        <v>65.231999999999999</v>
      </c>
      <c r="T8282">
        <v>3</v>
      </c>
      <c r="U8282">
        <v>0.2</v>
      </c>
      <c r="V8282">
        <v>22.015799999999999</v>
      </c>
      <c r="W8282" s="6">
        <f t="shared" si="778"/>
        <v>0.33749999999999997</v>
      </c>
      <c r="X8282" s="4">
        <f t="shared" si="775"/>
        <v>7.3385999999999996</v>
      </c>
      <c r="Y8282" s="4">
        <f t="shared" si="776"/>
        <v>21.744</v>
      </c>
      <c r="Z8282" s="4">
        <f t="shared" si="777"/>
        <v>27.179999999999996</v>
      </c>
      <c r="AA8282" s="4">
        <f t="shared" si="774"/>
        <v>13.0464</v>
      </c>
    </row>
    <row r="8283" spans="1:27" x14ac:dyDescent="0.2">
      <c r="A8283">
        <v>8282</v>
      </c>
      <c r="B8283" t="s">
        <v>9946</v>
      </c>
      <c r="C8283" s="5">
        <v>42864</v>
      </c>
      <c r="D8283" s="5" t="str">
        <f t="shared" si="779"/>
        <v>2017-05</v>
      </c>
      <c r="E8283" s="5">
        <v>42865</v>
      </c>
      <c r="F8283" t="s">
        <v>193</v>
      </c>
      <c r="G8283" t="s">
        <v>1789</v>
      </c>
      <c r="H8283" t="s">
        <v>1790</v>
      </c>
      <c r="I8283" t="s">
        <v>46</v>
      </c>
      <c r="J8283" t="s">
        <v>32</v>
      </c>
      <c r="K8283" t="s">
        <v>1531</v>
      </c>
      <c r="L8283" t="s">
        <v>93</v>
      </c>
      <c r="M8283">
        <v>28540</v>
      </c>
      <c r="N8283" t="s">
        <v>35</v>
      </c>
      <c r="O8283" t="s">
        <v>3389</v>
      </c>
      <c r="P8283" t="s">
        <v>37</v>
      </c>
      <c r="Q8283" t="s">
        <v>41</v>
      </c>
      <c r="R8283" t="s">
        <v>3390</v>
      </c>
      <c r="S8283">
        <v>207</v>
      </c>
      <c r="T8283">
        <v>3</v>
      </c>
      <c r="U8283">
        <v>0.2</v>
      </c>
      <c r="V8283">
        <v>25.874999999999972</v>
      </c>
      <c r="W8283" s="6">
        <f t="shared" si="778"/>
        <v>0.12499999999999986</v>
      </c>
      <c r="X8283" s="4">
        <f t="shared" si="775"/>
        <v>8.6249999999999911</v>
      </c>
      <c r="Y8283" s="4">
        <f t="shared" si="776"/>
        <v>69</v>
      </c>
      <c r="Z8283" s="4">
        <f t="shared" si="777"/>
        <v>86.249999999999986</v>
      </c>
      <c r="AA8283" s="4">
        <f t="shared" si="774"/>
        <v>41.400000000000006</v>
      </c>
    </row>
    <row r="8284" spans="1:27" x14ac:dyDescent="0.2">
      <c r="A8284">
        <v>8283</v>
      </c>
      <c r="B8284" t="s">
        <v>9947</v>
      </c>
      <c r="C8284" s="5">
        <v>42359</v>
      </c>
      <c r="D8284" s="5" t="str">
        <f t="shared" si="779"/>
        <v>2015-12</v>
      </c>
      <c r="E8284" s="5">
        <v>42364</v>
      </c>
      <c r="F8284" t="s">
        <v>28</v>
      </c>
      <c r="G8284" t="s">
        <v>3772</v>
      </c>
      <c r="H8284" t="s">
        <v>3773</v>
      </c>
      <c r="I8284" t="s">
        <v>107</v>
      </c>
      <c r="J8284" t="s">
        <v>32</v>
      </c>
      <c r="K8284" t="s">
        <v>9320</v>
      </c>
      <c r="L8284" t="s">
        <v>216</v>
      </c>
      <c r="M8284">
        <v>60174</v>
      </c>
      <c r="N8284" t="s">
        <v>110</v>
      </c>
      <c r="O8284" t="s">
        <v>3312</v>
      </c>
      <c r="P8284" t="s">
        <v>76</v>
      </c>
      <c r="Q8284" t="s">
        <v>689</v>
      </c>
      <c r="R8284" t="s">
        <v>3313</v>
      </c>
      <c r="S8284">
        <v>600.53</v>
      </c>
      <c r="T8284">
        <v>2</v>
      </c>
      <c r="U8284">
        <v>0.3</v>
      </c>
      <c r="V8284">
        <v>137.26399999999995</v>
      </c>
      <c r="W8284" s="6">
        <f t="shared" si="778"/>
        <v>0.22857142857142851</v>
      </c>
      <c r="X8284" s="4">
        <f t="shared" si="775"/>
        <v>68.631999999999977</v>
      </c>
      <c r="Y8284" s="4">
        <f t="shared" si="776"/>
        <v>300.26499999999999</v>
      </c>
      <c r="Z8284" s="4">
        <f t="shared" si="777"/>
        <v>428.95</v>
      </c>
      <c r="AA8284" s="4">
        <f t="shared" si="774"/>
        <v>180.15899999999999</v>
      </c>
    </row>
    <row r="8285" spans="1:27" x14ac:dyDescent="0.2">
      <c r="A8285">
        <v>8284</v>
      </c>
      <c r="B8285" t="s">
        <v>9947</v>
      </c>
      <c r="C8285" s="5">
        <v>42359</v>
      </c>
      <c r="D8285" s="5" t="str">
        <f t="shared" si="779"/>
        <v>2015-12</v>
      </c>
      <c r="E8285" s="5">
        <v>42364</v>
      </c>
      <c r="F8285" t="s">
        <v>28</v>
      </c>
      <c r="G8285" t="s">
        <v>3772</v>
      </c>
      <c r="H8285" t="s">
        <v>3773</v>
      </c>
      <c r="I8285" t="s">
        <v>107</v>
      </c>
      <c r="J8285" t="s">
        <v>32</v>
      </c>
      <c r="K8285" t="s">
        <v>9320</v>
      </c>
      <c r="L8285" t="s">
        <v>216</v>
      </c>
      <c r="M8285">
        <v>60174</v>
      </c>
      <c r="N8285" t="s">
        <v>110</v>
      </c>
      <c r="O8285" t="s">
        <v>2848</v>
      </c>
      <c r="P8285" t="s">
        <v>51</v>
      </c>
      <c r="Q8285" t="s">
        <v>73</v>
      </c>
      <c r="R8285" t="s">
        <v>2849</v>
      </c>
      <c r="S8285">
        <v>59.903999999999996</v>
      </c>
      <c r="T8285">
        <v>2</v>
      </c>
      <c r="U8285">
        <v>0.2</v>
      </c>
      <c r="V8285">
        <v>14.227200000000003</v>
      </c>
      <c r="W8285" s="6">
        <f t="shared" si="778"/>
        <v>0.23750000000000007</v>
      </c>
      <c r="X8285" s="4">
        <f t="shared" si="775"/>
        <v>7.1136000000000017</v>
      </c>
      <c r="Y8285" s="4">
        <f t="shared" si="776"/>
        <v>29.951999999999998</v>
      </c>
      <c r="Z8285" s="4">
        <f t="shared" si="777"/>
        <v>37.44</v>
      </c>
      <c r="AA8285" s="4">
        <f t="shared" si="774"/>
        <v>11.9808</v>
      </c>
    </row>
    <row r="8286" spans="1:27" x14ac:dyDescent="0.2">
      <c r="A8286">
        <v>8285</v>
      </c>
      <c r="B8286" t="s">
        <v>9947</v>
      </c>
      <c r="C8286" s="5">
        <v>42359</v>
      </c>
      <c r="D8286" s="5" t="str">
        <f t="shared" si="779"/>
        <v>2015-12</v>
      </c>
      <c r="E8286" s="5">
        <v>42364</v>
      </c>
      <c r="F8286" t="s">
        <v>28</v>
      </c>
      <c r="G8286" t="s">
        <v>3772</v>
      </c>
      <c r="H8286" t="s">
        <v>3773</v>
      </c>
      <c r="I8286" t="s">
        <v>107</v>
      </c>
      <c r="J8286" t="s">
        <v>32</v>
      </c>
      <c r="K8286" t="s">
        <v>9320</v>
      </c>
      <c r="L8286" t="s">
        <v>216</v>
      </c>
      <c r="M8286">
        <v>60174</v>
      </c>
      <c r="N8286" t="s">
        <v>110</v>
      </c>
      <c r="O8286" t="s">
        <v>3033</v>
      </c>
      <c r="P8286" t="s">
        <v>76</v>
      </c>
      <c r="Q8286" t="s">
        <v>166</v>
      </c>
      <c r="R8286" t="s">
        <v>3034</v>
      </c>
      <c r="S8286">
        <v>637.44000000000005</v>
      </c>
      <c r="T8286">
        <v>8</v>
      </c>
      <c r="U8286">
        <v>0.2</v>
      </c>
      <c r="V8286">
        <v>135.45599999999996</v>
      </c>
      <c r="W8286" s="6">
        <f t="shared" si="778"/>
        <v>0.21249999999999991</v>
      </c>
      <c r="X8286" s="4">
        <f t="shared" si="775"/>
        <v>16.931999999999995</v>
      </c>
      <c r="Y8286" s="4">
        <f t="shared" si="776"/>
        <v>79.680000000000007</v>
      </c>
      <c r="Z8286" s="4">
        <f t="shared" si="777"/>
        <v>99.600000000000009</v>
      </c>
      <c r="AA8286" s="4">
        <f t="shared" si="774"/>
        <v>127.48800000000001</v>
      </c>
    </row>
    <row r="8287" spans="1:27" x14ac:dyDescent="0.2">
      <c r="A8287">
        <v>8286</v>
      </c>
      <c r="B8287" t="s">
        <v>9947</v>
      </c>
      <c r="C8287" s="5">
        <v>42359</v>
      </c>
      <c r="D8287" s="5" t="str">
        <f t="shared" si="779"/>
        <v>2015-12</v>
      </c>
      <c r="E8287" s="5">
        <v>42364</v>
      </c>
      <c r="F8287" t="s">
        <v>28</v>
      </c>
      <c r="G8287" t="s">
        <v>3772</v>
      </c>
      <c r="H8287" t="s">
        <v>3773</v>
      </c>
      <c r="I8287" t="s">
        <v>107</v>
      </c>
      <c r="J8287" t="s">
        <v>32</v>
      </c>
      <c r="K8287" t="s">
        <v>9320</v>
      </c>
      <c r="L8287" t="s">
        <v>216</v>
      </c>
      <c r="M8287">
        <v>60174</v>
      </c>
      <c r="N8287" t="s">
        <v>110</v>
      </c>
      <c r="O8287" t="s">
        <v>1885</v>
      </c>
      <c r="P8287" t="s">
        <v>37</v>
      </c>
      <c r="Q8287" t="s">
        <v>70</v>
      </c>
      <c r="R8287" t="s">
        <v>1886</v>
      </c>
      <c r="S8287">
        <v>51.756000000000007</v>
      </c>
      <c r="T8287">
        <v>3</v>
      </c>
      <c r="U8287">
        <v>0.6</v>
      </c>
      <c r="V8287">
        <v>-33.641399999999997</v>
      </c>
      <c r="W8287" s="6">
        <f t="shared" si="778"/>
        <v>-0.64999999999999991</v>
      </c>
      <c r="X8287" s="4">
        <f t="shared" si="775"/>
        <v>-11.213799999999999</v>
      </c>
      <c r="Y8287" s="4">
        <f t="shared" si="776"/>
        <v>17.252000000000002</v>
      </c>
      <c r="Z8287" s="4">
        <f t="shared" si="777"/>
        <v>43.13</v>
      </c>
      <c r="AA8287" s="4">
        <f t="shared" si="774"/>
        <v>31.053600000000003</v>
      </c>
    </row>
    <row r="8288" spans="1:27" x14ac:dyDescent="0.2">
      <c r="A8288">
        <v>8287</v>
      </c>
      <c r="B8288" t="s">
        <v>9948</v>
      </c>
      <c r="C8288" s="5">
        <v>41863</v>
      </c>
      <c r="D8288" s="5" t="str">
        <f t="shared" si="779"/>
        <v>2014-08</v>
      </c>
      <c r="E8288" s="5">
        <v>41867</v>
      </c>
      <c r="F8288" t="s">
        <v>55</v>
      </c>
      <c r="G8288" t="s">
        <v>7007</v>
      </c>
      <c r="H8288" t="s">
        <v>7008</v>
      </c>
      <c r="I8288" t="s">
        <v>107</v>
      </c>
      <c r="J8288" t="s">
        <v>32</v>
      </c>
      <c r="K8288" t="s">
        <v>1428</v>
      </c>
      <c r="L8288" t="s">
        <v>59</v>
      </c>
      <c r="M8288">
        <v>33180</v>
      </c>
      <c r="N8288" t="s">
        <v>35</v>
      </c>
      <c r="O8288" t="s">
        <v>9101</v>
      </c>
      <c r="P8288" t="s">
        <v>51</v>
      </c>
      <c r="Q8288" t="s">
        <v>95</v>
      </c>
      <c r="R8288" t="s">
        <v>9102</v>
      </c>
      <c r="S8288">
        <v>31.104000000000006</v>
      </c>
      <c r="T8288">
        <v>6</v>
      </c>
      <c r="U8288">
        <v>0.2</v>
      </c>
      <c r="V8288">
        <v>10.8864</v>
      </c>
      <c r="W8288" s="6">
        <f t="shared" si="778"/>
        <v>0.34999999999999992</v>
      </c>
      <c r="X8288" s="4">
        <f t="shared" si="775"/>
        <v>1.8144</v>
      </c>
      <c r="Y8288" s="4">
        <f t="shared" si="776"/>
        <v>5.1840000000000011</v>
      </c>
      <c r="Z8288" s="4">
        <f t="shared" si="777"/>
        <v>6.48</v>
      </c>
      <c r="AA8288" s="4">
        <f t="shared" si="774"/>
        <v>6.2208000000000014</v>
      </c>
    </row>
    <row r="8289" spans="1:27" x14ac:dyDescent="0.2">
      <c r="A8289">
        <v>8288</v>
      </c>
      <c r="B8289" t="s">
        <v>9948</v>
      </c>
      <c r="C8289" s="5">
        <v>41863</v>
      </c>
      <c r="D8289" s="5" t="str">
        <f t="shared" si="779"/>
        <v>2014-08</v>
      </c>
      <c r="E8289" s="5">
        <v>41867</v>
      </c>
      <c r="F8289" t="s">
        <v>55</v>
      </c>
      <c r="G8289" t="s">
        <v>7007</v>
      </c>
      <c r="H8289" t="s">
        <v>7008</v>
      </c>
      <c r="I8289" t="s">
        <v>107</v>
      </c>
      <c r="J8289" t="s">
        <v>32</v>
      </c>
      <c r="K8289" t="s">
        <v>1428</v>
      </c>
      <c r="L8289" t="s">
        <v>59</v>
      </c>
      <c r="M8289">
        <v>33180</v>
      </c>
      <c r="N8289" t="s">
        <v>35</v>
      </c>
      <c r="O8289" t="s">
        <v>1466</v>
      </c>
      <c r="P8289" t="s">
        <v>51</v>
      </c>
      <c r="Q8289" t="s">
        <v>73</v>
      </c>
      <c r="R8289" t="s">
        <v>1467</v>
      </c>
      <c r="S8289">
        <v>47.96</v>
      </c>
      <c r="T8289">
        <v>5</v>
      </c>
      <c r="U8289">
        <v>0.2</v>
      </c>
      <c r="V8289">
        <v>4.196499999999995</v>
      </c>
      <c r="W8289" s="6">
        <f t="shared" si="778"/>
        <v>8.7499999999999897E-2</v>
      </c>
      <c r="X8289" s="4">
        <f t="shared" si="775"/>
        <v>0.83929999999999905</v>
      </c>
      <c r="Y8289" s="4">
        <f t="shared" si="776"/>
        <v>9.5920000000000005</v>
      </c>
      <c r="Z8289" s="4">
        <f t="shared" si="777"/>
        <v>11.99</v>
      </c>
      <c r="AA8289" s="4">
        <f t="shared" si="774"/>
        <v>9.5920000000000005</v>
      </c>
    </row>
    <row r="8290" spans="1:27" x14ac:dyDescent="0.2">
      <c r="A8290">
        <v>8289</v>
      </c>
      <c r="B8290" t="s">
        <v>9948</v>
      </c>
      <c r="C8290" s="5">
        <v>41863</v>
      </c>
      <c r="D8290" s="5" t="str">
        <f t="shared" si="779"/>
        <v>2014-08</v>
      </c>
      <c r="E8290" s="5">
        <v>41867</v>
      </c>
      <c r="F8290" t="s">
        <v>55</v>
      </c>
      <c r="G8290" t="s">
        <v>7007</v>
      </c>
      <c r="H8290" t="s">
        <v>7008</v>
      </c>
      <c r="I8290" t="s">
        <v>107</v>
      </c>
      <c r="J8290" t="s">
        <v>32</v>
      </c>
      <c r="K8290" t="s">
        <v>1428</v>
      </c>
      <c r="L8290" t="s">
        <v>59</v>
      </c>
      <c r="M8290">
        <v>33180</v>
      </c>
      <c r="N8290" t="s">
        <v>35</v>
      </c>
      <c r="O8290" t="s">
        <v>2827</v>
      </c>
      <c r="P8290" t="s">
        <v>76</v>
      </c>
      <c r="Q8290" t="s">
        <v>166</v>
      </c>
      <c r="R8290" t="s">
        <v>2828</v>
      </c>
      <c r="S8290">
        <v>158.928</v>
      </c>
      <c r="T8290">
        <v>7</v>
      </c>
      <c r="U8290">
        <v>0.2</v>
      </c>
      <c r="V8290">
        <v>41.718599999999995</v>
      </c>
      <c r="W8290" s="6">
        <f t="shared" si="778"/>
        <v>0.26249999999999996</v>
      </c>
      <c r="X8290" s="4">
        <f t="shared" si="775"/>
        <v>5.9597999999999995</v>
      </c>
      <c r="Y8290" s="4">
        <f t="shared" si="776"/>
        <v>22.704000000000001</v>
      </c>
      <c r="Z8290" s="4">
        <f t="shared" si="777"/>
        <v>28.379999999999995</v>
      </c>
      <c r="AA8290" s="4">
        <f t="shared" si="774"/>
        <v>31.785600000000002</v>
      </c>
    </row>
    <row r="8291" spans="1:27" x14ac:dyDescent="0.2">
      <c r="A8291">
        <v>8290</v>
      </c>
      <c r="B8291" t="s">
        <v>9948</v>
      </c>
      <c r="C8291" s="5">
        <v>41863</v>
      </c>
      <c r="D8291" s="5" t="str">
        <f t="shared" si="779"/>
        <v>2014-08</v>
      </c>
      <c r="E8291" s="5">
        <v>41867</v>
      </c>
      <c r="F8291" t="s">
        <v>55</v>
      </c>
      <c r="G8291" t="s">
        <v>7007</v>
      </c>
      <c r="H8291" t="s">
        <v>7008</v>
      </c>
      <c r="I8291" t="s">
        <v>107</v>
      </c>
      <c r="J8291" t="s">
        <v>32</v>
      </c>
      <c r="K8291" t="s">
        <v>1428</v>
      </c>
      <c r="L8291" t="s">
        <v>59</v>
      </c>
      <c r="M8291">
        <v>33180</v>
      </c>
      <c r="N8291" t="s">
        <v>35</v>
      </c>
      <c r="O8291" t="s">
        <v>5435</v>
      </c>
      <c r="P8291" t="s">
        <v>51</v>
      </c>
      <c r="Q8291" t="s">
        <v>83</v>
      </c>
      <c r="R8291" t="s">
        <v>5436</v>
      </c>
      <c r="S8291">
        <v>211.24799999999999</v>
      </c>
      <c r="T8291">
        <v>6</v>
      </c>
      <c r="U8291">
        <v>0.2</v>
      </c>
      <c r="V8291">
        <v>15.843599999999995</v>
      </c>
      <c r="W8291" s="6">
        <f t="shared" si="778"/>
        <v>7.4999999999999983E-2</v>
      </c>
      <c r="X8291" s="4">
        <f t="shared" si="775"/>
        <v>2.6405999999999992</v>
      </c>
      <c r="Y8291" s="4">
        <f t="shared" si="776"/>
        <v>35.207999999999998</v>
      </c>
      <c r="Z8291" s="4">
        <f t="shared" si="777"/>
        <v>44.009999999999991</v>
      </c>
      <c r="AA8291" s="4">
        <f t="shared" si="774"/>
        <v>42.249600000000001</v>
      </c>
    </row>
    <row r="8292" spans="1:27" x14ac:dyDescent="0.2">
      <c r="A8292">
        <v>8291</v>
      </c>
      <c r="B8292" t="s">
        <v>9948</v>
      </c>
      <c r="C8292" s="5">
        <v>41863</v>
      </c>
      <c r="D8292" s="5" t="str">
        <f t="shared" si="779"/>
        <v>2014-08</v>
      </c>
      <c r="E8292" s="5">
        <v>41867</v>
      </c>
      <c r="F8292" t="s">
        <v>55</v>
      </c>
      <c r="G8292" t="s">
        <v>7007</v>
      </c>
      <c r="H8292" t="s">
        <v>7008</v>
      </c>
      <c r="I8292" t="s">
        <v>107</v>
      </c>
      <c r="J8292" t="s">
        <v>32</v>
      </c>
      <c r="K8292" t="s">
        <v>1428</v>
      </c>
      <c r="L8292" t="s">
        <v>59</v>
      </c>
      <c r="M8292">
        <v>33180</v>
      </c>
      <c r="N8292" t="s">
        <v>35</v>
      </c>
      <c r="O8292" t="s">
        <v>6848</v>
      </c>
      <c r="P8292" t="s">
        <v>51</v>
      </c>
      <c r="Q8292" t="s">
        <v>584</v>
      </c>
      <c r="R8292" t="s">
        <v>6849</v>
      </c>
      <c r="S8292">
        <v>5.5520000000000005</v>
      </c>
      <c r="T8292">
        <v>2</v>
      </c>
      <c r="U8292">
        <v>0.2</v>
      </c>
      <c r="V8292">
        <v>-1.0410000000000006</v>
      </c>
      <c r="W8292" s="6">
        <f t="shared" si="778"/>
        <v>-0.18750000000000008</v>
      </c>
      <c r="X8292" s="4">
        <f t="shared" si="775"/>
        <v>-0.5205000000000003</v>
      </c>
      <c r="Y8292" s="4">
        <f t="shared" si="776"/>
        <v>2.7760000000000002</v>
      </c>
      <c r="Z8292" s="4">
        <f t="shared" si="777"/>
        <v>3.47</v>
      </c>
      <c r="AA8292" s="4">
        <f t="shared" si="774"/>
        <v>1.1104000000000001</v>
      </c>
    </row>
    <row r="8293" spans="1:27" x14ac:dyDescent="0.2">
      <c r="A8293">
        <v>8292</v>
      </c>
      <c r="B8293" t="s">
        <v>9948</v>
      </c>
      <c r="C8293" s="5">
        <v>41863</v>
      </c>
      <c r="D8293" s="5" t="str">
        <f t="shared" si="779"/>
        <v>2014-08</v>
      </c>
      <c r="E8293" s="5">
        <v>41867</v>
      </c>
      <c r="F8293" t="s">
        <v>55</v>
      </c>
      <c r="G8293" t="s">
        <v>7007</v>
      </c>
      <c r="H8293" t="s">
        <v>7008</v>
      </c>
      <c r="I8293" t="s">
        <v>107</v>
      </c>
      <c r="J8293" t="s">
        <v>32</v>
      </c>
      <c r="K8293" t="s">
        <v>1428</v>
      </c>
      <c r="L8293" t="s">
        <v>59</v>
      </c>
      <c r="M8293">
        <v>33180</v>
      </c>
      <c r="N8293" t="s">
        <v>35</v>
      </c>
      <c r="O8293" t="s">
        <v>4576</v>
      </c>
      <c r="P8293" t="s">
        <v>51</v>
      </c>
      <c r="Q8293" t="s">
        <v>52</v>
      </c>
      <c r="R8293" t="s">
        <v>4577</v>
      </c>
      <c r="S8293">
        <v>2.952</v>
      </c>
      <c r="T8293">
        <v>1</v>
      </c>
      <c r="U8293">
        <v>0.2</v>
      </c>
      <c r="V8293">
        <v>0.99629999999999996</v>
      </c>
      <c r="W8293" s="6">
        <f t="shared" si="778"/>
        <v>0.33749999999999997</v>
      </c>
      <c r="X8293" s="4">
        <f t="shared" si="775"/>
        <v>0.99629999999999996</v>
      </c>
      <c r="Y8293" s="4">
        <f t="shared" si="776"/>
        <v>2.952</v>
      </c>
      <c r="Z8293" s="4">
        <f t="shared" si="777"/>
        <v>3.69</v>
      </c>
      <c r="AA8293" s="4">
        <f t="shared" si="774"/>
        <v>0.59040000000000004</v>
      </c>
    </row>
    <row r="8294" spans="1:27" x14ac:dyDescent="0.2">
      <c r="A8294">
        <v>8293</v>
      </c>
      <c r="B8294" t="s">
        <v>9949</v>
      </c>
      <c r="C8294" s="5">
        <v>42349</v>
      </c>
      <c r="D8294" s="5" t="str">
        <f t="shared" si="779"/>
        <v>2015-12</v>
      </c>
      <c r="E8294" s="5">
        <v>42353</v>
      </c>
      <c r="F8294" t="s">
        <v>55</v>
      </c>
      <c r="G8294" t="s">
        <v>570</v>
      </c>
      <c r="H8294" t="s">
        <v>571</v>
      </c>
      <c r="I8294" t="s">
        <v>31</v>
      </c>
      <c r="J8294" t="s">
        <v>32</v>
      </c>
      <c r="K8294" t="s">
        <v>281</v>
      </c>
      <c r="L8294" t="s">
        <v>503</v>
      </c>
      <c r="M8294">
        <v>45373</v>
      </c>
      <c r="N8294" t="s">
        <v>153</v>
      </c>
      <c r="O8294" t="s">
        <v>5948</v>
      </c>
      <c r="P8294" t="s">
        <v>51</v>
      </c>
      <c r="Q8294" t="s">
        <v>80</v>
      </c>
      <c r="R8294" t="s">
        <v>5949</v>
      </c>
      <c r="S8294">
        <v>10.332000000000003</v>
      </c>
      <c r="T8294">
        <v>3</v>
      </c>
      <c r="U8294">
        <v>0.7</v>
      </c>
      <c r="V8294">
        <v>-7.5767999999999986</v>
      </c>
      <c r="W8294" s="6">
        <f t="shared" si="778"/>
        <v>-0.73333333333333306</v>
      </c>
      <c r="X8294" s="4">
        <f t="shared" si="775"/>
        <v>-2.5255999999999994</v>
      </c>
      <c r="Y8294" s="4">
        <f t="shared" si="776"/>
        <v>3.4440000000000008</v>
      </c>
      <c r="Z8294" s="4">
        <f t="shared" si="777"/>
        <v>11.48</v>
      </c>
      <c r="AA8294" s="4">
        <f t="shared" si="774"/>
        <v>7.2324000000000011</v>
      </c>
    </row>
    <row r="8295" spans="1:27" x14ac:dyDescent="0.2">
      <c r="A8295">
        <v>8294</v>
      </c>
      <c r="B8295" t="s">
        <v>9950</v>
      </c>
      <c r="C8295" s="5">
        <v>43042</v>
      </c>
      <c r="D8295" s="5" t="str">
        <f t="shared" si="779"/>
        <v>2017-11</v>
      </c>
      <c r="E8295" s="5">
        <v>43046</v>
      </c>
      <c r="F8295" t="s">
        <v>55</v>
      </c>
      <c r="G8295" t="s">
        <v>6648</v>
      </c>
      <c r="H8295" t="s">
        <v>6649</v>
      </c>
      <c r="I8295" t="s">
        <v>46</v>
      </c>
      <c r="J8295" t="s">
        <v>32</v>
      </c>
      <c r="K8295" t="s">
        <v>100</v>
      </c>
      <c r="L8295" t="s">
        <v>101</v>
      </c>
      <c r="M8295">
        <v>98103</v>
      </c>
      <c r="N8295" t="s">
        <v>49</v>
      </c>
      <c r="O8295" t="s">
        <v>4869</v>
      </c>
      <c r="P8295" t="s">
        <v>51</v>
      </c>
      <c r="Q8295" t="s">
        <v>80</v>
      </c>
      <c r="R8295" t="s">
        <v>4870</v>
      </c>
      <c r="S8295">
        <v>18.368000000000002</v>
      </c>
      <c r="T8295">
        <v>4</v>
      </c>
      <c r="U8295">
        <v>0.2</v>
      </c>
      <c r="V8295">
        <v>5.9695999999999998</v>
      </c>
      <c r="W8295" s="6">
        <f t="shared" si="778"/>
        <v>0.32499999999999996</v>
      </c>
      <c r="X8295" s="4">
        <f t="shared" si="775"/>
        <v>1.4923999999999999</v>
      </c>
      <c r="Y8295" s="4">
        <f t="shared" si="776"/>
        <v>4.5920000000000005</v>
      </c>
      <c r="Z8295" s="4">
        <f t="shared" si="777"/>
        <v>5.74</v>
      </c>
      <c r="AA8295" s="4">
        <f t="shared" si="774"/>
        <v>3.6736000000000004</v>
      </c>
    </row>
    <row r="8296" spans="1:27" x14ac:dyDescent="0.2">
      <c r="A8296">
        <v>8295</v>
      </c>
      <c r="B8296" t="s">
        <v>9951</v>
      </c>
      <c r="C8296" s="5">
        <v>42807</v>
      </c>
      <c r="D8296" s="5" t="str">
        <f t="shared" si="779"/>
        <v>2017-03</v>
      </c>
      <c r="E8296" s="5">
        <v>42811</v>
      </c>
      <c r="F8296" t="s">
        <v>55</v>
      </c>
      <c r="G8296" t="s">
        <v>3015</v>
      </c>
      <c r="H8296" t="s">
        <v>3016</v>
      </c>
      <c r="I8296" t="s">
        <v>31</v>
      </c>
      <c r="J8296" t="s">
        <v>32</v>
      </c>
      <c r="K8296" t="s">
        <v>271</v>
      </c>
      <c r="L8296" t="s">
        <v>272</v>
      </c>
      <c r="M8296">
        <v>10011</v>
      </c>
      <c r="N8296" t="s">
        <v>153</v>
      </c>
      <c r="O8296" t="s">
        <v>4775</v>
      </c>
      <c r="P8296" t="s">
        <v>76</v>
      </c>
      <c r="Q8296" t="s">
        <v>77</v>
      </c>
      <c r="R8296" t="s">
        <v>4776</v>
      </c>
      <c r="S8296">
        <v>299.89999999999998</v>
      </c>
      <c r="T8296">
        <v>2</v>
      </c>
      <c r="U8296">
        <v>0</v>
      </c>
      <c r="V8296">
        <v>74.974999999999994</v>
      </c>
      <c r="W8296" s="6">
        <f t="shared" si="778"/>
        <v>0.25</v>
      </c>
      <c r="X8296" s="4">
        <f t="shared" si="775"/>
        <v>37.487499999999997</v>
      </c>
      <c r="Y8296" s="4">
        <f t="shared" si="776"/>
        <v>149.94999999999999</v>
      </c>
      <c r="Z8296" s="4">
        <f t="shared" si="777"/>
        <v>149.94999999999999</v>
      </c>
      <c r="AA8296" s="4">
        <f t="shared" si="774"/>
        <v>0</v>
      </c>
    </row>
    <row r="8297" spans="1:27" x14ac:dyDescent="0.2">
      <c r="A8297">
        <v>8296</v>
      </c>
      <c r="B8297" t="s">
        <v>9952</v>
      </c>
      <c r="C8297" s="5">
        <v>42520</v>
      </c>
      <c r="D8297" s="5" t="str">
        <f t="shared" si="779"/>
        <v>2016-05</v>
      </c>
      <c r="E8297" s="5">
        <v>42524</v>
      </c>
      <c r="F8297" t="s">
        <v>55</v>
      </c>
      <c r="G8297" t="s">
        <v>4150</v>
      </c>
      <c r="H8297" t="s">
        <v>4151</v>
      </c>
      <c r="I8297" t="s">
        <v>46</v>
      </c>
      <c r="J8297" t="s">
        <v>32</v>
      </c>
      <c r="K8297" t="s">
        <v>1135</v>
      </c>
      <c r="L8297" t="s">
        <v>324</v>
      </c>
      <c r="M8297">
        <v>22204</v>
      </c>
      <c r="N8297" t="s">
        <v>35</v>
      </c>
      <c r="O8297" t="s">
        <v>506</v>
      </c>
      <c r="P8297" t="s">
        <v>51</v>
      </c>
      <c r="Q8297" t="s">
        <v>178</v>
      </c>
      <c r="R8297" t="s">
        <v>507</v>
      </c>
      <c r="S8297">
        <v>26.55</v>
      </c>
      <c r="T8297">
        <v>9</v>
      </c>
      <c r="U8297">
        <v>0</v>
      </c>
      <c r="V8297">
        <v>12.744</v>
      </c>
      <c r="W8297" s="6">
        <f t="shared" si="778"/>
        <v>0.48</v>
      </c>
      <c r="X8297" s="4">
        <f t="shared" si="775"/>
        <v>1.4159999999999999</v>
      </c>
      <c r="Y8297" s="4">
        <f t="shared" si="776"/>
        <v>2.95</v>
      </c>
      <c r="Z8297" s="4">
        <f t="shared" si="777"/>
        <v>2.95</v>
      </c>
      <c r="AA8297" s="4">
        <f t="shared" si="774"/>
        <v>0</v>
      </c>
    </row>
    <row r="8298" spans="1:27" x14ac:dyDescent="0.2">
      <c r="A8298">
        <v>8297</v>
      </c>
      <c r="B8298" t="s">
        <v>9952</v>
      </c>
      <c r="C8298" s="5">
        <v>42520</v>
      </c>
      <c r="D8298" s="5" t="str">
        <f t="shared" si="779"/>
        <v>2016-05</v>
      </c>
      <c r="E8298" s="5">
        <v>42524</v>
      </c>
      <c r="F8298" t="s">
        <v>55</v>
      </c>
      <c r="G8298" t="s">
        <v>4150</v>
      </c>
      <c r="H8298" t="s">
        <v>4151</v>
      </c>
      <c r="I8298" t="s">
        <v>46</v>
      </c>
      <c r="J8298" t="s">
        <v>32</v>
      </c>
      <c r="K8298" t="s">
        <v>1135</v>
      </c>
      <c r="L8298" t="s">
        <v>324</v>
      </c>
      <c r="M8298">
        <v>22204</v>
      </c>
      <c r="N8298" t="s">
        <v>35</v>
      </c>
      <c r="O8298" t="s">
        <v>863</v>
      </c>
      <c r="P8298" t="s">
        <v>76</v>
      </c>
      <c r="Q8298" t="s">
        <v>166</v>
      </c>
      <c r="R8298" t="s">
        <v>864</v>
      </c>
      <c r="S8298">
        <v>111.98</v>
      </c>
      <c r="T8298">
        <v>2</v>
      </c>
      <c r="U8298">
        <v>0</v>
      </c>
      <c r="V8298">
        <v>26.875200000000007</v>
      </c>
      <c r="W8298" s="6">
        <f t="shared" si="778"/>
        <v>0.24000000000000005</v>
      </c>
      <c r="X8298" s="4">
        <f t="shared" si="775"/>
        <v>13.437600000000003</v>
      </c>
      <c r="Y8298" s="4">
        <f t="shared" si="776"/>
        <v>55.99</v>
      </c>
      <c r="Z8298" s="4">
        <f t="shared" si="777"/>
        <v>55.99</v>
      </c>
      <c r="AA8298" s="4">
        <f t="shared" si="774"/>
        <v>0</v>
      </c>
    </row>
    <row r="8299" spans="1:27" x14ac:dyDescent="0.2">
      <c r="A8299">
        <v>8298</v>
      </c>
      <c r="B8299" t="s">
        <v>9953</v>
      </c>
      <c r="C8299" s="5">
        <v>42190</v>
      </c>
      <c r="D8299" s="5" t="str">
        <f t="shared" si="779"/>
        <v>2015-07</v>
      </c>
      <c r="E8299" s="5">
        <v>42196</v>
      </c>
      <c r="F8299" t="s">
        <v>55</v>
      </c>
      <c r="G8299" t="s">
        <v>2303</v>
      </c>
      <c r="H8299" t="s">
        <v>2304</v>
      </c>
      <c r="I8299" t="s">
        <v>46</v>
      </c>
      <c r="J8299" t="s">
        <v>32</v>
      </c>
      <c r="K8299" t="s">
        <v>472</v>
      </c>
      <c r="L8299" t="s">
        <v>93</v>
      </c>
      <c r="M8299">
        <v>28205</v>
      </c>
      <c r="N8299" t="s">
        <v>35</v>
      </c>
      <c r="O8299" t="s">
        <v>5767</v>
      </c>
      <c r="P8299" t="s">
        <v>37</v>
      </c>
      <c r="Q8299" t="s">
        <v>70</v>
      </c>
      <c r="R8299" t="s">
        <v>5768</v>
      </c>
      <c r="S8299">
        <v>4.9280000000000008</v>
      </c>
      <c r="T8299">
        <v>2</v>
      </c>
      <c r="U8299">
        <v>0.2</v>
      </c>
      <c r="V8299">
        <v>0.73919999999999941</v>
      </c>
      <c r="W8299" s="6">
        <f t="shared" si="778"/>
        <v>0.14999999999999986</v>
      </c>
      <c r="X8299" s="4">
        <f t="shared" si="775"/>
        <v>0.36959999999999971</v>
      </c>
      <c r="Y8299" s="4">
        <f t="shared" si="776"/>
        <v>2.4640000000000004</v>
      </c>
      <c r="Z8299" s="4">
        <f t="shared" si="777"/>
        <v>3.0800000000000005</v>
      </c>
      <c r="AA8299" s="4">
        <f t="shared" si="774"/>
        <v>0.98560000000000025</v>
      </c>
    </row>
    <row r="8300" spans="1:27" x14ac:dyDescent="0.2">
      <c r="A8300">
        <v>8299</v>
      </c>
      <c r="B8300" t="s">
        <v>9953</v>
      </c>
      <c r="C8300" s="5">
        <v>42190</v>
      </c>
      <c r="D8300" s="5" t="str">
        <f t="shared" si="779"/>
        <v>2015-07</v>
      </c>
      <c r="E8300" s="5">
        <v>42196</v>
      </c>
      <c r="F8300" t="s">
        <v>55</v>
      </c>
      <c r="G8300" t="s">
        <v>2303</v>
      </c>
      <c r="H8300" t="s">
        <v>2304</v>
      </c>
      <c r="I8300" t="s">
        <v>46</v>
      </c>
      <c r="J8300" t="s">
        <v>32</v>
      </c>
      <c r="K8300" t="s">
        <v>472</v>
      </c>
      <c r="L8300" t="s">
        <v>93</v>
      </c>
      <c r="M8300">
        <v>28205</v>
      </c>
      <c r="N8300" t="s">
        <v>35</v>
      </c>
      <c r="O8300" t="s">
        <v>2375</v>
      </c>
      <c r="P8300" t="s">
        <v>51</v>
      </c>
      <c r="Q8300" t="s">
        <v>52</v>
      </c>
      <c r="R8300" t="s">
        <v>2376</v>
      </c>
      <c r="S8300">
        <v>11.784000000000001</v>
      </c>
      <c r="T8300">
        <v>3</v>
      </c>
      <c r="U8300">
        <v>0.2</v>
      </c>
      <c r="V8300">
        <v>4.2716999999999992</v>
      </c>
      <c r="W8300" s="6">
        <f t="shared" si="778"/>
        <v>0.36249999999999993</v>
      </c>
      <c r="X8300" s="4">
        <f t="shared" si="775"/>
        <v>1.4238999999999997</v>
      </c>
      <c r="Y8300" s="4">
        <f t="shared" si="776"/>
        <v>3.9280000000000004</v>
      </c>
      <c r="Z8300" s="4">
        <f t="shared" si="777"/>
        <v>4.9099999999999993</v>
      </c>
      <c r="AA8300" s="4">
        <f t="shared" si="774"/>
        <v>2.3568000000000002</v>
      </c>
    </row>
    <row r="8301" spans="1:27" x14ac:dyDescent="0.2">
      <c r="A8301">
        <v>8300</v>
      </c>
      <c r="B8301" t="s">
        <v>9954</v>
      </c>
      <c r="C8301" s="5">
        <v>41709</v>
      </c>
      <c r="D8301" s="5" t="str">
        <f t="shared" si="779"/>
        <v>2014-03</v>
      </c>
      <c r="E8301" s="5">
        <v>41713</v>
      </c>
      <c r="F8301" t="s">
        <v>55</v>
      </c>
      <c r="G8301" t="s">
        <v>5095</v>
      </c>
      <c r="H8301" t="s">
        <v>5096</v>
      </c>
      <c r="I8301" t="s">
        <v>31</v>
      </c>
      <c r="J8301" t="s">
        <v>32</v>
      </c>
      <c r="K8301" t="s">
        <v>572</v>
      </c>
      <c r="L8301" t="s">
        <v>48</v>
      </c>
      <c r="M8301">
        <v>95661</v>
      </c>
      <c r="N8301" t="s">
        <v>49</v>
      </c>
      <c r="O8301" t="s">
        <v>7025</v>
      </c>
      <c r="P8301" t="s">
        <v>51</v>
      </c>
      <c r="Q8301" t="s">
        <v>73</v>
      </c>
      <c r="R8301" t="s">
        <v>7026</v>
      </c>
      <c r="S8301">
        <v>7.98</v>
      </c>
      <c r="T8301">
        <v>3</v>
      </c>
      <c r="U8301">
        <v>0</v>
      </c>
      <c r="V8301">
        <v>2.0747999999999998</v>
      </c>
      <c r="W8301" s="6">
        <f t="shared" si="778"/>
        <v>0.25999999999999995</v>
      </c>
      <c r="X8301" s="4">
        <f t="shared" si="775"/>
        <v>0.69159999999999988</v>
      </c>
      <c r="Y8301" s="4">
        <f t="shared" si="776"/>
        <v>2.66</v>
      </c>
      <c r="Z8301" s="4">
        <f t="shared" si="777"/>
        <v>2.66</v>
      </c>
      <c r="AA8301" s="4">
        <f t="shared" si="774"/>
        <v>0</v>
      </c>
    </row>
    <row r="8302" spans="1:27" x14ac:dyDescent="0.2">
      <c r="A8302">
        <v>8301</v>
      </c>
      <c r="B8302" t="s">
        <v>9955</v>
      </c>
      <c r="C8302" s="5">
        <v>42114</v>
      </c>
      <c r="D8302" s="5" t="str">
        <f t="shared" si="779"/>
        <v>2015-04</v>
      </c>
      <c r="E8302" s="5">
        <v>42118</v>
      </c>
      <c r="F8302" t="s">
        <v>55</v>
      </c>
      <c r="G8302" t="s">
        <v>1902</v>
      </c>
      <c r="H8302" t="s">
        <v>1903</v>
      </c>
      <c r="I8302" t="s">
        <v>31</v>
      </c>
      <c r="J8302" t="s">
        <v>32</v>
      </c>
      <c r="K8302" t="s">
        <v>887</v>
      </c>
      <c r="L8302" t="s">
        <v>243</v>
      </c>
      <c r="M8302">
        <v>48234</v>
      </c>
      <c r="N8302" t="s">
        <v>110</v>
      </c>
      <c r="O8302" t="s">
        <v>963</v>
      </c>
      <c r="P8302" t="s">
        <v>51</v>
      </c>
      <c r="Q8302" t="s">
        <v>178</v>
      </c>
      <c r="R8302" t="s">
        <v>964</v>
      </c>
      <c r="S8302">
        <v>180.96</v>
      </c>
      <c r="T8302">
        <v>2</v>
      </c>
      <c r="U8302">
        <v>0</v>
      </c>
      <c r="V8302">
        <v>81.432000000000002</v>
      </c>
      <c r="W8302" s="6">
        <f t="shared" si="778"/>
        <v>0.45</v>
      </c>
      <c r="X8302" s="4">
        <f t="shared" si="775"/>
        <v>40.716000000000001</v>
      </c>
      <c r="Y8302" s="4">
        <f t="shared" si="776"/>
        <v>90.48</v>
      </c>
      <c r="Z8302" s="4">
        <f t="shared" si="777"/>
        <v>90.48</v>
      </c>
      <c r="AA8302" s="4">
        <f t="shared" si="774"/>
        <v>0</v>
      </c>
    </row>
    <row r="8303" spans="1:27" x14ac:dyDescent="0.2">
      <c r="A8303">
        <v>8302</v>
      </c>
      <c r="B8303" t="s">
        <v>9956</v>
      </c>
      <c r="C8303" s="5">
        <v>42942</v>
      </c>
      <c r="D8303" s="5" t="str">
        <f t="shared" si="779"/>
        <v>2017-07</v>
      </c>
      <c r="E8303" s="5">
        <v>42948</v>
      </c>
      <c r="F8303" t="s">
        <v>55</v>
      </c>
      <c r="G8303" t="s">
        <v>3672</v>
      </c>
      <c r="H8303" t="s">
        <v>3673</v>
      </c>
      <c r="I8303" t="s">
        <v>46</v>
      </c>
      <c r="J8303" t="s">
        <v>32</v>
      </c>
      <c r="K8303" t="s">
        <v>47</v>
      </c>
      <c r="L8303" t="s">
        <v>48</v>
      </c>
      <c r="M8303">
        <v>90036</v>
      </c>
      <c r="N8303" t="s">
        <v>49</v>
      </c>
      <c r="O8303" t="s">
        <v>8239</v>
      </c>
      <c r="P8303" t="s">
        <v>76</v>
      </c>
      <c r="Q8303" t="s">
        <v>166</v>
      </c>
      <c r="R8303" t="s">
        <v>8240</v>
      </c>
      <c r="S8303">
        <v>1649.95</v>
      </c>
      <c r="T8303">
        <v>5</v>
      </c>
      <c r="U8303">
        <v>0</v>
      </c>
      <c r="V8303">
        <v>659.98</v>
      </c>
      <c r="W8303" s="6">
        <f t="shared" si="778"/>
        <v>0.4</v>
      </c>
      <c r="X8303" s="4">
        <f t="shared" si="775"/>
        <v>131.99600000000001</v>
      </c>
      <c r="Y8303" s="4">
        <f t="shared" si="776"/>
        <v>329.99</v>
      </c>
      <c r="Z8303" s="4">
        <f t="shared" si="777"/>
        <v>329.99</v>
      </c>
      <c r="AA8303" s="4">
        <f t="shared" si="774"/>
        <v>0</v>
      </c>
    </row>
    <row r="8304" spans="1:27" x14ac:dyDescent="0.2">
      <c r="A8304">
        <v>8303</v>
      </c>
      <c r="B8304" t="s">
        <v>9956</v>
      </c>
      <c r="C8304" s="5">
        <v>42942</v>
      </c>
      <c r="D8304" s="5" t="str">
        <f t="shared" si="779"/>
        <v>2017-07</v>
      </c>
      <c r="E8304" s="5">
        <v>42948</v>
      </c>
      <c r="F8304" t="s">
        <v>55</v>
      </c>
      <c r="G8304" t="s">
        <v>3672</v>
      </c>
      <c r="H8304" t="s">
        <v>3673</v>
      </c>
      <c r="I8304" t="s">
        <v>46</v>
      </c>
      <c r="J8304" t="s">
        <v>32</v>
      </c>
      <c r="K8304" t="s">
        <v>47</v>
      </c>
      <c r="L8304" t="s">
        <v>48</v>
      </c>
      <c r="M8304">
        <v>90036</v>
      </c>
      <c r="N8304" t="s">
        <v>49</v>
      </c>
      <c r="O8304" t="s">
        <v>2591</v>
      </c>
      <c r="P8304" t="s">
        <v>37</v>
      </c>
      <c r="Q8304" t="s">
        <v>41</v>
      </c>
      <c r="R8304" t="s">
        <v>2592</v>
      </c>
      <c r="S8304">
        <v>362.35199999999998</v>
      </c>
      <c r="T8304">
        <v>3</v>
      </c>
      <c r="U8304">
        <v>0.2</v>
      </c>
      <c r="V8304">
        <v>45.293999999999954</v>
      </c>
      <c r="W8304" s="6">
        <f t="shared" si="778"/>
        <v>0.12499999999999989</v>
      </c>
      <c r="X8304" s="4">
        <f t="shared" si="775"/>
        <v>15.097999999999985</v>
      </c>
      <c r="Y8304" s="4">
        <f t="shared" si="776"/>
        <v>120.78399999999999</v>
      </c>
      <c r="Z8304" s="4">
        <f t="shared" si="777"/>
        <v>150.97999999999996</v>
      </c>
      <c r="AA8304" s="4">
        <f t="shared" si="774"/>
        <v>72.470399999999998</v>
      </c>
    </row>
    <row r="8305" spans="1:27" x14ac:dyDescent="0.2">
      <c r="A8305">
        <v>8304</v>
      </c>
      <c r="B8305" t="s">
        <v>9957</v>
      </c>
      <c r="C8305" s="5">
        <v>41943</v>
      </c>
      <c r="D8305" s="5" t="str">
        <f t="shared" si="779"/>
        <v>2014-10</v>
      </c>
      <c r="E8305" s="5">
        <v>41945</v>
      </c>
      <c r="F8305" t="s">
        <v>28</v>
      </c>
      <c r="G8305" t="s">
        <v>5810</v>
      </c>
      <c r="H8305" t="s">
        <v>5811</v>
      </c>
      <c r="I8305" t="s">
        <v>107</v>
      </c>
      <c r="J8305" t="s">
        <v>32</v>
      </c>
      <c r="K8305" t="s">
        <v>132</v>
      </c>
      <c r="L8305" t="s">
        <v>48</v>
      </c>
      <c r="M8305">
        <v>94110</v>
      </c>
      <c r="N8305" t="s">
        <v>49</v>
      </c>
      <c r="O8305" t="s">
        <v>2030</v>
      </c>
      <c r="P8305" t="s">
        <v>76</v>
      </c>
      <c r="Q8305" t="s">
        <v>77</v>
      </c>
      <c r="R8305" t="s">
        <v>2031</v>
      </c>
      <c r="S8305">
        <v>73.584000000000003</v>
      </c>
      <c r="T8305">
        <v>2</v>
      </c>
      <c r="U8305">
        <v>0.2</v>
      </c>
      <c r="V8305">
        <v>8.2781999999999982</v>
      </c>
      <c r="W8305" s="6">
        <f t="shared" si="778"/>
        <v>0.11249999999999998</v>
      </c>
      <c r="X8305" s="4">
        <f t="shared" si="775"/>
        <v>4.1390999999999991</v>
      </c>
      <c r="Y8305" s="4">
        <f t="shared" si="776"/>
        <v>36.792000000000002</v>
      </c>
      <c r="Z8305" s="4">
        <f t="shared" si="777"/>
        <v>45.99</v>
      </c>
      <c r="AA8305" s="4">
        <f t="shared" si="774"/>
        <v>14.716800000000001</v>
      </c>
    </row>
    <row r="8306" spans="1:27" x14ac:dyDescent="0.2">
      <c r="A8306">
        <v>8305</v>
      </c>
      <c r="B8306" t="s">
        <v>9958</v>
      </c>
      <c r="C8306" s="5">
        <v>43042</v>
      </c>
      <c r="D8306" s="5" t="str">
        <f t="shared" si="779"/>
        <v>2017-11</v>
      </c>
      <c r="E8306" s="5">
        <v>43048</v>
      </c>
      <c r="F8306" t="s">
        <v>55</v>
      </c>
      <c r="G8306" t="s">
        <v>6486</v>
      </c>
      <c r="H8306" t="s">
        <v>6487</v>
      </c>
      <c r="I8306" t="s">
        <v>31</v>
      </c>
      <c r="J8306" t="s">
        <v>32</v>
      </c>
      <c r="K8306" t="s">
        <v>5968</v>
      </c>
      <c r="L8306" t="s">
        <v>48</v>
      </c>
      <c r="M8306">
        <v>93309</v>
      </c>
      <c r="N8306" t="s">
        <v>49</v>
      </c>
      <c r="O8306" t="s">
        <v>8330</v>
      </c>
      <c r="P8306" t="s">
        <v>37</v>
      </c>
      <c r="Q8306" t="s">
        <v>61</v>
      </c>
      <c r="R8306" t="s">
        <v>8331</v>
      </c>
      <c r="S8306">
        <v>486.36800000000005</v>
      </c>
      <c r="T8306">
        <v>4</v>
      </c>
      <c r="U8306">
        <v>0.2</v>
      </c>
      <c r="V8306">
        <v>36.477600000000024</v>
      </c>
      <c r="W8306" s="6">
        <f t="shared" si="778"/>
        <v>7.5000000000000039E-2</v>
      </c>
      <c r="X8306" s="4">
        <f t="shared" si="775"/>
        <v>9.1194000000000059</v>
      </c>
      <c r="Y8306" s="4">
        <f t="shared" si="776"/>
        <v>121.59200000000001</v>
      </c>
      <c r="Z8306" s="4">
        <f t="shared" si="777"/>
        <v>151.99</v>
      </c>
      <c r="AA8306" s="4">
        <f t="shared" si="774"/>
        <v>97.273600000000016</v>
      </c>
    </row>
    <row r="8307" spans="1:27" x14ac:dyDescent="0.2">
      <c r="A8307">
        <v>8306</v>
      </c>
      <c r="B8307" t="s">
        <v>9959</v>
      </c>
      <c r="C8307" s="5">
        <v>42593</v>
      </c>
      <c r="D8307" s="5" t="str">
        <f t="shared" si="779"/>
        <v>2016-08</v>
      </c>
      <c r="E8307" s="5">
        <v>42598</v>
      </c>
      <c r="F8307" t="s">
        <v>55</v>
      </c>
      <c r="G8307" t="s">
        <v>1675</v>
      </c>
      <c r="H8307" t="s">
        <v>1676</v>
      </c>
      <c r="I8307" t="s">
        <v>107</v>
      </c>
      <c r="J8307" t="s">
        <v>32</v>
      </c>
      <c r="K8307" t="s">
        <v>4562</v>
      </c>
      <c r="L8307" t="s">
        <v>655</v>
      </c>
      <c r="M8307">
        <v>74133</v>
      </c>
      <c r="N8307" t="s">
        <v>110</v>
      </c>
      <c r="O8307" t="s">
        <v>2654</v>
      </c>
      <c r="P8307" t="s">
        <v>51</v>
      </c>
      <c r="Q8307" t="s">
        <v>95</v>
      </c>
      <c r="R8307" t="s">
        <v>2655</v>
      </c>
      <c r="S8307">
        <v>32.400000000000006</v>
      </c>
      <c r="T8307">
        <v>5</v>
      </c>
      <c r="U8307">
        <v>0</v>
      </c>
      <c r="V8307">
        <v>15.552000000000001</v>
      </c>
      <c r="W8307" s="6">
        <f t="shared" si="778"/>
        <v>0.48</v>
      </c>
      <c r="X8307" s="4">
        <f t="shared" si="775"/>
        <v>3.1104000000000003</v>
      </c>
      <c r="Y8307" s="4">
        <f t="shared" si="776"/>
        <v>6.4800000000000013</v>
      </c>
      <c r="Z8307" s="4">
        <f t="shared" si="777"/>
        <v>6.4800000000000013</v>
      </c>
      <c r="AA8307" s="4">
        <f t="shared" si="774"/>
        <v>0</v>
      </c>
    </row>
    <row r="8308" spans="1:27" x14ac:dyDescent="0.2">
      <c r="A8308">
        <v>8307</v>
      </c>
      <c r="B8308" t="s">
        <v>9959</v>
      </c>
      <c r="C8308" s="5">
        <v>42593</v>
      </c>
      <c r="D8308" s="5" t="str">
        <f t="shared" si="779"/>
        <v>2016-08</v>
      </c>
      <c r="E8308" s="5">
        <v>42598</v>
      </c>
      <c r="F8308" t="s">
        <v>55</v>
      </c>
      <c r="G8308" t="s">
        <v>1675</v>
      </c>
      <c r="H8308" t="s">
        <v>1676</v>
      </c>
      <c r="I8308" t="s">
        <v>107</v>
      </c>
      <c r="J8308" t="s">
        <v>32</v>
      </c>
      <c r="K8308" t="s">
        <v>4562</v>
      </c>
      <c r="L8308" t="s">
        <v>655</v>
      </c>
      <c r="M8308">
        <v>74133</v>
      </c>
      <c r="N8308" t="s">
        <v>110</v>
      </c>
      <c r="O8308" t="s">
        <v>2224</v>
      </c>
      <c r="P8308" t="s">
        <v>51</v>
      </c>
      <c r="Q8308" t="s">
        <v>80</v>
      </c>
      <c r="R8308" t="s">
        <v>2225</v>
      </c>
      <c r="S8308">
        <v>41.86</v>
      </c>
      <c r="T8308">
        <v>7</v>
      </c>
      <c r="U8308">
        <v>0</v>
      </c>
      <c r="V8308">
        <v>19.255600000000001</v>
      </c>
      <c r="W8308" s="6">
        <f t="shared" si="778"/>
        <v>0.46</v>
      </c>
      <c r="X8308" s="4">
        <f t="shared" si="775"/>
        <v>2.7508000000000004</v>
      </c>
      <c r="Y8308" s="4">
        <f t="shared" si="776"/>
        <v>5.9799999999999995</v>
      </c>
      <c r="Z8308" s="4">
        <f t="shared" si="777"/>
        <v>5.9799999999999995</v>
      </c>
      <c r="AA8308" s="4">
        <f t="shared" si="774"/>
        <v>0</v>
      </c>
    </row>
    <row r="8309" spans="1:27" x14ac:dyDescent="0.2">
      <c r="A8309">
        <v>8308</v>
      </c>
      <c r="B8309" t="s">
        <v>9959</v>
      </c>
      <c r="C8309" s="5">
        <v>42593</v>
      </c>
      <c r="D8309" s="5" t="str">
        <f t="shared" si="779"/>
        <v>2016-08</v>
      </c>
      <c r="E8309" s="5">
        <v>42598</v>
      </c>
      <c r="F8309" t="s">
        <v>55</v>
      </c>
      <c r="G8309" t="s">
        <v>1675</v>
      </c>
      <c r="H8309" t="s">
        <v>1676</v>
      </c>
      <c r="I8309" t="s">
        <v>107</v>
      </c>
      <c r="J8309" t="s">
        <v>32</v>
      </c>
      <c r="K8309" t="s">
        <v>4562</v>
      </c>
      <c r="L8309" t="s">
        <v>655</v>
      </c>
      <c r="M8309">
        <v>74133</v>
      </c>
      <c r="N8309" t="s">
        <v>110</v>
      </c>
      <c r="O8309" t="s">
        <v>6823</v>
      </c>
      <c r="P8309" t="s">
        <v>51</v>
      </c>
      <c r="Q8309" t="s">
        <v>80</v>
      </c>
      <c r="R8309" t="s">
        <v>6824</v>
      </c>
      <c r="S8309">
        <v>77.56</v>
      </c>
      <c r="T8309">
        <v>2</v>
      </c>
      <c r="U8309">
        <v>0</v>
      </c>
      <c r="V8309">
        <v>35.677599999999998</v>
      </c>
      <c r="W8309" s="6">
        <f t="shared" si="778"/>
        <v>0.45999999999999996</v>
      </c>
      <c r="X8309" s="4">
        <f t="shared" si="775"/>
        <v>17.838799999999999</v>
      </c>
      <c r="Y8309" s="4">
        <f t="shared" si="776"/>
        <v>38.78</v>
      </c>
      <c r="Z8309" s="4">
        <f t="shared" si="777"/>
        <v>38.78</v>
      </c>
      <c r="AA8309" s="4">
        <f t="shared" si="774"/>
        <v>0</v>
      </c>
    </row>
    <row r="8310" spans="1:27" x14ac:dyDescent="0.2">
      <c r="A8310">
        <v>8309</v>
      </c>
      <c r="B8310" t="s">
        <v>9960</v>
      </c>
      <c r="C8310" s="5">
        <v>42576</v>
      </c>
      <c r="D8310" s="5" t="str">
        <f t="shared" si="779"/>
        <v>2016-07</v>
      </c>
      <c r="E8310" s="5">
        <v>42576</v>
      </c>
      <c r="F8310" t="s">
        <v>1298</v>
      </c>
      <c r="G8310" t="s">
        <v>5334</v>
      </c>
      <c r="H8310" t="s">
        <v>5335</v>
      </c>
      <c r="I8310" t="s">
        <v>107</v>
      </c>
      <c r="J8310" t="s">
        <v>32</v>
      </c>
      <c r="K8310" t="s">
        <v>132</v>
      </c>
      <c r="L8310" t="s">
        <v>48</v>
      </c>
      <c r="M8310">
        <v>94122</v>
      </c>
      <c r="N8310" t="s">
        <v>49</v>
      </c>
      <c r="O8310" t="s">
        <v>4067</v>
      </c>
      <c r="P8310" t="s">
        <v>51</v>
      </c>
      <c r="Q8310" t="s">
        <v>73</v>
      </c>
      <c r="R8310" t="s">
        <v>4068</v>
      </c>
      <c r="S8310">
        <v>37.17</v>
      </c>
      <c r="T8310">
        <v>9</v>
      </c>
      <c r="U8310">
        <v>0</v>
      </c>
      <c r="V8310">
        <v>11.151</v>
      </c>
      <c r="W8310" s="6">
        <f t="shared" si="778"/>
        <v>0.3</v>
      </c>
      <c r="X8310" s="4">
        <f t="shared" si="775"/>
        <v>1.2389999999999999</v>
      </c>
      <c r="Y8310" s="4">
        <f t="shared" si="776"/>
        <v>4.13</v>
      </c>
      <c r="Z8310" s="4">
        <f t="shared" si="777"/>
        <v>4.13</v>
      </c>
      <c r="AA8310" s="4">
        <f t="shared" si="774"/>
        <v>0</v>
      </c>
    </row>
    <row r="8311" spans="1:27" x14ac:dyDescent="0.2">
      <c r="A8311">
        <v>8310</v>
      </c>
      <c r="B8311" t="s">
        <v>9961</v>
      </c>
      <c r="C8311" s="5">
        <v>41699</v>
      </c>
      <c r="D8311" s="5" t="str">
        <f t="shared" si="779"/>
        <v>2014-03</v>
      </c>
      <c r="E8311" s="5">
        <v>41705</v>
      </c>
      <c r="F8311" t="s">
        <v>55</v>
      </c>
      <c r="G8311" t="s">
        <v>4639</v>
      </c>
      <c r="H8311" t="s">
        <v>4640</v>
      </c>
      <c r="I8311" t="s">
        <v>31</v>
      </c>
      <c r="J8311" t="s">
        <v>32</v>
      </c>
      <c r="K8311" t="s">
        <v>189</v>
      </c>
      <c r="L8311" t="s">
        <v>109</v>
      </c>
      <c r="M8311">
        <v>77036</v>
      </c>
      <c r="N8311" t="s">
        <v>110</v>
      </c>
      <c r="O8311" t="s">
        <v>5211</v>
      </c>
      <c r="P8311" t="s">
        <v>51</v>
      </c>
      <c r="Q8311" t="s">
        <v>64</v>
      </c>
      <c r="R8311" t="s">
        <v>5212</v>
      </c>
      <c r="S8311">
        <v>137.352</v>
      </c>
      <c r="T8311">
        <v>3</v>
      </c>
      <c r="U8311">
        <v>0.2</v>
      </c>
      <c r="V8311">
        <v>8.5844999999999914</v>
      </c>
      <c r="W8311" s="6">
        <f t="shared" si="778"/>
        <v>6.2499999999999938E-2</v>
      </c>
      <c r="X8311" s="4">
        <f t="shared" si="775"/>
        <v>2.8614999999999973</v>
      </c>
      <c r="Y8311" s="4">
        <f t="shared" si="776"/>
        <v>45.783999999999999</v>
      </c>
      <c r="Z8311" s="4">
        <f t="shared" si="777"/>
        <v>57.22999999999999</v>
      </c>
      <c r="AA8311" s="4">
        <f t="shared" si="774"/>
        <v>27.470400000000001</v>
      </c>
    </row>
    <row r="8312" spans="1:27" x14ac:dyDescent="0.2">
      <c r="A8312">
        <v>8311</v>
      </c>
      <c r="B8312" t="s">
        <v>9961</v>
      </c>
      <c r="C8312" s="5">
        <v>41699</v>
      </c>
      <c r="D8312" s="5" t="str">
        <f t="shared" si="779"/>
        <v>2014-03</v>
      </c>
      <c r="E8312" s="5">
        <v>41705</v>
      </c>
      <c r="F8312" t="s">
        <v>55</v>
      </c>
      <c r="G8312" t="s">
        <v>4639</v>
      </c>
      <c r="H8312" t="s">
        <v>4640</v>
      </c>
      <c r="I8312" t="s">
        <v>31</v>
      </c>
      <c r="J8312" t="s">
        <v>32</v>
      </c>
      <c r="K8312" t="s">
        <v>189</v>
      </c>
      <c r="L8312" t="s">
        <v>109</v>
      </c>
      <c r="M8312">
        <v>77036</v>
      </c>
      <c r="N8312" t="s">
        <v>110</v>
      </c>
      <c r="O8312" t="s">
        <v>5290</v>
      </c>
      <c r="P8312" t="s">
        <v>37</v>
      </c>
      <c r="Q8312" t="s">
        <v>61</v>
      </c>
      <c r="R8312" t="s">
        <v>5291</v>
      </c>
      <c r="S8312">
        <v>376.50899999999996</v>
      </c>
      <c r="T8312">
        <v>3</v>
      </c>
      <c r="U8312">
        <v>0.3</v>
      </c>
      <c r="V8312">
        <v>-43.029600000000045</v>
      </c>
      <c r="W8312" s="6">
        <f t="shared" si="778"/>
        <v>-0.11428571428571442</v>
      </c>
      <c r="X8312" s="4">
        <f t="shared" si="775"/>
        <v>-14.343200000000015</v>
      </c>
      <c r="Y8312" s="4">
        <f t="shared" si="776"/>
        <v>125.50299999999999</v>
      </c>
      <c r="Z8312" s="4">
        <f t="shared" si="777"/>
        <v>179.29000000000002</v>
      </c>
      <c r="AA8312" s="4">
        <f t="shared" si="774"/>
        <v>112.95269999999998</v>
      </c>
    </row>
    <row r="8313" spans="1:27" x14ac:dyDescent="0.2">
      <c r="A8313">
        <v>8312</v>
      </c>
      <c r="B8313" t="s">
        <v>9962</v>
      </c>
      <c r="C8313" s="5">
        <v>42761</v>
      </c>
      <c r="D8313" s="5" t="str">
        <f t="shared" si="779"/>
        <v>2017-01</v>
      </c>
      <c r="E8313" s="5">
        <v>42766</v>
      </c>
      <c r="F8313" t="s">
        <v>55</v>
      </c>
      <c r="G8313" t="s">
        <v>1852</v>
      </c>
      <c r="H8313" t="s">
        <v>1853</v>
      </c>
      <c r="I8313" t="s">
        <v>31</v>
      </c>
      <c r="J8313" t="s">
        <v>32</v>
      </c>
      <c r="K8313" t="s">
        <v>502</v>
      </c>
      <c r="L8313" t="s">
        <v>1280</v>
      </c>
      <c r="M8313">
        <v>31907</v>
      </c>
      <c r="N8313" t="s">
        <v>35</v>
      </c>
      <c r="O8313" t="s">
        <v>527</v>
      </c>
      <c r="P8313" t="s">
        <v>37</v>
      </c>
      <c r="Q8313" t="s">
        <v>70</v>
      </c>
      <c r="R8313" t="s">
        <v>528</v>
      </c>
      <c r="S8313">
        <v>62.72</v>
      </c>
      <c r="T8313">
        <v>4</v>
      </c>
      <c r="U8313">
        <v>0</v>
      </c>
      <c r="V8313">
        <v>24.460799999999999</v>
      </c>
      <c r="W8313" s="6">
        <f t="shared" si="778"/>
        <v>0.39</v>
      </c>
      <c r="X8313" s="4">
        <f t="shared" si="775"/>
        <v>6.1151999999999997</v>
      </c>
      <c r="Y8313" s="4">
        <f t="shared" si="776"/>
        <v>15.68</v>
      </c>
      <c r="Z8313" s="4">
        <f t="shared" si="777"/>
        <v>15.68</v>
      </c>
      <c r="AA8313" s="4">
        <f t="shared" si="774"/>
        <v>0</v>
      </c>
    </row>
    <row r="8314" spans="1:27" x14ac:dyDescent="0.2">
      <c r="A8314">
        <v>8313</v>
      </c>
      <c r="B8314" t="s">
        <v>9962</v>
      </c>
      <c r="C8314" s="5">
        <v>42761</v>
      </c>
      <c r="D8314" s="5" t="str">
        <f t="shared" si="779"/>
        <v>2017-01</v>
      </c>
      <c r="E8314" s="5">
        <v>42766</v>
      </c>
      <c r="F8314" t="s">
        <v>55</v>
      </c>
      <c r="G8314" t="s">
        <v>1852</v>
      </c>
      <c r="H8314" t="s">
        <v>1853</v>
      </c>
      <c r="I8314" t="s">
        <v>31</v>
      </c>
      <c r="J8314" t="s">
        <v>32</v>
      </c>
      <c r="K8314" t="s">
        <v>502</v>
      </c>
      <c r="L8314" t="s">
        <v>1280</v>
      </c>
      <c r="M8314">
        <v>31907</v>
      </c>
      <c r="N8314" t="s">
        <v>35</v>
      </c>
      <c r="O8314" t="s">
        <v>6160</v>
      </c>
      <c r="P8314" t="s">
        <v>76</v>
      </c>
      <c r="Q8314" t="s">
        <v>77</v>
      </c>
      <c r="R8314" t="s">
        <v>6161</v>
      </c>
      <c r="S8314">
        <v>2939.9300000000003</v>
      </c>
      <c r="T8314">
        <v>7</v>
      </c>
      <c r="U8314">
        <v>0</v>
      </c>
      <c r="V8314">
        <v>764.38180000000011</v>
      </c>
      <c r="W8314" s="6">
        <f t="shared" si="778"/>
        <v>0.26</v>
      </c>
      <c r="X8314" s="4">
        <f t="shared" si="775"/>
        <v>109.19740000000002</v>
      </c>
      <c r="Y8314" s="4">
        <f t="shared" si="776"/>
        <v>419.99000000000007</v>
      </c>
      <c r="Z8314" s="4">
        <f t="shared" si="777"/>
        <v>419.99000000000007</v>
      </c>
      <c r="AA8314" s="4">
        <f t="shared" si="774"/>
        <v>0</v>
      </c>
    </row>
    <row r="8315" spans="1:27" x14ac:dyDescent="0.2">
      <c r="A8315">
        <v>8314</v>
      </c>
      <c r="B8315" t="s">
        <v>9963</v>
      </c>
      <c r="C8315" s="5">
        <v>41832</v>
      </c>
      <c r="D8315" s="5" t="str">
        <f t="shared" si="779"/>
        <v>2014-07</v>
      </c>
      <c r="E8315" s="5">
        <v>41836</v>
      </c>
      <c r="F8315" t="s">
        <v>55</v>
      </c>
      <c r="G8315" t="s">
        <v>3240</v>
      </c>
      <c r="H8315" t="s">
        <v>3241</v>
      </c>
      <c r="I8315" t="s">
        <v>107</v>
      </c>
      <c r="J8315" t="s">
        <v>32</v>
      </c>
      <c r="K8315" t="s">
        <v>7873</v>
      </c>
      <c r="L8315" t="s">
        <v>109</v>
      </c>
      <c r="M8315">
        <v>77573</v>
      </c>
      <c r="N8315" t="s">
        <v>110</v>
      </c>
      <c r="O8315" t="s">
        <v>3342</v>
      </c>
      <c r="P8315" t="s">
        <v>37</v>
      </c>
      <c r="Q8315" t="s">
        <v>41</v>
      </c>
      <c r="R8315" t="s">
        <v>3343</v>
      </c>
      <c r="S8315">
        <v>512.35799999999995</v>
      </c>
      <c r="T8315">
        <v>3</v>
      </c>
      <c r="U8315">
        <v>0.3</v>
      </c>
      <c r="V8315">
        <v>-14.638799999999947</v>
      </c>
      <c r="W8315" s="6">
        <f t="shared" si="778"/>
        <v>-2.857142857142847E-2</v>
      </c>
      <c r="X8315" s="4">
        <f t="shared" si="775"/>
        <v>-4.8795999999999822</v>
      </c>
      <c r="Y8315" s="4">
        <f t="shared" si="776"/>
        <v>170.78599999999997</v>
      </c>
      <c r="Z8315" s="4">
        <f t="shared" si="777"/>
        <v>243.98000000000002</v>
      </c>
      <c r="AA8315" s="4">
        <f t="shared" si="774"/>
        <v>153.70739999999998</v>
      </c>
    </row>
    <row r="8316" spans="1:27" x14ac:dyDescent="0.2">
      <c r="A8316">
        <v>8315</v>
      </c>
      <c r="B8316" t="s">
        <v>9963</v>
      </c>
      <c r="C8316" s="5">
        <v>41832</v>
      </c>
      <c r="D8316" s="5" t="str">
        <f t="shared" si="779"/>
        <v>2014-07</v>
      </c>
      <c r="E8316" s="5">
        <v>41836</v>
      </c>
      <c r="F8316" t="s">
        <v>55</v>
      </c>
      <c r="G8316" t="s">
        <v>3240</v>
      </c>
      <c r="H8316" t="s">
        <v>3241</v>
      </c>
      <c r="I8316" t="s">
        <v>107</v>
      </c>
      <c r="J8316" t="s">
        <v>32</v>
      </c>
      <c r="K8316" t="s">
        <v>7873</v>
      </c>
      <c r="L8316" t="s">
        <v>109</v>
      </c>
      <c r="M8316">
        <v>77573</v>
      </c>
      <c r="N8316" t="s">
        <v>110</v>
      </c>
      <c r="O8316" t="s">
        <v>3310</v>
      </c>
      <c r="P8316" t="s">
        <v>51</v>
      </c>
      <c r="Q8316" t="s">
        <v>274</v>
      </c>
      <c r="R8316" t="s">
        <v>3311</v>
      </c>
      <c r="S8316">
        <v>3.4880000000000004</v>
      </c>
      <c r="T8316">
        <v>2</v>
      </c>
      <c r="U8316">
        <v>0.2</v>
      </c>
      <c r="V8316">
        <v>0.56679999999999997</v>
      </c>
      <c r="W8316" s="6">
        <f t="shared" si="778"/>
        <v>0.16249999999999998</v>
      </c>
      <c r="X8316" s="4">
        <f t="shared" si="775"/>
        <v>0.28339999999999999</v>
      </c>
      <c r="Y8316" s="4">
        <f t="shared" si="776"/>
        <v>1.7440000000000002</v>
      </c>
      <c r="Z8316" s="4">
        <f t="shared" si="777"/>
        <v>2.1800000000000002</v>
      </c>
      <c r="AA8316" s="4">
        <f t="shared" si="774"/>
        <v>0.69760000000000011</v>
      </c>
    </row>
    <row r="8317" spans="1:27" x14ac:dyDescent="0.2">
      <c r="A8317">
        <v>8316</v>
      </c>
      <c r="B8317" t="s">
        <v>9963</v>
      </c>
      <c r="C8317" s="5">
        <v>41832</v>
      </c>
      <c r="D8317" s="5" t="str">
        <f t="shared" si="779"/>
        <v>2014-07</v>
      </c>
      <c r="E8317" s="5">
        <v>41836</v>
      </c>
      <c r="F8317" t="s">
        <v>55</v>
      </c>
      <c r="G8317" t="s">
        <v>3240</v>
      </c>
      <c r="H8317" t="s">
        <v>3241</v>
      </c>
      <c r="I8317" t="s">
        <v>107</v>
      </c>
      <c r="J8317" t="s">
        <v>32</v>
      </c>
      <c r="K8317" t="s">
        <v>7873</v>
      </c>
      <c r="L8317" t="s">
        <v>109</v>
      </c>
      <c r="M8317">
        <v>77573</v>
      </c>
      <c r="N8317" t="s">
        <v>110</v>
      </c>
      <c r="O8317" t="s">
        <v>2755</v>
      </c>
      <c r="P8317" t="s">
        <v>51</v>
      </c>
      <c r="Q8317" t="s">
        <v>73</v>
      </c>
      <c r="R8317" t="s">
        <v>2756</v>
      </c>
      <c r="S8317">
        <v>22.288</v>
      </c>
      <c r="T8317">
        <v>7</v>
      </c>
      <c r="U8317">
        <v>0.2</v>
      </c>
      <c r="V8317">
        <v>3.9003999999999985</v>
      </c>
      <c r="W8317" s="6">
        <f t="shared" si="778"/>
        <v>0.17499999999999993</v>
      </c>
      <c r="X8317" s="4">
        <f t="shared" si="775"/>
        <v>0.55719999999999981</v>
      </c>
      <c r="Y8317" s="4">
        <f t="shared" si="776"/>
        <v>3.1840000000000002</v>
      </c>
      <c r="Z8317" s="4">
        <f t="shared" si="777"/>
        <v>3.9799999999999995</v>
      </c>
      <c r="AA8317" s="4">
        <f t="shared" si="774"/>
        <v>4.4576000000000002</v>
      </c>
    </row>
    <row r="8318" spans="1:27" x14ac:dyDescent="0.2">
      <c r="A8318">
        <v>8317</v>
      </c>
      <c r="B8318" t="s">
        <v>9963</v>
      </c>
      <c r="C8318" s="5">
        <v>41832</v>
      </c>
      <c r="D8318" s="5" t="str">
        <f t="shared" si="779"/>
        <v>2014-07</v>
      </c>
      <c r="E8318" s="5">
        <v>41836</v>
      </c>
      <c r="F8318" t="s">
        <v>55</v>
      </c>
      <c r="G8318" t="s">
        <v>3240</v>
      </c>
      <c r="H8318" t="s">
        <v>3241</v>
      </c>
      <c r="I8318" t="s">
        <v>107</v>
      </c>
      <c r="J8318" t="s">
        <v>32</v>
      </c>
      <c r="K8318" t="s">
        <v>7873</v>
      </c>
      <c r="L8318" t="s">
        <v>109</v>
      </c>
      <c r="M8318">
        <v>77573</v>
      </c>
      <c r="N8318" t="s">
        <v>110</v>
      </c>
      <c r="O8318" t="s">
        <v>573</v>
      </c>
      <c r="P8318" t="s">
        <v>51</v>
      </c>
      <c r="Q8318" t="s">
        <v>95</v>
      </c>
      <c r="R8318" t="s">
        <v>574</v>
      </c>
      <c r="S8318">
        <v>16.032</v>
      </c>
      <c r="T8318">
        <v>3</v>
      </c>
      <c r="U8318">
        <v>0.2</v>
      </c>
      <c r="V8318">
        <v>5.6111999999999993</v>
      </c>
      <c r="W8318" s="6">
        <f t="shared" si="778"/>
        <v>0.35</v>
      </c>
      <c r="X8318" s="4">
        <f t="shared" si="775"/>
        <v>1.8703999999999998</v>
      </c>
      <c r="Y8318" s="4">
        <f t="shared" si="776"/>
        <v>5.3440000000000003</v>
      </c>
      <c r="Z8318" s="4">
        <f t="shared" si="777"/>
        <v>6.6799999999999988</v>
      </c>
      <c r="AA8318" s="4">
        <f t="shared" si="774"/>
        <v>3.2064000000000004</v>
      </c>
    </row>
    <row r="8319" spans="1:27" x14ac:dyDescent="0.2">
      <c r="A8319">
        <v>8318</v>
      </c>
      <c r="B8319" t="s">
        <v>9964</v>
      </c>
      <c r="C8319" s="5">
        <v>42836</v>
      </c>
      <c r="D8319" s="5" t="str">
        <f t="shared" si="779"/>
        <v>2017-04</v>
      </c>
      <c r="E8319" s="5">
        <v>42841</v>
      </c>
      <c r="F8319" t="s">
        <v>55</v>
      </c>
      <c r="G8319" t="s">
        <v>328</v>
      </c>
      <c r="H8319" t="s">
        <v>329</v>
      </c>
      <c r="I8319" t="s">
        <v>31</v>
      </c>
      <c r="J8319" t="s">
        <v>32</v>
      </c>
      <c r="K8319" t="s">
        <v>2231</v>
      </c>
      <c r="L8319" t="s">
        <v>93</v>
      </c>
      <c r="M8319">
        <v>27217</v>
      </c>
      <c r="N8319" t="s">
        <v>35</v>
      </c>
      <c r="O8319" t="s">
        <v>3544</v>
      </c>
      <c r="P8319" t="s">
        <v>51</v>
      </c>
      <c r="Q8319" t="s">
        <v>73</v>
      </c>
      <c r="R8319" t="s">
        <v>3545</v>
      </c>
      <c r="S8319">
        <v>1.752</v>
      </c>
      <c r="T8319">
        <v>1</v>
      </c>
      <c r="U8319">
        <v>0.2</v>
      </c>
      <c r="V8319">
        <v>0.15329999999999994</v>
      </c>
      <c r="W8319" s="6">
        <f t="shared" si="778"/>
        <v>8.7499999999999967E-2</v>
      </c>
      <c r="X8319" s="4">
        <f t="shared" si="775"/>
        <v>0.15329999999999994</v>
      </c>
      <c r="Y8319" s="4">
        <f t="shared" si="776"/>
        <v>1.752</v>
      </c>
      <c r="Z8319" s="4">
        <f t="shared" si="777"/>
        <v>2.19</v>
      </c>
      <c r="AA8319" s="4">
        <f t="shared" si="774"/>
        <v>0.35040000000000004</v>
      </c>
    </row>
    <row r="8320" spans="1:27" x14ac:dyDescent="0.2">
      <c r="A8320">
        <v>8319</v>
      </c>
      <c r="B8320" t="s">
        <v>9964</v>
      </c>
      <c r="C8320" s="5">
        <v>42836</v>
      </c>
      <c r="D8320" s="5" t="str">
        <f t="shared" si="779"/>
        <v>2017-04</v>
      </c>
      <c r="E8320" s="5">
        <v>42841</v>
      </c>
      <c r="F8320" t="s">
        <v>55</v>
      </c>
      <c r="G8320" t="s">
        <v>328</v>
      </c>
      <c r="H8320" t="s">
        <v>329</v>
      </c>
      <c r="I8320" t="s">
        <v>31</v>
      </c>
      <c r="J8320" t="s">
        <v>32</v>
      </c>
      <c r="K8320" t="s">
        <v>2231</v>
      </c>
      <c r="L8320" t="s">
        <v>93</v>
      </c>
      <c r="M8320">
        <v>27217</v>
      </c>
      <c r="N8320" t="s">
        <v>35</v>
      </c>
      <c r="O8320" t="s">
        <v>4856</v>
      </c>
      <c r="P8320" t="s">
        <v>51</v>
      </c>
      <c r="Q8320" t="s">
        <v>73</v>
      </c>
      <c r="R8320" t="s">
        <v>4857</v>
      </c>
      <c r="S8320">
        <v>20.992000000000001</v>
      </c>
      <c r="T8320">
        <v>8</v>
      </c>
      <c r="U8320">
        <v>0.2</v>
      </c>
      <c r="V8320">
        <v>2.3615999999999966</v>
      </c>
      <c r="W8320" s="6">
        <f t="shared" si="778"/>
        <v>0.11249999999999984</v>
      </c>
      <c r="X8320" s="4">
        <f t="shared" si="775"/>
        <v>0.29519999999999957</v>
      </c>
      <c r="Y8320" s="4">
        <f t="shared" si="776"/>
        <v>2.6240000000000001</v>
      </c>
      <c r="Z8320" s="4">
        <f t="shared" si="777"/>
        <v>3.28</v>
      </c>
      <c r="AA8320" s="4">
        <f t="shared" si="774"/>
        <v>4.1984000000000004</v>
      </c>
    </row>
    <row r="8321" spans="1:27" x14ac:dyDescent="0.2">
      <c r="A8321">
        <v>8320</v>
      </c>
      <c r="B8321" t="s">
        <v>9965</v>
      </c>
      <c r="C8321" s="5">
        <v>43052</v>
      </c>
      <c r="D8321" s="5" t="str">
        <f t="shared" si="779"/>
        <v>2017-11</v>
      </c>
      <c r="E8321" s="5">
        <v>43057</v>
      </c>
      <c r="F8321" t="s">
        <v>55</v>
      </c>
      <c r="G8321" t="s">
        <v>1670</v>
      </c>
      <c r="H8321" t="s">
        <v>1671</v>
      </c>
      <c r="I8321" t="s">
        <v>31</v>
      </c>
      <c r="J8321" t="s">
        <v>32</v>
      </c>
      <c r="K8321" t="s">
        <v>271</v>
      </c>
      <c r="L8321" t="s">
        <v>272</v>
      </c>
      <c r="M8321">
        <v>10009</v>
      </c>
      <c r="N8321" t="s">
        <v>153</v>
      </c>
      <c r="O8321" t="s">
        <v>2358</v>
      </c>
      <c r="P8321" t="s">
        <v>51</v>
      </c>
      <c r="Q8321" t="s">
        <v>64</v>
      </c>
      <c r="R8321" t="s">
        <v>2359</v>
      </c>
      <c r="S8321">
        <v>11.21</v>
      </c>
      <c r="T8321">
        <v>1</v>
      </c>
      <c r="U8321">
        <v>0</v>
      </c>
      <c r="V8321">
        <v>3.3629999999999995</v>
      </c>
      <c r="W8321" s="6">
        <f t="shared" si="778"/>
        <v>0.29999999999999993</v>
      </c>
      <c r="X8321" s="4">
        <f t="shared" si="775"/>
        <v>3.3629999999999995</v>
      </c>
      <c r="Y8321" s="4">
        <f t="shared" si="776"/>
        <v>11.21</v>
      </c>
      <c r="Z8321" s="4">
        <f t="shared" si="777"/>
        <v>11.21</v>
      </c>
      <c r="AA8321" s="4">
        <f t="shared" si="774"/>
        <v>0</v>
      </c>
    </row>
    <row r="8322" spans="1:27" x14ac:dyDescent="0.2">
      <c r="A8322">
        <v>8321</v>
      </c>
      <c r="B8322" t="s">
        <v>9966</v>
      </c>
      <c r="C8322" s="5">
        <v>42343</v>
      </c>
      <c r="D8322" s="5" t="str">
        <f t="shared" si="779"/>
        <v>2015-12</v>
      </c>
      <c r="E8322" s="5">
        <v>42344</v>
      </c>
      <c r="F8322" t="s">
        <v>193</v>
      </c>
      <c r="G8322" t="s">
        <v>149</v>
      </c>
      <c r="H8322" t="s">
        <v>150</v>
      </c>
      <c r="I8322" t="s">
        <v>31</v>
      </c>
      <c r="J8322" t="s">
        <v>32</v>
      </c>
      <c r="K8322" t="s">
        <v>822</v>
      </c>
      <c r="L8322" t="s">
        <v>109</v>
      </c>
      <c r="M8322">
        <v>75220</v>
      </c>
      <c r="N8322" t="s">
        <v>110</v>
      </c>
      <c r="O8322" t="s">
        <v>6252</v>
      </c>
      <c r="P8322" t="s">
        <v>51</v>
      </c>
      <c r="Q8322" t="s">
        <v>73</v>
      </c>
      <c r="R8322" t="s">
        <v>6253</v>
      </c>
      <c r="S8322">
        <v>45.04</v>
      </c>
      <c r="T8322">
        <v>2</v>
      </c>
      <c r="U8322">
        <v>0.2</v>
      </c>
      <c r="V8322">
        <v>4.5040000000000031</v>
      </c>
      <c r="W8322" s="6">
        <f t="shared" si="778"/>
        <v>0.10000000000000007</v>
      </c>
      <c r="X8322" s="4">
        <f t="shared" si="775"/>
        <v>2.2520000000000016</v>
      </c>
      <c r="Y8322" s="4">
        <f t="shared" si="776"/>
        <v>22.52</v>
      </c>
      <c r="Z8322" s="4">
        <f t="shared" si="777"/>
        <v>28.15</v>
      </c>
      <c r="AA8322" s="4">
        <f t="shared" si="774"/>
        <v>9.0080000000000009</v>
      </c>
    </row>
    <row r="8323" spans="1:27" x14ac:dyDescent="0.2">
      <c r="A8323">
        <v>8322</v>
      </c>
      <c r="B8323" t="s">
        <v>9967</v>
      </c>
      <c r="C8323" s="5">
        <v>42639</v>
      </c>
      <c r="D8323" s="5" t="str">
        <f t="shared" si="779"/>
        <v>2016-09</v>
      </c>
      <c r="E8323" s="5">
        <v>42644</v>
      </c>
      <c r="F8323" t="s">
        <v>55</v>
      </c>
      <c r="G8323" t="s">
        <v>5537</v>
      </c>
      <c r="H8323" t="s">
        <v>5538</v>
      </c>
      <c r="I8323" t="s">
        <v>31</v>
      </c>
      <c r="J8323" t="s">
        <v>32</v>
      </c>
      <c r="K8323" t="s">
        <v>189</v>
      </c>
      <c r="L8323" t="s">
        <v>109</v>
      </c>
      <c r="M8323">
        <v>77095</v>
      </c>
      <c r="N8323" t="s">
        <v>110</v>
      </c>
      <c r="O8323" t="s">
        <v>3581</v>
      </c>
      <c r="P8323" t="s">
        <v>51</v>
      </c>
      <c r="Q8323" t="s">
        <v>80</v>
      </c>
      <c r="R8323" t="s">
        <v>8603</v>
      </c>
      <c r="S8323">
        <v>15.623999999999997</v>
      </c>
      <c r="T8323">
        <v>2</v>
      </c>
      <c r="U8323">
        <v>0.8</v>
      </c>
      <c r="V8323">
        <v>-24.998400000000011</v>
      </c>
      <c r="W8323" s="6">
        <f t="shared" si="778"/>
        <v>-1.600000000000001</v>
      </c>
      <c r="X8323" s="4">
        <f t="shared" si="775"/>
        <v>-12.499200000000005</v>
      </c>
      <c r="Y8323" s="4">
        <f t="shared" si="776"/>
        <v>7.8119999999999985</v>
      </c>
      <c r="Z8323" s="4">
        <f t="shared" si="777"/>
        <v>39.06</v>
      </c>
      <c r="AA8323" s="4">
        <f t="shared" ref="AA8323:AA8386" si="780">S8323*U8323</f>
        <v>12.499199999999998</v>
      </c>
    </row>
    <row r="8324" spans="1:27" x14ac:dyDescent="0.2">
      <c r="A8324">
        <v>8323</v>
      </c>
      <c r="B8324" t="s">
        <v>9968</v>
      </c>
      <c r="C8324" s="5">
        <v>42693</v>
      </c>
      <c r="D8324" s="5" t="str">
        <f t="shared" si="779"/>
        <v>2016-11</v>
      </c>
      <c r="E8324" s="5">
        <v>42699</v>
      </c>
      <c r="F8324" t="s">
        <v>55</v>
      </c>
      <c r="G8324" t="s">
        <v>3745</v>
      </c>
      <c r="H8324" t="s">
        <v>3746</v>
      </c>
      <c r="I8324" t="s">
        <v>31</v>
      </c>
      <c r="J8324" t="s">
        <v>32</v>
      </c>
      <c r="K8324" t="s">
        <v>1181</v>
      </c>
      <c r="L8324" t="s">
        <v>272</v>
      </c>
      <c r="M8324">
        <v>11561</v>
      </c>
      <c r="N8324" t="s">
        <v>153</v>
      </c>
      <c r="O8324" t="s">
        <v>6520</v>
      </c>
      <c r="P8324" t="s">
        <v>51</v>
      </c>
      <c r="Q8324" t="s">
        <v>83</v>
      </c>
      <c r="R8324" t="s">
        <v>6521</v>
      </c>
      <c r="S8324">
        <v>8.74</v>
      </c>
      <c r="T8324">
        <v>2</v>
      </c>
      <c r="U8324">
        <v>0</v>
      </c>
      <c r="V8324">
        <v>2.2724000000000002</v>
      </c>
      <c r="W8324" s="6">
        <f t="shared" si="778"/>
        <v>0.26</v>
      </c>
      <c r="X8324" s="4">
        <f t="shared" ref="X8324:X8387" si="781">V8324/T8324</f>
        <v>1.1362000000000001</v>
      </c>
      <c r="Y8324" s="4">
        <f t="shared" ref="Y8324:Y8387" si="782">S8324/T8324</f>
        <v>4.37</v>
      </c>
      <c r="Z8324" s="4">
        <f t="shared" ref="Z8324:Z8387" si="783">S8324/((1-U8324)*T8324)</f>
        <v>4.37</v>
      </c>
      <c r="AA8324" s="4">
        <f t="shared" si="780"/>
        <v>0</v>
      </c>
    </row>
    <row r="8325" spans="1:27" x14ac:dyDescent="0.2">
      <c r="A8325">
        <v>8324</v>
      </c>
      <c r="B8325" t="s">
        <v>9968</v>
      </c>
      <c r="C8325" s="5">
        <v>42693</v>
      </c>
      <c r="D8325" s="5" t="str">
        <f t="shared" si="779"/>
        <v>2016-11</v>
      </c>
      <c r="E8325" s="5">
        <v>42699</v>
      </c>
      <c r="F8325" t="s">
        <v>55</v>
      </c>
      <c r="G8325" t="s">
        <v>3745</v>
      </c>
      <c r="H8325" t="s">
        <v>3746</v>
      </c>
      <c r="I8325" t="s">
        <v>31</v>
      </c>
      <c r="J8325" t="s">
        <v>32</v>
      </c>
      <c r="K8325" t="s">
        <v>1181</v>
      </c>
      <c r="L8325" t="s">
        <v>272</v>
      </c>
      <c r="M8325">
        <v>11561</v>
      </c>
      <c r="N8325" t="s">
        <v>153</v>
      </c>
      <c r="O8325" t="s">
        <v>1647</v>
      </c>
      <c r="P8325" t="s">
        <v>51</v>
      </c>
      <c r="Q8325" t="s">
        <v>95</v>
      </c>
      <c r="R8325" t="s">
        <v>1648</v>
      </c>
      <c r="S8325">
        <v>44.75</v>
      </c>
      <c r="T8325">
        <v>5</v>
      </c>
      <c r="U8325">
        <v>0</v>
      </c>
      <c r="V8325">
        <v>20.584999999999994</v>
      </c>
      <c r="W8325" s="6">
        <f t="shared" ref="W8325:W8388" si="784">(V8325/S8325)</f>
        <v>0.45999999999999985</v>
      </c>
      <c r="X8325" s="4">
        <f t="shared" si="781"/>
        <v>4.1169999999999991</v>
      </c>
      <c r="Y8325" s="4">
        <f t="shared" si="782"/>
        <v>8.9499999999999993</v>
      </c>
      <c r="Z8325" s="4">
        <f t="shared" si="783"/>
        <v>8.9499999999999993</v>
      </c>
      <c r="AA8325" s="4">
        <f t="shared" si="780"/>
        <v>0</v>
      </c>
    </row>
    <row r="8326" spans="1:27" x14ac:dyDescent="0.2">
      <c r="A8326">
        <v>8325</v>
      </c>
      <c r="B8326" t="s">
        <v>9969</v>
      </c>
      <c r="C8326" s="5">
        <v>42986</v>
      </c>
      <c r="D8326" s="5" t="str">
        <f t="shared" si="779"/>
        <v>2017-09</v>
      </c>
      <c r="E8326" s="5">
        <v>42987</v>
      </c>
      <c r="F8326" t="s">
        <v>193</v>
      </c>
      <c r="G8326" t="s">
        <v>8247</v>
      </c>
      <c r="H8326" t="s">
        <v>8248</v>
      </c>
      <c r="I8326" t="s">
        <v>107</v>
      </c>
      <c r="J8326" t="s">
        <v>32</v>
      </c>
      <c r="K8326" t="s">
        <v>2340</v>
      </c>
      <c r="L8326" t="s">
        <v>59</v>
      </c>
      <c r="M8326">
        <v>33012</v>
      </c>
      <c r="N8326" t="s">
        <v>35</v>
      </c>
      <c r="O8326" t="s">
        <v>1645</v>
      </c>
      <c r="P8326" t="s">
        <v>51</v>
      </c>
      <c r="Q8326" t="s">
        <v>64</v>
      </c>
      <c r="R8326" t="s">
        <v>1646</v>
      </c>
      <c r="S8326">
        <v>61.68</v>
      </c>
      <c r="T8326">
        <v>5</v>
      </c>
      <c r="U8326">
        <v>0.2</v>
      </c>
      <c r="V8326">
        <v>5.3970000000000073</v>
      </c>
      <c r="W8326" s="6">
        <f t="shared" si="784"/>
        <v>8.7500000000000119E-2</v>
      </c>
      <c r="X8326" s="4">
        <f t="shared" si="781"/>
        <v>1.0794000000000015</v>
      </c>
      <c r="Y8326" s="4">
        <f t="shared" si="782"/>
        <v>12.336</v>
      </c>
      <c r="Z8326" s="4">
        <f t="shared" si="783"/>
        <v>15.42</v>
      </c>
      <c r="AA8326" s="4">
        <f t="shared" si="780"/>
        <v>12.336</v>
      </c>
    </row>
    <row r="8327" spans="1:27" x14ac:dyDescent="0.2">
      <c r="A8327">
        <v>8326</v>
      </c>
      <c r="B8327" t="s">
        <v>9969</v>
      </c>
      <c r="C8327" s="5">
        <v>42986</v>
      </c>
      <c r="D8327" s="5" t="str">
        <f t="shared" ref="D8327:D8390" si="785">TEXT(C8327,"yyyy-mm")</f>
        <v>2017-09</v>
      </c>
      <c r="E8327" s="5">
        <v>42987</v>
      </c>
      <c r="F8327" t="s">
        <v>193</v>
      </c>
      <c r="G8327" t="s">
        <v>8247</v>
      </c>
      <c r="H8327" t="s">
        <v>8248</v>
      </c>
      <c r="I8327" t="s">
        <v>107</v>
      </c>
      <c r="J8327" t="s">
        <v>32</v>
      </c>
      <c r="K8327" t="s">
        <v>2340</v>
      </c>
      <c r="L8327" t="s">
        <v>59</v>
      </c>
      <c r="M8327">
        <v>33012</v>
      </c>
      <c r="N8327" t="s">
        <v>35</v>
      </c>
      <c r="O8327" t="s">
        <v>3867</v>
      </c>
      <c r="P8327" t="s">
        <v>76</v>
      </c>
      <c r="Q8327" t="s">
        <v>77</v>
      </c>
      <c r="R8327" t="s">
        <v>3868</v>
      </c>
      <c r="S8327">
        <v>158.376</v>
      </c>
      <c r="T8327">
        <v>3</v>
      </c>
      <c r="U8327">
        <v>0.2</v>
      </c>
      <c r="V8327">
        <v>13.857900000000008</v>
      </c>
      <c r="W8327" s="6">
        <f t="shared" si="784"/>
        <v>8.750000000000005E-2</v>
      </c>
      <c r="X8327" s="4">
        <f t="shared" si="781"/>
        <v>4.6193000000000026</v>
      </c>
      <c r="Y8327" s="4">
        <f t="shared" si="782"/>
        <v>52.792000000000002</v>
      </c>
      <c r="Z8327" s="4">
        <f t="shared" si="783"/>
        <v>65.989999999999995</v>
      </c>
      <c r="AA8327" s="4">
        <f t="shared" si="780"/>
        <v>31.675200000000004</v>
      </c>
    </row>
    <row r="8328" spans="1:27" x14ac:dyDescent="0.2">
      <c r="A8328">
        <v>8327</v>
      </c>
      <c r="B8328" t="s">
        <v>9970</v>
      </c>
      <c r="C8328" s="5">
        <v>42937</v>
      </c>
      <c r="D8328" s="5" t="str">
        <f t="shared" si="785"/>
        <v>2017-07</v>
      </c>
      <c r="E8328" s="5">
        <v>42940</v>
      </c>
      <c r="F8328" t="s">
        <v>28</v>
      </c>
      <c r="G8328" t="s">
        <v>1087</v>
      </c>
      <c r="H8328" t="s">
        <v>1088</v>
      </c>
      <c r="I8328" t="s">
        <v>46</v>
      </c>
      <c r="J8328" t="s">
        <v>32</v>
      </c>
      <c r="K8328" t="s">
        <v>461</v>
      </c>
      <c r="L8328" t="s">
        <v>216</v>
      </c>
      <c r="M8328">
        <v>60505</v>
      </c>
      <c r="N8328" t="s">
        <v>110</v>
      </c>
      <c r="O8328" t="s">
        <v>755</v>
      </c>
      <c r="P8328" t="s">
        <v>51</v>
      </c>
      <c r="Q8328" t="s">
        <v>80</v>
      </c>
      <c r="R8328" t="s">
        <v>756</v>
      </c>
      <c r="S8328">
        <v>2.8639999999999994</v>
      </c>
      <c r="T8328">
        <v>4</v>
      </c>
      <c r="U8328">
        <v>0.8</v>
      </c>
      <c r="V8328">
        <v>-4.5824000000000016</v>
      </c>
      <c r="W8328" s="6">
        <f t="shared" si="784"/>
        <v>-1.600000000000001</v>
      </c>
      <c r="X8328" s="4">
        <f t="shared" si="781"/>
        <v>-1.1456000000000004</v>
      </c>
      <c r="Y8328" s="4">
        <f t="shared" si="782"/>
        <v>0.71599999999999986</v>
      </c>
      <c r="Z8328" s="4">
        <f t="shared" si="783"/>
        <v>3.58</v>
      </c>
      <c r="AA8328" s="4">
        <f t="shared" si="780"/>
        <v>2.2911999999999995</v>
      </c>
    </row>
    <row r="8329" spans="1:27" x14ac:dyDescent="0.2">
      <c r="A8329">
        <v>8328</v>
      </c>
      <c r="B8329" t="s">
        <v>9970</v>
      </c>
      <c r="C8329" s="5">
        <v>42937</v>
      </c>
      <c r="D8329" s="5" t="str">
        <f t="shared" si="785"/>
        <v>2017-07</v>
      </c>
      <c r="E8329" s="5">
        <v>42940</v>
      </c>
      <c r="F8329" t="s">
        <v>28</v>
      </c>
      <c r="G8329" t="s">
        <v>1087</v>
      </c>
      <c r="H8329" t="s">
        <v>1088</v>
      </c>
      <c r="I8329" t="s">
        <v>46</v>
      </c>
      <c r="J8329" t="s">
        <v>32</v>
      </c>
      <c r="K8329" t="s">
        <v>461</v>
      </c>
      <c r="L8329" t="s">
        <v>216</v>
      </c>
      <c r="M8329">
        <v>60505</v>
      </c>
      <c r="N8329" t="s">
        <v>110</v>
      </c>
      <c r="O8329" t="s">
        <v>4313</v>
      </c>
      <c r="P8329" t="s">
        <v>51</v>
      </c>
      <c r="Q8329" t="s">
        <v>80</v>
      </c>
      <c r="R8329" t="s">
        <v>4314</v>
      </c>
      <c r="S8329">
        <v>94.191999999999979</v>
      </c>
      <c r="T8329">
        <v>7</v>
      </c>
      <c r="U8329">
        <v>0.8</v>
      </c>
      <c r="V8329">
        <v>-164.83600000000007</v>
      </c>
      <c r="W8329" s="6">
        <f t="shared" si="784"/>
        <v>-1.7500000000000011</v>
      </c>
      <c r="X8329" s="4">
        <f t="shared" si="781"/>
        <v>-23.548000000000009</v>
      </c>
      <c r="Y8329" s="4">
        <f t="shared" si="782"/>
        <v>13.455999999999998</v>
      </c>
      <c r="Z8329" s="4">
        <f t="shared" si="783"/>
        <v>67.28</v>
      </c>
      <c r="AA8329" s="4">
        <f t="shared" si="780"/>
        <v>75.353599999999986</v>
      </c>
    </row>
    <row r="8330" spans="1:27" x14ac:dyDescent="0.2">
      <c r="A8330">
        <v>8329</v>
      </c>
      <c r="B8330" t="s">
        <v>9971</v>
      </c>
      <c r="C8330" s="5">
        <v>43014</v>
      </c>
      <c r="D8330" s="5" t="str">
        <f t="shared" si="785"/>
        <v>2017-10</v>
      </c>
      <c r="E8330" s="5">
        <v>43019</v>
      </c>
      <c r="F8330" t="s">
        <v>55</v>
      </c>
      <c r="G8330" t="s">
        <v>1665</v>
      </c>
      <c r="H8330" t="s">
        <v>1666</v>
      </c>
      <c r="I8330" t="s">
        <v>31</v>
      </c>
      <c r="J8330" t="s">
        <v>32</v>
      </c>
      <c r="K8330" t="s">
        <v>1101</v>
      </c>
      <c r="L8330" t="s">
        <v>795</v>
      </c>
      <c r="M8330">
        <v>7109</v>
      </c>
      <c r="N8330" t="s">
        <v>153</v>
      </c>
      <c r="O8330" t="s">
        <v>4199</v>
      </c>
      <c r="P8330" t="s">
        <v>51</v>
      </c>
      <c r="Q8330" t="s">
        <v>95</v>
      </c>
      <c r="R8330" t="s">
        <v>4200</v>
      </c>
      <c r="S8330">
        <v>143.69999999999999</v>
      </c>
      <c r="T8330">
        <v>3</v>
      </c>
      <c r="U8330">
        <v>0</v>
      </c>
      <c r="V8330">
        <v>68.975999999999999</v>
      </c>
      <c r="W8330" s="6">
        <f t="shared" si="784"/>
        <v>0.48000000000000004</v>
      </c>
      <c r="X8330" s="4">
        <f t="shared" si="781"/>
        <v>22.992000000000001</v>
      </c>
      <c r="Y8330" s="4">
        <f t="shared" si="782"/>
        <v>47.9</v>
      </c>
      <c r="Z8330" s="4">
        <f t="shared" si="783"/>
        <v>47.9</v>
      </c>
      <c r="AA8330" s="4">
        <f t="shared" si="780"/>
        <v>0</v>
      </c>
    </row>
    <row r="8331" spans="1:27" x14ac:dyDescent="0.2">
      <c r="A8331">
        <v>8330</v>
      </c>
      <c r="B8331" t="s">
        <v>9971</v>
      </c>
      <c r="C8331" s="5">
        <v>43014</v>
      </c>
      <c r="D8331" s="5" t="str">
        <f t="shared" si="785"/>
        <v>2017-10</v>
      </c>
      <c r="E8331" s="5">
        <v>43019</v>
      </c>
      <c r="F8331" t="s">
        <v>55</v>
      </c>
      <c r="G8331" t="s">
        <v>1665</v>
      </c>
      <c r="H8331" t="s">
        <v>1666</v>
      </c>
      <c r="I8331" t="s">
        <v>31</v>
      </c>
      <c r="J8331" t="s">
        <v>32</v>
      </c>
      <c r="K8331" t="s">
        <v>1101</v>
      </c>
      <c r="L8331" t="s">
        <v>795</v>
      </c>
      <c r="M8331">
        <v>7109</v>
      </c>
      <c r="N8331" t="s">
        <v>153</v>
      </c>
      <c r="O8331" t="s">
        <v>3825</v>
      </c>
      <c r="P8331" t="s">
        <v>51</v>
      </c>
      <c r="Q8331" t="s">
        <v>95</v>
      </c>
      <c r="R8331" t="s">
        <v>3826</v>
      </c>
      <c r="S8331">
        <v>6.48</v>
      </c>
      <c r="T8331">
        <v>1</v>
      </c>
      <c r="U8331">
        <v>0</v>
      </c>
      <c r="V8331">
        <v>3.1104000000000003</v>
      </c>
      <c r="W8331" s="6">
        <f t="shared" si="784"/>
        <v>0.48000000000000004</v>
      </c>
      <c r="X8331" s="4">
        <f t="shared" si="781"/>
        <v>3.1104000000000003</v>
      </c>
      <c r="Y8331" s="4">
        <f t="shared" si="782"/>
        <v>6.48</v>
      </c>
      <c r="Z8331" s="4">
        <f t="shared" si="783"/>
        <v>6.48</v>
      </c>
      <c r="AA8331" s="4">
        <f t="shared" si="780"/>
        <v>0</v>
      </c>
    </row>
    <row r="8332" spans="1:27" x14ac:dyDescent="0.2">
      <c r="A8332">
        <v>8331</v>
      </c>
      <c r="B8332" t="s">
        <v>9972</v>
      </c>
      <c r="C8332" s="5">
        <v>43046</v>
      </c>
      <c r="D8332" s="5" t="str">
        <f t="shared" si="785"/>
        <v>2017-11</v>
      </c>
      <c r="E8332" s="5">
        <v>43050</v>
      </c>
      <c r="F8332" t="s">
        <v>55</v>
      </c>
      <c r="G8332" t="s">
        <v>1928</v>
      </c>
      <c r="H8332" t="s">
        <v>1929</v>
      </c>
      <c r="I8332" t="s">
        <v>31</v>
      </c>
      <c r="J8332" t="s">
        <v>32</v>
      </c>
      <c r="K8332" t="s">
        <v>271</v>
      </c>
      <c r="L8332" t="s">
        <v>272</v>
      </c>
      <c r="M8332">
        <v>10024</v>
      </c>
      <c r="N8332" t="s">
        <v>153</v>
      </c>
      <c r="O8332" t="s">
        <v>9973</v>
      </c>
      <c r="P8332" t="s">
        <v>76</v>
      </c>
      <c r="Q8332" t="s">
        <v>166</v>
      </c>
      <c r="R8332" t="s">
        <v>9974</v>
      </c>
      <c r="S8332">
        <v>7.88</v>
      </c>
      <c r="T8332">
        <v>4</v>
      </c>
      <c r="U8332">
        <v>0</v>
      </c>
      <c r="V8332">
        <v>2.5215999999999994</v>
      </c>
      <c r="W8332" s="6">
        <f t="shared" si="784"/>
        <v>0.31999999999999995</v>
      </c>
      <c r="X8332" s="4">
        <f t="shared" si="781"/>
        <v>0.63039999999999985</v>
      </c>
      <c r="Y8332" s="4">
        <f t="shared" si="782"/>
        <v>1.97</v>
      </c>
      <c r="Z8332" s="4">
        <f t="shared" si="783"/>
        <v>1.97</v>
      </c>
      <c r="AA8332" s="4">
        <f t="shared" si="780"/>
        <v>0</v>
      </c>
    </row>
    <row r="8333" spans="1:27" x14ac:dyDescent="0.2">
      <c r="A8333">
        <v>8332</v>
      </c>
      <c r="B8333" t="s">
        <v>9975</v>
      </c>
      <c r="C8333" s="5">
        <v>42438</v>
      </c>
      <c r="D8333" s="5" t="str">
        <f t="shared" si="785"/>
        <v>2016-03</v>
      </c>
      <c r="E8333" s="5">
        <v>42441</v>
      </c>
      <c r="F8333" t="s">
        <v>193</v>
      </c>
      <c r="G8333" t="s">
        <v>4375</v>
      </c>
      <c r="H8333" t="s">
        <v>4376</v>
      </c>
      <c r="I8333" t="s">
        <v>31</v>
      </c>
      <c r="J8333" t="s">
        <v>32</v>
      </c>
      <c r="K8333" t="s">
        <v>9976</v>
      </c>
      <c r="L8333" t="s">
        <v>1253</v>
      </c>
      <c r="M8333">
        <v>1810</v>
      </c>
      <c r="N8333" t="s">
        <v>153</v>
      </c>
      <c r="O8333" t="s">
        <v>2358</v>
      </c>
      <c r="P8333" t="s">
        <v>51</v>
      </c>
      <c r="Q8333" t="s">
        <v>64</v>
      </c>
      <c r="R8333" t="s">
        <v>2359</v>
      </c>
      <c r="S8333">
        <v>11.21</v>
      </c>
      <c r="T8333">
        <v>1</v>
      </c>
      <c r="U8333">
        <v>0</v>
      </c>
      <c r="V8333">
        <v>3.3629999999999995</v>
      </c>
      <c r="W8333" s="6">
        <f t="shared" si="784"/>
        <v>0.29999999999999993</v>
      </c>
      <c r="X8333" s="4">
        <f t="shared" si="781"/>
        <v>3.3629999999999995</v>
      </c>
      <c r="Y8333" s="4">
        <f t="shared" si="782"/>
        <v>11.21</v>
      </c>
      <c r="Z8333" s="4">
        <f t="shared" si="783"/>
        <v>11.21</v>
      </c>
      <c r="AA8333" s="4">
        <f t="shared" si="780"/>
        <v>0</v>
      </c>
    </row>
    <row r="8334" spans="1:27" x14ac:dyDescent="0.2">
      <c r="A8334">
        <v>8333</v>
      </c>
      <c r="B8334" t="s">
        <v>9975</v>
      </c>
      <c r="C8334" s="5">
        <v>42438</v>
      </c>
      <c r="D8334" s="5" t="str">
        <f t="shared" si="785"/>
        <v>2016-03</v>
      </c>
      <c r="E8334" s="5">
        <v>42441</v>
      </c>
      <c r="F8334" t="s">
        <v>193</v>
      </c>
      <c r="G8334" t="s">
        <v>4375</v>
      </c>
      <c r="H8334" t="s">
        <v>4376</v>
      </c>
      <c r="I8334" t="s">
        <v>31</v>
      </c>
      <c r="J8334" t="s">
        <v>32</v>
      </c>
      <c r="K8334" t="s">
        <v>9976</v>
      </c>
      <c r="L8334" t="s">
        <v>1253</v>
      </c>
      <c r="M8334">
        <v>1810</v>
      </c>
      <c r="N8334" t="s">
        <v>153</v>
      </c>
      <c r="O8334" t="s">
        <v>1849</v>
      </c>
      <c r="P8334" t="s">
        <v>37</v>
      </c>
      <c r="Q8334" t="s">
        <v>41</v>
      </c>
      <c r="R8334" t="s">
        <v>1850</v>
      </c>
      <c r="S8334">
        <v>354.90000000000003</v>
      </c>
      <c r="T8334">
        <v>5</v>
      </c>
      <c r="U8334">
        <v>0</v>
      </c>
      <c r="V8334">
        <v>88.725000000000023</v>
      </c>
      <c r="W8334" s="6">
        <f t="shared" si="784"/>
        <v>0.25000000000000006</v>
      </c>
      <c r="X8334" s="4">
        <f t="shared" si="781"/>
        <v>17.745000000000005</v>
      </c>
      <c r="Y8334" s="4">
        <f t="shared" si="782"/>
        <v>70.98</v>
      </c>
      <c r="Z8334" s="4">
        <f t="shared" si="783"/>
        <v>70.98</v>
      </c>
      <c r="AA8334" s="4">
        <f t="shared" si="780"/>
        <v>0</v>
      </c>
    </row>
    <row r="8335" spans="1:27" x14ac:dyDescent="0.2">
      <c r="A8335">
        <v>8334</v>
      </c>
      <c r="B8335" t="s">
        <v>9975</v>
      </c>
      <c r="C8335" s="5">
        <v>42438</v>
      </c>
      <c r="D8335" s="5" t="str">
        <f t="shared" si="785"/>
        <v>2016-03</v>
      </c>
      <c r="E8335" s="5">
        <v>42441</v>
      </c>
      <c r="F8335" t="s">
        <v>193</v>
      </c>
      <c r="G8335" t="s">
        <v>4375</v>
      </c>
      <c r="H8335" t="s">
        <v>4376</v>
      </c>
      <c r="I8335" t="s">
        <v>31</v>
      </c>
      <c r="J8335" t="s">
        <v>32</v>
      </c>
      <c r="K8335" t="s">
        <v>9976</v>
      </c>
      <c r="L8335" t="s">
        <v>1253</v>
      </c>
      <c r="M8335">
        <v>1810</v>
      </c>
      <c r="N8335" t="s">
        <v>153</v>
      </c>
      <c r="O8335" t="s">
        <v>8746</v>
      </c>
      <c r="P8335" t="s">
        <v>51</v>
      </c>
      <c r="Q8335" t="s">
        <v>95</v>
      </c>
      <c r="R8335" t="s">
        <v>8747</v>
      </c>
      <c r="S8335">
        <v>17.940000000000001</v>
      </c>
      <c r="T8335">
        <v>3</v>
      </c>
      <c r="U8335">
        <v>0</v>
      </c>
      <c r="V8335">
        <v>8.7906000000000013</v>
      </c>
      <c r="W8335" s="6">
        <f t="shared" si="784"/>
        <v>0.49000000000000005</v>
      </c>
      <c r="X8335" s="4">
        <f t="shared" si="781"/>
        <v>2.9302000000000006</v>
      </c>
      <c r="Y8335" s="4">
        <f t="shared" si="782"/>
        <v>5.98</v>
      </c>
      <c r="Z8335" s="4">
        <f t="shared" si="783"/>
        <v>5.98</v>
      </c>
      <c r="AA8335" s="4">
        <f t="shared" si="780"/>
        <v>0</v>
      </c>
    </row>
    <row r="8336" spans="1:27" x14ac:dyDescent="0.2">
      <c r="A8336">
        <v>8335</v>
      </c>
      <c r="B8336" t="s">
        <v>9975</v>
      </c>
      <c r="C8336" s="5">
        <v>42438</v>
      </c>
      <c r="D8336" s="5" t="str">
        <f t="shared" si="785"/>
        <v>2016-03</v>
      </c>
      <c r="E8336" s="5">
        <v>42441</v>
      </c>
      <c r="F8336" t="s">
        <v>193</v>
      </c>
      <c r="G8336" t="s">
        <v>4375</v>
      </c>
      <c r="H8336" t="s">
        <v>4376</v>
      </c>
      <c r="I8336" t="s">
        <v>31</v>
      </c>
      <c r="J8336" t="s">
        <v>32</v>
      </c>
      <c r="K8336" t="s">
        <v>9976</v>
      </c>
      <c r="L8336" t="s">
        <v>1253</v>
      </c>
      <c r="M8336">
        <v>1810</v>
      </c>
      <c r="N8336" t="s">
        <v>153</v>
      </c>
      <c r="O8336" t="s">
        <v>2219</v>
      </c>
      <c r="P8336" t="s">
        <v>51</v>
      </c>
      <c r="Q8336" t="s">
        <v>80</v>
      </c>
      <c r="R8336" t="s">
        <v>3613</v>
      </c>
      <c r="S8336">
        <v>51.8</v>
      </c>
      <c r="T8336">
        <v>4</v>
      </c>
      <c r="U8336">
        <v>0</v>
      </c>
      <c r="V8336">
        <v>23.309999999999995</v>
      </c>
      <c r="W8336" s="6">
        <f t="shared" si="784"/>
        <v>0.44999999999999996</v>
      </c>
      <c r="X8336" s="4">
        <f t="shared" si="781"/>
        <v>5.8274999999999988</v>
      </c>
      <c r="Y8336" s="4">
        <f t="shared" si="782"/>
        <v>12.95</v>
      </c>
      <c r="Z8336" s="4">
        <f t="shared" si="783"/>
        <v>12.95</v>
      </c>
      <c r="AA8336" s="4">
        <f t="shared" si="780"/>
        <v>0</v>
      </c>
    </row>
    <row r="8337" spans="1:27" x14ac:dyDescent="0.2">
      <c r="A8337">
        <v>8336</v>
      </c>
      <c r="B8337" t="s">
        <v>9977</v>
      </c>
      <c r="C8337" s="5">
        <v>42868</v>
      </c>
      <c r="D8337" s="5" t="str">
        <f t="shared" si="785"/>
        <v>2017-05</v>
      </c>
      <c r="E8337" s="5">
        <v>42873</v>
      </c>
      <c r="F8337" t="s">
        <v>28</v>
      </c>
      <c r="G8337" t="s">
        <v>1689</v>
      </c>
      <c r="H8337" t="s">
        <v>1690</v>
      </c>
      <c r="I8337" t="s">
        <v>107</v>
      </c>
      <c r="J8337" t="s">
        <v>32</v>
      </c>
      <c r="K8337" t="s">
        <v>612</v>
      </c>
      <c r="L8337" t="s">
        <v>250</v>
      </c>
      <c r="M8337">
        <v>19711</v>
      </c>
      <c r="N8337" t="s">
        <v>153</v>
      </c>
      <c r="O8337" t="s">
        <v>4815</v>
      </c>
      <c r="P8337" t="s">
        <v>51</v>
      </c>
      <c r="Q8337" t="s">
        <v>80</v>
      </c>
      <c r="R8337" t="s">
        <v>4816</v>
      </c>
      <c r="S8337">
        <v>299.52</v>
      </c>
      <c r="T8337">
        <v>9</v>
      </c>
      <c r="U8337">
        <v>0</v>
      </c>
      <c r="V8337">
        <v>149.76</v>
      </c>
      <c r="W8337" s="6">
        <f t="shared" si="784"/>
        <v>0.5</v>
      </c>
      <c r="X8337" s="4">
        <f t="shared" si="781"/>
        <v>16.64</v>
      </c>
      <c r="Y8337" s="4">
        <f t="shared" si="782"/>
        <v>33.28</v>
      </c>
      <c r="Z8337" s="4">
        <f t="shared" si="783"/>
        <v>33.28</v>
      </c>
      <c r="AA8337" s="4">
        <f t="shared" si="780"/>
        <v>0</v>
      </c>
    </row>
    <row r="8338" spans="1:27" x14ac:dyDescent="0.2">
      <c r="A8338">
        <v>8337</v>
      </c>
      <c r="B8338" t="s">
        <v>9978</v>
      </c>
      <c r="C8338" s="5">
        <v>42553</v>
      </c>
      <c r="D8338" s="5" t="str">
        <f t="shared" si="785"/>
        <v>2016-07</v>
      </c>
      <c r="E8338" s="5">
        <v>42559</v>
      </c>
      <c r="F8338" t="s">
        <v>55</v>
      </c>
      <c r="G8338" t="s">
        <v>2897</v>
      </c>
      <c r="H8338" t="s">
        <v>2898</v>
      </c>
      <c r="I8338" t="s">
        <v>31</v>
      </c>
      <c r="J8338" t="s">
        <v>32</v>
      </c>
      <c r="K8338" t="s">
        <v>1135</v>
      </c>
      <c r="L8338" t="s">
        <v>324</v>
      </c>
      <c r="M8338">
        <v>22204</v>
      </c>
      <c r="N8338" t="s">
        <v>35</v>
      </c>
      <c r="O8338" t="s">
        <v>9979</v>
      </c>
      <c r="P8338" t="s">
        <v>51</v>
      </c>
      <c r="Q8338" t="s">
        <v>73</v>
      </c>
      <c r="R8338" t="s">
        <v>9980</v>
      </c>
      <c r="S8338">
        <v>7.7</v>
      </c>
      <c r="T8338">
        <v>2</v>
      </c>
      <c r="U8338">
        <v>0</v>
      </c>
      <c r="V8338">
        <v>3.157</v>
      </c>
      <c r="W8338" s="6">
        <f t="shared" si="784"/>
        <v>0.41</v>
      </c>
      <c r="X8338" s="4">
        <f t="shared" si="781"/>
        <v>1.5785</v>
      </c>
      <c r="Y8338" s="4">
        <f t="shared" si="782"/>
        <v>3.85</v>
      </c>
      <c r="Z8338" s="4">
        <f t="shared" si="783"/>
        <v>3.85</v>
      </c>
      <c r="AA8338" s="4">
        <f t="shared" si="780"/>
        <v>0</v>
      </c>
    </row>
    <row r="8339" spans="1:27" x14ac:dyDescent="0.2">
      <c r="A8339">
        <v>8338</v>
      </c>
      <c r="B8339" t="s">
        <v>9981</v>
      </c>
      <c r="C8339" s="5">
        <v>42000</v>
      </c>
      <c r="D8339" s="5" t="str">
        <f t="shared" si="785"/>
        <v>2014-12</v>
      </c>
      <c r="E8339" s="5">
        <v>42007</v>
      </c>
      <c r="F8339" t="s">
        <v>55</v>
      </c>
      <c r="G8339" t="s">
        <v>4973</v>
      </c>
      <c r="H8339" t="s">
        <v>4974</v>
      </c>
      <c r="I8339" t="s">
        <v>46</v>
      </c>
      <c r="J8339" t="s">
        <v>32</v>
      </c>
      <c r="K8339" t="s">
        <v>362</v>
      </c>
      <c r="L8339" t="s">
        <v>363</v>
      </c>
      <c r="M8339">
        <v>35601</v>
      </c>
      <c r="N8339" t="s">
        <v>35</v>
      </c>
      <c r="O8339" t="s">
        <v>9332</v>
      </c>
      <c r="P8339" t="s">
        <v>51</v>
      </c>
      <c r="Q8339" t="s">
        <v>95</v>
      </c>
      <c r="R8339" t="s">
        <v>9333</v>
      </c>
      <c r="S8339">
        <v>23.92</v>
      </c>
      <c r="T8339">
        <v>4</v>
      </c>
      <c r="U8339">
        <v>0</v>
      </c>
      <c r="V8339">
        <v>11.720800000000001</v>
      </c>
      <c r="W8339" s="6">
        <f t="shared" si="784"/>
        <v>0.49</v>
      </c>
      <c r="X8339" s="4">
        <f t="shared" si="781"/>
        <v>2.9302000000000001</v>
      </c>
      <c r="Y8339" s="4">
        <f t="shared" si="782"/>
        <v>5.98</v>
      </c>
      <c r="Z8339" s="4">
        <f t="shared" si="783"/>
        <v>5.98</v>
      </c>
      <c r="AA8339" s="4">
        <f t="shared" si="780"/>
        <v>0</v>
      </c>
    </row>
    <row r="8340" spans="1:27" x14ac:dyDescent="0.2">
      <c r="A8340">
        <v>8339</v>
      </c>
      <c r="B8340" t="s">
        <v>9981</v>
      </c>
      <c r="C8340" s="5">
        <v>42000</v>
      </c>
      <c r="D8340" s="5" t="str">
        <f t="shared" si="785"/>
        <v>2014-12</v>
      </c>
      <c r="E8340" s="5">
        <v>42007</v>
      </c>
      <c r="F8340" t="s">
        <v>55</v>
      </c>
      <c r="G8340" t="s">
        <v>4973</v>
      </c>
      <c r="H8340" t="s">
        <v>4974</v>
      </c>
      <c r="I8340" t="s">
        <v>46</v>
      </c>
      <c r="J8340" t="s">
        <v>32</v>
      </c>
      <c r="K8340" t="s">
        <v>362</v>
      </c>
      <c r="L8340" t="s">
        <v>363</v>
      </c>
      <c r="M8340">
        <v>35601</v>
      </c>
      <c r="N8340" t="s">
        <v>35</v>
      </c>
      <c r="O8340" t="s">
        <v>3033</v>
      </c>
      <c r="P8340" t="s">
        <v>76</v>
      </c>
      <c r="Q8340" t="s">
        <v>166</v>
      </c>
      <c r="R8340" t="s">
        <v>3034</v>
      </c>
      <c r="S8340">
        <v>498</v>
      </c>
      <c r="T8340">
        <v>5</v>
      </c>
      <c r="U8340">
        <v>0</v>
      </c>
      <c r="V8340">
        <v>184.26</v>
      </c>
      <c r="W8340" s="6">
        <f t="shared" si="784"/>
        <v>0.37</v>
      </c>
      <c r="X8340" s="4">
        <f t="shared" si="781"/>
        <v>36.851999999999997</v>
      </c>
      <c r="Y8340" s="4">
        <f t="shared" si="782"/>
        <v>99.6</v>
      </c>
      <c r="Z8340" s="4">
        <f t="shared" si="783"/>
        <v>99.6</v>
      </c>
      <c r="AA8340" s="4">
        <f t="shared" si="780"/>
        <v>0</v>
      </c>
    </row>
    <row r="8341" spans="1:27" x14ac:dyDescent="0.2">
      <c r="A8341">
        <v>8340</v>
      </c>
      <c r="B8341" t="s">
        <v>9982</v>
      </c>
      <c r="C8341" s="5">
        <v>42838</v>
      </c>
      <c r="D8341" s="5" t="str">
        <f t="shared" si="785"/>
        <v>2017-04</v>
      </c>
      <c r="E8341" s="5">
        <v>42842</v>
      </c>
      <c r="F8341" t="s">
        <v>55</v>
      </c>
      <c r="G8341" t="s">
        <v>3815</v>
      </c>
      <c r="H8341" t="s">
        <v>3816</v>
      </c>
      <c r="I8341" t="s">
        <v>46</v>
      </c>
      <c r="J8341" t="s">
        <v>32</v>
      </c>
      <c r="K8341" t="s">
        <v>1187</v>
      </c>
      <c r="L8341" t="s">
        <v>48</v>
      </c>
      <c r="M8341">
        <v>92345</v>
      </c>
      <c r="N8341" t="s">
        <v>49</v>
      </c>
      <c r="O8341" t="s">
        <v>4853</v>
      </c>
      <c r="P8341" t="s">
        <v>37</v>
      </c>
      <c r="Q8341" t="s">
        <v>41</v>
      </c>
      <c r="R8341" t="s">
        <v>4854</v>
      </c>
      <c r="S8341">
        <v>436.70400000000006</v>
      </c>
      <c r="T8341">
        <v>6</v>
      </c>
      <c r="U8341">
        <v>0.2</v>
      </c>
      <c r="V8341">
        <v>-38.211600000000033</v>
      </c>
      <c r="W8341" s="6">
        <f t="shared" si="784"/>
        <v>-8.7500000000000064E-2</v>
      </c>
      <c r="X8341" s="4">
        <f t="shared" si="781"/>
        <v>-6.3686000000000051</v>
      </c>
      <c r="Y8341" s="4">
        <f t="shared" si="782"/>
        <v>72.784000000000006</v>
      </c>
      <c r="Z8341" s="4">
        <f t="shared" si="783"/>
        <v>90.98</v>
      </c>
      <c r="AA8341" s="4">
        <f t="shared" si="780"/>
        <v>87.340800000000016</v>
      </c>
    </row>
    <row r="8342" spans="1:27" x14ac:dyDescent="0.2">
      <c r="A8342">
        <v>8341</v>
      </c>
      <c r="B8342" t="s">
        <v>9983</v>
      </c>
      <c r="C8342" s="5">
        <v>41957</v>
      </c>
      <c r="D8342" s="5" t="str">
        <f t="shared" si="785"/>
        <v>2014-11</v>
      </c>
      <c r="E8342" s="5">
        <v>41963</v>
      </c>
      <c r="F8342" t="s">
        <v>55</v>
      </c>
      <c r="G8342" t="s">
        <v>3539</v>
      </c>
      <c r="H8342" t="s">
        <v>3540</v>
      </c>
      <c r="I8342" t="s">
        <v>31</v>
      </c>
      <c r="J8342" t="s">
        <v>32</v>
      </c>
      <c r="K8342" t="s">
        <v>4888</v>
      </c>
      <c r="L8342" t="s">
        <v>324</v>
      </c>
      <c r="M8342">
        <v>23320</v>
      </c>
      <c r="N8342" t="s">
        <v>35</v>
      </c>
      <c r="O8342" t="s">
        <v>3988</v>
      </c>
      <c r="P8342" t="s">
        <v>51</v>
      </c>
      <c r="Q8342" t="s">
        <v>95</v>
      </c>
      <c r="R8342" t="s">
        <v>3989</v>
      </c>
      <c r="S8342">
        <v>32.400000000000006</v>
      </c>
      <c r="T8342">
        <v>5</v>
      </c>
      <c r="U8342">
        <v>0</v>
      </c>
      <c r="V8342">
        <v>15.552000000000001</v>
      </c>
      <c r="W8342" s="6">
        <f t="shared" si="784"/>
        <v>0.48</v>
      </c>
      <c r="X8342" s="4">
        <f t="shared" si="781"/>
        <v>3.1104000000000003</v>
      </c>
      <c r="Y8342" s="4">
        <f t="shared" si="782"/>
        <v>6.4800000000000013</v>
      </c>
      <c r="Z8342" s="4">
        <f t="shared" si="783"/>
        <v>6.4800000000000013</v>
      </c>
      <c r="AA8342" s="4">
        <f t="shared" si="780"/>
        <v>0</v>
      </c>
    </row>
    <row r="8343" spans="1:27" x14ac:dyDescent="0.2">
      <c r="A8343">
        <v>8342</v>
      </c>
      <c r="B8343" t="s">
        <v>9984</v>
      </c>
      <c r="C8343" s="5">
        <v>42897</v>
      </c>
      <c r="D8343" s="5" t="str">
        <f t="shared" si="785"/>
        <v>2017-06</v>
      </c>
      <c r="E8343" s="5">
        <v>42900</v>
      </c>
      <c r="F8343" t="s">
        <v>193</v>
      </c>
      <c r="G8343" t="s">
        <v>130</v>
      </c>
      <c r="H8343" t="s">
        <v>131</v>
      </c>
      <c r="I8343" t="s">
        <v>31</v>
      </c>
      <c r="J8343" t="s">
        <v>32</v>
      </c>
      <c r="K8343" t="s">
        <v>47</v>
      </c>
      <c r="L8343" t="s">
        <v>48</v>
      </c>
      <c r="M8343">
        <v>90036</v>
      </c>
      <c r="N8343" t="s">
        <v>49</v>
      </c>
      <c r="O8343" t="s">
        <v>2205</v>
      </c>
      <c r="P8343" t="s">
        <v>51</v>
      </c>
      <c r="Q8343" t="s">
        <v>83</v>
      </c>
      <c r="R8343" t="s">
        <v>2206</v>
      </c>
      <c r="S8343">
        <v>61.44</v>
      </c>
      <c r="T8343">
        <v>3</v>
      </c>
      <c r="U8343">
        <v>0</v>
      </c>
      <c r="V8343">
        <v>16.588799999999999</v>
      </c>
      <c r="W8343" s="6">
        <f t="shared" si="784"/>
        <v>0.27</v>
      </c>
      <c r="X8343" s="4">
        <f t="shared" si="781"/>
        <v>5.5295999999999994</v>
      </c>
      <c r="Y8343" s="4">
        <f t="shared" si="782"/>
        <v>20.48</v>
      </c>
      <c r="Z8343" s="4">
        <f t="shared" si="783"/>
        <v>20.48</v>
      </c>
      <c r="AA8343" s="4">
        <f t="shared" si="780"/>
        <v>0</v>
      </c>
    </row>
    <row r="8344" spans="1:27" x14ac:dyDescent="0.2">
      <c r="A8344">
        <v>8343</v>
      </c>
      <c r="B8344" t="s">
        <v>9985</v>
      </c>
      <c r="C8344" s="5">
        <v>42699</v>
      </c>
      <c r="D8344" s="5" t="str">
        <f t="shared" si="785"/>
        <v>2016-11</v>
      </c>
      <c r="E8344" s="5">
        <v>42704</v>
      </c>
      <c r="F8344" t="s">
        <v>55</v>
      </c>
      <c r="G8344" t="s">
        <v>2276</v>
      </c>
      <c r="H8344" t="s">
        <v>2277</v>
      </c>
      <c r="I8344" t="s">
        <v>31</v>
      </c>
      <c r="J8344" t="s">
        <v>32</v>
      </c>
      <c r="K8344" t="s">
        <v>1691</v>
      </c>
      <c r="L8344" t="s">
        <v>363</v>
      </c>
      <c r="M8344">
        <v>35810</v>
      </c>
      <c r="N8344" t="s">
        <v>35</v>
      </c>
      <c r="O8344" t="s">
        <v>1834</v>
      </c>
      <c r="P8344" t="s">
        <v>51</v>
      </c>
      <c r="Q8344" t="s">
        <v>64</v>
      </c>
      <c r="R8344" t="s">
        <v>1835</v>
      </c>
      <c r="S8344">
        <v>73.36</v>
      </c>
      <c r="T8344">
        <v>7</v>
      </c>
      <c r="U8344">
        <v>0</v>
      </c>
      <c r="V8344">
        <v>19.807200000000002</v>
      </c>
      <c r="W8344" s="6">
        <f t="shared" si="784"/>
        <v>0.27</v>
      </c>
      <c r="X8344" s="4">
        <f t="shared" si="781"/>
        <v>2.8296000000000001</v>
      </c>
      <c r="Y8344" s="4">
        <f t="shared" si="782"/>
        <v>10.48</v>
      </c>
      <c r="Z8344" s="4">
        <f t="shared" si="783"/>
        <v>10.48</v>
      </c>
      <c r="AA8344" s="4">
        <f t="shared" si="780"/>
        <v>0</v>
      </c>
    </row>
    <row r="8345" spans="1:27" x14ac:dyDescent="0.2">
      <c r="A8345">
        <v>8344</v>
      </c>
      <c r="B8345" t="s">
        <v>9986</v>
      </c>
      <c r="C8345" s="5">
        <v>41719</v>
      </c>
      <c r="D8345" s="5" t="str">
        <f t="shared" si="785"/>
        <v>2014-03</v>
      </c>
      <c r="E8345" s="5">
        <v>41723</v>
      </c>
      <c r="F8345" t="s">
        <v>55</v>
      </c>
      <c r="G8345" t="s">
        <v>2531</v>
      </c>
      <c r="H8345" t="s">
        <v>2532</v>
      </c>
      <c r="I8345" t="s">
        <v>31</v>
      </c>
      <c r="J8345" t="s">
        <v>32</v>
      </c>
      <c r="K8345" t="s">
        <v>5151</v>
      </c>
      <c r="L8345" t="s">
        <v>340</v>
      </c>
      <c r="M8345">
        <v>37918</v>
      </c>
      <c r="N8345" t="s">
        <v>35</v>
      </c>
      <c r="O8345" t="s">
        <v>857</v>
      </c>
      <c r="P8345" t="s">
        <v>51</v>
      </c>
      <c r="Q8345" t="s">
        <v>52</v>
      </c>
      <c r="R8345" t="s">
        <v>858</v>
      </c>
      <c r="S8345">
        <v>59.20000000000001</v>
      </c>
      <c r="T8345">
        <v>5</v>
      </c>
      <c r="U8345">
        <v>0.2</v>
      </c>
      <c r="V8345">
        <v>22.199999999999996</v>
      </c>
      <c r="W8345" s="6">
        <f t="shared" si="784"/>
        <v>0.37499999999999989</v>
      </c>
      <c r="X8345" s="4">
        <f t="shared" si="781"/>
        <v>4.4399999999999995</v>
      </c>
      <c r="Y8345" s="4">
        <f t="shared" si="782"/>
        <v>11.840000000000002</v>
      </c>
      <c r="Z8345" s="4">
        <f t="shared" si="783"/>
        <v>14.800000000000002</v>
      </c>
      <c r="AA8345" s="4">
        <f t="shared" si="780"/>
        <v>11.840000000000003</v>
      </c>
    </row>
    <row r="8346" spans="1:27" x14ac:dyDescent="0.2">
      <c r="A8346">
        <v>8345</v>
      </c>
      <c r="B8346" t="s">
        <v>9986</v>
      </c>
      <c r="C8346" s="5">
        <v>41719</v>
      </c>
      <c r="D8346" s="5" t="str">
        <f t="shared" si="785"/>
        <v>2014-03</v>
      </c>
      <c r="E8346" s="5">
        <v>41723</v>
      </c>
      <c r="F8346" t="s">
        <v>55</v>
      </c>
      <c r="G8346" t="s">
        <v>2531</v>
      </c>
      <c r="H8346" t="s">
        <v>2532</v>
      </c>
      <c r="I8346" t="s">
        <v>31</v>
      </c>
      <c r="J8346" t="s">
        <v>32</v>
      </c>
      <c r="K8346" t="s">
        <v>5151</v>
      </c>
      <c r="L8346" t="s">
        <v>340</v>
      </c>
      <c r="M8346">
        <v>37918</v>
      </c>
      <c r="N8346" t="s">
        <v>35</v>
      </c>
      <c r="O8346" t="s">
        <v>3942</v>
      </c>
      <c r="P8346" t="s">
        <v>37</v>
      </c>
      <c r="Q8346" t="s">
        <v>70</v>
      </c>
      <c r="R8346" t="s">
        <v>3943</v>
      </c>
      <c r="S8346">
        <v>32.952000000000005</v>
      </c>
      <c r="T8346">
        <v>3</v>
      </c>
      <c r="U8346">
        <v>0.2</v>
      </c>
      <c r="V8346">
        <v>6.5903999999999989</v>
      </c>
      <c r="W8346" s="6">
        <f t="shared" si="784"/>
        <v>0.19999999999999993</v>
      </c>
      <c r="X8346" s="4">
        <f t="shared" si="781"/>
        <v>2.1967999999999996</v>
      </c>
      <c r="Y8346" s="4">
        <f t="shared" si="782"/>
        <v>10.984000000000002</v>
      </c>
      <c r="Z8346" s="4">
        <f t="shared" si="783"/>
        <v>13.73</v>
      </c>
      <c r="AA8346" s="4">
        <f t="shared" si="780"/>
        <v>6.5904000000000016</v>
      </c>
    </row>
    <row r="8347" spans="1:27" x14ac:dyDescent="0.2">
      <c r="A8347">
        <v>8346</v>
      </c>
      <c r="B8347" t="s">
        <v>9986</v>
      </c>
      <c r="C8347" s="5">
        <v>41719</v>
      </c>
      <c r="D8347" s="5" t="str">
        <f t="shared" si="785"/>
        <v>2014-03</v>
      </c>
      <c r="E8347" s="5">
        <v>41723</v>
      </c>
      <c r="F8347" t="s">
        <v>55</v>
      </c>
      <c r="G8347" t="s">
        <v>2531</v>
      </c>
      <c r="H8347" t="s">
        <v>2532</v>
      </c>
      <c r="I8347" t="s">
        <v>31</v>
      </c>
      <c r="J8347" t="s">
        <v>32</v>
      </c>
      <c r="K8347" t="s">
        <v>5151</v>
      </c>
      <c r="L8347" t="s">
        <v>340</v>
      </c>
      <c r="M8347">
        <v>37918</v>
      </c>
      <c r="N8347" t="s">
        <v>35</v>
      </c>
      <c r="O8347" t="s">
        <v>6142</v>
      </c>
      <c r="P8347" t="s">
        <v>37</v>
      </c>
      <c r="Q8347" t="s">
        <v>41</v>
      </c>
      <c r="R8347" t="s">
        <v>6143</v>
      </c>
      <c r="S8347">
        <v>218.376</v>
      </c>
      <c r="T8347">
        <v>3</v>
      </c>
      <c r="U8347">
        <v>0.2</v>
      </c>
      <c r="V8347">
        <v>-10.918799999999983</v>
      </c>
      <c r="W8347" s="6">
        <f t="shared" si="784"/>
        <v>-4.999999999999992E-2</v>
      </c>
      <c r="X8347" s="4">
        <f t="shared" si="781"/>
        <v>-3.6395999999999944</v>
      </c>
      <c r="Y8347" s="4">
        <f t="shared" si="782"/>
        <v>72.792000000000002</v>
      </c>
      <c r="Z8347" s="4">
        <f t="shared" si="783"/>
        <v>90.99</v>
      </c>
      <c r="AA8347" s="4">
        <f t="shared" si="780"/>
        <v>43.675200000000004</v>
      </c>
    </row>
    <row r="8348" spans="1:27" x14ac:dyDescent="0.2">
      <c r="A8348">
        <v>8347</v>
      </c>
      <c r="B8348" t="s">
        <v>9987</v>
      </c>
      <c r="C8348" s="5">
        <v>42124</v>
      </c>
      <c r="D8348" s="5" t="str">
        <f t="shared" si="785"/>
        <v>2015-04</v>
      </c>
      <c r="E8348" s="5">
        <v>42128</v>
      </c>
      <c r="F8348" t="s">
        <v>55</v>
      </c>
      <c r="G8348" t="s">
        <v>4021</v>
      </c>
      <c r="H8348" t="s">
        <v>4022</v>
      </c>
      <c r="I8348" t="s">
        <v>46</v>
      </c>
      <c r="J8348" t="s">
        <v>32</v>
      </c>
      <c r="K8348" t="s">
        <v>1489</v>
      </c>
      <c r="L8348" t="s">
        <v>1253</v>
      </c>
      <c r="M8348">
        <v>1841</v>
      </c>
      <c r="N8348" t="s">
        <v>153</v>
      </c>
      <c r="O8348" t="s">
        <v>828</v>
      </c>
      <c r="P8348" t="s">
        <v>37</v>
      </c>
      <c r="Q8348" t="s">
        <v>70</v>
      </c>
      <c r="R8348" t="s">
        <v>829</v>
      </c>
      <c r="S8348">
        <v>31.400000000000002</v>
      </c>
      <c r="T8348">
        <v>5</v>
      </c>
      <c r="U8348">
        <v>0</v>
      </c>
      <c r="V8348">
        <v>13.188000000000002</v>
      </c>
      <c r="W8348" s="6">
        <f t="shared" si="784"/>
        <v>0.42000000000000004</v>
      </c>
      <c r="X8348" s="4">
        <f t="shared" si="781"/>
        <v>2.6376000000000004</v>
      </c>
      <c r="Y8348" s="4">
        <f t="shared" si="782"/>
        <v>6.28</v>
      </c>
      <c r="Z8348" s="4">
        <f t="shared" si="783"/>
        <v>6.28</v>
      </c>
      <c r="AA8348" s="4">
        <f t="shared" si="780"/>
        <v>0</v>
      </c>
    </row>
    <row r="8349" spans="1:27" x14ac:dyDescent="0.2">
      <c r="A8349">
        <v>8348</v>
      </c>
      <c r="B8349" t="s">
        <v>9987</v>
      </c>
      <c r="C8349" s="5">
        <v>42124</v>
      </c>
      <c r="D8349" s="5" t="str">
        <f t="shared" si="785"/>
        <v>2015-04</v>
      </c>
      <c r="E8349" s="5">
        <v>42128</v>
      </c>
      <c r="F8349" t="s">
        <v>55</v>
      </c>
      <c r="G8349" t="s">
        <v>4021</v>
      </c>
      <c r="H8349" t="s">
        <v>4022</v>
      </c>
      <c r="I8349" t="s">
        <v>46</v>
      </c>
      <c r="J8349" t="s">
        <v>32</v>
      </c>
      <c r="K8349" t="s">
        <v>1489</v>
      </c>
      <c r="L8349" t="s">
        <v>1253</v>
      </c>
      <c r="M8349">
        <v>1841</v>
      </c>
      <c r="N8349" t="s">
        <v>153</v>
      </c>
      <c r="O8349" t="s">
        <v>6172</v>
      </c>
      <c r="P8349" t="s">
        <v>37</v>
      </c>
      <c r="Q8349" t="s">
        <v>70</v>
      </c>
      <c r="R8349" t="s">
        <v>6173</v>
      </c>
      <c r="S8349">
        <v>9.48</v>
      </c>
      <c r="T8349">
        <v>1</v>
      </c>
      <c r="U8349">
        <v>0</v>
      </c>
      <c r="V8349">
        <v>3.7920000000000007</v>
      </c>
      <c r="W8349" s="6">
        <f t="shared" si="784"/>
        <v>0.40000000000000008</v>
      </c>
      <c r="X8349" s="4">
        <f t="shared" si="781"/>
        <v>3.7920000000000007</v>
      </c>
      <c r="Y8349" s="4">
        <f t="shared" si="782"/>
        <v>9.48</v>
      </c>
      <c r="Z8349" s="4">
        <f t="shared" si="783"/>
        <v>9.48</v>
      </c>
      <c r="AA8349" s="4">
        <f t="shared" si="780"/>
        <v>0</v>
      </c>
    </row>
    <row r="8350" spans="1:27" x14ac:dyDescent="0.2">
      <c r="A8350">
        <v>8349</v>
      </c>
      <c r="B8350" t="s">
        <v>9987</v>
      </c>
      <c r="C8350" s="5">
        <v>42124</v>
      </c>
      <c r="D8350" s="5" t="str">
        <f t="shared" si="785"/>
        <v>2015-04</v>
      </c>
      <c r="E8350" s="5">
        <v>42128</v>
      </c>
      <c r="F8350" t="s">
        <v>55</v>
      </c>
      <c r="G8350" t="s">
        <v>4021</v>
      </c>
      <c r="H8350" t="s">
        <v>4022</v>
      </c>
      <c r="I8350" t="s">
        <v>46</v>
      </c>
      <c r="J8350" t="s">
        <v>32</v>
      </c>
      <c r="K8350" t="s">
        <v>1489</v>
      </c>
      <c r="L8350" t="s">
        <v>1253</v>
      </c>
      <c r="M8350">
        <v>1841</v>
      </c>
      <c r="N8350" t="s">
        <v>153</v>
      </c>
      <c r="O8350" t="s">
        <v>4035</v>
      </c>
      <c r="P8350" t="s">
        <v>76</v>
      </c>
      <c r="Q8350" t="s">
        <v>77</v>
      </c>
      <c r="R8350" t="s">
        <v>4036</v>
      </c>
      <c r="S8350">
        <v>209.5</v>
      </c>
      <c r="T8350">
        <v>10</v>
      </c>
      <c r="U8350">
        <v>0</v>
      </c>
      <c r="V8350">
        <v>58.66</v>
      </c>
      <c r="W8350" s="6">
        <f t="shared" si="784"/>
        <v>0.27999999999999997</v>
      </c>
      <c r="X8350" s="4">
        <f t="shared" si="781"/>
        <v>5.8659999999999997</v>
      </c>
      <c r="Y8350" s="4">
        <f t="shared" si="782"/>
        <v>20.95</v>
      </c>
      <c r="Z8350" s="4">
        <f t="shared" si="783"/>
        <v>20.95</v>
      </c>
      <c r="AA8350" s="4">
        <f t="shared" si="780"/>
        <v>0</v>
      </c>
    </row>
    <row r="8351" spans="1:27" x14ac:dyDescent="0.2">
      <c r="A8351">
        <v>8350</v>
      </c>
      <c r="B8351" t="s">
        <v>9987</v>
      </c>
      <c r="C8351" s="5">
        <v>42124</v>
      </c>
      <c r="D8351" s="5" t="str">
        <f t="shared" si="785"/>
        <v>2015-04</v>
      </c>
      <c r="E8351" s="5">
        <v>42128</v>
      </c>
      <c r="F8351" t="s">
        <v>55</v>
      </c>
      <c r="G8351" t="s">
        <v>4021</v>
      </c>
      <c r="H8351" t="s">
        <v>4022</v>
      </c>
      <c r="I8351" t="s">
        <v>46</v>
      </c>
      <c r="J8351" t="s">
        <v>32</v>
      </c>
      <c r="K8351" t="s">
        <v>1489</v>
      </c>
      <c r="L8351" t="s">
        <v>1253</v>
      </c>
      <c r="M8351">
        <v>1841</v>
      </c>
      <c r="N8351" t="s">
        <v>153</v>
      </c>
      <c r="O8351" t="s">
        <v>8017</v>
      </c>
      <c r="P8351" t="s">
        <v>37</v>
      </c>
      <c r="Q8351" t="s">
        <v>70</v>
      </c>
      <c r="R8351" t="s">
        <v>8018</v>
      </c>
      <c r="S8351">
        <v>24.3</v>
      </c>
      <c r="T8351">
        <v>5</v>
      </c>
      <c r="U8351">
        <v>0</v>
      </c>
      <c r="V8351">
        <v>10.449000000000002</v>
      </c>
      <c r="W8351" s="6">
        <f t="shared" si="784"/>
        <v>0.43000000000000005</v>
      </c>
      <c r="X8351" s="4">
        <f t="shared" si="781"/>
        <v>2.0898000000000003</v>
      </c>
      <c r="Y8351" s="4">
        <f t="shared" si="782"/>
        <v>4.8600000000000003</v>
      </c>
      <c r="Z8351" s="4">
        <f t="shared" si="783"/>
        <v>4.8600000000000003</v>
      </c>
      <c r="AA8351" s="4">
        <f t="shared" si="780"/>
        <v>0</v>
      </c>
    </row>
    <row r="8352" spans="1:27" x14ac:dyDescent="0.2">
      <c r="A8352">
        <v>8351</v>
      </c>
      <c r="B8352" t="s">
        <v>9987</v>
      </c>
      <c r="C8352" s="5">
        <v>42124</v>
      </c>
      <c r="D8352" s="5" t="str">
        <f t="shared" si="785"/>
        <v>2015-04</v>
      </c>
      <c r="E8352" s="5">
        <v>42128</v>
      </c>
      <c r="F8352" t="s">
        <v>55</v>
      </c>
      <c r="G8352" t="s">
        <v>4021</v>
      </c>
      <c r="H8352" t="s">
        <v>4022</v>
      </c>
      <c r="I8352" t="s">
        <v>46</v>
      </c>
      <c r="J8352" t="s">
        <v>32</v>
      </c>
      <c r="K8352" t="s">
        <v>1489</v>
      </c>
      <c r="L8352" t="s">
        <v>1253</v>
      </c>
      <c r="M8352">
        <v>1841</v>
      </c>
      <c r="N8352" t="s">
        <v>153</v>
      </c>
      <c r="O8352" t="s">
        <v>4298</v>
      </c>
      <c r="P8352" t="s">
        <v>51</v>
      </c>
      <c r="Q8352" t="s">
        <v>95</v>
      </c>
      <c r="R8352" t="s">
        <v>4299</v>
      </c>
      <c r="S8352">
        <v>6.48</v>
      </c>
      <c r="T8352">
        <v>1</v>
      </c>
      <c r="U8352">
        <v>0</v>
      </c>
      <c r="V8352">
        <v>3.1104000000000003</v>
      </c>
      <c r="W8352" s="6">
        <f t="shared" si="784"/>
        <v>0.48000000000000004</v>
      </c>
      <c r="X8352" s="4">
        <f t="shared" si="781"/>
        <v>3.1104000000000003</v>
      </c>
      <c r="Y8352" s="4">
        <f t="shared" si="782"/>
        <v>6.48</v>
      </c>
      <c r="Z8352" s="4">
        <f t="shared" si="783"/>
        <v>6.48</v>
      </c>
      <c r="AA8352" s="4">
        <f t="shared" si="780"/>
        <v>0</v>
      </c>
    </row>
    <row r="8353" spans="1:27" x14ac:dyDescent="0.2">
      <c r="A8353">
        <v>8352</v>
      </c>
      <c r="B8353" t="s">
        <v>9988</v>
      </c>
      <c r="C8353" s="5">
        <v>42858</v>
      </c>
      <c r="D8353" s="5" t="str">
        <f t="shared" si="785"/>
        <v>2017-05</v>
      </c>
      <c r="E8353" s="5">
        <v>42863</v>
      </c>
      <c r="F8353" t="s">
        <v>55</v>
      </c>
      <c r="G8353" t="s">
        <v>5738</v>
      </c>
      <c r="H8353" t="s">
        <v>5739</v>
      </c>
      <c r="I8353" t="s">
        <v>46</v>
      </c>
      <c r="J8353" t="s">
        <v>32</v>
      </c>
      <c r="K8353" t="s">
        <v>151</v>
      </c>
      <c r="L8353" t="s">
        <v>152</v>
      </c>
      <c r="M8353">
        <v>19134</v>
      </c>
      <c r="N8353" t="s">
        <v>153</v>
      </c>
      <c r="O8353" t="s">
        <v>8406</v>
      </c>
      <c r="P8353" t="s">
        <v>37</v>
      </c>
      <c r="Q8353" t="s">
        <v>70</v>
      </c>
      <c r="R8353" t="s">
        <v>8407</v>
      </c>
      <c r="S8353">
        <v>32.448</v>
      </c>
      <c r="T8353">
        <v>2</v>
      </c>
      <c r="U8353">
        <v>0.2</v>
      </c>
      <c r="V8353">
        <v>7.3008000000000006</v>
      </c>
      <c r="W8353" s="6">
        <f t="shared" si="784"/>
        <v>0.22500000000000001</v>
      </c>
      <c r="X8353" s="4">
        <f t="shared" si="781"/>
        <v>3.6504000000000003</v>
      </c>
      <c r="Y8353" s="4">
        <f t="shared" si="782"/>
        <v>16.224</v>
      </c>
      <c r="Z8353" s="4">
        <f t="shared" si="783"/>
        <v>20.279999999999998</v>
      </c>
      <c r="AA8353" s="4">
        <f t="shared" si="780"/>
        <v>6.4896000000000003</v>
      </c>
    </row>
    <row r="8354" spans="1:27" x14ac:dyDescent="0.2">
      <c r="A8354">
        <v>8353</v>
      </c>
      <c r="B8354" t="s">
        <v>9988</v>
      </c>
      <c r="C8354" s="5">
        <v>42858</v>
      </c>
      <c r="D8354" s="5" t="str">
        <f t="shared" si="785"/>
        <v>2017-05</v>
      </c>
      <c r="E8354" s="5">
        <v>42863</v>
      </c>
      <c r="F8354" t="s">
        <v>55</v>
      </c>
      <c r="G8354" t="s">
        <v>5738</v>
      </c>
      <c r="H8354" t="s">
        <v>5739</v>
      </c>
      <c r="I8354" t="s">
        <v>46</v>
      </c>
      <c r="J8354" t="s">
        <v>32</v>
      </c>
      <c r="K8354" t="s">
        <v>151</v>
      </c>
      <c r="L8354" t="s">
        <v>152</v>
      </c>
      <c r="M8354">
        <v>19134</v>
      </c>
      <c r="N8354" t="s">
        <v>153</v>
      </c>
      <c r="O8354" t="s">
        <v>2798</v>
      </c>
      <c r="P8354" t="s">
        <v>51</v>
      </c>
      <c r="Q8354" t="s">
        <v>80</v>
      </c>
      <c r="R8354" t="s">
        <v>2799</v>
      </c>
      <c r="S8354">
        <v>26.388000000000002</v>
      </c>
      <c r="T8354">
        <v>4</v>
      </c>
      <c r="U8354">
        <v>0.7</v>
      </c>
      <c r="V8354">
        <v>-17.591999999999992</v>
      </c>
      <c r="W8354" s="6">
        <f t="shared" si="784"/>
        <v>-0.6666666666666663</v>
      </c>
      <c r="X8354" s="4">
        <f t="shared" si="781"/>
        <v>-4.3979999999999979</v>
      </c>
      <c r="Y8354" s="4">
        <f t="shared" si="782"/>
        <v>6.5970000000000004</v>
      </c>
      <c r="Z8354" s="4">
        <f t="shared" si="783"/>
        <v>21.99</v>
      </c>
      <c r="AA8354" s="4">
        <f t="shared" si="780"/>
        <v>18.471599999999999</v>
      </c>
    </row>
    <row r="8355" spans="1:27" x14ac:dyDescent="0.2">
      <c r="A8355">
        <v>8354</v>
      </c>
      <c r="B8355" t="s">
        <v>9988</v>
      </c>
      <c r="C8355" s="5">
        <v>42858</v>
      </c>
      <c r="D8355" s="5" t="str">
        <f t="shared" si="785"/>
        <v>2017-05</v>
      </c>
      <c r="E8355" s="5">
        <v>42863</v>
      </c>
      <c r="F8355" t="s">
        <v>55</v>
      </c>
      <c r="G8355" t="s">
        <v>5738</v>
      </c>
      <c r="H8355" t="s">
        <v>5739</v>
      </c>
      <c r="I8355" t="s">
        <v>46</v>
      </c>
      <c r="J8355" t="s">
        <v>32</v>
      </c>
      <c r="K8355" t="s">
        <v>151</v>
      </c>
      <c r="L8355" t="s">
        <v>152</v>
      </c>
      <c r="M8355">
        <v>19134</v>
      </c>
      <c r="N8355" t="s">
        <v>153</v>
      </c>
      <c r="O8355" t="s">
        <v>890</v>
      </c>
      <c r="P8355" t="s">
        <v>37</v>
      </c>
      <c r="Q8355" t="s">
        <v>61</v>
      </c>
      <c r="R8355" t="s">
        <v>891</v>
      </c>
      <c r="S8355">
        <v>373.46999999999991</v>
      </c>
      <c r="T8355">
        <v>5</v>
      </c>
      <c r="U8355">
        <v>0.4</v>
      </c>
      <c r="V8355">
        <v>-112.041</v>
      </c>
      <c r="W8355" s="6">
        <f t="shared" si="784"/>
        <v>-0.30000000000000004</v>
      </c>
      <c r="X8355" s="4">
        <f t="shared" si="781"/>
        <v>-22.408200000000001</v>
      </c>
      <c r="Y8355" s="4">
        <f t="shared" si="782"/>
        <v>74.693999999999988</v>
      </c>
      <c r="Z8355" s="4">
        <f t="shared" si="783"/>
        <v>124.48999999999997</v>
      </c>
      <c r="AA8355" s="4">
        <f t="shared" si="780"/>
        <v>149.38799999999998</v>
      </c>
    </row>
    <row r="8356" spans="1:27" x14ac:dyDescent="0.2">
      <c r="A8356">
        <v>8355</v>
      </c>
      <c r="B8356" t="s">
        <v>9988</v>
      </c>
      <c r="C8356" s="5">
        <v>42858</v>
      </c>
      <c r="D8356" s="5" t="str">
        <f t="shared" si="785"/>
        <v>2017-05</v>
      </c>
      <c r="E8356" s="5">
        <v>42863</v>
      </c>
      <c r="F8356" t="s">
        <v>55</v>
      </c>
      <c r="G8356" t="s">
        <v>5738</v>
      </c>
      <c r="H8356" t="s">
        <v>5739</v>
      </c>
      <c r="I8356" t="s">
        <v>46</v>
      </c>
      <c r="J8356" t="s">
        <v>32</v>
      </c>
      <c r="K8356" t="s">
        <v>151</v>
      </c>
      <c r="L8356" t="s">
        <v>152</v>
      </c>
      <c r="M8356">
        <v>19134</v>
      </c>
      <c r="N8356" t="s">
        <v>153</v>
      </c>
      <c r="O8356" t="s">
        <v>4656</v>
      </c>
      <c r="P8356" t="s">
        <v>51</v>
      </c>
      <c r="Q8356" t="s">
        <v>80</v>
      </c>
      <c r="R8356" t="s">
        <v>4657</v>
      </c>
      <c r="S8356">
        <v>64.2</v>
      </c>
      <c r="T8356">
        <v>5</v>
      </c>
      <c r="U8356">
        <v>0.7</v>
      </c>
      <c r="V8356">
        <v>-44.94</v>
      </c>
      <c r="W8356" s="6">
        <f t="shared" si="784"/>
        <v>-0.7</v>
      </c>
      <c r="X8356" s="4">
        <f t="shared" si="781"/>
        <v>-8.9879999999999995</v>
      </c>
      <c r="Y8356" s="4">
        <f t="shared" si="782"/>
        <v>12.84</v>
      </c>
      <c r="Z8356" s="4">
        <f t="shared" si="783"/>
        <v>42.8</v>
      </c>
      <c r="AA8356" s="4">
        <f t="shared" si="780"/>
        <v>44.94</v>
      </c>
    </row>
    <row r="8357" spans="1:27" x14ac:dyDescent="0.2">
      <c r="A8357">
        <v>8356</v>
      </c>
      <c r="B8357" t="s">
        <v>9988</v>
      </c>
      <c r="C8357" s="5">
        <v>42858</v>
      </c>
      <c r="D8357" s="5" t="str">
        <f t="shared" si="785"/>
        <v>2017-05</v>
      </c>
      <c r="E8357" s="5">
        <v>42863</v>
      </c>
      <c r="F8357" t="s">
        <v>55</v>
      </c>
      <c r="G8357" t="s">
        <v>5738</v>
      </c>
      <c r="H8357" t="s">
        <v>5739</v>
      </c>
      <c r="I8357" t="s">
        <v>46</v>
      </c>
      <c r="J8357" t="s">
        <v>32</v>
      </c>
      <c r="K8357" t="s">
        <v>151</v>
      </c>
      <c r="L8357" t="s">
        <v>152</v>
      </c>
      <c r="M8357">
        <v>19134</v>
      </c>
      <c r="N8357" t="s">
        <v>153</v>
      </c>
      <c r="O8357" t="s">
        <v>2583</v>
      </c>
      <c r="P8357" t="s">
        <v>51</v>
      </c>
      <c r="Q8357" t="s">
        <v>274</v>
      </c>
      <c r="R8357" t="s">
        <v>2584</v>
      </c>
      <c r="S8357">
        <v>8</v>
      </c>
      <c r="T8357">
        <v>2</v>
      </c>
      <c r="U8357">
        <v>0.2</v>
      </c>
      <c r="V8357">
        <v>2.8</v>
      </c>
      <c r="W8357" s="6">
        <f t="shared" si="784"/>
        <v>0.35</v>
      </c>
      <c r="X8357" s="4">
        <f t="shared" si="781"/>
        <v>1.4</v>
      </c>
      <c r="Y8357" s="4">
        <f t="shared" si="782"/>
        <v>4</v>
      </c>
      <c r="Z8357" s="4">
        <f t="shared" si="783"/>
        <v>5</v>
      </c>
      <c r="AA8357" s="4">
        <f t="shared" si="780"/>
        <v>1.6</v>
      </c>
    </row>
    <row r="8358" spans="1:27" x14ac:dyDescent="0.2">
      <c r="A8358">
        <v>8357</v>
      </c>
      <c r="B8358" t="s">
        <v>9989</v>
      </c>
      <c r="C8358" s="5">
        <v>42608</v>
      </c>
      <c r="D8358" s="5" t="str">
        <f t="shared" si="785"/>
        <v>2016-08</v>
      </c>
      <c r="E8358" s="5">
        <v>42612</v>
      </c>
      <c r="F8358" t="s">
        <v>55</v>
      </c>
      <c r="G8358" t="s">
        <v>1665</v>
      </c>
      <c r="H8358" t="s">
        <v>1666</v>
      </c>
      <c r="I8358" t="s">
        <v>31</v>
      </c>
      <c r="J8358" t="s">
        <v>32</v>
      </c>
      <c r="K8358" t="s">
        <v>7737</v>
      </c>
      <c r="L8358" t="s">
        <v>1280</v>
      </c>
      <c r="M8358">
        <v>30605</v>
      </c>
      <c r="N8358" t="s">
        <v>35</v>
      </c>
      <c r="O8358" t="s">
        <v>5285</v>
      </c>
      <c r="P8358" t="s">
        <v>37</v>
      </c>
      <c r="Q8358" t="s">
        <v>70</v>
      </c>
      <c r="R8358" t="s">
        <v>5286</v>
      </c>
      <c r="S8358">
        <v>186.54</v>
      </c>
      <c r="T8358">
        <v>3</v>
      </c>
      <c r="U8358">
        <v>0</v>
      </c>
      <c r="V8358">
        <v>41.038800000000002</v>
      </c>
      <c r="W8358" s="6">
        <f t="shared" si="784"/>
        <v>0.22000000000000003</v>
      </c>
      <c r="X8358" s="4">
        <f t="shared" si="781"/>
        <v>13.679600000000001</v>
      </c>
      <c r="Y8358" s="4">
        <f t="shared" si="782"/>
        <v>62.18</v>
      </c>
      <c r="Z8358" s="4">
        <f t="shared" si="783"/>
        <v>62.18</v>
      </c>
      <c r="AA8358" s="4">
        <f t="shared" si="780"/>
        <v>0</v>
      </c>
    </row>
    <row r="8359" spans="1:27" x14ac:dyDescent="0.2">
      <c r="A8359">
        <v>8358</v>
      </c>
      <c r="B8359" t="s">
        <v>9990</v>
      </c>
      <c r="C8359" s="5">
        <v>41740</v>
      </c>
      <c r="D8359" s="5" t="str">
        <f t="shared" si="785"/>
        <v>2014-04</v>
      </c>
      <c r="E8359" s="5">
        <v>41747</v>
      </c>
      <c r="F8359" t="s">
        <v>55</v>
      </c>
      <c r="G8359" t="s">
        <v>4338</v>
      </c>
      <c r="H8359" t="s">
        <v>4339</v>
      </c>
      <c r="I8359" t="s">
        <v>31</v>
      </c>
      <c r="J8359" t="s">
        <v>32</v>
      </c>
      <c r="K8359" t="s">
        <v>1771</v>
      </c>
      <c r="L8359" t="s">
        <v>1772</v>
      </c>
      <c r="M8359">
        <v>59405</v>
      </c>
      <c r="N8359" t="s">
        <v>49</v>
      </c>
      <c r="O8359" t="s">
        <v>1047</v>
      </c>
      <c r="P8359" t="s">
        <v>51</v>
      </c>
      <c r="Q8359" t="s">
        <v>64</v>
      </c>
      <c r="R8359" t="s">
        <v>1048</v>
      </c>
      <c r="S8359">
        <v>87.08</v>
      </c>
      <c r="T8359">
        <v>7</v>
      </c>
      <c r="U8359">
        <v>0</v>
      </c>
      <c r="V8359">
        <v>24.382400000000001</v>
      </c>
      <c r="W8359" s="6">
        <f t="shared" si="784"/>
        <v>0.28000000000000003</v>
      </c>
      <c r="X8359" s="4">
        <f t="shared" si="781"/>
        <v>3.4832000000000001</v>
      </c>
      <c r="Y8359" s="4">
        <f t="shared" si="782"/>
        <v>12.44</v>
      </c>
      <c r="Z8359" s="4">
        <f t="shared" si="783"/>
        <v>12.44</v>
      </c>
      <c r="AA8359" s="4">
        <f t="shared" si="780"/>
        <v>0</v>
      </c>
    </row>
    <row r="8360" spans="1:27" x14ac:dyDescent="0.2">
      <c r="A8360">
        <v>8359</v>
      </c>
      <c r="B8360" t="s">
        <v>9990</v>
      </c>
      <c r="C8360" s="5">
        <v>41740</v>
      </c>
      <c r="D8360" s="5" t="str">
        <f t="shared" si="785"/>
        <v>2014-04</v>
      </c>
      <c r="E8360" s="5">
        <v>41747</v>
      </c>
      <c r="F8360" t="s">
        <v>55</v>
      </c>
      <c r="G8360" t="s">
        <v>4338</v>
      </c>
      <c r="H8360" t="s">
        <v>4339</v>
      </c>
      <c r="I8360" t="s">
        <v>31</v>
      </c>
      <c r="J8360" t="s">
        <v>32</v>
      </c>
      <c r="K8360" t="s">
        <v>1771</v>
      </c>
      <c r="L8360" t="s">
        <v>1772</v>
      </c>
      <c r="M8360">
        <v>59405</v>
      </c>
      <c r="N8360" t="s">
        <v>49</v>
      </c>
      <c r="O8360" t="s">
        <v>1974</v>
      </c>
      <c r="P8360" t="s">
        <v>76</v>
      </c>
      <c r="Q8360" t="s">
        <v>77</v>
      </c>
      <c r="R8360" t="s">
        <v>1975</v>
      </c>
      <c r="S8360">
        <v>105.584</v>
      </c>
      <c r="T8360">
        <v>2</v>
      </c>
      <c r="U8360">
        <v>0.2</v>
      </c>
      <c r="V8360">
        <v>9.2386000000000053</v>
      </c>
      <c r="W8360" s="6">
        <f t="shared" si="784"/>
        <v>8.750000000000005E-2</v>
      </c>
      <c r="X8360" s="4">
        <f t="shared" si="781"/>
        <v>4.6193000000000026</v>
      </c>
      <c r="Y8360" s="4">
        <f t="shared" si="782"/>
        <v>52.792000000000002</v>
      </c>
      <c r="Z8360" s="4">
        <f t="shared" si="783"/>
        <v>65.989999999999995</v>
      </c>
      <c r="AA8360" s="4">
        <f t="shared" si="780"/>
        <v>21.116800000000001</v>
      </c>
    </row>
    <row r="8361" spans="1:27" x14ac:dyDescent="0.2">
      <c r="A8361">
        <v>8360</v>
      </c>
      <c r="B8361" t="s">
        <v>9990</v>
      </c>
      <c r="C8361" s="5">
        <v>41740</v>
      </c>
      <c r="D8361" s="5" t="str">
        <f t="shared" si="785"/>
        <v>2014-04</v>
      </c>
      <c r="E8361" s="5">
        <v>41747</v>
      </c>
      <c r="F8361" t="s">
        <v>55</v>
      </c>
      <c r="G8361" t="s">
        <v>4338</v>
      </c>
      <c r="H8361" t="s">
        <v>4339</v>
      </c>
      <c r="I8361" t="s">
        <v>31</v>
      </c>
      <c r="J8361" t="s">
        <v>32</v>
      </c>
      <c r="K8361" t="s">
        <v>1771</v>
      </c>
      <c r="L8361" t="s">
        <v>1772</v>
      </c>
      <c r="M8361">
        <v>59405</v>
      </c>
      <c r="N8361" t="s">
        <v>49</v>
      </c>
      <c r="O8361" t="s">
        <v>6524</v>
      </c>
      <c r="P8361" t="s">
        <v>76</v>
      </c>
      <c r="Q8361" t="s">
        <v>166</v>
      </c>
      <c r="R8361" t="s">
        <v>6525</v>
      </c>
      <c r="S8361">
        <v>217.44</v>
      </c>
      <c r="T8361">
        <v>6</v>
      </c>
      <c r="U8361">
        <v>0</v>
      </c>
      <c r="V8361">
        <v>91.32480000000001</v>
      </c>
      <c r="W8361" s="6">
        <f t="shared" si="784"/>
        <v>0.42000000000000004</v>
      </c>
      <c r="X8361" s="4">
        <f t="shared" si="781"/>
        <v>15.220800000000002</v>
      </c>
      <c r="Y8361" s="4">
        <f t="shared" si="782"/>
        <v>36.24</v>
      </c>
      <c r="Z8361" s="4">
        <f t="shared" si="783"/>
        <v>36.24</v>
      </c>
      <c r="AA8361" s="4">
        <f t="shared" si="780"/>
        <v>0</v>
      </c>
    </row>
    <row r="8362" spans="1:27" x14ac:dyDescent="0.2">
      <c r="A8362">
        <v>8361</v>
      </c>
      <c r="B8362" t="s">
        <v>9991</v>
      </c>
      <c r="C8362" s="5">
        <v>42737</v>
      </c>
      <c r="D8362" s="5" t="str">
        <f t="shared" si="785"/>
        <v>2017-01</v>
      </c>
      <c r="E8362" s="5">
        <v>42739</v>
      </c>
      <c r="F8362" t="s">
        <v>28</v>
      </c>
      <c r="G8362" t="s">
        <v>8663</v>
      </c>
      <c r="H8362" t="s">
        <v>8664</v>
      </c>
      <c r="I8362" t="s">
        <v>31</v>
      </c>
      <c r="J8362" t="s">
        <v>32</v>
      </c>
      <c r="K8362" t="s">
        <v>4186</v>
      </c>
      <c r="L8362" t="s">
        <v>109</v>
      </c>
      <c r="M8362">
        <v>79907</v>
      </c>
      <c r="N8362" t="s">
        <v>110</v>
      </c>
      <c r="O8362" t="s">
        <v>4146</v>
      </c>
      <c r="P8362" t="s">
        <v>51</v>
      </c>
      <c r="Q8362" t="s">
        <v>73</v>
      </c>
      <c r="R8362" t="s">
        <v>4147</v>
      </c>
      <c r="S8362">
        <v>31.744</v>
      </c>
      <c r="T8362">
        <v>2</v>
      </c>
      <c r="U8362">
        <v>0.2</v>
      </c>
      <c r="V8362">
        <v>3.9679999999999964</v>
      </c>
      <c r="W8362" s="6">
        <f t="shared" si="784"/>
        <v>0.12499999999999989</v>
      </c>
      <c r="X8362" s="4">
        <f t="shared" si="781"/>
        <v>1.9839999999999982</v>
      </c>
      <c r="Y8362" s="4">
        <f t="shared" si="782"/>
        <v>15.872</v>
      </c>
      <c r="Z8362" s="4">
        <f t="shared" si="783"/>
        <v>19.84</v>
      </c>
      <c r="AA8362" s="4">
        <f t="shared" si="780"/>
        <v>6.3488000000000007</v>
      </c>
    </row>
    <row r="8363" spans="1:27" x14ac:dyDescent="0.2">
      <c r="A8363">
        <v>8362</v>
      </c>
      <c r="B8363" t="s">
        <v>9991</v>
      </c>
      <c r="C8363" s="5">
        <v>42737</v>
      </c>
      <c r="D8363" s="5" t="str">
        <f t="shared" si="785"/>
        <v>2017-01</v>
      </c>
      <c r="E8363" s="5">
        <v>42739</v>
      </c>
      <c r="F8363" t="s">
        <v>28</v>
      </c>
      <c r="G8363" t="s">
        <v>8663</v>
      </c>
      <c r="H8363" t="s">
        <v>8664</v>
      </c>
      <c r="I8363" t="s">
        <v>31</v>
      </c>
      <c r="J8363" t="s">
        <v>32</v>
      </c>
      <c r="K8363" t="s">
        <v>4186</v>
      </c>
      <c r="L8363" t="s">
        <v>109</v>
      </c>
      <c r="M8363">
        <v>79907</v>
      </c>
      <c r="N8363" t="s">
        <v>110</v>
      </c>
      <c r="O8363" t="s">
        <v>9635</v>
      </c>
      <c r="P8363" t="s">
        <v>51</v>
      </c>
      <c r="Q8363" t="s">
        <v>83</v>
      </c>
      <c r="R8363" t="s">
        <v>9636</v>
      </c>
      <c r="S8363">
        <v>5.4319999999999986</v>
      </c>
      <c r="T8363">
        <v>2</v>
      </c>
      <c r="U8363">
        <v>0.8</v>
      </c>
      <c r="V8363">
        <v>-13.580000000000002</v>
      </c>
      <c r="W8363" s="6">
        <f t="shared" si="784"/>
        <v>-2.5000000000000009</v>
      </c>
      <c r="X8363" s="4">
        <f t="shared" si="781"/>
        <v>-6.7900000000000009</v>
      </c>
      <c r="Y8363" s="4">
        <f t="shared" si="782"/>
        <v>2.7159999999999993</v>
      </c>
      <c r="Z8363" s="4">
        <f t="shared" si="783"/>
        <v>13.58</v>
      </c>
      <c r="AA8363" s="4">
        <f t="shared" si="780"/>
        <v>4.3455999999999992</v>
      </c>
    </row>
    <row r="8364" spans="1:27" x14ac:dyDescent="0.2">
      <c r="A8364">
        <v>8363</v>
      </c>
      <c r="B8364" t="s">
        <v>9991</v>
      </c>
      <c r="C8364" s="5">
        <v>42737</v>
      </c>
      <c r="D8364" s="5" t="str">
        <f t="shared" si="785"/>
        <v>2017-01</v>
      </c>
      <c r="E8364" s="5">
        <v>42739</v>
      </c>
      <c r="F8364" t="s">
        <v>28</v>
      </c>
      <c r="G8364" t="s">
        <v>8663</v>
      </c>
      <c r="H8364" t="s">
        <v>8664</v>
      </c>
      <c r="I8364" t="s">
        <v>31</v>
      </c>
      <c r="J8364" t="s">
        <v>32</v>
      </c>
      <c r="K8364" t="s">
        <v>4186</v>
      </c>
      <c r="L8364" t="s">
        <v>109</v>
      </c>
      <c r="M8364">
        <v>79907</v>
      </c>
      <c r="N8364" t="s">
        <v>110</v>
      </c>
      <c r="O8364" t="s">
        <v>3818</v>
      </c>
      <c r="P8364" t="s">
        <v>37</v>
      </c>
      <c r="Q8364" t="s">
        <v>61</v>
      </c>
      <c r="R8364" t="s">
        <v>3819</v>
      </c>
      <c r="S8364">
        <v>913.43000000000006</v>
      </c>
      <c r="T8364">
        <v>5</v>
      </c>
      <c r="U8364">
        <v>0.3</v>
      </c>
      <c r="V8364">
        <v>-169.63700000000009</v>
      </c>
      <c r="W8364" s="6">
        <f t="shared" si="784"/>
        <v>-0.1857142857142858</v>
      </c>
      <c r="X8364" s="4">
        <f t="shared" si="781"/>
        <v>-33.92740000000002</v>
      </c>
      <c r="Y8364" s="4">
        <f t="shared" si="782"/>
        <v>182.68600000000001</v>
      </c>
      <c r="Z8364" s="4">
        <f t="shared" si="783"/>
        <v>260.98</v>
      </c>
      <c r="AA8364" s="4">
        <f t="shared" si="780"/>
        <v>274.029</v>
      </c>
    </row>
    <row r="8365" spans="1:27" x14ac:dyDescent="0.2">
      <c r="A8365">
        <v>8364</v>
      </c>
      <c r="B8365" t="s">
        <v>9991</v>
      </c>
      <c r="C8365" s="5">
        <v>42737</v>
      </c>
      <c r="D8365" s="5" t="str">
        <f t="shared" si="785"/>
        <v>2017-01</v>
      </c>
      <c r="E8365" s="5">
        <v>42739</v>
      </c>
      <c r="F8365" t="s">
        <v>28</v>
      </c>
      <c r="G8365" t="s">
        <v>8663</v>
      </c>
      <c r="H8365" t="s">
        <v>8664</v>
      </c>
      <c r="I8365" t="s">
        <v>31</v>
      </c>
      <c r="J8365" t="s">
        <v>32</v>
      </c>
      <c r="K8365" t="s">
        <v>4186</v>
      </c>
      <c r="L8365" t="s">
        <v>109</v>
      </c>
      <c r="M8365">
        <v>79907</v>
      </c>
      <c r="N8365" t="s">
        <v>110</v>
      </c>
      <c r="O8365" t="s">
        <v>6108</v>
      </c>
      <c r="P8365" t="s">
        <v>51</v>
      </c>
      <c r="Q8365" t="s">
        <v>64</v>
      </c>
      <c r="R8365" t="s">
        <v>6109</v>
      </c>
      <c r="S8365">
        <v>372.14400000000001</v>
      </c>
      <c r="T8365">
        <v>3</v>
      </c>
      <c r="U8365">
        <v>0.2</v>
      </c>
      <c r="V8365">
        <v>27.910800000000009</v>
      </c>
      <c r="W8365" s="6">
        <f t="shared" si="784"/>
        <v>7.5000000000000025E-2</v>
      </c>
      <c r="X8365" s="4">
        <f t="shared" si="781"/>
        <v>9.303600000000003</v>
      </c>
      <c r="Y8365" s="4">
        <f t="shared" si="782"/>
        <v>124.048</v>
      </c>
      <c r="Z8365" s="4">
        <f t="shared" si="783"/>
        <v>155.05999999999997</v>
      </c>
      <c r="AA8365" s="4">
        <f t="shared" si="780"/>
        <v>74.42880000000001</v>
      </c>
    </row>
    <row r="8366" spans="1:27" x14ac:dyDescent="0.2">
      <c r="A8366">
        <v>8365</v>
      </c>
      <c r="B8366" t="s">
        <v>9992</v>
      </c>
      <c r="C8366" s="5">
        <v>42853</v>
      </c>
      <c r="D8366" s="5" t="str">
        <f t="shared" si="785"/>
        <v>2017-04</v>
      </c>
      <c r="E8366" s="5">
        <v>42857</v>
      </c>
      <c r="F8366" t="s">
        <v>55</v>
      </c>
      <c r="G8366" t="s">
        <v>4582</v>
      </c>
      <c r="H8366" t="s">
        <v>4583</v>
      </c>
      <c r="I8366" t="s">
        <v>31</v>
      </c>
      <c r="J8366" t="s">
        <v>32</v>
      </c>
      <c r="K8366" t="s">
        <v>9993</v>
      </c>
      <c r="L8366" t="s">
        <v>59</v>
      </c>
      <c r="M8366">
        <v>34741</v>
      </c>
      <c r="N8366" t="s">
        <v>35</v>
      </c>
      <c r="O8366" t="s">
        <v>4603</v>
      </c>
      <c r="P8366" t="s">
        <v>76</v>
      </c>
      <c r="Q8366" t="s">
        <v>77</v>
      </c>
      <c r="R8366" t="s">
        <v>4604</v>
      </c>
      <c r="S8366">
        <v>751.98400000000004</v>
      </c>
      <c r="T8366">
        <v>2</v>
      </c>
      <c r="U8366">
        <v>0.2</v>
      </c>
      <c r="V8366">
        <v>84.598199999999878</v>
      </c>
      <c r="W8366" s="6">
        <f t="shared" si="784"/>
        <v>0.11249999999999984</v>
      </c>
      <c r="X8366" s="4">
        <f t="shared" si="781"/>
        <v>42.299099999999939</v>
      </c>
      <c r="Y8366" s="4">
        <f t="shared" si="782"/>
        <v>375.99200000000002</v>
      </c>
      <c r="Z8366" s="4">
        <f t="shared" si="783"/>
        <v>469.99</v>
      </c>
      <c r="AA8366" s="4">
        <f t="shared" si="780"/>
        <v>150.39680000000001</v>
      </c>
    </row>
    <row r="8367" spans="1:27" x14ac:dyDescent="0.2">
      <c r="A8367">
        <v>8366</v>
      </c>
      <c r="B8367" t="s">
        <v>9994</v>
      </c>
      <c r="C8367" s="5">
        <v>42765</v>
      </c>
      <c r="D8367" s="5" t="str">
        <f t="shared" si="785"/>
        <v>2017-01</v>
      </c>
      <c r="E8367" s="5">
        <v>42768</v>
      </c>
      <c r="F8367" t="s">
        <v>193</v>
      </c>
      <c r="G8367" t="s">
        <v>3772</v>
      </c>
      <c r="H8367" t="s">
        <v>3773</v>
      </c>
      <c r="I8367" t="s">
        <v>107</v>
      </c>
      <c r="J8367" t="s">
        <v>32</v>
      </c>
      <c r="K8367" t="s">
        <v>100</v>
      </c>
      <c r="L8367" t="s">
        <v>101</v>
      </c>
      <c r="M8367">
        <v>98105</v>
      </c>
      <c r="N8367" t="s">
        <v>49</v>
      </c>
      <c r="O8367" t="s">
        <v>75</v>
      </c>
      <c r="P8367" t="s">
        <v>76</v>
      </c>
      <c r="Q8367" t="s">
        <v>77</v>
      </c>
      <c r="R8367" t="s">
        <v>78</v>
      </c>
      <c r="S8367">
        <v>604.76800000000003</v>
      </c>
      <c r="T8367">
        <v>4</v>
      </c>
      <c r="U8367">
        <v>0.2</v>
      </c>
      <c r="V8367">
        <v>60.476800000000026</v>
      </c>
      <c r="W8367" s="6">
        <f t="shared" si="784"/>
        <v>0.10000000000000003</v>
      </c>
      <c r="X8367" s="4">
        <f t="shared" si="781"/>
        <v>15.119200000000006</v>
      </c>
      <c r="Y8367" s="4">
        <f t="shared" si="782"/>
        <v>151.19200000000001</v>
      </c>
      <c r="Z8367" s="4">
        <f t="shared" si="783"/>
        <v>188.99</v>
      </c>
      <c r="AA8367" s="4">
        <f t="shared" si="780"/>
        <v>120.95360000000001</v>
      </c>
    </row>
    <row r="8368" spans="1:27" x14ac:dyDescent="0.2">
      <c r="A8368">
        <v>8367</v>
      </c>
      <c r="B8368" t="s">
        <v>9995</v>
      </c>
      <c r="C8368" s="5">
        <v>41889</v>
      </c>
      <c r="D8368" s="5" t="str">
        <f t="shared" si="785"/>
        <v>2014-09</v>
      </c>
      <c r="E8368" s="5">
        <v>41894</v>
      </c>
      <c r="F8368" t="s">
        <v>28</v>
      </c>
      <c r="G8368" t="s">
        <v>7948</v>
      </c>
      <c r="H8368" t="s">
        <v>7949</v>
      </c>
      <c r="I8368" t="s">
        <v>46</v>
      </c>
      <c r="J8368" t="s">
        <v>32</v>
      </c>
      <c r="K8368" t="s">
        <v>919</v>
      </c>
      <c r="L8368" t="s">
        <v>48</v>
      </c>
      <c r="M8368">
        <v>95051</v>
      </c>
      <c r="N8368" t="s">
        <v>49</v>
      </c>
      <c r="O8368" t="s">
        <v>9996</v>
      </c>
      <c r="P8368" t="s">
        <v>51</v>
      </c>
      <c r="Q8368" t="s">
        <v>584</v>
      </c>
      <c r="R8368" t="s">
        <v>9997</v>
      </c>
      <c r="S8368">
        <v>27.36</v>
      </c>
      <c r="T8368">
        <v>4</v>
      </c>
      <c r="U8368">
        <v>0</v>
      </c>
      <c r="V8368">
        <v>7.3872</v>
      </c>
      <c r="W8368" s="6">
        <f t="shared" si="784"/>
        <v>0.27</v>
      </c>
      <c r="X8368" s="4">
        <f t="shared" si="781"/>
        <v>1.8468</v>
      </c>
      <c r="Y8368" s="4">
        <f t="shared" si="782"/>
        <v>6.84</v>
      </c>
      <c r="Z8368" s="4">
        <f t="shared" si="783"/>
        <v>6.84</v>
      </c>
      <c r="AA8368" s="4">
        <f t="shared" si="780"/>
        <v>0</v>
      </c>
    </row>
    <row r="8369" spans="1:27" x14ac:dyDescent="0.2">
      <c r="A8369">
        <v>8368</v>
      </c>
      <c r="B8369" t="s">
        <v>9995</v>
      </c>
      <c r="C8369" s="5">
        <v>41889</v>
      </c>
      <c r="D8369" s="5" t="str">
        <f t="shared" si="785"/>
        <v>2014-09</v>
      </c>
      <c r="E8369" s="5">
        <v>41894</v>
      </c>
      <c r="F8369" t="s">
        <v>28</v>
      </c>
      <c r="G8369" t="s">
        <v>7948</v>
      </c>
      <c r="H8369" t="s">
        <v>7949</v>
      </c>
      <c r="I8369" t="s">
        <v>46</v>
      </c>
      <c r="J8369" t="s">
        <v>32</v>
      </c>
      <c r="K8369" t="s">
        <v>919</v>
      </c>
      <c r="L8369" t="s">
        <v>48</v>
      </c>
      <c r="M8369">
        <v>95051</v>
      </c>
      <c r="N8369" t="s">
        <v>49</v>
      </c>
      <c r="O8369" t="s">
        <v>6636</v>
      </c>
      <c r="P8369" t="s">
        <v>51</v>
      </c>
      <c r="Q8369" t="s">
        <v>95</v>
      </c>
      <c r="R8369" t="s">
        <v>6637</v>
      </c>
      <c r="S8369">
        <v>20.56</v>
      </c>
      <c r="T8369">
        <v>2</v>
      </c>
      <c r="U8369">
        <v>0</v>
      </c>
      <c r="V8369">
        <v>9.663199999999998</v>
      </c>
      <c r="W8369" s="6">
        <f t="shared" si="784"/>
        <v>0.46999999999999992</v>
      </c>
      <c r="X8369" s="4">
        <f t="shared" si="781"/>
        <v>4.831599999999999</v>
      </c>
      <c r="Y8369" s="4">
        <f t="shared" si="782"/>
        <v>10.28</v>
      </c>
      <c r="Z8369" s="4">
        <f t="shared" si="783"/>
        <v>10.28</v>
      </c>
      <c r="AA8369" s="4">
        <f t="shared" si="780"/>
        <v>0</v>
      </c>
    </row>
    <row r="8370" spans="1:27" x14ac:dyDescent="0.2">
      <c r="A8370">
        <v>8369</v>
      </c>
      <c r="B8370" t="s">
        <v>9995</v>
      </c>
      <c r="C8370" s="5">
        <v>41889</v>
      </c>
      <c r="D8370" s="5" t="str">
        <f t="shared" si="785"/>
        <v>2014-09</v>
      </c>
      <c r="E8370" s="5">
        <v>41894</v>
      </c>
      <c r="F8370" t="s">
        <v>28</v>
      </c>
      <c r="G8370" t="s">
        <v>7948</v>
      </c>
      <c r="H8370" t="s">
        <v>7949</v>
      </c>
      <c r="I8370" t="s">
        <v>46</v>
      </c>
      <c r="J8370" t="s">
        <v>32</v>
      </c>
      <c r="K8370" t="s">
        <v>919</v>
      </c>
      <c r="L8370" t="s">
        <v>48</v>
      </c>
      <c r="M8370">
        <v>95051</v>
      </c>
      <c r="N8370" t="s">
        <v>49</v>
      </c>
      <c r="O8370" t="s">
        <v>8905</v>
      </c>
      <c r="P8370" t="s">
        <v>51</v>
      </c>
      <c r="Q8370" t="s">
        <v>80</v>
      </c>
      <c r="R8370" t="s">
        <v>8906</v>
      </c>
      <c r="S8370">
        <v>83.920000000000016</v>
      </c>
      <c r="T8370">
        <v>5</v>
      </c>
      <c r="U8370">
        <v>0.2</v>
      </c>
      <c r="V8370">
        <v>31.47</v>
      </c>
      <c r="W8370" s="6">
        <f t="shared" si="784"/>
        <v>0.37499999999999989</v>
      </c>
      <c r="X8370" s="4">
        <f t="shared" si="781"/>
        <v>6.2939999999999996</v>
      </c>
      <c r="Y8370" s="4">
        <f t="shared" si="782"/>
        <v>16.784000000000002</v>
      </c>
      <c r="Z8370" s="4">
        <f t="shared" si="783"/>
        <v>20.980000000000004</v>
      </c>
      <c r="AA8370" s="4">
        <f t="shared" si="780"/>
        <v>16.784000000000002</v>
      </c>
    </row>
    <row r="8371" spans="1:27" x14ac:dyDescent="0.2">
      <c r="A8371">
        <v>8370</v>
      </c>
      <c r="B8371" t="s">
        <v>9998</v>
      </c>
      <c r="C8371" s="5">
        <v>42532</v>
      </c>
      <c r="D8371" s="5" t="str">
        <f t="shared" si="785"/>
        <v>2016-06</v>
      </c>
      <c r="E8371" s="5">
        <v>42537</v>
      </c>
      <c r="F8371" t="s">
        <v>55</v>
      </c>
      <c r="G8371" t="s">
        <v>2314</v>
      </c>
      <c r="H8371" t="s">
        <v>2315</v>
      </c>
      <c r="I8371" t="s">
        <v>31</v>
      </c>
      <c r="J8371" t="s">
        <v>32</v>
      </c>
      <c r="K8371" t="s">
        <v>47</v>
      </c>
      <c r="L8371" t="s">
        <v>48</v>
      </c>
      <c r="M8371">
        <v>90049</v>
      </c>
      <c r="N8371" t="s">
        <v>49</v>
      </c>
      <c r="O8371" t="s">
        <v>910</v>
      </c>
      <c r="P8371" t="s">
        <v>37</v>
      </c>
      <c r="Q8371" t="s">
        <v>61</v>
      </c>
      <c r="R8371" t="s">
        <v>911</v>
      </c>
      <c r="S8371">
        <v>902.71199999999999</v>
      </c>
      <c r="T8371">
        <v>3</v>
      </c>
      <c r="U8371">
        <v>0.2</v>
      </c>
      <c r="V8371">
        <v>33.851700000000051</v>
      </c>
      <c r="W8371" s="6">
        <f t="shared" si="784"/>
        <v>3.7500000000000054E-2</v>
      </c>
      <c r="X8371" s="4">
        <f t="shared" si="781"/>
        <v>11.283900000000017</v>
      </c>
      <c r="Y8371" s="4">
        <f t="shared" si="782"/>
        <v>300.904</v>
      </c>
      <c r="Z8371" s="4">
        <f t="shared" si="783"/>
        <v>376.12999999999994</v>
      </c>
      <c r="AA8371" s="4">
        <f t="shared" si="780"/>
        <v>180.54240000000001</v>
      </c>
    </row>
    <row r="8372" spans="1:27" x14ac:dyDescent="0.2">
      <c r="A8372">
        <v>8371</v>
      </c>
      <c r="B8372" t="s">
        <v>9999</v>
      </c>
      <c r="C8372" s="5">
        <v>42660</v>
      </c>
      <c r="D8372" s="5" t="str">
        <f t="shared" si="785"/>
        <v>2016-10</v>
      </c>
      <c r="E8372" s="5">
        <v>42664</v>
      </c>
      <c r="F8372" t="s">
        <v>55</v>
      </c>
      <c r="G8372" t="s">
        <v>3777</v>
      </c>
      <c r="H8372" t="s">
        <v>3778</v>
      </c>
      <c r="I8372" t="s">
        <v>107</v>
      </c>
      <c r="J8372" t="s">
        <v>32</v>
      </c>
      <c r="K8372" t="s">
        <v>3502</v>
      </c>
      <c r="L8372" t="s">
        <v>48</v>
      </c>
      <c r="M8372">
        <v>93727</v>
      </c>
      <c r="N8372" t="s">
        <v>49</v>
      </c>
      <c r="O8372" t="s">
        <v>7335</v>
      </c>
      <c r="P8372" t="s">
        <v>37</v>
      </c>
      <c r="Q8372" t="s">
        <v>38</v>
      </c>
      <c r="R8372" t="s">
        <v>7336</v>
      </c>
      <c r="S8372">
        <v>120.666</v>
      </c>
      <c r="T8372">
        <v>2</v>
      </c>
      <c r="U8372">
        <v>0.15</v>
      </c>
      <c r="V8372">
        <v>21.293999999999993</v>
      </c>
      <c r="W8372" s="6">
        <f t="shared" si="784"/>
        <v>0.17647058823529407</v>
      </c>
      <c r="X8372" s="4">
        <f t="shared" si="781"/>
        <v>10.646999999999997</v>
      </c>
      <c r="Y8372" s="4">
        <f t="shared" si="782"/>
        <v>60.332999999999998</v>
      </c>
      <c r="Z8372" s="4">
        <f t="shared" si="783"/>
        <v>70.98</v>
      </c>
      <c r="AA8372" s="4">
        <f t="shared" si="780"/>
        <v>18.099899999999998</v>
      </c>
    </row>
    <row r="8373" spans="1:27" x14ac:dyDescent="0.2">
      <c r="A8373">
        <v>8372</v>
      </c>
      <c r="B8373" t="s">
        <v>10000</v>
      </c>
      <c r="C8373" s="5">
        <v>42000</v>
      </c>
      <c r="D8373" s="5" t="str">
        <f t="shared" si="785"/>
        <v>2014-12</v>
      </c>
      <c r="E8373" s="5">
        <v>42003</v>
      </c>
      <c r="F8373" t="s">
        <v>193</v>
      </c>
      <c r="G8373" t="s">
        <v>6965</v>
      </c>
      <c r="H8373" t="s">
        <v>6966</v>
      </c>
      <c r="I8373" t="s">
        <v>31</v>
      </c>
      <c r="J8373" t="s">
        <v>32</v>
      </c>
      <c r="K8373" t="s">
        <v>108</v>
      </c>
      <c r="L8373" t="s">
        <v>109</v>
      </c>
      <c r="M8373">
        <v>76106</v>
      </c>
      <c r="N8373" t="s">
        <v>110</v>
      </c>
      <c r="O8373" t="s">
        <v>1734</v>
      </c>
      <c r="P8373" t="s">
        <v>51</v>
      </c>
      <c r="Q8373" t="s">
        <v>80</v>
      </c>
      <c r="R8373" t="s">
        <v>1735</v>
      </c>
      <c r="S8373">
        <v>4.9839999999999991</v>
      </c>
      <c r="T8373">
        <v>1</v>
      </c>
      <c r="U8373">
        <v>0.8</v>
      </c>
      <c r="V8373">
        <v>-8.472800000000003</v>
      </c>
      <c r="W8373" s="6">
        <f t="shared" si="784"/>
        <v>-1.7000000000000008</v>
      </c>
      <c r="X8373" s="4">
        <f t="shared" si="781"/>
        <v>-8.472800000000003</v>
      </c>
      <c r="Y8373" s="4">
        <f t="shared" si="782"/>
        <v>4.9839999999999991</v>
      </c>
      <c r="Z8373" s="4">
        <f t="shared" si="783"/>
        <v>24.92</v>
      </c>
      <c r="AA8373" s="4">
        <f t="shared" si="780"/>
        <v>3.9871999999999996</v>
      </c>
    </row>
    <row r="8374" spans="1:27" x14ac:dyDescent="0.2">
      <c r="A8374">
        <v>8373</v>
      </c>
      <c r="B8374" t="s">
        <v>10001</v>
      </c>
      <c r="C8374" s="5">
        <v>42698</v>
      </c>
      <c r="D8374" s="5" t="str">
        <f t="shared" si="785"/>
        <v>2016-11</v>
      </c>
      <c r="E8374" s="5">
        <v>42705</v>
      </c>
      <c r="F8374" t="s">
        <v>55</v>
      </c>
      <c r="G8374" t="s">
        <v>5883</v>
      </c>
      <c r="H8374" t="s">
        <v>5884</v>
      </c>
      <c r="I8374" t="s">
        <v>107</v>
      </c>
      <c r="J8374" t="s">
        <v>32</v>
      </c>
      <c r="K8374" t="s">
        <v>100</v>
      </c>
      <c r="L8374" t="s">
        <v>101</v>
      </c>
      <c r="M8374">
        <v>98105</v>
      </c>
      <c r="N8374" t="s">
        <v>49</v>
      </c>
      <c r="O8374" t="s">
        <v>3521</v>
      </c>
      <c r="P8374" t="s">
        <v>37</v>
      </c>
      <c r="Q8374" t="s">
        <v>70</v>
      </c>
      <c r="R8374" t="s">
        <v>3522</v>
      </c>
      <c r="S8374">
        <v>82.26</v>
      </c>
      <c r="T8374">
        <v>3</v>
      </c>
      <c r="U8374">
        <v>0</v>
      </c>
      <c r="V8374">
        <v>33.726600000000005</v>
      </c>
      <c r="W8374" s="6">
        <f t="shared" si="784"/>
        <v>0.41000000000000003</v>
      </c>
      <c r="X8374" s="4">
        <f t="shared" si="781"/>
        <v>11.242200000000002</v>
      </c>
      <c r="Y8374" s="4">
        <f t="shared" si="782"/>
        <v>27.42</v>
      </c>
      <c r="Z8374" s="4">
        <f t="shared" si="783"/>
        <v>27.42</v>
      </c>
      <c r="AA8374" s="4">
        <f t="shared" si="780"/>
        <v>0</v>
      </c>
    </row>
    <row r="8375" spans="1:27" x14ac:dyDescent="0.2">
      <c r="A8375">
        <v>8374</v>
      </c>
      <c r="B8375" t="s">
        <v>10002</v>
      </c>
      <c r="C8375" s="5">
        <v>42684</v>
      </c>
      <c r="D8375" s="5" t="str">
        <f t="shared" si="785"/>
        <v>2016-11</v>
      </c>
      <c r="E8375" s="5">
        <v>42687</v>
      </c>
      <c r="F8375" t="s">
        <v>193</v>
      </c>
      <c r="G8375" t="s">
        <v>1709</v>
      </c>
      <c r="H8375" t="s">
        <v>1710</v>
      </c>
      <c r="I8375" t="s">
        <v>31</v>
      </c>
      <c r="J8375" t="s">
        <v>32</v>
      </c>
      <c r="K8375" t="s">
        <v>132</v>
      </c>
      <c r="L8375" t="s">
        <v>48</v>
      </c>
      <c r="M8375">
        <v>94110</v>
      </c>
      <c r="N8375" t="s">
        <v>49</v>
      </c>
      <c r="O8375" t="s">
        <v>4262</v>
      </c>
      <c r="P8375" t="s">
        <v>51</v>
      </c>
      <c r="Q8375" t="s">
        <v>64</v>
      </c>
      <c r="R8375" t="s">
        <v>4263</v>
      </c>
      <c r="S8375">
        <v>29.74</v>
      </c>
      <c r="T8375">
        <v>1</v>
      </c>
      <c r="U8375">
        <v>0</v>
      </c>
      <c r="V8375">
        <v>4.4610000000000021</v>
      </c>
      <c r="W8375" s="6">
        <f t="shared" si="784"/>
        <v>0.15000000000000008</v>
      </c>
      <c r="X8375" s="4">
        <f t="shared" si="781"/>
        <v>4.4610000000000021</v>
      </c>
      <c r="Y8375" s="4">
        <f t="shared" si="782"/>
        <v>29.74</v>
      </c>
      <c r="Z8375" s="4">
        <f t="shared" si="783"/>
        <v>29.74</v>
      </c>
      <c r="AA8375" s="4">
        <f t="shared" si="780"/>
        <v>0</v>
      </c>
    </row>
    <row r="8376" spans="1:27" x14ac:dyDescent="0.2">
      <c r="A8376">
        <v>8375</v>
      </c>
      <c r="B8376" t="s">
        <v>10003</v>
      </c>
      <c r="C8376" s="5">
        <v>42009</v>
      </c>
      <c r="D8376" s="5" t="str">
        <f t="shared" si="785"/>
        <v>2015-01</v>
      </c>
      <c r="E8376" s="5">
        <v>42014</v>
      </c>
      <c r="F8376" t="s">
        <v>55</v>
      </c>
      <c r="G8376" t="s">
        <v>2610</v>
      </c>
      <c r="H8376" t="s">
        <v>2611</v>
      </c>
      <c r="I8376" t="s">
        <v>107</v>
      </c>
      <c r="J8376" t="s">
        <v>32</v>
      </c>
      <c r="K8376" t="s">
        <v>132</v>
      </c>
      <c r="L8376" t="s">
        <v>48</v>
      </c>
      <c r="M8376">
        <v>94110</v>
      </c>
      <c r="N8376" t="s">
        <v>49</v>
      </c>
      <c r="O8376" t="s">
        <v>3664</v>
      </c>
      <c r="P8376" t="s">
        <v>51</v>
      </c>
      <c r="Q8376" t="s">
        <v>83</v>
      </c>
      <c r="R8376" t="s">
        <v>3665</v>
      </c>
      <c r="S8376">
        <v>87.36</v>
      </c>
      <c r="T8376">
        <v>6</v>
      </c>
      <c r="U8376">
        <v>0</v>
      </c>
      <c r="V8376">
        <v>23.587200000000003</v>
      </c>
      <c r="W8376" s="6">
        <f t="shared" si="784"/>
        <v>0.27</v>
      </c>
      <c r="X8376" s="4">
        <f t="shared" si="781"/>
        <v>3.9312000000000005</v>
      </c>
      <c r="Y8376" s="4">
        <f t="shared" si="782"/>
        <v>14.56</v>
      </c>
      <c r="Z8376" s="4">
        <f t="shared" si="783"/>
        <v>14.56</v>
      </c>
      <c r="AA8376" s="4">
        <f t="shared" si="780"/>
        <v>0</v>
      </c>
    </row>
    <row r="8377" spans="1:27" x14ac:dyDescent="0.2">
      <c r="A8377">
        <v>8376</v>
      </c>
      <c r="B8377" t="s">
        <v>10003</v>
      </c>
      <c r="C8377" s="5">
        <v>42009</v>
      </c>
      <c r="D8377" s="5" t="str">
        <f t="shared" si="785"/>
        <v>2015-01</v>
      </c>
      <c r="E8377" s="5">
        <v>42014</v>
      </c>
      <c r="F8377" t="s">
        <v>55</v>
      </c>
      <c r="G8377" t="s">
        <v>2610</v>
      </c>
      <c r="H8377" t="s">
        <v>2611</v>
      </c>
      <c r="I8377" t="s">
        <v>107</v>
      </c>
      <c r="J8377" t="s">
        <v>32</v>
      </c>
      <c r="K8377" t="s">
        <v>132</v>
      </c>
      <c r="L8377" t="s">
        <v>48</v>
      </c>
      <c r="M8377">
        <v>94110</v>
      </c>
      <c r="N8377" t="s">
        <v>49</v>
      </c>
      <c r="O8377" t="s">
        <v>2625</v>
      </c>
      <c r="P8377" t="s">
        <v>51</v>
      </c>
      <c r="Q8377" t="s">
        <v>80</v>
      </c>
      <c r="R8377" t="s">
        <v>2626</v>
      </c>
      <c r="S8377">
        <v>56.16</v>
      </c>
      <c r="T8377">
        <v>6</v>
      </c>
      <c r="U8377">
        <v>0.2</v>
      </c>
      <c r="V8377">
        <v>17.549999999999994</v>
      </c>
      <c r="W8377" s="6">
        <f t="shared" si="784"/>
        <v>0.31249999999999989</v>
      </c>
      <c r="X8377" s="4">
        <f t="shared" si="781"/>
        <v>2.9249999999999989</v>
      </c>
      <c r="Y8377" s="4">
        <f t="shared" si="782"/>
        <v>9.36</v>
      </c>
      <c r="Z8377" s="4">
        <f t="shared" si="783"/>
        <v>11.699999999999998</v>
      </c>
      <c r="AA8377" s="4">
        <f t="shared" si="780"/>
        <v>11.231999999999999</v>
      </c>
    </row>
    <row r="8378" spans="1:27" x14ac:dyDescent="0.2">
      <c r="A8378">
        <v>8377</v>
      </c>
      <c r="B8378" t="s">
        <v>10004</v>
      </c>
      <c r="C8378" s="5">
        <v>42815</v>
      </c>
      <c r="D8378" s="5" t="str">
        <f t="shared" si="785"/>
        <v>2017-03</v>
      </c>
      <c r="E8378" s="5">
        <v>42821</v>
      </c>
      <c r="F8378" t="s">
        <v>55</v>
      </c>
      <c r="G8378" t="s">
        <v>3898</v>
      </c>
      <c r="H8378" t="s">
        <v>3899</v>
      </c>
      <c r="I8378" t="s">
        <v>46</v>
      </c>
      <c r="J8378" t="s">
        <v>32</v>
      </c>
      <c r="K8378" t="s">
        <v>5970</v>
      </c>
      <c r="L8378" t="s">
        <v>59</v>
      </c>
      <c r="M8378">
        <v>33068</v>
      </c>
      <c r="N8378" t="s">
        <v>35</v>
      </c>
      <c r="O8378" t="s">
        <v>5958</v>
      </c>
      <c r="P8378" t="s">
        <v>51</v>
      </c>
      <c r="Q8378" t="s">
        <v>83</v>
      </c>
      <c r="R8378" t="s">
        <v>5959</v>
      </c>
      <c r="S8378">
        <v>64.384</v>
      </c>
      <c r="T8378">
        <v>1</v>
      </c>
      <c r="U8378">
        <v>0.2</v>
      </c>
      <c r="V8378">
        <v>8.0479999999999983</v>
      </c>
      <c r="W8378" s="6">
        <f t="shared" si="784"/>
        <v>0.12499999999999997</v>
      </c>
      <c r="X8378" s="4">
        <f t="shared" si="781"/>
        <v>8.0479999999999983</v>
      </c>
      <c r="Y8378" s="4">
        <f t="shared" si="782"/>
        <v>64.384</v>
      </c>
      <c r="Z8378" s="4">
        <f t="shared" si="783"/>
        <v>80.47999999999999</v>
      </c>
      <c r="AA8378" s="4">
        <f t="shared" si="780"/>
        <v>12.876800000000001</v>
      </c>
    </row>
    <row r="8379" spans="1:27" x14ac:dyDescent="0.2">
      <c r="A8379">
        <v>8378</v>
      </c>
      <c r="B8379" t="s">
        <v>10005</v>
      </c>
      <c r="C8379" s="5">
        <v>42320</v>
      </c>
      <c r="D8379" s="5" t="str">
        <f t="shared" si="785"/>
        <v>2015-11</v>
      </c>
      <c r="E8379" s="5">
        <v>42326</v>
      </c>
      <c r="F8379" t="s">
        <v>55</v>
      </c>
      <c r="G8379" t="s">
        <v>7794</v>
      </c>
      <c r="H8379" t="s">
        <v>7795</v>
      </c>
      <c r="I8379" t="s">
        <v>46</v>
      </c>
      <c r="J8379" t="s">
        <v>32</v>
      </c>
      <c r="K8379" t="s">
        <v>189</v>
      </c>
      <c r="L8379" t="s">
        <v>109</v>
      </c>
      <c r="M8379">
        <v>77095</v>
      </c>
      <c r="N8379" t="s">
        <v>110</v>
      </c>
      <c r="O8379" t="s">
        <v>3407</v>
      </c>
      <c r="P8379" t="s">
        <v>51</v>
      </c>
      <c r="Q8379" t="s">
        <v>64</v>
      </c>
      <c r="R8379" t="s">
        <v>3408</v>
      </c>
      <c r="S8379">
        <v>64.784000000000006</v>
      </c>
      <c r="T8379">
        <v>1</v>
      </c>
      <c r="U8379">
        <v>0.2</v>
      </c>
      <c r="V8379">
        <v>-14.576399999999996</v>
      </c>
      <c r="W8379" s="6">
        <f t="shared" si="784"/>
        <v>-0.22499999999999992</v>
      </c>
      <c r="X8379" s="4">
        <f t="shared" si="781"/>
        <v>-14.576399999999996</v>
      </c>
      <c r="Y8379" s="4">
        <f t="shared" si="782"/>
        <v>64.784000000000006</v>
      </c>
      <c r="Z8379" s="4">
        <f t="shared" si="783"/>
        <v>80.98</v>
      </c>
      <c r="AA8379" s="4">
        <f t="shared" si="780"/>
        <v>12.956800000000001</v>
      </c>
    </row>
    <row r="8380" spans="1:27" x14ac:dyDescent="0.2">
      <c r="A8380">
        <v>8379</v>
      </c>
      <c r="B8380" t="s">
        <v>10005</v>
      </c>
      <c r="C8380" s="5">
        <v>42320</v>
      </c>
      <c r="D8380" s="5" t="str">
        <f t="shared" si="785"/>
        <v>2015-11</v>
      </c>
      <c r="E8380" s="5">
        <v>42326</v>
      </c>
      <c r="F8380" t="s">
        <v>55</v>
      </c>
      <c r="G8380" t="s">
        <v>7794</v>
      </c>
      <c r="H8380" t="s">
        <v>7795</v>
      </c>
      <c r="I8380" t="s">
        <v>46</v>
      </c>
      <c r="J8380" t="s">
        <v>32</v>
      </c>
      <c r="K8380" t="s">
        <v>189</v>
      </c>
      <c r="L8380" t="s">
        <v>109</v>
      </c>
      <c r="M8380">
        <v>77095</v>
      </c>
      <c r="N8380" t="s">
        <v>110</v>
      </c>
      <c r="O8380" t="s">
        <v>925</v>
      </c>
      <c r="P8380" t="s">
        <v>51</v>
      </c>
      <c r="Q8380" t="s">
        <v>95</v>
      </c>
      <c r="R8380" t="s">
        <v>926</v>
      </c>
      <c r="S8380">
        <v>15.552000000000003</v>
      </c>
      <c r="T8380">
        <v>3</v>
      </c>
      <c r="U8380">
        <v>0.2</v>
      </c>
      <c r="V8380">
        <v>5.6375999999999999</v>
      </c>
      <c r="W8380" s="6">
        <f t="shared" si="784"/>
        <v>0.36249999999999993</v>
      </c>
      <c r="X8380" s="4">
        <f t="shared" si="781"/>
        <v>1.8792</v>
      </c>
      <c r="Y8380" s="4">
        <f t="shared" si="782"/>
        <v>5.1840000000000011</v>
      </c>
      <c r="Z8380" s="4">
        <f t="shared" si="783"/>
        <v>6.48</v>
      </c>
      <c r="AA8380" s="4">
        <f t="shared" si="780"/>
        <v>3.1104000000000007</v>
      </c>
    </row>
    <row r="8381" spans="1:27" x14ac:dyDescent="0.2">
      <c r="A8381">
        <v>8380</v>
      </c>
      <c r="B8381" t="s">
        <v>10005</v>
      </c>
      <c r="C8381" s="5">
        <v>42320</v>
      </c>
      <c r="D8381" s="5" t="str">
        <f t="shared" si="785"/>
        <v>2015-11</v>
      </c>
      <c r="E8381" s="5">
        <v>42326</v>
      </c>
      <c r="F8381" t="s">
        <v>55</v>
      </c>
      <c r="G8381" t="s">
        <v>7794</v>
      </c>
      <c r="H8381" t="s">
        <v>7795</v>
      </c>
      <c r="I8381" t="s">
        <v>46</v>
      </c>
      <c r="J8381" t="s">
        <v>32</v>
      </c>
      <c r="K8381" t="s">
        <v>189</v>
      </c>
      <c r="L8381" t="s">
        <v>109</v>
      </c>
      <c r="M8381">
        <v>77095</v>
      </c>
      <c r="N8381" t="s">
        <v>110</v>
      </c>
      <c r="O8381" t="s">
        <v>3467</v>
      </c>
      <c r="P8381" t="s">
        <v>51</v>
      </c>
      <c r="Q8381" t="s">
        <v>178</v>
      </c>
      <c r="R8381" t="s">
        <v>3468</v>
      </c>
      <c r="S8381">
        <v>223.88799999999998</v>
      </c>
      <c r="T8381">
        <v>7</v>
      </c>
      <c r="U8381">
        <v>0.2</v>
      </c>
      <c r="V8381">
        <v>69.964999999999975</v>
      </c>
      <c r="W8381" s="6">
        <f t="shared" si="784"/>
        <v>0.31249999999999994</v>
      </c>
      <c r="X8381" s="4">
        <f t="shared" si="781"/>
        <v>9.9949999999999957</v>
      </c>
      <c r="Y8381" s="4">
        <f t="shared" si="782"/>
        <v>31.983999999999998</v>
      </c>
      <c r="Z8381" s="4">
        <f t="shared" si="783"/>
        <v>39.97999999999999</v>
      </c>
      <c r="AA8381" s="4">
        <f t="shared" si="780"/>
        <v>44.7776</v>
      </c>
    </row>
    <row r="8382" spans="1:27" x14ac:dyDescent="0.2">
      <c r="A8382">
        <v>8381</v>
      </c>
      <c r="B8382" t="s">
        <v>10006</v>
      </c>
      <c r="C8382" s="5">
        <v>41891</v>
      </c>
      <c r="D8382" s="5" t="str">
        <f t="shared" si="785"/>
        <v>2014-09</v>
      </c>
      <c r="E8382" s="5">
        <v>41896</v>
      </c>
      <c r="F8382" t="s">
        <v>28</v>
      </c>
      <c r="G8382" t="s">
        <v>3539</v>
      </c>
      <c r="H8382" t="s">
        <v>3540</v>
      </c>
      <c r="I8382" t="s">
        <v>31</v>
      </c>
      <c r="J8382" t="s">
        <v>32</v>
      </c>
      <c r="K8382" t="s">
        <v>308</v>
      </c>
      <c r="L8382" t="s">
        <v>216</v>
      </c>
      <c r="M8382">
        <v>60653</v>
      </c>
      <c r="N8382" t="s">
        <v>110</v>
      </c>
      <c r="O8382" t="s">
        <v>2753</v>
      </c>
      <c r="P8382" t="s">
        <v>51</v>
      </c>
      <c r="Q8382" t="s">
        <v>95</v>
      </c>
      <c r="R8382" t="s">
        <v>2754</v>
      </c>
      <c r="S8382">
        <v>10.896000000000001</v>
      </c>
      <c r="T8382">
        <v>3</v>
      </c>
      <c r="U8382">
        <v>0.2</v>
      </c>
      <c r="V8382">
        <v>3.4049999999999994</v>
      </c>
      <c r="W8382" s="6">
        <f t="shared" si="784"/>
        <v>0.31249999999999994</v>
      </c>
      <c r="X8382" s="4">
        <f t="shared" si="781"/>
        <v>1.1349999999999998</v>
      </c>
      <c r="Y8382" s="4">
        <f t="shared" si="782"/>
        <v>3.6320000000000001</v>
      </c>
      <c r="Z8382" s="4">
        <f t="shared" si="783"/>
        <v>4.54</v>
      </c>
      <c r="AA8382" s="4">
        <f t="shared" si="780"/>
        <v>2.1792000000000002</v>
      </c>
    </row>
    <row r="8383" spans="1:27" x14ac:dyDescent="0.2">
      <c r="A8383">
        <v>8382</v>
      </c>
      <c r="B8383" t="s">
        <v>10007</v>
      </c>
      <c r="C8383" s="5">
        <v>42446</v>
      </c>
      <c r="D8383" s="5" t="str">
        <f t="shared" si="785"/>
        <v>2016-03</v>
      </c>
      <c r="E8383" s="5">
        <v>42448</v>
      </c>
      <c r="F8383" t="s">
        <v>28</v>
      </c>
      <c r="G8383" t="s">
        <v>6036</v>
      </c>
      <c r="H8383" t="s">
        <v>6037</v>
      </c>
      <c r="I8383" t="s">
        <v>31</v>
      </c>
      <c r="J8383" t="s">
        <v>32</v>
      </c>
      <c r="K8383" t="s">
        <v>132</v>
      </c>
      <c r="L8383" t="s">
        <v>48</v>
      </c>
      <c r="M8383">
        <v>94109</v>
      </c>
      <c r="N8383" t="s">
        <v>49</v>
      </c>
      <c r="O8383" t="s">
        <v>1987</v>
      </c>
      <c r="P8383" t="s">
        <v>76</v>
      </c>
      <c r="Q8383" t="s">
        <v>77</v>
      </c>
      <c r="R8383" t="s">
        <v>1988</v>
      </c>
      <c r="S8383">
        <v>84.784000000000006</v>
      </c>
      <c r="T8383">
        <v>2</v>
      </c>
      <c r="U8383">
        <v>0.2</v>
      </c>
      <c r="V8383">
        <v>-20.136200000000006</v>
      </c>
      <c r="W8383" s="6">
        <f t="shared" si="784"/>
        <v>-0.23750000000000004</v>
      </c>
      <c r="X8383" s="4">
        <f t="shared" si="781"/>
        <v>-10.068100000000003</v>
      </c>
      <c r="Y8383" s="4">
        <f t="shared" si="782"/>
        <v>42.392000000000003</v>
      </c>
      <c r="Z8383" s="4">
        <f t="shared" si="783"/>
        <v>52.99</v>
      </c>
      <c r="AA8383" s="4">
        <f t="shared" si="780"/>
        <v>16.956800000000001</v>
      </c>
    </row>
    <row r="8384" spans="1:27" x14ac:dyDescent="0.2">
      <c r="A8384">
        <v>8383</v>
      </c>
      <c r="B8384" t="s">
        <v>10008</v>
      </c>
      <c r="C8384" s="5">
        <v>42408</v>
      </c>
      <c r="D8384" s="5" t="str">
        <f t="shared" si="785"/>
        <v>2016-02</v>
      </c>
      <c r="E8384" s="5">
        <v>42415</v>
      </c>
      <c r="F8384" t="s">
        <v>55</v>
      </c>
      <c r="G8384" t="s">
        <v>8742</v>
      </c>
      <c r="H8384" t="s">
        <v>8743</v>
      </c>
      <c r="I8384" t="s">
        <v>46</v>
      </c>
      <c r="J8384" t="s">
        <v>32</v>
      </c>
      <c r="K8384" t="s">
        <v>189</v>
      </c>
      <c r="L8384" t="s">
        <v>109</v>
      </c>
      <c r="M8384">
        <v>77036</v>
      </c>
      <c r="N8384" t="s">
        <v>110</v>
      </c>
      <c r="O8384" t="s">
        <v>3389</v>
      </c>
      <c r="P8384" t="s">
        <v>37</v>
      </c>
      <c r="Q8384" t="s">
        <v>41</v>
      </c>
      <c r="R8384" t="s">
        <v>3390</v>
      </c>
      <c r="S8384">
        <v>241.49999999999997</v>
      </c>
      <c r="T8384">
        <v>4</v>
      </c>
      <c r="U8384">
        <v>0.3</v>
      </c>
      <c r="V8384">
        <v>0</v>
      </c>
      <c r="W8384" s="6">
        <f t="shared" si="784"/>
        <v>0</v>
      </c>
      <c r="X8384" s="4">
        <f t="shared" si="781"/>
        <v>0</v>
      </c>
      <c r="Y8384" s="4">
        <f t="shared" si="782"/>
        <v>60.374999999999993</v>
      </c>
      <c r="Z8384" s="4">
        <f t="shared" si="783"/>
        <v>86.25</v>
      </c>
      <c r="AA8384" s="4">
        <f t="shared" si="780"/>
        <v>72.449999999999989</v>
      </c>
    </row>
    <row r="8385" spans="1:27" x14ac:dyDescent="0.2">
      <c r="A8385">
        <v>8384</v>
      </c>
      <c r="B8385" t="s">
        <v>10009</v>
      </c>
      <c r="C8385" s="5">
        <v>42700</v>
      </c>
      <c r="D8385" s="5" t="str">
        <f t="shared" si="785"/>
        <v>2016-11</v>
      </c>
      <c r="E8385" s="5">
        <v>42702</v>
      </c>
      <c r="F8385" t="s">
        <v>193</v>
      </c>
      <c r="G8385" t="s">
        <v>4405</v>
      </c>
      <c r="H8385" t="s">
        <v>4406</v>
      </c>
      <c r="I8385" t="s">
        <v>107</v>
      </c>
      <c r="J8385" t="s">
        <v>32</v>
      </c>
      <c r="K8385" t="s">
        <v>10010</v>
      </c>
      <c r="L8385" t="s">
        <v>754</v>
      </c>
      <c r="M8385">
        <v>6484</v>
      </c>
      <c r="N8385" t="s">
        <v>153</v>
      </c>
      <c r="O8385" t="s">
        <v>3183</v>
      </c>
      <c r="P8385" t="s">
        <v>76</v>
      </c>
      <c r="Q8385" t="s">
        <v>166</v>
      </c>
      <c r="R8385" t="s">
        <v>3184</v>
      </c>
      <c r="S8385">
        <v>59.97</v>
      </c>
      <c r="T8385">
        <v>3</v>
      </c>
      <c r="U8385">
        <v>0</v>
      </c>
      <c r="V8385">
        <v>14.992499999999996</v>
      </c>
      <c r="W8385" s="6">
        <f t="shared" si="784"/>
        <v>0.24999999999999994</v>
      </c>
      <c r="X8385" s="4">
        <f t="shared" si="781"/>
        <v>4.9974999999999987</v>
      </c>
      <c r="Y8385" s="4">
        <f t="shared" si="782"/>
        <v>19.989999999999998</v>
      </c>
      <c r="Z8385" s="4">
        <f t="shared" si="783"/>
        <v>19.989999999999998</v>
      </c>
      <c r="AA8385" s="4">
        <f t="shared" si="780"/>
        <v>0</v>
      </c>
    </row>
    <row r="8386" spans="1:27" x14ac:dyDescent="0.2">
      <c r="A8386">
        <v>8385</v>
      </c>
      <c r="B8386" t="s">
        <v>10009</v>
      </c>
      <c r="C8386" s="5">
        <v>42700</v>
      </c>
      <c r="D8386" s="5" t="str">
        <f t="shared" si="785"/>
        <v>2016-11</v>
      </c>
      <c r="E8386" s="5">
        <v>42702</v>
      </c>
      <c r="F8386" t="s">
        <v>193</v>
      </c>
      <c r="G8386" t="s">
        <v>4405</v>
      </c>
      <c r="H8386" t="s">
        <v>4406</v>
      </c>
      <c r="I8386" t="s">
        <v>107</v>
      </c>
      <c r="J8386" t="s">
        <v>32</v>
      </c>
      <c r="K8386" t="s">
        <v>10010</v>
      </c>
      <c r="L8386" t="s">
        <v>754</v>
      </c>
      <c r="M8386">
        <v>6484</v>
      </c>
      <c r="N8386" t="s">
        <v>153</v>
      </c>
      <c r="O8386" t="s">
        <v>5240</v>
      </c>
      <c r="P8386" t="s">
        <v>51</v>
      </c>
      <c r="Q8386" t="s">
        <v>95</v>
      </c>
      <c r="R8386" t="s">
        <v>5241</v>
      </c>
      <c r="S8386">
        <v>13.36</v>
      </c>
      <c r="T8386">
        <v>2</v>
      </c>
      <c r="U8386">
        <v>0</v>
      </c>
      <c r="V8386">
        <v>6.4127999999999998</v>
      </c>
      <c r="W8386" s="6">
        <f t="shared" si="784"/>
        <v>0.48</v>
      </c>
      <c r="X8386" s="4">
        <f t="shared" si="781"/>
        <v>3.2063999999999999</v>
      </c>
      <c r="Y8386" s="4">
        <f t="shared" si="782"/>
        <v>6.68</v>
      </c>
      <c r="Z8386" s="4">
        <f t="shared" si="783"/>
        <v>6.68</v>
      </c>
      <c r="AA8386" s="4">
        <f t="shared" si="780"/>
        <v>0</v>
      </c>
    </row>
    <row r="8387" spans="1:27" x14ac:dyDescent="0.2">
      <c r="A8387">
        <v>8386</v>
      </c>
      <c r="B8387" t="s">
        <v>10011</v>
      </c>
      <c r="C8387" s="5">
        <v>42982</v>
      </c>
      <c r="D8387" s="5" t="str">
        <f t="shared" si="785"/>
        <v>2017-09</v>
      </c>
      <c r="E8387" s="5">
        <v>42986</v>
      </c>
      <c r="F8387" t="s">
        <v>55</v>
      </c>
      <c r="G8387" t="s">
        <v>486</v>
      </c>
      <c r="H8387" t="s">
        <v>487</v>
      </c>
      <c r="I8387" t="s">
        <v>46</v>
      </c>
      <c r="J8387" t="s">
        <v>32</v>
      </c>
      <c r="K8387" t="s">
        <v>3212</v>
      </c>
      <c r="L8387" t="s">
        <v>48</v>
      </c>
      <c r="M8387">
        <v>94601</v>
      </c>
      <c r="N8387" t="s">
        <v>49</v>
      </c>
      <c r="O8387" t="s">
        <v>4751</v>
      </c>
      <c r="P8387" t="s">
        <v>51</v>
      </c>
      <c r="Q8387" t="s">
        <v>80</v>
      </c>
      <c r="R8387" t="s">
        <v>4752</v>
      </c>
      <c r="S8387">
        <v>11.808</v>
      </c>
      <c r="T8387">
        <v>3</v>
      </c>
      <c r="U8387">
        <v>0.2</v>
      </c>
      <c r="V8387">
        <v>4.1327999999999996</v>
      </c>
      <c r="W8387" s="6">
        <f t="shared" si="784"/>
        <v>0.35</v>
      </c>
      <c r="X8387" s="4">
        <f t="shared" si="781"/>
        <v>1.3775999999999999</v>
      </c>
      <c r="Y8387" s="4">
        <f t="shared" si="782"/>
        <v>3.9359999999999999</v>
      </c>
      <c r="Z8387" s="4">
        <f t="shared" si="783"/>
        <v>4.919999999999999</v>
      </c>
      <c r="AA8387" s="4">
        <f t="shared" ref="AA8387:AA8450" si="786">S8387*U8387</f>
        <v>2.3616000000000001</v>
      </c>
    </row>
    <row r="8388" spans="1:27" x14ac:dyDescent="0.2">
      <c r="A8388">
        <v>8387</v>
      </c>
      <c r="B8388" t="s">
        <v>10012</v>
      </c>
      <c r="C8388" s="5">
        <v>42152</v>
      </c>
      <c r="D8388" s="5" t="str">
        <f t="shared" si="785"/>
        <v>2015-05</v>
      </c>
      <c r="E8388" s="5">
        <v>42158</v>
      </c>
      <c r="F8388" t="s">
        <v>55</v>
      </c>
      <c r="G8388" t="s">
        <v>5073</v>
      </c>
      <c r="H8388" t="s">
        <v>5074</v>
      </c>
      <c r="I8388" t="s">
        <v>31</v>
      </c>
      <c r="J8388" t="s">
        <v>32</v>
      </c>
      <c r="K8388" t="s">
        <v>1301</v>
      </c>
      <c r="L8388" t="s">
        <v>754</v>
      </c>
      <c r="M8388">
        <v>6040</v>
      </c>
      <c r="N8388" t="s">
        <v>153</v>
      </c>
      <c r="O8388" t="s">
        <v>2820</v>
      </c>
      <c r="P8388" t="s">
        <v>51</v>
      </c>
      <c r="Q8388" t="s">
        <v>64</v>
      </c>
      <c r="R8388" t="s">
        <v>2821</v>
      </c>
      <c r="S8388">
        <v>16.239999999999998</v>
      </c>
      <c r="T8388">
        <v>1</v>
      </c>
      <c r="U8388">
        <v>0</v>
      </c>
      <c r="V8388">
        <v>2.4359999999999999</v>
      </c>
      <c r="W8388" s="6">
        <f t="shared" si="784"/>
        <v>0.15000000000000002</v>
      </c>
      <c r="X8388" s="4">
        <f t="shared" ref="X8388:X8451" si="787">V8388/T8388</f>
        <v>2.4359999999999999</v>
      </c>
      <c r="Y8388" s="4">
        <f t="shared" ref="Y8388:Y8451" si="788">S8388/T8388</f>
        <v>16.239999999999998</v>
      </c>
      <c r="Z8388" s="4">
        <f t="shared" ref="Z8388:Z8451" si="789">S8388/((1-U8388)*T8388)</f>
        <v>16.239999999999998</v>
      </c>
      <c r="AA8388" s="4">
        <f t="shared" si="786"/>
        <v>0</v>
      </c>
    </row>
    <row r="8389" spans="1:27" x14ac:dyDescent="0.2">
      <c r="A8389">
        <v>8388</v>
      </c>
      <c r="B8389" t="s">
        <v>10012</v>
      </c>
      <c r="C8389" s="5">
        <v>42152</v>
      </c>
      <c r="D8389" s="5" t="str">
        <f t="shared" si="785"/>
        <v>2015-05</v>
      </c>
      <c r="E8389" s="5">
        <v>42158</v>
      </c>
      <c r="F8389" t="s">
        <v>55</v>
      </c>
      <c r="G8389" t="s">
        <v>5073</v>
      </c>
      <c r="H8389" t="s">
        <v>5074</v>
      </c>
      <c r="I8389" t="s">
        <v>31</v>
      </c>
      <c r="J8389" t="s">
        <v>32</v>
      </c>
      <c r="K8389" t="s">
        <v>1301</v>
      </c>
      <c r="L8389" t="s">
        <v>754</v>
      </c>
      <c r="M8389">
        <v>6040</v>
      </c>
      <c r="N8389" t="s">
        <v>153</v>
      </c>
      <c r="O8389" t="s">
        <v>766</v>
      </c>
      <c r="P8389" t="s">
        <v>51</v>
      </c>
      <c r="Q8389" t="s">
        <v>64</v>
      </c>
      <c r="R8389" t="s">
        <v>767</v>
      </c>
      <c r="S8389">
        <v>77.55</v>
      </c>
      <c r="T8389">
        <v>5</v>
      </c>
      <c r="U8389">
        <v>0</v>
      </c>
      <c r="V8389">
        <v>21.714000000000002</v>
      </c>
      <c r="W8389" s="6">
        <f t="shared" ref="W8389:W8452" si="790">(V8389/S8389)</f>
        <v>0.28000000000000003</v>
      </c>
      <c r="X8389" s="4">
        <f t="shared" si="787"/>
        <v>4.3428000000000004</v>
      </c>
      <c r="Y8389" s="4">
        <f t="shared" si="788"/>
        <v>15.51</v>
      </c>
      <c r="Z8389" s="4">
        <f t="shared" si="789"/>
        <v>15.51</v>
      </c>
      <c r="AA8389" s="4">
        <f t="shared" si="786"/>
        <v>0</v>
      </c>
    </row>
    <row r="8390" spans="1:27" x14ac:dyDescent="0.2">
      <c r="A8390">
        <v>8389</v>
      </c>
      <c r="B8390" t="s">
        <v>10013</v>
      </c>
      <c r="C8390" s="5">
        <v>41944</v>
      </c>
      <c r="D8390" s="5" t="str">
        <f t="shared" si="785"/>
        <v>2014-11</v>
      </c>
      <c r="E8390" s="5">
        <v>41948</v>
      </c>
      <c r="F8390" t="s">
        <v>55</v>
      </c>
      <c r="G8390" t="s">
        <v>3120</v>
      </c>
      <c r="H8390" t="s">
        <v>3121</v>
      </c>
      <c r="I8390" t="s">
        <v>46</v>
      </c>
      <c r="J8390" t="s">
        <v>32</v>
      </c>
      <c r="K8390" t="s">
        <v>6081</v>
      </c>
      <c r="L8390" t="s">
        <v>795</v>
      </c>
      <c r="M8390">
        <v>7050</v>
      </c>
      <c r="N8390" t="s">
        <v>153</v>
      </c>
      <c r="O8390" t="s">
        <v>2002</v>
      </c>
      <c r="P8390" t="s">
        <v>51</v>
      </c>
      <c r="Q8390" t="s">
        <v>83</v>
      </c>
      <c r="R8390" t="s">
        <v>2003</v>
      </c>
      <c r="S8390">
        <v>76.12</v>
      </c>
      <c r="T8390">
        <v>2</v>
      </c>
      <c r="U8390">
        <v>0</v>
      </c>
      <c r="V8390">
        <v>22.074799999999996</v>
      </c>
      <c r="W8390" s="6">
        <f t="shared" si="790"/>
        <v>0.28999999999999992</v>
      </c>
      <c r="X8390" s="4">
        <f t="shared" si="787"/>
        <v>11.037399999999998</v>
      </c>
      <c r="Y8390" s="4">
        <f t="shared" si="788"/>
        <v>38.06</v>
      </c>
      <c r="Z8390" s="4">
        <f t="shared" si="789"/>
        <v>38.06</v>
      </c>
      <c r="AA8390" s="4">
        <f t="shared" si="786"/>
        <v>0</v>
      </c>
    </row>
    <row r="8391" spans="1:27" x14ac:dyDescent="0.2">
      <c r="A8391">
        <v>8390</v>
      </c>
      <c r="B8391" t="s">
        <v>10014</v>
      </c>
      <c r="C8391" s="5">
        <v>42731</v>
      </c>
      <c r="D8391" s="5" t="str">
        <f t="shared" ref="D8391:D8454" si="791">TEXT(C8391,"yyyy-mm")</f>
        <v>2016-12</v>
      </c>
      <c r="E8391" s="5">
        <v>42734</v>
      </c>
      <c r="F8391" t="s">
        <v>193</v>
      </c>
      <c r="G8391" t="s">
        <v>2323</v>
      </c>
      <c r="H8391" t="s">
        <v>2324</v>
      </c>
      <c r="I8391" t="s">
        <v>107</v>
      </c>
      <c r="J8391" t="s">
        <v>32</v>
      </c>
      <c r="K8391" t="s">
        <v>808</v>
      </c>
      <c r="L8391" t="s">
        <v>503</v>
      </c>
      <c r="M8391">
        <v>44312</v>
      </c>
      <c r="N8391" t="s">
        <v>153</v>
      </c>
      <c r="O8391" t="s">
        <v>504</v>
      </c>
      <c r="P8391" t="s">
        <v>51</v>
      </c>
      <c r="Q8391" t="s">
        <v>274</v>
      </c>
      <c r="R8391" t="s">
        <v>505</v>
      </c>
      <c r="S8391">
        <v>17.184000000000001</v>
      </c>
      <c r="T8391">
        <v>6</v>
      </c>
      <c r="U8391">
        <v>0.2</v>
      </c>
      <c r="V8391">
        <v>6.2291999999999996</v>
      </c>
      <c r="W8391" s="6">
        <f t="shared" si="790"/>
        <v>0.36249999999999993</v>
      </c>
      <c r="X8391" s="4">
        <f t="shared" si="787"/>
        <v>1.0382</v>
      </c>
      <c r="Y8391" s="4">
        <f t="shared" si="788"/>
        <v>2.8640000000000003</v>
      </c>
      <c r="Z8391" s="4">
        <f t="shared" si="789"/>
        <v>3.5799999999999996</v>
      </c>
      <c r="AA8391" s="4">
        <f t="shared" si="786"/>
        <v>3.4368000000000003</v>
      </c>
    </row>
    <row r="8392" spans="1:27" x14ac:dyDescent="0.2">
      <c r="A8392">
        <v>8391</v>
      </c>
      <c r="B8392" t="s">
        <v>10015</v>
      </c>
      <c r="C8392" s="5">
        <v>43073</v>
      </c>
      <c r="D8392" s="5" t="str">
        <f t="shared" si="791"/>
        <v>2017-12</v>
      </c>
      <c r="E8392" s="5">
        <v>43075</v>
      </c>
      <c r="F8392" t="s">
        <v>193</v>
      </c>
      <c r="G8392" t="s">
        <v>2430</v>
      </c>
      <c r="H8392" t="s">
        <v>2431</v>
      </c>
      <c r="I8392" t="s">
        <v>46</v>
      </c>
      <c r="J8392" t="s">
        <v>32</v>
      </c>
      <c r="K8392" t="s">
        <v>47</v>
      </c>
      <c r="L8392" t="s">
        <v>48</v>
      </c>
      <c r="M8392">
        <v>90032</v>
      </c>
      <c r="N8392" t="s">
        <v>49</v>
      </c>
      <c r="O8392" t="s">
        <v>4018</v>
      </c>
      <c r="P8392" t="s">
        <v>51</v>
      </c>
      <c r="Q8392" t="s">
        <v>95</v>
      </c>
      <c r="R8392" t="s">
        <v>4019</v>
      </c>
      <c r="S8392">
        <v>11.76</v>
      </c>
      <c r="T8392">
        <v>2</v>
      </c>
      <c r="U8392">
        <v>0</v>
      </c>
      <c r="V8392">
        <v>5.7623999999999995</v>
      </c>
      <c r="W8392" s="6">
        <f t="shared" si="790"/>
        <v>0.49</v>
      </c>
      <c r="X8392" s="4">
        <f t="shared" si="787"/>
        <v>2.8811999999999998</v>
      </c>
      <c r="Y8392" s="4">
        <f t="shared" si="788"/>
        <v>5.88</v>
      </c>
      <c r="Z8392" s="4">
        <f t="shared" si="789"/>
        <v>5.88</v>
      </c>
      <c r="AA8392" s="4">
        <f t="shared" si="786"/>
        <v>0</v>
      </c>
    </row>
    <row r="8393" spans="1:27" x14ac:dyDescent="0.2">
      <c r="A8393">
        <v>8392</v>
      </c>
      <c r="B8393" t="s">
        <v>10016</v>
      </c>
      <c r="C8393" s="5">
        <v>43092</v>
      </c>
      <c r="D8393" s="5" t="str">
        <f t="shared" si="791"/>
        <v>2017-12</v>
      </c>
      <c r="E8393" s="5">
        <v>43099</v>
      </c>
      <c r="F8393" t="s">
        <v>55</v>
      </c>
      <c r="G8393" t="s">
        <v>6194</v>
      </c>
      <c r="H8393" t="s">
        <v>6195</v>
      </c>
      <c r="I8393" t="s">
        <v>107</v>
      </c>
      <c r="J8393" t="s">
        <v>32</v>
      </c>
      <c r="K8393" t="s">
        <v>10017</v>
      </c>
      <c r="L8393" t="s">
        <v>754</v>
      </c>
      <c r="M8393">
        <v>6810</v>
      </c>
      <c r="N8393" t="s">
        <v>153</v>
      </c>
      <c r="O8393" t="s">
        <v>3942</v>
      </c>
      <c r="P8393" t="s">
        <v>37</v>
      </c>
      <c r="Q8393" t="s">
        <v>70</v>
      </c>
      <c r="R8393" t="s">
        <v>3943</v>
      </c>
      <c r="S8393">
        <v>27.46</v>
      </c>
      <c r="T8393">
        <v>2</v>
      </c>
      <c r="U8393">
        <v>0</v>
      </c>
      <c r="V8393">
        <v>9.8856000000000002</v>
      </c>
      <c r="W8393" s="6">
        <f t="shared" si="790"/>
        <v>0.36</v>
      </c>
      <c r="X8393" s="4">
        <f t="shared" si="787"/>
        <v>4.9428000000000001</v>
      </c>
      <c r="Y8393" s="4">
        <f t="shared" si="788"/>
        <v>13.73</v>
      </c>
      <c r="Z8393" s="4">
        <f t="shared" si="789"/>
        <v>13.73</v>
      </c>
      <c r="AA8393" s="4">
        <f t="shared" si="786"/>
        <v>0</v>
      </c>
    </row>
    <row r="8394" spans="1:27" x14ac:dyDescent="0.2">
      <c r="A8394">
        <v>8393</v>
      </c>
      <c r="B8394" t="s">
        <v>10018</v>
      </c>
      <c r="C8394" s="5">
        <v>42705</v>
      </c>
      <c r="D8394" s="5" t="str">
        <f t="shared" si="791"/>
        <v>2016-12</v>
      </c>
      <c r="E8394" s="5">
        <v>42710</v>
      </c>
      <c r="F8394" t="s">
        <v>28</v>
      </c>
      <c r="G8394" t="s">
        <v>3494</v>
      </c>
      <c r="H8394" t="s">
        <v>3495</v>
      </c>
      <c r="I8394" t="s">
        <v>31</v>
      </c>
      <c r="J8394" t="s">
        <v>32</v>
      </c>
      <c r="K8394" t="s">
        <v>618</v>
      </c>
      <c r="L8394" t="s">
        <v>1253</v>
      </c>
      <c r="M8394">
        <v>2038</v>
      </c>
      <c r="N8394" t="s">
        <v>153</v>
      </c>
      <c r="O8394" t="s">
        <v>7612</v>
      </c>
      <c r="P8394" t="s">
        <v>76</v>
      </c>
      <c r="Q8394" t="s">
        <v>77</v>
      </c>
      <c r="R8394" t="s">
        <v>7613</v>
      </c>
      <c r="S8394">
        <v>137.94</v>
      </c>
      <c r="T8394">
        <v>3</v>
      </c>
      <c r="U8394">
        <v>0</v>
      </c>
      <c r="V8394">
        <v>35.864399999999996</v>
      </c>
      <c r="W8394" s="6">
        <f t="shared" si="790"/>
        <v>0.25999999999999995</v>
      </c>
      <c r="X8394" s="4">
        <f t="shared" si="787"/>
        <v>11.954799999999999</v>
      </c>
      <c r="Y8394" s="4">
        <f t="shared" si="788"/>
        <v>45.98</v>
      </c>
      <c r="Z8394" s="4">
        <f t="shared" si="789"/>
        <v>45.98</v>
      </c>
      <c r="AA8394" s="4">
        <f t="shared" si="786"/>
        <v>0</v>
      </c>
    </row>
    <row r="8395" spans="1:27" x14ac:dyDescent="0.2">
      <c r="A8395">
        <v>8394</v>
      </c>
      <c r="B8395" t="s">
        <v>10018</v>
      </c>
      <c r="C8395" s="5">
        <v>42705</v>
      </c>
      <c r="D8395" s="5" t="str">
        <f t="shared" si="791"/>
        <v>2016-12</v>
      </c>
      <c r="E8395" s="5">
        <v>42710</v>
      </c>
      <c r="F8395" t="s">
        <v>28</v>
      </c>
      <c r="G8395" t="s">
        <v>3494</v>
      </c>
      <c r="H8395" t="s">
        <v>3495</v>
      </c>
      <c r="I8395" t="s">
        <v>31</v>
      </c>
      <c r="J8395" t="s">
        <v>32</v>
      </c>
      <c r="K8395" t="s">
        <v>618</v>
      </c>
      <c r="L8395" t="s">
        <v>1253</v>
      </c>
      <c r="M8395">
        <v>2038</v>
      </c>
      <c r="N8395" t="s">
        <v>153</v>
      </c>
      <c r="O8395" t="s">
        <v>5707</v>
      </c>
      <c r="P8395" t="s">
        <v>37</v>
      </c>
      <c r="Q8395" t="s">
        <v>70</v>
      </c>
      <c r="R8395" t="s">
        <v>5708</v>
      </c>
      <c r="S8395">
        <v>111.15</v>
      </c>
      <c r="T8395">
        <v>5</v>
      </c>
      <c r="U8395">
        <v>0</v>
      </c>
      <c r="V8395">
        <v>48.906000000000006</v>
      </c>
      <c r="W8395" s="6">
        <f t="shared" si="790"/>
        <v>0.44000000000000006</v>
      </c>
      <c r="X8395" s="4">
        <f t="shared" si="787"/>
        <v>9.7812000000000019</v>
      </c>
      <c r="Y8395" s="4">
        <f t="shared" si="788"/>
        <v>22.23</v>
      </c>
      <c r="Z8395" s="4">
        <f t="shared" si="789"/>
        <v>22.23</v>
      </c>
      <c r="AA8395" s="4">
        <f t="shared" si="786"/>
        <v>0</v>
      </c>
    </row>
    <row r="8396" spans="1:27" x14ac:dyDescent="0.2">
      <c r="A8396">
        <v>8395</v>
      </c>
      <c r="B8396" t="s">
        <v>10018</v>
      </c>
      <c r="C8396" s="5">
        <v>42705</v>
      </c>
      <c r="D8396" s="5" t="str">
        <f t="shared" si="791"/>
        <v>2016-12</v>
      </c>
      <c r="E8396" s="5">
        <v>42710</v>
      </c>
      <c r="F8396" t="s">
        <v>28</v>
      </c>
      <c r="G8396" t="s">
        <v>3494</v>
      </c>
      <c r="H8396" t="s">
        <v>3495</v>
      </c>
      <c r="I8396" t="s">
        <v>31</v>
      </c>
      <c r="J8396" t="s">
        <v>32</v>
      </c>
      <c r="K8396" t="s">
        <v>618</v>
      </c>
      <c r="L8396" t="s">
        <v>1253</v>
      </c>
      <c r="M8396">
        <v>2038</v>
      </c>
      <c r="N8396" t="s">
        <v>153</v>
      </c>
      <c r="O8396" t="s">
        <v>945</v>
      </c>
      <c r="P8396" t="s">
        <v>51</v>
      </c>
      <c r="Q8396" t="s">
        <v>83</v>
      </c>
      <c r="R8396" t="s">
        <v>946</v>
      </c>
      <c r="S8396">
        <v>901.94999999999993</v>
      </c>
      <c r="T8396">
        <v>3</v>
      </c>
      <c r="U8396">
        <v>0</v>
      </c>
      <c r="V8396">
        <v>297.64349999999996</v>
      </c>
      <c r="W8396" s="6">
        <f t="shared" si="790"/>
        <v>0.32999999999999996</v>
      </c>
      <c r="X8396" s="4">
        <f t="shared" si="787"/>
        <v>99.214499999999987</v>
      </c>
      <c r="Y8396" s="4">
        <f t="shared" si="788"/>
        <v>300.64999999999998</v>
      </c>
      <c r="Z8396" s="4">
        <f t="shared" si="789"/>
        <v>300.64999999999998</v>
      </c>
      <c r="AA8396" s="4">
        <f t="shared" si="786"/>
        <v>0</v>
      </c>
    </row>
    <row r="8397" spans="1:27" x14ac:dyDescent="0.2">
      <c r="A8397">
        <v>8396</v>
      </c>
      <c r="B8397" t="s">
        <v>10018</v>
      </c>
      <c r="C8397" s="5">
        <v>42705</v>
      </c>
      <c r="D8397" s="5" t="str">
        <f t="shared" si="791"/>
        <v>2016-12</v>
      </c>
      <c r="E8397" s="5">
        <v>42710</v>
      </c>
      <c r="F8397" t="s">
        <v>28</v>
      </c>
      <c r="G8397" t="s">
        <v>3494</v>
      </c>
      <c r="H8397" t="s">
        <v>3495</v>
      </c>
      <c r="I8397" t="s">
        <v>31</v>
      </c>
      <c r="J8397" t="s">
        <v>32</v>
      </c>
      <c r="K8397" t="s">
        <v>618</v>
      </c>
      <c r="L8397" t="s">
        <v>1253</v>
      </c>
      <c r="M8397">
        <v>2038</v>
      </c>
      <c r="N8397" t="s">
        <v>153</v>
      </c>
      <c r="O8397" t="s">
        <v>2410</v>
      </c>
      <c r="P8397" t="s">
        <v>37</v>
      </c>
      <c r="Q8397" t="s">
        <v>61</v>
      </c>
      <c r="R8397" t="s">
        <v>2411</v>
      </c>
      <c r="S8397">
        <v>366.00899999999996</v>
      </c>
      <c r="T8397">
        <v>3</v>
      </c>
      <c r="U8397">
        <v>0.3</v>
      </c>
      <c r="V8397">
        <v>-47.058300000000003</v>
      </c>
      <c r="W8397" s="6">
        <f t="shared" si="790"/>
        <v>-0.12857142857142859</v>
      </c>
      <c r="X8397" s="4">
        <f t="shared" si="787"/>
        <v>-15.686100000000001</v>
      </c>
      <c r="Y8397" s="4">
        <f t="shared" si="788"/>
        <v>122.00299999999999</v>
      </c>
      <c r="Z8397" s="4">
        <f t="shared" si="789"/>
        <v>174.29000000000002</v>
      </c>
      <c r="AA8397" s="4">
        <f t="shared" si="786"/>
        <v>109.80269999999999</v>
      </c>
    </row>
    <row r="8398" spans="1:27" x14ac:dyDescent="0.2">
      <c r="A8398">
        <v>8397</v>
      </c>
      <c r="B8398" t="s">
        <v>10019</v>
      </c>
      <c r="C8398" s="5">
        <v>41820</v>
      </c>
      <c r="D8398" s="5" t="str">
        <f t="shared" si="791"/>
        <v>2014-06</v>
      </c>
      <c r="E8398" s="5">
        <v>41820</v>
      </c>
      <c r="F8398" t="s">
        <v>1298</v>
      </c>
      <c r="G8398" t="s">
        <v>3160</v>
      </c>
      <c r="H8398" t="s">
        <v>3161</v>
      </c>
      <c r="I8398" t="s">
        <v>31</v>
      </c>
      <c r="J8398" t="s">
        <v>32</v>
      </c>
      <c r="K8398" t="s">
        <v>526</v>
      </c>
      <c r="L8398" t="s">
        <v>93</v>
      </c>
      <c r="M8398">
        <v>28403</v>
      </c>
      <c r="N8398" t="s">
        <v>35</v>
      </c>
      <c r="O8398" t="s">
        <v>706</v>
      </c>
      <c r="P8398" t="s">
        <v>51</v>
      </c>
      <c r="Q8398" t="s">
        <v>95</v>
      </c>
      <c r="R8398" t="s">
        <v>707</v>
      </c>
      <c r="S8398">
        <v>310.68799999999999</v>
      </c>
      <c r="T8398">
        <v>7</v>
      </c>
      <c r="U8398">
        <v>0.2</v>
      </c>
      <c r="V8398">
        <v>108.74079999999998</v>
      </c>
      <c r="W8398" s="6">
        <f t="shared" si="790"/>
        <v>0.34999999999999992</v>
      </c>
      <c r="X8398" s="4">
        <f t="shared" si="787"/>
        <v>15.534399999999996</v>
      </c>
      <c r="Y8398" s="4">
        <f t="shared" si="788"/>
        <v>44.384</v>
      </c>
      <c r="Z8398" s="4">
        <f t="shared" si="789"/>
        <v>55.47999999999999</v>
      </c>
      <c r="AA8398" s="4">
        <f t="shared" si="786"/>
        <v>62.137599999999999</v>
      </c>
    </row>
    <row r="8399" spans="1:27" x14ac:dyDescent="0.2">
      <c r="A8399">
        <v>8398</v>
      </c>
      <c r="B8399" t="s">
        <v>10020</v>
      </c>
      <c r="C8399" s="5">
        <v>41885</v>
      </c>
      <c r="D8399" s="5" t="str">
        <f t="shared" si="791"/>
        <v>2014-09</v>
      </c>
      <c r="E8399" s="5">
        <v>41886</v>
      </c>
      <c r="F8399" t="s">
        <v>193</v>
      </c>
      <c r="G8399" t="s">
        <v>2333</v>
      </c>
      <c r="H8399" t="s">
        <v>2334</v>
      </c>
      <c r="I8399" t="s">
        <v>107</v>
      </c>
      <c r="J8399" t="s">
        <v>32</v>
      </c>
      <c r="K8399" t="s">
        <v>189</v>
      </c>
      <c r="L8399" t="s">
        <v>109</v>
      </c>
      <c r="M8399">
        <v>77095</v>
      </c>
      <c r="N8399" t="s">
        <v>110</v>
      </c>
      <c r="O8399" t="s">
        <v>8229</v>
      </c>
      <c r="P8399" t="s">
        <v>51</v>
      </c>
      <c r="Q8399" t="s">
        <v>80</v>
      </c>
      <c r="R8399" t="s">
        <v>8230</v>
      </c>
      <c r="S8399">
        <v>7.6799999999999979</v>
      </c>
      <c r="T8399">
        <v>5</v>
      </c>
      <c r="U8399">
        <v>0.8</v>
      </c>
      <c r="V8399">
        <v>-11.52</v>
      </c>
      <c r="W8399" s="6">
        <f t="shared" si="790"/>
        <v>-1.5000000000000004</v>
      </c>
      <c r="X8399" s="4">
        <f t="shared" si="787"/>
        <v>-2.3039999999999998</v>
      </c>
      <c r="Y8399" s="4">
        <f t="shared" si="788"/>
        <v>1.5359999999999996</v>
      </c>
      <c r="Z8399" s="4">
        <f t="shared" si="789"/>
        <v>7.68</v>
      </c>
      <c r="AA8399" s="4">
        <f t="shared" si="786"/>
        <v>6.1439999999999984</v>
      </c>
    </row>
    <row r="8400" spans="1:27" x14ac:dyDescent="0.2">
      <c r="A8400">
        <v>8399</v>
      </c>
      <c r="B8400" t="s">
        <v>10021</v>
      </c>
      <c r="C8400" s="5">
        <v>43041</v>
      </c>
      <c r="D8400" s="5" t="str">
        <f t="shared" si="791"/>
        <v>2017-11</v>
      </c>
      <c r="E8400" s="5">
        <v>43046</v>
      </c>
      <c r="F8400" t="s">
        <v>28</v>
      </c>
      <c r="G8400" t="s">
        <v>6226</v>
      </c>
      <c r="H8400" t="s">
        <v>6227</v>
      </c>
      <c r="I8400" t="s">
        <v>107</v>
      </c>
      <c r="J8400" t="s">
        <v>32</v>
      </c>
      <c r="K8400" t="s">
        <v>323</v>
      </c>
      <c r="L8400" t="s">
        <v>503</v>
      </c>
      <c r="M8400">
        <v>45503</v>
      </c>
      <c r="N8400" t="s">
        <v>153</v>
      </c>
      <c r="O8400" t="s">
        <v>3559</v>
      </c>
      <c r="P8400" t="s">
        <v>37</v>
      </c>
      <c r="Q8400" t="s">
        <v>41</v>
      </c>
      <c r="R8400" t="s">
        <v>3560</v>
      </c>
      <c r="S8400">
        <v>155.37199999999999</v>
      </c>
      <c r="T8400">
        <v>2</v>
      </c>
      <c r="U8400">
        <v>0.3</v>
      </c>
      <c r="V8400">
        <v>-35.513599999999997</v>
      </c>
      <c r="W8400" s="6">
        <f t="shared" si="790"/>
        <v>-0.22857142857142856</v>
      </c>
      <c r="X8400" s="4">
        <f t="shared" si="787"/>
        <v>-17.756799999999998</v>
      </c>
      <c r="Y8400" s="4">
        <f t="shared" si="788"/>
        <v>77.685999999999993</v>
      </c>
      <c r="Z8400" s="4">
        <f t="shared" si="789"/>
        <v>110.97999999999999</v>
      </c>
      <c r="AA8400" s="4">
        <f t="shared" si="786"/>
        <v>46.611599999999996</v>
      </c>
    </row>
    <row r="8401" spans="1:27" x14ac:dyDescent="0.2">
      <c r="A8401">
        <v>8400</v>
      </c>
      <c r="B8401" t="s">
        <v>10022</v>
      </c>
      <c r="C8401" s="5">
        <v>42107</v>
      </c>
      <c r="D8401" s="5" t="str">
        <f t="shared" si="791"/>
        <v>2015-04</v>
      </c>
      <c r="E8401" s="5">
        <v>42112</v>
      </c>
      <c r="F8401" t="s">
        <v>55</v>
      </c>
      <c r="G8401" t="s">
        <v>4333</v>
      </c>
      <c r="H8401" t="s">
        <v>4334</v>
      </c>
      <c r="I8401" t="s">
        <v>31</v>
      </c>
      <c r="J8401" t="s">
        <v>32</v>
      </c>
      <c r="K8401" t="s">
        <v>3956</v>
      </c>
      <c r="L8401" t="s">
        <v>315</v>
      </c>
      <c r="M8401">
        <v>85301</v>
      </c>
      <c r="N8401" t="s">
        <v>49</v>
      </c>
      <c r="O8401" t="s">
        <v>4090</v>
      </c>
      <c r="P8401" t="s">
        <v>51</v>
      </c>
      <c r="Q8401" t="s">
        <v>64</v>
      </c>
      <c r="R8401" t="s">
        <v>4091</v>
      </c>
      <c r="S8401">
        <v>10.744</v>
      </c>
      <c r="T8401">
        <v>1</v>
      </c>
      <c r="U8401">
        <v>0.2</v>
      </c>
      <c r="V8401">
        <v>0.80579999999999963</v>
      </c>
      <c r="W8401" s="6">
        <f t="shared" si="790"/>
        <v>7.4999999999999969E-2</v>
      </c>
      <c r="X8401" s="4">
        <f t="shared" si="787"/>
        <v>0.80579999999999963</v>
      </c>
      <c r="Y8401" s="4">
        <f t="shared" si="788"/>
        <v>10.744</v>
      </c>
      <c r="Z8401" s="4">
        <f t="shared" si="789"/>
        <v>13.43</v>
      </c>
      <c r="AA8401" s="4">
        <f t="shared" si="786"/>
        <v>2.1488</v>
      </c>
    </row>
    <row r="8402" spans="1:27" x14ac:dyDescent="0.2">
      <c r="A8402">
        <v>8401</v>
      </c>
      <c r="B8402" t="s">
        <v>10023</v>
      </c>
      <c r="C8402" s="5">
        <v>42343</v>
      </c>
      <c r="D8402" s="5" t="str">
        <f t="shared" si="791"/>
        <v>2015-12</v>
      </c>
      <c r="E8402" s="5">
        <v>42347</v>
      </c>
      <c r="F8402" t="s">
        <v>28</v>
      </c>
      <c r="G8402" t="s">
        <v>5680</v>
      </c>
      <c r="H8402" t="s">
        <v>5681</v>
      </c>
      <c r="I8402" t="s">
        <v>31</v>
      </c>
      <c r="J8402" t="s">
        <v>32</v>
      </c>
      <c r="K8402" t="s">
        <v>271</v>
      </c>
      <c r="L8402" t="s">
        <v>272</v>
      </c>
      <c r="M8402">
        <v>10009</v>
      </c>
      <c r="N8402" t="s">
        <v>153</v>
      </c>
      <c r="O8402" t="s">
        <v>3581</v>
      </c>
      <c r="P8402" t="s">
        <v>51</v>
      </c>
      <c r="Q8402" t="s">
        <v>80</v>
      </c>
      <c r="R8402" t="s">
        <v>3582</v>
      </c>
      <c r="S8402">
        <v>232.40000000000003</v>
      </c>
      <c r="T8402">
        <v>5</v>
      </c>
      <c r="U8402">
        <v>0.2</v>
      </c>
      <c r="V8402">
        <v>78.434999999999988</v>
      </c>
      <c r="W8402" s="6">
        <f t="shared" si="790"/>
        <v>0.33749999999999991</v>
      </c>
      <c r="X8402" s="4">
        <f t="shared" si="787"/>
        <v>15.686999999999998</v>
      </c>
      <c r="Y8402" s="4">
        <f t="shared" si="788"/>
        <v>46.480000000000004</v>
      </c>
      <c r="Z8402" s="4">
        <f t="shared" si="789"/>
        <v>58.100000000000009</v>
      </c>
      <c r="AA8402" s="4">
        <f t="shared" si="786"/>
        <v>46.480000000000011</v>
      </c>
    </row>
    <row r="8403" spans="1:27" x14ac:dyDescent="0.2">
      <c r="A8403">
        <v>8402</v>
      </c>
      <c r="B8403" t="s">
        <v>10023</v>
      </c>
      <c r="C8403" s="5">
        <v>42343</v>
      </c>
      <c r="D8403" s="5" t="str">
        <f t="shared" si="791"/>
        <v>2015-12</v>
      </c>
      <c r="E8403" s="5">
        <v>42347</v>
      </c>
      <c r="F8403" t="s">
        <v>28</v>
      </c>
      <c r="G8403" t="s">
        <v>5680</v>
      </c>
      <c r="H8403" t="s">
        <v>5681</v>
      </c>
      <c r="I8403" t="s">
        <v>31</v>
      </c>
      <c r="J8403" t="s">
        <v>32</v>
      </c>
      <c r="K8403" t="s">
        <v>271</v>
      </c>
      <c r="L8403" t="s">
        <v>272</v>
      </c>
      <c r="M8403">
        <v>10009</v>
      </c>
      <c r="N8403" t="s">
        <v>153</v>
      </c>
      <c r="O8403" t="s">
        <v>6609</v>
      </c>
      <c r="P8403" t="s">
        <v>37</v>
      </c>
      <c r="Q8403" t="s">
        <v>41</v>
      </c>
      <c r="R8403" t="s">
        <v>6610</v>
      </c>
      <c r="S8403">
        <v>164.64599999999999</v>
      </c>
      <c r="T8403">
        <v>3</v>
      </c>
      <c r="U8403">
        <v>0.1</v>
      </c>
      <c r="V8403">
        <v>12.805799999999994</v>
      </c>
      <c r="W8403" s="6">
        <f t="shared" si="790"/>
        <v>7.7777777777777751E-2</v>
      </c>
      <c r="X8403" s="4">
        <f t="shared" si="787"/>
        <v>4.2685999999999984</v>
      </c>
      <c r="Y8403" s="4">
        <f t="shared" si="788"/>
        <v>54.881999999999998</v>
      </c>
      <c r="Z8403" s="4">
        <f t="shared" si="789"/>
        <v>60.97999999999999</v>
      </c>
      <c r="AA8403" s="4">
        <f t="shared" si="786"/>
        <v>16.464600000000001</v>
      </c>
    </row>
    <row r="8404" spans="1:27" x14ac:dyDescent="0.2">
      <c r="A8404">
        <v>8403</v>
      </c>
      <c r="B8404" t="s">
        <v>10023</v>
      </c>
      <c r="C8404" s="5">
        <v>42343</v>
      </c>
      <c r="D8404" s="5" t="str">
        <f t="shared" si="791"/>
        <v>2015-12</v>
      </c>
      <c r="E8404" s="5">
        <v>42347</v>
      </c>
      <c r="F8404" t="s">
        <v>28</v>
      </c>
      <c r="G8404" t="s">
        <v>5680</v>
      </c>
      <c r="H8404" t="s">
        <v>5681</v>
      </c>
      <c r="I8404" t="s">
        <v>31</v>
      </c>
      <c r="J8404" t="s">
        <v>32</v>
      </c>
      <c r="K8404" t="s">
        <v>271</v>
      </c>
      <c r="L8404" t="s">
        <v>272</v>
      </c>
      <c r="M8404">
        <v>10009</v>
      </c>
      <c r="N8404" t="s">
        <v>153</v>
      </c>
      <c r="O8404" t="s">
        <v>2955</v>
      </c>
      <c r="P8404" t="s">
        <v>51</v>
      </c>
      <c r="Q8404" t="s">
        <v>95</v>
      </c>
      <c r="R8404" t="s">
        <v>2956</v>
      </c>
      <c r="S8404">
        <v>22.68</v>
      </c>
      <c r="T8404">
        <v>2</v>
      </c>
      <c r="U8404">
        <v>0</v>
      </c>
      <c r="V8404">
        <v>11.113199999999999</v>
      </c>
      <c r="W8404" s="6">
        <f t="shared" si="790"/>
        <v>0.49</v>
      </c>
      <c r="X8404" s="4">
        <f t="shared" si="787"/>
        <v>5.5565999999999995</v>
      </c>
      <c r="Y8404" s="4">
        <f t="shared" si="788"/>
        <v>11.34</v>
      </c>
      <c r="Z8404" s="4">
        <f t="shared" si="789"/>
        <v>11.34</v>
      </c>
      <c r="AA8404" s="4">
        <f t="shared" si="786"/>
        <v>0</v>
      </c>
    </row>
    <row r="8405" spans="1:27" x14ac:dyDescent="0.2">
      <c r="A8405">
        <v>8404</v>
      </c>
      <c r="B8405" t="s">
        <v>10024</v>
      </c>
      <c r="C8405" s="5">
        <v>42401</v>
      </c>
      <c r="D8405" s="5" t="str">
        <f t="shared" si="791"/>
        <v>2016-02</v>
      </c>
      <c r="E8405" s="5">
        <v>42407</v>
      </c>
      <c r="F8405" t="s">
        <v>55</v>
      </c>
      <c r="G8405" t="s">
        <v>3532</v>
      </c>
      <c r="H8405" t="s">
        <v>3533</v>
      </c>
      <c r="I8405" t="s">
        <v>46</v>
      </c>
      <c r="J8405" t="s">
        <v>32</v>
      </c>
      <c r="K8405" t="s">
        <v>47</v>
      </c>
      <c r="L8405" t="s">
        <v>48</v>
      </c>
      <c r="M8405">
        <v>90036</v>
      </c>
      <c r="N8405" t="s">
        <v>49</v>
      </c>
      <c r="O8405" t="s">
        <v>639</v>
      </c>
      <c r="P8405" t="s">
        <v>51</v>
      </c>
      <c r="Q8405" t="s">
        <v>95</v>
      </c>
      <c r="R8405" t="s">
        <v>640</v>
      </c>
      <c r="S8405">
        <v>105.52</v>
      </c>
      <c r="T8405">
        <v>4</v>
      </c>
      <c r="U8405">
        <v>0</v>
      </c>
      <c r="V8405">
        <v>48.539199999999994</v>
      </c>
      <c r="W8405" s="6">
        <f t="shared" si="790"/>
        <v>0.45999999999999996</v>
      </c>
      <c r="X8405" s="4">
        <f t="shared" si="787"/>
        <v>12.134799999999998</v>
      </c>
      <c r="Y8405" s="4">
        <f t="shared" si="788"/>
        <v>26.38</v>
      </c>
      <c r="Z8405" s="4">
        <f t="shared" si="789"/>
        <v>26.38</v>
      </c>
      <c r="AA8405" s="4">
        <f t="shared" si="786"/>
        <v>0</v>
      </c>
    </row>
    <row r="8406" spans="1:27" x14ac:dyDescent="0.2">
      <c r="A8406">
        <v>8405</v>
      </c>
      <c r="B8406" t="s">
        <v>10025</v>
      </c>
      <c r="C8406" s="5">
        <v>42924</v>
      </c>
      <c r="D8406" s="5" t="str">
        <f t="shared" si="791"/>
        <v>2017-07</v>
      </c>
      <c r="E8406" s="5">
        <v>42928</v>
      </c>
      <c r="F8406" t="s">
        <v>55</v>
      </c>
      <c r="G8406" t="s">
        <v>9888</v>
      </c>
      <c r="H8406" t="s">
        <v>9889</v>
      </c>
      <c r="I8406" t="s">
        <v>46</v>
      </c>
      <c r="J8406" t="s">
        <v>32</v>
      </c>
      <c r="K8406" t="s">
        <v>612</v>
      </c>
      <c r="L8406" t="s">
        <v>250</v>
      </c>
      <c r="M8406">
        <v>19711</v>
      </c>
      <c r="N8406" t="s">
        <v>153</v>
      </c>
      <c r="O8406" t="s">
        <v>6275</v>
      </c>
      <c r="P8406" t="s">
        <v>37</v>
      </c>
      <c r="Q8406" t="s">
        <v>70</v>
      </c>
      <c r="R8406" t="s">
        <v>6276</v>
      </c>
      <c r="S8406">
        <v>83.92</v>
      </c>
      <c r="T8406">
        <v>4</v>
      </c>
      <c r="U8406">
        <v>0</v>
      </c>
      <c r="V8406">
        <v>5.8743999999999943</v>
      </c>
      <c r="W8406" s="6">
        <f t="shared" si="790"/>
        <v>6.9999999999999937E-2</v>
      </c>
      <c r="X8406" s="4">
        <f t="shared" si="787"/>
        <v>1.4685999999999986</v>
      </c>
      <c r="Y8406" s="4">
        <f t="shared" si="788"/>
        <v>20.98</v>
      </c>
      <c r="Z8406" s="4">
        <f t="shared" si="789"/>
        <v>20.98</v>
      </c>
      <c r="AA8406" s="4">
        <f t="shared" si="786"/>
        <v>0</v>
      </c>
    </row>
    <row r="8407" spans="1:27" x14ac:dyDescent="0.2">
      <c r="A8407">
        <v>8406</v>
      </c>
      <c r="B8407" t="s">
        <v>10025</v>
      </c>
      <c r="C8407" s="5">
        <v>42924</v>
      </c>
      <c r="D8407" s="5" t="str">
        <f t="shared" si="791"/>
        <v>2017-07</v>
      </c>
      <c r="E8407" s="5">
        <v>42928</v>
      </c>
      <c r="F8407" t="s">
        <v>55</v>
      </c>
      <c r="G8407" t="s">
        <v>9888</v>
      </c>
      <c r="H8407" t="s">
        <v>9889</v>
      </c>
      <c r="I8407" t="s">
        <v>46</v>
      </c>
      <c r="J8407" t="s">
        <v>32</v>
      </c>
      <c r="K8407" t="s">
        <v>612</v>
      </c>
      <c r="L8407" t="s">
        <v>250</v>
      </c>
      <c r="M8407">
        <v>19711</v>
      </c>
      <c r="N8407" t="s">
        <v>153</v>
      </c>
      <c r="O8407" t="s">
        <v>2827</v>
      </c>
      <c r="P8407" t="s">
        <v>76</v>
      </c>
      <c r="Q8407" t="s">
        <v>166</v>
      </c>
      <c r="R8407" t="s">
        <v>2828</v>
      </c>
      <c r="S8407">
        <v>141.9</v>
      </c>
      <c r="T8407">
        <v>5</v>
      </c>
      <c r="U8407">
        <v>0</v>
      </c>
      <c r="V8407">
        <v>58.179000000000002</v>
      </c>
      <c r="W8407" s="6">
        <f t="shared" si="790"/>
        <v>0.41</v>
      </c>
      <c r="X8407" s="4">
        <f t="shared" si="787"/>
        <v>11.6358</v>
      </c>
      <c r="Y8407" s="4">
        <f t="shared" si="788"/>
        <v>28.380000000000003</v>
      </c>
      <c r="Z8407" s="4">
        <f t="shared" si="789"/>
        <v>28.380000000000003</v>
      </c>
      <c r="AA8407" s="4">
        <f t="shared" si="786"/>
        <v>0</v>
      </c>
    </row>
    <row r="8408" spans="1:27" x14ac:dyDescent="0.2">
      <c r="A8408">
        <v>8407</v>
      </c>
      <c r="B8408" t="s">
        <v>10025</v>
      </c>
      <c r="C8408" s="5">
        <v>42924</v>
      </c>
      <c r="D8408" s="5" t="str">
        <f t="shared" si="791"/>
        <v>2017-07</v>
      </c>
      <c r="E8408" s="5">
        <v>42928</v>
      </c>
      <c r="F8408" t="s">
        <v>55</v>
      </c>
      <c r="G8408" t="s">
        <v>9888</v>
      </c>
      <c r="H8408" t="s">
        <v>9889</v>
      </c>
      <c r="I8408" t="s">
        <v>46</v>
      </c>
      <c r="J8408" t="s">
        <v>32</v>
      </c>
      <c r="K8408" t="s">
        <v>612</v>
      </c>
      <c r="L8408" t="s">
        <v>250</v>
      </c>
      <c r="M8408">
        <v>19711</v>
      </c>
      <c r="N8408" t="s">
        <v>153</v>
      </c>
      <c r="O8408" t="s">
        <v>9127</v>
      </c>
      <c r="P8408" t="s">
        <v>37</v>
      </c>
      <c r="Q8408" t="s">
        <v>70</v>
      </c>
      <c r="R8408" t="s">
        <v>9128</v>
      </c>
      <c r="S8408">
        <v>39.979999999999997</v>
      </c>
      <c r="T8408">
        <v>2</v>
      </c>
      <c r="U8408">
        <v>0</v>
      </c>
      <c r="V8408">
        <v>9.1953999999999994</v>
      </c>
      <c r="W8408" s="6">
        <f t="shared" si="790"/>
        <v>0.23</v>
      </c>
      <c r="X8408" s="4">
        <f t="shared" si="787"/>
        <v>4.5976999999999997</v>
      </c>
      <c r="Y8408" s="4">
        <f t="shared" si="788"/>
        <v>19.989999999999998</v>
      </c>
      <c r="Z8408" s="4">
        <f t="shared" si="789"/>
        <v>19.989999999999998</v>
      </c>
      <c r="AA8408" s="4">
        <f t="shared" si="786"/>
        <v>0</v>
      </c>
    </row>
    <row r="8409" spans="1:27" x14ac:dyDescent="0.2">
      <c r="A8409">
        <v>8408</v>
      </c>
      <c r="B8409" t="s">
        <v>10025</v>
      </c>
      <c r="C8409" s="5">
        <v>42924</v>
      </c>
      <c r="D8409" s="5" t="str">
        <f t="shared" si="791"/>
        <v>2017-07</v>
      </c>
      <c r="E8409" s="5">
        <v>42928</v>
      </c>
      <c r="F8409" t="s">
        <v>55</v>
      </c>
      <c r="G8409" t="s">
        <v>9888</v>
      </c>
      <c r="H8409" t="s">
        <v>9889</v>
      </c>
      <c r="I8409" t="s">
        <v>46</v>
      </c>
      <c r="J8409" t="s">
        <v>32</v>
      </c>
      <c r="K8409" t="s">
        <v>612</v>
      </c>
      <c r="L8409" t="s">
        <v>250</v>
      </c>
      <c r="M8409">
        <v>19711</v>
      </c>
      <c r="N8409" t="s">
        <v>153</v>
      </c>
      <c r="O8409" t="s">
        <v>4067</v>
      </c>
      <c r="P8409" t="s">
        <v>51</v>
      </c>
      <c r="Q8409" t="s">
        <v>73</v>
      </c>
      <c r="R8409" t="s">
        <v>4068</v>
      </c>
      <c r="S8409">
        <v>28.91</v>
      </c>
      <c r="T8409">
        <v>7</v>
      </c>
      <c r="U8409">
        <v>0</v>
      </c>
      <c r="V8409">
        <v>8.6729999999999983</v>
      </c>
      <c r="W8409" s="6">
        <f t="shared" si="790"/>
        <v>0.29999999999999993</v>
      </c>
      <c r="X8409" s="4">
        <f t="shared" si="787"/>
        <v>1.2389999999999997</v>
      </c>
      <c r="Y8409" s="4">
        <f t="shared" si="788"/>
        <v>4.13</v>
      </c>
      <c r="Z8409" s="4">
        <f t="shared" si="789"/>
        <v>4.13</v>
      </c>
      <c r="AA8409" s="4">
        <f t="shared" si="786"/>
        <v>0</v>
      </c>
    </row>
    <row r="8410" spans="1:27" x14ac:dyDescent="0.2">
      <c r="A8410">
        <v>8409</v>
      </c>
      <c r="B8410" t="s">
        <v>10025</v>
      </c>
      <c r="C8410" s="5">
        <v>42924</v>
      </c>
      <c r="D8410" s="5" t="str">
        <f t="shared" si="791"/>
        <v>2017-07</v>
      </c>
      <c r="E8410" s="5">
        <v>42928</v>
      </c>
      <c r="F8410" t="s">
        <v>55</v>
      </c>
      <c r="G8410" t="s">
        <v>9888</v>
      </c>
      <c r="H8410" t="s">
        <v>9889</v>
      </c>
      <c r="I8410" t="s">
        <v>46</v>
      </c>
      <c r="J8410" t="s">
        <v>32</v>
      </c>
      <c r="K8410" t="s">
        <v>612</v>
      </c>
      <c r="L8410" t="s">
        <v>250</v>
      </c>
      <c r="M8410">
        <v>19711</v>
      </c>
      <c r="N8410" t="s">
        <v>153</v>
      </c>
      <c r="O8410" t="s">
        <v>8372</v>
      </c>
      <c r="P8410" t="s">
        <v>51</v>
      </c>
      <c r="Q8410" t="s">
        <v>73</v>
      </c>
      <c r="R8410" t="s">
        <v>8373</v>
      </c>
      <c r="S8410">
        <v>174.95000000000002</v>
      </c>
      <c r="T8410">
        <v>5</v>
      </c>
      <c r="U8410">
        <v>0</v>
      </c>
      <c r="V8410">
        <v>45.487000000000002</v>
      </c>
      <c r="W8410" s="6">
        <f t="shared" si="790"/>
        <v>0.26</v>
      </c>
      <c r="X8410" s="4">
        <f t="shared" si="787"/>
        <v>9.0974000000000004</v>
      </c>
      <c r="Y8410" s="4">
        <f t="shared" si="788"/>
        <v>34.99</v>
      </c>
      <c r="Z8410" s="4">
        <f t="shared" si="789"/>
        <v>34.99</v>
      </c>
      <c r="AA8410" s="4">
        <f t="shared" si="786"/>
        <v>0</v>
      </c>
    </row>
    <row r="8411" spans="1:27" x14ac:dyDescent="0.2">
      <c r="A8411">
        <v>8410</v>
      </c>
      <c r="B8411" t="s">
        <v>10026</v>
      </c>
      <c r="C8411" s="5">
        <v>42349</v>
      </c>
      <c r="D8411" s="5" t="str">
        <f t="shared" si="791"/>
        <v>2015-12</v>
      </c>
      <c r="E8411" s="5">
        <v>42355</v>
      </c>
      <c r="F8411" t="s">
        <v>55</v>
      </c>
      <c r="G8411" t="s">
        <v>728</v>
      </c>
      <c r="H8411" t="s">
        <v>729</v>
      </c>
      <c r="I8411" t="s">
        <v>107</v>
      </c>
      <c r="J8411" t="s">
        <v>32</v>
      </c>
      <c r="K8411" t="s">
        <v>4912</v>
      </c>
      <c r="L8411" t="s">
        <v>48</v>
      </c>
      <c r="M8411">
        <v>92404</v>
      </c>
      <c r="N8411" t="s">
        <v>49</v>
      </c>
      <c r="O8411" t="s">
        <v>2568</v>
      </c>
      <c r="P8411" t="s">
        <v>51</v>
      </c>
      <c r="Q8411" t="s">
        <v>80</v>
      </c>
      <c r="R8411" t="s">
        <v>2569</v>
      </c>
      <c r="S8411">
        <v>110.52800000000001</v>
      </c>
      <c r="T8411">
        <v>4</v>
      </c>
      <c r="U8411">
        <v>0.2</v>
      </c>
      <c r="V8411">
        <v>38.684799999999996</v>
      </c>
      <c r="W8411" s="6">
        <f t="shared" si="790"/>
        <v>0.34999999999999992</v>
      </c>
      <c r="X8411" s="4">
        <f t="shared" si="787"/>
        <v>9.6711999999999989</v>
      </c>
      <c r="Y8411" s="4">
        <f t="shared" si="788"/>
        <v>27.632000000000001</v>
      </c>
      <c r="Z8411" s="4">
        <f t="shared" si="789"/>
        <v>34.54</v>
      </c>
      <c r="AA8411" s="4">
        <f t="shared" si="786"/>
        <v>22.105600000000003</v>
      </c>
    </row>
    <row r="8412" spans="1:27" x14ac:dyDescent="0.2">
      <c r="A8412">
        <v>8411</v>
      </c>
      <c r="B8412" t="s">
        <v>10027</v>
      </c>
      <c r="C8412" s="5">
        <v>42689</v>
      </c>
      <c r="D8412" s="5" t="str">
        <f t="shared" si="791"/>
        <v>2016-11</v>
      </c>
      <c r="E8412" s="5">
        <v>42689</v>
      </c>
      <c r="F8412" t="s">
        <v>1298</v>
      </c>
      <c r="G8412" t="s">
        <v>231</v>
      </c>
      <c r="H8412" t="s">
        <v>232</v>
      </c>
      <c r="I8412" t="s">
        <v>46</v>
      </c>
      <c r="J8412" t="s">
        <v>32</v>
      </c>
      <c r="K8412" t="s">
        <v>2231</v>
      </c>
      <c r="L8412" t="s">
        <v>93</v>
      </c>
      <c r="M8412">
        <v>27217</v>
      </c>
      <c r="N8412" t="s">
        <v>35</v>
      </c>
      <c r="O8412" t="s">
        <v>515</v>
      </c>
      <c r="P8412" t="s">
        <v>37</v>
      </c>
      <c r="Q8412" t="s">
        <v>61</v>
      </c>
      <c r="R8412" t="s">
        <v>516</v>
      </c>
      <c r="S8412">
        <v>630.024</v>
      </c>
      <c r="T8412">
        <v>4</v>
      </c>
      <c r="U8412">
        <v>0.4</v>
      </c>
      <c r="V8412">
        <v>-199.50760000000008</v>
      </c>
      <c r="W8412" s="6">
        <f t="shared" si="790"/>
        <v>-0.31666666666666682</v>
      </c>
      <c r="X8412" s="4">
        <f t="shared" si="787"/>
        <v>-49.87690000000002</v>
      </c>
      <c r="Y8412" s="4">
        <f t="shared" si="788"/>
        <v>157.506</v>
      </c>
      <c r="Z8412" s="4">
        <f t="shared" si="789"/>
        <v>262.51</v>
      </c>
      <c r="AA8412" s="4">
        <f t="shared" si="786"/>
        <v>252.00960000000001</v>
      </c>
    </row>
    <row r="8413" spans="1:27" x14ac:dyDescent="0.2">
      <c r="A8413">
        <v>8412</v>
      </c>
      <c r="B8413" t="s">
        <v>10028</v>
      </c>
      <c r="C8413" s="5">
        <v>42499</v>
      </c>
      <c r="D8413" s="5" t="str">
        <f t="shared" si="791"/>
        <v>2016-05</v>
      </c>
      <c r="E8413" s="5">
        <v>42502</v>
      </c>
      <c r="F8413" t="s">
        <v>28</v>
      </c>
      <c r="G8413" t="s">
        <v>4333</v>
      </c>
      <c r="H8413" t="s">
        <v>4334</v>
      </c>
      <c r="I8413" t="s">
        <v>31</v>
      </c>
      <c r="J8413" t="s">
        <v>32</v>
      </c>
      <c r="K8413" t="s">
        <v>1986</v>
      </c>
      <c r="L8413" t="s">
        <v>324</v>
      </c>
      <c r="M8413">
        <v>24153</v>
      </c>
      <c r="N8413" t="s">
        <v>35</v>
      </c>
      <c r="O8413" t="s">
        <v>777</v>
      </c>
      <c r="P8413" t="s">
        <v>51</v>
      </c>
      <c r="Q8413" t="s">
        <v>73</v>
      </c>
      <c r="R8413" t="s">
        <v>778</v>
      </c>
      <c r="S8413">
        <v>27.86</v>
      </c>
      <c r="T8413">
        <v>7</v>
      </c>
      <c r="U8413">
        <v>0</v>
      </c>
      <c r="V8413">
        <v>9.1937999999999978</v>
      </c>
      <c r="W8413" s="6">
        <f t="shared" si="790"/>
        <v>0.3299999999999999</v>
      </c>
      <c r="X8413" s="4">
        <f t="shared" si="787"/>
        <v>1.3133999999999997</v>
      </c>
      <c r="Y8413" s="4">
        <f t="shared" si="788"/>
        <v>3.98</v>
      </c>
      <c r="Z8413" s="4">
        <f t="shared" si="789"/>
        <v>3.98</v>
      </c>
      <c r="AA8413" s="4">
        <f t="shared" si="786"/>
        <v>0</v>
      </c>
    </row>
    <row r="8414" spans="1:27" x14ac:dyDescent="0.2">
      <c r="A8414">
        <v>8413</v>
      </c>
      <c r="B8414" t="s">
        <v>10029</v>
      </c>
      <c r="C8414" s="5">
        <v>42804</v>
      </c>
      <c r="D8414" s="5" t="str">
        <f t="shared" si="791"/>
        <v>2017-03</v>
      </c>
      <c r="E8414" s="5">
        <v>42808</v>
      </c>
      <c r="F8414" t="s">
        <v>55</v>
      </c>
      <c r="G8414" t="s">
        <v>1714</v>
      </c>
      <c r="H8414" t="s">
        <v>1715</v>
      </c>
      <c r="I8414" t="s">
        <v>31</v>
      </c>
      <c r="J8414" t="s">
        <v>32</v>
      </c>
      <c r="K8414" t="s">
        <v>822</v>
      </c>
      <c r="L8414" t="s">
        <v>109</v>
      </c>
      <c r="M8414">
        <v>75217</v>
      </c>
      <c r="N8414" t="s">
        <v>110</v>
      </c>
      <c r="O8414" t="s">
        <v>2356</v>
      </c>
      <c r="P8414" t="s">
        <v>37</v>
      </c>
      <c r="Q8414" t="s">
        <v>61</v>
      </c>
      <c r="R8414" t="s">
        <v>2357</v>
      </c>
      <c r="S8414">
        <v>933.40800000000002</v>
      </c>
      <c r="T8414">
        <v>4</v>
      </c>
      <c r="U8414">
        <v>0.3</v>
      </c>
      <c r="V8414">
        <v>-173.34719999999999</v>
      </c>
      <c r="W8414" s="6">
        <f t="shared" si="790"/>
        <v>-0.18571428571428569</v>
      </c>
      <c r="X8414" s="4">
        <f t="shared" si="787"/>
        <v>-43.336799999999997</v>
      </c>
      <c r="Y8414" s="4">
        <f t="shared" si="788"/>
        <v>233.352</v>
      </c>
      <c r="Z8414" s="4">
        <f t="shared" si="789"/>
        <v>333.36</v>
      </c>
      <c r="AA8414" s="4">
        <f t="shared" si="786"/>
        <v>280.0224</v>
      </c>
    </row>
    <row r="8415" spans="1:27" x14ac:dyDescent="0.2">
      <c r="A8415">
        <v>8414</v>
      </c>
      <c r="B8415" t="s">
        <v>10030</v>
      </c>
      <c r="C8415" s="5">
        <v>42721</v>
      </c>
      <c r="D8415" s="5" t="str">
        <f t="shared" si="791"/>
        <v>2016-12</v>
      </c>
      <c r="E8415" s="5">
        <v>42725</v>
      </c>
      <c r="F8415" t="s">
        <v>55</v>
      </c>
      <c r="G8415" t="s">
        <v>2834</v>
      </c>
      <c r="H8415" t="s">
        <v>2835</v>
      </c>
      <c r="I8415" t="s">
        <v>46</v>
      </c>
      <c r="J8415" t="s">
        <v>32</v>
      </c>
      <c r="K8415" t="s">
        <v>1135</v>
      </c>
      <c r="L8415" t="s">
        <v>109</v>
      </c>
      <c r="M8415">
        <v>76017</v>
      </c>
      <c r="N8415" t="s">
        <v>110</v>
      </c>
      <c r="O8415" t="s">
        <v>4799</v>
      </c>
      <c r="P8415" t="s">
        <v>51</v>
      </c>
      <c r="Q8415" t="s">
        <v>95</v>
      </c>
      <c r="R8415" t="s">
        <v>4800</v>
      </c>
      <c r="S8415">
        <v>51.840000000000011</v>
      </c>
      <c r="T8415">
        <v>10</v>
      </c>
      <c r="U8415">
        <v>0.2</v>
      </c>
      <c r="V8415">
        <v>18.143999999999998</v>
      </c>
      <c r="W8415" s="6">
        <f t="shared" si="790"/>
        <v>0.34999999999999992</v>
      </c>
      <c r="X8415" s="4">
        <f t="shared" si="787"/>
        <v>1.8143999999999998</v>
      </c>
      <c r="Y8415" s="4">
        <f t="shared" si="788"/>
        <v>5.1840000000000011</v>
      </c>
      <c r="Z8415" s="4">
        <f t="shared" si="789"/>
        <v>6.4800000000000013</v>
      </c>
      <c r="AA8415" s="4">
        <f t="shared" si="786"/>
        <v>10.368000000000002</v>
      </c>
    </row>
    <row r="8416" spans="1:27" x14ac:dyDescent="0.2">
      <c r="A8416">
        <v>8415</v>
      </c>
      <c r="B8416" t="s">
        <v>10030</v>
      </c>
      <c r="C8416" s="5">
        <v>42721</v>
      </c>
      <c r="D8416" s="5" t="str">
        <f t="shared" si="791"/>
        <v>2016-12</v>
      </c>
      <c r="E8416" s="5">
        <v>42725</v>
      </c>
      <c r="F8416" t="s">
        <v>55</v>
      </c>
      <c r="G8416" t="s">
        <v>2834</v>
      </c>
      <c r="H8416" t="s">
        <v>2835</v>
      </c>
      <c r="I8416" t="s">
        <v>46</v>
      </c>
      <c r="J8416" t="s">
        <v>32</v>
      </c>
      <c r="K8416" t="s">
        <v>1135</v>
      </c>
      <c r="L8416" t="s">
        <v>109</v>
      </c>
      <c r="M8416">
        <v>76017</v>
      </c>
      <c r="N8416" t="s">
        <v>110</v>
      </c>
      <c r="O8416" t="s">
        <v>7151</v>
      </c>
      <c r="P8416" t="s">
        <v>76</v>
      </c>
      <c r="Q8416" t="s">
        <v>166</v>
      </c>
      <c r="R8416" t="s">
        <v>7152</v>
      </c>
      <c r="S8416">
        <v>165.60000000000002</v>
      </c>
      <c r="T8416">
        <v>3</v>
      </c>
      <c r="U8416">
        <v>0.2</v>
      </c>
      <c r="V8416">
        <v>-6.2100000000000151</v>
      </c>
      <c r="W8416" s="6">
        <f t="shared" si="790"/>
        <v>-3.7500000000000089E-2</v>
      </c>
      <c r="X8416" s="4">
        <f t="shared" si="787"/>
        <v>-2.0700000000000052</v>
      </c>
      <c r="Y8416" s="4">
        <f t="shared" si="788"/>
        <v>55.20000000000001</v>
      </c>
      <c r="Z8416" s="4">
        <f t="shared" si="789"/>
        <v>69</v>
      </c>
      <c r="AA8416" s="4">
        <f t="shared" si="786"/>
        <v>33.120000000000005</v>
      </c>
    </row>
    <row r="8417" spans="1:27" x14ac:dyDescent="0.2">
      <c r="A8417">
        <v>8416</v>
      </c>
      <c r="B8417" t="s">
        <v>10031</v>
      </c>
      <c r="C8417" s="5">
        <v>42831</v>
      </c>
      <c r="D8417" s="5" t="str">
        <f t="shared" si="791"/>
        <v>2017-04</v>
      </c>
      <c r="E8417" s="5">
        <v>42837</v>
      </c>
      <c r="F8417" t="s">
        <v>55</v>
      </c>
      <c r="G8417" t="s">
        <v>4493</v>
      </c>
      <c r="H8417" t="s">
        <v>4494</v>
      </c>
      <c r="I8417" t="s">
        <v>107</v>
      </c>
      <c r="J8417" t="s">
        <v>32</v>
      </c>
      <c r="K8417" t="s">
        <v>5192</v>
      </c>
      <c r="L8417" t="s">
        <v>494</v>
      </c>
      <c r="M8417">
        <v>52302</v>
      </c>
      <c r="N8417" t="s">
        <v>110</v>
      </c>
      <c r="O8417" t="s">
        <v>1062</v>
      </c>
      <c r="P8417" t="s">
        <v>51</v>
      </c>
      <c r="Q8417" t="s">
        <v>95</v>
      </c>
      <c r="R8417" t="s">
        <v>191</v>
      </c>
      <c r="S8417">
        <v>106.32</v>
      </c>
      <c r="T8417">
        <v>3</v>
      </c>
      <c r="U8417">
        <v>0</v>
      </c>
      <c r="V8417">
        <v>49.970399999999991</v>
      </c>
      <c r="W8417" s="6">
        <f t="shared" si="790"/>
        <v>0.46999999999999992</v>
      </c>
      <c r="X8417" s="4">
        <f t="shared" si="787"/>
        <v>16.656799999999997</v>
      </c>
      <c r="Y8417" s="4">
        <f t="shared" si="788"/>
        <v>35.44</v>
      </c>
      <c r="Z8417" s="4">
        <f t="shared" si="789"/>
        <v>35.44</v>
      </c>
      <c r="AA8417" s="4">
        <f t="shared" si="786"/>
        <v>0</v>
      </c>
    </row>
    <row r="8418" spans="1:27" x14ac:dyDescent="0.2">
      <c r="A8418">
        <v>8417</v>
      </c>
      <c r="B8418" t="s">
        <v>10032</v>
      </c>
      <c r="C8418" s="5">
        <v>42864</v>
      </c>
      <c r="D8418" s="5" t="str">
        <f t="shared" si="791"/>
        <v>2017-05</v>
      </c>
      <c r="E8418" s="5">
        <v>42866</v>
      </c>
      <c r="F8418" t="s">
        <v>193</v>
      </c>
      <c r="G8418" t="s">
        <v>6493</v>
      </c>
      <c r="H8418" t="s">
        <v>6494</v>
      </c>
      <c r="I8418" t="s">
        <v>107</v>
      </c>
      <c r="J8418" t="s">
        <v>32</v>
      </c>
      <c r="K8418" t="s">
        <v>100</v>
      </c>
      <c r="L8418" t="s">
        <v>101</v>
      </c>
      <c r="M8418">
        <v>98105</v>
      </c>
      <c r="N8418" t="s">
        <v>49</v>
      </c>
      <c r="O8418" t="s">
        <v>3157</v>
      </c>
      <c r="P8418" t="s">
        <v>51</v>
      </c>
      <c r="Q8418" t="s">
        <v>80</v>
      </c>
      <c r="R8418" t="s">
        <v>3158</v>
      </c>
      <c r="S8418">
        <v>147.91999999999999</v>
      </c>
      <c r="T8418">
        <v>5</v>
      </c>
      <c r="U8418">
        <v>0.2</v>
      </c>
      <c r="V8418">
        <v>46.224999999999987</v>
      </c>
      <c r="W8418" s="6">
        <f t="shared" si="790"/>
        <v>0.31249999999999994</v>
      </c>
      <c r="X8418" s="4">
        <f t="shared" si="787"/>
        <v>9.2449999999999974</v>
      </c>
      <c r="Y8418" s="4">
        <f t="shared" si="788"/>
        <v>29.583999999999996</v>
      </c>
      <c r="Z8418" s="4">
        <f t="shared" si="789"/>
        <v>36.979999999999997</v>
      </c>
      <c r="AA8418" s="4">
        <f t="shared" si="786"/>
        <v>29.584</v>
      </c>
    </row>
    <row r="8419" spans="1:27" x14ac:dyDescent="0.2">
      <c r="A8419">
        <v>8418</v>
      </c>
      <c r="B8419" t="s">
        <v>10032</v>
      </c>
      <c r="C8419" s="5">
        <v>42864</v>
      </c>
      <c r="D8419" s="5" t="str">
        <f t="shared" si="791"/>
        <v>2017-05</v>
      </c>
      <c r="E8419" s="5">
        <v>42866</v>
      </c>
      <c r="F8419" t="s">
        <v>193</v>
      </c>
      <c r="G8419" t="s">
        <v>6493</v>
      </c>
      <c r="H8419" t="s">
        <v>6494</v>
      </c>
      <c r="I8419" t="s">
        <v>107</v>
      </c>
      <c r="J8419" t="s">
        <v>32</v>
      </c>
      <c r="K8419" t="s">
        <v>100</v>
      </c>
      <c r="L8419" t="s">
        <v>101</v>
      </c>
      <c r="M8419">
        <v>98105</v>
      </c>
      <c r="N8419" t="s">
        <v>49</v>
      </c>
      <c r="O8419" t="s">
        <v>282</v>
      </c>
      <c r="P8419" t="s">
        <v>51</v>
      </c>
      <c r="Q8419" t="s">
        <v>64</v>
      </c>
      <c r="R8419" t="s">
        <v>283</v>
      </c>
      <c r="S8419">
        <v>104.28</v>
      </c>
      <c r="T8419">
        <v>3</v>
      </c>
      <c r="U8419">
        <v>0</v>
      </c>
      <c r="V8419">
        <v>26.069999999999993</v>
      </c>
      <c r="W8419" s="6">
        <f t="shared" si="790"/>
        <v>0.24999999999999994</v>
      </c>
      <c r="X8419" s="4">
        <f t="shared" si="787"/>
        <v>8.6899999999999977</v>
      </c>
      <c r="Y8419" s="4">
        <f t="shared" si="788"/>
        <v>34.76</v>
      </c>
      <c r="Z8419" s="4">
        <f t="shared" si="789"/>
        <v>34.76</v>
      </c>
      <c r="AA8419" s="4">
        <f t="shared" si="786"/>
        <v>0</v>
      </c>
    </row>
    <row r="8420" spans="1:27" x14ac:dyDescent="0.2">
      <c r="A8420">
        <v>8419</v>
      </c>
      <c r="B8420" t="s">
        <v>10032</v>
      </c>
      <c r="C8420" s="5">
        <v>42864</v>
      </c>
      <c r="D8420" s="5" t="str">
        <f t="shared" si="791"/>
        <v>2017-05</v>
      </c>
      <c r="E8420" s="5">
        <v>42866</v>
      </c>
      <c r="F8420" t="s">
        <v>193</v>
      </c>
      <c r="G8420" t="s">
        <v>6493</v>
      </c>
      <c r="H8420" t="s">
        <v>6494</v>
      </c>
      <c r="I8420" t="s">
        <v>107</v>
      </c>
      <c r="J8420" t="s">
        <v>32</v>
      </c>
      <c r="K8420" t="s">
        <v>100</v>
      </c>
      <c r="L8420" t="s">
        <v>101</v>
      </c>
      <c r="M8420">
        <v>98105</v>
      </c>
      <c r="N8420" t="s">
        <v>49</v>
      </c>
      <c r="O8420" t="s">
        <v>2892</v>
      </c>
      <c r="P8420" t="s">
        <v>37</v>
      </c>
      <c r="Q8420" t="s">
        <v>61</v>
      </c>
      <c r="R8420" t="s">
        <v>2893</v>
      </c>
      <c r="S8420">
        <v>286.85000000000002</v>
      </c>
      <c r="T8420">
        <v>1</v>
      </c>
      <c r="U8420">
        <v>0</v>
      </c>
      <c r="V8420">
        <v>63.106999999999999</v>
      </c>
      <c r="W8420" s="6">
        <f t="shared" si="790"/>
        <v>0.21999999999999997</v>
      </c>
      <c r="X8420" s="4">
        <f t="shared" si="787"/>
        <v>63.106999999999999</v>
      </c>
      <c r="Y8420" s="4">
        <f t="shared" si="788"/>
        <v>286.85000000000002</v>
      </c>
      <c r="Z8420" s="4">
        <f t="shared" si="789"/>
        <v>286.85000000000002</v>
      </c>
      <c r="AA8420" s="4">
        <f t="shared" si="786"/>
        <v>0</v>
      </c>
    </row>
    <row r="8421" spans="1:27" x14ac:dyDescent="0.2">
      <c r="A8421">
        <v>8420</v>
      </c>
      <c r="B8421" t="s">
        <v>10032</v>
      </c>
      <c r="C8421" s="5">
        <v>42864</v>
      </c>
      <c r="D8421" s="5" t="str">
        <f t="shared" si="791"/>
        <v>2017-05</v>
      </c>
      <c r="E8421" s="5">
        <v>42866</v>
      </c>
      <c r="F8421" t="s">
        <v>193</v>
      </c>
      <c r="G8421" t="s">
        <v>6493</v>
      </c>
      <c r="H8421" t="s">
        <v>6494</v>
      </c>
      <c r="I8421" t="s">
        <v>107</v>
      </c>
      <c r="J8421" t="s">
        <v>32</v>
      </c>
      <c r="K8421" t="s">
        <v>100</v>
      </c>
      <c r="L8421" t="s">
        <v>101</v>
      </c>
      <c r="M8421">
        <v>98105</v>
      </c>
      <c r="N8421" t="s">
        <v>49</v>
      </c>
      <c r="O8421" t="s">
        <v>8536</v>
      </c>
      <c r="P8421" t="s">
        <v>51</v>
      </c>
      <c r="Q8421" t="s">
        <v>64</v>
      </c>
      <c r="R8421" t="s">
        <v>8537</v>
      </c>
      <c r="S8421">
        <v>66.959999999999994</v>
      </c>
      <c r="T8421">
        <v>4</v>
      </c>
      <c r="U8421">
        <v>0</v>
      </c>
      <c r="V8421">
        <v>2.6783999999999963</v>
      </c>
      <c r="W8421" s="6">
        <f t="shared" si="790"/>
        <v>3.9999999999999952E-2</v>
      </c>
      <c r="X8421" s="4">
        <f t="shared" si="787"/>
        <v>0.66959999999999908</v>
      </c>
      <c r="Y8421" s="4">
        <f t="shared" si="788"/>
        <v>16.739999999999998</v>
      </c>
      <c r="Z8421" s="4">
        <f t="shared" si="789"/>
        <v>16.739999999999998</v>
      </c>
      <c r="AA8421" s="4">
        <f t="shared" si="786"/>
        <v>0</v>
      </c>
    </row>
    <row r="8422" spans="1:27" x14ac:dyDescent="0.2">
      <c r="A8422">
        <v>8421</v>
      </c>
      <c r="B8422" t="s">
        <v>10032</v>
      </c>
      <c r="C8422" s="5">
        <v>42864</v>
      </c>
      <c r="D8422" s="5" t="str">
        <f t="shared" si="791"/>
        <v>2017-05</v>
      </c>
      <c r="E8422" s="5">
        <v>42866</v>
      </c>
      <c r="F8422" t="s">
        <v>193</v>
      </c>
      <c r="G8422" t="s">
        <v>6493</v>
      </c>
      <c r="H8422" t="s">
        <v>6494</v>
      </c>
      <c r="I8422" t="s">
        <v>107</v>
      </c>
      <c r="J8422" t="s">
        <v>32</v>
      </c>
      <c r="K8422" t="s">
        <v>100</v>
      </c>
      <c r="L8422" t="s">
        <v>101</v>
      </c>
      <c r="M8422">
        <v>98105</v>
      </c>
      <c r="N8422" t="s">
        <v>49</v>
      </c>
      <c r="O8422" t="s">
        <v>5489</v>
      </c>
      <c r="P8422" t="s">
        <v>76</v>
      </c>
      <c r="Q8422" t="s">
        <v>166</v>
      </c>
      <c r="R8422" t="s">
        <v>5490</v>
      </c>
      <c r="S8422">
        <v>199.98</v>
      </c>
      <c r="T8422">
        <v>2</v>
      </c>
      <c r="U8422">
        <v>0</v>
      </c>
      <c r="V8422">
        <v>87.991200000000006</v>
      </c>
      <c r="W8422" s="6">
        <f t="shared" si="790"/>
        <v>0.44000000000000006</v>
      </c>
      <c r="X8422" s="4">
        <f t="shared" si="787"/>
        <v>43.995600000000003</v>
      </c>
      <c r="Y8422" s="4">
        <f t="shared" si="788"/>
        <v>99.99</v>
      </c>
      <c r="Z8422" s="4">
        <f t="shared" si="789"/>
        <v>99.99</v>
      </c>
      <c r="AA8422" s="4">
        <f t="shared" si="786"/>
        <v>0</v>
      </c>
    </row>
    <row r="8423" spans="1:27" x14ac:dyDescent="0.2">
      <c r="A8423">
        <v>8422</v>
      </c>
      <c r="B8423" t="s">
        <v>10033</v>
      </c>
      <c r="C8423" s="5">
        <v>43020</v>
      </c>
      <c r="D8423" s="5" t="str">
        <f t="shared" si="791"/>
        <v>2017-10</v>
      </c>
      <c r="E8423" s="5">
        <v>43024</v>
      </c>
      <c r="F8423" t="s">
        <v>55</v>
      </c>
      <c r="G8423" t="s">
        <v>652</v>
      </c>
      <c r="H8423" t="s">
        <v>653</v>
      </c>
      <c r="I8423" t="s">
        <v>31</v>
      </c>
      <c r="J8423" t="s">
        <v>32</v>
      </c>
      <c r="K8423" t="s">
        <v>1127</v>
      </c>
      <c r="L8423" t="s">
        <v>795</v>
      </c>
      <c r="M8423">
        <v>8701</v>
      </c>
      <c r="N8423" t="s">
        <v>153</v>
      </c>
      <c r="O8423" t="s">
        <v>251</v>
      </c>
      <c r="P8423" t="s">
        <v>76</v>
      </c>
      <c r="Q8423" t="s">
        <v>166</v>
      </c>
      <c r="R8423" t="s">
        <v>252</v>
      </c>
      <c r="S8423">
        <v>45</v>
      </c>
      <c r="T8423">
        <v>3</v>
      </c>
      <c r="U8423">
        <v>0</v>
      </c>
      <c r="V8423">
        <v>4.9500000000000011</v>
      </c>
      <c r="W8423" s="6">
        <f t="shared" si="790"/>
        <v>0.11000000000000003</v>
      </c>
      <c r="X8423" s="4">
        <f t="shared" si="787"/>
        <v>1.6500000000000004</v>
      </c>
      <c r="Y8423" s="4">
        <f t="shared" si="788"/>
        <v>15</v>
      </c>
      <c r="Z8423" s="4">
        <f t="shared" si="789"/>
        <v>15</v>
      </c>
      <c r="AA8423" s="4">
        <f t="shared" si="786"/>
        <v>0</v>
      </c>
    </row>
    <row r="8424" spans="1:27" x14ac:dyDescent="0.2">
      <c r="A8424">
        <v>8423</v>
      </c>
      <c r="B8424" t="s">
        <v>10033</v>
      </c>
      <c r="C8424" s="5">
        <v>43020</v>
      </c>
      <c r="D8424" s="5" t="str">
        <f t="shared" si="791"/>
        <v>2017-10</v>
      </c>
      <c r="E8424" s="5">
        <v>43024</v>
      </c>
      <c r="F8424" t="s">
        <v>55</v>
      </c>
      <c r="G8424" t="s">
        <v>652</v>
      </c>
      <c r="H8424" t="s">
        <v>653</v>
      </c>
      <c r="I8424" t="s">
        <v>31</v>
      </c>
      <c r="J8424" t="s">
        <v>32</v>
      </c>
      <c r="K8424" t="s">
        <v>1127</v>
      </c>
      <c r="L8424" t="s">
        <v>795</v>
      </c>
      <c r="M8424">
        <v>8701</v>
      </c>
      <c r="N8424" t="s">
        <v>153</v>
      </c>
      <c r="O8424" t="s">
        <v>504</v>
      </c>
      <c r="P8424" t="s">
        <v>51</v>
      </c>
      <c r="Q8424" t="s">
        <v>274</v>
      </c>
      <c r="R8424" t="s">
        <v>505</v>
      </c>
      <c r="S8424">
        <v>17.899999999999999</v>
      </c>
      <c r="T8424">
        <v>5</v>
      </c>
      <c r="U8424">
        <v>0</v>
      </c>
      <c r="V8424">
        <v>8.7710000000000008</v>
      </c>
      <c r="W8424" s="6">
        <f t="shared" si="790"/>
        <v>0.4900000000000001</v>
      </c>
      <c r="X8424" s="4">
        <f t="shared" si="787"/>
        <v>1.7542000000000002</v>
      </c>
      <c r="Y8424" s="4">
        <f t="shared" si="788"/>
        <v>3.5799999999999996</v>
      </c>
      <c r="Z8424" s="4">
        <f t="shared" si="789"/>
        <v>3.5799999999999996</v>
      </c>
      <c r="AA8424" s="4">
        <f t="shared" si="786"/>
        <v>0</v>
      </c>
    </row>
    <row r="8425" spans="1:27" x14ac:dyDescent="0.2">
      <c r="A8425">
        <v>8424</v>
      </c>
      <c r="B8425" t="s">
        <v>10033</v>
      </c>
      <c r="C8425" s="5">
        <v>43020</v>
      </c>
      <c r="D8425" s="5" t="str">
        <f t="shared" si="791"/>
        <v>2017-10</v>
      </c>
      <c r="E8425" s="5">
        <v>43024</v>
      </c>
      <c r="F8425" t="s">
        <v>55</v>
      </c>
      <c r="G8425" t="s">
        <v>652</v>
      </c>
      <c r="H8425" t="s">
        <v>653</v>
      </c>
      <c r="I8425" t="s">
        <v>31</v>
      </c>
      <c r="J8425" t="s">
        <v>32</v>
      </c>
      <c r="K8425" t="s">
        <v>1127</v>
      </c>
      <c r="L8425" t="s">
        <v>795</v>
      </c>
      <c r="M8425">
        <v>8701</v>
      </c>
      <c r="N8425" t="s">
        <v>153</v>
      </c>
      <c r="O8425" t="s">
        <v>7448</v>
      </c>
      <c r="P8425" t="s">
        <v>37</v>
      </c>
      <c r="Q8425" t="s">
        <v>70</v>
      </c>
      <c r="R8425" t="s">
        <v>7449</v>
      </c>
      <c r="S8425">
        <v>40.479999999999997</v>
      </c>
      <c r="T8425">
        <v>2</v>
      </c>
      <c r="U8425">
        <v>0</v>
      </c>
      <c r="V8425">
        <v>17.406400000000001</v>
      </c>
      <c r="W8425" s="6">
        <f t="shared" si="790"/>
        <v>0.43000000000000005</v>
      </c>
      <c r="X8425" s="4">
        <f t="shared" si="787"/>
        <v>8.7032000000000007</v>
      </c>
      <c r="Y8425" s="4">
        <f t="shared" si="788"/>
        <v>20.239999999999998</v>
      </c>
      <c r="Z8425" s="4">
        <f t="shared" si="789"/>
        <v>20.239999999999998</v>
      </c>
      <c r="AA8425" s="4">
        <f t="shared" si="786"/>
        <v>0</v>
      </c>
    </row>
    <row r="8426" spans="1:27" x14ac:dyDescent="0.2">
      <c r="A8426">
        <v>8425</v>
      </c>
      <c r="B8426" t="s">
        <v>10033</v>
      </c>
      <c r="C8426" s="5">
        <v>43020</v>
      </c>
      <c r="D8426" s="5" t="str">
        <f t="shared" si="791"/>
        <v>2017-10</v>
      </c>
      <c r="E8426" s="5">
        <v>43024</v>
      </c>
      <c r="F8426" t="s">
        <v>55</v>
      </c>
      <c r="G8426" t="s">
        <v>652</v>
      </c>
      <c r="H8426" t="s">
        <v>653</v>
      </c>
      <c r="I8426" t="s">
        <v>31</v>
      </c>
      <c r="J8426" t="s">
        <v>32</v>
      </c>
      <c r="K8426" t="s">
        <v>1127</v>
      </c>
      <c r="L8426" t="s">
        <v>795</v>
      </c>
      <c r="M8426">
        <v>8701</v>
      </c>
      <c r="N8426" t="s">
        <v>153</v>
      </c>
      <c r="O8426" t="s">
        <v>5793</v>
      </c>
      <c r="P8426" t="s">
        <v>37</v>
      </c>
      <c r="Q8426" t="s">
        <v>38</v>
      </c>
      <c r="R8426" t="s">
        <v>5794</v>
      </c>
      <c r="S8426">
        <v>2154.9</v>
      </c>
      <c r="T8426">
        <v>5</v>
      </c>
      <c r="U8426">
        <v>0</v>
      </c>
      <c r="V8426">
        <v>129.29399999999987</v>
      </c>
      <c r="W8426" s="6">
        <f t="shared" si="790"/>
        <v>5.9999999999999935E-2</v>
      </c>
      <c r="X8426" s="4">
        <f t="shared" si="787"/>
        <v>25.858799999999974</v>
      </c>
      <c r="Y8426" s="4">
        <f t="shared" si="788"/>
        <v>430.98</v>
      </c>
      <c r="Z8426" s="4">
        <f t="shared" si="789"/>
        <v>430.98</v>
      </c>
      <c r="AA8426" s="4">
        <f t="shared" si="786"/>
        <v>0</v>
      </c>
    </row>
    <row r="8427" spans="1:27" x14ac:dyDescent="0.2">
      <c r="A8427">
        <v>8426</v>
      </c>
      <c r="B8427" t="s">
        <v>10034</v>
      </c>
      <c r="C8427" s="5">
        <v>42610</v>
      </c>
      <c r="D8427" s="5" t="str">
        <f t="shared" si="791"/>
        <v>2016-08</v>
      </c>
      <c r="E8427" s="5">
        <v>42612</v>
      </c>
      <c r="F8427" t="s">
        <v>193</v>
      </c>
      <c r="G8427" t="s">
        <v>4150</v>
      </c>
      <c r="H8427" t="s">
        <v>4151</v>
      </c>
      <c r="I8427" t="s">
        <v>46</v>
      </c>
      <c r="J8427" t="s">
        <v>32</v>
      </c>
      <c r="K8427" t="s">
        <v>1015</v>
      </c>
      <c r="L8427" t="s">
        <v>503</v>
      </c>
      <c r="M8427">
        <v>45231</v>
      </c>
      <c r="N8427" t="s">
        <v>153</v>
      </c>
      <c r="O8427" t="s">
        <v>8229</v>
      </c>
      <c r="P8427" t="s">
        <v>51</v>
      </c>
      <c r="Q8427" t="s">
        <v>80</v>
      </c>
      <c r="R8427" t="s">
        <v>8230</v>
      </c>
      <c r="S8427">
        <v>18.432000000000002</v>
      </c>
      <c r="T8427">
        <v>8</v>
      </c>
      <c r="U8427">
        <v>0.7</v>
      </c>
      <c r="V8427">
        <v>-12.287999999999997</v>
      </c>
      <c r="W8427" s="6">
        <f t="shared" si="790"/>
        <v>-0.66666666666666641</v>
      </c>
      <c r="X8427" s="4">
        <f t="shared" si="787"/>
        <v>-1.5359999999999996</v>
      </c>
      <c r="Y8427" s="4">
        <f t="shared" si="788"/>
        <v>2.3040000000000003</v>
      </c>
      <c r="Z8427" s="4">
        <f t="shared" si="789"/>
        <v>7.68</v>
      </c>
      <c r="AA8427" s="4">
        <f t="shared" si="786"/>
        <v>12.9024</v>
      </c>
    </row>
    <row r="8428" spans="1:27" x14ac:dyDescent="0.2">
      <c r="A8428">
        <v>8427</v>
      </c>
      <c r="B8428" t="s">
        <v>10035</v>
      </c>
      <c r="C8428" s="5">
        <v>42279</v>
      </c>
      <c r="D8428" s="5" t="str">
        <f t="shared" si="791"/>
        <v>2015-10</v>
      </c>
      <c r="E8428" s="5">
        <v>42284</v>
      </c>
      <c r="F8428" t="s">
        <v>55</v>
      </c>
      <c r="G8428" t="s">
        <v>2188</v>
      </c>
      <c r="H8428" t="s">
        <v>2189</v>
      </c>
      <c r="I8428" t="s">
        <v>31</v>
      </c>
      <c r="J8428" t="s">
        <v>32</v>
      </c>
      <c r="K8428" t="s">
        <v>7015</v>
      </c>
      <c r="L8428" t="s">
        <v>462</v>
      </c>
      <c r="M8428">
        <v>80229</v>
      </c>
      <c r="N8428" t="s">
        <v>49</v>
      </c>
      <c r="O8428" t="s">
        <v>9996</v>
      </c>
      <c r="P8428" t="s">
        <v>51</v>
      </c>
      <c r="Q8428" t="s">
        <v>584</v>
      </c>
      <c r="R8428" t="s">
        <v>9997</v>
      </c>
      <c r="S8428">
        <v>10.944000000000001</v>
      </c>
      <c r="T8428">
        <v>2</v>
      </c>
      <c r="U8428">
        <v>0.2</v>
      </c>
      <c r="V8428">
        <v>0.95759999999999978</v>
      </c>
      <c r="W8428" s="6">
        <f t="shared" si="790"/>
        <v>8.7499999999999967E-2</v>
      </c>
      <c r="X8428" s="4">
        <f t="shared" si="787"/>
        <v>0.47879999999999989</v>
      </c>
      <c r="Y8428" s="4">
        <f t="shared" si="788"/>
        <v>5.4720000000000004</v>
      </c>
      <c r="Z8428" s="4">
        <f t="shared" si="789"/>
        <v>6.84</v>
      </c>
      <c r="AA8428" s="4">
        <f t="shared" si="786"/>
        <v>2.1888000000000001</v>
      </c>
    </row>
    <row r="8429" spans="1:27" x14ac:dyDescent="0.2">
      <c r="A8429">
        <v>8428</v>
      </c>
      <c r="B8429" t="s">
        <v>10036</v>
      </c>
      <c r="C8429" s="5">
        <v>43062</v>
      </c>
      <c r="D8429" s="5" t="str">
        <f t="shared" si="791"/>
        <v>2017-11</v>
      </c>
      <c r="E8429" s="5">
        <v>43064</v>
      </c>
      <c r="F8429" t="s">
        <v>193</v>
      </c>
      <c r="G8429" t="s">
        <v>3549</v>
      </c>
      <c r="H8429" t="s">
        <v>3550</v>
      </c>
      <c r="I8429" t="s">
        <v>31</v>
      </c>
      <c r="J8429" t="s">
        <v>32</v>
      </c>
      <c r="K8429" t="s">
        <v>572</v>
      </c>
      <c r="L8429" t="s">
        <v>243</v>
      </c>
      <c r="M8429">
        <v>48066</v>
      </c>
      <c r="N8429" t="s">
        <v>110</v>
      </c>
      <c r="O8429" t="s">
        <v>1878</v>
      </c>
      <c r="P8429" t="s">
        <v>51</v>
      </c>
      <c r="Q8429" t="s">
        <v>584</v>
      </c>
      <c r="R8429" t="s">
        <v>1305</v>
      </c>
      <c r="S8429">
        <v>4.3600000000000003</v>
      </c>
      <c r="T8429">
        <v>2</v>
      </c>
      <c r="U8429">
        <v>0</v>
      </c>
      <c r="V8429">
        <v>0.17439999999999944</v>
      </c>
      <c r="W8429" s="6">
        <f t="shared" si="790"/>
        <v>3.9999999999999869E-2</v>
      </c>
      <c r="X8429" s="4">
        <f t="shared" si="787"/>
        <v>8.7199999999999722E-2</v>
      </c>
      <c r="Y8429" s="4">
        <f t="shared" si="788"/>
        <v>2.1800000000000002</v>
      </c>
      <c r="Z8429" s="4">
        <f t="shared" si="789"/>
        <v>2.1800000000000002</v>
      </c>
      <c r="AA8429" s="4">
        <f t="shared" si="786"/>
        <v>0</v>
      </c>
    </row>
    <row r="8430" spans="1:27" x14ac:dyDescent="0.2">
      <c r="A8430">
        <v>8429</v>
      </c>
      <c r="B8430" t="s">
        <v>10037</v>
      </c>
      <c r="C8430" s="5">
        <v>43051</v>
      </c>
      <c r="D8430" s="5" t="str">
        <f t="shared" si="791"/>
        <v>2017-11</v>
      </c>
      <c r="E8430" s="5">
        <v>43055</v>
      </c>
      <c r="F8430" t="s">
        <v>55</v>
      </c>
      <c r="G8430" t="s">
        <v>1191</v>
      </c>
      <c r="H8430" t="s">
        <v>1192</v>
      </c>
      <c r="I8430" t="s">
        <v>46</v>
      </c>
      <c r="J8430" t="s">
        <v>32</v>
      </c>
      <c r="K8430" t="s">
        <v>4089</v>
      </c>
      <c r="L8430" t="s">
        <v>315</v>
      </c>
      <c r="M8430">
        <v>85281</v>
      </c>
      <c r="N8430" t="s">
        <v>49</v>
      </c>
      <c r="O8430" t="s">
        <v>5910</v>
      </c>
      <c r="P8430" t="s">
        <v>76</v>
      </c>
      <c r="Q8430" t="s">
        <v>166</v>
      </c>
      <c r="R8430" t="s">
        <v>5911</v>
      </c>
      <c r="S8430">
        <v>62.352000000000004</v>
      </c>
      <c r="T8430">
        <v>6</v>
      </c>
      <c r="U8430">
        <v>0.2</v>
      </c>
      <c r="V8430">
        <v>-10.911600000000007</v>
      </c>
      <c r="W8430" s="6">
        <f t="shared" si="790"/>
        <v>-0.1750000000000001</v>
      </c>
      <c r="X8430" s="4">
        <f t="shared" si="787"/>
        <v>-1.8186000000000011</v>
      </c>
      <c r="Y8430" s="4">
        <f t="shared" si="788"/>
        <v>10.392000000000001</v>
      </c>
      <c r="Z8430" s="4">
        <f t="shared" si="789"/>
        <v>12.989999999999998</v>
      </c>
      <c r="AA8430" s="4">
        <f t="shared" si="786"/>
        <v>12.470400000000001</v>
      </c>
    </row>
    <row r="8431" spans="1:27" x14ac:dyDescent="0.2">
      <c r="A8431">
        <v>8430</v>
      </c>
      <c r="B8431" t="s">
        <v>10038</v>
      </c>
      <c r="C8431" s="5">
        <v>42723</v>
      </c>
      <c r="D8431" s="5" t="str">
        <f t="shared" si="791"/>
        <v>2016-12</v>
      </c>
      <c r="E8431" s="5">
        <v>42725</v>
      </c>
      <c r="F8431" t="s">
        <v>28</v>
      </c>
      <c r="G8431" t="s">
        <v>491</v>
      </c>
      <c r="H8431" t="s">
        <v>492</v>
      </c>
      <c r="I8431" t="s">
        <v>31</v>
      </c>
      <c r="J8431" t="s">
        <v>32</v>
      </c>
      <c r="K8431" t="s">
        <v>4785</v>
      </c>
      <c r="L8431" t="s">
        <v>152</v>
      </c>
      <c r="M8431">
        <v>19601</v>
      </c>
      <c r="N8431" t="s">
        <v>153</v>
      </c>
      <c r="O8431" t="s">
        <v>7029</v>
      </c>
      <c r="P8431" t="s">
        <v>37</v>
      </c>
      <c r="Q8431" t="s">
        <v>70</v>
      </c>
      <c r="R8431" t="s">
        <v>7030</v>
      </c>
      <c r="S8431">
        <v>303.92</v>
      </c>
      <c r="T8431">
        <v>5</v>
      </c>
      <c r="U8431">
        <v>0.2</v>
      </c>
      <c r="V8431">
        <v>-30.392000000000024</v>
      </c>
      <c r="W8431" s="6">
        <f t="shared" si="790"/>
        <v>-0.10000000000000007</v>
      </c>
      <c r="X8431" s="4">
        <f t="shared" si="787"/>
        <v>-6.0784000000000047</v>
      </c>
      <c r="Y8431" s="4">
        <f t="shared" si="788"/>
        <v>60.784000000000006</v>
      </c>
      <c r="Z8431" s="4">
        <f t="shared" si="789"/>
        <v>75.98</v>
      </c>
      <c r="AA8431" s="4">
        <f t="shared" si="786"/>
        <v>60.784000000000006</v>
      </c>
    </row>
    <row r="8432" spans="1:27" x14ac:dyDescent="0.2">
      <c r="A8432">
        <v>8431</v>
      </c>
      <c r="B8432" t="s">
        <v>10039</v>
      </c>
      <c r="C8432" s="5">
        <v>41728</v>
      </c>
      <c r="D8432" s="5" t="str">
        <f t="shared" si="791"/>
        <v>2014-03</v>
      </c>
      <c r="E8432" s="5">
        <v>41734</v>
      </c>
      <c r="F8432" t="s">
        <v>55</v>
      </c>
      <c r="G8432" t="s">
        <v>3315</v>
      </c>
      <c r="H8432" t="s">
        <v>3316</v>
      </c>
      <c r="I8432" t="s">
        <v>31</v>
      </c>
      <c r="J8432" t="s">
        <v>32</v>
      </c>
      <c r="K8432" t="s">
        <v>6136</v>
      </c>
      <c r="L8432" t="s">
        <v>234</v>
      </c>
      <c r="M8432">
        <v>55124</v>
      </c>
      <c r="N8432" t="s">
        <v>110</v>
      </c>
      <c r="O8432" t="s">
        <v>2174</v>
      </c>
      <c r="P8432" t="s">
        <v>51</v>
      </c>
      <c r="Q8432" t="s">
        <v>64</v>
      </c>
      <c r="R8432" t="s">
        <v>2175</v>
      </c>
      <c r="S8432">
        <v>129.30000000000001</v>
      </c>
      <c r="T8432">
        <v>2</v>
      </c>
      <c r="U8432">
        <v>0</v>
      </c>
      <c r="V8432">
        <v>6.4649999999999892</v>
      </c>
      <c r="W8432" s="6">
        <f t="shared" si="790"/>
        <v>4.9999999999999913E-2</v>
      </c>
      <c r="X8432" s="4">
        <f t="shared" si="787"/>
        <v>3.2324999999999946</v>
      </c>
      <c r="Y8432" s="4">
        <f t="shared" si="788"/>
        <v>64.650000000000006</v>
      </c>
      <c r="Z8432" s="4">
        <f t="shared" si="789"/>
        <v>64.650000000000006</v>
      </c>
      <c r="AA8432" s="4">
        <f t="shared" si="786"/>
        <v>0</v>
      </c>
    </row>
    <row r="8433" spans="1:27" x14ac:dyDescent="0.2">
      <c r="A8433">
        <v>8432</v>
      </c>
      <c r="B8433" t="s">
        <v>10040</v>
      </c>
      <c r="C8433" s="5">
        <v>43047</v>
      </c>
      <c r="D8433" s="5" t="str">
        <f t="shared" si="791"/>
        <v>2017-11</v>
      </c>
      <c r="E8433" s="5">
        <v>43052</v>
      </c>
      <c r="F8433" t="s">
        <v>55</v>
      </c>
      <c r="G8433" t="s">
        <v>5729</v>
      </c>
      <c r="H8433" t="s">
        <v>5730</v>
      </c>
      <c r="I8433" t="s">
        <v>46</v>
      </c>
      <c r="J8433" t="s">
        <v>32</v>
      </c>
      <c r="K8433" t="s">
        <v>4506</v>
      </c>
      <c r="L8433" t="s">
        <v>2747</v>
      </c>
      <c r="M8433">
        <v>21215</v>
      </c>
      <c r="N8433" t="s">
        <v>153</v>
      </c>
      <c r="O8433" t="s">
        <v>3521</v>
      </c>
      <c r="P8433" t="s">
        <v>37</v>
      </c>
      <c r="Q8433" t="s">
        <v>70</v>
      </c>
      <c r="R8433" t="s">
        <v>3522</v>
      </c>
      <c r="S8433">
        <v>274.20000000000005</v>
      </c>
      <c r="T8433">
        <v>10</v>
      </c>
      <c r="U8433">
        <v>0</v>
      </c>
      <c r="V8433">
        <v>112.422</v>
      </c>
      <c r="W8433" s="6">
        <f t="shared" si="790"/>
        <v>0.40999999999999992</v>
      </c>
      <c r="X8433" s="4">
        <f t="shared" si="787"/>
        <v>11.2422</v>
      </c>
      <c r="Y8433" s="4">
        <f t="shared" si="788"/>
        <v>27.420000000000005</v>
      </c>
      <c r="Z8433" s="4">
        <f t="shared" si="789"/>
        <v>27.420000000000005</v>
      </c>
      <c r="AA8433" s="4">
        <f t="shared" si="786"/>
        <v>0</v>
      </c>
    </row>
    <row r="8434" spans="1:27" x14ac:dyDescent="0.2">
      <c r="A8434">
        <v>8433</v>
      </c>
      <c r="B8434" t="s">
        <v>10041</v>
      </c>
      <c r="C8434" s="5">
        <v>41896</v>
      </c>
      <c r="D8434" s="5" t="str">
        <f t="shared" si="791"/>
        <v>2014-09</v>
      </c>
      <c r="E8434" s="5">
        <v>41900</v>
      </c>
      <c r="F8434" t="s">
        <v>28</v>
      </c>
      <c r="G8434" t="s">
        <v>5391</v>
      </c>
      <c r="H8434" t="s">
        <v>5392</v>
      </c>
      <c r="I8434" t="s">
        <v>46</v>
      </c>
      <c r="J8434" t="s">
        <v>32</v>
      </c>
      <c r="K8434" t="s">
        <v>5984</v>
      </c>
      <c r="L8434" t="s">
        <v>109</v>
      </c>
      <c r="M8434">
        <v>78415</v>
      </c>
      <c r="N8434" t="s">
        <v>110</v>
      </c>
      <c r="O8434" t="s">
        <v>3809</v>
      </c>
      <c r="P8434" t="s">
        <v>51</v>
      </c>
      <c r="Q8434" t="s">
        <v>274</v>
      </c>
      <c r="R8434" t="s">
        <v>3810</v>
      </c>
      <c r="S8434">
        <v>6.048</v>
      </c>
      <c r="T8434">
        <v>4</v>
      </c>
      <c r="U8434">
        <v>0.2</v>
      </c>
      <c r="V8434">
        <v>-1.3607999999999998</v>
      </c>
      <c r="W8434" s="6">
        <f t="shared" si="790"/>
        <v>-0.22499999999999995</v>
      </c>
      <c r="X8434" s="4">
        <f t="shared" si="787"/>
        <v>-0.34019999999999995</v>
      </c>
      <c r="Y8434" s="4">
        <f t="shared" si="788"/>
        <v>1.512</v>
      </c>
      <c r="Z8434" s="4">
        <f t="shared" si="789"/>
        <v>1.89</v>
      </c>
      <c r="AA8434" s="4">
        <f t="shared" si="786"/>
        <v>1.2096</v>
      </c>
    </row>
    <row r="8435" spans="1:27" x14ac:dyDescent="0.2">
      <c r="A8435">
        <v>8434</v>
      </c>
      <c r="B8435" t="s">
        <v>10041</v>
      </c>
      <c r="C8435" s="5">
        <v>41896</v>
      </c>
      <c r="D8435" s="5" t="str">
        <f t="shared" si="791"/>
        <v>2014-09</v>
      </c>
      <c r="E8435" s="5">
        <v>41900</v>
      </c>
      <c r="F8435" t="s">
        <v>28</v>
      </c>
      <c r="G8435" t="s">
        <v>5391</v>
      </c>
      <c r="H8435" t="s">
        <v>5392</v>
      </c>
      <c r="I8435" t="s">
        <v>46</v>
      </c>
      <c r="J8435" t="s">
        <v>32</v>
      </c>
      <c r="K8435" t="s">
        <v>5984</v>
      </c>
      <c r="L8435" t="s">
        <v>109</v>
      </c>
      <c r="M8435">
        <v>78415</v>
      </c>
      <c r="N8435" t="s">
        <v>110</v>
      </c>
      <c r="O8435" t="s">
        <v>6602</v>
      </c>
      <c r="P8435" t="s">
        <v>51</v>
      </c>
      <c r="Q8435" t="s">
        <v>95</v>
      </c>
      <c r="R8435" t="s">
        <v>6603</v>
      </c>
      <c r="S8435">
        <v>6.8480000000000008</v>
      </c>
      <c r="T8435">
        <v>2</v>
      </c>
      <c r="U8435">
        <v>0.2</v>
      </c>
      <c r="V8435">
        <v>2.1399999999999992</v>
      </c>
      <c r="W8435" s="6">
        <f t="shared" si="790"/>
        <v>0.31249999999999983</v>
      </c>
      <c r="X8435" s="4">
        <f t="shared" si="787"/>
        <v>1.0699999999999996</v>
      </c>
      <c r="Y8435" s="4">
        <f t="shared" si="788"/>
        <v>3.4240000000000004</v>
      </c>
      <c r="Z8435" s="4">
        <f t="shared" si="789"/>
        <v>4.28</v>
      </c>
      <c r="AA8435" s="4">
        <f t="shared" si="786"/>
        <v>1.3696000000000002</v>
      </c>
    </row>
    <row r="8436" spans="1:27" x14ac:dyDescent="0.2">
      <c r="A8436">
        <v>8435</v>
      </c>
      <c r="B8436" t="s">
        <v>10041</v>
      </c>
      <c r="C8436" s="5">
        <v>41896</v>
      </c>
      <c r="D8436" s="5" t="str">
        <f t="shared" si="791"/>
        <v>2014-09</v>
      </c>
      <c r="E8436" s="5">
        <v>41900</v>
      </c>
      <c r="F8436" t="s">
        <v>28</v>
      </c>
      <c r="G8436" t="s">
        <v>5391</v>
      </c>
      <c r="H8436" t="s">
        <v>5392</v>
      </c>
      <c r="I8436" t="s">
        <v>46</v>
      </c>
      <c r="J8436" t="s">
        <v>32</v>
      </c>
      <c r="K8436" t="s">
        <v>5984</v>
      </c>
      <c r="L8436" t="s">
        <v>109</v>
      </c>
      <c r="M8436">
        <v>78415</v>
      </c>
      <c r="N8436" t="s">
        <v>110</v>
      </c>
      <c r="O8436" t="s">
        <v>6205</v>
      </c>
      <c r="P8436" t="s">
        <v>37</v>
      </c>
      <c r="Q8436" t="s">
        <v>70</v>
      </c>
      <c r="R8436" t="s">
        <v>6206</v>
      </c>
      <c r="S8436">
        <v>9.9600000000000009</v>
      </c>
      <c r="T8436">
        <v>5</v>
      </c>
      <c r="U8436">
        <v>0.6</v>
      </c>
      <c r="V8436">
        <v>-6.7230000000000008</v>
      </c>
      <c r="W8436" s="6">
        <f t="shared" si="790"/>
        <v>-0.67500000000000004</v>
      </c>
      <c r="X8436" s="4">
        <f t="shared" si="787"/>
        <v>-1.3446000000000002</v>
      </c>
      <c r="Y8436" s="4">
        <f t="shared" si="788"/>
        <v>1.9920000000000002</v>
      </c>
      <c r="Z8436" s="4">
        <f t="shared" si="789"/>
        <v>4.9800000000000004</v>
      </c>
      <c r="AA8436" s="4">
        <f t="shared" si="786"/>
        <v>5.976</v>
      </c>
    </row>
    <row r="8437" spans="1:27" x14ac:dyDescent="0.2">
      <c r="A8437">
        <v>8436</v>
      </c>
      <c r="B8437" t="s">
        <v>10041</v>
      </c>
      <c r="C8437" s="5">
        <v>41896</v>
      </c>
      <c r="D8437" s="5" t="str">
        <f t="shared" si="791"/>
        <v>2014-09</v>
      </c>
      <c r="E8437" s="5">
        <v>41900</v>
      </c>
      <c r="F8437" t="s">
        <v>28</v>
      </c>
      <c r="G8437" t="s">
        <v>5391</v>
      </c>
      <c r="H8437" t="s">
        <v>5392</v>
      </c>
      <c r="I8437" t="s">
        <v>46</v>
      </c>
      <c r="J8437" t="s">
        <v>32</v>
      </c>
      <c r="K8437" t="s">
        <v>5984</v>
      </c>
      <c r="L8437" t="s">
        <v>109</v>
      </c>
      <c r="M8437">
        <v>78415</v>
      </c>
      <c r="N8437" t="s">
        <v>110</v>
      </c>
      <c r="O8437" t="s">
        <v>436</v>
      </c>
      <c r="P8437" t="s">
        <v>51</v>
      </c>
      <c r="Q8437" t="s">
        <v>80</v>
      </c>
      <c r="R8437" t="s">
        <v>437</v>
      </c>
      <c r="S8437">
        <v>8.5519999999999978</v>
      </c>
      <c r="T8437">
        <v>2</v>
      </c>
      <c r="U8437">
        <v>0.8</v>
      </c>
      <c r="V8437">
        <v>-13.683199999999999</v>
      </c>
      <c r="W8437" s="6">
        <f t="shared" si="790"/>
        <v>-1.6000000000000003</v>
      </c>
      <c r="X8437" s="4">
        <f t="shared" si="787"/>
        <v>-6.8415999999999997</v>
      </c>
      <c r="Y8437" s="4">
        <f t="shared" si="788"/>
        <v>4.2759999999999989</v>
      </c>
      <c r="Z8437" s="4">
        <f t="shared" si="789"/>
        <v>21.38</v>
      </c>
      <c r="AA8437" s="4">
        <f t="shared" si="786"/>
        <v>6.8415999999999988</v>
      </c>
    </row>
    <row r="8438" spans="1:27" x14ac:dyDescent="0.2">
      <c r="A8438">
        <v>8437</v>
      </c>
      <c r="B8438" t="s">
        <v>10042</v>
      </c>
      <c r="C8438" s="5">
        <v>42267</v>
      </c>
      <c r="D8438" s="5" t="str">
        <f t="shared" si="791"/>
        <v>2015-09</v>
      </c>
      <c r="E8438" s="5">
        <v>42273</v>
      </c>
      <c r="F8438" t="s">
        <v>55</v>
      </c>
      <c r="G8438" t="s">
        <v>4907</v>
      </c>
      <c r="H8438" t="s">
        <v>4908</v>
      </c>
      <c r="I8438" t="s">
        <v>31</v>
      </c>
      <c r="J8438" t="s">
        <v>32</v>
      </c>
      <c r="K8438" t="s">
        <v>1400</v>
      </c>
      <c r="L8438" t="s">
        <v>1401</v>
      </c>
      <c r="M8438">
        <v>89115</v>
      </c>
      <c r="N8438" t="s">
        <v>49</v>
      </c>
      <c r="O8438" t="s">
        <v>6391</v>
      </c>
      <c r="P8438" t="s">
        <v>51</v>
      </c>
      <c r="Q8438" t="s">
        <v>80</v>
      </c>
      <c r="R8438" t="s">
        <v>6392</v>
      </c>
      <c r="S8438">
        <v>45.584000000000003</v>
      </c>
      <c r="T8438">
        <v>11</v>
      </c>
      <c r="U8438">
        <v>0.2</v>
      </c>
      <c r="V8438">
        <v>16.524199999999997</v>
      </c>
      <c r="W8438" s="6">
        <f t="shared" si="790"/>
        <v>0.36249999999999993</v>
      </c>
      <c r="X8438" s="4">
        <f t="shared" si="787"/>
        <v>1.5021999999999998</v>
      </c>
      <c r="Y8438" s="4">
        <f t="shared" si="788"/>
        <v>4.1440000000000001</v>
      </c>
      <c r="Z8438" s="4">
        <f t="shared" si="789"/>
        <v>5.18</v>
      </c>
      <c r="AA8438" s="4">
        <f t="shared" si="786"/>
        <v>9.1168000000000013</v>
      </c>
    </row>
    <row r="8439" spans="1:27" x14ac:dyDescent="0.2">
      <c r="A8439">
        <v>8438</v>
      </c>
      <c r="B8439" t="s">
        <v>10043</v>
      </c>
      <c r="C8439" s="5">
        <v>42348</v>
      </c>
      <c r="D8439" s="5" t="str">
        <f t="shared" si="791"/>
        <v>2015-12</v>
      </c>
      <c r="E8439" s="5">
        <v>42354</v>
      </c>
      <c r="F8439" t="s">
        <v>55</v>
      </c>
      <c r="G8439" t="s">
        <v>3008</v>
      </c>
      <c r="H8439" t="s">
        <v>3009</v>
      </c>
      <c r="I8439" t="s">
        <v>31</v>
      </c>
      <c r="J8439" t="s">
        <v>32</v>
      </c>
      <c r="K8439" t="s">
        <v>2190</v>
      </c>
      <c r="L8439" t="s">
        <v>503</v>
      </c>
      <c r="M8439">
        <v>44105</v>
      </c>
      <c r="N8439" t="s">
        <v>153</v>
      </c>
      <c r="O8439" t="s">
        <v>5631</v>
      </c>
      <c r="P8439" t="s">
        <v>76</v>
      </c>
      <c r="Q8439" t="s">
        <v>166</v>
      </c>
      <c r="R8439" t="s">
        <v>5632</v>
      </c>
      <c r="S8439">
        <v>25.488</v>
      </c>
      <c r="T8439">
        <v>2</v>
      </c>
      <c r="U8439">
        <v>0.2</v>
      </c>
      <c r="V8439">
        <v>4.4603999999999999</v>
      </c>
      <c r="W8439" s="6">
        <f t="shared" si="790"/>
        <v>0.17499999999999999</v>
      </c>
      <c r="X8439" s="4">
        <f t="shared" si="787"/>
        <v>2.2302</v>
      </c>
      <c r="Y8439" s="4">
        <f t="shared" si="788"/>
        <v>12.744</v>
      </c>
      <c r="Z8439" s="4">
        <f t="shared" si="789"/>
        <v>15.93</v>
      </c>
      <c r="AA8439" s="4">
        <f t="shared" si="786"/>
        <v>5.0975999999999999</v>
      </c>
    </row>
    <row r="8440" spans="1:27" x14ac:dyDescent="0.2">
      <c r="A8440">
        <v>8439</v>
      </c>
      <c r="B8440" t="s">
        <v>10044</v>
      </c>
      <c r="C8440" s="5">
        <v>41787</v>
      </c>
      <c r="D8440" s="5" t="str">
        <f t="shared" si="791"/>
        <v>2014-05</v>
      </c>
      <c r="E8440" s="5">
        <v>41791</v>
      </c>
      <c r="F8440" t="s">
        <v>55</v>
      </c>
      <c r="G8440" t="s">
        <v>4999</v>
      </c>
      <c r="H8440" t="s">
        <v>5000</v>
      </c>
      <c r="I8440" t="s">
        <v>31</v>
      </c>
      <c r="J8440" t="s">
        <v>32</v>
      </c>
      <c r="K8440" t="s">
        <v>100</v>
      </c>
      <c r="L8440" t="s">
        <v>101</v>
      </c>
      <c r="M8440">
        <v>98105</v>
      </c>
      <c r="N8440" t="s">
        <v>49</v>
      </c>
      <c r="O8440" t="s">
        <v>7328</v>
      </c>
      <c r="P8440" t="s">
        <v>51</v>
      </c>
      <c r="Q8440" t="s">
        <v>80</v>
      </c>
      <c r="R8440" t="s">
        <v>7329</v>
      </c>
      <c r="S8440">
        <v>136.96</v>
      </c>
      <c r="T8440">
        <v>4</v>
      </c>
      <c r="U8440">
        <v>0.2</v>
      </c>
      <c r="V8440">
        <v>51.359999999999992</v>
      </c>
      <c r="W8440" s="6">
        <f t="shared" si="790"/>
        <v>0.37499999999999994</v>
      </c>
      <c r="X8440" s="4">
        <f t="shared" si="787"/>
        <v>12.839999999999998</v>
      </c>
      <c r="Y8440" s="4">
        <f t="shared" si="788"/>
        <v>34.24</v>
      </c>
      <c r="Z8440" s="4">
        <f t="shared" si="789"/>
        <v>42.8</v>
      </c>
      <c r="AA8440" s="4">
        <f t="shared" si="786"/>
        <v>27.392000000000003</v>
      </c>
    </row>
    <row r="8441" spans="1:27" x14ac:dyDescent="0.2">
      <c r="A8441">
        <v>8440</v>
      </c>
      <c r="B8441" t="s">
        <v>10045</v>
      </c>
      <c r="C8441" s="5">
        <v>42808</v>
      </c>
      <c r="D8441" s="5" t="str">
        <f t="shared" si="791"/>
        <v>2017-03</v>
      </c>
      <c r="E8441" s="5">
        <v>42811</v>
      </c>
      <c r="F8441" t="s">
        <v>28</v>
      </c>
      <c r="G8441" t="s">
        <v>2281</v>
      </c>
      <c r="H8441" t="s">
        <v>2282</v>
      </c>
      <c r="I8441" t="s">
        <v>46</v>
      </c>
      <c r="J8441" t="s">
        <v>32</v>
      </c>
      <c r="K8441" t="s">
        <v>308</v>
      </c>
      <c r="L8441" t="s">
        <v>216</v>
      </c>
      <c r="M8441">
        <v>60623</v>
      </c>
      <c r="N8441" t="s">
        <v>110</v>
      </c>
      <c r="O8441" t="s">
        <v>7561</v>
      </c>
      <c r="P8441" t="s">
        <v>76</v>
      </c>
      <c r="Q8441" t="s">
        <v>77</v>
      </c>
      <c r="R8441" t="s">
        <v>7562</v>
      </c>
      <c r="S8441">
        <v>49.616000000000007</v>
      </c>
      <c r="T8441">
        <v>2</v>
      </c>
      <c r="U8441">
        <v>0.2</v>
      </c>
      <c r="V8441">
        <v>4.9615999999999989</v>
      </c>
      <c r="W8441" s="6">
        <f t="shared" si="790"/>
        <v>9.9999999999999964E-2</v>
      </c>
      <c r="X8441" s="4">
        <f t="shared" si="787"/>
        <v>2.4807999999999995</v>
      </c>
      <c r="Y8441" s="4">
        <f t="shared" si="788"/>
        <v>24.808000000000003</v>
      </c>
      <c r="Z8441" s="4">
        <f t="shared" si="789"/>
        <v>31.01</v>
      </c>
      <c r="AA8441" s="4">
        <f t="shared" si="786"/>
        <v>9.9232000000000014</v>
      </c>
    </row>
    <row r="8442" spans="1:27" x14ac:dyDescent="0.2">
      <c r="A8442">
        <v>8441</v>
      </c>
      <c r="B8442" t="s">
        <v>10046</v>
      </c>
      <c r="C8442" s="5">
        <v>42712</v>
      </c>
      <c r="D8442" s="5" t="str">
        <f t="shared" si="791"/>
        <v>2016-12</v>
      </c>
      <c r="E8442" s="5">
        <v>42716</v>
      </c>
      <c r="F8442" t="s">
        <v>28</v>
      </c>
      <c r="G8442" t="s">
        <v>6194</v>
      </c>
      <c r="H8442" t="s">
        <v>6195</v>
      </c>
      <c r="I8442" t="s">
        <v>107</v>
      </c>
      <c r="J8442" t="s">
        <v>32</v>
      </c>
      <c r="K8442" t="s">
        <v>502</v>
      </c>
      <c r="L8442" t="s">
        <v>503</v>
      </c>
      <c r="M8442">
        <v>43229</v>
      </c>
      <c r="N8442" t="s">
        <v>153</v>
      </c>
      <c r="O8442" t="s">
        <v>1036</v>
      </c>
      <c r="P8442" t="s">
        <v>51</v>
      </c>
      <c r="Q8442" t="s">
        <v>95</v>
      </c>
      <c r="R8442" t="s">
        <v>1037</v>
      </c>
      <c r="S8442">
        <v>10.584000000000001</v>
      </c>
      <c r="T8442">
        <v>3</v>
      </c>
      <c r="U8442">
        <v>0.2</v>
      </c>
      <c r="V8442">
        <v>3.4397999999999995</v>
      </c>
      <c r="W8442" s="6">
        <f t="shared" si="790"/>
        <v>0.3249999999999999</v>
      </c>
      <c r="X8442" s="4">
        <f t="shared" si="787"/>
        <v>1.1465999999999998</v>
      </c>
      <c r="Y8442" s="4">
        <f t="shared" si="788"/>
        <v>3.5280000000000005</v>
      </c>
      <c r="Z8442" s="4">
        <f t="shared" si="789"/>
        <v>4.41</v>
      </c>
      <c r="AA8442" s="4">
        <f t="shared" si="786"/>
        <v>2.1168000000000005</v>
      </c>
    </row>
    <row r="8443" spans="1:27" x14ac:dyDescent="0.2">
      <c r="A8443">
        <v>8442</v>
      </c>
      <c r="B8443" t="s">
        <v>10047</v>
      </c>
      <c r="C8443" s="5">
        <v>42861</v>
      </c>
      <c r="D8443" s="5" t="str">
        <f t="shared" si="791"/>
        <v>2017-05</v>
      </c>
      <c r="E8443" s="5">
        <v>42865</v>
      </c>
      <c r="F8443" t="s">
        <v>55</v>
      </c>
      <c r="G8443" t="s">
        <v>1219</v>
      </c>
      <c r="H8443" t="s">
        <v>1220</v>
      </c>
      <c r="I8443" t="s">
        <v>31</v>
      </c>
      <c r="J8443" t="s">
        <v>32</v>
      </c>
      <c r="K8443" t="s">
        <v>1319</v>
      </c>
      <c r="L8443" t="s">
        <v>315</v>
      </c>
      <c r="M8443">
        <v>85705</v>
      </c>
      <c r="N8443" t="s">
        <v>49</v>
      </c>
      <c r="O8443" t="s">
        <v>639</v>
      </c>
      <c r="P8443" t="s">
        <v>51</v>
      </c>
      <c r="Q8443" t="s">
        <v>95</v>
      </c>
      <c r="R8443" t="s">
        <v>640</v>
      </c>
      <c r="S8443">
        <v>84.415999999999997</v>
      </c>
      <c r="T8443">
        <v>4</v>
      </c>
      <c r="U8443">
        <v>0.2</v>
      </c>
      <c r="V8443">
        <v>27.435199999999995</v>
      </c>
      <c r="W8443" s="6">
        <f t="shared" si="790"/>
        <v>0.32499999999999996</v>
      </c>
      <c r="X8443" s="4">
        <f t="shared" si="787"/>
        <v>6.8587999999999987</v>
      </c>
      <c r="Y8443" s="4">
        <f t="shared" si="788"/>
        <v>21.103999999999999</v>
      </c>
      <c r="Z8443" s="4">
        <f t="shared" si="789"/>
        <v>26.38</v>
      </c>
      <c r="AA8443" s="4">
        <f t="shared" si="786"/>
        <v>16.883199999999999</v>
      </c>
    </row>
    <row r="8444" spans="1:27" x14ac:dyDescent="0.2">
      <c r="A8444">
        <v>8443</v>
      </c>
      <c r="B8444" t="s">
        <v>10048</v>
      </c>
      <c r="C8444" s="5">
        <v>42435</v>
      </c>
      <c r="D8444" s="5" t="str">
        <f t="shared" si="791"/>
        <v>2016-03</v>
      </c>
      <c r="E8444" s="5">
        <v>42439</v>
      </c>
      <c r="F8444" t="s">
        <v>55</v>
      </c>
      <c r="G8444" t="s">
        <v>6194</v>
      </c>
      <c r="H8444" t="s">
        <v>6195</v>
      </c>
      <c r="I8444" t="s">
        <v>107</v>
      </c>
      <c r="J8444" t="s">
        <v>32</v>
      </c>
      <c r="K8444" t="s">
        <v>151</v>
      </c>
      <c r="L8444" t="s">
        <v>152</v>
      </c>
      <c r="M8444">
        <v>19120</v>
      </c>
      <c r="N8444" t="s">
        <v>153</v>
      </c>
      <c r="O8444" t="s">
        <v>3529</v>
      </c>
      <c r="P8444" t="s">
        <v>76</v>
      </c>
      <c r="Q8444" t="s">
        <v>77</v>
      </c>
      <c r="R8444" t="s">
        <v>3530</v>
      </c>
      <c r="S8444">
        <v>431.94</v>
      </c>
      <c r="T8444">
        <v>2</v>
      </c>
      <c r="U8444">
        <v>0.4</v>
      </c>
      <c r="V8444">
        <v>-71.990000000000009</v>
      </c>
      <c r="W8444" s="6">
        <f t="shared" si="790"/>
        <v>-0.16666666666666669</v>
      </c>
      <c r="X8444" s="4">
        <f t="shared" si="787"/>
        <v>-35.995000000000005</v>
      </c>
      <c r="Y8444" s="4">
        <f t="shared" si="788"/>
        <v>215.97</v>
      </c>
      <c r="Z8444" s="4">
        <f t="shared" si="789"/>
        <v>359.95</v>
      </c>
      <c r="AA8444" s="4">
        <f t="shared" si="786"/>
        <v>172.77600000000001</v>
      </c>
    </row>
    <row r="8445" spans="1:27" x14ac:dyDescent="0.2">
      <c r="A8445">
        <v>8444</v>
      </c>
      <c r="B8445" t="s">
        <v>10048</v>
      </c>
      <c r="C8445" s="5">
        <v>42435</v>
      </c>
      <c r="D8445" s="5" t="str">
        <f t="shared" si="791"/>
        <v>2016-03</v>
      </c>
      <c r="E8445" s="5">
        <v>42439</v>
      </c>
      <c r="F8445" t="s">
        <v>55</v>
      </c>
      <c r="G8445" t="s">
        <v>6194</v>
      </c>
      <c r="H8445" t="s">
        <v>6195</v>
      </c>
      <c r="I8445" t="s">
        <v>107</v>
      </c>
      <c r="J8445" t="s">
        <v>32</v>
      </c>
      <c r="K8445" t="s">
        <v>151</v>
      </c>
      <c r="L8445" t="s">
        <v>152</v>
      </c>
      <c r="M8445">
        <v>19120</v>
      </c>
      <c r="N8445" t="s">
        <v>153</v>
      </c>
      <c r="O8445" t="s">
        <v>5231</v>
      </c>
      <c r="P8445" t="s">
        <v>51</v>
      </c>
      <c r="Q8445" t="s">
        <v>80</v>
      </c>
      <c r="R8445" t="s">
        <v>5232</v>
      </c>
      <c r="S8445">
        <v>2.0430000000000001</v>
      </c>
      <c r="T8445">
        <v>1</v>
      </c>
      <c r="U8445">
        <v>0.7</v>
      </c>
      <c r="V8445">
        <v>-1.4981999999999998</v>
      </c>
      <c r="W8445" s="6">
        <f t="shared" si="790"/>
        <v>-0.73333333333333317</v>
      </c>
      <c r="X8445" s="4">
        <f t="shared" si="787"/>
        <v>-1.4981999999999998</v>
      </c>
      <c r="Y8445" s="4">
        <f t="shared" si="788"/>
        <v>2.0430000000000001</v>
      </c>
      <c r="Z8445" s="4">
        <f t="shared" si="789"/>
        <v>6.81</v>
      </c>
      <c r="AA8445" s="4">
        <f t="shared" si="786"/>
        <v>1.4300999999999999</v>
      </c>
    </row>
    <row r="8446" spans="1:27" x14ac:dyDescent="0.2">
      <c r="A8446">
        <v>8445</v>
      </c>
      <c r="B8446" t="s">
        <v>10048</v>
      </c>
      <c r="C8446" s="5">
        <v>42435</v>
      </c>
      <c r="D8446" s="5" t="str">
        <f t="shared" si="791"/>
        <v>2016-03</v>
      </c>
      <c r="E8446" s="5">
        <v>42439</v>
      </c>
      <c r="F8446" t="s">
        <v>55</v>
      </c>
      <c r="G8446" t="s">
        <v>6194</v>
      </c>
      <c r="H8446" t="s">
        <v>6195</v>
      </c>
      <c r="I8446" t="s">
        <v>107</v>
      </c>
      <c r="J8446" t="s">
        <v>32</v>
      </c>
      <c r="K8446" t="s">
        <v>151</v>
      </c>
      <c r="L8446" t="s">
        <v>152</v>
      </c>
      <c r="M8446">
        <v>19120</v>
      </c>
      <c r="N8446" t="s">
        <v>153</v>
      </c>
      <c r="O8446" t="s">
        <v>2059</v>
      </c>
      <c r="P8446" t="s">
        <v>76</v>
      </c>
      <c r="Q8446" t="s">
        <v>77</v>
      </c>
      <c r="R8446" t="s">
        <v>2060</v>
      </c>
      <c r="S8446">
        <v>68.238</v>
      </c>
      <c r="T8446">
        <v>3</v>
      </c>
      <c r="U8446">
        <v>0.4</v>
      </c>
      <c r="V8446">
        <v>-12.510300000000008</v>
      </c>
      <c r="W8446" s="6">
        <f t="shared" si="790"/>
        <v>-0.18333333333333346</v>
      </c>
      <c r="X8446" s="4">
        <f t="shared" si="787"/>
        <v>-4.1701000000000024</v>
      </c>
      <c r="Y8446" s="4">
        <f t="shared" si="788"/>
        <v>22.745999999999999</v>
      </c>
      <c r="Z8446" s="4">
        <f t="shared" si="789"/>
        <v>37.910000000000004</v>
      </c>
      <c r="AA8446" s="4">
        <f t="shared" si="786"/>
        <v>27.295200000000001</v>
      </c>
    </row>
    <row r="8447" spans="1:27" x14ac:dyDescent="0.2">
      <c r="A8447">
        <v>8446</v>
      </c>
      <c r="B8447" t="s">
        <v>10049</v>
      </c>
      <c r="C8447" s="5">
        <v>43031</v>
      </c>
      <c r="D8447" s="5" t="str">
        <f t="shared" si="791"/>
        <v>2017-10</v>
      </c>
      <c r="E8447" s="5">
        <v>43032</v>
      </c>
      <c r="F8447" t="s">
        <v>193</v>
      </c>
      <c r="G8447" t="s">
        <v>2834</v>
      </c>
      <c r="H8447" t="s">
        <v>2835</v>
      </c>
      <c r="I8447" t="s">
        <v>46</v>
      </c>
      <c r="J8447" t="s">
        <v>32</v>
      </c>
      <c r="K8447" t="s">
        <v>7320</v>
      </c>
      <c r="L8447" t="s">
        <v>1408</v>
      </c>
      <c r="M8447">
        <v>2920</v>
      </c>
      <c r="N8447" t="s">
        <v>153</v>
      </c>
      <c r="O8447" t="s">
        <v>3836</v>
      </c>
      <c r="P8447" t="s">
        <v>37</v>
      </c>
      <c r="Q8447" t="s">
        <v>61</v>
      </c>
      <c r="R8447" t="s">
        <v>3287</v>
      </c>
      <c r="S8447">
        <v>240.744</v>
      </c>
      <c r="T8447">
        <v>4</v>
      </c>
      <c r="U8447">
        <v>0.3</v>
      </c>
      <c r="V8447">
        <v>-13.756799999999984</v>
      </c>
      <c r="W8447" s="6">
        <f t="shared" si="790"/>
        <v>-5.7142857142857079E-2</v>
      </c>
      <c r="X8447" s="4">
        <f t="shared" si="787"/>
        <v>-3.439199999999996</v>
      </c>
      <c r="Y8447" s="4">
        <f t="shared" si="788"/>
        <v>60.186</v>
      </c>
      <c r="Z8447" s="4">
        <f t="shared" si="789"/>
        <v>85.98</v>
      </c>
      <c r="AA8447" s="4">
        <f t="shared" si="786"/>
        <v>72.223199999999991</v>
      </c>
    </row>
    <row r="8448" spans="1:27" x14ac:dyDescent="0.2">
      <c r="A8448">
        <v>8447</v>
      </c>
      <c r="B8448" t="s">
        <v>10049</v>
      </c>
      <c r="C8448" s="5">
        <v>43031</v>
      </c>
      <c r="D8448" s="5" t="str">
        <f t="shared" si="791"/>
        <v>2017-10</v>
      </c>
      <c r="E8448" s="5">
        <v>43032</v>
      </c>
      <c r="F8448" t="s">
        <v>193</v>
      </c>
      <c r="G8448" t="s">
        <v>2834</v>
      </c>
      <c r="H8448" t="s">
        <v>2835</v>
      </c>
      <c r="I8448" t="s">
        <v>46</v>
      </c>
      <c r="J8448" t="s">
        <v>32</v>
      </c>
      <c r="K8448" t="s">
        <v>7320</v>
      </c>
      <c r="L8448" t="s">
        <v>1408</v>
      </c>
      <c r="M8448">
        <v>2920</v>
      </c>
      <c r="N8448" t="s">
        <v>153</v>
      </c>
      <c r="O8448" t="s">
        <v>6149</v>
      </c>
      <c r="P8448" t="s">
        <v>37</v>
      </c>
      <c r="Q8448" t="s">
        <v>70</v>
      </c>
      <c r="R8448" t="s">
        <v>6150</v>
      </c>
      <c r="S8448">
        <v>35</v>
      </c>
      <c r="T8448">
        <v>4</v>
      </c>
      <c r="U8448">
        <v>0</v>
      </c>
      <c r="V8448">
        <v>14.700000000000003</v>
      </c>
      <c r="W8448" s="6">
        <f t="shared" si="790"/>
        <v>0.4200000000000001</v>
      </c>
      <c r="X8448" s="4">
        <f t="shared" si="787"/>
        <v>3.6750000000000007</v>
      </c>
      <c r="Y8448" s="4">
        <f t="shared" si="788"/>
        <v>8.75</v>
      </c>
      <c r="Z8448" s="4">
        <f t="shared" si="789"/>
        <v>8.75</v>
      </c>
      <c r="AA8448" s="4">
        <f t="shared" si="786"/>
        <v>0</v>
      </c>
    </row>
    <row r="8449" spans="1:27" x14ac:dyDescent="0.2">
      <c r="A8449">
        <v>8448</v>
      </c>
      <c r="B8449" t="s">
        <v>10049</v>
      </c>
      <c r="C8449" s="5">
        <v>43031</v>
      </c>
      <c r="D8449" s="5" t="str">
        <f t="shared" si="791"/>
        <v>2017-10</v>
      </c>
      <c r="E8449" s="5">
        <v>43032</v>
      </c>
      <c r="F8449" t="s">
        <v>193</v>
      </c>
      <c r="G8449" t="s">
        <v>2834</v>
      </c>
      <c r="H8449" t="s">
        <v>2835</v>
      </c>
      <c r="I8449" t="s">
        <v>46</v>
      </c>
      <c r="J8449" t="s">
        <v>32</v>
      </c>
      <c r="K8449" t="s">
        <v>7320</v>
      </c>
      <c r="L8449" t="s">
        <v>1408</v>
      </c>
      <c r="M8449">
        <v>2920</v>
      </c>
      <c r="N8449" t="s">
        <v>153</v>
      </c>
      <c r="O8449" t="s">
        <v>9201</v>
      </c>
      <c r="P8449" t="s">
        <v>37</v>
      </c>
      <c r="Q8449" t="s">
        <v>70</v>
      </c>
      <c r="R8449" t="s">
        <v>9202</v>
      </c>
      <c r="S8449">
        <v>210.68</v>
      </c>
      <c r="T8449">
        <v>2</v>
      </c>
      <c r="U8449">
        <v>0</v>
      </c>
      <c r="V8449">
        <v>50.563199999999995</v>
      </c>
      <c r="W8449" s="6">
        <f t="shared" si="790"/>
        <v>0.23999999999999996</v>
      </c>
      <c r="X8449" s="4">
        <f t="shared" si="787"/>
        <v>25.281599999999997</v>
      </c>
      <c r="Y8449" s="4">
        <f t="shared" si="788"/>
        <v>105.34</v>
      </c>
      <c r="Z8449" s="4">
        <f t="shared" si="789"/>
        <v>105.34</v>
      </c>
      <c r="AA8449" s="4">
        <f t="shared" si="786"/>
        <v>0</v>
      </c>
    </row>
    <row r="8450" spans="1:27" x14ac:dyDescent="0.2">
      <c r="A8450">
        <v>8449</v>
      </c>
      <c r="B8450" t="s">
        <v>10049</v>
      </c>
      <c r="C8450" s="5">
        <v>43031</v>
      </c>
      <c r="D8450" s="5" t="str">
        <f t="shared" si="791"/>
        <v>2017-10</v>
      </c>
      <c r="E8450" s="5">
        <v>43032</v>
      </c>
      <c r="F8450" t="s">
        <v>193</v>
      </c>
      <c r="G8450" t="s">
        <v>2834</v>
      </c>
      <c r="H8450" t="s">
        <v>2835</v>
      </c>
      <c r="I8450" t="s">
        <v>46</v>
      </c>
      <c r="J8450" t="s">
        <v>32</v>
      </c>
      <c r="K8450" t="s">
        <v>7320</v>
      </c>
      <c r="L8450" t="s">
        <v>1408</v>
      </c>
      <c r="M8450">
        <v>2920</v>
      </c>
      <c r="N8450" t="s">
        <v>153</v>
      </c>
      <c r="O8450" t="s">
        <v>1335</v>
      </c>
      <c r="P8450" t="s">
        <v>37</v>
      </c>
      <c r="Q8450" t="s">
        <v>61</v>
      </c>
      <c r="R8450" t="s">
        <v>1336</v>
      </c>
      <c r="S8450">
        <v>637.89599999999996</v>
      </c>
      <c r="T8450">
        <v>3</v>
      </c>
      <c r="U8450">
        <v>0.3</v>
      </c>
      <c r="V8450">
        <v>-127.57919999999996</v>
      </c>
      <c r="W8450" s="6">
        <f t="shared" si="790"/>
        <v>-0.19999999999999996</v>
      </c>
      <c r="X8450" s="4">
        <f t="shared" si="787"/>
        <v>-42.526399999999988</v>
      </c>
      <c r="Y8450" s="4">
        <f t="shared" si="788"/>
        <v>212.63199999999998</v>
      </c>
      <c r="Z8450" s="4">
        <f t="shared" si="789"/>
        <v>303.76000000000005</v>
      </c>
      <c r="AA8450" s="4">
        <f t="shared" si="786"/>
        <v>191.36879999999999</v>
      </c>
    </row>
    <row r="8451" spans="1:27" x14ac:dyDescent="0.2">
      <c r="A8451">
        <v>8450</v>
      </c>
      <c r="B8451" t="s">
        <v>10049</v>
      </c>
      <c r="C8451" s="5">
        <v>43031</v>
      </c>
      <c r="D8451" s="5" t="str">
        <f t="shared" si="791"/>
        <v>2017-10</v>
      </c>
      <c r="E8451" s="5">
        <v>43032</v>
      </c>
      <c r="F8451" t="s">
        <v>193</v>
      </c>
      <c r="G8451" t="s">
        <v>2834</v>
      </c>
      <c r="H8451" t="s">
        <v>2835</v>
      </c>
      <c r="I8451" t="s">
        <v>46</v>
      </c>
      <c r="J8451" t="s">
        <v>32</v>
      </c>
      <c r="K8451" t="s">
        <v>7320</v>
      </c>
      <c r="L8451" t="s">
        <v>1408</v>
      </c>
      <c r="M8451">
        <v>2920</v>
      </c>
      <c r="N8451" t="s">
        <v>153</v>
      </c>
      <c r="O8451" t="s">
        <v>1444</v>
      </c>
      <c r="P8451" t="s">
        <v>51</v>
      </c>
      <c r="Q8451" t="s">
        <v>95</v>
      </c>
      <c r="R8451" t="s">
        <v>1445</v>
      </c>
      <c r="S8451">
        <v>43.44</v>
      </c>
      <c r="T8451">
        <v>8</v>
      </c>
      <c r="U8451">
        <v>0</v>
      </c>
      <c r="V8451">
        <v>21.285599999999999</v>
      </c>
      <c r="W8451" s="6">
        <f t="shared" si="790"/>
        <v>0.49</v>
      </c>
      <c r="X8451" s="4">
        <f t="shared" si="787"/>
        <v>2.6606999999999998</v>
      </c>
      <c r="Y8451" s="4">
        <f t="shared" si="788"/>
        <v>5.43</v>
      </c>
      <c r="Z8451" s="4">
        <f t="shared" si="789"/>
        <v>5.43</v>
      </c>
      <c r="AA8451" s="4">
        <f t="shared" ref="AA8451:AA8514" si="792">S8451*U8451</f>
        <v>0</v>
      </c>
    </row>
    <row r="8452" spans="1:27" x14ac:dyDescent="0.2">
      <c r="A8452">
        <v>8451</v>
      </c>
      <c r="B8452" t="s">
        <v>10049</v>
      </c>
      <c r="C8452" s="5">
        <v>43031</v>
      </c>
      <c r="D8452" s="5" t="str">
        <f t="shared" si="791"/>
        <v>2017-10</v>
      </c>
      <c r="E8452" s="5">
        <v>43032</v>
      </c>
      <c r="F8452" t="s">
        <v>193</v>
      </c>
      <c r="G8452" t="s">
        <v>2834</v>
      </c>
      <c r="H8452" t="s">
        <v>2835</v>
      </c>
      <c r="I8452" t="s">
        <v>46</v>
      </c>
      <c r="J8452" t="s">
        <v>32</v>
      </c>
      <c r="K8452" t="s">
        <v>7320</v>
      </c>
      <c r="L8452" t="s">
        <v>1408</v>
      </c>
      <c r="M8452">
        <v>2920</v>
      </c>
      <c r="N8452" t="s">
        <v>153</v>
      </c>
      <c r="O8452" t="s">
        <v>4436</v>
      </c>
      <c r="P8452" t="s">
        <v>51</v>
      </c>
      <c r="Q8452" t="s">
        <v>83</v>
      </c>
      <c r="R8452" t="s">
        <v>4437</v>
      </c>
      <c r="S8452">
        <v>2.2200000000000002</v>
      </c>
      <c r="T8452">
        <v>1</v>
      </c>
      <c r="U8452">
        <v>0</v>
      </c>
      <c r="V8452">
        <v>0.66599999999999993</v>
      </c>
      <c r="W8452" s="6">
        <f t="shared" si="790"/>
        <v>0.29999999999999993</v>
      </c>
      <c r="X8452" s="4">
        <f t="shared" ref="X8452:X8515" si="793">V8452/T8452</f>
        <v>0.66599999999999993</v>
      </c>
      <c r="Y8452" s="4">
        <f t="shared" ref="Y8452:Y8515" si="794">S8452/T8452</f>
        <v>2.2200000000000002</v>
      </c>
      <c r="Z8452" s="4">
        <f t="shared" ref="Z8452:Z8515" si="795">S8452/((1-U8452)*T8452)</f>
        <v>2.2200000000000002</v>
      </c>
      <c r="AA8452" s="4">
        <f t="shared" si="792"/>
        <v>0</v>
      </c>
    </row>
    <row r="8453" spans="1:27" x14ac:dyDescent="0.2">
      <c r="A8453">
        <v>8452</v>
      </c>
      <c r="B8453" t="s">
        <v>10050</v>
      </c>
      <c r="C8453" s="5">
        <v>41757</v>
      </c>
      <c r="D8453" s="5" t="str">
        <f t="shared" si="791"/>
        <v>2014-04</v>
      </c>
      <c r="E8453" s="5">
        <v>41759</v>
      </c>
      <c r="F8453" t="s">
        <v>193</v>
      </c>
      <c r="G8453" t="s">
        <v>4056</v>
      </c>
      <c r="H8453" t="s">
        <v>4057</v>
      </c>
      <c r="I8453" t="s">
        <v>31</v>
      </c>
      <c r="J8453" t="s">
        <v>32</v>
      </c>
      <c r="K8453" t="s">
        <v>132</v>
      </c>
      <c r="L8453" t="s">
        <v>48</v>
      </c>
      <c r="M8453">
        <v>94122</v>
      </c>
      <c r="N8453" t="s">
        <v>49</v>
      </c>
      <c r="O8453" t="s">
        <v>6160</v>
      </c>
      <c r="P8453" t="s">
        <v>76</v>
      </c>
      <c r="Q8453" t="s">
        <v>77</v>
      </c>
      <c r="R8453" t="s">
        <v>6161</v>
      </c>
      <c r="S8453">
        <v>1679.96</v>
      </c>
      <c r="T8453">
        <v>5</v>
      </c>
      <c r="U8453">
        <v>0.2</v>
      </c>
      <c r="V8453">
        <v>125.99700000000007</v>
      </c>
      <c r="W8453" s="6">
        <f t="shared" ref="W8453:W8516" si="796">(V8453/S8453)</f>
        <v>7.5000000000000039E-2</v>
      </c>
      <c r="X8453" s="4">
        <f t="shared" si="793"/>
        <v>25.199400000000015</v>
      </c>
      <c r="Y8453" s="4">
        <f t="shared" si="794"/>
        <v>335.99200000000002</v>
      </c>
      <c r="Z8453" s="4">
        <f t="shared" si="795"/>
        <v>419.99</v>
      </c>
      <c r="AA8453" s="4">
        <f t="shared" si="792"/>
        <v>335.99200000000002</v>
      </c>
    </row>
    <row r="8454" spans="1:27" x14ac:dyDescent="0.2">
      <c r="A8454">
        <v>8453</v>
      </c>
      <c r="B8454" t="s">
        <v>10051</v>
      </c>
      <c r="C8454" s="5">
        <v>42478</v>
      </c>
      <c r="D8454" s="5" t="str">
        <f t="shared" si="791"/>
        <v>2016-04</v>
      </c>
      <c r="E8454" s="5">
        <v>42483</v>
      </c>
      <c r="F8454" t="s">
        <v>55</v>
      </c>
      <c r="G8454" t="s">
        <v>8302</v>
      </c>
      <c r="H8454" t="s">
        <v>8303</v>
      </c>
      <c r="I8454" t="s">
        <v>46</v>
      </c>
      <c r="J8454" t="s">
        <v>32</v>
      </c>
      <c r="K8454" t="s">
        <v>189</v>
      </c>
      <c r="L8454" t="s">
        <v>109</v>
      </c>
      <c r="M8454">
        <v>77070</v>
      </c>
      <c r="N8454" t="s">
        <v>110</v>
      </c>
      <c r="O8454" t="s">
        <v>3199</v>
      </c>
      <c r="P8454" t="s">
        <v>37</v>
      </c>
      <c r="Q8454" t="s">
        <v>41</v>
      </c>
      <c r="R8454" t="s">
        <v>3200</v>
      </c>
      <c r="S8454">
        <v>344.37199999999996</v>
      </c>
      <c r="T8454">
        <v>4</v>
      </c>
      <c r="U8454">
        <v>0.3</v>
      </c>
      <c r="V8454">
        <v>-93.472400000000022</v>
      </c>
      <c r="W8454" s="6">
        <f t="shared" si="796"/>
        <v>-0.27142857142857152</v>
      </c>
      <c r="X8454" s="4">
        <f t="shared" si="793"/>
        <v>-23.368100000000005</v>
      </c>
      <c r="Y8454" s="4">
        <f t="shared" si="794"/>
        <v>86.092999999999989</v>
      </c>
      <c r="Z8454" s="4">
        <f t="shared" si="795"/>
        <v>122.99</v>
      </c>
      <c r="AA8454" s="4">
        <f t="shared" si="792"/>
        <v>103.31159999999998</v>
      </c>
    </row>
    <row r="8455" spans="1:27" x14ac:dyDescent="0.2">
      <c r="A8455">
        <v>8454</v>
      </c>
      <c r="B8455" t="s">
        <v>10051</v>
      </c>
      <c r="C8455" s="5">
        <v>42478</v>
      </c>
      <c r="D8455" s="5" t="str">
        <f t="shared" ref="D8455:D8518" si="797">TEXT(C8455,"yyyy-mm")</f>
        <v>2016-04</v>
      </c>
      <c r="E8455" s="5">
        <v>42483</v>
      </c>
      <c r="F8455" t="s">
        <v>55</v>
      </c>
      <c r="G8455" t="s">
        <v>8302</v>
      </c>
      <c r="H8455" t="s">
        <v>8303</v>
      </c>
      <c r="I8455" t="s">
        <v>46</v>
      </c>
      <c r="J8455" t="s">
        <v>32</v>
      </c>
      <c r="K8455" t="s">
        <v>189</v>
      </c>
      <c r="L8455" t="s">
        <v>109</v>
      </c>
      <c r="M8455">
        <v>77070</v>
      </c>
      <c r="N8455" t="s">
        <v>110</v>
      </c>
      <c r="O8455" t="s">
        <v>1894</v>
      </c>
      <c r="P8455" t="s">
        <v>51</v>
      </c>
      <c r="Q8455" t="s">
        <v>64</v>
      </c>
      <c r="R8455" t="s">
        <v>1895</v>
      </c>
      <c r="S8455">
        <v>1554.9360000000001</v>
      </c>
      <c r="T8455">
        <v>3</v>
      </c>
      <c r="U8455">
        <v>0.2</v>
      </c>
      <c r="V8455">
        <v>77.746800000000007</v>
      </c>
      <c r="W8455" s="6">
        <f t="shared" si="796"/>
        <v>0.05</v>
      </c>
      <c r="X8455" s="4">
        <f t="shared" si="793"/>
        <v>25.915600000000001</v>
      </c>
      <c r="Y8455" s="4">
        <f t="shared" si="794"/>
        <v>518.31200000000001</v>
      </c>
      <c r="Z8455" s="4">
        <f t="shared" si="795"/>
        <v>647.89</v>
      </c>
      <c r="AA8455" s="4">
        <f t="shared" si="792"/>
        <v>310.98720000000003</v>
      </c>
    </row>
    <row r="8456" spans="1:27" x14ac:dyDescent="0.2">
      <c r="A8456">
        <v>8455</v>
      </c>
      <c r="B8456" t="s">
        <v>10051</v>
      </c>
      <c r="C8456" s="5">
        <v>42478</v>
      </c>
      <c r="D8456" s="5" t="str">
        <f t="shared" si="797"/>
        <v>2016-04</v>
      </c>
      <c r="E8456" s="5">
        <v>42483</v>
      </c>
      <c r="F8456" t="s">
        <v>55</v>
      </c>
      <c r="G8456" t="s">
        <v>8302</v>
      </c>
      <c r="H8456" t="s">
        <v>8303</v>
      </c>
      <c r="I8456" t="s">
        <v>46</v>
      </c>
      <c r="J8456" t="s">
        <v>32</v>
      </c>
      <c r="K8456" t="s">
        <v>189</v>
      </c>
      <c r="L8456" t="s">
        <v>109</v>
      </c>
      <c r="M8456">
        <v>77070</v>
      </c>
      <c r="N8456" t="s">
        <v>110</v>
      </c>
      <c r="O8456" t="s">
        <v>5157</v>
      </c>
      <c r="P8456" t="s">
        <v>37</v>
      </c>
      <c r="Q8456" t="s">
        <v>70</v>
      </c>
      <c r="R8456" t="s">
        <v>5158</v>
      </c>
      <c r="S8456">
        <v>127.88</v>
      </c>
      <c r="T8456">
        <v>5</v>
      </c>
      <c r="U8456">
        <v>0.6</v>
      </c>
      <c r="V8456">
        <v>-67.137</v>
      </c>
      <c r="W8456" s="6">
        <f t="shared" si="796"/>
        <v>-0.52500000000000002</v>
      </c>
      <c r="X8456" s="4">
        <f t="shared" si="793"/>
        <v>-13.4274</v>
      </c>
      <c r="Y8456" s="4">
        <f t="shared" si="794"/>
        <v>25.576000000000001</v>
      </c>
      <c r="Z8456" s="4">
        <f t="shared" si="795"/>
        <v>63.94</v>
      </c>
      <c r="AA8456" s="4">
        <f t="shared" si="792"/>
        <v>76.727999999999994</v>
      </c>
    </row>
    <row r="8457" spans="1:27" x14ac:dyDescent="0.2">
      <c r="A8457">
        <v>8456</v>
      </c>
      <c r="B8457" t="s">
        <v>10052</v>
      </c>
      <c r="C8457" s="5">
        <v>42512</v>
      </c>
      <c r="D8457" s="5" t="str">
        <f t="shared" si="797"/>
        <v>2016-05</v>
      </c>
      <c r="E8457" s="5">
        <v>42519</v>
      </c>
      <c r="F8457" t="s">
        <v>55</v>
      </c>
      <c r="G8457" t="s">
        <v>4521</v>
      </c>
      <c r="H8457" t="s">
        <v>4522</v>
      </c>
      <c r="I8457" t="s">
        <v>46</v>
      </c>
      <c r="J8457" t="s">
        <v>32</v>
      </c>
      <c r="K8457" t="s">
        <v>47</v>
      </c>
      <c r="L8457" t="s">
        <v>48</v>
      </c>
      <c r="M8457">
        <v>90049</v>
      </c>
      <c r="N8457" t="s">
        <v>49</v>
      </c>
      <c r="O8457" t="s">
        <v>834</v>
      </c>
      <c r="P8457" t="s">
        <v>76</v>
      </c>
      <c r="Q8457" t="s">
        <v>77</v>
      </c>
      <c r="R8457" t="s">
        <v>835</v>
      </c>
      <c r="S8457">
        <v>222.38400000000001</v>
      </c>
      <c r="T8457">
        <v>2</v>
      </c>
      <c r="U8457">
        <v>0.2</v>
      </c>
      <c r="V8457">
        <v>22.238400000000013</v>
      </c>
      <c r="W8457" s="6">
        <f t="shared" si="796"/>
        <v>0.10000000000000005</v>
      </c>
      <c r="X8457" s="4">
        <f t="shared" si="793"/>
        <v>11.119200000000006</v>
      </c>
      <c r="Y8457" s="4">
        <f t="shared" si="794"/>
        <v>111.19200000000001</v>
      </c>
      <c r="Z8457" s="4">
        <f t="shared" si="795"/>
        <v>138.99</v>
      </c>
      <c r="AA8457" s="4">
        <f t="shared" si="792"/>
        <v>44.476800000000004</v>
      </c>
    </row>
    <row r="8458" spans="1:27" x14ac:dyDescent="0.2">
      <c r="A8458">
        <v>8457</v>
      </c>
      <c r="B8458" t="s">
        <v>10053</v>
      </c>
      <c r="C8458" s="5">
        <v>42883</v>
      </c>
      <c r="D8458" s="5" t="str">
        <f t="shared" si="797"/>
        <v>2017-05</v>
      </c>
      <c r="E8458" s="5">
        <v>42888</v>
      </c>
      <c r="F8458" t="s">
        <v>28</v>
      </c>
      <c r="G8458" t="s">
        <v>2181</v>
      </c>
      <c r="H8458" t="s">
        <v>2182</v>
      </c>
      <c r="I8458" t="s">
        <v>46</v>
      </c>
      <c r="J8458" t="s">
        <v>32</v>
      </c>
      <c r="K8458" t="s">
        <v>308</v>
      </c>
      <c r="L8458" t="s">
        <v>216</v>
      </c>
      <c r="M8458">
        <v>60653</v>
      </c>
      <c r="N8458" t="s">
        <v>110</v>
      </c>
      <c r="O8458" t="s">
        <v>309</v>
      </c>
      <c r="P8458" t="s">
        <v>37</v>
      </c>
      <c r="Q8458" t="s">
        <v>41</v>
      </c>
      <c r="R8458" t="s">
        <v>557</v>
      </c>
      <c r="S8458">
        <v>106.869</v>
      </c>
      <c r="T8458">
        <v>3</v>
      </c>
      <c r="U8458">
        <v>0.3</v>
      </c>
      <c r="V8458">
        <v>-29.007299999999994</v>
      </c>
      <c r="W8458" s="6">
        <f t="shared" si="796"/>
        <v>-0.27142857142857135</v>
      </c>
      <c r="X8458" s="4">
        <f t="shared" si="793"/>
        <v>-9.6690999999999985</v>
      </c>
      <c r="Y8458" s="4">
        <f t="shared" si="794"/>
        <v>35.622999999999998</v>
      </c>
      <c r="Z8458" s="4">
        <f t="shared" si="795"/>
        <v>50.890000000000008</v>
      </c>
      <c r="AA8458" s="4">
        <f t="shared" si="792"/>
        <v>32.060699999999997</v>
      </c>
    </row>
    <row r="8459" spans="1:27" x14ac:dyDescent="0.2">
      <c r="A8459">
        <v>8458</v>
      </c>
      <c r="B8459" t="s">
        <v>10053</v>
      </c>
      <c r="C8459" s="5">
        <v>42883</v>
      </c>
      <c r="D8459" s="5" t="str">
        <f t="shared" si="797"/>
        <v>2017-05</v>
      </c>
      <c r="E8459" s="5">
        <v>42888</v>
      </c>
      <c r="F8459" t="s">
        <v>28</v>
      </c>
      <c r="G8459" t="s">
        <v>2181</v>
      </c>
      <c r="H8459" t="s">
        <v>2182</v>
      </c>
      <c r="I8459" t="s">
        <v>46</v>
      </c>
      <c r="J8459" t="s">
        <v>32</v>
      </c>
      <c r="K8459" t="s">
        <v>308</v>
      </c>
      <c r="L8459" t="s">
        <v>216</v>
      </c>
      <c r="M8459">
        <v>60653</v>
      </c>
      <c r="N8459" t="s">
        <v>110</v>
      </c>
      <c r="O8459" t="s">
        <v>3891</v>
      </c>
      <c r="P8459" t="s">
        <v>51</v>
      </c>
      <c r="Q8459" t="s">
        <v>80</v>
      </c>
      <c r="R8459" t="s">
        <v>1222</v>
      </c>
      <c r="S8459">
        <v>3.5639999999999992</v>
      </c>
      <c r="T8459">
        <v>3</v>
      </c>
      <c r="U8459">
        <v>0.8</v>
      </c>
      <c r="V8459">
        <v>-6.2370000000000019</v>
      </c>
      <c r="W8459" s="6">
        <f t="shared" si="796"/>
        <v>-1.7500000000000009</v>
      </c>
      <c r="X8459" s="4">
        <f t="shared" si="793"/>
        <v>-2.0790000000000006</v>
      </c>
      <c r="Y8459" s="4">
        <f t="shared" si="794"/>
        <v>1.1879999999999997</v>
      </c>
      <c r="Z8459" s="4">
        <f t="shared" si="795"/>
        <v>5.9399999999999995</v>
      </c>
      <c r="AA8459" s="4">
        <f t="shared" si="792"/>
        <v>2.8511999999999995</v>
      </c>
    </row>
    <row r="8460" spans="1:27" x14ac:dyDescent="0.2">
      <c r="A8460">
        <v>8459</v>
      </c>
      <c r="B8460" t="s">
        <v>10054</v>
      </c>
      <c r="C8460" s="5">
        <v>41876</v>
      </c>
      <c r="D8460" s="5" t="str">
        <f t="shared" si="797"/>
        <v>2014-08</v>
      </c>
      <c r="E8460" s="5">
        <v>41880</v>
      </c>
      <c r="F8460" t="s">
        <v>55</v>
      </c>
      <c r="G8460" t="s">
        <v>4812</v>
      </c>
      <c r="H8460" t="s">
        <v>4813</v>
      </c>
      <c r="I8460" t="s">
        <v>31</v>
      </c>
      <c r="J8460" t="s">
        <v>32</v>
      </c>
      <c r="K8460" t="s">
        <v>189</v>
      </c>
      <c r="L8460" t="s">
        <v>109</v>
      </c>
      <c r="M8460">
        <v>77070</v>
      </c>
      <c r="N8460" t="s">
        <v>110</v>
      </c>
      <c r="O8460" t="s">
        <v>4656</v>
      </c>
      <c r="P8460" t="s">
        <v>51</v>
      </c>
      <c r="Q8460" t="s">
        <v>80</v>
      </c>
      <c r="R8460" t="s">
        <v>4657</v>
      </c>
      <c r="S8460">
        <v>25.679999999999993</v>
      </c>
      <c r="T8460">
        <v>3</v>
      </c>
      <c r="U8460">
        <v>0.8</v>
      </c>
      <c r="V8460">
        <v>-39.804000000000002</v>
      </c>
      <c r="W8460" s="6">
        <f t="shared" si="796"/>
        <v>-1.5500000000000005</v>
      </c>
      <c r="X8460" s="4">
        <f t="shared" si="793"/>
        <v>-13.268000000000001</v>
      </c>
      <c r="Y8460" s="4">
        <f t="shared" si="794"/>
        <v>8.5599999999999969</v>
      </c>
      <c r="Z8460" s="4">
        <f t="shared" si="795"/>
        <v>42.8</v>
      </c>
      <c r="AA8460" s="4">
        <f t="shared" si="792"/>
        <v>20.543999999999997</v>
      </c>
    </row>
    <row r="8461" spans="1:27" x14ac:dyDescent="0.2">
      <c r="A8461">
        <v>8460</v>
      </c>
      <c r="B8461" t="s">
        <v>10054</v>
      </c>
      <c r="C8461" s="5">
        <v>41876</v>
      </c>
      <c r="D8461" s="5" t="str">
        <f t="shared" si="797"/>
        <v>2014-08</v>
      </c>
      <c r="E8461" s="5">
        <v>41880</v>
      </c>
      <c r="F8461" t="s">
        <v>55</v>
      </c>
      <c r="G8461" t="s">
        <v>4812</v>
      </c>
      <c r="H8461" t="s">
        <v>4813</v>
      </c>
      <c r="I8461" t="s">
        <v>31</v>
      </c>
      <c r="J8461" t="s">
        <v>32</v>
      </c>
      <c r="K8461" t="s">
        <v>189</v>
      </c>
      <c r="L8461" t="s">
        <v>109</v>
      </c>
      <c r="M8461">
        <v>77070</v>
      </c>
      <c r="N8461" t="s">
        <v>110</v>
      </c>
      <c r="O8461" t="s">
        <v>1351</v>
      </c>
      <c r="P8461" t="s">
        <v>51</v>
      </c>
      <c r="Q8461" t="s">
        <v>80</v>
      </c>
      <c r="R8461" t="s">
        <v>1352</v>
      </c>
      <c r="S8461">
        <v>12.383999999999997</v>
      </c>
      <c r="T8461">
        <v>3</v>
      </c>
      <c r="U8461">
        <v>0.8</v>
      </c>
      <c r="V8461">
        <v>-19.814400000000003</v>
      </c>
      <c r="W8461" s="6">
        <f t="shared" si="796"/>
        <v>-1.6000000000000005</v>
      </c>
      <c r="X8461" s="4">
        <f t="shared" si="793"/>
        <v>-6.6048000000000009</v>
      </c>
      <c r="Y8461" s="4">
        <f t="shared" si="794"/>
        <v>4.1279999999999992</v>
      </c>
      <c r="Z8461" s="4">
        <f t="shared" si="795"/>
        <v>20.64</v>
      </c>
      <c r="AA8461" s="4">
        <f t="shared" si="792"/>
        <v>9.9071999999999978</v>
      </c>
    </row>
    <row r="8462" spans="1:27" x14ac:dyDescent="0.2">
      <c r="A8462">
        <v>8461</v>
      </c>
      <c r="B8462" t="s">
        <v>10055</v>
      </c>
      <c r="C8462" s="5">
        <v>41881</v>
      </c>
      <c r="D8462" s="5" t="str">
        <f t="shared" si="797"/>
        <v>2014-08</v>
      </c>
      <c r="E8462" s="5">
        <v>41886</v>
      </c>
      <c r="F8462" t="s">
        <v>55</v>
      </c>
      <c r="G8462" t="s">
        <v>2082</v>
      </c>
      <c r="H8462" t="s">
        <v>2083</v>
      </c>
      <c r="I8462" t="s">
        <v>31</v>
      </c>
      <c r="J8462" t="s">
        <v>32</v>
      </c>
      <c r="K8462" t="s">
        <v>520</v>
      </c>
      <c r="L8462" t="s">
        <v>754</v>
      </c>
      <c r="M8462">
        <v>6010</v>
      </c>
      <c r="N8462" t="s">
        <v>153</v>
      </c>
      <c r="O8462" t="s">
        <v>3443</v>
      </c>
      <c r="P8462" t="s">
        <v>51</v>
      </c>
      <c r="Q8462" t="s">
        <v>80</v>
      </c>
      <c r="R8462" t="s">
        <v>3444</v>
      </c>
      <c r="S8462">
        <v>25.299999999999997</v>
      </c>
      <c r="T8462">
        <v>5</v>
      </c>
      <c r="U8462">
        <v>0</v>
      </c>
      <c r="V8462">
        <v>11.890999999999998</v>
      </c>
      <c r="W8462" s="6">
        <f t="shared" si="796"/>
        <v>0.47</v>
      </c>
      <c r="X8462" s="4">
        <f t="shared" si="793"/>
        <v>2.3781999999999996</v>
      </c>
      <c r="Y8462" s="4">
        <f t="shared" si="794"/>
        <v>5.0599999999999996</v>
      </c>
      <c r="Z8462" s="4">
        <f t="shared" si="795"/>
        <v>5.0599999999999996</v>
      </c>
      <c r="AA8462" s="4">
        <f t="shared" si="792"/>
        <v>0</v>
      </c>
    </row>
    <row r="8463" spans="1:27" x14ac:dyDescent="0.2">
      <c r="A8463">
        <v>8462</v>
      </c>
      <c r="B8463" t="s">
        <v>10055</v>
      </c>
      <c r="C8463" s="5">
        <v>41881</v>
      </c>
      <c r="D8463" s="5" t="str">
        <f t="shared" si="797"/>
        <v>2014-08</v>
      </c>
      <c r="E8463" s="5">
        <v>41886</v>
      </c>
      <c r="F8463" t="s">
        <v>55</v>
      </c>
      <c r="G8463" t="s">
        <v>2082</v>
      </c>
      <c r="H8463" t="s">
        <v>2083</v>
      </c>
      <c r="I8463" t="s">
        <v>31</v>
      </c>
      <c r="J8463" t="s">
        <v>32</v>
      </c>
      <c r="K8463" t="s">
        <v>520</v>
      </c>
      <c r="L8463" t="s">
        <v>754</v>
      </c>
      <c r="M8463">
        <v>6010</v>
      </c>
      <c r="N8463" t="s">
        <v>153</v>
      </c>
      <c r="O8463" t="s">
        <v>3554</v>
      </c>
      <c r="P8463" t="s">
        <v>51</v>
      </c>
      <c r="Q8463" t="s">
        <v>64</v>
      </c>
      <c r="R8463" t="s">
        <v>3555</v>
      </c>
      <c r="S8463">
        <v>95.94</v>
      </c>
      <c r="T8463">
        <v>3</v>
      </c>
      <c r="U8463">
        <v>0</v>
      </c>
      <c r="V8463">
        <v>9.5940000000000012</v>
      </c>
      <c r="W8463" s="6">
        <f t="shared" si="796"/>
        <v>0.10000000000000002</v>
      </c>
      <c r="X8463" s="4">
        <f t="shared" si="793"/>
        <v>3.1980000000000004</v>
      </c>
      <c r="Y8463" s="4">
        <f t="shared" si="794"/>
        <v>31.98</v>
      </c>
      <c r="Z8463" s="4">
        <f t="shared" si="795"/>
        <v>31.98</v>
      </c>
      <c r="AA8463" s="4">
        <f t="shared" si="792"/>
        <v>0</v>
      </c>
    </row>
    <row r="8464" spans="1:27" x14ac:dyDescent="0.2">
      <c r="A8464">
        <v>8463</v>
      </c>
      <c r="B8464" t="s">
        <v>10056</v>
      </c>
      <c r="C8464" s="5">
        <v>42250</v>
      </c>
      <c r="D8464" s="5" t="str">
        <f t="shared" si="797"/>
        <v>2015-09</v>
      </c>
      <c r="E8464" s="5">
        <v>42254</v>
      </c>
      <c r="F8464" t="s">
        <v>28</v>
      </c>
      <c r="G8464" t="s">
        <v>5119</v>
      </c>
      <c r="H8464" t="s">
        <v>5120</v>
      </c>
      <c r="I8464" t="s">
        <v>31</v>
      </c>
      <c r="J8464" t="s">
        <v>32</v>
      </c>
      <c r="K8464" t="s">
        <v>8434</v>
      </c>
      <c r="L8464" t="s">
        <v>243</v>
      </c>
      <c r="M8464">
        <v>49423</v>
      </c>
      <c r="N8464" t="s">
        <v>110</v>
      </c>
      <c r="O8464" t="s">
        <v>6745</v>
      </c>
      <c r="P8464" t="s">
        <v>51</v>
      </c>
      <c r="Q8464" t="s">
        <v>52</v>
      </c>
      <c r="R8464" t="s">
        <v>6746</v>
      </c>
      <c r="S8464">
        <v>7.5</v>
      </c>
      <c r="T8464">
        <v>2</v>
      </c>
      <c r="U8464">
        <v>0</v>
      </c>
      <c r="V8464">
        <v>3.5999999999999996</v>
      </c>
      <c r="W8464" s="6">
        <f t="shared" si="796"/>
        <v>0.47999999999999993</v>
      </c>
      <c r="X8464" s="4">
        <f t="shared" si="793"/>
        <v>1.7999999999999998</v>
      </c>
      <c r="Y8464" s="4">
        <f t="shared" si="794"/>
        <v>3.75</v>
      </c>
      <c r="Z8464" s="4">
        <f t="shared" si="795"/>
        <v>3.75</v>
      </c>
      <c r="AA8464" s="4">
        <f t="shared" si="792"/>
        <v>0</v>
      </c>
    </row>
    <row r="8465" spans="1:27" x14ac:dyDescent="0.2">
      <c r="A8465">
        <v>8464</v>
      </c>
      <c r="B8465" t="s">
        <v>10057</v>
      </c>
      <c r="C8465" s="5">
        <v>41726</v>
      </c>
      <c r="D8465" s="5" t="str">
        <f t="shared" si="797"/>
        <v>2014-03</v>
      </c>
      <c r="E8465" s="5">
        <v>41730</v>
      </c>
      <c r="F8465" t="s">
        <v>55</v>
      </c>
      <c r="G8465" t="s">
        <v>6007</v>
      </c>
      <c r="H8465" t="s">
        <v>6008</v>
      </c>
      <c r="I8465" t="s">
        <v>107</v>
      </c>
      <c r="J8465" t="s">
        <v>32</v>
      </c>
      <c r="K8465" t="s">
        <v>5482</v>
      </c>
      <c r="L8465" t="s">
        <v>674</v>
      </c>
      <c r="M8465">
        <v>87105</v>
      </c>
      <c r="N8465" t="s">
        <v>49</v>
      </c>
      <c r="O8465" t="s">
        <v>744</v>
      </c>
      <c r="P8465" t="s">
        <v>76</v>
      </c>
      <c r="Q8465" t="s">
        <v>77</v>
      </c>
      <c r="R8465" t="s">
        <v>745</v>
      </c>
      <c r="S8465">
        <v>302.37599999999998</v>
      </c>
      <c r="T8465">
        <v>3</v>
      </c>
      <c r="U8465">
        <v>0.2</v>
      </c>
      <c r="V8465">
        <v>22.678200000000018</v>
      </c>
      <c r="W8465" s="6">
        <f t="shared" si="796"/>
        <v>7.5000000000000067E-2</v>
      </c>
      <c r="X8465" s="4">
        <f t="shared" si="793"/>
        <v>7.5594000000000063</v>
      </c>
      <c r="Y8465" s="4">
        <f t="shared" si="794"/>
        <v>100.79199999999999</v>
      </c>
      <c r="Z8465" s="4">
        <f t="shared" si="795"/>
        <v>125.98999999999997</v>
      </c>
      <c r="AA8465" s="4">
        <f t="shared" si="792"/>
        <v>60.475200000000001</v>
      </c>
    </row>
    <row r="8466" spans="1:27" x14ac:dyDescent="0.2">
      <c r="A8466">
        <v>8465</v>
      </c>
      <c r="B8466" t="s">
        <v>10058</v>
      </c>
      <c r="C8466" s="5">
        <v>42134</v>
      </c>
      <c r="D8466" s="5" t="str">
        <f t="shared" si="797"/>
        <v>2015-05</v>
      </c>
      <c r="E8466" s="5">
        <v>42139</v>
      </c>
      <c r="F8466" t="s">
        <v>55</v>
      </c>
      <c r="G8466" t="s">
        <v>2253</v>
      </c>
      <c r="H8466" t="s">
        <v>2254</v>
      </c>
      <c r="I8466" t="s">
        <v>31</v>
      </c>
      <c r="J8466" t="s">
        <v>32</v>
      </c>
      <c r="K8466" t="s">
        <v>1483</v>
      </c>
      <c r="L8466" t="s">
        <v>462</v>
      </c>
      <c r="M8466">
        <v>80027</v>
      </c>
      <c r="N8466" t="s">
        <v>49</v>
      </c>
      <c r="O8466" t="s">
        <v>4848</v>
      </c>
      <c r="P8466" t="s">
        <v>76</v>
      </c>
      <c r="Q8466" t="s">
        <v>166</v>
      </c>
      <c r="R8466" t="s">
        <v>4849</v>
      </c>
      <c r="S8466">
        <v>46.688000000000002</v>
      </c>
      <c r="T8466">
        <v>4</v>
      </c>
      <c r="U8466">
        <v>0.2</v>
      </c>
      <c r="V8466">
        <v>-2.9180000000000028</v>
      </c>
      <c r="W8466" s="6">
        <f t="shared" si="796"/>
        <v>-6.2500000000000056E-2</v>
      </c>
      <c r="X8466" s="4">
        <f t="shared" si="793"/>
        <v>-0.7295000000000007</v>
      </c>
      <c r="Y8466" s="4">
        <f t="shared" si="794"/>
        <v>11.672000000000001</v>
      </c>
      <c r="Z8466" s="4">
        <f t="shared" si="795"/>
        <v>14.59</v>
      </c>
      <c r="AA8466" s="4">
        <f t="shared" si="792"/>
        <v>9.3376000000000001</v>
      </c>
    </row>
    <row r="8467" spans="1:27" x14ac:dyDescent="0.2">
      <c r="A8467">
        <v>8466</v>
      </c>
      <c r="B8467" t="s">
        <v>10059</v>
      </c>
      <c r="C8467" s="5">
        <v>42103</v>
      </c>
      <c r="D8467" s="5" t="str">
        <f t="shared" si="797"/>
        <v>2015-04</v>
      </c>
      <c r="E8467" s="5">
        <v>42108</v>
      </c>
      <c r="F8467" t="s">
        <v>55</v>
      </c>
      <c r="G8467" t="s">
        <v>4184</v>
      </c>
      <c r="H8467" t="s">
        <v>4185</v>
      </c>
      <c r="I8467" t="s">
        <v>31</v>
      </c>
      <c r="J8467" t="s">
        <v>32</v>
      </c>
      <c r="K8467" t="s">
        <v>271</v>
      </c>
      <c r="L8467" t="s">
        <v>272</v>
      </c>
      <c r="M8467">
        <v>10024</v>
      </c>
      <c r="N8467" t="s">
        <v>153</v>
      </c>
      <c r="O8467" t="s">
        <v>4817</v>
      </c>
      <c r="P8467" t="s">
        <v>51</v>
      </c>
      <c r="Q8467" t="s">
        <v>64</v>
      </c>
      <c r="R8467" t="s">
        <v>4818</v>
      </c>
      <c r="S8467">
        <v>17.940000000000001</v>
      </c>
      <c r="T8467">
        <v>3</v>
      </c>
      <c r="U8467">
        <v>0</v>
      </c>
      <c r="V8467">
        <v>3.0497999999999985</v>
      </c>
      <c r="W8467" s="6">
        <f t="shared" si="796"/>
        <v>0.1699999999999999</v>
      </c>
      <c r="X8467" s="4">
        <f t="shared" si="793"/>
        <v>1.0165999999999995</v>
      </c>
      <c r="Y8467" s="4">
        <f t="shared" si="794"/>
        <v>5.98</v>
      </c>
      <c r="Z8467" s="4">
        <f t="shared" si="795"/>
        <v>5.98</v>
      </c>
      <c r="AA8467" s="4">
        <f t="shared" si="792"/>
        <v>0</v>
      </c>
    </row>
    <row r="8468" spans="1:27" x14ac:dyDescent="0.2">
      <c r="A8468">
        <v>8467</v>
      </c>
      <c r="B8468" t="s">
        <v>10060</v>
      </c>
      <c r="C8468" s="5">
        <v>42103</v>
      </c>
      <c r="D8468" s="5" t="str">
        <f t="shared" si="797"/>
        <v>2015-04</v>
      </c>
      <c r="E8468" s="5">
        <v>42108</v>
      </c>
      <c r="F8468" t="s">
        <v>55</v>
      </c>
      <c r="G8468" t="s">
        <v>4126</v>
      </c>
      <c r="H8468" t="s">
        <v>4127</v>
      </c>
      <c r="I8468" t="s">
        <v>31</v>
      </c>
      <c r="J8468" t="s">
        <v>32</v>
      </c>
      <c r="K8468" t="s">
        <v>2812</v>
      </c>
      <c r="L8468" t="s">
        <v>754</v>
      </c>
      <c r="M8468">
        <v>6360</v>
      </c>
      <c r="N8468" t="s">
        <v>153</v>
      </c>
      <c r="O8468" t="s">
        <v>2072</v>
      </c>
      <c r="P8468" t="s">
        <v>51</v>
      </c>
      <c r="Q8468" t="s">
        <v>83</v>
      </c>
      <c r="R8468" t="s">
        <v>2073</v>
      </c>
      <c r="S8468">
        <v>370.14</v>
      </c>
      <c r="T8468">
        <v>3</v>
      </c>
      <c r="U8468">
        <v>0</v>
      </c>
      <c r="V8468">
        <v>144.3546</v>
      </c>
      <c r="W8468" s="6">
        <f t="shared" si="796"/>
        <v>0.39</v>
      </c>
      <c r="X8468" s="4">
        <f t="shared" si="793"/>
        <v>48.118200000000002</v>
      </c>
      <c r="Y8468" s="4">
        <f t="shared" si="794"/>
        <v>123.38</v>
      </c>
      <c r="Z8468" s="4">
        <f t="shared" si="795"/>
        <v>123.38</v>
      </c>
      <c r="AA8468" s="4">
        <f t="shared" si="792"/>
        <v>0</v>
      </c>
    </row>
    <row r="8469" spans="1:27" x14ac:dyDescent="0.2">
      <c r="A8469">
        <v>8468</v>
      </c>
      <c r="B8469" t="s">
        <v>10061</v>
      </c>
      <c r="C8469" s="5">
        <v>42632</v>
      </c>
      <c r="D8469" s="5" t="str">
        <f t="shared" si="797"/>
        <v>2016-09</v>
      </c>
      <c r="E8469" s="5">
        <v>42636</v>
      </c>
      <c r="F8469" t="s">
        <v>55</v>
      </c>
      <c r="G8469" t="s">
        <v>3300</v>
      </c>
      <c r="H8469" t="s">
        <v>3301</v>
      </c>
      <c r="I8469" t="s">
        <v>46</v>
      </c>
      <c r="J8469" t="s">
        <v>32</v>
      </c>
      <c r="K8469" t="s">
        <v>132</v>
      </c>
      <c r="L8469" t="s">
        <v>48</v>
      </c>
      <c r="M8469">
        <v>94122</v>
      </c>
      <c r="N8469" t="s">
        <v>49</v>
      </c>
      <c r="O8469" t="s">
        <v>366</v>
      </c>
      <c r="P8469" t="s">
        <v>51</v>
      </c>
      <c r="Q8469" t="s">
        <v>80</v>
      </c>
      <c r="R8469" t="s">
        <v>367</v>
      </c>
      <c r="S8469">
        <v>8.9280000000000008</v>
      </c>
      <c r="T8469">
        <v>2</v>
      </c>
      <c r="U8469">
        <v>0.2</v>
      </c>
      <c r="V8469">
        <v>3.1247999999999996</v>
      </c>
      <c r="W8469" s="6">
        <f t="shared" si="796"/>
        <v>0.34999999999999992</v>
      </c>
      <c r="X8469" s="4">
        <f t="shared" si="793"/>
        <v>1.5623999999999998</v>
      </c>
      <c r="Y8469" s="4">
        <f t="shared" si="794"/>
        <v>4.4640000000000004</v>
      </c>
      <c r="Z8469" s="4">
        <f t="shared" si="795"/>
        <v>5.58</v>
      </c>
      <c r="AA8469" s="4">
        <f t="shared" si="792"/>
        <v>1.7856000000000003</v>
      </c>
    </row>
    <row r="8470" spans="1:27" x14ac:dyDescent="0.2">
      <c r="A8470">
        <v>8469</v>
      </c>
      <c r="B8470" t="s">
        <v>10062</v>
      </c>
      <c r="C8470" s="5">
        <v>42685</v>
      </c>
      <c r="D8470" s="5" t="str">
        <f t="shared" si="797"/>
        <v>2016-11</v>
      </c>
      <c r="E8470" s="5">
        <v>42691</v>
      </c>
      <c r="F8470" t="s">
        <v>55</v>
      </c>
      <c r="G8470" t="s">
        <v>1347</v>
      </c>
      <c r="H8470" t="s">
        <v>1348</v>
      </c>
      <c r="I8470" t="s">
        <v>46</v>
      </c>
      <c r="J8470" t="s">
        <v>32</v>
      </c>
      <c r="K8470" t="s">
        <v>6121</v>
      </c>
      <c r="L8470" t="s">
        <v>259</v>
      </c>
      <c r="M8470">
        <v>46060</v>
      </c>
      <c r="N8470" t="s">
        <v>110</v>
      </c>
      <c r="O8470" t="s">
        <v>5316</v>
      </c>
      <c r="P8470" t="s">
        <v>37</v>
      </c>
      <c r="Q8470" t="s">
        <v>61</v>
      </c>
      <c r="R8470" t="s">
        <v>5317</v>
      </c>
      <c r="S8470">
        <v>2678.94</v>
      </c>
      <c r="T8470">
        <v>6</v>
      </c>
      <c r="U8470">
        <v>0</v>
      </c>
      <c r="V8470">
        <v>241.1046</v>
      </c>
      <c r="W8470" s="6">
        <f t="shared" si="796"/>
        <v>0.09</v>
      </c>
      <c r="X8470" s="4">
        <f t="shared" si="793"/>
        <v>40.184100000000001</v>
      </c>
      <c r="Y8470" s="4">
        <f t="shared" si="794"/>
        <v>446.49</v>
      </c>
      <c r="Z8470" s="4">
        <f t="shared" si="795"/>
        <v>446.49</v>
      </c>
      <c r="AA8470" s="4">
        <f t="shared" si="792"/>
        <v>0</v>
      </c>
    </row>
    <row r="8471" spans="1:27" x14ac:dyDescent="0.2">
      <c r="A8471">
        <v>8470</v>
      </c>
      <c r="B8471" t="s">
        <v>10063</v>
      </c>
      <c r="C8471" s="5">
        <v>42848</v>
      </c>
      <c r="D8471" s="5" t="str">
        <f t="shared" si="797"/>
        <v>2017-04</v>
      </c>
      <c r="E8471" s="5">
        <v>42852</v>
      </c>
      <c r="F8471" t="s">
        <v>55</v>
      </c>
      <c r="G8471" t="s">
        <v>429</v>
      </c>
      <c r="H8471" t="s">
        <v>430</v>
      </c>
      <c r="I8471" t="s">
        <v>107</v>
      </c>
      <c r="J8471" t="s">
        <v>32</v>
      </c>
      <c r="K8471" t="s">
        <v>5367</v>
      </c>
      <c r="L8471" t="s">
        <v>340</v>
      </c>
      <c r="M8471">
        <v>37042</v>
      </c>
      <c r="N8471" t="s">
        <v>35</v>
      </c>
      <c r="O8471" t="s">
        <v>1453</v>
      </c>
      <c r="P8471" t="s">
        <v>37</v>
      </c>
      <c r="Q8471" t="s">
        <v>38</v>
      </c>
      <c r="R8471" t="s">
        <v>1454</v>
      </c>
      <c r="S8471">
        <v>387.13600000000002</v>
      </c>
      <c r="T8471">
        <v>4</v>
      </c>
      <c r="U8471">
        <v>0.2</v>
      </c>
      <c r="V8471">
        <v>-14.51760000000003</v>
      </c>
      <c r="W8471" s="6">
        <f t="shared" si="796"/>
        <v>-3.7500000000000075E-2</v>
      </c>
      <c r="X8471" s="4">
        <f t="shared" si="793"/>
        <v>-3.6294000000000075</v>
      </c>
      <c r="Y8471" s="4">
        <f t="shared" si="794"/>
        <v>96.784000000000006</v>
      </c>
      <c r="Z8471" s="4">
        <f t="shared" si="795"/>
        <v>120.98</v>
      </c>
      <c r="AA8471" s="4">
        <f t="shared" si="792"/>
        <v>77.427200000000013</v>
      </c>
    </row>
    <row r="8472" spans="1:27" x14ac:dyDescent="0.2">
      <c r="A8472">
        <v>8471</v>
      </c>
      <c r="B8472" t="s">
        <v>10063</v>
      </c>
      <c r="C8472" s="5">
        <v>42848</v>
      </c>
      <c r="D8472" s="5" t="str">
        <f t="shared" si="797"/>
        <v>2017-04</v>
      </c>
      <c r="E8472" s="5">
        <v>42852</v>
      </c>
      <c r="F8472" t="s">
        <v>55</v>
      </c>
      <c r="G8472" t="s">
        <v>429</v>
      </c>
      <c r="H8472" t="s">
        <v>430</v>
      </c>
      <c r="I8472" t="s">
        <v>107</v>
      </c>
      <c r="J8472" t="s">
        <v>32</v>
      </c>
      <c r="K8472" t="s">
        <v>5367</v>
      </c>
      <c r="L8472" t="s">
        <v>340</v>
      </c>
      <c r="M8472">
        <v>37042</v>
      </c>
      <c r="N8472" t="s">
        <v>35</v>
      </c>
      <c r="O8472" t="s">
        <v>2827</v>
      </c>
      <c r="P8472" t="s">
        <v>76</v>
      </c>
      <c r="Q8472" t="s">
        <v>166</v>
      </c>
      <c r="R8472" t="s">
        <v>2828</v>
      </c>
      <c r="S8472">
        <v>45.408000000000001</v>
      </c>
      <c r="T8472">
        <v>2</v>
      </c>
      <c r="U8472">
        <v>0.2</v>
      </c>
      <c r="V8472">
        <v>11.919599999999999</v>
      </c>
      <c r="W8472" s="6">
        <f t="shared" si="796"/>
        <v>0.26249999999999996</v>
      </c>
      <c r="X8472" s="4">
        <f t="shared" si="793"/>
        <v>5.9597999999999995</v>
      </c>
      <c r="Y8472" s="4">
        <f t="shared" si="794"/>
        <v>22.704000000000001</v>
      </c>
      <c r="Z8472" s="4">
        <f t="shared" si="795"/>
        <v>28.38</v>
      </c>
      <c r="AA8472" s="4">
        <f t="shared" si="792"/>
        <v>9.0815999999999999</v>
      </c>
    </row>
    <row r="8473" spans="1:27" x14ac:dyDescent="0.2">
      <c r="A8473">
        <v>8472</v>
      </c>
      <c r="B8473" t="s">
        <v>10063</v>
      </c>
      <c r="C8473" s="5">
        <v>42848</v>
      </c>
      <c r="D8473" s="5" t="str">
        <f t="shared" si="797"/>
        <v>2017-04</v>
      </c>
      <c r="E8473" s="5">
        <v>42852</v>
      </c>
      <c r="F8473" t="s">
        <v>55</v>
      </c>
      <c r="G8473" t="s">
        <v>429</v>
      </c>
      <c r="H8473" t="s">
        <v>430</v>
      </c>
      <c r="I8473" t="s">
        <v>107</v>
      </c>
      <c r="J8473" t="s">
        <v>32</v>
      </c>
      <c r="K8473" t="s">
        <v>5367</v>
      </c>
      <c r="L8473" t="s">
        <v>340</v>
      </c>
      <c r="M8473">
        <v>37042</v>
      </c>
      <c r="N8473" t="s">
        <v>35</v>
      </c>
      <c r="O8473" t="s">
        <v>6560</v>
      </c>
      <c r="P8473" t="s">
        <v>37</v>
      </c>
      <c r="Q8473" t="s">
        <v>70</v>
      </c>
      <c r="R8473" t="s">
        <v>6561</v>
      </c>
      <c r="S8473">
        <v>77.951999999999998</v>
      </c>
      <c r="T8473">
        <v>3</v>
      </c>
      <c r="U8473">
        <v>0.2</v>
      </c>
      <c r="V8473">
        <v>-11.692800000000005</v>
      </c>
      <c r="W8473" s="6">
        <f t="shared" si="796"/>
        <v>-0.15000000000000008</v>
      </c>
      <c r="X8473" s="4">
        <f t="shared" si="793"/>
        <v>-3.897600000000002</v>
      </c>
      <c r="Y8473" s="4">
        <f t="shared" si="794"/>
        <v>25.983999999999998</v>
      </c>
      <c r="Z8473" s="4">
        <f t="shared" si="795"/>
        <v>32.479999999999997</v>
      </c>
      <c r="AA8473" s="4">
        <f t="shared" si="792"/>
        <v>15.590400000000001</v>
      </c>
    </row>
    <row r="8474" spans="1:27" x14ac:dyDescent="0.2">
      <c r="A8474">
        <v>8473</v>
      </c>
      <c r="B8474" t="s">
        <v>10063</v>
      </c>
      <c r="C8474" s="5">
        <v>42848</v>
      </c>
      <c r="D8474" s="5" t="str">
        <f t="shared" si="797"/>
        <v>2017-04</v>
      </c>
      <c r="E8474" s="5">
        <v>42852</v>
      </c>
      <c r="F8474" t="s">
        <v>55</v>
      </c>
      <c r="G8474" t="s">
        <v>429</v>
      </c>
      <c r="H8474" t="s">
        <v>430</v>
      </c>
      <c r="I8474" t="s">
        <v>107</v>
      </c>
      <c r="J8474" t="s">
        <v>32</v>
      </c>
      <c r="K8474" t="s">
        <v>5367</v>
      </c>
      <c r="L8474" t="s">
        <v>340</v>
      </c>
      <c r="M8474">
        <v>37042</v>
      </c>
      <c r="N8474" t="s">
        <v>35</v>
      </c>
      <c r="O8474" t="s">
        <v>5533</v>
      </c>
      <c r="P8474" t="s">
        <v>51</v>
      </c>
      <c r="Q8474" t="s">
        <v>52</v>
      </c>
      <c r="R8474" t="s">
        <v>5534</v>
      </c>
      <c r="S8474">
        <v>3</v>
      </c>
      <c r="T8474">
        <v>1</v>
      </c>
      <c r="U8474">
        <v>0.2</v>
      </c>
      <c r="V8474">
        <v>1.0499999999999998</v>
      </c>
      <c r="W8474" s="6">
        <f t="shared" si="796"/>
        <v>0.34999999999999992</v>
      </c>
      <c r="X8474" s="4">
        <f t="shared" si="793"/>
        <v>1.0499999999999998</v>
      </c>
      <c r="Y8474" s="4">
        <f t="shared" si="794"/>
        <v>3</v>
      </c>
      <c r="Z8474" s="4">
        <f t="shared" si="795"/>
        <v>3.75</v>
      </c>
      <c r="AA8474" s="4">
        <f t="shared" si="792"/>
        <v>0.60000000000000009</v>
      </c>
    </row>
    <row r="8475" spans="1:27" x14ac:dyDescent="0.2">
      <c r="A8475">
        <v>8474</v>
      </c>
      <c r="B8475" t="s">
        <v>10064</v>
      </c>
      <c r="C8475" s="5">
        <v>42299</v>
      </c>
      <c r="D8475" s="5" t="str">
        <f t="shared" si="797"/>
        <v>2015-10</v>
      </c>
      <c r="E8475" s="5">
        <v>42303</v>
      </c>
      <c r="F8475" t="s">
        <v>28</v>
      </c>
      <c r="G8475" t="s">
        <v>3589</v>
      </c>
      <c r="H8475" t="s">
        <v>3590</v>
      </c>
      <c r="I8475" t="s">
        <v>31</v>
      </c>
      <c r="J8475" t="s">
        <v>32</v>
      </c>
      <c r="K8475" t="s">
        <v>7252</v>
      </c>
      <c r="L8475" t="s">
        <v>59</v>
      </c>
      <c r="M8475">
        <v>33021</v>
      </c>
      <c r="N8475" t="s">
        <v>35</v>
      </c>
      <c r="O8475" t="s">
        <v>1047</v>
      </c>
      <c r="P8475" t="s">
        <v>51</v>
      </c>
      <c r="Q8475" t="s">
        <v>64</v>
      </c>
      <c r="R8475" t="s">
        <v>1048</v>
      </c>
      <c r="S8475">
        <v>9.952</v>
      </c>
      <c r="T8475">
        <v>1</v>
      </c>
      <c r="U8475">
        <v>0.2</v>
      </c>
      <c r="V8475">
        <v>0.99520000000000008</v>
      </c>
      <c r="W8475" s="6">
        <f t="shared" si="796"/>
        <v>0.1</v>
      </c>
      <c r="X8475" s="4">
        <f t="shared" si="793"/>
        <v>0.99520000000000008</v>
      </c>
      <c r="Y8475" s="4">
        <f t="shared" si="794"/>
        <v>9.952</v>
      </c>
      <c r="Z8475" s="4">
        <f t="shared" si="795"/>
        <v>12.44</v>
      </c>
      <c r="AA8475" s="4">
        <f t="shared" si="792"/>
        <v>1.9904000000000002</v>
      </c>
    </row>
    <row r="8476" spans="1:27" x14ac:dyDescent="0.2">
      <c r="A8476">
        <v>8475</v>
      </c>
      <c r="B8476" t="s">
        <v>10065</v>
      </c>
      <c r="C8476" s="5">
        <v>42834</v>
      </c>
      <c r="D8476" s="5" t="str">
        <f t="shared" si="797"/>
        <v>2017-04</v>
      </c>
      <c r="E8476" s="5">
        <v>42839</v>
      </c>
      <c r="F8476" t="s">
        <v>55</v>
      </c>
      <c r="G8476" t="s">
        <v>4666</v>
      </c>
      <c r="H8476" t="s">
        <v>4667</v>
      </c>
      <c r="I8476" t="s">
        <v>46</v>
      </c>
      <c r="J8476" t="s">
        <v>32</v>
      </c>
      <c r="K8476" t="s">
        <v>5085</v>
      </c>
      <c r="L8476" t="s">
        <v>152</v>
      </c>
      <c r="M8476">
        <v>17403</v>
      </c>
      <c r="N8476" t="s">
        <v>153</v>
      </c>
      <c r="O8476" t="s">
        <v>1402</v>
      </c>
      <c r="P8476" t="s">
        <v>51</v>
      </c>
      <c r="Q8476" t="s">
        <v>80</v>
      </c>
      <c r="R8476" t="s">
        <v>1403</v>
      </c>
      <c r="S8476">
        <v>37.896000000000001</v>
      </c>
      <c r="T8476">
        <v>4</v>
      </c>
      <c r="U8476">
        <v>0.7</v>
      </c>
      <c r="V8476">
        <v>-29.053600000000003</v>
      </c>
      <c r="W8476" s="6">
        <f t="shared" si="796"/>
        <v>-0.76666666666666672</v>
      </c>
      <c r="X8476" s="4">
        <f t="shared" si="793"/>
        <v>-7.2634000000000007</v>
      </c>
      <c r="Y8476" s="4">
        <f t="shared" si="794"/>
        <v>9.4740000000000002</v>
      </c>
      <c r="Z8476" s="4">
        <f t="shared" si="795"/>
        <v>31.579999999999995</v>
      </c>
      <c r="AA8476" s="4">
        <f t="shared" si="792"/>
        <v>26.527200000000001</v>
      </c>
    </row>
    <row r="8477" spans="1:27" x14ac:dyDescent="0.2">
      <c r="A8477">
        <v>8476</v>
      </c>
      <c r="B8477" t="s">
        <v>10065</v>
      </c>
      <c r="C8477" s="5">
        <v>42834</v>
      </c>
      <c r="D8477" s="5" t="str">
        <f t="shared" si="797"/>
        <v>2017-04</v>
      </c>
      <c r="E8477" s="5">
        <v>42839</v>
      </c>
      <c r="F8477" t="s">
        <v>55</v>
      </c>
      <c r="G8477" t="s">
        <v>4666</v>
      </c>
      <c r="H8477" t="s">
        <v>4667</v>
      </c>
      <c r="I8477" t="s">
        <v>46</v>
      </c>
      <c r="J8477" t="s">
        <v>32</v>
      </c>
      <c r="K8477" t="s">
        <v>5085</v>
      </c>
      <c r="L8477" t="s">
        <v>152</v>
      </c>
      <c r="M8477">
        <v>17403</v>
      </c>
      <c r="N8477" t="s">
        <v>153</v>
      </c>
      <c r="O8477" t="s">
        <v>6550</v>
      </c>
      <c r="P8477" t="s">
        <v>51</v>
      </c>
      <c r="Q8477" t="s">
        <v>95</v>
      </c>
      <c r="R8477" t="s">
        <v>6551</v>
      </c>
      <c r="S8477">
        <v>65.584000000000003</v>
      </c>
      <c r="T8477">
        <v>2</v>
      </c>
      <c r="U8477">
        <v>0.2</v>
      </c>
      <c r="V8477">
        <v>23.7742</v>
      </c>
      <c r="W8477" s="6">
        <f t="shared" si="796"/>
        <v>0.36249999999999999</v>
      </c>
      <c r="X8477" s="4">
        <f t="shared" si="793"/>
        <v>11.8871</v>
      </c>
      <c r="Y8477" s="4">
        <f t="shared" si="794"/>
        <v>32.792000000000002</v>
      </c>
      <c r="Z8477" s="4">
        <f t="shared" si="795"/>
        <v>40.99</v>
      </c>
      <c r="AA8477" s="4">
        <f t="shared" si="792"/>
        <v>13.116800000000001</v>
      </c>
    </row>
    <row r="8478" spans="1:27" x14ac:dyDescent="0.2">
      <c r="A8478">
        <v>8477</v>
      </c>
      <c r="B8478" t="s">
        <v>10066</v>
      </c>
      <c r="C8478" s="5">
        <v>43035</v>
      </c>
      <c r="D8478" s="5" t="str">
        <f t="shared" si="797"/>
        <v>2017-10</v>
      </c>
      <c r="E8478" s="5">
        <v>43040</v>
      </c>
      <c r="F8478" t="s">
        <v>55</v>
      </c>
      <c r="G8478" t="s">
        <v>626</v>
      </c>
      <c r="H8478" t="s">
        <v>627</v>
      </c>
      <c r="I8478" t="s">
        <v>107</v>
      </c>
      <c r="J8478" t="s">
        <v>32</v>
      </c>
      <c r="K8478" t="s">
        <v>1833</v>
      </c>
      <c r="L8478" t="s">
        <v>315</v>
      </c>
      <c r="M8478">
        <v>85204</v>
      </c>
      <c r="N8478" t="s">
        <v>49</v>
      </c>
      <c r="O8478" t="s">
        <v>6815</v>
      </c>
      <c r="P8478" t="s">
        <v>51</v>
      </c>
      <c r="Q8478" t="s">
        <v>95</v>
      </c>
      <c r="R8478" t="s">
        <v>6816</v>
      </c>
      <c r="S8478">
        <v>44.783999999999999</v>
      </c>
      <c r="T8478">
        <v>1</v>
      </c>
      <c r="U8478">
        <v>0.2</v>
      </c>
      <c r="V8478">
        <v>16.234200000000001</v>
      </c>
      <c r="W8478" s="6">
        <f t="shared" si="796"/>
        <v>0.36250000000000004</v>
      </c>
      <c r="X8478" s="4">
        <f t="shared" si="793"/>
        <v>16.234200000000001</v>
      </c>
      <c r="Y8478" s="4">
        <f t="shared" si="794"/>
        <v>44.783999999999999</v>
      </c>
      <c r="Z8478" s="4">
        <f t="shared" si="795"/>
        <v>55.98</v>
      </c>
      <c r="AA8478" s="4">
        <f t="shared" si="792"/>
        <v>8.9567999999999994</v>
      </c>
    </row>
    <row r="8479" spans="1:27" x14ac:dyDescent="0.2">
      <c r="A8479">
        <v>8478</v>
      </c>
      <c r="B8479" t="s">
        <v>10067</v>
      </c>
      <c r="C8479" s="5">
        <v>42307</v>
      </c>
      <c r="D8479" s="5" t="str">
        <f t="shared" si="797"/>
        <v>2015-10</v>
      </c>
      <c r="E8479" s="5">
        <v>42307</v>
      </c>
      <c r="F8479" t="s">
        <v>1298</v>
      </c>
      <c r="G8479" t="s">
        <v>2420</v>
      </c>
      <c r="H8479" t="s">
        <v>2421</v>
      </c>
      <c r="I8479" t="s">
        <v>46</v>
      </c>
      <c r="J8479" t="s">
        <v>32</v>
      </c>
      <c r="K8479" t="s">
        <v>271</v>
      </c>
      <c r="L8479" t="s">
        <v>272</v>
      </c>
      <c r="M8479">
        <v>10024</v>
      </c>
      <c r="N8479" t="s">
        <v>153</v>
      </c>
      <c r="O8479" t="s">
        <v>10068</v>
      </c>
      <c r="P8479" t="s">
        <v>76</v>
      </c>
      <c r="Q8479" t="s">
        <v>689</v>
      </c>
      <c r="R8479" t="s">
        <v>10069</v>
      </c>
      <c r="S8479">
        <v>1035.8</v>
      </c>
      <c r="T8479">
        <v>4</v>
      </c>
      <c r="U8479">
        <v>0</v>
      </c>
      <c r="V8479">
        <v>269.30799999999999</v>
      </c>
      <c r="W8479" s="6">
        <f t="shared" si="796"/>
        <v>0.26</v>
      </c>
      <c r="X8479" s="4">
        <f t="shared" si="793"/>
        <v>67.326999999999998</v>
      </c>
      <c r="Y8479" s="4">
        <f t="shared" si="794"/>
        <v>258.95</v>
      </c>
      <c r="Z8479" s="4">
        <f t="shared" si="795"/>
        <v>258.95</v>
      </c>
      <c r="AA8479" s="4">
        <f t="shared" si="792"/>
        <v>0</v>
      </c>
    </row>
    <row r="8480" spans="1:27" x14ac:dyDescent="0.2">
      <c r="A8480">
        <v>8479</v>
      </c>
      <c r="B8480" t="s">
        <v>10070</v>
      </c>
      <c r="C8480" s="5">
        <v>43087</v>
      </c>
      <c r="D8480" s="5" t="str">
        <f t="shared" si="797"/>
        <v>2017-12</v>
      </c>
      <c r="E8480" s="5">
        <v>43093</v>
      </c>
      <c r="F8480" t="s">
        <v>55</v>
      </c>
      <c r="G8480" t="s">
        <v>4190</v>
      </c>
      <c r="H8480" t="s">
        <v>4191</v>
      </c>
      <c r="I8480" t="s">
        <v>107</v>
      </c>
      <c r="J8480" t="s">
        <v>32</v>
      </c>
      <c r="K8480" t="s">
        <v>132</v>
      </c>
      <c r="L8480" t="s">
        <v>48</v>
      </c>
      <c r="M8480">
        <v>94110</v>
      </c>
      <c r="N8480" t="s">
        <v>49</v>
      </c>
      <c r="O8480" t="s">
        <v>2618</v>
      </c>
      <c r="P8480" t="s">
        <v>51</v>
      </c>
      <c r="Q8480" t="s">
        <v>73</v>
      </c>
      <c r="R8480" t="s">
        <v>2619</v>
      </c>
      <c r="S8480">
        <v>5.76</v>
      </c>
      <c r="T8480">
        <v>2</v>
      </c>
      <c r="U8480">
        <v>0</v>
      </c>
      <c r="V8480">
        <v>1.6703999999999999</v>
      </c>
      <c r="W8480" s="6">
        <f t="shared" si="796"/>
        <v>0.28999999999999998</v>
      </c>
      <c r="X8480" s="4">
        <f t="shared" si="793"/>
        <v>0.83519999999999994</v>
      </c>
      <c r="Y8480" s="4">
        <f t="shared" si="794"/>
        <v>2.88</v>
      </c>
      <c r="Z8480" s="4">
        <f t="shared" si="795"/>
        <v>2.88</v>
      </c>
      <c r="AA8480" s="4">
        <f t="shared" si="792"/>
        <v>0</v>
      </c>
    </row>
    <row r="8481" spans="1:27" x14ac:dyDescent="0.2">
      <c r="A8481">
        <v>8480</v>
      </c>
      <c r="B8481" t="s">
        <v>10071</v>
      </c>
      <c r="C8481" s="5">
        <v>42441</v>
      </c>
      <c r="D8481" s="5" t="str">
        <f t="shared" si="797"/>
        <v>2016-03</v>
      </c>
      <c r="E8481" s="5">
        <v>42445</v>
      </c>
      <c r="F8481" t="s">
        <v>55</v>
      </c>
      <c r="G8481" t="s">
        <v>5037</v>
      </c>
      <c r="H8481" t="s">
        <v>5038</v>
      </c>
      <c r="I8481" t="s">
        <v>31</v>
      </c>
      <c r="J8481" t="s">
        <v>32</v>
      </c>
      <c r="K8481" t="s">
        <v>47</v>
      </c>
      <c r="L8481" t="s">
        <v>48</v>
      </c>
      <c r="M8481">
        <v>90036</v>
      </c>
      <c r="N8481" t="s">
        <v>49</v>
      </c>
      <c r="O8481" t="s">
        <v>7306</v>
      </c>
      <c r="P8481" t="s">
        <v>51</v>
      </c>
      <c r="Q8481" t="s">
        <v>95</v>
      </c>
      <c r="R8481" t="s">
        <v>7307</v>
      </c>
      <c r="S8481">
        <v>19.98</v>
      </c>
      <c r="T8481">
        <v>2</v>
      </c>
      <c r="U8481">
        <v>0</v>
      </c>
      <c r="V8481">
        <v>8.9909999999999997</v>
      </c>
      <c r="W8481" s="6">
        <f t="shared" si="796"/>
        <v>0.44999999999999996</v>
      </c>
      <c r="X8481" s="4">
        <f t="shared" si="793"/>
        <v>4.4954999999999998</v>
      </c>
      <c r="Y8481" s="4">
        <f t="shared" si="794"/>
        <v>9.99</v>
      </c>
      <c r="Z8481" s="4">
        <f t="shared" si="795"/>
        <v>9.99</v>
      </c>
      <c r="AA8481" s="4">
        <f t="shared" si="792"/>
        <v>0</v>
      </c>
    </row>
    <row r="8482" spans="1:27" x14ac:dyDescent="0.2">
      <c r="A8482">
        <v>8481</v>
      </c>
      <c r="B8482" t="s">
        <v>10072</v>
      </c>
      <c r="C8482" s="5">
        <v>41841</v>
      </c>
      <c r="D8482" s="5" t="str">
        <f t="shared" si="797"/>
        <v>2014-07</v>
      </c>
      <c r="E8482" s="5">
        <v>41847</v>
      </c>
      <c r="F8482" t="s">
        <v>55</v>
      </c>
      <c r="G8482" t="s">
        <v>2578</v>
      </c>
      <c r="H8482" t="s">
        <v>2579</v>
      </c>
      <c r="I8482" t="s">
        <v>31</v>
      </c>
      <c r="J8482" t="s">
        <v>32</v>
      </c>
      <c r="K8482" t="s">
        <v>2541</v>
      </c>
      <c r="L8482" t="s">
        <v>143</v>
      </c>
      <c r="M8482">
        <v>68104</v>
      </c>
      <c r="N8482" t="s">
        <v>110</v>
      </c>
      <c r="O8482" t="s">
        <v>8533</v>
      </c>
      <c r="P8482" t="s">
        <v>76</v>
      </c>
      <c r="Q8482" t="s">
        <v>77</v>
      </c>
      <c r="R8482" t="s">
        <v>8534</v>
      </c>
      <c r="S8482">
        <v>35.979999999999997</v>
      </c>
      <c r="T8482">
        <v>2</v>
      </c>
      <c r="U8482">
        <v>0</v>
      </c>
      <c r="V8482">
        <v>10.074400000000001</v>
      </c>
      <c r="W8482" s="6">
        <f t="shared" si="796"/>
        <v>0.28000000000000003</v>
      </c>
      <c r="X8482" s="4">
        <f t="shared" si="793"/>
        <v>5.0372000000000003</v>
      </c>
      <c r="Y8482" s="4">
        <f t="shared" si="794"/>
        <v>17.989999999999998</v>
      </c>
      <c r="Z8482" s="4">
        <f t="shared" si="795"/>
        <v>17.989999999999998</v>
      </c>
      <c r="AA8482" s="4">
        <f t="shared" si="792"/>
        <v>0</v>
      </c>
    </row>
    <row r="8483" spans="1:27" x14ac:dyDescent="0.2">
      <c r="A8483">
        <v>8482</v>
      </c>
      <c r="B8483" t="s">
        <v>10073</v>
      </c>
      <c r="C8483" s="5">
        <v>42514</v>
      </c>
      <c r="D8483" s="5" t="str">
        <f t="shared" si="797"/>
        <v>2016-05</v>
      </c>
      <c r="E8483" s="5">
        <v>42518</v>
      </c>
      <c r="F8483" t="s">
        <v>55</v>
      </c>
      <c r="G8483" t="s">
        <v>4221</v>
      </c>
      <c r="H8483" t="s">
        <v>4222</v>
      </c>
      <c r="I8483" t="s">
        <v>107</v>
      </c>
      <c r="J8483" t="s">
        <v>32</v>
      </c>
      <c r="K8483" t="s">
        <v>151</v>
      </c>
      <c r="L8483" t="s">
        <v>152</v>
      </c>
      <c r="M8483">
        <v>19120</v>
      </c>
      <c r="N8483" t="s">
        <v>153</v>
      </c>
      <c r="O8483" t="s">
        <v>3598</v>
      </c>
      <c r="P8483" t="s">
        <v>51</v>
      </c>
      <c r="Q8483" t="s">
        <v>73</v>
      </c>
      <c r="R8483" t="s">
        <v>3599</v>
      </c>
      <c r="S8483">
        <v>16.656000000000002</v>
      </c>
      <c r="T8483">
        <v>3</v>
      </c>
      <c r="U8483">
        <v>0.2</v>
      </c>
      <c r="V8483">
        <v>3.3311999999999999</v>
      </c>
      <c r="W8483" s="6">
        <f t="shared" si="796"/>
        <v>0.19999999999999996</v>
      </c>
      <c r="X8483" s="4">
        <f t="shared" si="793"/>
        <v>1.1104000000000001</v>
      </c>
      <c r="Y8483" s="4">
        <f t="shared" si="794"/>
        <v>5.5520000000000005</v>
      </c>
      <c r="Z8483" s="4">
        <f t="shared" si="795"/>
        <v>6.94</v>
      </c>
      <c r="AA8483" s="4">
        <f t="shared" si="792"/>
        <v>3.3312000000000008</v>
      </c>
    </row>
    <row r="8484" spans="1:27" x14ac:dyDescent="0.2">
      <c r="A8484">
        <v>8483</v>
      </c>
      <c r="B8484" t="s">
        <v>10074</v>
      </c>
      <c r="C8484" s="5">
        <v>42777</v>
      </c>
      <c r="D8484" s="5" t="str">
        <f t="shared" si="797"/>
        <v>2017-02</v>
      </c>
      <c r="E8484" s="5">
        <v>42781</v>
      </c>
      <c r="F8484" t="s">
        <v>55</v>
      </c>
      <c r="G8484" t="s">
        <v>1191</v>
      </c>
      <c r="H8484" t="s">
        <v>1192</v>
      </c>
      <c r="I8484" t="s">
        <v>46</v>
      </c>
      <c r="J8484" t="s">
        <v>32</v>
      </c>
      <c r="K8484" t="s">
        <v>271</v>
      </c>
      <c r="L8484" t="s">
        <v>272</v>
      </c>
      <c r="M8484">
        <v>10024</v>
      </c>
      <c r="N8484" t="s">
        <v>153</v>
      </c>
      <c r="O8484" t="s">
        <v>1904</v>
      </c>
      <c r="P8484" t="s">
        <v>51</v>
      </c>
      <c r="Q8484" t="s">
        <v>52</v>
      </c>
      <c r="R8484" t="s">
        <v>1905</v>
      </c>
      <c r="S8484">
        <v>20.7</v>
      </c>
      <c r="T8484">
        <v>2</v>
      </c>
      <c r="U8484">
        <v>0</v>
      </c>
      <c r="V8484">
        <v>9.9359999999999999</v>
      </c>
      <c r="W8484" s="6">
        <f t="shared" si="796"/>
        <v>0.48000000000000004</v>
      </c>
      <c r="X8484" s="4">
        <f t="shared" si="793"/>
        <v>4.968</v>
      </c>
      <c r="Y8484" s="4">
        <f t="shared" si="794"/>
        <v>10.35</v>
      </c>
      <c r="Z8484" s="4">
        <f t="shared" si="795"/>
        <v>10.35</v>
      </c>
      <c r="AA8484" s="4">
        <f t="shared" si="792"/>
        <v>0</v>
      </c>
    </row>
    <row r="8485" spans="1:27" x14ac:dyDescent="0.2">
      <c r="A8485">
        <v>8484</v>
      </c>
      <c r="B8485" t="s">
        <v>10075</v>
      </c>
      <c r="C8485" s="5">
        <v>42633</v>
      </c>
      <c r="D8485" s="5" t="str">
        <f t="shared" si="797"/>
        <v>2016-09</v>
      </c>
      <c r="E8485" s="5">
        <v>42637</v>
      </c>
      <c r="F8485" t="s">
        <v>55</v>
      </c>
      <c r="G8485" t="s">
        <v>5724</v>
      </c>
      <c r="H8485" t="s">
        <v>5725</v>
      </c>
      <c r="I8485" t="s">
        <v>31</v>
      </c>
      <c r="J8485" t="s">
        <v>32</v>
      </c>
      <c r="K8485" t="s">
        <v>6484</v>
      </c>
      <c r="L8485" t="s">
        <v>243</v>
      </c>
      <c r="M8485">
        <v>49505</v>
      </c>
      <c r="N8485" t="s">
        <v>110</v>
      </c>
      <c r="O8485" t="s">
        <v>7022</v>
      </c>
      <c r="P8485" t="s">
        <v>51</v>
      </c>
      <c r="Q8485" t="s">
        <v>80</v>
      </c>
      <c r="R8485" t="s">
        <v>7023</v>
      </c>
      <c r="S8485">
        <v>83.699999999999989</v>
      </c>
      <c r="T8485">
        <v>5</v>
      </c>
      <c r="U8485">
        <v>0</v>
      </c>
      <c r="V8485">
        <v>41.012999999999991</v>
      </c>
      <c r="W8485" s="6">
        <f t="shared" si="796"/>
        <v>0.48999999999999994</v>
      </c>
      <c r="X8485" s="4">
        <f t="shared" si="793"/>
        <v>8.2025999999999986</v>
      </c>
      <c r="Y8485" s="4">
        <f t="shared" si="794"/>
        <v>16.739999999999998</v>
      </c>
      <c r="Z8485" s="4">
        <f t="shared" si="795"/>
        <v>16.739999999999998</v>
      </c>
      <c r="AA8485" s="4">
        <f t="shared" si="792"/>
        <v>0</v>
      </c>
    </row>
    <row r="8486" spans="1:27" x14ac:dyDescent="0.2">
      <c r="A8486">
        <v>8485</v>
      </c>
      <c r="B8486" t="s">
        <v>10076</v>
      </c>
      <c r="C8486" s="5">
        <v>43002</v>
      </c>
      <c r="D8486" s="5" t="str">
        <f t="shared" si="797"/>
        <v>2017-09</v>
      </c>
      <c r="E8486" s="5">
        <v>43002</v>
      </c>
      <c r="F8486" t="s">
        <v>1298</v>
      </c>
      <c r="G8486" t="s">
        <v>1469</v>
      </c>
      <c r="H8486" t="s">
        <v>1470</v>
      </c>
      <c r="I8486" t="s">
        <v>31</v>
      </c>
      <c r="J8486" t="s">
        <v>32</v>
      </c>
      <c r="K8486" t="s">
        <v>100</v>
      </c>
      <c r="L8486" t="s">
        <v>101</v>
      </c>
      <c r="M8486">
        <v>98115</v>
      </c>
      <c r="N8486" t="s">
        <v>49</v>
      </c>
      <c r="O8486" t="s">
        <v>2194</v>
      </c>
      <c r="P8486" t="s">
        <v>37</v>
      </c>
      <c r="Q8486" t="s">
        <v>70</v>
      </c>
      <c r="R8486" t="s">
        <v>2195</v>
      </c>
      <c r="S8486">
        <v>199.8</v>
      </c>
      <c r="T8486">
        <v>10</v>
      </c>
      <c r="U8486">
        <v>0</v>
      </c>
      <c r="V8486">
        <v>71.927999999999997</v>
      </c>
      <c r="W8486" s="6">
        <f t="shared" si="796"/>
        <v>0.36</v>
      </c>
      <c r="X8486" s="4">
        <f t="shared" si="793"/>
        <v>7.1928000000000001</v>
      </c>
      <c r="Y8486" s="4">
        <f t="shared" si="794"/>
        <v>19.98</v>
      </c>
      <c r="Z8486" s="4">
        <f t="shared" si="795"/>
        <v>19.98</v>
      </c>
      <c r="AA8486" s="4">
        <f t="shared" si="792"/>
        <v>0</v>
      </c>
    </row>
    <row r="8487" spans="1:27" x14ac:dyDescent="0.2">
      <c r="A8487">
        <v>8486</v>
      </c>
      <c r="B8487" t="s">
        <v>10077</v>
      </c>
      <c r="C8487" s="5">
        <v>42821</v>
      </c>
      <c r="D8487" s="5" t="str">
        <f t="shared" si="797"/>
        <v>2017-03</v>
      </c>
      <c r="E8487" s="5">
        <v>42825</v>
      </c>
      <c r="F8487" t="s">
        <v>55</v>
      </c>
      <c r="G8487" t="s">
        <v>10078</v>
      </c>
      <c r="H8487" t="s">
        <v>10079</v>
      </c>
      <c r="I8487" t="s">
        <v>107</v>
      </c>
      <c r="J8487" t="s">
        <v>32</v>
      </c>
      <c r="K8487" t="s">
        <v>3502</v>
      </c>
      <c r="L8487" t="s">
        <v>48</v>
      </c>
      <c r="M8487">
        <v>93727</v>
      </c>
      <c r="N8487" t="s">
        <v>49</v>
      </c>
      <c r="O8487" t="s">
        <v>5134</v>
      </c>
      <c r="P8487" t="s">
        <v>51</v>
      </c>
      <c r="Q8487" t="s">
        <v>95</v>
      </c>
      <c r="R8487" t="s">
        <v>5135</v>
      </c>
      <c r="S8487">
        <v>45.68</v>
      </c>
      <c r="T8487">
        <v>2</v>
      </c>
      <c r="U8487">
        <v>0</v>
      </c>
      <c r="V8487">
        <v>21.012799999999999</v>
      </c>
      <c r="W8487" s="6">
        <f t="shared" si="796"/>
        <v>0.45999999999999996</v>
      </c>
      <c r="X8487" s="4">
        <f t="shared" si="793"/>
        <v>10.506399999999999</v>
      </c>
      <c r="Y8487" s="4">
        <f t="shared" si="794"/>
        <v>22.84</v>
      </c>
      <c r="Z8487" s="4">
        <f t="shared" si="795"/>
        <v>22.84</v>
      </c>
      <c r="AA8487" s="4">
        <f t="shared" si="792"/>
        <v>0</v>
      </c>
    </row>
    <row r="8488" spans="1:27" x14ac:dyDescent="0.2">
      <c r="A8488">
        <v>8487</v>
      </c>
      <c r="B8488" t="s">
        <v>10077</v>
      </c>
      <c r="C8488" s="5">
        <v>42821</v>
      </c>
      <c r="D8488" s="5" t="str">
        <f t="shared" si="797"/>
        <v>2017-03</v>
      </c>
      <c r="E8488" s="5">
        <v>42825</v>
      </c>
      <c r="F8488" t="s">
        <v>55</v>
      </c>
      <c r="G8488" t="s">
        <v>10078</v>
      </c>
      <c r="H8488" t="s">
        <v>10079</v>
      </c>
      <c r="I8488" t="s">
        <v>107</v>
      </c>
      <c r="J8488" t="s">
        <v>32</v>
      </c>
      <c r="K8488" t="s">
        <v>3502</v>
      </c>
      <c r="L8488" t="s">
        <v>48</v>
      </c>
      <c r="M8488">
        <v>93727</v>
      </c>
      <c r="N8488" t="s">
        <v>49</v>
      </c>
      <c r="O8488" t="s">
        <v>706</v>
      </c>
      <c r="P8488" t="s">
        <v>51</v>
      </c>
      <c r="Q8488" t="s">
        <v>95</v>
      </c>
      <c r="R8488" t="s">
        <v>707</v>
      </c>
      <c r="S8488">
        <v>110.96</v>
      </c>
      <c r="T8488">
        <v>2</v>
      </c>
      <c r="U8488">
        <v>0</v>
      </c>
      <c r="V8488">
        <v>53.260799999999996</v>
      </c>
      <c r="W8488" s="6">
        <f t="shared" si="796"/>
        <v>0.48</v>
      </c>
      <c r="X8488" s="4">
        <f t="shared" si="793"/>
        <v>26.630399999999998</v>
      </c>
      <c r="Y8488" s="4">
        <f t="shared" si="794"/>
        <v>55.48</v>
      </c>
      <c r="Z8488" s="4">
        <f t="shared" si="795"/>
        <v>55.48</v>
      </c>
      <c r="AA8488" s="4">
        <f t="shared" si="792"/>
        <v>0</v>
      </c>
    </row>
    <row r="8489" spans="1:27" x14ac:dyDescent="0.2">
      <c r="A8489">
        <v>8488</v>
      </c>
      <c r="B8489" t="s">
        <v>10077</v>
      </c>
      <c r="C8489" s="5">
        <v>42821</v>
      </c>
      <c r="D8489" s="5" t="str">
        <f t="shared" si="797"/>
        <v>2017-03</v>
      </c>
      <c r="E8489" s="5">
        <v>42825</v>
      </c>
      <c r="F8489" t="s">
        <v>55</v>
      </c>
      <c r="G8489" t="s">
        <v>10078</v>
      </c>
      <c r="H8489" t="s">
        <v>10079</v>
      </c>
      <c r="I8489" t="s">
        <v>107</v>
      </c>
      <c r="J8489" t="s">
        <v>32</v>
      </c>
      <c r="K8489" t="s">
        <v>3502</v>
      </c>
      <c r="L8489" t="s">
        <v>48</v>
      </c>
      <c r="M8489">
        <v>93727</v>
      </c>
      <c r="N8489" t="s">
        <v>49</v>
      </c>
      <c r="O8489" t="s">
        <v>8260</v>
      </c>
      <c r="P8489" t="s">
        <v>51</v>
      </c>
      <c r="Q8489" t="s">
        <v>95</v>
      </c>
      <c r="R8489" t="s">
        <v>8261</v>
      </c>
      <c r="S8489">
        <v>11.94</v>
      </c>
      <c r="T8489">
        <v>3</v>
      </c>
      <c r="U8489">
        <v>0</v>
      </c>
      <c r="V8489">
        <v>5.97</v>
      </c>
      <c r="W8489" s="6">
        <f t="shared" si="796"/>
        <v>0.5</v>
      </c>
      <c r="X8489" s="4">
        <f t="shared" si="793"/>
        <v>1.99</v>
      </c>
      <c r="Y8489" s="4">
        <f t="shared" si="794"/>
        <v>3.98</v>
      </c>
      <c r="Z8489" s="4">
        <f t="shared" si="795"/>
        <v>3.98</v>
      </c>
      <c r="AA8489" s="4">
        <f t="shared" si="792"/>
        <v>0</v>
      </c>
    </row>
    <row r="8490" spans="1:27" x14ac:dyDescent="0.2">
      <c r="A8490">
        <v>8489</v>
      </c>
      <c r="B8490" t="s">
        <v>10080</v>
      </c>
      <c r="C8490" s="5">
        <v>42402</v>
      </c>
      <c r="D8490" s="5" t="str">
        <f t="shared" si="797"/>
        <v>2016-02</v>
      </c>
      <c r="E8490" s="5">
        <v>42404</v>
      </c>
      <c r="F8490" t="s">
        <v>28</v>
      </c>
      <c r="G8490" t="s">
        <v>2825</v>
      </c>
      <c r="H8490" t="s">
        <v>2826</v>
      </c>
      <c r="I8490" t="s">
        <v>31</v>
      </c>
      <c r="J8490" t="s">
        <v>32</v>
      </c>
      <c r="K8490" t="s">
        <v>1135</v>
      </c>
      <c r="L8490" t="s">
        <v>324</v>
      </c>
      <c r="M8490">
        <v>22204</v>
      </c>
      <c r="N8490" t="s">
        <v>35</v>
      </c>
      <c r="O8490" t="s">
        <v>7247</v>
      </c>
      <c r="P8490" t="s">
        <v>76</v>
      </c>
      <c r="Q8490" t="s">
        <v>689</v>
      </c>
      <c r="R8490" t="s">
        <v>7248</v>
      </c>
      <c r="S8490">
        <v>8749.9500000000007</v>
      </c>
      <c r="T8490">
        <v>5</v>
      </c>
      <c r="U8490">
        <v>0</v>
      </c>
      <c r="V8490">
        <v>2799.9839999999995</v>
      </c>
      <c r="W8490" s="6">
        <f t="shared" si="796"/>
        <v>0.3199999999999999</v>
      </c>
      <c r="X8490" s="4">
        <f t="shared" si="793"/>
        <v>559.99679999999989</v>
      </c>
      <c r="Y8490" s="4">
        <f t="shared" si="794"/>
        <v>1749.9900000000002</v>
      </c>
      <c r="Z8490" s="4">
        <f t="shared" si="795"/>
        <v>1749.9900000000002</v>
      </c>
      <c r="AA8490" s="4">
        <f t="shared" si="792"/>
        <v>0</v>
      </c>
    </row>
    <row r="8491" spans="1:27" x14ac:dyDescent="0.2">
      <c r="A8491">
        <v>8490</v>
      </c>
      <c r="B8491" t="s">
        <v>10080</v>
      </c>
      <c r="C8491" s="5">
        <v>42402</v>
      </c>
      <c r="D8491" s="5" t="str">
        <f t="shared" si="797"/>
        <v>2016-02</v>
      </c>
      <c r="E8491" s="5">
        <v>42404</v>
      </c>
      <c r="F8491" t="s">
        <v>28</v>
      </c>
      <c r="G8491" t="s">
        <v>2825</v>
      </c>
      <c r="H8491" t="s">
        <v>2826</v>
      </c>
      <c r="I8491" t="s">
        <v>31</v>
      </c>
      <c r="J8491" t="s">
        <v>32</v>
      </c>
      <c r="K8491" t="s">
        <v>1135</v>
      </c>
      <c r="L8491" t="s">
        <v>324</v>
      </c>
      <c r="M8491">
        <v>22204</v>
      </c>
      <c r="N8491" t="s">
        <v>35</v>
      </c>
      <c r="O8491" t="s">
        <v>1030</v>
      </c>
      <c r="P8491" t="s">
        <v>51</v>
      </c>
      <c r="Q8491" t="s">
        <v>80</v>
      </c>
      <c r="R8491" t="s">
        <v>1031</v>
      </c>
      <c r="S8491">
        <v>36.4</v>
      </c>
      <c r="T8491">
        <v>8</v>
      </c>
      <c r="U8491">
        <v>0</v>
      </c>
      <c r="V8491">
        <v>18.2</v>
      </c>
      <c r="W8491" s="6">
        <f t="shared" si="796"/>
        <v>0.5</v>
      </c>
      <c r="X8491" s="4">
        <f t="shared" si="793"/>
        <v>2.2749999999999999</v>
      </c>
      <c r="Y8491" s="4">
        <f t="shared" si="794"/>
        <v>4.55</v>
      </c>
      <c r="Z8491" s="4">
        <f t="shared" si="795"/>
        <v>4.55</v>
      </c>
      <c r="AA8491" s="4">
        <f t="shared" si="792"/>
        <v>0</v>
      </c>
    </row>
    <row r="8492" spans="1:27" x14ac:dyDescent="0.2">
      <c r="A8492">
        <v>8491</v>
      </c>
      <c r="B8492" t="s">
        <v>10080</v>
      </c>
      <c r="C8492" s="5">
        <v>42402</v>
      </c>
      <c r="D8492" s="5" t="str">
        <f t="shared" si="797"/>
        <v>2016-02</v>
      </c>
      <c r="E8492" s="5">
        <v>42404</v>
      </c>
      <c r="F8492" t="s">
        <v>28</v>
      </c>
      <c r="G8492" t="s">
        <v>2825</v>
      </c>
      <c r="H8492" t="s">
        <v>2826</v>
      </c>
      <c r="I8492" t="s">
        <v>31</v>
      </c>
      <c r="J8492" t="s">
        <v>32</v>
      </c>
      <c r="K8492" t="s">
        <v>1135</v>
      </c>
      <c r="L8492" t="s">
        <v>324</v>
      </c>
      <c r="M8492">
        <v>22204</v>
      </c>
      <c r="N8492" t="s">
        <v>35</v>
      </c>
      <c r="O8492" t="s">
        <v>6840</v>
      </c>
      <c r="P8492" t="s">
        <v>37</v>
      </c>
      <c r="Q8492" t="s">
        <v>70</v>
      </c>
      <c r="R8492" t="s">
        <v>6841</v>
      </c>
      <c r="S8492">
        <v>18.689999999999998</v>
      </c>
      <c r="T8492">
        <v>7</v>
      </c>
      <c r="U8492">
        <v>0</v>
      </c>
      <c r="V8492">
        <v>7.1021999999999998</v>
      </c>
      <c r="W8492" s="6">
        <f t="shared" si="796"/>
        <v>0.38000000000000006</v>
      </c>
      <c r="X8492" s="4">
        <f t="shared" si="793"/>
        <v>1.0145999999999999</v>
      </c>
      <c r="Y8492" s="4">
        <f t="shared" si="794"/>
        <v>2.6699999999999995</v>
      </c>
      <c r="Z8492" s="4">
        <f t="shared" si="795"/>
        <v>2.6699999999999995</v>
      </c>
      <c r="AA8492" s="4">
        <f t="shared" si="792"/>
        <v>0</v>
      </c>
    </row>
    <row r="8493" spans="1:27" x14ac:dyDescent="0.2">
      <c r="A8493">
        <v>8492</v>
      </c>
      <c r="B8493" t="s">
        <v>10081</v>
      </c>
      <c r="C8493" s="5">
        <v>42923</v>
      </c>
      <c r="D8493" s="5" t="str">
        <f t="shared" si="797"/>
        <v>2017-07</v>
      </c>
      <c r="E8493" s="5">
        <v>42927</v>
      </c>
      <c r="F8493" t="s">
        <v>55</v>
      </c>
      <c r="G8493" t="s">
        <v>2082</v>
      </c>
      <c r="H8493" t="s">
        <v>2083</v>
      </c>
      <c r="I8493" t="s">
        <v>31</v>
      </c>
      <c r="J8493" t="s">
        <v>32</v>
      </c>
      <c r="K8493" t="s">
        <v>47</v>
      </c>
      <c r="L8493" t="s">
        <v>48</v>
      </c>
      <c r="M8493">
        <v>90049</v>
      </c>
      <c r="N8493" t="s">
        <v>49</v>
      </c>
      <c r="O8493" t="s">
        <v>4310</v>
      </c>
      <c r="P8493" t="s">
        <v>51</v>
      </c>
      <c r="Q8493" t="s">
        <v>274</v>
      </c>
      <c r="R8493" t="s">
        <v>4311</v>
      </c>
      <c r="S8493">
        <v>5.9399999999999995</v>
      </c>
      <c r="T8493">
        <v>3</v>
      </c>
      <c r="U8493">
        <v>0</v>
      </c>
      <c r="V8493">
        <v>0.11880000000000024</v>
      </c>
      <c r="W8493" s="6">
        <f t="shared" si="796"/>
        <v>2.0000000000000042E-2</v>
      </c>
      <c r="X8493" s="4">
        <f t="shared" si="793"/>
        <v>3.960000000000008E-2</v>
      </c>
      <c r="Y8493" s="4">
        <f t="shared" si="794"/>
        <v>1.9799999999999998</v>
      </c>
      <c r="Z8493" s="4">
        <f t="shared" si="795"/>
        <v>1.9799999999999998</v>
      </c>
      <c r="AA8493" s="4">
        <f t="shared" si="792"/>
        <v>0</v>
      </c>
    </row>
    <row r="8494" spans="1:27" x14ac:dyDescent="0.2">
      <c r="A8494">
        <v>8493</v>
      </c>
      <c r="B8494" t="s">
        <v>10082</v>
      </c>
      <c r="C8494" s="5">
        <v>42300</v>
      </c>
      <c r="D8494" s="5" t="str">
        <f t="shared" si="797"/>
        <v>2015-10</v>
      </c>
      <c r="E8494" s="5">
        <v>42305</v>
      </c>
      <c r="F8494" t="s">
        <v>55</v>
      </c>
      <c r="G8494" t="s">
        <v>4500</v>
      </c>
      <c r="H8494" t="s">
        <v>4501</v>
      </c>
      <c r="I8494" t="s">
        <v>31</v>
      </c>
      <c r="J8494" t="s">
        <v>32</v>
      </c>
      <c r="K8494" t="s">
        <v>4894</v>
      </c>
      <c r="L8494" t="s">
        <v>109</v>
      </c>
      <c r="M8494">
        <v>79424</v>
      </c>
      <c r="N8494" t="s">
        <v>110</v>
      </c>
      <c r="O8494" t="s">
        <v>6979</v>
      </c>
      <c r="P8494" t="s">
        <v>51</v>
      </c>
      <c r="Q8494" t="s">
        <v>95</v>
      </c>
      <c r="R8494" t="s">
        <v>6980</v>
      </c>
      <c r="S8494">
        <v>60.736000000000004</v>
      </c>
      <c r="T8494">
        <v>8</v>
      </c>
      <c r="U8494">
        <v>0.2</v>
      </c>
      <c r="V8494">
        <v>20.4984</v>
      </c>
      <c r="W8494" s="6">
        <f t="shared" si="796"/>
        <v>0.33749999999999997</v>
      </c>
      <c r="X8494" s="4">
        <f t="shared" si="793"/>
        <v>2.5623</v>
      </c>
      <c r="Y8494" s="4">
        <f t="shared" si="794"/>
        <v>7.5920000000000005</v>
      </c>
      <c r="Z8494" s="4">
        <f t="shared" si="795"/>
        <v>9.49</v>
      </c>
      <c r="AA8494" s="4">
        <f t="shared" si="792"/>
        <v>12.147200000000002</v>
      </c>
    </row>
    <row r="8495" spans="1:27" x14ac:dyDescent="0.2">
      <c r="A8495">
        <v>8494</v>
      </c>
      <c r="B8495" t="s">
        <v>10082</v>
      </c>
      <c r="C8495" s="5">
        <v>42300</v>
      </c>
      <c r="D8495" s="5" t="str">
        <f t="shared" si="797"/>
        <v>2015-10</v>
      </c>
      <c r="E8495" s="5">
        <v>42305</v>
      </c>
      <c r="F8495" t="s">
        <v>55</v>
      </c>
      <c r="G8495" t="s">
        <v>4500</v>
      </c>
      <c r="H8495" t="s">
        <v>4501</v>
      </c>
      <c r="I8495" t="s">
        <v>31</v>
      </c>
      <c r="J8495" t="s">
        <v>32</v>
      </c>
      <c r="K8495" t="s">
        <v>4894</v>
      </c>
      <c r="L8495" t="s">
        <v>109</v>
      </c>
      <c r="M8495">
        <v>79424</v>
      </c>
      <c r="N8495" t="s">
        <v>110</v>
      </c>
      <c r="O8495" t="s">
        <v>7677</v>
      </c>
      <c r="P8495" t="s">
        <v>76</v>
      </c>
      <c r="Q8495" t="s">
        <v>1224</v>
      </c>
      <c r="R8495" t="s">
        <v>7678</v>
      </c>
      <c r="S8495">
        <v>479.97600000000006</v>
      </c>
      <c r="T8495">
        <v>3</v>
      </c>
      <c r="U8495">
        <v>0.2</v>
      </c>
      <c r="V8495">
        <v>161.99189999999999</v>
      </c>
      <c r="W8495" s="6">
        <f t="shared" si="796"/>
        <v>0.33749999999999991</v>
      </c>
      <c r="X8495" s="4">
        <f t="shared" si="793"/>
        <v>53.997299999999996</v>
      </c>
      <c r="Y8495" s="4">
        <f t="shared" si="794"/>
        <v>159.99200000000002</v>
      </c>
      <c r="Z8495" s="4">
        <f t="shared" si="795"/>
        <v>199.98999999999998</v>
      </c>
      <c r="AA8495" s="4">
        <f t="shared" si="792"/>
        <v>95.995200000000011</v>
      </c>
    </row>
    <row r="8496" spans="1:27" x14ac:dyDescent="0.2">
      <c r="A8496">
        <v>8495</v>
      </c>
      <c r="B8496" t="s">
        <v>10082</v>
      </c>
      <c r="C8496" s="5">
        <v>42300</v>
      </c>
      <c r="D8496" s="5" t="str">
        <f t="shared" si="797"/>
        <v>2015-10</v>
      </c>
      <c r="E8496" s="5">
        <v>42305</v>
      </c>
      <c r="F8496" t="s">
        <v>55</v>
      </c>
      <c r="G8496" t="s">
        <v>4500</v>
      </c>
      <c r="H8496" t="s">
        <v>4501</v>
      </c>
      <c r="I8496" t="s">
        <v>31</v>
      </c>
      <c r="J8496" t="s">
        <v>32</v>
      </c>
      <c r="K8496" t="s">
        <v>4894</v>
      </c>
      <c r="L8496" t="s">
        <v>109</v>
      </c>
      <c r="M8496">
        <v>79424</v>
      </c>
      <c r="N8496" t="s">
        <v>110</v>
      </c>
      <c r="O8496" t="s">
        <v>3931</v>
      </c>
      <c r="P8496" t="s">
        <v>51</v>
      </c>
      <c r="Q8496" t="s">
        <v>80</v>
      </c>
      <c r="R8496" t="s">
        <v>3932</v>
      </c>
      <c r="S8496">
        <v>6.0799999999999983</v>
      </c>
      <c r="T8496">
        <v>1</v>
      </c>
      <c r="U8496">
        <v>0.8</v>
      </c>
      <c r="V8496">
        <v>-10.336000000000002</v>
      </c>
      <c r="W8496" s="6">
        <f t="shared" si="796"/>
        <v>-1.7000000000000008</v>
      </c>
      <c r="X8496" s="4">
        <f t="shared" si="793"/>
        <v>-10.336000000000002</v>
      </c>
      <c r="Y8496" s="4">
        <f t="shared" si="794"/>
        <v>6.0799999999999983</v>
      </c>
      <c r="Z8496" s="4">
        <f t="shared" si="795"/>
        <v>30.4</v>
      </c>
      <c r="AA8496" s="4">
        <f t="shared" si="792"/>
        <v>4.863999999999999</v>
      </c>
    </row>
    <row r="8497" spans="1:27" x14ac:dyDescent="0.2">
      <c r="A8497">
        <v>8496</v>
      </c>
      <c r="B8497" t="s">
        <v>10083</v>
      </c>
      <c r="C8497" s="5">
        <v>42706</v>
      </c>
      <c r="D8497" s="5" t="str">
        <f t="shared" si="797"/>
        <v>2016-12</v>
      </c>
      <c r="E8497" s="5">
        <v>42712</v>
      </c>
      <c r="F8497" t="s">
        <v>55</v>
      </c>
      <c r="G8497" t="s">
        <v>1116</v>
      </c>
      <c r="H8497" t="s">
        <v>1117</v>
      </c>
      <c r="I8497" t="s">
        <v>46</v>
      </c>
      <c r="J8497" t="s">
        <v>32</v>
      </c>
      <c r="K8497" t="s">
        <v>9535</v>
      </c>
      <c r="L8497" t="s">
        <v>462</v>
      </c>
      <c r="M8497">
        <v>80501</v>
      </c>
      <c r="N8497" t="s">
        <v>49</v>
      </c>
      <c r="O8497" t="s">
        <v>7151</v>
      </c>
      <c r="P8497" t="s">
        <v>76</v>
      </c>
      <c r="Q8497" t="s">
        <v>166</v>
      </c>
      <c r="R8497" t="s">
        <v>7152</v>
      </c>
      <c r="S8497">
        <v>165.60000000000002</v>
      </c>
      <c r="T8497">
        <v>3</v>
      </c>
      <c r="U8497">
        <v>0.2</v>
      </c>
      <c r="V8497">
        <v>-6.2100000000000151</v>
      </c>
      <c r="W8497" s="6">
        <f t="shared" si="796"/>
        <v>-3.7500000000000089E-2</v>
      </c>
      <c r="X8497" s="4">
        <f t="shared" si="793"/>
        <v>-2.0700000000000052</v>
      </c>
      <c r="Y8497" s="4">
        <f t="shared" si="794"/>
        <v>55.20000000000001</v>
      </c>
      <c r="Z8497" s="4">
        <f t="shared" si="795"/>
        <v>69</v>
      </c>
      <c r="AA8497" s="4">
        <f t="shared" si="792"/>
        <v>33.120000000000005</v>
      </c>
    </row>
    <row r="8498" spans="1:27" x14ac:dyDescent="0.2">
      <c r="A8498">
        <v>8497</v>
      </c>
      <c r="B8498" t="s">
        <v>10084</v>
      </c>
      <c r="C8498" s="5">
        <v>41703</v>
      </c>
      <c r="D8498" s="5" t="str">
        <f t="shared" si="797"/>
        <v>2014-03</v>
      </c>
      <c r="E8498" s="5">
        <v>41706</v>
      </c>
      <c r="F8498" t="s">
        <v>28</v>
      </c>
      <c r="G8498" t="s">
        <v>4140</v>
      </c>
      <c r="H8498" t="s">
        <v>4141</v>
      </c>
      <c r="I8498" t="s">
        <v>31</v>
      </c>
      <c r="J8498" t="s">
        <v>32</v>
      </c>
      <c r="K8498" t="s">
        <v>3202</v>
      </c>
      <c r="L8498" t="s">
        <v>272</v>
      </c>
      <c r="M8498">
        <v>10701</v>
      </c>
      <c r="N8498" t="s">
        <v>153</v>
      </c>
      <c r="O8498" t="s">
        <v>1571</v>
      </c>
      <c r="P8498" t="s">
        <v>51</v>
      </c>
      <c r="Q8498" t="s">
        <v>73</v>
      </c>
      <c r="R8498" t="s">
        <v>1572</v>
      </c>
      <c r="S8498">
        <v>59.519999999999996</v>
      </c>
      <c r="T8498">
        <v>3</v>
      </c>
      <c r="U8498">
        <v>0</v>
      </c>
      <c r="V8498">
        <v>15.475200000000001</v>
      </c>
      <c r="W8498" s="6">
        <f t="shared" si="796"/>
        <v>0.26</v>
      </c>
      <c r="X8498" s="4">
        <f t="shared" si="793"/>
        <v>5.1584000000000003</v>
      </c>
      <c r="Y8498" s="4">
        <f t="shared" si="794"/>
        <v>19.84</v>
      </c>
      <c r="Z8498" s="4">
        <f t="shared" si="795"/>
        <v>19.84</v>
      </c>
      <c r="AA8498" s="4">
        <f t="shared" si="792"/>
        <v>0</v>
      </c>
    </row>
    <row r="8499" spans="1:27" x14ac:dyDescent="0.2">
      <c r="A8499">
        <v>8498</v>
      </c>
      <c r="B8499" t="s">
        <v>10084</v>
      </c>
      <c r="C8499" s="5">
        <v>41703</v>
      </c>
      <c r="D8499" s="5" t="str">
        <f t="shared" si="797"/>
        <v>2014-03</v>
      </c>
      <c r="E8499" s="5">
        <v>41706</v>
      </c>
      <c r="F8499" t="s">
        <v>28</v>
      </c>
      <c r="G8499" t="s">
        <v>4140</v>
      </c>
      <c r="H8499" t="s">
        <v>4141</v>
      </c>
      <c r="I8499" t="s">
        <v>31</v>
      </c>
      <c r="J8499" t="s">
        <v>32</v>
      </c>
      <c r="K8499" t="s">
        <v>3202</v>
      </c>
      <c r="L8499" t="s">
        <v>272</v>
      </c>
      <c r="M8499">
        <v>10701</v>
      </c>
      <c r="N8499" t="s">
        <v>153</v>
      </c>
      <c r="O8499" t="s">
        <v>1082</v>
      </c>
      <c r="P8499" t="s">
        <v>76</v>
      </c>
      <c r="Q8499" t="s">
        <v>166</v>
      </c>
      <c r="R8499" t="s">
        <v>1083</v>
      </c>
      <c r="S8499">
        <v>479.97</v>
      </c>
      <c r="T8499">
        <v>3</v>
      </c>
      <c r="U8499">
        <v>0</v>
      </c>
      <c r="V8499">
        <v>177.58890000000002</v>
      </c>
      <c r="W8499" s="6">
        <f t="shared" si="796"/>
        <v>0.37000000000000005</v>
      </c>
      <c r="X8499" s="4">
        <f t="shared" si="793"/>
        <v>59.196300000000008</v>
      </c>
      <c r="Y8499" s="4">
        <f t="shared" si="794"/>
        <v>159.99</v>
      </c>
      <c r="Z8499" s="4">
        <f t="shared" si="795"/>
        <v>159.99</v>
      </c>
      <c r="AA8499" s="4">
        <f t="shared" si="792"/>
        <v>0</v>
      </c>
    </row>
    <row r="8500" spans="1:27" x14ac:dyDescent="0.2">
      <c r="A8500">
        <v>8499</v>
      </c>
      <c r="B8500" t="s">
        <v>10084</v>
      </c>
      <c r="C8500" s="5">
        <v>41703</v>
      </c>
      <c r="D8500" s="5" t="str">
        <f t="shared" si="797"/>
        <v>2014-03</v>
      </c>
      <c r="E8500" s="5">
        <v>41706</v>
      </c>
      <c r="F8500" t="s">
        <v>28</v>
      </c>
      <c r="G8500" t="s">
        <v>4140</v>
      </c>
      <c r="H8500" t="s">
        <v>4141</v>
      </c>
      <c r="I8500" t="s">
        <v>31</v>
      </c>
      <c r="J8500" t="s">
        <v>32</v>
      </c>
      <c r="K8500" t="s">
        <v>3202</v>
      </c>
      <c r="L8500" t="s">
        <v>272</v>
      </c>
      <c r="M8500">
        <v>10701</v>
      </c>
      <c r="N8500" t="s">
        <v>153</v>
      </c>
      <c r="O8500" t="s">
        <v>2585</v>
      </c>
      <c r="P8500" t="s">
        <v>51</v>
      </c>
      <c r="Q8500" t="s">
        <v>584</v>
      </c>
      <c r="R8500" t="s">
        <v>2586</v>
      </c>
      <c r="S8500">
        <v>18.62</v>
      </c>
      <c r="T8500">
        <v>2</v>
      </c>
      <c r="U8500">
        <v>0</v>
      </c>
      <c r="V8500">
        <v>5.399799999999999</v>
      </c>
      <c r="W8500" s="6">
        <f t="shared" si="796"/>
        <v>0.28999999999999992</v>
      </c>
      <c r="X8500" s="4">
        <f t="shared" si="793"/>
        <v>2.6998999999999995</v>
      </c>
      <c r="Y8500" s="4">
        <f t="shared" si="794"/>
        <v>9.31</v>
      </c>
      <c r="Z8500" s="4">
        <f t="shared" si="795"/>
        <v>9.31</v>
      </c>
      <c r="AA8500" s="4">
        <f t="shared" si="792"/>
        <v>0</v>
      </c>
    </row>
    <row r="8501" spans="1:27" x14ac:dyDescent="0.2">
      <c r="A8501">
        <v>8500</v>
      </c>
      <c r="B8501" t="s">
        <v>10084</v>
      </c>
      <c r="C8501" s="5">
        <v>41703</v>
      </c>
      <c r="D8501" s="5" t="str">
        <f t="shared" si="797"/>
        <v>2014-03</v>
      </c>
      <c r="E8501" s="5">
        <v>41706</v>
      </c>
      <c r="F8501" t="s">
        <v>28</v>
      </c>
      <c r="G8501" t="s">
        <v>4140</v>
      </c>
      <c r="H8501" t="s">
        <v>4141</v>
      </c>
      <c r="I8501" t="s">
        <v>31</v>
      </c>
      <c r="J8501" t="s">
        <v>32</v>
      </c>
      <c r="K8501" t="s">
        <v>3202</v>
      </c>
      <c r="L8501" t="s">
        <v>272</v>
      </c>
      <c r="M8501">
        <v>10701</v>
      </c>
      <c r="N8501" t="s">
        <v>153</v>
      </c>
      <c r="O8501" t="s">
        <v>5501</v>
      </c>
      <c r="P8501" t="s">
        <v>51</v>
      </c>
      <c r="Q8501" t="s">
        <v>80</v>
      </c>
      <c r="R8501" t="s">
        <v>5502</v>
      </c>
      <c r="S8501">
        <v>49.632000000000005</v>
      </c>
      <c r="T8501">
        <v>6</v>
      </c>
      <c r="U8501">
        <v>0.2</v>
      </c>
      <c r="V8501">
        <v>16.750799999999998</v>
      </c>
      <c r="W8501" s="6">
        <f t="shared" si="796"/>
        <v>0.33749999999999991</v>
      </c>
      <c r="X8501" s="4">
        <f t="shared" si="793"/>
        <v>2.7917999999999998</v>
      </c>
      <c r="Y8501" s="4">
        <f t="shared" si="794"/>
        <v>8.2720000000000002</v>
      </c>
      <c r="Z8501" s="4">
        <f t="shared" si="795"/>
        <v>10.34</v>
      </c>
      <c r="AA8501" s="4">
        <f t="shared" si="792"/>
        <v>9.926400000000001</v>
      </c>
    </row>
    <row r="8502" spans="1:27" x14ac:dyDescent="0.2">
      <c r="A8502">
        <v>8501</v>
      </c>
      <c r="B8502" t="s">
        <v>10084</v>
      </c>
      <c r="C8502" s="5">
        <v>41703</v>
      </c>
      <c r="D8502" s="5" t="str">
        <f t="shared" si="797"/>
        <v>2014-03</v>
      </c>
      <c r="E8502" s="5">
        <v>41706</v>
      </c>
      <c r="F8502" t="s">
        <v>28</v>
      </c>
      <c r="G8502" t="s">
        <v>4140</v>
      </c>
      <c r="H8502" t="s">
        <v>4141</v>
      </c>
      <c r="I8502" t="s">
        <v>31</v>
      </c>
      <c r="J8502" t="s">
        <v>32</v>
      </c>
      <c r="K8502" t="s">
        <v>3202</v>
      </c>
      <c r="L8502" t="s">
        <v>272</v>
      </c>
      <c r="M8502">
        <v>10701</v>
      </c>
      <c r="N8502" t="s">
        <v>153</v>
      </c>
      <c r="O8502" t="s">
        <v>4763</v>
      </c>
      <c r="P8502" t="s">
        <v>51</v>
      </c>
      <c r="Q8502" t="s">
        <v>95</v>
      </c>
      <c r="R8502" t="s">
        <v>4764</v>
      </c>
      <c r="S8502">
        <v>97.82</v>
      </c>
      <c r="T8502">
        <v>2</v>
      </c>
      <c r="U8502">
        <v>0</v>
      </c>
      <c r="V8502">
        <v>45.975399999999993</v>
      </c>
      <c r="W8502" s="6">
        <f t="shared" si="796"/>
        <v>0.47</v>
      </c>
      <c r="X8502" s="4">
        <f t="shared" si="793"/>
        <v>22.987699999999997</v>
      </c>
      <c r="Y8502" s="4">
        <f t="shared" si="794"/>
        <v>48.91</v>
      </c>
      <c r="Z8502" s="4">
        <f t="shared" si="795"/>
        <v>48.91</v>
      </c>
      <c r="AA8502" s="4">
        <f t="shared" si="792"/>
        <v>0</v>
      </c>
    </row>
    <row r="8503" spans="1:27" x14ac:dyDescent="0.2">
      <c r="A8503">
        <v>8502</v>
      </c>
      <c r="B8503" t="s">
        <v>10085</v>
      </c>
      <c r="C8503" s="5">
        <v>42064</v>
      </c>
      <c r="D8503" s="5" t="str">
        <f t="shared" si="797"/>
        <v>2015-03</v>
      </c>
      <c r="E8503" s="5">
        <v>42066</v>
      </c>
      <c r="F8503" t="s">
        <v>28</v>
      </c>
      <c r="G8503" t="s">
        <v>6618</v>
      </c>
      <c r="H8503" t="s">
        <v>6619</v>
      </c>
      <c r="I8503" t="s">
        <v>46</v>
      </c>
      <c r="J8503" t="s">
        <v>32</v>
      </c>
      <c r="K8503" t="s">
        <v>47</v>
      </c>
      <c r="L8503" t="s">
        <v>48</v>
      </c>
      <c r="M8503">
        <v>90045</v>
      </c>
      <c r="N8503" t="s">
        <v>49</v>
      </c>
      <c r="O8503" t="s">
        <v>1692</v>
      </c>
      <c r="P8503" t="s">
        <v>76</v>
      </c>
      <c r="Q8503" t="s">
        <v>77</v>
      </c>
      <c r="R8503" t="s">
        <v>1693</v>
      </c>
      <c r="S8503">
        <v>15.984000000000002</v>
      </c>
      <c r="T8503">
        <v>2</v>
      </c>
      <c r="U8503">
        <v>0.2</v>
      </c>
      <c r="V8503">
        <v>1.1988000000000003</v>
      </c>
      <c r="W8503" s="6">
        <f t="shared" si="796"/>
        <v>7.5000000000000011E-2</v>
      </c>
      <c r="X8503" s="4">
        <f t="shared" si="793"/>
        <v>0.59940000000000015</v>
      </c>
      <c r="Y8503" s="4">
        <f t="shared" si="794"/>
        <v>7.9920000000000009</v>
      </c>
      <c r="Z8503" s="4">
        <f t="shared" si="795"/>
        <v>9.99</v>
      </c>
      <c r="AA8503" s="4">
        <f t="shared" si="792"/>
        <v>3.1968000000000005</v>
      </c>
    </row>
    <row r="8504" spans="1:27" x14ac:dyDescent="0.2">
      <c r="A8504">
        <v>8503</v>
      </c>
      <c r="B8504" t="s">
        <v>10085</v>
      </c>
      <c r="C8504" s="5">
        <v>42064</v>
      </c>
      <c r="D8504" s="5" t="str">
        <f t="shared" si="797"/>
        <v>2015-03</v>
      </c>
      <c r="E8504" s="5">
        <v>42066</v>
      </c>
      <c r="F8504" t="s">
        <v>28</v>
      </c>
      <c r="G8504" t="s">
        <v>6618</v>
      </c>
      <c r="H8504" t="s">
        <v>6619</v>
      </c>
      <c r="I8504" t="s">
        <v>46</v>
      </c>
      <c r="J8504" t="s">
        <v>32</v>
      </c>
      <c r="K8504" t="s">
        <v>47</v>
      </c>
      <c r="L8504" t="s">
        <v>48</v>
      </c>
      <c r="M8504">
        <v>90045</v>
      </c>
      <c r="N8504" t="s">
        <v>49</v>
      </c>
      <c r="O8504" t="s">
        <v>1547</v>
      </c>
      <c r="P8504" t="s">
        <v>37</v>
      </c>
      <c r="Q8504" t="s">
        <v>41</v>
      </c>
      <c r="R8504" t="s">
        <v>1548</v>
      </c>
      <c r="S8504">
        <v>184.75200000000001</v>
      </c>
      <c r="T8504">
        <v>3</v>
      </c>
      <c r="U8504">
        <v>0.2</v>
      </c>
      <c r="V8504">
        <v>-20.784600000000012</v>
      </c>
      <c r="W8504" s="6">
        <f t="shared" si="796"/>
        <v>-0.11250000000000006</v>
      </c>
      <c r="X8504" s="4">
        <f t="shared" si="793"/>
        <v>-6.9282000000000039</v>
      </c>
      <c r="Y8504" s="4">
        <f t="shared" si="794"/>
        <v>61.584000000000003</v>
      </c>
      <c r="Z8504" s="4">
        <f t="shared" si="795"/>
        <v>76.97999999999999</v>
      </c>
      <c r="AA8504" s="4">
        <f t="shared" si="792"/>
        <v>36.950400000000002</v>
      </c>
    </row>
    <row r="8505" spans="1:27" x14ac:dyDescent="0.2">
      <c r="A8505">
        <v>8504</v>
      </c>
      <c r="B8505" t="s">
        <v>10086</v>
      </c>
      <c r="C8505" s="5">
        <v>41690</v>
      </c>
      <c r="D8505" s="5" t="str">
        <f t="shared" si="797"/>
        <v>2014-02</v>
      </c>
      <c r="E8505" s="5">
        <v>41694</v>
      </c>
      <c r="F8505" t="s">
        <v>55</v>
      </c>
      <c r="G8505" t="s">
        <v>2156</v>
      </c>
      <c r="H8505" t="s">
        <v>2157</v>
      </c>
      <c r="I8505" t="s">
        <v>107</v>
      </c>
      <c r="J8505" t="s">
        <v>32</v>
      </c>
      <c r="K8505" t="s">
        <v>47</v>
      </c>
      <c r="L8505" t="s">
        <v>48</v>
      </c>
      <c r="M8505">
        <v>90049</v>
      </c>
      <c r="N8505" t="s">
        <v>49</v>
      </c>
      <c r="O8505" t="s">
        <v>6687</v>
      </c>
      <c r="P8505" t="s">
        <v>51</v>
      </c>
      <c r="Q8505" t="s">
        <v>95</v>
      </c>
      <c r="R8505" t="s">
        <v>6688</v>
      </c>
      <c r="S8505">
        <v>12.96</v>
      </c>
      <c r="T8505">
        <v>2</v>
      </c>
      <c r="U8505">
        <v>0</v>
      </c>
      <c r="V8505">
        <v>6.2208000000000006</v>
      </c>
      <c r="W8505" s="6">
        <f t="shared" si="796"/>
        <v>0.48000000000000004</v>
      </c>
      <c r="X8505" s="4">
        <f t="shared" si="793"/>
        <v>3.1104000000000003</v>
      </c>
      <c r="Y8505" s="4">
        <f t="shared" si="794"/>
        <v>6.48</v>
      </c>
      <c r="Z8505" s="4">
        <f t="shared" si="795"/>
        <v>6.48</v>
      </c>
      <c r="AA8505" s="4">
        <f t="shared" si="792"/>
        <v>0</v>
      </c>
    </row>
    <row r="8506" spans="1:27" x14ac:dyDescent="0.2">
      <c r="A8506">
        <v>8505</v>
      </c>
      <c r="B8506" t="s">
        <v>10087</v>
      </c>
      <c r="C8506" s="5">
        <v>42492</v>
      </c>
      <c r="D8506" s="5" t="str">
        <f t="shared" si="797"/>
        <v>2016-05</v>
      </c>
      <c r="E8506" s="5">
        <v>42496</v>
      </c>
      <c r="F8506" t="s">
        <v>55</v>
      </c>
      <c r="G8506" t="s">
        <v>7733</v>
      </c>
      <c r="H8506" t="s">
        <v>7734</v>
      </c>
      <c r="I8506" t="s">
        <v>31</v>
      </c>
      <c r="J8506" t="s">
        <v>32</v>
      </c>
      <c r="K8506" t="s">
        <v>1624</v>
      </c>
      <c r="L8506" t="s">
        <v>109</v>
      </c>
      <c r="M8506">
        <v>79109</v>
      </c>
      <c r="N8506" t="s">
        <v>110</v>
      </c>
      <c r="O8506" t="s">
        <v>6970</v>
      </c>
      <c r="P8506" t="s">
        <v>37</v>
      </c>
      <c r="Q8506" t="s">
        <v>41</v>
      </c>
      <c r="R8506" t="s">
        <v>6971</v>
      </c>
      <c r="S8506">
        <v>366.74399999999997</v>
      </c>
      <c r="T8506">
        <v>4</v>
      </c>
      <c r="U8506">
        <v>0.3</v>
      </c>
      <c r="V8506">
        <v>-110.02320000000003</v>
      </c>
      <c r="W8506" s="6">
        <f t="shared" si="796"/>
        <v>-0.3000000000000001</v>
      </c>
      <c r="X8506" s="4">
        <f t="shared" si="793"/>
        <v>-27.505800000000008</v>
      </c>
      <c r="Y8506" s="4">
        <f t="shared" si="794"/>
        <v>91.685999999999993</v>
      </c>
      <c r="Z8506" s="4">
        <f t="shared" si="795"/>
        <v>130.97999999999999</v>
      </c>
      <c r="AA8506" s="4">
        <f t="shared" si="792"/>
        <v>110.02319999999999</v>
      </c>
    </row>
    <row r="8507" spans="1:27" x14ac:dyDescent="0.2">
      <c r="A8507">
        <v>8506</v>
      </c>
      <c r="B8507" t="s">
        <v>10088</v>
      </c>
      <c r="C8507" s="5">
        <v>42437</v>
      </c>
      <c r="D8507" s="5" t="str">
        <f t="shared" si="797"/>
        <v>2016-03</v>
      </c>
      <c r="E8507" s="5">
        <v>42441</v>
      </c>
      <c r="F8507" t="s">
        <v>55</v>
      </c>
      <c r="G8507" t="s">
        <v>2668</v>
      </c>
      <c r="H8507" t="s">
        <v>2669</v>
      </c>
      <c r="I8507" t="s">
        <v>107</v>
      </c>
      <c r="J8507" t="s">
        <v>32</v>
      </c>
      <c r="K8507" t="s">
        <v>822</v>
      </c>
      <c r="L8507" t="s">
        <v>109</v>
      </c>
      <c r="M8507">
        <v>75217</v>
      </c>
      <c r="N8507" t="s">
        <v>110</v>
      </c>
      <c r="O8507" t="s">
        <v>4751</v>
      </c>
      <c r="P8507" t="s">
        <v>51</v>
      </c>
      <c r="Q8507" t="s">
        <v>80</v>
      </c>
      <c r="R8507" t="s">
        <v>4752</v>
      </c>
      <c r="S8507">
        <v>8.8559999999999981</v>
      </c>
      <c r="T8507">
        <v>9</v>
      </c>
      <c r="U8507">
        <v>0.8</v>
      </c>
      <c r="V8507">
        <v>-14.169600000000003</v>
      </c>
      <c r="W8507" s="6">
        <f t="shared" si="796"/>
        <v>-1.6000000000000005</v>
      </c>
      <c r="X8507" s="4">
        <f t="shared" si="793"/>
        <v>-1.5744000000000002</v>
      </c>
      <c r="Y8507" s="4">
        <f t="shared" si="794"/>
        <v>0.98399999999999976</v>
      </c>
      <c r="Z8507" s="4">
        <f t="shared" si="795"/>
        <v>4.92</v>
      </c>
      <c r="AA8507" s="4">
        <f t="shared" si="792"/>
        <v>7.0847999999999987</v>
      </c>
    </row>
    <row r="8508" spans="1:27" x14ac:dyDescent="0.2">
      <c r="A8508">
        <v>8507</v>
      </c>
      <c r="B8508" t="s">
        <v>10088</v>
      </c>
      <c r="C8508" s="5">
        <v>42437</v>
      </c>
      <c r="D8508" s="5" t="str">
        <f t="shared" si="797"/>
        <v>2016-03</v>
      </c>
      <c r="E8508" s="5">
        <v>42441</v>
      </c>
      <c r="F8508" t="s">
        <v>55</v>
      </c>
      <c r="G8508" t="s">
        <v>2668</v>
      </c>
      <c r="H8508" t="s">
        <v>2669</v>
      </c>
      <c r="I8508" t="s">
        <v>107</v>
      </c>
      <c r="J8508" t="s">
        <v>32</v>
      </c>
      <c r="K8508" t="s">
        <v>822</v>
      </c>
      <c r="L8508" t="s">
        <v>109</v>
      </c>
      <c r="M8508">
        <v>75217</v>
      </c>
      <c r="N8508" t="s">
        <v>110</v>
      </c>
      <c r="O8508" t="s">
        <v>297</v>
      </c>
      <c r="P8508" t="s">
        <v>76</v>
      </c>
      <c r="Q8508" t="s">
        <v>166</v>
      </c>
      <c r="R8508" t="s">
        <v>298</v>
      </c>
      <c r="S8508">
        <v>27.96</v>
      </c>
      <c r="T8508">
        <v>5</v>
      </c>
      <c r="U8508">
        <v>0.2</v>
      </c>
      <c r="V8508">
        <v>8.3880000000000035</v>
      </c>
      <c r="W8508" s="6">
        <f t="shared" si="796"/>
        <v>0.3000000000000001</v>
      </c>
      <c r="X8508" s="4">
        <f t="shared" si="793"/>
        <v>1.6776000000000006</v>
      </c>
      <c r="Y8508" s="4">
        <f t="shared" si="794"/>
        <v>5.5920000000000005</v>
      </c>
      <c r="Z8508" s="4">
        <f t="shared" si="795"/>
        <v>6.99</v>
      </c>
      <c r="AA8508" s="4">
        <f t="shared" si="792"/>
        <v>5.5920000000000005</v>
      </c>
    </row>
    <row r="8509" spans="1:27" x14ac:dyDescent="0.2">
      <c r="A8509">
        <v>8508</v>
      </c>
      <c r="B8509" t="s">
        <v>10088</v>
      </c>
      <c r="C8509" s="5">
        <v>42437</v>
      </c>
      <c r="D8509" s="5" t="str">
        <f t="shared" si="797"/>
        <v>2016-03</v>
      </c>
      <c r="E8509" s="5">
        <v>42441</v>
      </c>
      <c r="F8509" t="s">
        <v>55</v>
      </c>
      <c r="G8509" t="s">
        <v>2668</v>
      </c>
      <c r="H8509" t="s">
        <v>2669</v>
      </c>
      <c r="I8509" t="s">
        <v>107</v>
      </c>
      <c r="J8509" t="s">
        <v>32</v>
      </c>
      <c r="K8509" t="s">
        <v>822</v>
      </c>
      <c r="L8509" t="s">
        <v>109</v>
      </c>
      <c r="M8509">
        <v>75217</v>
      </c>
      <c r="N8509" t="s">
        <v>110</v>
      </c>
      <c r="O8509" t="s">
        <v>7766</v>
      </c>
      <c r="P8509" t="s">
        <v>51</v>
      </c>
      <c r="Q8509" t="s">
        <v>178</v>
      </c>
      <c r="R8509" t="s">
        <v>7767</v>
      </c>
      <c r="S8509">
        <v>146.352</v>
      </c>
      <c r="T8509">
        <v>3</v>
      </c>
      <c r="U8509">
        <v>0.2</v>
      </c>
      <c r="V8509">
        <v>49.393799999999992</v>
      </c>
      <c r="W8509" s="6">
        <f t="shared" si="796"/>
        <v>0.33749999999999991</v>
      </c>
      <c r="X8509" s="4">
        <f t="shared" si="793"/>
        <v>16.464599999999997</v>
      </c>
      <c r="Y8509" s="4">
        <f t="shared" si="794"/>
        <v>48.783999999999999</v>
      </c>
      <c r="Z8509" s="4">
        <f t="shared" si="795"/>
        <v>60.97999999999999</v>
      </c>
      <c r="AA8509" s="4">
        <f t="shared" si="792"/>
        <v>29.270400000000002</v>
      </c>
    </row>
    <row r="8510" spans="1:27" x14ac:dyDescent="0.2">
      <c r="A8510">
        <v>8509</v>
      </c>
      <c r="B8510" t="s">
        <v>10089</v>
      </c>
      <c r="C8510" s="5">
        <v>42349</v>
      </c>
      <c r="D8510" s="5" t="str">
        <f t="shared" si="797"/>
        <v>2015-12</v>
      </c>
      <c r="E8510" s="5">
        <v>42352</v>
      </c>
      <c r="F8510" t="s">
        <v>193</v>
      </c>
      <c r="G8510" t="s">
        <v>1916</v>
      </c>
      <c r="H8510" t="s">
        <v>1917</v>
      </c>
      <c r="I8510" t="s">
        <v>31</v>
      </c>
      <c r="J8510" t="s">
        <v>32</v>
      </c>
      <c r="K8510" t="s">
        <v>887</v>
      </c>
      <c r="L8510" t="s">
        <v>243</v>
      </c>
      <c r="M8510">
        <v>48205</v>
      </c>
      <c r="N8510" t="s">
        <v>110</v>
      </c>
      <c r="O8510" t="s">
        <v>3102</v>
      </c>
      <c r="P8510" t="s">
        <v>76</v>
      </c>
      <c r="Q8510" t="s">
        <v>166</v>
      </c>
      <c r="R8510" t="s">
        <v>3103</v>
      </c>
      <c r="S8510">
        <v>175.23</v>
      </c>
      <c r="T8510">
        <v>11</v>
      </c>
      <c r="U8510">
        <v>0</v>
      </c>
      <c r="V8510">
        <v>61.330500000000001</v>
      </c>
      <c r="W8510" s="6">
        <f t="shared" si="796"/>
        <v>0.35000000000000003</v>
      </c>
      <c r="X8510" s="4">
        <f t="shared" si="793"/>
        <v>5.5754999999999999</v>
      </c>
      <c r="Y8510" s="4">
        <f t="shared" si="794"/>
        <v>15.93</v>
      </c>
      <c r="Z8510" s="4">
        <f t="shared" si="795"/>
        <v>15.93</v>
      </c>
      <c r="AA8510" s="4">
        <f t="shared" si="792"/>
        <v>0</v>
      </c>
    </row>
    <row r="8511" spans="1:27" x14ac:dyDescent="0.2">
      <c r="A8511">
        <v>8510</v>
      </c>
      <c r="B8511" t="s">
        <v>10089</v>
      </c>
      <c r="C8511" s="5">
        <v>42349</v>
      </c>
      <c r="D8511" s="5" t="str">
        <f t="shared" si="797"/>
        <v>2015-12</v>
      </c>
      <c r="E8511" s="5">
        <v>42352</v>
      </c>
      <c r="F8511" t="s">
        <v>193</v>
      </c>
      <c r="G8511" t="s">
        <v>1916</v>
      </c>
      <c r="H8511" t="s">
        <v>1917</v>
      </c>
      <c r="I8511" t="s">
        <v>31</v>
      </c>
      <c r="J8511" t="s">
        <v>32</v>
      </c>
      <c r="K8511" t="s">
        <v>887</v>
      </c>
      <c r="L8511" t="s">
        <v>243</v>
      </c>
      <c r="M8511">
        <v>48205</v>
      </c>
      <c r="N8511" t="s">
        <v>110</v>
      </c>
      <c r="O8511" t="s">
        <v>5904</v>
      </c>
      <c r="P8511" t="s">
        <v>76</v>
      </c>
      <c r="Q8511" t="s">
        <v>77</v>
      </c>
      <c r="R8511" t="s">
        <v>5905</v>
      </c>
      <c r="S8511">
        <v>125.99</v>
      </c>
      <c r="T8511">
        <v>1</v>
      </c>
      <c r="U8511">
        <v>0</v>
      </c>
      <c r="V8511">
        <v>31.497500000000002</v>
      </c>
      <c r="W8511" s="6">
        <f t="shared" si="796"/>
        <v>0.25000000000000006</v>
      </c>
      <c r="X8511" s="4">
        <f t="shared" si="793"/>
        <v>31.497500000000002</v>
      </c>
      <c r="Y8511" s="4">
        <f t="shared" si="794"/>
        <v>125.99</v>
      </c>
      <c r="Z8511" s="4">
        <f t="shared" si="795"/>
        <v>125.99</v>
      </c>
      <c r="AA8511" s="4">
        <f t="shared" si="792"/>
        <v>0</v>
      </c>
    </row>
    <row r="8512" spans="1:27" x14ac:dyDescent="0.2">
      <c r="A8512">
        <v>8511</v>
      </c>
      <c r="B8512" t="s">
        <v>10089</v>
      </c>
      <c r="C8512" s="5">
        <v>42349</v>
      </c>
      <c r="D8512" s="5" t="str">
        <f t="shared" si="797"/>
        <v>2015-12</v>
      </c>
      <c r="E8512" s="5">
        <v>42352</v>
      </c>
      <c r="F8512" t="s">
        <v>193</v>
      </c>
      <c r="G8512" t="s">
        <v>1916</v>
      </c>
      <c r="H8512" t="s">
        <v>1917</v>
      </c>
      <c r="I8512" t="s">
        <v>31</v>
      </c>
      <c r="J8512" t="s">
        <v>32</v>
      </c>
      <c r="K8512" t="s">
        <v>887</v>
      </c>
      <c r="L8512" t="s">
        <v>243</v>
      </c>
      <c r="M8512">
        <v>48205</v>
      </c>
      <c r="N8512" t="s">
        <v>110</v>
      </c>
      <c r="O8512" t="s">
        <v>4049</v>
      </c>
      <c r="P8512" t="s">
        <v>51</v>
      </c>
      <c r="Q8512" t="s">
        <v>80</v>
      </c>
      <c r="R8512" t="s">
        <v>4050</v>
      </c>
      <c r="S8512">
        <v>23</v>
      </c>
      <c r="T8512">
        <v>2</v>
      </c>
      <c r="U8512">
        <v>0</v>
      </c>
      <c r="V8512">
        <v>10.35</v>
      </c>
      <c r="W8512" s="6">
        <f t="shared" si="796"/>
        <v>0.45</v>
      </c>
      <c r="X8512" s="4">
        <f t="shared" si="793"/>
        <v>5.1749999999999998</v>
      </c>
      <c r="Y8512" s="4">
        <f t="shared" si="794"/>
        <v>11.5</v>
      </c>
      <c r="Z8512" s="4">
        <f t="shared" si="795"/>
        <v>11.5</v>
      </c>
      <c r="AA8512" s="4">
        <f t="shared" si="792"/>
        <v>0</v>
      </c>
    </row>
    <row r="8513" spans="1:27" x14ac:dyDescent="0.2">
      <c r="A8513">
        <v>8512</v>
      </c>
      <c r="B8513" t="s">
        <v>10090</v>
      </c>
      <c r="C8513" s="5">
        <v>42726</v>
      </c>
      <c r="D8513" s="5" t="str">
        <f t="shared" si="797"/>
        <v>2016-12</v>
      </c>
      <c r="E8513" s="5">
        <v>42730</v>
      </c>
      <c r="F8513" t="s">
        <v>55</v>
      </c>
      <c r="G8513" t="s">
        <v>570</v>
      </c>
      <c r="H8513" t="s">
        <v>571</v>
      </c>
      <c r="I8513" t="s">
        <v>31</v>
      </c>
      <c r="J8513" t="s">
        <v>32</v>
      </c>
      <c r="K8513" t="s">
        <v>271</v>
      </c>
      <c r="L8513" t="s">
        <v>272</v>
      </c>
      <c r="M8513">
        <v>10035</v>
      </c>
      <c r="N8513" t="s">
        <v>153</v>
      </c>
      <c r="O8513" t="s">
        <v>5795</v>
      </c>
      <c r="P8513" t="s">
        <v>51</v>
      </c>
      <c r="Q8513" t="s">
        <v>80</v>
      </c>
      <c r="R8513" t="s">
        <v>5796</v>
      </c>
      <c r="S8513">
        <v>25.584000000000003</v>
      </c>
      <c r="T8513">
        <v>2</v>
      </c>
      <c r="U8513">
        <v>0.2</v>
      </c>
      <c r="V8513">
        <v>8.9543999999999997</v>
      </c>
      <c r="W8513" s="6">
        <f t="shared" si="796"/>
        <v>0.34999999999999992</v>
      </c>
      <c r="X8513" s="4">
        <f t="shared" si="793"/>
        <v>4.4771999999999998</v>
      </c>
      <c r="Y8513" s="4">
        <f t="shared" si="794"/>
        <v>12.792000000000002</v>
      </c>
      <c r="Z8513" s="4">
        <f t="shared" si="795"/>
        <v>15.990000000000002</v>
      </c>
      <c r="AA8513" s="4">
        <f t="shared" si="792"/>
        <v>5.1168000000000013</v>
      </c>
    </row>
    <row r="8514" spans="1:27" x14ac:dyDescent="0.2">
      <c r="A8514">
        <v>8513</v>
      </c>
      <c r="B8514" t="s">
        <v>10091</v>
      </c>
      <c r="C8514" s="5">
        <v>42402</v>
      </c>
      <c r="D8514" s="5" t="str">
        <f t="shared" si="797"/>
        <v>2016-02</v>
      </c>
      <c r="E8514" s="5">
        <v>42408</v>
      </c>
      <c r="F8514" t="s">
        <v>55</v>
      </c>
      <c r="G8514" t="s">
        <v>3107</v>
      </c>
      <c r="H8514" t="s">
        <v>3108</v>
      </c>
      <c r="I8514" t="s">
        <v>46</v>
      </c>
      <c r="J8514" t="s">
        <v>32</v>
      </c>
      <c r="K8514" t="s">
        <v>189</v>
      </c>
      <c r="L8514" t="s">
        <v>109</v>
      </c>
      <c r="M8514">
        <v>77041</v>
      </c>
      <c r="N8514" t="s">
        <v>110</v>
      </c>
      <c r="O8514" t="s">
        <v>2890</v>
      </c>
      <c r="P8514" t="s">
        <v>37</v>
      </c>
      <c r="Q8514" t="s">
        <v>70</v>
      </c>
      <c r="R8514" t="s">
        <v>2891</v>
      </c>
      <c r="S8514">
        <v>73.784000000000006</v>
      </c>
      <c r="T8514">
        <v>2</v>
      </c>
      <c r="U8514">
        <v>0.6</v>
      </c>
      <c r="V8514">
        <v>-77.473200000000006</v>
      </c>
      <c r="W8514" s="6">
        <f t="shared" si="796"/>
        <v>-1.05</v>
      </c>
      <c r="X8514" s="4">
        <f t="shared" si="793"/>
        <v>-38.736600000000003</v>
      </c>
      <c r="Y8514" s="4">
        <f t="shared" si="794"/>
        <v>36.892000000000003</v>
      </c>
      <c r="Z8514" s="4">
        <f t="shared" si="795"/>
        <v>92.23</v>
      </c>
      <c r="AA8514" s="4">
        <f t="shared" si="792"/>
        <v>44.270400000000002</v>
      </c>
    </row>
    <row r="8515" spans="1:27" x14ac:dyDescent="0.2">
      <c r="A8515">
        <v>8514</v>
      </c>
      <c r="B8515" t="s">
        <v>10092</v>
      </c>
      <c r="C8515" s="5">
        <v>42891</v>
      </c>
      <c r="D8515" s="5" t="str">
        <f t="shared" si="797"/>
        <v>2017-06</v>
      </c>
      <c r="E8515" s="5">
        <v>42895</v>
      </c>
      <c r="F8515" t="s">
        <v>55</v>
      </c>
      <c r="G8515" t="s">
        <v>3107</v>
      </c>
      <c r="H8515" t="s">
        <v>3108</v>
      </c>
      <c r="I8515" t="s">
        <v>46</v>
      </c>
      <c r="J8515" t="s">
        <v>32</v>
      </c>
      <c r="K8515" t="s">
        <v>6065</v>
      </c>
      <c r="L8515" t="s">
        <v>59</v>
      </c>
      <c r="M8515">
        <v>32839</v>
      </c>
      <c r="N8515" t="s">
        <v>35</v>
      </c>
      <c r="O8515" t="s">
        <v>5278</v>
      </c>
      <c r="P8515" t="s">
        <v>51</v>
      </c>
      <c r="Q8515" t="s">
        <v>95</v>
      </c>
      <c r="R8515" t="s">
        <v>5279</v>
      </c>
      <c r="S8515">
        <v>20.736000000000004</v>
      </c>
      <c r="T8515">
        <v>4</v>
      </c>
      <c r="U8515">
        <v>0.2</v>
      </c>
      <c r="V8515">
        <v>7.2576000000000001</v>
      </c>
      <c r="W8515" s="6">
        <f t="shared" si="796"/>
        <v>0.34999999999999992</v>
      </c>
      <c r="X8515" s="4">
        <f t="shared" si="793"/>
        <v>1.8144</v>
      </c>
      <c r="Y8515" s="4">
        <f t="shared" si="794"/>
        <v>5.1840000000000011</v>
      </c>
      <c r="Z8515" s="4">
        <f t="shared" si="795"/>
        <v>6.4800000000000013</v>
      </c>
      <c r="AA8515" s="4">
        <f t="shared" ref="AA8515:AA8578" si="798">S8515*U8515</f>
        <v>4.1472000000000007</v>
      </c>
    </row>
    <row r="8516" spans="1:27" x14ac:dyDescent="0.2">
      <c r="A8516">
        <v>8515</v>
      </c>
      <c r="B8516" t="s">
        <v>10093</v>
      </c>
      <c r="C8516" s="5">
        <v>42237</v>
      </c>
      <c r="D8516" s="5" t="str">
        <f t="shared" si="797"/>
        <v>2015-08</v>
      </c>
      <c r="E8516" s="5">
        <v>42242</v>
      </c>
      <c r="F8516" t="s">
        <v>55</v>
      </c>
      <c r="G8516" t="s">
        <v>3644</v>
      </c>
      <c r="H8516" t="s">
        <v>3645</v>
      </c>
      <c r="I8516" t="s">
        <v>46</v>
      </c>
      <c r="J8516" t="s">
        <v>32</v>
      </c>
      <c r="K8516" t="s">
        <v>2590</v>
      </c>
      <c r="L8516" t="s">
        <v>34</v>
      </c>
      <c r="M8516">
        <v>41042</v>
      </c>
      <c r="N8516" t="s">
        <v>35</v>
      </c>
      <c r="O8516" t="s">
        <v>1006</v>
      </c>
      <c r="P8516" t="s">
        <v>51</v>
      </c>
      <c r="Q8516" t="s">
        <v>73</v>
      </c>
      <c r="R8516" t="s">
        <v>1007</v>
      </c>
      <c r="S8516">
        <v>17.52</v>
      </c>
      <c r="T8516">
        <v>3</v>
      </c>
      <c r="U8516">
        <v>0</v>
      </c>
      <c r="V8516">
        <v>8.2343999999999991</v>
      </c>
      <c r="W8516" s="6">
        <f t="shared" si="796"/>
        <v>0.47</v>
      </c>
      <c r="X8516" s="4">
        <f t="shared" ref="X8516:X8579" si="799">V8516/T8516</f>
        <v>2.7447999999999997</v>
      </c>
      <c r="Y8516" s="4">
        <f t="shared" ref="Y8516:Y8579" si="800">S8516/T8516</f>
        <v>5.84</v>
      </c>
      <c r="Z8516" s="4">
        <f t="shared" ref="Z8516:Z8579" si="801">S8516/((1-U8516)*T8516)</f>
        <v>5.84</v>
      </c>
      <c r="AA8516" s="4">
        <f t="shared" si="798"/>
        <v>0</v>
      </c>
    </row>
    <row r="8517" spans="1:27" x14ac:dyDescent="0.2">
      <c r="A8517">
        <v>8516</v>
      </c>
      <c r="B8517" t="s">
        <v>10093</v>
      </c>
      <c r="C8517" s="5">
        <v>42237</v>
      </c>
      <c r="D8517" s="5" t="str">
        <f t="shared" si="797"/>
        <v>2015-08</v>
      </c>
      <c r="E8517" s="5">
        <v>42242</v>
      </c>
      <c r="F8517" t="s">
        <v>55</v>
      </c>
      <c r="G8517" t="s">
        <v>3644</v>
      </c>
      <c r="H8517" t="s">
        <v>3645</v>
      </c>
      <c r="I8517" t="s">
        <v>46</v>
      </c>
      <c r="J8517" t="s">
        <v>32</v>
      </c>
      <c r="K8517" t="s">
        <v>2590</v>
      </c>
      <c r="L8517" t="s">
        <v>34</v>
      </c>
      <c r="M8517">
        <v>41042</v>
      </c>
      <c r="N8517" t="s">
        <v>35</v>
      </c>
      <c r="O8517" t="s">
        <v>371</v>
      </c>
      <c r="P8517" t="s">
        <v>51</v>
      </c>
      <c r="Q8517" t="s">
        <v>73</v>
      </c>
      <c r="R8517" t="s">
        <v>372</v>
      </c>
      <c r="S8517">
        <v>35.76</v>
      </c>
      <c r="T8517">
        <v>12</v>
      </c>
      <c r="U8517">
        <v>0</v>
      </c>
      <c r="V8517">
        <v>10.0128</v>
      </c>
      <c r="W8517" s="6">
        <f t="shared" ref="W8517:W8580" si="802">(V8517/S8517)</f>
        <v>0.28000000000000003</v>
      </c>
      <c r="X8517" s="4">
        <f t="shared" si="799"/>
        <v>0.83440000000000003</v>
      </c>
      <c r="Y8517" s="4">
        <f t="shared" si="800"/>
        <v>2.98</v>
      </c>
      <c r="Z8517" s="4">
        <f t="shared" si="801"/>
        <v>2.98</v>
      </c>
      <c r="AA8517" s="4">
        <f t="shared" si="798"/>
        <v>0</v>
      </c>
    </row>
    <row r="8518" spans="1:27" x14ac:dyDescent="0.2">
      <c r="A8518">
        <v>8517</v>
      </c>
      <c r="B8518" t="s">
        <v>10094</v>
      </c>
      <c r="C8518" s="5">
        <v>42467</v>
      </c>
      <c r="D8518" s="5" t="str">
        <f t="shared" si="797"/>
        <v>2016-04</v>
      </c>
      <c r="E8518" s="5">
        <v>42471</v>
      </c>
      <c r="F8518" t="s">
        <v>55</v>
      </c>
      <c r="G8518" t="s">
        <v>1949</v>
      </c>
      <c r="H8518" t="s">
        <v>1950</v>
      </c>
      <c r="I8518" t="s">
        <v>31</v>
      </c>
      <c r="J8518" t="s">
        <v>32</v>
      </c>
      <c r="K8518" t="s">
        <v>271</v>
      </c>
      <c r="L8518" t="s">
        <v>272</v>
      </c>
      <c r="M8518">
        <v>10009</v>
      </c>
      <c r="N8518" t="s">
        <v>153</v>
      </c>
      <c r="O8518" t="s">
        <v>72</v>
      </c>
      <c r="P8518" t="s">
        <v>51</v>
      </c>
      <c r="Q8518" t="s">
        <v>73</v>
      </c>
      <c r="R8518" t="s">
        <v>74</v>
      </c>
      <c r="S8518">
        <v>3.64</v>
      </c>
      <c r="T8518">
        <v>2</v>
      </c>
      <c r="U8518">
        <v>0</v>
      </c>
      <c r="V8518">
        <v>0.98280000000000012</v>
      </c>
      <c r="W8518" s="6">
        <f t="shared" si="802"/>
        <v>0.27</v>
      </c>
      <c r="X8518" s="4">
        <f t="shared" si="799"/>
        <v>0.49140000000000006</v>
      </c>
      <c r="Y8518" s="4">
        <f t="shared" si="800"/>
        <v>1.82</v>
      </c>
      <c r="Z8518" s="4">
        <f t="shared" si="801"/>
        <v>1.82</v>
      </c>
      <c r="AA8518" s="4">
        <f t="shared" si="798"/>
        <v>0</v>
      </c>
    </row>
    <row r="8519" spans="1:27" x14ac:dyDescent="0.2">
      <c r="A8519">
        <v>8518</v>
      </c>
      <c r="B8519" t="s">
        <v>10095</v>
      </c>
      <c r="C8519" s="5">
        <v>42890</v>
      </c>
      <c r="D8519" s="5" t="str">
        <f t="shared" ref="D8519:D8582" si="803">TEXT(C8519,"yyyy-mm")</f>
        <v>2017-06</v>
      </c>
      <c r="E8519" s="5">
        <v>42893</v>
      </c>
      <c r="F8519" t="s">
        <v>28</v>
      </c>
      <c r="G8519" t="s">
        <v>1670</v>
      </c>
      <c r="H8519" t="s">
        <v>1671</v>
      </c>
      <c r="I8519" t="s">
        <v>31</v>
      </c>
      <c r="J8519" t="s">
        <v>32</v>
      </c>
      <c r="K8519" t="s">
        <v>5920</v>
      </c>
      <c r="L8519" t="s">
        <v>109</v>
      </c>
      <c r="M8519">
        <v>75034</v>
      </c>
      <c r="N8519" t="s">
        <v>110</v>
      </c>
      <c r="O8519" t="s">
        <v>5377</v>
      </c>
      <c r="P8519" t="s">
        <v>37</v>
      </c>
      <c r="Q8519" t="s">
        <v>70</v>
      </c>
      <c r="R8519" t="s">
        <v>5378</v>
      </c>
      <c r="S8519">
        <v>30.336000000000006</v>
      </c>
      <c r="T8519">
        <v>6</v>
      </c>
      <c r="U8519">
        <v>0.6</v>
      </c>
      <c r="V8519">
        <v>-17.443199999999997</v>
      </c>
      <c r="W8519" s="6">
        <f t="shared" si="802"/>
        <v>-0.57499999999999984</v>
      </c>
      <c r="X8519" s="4">
        <f t="shared" si="799"/>
        <v>-2.9071999999999996</v>
      </c>
      <c r="Y8519" s="4">
        <f t="shared" si="800"/>
        <v>5.0560000000000009</v>
      </c>
      <c r="Z8519" s="4">
        <f t="shared" si="801"/>
        <v>12.64</v>
      </c>
      <c r="AA8519" s="4">
        <f t="shared" si="798"/>
        <v>18.201600000000003</v>
      </c>
    </row>
    <row r="8520" spans="1:27" x14ac:dyDescent="0.2">
      <c r="A8520">
        <v>8519</v>
      </c>
      <c r="B8520" t="s">
        <v>10096</v>
      </c>
      <c r="C8520" s="5">
        <v>43073</v>
      </c>
      <c r="D8520" s="5" t="str">
        <f t="shared" si="803"/>
        <v>2017-12</v>
      </c>
      <c r="E8520" s="5">
        <v>43079</v>
      </c>
      <c r="F8520" t="s">
        <v>55</v>
      </c>
      <c r="G8520" t="s">
        <v>8531</v>
      </c>
      <c r="H8520" t="s">
        <v>8532</v>
      </c>
      <c r="I8520" t="s">
        <v>31</v>
      </c>
      <c r="J8520" t="s">
        <v>32</v>
      </c>
      <c r="K8520" t="s">
        <v>4838</v>
      </c>
      <c r="L8520" t="s">
        <v>795</v>
      </c>
      <c r="M8520">
        <v>7501</v>
      </c>
      <c r="N8520" t="s">
        <v>153</v>
      </c>
      <c r="O8520" t="s">
        <v>9609</v>
      </c>
      <c r="P8520" t="s">
        <v>37</v>
      </c>
      <c r="Q8520" t="s">
        <v>70</v>
      </c>
      <c r="R8520" t="s">
        <v>9610</v>
      </c>
      <c r="S8520">
        <v>12.99</v>
      </c>
      <c r="T8520">
        <v>1</v>
      </c>
      <c r="U8520">
        <v>0</v>
      </c>
      <c r="V8520">
        <v>1.5587999999999997</v>
      </c>
      <c r="W8520" s="6">
        <f t="shared" si="802"/>
        <v>0.11999999999999998</v>
      </c>
      <c r="X8520" s="4">
        <f t="shared" si="799"/>
        <v>1.5587999999999997</v>
      </c>
      <c r="Y8520" s="4">
        <f t="shared" si="800"/>
        <v>12.99</v>
      </c>
      <c r="Z8520" s="4">
        <f t="shared" si="801"/>
        <v>12.99</v>
      </c>
      <c r="AA8520" s="4">
        <f t="shared" si="798"/>
        <v>0</v>
      </c>
    </row>
    <row r="8521" spans="1:27" x14ac:dyDescent="0.2">
      <c r="A8521">
        <v>8520</v>
      </c>
      <c r="B8521" t="s">
        <v>10096</v>
      </c>
      <c r="C8521" s="5">
        <v>43073</v>
      </c>
      <c r="D8521" s="5" t="str">
        <f t="shared" si="803"/>
        <v>2017-12</v>
      </c>
      <c r="E8521" s="5">
        <v>43079</v>
      </c>
      <c r="F8521" t="s">
        <v>55</v>
      </c>
      <c r="G8521" t="s">
        <v>8531</v>
      </c>
      <c r="H8521" t="s">
        <v>8532</v>
      </c>
      <c r="I8521" t="s">
        <v>31</v>
      </c>
      <c r="J8521" t="s">
        <v>32</v>
      </c>
      <c r="K8521" t="s">
        <v>4838</v>
      </c>
      <c r="L8521" t="s">
        <v>795</v>
      </c>
      <c r="M8521">
        <v>7501</v>
      </c>
      <c r="N8521" t="s">
        <v>153</v>
      </c>
      <c r="O8521" t="s">
        <v>708</v>
      </c>
      <c r="P8521" t="s">
        <v>37</v>
      </c>
      <c r="Q8521" t="s">
        <v>41</v>
      </c>
      <c r="R8521" t="s">
        <v>709</v>
      </c>
      <c r="S8521">
        <v>182.22</v>
      </c>
      <c r="T8521">
        <v>3</v>
      </c>
      <c r="U8521">
        <v>0</v>
      </c>
      <c r="V8521">
        <v>45.555000000000007</v>
      </c>
      <c r="W8521" s="6">
        <f t="shared" si="802"/>
        <v>0.25000000000000006</v>
      </c>
      <c r="X8521" s="4">
        <f t="shared" si="799"/>
        <v>15.185000000000002</v>
      </c>
      <c r="Y8521" s="4">
        <f t="shared" si="800"/>
        <v>60.74</v>
      </c>
      <c r="Z8521" s="4">
        <f t="shared" si="801"/>
        <v>60.74</v>
      </c>
      <c r="AA8521" s="4">
        <f t="shared" si="798"/>
        <v>0</v>
      </c>
    </row>
    <row r="8522" spans="1:27" x14ac:dyDescent="0.2">
      <c r="A8522">
        <v>8521</v>
      </c>
      <c r="B8522" t="s">
        <v>10096</v>
      </c>
      <c r="C8522" s="5">
        <v>43073</v>
      </c>
      <c r="D8522" s="5" t="str">
        <f t="shared" si="803"/>
        <v>2017-12</v>
      </c>
      <c r="E8522" s="5">
        <v>43079</v>
      </c>
      <c r="F8522" t="s">
        <v>55</v>
      </c>
      <c r="G8522" t="s">
        <v>8531</v>
      </c>
      <c r="H8522" t="s">
        <v>8532</v>
      </c>
      <c r="I8522" t="s">
        <v>31</v>
      </c>
      <c r="J8522" t="s">
        <v>32</v>
      </c>
      <c r="K8522" t="s">
        <v>4838</v>
      </c>
      <c r="L8522" t="s">
        <v>795</v>
      </c>
      <c r="M8522">
        <v>7501</v>
      </c>
      <c r="N8522" t="s">
        <v>153</v>
      </c>
      <c r="O8522" t="s">
        <v>897</v>
      </c>
      <c r="P8522" t="s">
        <v>37</v>
      </c>
      <c r="Q8522" t="s">
        <v>41</v>
      </c>
      <c r="R8522" t="s">
        <v>898</v>
      </c>
      <c r="S8522">
        <v>302.94</v>
      </c>
      <c r="T8522">
        <v>3</v>
      </c>
      <c r="U8522">
        <v>0</v>
      </c>
      <c r="V8522">
        <v>18.176399999999973</v>
      </c>
      <c r="W8522" s="6">
        <f t="shared" si="802"/>
        <v>5.9999999999999908E-2</v>
      </c>
      <c r="X8522" s="4">
        <f t="shared" si="799"/>
        <v>6.0587999999999909</v>
      </c>
      <c r="Y8522" s="4">
        <f t="shared" si="800"/>
        <v>100.98</v>
      </c>
      <c r="Z8522" s="4">
        <f t="shared" si="801"/>
        <v>100.98</v>
      </c>
      <c r="AA8522" s="4">
        <f t="shared" si="798"/>
        <v>0</v>
      </c>
    </row>
    <row r="8523" spans="1:27" x14ac:dyDescent="0.2">
      <c r="A8523">
        <v>8522</v>
      </c>
      <c r="B8523" t="s">
        <v>10097</v>
      </c>
      <c r="C8523" s="5">
        <v>42380</v>
      </c>
      <c r="D8523" s="5" t="str">
        <f t="shared" si="803"/>
        <v>2016-01</v>
      </c>
      <c r="E8523" s="5">
        <v>42384</v>
      </c>
      <c r="F8523" t="s">
        <v>55</v>
      </c>
      <c r="G8523" t="s">
        <v>769</v>
      </c>
      <c r="H8523" t="s">
        <v>770</v>
      </c>
      <c r="I8523" t="s">
        <v>107</v>
      </c>
      <c r="J8523" t="s">
        <v>32</v>
      </c>
      <c r="K8523" t="s">
        <v>502</v>
      </c>
      <c r="L8523" t="s">
        <v>503</v>
      </c>
      <c r="M8523">
        <v>43229</v>
      </c>
      <c r="N8523" t="s">
        <v>153</v>
      </c>
      <c r="O8523" t="s">
        <v>3420</v>
      </c>
      <c r="P8523" t="s">
        <v>37</v>
      </c>
      <c r="Q8523" t="s">
        <v>70</v>
      </c>
      <c r="R8523" t="s">
        <v>3421</v>
      </c>
      <c r="S8523">
        <v>54.992000000000004</v>
      </c>
      <c r="T8523">
        <v>14</v>
      </c>
      <c r="U8523">
        <v>0.2</v>
      </c>
      <c r="V8523">
        <v>8.9361999999999959</v>
      </c>
      <c r="W8523" s="6">
        <f t="shared" si="802"/>
        <v>0.16249999999999992</v>
      </c>
      <c r="X8523" s="4">
        <f t="shared" si="799"/>
        <v>0.63829999999999976</v>
      </c>
      <c r="Y8523" s="4">
        <f t="shared" si="800"/>
        <v>3.9280000000000004</v>
      </c>
      <c r="Z8523" s="4">
        <f t="shared" si="801"/>
        <v>4.91</v>
      </c>
      <c r="AA8523" s="4">
        <f t="shared" si="798"/>
        <v>10.998400000000002</v>
      </c>
    </row>
    <row r="8524" spans="1:27" x14ac:dyDescent="0.2">
      <c r="A8524">
        <v>8523</v>
      </c>
      <c r="B8524" t="s">
        <v>10098</v>
      </c>
      <c r="C8524" s="5">
        <v>42461</v>
      </c>
      <c r="D8524" s="5" t="str">
        <f t="shared" si="803"/>
        <v>2016-04</v>
      </c>
      <c r="E8524" s="5">
        <v>42467</v>
      </c>
      <c r="F8524" t="s">
        <v>55</v>
      </c>
      <c r="G8524" t="s">
        <v>4207</v>
      </c>
      <c r="H8524" t="s">
        <v>4208</v>
      </c>
      <c r="I8524" t="s">
        <v>46</v>
      </c>
      <c r="J8524" t="s">
        <v>32</v>
      </c>
      <c r="K8524" t="s">
        <v>2559</v>
      </c>
      <c r="L8524" t="s">
        <v>119</v>
      </c>
      <c r="M8524">
        <v>53209</v>
      </c>
      <c r="N8524" t="s">
        <v>110</v>
      </c>
      <c r="O8524" t="s">
        <v>3068</v>
      </c>
      <c r="P8524" t="s">
        <v>76</v>
      </c>
      <c r="Q8524" t="s">
        <v>77</v>
      </c>
      <c r="R8524" t="s">
        <v>3069</v>
      </c>
      <c r="S8524">
        <v>12.99</v>
      </c>
      <c r="T8524">
        <v>1</v>
      </c>
      <c r="U8524">
        <v>0</v>
      </c>
      <c r="V8524">
        <v>0.25980000000000025</v>
      </c>
      <c r="W8524" s="6">
        <f t="shared" si="802"/>
        <v>2.0000000000000018E-2</v>
      </c>
      <c r="X8524" s="4">
        <f t="shared" si="799"/>
        <v>0.25980000000000025</v>
      </c>
      <c r="Y8524" s="4">
        <f t="shared" si="800"/>
        <v>12.99</v>
      </c>
      <c r="Z8524" s="4">
        <f t="shared" si="801"/>
        <v>12.99</v>
      </c>
      <c r="AA8524" s="4">
        <f t="shared" si="798"/>
        <v>0</v>
      </c>
    </row>
    <row r="8525" spans="1:27" x14ac:dyDescent="0.2">
      <c r="A8525">
        <v>8524</v>
      </c>
      <c r="B8525" t="s">
        <v>10099</v>
      </c>
      <c r="C8525" s="5">
        <v>42999</v>
      </c>
      <c r="D8525" s="5" t="str">
        <f t="shared" si="803"/>
        <v>2017-09</v>
      </c>
      <c r="E8525" s="5">
        <v>43003</v>
      </c>
      <c r="F8525" t="s">
        <v>55</v>
      </c>
      <c r="G8525" t="s">
        <v>1219</v>
      </c>
      <c r="H8525" t="s">
        <v>1220</v>
      </c>
      <c r="I8525" t="s">
        <v>31</v>
      </c>
      <c r="J8525" t="s">
        <v>32</v>
      </c>
      <c r="K8525" t="s">
        <v>132</v>
      </c>
      <c r="L8525" t="s">
        <v>48</v>
      </c>
      <c r="M8525">
        <v>94109</v>
      </c>
      <c r="N8525" t="s">
        <v>49</v>
      </c>
      <c r="O8525" t="s">
        <v>943</v>
      </c>
      <c r="P8525" t="s">
        <v>51</v>
      </c>
      <c r="Q8525" t="s">
        <v>95</v>
      </c>
      <c r="R8525" t="s">
        <v>944</v>
      </c>
      <c r="S8525">
        <v>55.86</v>
      </c>
      <c r="T8525">
        <v>7</v>
      </c>
      <c r="U8525">
        <v>0</v>
      </c>
      <c r="V8525">
        <v>27.93</v>
      </c>
      <c r="W8525" s="6">
        <f t="shared" si="802"/>
        <v>0.5</v>
      </c>
      <c r="X8525" s="4">
        <f t="shared" si="799"/>
        <v>3.9899999999999998</v>
      </c>
      <c r="Y8525" s="4">
        <f t="shared" si="800"/>
        <v>7.9799999999999995</v>
      </c>
      <c r="Z8525" s="4">
        <f t="shared" si="801"/>
        <v>7.9799999999999995</v>
      </c>
      <c r="AA8525" s="4">
        <f t="shared" si="798"/>
        <v>0</v>
      </c>
    </row>
    <row r="8526" spans="1:27" x14ac:dyDescent="0.2">
      <c r="A8526">
        <v>8525</v>
      </c>
      <c r="B8526" t="s">
        <v>10100</v>
      </c>
      <c r="C8526" s="5">
        <v>42810</v>
      </c>
      <c r="D8526" s="5" t="str">
        <f t="shared" si="803"/>
        <v>2017-03</v>
      </c>
      <c r="E8526" s="5">
        <v>42810</v>
      </c>
      <c r="F8526" t="s">
        <v>1298</v>
      </c>
      <c r="G8526" t="s">
        <v>7120</v>
      </c>
      <c r="H8526" t="s">
        <v>7121</v>
      </c>
      <c r="I8526" t="s">
        <v>31</v>
      </c>
      <c r="J8526" t="s">
        <v>32</v>
      </c>
      <c r="K8526" t="s">
        <v>502</v>
      </c>
      <c r="L8526" t="s">
        <v>503</v>
      </c>
      <c r="M8526">
        <v>43229</v>
      </c>
      <c r="N8526" t="s">
        <v>153</v>
      </c>
      <c r="O8526" t="s">
        <v>3913</v>
      </c>
      <c r="P8526" t="s">
        <v>76</v>
      </c>
      <c r="Q8526" t="s">
        <v>77</v>
      </c>
      <c r="R8526" t="s">
        <v>3914</v>
      </c>
      <c r="S8526">
        <v>44.375999999999998</v>
      </c>
      <c r="T8526">
        <v>2</v>
      </c>
      <c r="U8526">
        <v>0.4</v>
      </c>
      <c r="V8526">
        <v>-7.3960000000000043</v>
      </c>
      <c r="W8526" s="6">
        <f t="shared" si="802"/>
        <v>-0.16666666666666677</v>
      </c>
      <c r="X8526" s="4">
        <f t="shared" si="799"/>
        <v>-3.6980000000000022</v>
      </c>
      <c r="Y8526" s="4">
        <f t="shared" si="800"/>
        <v>22.187999999999999</v>
      </c>
      <c r="Z8526" s="4">
        <f t="shared" si="801"/>
        <v>36.979999999999997</v>
      </c>
      <c r="AA8526" s="4">
        <f t="shared" si="798"/>
        <v>17.750399999999999</v>
      </c>
    </row>
    <row r="8527" spans="1:27" x14ac:dyDescent="0.2">
      <c r="A8527">
        <v>8526</v>
      </c>
      <c r="B8527" t="s">
        <v>10100</v>
      </c>
      <c r="C8527" s="5">
        <v>42810</v>
      </c>
      <c r="D8527" s="5" t="str">
        <f t="shared" si="803"/>
        <v>2017-03</v>
      </c>
      <c r="E8527" s="5">
        <v>42810</v>
      </c>
      <c r="F8527" t="s">
        <v>1298</v>
      </c>
      <c r="G8527" t="s">
        <v>7120</v>
      </c>
      <c r="H8527" t="s">
        <v>7121</v>
      </c>
      <c r="I8527" t="s">
        <v>31</v>
      </c>
      <c r="J8527" t="s">
        <v>32</v>
      </c>
      <c r="K8527" t="s">
        <v>502</v>
      </c>
      <c r="L8527" t="s">
        <v>503</v>
      </c>
      <c r="M8527">
        <v>43229</v>
      </c>
      <c r="N8527" t="s">
        <v>153</v>
      </c>
      <c r="O8527" t="s">
        <v>7635</v>
      </c>
      <c r="P8527" t="s">
        <v>37</v>
      </c>
      <c r="Q8527" t="s">
        <v>70</v>
      </c>
      <c r="R8527" t="s">
        <v>7636</v>
      </c>
      <c r="S8527">
        <v>51.264000000000003</v>
      </c>
      <c r="T8527">
        <v>6</v>
      </c>
      <c r="U8527">
        <v>0.2</v>
      </c>
      <c r="V8527">
        <v>7.6895999999999933</v>
      </c>
      <c r="W8527" s="6">
        <f t="shared" si="802"/>
        <v>0.14999999999999986</v>
      </c>
      <c r="X8527" s="4">
        <f t="shared" si="799"/>
        <v>1.281599999999999</v>
      </c>
      <c r="Y8527" s="4">
        <f t="shared" si="800"/>
        <v>8.5440000000000005</v>
      </c>
      <c r="Z8527" s="4">
        <f t="shared" si="801"/>
        <v>10.68</v>
      </c>
      <c r="AA8527" s="4">
        <f t="shared" si="798"/>
        <v>10.252800000000001</v>
      </c>
    </row>
    <row r="8528" spans="1:27" x14ac:dyDescent="0.2">
      <c r="A8528">
        <v>8527</v>
      </c>
      <c r="B8528" t="s">
        <v>10100</v>
      </c>
      <c r="C8528" s="5">
        <v>42810</v>
      </c>
      <c r="D8528" s="5" t="str">
        <f t="shared" si="803"/>
        <v>2017-03</v>
      </c>
      <c r="E8528" s="5">
        <v>42810</v>
      </c>
      <c r="F8528" t="s">
        <v>1298</v>
      </c>
      <c r="G8528" t="s">
        <v>7120</v>
      </c>
      <c r="H8528" t="s">
        <v>7121</v>
      </c>
      <c r="I8528" t="s">
        <v>31</v>
      </c>
      <c r="J8528" t="s">
        <v>32</v>
      </c>
      <c r="K8528" t="s">
        <v>502</v>
      </c>
      <c r="L8528" t="s">
        <v>503</v>
      </c>
      <c r="M8528">
        <v>43229</v>
      </c>
      <c r="N8528" t="s">
        <v>153</v>
      </c>
      <c r="O8528" t="s">
        <v>330</v>
      </c>
      <c r="P8528" t="s">
        <v>51</v>
      </c>
      <c r="Q8528" t="s">
        <v>80</v>
      </c>
      <c r="R8528" t="s">
        <v>331</v>
      </c>
      <c r="S8528">
        <v>5.1930000000000005</v>
      </c>
      <c r="T8528">
        <v>3</v>
      </c>
      <c r="U8528">
        <v>0.7</v>
      </c>
      <c r="V8528">
        <v>-3.4619999999999997</v>
      </c>
      <c r="W8528" s="6">
        <f t="shared" si="802"/>
        <v>-0.66666666666666652</v>
      </c>
      <c r="X8528" s="4">
        <f t="shared" si="799"/>
        <v>-1.1539999999999999</v>
      </c>
      <c r="Y8528" s="4">
        <f t="shared" si="800"/>
        <v>1.7310000000000001</v>
      </c>
      <c r="Z8528" s="4">
        <f t="shared" si="801"/>
        <v>5.77</v>
      </c>
      <c r="AA8528" s="4">
        <f t="shared" si="798"/>
        <v>3.6351</v>
      </c>
    </row>
    <row r="8529" spans="1:27" x14ac:dyDescent="0.2">
      <c r="A8529">
        <v>8528</v>
      </c>
      <c r="B8529" t="s">
        <v>10100</v>
      </c>
      <c r="C8529" s="5">
        <v>42810</v>
      </c>
      <c r="D8529" s="5" t="str">
        <f t="shared" si="803"/>
        <v>2017-03</v>
      </c>
      <c r="E8529" s="5">
        <v>42810</v>
      </c>
      <c r="F8529" t="s">
        <v>1298</v>
      </c>
      <c r="G8529" t="s">
        <v>7120</v>
      </c>
      <c r="H8529" t="s">
        <v>7121</v>
      </c>
      <c r="I8529" t="s">
        <v>31</v>
      </c>
      <c r="J8529" t="s">
        <v>32</v>
      </c>
      <c r="K8529" t="s">
        <v>502</v>
      </c>
      <c r="L8529" t="s">
        <v>503</v>
      </c>
      <c r="M8529">
        <v>43229</v>
      </c>
      <c r="N8529" t="s">
        <v>153</v>
      </c>
      <c r="O8529" t="s">
        <v>1604</v>
      </c>
      <c r="P8529" t="s">
        <v>76</v>
      </c>
      <c r="Q8529" t="s">
        <v>166</v>
      </c>
      <c r="R8529" t="s">
        <v>1605</v>
      </c>
      <c r="S8529">
        <v>159.98400000000001</v>
      </c>
      <c r="T8529">
        <v>2</v>
      </c>
      <c r="U8529">
        <v>0.2</v>
      </c>
      <c r="V8529">
        <v>43.995600000000003</v>
      </c>
      <c r="W8529" s="6">
        <f t="shared" si="802"/>
        <v>0.27500000000000002</v>
      </c>
      <c r="X8529" s="4">
        <f t="shared" si="799"/>
        <v>21.997800000000002</v>
      </c>
      <c r="Y8529" s="4">
        <f t="shared" si="800"/>
        <v>79.992000000000004</v>
      </c>
      <c r="Z8529" s="4">
        <f t="shared" si="801"/>
        <v>99.99</v>
      </c>
      <c r="AA8529" s="4">
        <f t="shared" si="798"/>
        <v>31.996800000000004</v>
      </c>
    </row>
    <row r="8530" spans="1:27" x14ac:dyDescent="0.2">
      <c r="A8530">
        <v>8529</v>
      </c>
      <c r="B8530" t="s">
        <v>10100</v>
      </c>
      <c r="C8530" s="5">
        <v>42810</v>
      </c>
      <c r="D8530" s="5" t="str">
        <f t="shared" si="803"/>
        <v>2017-03</v>
      </c>
      <c r="E8530" s="5">
        <v>42810</v>
      </c>
      <c r="F8530" t="s">
        <v>1298</v>
      </c>
      <c r="G8530" t="s">
        <v>7120</v>
      </c>
      <c r="H8530" t="s">
        <v>7121</v>
      </c>
      <c r="I8530" t="s">
        <v>31</v>
      </c>
      <c r="J8530" t="s">
        <v>32</v>
      </c>
      <c r="K8530" t="s">
        <v>502</v>
      </c>
      <c r="L8530" t="s">
        <v>503</v>
      </c>
      <c r="M8530">
        <v>43229</v>
      </c>
      <c r="N8530" t="s">
        <v>153</v>
      </c>
      <c r="O8530" t="s">
        <v>1201</v>
      </c>
      <c r="P8530" t="s">
        <v>51</v>
      </c>
      <c r="Q8530" t="s">
        <v>64</v>
      </c>
      <c r="R8530" t="s">
        <v>1202</v>
      </c>
      <c r="S8530">
        <v>54.224000000000004</v>
      </c>
      <c r="T8530">
        <v>2</v>
      </c>
      <c r="U8530">
        <v>0.2</v>
      </c>
      <c r="V8530">
        <v>3.3889999999999993</v>
      </c>
      <c r="W8530" s="6">
        <f t="shared" si="802"/>
        <v>6.2499999999999986E-2</v>
      </c>
      <c r="X8530" s="4">
        <f t="shared" si="799"/>
        <v>1.6944999999999997</v>
      </c>
      <c r="Y8530" s="4">
        <f t="shared" si="800"/>
        <v>27.112000000000002</v>
      </c>
      <c r="Z8530" s="4">
        <f t="shared" si="801"/>
        <v>33.89</v>
      </c>
      <c r="AA8530" s="4">
        <f t="shared" si="798"/>
        <v>10.844800000000001</v>
      </c>
    </row>
    <row r="8531" spans="1:27" x14ac:dyDescent="0.2">
      <c r="A8531">
        <v>8530</v>
      </c>
      <c r="B8531" t="s">
        <v>10101</v>
      </c>
      <c r="C8531" s="5">
        <v>43049</v>
      </c>
      <c r="D8531" s="5" t="str">
        <f t="shared" si="803"/>
        <v>2017-11</v>
      </c>
      <c r="E8531" s="5">
        <v>43056</v>
      </c>
      <c r="F8531" t="s">
        <v>55</v>
      </c>
      <c r="G8531" t="s">
        <v>3929</v>
      </c>
      <c r="H8531" t="s">
        <v>3930</v>
      </c>
      <c r="I8531" t="s">
        <v>107</v>
      </c>
      <c r="J8531" t="s">
        <v>32</v>
      </c>
      <c r="K8531" t="s">
        <v>47</v>
      </c>
      <c r="L8531" t="s">
        <v>48</v>
      </c>
      <c r="M8531">
        <v>90008</v>
      </c>
      <c r="N8531" t="s">
        <v>49</v>
      </c>
      <c r="O8531" t="s">
        <v>5410</v>
      </c>
      <c r="P8531" t="s">
        <v>37</v>
      </c>
      <c r="Q8531" t="s">
        <v>41</v>
      </c>
      <c r="R8531" t="s">
        <v>5411</v>
      </c>
      <c r="S8531">
        <v>241.42399999999998</v>
      </c>
      <c r="T8531">
        <v>2</v>
      </c>
      <c r="U8531">
        <v>0.2</v>
      </c>
      <c r="V8531">
        <v>-36.213599999999985</v>
      </c>
      <c r="W8531" s="6">
        <f t="shared" si="802"/>
        <v>-0.14999999999999997</v>
      </c>
      <c r="X8531" s="4">
        <f t="shared" si="799"/>
        <v>-18.106799999999993</v>
      </c>
      <c r="Y8531" s="4">
        <f t="shared" si="800"/>
        <v>120.71199999999999</v>
      </c>
      <c r="Z8531" s="4">
        <f t="shared" si="801"/>
        <v>150.88999999999999</v>
      </c>
      <c r="AA8531" s="4">
        <f t="shared" si="798"/>
        <v>48.284799999999997</v>
      </c>
    </row>
    <row r="8532" spans="1:27" x14ac:dyDescent="0.2">
      <c r="A8532">
        <v>8531</v>
      </c>
      <c r="B8532" t="s">
        <v>10102</v>
      </c>
      <c r="C8532" s="5">
        <v>42704</v>
      </c>
      <c r="D8532" s="5" t="str">
        <f t="shared" si="803"/>
        <v>2016-11</v>
      </c>
      <c r="E8532" s="5">
        <v>42710</v>
      </c>
      <c r="F8532" t="s">
        <v>55</v>
      </c>
      <c r="G8532" t="s">
        <v>812</v>
      </c>
      <c r="H8532" t="s">
        <v>813</v>
      </c>
      <c r="I8532" t="s">
        <v>31</v>
      </c>
      <c r="J8532" t="s">
        <v>32</v>
      </c>
      <c r="K8532" t="s">
        <v>887</v>
      </c>
      <c r="L8532" t="s">
        <v>243</v>
      </c>
      <c r="M8532">
        <v>48227</v>
      </c>
      <c r="N8532" t="s">
        <v>110</v>
      </c>
      <c r="O8532" t="s">
        <v>5361</v>
      </c>
      <c r="P8532" t="s">
        <v>51</v>
      </c>
      <c r="Q8532" t="s">
        <v>95</v>
      </c>
      <c r="R8532" t="s">
        <v>5362</v>
      </c>
      <c r="S8532">
        <v>33.36</v>
      </c>
      <c r="T8532">
        <v>4</v>
      </c>
      <c r="U8532">
        <v>0</v>
      </c>
      <c r="V8532">
        <v>16.68</v>
      </c>
      <c r="W8532" s="6">
        <f t="shared" si="802"/>
        <v>0.5</v>
      </c>
      <c r="X8532" s="4">
        <f t="shared" si="799"/>
        <v>4.17</v>
      </c>
      <c r="Y8532" s="4">
        <f t="shared" si="800"/>
        <v>8.34</v>
      </c>
      <c r="Z8532" s="4">
        <f t="shared" si="801"/>
        <v>8.34</v>
      </c>
      <c r="AA8532" s="4">
        <f t="shared" si="798"/>
        <v>0</v>
      </c>
    </row>
    <row r="8533" spans="1:27" x14ac:dyDescent="0.2">
      <c r="A8533">
        <v>8532</v>
      </c>
      <c r="B8533" t="s">
        <v>10102</v>
      </c>
      <c r="C8533" s="5">
        <v>42704</v>
      </c>
      <c r="D8533" s="5" t="str">
        <f t="shared" si="803"/>
        <v>2016-11</v>
      </c>
      <c r="E8533" s="5">
        <v>42710</v>
      </c>
      <c r="F8533" t="s">
        <v>55</v>
      </c>
      <c r="G8533" t="s">
        <v>812</v>
      </c>
      <c r="H8533" t="s">
        <v>813</v>
      </c>
      <c r="I8533" t="s">
        <v>31</v>
      </c>
      <c r="J8533" t="s">
        <v>32</v>
      </c>
      <c r="K8533" t="s">
        <v>887</v>
      </c>
      <c r="L8533" t="s">
        <v>243</v>
      </c>
      <c r="M8533">
        <v>48227</v>
      </c>
      <c r="N8533" t="s">
        <v>110</v>
      </c>
      <c r="O8533" t="s">
        <v>1274</v>
      </c>
      <c r="P8533" t="s">
        <v>51</v>
      </c>
      <c r="Q8533" t="s">
        <v>95</v>
      </c>
      <c r="R8533" t="s">
        <v>1275</v>
      </c>
      <c r="S8533">
        <v>13.76</v>
      </c>
      <c r="T8533">
        <v>2</v>
      </c>
      <c r="U8533">
        <v>0</v>
      </c>
      <c r="V8533">
        <v>6.3295999999999992</v>
      </c>
      <c r="W8533" s="6">
        <f t="shared" si="802"/>
        <v>0.45999999999999996</v>
      </c>
      <c r="X8533" s="4">
        <f t="shared" si="799"/>
        <v>3.1647999999999996</v>
      </c>
      <c r="Y8533" s="4">
        <f t="shared" si="800"/>
        <v>6.88</v>
      </c>
      <c r="Z8533" s="4">
        <f t="shared" si="801"/>
        <v>6.88</v>
      </c>
      <c r="AA8533" s="4">
        <f t="shared" si="798"/>
        <v>0</v>
      </c>
    </row>
    <row r="8534" spans="1:27" x14ac:dyDescent="0.2">
      <c r="A8534">
        <v>8533</v>
      </c>
      <c r="B8534" t="s">
        <v>10102</v>
      </c>
      <c r="C8534" s="5">
        <v>42704</v>
      </c>
      <c r="D8534" s="5" t="str">
        <f t="shared" si="803"/>
        <v>2016-11</v>
      </c>
      <c r="E8534" s="5">
        <v>42710</v>
      </c>
      <c r="F8534" t="s">
        <v>55</v>
      </c>
      <c r="G8534" t="s">
        <v>812</v>
      </c>
      <c r="H8534" t="s">
        <v>813</v>
      </c>
      <c r="I8534" t="s">
        <v>31</v>
      </c>
      <c r="J8534" t="s">
        <v>32</v>
      </c>
      <c r="K8534" t="s">
        <v>887</v>
      </c>
      <c r="L8534" t="s">
        <v>243</v>
      </c>
      <c r="M8534">
        <v>48227</v>
      </c>
      <c r="N8534" t="s">
        <v>110</v>
      </c>
      <c r="O8534" t="s">
        <v>4163</v>
      </c>
      <c r="P8534" t="s">
        <v>51</v>
      </c>
      <c r="Q8534" t="s">
        <v>64</v>
      </c>
      <c r="R8534" t="s">
        <v>4164</v>
      </c>
      <c r="S8534">
        <v>496.86</v>
      </c>
      <c r="T8534">
        <v>7</v>
      </c>
      <c r="U8534">
        <v>0</v>
      </c>
      <c r="V8534">
        <v>24.842999999999947</v>
      </c>
      <c r="W8534" s="6">
        <f t="shared" si="802"/>
        <v>4.9999999999999892E-2</v>
      </c>
      <c r="X8534" s="4">
        <f t="shared" si="799"/>
        <v>3.5489999999999924</v>
      </c>
      <c r="Y8534" s="4">
        <f t="shared" si="800"/>
        <v>70.98</v>
      </c>
      <c r="Z8534" s="4">
        <f t="shared" si="801"/>
        <v>70.98</v>
      </c>
      <c r="AA8534" s="4">
        <f t="shared" si="798"/>
        <v>0</v>
      </c>
    </row>
    <row r="8535" spans="1:27" x14ac:dyDescent="0.2">
      <c r="A8535">
        <v>8534</v>
      </c>
      <c r="B8535" t="s">
        <v>10102</v>
      </c>
      <c r="C8535" s="5">
        <v>42704</v>
      </c>
      <c r="D8535" s="5" t="str">
        <f t="shared" si="803"/>
        <v>2016-11</v>
      </c>
      <c r="E8535" s="5">
        <v>42710</v>
      </c>
      <c r="F8535" t="s">
        <v>55</v>
      </c>
      <c r="G8535" t="s">
        <v>812</v>
      </c>
      <c r="H8535" t="s">
        <v>813</v>
      </c>
      <c r="I8535" t="s">
        <v>31</v>
      </c>
      <c r="J8535" t="s">
        <v>32</v>
      </c>
      <c r="K8535" t="s">
        <v>887</v>
      </c>
      <c r="L8535" t="s">
        <v>243</v>
      </c>
      <c r="M8535">
        <v>48227</v>
      </c>
      <c r="N8535" t="s">
        <v>110</v>
      </c>
      <c r="O8535" t="s">
        <v>341</v>
      </c>
      <c r="P8535" t="s">
        <v>37</v>
      </c>
      <c r="Q8535" t="s">
        <v>41</v>
      </c>
      <c r="R8535" t="s">
        <v>342</v>
      </c>
      <c r="S8535">
        <v>389.97</v>
      </c>
      <c r="T8535">
        <v>3</v>
      </c>
      <c r="U8535">
        <v>0</v>
      </c>
      <c r="V8535">
        <v>35.097300000000004</v>
      </c>
      <c r="W8535" s="6">
        <f t="shared" si="802"/>
        <v>9.0000000000000011E-2</v>
      </c>
      <c r="X8535" s="4">
        <f t="shared" si="799"/>
        <v>11.699100000000001</v>
      </c>
      <c r="Y8535" s="4">
        <f t="shared" si="800"/>
        <v>129.99</v>
      </c>
      <c r="Z8535" s="4">
        <f t="shared" si="801"/>
        <v>129.99</v>
      </c>
      <c r="AA8535" s="4">
        <f t="shared" si="798"/>
        <v>0</v>
      </c>
    </row>
    <row r="8536" spans="1:27" x14ac:dyDescent="0.2">
      <c r="A8536">
        <v>8535</v>
      </c>
      <c r="B8536" t="s">
        <v>10103</v>
      </c>
      <c r="C8536" s="5">
        <v>42017</v>
      </c>
      <c r="D8536" s="5" t="str">
        <f t="shared" si="803"/>
        <v>2015-01</v>
      </c>
      <c r="E8536" s="5">
        <v>42019</v>
      </c>
      <c r="F8536" t="s">
        <v>28</v>
      </c>
      <c r="G8536" t="s">
        <v>7889</v>
      </c>
      <c r="H8536" t="s">
        <v>7890</v>
      </c>
      <c r="I8536" t="s">
        <v>46</v>
      </c>
      <c r="J8536" t="s">
        <v>32</v>
      </c>
      <c r="K8536" t="s">
        <v>502</v>
      </c>
      <c r="L8536" t="s">
        <v>1280</v>
      </c>
      <c r="M8536">
        <v>31907</v>
      </c>
      <c r="N8536" t="s">
        <v>35</v>
      </c>
      <c r="O8536" t="s">
        <v>2375</v>
      </c>
      <c r="P8536" t="s">
        <v>51</v>
      </c>
      <c r="Q8536" t="s">
        <v>52</v>
      </c>
      <c r="R8536" t="s">
        <v>2376</v>
      </c>
      <c r="S8536">
        <v>9.82</v>
      </c>
      <c r="T8536">
        <v>2</v>
      </c>
      <c r="U8536">
        <v>0</v>
      </c>
      <c r="V8536">
        <v>4.8117999999999999</v>
      </c>
      <c r="W8536" s="6">
        <f t="shared" si="802"/>
        <v>0.49</v>
      </c>
      <c r="X8536" s="4">
        <f t="shared" si="799"/>
        <v>2.4058999999999999</v>
      </c>
      <c r="Y8536" s="4">
        <f t="shared" si="800"/>
        <v>4.91</v>
      </c>
      <c r="Z8536" s="4">
        <f t="shared" si="801"/>
        <v>4.91</v>
      </c>
      <c r="AA8536" s="4">
        <f t="shared" si="798"/>
        <v>0</v>
      </c>
    </row>
    <row r="8537" spans="1:27" x14ac:dyDescent="0.2">
      <c r="A8537">
        <v>8536</v>
      </c>
      <c r="B8537" t="s">
        <v>10104</v>
      </c>
      <c r="C8537" s="5">
        <v>41775</v>
      </c>
      <c r="D8537" s="5" t="str">
        <f t="shared" si="803"/>
        <v>2014-05</v>
      </c>
      <c r="E8537" s="5">
        <v>41779</v>
      </c>
      <c r="F8537" t="s">
        <v>55</v>
      </c>
      <c r="G8537" t="s">
        <v>6465</v>
      </c>
      <c r="H8537" t="s">
        <v>6466</v>
      </c>
      <c r="I8537" t="s">
        <v>31</v>
      </c>
      <c r="J8537" t="s">
        <v>32</v>
      </c>
      <c r="K8537" t="s">
        <v>132</v>
      </c>
      <c r="L8537" t="s">
        <v>48</v>
      </c>
      <c r="M8537">
        <v>94122</v>
      </c>
      <c r="N8537" t="s">
        <v>49</v>
      </c>
      <c r="O8537" t="s">
        <v>4831</v>
      </c>
      <c r="P8537" t="s">
        <v>76</v>
      </c>
      <c r="Q8537" t="s">
        <v>166</v>
      </c>
      <c r="R8537" t="s">
        <v>4832</v>
      </c>
      <c r="S8537">
        <v>56.400000000000006</v>
      </c>
      <c r="T8537">
        <v>3</v>
      </c>
      <c r="U8537">
        <v>0</v>
      </c>
      <c r="V8537">
        <v>3.3840000000000003</v>
      </c>
      <c r="W8537" s="6">
        <f t="shared" si="802"/>
        <v>0.06</v>
      </c>
      <c r="X8537" s="4">
        <f t="shared" si="799"/>
        <v>1.1280000000000001</v>
      </c>
      <c r="Y8537" s="4">
        <f t="shared" si="800"/>
        <v>18.8</v>
      </c>
      <c r="Z8537" s="4">
        <f t="shared" si="801"/>
        <v>18.8</v>
      </c>
      <c r="AA8537" s="4">
        <f t="shared" si="798"/>
        <v>0</v>
      </c>
    </row>
    <row r="8538" spans="1:27" x14ac:dyDescent="0.2">
      <c r="A8538">
        <v>8537</v>
      </c>
      <c r="B8538" t="s">
        <v>10105</v>
      </c>
      <c r="C8538" s="5">
        <v>42162</v>
      </c>
      <c r="D8538" s="5" t="str">
        <f t="shared" si="803"/>
        <v>2015-06</v>
      </c>
      <c r="E8538" s="5">
        <v>42166</v>
      </c>
      <c r="F8538" t="s">
        <v>55</v>
      </c>
      <c r="G8538" t="s">
        <v>10106</v>
      </c>
      <c r="H8538" t="s">
        <v>10107</v>
      </c>
      <c r="I8538" t="s">
        <v>107</v>
      </c>
      <c r="J8538" t="s">
        <v>32</v>
      </c>
      <c r="K8538" t="s">
        <v>151</v>
      </c>
      <c r="L8538" t="s">
        <v>152</v>
      </c>
      <c r="M8538">
        <v>19143</v>
      </c>
      <c r="N8538" t="s">
        <v>153</v>
      </c>
      <c r="O8538" t="s">
        <v>3087</v>
      </c>
      <c r="P8538" t="s">
        <v>51</v>
      </c>
      <c r="Q8538" t="s">
        <v>80</v>
      </c>
      <c r="R8538" t="s">
        <v>3088</v>
      </c>
      <c r="S8538">
        <v>18.312000000000001</v>
      </c>
      <c r="T8538">
        <v>4</v>
      </c>
      <c r="U8538">
        <v>0.7</v>
      </c>
      <c r="V8538">
        <v>-12.207999999999995</v>
      </c>
      <c r="W8538" s="6">
        <f t="shared" si="802"/>
        <v>-0.6666666666666663</v>
      </c>
      <c r="X8538" s="4">
        <f t="shared" si="799"/>
        <v>-3.0519999999999987</v>
      </c>
      <c r="Y8538" s="4">
        <f t="shared" si="800"/>
        <v>4.5780000000000003</v>
      </c>
      <c r="Z8538" s="4">
        <f t="shared" si="801"/>
        <v>15.259999999999998</v>
      </c>
      <c r="AA8538" s="4">
        <f t="shared" si="798"/>
        <v>12.8184</v>
      </c>
    </row>
    <row r="8539" spans="1:27" x14ac:dyDescent="0.2">
      <c r="A8539">
        <v>8538</v>
      </c>
      <c r="B8539" t="s">
        <v>10105</v>
      </c>
      <c r="C8539" s="5">
        <v>42162</v>
      </c>
      <c r="D8539" s="5" t="str">
        <f t="shared" si="803"/>
        <v>2015-06</v>
      </c>
      <c r="E8539" s="5">
        <v>42166</v>
      </c>
      <c r="F8539" t="s">
        <v>55</v>
      </c>
      <c r="G8539" t="s">
        <v>10106</v>
      </c>
      <c r="H8539" t="s">
        <v>10107</v>
      </c>
      <c r="I8539" t="s">
        <v>107</v>
      </c>
      <c r="J8539" t="s">
        <v>32</v>
      </c>
      <c r="K8539" t="s">
        <v>151</v>
      </c>
      <c r="L8539" t="s">
        <v>152</v>
      </c>
      <c r="M8539">
        <v>19143</v>
      </c>
      <c r="N8539" t="s">
        <v>153</v>
      </c>
      <c r="O8539" t="s">
        <v>6758</v>
      </c>
      <c r="P8539" t="s">
        <v>51</v>
      </c>
      <c r="Q8539" t="s">
        <v>95</v>
      </c>
      <c r="R8539" t="s">
        <v>6759</v>
      </c>
      <c r="S8539">
        <v>25.920000000000005</v>
      </c>
      <c r="T8539">
        <v>5</v>
      </c>
      <c r="U8539">
        <v>0.2</v>
      </c>
      <c r="V8539">
        <v>9.0719999999999992</v>
      </c>
      <c r="W8539" s="6">
        <f t="shared" si="802"/>
        <v>0.34999999999999992</v>
      </c>
      <c r="X8539" s="4">
        <f t="shared" si="799"/>
        <v>1.8143999999999998</v>
      </c>
      <c r="Y8539" s="4">
        <f t="shared" si="800"/>
        <v>5.1840000000000011</v>
      </c>
      <c r="Z8539" s="4">
        <f t="shared" si="801"/>
        <v>6.4800000000000013</v>
      </c>
      <c r="AA8539" s="4">
        <f t="shared" si="798"/>
        <v>5.1840000000000011</v>
      </c>
    </row>
    <row r="8540" spans="1:27" x14ac:dyDescent="0.2">
      <c r="A8540">
        <v>8539</v>
      </c>
      <c r="B8540" t="s">
        <v>10105</v>
      </c>
      <c r="C8540" s="5">
        <v>42162</v>
      </c>
      <c r="D8540" s="5" t="str">
        <f t="shared" si="803"/>
        <v>2015-06</v>
      </c>
      <c r="E8540" s="5">
        <v>42166</v>
      </c>
      <c r="F8540" t="s">
        <v>55</v>
      </c>
      <c r="G8540" t="s">
        <v>10106</v>
      </c>
      <c r="H8540" t="s">
        <v>10107</v>
      </c>
      <c r="I8540" t="s">
        <v>107</v>
      </c>
      <c r="J8540" t="s">
        <v>32</v>
      </c>
      <c r="K8540" t="s">
        <v>151</v>
      </c>
      <c r="L8540" t="s">
        <v>152</v>
      </c>
      <c r="M8540">
        <v>19143</v>
      </c>
      <c r="N8540" t="s">
        <v>153</v>
      </c>
      <c r="O8540" t="s">
        <v>5859</v>
      </c>
      <c r="P8540" t="s">
        <v>51</v>
      </c>
      <c r="Q8540" t="s">
        <v>73</v>
      </c>
      <c r="R8540" t="s">
        <v>5860</v>
      </c>
      <c r="S8540">
        <v>8.016</v>
      </c>
      <c r="T8540">
        <v>3</v>
      </c>
      <c r="U8540">
        <v>0.2</v>
      </c>
      <c r="V8540">
        <v>1.0019999999999993</v>
      </c>
      <c r="W8540" s="6">
        <f t="shared" si="802"/>
        <v>0.12499999999999992</v>
      </c>
      <c r="X8540" s="4">
        <f t="shared" si="799"/>
        <v>0.3339999999999998</v>
      </c>
      <c r="Y8540" s="4">
        <f t="shared" si="800"/>
        <v>2.6720000000000002</v>
      </c>
      <c r="Z8540" s="4">
        <f t="shared" si="801"/>
        <v>3.3399999999999994</v>
      </c>
      <c r="AA8540" s="4">
        <f t="shared" si="798"/>
        <v>1.6032000000000002</v>
      </c>
    </row>
    <row r="8541" spans="1:27" x14ac:dyDescent="0.2">
      <c r="A8541">
        <v>8540</v>
      </c>
      <c r="B8541" t="s">
        <v>10108</v>
      </c>
      <c r="C8541" s="5">
        <v>42803</v>
      </c>
      <c r="D8541" s="5" t="str">
        <f t="shared" si="803"/>
        <v>2017-03</v>
      </c>
      <c r="E8541" s="5">
        <v>42807</v>
      </c>
      <c r="F8541" t="s">
        <v>55</v>
      </c>
      <c r="G8541" t="s">
        <v>412</v>
      </c>
      <c r="H8541" t="s">
        <v>413</v>
      </c>
      <c r="I8541" t="s">
        <v>31</v>
      </c>
      <c r="J8541" t="s">
        <v>32</v>
      </c>
      <c r="K8541" t="s">
        <v>47</v>
      </c>
      <c r="L8541" t="s">
        <v>48</v>
      </c>
      <c r="M8541">
        <v>90008</v>
      </c>
      <c r="N8541" t="s">
        <v>49</v>
      </c>
      <c r="O8541" t="s">
        <v>5440</v>
      </c>
      <c r="P8541" t="s">
        <v>76</v>
      </c>
      <c r="Q8541" t="s">
        <v>1224</v>
      </c>
      <c r="R8541" t="s">
        <v>5441</v>
      </c>
      <c r="S8541">
        <v>479.98400000000004</v>
      </c>
      <c r="T8541">
        <v>2</v>
      </c>
      <c r="U8541">
        <v>0.2</v>
      </c>
      <c r="V8541">
        <v>59.997999999999962</v>
      </c>
      <c r="W8541" s="6">
        <f t="shared" si="802"/>
        <v>0.12499999999999992</v>
      </c>
      <c r="X8541" s="4">
        <f t="shared" si="799"/>
        <v>29.998999999999981</v>
      </c>
      <c r="Y8541" s="4">
        <f t="shared" si="800"/>
        <v>239.99200000000002</v>
      </c>
      <c r="Z8541" s="4">
        <f t="shared" si="801"/>
        <v>299.99</v>
      </c>
      <c r="AA8541" s="4">
        <f t="shared" si="798"/>
        <v>95.996800000000007</v>
      </c>
    </row>
    <row r="8542" spans="1:27" x14ac:dyDescent="0.2">
      <c r="A8542">
        <v>8541</v>
      </c>
      <c r="B8542" t="s">
        <v>10108</v>
      </c>
      <c r="C8542" s="5">
        <v>42803</v>
      </c>
      <c r="D8542" s="5" t="str">
        <f t="shared" si="803"/>
        <v>2017-03</v>
      </c>
      <c r="E8542" s="5">
        <v>42807</v>
      </c>
      <c r="F8542" t="s">
        <v>55</v>
      </c>
      <c r="G8542" t="s">
        <v>412</v>
      </c>
      <c r="H8542" t="s">
        <v>413</v>
      </c>
      <c r="I8542" t="s">
        <v>31</v>
      </c>
      <c r="J8542" t="s">
        <v>32</v>
      </c>
      <c r="K8542" t="s">
        <v>47</v>
      </c>
      <c r="L8542" t="s">
        <v>48</v>
      </c>
      <c r="M8542">
        <v>90008</v>
      </c>
      <c r="N8542" t="s">
        <v>49</v>
      </c>
      <c r="O8542" t="s">
        <v>79</v>
      </c>
      <c r="P8542" t="s">
        <v>51</v>
      </c>
      <c r="Q8542" t="s">
        <v>80</v>
      </c>
      <c r="R8542" t="s">
        <v>81</v>
      </c>
      <c r="S8542">
        <v>30.84</v>
      </c>
      <c r="T8542">
        <v>5</v>
      </c>
      <c r="U8542">
        <v>0.2</v>
      </c>
      <c r="V8542">
        <v>9.6374999999999993</v>
      </c>
      <c r="W8542" s="6">
        <f t="shared" si="802"/>
        <v>0.3125</v>
      </c>
      <c r="X8542" s="4">
        <f t="shared" si="799"/>
        <v>1.9274999999999998</v>
      </c>
      <c r="Y8542" s="4">
        <f t="shared" si="800"/>
        <v>6.1680000000000001</v>
      </c>
      <c r="Z8542" s="4">
        <f t="shared" si="801"/>
        <v>7.71</v>
      </c>
      <c r="AA8542" s="4">
        <f t="shared" si="798"/>
        <v>6.1680000000000001</v>
      </c>
    </row>
    <row r="8543" spans="1:27" x14ac:dyDescent="0.2">
      <c r="A8543">
        <v>8542</v>
      </c>
      <c r="B8543" t="s">
        <v>10109</v>
      </c>
      <c r="C8543" s="5">
        <v>42360</v>
      </c>
      <c r="D8543" s="5" t="str">
        <f t="shared" si="803"/>
        <v>2015-12</v>
      </c>
      <c r="E8543" s="5">
        <v>42361</v>
      </c>
      <c r="F8543" t="s">
        <v>193</v>
      </c>
      <c r="G8543" t="s">
        <v>3403</v>
      </c>
      <c r="H8543" t="s">
        <v>3404</v>
      </c>
      <c r="I8543" t="s">
        <v>46</v>
      </c>
      <c r="J8543" t="s">
        <v>32</v>
      </c>
      <c r="K8543" t="s">
        <v>151</v>
      </c>
      <c r="L8543" t="s">
        <v>152</v>
      </c>
      <c r="M8543">
        <v>19140</v>
      </c>
      <c r="N8543" t="s">
        <v>153</v>
      </c>
      <c r="O8543" t="s">
        <v>4921</v>
      </c>
      <c r="P8543" t="s">
        <v>51</v>
      </c>
      <c r="Q8543" t="s">
        <v>64</v>
      </c>
      <c r="R8543" t="s">
        <v>4922</v>
      </c>
      <c r="S8543">
        <v>33.568000000000005</v>
      </c>
      <c r="T8543">
        <v>2</v>
      </c>
      <c r="U8543">
        <v>0.2</v>
      </c>
      <c r="V8543">
        <v>1.6783999999999981</v>
      </c>
      <c r="W8543" s="6">
        <f t="shared" si="802"/>
        <v>4.9999999999999933E-2</v>
      </c>
      <c r="X8543" s="4">
        <f t="shared" si="799"/>
        <v>0.83919999999999906</v>
      </c>
      <c r="Y8543" s="4">
        <f t="shared" si="800"/>
        <v>16.784000000000002</v>
      </c>
      <c r="Z8543" s="4">
        <f t="shared" si="801"/>
        <v>20.98</v>
      </c>
      <c r="AA8543" s="4">
        <f t="shared" si="798"/>
        <v>6.7136000000000013</v>
      </c>
    </row>
    <row r="8544" spans="1:27" x14ac:dyDescent="0.2">
      <c r="A8544">
        <v>8543</v>
      </c>
      <c r="B8544" t="s">
        <v>10109</v>
      </c>
      <c r="C8544" s="5">
        <v>42360</v>
      </c>
      <c r="D8544" s="5" t="str">
        <f t="shared" si="803"/>
        <v>2015-12</v>
      </c>
      <c r="E8544" s="5">
        <v>42361</v>
      </c>
      <c r="F8544" t="s">
        <v>193</v>
      </c>
      <c r="G8544" t="s">
        <v>3403</v>
      </c>
      <c r="H8544" t="s">
        <v>3404</v>
      </c>
      <c r="I8544" t="s">
        <v>46</v>
      </c>
      <c r="J8544" t="s">
        <v>32</v>
      </c>
      <c r="K8544" t="s">
        <v>151</v>
      </c>
      <c r="L8544" t="s">
        <v>152</v>
      </c>
      <c r="M8544">
        <v>19140</v>
      </c>
      <c r="N8544" t="s">
        <v>153</v>
      </c>
      <c r="O8544" t="s">
        <v>3389</v>
      </c>
      <c r="P8544" t="s">
        <v>37</v>
      </c>
      <c r="Q8544" t="s">
        <v>41</v>
      </c>
      <c r="R8544" t="s">
        <v>3390</v>
      </c>
      <c r="S8544">
        <v>422.62499999999994</v>
      </c>
      <c r="T8544">
        <v>7</v>
      </c>
      <c r="U8544">
        <v>0.3</v>
      </c>
      <c r="V8544">
        <v>0</v>
      </c>
      <c r="W8544" s="6">
        <f t="shared" si="802"/>
        <v>0</v>
      </c>
      <c r="X8544" s="4">
        <f t="shared" si="799"/>
        <v>0</v>
      </c>
      <c r="Y8544" s="4">
        <f t="shared" si="800"/>
        <v>60.374999999999993</v>
      </c>
      <c r="Z8544" s="4">
        <f t="shared" si="801"/>
        <v>86.25</v>
      </c>
      <c r="AA8544" s="4">
        <f t="shared" si="798"/>
        <v>126.78749999999998</v>
      </c>
    </row>
    <row r="8545" spans="1:27" x14ac:dyDescent="0.2">
      <c r="A8545">
        <v>8544</v>
      </c>
      <c r="B8545" t="s">
        <v>10110</v>
      </c>
      <c r="C8545" s="5">
        <v>41857</v>
      </c>
      <c r="D8545" s="5" t="str">
        <f t="shared" si="803"/>
        <v>2014-08</v>
      </c>
      <c r="E8545" s="5">
        <v>41862</v>
      </c>
      <c r="F8545" t="s">
        <v>55</v>
      </c>
      <c r="G8545" t="s">
        <v>5073</v>
      </c>
      <c r="H8545" t="s">
        <v>5074</v>
      </c>
      <c r="I8545" t="s">
        <v>31</v>
      </c>
      <c r="J8545" t="s">
        <v>32</v>
      </c>
      <c r="K8545" t="s">
        <v>271</v>
      </c>
      <c r="L8545" t="s">
        <v>272</v>
      </c>
      <c r="M8545">
        <v>10035</v>
      </c>
      <c r="N8545" t="s">
        <v>153</v>
      </c>
      <c r="O8545" t="s">
        <v>1604</v>
      </c>
      <c r="P8545" t="s">
        <v>76</v>
      </c>
      <c r="Q8545" t="s">
        <v>166</v>
      </c>
      <c r="R8545" t="s">
        <v>1605</v>
      </c>
      <c r="S8545">
        <v>199.98</v>
      </c>
      <c r="T8545">
        <v>2</v>
      </c>
      <c r="U8545">
        <v>0</v>
      </c>
      <c r="V8545">
        <v>83.991600000000005</v>
      </c>
      <c r="W8545" s="6">
        <f t="shared" si="802"/>
        <v>0.42000000000000004</v>
      </c>
      <c r="X8545" s="4">
        <f t="shared" si="799"/>
        <v>41.995800000000003</v>
      </c>
      <c r="Y8545" s="4">
        <f t="shared" si="800"/>
        <v>99.99</v>
      </c>
      <c r="Z8545" s="4">
        <f t="shared" si="801"/>
        <v>99.99</v>
      </c>
      <c r="AA8545" s="4">
        <f t="shared" si="798"/>
        <v>0</v>
      </c>
    </row>
    <row r="8546" spans="1:27" x14ac:dyDescent="0.2">
      <c r="A8546">
        <v>8545</v>
      </c>
      <c r="B8546" t="s">
        <v>10111</v>
      </c>
      <c r="C8546" s="5">
        <v>42456</v>
      </c>
      <c r="D8546" s="5" t="str">
        <f t="shared" si="803"/>
        <v>2016-03</v>
      </c>
      <c r="E8546" s="5">
        <v>42460</v>
      </c>
      <c r="F8546" t="s">
        <v>55</v>
      </c>
      <c r="G8546" t="s">
        <v>885</v>
      </c>
      <c r="H8546" t="s">
        <v>886</v>
      </c>
      <c r="I8546" t="s">
        <v>46</v>
      </c>
      <c r="J8546" t="s">
        <v>32</v>
      </c>
      <c r="K8546" t="s">
        <v>502</v>
      </c>
      <c r="L8546" t="s">
        <v>1280</v>
      </c>
      <c r="M8546">
        <v>31907</v>
      </c>
      <c r="N8546" t="s">
        <v>35</v>
      </c>
      <c r="O8546" t="s">
        <v>7448</v>
      </c>
      <c r="P8546" t="s">
        <v>37</v>
      </c>
      <c r="Q8546" t="s">
        <v>70</v>
      </c>
      <c r="R8546" t="s">
        <v>7449</v>
      </c>
      <c r="S8546">
        <v>20.239999999999998</v>
      </c>
      <c r="T8546">
        <v>1</v>
      </c>
      <c r="U8546">
        <v>0</v>
      </c>
      <c r="V8546">
        <v>8.7032000000000007</v>
      </c>
      <c r="W8546" s="6">
        <f t="shared" si="802"/>
        <v>0.43000000000000005</v>
      </c>
      <c r="X8546" s="4">
        <f t="shared" si="799"/>
        <v>8.7032000000000007</v>
      </c>
      <c r="Y8546" s="4">
        <f t="shared" si="800"/>
        <v>20.239999999999998</v>
      </c>
      <c r="Z8546" s="4">
        <f t="shared" si="801"/>
        <v>20.239999999999998</v>
      </c>
      <c r="AA8546" s="4">
        <f t="shared" si="798"/>
        <v>0</v>
      </c>
    </row>
    <row r="8547" spans="1:27" x14ac:dyDescent="0.2">
      <c r="A8547">
        <v>8546</v>
      </c>
      <c r="B8547" t="s">
        <v>10111</v>
      </c>
      <c r="C8547" s="5">
        <v>42456</v>
      </c>
      <c r="D8547" s="5" t="str">
        <f t="shared" si="803"/>
        <v>2016-03</v>
      </c>
      <c r="E8547" s="5">
        <v>42460</v>
      </c>
      <c r="F8547" t="s">
        <v>55</v>
      </c>
      <c r="G8547" t="s">
        <v>885</v>
      </c>
      <c r="H8547" t="s">
        <v>886</v>
      </c>
      <c r="I8547" t="s">
        <v>46</v>
      </c>
      <c r="J8547" t="s">
        <v>32</v>
      </c>
      <c r="K8547" t="s">
        <v>502</v>
      </c>
      <c r="L8547" t="s">
        <v>1280</v>
      </c>
      <c r="M8547">
        <v>31907</v>
      </c>
      <c r="N8547" t="s">
        <v>35</v>
      </c>
      <c r="O8547" t="s">
        <v>7125</v>
      </c>
      <c r="P8547" t="s">
        <v>37</v>
      </c>
      <c r="Q8547" t="s">
        <v>70</v>
      </c>
      <c r="R8547" t="s">
        <v>7126</v>
      </c>
      <c r="S8547">
        <v>39.92</v>
      </c>
      <c r="T8547">
        <v>4</v>
      </c>
      <c r="U8547">
        <v>0</v>
      </c>
      <c r="V8547">
        <v>11.177600000000002</v>
      </c>
      <c r="W8547" s="6">
        <f t="shared" si="802"/>
        <v>0.28000000000000003</v>
      </c>
      <c r="X8547" s="4">
        <f t="shared" si="799"/>
        <v>2.7944000000000004</v>
      </c>
      <c r="Y8547" s="4">
        <f t="shared" si="800"/>
        <v>9.98</v>
      </c>
      <c r="Z8547" s="4">
        <f t="shared" si="801"/>
        <v>9.98</v>
      </c>
      <c r="AA8547" s="4">
        <f t="shared" si="798"/>
        <v>0</v>
      </c>
    </row>
    <row r="8548" spans="1:27" x14ac:dyDescent="0.2">
      <c r="A8548">
        <v>8547</v>
      </c>
      <c r="B8548" t="s">
        <v>10111</v>
      </c>
      <c r="C8548" s="5">
        <v>42456</v>
      </c>
      <c r="D8548" s="5" t="str">
        <f t="shared" si="803"/>
        <v>2016-03</v>
      </c>
      <c r="E8548" s="5">
        <v>42460</v>
      </c>
      <c r="F8548" t="s">
        <v>55</v>
      </c>
      <c r="G8548" t="s">
        <v>885</v>
      </c>
      <c r="H8548" t="s">
        <v>886</v>
      </c>
      <c r="I8548" t="s">
        <v>46</v>
      </c>
      <c r="J8548" t="s">
        <v>32</v>
      </c>
      <c r="K8548" t="s">
        <v>502</v>
      </c>
      <c r="L8548" t="s">
        <v>1280</v>
      </c>
      <c r="M8548">
        <v>31907</v>
      </c>
      <c r="N8548" t="s">
        <v>35</v>
      </c>
      <c r="O8548" t="s">
        <v>6562</v>
      </c>
      <c r="P8548" t="s">
        <v>51</v>
      </c>
      <c r="Q8548" t="s">
        <v>80</v>
      </c>
      <c r="R8548" t="s">
        <v>6563</v>
      </c>
      <c r="S8548">
        <v>32.54</v>
      </c>
      <c r="T8548">
        <v>2</v>
      </c>
      <c r="U8548">
        <v>0</v>
      </c>
      <c r="V8548">
        <v>15.944599999999998</v>
      </c>
      <c r="W8548" s="6">
        <f t="shared" si="802"/>
        <v>0.48999999999999994</v>
      </c>
      <c r="X8548" s="4">
        <f t="shared" si="799"/>
        <v>7.9722999999999988</v>
      </c>
      <c r="Y8548" s="4">
        <f t="shared" si="800"/>
        <v>16.27</v>
      </c>
      <c r="Z8548" s="4">
        <f t="shared" si="801"/>
        <v>16.27</v>
      </c>
      <c r="AA8548" s="4">
        <f t="shared" si="798"/>
        <v>0</v>
      </c>
    </row>
    <row r="8549" spans="1:27" x14ac:dyDescent="0.2">
      <c r="A8549">
        <v>8548</v>
      </c>
      <c r="B8549" t="s">
        <v>10112</v>
      </c>
      <c r="C8549" s="5">
        <v>42343</v>
      </c>
      <c r="D8549" s="5" t="str">
        <f t="shared" si="803"/>
        <v>2015-12</v>
      </c>
      <c r="E8549" s="5">
        <v>42348</v>
      </c>
      <c r="F8549" t="s">
        <v>55</v>
      </c>
      <c r="G8549" t="s">
        <v>2772</v>
      </c>
      <c r="H8549" t="s">
        <v>2773</v>
      </c>
      <c r="I8549" t="s">
        <v>46</v>
      </c>
      <c r="J8549" t="s">
        <v>32</v>
      </c>
      <c r="K8549" t="s">
        <v>47</v>
      </c>
      <c r="L8549" t="s">
        <v>48</v>
      </c>
      <c r="M8549">
        <v>90049</v>
      </c>
      <c r="N8549" t="s">
        <v>49</v>
      </c>
      <c r="O8549" t="s">
        <v>851</v>
      </c>
      <c r="P8549" t="s">
        <v>76</v>
      </c>
      <c r="Q8549" t="s">
        <v>166</v>
      </c>
      <c r="R8549" t="s">
        <v>852</v>
      </c>
      <c r="S8549">
        <v>39</v>
      </c>
      <c r="T8549">
        <v>3</v>
      </c>
      <c r="U8549">
        <v>0</v>
      </c>
      <c r="V8549">
        <v>17.549999999999997</v>
      </c>
      <c r="W8549" s="6">
        <f t="shared" si="802"/>
        <v>0.4499999999999999</v>
      </c>
      <c r="X8549" s="4">
        <f t="shared" si="799"/>
        <v>5.8499999999999988</v>
      </c>
      <c r="Y8549" s="4">
        <f t="shared" si="800"/>
        <v>13</v>
      </c>
      <c r="Z8549" s="4">
        <f t="shared" si="801"/>
        <v>13</v>
      </c>
      <c r="AA8549" s="4">
        <f t="shared" si="798"/>
        <v>0</v>
      </c>
    </row>
    <row r="8550" spans="1:27" x14ac:dyDescent="0.2">
      <c r="A8550">
        <v>8549</v>
      </c>
      <c r="B8550" t="s">
        <v>10112</v>
      </c>
      <c r="C8550" s="5">
        <v>42343</v>
      </c>
      <c r="D8550" s="5" t="str">
        <f t="shared" si="803"/>
        <v>2015-12</v>
      </c>
      <c r="E8550" s="5">
        <v>42348</v>
      </c>
      <c r="F8550" t="s">
        <v>55</v>
      </c>
      <c r="G8550" t="s">
        <v>2772</v>
      </c>
      <c r="H8550" t="s">
        <v>2773</v>
      </c>
      <c r="I8550" t="s">
        <v>46</v>
      </c>
      <c r="J8550" t="s">
        <v>32</v>
      </c>
      <c r="K8550" t="s">
        <v>47</v>
      </c>
      <c r="L8550" t="s">
        <v>48</v>
      </c>
      <c r="M8550">
        <v>90049</v>
      </c>
      <c r="N8550" t="s">
        <v>49</v>
      </c>
      <c r="O8550" t="s">
        <v>3213</v>
      </c>
      <c r="P8550" t="s">
        <v>51</v>
      </c>
      <c r="Q8550" t="s">
        <v>52</v>
      </c>
      <c r="R8550" t="s">
        <v>3214</v>
      </c>
      <c r="S8550">
        <v>12.6</v>
      </c>
      <c r="T8550">
        <v>4</v>
      </c>
      <c r="U8550">
        <v>0</v>
      </c>
      <c r="V8550">
        <v>6.048</v>
      </c>
      <c r="W8550" s="6">
        <f t="shared" si="802"/>
        <v>0.48000000000000004</v>
      </c>
      <c r="X8550" s="4">
        <f t="shared" si="799"/>
        <v>1.512</v>
      </c>
      <c r="Y8550" s="4">
        <f t="shared" si="800"/>
        <v>3.15</v>
      </c>
      <c r="Z8550" s="4">
        <f t="shared" si="801"/>
        <v>3.15</v>
      </c>
      <c r="AA8550" s="4">
        <f t="shared" si="798"/>
        <v>0</v>
      </c>
    </row>
    <row r="8551" spans="1:27" x14ac:dyDescent="0.2">
      <c r="A8551">
        <v>8550</v>
      </c>
      <c r="B8551" t="s">
        <v>10113</v>
      </c>
      <c r="C8551" s="5">
        <v>42258</v>
      </c>
      <c r="D8551" s="5" t="str">
        <f t="shared" si="803"/>
        <v>2015-09</v>
      </c>
      <c r="E8551" s="5">
        <v>42259</v>
      </c>
      <c r="F8551" t="s">
        <v>193</v>
      </c>
      <c r="G8551" t="s">
        <v>2772</v>
      </c>
      <c r="H8551" t="s">
        <v>2773</v>
      </c>
      <c r="I8551" t="s">
        <v>46</v>
      </c>
      <c r="J8551" t="s">
        <v>32</v>
      </c>
      <c r="K8551" t="s">
        <v>461</v>
      </c>
      <c r="L8551" t="s">
        <v>462</v>
      </c>
      <c r="M8551">
        <v>80013</v>
      </c>
      <c r="N8551" t="s">
        <v>49</v>
      </c>
      <c r="O8551" t="s">
        <v>1726</v>
      </c>
      <c r="P8551" t="s">
        <v>37</v>
      </c>
      <c r="Q8551" t="s">
        <v>70</v>
      </c>
      <c r="R8551" t="s">
        <v>1727</v>
      </c>
      <c r="S8551">
        <v>24.64</v>
      </c>
      <c r="T8551">
        <v>4</v>
      </c>
      <c r="U8551">
        <v>0.2</v>
      </c>
      <c r="V8551">
        <v>4.0039999999999978</v>
      </c>
      <c r="W8551" s="6">
        <f t="shared" si="802"/>
        <v>0.16249999999999989</v>
      </c>
      <c r="X8551" s="4">
        <f t="shared" si="799"/>
        <v>1.0009999999999994</v>
      </c>
      <c r="Y8551" s="4">
        <f t="shared" si="800"/>
        <v>6.16</v>
      </c>
      <c r="Z8551" s="4">
        <f t="shared" si="801"/>
        <v>7.7</v>
      </c>
      <c r="AA8551" s="4">
        <f t="shared" si="798"/>
        <v>4.9280000000000008</v>
      </c>
    </row>
    <row r="8552" spans="1:27" x14ac:dyDescent="0.2">
      <c r="A8552">
        <v>8551</v>
      </c>
      <c r="B8552" t="s">
        <v>10114</v>
      </c>
      <c r="C8552" s="5">
        <v>42202</v>
      </c>
      <c r="D8552" s="5" t="str">
        <f t="shared" si="803"/>
        <v>2015-07</v>
      </c>
      <c r="E8552" s="5">
        <v>42209</v>
      </c>
      <c r="F8552" t="s">
        <v>55</v>
      </c>
      <c r="G8552" t="s">
        <v>1278</v>
      </c>
      <c r="H8552" t="s">
        <v>1279</v>
      </c>
      <c r="I8552" t="s">
        <v>46</v>
      </c>
      <c r="J8552" t="s">
        <v>32</v>
      </c>
      <c r="K8552" t="s">
        <v>189</v>
      </c>
      <c r="L8552" t="s">
        <v>109</v>
      </c>
      <c r="M8552">
        <v>77041</v>
      </c>
      <c r="N8552" t="s">
        <v>110</v>
      </c>
      <c r="O8552" t="s">
        <v>9061</v>
      </c>
      <c r="P8552" t="s">
        <v>51</v>
      </c>
      <c r="Q8552" t="s">
        <v>52</v>
      </c>
      <c r="R8552" t="s">
        <v>9062</v>
      </c>
      <c r="S8552">
        <v>6.2640000000000002</v>
      </c>
      <c r="T8552">
        <v>3</v>
      </c>
      <c r="U8552">
        <v>0.2</v>
      </c>
      <c r="V8552">
        <v>2.0358000000000001</v>
      </c>
      <c r="W8552" s="6">
        <f t="shared" si="802"/>
        <v>0.32500000000000001</v>
      </c>
      <c r="X8552" s="4">
        <f t="shared" si="799"/>
        <v>0.67859999999999998</v>
      </c>
      <c r="Y8552" s="4">
        <f t="shared" si="800"/>
        <v>2.0880000000000001</v>
      </c>
      <c r="Z8552" s="4">
        <f t="shared" si="801"/>
        <v>2.61</v>
      </c>
      <c r="AA8552" s="4">
        <f t="shared" si="798"/>
        <v>1.2528000000000001</v>
      </c>
    </row>
    <row r="8553" spans="1:27" x14ac:dyDescent="0.2">
      <c r="A8553">
        <v>8552</v>
      </c>
      <c r="B8553" t="s">
        <v>10114</v>
      </c>
      <c r="C8553" s="5">
        <v>42202</v>
      </c>
      <c r="D8553" s="5" t="str">
        <f t="shared" si="803"/>
        <v>2015-07</v>
      </c>
      <c r="E8553" s="5">
        <v>42209</v>
      </c>
      <c r="F8553" t="s">
        <v>55</v>
      </c>
      <c r="G8553" t="s">
        <v>1278</v>
      </c>
      <c r="H8553" t="s">
        <v>1279</v>
      </c>
      <c r="I8553" t="s">
        <v>46</v>
      </c>
      <c r="J8553" t="s">
        <v>32</v>
      </c>
      <c r="K8553" t="s">
        <v>189</v>
      </c>
      <c r="L8553" t="s">
        <v>109</v>
      </c>
      <c r="M8553">
        <v>77041</v>
      </c>
      <c r="N8553" t="s">
        <v>110</v>
      </c>
      <c r="O8553" t="s">
        <v>1890</v>
      </c>
      <c r="P8553" t="s">
        <v>51</v>
      </c>
      <c r="Q8553" t="s">
        <v>274</v>
      </c>
      <c r="R8553" t="s">
        <v>1891</v>
      </c>
      <c r="S8553">
        <v>14.432</v>
      </c>
      <c r="T8553">
        <v>4</v>
      </c>
      <c r="U8553">
        <v>0.2</v>
      </c>
      <c r="V8553">
        <v>3.4276000000000004</v>
      </c>
      <c r="W8553" s="6">
        <f t="shared" si="802"/>
        <v>0.23750000000000002</v>
      </c>
      <c r="X8553" s="4">
        <f t="shared" si="799"/>
        <v>0.85690000000000011</v>
      </c>
      <c r="Y8553" s="4">
        <f t="shared" si="800"/>
        <v>3.6080000000000001</v>
      </c>
      <c r="Z8553" s="4">
        <f t="shared" si="801"/>
        <v>4.51</v>
      </c>
      <c r="AA8553" s="4">
        <f t="shared" si="798"/>
        <v>2.8864000000000001</v>
      </c>
    </row>
    <row r="8554" spans="1:27" x14ac:dyDescent="0.2">
      <c r="A8554">
        <v>8553</v>
      </c>
      <c r="B8554" t="s">
        <v>10115</v>
      </c>
      <c r="C8554" s="5">
        <v>41789</v>
      </c>
      <c r="D8554" s="5" t="str">
        <f t="shared" si="803"/>
        <v>2014-05</v>
      </c>
      <c r="E8554" s="5">
        <v>41793</v>
      </c>
      <c r="F8554" t="s">
        <v>55</v>
      </c>
      <c r="G8554" t="s">
        <v>3921</v>
      </c>
      <c r="H8554" t="s">
        <v>3922</v>
      </c>
      <c r="I8554" t="s">
        <v>46</v>
      </c>
      <c r="J8554" t="s">
        <v>32</v>
      </c>
      <c r="K8554" t="s">
        <v>308</v>
      </c>
      <c r="L8554" t="s">
        <v>216</v>
      </c>
      <c r="M8554">
        <v>60623</v>
      </c>
      <c r="N8554" t="s">
        <v>110</v>
      </c>
      <c r="O8554" t="s">
        <v>3325</v>
      </c>
      <c r="P8554" t="s">
        <v>76</v>
      </c>
      <c r="Q8554" t="s">
        <v>1224</v>
      </c>
      <c r="R8554" t="s">
        <v>3326</v>
      </c>
      <c r="S8554">
        <v>719.97600000000011</v>
      </c>
      <c r="T8554">
        <v>3</v>
      </c>
      <c r="U8554">
        <v>0.2</v>
      </c>
      <c r="V8554">
        <v>134.99549999999999</v>
      </c>
      <c r="W8554" s="6">
        <f t="shared" si="802"/>
        <v>0.18749999999999997</v>
      </c>
      <c r="X8554" s="4">
        <f t="shared" si="799"/>
        <v>44.9985</v>
      </c>
      <c r="Y8554" s="4">
        <f t="shared" si="800"/>
        <v>239.99200000000005</v>
      </c>
      <c r="Z8554" s="4">
        <f t="shared" si="801"/>
        <v>299.99</v>
      </c>
      <c r="AA8554" s="4">
        <f t="shared" si="798"/>
        <v>143.99520000000004</v>
      </c>
    </row>
    <row r="8555" spans="1:27" x14ac:dyDescent="0.2">
      <c r="A8555">
        <v>8554</v>
      </c>
      <c r="B8555" t="s">
        <v>10116</v>
      </c>
      <c r="C8555" s="5">
        <v>43052</v>
      </c>
      <c r="D8555" s="5" t="str">
        <f t="shared" si="803"/>
        <v>2017-11</v>
      </c>
      <c r="E8555" s="5">
        <v>43059</v>
      </c>
      <c r="F8555" t="s">
        <v>55</v>
      </c>
      <c r="G8555" t="s">
        <v>784</v>
      </c>
      <c r="H8555" t="s">
        <v>785</v>
      </c>
      <c r="I8555" t="s">
        <v>31</v>
      </c>
      <c r="J8555" t="s">
        <v>32</v>
      </c>
      <c r="K8555" t="s">
        <v>362</v>
      </c>
      <c r="L8555" t="s">
        <v>363</v>
      </c>
      <c r="M8555">
        <v>35601</v>
      </c>
      <c r="N8555" t="s">
        <v>35</v>
      </c>
      <c r="O8555" t="s">
        <v>2750</v>
      </c>
      <c r="P8555" t="s">
        <v>76</v>
      </c>
      <c r="Q8555" t="s">
        <v>166</v>
      </c>
      <c r="R8555" t="s">
        <v>2751</v>
      </c>
      <c r="S8555">
        <v>239.92</v>
      </c>
      <c r="T8555">
        <v>8</v>
      </c>
      <c r="U8555">
        <v>0</v>
      </c>
      <c r="V8555">
        <v>23.99199999999999</v>
      </c>
      <c r="W8555" s="6">
        <f t="shared" si="802"/>
        <v>9.9999999999999964E-2</v>
      </c>
      <c r="X8555" s="4">
        <f t="shared" si="799"/>
        <v>2.9989999999999988</v>
      </c>
      <c r="Y8555" s="4">
        <f t="shared" si="800"/>
        <v>29.99</v>
      </c>
      <c r="Z8555" s="4">
        <f t="shared" si="801"/>
        <v>29.99</v>
      </c>
      <c r="AA8555" s="4">
        <f t="shared" si="798"/>
        <v>0</v>
      </c>
    </row>
    <row r="8556" spans="1:27" x14ac:dyDescent="0.2">
      <c r="A8556">
        <v>8555</v>
      </c>
      <c r="B8556" t="s">
        <v>10117</v>
      </c>
      <c r="C8556" s="5">
        <v>42713</v>
      </c>
      <c r="D8556" s="5" t="str">
        <f t="shared" si="803"/>
        <v>2016-12</v>
      </c>
      <c r="E8556" s="5">
        <v>42715</v>
      </c>
      <c r="F8556" t="s">
        <v>193</v>
      </c>
      <c r="G8556" t="s">
        <v>3360</v>
      </c>
      <c r="H8556" t="s">
        <v>3361</v>
      </c>
      <c r="I8556" t="s">
        <v>31</v>
      </c>
      <c r="J8556" t="s">
        <v>32</v>
      </c>
      <c r="K8556" t="s">
        <v>323</v>
      </c>
      <c r="L8556" t="s">
        <v>324</v>
      </c>
      <c r="M8556">
        <v>22153</v>
      </c>
      <c r="N8556" t="s">
        <v>35</v>
      </c>
      <c r="O8556" t="s">
        <v>3933</v>
      </c>
      <c r="P8556" t="s">
        <v>37</v>
      </c>
      <c r="Q8556" t="s">
        <v>61</v>
      </c>
      <c r="R8556" t="s">
        <v>3934</v>
      </c>
      <c r="S8556">
        <v>1056.8599999999999</v>
      </c>
      <c r="T8556">
        <v>7</v>
      </c>
      <c r="U8556">
        <v>0</v>
      </c>
      <c r="V8556">
        <v>158.52899999999994</v>
      </c>
      <c r="W8556" s="6">
        <f t="shared" si="802"/>
        <v>0.14999999999999997</v>
      </c>
      <c r="X8556" s="4">
        <f t="shared" si="799"/>
        <v>22.646999999999991</v>
      </c>
      <c r="Y8556" s="4">
        <f t="shared" si="800"/>
        <v>150.97999999999999</v>
      </c>
      <c r="Z8556" s="4">
        <f t="shared" si="801"/>
        <v>150.97999999999999</v>
      </c>
      <c r="AA8556" s="4">
        <f t="shared" si="798"/>
        <v>0</v>
      </c>
    </row>
    <row r="8557" spans="1:27" x14ac:dyDescent="0.2">
      <c r="A8557">
        <v>8556</v>
      </c>
      <c r="B8557" t="s">
        <v>10118</v>
      </c>
      <c r="C8557" s="5">
        <v>42085</v>
      </c>
      <c r="D8557" s="5" t="str">
        <f t="shared" si="803"/>
        <v>2015-03</v>
      </c>
      <c r="E8557" s="5">
        <v>42085</v>
      </c>
      <c r="F8557" t="s">
        <v>1298</v>
      </c>
      <c r="G8557" t="s">
        <v>2413</v>
      </c>
      <c r="H8557" t="s">
        <v>2414</v>
      </c>
      <c r="I8557" t="s">
        <v>31</v>
      </c>
      <c r="J8557" t="s">
        <v>32</v>
      </c>
      <c r="K8557" t="s">
        <v>6839</v>
      </c>
      <c r="L8557" t="s">
        <v>59</v>
      </c>
      <c r="M8557">
        <v>33317</v>
      </c>
      <c r="N8557" t="s">
        <v>35</v>
      </c>
      <c r="O8557" t="s">
        <v>1672</v>
      </c>
      <c r="P8557" t="s">
        <v>76</v>
      </c>
      <c r="Q8557" t="s">
        <v>166</v>
      </c>
      <c r="R8557" t="s">
        <v>1673</v>
      </c>
      <c r="S8557">
        <v>447.94399999999996</v>
      </c>
      <c r="T8557">
        <v>7</v>
      </c>
      <c r="U8557">
        <v>0.2</v>
      </c>
      <c r="V8557">
        <v>89.588799999999992</v>
      </c>
      <c r="W8557" s="6">
        <f t="shared" si="802"/>
        <v>0.2</v>
      </c>
      <c r="X8557" s="4">
        <f t="shared" si="799"/>
        <v>12.798399999999999</v>
      </c>
      <c r="Y8557" s="4">
        <f t="shared" si="800"/>
        <v>63.991999999999997</v>
      </c>
      <c r="Z8557" s="4">
        <f t="shared" si="801"/>
        <v>79.989999999999981</v>
      </c>
      <c r="AA8557" s="4">
        <f t="shared" si="798"/>
        <v>89.588799999999992</v>
      </c>
    </row>
    <row r="8558" spans="1:27" x14ac:dyDescent="0.2">
      <c r="A8558">
        <v>8557</v>
      </c>
      <c r="B8558" t="s">
        <v>10118</v>
      </c>
      <c r="C8558" s="5">
        <v>42085</v>
      </c>
      <c r="D8558" s="5" t="str">
        <f t="shared" si="803"/>
        <v>2015-03</v>
      </c>
      <c r="E8558" s="5">
        <v>42085</v>
      </c>
      <c r="F8558" t="s">
        <v>1298</v>
      </c>
      <c r="G8558" t="s">
        <v>2413</v>
      </c>
      <c r="H8558" t="s">
        <v>2414</v>
      </c>
      <c r="I8558" t="s">
        <v>31</v>
      </c>
      <c r="J8558" t="s">
        <v>32</v>
      </c>
      <c r="K8558" t="s">
        <v>6839</v>
      </c>
      <c r="L8558" t="s">
        <v>59</v>
      </c>
      <c r="M8558">
        <v>33317</v>
      </c>
      <c r="N8558" t="s">
        <v>35</v>
      </c>
      <c r="O8558" t="s">
        <v>8357</v>
      </c>
      <c r="P8558" t="s">
        <v>51</v>
      </c>
      <c r="Q8558" t="s">
        <v>64</v>
      </c>
      <c r="R8558" t="s">
        <v>8358</v>
      </c>
      <c r="S8558">
        <v>150.40799999999999</v>
      </c>
      <c r="T8558">
        <v>9</v>
      </c>
      <c r="U8558">
        <v>0.2</v>
      </c>
      <c r="V8558">
        <v>-33.841799999999999</v>
      </c>
      <c r="W8558" s="6">
        <f t="shared" si="802"/>
        <v>-0.22500000000000001</v>
      </c>
      <c r="X8558" s="4">
        <f t="shared" si="799"/>
        <v>-3.7601999999999998</v>
      </c>
      <c r="Y8558" s="4">
        <f t="shared" si="800"/>
        <v>16.712</v>
      </c>
      <c r="Z8558" s="4">
        <f t="shared" si="801"/>
        <v>20.889999999999997</v>
      </c>
      <c r="AA8558" s="4">
        <f t="shared" si="798"/>
        <v>30.081599999999998</v>
      </c>
    </row>
    <row r="8559" spans="1:27" x14ac:dyDescent="0.2">
      <c r="A8559">
        <v>8558</v>
      </c>
      <c r="B8559" t="s">
        <v>10119</v>
      </c>
      <c r="C8559" s="5">
        <v>42727</v>
      </c>
      <c r="D8559" s="5" t="str">
        <f t="shared" si="803"/>
        <v>2016-12</v>
      </c>
      <c r="E8559" s="5">
        <v>42730</v>
      </c>
      <c r="F8559" t="s">
        <v>28</v>
      </c>
      <c r="G8559" t="s">
        <v>1354</v>
      </c>
      <c r="H8559" t="s">
        <v>1355</v>
      </c>
      <c r="I8559" t="s">
        <v>46</v>
      </c>
      <c r="J8559" t="s">
        <v>32</v>
      </c>
      <c r="K8559" t="s">
        <v>189</v>
      </c>
      <c r="L8559" t="s">
        <v>109</v>
      </c>
      <c r="M8559">
        <v>77041</v>
      </c>
      <c r="N8559" t="s">
        <v>110</v>
      </c>
      <c r="O8559" t="s">
        <v>3395</v>
      </c>
      <c r="P8559" t="s">
        <v>76</v>
      </c>
      <c r="Q8559" t="s">
        <v>77</v>
      </c>
      <c r="R8559" t="s">
        <v>3396</v>
      </c>
      <c r="S8559">
        <v>453.57600000000002</v>
      </c>
      <c r="T8559">
        <v>3</v>
      </c>
      <c r="U8559">
        <v>0.2</v>
      </c>
      <c r="V8559">
        <v>39.687899999999985</v>
      </c>
      <c r="W8559" s="6">
        <f t="shared" si="802"/>
        <v>8.7499999999999967E-2</v>
      </c>
      <c r="X8559" s="4">
        <f t="shared" si="799"/>
        <v>13.229299999999995</v>
      </c>
      <c r="Y8559" s="4">
        <f t="shared" si="800"/>
        <v>151.19200000000001</v>
      </c>
      <c r="Z8559" s="4">
        <f t="shared" si="801"/>
        <v>188.98999999999998</v>
      </c>
      <c r="AA8559" s="4">
        <f t="shared" si="798"/>
        <v>90.71520000000001</v>
      </c>
    </row>
    <row r="8560" spans="1:27" x14ac:dyDescent="0.2">
      <c r="A8560">
        <v>8559</v>
      </c>
      <c r="B8560" t="s">
        <v>10119</v>
      </c>
      <c r="C8560" s="5">
        <v>42727</v>
      </c>
      <c r="D8560" s="5" t="str">
        <f t="shared" si="803"/>
        <v>2016-12</v>
      </c>
      <c r="E8560" s="5">
        <v>42730</v>
      </c>
      <c r="F8560" t="s">
        <v>28</v>
      </c>
      <c r="G8560" t="s">
        <v>1354</v>
      </c>
      <c r="H8560" t="s">
        <v>1355</v>
      </c>
      <c r="I8560" t="s">
        <v>46</v>
      </c>
      <c r="J8560" t="s">
        <v>32</v>
      </c>
      <c r="K8560" t="s">
        <v>189</v>
      </c>
      <c r="L8560" t="s">
        <v>109</v>
      </c>
      <c r="M8560">
        <v>77041</v>
      </c>
      <c r="N8560" t="s">
        <v>110</v>
      </c>
      <c r="O8560" t="s">
        <v>7191</v>
      </c>
      <c r="P8560" t="s">
        <v>51</v>
      </c>
      <c r="Q8560" t="s">
        <v>52</v>
      </c>
      <c r="R8560" t="s">
        <v>7192</v>
      </c>
      <c r="S8560">
        <v>45.36</v>
      </c>
      <c r="T8560">
        <v>9</v>
      </c>
      <c r="U8560">
        <v>0.2</v>
      </c>
      <c r="V8560">
        <v>14.741999999999997</v>
      </c>
      <c r="W8560" s="6">
        <f t="shared" si="802"/>
        <v>0.32499999999999996</v>
      </c>
      <c r="X8560" s="4">
        <f t="shared" si="799"/>
        <v>1.6379999999999997</v>
      </c>
      <c r="Y8560" s="4">
        <f t="shared" si="800"/>
        <v>5.04</v>
      </c>
      <c r="Z8560" s="4">
        <f t="shared" si="801"/>
        <v>6.3</v>
      </c>
      <c r="AA8560" s="4">
        <f t="shared" si="798"/>
        <v>9.072000000000001</v>
      </c>
    </row>
    <row r="8561" spans="1:27" x14ac:dyDescent="0.2">
      <c r="A8561">
        <v>8560</v>
      </c>
      <c r="B8561" t="s">
        <v>10119</v>
      </c>
      <c r="C8561" s="5">
        <v>42727</v>
      </c>
      <c r="D8561" s="5" t="str">
        <f t="shared" si="803"/>
        <v>2016-12</v>
      </c>
      <c r="E8561" s="5">
        <v>42730</v>
      </c>
      <c r="F8561" t="s">
        <v>28</v>
      </c>
      <c r="G8561" t="s">
        <v>1354</v>
      </c>
      <c r="H8561" t="s">
        <v>1355</v>
      </c>
      <c r="I8561" t="s">
        <v>46</v>
      </c>
      <c r="J8561" t="s">
        <v>32</v>
      </c>
      <c r="K8561" t="s">
        <v>189</v>
      </c>
      <c r="L8561" t="s">
        <v>109</v>
      </c>
      <c r="M8561">
        <v>77041</v>
      </c>
      <c r="N8561" t="s">
        <v>110</v>
      </c>
      <c r="O8561" t="s">
        <v>4790</v>
      </c>
      <c r="P8561" t="s">
        <v>76</v>
      </c>
      <c r="Q8561" t="s">
        <v>77</v>
      </c>
      <c r="R8561" t="s">
        <v>4791</v>
      </c>
      <c r="S8561">
        <v>287.88</v>
      </c>
      <c r="T8561">
        <v>3</v>
      </c>
      <c r="U8561">
        <v>0.2</v>
      </c>
      <c r="V8561">
        <v>35.984999999999999</v>
      </c>
      <c r="W8561" s="6">
        <f t="shared" si="802"/>
        <v>0.125</v>
      </c>
      <c r="X8561" s="4">
        <f t="shared" si="799"/>
        <v>11.994999999999999</v>
      </c>
      <c r="Y8561" s="4">
        <f t="shared" si="800"/>
        <v>95.96</v>
      </c>
      <c r="Z8561" s="4">
        <f t="shared" si="801"/>
        <v>119.94999999999997</v>
      </c>
      <c r="AA8561" s="4">
        <f t="shared" si="798"/>
        <v>57.576000000000001</v>
      </c>
    </row>
    <row r="8562" spans="1:27" x14ac:dyDescent="0.2">
      <c r="A8562">
        <v>8561</v>
      </c>
      <c r="B8562" t="s">
        <v>10119</v>
      </c>
      <c r="C8562" s="5">
        <v>42727</v>
      </c>
      <c r="D8562" s="5" t="str">
        <f t="shared" si="803"/>
        <v>2016-12</v>
      </c>
      <c r="E8562" s="5">
        <v>42730</v>
      </c>
      <c r="F8562" t="s">
        <v>28</v>
      </c>
      <c r="G8562" t="s">
        <v>1354</v>
      </c>
      <c r="H8562" t="s">
        <v>1355</v>
      </c>
      <c r="I8562" t="s">
        <v>46</v>
      </c>
      <c r="J8562" t="s">
        <v>32</v>
      </c>
      <c r="K8562" t="s">
        <v>189</v>
      </c>
      <c r="L8562" t="s">
        <v>109</v>
      </c>
      <c r="M8562">
        <v>77041</v>
      </c>
      <c r="N8562" t="s">
        <v>110</v>
      </c>
      <c r="O8562" t="s">
        <v>6477</v>
      </c>
      <c r="P8562" t="s">
        <v>76</v>
      </c>
      <c r="Q8562" t="s">
        <v>77</v>
      </c>
      <c r="R8562" t="s">
        <v>6478</v>
      </c>
      <c r="S8562">
        <v>131.88000000000002</v>
      </c>
      <c r="T8562">
        <v>3</v>
      </c>
      <c r="U8562">
        <v>0.2</v>
      </c>
      <c r="V8562">
        <v>14.836499999999987</v>
      </c>
      <c r="W8562" s="6">
        <f t="shared" si="802"/>
        <v>0.11249999999999988</v>
      </c>
      <c r="X8562" s="4">
        <f t="shared" si="799"/>
        <v>4.9454999999999956</v>
      </c>
      <c r="Y8562" s="4">
        <f t="shared" si="800"/>
        <v>43.960000000000008</v>
      </c>
      <c r="Z8562" s="4">
        <f t="shared" si="801"/>
        <v>54.95</v>
      </c>
      <c r="AA8562" s="4">
        <f t="shared" si="798"/>
        <v>26.376000000000005</v>
      </c>
    </row>
    <row r="8563" spans="1:27" x14ac:dyDescent="0.2">
      <c r="A8563">
        <v>8562</v>
      </c>
      <c r="B8563" t="s">
        <v>10119</v>
      </c>
      <c r="C8563" s="5">
        <v>42727</v>
      </c>
      <c r="D8563" s="5" t="str">
        <f t="shared" si="803"/>
        <v>2016-12</v>
      </c>
      <c r="E8563" s="5">
        <v>42730</v>
      </c>
      <c r="F8563" t="s">
        <v>28</v>
      </c>
      <c r="G8563" t="s">
        <v>1354</v>
      </c>
      <c r="H8563" t="s">
        <v>1355</v>
      </c>
      <c r="I8563" t="s">
        <v>46</v>
      </c>
      <c r="J8563" t="s">
        <v>32</v>
      </c>
      <c r="K8563" t="s">
        <v>189</v>
      </c>
      <c r="L8563" t="s">
        <v>109</v>
      </c>
      <c r="M8563">
        <v>77041</v>
      </c>
      <c r="N8563" t="s">
        <v>110</v>
      </c>
      <c r="O8563" t="s">
        <v>1565</v>
      </c>
      <c r="P8563" t="s">
        <v>37</v>
      </c>
      <c r="Q8563" t="s">
        <v>70</v>
      </c>
      <c r="R8563" t="s">
        <v>1566</v>
      </c>
      <c r="S8563">
        <v>2.3280000000000003</v>
      </c>
      <c r="T8563">
        <v>2</v>
      </c>
      <c r="U8563">
        <v>0.6</v>
      </c>
      <c r="V8563">
        <v>-0.75660000000000016</v>
      </c>
      <c r="W8563" s="6">
        <f t="shared" si="802"/>
        <v>-0.32500000000000001</v>
      </c>
      <c r="X8563" s="4">
        <f t="shared" si="799"/>
        <v>-0.37830000000000008</v>
      </c>
      <c r="Y8563" s="4">
        <f t="shared" si="800"/>
        <v>1.1640000000000001</v>
      </c>
      <c r="Z8563" s="4">
        <f t="shared" si="801"/>
        <v>2.91</v>
      </c>
      <c r="AA8563" s="4">
        <f t="shared" si="798"/>
        <v>1.3968</v>
      </c>
    </row>
    <row r="8564" spans="1:27" x14ac:dyDescent="0.2">
      <c r="A8564">
        <v>8563</v>
      </c>
      <c r="B8564" t="s">
        <v>10120</v>
      </c>
      <c r="C8564" s="5">
        <v>42462</v>
      </c>
      <c r="D8564" s="5" t="str">
        <f t="shared" si="803"/>
        <v>2016-04</v>
      </c>
      <c r="E8564" s="5">
        <v>42466</v>
      </c>
      <c r="F8564" t="s">
        <v>28</v>
      </c>
      <c r="G8564" t="s">
        <v>2102</v>
      </c>
      <c r="H8564" t="s">
        <v>2103</v>
      </c>
      <c r="I8564" t="s">
        <v>46</v>
      </c>
      <c r="J8564" t="s">
        <v>32</v>
      </c>
      <c r="K8564" t="s">
        <v>2559</v>
      </c>
      <c r="L8564" t="s">
        <v>119</v>
      </c>
      <c r="M8564">
        <v>53209</v>
      </c>
      <c r="N8564" t="s">
        <v>110</v>
      </c>
      <c r="O8564" t="s">
        <v>3959</v>
      </c>
      <c r="P8564" t="s">
        <v>37</v>
      </c>
      <c r="Q8564" t="s">
        <v>41</v>
      </c>
      <c r="R8564" t="s">
        <v>3960</v>
      </c>
      <c r="S8564">
        <v>1454.9</v>
      </c>
      <c r="T8564">
        <v>5</v>
      </c>
      <c r="U8564">
        <v>0</v>
      </c>
      <c r="V8564">
        <v>378.274</v>
      </c>
      <c r="W8564" s="6">
        <f t="shared" si="802"/>
        <v>0.26</v>
      </c>
      <c r="X8564" s="4">
        <f t="shared" si="799"/>
        <v>75.654799999999994</v>
      </c>
      <c r="Y8564" s="4">
        <f t="shared" si="800"/>
        <v>290.98</v>
      </c>
      <c r="Z8564" s="4">
        <f t="shared" si="801"/>
        <v>290.98</v>
      </c>
      <c r="AA8564" s="4">
        <f t="shared" si="798"/>
        <v>0</v>
      </c>
    </row>
    <row r="8565" spans="1:27" x14ac:dyDescent="0.2">
      <c r="A8565">
        <v>8564</v>
      </c>
      <c r="B8565" t="s">
        <v>10121</v>
      </c>
      <c r="C8565" s="5">
        <v>42855</v>
      </c>
      <c r="D8565" s="5" t="str">
        <f t="shared" si="803"/>
        <v>2017-04</v>
      </c>
      <c r="E8565" s="5">
        <v>42859</v>
      </c>
      <c r="F8565" t="s">
        <v>55</v>
      </c>
      <c r="G8565" t="s">
        <v>3517</v>
      </c>
      <c r="H8565" t="s">
        <v>3518</v>
      </c>
      <c r="I8565" t="s">
        <v>107</v>
      </c>
      <c r="J8565" t="s">
        <v>32</v>
      </c>
      <c r="K8565" t="s">
        <v>10122</v>
      </c>
      <c r="L8565" t="s">
        <v>59</v>
      </c>
      <c r="M8565">
        <v>32771</v>
      </c>
      <c r="N8565" t="s">
        <v>35</v>
      </c>
      <c r="O8565" t="s">
        <v>3823</v>
      </c>
      <c r="P8565" t="s">
        <v>51</v>
      </c>
      <c r="Q8565" t="s">
        <v>80</v>
      </c>
      <c r="R8565" t="s">
        <v>3824</v>
      </c>
      <c r="S8565">
        <v>4.8420000000000005</v>
      </c>
      <c r="T8565">
        <v>3</v>
      </c>
      <c r="U8565">
        <v>0.7</v>
      </c>
      <c r="V8565">
        <v>-3.5507999999999988</v>
      </c>
      <c r="W8565" s="6">
        <f t="shared" si="802"/>
        <v>-0.73333333333333306</v>
      </c>
      <c r="X8565" s="4">
        <f t="shared" si="799"/>
        <v>-1.1835999999999995</v>
      </c>
      <c r="Y8565" s="4">
        <f t="shared" si="800"/>
        <v>1.6140000000000001</v>
      </c>
      <c r="Z8565" s="4">
        <f t="shared" si="801"/>
        <v>5.38</v>
      </c>
      <c r="AA8565" s="4">
        <f t="shared" si="798"/>
        <v>3.3894000000000002</v>
      </c>
    </row>
    <row r="8566" spans="1:27" x14ac:dyDescent="0.2">
      <c r="A8566">
        <v>8565</v>
      </c>
      <c r="B8566" t="s">
        <v>10121</v>
      </c>
      <c r="C8566" s="5">
        <v>42855</v>
      </c>
      <c r="D8566" s="5" t="str">
        <f t="shared" si="803"/>
        <v>2017-04</v>
      </c>
      <c r="E8566" s="5">
        <v>42859</v>
      </c>
      <c r="F8566" t="s">
        <v>55</v>
      </c>
      <c r="G8566" t="s">
        <v>3517</v>
      </c>
      <c r="H8566" t="s">
        <v>3518</v>
      </c>
      <c r="I8566" t="s">
        <v>107</v>
      </c>
      <c r="J8566" t="s">
        <v>32</v>
      </c>
      <c r="K8566" t="s">
        <v>10122</v>
      </c>
      <c r="L8566" t="s">
        <v>59</v>
      </c>
      <c r="M8566">
        <v>32771</v>
      </c>
      <c r="N8566" t="s">
        <v>35</v>
      </c>
      <c r="O8566" t="s">
        <v>8517</v>
      </c>
      <c r="P8566" t="s">
        <v>37</v>
      </c>
      <c r="Q8566" t="s">
        <v>70</v>
      </c>
      <c r="R8566" t="s">
        <v>8518</v>
      </c>
      <c r="S8566">
        <v>220.70400000000001</v>
      </c>
      <c r="T8566">
        <v>6</v>
      </c>
      <c r="U8566">
        <v>0.2</v>
      </c>
      <c r="V8566">
        <v>-8.2764000000000379</v>
      </c>
      <c r="W8566" s="6">
        <f t="shared" si="802"/>
        <v>-3.7500000000000172E-2</v>
      </c>
      <c r="X8566" s="4">
        <f t="shared" si="799"/>
        <v>-1.3794000000000064</v>
      </c>
      <c r="Y8566" s="4">
        <f t="shared" si="800"/>
        <v>36.783999999999999</v>
      </c>
      <c r="Z8566" s="4">
        <f t="shared" si="801"/>
        <v>45.98</v>
      </c>
      <c r="AA8566" s="4">
        <f t="shared" si="798"/>
        <v>44.140800000000006</v>
      </c>
    </row>
    <row r="8567" spans="1:27" x14ac:dyDescent="0.2">
      <c r="A8567">
        <v>8566</v>
      </c>
      <c r="B8567" t="s">
        <v>10123</v>
      </c>
      <c r="C8567" s="5">
        <v>42691</v>
      </c>
      <c r="D8567" s="5" t="str">
        <f t="shared" si="803"/>
        <v>2016-11</v>
      </c>
      <c r="E8567" s="5">
        <v>42692</v>
      </c>
      <c r="F8567" t="s">
        <v>193</v>
      </c>
      <c r="G8567" t="s">
        <v>8382</v>
      </c>
      <c r="H8567" t="s">
        <v>8383</v>
      </c>
      <c r="I8567" t="s">
        <v>31</v>
      </c>
      <c r="J8567" t="s">
        <v>32</v>
      </c>
      <c r="K8567" t="s">
        <v>7411</v>
      </c>
      <c r="L8567" t="s">
        <v>109</v>
      </c>
      <c r="M8567">
        <v>75056</v>
      </c>
      <c r="N8567" t="s">
        <v>110</v>
      </c>
      <c r="O8567" t="s">
        <v>6289</v>
      </c>
      <c r="P8567" t="s">
        <v>76</v>
      </c>
      <c r="Q8567" t="s">
        <v>77</v>
      </c>
      <c r="R8567" t="s">
        <v>6290</v>
      </c>
      <c r="S8567">
        <v>67.176000000000002</v>
      </c>
      <c r="T8567">
        <v>3</v>
      </c>
      <c r="U8567">
        <v>0.2</v>
      </c>
      <c r="V8567">
        <v>6.7175999999999974</v>
      </c>
      <c r="W8567" s="6">
        <f t="shared" si="802"/>
        <v>9.9999999999999964E-2</v>
      </c>
      <c r="X8567" s="4">
        <f t="shared" si="799"/>
        <v>2.239199999999999</v>
      </c>
      <c r="Y8567" s="4">
        <f t="shared" si="800"/>
        <v>22.391999999999999</v>
      </c>
      <c r="Z8567" s="4">
        <f t="shared" si="801"/>
        <v>27.99</v>
      </c>
      <c r="AA8567" s="4">
        <f t="shared" si="798"/>
        <v>13.435200000000002</v>
      </c>
    </row>
    <row r="8568" spans="1:27" x14ac:dyDescent="0.2">
      <c r="A8568">
        <v>8567</v>
      </c>
      <c r="B8568" t="s">
        <v>10123</v>
      </c>
      <c r="C8568" s="5">
        <v>42691</v>
      </c>
      <c r="D8568" s="5" t="str">
        <f t="shared" si="803"/>
        <v>2016-11</v>
      </c>
      <c r="E8568" s="5">
        <v>42692</v>
      </c>
      <c r="F8568" t="s">
        <v>193</v>
      </c>
      <c r="G8568" t="s">
        <v>8382</v>
      </c>
      <c r="H8568" t="s">
        <v>8383</v>
      </c>
      <c r="I8568" t="s">
        <v>31</v>
      </c>
      <c r="J8568" t="s">
        <v>32</v>
      </c>
      <c r="K8568" t="s">
        <v>7411</v>
      </c>
      <c r="L8568" t="s">
        <v>109</v>
      </c>
      <c r="M8568">
        <v>75056</v>
      </c>
      <c r="N8568" t="s">
        <v>110</v>
      </c>
      <c r="O8568" t="s">
        <v>5775</v>
      </c>
      <c r="P8568" t="s">
        <v>51</v>
      </c>
      <c r="Q8568" t="s">
        <v>95</v>
      </c>
      <c r="R8568" t="s">
        <v>5776</v>
      </c>
      <c r="S8568">
        <v>15.231999999999999</v>
      </c>
      <c r="T8568">
        <v>4</v>
      </c>
      <c r="U8568">
        <v>0.2</v>
      </c>
      <c r="V8568">
        <v>5.5215999999999994</v>
      </c>
      <c r="W8568" s="6">
        <f t="shared" si="802"/>
        <v>0.36249999999999999</v>
      </c>
      <c r="X8568" s="4">
        <f t="shared" si="799"/>
        <v>1.3803999999999998</v>
      </c>
      <c r="Y8568" s="4">
        <f t="shared" si="800"/>
        <v>3.8079999999999998</v>
      </c>
      <c r="Z8568" s="4">
        <f t="shared" si="801"/>
        <v>4.76</v>
      </c>
      <c r="AA8568" s="4">
        <f t="shared" si="798"/>
        <v>3.0464000000000002</v>
      </c>
    </row>
    <row r="8569" spans="1:27" x14ac:dyDescent="0.2">
      <c r="A8569">
        <v>8568</v>
      </c>
      <c r="B8569" t="s">
        <v>10124</v>
      </c>
      <c r="C8569" s="5">
        <v>42684</v>
      </c>
      <c r="D8569" s="5" t="str">
        <f t="shared" si="803"/>
        <v>2016-11</v>
      </c>
      <c r="E8569" s="5">
        <v>42686</v>
      </c>
      <c r="F8569" t="s">
        <v>193</v>
      </c>
      <c r="G8569" t="s">
        <v>2314</v>
      </c>
      <c r="H8569" t="s">
        <v>2315</v>
      </c>
      <c r="I8569" t="s">
        <v>31</v>
      </c>
      <c r="J8569" t="s">
        <v>32</v>
      </c>
      <c r="K8569" t="s">
        <v>281</v>
      </c>
      <c r="L8569" t="s">
        <v>503</v>
      </c>
      <c r="M8569">
        <v>45373</v>
      </c>
      <c r="N8569" t="s">
        <v>153</v>
      </c>
      <c r="O8569" t="s">
        <v>5278</v>
      </c>
      <c r="P8569" t="s">
        <v>51</v>
      </c>
      <c r="Q8569" t="s">
        <v>95</v>
      </c>
      <c r="R8569" t="s">
        <v>5279</v>
      </c>
      <c r="S8569">
        <v>31.104000000000006</v>
      </c>
      <c r="T8569">
        <v>6</v>
      </c>
      <c r="U8569">
        <v>0.2</v>
      </c>
      <c r="V8569">
        <v>10.8864</v>
      </c>
      <c r="W8569" s="6">
        <f t="shared" si="802"/>
        <v>0.34999999999999992</v>
      </c>
      <c r="X8569" s="4">
        <f t="shared" si="799"/>
        <v>1.8144</v>
      </c>
      <c r="Y8569" s="4">
        <f t="shared" si="800"/>
        <v>5.1840000000000011</v>
      </c>
      <c r="Z8569" s="4">
        <f t="shared" si="801"/>
        <v>6.48</v>
      </c>
      <c r="AA8569" s="4">
        <f t="shared" si="798"/>
        <v>6.2208000000000014</v>
      </c>
    </row>
    <row r="8570" spans="1:27" x14ac:dyDescent="0.2">
      <c r="A8570">
        <v>8569</v>
      </c>
      <c r="B8570" t="s">
        <v>10125</v>
      </c>
      <c r="C8570" s="5">
        <v>42710</v>
      </c>
      <c r="D8570" s="5" t="str">
        <f t="shared" si="803"/>
        <v>2016-12</v>
      </c>
      <c r="E8570" s="5">
        <v>42716</v>
      </c>
      <c r="F8570" t="s">
        <v>55</v>
      </c>
      <c r="G8570" t="s">
        <v>2649</v>
      </c>
      <c r="H8570" t="s">
        <v>2650</v>
      </c>
      <c r="I8570" t="s">
        <v>46</v>
      </c>
      <c r="J8570" t="s">
        <v>32</v>
      </c>
      <c r="K8570" t="s">
        <v>6116</v>
      </c>
      <c r="L8570" t="s">
        <v>272</v>
      </c>
      <c r="M8570">
        <v>11550</v>
      </c>
      <c r="N8570" t="s">
        <v>153</v>
      </c>
      <c r="O8570" t="s">
        <v>7003</v>
      </c>
      <c r="P8570" t="s">
        <v>51</v>
      </c>
      <c r="Q8570" t="s">
        <v>80</v>
      </c>
      <c r="R8570" t="s">
        <v>7004</v>
      </c>
      <c r="S8570">
        <v>968.74400000000014</v>
      </c>
      <c r="T8570">
        <v>7</v>
      </c>
      <c r="U8570">
        <v>0.2</v>
      </c>
      <c r="V8570">
        <v>314.84180000000003</v>
      </c>
      <c r="W8570" s="6">
        <f t="shared" si="802"/>
        <v>0.32500000000000001</v>
      </c>
      <c r="X8570" s="4">
        <f t="shared" si="799"/>
        <v>44.977400000000003</v>
      </c>
      <c r="Y8570" s="4">
        <f t="shared" si="800"/>
        <v>138.39200000000002</v>
      </c>
      <c r="Z8570" s="4">
        <f t="shared" si="801"/>
        <v>172.99</v>
      </c>
      <c r="AA8570" s="4">
        <f t="shared" si="798"/>
        <v>193.74880000000005</v>
      </c>
    </row>
    <row r="8571" spans="1:27" x14ac:dyDescent="0.2">
      <c r="A8571">
        <v>8570</v>
      </c>
      <c r="B8571" t="s">
        <v>10125</v>
      </c>
      <c r="C8571" s="5">
        <v>42710</v>
      </c>
      <c r="D8571" s="5" t="str">
        <f t="shared" si="803"/>
        <v>2016-12</v>
      </c>
      <c r="E8571" s="5">
        <v>42716</v>
      </c>
      <c r="F8571" t="s">
        <v>55</v>
      </c>
      <c r="G8571" t="s">
        <v>2649</v>
      </c>
      <c r="H8571" t="s">
        <v>2650</v>
      </c>
      <c r="I8571" t="s">
        <v>46</v>
      </c>
      <c r="J8571" t="s">
        <v>32</v>
      </c>
      <c r="K8571" t="s">
        <v>6116</v>
      </c>
      <c r="L8571" t="s">
        <v>272</v>
      </c>
      <c r="M8571">
        <v>11550</v>
      </c>
      <c r="N8571" t="s">
        <v>153</v>
      </c>
      <c r="O8571" t="s">
        <v>436</v>
      </c>
      <c r="P8571" t="s">
        <v>51</v>
      </c>
      <c r="Q8571" t="s">
        <v>80</v>
      </c>
      <c r="R8571" t="s">
        <v>437</v>
      </c>
      <c r="S8571">
        <v>222.35199999999998</v>
      </c>
      <c r="T8571">
        <v>13</v>
      </c>
      <c r="U8571">
        <v>0.2</v>
      </c>
      <c r="V8571">
        <v>77.823200000000014</v>
      </c>
      <c r="W8571" s="6">
        <f t="shared" si="802"/>
        <v>0.35000000000000009</v>
      </c>
      <c r="X8571" s="4">
        <f t="shared" si="799"/>
        <v>5.9864000000000015</v>
      </c>
      <c r="Y8571" s="4">
        <f t="shared" si="800"/>
        <v>17.103999999999999</v>
      </c>
      <c r="Z8571" s="4">
        <f t="shared" si="801"/>
        <v>21.379999999999995</v>
      </c>
      <c r="AA8571" s="4">
        <f t="shared" si="798"/>
        <v>44.470399999999998</v>
      </c>
    </row>
    <row r="8572" spans="1:27" x14ac:dyDescent="0.2">
      <c r="A8572">
        <v>8571</v>
      </c>
      <c r="B8572" t="s">
        <v>10125</v>
      </c>
      <c r="C8572" s="5">
        <v>42710</v>
      </c>
      <c r="D8572" s="5" t="str">
        <f t="shared" si="803"/>
        <v>2016-12</v>
      </c>
      <c r="E8572" s="5">
        <v>42716</v>
      </c>
      <c r="F8572" t="s">
        <v>55</v>
      </c>
      <c r="G8572" t="s">
        <v>2649</v>
      </c>
      <c r="H8572" t="s">
        <v>2650</v>
      </c>
      <c r="I8572" t="s">
        <v>46</v>
      </c>
      <c r="J8572" t="s">
        <v>32</v>
      </c>
      <c r="K8572" t="s">
        <v>6116</v>
      </c>
      <c r="L8572" t="s">
        <v>272</v>
      </c>
      <c r="M8572">
        <v>11550</v>
      </c>
      <c r="N8572" t="s">
        <v>153</v>
      </c>
      <c r="O8572" t="s">
        <v>3325</v>
      </c>
      <c r="P8572" t="s">
        <v>76</v>
      </c>
      <c r="Q8572" t="s">
        <v>1224</v>
      </c>
      <c r="R8572" t="s">
        <v>3326</v>
      </c>
      <c r="S8572">
        <v>479.98400000000004</v>
      </c>
      <c r="T8572">
        <v>2</v>
      </c>
      <c r="U8572">
        <v>0.2</v>
      </c>
      <c r="V8572">
        <v>89.996999999999986</v>
      </c>
      <c r="W8572" s="6">
        <f t="shared" si="802"/>
        <v>0.18749999999999994</v>
      </c>
      <c r="X8572" s="4">
        <f t="shared" si="799"/>
        <v>44.998499999999993</v>
      </c>
      <c r="Y8572" s="4">
        <f t="shared" si="800"/>
        <v>239.99200000000002</v>
      </c>
      <c r="Z8572" s="4">
        <f t="shared" si="801"/>
        <v>299.99</v>
      </c>
      <c r="AA8572" s="4">
        <f t="shared" si="798"/>
        <v>95.996800000000007</v>
      </c>
    </row>
    <row r="8573" spans="1:27" x14ac:dyDescent="0.2">
      <c r="A8573">
        <v>8572</v>
      </c>
      <c r="B8573" t="s">
        <v>10126</v>
      </c>
      <c r="C8573" s="5">
        <v>42463</v>
      </c>
      <c r="D8573" s="5" t="str">
        <f t="shared" si="803"/>
        <v>2016-04</v>
      </c>
      <c r="E8573" s="5">
        <v>42463</v>
      </c>
      <c r="F8573" t="s">
        <v>1298</v>
      </c>
      <c r="G8573" t="s">
        <v>2156</v>
      </c>
      <c r="H8573" t="s">
        <v>2157</v>
      </c>
      <c r="I8573" t="s">
        <v>107</v>
      </c>
      <c r="J8573" t="s">
        <v>32</v>
      </c>
      <c r="K8573" t="s">
        <v>822</v>
      </c>
      <c r="L8573" t="s">
        <v>109</v>
      </c>
      <c r="M8573">
        <v>75081</v>
      </c>
      <c r="N8573" t="s">
        <v>110</v>
      </c>
      <c r="O8573" t="s">
        <v>4475</v>
      </c>
      <c r="P8573" t="s">
        <v>51</v>
      </c>
      <c r="Q8573" t="s">
        <v>95</v>
      </c>
      <c r="R8573" t="s">
        <v>4476</v>
      </c>
      <c r="S8573">
        <v>10.272000000000002</v>
      </c>
      <c r="T8573">
        <v>3</v>
      </c>
      <c r="U8573">
        <v>0.2</v>
      </c>
      <c r="V8573">
        <v>3.2099999999999982</v>
      </c>
      <c r="W8573" s="6">
        <f t="shared" si="802"/>
        <v>0.31249999999999978</v>
      </c>
      <c r="X8573" s="4">
        <f t="shared" si="799"/>
        <v>1.0699999999999994</v>
      </c>
      <c r="Y8573" s="4">
        <f t="shared" si="800"/>
        <v>3.4240000000000008</v>
      </c>
      <c r="Z8573" s="4">
        <f t="shared" si="801"/>
        <v>4.28</v>
      </c>
      <c r="AA8573" s="4">
        <f t="shared" si="798"/>
        <v>2.0544000000000007</v>
      </c>
    </row>
    <row r="8574" spans="1:27" x14ac:dyDescent="0.2">
      <c r="A8574">
        <v>8573</v>
      </c>
      <c r="B8574" t="s">
        <v>10127</v>
      </c>
      <c r="C8574" s="5">
        <v>41971</v>
      </c>
      <c r="D8574" s="5" t="str">
        <f t="shared" si="803"/>
        <v>2014-11</v>
      </c>
      <c r="E8574" s="5">
        <v>41975</v>
      </c>
      <c r="F8574" t="s">
        <v>55</v>
      </c>
      <c r="G8574" t="s">
        <v>4572</v>
      </c>
      <c r="H8574" t="s">
        <v>4573</v>
      </c>
      <c r="I8574" t="s">
        <v>31</v>
      </c>
      <c r="J8574" t="s">
        <v>32</v>
      </c>
      <c r="K8574" t="s">
        <v>189</v>
      </c>
      <c r="L8574" t="s">
        <v>109</v>
      </c>
      <c r="M8574">
        <v>77041</v>
      </c>
      <c r="N8574" t="s">
        <v>110</v>
      </c>
      <c r="O8574" t="s">
        <v>4372</v>
      </c>
      <c r="P8574" t="s">
        <v>76</v>
      </c>
      <c r="Q8574" t="s">
        <v>689</v>
      </c>
      <c r="R8574" t="s">
        <v>4373</v>
      </c>
      <c r="S8574">
        <v>998.84999999999991</v>
      </c>
      <c r="T8574">
        <v>5</v>
      </c>
      <c r="U8574">
        <v>0.4</v>
      </c>
      <c r="V8574">
        <v>-199.7700000000001</v>
      </c>
      <c r="W8574" s="6">
        <f t="shared" si="802"/>
        <v>-0.20000000000000012</v>
      </c>
      <c r="X8574" s="4">
        <f t="shared" si="799"/>
        <v>-39.954000000000022</v>
      </c>
      <c r="Y8574" s="4">
        <f t="shared" si="800"/>
        <v>199.76999999999998</v>
      </c>
      <c r="Z8574" s="4">
        <f t="shared" si="801"/>
        <v>332.95</v>
      </c>
      <c r="AA8574" s="4">
        <f t="shared" si="798"/>
        <v>399.53999999999996</v>
      </c>
    </row>
    <row r="8575" spans="1:27" x14ac:dyDescent="0.2">
      <c r="A8575">
        <v>8574</v>
      </c>
      <c r="B8575" t="s">
        <v>10128</v>
      </c>
      <c r="C8575" s="5">
        <v>42297</v>
      </c>
      <c r="D8575" s="5" t="str">
        <f t="shared" si="803"/>
        <v>2015-10</v>
      </c>
      <c r="E8575" s="5">
        <v>42299</v>
      </c>
      <c r="F8575" t="s">
        <v>193</v>
      </c>
      <c r="G8575" t="s">
        <v>4001</v>
      </c>
      <c r="H8575" t="s">
        <v>4002</v>
      </c>
      <c r="I8575" t="s">
        <v>31</v>
      </c>
      <c r="J8575" t="s">
        <v>32</v>
      </c>
      <c r="K8575" t="s">
        <v>271</v>
      </c>
      <c r="L8575" t="s">
        <v>272</v>
      </c>
      <c r="M8575">
        <v>10035</v>
      </c>
      <c r="N8575" t="s">
        <v>153</v>
      </c>
      <c r="O8575" t="s">
        <v>190</v>
      </c>
      <c r="P8575" t="s">
        <v>51</v>
      </c>
      <c r="Q8575" t="s">
        <v>95</v>
      </c>
      <c r="R8575" t="s">
        <v>191</v>
      </c>
      <c r="S8575">
        <v>24.56</v>
      </c>
      <c r="T8575">
        <v>2</v>
      </c>
      <c r="U8575">
        <v>0</v>
      </c>
      <c r="V8575">
        <v>11.543199999999999</v>
      </c>
      <c r="W8575" s="6">
        <f t="shared" si="802"/>
        <v>0.47</v>
      </c>
      <c r="X8575" s="4">
        <f t="shared" si="799"/>
        <v>5.7715999999999994</v>
      </c>
      <c r="Y8575" s="4">
        <f t="shared" si="800"/>
        <v>12.28</v>
      </c>
      <c r="Z8575" s="4">
        <f t="shared" si="801"/>
        <v>12.28</v>
      </c>
      <c r="AA8575" s="4">
        <f t="shared" si="798"/>
        <v>0</v>
      </c>
    </row>
    <row r="8576" spans="1:27" x14ac:dyDescent="0.2">
      <c r="A8576">
        <v>8575</v>
      </c>
      <c r="B8576" t="s">
        <v>10129</v>
      </c>
      <c r="C8576" s="5">
        <v>41901</v>
      </c>
      <c r="D8576" s="5" t="str">
        <f t="shared" si="803"/>
        <v>2014-09</v>
      </c>
      <c r="E8576" s="5">
        <v>41901</v>
      </c>
      <c r="F8576" t="s">
        <v>1298</v>
      </c>
      <c r="G8576" t="s">
        <v>728</v>
      </c>
      <c r="H8576" t="s">
        <v>729</v>
      </c>
      <c r="I8576" t="s">
        <v>107</v>
      </c>
      <c r="J8576" t="s">
        <v>32</v>
      </c>
      <c r="K8576" t="s">
        <v>132</v>
      </c>
      <c r="L8576" t="s">
        <v>48</v>
      </c>
      <c r="M8576">
        <v>94110</v>
      </c>
      <c r="N8576" t="s">
        <v>49</v>
      </c>
      <c r="O8576" t="s">
        <v>3809</v>
      </c>
      <c r="P8576" t="s">
        <v>51</v>
      </c>
      <c r="Q8576" t="s">
        <v>274</v>
      </c>
      <c r="R8576" t="s">
        <v>3810</v>
      </c>
      <c r="S8576">
        <v>5.67</v>
      </c>
      <c r="T8576">
        <v>3</v>
      </c>
      <c r="U8576">
        <v>0</v>
      </c>
      <c r="V8576">
        <v>0.11340000000000017</v>
      </c>
      <c r="W8576" s="6">
        <f t="shared" si="802"/>
        <v>2.0000000000000028E-2</v>
      </c>
      <c r="X8576" s="4">
        <f t="shared" si="799"/>
        <v>3.7800000000000056E-2</v>
      </c>
      <c r="Y8576" s="4">
        <f t="shared" si="800"/>
        <v>1.89</v>
      </c>
      <c r="Z8576" s="4">
        <f t="shared" si="801"/>
        <v>1.89</v>
      </c>
      <c r="AA8576" s="4">
        <f t="shared" si="798"/>
        <v>0</v>
      </c>
    </row>
    <row r="8577" spans="1:27" x14ac:dyDescent="0.2">
      <c r="A8577">
        <v>8576</v>
      </c>
      <c r="B8577" t="s">
        <v>10130</v>
      </c>
      <c r="C8577" s="5">
        <v>42974</v>
      </c>
      <c r="D8577" s="5" t="str">
        <f t="shared" si="803"/>
        <v>2017-08</v>
      </c>
      <c r="E8577" s="5">
        <v>42977</v>
      </c>
      <c r="F8577" t="s">
        <v>28</v>
      </c>
      <c r="G8577" t="s">
        <v>3882</v>
      </c>
      <c r="H8577" t="s">
        <v>3883</v>
      </c>
      <c r="I8577" t="s">
        <v>31</v>
      </c>
      <c r="J8577" t="s">
        <v>32</v>
      </c>
      <c r="K8577" t="s">
        <v>6864</v>
      </c>
      <c r="L8577" t="s">
        <v>59</v>
      </c>
      <c r="M8577">
        <v>34952</v>
      </c>
      <c r="N8577" t="s">
        <v>35</v>
      </c>
      <c r="O8577" t="s">
        <v>2213</v>
      </c>
      <c r="P8577" t="s">
        <v>51</v>
      </c>
      <c r="Q8577" t="s">
        <v>83</v>
      </c>
      <c r="R8577" t="s">
        <v>2214</v>
      </c>
      <c r="S8577">
        <v>14.336000000000002</v>
      </c>
      <c r="T8577">
        <v>4</v>
      </c>
      <c r="U8577">
        <v>0.2</v>
      </c>
      <c r="V8577">
        <v>0.89599999999999991</v>
      </c>
      <c r="W8577" s="6">
        <f t="shared" si="802"/>
        <v>6.2499999999999986E-2</v>
      </c>
      <c r="X8577" s="4">
        <f t="shared" si="799"/>
        <v>0.22399999999999998</v>
      </c>
      <c r="Y8577" s="4">
        <f t="shared" si="800"/>
        <v>3.5840000000000005</v>
      </c>
      <c r="Z8577" s="4">
        <f t="shared" si="801"/>
        <v>4.4800000000000004</v>
      </c>
      <c r="AA8577" s="4">
        <f t="shared" si="798"/>
        <v>2.8672000000000004</v>
      </c>
    </row>
    <row r="8578" spans="1:27" x14ac:dyDescent="0.2">
      <c r="A8578">
        <v>8577</v>
      </c>
      <c r="B8578" t="s">
        <v>10131</v>
      </c>
      <c r="C8578" s="5">
        <v>42919</v>
      </c>
      <c r="D8578" s="5" t="str">
        <f t="shared" si="803"/>
        <v>2017-07</v>
      </c>
      <c r="E8578" s="5">
        <v>42920</v>
      </c>
      <c r="F8578" t="s">
        <v>193</v>
      </c>
      <c r="G8578" t="s">
        <v>6546</v>
      </c>
      <c r="H8578" t="s">
        <v>6547</v>
      </c>
      <c r="I8578" t="s">
        <v>31</v>
      </c>
      <c r="J8578" t="s">
        <v>32</v>
      </c>
      <c r="K8578" t="s">
        <v>92</v>
      </c>
      <c r="L8578" t="s">
        <v>2706</v>
      </c>
      <c r="M8578">
        <v>3301</v>
      </c>
      <c r="N8578" t="s">
        <v>153</v>
      </c>
      <c r="O8578" t="s">
        <v>2917</v>
      </c>
      <c r="P8578" t="s">
        <v>37</v>
      </c>
      <c r="Q8578" t="s">
        <v>70</v>
      </c>
      <c r="R8578" t="s">
        <v>2918</v>
      </c>
      <c r="S8578">
        <v>102.3</v>
      </c>
      <c r="T8578">
        <v>1</v>
      </c>
      <c r="U8578">
        <v>0</v>
      </c>
      <c r="V8578">
        <v>26.597999999999999</v>
      </c>
      <c r="W8578" s="6">
        <f t="shared" si="802"/>
        <v>0.26</v>
      </c>
      <c r="X8578" s="4">
        <f t="shared" si="799"/>
        <v>26.597999999999999</v>
      </c>
      <c r="Y8578" s="4">
        <f t="shared" si="800"/>
        <v>102.3</v>
      </c>
      <c r="Z8578" s="4">
        <f t="shared" si="801"/>
        <v>102.3</v>
      </c>
      <c r="AA8578" s="4">
        <f t="shared" si="798"/>
        <v>0</v>
      </c>
    </row>
    <row r="8579" spans="1:27" x14ac:dyDescent="0.2">
      <c r="A8579">
        <v>8578</v>
      </c>
      <c r="B8579" t="s">
        <v>10132</v>
      </c>
      <c r="C8579" s="5">
        <v>43091</v>
      </c>
      <c r="D8579" s="5" t="str">
        <f t="shared" si="803"/>
        <v>2017-12</v>
      </c>
      <c r="E8579" s="5">
        <v>43095</v>
      </c>
      <c r="F8579" t="s">
        <v>55</v>
      </c>
      <c r="G8579" t="s">
        <v>4160</v>
      </c>
      <c r="H8579" t="s">
        <v>4161</v>
      </c>
      <c r="I8579" t="s">
        <v>31</v>
      </c>
      <c r="J8579" t="s">
        <v>32</v>
      </c>
      <c r="K8579" t="s">
        <v>394</v>
      </c>
      <c r="L8579" t="s">
        <v>234</v>
      </c>
      <c r="M8579">
        <v>55901</v>
      </c>
      <c r="N8579" t="s">
        <v>110</v>
      </c>
      <c r="O8579" t="s">
        <v>1335</v>
      </c>
      <c r="P8579" t="s">
        <v>37</v>
      </c>
      <c r="Q8579" t="s">
        <v>61</v>
      </c>
      <c r="R8579" t="s">
        <v>1336</v>
      </c>
      <c r="S8579">
        <v>607.52</v>
      </c>
      <c r="T8579">
        <v>2</v>
      </c>
      <c r="U8579">
        <v>0</v>
      </c>
      <c r="V8579">
        <v>97.203200000000038</v>
      </c>
      <c r="W8579" s="6">
        <f t="shared" si="802"/>
        <v>0.16000000000000006</v>
      </c>
      <c r="X8579" s="4">
        <f t="shared" si="799"/>
        <v>48.601600000000019</v>
      </c>
      <c r="Y8579" s="4">
        <f t="shared" si="800"/>
        <v>303.76</v>
      </c>
      <c r="Z8579" s="4">
        <f t="shared" si="801"/>
        <v>303.76</v>
      </c>
      <c r="AA8579" s="4">
        <f t="shared" ref="AA8579:AA8642" si="804">S8579*U8579</f>
        <v>0</v>
      </c>
    </row>
    <row r="8580" spans="1:27" x14ac:dyDescent="0.2">
      <c r="A8580">
        <v>8579</v>
      </c>
      <c r="B8580" t="s">
        <v>10132</v>
      </c>
      <c r="C8580" s="5">
        <v>43091</v>
      </c>
      <c r="D8580" s="5" t="str">
        <f t="shared" si="803"/>
        <v>2017-12</v>
      </c>
      <c r="E8580" s="5">
        <v>43095</v>
      </c>
      <c r="F8580" t="s">
        <v>55</v>
      </c>
      <c r="G8580" t="s">
        <v>4160</v>
      </c>
      <c r="H8580" t="s">
        <v>4161</v>
      </c>
      <c r="I8580" t="s">
        <v>31</v>
      </c>
      <c r="J8580" t="s">
        <v>32</v>
      </c>
      <c r="K8580" t="s">
        <v>394</v>
      </c>
      <c r="L8580" t="s">
        <v>234</v>
      </c>
      <c r="M8580">
        <v>55901</v>
      </c>
      <c r="N8580" t="s">
        <v>110</v>
      </c>
      <c r="O8580" t="s">
        <v>961</v>
      </c>
      <c r="P8580" t="s">
        <v>51</v>
      </c>
      <c r="Q8580" t="s">
        <v>64</v>
      </c>
      <c r="R8580" t="s">
        <v>1751</v>
      </c>
      <c r="S8580">
        <v>31.16</v>
      </c>
      <c r="T8580">
        <v>2</v>
      </c>
      <c r="U8580">
        <v>0</v>
      </c>
      <c r="V8580">
        <v>7.7899999999999991</v>
      </c>
      <c r="W8580" s="6">
        <f t="shared" si="802"/>
        <v>0.24999999999999997</v>
      </c>
      <c r="X8580" s="4">
        <f t="shared" ref="X8580:X8643" si="805">V8580/T8580</f>
        <v>3.8949999999999996</v>
      </c>
      <c r="Y8580" s="4">
        <f t="shared" ref="Y8580:Y8643" si="806">S8580/T8580</f>
        <v>15.58</v>
      </c>
      <c r="Z8580" s="4">
        <f t="shared" ref="Z8580:Z8643" si="807">S8580/((1-U8580)*T8580)</f>
        <v>15.58</v>
      </c>
      <c r="AA8580" s="4">
        <f t="shared" si="804"/>
        <v>0</v>
      </c>
    </row>
    <row r="8581" spans="1:27" x14ac:dyDescent="0.2">
      <c r="A8581">
        <v>8580</v>
      </c>
      <c r="B8581" t="s">
        <v>10133</v>
      </c>
      <c r="C8581" s="5">
        <v>42731</v>
      </c>
      <c r="D8581" s="5" t="str">
        <f t="shared" si="803"/>
        <v>2016-12</v>
      </c>
      <c r="E8581" s="5">
        <v>42737</v>
      </c>
      <c r="F8581" t="s">
        <v>55</v>
      </c>
      <c r="G8581" t="s">
        <v>4472</v>
      </c>
      <c r="H8581" t="s">
        <v>4473</v>
      </c>
      <c r="I8581" t="s">
        <v>31</v>
      </c>
      <c r="J8581" t="s">
        <v>32</v>
      </c>
      <c r="K8581" t="s">
        <v>1483</v>
      </c>
      <c r="L8581" t="s">
        <v>34</v>
      </c>
      <c r="M8581">
        <v>40214</v>
      </c>
      <c r="N8581" t="s">
        <v>35</v>
      </c>
      <c r="O8581" t="s">
        <v>9061</v>
      </c>
      <c r="P8581" t="s">
        <v>51</v>
      </c>
      <c r="Q8581" t="s">
        <v>52</v>
      </c>
      <c r="R8581" t="s">
        <v>9062</v>
      </c>
      <c r="S8581">
        <v>2.61</v>
      </c>
      <c r="T8581">
        <v>1</v>
      </c>
      <c r="U8581">
        <v>0</v>
      </c>
      <c r="V8581">
        <v>1.2005999999999999</v>
      </c>
      <c r="W8581" s="6">
        <f t="shared" ref="W8581:W8644" si="808">(V8581/S8581)</f>
        <v>0.45999999999999996</v>
      </c>
      <c r="X8581" s="4">
        <f t="shared" si="805"/>
        <v>1.2005999999999999</v>
      </c>
      <c r="Y8581" s="4">
        <f t="shared" si="806"/>
        <v>2.61</v>
      </c>
      <c r="Z8581" s="4">
        <f t="shared" si="807"/>
        <v>2.61</v>
      </c>
      <c r="AA8581" s="4">
        <f t="shared" si="804"/>
        <v>0</v>
      </c>
    </row>
    <row r="8582" spans="1:27" x14ac:dyDescent="0.2">
      <c r="A8582">
        <v>8581</v>
      </c>
      <c r="B8582" t="s">
        <v>10134</v>
      </c>
      <c r="C8582" s="5">
        <v>41779</v>
      </c>
      <c r="D8582" s="5" t="str">
        <f t="shared" si="803"/>
        <v>2014-05</v>
      </c>
      <c r="E8582" s="5">
        <v>41781</v>
      </c>
      <c r="F8582" t="s">
        <v>28</v>
      </c>
      <c r="G8582" t="s">
        <v>4938</v>
      </c>
      <c r="H8582" t="s">
        <v>4939</v>
      </c>
      <c r="I8582" t="s">
        <v>46</v>
      </c>
      <c r="J8582" t="s">
        <v>32</v>
      </c>
      <c r="K8582" t="s">
        <v>10135</v>
      </c>
      <c r="L8582" t="s">
        <v>109</v>
      </c>
      <c r="M8582">
        <v>78666</v>
      </c>
      <c r="N8582" t="s">
        <v>110</v>
      </c>
      <c r="O8582" t="s">
        <v>8831</v>
      </c>
      <c r="P8582" t="s">
        <v>37</v>
      </c>
      <c r="Q8582" t="s">
        <v>70</v>
      </c>
      <c r="R8582" t="s">
        <v>8832</v>
      </c>
      <c r="S8582">
        <v>10.332000000000001</v>
      </c>
      <c r="T8582">
        <v>3</v>
      </c>
      <c r="U8582">
        <v>0.6</v>
      </c>
      <c r="V8582">
        <v>-5.9408999999999992</v>
      </c>
      <c r="W8582" s="6">
        <f t="shared" si="808"/>
        <v>-0.57499999999999984</v>
      </c>
      <c r="X8582" s="4">
        <f t="shared" si="805"/>
        <v>-1.9802999999999997</v>
      </c>
      <c r="Y8582" s="4">
        <f t="shared" si="806"/>
        <v>3.4440000000000004</v>
      </c>
      <c r="Z8582" s="4">
        <f t="shared" si="807"/>
        <v>8.61</v>
      </c>
      <c r="AA8582" s="4">
        <f t="shared" si="804"/>
        <v>6.1992000000000003</v>
      </c>
    </row>
    <row r="8583" spans="1:27" x14ac:dyDescent="0.2">
      <c r="A8583">
        <v>8582</v>
      </c>
      <c r="B8583" t="s">
        <v>10134</v>
      </c>
      <c r="C8583" s="5">
        <v>41779</v>
      </c>
      <c r="D8583" s="5" t="str">
        <f t="shared" ref="D8583:D8646" si="809">TEXT(C8583,"yyyy-mm")</f>
        <v>2014-05</v>
      </c>
      <c r="E8583" s="5">
        <v>41781</v>
      </c>
      <c r="F8583" t="s">
        <v>28</v>
      </c>
      <c r="G8583" t="s">
        <v>4938</v>
      </c>
      <c r="H8583" t="s">
        <v>4939</v>
      </c>
      <c r="I8583" t="s">
        <v>46</v>
      </c>
      <c r="J8583" t="s">
        <v>32</v>
      </c>
      <c r="K8583" t="s">
        <v>10135</v>
      </c>
      <c r="L8583" t="s">
        <v>109</v>
      </c>
      <c r="M8583">
        <v>78666</v>
      </c>
      <c r="N8583" t="s">
        <v>110</v>
      </c>
      <c r="O8583" t="s">
        <v>2868</v>
      </c>
      <c r="P8583" t="s">
        <v>51</v>
      </c>
      <c r="Q8583" t="s">
        <v>95</v>
      </c>
      <c r="R8583" t="s">
        <v>2869</v>
      </c>
      <c r="S8583">
        <v>10.368000000000002</v>
      </c>
      <c r="T8583">
        <v>2</v>
      </c>
      <c r="U8583">
        <v>0.2</v>
      </c>
      <c r="V8583">
        <v>3.6288</v>
      </c>
      <c r="W8583" s="6">
        <f t="shared" si="808"/>
        <v>0.34999999999999992</v>
      </c>
      <c r="X8583" s="4">
        <f t="shared" si="805"/>
        <v>1.8144</v>
      </c>
      <c r="Y8583" s="4">
        <f t="shared" si="806"/>
        <v>5.1840000000000011</v>
      </c>
      <c r="Z8583" s="4">
        <f t="shared" si="807"/>
        <v>6.4800000000000013</v>
      </c>
      <c r="AA8583" s="4">
        <f t="shared" si="804"/>
        <v>2.0736000000000003</v>
      </c>
    </row>
    <row r="8584" spans="1:27" x14ac:dyDescent="0.2">
      <c r="A8584">
        <v>8583</v>
      </c>
      <c r="B8584" t="s">
        <v>10134</v>
      </c>
      <c r="C8584" s="5">
        <v>41779</v>
      </c>
      <c r="D8584" s="5" t="str">
        <f t="shared" si="809"/>
        <v>2014-05</v>
      </c>
      <c r="E8584" s="5">
        <v>41781</v>
      </c>
      <c r="F8584" t="s">
        <v>28</v>
      </c>
      <c r="G8584" t="s">
        <v>4938</v>
      </c>
      <c r="H8584" t="s">
        <v>4939</v>
      </c>
      <c r="I8584" t="s">
        <v>46</v>
      </c>
      <c r="J8584" t="s">
        <v>32</v>
      </c>
      <c r="K8584" t="s">
        <v>10135</v>
      </c>
      <c r="L8584" t="s">
        <v>109</v>
      </c>
      <c r="M8584">
        <v>78666</v>
      </c>
      <c r="N8584" t="s">
        <v>110</v>
      </c>
      <c r="O8584" t="s">
        <v>5910</v>
      </c>
      <c r="P8584" t="s">
        <v>76</v>
      </c>
      <c r="Q8584" t="s">
        <v>166</v>
      </c>
      <c r="R8584" t="s">
        <v>5911</v>
      </c>
      <c r="S8584">
        <v>20.784000000000002</v>
      </c>
      <c r="T8584">
        <v>2</v>
      </c>
      <c r="U8584">
        <v>0.2</v>
      </c>
      <c r="V8584">
        <v>-3.6372000000000027</v>
      </c>
      <c r="W8584" s="6">
        <f t="shared" si="808"/>
        <v>-0.1750000000000001</v>
      </c>
      <c r="X8584" s="4">
        <f t="shared" si="805"/>
        <v>-1.8186000000000013</v>
      </c>
      <c r="Y8584" s="4">
        <f t="shared" si="806"/>
        <v>10.392000000000001</v>
      </c>
      <c r="Z8584" s="4">
        <f t="shared" si="807"/>
        <v>12.99</v>
      </c>
      <c r="AA8584" s="4">
        <f t="shared" si="804"/>
        <v>4.1568000000000005</v>
      </c>
    </row>
    <row r="8585" spans="1:27" x14ac:dyDescent="0.2">
      <c r="A8585">
        <v>8584</v>
      </c>
      <c r="B8585" t="s">
        <v>10134</v>
      </c>
      <c r="C8585" s="5">
        <v>41779</v>
      </c>
      <c r="D8585" s="5" t="str">
        <f t="shared" si="809"/>
        <v>2014-05</v>
      </c>
      <c r="E8585" s="5">
        <v>41781</v>
      </c>
      <c r="F8585" t="s">
        <v>28</v>
      </c>
      <c r="G8585" t="s">
        <v>4938</v>
      </c>
      <c r="H8585" t="s">
        <v>4939</v>
      </c>
      <c r="I8585" t="s">
        <v>46</v>
      </c>
      <c r="J8585" t="s">
        <v>32</v>
      </c>
      <c r="K8585" t="s">
        <v>10135</v>
      </c>
      <c r="L8585" t="s">
        <v>109</v>
      </c>
      <c r="M8585">
        <v>78666</v>
      </c>
      <c r="N8585" t="s">
        <v>110</v>
      </c>
      <c r="O8585" t="s">
        <v>8536</v>
      </c>
      <c r="P8585" t="s">
        <v>51</v>
      </c>
      <c r="Q8585" t="s">
        <v>64</v>
      </c>
      <c r="R8585" t="s">
        <v>8537</v>
      </c>
      <c r="S8585">
        <v>66.959999999999994</v>
      </c>
      <c r="T8585">
        <v>5</v>
      </c>
      <c r="U8585">
        <v>0.2</v>
      </c>
      <c r="V8585">
        <v>-13.392000000000003</v>
      </c>
      <c r="W8585" s="6">
        <f t="shared" si="808"/>
        <v>-0.20000000000000007</v>
      </c>
      <c r="X8585" s="4">
        <f t="shared" si="805"/>
        <v>-2.6784000000000008</v>
      </c>
      <c r="Y8585" s="4">
        <f t="shared" si="806"/>
        <v>13.391999999999999</v>
      </c>
      <c r="Z8585" s="4">
        <f t="shared" si="807"/>
        <v>16.739999999999998</v>
      </c>
      <c r="AA8585" s="4">
        <f t="shared" si="804"/>
        <v>13.391999999999999</v>
      </c>
    </row>
    <row r="8586" spans="1:27" x14ac:dyDescent="0.2">
      <c r="A8586">
        <v>8585</v>
      </c>
      <c r="B8586" t="s">
        <v>10136</v>
      </c>
      <c r="C8586" s="5">
        <v>41674</v>
      </c>
      <c r="D8586" s="5" t="str">
        <f t="shared" si="809"/>
        <v>2014-02</v>
      </c>
      <c r="E8586" s="5">
        <v>41678</v>
      </c>
      <c r="F8586" t="s">
        <v>28</v>
      </c>
      <c r="G8586" t="s">
        <v>8742</v>
      </c>
      <c r="H8586" t="s">
        <v>8743</v>
      </c>
      <c r="I8586" t="s">
        <v>46</v>
      </c>
      <c r="J8586" t="s">
        <v>32</v>
      </c>
      <c r="K8586" t="s">
        <v>3351</v>
      </c>
      <c r="L8586" t="s">
        <v>48</v>
      </c>
      <c r="M8586">
        <v>92025</v>
      </c>
      <c r="N8586" t="s">
        <v>49</v>
      </c>
      <c r="O8586" t="s">
        <v>3255</v>
      </c>
      <c r="P8586" t="s">
        <v>51</v>
      </c>
      <c r="Q8586" t="s">
        <v>80</v>
      </c>
      <c r="R8586" t="s">
        <v>3256</v>
      </c>
      <c r="S8586">
        <v>17.248000000000001</v>
      </c>
      <c r="T8586">
        <v>2</v>
      </c>
      <c r="U8586">
        <v>0.2</v>
      </c>
      <c r="V8586">
        <v>6.0367999999999986</v>
      </c>
      <c r="W8586" s="6">
        <f t="shared" si="808"/>
        <v>0.34999999999999992</v>
      </c>
      <c r="X8586" s="4">
        <f t="shared" si="805"/>
        <v>3.0183999999999993</v>
      </c>
      <c r="Y8586" s="4">
        <f t="shared" si="806"/>
        <v>8.6240000000000006</v>
      </c>
      <c r="Z8586" s="4">
        <f t="shared" si="807"/>
        <v>10.78</v>
      </c>
      <c r="AA8586" s="4">
        <f t="shared" si="804"/>
        <v>3.4496000000000002</v>
      </c>
    </row>
    <row r="8587" spans="1:27" x14ac:dyDescent="0.2">
      <c r="A8587">
        <v>8586</v>
      </c>
      <c r="B8587" t="s">
        <v>10137</v>
      </c>
      <c r="C8587" s="5">
        <v>43078</v>
      </c>
      <c r="D8587" s="5" t="str">
        <f t="shared" si="809"/>
        <v>2017-12</v>
      </c>
      <c r="E8587" s="5">
        <v>43084</v>
      </c>
      <c r="F8587" t="s">
        <v>55</v>
      </c>
      <c r="G8587" t="s">
        <v>7432</v>
      </c>
      <c r="H8587" t="s">
        <v>7433</v>
      </c>
      <c r="I8587" t="s">
        <v>31</v>
      </c>
      <c r="J8587" t="s">
        <v>32</v>
      </c>
      <c r="K8587" t="s">
        <v>151</v>
      </c>
      <c r="L8587" t="s">
        <v>152</v>
      </c>
      <c r="M8587">
        <v>19134</v>
      </c>
      <c r="N8587" t="s">
        <v>153</v>
      </c>
      <c r="O8587" t="s">
        <v>4329</v>
      </c>
      <c r="P8587" t="s">
        <v>51</v>
      </c>
      <c r="Q8587" t="s">
        <v>80</v>
      </c>
      <c r="R8587" t="s">
        <v>4330</v>
      </c>
      <c r="S8587">
        <v>11.088000000000003</v>
      </c>
      <c r="T8587">
        <v>7</v>
      </c>
      <c r="U8587">
        <v>0.7</v>
      </c>
      <c r="V8587">
        <v>-8.1311999999999998</v>
      </c>
      <c r="W8587" s="6">
        <f t="shared" si="808"/>
        <v>-0.73333333333333317</v>
      </c>
      <c r="X8587" s="4">
        <f t="shared" si="805"/>
        <v>-1.1616</v>
      </c>
      <c r="Y8587" s="4">
        <f t="shared" si="806"/>
        <v>1.5840000000000003</v>
      </c>
      <c r="Z8587" s="4">
        <f t="shared" si="807"/>
        <v>5.28</v>
      </c>
      <c r="AA8587" s="4">
        <f t="shared" si="804"/>
        <v>7.7616000000000014</v>
      </c>
    </row>
    <row r="8588" spans="1:27" x14ac:dyDescent="0.2">
      <c r="A8588">
        <v>8587</v>
      </c>
      <c r="B8588" t="s">
        <v>10138</v>
      </c>
      <c r="C8588" s="5">
        <v>42927</v>
      </c>
      <c r="D8588" s="5" t="str">
        <f t="shared" si="809"/>
        <v>2017-07</v>
      </c>
      <c r="E8588" s="5">
        <v>42934</v>
      </c>
      <c r="F8588" t="s">
        <v>55</v>
      </c>
      <c r="G8588" t="s">
        <v>1815</v>
      </c>
      <c r="H8588" t="s">
        <v>1816</v>
      </c>
      <c r="I8588" t="s">
        <v>46</v>
      </c>
      <c r="J8588" t="s">
        <v>32</v>
      </c>
      <c r="K8588" t="s">
        <v>47</v>
      </c>
      <c r="L8588" t="s">
        <v>48</v>
      </c>
      <c r="M8588">
        <v>90049</v>
      </c>
      <c r="N8588" t="s">
        <v>49</v>
      </c>
      <c r="O8588" t="s">
        <v>914</v>
      </c>
      <c r="P8588" t="s">
        <v>76</v>
      </c>
      <c r="Q8588" t="s">
        <v>166</v>
      </c>
      <c r="R8588" t="s">
        <v>915</v>
      </c>
      <c r="S8588">
        <v>1287.45</v>
      </c>
      <c r="T8588">
        <v>5</v>
      </c>
      <c r="U8588">
        <v>0</v>
      </c>
      <c r="V8588">
        <v>244.61549999999988</v>
      </c>
      <c r="W8588" s="6">
        <f t="shared" si="808"/>
        <v>0.18999999999999989</v>
      </c>
      <c r="X8588" s="4">
        <f t="shared" si="805"/>
        <v>48.923099999999977</v>
      </c>
      <c r="Y8588" s="4">
        <f t="shared" si="806"/>
        <v>257.49</v>
      </c>
      <c r="Z8588" s="4">
        <f t="shared" si="807"/>
        <v>257.49</v>
      </c>
      <c r="AA8588" s="4">
        <f t="shared" si="804"/>
        <v>0</v>
      </c>
    </row>
    <row r="8589" spans="1:27" x14ac:dyDescent="0.2">
      <c r="A8589">
        <v>8588</v>
      </c>
      <c r="B8589" t="s">
        <v>10138</v>
      </c>
      <c r="C8589" s="5">
        <v>42927</v>
      </c>
      <c r="D8589" s="5" t="str">
        <f t="shared" si="809"/>
        <v>2017-07</v>
      </c>
      <c r="E8589" s="5">
        <v>42934</v>
      </c>
      <c r="F8589" t="s">
        <v>55</v>
      </c>
      <c r="G8589" t="s">
        <v>1815</v>
      </c>
      <c r="H8589" t="s">
        <v>1816</v>
      </c>
      <c r="I8589" t="s">
        <v>46</v>
      </c>
      <c r="J8589" t="s">
        <v>32</v>
      </c>
      <c r="K8589" t="s">
        <v>47</v>
      </c>
      <c r="L8589" t="s">
        <v>48</v>
      </c>
      <c r="M8589">
        <v>90049</v>
      </c>
      <c r="N8589" t="s">
        <v>49</v>
      </c>
      <c r="O8589" t="s">
        <v>2870</v>
      </c>
      <c r="P8589" t="s">
        <v>51</v>
      </c>
      <c r="Q8589" t="s">
        <v>83</v>
      </c>
      <c r="R8589" t="s">
        <v>2871</v>
      </c>
      <c r="S8589">
        <v>168.1</v>
      </c>
      <c r="T8589">
        <v>5</v>
      </c>
      <c r="U8589">
        <v>0</v>
      </c>
      <c r="V8589">
        <v>43.705999999999996</v>
      </c>
      <c r="W8589" s="6">
        <f t="shared" si="808"/>
        <v>0.26</v>
      </c>
      <c r="X8589" s="4">
        <f t="shared" si="805"/>
        <v>8.7411999999999992</v>
      </c>
      <c r="Y8589" s="4">
        <f t="shared" si="806"/>
        <v>33.619999999999997</v>
      </c>
      <c r="Z8589" s="4">
        <f t="shared" si="807"/>
        <v>33.619999999999997</v>
      </c>
      <c r="AA8589" s="4">
        <f t="shared" si="804"/>
        <v>0</v>
      </c>
    </row>
    <row r="8590" spans="1:27" x14ac:dyDescent="0.2">
      <c r="A8590">
        <v>8589</v>
      </c>
      <c r="B8590" t="s">
        <v>10139</v>
      </c>
      <c r="C8590" s="5">
        <v>42139</v>
      </c>
      <c r="D8590" s="5" t="str">
        <f t="shared" si="809"/>
        <v>2015-05</v>
      </c>
      <c r="E8590" s="5">
        <v>42146</v>
      </c>
      <c r="F8590" t="s">
        <v>55</v>
      </c>
      <c r="G8590" t="s">
        <v>6765</v>
      </c>
      <c r="H8590" t="s">
        <v>6766</v>
      </c>
      <c r="I8590" t="s">
        <v>46</v>
      </c>
      <c r="J8590" t="s">
        <v>32</v>
      </c>
      <c r="K8590" t="s">
        <v>151</v>
      </c>
      <c r="L8590" t="s">
        <v>152</v>
      </c>
      <c r="M8590">
        <v>19140</v>
      </c>
      <c r="N8590" t="s">
        <v>153</v>
      </c>
      <c r="O8590" t="s">
        <v>2226</v>
      </c>
      <c r="P8590" t="s">
        <v>51</v>
      </c>
      <c r="Q8590" t="s">
        <v>64</v>
      </c>
      <c r="R8590" t="s">
        <v>2227</v>
      </c>
      <c r="S8590">
        <v>51.967999999999996</v>
      </c>
      <c r="T8590">
        <v>2</v>
      </c>
      <c r="U8590">
        <v>0.2</v>
      </c>
      <c r="V8590">
        <v>-10.393600000000001</v>
      </c>
      <c r="W8590" s="6">
        <f t="shared" si="808"/>
        <v>-0.20000000000000004</v>
      </c>
      <c r="X8590" s="4">
        <f t="shared" si="805"/>
        <v>-5.1968000000000005</v>
      </c>
      <c r="Y8590" s="4">
        <f t="shared" si="806"/>
        <v>25.983999999999998</v>
      </c>
      <c r="Z8590" s="4">
        <f t="shared" si="807"/>
        <v>32.479999999999997</v>
      </c>
      <c r="AA8590" s="4">
        <f t="shared" si="804"/>
        <v>10.393599999999999</v>
      </c>
    </row>
    <row r="8591" spans="1:27" x14ac:dyDescent="0.2">
      <c r="A8591">
        <v>8590</v>
      </c>
      <c r="B8591" t="s">
        <v>10140</v>
      </c>
      <c r="C8591" s="5">
        <v>42764</v>
      </c>
      <c r="D8591" s="5" t="str">
        <f t="shared" si="809"/>
        <v>2017-01</v>
      </c>
      <c r="E8591" s="5">
        <v>42767</v>
      </c>
      <c r="F8591" t="s">
        <v>193</v>
      </c>
      <c r="G8591" t="s">
        <v>3564</v>
      </c>
      <c r="H8591" t="s">
        <v>3565</v>
      </c>
      <c r="I8591" t="s">
        <v>31</v>
      </c>
      <c r="J8591" t="s">
        <v>32</v>
      </c>
      <c r="K8591" t="s">
        <v>151</v>
      </c>
      <c r="L8591" t="s">
        <v>152</v>
      </c>
      <c r="M8591">
        <v>19120</v>
      </c>
      <c r="N8591" t="s">
        <v>153</v>
      </c>
      <c r="O8591" t="s">
        <v>371</v>
      </c>
      <c r="P8591" t="s">
        <v>51</v>
      </c>
      <c r="Q8591" t="s">
        <v>73</v>
      </c>
      <c r="R8591" t="s">
        <v>372</v>
      </c>
      <c r="S8591">
        <v>4.7679999999999998</v>
      </c>
      <c r="T8591">
        <v>2</v>
      </c>
      <c r="U8591">
        <v>0.2</v>
      </c>
      <c r="V8591">
        <v>0.47680000000000011</v>
      </c>
      <c r="W8591" s="6">
        <f t="shared" si="808"/>
        <v>0.10000000000000003</v>
      </c>
      <c r="X8591" s="4">
        <f t="shared" si="805"/>
        <v>0.23840000000000006</v>
      </c>
      <c r="Y8591" s="4">
        <f t="shared" si="806"/>
        <v>2.3839999999999999</v>
      </c>
      <c r="Z8591" s="4">
        <f t="shared" si="807"/>
        <v>2.9799999999999995</v>
      </c>
      <c r="AA8591" s="4">
        <f t="shared" si="804"/>
        <v>0.9536</v>
      </c>
    </row>
    <row r="8592" spans="1:27" x14ac:dyDescent="0.2">
      <c r="A8592">
        <v>8591</v>
      </c>
      <c r="B8592" t="s">
        <v>10141</v>
      </c>
      <c r="C8592" s="5">
        <v>43007</v>
      </c>
      <c r="D8592" s="5" t="str">
        <f t="shared" si="809"/>
        <v>2017-09</v>
      </c>
      <c r="E8592" s="5">
        <v>43009</v>
      </c>
      <c r="F8592" t="s">
        <v>193</v>
      </c>
      <c r="G8592" t="s">
        <v>799</v>
      </c>
      <c r="H8592" t="s">
        <v>800</v>
      </c>
      <c r="I8592" t="s">
        <v>46</v>
      </c>
      <c r="J8592" t="s">
        <v>32</v>
      </c>
      <c r="K8592" t="s">
        <v>6116</v>
      </c>
      <c r="L8592" t="s">
        <v>272</v>
      </c>
      <c r="M8592">
        <v>11550</v>
      </c>
      <c r="N8592" t="s">
        <v>153</v>
      </c>
      <c r="O8592" t="s">
        <v>6453</v>
      </c>
      <c r="P8592" t="s">
        <v>51</v>
      </c>
      <c r="Q8592" t="s">
        <v>178</v>
      </c>
      <c r="R8592" t="s">
        <v>6454</v>
      </c>
      <c r="S8592">
        <v>7.98</v>
      </c>
      <c r="T8592">
        <v>3</v>
      </c>
      <c r="U8592">
        <v>0</v>
      </c>
      <c r="V8592">
        <v>3.9102000000000006</v>
      </c>
      <c r="W8592" s="6">
        <f t="shared" si="808"/>
        <v>0.49000000000000005</v>
      </c>
      <c r="X8592" s="4">
        <f t="shared" si="805"/>
        <v>1.3034000000000001</v>
      </c>
      <c r="Y8592" s="4">
        <f t="shared" si="806"/>
        <v>2.66</v>
      </c>
      <c r="Z8592" s="4">
        <f t="shared" si="807"/>
        <v>2.66</v>
      </c>
      <c r="AA8592" s="4">
        <f t="shared" si="804"/>
        <v>0</v>
      </c>
    </row>
    <row r="8593" spans="1:27" x14ac:dyDescent="0.2">
      <c r="A8593">
        <v>8592</v>
      </c>
      <c r="B8593" t="s">
        <v>10142</v>
      </c>
      <c r="C8593" s="5">
        <v>42848</v>
      </c>
      <c r="D8593" s="5" t="str">
        <f t="shared" si="809"/>
        <v>2017-04</v>
      </c>
      <c r="E8593" s="5">
        <v>42851</v>
      </c>
      <c r="F8593" t="s">
        <v>193</v>
      </c>
      <c r="G8593" t="s">
        <v>56</v>
      </c>
      <c r="H8593" t="s">
        <v>57</v>
      </c>
      <c r="I8593" t="s">
        <v>31</v>
      </c>
      <c r="J8593" t="s">
        <v>32</v>
      </c>
      <c r="K8593" t="s">
        <v>10143</v>
      </c>
      <c r="L8593" t="s">
        <v>462</v>
      </c>
      <c r="M8593">
        <v>80634</v>
      </c>
      <c r="N8593" t="s">
        <v>49</v>
      </c>
      <c r="O8593" t="s">
        <v>4145</v>
      </c>
      <c r="P8593" t="s">
        <v>51</v>
      </c>
      <c r="Q8593" t="s">
        <v>178</v>
      </c>
      <c r="R8593" t="s">
        <v>676</v>
      </c>
      <c r="S8593">
        <v>18.687999999999999</v>
      </c>
      <c r="T8593">
        <v>2</v>
      </c>
      <c r="U8593">
        <v>0.2</v>
      </c>
      <c r="V8593">
        <v>7.008</v>
      </c>
      <c r="W8593" s="6">
        <f t="shared" si="808"/>
        <v>0.375</v>
      </c>
      <c r="X8593" s="4">
        <f t="shared" si="805"/>
        <v>3.504</v>
      </c>
      <c r="Y8593" s="4">
        <f t="shared" si="806"/>
        <v>9.3439999999999994</v>
      </c>
      <c r="Z8593" s="4">
        <f t="shared" si="807"/>
        <v>11.679999999999998</v>
      </c>
      <c r="AA8593" s="4">
        <f t="shared" si="804"/>
        <v>3.7376</v>
      </c>
    </row>
    <row r="8594" spans="1:27" x14ac:dyDescent="0.2">
      <c r="A8594">
        <v>8593</v>
      </c>
      <c r="B8594" t="s">
        <v>10142</v>
      </c>
      <c r="C8594" s="5">
        <v>42848</v>
      </c>
      <c r="D8594" s="5" t="str">
        <f t="shared" si="809"/>
        <v>2017-04</v>
      </c>
      <c r="E8594" s="5">
        <v>42851</v>
      </c>
      <c r="F8594" t="s">
        <v>193</v>
      </c>
      <c r="G8594" t="s">
        <v>56</v>
      </c>
      <c r="H8594" t="s">
        <v>57</v>
      </c>
      <c r="I8594" t="s">
        <v>31</v>
      </c>
      <c r="J8594" t="s">
        <v>32</v>
      </c>
      <c r="K8594" t="s">
        <v>10143</v>
      </c>
      <c r="L8594" t="s">
        <v>462</v>
      </c>
      <c r="M8594">
        <v>80634</v>
      </c>
      <c r="N8594" t="s">
        <v>49</v>
      </c>
      <c r="O8594" t="s">
        <v>8017</v>
      </c>
      <c r="P8594" t="s">
        <v>37</v>
      </c>
      <c r="Q8594" t="s">
        <v>70</v>
      </c>
      <c r="R8594" t="s">
        <v>8018</v>
      </c>
      <c r="S8594">
        <v>11.664000000000001</v>
      </c>
      <c r="T8594">
        <v>3</v>
      </c>
      <c r="U8594">
        <v>0.2</v>
      </c>
      <c r="V8594">
        <v>3.3534000000000006</v>
      </c>
      <c r="W8594" s="6">
        <f t="shared" si="808"/>
        <v>0.28750000000000003</v>
      </c>
      <c r="X8594" s="4">
        <f t="shared" si="805"/>
        <v>1.1178000000000001</v>
      </c>
      <c r="Y8594" s="4">
        <f t="shared" si="806"/>
        <v>3.8880000000000003</v>
      </c>
      <c r="Z8594" s="4">
        <f t="shared" si="807"/>
        <v>4.8600000000000003</v>
      </c>
      <c r="AA8594" s="4">
        <f t="shared" si="804"/>
        <v>2.3328000000000002</v>
      </c>
    </row>
    <row r="8595" spans="1:27" x14ac:dyDescent="0.2">
      <c r="A8595">
        <v>8594</v>
      </c>
      <c r="B8595" t="s">
        <v>10144</v>
      </c>
      <c r="C8595" s="5">
        <v>43048</v>
      </c>
      <c r="D8595" s="5" t="str">
        <f t="shared" si="809"/>
        <v>2017-11</v>
      </c>
      <c r="E8595" s="5">
        <v>43052</v>
      </c>
      <c r="F8595" t="s">
        <v>55</v>
      </c>
      <c r="G8595" t="s">
        <v>2729</v>
      </c>
      <c r="H8595" t="s">
        <v>2730</v>
      </c>
      <c r="I8595" t="s">
        <v>107</v>
      </c>
      <c r="J8595" t="s">
        <v>32</v>
      </c>
      <c r="K8595" t="s">
        <v>1531</v>
      </c>
      <c r="L8595" t="s">
        <v>59</v>
      </c>
      <c r="M8595">
        <v>32216</v>
      </c>
      <c r="N8595" t="s">
        <v>35</v>
      </c>
      <c r="O8595" t="s">
        <v>1672</v>
      </c>
      <c r="P8595" t="s">
        <v>76</v>
      </c>
      <c r="Q8595" t="s">
        <v>166</v>
      </c>
      <c r="R8595" t="s">
        <v>1673</v>
      </c>
      <c r="S8595">
        <v>191.976</v>
      </c>
      <c r="T8595">
        <v>3</v>
      </c>
      <c r="U8595">
        <v>0.2</v>
      </c>
      <c r="V8595">
        <v>38.395199999999988</v>
      </c>
      <c r="W8595" s="6">
        <f t="shared" si="808"/>
        <v>0.19999999999999993</v>
      </c>
      <c r="X8595" s="4">
        <f t="shared" si="805"/>
        <v>12.798399999999996</v>
      </c>
      <c r="Y8595" s="4">
        <f t="shared" si="806"/>
        <v>63.991999999999997</v>
      </c>
      <c r="Z8595" s="4">
        <f t="shared" si="807"/>
        <v>79.989999999999981</v>
      </c>
      <c r="AA8595" s="4">
        <f t="shared" si="804"/>
        <v>38.395200000000003</v>
      </c>
    </row>
    <row r="8596" spans="1:27" x14ac:dyDescent="0.2">
      <c r="A8596">
        <v>8595</v>
      </c>
      <c r="B8596" t="s">
        <v>10144</v>
      </c>
      <c r="C8596" s="5">
        <v>43048</v>
      </c>
      <c r="D8596" s="5" t="str">
        <f t="shared" si="809"/>
        <v>2017-11</v>
      </c>
      <c r="E8596" s="5">
        <v>43052</v>
      </c>
      <c r="F8596" t="s">
        <v>55</v>
      </c>
      <c r="G8596" t="s">
        <v>2729</v>
      </c>
      <c r="H8596" t="s">
        <v>2730</v>
      </c>
      <c r="I8596" t="s">
        <v>107</v>
      </c>
      <c r="J8596" t="s">
        <v>32</v>
      </c>
      <c r="K8596" t="s">
        <v>1531</v>
      </c>
      <c r="L8596" t="s">
        <v>59</v>
      </c>
      <c r="M8596">
        <v>32216</v>
      </c>
      <c r="N8596" t="s">
        <v>35</v>
      </c>
      <c r="O8596" t="s">
        <v>9209</v>
      </c>
      <c r="P8596" t="s">
        <v>76</v>
      </c>
      <c r="Q8596" t="s">
        <v>77</v>
      </c>
      <c r="R8596" t="s">
        <v>9210</v>
      </c>
      <c r="S8596">
        <v>499.16800000000006</v>
      </c>
      <c r="T8596">
        <v>4</v>
      </c>
      <c r="U8596">
        <v>0.2</v>
      </c>
      <c r="V8596">
        <v>31.197999999999993</v>
      </c>
      <c r="W8596" s="6">
        <f t="shared" si="808"/>
        <v>6.2499999999999979E-2</v>
      </c>
      <c r="X8596" s="4">
        <f t="shared" si="805"/>
        <v>7.7994999999999983</v>
      </c>
      <c r="Y8596" s="4">
        <f t="shared" si="806"/>
        <v>124.79200000000002</v>
      </c>
      <c r="Z8596" s="4">
        <f t="shared" si="807"/>
        <v>155.99</v>
      </c>
      <c r="AA8596" s="4">
        <f t="shared" si="804"/>
        <v>99.833600000000018</v>
      </c>
    </row>
    <row r="8597" spans="1:27" x14ac:dyDescent="0.2">
      <c r="A8597">
        <v>8596</v>
      </c>
      <c r="B8597" t="s">
        <v>10145</v>
      </c>
      <c r="C8597" s="5">
        <v>41764</v>
      </c>
      <c r="D8597" s="5" t="str">
        <f t="shared" si="809"/>
        <v>2014-05</v>
      </c>
      <c r="E8597" s="5">
        <v>41766</v>
      </c>
      <c r="F8597" t="s">
        <v>193</v>
      </c>
      <c r="G8597" t="s">
        <v>2038</v>
      </c>
      <c r="H8597" t="s">
        <v>2039</v>
      </c>
      <c r="I8597" t="s">
        <v>46</v>
      </c>
      <c r="J8597" t="s">
        <v>32</v>
      </c>
      <c r="K8597" t="s">
        <v>1135</v>
      </c>
      <c r="L8597" t="s">
        <v>324</v>
      </c>
      <c r="M8597">
        <v>22204</v>
      </c>
      <c r="N8597" t="s">
        <v>35</v>
      </c>
      <c r="O8597" t="s">
        <v>3891</v>
      </c>
      <c r="P8597" t="s">
        <v>51</v>
      </c>
      <c r="Q8597" t="s">
        <v>80</v>
      </c>
      <c r="R8597" t="s">
        <v>1222</v>
      </c>
      <c r="S8597">
        <v>11.88</v>
      </c>
      <c r="T8597">
        <v>2</v>
      </c>
      <c r="U8597">
        <v>0</v>
      </c>
      <c r="V8597">
        <v>5.3460000000000001</v>
      </c>
      <c r="W8597" s="6">
        <f t="shared" si="808"/>
        <v>0.44999999999999996</v>
      </c>
      <c r="X8597" s="4">
        <f t="shared" si="805"/>
        <v>2.673</v>
      </c>
      <c r="Y8597" s="4">
        <f t="shared" si="806"/>
        <v>5.94</v>
      </c>
      <c r="Z8597" s="4">
        <f t="shared" si="807"/>
        <v>5.94</v>
      </c>
      <c r="AA8597" s="4">
        <f t="shared" si="804"/>
        <v>0</v>
      </c>
    </row>
    <row r="8598" spans="1:27" x14ac:dyDescent="0.2">
      <c r="A8598">
        <v>8597</v>
      </c>
      <c r="B8598" t="s">
        <v>10145</v>
      </c>
      <c r="C8598" s="5">
        <v>41764</v>
      </c>
      <c r="D8598" s="5" t="str">
        <f t="shared" si="809"/>
        <v>2014-05</v>
      </c>
      <c r="E8598" s="5">
        <v>41766</v>
      </c>
      <c r="F8598" t="s">
        <v>193</v>
      </c>
      <c r="G8598" t="s">
        <v>2038</v>
      </c>
      <c r="H8598" t="s">
        <v>2039</v>
      </c>
      <c r="I8598" t="s">
        <v>46</v>
      </c>
      <c r="J8598" t="s">
        <v>32</v>
      </c>
      <c r="K8598" t="s">
        <v>1135</v>
      </c>
      <c r="L8598" t="s">
        <v>324</v>
      </c>
      <c r="M8598">
        <v>22204</v>
      </c>
      <c r="N8598" t="s">
        <v>35</v>
      </c>
      <c r="O8598" t="s">
        <v>1062</v>
      </c>
      <c r="P8598" t="s">
        <v>51</v>
      </c>
      <c r="Q8598" t="s">
        <v>95</v>
      </c>
      <c r="R8598" t="s">
        <v>191</v>
      </c>
      <c r="S8598">
        <v>35.44</v>
      </c>
      <c r="T8598">
        <v>1</v>
      </c>
      <c r="U8598">
        <v>0</v>
      </c>
      <c r="V8598">
        <v>16.656799999999997</v>
      </c>
      <c r="W8598" s="6">
        <f t="shared" si="808"/>
        <v>0.46999999999999992</v>
      </c>
      <c r="X8598" s="4">
        <f t="shared" si="805"/>
        <v>16.656799999999997</v>
      </c>
      <c r="Y8598" s="4">
        <f t="shared" si="806"/>
        <v>35.44</v>
      </c>
      <c r="Z8598" s="4">
        <f t="shared" si="807"/>
        <v>35.44</v>
      </c>
      <c r="AA8598" s="4">
        <f t="shared" si="804"/>
        <v>0</v>
      </c>
    </row>
    <row r="8599" spans="1:27" x14ac:dyDescent="0.2">
      <c r="A8599">
        <v>8598</v>
      </c>
      <c r="B8599" t="s">
        <v>10146</v>
      </c>
      <c r="C8599" s="5">
        <v>42670</v>
      </c>
      <c r="D8599" s="5" t="str">
        <f t="shared" si="809"/>
        <v>2016-10</v>
      </c>
      <c r="E8599" s="5">
        <v>42674</v>
      </c>
      <c r="F8599" t="s">
        <v>55</v>
      </c>
      <c r="G8599" t="s">
        <v>480</v>
      </c>
      <c r="H8599" t="s">
        <v>481</v>
      </c>
      <c r="I8599" t="s">
        <v>107</v>
      </c>
      <c r="J8599" t="s">
        <v>32</v>
      </c>
      <c r="K8599" t="s">
        <v>132</v>
      </c>
      <c r="L8599" t="s">
        <v>48</v>
      </c>
      <c r="M8599">
        <v>94122</v>
      </c>
      <c r="N8599" t="s">
        <v>49</v>
      </c>
      <c r="O8599" t="s">
        <v>8905</v>
      </c>
      <c r="P8599" t="s">
        <v>51</v>
      </c>
      <c r="Q8599" t="s">
        <v>80</v>
      </c>
      <c r="R8599" t="s">
        <v>8906</v>
      </c>
      <c r="S8599">
        <v>67.13600000000001</v>
      </c>
      <c r="T8599">
        <v>4</v>
      </c>
      <c r="U8599">
        <v>0.2</v>
      </c>
      <c r="V8599">
        <v>25.175999999999998</v>
      </c>
      <c r="W8599" s="6">
        <f t="shared" si="808"/>
        <v>0.37499999999999994</v>
      </c>
      <c r="X8599" s="4">
        <f t="shared" si="805"/>
        <v>6.2939999999999996</v>
      </c>
      <c r="Y8599" s="4">
        <f t="shared" si="806"/>
        <v>16.784000000000002</v>
      </c>
      <c r="Z8599" s="4">
        <f t="shared" si="807"/>
        <v>20.98</v>
      </c>
      <c r="AA8599" s="4">
        <f t="shared" si="804"/>
        <v>13.427200000000003</v>
      </c>
    </row>
    <row r="8600" spans="1:27" x14ac:dyDescent="0.2">
      <c r="A8600">
        <v>8599</v>
      </c>
      <c r="B8600" t="s">
        <v>10147</v>
      </c>
      <c r="C8600" s="5">
        <v>41969</v>
      </c>
      <c r="D8600" s="5" t="str">
        <f t="shared" si="809"/>
        <v>2014-11</v>
      </c>
      <c r="E8600" s="5">
        <v>41974</v>
      </c>
      <c r="F8600" t="s">
        <v>55</v>
      </c>
      <c r="G8600" t="s">
        <v>5598</v>
      </c>
      <c r="H8600" t="s">
        <v>5599</v>
      </c>
      <c r="I8600" t="s">
        <v>46</v>
      </c>
      <c r="J8600" t="s">
        <v>32</v>
      </c>
      <c r="K8600" t="s">
        <v>3502</v>
      </c>
      <c r="L8600" t="s">
        <v>48</v>
      </c>
      <c r="M8600">
        <v>93727</v>
      </c>
      <c r="N8600" t="s">
        <v>49</v>
      </c>
      <c r="O8600" t="s">
        <v>2948</v>
      </c>
      <c r="P8600" t="s">
        <v>51</v>
      </c>
      <c r="Q8600" t="s">
        <v>80</v>
      </c>
      <c r="R8600" t="s">
        <v>2949</v>
      </c>
      <c r="S8600">
        <v>4.32</v>
      </c>
      <c r="T8600">
        <v>3</v>
      </c>
      <c r="U8600">
        <v>0.2</v>
      </c>
      <c r="V8600">
        <v>1.512</v>
      </c>
      <c r="W8600" s="6">
        <f t="shared" si="808"/>
        <v>0.35</v>
      </c>
      <c r="X8600" s="4">
        <f t="shared" si="805"/>
        <v>0.504</v>
      </c>
      <c r="Y8600" s="4">
        <f t="shared" si="806"/>
        <v>1.4400000000000002</v>
      </c>
      <c r="Z8600" s="4">
        <f t="shared" si="807"/>
        <v>1.7999999999999998</v>
      </c>
      <c r="AA8600" s="4">
        <f t="shared" si="804"/>
        <v>0.8640000000000001</v>
      </c>
    </row>
    <row r="8601" spans="1:27" x14ac:dyDescent="0.2">
      <c r="A8601">
        <v>8600</v>
      </c>
      <c r="B8601" t="s">
        <v>10147</v>
      </c>
      <c r="C8601" s="5">
        <v>41969</v>
      </c>
      <c r="D8601" s="5" t="str">
        <f t="shared" si="809"/>
        <v>2014-11</v>
      </c>
      <c r="E8601" s="5">
        <v>41974</v>
      </c>
      <c r="F8601" t="s">
        <v>55</v>
      </c>
      <c r="G8601" t="s">
        <v>5598</v>
      </c>
      <c r="H8601" t="s">
        <v>5599</v>
      </c>
      <c r="I8601" t="s">
        <v>46</v>
      </c>
      <c r="J8601" t="s">
        <v>32</v>
      </c>
      <c r="K8601" t="s">
        <v>3502</v>
      </c>
      <c r="L8601" t="s">
        <v>48</v>
      </c>
      <c r="M8601">
        <v>93727</v>
      </c>
      <c r="N8601" t="s">
        <v>49</v>
      </c>
      <c r="O8601" t="s">
        <v>4072</v>
      </c>
      <c r="P8601" t="s">
        <v>51</v>
      </c>
      <c r="Q8601" t="s">
        <v>95</v>
      </c>
      <c r="R8601" t="s">
        <v>4073</v>
      </c>
      <c r="S8601">
        <v>14.940000000000001</v>
      </c>
      <c r="T8601">
        <v>3</v>
      </c>
      <c r="U8601">
        <v>0</v>
      </c>
      <c r="V8601">
        <v>7.0218000000000007</v>
      </c>
      <c r="W8601" s="6">
        <f t="shared" si="808"/>
        <v>0.47000000000000003</v>
      </c>
      <c r="X8601" s="4">
        <f t="shared" si="805"/>
        <v>2.3406000000000002</v>
      </c>
      <c r="Y8601" s="4">
        <f t="shared" si="806"/>
        <v>4.9800000000000004</v>
      </c>
      <c r="Z8601" s="4">
        <f t="shared" si="807"/>
        <v>4.9800000000000004</v>
      </c>
      <c r="AA8601" s="4">
        <f t="shared" si="804"/>
        <v>0</v>
      </c>
    </row>
    <row r="8602" spans="1:27" x14ac:dyDescent="0.2">
      <c r="A8602">
        <v>8601</v>
      </c>
      <c r="B8602" t="s">
        <v>10147</v>
      </c>
      <c r="C8602" s="5">
        <v>41969</v>
      </c>
      <c r="D8602" s="5" t="str">
        <f t="shared" si="809"/>
        <v>2014-11</v>
      </c>
      <c r="E8602" s="5">
        <v>41974</v>
      </c>
      <c r="F8602" t="s">
        <v>55</v>
      </c>
      <c r="G8602" t="s">
        <v>5598</v>
      </c>
      <c r="H8602" t="s">
        <v>5599</v>
      </c>
      <c r="I8602" t="s">
        <v>46</v>
      </c>
      <c r="J8602" t="s">
        <v>32</v>
      </c>
      <c r="K8602" t="s">
        <v>3502</v>
      </c>
      <c r="L8602" t="s">
        <v>48</v>
      </c>
      <c r="M8602">
        <v>93727</v>
      </c>
      <c r="N8602" t="s">
        <v>49</v>
      </c>
      <c r="O8602" t="s">
        <v>5145</v>
      </c>
      <c r="P8602" t="s">
        <v>51</v>
      </c>
      <c r="Q8602" t="s">
        <v>83</v>
      </c>
      <c r="R8602" t="s">
        <v>5146</v>
      </c>
      <c r="S8602">
        <v>40.54</v>
      </c>
      <c r="T8602">
        <v>2</v>
      </c>
      <c r="U8602">
        <v>0</v>
      </c>
      <c r="V8602">
        <v>11.351200000000002</v>
      </c>
      <c r="W8602" s="6">
        <f t="shared" si="808"/>
        <v>0.28000000000000008</v>
      </c>
      <c r="X8602" s="4">
        <f t="shared" si="805"/>
        <v>5.6756000000000011</v>
      </c>
      <c r="Y8602" s="4">
        <f t="shared" si="806"/>
        <v>20.27</v>
      </c>
      <c r="Z8602" s="4">
        <f t="shared" si="807"/>
        <v>20.27</v>
      </c>
      <c r="AA8602" s="4">
        <f t="shared" si="804"/>
        <v>0</v>
      </c>
    </row>
    <row r="8603" spans="1:27" x14ac:dyDescent="0.2">
      <c r="A8603">
        <v>8602</v>
      </c>
      <c r="B8603" t="s">
        <v>10147</v>
      </c>
      <c r="C8603" s="5">
        <v>41969</v>
      </c>
      <c r="D8603" s="5" t="str">
        <f t="shared" si="809"/>
        <v>2014-11</v>
      </c>
      <c r="E8603" s="5">
        <v>41974</v>
      </c>
      <c r="F8603" t="s">
        <v>55</v>
      </c>
      <c r="G8603" t="s">
        <v>5598</v>
      </c>
      <c r="H8603" t="s">
        <v>5599</v>
      </c>
      <c r="I8603" t="s">
        <v>46</v>
      </c>
      <c r="J8603" t="s">
        <v>32</v>
      </c>
      <c r="K8603" t="s">
        <v>3502</v>
      </c>
      <c r="L8603" t="s">
        <v>48</v>
      </c>
      <c r="M8603">
        <v>93727</v>
      </c>
      <c r="N8603" t="s">
        <v>49</v>
      </c>
      <c r="O8603" t="s">
        <v>5403</v>
      </c>
      <c r="P8603" t="s">
        <v>51</v>
      </c>
      <c r="Q8603" t="s">
        <v>80</v>
      </c>
      <c r="R8603" t="s">
        <v>5404</v>
      </c>
      <c r="S8603">
        <v>7.3120000000000012</v>
      </c>
      <c r="T8603">
        <v>1</v>
      </c>
      <c r="U8603">
        <v>0.2</v>
      </c>
      <c r="V8603">
        <v>2.5591999999999997</v>
      </c>
      <c r="W8603" s="6">
        <f t="shared" si="808"/>
        <v>0.34999999999999992</v>
      </c>
      <c r="X8603" s="4">
        <f t="shared" si="805"/>
        <v>2.5591999999999997</v>
      </c>
      <c r="Y8603" s="4">
        <f t="shared" si="806"/>
        <v>7.3120000000000012</v>
      </c>
      <c r="Z8603" s="4">
        <f t="shared" si="807"/>
        <v>9.14</v>
      </c>
      <c r="AA8603" s="4">
        <f t="shared" si="804"/>
        <v>1.4624000000000004</v>
      </c>
    </row>
    <row r="8604" spans="1:27" x14ac:dyDescent="0.2">
      <c r="A8604">
        <v>8603</v>
      </c>
      <c r="B8604" t="s">
        <v>10148</v>
      </c>
      <c r="C8604" s="5">
        <v>42004</v>
      </c>
      <c r="D8604" s="5" t="str">
        <f t="shared" si="809"/>
        <v>2014-12</v>
      </c>
      <c r="E8604" s="5">
        <v>42004</v>
      </c>
      <c r="F8604" t="s">
        <v>1298</v>
      </c>
      <c r="G8604" t="s">
        <v>2610</v>
      </c>
      <c r="H8604" t="s">
        <v>2611</v>
      </c>
      <c r="I8604" t="s">
        <v>107</v>
      </c>
      <c r="J8604" t="s">
        <v>32</v>
      </c>
      <c r="K8604" t="s">
        <v>3332</v>
      </c>
      <c r="L8604" t="s">
        <v>1401</v>
      </c>
      <c r="M8604">
        <v>89502</v>
      </c>
      <c r="N8604" t="s">
        <v>49</v>
      </c>
      <c r="O8604" t="s">
        <v>6362</v>
      </c>
      <c r="P8604" t="s">
        <v>76</v>
      </c>
      <c r="Q8604" t="s">
        <v>77</v>
      </c>
      <c r="R8604" t="s">
        <v>6363</v>
      </c>
      <c r="S8604">
        <v>475.94400000000002</v>
      </c>
      <c r="T8604">
        <v>7</v>
      </c>
      <c r="U8604">
        <v>0.2</v>
      </c>
      <c r="V8604">
        <v>59.492999999999952</v>
      </c>
      <c r="W8604" s="6">
        <f t="shared" si="808"/>
        <v>0.12499999999999989</v>
      </c>
      <c r="X8604" s="4">
        <f t="shared" si="805"/>
        <v>8.4989999999999934</v>
      </c>
      <c r="Y8604" s="4">
        <f t="shared" si="806"/>
        <v>67.992000000000004</v>
      </c>
      <c r="Z8604" s="4">
        <f t="shared" si="807"/>
        <v>84.99</v>
      </c>
      <c r="AA8604" s="4">
        <f t="shared" si="804"/>
        <v>95.188800000000015</v>
      </c>
    </row>
    <row r="8605" spans="1:27" x14ac:dyDescent="0.2">
      <c r="A8605">
        <v>8604</v>
      </c>
      <c r="B8605" t="s">
        <v>10149</v>
      </c>
      <c r="C8605" s="5">
        <v>42372</v>
      </c>
      <c r="D8605" s="5" t="str">
        <f t="shared" si="809"/>
        <v>2016-01</v>
      </c>
      <c r="E8605" s="5">
        <v>42377</v>
      </c>
      <c r="F8605" t="s">
        <v>55</v>
      </c>
      <c r="G8605" t="s">
        <v>1013</v>
      </c>
      <c r="H8605" t="s">
        <v>1014</v>
      </c>
      <c r="I8605" t="s">
        <v>46</v>
      </c>
      <c r="J8605" t="s">
        <v>32</v>
      </c>
      <c r="K8605" t="s">
        <v>685</v>
      </c>
      <c r="L8605" t="s">
        <v>109</v>
      </c>
      <c r="M8605">
        <v>78207</v>
      </c>
      <c r="N8605" t="s">
        <v>110</v>
      </c>
      <c r="O8605" t="s">
        <v>4831</v>
      </c>
      <c r="P8605" t="s">
        <v>76</v>
      </c>
      <c r="Q8605" t="s">
        <v>166</v>
      </c>
      <c r="R8605" t="s">
        <v>4832</v>
      </c>
      <c r="S8605">
        <v>30.080000000000002</v>
      </c>
      <c r="T8605">
        <v>2</v>
      </c>
      <c r="U8605">
        <v>0.2</v>
      </c>
      <c r="V8605">
        <v>-5.2640000000000002</v>
      </c>
      <c r="W8605" s="6">
        <f t="shared" si="808"/>
        <v>-0.17499999999999999</v>
      </c>
      <c r="X8605" s="4">
        <f t="shared" si="805"/>
        <v>-2.6320000000000001</v>
      </c>
      <c r="Y8605" s="4">
        <f t="shared" si="806"/>
        <v>15.040000000000001</v>
      </c>
      <c r="Z8605" s="4">
        <f t="shared" si="807"/>
        <v>18.8</v>
      </c>
      <c r="AA8605" s="4">
        <f t="shared" si="804"/>
        <v>6.0160000000000009</v>
      </c>
    </row>
    <row r="8606" spans="1:27" x14ac:dyDescent="0.2">
      <c r="A8606">
        <v>8605</v>
      </c>
      <c r="B8606" t="s">
        <v>10149</v>
      </c>
      <c r="C8606" s="5">
        <v>42372</v>
      </c>
      <c r="D8606" s="5" t="str">
        <f t="shared" si="809"/>
        <v>2016-01</v>
      </c>
      <c r="E8606" s="5">
        <v>42377</v>
      </c>
      <c r="F8606" t="s">
        <v>55</v>
      </c>
      <c r="G8606" t="s">
        <v>1013</v>
      </c>
      <c r="H8606" t="s">
        <v>1014</v>
      </c>
      <c r="I8606" t="s">
        <v>46</v>
      </c>
      <c r="J8606" t="s">
        <v>32</v>
      </c>
      <c r="K8606" t="s">
        <v>685</v>
      </c>
      <c r="L8606" t="s">
        <v>109</v>
      </c>
      <c r="M8606">
        <v>78207</v>
      </c>
      <c r="N8606" t="s">
        <v>110</v>
      </c>
      <c r="O8606" t="s">
        <v>7151</v>
      </c>
      <c r="P8606" t="s">
        <v>76</v>
      </c>
      <c r="Q8606" t="s">
        <v>166</v>
      </c>
      <c r="R8606" t="s">
        <v>7152</v>
      </c>
      <c r="S8606">
        <v>165.60000000000002</v>
      </c>
      <c r="T8606">
        <v>3</v>
      </c>
      <c r="U8606">
        <v>0.2</v>
      </c>
      <c r="V8606">
        <v>-6.2100000000000151</v>
      </c>
      <c r="W8606" s="6">
        <f t="shared" si="808"/>
        <v>-3.7500000000000089E-2</v>
      </c>
      <c r="X8606" s="4">
        <f t="shared" si="805"/>
        <v>-2.0700000000000052</v>
      </c>
      <c r="Y8606" s="4">
        <f t="shared" si="806"/>
        <v>55.20000000000001</v>
      </c>
      <c r="Z8606" s="4">
        <f t="shared" si="807"/>
        <v>69</v>
      </c>
      <c r="AA8606" s="4">
        <f t="shared" si="804"/>
        <v>33.120000000000005</v>
      </c>
    </row>
    <row r="8607" spans="1:27" x14ac:dyDescent="0.2">
      <c r="A8607">
        <v>8606</v>
      </c>
      <c r="B8607" t="s">
        <v>10149</v>
      </c>
      <c r="C8607" s="5">
        <v>42372</v>
      </c>
      <c r="D8607" s="5" t="str">
        <f t="shared" si="809"/>
        <v>2016-01</v>
      </c>
      <c r="E8607" s="5">
        <v>42377</v>
      </c>
      <c r="F8607" t="s">
        <v>55</v>
      </c>
      <c r="G8607" t="s">
        <v>1013</v>
      </c>
      <c r="H8607" t="s">
        <v>1014</v>
      </c>
      <c r="I8607" t="s">
        <v>46</v>
      </c>
      <c r="J8607" t="s">
        <v>32</v>
      </c>
      <c r="K8607" t="s">
        <v>685</v>
      </c>
      <c r="L8607" t="s">
        <v>109</v>
      </c>
      <c r="M8607">
        <v>78207</v>
      </c>
      <c r="N8607" t="s">
        <v>110</v>
      </c>
      <c r="O8607" t="s">
        <v>5847</v>
      </c>
      <c r="P8607" t="s">
        <v>76</v>
      </c>
      <c r="Q8607" t="s">
        <v>77</v>
      </c>
      <c r="R8607" t="s">
        <v>5848</v>
      </c>
      <c r="S8607">
        <v>180.96</v>
      </c>
      <c r="T8607">
        <v>5</v>
      </c>
      <c r="U8607">
        <v>0.2</v>
      </c>
      <c r="V8607">
        <v>13.571999999999996</v>
      </c>
      <c r="W8607" s="6">
        <f t="shared" si="808"/>
        <v>7.4999999999999969E-2</v>
      </c>
      <c r="X8607" s="4">
        <f t="shared" si="805"/>
        <v>2.714399999999999</v>
      </c>
      <c r="Y8607" s="4">
        <f t="shared" si="806"/>
        <v>36.192</v>
      </c>
      <c r="Z8607" s="4">
        <f t="shared" si="807"/>
        <v>45.24</v>
      </c>
      <c r="AA8607" s="4">
        <f t="shared" si="804"/>
        <v>36.192</v>
      </c>
    </row>
    <row r="8608" spans="1:27" x14ac:dyDescent="0.2">
      <c r="A8608">
        <v>8607</v>
      </c>
      <c r="B8608" t="s">
        <v>10150</v>
      </c>
      <c r="C8608" s="5">
        <v>42965</v>
      </c>
      <c r="D8608" s="5" t="str">
        <f t="shared" si="809"/>
        <v>2017-08</v>
      </c>
      <c r="E8608" s="5">
        <v>42969</v>
      </c>
      <c r="F8608" t="s">
        <v>55</v>
      </c>
      <c r="G8608" t="s">
        <v>3163</v>
      </c>
      <c r="H8608" t="s">
        <v>3164</v>
      </c>
      <c r="I8608" t="s">
        <v>31</v>
      </c>
      <c r="J8608" t="s">
        <v>32</v>
      </c>
      <c r="K8608" t="s">
        <v>3936</v>
      </c>
      <c r="L8608" t="s">
        <v>1253</v>
      </c>
      <c r="M8608">
        <v>2740</v>
      </c>
      <c r="N8608" t="s">
        <v>153</v>
      </c>
      <c r="O8608" t="s">
        <v>2215</v>
      </c>
      <c r="P8608" t="s">
        <v>76</v>
      </c>
      <c r="Q8608" t="s">
        <v>166</v>
      </c>
      <c r="R8608" t="s">
        <v>2216</v>
      </c>
      <c r="S8608">
        <v>23.18</v>
      </c>
      <c r="T8608">
        <v>2</v>
      </c>
      <c r="U8608">
        <v>0</v>
      </c>
      <c r="V8608">
        <v>7.6493999999999982</v>
      </c>
      <c r="W8608" s="6">
        <f t="shared" si="808"/>
        <v>0.3299999999999999</v>
      </c>
      <c r="X8608" s="4">
        <f t="shared" si="805"/>
        <v>3.8246999999999991</v>
      </c>
      <c r="Y8608" s="4">
        <f t="shared" si="806"/>
        <v>11.59</v>
      </c>
      <c r="Z8608" s="4">
        <f t="shared" si="807"/>
        <v>11.59</v>
      </c>
      <c r="AA8608" s="4">
        <f t="shared" si="804"/>
        <v>0</v>
      </c>
    </row>
    <row r="8609" spans="1:27" x14ac:dyDescent="0.2">
      <c r="A8609">
        <v>8608</v>
      </c>
      <c r="B8609" t="s">
        <v>10151</v>
      </c>
      <c r="C8609" s="5">
        <v>41794</v>
      </c>
      <c r="D8609" s="5" t="str">
        <f t="shared" si="809"/>
        <v>2014-06</v>
      </c>
      <c r="E8609" s="5">
        <v>41799</v>
      </c>
      <c r="F8609" t="s">
        <v>55</v>
      </c>
      <c r="G8609" t="s">
        <v>5197</v>
      </c>
      <c r="H8609" t="s">
        <v>5198</v>
      </c>
      <c r="I8609" t="s">
        <v>31</v>
      </c>
      <c r="J8609" t="s">
        <v>32</v>
      </c>
      <c r="K8609" t="s">
        <v>271</v>
      </c>
      <c r="L8609" t="s">
        <v>272</v>
      </c>
      <c r="M8609">
        <v>10035</v>
      </c>
      <c r="N8609" t="s">
        <v>153</v>
      </c>
      <c r="O8609" t="s">
        <v>4597</v>
      </c>
      <c r="P8609" t="s">
        <v>37</v>
      </c>
      <c r="Q8609" t="s">
        <v>70</v>
      </c>
      <c r="R8609" t="s">
        <v>4598</v>
      </c>
      <c r="S8609">
        <v>56.96</v>
      </c>
      <c r="T8609">
        <v>2</v>
      </c>
      <c r="U8609">
        <v>0</v>
      </c>
      <c r="V8609">
        <v>21.075200000000002</v>
      </c>
      <c r="W8609" s="6">
        <f t="shared" si="808"/>
        <v>0.37000000000000005</v>
      </c>
      <c r="X8609" s="4">
        <f t="shared" si="805"/>
        <v>10.537600000000001</v>
      </c>
      <c r="Y8609" s="4">
        <f t="shared" si="806"/>
        <v>28.48</v>
      </c>
      <c r="Z8609" s="4">
        <f t="shared" si="807"/>
        <v>28.48</v>
      </c>
      <c r="AA8609" s="4">
        <f t="shared" si="804"/>
        <v>0</v>
      </c>
    </row>
    <row r="8610" spans="1:27" x14ac:dyDescent="0.2">
      <c r="A8610">
        <v>8609</v>
      </c>
      <c r="B8610" t="s">
        <v>10151</v>
      </c>
      <c r="C8610" s="5">
        <v>41794</v>
      </c>
      <c r="D8610" s="5" t="str">
        <f t="shared" si="809"/>
        <v>2014-06</v>
      </c>
      <c r="E8610" s="5">
        <v>41799</v>
      </c>
      <c r="F8610" t="s">
        <v>55</v>
      </c>
      <c r="G8610" t="s">
        <v>5197</v>
      </c>
      <c r="H8610" t="s">
        <v>5198</v>
      </c>
      <c r="I8610" t="s">
        <v>31</v>
      </c>
      <c r="J8610" t="s">
        <v>32</v>
      </c>
      <c r="K8610" t="s">
        <v>271</v>
      </c>
      <c r="L8610" t="s">
        <v>272</v>
      </c>
      <c r="M8610">
        <v>10035</v>
      </c>
      <c r="N8610" t="s">
        <v>153</v>
      </c>
      <c r="O8610" t="s">
        <v>4105</v>
      </c>
      <c r="P8610" t="s">
        <v>51</v>
      </c>
      <c r="Q8610" t="s">
        <v>83</v>
      </c>
      <c r="R8610" t="s">
        <v>4106</v>
      </c>
      <c r="S8610">
        <v>15.56</v>
      </c>
      <c r="T8610">
        <v>4</v>
      </c>
      <c r="U8610">
        <v>0</v>
      </c>
      <c r="V8610">
        <v>4.0456000000000003</v>
      </c>
      <c r="W8610" s="6">
        <f t="shared" si="808"/>
        <v>0.26</v>
      </c>
      <c r="X8610" s="4">
        <f t="shared" si="805"/>
        <v>1.0114000000000001</v>
      </c>
      <c r="Y8610" s="4">
        <f t="shared" si="806"/>
        <v>3.89</v>
      </c>
      <c r="Z8610" s="4">
        <f t="shared" si="807"/>
        <v>3.89</v>
      </c>
      <c r="AA8610" s="4">
        <f t="shared" si="804"/>
        <v>0</v>
      </c>
    </row>
    <row r="8611" spans="1:27" x14ac:dyDescent="0.2">
      <c r="A8611">
        <v>8610</v>
      </c>
      <c r="B8611" t="s">
        <v>10151</v>
      </c>
      <c r="C8611" s="5">
        <v>41794</v>
      </c>
      <c r="D8611" s="5" t="str">
        <f t="shared" si="809"/>
        <v>2014-06</v>
      </c>
      <c r="E8611" s="5">
        <v>41799</v>
      </c>
      <c r="F8611" t="s">
        <v>55</v>
      </c>
      <c r="G8611" t="s">
        <v>5197</v>
      </c>
      <c r="H8611" t="s">
        <v>5198</v>
      </c>
      <c r="I8611" t="s">
        <v>31</v>
      </c>
      <c r="J8611" t="s">
        <v>32</v>
      </c>
      <c r="K8611" t="s">
        <v>271</v>
      </c>
      <c r="L8611" t="s">
        <v>272</v>
      </c>
      <c r="M8611">
        <v>10035</v>
      </c>
      <c r="N8611" t="s">
        <v>153</v>
      </c>
      <c r="O8611" t="s">
        <v>2291</v>
      </c>
      <c r="P8611" t="s">
        <v>37</v>
      </c>
      <c r="Q8611" t="s">
        <v>38</v>
      </c>
      <c r="R8611" t="s">
        <v>2292</v>
      </c>
      <c r="S8611">
        <v>353.56799999999998</v>
      </c>
      <c r="T8611">
        <v>2</v>
      </c>
      <c r="U8611">
        <v>0.2</v>
      </c>
      <c r="V8611">
        <v>-44.196000000000026</v>
      </c>
      <c r="W8611" s="6">
        <f t="shared" si="808"/>
        <v>-0.12500000000000008</v>
      </c>
      <c r="X8611" s="4">
        <f t="shared" si="805"/>
        <v>-22.098000000000013</v>
      </c>
      <c r="Y8611" s="4">
        <f t="shared" si="806"/>
        <v>176.78399999999999</v>
      </c>
      <c r="Z8611" s="4">
        <f t="shared" si="807"/>
        <v>220.98</v>
      </c>
      <c r="AA8611" s="4">
        <f t="shared" si="804"/>
        <v>70.7136</v>
      </c>
    </row>
    <row r="8612" spans="1:27" x14ac:dyDescent="0.2">
      <c r="A8612">
        <v>8611</v>
      </c>
      <c r="B8612" t="s">
        <v>10151</v>
      </c>
      <c r="C8612" s="5">
        <v>41794</v>
      </c>
      <c r="D8612" s="5" t="str">
        <f t="shared" si="809"/>
        <v>2014-06</v>
      </c>
      <c r="E8612" s="5">
        <v>41799</v>
      </c>
      <c r="F8612" t="s">
        <v>55</v>
      </c>
      <c r="G8612" t="s">
        <v>5197</v>
      </c>
      <c r="H8612" t="s">
        <v>5198</v>
      </c>
      <c r="I8612" t="s">
        <v>31</v>
      </c>
      <c r="J8612" t="s">
        <v>32</v>
      </c>
      <c r="K8612" t="s">
        <v>271</v>
      </c>
      <c r="L8612" t="s">
        <v>272</v>
      </c>
      <c r="M8612">
        <v>10035</v>
      </c>
      <c r="N8612" t="s">
        <v>153</v>
      </c>
      <c r="O8612" t="s">
        <v>3039</v>
      </c>
      <c r="P8612" t="s">
        <v>37</v>
      </c>
      <c r="Q8612" t="s">
        <v>70</v>
      </c>
      <c r="R8612" t="s">
        <v>3040</v>
      </c>
      <c r="S8612">
        <v>13.96</v>
      </c>
      <c r="T8612">
        <v>2</v>
      </c>
      <c r="U8612">
        <v>0</v>
      </c>
      <c r="V8612">
        <v>6.7008000000000001</v>
      </c>
      <c r="W8612" s="6">
        <f t="shared" si="808"/>
        <v>0.48</v>
      </c>
      <c r="X8612" s="4">
        <f t="shared" si="805"/>
        <v>3.3504</v>
      </c>
      <c r="Y8612" s="4">
        <f t="shared" si="806"/>
        <v>6.98</v>
      </c>
      <c r="Z8612" s="4">
        <f t="shared" si="807"/>
        <v>6.98</v>
      </c>
      <c r="AA8612" s="4">
        <f t="shared" si="804"/>
        <v>0</v>
      </c>
    </row>
    <row r="8613" spans="1:27" x14ac:dyDescent="0.2">
      <c r="A8613">
        <v>8612</v>
      </c>
      <c r="B8613" t="s">
        <v>10152</v>
      </c>
      <c r="C8613" s="5">
        <v>43052</v>
      </c>
      <c r="D8613" s="5" t="str">
        <f t="shared" si="809"/>
        <v>2017-11</v>
      </c>
      <c r="E8613" s="5">
        <v>43056</v>
      </c>
      <c r="F8613" t="s">
        <v>28</v>
      </c>
      <c r="G8613" t="s">
        <v>2825</v>
      </c>
      <c r="H8613" t="s">
        <v>2826</v>
      </c>
      <c r="I8613" t="s">
        <v>31</v>
      </c>
      <c r="J8613" t="s">
        <v>32</v>
      </c>
      <c r="K8613" t="s">
        <v>8840</v>
      </c>
      <c r="L8613" t="s">
        <v>48</v>
      </c>
      <c r="M8613">
        <v>93030</v>
      </c>
      <c r="N8613" t="s">
        <v>49</v>
      </c>
      <c r="O8613" t="s">
        <v>5555</v>
      </c>
      <c r="P8613" t="s">
        <v>76</v>
      </c>
      <c r="Q8613" t="s">
        <v>166</v>
      </c>
      <c r="R8613" t="s">
        <v>5556</v>
      </c>
      <c r="S8613">
        <v>82.95</v>
      </c>
      <c r="T8613">
        <v>5</v>
      </c>
      <c r="U8613">
        <v>0</v>
      </c>
      <c r="V8613">
        <v>29.032499999999999</v>
      </c>
      <c r="W8613" s="6">
        <f t="shared" si="808"/>
        <v>0.35</v>
      </c>
      <c r="X8613" s="4">
        <f t="shared" si="805"/>
        <v>5.8064999999999998</v>
      </c>
      <c r="Y8613" s="4">
        <f t="shared" si="806"/>
        <v>16.59</v>
      </c>
      <c r="Z8613" s="4">
        <f t="shared" si="807"/>
        <v>16.59</v>
      </c>
      <c r="AA8613" s="4">
        <f t="shared" si="804"/>
        <v>0</v>
      </c>
    </row>
    <row r="8614" spans="1:27" x14ac:dyDescent="0.2">
      <c r="A8614">
        <v>8613</v>
      </c>
      <c r="B8614" t="s">
        <v>10153</v>
      </c>
      <c r="C8614" s="5">
        <v>42397</v>
      </c>
      <c r="D8614" s="5" t="str">
        <f t="shared" si="809"/>
        <v>2016-01</v>
      </c>
      <c r="E8614" s="5">
        <v>42401</v>
      </c>
      <c r="F8614" t="s">
        <v>28</v>
      </c>
      <c r="G8614" t="s">
        <v>3644</v>
      </c>
      <c r="H8614" t="s">
        <v>3645</v>
      </c>
      <c r="I8614" t="s">
        <v>46</v>
      </c>
      <c r="J8614" t="s">
        <v>32</v>
      </c>
      <c r="K8614" t="s">
        <v>47</v>
      </c>
      <c r="L8614" t="s">
        <v>48</v>
      </c>
      <c r="M8614">
        <v>90036</v>
      </c>
      <c r="N8614" t="s">
        <v>49</v>
      </c>
      <c r="O8614" t="s">
        <v>1571</v>
      </c>
      <c r="P8614" t="s">
        <v>51</v>
      </c>
      <c r="Q8614" t="s">
        <v>73</v>
      </c>
      <c r="R8614" t="s">
        <v>1572</v>
      </c>
      <c r="S8614">
        <v>39.68</v>
      </c>
      <c r="T8614">
        <v>2</v>
      </c>
      <c r="U8614">
        <v>0</v>
      </c>
      <c r="V8614">
        <v>10.316800000000001</v>
      </c>
      <c r="W8614" s="6">
        <f t="shared" si="808"/>
        <v>0.26</v>
      </c>
      <c r="X8614" s="4">
        <f t="shared" si="805"/>
        <v>5.1584000000000003</v>
      </c>
      <c r="Y8614" s="4">
        <f t="shared" si="806"/>
        <v>19.84</v>
      </c>
      <c r="Z8614" s="4">
        <f t="shared" si="807"/>
        <v>19.84</v>
      </c>
      <c r="AA8614" s="4">
        <f t="shared" si="804"/>
        <v>0</v>
      </c>
    </row>
    <row r="8615" spans="1:27" x14ac:dyDescent="0.2">
      <c r="A8615">
        <v>8614</v>
      </c>
      <c r="B8615" t="s">
        <v>10154</v>
      </c>
      <c r="C8615" s="5">
        <v>42683</v>
      </c>
      <c r="D8615" s="5" t="str">
        <f t="shared" si="809"/>
        <v>2016-11</v>
      </c>
      <c r="E8615" s="5">
        <v>42688</v>
      </c>
      <c r="F8615" t="s">
        <v>55</v>
      </c>
      <c r="G8615" t="s">
        <v>541</v>
      </c>
      <c r="H8615" t="s">
        <v>542</v>
      </c>
      <c r="I8615" t="s">
        <v>31</v>
      </c>
      <c r="J8615" t="s">
        <v>32</v>
      </c>
      <c r="K8615" t="s">
        <v>3212</v>
      </c>
      <c r="L8615" t="s">
        <v>48</v>
      </c>
      <c r="M8615">
        <v>94601</v>
      </c>
      <c r="N8615" t="s">
        <v>49</v>
      </c>
      <c r="O8615" t="s">
        <v>1082</v>
      </c>
      <c r="P8615" t="s">
        <v>76</v>
      </c>
      <c r="Q8615" t="s">
        <v>166</v>
      </c>
      <c r="R8615" t="s">
        <v>1083</v>
      </c>
      <c r="S8615">
        <v>479.97</v>
      </c>
      <c r="T8615">
        <v>3</v>
      </c>
      <c r="U8615">
        <v>0</v>
      </c>
      <c r="V8615">
        <v>177.58890000000002</v>
      </c>
      <c r="W8615" s="6">
        <f t="shared" si="808"/>
        <v>0.37000000000000005</v>
      </c>
      <c r="X8615" s="4">
        <f t="shared" si="805"/>
        <v>59.196300000000008</v>
      </c>
      <c r="Y8615" s="4">
        <f t="shared" si="806"/>
        <v>159.99</v>
      </c>
      <c r="Z8615" s="4">
        <f t="shared" si="807"/>
        <v>159.99</v>
      </c>
      <c r="AA8615" s="4">
        <f t="shared" si="804"/>
        <v>0</v>
      </c>
    </row>
    <row r="8616" spans="1:27" x14ac:dyDescent="0.2">
      <c r="A8616">
        <v>8615</v>
      </c>
      <c r="B8616" t="s">
        <v>10155</v>
      </c>
      <c r="C8616" s="5">
        <v>42623</v>
      </c>
      <c r="D8616" s="5" t="str">
        <f t="shared" si="809"/>
        <v>2016-09</v>
      </c>
      <c r="E8616" s="5">
        <v>42627</v>
      </c>
      <c r="F8616" t="s">
        <v>55</v>
      </c>
      <c r="G8616" t="s">
        <v>3564</v>
      </c>
      <c r="H8616" t="s">
        <v>3565</v>
      </c>
      <c r="I8616" t="s">
        <v>31</v>
      </c>
      <c r="J8616" t="s">
        <v>32</v>
      </c>
      <c r="K8616" t="s">
        <v>2545</v>
      </c>
      <c r="L8616" t="s">
        <v>101</v>
      </c>
      <c r="M8616">
        <v>98026</v>
      </c>
      <c r="N8616" t="s">
        <v>49</v>
      </c>
      <c r="O8616" t="s">
        <v>7396</v>
      </c>
      <c r="P8616" t="s">
        <v>51</v>
      </c>
      <c r="Q8616" t="s">
        <v>52</v>
      </c>
      <c r="R8616" t="s">
        <v>7397</v>
      </c>
      <c r="S8616">
        <v>7.38</v>
      </c>
      <c r="T8616">
        <v>2</v>
      </c>
      <c r="U8616">
        <v>0</v>
      </c>
      <c r="V8616">
        <v>3.4685999999999999</v>
      </c>
      <c r="W8616" s="6">
        <f t="shared" si="808"/>
        <v>0.47</v>
      </c>
      <c r="X8616" s="4">
        <f t="shared" si="805"/>
        <v>1.7343</v>
      </c>
      <c r="Y8616" s="4">
        <f t="shared" si="806"/>
        <v>3.69</v>
      </c>
      <c r="Z8616" s="4">
        <f t="shared" si="807"/>
        <v>3.69</v>
      </c>
      <c r="AA8616" s="4">
        <f t="shared" si="804"/>
        <v>0</v>
      </c>
    </row>
    <row r="8617" spans="1:27" x14ac:dyDescent="0.2">
      <c r="A8617">
        <v>8616</v>
      </c>
      <c r="B8617" t="s">
        <v>10155</v>
      </c>
      <c r="C8617" s="5">
        <v>42623</v>
      </c>
      <c r="D8617" s="5" t="str">
        <f t="shared" si="809"/>
        <v>2016-09</v>
      </c>
      <c r="E8617" s="5">
        <v>42627</v>
      </c>
      <c r="F8617" t="s">
        <v>55</v>
      </c>
      <c r="G8617" t="s">
        <v>3564</v>
      </c>
      <c r="H8617" t="s">
        <v>3565</v>
      </c>
      <c r="I8617" t="s">
        <v>31</v>
      </c>
      <c r="J8617" t="s">
        <v>32</v>
      </c>
      <c r="K8617" t="s">
        <v>2545</v>
      </c>
      <c r="L8617" t="s">
        <v>101</v>
      </c>
      <c r="M8617">
        <v>98026</v>
      </c>
      <c r="N8617" t="s">
        <v>49</v>
      </c>
      <c r="O8617" t="s">
        <v>3891</v>
      </c>
      <c r="P8617" t="s">
        <v>51</v>
      </c>
      <c r="Q8617" t="s">
        <v>80</v>
      </c>
      <c r="R8617" t="s">
        <v>1222</v>
      </c>
      <c r="S8617">
        <v>14.256000000000002</v>
      </c>
      <c r="T8617">
        <v>3</v>
      </c>
      <c r="U8617">
        <v>0.2</v>
      </c>
      <c r="V8617">
        <v>4.4550000000000001</v>
      </c>
      <c r="W8617" s="6">
        <f t="shared" si="808"/>
        <v>0.31249999999999994</v>
      </c>
      <c r="X8617" s="4">
        <f t="shared" si="805"/>
        <v>1.4850000000000001</v>
      </c>
      <c r="Y8617" s="4">
        <f t="shared" si="806"/>
        <v>4.7520000000000007</v>
      </c>
      <c r="Z8617" s="4">
        <f t="shared" si="807"/>
        <v>5.94</v>
      </c>
      <c r="AA8617" s="4">
        <f t="shared" si="804"/>
        <v>2.8512000000000004</v>
      </c>
    </row>
    <row r="8618" spans="1:27" x14ac:dyDescent="0.2">
      <c r="A8618">
        <v>8617</v>
      </c>
      <c r="B8618" t="s">
        <v>10155</v>
      </c>
      <c r="C8618" s="5">
        <v>42623</v>
      </c>
      <c r="D8618" s="5" t="str">
        <f t="shared" si="809"/>
        <v>2016-09</v>
      </c>
      <c r="E8618" s="5">
        <v>42627</v>
      </c>
      <c r="F8618" t="s">
        <v>55</v>
      </c>
      <c r="G8618" t="s">
        <v>3564</v>
      </c>
      <c r="H8618" t="s">
        <v>3565</v>
      </c>
      <c r="I8618" t="s">
        <v>31</v>
      </c>
      <c r="J8618" t="s">
        <v>32</v>
      </c>
      <c r="K8618" t="s">
        <v>2545</v>
      </c>
      <c r="L8618" t="s">
        <v>101</v>
      </c>
      <c r="M8618">
        <v>98026</v>
      </c>
      <c r="N8618" t="s">
        <v>49</v>
      </c>
      <c r="O8618" t="s">
        <v>3288</v>
      </c>
      <c r="P8618" t="s">
        <v>51</v>
      </c>
      <c r="Q8618" t="s">
        <v>95</v>
      </c>
      <c r="R8618" t="s">
        <v>3289</v>
      </c>
      <c r="S8618">
        <v>81.98</v>
      </c>
      <c r="T8618">
        <v>2</v>
      </c>
      <c r="U8618">
        <v>0</v>
      </c>
      <c r="V8618">
        <v>40.170200000000001</v>
      </c>
      <c r="W8618" s="6">
        <f t="shared" si="808"/>
        <v>0.49</v>
      </c>
      <c r="X8618" s="4">
        <f t="shared" si="805"/>
        <v>20.085100000000001</v>
      </c>
      <c r="Y8618" s="4">
        <f t="shared" si="806"/>
        <v>40.99</v>
      </c>
      <c r="Z8618" s="4">
        <f t="shared" si="807"/>
        <v>40.99</v>
      </c>
      <c r="AA8618" s="4">
        <f t="shared" si="804"/>
        <v>0</v>
      </c>
    </row>
    <row r="8619" spans="1:27" x14ac:dyDescent="0.2">
      <c r="A8619">
        <v>8618</v>
      </c>
      <c r="B8619" t="s">
        <v>10155</v>
      </c>
      <c r="C8619" s="5">
        <v>42623</v>
      </c>
      <c r="D8619" s="5" t="str">
        <f t="shared" si="809"/>
        <v>2016-09</v>
      </c>
      <c r="E8619" s="5">
        <v>42627</v>
      </c>
      <c r="F8619" t="s">
        <v>55</v>
      </c>
      <c r="G8619" t="s">
        <v>3564</v>
      </c>
      <c r="H8619" t="s">
        <v>3565</v>
      </c>
      <c r="I8619" t="s">
        <v>31</v>
      </c>
      <c r="J8619" t="s">
        <v>32</v>
      </c>
      <c r="K8619" t="s">
        <v>2545</v>
      </c>
      <c r="L8619" t="s">
        <v>101</v>
      </c>
      <c r="M8619">
        <v>98026</v>
      </c>
      <c r="N8619" t="s">
        <v>49</v>
      </c>
      <c r="O8619" t="s">
        <v>2860</v>
      </c>
      <c r="P8619" t="s">
        <v>51</v>
      </c>
      <c r="Q8619" t="s">
        <v>80</v>
      </c>
      <c r="R8619" t="s">
        <v>2861</v>
      </c>
      <c r="S8619">
        <v>39.624000000000009</v>
      </c>
      <c r="T8619">
        <v>3</v>
      </c>
      <c r="U8619">
        <v>0.2</v>
      </c>
      <c r="V8619">
        <v>13.868400000000001</v>
      </c>
      <c r="W8619" s="6">
        <f t="shared" si="808"/>
        <v>0.34999999999999992</v>
      </c>
      <c r="X8619" s="4">
        <f t="shared" si="805"/>
        <v>4.6228000000000007</v>
      </c>
      <c r="Y8619" s="4">
        <f t="shared" si="806"/>
        <v>13.208000000000004</v>
      </c>
      <c r="Z8619" s="4">
        <f t="shared" si="807"/>
        <v>16.510000000000002</v>
      </c>
      <c r="AA8619" s="4">
        <f t="shared" si="804"/>
        <v>7.9248000000000021</v>
      </c>
    </row>
    <row r="8620" spans="1:27" x14ac:dyDescent="0.2">
      <c r="A8620">
        <v>8619</v>
      </c>
      <c r="B8620" t="s">
        <v>10156</v>
      </c>
      <c r="C8620" s="5">
        <v>42797</v>
      </c>
      <c r="D8620" s="5" t="str">
        <f t="shared" si="809"/>
        <v>2017-03</v>
      </c>
      <c r="E8620" s="5">
        <v>42802</v>
      </c>
      <c r="F8620" t="s">
        <v>55</v>
      </c>
      <c r="G8620" t="s">
        <v>3196</v>
      </c>
      <c r="H8620" t="s">
        <v>3197</v>
      </c>
      <c r="I8620" t="s">
        <v>46</v>
      </c>
      <c r="J8620" t="s">
        <v>32</v>
      </c>
      <c r="K8620" t="s">
        <v>47</v>
      </c>
      <c r="L8620" t="s">
        <v>48</v>
      </c>
      <c r="M8620">
        <v>90004</v>
      </c>
      <c r="N8620" t="s">
        <v>49</v>
      </c>
      <c r="O8620" t="s">
        <v>2815</v>
      </c>
      <c r="P8620" t="s">
        <v>37</v>
      </c>
      <c r="Q8620" t="s">
        <v>61</v>
      </c>
      <c r="R8620" t="s">
        <v>2816</v>
      </c>
      <c r="S8620">
        <v>399.67200000000003</v>
      </c>
      <c r="T8620">
        <v>7</v>
      </c>
      <c r="U8620">
        <v>0.2</v>
      </c>
      <c r="V8620">
        <v>-14.987700000000061</v>
      </c>
      <c r="W8620" s="6">
        <f t="shared" si="808"/>
        <v>-3.7500000000000151E-2</v>
      </c>
      <c r="X8620" s="4">
        <f t="shared" si="805"/>
        <v>-2.1411000000000087</v>
      </c>
      <c r="Y8620" s="4">
        <f t="shared" si="806"/>
        <v>57.096000000000004</v>
      </c>
      <c r="Z8620" s="4">
        <f t="shared" si="807"/>
        <v>71.37</v>
      </c>
      <c r="AA8620" s="4">
        <f t="shared" si="804"/>
        <v>79.934400000000011</v>
      </c>
    </row>
    <row r="8621" spans="1:27" x14ac:dyDescent="0.2">
      <c r="A8621">
        <v>8620</v>
      </c>
      <c r="B8621" t="s">
        <v>10157</v>
      </c>
      <c r="C8621" s="5">
        <v>42986</v>
      </c>
      <c r="D8621" s="5" t="str">
        <f t="shared" si="809"/>
        <v>2017-09</v>
      </c>
      <c r="E8621" s="5">
        <v>42991</v>
      </c>
      <c r="F8621" t="s">
        <v>28</v>
      </c>
      <c r="G8621" t="s">
        <v>2623</v>
      </c>
      <c r="H8621" t="s">
        <v>2624</v>
      </c>
      <c r="I8621" t="s">
        <v>46</v>
      </c>
      <c r="J8621" t="s">
        <v>32</v>
      </c>
      <c r="K8621" t="s">
        <v>271</v>
      </c>
      <c r="L8621" t="s">
        <v>272</v>
      </c>
      <c r="M8621">
        <v>10024</v>
      </c>
      <c r="N8621" t="s">
        <v>153</v>
      </c>
      <c r="O8621" t="s">
        <v>6852</v>
      </c>
      <c r="P8621" t="s">
        <v>51</v>
      </c>
      <c r="Q8621" t="s">
        <v>64</v>
      </c>
      <c r="R8621" t="s">
        <v>6853</v>
      </c>
      <c r="S8621">
        <v>65.12</v>
      </c>
      <c r="T8621">
        <v>4</v>
      </c>
      <c r="U8621">
        <v>0</v>
      </c>
      <c r="V8621">
        <v>16.931200000000004</v>
      </c>
      <c r="W8621" s="6">
        <f t="shared" si="808"/>
        <v>0.26000000000000006</v>
      </c>
      <c r="X8621" s="4">
        <f t="shared" si="805"/>
        <v>4.232800000000001</v>
      </c>
      <c r="Y8621" s="4">
        <f t="shared" si="806"/>
        <v>16.28</v>
      </c>
      <c r="Z8621" s="4">
        <f t="shared" si="807"/>
        <v>16.28</v>
      </c>
      <c r="AA8621" s="4">
        <f t="shared" si="804"/>
        <v>0</v>
      </c>
    </row>
    <row r="8622" spans="1:27" x14ac:dyDescent="0.2">
      <c r="A8622">
        <v>8621</v>
      </c>
      <c r="B8622" t="s">
        <v>10158</v>
      </c>
      <c r="C8622" s="5">
        <v>43045</v>
      </c>
      <c r="D8622" s="5" t="str">
        <f t="shared" si="809"/>
        <v>2017-11</v>
      </c>
      <c r="E8622" s="5">
        <v>43048</v>
      </c>
      <c r="F8622" t="s">
        <v>28</v>
      </c>
      <c r="G8622" t="s">
        <v>6587</v>
      </c>
      <c r="H8622" t="s">
        <v>6588</v>
      </c>
      <c r="I8622" t="s">
        <v>31</v>
      </c>
      <c r="J8622" t="s">
        <v>32</v>
      </c>
      <c r="K8622" t="s">
        <v>822</v>
      </c>
      <c r="L8622" t="s">
        <v>109</v>
      </c>
      <c r="M8622">
        <v>75217</v>
      </c>
      <c r="N8622" t="s">
        <v>110</v>
      </c>
      <c r="O8622" t="s">
        <v>2640</v>
      </c>
      <c r="P8622" t="s">
        <v>37</v>
      </c>
      <c r="Q8622" t="s">
        <v>70</v>
      </c>
      <c r="R8622" t="s">
        <v>2641</v>
      </c>
      <c r="S8622">
        <v>30.560000000000002</v>
      </c>
      <c r="T8622">
        <v>5</v>
      </c>
      <c r="U8622">
        <v>0.6</v>
      </c>
      <c r="V8622">
        <v>-19.863999999999997</v>
      </c>
      <c r="W8622" s="6">
        <f t="shared" si="808"/>
        <v>-0.64999999999999991</v>
      </c>
      <c r="X8622" s="4">
        <f t="shared" si="805"/>
        <v>-3.9727999999999994</v>
      </c>
      <c r="Y8622" s="4">
        <f t="shared" si="806"/>
        <v>6.1120000000000001</v>
      </c>
      <c r="Z8622" s="4">
        <f t="shared" si="807"/>
        <v>15.280000000000001</v>
      </c>
      <c r="AA8622" s="4">
        <f t="shared" si="804"/>
        <v>18.336000000000002</v>
      </c>
    </row>
    <row r="8623" spans="1:27" x14ac:dyDescent="0.2">
      <c r="A8623">
        <v>8622</v>
      </c>
      <c r="B8623" t="s">
        <v>10159</v>
      </c>
      <c r="C8623" s="5">
        <v>42868</v>
      </c>
      <c r="D8623" s="5" t="str">
        <f t="shared" si="809"/>
        <v>2017-05</v>
      </c>
      <c r="E8623" s="5">
        <v>42873</v>
      </c>
      <c r="F8623" t="s">
        <v>55</v>
      </c>
      <c r="G8623" t="s">
        <v>3300</v>
      </c>
      <c r="H8623" t="s">
        <v>3301</v>
      </c>
      <c r="I8623" t="s">
        <v>46</v>
      </c>
      <c r="J8623" t="s">
        <v>32</v>
      </c>
      <c r="K8623" t="s">
        <v>618</v>
      </c>
      <c r="L8623" t="s">
        <v>340</v>
      </c>
      <c r="M8623">
        <v>37064</v>
      </c>
      <c r="N8623" t="s">
        <v>35</v>
      </c>
      <c r="O8623" t="s">
        <v>442</v>
      </c>
      <c r="P8623" t="s">
        <v>51</v>
      </c>
      <c r="Q8623" t="s">
        <v>83</v>
      </c>
      <c r="R8623" t="s">
        <v>443</v>
      </c>
      <c r="S8623">
        <v>20.768000000000001</v>
      </c>
      <c r="T8623">
        <v>2</v>
      </c>
      <c r="U8623">
        <v>0.2</v>
      </c>
      <c r="V8623">
        <v>2.3363999999999976</v>
      </c>
      <c r="W8623" s="6">
        <f t="shared" si="808"/>
        <v>0.11249999999999988</v>
      </c>
      <c r="X8623" s="4">
        <f t="shared" si="805"/>
        <v>1.1681999999999988</v>
      </c>
      <c r="Y8623" s="4">
        <f t="shared" si="806"/>
        <v>10.384</v>
      </c>
      <c r="Z8623" s="4">
        <f t="shared" si="807"/>
        <v>12.98</v>
      </c>
      <c r="AA8623" s="4">
        <f t="shared" si="804"/>
        <v>4.1536</v>
      </c>
    </row>
    <row r="8624" spans="1:27" x14ac:dyDescent="0.2">
      <c r="A8624">
        <v>8623</v>
      </c>
      <c r="B8624" t="s">
        <v>10160</v>
      </c>
      <c r="C8624" s="5">
        <v>42701</v>
      </c>
      <c r="D8624" s="5" t="str">
        <f t="shared" si="809"/>
        <v>2016-11</v>
      </c>
      <c r="E8624" s="5">
        <v>42705</v>
      </c>
      <c r="F8624" t="s">
        <v>55</v>
      </c>
      <c r="G8624" t="s">
        <v>5691</v>
      </c>
      <c r="H8624" t="s">
        <v>5692</v>
      </c>
      <c r="I8624" t="s">
        <v>31</v>
      </c>
      <c r="J8624" t="s">
        <v>32</v>
      </c>
      <c r="K8624" t="s">
        <v>549</v>
      </c>
      <c r="L8624" t="s">
        <v>315</v>
      </c>
      <c r="M8624">
        <v>85023</v>
      </c>
      <c r="N8624" t="s">
        <v>49</v>
      </c>
      <c r="O8624" t="s">
        <v>1047</v>
      </c>
      <c r="P8624" t="s">
        <v>51</v>
      </c>
      <c r="Q8624" t="s">
        <v>64</v>
      </c>
      <c r="R8624" t="s">
        <v>1048</v>
      </c>
      <c r="S8624">
        <v>39.808</v>
      </c>
      <c r="T8624">
        <v>4</v>
      </c>
      <c r="U8624">
        <v>0.2</v>
      </c>
      <c r="V8624">
        <v>3.9808000000000003</v>
      </c>
      <c r="W8624" s="6">
        <f t="shared" si="808"/>
        <v>0.1</v>
      </c>
      <c r="X8624" s="4">
        <f t="shared" si="805"/>
        <v>0.99520000000000008</v>
      </c>
      <c r="Y8624" s="4">
        <f t="shared" si="806"/>
        <v>9.952</v>
      </c>
      <c r="Z8624" s="4">
        <f t="shared" si="807"/>
        <v>12.44</v>
      </c>
      <c r="AA8624" s="4">
        <f t="shared" si="804"/>
        <v>7.9616000000000007</v>
      </c>
    </row>
    <row r="8625" spans="1:27" x14ac:dyDescent="0.2">
      <c r="A8625">
        <v>8624</v>
      </c>
      <c r="B8625" t="s">
        <v>10161</v>
      </c>
      <c r="C8625" s="5">
        <v>42321</v>
      </c>
      <c r="D8625" s="5" t="str">
        <f t="shared" si="809"/>
        <v>2015-11</v>
      </c>
      <c r="E8625" s="5">
        <v>42326</v>
      </c>
      <c r="F8625" t="s">
        <v>55</v>
      </c>
      <c r="G8625" t="s">
        <v>2090</v>
      </c>
      <c r="H8625" t="s">
        <v>2091</v>
      </c>
      <c r="I8625" t="s">
        <v>31</v>
      </c>
      <c r="J8625" t="s">
        <v>32</v>
      </c>
      <c r="K8625" t="s">
        <v>1428</v>
      </c>
      <c r="L8625" t="s">
        <v>59</v>
      </c>
      <c r="M8625">
        <v>33178</v>
      </c>
      <c r="N8625" t="s">
        <v>35</v>
      </c>
      <c r="O8625" t="s">
        <v>4313</v>
      </c>
      <c r="P8625" t="s">
        <v>51</v>
      </c>
      <c r="Q8625" t="s">
        <v>80</v>
      </c>
      <c r="R8625" t="s">
        <v>4314</v>
      </c>
      <c r="S8625">
        <v>121.10400000000003</v>
      </c>
      <c r="T8625">
        <v>6</v>
      </c>
      <c r="U8625">
        <v>0.7</v>
      </c>
      <c r="V8625">
        <v>-100.91999999999999</v>
      </c>
      <c r="W8625" s="6">
        <f t="shared" si="808"/>
        <v>-0.83333333333333304</v>
      </c>
      <c r="X8625" s="4">
        <f t="shared" si="805"/>
        <v>-16.819999999999997</v>
      </c>
      <c r="Y8625" s="4">
        <f t="shared" si="806"/>
        <v>20.184000000000005</v>
      </c>
      <c r="Z8625" s="4">
        <f t="shared" si="807"/>
        <v>67.28</v>
      </c>
      <c r="AA8625" s="4">
        <f t="shared" si="804"/>
        <v>84.772800000000018</v>
      </c>
    </row>
    <row r="8626" spans="1:27" x14ac:dyDescent="0.2">
      <c r="A8626">
        <v>8625</v>
      </c>
      <c r="B8626" t="s">
        <v>10161</v>
      </c>
      <c r="C8626" s="5">
        <v>42321</v>
      </c>
      <c r="D8626" s="5" t="str">
        <f t="shared" si="809"/>
        <v>2015-11</v>
      </c>
      <c r="E8626" s="5">
        <v>42326</v>
      </c>
      <c r="F8626" t="s">
        <v>55</v>
      </c>
      <c r="G8626" t="s">
        <v>2090</v>
      </c>
      <c r="H8626" t="s">
        <v>2091</v>
      </c>
      <c r="I8626" t="s">
        <v>31</v>
      </c>
      <c r="J8626" t="s">
        <v>32</v>
      </c>
      <c r="K8626" t="s">
        <v>1428</v>
      </c>
      <c r="L8626" t="s">
        <v>59</v>
      </c>
      <c r="M8626">
        <v>33178</v>
      </c>
      <c r="N8626" t="s">
        <v>35</v>
      </c>
      <c r="O8626" t="s">
        <v>4529</v>
      </c>
      <c r="P8626" t="s">
        <v>76</v>
      </c>
      <c r="Q8626" t="s">
        <v>166</v>
      </c>
      <c r="R8626" t="s">
        <v>4530</v>
      </c>
      <c r="S8626">
        <v>111.96</v>
      </c>
      <c r="T8626">
        <v>5</v>
      </c>
      <c r="U8626">
        <v>0.2</v>
      </c>
      <c r="V8626">
        <v>-1.3995000000000104</v>
      </c>
      <c r="W8626" s="6">
        <f t="shared" si="808"/>
        <v>-1.2500000000000094E-2</v>
      </c>
      <c r="X8626" s="4">
        <f t="shared" si="805"/>
        <v>-0.27990000000000209</v>
      </c>
      <c r="Y8626" s="4">
        <f t="shared" si="806"/>
        <v>22.391999999999999</v>
      </c>
      <c r="Z8626" s="4">
        <f t="shared" si="807"/>
        <v>27.99</v>
      </c>
      <c r="AA8626" s="4">
        <f t="shared" si="804"/>
        <v>22.391999999999999</v>
      </c>
    </row>
    <row r="8627" spans="1:27" x14ac:dyDescent="0.2">
      <c r="A8627">
        <v>8626</v>
      </c>
      <c r="B8627" t="s">
        <v>10162</v>
      </c>
      <c r="C8627" s="5">
        <v>42346</v>
      </c>
      <c r="D8627" s="5" t="str">
        <f t="shared" si="809"/>
        <v>2015-12</v>
      </c>
      <c r="E8627" s="5">
        <v>42350</v>
      </c>
      <c r="F8627" t="s">
        <v>55</v>
      </c>
      <c r="G8627" t="s">
        <v>3644</v>
      </c>
      <c r="H8627" t="s">
        <v>3645</v>
      </c>
      <c r="I8627" t="s">
        <v>46</v>
      </c>
      <c r="J8627" t="s">
        <v>32</v>
      </c>
      <c r="K8627" t="s">
        <v>1089</v>
      </c>
      <c r="L8627" t="s">
        <v>462</v>
      </c>
      <c r="M8627">
        <v>80906</v>
      </c>
      <c r="N8627" t="s">
        <v>49</v>
      </c>
      <c r="O8627" t="s">
        <v>4909</v>
      </c>
      <c r="P8627" t="s">
        <v>51</v>
      </c>
      <c r="Q8627" t="s">
        <v>95</v>
      </c>
      <c r="R8627" t="s">
        <v>4910</v>
      </c>
      <c r="S8627">
        <v>15.696000000000002</v>
      </c>
      <c r="T8627">
        <v>3</v>
      </c>
      <c r="U8627">
        <v>0.2</v>
      </c>
      <c r="V8627">
        <v>5.1011999999999995</v>
      </c>
      <c r="W8627" s="6">
        <f t="shared" si="808"/>
        <v>0.32499999999999996</v>
      </c>
      <c r="X8627" s="4">
        <f t="shared" si="805"/>
        <v>1.7003999999999999</v>
      </c>
      <c r="Y8627" s="4">
        <f t="shared" si="806"/>
        <v>5.2320000000000002</v>
      </c>
      <c r="Z8627" s="4">
        <f t="shared" si="807"/>
        <v>6.54</v>
      </c>
      <c r="AA8627" s="4">
        <f t="shared" si="804"/>
        <v>3.1392000000000007</v>
      </c>
    </row>
    <row r="8628" spans="1:27" x14ac:dyDescent="0.2">
      <c r="A8628">
        <v>8627</v>
      </c>
      <c r="B8628" t="s">
        <v>10163</v>
      </c>
      <c r="C8628" s="5">
        <v>42254</v>
      </c>
      <c r="D8628" s="5" t="str">
        <f t="shared" si="809"/>
        <v>2015-09</v>
      </c>
      <c r="E8628" s="5">
        <v>42259</v>
      </c>
      <c r="F8628" t="s">
        <v>55</v>
      </c>
      <c r="G8628" t="s">
        <v>1157</v>
      </c>
      <c r="H8628" t="s">
        <v>1158</v>
      </c>
      <c r="I8628" t="s">
        <v>46</v>
      </c>
      <c r="J8628" t="s">
        <v>32</v>
      </c>
      <c r="K8628" t="s">
        <v>271</v>
      </c>
      <c r="L8628" t="s">
        <v>272</v>
      </c>
      <c r="M8628">
        <v>10011</v>
      </c>
      <c r="N8628" t="s">
        <v>153</v>
      </c>
      <c r="O8628" t="s">
        <v>5031</v>
      </c>
      <c r="P8628" t="s">
        <v>51</v>
      </c>
      <c r="Q8628" t="s">
        <v>64</v>
      </c>
      <c r="R8628" t="s">
        <v>5032</v>
      </c>
      <c r="S8628">
        <v>70.260000000000005</v>
      </c>
      <c r="T8628">
        <v>3</v>
      </c>
      <c r="U8628">
        <v>0</v>
      </c>
      <c r="V8628">
        <v>18.970199999999998</v>
      </c>
      <c r="W8628" s="6">
        <f t="shared" si="808"/>
        <v>0.26999999999999996</v>
      </c>
      <c r="X8628" s="4">
        <f t="shared" si="805"/>
        <v>6.3233999999999995</v>
      </c>
      <c r="Y8628" s="4">
        <f t="shared" si="806"/>
        <v>23.42</v>
      </c>
      <c r="Z8628" s="4">
        <f t="shared" si="807"/>
        <v>23.42</v>
      </c>
      <c r="AA8628" s="4">
        <f t="shared" si="804"/>
        <v>0</v>
      </c>
    </row>
    <row r="8629" spans="1:27" x14ac:dyDescent="0.2">
      <c r="A8629">
        <v>8628</v>
      </c>
      <c r="B8629" t="s">
        <v>10163</v>
      </c>
      <c r="C8629" s="5">
        <v>42254</v>
      </c>
      <c r="D8629" s="5" t="str">
        <f t="shared" si="809"/>
        <v>2015-09</v>
      </c>
      <c r="E8629" s="5">
        <v>42259</v>
      </c>
      <c r="F8629" t="s">
        <v>55</v>
      </c>
      <c r="G8629" t="s">
        <v>1157</v>
      </c>
      <c r="H8629" t="s">
        <v>1158</v>
      </c>
      <c r="I8629" t="s">
        <v>46</v>
      </c>
      <c r="J8629" t="s">
        <v>32</v>
      </c>
      <c r="K8629" t="s">
        <v>271</v>
      </c>
      <c r="L8629" t="s">
        <v>272</v>
      </c>
      <c r="M8629">
        <v>10011</v>
      </c>
      <c r="N8629" t="s">
        <v>153</v>
      </c>
      <c r="O8629" t="s">
        <v>6699</v>
      </c>
      <c r="P8629" t="s">
        <v>76</v>
      </c>
      <c r="Q8629" t="s">
        <v>166</v>
      </c>
      <c r="R8629" t="s">
        <v>6700</v>
      </c>
      <c r="S8629">
        <v>90</v>
      </c>
      <c r="T8629">
        <v>5</v>
      </c>
      <c r="U8629">
        <v>0</v>
      </c>
      <c r="V8629">
        <v>16.199999999999992</v>
      </c>
      <c r="W8629" s="6">
        <f t="shared" si="808"/>
        <v>0.17999999999999991</v>
      </c>
      <c r="X8629" s="4">
        <f t="shared" si="805"/>
        <v>3.2399999999999984</v>
      </c>
      <c r="Y8629" s="4">
        <f t="shared" si="806"/>
        <v>18</v>
      </c>
      <c r="Z8629" s="4">
        <f t="shared" si="807"/>
        <v>18</v>
      </c>
      <c r="AA8629" s="4">
        <f t="shared" si="804"/>
        <v>0</v>
      </c>
    </row>
    <row r="8630" spans="1:27" x14ac:dyDescent="0.2">
      <c r="A8630">
        <v>8629</v>
      </c>
      <c r="B8630" t="s">
        <v>10163</v>
      </c>
      <c r="C8630" s="5">
        <v>42254</v>
      </c>
      <c r="D8630" s="5" t="str">
        <f t="shared" si="809"/>
        <v>2015-09</v>
      </c>
      <c r="E8630" s="5">
        <v>42259</v>
      </c>
      <c r="F8630" t="s">
        <v>55</v>
      </c>
      <c r="G8630" t="s">
        <v>1157</v>
      </c>
      <c r="H8630" t="s">
        <v>1158</v>
      </c>
      <c r="I8630" t="s">
        <v>46</v>
      </c>
      <c r="J8630" t="s">
        <v>32</v>
      </c>
      <c r="K8630" t="s">
        <v>271</v>
      </c>
      <c r="L8630" t="s">
        <v>272</v>
      </c>
      <c r="M8630">
        <v>10011</v>
      </c>
      <c r="N8630" t="s">
        <v>153</v>
      </c>
      <c r="O8630" t="s">
        <v>2087</v>
      </c>
      <c r="P8630" t="s">
        <v>51</v>
      </c>
      <c r="Q8630" t="s">
        <v>80</v>
      </c>
      <c r="R8630" t="s">
        <v>2088</v>
      </c>
      <c r="S8630">
        <v>6.0960000000000001</v>
      </c>
      <c r="T8630">
        <v>2</v>
      </c>
      <c r="U8630">
        <v>0.2</v>
      </c>
      <c r="V8630">
        <v>2.0573999999999995</v>
      </c>
      <c r="W8630" s="6">
        <f t="shared" si="808"/>
        <v>0.33749999999999991</v>
      </c>
      <c r="X8630" s="4">
        <f t="shared" si="805"/>
        <v>1.0286999999999997</v>
      </c>
      <c r="Y8630" s="4">
        <f t="shared" si="806"/>
        <v>3.048</v>
      </c>
      <c r="Z8630" s="4">
        <f t="shared" si="807"/>
        <v>3.81</v>
      </c>
      <c r="AA8630" s="4">
        <f t="shared" si="804"/>
        <v>1.2192000000000001</v>
      </c>
    </row>
    <row r="8631" spans="1:27" x14ac:dyDescent="0.2">
      <c r="A8631">
        <v>8630</v>
      </c>
      <c r="B8631" t="s">
        <v>10163</v>
      </c>
      <c r="C8631" s="5">
        <v>42254</v>
      </c>
      <c r="D8631" s="5" t="str">
        <f t="shared" si="809"/>
        <v>2015-09</v>
      </c>
      <c r="E8631" s="5">
        <v>42259</v>
      </c>
      <c r="F8631" t="s">
        <v>55</v>
      </c>
      <c r="G8631" t="s">
        <v>1157</v>
      </c>
      <c r="H8631" t="s">
        <v>1158</v>
      </c>
      <c r="I8631" t="s">
        <v>46</v>
      </c>
      <c r="J8631" t="s">
        <v>32</v>
      </c>
      <c r="K8631" t="s">
        <v>271</v>
      </c>
      <c r="L8631" t="s">
        <v>272</v>
      </c>
      <c r="M8631">
        <v>10011</v>
      </c>
      <c r="N8631" t="s">
        <v>153</v>
      </c>
      <c r="O8631" t="s">
        <v>5714</v>
      </c>
      <c r="P8631" t="s">
        <v>37</v>
      </c>
      <c r="Q8631" t="s">
        <v>61</v>
      </c>
      <c r="R8631" t="s">
        <v>5715</v>
      </c>
      <c r="S8631">
        <v>481.17599999999999</v>
      </c>
      <c r="T8631">
        <v>2</v>
      </c>
      <c r="U8631">
        <v>0.4</v>
      </c>
      <c r="V8631">
        <v>-120.29400000000004</v>
      </c>
      <c r="W8631" s="6">
        <f t="shared" si="808"/>
        <v>-0.25000000000000011</v>
      </c>
      <c r="X8631" s="4">
        <f t="shared" si="805"/>
        <v>-60.14700000000002</v>
      </c>
      <c r="Y8631" s="4">
        <f t="shared" si="806"/>
        <v>240.58799999999999</v>
      </c>
      <c r="Z8631" s="4">
        <f t="shared" si="807"/>
        <v>400.98</v>
      </c>
      <c r="AA8631" s="4">
        <f t="shared" si="804"/>
        <v>192.47040000000001</v>
      </c>
    </row>
    <row r="8632" spans="1:27" x14ac:dyDescent="0.2">
      <c r="A8632">
        <v>8631</v>
      </c>
      <c r="B8632" t="s">
        <v>10163</v>
      </c>
      <c r="C8632" s="5">
        <v>42254</v>
      </c>
      <c r="D8632" s="5" t="str">
        <f t="shared" si="809"/>
        <v>2015-09</v>
      </c>
      <c r="E8632" s="5">
        <v>42259</v>
      </c>
      <c r="F8632" t="s">
        <v>55</v>
      </c>
      <c r="G8632" t="s">
        <v>1157</v>
      </c>
      <c r="H8632" t="s">
        <v>1158</v>
      </c>
      <c r="I8632" t="s">
        <v>46</v>
      </c>
      <c r="J8632" t="s">
        <v>32</v>
      </c>
      <c r="K8632" t="s">
        <v>271</v>
      </c>
      <c r="L8632" t="s">
        <v>272</v>
      </c>
      <c r="M8632">
        <v>10011</v>
      </c>
      <c r="N8632" t="s">
        <v>153</v>
      </c>
      <c r="O8632" t="s">
        <v>3155</v>
      </c>
      <c r="P8632" t="s">
        <v>51</v>
      </c>
      <c r="Q8632" t="s">
        <v>274</v>
      </c>
      <c r="R8632" t="s">
        <v>3156</v>
      </c>
      <c r="S8632">
        <v>7.24</v>
      </c>
      <c r="T8632">
        <v>4</v>
      </c>
      <c r="U8632">
        <v>0</v>
      </c>
      <c r="V8632">
        <v>2.3891999999999998</v>
      </c>
      <c r="W8632" s="6">
        <f t="shared" si="808"/>
        <v>0.32999999999999996</v>
      </c>
      <c r="X8632" s="4">
        <f t="shared" si="805"/>
        <v>0.59729999999999994</v>
      </c>
      <c r="Y8632" s="4">
        <f t="shared" si="806"/>
        <v>1.81</v>
      </c>
      <c r="Z8632" s="4">
        <f t="shared" si="807"/>
        <v>1.81</v>
      </c>
      <c r="AA8632" s="4">
        <f t="shared" si="804"/>
        <v>0</v>
      </c>
    </row>
    <row r="8633" spans="1:27" x14ac:dyDescent="0.2">
      <c r="A8633">
        <v>8632</v>
      </c>
      <c r="B8633" t="s">
        <v>10164</v>
      </c>
      <c r="C8633" s="5">
        <v>42579</v>
      </c>
      <c r="D8633" s="5" t="str">
        <f t="shared" si="809"/>
        <v>2016-07</v>
      </c>
      <c r="E8633" s="5">
        <v>42580</v>
      </c>
      <c r="F8633" t="s">
        <v>193</v>
      </c>
      <c r="G8633" t="s">
        <v>1902</v>
      </c>
      <c r="H8633" t="s">
        <v>1903</v>
      </c>
      <c r="I8633" t="s">
        <v>31</v>
      </c>
      <c r="J8633" t="s">
        <v>32</v>
      </c>
      <c r="K8633" t="s">
        <v>8112</v>
      </c>
      <c r="L8633" t="s">
        <v>152</v>
      </c>
      <c r="M8633">
        <v>18018</v>
      </c>
      <c r="N8633" t="s">
        <v>153</v>
      </c>
      <c r="O8633" t="s">
        <v>2473</v>
      </c>
      <c r="P8633" t="s">
        <v>37</v>
      </c>
      <c r="Q8633" t="s">
        <v>38</v>
      </c>
      <c r="R8633" t="s">
        <v>2474</v>
      </c>
      <c r="S8633">
        <v>177.45000000000002</v>
      </c>
      <c r="T8633">
        <v>5</v>
      </c>
      <c r="U8633">
        <v>0.5</v>
      </c>
      <c r="V8633">
        <v>-78.078000000000003</v>
      </c>
      <c r="W8633" s="6">
        <f t="shared" si="808"/>
        <v>-0.43999999999999995</v>
      </c>
      <c r="X8633" s="4">
        <f t="shared" si="805"/>
        <v>-15.615600000000001</v>
      </c>
      <c r="Y8633" s="4">
        <f t="shared" si="806"/>
        <v>35.49</v>
      </c>
      <c r="Z8633" s="4">
        <f t="shared" si="807"/>
        <v>70.98</v>
      </c>
      <c r="AA8633" s="4">
        <f t="shared" si="804"/>
        <v>88.725000000000009</v>
      </c>
    </row>
    <row r="8634" spans="1:27" x14ac:dyDescent="0.2">
      <c r="A8634">
        <v>8633</v>
      </c>
      <c r="B8634" t="s">
        <v>10164</v>
      </c>
      <c r="C8634" s="5">
        <v>42579</v>
      </c>
      <c r="D8634" s="5" t="str">
        <f t="shared" si="809"/>
        <v>2016-07</v>
      </c>
      <c r="E8634" s="5">
        <v>42580</v>
      </c>
      <c r="F8634" t="s">
        <v>193</v>
      </c>
      <c r="G8634" t="s">
        <v>1902</v>
      </c>
      <c r="H8634" t="s">
        <v>1903</v>
      </c>
      <c r="I8634" t="s">
        <v>31</v>
      </c>
      <c r="J8634" t="s">
        <v>32</v>
      </c>
      <c r="K8634" t="s">
        <v>8112</v>
      </c>
      <c r="L8634" t="s">
        <v>152</v>
      </c>
      <c r="M8634">
        <v>18018</v>
      </c>
      <c r="N8634" t="s">
        <v>153</v>
      </c>
      <c r="O8634" t="s">
        <v>2703</v>
      </c>
      <c r="P8634" t="s">
        <v>51</v>
      </c>
      <c r="Q8634" t="s">
        <v>80</v>
      </c>
      <c r="R8634" t="s">
        <v>2704</v>
      </c>
      <c r="S8634">
        <v>1369.7640000000001</v>
      </c>
      <c r="T8634">
        <v>6</v>
      </c>
      <c r="U8634">
        <v>0.7</v>
      </c>
      <c r="V8634">
        <v>-913.17599999999993</v>
      </c>
      <c r="W8634" s="6">
        <f t="shared" si="808"/>
        <v>-0.66666666666666652</v>
      </c>
      <c r="X8634" s="4">
        <f t="shared" si="805"/>
        <v>-152.196</v>
      </c>
      <c r="Y8634" s="4">
        <f t="shared" si="806"/>
        <v>228.29400000000001</v>
      </c>
      <c r="Z8634" s="4">
        <f t="shared" si="807"/>
        <v>760.9799999999999</v>
      </c>
      <c r="AA8634" s="4">
        <f t="shared" si="804"/>
        <v>958.83479999999997</v>
      </c>
    </row>
    <row r="8635" spans="1:27" x14ac:dyDescent="0.2">
      <c r="A8635">
        <v>8634</v>
      </c>
      <c r="B8635" t="s">
        <v>10164</v>
      </c>
      <c r="C8635" s="5">
        <v>42579</v>
      </c>
      <c r="D8635" s="5" t="str">
        <f t="shared" si="809"/>
        <v>2016-07</v>
      </c>
      <c r="E8635" s="5">
        <v>42580</v>
      </c>
      <c r="F8635" t="s">
        <v>193</v>
      </c>
      <c r="G8635" t="s">
        <v>1902</v>
      </c>
      <c r="H8635" t="s">
        <v>1903</v>
      </c>
      <c r="I8635" t="s">
        <v>31</v>
      </c>
      <c r="J8635" t="s">
        <v>32</v>
      </c>
      <c r="K8635" t="s">
        <v>8112</v>
      </c>
      <c r="L8635" t="s">
        <v>152</v>
      </c>
      <c r="M8635">
        <v>18018</v>
      </c>
      <c r="N8635" t="s">
        <v>153</v>
      </c>
      <c r="O8635" t="s">
        <v>7648</v>
      </c>
      <c r="P8635" t="s">
        <v>51</v>
      </c>
      <c r="Q8635" t="s">
        <v>83</v>
      </c>
      <c r="R8635" t="s">
        <v>7649</v>
      </c>
      <c r="S8635">
        <v>9.48</v>
      </c>
      <c r="T8635">
        <v>3</v>
      </c>
      <c r="U8635">
        <v>0.2</v>
      </c>
      <c r="V8635">
        <v>0.7110000000000003</v>
      </c>
      <c r="W8635" s="6">
        <f t="shared" si="808"/>
        <v>7.5000000000000025E-2</v>
      </c>
      <c r="X8635" s="4">
        <f t="shared" si="805"/>
        <v>0.2370000000000001</v>
      </c>
      <c r="Y8635" s="4">
        <f t="shared" si="806"/>
        <v>3.16</v>
      </c>
      <c r="Z8635" s="4">
        <f t="shared" si="807"/>
        <v>3.9499999999999997</v>
      </c>
      <c r="AA8635" s="4">
        <f t="shared" si="804"/>
        <v>1.8960000000000001</v>
      </c>
    </row>
    <row r="8636" spans="1:27" x14ac:dyDescent="0.2">
      <c r="A8636">
        <v>8635</v>
      </c>
      <c r="B8636" t="s">
        <v>10165</v>
      </c>
      <c r="C8636" s="5">
        <v>42972</v>
      </c>
      <c r="D8636" s="5" t="str">
        <f t="shared" si="809"/>
        <v>2017-08</v>
      </c>
      <c r="E8636" s="5">
        <v>42976</v>
      </c>
      <c r="F8636" t="s">
        <v>55</v>
      </c>
      <c r="G8636" t="s">
        <v>2314</v>
      </c>
      <c r="H8636" t="s">
        <v>2315</v>
      </c>
      <c r="I8636" t="s">
        <v>31</v>
      </c>
      <c r="J8636" t="s">
        <v>32</v>
      </c>
      <c r="K8636" t="s">
        <v>151</v>
      </c>
      <c r="L8636" t="s">
        <v>152</v>
      </c>
      <c r="M8636">
        <v>19140</v>
      </c>
      <c r="N8636" t="s">
        <v>153</v>
      </c>
      <c r="O8636" t="s">
        <v>36</v>
      </c>
      <c r="P8636" t="s">
        <v>37</v>
      </c>
      <c r="Q8636" t="s">
        <v>38</v>
      </c>
      <c r="R8636" t="s">
        <v>39</v>
      </c>
      <c r="S8636">
        <v>130.97999999999999</v>
      </c>
      <c r="T8636">
        <v>2</v>
      </c>
      <c r="U8636">
        <v>0.5</v>
      </c>
      <c r="V8636">
        <v>-89.066399999999987</v>
      </c>
      <c r="W8636" s="6">
        <f t="shared" si="808"/>
        <v>-0.67999999999999994</v>
      </c>
      <c r="X8636" s="4">
        <f t="shared" si="805"/>
        <v>-44.533199999999994</v>
      </c>
      <c r="Y8636" s="4">
        <f t="shared" si="806"/>
        <v>65.489999999999995</v>
      </c>
      <c r="Z8636" s="4">
        <f t="shared" si="807"/>
        <v>130.97999999999999</v>
      </c>
      <c r="AA8636" s="4">
        <f t="shared" si="804"/>
        <v>65.489999999999995</v>
      </c>
    </row>
    <row r="8637" spans="1:27" x14ac:dyDescent="0.2">
      <c r="A8637">
        <v>8636</v>
      </c>
      <c r="B8637" t="s">
        <v>10166</v>
      </c>
      <c r="C8637" s="5">
        <v>41759</v>
      </c>
      <c r="D8637" s="5" t="str">
        <f t="shared" si="809"/>
        <v>2014-04</v>
      </c>
      <c r="E8637" s="5">
        <v>41761</v>
      </c>
      <c r="F8637" t="s">
        <v>193</v>
      </c>
      <c r="G8637" t="s">
        <v>5238</v>
      </c>
      <c r="H8637" t="s">
        <v>5239</v>
      </c>
      <c r="I8637" t="s">
        <v>31</v>
      </c>
      <c r="J8637" t="s">
        <v>32</v>
      </c>
      <c r="K8637" t="s">
        <v>1483</v>
      </c>
      <c r="L8637" t="s">
        <v>34</v>
      </c>
      <c r="M8637">
        <v>40214</v>
      </c>
      <c r="N8637" t="s">
        <v>35</v>
      </c>
      <c r="O8637" t="s">
        <v>8372</v>
      </c>
      <c r="P8637" t="s">
        <v>51</v>
      </c>
      <c r="Q8637" t="s">
        <v>73</v>
      </c>
      <c r="R8637" t="s">
        <v>8373</v>
      </c>
      <c r="S8637">
        <v>174.95000000000002</v>
      </c>
      <c r="T8637">
        <v>5</v>
      </c>
      <c r="U8637">
        <v>0</v>
      </c>
      <c r="V8637">
        <v>45.487000000000002</v>
      </c>
      <c r="W8637" s="6">
        <f t="shared" si="808"/>
        <v>0.26</v>
      </c>
      <c r="X8637" s="4">
        <f t="shared" si="805"/>
        <v>9.0974000000000004</v>
      </c>
      <c r="Y8637" s="4">
        <f t="shared" si="806"/>
        <v>34.99</v>
      </c>
      <c r="Z8637" s="4">
        <f t="shared" si="807"/>
        <v>34.99</v>
      </c>
      <c r="AA8637" s="4">
        <f t="shared" si="804"/>
        <v>0</v>
      </c>
    </row>
    <row r="8638" spans="1:27" x14ac:dyDescent="0.2">
      <c r="A8638">
        <v>8637</v>
      </c>
      <c r="B8638" t="s">
        <v>10166</v>
      </c>
      <c r="C8638" s="5">
        <v>41759</v>
      </c>
      <c r="D8638" s="5" t="str">
        <f t="shared" si="809"/>
        <v>2014-04</v>
      </c>
      <c r="E8638" s="5">
        <v>41761</v>
      </c>
      <c r="F8638" t="s">
        <v>193</v>
      </c>
      <c r="G8638" t="s">
        <v>5238</v>
      </c>
      <c r="H8638" t="s">
        <v>5239</v>
      </c>
      <c r="I8638" t="s">
        <v>31</v>
      </c>
      <c r="J8638" t="s">
        <v>32</v>
      </c>
      <c r="K8638" t="s">
        <v>1483</v>
      </c>
      <c r="L8638" t="s">
        <v>34</v>
      </c>
      <c r="M8638">
        <v>40214</v>
      </c>
      <c r="N8638" t="s">
        <v>35</v>
      </c>
      <c r="O8638" t="s">
        <v>2127</v>
      </c>
      <c r="P8638" t="s">
        <v>51</v>
      </c>
      <c r="Q8638" t="s">
        <v>64</v>
      </c>
      <c r="R8638" t="s">
        <v>2128</v>
      </c>
      <c r="S8638">
        <v>826</v>
      </c>
      <c r="T8638">
        <v>5</v>
      </c>
      <c r="U8638">
        <v>0</v>
      </c>
      <c r="V8638">
        <v>214.76</v>
      </c>
      <c r="W8638" s="6">
        <f t="shared" si="808"/>
        <v>0.26</v>
      </c>
      <c r="X8638" s="4">
        <f t="shared" si="805"/>
        <v>42.951999999999998</v>
      </c>
      <c r="Y8638" s="4">
        <f t="shared" si="806"/>
        <v>165.2</v>
      </c>
      <c r="Z8638" s="4">
        <f t="shared" si="807"/>
        <v>165.2</v>
      </c>
      <c r="AA8638" s="4">
        <f t="shared" si="804"/>
        <v>0</v>
      </c>
    </row>
    <row r="8639" spans="1:27" x14ac:dyDescent="0.2">
      <c r="A8639">
        <v>8638</v>
      </c>
      <c r="B8639" t="s">
        <v>10167</v>
      </c>
      <c r="C8639" s="5">
        <v>42852</v>
      </c>
      <c r="D8639" s="5" t="str">
        <f t="shared" si="809"/>
        <v>2017-04</v>
      </c>
      <c r="E8639" s="5">
        <v>42857</v>
      </c>
      <c r="F8639" t="s">
        <v>55</v>
      </c>
      <c r="G8639" t="s">
        <v>328</v>
      </c>
      <c r="H8639" t="s">
        <v>329</v>
      </c>
      <c r="I8639" t="s">
        <v>31</v>
      </c>
      <c r="J8639" t="s">
        <v>32</v>
      </c>
      <c r="K8639" t="s">
        <v>100</v>
      </c>
      <c r="L8639" t="s">
        <v>101</v>
      </c>
      <c r="M8639">
        <v>98105</v>
      </c>
      <c r="N8639" t="s">
        <v>49</v>
      </c>
      <c r="O8639" t="s">
        <v>303</v>
      </c>
      <c r="P8639" t="s">
        <v>37</v>
      </c>
      <c r="Q8639" t="s">
        <v>70</v>
      </c>
      <c r="R8639" t="s">
        <v>304</v>
      </c>
      <c r="S8639">
        <v>139.58000000000001</v>
      </c>
      <c r="T8639">
        <v>7</v>
      </c>
      <c r="U8639">
        <v>0</v>
      </c>
      <c r="V8639">
        <v>39.082400000000007</v>
      </c>
      <c r="W8639" s="6">
        <f t="shared" si="808"/>
        <v>0.28000000000000003</v>
      </c>
      <c r="X8639" s="4">
        <f t="shared" si="805"/>
        <v>5.5832000000000006</v>
      </c>
      <c r="Y8639" s="4">
        <f t="shared" si="806"/>
        <v>19.940000000000001</v>
      </c>
      <c r="Z8639" s="4">
        <f t="shared" si="807"/>
        <v>19.940000000000001</v>
      </c>
      <c r="AA8639" s="4">
        <f t="shared" si="804"/>
        <v>0</v>
      </c>
    </row>
    <row r="8640" spans="1:27" x14ac:dyDescent="0.2">
      <c r="A8640">
        <v>8639</v>
      </c>
      <c r="B8640" t="s">
        <v>10168</v>
      </c>
      <c r="C8640" s="5">
        <v>42939</v>
      </c>
      <c r="D8640" s="5" t="str">
        <f t="shared" si="809"/>
        <v>2017-07</v>
      </c>
      <c r="E8640" s="5">
        <v>42940</v>
      </c>
      <c r="F8640" t="s">
        <v>193</v>
      </c>
      <c r="G8640" t="s">
        <v>1537</v>
      </c>
      <c r="H8640" t="s">
        <v>1538</v>
      </c>
      <c r="I8640" t="s">
        <v>107</v>
      </c>
      <c r="J8640" t="s">
        <v>32</v>
      </c>
      <c r="K8640" t="s">
        <v>4528</v>
      </c>
      <c r="L8640" t="s">
        <v>119</v>
      </c>
      <c r="M8640">
        <v>53142</v>
      </c>
      <c r="N8640" t="s">
        <v>110</v>
      </c>
      <c r="O8640" t="s">
        <v>4429</v>
      </c>
      <c r="P8640" t="s">
        <v>76</v>
      </c>
      <c r="Q8640" t="s">
        <v>166</v>
      </c>
      <c r="R8640" t="s">
        <v>4430</v>
      </c>
      <c r="S8640">
        <v>399.95</v>
      </c>
      <c r="T8640">
        <v>5</v>
      </c>
      <c r="U8640">
        <v>0</v>
      </c>
      <c r="V8640">
        <v>143.982</v>
      </c>
      <c r="W8640" s="6">
        <f t="shared" si="808"/>
        <v>0.36</v>
      </c>
      <c r="X8640" s="4">
        <f t="shared" si="805"/>
        <v>28.796399999999998</v>
      </c>
      <c r="Y8640" s="4">
        <f t="shared" si="806"/>
        <v>79.989999999999995</v>
      </c>
      <c r="Z8640" s="4">
        <f t="shared" si="807"/>
        <v>79.989999999999995</v>
      </c>
      <c r="AA8640" s="4">
        <f t="shared" si="804"/>
        <v>0</v>
      </c>
    </row>
    <row r="8641" spans="1:27" x14ac:dyDescent="0.2">
      <c r="A8641">
        <v>8640</v>
      </c>
      <c r="B8641" t="s">
        <v>10169</v>
      </c>
      <c r="C8641" s="5">
        <v>41986</v>
      </c>
      <c r="D8641" s="5" t="str">
        <f t="shared" si="809"/>
        <v>2014-12</v>
      </c>
      <c r="E8641" s="5">
        <v>41988</v>
      </c>
      <c r="F8641" t="s">
        <v>28</v>
      </c>
      <c r="G8641" t="s">
        <v>1458</v>
      </c>
      <c r="H8641" t="s">
        <v>1459</v>
      </c>
      <c r="I8641" t="s">
        <v>46</v>
      </c>
      <c r="J8641" t="s">
        <v>32</v>
      </c>
      <c r="K8641" t="s">
        <v>33</v>
      </c>
      <c r="L8641" t="s">
        <v>34</v>
      </c>
      <c r="M8641">
        <v>42420</v>
      </c>
      <c r="N8641" t="s">
        <v>35</v>
      </c>
      <c r="O8641" t="s">
        <v>3601</v>
      </c>
      <c r="P8641" t="s">
        <v>51</v>
      </c>
      <c r="Q8641" t="s">
        <v>80</v>
      </c>
      <c r="R8641" t="s">
        <v>3602</v>
      </c>
      <c r="S8641">
        <v>12.39</v>
      </c>
      <c r="T8641">
        <v>3</v>
      </c>
      <c r="U8641">
        <v>0</v>
      </c>
      <c r="V8641">
        <v>5.8232999999999997</v>
      </c>
      <c r="W8641" s="6">
        <f t="shared" si="808"/>
        <v>0.47</v>
      </c>
      <c r="X8641" s="4">
        <f t="shared" si="805"/>
        <v>1.9410999999999998</v>
      </c>
      <c r="Y8641" s="4">
        <f t="shared" si="806"/>
        <v>4.13</v>
      </c>
      <c r="Z8641" s="4">
        <f t="shared" si="807"/>
        <v>4.13</v>
      </c>
      <c r="AA8641" s="4">
        <f t="shared" si="804"/>
        <v>0</v>
      </c>
    </row>
    <row r="8642" spans="1:27" x14ac:dyDescent="0.2">
      <c r="A8642">
        <v>8641</v>
      </c>
      <c r="B8642" t="s">
        <v>10170</v>
      </c>
      <c r="C8642" s="5">
        <v>42747</v>
      </c>
      <c r="D8642" s="5" t="str">
        <f t="shared" si="809"/>
        <v>2017-01</v>
      </c>
      <c r="E8642" s="5">
        <v>42751</v>
      </c>
      <c r="F8642" t="s">
        <v>55</v>
      </c>
      <c r="G8642" t="s">
        <v>917</v>
      </c>
      <c r="H8642" t="s">
        <v>918</v>
      </c>
      <c r="I8642" t="s">
        <v>46</v>
      </c>
      <c r="J8642" t="s">
        <v>32</v>
      </c>
      <c r="K8642" t="s">
        <v>822</v>
      </c>
      <c r="L8642" t="s">
        <v>109</v>
      </c>
      <c r="M8642">
        <v>75217</v>
      </c>
      <c r="N8642" t="s">
        <v>110</v>
      </c>
      <c r="O8642" t="s">
        <v>2703</v>
      </c>
      <c r="P8642" t="s">
        <v>51</v>
      </c>
      <c r="Q8642" t="s">
        <v>80</v>
      </c>
      <c r="R8642" t="s">
        <v>2704</v>
      </c>
      <c r="S8642">
        <v>760.97999999999979</v>
      </c>
      <c r="T8642">
        <v>5</v>
      </c>
      <c r="U8642">
        <v>0.8</v>
      </c>
      <c r="V8642">
        <v>-1141.47</v>
      </c>
      <c r="W8642" s="6">
        <f t="shared" si="808"/>
        <v>-1.5000000000000004</v>
      </c>
      <c r="X8642" s="4">
        <f t="shared" si="805"/>
        <v>-228.29400000000001</v>
      </c>
      <c r="Y8642" s="4">
        <f t="shared" si="806"/>
        <v>152.19599999999997</v>
      </c>
      <c r="Z8642" s="4">
        <f t="shared" si="807"/>
        <v>760.9799999999999</v>
      </c>
      <c r="AA8642" s="4">
        <f t="shared" si="804"/>
        <v>608.78399999999988</v>
      </c>
    </row>
    <row r="8643" spans="1:27" x14ac:dyDescent="0.2">
      <c r="A8643">
        <v>8642</v>
      </c>
      <c r="B8643" t="s">
        <v>10171</v>
      </c>
      <c r="C8643" s="5">
        <v>43071</v>
      </c>
      <c r="D8643" s="5" t="str">
        <f t="shared" si="809"/>
        <v>2017-12</v>
      </c>
      <c r="E8643" s="5">
        <v>43071</v>
      </c>
      <c r="F8643" t="s">
        <v>1298</v>
      </c>
      <c r="G8643" t="s">
        <v>5331</v>
      </c>
      <c r="H8643" t="s">
        <v>5332</v>
      </c>
      <c r="I8643" t="s">
        <v>31</v>
      </c>
      <c r="J8643" t="s">
        <v>32</v>
      </c>
      <c r="K8643" t="s">
        <v>1394</v>
      </c>
      <c r="L8643" t="s">
        <v>315</v>
      </c>
      <c r="M8643">
        <v>85345</v>
      </c>
      <c r="N8643" t="s">
        <v>49</v>
      </c>
      <c r="O8643" t="s">
        <v>1732</v>
      </c>
      <c r="P8643" t="s">
        <v>51</v>
      </c>
      <c r="Q8643" t="s">
        <v>80</v>
      </c>
      <c r="R8643" t="s">
        <v>1733</v>
      </c>
      <c r="S8643">
        <v>67.860000000000014</v>
      </c>
      <c r="T8643">
        <v>6</v>
      </c>
      <c r="U8643">
        <v>0.7</v>
      </c>
      <c r="V8643">
        <v>-45.239999999999995</v>
      </c>
      <c r="W8643" s="6">
        <f t="shared" si="808"/>
        <v>-0.66666666666666641</v>
      </c>
      <c r="X8643" s="4">
        <f t="shared" si="805"/>
        <v>-7.5399999999999991</v>
      </c>
      <c r="Y8643" s="4">
        <f t="shared" si="806"/>
        <v>11.310000000000002</v>
      </c>
      <c r="Z8643" s="4">
        <f t="shared" si="807"/>
        <v>37.700000000000003</v>
      </c>
      <c r="AA8643" s="4">
        <f t="shared" ref="AA8643:AA8706" si="810">S8643*U8643</f>
        <v>47.50200000000001</v>
      </c>
    </row>
    <row r="8644" spans="1:27" x14ac:dyDescent="0.2">
      <c r="A8644">
        <v>8643</v>
      </c>
      <c r="B8644" t="s">
        <v>10172</v>
      </c>
      <c r="C8644" s="5">
        <v>42316</v>
      </c>
      <c r="D8644" s="5" t="str">
        <f t="shared" si="809"/>
        <v>2015-11</v>
      </c>
      <c r="E8644" s="5">
        <v>42323</v>
      </c>
      <c r="F8644" t="s">
        <v>55</v>
      </c>
      <c r="G8644" t="s">
        <v>3107</v>
      </c>
      <c r="H8644" t="s">
        <v>3108</v>
      </c>
      <c r="I8644" t="s">
        <v>46</v>
      </c>
      <c r="J8644" t="s">
        <v>32</v>
      </c>
      <c r="K8644" t="s">
        <v>1531</v>
      </c>
      <c r="L8644" t="s">
        <v>93</v>
      </c>
      <c r="M8644">
        <v>28540</v>
      </c>
      <c r="N8644" t="s">
        <v>35</v>
      </c>
      <c r="O8644" t="s">
        <v>1182</v>
      </c>
      <c r="P8644" t="s">
        <v>51</v>
      </c>
      <c r="Q8644" t="s">
        <v>274</v>
      </c>
      <c r="R8644" t="s">
        <v>1183</v>
      </c>
      <c r="S8644">
        <v>31.504000000000005</v>
      </c>
      <c r="T8644">
        <v>11</v>
      </c>
      <c r="U8644">
        <v>0.2</v>
      </c>
      <c r="V8644">
        <v>11.814</v>
      </c>
      <c r="W8644" s="6">
        <f t="shared" si="808"/>
        <v>0.37499999999999994</v>
      </c>
      <c r="X8644" s="4">
        <f t="shared" ref="X8644:X8707" si="811">V8644/T8644</f>
        <v>1.0740000000000001</v>
      </c>
      <c r="Y8644" s="4">
        <f t="shared" ref="Y8644:Y8707" si="812">S8644/T8644</f>
        <v>2.8640000000000003</v>
      </c>
      <c r="Z8644" s="4">
        <f t="shared" ref="Z8644:Z8707" si="813">S8644/((1-U8644)*T8644)</f>
        <v>3.58</v>
      </c>
      <c r="AA8644" s="4">
        <f t="shared" si="810"/>
        <v>6.3008000000000015</v>
      </c>
    </row>
    <row r="8645" spans="1:27" x14ac:dyDescent="0.2">
      <c r="A8645">
        <v>8644</v>
      </c>
      <c r="B8645" t="s">
        <v>10172</v>
      </c>
      <c r="C8645" s="5">
        <v>42316</v>
      </c>
      <c r="D8645" s="5" t="str">
        <f t="shared" si="809"/>
        <v>2015-11</v>
      </c>
      <c r="E8645" s="5">
        <v>42323</v>
      </c>
      <c r="F8645" t="s">
        <v>55</v>
      </c>
      <c r="G8645" t="s">
        <v>3107</v>
      </c>
      <c r="H8645" t="s">
        <v>3108</v>
      </c>
      <c r="I8645" t="s">
        <v>46</v>
      </c>
      <c r="J8645" t="s">
        <v>32</v>
      </c>
      <c r="K8645" t="s">
        <v>1531</v>
      </c>
      <c r="L8645" t="s">
        <v>93</v>
      </c>
      <c r="M8645">
        <v>28540</v>
      </c>
      <c r="N8645" t="s">
        <v>35</v>
      </c>
      <c r="O8645" t="s">
        <v>7191</v>
      </c>
      <c r="P8645" t="s">
        <v>51</v>
      </c>
      <c r="Q8645" t="s">
        <v>52</v>
      </c>
      <c r="R8645" t="s">
        <v>7192</v>
      </c>
      <c r="S8645">
        <v>5.04</v>
      </c>
      <c r="T8645">
        <v>1</v>
      </c>
      <c r="U8645">
        <v>0.2</v>
      </c>
      <c r="V8645">
        <v>1.6379999999999997</v>
      </c>
      <c r="W8645" s="6">
        <f t="shared" ref="W8645:W8708" si="814">(V8645/S8645)</f>
        <v>0.32499999999999996</v>
      </c>
      <c r="X8645" s="4">
        <f t="shared" si="811"/>
        <v>1.6379999999999997</v>
      </c>
      <c r="Y8645" s="4">
        <f t="shared" si="812"/>
        <v>5.04</v>
      </c>
      <c r="Z8645" s="4">
        <f t="shared" si="813"/>
        <v>6.3</v>
      </c>
      <c r="AA8645" s="4">
        <f t="shared" si="810"/>
        <v>1.008</v>
      </c>
    </row>
    <row r="8646" spans="1:27" x14ac:dyDescent="0.2">
      <c r="A8646">
        <v>8645</v>
      </c>
      <c r="B8646" t="s">
        <v>10172</v>
      </c>
      <c r="C8646" s="5">
        <v>42316</v>
      </c>
      <c r="D8646" s="5" t="str">
        <f t="shared" si="809"/>
        <v>2015-11</v>
      </c>
      <c r="E8646" s="5">
        <v>42323</v>
      </c>
      <c r="F8646" t="s">
        <v>55</v>
      </c>
      <c r="G8646" t="s">
        <v>3107</v>
      </c>
      <c r="H8646" t="s">
        <v>3108</v>
      </c>
      <c r="I8646" t="s">
        <v>46</v>
      </c>
      <c r="J8646" t="s">
        <v>32</v>
      </c>
      <c r="K8646" t="s">
        <v>1531</v>
      </c>
      <c r="L8646" t="s">
        <v>93</v>
      </c>
      <c r="M8646">
        <v>28540</v>
      </c>
      <c r="N8646" t="s">
        <v>35</v>
      </c>
      <c r="O8646" t="s">
        <v>1613</v>
      </c>
      <c r="P8646" t="s">
        <v>51</v>
      </c>
      <c r="Q8646" t="s">
        <v>80</v>
      </c>
      <c r="R8646" t="s">
        <v>1614</v>
      </c>
      <c r="S8646">
        <v>39.878999999999998</v>
      </c>
      <c r="T8646">
        <v>7</v>
      </c>
      <c r="U8646">
        <v>0.7</v>
      </c>
      <c r="V8646">
        <v>-29.244599999999991</v>
      </c>
      <c r="W8646" s="6">
        <f t="shared" si="814"/>
        <v>-0.73333333333333317</v>
      </c>
      <c r="X8646" s="4">
        <f t="shared" si="811"/>
        <v>-4.1777999999999986</v>
      </c>
      <c r="Y8646" s="4">
        <f t="shared" si="812"/>
        <v>5.6970000000000001</v>
      </c>
      <c r="Z8646" s="4">
        <f t="shared" si="813"/>
        <v>18.989999999999995</v>
      </c>
      <c r="AA8646" s="4">
        <f t="shared" si="810"/>
        <v>27.915299999999998</v>
      </c>
    </row>
    <row r="8647" spans="1:27" x14ac:dyDescent="0.2">
      <c r="A8647">
        <v>8646</v>
      </c>
      <c r="B8647" t="s">
        <v>10172</v>
      </c>
      <c r="C8647" s="5">
        <v>42316</v>
      </c>
      <c r="D8647" s="5" t="str">
        <f t="shared" ref="D8647:D8710" si="815">TEXT(C8647,"yyyy-mm")</f>
        <v>2015-11</v>
      </c>
      <c r="E8647" s="5">
        <v>42323</v>
      </c>
      <c r="F8647" t="s">
        <v>55</v>
      </c>
      <c r="G8647" t="s">
        <v>3107</v>
      </c>
      <c r="H8647" t="s">
        <v>3108</v>
      </c>
      <c r="I8647" t="s">
        <v>46</v>
      </c>
      <c r="J8647" t="s">
        <v>32</v>
      </c>
      <c r="K8647" t="s">
        <v>1531</v>
      </c>
      <c r="L8647" t="s">
        <v>93</v>
      </c>
      <c r="M8647">
        <v>28540</v>
      </c>
      <c r="N8647" t="s">
        <v>35</v>
      </c>
      <c r="O8647" t="s">
        <v>1292</v>
      </c>
      <c r="P8647" t="s">
        <v>37</v>
      </c>
      <c r="Q8647" t="s">
        <v>70</v>
      </c>
      <c r="R8647" t="s">
        <v>1293</v>
      </c>
      <c r="S8647">
        <v>4.7119999999999997</v>
      </c>
      <c r="T8647">
        <v>1</v>
      </c>
      <c r="U8647">
        <v>0.2</v>
      </c>
      <c r="V8647">
        <v>1.4136000000000002</v>
      </c>
      <c r="W8647" s="6">
        <f t="shared" si="814"/>
        <v>0.30000000000000004</v>
      </c>
      <c r="X8647" s="4">
        <f t="shared" si="811"/>
        <v>1.4136000000000002</v>
      </c>
      <c r="Y8647" s="4">
        <f t="shared" si="812"/>
        <v>4.7119999999999997</v>
      </c>
      <c r="Z8647" s="4">
        <f t="shared" si="813"/>
        <v>5.89</v>
      </c>
      <c r="AA8647" s="4">
        <f t="shared" si="810"/>
        <v>0.94240000000000002</v>
      </c>
    </row>
    <row r="8648" spans="1:27" x14ac:dyDescent="0.2">
      <c r="A8648">
        <v>8647</v>
      </c>
      <c r="B8648" t="s">
        <v>10173</v>
      </c>
      <c r="C8648" s="5">
        <v>42699</v>
      </c>
      <c r="D8648" s="5" t="str">
        <f t="shared" si="815"/>
        <v>2016-11</v>
      </c>
      <c r="E8648" s="5">
        <v>42703</v>
      </c>
      <c r="F8648" t="s">
        <v>55</v>
      </c>
      <c r="G8648" t="s">
        <v>6677</v>
      </c>
      <c r="H8648" t="s">
        <v>6678</v>
      </c>
      <c r="I8648" t="s">
        <v>31</v>
      </c>
      <c r="J8648" t="s">
        <v>32</v>
      </c>
      <c r="K8648" t="s">
        <v>47</v>
      </c>
      <c r="L8648" t="s">
        <v>48</v>
      </c>
      <c r="M8648">
        <v>90032</v>
      </c>
      <c r="N8648" t="s">
        <v>49</v>
      </c>
      <c r="O8648" t="s">
        <v>723</v>
      </c>
      <c r="P8648" t="s">
        <v>37</v>
      </c>
      <c r="Q8648" t="s">
        <v>41</v>
      </c>
      <c r="R8648" t="s">
        <v>724</v>
      </c>
      <c r="S8648">
        <v>194.35200000000003</v>
      </c>
      <c r="T8648">
        <v>3</v>
      </c>
      <c r="U8648">
        <v>0.2</v>
      </c>
      <c r="V8648">
        <v>19.435200000000009</v>
      </c>
      <c r="W8648" s="6">
        <f t="shared" si="814"/>
        <v>0.10000000000000003</v>
      </c>
      <c r="X8648" s="4">
        <f t="shared" si="811"/>
        <v>6.4784000000000033</v>
      </c>
      <c r="Y8648" s="4">
        <f t="shared" si="812"/>
        <v>64.784000000000006</v>
      </c>
      <c r="Z8648" s="4">
        <f t="shared" si="813"/>
        <v>80.98</v>
      </c>
      <c r="AA8648" s="4">
        <f t="shared" si="810"/>
        <v>38.870400000000011</v>
      </c>
    </row>
    <row r="8649" spans="1:27" x14ac:dyDescent="0.2">
      <c r="A8649">
        <v>8648</v>
      </c>
      <c r="B8649" t="s">
        <v>10174</v>
      </c>
      <c r="C8649" s="5">
        <v>42343</v>
      </c>
      <c r="D8649" s="5" t="str">
        <f t="shared" si="815"/>
        <v>2015-12</v>
      </c>
      <c r="E8649" s="5">
        <v>42346</v>
      </c>
      <c r="F8649" t="s">
        <v>193</v>
      </c>
      <c r="G8649" t="s">
        <v>5813</v>
      </c>
      <c r="H8649" t="s">
        <v>5814</v>
      </c>
      <c r="I8649" t="s">
        <v>46</v>
      </c>
      <c r="J8649" t="s">
        <v>32</v>
      </c>
      <c r="K8649" t="s">
        <v>5675</v>
      </c>
      <c r="L8649" t="s">
        <v>340</v>
      </c>
      <c r="M8649">
        <v>37211</v>
      </c>
      <c r="N8649" t="s">
        <v>35</v>
      </c>
      <c r="O8649" t="s">
        <v>899</v>
      </c>
      <c r="P8649" t="s">
        <v>37</v>
      </c>
      <c r="Q8649" t="s">
        <v>41</v>
      </c>
      <c r="R8649" t="s">
        <v>900</v>
      </c>
      <c r="S8649">
        <v>97.424000000000007</v>
      </c>
      <c r="T8649">
        <v>2</v>
      </c>
      <c r="U8649">
        <v>0.2</v>
      </c>
      <c r="V8649">
        <v>10.960199999999993</v>
      </c>
      <c r="W8649" s="6">
        <f t="shared" si="814"/>
        <v>0.11249999999999992</v>
      </c>
      <c r="X8649" s="4">
        <f t="shared" si="811"/>
        <v>5.4800999999999966</v>
      </c>
      <c r="Y8649" s="4">
        <f t="shared" si="812"/>
        <v>48.712000000000003</v>
      </c>
      <c r="Z8649" s="4">
        <f t="shared" si="813"/>
        <v>60.89</v>
      </c>
      <c r="AA8649" s="4">
        <f t="shared" si="810"/>
        <v>19.484800000000003</v>
      </c>
    </row>
    <row r="8650" spans="1:27" x14ac:dyDescent="0.2">
      <c r="A8650">
        <v>8649</v>
      </c>
      <c r="B8650" t="s">
        <v>10175</v>
      </c>
      <c r="C8650" s="5">
        <v>42580</v>
      </c>
      <c r="D8650" s="5" t="str">
        <f t="shared" si="815"/>
        <v>2016-07</v>
      </c>
      <c r="E8650" s="5">
        <v>42585</v>
      </c>
      <c r="F8650" t="s">
        <v>55</v>
      </c>
      <c r="G8650" t="s">
        <v>5924</v>
      </c>
      <c r="H8650" t="s">
        <v>5925</v>
      </c>
      <c r="I8650" t="s">
        <v>31</v>
      </c>
      <c r="J8650" t="s">
        <v>32</v>
      </c>
      <c r="K8650" t="s">
        <v>472</v>
      </c>
      <c r="L8650" t="s">
        <v>93</v>
      </c>
      <c r="M8650">
        <v>28205</v>
      </c>
      <c r="N8650" t="s">
        <v>35</v>
      </c>
      <c r="O8650" t="s">
        <v>2807</v>
      </c>
      <c r="P8650" t="s">
        <v>51</v>
      </c>
      <c r="Q8650" t="s">
        <v>64</v>
      </c>
      <c r="R8650" t="s">
        <v>2808</v>
      </c>
      <c r="S8650">
        <v>704.76</v>
      </c>
      <c r="T8650">
        <v>5</v>
      </c>
      <c r="U8650">
        <v>0.2</v>
      </c>
      <c r="V8650">
        <v>26.428499999999957</v>
      </c>
      <c r="W8650" s="6">
        <f t="shared" si="814"/>
        <v>3.7499999999999936E-2</v>
      </c>
      <c r="X8650" s="4">
        <f t="shared" si="811"/>
        <v>5.2856999999999914</v>
      </c>
      <c r="Y8650" s="4">
        <f t="shared" si="812"/>
        <v>140.952</v>
      </c>
      <c r="Z8650" s="4">
        <f t="shared" si="813"/>
        <v>176.19</v>
      </c>
      <c r="AA8650" s="4">
        <f t="shared" si="810"/>
        <v>140.952</v>
      </c>
    </row>
    <row r="8651" spans="1:27" x14ac:dyDescent="0.2">
      <c r="A8651">
        <v>8650</v>
      </c>
      <c r="B8651" t="s">
        <v>10175</v>
      </c>
      <c r="C8651" s="5">
        <v>42580</v>
      </c>
      <c r="D8651" s="5" t="str">
        <f t="shared" si="815"/>
        <v>2016-07</v>
      </c>
      <c r="E8651" s="5">
        <v>42585</v>
      </c>
      <c r="F8651" t="s">
        <v>55</v>
      </c>
      <c r="G8651" t="s">
        <v>5924</v>
      </c>
      <c r="H8651" t="s">
        <v>5925</v>
      </c>
      <c r="I8651" t="s">
        <v>31</v>
      </c>
      <c r="J8651" t="s">
        <v>32</v>
      </c>
      <c r="K8651" t="s">
        <v>472</v>
      </c>
      <c r="L8651" t="s">
        <v>93</v>
      </c>
      <c r="M8651">
        <v>28205</v>
      </c>
      <c r="N8651" t="s">
        <v>35</v>
      </c>
      <c r="O8651" t="s">
        <v>1839</v>
      </c>
      <c r="P8651" t="s">
        <v>51</v>
      </c>
      <c r="Q8651" t="s">
        <v>80</v>
      </c>
      <c r="R8651" t="s">
        <v>1840</v>
      </c>
      <c r="S8651">
        <v>27.396000000000004</v>
      </c>
      <c r="T8651">
        <v>3</v>
      </c>
      <c r="U8651">
        <v>0.7</v>
      </c>
      <c r="V8651">
        <v>-20.090399999999995</v>
      </c>
      <c r="W8651" s="6">
        <f t="shared" si="814"/>
        <v>-0.73333333333333306</v>
      </c>
      <c r="X8651" s="4">
        <f t="shared" si="811"/>
        <v>-6.6967999999999988</v>
      </c>
      <c r="Y8651" s="4">
        <f t="shared" si="812"/>
        <v>9.1320000000000014</v>
      </c>
      <c r="Z8651" s="4">
        <f t="shared" si="813"/>
        <v>30.44</v>
      </c>
      <c r="AA8651" s="4">
        <f t="shared" si="810"/>
        <v>19.177200000000003</v>
      </c>
    </row>
    <row r="8652" spans="1:27" x14ac:dyDescent="0.2">
      <c r="A8652">
        <v>8651</v>
      </c>
      <c r="B8652" t="s">
        <v>10176</v>
      </c>
      <c r="C8652" s="5">
        <v>41895</v>
      </c>
      <c r="D8652" s="5" t="str">
        <f t="shared" si="815"/>
        <v>2014-09</v>
      </c>
      <c r="E8652" s="5">
        <v>41895</v>
      </c>
      <c r="F8652" t="s">
        <v>1298</v>
      </c>
      <c r="G8652" t="s">
        <v>2188</v>
      </c>
      <c r="H8652" t="s">
        <v>2189</v>
      </c>
      <c r="I8652" t="s">
        <v>31</v>
      </c>
      <c r="J8652" t="s">
        <v>32</v>
      </c>
      <c r="K8652" t="s">
        <v>100</v>
      </c>
      <c r="L8652" t="s">
        <v>101</v>
      </c>
      <c r="M8652">
        <v>98103</v>
      </c>
      <c r="N8652" t="s">
        <v>49</v>
      </c>
      <c r="O8652" t="s">
        <v>7848</v>
      </c>
      <c r="P8652" t="s">
        <v>51</v>
      </c>
      <c r="Q8652" t="s">
        <v>274</v>
      </c>
      <c r="R8652" t="s">
        <v>7849</v>
      </c>
      <c r="S8652">
        <v>5.6999999999999993</v>
      </c>
      <c r="T8652">
        <v>5</v>
      </c>
      <c r="U8652">
        <v>0</v>
      </c>
      <c r="V8652">
        <v>2.6789999999999998</v>
      </c>
      <c r="W8652" s="6">
        <f t="shared" si="814"/>
        <v>0.47000000000000003</v>
      </c>
      <c r="X8652" s="4">
        <f t="shared" si="811"/>
        <v>0.53579999999999994</v>
      </c>
      <c r="Y8652" s="4">
        <f t="shared" si="812"/>
        <v>1.1399999999999999</v>
      </c>
      <c r="Z8652" s="4">
        <f t="shared" si="813"/>
        <v>1.1399999999999999</v>
      </c>
      <c r="AA8652" s="4">
        <f t="shared" si="810"/>
        <v>0</v>
      </c>
    </row>
    <row r="8653" spans="1:27" x14ac:dyDescent="0.2">
      <c r="A8653">
        <v>8652</v>
      </c>
      <c r="B8653" t="s">
        <v>10176</v>
      </c>
      <c r="C8653" s="5">
        <v>41895</v>
      </c>
      <c r="D8653" s="5" t="str">
        <f t="shared" si="815"/>
        <v>2014-09</v>
      </c>
      <c r="E8653" s="5">
        <v>41895</v>
      </c>
      <c r="F8653" t="s">
        <v>1298</v>
      </c>
      <c r="G8653" t="s">
        <v>2188</v>
      </c>
      <c r="H8653" t="s">
        <v>2189</v>
      </c>
      <c r="I8653" t="s">
        <v>31</v>
      </c>
      <c r="J8653" t="s">
        <v>32</v>
      </c>
      <c r="K8653" t="s">
        <v>100</v>
      </c>
      <c r="L8653" t="s">
        <v>101</v>
      </c>
      <c r="M8653">
        <v>98103</v>
      </c>
      <c r="N8653" t="s">
        <v>49</v>
      </c>
      <c r="O8653" t="s">
        <v>1142</v>
      </c>
      <c r="P8653" t="s">
        <v>37</v>
      </c>
      <c r="Q8653" t="s">
        <v>70</v>
      </c>
      <c r="R8653" t="s">
        <v>1143</v>
      </c>
      <c r="S8653">
        <v>14.190000000000001</v>
      </c>
      <c r="T8653">
        <v>3</v>
      </c>
      <c r="U8653">
        <v>0</v>
      </c>
      <c r="V8653">
        <v>5.5341000000000014</v>
      </c>
      <c r="W8653" s="6">
        <f t="shared" si="814"/>
        <v>0.39000000000000007</v>
      </c>
      <c r="X8653" s="4">
        <f t="shared" si="811"/>
        <v>1.8447000000000005</v>
      </c>
      <c r="Y8653" s="4">
        <f t="shared" si="812"/>
        <v>4.7300000000000004</v>
      </c>
      <c r="Z8653" s="4">
        <f t="shared" si="813"/>
        <v>4.7300000000000004</v>
      </c>
      <c r="AA8653" s="4">
        <f t="shared" si="810"/>
        <v>0</v>
      </c>
    </row>
    <row r="8654" spans="1:27" x14ac:dyDescent="0.2">
      <c r="A8654">
        <v>8653</v>
      </c>
      <c r="B8654" t="s">
        <v>10176</v>
      </c>
      <c r="C8654" s="5">
        <v>41895</v>
      </c>
      <c r="D8654" s="5" t="str">
        <f t="shared" si="815"/>
        <v>2014-09</v>
      </c>
      <c r="E8654" s="5">
        <v>41895</v>
      </c>
      <c r="F8654" t="s">
        <v>1298</v>
      </c>
      <c r="G8654" t="s">
        <v>2188</v>
      </c>
      <c r="H8654" t="s">
        <v>2189</v>
      </c>
      <c r="I8654" t="s">
        <v>31</v>
      </c>
      <c r="J8654" t="s">
        <v>32</v>
      </c>
      <c r="K8654" t="s">
        <v>100</v>
      </c>
      <c r="L8654" t="s">
        <v>101</v>
      </c>
      <c r="M8654">
        <v>98103</v>
      </c>
      <c r="N8654" t="s">
        <v>49</v>
      </c>
      <c r="O8654" t="s">
        <v>1959</v>
      </c>
      <c r="P8654" t="s">
        <v>51</v>
      </c>
      <c r="Q8654" t="s">
        <v>584</v>
      </c>
      <c r="R8654" t="s">
        <v>1960</v>
      </c>
      <c r="S8654">
        <v>7.3</v>
      </c>
      <c r="T8654">
        <v>2</v>
      </c>
      <c r="U8654">
        <v>0</v>
      </c>
      <c r="V8654">
        <v>2.1899999999999995</v>
      </c>
      <c r="W8654" s="6">
        <f t="shared" si="814"/>
        <v>0.29999999999999993</v>
      </c>
      <c r="X8654" s="4">
        <f t="shared" si="811"/>
        <v>1.0949999999999998</v>
      </c>
      <c r="Y8654" s="4">
        <f t="shared" si="812"/>
        <v>3.65</v>
      </c>
      <c r="Z8654" s="4">
        <f t="shared" si="813"/>
        <v>3.65</v>
      </c>
      <c r="AA8654" s="4">
        <f t="shared" si="810"/>
        <v>0</v>
      </c>
    </row>
    <row r="8655" spans="1:27" x14ac:dyDescent="0.2">
      <c r="A8655">
        <v>8654</v>
      </c>
      <c r="B8655" t="s">
        <v>10176</v>
      </c>
      <c r="C8655" s="5">
        <v>41895</v>
      </c>
      <c r="D8655" s="5" t="str">
        <f t="shared" si="815"/>
        <v>2014-09</v>
      </c>
      <c r="E8655" s="5">
        <v>41895</v>
      </c>
      <c r="F8655" t="s">
        <v>1298</v>
      </c>
      <c r="G8655" t="s">
        <v>2188</v>
      </c>
      <c r="H8655" t="s">
        <v>2189</v>
      </c>
      <c r="I8655" t="s">
        <v>31</v>
      </c>
      <c r="J8655" t="s">
        <v>32</v>
      </c>
      <c r="K8655" t="s">
        <v>100</v>
      </c>
      <c r="L8655" t="s">
        <v>101</v>
      </c>
      <c r="M8655">
        <v>98103</v>
      </c>
      <c r="N8655" t="s">
        <v>49</v>
      </c>
      <c r="O8655" t="s">
        <v>2308</v>
      </c>
      <c r="P8655" t="s">
        <v>76</v>
      </c>
      <c r="Q8655" t="s">
        <v>166</v>
      </c>
      <c r="R8655" t="s">
        <v>2309</v>
      </c>
      <c r="S8655">
        <v>199.98</v>
      </c>
      <c r="T8655">
        <v>2</v>
      </c>
      <c r="U8655">
        <v>0</v>
      </c>
      <c r="V8655">
        <v>75.992400000000004</v>
      </c>
      <c r="W8655" s="6">
        <f t="shared" si="814"/>
        <v>0.38000000000000006</v>
      </c>
      <c r="X8655" s="4">
        <f t="shared" si="811"/>
        <v>37.996200000000002</v>
      </c>
      <c r="Y8655" s="4">
        <f t="shared" si="812"/>
        <v>99.99</v>
      </c>
      <c r="Z8655" s="4">
        <f t="shared" si="813"/>
        <v>99.99</v>
      </c>
      <c r="AA8655" s="4">
        <f t="shared" si="810"/>
        <v>0</v>
      </c>
    </row>
    <row r="8656" spans="1:27" x14ac:dyDescent="0.2">
      <c r="A8656">
        <v>8655</v>
      </c>
      <c r="B8656" t="s">
        <v>10176</v>
      </c>
      <c r="C8656" s="5">
        <v>41895</v>
      </c>
      <c r="D8656" s="5" t="str">
        <f t="shared" si="815"/>
        <v>2014-09</v>
      </c>
      <c r="E8656" s="5">
        <v>41895</v>
      </c>
      <c r="F8656" t="s">
        <v>1298</v>
      </c>
      <c r="G8656" t="s">
        <v>2188</v>
      </c>
      <c r="H8656" t="s">
        <v>2189</v>
      </c>
      <c r="I8656" t="s">
        <v>31</v>
      </c>
      <c r="J8656" t="s">
        <v>32</v>
      </c>
      <c r="K8656" t="s">
        <v>100</v>
      </c>
      <c r="L8656" t="s">
        <v>101</v>
      </c>
      <c r="M8656">
        <v>98103</v>
      </c>
      <c r="N8656" t="s">
        <v>49</v>
      </c>
      <c r="O8656" t="s">
        <v>6524</v>
      </c>
      <c r="P8656" t="s">
        <v>76</v>
      </c>
      <c r="Q8656" t="s">
        <v>166</v>
      </c>
      <c r="R8656" t="s">
        <v>6525</v>
      </c>
      <c r="S8656">
        <v>144.96</v>
      </c>
      <c r="T8656">
        <v>4</v>
      </c>
      <c r="U8656">
        <v>0</v>
      </c>
      <c r="V8656">
        <v>60.883200000000002</v>
      </c>
      <c r="W8656" s="6">
        <f t="shared" si="814"/>
        <v>0.42</v>
      </c>
      <c r="X8656" s="4">
        <f t="shared" si="811"/>
        <v>15.220800000000001</v>
      </c>
      <c r="Y8656" s="4">
        <f t="shared" si="812"/>
        <v>36.24</v>
      </c>
      <c r="Z8656" s="4">
        <f t="shared" si="813"/>
        <v>36.24</v>
      </c>
      <c r="AA8656" s="4">
        <f t="shared" si="810"/>
        <v>0</v>
      </c>
    </row>
    <row r="8657" spans="1:27" x14ac:dyDescent="0.2">
      <c r="A8657">
        <v>8656</v>
      </c>
      <c r="B8657" t="s">
        <v>10176</v>
      </c>
      <c r="C8657" s="5">
        <v>41895</v>
      </c>
      <c r="D8657" s="5" t="str">
        <f t="shared" si="815"/>
        <v>2014-09</v>
      </c>
      <c r="E8657" s="5">
        <v>41895</v>
      </c>
      <c r="F8657" t="s">
        <v>1298</v>
      </c>
      <c r="G8657" t="s">
        <v>2188</v>
      </c>
      <c r="H8657" t="s">
        <v>2189</v>
      </c>
      <c r="I8657" t="s">
        <v>31</v>
      </c>
      <c r="J8657" t="s">
        <v>32</v>
      </c>
      <c r="K8657" t="s">
        <v>100</v>
      </c>
      <c r="L8657" t="s">
        <v>101</v>
      </c>
      <c r="M8657">
        <v>98103</v>
      </c>
      <c r="N8657" t="s">
        <v>49</v>
      </c>
      <c r="O8657" t="s">
        <v>3998</v>
      </c>
      <c r="P8657" t="s">
        <v>76</v>
      </c>
      <c r="Q8657" t="s">
        <v>166</v>
      </c>
      <c r="R8657" t="s">
        <v>3999</v>
      </c>
      <c r="S8657">
        <v>118</v>
      </c>
      <c r="T8657">
        <v>2</v>
      </c>
      <c r="U8657">
        <v>0</v>
      </c>
      <c r="V8657">
        <v>20.059999999999988</v>
      </c>
      <c r="W8657" s="6">
        <f t="shared" si="814"/>
        <v>0.1699999999999999</v>
      </c>
      <c r="X8657" s="4">
        <f t="shared" si="811"/>
        <v>10.029999999999994</v>
      </c>
      <c r="Y8657" s="4">
        <f t="shared" si="812"/>
        <v>59</v>
      </c>
      <c r="Z8657" s="4">
        <f t="shared" si="813"/>
        <v>59</v>
      </c>
      <c r="AA8657" s="4">
        <f t="shared" si="810"/>
        <v>0</v>
      </c>
    </row>
    <row r="8658" spans="1:27" x14ac:dyDescent="0.2">
      <c r="A8658">
        <v>8657</v>
      </c>
      <c r="B8658" t="s">
        <v>10176</v>
      </c>
      <c r="C8658" s="5">
        <v>41895</v>
      </c>
      <c r="D8658" s="5" t="str">
        <f t="shared" si="815"/>
        <v>2014-09</v>
      </c>
      <c r="E8658" s="5">
        <v>41895</v>
      </c>
      <c r="F8658" t="s">
        <v>1298</v>
      </c>
      <c r="G8658" t="s">
        <v>2188</v>
      </c>
      <c r="H8658" t="s">
        <v>2189</v>
      </c>
      <c r="I8658" t="s">
        <v>31</v>
      </c>
      <c r="J8658" t="s">
        <v>32</v>
      </c>
      <c r="K8658" t="s">
        <v>100</v>
      </c>
      <c r="L8658" t="s">
        <v>101</v>
      </c>
      <c r="M8658">
        <v>98103</v>
      </c>
      <c r="N8658" t="s">
        <v>49</v>
      </c>
      <c r="O8658" t="s">
        <v>6020</v>
      </c>
      <c r="P8658" t="s">
        <v>51</v>
      </c>
      <c r="Q8658" t="s">
        <v>95</v>
      </c>
      <c r="R8658" t="s">
        <v>6021</v>
      </c>
      <c r="S8658">
        <v>48.94</v>
      </c>
      <c r="T8658">
        <v>1</v>
      </c>
      <c r="U8658">
        <v>0</v>
      </c>
      <c r="V8658">
        <v>24.47</v>
      </c>
      <c r="W8658" s="6">
        <f t="shared" si="814"/>
        <v>0.5</v>
      </c>
      <c r="X8658" s="4">
        <f t="shared" si="811"/>
        <v>24.47</v>
      </c>
      <c r="Y8658" s="4">
        <f t="shared" si="812"/>
        <v>48.94</v>
      </c>
      <c r="Z8658" s="4">
        <f t="shared" si="813"/>
        <v>48.94</v>
      </c>
      <c r="AA8658" s="4">
        <f t="shared" si="810"/>
        <v>0</v>
      </c>
    </row>
    <row r="8659" spans="1:27" x14ac:dyDescent="0.2">
      <c r="A8659">
        <v>8658</v>
      </c>
      <c r="B8659" t="s">
        <v>10176</v>
      </c>
      <c r="C8659" s="5">
        <v>41895</v>
      </c>
      <c r="D8659" s="5" t="str">
        <f t="shared" si="815"/>
        <v>2014-09</v>
      </c>
      <c r="E8659" s="5">
        <v>41895</v>
      </c>
      <c r="F8659" t="s">
        <v>1298</v>
      </c>
      <c r="G8659" t="s">
        <v>2188</v>
      </c>
      <c r="H8659" t="s">
        <v>2189</v>
      </c>
      <c r="I8659" t="s">
        <v>31</v>
      </c>
      <c r="J8659" t="s">
        <v>32</v>
      </c>
      <c r="K8659" t="s">
        <v>100</v>
      </c>
      <c r="L8659" t="s">
        <v>101</v>
      </c>
      <c r="M8659">
        <v>98103</v>
      </c>
      <c r="N8659" t="s">
        <v>49</v>
      </c>
      <c r="O8659" t="s">
        <v>4829</v>
      </c>
      <c r="P8659" t="s">
        <v>51</v>
      </c>
      <c r="Q8659" t="s">
        <v>83</v>
      </c>
      <c r="R8659" t="s">
        <v>4830</v>
      </c>
      <c r="S8659">
        <v>22.66</v>
      </c>
      <c r="T8659">
        <v>2</v>
      </c>
      <c r="U8659">
        <v>0</v>
      </c>
      <c r="V8659">
        <v>9.743800000000002</v>
      </c>
      <c r="W8659" s="6">
        <f t="shared" si="814"/>
        <v>0.4300000000000001</v>
      </c>
      <c r="X8659" s="4">
        <f t="shared" si="811"/>
        <v>4.871900000000001</v>
      </c>
      <c r="Y8659" s="4">
        <f t="shared" si="812"/>
        <v>11.33</v>
      </c>
      <c r="Z8659" s="4">
        <f t="shared" si="813"/>
        <v>11.33</v>
      </c>
      <c r="AA8659" s="4">
        <f t="shared" si="810"/>
        <v>0</v>
      </c>
    </row>
    <row r="8660" spans="1:27" x14ac:dyDescent="0.2">
      <c r="A8660">
        <v>8659</v>
      </c>
      <c r="B8660" t="s">
        <v>10177</v>
      </c>
      <c r="C8660" s="5">
        <v>42542</v>
      </c>
      <c r="D8660" s="5" t="str">
        <f t="shared" si="815"/>
        <v>2016-06</v>
      </c>
      <c r="E8660" s="5">
        <v>42546</v>
      </c>
      <c r="F8660" t="s">
        <v>55</v>
      </c>
      <c r="G8660" t="s">
        <v>348</v>
      </c>
      <c r="H8660" t="s">
        <v>349</v>
      </c>
      <c r="I8660" t="s">
        <v>46</v>
      </c>
      <c r="J8660" t="s">
        <v>32</v>
      </c>
      <c r="K8660" t="s">
        <v>308</v>
      </c>
      <c r="L8660" t="s">
        <v>216</v>
      </c>
      <c r="M8660">
        <v>60623</v>
      </c>
      <c r="N8660" t="s">
        <v>110</v>
      </c>
      <c r="O8660" t="s">
        <v>3181</v>
      </c>
      <c r="P8660" t="s">
        <v>51</v>
      </c>
      <c r="Q8660" t="s">
        <v>80</v>
      </c>
      <c r="R8660" t="s">
        <v>3182</v>
      </c>
      <c r="S8660">
        <v>0.83599999999999974</v>
      </c>
      <c r="T8660">
        <v>1</v>
      </c>
      <c r="U8660">
        <v>0.8</v>
      </c>
      <c r="V8660">
        <v>-1.3376000000000001</v>
      </c>
      <c r="W8660" s="6">
        <f t="shared" si="814"/>
        <v>-1.6000000000000005</v>
      </c>
      <c r="X8660" s="4">
        <f t="shared" si="811"/>
        <v>-1.3376000000000001</v>
      </c>
      <c r="Y8660" s="4">
        <f t="shared" si="812"/>
        <v>0.83599999999999974</v>
      </c>
      <c r="Z8660" s="4">
        <f t="shared" si="813"/>
        <v>4.18</v>
      </c>
      <c r="AA8660" s="4">
        <f t="shared" si="810"/>
        <v>0.66879999999999984</v>
      </c>
    </row>
    <row r="8661" spans="1:27" x14ac:dyDescent="0.2">
      <c r="A8661">
        <v>8660</v>
      </c>
      <c r="B8661" t="s">
        <v>10178</v>
      </c>
      <c r="C8661" s="5">
        <v>42616</v>
      </c>
      <c r="D8661" s="5" t="str">
        <f t="shared" si="815"/>
        <v>2016-09</v>
      </c>
      <c r="E8661" s="5">
        <v>42621</v>
      </c>
      <c r="F8661" t="s">
        <v>55</v>
      </c>
      <c r="G8661" t="s">
        <v>5187</v>
      </c>
      <c r="H8661" t="s">
        <v>5188</v>
      </c>
      <c r="I8661" t="s">
        <v>46</v>
      </c>
      <c r="J8661" t="s">
        <v>32</v>
      </c>
      <c r="K8661" t="s">
        <v>1015</v>
      </c>
      <c r="L8661" t="s">
        <v>503</v>
      </c>
      <c r="M8661">
        <v>45231</v>
      </c>
      <c r="N8661" t="s">
        <v>153</v>
      </c>
      <c r="O8661" t="s">
        <v>5845</v>
      </c>
      <c r="P8661" t="s">
        <v>51</v>
      </c>
      <c r="Q8661" t="s">
        <v>95</v>
      </c>
      <c r="R8661" t="s">
        <v>5846</v>
      </c>
      <c r="S8661">
        <v>30.96</v>
      </c>
      <c r="T8661">
        <v>6</v>
      </c>
      <c r="U8661">
        <v>0.2</v>
      </c>
      <c r="V8661">
        <v>11.223000000000001</v>
      </c>
      <c r="W8661" s="6">
        <f t="shared" si="814"/>
        <v>0.36249999999999999</v>
      </c>
      <c r="X8661" s="4">
        <f t="shared" si="811"/>
        <v>1.8705000000000001</v>
      </c>
      <c r="Y8661" s="4">
        <f t="shared" si="812"/>
        <v>5.16</v>
      </c>
      <c r="Z8661" s="4">
        <f t="shared" si="813"/>
        <v>6.4499999999999993</v>
      </c>
      <c r="AA8661" s="4">
        <f t="shared" si="810"/>
        <v>6.1920000000000002</v>
      </c>
    </row>
    <row r="8662" spans="1:27" x14ac:dyDescent="0.2">
      <c r="A8662">
        <v>8661</v>
      </c>
      <c r="B8662" t="s">
        <v>10179</v>
      </c>
      <c r="C8662" s="5">
        <v>43064</v>
      </c>
      <c r="D8662" s="5" t="str">
        <f t="shared" si="815"/>
        <v>2017-11</v>
      </c>
      <c r="E8662" s="5">
        <v>43069</v>
      </c>
      <c r="F8662" t="s">
        <v>55</v>
      </c>
      <c r="G8662" t="s">
        <v>4390</v>
      </c>
      <c r="H8662" t="s">
        <v>4391</v>
      </c>
      <c r="I8662" t="s">
        <v>31</v>
      </c>
      <c r="J8662" t="s">
        <v>32</v>
      </c>
      <c r="K8662" t="s">
        <v>58</v>
      </c>
      <c r="L8662" t="s">
        <v>59</v>
      </c>
      <c r="M8662">
        <v>33311</v>
      </c>
      <c r="N8662" t="s">
        <v>35</v>
      </c>
      <c r="O8662" t="s">
        <v>4422</v>
      </c>
      <c r="P8662" t="s">
        <v>37</v>
      </c>
      <c r="Q8662" t="s">
        <v>38</v>
      </c>
      <c r="R8662" t="s">
        <v>4423</v>
      </c>
      <c r="S8662">
        <v>723.92</v>
      </c>
      <c r="T8662">
        <v>5</v>
      </c>
      <c r="U8662">
        <v>0.2</v>
      </c>
      <c r="V8662">
        <v>-81.440999999999946</v>
      </c>
      <c r="W8662" s="6">
        <f t="shared" si="814"/>
        <v>-0.11249999999999993</v>
      </c>
      <c r="X8662" s="4">
        <f t="shared" si="811"/>
        <v>-16.288199999999989</v>
      </c>
      <c r="Y8662" s="4">
        <f t="shared" si="812"/>
        <v>144.78399999999999</v>
      </c>
      <c r="Z8662" s="4">
        <f t="shared" si="813"/>
        <v>180.98</v>
      </c>
      <c r="AA8662" s="4">
        <f t="shared" si="810"/>
        <v>144.78399999999999</v>
      </c>
    </row>
    <row r="8663" spans="1:27" x14ac:dyDescent="0.2">
      <c r="A8663">
        <v>8662</v>
      </c>
      <c r="B8663" t="s">
        <v>10180</v>
      </c>
      <c r="C8663" s="5">
        <v>42136</v>
      </c>
      <c r="D8663" s="5" t="str">
        <f t="shared" si="815"/>
        <v>2015-05</v>
      </c>
      <c r="E8663" s="5">
        <v>42141</v>
      </c>
      <c r="F8663" t="s">
        <v>55</v>
      </c>
      <c r="G8663" t="s">
        <v>4275</v>
      </c>
      <c r="H8663" t="s">
        <v>4276</v>
      </c>
      <c r="I8663" t="s">
        <v>31</v>
      </c>
      <c r="J8663" t="s">
        <v>32</v>
      </c>
      <c r="K8663" t="s">
        <v>189</v>
      </c>
      <c r="L8663" t="s">
        <v>109</v>
      </c>
      <c r="M8663">
        <v>77041</v>
      </c>
      <c r="N8663" t="s">
        <v>110</v>
      </c>
      <c r="O8663" t="s">
        <v>7421</v>
      </c>
      <c r="P8663" t="s">
        <v>37</v>
      </c>
      <c r="Q8663" t="s">
        <v>70</v>
      </c>
      <c r="R8663" t="s">
        <v>7422</v>
      </c>
      <c r="S8663">
        <v>21.968000000000004</v>
      </c>
      <c r="T8663">
        <v>4</v>
      </c>
      <c r="U8663">
        <v>0.6</v>
      </c>
      <c r="V8663">
        <v>-15.9268</v>
      </c>
      <c r="W8663" s="6">
        <f t="shared" si="814"/>
        <v>-0.72499999999999987</v>
      </c>
      <c r="X8663" s="4">
        <f t="shared" si="811"/>
        <v>-3.9817</v>
      </c>
      <c r="Y8663" s="4">
        <f t="shared" si="812"/>
        <v>5.4920000000000009</v>
      </c>
      <c r="Z8663" s="4">
        <f t="shared" si="813"/>
        <v>13.730000000000002</v>
      </c>
      <c r="AA8663" s="4">
        <f t="shared" si="810"/>
        <v>13.180800000000001</v>
      </c>
    </row>
    <row r="8664" spans="1:27" x14ac:dyDescent="0.2">
      <c r="A8664">
        <v>8663</v>
      </c>
      <c r="B8664" t="s">
        <v>10180</v>
      </c>
      <c r="C8664" s="5">
        <v>42136</v>
      </c>
      <c r="D8664" s="5" t="str">
        <f t="shared" si="815"/>
        <v>2015-05</v>
      </c>
      <c r="E8664" s="5">
        <v>42141</v>
      </c>
      <c r="F8664" t="s">
        <v>55</v>
      </c>
      <c r="G8664" t="s">
        <v>4275</v>
      </c>
      <c r="H8664" t="s">
        <v>4276</v>
      </c>
      <c r="I8664" t="s">
        <v>31</v>
      </c>
      <c r="J8664" t="s">
        <v>32</v>
      </c>
      <c r="K8664" t="s">
        <v>189</v>
      </c>
      <c r="L8664" t="s">
        <v>109</v>
      </c>
      <c r="M8664">
        <v>77041</v>
      </c>
      <c r="N8664" t="s">
        <v>110</v>
      </c>
      <c r="O8664" t="s">
        <v>3762</v>
      </c>
      <c r="P8664" t="s">
        <v>76</v>
      </c>
      <c r="Q8664" t="s">
        <v>77</v>
      </c>
      <c r="R8664" t="s">
        <v>3763</v>
      </c>
      <c r="S8664">
        <v>619.15200000000004</v>
      </c>
      <c r="T8664">
        <v>6</v>
      </c>
      <c r="U8664">
        <v>0.2</v>
      </c>
      <c r="V8664">
        <v>69.654599999999988</v>
      </c>
      <c r="W8664" s="6">
        <f t="shared" si="814"/>
        <v>0.11249999999999998</v>
      </c>
      <c r="X8664" s="4">
        <f t="shared" si="811"/>
        <v>11.609099999999998</v>
      </c>
      <c r="Y8664" s="4">
        <f t="shared" si="812"/>
        <v>103.19200000000001</v>
      </c>
      <c r="Z8664" s="4">
        <f t="shared" si="813"/>
        <v>128.98999999999998</v>
      </c>
      <c r="AA8664" s="4">
        <f t="shared" si="810"/>
        <v>123.83040000000001</v>
      </c>
    </row>
    <row r="8665" spans="1:27" x14ac:dyDescent="0.2">
      <c r="A8665">
        <v>8664</v>
      </c>
      <c r="B8665" t="s">
        <v>10180</v>
      </c>
      <c r="C8665" s="5">
        <v>42136</v>
      </c>
      <c r="D8665" s="5" t="str">
        <f t="shared" si="815"/>
        <v>2015-05</v>
      </c>
      <c r="E8665" s="5">
        <v>42141</v>
      </c>
      <c r="F8665" t="s">
        <v>55</v>
      </c>
      <c r="G8665" t="s">
        <v>4275</v>
      </c>
      <c r="H8665" t="s">
        <v>4276</v>
      </c>
      <c r="I8665" t="s">
        <v>31</v>
      </c>
      <c r="J8665" t="s">
        <v>32</v>
      </c>
      <c r="K8665" t="s">
        <v>189</v>
      </c>
      <c r="L8665" t="s">
        <v>109</v>
      </c>
      <c r="M8665">
        <v>77041</v>
      </c>
      <c r="N8665" t="s">
        <v>110</v>
      </c>
      <c r="O8665" t="s">
        <v>2354</v>
      </c>
      <c r="P8665" t="s">
        <v>51</v>
      </c>
      <c r="Q8665" t="s">
        <v>95</v>
      </c>
      <c r="R8665" t="s">
        <v>2355</v>
      </c>
      <c r="S8665">
        <v>127.90400000000001</v>
      </c>
      <c r="T8665">
        <v>7</v>
      </c>
      <c r="U8665">
        <v>0.2</v>
      </c>
      <c r="V8665">
        <v>41.568799999999996</v>
      </c>
      <c r="W8665" s="6">
        <f t="shared" si="814"/>
        <v>0.32499999999999996</v>
      </c>
      <c r="X8665" s="4">
        <f t="shared" si="811"/>
        <v>5.9383999999999997</v>
      </c>
      <c r="Y8665" s="4">
        <f t="shared" si="812"/>
        <v>18.272000000000002</v>
      </c>
      <c r="Z8665" s="4">
        <f t="shared" si="813"/>
        <v>22.84</v>
      </c>
      <c r="AA8665" s="4">
        <f t="shared" si="810"/>
        <v>25.580800000000004</v>
      </c>
    </row>
    <row r="8666" spans="1:27" x14ac:dyDescent="0.2">
      <c r="A8666">
        <v>8665</v>
      </c>
      <c r="B8666" t="s">
        <v>10181</v>
      </c>
      <c r="C8666" s="5">
        <v>42824</v>
      </c>
      <c r="D8666" s="5" t="str">
        <f t="shared" si="815"/>
        <v>2017-03</v>
      </c>
      <c r="E8666" s="5">
        <v>42826</v>
      </c>
      <c r="F8666" t="s">
        <v>28</v>
      </c>
      <c r="G8666" t="s">
        <v>2253</v>
      </c>
      <c r="H8666" t="s">
        <v>2254</v>
      </c>
      <c r="I8666" t="s">
        <v>31</v>
      </c>
      <c r="J8666" t="s">
        <v>32</v>
      </c>
      <c r="K8666" t="s">
        <v>1127</v>
      </c>
      <c r="L8666" t="s">
        <v>48</v>
      </c>
      <c r="M8666">
        <v>90712</v>
      </c>
      <c r="N8666" t="s">
        <v>49</v>
      </c>
      <c r="O8666" t="s">
        <v>4642</v>
      </c>
      <c r="P8666" t="s">
        <v>37</v>
      </c>
      <c r="Q8666" t="s">
        <v>70</v>
      </c>
      <c r="R8666" t="s">
        <v>4643</v>
      </c>
      <c r="S8666">
        <v>94.2</v>
      </c>
      <c r="T8666">
        <v>5</v>
      </c>
      <c r="U8666">
        <v>0</v>
      </c>
      <c r="V8666">
        <v>39.564000000000007</v>
      </c>
      <c r="W8666" s="6">
        <f t="shared" si="814"/>
        <v>0.42000000000000004</v>
      </c>
      <c r="X8666" s="4">
        <f t="shared" si="811"/>
        <v>7.9128000000000016</v>
      </c>
      <c r="Y8666" s="4">
        <f t="shared" si="812"/>
        <v>18.84</v>
      </c>
      <c r="Z8666" s="4">
        <f t="shared" si="813"/>
        <v>18.84</v>
      </c>
      <c r="AA8666" s="4">
        <f t="shared" si="810"/>
        <v>0</v>
      </c>
    </row>
    <row r="8667" spans="1:27" x14ac:dyDescent="0.2">
      <c r="A8667">
        <v>8666</v>
      </c>
      <c r="B8667" t="s">
        <v>10182</v>
      </c>
      <c r="C8667" s="5">
        <v>42691</v>
      </c>
      <c r="D8667" s="5" t="str">
        <f t="shared" si="815"/>
        <v>2016-11</v>
      </c>
      <c r="E8667" s="5">
        <v>42692</v>
      </c>
      <c r="F8667" t="s">
        <v>193</v>
      </c>
      <c r="G8667" t="s">
        <v>6671</v>
      </c>
      <c r="H8667" t="s">
        <v>6672</v>
      </c>
      <c r="I8667" t="s">
        <v>107</v>
      </c>
      <c r="J8667" t="s">
        <v>32</v>
      </c>
      <c r="K8667" t="s">
        <v>132</v>
      </c>
      <c r="L8667" t="s">
        <v>48</v>
      </c>
      <c r="M8667">
        <v>94122</v>
      </c>
      <c r="N8667" t="s">
        <v>49</v>
      </c>
      <c r="O8667" t="s">
        <v>2183</v>
      </c>
      <c r="P8667" t="s">
        <v>51</v>
      </c>
      <c r="Q8667" t="s">
        <v>584</v>
      </c>
      <c r="R8667" t="s">
        <v>2184</v>
      </c>
      <c r="S8667">
        <v>49.5</v>
      </c>
      <c r="T8667">
        <v>5</v>
      </c>
      <c r="U8667">
        <v>0</v>
      </c>
      <c r="V8667">
        <v>13.365</v>
      </c>
      <c r="W8667" s="6">
        <f t="shared" si="814"/>
        <v>0.27</v>
      </c>
      <c r="X8667" s="4">
        <f t="shared" si="811"/>
        <v>2.673</v>
      </c>
      <c r="Y8667" s="4">
        <f t="shared" si="812"/>
        <v>9.9</v>
      </c>
      <c r="Z8667" s="4">
        <f t="shared" si="813"/>
        <v>9.9</v>
      </c>
      <c r="AA8667" s="4">
        <f t="shared" si="810"/>
        <v>0</v>
      </c>
    </row>
    <row r="8668" spans="1:27" x14ac:dyDescent="0.2">
      <c r="A8668">
        <v>8667</v>
      </c>
      <c r="B8668" t="s">
        <v>10183</v>
      </c>
      <c r="C8668" s="5">
        <v>42734</v>
      </c>
      <c r="D8668" s="5" t="str">
        <f t="shared" si="815"/>
        <v>2016-12</v>
      </c>
      <c r="E8668" s="5">
        <v>42737</v>
      </c>
      <c r="F8668" t="s">
        <v>193</v>
      </c>
      <c r="G8668" t="s">
        <v>10184</v>
      </c>
      <c r="H8668" t="s">
        <v>10185</v>
      </c>
      <c r="I8668" t="s">
        <v>46</v>
      </c>
      <c r="J8668" t="s">
        <v>32</v>
      </c>
      <c r="K8668" t="s">
        <v>151</v>
      </c>
      <c r="L8668" t="s">
        <v>152</v>
      </c>
      <c r="M8668">
        <v>19140</v>
      </c>
      <c r="N8668" t="s">
        <v>153</v>
      </c>
      <c r="O8668" t="s">
        <v>6821</v>
      </c>
      <c r="P8668" t="s">
        <v>51</v>
      </c>
      <c r="Q8668" t="s">
        <v>73</v>
      </c>
      <c r="R8668" t="s">
        <v>6822</v>
      </c>
      <c r="S8668">
        <v>16.520000000000003</v>
      </c>
      <c r="T8668">
        <v>5</v>
      </c>
      <c r="U8668">
        <v>0.2</v>
      </c>
      <c r="V8668">
        <v>1.6519999999999992</v>
      </c>
      <c r="W8668" s="6">
        <f t="shared" si="814"/>
        <v>9.9999999999999936E-2</v>
      </c>
      <c r="X8668" s="4">
        <f t="shared" si="811"/>
        <v>0.33039999999999986</v>
      </c>
      <c r="Y8668" s="4">
        <f t="shared" si="812"/>
        <v>3.3040000000000007</v>
      </c>
      <c r="Z8668" s="4">
        <f t="shared" si="813"/>
        <v>4.1300000000000008</v>
      </c>
      <c r="AA8668" s="4">
        <f t="shared" si="810"/>
        <v>3.3040000000000007</v>
      </c>
    </row>
    <row r="8669" spans="1:27" x14ac:dyDescent="0.2">
      <c r="A8669">
        <v>8668</v>
      </c>
      <c r="B8669" t="s">
        <v>10186</v>
      </c>
      <c r="C8669" s="5">
        <v>42726</v>
      </c>
      <c r="D8669" s="5" t="str">
        <f t="shared" si="815"/>
        <v>2016-12</v>
      </c>
      <c r="E8669" s="5">
        <v>42728</v>
      </c>
      <c r="F8669" t="s">
        <v>28</v>
      </c>
      <c r="G8669" t="s">
        <v>4457</v>
      </c>
      <c r="H8669" t="s">
        <v>4458</v>
      </c>
      <c r="I8669" t="s">
        <v>107</v>
      </c>
      <c r="J8669" t="s">
        <v>32</v>
      </c>
      <c r="K8669" t="s">
        <v>100</v>
      </c>
      <c r="L8669" t="s">
        <v>101</v>
      </c>
      <c r="M8669">
        <v>98115</v>
      </c>
      <c r="N8669" t="s">
        <v>49</v>
      </c>
      <c r="O8669" t="s">
        <v>680</v>
      </c>
      <c r="P8669" t="s">
        <v>51</v>
      </c>
      <c r="Q8669" t="s">
        <v>80</v>
      </c>
      <c r="R8669" t="s">
        <v>681</v>
      </c>
      <c r="S8669">
        <v>55.360000000000007</v>
      </c>
      <c r="T8669">
        <v>4</v>
      </c>
      <c r="U8669">
        <v>0.2</v>
      </c>
      <c r="V8669">
        <v>19.375999999999998</v>
      </c>
      <c r="W8669" s="6">
        <f t="shared" si="814"/>
        <v>0.34999999999999992</v>
      </c>
      <c r="X8669" s="4">
        <f t="shared" si="811"/>
        <v>4.8439999999999994</v>
      </c>
      <c r="Y8669" s="4">
        <f t="shared" si="812"/>
        <v>13.840000000000002</v>
      </c>
      <c r="Z8669" s="4">
        <f t="shared" si="813"/>
        <v>17.3</v>
      </c>
      <c r="AA8669" s="4">
        <f t="shared" si="810"/>
        <v>11.072000000000003</v>
      </c>
    </row>
    <row r="8670" spans="1:27" x14ac:dyDescent="0.2">
      <c r="A8670">
        <v>8669</v>
      </c>
      <c r="B8670" t="s">
        <v>10186</v>
      </c>
      <c r="C8670" s="5">
        <v>42726</v>
      </c>
      <c r="D8670" s="5" t="str">
        <f t="shared" si="815"/>
        <v>2016-12</v>
      </c>
      <c r="E8670" s="5">
        <v>42728</v>
      </c>
      <c r="F8670" t="s">
        <v>28</v>
      </c>
      <c r="G8670" t="s">
        <v>4457</v>
      </c>
      <c r="H8670" t="s">
        <v>4458</v>
      </c>
      <c r="I8670" t="s">
        <v>107</v>
      </c>
      <c r="J8670" t="s">
        <v>32</v>
      </c>
      <c r="K8670" t="s">
        <v>100</v>
      </c>
      <c r="L8670" t="s">
        <v>101</v>
      </c>
      <c r="M8670">
        <v>98115</v>
      </c>
      <c r="N8670" t="s">
        <v>49</v>
      </c>
      <c r="O8670" t="s">
        <v>7817</v>
      </c>
      <c r="P8670" t="s">
        <v>76</v>
      </c>
      <c r="Q8670" t="s">
        <v>689</v>
      </c>
      <c r="R8670" t="s">
        <v>7818</v>
      </c>
      <c r="S8670">
        <v>11.56</v>
      </c>
      <c r="T8670">
        <v>1</v>
      </c>
      <c r="U8670">
        <v>0.2</v>
      </c>
      <c r="V8670">
        <v>3.7569999999999992</v>
      </c>
      <c r="W8670" s="6">
        <f t="shared" si="814"/>
        <v>0.3249999999999999</v>
      </c>
      <c r="X8670" s="4">
        <f t="shared" si="811"/>
        <v>3.7569999999999992</v>
      </c>
      <c r="Y8670" s="4">
        <f t="shared" si="812"/>
        <v>11.56</v>
      </c>
      <c r="Z8670" s="4">
        <f t="shared" si="813"/>
        <v>14.45</v>
      </c>
      <c r="AA8670" s="4">
        <f t="shared" si="810"/>
        <v>2.3120000000000003</v>
      </c>
    </row>
    <row r="8671" spans="1:27" x14ac:dyDescent="0.2">
      <c r="A8671">
        <v>8670</v>
      </c>
      <c r="B8671" t="s">
        <v>10187</v>
      </c>
      <c r="C8671" s="5">
        <v>42358</v>
      </c>
      <c r="D8671" s="5" t="str">
        <f t="shared" si="815"/>
        <v>2015-12</v>
      </c>
      <c r="E8671" s="5">
        <v>42363</v>
      </c>
      <c r="F8671" t="s">
        <v>28</v>
      </c>
      <c r="G8671" t="s">
        <v>4056</v>
      </c>
      <c r="H8671" t="s">
        <v>4057</v>
      </c>
      <c r="I8671" t="s">
        <v>31</v>
      </c>
      <c r="J8671" t="s">
        <v>32</v>
      </c>
      <c r="K8671" t="s">
        <v>47</v>
      </c>
      <c r="L8671" t="s">
        <v>48</v>
      </c>
      <c r="M8671">
        <v>90036</v>
      </c>
      <c r="N8671" t="s">
        <v>49</v>
      </c>
      <c r="O8671" t="s">
        <v>4464</v>
      </c>
      <c r="P8671" t="s">
        <v>51</v>
      </c>
      <c r="Q8671" t="s">
        <v>95</v>
      </c>
      <c r="R8671" t="s">
        <v>191</v>
      </c>
      <c r="S8671">
        <v>17.12</v>
      </c>
      <c r="T8671">
        <v>4</v>
      </c>
      <c r="U8671">
        <v>0</v>
      </c>
      <c r="V8671">
        <v>7.7039999999999988</v>
      </c>
      <c r="W8671" s="6">
        <f t="shared" si="814"/>
        <v>0.4499999999999999</v>
      </c>
      <c r="X8671" s="4">
        <f t="shared" si="811"/>
        <v>1.9259999999999997</v>
      </c>
      <c r="Y8671" s="4">
        <f t="shared" si="812"/>
        <v>4.28</v>
      </c>
      <c r="Z8671" s="4">
        <f t="shared" si="813"/>
        <v>4.28</v>
      </c>
      <c r="AA8671" s="4">
        <f t="shared" si="810"/>
        <v>0</v>
      </c>
    </row>
    <row r="8672" spans="1:27" x14ac:dyDescent="0.2">
      <c r="A8672">
        <v>8671</v>
      </c>
      <c r="B8672" t="s">
        <v>10188</v>
      </c>
      <c r="C8672" s="5">
        <v>42000</v>
      </c>
      <c r="D8672" s="5" t="str">
        <f t="shared" si="815"/>
        <v>2014-12</v>
      </c>
      <c r="E8672" s="5">
        <v>42005</v>
      </c>
      <c r="F8672" t="s">
        <v>28</v>
      </c>
      <c r="G8672" t="s">
        <v>412</v>
      </c>
      <c r="H8672" t="s">
        <v>413</v>
      </c>
      <c r="I8672" t="s">
        <v>31</v>
      </c>
      <c r="J8672" t="s">
        <v>32</v>
      </c>
      <c r="K8672" t="s">
        <v>2190</v>
      </c>
      <c r="L8672" t="s">
        <v>503</v>
      </c>
      <c r="M8672">
        <v>44105</v>
      </c>
      <c r="N8672" t="s">
        <v>153</v>
      </c>
      <c r="O8672" t="s">
        <v>7029</v>
      </c>
      <c r="P8672" t="s">
        <v>37</v>
      </c>
      <c r="Q8672" t="s">
        <v>70</v>
      </c>
      <c r="R8672" t="s">
        <v>7030</v>
      </c>
      <c r="S8672">
        <v>182.35200000000003</v>
      </c>
      <c r="T8672">
        <v>3</v>
      </c>
      <c r="U8672">
        <v>0.2</v>
      </c>
      <c r="V8672">
        <v>-18.23520000000002</v>
      </c>
      <c r="W8672" s="6">
        <f t="shared" si="814"/>
        <v>-0.10000000000000009</v>
      </c>
      <c r="X8672" s="4">
        <f t="shared" si="811"/>
        <v>-6.0784000000000065</v>
      </c>
      <c r="Y8672" s="4">
        <f t="shared" si="812"/>
        <v>60.784000000000013</v>
      </c>
      <c r="Z8672" s="4">
        <f t="shared" si="813"/>
        <v>75.98</v>
      </c>
      <c r="AA8672" s="4">
        <f t="shared" si="810"/>
        <v>36.470400000000005</v>
      </c>
    </row>
    <row r="8673" spans="1:27" x14ac:dyDescent="0.2">
      <c r="A8673">
        <v>8672</v>
      </c>
      <c r="B8673" t="s">
        <v>10188</v>
      </c>
      <c r="C8673" s="5">
        <v>42000</v>
      </c>
      <c r="D8673" s="5" t="str">
        <f t="shared" si="815"/>
        <v>2014-12</v>
      </c>
      <c r="E8673" s="5">
        <v>42005</v>
      </c>
      <c r="F8673" t="s">
        <v>28</v>
      </c>
      <c r="G8673" t="s">
        <v>412</v>
      </c>
      <c r="H8673" t="s">
        <v>413</v>
      </c>
      <c r="I8673" t="s">
        <v>31</v>
      </c>
      <c r="J8673" t="s">
        <v>32</v>
      </c>
      <c r="K8673" t="s">
        <v>2190</v>
      </c>
      <c r="L8673" t="s">
        <v>503</v>
      </c>
      <c r="M8673">
        <v>44105</v>
      </c>
      <c r="N8673" t="s">
        <v>153</v>
      </c>
      <c r="O8673" t="s">
        <v>977</v>
      </c>
      <c r="P8673" t="s">
        <v>51</v>
      </c>
      <c r="Q8673" t="s">
        <v>64</v>
      </c>
      <c r="R8673" t="s">
        <v>978</v>
      </c>
      <c r="S8673">
        <v>118.16</v>
      </c>
      <c r="T8673">
        <v>2</v>
      </c>
      <c r="U8673">
        <v>0.2</v>
      </c>
      <c r="V8673">
        <v>-25.108999999999988</v>
      </c>
      <c r="W8673" s="6">
        <f t="shared" si="814"/>
        <v>-0.21249999999999991</v>
      </c>
      <c r="X8673" s="4">
        <f t="shared" si="811"/>
        <v>-12.554499999999994</v>
      </c>
      <c r="Y8673" s="4">
        <f t="shared" si="812"/>
        <v>59.08</v>
      </c>
      <c r="Z8673" s="4">
        <f t="shared" si="813"/>
        <v>73.849999999999994</v>
      </c>
      <c r="AA8673" s="4">
        <f t="shared" si="810"/>
        <v>23.632000000000001</v>
      </c>
    </row>
    <row r="8674" spans="1:27" x14ac:dyDescent="0.2">
      <c r="A8674">
        <v>8673</v>
      </c>
      <c r="B8674" t="s">
        <v>10189</v>
      </c>
      <c r="C8674" s="5">
        <v>42782</v>
      </c>
      <c r="D8674" s="5" t="str">
        <f t="shared" si="815"/>
        <v>2017-02</v>
      </c>
      <c r="E8674" s="5">
        <v>42787</v>
      </c>
      <c r="F8674" t="s">
        <v>55</v>
      </c>
      <c r="G8674" t="s">
        <v>4883</v>
      </c>
      <c r="H8674" t="s">
        <v>4884</v>
      </c>
      <c r="I8674" t="s">
        <v>31</v>
      </c>
      <c r="J8674" t="s">
        <v>32</v>
      </c>
      <c r="K8674" t="s">
        <v>362</v>
      </c>
      <c r="L8674" t="s">
        <v>216</v>
      </c>
      <c r="M8674">
        <v>62521</v>
      </c>
      <c r="N8674" t="s">
        <v>110</v>
      </c>
      <c r="O8674" t="s">
        <v>1098</v>
      </c>
      <c r="P8674" t="s">
        <v>51</v>
      </c>
      <c r="Q8674" t="s">
        <v>274</v>
      </c>
      <c r="R8674" t="s">
        <v>1099</v>
      </c>
      <c r="S8674">
        <v>18.368000000000002</v>
      </c>
      <c r="T8674">
        <v>2</v>
      </c>
      <c r="U8674">
        <v>0.2</v>
      </c>
      <c r="V8674">
        <v>6.1991999999999994</v>
      </c>
      <c r="W8674" s="6">
        <f t="shared" si="814"/>
        <v>0.33749999999999991</v>
      </c>
      <c r="X8674" s="4">
        <f t="shared" si="811"/>
        <v>3.0995999999999997</v>
      </c>
      <c r="Y8674" s="4">
        <f t="shared" si="812"/>
        <v>9.1840000000000011</v>
      </c>
      <c r="Z8674" s="4">
        <f t="shared" si="813"/>
        <v>11.48</v>
      </c>
      <c r="AA8674" s="4">
        <f t="shared" si="810"/>
        <v>3.6736000000000004</v>
      </c>
    </row>
    <row r="8675" spans="1:27" x14ac:dyDescent="0.2">
      <c r="A8675">
        <v>8674</v>
      </c>
      <c r="B8675" t="s">
        <v>10189</v>
      </c>
      <c r="C8675" s="5">
        <v>42782</v>
      </c>
      <c r="D8675" s="5" t="str">
        <f t="shared" si="815"/>
        <v>2017-02</v>
      </c>
      <c r="E8675" s="5">
        <v>42787</v>
      </c>
      <c r="F8675" t="s">
        <v>55</v>
      </c>
      <c r="G8675" t="s">
        <v>4883</v>
      </c>
      <c r="H8675" t="s">
        <v>4884</v>
      </c>
      <c r="I8675" t="s">
        <v>31</v>
      </c>
      <c r="J8675" t="s">
        <v>32</v>
      </c>
      <c r="K8675" t="s">
        <v>362</v>
      </c>
      <c r="L8675" t="s">
        <v>216</v>
      </c>
      <c r="M8675">
        <v>62521</v>
      </c>
      <c r="N8675" t="s">
        <v>110</v>
      </c>
      <c r="O8675" t="s">
        <v>538</v>
      </c>
      <c r="P8675" t="s">
        <v>37</v>
      </c>
      <c r="Q8675" t="s">
        <v>41</v>
      </c>
      <c r="R8675" t="s">
        <v>539</v>
      </c>
      <c r="S8675">
        <v>600.55799999999999</v>
      </c>
      <c r="T8675">
        <v>3</v>
      </c>
      <c r="U8675">
        <v>0.3</v>
      </c>
      <c r="V8675">
        <v>-8.5794000000000779</v>
      </c>
      <c r="W8675" s="6">
        <f t="shared" si="814"/>
        <v>-1.4285714285714415E-2</v>
      </c>
      <c r="X8675" s="4">
        <f t="shared" si="811"/>
        <v>-2.8598000000000261</v>
      </c>
      <c r="Y8675" s="4">
        <f t="shared" si="812"/>
        <v>200.18600000000001</v>
      </c>
      <c r="Z8675" s="4">
        <f t="shared" si="813"/>
        <v>285.98</v>
      </c>
      <c r="AA8675" s="4">
        <f t="shared" si="810"/>
        <v>180.16739999999999</v>
      </c>
    </row>
    <row r="8676" spans="1:27" x14ac:dyDescent="0.2">
      <c r="A8676">
        <v>8675</v>
      </c>
      <c r="B8676" t="s">
        <v>10189</v>
      </c>
      <c r="C8676" s="5">
        <v>42782</v>
      </c>
      <c r="D8676" s="5" t="str">
        <f t="shared" si="815"/>
        <v>2017-02</v>
      </c>
      <c r="E8676" s="5">
        <v>42787</v>
      </c>
      <c r="F8676" t="s">
        <v>55</v>
      </c>
      <c r="G8676" t="s">
        <v>4883</v>
      </c>
      <c r="H8676" t="s">
        <v>4884</v>
      </c>
      <c r="I8676" t="s">
        <v>31</v>
      </c>
      <c r="J8676" t="s">
        <v>32</v>
      </c>
      <c r="K8676" t="s">
        <v>362</v>
      </c>
      <c r="L8676" t="s">
        <v>216</v>
      </c>
      <c r="M8676">
        <v>62521</v>
      </c>
      <c r="N8676" t="s">
        <v>110</v>
      </c>
      <c r="O8676" t="s">
        <v>840</v>
      </c>
      <c r="P8676" t="s">
        <v>51</v>
      </c>
      <c r="Q8676" t="s">
        <v>64</v>
      </c>
      <c r="R8676" t="s">
        <v>841</v>
      </c>
      <c r="S8676">
        <v>50.352000000000004</v>
      </c>
      <c r="T8676">
        <v>3</v>
      </c>
      <c r="U8676">
        <v>0.2</v>
      </c>
      <c r="V8676">
        <v>-8.1822000000000052</v>
      </c>
      <c r="W8676" s="6">
        <f t="shared" si="814"/>
        <v>-0.16250000000000009</v>
      </c>
      <c r="X8676" s="4">
        <f t="shared" si="811"/>
        <v>-2.7274000000000016</v>
      </c>
      <c r="Y8676" s="4">
        <f t="shared" si="812"/>
        <v>16.784000000000002</v>
      </c>
      <c r="Z8676" s="4">
        <f t="shared" si="813"/>
        <v>20.979999999999997</v>
      </c>
      <c r="AA8676" s="4">
        <f t="shared" si="810"/>
        <v>10.070400000000001</v>
      </c>
    </row>
    <row r="8677" spans="1:27" x14ac:dyDescent="0.2">
      <c r="A8677">
        <v>8676</v>
      </c>
      <c r="B8677" t="s">
        <v>10189</v>
      </c>
      <c r="C8677" s="5">
        <v>42782</v>
      </c>
      <c r="D8677" s="5" t="str">
        <f t="shared" si="815"/>
        <v>2017-02</v>
      </c>
      <c r="E8677" s="5">
        <v>42787</v>
      </c>
      <c r="F8677" t="s">
        <v>55</v>
      </c>
      <c r="G8677" t="s">
        <v>4883</v>
      </c>
      <c r="H8677" t="s">
        <v>4884</v>
      </c>
      <c r="I8677" t="s">
        <v>31</v>
      </c>
      <c r="J8677" t="s">
        <v>32</v>
      </c>
      <c r="K8677" t="s">
        <v>362</v>
      </c>
      <c r="L8677" t="s">
        <v>216</v>
      </c>
      <c r="M8677">
        <v>62521</v>
      </c>
      <c r="N8677" t="s">
        <v>110</v>
      </c>
      <c r="O8677" t="s">
        <v>1997</v>
      </c>
      <c r="P8677" t="s">
        <v>51</v>
      </c>
      <c r="Q8677" t="s">
        <v>73</v>
      </c>
      <c r="R8677" t="s">
        <v>1998</v>
      </c>
      <c r="S8677">
        <v>28.031999999999996</v>
      </c>
      <c r="T8677">
        <v>6</v>
      </c>
      <c r="U8677">
        <v>0.2</v>
      </c>
      <c r="V8677">
        <v>3.5039999999999996</v>
      </c>
      <c r="W8677" s="6">
        <f t="shared" si="814"/>
        <v>0.125</v>
      </c>
      <c r="X8677" s="4">
        <f t="shared" si="811"/>
        <v>0.58399999999999996</v>
      </c>
      <c r="Y8677" s="4">
        <f t="shared" si="812"/>
        <v>4.6719999999999997</v>
      </c>
      <c r="Z8677" s="4">
        <f t="shared" si="813"/>
        <v>5.8399999999999981</v>
      </c>
      <c r="AA8677" s="4">
        <f t="shared" si="810"/>
        <v>5.6063999999999998</v>
      </c>
    </row>
    <row r="8678" spans="1:27" x14ac:dyDescent="0.2">
      <c r="A8678">
        <v>8677</v>
      </c>
      <c r="B8678" t="s">
        <v>10189</v>
      </c>
      <c r="C8678" s="5">
        <v>42782</v>
      </c>
      <c r="D8678" s="5" t="str">
        <f t="shared" si="815"/>
        <v>2017-02</v>
      </c>
      <c r="E8678" s="5">
        <v>42787</v>
      </c>
      <c r="F8678" t="s">
        <v>55</v>
      </c>
      <c r="G8678" t="s">
        <v>4883</v>
      </c>
      <c r="H8678" t="s">
        <v>4884</v>
      </c>
      <c r="I8678" t="s">
        <v>31</v>
      </c>
      <c r="J8678" t="s">
        <v>32</v>
      </c>
      <c r="K8678" t="s">
        <v>362</v>
      </c>
      <c r="L8678" t="s">
        <v>216</v>
      </c>
      <c r="M8678">
        <v>62521</v>
      </c>
      <c r="N8678" t="s">
        <v>110</v>
      </c>
      <c r="O8678" t="s">
        <v>3970</v>
      </c>
      <c r="P8678" t="s">
        <v>37</v>
      </c>
      <c r="Q8678" t="s">
        <v>70</v>
      </c>
      <c r="R8678" t="s">
        <v>5784</v>
      </c>
      <c r="S8678">
        <v>7.6920000000000002</v>
      </c>
      <c r="T8678">
        <v>1</v>
      </c>
      <c r="U8678">
        <v>0.6</v>
      </c>
      <c r="V8678">
        <v>-3.6536999999999988</v>
      </c>
      <c r="W8678" s="6">
        <f t="shared" si="814"/>
        <v>-0.47499999999999981</v>
      </c>
      <c r="X8678" s="4">
        <f t="shared" si="811"/>
        <v>-3.6536999999999988</v>
      </c>
      <c r="Y8678" s="4">
        <f t="shared" si="812"/>
        <v>7.6920000000000002</v>
      </c>
      <c r="Z8678" s="4">
        <f t="shared" si="813"/>
        <v>19.23</v>
      </c>
      <c r="AA8678" s="4">
        <f t="shared" si="810"/>
        <v>4.6151999999999997</v>
      </c>
    </row>
    <row r="8679" spans="1:27" x14ac:dyDescent="0.2">
      <c r="A8679">
        <v>8678</v>
      </c>
      <c r="B8679" t="s">
        <v>10190</v>
      </c>
      <c r="C8679" s="5">
        <v>43032</v>
      </c>
      <c r="D8679" s="5" t="str">
        <f t="shared" si="815"/>
        <v>2017-10</v>
      </c>
      <c r="E8679" s="5">
        <v>43034</v>
      </c>
      <c r="F8679" t="s">
        <v>193</v>
      </c>
      <c r="G8679" t="s">
        <v>1197</v>
      </c>
      <c r="H8679" t="s">
        <v>1198</v>
      </c>
      <c r="I8679" t="s">
        <v>31</v>
      </c>
      <c r="J8679" t="s">
        <v>32</v>
      </c>
      <c r="K8679" t="s">
        <v>10191</v>
      </c>
      <c r="L8679" t="s">
        <v>109</v>
      </c>
      <c r="M8679">
        <v>76063</v>
      </c>
      <c r="N8679" t="s">
        <v>110</v>
      </c>
      <c r="O8679" t="s">
        <v>4469</v>
      </c>
      <c r="P8679" t="s">
        <v>37</v>
      </c>
      <c r="Q8679" t="s">
        <v>61</v>
      </c>
      <c r="R8679" t="s">
        <v>4470</v>
      </c>
      <c r="S8679">
        <v>517.40500000000009</v>
      </c>
      <c r="T8679">
        <v>5</v>
      </c>
      <c r="U8679">
        <v>0.3</v>
      </c>
      <c r="V8679">
        <v>-81.306500000000028</v>
      </c>
      <c r="W8679" s="6">
        <f t="shared" si="814"/>
        <v>-0.15714285714285717</v>
      </c>
      <c r="X8679" s="4">
        <f t="shared" si="811"/>
        <v>-16.261300000000006</v>
      </c>
      <c r="Y8679" s="4">
        <f t="shared" si="812"/>
        <v>103.48100000000002</v>
      </c>
      <c r="Z8679" s="4">
        <f t="shared" si="813"/>
        <v>147.83000000000001</v>
      </c>
      <c r="AA8679" s="4">
        <f t="shared" si="810"/>
        <v>155.22150000000002</v>
      </c>
    </row>
    <row r="8680" spans="1:27" x14ac:dyDescent="0.2">
      <c r="A8680">
        <v>8679</v>
      </c>
      <c r="B8680" t="s">
        <v>10192</v>
      </c>
      <c r="C8680" s="5">
        <v>42615</v>
      </c>
      <c r="D8680" s="5" t="str">
        <f t="shared" si="815"/>
        <v>2016-09</v>
      </c>
      <c r="E8680" s="5">
        <v>42620</v>
      </c>
      <c r="F8680" t="s">
        <v>28</v>
      </c>
      <c r="G8680" t="s">
        <v>2323</v>
      </c>
      <c r="H8680" t="s">
        <v>2324</v>
      </c>
      <c r="I8680" t="s">
        <v>107</v>
      </c>
      <c r="J8680" t="s">
        <v>32</v>
      </c>
      <c r="K8680" t="s">
        <v>189</v>
      </c>
      <c r="L8680" t="s">
        <v>109</v>
      </c>
      <c r="M8680">
        <v>77070</v>
      </c>
      <c r="N8680" t="s">
        <v>110</v>
      </c>
      <c r="O8680" t="s">
        <v>2490</v>
      </c>
      <c r="P8680" t="s">
        <v>51</v>
      </c>
      <c r="Q8680" t="s">
        <v>80</v>
      </c>
      <c r="R8680" t="s">
        <v>2491</v>
      </c>
      <c r="S8680">
        <v>8.6079999999999988</v>
      </c>
      <c r="T8680">
        <v>8</v>
      </c>
      <c r="U8680">
        <v>0.8</v>
      </c>
      <c r="V8680">
        <v>-13.342400000000001</v>
      </c>
      <c r="W8680" s="6">
        <f t="shared" si="814"/>
        <v>-1.5500000000000005</v>
      </c>
      <c r="X8680" s="4">
        <f t="shared" si="811"/>
        <v>-1.6678000000000002</v>
      </c>
      <c r="Y8680" s="4">
        <f t="shared" si="812"/>
        <v>1.0759999999999998</v>
      </c>
      <c r="Z8680" s="4">
        <f t="shared" si="813"/>
        <v>5.3800000000000008</v>
      </c>
      <c r="AA8680" s="4">
        <f t="shared" si="810"/>
        <v>6.8863999999999992</v>
      </c>
    </row>
    <row r="8681" spans="1:27" x14ac:dyDescent="0.2">
      <c r="A8681">
        <v>8680</v>
      </c>
      <c r="B8681" t="s">
        <v>10192</v>
      </c>
      <c r="C8681" s="5">
        <v>42615</v>
      </c>
      <c r="D8681" s="5" t="str">
        <f t="shared" si="815"/>
        <v>2016-09</v>
      </c>
      <c r="E8681" s="5">
        <v>42620</v>
      </c>
      <c r="F8681" t="s">
        <v>28</v>
      </c>
      <c r="G8681" t="s">
        <v>2323</v>
      </c>
      <c r="H8681" t="s">
        <v>2324</v>
      </c>
      <c r="I8681" t="s">
        <v>107</v>
      </c>
      <c r="J8681" t="s">
        <v>32</v>
      </c>
      <c r="K8681" t="s">
        <v>189</v>
      </c>
      <c r="L8681" t="s">
        <v>109</v>
      </c>
      <c r="M8681">
        <v>77070</v>
      </c>
      <c r="N8681" t="s">
        <v>110</v>
      </c>
      <c r="O8681" t="s">
        <v>2677</v>
      </c>
      <c r="P8681" t="s">
        <v>76</v>
      </c>
      <c r="Q8681" t="s">
        <v>166</v>
      </c>
      <c r="R8681" t="s">
        <v>2678</v>
      </c>
      <c r="S8681">
        <v>159.56</v>
      </c>
      <c r="T8681">
        <v>5</v>
      </c>
      <c r="U8681">
        <v>0.2</v>
      </c>
      <c r="V8681">
        <v>33.906499999999994</v>
      </c>
      <c r="W8681" s="6">
        <f t="shared" si="814"/>
        <v>0.21249999999999997</v>
      </c>
      <c r="X8681" s="4">
        <f t="shared" si="811"/>
        <v>6.781299999999999</v>
      </c>
      <c r="Y8681" s="4">
        <f t="shared" si="812"/>
        <v>31.911999999999999</v>
      </c>
      <c r="Z8681" s="4">
        <f t="shared" si="813"/>
        <v>39.89</v>
      </c>
      <c r="AA8681" s="4">
        <f t="shared" si="810"/>
        <v>31.912000000000003</v>
      </c>
    </row>
    <row r="8682" spans="1:27" x14ac:dyDescent="0.2">
      <c r="A8682">
        <v>8681</v>
      </c>
      <c r="B8682" t="s">
        <v>10193</v>
      </c>
      <c r="C8682" s="5">
        <v>42705</v>
      </c>
      <c r="D8682" s="5" t="str">
        <f t="shared" si="815"/>
        <v>2016-12</v>
      </c>
      <c r="E8682" s="5">
        <v>42707</v>
      </c>
      <c r="F8682" t="s">
        <v>28</v>
      </c>
      <c r="G8682" t="s">
        <v>587</v>
      </c>
      <c r="H8682" t="s">
        <v>588</v>
      </c>
      <c r="I8682" t="s">
        <v>46</v>
      </c>
      <c r="J8682" t="s">
        <v>32</v>
      </c>
      <c r="K8682" t="s">
        <v>1474</v>
      </c>
      <c r="L8682" t="s">
        <v>324</v>
      </c>
      <c r="M8682">
        <v>23223</v>
      </c>
      <c r="N8682" t="s">
        <v>35</v>
      </c>
      <c r="O8682" t="s">
        <v>945</v>
      </c>
      <c r="P8682" t="s">
        <v>51</v>
      </c>
      <c r="Q8682" t="s">
        <v>83</v>
      </c>
      <c r="R8682" t="s">
        <v>946</v>
      </c>
      <c r="S8682">
        <v>2104.5499999999997</v>
      </c>
      <c r="T8682">
        <v>7</v>
      </c>
      <c r="U8682">
        <v>0</v>
      </c>
      <c r="V8682">
        <v>694.50149999999985</v>
      </c>
      <c r="W8682" s="6">
        <f t="shared" si="814"/>
        <v>0.32999999999999996</v>
      </c>
      <c r="X8682" s="4">
        <f t="shared" si="811"/>
        <v>99.214499999999973</v>
      </c>
      <c r="Y8682" s="4">
        <f t="shared" si="812"/>
        <v>300.64999999999998</v>
      </c>
      <c r="Z8682" s="4">
        <f t="shared" si="813"/>
        <v>300.64999999999998</v>
      </c>
      <c r="AA8682" s="4">
        <f t="shared" si="810"/>
        <v>0</v>
      </c>
    </row>
    <row r="8683" spans="1:27" x14ac:dyDescent="0.2">
      <c r="A8683">
        <v>8682</v>
      </c>
      <c r="B8683" t="s">
        <v>10193</v>
      </c>
      <c r="C8683" s="5">
        <v>42705</v>
      </c>
      <c r="D8683" s="5" t="str">
        <f t="shared" si="815"/>
        <v>2016-12</v>
      </c>
      <c r="E8683" s="5">
        <v>42707</v>
      </c>
      <c r="F8683" t="s">
        <v>28</v>
      </c>
      <c r="G8683" t="s">
        <v>587</v>
      </c>
      <c r="H8683" t="s">
        <v>588</v>
      </c>
      <c r="I8683" t="s">
        <v>46</v>
      </c>
      <c r="J8683" t="s">
        <v>32</v>
      </c>
      <c r="K8683" t="s">
        <v>1474</v>
      </c>
      <c r="L8683" t="s">
        <v>324</v>
      </c>
      <c r="M8683">
        <v>23223</v>
      </c>
      <c r="N8683" t="s">
        <v>35</v>
      </c>
      <c r="O8683" t="s">
        <v>2341</v>
      </c>
      <c r="P8683" t="s">
        <v>51</v>
      </c>
      <c r="Q8683" t="s">
        <v>584</v>
      </c>
      <c r="R8683" t="s">
        <v>2342</v>
      </c>
      <c r="S8683">
        <v>40.700000000000003</v>
      </c>
      <c r="T8683">
        <v>5</v>
      </c>
      <c r="U8683">
        <v>0</v>
      </c>
      <c r="V8683">
        <v>11.802999999999999</v>
      </c>
      <c r="W8683" s="6">
        <f t="shared" si="814"/>
        <v>0.28999999999999998</v>
      </c>
      <c r="X8683" s="4">
        <f t="shared" si="811"/>
        <v>2.3605999999999998</v>
      </c>
      <c r="Y8683" s="4">
        <f t="shared" si="812"/>
        <v>8.14</v>
      </c>
      <c r="Z8683" s="4">
        <f t="shared" si="813"/>
        <v>8.14</v>
      </c>
      <c r="AA8683" s="4">
        <f t="shared" si="810"/>
        <v>0</v>
      </c>
    </row>
    <row r="8684" spans="1:27" x14ac:dyDescent="0.2">
      <c r="A8684">
        <v>8683</v>
      </c>
      <c r="B8684" t="s">
        <v>10194</v>
      </c>
      <c r="C8684" s="5">
        <v>41948</v>
      </c>
      <c r="D8684" s="5" t="str">
        <f t="shared" si="815"/>
        <v>2014-11</v>
      </c>
      <c r="E8684" s="5">
        <v>41953</v>
      </c>
      <c r="F8684" t="s">
        <v>55</v>
      </c>
      <c r="G8684" t="s">
        <v>2156</v>
      </c>
      <c r="H8684" t="s">
        <v>2157</v>
      </c>
      <c r="I8684" t="s">
        <v>107</v>
      </c>
      <c r="J8684" t="s">
        <v>32</v>
      </c>
      <c r="K8684" t="s">
        <v>1135</v>
      </c>
      <c r="L8684" t="s">
        <v>324</v>
      </c>
      <c r="M8684">
        <v>22204</v>
      </c>
      <c r="N8684" t="s">
        <v>35</v>
      </c>
      <c r="O8684" t="s">
        <v>5631</v>
      </c>
      <c r="P8684" t="s">
        <v>76</v>
      </c>
      <c r="Q8684" t="s">
        <v>166</v>
      </c>
      <c r="R8684" t="s">
        <v>5632</v>
      </c>
      <c r="S8684">
        <v>47.79</v>
      </c>
      <c r="T8684">
        <v>3</v>
      </c>
      <c r="U8684">
        <v>0</v>
      </c>
      <c r="V8684">
        <v>16.2486</v>
      </c>
      <c r="W8684" s="6">
        <f t="shared" si="814"/>
        <v>0.34</v>
      </c>
      <c r="X8684" s="4">
        <f t="shared" si="811"/>
        <v>5.4161999999999999</v>
      </c>
      <c r="Y8684" s="4">
        <f t="shared" si="812"/>
        <v>15.93</v>
      </c>
      <c r="Z8684" s="4">
        <f t="shared" si="813"/>
        <v>15.93</v>
      </c>
      <c r="AA8684" s="4">
        <f t="shared" si="810"/>
        <v>0</v>
      </c>
    </row>
    <row r="8685" spans="1:27" x14ac:dyDescent="0.2">
      <c r="A8685">
        <v>8684</v>
      </c>
      <c r="B8685" t="s">
        <v>10195</v>
      </c>
      <c r="C8685" s="5">
        <v>43064</v>
      </c>
      <c r="D8685" s="5" t="str">
        <f t="shared" si="815"/>
        <v>2017-11</v>
      </c>
      <c r="E8685" s="5">
        <v>43070</v>
      </c>
      <c r="F8685" t="s">
        <v>55</v>
      </c>
      <c r="G8685" t="s">
        <v>2959</v>
      </c>
      <c r="H8685" t="s">
        <v>2960</v>
      </c>
      <c r="I8685" t="s">
        <v>31</v>
      </c>
      <c r="J8685" t="s">
        <v>32</v>
      </c>
      <c r="K8685" t="s">
        <v>132</v>
      </c>
      <c r="L8685" t="s">
        <v>48</v>
      </c>
      <c r="M8685">
        <v>94122</v>
      </c>
      <c r="N8685" t="s">
        <v>49</v>
      </c>
      <c r="O8685" t="s">
        <v>2652</v>
      </c>
      <c r="P8685" t="s">
        <v>51</v>
      </c>
      <c r="Q8685" t="s">
        <v>73</v>
      </c>
      <c r="R8685" t="s">
        <v>2653</v>
      </c>
      <c r="S8685">
        <v>5.16</v>
      </c>
      <c r="T8685">
        <v>2</v>
      </c>
      <c r="U8685">
        <v>0</v>
      </c>
      <c r="V8685">
        <v>1.3416000000000001</v>
      </c>
      <c r="W8685" s="6">
        <f t="shared" si="814"/>
        <v>0.26</v>
      </c>
      <c r="X8685" s="4">
        <f t="shared" si="811"/>
        <v>0.67080000000000006</v>
      </c>
      <c r="Y8685" s="4">
        <f t="shared" si="812"/>
        <v>2.58</v>
      </c>
      <c r="Z8685" s="4">
        <f t="shared" si="813"/>
        <v>2.58</v>
      </c>
      <c r="AA8685" s="4">
        <f t="shared" si="810"/>
        <v>0</v>
      </c>
    </row>
    <row r="8686" spans="1:27" x14ac:dyDescent="0.2">
      <c r="A8686">
        <v>8685</v>
      </c>
      <c r="B8686" t="s">
        <v>10196</v>
      </c>
      <c r="C8686" s="5">
        <v>42720</v>
      </c>
      <c r="D8686" s="5" t="str">
        <f t="shared" si="815"/>
        <v>2016-12</v>
      </c>
      <c r="E8686" s="5">
        <v>42727</v>
      </c>
      <c r="F8686" t="s">
        <v>55</v>
      </c>
      <c r="G8686" t="s">
        <v>1609</v>
      </c>
      <c r="H8686" t="s">
        <v>1610</v>
      </c>
      <c r="I8686" t="s">
        <v>107</v>
      </c>
      <c r="J8686" t="s">
        <v>32</v>
      </c>
      <c r="K8686" t="s">
        <v>955</v>
      </c>
      <c r="L8686" t="s">
        <v>48</v>
      </c>
      <c r="M8686">
        <v>92024</v>
      </c>
      <c r="N8686" t="s">
        <v>49</v>
      </c>
      <c r="O8686" t="s">
        <v>1667</v>
      </c>
      <c r="P8686" t="s">
        <v>76</v>
      </c>
      <c r="Q8686" t="s">
        <v>166</v>
      </c>
      <c r="R8686" t="s">
        <v>1668</v>
      </c>
      <c r="S8686">
        <v>21.209999999999997</v>
      </c>
      <c r="T8686">
        <v>7</v>
      </c>
      <c r="U8686">
        <v>0</v>
      </c>
      <c r="V8686">
        <v>4.4540999999999986</v>
      </c>
      <c r="W8686" s="6">
        <f t="shared" si="814"/>
        <v>0.20999999999999996</v>
      </c>
      <c r="X8686" s="4">
        <f t="shared" si="811"/>
        <v>0.63629999999999975</v>
      </c>
      <c r="Y8686" s="4">
        <f t="shared" si="812"/>
        <v>3.03</v>
      </c>
      <c r="Z8686" s="4">
        <f t="shared" si="813"/>
        <v>3.03</v>
      </c>
      <c r="AA8686" s="4">
        <f t="shared" si="810"/>
        <v>0</v>
      </c>
    </row>
    <row r="8687" spans="1:27" x14ac:dyDescent="0.2">
      <c r="A8687">
        <v>8686</v>
      </c>
      <c r="B8687" t="s">
        <v>10197</v>
      </c>
      <c r="C8687" s="5">
        <v>43053</v>
      </c>
      <c r="D8687" s="5" t="str">
        <f t="shared" si="815"/>
        <v>2017-11</v>
      </c>
      <c r="E8687" s="5">
        <v>43057</v>
      </c>
      <c r="F8687" t="s">
        <v>28</v>
      </c>
      <c r="G8687" t="s">
        <v>3898</v>
      </c>
      <c r="H8687" t="s">
        <v>3899</v>
      </c>
      <c r="I8687" t="s">
        <v>46</v>
      </c>
      <c r="J8687" t="s">
        <v>32</v>
      </c>
      <c r="K8687" t="s">
        <v>4117</v>
      </c>
      <c r="L8687" t="s">
        <v>272</v>
      </c>
      <c r="M8687">
        <v>13601</v>
      </c>
      <c r="N8687" t="s">
        <v>153</v>
      </c>
      <c r="O8687" t="s">
        <v>4952</v>
      </c>
      <c r="P8687" t="s">
        <v>51</v>
      </c>
      <c r="Q8687" t="s">
        <v>64</v>
      </c>
      <c r="R8687" t="s">
        <v>4953</v>
      </c>
      <c r="S8687">
        <v>96.359999999999985</v>
      </c>
      <c r="T8687">
        <v>6</v>
      </c>
      <c r="U8687">
        <v>0</v>
      </c>
      <c r="V8687">
        <v>25.053599999999996</v>
      </c>
      <c r="W8687" s="6">
        <f t="shared" si="814"/>
        <v>0.26</v>
      </c>
      <c r="X8687" s="4">
        <f t="shared" si="811"/>
        <v>4.1755999999999993</v>
      </c>
      <c r="Y8687" s="4">
        <f t="shared" si="812"/>
        <v>16.059999999999999</v>
      </c>
      <c r="Z8687" s="4">
        <f t="shared" si="813"/>
        <v>16.059999999999999</v>
      </c>
      <c r="AA8687" s="4">
        <f t="shared" si="810"/>
        <v>0</v>
      </c>
    </row>
    <row r="8688" spans="1:27" x14ac:dyDescent="0.2">
      <c r="A8688">
        <v>8687</v>
      </c>
      <c r="B8688" t="s">
        <v>10198</v>
      </c>
      <c r="C8688" s="5">
        <v>42547</v>
      </c>
      <c r="D8688" s="5" t="str">
        <f t="shared" si="815"/>
        <v>2016-06</v>
      </c>
      <c r="E8688" s="5">
        <v>42547</v>
      </c>
      <c r="F8688" t="s">
        <v>1298</v>
      </c>
      <c r="G8688" t="s">
        <v>2834</v>
      </c>
      <c r="H8688" t="s">
        <v>2835</v>
      </c>
      <c r="I8688" t="s">
        <v>46</v>
      </c>
      <c r="J8688" t="s">
        <v>32</v>
      </c>
      <c r="K8688" t="s">
        <v>47</v>
      </c>
      <c r="L8688" t="s">
        <v>48</v>
      </c>
      <c r="M8688">
        <v>90036</v>
      </c>
      <c r="N8688" t="s">
        <v>49</v>
      </c>
      <c r="O8688" t="s">
        <v>1615</v>
      </c>
      <c r="P8688" t="s">
        <v>51</v>
      </c>
      <c r="Q8688" t="s">
        <v>584</v>
      </c>
      <c r="R8688" t="s">
        <v>1616</v>
      </c>
      <c r="S8688">
        <v>231.72</v>
      </c>
      <c r="T8688">
        <v>2</v>
      </c>
      <c r="U8688">
        <v>0</v>
      </c>
      <c r="V8688">
        <v>11.585999999999984</v>
      </c>
      <c r="W8688" s="6">
        <f t="shared" si="814"/>
        <v>4.9999999999999933E-2</v>
      </c>
      <c r="X8688" s="4">
        <f t="shared" si="811"/>
        <v>5.7929999999999922</v>
      </c>
      <c r="Y8688" s="4">
        <f t="shared" si="812"/>
        <v>115.86</v>
      </c>
      <c r="Z8688" s="4">
        <f t="shared" si="813"/>
        <v>115.86</v>
      </c>
      <c r="AA8688" s="4">
        <f t="shared" si="810"/>
        <v>0</v>
      </c>
    </row>
    <row r="8689" spans="1:27" x14ac:dyDescent="0.2">
      <c r="A8689">
        <v>8688</v>
      </c>
      <c r="B8689" t="s">
        <v>10198</v>
      </c>
      <c r="C8689" s="5">
        <v>42547</v>
      </c>
      <c r="D8689" s="5" t="str">
        <f t="shared" si="815"/>
        <v>2016-06</v>
      </c>
      <c r="E8689" s="5">
        <v>42547</v>
      </c>
      <c r="F8689" t="s">
        <v>1298</v>
      </c>
      <c r="G8689" t="s">
        <v>2834</v>
      </c>
      <c r="H8689" t="s">
        <v>2835</v>
      </c>
      <c r="I8689" t="s">
        <v>46</v>
      </c>
      <c r="J8689" t="s">
        <v>32</v>
      </c>
      <c r="K8689" t="s">
        <v>47</v>
      </c>
      <c r="L8689" t="s">
        <v>48</v>
      </c>
      <c r="M8689">
        <v>90036</v>
      </c>
      <c r="N8689" t="s">
        <v>49</v>
      </c>
      <c r="O8689" t="s">
        <v>1182</v>
      </c>
      <c r="P8689" t="s">
        <v>51</v>
      </c>
      <c r="Q8689" t="s">
        <v>274</v>
      </c>
      <c r="R8689" t="s">
        <v>1183</v>
      </c>
      <c r="S8689">
        <v>17.899999999999999</v>
      </c>
      <c r="T8689">
        <v>5</v>
      </c>
      <c r="U8689">
        <v>0</v>
      </c>
      <c r="V8689">
        <v>8.9499999999999993</v>
      </c>
      <c r="W8689" s="6">
        <f t="shared" si="814"/>
        <v>0.5</v>
      </c>
      <c r="X8689" s="4">
        <f t="shared" si="811"/>
        <v>1.7899999999999998</v>
      </c>
      <c r="Y8689" s="4">
        <f t="shared" si="812"/>
        <v>3.5799999999999996</v>
      </c>
      <c r="Z8689" s="4">
        <f t="shared" si="813"/>
        <v>3.5799999999999996</v>
      </c>
      <c r="AA8689" s="4">
        <f t="shared" si="810"/>
        <v>0</v>
      </c>
    </row>
    <row r="8690" spans="1:27" x14ac:dyDescent="0.2">
      <c r="A8690">
        <v>8689</v>
      </c>
      <c r="B8690" t="s">
        <v>10198</v>
      </c>
      <c r="C8690" s="5">
        <v>42547</v>
      </c>
      <c r="D8690" s="5" t="str">
        <f t="shared" si="815"/>
        <v>2016-06</v>
      </c>
      <c r="E8690" s="5">
        <v>42547</v>
      </c>
      <c r="F8690" t="s">
        <v>1298</v>
      </c>
      <c r="G8690" t="s">
        <v>2834</v>
      </c>
      <c r="H8690" t="s">
        <v>2835</v>
      </c>
      <c r="I8690" t="s">
        <v>46</v>
      </c>
      <c r="J8690" t="s">
        <v>32</v>
      </c>
      <c r="K8690" t="s">
        <v>47</v>
      </c>
      <c r="L8690" t="s">
        <v>48</v>
      </c>
      <c r="M8690">
        <v>90036</v>
      </c>
      <c r="N8690" t="s">
        <v>49</v>
      </c>
      <c r="O8690" t="s">
        <v>3551</v>
      </c>
      <c r="P8690" t="s">
        <v>51</v>
      </c>
      <c r="Q8690" t="s">
        <v>95</v>
      </c>
      <c r="R8690" t="s">
        <v>3552</v>
      </c>
      <c r="S8690">
        <v>12.48</v>
      </c>
      <c r="T8690">
        <v>2</v>
      </c>
      <c r="U8690">
        <v>0</v>
      </c>
      <c r="V8690">
        <v>5.6159999999999997</v>
      </c>
      <c r="W8690" s="6">
        <f t="shared" si="814"/>
        <v>0.44999999999999996</v>
      </c>
      <c r="X8690" s="4">
        <f t="shared" si="811"/>
        <v>2.8079999999999998</v>
      </c>
      <c r="Y8690" s="4">
        <f t="shared" si="812"/>
        <v>6.24</v>
      </c>
      <c r="Z8690" s="4">
        <f t="shared" si="813"/>
        <v>6.24</v>
      </c>
      <c r="AA8690" s="4">
        <f t="shared" si="810"/>
        <v>0</v>
      </c>
    </row>
    <row r="8691" spans="1:27" x14ac:dyDescent="0.2">
      <c r="A8691">
        <v>8690</v>
      </c>
      <c r="B8691" t="s">
        <v>10199</v>
      </c>
      <c r="C8691" s="5">
        <v>41999</v>
      </c>
      <c r="D8691" s="5" t="str">
        <f t="shared" si="815"/>
        <v>2014-12</v>
      </c>
      <c r="E8691" s="5">
        <v>42003</v>
      </c>
      <c r="F8691" t="s">
        <v>55</v>
      </c>
      <c r="G8691" t="s">
        <v>6170</v>
      </c>
      <c r="H8691" t="s">
        <v>6171</v>
      </c>
      <c r="I8691" t="s">
        <v>46</v>
      </c>
      <c r="J8691" t="s">
        <v>32</v>
      </c>
      <c r="K8691" t="s">
        <v>151</v>
      </c>
      <c r="L8691" t="s">
        <v>152</v>
      </c>
      <c r="M8691">
        <v>19140</v>
      </c>
      <c r="N8691" t="s">
        <v>153</v>
      </c>
      <c r="O8691" t="s">
        <v>4878</v>
      </c>
      <c r="P8691" t="s">
        <v>51</v>
      </c>
      <c r="Q8691" t="s">
        <v>73</v>
      </c>
      <c r="R8691" t="s">
        <v>4879</v>
      </c>
      <c r="S8691">
        <v>8.016</v>
      </c>
      <c r="T8691">
        <v>3</v>
      </c>
      <c r="U8691">
        <v>0.2</v>
      </c>
      <c r="V8691">
        <v>1.102199999999999</v>
      </c>
      <c r="W8691" s="6">
        <f t="shared" si="814"/>
        <v>0.13749999999999987</v>
      </c>
      <c r="X8691" s="4">
        <f t="shared" si="811"/>
        <v>0.36739999999999967</v>
      </c>
      <c r="Y8691" s="4">
        <f t="shared" si="812"/>
        <v>2.6720000000000002</v>
      </c>
      <c r="Z8691" s="4">
        <f t="shared" si="813"/>
        <v>3.3399999999999994</v>
      </c>
      <c r="AA8691" s="4">
        <f t="shared" si="810"/>
        <v>1.6032000000000002</v>
      </c>
    </row>
    <row r="8692" spans="1:27" x14ac:dyDescent="0.2">
      <c r="A8692">
        <v>8691</v>
      </c>
      <c r="B8692" t="s">
        <v>10200</v>
      </c>
      <c r="C8692" s="5">
        <v>42596</v>
      </c>
      <c r="D8692" s="5" t="str">
        <f t="shared" si="815"/>
        <v>2016-08</v>
      </c>
      <c r="E8692" s="5">
        <v>42600</v>
      </c>
      <c r="F8692" t="s">
        <v>55</v>
      </c>
      <c r="G8692" t="s">
        <v>634</v>
      </c>
      <c r="H8692" t="s">
        <v>635</v>
      </c>
      <c r="I8692" t="s">
        <v>46</v>
      </c>
      <c r="J8692" t="s">
        <v>32</v>
      </c>
      <c r="K8692" t="s">
        <v>808</v>
      </c>
      <c r="L8692" t="s">
        <v>503</v>
      </c>
      <c r="M8692">
        <v>44312</v>
      </c>
      <c r="N8692" t="s">
        <v>153</v>
      </c>
      <c r="O8692" t="s">
        <v>4007</v>
      </c>
      <c r="P8692" t="s">
        <v>76</v>
      </c>
      <c r="Q8692" t="s">
        <v>77</v>
      </c>
      <c r="R8692" t="s">
        <v>4008</v>
      </c>
      <c r="S8692">
        <v>259.89600000000002</v>
      </c>
      <c r="T8692">
        <v>2</v>
      </c>
      <c r="U8692">
        <v>0.4</v>
      </c>
      <c r="V8692">
        <v>-56.310799999999972</v>
      </c>
      <c r="W8692" s="6">
        <f t="shared" si="814"/>
        <v>-0.21666666666666654</v>
      </c>
      <c r="X8692" s="4">
        <f t="shared" si="811"/>
        <v>-28.155399999999986</v>
      </c>
      <c r="Y8692" s="4">
        <f t="shared" si="812"/>
        <v>129.94800000000001</v>
      </c>
      <c r="Z8692" s="4">
        <f t="shared" si="813"/>
        <v>216.58</v>
      </c>
      <c r="AA8692" s="4">
        <f t="shared" si="810"/>
        <v>103.95840000000001</v>
      </c>
    </row>
    <row r="8693" spans="1:27" x14ac:dyDescent="0.2">
      <c r="A8693">
        <v>8692</v>
      </c>
      <c r="B8693" t="s">
        <v>10200</v>
      </c>
      <c r="C8693" s="5">
        <v>42596</v>
      </c>
      <c r="D8693" s="5" t="str">
        <f t="shared" si="815"/>
        <v>2016-08</v>
      </c>
      <c r="E8693" s="5">
        <v>42600</v>
      </c>
      <c r="F8693" t="s">
        <v>55</v>
      </c>
      <c r="G8693" t="s">
        <v>634</v>
      </c>
      <c r="H8693" t="s">
        <v>635</v>
      </c>
      <c r="I8693" t="s">
        <v>46</v>
      </c>
      <c r="J8693" t="s">
        <v>32</v>
      </c>
      <c r="K8693" t="s">
        <v>808</v>
      </c>
      <c r="L8693" t="s">
        <v>503</v>
      </c>
      <c r="M8693">
        <v>44312</v>
      </c>
      <c r="N8693" t="s">
        <v>153</v>
      </c>
      <c r="O8693" t="s">
        <v>2498</v>
      </c>
      <c r="P8693" t="s">
        <v>76</v>
      </c>
      <c r="Q8693" t="s">
        <v>77</v>
      </c>
      <c r="R8693" t="s">
        <v>2993</v>
      </c>
      <c r="S8693">
        <v>247.18799999999999</v>
      </c>
      <c r="T8693">
        <v>2</v>
      </c>
      <c r="U8693">
        <v>0.4</v>
      </c>
      <c r="V8693">
        <v>-49.437600000000032</v>
      </c>
      <c r="W8693" s="6">
        <f t="shared" si="814"/>
        <v>-0.20000000000000015</v>
      </c>
      <c r="X8693" s="4">
        <f t="shared" si="811"/>
        <v>-24.718800000000016</v>
      </c>
      <c r="Y8693" s="4">
        <f t="shared" si="812"/>
        <v>123.59399999999999</v>
      </c>
      <c r="Z8693" s="4">
        <f t="shared" si="813"/>
        <v>205.99</v>
      </c>
      <c r="AA8693" s="4">
        <f t="shared" si="810"/>
        <v>98.875200000000007</v>
      </c>
    </row>
    <row r="8694" spans="1:27" x14ac:dyDescent="0.2">
      <c r="A8694">
        <v>8693</v>
      </c>
      <c r="B8694" t="s">
        <v>10200</v>
      </c>
      <c r="C8694" s="5">
        <v>42596</v>
      </c>
      <c r="D8694" s="5" t="str">
        <f t="shared" si="815"/>
        <v>2016-08</v>
      </c>
      <c r="E8694" s="5">
        <v>42600</v>
      </c>
      <c r="F8694" t="s">
        <v>55</v>
      </c>
      <c r="G8694" t="s">
        <v>634</v>
      </c>
      <c r="H8694" t="s">
        <v>635</v>
      </c>
      <c r="I8694" t="s">
        <v>46</v>
      </c>
      <c r="J8694" t="s">
        <v>32</v>
      </c>
      <c r="K8694" t="s">
        <v>808</v>
      </c>
      <c r="L8694" t="s">
        <v>503</v>
      </c>
      <c r="M8694">
        <v>44312</v>
      </c>
      <c r="N8694" t="s">
        <v>153</v>
      </c>
      <c r="O8694" t="s">
        <v>6441</v>
      </c>
      <c r="P8694" t="s">
        <v>76</v>
      </c>
      <c r="Q8694" t="s">
        <v>166</v>
      </c>
      <c r="R8694" t="s">
        <v>6442</v>
      </c>
      <c r="S8694">
        <v>279.95999999999998</v>
      </c>
      <c r="T8694">
        <v>5</v>
      </c>
      <c r="U8694">
        <v>0.2</v>
      </c>
      <c r="V8694">
        <v>48.992999999999995</v>
      </c>
      <c r="W8694" s="6">
        <f t="shared" si="814"/>
        <v>0.17499999999999999</v>
      </c>
      <c r="X8694" s="4">
        <f t="shared" si="811"/>
        <v>9.7985999999999986</v>
      </c>
      <c r="Y8694" s="4">
        <f t="shared" si="812"/>
        <v>55.991999999999997</v>
      </c>
      <c r="Z8694" s="4">
        <f t="shared" si="813"/>
        <v>69.989999999999995</v>
      </c>
      <c r="AA8694" s="4">
        <f t="shared" si="810"/>
        <v>55.991999999999997</v>
      </c>
    </row>
    <row r="8695" spans="1:27" x14ac:dyDescent="0.2">
      <c r="A8695">
        <v>8694</v>
      </c>
      <c r="B8695" t="s">
        <v>10201</v>
      </c>
      <c r="C8695" s="5">
        <v>42667</v>
      </c>
      <c r="D8695" s="5" t="str">
        <f t="shared" si="815"/>
        <v>2016-10</v>
      </c>
      <c r="E8695" s="5">
        <v>42671</v>
      </c>
      <c r="F8695" t="s">
        <v>55</v>
      </c>
      <c r="G8695" t="s">
        <v>4457</v>
      </c>
      <c r="H8695" t="s">
        <v>4458</v>
      </c>
      <c r="I8695" t="s">
        <v>107</v>
      </c>
      <c r="J8695" t="s">
        <v>32</v>
      </c>
      <c r="K8695" t="s">
        <v>132</v>
      </c>
      <c r="L8695" t="s">
        <v>48</v>
      </c>
      <c r="M8695">
        <v>94110</v>
      </c>
      <c r="N8695" t="s">
        <v>49</v>
      </c>
      <c r="O8695" t="s">
        <v>1176</v>
      </c>
      <c r="P8695" t="s">
        <v>76</v>
      </c>
      <c r="Q8695" t="s">
        <v>166</v>
      </c>
      <c r="R8695" t="s">
        <v>1177</v>
      </c>
      <c r="S8695">
        <v>450</v>
      </c>
      <c r="T8695">
        <v>5</v>
      </c>
      <c r="U8695">
        <v>0</v>
      </c>
      <c r="V8695">
        <v>162</v>
      </c>
      <c r="W8695" s="6">
        <f t="shared" si="814"/>
        <v>0.36</v>
      </c>
      <c r="X8695" s="4">
        <f t="shared" si="811"/>
        <v>32.4</v>
      </c>
      <c r="Y8695" s="4">
        <f t="shared" si="812"/>
        <v>90</v>
      </c>
      <c r="Z8695" s="4">
        <f t="shared" si="813"/>
        <v>90</v>
      </c>
      <c r="AA8695" s="4">
        <f t="shared" si="810"/>
        <v>0</v>
      </c>
    </row>
    <row r="8696" spans="1:27" x14ac:dyDescent="0.2">
      <c r="A8696">
        <v>8695</v>
      </c>
      <c r="B8696" t="s">
        <v>10202</v>
      </c>
      <c r="C8696" s="5">
        <v>41874</v>
      </c>
      <c r="D8696" s="5" t="str">
        <f t="shared" si="815"/>
        <v>2014-08</v>
      </c>
      <c r="E8696" s="5">
        <v>41879</v>
      </c>
      <c r="F8696" t="s">
        <v>28</v>
      </c>
      <c r="G8696" t="s">
        <v>1125</v>
      </c>
      <c r="H8696" t="s">
        <v>1126</v>
      </c>
      <c r="I8696" t="s">
        <v>107</v>
      </c>
      <c r="J8696" t="s">
        <v>32</v>
      </c>
      <c r="K8696" t="s">
        <v>6484</v>
      </c>
      <c r="L8696" t="s">
        <v>243</v>
      </c>
      <c r="M8696">
        <v>49505</v>
      </c>
      <c r="N8696" t="s">
        <v>110</v>
      </c>
      <c r="O8696" t="s">
        <v>2137</v>
      </c>
      <c r="P8696" t="s">
        <v>51</v>
      </c>
      <c r="Q8696" t="s">
        <v>95</v>
      </c>
      <c r="R8696" t="s">
        <v>2138</v>
      </c>
      <c r="S8696">
        <v>19.440000000000001</v>
      </c>
      <c r="T8696">
        <v>3</v>
      </c>
      <c r="U8696">
        <v>0</v>
      </c>
      <c r="V8696">
        <v>9.5256000000000007</v>
      </c>
      <c r="W8696" s="6">
        <f t="shared" si="814"/>
        <v>0.49</v>
      </c>
      <c r="X8696" s="4">
        <f t="shared" si="811"/>
        <v>3.1752000000000002</v>
      </c>
      <c r="Y8696" s="4">
        <f t="shared" si="812"/>
        <v>6.48</v>
      </c>
      <c r="Z8696" s="4">
        <f t="shared" si="813"/>
        <v>6.48</v>
      </c>
      <c r="AA8696" s="4">
        <f t="shared" si="810"/>
        <v>0</v>
      </c>
    </row>
    <row r="8697" spans="1:27" x14ac:dyDescent="0.2">
      <c r="A8697">
        <v>8696</v>
      </c>
      <c r="B8697" t="s">
        <v>10203</v>
      </c>
      <c r="C8697" s="5">
        <v>42993</v>
      </c>
      <c r="D8697" s="5" t="str">
        <f t="shared" si="815"/>
        <v>2017-09</v>
      </c>
      <c r="E8697" s="5">
        <v>42995</v>
      </c>
      <c r="F8697" t="s">
        <v>28</v>
      </c>
      <c r="G8697" t="s">
        <v>382</v>
      </c>
      <c r="H8697" t="s">
        <v>383</v>
      </c>
      <c r="I8697" t="s">
        <v>107</v>
      </c>
      <c r="J8697" t="s">
        <v>32</v>
      </c>
      <c r="K8697" t="s">
        <v>132</v>
      </c>
      <c r="L8697" t="s">
        <v>48</v>
      </c>
      <c r="M8697">
        <v>94109</v>
      </c>
      <c r="N8697" t="s">
        <v>49</v>
      </c>
      <c r="O8697" t="s">
        <v>910</v>
      </c>
      <c r="P8697" t="s">
        <v>37</v>
      </c>
      <c r="Q8697" t="s">
        <v>61</v>
      </c>
      <c r="R8697" t="s">
        <v>911</v>
      </c>
      <c r="S8697">
        <v>300.904</v>
      </c>
      <c r="T8697">
        <v>1</v>
      </c>
      <c r="U8697">
        <v>0.2</v>
      </c>
      <c r="V8697">
        <v>11.283900000000017</v>
      </c>
      <c r="W8697" s="6">
        <f t="shared" si="814"/>
        <v>3.7500000000000054E-2</v>
      </c>
      <c r="X8697" s="4">
        <f t="shared" si="811"/>
        <v>11.283900000000017</v>
      </c>
      <c r="Y8697" s="4">
        <f t="shared" si="812"/>
        <v>300.904</v>
      </c>
      <c r="Z8697" s="4">
        <f t="shared" si="813"/>
        <v>376.13</v>
      </c>
      <c r="AA8697" s="4">
        <f t="shared" si="810"/>
        <v>60.180800000000005</v>
      </c>
    </row>
    <row r="8698" spans="1:27" x14ac:dyDescent="0.2">
      <c r="A8698">
        <v>8697</v>
      </c>
      <c r="B8698" t="s">
        <v>10204</v>
      </c>
      <c r="C8698" s="5">
        <v>42901</v>
      </c>
      <c r="D8698" s="5" t="str">
        <f t="shared" si="815"/>
        <v>2017-06</v>
      </c>
      <c r="E8698" s="5">
        <v>42906</v>
      </c>
      <c r="F8698" t="s">
        <v>55</v>
      </c>
      <c r="G8698" t="s">
        <v>1151</v>
      </c>
      <c r="H8698" t="s">
        <v>1152</v>
      </c>
      <c r="I8698" t="s">
        <v>46</v>
      </c>
      <c r="J8698" t="s">
        <v>32</v>
      </c>
      <c r="K8698" t="s">
        <v>5675</v>
      </c>
      <c r="L8698" t="s">
        <v>340</v>
      </c>
      <c r="M8698">
        <v>37211</v>
      </c>
      <c r="N8698" t="s">
        <v>35</v>
      </c>
      <c r="O8698" t="s">
        <v>5214</v>
      </c>
      <c r="P8698" t="s">
        <v>76</v>
      </c>
      <c r="Q8698" t="s">
        <v>77</v>
      </c>
      <c r="R8698" t="s">
        <v>5215</v>
      </c>
      <c r="S8698">
        <v>239.976</v>
      </c>
      <c r="T8698">
        <v>3</v>
      </c>
      <c r="U8698">
        <v>0.2</v>
      </c>
      <c r="V8698">
        <v>26.997299999999967</v>
      </c>
      <c r="W8698" s="6">
        <f t="shared" si="814"/>
        <v>0.11249999999999986</v>
      </c>
      <c r="X8698" s="4">
        <f t="shared" si="811"/>
        <v>8.9990999999999897</v>
      </c>
      <c r="Y8698" s="4">
        <f t="shared" si="812"/>
        <v>79.992000000000004</v>
      </c>
      <c r="Z8698" s="4">
        <f t="shared" si="813"/>
        <v>99.989999999999981</v>
      </c>
      <c r="AA8698" s="4">
        <f t="shared" si="810"/>
        <v>47.995200000000004</v>
      </c>
    </row>
    <row r="8699" spans="1:27" x14ac:dyDescent="0.2">
      <c r="A8699">
        <v>8698</v>
      </c>
      <c r="B8699" t="s">
        <v>10204</v>
      </c>
      <c r="C8699" s="5">
        <v>42901</v>
      </c>
      <c r="D8699" s="5" t="str">
        <f t="shared" si="815"/>
        <v>2017-06</v>
      </c>
      <c r="E8699" s="5">
        <v>42906</v>
      </c>
      <c r="F8699" t="s">
        <v>55</v>
      </c>
      <c r="G8699" t="s">
        <v>1151</v>
      </c>
      <c r="H8699" t="s">
        <v>1152</v>
      </c>
      <c r="I8699" t="s">
        <v>46</v>
      </c>
      <c r="J8699" t="s">
        <v>32</v>
      </c>
      <c r="K8699" t="s">
        <v>5675</v>
      </c>
      <c r="L8699" t="s">
        <v>340</v>
      </c>
      <c r="M8699">
        <v>37211</v>
      </c>
      <c r="N8699" t="s">
        <v>35</v>
      </c>
      <c r="O8699" t="s">
        <v>929</v>
      </c>
      <c r="P8699" t="s">
        <v>37</v>
      </c>
      <c r="Q8699" t="s">
        <v>70</v>
      </c>
      <c r="R8699" t="s">
        <v>930</v>
      </c>
      <c r="S8699">
        <v>31.168000000000003</v>
      </c>
      <c r="T8699">
        <v>4</v>
      </c>
      <c r="U8699">
        <v>0.2</v>
      </c>
      <c r="V8699">
        <v>9.3504000000000005</v>
      </c>
      <c r="W8699" s="6">
        <f t="shared" si="814"/>
        <v>0.3</v>
      </c>
      <c r="X8699" s="4">
        <f t="shared" si="811"/>
        <v>2.3376000000000001</v>
      </c>
      <c r="Y8699" s="4">
        <f t="shared" si="812"/>
        <v>7.7920000000000007</v>
      </c>
      <c r="Z8699" s="4">
        <f t="shared" si="813"/>
        <v>9.74</v>
      </c>
      <c r="AA8699" s="4">
        <f t="shared" si="810"/>
        <v>6.2336000000000009</v>
      </c>
    </row>
    <row r="8700" spans="1:27" x14ac:dyDescent="0.2">
      <c r="A8700">
        <v>8699</v>
      </c>
      <c r="B8700" t="s">
        <v>10204</v>
      </c>
      <c r="C8700" s="5">
        <v>42901</v>
      </c>
      <c r="D8700" s="5" t="str">
        <f t="shared" si="815"/>
        <v>2017-06</v>
      </c>
      <c r="E8700" s="5">
        <v>42906</v>
      </c>
      <c r="F8700" t="s">
        <v>55</v>
      </c>
      <c r="G8700" t="s">
        <v>1151</v>
      </c>
      <c r="H8700" t="s">
        <v>1152</v>
      </c>
      <c r="I8700" t="s">
        <v>46</v>
      </c>
      <c r="J8700" t="s">
        <v>32</v>
      </c>
      <c r="K8700" t="s">
        <v>5675</v>
      </c>
      <c r="L8700" t="s">
        <v>340</v>
      </c>
      <c r="M8700">
        <v>37211</v>
      </c>
      <c r="N8700" t="s">
        <v>35</v>
      </c>
      <c r="O8700" t="s">
        <v>6576</v>
      </c>
      <c r="P8700" t="s">
        <v>37</v>
      </c>
      <c r="Q8700" t="s">
        <v>61</v>
      </c>
      <c r="R8700" t="s">
        <v>6577</v>
      </c>
      <c r="S8700">
        <v>120.96</v>
      </c>
      <c r="T8700">
        <v>2</v>
      </c>
      <c r="U8700">
        <v>0.4</v>
      </c>
      <c r="V8700">
        <v>-28.224000000000004</v>
      </c>
      <c r="W8700" s="6">
        <f t="shared" si="814"/>
        <v>-0.23333333333333336</v>
      </c>
      <c r="X8700" s="4">
        <f t="shared" si="811"/>
        <v>-14.112000000000002</v>
      </c>
      <c r="Y8700" s="4">
        <f t="shared" si="812"/>
        <v>60.48</v>
      </c>
      <c r="Z8700" s="4">
        <f t="shared" si="813"/>
        <v>100.8</v>
      </c>
      <c r="AA8700" s="4">
        <f t="shared" si="810"/>
        <v>48.384</v>
      </c>
    </row>
    <row r="8701" spans="1:27" x14ac:dyDescent="0.2">
      <c r="A8701">
        <v>8700</v>
      </c>
      <c r="B8701" t="s">
        <v>10204</v>
      </c>
      <c r="C8701" s="5">
        <v>42901</v>
      </c>
      <c r="D8701" s="5" t="str">
        <f t="shared" si="815"/>
        <v>2017-06</v>
      </c>
      <c r="E8701" s="5">
        <v>42906</v>
      </c>
      <c r="F8701" t="s">
        <v>55</v>
      </c>
      <c r="G8701" t="s">
        <v>1151</v>
      </c>
      <c r="H8701" t="s">
        <v>1152</v>
      </c>
      <c r="I8701" t="s">
        <v>46</v>
      </c>
      <c r="J8701" t="s">
        <v>32</v>
      </c>
      <c r="K8701" t="s">
        <v>5675</v>
      </c>
      <c r="L8701" t="s">
        <v>340</v>
      </c>
      <c r="M8701">
        <v>37211</v>
      </c>
      <c r="N8701" t="s">
        <v>35</v>
      </c>
      <c r="O8701" t="s">
        <v>2963</v>
      </c>
      <c r="P8701" t="s">
        <v>76</v>
      </c>
      <c r="Q8701" t="s">
        <v>77</v>
      </c>
      <c r="R8701" t="s">
        <v>2964</v>
      </c>
      <c r="S8701">
        <v>2239.9360000000001</v>
      </c>
      <c r="T8701">
        <v>8</v>
      </c>
      <c r="U8701">
        <v>0.2</v>
      </c>
      <c r="V8701">
        <v>223.99360000000013</v>
      </c>
      <c r="W8701" s="6">
        <f t="shared" si="814"/>
        <v>0.10000000000000005</v>
      </c>
      <c r="X8701" s="4">
        <f t="shared" si="811"/>
        <v>27.999200000000016</v>
      </c>
      <c r="Y8701" s="4">
        <f t="shared" si="812"/>
        <v>279.99200000000002</v>
      </c>
      <c r="Z8701" s="4">
        <f t="shared" si="813"/>
        <v>349.99</v>
      </c>
      <c r="AA8701" s="4">
        <f t="shared" si="810"/>
        <v>447.98720000000003</v>
      </c>
    </row>
    <row r="8702" spans="1:27" x14ac:dyDescent="0.2">
      <c r="A8702">
        <v>8701</v>
      </c>
      <c r="B8702" t="s">
        <v>10204</v>
      </c>
      <c r="C8702" s="5">
        <v>42901</v>
      </c>
      <c r="D8702" s="5" t="str">
        <f t="shared" si="815"/>
        <v>2017-06</v>
      </c>
      <c r="E8702" s="5">
        <v>42906</v>
      </c>
      <c r="F8702" t="s">
        <v>55</v>
      </c>
      <c r="G8702" t="s">
        <v>1151</v>
      </c>
      <c r="H8702" t="s">
        <v>1152</v>
      </c>
      <c r="I8702" t="s">
        <v>46</v>
      </c>
      <c r="J8702" t="s">
        <v>32</v>
      </c>
      <c r="K8702" t="s">
        <v>5675</v>
      </c>
      <c r="L8702" t="s">
        <v>340</v>
      </c>
      <c r="M8702">
        <v>37211</v>
      </c>
      <c r="N8702" t="s">
        <v>35</v>
      </c>
      <c r="O8702" t="s">
        <v>1437</v>
      </c>
      <c r="P8702" t="s">
        <v>51</v>
      </c>
      <c r="Q8702" t="s">
        <v>83</v>
      </c>
      <c r="R8702" t="s">
        <v>1438</v>
      </c>
      <c r="S8702">
        <v>76.608000000000004</v>
      </c>
      <c r="T8702">
        <v>8</v>
      </c>
      <c r="U8702">
        <v>0.2</v>
      </c>
      <c r="V8702">
        <v>6.7031999999999954</v>
      </c>
      <c r="W8702" s="6">
        <f t="shared" si="814"/>
        <v>8.7499999999999939E-2</v>
      </c>
      <c r="X8702" s="4">
        <f t="shared" si="811"/>
        <v>0.83789999999999942</v>
      </c>
      <c r="Y8702" s="4">
        <f t="shared" si="812"/>
        <v>9.5760000000000005</v>
      </c>
      <c r="Z8702" s="4">
        <f t="shared" si="813"/>
        <v>11.97</v>
      </c>
      <c r="AA8702" s="4">
        <f t="shared" si="810"/>
        <v>15.321600000000002</v>
      </c>
    </row>
    <row r="8703" spans="1:27" x14ac:dyDescent="0.2">
      <c r="A8703">
        <v>8702</v>
      </c>
      <c r="B8703" t="s">
        <v>10204</v>
      </c>
      <c r="C8703" s="5">
        <v>42901</v>
      </c>
      <c r="D8703" s="5" t="str">
        <f t="shared" si="815"/>
        <v>2017-06</v>
      </c>
      <c r="E8703" s="5">
        <v>42906</v>
      </c>
      <c r="F8703" t="s">
        <v>55</v>
      </c>
      <c r="G8703" t="s">
        <v>1151</v>
      </c>
      <c r="H8703" t="s">
        <v>1152</v>
      </c>
      <c r="I8703" t="s">
        <v>46</v>
      </c>
      <c r="J8703" t="s">
        <v>32</v>
      </c>
      <c r="K8703" t="s">
        <v>5675</v>
      </c>
      <c r="L8703" t="s">
        <v>340</v>
      </c>
      <c r="M8703">
        <v>37211</v>
      </c>
      <c r="N8703" t="s">
        <v>35</v>
      </c>
      <c r="O8703" t="s">
        <v>2021</v>
      </c>
      <c r="P8703" t="s">
        <v>51</v>
      </c>
      <c r="Q8703" t="s">
        <v>64</v>
      </c>
      <c r="R8703" t="s">
        <v>2022</v>
      </c>
      <c r="S8703">
        <v>142.77600000000001</v>
      </c>
      <c r="T8703">
        <v>1</v>
      </c>
      <c r="U8703">
        <v>0.2</v>
      </c>
      <c r="V8703">
        <v>17.84699999999998</v>
      </c>
      <c r="W8703" s="6">
        <f t="shared" si="814"/>
        <v>0.12499999999999985</v>
      </c>
      <c r="X8703" s="4">
        <f t="shared" si="811"/>
        <v>17.84699999999998</v>
      </c>
      <c r="Y8703" s="4">
        <f t="shared" si="812"/>
        <v>142.77600000000001</v>
      </c>
      <c r="Z8703" s="4">
        <f t="shared" si="813"/>
        <v>178.47</v>
      </c>
      <c r="AA8703" s="4">
        <f t="shared" si="810"/>
        <v>28.555200000000003</v>
      </c>
    </row>
    <row r="8704" spans="1:27" x14ac:dyDescent="0.2">
      <c r="A8704">
        <v>8703</v>
      </c>
      <c r="B8704" t="s">
        <v>10204</v>
      </c>
      <c r="C8704" s="5">
        <v>42901</v>
      </c>
      <c r="D8704" s="5" t="str">
        <f t="shared" si="815"/>
        <v>2017-06</v>
      </c>
      <c r="E8704" s="5">
        <v>42906</v>
      </c>
      <c r="F8704" t="s">
        <v>55</v>
      </c>
      <c r="G8704" t="s">
        <v>1151</v>
      </c>
      <c r="H8704" t="s">
        <v>1152</v>
      </c>
      <c r="I8704" t="s">
        <v>46</v>
      </c>
      <c r="J8704" t="s">
        <v>32</v>
      </c>
      <c r="K8704" t="s">
        <v>5675</v>
      </c>
      <c r="L8704" t="s">
        <v>340</v>
      </c>
      <c r="M8704">
        <v>37211</v>
      </c>
      <c r="N8704" t="s">
        <v>35</v>
      </c>
      <c r="O8704" t="s">
        <v>10205</v>
      </c>
      <c r="P8704" t="s">
        <v>51</v>
      </c>
      <c r="Q8704" t="s">
        <v>95</v>
      </c>
      <c r="R8704" t="s">
        <v>10206</v>
      </c>
      <c r="S8704">
        <v>91.360000000000014</v>
      </c>
      <c r="T8704">
        <v>5</v>
      </c>
      <c r="U8704">
        <v>0.2</v>
      </c>
      <c r="V8704">
        <v>29.691999999999993</v>
      </c>
      <c r="W8704" s="6">
        <f t="shared" si="814"/>
        <v>0.3249999999999999</v>
      </c>
      <c r="X8704" s="4">
        <f t="shared" si="811"/>
        <v>5.9383999999999988</v>
      </c>
      <c r="Y8704" s="4">
        <f t="shared" si="812"/>
        <v>18.272000000000002</v>
      </c>
      <c r="Z8704" s="4">
        <f t="shared" si="813"/>
        <v>22.840000000000003</v>
      </c>
      <c r="AA8704" s="4">
        <f t="shared" si="810"/>
        <v>18.272000000000002</v>
      </c>
    </row>
    <row r="8705" spans="1:27" x14ac:dyDescent="0.2">
      <c r="A8705">
        <v>8704</v>
      </c>
      <c r="B8705" t="s">
        <v>10207</v>
      </c>
      <c r="C8705" s="5">
        <v>42064</v>
      </c>
      <c r="D8705" s="5" t="str">
        <f t="shared" si="815"/>
        <v>2015-03</v>
      </c>
      <c r="E8705" s="5">
        <v>42068</v>
      </c>
      <c r="F8705" t="s">
        <v>55</v>
      </c>
      <c r="G8705" t="s">
        <v>2188</v>
      </c>
      <c r="H8705" t="s">
        <v>2189</v>
      </c>
      <c r="I8705" t="s">
        <v>31</v>
      </c>
      <c r="J8705" t="s">
        <v>32</v>
      </c>
      <c r="K8705" t="s">
        <v>151</v>
      </c>
      <c r="L8705" t="s">
        <v>152</v>
      </c>
      <c r="M8705">
        <v>19120</v>
      </c>
      <c r="N8705" t="s">
        <v>153</v>
      </c>
      <c r="O8705" t="s">
        <v>4436</v>
      </c>
      <c r="P8705" t="s">
        <v>51</v>
      </c>
      <c r="Q8705" t="s">
        <v>83</v>
      </c>
      <c r="R8705" t="s">
        <v>4437</v>
      </c>
      <c r="S8705">
        <v>3.5520000000000005</v>
      </c>
      <c r="T8705">
        <v>2</v>
      </c>
      <c r="U8705">
        <v>0.2</v>
      </c>
      <c r="V8705">
        <v>0.44399999999999973</v>
      </c>
      <c r="W8705" s="6">
        <f t="shared" si="814"/>
        <v>0.1249999999999999</v>
      </c>
      <c r="X8705" s="4">
        <f t="shared" si="811"/>
        <v>0.22199999999999986</v>
      </c>
      <c r="Y8705" s="4">
        <f t="shared" si="812"/>
        <v>1.7760000000000002</v>
      </c>
      <c r="Z8705" s="4">
        <f t="shared" si="813"/>
        <v>2.2200000000000002</v>
      </c>
      <c r="AA8705" s="4">
        <f t="shared" si="810"/>
        <v>0.71040000000000014</v>
      </c>
    </row>
    <row r="8706" spans="1:27" x14ac:dyDescent="0.2">
      <c r="A8706">
        <v>8705</v>
      </c>
      <c r="B8706" t="s">
        <v>10208</v>
      </c>
      <c r="C8706" s="5">
        <v>42574</v>
      </c>
      <c r="D8706" s="5" t="str">
        <f t="shared" si="815"/>
        <v>2016-07</v>
      </c>
      <c r="E8706" s="5">
        <v>42577</v>
      </c>
      <c r="F8706" t="s">
        <v>193</v>
      </c>
      <c r="G8706" t="s">
        <v>5124</v>
      </c>
      <c r="H8706" t="s">
        <v>5125</v>
      </c>
      <c r="I8706" t="s">
        <v>31</v>
      </c>
      <c r="J8706" t="s">
        <v>32</v>
      </c>
      <c r="K8706" t="s">
        <v>189</v>
      </c>
      <c r="L8706" t="s">
        <v>109</v>
      </c>
      <c r="M8706">
        <v>77041</v>
      </c>
      <c r="N8706" t="s">
        <v>110</v>
      </c>
      <c r="O8706" t="s">
        <v>8533</v>
      </c>
      <c r="P8706" t="s">
        <v>76</v>
      </c>
      <c r="Q8706" t="s">
        <v>77</v>
      </c>
      <c r="R8706" t="s">
        <v>8534</v>
      </c>
      <c r="S8706">
        <v>115.136</v>
      </c>
      <c r="T8706">
        <v>8</v>
      </c>
      <c r="U8706">
        <v>0.2</v>
      </c>
      <c r="V8706">
        <v>11.513600000000004</v>
      </c>
      <c r="W8706" s="6">
        <f t="shared" si="814"/>
        <v>0.10000000000000003</v>
      </c>
      <c r="X8706" s="4">
        <f t="shared" si="811"/>
        <v>1.4392000000000005</v>
      </c>
      <c r="Y8706" s="4">
        <f t="shared" si="812"/>
        <v>14.391999999999999</v>
      </c>
      <c r="Z8706" s="4">
        <f t="shared" si="813"/>
        <v>17.989999999999998</v>
      </c>
      <c r="AA8706" s="4">
        <f t="shared" si="810"/>
        <v>23.027200000000001</v>
      </c>
    </row>
    <row r="8707" spans="1:27" x14ac:dyDescent="0.2">
      <c r="A8707">
        <v>8706</v>
      </c>
      <c r="B8707" t="s">
        <v>10209</v>
      </c>
      <c r="C8707" s="5">
        <v>41913</v>
      </c>
      <c r="D8707" s="5" t="str">
        <f t="shared" si="815"/>
        <v>2014-10</v>
      </c>
      <c r="E8707" s="5">
        <v>41917</v>
      </c>
      <c r="F8707" t="s">
        <v>55</v>
      </c>
      <c r="G8707" t="s">
        <v>7352</v>
      </c>
      <c r="H8707" t="s">
        <v>7353</v>
      </c>
      <c r="I8707" t="s">
        <v>107</v>
      </c>
      <c r="J8707" t="s">
        <v>32</v>
      </c>
      <c r="K8707" t="s">
        <v>3332</v>
      </c>
      <c r="L8707" t="s">
        <v>1401</v>
      </c>
      <c r="M8707">
        <v>89502</v>
      </c>
      <c r="N8707" t="s">
        <v>49</v>
      </c>
      <c r="O8707" t="s">
        <v>9914</v>
      </c>
      <c r="P8707" t="s">
        <v>51</v>
      </c>
      <c r="Q8707" t="s">
        <v>274</v>
      </c>
      <c r="R8707" t="s">
        <v>9915</v>
      </c>
      <c r="S8707">
        <v>4.71</v>
      </c>
      <c r="T8707">
        <v>1</v>
      </c>
      <c r="U8707">
        <v>0</v>
      </c>
      <c r="V8707">
        <v>0</v>
      </c>
      <c r="W8707" s="6">
        <f t="shared" si="814"/>
        <v>0</v>
      </c>
      <c r="X8707" s="4">
        <f t="shared" si="811"/>
        <v>0</v>
      </c>
      <c r="Y8707" s="4">
        <f t="shared" si="812"/>
        <v>4.71</v>
      </c>
      <c r="Z8707" s="4">
        <f t="shared" si="813"/>
        <v>4.71</v>
      </c>
      <c r="AA8707" s="4">
        <f t="shared" ref="AA8707:AA8770" si="816">S8707*U8707</f>
        <v>0</v>
      </c>
    </row>
    <row r="8708" spans="1:27" x14ac:dyDescent="0.2">
      <c r="A8708">
        <v>8707</v>
      </c>
      <c r="B8708" t="s">
        <v>10210</v>
      </c>
      <c r="C8708" s="5">
        <v>41890</v>
      </c>
      <c r="D8708" s="5" t="str">
        <f t="shared" si="815"/>
        <v>2014-09</v>
      </c>
      <c r="E8708" s="5">
        <v>41895</v>
      </c>
      <c r="F8708" t="s">
        <v>55</v>
      </c>
      <c r="G8708" t="s">
        <v>3804</v>
      </c>
      <c r="H8708" t="s">
        <v>3805</v>
      </c>
      <c r="I8708" t="s">
        <v>107</v>
      </c>
      <c r="J8708" t="s">
        <v>32</v>
      </c>
      <c r="K8708" t="s">
        <v>271</v>
      </c>
      <c r="L8708" t="s">
        <v>272</v>
      </c>
      <c r="M8708">
        <v>10009</v>
      </c>
      <c r="N8708" t="s">
        <v>153</v>
      </c>
      <c r="O8708" t="s">
        <v>3905</v>
      </c>
      <c r="P8708" t="s">
        <v>37</v>
      </c>
      <c r="Q8708" t="s">
        <v>41</v>
      </c>
      <c r="R8708" t="s">
        <v>3906</v>
      </c>
      <c r="S8708">
        <v>172.76400000000001</v>
      </c>
      <c r="T8708">
        <v>2</v>
      </c>
      <c r="U8708">
        <v>0.1</v>
      </c>
      <c r="V8708">
        <v>13.437199999999986</v>
      </c>
      <c r="W8708" s="6">
        <f t="shared" si="814"/>
        <v>7.7777777777777696E-2</v>
      </c>
      <c r="X8708" s="4">
        <f t="shared" ref="X8708:X8771" si="817">V8708/T8708</f>
        <v>6.7185999999999932</v>
      </c>
      <c r="Y8708" s="4">
        <f t="shared" ref="Y8708:Y8771" si="818">S8708/T8708</f>
        <v>86.382000000000005</v>
      </c>
      <c r="Z8708" s="4">
        <f t="shared" ref="Z8708:Z8771" si="819">S8708/((1-U8708)*T8708)</f>
        <v>95.98</v>
      </c>
      <c r="AA8708" s="4">
        <f t="shared" si="816"/>
        <v>17.276400000000002</v>
      </c>
    </row>
    <row r="8709" spans="1:27" x14ac:dyDescent="0.2">
      <c r="A8709">
        <v>8708</v>
      </c>
      <c r="B8709" t="s">
        <v>10210</v>
      </c>
      <c r="C8709" s="5">
        <v>41890</v>
      </c>
      <c r="D8709" s="5" t="str">
        <f t="shared" si="815"/>
        <v>2014-09</v>
      </c>
      <c r="E8709" s="5">
        <v>41895</v>
      </c>
      <c r="F8709" t="s">
        <v>55</v>
      </c>
      <c r="G8709" t="s">
        <v>3804</v>
      </c>
      <c r="H8709" t="s">
        <v>3805</v>
      </c>
      <c r="I8709" t="s">
        <v>107</v>
      </c>
      <c r="J8709" t="s">
        <v>32</v>
      </c>
      <c r="K8709" t="s">
        <v>271</v>
      </c>
      <c r="L8709" t="s">
        <v>272</v>
      </c>
      <c r="M8709">
        <v>10009</v>
      </c>
      <c r="N8709" t="s">
        <v>153</v>
      </c>
      <c r="O8709" t="s">
        <v>5184</v>
      </c>
      <c r="P8709" t="s">
        <v>51</v>
      </c>
      <c r="Q8709" t="s">
        <v>73</v>
      </c>
      <c r="R8709" t="s">
        <v>5185</v>
      </c>
      <c r="S8709">
        <v>3.52</v>
      </c>
      <c r="T8709">
        <v>2</v>
      </c>
      <c r="U8709">
        <v>0</v>
      </c>
      <c r="V8709">
        <v>1.6896</v>
      </c>
      <c r="W8709" s="6">
        <f t="shared" ref="W8709:W8772" si="820">(V8709/S8709)</f>
        <v>0.48</v>
      </c>
      <c r="X8709" s="4">
        <f t="shared" si="817"/>
        <v>0.8448</v>
      </c>
      <c r="Y8709" s="4">
        <f t="shared" si="818"/>
        <v>1.76</v>
      </c>
      <c r="Z8709" s="4">
        <f t="shared" si="819"/>
        <v>1.76</v>
      </c>
      <c r="AA8709" s="4">
        <f t="shared" si="816"/>
        <v>0</v>
      </c>
    </row>
    <row r="8710" spans="1:27" x14ac:dyDescent="0.2">
      <c r="A8710">
        <v>8709</v>
      </c>
      <c r="B8710" t="s">
        <v>10211</v>
      </c>
      <c r="C8710" s="5">
        <v>41959</v>
      </c>
      <c r="D8710" s="5" t="str">
        <f t="shared" si="815"/>
        <v>2014-11</v>
      </c>
      <c r="E8710" s="5">
        <v>41961</v>
      </c>
      <c r="F8710" t="s">
        <v>193</v>
      </c>
      <c r="G8710" t="s">
        <v>2119</v>
      </c>
      <c r="H8710" t="s">
        <v>2120</v>
      </c>
      <c r="I8710" t="s">
        <v>46</v>
      </c>
      <c r="J8710" t="s">
        <v>32</v>
      </c>
      <c r="K8710" t="s">
        <v>47</v>
      </c>
      <c r="L8710" t="s">
        <v>48</v>
      </c>
      <c r="M8710">
        <v>90008</v>
      </c>
      <c r="N8710" t="s">
        <v>49</v>
      </c>
      <c r="O8710" t="s">
        <v>3041</v>
      </c>
      <c r="P8710" t="s">
        <v>76</v>
      </c>
      <c r="Q8710" t="s">
        <v>77</v>
      </c>
      <c r="R8710" t="s">
        <v>3042</v>
      </c>
      <c r="S8710">
        <v>79.968000000000004</v>
      </c>
      <c r="T8710">
        <v>4</v>
      </c>
      <c r="U8710">
        <v>0.2</v>
      </c>
      <c r="V8710">
        <v>-17.992799999999999</v>
      </c>
      <c r="W8710" s="6">
        <f t="shared" si="820"/>
        <v>-0.22499999999999998</v>
      </c>
      <c r="X8710" s="4">
        <f t="shared" si="817"/>
        <v>-4.4981999999999998</v>
      </c>
      <c r="Y8710" s="4">
        <f t="shared" si="818"/>
        <v>19.992000000000001</v>
      </c>
      <c r="Z8710" s="4">
        <f t="shared" si="819"/>
        <v>24.99</v>
      </c>
      <c r="AA8710" s="4">
        <f t="shared" si="816"/>
        <v>15.993600000000001</v>
      </c>
    </row>
    <row r="8711" spans="1:27" x14ac:dyDescent="0.2">
      <c r="A8711">
        <v>8710</v>
      </c>
      <c r="B8711" t="s">
        <v>10211</v>
      </c>
      <c r="C8711" s="5">
        <v>41959</v>
      </c>
      <c r="D8711" s="5" t="str">
        <f t="shared" ref="D8711:D8774" si="821">TEXT(C8711,"yyyy-mm")</f>
        <v>2014-11</v>
      </c>
      <c r="E8711" s="5">
        <v>41961</v>
      </c>
      <c r="F8711" t="s">
        <v>193</v>
      </c>
      <c r="G8711" t="s">
        <v>2119</v>
      </c>
      <c r="H8711" t="s">
        <v>2120</v>
      </c>
      <c r="I8711" t="s">
        <v>46</v>
      </c>
      <c r="J8711" t="s">
        <v>32</v>
      </c>
      <c r="K8711" t="s">
        <v>47</v>
      </c>
      <c r="L8711" t="s">
        <v>48</v>
      </c>
      <c r="M8711">
        <v>90008</v>
      </c>
      <c r="N8711" t="s">
        <v>49</v>
      </c>
      <c r="O8711" t="s">
        <v>2242</v>
      </c>
      <c r="P8711" t="s">
        <v>37</v>
      </c>
      <c r="Q8711" t="s">
        <v>38</v>
      </c>
      <c r="R8711" t="s">
        <v>2243</v>
      </c>
      <c r="S8711">
        <v>305.97449999999998</v>
      </c>
      <c r="T8711">
        <v>3</v>
      </c>
      <c r="U8711">
        <v>0.15</v>
      </c>
      <c r="V8711">
        <v>25.197899999999969</v>
      </c>
      <c r="W8711" s="6">
        <f t="shared" si="820"/>
        <v>8.235294117647049E-2</v>
      </c>
      <c r="X8711" s="4">
        <f t="shared" si="817"/>
        <v>8.3992999999999896</v>
      </c>
      <c r="Y8711" s="4">
        <f t="shared" si="818"/>
        <v>101.99149999999999</v>
      </c>
      <c r="Z8711" s="4">
        <f t="shared" si="819"/>
        <v>119.99</v>
      </c>
      <c r="AA8711" s="4">
        <f t="shared" si="816"/>
        <v>45.896174999999992</v>
      </c>
    </row>
    <row r="8712" spans="1:27" x14ac:dyDescent="0.2">
      <c r="A8712">
        <v>8711</v>
      </c>
      <c r="B8712" t="s">
        <v>10211</v>
      </c>
      <c r="C8712" s="5">
        <v>41959</v>
      </c>
      <c r="D8712" s="5" t="str">
        <f t="shared" si="821"/>
        <v>2014-11</v>
      </c>
      <c r="E8712" s="5">
        <v>41961</v>
      </c>
      <c r="F8712" t="s">
        <v>193</v>
      </c>
      <c r="G8712" t="s">
        <v>2119</v>
      </c>
      <c r="H8712" t="s">
        <v>2120</v>
      </c>
      <c r="I8712" t="s">
        <v>46</v>
      </c>
      <c r="J8712" t="s">
        <v>32</v>
      </c>
      <c r="K8712" t="s">
        <v>47</v>
      </c>
      <c r="L8712" t="s">
        <v>48</v>
      </c>
      <c r="M8712">
        <v>90008</v>
      </c>
      <c r="N8712" t="s">
        <v>49</v>
      </c>
      <c r="O8712" t="s">
        <v>691</v>
      </c>
      <c r="P8712" t="s">
        <v>51</v>
      </c>
      <c r="Q8712" t="s">
        <v>64</v>
      </c>
      <c r="R8712" t="s">
        <v>692</v>
      </c>
      <c r="S8712">
        <v>344.90999999999997</v>
      </c>
      <c r="T8712">
        <v>3</v>
      </c>
      <c r="U8712">
        <v>0</v>
      </c>
      <c r="V8712">
        <v>10.347300000000004</v>
      </c>
      <c r="W8712" s="6">
        <f t="shared" si="820"/>
        <v>3.0000000000000016E-2</v>
      </c>
      <c r="X8712" s="4">
        <f t="shared" si="817"/>
        <v>3.4491000000000014</v>
      </c>
      <c r="Y8712" s="4">
        <f t="shared" si="818"/>
        <v>114.96999999999998</v>
      </c>
      <c r="Z8712" s="4">
        <f t="shared" si="819"/>
        <v>114.96999999999998</v>
      </c>
      <c r="AA8712" s="4">
        <f t="shared" si="816"/>
        <v>0</v>
      </c>
    </row>
    <row r="8713" spans="1:27" x14ac:dyDescent="0.2">
      <c r="A8713">
        <v>8712</v>
      </c>
      <c r="B8713" t="s">
        <v>10212</v>
      </c>
      <c r="C8713" s="5">
        <v>41701</v>
      </c>
      <c r="D8713" s="5" t="str">
        <f t="shared" si="821"/>
        <v>2014-03</v>
      </c>
      <c r="E8713" s="5">
        <v>41705</v>
      </c>
      <c r="F8713" t="s">
        <v>55</v>
      </c>
      <c r="G8713" t="s">
        <v>3494</v>
      </c>
      <c r="H8713" t="s">
        <v>3495</v>
      </c>
      <c r="I8713" t="s">
        <v>31</v>
      </c>
      <c r="J8713" t="s">
        <v>32</v>
      </c>
      <c r="K8713" t="s">
        <v>955</v>
      </c>
      <c r="L8713" t="s">
        <v>48</v>
      </c>
      <c r="M8713">
        <v>92037</v>
      </c>
      <c r="N8713" t="s">
        <v>49</v>
      </c>
      <c r="O8713" t="s">
        <v>3818</v>
      </c>
      <c r="P8713" t="s">
        <v>37</v>
      </c>
      <c r="Q8713" t="s">
        <v>61</v>
      </c>
      <c r="R8713" t="s">
        <v>3819</v>
      </c>
      <c r="S8713">
        <v>626.35200000000009</v>
      </c>
      <c r="T8713">
        <v>3</v>
      </c>
      <c r="U8713">
        <v>0.2</v>
      </c>
      <c r="V8713">
        <v>-23.488200000000091</v>
      </c>
      <c r="W8713" s="6">
        <f t="shared" si="820"/>
        <v>-3.7500000000000137E-2</v>
      </c>
      <c r="X8713" s="4">
        <f t="shared" si="817"/>
        <v>-7.8294000000000308</v>
      </c>
      <c r="Y8713" s="4">
        <f t="shared" si="818"/>
        <v>208.78400000000002</v>
      </c>
      <c r="Z8713" s="4">
        <f t="shared" si="819"/>
        <v>260.98</v>
      </c>
      <c r="AA8713" s="4">
        <f t="shared" si="816"/>
        <v>125.27040000000002</v>
      </c>
    </row>
    <row r="8714" spans="1:27" x14ac:dyDescent="0.2">
      <c r="A8714">
        <v>8713</v>
      </c>
      <c r="B8714" t="s">
        <v>10213</v>
      </c>
      <c r="C8714" s="5">
        <v>42341</v>
      </c>
      <c r="D8714" s="5" t="str">
        <f t="shared" si="821"/>
        <v>2015-12</v>
      </c>
      <c r="E8714" s="5">
        <v>42345</v>
      </c>
      <c r="F8714" t="s">
        <v>55</v>
      </c>
      <c r="G8714" t="s">
        <v>5516</v>
      </c>
      <c r="H8714" t="s">
        <v>5517</v>
      </c>
      <c r="I8714" t="s">
        <v>31</v>
      </c>
      <c r="J8714" t="s">
        <v>32</v>
      </c>
      <c r="K8714" t="s">
        <v>132</v>
      </c>
      <c r="L8714" t="s">
        <v>48</v>
      </c>
      <c r="M8714">
        <v>94110</v>
      </c>
      <c r="N8714" t="s">
        <v>49</v>
      </c>
      <c r="O8714" t="s">
        <v>5033</v>
      </c>
      <c r="P8714" t="s">
        <v>37</v>
      </c>
      <c r="Q8714" t="s">
        <v>38</v>
      </c>
      <c r="R8714" t="s">
        <v>5551</v>
      </c>
      <c r="S8714">
        <v>359.49899999999997</v>
      </c>
      <c r="T8714">
        <v>3</v>
      </c>
      <c r="U8714">
        <v>0.15</v>
      </c>
      <c r="V8714">
        <v>-29.605799999999981</v>
      </c>
      <c r="W8714" s="6">
        <f t="shared" si="820"/>
        <v>-8.2352941176470545E-2</v>
      </c>
      <c r="X8714" s="4">
        <f t="shared" si="817"/>
        <v>-9.8685999999999936</v>
      </c>
      <c r="Y8714" s="4">
        <f t="shared" si="818"/>
        <v>119.83299999999998</v>
      </c>
      <c r="Z8714" s="4">
        <f t="shared" si="819"/>
        <v>140.97999999999999</v>
      </c>
      <c r="AA8714" s="4">
        <f t="shared" si="816"/>
        <v>53.924849999999992</v>
      </c>
    </row>
    <row r="8715" spans="1:27" x14ac:dyDescent="0.2">
      <c r="A8715">
        <v>8714</v>
      </c>
      <c r="B8715" t="s">
        <v>10214</v>
      </c>
      <c r="C8715" s="5">
        <v>42927</v>
      </c>
      <c r="D8715" s="5" t="str">
        <f t="shared" si="821"/>
        <v>2017-07</v>
      </c>
      <c r="E8715" s="5">
        <v>42932</v>
      </c>
      <c r="F8715" t="s">
        <v>55</v>
      </c>
      <c r="G8715" t="s">
        <v>7639</v>
      </c>
      <c r="H8715" t="s">
        <v>7640</v>
      </c>
      <c r="I8715" t="s">
        <v>46</v>
      </c>
      <c r="J8715" t="s">
        <v>32</v>
      </c>
      <c r="K8715" t="s">
        <v>955</v>
      </c>
      <c r="L8715" t="s">
        <v>48</v>
      </c>
      <c r="M8715">
        <v>92105</v>
      </c>
      <c r="N8715" t="s">
        <v>49</v>
      </c>
      <c r="O8715" t="s">
        <v>2391</v>
      </c>
      <c r="P8715" t="s">
        <v>76</v>
      </c>
      <c r="Q8715" t="s">
        <v>77</v>
      </c>
      <c r="R8715" t="s">
        <v>2392</v>
      </c>
      <c r="S8715">
        <v>71.951999999999998</v>
      </c>
      <c r="T8715">
        <v>6</v>
      </c>
      <c r="U8715">
        <v>0.2</v>
      </c>
      <c r="V8715">
        <v>5.3963999999999963</v>
      </c>
      <c r="W8715" s="6">
        <f t="shared" si="820"/>
        <v>7.4999999999999956E-2</v>
      </c>
      <c r="X8715" s="4">
        <f t="shared" si="817"/>
        <v>0.89939999999999942</v>
      </c>
      <c r="Y8715" s="4">
        <f t="shared" si="818"/>
        <v>11.991999999999999</v>
      </c>
      <c r="Z8715" s="4">
        <f t="shared" si="819"/>
        <v>14.989999999999997</v>
      </c>
      <c r="AA8715" s="4">
        <f t="shared" si="816"/>
        <v>14.3904</v>
      </c>
    </row>
    <row r="8716" spans="1:27" x14ac:dyDescent="0.2">
      <c r="A8716">
        <v>8715</v>
      </c>
      <c r="B8716" t="s">
        <v>10214</v>
      </c>
      <c r="C8716" s="5">
        <v>42927</v>
      </c>
      <c r="D8716" s="5" t="str">
        <f t="shared" si="821"/>
        <v>2017-07</v>
      </c>
      <c r="E8716" s="5">
        <v>42932</v>
      </c>
      <c r="F8716" t="s">
        <v>55</v>
      </c>
      <c r="G8716" t="s">
        <v>7639</v>
      </c>
      <c r="H8716" t="s">
        <v>7640</v>
      </c>
      <c r="I8716" t="s">
        <v>46</v>
      </c>
      <c r="J8716" t="s">
        <v>32</v>
      </c>
      <c r="K8716" t="s">
        <v>955</v>
      </c>
      <c r="L8716" t="s">
        <v>48</v>
      </c>
      <c r="M8716">
        <v>92105</v>
      </c>
      <c r="N8716" t="s">
        <v>49</v>
      </c>
      <c r="O8716" t="s">
        <v>3872</v>
      </c>
      <c r="P8716" t="s">
        <v>51</v>
      </c>
      <c r="Q8716" t="s">
        <v>80</v>
      </c>
      <c r="R8716" t="s">
        <v>3873</v>
      </c>
      <c r="S8716">
        <v>29.800000000000004</v>
      </c>
      <c r="T8716">
        <v>5</v>
      </c>
      <c r="U8716">
        <v>0.2</v>
      </c>
      <c r="V8716">
        <v>9.3124999999999982</v>
      </c>
      <c r="W8716" s="6">
        <f t="shared" si="820"/>
        <v>0.31249999999999989</v>
      </c>
      <c r="X8716" s="4">
        <f t="shared" si="817"/>
        <v>1.8624999999999996</v>
      </c>
      <c r="Y8716" s="4">
        <f t="shared" si="818"/>
        <v>5.9600000000000009</v>
      </c>
      <c r="Z8716" s="4">
        <f t="shared" si="819"/>
        <v>7.4500000000000011</v>
      </c>
      <c r="AA8716" s="4">
        <f t="shared" si="816"/>
        <v>5.9600000000000009</v>
      </c>
    </row>
    <row r="8717" spans="1:27" x14ac:dyDescent="0.2">
      <c r="A8717">
        <v>8716</v>
      </c>
      <c r="B8717" t="s">
        <v>10215</v>
      </c>
      <c r="C8717" s="5">
        <v>43055</v>
      </c>
      <c r="D8717" s="5" t="str">
        <f t="shared" si="821"/>
        <v>2017-11</v>
      </c>
      <c r="E8717" s="5">
        <v>43059</v>
      </c>
      <c r="F8717" t="s">
        <v>28</v>
      </c>
      <c r="G8717" t="s">
        <v>2616</v>
      </c>
      <c r="H8717" t="s">
        <v>2617</v>
      </c>
      <c r="I8717" t="s">
        <v>46</v>
      </c>
      <c r="J8717" t="s">
        <v>32</v>
      </c>
      <c r="K8717" t="s">
        <v>10216</v>
      </c>
      <c r="L8717" t="s">
        <v>503</v>
      </c>
      <c r="M8717">
        <v>44035</v>
      </c>
      <c r="N8717" t="s">
        <v>153</v>
      </c>
      <c r="O8717" t="s">
        <v>2048</v>
      </c>
      <c r="P8717" t="s">
        <v>51</v>
      </c>
      <c r="Q8717" t="s">
        <v>80</v>
      </c>
      <c r="R8717" t="s">
        <v>2049</v>
      </c>
      <c r="S8717">
        <v>1.8240000000000003</v>
      </c>
      <c r="T8717">
        <v>1</v>
      </c>
      <c r="U8717">
        <v>0.7</v>
      </c>
      <c r="V8717">
        <v>-1.3983999999999996</v>
      </c>
      <c r="W8717" s="6">
        <f t="shared" si="820"/>
        <v>-0.76666666666666639</v>
      </c>
      <c r="X8717" s="4">
        <f t="shared" si="817"/>
        <v>-1.3983999999999996</v>
      </c>
      <c r="Y8717" s="4">
        <f t="shared" si="818"/>
        <v>1.8240000000000003</v>
      </c>
      <c r="Z8717" s="4">
        <f t="shared" si="819"/>
        <v>6.08</v>
      </c>
      <c r="AA8717" s="4">
        <f t="shared" si="816"/>
        <v>1.2768000000000002</v>
      </c>
    </row>
    <row r="8718" spans="1:27" x14ac:dyDescent="0.2">
      <c r="A8718">
        <v>8717</v>
      </c>
      <c r="B8718" t="s">
        <v>10217</v>
      </c>
      <c r="C8718" s="5">
        <v>42533</v>
      </c>
      <c r="D8718" s="5" t="str">
        <f t="shared" si="821"/>
        <v>2016-06</v>
      </c>
      <c r="E8718" s="5">
        <v>42537</v>
      </c>
      <c r="F8718" t="s">
        <v>28</v>
      </c>
      <c r="G8718" t="s">
        <v>5165</v>
      </c>
      <c r="H8718" t="s">
        <v>5166</v>
      </c>
      <c r="I8718" t="s">
        <v>107</v>
      </c>
      <c r="J8718" t="s">
        <v>32</v>
      </c>
      <c r="K8718" t="s">
        <v>189</v>
      </c>
      <c r="L8718" t="s">
        <v>109</v>
      </c>
      <c r="M8718">
        <v>77070</v>
      </c>
      <c r="N8718" t="s">
        <v>110</v>
      </c>
      <c r="O8718" t="s">
        <v>5958</v>
      </c>
      <c r="P8718" t="s">
        <v>51</v>
      </c>
      <c r="Q8718" t="s">
        <v>83</v>
      </c>
      <c r="R8718" t="s">
        <v>5959</v>
      </c>
      <c r="S8718">
        <v>64.383999999999986</v>
      </c>
      <c r="T8718">
        <v>4</v>
      </c>
      <c r="U8718">
        <v>0.8</v>
      </c>
      <c r="V8718">
        <v>-160.96</v>
      </c>
      <c r="W8718" s="6">
        <f t="shared" si="820"/>
        <v>-2.5000000000000004</v>
      </c>
      <c r="X8718" s="4">
        <f t="shared" si="817"/>
        <v>-40.24</v>
      </c>
      <c r="Y8718" s="4">
        <f t="shared" si="818"/>
        <v>16.095999999999997</v>
      </c>
      <c r="Z8718" s="4">
        <f t="shared" si="819"/>
        <v>80.48</v>
      </c>
      <c r="AA8718" s="4">
        <f t="shared" si="816"/>
        <v>51.50719999999999</v>
      </c>
    </row>
    <row r="8719" spans="1:27" x14ac:dyDescent="0.2">
      <c r="A8719">
        <v>8718</v>
      </c>
      <c r="B8719" t="s">
        <v>10217</v>
      </c>
      <c r="C8719" s="5">
        <v>42533</v>
      </c>
      <c r="D8719" s="5" t="str">
        <f t="shared" si="821"/>
        <v>2016-06</v>
      </c>
      <c r="E8719" s="5">
        <v>42537</v>
      </c>
      <c r="F8719" t="s">
        <v>28</v>
      </c>
      <c r="G8719" t="s">
        <v>5165</v>
      </c>
      <c r="H8719" t="s">
        <v>5166</v>
      </c>
      <c r="I8719" t="s">
        <v>107</v>
      </c>
      <c r="J8719" t="s">
        <v>32</v>
      </c>
      <c r="K8719" t="s">
        <v>189</v>
      </c>
      <c r="L8719" t="s">
        <v>109</v>
      </c>
      <c r="M8719">
        <v>77070</v>
      </c>
      <c r="N8719" t="s">
        <v>110</v>
      </c>
      <c r="O8719" t="s">
        <v>2734</v>
      </c>
      <c r="P8719" t="s">
        <v>37</v>
      </c>
      <c r="Q8719" t="s">
        <v>70</v>
      </c>
      <c r="R8719" t="s">
        <v>2735</v>
      </c>
      <c r="S8719">
        <v>6.9840000000000009</v>
      </c>
      <c r="T8719">
        <v>2</v>
      </c>
      <c r="U8719">
        <v>0.6</v>
      </c>
      <c r="V8719">
        <v>-4.5396000000000019</v>
      </c>
      <c r="W8719" s="6">
        <f t="shared" si="820"/>
        <v>-0.65000000000000013</v>
      </c>
      <c r="X8719" s="4">
        <f t="shared" si="817"/>
        <v>-2.2698000000000009</v>
      </c>
      <c r="Y8719" s="4">
        <f t="shared" si="818"/>
        <v>3.4920000000000004</v>
      </c>
      <c r="Z8719" s="4">
        <f t="shared" si="819"/>
        <v>8.73</v>
      </c>
      <c r="AA8719" s="4">
        <f t="shared" si="816"/>
        <v>4.1904000000000003</v>
      </c>
    </row>
    <row r="8720" spans="1:27" x14ac:dyDescent="0.2">
      <c r="A8720">
        <v>8719</v>
      </c>
      <c r="B8720" t="s">
        <v>10217</v>
      </c>
      <c r="C8720" s="5">
        <v>42533</v>
      </c>
      <c r="D8720" s="5" t="str">
        <f t="shared" si="821"/>
        <v>2016-06</v>
      </c>
      <c r="E8720" s="5">
        <v>42537</v>
      </c>
      <c r="F8720" t="s">
        <v>28</v>
      </c>
      <c r="G8720" t="s">
        <v>5165</v>
      </c>
      <c r="H8720" t="s">
        <v>5166</v>
      </c>
      <c r="I8720" t="s">
        <v>107</v>
      </c>
      <c r="J8720" t="s">
        <v>32</v>
      </c>
      <c r="K8720" t="s">
        <v>189</v>
      </c>
      <c r="L8720" t="s">
        <v>109</v>
      </c>
      <c r="M8720">
        <v>77070</v>
      </c>
      <c r="N8720" t="s">
        <v>110</v>
      </c>
      <c r="O8720" t="s">
        <v>5184</v>
      </c>
      <c r="P8720" t="s">
        <v>51</v>
      </c>
      <c r="Q8720" t="s">
        <v>73</v>
      </c>
      <c r="R8720" t="s">
        <v>5185</v>
      </c>
      <c r="S8720">
        <v>11.264000000000001</v>
      </c>
      <c r="T8720">
        <v>8</v>
      </c>
      <c r="U8720">
        <v>0.2</v>
      </c>
      <c r="V8720">
        <v>3.9423999999999997</v>
      </c>
      <c r="W8720" s="6">
        <f t="shared" si="820"/>
        <v>0.34999999999999992</v>
      </c>
      <c r="X8720" s="4">
        <f t="shared" si="817"/>
        <v>0.49279999999999996</v>
      </c>
      <c r="Y8720" s="4">
        <f t="shared" si="818"/>
        <v>1.4080000000000001</v>
      </c>
      <c r="Z8720" s="4">
        <f t="shared" si="819"/>
        <v>1.76</v>
      </c>
      <c r="AA8720" s="4">
        <f t="shared" si="816"/>
        <v>2.2528000000000001</v>
      </c>
    </row>
    <row r="8721" spans="1:27" x14ac:dyDescent="0.2">
      <c r="A8721">
        <v>8720</v>
      </c>
      <c r="B8721" t="s">
        <v>10217</v>
      </c>
      <c r="C8721" s="5">
        <v>42533</v>
      </c>
      <c r="D8721" s="5" t="str">
        <f t="shared" si="821"/>
        <v>2016-06</v>
      </c>
      <c r="E8721" s="5">
        <v>42537</v>
      </c>
      <c r="F8721" t="s">
        <v>28</v>
      </c>
      <c r="G8721" t="s">
        <v>5165</v>
      </c>
      <c r="H8721" t="s">
        <v>5166</v>
      </c>
      <c r="I8721" t="s">
        <v>107</v>
      </c>
      <c r="J8721" t="s">
        <v>32</v>
      </c>
      <c r="K8721" t="s">
        <v>189</v>
      </c>
      <c r="L8721" t="s">
        <v>109</v>
      </c>
      <c r="M8721">
        <v>77070</v>
      </c>
      <c r="N8721" t="s">
        <v>110</v>
      </c>
      <c r="O8721" t="s">
        <v>7348</v>
      </c>
      <c r="P8721" t="s">
        <v>51</v>
      </c>
      <c r="Q8721" t="s">
        <v>95</v>
      </c>
      <c r="R8721" t="s">
        <v>7349</v>
      </c>
      <c r="S8721">
        <v>15.552000000000003</v>
      </c>
      <c r="T8721">
        <v>3</v>
      </c>
      <c r="U8721">
        <v>0.2</v>
      </c>
      <c r="V8721">
        <v>5.6375999999999999</v>
      </c>
      <c r="W8721" s="6">
        <f t="shared" si="820"/>
        <v>0.36249999999999993</v>
      </c>
      <c r="X8721" s="4">
        <f t="shared" si="817"/>
        <v>1.8792</v>
      </c>
      <c r="Y8721" s="4">
        <f t="shared" si="818"/>
        <v>5.1840000000000011</v>
      </c>
      <c r="Z8721" s="4">
        <f t="shared" si="819"/>
        <v>6.48</v>
      </c>
      <c r="AA8721" s="4">
        <f t="shared" si="816"/>
        <v>3.1104000000000007</v>
      </c>
    </row>
    <row r="8722" spans="1:27" x14ac:dyDescent="0.2">
      <c r="A8722">
        <v>8721</v>
      </c>
      <c r="B8722" t="s">
        <v>10217</v>
      </c>
      <c r="C8722" s="5">
        <v>42533</v>
      </c>
      <c r="D8722" s="5" t="str">
        <f t="shared" si="821"/>
        <v>2016-06</v>
      </c>
      <c r="E8722" s="5">
        <v>42537</v>
      </c>
      <c r="F8722" t="s">
        <v>28</v>
      </c>
      <c r="G8722" t="s">
        <v>5165</v>
      </c>
      <c r="H8722" t="s">
        <v>5166</v>
      </c>
      <c r="I8722" t="s">
        <v>107</v>
      </c>
      <c r="J8722" t="s">
        <v>32</v>
      </c>
      <c r="K8722" t="s">
        <v>189</v>
      </c>
      <c r="L8722" t="s">
        <v>109</v>
      </c>
      <c r="M8722">
        <v>77070</v>
      </c>
      <c r="N8722" t="s">
        <v>110</v>
      </c>
      <c r="O8722" t="s">
        <v>7281</v>
      </c>
      <c r="P8722" t="s">
        <v>37</v>
      </c>
      <c r="Q8722" t="s">
        <v>41</v>
      </c>
      <c r="R8722" t="s">
        <v>7282</v>
      </c>
      <c r="S8722">
        <v>379.37200000000001</v>
      </c>
      <c r="T8722">
        <v>2</v>
      </c>
      <c r="U8722">
        <v>0.3</v>
      </c>
      <c r="V8722">
        <v>-119.23120000000003</v>
      </c>
      <c r="W8722" s="6">
        <f t="shared" si="820"/>
        <v>-0.31428571428571433</v>
      </c>
      <c r="X8722" s="4">
        <f t="shared" si="817"/>
        <v>-59.615600000000015</v>
      </c>
      <c r="Y8722" s="4">
        <f t="shared" si="818"/>
        <v>189.68600000000001</v>
      </c>
      <c r="Z8722" s="4">
        <f t="shared" si="819"/>
        <v>270.98</v>
      </c>
      <c r="AA8722" s="4">
        <f t="shared" si="816"/>
        <v>113.8116</v>
      </c>
    </row>
    <row r="8723" spans="1:27" x14ac:dyDescent="0.2">
      <c r="A8723">
        <v>8722</v>
      </c>
      <c r="B8723" t="s">
        <v>10217</v>
      </c>
      <c r="C8723" s="5">
        <v>42533</v>
      </c>
      <c r="D8723" s="5" t="str">
        <f t="shared" si="821"/>
        <v>2016-06</v>
      </c>
      <c r="E8723" s="5">
        <v>42537</v>
      </c>
      <c r="F8723" t="s">
        <v>28</v>
      </c>
      <c r="G8723" t="s">
        <v>5165</v>
      </c>
      <c r="H8723" t="s">
        <v>5166</v>
      </c>
      <c r="I8723" t="s">
        <v>107</v>
      </c>
      <c r="J8723" t="s">
        <v>32</v>
      </c>
      <c r="K8723" t="s">
        <v>189</v>
      </c>
      <c r="L8723" t="s">
        <v>109</v>
      </c>
      <c r="M8723">
        <v>77070</v>
      </c>
      <c r="N8723" t="s">
        <v>110</v>
      </c>
      <c r="O8723" t="s">
        <v>4786</v>
      </c>
      <c r="P8723" t="s">
        <v>51</v>
      </c>
      <c r="Q8723" t="s">
        <v>64</v>
      </c>
      <c r="R8723" t="s">
        <v>2666</v>
      </c>
      <c r="S8723">
        <v>67.536000000000016</v>
      </c>
      <c r="T8723">
        <v>9</v>
      </c>
      <c r="U8723">
        <v>0.2</v>
      </c>
      <c r="V8723">
        <v>6.7535999999999987</v>
      </c>
      <c r="W8723" s="6">
        <f t="shared" si="820"/>
        <v>9.9999999999999964E-2</v>
      </c>
      <c r="X8723" s="4">
        <f t="shared" si="817"/>
        <v>0.75039999999999984</v>
      </c>
      <c r="Y8723" s="4">
        <f t="shared" si="818"/>
        <v>7.5040000000000013</v>
      </c>
      <c r="Z8723" s="4">
        <f t="shared" si="819"/>
        <v>9.3800000000000026</v>
      </c>
      <c r="AA8723" s="4">
        <f t="shared" si="816"/>
        <v>13.507200000000005</v>
      </c>
    </row>
    <row r="8724" spans="1:27" x14ac:dyDescent="0.2">
      <c r="A8724">
        <v>8723</v>
      </c>
      <c r="B8724" t="s">
        <v>10217</v>
      </c>
      <c r="C8724" s="5">
        <v>42533</v>
      </c>
      <c r="D8724" s="5" t="str">
        <f t="shared" si="821"/>
        <v>2016-06</v>
      </c>
      <c r="E8724" s="5">
        <v>42537</v>
      </c>
      <c r="F8724" t="s">
        <v>28</v>
      </c>
      <c r="G8724" t="s">
        <v>5165</v>
      </c>
      <c r="H8724" t="s">
        <v>5166</v>
      </c>
      <c r="I8724" t="s">
        <v>107</v>
      </c>
      <c r="J8724" t="s">
        <v>32</v>
      </c>
      <c r="K8724" t="s">
        <v>189</v>
      </c>
      <c r="L8724" t="s">
        <v>109</v>
      </c>
      <c r="M8724">
        <v>77070</v>
      </c>
      <c r="N8724" t="s">
        <v>110</v>
      </c>
      <c r="O8724" t="s">
        <v>182</v>
      </c>
      <c r="P8724" t="s">
        <v>51</v>
      </c>
      <c r="Q8724" t="s">
        <v>80</v>
      </c>
      <c r="R8724" t="s">
        <v>183</v>
      </c>
      <c r="S8724">
        <v>1.5239999999999996</v>
      </c>
      <c r="T8724">
        <v>2</v>
      </c>
      <c r="U8724">
        <v>0.8</v>
      </c>
      <c r="V8724">
        <v>-2.6670000000000007</v>
      </c>
      <c r="W8724" s="6">
        <f t="shared" si="820"/>
        <v>-1.7500000000000009</v>
      </c>
      <c r="X8724" s="4">
        <f t="shared" si="817"/>
        <v>-1.3335000000000004</v>
      </c>
      <c r="Y8724" s="4">
        <f t="shared" si="818"/>
        <v>0.76199999999999979</v>
      </c>
      <c r="Z8724" s="4">
        <f t="shared" si="819"/>
        <v>3.8099999999999996</v>
      </c>
      <c r="AA8724" s="4">
        <f t="shared" si="816"/>
        <v>1.2191999999999998</v>
      </c>
    </row>
    <row r="8725" spans="1:27" x14ac:dyDescent="0.2">
      <c r="A8725">
        <v>8724</v>
      </c>
      <c r="B8725" t="s">
        <v>10218</v>
      </c>
      <c r="C8725" s="5">
        <v>42733</v>
      </c>
      <c r="D8725" s="5" t="str">
        <f t="shared" si="821"/>
        <v>2016-12</v>
      </c>
      <c r="E8725" s="5">
        <v>42735</v>
      </c>
      <c r="F8725" t="s">
        <v>28</v>
      </c>
      <c r="G8725" t="s">
        <v>8242</v>
      </c>
      <c r="H8725" t="s">
        <v>8243</v>
      </c>
      <c r="I8725" t="s">
        <v>107</v>
      </c>
      <c r="J8725" t="s">
        <v>32</v>
      </c>
      <c r="K8725" t="s">
        <v>1428</v>
      </c>
      <c r="L8725" t="s">
        <v>59</v>
      </c>
      <c r="M8725">
        <v>33178</v>
      </c>
      <c r="N8725" t="s">
        <v>35</v>
      </c>
      <c r="O8725" t="s">
        <v>1875</v>
      </c>
      <c r="P8725" t="s">
        <v>51</v>
      </c>
      <c r="Q8725" t="s">
        <v>95</v>
      </c>
      <c r="R8725" t="s">
        <v>1876</v>
      </c>
      <c r="S8725">
        <v>37.408000000000001</v>
      </c>
      <c r="T8725">
        <v>7</v>
      </c>
      <c r="U8725">
        <v>0.2</v>
      </c>
      <c r="V8725">
        <v>13.0928</v>
      </c>
      <c r="W8725" s="6">
        <f t="shared" si="820"/>
        <v>0.35</v>
      </c>
      <c r="X8725" s="4">
        <f t="shared" si="817"/>
        <v>1.8704000000000001</v>
      </c>
      <c r="Y8725" s="4">
        <f t="shared" si="818"/>
        <v>5.3440000000000003</v>
      </c>
      <c r="Z8725" s="4">
        <f t="shared" si="819"/>
        <v>6.68</v>
      </c>
      <c r="AA8725" s="4">
        <f t="shared" si="816"/>
        <v>7.4816000000000003</v>
      </c>
    </row>
    <row r="8726" spans="1:27" x14ac:dyDescent="0.2">
      <c r="A8726">
        <v>8725</v>
      </c>
      <c r="B8726" t="s">
        <v>10218</v>
      </c>
      <c r="C8726" s="5">
        <v>42733</v>
      </c>
      <c r="D8726" s="5" t="str">
        <f t="shared" si="821"/>
        <v>2016-12</v>
      </c>
      <c r="E8726" s="5">
        <v>42735</v>
      </c>
      <c r="F8726" t="s">
        <v>28</v>
      </c>
      <c r="G8726" t="s">
        <v>8242</v>
      </c>
      <c r="H8726" t="s">
        <v>8243</v>
      </c>
      <c r="I8726" t="s">
        <v>107</v>
      </c>
      <c r="J8726" t="s">
        <v>32</v>
      </c>
      <c r="K8726" t="s">
        <v>1428</v>
      </c>
      <c r="L8726" t="s">
        <v>59</v>
      </c>
      <c r="M8726">
        <v>33178</v>
      </c>
      <c r="N8726" t="s">
        <v>35</v>
      </c>
      <c r="O8726" t="s">
        <v>7940</v>
      </c>
      <c r="P8726" t="s">
        <v>51</v>
      </c>
      <c r="Q8726" t="s">
        <v>95</v>
      </c>
      <c r="R8726" t="s">
        <v>7941</v>
      </c>
      <c r="S8726">
        <v>25.344000000000001</v>
      </c>
      <c r="T8726">
        <v>6</v>
      </c>
      <c r="U8726">
        <v>0.2</v>
      </c>
      <c r="V8726">
        <v>8.8704000000000018</v>
      </c>
      <c r="W8726" s="6">
        <f t="shared" si="820"/>
        <v>0.35000000000000003</v>
      </c>
      <c r="X8726" s="4">
        <f t="shared" si="817"/>
        <v>1.4784000000000004</v>
      </c>
      <c r="Y8726" s="4">
        <f t="shared" si="818"/>
        <v>4.2240000000000002</v>
      </c>
      <c r="Z8726" s="4">
        <f t="shared" si="819"/>
        <v>5.2799999999999994</v>
      </c>
      <c r="AA8726" s="4">
        <f t="shared" si="816"/>
        <v>5.0688000000000004</v>
      </c>
    </row>
    <row r="8727" spans="1:27" x14ac:dyDescent="0.2">
      <c r="A8727">
        <v>8726</v>
      </c>
      <c r="B8727" t="s">
        <v>10219</v>
      </c>
      <c r="C8727" s="5">
        <v>42812</v>
      </c>
      <c r="D8727" s="5" t="str">
        <f t="shared" si="821"/>
        <v>2017-03</v>
      </c>
      <c r="E8727" s="5">
        <v>42817</v>
      </c>
      <c r="F8727" t="s">
        <v>55</v>
      </c>
      <c r="G8727" t="s">
        <v>2905</v>
      </c>
      <c r="H8727" t="s">
        <v>2906</v>
      </c>
      <c r="I8727" t="s">
        <v>31</v>
      </c>
      <c r="J8727" t="s">
        <v>32</v>
      </c>
      <c r="K8727" t="s">
        <v>100</v>
      </c>
      <c r="L8727" t="s">
        <v>101</v>
      </c>
      <c r="M8727">
        <v>98115</v>
      </c>
      <c r="N8727" t="s">
        <v>49</v>
      </c>
      <c r="O8727" t="s">
        <v>2674</v>
      </c>
      <c r="P8727" t="s">
        <v>51</v>
      </c>
      <c r="Q8727" t="s">
        <v>73</v>
      </c>
      <c r="R8727" t="s">
        <v>2675</v>
      </c>
      <c r="S8727">
        <v>46.2</v>
      </c>
      <c r="T8727">
        <v>4</v>
      </c>
      <c r="U8727">
        <v>0</v>
      </c>
      <c r="V8727">
        <v>21.251999999999999</v>
      </c>
      <c r="W8727" s="6">
        <f t="shared" si="820"/>
        <v>0.45999999999999996</v>
      </c>
      <c r="X8727" s="4">
        <f t="shared" si="817"/>
        <v>5.3129999999999997</v>
      </c>
      <c r="Y8727" s="4">
        <f t="shared" si="818"/>
        <v>11.55</v>
      </c>
      <c r="Z8727" s="4">
        <f t="shared" si="819"/>
        <v>11.55</v>
      </c>
      <c r="AA8727" s="4">
        <f t="shared" si="816"/>
        <v>0</v>
      </c>
    </row>
    <row r="8728" spans="1:27" x14ac:dyDescent="0.2">
      <c r="A8728">
        <v>8727</v>
      </c>
      <c r="B8728" t="s">
        <v>10220</v>
      </c>
      <c r="C8728" s="5">
        <v>42365</v>
      </c>
      <c r="D8728" s="5" t="str">
        <f t="shared" si="821"/>
        <v>2015-12</v>
      </c>
      <c r="E8728" s="5">
        <v>42369</v>
      </c>
      <c r="F8728" t="s">
        <v>55</v>
      </c>
      <c r="G8728" t="s">
        <v>1165</v>
      </c>
      <c r="H8728" t="s">
        <v>1166</v>
      </c>
      <c r="I8728" t="s">
        <v>46</v>
      </c>
      <c r="J8728" t="s">
        <v>32</v>
      </c>
      <c r="K8728" t="s">
        <v>1193</v>
      </c>
      <c r="L8728" t="s">
        <v>340</v>
      </c>
      <c r="M8728">
        <v>37130</v>
      </c>
      <c r="N8728" t="s">
        <v>35</v>
      </c>
      <c r="O8728" t="s">
        <v>9973</v>
      </c>
      <c r="P8728" t="s">
        <v>76</v>
      </c>
      <c r="Q8728" t="s">
        <v>166</v>
      </c>
      <c r="R8728" t="s">
        <v>9974</v>
      </c>
      <c r="S8728">
        <v>4.7279999999999998</v>
      </c>
      <c r="T8728">
        <v>3</v>
      </c>
      <c r="U8728">
        <v>0.2</v>
      </c>
      <c r="V8728">
        <v>0.70919999999999961</v>
      </c>
      <c r="W8728" s="6">
        <f t="shared" si="820"/>
        <v>0.14999999999999991</v>
      </c>
      <c r="X8728" s="4">
        <f t="shared" si="817"/>
        <v>0.23639999999999986</v>
      </c>
      <c r="Y8728" s="4">
        <f t="shared" si="818"/>
        <v>1.5759999999999998</v>
      </c>
      <c r="Z8728" s="4">
        <f t="shared" si="819"/>
        <v>1.9699999999999995</v>
      </c>
      <c r="AA8728" s="4">
        <f t="shared" si="816"/>
        <v>0.9456</v>
      </c>
    </row>
    <row r="8729" spans="1:27" x14ac:dyDescent="0.2">
      <c r="A8729">
        <v>8728</v>
      </c>
      <c r="B8729" t="s">
        <v>10220</v>
      </c>
      <c r="C8729" s="5">
        <v>42365</v>
      </c>
      <c r="D8729" s="5" t="str">
        <f t="shared" si="821"/>
        <v>2015-12</v>
      </c>
      <c r="E8729" s="5">
        <v>42369</v>
      </c>
      <c r="F8729" t="s">
        <v>55</v>
      </c>
      <c r="G8729" t="s">
        <v>1165</v>
      </c>
      <c r="H8729" t="s">
        <v>1166</v>
      </c>
      <c r="I8729" t="s">
        <v>46</v>
      </c>
      <c r="J8729" t="s">
        <v>32</v>
      </c>
      <c r="K8729" t="s">
        <v>1193</v>
      </c>
      <c r="L8729" t="s">
        <v>340</v>
      </c>
      <c r="M8729">
        <v>37130</v>
      </c>
      <c r="N8729" t="s">
        <v>35</v>
      </c>
      <c r="O8729" t="s">
        <v>9910</v>
      </c>
      <c r="P8729" t="s">
        <v>37</v>
      </c>
      <c r="Q8729" t="s">
        <v>70</v>
      </c>
      <c r="R8729" t="s">
        <v>9911</v>
      </c>
      <c r="S8729">
        <v>53.352000000000004</v>
      </c>
      <c r="T8729">
        <v>3</v>
      </c>
      <c r="U8729">
        <v>0.2</v>
      </c>
      <c r="V8729">
        <v>16.005600000000005</v>
      </c>
      <c r="W8729" s="6">
        <f t="shared" si="820"/>
        <v>0.30000000000000004</v>
      </c>
      <c r="X8729" s="4">
        <f t="shared" si="817"/>
        <v>5.3352000000000013</v>
      </c>
      <c r="Y8729" s="4">
        <f t="shared" si="818"/>
        <v>17.784000000000002</v>
      </c>
      <c r="Z8729" s="4">
        <f t="shared" si="819"/>
        <v>22.229999999999997</v>
      </c>
      <c r="AA8729" s="4">
        <f t="shared" si="816"/>
        <v>10.670400000000001</v>
      </c>
    </row>
    <row r="8730" spans="1:27" x14ac:dyDescent="0.2">
      <c r="A8730">
        <v>8729</v>
      </c>
      <c r="B8730" t="s">
        <v>10220</v>
      </c>
      <c r="C8730" s="5">
        <v>42365</v>
      </c>
      <c r="D8730" s="5" t="str">
        <f t="shared" si="821"/>
        <v>2015-12</v>
      </c>
      <c r="E8730" s="5">
        <v>42369</v>
      </c>
      <c r="F8730" t="s">
        <v>55</v>
      </c>
      <c r="G8730" t="s">
        <v>1165</v>
      </c>
      <c r="H8730" t="s">
        <v>1166</v>
      </c>
      <c r="I8730" t="s">
        <v>46</v>
      </c>
      <c r="J8730" t="s">
        <v>32</v>
      </c>
      <c r="K8730" t="s">
        <v>1193</v>
      </c>
      <c r="L8730" t="s">
        <v>340</v>
      </c>
      <c r="M8730">
        <v>37130</v>
      </c>
      <c r="N8730" t="s">
        <v>35</v>
      </c>
      <c r="O8730" t="s">
        <v>7297</v>
      </c>
      <c r="P8730" t="s">
        <v>37</v>
      </c>
      <c r="Q8730" t="s">
        <v>38</v>
      </c>
      <c r="R8730" t="s">
        <v>7298</v>
      </c>
      <c r="S8730">
        <v>131.10400000000001</v>
      </c>
      <c r="T8730">
        <v>2</v>
      </c>
      <c r="U8730">
        <v>0.2</v>
      </c>
      <c r="V8730">
        <v>8.1939999999999955</v>
      </c>
      <c r="W8730" s="6">
        <f t="shared" si="820"/>
        <v>6.2499999999999958E-2</v>
      </c>
      <c r="X8730" s="4">
        <f t="shared" si="817"/>
        <v>4.0969999999999978</v>
      </c>
      <c r="Y8730" s="4">
        <f t="shared" si="818"/>
        <v>65.552000000000007</v>
      </c>
      <c r="Z8730" s="4">
        <f t="shared" si="819"/>
        <v>81.94</v>
      </c>
      <c r="AA8730" s="4">
        <f t="shared" si="816"/>
        <v>26.220800000000004</v>
      </c>
    </row>
    <row r="8731" spans="1:27" x14ac:dyDescent="0.2">
      <c r="A8731">
        <v>8730</v>
      </c>
      <c r="B8731" t="s">
        <v>10220</v>
      </c>
      <c r="C8731" s="5">
        <v>42365</v>
      </c>
      <c r="D8731" s="5" t="str">
        <f t="shared" si="821"/>
        <v>2015-12</v>
      </c>
      <c r="E8731" s="5">
        <v>42369</v>
      </c>
      <c r="F8731" t="s">
        <v>55</v>
      </c>
      <c r="G8731" t="s">
        <v>1165</v>
      </c>
      <c r="H8731" t="s">
        <v>1166</v>
      </c>
      <c r="I8731" t="s">
        <v>46</v>
      </c>
      <c r="J8731" t="s">
        <v>32</v>
      </c>
      <c r="K8731" t="s">
        <v>1193</v>
      </c>
      <c r="L8731" t="s">
        <v>340</v>
      </c>
      <c r="M8731">
        <v>37130</v>
      </c>
      <c r="N8731" t="s">
        <v>35</v>
      </c>
      <c r="O8731" t="s">
        <v>4786</v>
      </c>
      <c r="P8731" t="s">
        <v>51</v>
      </c>
      <c r="Q8731" t="s">
        <v>64</v>
      </c>
      <c r="R8731" t="s">
        <v>2666</v>
      </c>
      <c r="S8731">
        <v>22.512000000000004</v>
      </c>
      <c r="T8731">
        <v>3</v>
      </c>
      <c r="U8731">
        <v>0.2</v>
      </c>
      <c r="V8731">
        <v>2.2511999999999999</v>
      </c>
      <c r="W8731" s="6">
        <f t="shared" si="820"/>
        <v>9.9999999999999978E-2</v>
      </c>
      <c r="X8731" s="4">
        <f t="shared" si="817"/>
        <v>0.75039999999999996</v>
      </c>
      <c r="Y8731" s="4">
        <f t="shared" si="818"/>
        <v>7.5040000000000013</v>
      </c>
      <c r="Z8731" s="4">
        <f t="shared" si="819"/>
        <v>9.3800000000000008</v>
      </c>
      <c r="AA8731" s="4">
        <f t="shared" si="816"/>
        <v>4.5024000000000006</v>
      </c>
    </row>
    <row r="8732" spans="1:27" x14ac:dyDescent="0.2">
      <c r="A8732">
        <v>8731</v>
      </c>
      <c r="B8732" t="s">
        <v>10220</v>
      </c>
      <c r="C8732" s="5">
        <v>42365</v>
      </c>
      <c r="D8732" s="5" t="str">
        <f t="shared" si="821"/>
        <v>2015-12</v>
      </c>
      <c r="E8732" s="5">
        <v>42369</v>
      </c>
      <c r="F8732" t="s">
        <v>55</v>
      </c>
      <c r="G8732" t="s">
        <v>1165</v>
      </c>
      <c r="H8732" t="s">
        <v>1166</v>
      </c>
      <c r="I8732" t="s">
        <v>46</v>
      </c>
      <c r="J8732" t="s">
        <v>32</v>
      </c>
      <c r="K8732" t="s">
        <v>1193</v>
      </c>
      <c r="L8732" t="s">
        <v>340</v>
      </c>
      <c r="M8732">
        <v>37130</v>
      </c>
      <c r="N8732" t="s">
        <v>35</v>
      </c>
      <c r="O8732" t="s">
        <v>5910</v>
      </c>
      <c r="P8732" t="s">
        <v>76</v>
      </c>
      <c r="Q8732" t="s">
        <v>166</v>
      </c>
      <c r="R8732" t="s">
        <v>5911</v>
      </c>
      <c r="S8732">
        <v>72.744000000000014</v>
      </c>
      <c r="T8732">
        <v>7</v>
      </c>
      <c r="U8732">
        <v>0.2</v>
      </c>
      <c r="V8732">
        <v>-12.730200000000011</v>
      </c>
      <c r="W8732" s="6">
        <f t="shared" si="820"/>
        <v>-0.1750000000000001</v>
      </c>
      <c r="X8732" s="4">
        <f t="shared" si="817"/>
        <v>-1.8186000000000015</v>
      </c>
      <c r="Y8732" s="4">
        <f t="shared" si="818"/>
        <v>10.392000000000001</v>
      </c>
      <c r="Z8732" s="4">
        <f t="shared" si="819"/>
        <v>12.990000000000002</v>
      </c>
      <c r="AA8732" s="4">
        <f t="shared" si="816"/>
        <v>14.548800000000004</v>
      </c>
    </row>
    <row r="8733" spans="1:27" x14ac:dyDescent="0.2">
      <c r="A8733">
        <v>8732</v>
      </c>
      <c r="B8733" t="s">
        <v>10221</v>
      </c>
      <c r="C8733" s="5">
        <v>42216</v>
      </c>
      <c r="D8733" s="5" t="str">
        <f t="shared" si="821"/>
        <v>2015-07</v>
      </c>
      <c r="E8733" s="5">
        <v>42222</v>
      </c>
      <c r="F8733" t="s">
        <v>55</v>
      </c>
      <c r="G8733" t="s">
        <v>2338</v>
      </c>
      <c r="H8733" t="s">
        <v>2339</v>
      </c>
      <c r="I8733" t="s">
        <v>46</v>
      </c>
      <c r="J8733" t="s">
        <v>32</v>
      </c>
      <c r="K8733" t="s">
        <v>5097</v>
      </c>
      <c r="L8733" t="s">
        <v>602</v>
      </c>
      <c r="M8733">
        <v>63116</v>
      </c>
      <c r="N8733" t="s">
        <v>110</v>
      </c>
      <c r="O8733" t="s">
        <v>1414</v>
      </c>
      <c r="P8733" t="s">
        <v>51</v>
      </c>
      <c r="Q8733" t="s">
        <v>584</v>
      </c>
      <c r="R8733" t="s">
        <v>1415</v>
      </c>
      <c r="S8733">
        <v>52.59</v>
      </c>
      <c r="T8733">
        <v>3</v>
      </c>
      <c r="U8733">
        <v>0</v>
      </c>
      <c r="V8733">
        <v>15.776999999999996</v>
      </c>
      <c r="W8733" s="6">
        <f t="shared" si="820"/>
        <v>0.29999999999999988</v>
      </c>
      <c r="X8733" s="4">
        <f t="shared" si="817"/>
        <v>5.2589999999999986</v>
      </c>
      <c r="Y8733" s="4">
        <f t="shared" si="818"/>
        <v>17.53</v>
      </c>
      <c r="Z8733" s="4">
        <f t="shared" si="819"/>
        <v>17.53</v>
      </c>
      <c r="AA8733" s="4">
        <f t="shared" si="816"/>
        <v>0</v>
      </c>
    </row>
    <row r="8734" spans="1:27" x14ac:dyDescent="0.2">
      <c r="A8734">
        <v>8733</v>
      </c>
      <c r="B8734" t="s">
        <v>10222</v>
      </c>
      <c r="C8734" s="5">
        <v>42913</v>
      </c>
      <c r="D8734" s="5" t="str">
        <f t="shared" si="821"/>
        <v>2017-06</v>
      </c>
      <c r="E8734" s="5">
        <v>42915</v>
      </c>
      <c r="F8734" t="s">
        <v>28</v>
      </c>
      <c r="G8734" t="s">
        <v>3898</v>
      </c>
      <c r="H8734" t="s">
        <v>3899</v>
      </c>
      <c r="I8734" t="s">
        <v>46</v>
      </c>
      <c r="J8734" t="s">
        <v>32</v>
      </c>
      <c r="K8734" t="s">
        <v>100</v>
      </c>
      <c r="L8734" t="s">
        <v>101</v>
      </c>
      <c r="M8734">
        <v>98105</v>
      </c>
      <c r="N8734" t="s">
        <v>49</v>
      </c>
      <c r="O8734" t="s">
        <v>6189</v>
      </c>
      <c r="P8734" t="s">
        <v>51</v>
      </c>
      <c r="Q8734" t="s">
        <v>95</v>
      </c>
      <c r="R8734" t="s">
        <v>6190</v>
      </c>
      <c r="S8734">
        <v>19.440000000000001</v>
      </c>
      <c r="T8734">
        <v>3</v>
      </c>
      <c r="U8734">
        <v>0</v>
      </c>
      <c r="V8734">
        <v>9.3312000000000008</v>
      </c>
      <c r="W8734" s="6">
        <f t="shared" si="820"/>
        <v>0.48000000000000004</v>
      </c>
      <c r="X8734" s="4">
        <f t="shared" si="817"/>
        <v>3.1104000000000003</v>
      </c>
      <c r="Y8734" s="4">
        <f t="shared" si="818"/>
        <v>6.48</v>
      </c>
      <c r="Z8734" s="4">
        <f t="shared" si="819"/>
        <v>6.48</v>
      </c>
      <c r="AA8734" s="4">
        <f t="shared" si="816"/>
        <v>0</v>
      </c>
    </row>
    <row r="8735" spans="1:27" x14ac:dyDescent="0.2">
      <c r="A8735">
        <v>8734</v>
      </c>
      <c r="B8735" t="s">
        <v>10222</v>
      </c>
      <c r="C8735" s="5">
        <v>42913</v>
      </c>
      <c r="D8735" s="5" t="str">
        <f t="shared" si="821"/>
        <v>2017-06</v>
      </c>
      <c r="E8735" s="5">
        <v>42915</v>
      </c>
      <c r="F8735" t="s">
        <v>28</v>
      </c>
      <c r="G8735" t="s">
        <v>3898</v>
      </c>
      <c r="H8735" t="s">
        <v>3899</v>
      </c>
      <c r="I8735" t="s">
        <v>46</v>
      </c>
      <c r="J8735" t="s">
        <v>32</v>
      </c>
      <c r="K8735" t="s">
        <v>100</v>
      </c>
      <c r="L8735" t="s">
        <v>101</v>
      </c>
      <c r="M8735">
        <v>98105</v>
      </c>
      <c r="N8735" t="s">
        <v>49</v>
      </c>
      <c r="O8735" t="s">
        <v>1758</v>
      </c>
      <c r="P8735" t="s">
        <v>37</v>
      </c>
      <c r="Q8735" t="s">
        <v>70</v>
      </c>
      <c r="R8735" t="s">
        <v>1759</v>
      </c>
      <c r="S8735">
        <v>126.30000000000001</v>
      </c>
      <c r="T8735">
        <v>3</v>
      </c>
      <c r="U8735">
        <v>0</v>
      </c>
      <c r="V8735">
        <v>40.415999999999997</v>
      </c>
      <c r="W8735" s="6">
        <f t="shared" si="820"/>
        <v>0.31999999999999995</v>
      </c>
      <c r="X8735" s="4">
        <f t="shared" si="817"/>
        <v>13.472</v>
      </c>
      <c r="Y8735" s="4">
        <f t="shared" si="818"/>
        <v>42.1</v>
      </c>
      <c r="Z8735" s="4">
        <f t="shared" si="819"/>
        <v>42.1</v>
      </c>
      <c r="AA8735" s="4">
        <f t="shared" si="816"/>
        <v>0</v>
      </c>
    </row>
    <row r="8736" spans="1:27" x14ac:dyDescent="0.2">
      <c r="A8736">
        <v>8735</v>
      </c>
      <c r="B8736" t="s">
        <v>10222</v>
      </c>
      <c r="C8736" s="5">
        <v>42913</v>
      </c>
      <c r="D8736" s="5" t="str">
        <f t="shared" si="821"/>
        <v>2017-06</v>
      </c>
      <c r="E8736" s="5">
        <v>42915</v>
      </c>
      <c r="F8736" t="s">
        <v>28</v>
      </c>
      <c r="G8736" t="s">
        <v>3898</v>
      </c>
      <c r="H8736" t="s">
        <v>3899</v>
      </c>
      <c r="I8736" t="s">
        <v>46</v>
      </c>
      <c r="J8736" t="s">
        <v>32</v>
      </c>
      <c r="K8736" t="s">
        <v>100</v>
      </c>
      <c r="L8736" t="s">
        <v>101</v>
      </c>
      <c r="M8736">
        <v>98105</v>
      </c>
      <c r="N8736" t="s">
        <v>49</v>
      </c>
      <c r="O8736" t="s">
        <v>914</v>
      </c>
      <c r="P8736" t="s">
        <v>76</v>
      </c>
      <c r="Q8736" t="s">
        <v>166</v>
      </c>
      <c r="R8736" t="s">
        <v>915</v>
      </c>
      <c r="S8736">
        <v>1287.45</v>
      </c>
      <c r="T8736">
        <v>5</v>
      </c>
      <c r="U8736">
        <v>0</v>
      </c>
      <c r="V8736">
        <v>244.61549999999988</v>
      </c>
      <c r="W8736" s="6">
        <f t="shared" si="820"/>
        <v>0.18999999999999989</v>
      </c>
      <c r="X8736" s="4">
        <f t="shared" si="817"/>
        <v>48.923099999999977</v>
      </c>
      <c r="Y8736" s="4">
        <f t="shared" si="818"/>
        <v>257.49</v>
      </c>
      <c r="Z8736" s="4">
        <f t="shared" si="819"/>
        <v>257.49</v>
      </c>
      <c r="AA8736" s="4">
        <f t="shared" si="816"/>
        <v>0</v>
      </c>
    </row>
    <row r="8737" spans="1:27" x14ac:dyDescent="0.2">
      <c r="A8737">
        <v>8736</v>
      </c>
      <c r="B8737" t="s">
        <v>10223</v>
      </c>
      <c r="C8737" s="5">
        <v>41677</v>
      </c>
      <c r="D8737" s="5" t="str">
        <f t="shared" si="821"/>
        <v>2014-02</v>
      </c>
      <c r="E8737" s="5">
        <v>41680</v>
      </c>
      <c r="F8737" t="s">
        <v>28</v>
      </c>
      <c r="G8737" t="s">
        <v>2430</v>
      </c>
      <c r="H8737" t="s">
        <v>2431</v>
      </c>
      <c r="I8737" t="s">
        <v>46</v>
      </c>
      <c r="J8737" t="s">
        <v>32</v>
      </c>
      <c r="K8737" t="s">
        <v>271</v>
      </c>
      <c r="L8737" t="s">
        <v>272</v>
      </c>
      <c r="M8737">
        <v>10024</v>
      </c>
      <c r="N8737" t="s">
        <v>153</v>
      </c>
      <c r="O8737" t="s">
        <v>2820</v>
      </c>
      <c r="P8737" t="s">
        <v>51</v>
      </c>
      <c r="Q8737" t="s">
        <v>64</v>
      </c>
      <c r="R8737" t="s">
        <v>2821</v>
      </c>
      <c r="S8737">
        <v>64.959999999999994</v>
      </c>
      <c r="T8737">
        <v>4</v>
      </c>
      <c r="U8737">
        <v>0</v>
      </c>
      <c r="V8737">
        <v>9.7439999999999998</v>
      </c>
      <c r="W8737" s="6">
        <f t="shared" si="820"/>
        <v>0.15000000000000002</v>
      </c>
      <c r="X8737" s="4">
        <f t="shared" si="817"/>
        <v>2.4359999999999999</v>
      </c>
      <c r="Y8737" s="4">
        <f t="shared" si="818"/>
        <v>16.239999999999998</v>
      </c>
      <c r="Z8737" s="4">
        <f t="shared" si="819"/>
        <v>16.239999999999998</v>
      </c>
      <c r="AA8737" s="4">
        <f t="shared" si="816"/>
        <v>0</v>
      </c>
    </row>
    <row r="8738" spans="1:27" x14ac:dyDescent="0.2">
      <c r="A8738">
        <v>8737</v>
      </c>
      <c r="B8738" t="s">
        <v>10224</v>
      </c>
      <c r="C8738" s="5">
        <v>42617</v>
      </c>
      <c r="D8738" s="5" t="str">
        <f t="shared" si="821"/>
        <v>2016-09</v>
      </c>
      <c r="E8738" s="5">
        <v>42622</v>
      </c>
      <c r="F8738" t="s">
        <v>55</v>
      </c>
      <c r="G8738" t="s">
        <v>4526</v>
      </c>
      <c r="H8738" t="s">
        <v>4527</v>
      </c>
      <c r="I8738" t="s">
        <v>46</v>
      </c>
      <c r="J8738" t="s">
        <v>32</v>
      </c>
      <c r="K8738" t="s">
        <v>8176</v>
      </c>
      <c r="L8738" t="s">
        <v>234</v>
      </c>
      <c r="M8738">
        <v>55125</v>
      </c>
      <c r="N8738" t="s">
        <v>110</v>
      </c>
      <c r="O8738" t="s">
        <v>2021</v>
      </c>
      <c r="P8738" t="s">
        <v>51</v>
      </c>
      <c r="Q8738" t="s">
        <v>64</v>
      </c>
      <c r="R8738" t="s">
        <v>2022</v>
      </c>
      <c r="S8738">
        <v>535.41</v>
      </c>
      <c r="T8738">
        <v>3</v>
      </c>
      <c r="U8738">
        <v>0</v>
      </c>
      <c r="V8738">
        <v>160.62299999999993</v>
      </c>
      <c r="W8738" s="6">
        <f t="shared" si="820"/>
        <v>0.29999999999999988</v>
      </c>
      <c r="X8738" s="4">
        <f t="shared" si="817"/>
        <v>53.540999999999976</v>
      </c>
      <c r="Y8738" s="4">
        <f t="shared" si="818"/>
        <v>178.47</v>
      </c>
      <c r="Z8738" s="4">
        <f t="shared" si="819"/>
        <v>178.47</v>
      </c>
      <c r="AA8738" s="4">
        <f t="shared" si="816"/>
        <v>0</v>
      </c>
    </row>
    <row r="8739" spans="1:27" x14ac:dyDescent="0.2">
      <c r="A8739">
        <v>8738</v>
      </c>
      <c r="B8739" t="s">
        <v>10225</v>
      </c>
      <c r="C8739" s="5">
        <v>42831</v>
      </c>
      <c r="D8739" s="5" t="str">
        <f t="shared" si="821"/>
        <v>2017-04</v>
      </c>
      <c r="E8739" s="5">
        <v>42835</v>
      </c>
      <c r="F8739" t="s">
        <v>55</v>
      </c>
      <c r="G8739" t="s">
        <v>7136</v>
      </c>
      <c r="H8739" t="s">
        <v>7137</v>
      </c>
      <c r="I8739" t="s">
        <v>46</v>
      </c>
      <c r="J8739" t="s">
        <v>32</v>
      </c>
      <c r="K8739" t="s">
        <v>6258</v>
      </c>
      <c r="L8739" t="s">
        <v>340</v>
      </c>
      <c r="M8739">
        <v>37421</v>
      </c>
      <c r="N8739" t="s">
        <v>35</v>
      </c>
      <c r="O8739" t="s">
        <v>3176</v>
      </c>
      <c r="P8739" t="s">
        <v>51</v>
      </c>
      <c r="Q8739" t="s">
        <v>80</v>
      </c>
      <c r="R8739" t="s">
        <v>3177</v>
      </c>
      <c r="S8739">
        <v>8.1000000000000014</v>
      </c>
      <c r="T8739">
        <v>5</v>
      </c>
      <c r="U8739">
        <v>0.7</v>
      </c>
      <c r="V8739">
        <v>-5.9399999999999977</v>
      </c>
      <c r="W8739" s="6">
        <f t="shared" si="820"/>
        <v>-0.73333333333333295</v>
      </c>
      <c r="X8739" s="4">
        <f t="shared" si="817"/>
        <v>-1.1879999999999995</v>
      </c>
      <c r="Y8739" s="4">
        <f t="shared" si="818"/>
        <v>1.6200000000000003</v>
      </c>
      <c r="Z8739" s="4">
        <f t="shared" si="819"/>
        <v>5.4</v>
      </c>
      <c r="AA8739" s="4">
        <f t="shared" si="816"/>
        <v>5.6700000000000008</v>
      </c>
    </row>
    <row r="8740" spans="1:27" x14ac:dyDescent="0.2">
      <c r="A8740">
        <v>8739</v>
      </c>
      <c r="B8740" t="s">
        <v>10226</v>
      </c>
      <c r="C8740" s="5">
        <v>43077</v>
      </c>
      <c r="D8740" s="5" t="str">
        <f t="shared" si="821"/>
        <v>2017-12</v>
      </c>
      <c r="E8740" s="5">
        <v>43080</v>
      </c>
      <c r="F8740" t="s">
        <v>193</v>
      </c>
      <c r="G8740" t="s">
        <v>678</v>
      </c>
      <c r="H8740" t="s">
        <v>679</v>
      </c>
      <c r="I8740" t="s">
        <v>31</v>
      </c>
      <c r="J8740" t="s">
        <v>32</v>
      </c>
      <c r="K8740" t="s">
        <v>151</v>
      </c>
      <c r="L8740" t="s">
        <v>152</v>
      </c>
      <c r="M8740">
        <v>19140</v>
      </c>
      <c r="N8740" t="s">
        <v>153</v>
      </c>
      <c r="O8740" t="s">
        <v>686</v>
      </c>
      <c r="P8740" t="s">
        <v>51</v>
      </c>
      <c r="Q8740" t="s">
        <v>73</v>
      </c>
      <c r="R8740" t="s">
        <v>687</v>
      </c>
      <c r="S8740">
        <v>13.247999999999999</v>
      </c>
      <c r="T8740">
        <v>4</v>
      </c>
      <c r="U8740">
        <v>0.2</v>
      </c>
      <c r="V8740">
        <v>3.6431999999999998</v>
      </c>
      <c r="W8740" s="6">
        <f t="shared" si="820"/>
        <v>0.27500000000000002</v>
      </c>
      <c r="X8740" s="4">
        <f t="shared" si="817"/>
        <v>0.91079999999999994</v>
      </c>
      <c r="Y8740" s="4">
        <f t="shared" si="818"/>
        <v>3.3119999999999998</v>
      </c>
      <c r="Z8740" s="4">
        <f t="shared" si="819"/>
        <v>4.1399999999999997</v>
      </c>
      <c r="AA8740" s="4">
        <f t="shared" si="816"/>
        <v>2.6496</v>
      </c>
    </row>
    <row r="8741" spans="1:27" x14ac:dyDescent="0.2">
      <c r="A8741">
        <v>8740</v>
      </c>
      <c r="B8741" t="s">
        <v>10226</v>
      </c>
      <c r="C8741" s="5">
        <v>43077</v>
      </c>
      <c r="D8741" s="5" t="str">
        <f t="shared" si="821"/>
        <v>2017-12</v>
      </c>
      <c r="E8741" s="5">
        <v>43080</v>
      </c>
      <c r="F8741" t="s">
        <v>193</v>
      </c>
      <c r="G8741" t="s">
        <v>678</v>
      </c>
      <c r="H8741" t="s">
        <v>679</v>
      </c>
      <c r="I8741" t="s">
        <v>31</v>
      </c>
      <c r="J8741" t="s">
        <v>32</v>
      </c>
      <c r="K8741" t="s">
        <v>151</v>
      </c>
      <c r="L8741" t="s">
        <v>152</v>
      </c>
      <c r="M8741">
        <v>19140</v>
      </c>
      <c r="N8741" t="s">
        <v>153</v>
      </c>
      <c r="O8741" t="s">
        <v>1681</v>
      </c>
      <c r="P8741" t="s">
        <v>76</v>
      </c>
      <c r="Q8741" t="s">
        <v>77</v>
      </c>
      <c r="R8741" t="s">
        <v>1682</v>
      </c>
      <c r="S8741">
        <v>83.987999999999985</v>
      </c>
      <c r="T8741">
        <v>2</v>
      </c>
      <c r="U8741">
        <v>0.4</v>
      </c>
      <c r="V8741">
        <v>-20.996999999999993</v>
      </c>
      <c r="W8741" s="6">
        <f t="shared" si="820"/>
        <v>-0.24999999999999994</v>
      </c>
      <c r="X8741" s="4">
        <f t="shared" si="817"/>
        <v>-10.498499999999996</v>
      </c>
      <c r="Y8741" s="4">
        <f t="shared" si="818"/>
        <v>41.993999999999993</v>
      </c>
      <c r="Z8741" s="4">
        <f t="shared" si="819"/>
        <v>69.989999999999995</v>
      </c>
      <c r="AA8741" s="4">
        <f t="shared" si="816"/>
        <v>33.595199999999998</v>
      </c>
    </row>
    <row r="8742" spans="1:27" x14ac:dyDescent="0.2">
      <c r="A8742">
        <v>8741</v>
      </c>
      <c r="B8742" t="s">
        <v>10227</v>
      </c>
      <c r="C8742" s="5">
        <v>42575</v>
      </c>
      <c r="D8742" s="5" t="str">
        <f t="shared" si="821"/>
        <v>2016-07</v>
      </c>
      <c r="E8742" s="5">
        <v>42576</v>
      </c>
      <c r="F8742" t="s">
        <v>193</v>
      </c>
      <c r="G8742" t="s">
        <v>4275</v>
      </c>
      <c r="H8742" t="s">
        <v>4276</v>
      </c>
      <c r="I8742" t="s">
        <v>31</v>
      </c>
      <c r="J8742" t="s">
        <v>32</v>
      </c>
      <c r="K8742" t="s">
        <v>4282</v>
      </c>
      <c r="L8742" t="s">
        <v>743</v>
      </c>
      <c r="M8742">
        <v>70506</v>
      </c>
      <c r="N8742" t="s">
        <v>35</v>
      </c>
      <c r="O8742" t="s">
        <v>4245</v>
      </c>
      <c r="P8742" t="s">
        <v>51</v>
      </c>
      <c r="Q8742" t="s">
        <v>73</v>
      </c>
      <c r="R8742" t="s">
        <v>4246</v>
      </c>
      <c r="S8742">
        <v>73.2</v>
      </c>
      <c r="T8742">
        <v>5</v>
      </c>
      <c r="U8742">
        <v>0</v>
      </c>
      <c r="V8742">
        <v>21.227999999999998</v>
      </c>
      <c r="W8742" s="6">
        <f t="shared" si="820"/>
        <v>0.28999999999999998</v>
      </c>
      <c r="X8742" s="4">
        <f t="shared" si="817"/>
        <v>4.2455999999999996</v>
      </c>
      <c r="Y8742" s="4">
        <f t="shared" si="818"/>
        <v>14.64</v>
      </c>
      <c r="Z8742" s="4">
        <f t="shared" si="819"/>
        <v>14.64</v>
      </c>
      <c r="AA8742" s="4">
        <f t="shared" si="816"/>
        <v>0</v>
      </c>
    </row>
    <row r="8743" spans="1:27" x14ac:dyDescent="0.2">
      <c r="A8743">
        <v>8742</v>
      </c>
      <c r="B8743" t="s">
        <v>10228</v>
      </c>
      <c r="C8743" s="5">
        <v>42317</v>
      </c>
      <c r="D8743" s="5" t="str">
        <f t="shared" si="821"/>
        <v>2015-11</v>
      </c>
      <c r="E8743" s="5">
        <v>42317</v>
      </c>
      <c r="F8743" t="s">
        <v>1298</v>
      </c>
      <c r="G8743" t="s">
        <v>2719</v>
      </c>
      <c r="H8743" t="s">
        <v>2720</v>
      </c>
      <c r="I8743" t="s">
        <v>107</v>
      </c>
      <c r="J8743" t="s">
        <v>32</v>
      </c>
      <c r="K8743" t="s">
        <v>1489</v>
      </c>
      <c r="L8743" t="s">
        <v>259</v>
      </c>
      <c r="M8743">
        <v>46226</v>
      </c>
      <c r="N8743" t="s">
        <v>110</v>
      </c>
      <c r="O8743" t="s">
        <v>755</v>
      </c>
      <c r="P8743" t="s">
        <v>51</v>
      </c>
      <c r="Q8743" t="s">
        <v>80</v>
      </c>
      <c r="R8743" t="s">
        <v>756</v>
      </c>
      <c r="S8743">
        <v>10.74</v>
      </c>
      <c r="T8743">
        <v>3</v>
      </c>
      <c r="U8743">
        <v>0</v>
      </c>
      <c r="V8743">
        <v>5.1551999999999998</v>
      </c>
      <c r="W8743" s="6">
        <f t="shared" si="820"/>
        <v>0.48</v>
      </c>
      <c r="X8743" s="4">
        <f t="shared" si="817"/>
        <v>1.7183999999999999</v>
      </c>
      <c r="Y8743" s="4">
        <f t="shared" si="818"/>
        <v>3.58</v>
      </c>
      <c r="Z8743" s="4">
        <f t="shared" si="819"/>
        <v>3.58</v>
      </c>
      <c r="AA8743" s="4">
        <f t="shared" si="816"/>
        <v>0</v>
      </c>
    </row>
    <row r="8744" spans="1:27" x14ac:dyDescent="0.2">
      <c r="A8744">
        <v>8743</v>
      </c>
      <c r="B8744" t="s">
        <v>10229</v>
      </c>
      <c r="C8744" s="5">
        <v>42279</v>
      </c>
      <c r="D8744" s="5" t="str">
        <f t="shared" si="821"/>
        <v>2015-10</v>
      </c>
      <c r="E8744" s="5">
        <v>42281</v>
      </c>
      <c r="F8744" t="s">
        <v>193</v>
      </c>
      <c r="G8744" t="s">
        <v>2012</v>
      </c>
      <c r="H8744" t="s">
        <v>2013</v>
      </c>
      <c r="I8744" t="s">
        <v>31</v>
      </c>
      <c r="J8744" t="s">
        <v>32</v>
      </c>
      <c r="K8744" t="s">
        <v>9431</v>
      </c>
      <c r="L8744" t="s">
        <v>425</v>
      </c>
      <c r="M8744">
        <v>97123</v>
      </c>
      <c r="N8744" t="s">
        <v>49</v>
      </c>
      <c r="O8744" t="s">
        <v>431</v>
      </c>
      <c r="P8744" t="s">
        <v>37</v>
      </c>
      <c r="Q8744" t="s">
        <v>70</v>
      </c>
      <c r="R8744" t="s">
        <v>432</v>
      </c>
      <c r="S8744">
        <v>11.032</v>
      </c>
      <c r="T8744">
        <v>1</v>
      </c>
      <c r="U8744">
        <v>0.2</v>
      </c>
      <c r="V8744">
        <v>3.0338000000000003</v>
      </c>
      <c r="W8744" s="6">
        <f t="shared" si="820"/>
        <v>0.27500000000000002</v>
      </c>
      <c r="X8744" s="4">
        <f t="shared" si="817"/>
        <v>3.0338000000000003</v>
      </c>
      <c r="Y8744" s="4">
        <f t="shared" si="818"/>
        <v>11.032</v>
      </c>
      <c r="Z8744" s="4">
        <f t="shared" si="819"/>
        <v>13.79</v>
      </c>
      <c r="AA8744" s="4">
        <f t="shared" si="816"/>
        <v>2.2063999999999999</v>
      </c>
    </row>
    <row r="8745" spans="1:27" x14ac:dyDescent="0.2">
      <c r="A8745">
        <v>8744</v>
      </c>
      <c r="B8745" t="s">
        <v>10229</v>
      </c>
      <c r="C8745" s="5">
        <v>42279</v>
      </c>
      <c r="D8745" s="5" t="str">
        <f t="shared" si="821"/>
        <v>2015-10</v>
      </c>
      <c r="E8745" s="5">
        <v>42281</v>
      </c>
      <c r="F8745" t="s">
        <v>193</v>
      </c>
      <c r="G8745" t="s">
        <v>2012</v>
      </c>
      <c r="H8745" t="s">
        <v>2013</v>
      </c>
      <c r="I8745" t="s">
        <v>31</v>
      </c>
      <c r="J8745" t="s">
        <v>32</v>
      </c>
      <c r="K8745" t="s">
        <v>9431</v>
      </c>
      <c r="L8745" t="s">
        <v>425</v>
      </c>
      <c r="M8745">
        <v>97123</v>
      </c>
      <c r="N8745" t="s">
        <v>49</v>
      </c>
      <c r="O8745" t="s">
        <v>760</v>
      </c>
      <c r="P8745" t="s">
        <v>76</v>
      </c>
      <c r="Q8745" t="s">
        <v>166</v>
      </c>
      <c r="R8745" t="s">
        <v>761</v>
      </c>
      <c r="S8745">
        <v>53.040000000000006</v>
      </c>
      <c r="T8745">
        <v>3</v>
      </c>
      <c r="U8745">
        <v>0.2</v>
      </c>
      <c r="V8745">
        <v>-4.6409999999999982</v>
      </c>
      <c r="W8745" s="6">
        <f t="shared" si="820"/>
        <v>-8.7499999999999953E-2</v>
      </c>
      <c r="X8745" s="4">
        <f t="shared" si="817"/>
        <v>-1.5469999999999995</v>
      </c>
      <c r="Y8745" s="4">
        <f t="shared" si="818"/>
        <v>17.680000000000003</v>
      </c>
      <c r="Z8745" s="4">
        <f t="shared" si="819"/>
        <v>22.099999999999998</v>
      </c>
      <c r="AA8745" s="4">
        <f t="shared" si="816"/>
        <v>10.608000000000002</v>
      </c>
    </row>
    <row r="8746" spans="1:27" x14ac:dyDescent="0.2">
      <c r="A8746">
        <v>8745</v>
      </c>
      <c r="B8746" t="s">
        <v>10230</v>
      </c>
      <c r="C8746" s="5">
        <v>42330</v>
      </c>
      <c r="D8746" s="5" t="str">
        <f t="shared" si="821"/>
        <v>2015-11</v>
      </c>
      <c r="E8746" s="5">
        <v>42333</v>
      </c>
      <c r="F8746" t="s">
        <v>28</v>
      </c>
      <c r="G8746" t="s">
        <v>10106</v>
      </c>
      <c r="H8746" t="s">
        <v>10107</v>
      </c>
      <c r="I8746" t="s">
        <v>107</v>
      </c>
      <c r="J8746" t="s">
        <v>32</v>
      </c>
      <c r="K8746" t="s">
        <v>8808</v>
      </c>
      <c r="L8746" t="s">
        <v>1253</v>
      </c>
      <c r="M8746">
        <v>2138</v>
      </c>
      <c r="N8746" t="s">
        <v>153</v>
      </c>
      <c r="O8746" t="s">
        <v>133</v>
      </c>
      <c r="P8746" t="s">
        <v>51</v>
      </c>
      <c r="Q8746" t="s">
        <v>73</v>
      </c>
      <c r="R8746" t="s">
        <v>134</v>
      </c>
      <c r="S8746">
        <v>17.12</v>
      </c>
      <c r="T8746">
        <v>4</v>
      </c>
      <c r="U8746">
        <v>0</v>
      </c>
      <c r="V8746">
        <v>4.9647999999999985</v>
      </c>
      <c r="W8746" s="6">
        <f t="shared" si="820"/>
        <v>0.28999999999999992</v>
      </c>
      <c r="X8746" s="4">
        <f t="shared" si="817"/>
        <v>1.2411999999999996</v>
      </c>
      <c r="Y8746" s="4">
        <f t="shared" si="818"/>
        <v>4.28</v>
      </c>
      <c r="Z8746" s="4">
        <f t="shared" si="819"/>
        <v>4.28</v>
      </c>
      <c r="AA8746" s="4">
        <f t="shared" si="816"/>
        <v>0</v>
      </c>
    </row>
    <row r="8747" spans="1:27" x14ac:dyDescent="0.2">
      <c r="A8747">
        <v>8746</v>
      </c>
      <c r="B8747" t="s">
        <v>10230</v>
      </c>
      <c r="C8747" s="5">
        <v>42330</v>
      </c>
      <c r="D8747" s="5" t="str">
        <f t="shared" si="821"/>
        <v>2015-11</v>
      </c>
      <c r="E8747" s="5">
        <v>42333</v>
      </c>
      <c r="F8747" t="s">
        <v>28</v>
      </c>
      <c r="G8747" t="s">
        <v>10106</v>
      </c>
      <c r="H8747" t="s">
        <v>10107</v>
      </c>
      <c r="I8747" t="s">
        <v>107</v>
      </c>
      <c r="J8747" t="s">
        <v>32</v>
      </c>
      <c r="K8747" t="s">
        <v>8808</v>
      </c>
      <c r="L8747" t="s">
        <v>1253</v>
      </c>
      <c r="M8747">
        <v>2138</v>
      </c>
      <c r="N8747" t="s">
        <v>153</v>
      </c>
      <c r="O8747" t="s">
        <v>8894</v>
      </c>
      <c r="P8747" t="s">
        <v>51</v>
      </c>
      <c r="Q8747" t="s">
        <v>95</v>
      </c>
      <c r="R8747" t="s">
        <v>8895</v>
      </c>
      <c r="S8747">
        <v>59.94</v>
      </c>
      <c r="T8747">
        <v>3</v>
      </c>
      <c r="U8747">
        <v>0</v>
      </c>
      <c r="V8747">
        <v>28.171799999999998</v>
      </c>
      <c r="W8747" s="6">
        <f t="shared" si="820"/>
        <v>0.47</v>
      </c>
      <c r="X8747" s="4">
        <f t="shared" si="817"/>
        <v>9.3905999999999992</v>
      </c>
      <c r="Y8747" s="4">
        <f t="shared" si="818"/>
        <v>19.98</v>
      </c>
      <c r="Z8747" s="4">
        <f t="shared" si="819"/>
        <v>19.98</v>
      </c>
      <c r="AA8747" s="4">
        <f t="shared" si="816"/>
        <v>0</v>
      </c>
    </row>
    <row r="8748" spans="1:27" x14ac:dyDescent="0.2">
      <c r="A8748">
        <v>8747</v>
      </c>
      <c r="B8748" t="s">
        <v>10231</v>
      </c>
      <c r="C8748" s="5">
        <v>42768</v>
      </c>
      <c r="D8748" s="5" t="str">
        <f t="shared" si="821"/>
        <v>2017-02</v>
      </c>
      <c r="E8748" s="5">
        <v>42773</v>
      </c>
      <c r="F8748" t="s">
        <v>55</v>
      </c>
      <c r="G8748" t="s">
        <v>5738</v>
      </c>
      <c r="H8748" t="s">
        <v>5739</v>
      </c>
      <c r="I8748" t="s">
        <v>46</v>
      </c>
      <c r="J8748" t="s">
        <v>32</v>
      </c>
      <c r="K8748" t="s">
        <v>955</v>
      </c>
      <c r="L8748" t="s">
        <v>48</v>
      </c>
      <c r="M8748">
        <v>92105</v>
      </c>
      <c r="N8748" t="s">
        <v>49</v>
      </c>
      <c r="O8748" t="s">
        <v>3122</v>
      </c>
      <c r="P8748" t="s">
        <v>37</v>
      </c>
      <c r="Q8748" t="s">
        <v>70</v>
      </c>
      <c r="R8748" t="s">
        <v>3123</v>
      </c>
      <c r="S8748">
        <v>210.58</v>
      </c>
      <c r="T8748">
        <v>2</v>
      </c>
      <c r="U8748">
        <v>0</v>
      </c>
      <c r="V8748">
        <v>12.634799999999984</v>
      </c>
      <c r="W8748" s="6">
        <f t="shared" si="820"/>
        <v>5.9999999999999921E-2</v>
      </c>
      <c r="X8748" s="4">
        <f t="shared" si="817"/>
        <v>6.3173999999999921</v>
      </c>
      <c r="Y8748" s="4">
        <f t="shared" si="818"/>
        <v>105.29</v>
      </c>
      <c r="Z8748" s="4">
        <f t="shared" si="819"/>
        <v>105.29</v>
      </c>
      <c r="AA8748" s="4">
        <f t="shared" si="816"/>
        <v>0</v>
      </c>
    </row>
    <row r="8749" spans="1:27" x14ac:dyDescent="0.2">
      <c r="A8749">
        <v>8748</v>
      </c>
      <c r="B8749" t="s">
        <v>10231</v>
      </c>
      <c r="C8749" s="5">
        <v>42768</v>
      </c>
      <c r="D8749" s="5" t="str">
        <f t="shared" si="821"/>
        <v>2017-02</v>
      </c>
      <c r="E8749" s="5">
        <v>42773</v>
      </c>
      <c r="F8749" t="s">
        <v>55</v>
      </c>
      <c r="G8749" t="s">
        <v>5738</v>
      </c>
      <c r="H8749" t="s">
        <v>5739</v>
      </c>
      <c r="I8749" t="s">
        <v>46</v>
      </c>
      <c r="J8749" t="s">
        <v>32</v>
      </c>
      <c r="K8749" t="s">
        <v>955</v>
      </c>
      <c r="L8749" t="s">
        <v>48</v>
      </c>
      <c r="M8749">
        <v>92105</v>
      </c>
      <c r="N8749" t="s">
        <v>49</v>
      </c>
      <c r="O8749" t="s">
        <v>2397</v>
      </c>
      <c r="P8749" t="s">
        <v>51</v>
      </c>
      <c r="Q8749" t="s">
        <v>80</v>
      </c>
      <c r="R8749" t="s">
        <v>2398</v>
      </c>
      <c r="S8749">
        <v>30.960000000000004</v>
      </c>
      <c r="T8749">
        <v>2</v>
      </c>
      <c r="U8749">
        <v>0.2</v>
      </c>
      <c r="V8749">
        <v>10.061999999999998</v>
      </c>
      <c r="W8749" s="6">
        <f t="shared" si="820"/>
        <v>0.3249999999999999</v>
      </c>
      <c r="X8749" s="4">
        <f t="shared" si="817"/>
        <v>5.0309999999999988</v>
      </c>
      <c r="Y8749" s="4">
        <f t="shared" si="818"/>
        <v>15.480000000000002</v>
      </c>
      <c r="Z8749" s="4">
        <f t="shared" si="819"/>
        <v>19.350000000000001</v>
      </c>
      <c r="AA8749" s="4">
        <f t="shared" si="816"/>
        <v>6.1920000000000011</v>
      </c>
    </row>
    <row r="8750" spans="1:27" x14ac:dyDescent="0.2">
      <c r="A8750">
        <v>8749</v>
      </c>
      <c r="B8750" t="s">
        <v>10231</v>
      </c>
      <c r="C8750" s="5">
        <v>42768</v>
      </c>
      <c r="D8750" s="5" t="str">
        <f t="shared" si="821"/>
        <v>2017-02</v>
      </c>
      <c r="E8750" s="5">
        <v>42773</v>
      </c>
      <c r="F8750" t="s">
        <v>55</v>
      </c>
      <c r="G8750" t="s">
        <v>5738</v>
      </c>
      <c r="H8750" t="s">
        <v>5739</v>
      </c>
      <c r="I8750" t="s">
        <v>46</v>
      </c>
      <c r="J8750" t="s">
        <v>32</v>
      </c>
      <c r="K8750" t="s">
        <v>955</v>
      </c>
      <c r="L8750" t="s">
        <v>48</v>
      </c>
      <c r="M8750">
        <v>92105</v>
      </c>
      <c r="N8750" t="s">
        <v>49</v>
      </c>
      <c r="O8750" t="s">
        <v>8344</v>
      </c>
      <c r="P8750" t="s">
        <v>76</v>
      </c>
      <c r="Q8750" t="s">
        <v>689</v>
      </c>
      <c r="R8750" t="s">
        <v>8345</v>
      </c>
      <c r="S8750">
        <v>239.98400000000004</v>
      </c>
      <c r="T8750">
        <v>2</v>
      </c>
      <c r="U8750">
        <v>0.2</v>
      </c>
      <c r="V8750">
        <v>38.997399999999971</v>
      </c>
      <c r="W8750" s="6">
        <f t="shared" si="820"/>
        <v>0.16249999999999984</v>
      </c>
      <c r="X8750" s="4">
        <f t="shared" si="817"/>
        <v>19.498699999999985</v>
      </c>
      <c r="Y8750" s="4">
        <f t="shared" si="818"/>
        <v>119.99200000000002</v>
      </c>
      <c r="Z8750" s="4">
        <f t="shared" si="819"/>
        <v>149.99</v>
      </c>
      <c r="AA8750" s="4">
        <f t="shared" si="816"/>
        <v>47.996800000000007</v>
      </c>
    </row>
    <row r="8751" spans="1:27" x14ac:dyDescent="0.2">
      <c r="A8751">
        <v>8750</v>
      </c>
      <c r="B8751" t="s">
        <v>10232</v>
      </c>
      <c r="C8751" s="5">
        <v>42171</v>
      </c>
      <c r="D8751" s="5" t="str">
        <f t="shared" si="821"/>
        <v>2015-06</v>
      </c>
      <c r="E8751" s="5">
        <v>42174</v>
      </c>
      <c r="F8751" t="s">
        <v>193</v>
      </c>
      <c r="G8751" t="s">
        <v>570</v>
      </c>
      <c r="H8751" t="s">
        <v>571</v>
      </c>
      <c r="I8751" t="s">
        <v>31</v>
      </c>
      <c r="J8751" t="s">
        <v>32</v>
      </c>
      <c r="K8751" t="s">
        <v>271</v>
      </c>
      <c r="L8751" t="s">
        <v>272</v>
      </c>
      <c r="M8751">
        <v>10009</v>
      </c>
      <c r="N8751" t="s">
        <v>153</v>
      </c>
      <c r="O8751" t="s">
        <v>1752</v>
      </c>
      <c r="P8751" t="s">
        <v>51</v>
      </c>
      <c r="Q8751" t="s">
        <v>80</v>
      </c>
      <c r="R8751" t="s">
        <v>1753</v>
      </c>
      <c r="S8751">
        <v>3050.3760000000002</v>
      </c>
      <c r="T8751">
        <v>3</v>
      </c>
      <c r="U8751">
        <v>0.2</v>
      </c>
      <c r="V8751">
        <v>1143.8910000000001</v>
      </c>
      <c r="W8751" s="6">
        <f t="shared" si="820"/>
        <v>0.375</v>
      </c>
      <c r="X8751" s="4">
        <f t="shared" si="817"/>
        <v>381.29700000000003</v>
      </c>
      <c r="Y8751" s="4">
        <f t="shared" si="818"/>
        <v>1016.792</v>
      </c>
      <c r="Z8751" s="4">
        <f t="shared" si="819"/>
        <v>1270.99</v>
      </c>
      <c r="AA8751" s="4">
        <f t="shared" si="816"/>
        <v>610.07520000000011</v>
      </c>
    </row>
    <row r="8752" spans="1:27" x14ac:dyDescent="0.2">
      <c r="A8752">
        <v>8751</v>
      </c>
      <c r="B8752" t="s">
        <v>10232</v>
      </c>
      <c r="C8752" s="5">
        <v>42171</v>
      </c>
      <c r="D8752" s="5" t="str">
        <f t="shared" si="821"/>
        <v>2015-06</v>
      </c>
      <c r="E8752" s="5">
        <v>42174</v>
      </c>
      <c r="F8752" t="s">
        <v>193</v>
      </c>
      <c r="G8752" t="s">
        <v>570</v>
      </c>
      <c r="H8752" t="s">
        <v>571</v>
      </c>
      <c r="I8752" t="s">
        <v>31</v>
      </c>
      <c r="J8752" t="s">
        <v>32</v>
      </c>
      <c r="K8752" t="s">
        <v>271</v>
      </c>
      <c r="L8752" t="s">
        <v>272</v>
      </c>
      <c r="M8752">
        <v>10009</v>
      </c>
      <c r="N8752" t="s">
        <v>153</v>
      </c>
      <c r="O8752" t="s">
        <v>4335</v>
      </c>
      <c r="P8752" t="s">
        <v>76</v>
      </c>
      <c r="Q8752" t="s">
        <v>77</v>
      </c>
      <c r="R8752" t="s">
        <v>4336</v>
      </c>
      <c r="S8752">
        <v>133.97999999999999</v>
      </c>
      <c r="T8752">
        <v>2</v>
      </c>
      <c r="U8752">
        <v>0</v>
      </c>
      <c r="V8752">
        <v>33.495000000000005</v>
      </c>
      <c r="W8752" s="6">
        <f t="shared" si="820"/>
        <v>0.25000000000000006</v>
      </c>
      <c r="X8752" s="4">
        <f t="shared" si="817"/>
        <v>16.747500000000002</v>
      </c>
      <c r="Y8752" s="4">
        <f t="shared" si="818"/>
        <v>66.989999999999995</v>
      </c>
      <c r="Z8752" s="4">
        <f t="shared" si="819"/>
        <v>66.989999999999995</v>
      </c>
      <c r="AA8752" s="4">
        <f t="shared" si="816"/>
        <v>0</v>
      </c>
    </row>
    <row r="8753" spans="1:27" x14ac:dyDescent="0.2">
      <c r="A8753">
        <v>8752</v>
      </c>
      <c r="B8753" t="s">
        <v>10233</v>
      </c>
      <c r="C8753" s="5">
        <v>42495</v>
      </c>
      <c r="D8753" s="5" t="str">
        <f t="shared" si="821"/>
        <v>2016-05</v>
      </c>
      <c r="E8753" s="5">
        <v>42499</v>
      </c>
      <c r="F8753" t="s">
        <v>55</v>
      </c>
      <c r="G8753" t="s">
        <v>445</v>
      </c>
      <c r="H8753" t="s">
        <v>446</v>
      </c>
      <c r="I8753" t="s">
        <v>107</v>
      </c>
      <c r="J8753" t="s">
        <v>32</v>
      </c>
      <c r="K8753" t="s">
        <v>5661</v>
      </c>
      <c r="L8753" t="s">
        <v>59</v>
      </c>
      <c r="M8753">
        <v>32303</v>
      </c>
      <c r="N8753" t="s">
        <v>35</v>
      </c>
      <c r="O8753" t="s">
        <v>10234</v>
      </c>
      <c r="P8753" t="s">
        <v>51</v>
      </c>
      <c r="Q8753" t="s">
        <v>95</v>
      </c>
      <c r="R8753" t="s">
        <v>10235</v>
      </c>
      <c r="S8753">
        <v>93.248000000000005</v>
      </c>
      <c r="T8753">
        <v>4</v>
      </c>
      <c r="U8753">
        <v>0.2</v>
      </c>
      <c r="V8753">
        <v>31.4712</v>
      </c>
      <c r="W8753" s="6">
        <f t="shared" si="820"/>
        <v>0.33749999999999997</v>
      </c>
      <c r="X8753" s="4">
        <f t="shared" si="817"/>
        <v>7.8677999999999999</v>
      </c>
      <c r="Y8753" s="4">
        <f t="shared" si="818"/>
        <v>23.312000000000001</v>
      </c>
      <c r="Z8753" s="4">
        <f t="shared" si="819"/>
        <v>29.14</v>
      </c>
      <c r="AA8753" s="4">
        <f t="shared" si="816"/>
        <v>18.649600000000003</v>
      </c>
    </row>
    <row r="8754" spans="1:27" x14ac:dyDescent="0.2">
      <c r="A8754">
        <v>8753</v>
      </c>
      <c r="B8754" t="s">
        <v>10233</v>
      </c>
      <c r="C8754" s="5">
        <v>42495</v>
      </c>
      <c r="D8754" s="5" t="str">
        <f t="shared" si="821"/>
        <v>2016-05</v>
      </c>
      <c r="E8754" s="5">
        <v>42499</v>
      </c>
      <c r="F8754" t="s">
        <v>55</v>
      </c>
      <c r="G8754" t="s">
        <v>445</v>
      </c>
      <c r="H8754" t="s">
        <v>446</v>
      </c>
      <c r="I8754" t="s">
        <v>107</v>
      </c>
      <c r="J8754" t="s">
        <v>32</v>
      </c>
      <c r="K8754" t="s">
        <v>5661</v>
      </c>
      <c r="L8754" t="s">
        <v>59</v>
      </c>
      <c r="M8754">
        <v>32303</v>
      </c>
      <c r="N8754" t="s">
        <v>35</v>
      </c>
      <c r="O8754" t="s">
        <v>4795</v>
      </c>
      <c r="P8754" t="s">
        <v>76</v>
      </c>
      <c r="Q8754" t="s">
        <v>77</v>
      </c>
      <c r="R8754" t="s">
        <v>4796</v>
      </c>
      <c r="S8754">
        <v>177.48000000000002</v>
      </c>
      <c r="T8754">
        <v>3</v>
      </c>
      <c r="U8754">
        <v>0.2</v>
      </c>
      <c r="V8754">
        <v>19.966499999999982</v>
      </c>
      <c r="W8754" s="6">
        <f t="shared" si="820"/>
        <v>0.11249999999999989</v>
      </c>
      <c r="X8754" s="4">
        <f t="shared" si="817"/>
        <v>6.6554999999999938</v>
      </c>
      <c r="Y8754" s="4">
        <f t="shared" si="818"/>
        <v>59.160000000000004</v>
      </c>
      <c r="Z8754" s="4">
        <f t="shared" si="819"/>
        <v>73.95</v>
      </c>
      <c r="AA8754" s="4">
        <f t="shared" si="816"/>
        <v>35.496000000000002</v>
      </c>
    </row>
    <row r="8755" spans="1:27" x14ac:dyDescent="0.2">
      <c r="A8755">
        <v>8754</v>
      </c>
      <c r="B8755" t="s">
        <v>10236</v>
      </c>
      <c r="C8755" s="5">
        <v>42987</v>
      </c>
      <c r="D8755" s="5" t="str">
        <f t="shared" si="821"/>
        <v>2017-09</v>
      </c>
      <c r="E8755" s="5">
        <v>42988</v>
      </c>
      <c r="F8755" t="s">
        <v>193</v>
      </c>
      <c r="G8755" t="s">
        <v>4844</v>
      </c>
      <c r="H8755" t="s">
        <v>4845</v>
      </c>
      <c r="I8755" t="s">
        <v>31</v>
      </c>
      <c r="J8755" t="s">
        <v>32</v>
      </c>
      <c r="K8755" t="s">
        <v>2847</v>
      </c>
      <c r="L8755" t="s">
        <v>503</v>
      </c>
      <c r="M8755">
        <v>43615</v>
      </c>
      <c r="N8755" t="s">
        <v>153</v>
      </c>
      <c r="O8755" t="s">
        <v>4576</v>
      </c>
      <c r="P8755" t="s">
        <v>51</v>
      </c>
      <c r="Q8755" t="s">
        <v>52</v>
      </c>
      <c r="R8755" t="s">
        <v>4577</v>
      </c>
      <c r="S8755">
        <v>17.712</v>
      </c>
      <c r="T8755">
        <v>6</v>
      </c>
      <c r="U8755">
        <v>0.2</v>
      </c>
      <c r="V8755">
        <v>5.9777999999999993</v>
      </c>
      <c r="W8755" s="6">
        <f t="shared" si="820"/>
        <v>0.33749999999999997</v>
      </c>
      <c r="X8755" s="4">
        <f t="shared" si="817"/>
        <v>0.99629999999999985</v>
      </c>
      <c r="Y8755" s="4">
        <f t="shared" si="818"/>
        <v>2.952</v>
      </c>
      <c r="Z8755" s="4">
        <f t="shared" si="819"/>
        <v>3.6899999999999995</v>
      </c>
      <c r="AA8755" s="4">
        <f t="shared" si="816"/>
        <v>3.5424000000000002</v>
      </c>
    </row>
    <row r="8756" spans="1:27" x14ac:dyDescent="0.2">
      <c r="A8756">
        <v>8755</v>
      </c>
      <c r="B8756" t="s">
        <v>10236</v>
      </c>
      <c r="C8756" s="5">
        <v>42987</v>
      </c>
      <c r="D8756" s="5" t="str">
        <f t="shared" si="821"/>
        <v>2017-09</v>
      </c>
      <c r="E8756" s="5">
        <v>42988</v>
      </c>
      <c r="F8756" t="s">
        <v>193</v>
      </c>
      <c r="G8756" t="s">
        <v>4844</v>
      </c>
      <c r="H8756" t="s">
        <v>4845</v>
      </c>
      <c r="I8756" t="s">
        <v>31</v>
      </c>
      <c r="J8756" t="s">
        <v>32</v>
      </c>
      <c r="K8756" t="s">
        <v>2847</v>
      </c>
      <c r="L8756" t="s">
        <v>503</v>
      </c>
      <c r="M8756">
        <v>43615</v>
      </c>
      <c r="N8756" t="s">
        <v>153</v>
      </c>
      <c r="O8756" t="s">
        <v>3176</v>
      </c>
      <c r="P8756" t="s">
        <v>51</v>
      </c>
      <c r="Q8756" t="s">
        <v>80</v>
      </c>
      <c r="R8756" t="s">
        <v>3177</v>
      </c>
      <c r="S8756">
        <v>4.8600000000000012</v>
      </c>
      <c r="T8756">
        <v>3</v>
      </c>
      <c r="U8756">
        <v>0.7</v>
      </c>
      <c r="V8756">
        <v>-3.5640000000000001</v>
      </c>
      <c r="W8756" s="6">
        <f t="shared" si="820"/>
        <v>-0.73333333333333317</v>
      </c>
      <c r="X8756" s="4">
        <f t="shared" si="817"/>
        <v>-1.1879999999999999</v>
      </c>
      <c r="Y8756" s="4">
        <f t="shared" si="818"/>
        <v>1.6200000000000003</v>
      </c>
      <c r="Z8756" s="4">
        <f t="shared" si="819"/>
        <v>5.4</v>
      </c>
      <c r="AA8756" s="4">
        <f t="shared" si="816"/>
        <v>3.4020000000000006</v>
      </c>
    </row>
    <row r="8757" spans="1:27" x14ac:dyDescent="0.2">
      <c r="A8757">
        <v>8756</v>
      </c>
      <c r="B8757" t="s">
        <v>10236</v>
      </c>
      <c r="C8757" s="5">
        <v>42987</v>
      </c>
      <c r="D8757" s="5" t="str">
        <f t="shared" si="821"/>
        <v>2017-09</v>
      </c>
      <c r="E8757" s="5">
        <v>42988</v>
      </c>
      <c r="F8757" t="s">
        <v>193</v>
      </c>
      <c r="G8757" t="s">
        <v>4844</v>
      </c>
      <c r="H8757" t="s">
        <v>4845</v>
      </c>
      <c r="I8757" t="s">
        <v>31</v>
      </c>
      <c r="J8757" t="s">
        <v>32</v>
      </c>
      <c r="K8757" t="s">
        <v>2847</v>
      </c>
      <c r="L8757" t="s">
        <v>503</v>
      </c>
      <c r="M8757">
        <v>43615</v>
      </c>
      <c r="N8757" t="s">
        <v>153</v>
      </c>
      <c r="O8757" t="s">
        <v>4507</v>
      </c>
      <c r="P8757" t="s">
        <v>51</v>
      </c>
      <c r="Q8757" t="s">
        <v>80</v>
      </c>
      <c r="R8757" t="s">
        <v>4508</v>
      </c>
      <c r="S8757">
        <v>6.2580000000000009</v>
      </c>
      <c r="T8757">
        <v>2</v>
      </c>
      <c r="U8757">
        <v>0.7</v>
      </c>
      <c r="V8757">
        <v>-5.2149999999999999</v>
      </c>
      <c r="W8757" s="6">
        <f t="shared" si="820"/>
        <v>-0.83333333333333315</v>
      </c>
      <c r="X8757" s="4">
        <f t="shared" si="817"/>
        <v>-2.6074999999999999</v>
      </c>
      <c r="Y8757" s="4">
        <f t="shared" si="818"/>
        <v>3.1290000000000004</v>
      </c>
      <c r="Z8757" s="4">
        <f t="shared" si="819"/>
        <v>10.43</v>
      </c>
      <c r="AA8757" s="4">
        <f t="shared" si="816"/>
        <v>4.3806000000000003</v>
      </c>
    </row>
    <row r="8758" spans="1:27" x14ac:dyDescent="0.2">
      <c r="A8758">
        <v>8757</v>
      </c>
      <c r="B8758" t="s">
        <v>10237</v>
      </c>
      <c r="C8758" s="5">
        <v>42573</v>
      </c>
      <c r="D8758" s="5" t="str">
        <f t="shared" si="821"/>
        <v>2016-07</v>
      </c>
      <c r="E8758" s="5">
        <v>42577</v>
      </c>
      <c r="F8758" t="s">
        <v>55</v>
      </c>
      <c r="G8758" t="s">
        <v>6879</v>
      </c>
      <c r="H8758" t="s">
        <v>6880</v>
      </c>
      <c r="I8758" t="s">
        <v>46</v>
      </c>
      <c r="J8758" t="s">
        <v>32</v>
      </c>
      <c r="K8758" t="s">
        <v>387</v>
      </c>
      <c r="L8758" t="s">
        <v>2747</v>
      </c>
      <c r="M8758">
        <v>21044</v>
      </c>
      <c r="N8758" t="s">
        <v>153</v>
      </c>
      <c r="O8758" t="s">
        <v>2147</v>
      </c>
      <c r="P8758" t="s">
        <v>51</v>
      </c>
      <c r="Q8758" t="s">
        <v>83</v>
      </c>
      <c r="R8758" t="s">
        <v>2148</v>
      </c>
      <c r="S8758">
        <v>37.68</v>
      </c>
      <c r="T8758">
        <v>2</v>
      </c>
      <c r="U8758">
        <v>0</v>
      </c>
      <c r="V8758">
        <v>10.5504</v>
      </c>
      <c r="W8758" s="6">
        <f t="shared" si="820"/>
        <v>0.27999999999999997</v>
      </c>
      <c r="X8758" s="4">
        <f t="shared" si="817"/>
        <v>5.2751999999999999</v>
      </c>
      <c r="Y8758" s="4">
        <f t="shared" si="818"/>
        <v>18.84</v>
      </c>
      <c r="Z8758" s="4">
        <f t="shared" si="819"/>
        <v>18.84</v>
      </c>
      <c r="AA8758" s="4">
        <f t="shared" si="816"/>
        <v>0</v>
      </c>
    </row>
    <row r="8759" spans="1:27" x14ac:dyDescent="0.2">
      <c r="A8759">
        <v>8758</v>
      </c>
      <c r="B8759" t="s">
        <v>10237</v>
      </c>
      <c r="C8759" s="5">
        <v>42573</v>
      </c>
      <c r="D8759" s="5" t="str">
        <f t="shared" si="821"/>
        <v>2016-07</v>
      </c>
      <c r="E8759" s="5">
        <v>42577</v>
      </c>
      <c r="F8759" t="s">
        <v>55</v>
      </c>
      <c r="G8759" t="s">
        <v>6879</v>
      </c>
      <c r="H8759" t="s">
        <v>6880</v>
      </c>
      <c r="I8759" t="s">
        <v>46</v>
      </c>
      <c r="J8759" t="s">
        <v>32</v>
      </c>
      <c r="K8759" t="s">
        <v>387</v>
      </c>
      <c r="L8759" t="s">
        <v>2747</v>
      </c>
      <c r="M8759">
        <v>21044</v>
      </c>
      <c r="N8759" t="s">
        <v>153</v>
      </c>
      <c r="O8759" t="s">
        <v>1065</v>
      </c>
      <c r="P8759" t="s">
        <v>51</v>
      </c>
      <c r="Q8759" t="s">
        <v>95</v>
      </c>
      <c r="R8759" t="s">
        <v>1066</v>
      </c>
      <c r="S8759">
        <v>51.84</v>
      </c>
      <c r="T8759">
        <v>8</v>
      </c>
      <c r="U8759">
        <v>0</v>
      </c>
      <c r="V8759">
        <v>24.883200000000002</v>
      </c>
      <c r="W8759" s="6">
        <f t="shared" si="820"/>
        <v>0.48000000000000004</v>
      </c>
      <c r="X8759" s="4">
        <f t="shared" si="817"/>
        <v>3.1104000000000003</v>
      </c>
      <c r="Y8759" s="4">
        <f t="shared" si="818"/>
        <v>6.48</v>
      </c>
      <c r="Z8759" s="4">
        <f t="shared" si="819"/>
        <v>6.48</v>
      </c>
      <c r="AA8759" s="4">
        <f t="shared" si="816"/>
        <v>0</v>
      </c>
    </row>
    <row r="8760" spans="1:27" x14ac:dyDescent="0.2">
      <c r="A8760">
        <v>8759</v>
      </c>
      <c r="B8760" t="s">
        <v>10237</v>
      </c>
      <c r="C8760" s="5">
        <v>42573</v>
      </c>
      <c r="D8760" s="5" t="str">
        <f t="shared" si="821"/>
        <v>2016-07</v>
      </c>
      <c r="E8760" s="5">
        <v>42577</v>
      </c>
      <c r="F8760" t="s">
        <v>55</v>
      </c>
      <c r="G8760" t="s">
        <v>6879</v>
      </c>
      <c r="H8760" t="s">
        <v>6880</v>
      </c>
      <c r="I8760" t="s">
        <v>46</v>
      </c>
      <c r="J8760" t="s">
        <v>32</v>
      </c>
      <c r="K8760" t="s">
        <v>387</v>
      </c>
      <c r="L8760" t="s">
        <v>2747</v>
      </c>
      <c r="M8760">
        <v>21044</v>
      </c>
      <c r="N8760" t="s">
        <v>153</v>
      </c>
      <c r="O8760" t="s">
        <v>2533</v>
      </c>
      <c r="P8760" t="s">
        <v>37</v>
      </c>
      <c r="Q8760" t="s">
        <v>70</v>
      </c>
      <c r="R8760" t="s">
        <v>2534</v>
      </c>
      <c r="S8760">
        <v>27.42</v>
      </c>
      <c r="T8760">
        <v>3</v>
      </c>
      <c r="U8760">
        <v>0</v>
      </c>
      <c r="V8760">
        <v>9.3227999999999991</v>
      </c>
      <c r="W8760" s="6">
        <f t="shared" si="820"/>
        <v>0.33999999999999997</v>
      </c>
      <c r="X8760" s="4">
        <f t="shared" si="817"/>
        <v>3.1075999999999997</v>
      </c>
      <c r="Y8760" s="4">
        <f t="shared" si="818"/>
        <v>9.14</v>
      </c>
      <c r="Z8760" s="4">
        <f t="shared" si="819"/>
        <v>9.14</v>
      </c>
      <c r="AA8760" s="4">
        <f t="shared" si="816"/>
        <v>0</v>
      </c>
    </row>
    <row r="8761" spans="1:27" x14ac:dyDescent="0.2">
      <c r="A8761">
        <v>8760</v>
      </c>
      <c r="B8761" t="s">
        <v>10237</v>
      </c>
      <c r="C8761" s="5">
        <v>42573</v>
      </c>
      <c r="D8761" s="5" t="str">
        <f t="shared" si="821"/>
        <v>2016-07</v>
      </c>
      <c r="E8761" s="5">
        <v>42577</v>
      </c>
      <c r="F8761" t="s">
        <v>55</v>
      </c>
      <c r="G8761" t="s">
        <v>6879</v>
      </c>
      <c r="H8761" t="s">
        <v>6880</v>
      </c>
      <c r="I8761" t="s">
        <v>46</v>
      </c>
      <c r="J8761" t="s">
        <v>32</v>
      </c>
      <c r="K8761" t="s">
        <v>387</v>
      </c>
      <c r="L8761" t="s">
        <v>2747</v>
      </c>
      <c r="M8761">
        <v>21044</v>
      </c>
      <c r="N8761" t="s">
        <v>153</v>
      </c>
      <c r="O8761" t="s">
        <v>2948</v>
      </c>
      <c r="P8761" t="s">
        <v>51</v>
      </c>
      <c r="Q8761" t="s">
        <v>80</v>
      </c>
      <c r="R8761" t="s">
        <v>2949</v>
      </c>
      <c r="S8761">
        <v>5.4</v>
      </c>
      <c r="T8761">
        <v>3</v>
      </c>
      <c r="U8761">
        <v>0</v>
      </c>
      <c r="V8761">
        <v>2.5920000000000001</v>
      </c>
      <c r="W8761" s="6">
        <f t="shared" si="820"/>
        <v>0.48</v>
      </c>
      <c r="X8761" s="4">
        <f t="shared" si="817"/>
        <v>0.86399999999999999</v>
      </c>
      <c r="Y8761" s="4">
        <f t="shared" si="818"/>
        <v>1.8</v>
      </c>
      <c r="Z8761" s="4">
        <f t="shared" si="819"/>
        <v>1.8</v>
      </c>
      <c r="AA8761" s="4">
        <f t="shared" si="816"/>
        <v>0</v>
      </c>
    </row>
    <row r="8762" spans="1:27" x14ac:dyDescent="0.2">
      <c r="A8762">
        <v>8761</v>
      </c>
      <c r="B8762" t="s">
        <v>10238</v>
      </c>
      <c r="C8762" s="5">
        <v>42400</v>
      </c>
      <c r="D8762" s="5" t="str">
        <f t="shared" si="821"/>
        <v>2016-01</v>
      </c>
      <c r="E8762" s="5">
        <v>42406</v>
      </c>
      <c r="F8762" t="s">
        <v>55</v>
      </c>
      <c r="G8762" t="s">
        <v>3450</v>
      </c>
      <c r="H8762" t="s">
        <v>3451</v>
      </c>
      <c r="I8762" t="s">
        <v>107</v>
      </c>
      <c r="J8762" t="s">
        <v>32</v>
      </c>
      <c r="K8762" t="s">
        <v>1746</v>
      </c>
      <c r="L8762" t="s">
        <v>1280</v>
      </c>
      <c r="M8762">
        <v>30318</v>
      </c>
      <c r="N8762" t="s">
        <v>35</v>
      </c>
      <c r="O8762" t="s">
        <v>1752</v>
      </c>
      <c r="P8762" t="s">
        <v>51</v>
      </c>
      <c r="Q8762" t="s">
        <v>80</v>
      </c>
      <c r="R8762" t="s">
        <v>1753</v>
      </c>
      <c r="S8762">
        <v>1270.99</v>
      </c>
      <c r="T8762">
        <v>1</v>
      </c>
      <c r="U8762">
        <v>0</v>
      </c>
      <c r="V8762">
        <v>635.495</v>
      </c>
      <c r="W8762" s="6">
        <f t="shared" si="820"/>
        <v>0.5</v>
      </c>
      <c r="X8762" s="4">
        <f t="shared" si="817"/>
        <v>635.495</v>
      </c>
      <c r="Y8762" s="4">
        <f t="shared" si="818"/>
        <v>1270.99</v>
      </c>
      <c r="Z8762" s="4">
        <f t="shared" si="819"/>
        <v>1270.99</v>
      </c>
      <c r="AA8762" s="4">
        <f t="shared" si="816"/>
        <v>0</v>
      </c>
    </row>
    <row r="8763" spans="1:27" x14ac:dyDescent="0.2">
      <c r="A8763">
        <v>8762</v>
      </c>
      <c r="B8763" t="s">
        <v>10238</v>
      </c>
      <c r="C8763" s="5">
        <v>42400</v>
      </c>
      <c r="D8763" s="5" t="str">
        <f t="shared" si="821"/>
        <v>2016-01</v>
      </c>
      <c r="E8763" s="5">
        <v>42406</v>
      </c>
      <c r="F8763" t="s">
        <v>55</v>
      </c>
      <c r="G8763" t="s">
        <v>3450</v>
      </c>
      <c r="H8763" t="s">
        <v>3451</v>
      </c>
      <c r="I8763" t="s">
        <v>107</v>
      </c>
      <c r="J8763" t="s">
        <v>32</v>
      </c>
      <c r="K8763" t="s">
        <v>1746</v>
      </c>
      <c r="L8763" t="s">
        <v>1280</v>
      </c>
      <c r="M8763">
        <v>30318</v>
      </c>
      <c r="N8763" t="s">
        <v>35</v>
      </c>
      <c r="O8763" t="s">
        <v>5595</v>
      </c>
      <c r="P8763" t="s">
        <v>51</v>
      </c>
      <c r="Q8763" t="s">
        <v>178</v>
      </c>
      <c r="R8763" t="s">
        <v>5596</v>
      </c>
      <c r="S8763">
        <v>125.36</v>
      </c>
      <c r="T8763">
        <v>8</v>
      </c>
      <c r="U8763">
        <v>0</v>
      </c>
      <c r="V8763">
        <v>58.919199999999989</v>
      </c>
      <c r="W8763" s="6">
        <f t="shared" si="820"/>
        <v>0.46999999999999992</v>
      </c>
      <c r="X8763" s="4">
        <f t="shared" si="817"/>
        <v>7.3648999999999987</v>
      </c>
      <c r="Y8763" s="4">
        <f t="shared" si="818"/>
        <v>15.67</v>
      </c>
      <c r="Z8763" s="4">
        <f t="shared" si="819"/>
        <v>15.67</v>
      </c>
      <c r="AA8763" s="4">
        <f t="shared" si="816"/>
        <v>0</v>
      </c>
    </row>
    <row r="8764" spans="1:27" x14ac:dyDescent="0.2">
      <c r="A8764">
        <v>8763</v>
      </c>
      <c r="B8764" t="s">
        <v>10239</v>
      </c>
      <c r="C8764" s="5">
        <v>42733</v>
      </c>
      <c r="D8764" s="5" t="str">
        <f t="shared" si="821"/>
        <v>2016-12</v>
      </c>
      <c r="E8764" s="5">
        <v>42737</v>
      </c>
      <c r="F8764" t="s">
        <v>55</v>
      </c>
      <c r="G8764" t="s">
        <v>3174</v>
      </c>
      <c r="H8764" t="s">
        <v>3175</v>
      </c>
      <c r="I8764" t="s">
        <v>31</v>
      </c>
      <c r="J8764" t="s">
        <v>32</v>
      </c>
      <c r="K8764" t="s">
        <v>5409</v>
      </c>
      <c r="L8764" t="s">
        <v>48</v>
      </c>
      <c r="M8764">
        <v>95823</v>
      </c>
      <c r="N8764" t="s">
        <v>49</v>
      </c>
      <c r="O8764" t="s">
        <v>3028</v>
      </c>
      <c r="P8764" t="s">
        <v>51</v>
      </c>
      <c r="Q8764" t="s">
        <v>64</v>
      </c>
      <c r="R8764" t="s">
        <v>3029</v>
      </c>
      <c r="S8764">
        <v>14.03</v>
      </c>
      <c r="T8764">
        <v>1</v>
      </c>
      <c r="U8764">
        <v>0</v>
      </c>
      <c r="V8764">
        <v>4.068699999999998</v>
      </c>
      <c r="W8764" s="6">
        <f t="shared" si="820"/>
        <v>0.28999999999999987</v>
      </c>
      <c r="X8764" s="4">
        <f t="shared" si="817"/>
        <v>4.068699999999998</v>
      </c>
      <c r="Y8764" s="4">
        <f t="shared" si="818"/>
        <v>14.03</v>
      </c>
      <c r="Z8764" s="4">
        <f t="shared" si="819"/>
        <v>14.03</v>
      </c>
      <c r="AA8764" s="4">
        <f t="shared" si="816"/>
        <v>0</v>
      </c>
    </row>
    <row r="8765" spans="1:27" x14ac:dyDescent="0.2">
      <c r="A8765">
        <v>8764</v>
      </c>
      <c r="B8765" t="s">
        <v>10239</v>
      </c>
      <c r="C8765" s="5">
        <v>42733</v>
      </c>
      <c r="D8765" s="5" t="str">
        <f t="shared" si="821"/>
        <v>2016-12</v>
      </c>
      <c r="E8765" s="5">
        <v>42737</v>
      </c>
      <c r="F8765" t="s">
        <v>55</v>
      </c>
      <c r="G8765" t="s">
        <v>3174</v>
      </c>
      <c r="H8765" t="s">
        <v>3175</v>
      </c>
      <c r="I8765" t="s">
        <v>31</v>
      </c>
      <c r="J8765" t="s">
        <v>32</v>
      </c>
      <c r="K8765" t="s">
        <v>5409</v>
      </c>
      <c r="L8765" t="s">
        <v>48</v>
      </c>
      <c r="M8765">
        <v>95823</v>
      </c>
      <c r="N8765" t="s">
        <v>49</v>
      </c>
      <c r="O8765" t="s">
        <v>5564</v>
      </c>
      <c r="P8765" t="s">
        <v>51</v>
      </c>
      <c r="Q8765" t="s">
        <v>584</v>
      </c>
      <c r="R8765" t="s">
        <v>5565</v>
      </c>
      <c r="S8765">
        <v>27.96</v>
      </c>
      <c r="T8765">
        <v>2</v>
      </c>
      <c r="U8765">
        <v>0</v>
      </c>
      <c r="V8765">
        <v>7.2696000000000005</v>
      </c>
      <c r="W8765" s="6">
        <f t="shared" si="820"/>
        <v>0.26</v>
      </c>
      <c r="X8765" s="4">
        <f t="shared" si="817"/>
        <v>3.6348000000000003</v>
      </c>
      <c r="Y8765" s="4">
        <f t="shared" si="818"/>
        <v>13.98</v>
      </c>
      <c r="Z8765" s="4">
        <f t="shared" si="819"/>
        <v>13.98</v>
      </c>
      <c r="AA8765" s="4">
        <f t="shared" si="816"/>
        <v>0</v>
      </c>
    </row>
    <row r="8766" spans="1:27" x14ac:dyDescent="0.2">
      <c r="A8766">
        <v>8765</v>
      </c>
      <c r="B8766" t="s">
        <v>10240</v>
      </c>
      <c r="C8766" s="5">
        <v>42329</v>
      </c>
      <c r="D8766" s="5" t="str">
        <f t="shared" si="821"/>
        <v>2015-11</v>
      </c>
      <c r="E8766" s="5">
        <v>42335</v>
      </c>
      <c r="F8766" t="s">
        <v>55</v>
      </c>
      <c r="G8766" t="s">
        <v>1542</v>
      </c>
      <c r="H8766" t="s">
        <v>1543</v>
      </c>
      <c r="I8766" t="s">
        <v>46</v>
      </c>
      <c r="J8766" t="s">
        <v>32</v>
      </c>
      <c r="K8766" t="s">
        <v>108</v>
      </c>
      <c r="L8766" t="s">
        <v>109</v>
      </c>
      <c r="M8766">
        <v>76106</v>
      </c>
      <c r="N8766" t="s">
        <v>110</v>
      </c>
      <c r="O8766" t="s">
        <v>4878</v>
      </c>
      <c r="P8766" t="s">
        <v>51</v>
      </c>
      <c r="Q8766" t="s">
        <v>73</v>
      </c>
      <c r="R8766" t="s">
        <v>4879</v>
      </c>
      <c r="S8766">
        <v>5.3440000000000003</v>
      </c>
      <c r="T8766">
        <v>2</v>
      </c>
      <c r="U8766">
        <v>0.2</v>
      </c>
      <c r="V8766">
        <v>0.73479999999999923</v>
      </c>
      <c r="W8766" s="6">
        <f t="shared" si="820"/>
        <v>0.13749999999999984</v>
      </c>
      <c r="X8766" s="4">
        <f t="shared" si="817"/>
        <v>0.36739999999999962</v>
      </c>
      <c r="Y8766" s="4">
        <f t="shared" si="818"/>
        <v>2.6720000000000002</v>
      </c>
      <c r="Z8766" s="4">
        <f t="shared" si="819"/>
        <v>3.34</v>
      </c>
      <c r="AA8766" s="4">
        <f t="shared" si="816"/>
        <v>1.0688000000000002</v>
      </c>
    </row>
    <row r="8767" spans="1:27" x14ac:dyDescent="0.2">
      <c r="A8767">
        <v>8766</v>
      </c>
      <c r="B8767" t="s">
        <v>10240</v>
      </c>
      <c r="C8767" s="5">
        <v>42329</v>
      </c>
      <c r="D8767" s="5" t="str">
        <f t="shared" si="821"/>
        <v>2015-11</v>
      </c>
      <c r="E8767" s="5">
        <v>42335</v>
      </c>
      <c r="F8767" t="s">
        <v>55</v>
      </c>
      <c r="G8767" t="s">
        <v>1542</v>
      </c>
      <c r="H8767" t="s">
        <v>1543</v>
      </c>
      <c r="I8767" t="s">
        <v>46</v>
      </c>
      <c r="J8767" t="s">
        <v>32</v>
      </c>
      <c r="K8767" t="s">
        <v>108</v>
      </c>
      <c r="L8767" t="s">
        <v>109</v>
      </c>
      <c r="M8767">
        <v>76106</v>
      </c>
      <c r="N8767" t="s">
        <v>110</v>
      </c>
      <c r="O8767" t="s">
        <v>113</v>
      </c>
      <c r="P8767" t="s">
        <v>51</v>
      </c>
      <c r="Q8767" t="s">
        <v>80</v>
      </c>
      <c r="R8767" t="s">
        <v>114</v>
      </c>
      <c r="S8767">
        <v>1.6959999999999997</v>
      </c>
      <c r="T8767">
        <v>2</v>
      </c>
      <c r="U8767">
        <v>0.8</v>
      </c>
      <c r="V8767">
        <v>-2.5440000000000005</v>
      </c>
      <c r="W8767" s="6">
        <f t="shared" si="820"/>
        <v>-1.5000000000000004</v>
      </c>
      <c r="X8767" s="4">
        <f t="shared" si="817"/>
        <v>-1.2720000000000002</v>
      </c>
      <c r="Y8767" s="4">
        <f t="shared" si="818"/>
        <v>0.84799999999999986</v>
      </c>
      <c r="Z8767" s="4">
        <f t="shared" si="819"/>
        <v>4.24</v>
      </c>
      <c r="AA8767" s="4">
        <f t="shared" si="816"/>
        <v>1.3567999999999998</v>
      </c>
    </row>
    <row r="8768" spans="1:27" x14ac:dyDescent="0.2">
      <c r="A8768">
        <v>8767</v>
      </c>
      <c r="B8768" t="s">
        <v>10240</v>
      </c>
      <c r="C8768" s="5">
        <v>42329</v>
      </c>
      <c r="D8768" s="5" t="str">
        <f t="shared" si="821"/>
        <v>2015-11</v>
      </c>
      <c r="E8768" s="5">
        <v>42335</v>
      </c>
      <c r="F8768" t="s">
        <v>55</v>
      </c>
      <c r="G8768" t="s">
        <v>1542</v>
      </c>
      <c r="H8768" t="s">
        <v>1543</v>
      </c>
      <c r="I8768" t="s">
        <v>46</v>
      </c>
      <c r="J8768" t="s">
        <v>32</v>
      </c>
      <c r="K8768" t="s">
        <v>108</v>
      </c>
      <c r="L8768" t="s">
        <v>109</v>
      </c>
      <c r="M8768">
        <v>76106</v>
      </c>
      <c r="N8768" t="s">
        <v>110</v>
      </c>
      <c r="O8768" t="s">
        <v>9935</v>
      </c>
      <c r="P8768" t="s">
        <v>51</v>
      </c>
      <c r="Q8768" t="s">
        <v>83</v>
      </c>
      <c r="R8768" t="s">
        <v>9936</v>
      </c>
      <c r="S8768">
        <v>24.587999999999994</v>
      </c>
      <c r="T8768">
        <v>3</v>
      </c>
      <c r="U8768">
        <v>0.8</v>
      </c>
      <c r="V8768">
        <v>-67.617000000000019</v>
      </c>
      <c r="W8768" s="6">
        <f t="shared" si="820"/>
        <v>-2.7500000000000013</v>
      </c>
      <c r="X8768" s="4">
        <f t="shared" si="817"/>
        <v>-22.539000000000005</v>
      </c>
      <c r="Y8768" s="4">
        <f t="shared" si="818"/>
        <v>8.195999999999998</v>
      </c>
      <c r="Z8768" s="4">
        <f t="shared" si="819"/>
        <v>40.98</v>
      </c>
      <c r="AA8768" s="4">
        <f t="shared" si="816"/>
        <v>19.670399999999997</v>
      </c>
    </row>
    <row r="8769" spans="1:27" x14ac:dyDescent="0.2">
      <c r="A8769">
        <v>8768</v>
      </c>
      <c r="B8769" t="s">
        <v>10240</v>
      </c>
      <c r="C8769" s="5">
        <v>42329</v>
      </c>
      <c r="D8769" s="5" t="str">
        <f t="shared" si="821"/>
        <v>2015-11</v>
      </c>
      <c r="E8769" s="5">
        <v>42335</v>
      </c>
      <c r="F8769" t="s">
        <v>55</v>
      </c>
      <c r="G8769" t="s">
        <v>1542</v>
      </c>
      <c r="H8769" t="s">
        <v>1543</v>
      </c>
      <c r="I8769" t="s">
        <v>46</v>
      </c>
      <c r="J8769" t="s">
        <v>32</v>
      </c>
      <c r="K8769" t="s">
        <v>108</v>
      </c>
      <c r="L8769" t="s">
        <v>109</v>
      </c>
      <c r="M8769">
        <v>76106</v>
      </c>
      <c r="N8769" t="s">
        <v>110</v>
      </c>
      <c r="O8769" t="s">
        <v>1628</v>
      </c>
      <c r="P8769" t="s">
        <v>51</v>
      </c>
      <c r="Q8769" t="s">
        <v>80</v>
      </c>
      <c r="R8769" t="s">
        <v>1629</v>
      </c>
      <c r="S8769">
        <v>7.9799999999999986</v>
      </c>
      <c r="T8769">
        <v>5</v>
      </c>
      <c r="U8769">
        <v>0.8</v>
      </c>
      <c r="V8769">
        <v>-13.167000000000002</v>
      </c>
      <c r="W8769" s="6">
        <f t="shared" si="820"/>
        <v>-1.6500000000000006</v>
      </c>
      <c r="X8769" s="4">
        <f t="shared" si="817"/>
        <v>-2.6334000000000004</v>
      </c>
      <c r="Y8769" s="4">
        <f t="shared" si="818"/>
        <v>1.5959999999999996</v>
      </c>
      <c r="Z8769" s="4">
        <f t="shared" si="819"/>
        <v>7.98</v>
      </c>
      <c r="AA8769" s="4">
        <f t="shared" si="816"/>
        <v>6.3839999999999995</v>
      </c>
    </row>
    <row r="8770" spans="1:27" x14ac:dyDescent="0.2">
      <c r="A8770">
        <v>8769</v>
      </c>
      <c r="B8770" t="s">
        <v>10241</v>
      </c>
      <c r="C8770" s="5">
        <v>42282</v>
      </c>
      <c r="D8770" s="5" t="str">
        <f t="shared" si="821"/>
        <v>2015-10</v>
      </c>
      <c r="E8770" s="5">
        <v>42286</v>
      </c>
      <c r="F8770" t="s">
        <v>55</v>
      </c>
      <c r="G8770" t="s">
        <v>5124</v>
      </c>
      <c r="H8770" t="s">
        <v>5125</v>
      </c>
      <c r="I8770" t="s">
        <v>31</v>
      </c>
      <c r="J8770" t="s">
        <v>32</v>
      </c>
      <c r="K8770" t="s">
        <v>502</v>
      </c>
      <c r="L8770" t="s">
        <v>503</v>
      </c>
      <c r="M8770">
        <v>43229</v>
      </c>
      <c r="N8770" t="s">
        <v>153</v>
      </c>
      <c r="O8770" t="s">
        <v>1176</v>
      </c>
      <c r="P8770" t="s">
        <v>76</v>
      </c>
      <c r="Q8770" t="s">
        <v>166</v>
      </c>
      <c r="R8770" t="s">
        <v>1177</v>
      </c>
      <c r="S8770">
        <v>288</v>
      </c>
      <c r="T8770">
        <v>4</v>
      </c>
      <c r="U8770">
        <v>0.2</v>
      </c>
      <c r="V8770">
        <v>57.599999999999994</v>
      </c>
      <c r="W8770" s="6">
        <f t="shared" si="820"/>
        <v>0.19999999999999998</v>
      </c>
      <c r="X8770" s="4">
        <f t="shared" si="817"/>
        <v>14.399999999999999</v>
      </c>
      <c r="Y8770" s="4">
        <f t="shared" si="818"/>
        <v>72</v>
      </c>
      <c r="Z8770" s="4">
        <f t="shared" si="819"/>
        <v>90</v>
      </c>
      <c r="AA8770" s="4">
        <f t="shared" si="816"/>
        <v>57.6</v>
      </c>
    </row>
    <row r="8771" spans="1:27" x14ac:dyDescent="0.2">
      <c r="A8771">
        <v>8770</v>
      </c>
      <c r="B8771" t="s">
        <v>10242</v>
      </c>
      <c r="C8771" s="5">
        <v>42625</v>
      </c>
      <c r="D8771" s="5" t="str">
        <f t="shared" si="821"/>
        <v>2016-09</v>
      </c>
      <c r="E8771" s="5">
        <v>42626</v>
      </c>
      <c r="F8771" t="s">
        <v>1298</v>
      </c>
      <c r="G8771" t="s">
        <v>1537</v>
      </c>
      <c r="H8771" t="s">
        <v>1538</v>
      </c>
      <c r="I8771" t="s">
        <v>107</v>
      </c>
      <c r="J8771" t="s">
        <v>32</v>
      </c>
      <c r="K8771" t="s">
        <v>1483</v>
      </c>
      <c r="L8771" t="s">
        <v>462</v>
      </c>
      <c r="M8771">
        <v>80027</v>
      </c>
      <c r="N8771" t="s">
        <v>49</v>
      </c>
      <c r="O8771" t="s">
        <v>8349</v>
      </c>
      <c r="P8771" t="s">
        <v>76</v>
      </c>
      <c r="Q8771" t="s">
        <v>77</v>
      </c>
      <c r="R8771" t="s">
        <v>8350</v>
      </c>
      <c r="S8771">
        <v>146.952</v>
      </c>
      <c r="T8771">
        <v>3</v>
      </c>
      <c r="U8771">
        <v>0.2</v>
      </c>
      <c r="V8771">
        <v>9.1844999999999928</v>
      </c>
      <c r="W8771" s="6">
        <f t="shared" si="820"/>
        <v>6.2499999999999951E-2</v>
      </c>
      <c r="X8771" s="4">
        <f t="shared" si="817"/>
        <v>3.0614999999999974</v>
      </c>
      <c r="Y8771" s="4">
        <f t="shared" si="818"/>
        <v>48.984000000000002</v>
      </c>
      <c r="Z8771" s="4">
        <f t="shared" si="819"/>
        <v>61.22999999999999</v>
      </c>
      <c r="AA8771" s="4">
        <f t="shared" ref="AA8771:AA8834" si="822">S8771*U8771</f>
        <v>29.3904</v>
      </c>
    </row>
    <row r="8772" spans="1:27" x14ac:dyDescent="0.2">
      <c r="A8772">
        <v>8771</v>
      </c>
      <c r="B8772" t="s">
        <v>10242</v>
      </c>
      <c r="C8772" s="5">
        <v>42625</v>
      </c>
      <c r="D8772" s="5" t="str">
        <f t="shared" si="821"/>
        <v>2016-09</v>
      </c>
      <c r="E8772" s="5">
        <v>42626</v>
      </c>
      <c r="F8772" t="s">
        <v>1298</v>
      </c>
      <c r="G8772" t="s">
        <v>1537</v>
      </c>
      <c r="H8772" t="s">
        <v>1538</v>
      </c>
      <c r="I8772" t="s">
        <v>107</v>
      </c>
      <c r="J8772" t="s">
        <v>32</v>
      </c>
      <c r="K8772" t="s">
        <v>1483</v>
      </c>
      <c r="L8772" t="s">
        <v>462</v>
      </c>
      <c r="M8772">
        <v>80027</v>
      </c>
      <c r="N8772" t="s">
        <v>49</v>
      </c>
      <c r="O8772" t="s">
        <v>3115</v>
      </c>
      <c r="P8772" t="s">
        <v>37</v>
      </c>
      <c r="Q8772" t="s">
        <v>41</v>
      </c>
      <c r="R8772" t="s">
        <v>3116</v>
      </c>
      <c r="S8772">
        <v>83.13600000000001</v>
      </c>
      <c r="T8772">
        <v>4</v>
      </c>
      <c r="U8772">
        <v>0.2</v>
      </c>
      <c r="V8772">
        <v>5.1960000000000015</v>
      </c>
      <c r="W8772" s="6">
        <f t="shared" si="820"/>
        <v>6.2500000000000014E-2</v>
      </c>
      <c r="X8772" s="4">
        <f t="shared" ref="X8772:X8835" si="823">V8772/T8772</f>
        <v>1.2990000000000004</v>
      </c>
      <c r="Y8772" s="4">
        <f t="shared" ref="Y8772:Y8835" si="824">S8772/T8772</f>
        <v>20.784000000000002</v>
      </c>
      <c r="Z8772" s="4">
        <f t="shared" ref="Z8772:Z8835" si="825">S8772/((1-U8772)*T8772)</f>
        <v>25.98</v>
      </c>
      <c r="AA8772" s="4">
        <f t="shared" si="822"/>
        <v>16.627200000000002</v>
      </c>
    </row>
    <row r="8773" spans="1:27" x14ac:dyDescent="0.2">
      <c r="A8773">
        <v>8772</v>
      </c>
      <c r="B8773" t="s">
        <v>10243</v>
      </c>
      <c r="C8773" s="5">
        <v>42992</v>
      </c>
      <c r="D8773" s="5" t="str">
        <f t="shared" si="821"/>
        <v>2017-09</v>
      </c>
      <c r="E8773" s="5">
        <v>42995</v>
      </c>
      <c r="F8773" t="s">
        <v>193</v>
      </c>
      <c r="G8773" t="s">
        <v>5182</v>
      </c>
      <c r="H8773" t="s">
        <v>5183</v>
      </c>
      <c r="I8773" t="s">
        <v>46</v>
      </c>
      <c r="J8773" t="s">
        <v>32</v>
      </c>
      <c r="K8773" t="s">
        <v>4602</v>
      </c>
      <c r="L8773" t="s">
        <v>93</v>
      </c>
      <c r="M8773">
        <v>27604</v>
      </c>
      <c r="N8773" t="s">
        <v>35</v>
      </c>
      <c r="O8773" t="s">
        <v>4885</v>
      </c>
      <c r="P8773" t="s">
        <v>51</v>
      </c>
      <c r="Q8773" t="s">
        <v>83</v>
      </c>
      <c r="R8773" t="s">
        <v>4886</v>
      </c>
      <c r="S8773">
        <v>942.78400000000011</v>
      </c>
      <c r="T8773">
        <v>4</v>
      </c>
      <c r="U8773">
        <v>0.2</v>
      </c>
      <c r="V8773">
        <v>94.278400000000033</v>
      </c>
      <c r="W8773" s="6">
        <f t="shared" ref="W8773:W8836" si="826">(V8773/S8773)</f>
        <v>0.10000000000000002</v>
      </c>
      <c r="X8773" s="4">
        <f t="shared" si="823"/>
        <v>23.569600000000008</v>
      </c>
      <c r="Y8773" s="4">
        <f t="shared" si="824"/>
        <v>235.69600000000003</v>
      </c>
      <c r="Z8773" s="4">
        <f t="shared" si="825"/>
        <v>294.62</v>
      </c>
      <c r="AA8773" s="4">
        <f t="shared" si="822"/>
        <v>188.55680000000004</v>
      </c>
    </row>
    <row r="8774" spans="1:27" x14ac:dyDescent="0.2">
      <c r="A8774">
        <v>8773</v>
      </c>
      <c r="B8774" t="s">
        <v>10243</v>
      </c>
      <c r="C8774" s="5">
        <v>42992</v>
      </c>
      <c r="D8774" s="5" t="str">
        <f t="shared" si="821"/>
        <v>2017-09</v>
      </c>
      <c r="E8774" s="5">
        <v>42995</v>
      </c>
      <c r="F8774" t="s">
        <v>193</v>
      </c>
      <c r="G8774" t="s">
        <v>5182</v>
      </c>
      <c r="H8774" t="s">
        <v>5183</v>
      </c>
      <c r="I8774" t="s">
        <v>46</v>
      </c>
      <c r="J8774" t="s">
        <v>32</v>
      </c>
      <c r="K8774" t="s">
        <v>4602</v>
      </c>
      <c r="L8774" t="s">
        <v>93</v>
      </c>
      <c r="M8774">
        <v>27604</v>
      </c>
      <c r="N8774" t="s">
        <v>35</v>
      </c>
      <c r="O8774" t="s">
        <v>4086</v>
      </c>
      <c r="P8774" t="s">
        <v>51</v>
      </c>
      <c r="Q8774" t="s">
        <v>95</v>
      </c>
      <c r="R8774" t="s">
        <v>4087</v>
      </c>
      <c r="S8774">
        <v>74.352000000000004</v>
      </c>
      <c r="T8774">
        <v>3</v>
      </c>
      <c r="U8774">
        <v>0.2</v>
      </c>
      <c r="V8774">
        <v>23.234999999999992</v>
      </c>
      <c r="W8774" s="6">
        <f t="shared" si="826"/>
        <v>0.31249999999999989</v>
      </c>
      <c r="X8774" s="4">
        <f t="shared" si="823"/>
        <v>7.7449999999999974</v>
      </c>
      <c r="Y8774" s="4">
        <f t="shared" si="824"/>
        <v>24.784000000000002</v>
      </c>
      <c r="Z8774" s="4">
        <f t="shared" si="825"/>
        <v>30.979999999999997</v>
      </c>
      <c r="AA8774" s="4">
        <f t="shared" si="822"/>
        <v>14.870400000000002</v>
      </c>
    </row>
    <row r="8775" spans="1:27" x14ac:dyDescent="0.2">
      <c r="A8775">
        <v>8774</v>
      </c>
      <c r="B8775" t="s">
        <v>10244</v>
      </c>
      <c r="C8775" s="5">
        <v>42058</v>
      </c>
      <c r="D8775" s="5" t="str">
        <f t="shared" ref="D8775:D8838" si="827">TEXT(C8775,"yyyy-mm")</f>
        <v>2015-02</v>
      </c>
      <c r="E8775" s="5">
        <v>42063</v>
      </c>
      <c r="F8775" t="s">
        <v>55</v>
      </c>
      <c r="G8775" t="s">
        <v>9831</v>
      </c>
      <c r="H8775" t="s">
        <v>9832</v>
      </c>
      <c r="I8775" t="s">
        <v>107</v>
      </c>
      <c r="J8775" t="s">
        <v>32</v>
      </c>
      <c r="K8775" t="s">
        <v>271</v>
      </c>
      <c r="L8775" t="s">
        <v>272</v>
      </c>
      <c r="M8775">
        <v>10024</v>
      </c>
      <c r="N8775" t="s">
        <v>153</v>
      </c>
      <c r="O8775" t="s">
        <v>2213</v>
      </c>
      <c r="P8775" t="s">
        <v>51</v>
      </c>
      <c r="Q8775" t="s">
        <v>83</v>
      </c>
      <c r="R8775" t="s">
        <v>2214</v>
      </c>
      <c r="S8775">
        <v>26.880000000000003</v>
      </c>
      <c r="T8775">
        <v>6</v>
      </c>
      <c r="U8775">
        <v>0</v>
      </c>
      <c r="V8775">
        <v>6.7200000000000006</v>
      </c>
      <c r="W8775" s="6">
        <f t="shared" si="826"/>
        <v>0.25</v>
      </c>
      <c r="X8775" s="4">
        <f t="shared" si="823"/>
        <v>1.1200000000000001</v>
      </c>
      <c r="Y8775" s="4">
        <f t="shared" si="824"/>
        <v>4.4800000000000004</v>
      </c>
      <c r="Z8775" s="4">
        <f t="shared" si="825"/>
        <v>4.4800000000000004</v>
      </c>
      <c r="AA8775" s="4">
        <f t="shared" si="822"/>
        <v>0</v>
      </c>
    </row>
    <row r="8776" spans="1:27" x14ac:dyDescent="0.2">
      <c r="A8776">
        <v>8775</v>
      </c>
      <c r="B8776" t="s">
        <v>10244</v>
      </c>
      <c r="C8776" s="5">
        <v>42058</v>
      </c>
      <c r="D8776" s="5" t="str">
        <f t="shared" si="827"/>
        <v>2015-02</v>
      </c>
      <c r="E8776" s="5">
        <v>42063</v>
      </c>
      <c r="F8776" t="s">
        <v>55</v>
      </c>
      <c r="G8776" t="s">
        <v>9831</v>
      </c>
      <c r="H8776" t="s">
        <v>9832</v>
      </c>
      <c r="I8776" t="s">
        <v>107</v>
      </c>
      <c r="J8776" t="s">
        <v>32</v>
      </c>
      <c r="K8776" t="s">
        <v>271</v>
      </c>
      <c r="L8776" t="s">
        <v>272</v>
      </c>
      <c r="M8776">
        <v>10024</v>
      </c>
      <c r="N8776" t="s">
        <v>153</v>
      </c>
      <c r="O8776" t="s">
        <v>5231</v>
      </c>
      <c r="P8776" t="s">
        <v>51</v>
      </c>
      <c r="Q8776" t="s">
        <v>80</v>
      </c>
      <c r="R8776" t="s">
        <v>5232</v>
      </c>
      <c r="S8776">
        <v>10.896000000000001</v>
      </c>
      <c r="T8776">
        <v>2</v>
      </c>
      <c r="U8776">
        <v>0.2</v>
      </c>
      <c r="V8776">
        <v>3.8135999999999992</v>
      </c>
      <c r="W8776" s="6">
        <f t="shared" si="826"/>
        <v>0.34999999999999992</v>
      </c>
      <c r="X8776" s="4">
        <f t="shared" si="823"/>
        <v>1.9067999999999996</v>
      </c>
      <c r="Y8776" s="4">
        <f t="shared" si="824"/>
        <v>5.4480000000000004</v>
      </c>
      <c r="Z8776" s="4">
        <f t="shared" si="825"/>
        <v>6.8100000000000005</v>
      </c>
      <c r="AA8776" s="4">
        <f t="shared" si="822"/>
        <v>2.1792000000000002</v>
      </c>
    </row>
    <row r="8777" spans="1:27" x14ac:dyDescent="0.2">
      <c r="A8777">
        <v>8776</v>
      </c>
      <c r="B8777" t="s">
        <v>10245</v>
      </c>
      <c r="C8777" s="5">
        <v>42709</v>
      </c>
      <c r="D8777" s="5" t="str">
        <f t="shared" si="827"/>
        <v>2016-12</v>
      </c>
      <c r="E8777" s="5">
        <v>42713</v>
      </c>
      <c r="F8777" t="s">
        <v>28</v>
      </c>
      <c r="G8777" t="s">
        <v>4096</v>
      </c>
      <c r="H8777" t="s">
        <v>4097</v>
      </c>
      <c r="I8777" t="s">
        <v>107</v>
      </c>
      <c r="J8777" t="s">
        <v>32</v>
      </c>
      <c r="K8777" t="s">
        <v>308</v>
      </c>
      <c r="L8777" t="s">
        <v>216</v>
      </c>
      <c r="M8777">
        <v>60623</v>
      </c>
      <c r="N8777" t="s">
        <v>110</v>
      </c>
      <c r="O8777" t="s">
        <v>646</v>
      </c>
      <c r="P8777" t="s">
        <v>51</v>
      </c>
      <c r="Q8777" t="s">
        <v>73</v>
      </c>
      <c r="R8777" t="s">
        <v>647</v>
      </c>
      <c r="S8777">
        <v>3.536</v>
      </c>
      <c r="T8777">
        <v>2</v>
      </c>
      <c r="U8777">
        <v>0.2</v>
      </c>
      <c r="V8777">
        <v>0.30940000000000001</v>
      </c>
      <c r="W8777" s="6">
        <f t="shared" si="826"/>
        <v>8.7500000000000008E-2</v>
      </c>
      <c r="X8777" s="4">
        <f t="shared" si="823"/>
        <v>0.1547</v>
      </c>
      <c r="Y8777" s="4">
        <f t="shared" si="824"/>
        <v>1.768</v>
      </c>
      <c r="Z8777" s="4">
        <f t="shared" si="825"/>
        <v>2.21</v>
      </c>
      <c r="AA8777" s="4">
        <f t="shared" si="822"/>
        <v>0.70720000000000005</v>
      </c>
    </row>
    <row r="8778" spans="1:27" x14ac:dyDescent="0.2">
      <c r="A8778">
        <v>8777</v>
      </c>
      <c r="B8778" t="s">
        <v>10246</v>
      </c>
      <c r="C8778" s="5">
        <v>42553</v>
      </c>
      <c r="D8778" s="5" t="str">
        <f t="shared" si="827"/>
        <v>2016-07</v>
      </c>
      <c r="E8778" s="5">
        <v>42554</v>
      </c>
      <c r="F8778" t="s">
        <v>193</v>
      </c>
      <c r="G8778" t="s">
        <v>902</v>
      </c>
      <c r="H8778" t="s">
        <v>903</v>
      </c>
      <c r="I8778" t="s">
        <v>46</v>
      </c>
      <c r="J8778" t="s">
        <v>32</v>
      </c>
      <c r="K8778" t="s">
        <v>1691</v>
      </c>
      <c r="L8778" t="s">
        <v>109</v>
      </c>
      <c r="M8778">
        <v>77340</v>
      </c>
      <c r="N8778" t="s">
        <v>110</v>
      </c>
      <c r="O8778" t="s">
        <v>2591</v>
      </c>
      <c r="P8778" t="s">
        <v>37</v>
      </c>
      <c r="Q8778" t="s">
        <v>41</v>
      </c>
      <c r="R8778" t="s">
        <v>2592</v>
      </c>
      <c r="S8778">
        <v>528.42999999999995</v>
      </c>
      <c r="T8778">
        <v>5</v>
      </c>
      <c r="U8778">
        <v>0.3</v>
      </c>
      <c r="V8778">
        <v>0</v>
      </c>
      <c r="W8778" s="6">
        <f t="shared" si="826"/>
        <v>0</v>
      </c>
      <c r="X8778" s="4">
        <f t="shared" si="823"/>
        <v>0</v>
      </c>
      <c r="Y8778" s="4">
        <f t="shared" si="824"/>
        <v>105.68599999999999</v>
      </c>
      <c r="Z8778" s="4">
        <f t="shared" si="825"/>
        <v>150.97999999999999</v>
      </c>
      <c r="AA8778" s="4">
        <f t="shared" si="822"/>
        <v>158.52899999999997</v>
      </c>
    </row>
    <row r="8779" spans="1:27" x14ac:dyDescent="0.2">
      <c r="A8779">
        <v>8778</v>
      </c>
      <c r="B8779" t="s">
        <v>10246</v>
      </c>
      <c r="C8779" s="5">
        <v>42553</v>
      </c>
      <c r="D8779" s="5" t="str">
        <f t="shared" si="827"/>
        <v>2016-07</v>
      </c>
      <c r="E8779" s="5">
        <v>42554</v>
      </c>
      <c r="F8779" t="s">
        <v>193</v>
      </c>
      <c r="G8779" t="s">
        <v>902</v>
      </c>
      <c r="H8779" t="s">
        <v>903</v>
      </c>
      <c r="I8779" t="s">
        <v>46</v>
      </c>
      <c r="J8779" t="s">
        <v>32</v>
      </c>
      <c r="K8779" t="s">
        <v>1691</v>
      </c>
      <c r="L8779" t="s">
        <v>109</v>
      </c>
      <c r="M8779">
        <v>77340</v>
      </c>
      <c r="N8779" t="s">
        <v>110</v>
      </c>
      <c r="O8779" t="s">
        <v>6029</v>
      </c>
      <c r="P8779" t="s">
        <v>51</v>
      </c>
      <c r="Q8779" t="s">
        <v>95</v>
      </c>
      <c r="R8779" t="s">
        <v>6030</v>
      </c>
      <c r="S8779">
        <v>41.472000000000008</v>
      </c>
      <c r="T8779">
        <v>8</v>
      </c>
      <c r="U8779">
        <v>0.2</v>
      </c>
      <c r="V8779">
        <v>14.5152</v>
      </c>
      <c r="W8779" s="6">
        <f t="shared" si="826"/>
        <v>0.34999999999999992</v>
      </c>
      <c r="X8779" s="4">
        <f t="shared" si="823"/>
        <v>1.8144</v>
      </c>
      <c r="Y8779" s="4">
        <f t="shared" si="824"/>
        <v>5.1840000000000011</v>
      </c>
      <c r="Z8779" s="4">
        <f t="shared" si="825"/>
        <v>6.4800000000000013</v>
      </c>
      <c r="AA8779" s="4">
        <f t="shared" si="822"/>
        <v>8.2944000000000013</v>
      </c>
    </row>
    <row r="8780" spans="1:27" x14ac:dyDescent="0.2">
      <c r="A8780">
        <v>8779</v>
      </c>
      <c r="B8780" t="s">
        <v>10247</v>
      </c>
      <c r="C8780" s="5">
        <v>43082</v>
      </c>
      <c r="D8780" s="5" t="str">
        <f t="shared" si="827"/>
        <v>2017-12</v>
      </c>
      <c r="E8780" s="5">
        <v>43087</v>
      </c>
      <c r="F8780" t="s">
        <v>55</v>
      </c>
      <c r="G8780" t="s">
        <v>1392</v>
      </c>
      <c r="H8780" t="s">
        <v>1393</v>
      </c>
      <c r="I8780" t="s">
        <v>46</v>
      </c>
      <c r="J8780" t="s">
        <v>32</v>
      </c>
      <c r="K8780" t="s">
        <v>271</v>
      </c>
      <c r="L8780" t="s">
        <v>272</v>
      </c>
      <c r="M8780">
        <v>10024</v>
      </c>
      <c r="N8780" t="s">
        <v>153</v>
      </c>
      <c r="O8780" t="s">
        <v>2242</v>
      </c>
      <c r="P8780" t="s">
        <v>37</v>
      </c>
      <c r="Q8780" t="s">
        <v>38</v>
      </c>
      <c r="R8780" t="s">
        <v>2243</v>
      </c>
      <c r="S8780">
        <v>287.976</v>
      </c>
      <c r="T8780">
        <v>3</v>
      </c>
      <c r="U8780">
        <v>0.2</v>
      </c>
      <c r="V8780">
        <v>7.1993999999999687</v>
      </c>
      <c r="W8780" s="6">
        <f t="shared" si="826"/>
        <v>2.499999999999989E-2</v>
      </c>
      <c r="X8780" s="4">
        <f t="shared" si="823"/>
        <v>2.3997999999999897</v>
      </c>
      <c r="Y8780" s="4">
        <f t="shared" si="824"/>
        <v>95.992000000000004</v>
      </c>
      <c r="Z8780" s="4">
        <f t="shared" si="825"/>
        <v>119.98999999999998</v>
      </c>
      <c r="AA8780" s="4">
        <f t="shared" si="822"/>
        <v>57.595200000000006</v>
      </c>
    </row>
    <row r="8781" spans="1:27" x14ac:dyDescent="0.2">
      <c r="A8781">
        <v>8780</v>
      </c>
      <c r="B8781" t="s">
        <v>10248</v>
      </c>
      <c r="C8781" s="5">
        <v>42083</v>
      </c>
      <c r="D8781" s="5" t="str">
        <f t="shared" si="827"/>
        <v>2015-03</v>
      </c>
      <c r="E8781" s="5">
        <v>42085</v>
      </c>
      <c r="F8781" t="s">
        <v>28</v>
      </c>
      <c r="G8781" t="s">
        <v>2471</v>
      </c>
      <c r="H8781" t="s">
        <v>2472</v>
      </c>
      <c r="I8781" t="s">
        <v>31</v>
      </c>
      <c r="J8781" t="s">
        <v>32</v>
      </c>
      <c r="K8781" t="s">
        <v>1986</v>
      </c>
      <c r="L8781" t="s">
        <v>425</v>
      </c>
      <c r="M8781">
        <v>97301</v>
      </c>
      <c r="N8781" t="s">
        <v>49</v>
      </c>
      <c r="O8781" t="s">
        <v>2999</v>
      </c>
      <c r="P8781" t="s">
        <v>51</v>
      </c>
      <c r="Q8781" t="s">
        <v>64</v>
      </c>
      <c r="R8781" t="s">
        <v>3000</v>
      </c>
      <c r="S8781">
        <v>29.304000000000002</v>
      </c>
      <c r="T8781">
        <v>3</v>
      </c>
      <c r="U8781">
        <v>0.2</v>
      </c>
      <c r="V8781">
        <v>2.5641000000000034</v>
      </c>
      <c r="W8781" s="6">
        <f t="shared" si="826"/>
        <v>8.7500000000000105E-2</v>
      </c>
      <c r="X8781" s="4">
        <f t="shared" si="823"/>
        <v>0.85470000000000113</v>
      </c>
      <c r="Y8781" s="4">
        <f t="shared" si="824"/>
        <v>9.7680000000000007</v>
      </c>
      <c r="Z8781" s="4">
        <f t="shared" si="825"/>
        <v>12.209999999999999</v>
      </c>
      <c r="AA8781" s="4">
        <f t="shared" si="822"/>
        <v>5.8608000000000011</v>
      </c>
    </row>
    <row r="8782" spans="1:27" x14ac:dyDescent="0.2">
      <c r="A8782">
        <v>8781</v>
      </c>
      <c r="B8782" t="s">
        <v>10249</v>
      </c>
      <c r="C8782" s="5">
        <v>42064</v>
      </c>
      <c r="D8782" s="5" t="str">
        <f t="shared" si="827"/>
        <v>2015-03</v>
      </c>
      <c r="E8782" s="5">
        <v>42067</v>
      </c>
      <c r="F8782" t="s">
        <v>193</v>
      </c>
      <c r="G8782" t="s">
        <v>9542</v>
      </c>
      <c r="H8782" t="s">
        <v>9543</v>
      </c>
      <c r="I8782" t="s">
        <v>46</v>
      </c>
      <c r="J8782" t="s">
        <v>32</v>
      </c>
      <c r="K8782" t="s">
        <v>189</v>
      </c>
      <c r="L8782" t="s">
        <v>109</v>
      </c>
      <c r="M8782">
        <v>77070</v>
      </c>
      <c r="N8782" t="s">
        <v>110</v>
      </c>
      <c r="O8782" t="s">
        <v>5109</v>
      </c>
      <c r="P8782" t="s">
        <v>51</v>
      </c>
      <c r="Q8782" t="s">
        <v>73</v>
      </c>
      <c r="R8782" t="s">
        <v>5110</v>
      </c>
      <c r="S8782">
        <v>55.328000000000003</v>
      </c>
      <c r="T8782">
        <v>2</v>
      </c>
      <c r="U8782">
        <v>0.2</v>
      </c>
      <c r="V8782">
        <v>6.2243999999999957</v>
      </c>
      <c r="W8782" s="6">
        <f t="shared" si="826"/>
        <v>0.11249999999999992</v>
      </c>
      <c r="X8782" s="4">
        <f t="shared" si="823"/>
        <v>3.1121999999999979</v>
      </c>
      <c r="Y8782" s="4">
        <f t="shared" si="824"/>
        <v>27.664000000000001</v>
      </c>
      <c r="Z8782" s="4">
        <f t="shared" si="825"/>
        <v>34.58</v>
      </c>
      <c r="AA8782" s="4">
        <f t="shared" si="822"/>
        <v>11.065600000000002</v>
      </c>
    </row>
    <row r="8783" spans="1:27" x14ac:dyDescent="0.2">
      <c r="A8783">
        <v>8782</v>
      </c>
      <c r="B8783" t="s">
        <v>10249</v>
      </c>
      <c r="C8783" s="5">
        <v>42064</v>
      </c>
      <c r="D8783" s="5" t="str">
        <f t="shared" si="827"/>
        <v>2015-03</v>
      </c>
      <c r="E8783" s="5">
        <v>42067</v>
      </c>
      <c r="F8783" t="s">
        <v>193</v>
      </c>
      <c r="G8783" t="s">
        <v>9542</v>
      </c>
      <c r="H8783" t="s">
        <v>9543</v>
      </c>
      <c r="I8783" t="s">
        <v>46</v>
      </c>
      <c r="J8783" t="s">
        <v>32</v>
      </c>
      <c r="K8783" t="s">
        <v>189</v>
      </c>
      <c r="L8783" t="s">
        <v>109</v>
      </c>
      <c r="M8783">
        <v>77070</v>
      </c>
      <c r="N8783" t="s">
        <v>110</v>
      </c>
      <c r="O8783" t="s">
        <v>3104</v>
      </c>
      <c r="P8783" t="s">
        <v>37</v>
      </c>
      <c r="Q8783" t="s">
        <v>38</v>
      </c>
      <c r="R8783" t="s">
        <v>3105</v>
      </c>
      <c r="S8783">
        <v>1227.9983999999999</v>
      </c>
      <c r="T8783">
        <v>6</v>
      </c>
      <c r="U8783">
        <v>0.32</v>
      </c>
      <c r="V8783">
        <v>-36.117600000000152</v>
      </c>
      <c r="W8783" s="6">
        <f t="shared" si="826"/>
        <v>-2.9411764705882477E-2</v>
      </c>
      <c r="X8783" s="4">
        <f t="shared" si="823"/>
        <v>-6.0196000000000254</v>
      </c>
      <c r="Y8783" s="4">
        <f t="shared" si="824"/>
        <v>204.66639999999998</v>
      </c>
      <c r="Z8783" s="4">
        <f t="shared" si="825"/>
        <v>300.97999999999996</v>
      </c>
      <c r="AA8783" s="4">
        <f t="shared" si="822"/>
        <v>392.95948799999996</v>
      </c>
    </row>
    <row r="8784" spans="1:27" x14ac:dyDescent="0.2">
      <c r="A8784">
        <v>8783</v>
      </c>
      <c r="B8784" t="s">
        <v>10250</v>
      </c>
      <c r="C8784" s="5">
        <v>42628</v>
      </c>
      <c r="D8784" s="5" t="str">
        <f t="shared" si="827"/>
        <v>2016-09</v>
      </c>
      <c r="E8784" s="5">
        <v>42633</v>
      </c>
      <c r="F8784" t="s">
        <v>55</v>
      </c>
      <c r="G8784" t="s">
        <v>2119</v>
      </c>
      <c r="H8784" t="s">
        <v>2120</v>
      </c>
      <c r="I8784" t="s">
        <v>46</v>
      </c>
      <c r="J8784" t="s">
        <v>32</v>
      </c>
      <c r="K8784" t="s">
        <v>10251</v>
      </c>
      <c r="L8784" t="s">
        <v>6274</v>
      </c>
      <c r="M8784">
        <v>83301</v>
      </c>
      <c r="N8784" t="s">
        <v>49</v>
      </c>
      <c r="O8784" t="s">
        <v>4846</v>
      </c>
      <c r="P8784" t="s">
        <v>51</v>
      </c>
      <c r="Q8784" t="s">
        <v>80</v>
      </c>
      <c r="R8784" t="s">
        <v>4847</v>
      </c>
      <c r="S8784">
        <v>20.416</v>
      </c>
      <c r="T8784">
        <v>4</v>
      </c>
      <c r="U8784">
        <v>0.2</v>
      </c>
      <c r="V8784">
        <v>6.6351999999999984</v>
      </c>
      <c r="W8784" s="6">
        <f t="shared" si="826"/>
        <v>0.3249999999999999</v>
      </c>
      <c r="X8784" s="4">
        <f t="shared" si="823"/>
        <v>1.6587999999999996</v>
      </c>
      <c r="Y8784" s="4">
        <f t="shared" si="824"/>
        <v>5.1040000000000001</v>
      </c>
      <c r="Z8784" s="4">
        <f t="shared" si="825"/>
        <v>6.38</v>
      </c>
      <c r="AA8784" s="4">
        <f t="shared" si="822"/>
        <v>4.0832000000000006</v>
      </c>
    </row>
    <row r="8785" spans="1:27" x14ac:dyDescent="0.2">
      <c r="A8785">
        <v>8784</v>
      </c>
      <c r="B8785" t="s">
        <v>10250</v>
      </c>
      <c r="C8785" s="5">
        <v>42628</v>
      </c>
      <c r="D8785" s="5" t="str">
        <f t="shared" si="827"/>
        <v>2016-09</v>
      </c>
      <c r="E8785" s="5">
        <v>42633</v>
      </c>
      <c r="F8785" t="s">
        <v>55</v>
      </c>
      <c r="G8785" t="s">
        <v>2119</v>
      </c>
      <c r="H8785" t="s">
        <v>2120</v>
      </c>
      <c r="I8785" t="s">
        <v>46</v>
      </c>
      <c r="J8785" t="s">
        <v>32</v>
      </c>
      <c r="K8785" t="s">
        <v>10251</v>
      </c>
      <c r="L8785" t="s">
        <v>6274</v>
      </c>
      <c r="M8785">
        <v>83301</v>
      </c>
      <c r="N8785" t="s">
        <v>49</v>
      </c>
      <c r="O8785" t="s">
        <v>910</v>
      </c>
      <c r="P8785" t="s">
        <v>37</v>
      </c>
      <c r="Q8785" t="s">
        <v>61</v>
      </c>
      <c r="R8785" t="s">
        <v>911</v>
      </c>
      <c r="S8785">
        <v>1128.3899999999999</v>
      </c>
      <c r="T8785">
        <v>3</v>
      </c>
      <c r="U8785">
        <v>0</v>
      </c>
      <c r="V8785">
        <v>259.52970000000005</v>
      </c>
      <c r="W8785" s="6">
        <f t="shared" si="826"/>
        <v>0.23000000000000007</v>
      </c>
      <c r="X8785" s="4">
        <f t="shared" si="823"/>
        <v>86.509900000000016</v>
      </c>
      <c r="Y8785" s="4">
        <f t="shared" si="824"/>
        <v>376.12999999999994</v>
      </c>
      <c r="Z8785" s="4">
        <f t="shared" si="825"/>
        <v>376.12999999999994</v>
      </c>
      <c r="AA8785" s="4">
        <f t="shared" si="822"/>
        <v>0</v>
      </c>
    </row>
    <row r="8786" spans="1:27" x14ac:dyDescent="0.2">
      <c r="A8786">
        <v>8785</v>
      </c>
      <c r="B8786" t="s">
        <v>10252</v>
      </c>
      <c r="C8786" s="5">
        <v>42811</v>
      </c>
      <c r="D8786" s="5" t="str">
        <f t="shared" si="827"/>
        <v>2017-03</v>
      </c>
      <c r="E8786" s="5">
        <v>42817</v>
      </c>
      <c r="F8786" t="s">
        <v>55</v>
      </c>
      <c r="G8786" t="s">
        <v>2966</v>
      </c>
      <c r="H8786" t="s">
        <v>2967</v>
      </c>
      <c r="I8786" t="s">
        <v>107</v>
      </c>
      <c r="J8786" t="s">
        <v>32</v>
      </c>
      <c r="K8786" t="s">
        <v>5151</v>
      </c>
      <c r="L8786" t="s">
        <v>340</v>
      </c>
      <c r="M8786">
        <v>37918</v>
      </c>
      <c r="N8786" t="s">
        <v>35</v>
      </c>
      <c r="O8786" t="s">
        <v>4771</v>
      </c>
      <c r="P8786" t="s">
        <v>51</v>
      </c>
      <c r="Q8786" t="s">
        <v>52</v>
      </c>
      <c r="R8786" t="s">
        <v>4772</v>
      </c>
      <c r="S8786">
        <v>4.6079999999999997</v>
      </c>
      <c r="T8786">
        <v>2</v>
      </c>
      <c r="U8786">
        <v>0.2</v>
      </c>
      <c r="V8786">
        <v>1.6704000000000001</v>
      </c>
      <c r="W8786" s="6">
        <f t="shared" si="826"/>
        <v>0.36250000000000004</v>
      </c>
      <c r="X8786" s="4">
        <f t="shared" si="823"/>
        <v>0.83520000000000005</v>
      </c>
      <c r="Y8786" s="4">
        <f t="shared" si="824"/>
        <v>2.3039999999999998</v>
      </c>
      <c r="Z8786" s="4">
        <f t="shared" si="825"/>
        <v>2.8799999999999994</v>
      </c>
      <c r="AA8786" s="4">
        <f t="shared" si="822"/>
        <v>0.92159999999999997</v>
      </c>
    </row>
    <row r="8787" spans="1:27" x14ac:dyDescent="0.2">
      <c r="A8787">
        <v>8786</v>
      </c>
      <c r="B8787" t="s">
        <v>10253</v>
      </c>
      <c r="C8787" s="5">
        <v>42883</v>
      </c>
      <c r="D8787" s="5" t="str">
        <f t="shared" si="827"/>
        <v>2017-05</v>
      </c>
      <c r="E8787" s="5">
        <v>42888</v>
      </c>
      <c r="F8787" t="s">
        <v>55</v>
      </c>
      <c r="G8787" t="s">
        <v>6496</v>
      </c>
      <c r="H8787" t="s">
        <v>6497</v>
      </c>
      <c r="I8787" t="s">
        <v>46</v>
      </c>
      <c r="J8787" t="s">
        <v>32</v>
      </c>
      <c r="K8787" t="s">
        <v>549</v>
      </c>
      <c r="L8787" t="s">
        <v>315</v>
      </c>
      <c r="M8787">
        <v>85023</v>
      </c>
      <c r="N8787" t="s">
        <v>49</v>
      </c>
      <c r="O8787" t="s">
        <v>7712</v>
      </c>
      <c r="P8787" t="s">
        <v>76</v>
      </c>
      <c r="Q8787" t="s">
        <v>77</v>
      </c>
      <c r="R8787" t="s">
        <v>7713</v>
      </c>
      <c r="S8787">
        <v>195.96000000000004</v>
      </c>
      <c r="T8787">
        <v>5</v>
      </c>
      <c r="U8787">
        <v>0.2</v>
      </c>
      <c r="V8787">
        <v>19.596000000000018</v>
      </c>
      <c r="W8787" s="6">
        <f t="shared" si="826"/>
        <v>0.10000000000000007</v>
      </c>
      <c r="X8787" s="4">
        <f t="shared" si="823"/>
        <v>3.9192000000000036</v>
      </c>
      <c r="Y8787" s="4">
        <f t="shared" si="824"/>
        <v>39.192000000000007</v>
      </c>
      <c r="Z8787" s="4">
        <f t="shared" si="825"/>
        <v>48.990000000000009</v>
      </c>
      <c r="AA8787" s="4">
        <f t="shared" si="822"/>
        <v>39.192000000000007</v>
      </c>
    </row>
    <row r="8788" spans="1:27" x14ac:dyDescent="0.2">
      <c r="A8788">
        <v>8787</v>
      </c>
      <c r="B8788" t="s">
        <v>10253</v>
      </c>
      <c r="C8788" s="5">
        <v>42883</v>
      </c>
      <c r="D8788" s="5" t="str">
        <f t="shared" si="827"/>
        <v>2017-05</v>
      </c>
      <c r="E8788" s="5">
        <v>42888</v>
      </c>
      <c r="F8788" t="s">
        <v>55</v>
      </c>
      <c r="G8788" t="s">
        <v>6496</v>
      </c>
      <c r="H8788" t="s">
        <v>6497</v>
      </c>
      <c r="I8788" t="s">
        <v>46</v>
      </c>
      <c r="J8788" t="s">
        <v>32</v>
      </c>
      <c r="K8788" t="s">
        <v>549</v>
      </c>
      <c r="L8788" t="s">
        <v>315</v>
      </c>
      <c r="M8788">
        <v>85023</v>
      </c>
      <c r="N8788" t="s">
        <v>49</v>
      </c>
      <c r="O8788" t="s">
        <v>6298</v>
      </c>
      <c r="P8788" t="s">
        <v>51</v>
      </c>
      <c r="Q8788" t="s">
        <v>95</v>
      </c>
      <c r="R8788" t="s">
        <v>6299</v>
      </c>
      <c r="S8788">
        <v>15.552000000000003</v>
      </c>
      <c r="T8788">
        <v>3</v>
      </c>
      <c r="U8788">
        <v>0.2</v>
      </c>
      <c r="V8788">
        <v>5.4432</v>
      </c>
      <c r="W8788" s="6">
        <f t="shared" si="826"/>
        <v>0.34999999999999992</v>
      </c>
      <c r="X8788" s="4">
        <f t="shared" si="823"/>
        <v>1.8144</v>
      </c>
      <c r="Y8788" s="4">
        <f t="shared" si="824"/>
        <v>5.1840000000000011</v>
      </c>
      <c r="Z8788" s="4">
        <f t="shared" si="825"/>
        <v>6.48</v>
      </c>
      <c r="AA8788" s="4">
        <f t="shared" si="822"/>
        <v>3.1104000000000007</v>
      </c>
    </row>
    <row r="8789" spans="1:27" x14ac:dyDescent="0.2">
      <c r="A8789">
        <v>8788</v>
      </c>
      <c r="B8789" t="s">
        <v>10253</v>
      </c>
      <c r="C8789" s="5">
        <v>42883</v>
      </c>
      <c r="D8789" s="5" t="str">
        <f t="shared" si="827"/>
        <v>2017-05</v>
      </c>
      <c r="E8789" s="5">
        <v>42888</v>
      </c>
      <c r="F8789" t="s">
        <v>55</v>
      </c>
      <c r="G8789" t="s">
        <v>6496</v>
      </c>
      <c r="H8789" t="s">
        <v>6497</v>
      </c>
      <c r="I8789" t="s">
        <v>46</v>
      </c>
      <c r="J8789" t="s">
        <v>32</v>
      </c>
      <c r="K8789" t="s">
        <v>549</v>
      </c>
      <c r="L8789" t="s">
        <v>315</v>
      </c>
      <c r="M8789">
        <v>85023</v>
      </c>
      <c r="N8789" t="s">
        <v>49</v>
      </c>
      <c r="O8789" t="s">
        <v>483</v>
      </c>
      <c r="P8789" t="s">
        <v>76</v>
      </c>
      <c r="Q8789" t="s">
        <v>166</v>
      </c>
      <c r="R8789" t="s">
        <v>484</v>
      </c>
      <c r="S8789">
        <v>271.96800000000002</v>
      </c>
      <c r="T8789">
        <v>4</v>
      </c>
      <c r="U8789">
        <v>0.2</v>
      </c>
      <c r="V8789">
        <v>54.393599999999978</v>
      </c>
      <c r="W8789" s="6">
        <f t="shared" si="826"/>
        <v>0.1999999999999999</v>
      </c>
      <c r="X8789" s="4">
        <f t="shared" si="823"/>
        <v>13.598399999999994</v>
      </c>
      <c r="Y8789" s="4">
        <f t="shared" si="824"/>
        <v>67.992000000000004</v>
      </c>
      <c r="Z8789" s="4">
        <f t="shared" si="825"/>
        <v>84.99</v>
      </c>
      <c r="AA8789" s="4">
        <f t="shared" si="822"/>
        <v>54.393600000000006</v>
      </c>
    </row>
    <row r="8790" spans="1:27" x14ac:dyDescent="0.2">
      <c r="A8790">
        <v>8789</v>
      </c>
      <c r="B8790" t="s">
        <v>10254</v>
      </c>
      <c r="C8790" s="5">
        <v>42901</v>
      </c>
      <c r="D8790" s="5" t="str">
        <f t="shared" si="827"/>
        <v>2017-06</v>
      </c>
      <c r="E8790" s="5">
        <v>42905</v>
      </c>
      <c r="F8790" t="s">
        <v>55</v>
      </c>
      <c r="G8790" t="s">
        <v>4812</v>
      </c>
      <c r="H8790" t="s">
        <v>4813</v>
      </c>
      <c r="I8790" t="s">
        <v>31</v>
      </c>
      <c r="J8790" t="s">
        <v>32</v>
      </c>
      <c r="K8790" t="s">
        <v>742</v>
      </c>
      <c r="L8790" t="s">
        <v>93</v>
      </c>
      <c r="M8790">
        <v>28110</v>
      </c>
      <c r="N8790" t="s">
        <v>35</v>
      </c>
      <c r="O8790" t="s">
        <v>3959</v>
      </c>
      <c r="P8790" t="s">
        <v>37</v>
      </c>
      <c r="Q8790" t="s">
        <v>41</v>
      </c>
      <c r="R8790" t="s">
        <v>3960</v>
      </c>
      <c r="S8790">
        <v>698.35200000000009</v>
      </c>
      <c r="T8790">
        <v>3</v>
      </c>
      <c r="U8790">
        <v>0.2</v>
      </c>
      <c r="V8790">
        <v>52.376399999999961</v>
      </c>
      <c r="W8790" s="6">
        <f t="shared" si="826"/>
        <v>7.4999999999999942E-2</v>
      </c>
      <c r="X8790" s="4">
        <f t="shared" si="823"/>
        <v>17.458799999999986</v>
      </c>
      <c r="Y8790" s="4">
        <f t="shared" si="824"/>
        <v>232.78400000000002</v>
      </c>
      <c r="Z8790" s="4">
        <f t="shared" si="825"/>
        <v>290.98</v>
      </c>
      <c r="AA8790" s="4">
        <f t="shared" si="822"/>
        <v>139.67040000000003</v>
      </c>
    </row>
    <row r="8791" spans="1:27" x14ac:dyDescent="0.2">
      <c r="A8791">
        <v>8790</v>
      </c>
      <c r="B8791" t="s">
        <v>10254</v>
      </c>
      <c r="C8791" s="5">
        <v>42901</v>
      </c>
      <c r="D8791" s="5" t="str">
        <f t="shared" si="827"/>
        <v>2017-06</v>
      </c>
      <c r="E8791" s="5">
        <v>42905</v>
      </c>
      <c r="F8791" t="s">
        <v>55</v>
      </c>
      <c r="G8791" t="s">
        <v>4812</v>
      </c>
      <c r="H8791" t="s">
        <v>4813</v>
      </c>
      <c r="I8791" t="s">
        <v>31</v>
      </c>
      <c r="J8791" t="s">
        <v>32</v>
      </c>
      <c r="K8791" t="s">
        <v>742</v>
      </c>
      <c r="L8791" t="s">
        <v>93</v>
      </c>
      <c r="M8791">
        <v>28110</v>
      </c>
      <c r="N8791" t="s">
        <v>35</v>
      </c>
      <c r="O8791" t="s">
        <v>4805</v>
      </c>
      <c r="P8791" t="s">
        <v>37</v>
      </c>
      <c r="Q8791" t="s">
        <v>38</v>
      </c>
      <c r="R8791" t="s">
        <v>4806</v>
      </c>
      <c r="S8791">
        <v>77.728000000000009</v>
      </c>
      <c r="T8791">
        <v>2</v>
      </c>
      <c r="U8791">
        <v>0.2</v>
      </c>
      <c r="V8791">
        <v>-3.8863999999999947</v>
      </c>
      <c r="W8791" s="6">
        <f t="shared" si="826"/>
        <v>-4.9999999999999926E-2</v>
      </c>
      <c r="X8791" s="4">
        <f t="shared" si="823"/>
        <v>-1.9431999999999974</v>
      </c>
      <c r="Y8791" s="4">
        <f t="shared" si="824"/>
        <v>38.864000000000004</v>
      </c>
      <c r="Z8791" s="4">
        <f t="shared" si="825"/>
        <v>48.580000000000005</v>
      </c>
      <c r="AA8791" s="4">
        <f t="shared" si="822"/>
        <v>15.545600000000002</v>
      </c>
    </row>
    <row r="8792" spans="1:27" x14ac:dyDescent="0.2">
      <c r="A8792">
        <v>8791</v>
      </c>
      <c r="B8792" t="s">
        <v>10255</v>
      </c>
      <c r="C8792" s="5">
        <v>42253</v>
      </c>
      <c r="D8792" s="5" t="str">
        <f t="shared" si="827"/>
        <v>2015-09</v>
      </c>
      <c r="E8792" s="5">
        <v>42259</v>
      </c>
      <c r="F8792" t="s">
        <v>55</v>
      </c>
      <c r="G8792" t="s">
        <v>1157</v>
      </c>
      <c r="H8792" t="s">
        <v>1158</v>
      </c>
      <c r="I8792" t="s">
        <v>46</v>
      </c>
      <c r="J8792" t="s">
        <v>32</v>
      </c>
      <c r="K8792" t="s">
        <v>1474</v>
      </c>
      <c r="L8792" t="s">
        <v>324</v>
      </c>
      <c r="M8792">
        <v>23223</v>
      </c>
      <c r="N8792" t="s">
        <v>35</v>
      </c>
      <c r="O8792" t="s">
        <v>6241</v>
      </c>
      <c r="P8792" t="s">
        <v>51</v>
      </c>
      <c r="Q8792" t="s">
        <v>80</v>
      </c>
      <c r="R8792" t="s">
        <v>6242</v>
      </c>
      <c r="S8792">
        <v>46.62</v>
      </c>
      <c r="T8792">
        <v>9</v>
      </c>
      <c r="U8792">
        <v>0</v>
      </c>
      <c r="V8792">
        <v>21.445199999999996</v>
      </c>
      <c r="W8792" s="6">
        <f t="shared" si="826"/>
        <v>0.45999999999999996</v>
      </c>
      <c r="X8792" s="4">
        <f t="shared" si="823"/>
        <v>2.3827999999999996</v>
      </c>
      <c r="Y8792" s="4">
        <f t="shared" si="824"/>
        <v>5.18</v>
      </c>
      <c r="Z8792" s="4">
        <f t="shared" si="825"/>
        <v>5.18</v>
      </c>
      <c r="AA8792" s="4">
        <f t="shared" si="822"/>
        <v>0</v>
      </c>
    </row>
    <row r="8793" spans="1:27" x14ac:dyDescent="0.2">
      <c r="A8793">
        <v>8792</v>
      </c>
      <c r="B8793" t="s">
        <v>10256</v>
      </c>
      <c r="C8793" s="5">
        <v>42812</v>
      </c>
      <c r="D8793" s="5" t="str">
        <f t="shared" si="827"/>
        <v>2017-03</v>
      </c>
      <c r="E8793" s="5">
        <v>42818</v>
      </c>
      <c r="F8793" t="s">
        <v>55</v>
      </c>
      <c r="G8793" t="s">
        <v>5629</v>
      </c>
      <c r="H8793" t="s">
        <v>5630</v>
      </c>
      <c r="I8793" t="s">
        <v>31</v>
      </c>
      <c r="J8793" t="s">
        <v>32</v>
      </c>
      <c r="K8793" t="s">
        <v>189</v>
      </c>
      <c r="L8793" t="s">
        <v>109</v>
      </c>
      <c r="M8793">
        <v>77041</v>
      </c>
      <c r="N8793" t="s">
        <v>110</v>
      </c>
      <c r="O8793" t="s">
        <v>2595</v>
      </c>
      <c r="P8793" t="s">
        <v>76</v>
      </c>
      <c r="Q8793" t="s">
        <v>77</v>
      </c>
      <c r="R8793" t="s">
        <v>2596</v>
      </c>
      <c r="S8793">
        <v>537.54399999999998</v>
      </c>
      <c r="T8793">
        <v>7</v>
      </c>
      <c r="U8793">
        <v>0.2</v>
      </c>
      <c r="V8793">
        <v>47.035099999999971</v>
      </c>
      <c r="W8793" s="6">
        <f t="shared" si="826"/>
        <v>8.7499999999999953E-2</v>
      </c>
      <c r="X8793" s="4">
        <f t="shared" si="823"/>
        <v>6.7192999999999961</v>
      </c>
      <c r="Y8793" s="4">
        <f t="shared" si="824"/>
        <v>76.792000000000002</v>
      </c>
      <c r="Z8793" s="4">
        <f t="shared" si="825"/>
        <v>95.989999999999981</v>
      </c>
      <c r="AA8793" s="4">
        <f t="shared" si="822"/>
        <v>107.50880000000001</v>
      </c>
    </row>
    <row r="8794" spans="1:27" x14ac:dyDescent="0.2">
      <c r="A8794">
        <v>8793</v>
      </c>
      <c r="B8794" t="s">
        <v>10257</v>
      </c>
      <c r="C8794" s="5">
        <v>41992</v>
      </c>
      <c r="D8794" s="5" t="str">
        <f t="shared" si="827"/>
        <v>2014-12</v>
      </c>
      <c r="E8794" s="5">
        <v>41994</v>
      </c>
      <c r="F8794" t="s">
        <v>193</v>
      </c>
      <c r="G8794" t="s">
        <v>1392</v>
      </c>
      <c r="H8794" t="s">
        <v>1393</v>
      </c>
      <c r="I8794" t="s">
        <v>46</v>
      </c>
      <c r="J8794" t="s">
        <v>32</v>
      </c>
      <c r="K8794" t="s">
        <v>47</v>
      </c>
      <c r="L8794" t="s">
        <v>48</v>
      </c>
      <c r="M8794">
        <v>90008</v>
      </c>
      <c r="N8794" t="s">
        <v>49</v>
      </c>
      <c r="O8794" t="s">
        <v>2237</v>
      </c>
      <c r="P8794" t="s">
        <v>51</v>
      </c>
      <c r="Q8794" t="s">
        <v>52</v>
      </c>
      <c r="R8794" t="s">
        <v>2238</v>
      </c>
      <c r="S8794">
        <v>14.62</v>
      </c>
      <c r="T8794">
        <v>2</v>
      </c>
      <c r="U8794">
        <v>0</v>
      </c>
      <c r="V8794">
        <v>6.8713999999999995</v>
      </c>
      <c r="W8794" s="6">
        <f t="shared" si="826"/>
        <v>0.47</v>
      </c>
      <c r="X8794" s="4">
        <f t="shared" si="823"/>
        <v>3.4356999999999998</v>
      </c>
      <c r="Y8794" s="4">
        <f t="shared" si="824"/>
        <v>7.31</v>
      </c>
      <c r="Z8794" s="4">
        <f t="shared" si="825"/>
        <v>7.31</v>
      </c>
      <c r="AA8794" s="4">
        <f t="shared" si="822"/>
        <v>0</v>
      </c>
    </row>
    <row r="8795" spans="1:27" x14ac:dyDescent="0.2">
      <c r="A8795">
        <v>8794</v>
      </c>
      <c r="B8795" t="s">
        <v>10257</v>
      </c>
      <c r="C8795" s="5">
        <v>41992</v>
      </c>
      <c r="D8795" s="5" t="str">
        <f t="shared" si="827"/>
        <v>2014-12</v>
      </c>
      <c r="E8795" s="5">
        <v>41994</v>
      </c>
      <c r="F8795" t="s">
        <v>193</v>
      </c>
      <c r="G8795" t="s">
        <v>1392</v>
      </c>
      <c r="H8795" t="s">
        <v>1393</v>
      </c>
      <c r="I8795" t="s">
        <v>46</v>
      </c>
      <c r="J8795" t="s">
        <v>32</v>
      </c>
      <c r="K8795" t="s">
        <v>47</v>
      </c>
      <c r="L8795" t="s">
        <v>48</v>
      </c>
      <c r="M8795">
        <v>90008</v>
      </c>
      <c r="N8795" t="s">
        <v>49</v>
      </c>
      <c r="O8795" t="s">
        <v>1890</v>
      </c>
      <c r="P8795" t="s">
        <v>51</v>
      </c>
      <c r="Q8795" t="s">
        <v>274</v>
      </c>
      <c r="R8795" t="s">
        <v>1891</v>
      </c>
      <c r="S8795">
        <v>22.549999999999997</v>
      </c>
      <c r="T8795">
        <v>5</v>
      </c>
      <c r="U8795">
        <v>0</v>
      </c>
      <c r="V8795">
        <v>8.7945000000000011</v>
      </c>
      <c r="W8795" s="6">
        <f t="shared" si="826"/>
        <v>0.39000000000000012</v>
      </c>
      <c r="X8795" s="4">
        <f t="shared" si="823"/>
        <v>1.7589000000000001</v>
      </c>
      <c r="Y8795" s="4">
        <f t="shared" si="824"/>
        <v>4.51</v>
      </c>
      <c r="Z8795" s="4">
        <f t="shared" si="825"/>
        <v>4.51</v>
      </c>
      <c r="AA8795" s="4">
        <f t="shared" si="822"/>
        <v>0</v>
      </c>
    </row>
    <row r="8796" spans="1:27" x14ac:dyDescent="0.2">
      <c r="A8796">
        <v>8795</v>
      </c>
      <c r="B8796" t="s">
        <v>10257</v>
      </c>
      <c r="C8796" s="5">
        <v>41992</v>
      </c>
      <c r="D8796" s="5" t="str">
        <f t="shared" si="827"/>
        <v>2014-12</v>
      </c>
      <c r="E8796" s="5">
        <v>41994</v>
      </c>
      <c r="F8796" t="s">
        <v>193</v>
      </c>
      <c r="G8796" t="s">
        <v>1392</v>
      </c>
      <c r="H8796" t="s">
        <v>1393</v>
      </c>
      <c r="I8796" t="s">
        <v>46</v>
      </c>
      <c r="J8796" t="s">
        <v>32</v>
      </c>
      <c r="K8796" t="s">
        <v>47</v>
      </c>
      <c r="L8796" t="s">
        <v>48</v>
      </c>
      <c r="M8796">
        <v>90008</v>
      </c>
      <c r="N8796" t="s">
        <v>49</v>
      </c>
      <c r="O8796" t="s">
        <v>5250</v>
      </c>
      <c r="P8796" t="s">
        <v>76</v>
      </c>
      <c r="Q8796" t="s">
        <v>77</v>
      </c>
      <c r="R8796" t="s">
        <v>5251</v>
      </c>
      <c r="S8796">
        <v>583.79999999999995</v>
      </c>
      <c r="T8796">
        <v>5</v>
      </c>
      <c r="U8796">
        <v>0.2</v>
      </c>
      <c r="V8796">
        <v>72.974999999999909</v>
      </c>
      <c r="W8796" s="6">
        <f t="shared" si="826"/>
        <v>0.12499999999999985</v>
      </c>
      <c r="X8796" s="4">
        <f t="shared" si="823"/>
        <v>14.594999999999981</v>
      </c>
      <c r="Y8796" s="4">
        <f t="shared" si="824"/>
        <v>116.75999999999999</v>
      </c>
      <c r="Z8796" s="4">
        <f t="shared" si="825"/>
        <v>145.94999999999999</v>
      </c>
      <c r="AA8796" s="4">
        <f t="shared" si="822"/>
        <v>116.75999999999999</v>
      </c>
    </row>
    <row r="8797" spans="1:27" x14ac:dyDescent="0.2">
      <c r="A8797">
        <v>8796</v>
      </c>
      <c r="B8797" t="s">
        <v>10257</v>
      </c>
      <c r="C8797" s="5">
        <v>41992</v>
      </c>
      <c r="D8797" s="5" t="str">
        <f t="shared" si="827"/>
        <v>2014-12</v>
      </c>
      <c r="E8797" s="5">
        <v>41994</v>
      </c>
      <c r="F8797" t="s">
        <v>193</v>
      </c>
      <c r="G8797" t="s">
        <v>1392</v>
      </c>
      <c r="H8797" t="s">
        <v>1393</v>
      </c>
      <c r="I8797" t="s">
        <v>46</v>
      </c>
      <c r="J8797" t="s">
        <v>32</v>
      </c>
      <c r="K8797" t="s">
        <v>47</v>
      </c>
      <c r="L8797" t="s">
        <v>48</v>
      </c>
      <c r="M8797">
        <v>90008</v>
      </c>
      <c r="N8797" t="s">
        <v>49</v>
      </c>
      <c r="O8797" t="s">
        <v>2597</v>
      </c>
      <c r="P8797" t="s">
        <v>76</v>
      </c>
      <c r="Q8797" t="s">
        <v>77</v>
      </c>
      <c r="R8797" t="s">
        <v>2598</v>
      </c>
      <c r="S8797">
        <v>211.16800000000001</v>
      </c>
      <c r="T8797">
        <v>4</v>
      </c>
      <c r="U8797">
        <v>0.2</v>
      </c>
      <c r="V8797">
        <v>15.837600000000009</v>
      </c>
      <c r="W8797" s="6">
        <f t="shared" si="826"/>
        <v>7.5000000000000039E-2</v>
      </c>
      <c r="X8797" s="4">
        <f t="shared" si="823"/>
        <v>3.9594000000000023</v>
      </c>
      <c r="Y8797" s="4">
        <f t="shared" si="824"/>
        <v>52.792000000000002</v>
      </c>
      <c r="Z8797" s="4">
        <f t="shared" si="825"/>
        <v>65.989999999999995</v>
      </c>
      <c r="AA8797" s="4">
        <f t="shared" si="822"/>
        <v>42.233600000000003</v>
      </c>
    </row>
    <row r="8798" spans="1:27" x14ac:dyDescent="0.2">
      <c r="A8798">
        <v>8797</v>
      </c>
      <c r="B8798" t="s">
        <v>10258</v>
      </c>
      <c r="C8798" s="5">
        <v>42558</v>
      </c>
      <c r="D8798" s="5" t="str">
        <f t="shared" si="827"/>
        <v>2016-07</v>
      </c>
      <c r="E8798" s="5">
        <v>42564</v>
      </c>
      <c r="F8798" t="s">
        <v>55</v>
      </c>
      <c r="G8798" t="s">
        <v>678</v>
      </c>
      <c r="H8798" t="s">
        <v>679</v>
      </c>
      <c r="I8798" t="s">
        <v>31</v>
      </c>
      <c r="J8798" t="s">
        <v>32</v>
      </c>
      <c r="K8798" t="s">
        <v>159</v>
      </c>
      <c r="L8798" t="s">
        <v>126</v>
      </c>
      <c r="M8798">
        <v>84057</v>
      </c>
      <c r="N8798" t="s">
        <v>49</v>
      </c>
      <c r="O8798" t="s">
        <v>1908</v>
      </c>
      <c r="P8798" t="s">
        <v>51</v>
      </c>
      <c r="Q8798" t="s">
        <v>95</v>
      </c>
      <c r="R8798" t="s">
        <v>1909</v>
      </c>
      <c r="S8798">
        <v>12.96</v>
      </c>
      <c r="T8798">
        <v>2</v>
      </c>
      <c r="U8798">
        <v>0</v>
      </c>
      <c r="V8798">
        <v>6.2208000000000006</v>
      </c>
      <c r="W8798" s="6">
        <f t="shared" si="826"/>
        <v>0.48000000000000004</v>
      </c>
      <c r="X8798" s="4">
        <f t="shared" si="823"/>
        <v>3.1104000000000003</v>
      </c>
      <c r="Y8798" s="4">
        <f t="shared" si="824"/>
        <v>6.48</v>
      </c>
      <c r="Z8798" s="4">
        <f t="shared" si="825"/>
        <v>6.48</v>
      </c>
      <c r="AA8798" s="4">
        <f t="shared" si="822"/>
        <v>0</v>
      </c>
    </row>
    <row r="8799" spans="1:27" x14ac:dyDescent="0.2">
      <c r="A8799">
        <v>8798</v>
      </c>
      <c r="B8799" t="s">
        <v>10258</v>
      </c>
      <c r="C8799" s="5">
        <v>42558</v>
      </c>
      <c r="D8799" s="5" t="str">
        <f t="shared" si="827"/>
        <v>2016-07</v>
      </c>
      <c r="E8799" s="5">
        <v>42564</v>
      </c>
      <c r="F8799" t="s">
        <v>55</v>
      </c>
      <c r="G8799" t="s">
        <v>678</v>
      </c>
      <c r="H8799" t="s">
        <v>679</v>
      </c>
      <c r="I8799" t="s">
        <v>31</v>
      </c>
      <c r="J8799" t="s">
        <v>32</v>
      </c>
      <c r="K8799" t="s">
        <v>159</v>
      </c>
      <c r="L8799" t="s">
        <v>126</v>
      </c>
      <c r="M8799">
        <v>84057</v>
      </c>
      <c r="N8799" t="s">
        <v>49</v>
      </c>
      <c r="O8799" t="s">
        <v>5010</v>
      </c>
      <c r="P8799" t="s">
        <v>51</v>
      </c>
      <c r="Q8799" t="s">
        <v>73</v>
      </c>
      <c r="R8799" t="s">
        <v>5011</v>
      </c>
      <c r="S8799">
        <v>45.98</v>
      </c>
      <c r="T8799">
        <v>2</v>
      </c>
      <c r="U8799">
        <v>0</v>
      </c>
      <c r="V8799">
        <v>12.874400000000001</v>
      </c>
      <c r="W8799" s="6">
        <f t="shared" si="826"/>
        <v>0.28000000000000003</v>
      </c>
      <c r="X8799" s="4">
        <f t="shared" si="823"/>
        <v>6.4372000000000007</v>
      </c>
      <c r="Y8799" s="4">
        <f t="shared" si="824"/>
        <v>22.99</v>
      </c>
      <c r="Z8799" s="4">
        <f t="shared" si="825"/>
        <v>22.99</v>
      </c>
      <c r="AA8799" s="4">
        <f t="shared" si="822"/>
        <v>0</v>
      </c>
    </row>
    <row r="8800" spans="1:27" x14ac:dyDescent="0.2">
      <c r="A8800">
        <v>8799</v>
      </c>
      <c r="B8800" t="s">
        <v>10259</v>
      </c>
      <c r="C8800" s="5">
        <v>42466</v>
      </c>
      <c r="D8800" s="5" t="str">
        <f t="shared" si="827"/>
        <v>2016-04</v>
      </c>
      <c r="E8800" s="5">
        <v>42470</v>
      </c>
      <c r="F8800" t="s">
        <v>55</v>
      </c>
      <c r="G8800" t="s">
        <v>792</v>
      </c>
      <c r="H8800" t="s">
        <v>793</v>
      </c>
      <c r="I8800" t="s">
        <v>107</v>
      </c>
      <c r="J8800" t="s">
        <v>32</v>
      </c>
      <c r="K8800" t="s">
        <v>2231</v>
      </c>
      <c r="L8800" t="s">
        <v>5217</v>
      </c>
      <c r="M8800" t="s">
        <v>5218</v>
      </c>
      <c r="N8800" t="s">
        <v>153</v>
      </c>
      <c r="O8800" t="s">
        <v>5642</v>
      </c>
      <c r="P8800" t="s">
        <v>76</v>
      </c>
      <c r="Q8800" t="s">
        <v>77</v>
      </c>
      <c r="R8800" t="s">
        <v>5643</v>
      </c>
      <c r="S8800">
        <v>1294.75</v>
      </c>
      <c r="T8800">
        <v>5</v>
      </c>
      <c r="U8800">
        <v>0</v>
      </c>
      <c r="V8800">
        <v>336.63499999999999</v>
      </c>
      <c r="W8800" s="6">
        <f t="shared" si="826"/>
        <v>0.26</v>
      </c>
      <c r="X8800" s="4">
        <f t="shared" si="823"/>
        <v>67.326999999999998</v>
      </c>
      <c r="Y8800" s="4">
        <f t="shared" si="824"/>
        <v>258.95</v>
      </c>
      <c r="Z8800" s="4">
        <f t="shared" si="825"/>
        <v>258.95</v>
      </c>
      <c r="AA8800" s="4">
        <f t="shared" si="822"/>
        <v>0</v>
      </c>
    </row>
    <row r="8801" spans="1:27" x14ac:dyDescent="0.2">
      <c r="A8801">
        <v>8800</v>
      </c>
      <c r="B8801" t="s">
        <v>10260</v>
      </c>
      <c r="C8801" s="5">
        <v>41767</v>
      </c>
      <c r="D8801" s="5" t="str">
        <f t="shared" si="827"/>
        <v>2014-05</v>
      </c>
      <c r="E8801" s="5">
        <v>41769</v>
      </c>
      <c r="F8801" t="s">
        <v>193</v>
      </c>
      <c r="G8801" t="s">
        <v>3464</v>
      </c>
      <c r="H8801" t="s">
        <v>3465</v>
      </c>
      <c r="I8801" t="s">
        <v>31</v>
      </c>
      <c r="J8801" t="s">
        <v>32</v>
      </c>
      <c r="K8801" t="s">
        <v>151</v>
      </c>
      <c r="L8801" t="s">
        <v>152</v>
      </c>
      <c r="M8801">
        <v>19134</v>
      </c>
      <c r="N8801" t="s">
        <v>153</v>
      </c>
      <c r="O8801" t="s">
        <v>1223</v>
      </c>
      <c r="P8801" t="s">
        <v>76</v>
      </c>
      <c r="Q8801" t="s">
        <v>1224</v>
      </c>
      <c r="R8801" t="s">
        <v>1225</v>
      </c>
      <c r="S8801">
        <v>1799.9699999999998</v>
      </c>
      <c r="T8801">
        <v>5</v>
      </c>
      <c r="U8801">
        <v>0.4</v>
      </c>
      <c r="V8801">
        <v>239.99600000000009</v>
      </c>
      <c r="W8801" s="6">
        <f t="shared" si="826"/>
        <v>0.13333333333333339</v>
      </c>
      <c r="X8801" s="4">
        <f t="shared" si="823"/>
        <v>47.999200000000016</v>
      </c>
      <c r="Y8801" s="4">
        <f t="shared" si="824"/>
        <v>359.99399999999997</v>
      </c>
      <c r="Z8801" s="4">
        <f t="shared" si="825"/>
        <v>599.9899999999999</v>
      </c>
      <c r="AA8801" s="4">
        <f t="shared" si="822"/>
        <v>719.98799999999994</v>
      </c>
    </row>
    <row r="8802" spans="1:27" x14ac:dyDescent="0.2">
      <c r="A8802">
        <v>8801</v>
      </c>
      <c r="B8802" t="s">
        <v>10261</v>
      </c>
      <c r="C8802" s="5">
        <v>43062</v>
      </c>
      <c r="D8802" s="5" t="str">
        <f t="shared" si="827"/>
        <v>2017-11</v>
      </c>
      <c r="E8802" s="5">
        <v>43066</v>
      </c>
      <c r="F8802" t="s">
        <v>55</v>
      </c>
      <c r="G8802" t="s">
        <v>2430</v>
      </c>
      <c r="H8802" t="s">
        <v>2431</v>
      </c>
      <c r="I8802" t="s">
        <v>46</v>
      </c>
      <c r="J8802" t="s">
        <v>32</v>
      </c>
      <c r="K8802" t="s">
        <v>308</v>
      </c>
      <c r="L8802" t="s">
        <v>216</v>
      </c>
      <c r="M8802">
        <v>60623</v>
      </c>
      <c r="N8802" t="s">
        <v>110</v>
      </c>
      <c r="O8802" t="s">
        <v>5240</v>
      </c>
      <c r="P8802" t="s">
        <v>51</v>
      </c>
      <c r="Q8802" t="s">
        <v>95</v>
      </c>
      <c r="R8802" t="s">
        <v>5241</v>
      </c>
      <c r="S8802">
        <v>10.688000000000001</v>
      </c>
      <c r="T8802">
        <v>2</v>
      </c>
      <c r="U8802">
        <v>0.2</v>
      </c>
      <c r="V8802">
        <v>3.7407999999999997</v>
      </c>
      <c r="W8802" s="6">
        <f t="shared" si="826"/>
        <v>0.35</v>
      </c>
      <c r="X8802" s="4">
        <f t="shared" si="823"/>
        <v>1.8703999999999998</v>
      </c>
      <c r="Y8802" s="4">
        <f t="shared" si="824"/>
        <v>5.3440000000000003</v>
      </c>
      <c r="Z8802" s="4">
        <f t="shared" si="825"/>
        <v>6.68</v>
      </c>
      <c r="AA8802" s="4">
        <f t="shared" si="822"/>
        <v>2.1376000000000004</v>
      </c>
    </row>
    <row r="8803" spans="1:27" x14ac:dyDescent="0.2">
      <c r="A8803">
        <v>8802</v>
      </c>
      <c r="B8803" t="s">
        <v>10262</v>
      </c>
      <c r="C8803" s="5">
        <v>42684</v>
      </c>
      <c r="D8803" s="5" t="str">
        <f t="shared" si="827"/>
        <v>2016-11</v>
      </c>
      <c r="E8803" s="5">
        <v>42686</v>
      </c>
      <c r="F8803" t="s">
        <v>193</v>
      </c>
      <c r="G8803" t="s">
        <v>7913</v>
      </c>
      <c r="H8803" t="s">
        <v>7914</v>
      </c>
      <c r="I8803" t="s">
        <v>31</v>
      </c>
      <c r="J8803" t="s">
        <v>32</v>
      </c>
      <c r="K8803" t="s">
        <v>4861</v>
      </c>
      <c r="L8803" t="s">
        <v>655</v>
      </c>
      <c r="M8803">
        <v>73120</v>
      </c>
      <c r="N8803" t="s">
        <v>110</v>
      </c>
      <c r="O8803" t="s">
        <v>8002</v>
      </c>
      <c r="P8803" t="s">
        <v>76</v>
      </c>
      <c r="Q8803" t="s">
        <v>77</v>
      </c>
      <c r="R8803" t="s">
        <v>8003</v>
      </c>
      <c r="S8803">
        <v>221.98</v>
      </c>
      <c r="T8803">
        <v>2</v>
      </c>
      <c r="U8803">
        <v>0</v>
      </c>
      <c r="V8803">
        <v>62.15440000000001</v>
      </c>
      <c r="W8803" s="6">
        <f t="shared" si="826"/>
        <v>0.28000000000000008</v>
      </c>
      <c r="X8803" s="4">
        <f t="shared" si="823"/>
        <v>31.077200000000005</v>
      </c>
      <c r="Y8803" s="4">
        <f t="shared" si="824"/>
        <v>110.99</v>
      </c>
      <c r="Z8803" s="4">
        <f t="shared" si="825"/>
        <v>110.99</v>
      </c>
      <c r="AA8803" s="4">
        <f t="shared" si="822"/>
        <v>0</v>
      </c>
    </row>
    <row r="8804" spans="1:27" x14ac:dyDescent="0.2">
      <c r="A8804">
        <v>8803</v>
      </c>
      <c r="B8804" t="s">
        <v>10262</v>
      </c>
      <c r="C8804" s="5">
        <v>42684</v>
      </c>
      <c r="D8804" s="5" t="str">
        <f t="shared" si="827"/>
        <v>2016-11</v>
      </c>
      <c r="E8804" s="5">
        <v>42686</v>
      </c>
      <c r="F8804" t="s">
        <v>193</v>
      </c>
      <c r="G8804" t="s">
        <v>7913</v>
      </c>
      <c r="H8804" t="s">
        <v>7914</v>
      </c>
      <c r="I8804" t="s">
        <v>31</v>
      </c>
      <c r="J8804" t="s">
        <v>32</v>
      </c>
      <c r="K8804" t="s">
        <v>4861</v>
      </c>
      <c r="L8804" t="s">
        <v>655</v>
      </c>
      <c r="M8804">
        <v>73120</v>
      </c>
      <c r="N8804" t="s">
        <v>110</v>
      </c>
      <c r="O8804" t="s">
        <v>4431</v>
      </c>
      <c r="P8804" t="s">
        <v>37</v>
      </c>
      <c r="Q8804" t="s">
        <v>38</v>
      </c>
      <c r="R8804" t="s">
        <v>4432</v>
      </c>
      <c r="S8804">
        <v>341.96</v>
      </c>
      <c r="T8804">
        <v>2</v>
      </c>
      <c r="U8804">
        <v>0</v>
      </c>
      <c r="V8804">
        <v>54.713599999999985</v>
      </c>
      <c r="W8804" s="6">
        <f t="shared" si="826"/>
        <v>0.15999999999999998</v>
      </c>
      <c r="X8804" s="4">
        <f t="shared" si="823"/>
        <v>27.356799999999993</v>
      </c>
      <c r="Y8804" s="4">
        <f t="shared" si="824"/>
        <v>170.98</v>
      </c>
      <c r="Z8804" s="4">
        <f t="shared" si="825"/>
        <v>170.98</v>
      </c>
      <c r="AA8804" s="4">
        <f t="shared" si="822"/>
        <v>0</v>
      </c>
    </row>
    <row r="8805" spans="1:27" x14ac:dyDescent="0.2">
      <c r="A8805">
        <v>8804</v>
      </c>
      <c r="B8805" t="s">
        <v>10263</v>
      </c>
      <c r="C8805" s="5">
        <v>42004</v>
      </c>
      <c r="D8805" s="5" t="str">
        <f t="shared" si="827"/>
        <v>2014-12</v>
      </c>
      <c r="E8805" s="5">
        <v>42005</v>
      </c>
      <c r="F8805" t="s">
        <v>193</v>
      </c>
      <c r="G8805" t="s">
        <v>6434</v>
      </c>
      <c r="H8805" t="s">
        <v>6435</v>
      </c>
      <c r="I8805" t="s">
        <v>46</v>
      </c>
      <c r="J8805" t="s">
        <v>32</v>
      </c>
      <c r="K8805" t="s">
        <v>271</v>
      </c>
      <c r="L8805" t="s">
        <v>272</v>
      </c>
      <c r="M8805">
        <v>10035</v>
      </c>
      <c r="N8805" t="s">
        <v>153</v>
      </c>
      <c r="O8805" t="s">
        <v>2215</v>
      </c>
      <c r="P8805" t="s">
        <v>76</v>
      </c>
      <c r="Q8805" t="s">
        <v>166</v>
      </c>
      <c r="R8805" t="s">
        <v>2216</v>
      </c>
      <c r="S8805">
        <v>34.769999999999996</v>
      </c>
      <c r="T8805">
        <v>3</v>
      </c>
      <c r="U8805">
        <v>0</v>
      </c>
      <c r="V8805">
        <v>11.474099999999996</v>
      </c>
      <c r="W8805" s="6">
        <f t="shared" si="826"/>
        <v>0.32999999999999996</v>
      </c>
      <c r="X8805" s="4">
        <f t="shared" si="823"/>
        <v>3.8246999999999987</v>
      </c>
      <c r="Y8805" s="4">
        <f t="shared" si="824"/>
        <v>11.589999999999998</v>
      </c>
      <c r="Z8805" s="4">
        <f t="shared" si="825"/>
        <v>11.589999999999998</v>
      </c>
      <c r="AA8805" s="4">
        <f t="shared" si="822"/>
        <v>0</v>
      </c>
    </row>
    <row r="8806" spans="1:27" x14ac:dyDescent="0.2">
      <c r="A8806">
        <v>8805</v>
      </c>
      <c r="B8806" t="s">
        <v>10263</v>
      </c>
      <c r="C8806" s="5">
        <v>42004</v>
      </c>
      <c r="D8806" s="5" t="str">
        <f t="shared" si="827"/>
        <v>2014-12</v>
      </c>
      <c r="E8806" s="5">
        <v>42005</v>
      </c>
      <c r="F8806" t="s">
        <v>193</v>
      </c>
      <c r="G8806" t="s">
        <v>6434</v>
      </c>
      <c r="H8806" t="s">
        <v>6435</v>
      </c>
      <c r="I8806" t="s">
        <v>46</v>
      </c>
      <c r="J8806" t="s">
        <v>32</v>
      </c>
      <c r="K8806" t="s">
        <v>271</v>
      </c>
      <c r="L8806" t="s">
        <v>272</v>
      </c>
      <c r="M8806">
        <v>10035</v>
      </c>
      <c r="N8806" t="s">
        <v>153</v>
      </c>
      <c r="O8806" t="s">
        <v>715</v>
      </c>
      <c r="P8806" t="s">
        <v>51</v>
      </c>
      <c r="Q8806" t="s">
        <v>52</v>
      </c>
      <c r="R8806" t="s">
        <v>716</v>
      </c>
      <c r="S8806">
        <v>18.899999999999999</v>
      </c>
      <c r="T8806">
        <v>3</v>
      </c>
      <c r="U8806">
        <v>0</v>
      </c>
      <c r="V8806">
        <v>8.6939999999999991</v>
      </c>
      <c r="W8806" s="6">
        <f t="shared" si="826"/>
        <v>0.45999999999999996</v>
      </c>
      <c r="X8806" s="4">
        <f t="shared" si="823"/>
        <v>2.8979999999999997</v>
      </c>
      <c r="Y8806" s="4">
        <f t="shared" si="824"/>
        <v>6.3</v>
      </c>
      <c r="Z8806" s="4">
        <f t="shared" si="825"/>
        <v>6.3</v>
      </c>
      <c r="AA8806" s="4">
        <f t="shared" si="822"/>
        <v>0</v>
      </c>
    </row>
    <row r="8807" spans="1:27" x14ac:dyDescent="0.2">
      <c r="A8807">
        <v>8806</v>
      </c>
      <c r="B8807" t="s">
        <v>10264</v>
      </c>
      <c r="C8807" s="5">
        <v>42966</v>
      </c>
      <c r="D8807" s="5" t="str">
        <f t="shared" si="827"/>
        <v>2017-08</v>
      </c>
      <c r="E8807" s="5">
        <v>42970</v>
      </c>
      <c r="F8807" t="s">
        <v>55</v>
      </c>
      <c r="G8807" t="s">
        <v>1359</v>
      </c>
      <c r="H8807" t="s">
        <v>1360</v>
      </c>
      <c r="I8807" t="s">
        <v>31</v>
      </c>
      <c r="J8807" t="s">
        <v>32</v>
      </c>
      <c r="K8807" t="s">
        <v>5133</v>
      </c>
      <c r="L8807" t="s">
        <v>126</v>
      </c>
      <c r="M8807">
        <v>84106</v>
      </c>
      <c r="N8807" t="s">
        <v>49</v>
      </c>
      <c r="O8807" t="s">
        <v>4656</v>
      </c>
      <c r="P8807" t="s">
        <v>51</v>
      </c>
      <c r="Q8807" t="s">
        <v>80</v>
      </c>
      <c r="R8807" t="s">
        <v>4657</v>
      </c>
      <c r="S8807">
        <v>102.72</v>
      </c>
      <c r="T8807">
        <v>3</v>
      </c>
      <c r="U8807">
        <v>0.2</v>
      </c>
      <c r="V8807">
        <v>37.235999999999997</v>
      </c>
      <c r="W8807" s="6">
        <f t="shared" si="826"/>
        <v>0.36249999999999999</v>
      </c>
      <c r="X8807" s="4">
        <f t="shared" si="823"/>
        <v>12.411999999999999</v>
      </c>
      <c r="Y8807" s="4">
        <f t="shared" si="824"/>
        <v>34.24</v>
      </c>
      <c r="Z8807" s="4">
        <f t="shared" si="825"/>
        <v>42.79999999999999</v>
      </c>
      <c r="AA8807" s="4">
        <f t="shared" si="822"/>
        <v>20.544</v>
      </c>
    </row>
    <row r="8808" spans="1:27" x14ac:dyDescent="0.2">
      <c r="A8808">
        <v>8807</v>
      </c>
      <c r="B8808" t="s">
        <v>10265</v>
      </c>
      <c r="C8808" s="5">
        <v>42625</v>
      </c>
      <c r="D8808" s="5" t="str">
        <f t="shared" si="827"/>
        <v>2016-09</v>
      </c>
      <c r="E8808" s="5">
        <v>42629</v>
      </c>
      <c r="F8808" t="s">
        <v>55</v>
      </c>
      <c r="G8808" t="s">
        <v>4938</v>
      </c>
      <c r="H8808" t="s">
        <v>4939</v>
      </c>
      <c r="I8808" t="s">
        <v>46</v>
      </c>
      <c r="J8808" t="s">
        <v>32</v>
      </c>
      <c r="K8808" t="s">
        <v>8522</v>
      </c>
      <c r="L8808" t="s">
        <v>272</v>
      </c>
      <c r="M8808">
        <v>13501</v>
      </c>
      <c r="N8808" t="s">
        <v>153</v>
      </c>
      <c r="O8808" t="s">
        <v>7806</v>
      </c>
      <c r="P8808" t="s">
        <v>37</v>
      </c>
      <c r="Q8808" t="s">
        <v>70</v>
      </c>
      <c r="R8808" t="s">
        <v>7807</v>
      </c>
      <c r="S8808">
        <v>40.479999999999997</v>
      </c>
      <c r="T8808">
        <v>2</v>
      </c>
      <c r="U8808">
        <v>0</v>
      </c>
      <c r="V8808">
        <v>14.572799999999997</v>
      </c>
      <c r="W8808" s="6">
        <f t="shared" si="826"/>
        <v>0.36</v>
      </c>
      <c r="X8808" s="4">
        <f t="shared" si="823"/>
        <v>7.2863999999999987</v>
      </c>
      <c r="Y8808" s="4">
        <f t="shared" si="824"/>
        <v>20.239999999999998</v>
      </c>
      <c r="Z8808" s="4">
        <f t="shared" si="825"/>
        <v>20.239999999999998</v>
      </c>
      <c r="AA8808" s="4">
        <f t="shared" si="822"/>
        <v>0</v>
      </c>
    </row>
    <row r="8809" spans="1:27" x14ac:dyDescent="0.2">
      <c r="A8809">
        <v>8808</v>
      </c>
      <c r="B8809" t="s">
        <v>10266</v>
      </c>
      <c r="C8809" s="5">
        <v>43034</v>
      </c>
      <c r="D8809" s="5" t="str">
        <f t="shared" si="827"/>
        <v>2017-10</v>
      </c>
      <c r="E8809" s="5">
        <v>43039</v>
      </c>
      <c r="F8809" t="s">
        <v>55</v>
      </c>
      <c r="G8809" t="s">
        <v>3705</v>
      </c>
      <c r="H8809" t="s">
        <v>3706</v>
      </c>
      <c r="I8809" t="s">
        <v>31</v>
      </c>
      <c r="J8809" t="s">
        <v>32</v>
      </c>
      <c r="K8809" t="s">
        <v>151</v>
      </c>
      <c r="L8809" t="s">
        <v>152</v>
      </c>
      <c r="M8809">
        <v>19134</v>
      </c>
      <c r="N8809" t="s">
        <v>153</v>
      </c>
      <c r="O8809" t="s">
        <v>3157</v>
      </c>
      <c r="P8809" t="s">
        <v>51</v>
      </c>
      <c r="Q8809" t="s">
        <v>80</v>
      </c>
      <c r="R8809" t="s">
        <v>3158</v>
      </c>
      <c r="S8809">
        <v>33.282000000000004</v>
      </c>
      <c r="T8809">
        <v>3</v>
      </c>
      <c r="U8809">
        <v>0.7</v>
      </c>
      <c r="V8809">
        <v>-27.734999999999992</v>
      </c>
      <c r="W8809" s="6">
        <f t="shared" si="826"/>
        <v>-0.83333333333333304</v>
      </c>
      <c r="X8809" s="4">
        <f t="shared" si="823"/>
        <v>-9.2449999999999974</v>
      </c>
      <c r="Y8809" s="4">
        <f t="shared" si="824"/>
        <v>11.094000000000001</v>
      </c>
      <c r="Z8809" s="4">
        <f t="shared" si="825"/>
        <v>36.979999999999997</v>
      </c>
      <c r="AA8809" s="4">
        <f t="shared" si="822"/>
        <v>23.2974</v>
      </c>
    </row>
    <row r="8810" spans="1:27" x14ac:dyDescent="0.2">
      <c r="A8810">
        <v>8809</v>
      </c>
      <c r="B8810" t="s">
        <v>10266</v>
      </c>
      <c r="C8810" s="5">
        <v>43034</v>
      </c>
      <c r="D8810" s="5" t="str">
        <f t="shared" si="827"/>
        <v>2017-10</v>
      </c>
      <c r="E8810" s="5">
        <v>43039</v>
      </c>
      <c r="F8810" t="s">
        <v>55</v>
      </c>
      <c r="G8810" t="s">
        <v>3705</v>
      </c>
      <c r="H8810" t="s">
        <v>3706</v>
      </c>
      <c r="I8810" t="s">
        <v>31</v>
      </c>
      <c r="J8810" t="s">
        <v>32</v>
      </c>
      <c r="K8810" t="s">
        <v>151</v>
      </c>
      <c r="L8810" t="s">
        <v>152</v>
      </c>
      <c r="M8810">
        <v>19134</v>
      </c>
      <c r="N8810" t="s">
        <v>153</v>
      </c>
      <c r="O8810" t="s">
        <v>5070</v>
      </c>
      <c r="P8810" t="s">
        <v>76</v>
      </c>
      <c r="Q8810" t="s">
        <v>77</v>
      </c>
      <c r="R8810" t="s">
        <v>5071</v>
      </c>
      <c r="S8810">
        <v>118.64999999999998</v>
      </c>
      <c r="T8810">
        <v>5</v>
      </c>
      <c r="U8810">
        <v>0.4</v>
      </c>
      <c r="V8810">
        <v>19.775000000000006</v>
      </c>
      <c r="W8810" s="6">
        <f t="shared" si="826"/>
        <v>0.16666666666666674</v>
      </c>
      <c r="X8810" s="4">
        <f t="shared" si="823"/>
        <v>3.955000000000001</v>
      </c>
      <c r="Y8810" s="4">
        <f t="shared" si="824"/>
        <v>23.729999999999997</v>
      </c>
      <c r="Z8810" s="4">
        <f t="shared" si="825"/>
        <v>39.54999999999999</v>
      </c>
      <c r="AA8810" s="4">
        <f t="shared" si="822"/>
        <v>47.459999999999994</v>
      </c>
    </row>
    <row r="8811" spans="1:27" x14ac:dyDescent="0.2">
      <c r="A8811">
        <v>8810</v>
      </c>
      <c r="B8811" t="s">
        <v>10266</v>
      </c>
      <c r="C8811" s="5">
        <v>43034</v>
      </c>
      <c r="D8811" s="5" t="str">
        <f t="shared" si="827"/>
        <v>2017-10</v>
      </c>
      <c r="E8811" s="5">
        <v>43039</v>
      </c>
      <c r="F8811" t="s">
        <v>55</v>
      </c>
      <c r="G8811" t="s">
        <v>3705</v>
      </c>
      <c r="H8811" t="s">
        <v>3706</v>
      </c>
      <c r="I8811" t="s">
        <v>31</v>
      </c>
      <c r="J8811" t="s">
        <v>32</v>
      </c>
      <c r="K8811" t="s">
        <v>151</v>
      </c>
      <c r="L8811" t="s">
        <v>152</v>
      </c>
      <c r="M8811">
        <v>19134</v>
      </c>
      <c r="N8811" t="s">
        <v>153</v>
      </c>
      <c r="O8811" t="s">
        <v>3638</v>
      </c>
      <c r="P8811" t="s">
        <v>51</v>
      </c>
      <c r="Q8811" t="s">
        <v>52</v>
      </c>
      <c r="R8811" t="s">
        <v>3639</v>
      </c>
      <c r="S8811">
        <v>14.76</v>
      </c>
      <c r="T8811">
        <v>5</v>
      </c>
      <c r="U8811">
        <v>0.2</v>
      </c>
      <c r="V8811">
        <v>4.9815000000000005</v>
      </c>
      <c r="W8811" s="6">
        <f t="shared" si="826"/>
        <v>0.33750000000000002</v>
      </c>
      <c r="X8811" s="4">
        <f t="shared" si="823"/>
        <v>0.99630000000000007</v>
      </c>
      <c r="Y8811" s="4">
        <f t="shared" si="824"/>
        <v>2.952</v>
      </c>
      <c r="Z8811" s="4">
        <f t="shared" si="825"/>
        <v>3.69</v>
      </c>
      <c r="AA8811" s="4">
        <f t="shared" si="822"/>
        <v>2.952</v>
      </c>
    </row>
    <row r="8812" spans="1:27" x14ac:dyDescent="0.2">
      <c r="A8812">
        <v>8811</v>
      </c>
      <c r="B8812" t="s">
        <v>10267</v>
      </c>
      <c r="C8812" s="5">
        <v>42885</v>
      </c>
      <c r="D8812" s="5" t="str">
        <f t="shared" si="827"/>
        <v>2017-05</v>
      </c>
      <c r="E8812" s="5">
        <v>42890</v>
      </c>
      <c r="F8812" t="s">
        <v>55</v>
      </c>
      <c r="G8812" t="s">
        <v>3532</v>
      </c>
      <c r="H8812" t="s">
        <v>3533</v>
      </c>
      <c r="I8812" t="s">
        <v>46</v>
      </c>
      <c r="J8812" t="s">
        <v>32</v>
      </c>
      <c r="K8812" t="s">
        <v>47</v>
      </c>
      <c r="L8812" t="s">
        <v>48</v>
      </c>
      <c r="M8812">
        <v>90004</v>
      </c>
      <c r="N8812" t="s">
        <v>49</v>
      </c>
      <c r="O8812" t="s">
        <v>3714</v>
      </c>
      <c r="P8812" t="s">
        <v>51</v>
      </c>
      <c r="Q8812" t="s">
        <v>95</v>
      </c>
      <c r="R8812" t="s">
        <v>3715</v>
      </c>
      <c r="S8812">
        <v>37.520000000000003</v>
      </c>
      <c r="T8812">
        <v>4</v>
      </c>
      <c r="U8812">
        <v>0</v>
      </c>
      <c r="V8812">
        <v>18.009600000000002</v>
      </c>
      <c r="W8812" s="6">
        <f t="shared" si="826"/>
        <v>0.48000000000000004</v>
      </c>
      <c r="X8812" s="4">
        <f t="shared" si="823"/>
        <v>4.5024000000000006</v>
      </c>
      <c r="Y8812" s="4">
        <f t="shared" si="824"/>
        <v>9.3800000000000008</v>
      </c>
      <c r="Z8812" s="4">
        <f t="shared" si="825"/>
        <v>9.3800000000000008</v>
      </c>
      <c r="AA8812" s="4">
        <f t="shared" si="822"/>
        <v>0</v>
      </c>
    </row>
    <row r="8813" spans="1:27" x14ac:dyDescent="0.2">
      <c r="A8813">
        <v>8812</v>
      </c>
      <c r="B8813" t="s">
        <v>10268</v>
      </c>
      <c r="C8813" s="5">
        <v>42437</v>
      </c>
      <c r="D8813" s="5" t="str">
        <f t="shared" si="827"/>
        <v>2016-03</v>
      </c>
      <c r="E8813" s="5">
        <v>42442</v>
      </c>
      <c r="F8813" t="s">
        <v>55</v>
      </c>
      <c r="G8813" t="s">
        <v>634</v>
      </c>
      <c r="H8813" t="s">
        <v>635</v>
      </c>
      <c r="I8813" t="s">
        <v>46</v>
      </c>
      <c r="J8813" t="s">
        <v>32</v>
      </c>
      <c r="K8813" t="s">
        <v>333</v>
      </c>
      <c r="L8813" t="s">
        <v>243</v>
      </c>
      <c r="M8813">
        <v>49201</v>
      </c>
      <c r="N8813" t="s">
        <v>110</v>
      </c>
      <c r="O8813" t="s">
        <v>4589</v>
      </c>
      <c r="P8813" t="s">
        <v>51</v>
      </c>
      <c r="Q8813" t="s">
        <v>83</v>
      </c>
      <c r="R8813" t="s">
        <v>4590</v>
      </c>
      <c r="S8813">
        <v>207.14400000000001</v>
      </c>
      <c r="T8813">
        <v>3</v>
      </c>
      <c r="U8813">
        <v>0.1</v>
      </c>
      <c r="V8813">
        <v>48.333599999999976</v>
      </c>
      <c r="W8813" s="6">
        <f t="shared" si="826"/>
        <v>0.2333333333333332</v>
      </c>
      <c r="X8813" s="4">
        <f t="shared" si="823"/>
        <v>16.111199999999993</v>
      </c>
      <c r="Y8813" s="4">
        <f t="shared" si="824"/>
        <v>69.048000000000002</v>
      </c>
      <c r="Z8813" s="4">
        <f t="shared" si="825"/>
        <v>76.72</v>
      </c>
      <c r="AA8813" s="4">
        <f t="shared" si="822"/>
        <v>20.714400000000001</v>
      </c>
    </row>
    <row r="8814" spans="1:27" x14ac:dyDescent="0.2">
      <c r="A8814">
        <v>8813</v>
      </c>
      <c r="B8814" t="s">
        <v>10268</v>
      </c>
      <c r="C8814" s="5">
        <v>42437</v>
      </c>
      <c r="D8814" s="5" t="str">
        <f t="shared" si="827"/>
        <v>2016-03</v>
      </c>
      <c r="E8814" s="5">
        <v>42442</v>
      </c>
      <c r="F8814" t="s">
        <v>55</v>
      </c>
      <c r="G8814" t="s">
        <v>634</v>
      </c>
      <c r="H8814" t="s">
        <v>635</v>
      </c>
      <c r="I8814" t="s">
        <v>46</v>
      </c>
      <c r="J8814" t="s">
        <v>32</v>
      </c>
      <c r="K8814" t="s">
        <v>333</v>
      </c>
      <c r="L8814" t="s">
        <v>243</v>
      </c>
      <c r="M8814">
        <v>49201</v>
      </c>
      <c r="N8814" t="s">
        <v>110</v>
      </c>
      <c r="O8814" t="s">
        <v>7199</v>
      </c>
      <c r="P8814" t="s">
        <v>51</v>
      </c>
      <c r="Q8814" t="s">
        <v>73</v>
      </c>
      <c r="R8814" t="s">
        <v>4238</v>
      </c>
      <c r="S8814">
        <v>13.899999999999999</v>
      </c>
      <c r="T8814">
        <v>5</v>
      </c>
      <c r="U8814">
        <v>0</v>
      </c>
      <c r="V8814">
        <v>3.7529999999999997</v>
      </c>
      <c r="W8814" s="6">
        <f t="shared" si="826"/>
        <v>0.27</v>
      </c>
      <c r="X8814" s="4">
        <f t="shared" si="823"/>
        <v>0.75059999999999993</v>
      </c>
      <c r="Y8814" s="4">
        <f t="shared" si="824"/>
        <v>2.78</v>
      </c>
      <c r="Z8814" s="4">
        <f t="shared" si="825"/>
        <v>2.78</v>
      </c>
      <c r="AA8814" s="4">
        <f t="shared" si="822"/>
        <v>0</v>
      </c>
    </row>
    <row r="8815" spans="1:27" x14ac:dyDescent="0.2">
      <c r="A8815">
        <v>8814</v>
      </c>
      <c r="B8815" t="s">
        <v>10269</v>
      </c>
      <c r="C8815" s="5">
        <v>42211</v>
      </c>
      <c r="D8815" s="5" t="str">
        <f t="shared" si="827"/>
        <v>2015-07</v>
      </c>
      <c r="E8815" s="5">
        <v>42216</v>
      </c>
      <c r="F8815" t="s">
        <v>55</v>
      </c>
      <c r="G8815" t="s">
        <v>2643</v>
      </c>
      <c r="H8815" t="s">
        <v>2644</v>
      </c>
      <c r="I8815" t="s">
        <v>46</v>
      </c>
      <c r="J8815" t="s">
        <v>32</v>
      </c>
      <c r="K8815" t="s">
        <v>3956</v>
      </c>
      <c r="L8815" t="s">
        <v>315</v>
      </c>
      <c r="M8815">
        <v>85301</v>
      </c>
      <c r="N8815" t="s">
        <v>49</v>
      </c>
      <c r="O8815" t="s">
        <v>2492</v>
      </c>
      <c r="P8815" t="s">
        <v>37</v>
      </c>
      <c r="Q8815" t="s">
        <v>41</v>
      </c>
      <c r="R8815" t="s">
        <v>2493</v>
      </c>
      <c r="S8815">
        <v>266.35200000000003</v>
      </c>
      <c r="T8815">
        <v>3</v>
      </c>
      <c r="U8815">
        <v>0.2</v>
      </c>
      <c r="V8815">
        <v>13.317599999999985</v>
      </c>
      <c r="W8815" s="6">
        <f t="shared" si="826"/>
        <v>4.9999999999999933E-2</v>
      </c>
      <c r="X8815" s="4">
        <f t="shared" si="823"/>
        <v>4.4391999999999951</v>
      </c>
      <c r="Y8815" s="4">
        <f t="shared" si="824"/>
        <v>88.784000000000006</v>
      </c>
      <c r="Z8815" s="4">
        <f t="shared" si="825"/>
        <v>110.98</v>
      </c>
      <c r="AA8815" s="4">
        <f t="shared" si="822"/>
        <v>53.270400000000009</v>
      </c>
    </row>
    <row r="8816" spans="1:27" x14ac:dyDescent="0.2">
      <c r="A8816">
        <v>8815</v>
      </c>
      <c r="B8816" t="s">
        <v>10270</v>
      </c>
      <c r="C8816" s="5">
        <v>42331</v>
      </c>
      <c r="D8816" s="5" t="str">
        <f t="shared" si="827"/>
        <v>2015-11</v>
      </c>
      <c r="E8816" s="5">
        <v>42333</v>
      </c>
      <c r="F8816" t="s">
        <v>28</v>
      </c>
      <c r="G8816" t="s">
        <v>5516</v>
      </c>
      <c r="H8816" t="s">
        <v>5517</v>
      </c>
      <c r="I8816" t="s">
        <v>31</v>
      </c>
      <c r="J8816" t="s">
        <v>32</v>
      </c>
      <c r="K8816" t="s">
        <v>526</v>
      </c>
      <c r="L8816" t="s">
        <v>250</v>
      </c>
      <c r="M8816">
        <v>19805</v>
      </c>
      <c r="N8816" t="s">
        <v>153</v>
      </c>
      <c r="O8816" t="s">
        <v>1387</v>
      </c>
      <c r="P8816" t="s">
        <v>76</v>
      </c>
      <c r="Q8816" t="s">
        <v>77</v>
      </c>
      <c r="R8816" t="s">
        <v>1388</v>
      </c>
      <c r="S8816">
        <v>307.98</v>
      </c>
      <c r="T8816">
        <v>2</v>
      </c>
      <c r="U8816">
        <v>0</v>
      </c>
      <c r="V8816">
        <v>89.314199999999971</v>
      </c>
      <c r="W8816" s="6">
        <f t="shared" si="826"/>
        <v>0.28999999999999987</v>
      </c>
      <c r="X8816" s="4">
        <f t="shared" si="823"/>
        <v>44.657099999999986</v>
      </c>
      <c r="Y8816" s="4">
        <f t="shared" si="824"/>
        <v>153.99</v>
      </c>
      <c r="Z8816" s="4">
        <f t="shared" si="825"/>
        <v>153.99</v>
      </c>
      <c r="AA8816" s="4">
        <f t="shared" si="822"/>
        <v>0</v>
      </c>
    </row>
    <row r="8817" spans="1:27" x14ac:dyDescent="0.2">
      <c r="A8817">
        <v>8816</v>
      </c>
      <c r="B8817" t="s">
        <v>10270</v>
      </c>
      <c r="C8817" s="5">
        <v>42331</v>
      </c>
      <c r="D8817" s="5" t="str">
        <f t="shared" si="827"/>
        <v>2015-11</v>
      </c>
      <c r="E8817" s="5">
        <v>42333</v>
      </c>
      <c r="F8817" t="s">
        <v>28</v>
      </c>
      <c r="G8817" t="s">
        <v>5516</v>
      </c>
      <c r="H8817" t="s">
        <v>5517</v>
      </c>
      <c r="I8817" t="s">
        <v>31</v>
      </c>
      <c r="J8817" t="s">
        <v>32</v>
      </c>
      <c r="K8817" t="s">
        <v>526</v>
      </c>
      <c r="L8817" t="s">
        <v>250</v>
      </c>
      <c r="M8817">
        <v>19805</v>
      </c>
      <c r="N8817" t="s">
        <v>153</v>
      </c>
      <c r="O8817" t="s">
        <v>10271</v>
      </c>
      <c r="P8817" t="s">
        <v>51</v>
      </c>
      <c r="Q8817" t="s">
        <v>95</v>
      </c>
      <c r="R8817" t="s">
        <v>10272</v>
      </c>
      <c r="S8817">
        <v>44.099999999999994</v>
      </c>
      <c r="T8817">
        <v>6</v>
      </c>
      <c r="U8817">
        <v>0</v>
      </c>
      <c r="V8817">
        <v>20.726999999999997</v>
      </c>
      <c r="W8817" s="6">
        <f t="shared" si="826"/>
        <v>0.47</v>
      </c>
      <c r="X8817" s="4">
        <f t="shared" si="823"/>
        <v>3.4544999999999995</v>
      </c>
      <c r="Y8817" s="4">
        <f t="shared" si="824"/>
        <v>7.3499999999999988</v>
      </c>
      <c r="Z8817" s="4">
        <f t="shared" si="825"/>
        <v>7.3499999999999988</v>
      </c>
      <c r="AA8817" s="4">
        <f t="shared" si="822"/>
        <v>0</v>
      </c>
    </row>
    <row r="8818" spans="1:27" x14ac:dyDescent="0.2">
      <c r="A8818">
        <v>8817</v>
      </c>
      <c r="B8818" t="s">
        <v>10270</v>
      </c>
      <c r="C8818" s="5">
        <v>42331</v>
      </c>
      <c r="D8818" s="5" t="str">
        <f t="shared" si="827"/>
        <v>2015-11</v>
      </c>
      <c r="E8818" s="5">
        <v>42333</v>
      </c>
      <c r="F8818" t="s">
        <v>28</v>
      </c>
      <c r="G8818" t="s">
        <v>5516</v>
      </c>
      <c r="H8818" t="s">
        <v>5517</v>
      </c>
      <c r="I8818" t="s">
        <v>31</v>
      </c>
      <c r="J8818" t="s">
        <v>32</v>
      </c>
      <c r="K8818" t="s">
        <v>526</v>
      </c>
      <c r="L8818" t="s">
        <v>250</v>
      </c>
      <c r="M8818">
        <v>19805</v>
      </c>
      <c r="N8818" t="s">
        <v>153</v>
      </c>
      <c r="O8818" t="s">
        <v>730</v>
      </c>
      <c r="P8818" t="s">
        <v>51</v>
      </c>
      <c r="Q8818" t="s">
        <v>73</v>
      </c>
      <c r="R8818" t="s">
        <v>731</v>
      </c>
      <c r="S8818">
        <v>13.12</v>
      </c>
      <c r="T8818">
        <v>4</v>
      </c>
      <c r="U8818">
        <v>0</v>
      </c>
      <c r="V8818">
        <v>5.6416000000000004</v>
      </c>
      <c r="W8818" s="6">
        <f t="shared" si="826"/>
        <v>0.43000000000000005</v>
      </c>
      <c r="X8818" s="4">
        <f t="shared" si="823"/>
        <v>1.4104000000000001</v>
      </c>
      <c r="Y8818" s="4">
        <f t="shared" si="824"/>
        <v>3.28</v>
      </c>
      <c r="Z8818" s="4">
        <f t="shared" si="825"/>
        <v>3.28</v>
      </c>
      <c r="AA8818" s="4">
        <f t="shared" si="822"/>
        <v>0</v>
      </c>
    </row>
    <row r="8819" spans="1:27" x14ac:dyDescent="0.2">
      <c r="A8819">
        <v>8818</v>
      </c>
      <c r="B8819" t="s">
        <v>10270</v>
      </c>
      <c r="C8819" s="5">
        <v>42331</v>
      </c>
      <c r="D8819" s="5" t="str">
        <f t="shared" si="827"/>
        <v>2015-11</v>
      </c>
      <c r="E8819" s="5">
        <v>42333</v>
      </c>
      <c r="F8819" t="s">
        <v>28</v>
      </c>
      <c r="G8819" t="s">
        <v>5516</v>
      </c>
      <c r="H8819" t="s">
        <v>5517</v>
      </c>
      <c r="I8819" t="s">
        <v>31</v>
      </c>
      <c r="J8819" t="s">
        <v>32</v>
      </c>
      <c r="K8819" t="s">
        <v>526</v>
      </c>
      <c r="L8819" t="s">
        <v>250</v>
      </c>
      <c r="M8819">
        <v>19805</v>
      </c>
      <c r="N8819" t="s">
        <v>153</v>
      </c>
      <c r="O8819" t="s">
        <v>6117</v>
      </c>
      <c r="P8819" t="s">
        <v>51</v>
      </c>
      <c r="Q8819" t="s">
        <v>178</v>
      </c>
      <c r="R8819" t="s">
        <v>676</v>
      </c>
      <c r="S8819">
        <v>16.559999999999999</v>
      </c>
      <c r="T8819">
        <v>2</v>
      </c>
      <c r="U8819">
        <v>0</v>
      </c>
      <c r="V8819">
        <v>7.783199999999999</v>
      </c>
      <c r="W8819" s="6">
        <f t="shared" si="826"/>
        <v>0.47</v>
      </c>
      <c r="X8819" s="4">
        <f t="shared" si="823"/>
        <v>3.8915999999999995</v>
      </c>
      <c r="Y8819" s="4">
        <f t="shared" si="824"/>
        <v>8.2799999999999994</v>
      </c>
      <c r="Z8819" s="4">
        <f t="shared" si="825"/>
        <v>8.2799999999999994</v>
      </c>
      <c r="AA8819" s="4">
        <f t="shared" si="822"/>
        <v>0</v>
      </c>
    </row>
    <row r="8820" spans="1:27" x14ac:dyDescent="0.2">
      <c r="A8820">
        <v>8819</v>
      </c>
      <c r="B8820" t="s">
        <v>10270</v>
      </c>
      <c r="C8820" s="5">
        <v>42331</v>
      </c>
      <c r="D8820" s="5" t="str">
        <f t="shared" si="827"/>
        <v>2015-11</v>
      </c>
      <c r="E8820" s="5">
        <v>42333</v>
      </c>
      <c r="F8820" t="s">
        <v>28</v>
      </c>
      <c r="G8820" t="s">
        <v>5516</v>
      </c>
      <c r="H8820" t="s">
        <v>5517</v>
      </c>
      <c r="I8820" t="s">
        <v>31</v>
      </c>
      <c r="J8820" t="s">
        <v>32</v>
      </c>
      <c r="K8820" t="s">
        <v>526</v>
      </c>
      <c r="L8820" t="s">
        <v>250</v>
      </c>
      <c r="M8820">
        <v>19805</v>
      </c>
      <c r="N8820" t="s">
        <v>153</v>
      </c>
      <c r="O8820" t="s">
        <v>1908</v>
      </c>
      <c r="P8820" t="s">
        <v>51</v>
      </c>
      <c r="Q8820" t="s">
        <v>95</v>
      </c>
      <c r="R8820" t="s">
        <v>1909</v>
      </c>
      <c r="S8820">
        <v>38.880000000000003</v>
      </c>
      <c r="T8820">
        <v>6</v>
      </c>
      <c r="U8820">
        <v>0</v>
      </c>
      <c r="V8820">
        <v>18.662400000000002</v>
      </c>
      <c r="W8820" s="6">
        <f t="shared" si="826"/>
        <v>0.48000000000000004</v>
      </c>
      <c r="X8820" s="4">
        <f t="shared" si="823"/>
        <v>3.1104000000000003</v>
      </c>
      <c r="Y8820" s="4">
        <f t="shared" si="824"/>
        <v>6.48</v>
      </c>
      <c r="Z8820" s="4">
        <f t="shared" si="825"/>
        <v>6.48</v>
      </c>
      <c r="AA8820" s="4">
        <f t="shared" si="822"/>
        <v>0</v>
      </c>
    </row>
    <row r="8821" spans="1:27" x14ac:dyDescent="0.2">
      <c r="A8821">
        <v>8820</v>
      </c>
      <c r="B8821" t="s">
        <v>10273</v>
      </c>
      <c r="C8821" s="5">
        <v>42336</v>
      </c>
      <c r="D8821" s="5" t="str">
        <f t="shared" si="827"/>
        <v>2015-11</v>
      </c>
      <c r="E8821" s="5">
        <v>42340</v>
      </c>
      <c r="F8821" t="s">
        <v>55</v>
      </c>
      <c r="G8821" t="s">
        <v>3667</v>
      </c>
      <c r="H8821" t="s">
        <v>3668</v>
      </c>
      <c r="I8821" t="s">
        <v>31</v>
      </c>
      <c r="J8821" t="s">
        <v>32</v>
      </c>
      <c r="K8821" t="s">
        <v>1245</v>
      </c>
      <c r="L8821" t="s">
        <v>109</v>
      </c>
      <c r="M8821">
        <v>78745</v>
      </c>
      <c r="N8821" t="s">
        <v>110</v>
      </c>
      <c r="O8821" t="s">
        <v>2570</v>
      </c>
      <c r="P8821" t="s">
        <v>51</v>
      </c>
      <c r="Q8821" t="s">
        <v>95</v>
      </c>
      <c r="R8821" t="s">
        <v>2571</v>
      </c>
      <c r="S8821">
        <v>335.52</v>
      </c>
      <c r="T8821">
        <v>4</v>
      </c>
      <c r="U8821">
        <v>0.2</v>
      </c>
      <c r="V8821">
        <v>117.43199999999999</v>
      </c>
      <c r="W8821" s="6">
        <f t="shared" si="826"/>
        <v>0.35</v>
      </c>
      <c r="X8821" s="4">
        <f t="shared" si="823"/>
        <v>29.357999999999997</v>
      </c>
      <c r="Y8821" s="4">
        <f t="shared" si="824"/>
        <v>83.88</v>
      </c>
      <c r="Z8821" s="4">
        <f t="shared" si="825"/>
        <v>104.85</v>
      </c>
      <c r="AA8821" s="4">
        <f t="shared" si="822"/>
        <v>67.103999999999999</v>
      </c>
    </row>
    <row r="8822" spans="1:27" x14ac:dyDescent="0.2">
      <c r="A8822">
        <v>8821</v>
      </c>
      <c r="B8822" t="s">
        <v>10274</v>
      </c>
      <c r="C8822" s="5">
        <v>43042</v>
      </c>
      <c r="D8822" s="5" t="str">
        <f t="shared" si="827"/>
        <v>2017-11</v>
      </c>
      <c r="E8822" s="5">
        <v>43046</v>
      </c>
      <c r="F8822" t="s">
        <v>55</v>
      </c>
      <c r="G8822" t="s">
        <v>513</v>
      </c>
      <c r="H8822" t="s">
        <v>514</v>
      </c>
      <c r="I8822" t="s">
        <v>31</v>
      </c>
      <c r="J8822" t="s">
        <v>32</v>
      </c>
      <c r="K8822" t="s">
        <v>6065</v>
      </c>
      <c r="L8822" t="s">
        <v>59</v>
      </c>
      <c r="M8822">
        <v>32839</v>
      </c>
      <c r="N8822" t="s">
        <v>35</v>
      </c>
      <c r="O8822" t="s">
        <v>1773</v>
      </c>
      <c r="P8822" t="s">
        <v>76</v>
      </c>
      <c r="Q8822" t="s">
        <v>1224</v>
      </c>
      <c r="R8822" t="s">
        <v>1774</v>
      </c>
      <c r="S8822">
        <v>959.98400000000004</v>
      </c>
      <c r="T8822">
        <v>2</v>
      </c>
      <c r="U8822">
        <v>0.2</v>
      </c>
      <c r="V8822">
        <v>311.99479999999994</v>
      </c>
      <c r="W8822" s="6">
        <f t="shared" si="826"/>
        <v>0.3249999999999999</v>
      </c>
      <c r="X8822" s="4">
        <f t="shared" si="823"/>
        <v>155.99739999999997</v>
      </c>
      <c r="Y8822" s="4">
        <f t="shared" si="824"/>
        <v>479.99200000000002</v>
      </c>
      <c r="Z8822" s="4">
        <f t="shared" si="825"/>
        <v>599.99</v>
      </c>
      <c r="AA8822" s="4">
        <f t="shared" si="822"/>
        <v>191.99680000000001</v>
      </c>
    </row>
    <row r="8823" spans="1:27" x14ac:dyDescent="0.2">
      <c r="A8823">
        <v>8822</v>
      </c>
      <c r="B8823" t="s">
        <v>10274</v>
      </c>
      <c r="C8823" s="5">
        <v>43042</v>
      </c>
      <c r="D8823" s="5" t="str">
        <f t="shared" si="827"/>
        <v>2017-11</v>
      </c>
      <c r="E8823" s="5">
        <v>43046</v>
      </c>
      <c r="F8823" t="s">
        <v>55</v>
      </c>
      <c r="G8823" t="s">
        <v>513</v>
      </c>
      <c r="H8823" t="s">
        <v>514</v>
      </c>
      <c r="I8823" t="s">
        <v>31</v>
      </c>
      <c r="J8823" t="s">
        <v>32</v>
      </c>
      <c r="K8823" t="s">
        <v>6065</v>
      </c>
      <c r="L8823" t="s">
        <v>59</v>
      </c>
      <c r="M8823">
        <v>32839</v>
      </c>
      <c r="N8823" t="s">
        <v>35</v>
      </c>
      <c r="O8823" t="s">
        <v>5231</v>
      </c>
      <c r="P8823" t="s">
        <v>51</v>
      </c>
      <c r="Q8823" t="s">
        <v>80</v>
      </c>
      <c r="R8823" t="s">
        <v>5232</v>
      </c>
      <c r="S8823">
        <v>4.0860000000000003</v>
      </c>
      <c r="T8823">
        <v>2</v>
      </c>
      <c r="U8823">
        <v>0.7</v>
      </c>
      <c r="V8823">
        <v>-2.9963999999999995</v>
      </c>
      <c r="W8823" s="6">
        <f t="shared" si="826"/>
        <v>-0.73333333333333317</v>
      </c>
      <c r="X8823" s="4">
        <f t="shared" si="823"/>
        <v>-1.4981999999999998</v>
      </c>
      <c r="Y8823" s="4">
        <f t="shared" si="824"/>
        <v>2.0430000000000001</v>
      </c>
      <c r="Z8823" s="4">
        <f t="shared" si="825"/>
        <v>6.81</v>
      </c>
      <c r="AA8823" s="4">
        <f t="shared" si="822"/>
        <v>2.8601999999999999</v>
      </c>
    </row>
    <row r="8824" spans="1:27" x14ac:dyDescent="0.2">
      <c r="A8824">
        <v>8823</v>
      </c>
      <c r="B8824" t="s">
        <v>10274</v>
      </c>
      <c r="C8824" s="5">
        <v>43042</v>
      </c>
      <c r="D8824" s="5" t="str">
        <f t="shared" si="827"/>
        <v>2017-11</v>
      </c>
      <c r="E8824" s="5">
        <v>43046</v>
      </c>
      <c r="F8824" t="s">
        <v>55</v>
      </c>
      <c r="G8824" t="s">
        <v>513</v>
      </c>
      <c r="H8824" t="s">
        <v>514</v>
      </c>
      <c r="I8824" t="s">
        <v>31</v>
      </c>
      <c r="J8824" t="s">
        <v>32</v>
      </c>
      <c r="K8824" t="s">
        <v>6065</v>
      </c>
      <c r="L8824" t="s">
        <v>59</v>
      </c>
      <c r="M8824">
        <v>32839</v>
      </c>
      <c r="N8824" t="s">
        <v>35</v>
      </c>
      <c r="O8824" t="s">
        <v>8372</v>
      </c>
      <c r="P8824" t="s">
        <v>51</v>
      </c>
      <c r="Q8824" t="s">
        <v>73</v>
      </c>
      <c r="R8824" t="s">
        <v>8373</v>
      </c>
      <c r="S8824">
        <v>55.984000000000009</v>
      </c>
      <c r="T8824">
        <v>2</v>
      </c>
      <c r="U8824">
        <v>0.2</v>
      </c>
      <c r="V8824">
        <v>4.1987999999999985</v>
      </c>
      <c r="W8824" s="6">
        <f t="shared" si="826"/>
        <v>7.4999999999999956E-2</v>
      </c>
      <c r="X8824" s="4">
        <f t="shared" si="823"/>
        <v>2.0993999999999993</v>
      </c>
      <c r="Y8824" s="4">
        <f t="shared" si="824"/>
        <v>27.992000000000004</v>
      </c>
      <c r="Z8824" s="4">
        <f t="shared" si="825"/>
        <v>34.99</v>
      </c>
      <c r="AA8824" s="4">
        <f t="shared" si="822"/>
        <v>11.196800000000003</v>
      </c>
    </row>
    <row r="8825" spans="1:27" x14ac:dyDescent="0.2">
      <c r="A8825">
        <v>8824</v>
      </c>
      <c r="B8825" t="s">
        <v>10274</v>
      </c>
      <c r="C8825" s="5">
        <v>43042</v>
      </c>
      <c r="D8825" s="5" t="str">
        <f t="shared" si="827"/>
        <v>2017-11</v>
      </c>
      <c r="E8825" s="5">
        <v>43046</v>
      </c>
      <c r="F8825" t="s">
        <v>55</v>
      </c>
      <c r="G8825" t="s">
        <v>513</v>
      </c>
      <c r="H8825" t="s">
        <v>514</v>
      </c>
      <c r="I8825" t="s">
        <v>31</v>
      </c>
      <c r="J8825" t="s">
        <v>32</v>
      </c>
      <c r="K8825" t="s">
        <v>6065</v>
      </c>
      <c r="L8825" t="s">
        <v>59</v>
      </c>
      <c r="M8825">
        <v>32839</v>
      </c>
      <c r="N8825" t="s">
        <v>35</v>
      </c>
      <c r="O8825" t="s">
        <v>2789</v>
      </c>
      <c r="P8825" t="s">
        <v>51</v>
      </c>
      <c r="Q8825" t="s">
        <v>95</v>
      </c>
      <c r="R8825" t="s">
        <v>2790</v>
      </c>
      <c r="S8825">
        <v>10.688000000000001</v>
      </c>
      <c r="T8825">
        <v>2</v>
      </c>
      <c r="U8825">
        <v>0.2</v>
      </c>
      <c r="V8825">
        <v>3.7407999999999997</v>
      </c>
      <c r="W8825" s="6">
        <f t="shared" si="826"/>
        <v>0.35</v>
      </c>
      <c r="X8825" s="4">
        <f t="shared" si="823"/>
        <v>1.8703999999999998</v>
      </c>
      <c r="Y8825" s="4">
        <f t="shared" si="824"/>
        <v>5.3440000000000003</v>
      </c>
      <c r="Z8825" s="4">
        <f t="shared" si="825"/>
        <v>6.68</v>
      </c>
      <c r="AA8825" s="4">
        <f t="shared" si="822"/>
        <v>2.1376000000000004</v>
      </c>
    </row>
    <row r="8826" spans="1:27" x14ac:dyDescent="0.2">
      <c r="A8826">
        <v>8825</v>
      </c>
      <c r="B8826" t="s">
        <v>10275</v>
      </c>
      <c r="C8826" s="5">
        <v>42815</v>
      </c>
      <c r="D8826" s="5" t="str">
        <f t="shared" si="827"/>
        <v>2017-03</v>
      </c>
      <c r="E8826" s="5">
        <v>42817</v>
      </c>
      <c r="F8826" t="s">
        <v>28</v>
      </c>
      <c r="G8826" t="s">
        <v>279</v>
      </c>
      <c r="H8826" t="s">
        <v>280</v>
      </c>
      <c r="I8826" t="s">
        <v>31</v>
      </c>
      <c r="J8826" t="s">
        <v>32</v>
      </c>
      <c r="K8826" t="s">
        <v>4785</v>
      </c>
      <c r="L8826" t="s">
        <v>152</v>
      </c>
      <c r="M8826">
        <v>19601</v>
      </c>
      <c r="N8826" t="s">
        <v>153</v>
      </c>
      <c r="O8826" t="s">
        <v>1701</v>
      </c>
      <c r="P8826" t="s">
        <v>51</v>
      </c>
      <c r="Q8826" t="s">
        <v>178</v>
      </c>
      <c r="R8826" t="s">
        <v>1702</v>
      </c>
      <c r="S8826">
        <v>8.8559999999999999</v>
      </c>
      <c r="T8826">
        <v>3</v>
      </c>
      <c r="U8826">
        <v>0.2</v>
      </c>
      <c r="V8826">
        <v>2.8781999999999992</v>
      </c>
      <c r="W8826" s="6">
        <f t="shared" si="826"/>
        <v>0.3249999999999999</v>
      </c>
      <c r="X8826" s="4">
        <f t="shared" si="823"/>
        <v>0.9593999999999997</v>
      </c>
      <c r="Y8826" s="4">
        <f t="shared" si="824"/>
        <v>2.952</v>
      </c>
      <c r="Z8826" s="4">
        <f t="shared" si="825"/>
        <v>3.6899999999999995</v>
      </c>
      <c r="AA8826" s="4">
        <f t="shared" si="822"/>
        <v>1.7712000000000001</v>
      </c>
    </row>
    <row r="8827" spans="1:27" x14ac:dyDescent="0.2">
      <c r="A8827">
        <v>8826</v>
      </c>
      <c r="B8827" t="s">
        <v>10276</v>
      </c>
      <c r="C8827" s="5">
        <v>42357</v>
      </c>
      <c r="D8827" s="5" t="str">
        <f t="shared" si="827"/>
        <v>2015-12</v>
      </c>
      <c r="E8827" s="5">
        <v>42360</v>
      </c>
      <c r="F8827" t="s">
        <v>193</v>
      </c>
      <c r="G8827" t="s">
        <v>1317</v>
      </c>
      <c r="H8827" t="s">
        <v>1318</v>
      </c>
      <c r="I8827" t="s">
        <v>31</v>
      </c>
      <c r="J8827" t="s">
        <v>32</v>
      </c>
      <c r="K8827" t="s">
        <v>151</v>
      </c>
      <c r="L8827" t="s">
        <v>152</v>
      </c>
      <c r="M8827">
        <v>19134</v>
      </c>
      <c r="N8827" t="s">
        <v>153</v>
      </c>
      <c r="O8827" t="s">
        <v>4771</v>
      </c>
      <c r="P8827" t="s">
        <v>51</v>
      </c>
      <c r="Q8827" t="s">
        <v>52</v>
      </c>
      <c r="R8827" t="s">
        <v>4772</v>
      </c>
      <c r="S8827">
        <v>6.911999999999999</v>
      </c>
      <c r="T8827">
        <v>3</v>
      </c>
      <c r="U8827">
        <v>0.2</v>
      </c>
      <c r="V8827">
        <v>2.5056000000000003</v>
      </c>
      <c r="W8827" s="6">
        <f t="shared" si="826"/>
        <v>0.3625000000000001</v>
      </c>
      <c r="X8827" s="4">
        <f t="shared" si="823"/>
        <v>0.83520000000000005</v>
      </c>
      <c r="Y8827" s="4">
        <f t="shared" si="824"/>
        <v>2.3039999999999998</v>
      </c>
      <c r="Z8827" s="4">
        <f t="shared" si="825"/>
        <v>2.879999999999999</v>
      </c>
      <c r="AA8827" s="4">
        <f t="shared" si="822"/>
        <v>1.3823999999999999</v>
      </c>
    </row>
    <row r="8828" spans="1:27" x14ac:dyDescent="0.2">
      <c r="A8828">
        <v>8827</v>
      </c>
      <c r="B8828" t="s">
        <v>10277</v>
      </c>
      <c r="C8828" s="5">
        <v>41731</v>
      </c>
      <c r="D8828" s="5" t="str">
        <f t="shared" si="827"/>
        <v>2014-04</v>
      </c>
      <c r="E8828" s="5">
        <v>41735</v>
      </c>
      <c r="F8828" t="s">
        <v>28</v>
      </c>
      <c r="G8828" t="s">
        <v>6710</v>
      </c>
      <c r="H8828" t="s">
        <v>6711</v>
      </c>
      <c r="I8828" t="s">
        <v>31</v>
      </c>
      <c r="J8828" t="s">
        <v>32</v>
      </c>
      <c r="K8828" t="s">
        <v>189</v>
      </c>
      <c r="L8828" t="s">
        <v>109</v>
      </c>
      <c r="M8828">
        <v>77095</v>
      </c>
      <c r="N8828" t="s">
        <v>110</v>
      </c>
      <c r="O8828" t="s">
        <v>1875</v>
      </c>
      <c r="P8828" t="s">
        <v>51</v>
      </c>
      <c r="Q8828" t="s">
        <v>95</v>
      </c>
      <c r="R8828" t="s">
        <v>1876</v>
      </c>
      <c r="S8828">
        <v>26.720000000000002</v>
      </c>
      <c r="T8828">
        <v>5</v>
      </c>
      <c r="U8828">
        <v>0.2</v>
      </c>
      <c r="V8828">
        <v>9.3520000000000003</v>
      </c>
      <c r="W8828" s="6">
        <f t="shared" si="826"/>
        <v>0.35</v>
      </c>
      <c r="X8828" s="4">
        <f t="shared" si="823"/>
        <v>1.8704000000000001</v>
      </c>
      <c r="Y8828" s="4">
        <f t="shared" si="824"/>
        <v>5.3440000000000003</v>
      </c>
      <c r="Z8828" s="4">
        <f t="shared" si="825"/>
        <v>6.6800000000000006</v>
      </c>
      <c r="AA8828" s="4">
        <f t="shared" si="822"/>
        <v>5.3440000000000012</v>
      </c>
    </row>
    <row r="8829" spans="1:27" x14ac:dyDescent="0.2">
      <c r="A8829">
        <v>8828</v>
      </c>
      <c r="B8829" t="s">
        <v>10277</v>
      </c>
      <c r="C8829" s="5">
        <v>41731</v>
      </c>
      <c r="D8829" s="5" t="str">
        <f t="shared" si="827"/>
        <v>2014-04</v>
      </c>
      <c r="E8829" s="5">
        <v>41735</v>
      </c>
      <c r="F8829" t="s">
        <v>28</v>
      </c>
      <c r="G8829" t="s">
        <v>6710</v>
      </c>
      <c r="H8829" t="s">
        <v>6711</v>
      </c>
      <c r="I8829" t="s">
        <v>31</v>
      </c>
      <c r="J8829" t="s">
        <v>32</v>
      </c>
      <c r="K8829" t="s">
        <v>189</v>
      </c>
      <c r="L8829" t="s">
        <v>109</v>
      </c>
      <c r="M8829">
        <v>77095</v>
      </c>
      <c r="N8829" t="s">
        <v>110</v>
      </c>
      <c r="O8829" t="s">
        <v>8704</v>
      </c>
      <c r="P8829" t="s">
        <v>51</v>
      </c>
      <c r="Q8829" t="s">
        <v>95</v>
      </c>
      <c r="R8829" t="s">
        <v>8705</v>
      </c>
      <c r="S8829">
        <v>33.488000000000007</v>
      </c>
      <c r="T8829">
        <v>7</v>
      </c>
      <c r="U8829">
        <v>0.2</v>
      </c>
      <c r="V8829">
        <v>10.464999999999998</v>
      </c>
      <c r="W8829" s="6">
        <f t="shared" si="826"/>
        <v>0.31249999999999989</v>
      </c>
      <c r="X8829" s="4">
        <f t="shared" si="823"/>
        <v>1.4949999999999997</v>
      </c>
      <c r="Y8829" s="4">
        <f t="shared" si="824"/>
        <v>4.7840000000000007</v>
      </c>
      <c r="Z8829" s="4">
        <f t="shared" si="825"/>
        <v>5.98</v>
      </c>
      <c r="AA8829" s="4">
        <f t="shared" si="822"/>
        <v>6.6976000000000013</v>
      </c>
    </row>
    <row r="8830" spans="1:27" x14ac:dyDescent="0.2">
      <c r="A8830">
        <v>8829</v>
      </c>
      <c r="B8830" t="s">
        <v>10278</v>
      </c>
      <c r="C8830" s="5">
        <v>42160</v>
      </c>
      <c r="D8830" s="5" t="str">
        <f t="shared" si="827"/>
        <v>2015-06</v>
      </c>
      <c r="E8830" s="5">
        <v>42164</v>
      </c>
      <c r="F8830" t="s">
        <v>55</v>
      </c>
      <c r="G8830" t="s">
        <v>1542</v>
      </c>
      <c r="H8830" t="s">
        <v>1543</v>
      </c>
      <c r="I8830" t="s">
        <v>46</v>
      </c>
      <c r="J8830" t="s">
        <v>32</v>
      </c>
      <c r="K8830" t="s">
        <v>9320</v>
      </c>
      <c r="L8830" t="s">
        <v>602</v>
      </c>
      <c r="M8830">
        <v>63301</v>
      </c>
      <c r="N8830" t="s">
        <v>110</v>
      </c>
      <c r="O8830" t="s">
        <v>4649</v>
      </c>
      <c r="P8830" t="s">
        <v>51</v>
      </c>
      <c r="Q8830" t="s">
        <v>95</v>
      </c>
      <c r="R8830" t="s">
        <v>4650</v>
      </c>
      <c r="S8830">
        <v>10.56</v>
      </c>
      <c r="T8830">
        <v>2</v>
      </c>
      <c r="U8830">
        <v>0</v>
      </c>
      <c r="V8830">
        <v>4.7519999999999998</v>
      </c>
      <c r="W8830" s="6">
        <f t="shared" si="826"/>
        <v>0.44999999999999996</v>
      </c>
      <c r="X8830" s="4">
        <f t="shared" si="823"/>
        <v>2.3759999999999999</v>
      </c>
      <c r="Y8830" s="4">
        <f t="shared" si="824"/>
        <v>5.28</v>
      </c>
      <c r="Z8830" s="4">
        <f t="shared" si="825"/>
        <v>5.28</v>
      </c>
      <c r="AA8830" s="4">
        <f t="shared" si="822"/>
        <v>0</v>
      </c>
    </row>
    <row r="8831" spans="1:27" x14ac:dyDescent="0.2">
      <c r="A8831">
        <v>8830</v>
      </c>
      <c r="B8831" t="s">
        <v>10279</v>
      </c>
      <c r="C8831" s="5">
        <v>41918</v>
      </c>
      <c r="D8831" s="5" t="str">
        <f t="shared" si="827"/>
        <v>2014-10</v>
      </c>
      <c r="E8831" s="5">
        <v>41921</v>
      </c>
      <c r="F8831" t="s">
        <v>193</v>
      </c>
      <c r="G8831" t="s">
        <v>9008</v>
      </c>
      <c r="H8831" t="s">
        <v>9009</v>
      </c>
      <c r="I8831" t="s">
        <v>46</v>
      </c>
      <c r="J8831" t="s">
        <v>32</v>
      </c>
      <c r="K8831" t="s">
        <v>4388</v>
      </c>
      <c r="L8831" t="s">
        <v>259</v>
      </c>
      <c r="M8831">
        <v>46203</v>
      </c>
      <c r="N8831" t="s">
        <v>110</v>
      </c>
      <c r="O8831" t="s">
        <v>7518</v>
      </c>
      <c r="P8831" t="s">
        <v>51</v>
      </c>
      <c r="Q8831" t="s">
        <v>64</v>
      </c>
      <c r="R8831" t="s">
        <v>7519</v>
      </c>
      <c r="S8831">
        <v>386.34</v>
      </c>
      <c r="T8831">
        <v>2</v>
      </c>
      <c r="U8831">
        <v>0</v>
      </c>
      <c r="V8831">
        <v>54.087600000000009</v>
      </c>
      <c r="W8831" s="6">
        <f t="shared" si="826"/>
        <v>0.14000000000000004</v>
      </c>
      <c r="X8831" s="4">
        <f t="shared" si="823"/>
        <v>27.043800000000005</v>
      </c>
      <c r="Y8831" s="4">
        <f t="shared" si="824"/>
        <v>193.17</v>
      </c>
      <c r="Z8831" s="4">
        <f t="shared" si="825"/>
        <v>193.17</v>
      </c>
      <c r="AA8831" s="4">
        <f t="shared" si="822"/>
        <v>0</v>
      </c>
    </row>
    <row r="8832" spans="1:27" x14ac:dyDescent="0.2">
      <c r="A8832">
        <v>8831</v>
      </c>
      <c r="B8832" t="s">
        <v>10280</v>
      </c>
      <c r="C8832" s="5">
        <v>42603</v>
      </c>
      <c r="D8832" s="5" t="str">
        <f t="shared" si="827"/>
        <v>2016-08</v>
      </c>
      <c r="E8832" s="5">
        <v>42606</v>
      </c>
      <c r="F8832" t="s">
        <v>28</v>
      </c>
      <c r="G8832" t="s">
        <v>2865</v>
      </c>
      <c r="H8832" t="s">
        <v>2866</v>
      </c>
      <c r="I8832" t="s">
        <v>46</v>
      </c>
      <c r="J8832" t="s">
        <v>32</v>
      </c>
      <c r="K8832" t="s">
        <v>100</v>
      </c>
      <c r="L8832" t="s">
        <v>101</v>
      </c>
      <c r="M8832">
        <v>98115</v>
      </c>
      <c r="N8832" t="s">
        <v>49</v>
      </c>
      <c r="O8832" t="s">
        <v>3181</v>
      </c>
      <c r="P8832" t="s">
        <v>51</v>
      </c>
      <c r="Q8832" t="s">
        <v>80</v>
      </c>
      <c r="R8832" t="s">
        <v>3182</v>
      </c>
      <c r="S8832">
        <v>33.44</v>
      </c>
      <c r="T8832">
        <v>10</v>
      </c>
      <c r="U8832">
        <v>0.2</v>
      </c>
      <c r="V8832">
        <v>11.703999999999997</v>
      </c>
      <c r="W8832" s="6">
        <f t="shared" si="826"/>
        <v>0.34999999999999992</v>
      </c>
      <c r="X8832" s="4">
        <f t="shared" si="823"/>
        <v>1.1703999999999997</v>
      </c>
      <c r="Y8832" s="4">
        <f t="shared" si="824"/>
        <v>3.3439999999999999</v>
      </c>
      <c r="Z8832" s="4">
        <f t="shared" si="825"/>
        <v>4.18</v>
      </c>
      <c r="AA8832" s="4">
        <f t="shared" si="822"/>
        <v>6.6879999999999997</v>
      </c>
    </row>
    <row r="8833" spans="1:27" x14ac:dyDescent="0.2">
      <c r="A8833">
        <v>8832</v>
      </c>
      <c r="B8833" t="s">
        <v>10281</v>
      </c>
      <c r="C8833" s="5">
        <v>42323</v>
      </c>
      <c r="D8833" s="5" t="str">
        <f t="shared" si="827"/>
        <v>2015-11</v>
      </c>
      <c r="E8833" s="5">
        <v>42327</v>
      </c>
      <c r="F8833" t="s">
        <v>55</v>
      </c>
      <c r="G8833" t="s">
        <v>7007</v>
      </c>
      <c r="H8833" t="s">
        <v>7008</v>
      </c>
      <c r="I8833" t="s">
        <v>107</v>
      </c>
      <c r="J8833" t="s">
        <v>32</v>
      </c>
      <c r="K8833" t="s">
        <v>3336</v>
      </c>
      <c r="L8833" t="s">
        <v>324</v>
      </c>
      <c r="M8833">
        <v>22801</v>
      </c>
      <c r="N8833" t="s">
        <v>35</v>
      </c>
      <c r="O8833" t="s">
        <v>2194</v>
      </c>
      <c r="P8833" t="s">
        <v>37</v>
      </c>
      <c r="Q8833" t="s">
        <v>70</v>
      </c>
      <c r="R8833" t="s">
        <v>2195</v>
      </c>
      <c r="S8833">
        <v>39.96</v>
      </c>
      <c r="T8833">
        <v>2</v>
      </c>
      <c r="U8833">
        <v>0</v>
      </c>
      <c r="V8833">
        <v>14.3856</v>
      </c>
      <c r="W8833" s="6">
        <f t="shared" si="826"/>
        <v>0.36</v>
      </c>
      <c r="X8833" s="4">
        <f t="shared" si="823"/>
        <v>7.1928000000000001</v>
      </c>
      <c r="Y8833" s="4">
        <f t="shared" si="824"/>
        <v>19.98</v>
      </c>
      <c r="Z8833" s="4">
        <f t="shared" si="825"/>
        <v>19.98</v>
      </c>
      <c r="AA8833" s="4">
        <f t="shared" si="822"/>
        <v>0</v>
      </c>
    </row>
    <row r="8834" spans="1:27" x14ac:dyDescent="0.2">
      <c r="A8834">
        <v>8833</v>
      </c>
      <c r="B8834" t="s">
        <v>10282</v>
      </c>
      <c r="C8834" s="5">
        <v>42177</v>
      </c>
      <c r="D8834" s="5" t="str">
        <f t="shared" si="827"/>
        <v>2015-06</v>
      </c>
      <c r="E8834" s="5">
        <v>42182</v>
      </c>
      <c r="F8834" t="s">
        <v>55</v>
      </c>
      <c r="G8834" t="s">
        <v>4362</v>
      </c>
      <c r="H8834" t="s">
        <v>4363</v>
      </c>
      <c r="I8834" t="s">
        <v>31</v>
      </c>
      <c r="J8834" t="s">
        <v>32</v>
      </c>
      <c r="K8834" t="s">
        <v>394</v>
      </c>
      <c r="L8834" t="s">
        <v>272</v>
      </c>
      <c r="M8834">
        <v>14609</v>
      </c>
      <c r="N8834" t="s">
        <v>153</v>
      </c>
      <c r="O8834" t="s">
        <v>2703</v>
      </c>
      <c r="P8834" t="s">
        <v>51</v>
      </c>
      <c r="Q8834" t="s">
        <v>80</v>
      </c>
      <c r="R8834" t="s">
        <v>2704</v>
      </c>
      <c r="S8834">
        <v>1217.568</v>
      </c>
      <c r="T8834">
        <v>2</v>
      </c>
      <c r="U8834">
        <v>0.2</v>
      </c>
      <c r="V8834">
        <v>456.58800000000002</v>
      </c>
      <c r="W8834" s="6">
        <f t="shared" si="826"/>
        <v>0.375</v>
      </c>
      <c r="X8834" s="4">
        <f t="shared" si="823"/>
        <v>228.29400000000001</v>
      </c>
      <c r="Y8834" s="4">
        <f t="shared" si="824"/>
        <v>608.78399999999999</v>
      </c>
      <c r="Z8834" s="4">
        <f t="shared" si="825"/>
        <v>760.9799999999999</v>
      </c>
      <c r="AA8834" s="4">
        <f t="shared" si="822"/>
        <v>243.5136</v>
      </c>
    </row>
    <row r="8835" spans="1:27" x14ac:dyDescent="0.2">
      <c r="A8835">
        <v>8834</v>
      </c>
      <c r="B8835" t="s">
        <v>10283</v>
      </c>
      <c r="C8835" s="5">
        <v>43002</v>
      </c>
      <c r="D8835" s="5" t="str">
        <f t="shared" si="827"/>
        <v>2017-09</v>
      </c>
      <c r="E8835" s="5">
        <v>43006</v>
      </c>
      <c r="F8835" t="s">
        <v>55</v>
      </c>
      <c r="G8835" t="s">
        <v>5112</v>
      </c>
      <c r="H8835" t="s">
        <v>5113</v>
      </c>
      <c r="I8835" t="s">
        <v>107</v>
      </c>
      <c r="J8835" t="s">
        <v>32</v>
      </c>
      <c r="K8835" t="s">
        <v>7504</v>
      </c>
      <c r="L8835" t="s">
        <v>1280</v>
      </c>
      <c r="M8835">
        <v>30328</v>
      </c>
      <c r="N8835" t="s">
        <v>35</v>
      </c>
      <c r="O8835" t="s">
        <v>4028</v>
      </c>
      <c r="P8835" t="s">
        <v>51</v>
      </c>
      <c r="Q8835" t="s">
        <v>64</v>
      </c>
      <c r="R8835" t="s">
        <v>6600</v>
      </c>
      <c r="S8835">
        <v>15.51</v>
      </c>
      <c r="T8835">
        <v>1</v>
      </c>
      <c r="U8835">
        <v>0</v>
      </c>
      <c r="V8835">
        <v>3.8774999999999995</v>
      </c>
      <c r="W8835" s="6">
        <f t="shared" si="826"/>
        <v>0.24999999999999997</v>
      </c>
      <c r="X8835" s="4">
        <f t="shared" si="823"/>
        <v>3.8774999999999995</v>
      </c>
      <c r="Y8835" s="4">
        <f t="shared" si="824"/>
        <v>15.51</v>
      </c>
      <c r="Z8835" s="4">
        <f t="shared" si="825"/>
        <v>15.51</v>
      </c>
      <c r="AA8835" s="4">
        <f t="shared" ref="AA8835:AA8898" si="828">S8835*U8835</f>
        <v>0</v>
      </c>
    </row>
    <row r="8836" spans="1:27" x14ac:dyDescent="0.2">
      <c r="A8836">
        <v>8835</v>
      </c>
      <c r="B8836" t="s">
        <v>10283</v>
      </c>
      <c r="C8836" s="5">
        <v>43002</v>
      </c>
      <c r="D8836" s="5" t="str">
        <f t="shared" si="827"/>
        <v>2017-09</v>
      </c>
      <c r="E8836" s="5">
        <v>43006</v>
      </c>
      <c r="F8836" t="s">
        <v>55</v>
      </c>
      <c r="G8836" t="s">
        <v>5112</v>
      </c>
      <c r="H8836" t="s">
        <v>5113</v>
      </c>
      <c r="I8836" t="s">
        <v>107</v>
      </c>
      <c r="J8836" t="s">
        <v>32</v>
      </c>
      <c r="K8836" t="s">
        <v>7504</v>
      </c>
      <c r="L8836" t="s">
        <v>1280</v>
      </c>
      <c r="M8836">
        <v>30328</v>
      </c>
      <c r="N8836" t="s">
        <v>35</v>
      </c>
      <c r="O8836" t="s">
        <v>6506</v>
      </c>
      <c r="P8836" t="s">
        <v>76</v>
      </c>
      <c r="Q8836" t="s">
        <v>77</v>
      </c>
      <c r="R8836" t="s">
        <v>6507</v>
      </c>
      <c r="S8836">
        <v>89.9</v>
      </c>
      <c r="T8836">
        <v>2</v>
      </c>
      <c r="U8836">
        <v>0</v>
      </c>
      <c r="V8836">
        <v>25.171999999999997</v>
      </c>
      <c r="W8836" s="6">
        <f t="shared" si="826"/>
        <v>0.27999999999999997</v>
      </c>
      <c r="X8836" s="4">
        <f t="shared" ref="X8836:X8899" si="829">V8836/T8836</f>
        <v>12.585999999999999</v>
      </c>
      <c r="Y8836" s="4">
        <f t="shared" ref="Y8836:Y8899" si="830">S8836/T8836</f>
        <v>44.95</v>
      </c>
      <c r="Z8836" s="4">
        <f t="shared" ref="Z8836:Z8899" si="831">S8836/((1-U8836)*T8836)</f>
        <v>44.95</v>
      </c>
      <c r="AA8836" s="4">
        <f t="shared" si="828"/>
        <v>0</v>
      </c>
    </row>
    <row r="8837" spans="1:27" x14ac:dyDescent="0.2">
      <c r="A8837">
        <v>8836</v>
      </c>
      <c r="B8837" t="s">
        <v>10283</v>
      </c>
      <c r="C8837" s="5">
        <v>43002</v>
      </c>
      <c r="D8837" s="5" t="str">
        <f t="shared" si="827"/>
        <v>2017-09</v>
      </c>
      <c r="E8837" s="5">
        <v>43006</v>
      </c>
      <c r="F8837" t="s">
        <v>55</v>
      </c>
      <c r="G8837" t="s">
        <v>5112</v>
      </c>
      <c r="H8837" t="s">
        <v>5113</v>
      </c>
      <c r="I8837" t="s">
        <v>107</v>
      </c>
      <c r="J8837" t="s">
        <v>32</v>
      </c>
      <c r="K8837" t="s">
        <v>7504</v>
      </c>
      <c r="L8837" t="s">
        <v>1280</v>
      </c>
      <c r="M8837">
        <v>30328</v>
      </c>
      <c r="N8837" t="s">
        <v>35</v>
      </c>
      <c r="O8837" t="s">
        <v>8263</v>
      </c>
      <c r="P8837" t="s">
        <v>51</v>
      </c>
      <c r="Q8837" t="s">
        <v>73</v>
      </c>
      <c r="R8837" t="s">
        <v>8264</v>
      </c>
      <c r="S8837">
        <v>14.28</v>
      </c>
      <c r="T8837">
        <v>4</v>
      </c>
      <c r="U8837">
        <v>0</v>
      </c>
      <c r="V8837">
        <v>3.7127999999999997</v>
      </c>
      <c r="W8837" s="6">
        <f t="shared" ref="W8837:W8900" si="832">(V8837/S8837)</f>
        <v>0.26</v>
      </c>
      <c r="X8837" s="4">
        <f t="shared" si="829"/>
        <v>0.92819999999999991</v>
      </c>
      <c r="Y8837" s="4">
        <f t="shared" si="830"/>
        <v>3.57</v>
      </c>
      <c r="Z8837" s="4">
        <f t="shared" si="831"/>
        <v>3.57</v>
      </c>
      <c r="AA8837" s="4">
        <f t="shared" si="828"/>
        <v>0</v>
      </c>
    </row>
    <row r="8838" spans="1:27" x14ac:dyDescent="0.2">
      <c r="A8838">
        <v>8837</v>
      </c>
      <c r="B8838" t="s">
        <v>10283</v>
      </c>
      <c r="C8838" s="5">
        <v>43002</v>
      </c>
      <c r="D8838" s="5" t="str">
        <f t="shared" si="827"/>
        <v>2017-09</v>
      </c>
      <c r="E8838" s="5">
        <v>43006</v>
      </c>
      <c r="F8838" t="s">
        <v>55</v>
      </c>
      <c r="G8838" t="s">
        <v>5112</v>
      </c>
      <c r="H8838" t="s">
        <v>5113</v>
      </c>
      <c r="I8838" t="s">
        <v>107</v>
      </c>
      <c r="J8838" t="s">
        <v>32</v>
      </c>
      <c r="K8838" t="s">
        <v>7504</v>
      </c>
      <c r="L8838" t="s">
        <v>1280</v>
      </c>
      <c r="M8838">
        <v>30328</v>
      </c>
      <c r="N8838" t="s">
        <v>35</v>
      </c>
      <c r="O8838" t="s">
        <v>2961</v>
      </c>
      <c r="P8838" t="s">
        <v>51</v>
      </c>
      <c r="Q8838" t="s">
        <v>73</v>
      </c>
      <c r="R8838" t="s">
        <v>2962</v>
      </c>
      <c r="S8838">
        <v>12.72</v>
      </c>
      <c r="T8838">
        <v>3</v>
      </c>
      <c r="U8838">
        <v>0</v>
      </c>
      <c r="V8838">
        <v>4.9607999999999999</v>
      </c>
      <c r="W8838" s="6">
        <f t="shared" si="832"/>
        <v>0.38999999999999996</v>
      </c>
      <c r="X8838" s="4">
        <f t="shared" si="829"/>
        <v>1.6536</v>
      </c>
      <c r="Y8838" s="4">
        <f t="shared" si="830"/>
        <v>4.24</v>
      </c>
      <c r="Z8838" s="4">
        <f t="shared" si="831"/>
        <v>4.24</v>
      </c>
      <c r="AA8838" s="4">
        <f t="shared" si="828"/>
        <v>0</v>
      </c>
    </row>
    <row r="8839" spans="1:27" x14ac:dyDescent="0.2">
      <c r="A8839">
        <v>8838</v>
      </c>
      <c r="B8839" t="s">
        <v>10283</v>
      </c>
      <c r="C8839" s="5">
        <v>43002</v>
      </c>
      <c r="D8839" s="5" t="str">
        <f t="shared" ref="D8839:D8902" si="833">TEXT(C8839,"yyyy-mm")</f>
        <v>2017-09</v>
      </c>
      <c r="E8839" s="5">
        <v>43006</v>
      </c>
      <c r="F8839" t="s">
        <v>55</v>
      </c>
      <c r="G8839" t="s">
        <v>5112</v>
      </c>
      <c r="H8839" t="s">
        <v>5113</v>
      </c>
      <c r="I8839" t="s">
        <v>107</v>
      </c>
      <c r="J8839" t="s">
        <v>32</v>
      </c>
      <c r="K8839" t="s">
        <v>7504</v>
      </c>
      <c r="L8839" t="s">
        <v>1280</v>
      </c>
      <c r="M8839">
        <v>30328</v>
      </c>
      <c r="N8839" t="s">
        <v>35</v>
      </c>
      <c r="O8839" t="s">
        <v>1450</v>
      </c>
      <c r="P8839" t="s">
        <v>51</v>
      </c>
      <c r="Q8839" t="s">
        <v>52</v>
      </c>
      <c r="R8839" t="s">
        <v>1451</v>
      </c>
      <c r="S8839">
        <v>15.75</v>
      </c>
      <c r="T8839">
        <v>5</v>
      </c>
      <c r="U8839">
        <v>0</v>
      </c>
      <c r="V8839">
        <v>7.5600000000000005</v>
      </c>
      <c r="W8839" s="6">
        <f t="shared" si="832"/>
        <v>0.48000000000000004</v>
      </c>
      <c r="X8839" s="4">
        <f t="shared" si="829"/>
        <v>1.512</v>
      </c>
      <c r="Y8839" s="4">
        <f t="shared" si="830"/>
        <v>3.15</v>
      </c>
      <c r="Z8839" s="4">
        <f t="shared" si="831"/>
        <v>3.15</v>
      </c>
      <c r="AA8839" s="4">
        <f t="shared" si="828"/>
        <v>0</v>
      </c>
    </row>
    <row r="8840" spans="1:27" x14ac:dyDescent="0.2">
      <c r="A8840">
        <v>8839</v>
      </c>
      <c r="B8840" t="s">
        <v>10284</v>
      </c>
      <c r="C8840" s="5">
        <v>41735</v>
      </c>
      <c r="D8840" s="5" t="str">
        <f t="shared" si="833"/>
        <v>2014-04</v>
      </c>
      <c r="E8840" s="5">
        <v>41739</v>
      </c>
      <c r="F8840" t="s">
        <v>28</v>
      </c>
      <c r="G8840" t="s">
        <v>3300</v>
      </c>
      <c r="H8840" t="s">
        <v>3301</v>
      </c>
      <c r="I8840" t="s">
        <v>46</v>
      </c>
      <c r="J8840" t="s">
        <v>32</v>
      </c>
      <c r="K8840" t="s">
        <v>47</v>
      </c>
      <c r="L8840" t="s">
        <v>48</v>
      </c>
      <c r="M8840">
        <v>90004</v>
      </c>
      <c r="N8840" t="s">
        <v>49</v>
      </c>
      <c r="O8840" t="s">
        <v>6819</v>
      </c>
      <c r="P8840" t="s">
        <v>51</v>
      </c>
      <c r="Q8840" t="s">
        <v>73</v>
      </c>
      <c r="R8840" t="s">
        <v>6820</v>
      </c>
      <c r="S8840">
        <v>70.949999999999989</v>
      </c>
      <c r="T8840">
        <v>3</v>
      </c>
      <c r="U8840">
        <v>0</v>
      </c>
      <c r="V8840">
        <v>18.447000000000003</v>
      </c>
      <c r="W8840" s="6">
        <f t="shared" si="832"/>
        <v>0.26000000000000006</v>
      </c>
      <c r="X8840" s="4">
        <f t="shared" si="829"/>
        <v>6.1490000000000009</v>
      </c>
      <c r="Y8840" s="4">
        <f t="shared" si="830"/>
        <v>23.649999999999995</v>
      </c>
      <c r="Z8840" s="4">
        <f t="shared" si="831"/>
        <v>23.649999999999995</v>
      </c>
      <c r="AA8840" s="4">
        <f t="shared" si="828"/>
        <v>0</v>
      </c>
    </row>
    <row r="8841" spans="1:27" x14ac:dyDescent="0.2">
      <c r="A8841">
        <v>8840</v>
      </c>
      <c r="B8841" t="s">
        <v>10284</v>
      </c>
      <c r="C8841" s="5">
        <v>41735</v>
      </c>
      <c r="D8841" s="5" t="str">
        <f t="shared" si="833"/>
        <v>2014-04</v>
      </c>
      <c r="E8841" s="5">
        <v>41739</v>
      </c>
      <c r="F8841" t="s">
        <v>28</v>
      </c>
      <c r="G8841" t="s">
        <v>3300</v>
      </c>
      <c r="H8841" t="s">
        <v>3301</v>
      </c>
      <c r="I8841" t="s">
        <v>46</v>
      </c>
      <c r="J8841" t="s">
        <v>32</v>
      </c>
      <c r="K8841" t="s">
        <v>47</v>
      </c>
      <c r="L8841" t="s">
        <v>48</v>
      </c>
      <c r="M8841">
        <v>90004</v>
      </c>
      <c r="N8841" t="s">
        <v>49</v>
      </c>
      <c r="O8841" t="s">
        <v>467</v>
      </c>
      <c r="P8841" t="s">
        <v>51</v>
      </c>
      <c r="Q8841" t="s">
        <v>80</v>
      </c>
      <c r="R8841" t="s">
        <v>468</v>
      </c>
      <c r="S8841">
        <v>65.567999999999998</v>
      </c>
      <c r="T8841">
        <v>2</v>
      </c>
      <c r="U8841">
        <v>0.2</v>
      </c>
      <c r="V8841">
        <v>23.768399999999996</v>
      </c>
      <c r="W8841" s="6">
        <f t="shared" si="832"/>
        <v>0.36249999999999993</v>
      </c>
      <c r="X8841" s="4">
        <f t="shared" si="829"/>
        <v>11.884199999999998</v>
      </c>
      <c r="Y8841" s="4">
        <f t="shared" si="830"/>
        <v>32.783999999999999</v>
      </c>
      <c r="Z8841" s="4">
        <f t="shared" si="831"/>
        <v>40.98</v>
      </c>
      <c r="AA8841" s="4">
        <f t="shared" si="828"/>
        <v>13.1136</v>
      </c>
    </row>
    <row r="8842" spans="1:27" x14ac:dyDescent="0.2">
      <c r="A8842">
        <v>8841</v>
      </c>
      <c r="B8842" t="s">
        <v>10284</v>
      </c>
      <c r="C8842" s="5">
        <v>41735</v>
      </c>
      <c r="D8842" s="5" t="str">
        <f t="shared" si="833"/>
        <v>2014-04</v>
      </c>
      <c r="E8842" s="5">
        <v>41739</v>
      </c>
      <c r="F8842" t="s">
        <v>28</v>
      </c>
      <c r="G8842" t="s">
        <v>3300</v>
      </c>
      <c r="H8842" t="s">
        <v>3301</v>
      </c>
      <c r="I8842" t="s">
        <v>46</v>
      </c>
      <c r="J8842" t="s">
        <v>32</v>
      </c>
      <c r="K8842" t="s">
        <v>47</v>
      </c>
      <c r="L8842" t="s">
        <v>48</v>
      </c>
      <c r="M8842">
        <v>90004</v>
      </c>
      <c r="N8842" t="s">
        <v>49</v>
      </c>
      <c r="O8842" t="s">
        <v>5489</v>
      </c>
      <c r="P8842" t="s">
        <v>76</v>
      </c>
      <c r="Q8842" t="s">
        <v>166</v>
      </c>
      <c r="R8842" t="s">
        <v>5490</v>
      </c>
      <c r="S8842">
        <v>299.96999999999997</v>
      </c>
      <c r="T8842">
        <v>3</v>
      </c>
      <c r="U8842">
        <v>0</v>
      </c>
      <c r="V8842">
        <v>131.98680000000002</v>
      </c>
      <c r="W8842" s="6">
        <f t="shared" si="832"/>
        <v>0.44000000000000011</v>
      </c>
      <c r="X8842" s="4">
        <f t="shared" si="829"/>
        <v>43.995600000000003</v>
      </c>
      <c r="Y8842" s="4">
        <f t="shared" si="830"/>
        <v>99.99</v>
      </c>
      <c r="Z8842" s="4">
        <f t="shared" si="831"/>
        <v>99.99</v>
      </c>
      <c r="AA8842" s="4">
        <f t="shared" si="828"/>
        <v>0</v>
      </c>
    </row>
    <row r="8843" spans="1:27" x14ac:dyDescent="0.2">
      <c r="A8843">
        <v>8842</v>
      </c>
      <c r="B8843" t="s">
        <v>10285</v>
      </c>
      <c r="C8843" s="5">
        <v>42409</v>
      </c>
      <c r="D8843" s="5" t="str">
        <f t="shared" si="833"/>
        <v>2016-02</v>
      </c>
      <c r="E8843" s="5">
        <v>42413</v>
      </c>
      <c r="F8843" t="s">
        <v>55</v>
      </c>
      <c r="G8843" t="s">
        <v>2777</v>
      </c>
      <c r="H8843" t="s">
        <v>2778</v>
      </c>
      <c r="I8843" t="s">
        <v>46</v>
      </c>
      <c r="J8843" t="s">
        <v>32</v>
      </c>
      <c r="K8843" t="s">
        <v>132</v>
      </c>
      <c r="L8843" t="s">
        <v>48</v>
      </c>
      <c r="M8843">
        <v>94110</v>
      </c>
      <c r="N8843" t="s">
        <v>49</v>
      </c>
      <c r="O8843" t="s">
        <v>1026</v>
      </c>
      <c r="P8843" t="s">
        <v>76</v>
      </c>
      <c r="Q8843" t="s">
        <v>166</v>
      </c>
      <c r="R8843" t="s">
        <v>1027</v>
      </c>
      <c r="S8843">
        <v>89.97</v>
      </c>
      <c r="T8843">
        <v>3</v>
      </c>
      <c r="U8843">
        <v>0</v>
      </c>
      <c r="V8843">
        <v>39.586800000000011</v>
      </c>
      <c r="W8843" s="6">
        <f t="shared" si="832"/>
        <v>0.44000000000000011</v>
      </c>
      <c r="X8843" s="4">
        <f t="shared" si="829"/>
        <v>13.195600000000004</v>
      </c>
      <c r="Y8843" s="4">
        <f t="shared" si="830"/>
        <v>29.99</v>
      </c>
      <c r="Z8843" s="4">
        <f t="shared" si="831"/>
        <v>29.99</v>
      </c>
      <c r="AA8843" s="4">
        <f t="shared" si="828"/>
        <v>0</v>
      </c>
    </row>
    <row r="8844" spans="1:27" x14ac:dyDescent="0.2">
      <c r="A8844">
        <v>8843</v>
      </c>
      <c r="B8844" t="s">
        <v>10285</v>
      </c>
      <c r="C8844" s="5">
        <v>42409</v>
      </c>
      <c r="D8844" s="5" t="str">
        <f t="shared" si="833"/>
        <v>2016-02</v>
      </c>
      <c r="E8844" s="5">
        <v>42413</v>
      </c>
      <c r="F8844" t="s">
        <v>55</v>
      </c>
      <c r="G8844" t="s">
        <v>2777</v>
      </c>
      <c r="H8844" t="s">
        <v>2778</v>
      </c>
      <c r="I8844" t="s">
        <v>46</v>
      </c>
      <c r="J8844" t="s">
        <v>32</v>
      </c>
      <c r="K8844" t="s">
        <v>132</v>
      </c>
      <c r="L8844" t="s">
        <v>48</v>
      </c>
      <c r="M8844">
        <v>94110</v>
      </c>
      <c r="N8844" t="s">
        <v>49</v>
      </c>
      <c r="O8844" t="s">
        <v>3102</v>
      </c>
      <c r="P8844" t="s">
        <v>76</v>
      </c>
      <c r="Q8844" t="s">
        <v>166</v>
      </c>
      <c r="R8844" t="s">
        <v>3103</v>
      </c>
      <c r="S8844">
        <v>31.86</v>
      </c>
      <c r="T8844">
        <v>2</v>
      </c>
      <c r="U8844">
        <v>0</v>
      </c>
      <c r="V8844">
        <v>11.151</v>
      </c>
      <c r="W8844" s="6">
        <f t="shared" si="832"/>
        <v>0.35</v>
      </c>
      <c r="X8844" s="4">
        <f t="shared" si="829"/>
        <v>5.5754999999999999</v>
      </c>
      <c r="Y8844" s="4">
        <f t="shared" si="830"/>
        <v>15.93</v>
      </c>
      <c r="Z8844" s="4">
        <f t="shared" si="831"/>
        <v>15.93</v>
      </c>
      <c r="AA8844" s="4">
        <f t="shared" si="828"/>
        <v>0</v>
      </c>
    </row>
    <row r="8845" spans="1:27" x14ac:dyDescent="0.2">
      <c r="A8845">
        <v>8844</v>
      </c>
      <c r="B8845" t="s">
        <v>10286</v>
      </c>
      <c r="C8845" s="5">
        <v>41961</v>
      </c>
      <c r="D8845" s="5" t="str">
        <f t="shared" si="833"/>
        <v>2014-11</v>
      </c>
      <c r="E8845" s="5">
        <v>41963</v>
      </c>
      <c r="F8845" t="s">
        <v>28</v>
      </c>
      <c r="G8845" t="s">
        <v>376</v>
      </c>
      <c r="H8845" t="s">
        <v>377</v>
      </c>
      <c r="I8845" t="s">
        <v>46</v>
      </c>
      <c r="J8845" t="s">
        <v>32</v>
      </c>
      <c r="K8845" t="s">
        <v>414</v>
      </c>
      <c r="L8845" t="s">
        <v>234</v>
      </c>
      <c r="M8845">
        <v>55407</v>
      </c>
      <c r="N8845" t="s">
        <v>110</v>
      </c>
      <c r="O8845" t="s">
        <v>7624</v>
      </c>
      <c r="P8845" t="s">
        <v>51</v>
      </c>
      <c r="Q8845" t="s">
        <v>64</v>
      </c>
      <c r="R8845" t="s">
        <v>7625</v>
      </c>
      <c r="S8845">
        <v>67.150000000000006</v>
      </c>
      <c r="T8845">
        <v>5</v>
      </c>
      <c r="U8845">
        <v>0</v>
      </c>
      <c r="V8845">
        <v>16.787500000000001</v>
      </c>
      <c r="W8845" s="6">
        <f t="shared" si="832"/>
        <v>0.25</v>
      </c>
      <c r="X8845" s="4">
        <f t="shared" si="829"/>
        <v>3.3575000000000004</v>
      </c>
      <c r="Y8845" s="4">
        <f t="shared" si="830"/>
        <v>13.430000000000001</v>
      </c>
      <c r="Z8845" s="4">
        <f t="shared" si="831"/>
        <v>13.430000000000001</v>
      </c>
      <c r="AA8845" s="4">
        <f t="shared" si="828"/>
        <v>0</v>
      </c>
    </row>
    <row r="8846" spans="1:27" x14ac:dyDescent="0.2">
      <c r="A8846">
        <v>8845</v>
      </c>
      <c r="B8846" t="s">
        <v>10287</v>
      </c>
      <c r="C8846" s="5">
        <v>43087</v>
      </c>
      <c r="D8846" s="5" t="str">
        <f t="shared" si="833"/>
        <v>2017-12</v>
      </c>
      <c r="E8846" s="5">
        <v>43092</v>
      </c>
      <c r="F8846" t="s">
        <v>55</v>
      </c>
      <c r="G8846" t="s">
        <v>3737</v>
      </c>
      <c r="H8846" t="s">
        <v>3738</v>
      </c>
      <c r="I8846" t="s">
        <v>31</v>
      </c>
      <c r="J8846" t="s">
        <v>32</v>
      </c>
      <c r="K8846" t="s">
        <v>502</v>
      </c>
      <c r="L8846" t="s">
        <v>503</v>
      </c>
      <c r="M8846">
        <v>43229</v>
      </c>
      <c r="N8846" t="s">
        <v>153</v>
      </c>
      <c r="O8846" t="s">
        <v>4958</v>
      </c>
      <c r="P8846" t="s">
        <v>51</v>
      </c>
      <c r="Q8846" t="s">
        <v>80</v>
      </c>
      <c r="R8846" t="s">
        <v>4959</v>
      </c>
      <c r="S8846">
        <v>7.2359999999999998</v>
      </c>
      <c r="T8846">
        <v>3</v>
      </c>
      <c r="U8846">
        <v>0.7</v>
      </c>
      <c r="V8846">
        <v>-6.0299999999999976</v>
      </c>
      <c r="W8846" s="6">
        <f t="shared" si="832"/>
        <v>-0.83333333333333304</v>
      </c>
      <c r="X8846" s="4">
        <f t="shared" si="829"/>
        <v>-2.0099999999999993</v>
      </c>
      <c r="Y8846" s="4">
        <f t="shared" si="830"/>
        <v>2.4119999999999999</v>
      </c>
      <c r="Z8846" s="4">
        <f t="shared" si="831"/>
        <v>8.0399999999999991</v>
      </c>
      <c r="AA8846" s="4">
        <f t="shared" si="828"/>
        <v>5.0651999999999999</v>
      </c>
    </row>
    <row r="8847" spans="1:27" x14ac:dyDescent="0.2">
      <c r="A8847">
        <v>8846</v>
      </c>
      <c r="B8847" t="s">
        <v>10287</v>
      </c>
      <c r="C8847" s="5">
        <v>43087</v>
      </c>
      <c r="D8847" s="5" t="str">
        <f t="shared" si="833"/>
        <v>2017-12</v>
      </c>
      <c r="E8847" s="5">
        <v>43092</v>
      </c>
      <c r="F8847" t="s">
        <v>55</v>
      </c>
      <c r="G8847" t="s">
        <v>3737</v>
      </c>
      <c r="H8847" t="s">
        <v>3738</v>
      </c>
      <c r="I8847" t="s">
        <v>31</v>
      </c>
      <c r="J8847" t="s">
        <v>32</v>
      </c>
      <c r="K8847" t="s">
        <v>502</v>
      </c>
      <c r="L8847" t="s">
        <v>503</v>
      </c>
      <c r="M8847">
        <v>43229</v>
      </c>
      <c r="N8847" t="s">
        <v>153</v>
      </c>
      <c r="O8847" t="s">
        <v>579</v>
      </c>
      <c r="P8847" t="s">
        <v>51</v>
      </c>
      <c r="Q8847" t="s">
        <v>274</v>
      </c>
      <c r="R8847" t="s">
        <v>580</v>
      </c>
      <c r="S8847">
        <v>4.8239999999999998</v>
      </c>
      <c r="T8847">
        <v>3</v>
      </c>
      <c r="U8847">
        <v>0.2</v>
      </c>
      <c r="V8847">
        <v>1.7486999999999999</v>
      </c>
      <c r="W8847" s="6">
        <f t="shared" si="832"/>
        <v>0.36249999999999999</v>
      </c>
      <c r="X8847" s="4">
        <f t="shared" si="829"/>
        <v>0.58289999999999997</v>
      </c>
      <c r="Y8847" s="4">
        <f t="shared" si="830"/>
        <v>1.6079999999999999</v>
      </c>
      <c r="Z8847" s="4">
        <f t="shared" si="831"/>
        <v>2.0099999999999998</v>
      </c>
      <c r="AA8847" s="4">
        <f t="shared" si="828"/>
        <v>0.96479999999999999</v>
      </c>
    </row>
    <row r="8848" spans="1:27" x14ac:dyDescent="0.2">
      <c r="A8848">
        <v>8847</v>
      </c>
      <c r="B8848" t="s">
        <v>10287</v>
      </c>
      <c r="C8848" s="5">
        <v>43087</v>
      </c>
      <c r="D8848" s="5" t="str">
        <f t="shared" si="833"/>
        <v>2017-12</v>
      </c>
      <c r="E8848" s="5">
        <v>43092</v>
      </c>
      <c r="F8848" t="s">
        <v>55</v>
      </c>
      <c r="G8848" t="s">
        <v>3737</v>
      </c>
      <c r="H8848" t="s">
        <v>3738</v>
      </c>
      <c r="I8848" t="s">
        <v>31</v>
      </c>
      <c r="J8848" t="s">
        <v>32</v>
      </c>
      <c r="K8848" t="s">
        <v>502</v>
      </c>
      <c r="L8848" t="s">
        <v>503</v>
      </c>
      <c r="M8848">
        <v>43229</v>
      </c>
      <c r="N8848" t="s">
        <v>153</v>
      </c>
      <c r="O8848" t="s">
        <v>1556</v>
      </c>
      <c r="P8848" t="s">
        <v>51</v>
      </c>
      <c r="Q8848" t="s">
        <v>95</v>
      </c>
      <c r="R8848" t="s">
        <v>1557</v>
      </c>
      <c r="S8848">
        <v>91.360000000000014</v>
      </c>
      <c r="T8848">
        <v>5</v>
      </c>
      <c r="U8848">
        <v>0.2</v>
      </c>
      <c r="V8848">
        <v>29.691999999999993</v>
      </c>
      <c r="W8848" s="6">
        <f t="shared" si="832"/>
        <v>0.3249999999999999</v>
      </c>
      <c r="X8848" s="4">
        <f t="shared" si="829"/>
        <v>5.9383999999999988</v>
      </c>
      <c r="Y8848" s="4">
        <f t="shared" si="830"/>
        <v>18.272000000000002</v>
      </c>
      <c r="Z8848" s="4">
        <f t="shared" si="831"/>
        <v>22.840000000000003</v>
      </c>
      <c r="AA8848" s="4">
        <f t="shared" si="828"/>
        <v>18.272000000000002</v>
      </c>
    </row>
    <row r="8849" spans="1:27" x14ac:dyDescent="0.2">
      <c r="A8849">
        <v>8848</v>
      </c>
      <c r="B8849" t="s">
        <v>10287</v>
      </c>
      <c r="C8849" s="5">
        <v>43087</v>
      </c>
      <c r="D8849" s="5" t="str">
        <f t="shared" si="833"/>
        <v>2017-12</v>
      </c>
      <c r="E8849" s="5">
        <v>43092</v>
      </c>
      <c r="F8849" t="s">
        <v>55</v>
      </c>
      <c r="G8849" t="s">
        <v>3737</v>
      </c>
      <c r="H8849" t="s">
        <v>3738</v>
      </c>
      <c r="I8849" t="s">
        <v>31</v>
      </c>
      <c r="J8849" t="s">
        <v>32</v>
      </c>
      <c r="K8849" t="s">
        <v>502</v>
      </c>
      <c r="L8849" t="s">
        <v>503</v>
      </c>
      <c r="M8849">
        <v>43229</v>
      </c>
      <c r="N8849" t="s">
        <v>153</v>
      </c>
      <c r="O8849" t="s">
        <v>2831</v>
      </c>
      <c r="P8849" t="s">
        <v>51</v>
      </c>
      <c r="Q8849" t="s">
        <v>83</v>
      </c>
      <c r="R8849" t="s">
        <v>2832</v>
      </c>
      <c r="S8849">
        <v>130.11199999999999</v>
      </c>
      <c r="T8849">
        <v>2</v>
      </c>
      <c r="U8849">
        <v>0.2</v>
      </c>
      <c r="V8849">
        <v>13.011199999999995</v>
      </c>
      <c r="W8849" s="6">
        <f t="shared" si="832"/>
        <v>9.9999999999999964E-2</v>
      </c>
      <c r="X8849" s="4">
        <f t="shared" si="829"/>
        <v>6.5055999999999976</v>
      </c>
      <c r="Y8849" s="4">
        <f t="shared" si="830"/>
        <v>65.055999999999997</v>
      </c>
      <c r="Z8849" s="4">
        <f t="shared" si="831"/>
        <v>81.319999999999993</v>
      </c>
      <c r="AA8849" s="4">
        <f t="shared" si="828"/>
        <v>26.022400000000001</v>
      </c>
    </row>
    <row r="8850" spans="1:27" x14ac:dyDescent="0.2">
      <c r="A8850">
        <v>8849</v>
      </c>
      <c r="B8850" t="s">
        <v>10288</v>
      </c>
      <c r="C8850" s="5">
        <v>42187</v>
      </c>
      <c r="D8850" s="5" t="str">
        <f t="shared" si="833"/>
        <v>2015-07</v>
      </c>
      <c r="E8850" s="5">
        <v>42189</v>
      </c>
      <c r="F8850" t="s">
        <v>193</v>
      </c>
      <c r="G8850" t="s">
        <v>1179</v>
      </c>
      <c r="H8850" t="s">
        <v>1180</v>
      </c>
      <c r="I8850" t="s">
        <v>46</v>
      </c>
      <c r="J8850" t="s">
        <v>32</v>
      </c>
      <c r="K8850" t="s">
        <v>4602</v>
      </c>
      <c r="L8850" t="s">
        <v>93</v>
      </c>
      <c r="M8850">
        <v>27604</v>
      </c>
      <c r="N8850" t="s">
        <v>35</v>
      </c>
      <c r="O8850" t="s">
        <v>3576</v>
      </c>
      <c r="P8850" t="s">
        <v>76</v>
      </c>
      <c r="Q8850" t="s">
        <v>77</v>
      </c>
      <c r="R8850" t="s">
        <v>3577</v>
      </c>
      <c r="S8850">
        <v>74.239999999999995</v>
      </c>
      <c r="T8850">
        <v>1</v>
      </c>
      <c r="U8850">
        <v>0.2</v>
      </c>
      <c r="V8850">
        <v>8.3519999999999932</v>
      </c>
      <c r="W8850" s="6">
        <f t="shared" si="832"/>
        <v>0.11249999999999992</v>
      </c>
      <c r="X8850" s="4">
        <f t="shared" si="829"/>
        <v>8.3519999999999932</v>
      </c>
      <c r="Y8850" s="4">
        <f t="shared" si="830"/>
        <v>74.239999999999995</v>
      </c>
      <c r="Z8850" s="4">
        <f t="shared" si="831"/>
        <v>92.799999999999983</v>
      </c>
      <c r="AA8850" s="4">
        <f t="shared" si="828"/>
        <v>14.847999999999999</v>
      </c>
    </row>
    <row r="8851" spans="1:27" x14ac:dyDescent="0.2">
      <c r="A8851">
        <v>8850</v>
      </c>
      <c r="B8851" t="s">
        <v>10288</v>
      </c>
      <c r="C8851" s="5">
        <v>42187</v>
      </c>
      <c r="D8851" s="5" t="str">
        <f t="shared" si="833"/>
        <v>2015-07</v>
      </c>
      <c r="E8851" s="5">
        <v>42189</v>
      </c>
      <c r="F8851" t="s">
        <v>193</v>
      </c>
      <c r="G8851" t="s">
        <v>1179</v>
      </c>
      <c r="H8851" t="s">
        <v>1180</v>
      </c>
      <c r="I8851" t="s">
        <v>46</v>
      </c>
      <c r="J8851" t="s">
        <v>32</v>
      </c>
      <c r="K8851" t="s">
        <v>4602</v>
      </c>
      <c r="L8851" t="s">
        <v>93</v>
      </c>
      <c r="M8851">
        <v>27604</v>
      </c>
      <c r="N8851" t="s">
        <v>35</v>
      </c>
      <c r="O8851" t="s">
        <v>3476</v>
      </c>
      <c r="P8851" t="s">
        <v>37</v>
      </c>
      <c r="Q8851" t="s">
        <v>70</v>
      </c>
      <c r="R8851" t="s">
        <v>3477</v>
      </c>
      <c r="S8851">
        <v>159.84000000000003</v>
      </c>
      <c r="T8851">
        <v>10</v>
      </c>
      <c r="U8851">
        <v>0.2</v>
      </c>
      <c r="V8851">
        <v>45.954000000000008</v>
      </c>
      <c r="W8851" s="6">
        <f t="shared" si="832"/>
        <v>0.28749999999999998</v>
      </c>
      <c r="X8851" s="4">
        <f t="shared" si="829"/>
        <v>4.5954000000000006</v>
      </c>
      <c r="Y8851" s="4">
        <f t="shared" si="830"/>
        <v>15.984000000000004</v>
      </c>
      <c r="Z8851" s="4">
        <f t="shared" si="831"/>
        <v>19.980000000000004</v>
      </c>
      <c r="AA8851" s="4">
        <f t="shared" si="828"/>
        <v>31.968000000000007</v>
      </c>
    </row>
    <row r="8852" spans="1:27" x14ac:dyDescent="0.2">
      <c r="A8852">
        <v>8851</v>
      </c>
      <c r="B8852" t="s">
        <v>10288</v>
      </c>
      <c r="C8852" s="5">
        <v>42187</v>
      </c>
      <c r="D8852" s="5" t="str">
        <f t="shared" si="833"/>
        <v>2015-07</v>
      </c>
      <c r="E8852" s="5">
        <v>42189</v>
      </c>
      <c r="F8852" t="s">
        <v>193</v>
      </c>
      <c r="G8852" t="s">
        <v>1179</v>
      </c>
      <c r="H8852" t="s">
        <v>1180</v>
      </c>
      <c r="I8852" t="s">
        <v>46</v>
      </c>
      <c r="J8852" t="s">
        <v>32</v>
      </c>
      <c r="K8852" t="s">
        <v>4602</v>
      </c>
      <c r="L8852" t="s">
        <v>93</v>
      </c>
      <c r="M8852">
        <v>27604</v>
      </c>
      <c r="N8852" t="s">
        <v>35</v>
      </c>
      <c r="O8852" t="s">
        <v>2116</v>
      </c>
      <c r="P8852" t="s">
        <v>51</v>
      </c>
      <c r="Q8852" t="s">
        <v>80</v>
      </c>
      <c r="R8852" t="s">
        <v>2117</v>
      </c>
      <c r="S8852">
        <v>2.8920000000000008</v>
      </c>
      <c r="T8852">
        <v>2</v>
      </c>
      <c r="U8852">
        <v>0.7</v>
      </c>
      <c r="V8852">
        <v>-2.3136000000000001</v>
      </c>
      <c r="W8852" s="6">
        <f t="shared" si="832"/>
        <v>-0.79999999999999982</v>
      </c>
      <c r="X8852" s="4">
        <f t="shared" si="829"/>
        <v>-1.1568000000000001</v>
      </c>
      <c r="Y8852" s="4">
        <f t="shared" si="830"/>
        <v>1.4460000000000004</v>
      </c>
      <c r="Z8852" s="4">
        <f t="shared" si="831"/>
        <v>4.82</v>
      </c>
      <c r="AA8852" s="4">
        <f t="shared" si="828"/>
        <v>2.0244000000000004</v>
      </c>
    </row>
    <row r="8853" spans="1:27" x14ac:dyDescent="0.2">
      <c r="A8853">
        <v>8852</v>
      </c>
      <c r="B8853" t="s">
        <v>10288</v>
      </c>
      <c r="C8853" s="5">
        <v>42187</v>
      </c>
      <c r="D8853" s="5" t="str">
        <f t="shared" si="833"/>
        <v>2015-07</v>
      </c>
      <c r="E8853" s="5">
        <v>42189</v>
      </c>
      <c r="F8853" t="s">
        <v>193</v>
      </c>
      <c r="G8853" t="s">
        <v>1179</v>
      </c>
      <c r="H8853" t="s">
        <v>1180</v>
      </c>
      <c r="I8853" t="s">
        <v>46</v>
      </c>
      <c r="J8853" t="s">
        <v>32</v>
      </c>
      <c r="K8853" t="s">
        <v>4602</v>
      </c>
      <c r="L8853" t="s">
        <v>93</v>
      </c>
      <c r="M8853">
        <v>27604</v>
      </c>
      <c r="N8853" t="s">
        <v>35</v>
      </c>
      <c r="O8853" t="s">
        <v>2774</v>
      </c>
      <c r="P8853" t="s">
        <v>51</v>
      </c>
      <c r="Q8853" t="s">
        <v>95</v>
      </c>
      <c r="R8853" t="s">
        <v>2775</v>
      </c>
      <c r="S8853">
        <v>9.3920000000000012</v>
      </c>
      <c r="T8853">
        <v>2</v>
      </c>
      <c r="U8853">
        <v>0.2</v>
      </c>
      <c r="V8853">
        <v>3.2871999999999999</v>
      </c>
      <c r="W8853" s="6">
        <f t="shared" si="832"/>
        <v>0.34999999999999992</v>
      </c>
      <c r="X8853" s="4">
        <f t="shared" si="829"/>
        <v>1.6435999999999999</v>
      </c>
      <c r="Y8853" s="4">
        <f t="shared" si="830"/>
        <v>4.6960000000000006</v>
      </c>
      <c r="Z8853" s="4">
        <f t="shared" si="831"/>
        <v>5.87</v>
      </c>
      <c r="AA8853" s="4">
        <f t="shared" si="828"/>
        <v>1.8784000000000003</v>
      </c>
    </row>
    <row r="8854" spans="1:27" x14ac:dyDescent="0.2">
      <c r="A8854">
        <v>8853</v>
      </c>
      <c r="B8854" t="s">
        <v>10289</v>
      </c>
      <c r="C8854" s="5">
        <v>41920</v>
      </c>
      <c r="D8854" s="5" t="str">
        <f t="shared" si="833"/>
        <v>2014-10</v>
      </c>
      <c r="E8854" s="5">
        <v>41925</v>
      </c>
      <c r="F8854" t="s">
        <v>28</v>
      </c>
      <c r="G8854" t="s">
        <v>369</v>
      </c>
      <c r="H8854" t="s">
        <v>370</v>
      </c>
      <c r="I8854" t="s">
        <v>31</v>
      </c>
      <c r="J8854" t="s">
        <v>32</v>
      </c>
      <c r="K8854" t="s">
        <v>271</v>
      </c>
      <c r="L8854" t="s">
        <v>272</v>
      </c>
      <c r="M8854">
        <v>10011</v>
      </c>
      <c r="N8854" t="s">
        <v>153</v>
      </c>
      <c r="O8854" t="s">
        <v>4032</v>
      </c>
      <c r="P8854" t="s">
        <v>51</v>
      </c>
      <c r="Q8854" t="s">
        <v>95</v>
      </c>
      <c r="R8854" t="s">
        <v>4033</v>
      </c>
      <c r="S8854">
        <v>123.92</v>
      </c>
      <c r="T8854">
        <v>4</v>
      </c>
      <c r="U8854">
        <v>0</v>
      </c>
      <c r="V8854">
        <v>55.763999999999996</v>
      </c>
      <c r="W8854" s="6">
        <f t="shared" si="832"/>
        <v>0.44999999999999996</v>
      </c>
      <c r="X8854" s="4">
        <f t="shared" si="829"/>
        <v>13.940999999999999</v>
      </c>
      <c r="Y8854" s="4">
        <f t="shared" si="830"/>
        <v>30.98</v>
      </c>
      <c r="Z8854" s="4">
        <f t="shared" si="831"/>
        <v>30.98</v>
      </c>
      <c r="AA8854" s="4">
        <f t="shared" si="828"/>
        <v>0</v>
      </c>
    </row>
    <row r="8855" spans="1:27" x14ac:dyDescent="0.2">
      <c r="A8855">
        <v>8854</v>
      </c>
      <c r="B8855" t="s">
        <v>10290</v>
      </c>
      <c r="C8855" s="5">
        <v>42269</v>
      </c>
      <c r="D8855" s="5" t="str">
        <f t="shared" si="833"/>
        <v>2015-09</v>
      </c>
      <c r="E8855" s="5">
        <v>42272</v>
      </c>
      <c r="F8855" t="s">
        <v>193</v>
      </c>
      <c r="G8855" t="s">
        <v>3174</v>
      </c>
      <c r="H8855" t="s">
        <v>3175</v>
      </c>
      <c r="I8855" t="s">
        <v>31</v>
      </c>
      <c r="J8855" t="s">
        <v>32</v>
      </c>
      <c r="K8855" t="s">
        <v>151</v>
      </c>
      <c r="L8855" t="s">
        <v>152</v>
      </c>
      <c r="M8855">
        <v>19143</v>
      </c>
      <c r="N8855" t="s">
        <v>153</v>
      </c>
      <c r="O8855" t="s">
        <v>4839</v>
      </c>
      <c r="P8855" t="s">
        <v>51</v>
      </c>
      <c r="Q8855" t="s">
        <v>584</v>
      </c>
      <c r="R8855" t="s">
        <v>4840</v>
      </c>
      <c r="S8855">
        <v>55.600000000000009</v>
      </c>
      <c r="T8855">
        <v>5</v>
      </c>
      <c r="U8855">
        <v>0.2</v>
      </c>
      <c r="V8855">
        <v>6.2549999999999919</v>
      </c>
      <c r="W8855" s="6">
        <f t="shared" si="832"/>
        <v>0.11249999999999984</v>
      </c>
      <c r="X8855" s="4">
        <f t="shared" si="829"/>
        <v>1.2509999999999983</v>
      </c>
      <c r="Y8855" s="4">
        <f t="shared" si="830"/>
        <v>11.120000000000001</v>
      </c>
      <c r="Z8855" s="4">
        <f t="shared" si="831"/>
        <v>13.900000000000002</v>
      </c>
      <c r="AA8855" s="4">
        <f t="shared" si="828"/>
        <v>11.120000000000003</v>
      </c>
    </row>
    <row r="8856" spans="1:27" x14ac:dyDescent="0.2">
      <c r="A8856">
        <v>8855</v>
      </c>
      <c r="B8856" t="s">
        <v>10290</v>
      </c>
      <c r="C8856" s="5">
        <v>42269</v>
      </c>
      <c r="D8856" s="5" t="str">
        <f t="shared" si="833"/>
        <v>2015-09</v>
      </c>
      <c r="E8856" s="5">
        <v>42272</v>
      </c>
      <c r="F8856" t="s">
        <v>193</v>
      </c>
      <c r="G8856" t="s">
        <v>3174</v>
      </c>
      <c r="H8856" t="s">
        <v>3175</v>
      </c>
      <c r="I8856" t="s">
        <v>31</v>
      </c>
      <c r="J8856" t="s">
        <v>32</v>
      </c>
      <c r="K8856" t="s">
        <v>151</v>
      </c>
      <c r="L8856" t="s">
        <v>152</v>
      </c>
      <c r="M8856">
        <v>19143</v>
      </c>
      <c r="N8856" t="s">
        <v>153</v>
      </c>
      <c r="O8856" t="s">
        <v>914</v>
      </c>
      <c r="P8856" t="s">
        <v>76</v>
      </c>
      <c r="Q8856" t="s">
        <v>166</v>
      </c>
      <c r="R8856" t="s">
        <v>915</v>
      </c>
      <c r="S8856">
        <v>617.97600000000011</v>
      </c>
      <c r="T8856">
        <v>3</v>
      </c>
      <c r="U8856">
        <v>0.2</v>
      </c>
      <c r="V8856">
        <v>-7.724700000000098</v>
      </c>
      <c r="W8856" s="6">
        <f t="shared" si="832"/>
        <v>-1.2500000000000157E-2</v>
      </c>
      <c r="X8856" s="4">
        <f t="shared" si="829"/>
        <v>-2.5749000000000328</v>
      </c>
      <c r="Y8856" s="4">
        <f t="shared" si="830"/>
        <v>205.99200000000005</v>
      </c>
      <c r="Z8856" s="4">
        <f t="shared" si="831"/>
        <v>257.49</v>
      </c>
      <c r="AA8856" s="4">
        <f t="shared" si="828"/>
        <v>123.59520000000003</v>
      </c>
    </row>
    <row r="8857" spans="1:27" x14ac:dyDescent="0.2">
      <c r="A8857">
        <v>8856</v>
      </c>
      <c r="B8857" t="s">
        <v>10291</v>
      </c>
      <c r="C8857" s="5">
        <v>43093</v>
      </c>
      <c r="D8857" s="5" t="str">
        <f t="shared" si="833"/>
        <v>2017-12</v>
      </c>
      <c r="E8857" s="5">
        <v>43099</v>
      </c>
      <c r="F8857" t="s">
        <v>55</v>
      </c>
      <c r="G8857" t="s">
        <v>2649</v>
      </c>
      <c r="H8857" t="s">
        <v>2650</v>
      </c>
      <c r="I8857" t="s">
        <v>46</v>
      </c>
      <c r="J8857" t="s">
        <v>32</v>
      </c>
      <c r="K8857" t="s">
        <v>6273</v>
      </c>
      <c r="L8857" t="s">
        <v>6274</v>
      </c>
      <c r="M8857">
        <v>83642</v>
      </c>
      <c r="N8857" t="s">
        <v>49</v>
      </c>
      <c r="O8857" t="s">
        <v>904</v>
      </c>
      <c r="P8857" t="s">
        <v>51</v>
      </c>
      <c r="Q8857" t="s">
        <v>80</v>
      </c>
      <c r="R8857" t="s">
        <v>905</v>
      </c>
      <c r="S8857">
        <v>21.312000000000005</v>
      </c>
      <c r="T8857">
        <v>3</v>
      </c>
      <c r="U8857">
        <v>0.2</v>
      </c>
      <c r="V8857">
        <v>7.9919999999999991</v>
      </c>
      <c r="W8857" s="6">
        <f t="shared" si="832"/>
        <v>0.37499999999999989</v>
      </c>
      <c r="X8857" s="4">
        <f t="shared" si="829"/>
        <v>2.6639999999999997</v>
      </c>
      <c r="Y8857" s="4">
        <f t="shared" si="830"/>
        <v>7.1040000000000019</v>
      </c>
      <c r="Z8857" s="4">
        <f t="shared" si="831"/>
        <v>8.8800000000000008</v>
      </c>
      <c r="AA8857" s="4">
        <f t="shared" si="828"/>
        <v>4.2624000000000013</v>
      </c>
    </row>
    <row r="8858" spans="1:27" x14ac:dyDescent="0.2">
      <c r="A8858">
        <v>8857</v>
      </c>
      <c r="B8858" t="s">
        <v>10292</v>
      </c>
      <c r="C8858" s="5">
        <v>43021</v>
      </c>
      <c r="D8858" s="5" t="str">
        <f t="shared" si="833"/>
        <v>2017-10</v>
      </c>
      <c r="E8858" s="5">
        <v>43028</v>
      </c>
      <c r="F8858" t="s">
        <v>55</v>
      </c>
      <c r="G8858" t="s">
        <v>4021</v>
      </c>
      <c r="H8858" t="s">
        <v>4022</v>
      </c>
      <c r="I8858" t="s">
        <v>46</v>
      </c>
      <c r="J8858" t="s">
        <v>32</v>
      </c>
      <c r="K8858" t="s">
        <v>5409</v>
      </c>
      <c r="L8858" t="s">
        <v>48</v>
      </c>
      <c r="M8858">
        <v>95823</v>
      </c>
      <c r="N8858" t="s">
        <v>49</v>
      </c>
      <c r="O8858" t="s">
        <v>1364</v>
      </c>
      <c r="P8858" t="s">
        <v>76</v>
      </c>
      <c r="Q8858" t="s">
        <v>166</v>
      </c>
      <c r="R8858" t="s">
        <v>1365</v>
      </c>
      <c r="S8858">
        <v>209.94</v>
      </c>
      <c r="T8858">
        <v>6</v>
      </c>
      <c r="U8858">
        <v>0</v>
      </c>
      <c r="V8858">
        <v>39.888599999999997</v>
      </c>
      <c r="W8858" s="6">
        <f t="shared" si="832"/>
        <v>0.18999999999999997</v>
      </c>
      <c r="X8858" s="4">
        <f t="shared" si="829"/>
        <v>6.6480999999999995</v>
      </c>
      <c r="Y8858" s="4">
        <f t="shared" si="830"/>
        <v>34.99</v>
      </c>
      <c r="Z8858" s="4">
        <f t="shared" si="831"/>
        <v>34.99</v>
      </c>
      <c r="AA8858" s="4">
        <f t="shared" si="828"/>
        <v>0</v>
      </c>
    </row>
    <row r="8859" spans="1:27" x14ac:dyDescent="0.2">
      <c r="A8859">
        <v>8858</v>
      </c>
      <c r="B8859" t="s">
        <v>10292</v>
      </c>
      <c r="C8859" s="5">
        <v>43021</v>
      </c>
      <c r="D8859" s="5" t="str">
        <f t="shared" si="833"/>
        <v>2017-10</v>
      </c>
      <c r="E8859" s="5">
        <v>43028</v>
      </c>
      <c r="F8859" t="s">
        <v>55</v>
      </c>
      <c r="G8859" t="s">
        <v>4021</v>
      </c>
      <c r="H8859" t="s">
        <v>4022</v>
      </c>
      <c r="I8859" t="s">
        <v>46</v>
      </c>
      <c r="J8859" t="s">
        <v>32</v>
      </c>
      <c r="K8859" t="s">
        <v>5409</v>
      </c>
      <c r="L8859" t="s">
        <v>48</v>
      </c>
      <c r="M8859">
        <v>95823</v>
      </c>
      <c r="N8859" t="s">
        <v>49</v>
      </c>
      <c r="O8859" t="s">
        <v>5977</v>
      </c>
      <c r="P8859" t="s">
        <v>76</v>
      </c>
      <c r="Q8859" t="s">
        <v>77</v>
      </c>
      <c r="R8859" t="s">
        <v>5978</v>
      </c>
      <c r="S8859">
        <v>31.983999999999998</v>
      </c>
      <c r="T8859">
        <v>2</v>
      </c>
      <c r="U8859">
        <v>0.2</v>
      </c>
      <c r="V8859">
        <v>-7.9959999999999996</v>
      </c>
      <c r="W8859" s="6">
        <f t="shared" si="832"/>
        <v>-0.25</v>
      </c>
      <c r="X8859" s="4">
        <f t="shared" si="829"/>
        <v>-3.9979999999999998</v>
      </c>
      <c r="Y8859" s="4">
        <f t="shared" si="830"/>
        <v>15.991999999999999</v>
      </c>
      <c r="Z8859" s="4">
        <f t="shared" si="831"/>
        <v>19.989999999999998</v>
      </c>
      <c r="AA8859" s="4">
        <f t="shared" si="828"/>
        <v>6.3967999999999998</v>
      </c>
    </row>
    <row r="8860" spans="1:27" x14ac:dyDescent="0.2">
      <c r="A8860">
        <v>8859</v>
      </c>
      <c r="B8860" t="s">
        <v>10292</v>
      </c>
      <c r="C8860" s="5">
        <v>43021</v>
      </c>
      <c r="D8860" s="5" t="str">
        <f t="shared" si="833"/>
        <v>2017-10</v>
      </c>
      <c r="E8860" s="5">
        <v>43028</v>
      </c>
      <c r="F8860" t="s">
        <v>55</v>
      </c>
      <c r="G8860" t="s">
        <v>4021</v>
      </c>
      <c r="H8860" t="s">
        <v>4022</v>
      </c>
      <c r="I8860" t="s">
        <v>46</v>
      </c>
      <c r="J8860" t="s">
        <v>32</v>
      </c>
      <c r="K8860" t="s">
        <v>5409</v>
      </c>
      <c r="L8860" t="s">
        <v>48</v>
      </c>
      <c r="M8860">
        <v>95823</v>
      </c>
      <c r="N8860" t="s">
        <v>49</v>
      </c>
      <c r="O8860" t="s">
        <v>1752</v>
      </c>
      <c r="P8860" t="s">
        <v>51</v>
      </c>
      <c r="Q8860" t="s">
        <v>80</v>
      </c>
      <c r="R8860" t="s">
        <v>1753</v>
      </c>
      <c r="S8860">
        <v>5083.96</v>
      </c>
      <c r="T8860">
        <v>5</v>
      </c>
      <c r="U8860">
        <v>0.2</v>
      </c>
      <c r="V8860">
        <v>1906.4849999999999</v>
      </c>
      <c r="W8860" s="6">
        <f t="shared" si="832"/>
        <v>0.375</v>
      </c>
      <c r="X8860" s="4">
        <f t="shared" si="829"/>
        <v>381.29699999999997</v>
      </c>
      <c r="Y8860" s="4">
        <f t="shared" si="830"/>
        <v>1016.792</v>
      </c>
      <c r="Z8860" s="4">
        <f t="shared" si="831"/>
        <v>1270.99</v>
      </c>
      <c r="AA8860" s="4">
        <f t="shared" si="828"/>
        <v>1016.792</v>
      </c>
    </row>
    <row r="8861" spans="1:27" x14ac:dyDescent="0.2">
      <c r="A8861">
        <v>8860</v>
      </c>
      <c r="B8861" t="s">
        <v>10293</v>
      </c>
      <c r="C8861" s="5">
        <v>42967</v>
      </c>
      <c r="D8861" s="5" t="str">
        <f t="shared" si="833"/>
        <v>2017-08</v>
      </c>
      <c r="E8861" s="5">
        <v>42973</v>
      </c>
      <c r="F8861" t="s">
        <v>55</v>
      </c>
      <c r="G8861" t="s">
        <v>4190</v>
      </c>
      <c r="H8861" t="s">
        <v>4191</v>
      </c>
      <c r="I8861" t="s">
        <v>107</v>
      </c>
      <c r="J8861" t="s">
        <v>32</v>
      </c>
      <c r="K8861" t="s">
        <v>472</v>
      </c>
      <c r="L8861" t="s">
        <v>93</v>
      </c>
      <c r="M8861">
        <v>28205</v>
      </c>
      <c r="N8861" t="s">
        <v>35</v>
      </c>
      <c r="O8861" t="s">
        <v>6506</v>
      </c>
      <c r="P8861" t="s">
        <v>76</v>
      </c>
      <c r="Q8861" t="s">
        <v>77</v>
      </c>
      <c r="R8861" t="s">
        <v>6507</v>
      </c>
      <c r="S8861">
        <v>35.96</v>
      </c>
      <c r="T8861">
        <v>1</v>
      </c>
      <c r="U8861">
        <v>0.2</v>
      </c>
      <c r="V8861">
        <v>3.5959999999999983</v>
      </c>
      <c r="W8861" s="6">
        <f t="shared" si="832"/>
        <v>9.999999999999995E-2</v>
      </c>
      <c r="X8861" s="4">
        <f t="shared" si="829"/>
        <v>3.5959999999999983</v>
      </c>
      <c r="Y8861" s="4">
        <f t="shared" si="830"/>
        <v>35.96</v>
      </c>
      <c r="Z8861" s="4">
        <f t="shared" si="831"/>
        <v>44.949999999999996</v>
      </c>
      <c r="AA8861" s="4">
        <f t="shared" si="828"/>
        <v>7.1920000000000002</v>
      </c>
    </row>
    <row r="8862" spans="1:27" x14ac:dyDescent="0.2">
      <c r="A8862">
        <v>8861</v>
      </c>
      <c r="B8862" t="s">
        <v>10294</v>
      </c>
      <c r="C8862" s="5">
        <v>42258</v>
      </c>
      <c r="D8862" s="5" t="str">
        <f t="shared" si="833"/>
        <v>2015-09</v>
      </c>
      <c r="E8862" s="5">
        <v>42265</v>
      </c>
      <c r="F8862" t="s">
        <v>55</v>
      </c>
      <c r="G8862" t="s">
        <v>3168</v>
      </c>
      <c r="H8862" t="s">
        <v>3169</v>
      </c>
      <c r="I8862" t="s">
        <v>107</v>
      </c>
      <c r="J8862" t="s">
        <v>32</v>
      </c>
      <c r="K8862" t="s">
        <v>4838</v>
      </c>
      <c r="L8862" t="s">
        <v>795</v>
      </c>
      <c r="M8862">
        <v>7501</v>
      </c>
      <c r="N8862" t="s">
        <v>153</v>
      </c>
      <c r="O8862" t="s">
        <v>7466</v>
      </c>
      <c r="P8862" t="s">
        <v>51</v>
      </c>
      <c r="Q8862" t="s">
        <v>52</v>
      </c>
      <c r="R8862" t="s">
        <v>7467</v>
      </c>
      <c r="S8862">
        <v>31.049999999999997</v>
      </c>
      <c r="T8862">
        <v>3</v>
      </c>
      <c r="U8862">
        <v>0</v>
      </c>
      <c r="V8862">
        <v>14.904</v>
      </c>
      <c r="W8862" s="6">
        <f t="shared" si="832"/>
        <v>0.48000000000000004</v>
      </c>
      <c r="X8862" s="4">
        <f t="shared" si="829"/>
        <v>4.968</v>
      </c>
      <c r="Y8862" s="4">
        <f t="shared" si="830"/>
        <v>10.35</v>
      </c>
      <c r="Z8862" s="4">
        <f t="shared" si="831"/>
        <v>10.35</v>
      </c>
      <c r="AA8862" s="4">
        <f t="shared" si="828"/>
        <v>0</v>
      </c>
    </row>
    <row r="8863" spans="1:27" x14ac:dyDescent="0.2">
      <c r="A8863">
        <v>8862</v>
      </c>
      <c r="B8863" t="s">
        <v>10294</v>
      </c>
      <c r="C8863" s="5">
        <v>42258</v>
      </c>
      <c r="D8863" s="5" t="str">
        <f t="shared" si="833"/>
        <v>2015-09</v>
      </c>
      <c r="E8863" s="5">
        <v>42265</v>
      </c>
      <c r="F8863" t="s">
        <v>55</v>
      </c>
      <c r="G8863" t="s">
        <v>3168</v>
      </c>
      <c r="H8863" t="s">
        <v>3169</v>
      </c>
      <c r="I8863" t="s">
        <v>107</v>
      </c>
      <c r="J8863" t="s">
        <v>32</v>
      </c>
      <c r="K8863" t="s">
        <v>4838</v>
      </c>
      <c r="L8863" t="s">
        <v>795</v>
      </c>
      <c r="M8863">
        <v>7501</v>
      </c>
      <c r="N8863" t="s">
        <v>153</v>
      </c>
      <c r="O8863" t="s">
        <v>5549</v>
      </c>
      <c r="P8863" t="s">
        <v>37</v>
      </c>
      <c r="Q8863" t="s">
        <v>70</v>
      </c>
      <c r="R8863" t="s">
        <v>5550</v>
      </c>
      <c r="S8863">
        <v>8.92</v>
      </c>
      <c r="T8863">
        <v>4</v>
      </c>
      <c r="U8863">
        <v>0</v>
      </c>
      <c r="V8863">
        <v>3.9248000000000003</v>
      </c>
      <c r="W8863" s="6">
        <f t="shared" si="832"/>
        <v>0.44000000000000006</v>
      </c>
      <c r="X8863" s="4">
        <f t="shared" si="829"/>
        <v>0.98120000000000007</v>
      </c>
      <c r="Y8863" s="4">
        <f t="shared" si="830"/>
        <v>2.23</v>
      </c>
      <c r="Z8863" s="4">
        <f t="shared" si="831"/>
        <v>2.23</v>
      </c>
      <c r="AA8863" s="4">
        <f t="shared" si="828"/>
        <v>0</v>
      </c>
    </row>
    <row r="8864" spans="1:27" x14ac:dyDescent="0.2">
      <c r="A8864">
        <v>8863</v>
      </c>
      <c r="B8864" t="s">
        <v>10294</v>
      </c>
      <c r="C8864" s="5">
        <v>42258</v>
      </c>
      <c r="D8864" s="5" t="str">
        <f t="shared" si="833"/>
        <v>2015-09</v>
      </c>
      <c r="E8864" s="5">
        <v>42265</v>
      </c>
      <c r="F8864" t="s">
        <v>55</v>
      </c>
      <c r="G8864" t="s">
        <v>3168</v>
      </c>
      <c r="H8864" t="s">
        <v>3169</v>
      </c>
      <c r="I8864" t="s">
        <v>107</v>
      </c>
      <c r="J8864" t="s">
        <v>32</v>
      </c>
      <c r="K8864" t="s">
        <v>4838</v>
      </c>
      <c r="L8864" t="s">
        <v>795</v>
      </c>
      <c r="M8864">
        <v>7501</v>
      </c>
      <c r="N8864" t="s">
        <v>153</v>
      </c>
      <c r="O8864" t="s">
        <v>1096</v>
      </c>
      <c r="P8864" t="s">
        <v>51</v>
      </c>
      <c r="Q8864" t="s">
        <v>80</v>
      </c>
      <c r="R8864" t="s">
        <v>1097</v>
      </c>
      <c r="S8864">
        <v>209.6</v>
      </c>
      <c r="T8864">
        <v>4</v>
      </c>
      <c r="U8864">
        <v>0</v>
      </c>
      <c r="V8864">
        <v>96.415999999999997</v>
      </c>
      <c r="W8864" s="6">
        <f t="shared" si="832"/>
        <v>0.46</v>
      </c>
      <c r="X8864" s="4">
        <f t="shared" si="829"/>
        <v>24.103999999999999</v>
      </c>
      <c r="Y8864" s="4">
        <f t="shared" si="830"/>
        <v>52.4</v>
      </c>
      <c r="Z8864" s="4">
        <f t="shared" si="831"/>
        <v>52.4</v>
      </c>
      <c r="AA8864" s="4">
        <f t="shared" si="828"/>
        <v>0</v>
      </c>
    </row>
    <row r="8865" spans="1:27" x14ac:dyDescent="0.2">
      <c r="A8865">
        <v>8864</v>
      </c>
      <c r="B8865" t="s">
        <v>10294</v>
      </c>
      <c r="C8865" s="5">
        <v>42258</v>
      </c>
      <c r="D8865" s="5" t="str">
        <f t="shared" si="833"/>
        <v>2015-09</v>
      </c>
      <c r="E8865" s="5">
        <v>42265</v>
      </c>
      <c r="F8865" t="s">
        <v>55</v>
      </c>
      <c r="G8865" t="s">
        <v>3168</v>
      </c>
      <c r="H8865" t="s">
        <v>3169</v>
      </c>
      <c r="I8865" t="s">
        <v>107</v>
      </c>
      <c r="J8865" t="s">
        <v>32</v>
      </c>
      <c r="K8865" t="s">
        <v>4838</v>
      </c>
      <c r="L8865" t="s">
        <v>795</v>
      </c>
      <c r="M8865">
        <v>7501</v>
      </c>
      <c r="N8865" t="s">
        <v>153</v>
      </c>
      <c r="O8865" t="s">
        <v>4438</v>
      </c>
      <c r="P8865" t="s">
        <v>51</v>
      </c>
      <c r="Q8865" t="s">
        <v>83</v>
      </c>
      <c r="R8865" t="s">
        <v>4439</v>
      </c>
      <c r="S8865">
        <v>111.04</v>
      </c>
      <c r="T8865">
        <v>4</v>
      </c>
      <c r="U8865">
        <v>0</v>
      </c>
      <c r="V8865">
        <v>29.980800000000002</v>
      </c>
      <c r="W8865" s="6">
        <f t="shared" si="832"/>
        <v>0.27</v>
      </c>
      <c r="X8865" s="4">
        <f t="shared" si="829"/>
        <v>7.4952000000000005</v>
      </c>
      <c r="Y8865" s="4">
        <f t="shared" si="830"/>
        <v>27.76</v>
      </c>
      <c r="Z8865" s="4">
        <f t="shared" si="831"/>
        <v>27.76</v>
      </c>
      <c r="AA8865" s="4">
        <f t="shared" si="828"/>
        <v>0</v>
      </c>
    </row>
    <row r="8866" spans="1:27" x14ac:dyDescent="0.2">
      <c r="A8866">
        <v>8865</v>
      </c>
      <c r="B8866" t="s">
        <v>10294</v>
      </c>
      <c r="C8866" s="5">
        <v>42258</v>
      </c>
      <c r="D8866" s="5" t="str">
        <f t="shared" si="833"/>
        <v>2015-09</v>
      </c>
      <c r="E8866" s="5">
        <v>42265</v>
      </c>
      <c r="F8866" t="s">
        <v>55</v>
      </c>
      <c r="G8866" t="s">
        <v>3168</v>
      </c>
      <c r="H8866" t="s">
        <v>3169</v>
      </c>
      <c r="I8866" t="s">
        <v>107</v>
      </c>
      <c r="J8866" t="s">
        <v>32</v>
      </c>
      <c r="K8866" t="s">
        <v>4838</v>
      </c>
      <c r="L8866" t="s">
        <v>795</v>
      </c>
      <c r="M8866">
        <v>7501</v>
      </c>
      <c r="N8866" t="s">
        <v>153</v>
      </c>
      <c r="O8866" t="s">
        <v>7428</v>
      </c>
      <c r="P8866" t="s">
        <v>51</v>
      </c>
      <c r="Q8866" t="s">
        <v>95</v>
      </c>
      <c r="R8866" t="s">
        <v>7429</v>
      </c>
      <c r="S8866">
        <v>38.880000000000003</v>
      </c>
      <c r="T8866">
        <v>6</v>
      </c>
      <c r="U8866">
        <v>0</v>
      </c>
      <c r="V8866">
        <v>18.662400000000002</v>
      </c>
      <c r="W8866" s="6">
        <f t="shared" si="832"/>
        <v>0.48000000000000004</v>
      </c>
      <c r="X8866" s="4">
        <f t="shared" si="829"/>
        <v>3.1104000000000003</v>
      </c>
      <c r="Y8866" s="4">
        <f t="shared" si="830"/>
        <v>6.48</v>
      </c>
      <c r="Z8866" s="4">
        <f t="shared" si="831"/>
        <v>6.48</v>
      </c>
      <c r="AA8866" s="4">
        <f t="shared" si="828"/>
        <v>0</v>
      </c>
    </row>
    <row r="8867" spans="1:27" x14ac:dyDescent="0.2">
      <c r="A8867">
        <v>8866</v>
      </c>
      <c r="B8867" t="s">
        <v>10295</v>
      </c>
      <c r="C8867" s="5">
        <v>42358</v>
      </c>
      <c r="D8867" s="5" t="str">
        <f t="shared" si="833"/>
        <v>2015-12</v>
      </c>
      <c r="E8867" s="5">
        <v>42364</v>
      </c>
      <c r="F8867" t="s">
        <v>55</v>
      </c>
      <c r="G8867" t="s">
        <v>5584</v>
      </c>
      <c r="H8867" t="s">
        <v>5585</v>
      </c>
      <c r="I8867" t="s">
        <v>31</v>
      </c>
      <c r="J8867" t="s">
        <v>32</v>
      </c>
      <c r="K8867" t="s">
        <v>1135</v>
      </c>
      <c r="L8867" t="s">
        <v>324</v>
      </c>
      <c r="M8867">
        <v>22204</v>
      </c>
      <c r="N8867" t="s">
        <v>35</v>
      </c>
      <c r="O8867" t="s">
        <v>4835</v>
      </c>
      <c r="P8867" t="s">
        <v>51</v>
      </c>
      <c r="Q8867" t="s">
        <v>83</v>
      </c>
      <c r="R8867" t="s">
        <v>4836</v>
      </c>
      <c r="S8867">
        <v>36.269999999999996</v>
      </c>
      <c r="T8867">
        <v>3</v>
      </c>
      <c r="U8867">
        <v>0</v>
      </c>
      <c r="V8867">
        <v>10.880999999999997</v>
      </c>
      <c r="W8867" s="6">
        <f t="shared" si="832"/>
        <v>0.29999999999999993</v>
      </c>
      <c r="X8867" s="4">
        <f t="shared" si="829"/>
        <v>3.6269999999999989</v>
      </c>
      <c r="Y8867" s="4">
        <f t="shared" si="830"/>
        <v>12.089999999999998</v>
      </c>
      <c r="Z8867" s="4">
        <f t="shared" si="831"/>
        <v>12.089999999999998</v>
      </c>
      <c r="AA8867" s="4">
        <f t="shared" si="828"/>
        <v>0</v>
      </c>
    </row>
    <row r="8868" spans="1:27" x14ac:dyDescent="0.2">
      <c r="A8868">
        <v>8867</v>
      </c>
      <c r="B8868" t="s">
        <v>10296</v>
      </c>
      <c r="C8868" s="5">
        <v>41902</v>
      </c>
      <c r="D8868" s="5" t="str">
        <f t="shared" si="833"/>
        <v>2014-09</v>
      </c>
      <c r="E8868" s="5">
        <v>41905</v>
      </c>
      <c r="F8868" t="s">
        <v>193</v>
      </c>
      <c r="G8868" t="s">
        <v>8368</v>
      </c>
      <c r="H8868" t="s">
        <v>8369</v>
      </c>
      <c r="I8868" t="s">
        <v>31</v>
      </c>
      <c r="J8868" t="s">
        <v>32</v>
      </c>
      <c r="K8868" t="s">
        <v>308</v>
      </c>
      <c r="L8868" t="s">
        <v>216</v>
      </c>
      <c r="M8868">
        <v>60653</v>
      </c>
      <c r="N8868" t="s">
        <v>110</v>
      </c>
      <c r="O8868" t="s">
        <v>7066</v>
      </c>
      <c r="P8868" t="s">
        <v>37</v>
      </c>
      <c r="Q8868" t="s">
        <v>38</v>
      </c>
      <c r="R8868" t="s">
        <v>7067</v>
      </c>
      <c r="S8868">
        <v>493.42999999999995</v>
      </c>
      <c r="T8868">
        <v>5</v>
      </c>
      <c r="U8868">
        <v>0.3</v>
      </c>
      <c r="V8868">
        <v>-70.489999999999981</v>
      </c>
      <c r="W8868" s="6">
        <f t="shared" si="832"/>
        <v>-0.14285714285714282</v>
      </c>
      <c r="X8868" s="4">
        <f t="shared" si="829"/>
        <v>-14.097999999999995</v>
      </c>
      <c r="Y8868" s="4">
        <f t="shared" si="830"/>
        <v>98.685999999999993</v>
      </c>
      <c r="Z8868" s="4">
        <f t="shared" si="831"/>
        <v>140.97999999999999</v>
      </c>
      <c r="AA8868" s="4">
        <f t="shared" si="828"/>
        <v>148.02899999999997</v>
      </c>
    </row>
    <row r="8869" spans="1:27" x14ac:dyDescent="0.2">
      <c r="A8869">
        <v>8868</v>
      </c>
      <c r="B8869" t="s">
        <v>10296</v>
      </c>
      <c r="C8869" s="5">
        <v>41902</v>
      </c>
      <c r="D8869" s="5" t="str">
        <f t="shared" si="833"/>
        <v>2014-09</v>
      </c>
      <c r="E8869" s="5">
        <v>41905</v>
      </c>
      <c r="F8869" t="s">
        <v>193</v>
      </c>
      <c r="G8869" t="s">
        <v>8368</v>
      </c>
      <c r="H8869" t="s">
        <v>8369</v>
      </c>
      <c r="I8869" t="s">
        <v>31</v>
      </c>
      <c r="J8869" t="s">
        <v>32</v>
      </c>
      <c r="K8869" t="s">
        <v>308</v>
      </c>
      <c r="L8869" t="s">
        <v>216</v>
      </c>
      <c r="M8869">
        <v>60653</v>
      </c>
      <c r="N8869" t="s">
        <v>110</v>
      </c>
      <c r="O8869" t="s">
        <v>4354</v>
      </c>
      <c r="P8869" t="s">
        <v>76</v>
      </c>
      <c r="Q8869" t="s">
        <v>77</v>
      </c>
      <c r="R8869" t="s">
        <v>4355</v>
      </c>
      <c r="S8869">
        <v>11.120000000000001</v>
      </c>
      <c r="T8869">
        <v>2</v>
      </c>
      <c r="U8869">
        <v>0.2</v>
      </c>
      <c r="V8869">
        <v>3.4749999999999996</v>
      </c>
      <c r="W8869" s="6">
        <f t="shared" si="832"/>
        <v>0.31249999999999994</v>
      </c>
      <c r="X8869" s="4">
        <f t="shared" si="829"/>
        <v>1.7374999999999998</v>
      </c>
      <c r="Y8869" s="4">
        <f t="shared" si="830"/>
        <v>5.5600000000000005</v>
      </c>
      <c r="Z8869" s="4">
        <f t="shared" si="831"/>
        <v>6.95</v>
      </c>
      <c r="AA8869" s="4">
        <f t="shared" si="828"/>
        <v>2.2240000000000002</v>
      </c>
    </row>
    <row r="8870" spans="1:27" x14ac:dyDescent="0.2">
      <c r="A8870">
        <v>8869</v>
      </c>
      <c r="B8870" t="s">
        <v>10297</v>
      </c>
      <c r="C8870" s="5">
        <v>42678</v>
      </c>
      <c r="D8870" s="5" t="str">
        <f t="shared" si="833"/>
        <v>2016-11</v>
      </c>
      <c r="E8870" s="5">
        <v>42682</v>
      </c>
      <c r="F8870" t="s">
        <v>55</v>
      </c>
      <c r="G8870" t="s">
        <v>6465</v>
      </c>
      <c r="H8870" t="s">
        <v>6466</v>
      </c>
      <c r="I8870" t="s">
        <v>31</v>
      </c>
      <c r="J8870" t="s">
        <v>32</v>
      </c>
      <c r="K8870" t="s">
        <v>955</v>
      </c>
      <c r="L8870" t="s">
        <v>48</v>
      </c>
      <c r="M8870">
        <v>92037</v>
      </c>
      <c r="N8870" t="s">
        <v>49</v>
      </c>
      <c r="O8870" t="s">
        <v>8675</v>
      </c>
      <c r="P8870" t="s">
        <v>76</v>
      </c>
      <c r="Q8870" t="s">
        <v>689</v>
      </c>
      <c r="R8870" t="s">
        <v>8676</v>
      </c>
      <c r="S8870">
        <v>686.40000000000009</v>
      </c>
      <c r="T8870">
        <v>2</v>
      </c>
      <c r="U8870">
        <v>0.2</v>
      </c>
      <c r="V8870">
        <v>77.219999999999914</v>
      </c>
      <c r="W8870" s="6">
        <f t="shared" si="832"/>
        <v>0.11249999999999986</v>
      </c>
      <c r="X8870" s="4">
        <f t="shared" si="829"/>
        <v>38.609999999999957</v>
      </c>
      <c r="Y8870" s="4">
        <f t="shared" si="830"/>
        <v>343.20000000000005</v>
      </c>
      <c r="Z8870" s="4">
        <f t="shared" si="831"/>
        <v>429.00000000000006</v>
      </c>
      <c r="AA8870" s="4">
        <f t="shared" si="828"/>
        <v>137.28000000000003</v>
      </c>
    </row>
    <row r="8871" spans="1:27" x14ac:dyDescent="0.2">
      <c r="A8871">
        <v>8870</v>
      </c>
      <c r="B8871" t="s">
        <v>10298</v>
      </c>
      <c r="C8871" s="5">
        <v>43070</v>
      </c>
      <c r="D8871" s="5" t="str">
        <f t="shared" si="833"/>
        <v>2017-12</v>
      </c>
      <c r="E8871" s="5">
        <v>43075</v>
      </c>
      <c r="F8871" t="s">
        <v>55</v>
      </c>
      <c r="G8871" t="s">
        <v>590</v>
      </c>
      <c r="H8871" t="s">
        <v>591</v>
      </c>
      <c r="I8871" t="s">
        <v>46</v>
      </c>
      <c r="J8871" t="s">
        <v>32</v>
      </c>
      <c r="K8871" t="s">
        <v>100</v>
      </c>
      <c r="L8871" t="s">
        <v>101</v>
      </c>
      <c r="M8871">
        <v>98105</v>
      </c>
      <c r="N8871" t="s">
        <v>49</v>
      </c>
      <c r="O8871" t="s">
        <v>5836</v>
      </c>
      <c r="P8871" t="s">
        <v>51</v>
      </c>
      <c r="Q8871" t="s">
        <v>80</v>
      </c>
      <c r="R8871" t="s">
        <v>5837</v>
      </c>
      <c r="S8871">
        <v>15.920000000000002</v>
      </c>
      <c r="T8871">
        <v>5</v>
      </c>
      <c r="U8871">
        <v>0.2</v>
      </c>
      <c r="V8871">
        <v>5.3729999999999993</v>
      </c>
      <c r="W8871" s="6">
        <f t="shared" si="832"/>
        <v>0.33749999999999991</v>
      </c>
      <c r="X8871" s="4">
        <f t="shared" si="829"/>
        <v>1.0745999999999998</v>
      </c>
      <c r="Y8871" s="4">
        <f t="shared" si="830"/>
        <v>3.1840000000000002</v>
      </c>
      <c r="Z8871" s="4">
        <f t="shared" si="831"/>
        <v>3.9800000000000004</v>
      </c>
      <c r="AA8871" s="4">
        <f t="shared" si="828"/>
        <v>3.1840000000000006</v>
      </c>
    </row>
    <row r="8872" spans="1:27" x14ac:dyDescent="0.2">
      <c r="A8872">
        <v>8871</v>
      </c>
      <c r="B8872" t="s">
        <v>10298</v>
      </c>
      <c r="C8872" s="5">
        <v>43070</v>
      </c>
      <c r="D8872" s="5" t="str">
        <f t="shared" si="833"/>
        <v>2017-12</v>
      </c>
      <c r="E8872" s="5">
        <v>43075</v>
      </c>
      <c r="F8872" t="s">
        <v>55</v>
      </c>
      <c r="G8872" t="s">
        <v>590</v>
      </c>
      <c r="H8872" t="s">
        <v>591</v>
      </c>
      <c r="I8872" t="s">
        <v>46</v>
      </c>
      <c r="J8872" t="s">
        <v>32</v>
      </c>
      <c r="K8872" t="s">
        <v>100</v>
      </c>
      <c r="L8872" t="s">
        <v>101</v>
      </c>
      <c r="M8872">
        <v>98105</v>
      </c>
      <c r="N8872" t="s">
        <v>49</v>
      </c>
      <c r="O8872" t="s">
        <v>1292</v>
      </c>
      <c r="P8872" t="s">
        <v>37</v>
      </c>
      <c r="Q8872" t="s">
        <v>70</v>
      </c>
      <c r="R8872" t="s">
        <v>1293</v>
      </c>
      <c r="S8872">
        <v>70.679999999999993</v>
      </c>
      <c r="T8872">
        <v>12</v>
      </c>
      <c r="U8872">
        <v>0</v>
      </c>
      <c r="V8872">
        <v>31.099200000000003</v>
      </c>
      <c r="W8872" s="6">
        <f t="shared" si="832"/>
        <v>0.44000000000000011</v>
      </c>
      <c r="X8872" s="4">
        <f t="shared" si="829"/>
        <v>2.5916000000000001</v>
      </c>
      <c r="Y8872" s="4">
        <f t="shared" si="830"/>
        <v>5.89</v>
      </c>
      <c r="Z8872" s="4">
        <f t="shared" si="831"/>
        <v>5.89</v>
      </c>
      <c r="AA8872" s="4">
        <f t="shared" si="828"/>
        <v>0</v>
      </c>
    </row>
    <row r="8873" spans="1:27" x14ac:dyDescent="0.2">
      <c r="A8873">
        <v>8872</v>
      </c>
      <c r="B8873" t="s">
        <v>10298</v>
      </c>
      <c r="C8873" s="5">
        <v>43070</v>
      </c>
      <c r="D8873" s="5" t="str">
        <f t="shared" si="833"/>
        <v>2017-12</v>
      </c>
      <c r="E8873" s="5">
        <v>43075</v>
      </c>
      <c r="F8873" t="s">
        <v>55</v>
      </c>
      <c r="G8873" t="s">
        <v>590</v>
      </c>
      <c r="H8873" t="s">
        <v>591</v>
      </c>
      <c r="I8873" t="s">
        <v>46</v>
      </c>
      <c r="J8873" t="s">
        <v>32</v>
      </c>
      <c r="K8873" t="s">
        <v>100</v>
      </c>
      <c r="L8873" t="s">
        <v>101</v>
      </c>
      <c r="M8873">
        <v>98105</v>
      </c>
      <c r="N8873" t="s">
        <v>49</v>
      </c>
      <c r="O8873" t="s">
        <v>1104</v>
      </c>
      <c r="P8873" t="s">
        <v>51</v>
      </c>
      <c r="Q8873" t="s">
        <v>64</v>
      </c>
      <c r="R8873" t="s">
        <v>1105</v>
      </c>
      <c r="S8873">
        <v>541.24</v>
      </c>
      <c r="T8873">
        <v>4</v>
      </c>
      <c r="U8873">
        <v>0</v>
      </c>
      <c r="V8873">
        <v>5.4124000000000478</v>
      </c>
      <c r="W8873" s="6">
        <f t="shared" si="832"/>
        <v>1.0000000000000089E-2</v>
      </c>
      <c r="X8873" s="4">
        <f t="shared" si="829"/>
        <v>1.353100000000012</v>
      </c>
      <c r="Y8873" s="4">
        <f t="shared" si="830"/>
        <v>135.31</v>
      </c>
      <c r="Z8873" s="4">
        <f t="shared" si="831"/>
        <v>135.31</v>
      </c>
      <c r="AA8873" s="4">
        <f t="shared" si="828"/>
        <v>0</v>
      </c>
    </row>
    <row r="8874" spans="1:27" x14ac:dyDescent="0.2">
      <c r="A8874">
        <v>8873</v>
      </c>
      <c r="B8874" t="s">
        <v>10299</v>
      </c>
      <c r="C8874" s="5">
        <v>41922</v>
      </c>
      <c r="D8874" s="5" t="str">
        <f t="shared" si="833"/>
        <v>2014-10</v>
      </c>
      <c r="E8874" s="5">
        <v>41922</v>
      </c>
      <c r="F8874" t="s">
        <v>1298</v>
      </c>
      <c r="G8874" t="s">
        <v>5095</v>
      </c>
      <c r="H8874" t="s">
        <v>5096</v>
      </c>
      <c r="I8874" t="s">
        <v>31</v>
      </c>
      <c r="J8874" t="s">
        <v>32</v>
      </c>
      <c r="K8874" t="s">
        <v>502</v>
      </c>
      <c r="L8874" t="s">
        <v>503</v>
      </c>
      <c r="M8874">
        <v>43229</v>
      </c>
      <c r="N8874" t="s">
        <v>153</v>
      </c>
      <c r="O8874" t="s">
        <v>10300</v>
      </c>
      <c r="P8874" t="s">
        <v>76</v>
      </c>
      <c r="Q8874" t="s">
        <v>689</v>
      </c>
      <c r="R8874" t="s">
        <v>10301</v>
      </c>
      <c r="S8874">
        <v>101.99400000000001</v>
      </c>
      <c r="T8874">
        <v>2</v>
      </c>
      <c r="U8874">
        <v>0.7</v>
      </c>
      <c r="V8874">
        <v>-71.39579999999998</v>
      </c>
      <c r="W8874" s="6">
        <f t="shared" si="832"/>
        <v>-0.69999999999999973</v>
      </c>
      <c r="X8874" s="4">
        <f t="shared" si="829"/>
        <v>-35.69789999999999</v>
      </c>
      <c r="Y8874" s="4">
        <f t="shared" si="830"/>
        <v>50.997000000000007</v>
      </c>
      <c r="Z8874" s="4">
        <f t="shared" si="831"/>
        <v>169.99</v>
      </c>
      <c r="AA8874" s="4">
        <f t="shared" si="828"/>
        <v>71.395800000000008</v>
      </c>
    </row>
    <row r="8875" spans="1:27" x14ac:dyDescent="0.2">
      <c r="A8875">
        <v>8874</v>
      </c>
      <c r="B8875" t="s">
        <v>10299</v>
      </c>
      <c r="C8875" s="5">
        <v>41922</v>
      </c>
      <c r="D8875" s="5" t="str">
        <f t="shared" si="833"/>
        <v>2014-10</v>
      </c>
      <c r="E8875" s="5">
        <v>41922</v>
      </c>
      <c r="F8875" t="s">
        <v>1298</v>
      </c>
      <c r="G8875" t="s">
        <v>5095</v>
      </c>
      <c r="H8875" t="s">
        <v>5096</v>
      </c>
      <c r="I8875" t="s">
        <v>31</v>
      </c>
      <c r="J8875" t="s">
        <v>32</v>
      </c>
      <c r="K8875" t="s">
        <v>502</v>
      </c>
      <c r="L8875" t="s">
        <v>503</v>
      </c>
      <c r="M8875">
        <v>43229</v>
      </c>
      <c r="N8875" t="s">
        <v>153</v>
      </c>
      <c r="O8875" t="s">
        <v>1839</v>
      </c>
      <c r="P8875" t="s">
        <v>51</v>
      </c>
      <c r="Q8875" t="s">
        <v>80</v>
      </c>
      <c r="R8875" t="s">
        <v>1840</v>
      </c>
      <c r="S8875">
        <v>18.264000000000003</v>
      </c>
      <c r="T8875">
        <v>2</v>
      </c>
      <c r="U8875">
        <v>0.7</v>
      </c>
      <c r="V8875">
        <v>-13.393599999999999</v>
      </c>
      <c r="W8875" s="6">
        <f t="shared" si="832"/>
        <v>-0.73333333333333317</v>
      </c>
      <c r="X8875" s="4">
        <f t="shared" si="829"/>
        <v>-6.6967999999999996</v>
      </c>
      <c r="Y8875" s="4">
        <f t="shared" si="830"/>
        <v>9.1320000000000014</v>
      </c>
      <c r="Z8875" s="4">
        <f t="shared" si="831"/>
        <v>30.44</v>
      </c>
      <c r="AA8875" s="4">
        <f t="shared" si="828"/>
        <v>12.784800000000001</v>
      </c>
    </row>
    <row r="8876" spans="1:27" x14ac:dyDescent="0.2">
      <c r="A8876">
        <v>8875</v>
      </c>
      <c r="B8876" t="s">
        <v>10302</v>
      </c>
      <c r="C8876" s="5">
        <v>43053</v>
      </c>
      <c r="D8876" s="5" t="str">
        <f t="shared" si="833"/>
        <v>2017-11</v>
      </c>
      <c r="E8876" s="5">
        <v>43055</v>
      </c>
      <c r="F8876" t="s">
        <v>28</v>
      </c>
      <c r="G8876" t="s">
        <v>5820</v>
      </c>
      <c r="H8876" t="s">
        <v>5821</v>
      </c>
      <c r="I8876" t="s">
        <v>31</v>
      </c>
      <c r="J8876" t="s">
        <v>32</v>
      </c>
      <c r="K8876" t="s">
        <v>189</v>
      </c>
      <c r="L8876" t="s">
        <v>109</v>
      </c>
      <c r="M8876">
        <v>77095</v>
      </c>
      <c r="N8876" t="s">
        <v>110</v>
      </c>
      <c r="O8876" t="s">
        <v>2798</v>
      </c>
      <c r="P8876" t="s">
        <v>51</v>
      </c>
      <c r="Q8876" t="s">
        <v>80</v>
      </c>
      <c r="R8876" t="s">
        <v>2799</v>
      </c>
      <c r="S8876">
        <v>21.989999999999995</v>
      </c>
      <c r="T8876">
        <v>5</v>
      </c>
      <c r="U8876">
        <v>0.8</v>
      </c>
      <c r="V8876">
        <v>-32.984999999999999</v>
      </c>
      <c r="W8876" s="6">
        <f t="shared" si="832"/>
        <v>-1.5000000000000002</v>
      </c>
      <c r="X8876" s="4">
        <f t="shared" si="829"/>
        <v>-6.5969999999999995</v>
      </c>
      <c r="Y8876" s="4">
        <f t="shared" si="830"/>
        <v>4.3979999999999988</v>
      </c>
      <c r="Z8876" s="4">
        <f t="shared" si="831"/>
        <v>21.99</v>
      </c>
      <c r="AA8876" s="4">
        <f t="shared" si="828"/>
        <v>17.591999999999995</v>
      </c>
    </row>
    <row r="8877" spans="1:27" x14ac:dyDescent="0.2">
      <c r="A8877">
        <v>8876</v>
      </c>
      <c r="B8877" t="s">
        <v>10303</v>
      </c>
      <c r="C8877" s="5">
        <v>42595</v>
      </c>
      <c r="D8877" s="5" t="str">
        <f t="shared" si="833"/>
        <v>2016-08</v>
      </c>
      <c r="E8877" s="5">
        <v>42601</v>
      </c>
      <c r="F8877" t="s">
        <v>55</v>
      </c>
      <c r="G8877" t="s">
        <v>4925</v>
      </c>
      <c r="H8877" t="s">
        <v>4926</v>
      </c>
      <c r="I8877" t="s">
        <v>31</v>
      </c>
      <c r="J8877" t="s">
        <v>32</v>
      </c>
      <c r="K8877" t="s">
        <v>3940</v>
      </c>
      <c r="L8877" t="s">
        <v>109</v>
      </c>
      <c r="M8877">
        <v>75061</v>
      </c>
      <c r="N8877" t="s">
        <v>110</v>
      </c>
      <c r="O8877" t="s">
        <v>1615</v>
      </c>
      <c r="P8877" t="s">
        <v>51</v>
      </c>
      <c r="Q8877" t="s">
        <v>584</v>
      </c>
      <c r="R8877" t="s">
        <v>1616</v>
      </c>
      <c r="S8877">
        <v>185.376</v>
      </c>
      <c r="T8877">
        <v>2</v>
      </c>
      <c r="U8877">
        <v>0.2</v>
      </c>
      <c r="V8877">
        <v>-34.758000000000017</v>
      </c>
      <c r="W8877" s="6">
        <f t="shared" si="832"/>
        <v>-0.18750000000000008</v>
      </c>
      <c r="X8877" s="4">
        <f t="shared" si="829"/>
        <v>-17.379000000000008</v>
      </c>
      <c r="Y8877" s="4">
        <f t="shared" si="830"/>
        <v>92.688000000000002</v>
      </c>
      <c r="Z8877" s="4">
        <f t="shared" si="831"/>
        <v>115.86</v>
      </c>
      <c r="AA8877" s="4">
        <f t="shared" si="828"/>
        <v>37.075200000000002</v>
      </c>
    </row>
    <row r="8878" spans="1:27" x14ac:dyDescent="0.2">
      <c r="A8878">
        <v>8877</v>
      </c>
      <c r="B8878" t="s">
        <v>10303</v>
      </c>
      <c r="C8878" s="5">
        <v>42595</v>
      </c>
      <c r="D8878" s="5" t="str">
        <f t="shared" si="833"/>
        <v>2016-08</v>
      </c>
      <c r="E8878" s="5">
        <v>42601</v>
      </c>
      <c r="F8878" t="s">
        <v>55</v>
      </c>
      <c r="G8878" t="s">
        <v>4925</v>
      </c>
      <c r="H8878" t="s">
        <v>4926</v>
      </c>
      <c r="I8878" t="s">
        <v>31</v>
      </c>
      <c r="J8878" t="s">
        <v>32</v>
      </c>
      <c r="K8878" t="s">
        <v>3940</v>
      </c>
      <c r="L8878" t="s">
        <v>109</v>
      </c>
      <c r="M8878">
        <v>75061</v>
      </c>
      <c r="N8878" t="s">
        <v>110</v>
      </c>
      <c r="O8878" t="s">
        <v>4885</v>
      </c>
      <c r="P8878" t="s">
        <v>51</v>
      </c>
      <c r="Q8878" t="s">
        <v>83</v>
      </c>
      <c r="R8878" t="s">
        <v>4886</v>
      </c>
      <c r="S8878">
        <v>58.923999999999985</v>
      </c>
      <c r="T8878">
        <v>1</v>
      </c>
      <c r="U8878">
        <v>0.8</v>
      </c>
      <c r="V8878">
        <v>-153.20240000000001</v>
      </c>
      <c r="W8878" s="6">
        <f t="shared" si="832"/>
        <v>-2.600000000000001</v>
      </c>
      <c r="X8878" s="4">
        <f t="shared" si="829"/>
        <v>-153.20240000000001</v>
      </c>
      <c r="Y8878" s="4">
        <f t="shared" si="830"/>
        <v>58.923999999999985</v>
      </c>
      <c r="Z8878" s="4">
        <f t="shared" si="831"/>
        <v>294.62</v>
      </c>
      <c r="AA8878" s="4">
        <f t="shared" si="828"/>
        <v>47.139199999999988</v>
      </c>
    </row>
    <row r="8879" spans="1:27" x14ac:dyDescent="0.2">
      <c r="A8879">
        <v>8878</v>
      </c>
      <c r="B8879" t="s">
        <v>10304</v>
      </c>
      <c r="C8879" s="5">
        <v>42995</v>
      </c>
      <c r="D8879" s="5" t="str">
        <f t="shared" si="833"/>
        <v>2017-09</v>
      </c>
      <c r="E8879" s="5">
        <v>43001</v>
      </c>
      <c r="F8879" t="s">
        <v>55</v>
      </c>
      <c r="G8879" t="s">
        <v>454</v>
      </c>
      <c r="H8879" t="s">
        <v>455</v>
      </c>
      <c r="I8879" t="s">
        <v>31</v>
      </c>
      <c r="J8879" t="s">
        <v>32</v>
      </c>
      <c r="K8879" t="s">
        <v>1009</v>
      </c>
      <c r="L8879" t="s">
        <v>795</v>
      </c>
      <c r="M8879">
        <v>7960</v>
      </c>
      <c r="N8879" t="s">
        <v>153</v>
      </c>
      <c r="O8879" t="s">
        <v>10305</v>
      </c>
      <c r="P8879" t="s">
        <v>76</v>
      </c>
      <c r="Q8879" t="s">
        <v>689</v>
      </c>
      <c r="R8879" t="s">
        <v>10306</v>
      </c>
      <c r="S8879">
        <v>480</v>
      </c>
      <c r="T8879">
        <v>4</v>
      </c>
      <c r="U8879">
        <v>0</v>
      </c>
      <c r="V8879">
        <v>225.6</v>
      </c>
      <c r="W8879" s="6">
        <f t="shared" si="832"/>
        <v>0.47</v>
      </c>
      <c r="X8879" s="4">
        <f t="shared" si="829"/>
        <v>56.4</v>
      </c>
      <c r="Y8879" s="4">
        <f t="shared" si="830"/>
        <v>120</v>
      </c>
      <c r="Z8879" s="4">
        <f t="shared" si="831"/>
        <v>120</v>
      </c>
      <c r="AA8879" s="4">
        <f t="shared" si="828"/>
        <v>0</v>
      </c>
    </row>
    <row r="8880" spans="1:27" x14ac:dyDescent="0.2">
      <c r="A8880">
        <v>8879</v>
      </c>
      <c r="B8880" t="s">
        <v>10304</v>
      </c>
      <c r="C8880" s="5">
        <v>42995</v>
      </c>
      <c r="D8880" s="5" t="str">
        <f t="shared" si="833"/>
        <v>2017-09</v>
      </c>
      <c r="E8880" s="5">
        <v>43001</v>
      </c>
      <c r="F8880" t="s">
        <v>55</v>
      </c>
      <c r="G8880" t="s">
        <v>454</v>
      </c>
      <c r="H8880" t="s">
        <v>455</v>
      </c>
      <c r="I8880" t="s">
        <v>31</v>
      </c>
      <c r="J8880" t="s">
        <v>32</v>
      </c>
      <c r="K8880" t="s">
        <v>1009</v>
      </c>
      <c r="L8880" t="s">
        <v>795</v>
      </c>
      <c r="M8880">
        <v>7960</v>
      </c>
      <c r="N8880" t="s">
        <v>153</v>
      </c>
      <c r="O8880" t="s">
        <v>354</v>
      </c>
      <c r="P8880" t="s">
        <v>51</v>
      </c>
      <c r="Q8880" t="s">
        <v>64</v>
      </c>
      <c r="R8880" t="s">
        <v>355</v>
      </c>
      <c r="S8880">
        <v>34.049999999999997</v>
      </c>
      <c r="T8880">
        <v>3</v>
      </c>
      <c r="U8880">
        <v>0</v>
      </c>
      <c r="V8880">
        <v>9.5340000000000025</v>
      </c>
      <c r="W8880" s="6">
        <f t="shared" si="832"/>
        <v>0.28000000000000008</v>
      </c>
      <c r="X8880" s="4">
        <f t="shared" si="829"/>
        <v>3.1780000000000008</v>
      </c>
      <c r="Y8880" s="4">
        <f t="shared" si="830"/>
        <v>11.35</v>
      </c>
      <c r="Z8880" s="4">
        <f t="shared" si="831"/>
        <v>11.35</v>
      </c>
      <c r="AA8880" s="4">
        <f t="shared" si="828"/>
        <v>0</v>
      </c>
    </row>
    <row r="8881" spans="1:27" x14ac:dyDescent="0.2">
      <c r="A8881">
        <v>8880</v>
      </c>
      <c r="B8881" t="s">
        <v>10307</v>
      </c>
      <c r="C8881" s="5">
        <v>42086</v>
      </c>
      <c r="D8881" s="5" t="str">
        <f t="shared" si="833"/>
        <v>2015-03</v>
      </c>
      <c r="E8881" s="5">
        <v>42088</v>
      </c>
      <c r="F8881" t="s">
        <v>193</v>
      </c>
      <c r="G8881" t="s">
        <v>763</v>
      </c>
      <c r="H8881" t="s">
        <v>764</v>
      </c>
      <c r="I8881" t="s">
        <v>46</v>
      </c>
      <c r="J8881" t="s">
        <v>32</v>
      </c>
      <c r="K8881" t="s">
        <v>47</v>
      </c>
      <c r="L8881" t="s">
        <v>48</v>
      </c>
      <c r="M8881">
        <v>90008</v>
      </c>
      <c r="N8881" t="s">
        <v>49</v>
      </c>
      <c r="O8881" t="s">
        <v>704</v>
      </c>
      <c r="P8881" t="s">
        <v>51</v>
      </c>
      <c r="Q8881" t="s">
        <v>95</v>
      </c>
      <c r="R8881" t="s">
        <v>5384</v>
      </c>
      <c r="S8881">
        <v>192.72</v>
      </c>
      <c r="T8881">
        <v>11</v>
      </c>
      <c r="U8881">
        <v>0</v>
      </c>
      <c r="V8881">
        <v>92.505599999999987</v>
      </c>
      <c r="W8881" s="6">
        <f t="shared" si="832"/>
        <v>0.47999999999999993</v>
      </c>
      <c r="X8881" s="4">
        <f t="shared" si="829"/>
        <v>8.4095999999999993</v>
      </c>
      <c r="Y8881" s="4">
        <f t="shared" si="830"/>
        <v>17.52</v>
      </c>
      <c r="Z8881" s="4">
        <f t="shared" si="831"/>
        <v>17.52</v>
      </c>
      <c r="AA8881" s="4">
        <f t="shared" si="828"/>
        <v>0</v>
      </c>
    </row>
    <row r="8882" spans="1:27" x14ac:dyDescent="0.2">
      <c r="A8882">
        <v>8881</v>
      </c>
      <c r="B8882" t="s">
        <v>10307</v>
      </c>
      <c r="C8882" s="5">
        <v>42086</v>
      </c>
      <c r="D8882" s="5" t="str">
        <f t="shared" si="833"/>
        <v>2015-03</v>
      </c>
      <c r="E8882" s="5">
        <v>42088</v>
      </c>
      <c r="F8882" t="s">
        <v>193</v>
      </c>
      <c r="G8882" t="s">
        <v>763</v>
      </c>
      <c r="H8882" t="s">
        <v>764</v>
      </c>
      <c r="I8882" t="s">
        <v>46</v>
      </c>
      <c r="J8882" t="s">
        <v>32</v>
      </c>
      <c r="K8882" t="s">
        <v>47</v>
      </c>
      <c r="L8882" t="s">
        <v>48</v>
      </c>
      <c r="M8882">
        <v>90008</v>
      </c>
      <c r="N8882" t="s">
        <v>49</v>
      </c>
      <c r="O8882" t="s">
        <v>4429</v>
      </c>
      <c r="P8882" t="s">
        <v>76</v>
      </c>
      <c r="Q8882" t="s">
        <v>166</v>
      </c>
      <c r="R8882" t="s">
        <v>4430</v>
      </c>
      <c r="S8882">
        <v>239.96999999999997</v>
      </c>
      <c r="T8882">
        <v>3</v>
      </c>
      <c r="U8882">
        <v>0</v>
      </c>
      <c r="V8882">
        <v>86.389199999999988</v>
      </c>
      <c r="W8882" s="6">
        <f t="shared" si="832"/>
        <v>0.36</v>
      </c>
      <c r="X8882" s="4">
        <f t="shared" si="829"/>
        <v>28.796399999999995</v>
      </c>
      <c r="Y8882" s="4">
        <f t="shared" si="830"/>
        <v>79.989999999999995</v>
      </c>
      <c r="Z8882" s="4">
        <f t="shared" si="831"/>
        <v>79.989999999999995</v>
      </c>
      <c r="AA8882" s="4">
        <f t="shared" si="828"/>
        <v>0</v>
      </c>
    </row>
    <row r="8883" spans="1:27" x14ac:dyDescent="0.2">
      <c r="A8883">
        <v>8882</v>
      </c>
      <c r="B8883" t="s">
        <v>10308</v>
      </c>
      <c r="C8883" s="5">
        <v>42551</v>
      </c>
      <c r="D8883" s="5" t="str">
        <f t="shared" si="833"/>
        <v>2016-06</v>
      </c>
      <c r="E8883" s="5">
        <v>42554</v>
      </c>
      <c r="F8883" t="s">
        <v>28</v>
      </c>
      <c r="G8883" t="s">
        <v>5017</v>
      </c>
      <c r="H8883" t="s">
        <v>5018</v>
      </c>
      <c r="I8883" t="s">
        <v>107</v>
      </c>
      <c r="J8883" t="s">
        <v>32</v>
      </c>
      <c r="K8883" t="s">
        <v>461</v>
      </c>
      <c r="L8883" t="s">
        <v>216</v>
      </c>
      <c r="M8883">
        <v>60505</v>
      </c>
      <c r="N8883" t="s">
        <v>110</v>
      </c>
      <c r="O8883" t="s">
        <v>4170</v>
      </c>
      <c r="P8883" t="s">
        <v>76</v>
      </c>
      <c r="Q8883" t="s">
        <v>166</v>
      </c>
      <c r="R8883" t="s">
        <v>4171</v>
      </c>
      <c r="S8883">
        <v>50.120000000000005</v>
      </c>
      <c r="T8883">
        <v>7</v>
      </c>
      <c r="U8883">
        <v>0.2</v>
      </c>
      <c r="V8883">
        <v>-0.62650000000000716</v>
      </c>
      <c r="W8883" s="6">
        <f t="shared" si="832"/>
        <v>-1.2500000000000141E-2</v>
      </c>
      <c r="X8883" s="4">
        <f t="shared" si="829"/>
        <v>-8.9500000000001023E-2</v>
      </c>
      <c r="Y8883" s="4">
        <f t="shared" si="830"/>
        <v>7.160000000000001</v>
      </c>
      <c r="Z8883" s="4">
        <f t="shared" si="831"/>
        <v>8.9499999999999993</v>
      </c>
      <c r="AA8883" s="4">
        <f t="shared" si="828"/>
        <v>10.024000000000001</v>
      </c>
    </row>
    <row r="8884" spans="1:27" x14ac:dyDescent="0.2">
      <c r="A8884">
        <v>8883</v>
      </c>
      <c r="B8884" t="s">
        <v>10309</v>
      </c>
      <c r="C8884" s="5">
        <v>43028</v>
      </c>
      <c r="D8884" s="5" t="str">
        <f t="shared" si="833"/>
        <v>2017-10</v>
      </c>
      <c r="E8884" s="5">
        <v>43033</v>
      </c>
      <c r="F8884" t="s">
        <v>55</v>
      </c>
      <c r="G8884" t="s">
        <v>4207</v>
      </c>
      <c r="H8884" t="s">
        <v>4208</v>
      </c>
      <c r="I8884" t="s">
        <v>46</v>
      </c>
      <c r="J8884" t="s">
        <v>32</v>
      </c>
      <c r="K8884" t="s">
        <v>378</v>
      </c>
      <c r="L8884" t="s">
        <v>93</v>
      </c>
      <c r="M8884">
        <v>27707</v>
      </c>
      <c r="N8884" t="s">
        <v>35</v>
      </c>
      <c r="O8884" t="s">
        <v>6805</v>
      </c>
      <c r="P8884" t="s">
        <v>76</v>
      </c>
      <c r="Q8884" t="s">
        <v>77</v>
      </c>
      <c r="R8884" t="s">
        <v>6806</v>
      </c>
      <c r="S8884">
        <v>15.984000000000002</v>
      </c>
      <c r="T8884">
        <v>2</v>
      </c>
      <c r="U8884">
        <v>0.2</v>
      </c>
      <c r="V8884">
        <v>1.3986000000000001</v>
      </c>
      <c r="W8884" s="6">
        <f t="shared" si="832"/>
        <v>8.7499999999999994E-2</v>
      </c>
      <c r="X8884" s="4">
        <f t="shared" si="829"/>
        <v>0.69930000000000003</v>
      </c>
      <c r="Y8884" s="4">
        <f t="shared" si="830"/>
        <v>7.9920000000000009</v>
      </c>
      <c r="Z8884" s="4">
        <f t="shared" si="831"/>
        <v>9.99</v>
      </c>
      <c r="AA8884" s="4">
        <f t="shared" si="828"/>
        <v>3.1968000000000005</v>
      </c>
    </row>
    <row r="8885" spans="1:27" x14ac:dyDescent="0.2">
      <c r="A8885">
        <v>8884</v>
      </c>
      <c r="B8885" t="s">
        <v>10309</v>
      </c>
      <c r="C8885" s="5">
        <v>43028</v>
      </c>
      <c r="D8885" s="5" t="str">
        <f t="shared" si="833"/>
        <v>2017-10</v>
      </c>
      <c r="E8885" s="5">
        <v>43033</v>
      </c>
      <c r="F8885" t="s">
        <v>55</v>
      </c>
      <c r="G8885" t="s">
        <v>4207</v>
      </c>
      <c r="H8885" t="s">
        <v>4208</v>
      </c>
      <c r="I8885" t="s">
        <v>46</v>
      </c>
      <c r="J8885" t="s">
        <v>32</v>
      </c>
      <c r="K8885" t="s">
        <v>378</v>
      </c>
      <c r="L8885" t="s">
        <v>93</v>
      </c>
      <c r="M8885">
        <v>27707</v>
      </c>
      <c r="N8885" t="s">
        <v>35</v>
      </c>
      <c r="O8885" t="s">
        <v>1777</v>
      </c>
      <c r="P8885" t="s">
        <v>51</v>
      </c>
      <c r="Q8885" t="s">
        <v>95</v>
      </c>
      <c r="R8885" t="s">
        <v>1778</v>
      </c>
      <c r="S8885">
        <v>14.352000000000002</v>
      </c>
      <c r="T8885">
        <v>3</v>
      </c>
      <c r="U8885">
        <v>0.2</v>
      </c>
      <c r="V8885">
        <v>4.4849999999999994</v>
      </c>
      <c r="W8885" s="6">
        <f t="shared" si="832"/>
        <v>0.31249999999999989</v>
      </c>
      <c r="X8885" s="4">
        <f t="shared" si="829"/>
        <v>1.4949999999999999</v>
      </c>
      <c r="Y8885" s="4">
        <f t="shared" si="830"/>
        <v>4.7840000000000007</v>
      </c>
      <c r="Z8885" s="4">
        <f t="shared" si="831"/>
        <v>5.98</v>
      </c>
      <c r="AA8885" s="4">
        <f t="shared" si="828"/>
        <v>2.8704000000000005</v>
      </c>
    </row>
    <row r="8886" spans="1:27" x14ac:dyDescent="0.2">
      <c r="A8886">
        <v>8885</v>
      </c>
      <c r="B8886" t="s">
        <v>10310</v>
      </c>
      <c r="C8886" s="5">
        <v>41876</v>
      </c>
      <c r="D8886" s="5" t="str">
        <f t="shared" si="833"/>
        <v>2014-08</v>
      </c>
      <c r="E8886" s="5">
        <v>41881</v>
      </c>
      <c r="F8886" t="s">
        <v>55</v>
      </c>
      <c r="G8886" t="s">
        <v>312</v>
      </c>
      <c r="H8886" t="s">
        <v>313</v>
      </c>
      <c r="I8886" t="s">
        <v>46</v>
      </c>
      <c r="J8886" t="s">
        <v>32</v>
      </c>
      <c r="K8886" t="s">
        <v>502</v>
      </c>
      <c r="L8886" t="s">
        <v>503</v>
      </c>
      <c r="M8886">
        <v>43229</v>
      </c>
      <c r="N8886" t="s">
        <v>153</v>
      </c>
      <c r="O8886" t="s">
        <v>1216</v>
      </c>
      <c r="P8886" t="s">
        <v>51</v>
      </c>
      <c r="Q8886" t="s">
        <v>80</v>
      </c>
      <c r="R8886" t="s">
        <v>1217</v>
      </c>
      <c r="S8886">
        <v>6.5280000000000014</v>
      </c>
      <c r="T8886">
        <v>4</v>
      </c>
      <c r="U8886">
        <v>0.7</v>
      </c>
      <c r="V8886">
        <v>-4.5695999999999994</v>
      </c>
      <c r="W8886" s="6">
        <f t="shared" si="832"/>
        <v>-0.69999999999999973</v>
      </c>
      <c r="X8886" s="4">
        <f t="shared" si="829"/>
        <v>-1.1423999999999999</v>
      </c>
      <c r="Y8886" s="4">
        <f t="shared" si="830"/>
        <v>1.6320000000000003</v>
      </c>
      <c r="Z8886" s="4">
        <f t="shared" si="831"/>
        <v>5.44</v>
      </c>
      <c r="AA8886" s="4">
        <f t="shared" si="828"/>
        <v>4.5696000000000003</v>
      </c>
    </row>
    <row r="8887" spans="1:27" x14ac:dyDescent="0.2">
      <c r="A8887">
        <v>8886</v>
      </c>
      <c r="B8887" t="s">
        <v>10310</v>
      </c>
      <c r="C8887" s="5">
        <v>41876</v>
      </c>
      <c r="D8887" s="5" t="str">
        <f t="shared" si="833"/>
        <v>2014-08</v>
      </c>
      <c r="E8887" s="5">
        <v>41881</v>
      </c>
      <c r="F8887" t="s">
        <v>55</v>
      </c>
      <c r="G8887" t="s">
        <v>312</v>
      </c>
      <c r="H8887" t="s">
        <v>313</v>
      </c>
      <c r="I8887" t="s">
        <v>46</v>
      </c>
      <c r="J8887" t="s">
        <v>32</v>
      </c>
      <c r="K8887" t="s">
        <v>502</v>
      </c>
      <c r="L8887" t="s">
        <v>503</v>
      </c>
      <c r="M8887">
        <v>43229</v>
      </c>
      <c r="N8887" t="s">
        <v>153</v>
      </c>
      <c r="O8887" t="s">
        <v>5385</v>
      </c>
      <c r="P8887" t="s">
        <v>51</v>
      </c>
      <c r="Q8887" t="s">
        <v>80</v>
      </c>
      <c r="R8887" t="s">
        <v>5386</v>
      </c>
      <c r="S8887">
        <v>2.8620000000000005</v>
      </c>
      <c r="T8887">
        <v>3</v>
      </c>
      <c r="U8887">
        <v>0.7</v>
      </c>
      <c r="V8887">
        <v>-2.2896000000000001</v>
      </c>
      <c r="W8887" s="6">
        <f t="shared" si="832"/>
        <v>-0.79999999999999982</v>
      </c>
      <c r="X8887" s="4">
        <f t="shared" si="829"/>
        <v>-0.76319999999999999</v>
      </c>
      <c r="Y8887" s="4">
        <f t="shared" si="830"/>
        <v>0.95400000000000018</v>
      </c>
      <c r="Z8887" s="4">
        <f t="shared" si="831"/>
        <v>3.18</v>
      </c>
      <c r="AA8887" s="4">
        <f t="shared" si="828"/>
        <v>2.0034000000000001</v>
      </c>
    </row>
    <row r="8888" spans="1:27" x14ac:dyDescent="0.2">
      <c r="A8888">
        <v>8887</v>
      </c>
      <c r="B8888" t="s">
        <v>10310</v>
      </c>
      <c r="C8888" s="5">
        <v>41876</v>
      </c>
      <c r="D8888" s="5" t="str">
        <f t="shared" si="833"/>
        <v>2014-08</v>
      </c>
      <c r="E8888" s="5">
        <v>41881</v>
      </c>
      <c r="F8888" t="s">
        <v>55</v>
      </c>
      <c r="G8888" t="s">
        <v>312</v>
      </c>
      <c r="H8888" t="s">
        <v>313</v>
      </c>
      <c r="I8888" t="s">
        <v>46</v>
      </c>
      <c r="J8888" t="s">
        <v>32</v>
      </c>
      <c r="K8888" t="s">
        <v>502</v>
      </c>
      <c r="L8888" t="s">
        <v>503</v>
      </c>
      <c r="M8888">
        <v>43229</v>
      </c>
      <c r="N8888" t="s">
        <v>153</v>
      </c>
      <c r="O8888" t="s">
        <v>2064</v>
      </c>
      <c r="P8888" t="s">
        <v>51</v>
      </c>
      <c r="Q8888" t="s">
        <v>80</v>
      </c>
      <c r="R8888" t="s">
        <v>2065</v>
      </c>
      <c r="S8888">
        <v>20.856000000000002</v>
      </c>
      <c r="T8888">
        <v>8</v>
      </c>
      <c r="U8888">
        <v>0.7</v>
      </c>
      <c r="V8888">
        <v>-16.684799999999996</v>
      </c>
      <c r="W8888" s="6">
        <f t="shared" si="832"/>
        <v>-0.79999999999999971</v>
      </c>
      <c r="X8888" s="4">
        <f t="shared" si="829"/>
        <v>-2.0855999999999995</v>
      </c>
      <c r="Y8888" s="4">
        <f t="shared" si="830"/>
        <v>2.6070000000000002</v>
      </c>
      <c r="Z8888" s="4">
        <f t="shared" si="831"/>
        <v>8.69</v>
      </c>
      <c r="AA8888" s="4">
        <f t="shared" si="828"/>
        <v>14.5992</v>
      </c>
    </row>
    <row r="8889" spans="1:27" x14ac:dyDescent="0.2">
      <c r="A8889">
        <v>8888</v>
      </c>
      <c r="B8889" t="s">
        <v>10311</v>
      </c>
      <c r="C8889" s="5">
        <v>41847</v>
      </c>
      <c r="D8889" s="5" t="str">
        <f t="shared" si="833"/>
        <v>2014-07</v>
      </c>
      <c r="E8889" s="5">
        <v>41850</v>
      </c>
      <c r="F8889" t="s">
        <v>28</v>
      </c>
      <c r="G8889" t="s">
        <v>1033</v>
      </c>
      <c r="H8889" t="s">
        <v>1034</v>
      </c>
      <c r="I8889" t="s">
        <v>46</v>
      </c>
      <c r="J8889" t="s">
        <v>32</v>
      </c>
      <c r="K8889" t="s">
        <v>47</v>
      </c>
      <c r="L8889" t="s">
        <v>48</v>
      </c>
      <c r="M8889">
        <v>90036</v>
      </c>
      <c r="N8889" t="s">
        <v>49</v>
      </c>
      <c r="O8889" t="s">
        <v>3702</v>
      </c>
      <c r="P8889" t="s">
        <v>51</v>
      </c>
      <c r="Q8889" t="s">
        <v>64</v>
      </c>
      <c r="R8889" t="s">
        <v>3703</v>
      </c>
      <c r="S8889">
        <v>276.27999999999997</v>
      </c>
      <c r="T8889">
        <v>2</v>
      </c>
      <c r="U8889">
        <v>0</v>
      </c>
      <c r="V8889">
        <v>0</v>
      </c>
      <c r="W8889" s="6">
        <f t="shared" si="832"/>
        <v>0</v>
      </c>
      <c r="X8889" s="4">
        <f t="shared" si="829"/>
        <v>0</v>
      </c>
      <c r="Y8889" s="4">
        <f t="shared" si="830"/>
        <v>138.13999999999999</v>
      </c>
      <c r="Z8889" s="4">
        <f t="shared" si="831"/>
        <v>138.13999999999999</v>
      </c>
      <c r="AA8889" s="4">
        <f t="shared" si="828"/>
        <v>0</v>
      </c>
    </row>
    <row r="8890" spans="1:27" x14ac:dyDescent="0.2">
      <c r="A8890">
        <v>8889</v>
      </c>
      <c r="B8890" t="s">
        <v>10312</v>
      </c>
      <c r="C8890" s="5">
        <v>43070</v>
      </c>
      <c r="D8890" s="5" t="str">
        <f t="shared" si="833"/>
        <v>2017-12</v>
      </c>
      <c r="E8890" s="5">
        <v>43076</v>
      </c>
      <c r="F8890" t="s">
        <v>55</v>
      </c>
      <c r="G8890" t="s">
        <v>4493</v>
      </c>
      <c r="H8890" t="s">
        <v>4494</v>
      </c>
      <c r="I8890" t="s">
        <v>107</v>
      </c>
      <c r="J8890" t="s">
        <v>32</v>
      </c>
      <c r="K8890" t="s">
        <v>5039</v>
      </c>
      <c r="L8890" t="s">
        <v>48</v>
      </c>
      <c r="M8890">
        <v>95207</v>
      </c>
      <c r="N8890" t="s">
        <v>49</v>
      </c>
      <c r="O8890" t="s">
        <v>2273</v>
      </c>
      <c r="P8890" t="s">
        <v>37</v>
      </c>
      <c r="Q8890" t="s">
        <v>70</v>
      </c>
      <c r="R8890" t="s">
        <v>2274</v>
      </c>
      <c r="S8890">
        <v>629.64</v>
      </c>
      <c r="T8890">
        <v>9</v>
      </c>
      <c r="U8890">
        <v>0</v>
      </c>
      <c r="V8890">
        <v>107.03879999999994</v>
      </c>
      <c r="W8890" s="6">
        <f t="shared" si="832"/>
        <v>0.1699999999999999</v>
      </c>
      <c r="X8890" s="4">
        <f t="shared" si="829"/>
        <v>11.893199999999993</v>
      </c>
      <c r="Y8890" s="4">
        <f t="shared" si="830"/>
        <v>69.959999999999994</v>
      </c>
      <c r="Z8890" s="4">
        <f t="shared" si="831"/>
        <v>69.959999999999994</v>
      </c>
      <c r="AA8890" s="4">
        <f t="shared" si="828"/>
        <v>0</v>
      </c>
    </row>
    <row r="8891" spans="1:27" x14ac:dyDescent="0.2">
      <c r="A8891">
        <v>8890</v>
      </c>
      <c r="B8891" t="s">
        <v>10313</v>
      </c>
      <c r="C8891" s="5">
        <v>42660</v>
      </c>
      <c r="D8891" s="5" t="str">
        <f t="shared" si="833"/>
        <v>2016-10</v>
      </c>
      <c r="E8891" s="5">
        <v>42664</v>
      </c>
      <c r="F8891" t="s">
        <v>28</v>
      </c>
      <c r="G8891" t="s">
        <v>8247</v>
      </c>
      <c r="H8891" t="s">
        <v>8248</v>
      </c>
      <c r="I8891" t="s">
        <v>107</v>
      </c>
      <c r="J8891" t="s">
        <v>32</v>
      </c>
      <c r="K8891" t="s">
        <v>387</v>
      </c>
      <c r="L8891" t="s">
        <v>602</v>
      </c>
      <c r="M8891">
        <v>65203</v>
      </c>
      <c r="N8891" t="s">
        <v>110</v>
      </c>
      <c r="O8891" t="s">
        <v>5468</v>
      </c>
      <c r="P8891" t="s">
        <v>76</v>
      </c>
      <c r="Q8891" t="s">
        <v>77</v>
      </c>
      <c r="R8891" t="s">
        <v>5469</v>
      </c>
      <c r="S8891">
        <v>449.97</v>
      </c>
      <c r="T8891">
        <v>3</v>
      </c>
      <c r="U8891">
        <v>0</v>
      </c>
      <c r="V8891">
        <v>220.48530000000002</v>
      </c>
      <c r="W8891" s="6">
        <f t="shared" si="832"/>
        <v>0.49000000000000005</v>
      </c>
      <c r="X8891" s="4">
        <f t="shared" si="829"/>
        <v>73.495100000000008</v>
      </c>
      <c r="Y8891" s="4">
        <f t="shared" si="830"/>
        <v>149.99</v>
      </c>
      <c r="Z8891" s="4">
        <f t="shared" si="831"/>
        <v>149.99</v>
      </c>
      <c r="AA8891" s="4">
        <f t="shared" si="828"/>
        <v>0</v>
      </c>
    </row>
    <row r="8892" spans="1:27" x14ac:dyDescent="0.2">
      <c r="A8892">
        <v>8891</v>
      </c>
      <c r="B8892" t="s">
        <v>10313</v>
      </c>
      <c r="C8892" s="5">
        <v>42660</v>
      </c>
      <c r="D8892" s="5" t="str">
        <f t="shared" si="833"/>
        <v>2016-10</v>
      </c>
      <c r="E8892" s="5">
        <v>42664</v>
      </c>
      <c r="F8892" t="s">
        <v>28</v>
      </c>
      <c r="G8892" t="s">
        <v>8247</v>
      </c>
      <c r="H8892" t="s">
        <v>8248</v>
      </c>
      <c r="I8892" t="s">
        <v>107</v>
      </c>
      <c r="J8892" t="s">
        <v>32</v>
      </c>
      <c r="K8892" t="s">
        <v>387</v>
      </c>
      <c r="L8892" t="s">
        <v>602</v>
      </c>
      <c r="M8892">
        <v>65203</v>
      </c>
      <c r="N8892" t="s">
        <v>110</v>
      </c>
      <c r="O8892" t="s">
        <v>5512</v>
      </c>
      <c r="P8892" t="s">
        <v>51</v>
      </c>
      <c r="Q8892" t="s">
        <v>83</v>
      </c>
      <c r="R8892" t="s">
        <v>5513</v>
      </c>
      <c r="S8892">
        <v>1927.5900000000001</v>
      </c>
      <c r="T8892">
        <v>7</v>
      </c>
      <c r="U8892">
        <v>0</v>
      </c>
      <c r="V8892">
        <v>751.76010000000008</v>
      </c>
      <c r="W8892" s="6">
        <f t="shared" si="832"/>
        <v>0.39</v>
      </c>
      <c r="X8892" s="4">
        <f t="shared" si="829"/>
        <v>107.39430000000002</v>
      </c>
      <c r="Y8892" s="4">
        <f t="shared" si="830"/>
        <v>275.37</v>
      </c>
      <c r="Z8892" s="4">
        <f t="shared" si="831"/>
        <v>275.37</v>
      </c>
      <c r="AA8892" s="4">
        <f t="shared" si="828"/>
        <v>0</v>
      </c>
    </row>
    <row r="8893" spans="1:27" x14ac:dyDescent="0.2">
      <c r="A8893">
        <v>8892</v>
      </c>
      <c r="B8893" t="s">
        <v>10314</v>
      </c>
      <c r="C8893" s="5">
        <v>42629</v>
      </c>
      <c r="D8893" s="5" t="str">
        <f t="shared" si="833"/>
        <v>2016-09</v>
      </c>
      <c r="E8893" s="5">
        <v>42631</v>
      </c>
      <c r="F8893" t="s">
        <v>193</v>
      </c>
      <c r="G8893" t="s">
        <v>1125</v>
      </c>
      <c r="H8893" t="s">
        <v>1126</v>
      </c>
      <c r="I8893" t="s">
        <v>107</v>
      </c>
      <c r="J8893" t="s">
        <v>32</v>
      </c>
      <c r="K8893" t="s">
        <v>502</v>
      </c>
      <c r="L8893" t="s">
        <v>1280</v>
      </c>
      <c r="M8893">
        <v>31907</v>
      </c>
      <c r="N8893" t="s">
        <v>35</v>
      </c>
      <c r="O8893" t="s">
        <v>309</v>
      </c>
      <c r="P8893" t="s">
        <v>37</v>
      </c>
      <c r="Q8893" t="s">
        <v>41</v>
      </c>
      <c r="R8893" t="s">
        <v>310</v>
      </c>
      <c r="S8893">
        <v>121.78</v>
      </c>
      <c r="T8893">
        <v>2</v>
      </c>
      <c r="U8893">
        <v>0</v>
      </c>
      <c r="V8893">
        <v>30.444999999999993</v>
      </c>
      <c r="W8893" s="6">
        <f t="shared" si="832"/>
        <v>0.24999999999999994</v>
      </c>
      <c r="X8893" s="4">
        <f t="shared" si="829"/>
        <v>15.222499999999997</v>
      </c>
      <c r="Y8893" s="4">
        <f t="shared" si="830"/>
        <v>60.89</v>
      </c>
      <c r="Z8893" s="4">
        <f t="shared" si="831"/>
        <v>60.89</v>
      </c>
      <c r="AA8893" s="4">
        <f t="shared" si="828"/>
        <v>0</v>
      </c>
    </row>
    <row r="8894" spans="1:27" x14ac:dyDescent="0.2">
      <c r="A8894">
        <v>8893</v>
      </c>
      <c r="B8894" t="s">
        <v>10315</v>
      </c>
      <c r="C8894" s="5">
        <v>42339</v>
      </c>
      <c r="D8894" s="5" t="str">
        <f t="shared" si="833"/>
        <v>2015-12</v>
      </c>
      <c r="E8894" s="5">
        <v>42344</v>
      </c>
      <c r="F8894" t="s">
        <v>55</v>
      </c>
      <c r="G8894" t="s">
        <v>9831</v>
      </c>
      <c r="H8894" t="s">
        <v>9832</v>
      </c>
      <c r="I8894" t="s">
        <v>107</v>
      </c>
      <c r="J8894" t="s">
        <v>32</v>
      </c>
      <c r="K8894" t="s">
        <v>955</v>
      </c>
      <c r="L8894" t="s">
        <v>48</v>
      </c>
      <c r="M8894">
        <v>92037</v>
      </c>
      <c r="N8894" t="s">
        <v>49</v>
      </c>
      <c r="O8894" t="s">
        <v>3414</v>
      </c>
      <c r="P8894" t="s">
        <v>37</v>
      </c>
      <c r="Q8894" t="s">
        <v>41</v>
      </c>
      <c r="R8894" t="s">
        <v>3415</v>
      </c>
      <c r="S8894">
        <v>2676.672</v>
      </c>
      <c r="T8894">
        <v>9</v>
      </c>
      <c r="U8894">
        <v>0.2</v>
      </c>
      <c r="V8894">
        <v>267.66720000000009</v>
      </c>
      <c r="W8894" s="6">
        <f t="shared" si="832"/>
        <v>0.10000000000000003</v>
      </c>
      <c r="X8894" s="4">
        <f t="shared" si="829"/>
        <v>29.740800000000011</v>
      </c>
      <c r="Y8894" s="4">
        <f t="shared" si="830"/>
        <v>297.40800000000002</v>
      </c>
      <c r="Z8894" s="4">
        <f t="shared" si="831"/>
        <v>371.76</v>
      </c>
      <c r="AA8894" s="4">
        <f t="shared" si="828"/>
        <v>535.33440000000007</v>
      </c>
    </row>
    <row r="8895" spans="1:27" x14ac:dyDescent="0.2">
      <c r="A8895">
        <v>8894</v>
      </c>
      <c r="B8895" t="s">
        <v>10316</v>
      </c>
      <c r="C8895" s="5">
        <v>41856</v>
      </c>
      <c r="D8895" s="5" t="str">
        <f t="shared" si="833"/>
        <v>2014-08</v>
      </c>
      <c r="E8895" s="5">
        <v>41863</v>
      </c>
      <c r="F8895" t="s">
        <v>55</v>
      </c>
      <c r="G8895" t="s">
        <v>454</v>
      </c>
      <c r="H8895" t="s">
        <v>455</v>
      </c>
      <c r="I8895" t="s">
        <v>31</v>
      </c>
      <c r="J8895" t="s">
        <v>32</v>
      </c>
      <c r="K8895" t="s">
        <v>9011</v>
      </c>
      <c r="L8895" t="s">
        <v>109</v>
      </c>
      <c r="M8895">
        <v>77590</v>
      </c>
      <c r="N8895" t="s">
        <v>110</v>
      </c>
      <c r="O8895" t="s">
        <v>4443</v>
      </c>
      <c r="P8895" t="s">
        <v>37</v>
      </c>
      <c r="Q8895" t="s">
        <v>61</v>
      </c>
      <c r="R8895" t="s">
        <v>4444</v>
      </c>
      <c r="S8895">
        <v>489.22999999999996</v>
      </c>
      <c r="T8895">
        <v>2</v>
      </c>
      <c r="U8895">
        <v>0.3</v>
      </c>
      <c r="V8895">
        <v>41.933999999999997</v>
      </c>
      <c r="W8895" s="6">
        <f t="shared" si="832"/>
        <v>8.5714285714285715E-2</v>
      </c>
      <c r="X8895" s="4">
        <f t="shared" si="829"/>
        <v>20.966999999999999</v>
      </c>
      <c r="Y8895" s="4">
        <f t="shared" si="830"/>
        <v>244.61499999999998</v>
      </c>
      <c r="Z8895" s="4">
        <f t="shared" si="831"/>
        <v>349.45</v>
      </c>
      <c r="AA8895" s="4">
        <f t="shared" si="828"/>
        <v>146.76899999999998</v>
      </c>
    </row>
    <row r="8896" spans="1:27" x14ac:dyDescent="0.2">
      <c r="A8896">
        <v>8895</v>
      </c>
      <c r="B8896" t="s">
        <v>10317</v>
      </c>
      <c r="C8896" s="5">
        <v>42597</v>
      </c>
      <c r="D8896" s="5" t="str">
        <f t="shared" si="833"/>
        <v>2016-08</v>
      </c>
      <c r="E8896" s="5">
        <v>42604</v>
      </c>
      <c r="F8896" t="s">
        <v>55</v>
      </c>
      <c r="G8896" t="s">
        <v>1880</v>
      </c>
      <c r="H8896" t="s">
        <v>1881</v>
      </c>
      <c r="I8896" t="s">
        <v>31</v>
      </c>
      <c r="J8896" t="s">
        <v>32</v>
      </c>
      <c r="K8896" t="s">
        <v>47</v>
      </c>
      <c r="L8896" t="s">
        <v>48</v>
      </c>
      <c r="M8896">
        <v>90004</v>
      </c>
      <c r="N8896" t="s">
        <v>49</v>
      </c>
      <c r="O8896" t="s">
        <v>2248</v>
      </c>
      <c r="P8896" t="s">
        <v>37</v>
      </c>
      <c r="Q8896" t="s">
        <v>70</v>
      </c>
      <c r="R8896" t="s">
        <v>2249</v>
      </c>
      <c r="S8896">
        <v>312.03000000000003</v>
      </c>
      <c r="T8896">
        <v>3</v>
      </c>
      <c r="U8896">
        <v>0</v>
      </c>
      <c r="V8896">
        <v>43.684200000000018</v>
      </c>
      <c r="W8896" s="6">
        <f t="shared" si="832"/>
        <v>0.14000000000000004</v>
      </c>
      <c r="X8896" s="4">
        <f t="shared" si="829"/>
        <v>14.561400000000006</v>
      </c>
      <c r="Y8896" s="4">
        <f t="shared" si="830"/>
        <v>104.01</v>
      </c>
      <c r="Z8896" s="4">
        <f t="shared" si="831"/>
        <v>104.01</v>
      </c>
      <c r="AA8896" s="4">
        <f t="shared" si="828"/>
        <v>0</v>
      </c>
    </row>
    <row r="8897" spans="1:27" x14ac:dyDescent="0.2">
      <c r="A8897">
        <v>8896</v>
      </c>
      <c r="B8897" t="s">
        <v>10317</v>
      </c>
      <c r="C8897" s="5">
        <v>42597</v>
      </c>
      <c r="D8897" s="5" t="str">
        <f t="shared" si="833"/>
        <v>2016-08</v>
      </c>
      <c r="E8897" s="5">
        <v>42604</v>
      </c>
      <c r="F8897" t="s">
        <v>55</v>
      </c>
      <c r="G8897" t="s">
        <v>1880</v>
      </c>
      <c r="H8897" t="s">
        <v>1881</v>
      </c>
      <c r="I8897" t="s">
        <v>31</v>
      </c>
      <c r="J8897" t="s">
        <v>32</v>
      </c>
      <c r="K8897" t="s">
        <v>47</v>
      </c>
      <c r="L8897" t="s">
        <v>48</v>
      </c>
      <c r="M8897">
        <v>90004</v>
      </c>
      <c r="N8897" t="s">
        <v>49</v>
      </c>
      <c r="O8897" t="s">
        <v>4817</v>
      </c>
      <c r="P8897" t="s">
        <v>51</v>
      </c>
      <c r="Q8897" t="s">
        <v>64</v>
      </c>
      <c r="R8897" t="s">
        <v>4818</v>
      </c>
      <c r="S8897">
        <v>17.940000000000001</v>
      </c>
      <c r="T8897">
        <v>3</v>
      </c>
      <c r="U8897">
        <v>0</v>
      </c>
      <c r="V8897">
        <v>3.0497999999999985</v>
      </c>
      <c r="W8897" s="6">
        <f t="shared" si="832"/>
        <v>0.1699999999999999</v>
      </c>
      <c r="X8897" s="4">
        <f t="shared" si="829"/>
        <v>1.0165999999999995</v>
      </c>
      <c r="Y8897" s="4">
        <f t="shared" si="830"/>
        <v>5.98</v>
      </c>
      <c r="Z8897" s="4">
        <f t="shared" si="831"/>
        <v>5.98</v>
      </c>
      <c r="AA8897" s="4">
        <f t="shared" si="828"/>
        <v>0</v>
      </c>
    </row>
    <row r="8898" spans="1:27" x14ac:dyDescent="0.2">
      <c r="A8898">
        <v>8897</v>
      </c>
      <c r="B8898" t="s">
        <v>10317</v>
      </c>
      <c r="C8898" s="5">
        <v>42597</v>
      </c>
      <c r="D8898" s="5" t="str">
        <f t="shared" si="833"/>
        <v>2016-08</v>
      </c>
      <c r="E8898" s="5">
        <v>42604</v>
      </c>
      <c r="F8898" t="s">
        <v>55</v>
      </c>
      <c r="G8898" t="s">
        <v>1880</v>
      </c>
      <c r="H8898" t="s">
        <v>1881</v>
      </c>
      <c r="I8898" t="s">
        <v>31</v>
      </c>
      <c r="J8898" t="s">
        <v>32</v>
      </c>
      <c r="K8898" t="s">
        <v>47</v>
      </c>
      <c r="L8898" t="s">
        <v>48</v>
      </c>
      <c r="M8898">
        <v>90004</v>
      </c>
      <c r="N8898" t="s">
        <v>49</v>
      </c>
      <c r="O8898" t="s">
        <v>1212</v>
      </c>
      <c r="P8898" t="s">
        <v>76</v>
      </c>
      <c r="Q8898" t="s">
        <v>77</v>
      </c>
      <c r="R8898" t="s">
        <v>1213</v>
      </c>
      <c r="S8898">
        <v>165.60000000000002</v>
      </c>
      <c r="T8898">
        <v>3</v>
      </c>
      <c r="U8898">
        <v>0.2</v>
      </c>
      <c r="V8898">
        <v>10.349999999999994</v>
      </c>
      <c r="W8898" s="6">
        <f t="shared" si="832"/>
        <v>6.2499999999999958E-2</v>
      </c>
      <c r="X8898" s="4">
        <f t="shared" si="829"/>
        <v>3.449999999999998</v>
      </c>
      <c r="Y8898" s="4">
        <f t="shared" si="830"/>
        <v>55.20000000000001</v>
      </c>
      <c r="Z8898" s="4">
        <f t="shared" si="831"/>
        <v>69</v>
      </c>
      <c r="AA8898" s="4">
        <f t="shared" si="828"/>
        <v>33.120000000000005</v>
      </c>
    </row>
    <row r="8899" spans="1:27" x14ac:dyDescent="0.2">
      <c r="A8899">
        <v>8898</v>
      </c>
      <c r="B8899" t="s">
        <v>10317</v>
      </c>
      <c r="C8899" s="5">
        <v>42597</v>
      </c>
      <c r="D8899" s="5" t="str">
        <f t="shared" si="833"/>
        <v>2016-08</v>
      </c>
      <c r="E8899" s="5">
        <v>42604</v>
      </c>
      <c r="F8899" t="s">
        <v>55</v>
      </c>
      <c r="G8899" t="s">
        <v>1880</v>
      </c>
      <c r="H8899" t="s">
        <v>1881</v>
      </c>
      <c r="I8899" t="s">
        <v>31</v>
      </c>
      <c r="J8899" t="s">
        <v>32</v>
      </c>
      <c r="K8899" t="s">
        <v>47</v>
      </c>
      <c r="L8899" t="s">
        <v>48</v>
      </c>
      <c r="M8899">
        <v>90004</v>
      </c>
      <c r="N8899" t="s">
        <v>49</v>
      </c>
      <c r="O8899" t="s">
        <v>3714</v>
      </c>
      <c r="P8899" t="s">
        <v>51</v>
      </c>
      <c r="Q8899" t="s">
        <v>95</v>
      </c>
      <c r="R8899" t="s">
        <v>3715</v>
      </c>
      <c r="S8899">
        <v>37.520000000000003</v>
      </c>
      <c r="T8899">
        <v>4</v>
      </c>
      <c r="U8899">
        <v>0</v>
      </c>
      <c r="V8899">
        <v>18.009600000000002</v>
      </c>
      <c r="W8899" s="6">
        <f t="shared" si="832"/>
        <v>0.48000000000000004</v>
      </c>
      <c r="X8899" s="4">
        <f t="shared" si="829"/>
        <v>4.5024000000000006</v>
      </c>
      <c r="Y8899" s="4">
        <f t="shared" si="830"/>
        <v>9.3800000000000008</v>
      </c>
      <c r="Z8899" s="4">
        <f t="shared" si="831"/>
        <v>9.3800000000000008</v>
      </c>
      <c r="AA8899" s="4">
        <f t="shared" ref="AA8899:AA8962" si="834">S8899*U8899</f>
        <v>0</v>
      </c>
    </row>
    <row r="8900" spans="1:27" x14ac:dyDescent="0.2">
      <c r="A8900">
        <v>8899</v>
      </c>
      <c r="B8900" t="s">
        <v>10318</v>
      </c>
      <c r="C8900" s="5">
        <v>42223</v>
      </c>
      <c r="D8900" s="5" t="str">
        <f t="shared" si="833"/>
        <v>2015-08</v>
      </c>
      <c r="E8900" s="5">
        <v>42225</v>
      </c>
      <c r="F8900" t="s">
        <v>28</v>
      </c>
      <c r="G8900" t="s">
        <v>2623</v>
      </c>
      <c r="H8900" t="s">
        <v>2624</v>
      </c>
      <c r="I8900" t="s">
        <v>46</v>
      </c>
      <c r="J8900" t="s">
        <v>32</v>
      </c>
      <c r="K8900" t="s">
        <v>323</v>
      </c>
      <c r="L8900" t="s">
        <v>324</v>
      </c>
      <c r="M8900">
        <v>22153</v>
      </c>
      <c r="N8900" t="s">
        <v>35</v>
      </c>
      <c r="O8900" t="s">
        <v>5831</v>
      </c>
      <c r="P8900" t="s">
        <v>76</v>
      </c>
      <c r="Q8900" t="s">
        <v>77</v>
      </c>
      <c r="R8900" t="s">
        <v>5832</v>
      </c>
      <c r="S8900">
        <v>494.97</v>
      </c>
      <c r="T8900">
        <v>3</v>
      </c>
      <c r="U8900">
        <v>0</v>
      </c>
      <c r="V8900">
        <v>148.49099999999996</v>
      </c>
      <c r="W8900" s="6">
        <f t="shared" si="832"/>
        <v>0.29999999999999988</v>
      </c>
      <c r="X8900" s="4">
        <f t="shared" ref="X8900:X8963" si="835">V8900/T8900</f>
        <v>49.496999999999986</v>
      </c>
      <c r="Y8900" s="4">
        <f t="shared" ref="Y8900:Y8963" si="836">S8900/T8900</f>
        <v>164.99</v>
      </c>
      <c r="Z8900" s="4">
        <f t="shared" ref="Z8900:Z8963" si="837">S8900/((1-U8900)*T8900)</f>
        <v>164.99</v>
      </c>
      <c r="AA8900" s="4">
        <f t="shared" si="834"/>
        <v>0</v>
      </c>
    </row>
    <row r="8901" spans="1:27" x14ac:dyDescent="0.2">
      <c r="A8901">
        <v>8900</v>
      </c>
      <c r="B8901" t="s">
        <v>10318</v>
      </c>
      <c r="C8901" s="5">
        <v>42223</v>
      </c>
      <c r="D8901" s="5" t="str">
        <f t="shared" si="833"/>
        <v>2015-08</v>
      </c>
      <c r="E8901" s="5">
        <v>42225</v>
      </c>
      <c r="F8901" t="s">
        <v>28</v>
      </c>
      <c r="G8901" t="s">
        <v>2623</v>
      </c>
      <c r="H8901" t="s">
        <v>2624</v>
      </c>
      <c r="I8901" t="s">
        <v>46</v>
      </c>
      <c r="J8901" t="s">
        <v>32</v>
      </c>
      <c r="K8901" t="s">
        <v>323</v>
      </c>
      <c r="L8901" t="s">
        <v>324</v>
      </c>
      <c r="M8901">
        <v>22153</v>
      </c>
      <c r="N8901" t="s">
        <v>35</v>
      </c>
      <c r="O8901" t="s">
        <v>5557</v>
      </c>
      <c r="P8901" t="s">
        <v>51</v>
      </c>
      <c r="Q8901" t="s">
        <v>52</v>
      </c>
      <c r="R8901" t="s">
        <v>5558</v>
      </c>
      <c r="S8901">
        <v>25.06</v>
      </c>
      <c r="T8901">
        <v>2</v>
      </c>
      <c r="U8901">
        <v>0</v>
      </c>
      <c r="V8901">
        <v>11.778199999999998</v>
      </c>
      <c r="W8901" s="6">
        <f t="shared" ref="W8901:W8964" si="838">(V8901/S8901)</f>
        <v>0.47</v>
      </c>
      <c r="X8901" s="4">
        <f t="shared" si="835"/>
        <v>5.8890999999999991</v>
      </c>
      <c r="Y8901" s="4">
        <f t="shared" si="836"/>
        <v>12.53</v>
      </c>
      <c r="Z8901" s="4">
        <f t="shared" si="837"/>
        <v>12.53</v>
      </c>
      <c r="AA8901" s="4">
        <f t="shared" si="834"/>
        <v>0</v>
      </c>
    </row>
    <row r="8902" spans="1:27" x14ac:dyDescent="0.2">
      <c r="A8902">
        <v>8901</v>
      </c>
      <c r="B8902" t="s">
        <v>10319</v>
      </c>
      <c r="C8902" s="5">
        <v>42521</v>
      </c>
      <c r="D8902" s="5" t="str">
        <f t="shared" si="833"/>
        <v>2016-05</v>
      </c>
      <c r="E8902" s="5">
        <v>42525</v>
      </c>
      <c r="F8902" t="s">
        <v>55</v>
      </c>
      <c r="G8902" t="s">
        <v>3737</v>
      </c>
      <c r="H8902" t="s">
        <v>3738</v>
      </c>
      <c r="I8902" t="s">
        <v>31</v>
      </c>
      <c r="J8902" t="s">
        <v>32</v>
      </c>
      <c r="K8902" t="s">
        <v>362</v>
      </c>
      <c r="L8902" t="s">
        <v>216</v>
      </c>
      <c r="M8902">
        <v>62521</v>
      </c>
      <c r="N8902" t="s">
        <v>110</v>
      </c>
      <c r="O8902" t="s">
        <v>9811</v>
      </c>
      <c r="P8902" t="s">
        <v>37</v>
      </c>
      <c r="Q8902" t="s">
        <v>70</v>
      </c>
      <c r="R8902" t="s">
        <v>9812</v>
      </c>
      <c r="S8902">
        <v>32.064</v>
      </c>
      <c r="T8902">
        <v>3</v>
      </c>
      <c r="U8902">
        <v>0.6</v>
      </c>
      <c r="V8902">
        <v>-12.825599999999994</v>
      </c>
      <c r="W8902" s="6">
        <f t="shared" si="838"/>
        <v>-0.3999999999999998</v>
      </c>
      <c r="X8902" s="4">
        <f t="shared" si="835"/>
        <v>-4.2751999999999981</v>
      </c>
      <c r="Y8902" s="4">
        <f t="shared" si="836"/>
        <v>10.688000000000001</v>
      </c>
      <c r="Z8902" s="4">
        <f t="shared" si="837"/>
        <v>26.719999999999995</v>
      </c>
      <c r="AA8902" s="4">
        <f t="shared" si="834"/>
        <v>19.238399999999999</v>
      </c>
    </row>
    <row r="8903" spans="1:27" x14ac:dyDescent="0.2">
      <c r="A8903">
        <v>8902</v>
      </c>
      <c r="B8903" t="s">
        <v>10319</v>
      </c>
      <c r="C8903" s="5">
        <v>42521</v>
      </c>
      <c r="D8903" s="5" t="str">
        <f t="shared" ref="D8903:D8966" si="839">TEXT(C8903,"yyyy-mm")</f>
        <v>2016-05</v>
      </c>
      <c r="E8903" s="5">
        <v>42525</v>
      </c>
      <c r="F8903" t="s">
        <v>55</v>
      </c>
      <c r="G8903" t="s">
        <v>3737</v>
      </c>
      <c r="H8903" t="s">
        <v>3738</v>
      </c>
      <c r="I8903" t="s">
        <v>31</v>
      </c>
      <c r="J8903" t="s">
        <v>32</v>
      </c>
      <c r="K8903" t="s">
        <v>362</v>
      </c>
      <c r="L8903" t="s">
        <v>216</v>
      </c>
      <c r="M8903">
        <v>62521</v>
      </c>
      <c r="N8903" t="s">
        <v>110</v>
      </c>
      <c r="O8903" t="s">
        <v>9723</v>
      </c>
      <c r="P8903" t="s">
        <v>51</v>
      </c>
      <c r="Q8903" t="s">
        <v>95</v>
      </c>
      <c r="R8903" t="s">
        <v>9724</v>
      </c>
      <c r="S8903">
        <v>18.496000000000002</v>
      </c>
      <c r="T8903">
        <v>4</v>
      </c>
      <c r="U8903">
        <v>0.2</v>
      </c>
      <c r="V8903">
        <v>6.7048000000000005</v>
      </c>
      <c r="W8903" s="6">
        <f t="shared" si="838"/>
        <v>0.36249999999999999</v>
      </c>
      <c r="X8903" s="4">
        <f t="shared" si="835"/>
        <v>1.6762000000000001</v>
      </c>
      <c r="Y8903" s="4">
        <f t="shared" si="836"/>
        <v>4.6240000000000006</v>
      </c>
      <c r="Z8903" s="4">
        <f t="shared" si="837"/>
        <v>5.78</v>
      </c>
      <c r="AA8903" s="4">
        <f t="shared" si="834"/>
        <v>3.6992000000000007</v>
      </c>
    </row>
    <row r="8904" spans="1:27" x14ac:dyDescent="0.2">
      <c r="A8904">
        <v>8903</v>
      </c>
      <c r="B8904" t="s">
        <v>10319</v>
      </c>
      <c r="C8904" s="5">
        <v>42521</v>
      </c>
      <c r="D8904" s="5" t="str">
        <f t="shared" si="839"/>
        <v>2016-05</v>
      </c>
      <c r="E8904" s="5">
        <v>42525</v>
      </c>
      <c r="F8904" t="s">
        <v>55</v>
      </c>
      <c r="G8904" t="s">
        <v>3737</v>
      </c>
      <c r="H8904" t="s">
        <v>3738</v>
      </c>
      <c r="I8904" t="s">
        <v>31</v>
      </c>
      <c r="J8904" t="s">
        <v>32</v>
      </c>
      <c r="K8904" t="s">
        <v>362</v>
      </c>
      <c r="L8904" t="s">
        <v>216</v>
      </c>
      <c r="M8904">
        <v>62521</v>
      </c>
      <c r="N8904" t="s">
        <v>110</v>
      </c>
      <c r="O8904" t="s">
        <v>6142</v>
      </c>
      <c r="P8904" t="s">
        <v>37</v>
      </c>
      <c r="Q8904" t="s">
        <v>41</v>
      </c>
      <c r="R8904" t="s">
        <v>6143</v>
      </c>
      <c r="S8904">
        <v>191.07899999999998</v>
      </c>
      <c r="T8904">
        <v>3</v>
      </c>
      <c r="U8904">
        <v>0.3</v>
      </c>
      <c r="V8904">
        <v>-38.215799999999973</v>
      </c>
      <c r="W8904" s="6">
        <f t="shared" si="838"/>
        <v>-0.19999999999999987</v>
      </c>
      <c r="X8904" s="4">
        <f t="shared" si="835"/>
        <v>-12.738599999999991</v>
      </c>
      <c r="Y8904" s="4">
        <f t="shared" si="836"/>
        <v>63.692999999999991</v>
      </c>
      <c r="Z8904" s="4">
        <f t="shared" si="837"/>
        <v>90.990000000000009</v>
      </c>
      <c r="AA8904" s="4">
        <f t="shared" si="834"/>
        <v>57.323699999999995</v>
      </c>
    </row>
    <row r="8905" spans="1:27" x14ac:dyDescent="0.2">
      <c r="A8905">
        <v>8904</v>
      </c>
      <c r="B8905" t="s">
        <v>10319</v>
      </c>
      <c r="C8905" s="5">
        <v>42521</v>
      </c>
      <c r="D8905" s="5" t="str">
        <f t="shared" si="839"/>
        <v>2016-05</v>
      </c>
      <c r="E8905" s="5">
        <v>42525</v>
      </c>
      <c r="F8905" t="s">
        <v>55</v>
      </c>
      <c r="G8905" t="s">
        <v>3737</v>
      </c>
      <c r="H8905" t="s">
        <v>3738</v>
      </c>
      <c r="I8905" t="s">
        <v>31</v>
      </c>
      <c r="J8905" t="s">
        <v>32</v>
      </c>
      <c r="K8905" t="s">
        <v>362</v>
      </c>
      <c r="L8905" t="s">
        <v>216</v>
      </c>
      <c r="M8905">
        <v>62521</v>
      </c>
      <c r="N8905" t="s">
        <v>110</v>
      </c>
      <c r="O8905" t="s">
        <v>2937</v>
      </c>
      <c r="P8905" t="s">
        <v>51</v>
      </c>
      <c r="Q8905" t="s">
        <v>95</v>
      </c>
      <c r="R8905" t="s">
        <v>2938</v>
      </c>
      <c r="S8905">
        <v>10.368000000000002</v>
      </c>
      <c r="T8905">
        <v>2</v>
      </c>
      <c r="U8905">
        <v>0.2</v>
      </c>
      <c r="V8905">
        <v>3.6288</v>
      </c>
      <c r="W8905" s="6">
        <f t="shared" si="838"/>
        <v>0.34999999999999992</v>
      </c>
      <c r="X8905" s="4">
        <f t="shared" si="835"/>
        <v>1.8144</v>
      </c>
      <c r="Y8905" s="4">
        <f t="shared" si="836"/>
        <v>5.1840000000000011</v>
      </c>
      <c r="Z8905" s="4">
        <f t="shared" si="837"/>
        <v>6.4800000000000013</v>
      </c>
      <c r="AA8905" s="4">
        <f t="shared" si="834"/>
        <v>2.0736000000000003</v>
      </c>
    </row>
    <row r="8906" spans="1:27" x14ac:dyDescent="0.2">
      <c r="A8906">
        <v>8905</v>
      </c>
      <c r="B8906" t="s">
        <v>10320</v>
      </c>
      <c r="C8906" s="5">
        <v>42552</v>
      </c>
      <c r="D8906" s="5" t="str">
        <f t="shared" si="839"/>
        <v>2016-07</v>
      </c>
      <c r="E8906" s="5">
        <v>42552</v>
      </c>
      <c r="F8906" t="s">
        <v>1298</v>
      </c>
      <c r="G8906" t="s">
        <v>6727</v>
      </c>
      <c r="H8906" t="s">
        <v>6728</v>
      </c>
      <c r="I8906" t="s">
        <v>107</v>
      </c>
      <c r="J8906" t="s">
        <v>32</v>
      </c>
      <c r="K8906" t="s">
        <v>271</v>
      </c>
      <c r="L8906" t="s">
        <v>272</v>
      </c>
      <c r="M8906">
        <v>10009</v>
      </c>
      <c r="N8906" t="s">
        <v>153</v>
      </c>
      <c r="O8906" t="s">
        <v>3640</v>
      </c>
      <c r="P8906" t="s">
        <v>51</v>
      </c>
      <c r="Q8906" t="s">
        <v>52</v>
      </c>
      <c r="R8906" t="s">
        <v>3641</v>
      </c>
      <c r="S8906">
        <v>30.53</v>
      </c>
      <c r="T8906">
        <v>1</v>
      </c>
      <c r="U8906">
        <v>0</v>
      </c>
      <c r="V8906">
        <v>14.043800000000001</v>
      </c>
      <c r="W8906" s="6">
        <f t="shared" si="838"/>
        <v>0.46</v>
      </c>
      <c r="X8906" s="4">
        <f t="shared" si="835"/>
        <v>14.043800000000001</v>
      </c>
      <c r="Y8906" s="4">
        <f t="shared" si="836"/>
        <v>30.53</v>
      </c>
      <c r="Z8906" s="4">
        <f t="shared" si="837"/>
        <v>30.53</v>
      </c>
      <c r="AA8906" s="4">
        <f t="shared" si="834"/>
        <v>0</v>
      </c>
    </row>
    <row r="8907" spans="1:27" x14ac:dyDescent="0.2">
      <c r="A8907">
        <v>8906</v>
      </c>
      <c r="B8907" t="s">
        <v>10320</v>
      </c>
      <c r="C8907" s="5">
        <v>42552</v>
      </c>
      <c r="D8907" s="5" t="str">
        <f t="shared" si="839"/>
        <v>2016-07</v>
      </c>
      <c r="E8907" s="5">
        <v>42552</v>
      </c>
      <c r="F8907" t="s">
        <v>1298</v>
      </c>
      <c r="G8907" t="s">
        <v>6727</v>
      </c>
      <c r="H8907" t="s">
        <v>6728</v>
      </c>
      <c r="I8907" t="s">
        <v>107</v>
      </c>
      <c r="J8907" t="s">
        <v>32</v>
      </c>
      <c r="K8907" t="s">
        <v>271</v>
      </c>
      <c r="L8907" t="s">
        <v>272</v>
      </c>
      <c r="M8907">
        <v>10009</v>
      </c>
      <c r="N8907" t="s">
        <v>153</v>
      </c>
      <c r="O8907" t="s">
        <v>5735</v>
      </c>
      <c r="P8907" t="s">
        <v>76</v>
      </c>
      <c r="Q8907" t="s">
        <v>166</v>
      </c>
      <c r="R8907" t="s">
        <v>5736</v>
      </c>
      <c r="S8907">
        <v>30.839999999999996</v>
      </c>
      <c r="T8907">
        <v>3</v>
      </c>
      <c r="U8907">
        <v>0</v>
      </c>
      <c r="V8907">
        <v>6.1679999999999975</v>
      </c>
      <c r="W8907" s="6">
        <f t="shared" si="838"/>
        <v>0.19999999999999996</v>
      </c>
      <c r="X8907" s="4">
        <f t="shared" si="835"/>
        <v>2.0559999999999992</v>
      </c>
      <c r="Y8907" s="4">
        <f t="shared" si="836"/>
        <v>10.28</v>
      </c>
      <c r="Z8907" s="4">
        <f t="shared" si="837"/>
        <v>10.28</v>
      </c>
      <c r="AA8907" s="4">
        <f t="shared" si="834"/>
        <v>0</v>
      </c>
    </row>
    <row r="8908" spans="1:27" x14ac:dyDescent="0.2">
      <c r="A8908">
        <v>8907</v>
      </c>
      <c r="B8908" t="s">
        <v>10320</v>
      </c>
      <c r="C8908" s="5">
        <v>42552</v>
      </c>
      <c r="D8908" s="5" t="str">
        <f t="shared" si="839"/>
        <v>2016-07</v>
      </c>
      <c r="E8908" s="5">
        <v>42552</v>
      </c>
      <c r="F8908" t="s">
        <v>1298</v>
      </c>
      <c r="G8908" t="s">
        <v>6727</v>
      </c>
      <c r="H8908" t="s">
        <v>6728</v>
      </c>
      <c r="I8908" t="s">
        <v>107</v>
      </c>
      <c r="J8908" t="s">
        <v>32</v>
      </c>
      <c r="K8908" t="s">
        <v>271</v>
      </c>
      <c r="L8908" t="s">
        <v>272</v>
      </c>
      <c r="M8908">
        <v>10009</v>
      </c>
      <c r="N8908" t="s">
        <v>153</v>
      </c>
      <c r="O8908" t="s">
        <v>637</v>
      </c>
      <c r="P8908" t="s">
        <v>51</v>
      </c>
      <c r="Q8908" t="s">
        <v>95</v>
      </c>
      <c r="R8908" t="s">
        <v>638</v>
      </c>
      <c r="S8908">
        <v>75.06</v>
      </c>
      <c r="T8908">
        <v>9</v>
      </c>
      <c r="U8908">
        <v>0</v>
      </c>
      <c r="V8908">
        <v>33.776999999999994</v>
      </c>
      <c r="W8908" s="6">
        <f t="shared" si="838"/>
        <v>0.4499999999999999</v>
      </c>
      <c r="X8908" s="4">
        <f t="shared" si="835"/>
        <v>3.7529999999999992</v>
      </c>
      <c r="Y8908" s="4">
        <f t="shared" si="836"/>
        <v>8.34</v>
      </c>
      <c r="Z8908" s="4">
        <f t="shared" si="837"/>
        <v>8.34</v>
      </c>
      <c r="AA8908" s="4">
        <f t="shared" si="834"/>
        <v>0</v>
      </c>
    </row>
    <row r="8909" spans="1:27" x14ac:dyDescent="0.2">
      <c r="A8909">
        <v>8908</v>
      </c>
      <c r="B8909" t="s">
        <v>10321</v>
      </c>
      <c r="C8909" s="5">
        <v>42722</v>
      </c>
      <c r="D8909" s="5" t="str">
        <f t="shared" si="839"/>
        <v>2016-12</v>
      </c>
      <c r="E8909" s="5">
        <v>42724</v>
      </c>
      <c r="F8909" t="s">
        <v>193</v>
      </c>
      <c r="G8909" t="s">
        <v>6170</v>
      </c>
      <c r="H8909" t="s">
        <v>6171</v>
      </c>
      <c r="I8909" t="s">
        <v>46</v>
      </c>
      <c r="J8909" t="s">
        <v>32</v>
      </c>
      <c r="K8909" t="s">
        <v>132</v>
      </c>
      <c r="L8909" t="s">
        <v>48</v>
      </c>
      <c r="M8909">
        <v>94110</v>
      </c>
      <c r="N8909" t="s">
        <v>49</v>
      </c>
      <c r="O8909" t="s">
        <v>773</v>
      </c>
      <c r="P8909" t="s">
        <v>76</v>
      </c>
      <c r="Q8909" t="s">
        <v>77</v>
      </c>
      <c r="R8909" t="s">
        <v>774</v>
      </c>
      <c r="S8909">
        <v>66.976000000000013</v>
      </c>
      <c r="T8909">
        <v>7</v>
      </c>
      <c r="U8909">
        <v>0.2</v>
      </c>
      <c r="V8909">
        <v>6.6976000000000013</v>
      </c>
      <c r="W8909" s="6">
        <f t="shared" si="838"/>
        <v>0.1</v>
      </c>
      <c r="X8909" s="4">
        <f t="shared" si="835"/>
        <v>0.95680000000000021</v>
      </c>
      <c r="Y8909" s="4">
        <f t="shared" si="836"/>
        <v>9.5680000000000014</v>
      </c>
      <c r="Z8909" s="4">
        <f t="shared" si="837"/>
        <v>11.96</v>
      </c>
      <c r="AA8909" s="4">
        <f t="shared" si="834"/>
        <v>13.395200000000003</v>
      </c>
    </row>
    <row r="8910" spans="1:27" x14ac:dyDescent="0.2">
      <c r="A8910">
        <v>8909</v>
      </c>
      <c r="B8910" t="s">
        <v>10322</v>
      </c>
      <c r="C8910" s="5">
        <v>42030</v>
      </c>
      <c r="D8910" s="5" t="str">
        <f t="shared" si="839"/>
        <v>2015-01</v>
      </c>
      <c r="E8910" s="5">
        <v>42036</v>
      </c>
      <c r="F8910" t="s">
        <v>55</v>
      </c>
      <c r="G8910" t="s">
        <v>5337</v>
      </c>
      <c r="H8910" t="s">
        <v>5338</v>
      </c>
      <c r="I8910" t="s">
        <v>46</v>
      </c>
      <c r="J8910" t="s">
        <v>32</v>
      </c>
      <c r="K8910" t="s">
        <v>7981</v>
      </c>
      <c r="L8910" t="s">
        <v>48</v>
      </c>
      <c r="M8910">
        <v>92553</v>
      </c>
      <c r="N8910" t="s">
        <v>49</v>
      </c>
      <c r="O8910" t="s">
        <v>5194</v>
      </c>
      <c r="P8910" t="s">
        <v>51</v>
      </c>
      <c r="Q8910" t="s">
        <v>95</v>
      </c>
      <c r="R8910" t="s">
        <v>5195</v>
      </c>
      <c r="S8910">
        <v>182.72</v>
      </c>
      <c r="T8910">
        <v>8</v>
      </c>
      <c r="U8910">
        <v>0</v>
      </c>
      <c r="V8910">
        <v>84.051199999999994</v>
      </c>
      <c r="W8910" s="6">
        <f t="shared" si="838"/>
        <v>0.45999999999999996</v>
      </c>
      <c r="X8910" s="4">
        <f t="shared" si="835"/>
        <v>10.506399999999999</v>
      </c>
      <c r="Y8910" s="4">
        <f t="shared" si="836"/>
        <v>22.84</v>
      </c>
      <c r="Z8910" s="4">
        <f t="shared" si="837"/>
        <v>22.84</v>
      </c>
      <c r="AA8910" s="4">
        <f t="shared" si="834"/>
        <v>0</v>
      </c>
    </row>
    <row r="8911" spans="1:27" x14ac:dyDescent="0.2">
      <c r="A8911">
        <v>8910</v>
      </c>
      <c r="B8911" t="s">
        <v>10323</v>
      </c>
      <c r="C8911" s="5">
        <v>43036</v>
      </c>
      <c r="D8911" s="5" t="str">
        <f t="shared" si="839"/>
        <v>2017-10</v>
      </c>
      <c r="E8911" s="5">
        <v>43040</v>
      </c>
      <c r="F8911" t="s">
        <v>55</v>
      </c>
      <c r="G8911" t="s">
        <v>1684</v>
      </c>
      <c r="H8911" t="s">
        <v>1685</v>
      </c>
      <c r="I8911" t="s">
        <v>31</v>
      </c>
      <c r="J8911" t="s">
        <v>32</v>
      </c>
      <c r="K8911" t="s">
        <v>4110</v>
      </c>
      <c r="L8911" t="s">
        <v>1253</v>
      </c>
      <c r="M8911">
        <v>2149</v>
      </c>
      <c r="N8911" t="s">
        <v>153</v>
      </c>
      <c r="O8911" t="s">
        <v>656</v>
      </c>
      <c r="P8911" t="s">
        <v>51</v>
      </c>
      <c r="Q8911" t="s">
        <v>52</v>
      </c>
      <c r="R8911" t="s">
        <v>657</v>
      </c>
      <c r="S8911">
        <v>21.93</v>
      </c>
      <c r="T8911">
        <v>3</v>
      </c>
      <c r="U8911">
        <v>0</v>
      </c>
      <c r="V8911">
        <v>10.307099999999998</v>
      </c>
      <c r="W8911" s="6">
        <f t="shared" si="838"/>
        <v>0.46999999999999992</v>
      </c>
      <c r="X8911" s="4">
        <f t="shared" si="835"/>
        <v>3.4356999999999993</v>
      </c>
      <c r="Y8911" s="4">
        <f t="shared" si="836"/>
        <v>7.31</v>
      </c>
      <c r="Z8911" s="4">
        <f t="shared" si="837"/>
        <v>7.31</v>
      </c>
      <c r="AA8911" s="4">
        <f t="shared" si="834"/>
        <v>0</v>
      </c>
    </row>
    <row r="8912" spans="1:27" x14ac:dyDescent="0.2">
      <c r="A8912">
        <v>8911</v>
      </c>
      <c r="B8912" t="s">
        <v>10324</v>
      </c>
      <c r="C8912" s="5">
        <v>43043</v>
      </c>
      <c r="D8912" s="5" t="str">
        <f t="shared" si="839"/>
        <v>2017-11</v>
      </c>
      <c r="E8912" s="5">
        <v>43047</v>
      </c>
      <c r="F8912" t="s">
        <v>55</v>
      </c>
      <c r="G8912" t="s">
        <v>2062</v>
      </c>
      <c r="H8912" t="s">
        <v>2063</v>
      </c>
      <c r="I8912" t="s">
        <v>31</v>
      </c>
      <c r="J8912" t="s">
        <v>32</v>
      </c>
      <c r="K8912" t="s">
        <v>6258</v>
      </c>
      <c r="L8912" t="s">
        <v>340</v>
      </c>
      <c r="M8912">
        <v>37421</v>
      </c>
      <c r="N8912" t="s">
        <v>35</v>
      </c>
      <c r="O8912" t="s">
        <v>1694</v>
      </c>
      <c r="P8912" t="s">
        <v>76</v>
      </c>
      <c r="Q8912" t="s">
        <v>166</v>
      </c>
      <c r="R8912" t="s">
        <v>1695</v>
      </c>
      <c r="S8912">
        <v>95.976000000000013</v>
      </c>
      <c r="T8912">
        <v>3</v>
      </c>
      <c r="U8912">
        <v>0.2</v>
      </c>
      <c r="V8912">
        <v>15.596099999999996</v>
      </c>
      <c r="W8912" s="6">
        <f t="shared" si="838"/>
        <v>0.16249999999999995</v>
      </c>
      <c r="X8912" s="4">
        <f t="shared" si="835"/>
        <v>5.1986999999999988</v>
      </c>
      <c r="Y8912" s="4">
        <f t="shared" si="836"/>
        <v>31.992000000000004</v>
      </c>
      <c r="Z8912" s="4">
        <f t="shared" si="837"/>
        <v>39.99</v>
      </c>
      <c r="AA8912" s="4">
        <f t="shared" si="834"/>
        <v>19.195200000000003</v>
      </c>
    </row>
    <row r="8913" spans="1:27" x14ac:dyDescent="0.2">
      <c r="A8913">
        <v>8912</v>
      </c>
      <c r="B8913" t="s">
        <v>10324</v>
      </c>
      <c r="C8913" s="5">
        <v>43043</v>
      </c>
      <c r="D8913" s="5" t="str">
        <f t="shared" si="839"/>
        <v>2017-11</v>
      </c>
      <c r="E8913" s="5">
        <v>43047</v>
      </c>
      <c r="F8913" t="s">
        <v>55</v>
      </c>
      <c r="G8913" t="s">
        <v>2062</v>
      </c>
      <c r="H8913" t="s">
        <v>2063</v>
      </c>
      <c r="I8913" t="s">
        <v>31</v>
      </c>
      <c r="J8913" t="s">
        <v>32</v>
      </c>
      <c r="K8913" t="s">
        <v>6258</v>
      </c>
      <c r="L8913" t="s">
        <v>340</v>
      </c>
      <c r="M8913">
        <v>37421</v>
      </c>
      <c r="N8913" t="s">
        <v>35</v>
      </c>
      <c r="O8913" t="s">
        <v>8780</v>
      </c>
      <c r="P8913" t="s">
        <v>76</v>
      </c>
      <c r="Q8913" t="s">
        <v>77</v>
      </c>
      <c r="R8913" t="s">
        <v>8781</v>
      </c>
      <c r="S8913">
        <v>143.928</v>
      </c>
      <c r="T8913">
        <v>9</v>
      </c>
      <c r="U8913">
        <v>0.2</v>
      </c>
      <c r="V8913">
        <v>-32.383800000000008</v>
      </c>
      <c r="W8913" s="6">
        <f t="shared" si="838"/>
        <v>-0.22500000000000006</v>
      </c>
      <c r="X8913" s="4">
        <f t="shared" si="835"/>
        <v>-3.5982000000000007</v>
      </c>
      <c r="Y8913" s="4">
        <f t="shared" si="836"/>
        <v>15.991999999999999</v>
      </c>
      <c r="Z8913" s="4">
        <f t="shared" si="837"/>
        <v>19.989999999999998</v>
      </c>
      <c r="AA8913" s="4">
        <f t="shared" si="834"/>
        <v>28.785600000000002</v>
      </c>
    </row>
    <row r="8914" spans="1:27" x14ac:dyDescent="0.2">
      <c r="A8914">
        <v>8913</v>
      </c>
      <c r="B8914" t="s">
        <v>10324</v>
      </c>
      <c r="C8914" s="5">
        <v>43043</v>
      </c>
      <c r="D8914" s="5" t="str">
        <f t="shared" si="839"/>
        <v>2017-11</v>
      </c>
      <c r="E8914" s="5">
        <v>43047</v>
      </c>
      <c r="F8914" t="s">
        <v>55</v>
      </c>
      <c r="G8914" t="s">
        <v>2062</v>
      </c>
      <c r="H8914" t="s">
        <v>2063</v>
      </c>
      <c r="I8914" t="s">
        <v>31</v>
      </c>
      <c r="J8914" t="s">
        <v>32</v>
      </c>
      <c r="K8914" t="s">
        <v>6258</v>
      </c>
      <c r="L8914" t="s">
        <v>340</v>
      </c>
      <c r="M8914">
        <v>37421</v>
      </c>
      <c r="N8914" t="s">
        <v>35</v>
      </c>
      <c r="O8914" t="s">
        <v>3891</v>
      </c>
      <c r="P8914" t="s">
        <v>51</v>
      </c>
      <c r="Q8914" t="s">
        <v>80</v>
      </c>
      <c r="R8914" t="s">
        <v>1222</v>
      </c>
      <c r="S8914">
        <v>3.5640000000000009</v>
      </c>
      <c r="T8914">
        <v>2</v>
      </c>
      <c r="U8914">
        <v>0.7</v>
      </c>
      <c r="V8914">
        <v>-2.9700000000000006</v>
      </c>
      <c r="W8914" s="6">
        <f t="shared" si="838"/>
        <v>-0.83333333333333326</v>
      </c>
      <c r="X8914" s="4">
        <f t="shared" si="835"/>
        <v>-1.4850000000000003</v>
      </c>
      <c r="Y8914" s="4">
        <f t="shared" si="836"/>
        <v>1.7820000000000005</v>
      </c>
      <c r="Z8914" s="4">
        <f t="shared" si="837"/>
        <v>5.94</v>
      </c>
      <c r="AA8914" s="4">
        <f t="shared" si="834"/>
        <v>2.4948000000000006</v>
      </c>
    </row>
    <row r="8915" spans="1:27" x14ac:dyDescent="0.2">
      <c r="A8915">
        <v>8914</v>
      </c>
      <c r="B8915" t="s">
        <v>10324</v>
      </c>
      <c r="C8915" s="5">
        <v>43043</v>
      </c>
      <c r="D8915" s="5" t="str">
        <f t="shared" si="839"/>
        <v>2017-11</v>
      </c>
      <c r="E8915" s="5">
        <v>43047</v>
      </c>
      <c r="F8915" t="s">
        <v>55</v>
      </c>
      <c r="G8915" t="s">
        <v>2062</v>
      </c>
      <c r="H8915" t="s">
        <v>2063</v>
      </c>
      <c r="I8915" t="s">
        <v>31</v>
      </c>
      <c r="J8915" t="s">
        <v>32</v>
      </c>
      <c r="K8915" t="s">
        <v>6258</v>
      </c>
      <c r="L8915" t="s">
        <v>340</v>
      </c>
      <c r="M8915">
        <v>37421</v>
      </c>
      <c r="N8915" t="s">
        <v>35</v>
      </c>
      <c r="O8915" t="s">
        <v>4130</v>
      </c>
      <c r="P8915" t="s">
        <v>51</v>
      </c>
      <c r="Q8915" t="s">
        <v>52</v>
      </c>
      <c r="R8915" t="s">
        <v>4131</v>
      </c>
      <c r="S8915">
        <v>4.9280000000000008</v>
      </c>
      <c r="T8915">
        <v>2</v>
      </c>
      <c r="U8915">
        <v>0.2</v>
      </c>
      <c r="V8915">
        <v>1.7247999999999997</v>
      </c>
      <c r="W8915" s="6">
        <f t="shared" si="838"/>
        <v>0.34999999999999987</v>
      </c>
      <c r="X8915" s="4">
        <f t="shared" si="835"/>
        <v>0.86239999999999983</v>
      </c>
      <c r="Y8915" s="4">
        <f t="shared" si="836"/>
        <v>2.4640000000000004</v>
      </c>
      <c r="Z8915" s="4">
        <f t="shared" si="837"/>
        <v>3.0800000000000005</v>
      </c>
      <c r="AA8915" s="4">
        <f t="shared" si="834"/>
        <v>0.98560000000000025</v>
      </c>
    </row>
    <row r="8916" spans="1:27" x14ac:dyDescent="0.2">
      <c r="A8916">
        <v>8915</v>
      </c>
      <c r="B8916" t="s">
        <v>10325</v>
      </c>
      <c r="C8916" s="5">
        <v>42499</v>
      </c>
      <c r="D8916" s="5" t="str">
        <f t="shared" si="839"/>
        <v>2016-05</v>
      </c>
      <c r="E8916" s="5">
        <v>42503</v>
      </c>
      <c r="F8916" t="s">
        <v>55</v>
      </c>
      <c r="G8916" t="s">
        <v>486</v>
      </c>
      <c r="H8916" t="s">
        <v>487</v>
      </c>
      <c r="I8916" t="s">
        <v>46</v>
      </c>
      <c r="J8916" t="s">
        <v>32</v>
      </c>
      <c r="K8916" t="s">
        <v>1245</v>
      </c>
      <c r="L8916" t="s">
        <v>109</v>
      </c>
      <c r="M8916">
        <v>78745</v>
      </c>
      <c r="N8916" t="s">
        <v>110</v>
      </c>
      <c r="O8916" t="s">
        <v>2021</v>
      </c>
      <c r="P8916" t="s">
        <v>51</v>
      </c>
      <c r="Q8916" t="s">
        <v>64</v>
      </c>
      <c r="R8916" t="s">
        <v>2022</v>
      </c>
      <c r="S8916">
        <v>856.65600000000006</v>
      </c>
      <c r="T8916">
        <v>6</v>
      </c>
      <c r="U8916">
        <v>0.2</v>
      </c>
      <c r="V8916">
        <v>107.08199999999985</v>
      </c>
      <c r="W8916" s="6">
        <f t="shared" si="838"/>
        <v>0.12499999999999982</v>
      </c>
      <c r="X8916" s="4">
        <f t="shared" si="835"/>
        <v>17.846999999999976</v>
      </c>
      <c r="Y8916" s="4">
        <f t="shared" si="836"/>
        <v>142.77600000000001</v>
      </c>
      <c r="Z8916" s="4">
        <f t="shared" si="837"/>
        <v>178.47</v>
      </c>
      <c r="AA8916" s="4">
        <f t="shared" si="834"/>
        <v>171.33120000000002</v>
      </c>
    </row>
    <row r="8917" spans="1:27" x14ac:dyDescent="0.2">
      <c r="A8917">
        <v>8916</v>
      </c>
      <c r="B8917" t="s">
        <v>10325</v>
      </c>
      <c r="C8917" s="5">
        <v>42499</v>
      </c>
      <c r="D8917" s="5" t="str">
        <f t="shared" si="839"/>
        <v>2016-05</v>
      </c>
      <c r="E8917" s="5">
        <v>42503</v>
      </c>
      <c r="F8917" t="s">
        <v>55</v>
      </c>
      <c r="G8917" t="s">
        <v>486</v>
      </c>
      <c r="H8917" t="s">
        <v>487</v>
      </c>
      <c r="I8917" t="s">
        <v>46</v>
      </c>
      <c r="J8917" t="s">
        <v>32</v>
      </c>
      <c r="K8917" t="s">
        <v>1245</v>
      </c>
      <c r="L8917" t="s">
        <v>109</v>
      </c>
      <c r="M8917">
        <v>78745</v>
      </c>
      <c r="N8917" t="s">
        <v>110</v>
      </c>
      <c r="O8917" t="s">
        <v>419</v>
      </c>
      <c r="P8917" t="s">
        <v>51</v>
      </c>
      <c r="Q8917" t="s">
        <v>80</v>
      </c>
      <c r="R8917" t="s">
        <v>420</v>
      </c>
      <c r="S8917">
        <v>13.183999999999997</v>
      </c>
      <c r="T8917">
        <v>4</v>
      </c>
      <c r="U8917">
        <v>0.8</v>
      </c>
      <c r="V8917">
        <v>-20.435200000000002</v>
      </c>
      <c r="W8917" s="6">
        <f t="shared" si="838"/>
        <v>-1.5500000000000005</v>
      </c>
      <c r="X8917" s="4">
        <f t="shared" si="835"/>
        <v>-5.1088000000000005</v>
      </c>
      <c r="Y8917" s="4">
        <f t="shared" si="836"/>
        <v>3.2959999999999994</v>
      </c>
      <c r="Z8917" s="4">
        <f t="shared" si="837"/>
        <v>16.48</v>
      </c>
      <c r="AA8917" s="4">
        <f t="shared" si="834"/>
        <v>10.547199999999998</v>
      </c>
    </row>
    <row r="8918" spans="1:27" x14ac:dyDescent="0.2">
      <c r="A8918">
        <v>8917</v>
      </c>
      <c r="B8918" t="s">
        <v>10325</v>
      </c>
      <c r="C8918" s="5">
        <v>42499</v>
      </c>
      <c r="D8918" s="5" t="str">
        <f t="shared" si="839"/>
        <v>2016-05</v>
      </c>
      <c r="E8918" s="5">
        <v>42503</v>
      </c>
      <c r="F8918" t="s">
        <v>55</v>
      </c>
      <c r="G8918" t="s">
        <v>486</v>
      </c>
      <c r="H8918" t="s">
        <v>487</v>
      </c>
      <c r="I8918" t="s">
        <v>46</v>
      </c>
      <c r="J8918" t="s">
        <v>32</v>
      </c>
      <c r="K8918" t="s">
        <v>1245</v>
      </c>
      <c r="L8918" t="s">
        <v>109</v>
      </c>
      <c r="M8918">
        <v>78745</v>
      </c>
      <c r="N8918" t="s">
        <v>110</v>
      </c>
      <c r="O8918" t="s">
        <v>7933</v>
      </c>
      <c r="P8918" t="s">
        <v>51</v>
      </c>
      <c r="Q8918" t="s">
        <v>83</v>
      </c>
      <c r="R8918" t="s">
        <v>7934</v>
      </c>
      <c r="S8918">
        <v>48.783999999999985</v>
      </c>
      <c r="T8918">
        <v>4</v>
      </c>
      <c r="U8918">
        <v>0.8</v>
      </c>
      <c r="V8918">
        <v>-131.71680000000001</v>
      </c>
      <c r="W8918" s="6">
        <f t="shared" si="838"/>
        <v>-2.7000000000000011</v>
      </c>
      <c r="X8918" s="4">
        <f t="shared" si="835"/>
        <v>-32.929200000000002</v>
      </c>
      <c r="Y8918" s="4">
        <f t="shared" si="836"/>
        <v>12.195999999999996</v>
      </c>
      <c r="Z8918" s="4">
        <f t="shared" si="837"/>
        <v>60.98</v>
      </c>
      <c r="AA8918" s="4">
        <f t="shared" si="834"/>
        <v>39.027199999999993</v>
      </c>
    </row>
    <row r="8919" spans="1:27" x14ac:dyDescent="0.2">
      <c r="A8919">
        <v>8918</v>
      </c>
      <c r="B8919" t="s">
        <v>10325</v>
      </c>
      <c r="C8919" s="5">
        <v>42499</v>
      </c>
      <c r="D8919" s="5" t="str">
        <f t="shared" si="839"/>
        <v>2016-05</v>
      </c>
      <c r="E8919" s="5">
        <v>42503</v>
      </c>
      <c r="F8919" t="s">
        <v>55</v>
      </c>
      <c r="G8919" t="s">
        <v>486</v>
      </c>
      <c r="H8919" t="s">
        <v>487</v>
      </c>
      <c r="I8919" t="s">
        <v>46</v>
      </c>
      <c r="J8919" t="s">
        <v>32</v>
      </c>
      <c r="K8919" t="s">
        <v>1245</v>
      </c>
      <c r="L8919" t="s">
        <v>109</v>
      </c>
      <c r="M8919">
        <v>78745</v>
      </c>
      <c r="N8919" t="s">
        <v>110</v>
      </c>
      <c r="O8919" t="s">
        <v>596</v>
      </c>
      <c r="P8919" t="s">
        <v>51</v>
      </c>
      <c r="Q8919" t="s">
        <v>95</v>
      </c>
      <c r="R8919" t="s">
        <v>597</v>
      </c>
      <c r="S8919">
        <v>76.64</v>
      </c>
      <c r="T8919">
        <v>2</v>
      </c>
      <c r="U8919">
        <v>0.2</v>
      </c>
      <c r="V8919">
        <v>26.823999999999995</v>
      </c>
      <c r="W8919" s="6">
        <f t="shared" si="838"/>
        <v>0.34999999999999992</v>
      </c>
      <c r="X8919" s="4">
        <f t="shared" si="835"/>
        <v>13.411999999999997</v>
      </c>
      <c r="Y8919" s="4">
        <f t="shared" si="836"/>
        <v>38.32</v>
      </c>
      <c r="Z8919" s="4">
        <f t="shared" si="837"/>
        <v>47.9</v>
      </c>
      <c r="AA8919" s="4">
        <f t="shared" si="834"/>
        <v>15.328000000000001</v>
      </c>
    </row>
    <row r="8920" spans="1:27" x14ac:dyDescent="0.2">
      <c r="A8920">
        <v>8919</v>
      </c>
      <c r="B8920" t="s">
        <v>10325</v>
      </c>
      <c r="C8920" s="5">
        <v>42499</v>
      </c>
      <c r="D8920" s="5" t="str">
        <f t="shared" si="839"/>
        <v>2016-05</v>
      </c>
      <c r="E8920" s="5">
        <v>42503</v>
      </c>
      <c r="F8920" t="s">
        <v>55</v>
      </c>
      <c r="G8920" t="s">
        <v>486</v>
      </c>
      <c r="H8920" t="s">
        <v>487</v>
      </c>
      <c r="I8920" t="s">
        <v>46</v>
      </c>
      <c r="J8920" t="s">
        <v>32</v>
      </c>
      <c r="K8920" t="s">
        <v>1245</v>
      </c>
      <c r="L8920" t="s">
        <v>109</v>
      </c>
      <c r="M8920">
        <v>78745</v>
      </c>
      <c r="N8920" t="s">
        <v>110</v>
      </c>
      <c r="O8920" t="s">
        <v>4341</v>
      </c>
      <c r="P8920" t="s">
        <v>51</v>
      </c>
      <c r="Q8920" t="s">
        <v>80</v>
      </c>
      <c r="R8920" t="s">
        <v>4342</v>
      </c>
      <c r="S8920">
        <v>18.527999999999995</v>
      </c>
      <c r="T8920">
        <v>6</v>
      </c>
      <c r="U8920">
        <v>0.8</v>
      </c>
      <c r="V8920">
        <v>-27.791999999999994</v>
      </c>
      <c r="W8920" s="6">
        <f t="shared" si="838"/>
        <v>-1.5</v>
      </c>
      <c r="X8920" s="4">
        <f t="shared" si="835"/>
        <v>-4.6319999999999988</v>
      </c>
      <c r="Y8920" s="4">
        <f t="shared" si="836"/>
        <v>3.0879999999999992</v>
      </c>
      <c r="Z8920" s="4">
        <f t="shared" si="837"/>
        <v>15.44</v>
      </c>
      <c r="AA8920" s="4">
        <f t="shared" si="834"/>
        <v>14.822399999999996</v>
      </c>
    </row>
    <row r="8921" spans="1:27" x14ac:dyDescent="0.2">
      <c r="A8921">
        <v>8920</v>
      </c>
      <c r="B8921" t="s">
        <v>10326</v>
      </c>
      <c r="C8921" s="5">
        <v>41731</v>
      </c>
      <c r="D8921" s="5" t="str">
        <f t="shared" si="839"/>
        <v>2014-04</v>
      </c>
      <c r="E8921" s="5">
        <v>41737</v>
      </c>
      <c r="F8921" t="s">
        <v>55</v>
      </c>
      <c r="G8921" t="s">
        <v>6652</v>
      </c>
      <c r="H8921" t="s">
        <v>6653</v>
      </c>
      <c r="I8921" t="s">
        <v>46</v>
      </c>
      <c r="J8921" t="s">
        <v>32</v>
      </c>
      <c r="K8921" t="s">
        <v>2990</v>
      </c>
      <c r="L8921" t="s">
        <v>324</v>
      </c>
      <c r="M8921">
        <v>23464</v>
      </c>
      <c r="N8921" t="s">
        <v>35</v>
      </c>
      <c r="O8921" t="s">
        <v>8254</v>
      </c>
      <c r="P8921" t="s">
        <v>37</v>
      </c>
      <c r="Q8921" t="s">
        <v>70</v>
      </c>
      <c r="R8921" t="s">
        <v>8255</v>
      </c>
      <c r="S8921">
        <v>177.68</v>
      </c>
      <c r="T8921">
        <v>2</v>
      </c>
      <c r="U8921">
        <v>0</v>
      </c>
      <c r="V8921">
        <v>46.196799999999996</v>
      </c>
      <c r="W8921" s="6">
        <f t="shared" si="838"/>
        <v>0.25999999999999995</v>
      </c>
      <c r="X8921" s="4">
        <f t="shared" si="835"/>
        <v>23.098399999999998</v>
      </c>
      <c r="Y8921" s="4">
        <f t="shared" si="836"/>
        <v>88.84</v>
      </c>
      <c r="Z8921" s="4">
        <f t="shared" si="837"/>
        <v>88.84</v>
      </c>
      <c r="AA8921" s="4">
        <f t="shared" si="834"/>
        <v>0</v>
      </c>
    </row>
    <row r="8922" spans="1:27" x14ac:dyDescent="0.2">
      <c r="A8922">
        <v>8921</v>
      </c>
      <c r="B8922" t="s">
        <v>10327</v>
      </c>
      <c r="C8922" s="5">
        <v>41757</v>
      </c>
      <c r="D8922" s="5" t="str">
        <f t="shared" si="839"/>
        <v>2014-04</v>
      </c>
      <c r="E8922" s="5">
        <v>41762</v>
      </c>
      <c r="F8922" t="s">
        <v>55</v>
      </c>
      <c r="G8922" t="s">
        <v>885</v>
      </c>
      <c r="H8922" t="s">
        <v>886</v>
      </c>
      <c r="I8922" t="s">
        <v>46</v>
      </c>
      <c r="J8922" t="s">
        <v>32</v>
      </c>
      <c r="K8922" t="s">
        <v>5586</v>
      </c>
      <c r="L8922" t="s">
        <v>272</v>
      </c>
      <c r="M8922">
        <v>14701</v>
      </c>
      <c r="N8922" t="s">
        <v>153</v>
      </c>
      <c r="O8922" t="s">
        <v>4429</v>
      </c>
      <c r="P8922" t="s">
        <v>76</v>
      </c>
      <c r="Q8922" t="s">
        <v>166</v>
      </c>
      <c r="R8922" t="s">
        <v>4430</v>
      </c>
      <c r="S8922">
        <v>159.97999999999999</v>
      </c>
      <c r="T8922">
        <v>2</v>
      </c>
      <c r="U8922">
        <v>0</v>
      </c>
      <c r="V8922">
        <v>57.592799999999997</v>
      </c>
      <c r="W8922" s="6">
        <f t="shared" si="838"/>
        <v>0.36</v>
      </c>
      <c r="X8922" s="4">
        <f t="shared" si="835"/>
        <v>28.796399999999998</v>
      </c>
      <c r="Y8922" s="4">
        <f t="shared" si="836"/>
        <v>79.989999999999995</v>
      </c>
      <c r="Z8922" s="4">
        <f t="shared" si="837"/>
        <v>79.989999999999995</v>
      </c>
      <c r="AA8922" s="4">
        <f t="shared" si="834"/>
        <v>0</v>
      </c>
    </row>
    <row r="8923" spans="1:27" x14ac:dyDescent="0.2">
      <c r="A8923">
        <v>8922</v>
      </c>
      <c r="B8923" t="s">
        <v>10328</v>
      </c>
      <c r="C8923" s="5">
        <v>42647</v>
      </c>
      <c r="D8923" s="5" t="str">
        <f t="shared" si="839"/>
        <v>2016-10</v>
      </c>
      <c r="E8923" s="5">
        <v>42651</v>
      </c>
      <c r="F8923" t="s">
        <v>55</v>
      </c>
      <c r="G8923" t="s">
        <v>6652</v>
      </c>
      <c r="H8923" t="s">
        <v>6653</v>
      </c>
      <c r="I8923" t="s">
        <v>46</v>
      </c>
      <c r="J8923" t="s">
        <v>32</v>
      </c>
      <c r="K8923" t="s">
        <v>10329</v>
      </c>
      <c r="L8923" t="s">
        <v>59</v>
      </c>
      <c r="M8923">
        <v>33134</v>
      </c>
      <c r="N8923" t="s">
        <v>35</v>
      </c>
      <c r="O8923" t="s">
        <v>6470</v>
      </c>
      <c r="P8923" t="s">
        <v>76</v>
      </c>
      <c r="Q8923" t="s">
        <v>77</v>
      </c>
      <c r="R8923" t="s">
        <v>6471</v>
      </c>
      <c r="S8923">
        <v>52.679999999999993</v>
      </c>
      <c r="T8923">
        <v>3</v>
      </c>
      <c r="U8923">
        <v>0.2</v>
      </c>
      <c r="V8923">
        <v>19.754999999999999</v>
      </c>
      <c r="W8923" s="6">
        <f t="shared" si="838"/>
        <v>0.37500000000000006</v>
      </c>
      <c r="X8923" s="4">
        <f t="shared" si="835"/>
        <v>6.585</v>
      </c>
      <c r="Y8923" s="4">
        <f t="shared" si="836"/>
        <v>17.559999999999999</v>
      </c>
      <c r="Z8923" s="4">
        <f t="shared" si="837"/>
        <v>21.949999999999992</v>
      </c>
      <c r="AA8923" s="4">
        <f t="shared" si="834"/>
        <v>10.536</v>
      </c>
    </row>
    <row r="8924" spans="1:27" x14ac:dyDescent="0.2">
      <c r="A8924">
        <v>8923</v>
      </c>
      <c r="B8924" t="s">
        <v>10328</v>
      </c>
      <c r="C8924" s="5">
        <v>42647</v>
      </c>
      <c r="D8924" s="5" t="str">
        <f t="shared" si="839"/>
        <v>2016-10</v>
      </c>
      <c r="E8924" s="5">
        <v>42651</v>
      </c>
      <c r="F8924" t="s">
        <v>55</v>
      </c>
      <c r="G8924" t="s">
        <v>6652</v>
      </c>
      <c r="H8924" t="s">
        <v>6653</v>
      </c>
      <c r="I8924" t="s">
        <v>46</v>
      </c>
      <c r="J8924" t="s">
        <v>32</v>
      </c>
      <c r="K8924" t="s">
        <v>10329</v>
      </c>
      <c r="L8924" t="s">
        <v>59</v>
      </c>
      <c r="M8924">
        <v>33134</v>
      </c>
      <c r="N8924" t="s">
        <v>35</v>
      </c>
      <c r="O8924" t="s">
        <v>3001</v>
      </c>
      <c r="P8924" t="s">
        <v>37</v>
      </c>
      <c r="Q8924" t="s">
        <v>70</v>
      </c>
      <c r="R8924" t="s">
        <v>3002</v>
      </c>
      <c r="S8924">
        <v>11.568000000000001</v>
      </c>
      <c r="T8924">
        <v>3</v>
      </c>
      <c r="U8924">
        <v>0.2</v>
      </c>
      <c r="V8924">
        <v>2.6028000000000011</v>
      </c>
      <c r="W8924" s="6">
        <f t="shared" si="838"/>
        <v>0.22500000000000006</v>
      </c>
      <c r="X8924" s="4">
        <f t="shared" si="835"/>
        <v>0.86760000000000037</v>
      </c>
      <c r="Y8924" s="4">
        <f t="shared" si="836"/>
        <v>3.8560000000000003</v>
      </c>
      <c r="Z8924" s="4">
        <f t="shared" si="837"/>
        <v>4.82</v>
      </c>
      <c r="AA8924" s="4">
        <f t="shared" si="834"/>
        <v>2.3136000000000005</v>
      </c>
    </row>
    <row r="8925" spans="1:27" x14ac:dyDescent="0.2">
      <c r="A8925">
        <v>8924</v>
      </c>
      <c r="B8925" t="s">
        <v>10330</v>
      </c>
      <c r="C8925" s="5">
        <v>42897</v>
      </c>
      <c r="D8925" s="5" t="str">
        <f t="shared" si="839"/>
        <v>2017-06</v>
      </c>
      <c r="E8925" s="5">
        <v>42903</v>
      </c>
      <c r="F8925" t="s">
        <v>55</v>
      </c>
      <c r="G8925" t="s">
        <v>1984</v>
      </c>
      <c r="H8925" t="s">
        <v>1985</v>
      </c>
      <c r="I8925" t="s">
        <v>31</v>
      </c>
      <c r="J8925" t="s">
        <v>32</v>
      </c>
      <c r="K8925" t="s">
        <v>6693</v>
      </c>
      <c r="L8925" t="s">
        <v>93</v>
      </c>
      <c r="M8925">
        <v>28601</v>
      </c>
      <c r="N8925" t="s">
        <v>35</v>
      </c>
      <c r="O8925" t="s">
        <v>182</v>
      </c>
      <c r="P8925" t="s">
        <v>51</v>
      </c>
      <c r="Q8925" t="s">
        <v>80</v>
      </c>
      <c r="R8925" t="s">
        <v>183</v>
      </c>
      <c r="S8925">
        <v>4.572000000000001</v>
      </c>
      <c r="T8925">
        <v>4</v>
      </c>
      <c r="U8925">
        <v>0.7</v>
      </c>
      <c r="V8925">
        <v>-3.8100000000000005</v>
      </c>
      <c r="W8925" s="6">
        <f t="shared" si="838"/>
        <v>-0.83333333333333326</v>
      </c>
      <c r="X8925" s="4">
        <f t="shared" si="835"/>
        <v>-0.95250000000000012</v>
      </c>
      <c r="Y8925" s="4">
        <f t="shared" si="836"/>
        <v>1.1430000000000002</v>
      </c>
      <c r="Z8925" s="4">
        <f t="shared" si="837"/>
        <v>3.81</v>
      </c>
      <c r="AA8925" s="4">
        <f t="shared" si="834"/>
        <v>3.2004000000000006</v>
      </c>
    </row>
    <row r="8926" spans="1:27" x14ac:dyDescent="0.2">
      <c r="A8926">
        <v>8925</v>
      </c>
      <c r="B8926" t="s">
        <v>10331</v>
      </c>
      <c r="C8926" s="5">
        <v>42399</v>
      </c>
      <c r="D8926" s="5" t="str">
        <f t="shared" si="839"/>
        <v>2016-01</v>
      </c>
      <c r="E8926" s="5">
        <v>42403</v>
      </c>
      <c r="F8926" t="s">
        <v>55</v>
      </c>
      <c r="G8926" t="s">
        <v>5893</v>
      </c>
      <c r="H8926" t="s">
        <v>5894</v>
      </c>
      <c r="I8926" t="s">
        <v>31</v>
      </c>
      <c r="J8926" t="s">
        <v>32</v>
      </c>
      <c r="K8926" t="s">
        <v>3114</v>
      </c>
      <c r="L8926" t="s">
        <v>216</v>
      </c>
      <c r="M8926">
        <v>61107</v>
      </c>
      <c r="N8926" t="s">
        <v>110</v>
      </c>
      <c r="O8926" t="s">
        <v>10332</v>
      </c>
      <c r="P8926" t="s">
        <v>76</v>
      </c>
      <c r="Q8926" t="s">
        <v>77</v>
      </c>
      <c r="R8926" t="s">
        <v>10333</v>
      </c>
      <c r="S8926">
        <v>1439.9680000000001</v>
      </c>
      <c r="T8926">
        <v>4</v>
      </c>
      <c r="U8926">
        <v>0.2</v>
      </c>
      <c r="V8926">
        <v>143.99680000000006</v>
      </c>
      <c r="W8926" s="6">
        <f t="shared" si="838"/>
        <v>0.10000000000000003</v>
      </c>
      <c r="X8926" s="4">
        <f t="shared" si="835"/>
        <v>35.999200000000016</v>
      </c>
      <c r="Y8926" s="4">
        <f t="shared" si="836"/>
        <v>359.99200000000002</v>
      </c>
      <c r="Z8926" s="4">
        <f t="shared" si="837"/>
        <v>449.99</v>
      </c>
      <c r="AA8926" s="4">
        <f t="shared" si="834"/>
        <v>287.99360000000001</v>
      </c>
    </row>
    <row r="8927" spans="1:27" x14ac:dyDescent="0.2">
      <c r="A8927">
        <v>8926</v>
      </c>
      <c r="B8927" t="s">
        <v>10331</v>
      </c>
      <c r="C8927" s="5">
        <v>42399</v>
      </c>
      <c r="D8927" s="5" t="str">
        <f t="shared" si="839"/>
        <v>2016-01</v>
      </c>
      <c r="E8927" s="5">
        <v>42403</v>
      </c>
      <c r="F8927" t="s">
        <v>55</v>
      </c>
      <c r="G8927" t="s">
        <v>5893</v>
      </c>
      <c r="H8927" t="s">
        <v>5894</v>
      </c>
      <c r="I8927" t="s">
        <v>31</v>
      </c>
      <c r="J8927" t="s">
        <v>32</v>
      </c>
      <c r="K8927" t="s">
        <v>3114</v>
      </c>
      <c r="L8927" t="s">
        <v>216</v>
      </c>
      <c r="M8927">
        <v>61107</v>
      </c>
      <c r="N8927" t="s">
        <v>110</v>
      </c>
      <c r="O8927" t="s">
        <v>2401</v>
      </c>
      <c r="P8927" t="s">
        <v>51</v>
      </c>
      <c r="Q8927" t="s">
        <v>80</v>
      </c>
      <c r="R8927" t="s">
        <v>2402</v>
      </c>
      <c r="S8927">
        <v>1.7279999999999995</v>
      </c>
      <c r="T8927">
        <v>3</v>
      </c>
      <c r="U8927">
        <v>0.8</v>
      </c>
      <c r="V8927">
        <v>-2.678399999999999</v>
      </c>
      <c r="W8927" s="6">
        <f t="shared" si="838"/>
        <v>-1.5499999999999998</v>
      </c>
      <c r="X8927" s="4">
        <f t="shared" si="835"/>
        <v>-0.8927999999999997</v>
      </c>
      <c r="Y8927" s="4">
        <f t="shared" si="836"/>
        <v>0.57599999999999985</v>
      </c>
      <c r="Z8927" s="4">
        <f t="shared" si="837"/>
        <v>2.88</v>
      </c>
      <c r="AA8927" s="4">
        <f t="shared" si="834"/>
        <v>1.3823999999999996</v>
      </c>
    </row>
    <row r="8928" spans="1:27" x14ac:dyDescent="0.2">
      <c r="A8928">
        <v>8927</v>
      </c>
      <c r="B8928" t="s">
        <v>10331</v>
      </c>
      <c r="C8928" s="5">
        <v>42399</v>
      </c>
      <c r="D8928" s="5" t="str">
        <f t="shared" si="839"/>
        <v>2016-01</v>
      </c>
      <c r="E8928" s="5">
        <v>42403</v>
      </c>
      <c r="F8928" t="s">
        <v>55</v>
      </c>
      <c r="G8928" t="s">
        <v>5893</v>
      </c>
      <c r="H8928" t="s">
        <v>5894</v>
      </c>
      <c r="I8928" t="s">
        <v>31</v>
      </c>
      <c r="J8928" t="s">
        <v>32</v>
      </c>
      <c r="K8928" t="s">
        <v>3114</v>
      </c>
      <c r="L8928" t="s">
        <v>216</v>
      </c>
      <c r="M8928">
        <v>61107</v>
      </c>
      <c r="N8928" t="s">
        <v>110</v>
      </c>
      <c r="O8928" t="s">
        <v>1906</v>
      </c>
      <c r="P8928" t="s">
        <v>37</v>
      </c>
      <c r="Q8928" t="s">
        <v>61</v>
      </c>
      <c r="R8928" t="s">
        <v>1907</v>
      </c>
      <c r="S8928">
        <v>626.09999999999991</v>
      </c>
      <c r="T8928">
        <v>3</v>
      </c>
      <c r="U8928">
        <v>0.5</v>
      </c>
      <c r="V8928">
        <v>-538.44600000000003</v>
      </c>
      <c r="W8928" s="6">
        <f t="shared" si="838"/>
        <v>-0.86000000000000021</v>
      </c>
      <c r="X8928" s="4">
        <f t="shared" si="835"/>
        <v>-179.482</v>
      </c>
      <c r="Y8928" s="4">
        <f t="shared" si="836"/>
        <v>208.69999999999996</v>
      </c>
      <c r="Z8928" s="4">
        <f t="shared" si="837"/>
        <v>417.39999999999992</v>
      </c>
      <c r="AA8928" s="4">
        <f t="shared" si="834"/>
        <v>313.04999999999995</v>
      </c>
    </row>
    <row r="8929" spans="1:27" x14ac:dyDescent="0.2">
      <c r="A8929">
        <v>8928</v>
      </c>
      <c r="B8929" t="s">
        <v>10334</v>
      </c>
      <c r="C8929" s="5">
        <v>42274</v>
      </c>
      <c r="D8929" s="5" t="str">
        <f t="shared" si="839"/>
        <v>2015-09</v>
      </c>
      <c r="E8929" s="5">
        <v>42276</v>
      </c>
      <c r="F8929" t="s">
        <v>28</v>
      </c>
      <c r="G8929" t="s">
        <v>1405</v>
      </c>
      <c r="H8929" t="s">
        <v>1406</v>
      </c>
      <c r="I8929" t="s">
        <v>46</v>
      </c>
      <c r="J8929" t="s">
        <v>32</v>
      </c>
      <c r="K8929" t="s">
        <v>100</v>
      </c>
      <c r="L8929" t="s">
        <v>101</v>
      </c>
      <c r="M8929">
        <v>98103</v>
      </c>
      <c r="N8929" t="s">
        <v>49</v>
      </c>
      <c r="O8929" t="s">
        <v>4683</v>
      </c>
      <c r="P8929" t="s">
        <v>51</v>
      </c>
      <c r="Q8929" t="s">
        <v>73</v>
      </c>
      <c r="R8929" t="s">
        <v>4684</v>
      </c>
      <c r="S8929">
        <v>99.2</v>
      </c>
      <c r="T8929">
        <v>5</v>
      </c>
      <c r="U8929">
        <v>0</v>
      </c>
      <c r="V8929">
        <v>25.792000000000002</v>
      </c>
      <c r="W8929" s="6">
        <f t="shared" si="838"/>
        <v>0.26</v>
      </c>
      <c r="X8929" s="4">
        <f t="shared" si="835"/>
        <v>5.1584000000000003</v>
      </c>
      <c r="Y8929" s="4">
        <f t="shared" si="836"/>
        <v>19.84</v>
      </c>
      <c r="Z8929" s="4">
        <f t="shared" si="837"/>
        <v>19.84</v>
      </c>
      <c r="AA8929" s="4">
        <f t="shared" si="834"/>
        <v>0</v>
      </c>
    </row>
    <row r="8930" spans="1:27" x14ac:dyDescent="0.2">
      <c r="A8930">
        <v>8929</v>
      </c>
      <c r="B8930" t="s">
        <v>10335</v>
      </c>
      <c r="C8930" s="5">
        <v>42107</v>
      </c>
      <c r="D8930" s="5" t="str">
        <f t="shared" si="839"/>
        <v>2015-04</v>
      </c>
      <c r="E8930" s="5">
        <v>42111</v>
      </c>
      <c r="F8930" t="s">
        <v>55</v>
      </c>
      <c r="G8930" t="s">
        <v>1928</v>
      </c>
      <c r="H8930" t="s">
        <v>1929</v>
      </c>
      <c r="I8930" t="s">
        <v>31</v>
      </c>
      <c r="J8930" t="s">
        <v>32</v>
      </c>
      <c r="K8930" t="s">
        <v>1691</v>
      </c>
      <c r="L8930" t="s">
        <v>109</v>
      </c>
      <c r="M8930">
        <v>77340</v>
      </c>
      <c r="N8930" t="s">
        <v>110</v>
      </c>
      <c r="O8930" t="s">
        <v>2196</v>
      </c>
      <c r="P8930" t="s">
        <v>37</v>
      </c>
      <c r="Q8930" t="s">
        <v>61</v>
      </c>
      <c r="R8930" t="s">
        <v>2197</v>
      </c>
      <c r="S8930">
        <v>609.9799999999999</v>
      </c>
      <c r="T8930">
        <v>4</v>
      </c>
      <c r="U8930">
        <v>0.3</v>
      </c>
      <c r="V8930">
        <v>-113.28200000000004</v>
      </c>
      <c r="W8930" s="6">
        <f t="shared" si="838"/>
        <v>-0.1857142857142858</v>
      </c>
      <c r="X8930" s="4">
        <f t="shared" si="835"/>
        <v>-28.32050000000001</v>
      </c>
      <c r="Y8930" s="4">
        <f t="shared" si="836"/>
        <v>152.49499999999998</v>
      </c>
      <c r="Z8930" s="4">
        <f t="shared" si="837"/>
        <v>217.84999999999997</v>
      </c>
      <c r="AA8930" s="4">
        <f t="shared" si="834"/>
        <v>182.99399999999997</v>
      </c>
    </row>
    <row r="8931" spans="1:27" x14ac:dyDescent="0.2">
      <c r="A8931">
        <v>8930</v>
      </c>
      <c r="B8931" t="s">
        <v>10335</v>
      </c>
      <c r="C8931" s="5">
        <v>42107</v>
      </c>
      <c r="D8931" s="5" t="str">
        <f t="shared" si="839"/>
        <v>2015-04</v>
      </c>
      <c r="E8931" s="5">
        <v>42111</v>
      </c>
      <c r="F8931" t="s">
        <v>55</v>
      </c>
      <c r="G8931" t="s">
        <v>1928</v>
      </c>
      <c r="H8931" t="s">
        <v>1929</v>
      </c>
      <c r="I8931" t="s">
        <v>31</v>
      </c>
      <c r="J8931" t="s">
        <v>32</v>
      </c>
      <c r="K8931" t="s">
        <v>1691</v>
      </c>
      <c r="L8931" t="s">
        <v>109</v>
      </c>
      <c r="M8931">
        <v>77340</v>
      </c>
      <c r="N8931" t="s">
        <v>110</v>
      </c>
      <c r="O8931" t="s">
        <v>3933</v>
      </c>
      <c r="P8931" t="s">
        <v>37</v>
      </c>
      <c r="Q8931" t="s">
        <v>61</v>
      </c>
      <c r="R8931" t="s">
        <v>3934</v>
      </c>
      <c r="S8931">
        <v>211.37199999999999</v>
      </c>
      <c r="T8931">
        <v>2</v>
      </c>
      <c r="U8931">
        <v>0.3</v>
      </c>
      <c r="V8931">
        <v>-45.294000000000011</v>
      </c>
      <c r="W8931" s="6">
        <f t="shared" si="838"/>
        <v>-0.21428571428571436</v>
      </c>
      <c r="X8931" s="4">
        <f t="shared" si="835"/>
        <v>-22.647000000000006</v>
      </c>
      <c r="Y8931" s="4">
        <f t="shared" si="836"/>
        <v>105.68599999999999</v>
      </c>
      <c r="Z8931" s="4">
        <f t="shared" si="837"/>
        <v>150.97999999999999</v>
      </c>
      <c r="AA8931" s="4">
        <f t="shared" si="834"/>
        <v>63.411599999999993</v>
      </c>
    </row>
    <row r="8932" spans="1:27" x14ac:dyDescent="0.2">
      <c r="A8932">
        <v>8931</v>
      </c>
      <c r="B8932" t="s">
        <v>10335</v>
      </c>
      <c r="C8932" s="5">
        <v>42107</v>
      </c>
      <c r="D8932" s="5" t="str">
        <f t="shared" si="839"/>
        <v>2015-04</v>
      </c>
      <c r="E8932" s="5">
        <v>42111</v>
      </c>
      <c r="F8932" t="s">
        <v>55</v>
      </c>
      <c r="G8932" t="s">
        <v>1928</v>
      </c>
      <c r="H8932" t="s">
        <v>1929</v>
      </c>
      <c r="I8932" t="s">
        <v>31</v>
      </c>
      <c r="J8932" t="s">
        <v>32</v>
      </c>
      <c r="K8932" t="s">
        <v>1691</v>
      </c>
      <c r="L8932" t="s">
        <v>109</v>
      </c>
      <c r="M8932">
        <v>77340</v>
      </c>
      <c r="N8932" t="s">
        <v>110</v>
      </c>
      <c r="O8932" t="s">
        <v>3279</v>
      </c>
      <c r="P8932" t="s">
        <v>76</v>
      </c>
      <c r="Q8932" t="s">
        <v>77</v>
      </c>
      <c r="R8932" t="s">
        <v>3280</v>
      </c>
      <c r="S8932">
        <v>239.976</v>
      </c>
      <c r="T8932">
        <v>3</v>
      </c>
      <c r="U8932">
        <v>0.2</v>
      </c>
      <c r="V8932">
        <v>17.998199999999997</v>
      </c>
      <c r="W8932" s="6">
        <f t="shared" si="838"/>
        <v>7.4999999999999983E-2</v>
      </c>
      <c r="X8932" s="4">
        <f t="shared" si="835"/>
        <v>5.9993999999999987</v>
      </c>
      <c r="Y8932" s="4">
        <f t="shared" si="836"/>
        <v>79.992000000000004</v>
      </c>
      <c r="Z8932" s="4">
        <f t="shared" si="837"/>
        <v>99.989999999999981</v>
      </c>
      <c r="AA8932" s="4">
        <f t="shared" si="834"/>
        <v>47.995200000000004</v>
      </c>
    </row>
    <row r="8933" spans="1:27" x14ac:dyDescent="0.2">
      <c r="A8933">
        <v>8932</v>
      </c>
      <c r="B8933" t="s">
        <v>10336</v>
      </c>
      <c r="C8933" s="5">
        <v>43087</v>
      </c>
      <c r="D8933" s="5" t="str">
        <f t="shared" si="839"/>
        <v>2017-12</v>
      </c>
      <c r="E8933" s="5">
        <v>43093</v>
      </c>
      <c r="F8933" t="s">
        <v>55</v>
      </c>
      <c r="G8933" t="s">
        <v>9888</v>
      </c>
      <c r="H8933" t="s">
        <v>9889</v>
      </c>
      <c r="I8933" t="s">
        <v>46</v>
      </c>
      <c r="J8933" t="s">
        <v>32</v>
      </c>
      <c r="K8933" t="s">
        <v>2559</v>
      </c>
      <c r="L8933" t="s">
        <v>119</v>
      </c>
      <c r="M8933">
        <v>53209</v>
      </c>
      <c r="N8933" t="s">
        <v>110</v>
      </c>
      <c r="O8933" t="s">
        <v>9127</v>
      </c>
      <c r="P8933" t="s">
        <v>37</v>
      </c>
      <c r="Q8933" t="s">
        <v>70</v>
      </c>
      <c r="R8933" t="s">
        <v>9128</v>
      </c>
      <c r="S8933">
        <v>99.949999999999989</v>
      </c>
      <c r="T8933">
        <v>5</v>
      </c>
      <c r="U8933">
        <v>0</v>
      </c>
      <c r="V8933">
        <v>22.988499999999998</v>
      </c>
      <c r="W8933" s="6">
        <f t="shared" si="838"/>
        <v>0.23</v>
      </c>
      <c r="X8933" s="4">
        <f t="shared" si="835"/>
        <v>4.5976999999999997</v>
      </c>
      <c r="Y8933" s="4">
        <f t="shared" si="836"/>
        <v>19.989999999999998</v>
      </c>
      <c r="Z8933" s="4">
        <f t="shared" si="837"/>
        <v>19.989999999999998</v>
      </c>
      <c r="AA8933" s="4">
        <f t="shared" si="834"/>
        <v>0</v>
      </c>
    </row>
    <row r="8934" spans="1:27" x14ac:dyDescent="0.2">
      <c r="A8934">
        <v>8933</v>
      </c>
      <c r="B8934" t="s">
        <v>10336</v>
      </c>
      <c r="C8934" s="5">
        <v>43087</v>
      </c>
      <c r="D8934" s="5" t="str">
        <f t="shared" si="839"/>
        <v>2017-12</v>
      </c>
      <c r="E8934" s="5">
        <v>43093</v>
      </c>
      <c r="F8934" t="s">
        <v>55</v>
      </c>
      <c r="G8934" t="s">
        <v>9888</v>
      </c>
      <c r="H8934" t="s">
        <v>9889</v>
      </c>
      <c r="I8934" t="s">
        <v>46</v>
      </c>
      <c r="J8934" t="s">
        <v>32</v>
      </c>
      <c r="K8934" t="s">
        <v>2559</v>
      </c>
      <c r="L8934" t="s">
        <v>119</v>
      </c>
      <c r="M8934">
        <v>53209</v>
      </c>
      <c r="N8934" t="s">
        <v>110</v>
      </c>
      <c r="O8934" t="s">
        <v>7051</v>
      </c>
      <c r="P8934" t="s">
        <v>76</v>
      </c>
      <c r="Q8934" t="s">
        <v>166</v>
      </c>
      <c r="R8934" t="s">
        <v>7052</v>
      </c>
      <c r="S8934">
        <v>29.339999999999996</v>
      </c>
      <c r="T8934">
        <v>3</v>
      </c>
      <c r="U8934">
        <v>0</v>
      </c>
      <c r="V8934">
        <v>10.855799999999999</v>
      </c>
      <c r="W8934" s="6">
        <f t="shared" si="838"/>
        <v>0.37</v>
      </c>
      <c r="X8934" s="4">
        <f t="shared" si="835"/>
        <v>3.6185999999999994</v>
      </c>
      <c r="Y8934" s="4">
        <f t="shared" si="836"/>
        <v>9.7799999999999994</v>
      </c>
      <c r="Z8934" s="4">
        <f t="shared" si="837"/>
        <v>9.7799999999999994</v>
      </c>
      <c r="AA8934" s="4">
        <f t="shared" si="834"/>
        <v>0</v>
      </c>
    </row>
    <row r="8935" spans="1:27" x14ac:dyDescent="0.2">
      <c r="A8935">
        <v>8934</v>
      </c>
      <c r="B8935" t="s">
        <v>10337</v>
      </c>
      <c r="C8935" s="5">
        <v>42443</v>
      </c>
      <c r="D8935" s="5" t="str">
        <f t="shared" si="839"/>
        <v>2016-03</v>
      </c>
      <c r="E8935" s="5">
        <v>42448</v>
      </c>
      <c r="F8935" t="s">
        <v>55</v>
      </c>
      <c r="G8935" t="s">
        <v>2177</v>
      </c>
      <c r="H8935" t="s">
        <v>2178</v>
      </c>
      <c r="I8935" t="s">
        <v>46</v>
      </c>
      <c r="J8935" t="s">
        <v>32</v>
      </c>
      <c r="K8935" t="s">
        <v>1854</v>
      </c>
      <c r="L8935" t="s">
        <v>119</v>
      </c>
      <c r="M8935">
        <v>54302</v>
      </c>
      <c r="N8935" t="s">
        <v>110</v>
      </c>
      <c r="O8935" t="s">
        <v>3519</v>
      </c>
      <c r="P8935" t="s">
        <v>37</v>
      </c>
      <c r="Q8935" t="s">
        <v>70</v>
      </c>
      <c r="R8935" t="s">
        <v>3520</v>
      </c>
      <c r="S8935">
        <v>16.739999999999998</v>
      </c>
      <c r="T8935">
        <v>2</v>
      </c>
      <c r="U8935">
        <v>0</v>
      </c>
      <c r="V8935">
        <v>4.3523999999999994</v>
      </c>
      <c r="W8935" s="6">
        <f t="shared" si="838"/>
        <v>0.26</v>
      </c>
      <c r="X8935" s="4">
        <f t="shared" si="835"/>
        <v>2.1761999999999997</v>
      </c>
      <c r="Y8935" s="4">
        <f t="shared" si="836"/>
        <v>8.3699999999999992</v>
      </c>
      <c r="Z8935" s="4">
        <f t="shared" si="837"/>
        <v>8.3699999999999992</v>
      </c>
      <c r="AA8935" s="4">
        <f t="shared" si="834"/>
        <v>0</v>
      </c>
    </row>
    <row r="8936" spans="1:27" x14ac:dyDescent="0.2">
      <c r="A8936">
        <v>8935</v>
      </c>
      <c r="B8936" t="s">
        <v>10338</v>
      </c>
      <c r="C8936" s="5">
        <v>42974</v>
      </c>
      <c r="D8936" s="5" t="str">
        <f t="shared" si="839"/>
        <v>2017-08</v>
      </c>
      <c r="E8936" s="5">
        <v>42974</v>
      </c>
      <c r="F8936" t="s">
        <v>1298</v>
      </c>
      <c r="G8936" t="s">
        <v>1139</v>
      </c>
      <c r="H8936" t="s">
        <v>1140</v>
      </c>
      <c r="I8936" t="s">
        <v>46</v>
      </c>
      <c r="J8936" t="s">
        <v>32</v>
      </c>
      <c r="K8936" t="s">
        <v>151</v>
      </c>
      <c r="L8936" t="s">
        <v>152</v>
      </c>
      <c r="M8936">
        <v>19120</v>
      </c>
      <c r="N8936" t="s">
        <v>153</v>
      </c>
      <c r="O8936" t="s">
        <v>4649</v>
      </c>
      <c r="P8936" t="s">
        <v>51</v>
      </c>
      <c r="Q8936" t="s">
        <v>95</v>
      </c>
      <c r="R8936" t="s">
        <v>4650</v>
      </c>
      <c r="S8936">
        <v>12.672000000000001</v>
      </c>
      <c r="T8936">
        <v>3</v>
      </c>
      <c r="U8936">
        <v>0.2</v>
      </c>
      <c r="V8936">
        <v>3.96</v>
      </c>
      <c r="W8936" s="6">
        <f t="shared" si="838"/>
        <v>0.3125</v>
      </c>
      <c r="X8936" s="4">
        <f t="shared" si="835"/>
        <v>1.32</v>
      </c>
      <c r="Y8936" s="4">
        <f t="shared" si="836"/>
        <v>4.2240000000000002</v>
      </c>
      <c r="Z8936" s="4">
        <f t="shared" si="837"/>
        <v>5.2799999999999994</v>
      </c>
      <c r="AA8936" s="4">
        <f t="shared" si="834"/>
        <v>2.5344000000000002</v>
      </c>
    </row>
    <row r="8937" spans="1:27" x14ac:dyDescent="0.2">
      <c r="A8937">
        <v>8936</v>
      </c>
      <c r="B8937" t="s">
        <v>10338</v>
      </c>
      <c r="C8937" s="5">
        <v>42974</v>
      </c>
      <c r="D8937" s="5" t="str">
        <f t="shared" si="839"/>
        <v>2017-08</v>
      </c>
      <c r="E8937" s="5">
        <v>42974</v>
      </c>
      <c r="F8937" t="s">
        <v>1298</v>
      </c>
      <c r="G8937" t="s">
        <v>1139</v>
      </c>
      <c r="H8937" t="s">
        <v>1140</v>
      </c>
      <c r="I8937" t="s">
        <v>46</v>
      </c>
      <c r="J8937" t="s">
        <v>32</v>
      </c>
      <c r="K8937" t="s">
        <v>151</v>
      </c>
      <c r="L8937" t="s">
        <v>152</v>
      </c>
      <c r="M8937">
        <v>19120</v>
      </c>
      <c r="N8937" t="s">
        <v>153</v>
      </c>
      <c r="O8937" t="s">
        <v>1188</v>
      </c>
      <c r="P8937" t="s">
        <v>76</v>
      </c>
      <c r="Q8937" t="s">
        <v>166</v>
      </c>
      <c r="R8937" t="s">
        <v>1189</v>
      </c>
      <c r="S8937">
        <v>1119.8880000000001</v>
      </c>
      <c r="T8937">
        <v>14</v>
      </c>
      <c r="U8937">
        <v>0.2</v>
      </c>
      <c r="V8937">
        <v>209.97899999999993</v>
      </c>
      <c r="W8937" s="6">
        <f t="shared" si="838"/>
        <v>0.18749999999999992</v>
      </c>
      <c r="X8937" s="4">
        <f t="shared" si="835"/>
        <v>14.998499999999995</v>
      </c>
      <c r="Y8937" s="4">
        <f t="shared" si="836"/>
        <v>79.992000000000004</v>
      </c>
      <c r="Z8937" s="4">
        <f t="shared" si="837"/>
        <v>99.990000000000009</v>
      </c>
      <c r="AA8937" s="4">
        <f t="shared" si="834"/>
        <v>223.97760000000005</v>
      </c>
    </row>
    <row r="8938" spans="1:27" x14ac:dyDescent="0.2">
      <c r="A8938">
        <v>8937</v>
      </c>
      <c r="B8938" t="s">
        <v>10339</v>
      </c>
      <c r="C8938" s="5">
        <v>42355</v>
      </c>
      <c r="D8938" s="5" t="str">
        <f t="shared" si="839"/>
        <v>2015-12</v>
      </c>
      <c r="E8938" s="5">
        <v>42357</v>
      </c>
      <c r="F8938" t="s">
        <v>28</v>
      </c>
      <c r="G8938" t="s">
        <v>392</v>
      </c>
      <c r="H8938" t="s">
        <v>393</v>
      </c>
      <c r="I8938" t="s">
        <v>31</v>
      </c>
      <c r="J8938" t="s">
        <v>32</v>
      </c>
      <c r="K8938" t="s">
        <v>47</v>
      </c>
      <c r="L8938" t="s">
        <v>48</v>
      </c>
      <c r="M8938">
        <v>90008</v>
      </c>
      <c r="N8938" t="s">
        <v>49</v>
      </c>
      <c r="O8938" t="s">
        <v>3485</v>
      </c>
      <c r="P8938" t="s">
        <v>51</v>
      </c>
      <c r="Q8938" t="s">
        <v>73</v>
      </c>
      <c r="R8938" t="s">
        <v>3486</v>
      </c>
      <c r="S8938">
        <v>204.85</v>
      </c>
      <c r="T8938">
        <v>5</v>
      </c>
      <c r="U8938">
        <v>0</v>
      </c>
      <c r="V8938">
        <v>53.261000000000003</v>
      </c>
      <c r="W8938" s="6">
        <f t="shared" si="838"/>
        <v>0.26</v>
      </c>
      <c r="X8938" s="4">
        <f t="shared" si="835"/>
        <v>10.652200000000001</v>
      </c>
      <c r="Y8938" s="4">
        <f t="shared" si="836"/>
        <v>40.97</v>
      </c>
      <c r="Z8938" s="4">
        <f t="shared" si="837"/>
        <v>40.97</v>
      </c>
      <c r="AA8938" s="4">
        <f t="shared" si="834"/>
        <v>0</v>
      </c>
    </row>
    <row r="8939" spans="1:27" x14ac:dyDescent="0.2">
      <c r="A8939">
        <v>8938</v>
      </c>
      <c r="B8939" t="s">
        <v>10339</v>
      </c>
      <c r="C8939" s="5">
        <v>42355</v>
      </c>
      <c r="D8939" s="5" t="str">
        <f t="shared" si="839"/>
        <v>2015-12</v>
      </c>
      <c r="E8939" s="5">
        <v>42357</v>
      </c>
      <c r="F8939" t="s">
        <v>28</v>
      </c>
      <c r="G8939" t="s">
        <v>392</v>
      </c>
      <c r="H8939" t="s">
        <v>393</v>
      </c>
      <c r="I8939" t="s">
        <v>31</v>
      </c>
      <c r="J8939" t="s">
        <v>32</v>
      </c>
      <c r="K8939" t="s">
        <v>47</v>
      </c>
      <c r="L8939" t="s">
        <v>48</v>
      </c>
      <c r="M8939">
        <v>90008</v>
      </c>
      <c r="N8939" t="s">
        <v>49</v>
      </c>
      <c r="O8939" t="s">
        <v>6362</v>
      </c>
      <c r="P8939" t="s">
        <v>76</v>
      </c>
      <c r="Q8939" t="s">
        <v>77</v>
      </c>
      <c r="R8939" t="s">
        <v>6363</v>
      </c>
      <c r="S8939">
        <v>135.98400000000001</v>
      </c>
      <c r="T8939">
        <v>2</v>
      </c>
      <c r="U8939">
        <v>0.2</v>
      </c>
      <c r="V8939">
        <v>16.997999999999983</v>
      </c>
      <c r="W8939" s="6">
        <f t="shared" si="838"/>
        <v>0.12499999999999988</v>
      </c>
      <c r="X8939" s="4">
        <f t="shared" si="835"/>
        <v>8.4989999999999917</v>
      </c>
      <c r="Y8939" s="4">
        <f t="shared" si="836"/>
        <v>67.992000000000004</v>
      </c>
      <c r="Z8939" s="4">
        <f t="shared" si="837"/>
        <v>84.99</v>
      </c>
      <c r="AA8939" s="4">
        <f t="shared" si="834"/>
        <v>27.196800000000003</v>
      </c>
    </row>
    <row r="8940" spans="1:27" x14ac:dyDescent="0.2">
      <c r="A8940">
        <v>8939</v>
      </c>
      <c r="B8940" t="s">
        <v>10339</v>
      </c>
      <c r="C8940" s="5">
        <v>42355</v>
      </c>
      <c r="D8940" s="5" t="str">
        <f t="shared" si="839"/>
        <v>2015-12</v>
      </c>
      <c r="E8940" s="5">
        <v>42357</v>
      </c>
      <c r="F8940" t="s">
        <v>28</v>
      </c>
      <c r="G8940" t="s">
        <v>392</v>
      </c>
      <c r="H8940" t="s">
        <v>393</v>
      </c>
      <c r="I8940" t="s">
        <v>31</v>
      </c>
      <c r="J8940" t="s">
        <v>32</v>
      </c>
      <c r="K8940" t="s">
        <v>47</v>
      </c>
      <c r="L8940" t="s">
        <v>48</v>
      </c>
      <c r="M8940">
        <v>90008</v>
      </c>
      <c r="N8940" t="s">
        <v>49</v>
      </c>
      <c r="O8940" t="s">
        <v>730</v>
      </c>
      <c r="P8940" t="s">
        <v>51</v>
      </c>
      <c r="Q8940" t="s">
        <v>73</v>
      </c>
      <c r="R8940" t="s">
        <v>731</v>
      </c>
      <c r="S8940">
        <v>16.399999999999999</v>
      </c>
      <c r="T8940">
        <v>5</v>
      </c>
      <c r="U8940">
        <v>0</v>
      </c>
      <c r="V8940">
        <v>7.0520000000000005</v>
      </c>
      <c r="W8940" s="6">
        <f t="shared" si="838"/>
        <v>0.43000000000000005</v>
      </c>
      <c r="X8940" s="4">
        <f t="shared" si="835"/>
        <v>1.4104000000000001</v>
      </c>
      <c r="Y8940" s="4">
        <f t="shared" si="836"/>
        <v>3.28</v>
      </c>
      <c r="Z8940" s="4">
        <f t="shared" si="837"/>
        <v>3.28</v>
      </c>
      <c r="AA8940" s="4">
        <f t="shared" si="834"/>
        <v>0</v>
      </c>
    </row>
    <row r="8941" spans="1:27" x14ac:dyDescent="0.2">
      <c r="A8941">
        <v>8940</v>
      </c>
      <c r="B8941" t="s">
        <v>10339</v>
      </c>
      <c r="C8941" s="5">
        <v>42355</v>
      </c>
      <c r="D8941" s="5" t="str">
        <f t="shared" si="839"/>
        <v>2015-12</v>
      </c>
      <c r="E8941" s="5">
        <v>42357</v>
      </c>
      <c r="F8941" t="s">
        <v>28</v>
      </c>
      <c r="G8941" t="s">
        <v>392</v>
      </c>
      <c r="H8941" t="s">
        <v>393</v>
      </c>
      <c r="I8941" t="s">
        <v>31</v>
      </c>
      <c r="J8941" t="s">
        <v>32</v>
      </c>
      <c r="K8941" t="s">
        <v>47</v>
      </c>
      <c r="L8941" t="s">
        <v>48</v>
      </c>
      <c r="M8941">
        <v>90008</v>
      </c>
      <c r="N8941" t="s">
        <v>49</v>
      </c>
      <c r="O8941" t="s">
        <v>3581</v>
      </c>
      <c r="P8941" t="s">
        <v>51</v>
      </c>
      <c r="Q8941" t="s">
        <v>80</v>
      </c>
      <c r="R8941" t="s">
        <v>3582</v>
      </c>
      <c r="S8941">
        <v>92.960000000000008</v>
      </c>
      <c r="T8941">
        <v>2</v>
      </c>
      <c r="U8941">
        <v>0.2</v>
      </c>
      <c r="V8941">
        <v>31.373999999999995</v>
      </c>
      <c r="W8941" s="6">
        <f t="shared" si="838"/>
        <v>0.33749999999999991</v>
      </c>
      <c r="X8941" s="4">
        <f t="shared" si="835"/>
        <v>15.686999999999998</v>
      </c>
      <c r="Y8941" s="4">
        <f t="shared" si="836"/>
        <v>46.480000000000004</v>
      </c>
      <c r="Z8941" s="4">
        <f t="shared" si="837"/>
        <v>58.1</v>
      </c>
      <c r="AA8941" s="4">
        <f t="shared" si="834"/>
        <v>18.592000000000002</v>
      </c>
    </row>
    <row r="8942" spans="1:27" x14ac:dyDescent="0.2">
      <c r="A8942">
        <v>8941</v>
      </c>
      <c r="B8942" t="s">
        <v>10340</v>
      </c>
      <c r="C8942" s="5">
        <v>41873</v>
      </c>
      <c r="D8942" s="5" t="str">
        <f t="shared" si="839"/>
        <v>2014-08</v>
      </c>
      <c r="E8942" s="5">
        <v>41875</v>
      </c>
      <c r="F8942" t="s">
        <v>28</v>
      </c>
      <c r="G8942" t="s">
        <v>1637</v>
      </c>
      <c r="H8942" t="s">
        <v>1638</v>
      </c>
      <c r="I8942" t="s">
        <v>31</v>
      </c>
      <c r="J8942" t="s">
        <v>32</v>
      </c>
      <c r="K8942" t="s">
        <v>6770</v>
      </c>
      <c r="L8942" t="s">
        <v>59</v>
      </c>
      <c r="M8942">
        <v>33161</v>
      </c>
      <c r="N8942" t="s">
        <v>35</v>
      </c>
      <c r="O8942" t="s">
        <v>10341</v>
      </c>
      <c r="P8942" t="s">
        <v>51</v>
      </c>
      <c r="Q8942" t="s">
        <v>584</v>
      </c>
      <c r="R8942" t="s">
        <v>10342</v>
      </c>
      <c r="S8942">
        <v>7.6320000000000014</v>
      </c>
      <c r="T8942">
        <v>3</v>
      </c>
      <c r="U8942">
        <v>0.2</v>
      </c>
      <c r="V8942">
        <v>-1.8126000000000002</v>
      </c>
      <c r="W8942" s="6">
        <f t="shared" si="838"/>
        <v>-0.23749999999999999</v>
      </c>
      <c r="X8942" s="4">
        <f t="shared" si="835"/>
        <v>-0.60420000000000007</v>
      </c>
      <c r="Y8942" s="4">
        <f t="shared" si="836"/>
        <v>2.5440000000000005</v>
      </c>
      <c r="Z8942" s="4">
        <f t="shared" si="837"/>
        <v>3.18</v>
      </c>
      <c r="AA8942" s="4">
        <f t="shared" si="834"/>
        <v>1.5264000000000004</v>
      </c>
    </row>
    <row r="8943" spans="1:27" x14ac:dyDescent="0.2">
      <c r="A8943">
        <v>8942</v>
      </c>
      <c r="B8943" t="s">
        <v>10343</v>
      </c>
      <c r="C8943" s="5">
        <v>42677</v>
      </c>
      <c r="D8943" s="5" t="str">
        <f t="shared" si="839"/>
        <v>2016-11</v>
      </c>
      <c r="E8943" s="5">
        <v>42679</v>
      </c>
      <c r="F8943" t="s">
        <v>193</v>
      </c>
      <c r="G8943" t="s">
        <v>4290</v>
      </c>
      <c r="H8943" t="s">
        <v>4291</v>
      </c>
      <c r="I8943" t="s">
        <v>31</v>
      </c>
      <c r="J8943" t="s">
        <v>32</v>
      </c>
      <c r="K8943" t="s">
        <v>424</v>
      </c>
      <c r="L8943" t="s">
        <v>425</v>
      </c>
      <c r="M8943">
        <v>97206</v>
      </c>
      <c r="N8943" t="s">
        <v>49</v>
      </c>
      <c r="O8943" t="s">
        <v>3586</v>
      </c>
      <c r="P8943" t="s">
        <v>51</v>
      </c>
      <c r="Q8943" t="s">
        <v>80</v>
      </c>
      <c r="R8943" t="s">
        <v>3587</v>
      </c>
      <c r="S8943">
        <v>4.1580000000000004</v>
      </c>
      <c r="T8943">
        <v>7</v>
      </c>
      <c r="U8943">
        <v>0.7</v>
      </c>
      <c r="V8943">
        <v>-3.4649999999999999</v>
      </c>
      <c r="W8943" s="6">
        <f t="shared" si="838"/>
        <v>-0.83333333333333326</v>
      </c>
      <c r="X8943" s="4">
        <f t="shared" si="835"/>
        <v>-0.495</v>
      </c>
      <c r="Y8943" s="4">
        <f t="shared" si="836"/>
        <v>0.59400000000000008</v>
      </c>
      <c r="Z8943" s="4">
        <f t="shared" si="837"/>
        <v>1.9799999999999998</v>
      </c>
      <c r="AA8943" s="4">
        <f t="shared" si="834"/>
        <v>2.9106000000000001</v>
      </c>
    </row>
    <row r="8944" spans="1:27" x14ac:dyDescent="0.2">
      <c r="A8944">
        <v>8943</v>
      </c>
      <c r="B8944" t="s">
        <v>10343</v>
      </c>
      <c r="C8944" s="5">
        <v>42677</v>
      </c>
      <c r="D8944" s="5" t="str">
        <f t="shared" si="839"/>
        <v>2016-11</v>
      </c>
      <c r="E8944" s="5">
        <v>42679</v>
      </c>
      <c r="F8944" t="s">
        <v>193</v>
      </c>
      <c r="G8944" t="s">
        <v>4290</v>
      </c>
      <c r="H8944" t="s">
        <v>4291</v>
      </c>
      <c r="I8944" t="s">
        <v>31</v>
      </c>
      <c r="J8944" t="s">
        <v>32</v>
      </c>
      <c r="K8944" t="s">
        <v>424</v>
      </c>
      <c r="L8944" t="s">
        <v>425</v>
      </c>
      <c r="M8944">
        <v>97206</v>
      </c>
      <c r="N8944" t="s">
        <v>49</v>
      </c>
      <c r="O8944" t="s">
        <v>10344</v>
      </c>
      <c r="P8944" t="s">
        <v>76</v>
      </c>
      <c r="Q8944" t="s">
        <v>689</v>
      </c>
      <c r="R8944" t="s">
        <v>10345</v>
      </c>
      <c r="S8944">
        <v>179.99100000000004</v>
      </c>
      <c r="T8944">
        <v>3</v>
      </c>
      <c r="U8944">
        <v>0.7</v>
      </c>
      <c r="V8944">
        <v>-251.98739999999992</v>
      </c>
      <c r="W8944" s="6">
        <f t="shared" si="838"/>
        <v>-1.3999999999999992</v>
      </c>
      <c r="X8944" s="4">
        <f t="shared" si="835"/>
        <v>-83.995799999999974</v>
      </c>
      <c r="Y8944" s="4">
        <f t="shared" si="836"/>
        <v>59.997000000000014</v>
      </c>
      <c r="Z8944" s="4">
        <f t="shared" si="837"/>
        <v>199.99</v>
      </c>
      <c r="AA8944" s="4">
        <f t="shared" si="834"/>
        <v>125.99370000000002</v>
      </c>
    </row>
    <row r="8945" spans="1:27" x14ac:dyDescent="0.2">
      <c r="A8945">
        <v>8944</v>
      </c>
      <c r="B8945" t="s">
        <v>10346</v>
      </c>
      <c r="C8945" s="5">
        <v>43018</v>
      </c>
      <c r="D8945" s="5" t="str">
        <f t="shared" si="839"/>
        <v>2017-10</v>
      </c>
      <c r="E8945" s="5">
        <v>43024</v>
      </c>
      <c r="F8945" t="s">
        <v>55</v>
      </c>
      <c r="G8945" t="s">
        <v>5037</v>
      </c>
      <c r="H8945" t="s">
        <v>5038</v>
      </c>
      <c r="I8945" t="s">
        <v>31</v>
      </c>
      <c r="J8945" t="s">
        <v>32</v>
      </c>
      <c r="K8945" t="s">
        <v>461</v>
      </c>
      <c r="L8945" t="s">
        <v>216</v>
      </c>
      <c r="M8945">
        <v>60505</v>
      </c>
      <c r="N8945" t="s">
        <v>110</v>
      </c>
      <c r="O8945" t="s">
        <v>8396</v>
      </c>
      <c r="P8945" t="s">
        <v>37</v>
      </c>
      <c r="Q8945" t="s">
        <v>41</v>
      </c>
      <c r="R8945" t="s">
        <v>8397</v>
      </c>
      <c r="S8945">
        <v>239.358</v>
      </c>
      <c r="T8945">
        <v>3</v>
      </c>
      <c r="U8945">
        <v>0.3</v>
      </c>
      <c r="V8945">
        <v>-47.871600000000001</v>
      </c>
      <c r="W8945" s="6">
        <f t="shared" si="838"/>
        <v>-0.2</v>
      </c>
      <c r="X8945" s="4">
        <f t="shared" si="835"/>
        <v>-15.9572</v>
      </c>
      <c r="Y8945" s="4">
        <f t="shared" si="836"/>
        <v>79.786000000000001</v>
      </c>
      <c r="Z8945" s="4">
        <f t="shared" si="837"/>
        <v>113.98000000000002</v>
      </c>
      <c r="AA8945" s="4">
        <f t="shared" si="834"/>
        <v>71.807400000000001</v>
      </c>
    </row>
    <row r="8946" spans="1:27" x14ac:dyDescent="0.2">
      <c r="A8946">
        <v>8945</v>
      </c>
      <c r="B8946" t="s">
        <v>10347</v>
      </c>
      <c r="C8946" s="5">
        <v>41980</v>
      </c>
      <c r="D8946" s="5" t="str">
        <f t="shared" si="839"/>
        <v>2014-12</v>
      </c>
      <c r="E8946" s="5">
        <v>41981</v>
      </c>
      <c r="F8946" t="s">
        <v>193</v>
      </c>
      <c r="G8946" t="s">
        <v>3171</v>
      </c>
      <c r="H8946" t="s">
        <v>3172</v>
      </c>
      <c r="I8946" t="s">
        <v>107</v>
      </c>
      <c r="J8946" t="s">
        <v>32</v>
      </c>
      <c r="K8946" t="s">
        <v>132</v>
      </c>
      <c r="L8946" t="s">
        <v>48</v>
      </c>
      <c r="M8946">
        <v>94109</v>
      </c>
      <c r="N8946" t="s">
        <v>49</v>
      </c>
      <c r="O8946" t="s">
        <v>5791</v>
      </c>
      <c r="P8946" t="s">
        <v>51</v>
      </c>
      <c r="Q8946" t="s">
        <v>95</v>
      </c>
      <c r="R8946" t="s">
        <v>5792</v>
      </c>
      <c r="S8946">
        <v>164.88</v>
      </c>
      <c r="T8946">
        <v>3</v>
      </c>
      <c r="U8946">
        <v>0</v>
      </c>
      <c r="V8946">
        <v>80.791200000000003</v>
      </c>
      <c r="W8946" s="6">
        <f t="shared" si="838"/>
        <v>0.49000000000000005</v>
      </c>
      <c r="X8946" s="4">
        <f t="shared" si="835"/>
        <v>26.930400000000002</v>
      </c>
      <c r="Y8946" s="4">
        <f t="shared" si="836"/>
        <v>54.96</v>
      </c>
      <c r="Z8946" s="4">
        <f t="shared" si="837"/>
        <v>54.96</v>
      </c>
      <c r="AA8946" s="4">
        <f t="shared" si="834"/>
        <v>0</v>
      </c>
    </row>
    <row r="8947" spans="1:27" x14ac:dyDescent="0.2">
      <c r="A8947">
        <v>8946</v>
      </c>
      <c r="B8947" t="s">
        <v>10348</v>
      </c>
      <c r="C8947" s="5">
        <v>41958</v>
      </c>
      <c r="D8947" s="5" t="str">
        <f t="shared" si="839"/>
        <v>2014-11</v>
      </c>
      <c r="E8947" s="5">
        <v>41960</v>
      </c>
      <c r="F8947" t="s">
        <v>28</v>
      </c>
      <c r="G8947" t="s">
        <v>5391</v>
      </c>
      <c r="H8947" t="s">
        <v>5392</v>
      </c>
      <c r="I8947" t="s">
        <v>46</v>
      </c>
      <c r="J8947" t="s">
        <v>32</v>
      </c>
      <c r="K8947" t="s">
        <v>132</v>
      </c>
      <c r="L8947" t="s">
        <v>48</v>
      </c>
      <c r="M8947">
        <v>94110</v>
      </c>
      <c r="N8947" t="s">
        <v>49</v>
      </c>
      <c r="O8947" t="s">
        <v>1959</v>
      </c>
      <c r="P8947" t="s">
        <v>51</v>
      </c>
      <c r="Q8947" t="s">
        <v>584</v>
      </c>
      <c r="R8947" t="s">
        <v>1960</v>
      </c>
      <c r="S8947">
        <v>10.95</v>
      </c>
      <c r="T8947">
        <v>3</v>
      </c>
      <c r="U8947">
        <v>0</v>
      </c>
      <c r="V8947">
        <v>3.2849999999999993</v>
      </c>
      <c r="W8947" s="6">
        <f t="shared" si="838"/>
        <v>0.29999999999999993</v>
      </c>
      <c r="X8947" s="4">
        <f t="shared" si="835"/>
        <v>1.0949999999999998</v>
      </c>
      <c r="Y8947" s="4">
        <f t="shared" si="836"/>
        <v>3.65</v>
      </c>
      <c r="Z8947" s="4">
        <f t="shared" si="837"/>
        <v>3.65</v>
      </c>
      <c r="AA8947" s="4">
        <f t="shared" si="834"/>
        <v>0</v>
      </c>
    </row>
    <row r="8948" spans="1:27" x14ac:dyDescent="0.2">
      <c r="A8948">
        <v>8947</v>
      </c>
      <c r="B8948" t="s">
        <v>10349</v>
      </c>
      <c r="C8948" s="5">
        <v>43093</v>
      </c>
      <c r="D8948" s="5" t="str">
        <f t="shared" si="839"/>
        <v>2017-12</v>
      </c>
      <c r="E8948" s="5">
        <v>43097</v>
      </c>
      <c r="F8948" t="s">
        <v>55</v>
      </c>
      <c r="G8948" t="s">
        <v>6798</v>
      </c>
      <c r="H8948" t="s">
        <v>6799</v>
      </c>
      <c r="I8948" t="s">
        <v>46</v>
      </c>
      <c r="J8948" t="s">
        <v>32</v>
      </c>
      <c r="K8948" t="s">
        <v>3936</v>
      </c>
      <c r="L8948" t="s">
        <v>1253</v>
      </c>
      <c r="M8948">
        <v>2740</v>
      </c>
      <c r="N8948" t="s">
        <v>153</v>
      </c>
      <c r="O8948" t="s">
        <v>4799</v>
      </c>
      <c r="P8948" t="s">
        <v>51</v>
      </c>
      <c r="Q8948" t="s">
        <v>95</v>
      </c>
      <c r="R8948" t="s">
        <v>4800</v>
      </c>
      <c r="S8948">
        <v>19.440000000000001</v>
      </c>
      <c r="T8948">
        <v>3</v>
      </c>
      <c r="U8948">
        <v>0</v>
      </c>
      <c r="V8948">
        <v>9.3312000000000008</v>
      </c>
      <c r="W8948" s="6">
        <f t="shared" si="838"/>
        <v>0.48000000000000004</v>
      </c>
      <c r="X8948" s="4">
        <f t="shared" si="835"/>
        <v>3.1104000000000003</v>
      </c>
      <c r="Y8948" s="4">
        <f t="shared" si="836"/>
        <v>6.48</v>
      </c>
      <c r="Z8948" s="4">
        <f t="shared" si="837"/>
        <v>6.48</v>
      </c>
      <c r="AA8948" s="4">
        <f t="shared" si="834"/>
        <v>0</v>
      </c>
    </row>
    <row r="8949" spans="1:27" x14ac:dyDescent="0.2">
      <c r="A8949">
        <v>8948</v>
      </c>
      <c r="B8949" t="s">
        <v>10349</v>
      </c>
      <c r="C8949" s="5">
        <v>43093</v>
      </c>
      <c r="D8949" s="5" t="str">
        <f t="shared" si="839"/>
        <v>2017-12</v>
      </c>
      <c r="E8949" s="5">
        <v>43097</v>
      </c>
      <c r="F8949" t="s">
        <v>55</v>
      </c>
      <c r="G8949" t="s">
        <v>6798</v>
      </c>
      <c r="H8949" t="s">
        <v>6799</v>
      </c>
      <c r="I8949" t="s">
        <v>46</v>
      </c>
      <c r="J8949" t="s">
        <v>32</v>
      </c>
      <c r="K8949" t="s">
        <v>3936</v>
      </c>
      <c r="L8949" t="s">
        <v>1253</v>
      </c>
      <c r="M8949">
        <v>2740</v>
      </c>
      <c r="N8949" t="s">
        <v>153</v>
      </c>
      <c r="O8949" t="s">
        <v>7785</v>
      </c>
      <c r="P8949" t="s">
        <v>51</v>
      </c>
      <c r="Q8949" t="s">
        <v>80</v>
      </c>
      <c r="R8949" t="s">
        <v>7786</v>
      </c>
      <c r="S8949">
        <v>12.3</v>
      </c>
      <c r="T8949">
        <v>5</v>
      </c>
      <c r="U8949">
        <v>0</v>
      </c>
      <c r="V8949">
        <v>6.15</v>
      </c>
      <c r="W8949" s="6">
        <f t="shared" si="838"/>
        <v>0.5</v>
      </c>
      <c r="X8949" s="4">
        <f t="shared" si="835"/>
        <v>1.23</v>
      </c>
      <c r="Y8949" s="4">
        <f t="shared" si="836"/>
        <v>2.46</v>
      </c>
      <c r="Z8949" s="4">
        <f t="shared" si="837"/>
        <v>2.46</v>
      </c>
      <c r="AA8949" s="4">
        <f t="shared" si="834"/>
        <v>0</v>
      </c>
    </row>
    <row r="8950" spans="1:27" x14ac:dyDescent="0.2">
      <c r="A8950">
        <v>8949</v>
      </c>
      <c r="B8950" t="s">
        <v>10350</v>
      </c>
      <c r="C8950" s="5">
        <v>41997</v>
      </c>
      <c r="D8950" s="5" t="str">
        <f t="shared" si="839"/>
        <v>2014-12</v>
      </c>
      <c r="E8950" s="5">
        <v>41999</v>
      </c>
      <c r="F8950" t="s">
        <v>193</v>
      </c>
      <c r="G8950" t="s">
        <v>4722</v>
      </c>
      <c r="H8950" t="s">
        <v>4723</v>
      </c>
      <c r="I8950" t="s">
        <v>31</v>
      </c>
      <c r="J8950" t="s">
        <v>32</v>
      </c>
      <c r="K8950" t="s">
        <v>955</v>
      </c>
      <c r="L8950" t="s">
        <v>48</v>
      </c>
      <c r="M8950">
        <v>92037</v>
      </c>
      <c r="N8950" t="s">
        <v>49</v>
      </c>
      <c r="O8950" t="s">
        <v>9174</v>
      </c>
      <c r="P8950" t="s">
        <v>51</v>
      </c>
      <c r="Q8950" t="s">
        <v>83</v>
      </c>
      <c r="R8950" t="s">
        <v>9175</v>
      </c>
      <c r="S8950">
        <v>13.97</v>
      </c>
      <c r="T8950">
        <v>1</v>
      </c>
      <c r="U8950">
        <v>0</v>
      </c>
      <c r="V8950">
        <v>3.632200000000001</v>
      </c>
      <c r="W8950" s="6">
        <f t="shared" si="838"/>
        <v>0.26000000000000006</v>
      </c>
      <c r="X8950" s="4">
        <f t="shared" si="835"/>
        <v>3.632200000000001</v>
      </c>
      <c r="Y8950" s="4">
        <f t="shared" si="836"/>
        <v>13.97</v>
      </c>
      <c r="Z8950" s="4">
        <f t="shared" si="837"/>
        <v>13.97</v>
      </c>
      <c r="AA8950" s="4">
        <f t="shared" si="834"/>
        <v>0</v>
      </c>
    </row>
    <row r="8951" spans="1:27" x14ac:dyDescent="0.2">
      <c r="A8951">
        <v>8950</v>
      </c>
      <c r="B8951" t="s">
        <v>10351</v>
      </c>
      <c r="C8951" s="5">
        <v>43091</v>
      </c>
      <c r="D8951" s="5" t="str">
        <f t="shared" si="839"/>
        <v>2017-12</v>
      </c>
      <c r="E8951" s="5">
        <v>43097</v>
      </c>
      <c r="F8951" t="s">
        <v>55</v>
      </c>
      <c r="G8951" t="s">
        <v>6423</v>
      </c>
      <c r="H8951" t="s">
        <v>6424</v>
      </c>
      <c r="I8951" t="s">
        <v>31</v>
      </c>
      <c r="J8951" t="s">
        <v>32</v>
      </c>
      <c r="K8951" t="s">
        <v>333</v>
      </c>
      <c r="L8951" t="s">
        <v>340</v>
      </c>
      <c r="M8951">
        <v>38301</v>
      </c>
      <c r="N8951" t="s">
        <v>35</v>
      </c>
      <c r="O8951" t="s">
        <v>1059</v>
      </c>
      <c r="P8951" t="s">
        <v>37</v>
      </c>
      <c r="Q8951" t="s">
        <v>61</v>
      </c>
      <c r="R8951" t="s">
        <v>1060</v>
      </c>
      <c r="S8951">
        <v>934.9559999999999</v>
      </c>
      <c r="T8951">
        <v>6</v>
      </c>
      <c r="U8951">
        <v>0.4</v>
      </c>
      <c r="V8951">
        <v>-249.32159999999999</v>
      </c>
      <c r="W8951" s="6">
        <f t="shared" si="838"/>
        <v>-0.26666666666666666</v>
      </c>
      <c r="X8951" s="4">
        <f t="shared" si="835"/>
        <v>-41.553599999999996</v>
      </c>
      <c r="Y8951" s="4">
        <f t="shared" si="836"/>
        <v>155.82599999999999</v>
      </c>
      <c r="Z8951" s="4">
        <f t="shared" si="837"/>
        <v>259.70999999999998</v>
      </c>
      <c r="AA8951" s="4">
        <f t="shared" si="834"/>
        <v>373.98239999999998</v>
      </c>
    </row>
    <row r="8952" spans="1:27" x14ac:dyDescent="0.2">
      <c r="A8952">
        <v>8951</v>
      </c>
      <c r="B8952" t="s">
        <v>10351</v>
      </c>
      <c r="C8952" s="5">
        <v>43091</v>
      </c>
      <c r="D8952" s="5" t="str">
        <f t="shared" si="839"/>
        <v>2017-12</v>
      </c>
      <c r="E8952" s="5">
        <v>43097</v>
      </c>
      <c r="F8952" t="s">
        <v>55</v>
      </c>
      <c r="G8952" t="s">
        <v>6423</v>
      </c>
      <c r="H8952" t="s">
        <v>6424</v>
      </c>
      <c r="I8952" t="s">
        <v>31</v>
      </c>
      <c r="J8952" t="s">
        <v>32</v>
      </c>
      <c r="K8952" t="s">
        <v>333</v>
      </c>
      <c r="L8952" t="s">
        <v>340</v>
      </c>
      <c r="M8952">
        <v>38301</v>
      </c>
      <c r="N8952" t="s">
        <v>35</v>
      </c>
      <c r="O8952" t="s">
        <v>3244</v>
      </c>
      <c r="P8952" t="s">
        <v>76</v>
      </c>
      <c r="Q8952" t="s">
        <v>166</v>
      </c>
      <c r="R8952" t="s">
        <v>3245</v>
      </c>
      <c r="S8952">
        <v>46.864000000000004</v>
      </c>
      <c r="T8952">
        <v>2</v>
      </c>
      <c r="U8952">
        <v>0.2</v>
      </c>
      <c r="V8952">
        <v>7.615399999999994</v>
      </c>
      <c r="W8952" s="6">
        <f t="shared" si="838"/>
        <v>0.16249999999999987</v>
      </c>
      <c r="X8952" s="4">
        <f t="shared" si="835"/>
        <v>3.807699999999997</v>
      </c>
      <c r="Y8952" s="4">
        <f t="shared" si="836"/>
        <v>23.432000000000002</v>
      </c>
      <c r="Z8952" s="4">
        <f t="shared" si="837"/>
        <v>29.290000000000003</v>
      </c>
      <c r="AA8952" s="4">
        <f t="shared" si="834"/>
        <v>9.3728000000000016</v>
      </c>
    </row>
    <row r="8953" spans="1:27" x14ac:dyDescent="0.2">
      <c r="A8953">
        <v>8952</v>
      </c>
      <c r="B8953" t="s">
        <v>10351</v>
      </c>
      <c r="C8953" s="5">
        <v>43091</v>
      </c>
      <c r="D8953" s="5" t="str">
        <f t="shared" si="839"/>
        <v>2017-12</v>
      </c>
      <c r="E8953" s="5">
        <v>43097</v>
      </c>
      <c r="F8953" t="s">
        <v>55</v>
      </c>
      <c r="G8953" t="s">
        <v>6423</v>
      </c>
      <c r="H8953" t="s">
        <v>6424</v>
      </c>
      <c r="I8953" t="s">
        <v>31</v>
      </c>
      <c r="J8953" t="s">
        <v>32</v>
      </c>
      <c r="K8953" t="s">
        <v>333</v>
      </c>
      <c r="L8953" t="s">
        <v>340</v>
      </c>
      <c r="M8953">
        <v>38301</v>
      </c>
      <c r="N8953" t="s">
        <v>35</v>
      </c>
      <c r="O8953" t="s">
        <v>1492</v>
      </c>
      <c r="P8953" t="s">
        <v>51</v>
      </c>
      <c r="Q8953" t="s">
        <v>64</v>
      </c>
      <c r="R8953" t="s">
        <v>1493</v>
      </c>
      <c r="S8953">
        <v>26.160000000000004</v>
      </c>
      <c r="T8953">
        <v>3</v>
      </c>
      <c r="U8953">
        <v>0.2</v>
      </c>
      <c r="V8953">
        <v>1.961999999999998</v>
      </c>
      <c r="W8953" s="6">
        <f t="shared" si="838"/>
        <v>7.4999999999999914E-2</v>
      </c>
      <c r="X8953" s="4">
        <f t="shared" si="835"/>
        <v>0.65399999999999936</v>
      </c>
      <c r="Y8953" s="4">
        <f t="shared" si="836"/>
        <v>8.7200000000000006</v>
      </c>
      <c r="Z8953" s="4">
        <f t="shared" si="837"/>
        <v>10.9</v>
      </c>
      <c r="AA8953" s="4">
        <f t="shared" si="834"/>
        <v>5.2320000000000011</v>
      </c>
    </row>
    <row r="8954" spans="1:27" x14ac:dyDescent="0.2">
      <c r="A8954">
        <v>8953</v>
      </c>
      <c r="B8954" t="s">
        <v>10351</v>
      </c>
      <c r="C8954" s="5">
        <v>43091</v>
      </c>
      <c r="D8954" s="5" t="str">
        <f t="shared" si="839"/>
        <v>2017-12</v>
      </c>
      <c r="E8954" s="5">
        <v>43097</v>
      </c>
      <c r="F8954" t="s">
        <v>55</v>
      </c>
      <c r="G8954" t="s">
        <v>6423</v>
      </c>
      <c r="H8954" t="s">
        <v>6424</v>
      </c>
      <c r="I8954" t="s">
        <v>31</v>
      </c>
      <c r="J8954" t="s">
        <v>32</v>
      </c>
      <c r="K8954" t="s">
        <v>333</v>
      </c>
      <c r="L8954" t="s">
        <v>340</v>
      </c>
      <c r="M8954">
        <v>38301</v>
      </c>
      <c r="N8954" t="s">
        <v>35</v>
      </c>
      <c r="O8954" t="s">
        <v>4067</v>
      </c>
      <c r="P8954" t="s">
        <v>51</v>
      </c>
      <c r="Q8954" t="s">
        <v>73</v>
      </c>
      <c r="R8954" t="s">
        <v>4068</v>
      </c>
      <c r="S8954">
        <v>23.128</v>
      </c>
      <c r="T8954">
        <v>7</v>
      </c>
      <c r="U8954">
        <v>0.2</v>
      </c>
      <c r="V8954">
        <v>2.8909999999999982</v>
      </c>
      <c r="W8954" s="6">
        <f t="shared" si="838"/>
        <v>0.12499999999999992</v>
      </c>
      <c r="X8954" s="4">
        <f t="shared" si="835"/>
        <v>0.41299999999999976</v>
      </c>
      <c r="Y8954" s="4">
        <f t="shared" si="836"/>
        <v>3.3039999999999998</v>
      </c>
      <c r="Z8954" s="4">
        <f t="shared" si="837"/>
        <v>4.13</v>
      </c>
      <c r="AA8954" s="4">
        <f t="shared" si="834"/>
        <v>4.6256000000000004</v>
      </c>
    </row>
    <row r="8955" spans="1:27" x14ac:dyDescent="0.2">
      <c r="A8955">
        <v>8954</v>
      </c>
      <c r="B8955" t="s">
        <v>10351</v>
      </c>
      <c r="C8955" s="5">
        <v>43091</v>
      </c>
      <c r="D8955" s="5" t="str">
        <f t="shared" si="839"/>
        <v>2017-12</v>
      </c>
      <c r="E8955" s="5">
        <v>43097</v>
      </c>
      <c r="F8955" t="s">
        <v>55</v>
      </c>
      <c r="G8955" t="s">
        <v>6423</v>
      </c>
      <c r="H8955" t="s">
        <v>6424</v>
      </c>
      <c r="I8955" t="s">
        <v>31</v>
      </c>
      <c r="J8955" t="s">
        <v>32</v>
      </c>
      <c r="K8955" t="s">
        <v>333</v>
      </c>
      <c r="L8955" t="s">
        <v>340</v>
      </c>
      <c r="M8955">
        <v>38301</v>
      </c>
      <c r="N8955" t="s">
        <v>35</v>
      </c>
      <c r="O8955" t="s">
        <v>2602</v>
      </c>
      <c r="P8955" t="s">
        <v>51</v>
      </c>
      <c r="Q8955" t="s">
        <v>83</v>
      </c>
      <c r="R8955" t="s">
        <v>2603</v>
      </c>
      <c r="S8955">
        <v>59.24</v>
      </c>
      <c r="T8955">
        <v>5</v>
      </c>
      <c r="U8955">
        <v>0.2</v>
      </c>
      <c r="V8955">
        <v>16.290999999999997</v>
      </c>
      <c r="W8955" s="6">
        <f t="shared" si="838"/>
        <v>0.27499999999999991</v>
      </c>
      <c r="X8955" s="4">
        <f t="shared" si="835"/>
        <v>3.2581999999999995</v>
      </c>
      <c r="Y8955" s="4">
        <f t="shared" si="836"/>
        <v>11.848000000000001</v>
      </c>
      <c r="Z8955" s="4">
        <f t="shared" si="837"/>
        <v>14.81</v>
      </c>
      <c r="AA8955" s="4">
        <f t="shared" si="834"/>
        <v>11.848000000000001</v>
      </c>
    </row>
    <row r="8956" spans="1:27" x14ac:dyDescent="0.2">
      <c r="A8956">
        <v>8955</v>
      </c>
      <c r="B8956" t="s">
        <v>10352</v>
      </c>
      <c r="C8956" s="5">
        <v>41859</v>
      </c>
      <c r="D8956" s="5" t="str">
        <f t="shared" si="839"/>
        <v>2014-08</v>
      </c>
      <c r="E8956" s="5">
        <v>41861</v>
      </c>
      <c r="F8956" t="s">
        <v>28</v>
      </c>
      <c r="G8956" t="s">
        <v>3022</v>
      </c>
      <c r="H8956" t="s">
        <v>3023</v>
      </c>
      <c r="I8956" t="s">
        <v>31</v>
      </c>
      <c r="J8956" t="s">
        <v>32</v>
      </c>
      <c r="K8956" t="s">
        <v>1531</v>
      </c>
      <c r="L8956" t="s">
        <v>59</v>
      </c>
      <c r="M8956">
        <v>32216</v>
      </c>
      <c r="N8956" t="s">
        <v>35</v>
      </c>
      <c r="O8956" t="s">
        <v>4805</v>
      </c>
      <c r="P8956" t="s">
        <v>37</v>
      </c>
      <c r="Q8956" t="s">
        <v>38</v>
      </c>
      <c r="R8956" t="s">
        <v>4806</v>
      </c>
      <c r="S8956">
        <v>155.45600000000002</v>
      </c>
      <c r="T8956">
        <v>4</v>
      </c>
      <c r="U8956">
        <v>0.2</v>
      </c>
      <c r="V8956">
        <v>-7.7727999999999895</v>
      </c>
      <c r="W8956" s="6">
        <f t="shared" si="838"/>
        <v>-4.9999999999999926E-2</v>
      </c>
      <c r="X8956" s="4">
        <f t="shared" si="835"/>
        <v>-1.9431999999999974</v>
      </c>
      <c r="Y8956" s="4">
        <f t="shared" si="836"/>
        <v>38.864000000000004</v>
      </c>
      <c r="Z8956" s="4">
        <f t="shared" si="837"/>
        <v>48.580000000000005</v>
      </c>
      <c r="AA8956" s="4">
        <f t="shared" si="834"/>
        <v>31.091200000000004</v>
      </c>
    </row>
    <row r="8957" spans="1:27" x14ac:dyDescent="0.2">
      <c r="A8957">
        <v>8956</v>
      </c>
      <c r="B8957" t="s">
        <v>10353</v>
      </c>
      <c r="C8957" s="5">
        <v>41902</v>
      </c>
      <c r="D8957" s="5" t="str">
        <f t="shared" si="839"/>
        <v>2014-09</v>
      </c>
      <c r="E8957" s="5">
        <v>41906</v>
      </c>
      <c r="F8957" t="s">
        <v>55</v>
      </c>
      <c r="G8957" t="s">
        <v>3644</v>
      </c>
      <c r="H8957" t="s">
        <v>3645</v>
      </c>
      <c r="I8957" t="s">
        <v>46</v>
      </c>
      <c r="J8957" t="s">
        <v>32</v>
      </c>
      <c r="K8957" t="s">
        <v>955</v>
      </c>
      <c r="L8957" t="s">
        <v>48</v>
      </c>
      <c r="M8957">
        <v>92024</v>
      </c>
      <c r="N8957" t="s">
        <v>49</v>
      </c>
      <c r="O8957" t="s">
        <v>6602</v>
      </c>
      <c r="P8957" t="s">
        <v>51</v>
      </c>
      <c r="Q8957" t="s">
        <v>95</v>
      </c>
      <c r="R8957" t="s">
        <v>6603</v>
      </c>
      <c r="S8957">
        <v>8.56</v>
      </c>
      <c r="T8957">
        <v>2</v>
      </c>
      <c r="U8957">
        <v>0</v>
      </c>
      <c r="V8957">
        <v>3.8519999999999994</v>
      </c>
      <c r="W8957" s="6">
        <f t="shared" si="838"/>
        <v>0.4499999999999999</v>
      </c>
      <c r="X8957" s="4">
        <f t="shared" si="835"/>
        <v>1.9259999999999997</v>
      </c>
      <c r="Y8957" s="4">
        <f t="shared" si="836"/>
        <v>4.28</v>
      </c>
      <c r="Z8957" s="4">
        <f t="shared" si="837"/>
        <v>4.28</v>
      </c>
      <c r="AA8957" s="4">
        <f t="shared" si="834"/>
        <v>0</v>
      </c>
    </row>
    <row r="8958" spans="1:27" x14ac:dyDescent="0.2">
      <c r="A8958">
        <v>8957</v>
      </c>
      <c r="B8958" t="s">
        <v>10354</v>
      </c>
      <c r="C8958" s="5">
        <v>43094</v>
      </c>
      <c r="D8958" s="5" t="str">
        <f t="shared" si="839"/>
        <v>2017-12</v>
      </c>
      <c r="E8958" s="5">
        <v>43097</v>
      </c>
      <c r="F8958" t="s">
        <v>193</v>
      </c>
      <c r="G8958" t="s">
        <v>3090</v>
      </c>
      <c r="H8958" t="s">
        <v>3091</v>
      </c>
      <c r="I8958" t="s">
        <v>31</v>
      </c>
      <c r="J8958" t="s">
        <v>32</v>
      </c>
      <c r="K8958" t="s">
        <v>2340</v>
      </c>
      <c r="L8958" t="s">
        <v>59</v>
      </c>
      <c r="M8958">
        <v>33012</v>
      </c>
      <c r="N8958" t="s">
        <v>35</v>
      </c>
      <c r="O8958" t="s">
        <v>6149</v>
      </c>
      <c r="P8958" t="s">
        <v>37</v>
      </c>
      <c r="Q8958" t="s">
        <v>70</v>
      </c>
      <c r="R8958" t="s">
        <v>6150</v>
      </c>
      <c r="S8958">
        <v>21</v>
      </c>
      <c r="T8958">
        <v>3</v>
      </c>
      <c r="U8958">
        <v>0.2</v>
      </c>
      <c r="V8958">
        <v>5.7750000000000021</v>
      </c>
      <c r="W8958" s="6">
        <f t="shared" si="838"/>
        <v>0.27500000000000008</v>
      </c>
      <c r="X8958" s="4">
        <f t="shared" si="835"/>
        <v>1.9250000000000007</v>
      </c>
      <c r="Y8958" s="4">
        <f t="shared" si="836"/>
        <v>7</v>
      </c>
      <c r="Z8958" s="4">
        <f t="shared" si="837"/>
        <v>8.7499999999999982</v>
      </c>
      <c r="AA8958" s="4">
        <f t="shared" si="834"/>
        <v>4.2</v>
      </c>
    </row>
    <row r="8959" spans="1:27" x14ac:dyDescent="0.2">
      <c r="A8959">
        <v>8958</v>
      </c>
      <c r="B8959" t="s">
        <v>10354</v>
      </c>
      <c r="C8959" s="5">
        <v>43094</v>
      </c>
      <c r="D8959" s="5" t="str">
        <f t="shared" si="839"/>
        <v>2017-12</v>
      </c>
      <c r="E8959" s="5">
        <v>43097</v>
      </c>
      <c r="F8959" t="s">
        <v>193</v>
      </c>
      <c r="G8959" t="s">
        <v>3090</v>
      </c>
      <c r="H8959" t="s">
        <v>3091</v>
      </c>
      <c r="I8959" t="s">
        <v>31</v>
      </c>
      <c r="J8959" t="s">
        <v>32</v>
      </c>
      <c r="K8959" t="s">
        <v>2340</v>
      </c>
      <c r="L8959" t="s">
        <v>59</v>
      </c>
      <c r="M8959">
        <v>33012</v>
      </c>
      <c r="N8959" t="s">
        <v>35</v>
      </c>
      <c r="O8959" t="s">
        <v>10305</v>
      </c>
      <c r="P8959" t="s">
        <v>76</v>
      </c>
      <c r="Q8959" t="s">
        <v>689</v>
      </c>
      <c r="R8959" t="s">
        <v>10306</v>
      </c>
      <c r="S8959">
        <v>120</v>
      </c>
      <c r="T8959">
        <v>2</v>
      </c>
      <c r="U8959">
        <v>0.5</v>
      </c>
      <c r="V8959">
        <v>-7.2000000000000028</v>
      </c>
      <c r="W8959" s="6">
        <f t="shared" si="838"/>
        <v>-6.0000000000000026E-2</v>
      </c>
      <c r="X8959" s="4">
        <f t="shared" si="835"/>
        <v>-3.6000000000000014</v>
      </c>
      <c r="Y8959" s="4">
        <f t="shared" si="836"/>
        <v>60</v>
      </c>
      <c r="Z8959" s="4">
        <f t="shared" si="837"/>
        <v>120</v>
      </c>
      <c r="AA8959" s="4">
        <f t="shared" si="834"/>
        <v>60</v>
      </c>
    </row>
    <row r="8960" spans="1:27" x14ac:dyDescent="0.2">
      <c r="A8960">
        <v>8959</v>
      </c>
      <c r="B8960" t="s">
        <v>10355</v>
      </c>
      <c r="C8960" s="5">
        <v>43064</v>
      </c>
      <c r="D8960" s="5" t="str">
        <f t="shared" si="839"/>
        <v>2017-11</v>
      </c>
      <c r="E8960" s="5">
        <v>43069</v>
      </c>
      <c r="F8960" t="s">
        <v>55</v>
      </c>
      <c r="G8960" t="s">
        <v>1709</v>
      </c>
      <c r="H8960" t="s">
        <v>1710</v>
      </c>
      <c r="I8960" t="s">
        <v>31</v>
      </c>
      <c r="J8960" t="s">
        <v>32</v>
      </c>
      <c r="K8960" t="s">
        <v>189</v>
      </c>
      <c r="L8960" t="s">
        <v>109</v>
      </c>
      <c r="M8960">
        <v>77070</v>
      </c>
      <c r="N8960" t="s">
        <v>110</v>
      </c>
      <c r="O8960" t="s">
        <v>3630</v>
      </c>
      <c r="P8960" t="s">
        <v>76</v>
      </c>
      <c r="Q8960" t="s">
        <v>77</v>
      </c>
      <c r="R8960" t="s">
        <v>3631</v>
      </c>
      <c r="S8960">
        <v>299.95999999999998</v>
      </c>
      <c r="T8960">
        <v>5</v>
      </c>
      <c r="U8960">
        <v>0.2</v>
      </c>
      <c r="V8960">
        <v>37.494999999999962</v>
      </c>
      <c r="W8960" s="6">
        <f t="shared" si="838"/>
        <v>0.12499999999999988</v>
      </c>
      <c r="X8960" s="4">
        <f t="shared" si="835"/>
        <v>7.4989999999999926</v>
      </c>
      <c r="Y8960" s="4">
        <f t="shared" si="836"/>
        <v>59.991999999999997</v>
      </c>
      <c r="Z8960" s="4">
        <f t="shared" si="837"/>
        <v>74.989999999999995</v>
      </c>
      <c r="AA8960" s="4">
        <f t="shared" si="834"/>
        <v>59.991999999999997</v>
      </c>
    </row>
    <row r="8961" spans="1:27" x14ac:dyDescent="0.2">
      <c r="A8961">
        <v>8960</v>
      </c>
      <c r="B8961" t="s">
        <v>10355</v>
      </c>
      <c r="C8961" s="5">
        <v>43064</v>
      </c>
      <c r="D8961" s="5" t="str">
        <f t="shared" si="839"/>
        <v>2017-11</v>
      </c>
      <c r="E8961" s="5">
        <v>43069</v>
      </c>
      <c r="F8961" t="s">
        <v>55</v>
      </c>
      <c r="G8961" t="s">
        <v>1709</v>
      </c>
      <c r="H8961" t="s">
        <v>1710</v>
      </c>
      <c r="I8961" t="s">
        <v>31</v>
      </c>
      <c r="J8961" t="s">
        <v>32</v>
      </c>
      <c r="K8961" t="s">
        <v>189</v>
      </c>
      <c r="L8961" t="s">
        <v>109</v>
      </c>
      <c r="M8961">
        <v>77070</v>
      </c>
      <c r="N8961" t="s">
        <v>110</v>
      </c>
      <c r="O8961" t="s">
        <v>6564</v>
      </c>
      <c r="P8961" t="s">
        <v>51</v>
      </c>
      <c r="Q8961" t="s">
        <v>83</v>
      </c>
      <c r="R8961" t="s">
        <v>6565</v>
      </c>
      <c r="S8961">
        <v>67.839999999999989</v>
      </c>
      <c r="T8961">
        <v>5</v>
      </c>
      <c r="U8961">
        <v>0.8</v>
      </c>
      <c r="V8961">
        <v>-179.77600000000001</v>
      </c>
      <c r="W8961" s="6">
        <f t="shared" si="838"/>
        <v>-2.6500000000000004</v>
      </c>
      <c r="X8961" s="4">
        <f t="shared" si="835"/>
        <v>-35.955200000000005</v>
      </c>
      <c r="Y8961" s="4">
        <f t="shared" si="836"/>
        <v>13.567999999999998</v>
      </c>
      <c r="Z8961" s="4">
        <f t="shared" si="837"/>
        <v>67.84</v>
      </c>
      <c r="AA8961" s="4">
        <f t="shared" si="834"/>
        <v>54.271999999999991</v>
      </c>
    </row>
    <row r="8962" spans="1:27" x14ac:dyDescent="0.2">
      <c r="A8962">
        <v>8961</v>
      </c>
      <c r="B8962" t="s">
        <v>10355</v>
      </c>
      <c r="C8962" s="5">
        <v>43064</v>
      </c>
      <c r="D8962" s="5" t="str">
        <f t="shared" si="839"/>
        <v>2017-11</v>
      </c>
      <c r="E8962" s="5">
        <v>43069</v>
      </c>
      <c r="F8962" t="s">
        <v>55</v>
      </c>
      <c r="G8962" t="s">
        <v>1709</v>
      </c>
      <c r="H8962" t="s">
        <v>1710</v>
      </c>
      <c r="I8962" t="s">
        <v>31</v>
      </c>
      <c r="J8962" t="s">
        <v>32</v>
      </c>
      <c r="K8962" t="s">
        <v>189</v>
      </c>
      <c r="L8962" t="s">
        <v>109</v>
      </c>
      <c r="M8962">
        <v>77070</v>
      </c>
      <c r="N8962" t="s">
        <v>110</v>
      </c>
      <c r="O8962" t="s">
        <v>3342</v>
      </c>
      <c r="P8962" t="s">
        <v>37</v>
      </c>
      <c r="Q8962" t="s">
        <v>41</v>
      </c>
      <c r="R8962" t="s">
        <v>3343</v>
      </c>
      <c r="S8962">
        <v>853.92999999999984</v>
      </c>
      <c r="T8962">
        <v>5</v>
      </c>
      <c r="U8962">
        <v>0.3</v>
      </c>
      <c r="V8962">
        <v>-24.397999999999911</v>
      </c>
      <c r="W8962" s="6">
        <f t="shared" si="838"/>
        <v>-2.8571428571428473E-2</v>
      </c>
      <c r="X8962" s="4">
        <f t="shared" si="835"/>
        <v>-4.8795999999999822</v>
      </c>
      <c r="Y8962" s="4">
        <f t="shared" si="836"/>
        <v>170.78599999999997</v>
      </c>
      <c r="Z8962" s="4">
        <f t="shared" si="837"/>
        <v>243.97999999999996</v>
      </c>
      <c r="AA8962" s="4">
        <f t="shared" si="834"/>
        <v>256.17899999999992</v>
      </c>
    </row>
    <row r="8963" spans="1:27" x14ac:dyDescent="0.2">
      <c r="A8963">
        <v>8962</v>
      </c>
      <c r="B8963" t="s">
        <v>10355</v>
      </c>
      <c r="C8963" s="5">
        <v>43064</v>
      </c>
      <c r="D8963" s="5" t="str">
        <f t="shared" si="839"/>
        <v>2017-11</v>
      </c>
      <c r="E8963" s="5">
        <v>43069</v>
      </c>
      <c r="F8963" t="s">
        <v>55</v>
      </c>
      <c r="G8963" t="s">
        <v>1709</v>
      </c>
      <c r="H8963" t="s">
        <v>1710</v>
      </c>
      <c r="I8963" t="s">
        <v>31</v>
      </c>
      <c r="J8963" t="s">
        <v>32</v>
      </c>
      <c r="K8963" t="s">
        <v>189</v>
      </c>
      <c r="L8963" t="s">
        <v>109</v>
      </c>
      <c r="M8963">
        <v>77070</v>
      </c>
      <c r="N8963" t="s">
        <v>110</v>
      </c>
      <c r="O8963" t="s">
        <v>7520</v>
      </c>
      <c r="P8963" t="s">
        <v>51</v>
      </c>
      <c r="Q8963" t="s">
        <v>73</v>
      </c>
      <c r="R8963" t="s">
        <v>7521</v>
      </c>
      <c r="S8963">
        <v>18.687999999999999</v>
      </c>
      <c r="T8963">
        <v>4</v>
      </c>
      <c r="U8963">
        <v>0.2</v>
      </c>
      <c r="V8963">
        <v>3.7375999999999996</v>
      </c>
      <c r="W8963" s="6">
        <f t="shared" si="838"/>
        <v>0.19999999999999998</v>
      </c>
      <c r="X8963" s="4">
        <f t="shared" si="835"/>
        <v>0.9343999999999999</v>
      </c>
      <c r="Y8963" s="4">
        <f t="shared" si="836"/>
        <v>4.6719999999999997</v>
      </c>
      <c r="Z8963" s="4">
        <f t="shared" si="837"/>
        <v>5.839999999999999</v>
      </c>
      <c r="AA8963" s="4">
        <f t="shared" ref="AA8963:AA9026" si="840">S8963*U8963</f>
        <v>3.7376</v>
      </c>
    </row>
    <row r="8964" spans="1:27" x14ac:dyDescent="0.2">
      <c r="A8964">
        <v>8963</v>
      </c>
      <c r="B8964" t="s">
        <v>10356</v>
      </c>
      <c r="C8964" s="5">
        <v>42679</v>
      </c>
      <c r="D8964" s="5" t="str">
        <f t="shared" si="839"/>
        <v>2016-11</v>
      </c>
      <c r="E8964" s="5">
        <v>42681</v>
      </c>
      <c r="F8964" t="s">
        <v>193</v>
      </c>
      <c r="G8964" t="s">
        <v>7811</v>
      </c>
      <c r="H8964" t="s">
        <v>7812</v>
      </c>
      <c r="I8964" t="s">
        <v>31</v>
      </c>
      <c r="J8964" t="s">
        <v>32</v>
      </c>
      <c r="K8964" t="s">
        <v>2990</v>
      </c>
      <c r="L8964" t="s">
        <v>324</v>
      </c>
      <c r="M8964">
        <v>23464</v>
      </c>
      <c r="N8964" t="s">
        <v>35</v>
      </c>
      <c r="O8964" t="s">
        <v>5657</v>
      </c>
      <c r="P8964" t="s">
        <v>37</v>
      </c>
      <c r="Q8964" t="s">
        <v>70</v>
      </c>
      <c r="R8964" t="s">
        <v>5658</v>
      </c>
      <c r="S8964">
        <v>273.95999999999998</v>
      </c>
      <c r="T8964">
        <v>2</v>
      </c>
      <c r="U8964">
        <v>0</v>
      </c>
      <c r="V8964">
        <v>71.229600000000005</v>
      </c>
      <c r="W8964" s="6">
        <f t="shared" si="838"/>
        <v>0.26000000000000006</v>
      </c>
      <c r="X8964" s="4">
        <f t="shared" ref="X8964:X9027" si="841">V8964/T8964</f>
        <v>35.614800000000002</v>
      </c>
      <c r="Y8964" s="4">
        <f t="shared" ref="Y8964:Y9027" si="842">S8964/T8964</f>
        <v>136.97999999999999</v>
      </c>
      <c r="Z8964" s="4">
        <f t="shared" ref="Z8964:Z9027" si="843">S8964/((1-U8964)*T8964)</f>
        <v>136.97999999999999</v>
      </c>
      <c r="AA8964" s="4">
        <f t="shared" si="840"/>
        <v>0</v>
      </c>
    </row>
    <row r="8965" spans="1:27" x14ac:dyDescent="0.2">
      <c r="A8965">
        <v>8964</v>
      </c>
      <c r="B8965" t="s">
        <v>10356</v>
      </c>
      <c r="C8965" s="5">
        <v>42679</v>
      </c>
      <c r="D8965" s="5" t="str">
        <f t="shared" si="839"/>
        <v>2016-11</v>
      </c>
      <c r="E8965" s="5">
        <v>42681</v>
      </c>
      <c r="F8965" t="s">
        <v>193</v>
      </c>
      <c r="G8965" t="s">
        <v>7811</v>
      </c>
      <c r="H8965" t="s">
        <v>7812</v>
      </c>
      <c r="I8965" t="s">
        <v>31</v>
      </c>
      <c r="J8965" t="s">
        <v>32</v>
      </c>
      <c r="K8965" t="s">
        <v>2990</v>
      </c>
      <c r="L8965" t="s">
        <v>324</v>
      </c>
      <c r="M8965">
        <v>23464</v>
      </c>
      <c r="N8965" t="s">
        <v>35</v>
      </c>
      <c r="O8965" t="s">
        <v>2475</v>
      </c>
      <c r="P8965" t="s">
        <v>76</v>
      </c>
      <c r="Q8965" t="s">
        <v>166</v>
      </c>
      <c r="R8965" t="s">
        <v>2476</v>
      </c>
      <c r="S8965">
        <v>89.97</v>
      </c>
      <c r="T8965">
        <v>3</v>
      </c>
      <c r="U8965">
        <v>0</v>
      </c>
      <c r="V8965">
        <v>18.893699999999995</v>
      </c>
      <c r="W8965" s="6">
        <f t="shared" ref="W8965:W9028" si="844">(V8965/S8965)</f>
        <v>0.20999999999999996</v>
      </c>
      <c r="X8965" s="4">
        <f t="shared" si="841"/>
        <v>6.2978999999999985</v>
      </c>
      <c r="Y8965" s="4">
        <f t="shared" si="842"/>
        <v>29.99</v>
      </c>
      <c r="Z8965" s="4">
        <f t="shared" si="843"/>
        <v>29.99</v>
      </c>
      <c r="AA8965" s="4">
        <f t="shared" si="840"/>
        <v>0</v>
      </c>
    </row>
    <row r="8966" spans="1:27" x14ac:dyDescent="0.2">
      <c r="A8966">
        <v>8965</v>
      </c>
      <c r="B8966" t="s">
        <v>10356</v>
      </c>
      <c r="C8966" s="5">
        <v>42679</v>
      </c>
      <c r="D8966" s="5" t="str">
        <f t="shared" si="839"/>
        <v>2016-11</v>
      </c>
      <c r="E8966" s="5">
        <v>42681</v>
      </c>
      <c r="F8966" t="s">
        <v>193</v>
      </c>
      <c r="G8966" t="s">
        <v>7811</v>
      </c>
      <c r="H8966" t="s">
        <v>7812</v>
      </c>
      <c r="I8966" t="s">
        <v>31</v>
      </c>
      <c r="J8966" t="s">
        <v>32</v>
      </c>
      <c r="K8966" t="s">
        <v>2990</v>
      </c>
      <c r="L8966" t="s">
        <v>324</v>
      </c>
      <c r="M8966">
        <v>23464</v>
      </c>
      <c r="N8966" t="s">
        <v>35</v>
      </c>
      <c r="O8966" t="s">
        <v>9357</v>
      </c>
      <c r="P8966" t="s">
        <v>37</v>
      </c>
      <c r="Q8966" t="s">
        <v>70</v>
      </c>
      <c r="R8966" t="s">
        <v>9358</v>
      </c>
      <c r="S8966">
        <v>756.80000000000007</v>
      </c>
      <c r="T8966">
        <v>5</v>
      </c>
      <c r="U8966">
        <v>0</v>
      </c>
      <c r="V8966">
        <v>75.679999999999978</v>
      </c>
      <c r="W8966" s="6">
        <f t="shared" si="844"/>
        <v>9.9999999999999964E-2</v>
      </c>
      <c r="X8966" s="4">
        <f t="shared" si="841"/>
        <v>15.135999999999996</v>
      </c>
      <c r="Y8966" s="4">
        <f t="shared" si="842"/>
        <v>151.36000000000001</v>
      </c>
      <c r="Z8966" s="4">
        <f t="shared" si="843"/>
        <v>151.36000000000001</v>
      </c>
      <c r="AA8966" s="4">
        <f t="shared" si="840"/>
        <v>0</v>
      </c>
    </row>
    <row r="8967" spans="1:27" x14ac:dyDescent="0.2">
      <c r="A8967">
        <v>8966</v>
      </c>
      <c r="B8967" t="s">
        <v>10357</v>
      </c>
      <c r="C8967" s="5">
        <v>43045</v>
      </c>
      <c r="D8967" s="5" t="str">
        <f t="shared" ref="D8967:D9030" si="845">TEXT(C8967,"yyyy-mm")</f>
        <v>2017-11</v>
      </c>
      <c r="E8967" s="5">
        <v>43051</v>
      </c>
      <c r="F8967" t="s">
        <v>55</v>
      </c>
      <c r="G8967" t="s">
        <v>6059</v>
      </c>
      <c r="H8967" t="s">
        <v>6060</v>
      </c>
      <c r="I8967" t="s">
        <v>31</v>
      </c>
      <c r="J8967" t="s">
        <v>32</v>
      </c>
      <c r="K8967" t="s">
        <v>189</v>
      </c>
      <c r="L8967" t="s">
        <v>109</v>
      </c>
      <c r="M8967">
        <v>77070</v>
      </c>
      <c r="N8967" t="s">
        <v>110</v>
      </c>
      <c r="O8967" t="s">
        <v>2925</v>
      </c>
      <c r="P8967" t="s">
        <v>51</v>
      </c>
      <c r="Q8967" t="s">
        <v>80</v>
      </c>
      <c r="R8967" t="s">
        <v>2926</v>
      </c>
      <c r="S8967">
        <v>1.2479999999999998</v>
      </c>
      <c r="T8967">
        <v>2</v>
      </c>
      <c r="U8967">
        <v>0.8</v>
      </c>
      <c r="V8967">
        <v>-1.934400000000001</v>
      </c>
      <c r="W8967" s="6">
        <f t="shared" si="844"/>
        <v>-1.5500000000000012</v>
      </c>
      <c r="X8967" s="4">
        <f t="shared" si="841"/>
        <v>-0.9672000000000005</v>
      </c>
      <c r="Y8967" s="4">
        <f t="shared" si="842"/>
        <v>0.62399999999999989</v>
      </c>
      <c r="Z8967" s="4">
        <f t="shared" si="843"/>
        <v>3.12</v>
      </c>
      <c r="AA8967" s="4">
        <f t="shared" si="840"/>
        <v>0.99839999999999984</v>
      </c>
    </row>
    <row r="8968" spans="1:27" x14ac:dyDescent="0.2">
      <c r="A8968">
        <v>8967</v>
      </c>
      <c r="B8968" t="s">
        <v>10358</v>
      </c>
      <c r="C8968" s="5">
        <v>42677</v>
      </c>
      <c r="D8968" s="5" t="str">
        <f t="shared" si="845"/>
        <v>2016-11</v>
      </c>
      <c r="E8968" s="5">
        <v>42681</v>
      </c>
      <c r="F8968" t="s">
        <v>55</v>
      </c>
      <c r="G8968" t="s">
        <v>5939</v>
      </c>
      <c r="H8968" t="s">
        <v>5940</v>
      </c>
      <c r="I8968" t="s">
        <v>107</v>
      </c>
      <c r="J8968" t="s">
        <v>32</v>
      </c>
      <c r="K8968" t="s">
        <v>151</v>
      </c>
      <c r="L8968" t="s">
        <v>152</v>
      </c>
      <c r="M8968">
        <v>19120</v>
      </c>
      <c r="N8968" t="s">
        <v>153</v>
      </c>
      <c r="O8968" t="s">
        <v>1176</v>
      </c>
      <c r="P8968" t="s">
        <v>76</v>
      </c>
      <c r="Q8968" t="s">
        <v>166</v>
      </c>
      <c r="R8968" t="s">
        <v>1177</v>
      </c>
      <c r="S8968">
        <v>72</v>
      </c>
      <c r="T8968">
        <v>1</v>
      </c>
      <c r="U8968">
        <v>0.2</v>
      </c>
      <c r="V8968">
        <v>14.399999999999999</v>
      </c>
      <c r="W8968" s="6">
        <f t="shared" si="844"/>
        <v>0.19999999999999998</v>
      </c>
      <c r="X8968" s="4">
        <f t="shared" si="841"/>
        <v>14.399999999999999</v>
      </c>
      <c r="Y8968" s="4">
        <f t="shared" si="842"/>
        <v>72</v>
      </c>
      <c r="Z8968" s="4">
        <f t="shared" si="843"/>
        <v>90</v>
      </c>
      <c r="AA8968" s="4">
        <f t="shared" si="840"/>
        <v>14.4</v>
      </c>
    </row>
    <row r="8969" spans="1:27" x14ac:dyDescent="0.2">
      <c r="A8969">
        <v>8968</v>
      </c>
      <c r="B8969" t="s">
        <v>10358</v>
      </c>
      <c r="C8969" s="5">
        <v>42677</v>
      </c>
      <c r="D8969" s="5" t="str">
        <f t="shared" si="845"/>
        <v>2016-11</v>
      </c>
      <c r="E8969" s="5">
        <v>42681</v>
      </c>
      <c r="F8969" t="s">
        <v>55</v>
      </c>
      <c r="G8969" t="s">
        <v>5939</v>
      </c>
      <c r="H8969" t="s">
        <v>5940</v>
      </c>
      <c r="I8969" t="s">
        <v>107</v>
      </c>
      <c r="J8969" t="s">
        <v>32</v>
      </c>
      <c r="K8969" t="s">
        <v>151</v>
      </c>
      <c r="L8969" t="s">
        <v>152</v>
      </c>
      <c r="M8969">
        <v>19120</v>
      </c>
      <c r="N8969" t="s">
        <v>153</v>
      </c>
      <c r="O8969" t="s">
        <v>1471</v>
      </c>
      <c r="P8969" t="s">
        <v>37</v>
      </c>
      <c r="Q8969" t="s">
        <v>41</v>
      </c>
      <c r="R8969" t="s">
        <v>1472</v>
      </c>
      <c r="S8969">
        <v>470.15499999999997</v>
      </c>
      <c r="T8969">
        <v>7</v>
      </c>
      <c r="U8969">
        <v>0.3</v>
      </c>
      <c r="V8969">
        <v>-13.432999999999993</v>
      </c>
      <c r="W8969" s="6">
        <f t="shared" si="844"/>
        <v>-2.8571428571428557E-2</v>
      </c>
      <c r="X8969" s="4">
        <f t="shared" si="841"/>
        <v>-1.9189999999999989</v>
      </c>
      <c r="Y8969" s="4">
        <f t="shared" si="842"/>
        <v>67.164999999999992</v>
      </c>
      <c r="Z8969" s="4">
        <f t="shared" si="843"/>
        <v>95.95</v>
      </c>
      <c r="AA8969" s="4">
        <f t="shared" si="840"/>
        <v>141.04649999999998</v>
      </c>
    </row>
    <row r="8970" spans="1:27" x14ac:dyDescent="0.2">
      <c r="A8970">
        <v>8969</v>
      </c>
      <c r="B8970" t="s">
        <v>10359</v>
      </c>
      <c r="C8970" s="5">
        <v>42003</v>
      </c>
      <c r="D8970" s="5" t="str">
        <f t="shared" si="845"/>
        <v>2014-12</v>
      </c>
      <c r="E8970" s="5">
        <v>42005</v>
      </c>
      <c r="F8970" t="s">
        <v>193</v>
      </c>
      <c r="G8970" t="s">
        <v>7230</v>
      </c>
      <c r="H8970" t="s">
        <v>7231</v>
      </c>
      <c r="I8970" t="s">
        <v>31</v>
      </c>
      <c r="J8970" t="s">
        <v>32</v>
      </c>
      <c r="K8970" t="s">
        <v>339</v>
      </c>
      <c r="L8970" t="s">
        <v>340</v>
      </c>
      <c r="M8970">
        <v>38109</v>
      </c>
      <c r="N8970" t="s">
        <v>35</v>
      </c>
      <c r="O8970" t="s">
        <v>4677</v>
      </c>
      <c r="P8970" t="s">
        <v>51</v>
      </c>
      <c r="Q8970" t="s">
        <v>64</v>
      </c>
      <c r="R8970" t="s">
        <v>4678</v>
      </c>
      <c r="S8970">
        <v>39.128</v>
      </c>
      <c r="T8970">
        <v>1</v>
      </c>
      <c r="U8970">
        <v>0.2</v>
      </c>
      <c r="V8970">
        <v>-8.803799999999999</v>
      </c>
      <c r="W8970" s="6">
        <f t="shared" si="844"/>
        <v>-0.22499999999999998</v>
      </c>
      <c r="X8970" s="4">
        <f t="shared" si="841"/>
        <v>-8.803799999999999</v>
      </c>
      <c r="Y8970" s="4">
        <f t="shared" si="842"/>
        <v>39.128</v>
      </c>
      <c r="Z8970" s="4">
        <f t="shared" si="843"/>
        <v>48.91</v>
      </c>
      <c r="AA8970" s="4">
        <f t="shared" si="840"/>
        <v>7.8256000000000006</v>
      </c>
    </row>
    <row r="8971" spans="1:27" x14ac:dyDescent="0.2">
      <c r="A8971">
        <v>8970</v>
      </c>
      <c r="B8971" t="s">
        <v>10360</v>
      </c>
      <c r="C8971" s="5">
        <v>43071</v>
      </c>
      <c r="D8971" s="5" t="str">
        <f t="shared" si="845"/>
        <v>2017-12</v>
      </c>
      <c r="E8971" s="5">
        <v>43076</v>
      </c>
      <c r="F8971" t="s">
        <v>55</v>
      </c>
      <c r="G8971" t="s">
        <v>225</v>
      </c>
      <c r="H8971" t="s">
        <v>226</v>
      </c>
      <c r="I8971" t="s">
        <v>46</v>
      </c>
      <c r="J8971" t="s">
        <v>32</v>
      </c>
      <c r="K8971" t="s">
        <v>1127</v>
      </c>
      <c r="L8971" t="s">
        <v>503</v>
      </c>
      <c r="M8971">
        <v>44107</v>
      </c>
      <c r="N8971" t="s">
        <v>153</v>
      </c>
      <c r="O8971" t="s">
        <v>1747</v>
      </c>
      <c r="P8971" t="s">
        <v>51</v>
      </c>
      <c r="Q8971" t="s">
        <v>73</v>
      </c>
      <c r="R8971" t="s">
        <v>1748</v>
      </c>
      <c r="S8971">
        <v>19.728000000000002</v>
      </c>
      <c r="T8971">
        <v>9</v>
      </c>
      <c r="U8971">
        <v>0.2</v>
      </c>
      <c r="V8971">
        <v>1.7262000000000022</v>
      </c>
      <c r="W8971" s="6">
        <f t="shared" si="844"/>
        <v>8.7500000000000105E-2</v>
      </c>
      <c r="X8971" s="4">
        <f t="shared" si="841"/>
        <v>0.19180000000000025</v>
      </c>
      <c r="Y8971" s="4">
        <f t="shared" si="842"/>
        <v>2.1920000000000002</v>
      </c>
      <c r="Z8971" s="4">
        <f t="shared" si="843"/>
        <v>2.74</v>
      </c>
      <c r="AA8971" s="4">
        <f t="shared" si="840"/>
        <v>3.9456000000000007</v>
      </c>
    </row>
    <row r="8972" spans="1:27" x14ac:dyDescent="0.2">
      <c r="A8972">
        <v>8971</v>
      </c>
      <c r="B8972" t="s">
        <v>10360</v>
      </c>
      <c r="C8972" s="5">
        <v>43071</v>
      </c>
      <c r="D8972" s="5" t="str">
        <f t="shared" si="845"/>
        <v>2017-12</v>
      </c>
      <c r="E8972" s="5">
        <v>43076</v>
      </c>
      <c r="F8972" t="s">
        <v>55</v>
      </c>
      <c r="G8972" t="s">
        <v>225</v>
      </c>
      <c r="H8972" t="s">
        <v>226</v>
      </c>
      <c r="I8972" t="s">
        <v>46</v>
      </c>
      <c r="J8972" t="s">
        <v>32</v>
      </c>
      <c r="K8972" t="s">
        <v>1127</v>
      </c>
      <c r="L8972" t="s">
        <v>503</v>
      </c>
      <c r="M8972">
        <v>44107</v>
      </c>
      <c r="N8972" t="s">
        <v>153</v>
      </c>
      <c r="O8972" t="s">
        <v>2829</v>
      </c>
      <c r="P8972" t="s">
        <v>76</v>
      </c>
      <c r="Q8972" t="s">
        <v>77</v>
      </c>
      <c r="R8972" t="s">
        <v>5877</v>
      </c>
      <c r="S8972">
        <v>151.18799999999999</v>
      </c>
      <c r="T8972">
        <v>2</v>
      </c>
      <c r="U8972">
        <v>0.4</v>
      </c>
      <c r="V8972">
        <v>-25.198000000000008</v>
      </c>
      <c r="W8972" s="6">
        <f t="shared" si="844"/>
        <v>-0.16666666666666674</v>
      </c>
      <c r="X8972" s="4">
        <f t="shared" si="841"/>
        <v>-12.599000000000004</v>
      </c>
      <c r="Y8972" s="4">
        <f t="shared" si="842"/>
        <v>75.593999999999994</v>
      </c>
      <c r="Z8972" s="4">
        <f t="shared" si="843"/>
        <v>125.99</v>
      </c>
      <c r="AA8972" s="4">
        <f t="shared" si="840"/>
        <v>60.475200000000001</v>
      </c>
    </row>
    <row r="8973" spans="1:27" x14ac:dyDescent="0.2">
      <c r="A8973">
        <v>8972</v>
      </c>
      <c r="B8973" t="s">
        <v>10361</v>
      </c>
      <c r="C8973" s="5">
        <v>42818</v>
      </c>
      <c r="D8973" s="5" t="str">
        <f t="shared" si="845"/>
        <v>2017-03</v>
      </c>
      <c r="E8973" s="5">
        <v>42822</v>
      </c>
      <c r="F8973" t="s">
        <v>55</v>
      </c>
      <c r="G8973" t="s">
        <v>5262</v>
      </c>
      <c r="H8973" t="s">
        <v>5263</v>
      </c>
      <c r="I8973" t="s">
        <v>31</v>
      </c>
      <c r="J8973" t="s">
        <v>32</v>
      </c>
      <c r="K8973" t="s">
        <v>271</v>
      </c>
      <c r="L8973" t="s">
        <v>272</v>
      </c>
      <c r="M8973">
        <v>10011</v>
      </c>
      <c r="N8973" t="s">
        <v>153</v>
      </c>
      <c r="O8973" t="s">
        <v>2591</v>
      </c>
      <c r="P8973" t="s">
        <v>37</v>
      </c>
      <c r="Q8973" t="s">
        <v>41</v>
      </c>
      <c r="R8973" t="s">
        <v>2592</v>
      </c>
      <c r="S8973">
        <v>271.76400000000001</v>
      </c>
      <c r="T8973">
        <v>2</v>
      </c>
      <c r="U8973">
        <v>0.1</v>
      </c>
      <c r="V8973">
        <v>60.391999999999967</v>
      </c>
      <c r="W8973" s="6">
        <f t="shared" si="844"/>
        <v>0.2222222222222221</v>
      </c>
      <c r="X8973" s="4">
        <f t="shared" si="841"/>
        <v>30.195999999999984</v>
      </c>
      <c r="Y8973" s="4">
        <f t="shared" si="842"/>
        <v>135.88200000000001</v>
      </c>
      <c r="Z8973" s="4">
        <f t="shared" si="843"/>
        <v>150.97999999999999</v>
      </c>
      <c r="AA8973" s="4">
        <f t="shared" si="840"/>
        <v>27.176400000000001</v>
      </c>
    </row>
    <row r="8974" spans="1:27" x14ac:dyDescent="0.2">
      <c r="A8974">
        <v>8973</v>
      </c>
      <c r="B8974" t="s">
        <v>10362</v>
      </c>
      <c r="C8974" s="5">
        <v>41962</v>
      </c>
      <c r="D8974" s="5" t="str">
        <f t="shared" si="845"/>
        <v>2014-11</v>
      </c>
      <c r="E8974" s="5">
        <v>41964</v>
      </c>
      <c r="F8974" t="s">
        <v>193</v>
      </c>
      <c r="G8974" t="s">
        <v>671</v>
      </c>
      <c r="H8974" t="s">
        <v>672</v>
      </c>
      <c r="I8974" t="s">
        <v>31</v>
      </c>
      <c r="J8974" t="s">
        <v>32</v>
      </c>
      <c r="K8974" t="s">
        <v>151</v>
      </c>
      <c r="L8974" t="s">
        <v>152</v>
      </c>
      <c r="M8974">
        <v>19120</v>
      </c>
      <c r="N8974" t="s">
        <v>153</v>
      </c>
      <c r="O8974" t="s">
        <v>4348</v>
      </c>
      <c r="P8974" t="s">
        <v>76</v>
      </c>
      <c r="Q8974" t="s">
        <v>166</v>
      </c>
      <c r="R8974" t="s">
        <v>4349</v>
      </c>
      <c r="S8974">
        <v>47.496000000000002</v>
      </c>
      <c r="T8974">
        <v>1</v>
      </c>
      <c r="U8974">
        <v>0.2</v>
      </c>
      <c r="V8974">
        <v>-1.187400000000002</v>
      </c>
      <c r="W8974" s="6">
        <f t="shared" si="844"/>
        <v>-2.500000000000004E-2</v>
      </c>
      <c r="X8974" s="4">
        <f t="shared" si="841"/>
        <v>-1.187400000000002</v>
      </c>
      <c r="Y8974" s="4">
        <f t="shared" si="842"/>
        <v>47.496000000000002</v>
      </c>
      <c r="Z8974" s="4">
        <f t="shared" si="843"/>
        <v>59.37</v>
      </c>
      <c r="AA8974" s="4">
        <f t="shared" si="840"/>
        <v>9.4992000000000001</v>
      </c>
    </row>
    <row r="8975" spans="1:27" x14ac:dyDescent="0.2">
      <c r="A8975">
        <v>8974</v>
      </c>
      <c r="B8975" t="s">
        <v>10363</v>
      </c>
      <c r="C8975" s="5">
        <v>42850</v>
      </c>
      <c r="D8975" s="5" t="str">
        <f t="shared" si="845"/>
        <v>2017-04</v>
      </c>
      <c r="E8975" s="5">
        <v>42852</v>
      </c>
      <c r="F8975" t="s">
        <v>28</v>
      </c>
      <c r="G8975" t="s">
        <v>1825</v>
      </c>
      <c r="H8975" t="s">
        <v>1826</v>
      </c>
      <c r="I8975" t="s">
        <v>31</v>
      </c>
      <c r="J8975" t="s">
        <v>32</v>
      </c>
      <c r="K8975" t="s">
        <v>47</v>
      </c>
      <c r="L8975" t="s">
        <v>48</v>
      </c>
      <c r="M8975">
        <v>90008</v>
      </c>
      <c r="N8975" t="s">
        <v>49</v>
      </c>
      <c r="O8975" t="s">
        <v>1084</v>
      </c>
      <c r="P8975" t="s">
        <v>37</v>
      </c>
      <c r="Q8975" t="s">
        <v>38</v>
      </c>
      <c r="R8975" t="s">
        <v>1085</v>
      </c>
      <c r="S8975">
        <v>344.98099999999994</v>
      </c>
      <c r="T8975">
        <v>7</v>
      </c>
      <c r="U8975">
        <v>0.15</v>
      </c>
      <c r="V8975">
        <v>28.410200000000017</v>
      </c>
      <c r="W8975" s="6">
        <f t="shared" si="844"/>
        <v>8.2352941176470656E-2</v>
      </c>
      <c r="X8975" s="4">
        <f t="shared" si="841"/>
        <v>4.0586000000000029</v>
      </c>
      <c r="Y8975" s="4">
        <f t="shared" si="842"/>
        <v>49.282999999999994</v>
      </c>
      <c r="Z8975" s="4">
        <f t="shared" si="843"/>
        <v>57.97999999999999</v>
      </c>
      <c r="AA8975" s="4">
        <f t="shared" si="840"/>
        <v>51.747149999999991</v>
      </c>
    </row>
    <row r="8976" spans="1:27" x14ac:dyDescent="0.2">
      <c r="A8976">
        <v>8975</v>
      </c>
      <c r="B8976" t="s">
        <v>10364</v>
      </c>
      <c r="C8976" s="5">
        <v>43062</v>
      </c>
      <c r="D8976" s="5" t="str">
        <f t="shared" si="845"/>
        <v>2017-11</v>
      </c>
      <c r="E8976" s="5">
        <v>43065</v>
      </c>
      <c r="F8976" t="s">
        <v>193</v>
      </c>
      <c r="G8976" t="s">
        <v>6357</v>
      </c>
      <c r="H8976" t="s">
        <v>6358</v>
      </c>
      <c r="I8976" t="s">
        <v>46</v>
      </c>
      <c r="J8976" t="s">
        <v>32</v>
      </c>
      <c r="K8976" t="s">
        <v>822</v>
      </c>
      <c r="L8976" t="s">
        <v>109</v>
      </c>
      <c r="M8976">
        <v>75220</v>
      </c>
      <c r="N8976" t="s">
        <v>110</v>
      </c>
      <c r="O8976" t="s">
        <v>4956</v>
      </c>
      <c r="P8976" t="s">
        <v>51</v>
      </c>
      <c r="Q8976" t="s">
        <v>95</v>
      </c>
      <c r="R8976" t="s">
        <v>5244</v>
      </c>
      <c r="S8976">
        <v>36.288000000000011</v>
      </c>
      <c r="T8976">
        <v>7</v>
      </c>
      <c r="U8976">
        <v>0.2</v>
      </c>
      <c r="V8976">
        <v>12.700800000000001</v>
      </c>
      <c r="W8976" s="6">
        <f t="shared" si="844"/>
        <v>0.34999999999999992</v>
      </c>
      <c r="X8976" s="4">
        <f t="shared" si="841"/>
        <v>1.8144000000000002</v>
      </c>
      <c r="Y8976" s="4">
        <f t="shared" si="842"/>
        <v>5.1840000000000019</v>
      </c>
      <c r="Z8976" s="4">
        <f t="shared" si="843"/>
        <v>6.4800000000000013</v>
      </c>
      <c r="AA8976" s="4">
        <f t="shared" si="840"/>
        <v>7.2576000000000027</v>
      </c>
    </row>
    <row r="8977" spans="1:27" x14ac:dyDescent="0.2">
      <c r="A8977">
        <v>8976</v>
      </c>
      <c r="B8977" t="s">
        <v>10364</v>
      </c>
      <c r="C8977" s="5">
        <v>43062</v>
      </c>
      <c r="D8977" s="5" t="str">
        <f t="shared" si="845"/>
        <v>2017-11</v>
      </c>
      <c r="E8977" s="5">
        <v>43065</v>
      </c>
      <c r="F8977" t="s">
        <v>193</v>
      </c>
      <c r="G8977" t="s">
        <v>6357</v>
      </c>
      <c r="H8977" t="s">
        <v>6358</v>
      </c>
      <c r="I8977" t="s">
        <v>46</v>
      </c>
      <c r="J8977" t="s">
        <v>32</v>
      </c>
      <c r="K8977" t="s">
        <v>822</v>
      </c>
      <c r="L8977" t="s">
        <v>109</v>
      </c>
      <c r="M8977">
        <v>75220</v>
      </c>
      <c r="N8977" t="s">
        <v>110</v>
      </c>
      <c r="O8977" t="s">
        <v>6020</v>
      </c>
      <c r="P8977" t="s">
        <v>51</v>
      </c>
      <c r="Q8977" t="s">
        <v>95</v>
      </c>
      <c r="R8977" t="s">
        <v>6021</v>
      </c>
      <c r="S8977">
        <v>78.304000000000002</v>
      </c>
      <c r="T8977">
        <v>2</v>
      </c>
      <c r="U8977">
        <v>0.2</v>
      </c>
      <c r="V8977">
        <v>29.363999999999997</v>
      </c>
      <c r="W8977" s="6">
        <f t="shared" si="844"/>
        <v>0.37499999999999994</v>
      </c>
      <c r="X8977" s="4">
        <f t="shared" si="841"/>
        <v>14.681999999999999</v>
      </c>
      <c r="Y8977" s="4">
        <f t="shared" si="842"/>
        <v>39.152000000000001</v>
      </c>
      <c r="Z8977" s="4">
        <f t="shared" si="843"/>
        <v>48.94</v>
      </c>
      <c r="AA8977" s="4">
        <f t="shared" si="840"/>
        <v>15.660800000000002</v>
      </c>
    </row>
    <row r="8978" spans="1:27" x14ac:dyDescent="0.2">
      <c r="A8978">
        <v>8977</v>
      </c>
      <c r="B8978" t="s">
        <v>10364</v>
      </c>
      <c r="C8978" s="5">
        <v>43062</v>
      </c>
      <c r="D8978" s="5" t="str">
        <f t="shared" si="845"/>
        <v>2017-11</v>
      </c>
      <c r="E8978" s="5">
        <v>43065</v>
      </c>
      <c r="F8978" t="s">
        <v>193</v>
      </c>
      <c r="G8978" t="s">
        <v>6357</v>
      </c>
      <c r="H8978" t="s">
        <v>6358</v>
      </c>
      <c r="I8978" t="s">
        <v>46</v>
      </c>
      <c r="J8978" t="s">
        <v>32</v>
      </c>
      <c r="K8978" t="s">
        <v>822</v>
      </c>
      <c r="L8978" t="s">
        <v>109</v>
      </c>
      <c r="M8978">
        <v>75220</v>
      </c>
      <c r="N8978" t="s">
        <v>110</v>
      </c>
      <c r="O8978" t="s">
        <v>3786</v>
      </c>
      <c r="P8978" t="s">
        <v>37</v>
      </c>
      <c r="Q8978" t="s">
        <v>61</v>
      </c>
      <c r="R8978" t="s">
        <v>3787</v>
      </c>
      <c r="S8978">
        <v>127.785</v>
      </c>
      <c r="T8978">
        <v>1</v>
      </c>
      <c r="U8978">
        <v>0.3</v>
      </c>
      <c r="V8978">
        <v>-31.033499999999989</v>
      </c>
      <c r="W8978" s="6">
        <f t="shared" si="844"/>
        <v>-0.24285714285714277</v>
      </c>
      <c r="X8978" s="4">
        <f t="shared" si="841"/>
        <v>-31.033499999999989</v>
      </c>
      <c r="Y8978" s="4">
        <f t="shared" si="842"/>
        <v>127.785</v>
      </c>
      <c r="Z8978" s="4">
        <f t="shared" si="843"/>
        <v>182.55</v>
      </c>
      <c r="AA8978" s="4">
        <f t="shared" si="840"/>
        <v>38.335499999999996</v>
      </c>
    </row>
    <row r="8979" spans="1:27" x14ac:dyDescent="0.2">
      <c r="A8979">
        <v>8978</v>
      </c>
      <c r="B8979" t="s">
        <v>10364</v>
      </c>
      <c r="C8979" s="5">
        <v>43062</v>
      </c>
      <c r="D8979" s="5" t="str">
        <f t="shared" si="845"/>
        <v>2017-11</v>
      </c>
      <c r="E8979" s="5">
        <v>43065</v>
      </c>
      <c r="F8979" t="s">
        <v>193</v>
      </c>
      <c r="G8979" t="s">
        <v>6357</v>
      </c>
      <c r="H8979" t="s">
        <v>6358</v>
      </c>
      <c r="I8979" t="s">
        <v>46</v>
      </c>
      <c r="J8979" t="s">
        <v>32</v>
      </c>
      <c r="K8979" t="s">
        <v>822</v>
      </c>
      <c r="L8979" t="s">
        <v>109</v>
      </c>
      <c r="M8979">
        <v>75220</v>
      </c>
      <c r="N8979" t="s">
        <v>110</v>
      </c>
      <c r="O8979" t="s">
        <v>3087</v>
      </c>
      <c r="P8979" t="s">
        <v>51</v>
      </c>
      <c r="Q8979" t="s">
        <v>80</v>
      </c>
      <c r="R8979" t="s">
        <v>3088</v>
      </c>
      <c r="S8979">
        <v>6.1039999999999983</v>
      </c>
      <c r="T8979">
        <v>2</v>
      </c>
      <c r="U8979">
        <v>0.8</v>
      </c>
      <c r="V8979">
        <v>-9.1560000000000006</v>
      </c>
      <c r="W8979" s="6">
        <f t="shared" si="844"/>
        <v>-1.5000000000000004</v>
      </c>
      <c r="X8979" s="4">
        <f t="shared" si="841"/>
        <v>-4.5780000000000003</v>
      </c>
      <c r="Y8979" s="4">
        <f t="shared" si="842"/>
        <v>3.0519999999999992</v>
      </c>
      <c r="Z8979" s="4">
        <f t="shared" si="843"/>
        <v>15.26</v>
      </c>
      <c r="AA8979" s="4">
        <f t="shared" si="840"/>
        <v>4.8831999999999987</v>
      </c>
    </row>
    <row r="8980" spans="1:27" x14ac:dyDescent="0.2">
      <c r="A8980">
        <v>8979</v>
      </c>
      <c r="B8980" t="s">
        <v>10365</v>
      </c>
      <c r="C8980" s="5">
        <v>41946</v>
      </c>
      <c r="D8980" s="5" t="str">
        <f t="shared" si="845"/>
        <v>2014-11</v>
      </c>
      <c r="E8980" s="5">
        <v>41948</v>
      </c>
      <c r="F8980" t="s">
        <v>28</v>
      </c>
      <c r="G8980" t="s">
        <v>6043</v>
      </c>
      <c r="H8980" t="s">
        <v>6044</v>
      </c>
      <c r="I8980" t="s">
        <v>46</v>
      </c>
      <c r="J8980" t="s">
        <v>32</v>
      </c>
      <c r="K8980" t="s">
        <v>6081</v>
      </c>
      <c r="L8980" t="s">
        <v>795</v>
      </c>
      <c r="M8980">
        <v>7050</v>
      </c>
      <c r="N8980" t="s">
        <v>153</v>
      </c>
      <c r="O8980" t="s">
        <v>2401</v>
      </c>
      <c r="P8980" t="s">
        <v>51</v>
      </c>
      <c r="Q8980" t="s">
        <v>80</v>
      </c>
      <c r="R8980" t="s">
        <v>2402</v>
      </c>
      <c r="S8980">
        <v>5.76</v>
      </c>
      <c r="T8980">
        <v>2</v>
      </c>
      <c r="U8980">
        <v>0</v>
      </c>
      <c r="V8980">
        <v>2.8224</v>
      </c>
      <c r="W8980" s="6">
        <f t="shared" si="844"/>
        <v>0.49000000000000005</v>
      </c>
      <c r="X8980" s="4">
        <f t="shared" si="841"/>
        <v>1.4112</v>
      </c>
      <c r="Y8980" s="4">
        <f t="shared" si="842"/>
        <v>2.88</v>
      </c>
      <c r="Z8980" s="4">
        <f t="shared" si="843"/>
        <v>2.88</v>
      </c>
      <c r="AA8980" s="4">
        <f t="shared" si="840"/>
        <v>0</v>
      </c>
    </row>
    <row r="8981" spans="1:27" x14ac:dyDescent="0.2">
      <c r="A8981">
        <v>8980</v>
      </c>
      <c r="B8981" t="s">
        <v>10366</v>
      </c>
      <c r="C8981" s="5">
        <v>42296</v>
      </c>
      <c r="D8981" s="5" t="str">
        <f t="shared" si="845"/>
        <v>2015-10</v>
      </c>
      <c r="E8981" s="5">
        <v>42301</v>
      </c>
      <c r="F8981" t="s">
        <v>28</v>
      </c>
      <c r="G8981" t="s">
        <v>7772</v>
      </c>
      <c r="H8981" t="s">
        <v>7773</v>
      </c>
      <c r="I8981" t="s">
        <v>31</v>
      </c>
      <c r="J8981" t="s">
        <v>32</v>
      </c>
      <c r="K8981" t="s">
        <v>822</v>
      </c>
      <c r="L8981" t="s">
        <v>109</v>
      </c>
      <c r="M8981">
        <v>75220</v>
      </c>
      <c r="N8981" t="s">
        <v>110</v>
      </c>
      <c r="O8981" t="s">
        <v>1873</v>
      </c>
      <c r="P8981" t="s">
        <v>51</v>
      </c>
      <c r="Q8981" t="s">
        <v>80</v>
      </c>
      <c r="R8981" t="s">
        <v>1874</v>
      </c>
      <c r="S8981">
        <v>1.7199999999999995</v>
      </c>
      <c r="T8981">
        <v>1</v>
      </c>
      <c r="U8981">
        <v>0.8</v>
      </c>
      <c r="V8981">
        <v>-2.8380000000000001</v>
      </c>
      <c r="W8981" s="6">
        <f t="shared" si="844"/>
        <v>-1.6500000000000006</v>
      </c>
      <c r="X8981" s="4">
        <f t="shared" si="841"/>
        <v>-2.8380000000000001</v>
      </c>
      <c r="Y8981" s="4">
        <f t="shared" si="842"/>
        <v>1.7199999999999995</v>
      </c>
      <c r="Z8981" s="4">
        <f t="shared" si="843"/>
        <v>8.6</v>
      </c>
      <c r="AA8981" s="4">
        <f t="shared" si="840"/>
        <v>1.3759999999999997</v>
      </c>
    </row>
    <row r="8982" spans="1:27" x14ac:dyDescent="0.2">
      <c r="A8982">
        <v>8981</v>
      </c>
      <c r="B8982" t="s">
        <v>10367</v>
      </c>
      <c r="C8982" s="5">
        <v>41676</v>
      </c>
      <c r="D8982" s="5" t="str">
        <f t="shared" si="845"/>
        <v>2014-02</v>
      </c>
      <c r="E8982" s="5">
        <v>41680</v>
      </c>
      <c r="F8982" t="s">
        <v>28</v>
      </c>
      <c r="G8982" t="s">
        <v>959</v>
      </c>
      <c r="H8982" t="s">
        <v>960</v>
      </c>
      <c r="I8982" t="s">
        <v>31</v>
      </c>
      <c r="J8982" t="s">
        <v>32</v>
      </c>
      <c r="K8982" t="s">
        <v>10368</v>
      </c>
      <c r="L8982" t="s">
        <v>216</v>
      </c>
      <c r="M8982">
        <v>60441</v>
      </c>
      <c r="N8982" t="s">
        <v>110</v>
      </c>
      <c r="O8982" t="s">
        <v>5827</v>
      </c>
      <c r="P8982" t="s">
        <v>51</v>
      </c>
      <c r="Q8982" t="s">
        <v>80</v>
      </c>
      <c r="R8982" t="s">
        <v>5828</v>
      </c>
      <c r="S8982">
        <v>8.9519999999999982</v>
      </c>
      <c r="T8982">
        <v>2</v>
      </c>
      <c r="U8982">
        <v>0.8</v>
      </c>
      <c r="V8982">
        <v>-14.770800000000001</v>
      </c>
      <c r="W8982" s="6">
        <f t="shared" si="844"/>
        <v>-1.6500000000000006</v>
      </c>
      <c r="X8982" s="4">
        <f t="shared" si="841"/>
        <v>-7.3854000000000006</v>
      </c>
      <c r="Y8982" s="4">
        <f t="shared" si="842"/>
        <v>4.4759999999999991</v>
      </c>
      <c r="Z8982" s="4">
        <f t="shared" si="843"/>
        <v>22.38</v>
      </c>
      <c r="AA8982" s="4">
        <f t="shared" si="840"/>
        <v>7.1615999999999991</v>
      </c>
    </row>
    <row r="8983" spans="1:27" x14ac:dyDescent="0.2">
      <c r="A8983">
        <v>8982</v>
      </c>
      <c r="B8983" t="s">
        <v>10369</v>
      </c>
      <c r="C8983" s="5">
        <v>42435</v>
      </c>
      <c r="D8983" s="5" t="str">
        <f t="shared" si="845"/>
        <v>2016-03</v>
      </c>
      <c r="E8983" s="5">
        <v>42441</v>
      </c>
      <c r="F8983" t="s">
        <v>55</v>
      </c>
      <c r="G8983" t="s">
        <v>459</v>
      </c>
      <c r="H8983" t="s">
        <v>460</v>
      </c>
      <c r="I8983" t="s">
        <v>31</v>
      </c>
      <c r="J8983" t="s">
        <v>32</v>
      </c>
      <c r="K8983" t="s">
        <v>308</v>
      </c>
      <c r="L8983" t="s">
        <v>216</v>
      </c>
      <c r="M8983">
        <v>60623</v>
      </c>
      <c r="N8983" t="s">
        <v>110</v>
      </c>
      <c r="O8983" t="s">
        <v>4105</v>
      </c>
      <c r="P8983" t="s">
        <v>51</v>
      </c>
      <c r="Q8983" t="s">
        <v>83</v>
      </c>
      <c r="R8983" t="s">
        <v>4106</v>
      </c>
      <c r="S8983">
        <v>2.3339999999999996</v>
      </c>
      <c r="T8983">
        <v>3</v>
      </c>
      <c r="U8983">
        <v>0.8</v>
      </c>
      <c r="V8983">
        <v>-6.3018000000000001</v>
      </c>
      <c r="W8983" s="6">
        <f t="shared" si="844"/>
        <v>-2.7000000000000006</v>
      </c>
      <c r="X8983" s="4">
        <f t="shared" si="841"/>
        <v>-2.1006</v>
      </c>
      <c r="Y8983" s="4">
        <f t="shared" si="842"/>
        <v>0.77799999999999991</v>
      </c>
      <c r="Z8983" s="4">
        <f t="shared" si="843"/>
        <v>3.89</v>
      </c>
      <c r="AA8983" s="4">
        <f t="shared" si="840"/>
        <v>1.8671999999999997</v>
      </c>
    </row>
    <row r="8984" spans="1:27" x14ac:dyDescent="0.2">
      <c r="A8984">
        <v>8983</v>
      </c>
      <c r="B8984" t="s">
        <v>10369</v>
      </c>
      <c r="C8984" s="5">
        <v>42435</v>
      </c>
      <c r="D8984" s="5" t="str">
        <f t="shared" si="845"/>
        <v>2016-03</v>
      </c>
      <c r="E8984" s="5">
        <v>42441</v>
      </c>
      <c r="F8984" t="s">
        <v>55</v>
      </c>
      <c r="G8984" t="s">
        <v>459</v>
      </c>
      <c r="H8984" t="s">
        <v>460</v>
      </c>
      <c r="I8984" t="s">
        <v>31</v>
      </c>
      <c r="J8984" t="s">
        <v>32</v>
      </c>
      <c r="K8984" t="s">
        <v>308</v>
      </c>
      <c r="L8984" t="s">
        <v>216</v>
      </c>
      <c r="M8984">
        <v>60623</v>
      </c>
      <c r="N8984" t="s">
        <v>110</v>
      </c>
      <c r="O8984" t="s">
        <v>3405</v>
      </c>
      <c r="P8984" t="s">
        <v>51</v>
      </c>
      <c r="Q8984" t="s">
        <v>80</v>
      </c>
      <c r="R8984" t="s">
        <v>3406</v>
      </c>
      <c r="S8984">
        <v>1.7279999999999998</v>
      </c>
      <c r="T8984">
        <v>4</v>
      </c>
      <c r="U8984">
        <v>0.8</v>
      </c>
      <c r="V8984">
        <v>-2.764800000000001</v>
      </c>
      <c r="W8984" s="6">
        <f t="shared" si="844"/>
        <v>-1.6000000000000008</v>
      </c>
      <c r="X8984" s="4">
        <f t="shared" si="841"/>
        <v>-0.69120000000000026</v>
      </c>
      <c r="Y8984" s="4">
        <f t="shared" si="842"/>
        <v>0.43199999999999994</v>
      </c>
      <c r="Z8984" s="4">
        <f t="shared" si="843"/>
        <v>2.16</v>
      </c>
      <c r="AA8984" s="4">
        <f t="shared" si="840"/>
        <v>1.3823999999999999</v>
      </c>
    </row>
    <row r="8985" spans="1:27" x14ac:dyDescent="0.2">
      <c r="A8985">
        <v>8984</v>
      </c>
      <c r="B8985" t="s">
        <v>10369</v>
      </c>
      <c r="C8985" s="5">
        <v>42435</v>
      </c>
      <c r="D8985" s="5" t="str">
        <f t="shared" si="845"/>
        <v>2016-03</v>
      </c>
      <c r="E8985" s="5">
        <v>42441</v>
      </c>
      <c r="F8985" t="s">
        <v>55</v>
      </c>
      <c r="G8985" t="s">
        <v>459</v>
      </c>
      <c r="H8985" t="s">
        <v>460</v>
      </c>
      <c r="I8985" t="s">
        <v>31</v>
      </c>
      <c r="J8985" t="s">
        <v>32</v>
      </c>
      <c r="K8985" t="s">
        <v>308</v>
      </c>
      <c r="L8985" t="s">
        <v>216</v>
      </c>
      <c r="M8985">
        <v>60623</v>
      </c>
      <c r="N8985" t="s">
        <v>110</v>
      </c>
      <c r="O8985" t="s">
        <v>558</v>
      </c>
      <c r="P8985" t="s">
        <v>37</v>
      </c>
      <c r="Q8985" t="s">
        <v>70</v>
      </c>
      <c r="R8985" t="s">
        <v>559</v>
      </c>
      <c r="S8985">
        <v>159.04</v>
      </c>
      <c r="T8985">
        <v>5</v>
      </c>
      <c r="U8985">
        <v>0.6</v>
      </c>
      <c r="V8985">
        <v>-194.82400000000001</v>
      </c>
      <c r="W8985" s="6">
        <f t="shared" si="844"/>
        <v>-1.2250000000000001</v>
      </c>
      <c r="X8985" s="4">
        <f t="shared" si="841"/>
        <v>-38.964800000000004</v>
      </c>
      <c r="Y8985" s="4">
        <f t="shared" si="842"/>
        <v>31.808</v>
      </c>
      <c r="Z8985" s="4">
        <f t="shared" si="843"/>
        <v>79.52</v>
      </c>
      <c r="AA8985" s="4">
        <f t="shared" si="840"/>
        <v>95.423999999999992</v>
      </c>
    </row>
    <row r="8986" spans="1:27" x14ac:dyDescent="0.2">
      <c r="A8986">
        <v>8985</v>
      </c>
      <c r="B8986" t="s">
        <v>10369</v>
      </c>
      <c r="C8986" s="5">
        <v>42435</v>
      </c>
      <c r="D8986" s="5" t="str">
        <f t="shared" si="845"/>
        <v>2016-03</v>
      </c>
      <c r="E8986" s="5">
        <v>42441</v>
      </c>
      <c r="F8986" t="s">
        <v>55</v>
      </c>
      <c r="G8986" t="s">
        <v>459</v>
      </c>
      <c r="H8986" t="s">
        <v>460</v>
      </c>
      <c r="I8986" t="s">
        <v>31</v>
      </c>
      <c r="J8986" t="s">
        <v>32</v>
      </c>
      <c r="K8986" t="s">
        <v>308</v>
      </c>
      <c r="L8986" t="s">
        <v>216</v>
      </c>
      <c r="M8986">
        <v>60623</v>
      </c>
      <c r="N8986" t="s">
        <v>110</v>
      </c>
      <c r="O8986" t="s">
        <v>5518</v>
      </c>
      <c r="P8986" t="s">
        <v>37</v>
      </c>
      <c r="Q8986" t="s">
        <v>61</v>
      </c>
      <c r="R8986" t="s">
        <v>5519</v>
      </c>
      <c r="S8986">
        <v>145.97999999999999</v>
      </c>
      <c r="T8986">
        <v>2</v>
      </c>
      <c r="U8986">
        <v>0.5</v>
      </c>
      <c r="V8986">
        <v>-99.266399999999976</v>
      </c>
      <c r="W8986" s="6">
        <f t="shared" si="844"/>
        <v>-0.67999999999999994</v>
      </c>
      <c r="X8986" s="4">
        <f t="shared" si="841"/>
        <v>-49.633199999999988</v>
      </c>
      <c r="Y8986" s="4">
        <f t="shared" si="842"/>
        <v>72.989999999999995</v>
      </c>
      <c r="Z8986" s="4">
        <f t="shared" si="843"/>
        <v>145.97999999999999</v>
      </c>
      <c r="AA8986" s="4">
        <f t="shared" si="840"/>
        <v>72.989999999999995</v>
      </c>
    </row>
    <row r="8987" spans="1:27" x14ac:dyDescent="0.2">
      <c r="A8987">
        <v>8986</v>
      </c>
      <c r="B8987" t="s">
        <v>10370</v>
      </c>
      <c r="C8987" s="5">
        <v>42341</v>
      </c>
      <c r="D8987" s="5" t="str">
        <f t="shared" si="845"/>
        <v>2015-12</v>
      </c>
      <c r="E8987" s="5">
        <v>42345</v>
      </c>
      <c r="F8987" t="s">
        <v>55</v>
      </c>
      <c r="G8987" t="s">
        <v>1384</v>
      </c>
      <c r="H8987" t="s">
        <v>1385</v>
      </c>
      <c r="I8987" t="s">
        <v>31</v>
      </c>
      <c r="J8987" t="s">
        <v>32</v>
      </c>
      <c r="K8987" t="s">
        <v>1531</v>
      </c>
      <c r="L8987" t="s">
        <v>93</v>
      </c>
      <c r="M8987">
        <v>28540</v>
      </c>
      <c r="N8987" t="s">
        <v>35</v>
      </c>
      <c r="O8987" t="s">
        <v>2335</v>
      </c>
      <c r="P8987" t="s">
        <v>37</v>
      </c>
      <c r="Q8987" t="s">
        <v>70</v>
      </c>
      <c r="R8987" t="s">
        <v>2336</v>
      </c>
      <c r="S8987">
        <v>77.951999999999998</v>
      </c>
      <c r="T8987">
        <v>3</v>
      </c>
      <c r="U8987">
        <v>0.2</v>
      </c>
      <c r="V8987">
        <v>12.667199999999994</v>
      </c>
      <c r="W8987" s="6">
        <f t="shared" si="844"/>
        <v>0.16249999999999992</v>
      </c>
      <c r="X8987" s="4">
        <f t="shared" si="841"/>
        <v>4.2223999999999977</v>
      </c>
      <c r="Y8987" s="4">
        <f t="shared" si="842"/>
        <v>25.983999999999998</v>
      </c>
      <c r="Z8987" s="4">
        <f t="shared" si="843"/>
        <v>32.479999999999997</v>
      </c>
      <c r="AA8987" s="4">
        <f t="shared" si="840"/>
        <v>15.590400000000001</v>
      </c>
    </row>
    <row r="8988" spans="1:27" x14ac:dyDescent="0.2">
      <c r="A8988">
        <v>8987</v>
      </c>
      <c r="B8988" t="s">
        <v>10370</v>
      </c>
      <c r="C8988" s="5">
        <v>42341</v>
      </c>
      <c r="D8988" s="5" t="str">
        <f t="shared" si="845"/>
        <v>2015-12</v>
      </c>
      <c r="E8988" s="5">
        <v>42345</v>
      </c>
      <c r="F8988" t="s">
        <v>55</v>
      </c>
      <c r="G8988" t="s">
        <v>1384</v>
      </c>
      <c r="H8988" t="s">
        <v>1385</v>
      </c>
      <c r="I8988" t="s">
        <v>31</v>
      </c>
      <c r="J8988" t="s">
        <v>32</v>
      </c>
      <c r="K8988" t="s">
        <v>1531</v>
      </c>
      <c r="L8988" t="s">
        <v>93</v>
      </c>
      <c r="M8988">
        <v>28540</v>
      </c>
      <c r="N8988" t="s">
        <v>35</v>
      </c>
      <c r="O8988" t="s">
        <v>5008</v>
      </c>
      <c r="P8988" t="s">
        <v>51</v>
      </c>
      <c r="Q8988" t="s">
        <v>80</v>
      </c>
      <c r="R8988" t="s">
        <v>5009</v>
      </c>
      <c r="S8988">
        <v>95.970000000000013</v>
      </c>
      <c r="T8988">
        <v>5</v>
      </c>
      <c r="U8988">
        <v>0.7</v>
      </c>
      <c r="V8988">
        <v>-73.57699999999997</v>
      </c>
      <c r="W8988" s="6">
        <f t="shared" si="844"/>
        <v>-0.76666666666666627</v>
      </c>
      <c r="X8988" s="4">
        <f t="shared" si="841"/>
        <v>-14.715399999999994</v>
      </c>
      <c r="Y8988" s="4">
        <f t="shared" si="842"/>
        <v>19.194000000000003</v>
      </c>
      <c r="Z8988" s="4">
        <f t="shared" si="843"/>
        <v>63.98</v>
      </c>
      <c r="AA8988" s="4">
        <f t="shared" si="840"/>
        <v>67.179000000000002</v>
      </c>
    </row>
    <row r="8989" spans="1:27" x14ac:dyDescent="0.2">
      <c r="A8989">
        <v>8988</v>
      </c>
      <c r="B8989" t="s">
        <v>10370</v>
      </c>
      <c r="C8989" s="5">
        <v>42341</v>
      </c>
      <c r="D8989" s="5" t="str">
        <f t="shared" si="845"/>
        <v>2015-12</v>
      </c>
      <c r="E8989" s="5">
        <v>42345</v>
      </c>
      <c r="F8989" t="s">
        <v>55</v>
      </c>
      <c r="G8989" t="s">
        <v>1384</v>
      </c>
      <c r="H8989" t="s">
        <v>1385</v>
      </c>
      <c r="I8989" t="s">
        <v>31</v>
      </c>
      <c r="J8989" t="s">
        <v>32</v>
      </c>
      <c r="K8989" t="s">
        <v>1531</v>
      </c>
      <c r="L8989" t="s">
        <v>93</v>
      </c>
      <c r="M8989">
        <v>28540</v>
      </c>
      <c r="N8989" t="s">
        <v>35</v>
      </c>
      <c r="O8989" t="s">
        <v>842</v>
      </c>
      <c r="P8989" t="s">
        <v>76</v>
      </c>
      <c r="Q8989" t="s">
        <v>77</v>
      </c>
      <c r="R8989" t="s">
        <v>843</v>
      </c>
      <c r="S8989">
        <v>105.584</v>
      </c>
      <c r="T8989">
        <v>2</v>
      </c>
      <c r="U8989">
        <v>0.2</v>
      </c>
      <c r="V8989">
        <v>9.2386000000000053</v>
      </c>
      <c r="W8989" s="6">
        <f t="shared" si="844"/>
        <v>8.750000000000005E-2</v>
      </c>
      <c r="X8989" s="4">
        <f t="shared" si="841"/>
        <v>4.6193000000000026</v>
      </c>
      <c r="Y8989" s="4">
        <f t="shared" si="842"/>
        <v>52.792000000000002</v>
      </c>
      <c r="Z8989" s="4">
        <f t="shared" si="843"/>
        <v>65.989999999999995</v>
      </c>
      <c r="AA8989" s="4">
        <f t="shared" si="840"/>
        <v>21.116800000000001</v>
      </c>
    </row>
    <row r="8990" spans="1:27" x14ac:dyDescent="0.2">
      <c r="A8990">
        <v>8989</v>
      </c>
      <c r="B8990" t="s">
        <v>10370</v>
      </c>
      <c r="C8990" s="5">
        <v>42341</v>
      </c>
      <c r="D8990" s="5" t="str">
        <f t="shared" si="845"/>
        <v>2015-12</v>
      </c>
      <c r="E8990" s="5">
        <v>42345</v>
      </c>
      <c r="F8990" t="s">
        <v>55</v>
      </c>
      <c r="G8990" t="s">
        <v>1384</v>
      </c>
      <c r="H8990" t="s">
        <v>1385</v>
      </c>
      <c r="I8990" t="s">
        <v>31</v>
      </c>
      <c r="J8990" t="s">
        <v>32</v>
      </c>
      <c r="K8990" t="s">
        <v>1531</v>
      </c>
      <c r="L8990" t="s">
        <v>93</v>
      </c>
      <c r="M8990">
        <v>28540</v>
      </c>
      <c r="N8990" t="s">
        <v>35</v>
      </c>
      <c r="O8990" t="s">
        <v>1997</v>
      </c>
      <c r="P8990" t="s">
        <v>51</v>
      </c>
      <c r="Q8990" t="s">
        <v>73</v>
      </c>
      <c r="R8990" t="s">
        <v>1998</v>
      </c>
      <c r="S8990">
        <v>9.3439999999999994</v>
      </c>
      <c r="T8990">
        <v>2</v>
      </c>
      <c r="U8990">
        <v>0.2</v>
      </c>
      <c r="V8990">
        <v>1.1679999999999997</v>
      </c>
      <c r="W8990" s="6">
        <f t="shared" si="844"/>
        <v>0.12499999999999997</v>
      </c>
      <c r="X8990" s="4">
        <f t="shared" si="841"/>
        <v>0.58399999999999985</v>
      </c>
      <c r="Y8990" s="4">
        <f t="shared" si="842"/>
        <v>4.6719999999999997</v>
      </c>
      <c r="Z8990" s="4">
        <f t="shared" si="843"/>
        <v>5.839999999999999</v>
      </c>
      <c r="AA8990" s="4">
        <f t="shared" si="840"/>
        <v>1.8688</v>
      </c>
    </row>
    <row r="8991" spans="1:27" x14ac:dyDescent="0.2">
      <c r="A8991">
        <v>8990</v>
      </c>
      <c r="B8991" t="s">
        <v>10371</v>
      </c>
      <c r="C8991" s="5">
        <v>42362</v>
      </c>
      <c r="D8991" s="5" t="str">
        <f t="shared" si="845"/>
        <v>2015-12</v>
      </c>
      <c r="E8991" s="5">
        <v>42368</v>
      </c>
      <c r="F8991" t="s">
        <v>55</v>
      </c>
      <c r="G8991" t="s">
        <v>3758</v>
      </c>
      <c r="H8991" t="s">
        <v>3759</v>
      </c>
      <c r="I8991" t="s">
        <v>46</v>
      </c>
      <c r="J8991" t="s">
        <v>32</v>
      </c>
      <c r="K8991" t="s">
        <v>323</v>
      </c>
      <c r="L8991" t="s">
        <v>602</v>
      </c>
      <c r="M8991">
        <v>65807</v>
      </c>
      <c r="N8991" t="s">
        <v>110</v>
      </c>
      <c r="O8991" t="s">
        <v>6869</v>
      </c>
      <c r="P8991" t="s">
        <v>37</v>
      </c>
      <c r="Q8991" t="s">
        <v>70</v>
      </c>
      <c r="R8991" t="s">
        <v>6870</v>
      </c>
      <c r="S8991">
        <v>9.68</v>
      </c>
      <c r="T8991">
        <v>2</v>
      </c>
      <c r="U8991">
        <v>0</v>
      </c>
      <c r="V8991">
        <v>3.7751999999999999</v>
      </c>
      <c r="W8991" s="6">
        <f t="shared" si="844"/>
        <v>0.39</v>
      </c>
      <c r="X8991" s="4">
        <f t="shared" si="841"/>
        <v>1.8875999999999999</v>
      </c>
      <c r="Y8991" s="4">
        <f t="shared" si="842"/>
        <v>4.84</v>
      </c>
      <c r="Z8991" s="4">
        <f t="shared" si="843"/>
        <v>4.84</v>
      </c>
      <c r="AA8991" s="4">
        <f t="shared" si="840"/>
        <v>0</v>
      </c>
    </row>
    <row r="8992" spans="1:27" x14ac:dyDescent="0.2">
      <c r="A8992">
        <v>8991</v>
      </c>
      <c r="B8992" t="s">
        <v>10371</v>
      </c>
      <c r="C8992" s="5">
        <v>42362</v>
      </c>
      <c r="D8992" s="5" t="str">
        <f t="shared" si="845"/>
        <v>2015-12</v>
      </c>
      <c r="E8992" s="5">
        <v>42368</v>
      </c>
      <c r="F8992" t="s">
        <v>55</v>
      </c>
      <c r="G8992" t="s">
        <v>3758</v>
      </c>
      <c r="H8992" t="s">
        <v>3759</v>
      </c>
      <c r="I8992" t="s">
        <v>46</v>
      </c>
      <c r="J8992" t="s">
        <v>32</v>
      </c>
      <c r="K8992" t="s">
        <v>323</v>
      </c>
      <c r="L8992" t="s">
        <v>602</v>
      </c>
      <c r="M8992">
        <v>65807</v>
      </c>
      <c r="N8992" t="s">
        <v>110</v>
      </c>
      <c r="O8992" t="s">
        <v>5287</v>
      </c>
      <c r="P8992" t="s">
        <v>76</v>
      </c>
      <c r="Q8992" t="s">
        <v>1224</v>
      </c>
      <c r="R8992" t="s">
        <v>5288</v>
      </c>
      <c r="S8992">
        <v>4899.93</v>
      </c>
      <c r="T8992">
        <v>7</v>
      </c>
      <c r="U8992">
        <v>0</v>
      </c>
      <c r="V8992">
        <v>2302.9670999999998</v>
      </c>
      <c r="W8992" s="6">
        <f t="shared" si="844"/>
        <v>0.46999999999999992</v>
      </c>
      <c r="X8992" s="4">
        <f t="shared" si="841"/>
        <v>328.99529999999999</v>
      </c>
      <c r="Y8992" s="4">
        <f t="shared" si="842"/>
        <v>699.99</v>
      </c>
      <c r="Z8992" s="4">
        <f t="shared" si="843"/>
        <v>699.99</v>
      </c>
      <c r="AA8992" s="4">
        <f t="shared" si="840"/>
        <v>0</v>
      </c>
    </row>
    <row r="8993" spans="1:27" x14ac:dyDescent="0.2">
      <c r="A8993">
        <v>8992</v>
      </c>
      <c r="B8993" t="s">
        <v>10372</v>
      </c>
      <c r="C8993" s="5">
        <v>43009</v>
      </c>
      <c r="D8993" s="5" t="str">
        <f t="shared" si="845"/>
        <v>2017-10</v>
      </c>
      <c r="E8993" s="5">
        <v>43014</v>
      </c>
      <c r="F8993" t="s">
        <v>55</v>
      </c>
      <c r="G8993" t="s">
        <v>1609</v>
      </c>
      <c r="H8993" t="s">
        <v>1610</v>
      </c>
      <c r="I8993" t="s">
        <v>107</v>
      </c>
      <c r="J8993" t="s">
        <v>32</v>
      </c>
      <c r="K8993" t="s">
        <v>132</v>
      </c>
      <c r="L8993" t="s">
        <v>48</v>
      </c>
      <c r="M8993">
        <v>94110</v>
      </c>
      <c r="N8993" t="s">
        <v>49</v>
      </c>
      <c r="O8993" t="s">
        <v>1356</v>
      </c>
      <c r="P8993" t="s">
        <v>76</v>
      </c>
      <c r="Q8993" t="s">
        <v>166</v>
      </c>
      <c r="R8993" t="s">
        <v>1357</v>
      </c>
      <c r="S8993">
        <v>104.75</v>
      </c>
      <c r="T8993">
        <v>5</v>
      </c>
      <c r="U8993">
        <v>0</v>
      </c>
      <c r="V8993">
        <v>21.997499999999999</v>
      </c>
      <c r="W8993" s="6">
        <f t="shared" si="844"/>
        <v>0.21</v>
      </c>
      <c r="X8993" s="4">
        <f t="shared" si="841"/>
        <v>4.3994999999999997</v>
      </c>
      <c r="Y8993" s="4">
        <f t="shared" si="842"/>
        <v>20.95</v>
      </c>
      <c r="Z8993" s="4">
        <f t="shared" si="843"/>
        <v>20.95</v>
      </c>
      <c r="AA8993" s="4">
        <f t="shared" si="840"/>
        <v>0</v>
      </c>
    </row>
    <row r="8994" spans="1:27" x14ac:dyDescent="0.2">
      <c r="A8994">
        <v>8993</v>
      </c>
      <c r="B8994" t="s">
        <v>10373</v>
      </c>
      <c r="C8994" s="5">
        <v>43024</v>
      </c>
      <c r="D8994" s="5" t="str">
        <f t="shared" si="845"/>
        <v>2017-10</v>
      </c>
      <c r="E8994" s="5">
        <v>43029</v>
      </c>
      <c r="F8994" t="s">
        <v>55</v>
      </c>
      <c r="G8994" t="s">
        <v>9008</v>
      </c>
      <c r="H8994" t="s">
        <v>9009</v>
      </c>
      <c r="I8994" t="s">
        <v>46</v>
      </c>
      <c r="J8994" t="s">
        <v>32</v>
      </c>
      <c r="K8994" t="s">
        <v>387</v>
      </c>
      <c r="L8994" t="s">
        <v>340</v>
      </c>
      <c r="M8994">
        <v>38401</v>
      </c>
      <c r="N8994" t="s">
        <v>35</v>
      </c>
      <c r="O8994" t="s">
        <v>473</v>
      </c>
      <c r="P8994" t="s">
        <v>76</v>
      </c>
      <c r="Q8994" t="s">
        <v>166</v>
      </c>
      <c r="R8994" t="s">
        <v>474</v>
      </c>
      <c r="S8994">
        <v>18.528000000000002</v>
      </c>
      <c r="T8994">
        <v>2</v>
      </c>
      <c r="U8994">
        <v>0.2</v>
      </c>
      <c r="V8994">
        <v>4.4004000000000003</v>
      </c>
      <c r="W8994" s="6">
        <f t="shared" si="844"/>
        <v>0.23749999999999999</v>
      </c>
      <c r="X8994" s="4">
        <f t="shared" si="841"/>
        <v>2.2002000000000002</v>
      </c>
      <c r="Y8994" s="4">
        <f t="shared" si="842"/>
        <v>9.2640000000000011</v>
      </c>
      <c r="Z8994" s="4">
        <f t="shared" si="843"/>
        <v>11.58</v>
      </c>
      <c r="AA8994" s="4">
        <f t="shared" si="840"/>
        <v>3.7056000000000004</v>
      </c>
    </row>
    <row r="8995" spans="1:27" x14ac:dyDescent="0.2">
      <c r="A8995">
        <v>8994</v>
      </c>
      <c r="B8995" t="s">
        <v>10373</v>
      </c>
      <c r="C8995" s="5">
        <v>43024</v>
      </c>
      <c r="D8995" s="5" t="str">
        <f t="shared" si="845"/>
        <v>2017-10</v>
      </c>
      <c r="E8995" s="5">
        <v>43029</v>
      </c>
      <c r="F8995" t="s">
        <v>55</v>
      </c>
      <c r="G8995" t="s">
        <v>9008</v>
      </c>
      <c r="H8995" t="s">
        <v>9009</v>
      </c>
      <c r="I8995" t="s">
        <v>46</v>
      </c>
      <c r="J8995" t="s">
        <v>32</v>
      </c>
      <c r="K8995" t="s">
        <v>387</v>
      </c>
      <c r="L8995" t="s">
        <v>340</v>
      </c>
      <c r="M8995">
        <v>38401</v>
      </c>
      <c r="N8995" t="s">
        <v>35</v>
      </c>
      <c r="O8995" t="s">
        <v>5316</v>
      </c>
      <c r="P8995" t="s">
        <v>37</v>
      </c>
      <c r="Q8995" t="s">
        <v>61</v>
      </c>
      <c r="R8995" t="s">
        <v>5317</v>
      </c>
      <c r="S8995">
        <v>1875.258</v>
      </c>
      <c r="T8995">
        <v>7</v>
      </c>
      <c r="U8995">
        <v>0.4</v>
      </c>
      <c r="V8995">
        <v>-968.88329999999996</v>
      </c>
      <c r="W8995" s="6">
        <f t="shared" si="844"/>
        <v>-0.51666666666666661</v>
      </c>
      <c r="X8995" s="4">
        <f t="shared" si="841"/>
        <v>-138.4119</v>
      </c>
      <c r="Y8995" s="4">
        <f t="shared" si="842"/>
        <v>267.89400000000001</v>
      </c>
      <c r="Z8995" s="4">
        <f t="shared" si="843"/>
        <v>446.49</v>
      </c>
      <c r="AA8995" s="4">
        <f t="shared" si="840"/>
        <v>750.10320000000002</v>
      </c>
    </row>
    <row r="8996" spans="1:27" x14ac:dyDescent="0.2">
      <c r="A8996">
        <v>8995</v>
      </c>
      <c r="B8996" t="s">
        <v>10374</v>
      </c>
      <c r="C8996" s="5">
        <v>41866</v>
      </c>
      <c r="D8996" s="5" t="str">
        <f t="shared" si="845"/>
        <v>2014-08</v>
      </c>
      <c r="E8996" s="5">
        <v>41868</v>
      </c>
      <c r="F8996" t="s">
        <v>193</v>
      </c>
      <c r="G8996" t="s">
        <v>3272</v>
      </c>
      <c r="H8996" t="s">
        <v>3273</v>
      </c>
      <c r="I8996" t="s">
        <v>31</v>
      </c>
      <c r="J8996" t="s">
        <v>32</v>
      </c>
      <c r="K8996" t="s">
        <v>7252</v>
      </c>
      <c r="L8996" t="s">
        <v>59</v>
      </c>
      <c r="M8996">
        <v>33021</v>
      </c>
      <c r="N8996" t="s">
        <v>35</v>
      </c>
      <c r="O8996" t="s">
        <v>10205</v>
      </c>
      <c r="P8996" t="s">
        <v>51</v>
      </c>
      <c r="Q8996" t="s">
        <v>95</v>
      </c>
      <c r="R8996" t="s">
        <v>10206</v>
      </c>
      <c r="S8996">
        <v>91.360000000000014</v>
      </c>
      <c r="T8996">
        <v>5</v>
      </c>
      <c r="U8996">
        <v>0.2</v>
      </c>
      <c r="V8996">
        <v>29.691999999999993</v>
      </c>
      <c r="W8996" s="6">
        <f t="shared" si="844"/>
        <v>0.3249999999999999</v>
      </c>
      <c r="X8996" s="4">
        <f t="shared" si="841"/>
        <v>5.9383999999999988</v>
      </c>
      <c r="Y8996" s="4">
        <f t="shared" si="842"/>
        <v>18.272000000000002</v>
      </c>
      <c r="Z8996" s="4">
        <f t="shared" si="843"/>
        <v>22.840000000000003</v>
      </c>
      <c r="AA8996" s="4">
        <f t="shared" si="840"/>
        <v>18.272000000000002</v>
      </c>
    </row>
    <row r="8997" spans="1:27" x14ac:dyDescent="0.2">
      <c r="A8997">
        <v>8996</v>
      </c>
      <c r="B8997" t="s">
        <v>10374</v>
      </c>
      <c r="C8997" s="5">
        <v>41866</v>
      </c>
      <c r="D8997" s="5" t="str">
        <f t="shared" si="845"/>
        <v>2014-08</v>
      </c>
      <c r="E8997" s="5">
        <v>41868</v>
      </c>
      <c r="F8997" t="s">
        <v>193</v>
      </c>
      <c r="G8997" t="s">
        <v>3272</v>
      </c>
      <c r="H8997" t="s">
        <v>3273</v>
      </c>
      <c r="I8997" t="s">
        <v>31</v>
      </c>
      <c r="J8997" t="s">
        <v>32</v>
      </c>
      <c r="K8997" t="s">
        <v>7252</v>
      </c>
      <c r="L8997" t="s">
        <v>59</v>
      </c>
      <c r="M8997">
        <v>33021</v>
      </c>
      <c r="N8997" t="s">
        <v>35</v>
      </c>
      <c r="O8997" t="s">
        <v>2002</v>
      </c>
      <c r="P8997" t="s">
        <v>51</v>
      </c>
      <c r="Q8997" t="s">
        <v>83</v>
      </c>
      <c r="R8997" t="s">
        <v>2003</v>
      </c>
      <c r="S8997">
        <v>152.24</v>
      </c>
      <c r="T8997">
        <v>5</v>
      </c>
      <c r="U8997">
        <v>0.2</v>
      </c>
      <c r="V8997">
        <v>17.126999999999988</v>
      </c>
      <c r="W8997" s="6">
        <f t="shared" si="844"/>
        <v>0.11249999999999992</v>
      </c>
      <c r="X8997" s="4">
        <f t="shared" si="841"/>
        <v>3.4253999999999976</v>
      </c>
      <c r="Y8997" s="4">
        <f t="shared" si="842"/>
        <v>30.448</v>
      </c>
      <c r="Z8997" s="4">
        <f t="shared" si="843"/>
        <v>38.06</v>
      </c>
      <c r="AA8997" s="4">
        <f t="shared" si="840"/>
        <v>30.448000000000004</v>
      </c>
    </row>
    <row r="8998" spans="1:27" x14ac:dyDescent="0.2">
      <c r="A8998">
        <v>8997</v>
      </c>
      <c r="B8998" t="s">
        <v>10375</v>
      </c>
      <c r="C8998" s="5">
        <v>43050</v>
      </c>
      <c r="D8998" s="5" t="str">
        <f t="shared" si="845"/>
        <v>2017-11</v>
      </c>
      <c r="E8998" s="5">
        <v>43052</v>
      </c>
      <c r="F8998" t="s">
        <v>193</v>
      </c>
      <c r="G8998" t="s">
        <v>2578</v>
      </c>
      <c r="H8998" t="s">
        <v>2579</v>
      </c>
      <c r="I8998" t="s">
        <v>31</v>
      </c>
      <c r="J8998" t="s">
        <v>32</v>
      </c>
      <c r="K8998" t="s">
        <v>822</v>
      </c>
      <c r="L8998" t="s">
        <v>109</v>
      </c>
      <c r="M8998">
        <v>75081</v>
      </c>
      <c r="N8998" t="s">
        <v>110</v>
      </c>
      <c r="O8998" t="s">
        <v>2829</v>
      </c>
      <c r="P8998" t="s">
        <v>76</v>
      </c>
      <c r="Q8998" t="s">
        <v>77</v>
      </c>
      <c r="R8998" t="s">
        <v>2830</v>
      </c>
      <c r="S8998">
        <v>35.183999999999997</v>
      </c>
      <c r="T8998">
        <v>2</v>
      </c>
      <c r="U8998">
        <v>0.2</v>
      </c>
      <c r="V8998">
        <v>12.314399999999999</v>
      </c>
      <c r="W8998" s="6">
        <f t="shared" si="844"/>
        <v>0.35</v>
      </c>
      <c r="X8998" s="4">
        <f t="shared" si="841"/>
        <v>6.1571999999999996</v>
      </c>
      <c r="Y8998" s="4">
        <f t="shared" si="842"/>
        <v>17.591999999999999</v>
      </c>
      <c r="Z8998" s="4">
        <f t="shared" si="843"/>
        <v>21.99</v>
      </c>
      <c r="AA8998" s="4">
        <f t="shared" si="840"/>
        <v>7.0367999999999995</v>
      </c>
    </row>
    <row r="8999" spans="1:27" x14ac:dyDescent="0.2">
      <c r="A8999">
        <v>8998</v>
      </c>
      <c r="B8999" t="s">
        <v>10376</v>
      </c>
      <c r="C8999" s="5">
        <v>42814</v>
      </c>
      <c r="D8999" s="5" t="str">
        <f t="shared" si="845"/>
        <v>2017-03</v>
      </c>
      <c r="E8999" s="5">
        <v>42814</v>
      </c>
      <c r="F8999" t="s">
        <v>1298</v>
      </c>
      <c r="G8999" t="s">
        <v>6091</v>
      </c>
      <c r="H8999" t="s">
        <v>6092</v>
      </c>
      <c r="I8999" t="s">
        <v>31</v>
      </c>
      <c r="J8999" t="s">
        <v>32</v>
      </c>
      <c r="K8999" t="s">
        <v>189</v>
      </c>
      <c r="L8999" t="s">
        <v>109</v>
      </c>
      <c r="M8999">
        <v>77041</v>
      </c>
      <c r="N8999" t="s">
        <v>110</v>
      </c>
      <c r="O8999" t="s">
        <v>1062</v>
      </c>
      <c r="P8999" t="s">
        <v>51</v>
      </c>
      <c r="Q8999" t="s">
        <v>95</v>
      </c>
      <c r="R8999" t="s">
        <v>191</v>
      </c>
      <c r="S8999">
        <v>56.704000000000001</v>
      </c>
      <c r="T8999">
        <v>2</v>
      </c>
      <c r="U8999">
        <v>0.2</v>
      </c>
      <c r="V8999">
        <v>19.137599999999992</v>
      </c>
      <c r="W8999" s="6">
        <f t="shared" si="844"/>
        <v>0.33749999999999986</v>
      </c>
      <c r="X8999" s="4">
        <f t="shared" si="841"/>
        <v>9.568799999999996</v>
      </c>
      <c r="Y8999" s="4">
        <f t="shared" si="842"/>
        <v>28.352</v>
      </c>
      <c r="Z8999" s="4">
        <f t="shared" si="843"/>
        <v>35.44</v>
      </c>
      <c r="AA8999" s="4">
        <f t="shared" si="840"/>
        <v>11.340800000000002</v>
      </c>
    </row>
    <row r="9000" spans="1:27" x14ac:dyDescent="0.2">
      <c r="A9000">
        <v>8999</v>
      </c>
      <c r="B9000" t="s">
        <v>10376</v>
      </c>
      <c r="C9000" s="5">
        <v>42814</v>
      </c>
      <c r="D9000" s="5" t="str">
        <f t="shared" si="845"/>
        <v>2017-03</v>
      </c>
      <c r="E9000" s="5">
        <v>42814</v>
      </c>
      <c r="F9000" t="s">
        <v>1298</v>
      </c>
      <c r="G9000" t="s">
        <v>6091</v>
      </c>
      <c r="H9000" t="s">
        <v>6092</v>
      </c>
      <c r="I9000" t="s">
        <v>31</v>
      </c>
      <c r="J9000" t="s">
        <v>32</v>
      </c>
      <c r="K9000" t="s">
        <v>189</v>
      </c>
      <c r="L9000" t="s">
        <v>109</v>
      </c>
      <c r="M9000">
        <v>77041</v>
      </c>
      <c r="N9000" t="s">
        <v>110</v>
      </c>
      <c r="O9000" t="s">
        <v>565</v>
      </c>
      <c r="P9000" t="s">
        <v>51</v>
      </c>
      <c r="Q9000" t="s">
        <v>95</v>
      </c>
      <c r="R9000" t="s">
        <v>566</v>
      </c>
      <c r="S9000">
        <v>274.06400000000002</v>
      </c>
      <c r="T9000">
        <v>7</v>
      </c>
      <c r="U9000">
        <v>0.2</v>
      </c>
      <c r="V9000">
        <v>102.77399999999999</v>
      </c>
      <c r="W9000" s="6">
        <f t="shared" si="844"/>
        <v>0.37499999999999994</v>
      </c>
      <c r="X9000" s="4">
        <f t="shared" si="841"/>
        <v>14.681999999999999</v>
      </c>
      <c r="Y9000" s="4">
        <f t="shared" si="842"/>
        <v>39.152000000000001</v>
      </c>
      <c r="Z9000" s="4">
        <f t="shared" si="843"/>
        <v>48.94</v>
      </c>
      <c r="AA9000" s="4">
        <f t="shared" si="840"/>
        <v>54.81280000000001</v>
      </c>
    </row>
    <row r="9001" spans="1:27" x14ac:dyDescent="0.2">
      <c r="A9001">
        <v>9000</v>
      </c>
      <c r="B9001" t="s">
        <v>10377</v>
      </c>
      <c r="C9001" s="5">
        <v>42868</v>
      </c>
      <c r="D9001" s="5" t="str">
        <f t="shared" si="845"/>
        <v>2017-05</v>
      </c>
      <c r="E9001" s="5">
        <v>42872</v>
      </c>
      <c r="F9001" t="s">
        <v>55</v>
      </c>
      <c r="G9001" t="s">
        <v>3517</v>
      </c>
      <c r="H9001" t="s">
        <v>3518</v>
      </c>
      <c r="I9001" t="s">
        <v>107</v>
      </c>
      <c r="J9001" t="s">
        <v>32</v>
      </c>
      <c r="K9001" t="s">
        <v>151</v>
      </c>
      <c r="L9001" t="s">
        <v>152</v>
      </c>
      <c r="M9001">
        <v>19140</v>
      </c>
      <c r="N9001" t="s">
        <v>153</v>
      </c>
      <c r="O9001" t="s">
        <v>2105</v>
      </c>
      <c r="P9001" t="s">
        <v>37</v>
      </c>
      <c r="Q9001" t="s">
        <v>41</v>
      </c>
      <c r="R9001" t="s">
        <v>2106</v>
      </c>
      <c r="S9001">
        <v>458.42999999999995</v>
      </c>
      <c r="T9001">
        <v>5</v>
      </c>
      <c r="U9001">
        <v>0.3</v>
      </c>
      <c r="V9001">
        <v>-124.431</v>
      </c>
      <c r="W9001" s="6">
        <f t="shared" si="844"/>
        <v>-0.27142857142857146</v>
      </c>
      <c r="X9001" s="4">
        <f t="shared" si="841"/>
        <v>-24.886199999999999</v>
      </c>
      <c r="Y9001" s="4">
        <f t="shared" si="842"/>
        <v>91.685999999999993</v>
      </c>
      <c r="Z9001" s="4">
        <f t="shared" si="843"/>
        <v>130.97999999999999</v>
      </c>
      <c r="AA9001" s="4">
        <f t="shared" si="840"/>
        <v>137.52899999999997</v>
      </c>
    </row>
    <row r="9002" spans="1:27" x14ac:dyDescent="0.2">
      <c r="A9002">
        <v>9001</v>
      </c>
      <c r="B9002" t="s">
        <v>10378</v>
      </c>
      <c r="C9002" s="5">
        <v>41812</v>
      </c>
      <c r="D9002" s="5" t="str">
        <f t="shared" si="845"/>
        <v>2014-06</v>
      </c>
      <c r="E9002" s="5">
        <v>41812</v>
      </c>
      <c r="F9002" t="s">
        <v>1298</v>
      </c>
      <c r="G9002" t="s">
        <v>4296</v>
      </c>
      <c r="H9002" t="s">
        <v>4297</v>
      </c>
      <c r="I9002" t="s">
        <v>31</v>
      </c>
      <c r="J9002" t="s">
        <v>32</v>
      </c>
      <c r="K9002" t="s">
        <v>549</v>
      </c>
      <c r="L9002" t="s">
        <v>315</v>
      </c>
      <c r="M9002">
        <v>85023</v>
      </c>
      <c r="N9002" t="s">
        <v>49</v>
      </c>
      <c r="O9002" t="s">
        <v>5403</v>
      </c>
      <c r="P9002" t="s">
        <v>51</v>
      </c>
      <c r="Q9002" t="s">
        <v>80</v>
      </c>
      <c r="R9002" t="s">
        <v>5404</v>
      </c>
      <c r="S9002">
        <v>8.2260000000000009</v>
      </c>
      <c r="T9002">
        <v>3</v>
      </c>
      <c r="U9002">
        <v>0.7</v>
      </c>
      <c r="V9002">
        <v>-6.0323999999999991</v>
      </c>
      <c r="W9002" s="6">
        <f t="shared" si="844"/>
        <v>-0.73333333333333317</v>
      </c>
      <c r="X9002" s="4">
        <f t="shared" si="841"/>
        <v>-2.0107999999999997</v>
      </c>
      <c r="Y9002" s="4">
        <f t="shared" si="842"/>
        <v>2.7420000000000004</v>
      </c>
      <c r="Z9002" s="4">
        <f t="shared" si="843"/>
        <v>9.1399999999999988</v>
      </c>
      <c r="AA9002" s="4">
        <f t="shared" si="840"/>
        <v>5.7582000000000004</v>
      </c>
    </row>
    <row r="9003" spans="1:27" x14ac:dyDescent="0.2">
      <c r="A9003">
        <v>9002</v>
      </c>
      <c r="B9003" t="s">
        <v>10379</v>
      </c>
      <c r="C9003" s="5">
        <v>41975</v>
      </c>
      <c r="D9003" s="5" t="str">
        <f t="shared" si="845"/>
        <v>2014-12</v>
      </c>
      <c r="E9003" s="5">
        <v>41982</v>
      </c>
      <c r="F9003" t="s">
        <v>55</v>
      </c>
      <c r="G9003" t="s">
        <v>5337</v>
      </c>
      <c r="H9003" t="s">
        <v>5338</v>
      </c>
      <c r="I9003" t="s">
        <v>46</v>
      </c>
      <c r="J9003" t="s">
        <v>32</v>
      </c>
      <c r="K9003" t="s">
        <v>7504</v>
      </c>
      <c r="L9003" t="s">
        <v>1280</v>
      </c>
      <c r="M9003">
        <v>30328</v>
      </c>
      <c r="N9003" t="s">
        <v>35</v>
      </c>
      <c r="O9003" t="s">
        <v>7240</v>
      </c>
      <c r="P9003" t="s">
        <v>76</v>
      </c>
      <c r="Q9003" t="s">
        <v>166</v>
      </c>
      <c r="R9003" t="s">
        <v>7241</v>
      </c>
      <c r="S9003">
        <v>5.95</v>
      </c>
      <c r="T9003">
        <v>1</v>
      </c>
      <c r="U9003">
        <v>0</v>
      </c>
      <c r="V9003">
        <v>0.83300000000000018</v>
      </c>
      <c r="W9003" s="6">
        <f t="shared" si="844"/>
        <v>0.14000000000000001</v>
      </c>
      <c r="X9003" s="4">
        <f t="shared" si="841"/>
        <v>0.83300000000000018</v>
      </c>
      <c r="Y9003" s="4">
        <f t="shared" si="842"/>
        <v>5.95</v>
      </c>
      <c r="Z9003" s="4">
        <f t="shared" si="843"/>
        <v>5.95</v>
      </c>
      <c r="AA9003" s="4">
        <f t="shared" si="840"/>
        <v>0</v>
      </c>
    </row>
    <row r="9004" spans="1:27" x14ac:dyDescent="0.2">
      <c r="A9004">
        <v>9003</v>
      </c>
      <c r="B9004" t="s">
        <v>10379</v>
      </c>
      <c r="C9004" s="5">
        <v>41975</v>
      </c>
      <c r="D9004" s="5" t="str">
        <f t="shared" si="845"/>
        <v>2014-12</v>
      </c>
      <c r="E9004" s="5">
        <v>41982</v>
      </c>
      <c r="F9004" t="s">
        <v>55</v>
      </c>
      <c r="G9004" t="s">
        <v>5337</v>
      </c>
      <c r="H9004" t="s">
        <v>5338</v>
      </c>
      <c r="I9004" t="s">
        <v>46</v>
      </c>
      <c r="J9004" t="s">
        <v>32</v>
      </c>
      <c r="K9004" t="s">
        <v>7504</v>
      </c>
      <c r="L9004" t="s">
        <v>1280</v>
      </c>
      <c r="M9004">
        <v>30328</v>
      </c>
      <c r="N9004" t="s">
        <v>35</v>
      </c>
      <c r="O9004" t="s">
        <v>2853</v>
      </c>
      <c r="P9004" t="s">
        <v>51</v>
      </c>
      <c r="Q9004" t="s">
        <v>95</v>
      </c>
      <c r="R9004" t="s">
        <v>2854</v>
      </c>
      <c r="S9004">
        <v>15.24</v>
      </c>
      <c r="T9004">
        <v>3</v>
      </c>
      <c r="U9004">
        <v>0</v>
      </c>
      <c r="V9004">
        <v>7.1627999999999998</v>
      </c>
      <c r="W9004" s="6">
        <f t="shared" si="844"/>
        <v>0.47</v>
      </c>
      <c r="X9004" s="4">
        <f t="shared" si="841"/>
        <v>2.3875999999999999</v>
      </c>
      <c r="Y9004" s="4">
        <f t="shared" si="842"/>
        <v>5.08</v>
      </c>
      <c r="Z9004" s="4">
        <f t="shared" si="843"/>
        <v>5.08</v>
      </c>
      <c r="AA9004" s="4">
        <f t="shared" si="840"/>
        <v>0</v>
      </c>
    </row>
    <row r="9005" spans="1:27" x14ac:dyDescent="0.2">
      <c r="A9005">
        <v>9004</v>
      </c>
      <c r="B9005" t="s">
        <v>10380</v>
      </c>
      <c r="C9005" s="5">
        <v>42099</v>
      </c>
      <c r="D9005" s="5" t="str">
        <f t="shared" si="845"/>
        <v>2015-04</v>
      </c>
      <c r="E9005" s="5">
        <v>42100</v>
      </c>
      <c r="F9005" t="s">
        <v>1298</v>
      </c>
      <c r="G9005" t="s">
        <v>1944</v>
      </c>
      <c r="H9005" t="s">
        <v>1945</v>
      </c>
      <c r="I9005" t="s">
        <v>31</v>
      </c>
      <c r="J9005" t="s">
        <v>32</v>
      </c>
      <c r="K9005" t="s">
        <v>4690</v>
      </c>
      <c r="L9005" t="s">
        <v>101</v>
      </c>
      <c r="M9005">
        <v>99207</v>
      </c>
      <c r="N9005" t="s">
        <v>49</v>
      </c>
      <c r="O9005" t="s">
        <v>449</v>
      </c>
      <c r="P9005" t="s">
        <v>76</v>
      </c>
      <c r="Q9005" t="s">
        <v>166</v>
      </c>
      <c r="R9005" t="s">
        <v>450</v>
      </c>
      <c r="S9005">
        <v>239.94</v>
      </c>
      <c r="T9005">
        <v>6</v>
      </c>
      <c r="U9005">
        <v>0</v>
      </c>
      <c r="V9005">
        <v>26.393399999999986</v>
      </c>
      <c r="W9005" s="6">
        <f t="shared" si="844"/>
        <v>0.10999999999999995</v>
      </c>
      <c r="X9005" s="4">
        <f t="shared" si="841"/>
        <v>4.3988999999999976</v>
      </c>
      <c r="Y9005" s="4">
        <f t="shared" si="842"/>
        <v>39.99</v>
      </c>
      <c r="Z9005" s="4">
        <f t="shared" si="843"/>
        <v>39.99</v>
      </c>
      <c r="AA9005" s="4">
        <f t="shared" si="840"/>
        <v>0</v>
      </c>
    </row>
    <row r="9006" spans="1:27" x14ac:dyDescent="0.2">
      <c r="A9006">
        <v>9005</v>
      </c>
      <c r="B9006" t="s">
        <v>10380</v>
      </c>
      <c r="C9006" s="5">
        <v>42099</v>
      </c>
      <c r="D9006" s="5" t="str">
        <f t="shared" si="845"/>
        <v>2015-04</v>
      </c>
      <c r="E9006" s="5">
        <v>42100</v>
      </c>
      <c r="F9006" t="s">
        <v>1298</v>
      </c>
      <c r="G9006" t="s">
        <v>1944</v>
      </c>
      <c r="H9006" t="s">
        <v>1945</v>
      </c>
      <c r="I9006" t="s">
        <v>31</v>
      </c>
      <c r="J9006" t="s">
        <v>32</v>
      </c>
      <c r="K9006" t="s">
        <v>4690</v>
      </c>
      <c r="L9006" t="s">
        <v>101</v>
      </c>
      <c r="M9006">
        <v>99207</v>
      </c>
      <c r="N9006" t="s">
        <v>49</v>
      </c>
      <c r="O9006" t="s">
        <v>7799</v>
      </c>
      <c r="P9006" t="s">
        <v>51</v>
      </c>
      <c r="Q9006" t="s">
        <v>73</v>
      </c>
      <c r="R9006" t="s">
        <v>7800</v>
      </c>
      <c r="S9006">
        <v>23.84</v>
      </c>
      <c r="T9006">
        <v>8</v>
      </c>
      <c r="U9006">
        <v>0</v>
      </c>
      <c r="V9006">
        <v>6.4368000000000016</v>
      </c>
      <c r="W9006" s="6">
        <f t="shared" si="844"/>
        <v>0.27000000000000007</v>
      </c>
      <c r="X9006" s="4">
        <f t="shared" si="841"/>
        <v>0.8046000000000002</v>
      </c>
      <c r="Y9006" s="4">
        <f t="shared" si="842"/>
        <v>2.98</v>
      </c>
      <c r="Z9006" s="4">
        <f t="shared" si="843"/>
        <v>2.98</v>
      </c>
      <c r="AA9006" s="4">
        <f t="shared" si="840"/>
        <v>0</v>
      </c>
    </row>
    <row r="9007" spans="1:27" x14ac:dyDescent="0.2">
      <c r="A9007">
        <v>9006</v>
      </c>
      <c r="B9007" t="s">
        <v>10381</v>
      </c>
      <c r="C9007" s="5">
        <v>43057</v>
      </c>
      <c r="D9007" s="5" t="str">
        <f t="shared" si="845"/>
        <v>2017-11</v>
      </c>
      <c r="E9007" s="5">
        <v>43057</v>
      </c>
      <c r="F9007" t="s">
        <v>1298</v>
      </c>
      <c r="G9007" t="s">
        <v>2033</v>
      </c>
      <c r="H9007" t="s">
        <v>2034</v>
      </c>
      <c r="I9007" t="s">
        <v>46</v>
      </c>
      <c r="J9007" t="s">
        <v>32</v>
      </c>
      <c r="K9007" t="s">
        <v>2559</v>
      </c>
      <c r="L9007" t="s">
        <v>119</v>
      </c>
      <c r="M9007">
        <v>53209</v>
      </c>
      <c r="N9007" t="s">
        <v>110</v>
      </c>
      <c r="O9007" t="s">
        <v>1645</v>
      </c>
      <c r="P9007" t="s">
        <v>51</v>
      </c>
      <c r="Q9007" t="s">
        <v>64</v>
      </c>
      <c r="R9007" t="s">
        <v>1646</v>
      </c>
      <c r="S9007">
        <v>92.52</v>
      </c>
      <c r="T9007">
        <v>6</v>
      </c>
      <c r="U9007">
        <v>0</v>
      </c>
      <c r="V9007">
        <v>24.980400000000007</v>
      </c>
      <c r="W9007" s="6">
        <f t="shared" si="844"/>
        <v>0.27000000000000007</v>
      </c>
      <c r="X9007" s="4">
        <f t="shared" si="841"/>
        <v>4.1634000000000011</v>
      </c>
      <c r="Y9007" s="4">
        <f t="shared" si="842"/>
        <v>15.42</v>
      </c>
      <c r="Z9007" s="4">
        <f t="shared" si="843"/>
        <v>15.42</v>
      </c>
      <c r="AA9007" s="4">
        <f t="shared" si="840"/>
        <v>0</v>
      </c>
    </row>
    <row r="9008" spans="1:27" x14ac:dyDescent="0.2">
      <c r="A9008">
        <v>9007</v>
      </c>
      <c r="B9008" t="s">
        <v>10381</v>
      </c>
      <c r="C9008" s="5">
        <v>43057</v>
      </c>
      <c r="D9008" s="5" t="str">
        <f t="shared" si="845"/>
        <v>2017-11</v>
      </c>
      <c r="E9008" s="5">
        <v>43057</v>
      </c>
      <c r="F9008" t="s">
        <v>1298</v>
      </c>
      <c r="G9008" t="s">
        <v>2033</v>
      </c>
      <c r="H9008" t="s">
        <v>2034</v>
      </c>
      <c r="I9008" t="s">
        <v>46</v>
      </c>
      <c r="J9008" t="s">
        <v>32</v>
      </c>
      <c r="K9008" t="s">
        <v>2559</v>
      </c>
      <c r="L9008" t="s">
        <v>119</v>
      </c>
      <c r="M9008">
        <v>53209</v>
      </c>
      <c r="N9008" t="s">
        <v>110</v>
      </c>
      <c r="O9008" t="s">
        <v>529</v>
      </c>
      <c r="P9008" t="s">
        <v>51</v>
      </c>
      <c r="Q9008" t="s">
        <v>64</v>
      </c>
      <c r="R9008" t="s">
        <v>530</v>
      </c>
      <c r="S9008">
        <v>37.76</v>
      </c>
      <c r="T9008">
        <v>1</v>
      </c>
      <c r="U9008">
        <v>0</v>
      </c>
      <c r="V9008">
        <v>10.572800000000001</v>
      </c>
      <c r="W9008" s="6">
        <f t="shared" si="844"/>
        <v>0.28000000000000003</v>
      </c>
      <c r="X9008" s="4">
        <f t="shared" si="841"/>
        <v>10.572800000000001</v>
      </c>
      <c r="Y9008" s="4">
        <f t="shared" si="842"/>
        <v>37.76</v>
      </c>
      <c r="Z9008" s="4">
        <f t="shared" si="843"/>
        <v>37.76</v>
      </c>
      <c r="AA9008" s="4">
        <f t="shared" si="840"/>
        <v>0</v>
      </c>
    </row>
    <row r="9009" spans="1:27" x14ac:dyDescent="0.2">
      <c r="A9009">
        <v>9008</v>
      </c>
      <c r="B9009" t="s">
        <v>10381</v>
      </c>
      <c r="C9009" s="5">
        <v>43057</v>
      </c>
      <c r="D9009" s="5" t="str">
        <f t="shared" si="845"/>
        <v>2017-11</v>
      </c>
      <c r="E9009" s="5">
        <v>43057</v>
      </c>
      <c r="F9009" t="s">
        <v>1298</v>
      </c>
      <c r="G9009" t="s">
        <v>2033</v>
      </c>
      <c r="H9009" t="s">
        <v>2034</v>
      </c>
      <c r="I9009" t="s">
        <v>46</v>
      </c>
      <c r="J9009" t="s">
        <v>32</v>
      </c>
      <c r="K9009" t="s">
        <v>2559</v>
      </c>
      <c r="L9009" t="s">
        <v>119</v>
      </c>
      <c r="M9009">
        <v>53209</v>
      </c>
      <c r="N9009" t="s">
        <v>110</v>
      </c>
      <c r="O9009" t="s">
        <v>7396</v>
      </c>
      <c r="P9009" t="s">
        <v>51</v>
      </c>
      <c r="Q9009" t="s">
        <v>52</v>
      </c>
      <c r="R9009" t="s">
        <v>7397</v>
      </c>
      <c r="S9009">
        <v>7.38</v>
      </c>
      <c r="T9009">
        <v>2</v>
      </c>
      <c r="U9009">
        <v>0</v>
      </c>
      <c r="V9009">
        <v>3.4685999999999999</v>
      </c>
      <c r="W9009" s="6">
        <f t="shared" si="844"/>
        <v>0.47</v>
      </c>
      <c r="X9009" s="4">
        <f t="shared" si="841"/>
        <v>1.7343</v>
      </c>
      <c r="Y9009" s="4">
        <f t="shared" si="842"/>
        <v>3.69</v>
      </c>
      <c r="Z9009" s="4">
        <f t="shared" si="843"/>
        <v>3.69</v>
      </c>
      <c r="AA9009" s="4">
        <f t="shared" si="840"/>
        <v>0</v>
      </c>
    </row>
    <row r="9010" spans="1:27" x14ac:dyDescent="0.2">
      <c r="A9010">
        <v>9009</v>
      </c>
      <c r="B9010" t="s">
        <v>10381</v>
      </c>
      <c r="C9010" s="5">
        <v>43057</v>
      </c>
      <c r="D9010" s="5" t="str">
        <f t="shared" si="845"/>
        <v>2017-11</v>
      </c>
      <c r="E9010" s="5">
        <v>43057</v>
      </c>
      <c r="F9010" t="s">
        <v>1298</v>
      </c>
      <c r="G9010" t="s">
        <v>2033</v>
      </c>
      <c r="H9010" t="s">
        <v>2034</v>
      </c>
      <c r="I9010" t="s">
        <v>46</v>
      </c>
      <c r="J9010" t="s">
        <v>32</v>
      </c>
      <c r="K9010" t="s">
        <v>2559</v>
      </c>
      <c r="L9010" t="s">
        <v>119</v>
      </c>
      <c r="M9010">
        <v>53209</v>
      </c>
      <c r="N9010" t="s">
        <v>110</v>
      </c>
      <c r="O9010" t="s">
        <v>1565</v>
      </c>
      <c r="P9010" t="s">
        <v>37</v>
      </c>
      <c r="Q9010" t="s">
        <v>70</v>
      </c>
      <c r="R9010" t="s">
        <v>1566</v>
      </c>
      <c r="S9010">
        <v>5.82</v>
      </c>
      <c r="T9010">
        <v>2</v>
      </c>
      <c r="U9010">
        <v>0</v>
      </c>
      <c r="V9010">
        <v>2.7353999999999998</v>
      </c>
      <c r="W9010" s="6">
        <f t="shared" si="844"/>
        <v>0.47</v>
      </c>
      <c r="X9010" s="4">
        <f t="shared" si="841"/>
        <v>1.3676999999999999</v>
      </c>
      <c r="Y9010" s="4">
        <f t="shared" si="842"/>
        <v>2.91</v>
      </c>
      <c r="Z9010" s="4">
        <f t="shared" si="843"/>
        <v>2.91</v>
      </c>
      <c r="AA9010" s="4">
        <f t="shared" si="840"/>
        <v>0</v>
      </c>
    </row>
    <row r="9011" spans="1:27" x14ac:dyDescent="0.2">
      <c r="A9011">
        <v>9010</v>
      </c>
      <c r="B9011" t="s">
        <v>10382</v>
      </c>
      <c r="C9011" s="5">
        <v>42928</v>
      </c>
      <c r="D9011" s="5" t="str">
        <f t="shared" si="845"/>
        <v>2017-07</v>
      </c>
      <c r="E9011" s="5">
        <v>42934</v>
      </c>
      <c r="F9011" t="s">
        <v>55</v>
      </c>
      <c r="G9011" t="s">
        <v>7772</v>
      </c>
      <c r="H9011" t="s">
        <v>7773</v>
      </c>
      <c r="I9011" t="s">
        <v>31</v>
      </c>
      <c r="J9011" t="s">
        <v>32</v>
      </c>
      <c r="K9011" t="s">
        <v>753</v>
      </c>
      <c r="L9011" t="s">
        <v>503</v>
      </c>
      <c r="M9011">
        <v>45014</v>
      </c>
      <c r="N9011" t="s">
        <v>153</v>
      </c>
      <c r="O9011" t="s">
        <v>6088</v>
      </c>
      <c r="P9011" t="s">
        <v>51</v>
      </c>
      <c r="Q9011" t="s">
        <v>95</v>
      </c>
      <c r="R9011" t="s">
        <v>6089</v>
      </c>
      <c r="S9011">
        <v>3.8159999999999998</v>
      </c>
      <c r="T9011">
        <v>1</v>
      </c>
      <c r="U9011">
        <v>0.2</v>
      </c>
      <c r="V9011">
        <v>1.1924999999999997</v>
      </c>
      <c r="W9011" s="6">
        <f t="shared" si="844"/>
        <v>0.31249999999999994</v>
      </c>
      <c r="X9011" s="4">
        <f t="shared" si="841"/>
        <v>1.1924999999999997</v>
      </c>
      <c r="Y9011" s="4">
        <f t="shared" si="842"/>
        <v>3.8159999999999998</v>
      </c>
      <c r="Z9011" s="4">
        <f t="shared" si="843"/>
        <v>4.7699999999999996</v>
      </c>
      <c r="AA9011" s="4">
        <f t="shared" si="840"/>
        <v>0.76319999999999999</v>
      </c>
    </row>
    <row r="9012" spans="1:27" x14ac:dyDescent="0.2">
      <c r="A9012">
        <v>9011</v>
      </c>
      <c r="B9012" t="s">
        <v>10383</v>
      </c>
      <c r="C9012" s="5">
        <v>42874</v>
      </c>
      <c r="D9012" s="5" t="str">
        <f t="shared" si="845"/>
        <v>2017-05</v>
      </c>
      <c r="E9012" s="5">
        <v>42878</v>
      </c>
      <c r="F9012" t="s">
        <v>55</v>
      </c>
      <c r="G9012" t="s">
        <v>4606</v>
      </c>
      <c r="H9012" t="s">
        <v>4607</v>
      </c>
      <c r="I9012" t="s">
        <v>46</v>
      </c>
      <c r="J9012" t="s">
        <v>32</v>
      </c>
      <c r="K9012" t="s">
        <v>1691</v>
      </c>
      <c r="L9012" t="s">
        <v>363</v>
      </c>
      <c r="M9012">
        <v>35810</v>
      </c>
      <c r="N9012" t="s">
        <v>35</v>
      </c>
      <c r="O9012" t="s">
        <v>6414</v>
      </c>
      <c r="P9012" t="s">
        <v>51</v>
      </c>
      <c r="Q9012" t="s">
        <v>80</v>
      </c>
      <c r="R9012" t="s">
        <v>6415</v>
      </c>
      <c r="S9012">
        <v>26.16</v>
      </c>
      <c r="T9012">
        <v>4</v>
      </c>
      <c r="U9012">
        <v>0</v>
      </c>
      <c r="V9012">
        <v>12.8184</v>
      </c>
      <c r="W9012" s="6">
        <f t="shared" si="844"/>
        <v>0.49</v>
      </c>
      <c r="X9012" s="4">
        <f t="shared" si="841"/>
        <v>3.2046000000000001</v>
      </c>
      <c r="Y9012" s="4">
        <f t="shared" si="842"/>
        <v>6.54</v>
      </c>
      <c r="Z9012" s="4">
        <f t="shared" si="843"/>
        <v>6.54</v>
      </c>
      <c r="AA9012" s="4">
        <f t="shared" si="840"/>
        <v>0</v>
      </c>
    </row>
    <row r="9013" spans="1:27" x14ac:dyDescent="0.2">
      <c r="A9013">
        <v>9012</v>
      </c>
      <c r="B9013" t="s">
        <v>10384</v>
      </c>
      <c r="C9013" s="5">
        <v>42358</v>
      </c>
      <c r="D9013" s="5" t="str">
        <f t="shared" si="845"/>
        <v>2015-12</v>
      </c>
      <c r="E9013" s="5">
        <v>42359</v>
      </c>
      <c r="F9013" t="s">
        <v>193</v>
      </c>
      <c r="G9013" t="s">
        <v>4457</v>
      </c>
      <c r="H9013" t="s">
        <v>4458</v>
      </c>
      <c r="I9013" t="s">
        <v>107</v>
      </c>
      <c r="J9013" t="s">
        <v>32</v>
      </c>
      <c r="K9013" t="s">
        <v>189</v>
      </c>
      <c r="L9013" t="s">
        <v>109</v>
      </c>
      <c r="M9013">
        <v>77036</v>
      </c>
      <c r="N9013" t="s">
        <v>110</v>
      </c>
      <c r="O9013" t="s">
        <v>2841</v>
      </c>
      <c r="P9013" t="s">
        <v>76</v>
      </c>
      <c r="Q9013" t="s">
        <v>166</v>
      </c>
      <c r="R9013" t="s">
        <v>2842</v>
      </c>
      <c r="S9013">
        <v>100.80000000000001</v>
      </c>
      <c r="T9013">
        <v>2</v>
      </c>
      <c r="U9013">
        <v>0.2</v>
      </c>
      <c r="V9013">
        <v>21.42</v>
      </c>
      <c r="W9013" s="6">
        <f t="shared" si="844"/>
        <v>0.21249999999999999</v>
      </c>
      <c r="X9013" s="4">
        <f t="shared" si="841"/>
        <v>10.71</v>
      </c>
      <c r="Y9013" s="4">
        <f t="shared" si="842"/>
        <v>50.400000000000006</v>
      </c>
      <c r="Z9013" s="4">
        <f t="shared" si="843"/>
        <v>63.000000000000007</v>
      </c>
      <c r="AA9013" s="4">
        <f t="shared" si="840"/>
        <v>20.160000000000004</v>
      </c>
    </row>
    <row r="9014" spans="1:27" x14ac:dyDescent="0.2">
      <c r="A9014">
        <v>9013</v>
      </c>
      <c r="B9014" t="s">
        <v>10385</v>
      </c>
      <c r="C9014" s="5">
        <v>42421</v>
      </c>
      <c r="D9014" s="5" t="str">
        <f t="shared" si="845"/>
        <v>2016-02</v>
      </c>
      <c r="E9014" s="5">
        <v>42422</v>
      </c>
      <c r="F9014" t="s">
        <v>193</v>
      </c>
      <c r="G9014" t="s">
        <v>902</v>
      </c>
      <c r="H9014" t="s">
        <v>903</v>
      </c>
      <c r="I9014" t="s">
        <v>46</v>
      </c>
      <c r="J9014" t="s">
        <v>32</v>
      </c>
      <c r="K9014" t="s">
        <v>271</v>
      </c>
      <c r="L9014" t="s">
        <v>272</v>
      </c>
      <c r="M9014">
        <v>10011</v>
      </c>
      <c r="N9014" t="s">
        <v>153</v>
      </c>
      <c r="O9014" t="s">
        <v>1108</v>
      </c>
      <c r="P9014" t="s">
        <v>37</v>
      </c>
      <c r="Q9014" t="s">
        <v>70</v>
      </c>
      <c r="R9014" t="s">
        <v>1109</v>
      </c>
      <c r="S9014">
        <v>135.79999999999998</v>
      </c>
      <c r="T9014">
        <v>7</v>
      </c>
      <c r="U9014">
        <v>0</v>
      </c>
      <c r="V9014">
        <v>66.541999999999987</v>
      </c>
      <c r="W9014" s="6">
        <f t="shared" si="844"/>
        <v>0.49</v>
      </c>
      <c r="X9014" s="4">
        <f t="shared" si="841"/>
        <v>9.5059999999999985</v>
      </c>
      <c r="Y9014" s="4">
        <f t="shared" si="842"/>
        <v>19.399999999999999</v>
      </c>
      <c r="Z9014" s="4">
        <f t="shared" si="843"/>
        <v>19.399999999999999</v>
      </c>
      <c r="AA9014" s="4">
        <f t="shared" si="840"/>
        <v>0</v>
      </c>
    </row>
    <row r="9015" spans="1:27" x14ac:dyDescent="0.2">
      <c r="A9015">
        <v>9014</v>
      </c>
      <c r="B9015" t="s">
        <v>10386</v>
      </c>
      <c r="C9015" s="5">
        <v>42812</v>
      </c>
      <c r="D9015" s="5" t="str">
        <f t="shared" si="845"/>
        <v>2017-03</v>
      </c>
      <c r="E9015" s="5">
        <v>42816</v>
      </c>
      <c r="F9015" t="s">
        <v>55</v>
      </c>
      <c r="G9015" t="s">
        <v>8568</v>
      </c>
      <c r="H9015" t="s">
        <v>8569</v>
      </c>
      <c r="I9015" t="s">
        <v>46</v>
      </c>
      <c r="J9015" t="s">
        <v>32</v>
      </c>
      <c r="K9015" t="s">
        <v>47</v>
      </c>
      <c r="L9015" t="s">
        <v>48</v>
      </c>
      <c r="M9015">
        <v>90008</v>
      </c>
      <c r="N9015" t="s">
        <v>49</v>
      </c>
      <c r="O9015" t="s">
        <v>7199</v>
      </c>
      <c r="P9015" t="s">
        <v>51</v>
      </c>
      <c r="Q9015" t="s">
        <v>73</v>
      </c>
      <c r="R9015" t="s">
        <v>4238</v>
      </c>
      <c r="S9015">
        <v>13.899999999999999</v>
      </c>
      <c r="T9015">
        <v>5</v>
      </c>
      <c r="U9015">
        <v>0</v>
      </c>
      <c r="V9015">
        <v>3.7529999999999997</v>
      </c>
      <c r="W9015" s="6">
        <f t="shared" si="844"/>
        <v>0.27</v>
      </c>
      <c r="X9015" s="4">
        <f t="shared" si="841"/>
        <v>0.75059999999999993</v>
      </c>
      <c r="Y9015" s="4">
        <f t="shared" si="842"/>
        <v>2.78</v>
      </c>
      <c r="Z9015" s="4">
        <f t="shared" si="843"/>
        <v>2.78</v>
      </c>
      <c r="AA9015" s="4">
        <f t="shared" si="840"/>
        <v>0</v>
      </c>
    </row>
    <row r="9016" spans="1:27" x14ac:dyDescent="0.2">
      <c r="A9016">
        <v>9015</v>
      </c>
      <c r="B9016" t="s">
        <v>10386</v>
      </c>
      <c r="C9016" s="5">
        <v>42812</v>
      </c>
      <c r="D9016" s="5" t="str">
        <f t="shared" si="845"/>
        <v>2017-03</v>
      </c>
      <c r="E9016" s="5">
        <v>42816</v>
      </c>
      <c r="F9016" t="s">
        <v>55</v>
      </c>
      <c r="G9016" t="s">
        <v>8568</v>
      </c>
      <c r="H9016" t="s">
        <v>8569</v>
      </c>
      <c r="I9016" t="s">
        <v>46</v>
      </c>
      <c r="J9016" t="s">
        <v>32</v>
      </c>
      <c r="K9016" t="s">
        <v>47</v>
      </c>
      <c r="L9016" t="s">
        <v>48</v>
      </c>
      <c r="M9016">
        <v>90008</v>
      </c>
      <c r="N9016" t="s">
        <v>49</v>
      </c>
      <c r="O9016" t="s">
        <v>3054</v>
      </c>
      <c r="P9016" t="s">
        <v>51</v>
      </c>
      <c r="Q9016" t="s">
        <v>178</v>
      </c>
      <c r="R9016" t="s">
        <v>3055</v>
      </c>
      <c r="S9016">
        <v>19.399999999999999</v>
      </c>
      <c r="T9016">
        <v>5</v>
      </c>
      <c r="U9016">
        <v>0</v>
      </c>
      <c r="V9016">
        <v>9.3120000000000012</v>
      </c>
      <c r="W9016" s="6">
        <f t="shared" si="844"/>
        <v>0.48000000000000009</v>
      </c>
      <c r="X9016" s="4">
        <f t="shared" si="841"/>
        <v>1.8624000000000003</v>
      </c>
      <c r="Y9016" s="4">
        <f t="shared" si="842"/>
        <v>3.88</v>
      </c>
      <c r="Z9016" s="4">
        <f t="shared" si="843"/>
        <v>3.88</v>
      </c>
      <c r="AA9016" s="4">
        <f t="shared" si="840"/>
        <v>0</v>
      </c>
    </row>
    <row r="9017" spans="1:27" x14ac:dyDescent="0.2">
      <c r="A9017">
        <v>9016</v>
      </c>
      <c r="B9017" t="s">
        <v>10387</v>
      </c>
      <c r="C9017" s="5">
        <v>42721</v>
      </c>
      <c r="D9017" s="5" t="str">
        <f t="shared" si="845"/>
        <v>2016-12</v>
      </c>
      <c r="E9017" s="5">
        <v>42727</v>
      </c>
      <c r="F9017" t="s">
        <v>55</v>
      </c>
      <c r="G9017" t="s">
        <v>3107</v>
      </c>
      <c r="H9017" t="s">
        <v>3108</v>
      </c>
      <c r="I9017" t="s">
        <v>46</v>
      </c>
      <c r="J9017" t="s">
        <v>32</v>
      </c>
      <c r="K9017" t="s">
        <v>673</v>
      </c>
      <c r="L9017" t="s">
        <v>674</v>
      </c>
      <c r="M9017">
        <v>88220</v>
      </c>
      <c r="N9017" t="s">
        <v>49</v>
      </c>
      <c r="O9017" t="s">
        <v>2627</v>
      </c>
      <c r="P9017" t="s">
        <v>51</v>
      </c>
      <c r="Q9017" t="s">
        <v>80</v>
      </c>
      <c r="R9017" t="s">
        <v>2628</v>
      </c>
      <c r="S9017">
        <v>13.488</v>
      </c>
      <c r="T9017">
        <v>2</v>
      </c>
      <c r="U9017">
        <v>0.2</v>
      </c>
      <c r="V9017">
        <v>4.3835999999999995</v>
      </c>
      <c r="W9017" s="6">
        <f t="shared" si="844"/>
        <v>0.32499999999999996</v>
      </c>
      <c r="X9017" s="4">
        <f t="shared" si="841"/>
        <v>2.1917999999999997</v>
      </c>
      <c r="Y9017" s="4">
        <f t="shared" si="842"/>
        <v>6.7439999999999998</v>
      </c>
      <c r="Z9017" s="4">
        <f t="shared" si="843"/>
        <v>8.43</v>
      </c>
      <c r="AA9017" s="4">
        <f t="shared" si="840"/>
        <v>2.6976</v>
      </c>
    </row>
    <row r="9018" spans="1:27" x14ac:dyDescent="0.2">
      <c r="A9018">
        <v>9017</v>
      </c>
      <c r="B9018" t="s">
        <v>10387</v>
      </c>
      <c r="C9018" s="5">
        <v>42721</v>
      </c>
      <c r="D9018" s="5" t="str">
        <f t="shared" si="845"/>
        <v>2016-12</v>
      </c>
      <c r="E9018" s="5">
        <v>42727</v>
      </c>
      <c r="F9018" t="s">
        <v>55</v>
      </c>
      <c r="G9018" t="s">
        <v>3107</v>
      </c>
      <c r="H9018" t="s">
        <v>3108</v>
      </c>
      <c r="I9018" t="s">
        <v>46</v>
      </c>
      <c r="J9018" t="s">
        <v>32</v>
      </c>
      <c r="K9018" t="s">
        <v>673</v>
      </c>
      <c r="L9018" t="s">
        <v>674</v>
      </c>
      <c r="M9018">
        <v>88220</v>
      </c>
      <c r="N9018" t="s">
        <v>49</v>
      </c>
      <c r="O9018" t="s">
        <v>5785</v>
      </c>
      <c r="P9018" t="s">
        <v>51</v>
      </c>
      <c r="Q9018" t="s">
        <v>80</v>
      </c>
      <c r="R9018" t="s">
        <v>5786</v>
      </c>
      <c r="S9018">
        <v>11.416</v>
      </c>
      <c r="T9018">
        <v>1</v>
      </c>
      <c r="U9018">
        <v>0.2</v>
      </c>
      <c r="V9018">
        <v>3.8528999999999991</v>
      </c>
      <c r="W9018" s="6">
        <f t="shared" si="844"/>
        <v>0.33749999999999991</v>
      </c>
      <c r="X9018" s="4">
        <f t="shared" si="841"/>
        <v>3.8528999999999991</v>
      </c>
      <c r="Y9018" s="4">
        <f t="shared" si="842"/>
        <v>11.416</v>
      </c>
      <c r="Z9018" s="4">
        <f t="shared" si="843"/>
        <v>14.27</v>
      </c>
      <c r="AA9018" s="4">
        <f t="shared" si="840"/>
        <v>2.2832000000000003</v>
      </c>
    </row>
    <row r="9019" spans="1:27" x14ac:dyDescent="0.2">
      <c r="A9019">
        <v>9018</v>
      </c>
      <c r="B9019" t="s">
        <v>10388</v>
      </c>
      <c r="C9019" s="5">
        <v>42455</v>
      </c>
      <c r="D9019" s="5" t="str">
        <f t="shared" si="845"/>
        <v>2016-03</v>
      </c>
      <c r="E9019" s="5">
        <v>42457</v>
      </c>
      <c r="F9019" t="s">
        <v>28</v>
      </c>
      <c r="G9019" t="s">
        <v>5262</v>
      </c>
      <c r="H9019" t="s">
        <v>5263</v>
      </c>
      <c r="I9019" t="s">
        <v>31</v>
      </c>
      <c r="J9019" t="s">
        <v>32</v>
      </c>
      <c r="K9019" t="s">
        <v>8428</v>
      </c>
      <c r="L9019" t="s">
        <v>6274</v>
      </c>
      <c r="M9019">
        <v>83201</v>
      </c>
      <c r="N9019" t="s">
        <v>49</v>
      </c>
      <c r="O9019" t="s">
        <v>4018</v>
      </c>
      <c r="P9019" t="s">
        <v>51</v>
      </c>
      <c r="Q9019" t="s">
        <v>95</v>
      </c>
      <c r="R9019" t="s">
        <v>4019</v>
      </c>
      <c r="S9019">
        <v>17.64</v>
      </c>
      <c r="T9019">
        <v>3</v>
      </c>
      <c r="U9019">
        <v>0</v>
      </c>
      <c r="V9019">
        <v>8.6435999999999993</v>
      </c>
      <c r="W9019" s="6">
        <f t="shared" si="844"/>
        <v>0.48999999999999994</v>
      </c>
      <c r="X9019" s="4">
        <f t="shared" si="841"/>
        <v>2.8811999999999998</v>
      </c>
      <c r="Y9019" s="4">
        <f t="shared" si="842"/>
        <v>5.88</v>
      </c>
      <c r="Z9019" s="4">
        <f t="shared" si="843"/>
        <v>5.88</v>
      </c>
      <c r="AA9019" s="4">
        <f t="shared" si="840"/>
        <v>0</v>
      </c>
    </row>
    <row r="9020" spans="1:27" x14ac:dyDescent="0.2">
      <c r="A9020">
        <v>9019</v>
      </c>
      <c r="B9020" t="s">
        <v>10388</v>
      </c>
      <c r="C9020" s="5">
        <v>42455</v>
      </c>
      <c r="D9020" s="5" t="str">
        <f t="shared" si="845"/>
        <v>2016-03</v>
      </c>
      <c r="E9020" s="5">
        <v>42457</v>
      </c>
      <c r="F9020" t="s">
        <v>28</v>
      </c>
      <c r="G9020" t="s">
        <v>5262</v>
      </c>
      <c r="H9020" t="s">
        <v>5263</v>
      </c>
      <c r="I9020" t="s">
        <v>31</v>
      </c>
      <c r="J9020" t="s">
        <v>32</v>
      </c>
      <c r="K9020" t="s">
        <v>8428</v>
      </c>
      <c r="L9020" t="s">
        <v>6274</v>
      </c>
      <c r="M9020">
        <v>83201</v>
      </c>
      <c r="N9020" t="s">
        <v>49</v>
      </c>
      <c r="O9020" t="s">
        <v>137</v>
      </c>
      <c r="P9020" t="s">
        <v>51</v>
      </c>
      <c r="Q9020" t="s">
        <v>80</v>
      </c>
      <c r="R9020" t="s">
        <v>138</v>
      </c>
      <c r="S9020">
        <v>17.04</v>
      </c>
      <c r="T9020">
        <v>3</v>
      </c>
      <c r="U9020">
        <v>0.2</v>
      </c>
      <c r="V9020">
        <v>5.5379999999999985</v>
      </c>
      <c r="W9020" s="6">
        <f t="shared" si="844"/>
        <v>0.3249999999999999</v>
      </c>
      <c r="X9020" s="4">
        <f t="shared" si="841"/>
        <v>1.8459999999999994</v>
      </c>
      <c r="Y9020" s="4">
        <f t="shared" si="842"/>
        <v>5.68</v>
      </c>
      <c r="Z9020" s="4">
        <f t="shared" si="843"/>
        <v>7.0999999999999988</v>
      </c>
      <c r="AA9020" s="4">
        <f t="shared" si="840"/>
        <v>3.4079999999999999</v>
      </c>
    </row>
    <row r="9021" spans="1:27" x14ac:dyDescent="0.2">
      <c r="A9021">
        <v>9020</v>
      </c>
      <c r="B9021" t="s">
        <v>10389</v>
      </c>
      <c r="C9021" s="5">
        <v>41989</v>
      </c>
      <c r="D9021" s="5" t="str">
        <f t="shared" si="845"/>
        <v>2014-12</v>
      </c>
      <c r="E9021" s="5">
        <v>41991</v>
      </c>
      <c r="F9021" t="s">
        <v>28</v>
      </c>
      <c r="G9021" t="s">
        <v>831</v>
      </c>
      <c r="H9021" t="s">
        <v>832</v>
      </c>
      <c r="I9021" t="s">
        <v>31</v>
      </c>
      <c r="J9021" t="s">
        <v>32</v>
      </c>
      <c r="K9021" t="s">
        <v>323</v>
      </c>
      <c r="L9021" t="s">
        <v>324</v>
      </c>
      <c r="M9021">
        <v>22153</v>
      </c>
      <c r="N9021" t="s">
        <v>35</v>
      </c>
      <c r="O9021" t="s">
        <v>3769</v>
      </c>
      <c r="P9021" t="s">
        <v>76</v>
      </c>
      <c r="Q9021" t="s">
        <v>166</v>
      </c>
      <c r="R9021" t="s">
        <v>3770</v>
      </c>
      <c r="S9021">
        <v>99.98</v>
      </c>
      <c r="T9021">
        <v>2</v>
      </c>
      <c r="U9021">
        <v>0</v>
      </c>
      <c r="V9021">
        <v>7.9983999999999895</v>
      </c>
      <c r="W9021" s="6">
        <f t="shared" si="844"/>
        <v>7.9999999999999891E-2</v>
      </c>
      <c r="X9021" s="4">
        <f t="shared" si="841"/>
        <v>3.9991999999999948</v>
      </c>
      <c r="Y9021" s="4">
        <f t="shared" si="842"/>
        <v>49.99</v>
      </c>
      <c r="Z9021" s="4">
        <f t="shared" si="843"/>
        <v>49.99</v>
      </c>
      <c r="AA9021" s="4">
        <f t="shared" si="840"/>
        <v>0</v>
      </c>
    </row>
    <row r="9022" spans="1:27" x14ac:dyDescent="0.2">
      <c r="A9022">
        <v>9021</v>
      </c>
      <c r="B9022" t="s">
        <v>10389</v>
      </c>
      <c r="C9022" s="5">
        <v>41989</v>
      </c>
      <c r="D9022" s="5" t="str">
        <f t="shared" si="845"/>
        <v>2014-12</v>
      </c>
      <c r="E9022" s="5">
        <v>41991</v>
      </c>
      <c r="F9022" t="s">
        <v>28</v>
      </c>
      <c r="G9022" t="s">
        <v>831</v>
      </c>
      <c r="H9022" t="s">
        <v>832</v>
      </c>
      <c r="I9022" t="s">
        <v>31</v>
      </c>
      <c r="J9022" t="s">
        <v>32</v>
      </c>
      <c r="K9022" t="s">
        <v>323</v>
      </c>
      <c r="L9022" t="s">
        <v>324</v>
      </c>
      <c r="M9022">
        <v>22153</v>
      </c>
      <c r="N9022" t="s">
        <v>35</v>
      </c>
      <c r="O9022" t="s">
        <v>3420</v>
      </c>
      <c r="P9022" t="s">
        <v>37</v>
      </c>
      <c r="Q9022" t="s">
        <v>70</v>
      </c>
      <c r="R9022" t="s">
        <v>3421</v>
      </c>
      <c r="S9022">
        <v>29.46</v>
      </c>
      <c r="T9022">
        <v>6</v>
      </c>
      <c r="U9022">
        <v>0</v>
      </c>
      <c r="V9022">
        <v>9.7217999999999982</v>
      </c>
      <c r="W9022" s="6">
        <f t="shared" si="844"/>
        <v>0.3299999999999999</v>
      </c>
      <c r="X9022" s="4">
        <f t="shared" si="841"/>
        <v>1.6202999999999996</v>
      </c>
      <c r="Y9022" s="4">
        <f t="shared" si="842"/>
        <v>4.91</v>
      </c>
      <c r="Z9022" s="4">
        <f t="shared" si="843"/>
        <v>4.91</v>
      </c>
      <c r="AA9022" s="4">
        <f t="shared" si="840"/>
        <v>0</v>
      </c>
    </row>
    <row r="9023" spans="1:27" x14ac:dyDescent="0.2">
      <c r="A9023">
        <v>9022</v>
      </c>
      <c r="B9023" t="s">
        <v>10390</v>
      </c>
      <c r="C9023" s="5">
        <v>42323</v>
      </c>
      <c r="D9023" s="5" t="str">
        <f t="shared" si="845"/>
        <v>2015-11</v>
      </c>
      <c r="E9023" s="5">
        <v>42328</v>
      </c>
      <c r="F9023" t="s">
        <v>55</v>
      </c>
      <c r="G9023" t="s">
        <v>9008</v>
      </c>
      <c r="H9023" t="s">
        <v>9009</v>
      </c>
      <c r="I9023" t="s">
        <v>46</v>
      </c>
      <c r="J9023" t="s">
        <v>32</v>
      </c>
      <c r="K9023" t="s">
        <v>2847</v>
      </c>
      <c r="L9023" t="s">
        <v>503</v>
      </c>
      <c r="M9023">
        <v>43615</v>
      </c>
      <c r="N9023" t="s">
        <v>153</v>
      </c>
      <c r="O9023" t="s">
        <v>4656</v>
      </c>
      <c r="P9023" t="s">
        <v>51</v>
      </c>
      <c r="Q9023" t="s">
        <v>80</v>
      </c>
      <c r="R9023" t="s">
        <v>4657</v>
      </c>
      <c r="S9023">
        <v>166.92000000000002</v>
      </c>
      <c r="T9023">
        <v>13</v>
      </c>
      <c r="U9023">
        <v>0.7</v>
      </c>
      <c r="V9023">
        <v>-116.84399999999999</v>
      </c>
      <c r="W9023" s="6">
        <f t="shared" si="844"/>
        <v>-0.69999999999999984</v>
      </c>
      <c r="X9023" s="4">
        <f t="shared" si="841"/>
        <v>-8.9879999999999995</v>
      </c>
      <c r="Y9023" s="4">
        <f t="shared" si="842"/>
        <v>12.840000000000002</v>
      </c>
      <c r="Z9023" s="4">
        <f t="shared" si="843"/>
        <v>42.8</v>
      </c>
      <c r="AA9023" s="4">
        <f t="shared" si="840"/>
        <v>116.84400000000001</v>
      </c>
    </row>
    <row r="9024" spans="1:27" x14ac:dyDescent="0.2">
      <c r="A9024">
        <v>9023</v>
      </c>
      <c r="B9024" t="s">
        <v>10391</v>
      </c>
      <c r="C9024" s="5">
        <v>42604</v>
      </c>
      <c r="D9024" s="5" t="str">
        <f t="shared" si="845"/>
        <v>2016-08</v>
      </c>
      <c r="E9024" s="5">
        <v>42605</v>
      </c>
      <c r="F9024" t="s">
        <v>193</v>
      </c>
      <c r="G9024" t="s">
        <v>6270</v>
      </c>
      <c r="H9024" t="s">
        <v>6271</v>
      </c>
      <c r="I9024" t="s">
        <v>107</v>
      </c>
      <c r="J9024" t="s">
        <v>32</v>
      </c>
      <c r="K9024" t="s">
        <v>5354</v>
      </c>
      <c r="L9024" t="s">
        <v>462</v>
      </c>
      <c r="M9024">
        <v>80525</v>
      </c>
      <c r="N9024" t="s">
        <v>49</v>
      </c>
      <c r="O9024" t="s">
        <v>2004</v>
      </c>
      <c r="P9024" t="s">
        <v>37</v>
      </c>
      <c r="Q9024" t="s">
        <v>70</v>
      </c>
      <c r="R9024" t="s">
        <v>2005</v>
      </c>
      <c r="S9024">
        <v>98.328000000000003</v>
      </c>
      <c r="T9024">
        <v>3</v>
      </c>
      <c r="U9024">
        <v>0.2</v>
      </c>
      <c r="V9024">
        <v>9.832800000000006</v>
      </c>
      <c r="W9024" s="6">
        <f t="shared" si="844"/>
        <v>0.10000000000000006</v>
      </c>
      <c r="X9024" s="4">
        <f t="shared" si="841"/>
        <v>3.2776000000000018</v>
      </c>
      <c r="Y9024" s="4">
        <f t="shared" si="842"/>
        <v>32.776000000000003</v>
      </c>
      <c r="Z9024" s="4">
        <f t="shared" si="843"/>
        <v>40.969999999999992</v>
      </c>
      <c r="AA9024" s="4">
        <f t="shared" si="840"/>
        <v>19.665600000000001</v>
      </c>
    </row>
    <row r="9025" spans="1:27" x14ac:dyDescent="0.2">
      <c r="A9025">
        <v>9024</v>
      </c>
      <c r="B9025" t="s">
        <v>10392</v>
      </c>
      <c r="C9025" s="5">
        <v>42184</v>
      </c>
      <c r="D9025" s="5" t="str">
        <f t="shared" si="845"/>
        <v>2015-06</v>
      </c>
      <c r="E9025" s="5">
        <v>42187</v>
      </c>
      <c r="F9025" t="s">
        <v>193</v>
      </c>
      <c r="G9025" t="s">
        <v>4157</v>
      </c>
      <c r="H9025" t="s">
        <v>4158</v>
      </c>
      <c r="I9025" t="s">
        <v>31</v>
      </c>
      <c r="J9025" t="s">
        <v>32</v>
      </c>
      <c r="K9025" t="s">
        <v>271</v>
      </c>
      <c r="L9025" t="s">
        <v>272</v>
      </c>
      <c r="M9025">
        <v>10024</v>
      </c>
      <c r="N9025" t="s">
        <v>153</v>
      </c>
      <c r="O9025" t="s">
        <v>2105</v>
      </c>
      <c r="P9025" t="s">
        <v>37</v>
      </c>
      <c r="Q9025" t="s">
        <v>41</v>
      </c>
      <c r="R9025" t="s">
        <v>2106</v>
      </c>
      <c r="S9025">
        <v>117.88199999999999</v>
      </c>
      <c r="T9025">
        <v>1</v>
      </c>
      <c r="U9025">
        <v>0.1</v>
      </c>
      <c r="V9025">
        <v>1.3097999999999956</v>
      </c>
      <c r="W9025" s="6">
        <f t="shared" si="844"/>
        <v>1.1111111111111075E-2</v>
      </c>
      <c r="X9025" s="4">
        <f t="shared" si="841"/>
        <v>1.3097999999999956</v>
      </c>
      <c r="Y9025" s="4">
        <f t="shared" si="842"/>
        <v>117.88199999999999</v>
      </c>
      <c r="Z9025" s="4">
        <f t="shared" si="843"/>
        <v>130.97999999999999</v>
      </c>
      <c r="AA9025" s="4">
        <f t="shared" si="840"/>
        <v>11.7882</v>
      </c>
    </row>
    <row r="9026" spans="1:27" x14ac:dyDescent="0.2">
      <c r="A9026">
        <v>9025</v>
      </c>
      <c r="B9026" t="s">
        <v>10393</v>
      </c>
      <c r="C9026" s="5">
        <v>42547</v>
      </c>
      <c r="D9026" s="5" t="str">
        <f t="shared" si="845"/>
        <v>2016-06</v>
      </c>
      <c r="E9026" s="5">
        <v>42553</v>
      </c>
      <c r="F9026" t="s">
        <v>55</v>
      </c>
      <c r="G9026" t="s">
        <v>9008</v>
      </c>
      <c r="H9026" t="s">
        <v>9009</v>
      </c>
      <c r="I9026" t="s">
        <v>46</v>
      </c>
      <c r="J9026" t="s">
        <v>32</v>
      </c>
      <c r="K9026" t="s">
        <v>271</v>
      </c>
      <c r="L9026" t="s">
        <v>272</v>
      </c>
      <c r="M9026">
        <v>10035</v>
      </c>
      <c r="N9026" t="s">
        <v>153</v>
      </c>
      <c r="O9026" t="s">
        <v>7756</v>
      </c>
      <c r="P9026" t="s">
        <v>76</v>
      </c>
      <c r="Q9026" t="s">
        <v>166</v>
      </c>
      <c r="R9026" t="s">
        <v>7757</v>
      </c>
      <c r="S9026">
        <v>20.97</v>
      </c>
      <c r="T9026">
        <v>3</v>
      </c>
      <c r="U9026">
        <v>0</v>
      </c>
      <c r="V9026">
        <v>9.017100000000001</v>
      </c>
      <c r="W9026" s="6">
        <f t="shared" si="844"/>
        <v>0.43000000000000005</v>
      </c>
      <c r="X9026" s="4">
        <f t="shared" si="841"/>
        <v>3.0057000000000005</v>
      </c>
      <c r="Y9026" s="4">
        <f t="shared" si="842"/>
        <v>6.9899999999999993</v>
      </c>
      <c r="Z9026" s="4">
        <f t="shared" si="843"/>
        <v>6.9899999999999993</v>
      </c>
      <c r="AA9026" s="4">
        <f t="shared" si="840"/>
        <v>0</v>
      </c>
    </row>
    <row r="9027" spans="1:27" x14ac:dyDescent="0.2">
      <c r="A9027">
        <v>9026</v>
      </c>
      <c r="B9027" t="s">
        <v>10393</v>
      </c>
      <c r="C9027" s="5">
        <v>42547</v>
      </c>
      <c r="D9027" s="5" t="str">
        <f t="shared" si="845"/>
        <v>2016-06</v>
      </c>
      <c r="E9027" s="5">
        <v>42553</v>
      </c>
      <c r="F9027" t="s">
        <v>55</v>
      </c>
      <c r="G9027" t="s">
        <v>9008</v>
      </c>
      <c r="H9027" t="s">
        <v>9009</v>
      </c>
      <c r="I9027" t="s">
        <v>46</v>
      </c>
      <c r="J9027" t="s">
        <v>32</v>
      </c>
      <c r="K9027" t="s">
        <v>271</v>
      </c>
      <c r="L9027" t="s">
        <v>272</v>
      </c>
      <c r="M9027">
        <v>10035</v>
      </c>
      <c r="N9027" t="s">
        <v>153</v>
      </c>
      <c r="O9027" t="s">
        <v>6291</v>
      </c>
      <c r="P9027" t="s">
        <v>76</v>
      </c>
      <c r="Q9027" t="s">
        <v>166</v>
      </c>
      <c r="R9027" t="s">
        <v>6292</v>
      </c>
      <c r="S9027">
        <v>139.96</v>
      </c>
      <c r="T9027">
        <v>4</v>
      </c>
      <c r="U9027">
        <v>0</v>
      </c>
      <c r="V9027">
        <v>9.7972000000000037</v>
      </c>
      <c r="W9027" s="6">
        <f t="shared" si="844"/>
        <v>7.0000000000000021E-2</v>
      </c>
      <c r="X9027" s="4">
        <f t="shared" si="841"/>
        <v>2.4493000000000009</v>
      </c>
      <c r="Y9027" s="4">
        <f t="shared" si="842"/>
        <v>34.99</v>
      </c>
      <c r="Z9027" s="4">
        <f t="shared" si="843"/>
        <v>34.99</v>
      </c>
      <c r="AA9027" s="4">
        <f t="shared" ref="AA9027:AA9090" si="846">S9027*U9027</f>
        <v>0</v>
      </c>
    </row>
    <row r="9028" spans="1:27" x14ac:dyDescent="0.2">
      <c r="A9028">
        <v>9027</v>
      </c>
      <c r="B9028" t="s">
        <v>10393</v>
      </c>
      <c r="C9028" s="5">
        <v>42547</v>
      </c>
      <c r="D9028" s="5" t="str">
        <f t="shared" si="845"/>
        <v>2016-06</v>
      </c>
      <c r="E9028" s="5">
        <v>42553</v>
      </c>
      <c r="F9028" t="s">
        <v>55</v>
      </c>
      <c r="G9028" t="s">
        <v>9008</v>
      </c>
      <c r="H9028" t="s">
        <v>9009</v>
      </c>
      <c r="I9028" t="s">
        <v>46</v>
      </c>
      <c r="J9028" t="s">
        <v>32</v>
      </c>
      <c r="K9028" t="s">
        <v>271</v>
      </c>
      <c r="L9028" t="s">
        <v>272</v>
      </c>
      <c r="M9028">
        <v>10035</v>
      </c>
      <c r="N9028" t="s">
        <v>153</v>
      </c>
      <c r="O9028" t="s">
        <v>3853</v>
      </c>
      <c r="P9028" t="s">
        <v>37</v>
      </c>
      <c r="Q9028" t="s">
        <v>70</v>
      </c>
      <c r="R9028" t="s">
        <v>3854</v>
      </c>
      <c r="S9028">
        <v>37.74</v>
      </c>
      <c r="T9028">
        <v>3</v>
      </c>
      <c r="U9028">
        <v>0</v>
      </c>
      <c r="V9028">
        <v>12.831599999999996</v>
      </c>
      <c r="W9028" s="6">
        <f t="shared" si="844"/>
        <v>0.33999999999999986</v>
      </c>
      <c r="X9028" s="4">
        <f t="shared" ref="X9028:X9091" si="847">V9028/T9028</f>
        <v>4.2771999999999988</v>
      </c>
      <c r="Y9028" s="4">
        <f t="shared" ref="Y9028:Y9091" si="848">S9028/T9028</f>
        <v>12.58</v>
      </c>
      <c r="Z9028" s="4">
        <f t="shared" ref="Z9028:Z9091" si="849">S9028/((1-U9028)*T9028)</f>
        <v>12.58</v>
      </c>
      <c r="AA9028" s="4">
        <f t="shared" si="846"/>
        <v>0</v>
      </c>
    </row>
    <row r="9029" spans="1:27" x14ac:dyDescent="0.2">
      <c r="A9029">
        <v>9028</v>
      </c>
      <c r="B9029" t="s">
        <v>10394</v>
      </c>
      <c r="C9029" s="5">
        <v>42630</v>
      </c>
      <c r="D9029" s="5" t="str">
        <f t="shared" si="845"/>
        <v>2016-09</v>
      </c>
      <c r="E9029" s="5">
        <v>42635</v>
      </c>
      <c r="F9029" t="s">
        <v>55</v>
      </c>
      <c r="G9029" t="s">
        <v>240</v>
      </c>
      <c r="H9029" t="s">
        <v>241</v>
      </c>
      <c r="I9029" t="s">
        <v>31</v>
      </c>
      <c r="J9029" t="s">
        <v>32</v>
      </c>
      <c r="K9029" t="s">
        <v>10395</v>
      </c>
      <c r="L9029" t="s">
        <v>1253</v>
      </c>
      <c r="M9029">
        <v>1752</v>
      </c>
      <c r="N9029" t="s">
        <v>153</v>
      </c>
      <c r="O9029" t="s">
        <v>2458</v>
      </c>
      <c r="P9029" t="s">
        <v>37</v>
      </c>
      <c r="Q9029" t="s">
        <v>70</v>
      </c>
      <c r="R9029" t="s">
        <v>2459</v>
      </c>
      <c r="S9029">
        <v>14.82</v>
      </c>
      <c r="T9029">
        <v>3</v>
      </c>
      <c r="U9029">
        <v>0</v>
      </c>
      <c r="V9029">
        <v>6.224400000000001</v>
      </c>
      <c r="W9029" s="6">
        <f t="shared" ref="W9029:W9092" si="850">(V9029/S9029)</f>
        <v>0.42000000000000004</v>
      </c>
      <c r="X9029" s="4">
        <f t="shared" si="847"/>
        <v>2.0748000000000002</v>
      </c>
      <c r="Y9029" s="4">
        <f t="shared" si="848"/>
        <v>4.9400000000000004</v>
      </c>
      <c r="Z9029" s="4">
        <f t="shared" si="849"/>
        <v>4.9400000000000004</v>
      </c>
      <c r="AA9029" s="4">
        <f t="shared" si="846"/>
        <v>0</v>
      </c>
    </row>
    <row r="9030" spans="1:27" x14ac:dyDescent="0.2">
      <c r="A9030">
        <v>9029</v>
      </c>
      <c r="B9030" t="s">
        <v>10394</v>
      </c>
      <c r="C9030" s="5">
        <v>42630</v>
      </c>
      <c r="D9030" s="5" t="str">
        <f t="shared" si="845"/>
        <v>2016-09</v>
      </c>
      <c r="E9030" s="5">
        <v>42635</v>
      </c>
      <c r="F9030" t="s">
        <v>55</v>
      </c>
      <c r="G9030" t="s">
        <v>240</v>
      </c>
      <c r="H9030" t="s">
        <v>241</v>
      </c>
      <c r="I9030" t="s">
        <v>31</v>
      </c>
      <c r="J9030" t="s">
        <v>32</v>
      </c>
      <c r="K9030" t="s">
        <v>10395</v>
      </c>
      <c r="L9030" t="s">
        <v>1253</v>
      </c>
      <c r="M9030">
        <v>1752</v>
      </c>
      <c r="N9030" t="s">
        <v>153</v>
      </c>
      <c r="O9030" t="s">
        <v>1724</v>
      </c>
      <c r="P9030" t="s">
        <v>37</v>
      </c>
      <c r="Q9030" t="s">
        <v>70</v>
      </c>
      <c r="R9030" t="s">
        <v>1725</v>
      </c>
      <c r="S9030">
        <v>191.82</v>
      </c>
      <c r="T9030">
        <v>3</v>
      </c>
      <c r="U9030">
        <v>0</v>
      </c>
      <c r="V9030">
        <v>61.382399999999997</v>
      </c>
      <c r="W9030" s="6">
        <f t="shared" si="850"/>
        <v>0.32</v>
      </c>
      <c r="X9030" s="4">
        <f t="shared" si="847"/>
        <v>20.460799999999999</v>
      </c>
      <c r="Y9030" s="4">
        <f t="shared" si="848"/>
        <v>63.94</v>
      </c>
      <c r="Z9030" s="4">
        <f t="shared" si="849"/>
        <v>63.94</v>
      </c>
      <c r="AA9030" s="4">
        <f t="shared" si="846"/>
        <v>0</v>
      </c>
    </row>
    <row r="9031" spans="1:27" x14ac:dyDescent="0.2">
      <c r="A9031">
        <v>9030</v>
      </c>
      <c r="B9031" t="s">
        <v>10396</v>
      </c>
      <c r="C9031" s="5">
        <v>41838</v>
      </c>
      <c r="D9031" s="5" t="str">
        <f t="shared" ref="D9031:D9094" si="851">TEXT(C9031,"yyyy-mm")</f>
        <v>2014-07</v>
      </c>
      <c r="E9031" s="5">
        <v>41843</v>
      </c>
      <c r="F9031" t="s">
        <v>55</v>
      </c>
      <c r="G9031" t="s">
        <v>6423</v>
      </c>
      <c r="H9031" t="s">
        <v>6424</v>
      </c>
      <c r="I9031" t="s">
        <v>31</v>
      </c>
      <c r="J9031" t="s">
        <v>32</v>
      </c>
      <c r="K9031" t="s">
        <v>1509</v>
      </c>
      <c r="L9031" t="s">
        <v>272</v>
      </c>
      <c r="M9031">
        <v>10801</v>
      </c>
      <c r="N9031" t="s">
        <v>153</v>
      </c>
      <c r="O9031" t="s">
        <v>2064</v>
      </c>
      <c r="P9031" t="s">
        <v>51</v>
      </c>
      <c r="Q9031" t="s">
        <v>80</v>
      </c>
      <c r="R9031" t="s">
        <v>2065</v>
      </c>
      <c r="S9031">
        <v>13.904</v>
      </c>
      <c r="T9031">
        <v>2</v>
      </c>
      <c r="U9031">
        <v>0.2</v>
      </c>
      <c r="V9031">
        <v>4.5187999999999997</v>
      </c>
      <c r="W9031" s="6">
        <f t="shared" si="850"/>
        <v>0.32499999999999996</v>
      </c>
      <c r="X9031" s="4">
        <f t="shared" si="847"/>
        <v>2.2593999999999999</v>
      </c>
      <c r="Y9031" s="4">
        <f t="shared" si="848"/>
        <v>6.952</v>
      </c>
      <c r="Z9031" s="4">
        <f t="shared" si="849"/>
        <v>8.69</v>
      </c>
      <c r="AA9031" s="4">
        <f t="shared" si="846"/>
        <v>2.7808000000000002</v>
      </c>
    </row>
    <row r="9032" spans="1:27" x14ac:dyDescent="0.2">
      <c r="A9032">
        <v>9031</v>
      </c>
      <c r="B9032" t="s">
        <v>10397</v>
      </c>
      <c r="C9032" s="5">
        <v>42979</v>
      </c>
      <c r="D9032" s="5" t="str">
        <f t="shared" si="851"/>
        <v>2017-09</v>
      </c>
      <c r="E9032" s="5">
        <v>42979</v>
      </c>
      <c r="F9032" t="s">
        <v>1298</v>
      </c>
      <c r="G9032" t="s">
        <v>3861</v>
      </c>
      <c r="H9032" t="s">
        <v>3862</v>
      </c>
      <c r="I9032" t="s">
        <v>46</v>
      </c>
      <c r="J9032" t="s">
        <v>32</v>
      </c>
      <c r="K9032" t="s">
        <v>100</v>
      </c>
      <c r="L9032" t="s">
        <v>101</v>
      </c>
      <c r="M9032">
        <v>98103</v>
      </c>
      <c r="N9032" t="s">
        <v>49</v>
      </c>
      <c r="O9032" t="s">
        <v>4627</v>
      </c>
      <c r="P9032" t="s">
        <v>51</v>
      </c>
      <c r="Q9032" t="s">
        <v>83</v>
      </c>
      <c r="R9032" t="s">
        <v>4628</v>
      </c>
      <c r="S9032">
        <v>314.60000000000002</v>
      </c>
      <c r="T9032">
        <v>4</v>
      </c>
      <c r="U9032">
        <v>0</v>
      </c>
      <c r="V9032">
        <v>103.81799999999998</v>
      </c>
      <c r="W9032" s="6">
        <f t="shared" si="850"/>
        <v>0.3299999999999999</v>
      </c>
      <c r="X9032" s="4">
        <f t="shared" si="847"/>
        <v>25.954499999999996</v>
      </c>
      <c r="Y9032" s="4">
        <f t="shared" si="848"/>
        <v>78.650000000000006</v>
      </c>
      <c r="Z9032" s="4">
        <f t="shared" si="849"/>
        <v>78.650000000000006</v>
      </c>
      <c r="AA9032" s="4">
        <f t="shared" si="846"/>
        <v>0</v>
      </c>
    </row>
    <row r="9033" spans="1:27" x14ac:dyDescent="0.2">
      <c r="A9033">
        <v>9032</v>
      </c>
      <c r="B9033" t="s">
        <v>10397</v>
      </c>
      <c r="C9033" s="5">
        <v>42979</v>
      </c>
      <c r="D9033" s="5" t="str">
        <f t="shared" si="851"/>
        <v>2017-09</v>
      </c>
      <c r="E9033" s="5">
        <v>42979</v>
      </c>
      <c r="F9033" t="s">
        <v>1298</v>
      </c>
      <c r="G9033" t="s">
        <v>3861</v>
      </c>
      <c r="H9033" t="s">
        <v>3862</v>
      </c>
      <c r="I9033" t="s">
        <v>46</v>
      </c>
      <c r="J9033" t="s">
        <v>32</v>
      </c>
      <c r="K9033" t="s">
        <v>100</v>
      </c>
      <c r="L9033" t="s">
        <v>101</v>
      </c>
      <c r="M9033">
        <v>98103</v>
      </c>
      <c r="N9033" t="s">
        <v>49</v>
      </c>
      <c r="O9033" t="s">
        <v>933</v>
      </c>
      <c r="P9033" t="s">
        <v>37</v>
      </c>
      <c r="Q9033" t="s">
        <v>61</v>
      </c>
      <c r="R9033" t="s">
        <v>934</v>
      </c>
      <c r="S9033">
        <v>283.56</v>
      </c>
      <c r="T9033">
        <v>4</v>
      </c>
      <c r="U9033">
        <v>0</v>
      </c>
      <c r="V9033">
        <v>45.36960000000002</v>
      </c>
      <c r="W9033" s="6">
        <f t="shared" si="850"/>
        <v>0.16000000000000006</v>
      </c>
      <c r="X9033" s="4">
        <f t="shared" si="847"/>
        <v>11.342400000000005</v>
      </c>
      <c r="Y9033" s="4">
        <f t="shared" si="848"/>
        <v>70.89</v>
      </c>
      <c r="Z9033" s="4">
        <f t="shared" si="849"/>
        <v>70.89</v>
      </c>
      <c r="AA9033" s="4">
        <f t="shared" si="846"/>
        <v>0</v>
      </c>
    </row>
    <row r="9034" spans="1:27" x14ac:dyDescent="0.2">
      <c r="A9034">
        <v>9033</v>
      </c>
      <c r="B9034" t="s">
        <v>10398</v>
      </c>
      <c r="C9034" s="5">
        <v>42908</v>
      </c>
      <c r="D9034" s="5" t="str">
        <f t="shared" si="851"/>
        <v>2017-06</v>
      </c>
      <c r="E9034" s="5">
        <v>42912</v>
      </c>
      <c r="F9034" t="s">
        <v>55</v>
      </c>
      <c r="G9034" t="s">
        <v>445</v>
      </c>
      <c r="H9034" t="s">
        <v>446</v>
      </c>
      <c r="I9034" t="s">
        <v>107</v>
      </c>
      <c r="J9034" t="s">
        <v>32</v>
      </c>
      <c r="K9034" t="s">
        <v>887</v>
      </c>
      <c r="L9034" t="s">
        <v>243</v>
      </c>
      <c r="M9034">
        <v>48227</v>
      </c>
      <c r="N9034" t="s">
        <v>110</v>
      </c>
      <c r="O9034" t="s">
        <v>40</v>
      </c>
      <c r="P9034" t="s">
        <v>37</v>
      </c>
      <c r="Q9034" t="s">
        <v>41</v>
      </c>
      <c r="R9034" t="s">
        <v>42</v>
      </c>
      <c r="S9034">
        <v>487.96</v>
      </c>
      <c r="T9034">
        <v>2</v>
      </c>
      <c r="U9034">
        <v>0</v>
      </c>
      <c r="V9034">
        <v>146.38799999999998</v>
      </c>
      <c r="W9034" s="6">
        <f t="shared" si="850"/>
        <v>0.3</v>
      </c>
      <c r="X9034" s="4">
        <f t="shared" si="847"/>
        <v>73.193999999999988</v>
      </c>
      <c r="Y9034" s="4">
        <f t="shared" si="848"/>
        <v>243.98</v>
      </c>
      <c r="Z9034" s="4">
        <f t="shared" si="849"/>
        <v>243.98</v>
      </c>
      <c r="AA9034" s="4">
        <f t="shared" si="846"/>
        <v>0</v>
      </c>
    </row>
    <row r="9035" spans="1:27" x14ac:dyDescent="0.2">
      <c r="A9035">
        <v>9034</v>
      </c>
      <c r="B9035" t="s">
        <v>10399</v>
      </c>
      <c r="C9035" s="5">
        <v>41884</v>
      </c>
      <c r="D9035" s="5" t="str">
        <f t="shared" si="851"/>
        <v>2014-09</v>
      </c>
      <c r="E9035" s="5">
        <v>41889</v>
      </c>
      <c r="F9035" t="s">
        <v>55</v>
      </c>
      <c r="G9035" t="s">
        <v>1593</v>
      </c>
      <c r="H9035" t="s">
        <v>1594</v>
      </c>
      <c r="I9035" t="s">
        <v>31</v>
      </c>
      <c r="J9035" t="s">
        <v>32</v>
      </c>
      <c r="K9035" t="s">
        <v>1716</v>
      </c>
      <c r="L9035" t="s">
        <v>1717</v>
      </c>
      <c r="M9035">
        <v>72701</v>
      </c>
      <c r="N9035" t="s">
        <v>35</v>
      </c>
      <c r="O9035" t="s">
        <v>4732</v>
      </c>
      <c r="P9035" t="s">
        <v>51</v>
      </c>
      <c r="Q9035" t="s">
        <v>80</v>
      </c>
      <c r="R9035" t="s">
        <v>4733</v>
      </c>
      <c r="S9035">
        <v>1793.98</v>
      </c>
      <c r="T9035">
        <v>2</v>
      </c>
      <c r="U9035">
        <v>0</v>
      </c>
      <c r="V9035">
        <v>843.17059999999992</v>
      </c>
      <c r="W9035" s="6">
        <f t="shared" si="850"/>
        <v>0.47</v>
      </c>
      <c r="X9035" s="4">
        <f t="shared" si="847"/>
        <v>421.58529999999996</v>
      </c>
      <c r="Y9035" s="4">
        <f t="shared" si="848"/>
        <v>896.99</v>
      </c>
      <c r="Z9035" s="4">
        <f t="shared" si="849"/>
        <v>896.99</v>
      </c>
      <c r="AA9035" s="4">
        <f t="shared" si="846"/>
        <v>0</v>
      </c>
    </row>
    <row r="9036" spans="1:27" x14ac:dyDescent="0.2">
      <c r="A9036">
        <v>9035</v>
      </c>
      <c r="B9036" t="s">
        <v>10400</v>
      </c>
      <c r="C9036" s="5">
        <v>42278</v>
      </c>
      <c r="D9036" s="5" t="str">
        <f t="shared" si="851"/>
        <v>2015-10</v>
      </c>
      <c r="E9036" s="5">
        <v>42282</v>
      </c>
      <c r="F9036" t="s">
        <v>55</v>
      </c>
      <c r="G9036" t="s">
        <v>666</v>
      </c>
      <c r="H9036" t="s">
        <v>667</v>
      </c>
      <c r="I9036" t="s">
        <v>31</v>
      </c>
      <c r="J9036" t="s">
        <v>32</v>
      </c>
      <c r="K9036" t="s">
        <v>1329</v>
      </c>
      <c r="L9036" t="s">
        <v>216</v>
      </c>
      <c r="M9036">
        <v>62301</v>
      </c>
      <c r="N9036" t="s">
        <v>110</v>
      </c>
      <c r="O9036" t="s">
        <v>5758</v>
      </c>
      <c r="P9036" t="s">
        <v>51</v>
      </c>
      <c r="Q9036" t="s">
        <v>80</v>
      </c>
      <c r="R9036" t="s">
        <v>5759</v>
      </c>
      <c r="S9036">
        <v>2.9919999999999995</v>
      </c>
      <c r="T9036">
        <v>4</v>
      </c>
      <c r="U9036">
        <v>0.8</v>
      </c>
      <c r="V9036">
        <v>-4.4880000000000013</v>
      </c>
      <c r="W9036" s="6">
        <f t="shared" si="850"/>
        <v>-1.5000000000000007</v>
      </c>
      <c r="X9036" s="4">
        <f t="shared" si="847"/>
        <v>-1.1220000000000003</v>
      </c>
      <c r="Y9036" s="4">
        <f t="shared" si="848"/>
        <v>0.74799999999999989</v>
      </c>
      <c r="Z9036" s="4">
        <f t="shared" si="849"/>
        <v>3.74</v>
      </c>
      <c r="AA9036" s="4">
        <f t="shared" si="846"/>
        <v>2.3935999999999997</v>
      </c>
    </row>
    <row r="9037" spans="1:27" x14ac:dyDescent="0.2">
      <c r="A9037">
        <v>9036</v>
      </c>
      <c r="B9037" t="s">
        <v>10400</v>
      </c>
      <c r="C9037" s="5">
        <v>42278</v>
      </c>
      <c r="D9037" s="5" t="str">
        <f t="shared" si="851"/>
        <v>2015-10</v>
      </c>
      <c r="E9037" s="5">
        <v>42282</v>
      </c>
      <c r="F9037" t="s">
        <v>55</v>
      </c>
      <c r="G9037" t="s">
        <v>666</v>
      </c>
      <c r="H9037" t="s">
        <v>667</v>
      </c>
      <c r="I9037" t="s">
        <v>31</v>
      </c>
      <c r="J9037" t="s">
        <v>32</v>
      </c>
      <c r="K9037" t="s">
        <v>1329</v>
      </c>
      <c r="L9037" t="s">
        <v>216</v>
      </c>
      <c r="M9037">
        <v>62301</v>
      </c>
      <c r="N9037" t="s">
        <v>110</v>
      </c>
      <c r="O9037" t="s">
        <v>668</v>
      </c>
      <c r="P9037" t="s">
        <v>76</v>
      </c>
      <c r="Q9037" t="s">
        <v>166</v>
      </c>
      <c r="R9037" t="s">
        <v>669</v>
      </c>
      <c r="S9037">
        <v>108.76800000000001</v>
      </c>
      <c r="T9037">
        <v>4</v>
      </c>
      <c r="U9037">
        <v>0.2</v>
      </c>
      <c r="V9037">
        <v>2.7191999999999901</v>
      </c>
      <c r="W9037" s="6">
        <f t="shared" si="850"/>
        <v>2.4999999999999904E-2</v>
      </c>
      <c r="X9037" s="4">
        <f t="shared" si="847"/>
        <v>0.67979999999999752</v>
      </c>
      <c r="Y9037" s="4">
        <f t="shared" si="848"/>
        <v>27.192000000000004</v>
      </c>
      <c r="Z9037" s="4">
        <f t="shared" si="849"/>
        <v>33.99</v>
      </c>
      <c r="AA9037" s="4">
        <f t="shared" si="846"/>
        <v>21.753600000000006</v>
      </c>
    </row>
    <row r="9038" spans="1:27" x14ac:dyDescent="0.2">
      <c r="A9038">
        <v>9037</v>
      </c>
      <c r="B9038" t="s">
        <v>10401</v>
      </c>
      <c r="C9038" s="5">
        <v>42101</v>
      </c>
      <c r="D9038" s="5" t="str">
        <f t="shared" si="851"/>
        <v>2015-04</v>
      </c>
      <c r="E9038" s="5">
        <v>42104</v>
      </c>
      <c r="F9038" t="s">
        <v>193</v>
      </c>
      <c r="G9038" t="s">
        <v>2188</v>
      </c>
      <c r="H9038" t="s">
        <v>2189</v>
      </c>
      <c r="I9038" t="s">
        <v>31</v>
      </c>
      <c r="J9038" t="s">
        <v>32</v>
      </c>
      <c r="K9038" t="s">
        <v>271</v>
      </c>
      <c r="L9038" t="s">
        <v>272</v>
      </c>
      <c r="M9038">
        <v>10035</v>
      </c>
      <c r="N9038" t="s">
        <v>153</v>
      </c>
      <c r="O9038" t="s">
        <v>3988</v>
      </c>
      <c r="P9038" t="s">
        <v>51</v>
      </c>
      <c r="Q9038" t="s">
        <v>95</v>
      </c>
      <c r="R9038" t="s">
        <v>3989</v>
      </c>
      <c r="S9038">
        <v>25.92</v>
      </c>
      <c r="T9038">
        <v>4</v>
      </c>
      <c r="U9038">
        <v>0</v>
      </c>
      <c r="V9038">
        <v>12.441600000000001</v>
      </c>
      <c r="W9038" s="6">
        <f t="shared" si="850"/>
        <v>0.48000000000000004</v>
      </c>
      <c r="X9038" s="4">
        <f t="shared" si="847"/>
        <v>3.1104000000000003</v>
      </c>
      <c r="Y9038" s="4">
        <f t="shared" si="848"/>
        <v>6.48</v>
      </c>
      <c r="Z9038" s="4">
        <f t="shared" si="849"/>
        <v>6.48</v>
      </c>
      <c r="AA9038" s="4">
        <f t="shared" si="846"/>
        <v>0</v>
      </c>
    </row>
    <row r="9039" spans="1:27" x14ac:dyDescent="0.2">
      <c r="A9039">
        <v>9038</v>
      </c>
      <c r="B9039" t="s">
        <v>10401</v>
      </c>
      <c r="C9039" s="5">
        <v>42101</v>
      </c>
      <c r="D9039" s="5" t="str">
        <f t="shared" si="851"/>
        <v>2015-04</v>
      </c>
      <c r="E9039" s="5">
        <v>42104</v>
      </c>
      <c r="F9039" t="s">
        <v>193</v>
      </c>
      <c r="G9039" t="s">
        <v>2188</v>
      </c>
      <c r="H9039" t="s">
        <v>2189</v>
      </c>
      <c r="I9039" t="s">
        <v>31</v>
      </c>
      <c r="J9039" t="s">
        <v>32</v>
      </c>
      <c r="K9039" t="s">
        <v>271</v>
      </c>
      <c r="L9039" t="s">
        <v>272</v>
      </c>
      <c r="M9039">
        <v>10035</v>
      </c>
      <c r="N9039" t="s">
        <v>153</v>
      </c>
      <c r="O9039" t="s">
        <v>3992</v>
      </c>
      <c r="P9039" t="s">
        <v>51</v>
      </c>
      <c r="Q9039" t="s">
        <v>64</v>
      </c>
      <c r="R9039" t="s">
        <v>3993</v>
      </c>
      <c r="S9039">
        <v>22.58</v>
      </c>
      <c r="T9039">
        <v>2</v>
      </c>
      <c r="U9039">
        <v>0</v>
      </c>
      <c r="V9039">
        <v>5.8707999999999991</v>
      </c>
      <c r="W9039" s="6">
        <f t="shared" si="850"/>
        <v>0.26</v>
      </c>
      <c r="X9039" s="4">
        <f t="shared" si="847"/>
        <v>2.9353999999999996</v>
      </c>
      <c r="Y9039" s="4">
        <f t="shared" si="848"/>
        <v>11.29</v>
      </c>
      <c r="Z9039" s="4">
        <f t="shared" si="849"/>
        <v>11.29</v>
      </c>
      <c r="AA9039" s="4">
        <f t="shared" si="846"/>
        <v>0</v>
      </c>
    </row>
    <row r="9040" spans="1:27" x14ac:dyDescent="0.2">
      <c r="A9040">
        <v>9039</v>
      </c>
      <c r="B9040" t="s">
        <v>10402</v>
      </c>
      <c r="C9040" s="5">
        <v>43060</v>
      </c>
      <c r="D9040" s="5" t="str">
        <f t="shared" si="851"/>
        <v>2017-11</v>
      </c>
      <c r="E9040" s="5">
        <v>43060</v>
      </c>
      <c r="F9040" t="s">
        <v>1298</v>
      </c>
      <c r="G9040" t="s">
        <v>4390</v>
      </c>
      <c r="H9040" t="s">
        <v>4391</v>
      </c>
      <c r="I9040" t="s">
        <v>31</v>
      </c>
      <c r="J9040" t="s">
        <v>32</v>
      </c>
      <c r="K9040" t="s">
        <v>189</v>
      </c>
      <c r="L9040" t="s">
        <v>109</v>
      </c>
      <c r="M9040">
        <v>77095</v>
      </c>
      <c r="N9040" t="s">
        <v>110</v>
      </c>
      <c r="O9040" t="s">
        <v>1792</v>
      </c>
      <c r="P9040" t="s">
        <v>76</v>
      </c>
      <c r="Q9040" t="s">
        <v>77</v>
      </c>
      <c r="R9040" t="s">
        <v>1793</v>
      </c>
      <c r="S9040">
        <v>55.176000000000002</v>
      </c>
      <c r="T9040">
        <v>3</v>
      </c>
      <c r="U9040">
        <v>0.2</v>
      </c>
      <c r="V9040">
        <v>-12.414599999999997</v>
      </c>
      <c r="W9040" s="6">
        <f t="shared" si="850"/>
        <v>-0.22499999999999992</v>
      </c>
      <c r="X9040" s="4">
        <f t="shared" si="847"/>
        <v>-4.1381999999999985</v>
      </c>
      <c r="Y9040" s="4">
        <f t="shared" si="848"/>
        <v>18.391999999999999</v>
      </c>
      <c r="Z9040" s="4">
        <f t="shared" si="849"/>
        <v>22.99</v>
      </c>
      <c r="AA9040" s="4">
        <f t="shared" si="846"/>
        <v>11.035200000000001</v>
      </c>
    </row>
    <row r="9041" spans="1:27" x14ac:dyDescent="0.2">
      <c r="A9041">
        <v>9040</v>
      </c>
      <c r="B9041" t="s">
        <v>10403</v>
      </c>
      <c r="C9041" s="5">
        <v>42721</v>
      </c>
      <c r="D9041" s="5" t="str">
        <f t="shared" si="851"/>
        <v>2016-12</v>
      </c>
      <c r="E9041" s="5">
        <v>42725</v>
      </c>
      <c r="F9041" t="s">
        <v>55</v>
      </c>
      <c r="G9041" t="s">
        <v>3841</v>
      </c>
      <c r="H9041" t="s">
        <v>3842</v>
      </c>
      <c r="I9041" t="s">
        <v>31</v>
      </c>
      <c r="J9041" t="s">
        <v>32</v>
      </c>
      <c r="K9041" t="s">
        <v>887</v>
      </c>
      <c r="L9041" t="s">
        <v>243</v>
      </c>
      <c r="M9041">
        <v>48205</v>
      </c>
      <c r="N9041" t="s">
        <v>110</v>
      </c>
      <c r="O9041" t="s">
        <v>2703</v>
      </c>
      <c r="P9041" t="s">
        <v>51</v>
      </c>
      <c r="Q9041" t="s">
        <v>80</v>
      </c>
      <c r="R9041" t="s">
        <v>2704</v>
      </c>
      <c r="S9041">
        <v>9892.74</v>
      </c>
      <c r="T9041">
        <v>13</v>
      </c>
      <c r="U9041">
        <v>0</v>
      </c>
      <c r="V9041">
        <v>4946.37</v>
      </c>
      <c r="W9041" s="6">
        <f t="shared" si="850"/>
        <v>0.5</v>
      </c>
      <c r="X9041" s="4">
        <f t="shared" si="847"/>
        <v>380.49</v>
      </c>
      <c r="Y9041" s="4">
        <f t="shared" si="848"/>
        <v>760.98</v>
      </c>
      <c r="Z9041" s="4">
        <f t="shared" si="849"/>
        <v>760.98</v>
      </c>
      <c r="AA9041" s="4">
        <f t="shared" si="846"/>
        <v>0</v>
      </c>
    </row>
    <row r="9042" spans="1:27" x14ac:dyDescent="0.2">
      <c r="A9042">
        <v>9041</v>
      </c>
      <c r="B9042" t="s">
        <v>10404</v>
      </c>
      <c r="C9042" s="5">
        <v>41901</v>
      </c>
      <c r="D9042" s="5" t="str">
        <f t="shared" si="851"/>
        <v>2014-09</v>
      </c>
      <c r="E9042" s="5">
        <v>41906</v>
      </c>
      <c r="F9042" t="s">
        <v>55</v>
      </c>
      <c r="G9042" t="s">
        <v>4606</v>
      </c>
      <c r="H9042" t="s">
        <v>4607</v>
      </c>
      <c r="I9042" t="s">
        <v>46</v>
      </c>
      <c r="J9042" t="s">
        <v>32</v>
      </c>
      <c r="K9042" t="s">
        <v>8041</v>
      </c>
      <c r="L9042" t="s">
        <v>315</v>
      </c>
      <c r="M9042">
        <v>85224</v>
      </c>
      <c r="N9042" t="s">
        <v>49</v>
      </c>
      <c r="O9042" t="s">
        <v>4469</v>
      </c>
      <c r="P9042" t="s">
        <v>37</v>
      </c>
      <c r="Q9042" t="s">
        <v>61</v>
      </c>
      <c r="R9042" t="s">
        <v>4470</v>
      </c>
      <c r="S9042">
        <v>73.915000000000006</v>
      </c>
      <c r="T9042">
        <v>1</v>
      </c>
      <c r="U9042">
        <v>0.5</v>
      </c>
      <c r="V9042">
        <v>-45.827300000000008</v>
      </c>
      <c r="W9042" s="6">
        <f t="shared" si="850"/>
        <v>-0.62000000000000011</v>
      </c>
      <c r="X9042" s="4">
        <f t="shared" si="847"/>
        <v>-45.827300000000008</v>
      </c>
      <c r="Y9042" s="4">
        <f t="shared" si="848"/>
        <v>73.915000000000006</v>
      </c>
      <c r="Z9042" s="4">
        <f t="shared" si="849"/>
        <v>147.83000000000001</v>
      </c>
      <c r="AA9042" s="4">
        <f t="shared" si="846"/>
        <v>36.957500000000003</v>
      </c>
    </row>
    <row r="9043" spans="1:27" x14ac:dyDescent="0.2">
      <c r="A9043">
        <v>9042</v>
      </c>
      <c r="B9043" t="s">
        <v>10405</v>
      </c>
      <c r="C9043" s="5">
        <v>41910</v>
      </c>
      <c r="D9043" s="5" t="str">
        <f t="shared" si="851"/>
        <v>2014-09</v>
      </c>
      <c r="E9043" s="5">
        <v>41915</v>
      </c>
      <c r="F9043" t="s">
        <v>55</v>
      </c>
      <c r="G9043" t="s">
        <v>1665</v>
      </c>
      <c r="H9043" t="s">
        <v>1666</v>
      </c>
      <c r="I9043" t="s">
        <v>31</v>
      </c>
      <c r="J9043" t="s">
        <v>32</v>
      </c>
      <c r="K9043" t="s">
        <v>7252</v>
      </c>
      <c r="L9043" t="s">
        <v>59</v>
      </c>
      <c r="M9043">
        <v>33021</v>
      </c>
      <c r="N9043" t="s">
        <v>35</v>
      </c>
      <c r="O9043" t="s">
        <v>9201</v>
      </c>
      <c r="P9043" t="s">
        <v>37</v>
      </c>
      <c r="Q9043" t="s">
        <v>70</v>
      </c>
      <c r="R9043" t="s">
        <v>9202</v>
      </c>
      <c r="S9043">
        <v>337.08800000000002</v>
      </c>
      <c r="T9043">
        <v>4</v>
      </c>
      <c r="U9043">
        <v>0.2</v>
      </c>
      <c r="V9043">
        <v>16.854399999999984</v>
      </c>
      <c r="W9043" s="6">
        <f t="shared" si="850"/>
        <v>4.9999999999999947E-2</v>
      </c>
      <c r="X9043" s="4">
        <f t="shared" si="847"/>
        <v>4.213599999999996</v>
      </c>
      <c r="Y9043" s="4">
        <f t="shared" si="848"/>
        <v>84.272000000000006</v>
      </c>
      <c r="Z9043" s="4">
        <f t="shared" si="849"/>
        <v>105.34</v>
      </c>
      <c r="AA9043" s="4">
        <f t="shared" si="846"/>
        <v>67.417600000000007</v>
      </c>
    </row>
    <row r="9044" spans="1:27" x14ac:dyDescent="0.2">
      <c r="A9044">
        <v>9043</v>
      </c>
      <c r="B9044" t="s">
        <v>10406</v>
      </c>
      <c r="C9044" s="5">
        <v>42269</v>
      </c>
      <c r="D9044" s="5" t="str">
        <f t="shared" si="851"/>
        <v>2015-09</v>
      </c>
      <c r="E9044" s="5">
        <v>42273</v>
      </c>
      <c r="F9044" t="s">
        <v>28</v>
      </c>
      <c r="G9044" t="s">
        <v>1327</v>
      </c>
      <c r="H9044" t="s">
        <v>1328</v>
      </c>
      <c r="I9044" t="s">
        <v>46</v>
      </c>
      <c r="J9044" t="s">
        <v>32</v>
      </c>
      <c r="K9044" t="s">
        <v>47</v>
      </c>
      <c r="L9044" t="s">
        <v>48</v>
      </c>
      <c r="M9044">
        <v>90049</v>
      </c>
      <c r="N9044" t="s">
        <v>49</v>
      </c>
      <c r="O9044" t="s">
        <v>2205</v>
      </c>
      <c r="P9044" t="s">
        <v>51</v>
      </c>
      <c r="Q9044" t="s">
        <v>83</v>
      </c>
      <c r="R9044" t="s">
        <v>2206</v>
      </c>
      <c r="S9044">
        <v>61.44</v>
      </c>
      <c r="T9044">
        <v>3</v>
      </c>
      <c r="U9044">
        <v>0</v>
      </c>
      <c r="V9044">
        <v>16.588799999999999</v>
      </c>
      <c r="W9044" s="6">
        <f t="shared" si="850"/>
        <v>0.27</v>
      </c>
      <c r="X9044" s="4">
        <f t="shared" si="847"/>
        <v>5.5295999999999994</v>
      </c>
      <c r="Y9044" s="4">
        <f t="shared" si="848"/>
        <v>20.48</v>
      </c>
      <c r="Z9044" s="4">
        <f t="shared" si="849"/>
        <v>20.48</v>
      </c>
      <c r="AA9044" s="4">
        <f t="shared" si="846"/>
        <v>0</v>
      </c>
    </row>
    <row r="9045" spans="1:27" x14ac:dyDescent="0.2">
      <c r="A9045">
        <v>9044</v>
      </c>
      <c r="B9045" t="s">
        <v>10407</v>
      </c>
      <c r="C9045" s="5">
        <v>42681</v>
      </c>
      <c r="D9045" s="5" t="str">
        <f t="shared" si="851"/>
        <v>2016-11</v>
      </c>
      <c r="E9045" s="5">
        <v>42687</v>
      </c>
      <c r="F9045" t="s">
        <v>55</v>
      </c>
      <c r="G9045" t="s">
        <v>4250</v>
      </c>
      <c r="H9045" t="s">
        <v>4251</v>
      </c>
      <c r="I9045" t="s">
        <v>46</v>
      </c>
      <c r="J9045" t="s">
        <v>32</v>
      </c>
      <c r="K9045" t="s">
        <v>132</v>
      </c>
      <c r="L9045" t="s">
        <v>48</v>
      </c>
      <c r="M9045">
        <v>94122</v>
      </c>
      <c r="N9045" t="s">
        <v>49</v>
      </c>
      <c r="O9045" t="s">
        <v>1320</v>
      </c>
      <c r="P9045" t="s">
        <v>76</v>
      </c>
      <c r="Q9045" t="s">
        <v>166</v>
      </c>
      <c r="R9045" t="s">
        <v>1321</v>
      </c>
      <c r="S9045">
        <v>479.97</v>
      </c>
      <c r="T9045">
        <v>3</v>
      </c>
      <c r="U9045">
        <v>0</v>
      </c>
      <c r="V9045">
        <v>163.18979999999999</v>
      </c>
      <c r="W9045" s="6">
        <f t="shared" si="850"/>
        <v>0.33999999999999997</v>
      </c>
      <c r="X9045" s="4">
        <f t="shared" si="847"/>
        <v>54.396599999999999</v>
      </c>
      <c r="Y9045" s="4">
        <f t="shared" si="848"/>
        <v>159.99</v>
      </c>
      <c r="Z9045" s="4">
        <f t="shared" si="849"/>
        <v>159.99</v>
      </c>
      <c r="AA9045" s="4">
        <f t="shared" si="846"/>
        <v>0</v>
      </c>
    </row>
    <row r="9046" spans="1:27" x14ac:dyDescent="0.2">
      <c r="A9046">
        <v>9045</v>
      </c>
      <c r="B9046" t="s">
        <v>10408</v>
      </c>
      <c r="C9046" s="5">
        <v>43085</v>
      </c>
      <c r="D9046" s="5" t="str">
        <f t="shared" si="851"/>
        <v>2017-12</v>
      </c>
      <c r="E9046" s="5">
        <v>43089</v>
      </c>
      <c r="F9046" t="s">
        <v>28</v>
      </c>
      <c r="G9046" t="s">
        <v>3037</v>
      </c>
      <c r="H9046" t="s">
        <v>3038</v>
      </c>
      <c r="I9046" t="s">
        <v>46</v>
      </c>
      <c r="J9046" t="s">
        <v>32</v>
      </c>
      <c r="K9046" t="s">
        <v>5044</v>
      </c>
      <c r="L9046" t="s">
        <v>48</v>
      </c>
      <c r="M9046">
        <v>94086</v>
      </c>
      <c r="N9046" t="s">
        <v>49</v>
      </c>
      <c r="O9046" t="s">
        <v>5758</v>
      </c>
      <c r="P9046" t="s">
        <v>51</v>
      </c>
      <c r="Q9046" t="s">
        <v>80</v>
      </c>
      <c r="R9046" t="s">
        <v>5759</v>
      </c>
      <c r="S9046">
        <v>5.9840000000000009</v>
      </c>
      <c r="T9046">
        <v>2</v>
      </c>
      <c r="U9046">
        <v>0.2</v>
      </c>
      <c r="V9046">
        <v>2.2439999999999998</v>
      </c>
      <c r="W9046" s="6">
        <f t="shared" si="850"/>
        <v>0.37499999999999989</v>
      </c>
      <c r="X9046" s="4">
        <f t="shared" si="847"/>
        <v>1.1219999999999999</v>
      </c>
      <c r="Y9046" s="4">
        <f t="shared" si="848"/>
        <v>2.9920000000000004</v>
      </c>
      <c r="Z9046" s="4">
        <f t="shared" si="849"/>
        <v>3.74</v>
      </c>
      <c r="AA9046" s="4">
        <f t="shared" si="846"/>
        <v>1.1968000000000003</v>
      </c>
    </row>
    <row r="9047" spans="1:27" x14ac:dyDescent="0.2">
      <c r="A9047">
        <v>9046</v>
      </c>
      <c r="B9047" t="s">
        <v>10408</v>
      </c>
      <c r="C9047" s="5">
        <v>43085</v>
      </c>
      <c r="D9047" s="5" t="str">
        <f t="shared" si="851"/>
        <v>2017-12</v>
      </c>
      <c r="E9047" s="5">
        <v>43089</v>
      </c>
      <c r="F9047" t="s">
        <v>28</v>
      </c>
      <c r="G9047" t="s">
        <v>3037</v>
      </c>
      <c r="H9047" t="s">
        <v>3038</v>
      </c>
      <c r="I9047" t="s">
        <v>46</v>
      </c>
      <c r="J9047" t="s">
        <v>32</v>
      </c>
      <c r="K9047" t="s">
        <v>5044</v>
      </c>
      <c r="L9047" t="s">
        <v>48</v>
      </c>
      <c r="M9047">
        <v>94086</v>
      </c>
      <c r="N9047" t="s">
        <v>49</v>
      </c>
      <c r="O9047" t="s">
        <v>5345</v>
      </c>
      <c r="P9047" t="s">
        <v>76</v>
      </c>
      <c r="Q9047" t="s">
        <v>166</v>
      </c>
      <c r="R9047" t="s">
        <v>5346</v>
      </c>
      <c r="S9047">
        <v>189.95000000000002</v>
      </c>
      <c r="T9047">
        <v>5</v>
      </c>
      <c r="U9047">
        <v>0</v>
      </c>
      <c r="V9047">
        <v>45.587999999999994</v>
      </c>
      <c r="W9047" s="6">
        <f t="shared" si="850"/>
        <v>0.23999999999999994</v>
      </c>
      <c r="X9047" s="4">
        <f t="shared" si="847"/>
        <v>9.1175999999999995</v>
      </c>
      <c r="Y9047" s="4">
        <f t="shared" si="848"/>
        <v>37.99</v>
      </c>
      <c r="Z9047" s="4">
        <f t="shared" si="849"/>
        <v>37.99</v>
      </c>
      <c r="AA9047" s="4">
        <f t="shared" si="846"/>
        <v>0</v>
      </c>
    </row>
    <row r="9048" spans="1:27" x14ac:dyDescent="0.2">
      <c r="A9048">
        <v>9047</v>
      </c>
      <c r="B9048" t="s">
        <v>10408</v>
      </c>
      <c r="C9048" s="5">
        <v>43085</v>
      </c>
      <c r="D9048" s="5" t="str">
        <f t="shared" si="851"/>
        <v>2017-12</v>
      </c>
      <c r="E9048" s="5">
        <v>43089</v>
      </c>
      <c r="F9048" t="s">
        <v>28</v>
      </c>
      <c r="G9048" t="s">
        <v>3037</v>
      </c>
      <c r="H9048" t="s">
        <v>3038</v>
      </c>
      <c r="I9048" t="s">
        <v>46</v>
      </c>
      <c r="J9048" t="s">
        <v>32</v>
      </c>
      <c r="K9048" t="s">
        <v>5044</v>
      </c>
      <c r="L9048" t="s">
        <v>48</v>
      </c>
      <c r="M9048">
        <v>94086</v>
      </c>
      <c r="N9048" t="s">
        <v>49</v>
      </c>
      <c r="O9048" t="s">
        <v>2475</v>
      </c>
      <c r="P9048" t="s">
        <v>76</v>
      </c>
      <c r="Q9048" t="s">
        <v>166</v>
      </c>
      <c r="R9048" t="s">
        <v>2476</v>
      </c>
      <c r="S9048">
        <v>149.94999999999999</v>
      </c>
      <c r="T9048">
        <v>5</v>
      </c>
      <c r="U9048">
        <v>0</v>
      </c>
      <c r="V9048">
        <v>31.489499999999992</v>
      </c>
      <c r="W9048" s="6">
        <f t="shared" si="850"/>
        <v>0.20999999999999996</v>
      </c>
      <c r="X9048" s="4">
        <f t="shared" si="847"/>
        <v>6.2978999999999985</v>
      </c>
      <c r="Y9048" s="4">
        <f t="shared" si="848"/>
        <v>29.99</v>
      </c>
      <c r="Z9048" s="4">
        <f t="shared" si="849"/>
        <v>29.99</v>
      </c>
      <c r="AA9048" s="4">
        <f t="shared" si="846"/>
        <v>0</v>
      </c>
    </row>
    <row r="9049" spans="1:27" x14ac:dyDescent="0.2">
      <c r="A9049">
        <v>9048</v>
      </c>
      <c r="B9049" t="s">
        <v>10408</v>
      </c>
      <c r="C9049" s="5">
        <v>43085</v>
      </c>
      <c r="D9049" s="5" t="str">
        <f t="shared" si="851"/>
        <v>2017-12</v>
      </c>
      <c r="E9049" s="5">
        <v>43089</v>
      </c>
      <c r="F9049" t="s">
        <v>28</v>
      </c>
      <c r="G9049" t="s">
        <v>3037</v>
      </c>
      <c r="H9049" t="s">
        <v>3038</v>
      </c>
      <c r="I9049" t="s">
        <v>46</v>
      </c>
      <c r="J9049" t="s">
        <v>32</v>
      </c>
      <c r="K9049" t="s">
        <v>5044</v>
      </c>
      <c r="L9049" t="s">
        <v>48</v>
      </c>
      <c r="M9049">
        <v>94086</v>
      </c>
      <c r="N9049" t="s">
        <v>49</v>
      </c>
      <c r="O9049" t="s">
        <v>2978</v>
      </c>
      <c r="P9049" t="s">
        <v>51</v>
      </c>
      <c r="Q9049" t="s">
        <v>73</v>
      </c>
      <c r="R9049" t="s">
        <v>2979</v>
      </c>
      <c r="S9049">
        <v>29.950000000000003</v>
      </c>
      <c r="T9049">
        <v>5</v>
      </c>
      <c r="U9049">
        <v>0</v>
      </c>
      <c r="V9049">
        <v>8.6854999999999993</v>
      </c>
      <c r="W9049" s="6">
        <f t="shared" si="850"/>
        <v>0.28999999999999992</v>
      </c>
      <c r="X9049" s="4">
        <f t="shared" si="847"/>
        <v>1.7370999999999999</v>
      </c>
      <c r="Y9049" s="4">
        <f t="shared" si="848"/>
        <v>5.99</v>
      </c>
      <c r="Z9049" s="4">
        <f t="shared" si="849"/>
        <v>5.99</v>
      </c>
      <c r="AA9049" s="4">
        <f t="shared" si="846"/>
        <v>0</v>
      </c>
    </row>
    <row r="9050" spans="1:27" x14ac:dyDescent="0.2">
      <c r="A9050">
        <v>9049</v>
      </c>
      <c r="B9050" t="s">
        <v>10408</v>
      </c>
      <c r="C9050" s="5">
        <v>43085</v>
      </c>
      <c r="D9050" s="5" t="str">
        <f t="shared" si="851"/>
        <v>2017-12</v>
      </c>
      <c r="E9050" s="5">
        <v>43089</v>
      </c>
      <c r="F9050" t="s">
        <v>28</v>
      </c>
      <c r="G9050" t="s">
        <v>3037</v>
      </c>
      <c r="H9050" t="s">
        <v>3038</v>
      </c>
      <c r="I9050" t="s">
        <v>46</v>
      </c>
      <c r="J9050" t="s">
        <v>32</v>
      </c>
      <c r="K9050" t="s">
        <v>5044</v>
      </c>
      <c r="L9050" t="s">
        <v>48</v>
      </c>
      <c r="M9050">
        <v>94086</v>
      </c>
      <c r="N9050" t="s">
        <v>49</v>
      </c>
      <c r="O9050" t="s">
        <v>8472</v>
      </c>
      <c r="P9050" t="s">
        <v>51</v>
      </c>
      <c r="Q9050" t="s">
        <v>52</v>
      </c>
      <c r="R9050" t="s">
        <v>8473</v>
      </c>
      <c r="S9050">
        <v>44.400000000000006</v>
      </c>
      <c r="T9050">
        <v>3</v>
      </c>
      <c r="U9050">
        <v>0</v>
      </c>
      <c r="V9050">
        <v>22.200000000000003</v>
      </c>
      <c r="W9050" s="6">
        <f t="shared" si="850"/>
        <v>0.5</v>
      </c>
      <c r="X9050" s="4">
        <f t="shared" si="847"/>
        <v>7.4000000000000012</v>
      </c>
      <c r="Y9050" s="4">
        <f t="shared" si="848"/>
        <v>14.800000000000002</v>
      </c>
      <c r="Z9050" s="4">
        <f t="shared" si="849"/>
        <v>14.800000000000002</v>
      </c>
      <c r="AA9050" s="4">
        <f t="shared" si="846"/>
        <v>0</v>
      </c>
    </row>
    <row r="9051" spans="1:27" x14ac:dyDescent="0.2">
      <c r="A9051">
        <v>9050</v>
      </c>
      <c r="B9051" t="s">
        <v>10409</v>
      </c>
      <c r="C9051" s="5">
        <v>41903</v>
      </c>
      <c r="D9051" s="5" t="str">
        <f t="shared" si="851"/>
        <v>2014-09</v>
      </c>
      <c r="E9051" s="5">
        <v>41907</v>
      </c>
      <c r="F9051" t="s">
        <v>55</v>
      </c>
      <c r="G9051" t="s">
        <v>2981</v>
      </c>
      <c r="H9051" t="s">
        <v>2982</v>
      </c>
      <c r="I9051" t="s">
        <v>107</v>
      </c>
      <c r="J9051" t="s">
        <v>32</v>
      </c>
      <c r="K9051" t="s">
        <v>271</v>
      </c>
      <c r="L9051" t="s">
        <v>272</v>
      </c>
      <c r="M9051">
        <v>10011</v>
      </c>
      <c r="N9051" t="s">
        <v>153</v>
      </c>
      <c r="O9051" t="s">
        <v>2600</v>
      </c>
      <c r="P9051" t="s">
        <v>51</v>
      </c>
      <c r="Q9051" t="s">
        <v>73</v>
      </c>
      <c r="R9051" t="s">
        <v>2601</v>
      </c>
      <c r="S9051">
        <v>66.03</v>
      </c>
      <c r="T9051">
        <v>3</v>
      </c>
      <c r="U9051">
        <v>0</v>
      </c>
      <c r="V9051">
        <v>17.1678</v>
      </c>
      <c r="W9051" s="6">
        <f t="shared" si="850"/>
        <v>0.26</v>
      </c>
      <c r="X9051" s="4">
        <f t="shared" si="847"/>
        <v>5.7225999999999999</v>
      </c>
      <c r="Y9051" s="4">
        <f t="shared" si="848"/>
        <v>22.01</v>
      </c>
      <c r="Z9051" s="4">
        <f t="shared" si="849"/>
        <v>22.01</v>
      </c>
      <c r="AA9051" s="4">
        <f t="shared" si="846"/>
        <v>0</v>
      </c>
    </row>
    <row r="9052" spans="1:27" x14ac:dyDescent="0.2">
      <c r="A9052">
        <v>9051</v>
      </c>
      <c r="B9052" t="s">
        <v>10410</v>
      </c>
      <c r="C9052" s="5">
        <v>42142</v>
      </c>
      <c r="D9052" s="5" t="str">
        <f t="shared" si="851"/>
        <v>2015-05</v>
      </c>
      <c r="E9052" s="5">
        <v>42146</v>
      </c>
      <c r="F9052" t="s">
        <v>55</v>
      </c>
      <c r="G9052" t="s">
        <v>2684</v>
      </c>
      <c r="H9052" t="s">
        <v>2685</v>
      </c>
      <c r="I9052" t="s">
        <v>46</v>
      </c>
      <c r="J9052" t="s">
        <v>32</v>
      </c>
      <c r="K9052" t="s">
        <v>47</v>
      </c>
      <c r="L9052" t="s">
        <v>48</v>
      </c>
      <c r="M9052">
        <v>90004</v>
      </c>
      <c r="N9052" t="s">
        <v>49</v>
      </c>
      <c r="O9052" t="s">
        <v>1444</v>
      </c>
      <c r="P9052" t="s">
        <v>51</v>
      </c>
      <c r="Q9052" t="s">
        <v>95</v>
      </c>
      <c r="R9052" t="s">
        <v>1445</v>
      </c>
      <c r="S9052">
        <v>10.86</v>
      </c>
      <c r="T9052">
        <v>2</v>
      </c>
      <c r="U9052">
        <v>0</v>
      </c>
      <c r="V9052">
        <v>5.3213999999999997</v>
      </c>
      <c r="W9052" s="6">
        <f t="shared" si="850"/>
        <v>0.49</v>
      </c>
      <c r="X9052" s="4">
        <f t="shared" si="847"/>
        <v>2.6606999999999998</v>
      </c>
      <c r="Y9052" s="4">
        <f t="shared" si="848"/>
        <v>5.43</v>
      </c>
      <c r="Z9052" s="4">
        <f t="shared" si="849"/>
        <v>5.43</v>
      </c>
      <c r="AA9052" s="4">
        <f t="shared" si="846"/>
        <v>0</v>
      </c>
    </row>
    <row r="9053" spans="1:27" x14ac:dyDescent="0.2">
      <c r="A9053">
        <v>9052</v>
      </c>
      <c r="B9053" t="s">
        <v>10411</v>
      </c>
      <c r="C9053" s="5">
        <v>41724</v>
      </c>
      <c r="D9053" s="5" t="str">
        <f t="shared" si="851"/>
        <v>2014-03</v>
      </c>
      <c r="E9053" s="5">
        <v>41729</v>
      </c>
      <c r="F9053" t="s">
        <v>28</v>
      </c>
      <c r="G9053" t="s">
        <v>3870</v>
      </c>
      <c r="H9053" t="s">
        <v>3871</v>
      </c>
      <c r="I9053" t="s">
        <v>46</v>
      </c>
      <c r="J9053" t="s">
        <v>32</v>
      </c>
      <c r="K9053" t="s">
        <v>132</v>
      </c>
      <c r="L9053" t="s">
        <v>48</v>
      </c>
      <c r="M9053">
        <v>94122</v>
      </c>
      <c r="N9053" t="s">
        <v>49</v>
      </c>
      <c r="O9053" t="s">
        <v>5027</v>
      </c>
      <c r="P9053" t="s">
        <v>51</v>
      </c>
      <c r="Q9053" t="s">
        <v>73</v>
      </c>
      <c r="R9053" t="s">
        <v>5028</v>
      </c>
      <c r="S9053">
        <v>3.36</v>
      </c>
      <c r="T9053">
        <v>2</v>
      </c>
      <c r="U9053">
        <v>0</v>
      </c>
      <c r="V9053">
        <v>0.83999999999999986</v>
      </c>
      <c r="W9053" s="6">
        <f t="shared" si="850"/>
        <v>0.24999999999999997</v>
      </c>
      <c r="X9053" s="4">
        <f t="shared" si="847"/>
        <v>0.41999999999999993</v>
      </c>
      <c r="Y9053" s="4">
        <f t="shared" si="848"/>
        <v>1.68</v>
      </c>
      <c r="Z9053" s="4">
        <f t="shared" si="849"/>
        <v>1.68</v>
      </c>
      <c r="AA9053" s="4">
        <f t="shared" si="846"/>
        <v>0</v>
      </c>
    </row>
    <row r="9054" spans="1:27" x14ac:dyDescent="0.2">
      <c r="A9054">
        <v>9053</v>
      </c>
      <c r="B9054" t="s">
        <v>10411</v>
      </c>
      <c r="C9054" s="5">
        <v>41724</v>
      </c>
      <c r="D9054" s="5" t="str">
        <f t="shared" si="851"/>
        <v>2014-03</v>
      </c>
      <c r="E9054" s="5">
        <v>41729</v>
      </c>
      <c r="F9054" t="s">
        <v>28</v>
      </c>
      <c r="G9054" t="s">
        <v>3870</v>
      </c>
      <c r="H9054" t="s">
        <v>3871</v>
      </c>
      <c r="I9054" t="s">
        <v>46</v>
      </c>
      <c r="J9054" t="s">
        <v>32</v>
      </c>
      <c r="K9054" t="s">
        <v>132</v>
      </c>
      <c r="L9054" t="s">
        <v>48</v>
      </c>
      <c r="M9054">
        <v>94122</v>
      </c>
      <c r="N9054" t="s">
        <v>49</v>
      </c>
      <c r="O9054" t="s">
        <v>237</v>
      </c>
      <c r="P9054" t="s">
        <v>51</v>
      </c>
      <c r="Q9054" t="s">
        <v>80</v>
      </c>
      <c r="R9054" t="s">
        <v>238</v>
      </c>
      <c r="S9054">
        <v>27.936000000000003</v>
      </c>
      <c r="T9054">
        <v>4</v>
      </c>
      <c r="U9054">
        <v>0.2</v>
      </c>
      <c r="V9054">
        <v>9.4283999999999963</v>
      </c>
      <c r="W9054" s="6">
        <f t="shared" si="850"/>
        <v>0.3374999999999998</v>
      </c>
      <c r="X9054" s="4">
        <f t="shared" si="847"/>
        <v>2.3570999999999991</v>
      </c>
      <c r="Y9054" s="4">
        <f t="shared" si="848"/>
        <v>6.9840000000000009</v>
      </c>
      <c r="Z9054" s="4">
        <f t="shared" si="849"/>
        <v>8.73</v>
      </c>
      <c r="AA9054" s="4">
        <f t="shared" si="846"/>
        <v>5.5872000000000011</v>
      </c>
    </row>
    <row r="9055" spans="1:27" x14ac:dyDescent="0.2">
      <c r="A9055">
        <v>9054</v>
      </c>
      <c r="B9055" t="s">
        <v>10411</v>
      </c>
      <c r="C9055" s="5">
        <v>41724</v>
      </c>
      <c r="D9055" s="5" t="str">
        <f t="shared" si="851"/>
        <v>2014-03</v>
      </c>
      <c r="E9055" s="5">
        <v>41729</v>
      </c>
      <c r="F9055" t="s">
        <v>28</v>
      </c>
      <c r="G9055" t="s">
        <v>3870</v>
      </c>
      <c r="H9055" t="s">
        <v>3871</v>
      </c>
      <c r="I9055" t="s">
        <v>46</v>
      </c>
      <c r="J9055" t="s">
        <v>32</v>
      </c>
      <c r="K9055" t="s">
        <v>132</v>
      </c>
      <c r="L9055" t="s">
        <v>48</v>
      </c>
      <c r="M9055">
        <v>94122</v>
      </c>
      <c r="N9055" t="s">
        <v>49</v>
      </c>
      <c r="O9055" t="s">
        <v>8533</v>
      </c>
      <c r="P9055" t="s">
        <v>76</v>
      </c>
      <c r="Q9055" t="s">
        <v>77</v>
      </c>
      <c r="R9055" t="s">
        <v>8534</v>
      </c>
      <c r="S9055">
        <v>28.783999999999999</v>
      </c>
      <c r="T9055">
        <v>2</v>
      </c>
      <c r="U9055">
        <v>0.2</v>
      </c>
      <c r="V9055">
        <v>2.878400000000001</v>
      </c>
      <c r="W9055" s="6">
        <f t="shared" si="850"/>
        <v>0.10000000000000003</v>
      </c>
      <c r="X9055" s="4">
        <f t="shared" si="847"/>
        <v>1.4392000000000005</v>
      </c>
      <c r="Y9055" s="4">
        <f t="shared" si="848"/>
        <v>14.391999999999999</v>
      </c>
      <c r="Z9055" s="4">
        <f t="shared" si="849"/>
        <v>17.989999999999998</v>
      </c>
      <c r="AA9055" s="4">
        <f t="shared" si="846"/>
        <v>5.7568000000000001</v>
      </c>
    </row>
    <row r="9056" spans="1:27" x14ac:dyDescent="0.2">
      <c r="A9056">
        <v>9055</v>
      </c>
      <c r="B9056" t="s">
        <v>10412</v>
      </c>
      <c r="C9056" s="5">
        <v>43000</v>
      </c>
      <c r="D9056" s="5" t="str">
        <f t="shared" si="851"/>
        <v>2017-09</v>
      </c>
      <c r="E9056" s="5">
        <v>43006</v>
      </c>
      <c r="F9056" t="s">
        <v>55</v>
      </c>
      <c r="G9056" t="s">
        <v>2659</v>
      </c>
      <c r="H9056" t="s">
        <v>2660</v>
      </c>
      <c r="I9056" t="s">
        <v>31</v>
      </c>
      <c r="J9056" t="s">
        <v>32</v>
      </c>
      <c r="K9056" t="s">
        <v>2553</v>
      </c>
      <c r="L9056" t="s">
        <v>48</v>
      </c>
      <c r="M9056">
        <v>92704</v>
      </c>
      <c r="N9056" t="s">
        <v>49</v>
      </c>
      <c r="O9056" t="s">
        <v>583</v>
      </c>
      <c r="P9056" t="s">
        <v>51</v>
      </c>
      <c r="Q9056" t="s">
        <v>584</v>
      </c>
      <c r="R9056" t="s">
        <v>585</v>
      </c>
      <c r="S9056">
        <v>21.96</v>
      </c>
      <c r="T9056">
        <v>2</v>
      </c>
      <c r="U9056">
        <v>0</v>
      </c>
      <c r="V9056">
        <v>6.1488000000000014</v>
      </c>
      <c r="W9056" s="6">
        <f t="shared" si="850"/>
        <v>0.28000000000000003</v>
      </c>
      <c r="X9056" s="4">
        <f t="shared" si="847"/>
        <v>3.0744000000000007</v>
      </c>
      <c r="Y9056" s="4">
        <f t="shared" si="848"/>
        <v>10.98</v>
      </c>
      <c r="Z9056" s="4">
        <f t="shared" si="849"/>
        <v>10.98</v>
      </c>
      <c r="AA9056" s="4">
        <f t="shared" si="846"/>
        <v>0</v>
      </c>
    </row>
    <row r="9057" spans="1:27" x14ac:dyDescent="0.2">
      <c r="A9057">
        <v>9056</v>
      </c>
      <c r="B9057" t="s">
        <v>10413</v>
      </c>
      <c r="C9057" s="5">
        <v>42259</v>
      </c>
      <c r="D9057" s="5" t="str">
        <f t="shared" si="851"/>
        <v>2015-09</v>
      </c>
      <c r="E9057" s="5">
        <v>42264</v>
      </c>
      <c r="F9057" t="s">
        <v>28</v>
      </c>
      <c r="G9057" t="s">
        <v>973</v>
      </c>
      <c r="H9057" t="s">
        <v>974</v>
      </c>
      <c r="I9057" t="s">
        <v>31</v>
      </c>
      <c r="J9057" t="s">
        <v>32</v>
      </c>
      <c r="K9057" t="s">
        <v>100</v>
      </c>
      <c r="L9057" t="s">
        <v>101</v>
      </c>
      <c r="M9057">
        <v>98103</v>
      </c>
      <c r="N9057" t="s">
        <v>49</v>
      </c>
      <c r="O9057" t="s">
        <v>3570</v>
      </c>
      <c r="P9057" t="s">
        <v>76</v>
      </c>
      <c r="Q9057" t="s">
        <v>166</v>
      </c>
      <c r="R9057" t="s">
        <v>3571</v>
      </c>
      <c r="S9057">
        <v>21.98</v>
      </c>
      <c r="T9057">
        <v>2</v>
      </c>
      <c r="U9057">
        <v>0</v>
      </c>
      <c r="V9057">
        <v>8.5722000000000005</v>
      </c>
      <c r="W9057" s="6">
        <f t="shared" si="850"/>
        <v>0.39</v>
      </c>
      <c r="X9057" s="4">
        <f t="shared" si="847"/>
        <v>4.2861000000000002</v>
      </c>
      <c r="Y9057" s="4">
        <f t="shared" si="848"/>
        <v>10.99</v>
      </c>
      <c r="Z9057" s="4">
        <f t="shared" si="849"/>
        <v>10.99</v>
      </c>
      <c r="AA9057" s="4">
        <f t="shared" si="846"/>
        <v>0</v>
      </c>
    </row>
    <row r="9058" spans="1:27" x14ac:dyDescent="0.2">
      <c r="A9058">
        <v>9057</v>
      </c>
      <c r="B9058" t="s">
        <v>10414</v>
      </c>
      <c r="C9058" s="5">
        <v>42310</v>
      </c>
      <c r="D9058" s="5" t="str">
        <f t="shared" si="851"/>
        <v>2015-11</v>
      </c>
      <c r="E9058" s="5">
        <v>42312</v>
      </c>
      <c r="F9058" t="s">
        <v>193</v>
      </c>
      <c r="G9058" t="s">
        <v>4457</v>
      </c>
      <c r="H9058" t="s">
        <v>4458</v>
      </c>
      <c r="I9058" t="s">
        <v>107</v>
      </c>
      <c r="J9058" t="s">
        <v>32</v>
      </c>
      <c r="K9058" t="s">
        <v>271</v>
      </c>
      <c r="L9058" t="s">
        <v>272</v>
      </c>
      <c r="M9058">
        <v>10011</v>
      </c>
      <c r="N9058" t="s">
        <v>153</v>
      </c>
      <c r="O9058" t="s">
        <v>9145</v>
      </c>
      <c r="P9058" t="s">
        <v>37</v>
      </c>
      <c r="Q9058" t="s">
        <v>41</v>
      </c>
      <c r="R9058" t="s">
        <v>9146</v>
      </c>
      <c r="S9058">
        <v>2621.3220000000001</v>
      </c>
      <c r="T9058">
        <v>11</v>
      </c>
      <c r="U9058">
        <v>0.1</v>
      </c>
      <c r="V9058">
        <v>553.39019999999982</v>
      </c>
      <c r="W9058" s="6">
        <f t="shared" si="850"/>
        <v>0.21111111111111103</v>
      </c>
      <c r="X9058" s="4">
        <f t="shared" si="847"/>
        <v>50.308199999999985</v>
      </c>
      <c r="Y9058" s="4">
        <f t="shared" si="848"/>
        <v>238.30200000000002</v>
      </c>
      <c r="Z9058" s="4">
        <f t="shared" si="849"/>
        <v>264.78000000000003</v>
      </c>
      <c r="AA9058" s="4">
        <f t="shared" si="846"/>
        <v>262.13220000000001</v>
      </c>
    </row>
    <row r="9059" spans="1:27" x14ac:dyDescent="0.2">
      <c r="A9059">
        <v>9058</v>
      </c>
      <c r="B9059" t="s">
        <v>10415</v>
      </c>
      <c r="C9059" s="5">
        <v>42297</v>
      </c>
      <c r="D9059" s="5" t="str">
        <f t="shared" si="851"/>
        <v>2015-10</v>
      </c>
      <c r="E9059" s="5">
        <v>42301</v>
      </c>
      <c r="F9059" t="s">
        <v>55</v>
      </c>
      <c r="G9059" t="s">
        <v>5824</v>
      </c>
      <c r="H9059" t="s">
        <v>5825</v>
      </c>
      <c r="I9059" t="s">
        <v>31</v>
      </c>
      <c r="J9059" t="s">
        <v>32</v>
      </c>
      <c r="K9059" t="s">
        <v>47</v>
      </c>
      <c r="L9059" t="s">
        <v>48</v>
      </c>
      <c r="M9059">
        <v>90045</v>
      </c>
      <c r="N9059" t="s">
        <v>49</v>
      </c>
      <c r="O9059" t="s">
        <v>7635</v>
      </c>
      <c r="P9059" t="s">
        <v>37</v>
      </c>
      <c r="Q9059" t="s">
        <v>70</v>
      </c>
      <c r="R9059" t="s">
        <v>7636</v>
      </c>
      <c r="S9059">
        <v>74.759999999999991</v>
      </c>
      <c r="T9059">
        <v>7</v>
      </c>
      <c r="U9059">
        <v>0</v>
      </c>
      <c r="V9059">
        <v>23.923199999999994</v>
      </c>
      <c r="W9059" s="6">
        <f t="shared" si="850"/>
        <v>0.31999999999999995</v>
      </c>
      <c r="X9059" s="4">
        <f t="shared" si="847"/>
        <v>3.4175999999999993</v>
      </c>
      <c r="Y9059" s="4">
        <f t="shared" si="848"/>
        <v>10.679999999999998</v>
      </c>
      <c r="Z9059" s="4">
        <f t="shared" si="849"/>
        <v>10.679999999999998</v>
      </c>
      <c r="AA9059" s="4">
        <f t="shared" si="846"/>
        <v>0</v>
      </c>
    </row>
    <row r="9060" spans="1:27" x14ac:dyDescent="0.2">
      <c r="A9060">
        <v>9059</v>
      </c>
      <c r="B9060" t="s">
        <v>10415</v>
      </c>
      <c r="C9060" s="5">
        <v>42297</v>
      </c>
      <c r="D9060" s="5" t="str">
        <f t="shared" si="851"/>
        <v>2015-10</v>
      </c>
      <c r="E9060" s="5">
        <v>42301</v>
      </c>
      <c r="F9060" t="s">
        <v>55</v>
      </c>
      <c r="G9060" t="s">
        <v>5824</v>
      </c>
      <c r="H9060" t="s">
        <v>5825</v>
      </c>
      <c r="I9060" t="s">
        <v>31</v>
      </c>
      <c r="J9060" t="s">
        <v>32</v>
      </c>
      <c r="K9060" t="s">
        <v>47</v>
      </c>
      <c r="L9060" t="s">
        <v>48</v>
      </c>
      <c r="M9060">
        <v>90045</v>
      </c>
      <c r="N9060" t="s">
        <v>49</v>
      </c>
      <c r="O9060" t="s">
        <v>8330</v>
      </c>
      <c r="P9060" t="s">
        <v>37</v>
      </c>
      <c r="Q9060" t="s">
        <v>61</v>
      </c>
      <c r="R9060" t="s">
        <v>8331</v>
      </c>
      <c r="S9060">
        <v>364.77600000000007</v>
      </c>
      <c r="T9060">
        <v>3</v>
      </c>
      <c r="U9060">
        <v>0.2</v>
      </c>
      <c r="V9060">
        <v>27.358200000000011</v>
      </c>
      <c r="W9060" s="6">
        <f t="shared" si="850"/>
        <v>7.5000000000000011E-2</v>
      </c>
      <c r="X9060" s="4">
        <f t="shared" si="847"/>
        <v>9.1194000000000042</v>
      </c>
      <c r="Y9060" s="4">
        <f t="shared" si="848"/>
        <v>121.59200000000003</v>
      </c>
      <c r="Z9060" s="4">
        <f t="shared" si="849"/>
        <v>151.99</v>
      </c>
      <c r="AA9060" s="4">
        <f t="shared" si="846"/>
        <v>72.955200000000019</v>
      </c>
    </row>
    <row r="9061" spans="1:27" x14ac:dyDescent="0.2">
      <c r="A9061">
        <v>9060</v>
      </c>
      <c r="B9061" t="s">
        <v>10416</v>
      </c>
      <c r="C9061" s="5">
        <v>42535</v>
      </c>
      <c r="D9061" s="5" t="str">
        <f t="shared" si="851"/>
        <v>2016-06</v>
      </c>
      <c r="E9061" s="5">
        <v>42539</v>
      </c>
      <c r="F9061" t="s">
        <v>55</v>
      </c>
      <c r="G9061" t="s">
        <v>2150</v>
      </c>
      <c r="H9061" t="s">
        <v>2151</v>
      </c>
      <c r="I9061" t="s">
        <v>46</v>
      </c>
      <c r="J9061" t="s">
        <v>32</v>
      </c>
      <c r="K9061" t="s">
        <v>100</v>
      </c>
      <c r="L9061" t="s">
        <v>101</v>
      </c>
      <c r="M9061">
        <v>98103</v>
      </c>
      <c r="N9061" t="s">
        <v>49</v>
      </c>
      <c r="O9061" t="s">
        <v>3503</v>
      </c>
      <c r="P9061" t="s">
        <v>37</v>
      </c>
      <c r="Q9061" t="s">
        <v>61</v>
      </c>
      <c r="R9061" t="s">
        <v>3504</v>
      </c>
      <c r="S9061">
        <v>1115.17</v>
      </c>
      <c r="T9061">
        <v>7</v>
      </c>
      <c r="U9061">
        <v>0</v>
      </c>
      <c r="V9061">
        <v>334.55099999999993</v>
      </c>
      <c r="W9061" s="6">
        <f t="shared" si="850"/>
        <v>0.29999999999999993</v>
      </c>
      <c r="X9061" s="4">
        <f t="shared" si="847"/>
        <v>47.792999999999992</v>
      </c>
      <c r="Y9061" s="4">
        <f t="shared" si="848"/>
        <v>159.31</v>
      </c>
      <c r="Z9061" s="4">
        <f t="shared" si="849"/>
        <v>159.31</v>
      </c>
      <c r="AA9061" s="4">
        <f t="shared" si="846"/>
        <v>0</v>
      </c>
    </row>
    <row r="9062" spans="1:27" x14ac:dyDescent="0.2">
      <c r="A9062">
        <v>9061</v>
      </c>
      <c r="B9062" t="s">
        <v>10417</v>
      </c>
      <c r="C9062" s="5">
        <v>42328</v>
      </c>
      <c r="D9062" s="5" t="str">
        <f t="shared" si="851"/>
        <v>2015-11</v>
      </c>
      <c r="E9062" s="5">
        <v>42329</v>
      </c>
      <c r="F9062" t="s">
        <v>193</v>
      </c>
      <c r="G9062" t="s">
        <v>2430</v>
      </c>
      <c r="H9062" t="s">
        <v>2431</v>
      </c>
      <c r="I9062" t="s">
        <v>46</v>
      </c>
      <c r="J9062" t="s">
        <v>32</v>
      </c>
      <c r="K9062" t="s">
        <v>955</v>
      </c>
      <c r="L9062" t="s">
        <v>48</v>
      </c>
      <c r="M9062">
        <v>92024</v>
      </c>
      <c r="N9062" t="s">
        <v>49</v>
      </c>
      <c r="O9062" t="s">
        <v>3556</v>
      </c>
      <c r="P9062" t="s">
        <v>51</v>
      </c>
      <c r="Q9062" t="s">
        <v>80</v>
      </c>
      <c r="R9062" t="s">
        <v>3557</v>
      </c>
      <c r="S9062">
        <v>89.696000000000012</v>
      </c>
      <c r="T9062">
        <v>4</v>
      </c>
      <c r="U9062">
        <v>0.2</v>
      </c>
      <c r="V9062">
        <v>33.635999999999996</v>
      </c>
      <c r="W9062" s="6">
        <f t="shared" si="850"/>
        <v>0.37499999999999989</v>
      </c>
      <c r="X9062" s="4">
        <f t="shared" si="847"/>
        <v>8.4089999999999989</v>
      </c>
      <c r="Y9062" s="4">
        <f t="shared" si="848"/>
        <v>22.424000000000003</v>
      </c>
      <c r="Z9062" s="4">
        <f t="shared" si="849"/>
        <v>28.03</v>
      </c>
      <c r="AA9062" s="4">
        <f t="shared" si="846"/>
        <v>17.939200000000003</v>
      </c>
    </row>
    <row r="9063" spans="1:27" x14ac:dyDescent="0.2">
      <c r="A9063">
        <v>9062</v>
      </c>
      <c r="B9063" t="s">
        <v>10417</v>
      </c>
      <c r="C9063" s="5">
        <v>42328</v>
      </c>
      <c r="D9063" s="5" t="str">
        <f t="shared" si="851"/>
        <v>2015-11</v>
      </c>
      <c r="E9063" s="5">
        <v>42329</v>
      </c>
      <c r="F9063" t="s">
        <v>193</v>
      </c>
      <c r="G9063" t="s">
        <v>2430</v>
      </c>
      <c r="H9063" t="s">
        <v>2431</v>
      </c>
      <c r="I9063" t="s">
        <v>46</v>
      </c>
      <c r="J9063" t="s">
        <v>32</v>
      </c>
      <c r="K9063" t="s">
        <v>955</v>
      </c>
      <c r="L9063" t="s">
        <v>48</v>
      </c>
      <c r="M9063">
        <v>92024</v>
      </c>
      <c r="N9063" t="s">
        <v>49</v>
      </c>
      <c r="O9063" t="s">
        <v>262</v>
      </c>
      <c r="P9063" t="s">
        <v>51</v>
      </c>
      <c r="Q9063" t="s">
        <v>52</v>
      </c>
      <c r="R9063" t="s">
        <v>263</v>
      </c>
      <c r="S9063">
        <v>50.12</v>
      </c>
      <c r="T9063">
        <v>4</v>
      </c>
      <c r="U9063">
        <v>0</v>
      </c>
      <c r="V9063">
        <v>23.556399999999996</v>
      </c>
      <c r="W9063" s="6">
        <f t="shared" si="850"/>
        <v>0.47</v>
      </c>
      <c r="X9063" s="4">
        <f t="shared" si="847"/>
        <v>5.8890999999999991</v>
      </c>
      <c r="Y9063" s="4">
        <f t="shared" si="848"/>
        <v>12.53</v>
      </c>
      <c r="Z9063" s="4">
        <f t="shared" si="849"/>
        <v>12.53</v>
      </c>
      <c r="AA9063" s="4">
        <f t="shared" si="846"/>
        <v>0</v>
      </c>
    </row>
    <row r="9064" spans="1:27" x14ac:dyDescent="0.2">
      <c r="A9064">
        <v>9063</v>
      </c>
      <c r="B9064" t="s">
        <v>10418</v>
      </c>
      <c r="C9064" s="5">
        <v>42428</v>
      </c>
      <c r="D9064" s="5" t="str">
        <f t="shared" si="851"/>
        <v>2016-02</v>
      </c>
      <c r="E9064" s="5">
        <v>42435</v>
      </c>
      <c r="F9064" t="s">
        <v>55</v>
      </c>
      <c r="G9064" t="s">
        <v>5813</v>
      </c>
      <c r="H9064" t="s">
        <v>5814</v>
      </c>
      <c r="I9064" t="s">
        <v>46</v>
      </c>
      <c r="J9064" t="s">
        <v>32</v>
      </c>
      <c r="K9064" t="s">
        <v>271</v>
      </c>
      <c r="L9064" t="s">
        <v>272</v>
      </c>
      <c r="M9064">
        <v>10035</v>
      </c>
      <c r="N9064" t="s">
        <v>153</v>
      </c>
      <c r="O9064" t="s">
        <v>3257</v>
      </c>
      <c r="P9064" t="s">
        <v>51</v>
      </c>
      <c r="Q9064" t="s">
        <v>274</v>
      </c>
      <c r="R9064" t="s">
        <v>568</v>
      </c>
      <c r="S9064">
        <v>36.480000000000004</v>
      </c>
      <c r="T9064">
        <v>6</v>
      </c>
      <c r="U9064">
        <v>0</v>
      </c>
      <c r="V9064">
        <v>18.240000000000002</v>
      </c>
      <c r="W9064" s="6">
        <f t="shared" si="850"/>
        <v>0.5</v>
      </c>
      <c r="X9064" s="4">
        <f t="shared" si="847"/>
        <v>3.0400000000000005</v>
      </c>
      <c r="Y9064" s="4">
        <f t="shared" si="848"/>
        <v>6.080000000000001</v>
      </c>
      <c r="Z9064" s="4">
        <f t="shared" si="849"/>
        <v>6.080000000000001</v>
      </c>
      <c r="AA9064" s="4">
        <f t="shared" si="846"/>
        <v>0</v>
      </c>
    </row>
    <row r="9065" spans="1:27" x14ac:dyDescent="0.2">
      <c r="A9065">
        <v>9064</v>
      </c>
      <c r="B9065" t="s">
        <v>10419</v>
      </c>
      <c r="C9065" s="5">
        <v>41926</v>
      </c>
      <c r="D9065" s="5" t="str">
        <f t="shared" si="851"/>
        <v>2014-10</v>
      </c>
      <c r="E9065" s="5">
        <v>41932</v>
      </c>
      <c r="F9065" t="s">
        <v>55</v>
      </c>
      <c r="G9065" t="s">
        <v>1852</v>
      </c>
      <c r="H9065" t="s">
        <v>1853</v>
      </c>
      <c r="I9065" t="s">
        <v>31</v>
      </c>
      <c r="J9065" t="s">
        <v>32</v>
      </c>
      <c r="K9065" t="s">
        <v>308</v>
      </c>
      <c r="L9065" t="s">
        <v>216</v>
      </c>
      <c r="M9065">
        <v>60653</v>
      </c>
      <c r="N9065" t="s">
        <v>110</v>
      </c>
      <c r="O9065" t="s">
        <v>5429</v>
      </c>
      <c r="P9065" t="s">
        <v>51</v>
      </c>
      <c r="Q9065" t="s">
        <v>95</v>
      </c>
      <c r="R9065" t="s">
        <v>5430</v>
      </c>
      <c r="S9065">
        <v>322.19200000000001</v>
      </c>
      <c r="T9065">
        <v>13</v>
      </c>
      <c r="U9065">
        <v>0.2</v>
      </c>
      <c r="V9065">
        <v>100.68499999999997</v>
      </c>
      <c r="W9065" s="6">
        <f t="shared" si="850"/>
        <v>0.31249999999999989</v>
      </c>
      <c r="X9065" s="4">
        <f t="shared" si="847"/>
        <v>7.7449999999999983</v>
      </c>
      <c r="Y9065" s="4">
        <f t="shared" si="848"/>
        <v>24.783999999999999</v>
      </c>
      <c r="Z9065" s="4">
        <f t="shared" si="849"/>
        <v>30.98</v>
      </c>
      <c r="AA9065" s="4">
        <f t="shared" si="846"/>
        <v>64.438400000000001</v>
      </c>
    </row>
    <row r="9066" spans="1:27" x14ac:dyDescent="0.2">
      <c r="A9066">
        <v>9065</v>
      </c>
      <c r="B9066" t="s">
        <v>10419</v>
      </c>
      <c r="C9066" s="5">
        <v>41926</v>
      </c>
      <c r="D9066" s="5" t="str">
        <f t="shared" si="851"/>
        <v>2014-10</v>
      </c>
      <c r="E9066" s="5">
        <v>41932</v>
      </c>
      <c r="F9066" t="s">
        <v>55</v>
      </c>
      <c r="G9066" t="s">
        <v>1852</v>
      </c>
      <c r="H9066" t="s">
        <v>1853</v>
      </c>
      <c r="I9066" t="s">
        <v>31</v>
      </c>
      <c r="J9066" t="s">
        <v>32</v>
      </c>
      <c r="K9066" t="s">
        <v>308</v>
      </c>
      <c r="L9066" t="s">
        <v>216</v>
      </c>
      <c r="M9066">
        <v>60653</v>
      </c>
      <c r="N9066" t="s">
        <v>110</v>
      </c>
      <c r="O9066" t="s">
        <v>801</v>
      </c>
      <c r="P9066" t="s">
        <v>51</v>
      </c>
      <c r="Q9066" t="s">
        <v>80</v>
      </c>
      <c r="R9066" t="s">
        <v>802</v>
      </c>
      <c r="S9066">
        <v>2.9459999999999993</v>
      </c>
      <c r="T9066">
        <v>3</v>
      </c>
      <c r="U9066">
        <v>0.8</v>
      </c>
      <c r="V9066">
        <v>-4.8609000000000009</v>
      </c>
      <c r="W9066" s="6">
        <f t="shared" si="850"/>
        <v>-1.6500000000000008</v>
      </c>
      <c r="X9066" s="4">
        <f t="shared" si="847"/>
        <v>-1.6203000000000003</v>
      </c>
      <c r="Y9066" s="4">
        <f t="shared" si="848"/>
        <v>0.98199999999999976</v>
      </c>
      <c r="Z9066" s="4">
        <f t="shared" si="849"/>
        <v>4.91</v>
      </c>
      <c r="AA9066" s="4">
        <f t="shared" si="846"/>
        <v>2.3567999999999993</v>
      </c>
    </row>
    <row r="9067" spans="1:27" x14ac:dyDescent="0.2">
      <c r="A9067">
        <v>9066</v>
      </c>
      <c r="B9067" t="s">
        <v>10419</v>
      </c>
      <c r="C9067" s="5">
        <v>41926</v>
      </c>
      <c r="D9067" s="5" t="str">
        <f t="shared" si="851"/>
        <v>2014-10</v>
      </c>
      <c r="E9067" s="5">
        <v>41932</v>
      </c>
      <c r="F9067" t="s">
        <v>55</v>
      </c>
      <c r="G9067" t="s">
        <v>1852</v>
      </c>
      <c r="H9067" t="s">
        <v>1853</v>
      </c>
      <c r="I9067" t="s">
        <v>31</v>
      </c>
      <c r="J9067" t="s">
        <v>32</v>
      </c>
      <c r="K9067" t="s">
        <v>308</v>
      </c>
      <c r="L9067" t="s">
        <v>216</v>
      </c>
      <c r="M9067">
        <v>60653</v>
      </c>
      <c r="N9067" t="s">
        <v>110</v>
      </c>
      <c r="O9067" t="s">
        <v>5451</v>
      </c>
      <c r="P9067" t="s">
        <v>51</v>
      </c>
      <c r="Q9067" t="s">
        <v>95</v>
      </c>
      <c r="R9067" t="s">
        <v>5452</v>
      </c>
      <c r="S9067">
        <v>19.136000000000003</v>
      </c>
      <c r="T9067">
        <v>4</v>
      </c>
      <c r="U9067">
        <v>0.2</v>
      </c>
      <c r="V9067">
        <v>6.9367999999999999</v>
      </c>
      <c r="W9067" s="6">
        <f t="shared" si="850"/>
        <v>0.36249999999999993</v>
      </c>
      <c r="X9067" s="4">
        <f t="shared" si="847"/>
        <v>1.7342</v>
      </c>
      <c r="Y9067" s="4">
        <f t="shared" si="848"/>
        <v>4.7840000000000007</v>
      </c>
      <c r="Z9067" s="4">
        <f t="shared" si="849"/>
        <v>5.98</v>
      </c>
      <c r="AA9067" s="4">
        <f t="shared" si="846"/>
        <v>3.8272000000000008</v>
      </c>
    </row>
    <row r="9068" spans="1:27" x14ac:dyDescent="0.2">
      <c r="A9068">
        <v>9067</v>
      </c>
      <c r="B9068" t="s">
        <v>10420</v>
      </c>
      <c r="C9068" s="5">
        <v>42881</v>
      </c>
      <c r="D9068" s="5" t="str">
        <f t="shared" si="851"/>
        <v>2017-05</v>
      </c>
      <c r="E9068" s="5">
        <v>42885</v>
      </c>
      <c r="F9068" t="s">
        <v>55</v>
      </c>
      <c r="G9068" t="s">
        <v>2471</v>
      </c>
      <c r="H9068" t="s">
        <v>2472</v>
      </c>
      <c r="I9068" t="s">
        <v>31</v>
      </c>
      <c r="J9068" t="s">
        <v>32</v>
      </c>
      <c r="K9068" t="s">
        <v>3336</v>
      </c>
      <c r="L9068" t="s">
        <v>324</v>
      </c>
      <c r="M9068">
        <v>22801</v>
      </c>
      <c r="N9068" t="s">
        <v>35</v>
      </c>
      <c r="O9068" t="s">
        <v>6886</v>
      </c>
      <c r="P9068" t="s">
        <v>76</v>
      </c>
      <c r="Q9068" t="s">
        <v>166</v>
      </c>
      <c r="R9068" t="s">
        <v>6887</v>
      </c>
      <c r="S9068">
        <v>23.08</v>
      </c>
      <c r="T9068">
        <v>2</v>
      </c>
      <c r="U9068">
        <v>0</v>
      </c>
      <c r="V9068">
        <v>6.9239999999999995</v>
      </c>
      <c r="W9068" s="6">
        <f t="shared" si="850"/>
        <v>0.3</v>
      </c>
      <c r="X9068" s="4">
        <f t="shared" si="847"/>
        <v>3.4619999999999997</v>
      </c>
      <c r="Y9068" s="4">
        <f t="shared" si="848"/>
        <v>11.54</v>
      </c>
      <c r="Z9068" s="4">
        <f t="shared" si="849"/>
        <v>11.54</v>
      </c>
      <c r="AA9068" s="4">
        <f t="shared" si="846"/>
        <v>0</v>
      </c>
    </row>
    <row r="9069" spans="1:27" x14ac:dyDescent="0.2">
      <c r="A9069">
        <v>9068</v>
      </c>
      <c r="B9069" t="s">
        <v>10421</v>
      </c>
      <c r="C9069" s="5">
        <v>42404</v>
      </c>
      <c r="D9069" s="5" t="str">
        <f t="shared" si="851"/>
        <v>2016-02</v>
      </c>
      <c r="E9069" s="5">
        <v>42410</v>
      </c>
      <c r="F9069" t="s">
        <v>55</v>
      </c>
      <c r="G9069" t="s">
        <v>2769</v>
      </c>
      <c r="H9069" t="s">
        <v>2770</v>
      </c>
      <c r="I9069" t="s">
        <v>31</v>
      </c>
      <c r="J9069" t="s">
        <v>32</v>
      </c>
      <c r="K9069" t="s">
        <v>3388</v>
      </c>
      <c r="L9069" t="s">
        <v>2747</v>
      </c>
      <c r="M9069">
        <v>20852</v>
      </c>
      <c r="N9069" t="s">
        <v>153</v>
      </c>
      <c r="O9069" t="s">
        <v>5847</v>
      </c>
      <c r="P9069" t="s">
        <v>76</v>
      </c>
      <c r="Q9069" t="s">
        <v>77</v>
      </c>
      <c r="R9069" t="s">
        <v>5848</v>
      </c>
      <c r="S9069">
        <v>90.48</v>
      </c>
      <c r="T9069">
        <v>2</v>
      </c>
      <c r="U9069">
        <v>0</v>
      </c>
      <c r="V9069">
        <v>23.524799999999999</v>
      </c>
      <c r="W9069" s="6">
        <f t="shared" si="850"/>
        <v>0.25999999999999995</v>
      </c>
      <c r="X9069" s="4">
        <f t="shared" si="847"/>
        <v>11.7624</v>
      </c>
      <c r="Y9069" s="4">
        <f t="shared" si="848"/>
        <v>45.24</v>
      </c>
      <c r="Z9069" s="4">
        <f t="shared" si="849"/>
        <v>45.24</v>
      </c>
      <c r="AA9069" s="4">
        <f t="shared" si="846"/>
        <v>0</v>
      </c>
    </row>
    <row r="9070" spans="1:27" x14ac:dyDescent="0.2">
      <c r="A9070">
        <v>9069</v>
      </c>
      <c r="B9070" t="s">
        <v>10422</v>
      </c>
      <c r="C9070" s="5">
        <v>42615</v>
      </c>
      <c r="D9070" s="5" t="str">
        <f t="shared" si="851"/>
        <v>2016-09</v>
      </c>
      <c r="E9070" s="5">
        <v>42618</v>
      </c>
      <c r="F9070" t="s">
        <v>28</v>
      </c>
      <c r="G9070" t="s">
        <v>683</v>
      </c>
      <c r="H9070" t="s">
        <v>684</v>
      </c>
      <c r="I9070" t="s">
        <v>31</v>
      </c>
      <c r="J9070" t="s">
        <v>32</v>
      </c>
      <c r="K9070" t="s">
        <v>1386</v>
      </c>
      <c r="L9070" t="s">
        <v>101</v>
      </c>
      <c r="M9070">
        <v>98198</v>
      </c>
      <c r="N9070" t="s">
        <v>49</v>
      </c>
      <c r="O9070" t="s">
        <v>266</v>
      </c>
      <c r="P9070" t="s">
        <v>37</v>
      </c>
      <c r="Q9070" t="s">
        <v>41</v>
      </c>
      <c r="R9070" t="s">
        <v>267</v>
      </c>
      <c r="S9070">
        <v>215.976</v>
      </c>
      <c r="T9070">
        <v>3</v>
      </c>
      <c r="U9070">
        <v>0.2</v>
      </c>
      <c r="V9070">
        <v>-2.6997000000000355</v>
      </c>
      <c r="W9070" s="6">
        <f t="shared" si="850"/>
        <v>-1.2500000000000164E-2</v>
      </c>
      <c r="X9070" s="4">
        <f t="shared" si="847"/>
        <v>-0.8999000000000118</v>
      </c>
      <c r="Y9070" s="4">
        <f t="shared" si="848"/>
        <v>71.992000000000004</v>
      </c>
      <c r="Z9070" s="4">
        <f t="shared" si="849"/>
        <v>89.989999999999981</v>
      </c>
      <c r="AA9070" s="4">
        <f t="shared" si="846"/>
        <v>43.1952</v>
      </c>
    </row>
    <row r="9071" spans="1:27" x14ac:dyDescent="0.2">
      <c r="A9071">
        <v>9070</v>
      </c>
      <c r="B9071" t="s">
        <v>10422</v>
      </c>
      <c r="C9071" s="5">
        <v>42615</v>
      </c>
      <c r="D9071" s="5" t="str">
        <f t="shared" si="851"/>
        <v>2016-09</v>
      </c>
      <c r="E9071" s="5">
        <v>42618</v>
      </c>
      <c r="F9071" t="s">
        <v>28</v>
      </c>
      <c r="G9071" t="s">
        <v>683</v>
      </c>
      <c r="H9071" t="s">
        <v>684</v>
      </c>
      <c r="I9071" t="s">
        <v>31</v>
      </c>
      <c r="J9071" t="s">
        <v>32</v>
      </c>
      <c r="K9071" t="s">
        <v>1386</v>
      </c>
      <c r="L9071" t="s">
        <v>101</v>
      </c>
      <c r="M9071">
        <v>98198</v>
      </c>
      <c r="N9071" t="s">
        <v>49</v>
      </c>
      <c r="O9071" t="s">
        <v>7525</v>
      </c>
      <c r="P9071" t="s">
        <v>51</v>
      </c>
      <c r="Q9071" t="s">
        <v>178</v>
      </c>
      <c r="R9071" t="s">
        <v>7526</v>
      </c>
      <c r="S9071">
        <v>65.94</v>
      </c>
      <c r="T9071">
        <v>3</v>
      </c>
      <c r="U9071">
        <v>0</v>
      </c>
      <c r="V9071">
        <v>30.991800000000001</v>
      </c>
      <c r="W9071" s="6">
        <f t="shared" si="850"/>
        <v>0.47000000000000003</v>
      </c>
      <c r="X9071" s="4">
        <f t="shared" si="847"/>
        <v>10.3306</v>
      </c>
      <c r="Y9071" s="4">
        <f t="shared" si="848"/>
        <v>21.98</v>
      </c>
      <c r="Z9071" s="4">
        <f t="shared" si="849"/>
        <v>21.98</v>
      </c>
      <c r="AA9071" s="4">
        <f t="shared" si="846"/>
        <v>0</v>
      </c>
    </row>
    <row r="9072" spans="1:27" x14ac:dyDescent="0.2">
      <c r="A9072">
        <v>9071</v>
      </c>
      <c r="B9072" t="s">
        <v>10423</v>
      </c>
      <c r="C9072" s="5">
        <v>43073</v>
      </c>
      <c r="D9072" s="5" t="str">
        <f t="shared" si="851"/>
        <v>2017-12</v>
      </c>
      <c r="E9072" s="5">
        <v>43074</v>
      </c>
      <c r="F9072" t="s">
        <v>193</v>
      </c>
      <c r="G9072" t="s">
        <v>6996</v>
      </c>
      <c r="H9072" t="s">
        <v>6997</v>
      </c>
      <c r="I9072" t="s">
        <v>46</v>
      </c>
      <c r="J9072" t="s">
        <v>32</v>
      </c>
      <c r="K9072" t="s">
        <v>151</v>
      </c>
      <c r="L9072" t="s">
        <v>152</v>
      </c>
      <c r="M9072">
        <v>19134</v>
      </c>
      <c r="N9072" t="s">
        <v>153</v>
      </c>
      <c r="O9072" t="s">
        <v>1142</v>
      </c>
      <c r="P9072" t="s">
        <v>37</v>
      </c>
      <c r="Q9072" t="s">
        <v>70</v>
      </c>
      <c r="R9072" t="s">
        <v>1143</v>
      </c>
      <c r="S9072">
        <v>11.352000000000002</v>
      </c>
      <c r="T9072">
        <v>3</v>
      </c>
      <c r="U9072">
        <v>0.2</v>
      </c>
      <c r="V9072">
        <v>2.6961000000000008</v>
      </c>
      <c r="W9072" s="6">
        <f t="shared" si="850"/>
        <v>0.23750000000000002</v>
      </c>
      <c r="X9072" s="4">
        <f t="shared" si="847"/>
        <v>0.89870000000000028</v>
      </c>
      <c r="Y9072" s="4">
        <f t="shared" si="848"/>
        <v>3.7840000000000007</v>
      </c>
      <c r="Z9072" s="4">
        <f t="shared" si="849"/>
        <v>4.7300000000000004</v>
      </c>
      <c r="AA9072" s="4">
        <f t="shared" si="846"/>
        <v>2.2704000000000004</v>
      </c>
    </row>
    <row r="9073" spans="1:27" x14ac:dyDescent="0.2">
      <c r="A9073">
        <v>9072</v>
      </c>
      <c r="B9073" t="s">
        <v>10424</v>
      </c>
      <c r="C9073" s="5">
        <v>42167</v>
      </c>
      <c r="D9073" s="5" t="str">
        <f t="shared" si="851"/>
        <v>2015-06</v>
      </c>
      <c r="E9073" s="5">
        <v>42171</v>
      </c>
      <c r="F9073" t="s">
        <v>55</v>
      </c>
      <c r="G9073" t="s">
        <v>3772</v>
      </c>
      <c r="H9073" t="s">
        <v>3773</v>
      </c>
      <c r="I9073" t="s">
        <v>107</v>
      </c>
      <c r="J9073" t="s">
        <v>32</v>
      </c>
      <c r="K9073" t="s">
        <v>502</v>
      </c>
      <c r="L9073" t="s">
        <v>259</v>
      </c>
      <c r="M9073">
        <v>47201</v>
      </c>
      <c r="N9073" t="s">
        <v>110</v>
      </c>
      <c r="O9073" t="s">
        <v>2250</v>
      </c>
      <c r="P9073" t="s">
        <v>51</v>
      </c>
      <c r="Q9073" t="s">
        <v>64</v>
      </c>
      <c r="R9073" t="s">
        <v>2251</v>
      </c>
      <c r="S9073">
        <v>24.56</v>
      </c>
      <c r="T9073">
        <v>2</v>
      </c>
      <c r="U9073">
        <v>0</v>
      </c>
      <c r="V9073">
        <v>6.8767999999999994</v>
      </c>
      <c r="W9073" s="6">
        <f t="shared" si="850"/>
        <v>0.27999999999999997</v>
      </c>
      <c r="X9073" s="4">
        <f t="shared" si="847"/>
        <v>3.4383999999999997</v>
      </c>
      <c r="Y9073" s="4">
        <f t="shared" si="848"/>
        <v>12.28</v>
      </c>
      <c r="Z9073" s="4">
        <f t="shared" si="849"/>
        <v>12.28</v>
      </c>
      <c r="AA9073" s="4">
        <f t="shared" si="846"/>
        <v>0</v>
      </c>
    </row>
    <row r="9074" spans="1:27" x14ac:dyDescent="0.2">
      <c r="A9074">
        <v>9073</v>
      </c>
      <c r="B9074" t="s">
        <v>10425</v>
      </c>
      <c r="C9074" s="5">
        <v>42617</v>
      </c>
      <c r="D9074" s="5" t="str">
        <f t="shared" si="851"/>
        <v>2016-09</v>
      </c>
      <c r="E9074" s="5">
        <v>42621</v>
      </c>
      <c r="F9074" t="s">
        <v>55</v>
      </c>
      <c r="G9074" t="s">
        <v>3948</v>
      </c>
      <c r="H9074" t="s">
        <v>3949</v>
      </c>
      <c r="I9074" t="s">
        <v>31</v>
      </c>
      <c r="J9074" t="s">
        <v>32</v>
      </c>
      <c r="K9074" t="s">
        <v>323</v>
      </c>
      <c r="L9074" t="s">
        <v>602</v>
      </c>
      <c r="M9074">
        <v>65807</v>
      </c>
      <c r="N9074" t="s">
        <v>110</v>
      </c>
      <c r="O9074" t="s">
        <v>6117</v>
      </c>
      <c r="P9074" t="s">
        <v>51</v>
      </c>
      <c r="Q9074" t="s">
        <v>178</v>
      </c>
      <c r="R9074" t="s">
        <v>676</v>
      </c>
      <c r="S9074">
        <v>16.559999999999999</v>
      </c>
      <c r="T9074">
        <v>2</v>
      </c>
      <c r="U9074">
        <v>0</v>
      </c>
      <c r="V9074">
        <v>7.783199999999999</v>
      </c>
      <c r="W9074" s="6">
        <f t="shared" si="850"/>
        <v>0.47</v>
      </c>
      <c r="X9074" s="4">
        <f t="shared" si="847"/>
        <v>3.8915999999999995</v>
      </c>
      <c r="Y9074" s="4">
        <f t="shared" si="848"/>
        <v>8.2799999999999994</v>
      </c>
      <c r="Z9074" s="4">
        <f t="shared" si="849"/>
        <v>8.2799999999999994</v>
      </c>
      <c r="AA9074" s="4">
        <f t="shared" si="846"/>
        <v>0</v>
      </c>
    </row>
    <row r="9075" spans="1:27" x14ac:dyDescent="0.2">
      <c r="A9075">
        <v>9074</v>
      </c>
      <c r="B9075" t="s">
        <v>10425</v>
      </c>
      <c r="C9075" s="5">
        <v>42617</v>
      </c>
      <c r="D9075" s="5" t="str">
        <f t="shared" si="851"/>
        <v>2016-09</v>
      </c>
      <c r="E9075" s="5">
        <v>42621</v>
      </c>
      <c r="F9075" t="s">
        <v>55</v>
      </c>
      <c r="G9075" t="s">
        <v>3948</v>
      </c>
      <c r="H9075" t="s">
        <v>3949</v>
      </c>
      <c r="I9075" t="s">
        <v>31</v>
      </c>
      <c r="J9075" t="s">
        <v>32</v>
      </c>
      <c r="K9075" t="s">
        <v>323</v>
      </c>
      <c r="L9075" t="s">
        <v>602</v>
      </c>
      <c r="M9075">
        <v>65807</v>
      </c>
      <c r="N9075" t="s">
        <v>110</v>
      </c>
      <c r="O9075" t="s">
        <v>863</v>
      </c>
      <c r="P9075" t="s">
        <v>76</v>
      </c>
      <c r="Q9075" t="s">
        <v>166</v>
      </c>
      <c r="R9075" t="s">
        <v>864</v>
      </c>
      <c r="S9075">
        <v>279.95</v>
      </c>
      <c r="T9075">
        <v>5</v>
      </c>
      <c r="U9075">
        <v>0</v>
      </c>
      <c r="V9075">
        <v>67.188000000000017</v>
      </c>
      <c r="W9075" s="6">
        <f t="shared" si="850"/>
        <v>0.24000000000000007</v>
      </c>
      <c r="X9075" s="4">
        <f t="shared" si="847"/>
        <v>13.437600000000003</v>
      </c>
      <c r="Y9075" s="4">
        <f t="shared" si="848"/>
        <v>55.989999999999995</v>
      </c>
      <c r="Z9075" s="4">
        <f t="shared" si="849"/>
        <v>55.989999999999995</v>
      </c>
      <c r="AA9075" s="4">
        <f t="shared" si="846"/>
        <v>0</v>
      </c>
    </row>
    <row r="9076" spans="1:27" x14ac:dyDescent="0.2">
      <c r="A9076">
        <v>9075</v>
      </c>
      <c r="B9076" t="s">
        <v>10426</v>
      </c>
      <c r="C9076" s="5">
        <v>41750</v>
      </c>
      <c r="D9076" s="5" t="str">
        <f t="shared" si="851"/>
        <v>2014-04</v>
      </c>
      <c r="E9076" s="5">
        <v>41755</v>
      </c>
      <c r="F9076" t="s">
        <v>55</v>
      </c>
      <c r="G9076" t="s">
        <v>5182</v>
      </c>
      <c r="H9076" t="s">
        <v>5183</v>
      </c>
      <c r="I9076" t="s">
        <v>46</v>
      </c>
      <c r="J9076" t="s">
        <v>32</v>
      </c>
      <c r="K9076" t="s">
        <v>33</v>
      </c>
      <c r="L9076" t="s">
        <v>34</v>
      </c>
      <c r="M9076">
        <v>42420</v>
      </c>
      <c r="N9076" t="s">
        <v>35</v>
      </c>
      <c r="O9076" t="s">
        <v>3702</v>
      </c>
      <c r="P9076" t="s">
        <v>51</v>
      </c>
      <c r="Q9076" t="s">
        <v>64</v>
      </c>
      <c r="R9076" t="s">
        <v>3703</v>
      </c>
      <c r="S9076">
        <v>828.83999999999992</v>
      </c>
      <c r="T9076">
        <v>6</v>
      </c>
      <c r="U9076">
        <v>0</v>
      </c>
      <c r="V9076">
        <v>0</v>
      </c>
      <c r="W9076" s="6">
        <f t="shared" si="850"/>
        <v>0</v>
      </c>
      <c r="X9076" s="4">
        <f t="shared" si="847"/>
        <v>0</v>
      </c>
      <c r="Y9076" s="4">
        <f t="shared" si="848"/>
        <v>138.13999999999999</v>
      </c>
      <c r="Z9076" s="4">
        <f t="shared" si="849"/>
        <v>138.13999999999999</v>
      </c>
      <c r="AA9076" s="4">
        <f t="shared" si="846"/>
        <v>0</v>
      </c>
    </row>
    <row r="9077" spans="1:27" x14ac:dyDescent="0.2">
      <c r="A9077">
        <v>9076</v>
      </c>
      <c r="B9077" t="s">
        <v>10427</v>
      </c>
      <c r="C9077" s="5">
        <v>42313</v>
      </c>
      <c r="D9077" s="5" t="str">
        <f t="shared" si="851"/>
        <v>2015-11</v>
      </c>
      <c r="E9077" s="5">
        <v>42316</v>
      </c>
      <c r="F9077" t="s">
        <v>193</v>
      </c>
      <c r="G9077" t="s">
        <v>4866</v>
      </c>
      <c r="H9077" t="s">
        <v>4867</v>
      </c>
      <c r="I9077" t="s">
        <v>31</v>
      </c>
      <c r="J9077" t="s">
        <v>32</v>
      </c>
      <c r="K9077" t="s">
        <v>1127</v>
      </c>
      <c r="L9077" t="s">
        <v>503</v>
      </c>
      <c r="M9077">
        <v>44107</v>
      </c>
      <c r="N9077" t="s">
        <v>153</v>
      </c>
      <c r="O9077" t="s">
        <v>1532</v>
      </c>
      <c r="P9077" t="s">
        <v>51</v>
      </c>
      <c r="Q9077" t="s">
        <v>80</v>
      </c>
      <c r="R9077" t="s">
        <v>1533</v>
      </c>
      <c r="S9077">
        <v>7.218</v>
      </c>
      <c r="T9077">
        <v>3</v>
      </c>
      <c r="U9077">
        <v>0.7</v>
      </c>
      <c r="V9077">
        <v>-5.5338000000000012</v>
      </c>
      <c r="W9077" s="6">
        <f t="shared" si="850"/>
        <v>-0.76666666666666683</v>
      </c>
      <c r="X9077" s="4">
        <f t="shared" si="847"/>
        <v>-1.8446000000000005</v>
      </c>
      <c r="Y9077" s="4">
        <f t="shared" si="848"/>
        <v>2.4060000000000001</v>
      </c>
      <c r="Z9077" s="4">
        <f t="shared" si="849"/>
        <v>8.02</v>
      </c>
      <c r="AA9077" s="4">
        <f t="shared" si="846"/>
        <v>5.0526</v>
      </c>
    </row>
    <row r="9078" spans="1:27" x14ac:dyDescent="0.2">
      <c r="A9078">
        <v>9077</v>
      </c>
      <c r="B9078" t="s">
        <v>10427</v>
      </c>
      <c r="C9078" s="5">
        <v>42313</v>
      </c>
      <c r="D9078" s="5" t="str">
        <f t="shared" si="851"/>
        <v>2015-11</v>
      </c>
      <c r="E9078" s="5">
        <v>42316</v>
      </c>
      <c r="F9078" t="s">
        <v>193</v>
      </c>
      <c r="G9078" t="s">
        <v>4866</v>
      </c>
      <c r="H9078" t="s">
        <v>4867</v>
      </c>
      <c r="I9078" t="s">
        <v>31</v>
      </c>
      <c r="J9078" t="s">
        <v>32</v>
      </c>
      <c r="K9078" t="s">
        <v>1127</v>
      </c>
      <c r="L9078" t="s">
        <v>503</v>
      </c>
      <c r="M9078">
        <v>44107</v>
      </c>
      <c r="N9078" t="s">
        <v>153</v>
      </c>
      <c r="O9078" t="s">
        <v>8587</v>
      </c>
      <c r="P9078" t="s">
        <v>51</v>
      </c>
      <c r="Q9078" t="s">
        <v>584</v>
      </c>
      <c r="R9078" t="s">
        <v>8588</v>
      </c>
      <c r="S9078">
        <v>27.200000000000003</v>
      </c>
      <c r="T9078">
        <v>4</v>
      </c>
      <c r="U9078">
        <v>0.2</v>
      </c>
      <c r="V9078">
        <v>2.0399999999999991</v>
      </c>
      <c r="W9078" s="6">
        <f t="shared" si="850"/>
        <v>7.4999999999999956E-2</v>
      </c>
      <c r="X9078" s="4">
        <f t="shared" si="847"/>
        <v>0.50999999999999979</v>
      </c>
      <c r="Y9078" s="4">
        <f t="shared" si="848"/>
        <v>6.8000000000000007</v>
      </c>
      <c r="Z9078" s="4">
        <f t="shared" si="849"/>
        <v>8.5</v>
      </c>
      <c r="AA9078" s="4">
        <f t="shared" si="846"/>
        <v>5.4400000000000013</v>
      </c>
    </row>
    <row r="9079" spans="1:27" x14ac:dyDescent="0.2">
      <c r="A9079">
        <v>9078</v>
      </c>
      <c r="B9079" t="s">
        <v>10428</v>
      </c>
      <c r="C9079" s="5">
        <v>41946</v>
      </c>
      <c r="D9079" s="5" t="str">
        <f t="shared" si="851"/>
        <v>2014-11</v>
      </c>
      <c r="E9079" s="5">
        <v>41950</v>
      </c>
      <c r="F9079" t="s">
        <v>55</v>
      </c>
      <c r="G9079" t="s">
        <v>634</v>
      </c>
      <c r="H9079" t="s">
        <v>635</v>
      </c>
      <c r="I9079" t="s">
        <v>46</v>
      </c>
      <c r="J9079" t="s">
        <v>32</v>
      </c>
      <c r="K9079" t="s">
        <v>2541</v>
      </c>
      <c r="L9079" t="s">
        <v>143</v>
      </c>
      <c r="M9079">
        <v>68104</v>
      </c>
      <c r="N9079" t="s">
        <v>110</v>
      </c>
      <c r="O9079" t="s">
        <v>4181</v>
      </c>
      <c r="P9079" t="s">
        <v>76</v>
      </c>
      <c r="Q9079" t="s">
        <v>166</v>
      </c>
      <c r="R9079" t="s">
        <v>4182</v>
      </c>
      <c r="S9079">
        <v>89.97</v>
      </c>
      <c r="T9079">
        <v>3</v>
      </c>
      <c r="U9079">
        <v>0</v>
      </c>
      <c r="V9079">
        <v>18.893699999999995</v>
      </c>
      <c r="W9079" s="6">
        <f t="shared" si="850"/>
        <v>0.20999999999999996</v>
      </c>
      <c r="X9079" s="4">
        <f t="shared" si="847"/>
        <v>6.2978999999999985</v>
      </c>
      <c r="Y9079" s="4">
        <f t="shared" si="848"/>
        <v>29.99</v>
      </c>
      <c r="Z9079" s="4">
        <f t="shared" si="849"/>
        <v>29.99</v>
      </c>
      <c r="AA9079" s="4">
        <f t="shared" si="846"/>
        <v>0</v>
      </c>
    </row>
    <row r="9080" spans="1:27" x14ac:dyDescent="0.2">
      <c r="A9080">
        <v>9079</v>
      </c>
      <c r="B9080" t="s">
        <v>10429</v>
      </c>
      <c r="C9080" s="5">
        <v>42416</v>
      </c>
      <c r="D9080" s="5" t="str">
        <f t="shared" si="851"/>
        <v>2016-02</v>
      </c>
      <c r="E9080" s="5">
        <v>42423</v>
      </c>
      <c r="F9080" t="s">
        <v>55</v>
      </c>
      <c r="G9080" t="s">
        <v>4639</v>
      </c>
      <c r="H9080" t="s">
        <v>4640</v>
      </c>
      <c r="I9080" t="s">
        <v>31</v>
      </c>
      <c r="J9080" t="s">
        <v>32</v>
      </c>
      <c r="K9080" t="s">
        <v>33</v>
      </c>
      <c r="L9080" t="s">
        <v>34</v>
      </c>
      <c r="M9080">
        <v>42420</v>
      </c>
      <c r="N9080" t="s">
        <v>35</v>
      </c>
      <c r="O9080" t="s">
        <v>558</v>
      </c>
      <c r="P9080" t="s">
        <v>37</v>
      </c>
      <c r="Q9080" t="s">
        <v>70</v>
      </c>
      <c r="R9080" t="s">
        <v>559</v>
      </c>
      <c r="S9080">
        <v>318.08</v>
      </c>
      <c r="T9080">
        <v>4</v>
      </c>
      <c r="U9080">
        <v>0</v>
      </c>
      <c r="V9080">
        <v>34.988799999999969</v>
      </c>
      <c r="W9080" s="6">
        <f t="shared" si="850"/>
        <v>0.1099999999999999</v>
      </c>
      <c r="X9080" s="4">
        <f t="shared" si="847"/>
        <v>8.7471999999999923</v>
      </c>
      <c r="Y9080" s="4">
        <f t="shared" si="848"/>
        <v>79.52</v>
      </c>
      <c r="Z9080" s="4">
        <f t="shared" si="849"/>
        <v>79.52</v>
      </c>
      <c r="AA9080" s="4">
        <f t="shared" si="846"/>
        <v>0</v>
      </c>
    </row>
    <row r="9081" spans="1:27" x14ac:dyDescent="0.2">
      <c r="A9081">
        <v>9080</v>
      </c>
      <c r="B9081" t="s">
        <v>10429</v>
      </c>
      <c r="C9081" s="5">
        <v>42416</v>
      </c>
      <c r="D9081" s="5" t="str">
        <f t="shared" si="851"/>
        <v>2016-02</v>
      </c>
      <c r="E9081" s="5">
        <v>42423</v>
      </c>
      <c r="F9081" t="s">
        <v>55</v>
      </c>
      <c r="G9081" t="s">
        <v>4639</v>
      </c>
      <c r="H9081" t="s">
        <v>4640</v>
      </c>
      <c r="I9081" t="s">
        <v>31</v>
      </c>
      <c r="J9081" t="s">
        <v>32</v>
      </c>
      <c r="K9081" t="s">
        <v>33</v>
      </c>
      <c r="L9081" t="s">
        <v>34</v>
      </c>
      <c r="M9081">
        <v>42420</v>
      </c>
      <c r="N9081" t="s">
        <v>35</v>
      </c>
      <c r="O9081" t="s">
        <v>1302</v>
      </c>
      <c r="P9081" t="s">
        <v>51</v>
      </c>
      <c r="Q9081" t="s">
        <v>80</v>
      </c>
      <c r="R9081" t="s">
        <v>1303</v>
      </c>
      <c r="S9081">
        <v>5.8</v>
      </c>
      <c r="T9081">
        <v>1</v>
      </c>
      <c r="U9081">
        <v>0</v>
      </c>
      <c r="V9081">
        <v>2.61</v>
      </c>
      <c r="W9081" s="6">
        <f t="shared" si="850"/>
        <v>0.45</v>
      </c>
      <c r="X9081" s="4">
        <f t="shared" si="847"/>
        <v>2.61</v>
      </c>
      <c r="Y9081" s="4">
        <f t="shared" si="848"/>
        <v>5.8</v>
      </c>
      <c r="Z9081" s="4">
        <f t="shared" si="849"/>
        <v>5.8</v>
      </c>
      <c r="AA9081" s="4">
        <f t="shared" si="846"/>
        <v>0</v>
      </c>
    </row>
    <row r="9082" spans="1:27" x14ac:dyDescent="0.2">
      <c r="A9082">
        <v>9081</v>
      </c>
      <c r="B9082" t="s">
        <v>10430</v>
      </c>
      <c r="C9082" s="5">
        <v>42989</v>
      </c>
      <c r="D9082" s="5" t="str">
        <f t="shared" si="851"/>
        <v>2017-09</v>
      </c>
      <c r="E9082" s="5">
        <v>42991</v>
      </c>
      <c r="F9082" t="s">
        <v>28</v>
      </c>
      <c r="G9082" t="s">
        <v>1513</v>
      </c>
      <c r="H9082" t="s">
        <v>1514</v>
      </c>
      <c r="I9082" t="s">
        <v>46</v>
      </c>
      <c r="J9082" t="s">
        <v>32</v>
      </c>
      <c r="K9082" t="s">
        <v>2553</v>
      </c>
      <c r="L9082" t="s">
        <v>48</v>
      </c>
      <c r="M9082">
        <v>92704</v>
      </c>
      <c r="N9082" t="s">
        <v>49</v>
      </c>
      <c r="O9082" t="s">
        <v>3907</v>
      </c>
      <c r="P9082" t="s">
        <v>76</v>
      </c>
      <c r="Q9082" t="s">
        <v>77</v>
      </c>
      <c r="R9082" t="s">
        <v>3908</v>
      </c>
      <c r="S9082">
        <v>143.952</v>
      </c>
      <c r="T9082">
        <v>6</v>
      </c>
      <c r="U9082">
        <v>0.2</v>
      </c>
      <c r="V9082">
        <v>17.993999999999978</v>
      </c>
      <c r="W9082" s="6">
        <f t="shared" si="850"/>
        <v>0.12499999999999985</v>
      </c>
      <c r="X9082" s="4">
        <f t="shared" si="847"/>
        <v>2.9989999999999966</v>
      </c>
      <c r="Y9082" s="4">
        <f t="shared" si="848"/>
        <v>23.992000000000001</v>
      </c>
      <c r="Z9082" s="4">
        <f t="shared" si="849"/>
        <v>29.989999999999995</v>
      </c>
      <c r="AA9082" s="4">
        <f t="shared" si="846"/>
        <v>28.790400000000002</v>
      </c>
    </row>
    <row r="9083" spans="1:27" x14ac:dyDescent="0.2">
      <c r="A9083">
        <v>9082</v>
      </c>
      <c r="B9083" t="s">
        <v>10430</v>
      </c>
      <c r="C9083" s="5">
        <v>42989</v>
      </c>
      <c r="D9083" s="5" t="str">
        <f t="shared" si="851"/>
        <v>2017-09</v>
      </c>
      <c r="E9083" s="5">
        <v>42991</v>
      </c>
      <c r="F9083" t="s">
        <v>28</v>
      </c>
      <c r="G9083" t="s">
        <v>1513</v>
      </c>
      <c r="H9083" t="s">
        <v>1514</v>
      </c>
      <c r="I9083" t="s">
        <v>46</v>
      </c>
      <c r="J9083" t="s">
        <v>32</v>
      </c>
      <c r="K9083" t="s">
        <v>2553</v>
      </c>
      <c r="L9083" t="s">
        <v>48</v>
      </c>
      <c r="M9083">
        <v>92704</v>
      </c>
      <c r="N9083" t="s">
        <v>49</v>
      </c>
      <c r="O9083" t="s">
        <v>3988</v>
      </c>
      <c r="P9083" t="s">
        <v>51</v>
      </c>
      <c r="Q9083" t="s">
        <v>95</v>
      </c>
      <c r="R9083" t="s">
        <v>3989</v>
      </c>
      <c r="S9083">
        <v>19.440000000000001</v>
      </c>
      <c r="T9083">
        <v>3</v>
      </c>
      <c r="U9083">
        <v>0</v>
      </c>
      <c r="V9083">
        <v>9.3312000000000008</v>
      </c>
      <c r="W9083" s="6">
        <f t="shared" si="850"/>
        <v>0.48000000000000004</v>
      </c>
      <c r="X9083" s="4">
        <f t="shared" si="847"/>
        <v>3.1104000000000003</v>
      </c>
      <c r="Y9083" s="4">
        <f t="shared" si="848"/>
        <v>6.48</v>
      </c>
      <c r="Z9083" s="4">
        <f t="shared" si="849"/>
        <v>6.48</v>
      </c>
      <c r="AA9083" s="4">
        <f t="shared" si="846"/>
        <v>0</v>
      </c>
    </row>
    <row r="9084" spans="1:27" x14ac:dyDescent="0.2">
      <c r="A9084">
        <v>9083</v>
      </c>
      <c r="B9084" t="s">
        <v>10431</v>
      </c>
      <c r="C9084" s="5">
        <v>43041</v>
      </c>
      <c r="D9084" s="5" t="str">
        <f t="shared" si="851"/>
        <v>2017-11</v>
      </c>
      <c r="E9084" s="5">
        <v>43045</v>
      </c>
      <c r="F9084" t="s">
        <v>55</v>
      </c>
      <c r="G9084" t="s">
        <v>8382</v>
      </c>
      <c r="H9084" t="s">
        <v>8383</v>
      </c>
      <c r="I9084" t="s">
        <v>31</v>
      </c>
      <c r="J9084" t="s">
        <v>32</v>
      </c>
      <c r="K9084" t="s">
        <v>323</v>
      </c>
      <c r="L9084" t="s">
        <v>324</v>
      </c>
      <c r="M9084">
        <v>22153</v>
      </c>
      <c r="N9084" t="s">
        <v>35</v>
      </c>
      <c r="O9084" t="s">
        <v>144</v>
      </c>
      <c r="P9084" t="s">
        <v>51</v>
      </c>
      <c r="Q9084" t="s">
        <v>73</v>
      </c>
      <c r="R9084" t="s">
        <v>145</v>
      </c>
      <c r="S9084">
        <v>5.56</v>
      </c>
      <c r="T9084">
        <v>2</v>
      </c>
      <c r="U9084">
        <v>0</v>
      </c>
      <c r="V9084">
        <v>1.4455999999999998</v>
      </c>
      <c r="W9084" s="6">
        <f t="shared" si="850"/>
        <v>0.25999999999999995</v>
      </c>
      <c r="X9084" s="4">
        <f t="shared" si="847"/>
        <v>0.72279999999999989</v>
      </c>
      <c r="Y9084" s="4">
        <f t="shared" si="848"/>
        <v>2.78</v>
      </c>
      <c r="Z9084" s="4">
        <f t="shared" si="849"/>
        <v>2.78</v>
      </c>
      <c r="AA9084" s="4">
        <f t="shared" si="846"/>
        <v>0</v>
      </c>
    </row>
    <row r="9085" spans="1:27" x14ac:dyDescent="0.2">
      <c r="A9085">
        <v>9084</v>
      </c>
      <c r="B9085" t="s">
        <v>10432</v>
      </c>
      <c r="C9085" s="5">
        <v>42041</v>
      </c>
      <c r="D9085" s="5" t="str">
        <f t="shared" si="851"/>
        <v>2015-02</v>
      </c>
      <c r="E9085" s="5">
        <v>42043</v>
      </c>
      <c r="F9085" t="s">
        <v>193</v>
      </c>
      <c r="G9085" t="s">
        <v>5638</v>
      </c>
      <c r="H9085" t="s">
        <v>5639</v>
      </c>
      <c r="I9085" t="s">
        <v>46</v>
      </c>
      <c r="J9085" t="s">
        <v>32</v>
      </c>
      <c r="K9085" t="s">
        <v>4364</v>
      </c>
      <c r="L9085" t="s">
        <v>324</v>
      </c>
      <c r="M9085">
        <v>23434</v>
      </c>
      <c r="N9085" t="s">
        <v>35</v>
      </c>
      <c r="O9085" t="s">
        <v>4677</v>
      </c>
      <c r="P9085" t="s">
        <v>51</v>
      </c>
      <c r="Q9085" t="s">
        <v>64</v>
      </c>
      <c r="R9085" t="s">
        <v>4678</v>
      </c>
      <c r="S9085">
        <v>146.72999999999999</v>
      </c>
      <c r="T9085">
        <v>3</v>
      </c>
      <c r="U9085">
        <v>0</v>
      </c>
      <c r="V9085">
        <v>2.9346000000000032</v>
      </c>
      <c r="W9085" s="6">
        <f t="shared" si="850"/>
        <v>2.0000000000000025E-2</v>
      </c>
      <c r="X9085" s="4">
        <f t="shared" si="847"/>
        <v>0.97820000000000107</v>
      </c>
      <c r="Y9085" s="4">
        <f t="shared" si="848"/>
        <v>48.91</v>
      </c>
      <c r="Z9085" s="4">
        <f t="shared" si="849"/>
        <v>48.91</v>
      </c>
      <c r="AA9085" s="4">
        <f t="shared" si="846"/>
        <v>0</v>
      </c>
    </row>
    <row r="9086" spans="1:27" x14ac:dyDescent="0.2">
      <c r="A9086">
        <v>9085</v>
      </c>
      <c r="B9086" t="s">
        <v>10432</v>
      </c>
      <c r="C9086" s="5">
        <v>42041</v>
      </c>
      <c r="D9086" s="5" t="str">
        <f t="shared" si="851"/>
        <v>2015-02</v>
      </c>
      <c r="E9086" s="5">
        <v>42043</v>
      </c>
      <c r="F9086" t="s">
        <v>193</v>
      </c>
      <c r="G9086" t="s">
        <v>5638</v>
      </c>
      <c r="H9086" t="s">
        <v>5639</v>
      </c>
      <c r="I9086" t="s">
        <v>46</v>
      </c>
      <c r="J9086" t="s">
        <v>32</v>
      </c>
      <c r="K9086" t="s">
        <v>4364</v>
      </c>
      <c r="L9086" t="s">
        <v>324</v>
      </c>
      <c r="M9086">
        <v>23434</v>
      </c>
      <c r="N9086" t="s">
        <v>35</v>
      </c>
      <c r="O9086" t="s">
        <v>663</v>
      </c>
      <c r="P9086" t="s">
        <v>51</v>
      </c>
      <c r="Q9086" t="s">
        <v>95</v>
      </c>
      <c r="R9086" t="s">
        <v>664</v>
      </c>
      <c r="S9086">
        <v>29.900000000000002</v>
      </c>
      <c r="T9086">
        <v>5</v>
      </c>
      <c r="U9086">
        <v>0</v>
      </c>
      <c r="V9086">
        <v>13.454999999999998</v>
      </c>
      <c r="W9086" s="6">
        <f t="shared" si="850"/>
        <v>0.4499999999999999</v>
      </c>
      <c r="X9086" s="4">
        <f t="shared" si="847"/>
        <v>2.6909999999999998</v>
      </c>
      <c r="Y9086" s="4">
        <f t="shared" si="848"/>
        <v>5.98</v>
      </c>
      <c r="Z9086" s="4">
        <f t="shared" si="849"/>
        <v>5.98</v>
      </c>
      <c r="AA9086" s="4">
        <f t="shared" si="846"/>
        <v>0</v>
      </c>
    </row>
    <row r="9087" spans="1:27" x14ac:dyDescent="0.2">
      <c r="A9087">
        <v>9086</v>
      </c>
      <c r="B9087" t="s">
        <v>10433</v>
      </c>
      <c r="C9087" s="5">
        <v>42623</v>
      </c>
      <c r="D9087" s="5" t="str">
        <f t="shared" si="851"/>
        <v>2016-09</v>
      </c>
      <c r="E9087" s="5">
        <v>42625</v>
      </c>
      <c r="F9087" t="s">
        <v>28</v>
      </c>
      <c r="G9087" t="s">
        <v>1972</v>
      </c>
      <c r="H9087" t="s">
        <v>1973</v>
      </c>
      <c r="I9087" t="s">
        <v>31</v>
      </c>
      <c r="J9087" t="s">
        <v>32</v>
      </c>
      <c r="K9087" t="s">
        <v>47</v>
      </c>
      <c r="L9087" t="s">
        <v>48</v>
      </c>
      <c r="M9087">
        <v>90049</v>
      </c>
      <c r="N9087" t="s">
        <v>49</v>
      </c>
      <c r="O9087" t="s">
        <v>7003</v>
      </c>
      <c r="P9087" t="s">
        <v>51</v>
      </c>
      <c r="Q9087" t="s">
        <v>80</v>
      </c>
      <c r="R9087" t="s">
        <v>7004</v>
      </c>
      <c r="S9087">
        <v>276.78400000000005</v>
      </c>
      <c r="T9087">
        <v>2</v>
      </c>
      <c r="U9087">
        <v>0.2</v>
      </c>
      <c r="V9087">
        <v>89.954799999999992</v>
      </c>
      <c r="W9087" s="6">
        <f t="shared" si="850"/>
        <v>0.3249999999999999</v>
      </c>
      <c r="X9087" s="4">
        <f t="shared" si="847"/>
        <v>44.977399999999996</v>
      </c>
      <c r="Y9087" s="4">
        <f t="shared" si="848"/>
        <v>138.39200000000002</v>
      </c>
      <c r="Z9087" s="4">
        <f t="shared" si="849"/>
        <v>172.99</v>
      </c>
      <c r="AA9087" s="4">
        <f t="shared" si="846"/>
        <v>55.356800000000014</v>
      </c>
    </row>
    <row r="9088" spans="1:27" x14ac:dyDescent="0.2">
      <c r="A9088">
        <v>9087</v>
      </c>
      <c r="B9088" t="s">
        <v>10434</v>
      </c>
      <c r="C9088" s="5">
        <v>42639</v>
      </c>
      <c r="D9088" s="5" t="str">
        <f t="shared" si="851"/>
        <v>2016-09</v>
      </c>
      <c r="E9088" s="5">
        <v>42643</v>
      </c>
      <c r="F9088" t="s">
        <v>55</v>
      </c>
      <c r="G9088" t="s">
        <v>7948</v>
      </c>
      <c r="H9088" t="s">
        <v>7949</v>
      </c>
      <c r="I9088" t="s">
        <v>46</v>
      </c>
      <c r="J9088" t="s">
        <v>32</v>
      </c>
      <c r="K9088" t="s">
        <v>189</v>
      </c>
      <c r="L9088" t="s">
        <v>109</v>
      </c>
      <c r="M9088">
        <v>77041</v>
      </c>
      <c r="N9088" t="s">
        <v>110</v>
      </c>
      <c r="O9088" t="s">
        <v>8791</v>
      </c>
      <c r="P9088" t="s">
        <v>51</v>
      </c>
      <c r="Q9088" t="s">
        <v>83</v>
      </c>
      <c r="R9088" t="s">
        <v>8792</v>
      </c>
      <c r="S9088">
        <v>93.031999999999982</v>
      </c>
      <c r="T9088">
        <v>2</v>
      </c>
      <c r="U9088">
        <v>0.8</v>
      </c>
      <c r="V9088">
        <v>-251.18640000000005</v>
      </c>
      <c r="W9088" s="6">
        <f t="shared" si="850"/>
        <v>-2.7000000000000011</v>
      </c>
      <c r="X9088" s="4">
        <f t="shared" si="847"/>
        <v>-125.59320000000002</v>
      </c>
      <c r="Y9088" s="4">
        <f t="shared" si="848"/>
        <v>46.515999999999991</v>
      </c>
      <c r="Z9088" s="4">
        <f t="shared" si="849"/>
        <v>232.58</v>
      </c>
      <c r="AA9088" s="4">
        <f t="shared" si="846"/>
        <v>74.425599999999989</v>
      </c>
    </row>
    <row r="9089" spans="1:27" x14ac:dyDescent="0.2">
      <c r="A9089">
        <v>9088</v>
      </c>
      <c r="B9089" t="s">
        <v>10434</v>
      </c>
      <c r="C9089" s="5">
        <v>42639</v>
      </c>
      <c r="D9089" s="5" t="str">
        <f t="shared" si="851"/>
        <v>2016-09</v>
      </c>
      <c r="E9089" s="5">
        <v>42643</v>
      </c>
      <c r="F9089" t="s">
        <v>55</v>
      </c>
      <c r="G9089" t="s">
        <v>7948</v>
      </c>
      <c r="H9089" t="s">
        <v>7949</v>
      </c>
      <c r="I9089" t="s">
        <v>46</v>
      </c>
      <c r="J9089" t="s">
        <v>32</v>
      </c>
      <c r="K9089" t="s">
        <v>189</v>
      </c>
      <c r="L9089" t="s">
        <v>109</v>
      </c>
      <c r="M9089">
        <v>77041</v>
      </c>
      <c r="N9089" t="s">
        <v>110</v>
      </c>
      <c r="O9089" t="s">
        <v>341</v>
      </c>
      <c r="P9089" t="s">
        <v>37</v>
      </c>
      <c r="Q9089" t="s">
        <v>41</v>
      </c>
      <c r="R9089" t="s">
        <v>342</v>
      </c>
      <c r="S9089">
        <v>454.96499999999997</v>
      </c>
      <c r="T9089">
        <v>5</v>
      </c>
      <c r="U9089">
        <v>0.3</v>
      </c>
      <c r="V9089">
        <v>-136.48950000000002</v>
      </c>
      <c r="W9089" s="6">
        <f t="shared" si="850"/>
        <v>-0.30000000000000004</v>
      </c>
      <c r="X9089" s="4">
        <f t="shared" si="847"/>
        <v>-27.297900000000006</v>
      </c>
      <c r="Y9089" s="4">
        <f t="shared" si="848"/>
        <v>90.992999999999995</v>
      </c>
      <c r="Z9089" s="4">
        <f t="shared" si="849"/>
        <v>129.98999999999998</v>
      </c>
      <c r="AA9089" s="4">
        <f t="shared" si="846"/>
        <v>136.48949999999999</v>
      </c>
    </row>
    <row r="9090" spans="1:27" x14ac:dyDescent="0.2">
      <c r="A9090">
        <v>9089</v>
      </c>
      <c r="B9090" t="s">
        <v>10435</v>
      </c>
      <c r="C9090" s="5">
        <v>42353</v>
      </c>
      <c r="D9090" s="5" t="str">
        <f t="shared" si="851"/>
        <v>2015-12</v>
      </c>
      <c r="E9090" s="5">
        <v>42358</v>
      </c>
      <c r="F9090" t="s">
        <v>55</v>
      </c>
      <c r="G9090" t="s">
        <v>5813</v>
      </c>
      <c r="H9090" t="s">
        <v>5814</v>
      </c>
      <c r="I9090" t="s">
        <v>46</v>
      </c>
      <c r="J9090" t="s">
        <v>32</v>
      </c>
      <c r="K9090" t="s">
        <v>2283</v>
      </c>
      <c r="L9090" t="s">
        <v>93</v>
      </c>
      <c r="M9090">
        <v>27511</v>
      </c>
      <c r="N9090" t="s">
        <v>35</v>
      </c>
      <c r="O9090" t="s">
        <v>994</v>
      </c>
      <c r="P9090" t="s">
        <v>76</v>
      </c>
      <c r="Q9090" t="s">
        <v>77</v>
      </c>
      <c r="R9090" t="s">
        <v>995</v>
      </c>
      <c r="S9090">
        <v>246.16800000000001</v>
      </c>
      <c r="T9090">
        <v>3</v>
      </c>
      <c r="U9090">
        <v>0.2</v>
      </c>
      <c r="V9090">
        <v>21.539699999999996</v>
      </c>
      <c r="W9090" s="6">
        <f t="shared" si="850"/>
        <v>8.7499999999999981E-2</v>
      </c>
      <c r="X9090" s="4">
        <f t="shared" si="847"/>
        <v>7.1798999999999991</v>
      </c>
      <c r="Y9090" s="4">
        <f t="shared" si="848"/>
        <v>82.055999999999997</v>
      </c>
      <c r="Z9090" s="4">
        <f t="shared" si="849"/>
        <v>102.57</v>
      </c>
      <c r="AA9090" s="4">
        <f t="shared" si="846"/>
        <v>49.233600000000003</v>
      </c>
    </row>
    <row r="9091" spans="1:27" x14ac:dyDescent="0.2">
      <c r="A9091">
        <v>9090</v>
      </c>
      <c r="B9091" t="s">
        <v>10436</v>
      </c>
      <c r="C9091" s="5">
        <v>42630</v>
      </c>
      <c r="D9091" s="5" t="str">
        <f t="shared" si="851"/>
        <v>2016-09</v>
      </c>
      <c r="E9091" s="5">
        <v>42633</v>
      </c>
      <c r="F9091" t="s">
        <v>28</v>
      </c>
      <c r="G9091" t="s">
        <v>547</v>
      </c>
      <c r="H9091" t="s">
        <v>548</v>
      </c>
      <c r="I9091" t="s">
        <v>31</v>
      </c>
      <c r="J9091" t="s">
        <v>32</v>
      </c>
      <c r="K9091" t="s">
        <v>323</v>
      </c>
      <c r="L9091" t="s">
        <v>503</v>
      </c>
      <c r="M9091">
        <v>45503</v>
      </c>
      <c r="N9091" t="s">
        <v>153</v>
      </c>
      <c r="O9091" t="s">
        <v>977</v>
      </c>
      <c r="P9091" t="s">
        <v>51</v>
      </c>
      <c r="Q9091" t="s">
        <v>64</v>
      </c>
      <c r="R9091" t="s">
        <v>978</v>
      </c>
      <c r="S9091">
        <v>295.39999999999998</v>
      </c>
      <c r="T9091">
        <v>5</v>
      </c>
      <c r="U9091">
        <v>0.2</v>
      </c>
      <c r="V9091">
        <v>-62.772499999999965</v>
      </c>
      <c r="W9091" s="6">
        <f t="shared" si="850"/>
        <v>-0.21249999999999991</v>
      </c>
      <c r="X9091" s="4">
        <f t="shared" si="847"/>
        <v>-12.554499999999994</v>
      </c>
      <c r="Y9091" s="4">
        <f t="shared" si="848"/>
        <v>59.08</v>
      </c>
      <c r="Z9091" s="4">
        <f t="shared" si="849"/>
        <v>73.849999999999994</v>
      </c>
      <c r="AA9091" s="4">
        <f t="shared" ref="AA9091:AA9154" si="852">S9091*U9091</f>
        <v>59.08</v>
      </c>
    </row>
    <row r="9092" spans="1:27" x14ac:dyDescent="0.2">
      <c r="A9092">
        <v>9091</v>
      </c>
      <c r="B9092" t="s">
        <v>10437</v>
      </c>
      <c r="C9092" s="5">
        <v>43021</v>
      </c>
      <c r="D9092" s="5" t="str">
        <f t="shared" si="851"/>
        <v>2017-10</v>
      </c>
      <c r="E9092" s="5">
        <v>43023</v>
      </c>
      <c r="F9092" t="s">
        <v>193</v>
      </c>
      <c r="G9092" t="s">
        <v>997</v>
      </c>
      <c r="H9092" t="s">
        <v>998</v>
      </c>
      <c r="I9092" t="s">
        <v>31</v>
      </c>
      <c r="J9092" t="s">
        <v>32</v>
      </c>
      <c r="K9092" t="s">
        <v>1483</v>
      </c>
      <c r="L9092" t="s">
        <v>34</v>
      </c>
      <c r="M9092">
        <v>40214</v>
      </c>
      <c r="N9092" t="s">
        <v>35</v>
      </c>
      <c r="O9092" t="s">
        <v>552</v>
      </c>
      <c r="P9092" t="s">
        <v>51</v>
      </c>
      <c r="Q9092" t="s">
        <v>64</v>
      </c>
      <c r="R9092" t="s">
        <v>553</v>
      </c>
      <c r="S9092">
        <v>348.56</v>
      </c>
      <c r="T9092">
        <v>8</v>
      </c>
      <c r="U9092">
        <v>0</v>
      </c>
      <c r="V9092">
        <v>104.56799999999998</v>
      </c>
      <c r="W9092" s="6">
        <f t="shared" si="850"/>
        <v>0.29999999999999993</v>
      </c>
      <c r="X9092" s="4">
        <f t="shared" ref="X9092:X9155" si="853">V9092/T9092</f>
        <v>13.070999999999998</v>
      </c>
      <c r="Y9092" s="4">
        <f t="shared" ref="Y9092:Y9155" si="854">S9092/T9092</f>
        <v>43.57</v>
      </c>
      <c r="Z9092" s="4">
        <f t="shared" ref="Z9092:Z9155" si="855">S9092/((1-U9092)*T9092)</f>
        <v>43.57</v>
      </c>
      <c r="AA9092" s="4">
        <f t="shared" si="852"/>
        <v>0</v>
      </c>
    </row>
    <row r="9093" spans="1:27" x14ac:dyDescent="0.2">
      <c r="A9093">
        <v>9092</v>
      </c>
      <c r="B9093" t="s">
        <v>10438</v>
      </c>
      <c r="C9093" s="5">
        <v>42183</v>
      </c>
      <c r="D9093" s="5" t="str">
        <f t="shared" si="851"/>
        <v>2015-06</v>
      </c>
      <c r="E9093" s="5">
        <v>42188</v>
      </c>
      <c r="F9093" t="s">
        <v>28</v>
      </c>
      <c r="G9093" t="s">
        <v>561</v>
      </c>
      <c r="H9093" t="s">
        <v>562</v>
      </c>
      <c r="I9093" t="s">
        <v>46</v>
      </c>
      <c r="J9093" t="s">
        <v>32</v>
      </c>
      <c r="K9093" t="s">
        <v>281</v>
      </c>
      <c r="L9093" t="s">
        <v>503</v>
      </c>
      <c r="M9093">
        <v>45373</v>
      </c>
      <c r="N9093" t="s">
        <v>153</v>
      </c>
      <c r="O9093" t="s">
        <v>415</v>
      </c>
      <c r="P9093" t="s">
        <v>51</v>
      </c>
      <c r="Q9093" t="s">
        <v>95</v>
      </c>
      <c r="R9093" t="s">
        <v>416</v>
      </c>
      <c r="S9093">
        <v>15.552000000000003</v>
      </c>
      <c r="T9093">
        <v>3</v>
      </c>
      <c r="U9093">
        <v>0.2</v>
      </c>
      <c r="V9093">
        <v>5.4432</v>
      </c>
      <c r="W9093" s="6">
        <f t="shared" ref="W9093:W9156" si="856">(V9093/S9093)</f>
        <v>0.34999999999999992</v>
      </c>
      <c r="X9093" s="4">
        <f t="shared" si="853"/>
        <v>1.8144</v>
      </c>
      <c r="Y9093" s="4">
        <f t="shared" si="854"/>
        <v>5.1840000000000011</v>
      </c>
      <c r="Z9093" s="4">
        <f t="shared" si="855"/>
        <v>6.48</v>
      </c>
      <c r="AA9093" s="4">
        <f t="shared" si="852"/>
        <v>3.1104000000000007</v>
      </c>
    </row>
    <row r="9094" spans="1:27" x14ac:dyDescent="0.2">
      <c r="A9094">
        <v>9093</v>
      </c>
      <c r="B9094" t="s">
        <v>10438</v>
      </c>
      <c r="C9094" s="5">
        <v>42183</v>
      </c>
      <c r="D9094" s="5" t="str">
        <f t="shared" si="851"/>
        <v>2015-06</v>
      </c>
      <c r="E9094" s="5">
        <v>42188</v>
      </c>
      <c r="F9094" t="s">
        <v>28</v>
      </c>
      <c r="G9094" t="s">
        <v>561</v>
      </c>
      <c r="H9094" t="s">
        <v>562</v>
      </c>
      <c r="I9094" t="s">
        <v>46</v>
      </c>
      <c r="J9094" t="s">
        <v>32</v>
      </c>
      <c r="K9094" t="s">
        <v>281</v>
      </c>
      <c r="L9094" t="s">
        <v>503</v>
      </c>
      <c r="M9094">
        <v>45373</v>
      </c>
      <c r="N9094" t="s">
        <v>153</v>
      </c>
      <c r="O9094" t="s">
        <v>4662</v>
      </c>
      <c r="P9094" t="s">
        <v>37</v>
      </c>
      <c r="Q9094" t="s">
        <v>38</v>
      </c>
      <c r="R9094" t="s">
        <v>4663</v>
      </c>
      <c r="S9094">
        <v>482.93999999999994</v>
      </c>
      <c r="T9094">
        <v>6</v>
      </c>
      <c r="U9094">
        <v>0.5</v>
      </c>
      <c r="V9094">
        <v>-376.69319999999999</v>
      </c>
      <c r="W9094" s="6">
        <f t="shared" si="856"/>
        <v>-0.78</v>
      </c>
      <c r="X9094" s="4">
        <f t="shared" si="853"/>
        <v>-62.782199999999996</v>
      </c>
      <c r="Y9094" s="4">
        <f t="shared" si="854"/>
        <v>80.489999999999995</v>
      </c>
      <c r="Z9094" s="4">
        <f t="shared" si="855"/>
        <v>160.97999999999999</v>
      </c>
      <c r="AA9094" s="4">
        <f t="shared" si="852"/>
        <v>241.46999999999997</v>
      </c>
    </row>
    <row r="9095" spans="1:27" x14ac:dyDescent="0.2">
      <c r="A9095">
        <v>9094</v>
      </c>
      <c r="B9095" t="s">
        <v>10439</v>
      </c>
      <c r="C9095" s="5">
        <v>42156</v>
      </c>
      <c r="D9095" s="5" t="str">
        <f t="shared" ref="D9095:D9158" si="857">TEXT(C9095,"yyyy-mm")</f>
        <v>2015-06</v>
      </c>
      <c r="E9095" s="5">
        <v>42160</v>
      </c>
      <c r="F9095" t="s">
        <v>55</v>
      </c>
      <c r="G9095" t="s">
        <v>1897</v>
      </c>
      <c r="H9095" t="s">
        <v>1898</v>
      </c>
      <c r="I9095" t="s">
        <v>31</v>
      </c>
      <c r="J9095" t="s">
        <v>32</v>
      </c>
      <c r="K9095" t="s">
        <v>887</v>
      </c>
      <c r="L9095" t="s">
        <v>243</v>
      </c>
      <c r="M9095">
        <v>48227</v>
      </c>
      <c r="N9095" t="s">
        <v>110</v>
      </c>
      <c r="O9095" t="s">
        <v>6396</v>
      </c>
      <c r="P9095" t="s">
        <v>76</v>
      </c>
      <c r="Q9095" t="s">
        <v>77</v>
      </c>
      <c r="R9095" t="s">
        <v>6397</v>
      </c>
      <c r="S9095">
        <v>299.98</v>
      </c>
      <c r="T9095">
        <v>2</v>
      </c>
      <c r="U9095">
        <v>0</v>
      </c>
      <c r="V9095">
        <v>83.994400000000013</v>
      </c>
      <c r="W9095" s="6">
        <f t="shared" si="856"/>
        <v>0.28000000000000003</v>
      </c>
      <c r="X9095" s="4">
        <f t="shared" si="853"/>
        <v>41.997200000000007</v>
      </c>
      <c r="Y9095" s="4">
        <f t="shared" si="854"/>
        <v>149.99</v>
      </c>
      <c r="Z9095" s="4">
        <f t="shared" si="855"/>
        <v>149.99</v>
      </c>
      <c r="AA9095" s="4">
        <f t="shared" si="852"/>
        <v>0</v>
      </c>
    </row>
    <row r="9096" spans="1:27" x14ac:dyDescent="0.2">
      <c r="A9096">
        <v>9095</v>
      </c>
      <c r="B9096" t="s">
        <v>10439</v>
      </c>
      <c r="C9096" s="5">
        <v>42156</v>
      </c>
      <c r="D9096" s="5" t="str">
        <f t="shared" si="857"/>
        <v>2015-06</v>
      </c>
      <c r="E9096" s="5">
        <v>42160</v>
      </c>
      <c r="F9096" t="s">
        <v>55</v>
      </c>
      <c r="G9096" t="s">
        <v>1897</v>
      </c>
      <c r="H9096" t="s">
        <v>1898</v>
      </c>
      <c r="I9096" t="s">
        <v>31</v>
      </c>
      <c r="J9096" t="s">
        <v>32</v>
      </c>
      <c r="K9096" t="s">
        <v>887</v>
      </c>
      <c r="L9096" t="s">
        <v>243</v>
      </c>
      <c r="M9096">
        <v>48227</v>
      </c>
      <c r="N9096" t="s">
        <v>110</v>
      </c>
      <c r="O9096" t="s">
        <v>4313</v>
      </c>
      <c r="P9096" t="s">
        <v>51</v>
      </c>
      <c r="Q9096" t="s">
        <v>80</v>
      </c>
      <c r="R9096" t="s">
        <v>4314</v>
      </c>
      <c r="S9096">
        <v>403.68</v>
      </c>
      <c r="T9096">
        <v>6</v>
      </c>
      <c r="U9096">
        <v>0</v>
      </c>
      <c r="V9096">
        <v>181.65599999999998</v>
      </c>
      <c r="W9096" s="6">
        <f t="shared" si="856"/>
        <v>0.44999999999999996</v>
      </c>
      <c r="X9096" s="4">
        <f t="shared" si="853"/>
        <v>30.275999999999996</v>
      </c>
      <c r="Y9096" s="4">
        <f t="shared" si="854"/>
        <v>67.28</v>
      </c>
      <c r="Z9096" s="4">
        <f t="shared" si="855"/>
        <v>67.28</v>
      </c>
      <c r="AA9096" s="4">
        <f t="shared" si="852"/>
        <v>0</v>
      </c>
    </row>
    <row r="9097" spans="1:27" x14ac:dyDescent="0.2">
      <c r="A9097">
        <v>9096</v>
      </c>
      <c r="B9097" t="s">
        <v>10439</v>
      </c>
      <c r="C9097" s="5">
        <v>42156</v>
      </c>
      <c r="D9097" s="5" t="str">
        <f t="shared" si="857"/>
        <v>2015-06</v>
      </c>
      <c r="E9097" s="5">
        <v>42160</v>
      </c>
      <c r="F9097" t="s">
        <v>55</v>
      </c>
      <c r="G9097" t="s">
        <v>1897</v>
      </c>
      <c r="H9097" t="s">
        <v>1898</v>
      </c>
      <c r="I9097" t="s">
        <v>31</v>
      </c>
      <c r="J9097" t="s">
        <v>32</v>
      </c>
      <c r="K9097" t="s">
        <v>887</v>
      </c>
      <c r="L9097" t="s">
        <v>243</v>
      </c>
      <c r="M9097">
        <v>48227</v>
      </c>
      <c r="N9097" t="s">
        <v>110</v>
      </c>
      <c r="O9097" t="s">
        <v>4035</v>
      </c>
      <c r="P9097" t="s">
        <v>76</v>
      </c>
      <c r="Q9097" t="s">
        <v>77</v>
      </c>
      <c r="R9097" t="s">
        <v>4036</v>
      </c>
      <c r="S9097">
        <v>41.9</v>
      </c>
      <c r="T9097">
        <v>2</v>
      </c>
      <c r="U9097">
        <v>0</v>
      </c>
      <c r="V9097">
        <v>11.731999999999999</v>
      </c>
      <c r="W9097" s="6">
        <f t="shared" si="856"/>
        <v>0.27999999999999997</v>
      </c>
      <c r="X9097" s="4">
        <f t="shared" si="853"/>
        <v>5.8659999999999997</v>
      </c>
      <c r="Y9097" s="4">
        <f t="shared" si="854"/>
        <v>20.95</v>
      </c>
      <c r="Z9097" s="4">
        <f t="shared" si="855"/>
        <v>20.95</v>
      </c>
      <c r="AA9097" s="4">
        <f t="shared" si="852"/>
        <v>0</v>
      </c>
    </row>
    <row r="9098" spans="1:27" x14ac:dyDescent="0.2">
      <c r="A9098">
        <v>9097</v>
      </c>
      <c r="B9098" t="s">
        <v>10439</v>
      </c>
      <c r="C9098" s="5">
        <v>42156</v>
      </c>
      <c r="D9098" s="5" t="str">
        <f t="shared" si="857"/>
        <v>2015-06</v>
      </c>
      <c r="E9098" s="5">
        <v>42160</v>
      </c>
      <c r="F9098" t="s">
        <v>55</v>
      </c>
      <c r="G9098" t="s">
        <v>1897</v>
      </c>
      <c r="H9098" t="s">
        <v>1898</v>
      </c>
      <c r="I9098" t="s">
        <v>31</v>
      </c>
      <c r="J9098" t="s">
        <v>32</v>
      </c>
      <c r="K9098" t="s">
        <v>887</v>
      </c>
      <c r="L9098" t="s">
        <v>243</v>
      </c>
      <c r="M9098">
        <v>48227</v>
      </c>
      <c r="N9098" t="s">
        <v>110</v>
      </c>
      <c r="O9098" t="s">
        <v>8022</v>
      </c>
      <c r="P9098" t="s">
        <v>51</v>
      </c>
      <c r="Q9098" t="s">
        <v>52</v>
      </c>
      <c r="R9098" t="s">
        <v>8023</v>
      </c>
      <c r="S9098">
        <v>28.91</v>
      </c>
      <c r="T9098">
        <v>7</v>
      </c>
      <c r="U9098">
        <v>0</v>
      </c>
      <c r="V9098">
        <v>13.2986</v>
      </c>
      <c r="W9098" s="6">
        <f t="shared" si="856"/>
        <v>0.46</v>
      </c>
      <c r="X9098" s="4">
        <f t="shared" si="853"/>
        <v>1.8998000000000002</v>
      </c>
      <c r="Y9098" s="4">
        <f t="shared" si="854"/>
        <v>4.13</v>
      </c>
      <c r="Z9098" s="4">
        <f t="shared" si="855"/>
        <v>4.13</v>
      </c>
      <c r="AA9098" s="4">
        <f t="shared" si="852"/>
        <v>0</v>
      </c>
    </row>
    <row r="9099" spans="1:27" x14ac:dyDescent="0.2">
      <c r="A9099">
        <v>9098</v>
      </c>
      <c r="B9099" t="s">
        <v>10440</v>
      </c>
      <c r="C9099" s="5">
        <v>41741</v>
      </c>
      <c r="D9099" s="5" t="str">
        <f t="shared" si="857"/>
        <v>2014-04</v>
      </c>
      <c r="E9099" s="5">
        <v>41746</v>
      </c>
      <c r="F9099" t="s">
        <v>55</v>
      </c>
      <c r="G9099" t="s">
        <v>5824</v>
      </c>
      <c r="H9099" t="s">
        <v>5825</v>
      </c>
      <c r="I9099" t="s">
        <v>31</v>
      </c>
      <c r="J9099" t="s">
        <v>32</v>
      </c>
      <c r="K9099" t="s">
        <v>543</v>
      </c>
      <c r="L9099" t="s">
        <v>259</v>
      </c>
      <c r="M9099">
        <v>47401</v>
      </c>
      <c r="N9099" t="s">
        <v>110</v>
      </c>
      <c r="O9099" t="s">
        <v>2868</v>
      </c>
      <c r="P9099" t="s">
        <v>51</v>
      </c>
      <c r="Q9099" t="s">
        <v>95</v>
      </c>
      <c r="R9099" t="s">
        <v>2869</v>
      </c>
      <c r="S9099">
        <v>32.400000000000006</v>
      </c>
      <c r="T9099">
        <v>5</v>
      </c>
      <c r="U9099">
        <v>0</v>
      </c>
      <c r="V9099">
        <v>15.552000000000001</v>
      </c>
      <c r="W9099" s="6">
        <f t="shared" si="856"/>
        <v>0.48</v>
      </c>
      <c r="X9099" s="4">
        <f t="shared" si="853"/>
        <v>3.1104000000000003</v>
      </c>
      <c r="Y9099" s="4">
        <f t="shared" si="854"/>
        <v>6.4800000000000013</v>
      </c>
      <c r="Z9099" s="4">
        <f t="shared" si="855"/>
        <v>6.4800000000000013</v>
      </c>
      <c r="AA9099" s="4">
        <f t="shared" si="852"/>
        <v>0</v>
      </c>
    </row>
    <row r="9100" spans="1:27" x14ac:dyDescent="0.2">
      <c r="A9100">
        <v>9099</v>
      </c>
      <c r="B9100" t="s">
        <v>10441</v>
      </c>
      <c r="C9100" s="5">
        <v>43020</v>
      </c>
      <c r="D9100" s="5" t="str">
        <f t="shared" si="857"/>
        <v>2017-10</v>
      </c>
      <c r="E9100" s="5">
        <v>43024</v>
      </c>
      <c r="F9100" t="s">
        <v>55</v>
      </c>
      <c r="G9100" t="s">
        <v>3143</v>
      </c>
      <c r="H9100" t="s">
        <v>3144</v>
      </c>
      <c r="I9100" t="s">
        <v>107</v>
      </c>
      <c r="J9100" t="s">
        <v>32</v>
      </c>
      <c r="K9100" t="s">
        <v>822</v>
      </c>
      <c r="L9100" t="s">
        <v>109</v>
      </c>
      <c r="M9100">
        <v>75081</v>
      </c>
      <c r="N9100" t="s">
        <v>110</v>
      </c>
      <c r="O9100" t="s">
        <v>2597</v>
      </c>
      <c r="P9100" t="s">
        <v>76</v>
      </c>
      <c r="Q9100" t="s">
        <v>77</v>
      </c>
      <c r="R9100" t="s">
        <v>2598</v>
      </c>
      <c r="S9100">
        <v>369.54399999999998</v>
      </c>
      <c r="T9100">
        <v>7</v>
      </c>
      <c r="U9100">
        <v>0.2</v>
      </c>
      <c r="V9100">
        <v>27.71580000000003</v>
      </c>
      <c r="W9100" s="6">
        <f t="shared" si="856"/>
        <v>7.500000000000008E-2</v>
      </c>
      <c r="X9100" s="4">
        <f t="shared" si="853"/>
        <v>3.9594000000000045</v>
      </c>
      <c r="Y9100" s="4">
        <f t="shared" si="854"/>
        <v>52.791999999999994</v>
      </c>
      <c r="Z9100" s="4">
        <f t="shared" si="855"/>
        <v>65.989999999999995</v>
      </c>
      <c r="AA9100" s="4">
        <f t="shared" si="852"/>
        <v>73.908799999999999</v>
      </c>
    </row>
    <row r="9101" spans="1:27" x14ac:dyDescent="0.2">
      <c r="A9101">
        <v>9100</v>
      </c>
      <c r="B9101" t="s">
        <v>10441</v>
      </c>
      <c r="C9101" s="5">
        <v>43020</v>
      </c>
      <c r="D9101" s="5" t="str">
        <f t="shared" si="857"/>
        <v>2017-10</v>
      </c>
      <c r="E9101" s="5">
        <v>43024</v>
      </c>
      <c r="F9101" t="s">
        <v>55</v>
      </c>
      <c r="G9101" t="s">
        <v>3143</v>
      </c>
      <c r="H9101" t="s">
        <v>3144</v>
      </c>
      <c r="I9101" t="s">
        <v>107</v>
      </c>
      <c r="J9101" t="s">
        <v>32</v>
      </c>
      <c r="K9101" t="s">
        <v>822</v>
      </c>
      <c r="L9101" t="s">
        <v>109</v>
      </c>
      <c r="M9101">
        <v>75081</v>
      </c>
      <c r="N9101" t="s">
        <v>110</v>
      </c>
      <c r="O9101" t="s">
        <v>2137</v>
      </c>
      <c r="P9101" t="s">
        <v>51</v>
      </c>
      <c r="Q9101" t="s">
        <v>95</v>
      </c>
      <c r="R9101" t="s">
        <v>2138</v>
      </c>
      <c r="S9101">
        <v>10.368000000000002</v>
      </c>
      <c r="T9101">
        <v>2</v>
      </c>
      <c r="U9101">
        <v>0.2</v>
      </c>
      <c r="V9101">
        <v>3.7584</v>
      </c>
      <c r="W9101" s="6">
        <f t="shared" si="856"/>
        <v>0.36249999999999993</v>
      </c>
      <c r="X9101" s="4">
        <f t="shared" si="853"/>
        <v>1.8792</v>
      </c>
      <c r="Y9101" s="4">
        <f t="shared" si="854"/>
        <v>5.1840000000000011</v>
      </c>
      <c r="Z9101" s="4">
        <f t="shared" si="855"/>
        <v>6.4800000000000013</v>
      </c>
      <c r="AA9101" s="4">
        <f t="shared" si="852"/>
        <v>2.0736000000000003</v>
      </c>
    </row>
    <row r="9102" spans="1:27" x14ac:dyDescent="0.2">
      <c r="A9102">
        <v>9101</v>
      </c>
      <c r="B9102" t="s">
        <v>10441</v>
      </c>
      <c r="C9102" s="5">
        <v>43020</v>
      </c>
      <c r="D9102" s="5" t="str">
        <f t="shared" si="857"/>
        <v>2017-10</v>
      </c>
      <c r="E9102" s="5">
        <v>43024</v>
      </c>
      <c r="F9102" t="s">
        <v>55</v>
      </c>
      <c r="G9102" t="s">
        <v>3143</v>
      </c>
      <c r="H9102" t="s">
        <v>3144</v>
      </c>
      <c r="I9102" t="s">
        <v>107</v>
      </c>
      <c r="J9102" t="s">
        <v>32</v>
      </c>
      <c r="K9102" t="s">
        <v>822</v>
      </c>
      <c r="L9102" t="s">
        <v>109</v>
      </c>
      <c r="M9102">
        <v>75081</v>
      </c>
      <c r="N9102" t="s">
        <v>110</v>
      </c>
      <c r="O9102" t="s">
        <v>3005</v>
      </c>
      <c r="P9102" t="s">
        <v>76</v>
      </c>
      <c r="Q9102" t="s">
        <v>166</v>
      </c>
      <c r="R9102" t="s">
        <v>3006</v>
      </c>
      <c r="S9102">
        <v>791.87999999999988</v>
      </c>
      <c r="T9102">
        <v>3</v>
      </c>
      <c r="U9102">
        <v>0.2</v>
      </c>
      <c r="V9102">
        <v>128.68049999999994</v>
      </c>
      <c r="W9102" s="6">
        <f t="shared" si="856"/>
        <v>0.16249999999999995</v>
      </c>
      <c r="X9102" s="4">
        <f t="shared" si="853"/>
        <v>42.893499999999982</v>
      </c>
      <c r="Y9102" s="4">
        <f t="shared" si="854"/>
        <v>263.95999999999998</v>
      </c>
      <c r="Z9102" s="4">
        <f t="shared" si="855"/>
        <v>329.94999999999987</v>
      </c>
      <c r="AA9102" s="4">
        <f t="shared" si="852"/>
        <v>158.37599999999998</v>
      </c>
    </row>
    <row r="9103" spans="1:27" x14ac:dyDescent="0.2">
      <c r="A9103">
        <v>9102</v>
      </c>
      <c r="B9103" t="s">
        <v>10442</v>
      </c>
      <c r="C9103" s="5">
        <v>42315</v>
      </c>
      <c r="D9103" s="5" t="str">
        <f t="shared" si="857"/>
        <v>2015-11</v>
      </c>
      <c r="E9103" s="5">
        <v>42320</v>
      </c>
      <c r="F9103" t="s">
        <v>55</v>
      </c>
      <c r="G9103" t="s">
        <v>3841</v>
      </c>
      <c r="H9103" t="s">
        <v>3842</v>
      </c>
      <c r="I9103" t="s">
        <v>31</v>
      </c>
      <c r="J9103" t="s">
        <v>32</v>
      </c>
      <c r="K9103" t="s">
        <v>189</v>
      </c>
      <c r="L9103" t="s">
        <v>109</v>
      </c>
      <c r="M9103">
        <v>77041</v>
      </c>
      <c r="N9103" t="s">
        <v>110</v>
      </c>
      <c r="O9103" t="s">
        <v>184</v>
      </c>
      <c r="P9103" t="s">
        <v>51</v>
      </c>
      <c r="Q9103" t="s">
        <v>73</v>
      </c>
      <c r="R9103" t="s">
        <v>185</v>
      </c>
      <c r="S9103">
        <v>23.64</v>
      </c>
      <c r="T9103">
        <v>3</v>
      </c>
      <c r="U9103">
        <v>0.2</v>
      </c>
      <c r="V9103">
        <v>5.3190000000000008</v>
      </c>
      <c r="W9103" s="6">
        <f t="shared" si="856"/>
        <v>0.22500000000000003</v>
      </c>
      <c r="X9103" s="4">
        <f t="shared" si="853"/>
        <v>1.7730000000000004</v>
      </c>
      <c r="Y9103" s="4">
        <f t="shared" si="854"/>
        <v>7.88</v>
      </c>
      <c r="Z9103" s="4">
        <f t="shared" si="855"/>
        <v>9.85</v>
      </c>
      <c r="AA9103" s="4">
        <f t="shared" si="852"/>
        <v>4.7280000000000006</v>
      </c>
    </row>
    <row r="9104" spans="1:27" x14ac:dyDescent="0.2">
      <c r="A9104">
        <v>9103</v>
      </c>
      <c r="B9104" t="s">
        <v>10442</v>
      </c>
      <c r="C9104" s="5">
        <v>42315</v>
      </c>
      <c r="D9104" s="5" t="str">
        <f t="shared" si="857"/>
        <v>2015-11</v>
      </c>
      <c r="E9104" s="5">
        <v>42320</v>
      </c>
      <c r="F9104" t="s">
        <v>55</v>
      </c>
      <c r="G9104" t="s">
        <v>3841</v>
      </c>
      <c r="H9104" t="s">
        <v>3842</v>
      </c>
      <c r="I9104" t="s">
        <v>31</v>
      </c>
      <c r="J9104" t="s">
        <v>32</v>
      </c>
      <c r="K9104" t="s">
        <v>189</v>
      </c>
      <c r="L9104" t="s">
        <v>109</v>
      </c>
      <c r="M9104">
        <v>77041</v>
      </c>
      <c r="N9104" t="s">
        <v>110</v>
      </c>
      <c r="O9104" t="s">
        <v>244</v>
      </c>
      <c r="P9104" t="s">
        <v>51</v>
      </c>
      <c r="Q9104" t="s">
        <v>64</v>
      </c>
      <c r="R9104" t="s">
        <v>245</v>
      </c>
      <c r="S9104">
        <v>84.784000000000006</v>
      </c>
      <c r="T9104">
        <v>2</v>
      </c>
      <c r="U9104">
        <v>0.2</v>
      </c>
      <c r="V9104">
        <v>-16.956800000000005</v>
      </c>
      <c r="W9104" s="6">
        <f t="shared" si="856"/>
        <v>-0.20000000000000004</v>
      </c>
      <c r="X9104" s="4">
        <f t="shared" si="853"/>
        <v>-8.4784000000000024</v>
      </c>
      <c r="Y9104" s="4">
        <f t="shared" si="854"/>
        <v>42.392000000000003</v>
      </c>
      <c r="Z9104" s="4">
        <f t="shared" si="855"/>
        <v>52.99</v>
      </c>
      <c r="AA9104" s="4">
        <f t="shared" si="852"/>
        <v>16.956800000000001</v>
      </c>
    </row>
    <row r="9105" spans="1:27" x14ac:dyDescent="0.2">
      <c r="A9105">
        <v>9104</v>
      </c>
      <c r="B9105" t="s">
        <v>10442</v>
      </c>
      <c r="C9105" s="5">
        <v>42315</v>
      </c>
      <c r="D9105" s="5" t="str">
        <f t="shared" si="857"/>
        <v>2015-11</v>
      </c>
      <c r="E9105" s="5">
        <v>42320</v>
      </c>
      <c r="F9105" t="s">
        <v>55</v>
      </c>
      <c r="G9105" t="s">
        <v>3841</v>
      </c>
      <c r="H9105" t="s">
        <v>3842</v>
      </c>
      <c r="I9105" t="s">
        <v>31</v>
      </c>
      <c r="J9105" t="s">
        <v>32</v>
      </c>
      <c r="K9105" t="s">
        <v>189</v>
      </c>
      <c r="L9105" t="s">
        <v>109</v>
      </c>
      <c r="M9105">
        <v>77041</v>
      </c>
      <c r="N9105" t="s">
        <v>110</v>
      </c>
      <c r="O9105" t="s">
        <v>6560</v>
      </c>
      <c r="P9105" t="s">
        <v>37</v>
      </c>
      <c r="Q9105" t="s">
        <v>70</v>
      </c>
      <c r="R9105" t="s">
        <v>6561</v>
      </c>
      <c r="S9105">
        <v>64.959999999999994</v>
      </c>
      <c r="T9105">
        <v>5</v>
      </c>
      <c r="U9105">
        <v>0.6</v>
      </c>
      <c r="V9105">
        <v>-84.447999999999993</v>
      </c>
      <c r="W9105" s="6">
        <f t="shared" si="856"/>
        <v>-1.3</v>
      </c>
      <c r="X9105" s="4">
        <f t="shared" si="853"/>
        <v>-16.889599999999998</v>
      </c>
      <c r="Y9105" s="4">
        <f t="shared" si="854"/>
        <v>12.991999999999999</v>
      </c>
      <c r="Z9105" s="4">
        <f t="shared" si="855"/>
        <v>32.479999999999997</v>
      </c>
      <c r="AA9105" s="4">
        <f t="shared" si="852"/>
        <v>38.975999999999992</v>
      </c>
    </row>
    <row r="9106" spans="1:27" x14ac:dyDescent="0.2">
      <c r="A9106">
        <v>9105</v>
      </c>
      <c r="B9106" t="s">
        <v>10442</v>
      </c>
      <c r="C9106" s="5">
        <v>42315</v>
      </c>
      <c r="D9106" s="5" t="str">
        <f t="shared" si="857"/>
        <v>2015-11</v>
      </c>
      <c r="E9106" s="5">
        <v>42320</v>
      </c>
      <c r="F9106" t="s">
        <v>55</v>
      </c>
      <c r="G9106" t="s">
        <v>3841</v>
      </c>
      <c r="H9106" t="s">
        <v>3842</v>
      </c>
      <c r="I9106" t="s">
        <v>31</v>
      </c>
      <c r="J9106" t="s">
        <v>32</v>
      </c>
      <c r="K9106" t="s">
        <v>189</v>
      </c>
      <c r="L9106" t="s">
        <v>109</v>
      </c>
      <c r="M9106">
        <v>77041</v>
      </c>
      <c r="N9106" t="s">
        <v>110</v>
      </c>
      <c r="O9106" t="s">
        <v>173</v>
      </c>
      <c r="P9106" t="s">
        <v>51</v>
      </c>
      <c r="Q9106" t="s">
        <v>80</v>
      </c>
      <c r="R9106" t="s">
        <v>174</v>
      </c>
      <c r="S9106">
        <v>32.059999999999995</v>
      </c>
      <c r="T9106">
        <v>10</v>
      </c>
      <c r="U9106">
        <v>0.8</v>
      </c>
      <c r="V9106">
        <v>-51.296000000000006</v>
      </c>
      <c r="W9106" s="6">
        <f t="shared" si="856"/>
        <v>-1.6000000000000005</v>
      </c>
      <c r="X9106" s="4">
        <f t="shared" si="853"/>
        <v>-5.1296000000000008</v>
      </c>
      <c r="Y9106" s="4">
        <f t="shared" si="854"/>
        <v>3.2059999999999995</v>
      </c>
      <c r="Z9106" s="4">
        <f t="shared" si="855"/>
        <v>16.03</v>
      </c>
      <c r="AA9106" s="4">
        <f t="shared" si="852"/>
        <v>25.647999999999996</v>
      </c>
    </row>
    <row r="9107" spans="1:27" x14ac:dyDescent="0.2">
      <c r="A9107">
        <v>9106</v>
      </c>
      <c r="B9107" t="s">
        <v>10442</v>
      </c>
      <c r="C9107" s="5">
        <v>42315</v>
      </c>
      <c r="D9107" s="5" t="str">
        <f t="shared" si="857"/>
        <v>2015-11</v>
      </c>
      <c r="E9107" s="5">
        <v>42320</v>
      </c>
      <c r="F9107" t="s">
        <v>55</v>
      </c>
      <c r="G9107" t="s">
        <v>3841</v>
      </c>
      <c r="H9107" t="s">
        <v>3842</v>
      </c>
      <c r="I9107" t="s">
        <v>31</v>
      </c>
      <c r="J9107" t="s">
        <v>32</v>
      </c>
      <c r="K9107" t="s">
        <v>189</v>
      </c>
      <c r="L9107" t="s">
        <v>109</v>
      </c>
      <c r="M9107">
        <v>77041</v>
      </c>
      <c r="N9107" t="s">
        <v>110</v>
      </c>
      <c r="O9107" t="s">
        <v>7542</v>
      </c>
      <c r="P9107" t="s">
        <v>51</v>
      </c>
      <c r="Q9107" t="s">
        <v>64</v>
      </c>
      <c r="R9107" t="s">
        <v>7543</v>
      </c>
      <c r="S9107">
        <v>177.64800000000002</v>
      </c>
      <c r="T9107">
        <v>2</v>
      </c>
      <c r="U9107">
        <v>0.2</v>
      </c>
      <c r="V9107">
        <v>-28.867800000000017</v>
      </c>
      <c r="W9107" s="6">
        <f t="shared" si="856"/>
        <v>-0.16250000000000006</v>
      </c>
      <c r="X9107" s="4">
        <f t="shared" si="853"/>
        <v>-14.433900000000008</v>
      </c>
      <c r="Y9107" s="4">
        <f t="shared" si="854"/>
        <v>88.824000000000012</v>
      </c>
      <c r="Z9107" s="4">
        <f t="shared" si="855"/>
        <v>111.03000000000002</v>
      </c>
      <c r="AA9107" s="4">
        <f t="shared" si="852"/>
        <v>35.529600000000009</v>
      </c>
    </row>
    <row r="9108" spans="1:27" x14ac:dyDescent="0.2">
      <c r="A9108">
        <v>9107</v>
      </c>
      <c r="B9108" t="s">
        <v>10442</v>
      </c>
      <c r="C9108" s="5">
        <v>42315</v>
      </c>
      <c r="D9108" s="5" t="str">
        <f t="shared" si="857"/>
        <v>2015-11</v>
      </c>
      <c r="E9108" s="5">
        <v>42320</v>
      </c>
      <c r="F9108" t="s">
        <v>55</v>
      </c>
      <c r="G9108" t="s">
        <v>3841</v>
      </c>
      <c r="H9108" t="s">
        <v>3842</v>
      </c>
      <c r="I9108" t="s">
        <v>31</v>
      </c>
      <c r="J9108" t="s">
        <v>32</v>
      </c>
      <c r="K9108" t="s">
        <v>189</v>
      </c>
      <c r="L9108" t="s">
        <v>109</v>
      </c>
      <c r="M9108">
        <v>77041</v>
      </c>
      <c r="N9108" t="s">
        <v>110</v>
      </c>
      <c r="O9108" t="s">
        <v>7154</v>
      </c>
      <c r="P9108" t="s">
        <v>76</v>
      </c>
      <c r="Q9108" t="s">
        <v>689</v>
      </c>
      <c r="R9108" t="s">
        <v>7155</v>
      </c>
      <c r="S9108">
        <v>287.90999999999997</v>
      </c>
      <c r="T9108">
        <v>3</v>
      </c>
      <c r="U9108">
        <v>0.4</v>
      </c>
      <c r="V9108">
        <v>33.589499999999987</v>
      </c>
      <c r="W9108" s="6">
        <f t="shared" si="856"/>
        <v>0.11666666666666663</v>
      </c>
      <c r="X9108" s="4">
        <f t="shared" si="853"/>
        <v>11.196499999999995</v>
      </c>
      <c r="Y9108" s="4">
        <f t="shared" si="854"/>
        <v>95.969999999999985</v>
      </c>
      <c r="Z9108" s="4">
        <f t="shared" si="855"/>
        <v>159.94999999999999</v>
      </c>
      <c r="AA9108" s="4">
        <f t="shared" si="852"/>
        <v>115.16399999999999</v>
      </c>
    </row>
    <row r="9109" spans="1:27" x14ac:dyDescent="0.2">
      <c r="A9109">
        <v>9108</v>
      </c>
      <c r="B9109" t="s">
        <v>10443</v>
      </c>
      <c r="C9109" s="5">
        <v>42149</v>
      </c>
      <c r="D9109" s="5" t="str">
        <f t="shared" si="857"/>
        <v>2015-05</v>
      </c>
      <c r="E9109" s="5">
        <v>42152</v>
      </c>
      <c r="F9109" t="s">
        <v>193</v>
      </c>
      <c r="G9109" t="s">
        <v>1327</v>
      </c>
      <c r="H9109" t="s">
        <v>1328</v>
      </c>
      <c r="I9109" t="s">
        <v>46</v>
      </c>
      <c r="J9109" t="s">
        <v>32</v>
      </c>
      <c r="K9109" t="s">
        <v>5705</v>
      </c>
      <c r="L9109" t="s">
        <v>109</v>
      </c>
      <c r="M9109">
        <v>76117</v>
      </c>
      <c r="N9109" t="s">
        <v>110</v>
      </c>
      <c r="O9109" t="s">
        <v>5564</v>
      </c>
      <c r="P9109" t="s">
        <v>51</v>
      </c>
      <c r="Q9109" t="s">
        <v>584</v>
      </c>
      <c r="R9109" t="s">
        <v>5565</v>
      </c>
      <c r="S9109">
        <v>22.368000000000002</v>
      </c>
      <c r="T9109">
        <v>2</v>
      </c>
      <c r="U9109">
        <v>0.2</v>
      </c>
      <c r="V9109">
        <v>1.6776</v>
      </c>
      <c r="W9109" s="6">
        <f t="shared" si="856"/>
        <v>7.4999999999999997E-2</v>
      </c>
      <c r="X9109" s="4">
        <f t="shared" si="853"/>
        <v>0.83879999999999999</v>
      </c>
      <c r="Y9109" s="4">
        <f t="shared" si="854"/>
        <v>11.184000000000001</v>
      </c>
      <c r="Z9109" s="4">
        <f t="shared" si="855"/>
        <v>13.98</v>
      </c>
      <c r="AA9109" s="4">
        <f t="shared" si="852"/>
        <v>4.4736000000000002</v>
      </c>
    </row>
    <row r="9110" spans="1:27" x14ac:dyDescent="0.2">
      <c r="A9110">
        <v>9109</v>
      </c>
      <c r="B9110" t="s">
        <v>10443</v>
      </c>
      <c r="C9110" s="5">
        <v>42149</v>
      </c>
      <c r="D9110" s="5" t="str">
        <f t="shared" si="857"/>
        <v>2015-05</v>
      </c>
      <c r="E9110" s="5">
        <v>42152</v>
      </c>
      <c r="F9110" t="s">
        <v>193</v>
      </c>
      <c r="G9110" t="s">
        <v>1327</v>
      </c>
      <c r="H9110" t="s">
        <v>1328</v>
      </c>
      <c r="I9110" t="s">
        <v>46</v>
      </c>
      <c r="J9110" t="s">
        <v>32</v>
      </c>
      <c r="K9110" t="s">
        <v>5705</v>
      </c>
      <c r="L9110" t="s">
        <v>109</v>
      </c>
      <c r="M9110">
        <v>76117</v>
      </c>
      <c r="N9110" t="s">
        <v>110</v>
      </c>
      <c r="O9110" t="s">
        <v>4874</v>
      </c>
      <c r="P9110" t="s">
        <v>51</v>
      </c>
      <c r="Q9110" t="s">
        <v>95</v>
      </c>
      <c r="R9110" t="s">
        <v>4875</v>
      </c>
      <c r="S9110">
        <v>32.368000000000002</v>
      </c>
      <c r="T9110">
        <v>7</v>
      </c>
      <c r="U9110">
        <v>0.2</v>
      </c>
      <c r="V9110">
        <v>11.733400000000001</v>
      </c>
      <c r="W9110" s="6">
        <f t="shared" si="856"/>
        <v>0.36250000000000004</v>
      </c>
      <c r="X9110" s="4">
        <f t="shared" si="853"/>
        <v>1.6762000000000001</v>
      </c>
      <c r="Y9110" s="4">
        <f t="shared" si="854"/>
        <v>4.6240000000000006</v>
      </c>
      <c r="Z9110" s="4">
        <f t="shared" si="855"/>
        <v>5.78</v>
      </c>
      <c r="AA9110" s="4">
        <f t="shared" si="852"/>
        <v>6.4736000000000011</v>
      </c>
    </row>
    <row r="9111" spans="1:27" x14ac:dyDescent="0.2">
      <c r="A9111">
        <v>9110</v>
      </c>
      <c r="B9111" t="s">
        <v>10443</v>
      </c>
      <c r="C9111" s="5">
        <v>42149</v>
      </c>
      <c r="D9111" s="5" t="str">
        <f t="shared" si="857"/>
        <v>2015-05</v>
      </c>
      <c r="E9111" s="5">
        <v>42152</v>
      </c>
      <c r="F9111" t="s">
        <v>193</v>
      </c>
      <c r="G9111" t="s">
        <v>1327</v>
      </c>
      <c r="H9111" t="s">
        <v>1328</v>
      </c>
      <c r="I9111" t="s">
        <v>46</v>
      </c>
      <c r="J9111" t="s">
        <v>32</v>
      </c>
      <c r="K9111" t="s">
        <v>5705</v>
      </c>
      <c r="L9111" t="s">
        <v>109</v>
      </c>
      <c r="M9111">
        <v>76117</v>
      </c>
      <c r="N9111" t="s">
        <v>110</v>
      </c>
      <c r="O9111" t="s">
        <v>5341</v>
      </c>
      <c r="P9111" t="s">
        <v>76</v>
      </c>
      <c r="Q9111" t="s">
        <v>166</v>
      </c>
      <c r="R9111" t="s">
        <v>5342</v>
      </c>
      <c r="S9111">
        <v>207.98400000000004</v>
      </c>
      <c r="T9111">
        <v>2</v>
      </c>
      <c r="U9111">
        <v>0.2</v>
      </c>
      <c r="V9111">
        <v>36.397199999999998</v>
      </c>
      <c r="W9111" s="6">
        <f t="shared" si="856"/>
        <v>0.17499999999999996</v>
      </c>
      <c r="X9111" s="4">
        <f t="shared" si="853"/>
        <v>18.198599999999999</v>
      </c>
      <c r="Y9111" s="4">
        <f t="shared" si="854"/>
        <v>103.99200000000002</v>
      </c>
      <c r="Z9111" s="4">
        <f t="shared" si="855"/>
        <v>129.99</v>
      </c>
      <c r="AA9111" s="4">
        <f t="shared" si="852"/>
        <v>41.596800000000009</v>
      </c>
    </row>
    <row r="9112" spans="1:27" x14ac:dyDescent="0.2">
      <c r="A9112">
        <v>9111</v>
      </c>
      <c r="B9112" t="s">
        <v>10444</v>
      </c>
      <c r="C9112" s="5">
        <v>41925</v>
      </c>
      <c r="D9112" s="5" t="str">
        <f t="shared" si="857"/>
        <v>2014-10</v>
      </c>
      <c r="E9112" s="5">
        <v>41927</v>
      </c>
      <c r="F9112" t="s">
        <v>193</v>
      </c>
      <c r="G9112" t="s">
        <v>6164</v>
      </c>
      <c r="H9112" t="s">
        <v>6165</v>
      </c>
      <c r="I9112" t="s">
        <v>107</v>
      </c>
      <c r="J9112" t="s">
        <v>32</v>
      </c>
      <c r="K9112" t="s">
        <v>1474</v>
      </c>
      <c r="L9112" t="s">
        <v>324</v>
      </c>
      <c r="M9112">
        <v>23223</v>
      </c>
      <c r="N9112" t="s">
        <v>35</v>
      </c>
      <c r="O9112" t="s">
        <v>4179</v>
      </c>
      <c r="P9112" t="s">
        <v>51</v>
      </c>
      <c r="Q9112" t="s">
        <v>178</v>
      </c>
      <c r="R9112" t="s">
        <v>4180</v>
      </c>
      <c r="S9112">
        <v>36.4</v>
      </c>
      <c r="T9112">
        <v>5</v>
      </c>
      <c r="U9112">
        <v>0</v>
      </c>
      <c r="V9112">
        <v>17.472000000000001</v>
      </c>
      <c r="W9112" s="6">
        <f t="shared" si="856"/>
        <v>0.48000000000000004</v>
      </c>
      <c r="X9112" s="4">
        <f t="shared" si="853"/>
        <v>3.4944000000000002</v>
      </c>
      <c r="Y9112" s="4">
        <f t="shared" si="854"/>
        <v>7.2799999999999994</v>
      </c>
      <c r="Z9112" s="4">
        <f t="shared" si="855"/>
        <v>7.2799999999999994</v>
      </c>
      <c r="AA9112" s="4">
        <f t="shared" si="852"/>
        <v>0</v>
      </c>
    </row>
    <row r="9113" spans="1:27" x14ac:dyDescent="0.2">
      <c r="A9113">
        <v>9112</v>
      </c>
      <c r="B9113" t="s">
        <v>10444</v>
      </c>
      <c r="C9113" s="5">
        <v>41925</v>
      </c>
      <c r="D9113" s="5" t="str">
        <f t="shared" si="857"/>
        <v>2014-10</v>
      </c>
      <c r="E9113" s="5">
        <v>41927</v>
      </c>
      <c r="F9113" t="s">
        <v>193</v>
      </c>
      <c r="G9113" t="s">
        <v>6164</v>
      </c>
      <c r="H9113" t="s">
        <v>6165</v>
      </c>
      <c r="I9113" t="s">
        <v>107</v>
      </c>
      <c r="J9113" t="s">
        <v>32</v>
      </c>
      <c r="K9113" t="s">
        <v>1474</v>
      </c>
      <c r="L9113" t="s">
        <v>324</v>
      </c>
      <c r="M9113">
        <v>23223</v>
      </c>
      <c r="N9113" t="s">
        <v>35</v>
      </c>
      <c r="O9113" t="s">
        <v>7696</v>
      </c>
      <c r="P9113" t="s">
        <v>76</v>
      </c>
      <c r="Q9113" t="s">
        <v>166</v>
      </c>
      <c r="R9113" t="s">
        <v>7697</v>
      </c>
      <c r="S9113">
        <v>22.96</v>
      </c>
      <c r="T9113">
        <v>2</v>
      </c>
      <c r="U9113">
        <v>0</v>
      </c>
      <c r="V9113">
        <v>4.3623999999999974</v>
      </c>
      <c r="W9113" s="6">
        <f t="shared" si="856"/>
        <v>0.18999999999999989</v>
      </c>
      <c r="X9113" s="4">
        <f t="shared" si="853"/>
        <v>2.1811999999999987</v>
      </c>
      <c r="Y9113" s="4">
        <f t="shared" si="854"/>
        <v>11.48</v>
      </c>
      <c r="Z9113" s="4">
        <f t="shared" si="855"/>
        <v>11.48</v>
      </c>
      <c r="AA9113" s="4">
        <f t="shared" si="852"/>
        <v>0</v>
      </c>
    </row>
    <row r="9114" spans="1:27" x14ac:dyDescent="0.2">
      <c r="A9114">
        <v>9113</v>
      </c>
      <c r="B9114" t="s">
        <v>10444</v>
      </c>
      <c r="C9114" s="5">
        <v>41925</v>
      </c>
      <c r="D9114" s="5" t="str">
        <f t="shared" si="857"/>
        <v>2014-10</v>
      </c>
      <c r="E9114" s="5">
        <v>41927</v>
      </c>
      <c r="F9114" t="s">
        <v>193</v>
      </c>
      <c r="G9114" t="s">
        <v>6164</v>
      </c>
      <c r="H9114" t="s">
        <v>6165</v>
      </c>
      <c r="I9114" t="s">
        <v>107</v>
      </c>
      <c r="J9114" t="s">
        <v>32</v>
      </c>
      <c r="K9114" t="s">
        <v>1474</v>
      </c>
      <c r="L9114" t="s">
        <v>324</v>
      </c>
      <c r="M9114">
        <v>23223</v>
      </c>
      <c r="N9114" t="s">
        <v>35</v>
      </c>
      <c r="O9114" t="s">
        <v>9485</v>
      </c>
      <c r="P9114" t="s">
        <v>51</v>
      </c>
      <c r="Q9114" t="s">
        <v>64</v>
      </c>
      <c r="R9114" t="s">
        <v>9486</v>
      </c>
      <c r="S9114">
        <v>315.2</v>
      </c>
      <c r="T9114">
        <v>4</v>
      </c>
      <c r="U9114">
        <v>0</v>
      </c>
      <c r="V9114">
        <v>6.3040000000000305</v>
      </c>
      <c r="W9114" s="6">
        <f t="shared" si="856"/>
        <v>2.0000000000000098E-2</v>
      </c>
      <c r="X9114" s="4">
        <f t="shared" si="853"/>
        <v>1.5760000000000076</v>
      </c>
      <c r="Y9114" s="4">
        <f t="shared" si="854"/>
        <v>78.8</v>
      </c>
      <c r="Z9114" s="4">
        <f t="shared" si="855"/>
        <v>78.8</v>
      </c>
      <c r="AA9114" s="4">
        <f t="shared" si="852"/>
        <v>0</v>
      </c>
    </row>
    <row r="9115" spans="1:27" x14ac:dyDescent="0.2">
      <c r="A9115">
        <v>9114</v>
      </c>
      <c r="B9115" t="s">
        <v>10444</v>
      </c>
      <c r="C9115" s="5">
        <v>41925</v>
      </c>
      <c r="D9115" s="5" t="str">
        <f t="shared" si="857"/>
        <v>2014-10</v>
      </c>
      <c r="E9115" s="5">
        <v>41927</v>
      </c>
      <c r="F9115" t="s">
        <v>193</v>
      </c>
      <c r="G9115" t="s">
        <v>6164</v>
      </c>
      <c r="H9115" t="s">
        <v>6165</v>
      </c>
      <c r="I9115" t="s">
        <v>107</v>
      </c>
      <c r="J9115" t="s">
        <v>32</v>
      </c>
      <c r="K9115" t="s">
        <v>1474</v>
      </c>
      <c r="L9115" t="s">
        <v>324</v>
      </c>
      <c r="M9115">
        <v>23223</v>
      </c>
      <c r="N9115" t="s">
        <v>35</v>
      </c>
      <c r="O9115" t="s">
        <v>3443</v>
      </c>
      <c r="P9115" t="s">
        <v>51</v>
      </c>
      <c r="Q9115" t="s">
        <v>80</v>
      </c>
      <c r="R9115" t="s">
        <v>3444</v>
      </c>
      <c r="S9115">
        <v>15.18</v>
      </c>
      <c r="T9115">
        <v>3</v>
      </c>
      <c r="U9115">
        <v>0</v>
      </c>
      <c r="V9115">
        <v>7.1345999999999989</v>
      </c>
      <c r="W9115" s="6">
        <f t="shared" si="856"/>
        <v>0.46999999999999992</v>
      </c>
      <c r="X9115" s="4">
        <f t="shared" si="853"/>
        <v>2.3781999999999996</v>
      </c>
      <c r="Y9115" s="4">
        <f t="shared" si="854"/>
        <v>5.0599999999999996</v>
      </c>
      <c r="Z9115" s="4">
        <f t="shared" si="855"/>
        <v>5.0599999999999996</v>
      </c>
      <c r="AA9115" s="4">
        <f t="shared" si="852"/>
        <v>0</v>
      </c>
    </row>
    <row r="9116" spans="1:27" x14ac:dyDescent="0.2">
      <c r="A9116">
        <v>9115</v>
      </c>
      <c r="B9116" t="s">
        <v>10445</v>
      </c>
      <c r="C9116" s="5">
        <v>42407</v>
      </c>
      <c r="D9116" s="5" t="str">
        <f t="shared" si="857"/>
        <v>2016-02</v>
      </c>
      <c r="E9116" s="5">
        <v>42410</v>
      </c>
      <c r="F9116" t="s">
        <v>28</v>
      </c>
      <c r="G9116" t="s">
        <v>3611</v>
      </c>
      <c r="H9116" t="s">
        <v>3612</v>
      </c>
      <c r="I9116" t="s">
        <v>46</v>
      </c>
      <c r="J9116" t="s">
        <v>32</v>
      </c>
      <c r="K9116" t="s">
        <v>47</v>
      </c>
      <c r="L9116" t="s">
        <v>48</v>
      </c>
      <c r="M9116">
        <v>90049</v>
      </c>
      <c r="N9116" t="s">
        <v>49</v>
      </c>
      <c r="O9116" t="s">
        <v>9209</v>
      </c>
      <c r="P9116" t="s">
        <v>76</v>
      </c>
      <c r="Q9116" t="s">
        <v>77</v>
      </c>
      <c r="R9116" t="s">
        <v>9210</v>
      </c>
      <c r="S9116">
        <v>623.96</v>
      </c>
      <c r="T9116">
        <v>5</v>
      </c>
      <c r="U9116">
        <v>0.2</v>
      </c>
      <c r="V9116">
        <v>38.997500000000002</v>
      </c>
      <c r="W9116" s="6">
        <f t="shared" si="856"/>
        <v>6.25E-2</v>
      </c>
      <c r="X9116" s="4">
        <f t="shared" si="853"/>
        <v>7.7995000000000001</v>
      </c>
      <c r="Y9116" s="4">
        <f t="shared" si="854"/>
        <v>124.792</v>
      </c>
      <c r="Z9116" s="4">
        <f t="shared" si="855"/>
        <v>155.99</v>
      </c>
      <c r="AA9116" s="4">
        <f t="shared" si="852"/>
        <v>124.79200000000002</v>
      </c>
    </row>
    <row r="9117" spans="1:27" x14ac:dyDescent="0.2">
      <c r="A9117">
        <v>9116</v>
      </c>
      <c r="B9117" t="s">
        <v>10446</v>
      </c>
      <c r="C9117" s="5">
        <v>42754</v>
      </c>
      <c r="D9117" s="5" t="str">
        <f t="shared" si="857"/>
        <v>2017-01</v>
      </c>
      <c r="E9117" s="5">
        <v>42759</v>
      </c>
      <c r="F9117" t="s">
        <v>28</v>
      </c>
      <c r="G9117" t="s">
        <v>4344</v>
      </c>
      <c r="H9117" t="s">
        <v>4345</v>
      </c>
      <c r="I9117" t="s">
        <v>31</v>
      </c>
      <c r="J9117" t="s">
        <v>32</v>
      </c>
      <c r="K9117" t="s">
        <v>151</v>
      </c>
      <c r="L9117" t="s">
        <v>152</v>
      </c>
      <c r="M9117">
        <v>19140</v>
      </c>
      <c r="N9117" t="s">
        <v>153</v>
      </c>
      <c r="O9117" t="s">
        <v>4478</v>
      </c>
      <c r="P9117" t="s">
        <v>76</v>
      </c>
      <c r="Q9117" t="s">
        <v>77</v>
      </c>
      <c r="R9117" t="s">
        <v>4479</v>
      </c>
      <c r="S9117">
        <v>429.59999999999997</v>
      </c>
      <c r="T9117">
        <v>2</v>
      </c>
      <c r="U9117">
        <v>0.4</v>
      </c>
      <c r="V9117">
        <v>-93.079999999999984</v>
      </c>
      <c r="W9117" s="6">
        <f t="shared" si="856"/>
        <v>-0.21666666666666665</v>
      </c>
      <c r="X9117" s="4">
        <f t="shared" si="853"/>
        <v>-46.539999999999992</v>
      </c>
      <c r="Y9117" s="4">
        <f t="shared" si="854"/>
        <v>214.79999999999998</v>
      </c>
      <c r="Z9117" s="4">
        <f t="shared" si="855"/>
        <v>358</v>
      </c>
      <c r="AA9117" s="4">
        <f t="shared" si="852"/>
        <v>171.84</v>
      </c>
    </row>
    <row r="9118" spans="1:27" x14ac:dyDescent="0.2">
      <c r="A9118">
        <v>9117</v>
      </c>
      <c r="B9118" t="s">
        <v>10446</v>
      </c>
      <c r="C9118" s="5">
        <v>42754</v>
      </c>
      <c r="D9118" s="5" t="str">
        <f t="shared" si="857"/>
        <v>2017-01</v>
      </c>
      <c r="E9118" s="5">
        <v>42759</v>
      </c>
      <c r="F9118" t="s">
        <v>28</v>
      </c>
      <c r="G9118" t="s">
        <v>4344</v>
      </c>
      <c r="H9118" t="s">
        <v>4345</v>
      </c>
      <c r="I9118" t="s">
        <v>31</v>
      </c>
      <c r="J9118" t="s">
        <v>32</v>
      </c>
      <c r="K9118" t="s">
        <v>151</v>
      </c>
      <c r="L9118" t="s">
        <v>152</v>
      </c>
      <c r="M9118">
        <v>19140</v>
      </c>
      <c r="N9118" t="s">
        <v>153</v>
      </c>
      <c r="O9118" t="s">
        <v>2194</v>
      </c>
      <c r="P9118" t="s">
        <v>37</v>
      </c>
      <c r="Q9118" t="s">
        <v>70</v>
      </c>
      <c r="R9118" t="s">
        <v>2195</v>
      </c>
      <c r="S9118">
        <v>31.968000000000004</v>
      </c>
      <c r="T9118">
        <v>2</v>
      </c>
      <c r="U9118">
        <v>0.2</v>
      </c>
      <c r="V9118">
        <v>6.3935999999999993</v>
      </c>
      <c r="W9118" s="6">
        <f t="shared" si="856"/>
        <v>0.19999999999999996</v>
      </c>
      <c r="X9118" s="4">
        <f t="shared" si="853"/>
        <v>3.1967999999999996</v>
      </c>
      <c r="Y9118" s="4">
        <f t="shared" si="854"/>
        <v>15.984000000000002</v>
      </c>
      <c r="Z9118" s="4">
        <f t="shared" si="855"/>
        <v>19.98</v>
      </c>
      <c r="AA9118" s="4">
        <f t="shared" si="852"/>
        <v>6.3936000000000011</v>
      </c>
    </row>
    <row r="9119" spans="1:27" x14ac:dyDescent="0.2">
      <c r="A9119">
        <v>9118</v>
      </c>
      <c r="B9119" t="s">
        <v>10446</v>
      </c>
      <c r="C9119" s="5">
        <v>42754</v>
      </c>
      <c r="D9119" s="5" t="str">
        <f t="shared" si="857"/>
        <v>2017-01</v>
      </c>
      <c r="E9119" s="5">
        <v>42759</v>
      </c>
      <c r="F9119" t="s">
        <v>28</v>
      </c>
      <c r="G9119" t="s">
        <v>4344</v>
      </c>
      <c r="H9119" t="s">
        <v>4345</v>
      </c>
      <c r="I9119" t="s">
        <v>31</v>
      </c>
      <c r="J9119" t="s">
        <v>32</v>
      </c>
      <c r="K9119" t="s">
        <v>151</v>
      </c>
      <c r="L9119" t="s">
        <v>152</v>
      </c>
      <c r="M9119">
        <v>19140</v>
      </c>
      <c r="N9119" t="s">
        <v>153</v>
      </c>
      <c r="O9119" t="s">
        <v>3049</v>
      </c>
      <c r="P9119" t="s">
        <v>37</v>
      </c>
      <c r="Q9119" t="s">
        <v>41</v>
      </c>
      <c r="R9119" t="s">
        <v>3050</v>
      </c>
      <c r="S9119">
        <v>887.27099999999984</v>
      </c>
      <c r="T9119">
        <v>3</v>
      </c>
      <c r="U9119">
        <v>0.3</v>
      </c>
      <c r="V9119">
        <v>-63.376499999999965</v>
      </c>
      <c r="W9119" s="6">
        <f t="shared" si="856"/>
        <v>-7.1428571428571397E-2</v>
      </c>
      <c r="X9119" s="4">
        <f t="shared" si="853"/>
        <v>-21.125499999999988</v>
      </c>
      <c r="Y9119" s="4">
        <f t="shared" si="854"/>
        <v>295.75699999999995</v>
      </c>
      <c r="Z9119" s="4">
        <f t="shared" si="855"/>
        <v>422.51</v>
      </c>
      <c r="AA9119" s="4">
        <f t="shared" si="852"/>
        <v>266.18129999999996</v>
      </c>
    </row>
    <row r="9120" spans="1:27" x14ac:dyDescent="0.2">
      <c r="A9120">
        <v>9119</v>
      </c>
      <c r="B9120" t="s">
        <v>10446</v>
      </c>
      <c r="C9120" s="5">
        <v>42754</v>
      </c>
      <c r="D9120" s="5" t="str">
        <f t="shared" si="857"/>
        <v>2017-01</v>
      </c>
      <c r="E9120" s="5">
        <v>42759</v>
      </c>
      <c r="F9120" t="s">
        <v>28</v>
      </c>
      <c r="G9120" t="s">
        <v>4344</v>
      </c>
      <c r="H9120" t="s">
        <v>4345</v>
      </c>
      <c r="I9120" t="s">
        <v>31</v>
      </c>
      <c r="J9120" t="s">
        <v>32</v>
      </c>
      <c r="K9120" t="s">
        <v>151</v>
      </c>
      <c r="L9120" t="s">
        <v>152</v>
      </c>
      <c r="M9120">
        <v>19140</v>
      </c>
      <c r="N9120" t="s">
        <v>153</v>
      </c>
      <c r="O9120" t="s">
        <v>3879</v>
      </c>
      <c r="P9120" t="s">
        <v>51</v>
      </c>
      <c r="Q9120" t="s">
        <v>95</v>
      </c>
      <c r="R9120" t="s">
        <v>3880</v>
      </c>
      <c r="S9120">
        <v>21.696000000000002</v>
      </c>
      <c r="T9120">
        <v>4</v>
      </c>
      <c r="U9120">
        <v>0.2</v>
      </c>
      <c r="V9120">
        <v>7.0511999999999988</v>
      </c>
      <c r="W9120" s="6">
        <f t="shared" si="856"/>
        <v>0.3249999999999999</v>
      </c>
      <c r="X9120" s="4">
        <f t="shared" si="853"/>
        <v>1.7627999999999997</v>
      </c>
      <c r="Y9120" s="4">
        <f t="shared" si="854"/>
        <v>5.4240000000000004</v>
      </c>
      <c r="Z9120" s="4">
        <f t="shared" si="855"/>
        <v>6.78</v>
      </c>
      <c r="AA9120" s="4">
        <f t="shared" si="852"/>
        <v>4.3392000000000008</v>
      </c>
    </row>
    <row r="9121" spans="1:27" x14ac:dyDescent="0.2">
      <c r="A9121">
        <v>9120</v>
      </c>
      <c r="B9121" t="s">
        <v>10447</v>
      </c>
      <c r="C9121" s="5">
        <v>42527</v>
      </c>
      <c r="D9121" s="5" t="str">
        <f t="shared" si="857"/>
        <v>2016-06</v>
      </c>
      <c r="E9121" s="5">
        <v>42533</v>
      </c>
      <c r="F9121" t="s">
        <v>55</v>
      </c>
      <c r="G9121" t="s">
        <v>1518</v>
      </c>
      <c r="H9121" t="s">
        <v>1519</v>
      </c>
      <c r="I9121" t="s">
        <v>107</v>
      </c>
      <c r="J9121" t="s">
        <v>32</v>
      </c>
      <c r="K9121" t="s">
        <v>47</v>
      </c>
      <c r="L9121" t="s">
        <v>48</v>
      </c>
      <c r="M9121">
        <v>90036</v>
      </c>
      <c r="N9121" t="s">
        <v>49</v>
      </c>
      <c r="O9121" t="s">
        <v>3213</v>
      </c>
      <c r="P9121" t="s">
        <v>51</v>
      </c>
      <c r="Q9121" t="s">
        <v>52</v>
      </c>
      <c r="R9121" t="s">
        <v>3214</v>
      </c>
      <c r="S9121">
        <v>22.05</v>
      </c>
      <c r="T9121">
        <v>7</v>
      </c>
      <c r="U9121">
        <v>0</v>
      </c>
      <c r="V9121">
        <v>10.584</v>
      </c>
      <c r="W9121" s="6">
        <f t="shared" si="856"/>
        <v>0.48</v>
      </c>
      <c r="X9121" s="4">
        <f t="shared" si="853"/>
        <v>1.512</v>
      </c>
      <c r="Y9121" s="4">
        <f t="shared" si="854"/>
        <v>3.15</v>
      </c>
      <c r="Z9121" s="4">
        <f t="shared" si="855"/>
        <v>3.15</v>
      </c>
      <c r="AA9121" s="4">
        <f t="shared" si="852"/>
        <v>0</v>
      </c>
    </row>
    <row r="9122" spans="1:27" x14ac:dyDescent="0.2">
      <c r="A9122">
        <v>9121</v>
      </c>
      <c r="B9122" t="s">
        <v>10447</v>
      </c>
      <c r="C9122" s="5">
        <v>42527</v>
      </c>
      <c r="D9122" s="5" t="str">
        <f t="shared" si="857"/>
        <v>2016-06</v>
      </c>
      <c r="E9122" s="5">
        <v>42533</v>
      </c>
      <c r="F9122" t="s">
        <v>55</v>
      </c>
      <c r="G9122" t="s">
        <v>1518</v>
      </c>
      <c r="H9122" t="s">
        <v>1519</v>
      </c>
      <c r="I9122" t="s">
        <v>107</v>
      </c>
      <c r="J9122" t="s">
        <v>32</v>
      </c>
      <c r="K9122" t="s">
        <v>47</v>
      </c>
      <c r="L9122" t="s">
        <v>48</v>
      </c>
      <c r="M9122">
        <v>90036</v>
      </c>
      <c r="N9122" t="s">
        <v>49</v>
      </c>
      <c r="O9122" t="s">
        <v>10448</v>
      </c>
      <c r="P9122" t="s">
        <v>51</v>
      </c>
      <c r="Q9122" t="s">
        <v>95</v>
      </c>
      <c r="R9122" t="s">
        <v>10449</v>
      </c>
      <c r="S9122">
        <v>99.9</v>
      </c>
      <c r="T9122">
        <v>5</v>
      </c>
      <c r="U9122">
        <v>0</v>
      </c>
      <c r="V9122">
        <v>46.952999999999996</v>
      </c>
      <c r="W9122" s="6">
        <f t="shared" si="856"/>
        <v>0.46999999999999992</v>
      </c>
      <c r="X9122" s="4">
        <f t="shared" si="853"/>
        <v>9.3905999999999992</v>
      </c>
      <c r="Y9122" s="4">
        <f t="shared" si="854"/>
        <v>19.98</v>
      </c>
      <c r="Z9122" s="4">
        <f t="shared" si="855"/>
        <v>19.98</v>
      </c>
      <c r="AA9122" s="4">
        <f t="shared" si="852"/>
        <v>0</v>
      </c>
    </row>
    <row r="9123" spans="1:27" x14ac:dyDescent="0.2">
      <c r="A9123">
        <v>9122</v>
      </c>
      <c r="B9123" t="s">
        <v>10450</v>
      </c>
      <c r="C9123" s="5">
        <v>42812</v>
      </c>
      <c r="D9123" s="5" t="str">
        <f t="shared" si="857"/>
        <v>2017-03</v>
      </c>
      <c r="E9123" s="5">
        <v>42814</v>
      </c>
      <c r="F9123" t="s">
        <v>28</v>
      </c>
      <c r="G9123" t="s">
        <v>8171</v>
      </c>
      <c r="H9123" t="s">
        <v>8172</v>
      </c>
      <c r="I9123" t="s">
        <v>46</v>
      </c>
      <c r="J9123" t="s">
        <v>32</v>
      </c>
      <c r="K9123" t="s">
        <v>47</v>
      </c>
      <c r="L9123" t="s">
        <v>48</v>
      </c>
      <c r="M9123">
        <v>90032</v>
      </c>
      <c r="N9123" t="s">
        <v>49</v>
      </c>
      <c r="O9123" t="s">
        <v>442</v>
      </c>
      <c r="P9123" t="s">
        <v>51</v>
      </c>
      <c r="Q9123" t="s">
        <v>83</v>
      </c>
      <c r="R9123" t="s">
        <v>443</v>
      </c>
      <c r="S9123">
        <v>90.86</v>
      </c>
      <c r="T9123">
        <v>7</v>
      </c>
      <c r="U9123">
        <v>0</v>
      </c>
      <c r="V9123">
        <v>26.349399999999992</v>
      </c>
      <c r="W9123" s="6">
        <f t="shared" si="856"/>
        <v>0.28999999999999992</v>
      </c>
      <c r="X9123" s="4">
        <f t="shared" si="853"/>
        <v>3.7641999999999989</v>
      </c>
      <c r="Y9123" s="4">
        <f t="shared" si="854"/>
        <v>12.98</v>
      </c>
      <c r="Z9123" s="4">
        <f t="shared" si="855"/>
        <v>12.98</v>
      </c>
      <c r="AA9123" s="4">
        <f t="shared" si="852"/>
        <v>0</v>
      </c>
    </row>
    <row r="9124" spans="1:27" x14ac:dyDescent="0.2">
      <c r="A9124">
        <v>9123</v>
      </c>
      <c r="B9124" t="s">
        <v>10451</v>
      </c>
      <c r="C9124" s="5">
        <v>43063</v>
      </c>
      <c r="D9124" s="5" t="str">
        <f t="shared" si="857"/>
        <v>2017-11</v>
      </c>
      <c r="E9124" s="5">
        <v>43063</v>
      </c>
      <c r="F9124" t="s">
        <v>1298</v>
      </c>
      <c r="G9124" t="s">
        <v>6558</v>
      </c>
      <c r="H9124" t="s">
        <v>6559</v>
      </c>
      <c r="I9124" t="s">
        <v>31</v>
      </c>
      <c r="J9124" t="s">
        <v>32</v>
      </c>
      <c r="K9124" t="s">
        <v>132</v>
      </c>
      <c r="L9124" t="s">
        <v>48</v>
      </c>
      <c r="M9124">
        <v>94109</v>
      </c>
      <c r="N9124" t="s">
        <v>49</v>
      </c>
      <c r="O9124" t="s">
        <v>2207</v>
      </c>
      <c r="P9124" t="s">
        <v>51</v>
      </c>
      <c r="Q9124" t="s">
        <v>95</v>
      </c>
      <c r="R9124" t="s">
        <v>2208</v>
      </c>
      <c r="S9124">
        <v>7.78</v>
      </c>
      <c r="T9124">
        <v>1</v>
      </c>
      <c r="U9124">
        <v>0</v>
      </c>
      <c r="V9124">
        <v>3.5009999999999994</v>
      </c>
      <c r="W9124" s="6">
        <f t="shared" si="856"/>
        <v>0.4499999999999999</v>
      </c>
      <c r="X9124" s="4">
        <f t="shared" si="853"/>
        <v>3.5009999999999994</v>
      </c>
      <c r="Y9124" s="4">
        <f t="shared" si="854"/>
        <v>7.78</v>
      </c>
      <c r="Z9124" s="4">
        <f t="shared" si="855"/>
        <v>7.78</v>
      </c>
      <c r="AA9124" s="4">
        <f t="shared" si="852"/>
        <v>0</v>
      </c>
    </row>
    <row r="9125" spans="1:27" x14ac:dyDescent="0.2">
      <c r="A9125">
        <v>9124</v>
      </c>
      <c r="B9125" t="s">
        <v>10452</v>
      </c>
      <c r="C9125" s="5">
        <v>42700</v>
      </c>
      <c r="D9125" s="5" t="str">
        <f t="shared" si="857"/>
        <v>2016-11</v>
      </c>
      <c r="E9125" s="5">
        <v>42702</v>
      </c>
      <c r="F9125" t="s">
        <v>28</v>
      </c>
      <c r="G9125" t="s">
        <v>161</v>
      </c>
      <c r="H9125" t="s">
        <v>162</v>
      </c>
      <c r="I9125" t="s">
        <v>31</v>
      </c>
      <c r="J9125" t="s">
        <v>32</v>
      </c>
      <c r="K9125" t="s">
        <v>151</v>
      </c>
      <c r="L9125" t="s">
        <v>152</v>
      </c>
      <c r="M9125">
        <v>19120</v>
      </c>
      <c r="N9125" t="s">
        <v>153</v>
      </c>
      <c r="O9125" t="s">
        <v>2762</v>
      </c>
      <c r="P9125" t="s">
        <v>51</v>
      </c>
      <c r="Q9125" t="s">
        <v>80</v>
      </c>
      <c r="R9125" t="s">
        <v>2763</v>
      </c>
      <c r="S9125">
        <v>78.759000000000015</v>
      </c>
      <c r="T9125">
        <v>9</v>
      </c>
      <c r="U9125">
        <v>0.7</v>
      </c>
      <c r="V9125">
        <v>-57.75660000000002</v>
      </c>
      <c r="W9125" s="6">
        <f t="shared" si="856"/>
        <v>-0.7333333333333335</v>
      </c>
      <c r="X9125" s="4">
        <f t="shared" si="853"/>
        <v>-6.4174000000000024</v>
      </c>
      <c r="Y9125" s="4">
        <f t="shared" si="854"/>
        <v>8.7510000000000012</v>
      </c>
      <c r="Z9125" s="4">
        <f t="shared" si="855"/>
        <v>29.17</v>
      </c>
      <c r="AA9125" s="4">
        <f t="shared" si="852"/>
        <v>55.13130000000001</v>
      </c>
    </row>
    <row r="9126" spans="1:27" x14ac:dyDescent="0.2">
      <c r="A9126">
        <v>9125</v>
      </c>
      <c r="B9126" t="s">
        <v>10453</v>
      </c>
      <c r="C9126" s="5">
        <v>42600</v>
      </c>
      <c r="D9126" s="5" t="str">
        <f t="shared" si="857"/>
        <v>2016-08</v>
      </c>
      <c r="E9126" s="5">
        <v>42602</v>
      </c>
      <c r="F9126" t="s">
        <v>28</v>
      </c>
      <c r="G9126" t="s">
        <v>187</v>
      </c>
      <c r="H9126" t="s">
        <v>188</v>
      </c>
      <c r="I9126" t="s">
        <v>107</v>
      </c>
      <c r="J9126" t="s">
        <v>32</v>
      </c>
      <c r="K9126" t="s">
        <v>189</v>
      </c>
      <c r="L9126" t="s">
        <v>109</v>
      </c>
      <c r="M9126">
        <v>77070</v>
      </c>
      <c r="N9126" t="s">
        <v>110</v>
      </c>
      <c r="O9126" t="s">
        <v>2899</v>
      </c>
      <c r="P9126" t="s">
        <v>37</v>
      </c>
      <c r="Q9126" t="s">
        <v>70</v>
      </c>
      <c r="R9126" t="s">
        <v>930</v>
      </c>
      <c r="S9126">
        <v>9.5519999999999996</v>
      </c>
      <c r="T9126">
        <v>3</v>
      </c>
      <c r="U9126">
        <v>0.6</v>
      </c>
      <c r="V9126">
        <v>-3.8207999999999984</v>
      </c>
      <c r="W9126" s="6">
        <f t="shared" si="856"/>
        <v>-0.39999999999999986</v>
      </c>
      <c r="X9126" s="4">
        <f t="shared" si="853"/>
        <v>-1.2735999999999994</v>
      </c>
      <c r="Y9126" s="4">
        <f t="shared" si="854"/>
        <v>3.1839999999999997</v>
      </c>
      <c r="Z9126" s="4">
        <f t="shared" si="855"/>
        <v>7.9599999999999982</v>
      </c>
      <c r="AA9126" s="4">
        <f t="shared" si="852"/>
        <v>5.7311999999999994</v>
      </c>
    </row>
    <row r="9127" spans="1:27" x14ac:dyDescent="0.2">
      <c r="A9127">
        <v>9126</v>
      </c>
      <c r="B9127" t="s">
        <v>10453</v>
      </c>
      <c r="C9127" s="5">
        <v>42600</v>
      </c>
      <c r="D9127" s="5" t="str">
        <f t="shared" si="857"/>
        <v>2016-08</v>
      </c>
      <c r="E9127" s="5">
        <v>42602</v>
      </c>
      <c r="F9127" t="s">
        <v>28</v>
      </c>
      <c r="G9127" t="s">
        <v>187</v>
      </c>
      <c r="H9127" t="s">
        <v>188</v>
      </c>
      <c r="I9127" t="s">
        <v>107</v>
      </c>
      <c r="J9127" t="s">
        <v>32</v>
      </c>
      <c r="K9127" t="s">
        <v>189</v>
      </c>
      <c r="L9127" t="s">
        <v>109</v>
      </c>
      <c r="M9127">
        <v>77070</v>
      </c>
      <c r="N9127" t="s">
        <v>110</v>
      </c>
      <c r="O9127" t="s">
        <v>6605</v>
      </c>
      <c r="P9127" t="s">
        <v>37</v>
      </c>
      <c r="Q9127" t="s">
        <v>70</v>
      </c>
      <c r="R9127" t="s">
        <v>6606</v>
      </c>
      <c r="S9127">
        <v>5.3440000000000003</v>
      </c>
      <c r="T9127">
        <v>4</v>
      </c>
      <c r="U9127">
        <v>0.6</v>
      </c>
      <c r="V9127">
        <v>-2.1375999999999991</v>
      </c>
      <c r="W9127" s="6">
        <f t="shared" si="856"/>
        <v>-0.3999999999999998</v>
      </c>
      <c r="X9127" s="4">
        <f t="shared" si="853"/>
        <v>-0.53439999999999976</v>
      </c>
      <c r="Y9127" s="4">
        <f t="shared" si="854"/>
        <v>1.3360000000000001</v>
      </c>
      <c r="Z9127" s="4">
        <f t="shared" si="855"/>
        <v>3.34</v>
      </c>
      <c r="AA9127" s="4">
        <f t="shared" si="852"/>
        <v>3.2063999999999999</v>
      </c>
    </row>
    <row r="9128" spans="1:27" x14ac:dyDescent="0.2">
      <c r="A9128">
        <v>9127</v>
      </c>
      <c r="B9128" t="s">
        <v>10454</v>
      </c>
      <c r="C9128" s="5">
        <v>42336</v>
      </c>
      <c r="D9128" s="5" t="str">
        <f t="shared" si="857"/>
        <v>2015-11</v>
      </c>
      <c r="E9128" s="5">
        <v>42341</v>
      </c>
      <c r="F9128" t="s">
        <v>55</v>
      </c>
      <c r="G9128" t="s">
        <v>6164</v>
      </c>
      <c r="H9128" t="s">
        <v>6165</v>
      </c>
      <c r="I9128" t="s">
        <v>107</v>
      </c>
      <c r="J9128" t="s">
        <v>32</v>
      </c>
      <c r="K9128" t="s">
        <v>5902</v>
      </c>
      <c r="L9128" t="s">
        <v>674</v>
      </c>
      <c r="M9128">
        <v>88001</v>
      </c>
      <c r="N9128" t="s">
        <v>49</v>
      </c>
      <c r="O9128" t="s">
        <v>686</v>
      </c>
      <c r="P9128" t="s">
        <v>51</v>
      </c>
      <c r="Q9128" t="s">
        <v>73</v>
      </c>
      <c r="R9128" t="s">
        <v>687</v>
      </c>
      <c r="S9128">
        <v>8.2799999999999994</v>
      </c>
      <c r="T9128">
        <v>2</v>
      </c>
      <c r="U9128">
        <v>0</v>
      </c>
      <c r="V9128">
        <v>3.4775999999999998</v>
      </c>
      <c r="W9128" s="6">
        <f t="shared" si="856"/>
        <v>0.42</v>
      </c>
      <c r="X9128" s="4">
        <f t="shared" si="853"/>
        <v>1.7387999999999999</v>
      </c>
      <c r="Y9128" s="4">
        <f t="shared" si="854"/>
        <v>4.1399999999999997</v>
      </c>
      <c r="Z9128" s="4">
        <f t="shared" si="855"/>
        <v>4.1399999999999997</v>
      </c>
      <c r="AA9128" s="4">
        <f t="shared" si="852"/>
        <v>0</v>
      </c>
    </row>
    <row r="9129" spans="1:27" x14ac:dyDescent="0.2">
      <c r="A9129">
        <v>9128</v>
      </c>
      <c r="B9129" t="s">
        <v>10455</v>
      </c>
      <c r="C9129" s="5">
        <v>42880</v>
      </c>
      <c r="D9129" s="5" t="str">
        <f t="shared" si="857"/>
        <v>2017-05</v>
      </c>
      <c r="E9129" s="5">
        <v>42887</v>
      </c>
      <c r="F9129" t="s">
        <v>55</v>
      </c>
      <c r="G9129" t="s">
        <v>1266</v>
      </c>
      <c r="H9129" t="s">
        <v>1267</v>
      </c>
      <c r="I9129" t="s">
        <v>31</v>
      </c>
      <c r="J9129" t="s">
        <v>32</v>
      </c>
      <c r="K9129" t="s">
        <v>189</v>
      </c>
      <c r="L9129" t="s">
        <v>109</v>
      </c>
      <c r="M9129">
        <v>77070</v>
      </c>
      <c r="N9129" t="s">
        <v>110</v>
      </c>
      <c r="O9129" t="s">
        <v>8357</v>
      </c>
      <c r="P9129" t="s">
        <v>51</v>
      </c>
      <c r="Q9129" t="s">
        <v>64</v>
      </c>
      <c r="R9129" t="s">
        <v>8358</v>
      </c>
      <c r="S9129">
        <v>50.135999999999996</v>
      </c>
      <c r="T9129">
        <v>3</v>
      </c>
      <c r="U9129">
        <v>0.2</v>
      </c>
      <c r="V9129">
        <v>-11.2806</v>
      </c>
      <c r="W9129" s="6">
        <f t="shared" si="856"/>
        <v>-0.22500000000000001</v>
      </c>
      <c r="X9129" s="4">
        <f t="shared" si="853"/>
        <v>-3.7601999999999998</v>
      </c>
      <c r="Y9129" s="4">
        <f t="shared" si="854"/>
        <v>16.712</v>
      </c>
      <c r="Z9129" s="4">
        <f t="shared" si="855"/>
        <v>20.889999999999993</v>
      </c>
      <c r="AA9129" s="4">
        <f t="shared" si="852"/>
        <v>10.027200000000001</v>
      </c>
    </row>
    <row r="9130" spans="1:27" x14ac:dyDescent="0.2">
      <c r="A9130">
        <v>9129</v>
      </c>
      <c r="B9130" t="s">
        <v>10456</v>
      </c>
      <c r="C9130" s="5">
        <v>42982</v>
      </c>
      <c r="D9130" s="5" t="str">
        <f t="shared" si="857"/>
        <v>2017-09</v>
      </c>
      <c r="E9130" s="5">
        <v>42983</v>
      </c>
      <c r="F9130" t="s">
        <v>193</v>
      </c>
      <c r="G9130" t="s">
        <v>3717</v>
      </c>
      <c r="H9130" t="s">
        <v>3718</v>
      </c>
      <c r="I9130" t="s">
        <v>46</v>
      </c>
      <c r="J9130" t="s">
        <v>32</v>
      </c>
      <c r="K9130" t="s">
        <v>4596</v>
      </c>
      <c r="L9130" t="s">
        <v>425</v>
      </c>
      <c r="M9130">
        <v>97756</v>
      </c>
      <c r="N9130" t="s">
        <v>49</v>
      </c>
      <c r="O9130" t="s">
        <v>2884</v>
      </c>
      <c r="P9130" t="s">
        <v>51</v>
      </c>
      <c r="Q9130" t="s">
        <v>80</v>
      </c>
      <c r="R9130" t="s">
        <v>2885</v>
      </c>
      <c r="S9130">
        <v>88.074000000000012</v>
      </c>
      <c r="T9130">
        <v>7</v>
      </c>
      <c r="U9130">
        <v>0.7</v>
      </c>
      <c r="V9130">
        <v>-58.71599999999998</v>
      </c>
      <c r="W9130" s="6">
        <f t="shared" si="856"/>
        <v>-0.6666666666666663</v>
      </c>
      <c r="X9130" s="4">
        <f t="shared" si="853"/>
        <v>-8.3879999999999963</v>
      </c>
      <c r="Y9130" s="4">
        <f t="shared" si="854"/>
        <v>12.582000000000003</v>
      </c>
      <c r="Z9130" s="4">
        <f t="shared" si="855"/>
        <v>41.94</v>
      </c>
      <c r="AA9130" s="4">
        <f t="shared" si="852"/>
        <v>61.651800000000001</v>
      </c>
    </row>
    <row r="9131" spans="1:27" x14ac:dyDescent="0.2">
      <c r="A9131">
        <v>9130</v>
      </c>
      <c r="B9131" t="s">
        <v>10457</v>
      </c>
      <c r="C9131" s="5">
        <v>42453</v>
      </c>
      <c r="D9131" s="5" t="str">
        <f t="shared" si="857"/>
        <v>2016-03</v>
      </c>
      <c r="E9131" s="5">
        <v>42455</v>
      </c>
      <c r="F9131" t="s">
        <v>28</v>
      </c>
      <c r="G9131" t="s">
        <v>3549</v>
      </c>
      <c r="H9131" t="s">
        <v>3550</v>
      </c>
      <c r="I9131" t="s">
        <v>31</v>
      </c>
      <c r="J9131" t="s">
        <v>32</v>
      </c>
      <c r="K9131" t="s">
        <v>2190</v>
      </c>
      <c r="L9131" t="s">
        <v>503</v>
      </c>
      <c r="M9131">
        <v>44105</v>
      </c>
      <c r="N9131" t="s">
        <v>153</v>
      </c>
      <c r="O9131" t="s">
        <v>5672</v>
      </c>
      <c r="P9131" t="s">
        <v>37</v>
      </c>
      <c r="Q9131" t="s">
        <v>38</v>
      </c>
      <c r="R9131" t="s">
        <v>5673</v>
      </c>
      <c r="S9131">
        <v>301.46999999999997</v>
      </c>
      <c r="T9131">
        <v>3</v>
      </c>
      <c r="U9131">
        <v>0.5</v>
      </c>
      <c r="V9131">
        <v>-241.17600000000002</v>
      </c>
      <c r="W9131" s="6">
        <f t="shared" si="856"/>
        <v>-0.80000000000000016</v>
      </c>
      <c r="X9131" s="4">
        <f t="shared" si="853"/>
        <v>-80.39200000000001</v>
      </c>
      <c r="Y9131" s="4">
        <f t="shared" si="854"/>
        <v>100.49</v>
      </c>
      <c r="Z9131" s="4">
        <f t="shared" si="855"/>
        <v>200.98</v>
      </c>
      <c r="AA9131" s="4">
        <f t="shared" si="852"/>
        <v>150.73499999999999</v>
      </c>
    </row>
    <row r="9132" spans="1:27" x14ac:dyDescent="0.2">
      <c r="A9132">
        <v>9131</v>
      </c>
      <c r="B9132" t="s">
        <v>10457</v>
      </c>
      <c r="C9132" s="5">
        <v>42453</v>
      </c>
      <c r="D9132" s="5" t="str">
        <f t="shared" si="857"/>
        <v>2016-03</v>
      </c>
      <c r="E9132" s="5">
        <v>42455</v>
      </c>
      <c r="F9132" t="s">
        <v>28</v>
      </c>
      <c r="G9132" t="s">
        <v>3549</v>
      </c>
      <c r="H9132" t="s">
        <v>3550</v>
      </c>
      <c r="I9132" t="s">
        <v>31</v>
      </c>
      <c r="J9132" t="s">
        <v>32</v>
      </c>
      <c r="K9132" t="s">
        <v>2190</v>
      </c>
      <c r="L9132" t="s">
        <v>503</v>
      </c>
      <c r="M9132">
        <v>44105</v>
      </c>
      <c r="N9132" t="s">
        <v>153</v>
      </c>
      <c r="O9132" t="s">
        <v>4535</v>
      </c>
      <c r="P9132" t="s">
        <v>51</v>
      </c>
      <c r="Q9132" t="s">
        <v>73</v>
      </c>
      <c r="R9132" t="s">
        <v>4536</v>
      </c>
      <c r="S9132">
        <v>18.656000000000002</v>
      </c>
      <c r="T9132">
        <v>2</v>
      </c>
      <c r="U9132">
        <v>0.2</v>
      </c>
      <c r="V9132">
        <v>1.6324000000000014</v>
      </c>
      <c r="W9132" s="6">
        <f t="shared" si="856"/>
        <v>8.7500000000000064E-2</v>
      </c>
      <c r="X9132" s="4">
        <f t="shared" si="853"/>
        <v>0.8162000000000007</v>
      </c>
      <c r="Y9132" s="4">
        <f t="shared" si="854"/>
        <v>9.3280000000000012</v>
      </c>
      <c r="Z9132" s="4">
        <f t="shared" si="855"/>
        <v>11.66</v>
      </c>
      <c r="AA9132" s="4">
        <f t="shared" si="852"/>
        <v>3.7312000000000007</v>
      </c>
    </row>
    <row r="9133" spans="1:27" x14ac:dyDescent="0.2">
      <c r="A9133">
        <v>9132</v>
      </c>
      <c r="B9133" t="s">
        <v>10458</v>
      </c>
      <c r="C9133" s="5">
        <v>42883</v>
      </c>
      <c r="D9133" s="5" t="str">
        <f t="shared" si="857"/>
        <v>2017-05</v>
      </c>
      <c r="E9133" s="5">
        <v>42887</v>
      </c>
      <c r="F9133" t="s">
        <v>55</v>
      </c>
      <c r="G9133" t="s">
        <v>4747</v>
      </c>
      <c r="H9133" t="s">
        <v>4748</v>
      </c>
      <c r="I9133" t="s">
        <v>46</v>
      </c>
      <c r="J9133" t="s">
        <v>32</v>
      </c>
      <c r="K9133" t="s">
        <v>10459</v>
      </c>
      <c r="L9133" t="s">
        <v>2747</v>
      </c>
      <c r="M9133">
        <v>20707</v>
      </c>
      <c r="N9133" t="s">
        <v>153</v>
      </c>
      <c r="O9133" t="s">
        <v>3942</v>
      </c>
      <c r="P9133" t="s">
        <v>37</v>
      </c>
      <c r="Q9133" t="s">
        <v>70</v>
      </c>
      <c r="R9133" t="s">
        <v>3943</v>
      </c>
      <c r="S9133">
        <v>27.46</v>
      </c>
      <c r="T9133">
        <v>2</v>
      </c>
      <c r="U9133">
        <v>0</v>
      </c>
      <c r="V9133">
        <v>9.8856000000000002</v>
      </c>
      <c r="W9133" s="6">
        <f t="shared" si="856"/>
        <v>0.36</v>
      </c>
      <c r="X9133" s="4">
        <f t="shared" si="853"/>
        <v>4.9428000000000001</v>
      </c>
      <c r="Y9133" s="4">
        <f t="shared" si="854"/>
        <v>13.73</v>
      </c>
      <c r="Z9133" s="4">
        <f t="shared" si="855"/>
        <v>13.73</v>
      </c>
      <c r="AA9133" s="4">
        <f t="shared" si="852"/>
        <v>0</v>
      </c>
    </row>
    <row r="9134" spans="1:27" x14ac:dyDescent="0.2">
      <c r="A9134">
        <v>9133</v>
      </c>
      <c r="B9134" t="s">
        <v>10458</v>
      </c>
      <c r="C9134" s="5">
        <v>42883</v>
      </c>
      <c r="D9134" s="5" t="str">
        <f t="shared" si="857"/>
        <v>2017-05</v>
      </c>
      <c r="E9134" s="5">
        <v>42887</v>
      </c>
      <c r="F9134" t="s">
        <v>55</v>
      </c>
      <c r="G9134" t="s">
        <v>4747</v>
      </c>
      <c r="H9134" t="s">
        <v>4748</v>
      </c>
      <c r="I9134" t="s">
        <v>46</v>
      </c>
      <c r="J9134" t="s">
        <v>32</v>
      </c>
      <c r="K9134" t="s">
        <v>10459</v>
      </c>
      <c r="L9134" t="s">
        <v>2747</v>
      </c>
      <c r="M9134">
        <v>20707</v>
      </c>
      <c r="N9134" t="s">
        <v>153</v>
      </c>
      <c r="O9134" t="s">
        <v>2286</v>
      </c>
      <c r="P9134" t="s">
        <v>51</v>
      </c>
      <c r="Q9134" t="s">
        <v>83</v>
      </c>
      <c r="R9134" t="s">
        <v>2287</v>
      </c>
      <c r="S9134">
        <v>125.13</v>
      </c>
      <c r="T9134">
        <v>3</v>
      </c>
      <c r="U9134">
        <v>0</v>
      </c>
      <c r="V9134">
        <v>36.287699999999987</v>
      </c>
      <c r="W9134" s="6">
        <f t="shared" si="856"/>
        <v>0.28999999999999992</v>
      </c>
      <c r="X9134" s="4">
        <f t="shared" si="853"/>
        <v>12.095899999999995</v>
      </c>
      <c r="Y9134" s="4">
        <f t="shared" si="854"/>
        <v>41.71</v>
      </c>
      <c r="Z9134" s="4">
        <f t="shared" si="855"/>
        <v>41.71</v>
      </c>
      <c r="AA9134" s="4">
        <f t="shared" si="852"/>
        <v>0</v>
      </c>
    </row>
    <row r="9135" spans="1:27" x14ac:dyDescent="0.2">
      <c r="A9135">
        <v>9134</v>
      </c>
      <c r="B9135" t="s">
        <v>10460</v>
      </c>
      <c r="C9135" s="5">
        <v>42247</v>
      </c>
      <c r="D9135" s="5" t="str">
        <f t="shared" si="857"/>
        <v>2015-08</v>
      </c>
      <c r="E9135" s="5">
        <v>42251</v>
      </c>
      <c r="F9135" t="s">
        <v>55</v>
      </c>
      <c r="G9135" t="s">
        <v>4914</v>
      </c>
      <c r="H9135" t="s">
        <v>4915</v>
      </c>
      <c r="I9135" t="s">
        <v>107</v>
      </c>
      <c r="J9135" t="s">
        <v>32</v>
      </c>
      <c r="K9135" t="s">
        <v>955</v>
      </c>
      <c r="L9135" t="s">
        <v>48</v>
      </c>
      <c r="M9135">
        <v>92037</v>
      </c>
      <c r="N9135" t="s">
        <v>49</v>
      </c>
      <c r="O9135" t="s">
        <v>3412</v>
      </c>
      <c r="P9135" t="s">
        <v>76</v>
      </c>
      <c r="Q9135" t="s">
        <v>77</v>
      </c>
      <c r="R9135" t="s">
        <v>3413</v>
      </c>
      <c r="S9135">
        <v>555.96</v>
      </c>
      <c r="T9135">
        <v>5</v>
      </c>
      <c r="U9135">
        <v>0.2</v>
      </c>
      <c r="V9135">
        <v>41.697000000000003</v>
      </c>
      <c r="W9135" s="6">
        <f t="shared" si="856"/>
        <v>7.4999999999999997E-2</v>
      </c>
      <c r="X9135" s="4">
        <f t="shared" si="853"/>
        <v>8.3394000000000013</v>
      </c>
      <c r="Y9135" s="4">
        <f t="shared" si="854"/>
        <v>111.19200000000001</v>
      </c>
      <c r="Z9135" s="4">
        <f t="shared" si="855"/>
        <v>138.99</v>
      </c>
      <c r="AA9135" s="4">
        <f t="shared" si="852"/>
        <v>111.19200000000001</v>
      </c>
    </row>
    <row r="9136" spans="1:27" x14ac:dyDescent="0.2">
      <c r="A9136">
        <v>9135</v>
      </c>
      <c r="B9136" t="s">
        <v>10461</v>
      </c>
      <c r="C9136" s="5">
        <v>42472</v>
      </c>
      <c r="D9136" s="5" t="str">
        <f t="shared" si="857"/>
        <v>2016-04</v>
      </c>
      <c r="E9136" s="5">
        <v>42477</v>
      </c>
      <c r="F9136" t="s">
        <v>55</v>
      </c>
      <c r="G9136" t="s">
        <v>4538</v>
      </c>
      <c r="H9136" t="s">
        <v>4539</v>
      </c>
      <c r="I9136" t="s">
        <v>46</v>
      </c>
      <c r="J9136" t="s">
        <v>32</v>
      </c>
      <c r="K9136" t="s">
        <v>9016</v>
      </c>
      <c r="L9136" t="s">
        <v>93</v>
      </c>
      <c r="M9136">
        <v>27893</v>
      </c>
      <c r="N9136" t="s">
        <v>35</v>
      </c>
      <c r="O9136" t="s">
        <v>1573</v>
      </c>
      <c r="P9136" t="s">
        <v>51</v>
      </c>
      <c r="Q9136" t="s">
        <v>64</v>
      </c>
      <c r="R9136" t="s">
        <v>1574</v>
      </c>
      <c r="S9136">
        <v>129.55199999999999</v>
      </c>
      <c r="T9136">
        <v>3</v>
      </c>
      <c r="U9136">
        <v>0.2</v>
      </c>
      <c r="V9136">
        <v>-22.671600000000005</v>
      </c>
      <c r="W9136" s="6">
        <f t="shared" si="856"/>
        <v>-0.17500000000000004</v>
      </c>
      <c r="X9136" s="4">
        <f t="shared" si="853"/>
        <v>-7.5572000000000017</v>
      </c>
      <c r="Y9136" s="4">
        <f t="shared" si="854"/>
        <v>43.183999999999997</v>
      </c>
      <c r="Z9136" s="4">
        <f t="shared" si="855"/>
        <v>53.97999999999999</v>
      </c>
      <c r="AA9136" s="4">
        <f t="shared" si="852"/>
        <v>25.910399999999999</v>
      </c>
    </row>
    <row r="9137" spans="1:27" x14ac:dyDescent="0.2">
      <c r="A9137">
        <v>9136</v>
      </c>
      <c r="B9137" t="s">
        <v>10461</v>
      </c>
      <c r="C9137" s="5">
        <v>42472</v>
      </c>
      <c r="D9137" s="5" t="str">
        <f t="shared" si="857"/>
        <v>2016-04</v>
      </c>
      <c r="E9137" s="5">
        <v>42477</v>
      </c>
      <c r="F9137" t="s">
        <v>55</v>
      </c>
      <c r="G9137" t="s">
        <v>4538</v>
      </c>
      <c r="H9137" t="s">
        <v>4539</v>
      </c>
      <c r="I9137" t="s">
        <v>46</v>
      </c>
      <c r="J9137" t="s">
        <v>32</v>
      </c>
      <c r="K9137" t="s">
        <v>9016</v>
      </c>
      <c r="L9137" t="s">
        <v>93</v>
      </c>
      <c r="M9137">
        <v>27893</v>
      </c>
      <c r="N9137" t="s">
        <v>35</v>
      </c>
      <c r="O9137" t="s">
        <v>1552</v>
      </c>
      <c r="P9137" t="s">
        <v>51</v>
      </c>
      <c r="Q9137" t="s">
        <v>64</v>
      </c>
      <c r="R9137" t="s">
        <v>1553</v>
      </c>
      <c r="S9137">
        <v>51.984000000000009</v>
      </c>
      <c r="T9137">
        <v>1</v>
      </c>
      <c r="U9137">
        <v>0.2</v>
      </c>
      <c r="V9137">
        <v>-5.1983999999999995</v>
      </c>
      <c r="W9137" s="6">
        <f t="shared" si="856"/>
        <v>-9.9999999999999978E-2</v>
      </c>
      <c r="X9137" s="4">
        <f t="shared" si="853"/>
        <v>-5.1983999999999995</v>
      </c>
      <c r="Y9137" s="4">
        <f t="shared" si="854"/>
        <v>51.984000000000009</v>
      </c>
      <c r="Z9137" s="4">
        <f t="shared" si="855"/>
        <v>64.98</v>
      </c>
      <c r="AA9137" s="4">
        <f t="shared" si="852"/>
        <v>10.396800000000002</v>
      </c>
    </row>
    <row r="9138" spans="1:27" x14ac:dyDescent="0.2">
      <c r="A9138">
        <v>9137</v>
      </c>
      <c r="B9138" t="s">
        <v>10461</v>
      </c>
      <c r="C9138" s="5">
        <v>42472</v>
      </c>
      <c r="D9138" s="5" t="str">
        <f t="shared" si="857"/>
        <v>2016-04</v>
      </c>
      <c r="E9138" s="5">
        <v>42477</v>
      </c>
      <c r="F9138" t="s">
        <v>55</v>
      </c>
      <c r="G9138" t="s">
        <v>4538</v>
      </c>
      <c r="H9138" t="s">
        <v>4539</v>
      </c>
      <c r="I9138" t="s">
        <v>46</v>
      </c>
      <c r="J9138" t="s">
        <v>32</v>
      </c>
      <c r="K9138" t="s">
        <v>9016</v>
      </c>
      <c r="L9138" t="s">
        <v>93</v>
      </c>
      <c r="M9138">
        <v>27893</v>
      </c>
      <c r="N9138" t="s">
        <v>35</v>
      </c>
      <c r="O9138" t="s">
        <v>7573</v>
      </c>
      <c r="P9138" t="s">
        <v>51</v>
      </c>
      <c r="Q9138" t="s">
        <v>95</v>
      </c>
      <c r="R9138" t="s">
        <v>7574</v>
      </c>
      <c r="S9138">
        <v>10.272000000000002</v>
      </c>
      <c r="T9138">
        <v>3</v>
      </c>
      <c r="U9138">
        <v>0.2</v>
      </c>
      <c r="V9138">
        <v>3.4668000000000001</v>
      </c>
      <c r="W9138" s="6">
        <f t="shared" si="856"/>
        <v>0.33749999999999997</v>
      </c>
      <c r="X9138" s="4">
        <f t="shared" si="853"/>
        <v>1.1556</v>
      </c>
      <c r="Y9138" s="4">
        <f t="shared" si="854"/>
        <v>3.4240000000000008</v>
      </c>
      <c r="Z9138" s="4">
        <f t="shared" si="855"/>
        <v>4.28</v>
      </c>
      <c r="AA9138" s="4">
        <f t="shared" si="852"/>
        <v>2.0544000000000007</v>
      </c>
    </row>
    <row r="9139" spans="1:27" x14ac:dyDescent="0.2">
      <c r="A9139">
        <v>9138</v>
      </c>
      <c r="B9139" t="s">
        <v>10462</v>
      </c>
      <c r="C9139" s="5">
        <v>41672</v>
      </c>
      <c r="D9139" s="5" t="str">
        <f t="shared" si="857"/>
        <v>2014-02</v>
      </c>
      <c r="E9139" s="5">
        <v>41679</v>
      </c>
      <c r="F9139" t="s">
        <v>55</v>
      </c>
      <c r="G9139" t="s">
        <v>4367</v>
      </c>
      <c r="H9139" t="s">
        <v>4368</v>
      </c>
      <c r="I9139" t="s">
        <v>31</v>
      </c>
      <c r="J9139" t="s">
        <v>32</v>
      </c>
      <c r="K9139" t="s">
        <v>1159</v>
      </c>
      <c r="L9139" t="s">
        <v>59</v>
      </c>
      <c r="M9139">
        <v>33710</v>
      </c>
      <c r="N9139" t="s">
        <v>35</v>
      </c>
      <c r="O9139" t="s">
        <v>3924</v>
      </c>
      <c r="P9139" t="s">
        <v>51</v>
      </c>
      <c r="Q9139" t="s">
        <v>80</v>
      </c>
      <c r="R9139" t="s">
        <v>3925</v>
      </c>
      <c r="S9139">
        <v>18.336000000000002</v>
      </c>
      <c r="T9139">
        <v>2</v>
      </c>
      <c r="U9139">
        <v>0.7</v>
      </c>
      <c r="V9139">
        <v>-12.224</v>
      </c>
      <c r="W9139" s="6">
        <f t="shared" si="856"/>
        <v>-0.66666666666666663</v>
      </c>
      <c r="X9139" s="4">
        <f t="shared" si="853"/>
        <v>-6.1120000000000001</v>
      </c>
      <c r="Y9139" s="4">
        <f t="shared" si="854"/>
        <v>9.168000000000001</v>
      </c>
      <c r="Z9139" s="4">
        <f t="shared" si="855"/>
        <v>30.56</v>
      </c>
      <c r="AA9139" s="4">
        <f t="shared" si="852"/>
        <v>12.8352</v>
      </c>
    </row>
    <row r="9140" spans="1:27" x14ac:dyDescent="0.2">
      <c r="A9140">
        <v>9139</v>
      </c>
      <c r="B9140" t="s">
        <v>10462</v>
      </c>
      <c r="C9140" s="5">
        <v>41672</v>
      </c>
      <c r="D9140" s="5" t="str">
        <f t="shared" si="857"/>
        <v>2014-02</v>
      </c>
      <c r="E9140" s="5">
        <v>41679</v>
      </c>
      <c r="F9140" t="s">
        <v>55</v>
      </c>
      <c r="G9140" t="s">
        <v>4367</v>
      </c>
      <c r="H9140" t="s">
        <v>4368</v>
      </c>
      <c r="I9140" t="s">
        <v>31</v>
      </c>
      <c r="J9140" t="s">
        <v>32</v>
      </c>
      <c r="K9140" t="s">
        <v>1159</v>
      </c>
      <c r="L9140" t="s">
        <v>59</v>
      </c>
      <c r="M9140">
        <v>33710</v>
      </c>
      <c r="N9140" t="s">
        <v>35</v>
      </c>
      <c r="O9140" t="s">
        <v>5847</v>
      </c>
      <c r="P9140" t="s">
        <v>76</v>
      </c>
      <c r="Q9140" t="s">
        <v>77</v>
      </c>
      <c r="R9140" t="s">
        <v>5848</v>
      </c>
      <c r="S9140">
        <v>180.96</v>
      </c>
      <c r="T9140">
        <v>5</v>
      </c>
      <c r="U9140">
        <v>0.2</v>
      </c>
      <c r="V9140">
        <v>13.571999999999996</v>
      </c>
      <c r="W9140" s="6">
        <f t="shared" si="856"/>
        <v>7.4999999999999969E-2</v>
      </c>
      <c r="X9140" s="4">
        <f t="shared" si="853"/>
        <v>2.714399999999999</v>
      </c>
      <c r="Y9140" s="4">
        <f t="shared" si="854"/>
        <v>36.192</v>
      </c>
      <c r="Z9140" s="4">
        <f t="shared" si="855"/>
        <v>45.24</v>
      </c>
      <c r="AA9140" s="4">
        <f t="shared" si="852"/>
        <v>36.192</v>
      </c>
    </row>
    <row r="9141" spans="1:27" x14ac:dyDescent="0.2">
      <c r="A9141">
        <v>9140</v>
      </c>
      <c r="B9141" t="s">
        <v>10463</v>
      </c>
      <c r="C9141" s="5">
        <v>41884</v>
      </c>
      <c r="D9141" s="5" t="str">
        <f t="shared" si="857"/>
        <v>2014-09</v>
      </c>
      <c r="E9141" s="5">
        <v>41890</v>
      </c>
      <c r="F9141" t="s">
        <v>55</v>
      </c>
      <c r="G9141" t="s">
        <v>2471</v>
      </c>
      <c r="H9141" t="s">
        <v>2472</v>
      </c>
      <c r="I9141" t="s">
        <v>31</v>
      </c>
      <c r="J9141" t="s">
        <v>32</v>
      </c>
      <c r="K9141" t="s">
        <v>8470</v>
      </c>
      <c r="L9141" t="s">
        <v>216</v>
      </c>
      <c r="M9141">
        <v>60089</v>
      </c>
      <c r="N9141" t="s">
        <v>110</v>
      </c>
      <c r="O9141" t="s">
        <v>483</v>
      </c>
      <c r="P9141" t="s">
        <v>76</v>
      </c>
      <c r="Q9141" t="s">
        <v>166</v>
      </c>
      <c r="R9141" t="s">
        <v>484</v>
      </c>
      <c r="S9141">
        <v>475.94400000000002</v>
      </c>
      <c r="T9141">
        <v>7</v>
      </c>
      <c r="U9141">
        <v>0.2</v>
      </c>
      <c r="V9141">
        <v>95.188799999999972</v>
      </c>
      <c r="W9141" s="6">
        <f t="shared" si="856"/>
        <v>0.19999999999999993</v>
      </c>
      <c r="X9141" s="4">
        <f t="shared" si="853"/>
        <v>13.598399999999996</v>
      </c>
      <c r="Y9141" s="4">
        <f t="shared" si="854"/>
        <v>67.992000000000004</v>
      </c>
      <c r="Z9141" s="4">
        <f t="shared" si="855"/>
        <v>84.99</v>
      </c>
      <c r="AA9141" s="4">
        <f t="shared" si="852"/>
        <v>95.188800000000015</v>
      </c>
    </row>
    <row r="9142" spans="1:27" x14ac:dyDescent="0.2">
      <c r="A9142">
        <v>9141</v>
      </c>
      <c r="B9142" t="s">
        <v>10464</v>
      </c>
      <c r="C9142" s="5">
        <v>43008</v>
      </c>
      <c r="D9142" s="5" t="str">
        <f t="shared" si="857"/>
        <v>2017-09</v>
      </c>
      <c r="E9142" s="5">
        <v>43010</v>
      </c>
      <c r="F9142" t="s">
        <v>28</v>
      </c>
      <c r="G9142" t="s">
        <v>3410</v>
      </c>
      <c r="H9142" t="s">
        <v>3411</v>
      </c>
      <c r="I9142" t="s">
        <v>107</v>
      </c>
      <c r="J9142" t="s">
        <v>32</v>
      </c>
      <c r="K9142" t="s">
        <v>47</v>
      </c>
      <c r="L9142" t="s">
        <v>48</v>
      </c>
      <c r="M9142">
        <v>90049</v>
      </c>
      <c r="N9142" t="s">
        <v>49</v>
      </c>
      <c r="O9142" t="s">
        <v>2575</v>
      </c>
      <c r="P9142" t="s">
        <v>76</v>
      </c>
      <c r="Q9142" t="s">
        <v>166</v>
      </c>
      <c r="R9142" t="s">
        <v>2576</v>
      </c>
      <c r="S9142">
        <v>159.97999999999999</v>
      </c>
      <c r="T9142">
        <v>2</v>
      </c>
      <c r="U9142">
        <v>0</v>
      </c>
      <c r="V9142">
        <v>47.993999999999986</v>
      </c>
      <c r="W9142" s="6">
        <f t="shared" si="856"/>
        <v>0.29999999999999993</v>
      </c>
      <c r="X9142" s="4">
        <f t="shared" si="853"/>
        <v>23.996999999999993</v>
      </c>
      <c r="Y9142" s="4">
        <f t="shared" si="854"/>
        <v>79.989999999999995</v>
      </c>
      <c r="Z9142" s="4">
        <f t="shared" si="855"/>
        <v>79.989999999999995</v>
      </c>
      <c r="AA9142" s="4">
        <f t="shared" si="852"/>
        <v>0</v>
      </c>
    </row>
    <row r="9143" spans="1:27" x14ac:dyDescent="0.2">
      <c r="A9143">
        <v>9142</v>
      </c>
      <c r="B9143" t="s">
        <v>10465</v>
      </c>
      <c r="C9143" s="5">
        <v>42618</v>
      </c>
      <c r="D9143" s="5" t="str">
        <f t="shared" si="857"/>
        <v>2016-09</v>
      </c>
      <c r="E9143" s="5">
        <v>42620</v>
      </c>
      <c r="F9143" t="s">
        <v>193</v>
      </c>
      <c r="G9143" t="s">
        <v>9597</v>
      </c>
      <c r="H9143" t="s">
        <v>9598</v>
      </c>
      <c r="I9143" t="s">
        <v>46</v>
      </c>
      <c r="J9143" t="s">
        <v>32</v>
      </c>
      <c r="K9143" t="s">
        <v>271</v>
      </c>
      <c r="L9143" t="s">
        <v>272</v>
      </c>
      <c r="M9143">
        <v>10011</v>
      </c>
      <c r="N9143" t="s">
        <v>153</v>
      </c>
      <c r="O9143" t="s">
        <v>253</v>
      </c>
      <c r="P9143" t="s">
        <v>76</v>
      </c>
      <c r="Q9143" t="s">
        <v>77</v>
      </c>
      <c r="R9143" t="s">
        <v>254</v>
      </c>
      <c r="S9143">
        <v>43.6</v>
      </c>
      <c r="T9143">
        <v>4</v>
      </c>
      <c r="U9143">
        <v>0</v>
      </c>
      <c r="V9143">
        <v>12.208000000000002</v>
      </c>
      <c r="W9143" s="6">
        <f t="shared" si="856"/>
        <v>0.28000000000000003</v>
      </c>
      <c r="X9143" s="4">
        <f t="shared" si="853"/>
        <v>3.0520000000000005</v>
      </c>
      <c r="Y9143" s="4">
        <f t="shared" si="854"/>
        <v>10.9</v>
      </c>
      <c r="Z9143" s="4">
        <f t="shared" si="855"/>
        <v>10.9</v>
      </c>
      <c r="AA9143" s="4">
        <f t="shared" si="852"/>
        <v>0</v>
      </c>
    </row>
    <row r="9144" spans="1:27" x14ac:dyDescent="0.2">
      <c r="A9144">
        <v>9143</v>
      </c>
      <c r="B9144" t="s">
        <v>10466</v>
      </c>
      <c r="C9144" s="5">
        <v>42875</v>
      </c>
      <c r="D9144" s="5" t="str">
        <f t="shared" si="857"/>
        <v>2017-05</v>
      </c>
      <c r="E9144" s="5">
        <v>42881</v>
      </c>
      <c r="F9144" t="s">
        <v>55</v>
      </c>
      <c r="G9144" t="s">
        <v>4213</v>
      </c>
      <c r="H9144" t="s">
        <v>4214</v>
      </c>
      <c r="I9144" t="s">
        <v>31</v>
      </c>
      <c r="J9144" t="s">
        <v>32</v>
      </c>
      <c r="K9144" t="s">
        <v>1400</v>
      </c>
      <c r="L9144" t="s">
        <v>1401</v>
      </c>
      <c r="M9144">
        <v>89115</v>
      </c>
      <c r="N9144" t="s">
        <v>49</v>
      </c>
      <c r="O9144" t="s">
        <v>6391</v>
      </c>
      <c r="P9144" t="s">
        <v>51</v>
      </c>
      <c r="Q9144" t="s">
        <v>80</v>
      </c>
      <c r="R9144" t="s">
        <v>6392</v>
      </c>
      <c r="S9144">
        <v>8.2880000000000003</v>
      </c>
      <c r="T9144">
        <v>2</v>
      </c>
      <c r="U9144">
        <v>0.2</v>
      </c>
      <c r="V9144">
        <v>3.0043999999999995</v>
      </c>
      <c r="W9144" s="6">
        <f t="shared" si="856"/>
        <v>0.36249999999999993</v>
      </c>
      <c r="X9144" s="4">
        <f t="shared" si="853"/>
        <v>1.5021999999999998</v>
      </c>
      <c r="Y9144" s="4">
        <f t="shared" si="854"/>
        <v>4.1440000000000001</v>
      </c>
      <c r="Z9144" s="4">
        <f t="shared" si="855"/>
        <v>5.18</v>
      </c>
      <c r="AA9144" s="4">
        <f t="shared" si="852"/>
        <v>1.6576000000000002</v>
      </c>
    </row>
    <row r="9145" spans="1:27" x14ac:dyDescent="0.2">
      <c r="A9145">
        <v>9144</v>
      </c>
      <c r="B9145" t="s">
        <v>10466</v>
      </c>
      <c r="C9145" s="5">
        <v>42875</v>
      </c>
      <c r="D9145" s="5" t="str">
        <f t="shared" si="857"/>
        <v>2017-05</v>
      </c>
      <c r="E9145" s="5">
        <v>42881</v>
      </c>
      <c r="F9145" t="s">
        <v>55</v>
      </c>
      <c r="G9145" t="s">
        <v>4213</v>
      </c>
      <c r="H9145" t="s">
        <v>4214</v>
      </c>
      <c r="I9145" t="s">
        <v>31</v>
      </c>
      <c r="J9145" t="s">
        <v>32</v>
      </c>
      <c r="K9145" t="s">
        <v>1400</v>
      </c>
      <c r="L9145" t="s">
        <v>1401</v>
      </c>
      <c r="M9145">
        <v>89115</v>
      </c>
      <c r="N9145" t="s">
        <v>49</v>
      </c>
      <c r="O9145" t="s">
        <v>9209</v>
      </c>
      <c r="P9145" t="s">
        <v>76</v>
      </c>
      <c r="Q9145" t="s">
        <v>77</v>
      </c>
      <c r="R9145" t="s">
        <v>9210</v>
      </c>
      <c r="S9145">
        <v>1123.1280000000002</v>
      </c>
      <c r="T9145">
        <v>9</v>
      </c>
      <c r="U9145">
        <v>0.2</v>
      </c>
      <c r="V9145">
        <v>70.195499999999981</v>
      </c>
      <c r="W9145" s="6">
        <f t="shared" si="856"/>
        <v>6.2499999999999972E-2</v>
      </c>
      <c r="X9145" s="4">
        <f t="shared" si="853"/>
        <v>7.7994999999999983</v>
      </c>
      <c r="Y9145" s="4">
        <f t="shared" si="854"/>
        <v>124.79200000000002</v>
      </c>
      <c r="Z9145" s="4">
        <f t="shared" si="855"/>
        <v>155.99</v>
      </c>
      <c r="AA9145" s="4">
        <f t="shared" si="852"/>
        <v>224.62560000000005</v>
      </c>
    </row>
    <row r="9146" spans="1:27" x14ac:dyDescent="0.2">
      <c r="A9146">
        <v>9145</v>
      </c>
      <c r="B9146" t="s">
        <v>10466</v>
      </c>
      <c r="C9146" s="5">
        <v>42875</v>
      </c>
      <c r="D9146" s="5" t="str">
        <f t="shared" si="857"/>
        <v>2017-05</v>
      </c>
      <c r="E9146" s="5">
        <v>42881</v>
      </c>
      <c r="F9146" t="s">
        <v>55</v>
      </c>
      <c r="G9146" t="s">
        <v>4213</v>
      </c>
      <c r="H9146" t="s">
        <v>4214</v>
      </c>
      <c r="I9146" t="s">
        <v>31</v>
      </c>
      <c r="J9146" t="s">
        <v>32</v>
      </c>
      <c r="K9146" t="s">
        <v>1400</v>
      </c>
      <c r="L9146" t="s">
        <v>1401</v>
      </c>
      <c r="M9146">
        <v>89115</v>
      </c>
      <c r="N9146" t="s">
        <v>49</v>
      </c>
      <c r="O9146" t="s">
        <v>442</v>
      </c>
      <c r="P9146" t="s">
        <v>51</v>
      </c>
      <c r="Q9146" t="s">
        <v>83</v>
      </c>
      <c r="R9146" t="s">
        <v>443</v>
      </c>
      <c r="S9146">
        <v>64.900000000000006</v>
      </c>
      <c r="T9146">
        <v>5</v>
      </c>
      <c r="U9146">
        <v>0</v>
      </c>
      <c r="V9146">
        <v>18.820999999999994</v>
      </c>
      <c r="W9146" s="6">
        <f t="shared" si="856"/>
        <v>0.28999999999999987</v>
      </c>
      <c r="X9146" s="4">
        <f t="shared" si="853"/>
        <v>3.7641999999999989</v>
      </c>
      <c r="Y9146" s="4">
        <f t="shared" si="854"/>
        <v>12.98</v>
      </c>
      <c r="Z9146" s="4">
        <f t="shared" si="855"/>
        <v>12.98</v>
      </c>
      <c r="AA9146" s="4">
        <f t="shared" si="852"/>
        <v>0</v>
      </c>
    </row>
    <row r="9147" spans="1:27" x14ac:dyDescent="0.2">
      <c r="A9147">
        <v>9146</v>
      </c>
      <c r="B9147" t="s">
        <v>10467</v>
      </c>
      <c r="C9147" s="5">
        <v>42267</v>
      </c>
      <c r="D9147" s="5" t="str">
        <f t="shared" si="857"/>
        <v>2015-09</v>
      </c>
      <c r="E9147" s="5">
        <v>42271</v>
      </c>
      <c r="F9147" t="s">
        <v>55</v>
      </c>
      <c r="G9147" t="s">
        <v>2007</v>
      </c>
      <c r="H9147" t="s">
        <v>2008</v>
      </c>
      <c r="I9147" t="s">
        <v>31</v>
      </c>
      <c r="J9147" t="s">
        <v>32</v>
      </c>
      <c r="K9147" t="s">
        <v>215</v>
      </c>
      <c r="L9147" t="s">
        <v>216</v>
      </c>
      <c r="M9147">
        <v>60540</v>
      </c>
      <c r="N9147" t="s">
        <v>110</v>
      </c>
      <c r="O9147" t="s">
        <v>2367</v>
      </c>
      <c r="P9147" t="s">
        <v>51</v>
      </c>
      <c r="Q9147" t="s">
        <v>80</v>
      </c>
      <c r="R9147" t="s">
        <v>2368</v>
      </c>
      <c r="S9147">
        <v>2.8079999999999989</v>
      </c>
      <c r="T9147">
        <v>3</v>
      </c>
      <c r="U9147">
        <v>0.8</v>
      </c>
      <c r="V9147">
        <v>-4.492799999999999</v>
      </c>
      <c r="W9147" s="6">
        <f t="shared" si="856"/>
        <v>-1.6000000000000003</v>
      </c>
      <c r="X9147" s="4">
        <f t="shared" si="853"/>
        <v>-1.4975999999999996</v>
      </c>
      <c r="Y9147" s="4">
        <f t="shared" si="854"/>
        <v>0.93599999999999961</v>
      </c>
      <c r="Z9147" s="4">
        <f t="shared" si="855"/>
        <v>4.68</v>
      </c>
      <c r="AA9147" s="4">
        <f t="shared" si="852"/>
        <v>2.2463999999999991</v>
      </c>
    </row>
    <row r="9148" spans="1:27" x14ac:dyDescent="0.2">
      <c r="A9148">
        <v>9147</v>
      </c>
      <c r="B9148" t="s">
        <v>10468</v>
      </c>
      <c r="C9148" s="5">
        <v>42392</v>
      </c>
      <c r="D9148" s="5" t="str">
        <f t="shared" si="857"/>
        <v>2016-01</v>
      </c>
      <c r="E9148" s="5">
        <v>42396</v>
      </c>
      <c r="F9148" t="s">
        <v>55</v>
      </c>
      <c r="G9148" t="s">
        <v>1003</v>
      </c>
      <c r="H9148" t="s">
        <v>1004</v>
      </c>
      <c r="I9148" t="s">
        <v>46</v>
      </c>
      <c r="J9148" t="s">
        <v>32</v>
      </c>
      <c r="K9148" t="s">
        <v>2231</v>
      </c>
      <c r="L9148" t="s">
        <v>5217</v>
      </c>
      <c r="M9148" t="s">
        <v>5218</v>
      </c>
      <c r="N9148" t="s">
        <v>153</v>
      </c>
      <c r="O9148" t="s">
        <v>4556</v>
      </c>
      <c r="P9148" t="s">
        <v>76</v>
      </c>
      <c r="Q9148" t="s">
        <v>166</v>
      </c>
      <c r="R9148" t="s">
        <v>4557</v>
      </c>
      <c r="S9148">
        <v>99.98</v>
      </c>
      <c r="T9148">
        <v>2</v>
      </c>
      <c r="U9148">
        <v>0</v>
      </c>
      <c r="V9148">
        <v>42.991400000000006</v>
      </c>
      <c r="W9148" s="6">
        <f t="shared" si="856"/>
        <v>0.43000000000000005</v>
      </c>
      <c r="X9148" s="4">
        <f t="shared" si="853"/>
        <v>21.495700000000003</v>
      </c>
      <c r="Y9148" s="4">
        <f t="shared" si="854"/>
        <v>49.99</v>
      </c>
      <c r="Z9148" s="4">
        <f t="shared" si="855"/>
        <v>49.99</v>
      </c>
      <c r="AA9148" s="4">
        <f t="shared" si="852"/>
        <v>0</v>
      </c>
    </row>
    <row r="9149" spans="1:27" x14ac:dyDescent="0.2">
      <c r="A9149">
        <v>9148</v>
      </c>
      <c r="B9149" t="s">
        <v>10468</v>
      </c>
      <c r="C9149" s="5">
        <v>42392</v>
      </c>
      <c r="D9149" s="5" t="str">
        <f t="shared" si="857"/>
        <v>2016-01</v>
      </c>
      <c r="E9149" s="5">
        <v>42396</v>
      </c>
      <c r="F9149" t="s">
        <v>55</v>
      </c>
      <c r="G9149" t="s">
        <v>1003</v>
      </c>
      <c r="H9149" t="s">
        <v>1004</v>
      </c>
      <c r="I9149" t="s">
        <v>46</v>
      </c>
      <c r="J9149" t="s">
        <v>32</v>
      </c>
      <c r="K9149" t="s">
        <v>2231</v>
      </c>
      <c r="L9149" t="s">
        <v>5217</v>
      </c>
      <c r="M9149" t="s">
        <v>5218</v>
      </c>
      <c r="N9149" t="s">
        <v>153</v>
      </c>
      <c r="O9149" t="s">
        <v>10469</v>
      </c>
      <c r="P9149" t="s">
        <v>51</v>
      </c>
      <c r="Q9149" t="s">
        <v>73</v>
      </c>
      <c r="R9149" t="s">
        <v>10470</v>
      </c>
      <c r="S9149">
        <v>8.0400000000000009</v>
      </c>
      <c r="T9149">
        <v>6</v>
      </c>
      <c r="U9149">
        <v>0</v>
      </c>
      <c r="V9149">
        <v>2.7336</v>
      </c>
      <c r="W9149" s="6">
        <f t="shared" si="856"/>
        <v>0.33999999999999997</v>
      </c>
      <c r="X9149" s="4">
        <f t="shared" si="853"/>
        <v>0.4556</v>
      </c>
      <c r="Y9149" s="4">
        <f t="shared" si="854"/>
        <v>1.34</v>
      </c>
      <c r="Z9149" s="4">
        <f t="shared" si="855"/>
        <v>1.34</v>
      </c>
      <c r="AA9149" s="4">
        <f t="shared" si="852"/>
        <v>0</v>
      </c>
    </row>
    <row r="9150" spans="1:27" x14ac:dyDescent="0.2">
      <c r="A9150">
        <v>9149</v>
      </c>
      <c r="B9150" t="s">
        <v>10468</v>
      </c>
      <c r="C9150" s="5">
        <v>42392</v>
      </c>
      <c r="D9150" s="5" t="str">
        <f t="shared" si="857"/>
        <v>2016-01</v>
      </c>
      <c r="E9150" s="5">
        <v>42396</v>
      </c>
      <c r="F9150" t="s">
        <v>55</v>
      </c>
      <c r="G9150" t="s">
        <v>1003</v>
      </c>
      <c r="H9150" t="s">
        <v>1004</v>
      </c>
      <c r="I9150" t="s">
        <v>46</v>
      </c>
      <c r="J9150" t="s">
        <v>32</v>
      </c>
      <c r="K9150" t="s">
        <v>2231</v>
      </c>
      <c r="L9150" t="s">
        <v>5217</v>
      </c>
      <c r="M9150" t="s">
        <v>5218</v>
      </c>
      <c r="N9150" t="s">
        <v>153</v>
      </c>
      <c r="O9150" t="s">
        <v>3043</v>
      </c>
      <c r="P9150" t="s">
        <v>51</v>
      </c>
      <c r="Q9150" t="s">
        <v>64</v>
      </c>
      <c r="R9150" t="s">
        <v>3044</v>
      </c>
      <c r="S9150">
        <v>1564.29</v>
      </c>
      <c r="T9150">
        <v>13</v>
      </c>
      <c r="U9150">
        <v>0</v>
      </c>
      <c r="V9150">
        <v>406.71539999999993</v>
      </c>
      <c r="W9150" s="6">
        <f t="shared" si="856"/>
        <v>0.25999999999999995</v>
      </c>
      <c r="X9150" s="4">
        <f t="shared" si="853"/>
        <v>31.285799999999995</v>
      </c>
      <c r="Y9150" s="4">
        <f t="shared" si="854"/>
        <v>120.33</v>
      </c>
      <c r="Z9150" s="4">
        <f t="shared" si="855"/>
        <v>120.33</v>
      </c>
      <c r="AA9150" s="4">
        <f t="shared" si="852"/>
        <v>0</v>
      </c>
    </row>
    <row r="9151" spans="1:27" x14ac:dyDescent="0.2">
      <c r="A9151">
        <v>9150</v>
      </c>
      <c r="B9151" t="s">
        <v>10471</v>
      </c>
      <c r="C9151" s="5">
        <v>41791</v>
      </c>
      <c r="D9151" s="5" t="str">
        <f t="shared" si="857"/>
        <v>2014-06</v>
      </c>
      <c r="E9151" s="5">
        <v>41796</v>
      </c>
      <c r="F9151" t="s">
        <v>55</v>
      </c>
      <c r="G9151" t="s">
        <v>3615</v>
      </c>
      <c r="H9151" t="s">
        <v>3616</v>
      </c>
      <c r="I9151" t="s">
        <v>46</v>
      </c>
      <c r="J9151" t="s">
        <v>32</v>
      </c>
      <c r="K9151" t="s">
        <v>887</v>
      </c>
      <c r="L9151" t="s">
        <v>243</v>
      </c>
      <c r="M9151">
        <v>48234</v>
      </c>
      <c r="N9151" t="s">
        <v>110</v>
      </c>
      <c r="O9151" t="s">
        <v>3945</v>
      </c>
      <c r="P9151" t="s">
        <v>51</v>
      </c>
      <c r="Q9151" t="s">
        <v>80</v>
      </c>
      <c r="R9151" t="s">
        <v>3946</v>
      </c>
      <c r="S9151">
        <v>138.56</v>
      </c>
      <c r="T9151">
        <v>4</v>
      </c>
      <c r="U9151">
        <v>0</v>
      </c>
      <c r="V9151">
        <v>66.508799999999994</v>
      </c>
      <c r="W9151" s="6">
        <f t="shared" si="856"/>
        <v>0.47999999999999993</v>
      </c>
      <c r="X9151" s="4">
        <f t="shared" si="853"/>
        <v>16.627199999999998</v>
      </c>
      <c r="Y9151" s="4">
        <f t="shared" si="854"/>
        <v>34.64</v>
      </c>
      <c r="Z9151" s="4">
        <f t="shared" si="855"/>
        <v>34.64</v>
      </c>
      <c r="AA9151" s="4">
        <f t="shared" si="852"/>
        <v>0</v>
      </c>
    </row>
    <row r="9152" spans="1:27" x14ac:dyDescent="0.2">
      <c r="A9152">
        <v>9151</v>
      </c>
      <c r="B9152" t="s">
        <v>10471</v>
      </c>
      <c r="C9152" s="5">
        <v>41791</v>
      </c>
      <c r="D9152" s="5" t="str">
        <f t="shared" si="857"/>
        <v>2014-06</v>
      </c>
      <c r="E9152" s="5">
        <v>41796</v>
      </c>
      <c r="F9152" t="s">
        <v>55</v>
      </c>
      <c r="G9152" t="s">
        <v>3615</v>
      </c>
      <c r="H9152" t="s">
        <v>3616</v>
      </c>
      <c r="I9152" t="s">
        <v>46</v>
      </c>
      <c r="J9152" t="s">
        <v>32</v>
      </c>
      <c r="K9152" t="s">
        <v>887</v>
      </c>
      <c r="L9152" t="s">
        <v>243</v>
      </c>
      <c r="M9152">
        <v>48234</v>
      </c>
      <c r="N9152" t="s">
        <v>110</v>
      </c>
      <c r="O9152" t="s">
        <v>3664</v>
      </c>
      <c r="P9152" t="s">
        <v>51</v>
      </c>
      <c r="Q9152" t="s">
        <v>83</v>
      </c>
      <c r="R9152" t="s">
        <v>3665</v>
      </c>
      <c r="S9152">
        <v>65.52000000000001</v>
      </c>
      <c r="T9152">
        <v>5</v>
      </c>
      <c r="U9152">
        <v>0.1</v>
      </c>
      <c r="V9152">
        <v>12.376000000000001</v>
      </c>
      <c r="W9152" s="6">
        <f t="shared" si="856"/>
        <v>0.18888888888888888</v>
      </c>
      <c r="X9152" s="4">
        <f t="shared" si="853"/>
        <v>2.4752000000000001</v>
      </c>
      <c r="Y9152" s="4">
        <f t="shared" si="854"/>
        <v>13.104000000000003</v>
      </c>
      <c r="Z9152" s="4">
        <f t="shared" si="855"/>
        <v>14.560000000000002</v>
      </c>
      <c r="AA9152" s="4">
        <f t="shared" si="852"/>
        <v>6.5520000000000014</v>
      </c>
    </row>
    <row r="9153" spans="1:27" x14ac:dyDescent="0.2">
      <c r="A9153">
        <v>9152</v>
      </c>
      <c r="B9153" t="s">
        <v>10472</v>
      </c>
      <c r="C9153" s="5">
        <v>42271</v>
      </c>
      <c r="D9153" s="5" t="str">
        <f t="shared" si="857"/>
        <v>2015-09</v>
      </c>
      <c r="E9153" s="5">
        <v>42276</v>
      </c>
      <c r="F9153" t="s">
        <v>28</v>
      </c>
      <c r="G9153" t="s">
        <v>295</v>
      </c>
      <c r="H9153" t="s">
        <v>296</v>
      </c>
      <c r="I9153" t="s">
        <v>31</v>
      </c>
      <c r="J9153" t="s">
        <v>32</v>
      </c>
      <c r="K9153" t="s">
        <v>7778</v>
      </c>
      <c r="L9153" t="s">
        <v>315</v>
      </c>
      <c r="M9153">
        <v>85323</v>
      </c>
      <c r="N9153" t="s">
        <v>49</v>
      </c>
      <c r="O9153" t="s">
        <v>6960</v>
      </c>
      <c r="P9153" t="s">
        <v>51</v>
      </c>
      <c r="Q9153" t="s">
        <v>73</v>
      </c>
      <c r="R9153" t="s">
        <v>6961</v>
      </c>
      <c r="S9153">
        <v>14.576000000000001</v>
      </c>
      <c r="T9153">
        <v>2</v>
      </c>
      <c r="U9153">
        <v>0.2</v>
      </c>
      <c r="V9153">
        <v>2.3685999999999989</v>
      </c>
      <c r="W9153" s="6">
        <f t="shared" si="856"/>
        <v>0.16249999999999992</v>
      </c>
      <c r="X9153" s="4">
        <f t="shared" si="853"/>
        <v>1.1842999999999995</v>
      </c>
      <c r="Y9153" s="4">
        <f t="shared" si="854"/>
        <v>7.2880000000000003</v>
      </c>
      <c r="Z9153" s="4">
        <f t="shared" si="855"/>
        <v>9.11</v>
      </c>
      <c r="AA9153" s="4">
        <f t="shared" si="852"/>
        <v>2.9152000000000005</v>
      </c>
    </row>
    <row r="9154" spans="1:27" x14ac:dyDescent="0.2">
      <c r="A9154">
        <v>9153</v>
      </c>
      <c r="B9154" t="s">
        <v>10472</v>
      </c>
      <c r="C9154" s="5">
        <v>42271</v>
      </c>
      <c r="D9154" s="5" t="str">
        <f t="shared" si="857"/>
        <v>2015-09</v>
      </c>
      <c r="E9154" s="5">
        <v>42276</v>
      </c>
      <c r="F9154" t="s">
        <v>28</v>
      </c>
      <c r="G9154" t="s">
        <v>295</v>
      </c>
      <c r="H9154" t="s">
        <v>296</v>
      </c>
      <c r="I9154" t="s">
        <v>31</v>
      </c>
      <c r="J9154" t="s">
        <v>32</v>
      </c>
      <c r="K9154" t="s">
        <v>7778</v>
      </c>
      <c r="L9154" t="s">
        <v>315</v>
      </c>
      <c r="M9154">
        <v>85323</v>
      </c>
      <c r="N9154" t="s">
        <v>49</v>
      </c>
      <c r="O9154" t="s">
        <v>748</v>
      </c>
      <c r="P9154" t="s">
        <v>76</v>
      </c>
      <c r="Q9154" t="s">
        <v>166</v>
      </c>
      <c r="R9154" t="s">
        <v>749</v>
      </c>
      <c r="S9154">
        <v>23.200000000000003</v>
      </c>
      <c r="T9154">
        <v>2</v>
      </c>
      <c r="U9154">
        <v>0.2</v>
      </c>
      <c r="V9154">
        <v>1.4499999999999993</v>
      </c>
      <c r="W9154" s="6">
        <f t="shared" si="856"/>
        <v>6.2499999999999958E-2</v>
      </c>
      <c r="X9154" s="4">
        <f t="shared" si="853"/>
        <v>0.72499999999999964</v>
      </c>
      <c r="Y9154" s="4">
        <f t="shared" si="854"/>
        <v>11.600000000000001</v>
      </c>
      <c r="Z9154" s="4">
        <f t="shared" si="855"/>
        <v>14.500000000000002</v>
      </c>
      <c r="AA9154" s="4">
        <f t="shared" si="852"/>
        <v>4.6400000000000006</v>
      </c>
    </row>
    <row r="9155" spans="1:27" x14ac:dyDescent="0.2">
      <c r="A9155">
        <v>9154</v>
      </c>
      <c r="B9155" t="s">
        <v>10472</v>
      </c>
      <c r="C9155" s="5">
        <v>42271</v>
      </c>
      <c r="D9155" s="5" t="str">
        <f t="shared" si="857"/>
        <v>2015-09</v>
      </c>
      <c r="E9155" s="5">
        <v>42276</v>
      </c>
      <c r="F9155" t="s">
        <v>28</v>
      </c>
      <c r="G9155" t="s">
        <v>295</v>
      </c>
      <c r="H9155" t="s">
        <v>296</v>
      </c>
      <c r="I9155" t="s">
        <v>31</v>
      </c>
      <c r="J9155" t="s">
        <v>32</v>
      </c>
      <c r="K9155" t="s">
        <v>7778</v>
      </c>
      <c r="L9155" t="s">
        <v>315</v>
      </c>
      <c r="M9155">
        <v>85323</v>
      </c>
      <c r="N9155" t="s">
        <v>49</v>
      </c>
      <c r="O9155" t="s">
        <v>1768</v>
      </c>
      <c r="P9155" t="s">
        <v>51</v>
      </c>
      <c r="Q9155" t="s">
        <v>73</v>
      </c>
      <c r="R9155" t="s">
        <v>1769</v>
      </c>
      <c r="S9155">
        <v>16.463999999999999</v>
      </c>
      <c r="T9155">
        <v>7</v>
      </c>
      <c r="U9155">
        <v>0.2</v>
      </c>
      <c r="V9155">
        <v>1.852199999999999</v>
      </c>
      <c r="W9155" s="6">
        <f t="shared" si="856"/>
        <v>0.11249999999999995</v>
      </c>
      <c r="X9155" s="4">
        <f t="shared" si="853"/>
        <v>0.26459999999999984</v>
      </c>
      <c r="Y9155" s="4">
        <f t="shared" si="854"/>
        <v>2.3519999999999999</v>
      </c>
      <c r="Z9155" s="4">
        <f t="shared" si="855"/>
        <v>2.9399999999999995</v>
      </c>
      <c r="AA9155" s="4">
        <f t="shared" ref="AA9155:AA9218" si="858">S9155*U9155</f>
        <v>3.2927999999999997</v>
      </c>
    </row>
    <row r="9156" spans="1:27" x14ac:dyDescent="0.2">
      <c r="A9156">
        <v>9155</v>
      </c>
      <c r="B9156" t="s">
        <v>10473</v>
      </c>
      <c r="C9156" s="5">
        <v>42583</v>
      </c>
      <c r="D9156" s="5" t="str">
        <f t="shared" si="857"/>
        <v>2016-08</v>
      </c>
      <c r="E9156" s="5">
        <v>42585</v>
      </c>
      <c r="F9156" t="s">
        <v>28</v>
      </c>
      <c r="G9156" t="s">
        <v>7157</v>
      </c>
      <c r="H9156" t="s">
        <v>7158</v>
      </c>
      <c r="I9156" t="s">
        <v>31</v>
      </c>
      <c r="J9156" t="s">
        <v>32</v>
      </c>
      <c r="K9156" t="s">
        <v>151</v>
      </c>
      <c r="L9156" t="s">
        <v>152</v>
      </c>
      <c r="M9156">
        <v>19140</v>
      </c>
      <c r="N9156" t="s">
        <v>153</v>
      </c>
      <c r="O9156" t="s">
        <v>1724</v>
      </c>
      <c r="P9156" t="s">
        <v>37</v>
      </c>
      <c r="Q9156" t="s">
        <v>70</v>
      </c>
      <c r="R9156" t="s">
        <v>8157</v>
      </c>
      <c r="S9156">
        <v>19.312000000000001</v>
      </c>
      <c r="T9156">
        <v>2</v>
      </c>
      <c r="U9156">
        <v>0.2</v>
      </c>
      <c r="V9156">
        <v>3.1382000000000003</v>
      </c>
      <c r="W9156" s="6">
        <f t="shared" si="856"/>
        <v>0.16250000000000001</v>
      </c>
      <c r="X9156" s="4">
        <f t="shared" ref="X9156:X9219" si="859">V9156/T9156</f>
        <v>1.5691000000000002</v>
      </c>
      <c r="Y9156" s="4">
        <f t="shared" ref="Y9156:Y9219" si="860">S9156/T9156</f>
        <v>9.6560000000000006</v>
      </c>
      <c r="Z9156" s="4">
        <f t="shared" ref="Z9156:Z9219" si="861">S9156/((1-U9156)*T9156)</f>
        <v>12.07</v>
      </c>
      <c r="AA9156" s="4">
        <f t="shared" si="858"/>
        <v>3.8624000000000005</v>
      </c>
    </row>
    <row r="9157" spans="1:27" x14ac:dyDescent="0.2">
      <c r="A9157">
        <v>9156</v>
      </c>
      <c r="B9157" t="s">
        <v>10474</v>
      </c>
      <c r="C9157" s="5">
        <v>41662</v>
      </c>
      <c r="D9157" s="5" t="str">
        <f t="shared" si="857"/>
        <v>2014-01</v>
      </c>
      <c r="E9157" s="5">
        <v>41667</v>
      </c>
      <c r="F9157" t="s">
        <v>55</v>
      </c>
      <c r="G9157" t="s">
        <v>9113</v>
      </c>
      <c r="H9157" t="s">
        <v>9114</v>
      </c>
      <c r="I9157" t="s">
        <v>31</v>
      </c>
      <c r="J9157" t="s">
        <v>32</v>
      </c>
      <c r="K9157" t="s">
        <v>1400</v>
      </c>
      <c r="L9157" t="s">
        <v>1401</v>
      </c>
      <c r="M9157">
        <v>89115</v>
      </c>
      <c r="N9157" t="s">
        <v>49</v>
      </c>
      <c r="O9157" t="s">
        <v>573</v>
      </c>
      <c r="P9157" t="s">
        <v>51</v>
      </c>
      <c r="Q9157" t="s">
        <v>95</v>
      </c>
      <c r="R9157" t="s">
        <v>574</v>
      </c>
      <c r="S9157">
        <v>40.08</v>
      </c>
      <c r="T9157">
        <v>6</v>
      </c>
      <c r="U9157">
        <v>0</v>
      </c>
      <c r="V9157">
        <v>19.238399999999999</v>
      </c>
      <c r="W9157" s="6">
        <f t="shared" ref="W9157:W9220" si="862">(V9157/S9157)</f>
        <v>0.48</v>
      </c>
      <c r="X9157" s="4">
        <f t="shared" si="859"/>
        <v>3.2063999999999999</v>
      </c>
      <c r="Y9157" s="4">
        <f t="shared" si="860"/>
        <v>6.68</v>
      </c>
      <c r="Z9157" s="4">
        <f t="shared" si="861"/>
        <v>6.68</v>
      </c>
      <c r="AA9157" s="4">
        <f t="shared" si="858"/>
        <v>0</v>
      </c>
    </row>
    <row r="9158" spans="1:27" x14ac:dyDescent="0.2">
      <c r="A9158">
        <v>9157</v>
      </c>
      <c r="B9158" t="s">
        <v>10475</v>
      </c>
      <c r="C9158" s="5">
        <v>41855</v>
      </c>
      <c r="D9158" s="5" t="str">
        <f t="shared" si="857"/>
        <v>2014-08</v>
      </c>
      <c r="E9158" s="5">
        <v>41859</v>
      </c>
      <c r="F9158" t="s">
        <v>55</v>
      </c>
      <c r="G9158" t="s">
        <v>4250</v>
      </c>
      <c r="H9158" t="s">
        <v>4251</v>
      </c>
      <c r="I9158" t="s">
        <v>46</v>
      </c>
      <c r="J9158" t="s">
        <v>32</v>
      </c>
      <c r="K9158" t="s">
        <v>5248</v>
      </c>
      <c r="L9158" t="s">
        <v>5249</v>
      </c>
      <c r="M9158">
        <v>4401</v>
      </c>
      <c r="N9158" t="s">
        <v>153</v>
      </c>
      <c r="O9158" t="s">
        <v>1847</v>
      </c>
      <c r="P9158" t="s">
        <v>51</v>
      </c>
      <c r="Q9158" t="s">
        <v>83</v>
      </c>
      <c r="R9158" t="s">
        <v>1848</v>
      </c>
      <c r="S9158">
        <v>101.96</v>
      </c>
      <c r="T9158">
        <v>2</v>
      </c>
      <c r="U9158">
        <v>0</v>
      </c>
      <c r="V9158">
        <v>27.529200000000003</v>
      </c>
      <c r="W9158" s="6">
        <f t="shared" si="862"/>
        <v>0.27000000000000007</v>
      </c>
      <c r="X9158" s="4">
        <f t="shared" si="859"/>
        <v>13.764600000000002</v>
      </c>
      <c r="Y9158" s="4">
        <f t="shared" si="860"/>
        <v>50.98</v>
      </c>
      <c r="Z9158" s="4">
        <f t="shared" si="861"/>
        <v>50.98</v>
      </c>
      <c r="AA9158" s="4">
        <f t="shared" si="858"/>
        <v>0</v>
      </c>
    </row>
    <row r="9159" spans="1:27" x14ac:dyDescent="0.2">
      <c r="A9159">
        <v>9158</v>
      </c>
      <c r="B9159" t="s">
        <v>10475</v>
      </c>
      <c r="C9159" s="5">
        <v>41855</v>
      </c>
      <c r="D9159" s="5" t="str">
        <f t="shared" ref="D9159:D9222" si="863">TEXT(C9159,"yyyy-mm")</f>
        <v>2014-08</v>
      </c>
      <c r="E9159" s="5">
        <v>41859</v>
      </c>
      <c r="F9159" t="s">
        <v>55</v>
      </c>
      <c r="G9159" t="s">
        <v>4250</v>
      </c>
      <c r="H9159" t="s">
        <v>4251</v>
      </c>
      <c r="I9159" t="s">
        <v>46</v>
      </c>
      <c r="J9159" t="s">
        <v>32</v>
      </c>
      <c r="K9159" t="s">
        <v>5248</v>
      </c>
      <c r="L9159" t="s">
        <v>5249</v>
      </c>
      <c r="M9159">
        <v>4401</v>
      </c>
      <c r="N9159" t="s">
        <v>153</v>
      </c>
      <c r="O9159" t="s">
        <v>7584</v>
      </c>
      <c r="P9159" t="s">
        <v>51</v>
      </c>
      <c r="Q9159" t="s">
        <v>95</v>
      </c>
      <c r="R9159" t="s">
        <v>7585</v>
      </c>
      <c r="S9159">
        <v>259.74</v>
      </c>
      <c r="T9159">
        <v>13</v>
      </c>
      <c r="U9159">
        <v>0</v>
      </c>
      <c r="V9159">
        <v>124.6752</v>
      </c>
      <c r="W9159" s="6">
        <f t="shared" si="862"/>
        <v>0.48</v>
      </c>
      <c r="X9159" s="4">
        <f t="shared" si="859"/>
        <v>9.5904000000000007</v>
      </c>
      <c r="Y9159" s="4">
        <f t="shared" si="860"/>
        <v>19.98</v>
      </c>
      <c r="Z9159" s="4">
        <f t="shared" si="861"/>
        <v>19.98</v>
      </c>
      <c r="AA9159" s="4">
        <f t="shared" si="858"/>
        <v>0</v>
      </c>
    </row>
    <row r="9160" spans="1:27" x14ac:dyDescent="0.2">
      <c r="A9160">
        <v>9159</v>
      </c>
      <c r="B9160" t="s">
        <v>10475</v>
      </c>
      <c r="C9160" s="5">
        <v>41855</v>
      </c>
      <c r="D9160" s="5" t="str">
        <f t="shared" si="863"/>
        <v>2014-08</v>
      </c>
      <c r="E9160" s="5">
        <v>41859</v>
      </c>
      <c r="F9160" t="s">
        <v>55</v>
      </c>
      <c r="G9160" t="s">
        <v>4250</v>
      </c>
      <c r="H9160" t="s">
        <v>4251</v>
      </c>
      <c r="I9160" t="s">
        <v>46</v>
      </c>
      <c r="J9160" t="s">
        <v>32</v>
      </c>
      <c r="K9160" t="s">
        <v>5248</v>
      </c>
      <c r="L9160" t="s">
        <v>5249</v>
      </c>
      <c r="M9160">
        <v>4401</v>
      </c>
      <c r="N9160" t="s">
        <v>153</v>
      </c>
      <c r="O9160" t="s">
        <v>2827</v>
      </c>
      <c r="P9160" t="s">
        <v>76</v>
      </c>
      <c r="Q9160" t="s">
        <v>166</v>
      </c>
      <c r="R9160" t="s">
        <v>2828</v>
      </c>
      <c r="S9160">
        <v>255.42</v>
      </c>
      <c r="T9160">
        <v>9</v>
      </c>
      <c r="U9160">
        <v>0</v>
      </c>
      <c r="V9160">
        <v>104.7222</v>
      </c>
      <c r="W9160" s="6">
        <f t="shared" si="862"/>
        <v>0.41000000000000003</v>
      </c>
      <c r="X9160" s="4">
        <f t="shared" si="859"/>
        <v>11.6358</v>
      </c>
      <c r="Y9160" s="4">
        <f t="shared" si="860"/>
        <v>28.38</v>
      </c>
      <c r="Z9160" s="4">
        <f t="shared" si="861"/>
        <v>28.38</v>
      </c>
      <c r="AA9160" s="4">
        <f t="shared" si="858"/>
        <v>0</v>
      </c>
    </row>
    <row r="9161" spans="1:27" x14ac:dyDescent="0.2">
      <c r="A9161">
        <v>9160</v>
      </c>
      <c r="B9161" t="s">
        <v>10476</v>
      </c>
      <c r="C9161" s="5">
        <v>42591</v>
      </c>
      <c r="D9161" s="5" t="str">
        <f t="shared" si="863"/>
        <v>2016-08</v>
      </c>
      <c r="E9161" s="5">
        <v>42596</v>
      </c>
      <c r="F9161" t="s">
        <v>55</v>
      </c>
      <c r="G9161" t="s">
        <v>6384</v>
      </c>
      <c r="H9161" t="s">
        <v>6385</v>
      </c>
      <c r="I9161" t="s">
        <v>107</v>
      </c>
      <c r="J9161" t="s">
        <v>32</v>
      </c>
      <c r="K9161" t="s">
        <v>8773</v>
      </c>
      <c r="L9161" t="s">
        <v>340</v>
      </c>
      <c r="M9161">
        <v>37075</v>
      </c>
      <c r="N9161" t="s">
        <v>35</v>
      </c>
      <c r="O9161" t="s">
        <v>1231</v>
      </c>
      <c r="P9161" t="s">
        <v>51</v>
      </c>
      <c r="Q9161" t="s">
        <v>80</v>
      </c>
      <c r="R9161" t="s">
        <v>1232</v>
      </c>
      <c r="S9161">
        <v>4.338000000000001</v>
      </c>
      <c r="T9161">
        <v>3</v>
      </c>
      <c r="U9161">
        <v>0.7</v>
      </c>
      <c r="V9161">
        <v>-3.0366</v>
      </c>
      <c r="W9161" s="6">
        <f t="shared" si="862"/>
        <v>-0.69999999999999984</v>
      </c>
      <c r="X9161" s="4">
        <f t="shared" si="859"/>
        <v>-1.0122</v>
      </c>
      <c r="Y9161" s="4">
        <f t="shared" si="860"/>
        <v>1.4460000000000004</v>
      </c>
      <c r="Z9161" s="4">
        <f t="shared" si="861"/>
        <v>4.82</v>
      </c>
      <c r="AA9161" s="4">
        <f t="shared" si="858"/>
        <v>3.0366000000000004</v>
      </c>
    </row>
    <row r="9162" spans="1:27" x14ac:dyDescent="0.2">
      <c r="A9162">
        <v>9161</v>
      </c>
      <c r="B9162" t="s">
        <v>10476</v>
      </c>
      <c r="C9162" s="5">
        <v>42591</v>
      </c>
      <c r="D9162" s="5" t="str">
        <f t="shared" si="863"/>
        <v>2016-08</v>
      </c>
      <c r="E9162" s="5">
        <v>42596</v>
      </c>
      <c r="F9162" t="s">
        <v>55</v>
      </c>
      <c r="G9162" t="s">
        <v>6384</v>
      </c>
      <c r="H9162" t="s">
        <v>6385</v>
      </c>
      <c r="I9162" t="s">
        <v>107</v>
      </c>
      <c r="J9162" t="s">
        <v>32</v>
      </c>
      <c r="K9162" t="s">
        <v>8773</v>
      </c>
      <c r="L9162" t="s">
        <v>340</v>
      </c>
      <c r="M9162">
        <v>37075</v>
      </c>
      <c r="N9162" t="s">
        <v>35</v>
      </c>
      <c r="O9162" t="s">
        <v>2910</v>
      </c>
      <c r="P9162" t="s">
        <v>51</v>
      </c>
      <c r="Q9162" t="s">
        <v>80</v>
      </c>
      <c r="R9162" t="s">
        <v>2911</v>
      </c>
      <c r="S9162">
        <v>11.880000000000003</v>
      </c>
      <c r="T9162">
        <v>5</v>
      </c>
      <c r="U9162">
        <v>0.7</v>
      </c>
      <c r="V9162">
        <v>-7.9199999999999982</v>
      </c>
      <c r="W9162" s="6">
        <f t="shared" si="862"/>
        <v>-0.66666666666666641</v>
      </c>
      <c r="X9162" s="4">
        <f t="shared" si="859"/>
        <v>-1.5839999999999996</v>
      </c>
      <c r="Y9162" s="4">
        <f t="shared" si="860"/>
        <v>2.3760000000000003</v>
      </c>
      <c r="Z9162" s="4">
        <f t="shared" si="861"/>
        <v>7.9200000000000008</v>
      </c>
      <c r="AA9162" s="4">
        <f t="shared" si="858"/>
        <v>8.3160000000000007</v>
      </c>
    </row>
    <row r="9163" spans="1:27" x14ac:dyDescent="0.2">
      <c r="A9163">
        <v>9162</v>
      </c>
      <c r="B9163" t="s">
        <v>10477</v>
      </c>
      <c r="C9163" s="5">
        <v>42712</v>
      </c>
      <c r="D9163" s="5" t="str">
        <f t="shared" si="863"/>
        <v>2016-12</v>
      </c>
      <c r="E9163" s="5">
        <v>42716</v>
      </c>
      <c r="F9163" t="s">
        <v>55</v>
      </c>
      <c r="G9163" t="s">
        <v>1317</v>
      </c>
      <c r="H9163" t="s">
        <v>1318</v>
      </c>
      <c r="I9163" t="s">
        <v>31</v>
      </c>
      <c r="J9163" t="s">
        <v>32</v>
      </c>
      <c r="K9163" t="s">
        <v>6220</v>
      </c>
      <c r="L9163" t="s">
        <v>119</v>
      </c>
      <c r="M9163">
        <v>54703</v>
      </c>
      <c r="N9163" t="s">
        <v>110</v>
      </c>
      <c r="O9163" t="s">
        <v>5652</v>
      </c>
      <c r="P9163" t="s">
        <v>37</v>
      </c>
      <c r="Q9163" t="s">
        <v>38</v>
      </c>
      <c r="R9163" t="s">
        <v>5653</v>
      </c>
      <c r="S9163">
        <v>405.85999999999996</v>
      </c>
      <c r="T9163">
        <v>7</v>
      </c>
      <c r="U9163">
        <v>0</v>
      </c>
      <c r="V9163">
        <v>32.46879999999998</v>
      </c>
      <c r="W9163" s="6">
        <f t="shared" si="862"/>
        <v>7.999999999999996E-2</v>
      </c>
      <c r="X9163" s="4">
        <f t="shared" si="859"/>
        <v>4.6383999999999972</v>
      </c>
      <c r="Y9163" s="4">
        <f t="shared" si="860"/>
        <v>57.98</v>
      </c>
      <c r="Z9163" s="4">
        <f t="shared" si="861"/>
        <v>57.98</v>
      </c>
      <c r="AA9163" s="4">
        <f t="shared" si="858"/>
        <v>0</v>
      </c>
    </row>
    <row r="9164" spans="1:27" x14ac:dyDescent="0.2">
      <c r="A9164">
        <v>9163</v>
      </c>
      <c r="B9164" t="s">
        <v>10477</v>
      </c>
      <c r="C9164" s="5">
        <v>42712</v>
      </c>
      <c r="D9164" s="5" t="str">
        <f t="shared" si="863"/>
        <v>2016-12</v>
      </c>
      <c r="E9164" s="5">
        <v>42716</v>
      </c>
      <c r="F9164" t="s">
        <v>55</v>
      </c>
      <c r="G9164" t="s">
        <v>1317</v>
      </c>
      <c r="H9164" t="s">
        <v>1318</v>
      </c>
      <c r="I9164" t="s">
        <v>31</v>
      </c>
      <c r="J9164" t="s">
        <v>32</v>
      </c>
      <c r="K9164" t="s">
        <v>6220</v>
      </c>
      <c r="L9164" t="s">
        <v>119</v>
      </c>
      <c r="M9164">
        <v>54703</v>
      </c>
      <c r="N9164" t="s">
        <v>110</v>
      </c>
      <c r="O9164" t="s">
        <v>2466</v>
      </c>
      <c r="P9164" t="s">
        <v>37</v>
      </c>
      <c r="Q9164" t="s">
        <v>41</v>
      </c>
      <c r="R9164" t="s">
        <v>2467</v>
      </c>
      <c r="S9164">
        <v>680.01</v>
      </c>
      <c r="T9164">
        <v>3</v>
      </c>
      <c r="U9164">
        <v>0</v>
      </c>
      <c r="V9164">
        <v>176.80260000000001</v>
      </c>
      <c r="W9164" s="6">
        <f t="shared" si="862"/>
        <v>0.26</v>
      </c>
      <c r="X9164" s="4">
        <f t="shared" si="859"/>
        <v>58.934200000000004</v>
      </c>
      <c r="Y9164" s="4">
        <f t="shared" si="860"/>
        <v>226.67</v>
      </c>
      <c r="Z9164" s="4">
        <f t="shared" si="861"/>
        <v>226.67</v>
      </c>
      <c r="AA9164" s="4">
        <f t="shared" si="858"/>
        <v>0</v>
      </c>
    </row>
    <row r="9165" spans="1:27" x14ac:dyDescent="0.2">
      <c r="A9165">
        <v>9164</v>
      </c>
      <c r="B9165" t="s">
        <v>10478</v>
      </c>
      <c r="C9165" s="5">
        <v>42163</v>
      </c>
      <c r="D9165" s="5" t="str">
        <f t="shared" si="863"/>
        <v>2015-06</v>
      </c>
      <c r="E9165" s="5">
        <v>42167</v>
      </c>
      <c r="F9165" t="s">
        <v>55</v>
      </c>
      <c r="G9165" t="s">
        <v>7093</v>
      </c>
      <c r="H9165" t="s">
        <v>7094</v>
      </c>
      <c r="I9165" t="s">
        <v>31</v>
      </c>
      <c r="J9165" t="s">
        <v>32</v>
      </c>
      <c r="K9165" t="s">
        <v>308</v>
      </c>
      <c r="L9165" t="s">
        <v>216</v>
      </c>
      <c r="M9165">
        <v>60610</v>
      </c>
      <c r="N9165" t="s">
        <v>110</v>
      </c>
      <c r="O9165" t="s">
        <v>5971</v>
      </c>
      <c r="P9165" t="s">
        <v>76</v>
      </c>
      <c r="Q9165" t="s">
        <v>166</v>
      </c>
      <c r="R9165" t="s">
        <v>5972</v>
      </c>
      <c r="S9165">
        <v>2.3760000000000003</v>
      </c>
      <c r="T9165">
        <v>3</v>
      </c>
      <c r="U9165">
        <v>0.2</v>
      </c>
      <c r="V9165">
        <v>0.74249999999999994</v>
      </c>
      <c r="W9165" s="6">
        <f t="shared" si="862"/>
        <v>0.31249999999999994</v>
      </c>
      <c r="X9165" s="4">
        <f t="shared" si="859"/>
        <v>0.24749999999999997</v>
      </c>
      <c r="Y9165" s="4">
        <f t="shared" si="860"/>
        <v>0.79200000000000015</v>
      </c>
      <c r="Z9165" s="4">
        <f t="shared" si="861"/>
        <v>0.99</v>
      </c>
      <c r="AA9165" s="4">
        <f t="shared" si="858"/>
        <v>0.47520000000000007</v>
      </c>
    </row>
    <row r="9166" spans="1:27" x14ac:dyDescent="0.2">
      <c r="A9166">
        <v>9165</v>
      </c>
      <c r="B9166" t="s">
        <v>10478</v>
      </c>
      <c r="C9166" s="5">
        <v>42163</v>
      </c>
      <c r="D9166" s="5" t="str">
        <f t="shared" si="863"/>
        <v>2015-06</v>
      </c>
      <c r="E9166" s="5">
        <v>42167</v>
      </c>
      <c r="F9166" t="s">
        <v>55</v>
      </c>
      <c r="G9166" t="s">
        <v>7093</v>
      </c>
      <c r="H9166" t="s">
        <v>7094</v>
      </c>
      <c r="I9166" t="s">
        <v>31</v>
      </c>
      <c r="J9166" t="s">
        <v>32</v>
      </c>
      <c r="K9166" t="s">
        <v>308</v>
      </c>
      <c r="L9166" t="s">
        <v>216</v>
      </c>
      <c r="M9166">
        <v>60610</v>
      </c>
      <c r="N9166" t="s">
        <v>110</v>
      </c>
      <c r="O9166" t="s">
        <v>3318</v>
      </c>
      <c r="P9166" t="s">
        <v>51</v>
      </c>
      <c r="Q9166" t="s">
        <v>83</v>
      </c>
      <c r="R9166" t="s">
        <v>3319</v>
      </c>
      <c r="S9166">
        <v>143.12799999999996</v>
      </c>
      <c r="T9166">
        <v>2</v>
      </c>
      <c r="U9166">
        <v>0.8</v>
      </c>
      <c r="V9166">
        <v>-393.60200000000009</v>
      </c>
      <c r="W9166" s="6">
        <f t="shared" si="862"/>
        <v>-2.7500000000000013</v>
      </c>
      <c r="X9166" s="4">
        <f t="shared" si="859"/>
        <v>-196.80100000000004</v>
      </c>
      <c r="Y9166" s="4">
        <f t="shared" si="860"/>
        <v>71.563999999999979</v>
      </c>
      <c r="Z9166" s="4">
        <f t="shared" si="861"/>
        <v>357.82</v>
      </c>
      <c r="AA9166" s="4">
        <f t="shared" si="858"/>
        <v>114.50239999999997</v>
      </c>
    </row>
    <row r="9167" spans="1:27" x14ac:dyDescent="0.2">
      <c r="A9167">
        <v>9166</v>
      </c>
      <c r="B9167" t="s">
        <v>10479</v>
      </c>
      <c r="C9167" s="5">
        <v>42545</v>
      </c>
      <c r="D9167" s="5" t="str">
        <f t="shared" si="863"/>
        <v>2016-06</v>
      </c>
      <c r="E9167" s="5">
        <v>42547</v>
      </c>
      <c r="F9167" t="s">
        <v>28</v>
      </c>
      <c r="G9167" t="s">
        <v>678</v>
      </c>
      <c r="H9167" t="s">
        <v>679</v>
      </c>
      <c r="I9167" t="s">
        <v>31</v>
      </c>
      <c r="J9167" t="s">
        <v>32</v>
      </c>
      <c r="K9167" t="s">
        <v>955</v>
      </c>
      <c r="L9167" t="s">
        <v>48</v>
      </c>
      <c r="M9167">
        <v>92037</v>
      </c>
      <c r="N9167" t="s">
        <v>49</v>
      </c>
      <c r="O9167" t="s">
        <v>9843</v>
      </c>
      <c r="P9167" t="s">
        <v>76</v>
      </c>
      <c r="Q9167" t="s">
        <v>689</v>
      </c>
      <c r="R9167" t="s">
        <v>9844</v>
      </c>
      <c r="S9167">
        <v>4476.8</v>
      </c>
      <c r="T9167">
        <v>4</v>
      </c>
      <c r="U9167">
        <v>0.2</v>
      </c>
      <c r="V9167">
        <v>503.63999999999965</v>
      </c>
      <c r="W9167" s="6">
        <f t="shared" si="862"/>
        <v>0.11249999999999992</v>
      </c>
      <c r="X9167" s="4">
        <f t="shared" si="859"/>
        <v>125.90999999999991</v>
      </c>
      <c r="Y9167" s="4">
        <f t="shared" si="860"/>
        <v>1119.2</v>
      </c>
      <c r="Z9167" s="4">
        <f t="shared" si="861"/>
        <v>1399</v>
      </c>
      <c r="AA9167" s="4">
        <f t="shared" si="858"/>
        <v>895.36000000000013</v>
      </c>
    </row>
    <row r="9168" spans="1:27" x14ac:dyDescent="0.2">
      <c r="A9168">
        <v>9167</v>
      </c>
      <c r="B9168" t="s">
        <v>10479</v>
      </c>
      <c r="C9168" s="5">
        <v>42545</v>
      </c>
      <c r="D9168" s="5" t="str">
        <f t="shared" si="863"/>
        <v>2016-06</v>
      </c>
      <c r="E9168" s="5">
        <v>42547</v>
      </c>
      <c r="F9168" t="s">
        <v>28</v>
      </c>
      <c r="G9168" t="s">
        <v>678</v>
      </c>
      <c r="H9168" t="s">
        <v>679</v>
      </c>
      <c r="I9168" t="s">
        <v>31</v>
      </c>
      <c r="J9168" t="s">
        <v>32</v>
      </c>
      <c r="K9168" t="s">
        <v>955</v>
      </c>
      <c r="L9168" t="s">
        <v>48</v>
      </c>
      <c r="M9168">
        <v>92037</v>
      </c>
      <c r="N9168" t="s">
        <v>49</v>
      </c>
      <c r="O9168" t="s">
        <v>3833</v>
      </c>
      <c r="P9168" t="s">
        <v>51</v>
      </c>
      <c r="Q9168" t="s">
        <v>95</v>
      </c>
      <c r="R9168" t="s">
        <v>3834</v>
      </c>
      <c r="S9168">
        <v>104.85</v>
      </c>
      <c r="T9168">
        <v>1</v>
      </c>
      <c r="U9168">
        <v>0</v>
      </c>
      <c r="V9168">
        <v>50.327999999999996</v>
      </c>
      <c r="W9168" s="6">
        <f t="shared" si="862"/>
        <v>0.48</v>
      </c>
      <c r="X9168" s="4">
        <f t="shared" si="859"/>
        <v>50.327999999999996</v>
      </c>
      <c r="Y9168" s="4">
        <f t="shared" si="860"/>
        <v>104.85</v>
      </c>
      <c r="Z9168" s="4">
        <f t="shared" si="861"/>
        <v>104.85</v>
      </c>
      <c r="AA9168" s="4">
        <f t="shared" si="858"/>
        <v>0</v>
      </c>
    </row>
    <row r="9169" spans="1:27" x14ac:dyDescent="0.2">
      <c r="A9169">
        <v>9168</v>
      </c>
      <c r="B9169" t="s">
        <v>10479</v>
      </c>
      <c r="C9169" s="5">
        <v>42545</v>
      </c>
      <c r="D9169" s="5" t="str">
        <f t="shared" si="863"/>
        <v>2016-06</v>
      </c>
      <c r="E9169" s="5">
        <v>42547</v>
      </c>
      <c r="F9169" t="s">
        <v>28</v>
      </c>
      <c r="G9169" t="s">
        <v>678</v>
      </c>
      <c r="H9169" t="s">
        <v>679</v>
      </c>
      <c r="I9169" t="s">
        <v>31</v>
      </c>
      <c r="J9169" t="s">
        <v>32</v>
      </c>
      <c r="K9169" t="s">
        <v>955</v>
      </c>
      <c r="L9169" t="s">
        <v>48</v>
      </c>
      <c r="M9169">
        <v>92037</v>
      </c>
      <c r="N9169" t="s">
        <v>49</v>
      </c>
      <c r="O9169" t="s">
        <v>5958</v>
      </c>
      <c r="P9169" t="s">
        <v>51</v>
      </c>
      <c r="Q9169" t="s">
        <v>83</v>
      </c>
      <c r="R9169" t="s">
        <v>5959</v>
      </c>
      <c r="S9169">
        <v>241.44</v>
      </c>
      <c r="T9169">
        <v>3</v>
      </c>
      <c r="U9169">
        <v>0</v>
      </c>
      <c r="V9169">
        <v>72.431999999999988</v>
      </c>
      <c r="W9169" s="6">
        <f t="shared" si="862"/>
        <v>0.29999999999999993</v>
      </c>
      <c r="X9169" s="4">
        <f t="shared" si="859"/>
        <v>24.143999999999995</v>
      </c>
      <c r="Y9169" s="4">
        <f t="shared" si="860"/>
        <v>80.48</v>
      </c>
      <c r="Z9169" s="4">
        <f t="shared" si="861"/>
        <v>80.48</v>
      </c>
      <c r="AA9169" s="4">
        <f t="shared" si="858"/>
        <v>0</v>
      </c>
    </row>
    <row r="9170" spans="1:27" x14ac:dyDescent="0.2">
      <c r="A9170">
        <v>9169</v>
      </c>
      <c r="B9170" t="s">
        <v>10480</v>
      </c>
      <c r="C9170" s="5">
        <v>42444</v>
      </c>
      <c r="D9170" s="5" t="str">
        <f t="shared" si="863"/>
        <v>2016-03</v>
      </c>
      <c r="E9170" s="5">
        <v>42448</v>
      </c>
      <c r="F9170" t="s">
        <v>55</v>
      </c>
      <c r="G9170" t="s">
        <v>2668</v>
      </c>
      <c r="H9170" t="s">
        <v>2669</v>
      </c>
      <c r="I9170" t="s">
        <v>107</v>
      </c>
      <c r="J9170" t="s">
        <v>32</v>
      </c>
      <c r="K9170" t="s">
        <v>333</v>
      </c>
      <c r="L9170" t="s">
        <v>1497</v>
      </c>
      <c r="M9170">
        <v>39212</v>
      </c>
      <c r="N9170" t="s">
        <v>35</v>
      </c>
      <c r="O9170" t="s">
        <v>2354</v>
      </c>
      <c r="P9170" t="s">
        <v>51</v>
      </c>
      <c r="Q9170" t="s">
        <v>95</v>
      </c>
      <c r="R9170" t="s">
        <v>2355</v>
      </c>
      <c r="S9170">
        <v>319.76</v>
      </c>
      <c r="T9170">
        <v>14</v>
      </c>
      <c r="U9170">
        <v>0</v>
      </c>
      <c r="V9170">
        <v>147.08959999999999</v>
      </c>
      <c r="W9170" s="6">
        <f t="shared" si="862"/>
        <v>0.45999999999999996</v>
      </c>
      <c r="X9170" s="4">
        <f t="shared" si="859"/>
        <v>10.506399999999999</v>
      </c>
      <c r="Y9170" s="4">
        <f t="shared" si="860"/>
        <v>22.84</v>
      </c>
      <c r="Z9170" s="4">
        <f t="shared" si="861"/>
        <v>22.84</v>
      </c>
      <c r="AA9170" s="4">
        <f t="shared" si="858"/>
        <v>0</v>
      </c>
    </row>
    <row r="9171" spans="1:27" x14ac:dyDescent="0.2">
      <c r="A9171">
        <v>9170</v>
      </c>
      <c r="B9171" t="s">
        <v>10480</v>
      </c>
      <c r="C9171" s="5">
        <v>42444</v>
      </c>
      <c r="D9171" s="5" t="str">
        <f t="shared" si="863"/>
        <v>2016-03</v>
      </c>
      <c r="E9171" s="5">
        <v>42448</v>
      </c>
      <c r="F9171" t="s">
        <v>55</v>
      </c>
      <c r="G9171" t="s">
        <v>2668</v>
      </c>
      <c r="H9171" t="s">
        <v>2669</v>
      </c>
      <c r="I9171" t="s">
        <v>107</v>
      </c>
      <c r="J9171" t="s">
        <v>32</v>
      </c>
      <c r="K9171" t="s">
        <v>333</v>
      </c>
      <c r="L9171" t="s">
        <v>1497</v>
      </c>
      <c r="M9171">
        <v>39212</v>
      </c>
      <c r="N9171" t="s">
        <v>35</v>
      </c>
      <c r="O9171" t="s">
        <v>2354</v>
      </c>
      <c r="P9171" t="s">
        <v>51</v>
      </c>
      <c r="Q9171" t="s">
        <v>95</v>
      </c>
      <c r="R9171" t="s">
        <v>2355</v>
      </c>
      <c r="S9171">
        <v>45.68</v>
      </c>
      <c r="T9171">
        <v>2</v>
      </c>
      <c r="U9171">
        <v>0</v>
      </c>
      <c r="V9171">
        <v>21.012799999999999</v>
      </c>
      <c r="W9171" s="6">
        <f t="shared" si="862"/>
        <v>0.45999999999999996</v>
      </c>
      <c r="X9171" s="4">
        <f t="shared" si="859"/>
        <v>10.506399999999999</v>
      </c>
      <c r="Y9171" s="4">
        <f t="shared" si="860"/>
        <v>22.84</v>
      </c>
      <c r="Z9171" s="4">
        <f t="shared" si="861"/>
        <v>22.84</v>
      </c>
      <c r="AA9171" s="4">
        <f t="shared" si="858"/>
        <v>0</v>
      </c>
    </row>
    <row r="9172" spans="1:27" x14ac:dyDescent="0.2">
      <c r="A9172">
        <v>9171</v>
      </c>
      <c r="B9172" t="s">
        <v>10481</v>
      </c>
      <c r="C9172" s="5">
        <v>42705</v>
      </c>
      <c r="D9172" s="5" t="str">
        <f t="shared" si="863"/>
        <v>2016-12</v>
      </c>
      <c r="E9172" s="5">
        <v>42705</v>
      </c>
      <c r="F9172" t="s">
        <v>1298</v>
      </c>
      <c r="G9172" t="s">
        <v>6493</v>
      </c>
      <c r="H9172" t="s">
        <v>6494</v>
      </c>
      <c r="I9172" t="s">
        <v>107</v>
      </c>
      <c r="J9172" t="s">
        <v>32</v>
      </c>
      <c r="K9172" t="s">
        <v>8840</v>
      </c>
      <c r="L9172" t="s">
        <v>48</v>
      </c>
      <c r="M9172">
        <v>93030</v>
      </c>
      <c r="N9172" t="s">
        <v>49</v>
      </c>
      <c r="O9172" t="s">
        <v>1822</v>
      </c>
      <c r="P9172" t="s">
        <v>37</v>
      </c>
      <c r="Q9172" t="s">
        <v>70</v>
      </c>
      <c r="R9172" t="s">
        <v>1823</v>
      </c>
      <c r="S9172">
        <v>31.96</v>
      </c>
      <c r="T9172">
        <v>2</v>
      </c>
      <c r="U9172">
        <v>0</v>
      </c>
      <c r="V9172">
        <v>1.597999999999999</v>
      </c>
      <c r="W9172" s="6">
        <f t="shared" si="862"/>
        <v>4.9999999999999968E-2</v>
      </c>
      <c r="X9172" s="4">
        <f t="shared" si="859"/>
        <v>0.79899999999999949</v>
      </c>
      <c r="Y9172" s="4">
        <f t="shared" si="860"/>
        <v>15.98</v>
      </c>
      <c r="Z9172" s="4">
        <f t="shared" si="861"/>
        <v>15.98</v>
      </c>
      <c r="AA9172" s="4">
        <f t="shared" si="858"/>
        <v>0</v>
      </c>
    </row>
    <row r="9173" spans="1:27" x14ac:dyDescent="0.2">
      <c r="A9173">
        <v>9172</v>
      </c>
      <c r="B9173" t="s">
        <v>10481</v>
      </c>
      <c r="C9173" s="5">
        <v>42705</v>
      </c>
      <c r="D9173" s="5" t="str">
        <f t="shared" si="863"/>
        <v>2016-12</v>
      </c>
      <c r="E9173" s="5">
        <v>42705</v>
      </c>
      <c r="F9173" t="s">
        <v>1298</v>
      </c>
      <c r="G9173" t="s">
        <v>6493</v>
      </c>
      <c r="H9173" t="s">
        <v>6494</v>
      </c>
      <c r="I9173" t="s">
        <v>107</v>
      </c>
      <c r="J9173" t="s">
        <v>32</v>
      </c>
      <c r="K9173" t="s">
        <v>8840</v>
      </c>
      <c r="L9173" t="s">
        <v>48</v>
      </c>
      <c r="M9173">
        <v>93030</v>
      </c>
      <c r="N9173" t="s">
        <v>49</v>
      </c>
      <c r="O9173" t="s">
        <v>4199</v>
      </c>
      <c r="P9173" t="s">
        <v>51</v>
      </c>
      <c r="Q9173" t="s">
        <v>95</v>
      </c>
      <c r="R9173" t="s">
        <v>4200</v>
      </c>
      <c r="S9173">
        <v>47.9</v>
      </c>
      <c r="T9173">
        <v>1</v>
      </c>
      <c r="U9173">
        <v>0</v>
      </c>
      <c r="V9173">
        <v>22.991999999999997</v>
      </c>
      <c r="W9173" s="6">
        <f t="shared" si="862"/>
        <v>0.48</v>
      </c>
      <c r="X9173" s="4">
        <f t="shared" si="859"/>
        <v>22.991999999999997</v>
      </c>
      <c r="Y9173" s="4">
        <f t="shared" si="860"/>
        <v>47.9</v>
      </c>
      <c r="Z9173" s="4">
        <f t="shared" si="861"/>
        <v>47.9</v>
      </c>
      <c r="AA9173" s="4">
        <f t="shared" si="858"/>
        <v>0</v>
      </c>
    </row>
    <row r="9174" spans="1:27" x14ac:dyDescent="0.2">
      <c r="A9174">
        <v>9173</v>
      </c>
      <c r="B9174" t="s">
        <v>10481</v>
      </c>
      <c r="C9174" s="5">
        <v>42705</v>
      </c>
      <c r="D9174" s="5" t="str">
        <f t="shared" si="863"/>
        <v>2016-12</v>
      </c>
      <c r="E9174" s="5">
        <v>42705</v>
      </c>
      <c r="F9174" t="s">
        <v>1298</v>
      </c>
      <c r="G9174" t="s">
        <v>6493</v>
      </c>
      <c r="H9174" t="s">
        <v>6494</v>
      </c>
      <c r="I9174" t="s">
        <v>107</v>
      </c>
      <c r="J9174" t="s">
        <v>32</v>
      </c>
      <c r="K9174" t="s">
        <v>8840</v>
      </c>
      <c r="L9174" t="s">
        <v>48</v>
      </c>
      <c r="M9174">
        <v>93030</v>
      </c>
      <c r="N9174" t="s">
        <v>49</v>
      </c>
      <c r="O9174" t="s">
        <v>3428</v>
      </c>
      <c r="P9174" t="s">
        <v>51</v>
      </c>
      <c r="Q9174" t="s">
        <v>64</v>
      </c>
      <c r="R9174" t="s">
        <v>3429</v>
      </c>
      <c r="S9174">
        <v>1112.94</v>
      </c>
      <c r="T9174">
        <v>3</v>
      </c>
      <c r="U9174">
        <v>0</v>
      </c>
      <c r="V9174">
        <v>222.58799999999991</v>
      </c>
      <c r="W9174" s="6">
        <f t="shared" si="862"/>
        <v>0.1999999999999999</v>
      </c>
      <c r="X9174" s="4">
        <f t="shared" si="859"/>
        <v>74.19599999999997</v>
      </c>
      <c r="Y9174" s="4">
        <f t="shared" si="860"/>
        <v>370.98</v>
      </c>
      <c r="Z9174" s="4">
        <f t="shared" si="861"/>
        <v>370.98</v>
      </c>
      <c r="AA9174" s="4">
        <f t="shared" si="858"/>
        <v>0</v>
      </c>
    </row>
    <row r="9175" spans="1:27" x14ac:dyDescent="0.2">
      <c r="A9175">
        <v>9174</v>
      </c>
      <c r="B9175" t="s">
        <v>10481</v>
      </c>
      <c r="C9175" s="5">
        <v>42705</v>
      </c>
      <c r="D9175" s="5" t="str">
        <f t="shared" si="863"/>
        <v>2016-12</v>
      </c>
      <c r="E9175" s="5">
        <v>42705</v>
      </c>
      <c r="F9175" t="s">
        <v>1298</v>
      </c>
      <c r="G9175" t="s">
        <v>6493</v>
      </c>
      <c r="H9175" t="s">
        <v>6494</v>
      </c>
      <c r="I9175" t="s">
        <v>107</v>
      </c>
      <c r="J9175" t="s">
        <v>32</v>
      </c>
      <c r="K9175" t="s">
        <v>8840</v>
      </c>
      <c r="L9175" t="s">
        <v>48</v>
      </c>
      <c r="M9175">
        <v>93030</v>
      </c>
      <c r="N9175" t="s">
        <v>49</v>
      </c>
      <c r="O9175" t="s">
        <v>2300</v>
      </c>
      <c r="P9175" t="s">
        <v>51</v>
      </c>
      <c r="Q9175" t="s">
        <v>178</v>
      </c>
      <c r="R9175" t="s">
        <v>2301</v>
      </c>
      <c r="S9175">
        <v>22.919999999999998</v>
      </c>
      <c r="T9175">
        <v>3</v>
      </c>
      <c r="U9175">
        <v>0</v>
      </c>
      <c r="V9175">
        <v>11.230799999999999</v>
      </c>
      <c r="W9175" s="6">
        <f t="shared" si="862"/>
        <v>0.49</v>
      </c>
      <c r="X9175" s="4">
        <f t="shared" si="859"/>
        <v>3.7435999999999994</v>
      </c>
      <c r="Y9175" s="4">
        <f t="shared" si="860"/>
        <v>7.64</v>
      </c>
      <c r="Z9175" s="4">
        <f t="shared" si="861"/>
        <v>7.64</v>
      </c>
      <c r="AA9175" s="4">
        <f t="shared" si="858"/>
        <v>0</v>
      </c>
    </row>
    <row r="9176" spans="1:27" x14ac:dyDescent="0.2">
      <c r="A9176">
        <v>9175</v>
      </c>
      <c r="B9176" t="s">
        <v>10482</v>
      </c>
      <c r="C9176" s="5">
        <v>42898</v>
      </c>
      <c r="D9176" s="5" t="str">
        <f t="shared" si="863"/>
        <v>2017-06</v>
      </c>
      <c r="E9176" s="5">
        <v>42900</v>
      </c>
      <c r="F9176" t="s">
        <v>28</v>
      </c>
      <c r="G9176" t="s">
        <v>8368</v>
      </c>
      <c r="H9176" t="s">
        <v>8369</v>
      </c>
      <c r="I9176" t="s">
        <v>31</v>
      </c>
      <c r="J9176" t="s">
        <v>32</v>
      </c>
      <c r="K9176" t="s">
        <v>4269</v>
      </c>
      <c r="L9176" t="s">
        <v>101</v>
      </c>
      <c r="M9176">
        <v>98031</v>
      </c>
      <c r="N9176" t="s">
        <v>49</v>
      </c>
      <c r="O9176" t="s">
        <v>3907</v>
      </c>
      <c r="P9176" t="s">
        <v>76</v>
      </c>
      <c r="Q9176" t="s">
        <v>77</v>
      </c>
      <c r="R9176" t="s">
        <v>3908</v>
      </c>
      <c r="S9176">
        <v>71.975999999999999</v>
      </c>
      <c r="T9176">
        <v>3</v>
      </c>
      <c r="U9176">
        <v>0.2</v>
      </c>
      <c r="V9176">
        <v>8.9969999999999892</v>
      </c>
      <c r="W9176" s="6">
        <f t="shared" si="862"/>
        <v>0.12499999999999985</v>
      </c>
      <c r="X9176" s="4">
        <f t="shared" si="859"/>
        <v>2.9989999999999966</v>
      </c>
      <c r="Y9176" s="4">
        <f t="shared" si="860"/>
        <v>23.992000000000001</v>
      </c>
      <c r="Z9176" s="4">
        <f t="shared" si="861"/>
        <v>29.989999999999995</v>
      </c>
      <c r="AA9176" s="4">
        <f t="shared" si="858"/>
        <v>14.395200000000001</v>
      </c>
    </row>
    <row r="9177" spans="1:27" x14ac:dyDescent="0.2">
      <c r="A9177">
        <v>9176</v>
      </c>
      <c r="B9177" t="s">
        <v>10482</v>
      </c>
      <c r="C9177" s="5">
        <v>42898</v>
      </c>
      <c r="D9177" s="5" t="str">
        <f t="shared" si="863"/>
        <v>2017-06</v>
      </c>
      <c r="E9177" s="5">
        <v>42900</v>
      </c>
      <c r="F9177" t="s">
        <v>28</v>
      </c>
      <c r="G9177" t="s">
        <v>8368</v>
      </c>
      <c r="H9177" t="s">
        <v>8369</v>
      </c>
      <c r="I9177" t="s">
        <v>31</v>
      </c>
      <c r="J9177" t="s">
        <v>32</v>
      </c>
      <c r="K9177" t="s">
        <v>4269</v>
      </c>
      <c r="L9177" t="s">
        <v>101</v>
      </c>
      <c r="M9177">
        <v>98031</v>
      </c>
      <c r="N9177" t="s">
        <v>49</v>
      </c>
      <c r="O9177" t="s">
        <v>3885</v>
      </c>
      <c r="P9177" t="s">
        <v>51</v>
      </c>
      <c r="Q9177" t="s">
        <v>95</v>
      </c>
      <c r="R9177" t="s">
        <v>3886</v>
      </c>
      <c r="S9177">
        <v>19.440000000000001</v>
      </c>
      <c r="T9177">
        <v>3</v>
      </c>
      <c r="U9177">
        <v>0</v>
      </c>
      <c r="V9177">
        <v>9.3312000000000008</v>
      </c>
      <c r="W9177" s="6">
        <f t="shared" si="862"/>
        <v>0.48000000000000004</v>
      </c>
      <c r="X9177" s="4">
        <f t="shared" si="859"/>
        <v>3.1104000000000003</v>
      </c>
      <c r="Y9177" s="4">
        <f t="shared" si="860"/>
        <v>6.48</v>
      </c>
      <c r="Z9177" s="4">
        <f t="shared" si="861"/>
        <v>6.48</v>
      </c>
      <c r="AA9177" s="4">
        <f t="shared" si="858"/>
        <v>0</v>
      </c>
    </row>
    <row r="9178" spans="1:27" x14ac:dyDescent="0.2">
      <c r="A9178">
        <v>9177</v>
      </c>
      <c r="B9178" t="s">
        <v>10483</v>
      </c>
      <c r="C9178" s="5">
        <v>42448</v>
      </c>
      <c r="D9178" s="5" t="str">
        <f t="shared" si="863"/>
        <v>2016-03</v>
      </c>
      <c r="E9178" s="5">
        <v>42453</v>
      </c>
      <c r="F9178" t="s">
        <v>55</v>
      </c>
      <c r="G9178" t="s">
        <v>4966</v>
      </c>
      <c r="H9178" t="s">
        <v>4967</v>
      </c>
      <c r="I9178" t="s">
        <v>46</v>
      </c>
      <c r="J9178" t="s">
        <v>32</v>
      </c>
      <c r="K9178" t="s">
        <v>5675</v>
      </c>
      <c r="L9178" t="s">
        <v>340</v>
      </c>
      <c r="M9178">
        <v>37211</v>
      </c>
      <c r="N9178" t="s">
        <v>35</v>
      </c>
      <c r="O9178" t="s">
        <v>1214</v>
      </c>
      <c r="P9178" t="s">
        <v>51</v>
      </c>
      <c r="Q9178" t="s">
        <v>80</v>
      </c>
      <c r="R9178" t="s">
        <v>1215</v>
      </c>
      <c r="S9178">
        <v>31.086000000000006</v>
      </c>
      <c r="T9178">
        <v>3</v>
      </c>
      <c r="U9178">
        <v>0.7</v>
      </c>
      <c r="V9178">
        <v>-20.72399999999999</v>
      </c>
      <c r="W9178" s="6">
        <f t="shared" si="862"/>
        <v>-0.66666666666666619</v>
      </c>
      <c r="X9178" s="4">
        <f t="shared" si="859"/>
        <v>-6.9079999999999968</v>
      </c>
      <c r="Y9178" s="4">
        <f t="shared" si="860"/>
        <v>10.362000000000002</v>
      </c>
      <c r="Z9178" s="4">
        <f t="shared" si="861"/>
        <v>34.54</v>
      </c>
      <c r="AA9178" s="4">
        <f t="shared" si="858"/>
        <v>21.760200000000001</v>
      </c>
    </row>
    <row r="9179" spans="1:27" x14ac:dyDescent="0.2">
      <c r="A9179">
        <v>9178</v>
      </c>
      <c r="B9179" t="s">
        <v>10484</v>
      </c>
      <c r="C9179" s="5">
        <v>42688</v>
      </c>
      <c r="D9179" s="5" t="str">
        <f t="shared" si="863"/>
        <v>2016-11</v>
      </c>
      <c r="E9179" s="5">
        <v>42692</v>
      </c>
      <c r="F9179" t="s">
        <v>55</v>
      </c>
      <c r="G9179" t="s">
        <v>256</v>
      </c>
      <c r="H9179" t="s">
        <v>257</v>
      </c>
      <c r="I9179" t="s">
        <v>31</v>
      </c>
      <c r="J9179" t="s">
        <v>32</v>
      </c>
      <c r="K9179" t="s">
        <v>271</v>
      </c>
      <c r="L9179" t="s">
        <v>272</v>
      </c>
      <c r="M9179">
        <v>10035</v>
      </c>
      <c r="N9179" t="s">
        <v>153</v>
      </c>
      <c r="O9179" t="s">
        <v>7892</v>
      </c>
      <c r="P9179" t="s">
        <v>76</v>
      </c>
      <c r="Q9179" t="s">
        <v>77</v>
      </c>
      <c r="R9179" t="s">
        <v>7893</v>
      </c>
      <c r="S9179">
        <v>13.98</v>
      </c>
      <c r="T9179">
        <v>2</v>
      </c>
      <c r="U9179">
        <v>0</v>
      </c>
      <c r="V9179">
        <v>3.9144000000000005</v>
      </c>
      <c r="W9179" s="6">
        <f t="shared" si="862"/>
        <v>0.28000000000000003</v>
      </c>
      <c r="X9179" s="4">
        <f t="shared" si="859"/>
        <v>1.9572000000000003</v>
      </c>
      <c r="Y9179" s="4">
        <f t="shared" si="860"/>
        <v>6.99</v>
      </c>
      <c r="Z9179" s="4">
        <f t="shared" si="861"/>
        <v>6.99</v>
      </c>
      <c r="AA9179" s="4">
        <f t="shared" si="858"/>
        <v>0</v>
      </c>
    </row>
    <row r="9180" spans="1:27" x14ac:dyDescent="0.2">
      <c r="A9180">
        <v>9179</v>
      </c>
      <c r="B9180" t="s">
        <v>10484</v>
      </c>
      <c r="C9180" s="5">
        <v>42688</v>
      </c>
      <c r="D9180" s="5" t="str">
        <f t="shared" si="863"/>
        <v>2016-11</v>
      </c>
      <c r="E9180" s="5">
        <v>42692</v>
      </c>
      <c r="F9180" t="s">
        <v>55</v>
      </c>
      <c r="G9180" t="s">
        <v>256</v>
      </c>
      <c r="H9180" t="s">
        <v>257</v>
      </c>
      <c r="I9180" t="s">
        <v>31</v>
      </c>
      <c r="J9180" t="s">
        <v>32</v>
      </c>
      <c r="K9180" t="s">
        <v>271</v>
      </c>
      <c r="L9180" t="s">
        <v>272</v>
      </c>
      <c r="M9180">
        <v>10035</v>
      </c>
      <c r="N9180" t="s">
        <v>153</v>
      </c>
      <c r="O9180" t="s">
        <v>6819</v>
      </c>
      <c r="P9180" t="s">
        <v>51</v>
      </c>
      <c r="Q9180" t="s">
        <v>73</v>
      </c>
      <c r="R9180" t="s">
        <v>6820</v>
      </c>
      <c r="S9180">
        <v>23.65</v>
      </c>
      <c r="T9180">
        <v>1</v>
      </c>
      <c r="U9180">
        <v>0</v>
      </c>
      <c r="V9180">
        <v>6.1490000000000009</v>
      </c>
      <c r="W9180" s="6">
        <f t="shared" si="862"/>
        <v>0.26000000000000006</v>
      </c>
      <c r="X9180" s="4">
        <f t="shared" si="859"/>
        <v>6.1490000000000009</v>
      </c>
      <c r="Y9180" s="4">
        <f t="shared" si="860"/>
        <v>23.65</v>
      </c>
      <c r="Z9180" s="4">
        <f t="shared" si="861"/>
        <v>23.65</v>
      </c>
      <c r="AA9180" s="4">
        <f t="shared" si="858"/>
        <v>0</v>
      </c>
    </row>
    <row r="9181" spans="1:27" x14ac:dyDescent="0.2">
      <c r="A9181">
        <v>9180</v>
      </c>
      <c r="B9181" t="s">
        <v>10485</v>
      </c>
      <c r="C9181" s="5">
        <v>42954</v>
      </c>
      <c r="D9181" s="5" t="str">
        <f t="shared" si="863"/>
        <v>2017-08</v>
      </c>
      <c r="E9181" s="5">
        <v>42958</v>
      </c>
      <c r="F9181" t="s">
        <v>55</v>
      </c>
      <c r="G9181" t="s">
        <v>1266</v>
      </c>
      <c r="H9181" t="s">
        <v>1267</v>
      </c>
      <c r="I9181" t="s">
        <v>31</v>
      </c>
      <c r="J9181" t="s">
        <v>32</v>
      </c>
      <c r="K9181" t="s">
        <v>3986</v>
      </c>
      <c r="L9181" t="s">
        <v>48</v>
      </c>
      <c r="M9181">
        <v>92683</v>
      </c>
      <c r="N9181" t="s">
        <v>49</v>
      </c>
      <c r="O9181" t="s">
        <v>6658</v>
      </c>
      <c r="P9181" t="s">
        <v>76</v>
      </c>
      <c r="Q9181" t="s">
        <v>77</v>
      </c>
      <c r="R9181" t="s">
        <v>6659</v>
      </c>
      <c r="S9181">
        <v>707.88</v>
      </c>
      <c r="T9181">
        <v>3</v>
      </c>
      <c r="U9181">
        <v>0.2</v>
      </c>
      <c r="V9181">
        <v>44.242500000000035</v>
      </c>
      <c r="W9181" s="6">
        <f t="shared" si="862"/>
        <v>6.2500000000000056E-2</v>
      </c>
      <c r="X9181" s="4">
        <f t="shared" si="859"/>
        <v>14.747500000000011</v>
      </c>
      <c r="Y9181" s="4">
        <f t="shared" si="860"/>
        <v>235.96</v>
      </c>
      <c r="Z9181" s="4">
        <f t="shared" si="861"/>
        <v>294.94999999999993</v>
      </c>
      <c r="AA9181" s="4">
        <f t="shared" si="858"/>
        <v>141.57599999999999</v>
      </c>
    </row>
    <row r="9182" spans="1:27" x14ac:dyDescent="0.2">
      <c r="A9182">
        <v>9181</v>
      </c>
      <c r="B9182" t="s">
        <v>10485</v>
      </c>
      <c r="C9182" s="5">
        <v>42954</v>
      </c>
      <c r="D9182" s="5" t="str">
        <f t="shared" si="863"/>
        <v>2017-08</v>
      </c>
      <c r="E9182" s="5">
        <v>42958</v>
      </c>
      <c r="F9182" t="s">
        <v>55</v>
      </c>
      <c r="G9182" t="s">
        <v>1266</v>
      </c>
      <c r="H9182" t="s">
        <v>1267</v>
      </c>
      <c r="I9182" t="s">
        <v>31</v>
      </c>
      <c r="J9182" t="s">
        <v>32</v>
      </c>
      <c r="K9182" t="s">
        <v>3986</v>
      </c>
      <c r="L9182" t="s">
        <v>48</v>
      </c>
      <c r="M9182">
        <v>92683</v>
      </c>
      <c r="N9182" t="s">
        <v>49</v>
      </c>
      <c r="O9182" t="s">
        <v>2311</v>
      </c>
      <c r="P9182" t="s">
        <v>51</v>
      </c>
      <c r="Q9182" t="s">
        <v>80</v>
      </c>
      <c r="R9182" t="s">
        <v>2312</v>
      </c>
      <c r="S9182">
        <v>11.952000000000002</v>
      </c>
      <c r="T9182">
        <v>3</v>
      </c>
      <c r="U9182">
        <v>0.2</v>
      </c>
      <c r="V9182">
        <v>4.1832000000000003</v>
      </c>
      <c r="W9182" s="6">
        <f t="shared" si="862"/>
        <v>0.35</v>
      </c>
      <c r="X9182" s="4">
        <f t="shared" si="859"/>
        <v>1.3944000000000001</v>
      </c>
      <c r="Y9182" s="4">
        <f t="shared" si="860"/>
        <v>3.9840000000000004</v>
      </c>
      <c r="Z9182" s="4">
        <f t="shared" si="861"/>
        <v>4.9800000000000004</v>
      </c>
      <c r="AA9182" s="4">
        <f t="shared" si="858"/>
        <v>2.3904000000000005</v>
      </c>
    </row>
    <row r="9183" spans="1:27" x14ac:dyDescent="0.2">
      <c r="A9183">
        <v>9182</v>
      </c>
      <c r="B9183" t="s">
        <v>10485</v>
      </c>
      <c r="C9183" s="5">
        <v>42954</v>
      </c>
      <c r="D9183" s="5" t="str">
        <f t="shared" si="863"/>
        <v>2017-08</v>
      </c>
      <c r="E9183" s="5">
        <v>42958</v>
      </c>
      <c r="F9183" t="s">
        <v>55</v>
      </c>
      <c r="G9183" t="s">
        <v>1266</v>
      </c>
      <c r="H9183" t="s">
        <v>1267</v>
      </c>
      <c r="I9183" t="s">
        <v>31</v>
      </c>
      <c r="J9183" t="s">
        <v>32</v>
      </c>
      <c r="K9183" t="s">
        <v>3986</v>
      </c>
      <c r="L9183" t="s">
        <v>48</v>
      </c>
      <c r="M9183">
        <v>92683</v>
      </c>
      <c r="N9183" t="s">
        <v>49</v>
      </c>
      <c r="O9183" t="s">
        <v>7379</v>
      </c>
      <c r="P9183" t="s">
        <v>51</v>
      </c>
      <c r="Q9183" t="s">
        <v>80</v>
      </c>
      <c r="R9183" t="s">
        <v>7380</v>
      </c>
      <c r="S9183">
        <v>31.128000000000004</v>
      </c>
      <c r="T9183">
        <v>3</v>
      </c>
      <c r="U9183">
        <v>0.2</v>
      </c>
      <c r="V9183">
        <v>11.673000000000002</v>
      </c>
      <c r="W9183" s="6">
        <f t="shared" si="862"/>
        <v>0.375</v>
      </c>
      <c r="X9183" s="4">
        <f t="shared" si="859"/>
        <v>3.8910000000000005</v>
      </c>
      <c r="Y9183" s="4">
        <f t="shared" si="860"/>
        <v>10.376000000000001</v>
      </c>
      <c r="Z9183" s="4">
        <f t="shared" si="861"/>
        <v>12.969999999999999</v>
      </c>
      <c r="AA9183" s="4">
        <f t="shared" si="858"/>
        <v>6.2256000000000009</v>
      </c>
    </row>
    <row r="9184" spans="1:27" x14ac:dyDescent="0.2">
      <c r="A9184">
        <v>9183</v>
      </c>
      <c r="B9184" t="s">
        <v>10485</v>
      </c>
      <c r="C9184" s="5">
        <v>42954</v>
      </c>
      <c r="D9184" s="5" t="str">
        <f t="shared" si="863"/>
        <v>2017-08</v>
      </c>
      <c r="E9184" s="5">
        <v>42958</v>
      </c>
      <c r="F9184" t="s">
        <v>55</v>
      </c>
      <c r="G9184" t="s">
        <v>1266</v>
      </c>
      <c r="H9184" t="s">
        <v>1267</v>
      </c>
      <c r="I9184" t="s">
        <v>31</v>
      </c>
      <c r="J9184" t="s">
        <v>32</v>
      </c>
      <c r="K9184" t="s">
        <v>3986</v>
      </c>
      <c r="L9184" t="s">
        <v>48</v>
      </c>
      <c r="M9184">
        <v>92683</v>
      </c>
      <c r="N9184" t="s">
        <v>49</v>
      </c>
      <c r="O9184" t="s">
        <v>8734</v>
      </c>
      <c r="P9184" t="s">
        <v>76</v>
      </c>
      <c r="Q9184" t="s">
        <v>166</v>
      </c>
      <c r="R9184" t="s">
        <v>8735</v>
      </c>
      <c r="S9184">
        <v>55.76</v>
      </c>
      <c r="T9184">
        <v>4</v>
      </c>
      <c r="U9184">
        <v>0</v>
      </c>
      <c r="V9184">
        <v>7.8064000000000036</v>
      </c>
      <c r="W9184" s="6">
        <f t="shared" si="862"/>
        <v>0.14000000000000007</v>
      </c>
      <c r="X9184" s="4">
        <f t="shared" si="859"/>
        <v>1.9516000000000009</v>
      </c>
      <c r="Y9184" s="4">
        <f t="shared" si="860"/>
        <v>13.94</v>
      </c>
      <c r="Z9184" s="4">
        <f t="shared" si="861"/>
        <v>13.94</v>
      </c>
      <c r="AA9184" s="4">
        <f t="shared" si="858"/>
        <v>0</v>
      </c>
    </row>
    <row r="9185" spans="1:27" x14ac:dyDescent="0.2">
      <c r="A9185">
        <v>9184</v>
      </c>
      <c r="B9185" t="s">
        <v>10485</v>
      </c>
      <c r="C9185" s="5">
        <v>42954</v>
      </c>
      <c r="D9185" s="5" t="str">
        <f t="shared" si="863"/>
        <v>2017-08</v>
      </c>
      <c r="E9185" s="5">
        <v>42958</v>
      </c>
      <c r="F9185" t="s">
        <v>55</v>
      </c>
      <c r="G9185" t="s">
        <v>1266</v>
      </c>
      <c r="H9185" t="s">
        <v>1267</v>
      </c>
      <c r="I9185" t="s">
        <v>31</v>
      </c>
      <c r="J9185" t="s">
        <v>32</v>
      </c>
      <c r="K9185" t="s">
        <v>3986</v>
      </c>
      <c r="L9185" t="s">
        <v>48</v>
      </c>
      <c r="M9185">
        <v>92683</v>
      </c>
      <c r="N9185" t="s">
        <v>49</v>
      </c>
      <c r="O9185" t="s">
        <v>1259</v>
      </c>
      <c r="P9185" t="s">
        <v>51</v>
      </c>
      <c r="Q9185" t="s">
        <v>95</v>
      </c>
      <c r="R9185" t="s">
        <v>1260</v>
      </c>
      <c r="S9185">
        <v>24.56</v>
      </c>
      <c r="T9185">
        <v>2</v>
      </c>
      <c r="U9185">
        <v>0</v>
      </c>
      <c r="V9185">
        <v>11.543199999999999</v>
      </c>
      <c r="W9185" s="6">
        <f t="shared" si="862"/>
        <v>0.47</v>
      </c>
      <c r="X9185" s="4">
        <f t="shared" si="859"/>
        <v>5.7715999999999994</v>
      </c>
      <c r="Y9185" s="4">
        <f t="shared" si="860"/>
        <v>12.28</v>
      </c>
      <c r="Z9185" s="4">
        <f t="shared" si="861"/>
        <v>12.28</v>
      </c>
      <c r="AA9185" s="4">
        <f t="shared" si="858"/>
        <v>0</v>
      </c>
    </row>
    <row r="9186" spans="1:27" x14ac:dyDescent="0.2">
      <c r="A9186">
        <v>9185</v>
      </c>
      <c r="B9186" t="s">
        <v>10485</v>
      </c>
      <c r="C9186" s="5">
        <v>42954</v>
      </c>
      <c r="D9186" s="5" t="str">
        <f t="shared" si="863"/>
        <v>2017-08</v>
      </c>
      <c r="E9186" s="5">
        <v>42958</v>
      </c>
      <c r="F9186" t="s">
        <v>55</v>
      </c>
      <c r="G9186" t="s">
        <v>1266</v>
      </c>
      <c r="H9186" t="s">
        <v>1267</v>
      </c>
      <c r="I9186" t="s">
        <v>31</v>
      </c>
      <c r="J9186" t="s">
        <v>32</v>
      </c>
      <c r="K9186" t="s">
        <v>3986</v>
      </c>
      <c r="L9186" t="s">
        <v>48</v>
      </c>
      <c r="M9186">
        <v>92683</v>
      </c>
      <c r="N9186" t="s">
        <v>49</v>
      </c>
      <c r="O9186" t="s">
        <v>175</v>
      </c>
      <c r="P9186" t="s">
        <v>37</v>
      </c>
      <c r="Q9186" t="s">
        <v>70</v>
      </c>
      <c r="R9186" t="s">
        <v>176</v>
      </c>
      <c r="S9186">
        <v>51.75</v>
      </c>
      <c r="T9186">
        <v>1</v>
      </c>
      <c r="U9186">
        <v>0</v>
      </c>
      <c r="V9186">
        <v>15.524999999999999</v>
      </c>
      <c r="W9186" s="6">
        <f t="shared" si="862"/>
        <v>0.3</v>
      </c>
      <c r="X9186" s="4">
        <f t="shared" si="859"/>
        <v>15.524999999999999</v>
      </c>
      <c r="Y9186" s="4">
        <f t="shared" si="860"/>
        <v>51.75</v>
      </c>
      <c r="Z9186" s="4">
        <f t="shared" si="861"/>
        <v>51.75</v>
      </c>
      <c r="AA9186" s="4">
        <f t="shared" si="858"/>
        <v>0</v>
      </c>
    </row>
    <row r="9187" spans="1:27" x14ac:dyDescent="0.2">
      <c r="A9187">
        <v>9186</v>
      </c>
      <c r="B9187" t="s">
        <v>10485</v>
      </c>
      <c r="C9187" s="5">
        <v>42954</v>
      </c>
      <c r="D9187" s="5" t="str">
        <f t="shared" si="863"/>
        <v>2017-08</v>
      </c>
      <c r="E9187" s="5">
        <v>42958</v>
      </c>
      <c r="F9187" t="s">
        <v>55</v>
      </c>
      <c r="G9187" t="s">
        <v>1266</v>
      </c>
      <c r="H9187" t="s">
        <v>1267</v>
      </c>
      <c r="I9187" t="s">
        <v>31</v>
      </c>
      <c r="J9187" t="s">
        <v>32</v>
      </c>
      <c r="K9187" t="s">
        <v>3986</v>
      </c>
      <c r="L9187" t="s">
        <v>48</v>
      </c>
      <c r="M9187">
        <v>92683</v>
      </c>
      <c r="N9187" t="s">
        <v>49</v>
      </c>
      <c r="O9187" t="s">
        <v>10486</v>
      </c>
      <c r="P9187" t="s">
        <v>37</v>
      </c>
      <c r="Q9187" t="s">
        <v>41</v>
      </c>
      <c r="R9187" t="s">
        <v>10487</v>
      </c>
      <c r="S9187">
        <v>207.18400000000003</v>
      </c>
      <c r="T9187">
        <v>1</v>
      </c>
      <c r="U9187">
        <v>0.2</v>
      </c>
      <c r="V9187">
        <v>25.897999999999982</v>
      </c>
      <c r="W9187" s="6">
        <f t="shared" si="862"/>
        <v>0.1249999999999999</v>
      </c>
      <c r="X9187" s="4">
        <f t="shared" si="859"/>
        <v>25.897999999999982</v>
      </c>
      <c r="Y9187" s="4">
        <f t="shared" si="860"/>
        <v>207.18400000000003</v>
      </c>
      <c r="Z9187" s="4">
        <f t="shared" si="861"/>
        <v>258.98</v>
      </c>
      <c r="AA9187" s="4">
        <f t="shared" si="858"/>
        <v>41.436800000000005</v>
      </c>
    </row>
    <row r="9188" spans="1:27" x14ac:dyDescent="0.2">
      <c r="A9188">
        <v>9187</v>
      </c>
      <c r="B9188" t="s">
        <v>10485</v>
      </c>
      <c r="C9188" s="5">
        <v>42954</v>
      </c>
      <c r="D9188" s="5" t="str">
        <f t="shared" si="863"/>
        <v>2017-08</v>
      </c>
      <c r="E9188" s="5">
        <v>42958</v>
      </c>
      <c r="F9188" t="s">
        <v>55</v>
      </c>
      <c r="G9188" t="s">
        <v>1266</v>
      </c>
      <c r="H9188" t="s">
        <v>1267</v>
      </c>
      <c r="I9188" t="s">
        <v>31</v>
      </c>
      <c r="J9188" t="s">
        <v>32</v>
      </c>
      <c r="K9188" t="s">
        <v>3986</v>
      </c>
      <c r="L9188" t="s">
        <v>48</v>
      </c>
      <c r="M9188">
        <v>92683</v>
      </c>
      <c r="N9188" t="s">
        <v>49</v>
      </c>
      <c r="O9188" t="s">
        <v>4885</v>
      </c>
      <c r="P9188" t="s">
        <v>51</v>
      </c>
      <c r="Q9188" t="s">
        <v>83</v>
      </c>
      <c r="R9188" t="s">
        <v>4886</v>
      </c>
      <c r="S9188">
        <v>1473.1</v>
      </c>
      <c r="T9188">
        <v>5</v>
      </c>
      <c r="U9188">
        <v>0</v>
      </c>
      <c r="V9188">
        <v>412.46800000000007</v>
      </c>
      <c r="W9188" s="6">
        <f t="shared" si="862"/>
        <v>0.28000000000000008</v>
      </c>
      <c r="X9188" s="4">
        <f t="shared" si="859"/>
        <v>82.493600000000015</v>
      </c>
      <c r="Y9188" s="4">
        <f t="shared" si="860"/>
        <v>294.62</v>
      </c>
      <c r="Z9188" s="4">
        <f t="shared" si="861"/>
        <v>294.62</v>
      </c>
      <c r="AA9188" s="4">
        <f t="shared" si="858"/>
        <v>0</v>
      </c>
    </row>
    <row r="9189" spans="1:27" x14ac:dyDescent="0.2">
      <c r="A9189">
        <v>9188</v>
      </c>
      <c r="B9189" t="s">
        <v>10488</v>
      </c>
      <c r="C9189" s="5">
        <v>42237</v>
      </c>
      <c r="D9189" s="5" t="str">
        <f t="shared" si="863"/>
        <v>2015-08</v>
      </c>
      <c r="E9189" s="5">
        <v>42241</v>
      </c>
      <c r="F9189" t="s">
        <v>55</v>
      </c>
      <c r="G9189" t="s">
        <v>5268</v>
      </c>
      <c r="H9189" t="s">
        <v>5269</v>
      </c>
      <c r="I9189" t="s">
        <v>107</v>
      </c>
      <c r="J9189" t="s">
        <v>32</v>
      </c>
      <c r="K9189" t="s">
        <v>4075</v>
      </c>
      <c r="L9189" t="s">
        <v>152</v>
      </c>
      <c r="M9189">
        <v>18103</v>
      </c>
      <c r="N9189" t="s">
        <v>153</v>
      </c>
      <c r="O9189" t="s">
        <v>1878</v>
      </c>
      <c r="P9189" t="s">
        <v>51</v>
      </c>
      <c r="Q9189" t="s">
        <v>584</v>
      </c>
      <c r="R9189" t="s">
        <v>1305</v>
      </c>
      <c r="S9189">
        <v>3.4880000000000004</v>
      </c>
      <c r="T9189">
        <v>2</v>
      </c>
      <c r="U9189">
        <v>0.2</v>
      </c>
      <c r="V9189">
        <v>-0.69760000000000066</v>
      </c>
      <c r="W9189" s="6">
        <f t="shared" si="862"/>
        <v>-0.20000000000000018</v>
      </c>
      <c r="X9189" s="4">
        <f t="shared" si="859"/>
        <v>-0.34880000000000033</v>
      </c>
      <c r="Y9189" s="4">
        <f t="shared" si="860"/>
        <v>1.7440000000000002</v>
      </c>
      <c r="Z9189" s="4">
        <f t="shared" si="861"/>
        <v>2.1800000000000002</v>
      </c>
      <c r="AA9189" s="4">
        <f t="shared" si="858"/>
        <v>0.69760000000000011</v>
      </c>
    </row>
    <row r="9190" spans="1:27" x14ac:dyDescent="0.2">
      <c r="A9190">
        <v>9189</v>
      </c>
      <c r="B9190" t="s">
        <v>10488</v>
      </c>
      <c r="C9190" s="5">
        <v>42237</v>
      </c>
      <c r="D9190" s="5" t="str">
        <f t="shared" si="863"/>
        <v>2015-08</v>
      </c>
      <c r="E9190" s="5">
        <v>42241</v>
      </c>
      <c r="F9190" t="s">
        <v>55</v>
      </c>
      <c r="G9190" t="s">
        <v>5268</v>
      </c>
      <c r="H9190" t="s">
        <v>5269</v>
      </c>
      <c r="I9190" t="s">
        <v>107</v>
      </c>
      <c r="J9190" t="s">
        <v>32</v>
      </c>
      <c r="K9190" t="s">
        <v>4075</v>
      </c>
      <c r="L9190" t="s">
        <v>152</v>
      </c>
      <c r="M9190">
        <v>18103</v>
      </c>
      <c r="N9190" t="s">
        <v>153</v>
      </c>
      <c r="O9190" t="s">
        <v>975</v>
      </c>
      <c r="P9190" t="s">
        <v>76</v>
      </c>
      <c r="Q9190" t="s">
        <v>166</v>
      </c>
      <c r="R9190" t="s">
        <v>976</v>
      </c>
      <c r="S9190">
        <v>21.728000000000002</v>
      </c>
      <c r="T9190">
        <v>4</v>
      </c>
      <c r="U9190">
        <v>0.2</v>
      </c>
      <c r="V9190">
        <v>3.8024000000000004</v>
      </c>
      <c r="W9190" s="6">
        <f t="shared" si="862"/>
        <v>0.17500000000000002</v>
      </c>
      <c r="X9190" s="4">
        <f t="shared" si="859"/>
        <v>0.95060000000000011</v>
      </c>
      <c r="Y9190" s="4">
        <f t="shared" si="860"/>
        <v>5.4320000000000004</v>
      </c>
      <c r="Z9190" s="4">
        <f t="shared" si="861"/>
        <v>6.79</v>
      </c>
      <c r="AA9190" s="4">
        <f t="shared" si="858"/>
        <v>4.3456000000000001</v>
      </c>
    </row>
    <row r="9191" spans="1:27" x14ac:dyDescent="0.2">
      <c r="A9191">
        <v>9190</v>
      </c>
      <c r="B9191" t="s">
        <v>10488</v>
      </c>
      <c r="C9191" s="5">
        <v>42237</v>
      </c>
      <c r="D9191" s="5" t="str">
        <f t="shared" si="863"/>
        <v>2015-08</v>
      </c>
      <c r="E9191" s="5">
        <v>42241</v>
      </c>
      <c r="F9191" t="s">
        <v>55</v>
      </c>
      <c r="G9191" t="s">
        <v>5268</v>
      </c>
      <c r="H9191" t="s">
        <v>5269</v>
      </c>
      <c r="I9191" t="s">
        <v>107</v>
      </c>
      <c r="J9191" t="s">
        <v>32</v>
      </c>
      <c r="K9191" t="s">
        <v>4075</v>
      </c>
      <c r="L9191" t="s">
        <v>152</v>
      </c>
      <c r="M9191">
        <v>18103</v>
      </c>
      <c r="N9191" t="s">
        <v>153</v>
      </c>
      <c r="O9191" t="s">
        <v>3702</v>
      </c>
      <c r="P9191" t="s">
        <v>51</v>
      </c>
      <c r="Q9191" t="s">
        <v>64</v>
      </c>
      <c r="R9191" t="s">
        <v>3703</v>
      </c>
      <c r="S9191">
        <v>663.072</v>
      </c>
      <c r="T9191">
        <v>6</v>
      </c>
      <c r="U9191">
        <v>0.2</v>
      </c>
      <c r="V9191">
        <v>-165.768</v>
      </c>
      <c r="W9191" s="6">
        <f t="shared" si="862"/>
        <v>-0.25</v>
      </c>
      <c r="X9191" s="4">
        <f t="shared" si="859"/>
        <v>-27.628</v>
      </c>
      <c r="Y9191" s="4">
        <f t="shared" si="860"/>
        <v>110.512</v>
      </c>
      <c r="Z9191" s="4">
        <f t="shared" si="861"/>
        <v>138.13999999999999</v>
      </c>
      <c r="AA9191" s="4">
        <f t="shared" si="858"/>
        <v>132.61440000000002</v>
      </c>
    </row>
    <row r="9192" spans="1:27" x14ac:dyDescent="0.2">
      <c r="A9192">
        <v>9191</v>
      </c>
      <c r="B9192" t="s">
        <v>10488</v>
      </c>
      <c r="C9192" s="5">
        <v>42237</v>
      </c>
      <c r="D9192" s="5" t="str">
        <f t="shared" si="863"/>
        <v>2015-08</v>
      </c>
      <c r="E9192" s="5">
        <v>42241</v>
      </c>
      <c r="F9192" t="s">
        <v>55</v>
      </c>
      <c r="G9192" t="s">
        <v>5268</v>
      </c>
      <c r="H9192" t="s">
        <v>5269</v>
      </c>
      <c r="I9192" t="s">
        <v>107</v>
      </c>
      <c r="J9192" t="s">
        <v>32</v>
      </c>
      <c r="K9192" t="s">
        <v>4075</v>
      </c>
      <c r="L9192" t="s">
        <v>152</v>
      </c>
      <c r="M9192">
        <v>18103</v>
      </c>
      <c r="N9192" t="s">
        <v>153</v>
      </c>
      <c r="O9192" t="s">
        <v>3491</v>
      </c>
      <c r="P9192" t="s">
        <v>51</v>
      </c>
      <c r="Q9192" t="s">
        <v>80</v>
      </c>
      <c r="R9192" t="s">
        <v>3492</v>
      </c>
      <c r="S9192">
        <v>99.588000000000008</v>
      </c>
      <c r="T9192">
        <v>2</v>
      </c>
      <c r="U9192">
        <v>0.7</v>
      </c>
      <c r="V9192">
        <v>-82.989999999999981</v>
      </c>
      <c r="W9192" s="6">
        <f t="shared" si="862"/>
        <v>-0.83333333333333304</v>
      </c>
      <c r="X9192" s="4">
        <f t="shared" si="859"/>
        <v>-41.49499999999999</v>
      </c>
      <c r="Y9192" s="4">
        <f t="shared" si="860"/>
        <v>49.794000000000004</v>
      </c>
      <c r="Z9192" s="4">
        <f t="shared" si="861"/>
        <v>165.98</v>
      </c>
      <c r="AA9192" s="4">
        <f t="shared" si="858"/>
        <v>69.711600000000004</v>
      </c>
    </row>
    <row r="9193" spans="1:27" x14ac:dyDescent="0.2">
      <c r="A9193">
        <v>9192</v>
      </c>
      <c r="B9193" t="s">
        <v>10488</v>
      </c>
      <c r="C9193" s="5">
        <v>42237</v>
      </c>
      <c r="D9193" s="5" t="str">
        <f t="shared" si="863"/>
        <v>2015-08</v>
      </c>
      <c r="E9193" s="5">
        <v>42241</v>
      </c>
      <c r="F9193" t="s">
        <v>55</v>
      </c>
      <c r="G9193" t="s">
        <v>5268</v>
      </c>
      <c r="H9193" t="s">
        <v>5269</v>
      </c>
      <c r="I9193" t="s">
        <v>107</v>
      </c>
      <c r="J9193" t="s">
        <v>32</v>
      </c>
      <c r="K9193" t="s">
        <v>4075</v>
      </c>
      <c r="L9193" t="s">
        <v>152</v>
      </c>
      <c r="M9193">
        <v>18103</v>
      </c>
      <c r="N9193" t="s">
        <v>153</v>
      </c>
      <c r="O9193" t="s">
        <v>2985</v>
      </c>
      <c r="P9193" t="s">
        <v>51</v>
      </c>
      <c r="Q9193" t="s">
        <v>95</v>
      </c>
      <c r="R9193" t="s">
        <v>2986</v>
      </c>
      <c r="S9193">
        <v>49.568000000000005</v>
      </c>
      <c r="T9193">
        <v>2</v>
      </c>
      <c r="U9193">
        <v>0.2</v>
      </c>
      <c r="V9193">
        <v>15.489999999999997</v>
      </c>
      <c r="W9193" s="6">
        <f t="shared" si="862"/>
        <v>0.31249999999999989</v>
      </c>
      <c r="X9193" s="4">
        <f t="shared" si="859"/>
        <v>7.7449999999999983</v>
      </c>
      <c r="Y9193" s="4">
        <f t="shared" si="860"/>
        <v>24.784000000000002</v>
      </c>
      <c r="Z9193" s="4">
        <f t="shared" si="861"/>
        <v>30.98</v>
      </c>
      <c r="AA9193" s="4">
        <f t="shared" si="858"/>
        <v>9.9136000000000024</v>
      </c>
    </row>
    <row r="9194" spans="1:27" x14ac:dyDescent="0.2">
      <c r="A9194">
        <v>9193</v>
      </c>
      <c r="B9194" t="s">
        <v>10489</v>
      </c>
      <c r="C9194" s="5">
        <v>42310</v>
      </c>
      <c r="D9194" s="5" t="str">
        <f t="shared" si="863"/>
        <v>2015-11</v>
      </c>
      <c r="E9194" s="5">
        <v>42315</v>
      </c>
      <c r="F9194" t="s">
        <v>55</v>
      </c>
      <c r="G9194" t="s">
        <v>1033</v>
      </c>
      <c r="H9194" t="s">
        <v>1034</v>
      </c>
      <c r="I9194" t="s">
        <v>46</v>
      </c>
      <c r="J9194" t="s">
        <v>32</v>
      </c>
      <c r="K9194" t="s">
        <v>685</v>
      </c>
      <c r="L9194" t="s">
        <v>109</v>
      </c>
      <c r="M9194">
        <v>78207</v>
      </c>
      <c r="N9194" t="s">
        <v>110</v>
      </c>
      <c r="O9194" t="s">
        <v>1207</v>
      </c>
      <c r="P9194" t="s">
        <v>51</v>
      </c>
      <c r="Q9194" t="s">
        <v>80</v>
      </c>
      <c r="R9194" t="s">
        <v>1208</v>
      </c>
      <c r="S9194">
        <v>29.371999999999993</v>
      </c>
      <c r="T9194">
        <v>7</v>
      </c>
      <c r="U9194">
        <v>0.8</v>
      </c>
      <c r="V9194">
        <v>-46.995200000000025</v>
      </c>
      <c r="W9194" s="6">
        <f t="shared" si="862"/>
        <v>-1.6000000000000012</v>
      </c>
      <c r="X9194" s="4">
        <f t="shared" si="859"/>
        <v>-6.713600000000004</v>
      </c>
      <c r="Y9194" s="4">
        <f t="shared" si="860"/>
        <v>4.1959999999999988</v>
      </c>
      <c r="Z9194" s="4">
        <f t="shared" si="861"/>
        <v>20.98</v>
      </c>
      <c r="AA9194" s="4">
        <f t="shared" si="858"/>
        <v>23.497599999999995</v>
      </c>
    </row>
    <row r="9195" spans="1:27" x14ac:dyDescent="0.2">
      <c r="A9195">
        <v>9194</v>
      </c>
      <c r="B9195" t="s">
        <v>10489</v>
      </c>
      <c r="C9195" s="5">
        <v>42310</v>
      </c>
      <c r="D9195" s="5" t="str">
        <f t="shared" si="863"/>
        <v>2015-11</v>
      </c>
      <c r="E9195" s="5">
        <v>42315</v>
      </c>
      <c r="F9195" t="s">
        <v>55</v>
      </c>
      <c r="G9195" t="s">
        <v>1033</v>
      </c>
      <c r="H9195" t="s">
        <v>1034</v>
      </c>
      <c r="I9195" t="s">
        <v>46</v>
      </c>
      <c r="J9195" t="s">
        <v>32</v>
      </c>
      <c r="K9195" t="s">
        <v>685</v>
      </c>
      <c r="L9195" t="s">
        <v>109</v>
      </c>
      <c r="M9195">
        <v>78207</v>
      </c>
      <c r="N9195" t="s">
        <v>110</v>
      </c>
      <c r="O9195" t="s">
        <v>3447</v>
      </c>
      <c r="P9195" t="s">
        <v>76</v>
      </c>
      <c r="Q9195" t="s">
        <v>77</v>
      </c>
      <c r="R9195" t="s">
        <v>6351</v>
      </c>
      <c r="S9195">
        <v>344.70400000000001</v>
      </c>
      <c r="T9195">
        <v>2</v>
      </c>
      <c r="U9195">
        <v>0.2</v>
      </c>
      <c r="V9195">
        <v>38.779199999999989</v>
      </c>
      <c r="W9195" s="6">
        <f t="shared" si="862"/>
        <v>0.11249999999999996</v>
      </c>
      <c r="X9195" s="4">
        <f t="shared" si="859"/>
        <v>19.389599999999994</v>
      </c>
      <c r="Y9195" s="4">
        <f t="shared" si="860"/>
        <v>172.352</v>
      </c>
      <c r="Z9195" s="4">
        <f t="shared" si="861"/>
        <v>215.44</v>
      </c>
      <c r="AA9195" s="4">
        <f t="shared" si="858"/>
        <v>68.94080000000001</v>
      </c>
    </row>
    <row r="9196" spans="1:27" x14ac:dyDescent="0.2">
      <c r="A9196">
        <v>9195</v>
      </c>
      <c r="B9196" t="s">
        <v>10490</v>
      </c>
      <c r="C9196" s="5">
        <v>41973</v>
      </c>
      <c r="D9196" s="5" t="str">
        <f t="shared" si="863"/>
        <v>2014-11</v>
      </c>
      <c r="E9196" s="5">
        <v>41979</v>
      </c>
      <c r="F9196" t="s">
        <v>55</v>
      </c>
      <c r="G9196" t="s">
        <v>1469</v>
      </c>
      <c r="H9196" t="s">
        <v>1470</v>
      </c>
      <c r="I9196" t="s">
        <v>31</v>
      </c>
      <c r="J9196" t="s">
        <v>32</v>
      </c>
      <c r="K9196" t="s">
        <v>7778</v>
      </c>
      <c r="L9196" t="s">
        <v>315</v>
      </c>
      <c r="M9196">
        <v>85323</v>
      </c>
      <c r="N9196" t="s">
        <v>49</v>
      </c>
      <c r="O9196" t="s">
        <v>5079</v>
      </c>
      <c r="P9196" t="s">
        <v>51</v>
      </c>
      <c r="Q9196" t="s">
        <v>584</v>
      </c>
      <c r="R9196" t="s">
        <v>5080</v>
      </c>
      <c r="S9196">
        <v>47.992000000000004</v>
      </c>
      <c r="T9196">
        <v>7</v>
      </c>
      <c r="U9196">
        <v>0.2</v>
      </c>
      <c r="V9196">
        <v>3.5993999999999993</v>
      </c>
      <c r="W9196" s="6">
        <f t="shared" si="862"/>
        <v>7.4999999999999983E-2</v>
      </c>
      <c r="X9196" s="4">
        <f t="shared" si="859"/>
        <v>0.51419999999999988</v>
      </c>
      <c r="Y9196" s="4">
        <f t="shared" si="860"/>
        <v>6.8560000000000008</v>
      </c>
      <c r="Z9196" s="4">
        <f t="shared" si="861"/>
        <v>8.57</v>
      </c>
      <c r="AA9196" s="4">
        <f t="shared" si="858"/>
        <v>9.5984000000000016</v>
      </c>
    </row>
    <row r="9197" spans="1:27" x14ac:dyDescent="0.2">
      <c r="A9197">
        <v>9196</v>
      </c>
      <c r="B9197" t="s">
        <v>10490</v>
      </c>
      <c r="C9197" s="5">
        <v>41973</v>
      </c>
      <c r="D9197" s="5" t="str">
        <f t="shared" si="863"/>
        <v>2014-11</v>
      </c>
      <c r="E9197" s="5">
        <v>41979</v>
      </c>
      <c r="F9197" t="s">
        <v>55</v>
      </c>
      <c r="G9197" t="s">
        <v>1469</v>
      </c>
      <c r="H9197" t="s">
        <v>1470</v>
      </c>
      <c r="I9197" t="s">
        <v>31</v>
      </c>
      <c r="J9197" t="s">
        <v>32</v>
      </c>
      <c r="K9197" t="s">
        <v>7778</v>
      </c>
      <c r="L9197" t="s">
        <v>315</v>
      </c>
      <c r="M9197">
        <v>85323</v>
      </c>
      <c r="N9197" t="s">
        <v>49</v>
      </c>
      <c r="O9197" t="s">
        <v>5631</v>
      </c>
      <c r="P9197" t="s">
        <v>76</v>
      </c>
      <c r="Q9197" t="s">
        <v>166</v>
      </c>
      <c r="R9197" t="s">
        <v>6817</v>
      </c>
      <c r="S9197">
        <v>102.24000000000001</v>
      </c>
      <c r="T9197">
        <v>4</v>
      </c>
      <c r="U9197">
        <v>0.2</v>
      </c>
      <c r="V9197">
        <v>-16.614000000000004</v>
      </c>
      <c r="W9197" s="6">
        <f t="shared" si="862"/>
        <v>-0.16250000000000003</v>
      </c>
      <c r="X9197" s="4">
        <f t="shared" si="859"/>
        <v>-4.1535000000000011</v>
      </c>
      <c r="Y9197" s="4">
        <f t="shared" si="860"/>
        <v>25.560000000000002</v>
      </c>
      <c r="Z9197" s="4">
        <f t="shared" si="861"/>
        <v>31.950000000000003</v>
      </c>
      <c r="AA9197" s="4">
        <f t="shared" si="858"/>
        <v>20.448000000000004</v>
      </c>
    </row>
    <row r="9198" spans="1:27" x14ac:dyDescent="0.2">
      <c r="A9198">
        <v>9197</v>
      </c>
      <c r="B9198" t="s">
        <v>10491</v>
      </c>
      <c r="C9198" s="5">
        <v>41769</v>
      </c>
      <c r="D9198" s="5" t="str">
        <f t="shared" si="863"/>
        <v>2014-05</v>
      </c>
      <c r="E9198" s="5">
        <v>41774</v>
      </c>
      <c r="F9198" t="s">
        <v>55</v>
      </c>
      <c r="G9198" t="s">
        <v>3481</v>
      </c>
      <c r="H9198" t="s">
        <v>3482</v>
      </c>
      <c r="I9198" t="s">
        <v>31</v>
      </c>
      <c r="J9198" t="s">
        <v>32</v>
      </c>
      <c r="K9198" t="s">
        <v>636</v>
      </c>
      <c r="L9198" t="s">
        <v>48</v>
      </c>
      <c r="M9198">
        <v>95123</v>
      </c>
      <c r="N9198" t="s">
        <v>49</v>
      </c>
      <c r="O9198" t="s">
        <v>7584</v>
      </c>
      <c r="P9198" t="s">
        <v>51</v>
      </c>
      <c r="Q9198" t="s">
        <v>95</v>
      </c>
      <c r="R9198" t="s">
        <v>7585</v>
      </c>
      <c r="S9198">
        <v>39.96</v>
      </c>
      <c r="T9198">
        <v>2</v>
      </c>
      <c r="U9198">
        <v>0</v>
      </c>
      <c r="V9198">
        <v>19.180800000000001</v>
      </c>
      <c r="W9198" s="6">
        <f t="shared" si="862"/>
        <v>0.48000000000000004</v>
      </c>
      <c r="X9198" s="4">
        <f t="shared" si="859"/>
        <v>9.5904000000000007</v>
      </c>
      <c r="Y9198" s="4">
        <f t="shared" si="860"/>
        <v>19.98</v>
      </c>
      <c r="Z9198" s="4">
        <f t="shared" si="861"/>
        <v>19.98</v>
      </c>
      <c r="AA9198" s="4">
        <f t="shared" si="858"/>
        <v>0</v>
      </c>
    </row>
    <row r="9199" spans="1:27" x14ac:dyDescent="0.2">
      <c r="A9199">
        <v>9198</v>
      </c>
      <c r="B9199" t="s">
        <v>10491</v>
      </c>
      <c r="C9199" s="5">
        <v>41769</v>
      </c>
      <c r="D9199" s="5" t="str">
        <f t="shared" si="863"/>
        <v>2014-05</v>
      </c>
      <c r="E9199" s="5">
        <v>41774</v>
      </c>
      <c r="F9199" t="s">
        <v>55</v>
      </c>
      <c r="G9199" t="s">
        <v>3481</v>
      </c>
      <c r="H9199" t="s">
        <v>3482</v>
      </c>
      <c r="I9199" t="s">
        <v>31</v>
      </c>
      <c r="J9199" t="s">
        <v>32</v>
      </c>
      <c r="K9199" t="s">
        <v>636</v>
      </c>
      <c r="L9199" t="s">
        <v>48</v>
      </c>
      <c r="M9199">
        <v>95123</v>
      </c>
      <c r="N9199" t="s">
        <v>49</v>
      </c>
      <c r="O9199" t="s">
        <v>4478</v>
      </c>
      <c r="P9199" t="s">
        <v>76</v>
      </c>
      <c r="Q9199" t="s">
        <v>77</v>
      </c>
      <c r="R9199" t="s">
        <v>4479</v>
      </c>
      <c r="S9199">
        <v>1432.0000000000002</v>
      </c>
      <c r="T9199">
        <v>5</v>
      </c>
      <c r="U9199">
        <v>0.2</v>
      </c>
      <c r="V9199">
        <v>125.30000000000007</v>
      </c>
      <c r="W9199" s="6">
        <f t="shared" si="862"/>
        <v>8.7500000000000036E-2</v>
      </c>
      <c r="X9199" s="4">
        <f t="shared" si="859"/>
        <v>25.060000000000013</v>
      </c>
      <c r="Y9199" s="4">
        <f t="shared" si="860"/>
        <v>286.40000000000003</v>
      </c>
      <c r="Z9199" s="4">
        <f t="shared" si="861"/>
        <v>358.00000000000006</v>
      </c>
      <c r="AA9199" s="4">
        <f t="shared" si="858"/>
        <v>286.40000000000003</v>
      </c>
    </row>
    <row r="9200" spans="1:27" x14ac:dyDescent="0.2">
      <c r="A9200">
        <v>9199</v>
      </c>
      <c r="B9200" t="s">
        <v>10491</v>
      </c>
      <c r="C9200" s="5">
        <v>41769</v>
      </c>
      <c r="D9200" s="5" t="str">
        <f t="shared" si="863"/>
        <v>2014-05</v>
      </c>
      <c r="E9200" s="5">
        <v>41774</v>
      </c>
      <c r="F9200" t="s">
        <v>55</v>
      </c>
      <c r="G9200" t="s">
        <v>3481</v>
      </c>
      <c r="H9200" t="s">
        <v>3482</v>
      </c>
      <c r="I9200" t="s">
        <v>31</v>
      </c>
      <c r="J9200" t="s">
        <v>32</v>
      </c>
      <c r="K9200" t="s">
        <v>636</v>
      </c>
      <c r="L9200" t="s">
        <v>48</v>
      </c>
      <c r="M9200">
        <v>95123</v>
      </c>
      <c r="N9200" t="s">
        <v>49</v>
      </c>
      <c r="O9200" t="s">
        <v>8097</v>
      </c>
      <c r="P9200" t="s">
        <v>51</v>
      </c>
      <c r="Q9200" t="s">
        <v>584</v>
      </c>
      <c r="R9200" t="s">
        <v>8098</v>
      </c>
      <c r="S9200">
        <v>41.04</v>
      </c>
      <c r="T9200">
        <v>6</v>
      </c>
      <c r="U9200">
        <v>0</v>
      </c>
      <c r="V9200">
        <v>11.0808</v>
      </c>
      <c r="W9200" s="6">
        <f t="shared" si="862"/>
        <v>0.27</v>
      </c>
      <c r="X9200" s="4">
        <f t="shared" si="859"/>
        <v>1.8468</v>
      </c>
      <c r="Y9200" s="4">
        <f t="shared" si="860"/>
        <v>6.84</v>
      </c>
      <c r="Z9200" s="4">
        <f t="shared" si="861"/>
        <v>6.84</v>
      </c>
      <c r="AA9200" s="4">
        <f t="shared" si="858"/>
        <v>0</v>
      </c>
    </row>
    <row r="9201" spans="1:27" x14ac:dyDescent="0.2">
      <c r="A9201">
        <v>9200</v>
      </c>
      <c r="B9201" t="s">
        <v>10491</v>
      </c>
      <c r="C9201" s="5">
        <v>41769</v>
      </c>
      <c r="D9201" s="5" t="str">
        <f t="shared" si="863"/>
        <v>2014-05</v>
      </c>
      <c r="E9201" s="5">
        <v>41774</v>
      </c>
      <c r="F9201" t="s">
        <v>55</v>
      </c>
      <c r="G9201" t="s">
        <v>3481</v>
      </c>
      <c r="H9201" t="s">
        <v>3482</v>
      </c>
      <c r="I9201" t="s">
        <v>31</v>
      </c>
      <c r="J9201" t="s">
        <v>32</v>
      </c>
      <c r="K9201" t="s">
        <v>636</v>
      </c>
      <c r="L9201" t="s">
        <v>48</v>
      </c>
      <c r="M9201">
        <v>95123</v>
      </c>
      <c r="N9201" t="s">
        <v>49</v>
      </c>
      <c r="O9201" t="s">
        <v>6262</v>
      </c>
      <c r="P9201" t="s">
        <v>37</v>
      </c>
      <c r="Q9201" t="s">
        <v>41</v>
      </c>
      <c r="R9201" t="s">
        <v>6263</v>
      </c>
      <c r="S9201">
        <v>256.78400000000005</v>
      </c>
      <c r="T9201">
        <v>1</v>
      </c>
      <c r="U9201">
        <v>0.2</v>
      </c>
      <c r="V9201">
        <v>32.097999999999971</v>
      </c>
      <c r="W9201" s="6">
        <f t="shared" si="862"/>
        <v>0.12499999999999986</v>
      </c>
      <c r="X9201" s="4">
        <f t="shared" si="859"/>
        <v>32.097999999999971</v>
      </c>
      <c r="Y9201" s="4">
        <f t="shared" si="860"/>
        <v>256.78400000000005</v>
      </c>
      <c r="Z9201" s="4">
        <f t="shared" si="861"/>
        <v>320.98</v>
      </c>
      <c r="AA9201" s="4">
        <f t="shared" si="858"/>
        <v>51.356800000000014</v>
      </c>
    </row>
    <row r="9202" spans="1:27" x14ac:dyDescent="0.2">
      <c r="A9202">
        <v>9201</v>
      </c>
      <c r="B9202" t="s">
        <v>10492</v>
      </c>
      <c r="C9202" s="5">
        <v>42660</v>
      </c>
      <c r="D9202" s="5" t="str">
        <f t="shared" si="863"/>
        <v>2016-10</v>
      </c>
      <c r="E9202" s="5">
        <v>42663</v>
      </c>
      <c r="F9202" t="s">
        <v>193</v>
      </c>
      <c r="G9202" t="s">
        <v>7733</v>
      </c>
      <c r="H9202" t="s">
        <v>7734</v>
      </c>
      <c r="I9202" t="s">
        <v>31</v>
      </c>
      <c r="J9202" t="s">
        <v>32</v>
      </c>
      <c r="K9202" t="s">
        <v>4940</v>
      </c>
      <c r="L9202" t="s">
        <v>795</v>
      </c>
      <c r="M9202">
        <v>8861</v>
      </c>
      <c r="N9202" t="s">
        <v>153</v>
      </c>
      <c r="O9202" t="s">
        <v>1679</v>
      </c>
      <c r="P9202" t="s">
        <v>37</v>
      </c>
      <c r="Q9202" t="s">
        <v>38</v>
      </c>
      <c r="R9202" t="s">
        <v>1680</v>
      </c>
      <c r="S9202">
        <v>120.98</v>
      </c>
      <c r="T9202">
        <v>1</v>
      </c>
      <c r="U9202">
        <v>0</v>
      </c>
      <c r="V9202">
        <v>12.097999999999999</v>
      </c>
      <c r="W9202" s="6">
        <f t="shared" si="862"/>
        <v>9.9999999999999992E-2</v>
      </c>
      <c r="X9202" s="4">
        <f t="shared" si="859"/>
        <v>12.097999999999999</v>
      </c>
      <c r="Y9202" s="4">
        <f t="shared" si="860"/>
        <v>120.98</v>
      </c>
      <c r="Z9202" s="4">
        <f t="shared" si="861"/>
        <v>120.98</v>
      </c>
      <c r="AA9202" s="4">
        <f t="shared" si="858"/>
        <v>0</v>
      </c>
    </row>
    <row r="9203" spans="1:27" x14ac:dyDescent="0.2">
      <c r="A9203">
        <v>9202</v>
      </c>
      <c r="B9203" t="s">
        <v>10492</v>
      </c>
      <c r="C9203" s="5">
        <v>42660</v>
      </c>
      <c r="D9203" s="5" t="str">
        <f t="shared" si="863"/>
        <v>2016-10</v>
      </c>
      <c r="E9203" s="5">
        <v>42663</v>
      </c>
      <c r="F9203" t="s">
        <v>193</v>
      </c>
      <c r="G9203" t="s">
        <v>7733</v>
      </c>
      <c r="H9203" t="s">
        <v>7734</v>
      </c>
      <c r="I9203" t="s">
        <v>31</v>
      </c>
      <c r="J9203" t="s">
        <v>32</v>
      </c>
      <c r="K9203" t="s">
        <v>4940</v>
      </c>
      <c r="L9203" t="s">
        <v>795</v>
      </c>
      <c r="M9203">
        <v>8861</v>
      </c>
      <c r="N9203" t="s">
        <v>153</v>
      </c>
      <c r="O9203" t="s">
        <v>1521</v>
      </c>
      <c r="P9203" t="s">
        <v>51</v>
      </c>
      <c r="Q9203" t="s">
        <v>80</v>
      </c>
      <c r="R9203" t="s">
        <v>1522</v>
      </c>
      <c r="S9203">
        <v>315.98</v>
      </c>
      <c r="T9203">
        <v>1</v>
      </c>
      <c r="U9203">
        <v>0</v>
      </c>
      <c r="V9203">
        <v>148.51060000000001</v>
      </c>
      <c r="W9203" s="6">
        <f t="shared" si="862"/>
        <v>0.47000000000000003</v>
      </c>
      <c r="X9203" s="4">
        <f t="shared" si="859"/>
        <v>148.51060000000001</v>
      </c>
      <c r="Y9203" s="4">
        <f t="shared" si="860"/>
        <v>315.98</v>
      </c>
      <c r="Z9203" s="4">
        <f t="shared" si="861"/>
        <v>315.98</v>
      </c>
      <c r="AA9203" s="4">
        <f t="shared" si="858"/>
        <v>0</v>
      </c>
    </row>
    <row r="9204" spans="1:27" x14ac:dyDescent="0.2">
      <c r="A9204">
        <v>9203</v>
      </c>
      <c r="B9204" t="s">
        <v>10493</v>
      </c>
      <c r="C9204" s="5">
        <v>42673</v>
      </c>
      <c r="D9204" s="5" t="str">
        <f t="shared" si="863"/>
        <v>2016-10</v>
      </c>
      <c r="E9204" s="5">
        <v>42677</v>
      </c>
      <c r="F9204" t="s">
        <v>55</v>
      </c>
      <c r="G9204" t="s">
        <v>4778</v>
      </c>
      <c r="H9204" t="s">
        <v>4779</v>
      </c>
      <c r="I9204" t="s">
        <v>46</v>
      </c>
      <c r="J9204" t="s">
        <v>32</v>
      </c>
      <c r="K9204" t="s">
        <v>271</v>
      </c>
      <c r="L9204" t="s">
        <v>272</v>
      </c>
      <c r="M9204">
        <v>10011</v>
      </c>
      <c r="N9204" t="s">
        <v>153</v>
      </c>
      <c r="O9204" t="s">
        <v>4933</v>
      </c>
      <c r="P9204" t="s">
        <v>51</v>
      </c>
      <c r="Q9204" t="s">
        <v>80</v>
      </c>
      <c r="R9204" t="s">
        <v>4934</v>
      </c>
      <c r="S9204">
        <v>28.752000000000002</v>
      </c>
      <c r="T9204">
        <v>3</v>
      </c>
      <c r="U9204">
        <v>0.2</v>
      </c>
      <c r="V9204">
        <v>10.0632</v>
      </c>
      <c r="W9204" s="6">
        <f t="shared" si="862"/>
        <v>0.35</v>
      </c>
      <c r="X9204" s="4">
        <f t="shared" si="859"/>
        <v>3.3544</v>
      </c>
      <c r="Y9204" s="4">
        <f t="shared" si="860"/>
        <v>9.5840000000000014</v>
      </c>
      <c r="Z9204" s="4">
        <f t="shared" si="861"/>
        <v>11.979999999999999</v>
      </c>
      <c r="AA9204" s="4">
        <f t="shared" si="858"/>
        <v>5.7504000000000008</v>
      </c>
    </row>
    <row r="9205" spans="1:27" x14ac:dyDescent="0.2">
      <c r="A9205">
        <v>9204</v>
      </c>
      <c r="B9205" t="s">
        <v>10493</v>
      </c>
      <c r="C9205" s="5">
        <v>42673</v>
      </c>
      <c r="D9205" s="5" t="str">
        <f t="shared" si="863"/>
        <v>2016-10</v>
      </c>
      <c r="E9205" s="5">
        <v>42677</v>
      </c>
      <c r="F9205" t="s">
        <v>55</v>
      </c>
      <c r="G9205" t="s">
        <v>4778</v>
      </c>
      <c r="H9205" t="s">
        <v>4779</v>
      </c>
      <c r="I9205" t="s">
        <v>46</v>
      </c>
      <c r="J9205" t="s">
        <v>32</v>
      </c>
      <c r="K9205" t="s">
        <v>271</v>
      </c>
      <c r="L9205" t="s">
        <v>272</v>
      </c>
      <c r="M9205">
        <v>10011</v>
      </c>
      <c r="N9205" t="s">
        <v>153</v>
      </c>
      <c r="O9205" t="s">
        <v>5010</v>
      </c>
      <c r="P9205" t="s">
        <v>51</v>
      </c>
      <c r="Q9205" t="s">
        <v>73</v>
      </c>
      <c r="R9205" t="s">
        <v>5011</v>
      </c>
      <c r="S9205">
        <v>114.94999999999999</v>
      </c>
      <c r="T9205">
        <v>5</v>
      </c>
      <c r="U9205">
        <v>0</v>
      </c>
      <c r="V9205">
        <v>32.186000000000007</v>
      </c>
      <c r="W9205" s="6">
        <f t="shared" si="862"/>
        <v>0.28000000000000008</v>
      </c>
      <c r="X9205" s="4">
        <f t="shared" si="859"/>
        <v>6.4372000000000016</v>
      </c>
      <c r="Y9205" s="4">
        <f t="shared" si="860"/>
        <v>22.99</v>
      </c>
      <c r="Z9205" s="4">
        <f t="shared" si="861"/>
        <v>22.99</v>
      </c>
      <c r="AA9205" s="4">
        <f t="shared" si="858"/>
        <v>0</v>
      </c>
    </row>
    <row r="9206" spans="1:27" x14ac:dyDescent="0.2">
      <c r="A9206">
        <v>9205</v>
      </c>
      <c r="B9206" t="s">
        <v>10494</v>
      </c>
      <c r="C9206" s="5">
        <v>42705</v>
      </c>
      <c r="D9206" s="5" t="str">
        <f t="shared" si="863"/>
        <v>2016-12</v>
      </c>
      <c r="E9206" s="5">
        <v>42709</v>
      </c>
      <c r="F9206" t="s">
        <v>55</v>
      </c>
      <c r="G9206" t="s">
        <v>799</v>
      </c>
      <c r="H9206" t="s">
        <v>800</v>
      </c>
      <c r="I9206" t="s">
        <v>46</v>
      </c>
      <c r="J9206" t="s">
        <v>32</v>
      </c>
      <c r="K9206" t="s">
        <v>47</v>
      </c>
      <c r="L9206" t="s">
        <v>48</v>
      </c>
      <c r="M9206">
        <v>90004</v>
      </c>
      <c r="N9206" t="s">
        <v>49</v>
      </c>
      <c r="O9206" t="s">
        <v>577</v>
      </c>
      <c r="P9206" t="s">
        <v>51</v>
      </c>
      <c r="Q9206" t="s">
        <v>73</v>
      </c>
      <c r="R9206" t="s">
        <v>578</v>
      </c>
      <c r="S9206">
        <v>23.04</v>
      </c>
      <c r="T9206">
        <v>8</v>
      </c>
      <c r="U9206">
        <v>0</v>
      </c>
      <c r="V9206">
        <v>6.911999999999999</v>
      </c>
      <c r="W9206" s="6">
        <f t="shared" si="862"/>
        <v>0.3</v>
      </c>
      <c r="X9206" s="4">
        <f t="shared" si="859"/>
        <v>0.86399999999999988</v>
      </c>
      <c r="Y9206" s="4">
        <f t="shared" si="860"/>
        <v>2.88</v>
      </c>
      <c r="Z9206" s="4">
        <f t="shared" si="861"/>
        <v>2.88</v>
      </c>
      <c r="AA9206" s="4">
        <f t="shared" si="858"/>
        <v>0</v>
      </c>
    </row>
    <row r="9207" spans="1:27" x14ac:dyDescent="0.2">
      <c r="A9207">
        <v>9206</v>
      </c>
      <c r="B9207" t="s">
        <v>10495</v>
      </c>
      <c r="C9207" s="5">
        <v>42481</v>
      </c>
      <c r="D9207" s="5" t="str">
        <f t="shared" si="863"/>
        <v>2016-04</v>
      </c>
      <c r="E9207" s="5">
        <v>42481</v>
      </c>
      <c r="F9207" t="s">
        <v>1298</v>
      </c>
      <c r="G9207" t="s">
        <v>4572</v>
      </c>
      <c r="H9207" t="s">
        <v>4573</v>
      </c>
      <c r="I9207" t="s">
        <v>31</v>
      </c>
      <c r="J9207" t="s">
        <v>32</v>
      </c>
      <c r="K9207" t="s">
        <v>8462</v>
      </c>
      <c r="L9207" t="s">
        <v>754</v>
      </c>
      <c r="M9207">
        <v>6460</v>
      </c>
      <c r="N9207" t="s">
        <v>153</v>
      </c>
      <c r="O9207" t="s">
        <v>3593</v>
      </c>
      <c r="P9207" t="s">
        <v>51</v>
      </c>
      <c r="Q9207" t="s">
        <v>73</v>
      </c>
      <c r="R9207" t="s">
        <v>3594</v>
      </c>
      <c r="S9207">
        <v>15.48</v>
      </c>
      <c r="T9207">
        <v>3</v>
      </c>
      <c r="U9207">
        <v>0</v>
      </c>
      <c r="V9207">
        <v>4.4891999999999985</v>
      </c>
      <c r="W9207" s="6">
        <f t="shared" si="862"/>
        <v>0.28999999999999987</v>
      </c>
      <c r="X9207" s="4">
        <f t="shared" si="859"/>
        <v>1.4963999999999995</v>
      </c>
      <c r="Y9207" s="4">
        <f t="shared" si="860"/>
        <v>5.16</v>
      </c>
      <c r="Z9207" s="4">
        <f t="shared" si="861"/>
        <v>5.16</v>
      </c>
      <c r="AA9207" s="4">
        <f t="shared" si="858"/>
        <v>0</v>
      </c>
    </row>
    <row r="9208" spans="1:27" x14ac:dyDescent="0.2">
      <c r="A9208">
        <v>9207</v>
      </c>
      <c r="B9208" t="s">
        <v>10495</v>
      </c>
      <c r="C9208" s="5">
        <v>42481</v>
      </c>
      <c r="D9208" s="5" t="str">
        <f t="shared" si="863"/>
        <v>2016-04</v>
      </c>
      <c r="E9208" s="5">
        <v>42481</v>
      </c>
      <c r="F9208" t="s">
        <v>1298</v>
      </c>
      <c r="G9208" t="s">
        <v>4572</v>
      </c>
      <c r="H9208" t="s">
        <v>4573</v>
      </c>
      <c r="I9208" t="s">
        <v>31</v>
      </c>
      <c r="J9208" t="s">
        <v>32</v>
      </c>
      <c r="K9208" t="s">
        <v>8462</v>
      </c>
      <c r="L9208" t="s">
        <v>754</v>
      </c>
      <c r="M9208">
        <v>6460</v>
      </c>
      <c r="N9208" t="s">
        <v>153</v>
      </c>
      <c r="O9208" t="s">
        <v>8027</v>
      </c>
      <c r="P9208" t="s">
        <v>51</v>
      </c>
      <c r="Q9208" t="s">
        <v>95</v>
      </c>
      <c r="R9208" t="s">
        <v>8028</v>
      </c>
      <c r="S9208">
        <v>51.84</v>
      </c>
      <c r="T9208">
        <v>8</v>
      </c>
      <c r="U9208">
        <v>0</v>
      </c>
      <c r="V9208">
        <v>24.883200000000002</v>
      </c>
      <c r="W9208" s="6">
        <f t="shared" si="862"/>
        <v>0.48000000000000004</v>
      </c>
      <c r="X9208" s="4">
        <f t="shared" si="859"/>
        <v>3.1104000000000003</v>
      </c>
      <c r="Y9208" s="4">
        <f t="shared" si="860"/>
        <v>6.48</v>
      </c>
      <c r="Z9208" s="4">
        <f t="shared" si="861"/>
        <v>6.48</v>
      </c>
      <c r="AA9208" s="4">
        <f t="shared" si="858"/>
        <v>0</v>
      </c>
    </row>
    <row r="9209" spans="1:27" x14ac:dyDescent="0.2">
      <c r="A9209">
        <v>9208</v>
      </c>
      <c r="B9209" t="s">
        <v>10496</v>
      </c>
      <c r="C9209" s="5">
        <v>42950</v>
      </c>
      <c r="D9209" s="5" t="str">
        <f t="shared" si="863"/>
        <v>2017-08</v>
      </c>
      <c r="E9209" s="5">
        <v>42954</v>
      </c>
      <c r="F9209" t="s">
        <v>55</v>
      </c>
      <c r="G9209" t="s">
        <v>3841</v>
      </c>
      <c r="H9209" t="s">
        <v>3842</v>
      </c>
      <c r="I9209" t="s">
        <v>31</v>
      </c>
      <c r="J9209" t="s">
        <v>32</v>
      </c>
      <c r="K9209" t="s">
        <v>543</v>
      </c>
      <c r="L9209" t="s">
        <v>216</v>
      </c>
      <c r="M9209">
        <v>61701</v>
      </c>
      <c r="N9209" t="s">
        <v>110</v>
      </c>
      <c r="O9209" t="s">
        <v>5555</v>
      </c>
      <c r="P9209" t="s">
        <v>76</v>
      </c>
      <c r="Q9209" t="s">
        <v>166</v>
      </c>
      <c r="R9209" t="s">
        <v>5556</v>
      </c>
      <c r="S9209">
        <v>39.816000000000003</v>
      </c>
      <c r="T9209">
        <v>3</v>
      </c>
      <c r="U9209">
        <v>0.2</v>
      </c>
      <c r="V9209">
        <v>7.4654999999999987</v>
      </c>
      <c r="W9209" s="6">
        <f t="shared" si="862"/>
        <v>0.18749999999999994</v>
      </c>
      <c r="X9209" s="4">
        <f t="shared" si="859"/>
        <v>2.4884999999999997</v>
      </c>
      <c r="Y9209" s="4">
        <f t="shared" si="860"/>
        <v>13.272</v>
      </c>
      <c r="Z9209" s="4">
        <f t="shared" si="861"/>
        <v>16.59</v>
      </c>
      <c r="AA9209" s="4">
        <f t="shared" si="858"/>
        <v>7.9632000000000005</v>
      </c>
    </row>
    <row r="9210" spans="1:27" x14ac:dyDescent="0.2">
      <c r="A9210">
        <v>9209</v>
      </c>
      <c r="B9210" t="s">
        <v>10497</v>
      </c>
      <c r="C9210" s="5">
        <v>42950</v>
      </c>
      <c r="D9210" s="5" t="str">
        <f t="shared" si="863"/>
        <v>2017-08</v>
      </c>
      <c r="E9210" s="5">
        <v>42955</v>
      </c>
      <c r="F9210" t="s">
        <v>28</v>
      </c>
      <c r="G9210" t="s">
        <v>4788</v>
      </c>
      <c r="H9210" t="s">
        <v>4789</v>
      </c>
      <c r="I9210" t="s">
        <v>46</v>
      </c>
      <c r="J9210" t="s">
        <v>32</v>
      </c>
      <c r="K9210" t="s">
        <v>100</v>
      </c>
      <c r="L9210" t="s">
        <v>101</v>
      </c>
      <c r="M9210">
        <v>98105</v>
      </c>
      <c r="N9210" t="s">
        <v>49</v>
      </c>
      <c r="O9210" t="s">
        <v>4952</v>
      </c>
      <c r="P9210" t="s">
        <v>51</v>
      </c>
      <c r="Q9210" t="s">
        <v>64</v>
      </c>
      <c r="R9210" t="s">
        <v>4953</v>
      </c>
      <c r="S9210">
        <v>16.059999999999999</v>
      </c>
      <c r="T9210">
        <v>1</v>
      </c>
      <c r="U9210">
        <v>0</v>
      </c>
      <c r="V9210">
        <v>4.1755999999999993</v>
      </c>
      <c r="W9210" s="6">
        <f t="shared" si="862"/>
        <v>0.25999999999999995</v>
      </c>
      <c r="X9210" s="4">
        <f t="shared" si="859"/>
        <v>4.1755999999999993</v>
      </c>
      <c r="Y9210" s="4">
        <f t="shared" si="860"/>
        <v>16.059999999999999</v>
      </c>
      <c r="Z9210" s="4">
        <f t="shared" si="861"/>
        <v>16.059999999999999</v>
      </c>
      <c r="AA9210" s="4">
        <f t="shared" si="858"/>
        <v>0</v>
      </c>
    </row>
    <row r="9211" spans="1:27" x14ac:dyDescent="0.2">
      <c r="A9211">
        <v>9210</v>
      </c>
      <c r="B9211" t="s">
        <v>10498</v>
      </c>
      <c r="C9211" s="5">
        <v>43080</v>
      </c>
      <c r="D9211" s="5" t="str">
        <f t="shared" si="863"/>
        <v>2017-12</v>
      </c>
      <c r="E9211" s="5">
        <v>43083</v>
      </c>
      <c r="F9211" t="s">
        <v>28</v>
      </c>
      <c r="G9211" t="s">
        <v>10499</v>
      </c>
      <c r="H9211" t="s">
        <v>10500</v>
      </c>
      <c r="I9211" t="s">
        <v>107</v>
      </c>
      <c r="J9211" t="s">
        <v>32</v>
      </c>
      <c r="K9211" t="s">
        <v>2231</v>
      </c>
      <c r="L9211" t="s">
        <v>494</v>
      </c>
      <c r="M9211">
        <v>52601</v>
      </c>
      <c r="N9211" t="s">
        <v>110</v>
      </c>
      <c r="O9211" t="s">
        <v>4179</v>
      </c>
      <c r="P9211" t="s">
        <v>51</v>
      </c>
      <c r="Q9211" t="s">
        <v>178</v>
      </c>
      <c r="R9211" t="s">
        <v>4180</v>
      </c>
      <c r="S9211">
        <v>7.28</v>
      </c>
      <c r="T9211">
        <v>1</v>
      </c>
      <c r="U9211">
        <v>0</v>
      </c>
      <c r="V9211">
        <v>3.4944000000000002</v>
      </c>
      <c r="W9211" s="6">
        <f t="shared" si="862"/>
        <v>0.48</v>
      </c>
      <c r="X9211" s="4">
        <f t="shared" si="859"/>
        <v>3.4944000000000002</v>
      </c>
      <c r="Y9211" s="4">
        <f t="shared" si="860"/>
        <v>7.28</v>
      </c>
      <c r="Z9211" s="4">
        <f t="shared" si="861"/>
        <v>7.28</v>
      </c>
      <c r="AA9211" s="4">
        <f t="shared" si="858"/>
        <v>0</v>
      </c>
    </row>
    <row r="9212" spans="1:27" x14ac:dyDescent="0.2">
      <c r="A9212">
        <v>9211</v>
      </c>
      <c r="B9212" t="s">
        <v>10498</v>
      </c>
      <c r="C9212" s="5">
        <v>43080</v>
      </c>
      <c r="D9212" s="5" t="str">
        <f t="shared" si="863"/>
        <v>2017-12</v>
      </c>
      <c r="E9212" s="5">
        <v>43083</v>
      </c>
      <c r="F9212" t="s">
        <v>28</v>
      </c>
      <c r="G9212" t="s">
        <v>10499</v>
      </c>
      <c r="H9212" t="s">
        <v>10500</v>
      </c>
      <c r="I9212" t="s">
        <v>107</v>
      </c>
      <c r="J9212" t="s">
        <v>32</v>
      </c>
      <c r="K9212" t="s">
        <v>2231</v>
      </c>
      <c r="L9212" t="s">
        <v>494</v>
      </c>
      <c r="M9212">
        <v>52601</v>
      </c>
      <c r="N9212" t="s">
        <v>110</v>
      </c>
      <c r="O9212" t="s">
        <v>2948</v>
      </c>
      <c r="P9212" t="s">
        <v>51</v>
      </c>
      <c r="Q9212" t="s">
        <v>80</v>
      </c>
      <c r="R9212" t="s">
        <v>2949</v>
      </c>
      <c r="S9212">
        <v>5.4</v>
      </c>
      <c r="T9212">
        <v>3</v>
      </c>
      <c r="U9212">
        <v>0</v>
      </c>
      <c r="V9212">
        <v>2.5920000000000001</v>
      </c>
      <c r="W9212" s="6">
        <f t="shared" si="862"/>
        <v>0.48</v>
      </c>
      <c r="X9212" s="4">
        <f t="shared" si="859"/>
        <v>0.86399999999999999</v>
      </c>
      <c r="Y9212" s="4">
        <f t="shared" si="860"/>
        <v>1.8</v>
      </c>
      <c r="Z9212" s="4">
        <f t="shared" si="861"/>
        <v>1.8</v>
      </c>
      <c r="AA9212" s="4">
        <f t="shared" si="858"/>
        <v>0</v>
      </c>
    </row>
    <row r="9213" spans="1:27" x14ac:dyDescent="0.2">
      <c r="A9213">
        <v>9212</v>
      </c>
      <c r="B9213" t="s">
        <v>10501</v>
      </c>
      <c r="C9213" s="5">
        <v>42077</v>
      </c>
      <c r="D9213" s="5" t="str">
        <f t="shared" si="863"/>
        <v>2015-03</v>
      </c>
      <c r="E9213" s="5">
        <v>42082</v>
      </c>
      <c r="F9213" t="s">
        <v>55</v>
      </c>
      <c r="G9213" t="s">
        <v>4056</v>
      </c>
      <c r="H9213" t="s">
        <v>4057</v>
      </c>
      <c r="I9213" t="s">
        <v>31</v>
      </c>
      <c r="J9213" t="s">
        <v>32</v>
      </c>
      <c r="K9213" t="s">
        <v>572</v>
      </c>
      <c r="L9213" t="s">
        <v>48</v>
      </c>
      <c r="M9213">
        <v>95661</v>
      </c>
      <c r="N9213" t="s">
        <v>49</v>
      </c>
      <c r="O9213" t="s">
        <v>1102</v>
      </c>
      <c r="P9213" t="s">
        <v>51</v>
      </c>
      <c r="Q9213" t="s">
        <v>95</v>
      </c>
      <c r="R9213" t="s">
        <v>1103</v>
      </c>
      <c r="S9213">
        <v>19.440000000000001</v>
      </c>
      <c r="T9213">
        <v>3</v>
      </c>
      <c r="U9213">
        <v>0</v>
      </c>
      <c r="V9213">
        <v>9.3312000000000008</v>
      </c>
      <c r="W9213" s="6">
        <f t="shared" si="862"/>
        <v>0.48000000000000004</v>
      </c>
      <c r="X9213" s="4">
        <f t="shared" si="859"/>
        <v>3.1104000000000003</v>
      </c>
      <c r="Y9213" s="4">
        <f t="shared" si="860"/>
        <v>6.48</v>
      </c>
      <c r="Z9213" s="4">
        <f t="shared" si="861"/>
        <v>6.48</v>
      </c>
      <c r="AA9213" s="4">
        <f t="shared" si="858"/>
        <v>0</v>
      </c>
    </row>
    <row r="9214" spans="1:27" x14ac:dyDescent="0.2">
      <c r="A9214">
        <v>9213</v>
      </c>
      <c r="B9214" t="s">
        <v>10502</v>
      </c>
      <c r="C9214" s="5">
        <v>41981</v>
      </c>
      <c r="D9214" s="5" t="str">
        <f t="shared" si="863"/>
        <v>2014-12</v>
      </c>
      <c r="E9214" s="5">
        <v>41988</v>
      </c>
      <c r="F9214" t="s">
        <v>55</v>
      </c>
      <c r="G9214" t="s">
        <v>2102</v>
      </c>
      <c r="H9214" t="s">
        <v>2103</v>
      </c>
      <c r="I9214" t="s">
        <v>46</v>
      </c>
      <c r="J9214" t="s">
        <v>32</v>
      </c>
      <c r="K9214" t="s">
        <v>132</v>
      </c>
      <c r="L9214" t="s">
        <v>48</v>
      </c>
      <c r="M9214">
        <v>94110</v>
      </c>
      <c r="N9214" t="s">
        <v>49</v>
      </c>
      <c r="O9214" t="s">
        <v>303</v>
      </c>
      <c r="P9214" t="s">
        <v>37</v>
      </c>
      <c r="Q9214" t="s">
        <v>70</v>
      </c>
      <c r="R9214" t="s">
        <v>304</v>
      </c>
      <c r="S9214">
        <v>39.880000000000003</v>
      </c>
      <c r="T9214">
        <v>2</v>
      </c>
      <c r="U9214">
        <v>0</v>
      </c>
      <c r="V9214">
        <v>11.166400000000003</v>
      </c>
      <c r="W9214" s="6">
        <f t="shared" si="862"/>
        <v>0.28000000000000008</v>
      </c>
      <c r="X9214" s="4">
        <f t="shared" si="859"/>
        <v>5.5832000000000015</v>
      </c>
      <c r="Y9214" s="4">
        <f t="shared" si="860"/>
        <v>19.940000000000001</v>
      </c>
      <c r="Z9214" s="4">
        <f t="shared" si="861"/>
        <v>19.940000000000001</v>
      </c>
      <c r="AA9214" s="4">
        <f t="shared" si="858"/>
        <v>0</v>
      </c>
    </row>
    <row r="9215" spans="1:27" x14ac:dyDescent="0.2">
      <c r="A9215">
        <v>9214</v>
      </c>
      <c r="B9215" t="s">
        <v>10502</v>
      </c>
      <c r="C9215" s="5">
        <v>41981</v>
      </c>
      <c r="D9215" s="5" t="str">
        <f t="shared" si="863"/>
        <v>2014-12</v>
      </c>
      <c r="E9215" s="5">
        <v>41988</v>
      </c>
      <c r="F9215" t="s">
        <v>55</v>
      </c>
      <c r="G9215" t="s">
        <v>2102</v>
      </c>
      <c r="H9215" t="s">
        <v>2103</v>
      </c>
      <c r="I9215" t="s">
        <v>46</v>
      </c>
      <c r="J9215" t="s">
        <v>32</v>
      </c>
      <c r="K9215" t="s">
        <v>132</v>
      </c>
      <c r="L9215" t="s">
        <v>48</v>
      </c>
      <c r="M9215">
        <v>94110</v>
      </c>
      <c r="N9215" t="s">
        <v>49</v>
      </c>
      <c r="O9215" t="s">
        <v>4370</v>
      </c>
      <c r="P9215" t="s">
        <v>37</v>
      </c>
      <c r="Q9215" t="s">
        <v>70</v>
      </c>
      <c r="R9215" t="s">
        <v>4371</v>
      </c>
      <c r="S9215">
        <v>79.44</v>
      </c>
      <c r="T9215">
        <v>3</v>
      </c>
      <c r="U9215">
        <v>0</v>
      </c>
      <c r="V9215">
        <v>28.598399999999994</v>
      </c>
      <c r="W9215" s="6">
        <f t="shared" si="862"/>
        <v>0.35999999999999993</v>
      </c>
      <c r="X9215" s="4">
        <f t="shared" si="859"/>
        <v>9.5327999999999982</v>
      </c>
      <c r="Y9215" s="4">
        <f t="shared" si="860"/>
        <v>26.48</v>
      </c>
      <c r="Z9215" s="4">
        <f t="shared" si="861"/>
        <v>26.48</v>
      </c>
      <c r="AA9215" s="4">
        <f t="shared" si="858"/>
        <v>0</v>
      </c>
    </row>
    <row r="9216" spans="1:27" x14ac:dyDescent="0.2">
      <c r="A9216">
        <v>9215</v>
      </c>
      <c r="B9216" t="s">
        <v>10503</v>
      </c>
      <c r="C9216" s="5">
        <v>43008</v>
      </c>
      <c r="D9216" s="5" t="str">
        <f t="shared" si="863"/>
        <v>2017-09</v>
      </c>
      <c r="E9216" s="5">
        <v>43010</v>
      </c>
      <c r="F9216" t="s">
        <v>193</v>
      </c>
      <c r="G9216" t="s">
        <v>4625</v>
      </c>
      <c r="H9216" t="s">
        <v>4626</v>
      </c>
      <c r="I9216" t="s">
        <v>46</v>
      </c>
      <c r="J9216" t="s">
        <v>32</v>
      </c>
      <c r="K9216" t="s">
        <v>151</v>
      </c>
      <c r="L9216" t="s">
        <v>152</v>
      </c>
      <c r="M9216">
        <v>19120</v>
      </c>
      <c r="N9216" t="s">
        <v>153</v>
      </c>
      <c r="O9216" t="s">
        <v>10504</v>
      </c>
      <c r="P9216" t="s">
        <v>51</v>
      </c>
      <c r="Q9216" t="s">
        <v>52</v>
      </c>
      <c r="R9216" t="s">
        <v>10505</v>
      </c>
      <c r="S9216">
        <v>20.664000000000001</v>
      </c>
      <c r="T9216">
        <v>7</v>
      </c>
      <c r="U9216">
        <v>0.2</v>
      </c>
      <c r="V9216">
        <v>6.9741</v>
      </c>
      <c r="W9216" s="6">
        <f t="shared" si="862"/>
        <v>0.33749999999999997</v>
      </c>
      <c r="X9216" s="4">
        <f t="shared" si="859"/>
        <v>0.99629999999999996</v>
      </c>
      <c r="Y9216" s="4">
        <f t="shared" si="860"/>
        <v>2.9520000000000004</v>
      </c>
      <c r="Z9216" s="4">
        <f t="shared" si="861"/>
        <v>3.69</v>
      </c>
      <c r="AA9216" s="4">
        <f t="shared" si="858"/>
        <v>4.1328000000000005</v>
      </c>
    </row>
    <row r="9217" spans="1:27" x14ac:dyDescent="0.2">
      <c r="A9217">
        <v>9216</v>
      </c>
      <c r="B9217" t="s">
        <v>10506</v>
      </c>
      <c r="C9217" s="5">
        <v>42695</v>
      </c>
      <c r="D9217" s="5" t="str">
        <f t="shared" si="863"/>
        <v>2016-11</v>
      </c>
      <c r="E9217" s="5">
        <v>42700</v>
      </c>
      <c r="F9217" t="s">
        <v>55</v>
      </c>
      <c r="G9217" t="s">
        <v>2181</v>
      </c>
      <c r="H9217" t="s">
        <v>2182</v>
      </c>
      <c r="I9217" t="s">
        <v>46</v>
      </c>
      <c r="J9217" t="s">
        <v>32</v>
      </c>
      <c r="K9217" t="s">
        <v>47</v>
      </c>
      <c r="L9217" t="s">
        <v>48</v>
      </c>
      <c r="M9217">
        <v>90049</v>
      </c>
      <c r="N9217" t="s">
        <v>49</v>
      </c>
      <c r="O9217" t="s">
        <v>1939</v>
      </c>
      <c r="P9217" t="s">
        <v>51</v>
      </c>
      <c r="Q9217" t="s">
        <v>95</v>
      </c>
      <c r="R9217" t="s">
        <v>1940</v>
      </c>
      <c r="S9217">
        <v>32.400000000000006</v>
      </c>
      <c r="T9217">
        <v>5</v>
      </c>
      <c r="U9217">
        <v>0</v>
      </c>
      <c r="V9217">
        <v>15.552000000000001</v>
      </c>
      <c r="W9217" s="6">
        <f t="shared" si="862"/>
        <v>0.48</v>
      </c>
      <c r="X9217" s="4">
        <f t="shared" si="859"/>
        <v>3.1104000000000003</v>
      </c>
      <c r="Y9217" s="4">
        <f t="shared" si="860"/>
        <v>6.4800000000000013</v>
      </c>
      <c r="Z9217" s="4">
        <f t="shared" si="861"/>
        <v>6.4800000000000013</v>
      </c>
      <c r="AA9217" s="4">
        <f t="shared" si="858"/>
        <v>0</v>
      </c>
    </row>
    <row r="9218" spans="1:27" x14ac:dyDescent="0.2">
      <c r="A9218">
        <v>9217</v>
      </c>
      <c r="B9218" t="s">
        <v>10507</v>
      </c>
      <c r="C9218" s="5">
        <v>43063</v>
      </c>
      <c r="D9218" s="5" t="str">
        <f t="shared" si="863"/>
        <v>2017-11</v>
      </c>
      <c r="E9218" s="5">
        <v>43069</v>
      </c>
      <c r="F9218" t="s">
        <v>55</v>
      </c>
      <c r="G9218" t="s">
        <v>6325</v>
      </c>
      <c r="H9218" t="s">
        <v>6326</v>
      </c>
      <c r="I9218" t="s">
        <v>46</v>
      </c>
      <c r="J9218" t="s">
        <v>32</v>
      </c>
      <c r="K9218" t="s">
        <v>6916</v>
      </c>
      <c r="L9218" t="s">
        <v>109</v>
      </c>
      <c r="M9218">
        <v>79762</v>
      </c>
      <c r="N9218" t="s">
        <v>110</v>
      </c>
      <c r="O9218" t="s">
        <v>111</v>
      </c>
      <c r="P9218" t="s">
        <v>51</v>
      </c>
      <c r="Q9218" t="s">
        <v>83</v>
      </c>
      <c r="R9218" t="s">
        <v>112</v>
      </c>
      <c r="S9218">
        <v>13.761999999999997</v>
      </c>
      <c r="T9218">
        <v>1</v>
      </c>
      <c r="U9218">
        <v>0.8</v>
      </c>
      <c r="V9218">
        <v>-24.771599999999999</v>
      </c>
      <c r="W9218" s="6">
        <f t="shared" si="862"/>
        <v>-1.8000000000000003</v>
      </c>
      <c r="X9218" s="4">
        <f t="shared" si="859"/>
        <v>-24.771599999999999</v>
      </c>
      <c r="Y9218" s="4">
        <f t="shared" si="860"/>
        <v>13.761999999999997</v>
      </c>
      <c r="Z9218" s="4">
        <f t="shared" si="861"/>
        <v>68.81</v>
      </c>
      <c r="AA9218" s="4">
        <f t="shared" si="858"/>
        <v>11.009599999999999</v>
      </c>
    </row>
    <row r="9219" spans="1:27" x14ac:dyDescent="0.2">
      <c r="A9219">
        <v>9218</v>
      </c>
      <c r="B9219" t="s">
        <v>10508</v>
      </c>
      <c r="C9219" s="5">
        <v>43053</v>
      </c>
      <c r="D9219" s="5" t="str">
        <f t="shared" si="863"/>
        <v>2017-11</v>
      </c>
      <c r="E9219" s="5">
        <v>43056</v>
      </c>
      <c r="F9219" t="s">
        <v>193</v>
      </c>
      <c r="G9219" t="s">
        <v>5165</v>
      </c>
      <c r="H9219" t="s">
        <v>5166</v>
      </c>
      <c r="I9219" t="s">
        <v>107</v>
      </c>
      <c r="J9219" t="s">
        <v>32</v>
      </c>
      <c r="K9219" t="s">
        <v>414</v>
      </c>
      <c r="L9219" t="s">
        <v>234</v>
      </c>
      <c r="M9219">
        <v>55407</v>
      </c>
      <c r="N9219" t="s">
        <v>110</v>
      </c>
      <c r="O9219" t="s">
        <v>2587</v>
      </c>
      <c r="P9219" t="s">
        <v>51</v>
      </c>
      <c r="Q9219" t="s">
        <v>178</v>
      </c>
      <c r="R9219" t="s">
        <v>2588</v>
      </c>
      <c r="S9219">
        <v>15.28</v>
      </c>
      <c r="T9219">
        <v>2</v>
      </c>
      <c r="U9219">
        <v>0</v>
      </c>
      <c r="V9219">
        <v>7.4871999999999996</v>
      </c>
      <c r="W9219" s="6">
        <f t="shared" si="862"/>
        <v>0.49</v>
      </c>
      <c r="X9219" s="4">
        <f t="shared" si="859"/>
        <v>3.7435999999999998</v>
      </c>
      <c r="Y9219" s="4">
        <f t="shared" si="860"/>
        <v>7.64</v>
      </c>
      <c r="Z9219" s="4">
        <f t="shared" si="861"/>
        <v>7.64</v>
      </c>
      <c r="AA9219" s="4">
        <f t="shared" ref="AA9219:AA9282" si="864">S9219*U9219</f>
        <v>0</v>
      </c>
    </row>
    <row r="9220" spans="1:27" x14ac:dyDescent="0.2">
      <c r="A9220">
        <v>9219</v>
      </c>
      <c r="B9220" t="s">
        <v>10509</v>
      </c>
      <c r="C9220" s="5">
        <v>42232</v>
      </c>
      <c r="D9220" s="5" t="str">
        <f t="shared" si="863"/>
        <v>2015-08</v>
      </c>
      <c r="E9220" s="5">
        <v>42236</v>
      </c>
      <c r="F9220" t="s">
        <v>55</v>
      </c>
      <c r="G9220" t="s">
        <v>4472</v>
      </c>
      <c r="H9220" t="s">
        <v>4473</v>
      </c>
      <c r="I9220" t="s">
        <v>31</v>
      </c>
      <c r="J9220" t="s">
        <v>32</v>
      </c>
      <c r="K9220" t="s">
        <v>151</v>
      </c>
      <c r="L9220" t="s">
        <v>152</v>
      </c>
      <c r="M9220">
        <v>19120</v>
      </c>
      <c r="N9220" t="s">
        <v>153</v>
      </c>
      <c r="O9220" t="s">
        <v>3368</v>
      </c>
      <c r="P9220" t="s">
        <v>51</v>
      </c>
      <c r="Q9220" t="s">
        <v>64</v>
      </c>
      <c r="R9220" t="s">
        <v>3369</v>
      </c>
      <c r="S9220">
        <v>44.688000000000002</v>
      </c>
      <c r="T9220">
        <v>7</v>
      </c>
      <c r="U9220">
        <v>0.2</v>
      </c>
      <c r="V9220">
        <v>3.3515999999999977</v>
      </c>
      <c r="W9220" s="6">
        <f t="shared" si="862"/>
        <v>7.4999999999999942E-2</v>
      </c>
      <c r="X9220" s="4">
        <f t="shared" ref="X9220:X9283" si="865">V9220/T9220</f>
        <v>0.47879999999999967</v>
      </c>
      <c r="Y9220" s="4">
        <f t="shared" ref="Y9220:Y9283" si="866">S9220/T9220</f>
        <v>6.3840000000000003</v>
      </c>
      <c r="Z9220" s="4">
        <f t="shared" ref="Z9220:Z9283" si="867">S9220/((1-U9220)*T9220)</f>
        <v>7.9799999999999995</v>
      </c>
      <c r="AA9220" s="4">
        <f t="shared" si="864"/>
        <v>8.9376000000000015</v>
      </c>
    </row>
    <row r="9221" spans="1:27" x14ac:dyDescent="0.2">
      <c r="A9221">
        <v>9220</v>
      </c>
      <c r="B9221" t="s">
        <v>10509</v>
      </c>
      <c r="C9221" s="5">
        <v>42232</v>
      </c>
      <c r="D9221" s="5" t="str">
        <f t="shared" si="863"/>
        <v>2015-08</v>
      </c>
      <c r="E9221" s="5">
        <v>42236</v>
      </c>
      <c r="F9221" t="s">
        <v>55</v>
      </c>
      <c r="G9221" t="s">
        <v>4472</v>
      </c>
      <c r="H9221" t="s">
        <v>4473</v>
      </c>
      <c r="I9221" t="s">
        <v>31</v>
      </c>
      <c r="J9221" t="s">
        <v>32</v>
      </c>
      <c r="K9221" t="s">
        <v>151</v>
      </c>
      <c r="L9221" t="s">
        <v>152</v>
      </c>
      <c r="M9221">
        <v>19120</v>
      </c>
      <c r="N9221" t="s">
        <v>153</v>
      </c>
      <c r="O9221" t="s">
        <v>5462</v>
      </c>
      <c r="P9221" t="s">
        <v>37</v>
      </c>
      <c r="Q9221" t="s">
        <v>38</v>
      </c>
      <c r="R9221" t="s">
        <v>5463</v>
      </c>
      <c r="S9221">
        <v>301.46999999999997</v>
      </c>
      <c r="T9221">
        <v>3</v>
      </c>
      <c r="U9221">
        <v>0.5</v>
      </c>
      <c r="V9221">
        <v>-204.99959999999996</v>
      </c>
      <c r="W9221" s="6">
        <f t="shared" ref="W9221:W9284" si="868">(V9221/S9221)</f>
        <v>-0.67999999999999994</v>
      </c>
      <c r="X9221" s="4">
        <f t="shared" si="865"/>
        <v>-68.333199999999991</v>
      </c>
      <c r="Y9221" s="4">
        <f t="shared" si="866"/>
        <v>100.49</v>
      </c>
      <c r="Z9221" s="4">
        <f t="shared" si="867"/>
        <v>200.98</v>
      </c>
      <c r="AA9221" s="4">
        <f t="shared" si="864"/>
        <v>150.73499999999999</v>
      </c>
    </row>
    <row r="9222" spans="1:27" x14ac:dyDescent="0.2">
      <c r="A9222">
        <v>9221</v>
      </c>
      <c r="B9222" t="s">
        <v>10510</v>
      </c>
      <c r="C9222" s="5">
        <v>43021</v>
      </c>
      <c r="D9222" s="5" t="str">
        <f t="shared" si="863"/>
        <v>2017-10</v>
      </c>
      <c r="E9222" s="5">
        <v>43022</v>
      </c>
      <c r="F9222" t="s">
        <v>193</v>
      </c>
      <c r="G9222" t="s">
        <v>5999</v>
      </c>
      <c r="H9222" t="s">
        <v>6000</v>
      </c>
      <c r="I9222" t="s">
        <v>31</v>
      </c>
      <c r="J9222" t="s">
        <v>32</v>
      </c>
      <c r="K9222" t="s">
        <v>4282</v>
      </c>
      <c r="L9222" t="s">
        <v>743</v>
      </c>
      <c r="M9222">
        <v>70506</v>
      </c>
      <c r="N9222" t="s">
        <v>35</v>
      </c>
      <c r="O9222" t="s">
        <v>4990</v>
      </c>
      <c r="P9222" t="s">
        <v>51</v>
      </c>
      <c r="Q9222" t="s">
        <v>52</v>
      </c>
      <c r="R9222" t="s">
        <v>4991</v>
      </c>
      <c r="S9222">
        <v>11.07</v>
      </c>
      <c r="T9222">
        <v>3</v>
      </c>
      <c r="U9222">
        <v>0</v>
      </c>
      <c r="V9222">
        <v>5.2028999999999996</v>
      </c>
      <c r="W9222" s="6">
        <f t="shared" si="868"/>
        <v>0.47</v>
      </c>
      <c r="X9222" s="4">
        <f t="shared" si="865"/>
        <v>1.7343</v>
      </c>
      <c r="Y9222" s="4">
        <f t="shared" si="866"/>
        <v>3.69</v>
      </c>
      <c r="Z9222" s="4">
        <f t="shared" si="867"/>
        <v>3.69</v>
      </c>
      <c r="AA9222" s="4">
        <f t="shared" si="864"/>
        <v>0</v>
      </c>
    </row>
    <row r="9223" spans="1:27" x14ac:dyDescent="0.2">
      <c r="A9223">
        <v>9222</v>
      </c>
      <c r="B9223" t="s">
        <v>10510</v>
      </c>
      <c r="C9223" s="5">
        <v>43021</v>
      </c>
      <c r="D9223" s="5" t="str">
        <f t="shared" ref="D9223:D9286" si="869">TEXT(C9223,"yyyy-mm")</f>
        <v>2017-10</v>
      </c>
      <c r="E9223" s="5">
        <v>43022</v>
      </c>
      <c r="F9223" t="s">
        <v>193</v>
      </c>
      <c r="G9223" t="s">
        <v>5999</v>
      </c>
      <c r="H9223" t="s">
        <v>6000</v>
      </c>
      <c r="I9223" t="s">
        <v>31</v>
      </c>
      <c r="J9223" t="s">
        <v>32</v>
      </c>
      <c r="K9223" t="s">
        <v>4282</v>
      </c>
      <c r="L9223" t="s">
        <v>743</v>
      </c>
      <c r="M9223">
        <v>70506</v>
      </c>
      <c r="N9223" t="s">
        <v>35</v>
      </c>
      <c r="O9223" t="s">
        <v>910</v>
      </c>
      <c r="P9223" t="s">
        <v>37</v>
      </c>
      <c r="Q9223" t="s">
        <v>61</v>
      </c>
      <c r="R9223" t="s">
        <v>911</v>
      </c>
      <c r="S9223">
        <v>1504.52</v>
      </c>
      <c r="T9223">
        <v>4</v>
      </c>
      <c r="U9223">
        <v>0</v>
      </c>
      <c r="V9223">
        <v>346.03960000000006</v>
      </c>
      <c r="W9223" s="6">
        <f t="shared" si="868"/>
        <v>0.23000000000000004</v>
      </c>
      <c r="X9223" s="4">
        <f t="shared" si="865"/>
        <v>86.509900000000016</v>
      </c>
      <c r="Y9223" s="4">
        <f t="shared" si="866"/>
        <v>376.13</v>
      </c>
      <c r="Z9223" s="4">
        <f t="shared" si="867"/>
        <v>376.13</v>
      </c>
      <c r="AA9223" s="4">
        <f t="shared" si="864"/>
        <v>0</v>
      </c>
    </row>
    <row r="9224" spans="1:27" x14ac:dyDescent="0.2">
      <c r="A9224">
        <v>9223</v>
      </c>
      <c r="B9224" t="s">
        <v>10510</v>
      </c>
      <c r="C9224" s="5">
        <v>43021</v>
      </c>
      <c r="D9224" s="5" t="str">
        <f t="shared" si="869"/>
        <v>2017-10</v>
      </c>
      <c r="E9224" s="5">
        <v>43022</v>
      </c>
      <c r="F9224" t="s">
        <v>193</v>
      </c>
      <c r="G9224" t="s">
        <v>5999</v>
      </c>
      <c r="H9224" t="s">
        <v>6000</v>
      </c>
      <c r="I9224" t="s">
        <v>31</v>
      </c>
      <c r="J9224" t="s">
        <v>32</v>
      </c>
      <c r="K9224" t="s">
        <v>4282</v>
      </c>
      <c r="L9224" t="s">
        <v>743</v>
      </c>
      <c r="M9224">
        <v>70506</v>
      </c>
      <c r="N9224" t="s">
        <v>35</v>
      </c>
      <c r="O9224" t="s">
        <v>4460</v>
      </c>
      <c r="P9224" t="s">
        <v>51</v>
      </c>
      <c r="Q9224" t="s">
        <v>95</v>
      </c>
      <c r="R9224" t="s">
        <v>4461</v>
      </c>
      <c r="S9224">
        <v>25.92</v>
      </c>
      <c r="T9224">
        <v>4</v>
      </c>
      <c r="U9224">
        <v>0</v>
      </c>
      <c r="V9224">
        <v>12.441600000000001</v>
      </c>
      <c r="W9224" s="6">
        <f t="shared" si="868"/>
        <v>0.48000000000000004</v>
      </c>
      <c r="X9224" s="4">
        <f t="shared" si="865"/>
        <v>3.1104000000000003</v>
      </c>
      <c r="Y9224" s="4">
        <f t="shared" si="866"/>
        <v>6.48</v>
      </c>
      <c r="Z9224" s="4">
        <f t="shared" si="867"/>
        <v>6.48</v>
      </c>
      <c r="AA9224" s="4">
        <f t="shared" si="864"/>
        <v>0</v>
      </c>
    </row>
    <row r="9225" spans="1:27" x14ac:dyDescent="0.2">
      <c r="A9225">
        <v>9224</v>
      </c>
      <c r="B9225" t="s">
        <v>10511</v>
      </c>
      <c r="C9225" s="5">
        <v>43043</v>
      </c>
      <c r="D9225" s="5" t="str">
        <f t="shared" si="869"/>
        <v>2017-11</v>
      </c>
      <c r="E9225" s="5">
        <v>43043</v>
      </c>
      <c r="F9225" t="s">
        <v>1298</v>
      </c>
      <c r="G9225" t="s">
        <v>758</v>
      </c>
      <c r="H9225" t="s">
        <v>759</v>
      </c>
      <c r="I9225" t="s">
        <v>107</v>
      </c>
      <c r="J9225" t="s">
        <v>32</v>
      </c>
      <c r="K9225" t="s">
        <v>10512</v>
      </c>
      <c r="L9225" t="s">
        <v>109</v>
      </c>
      <c r="M9225">
        <v>77803</v>
      </c>
      <c r="N9225" t="s">
        <v>110</v>
      </c>
      <c r="O9225" t="s">
        <v>5684</v>
      </c>
      <c r="P9225" t="s">
        <v>51</v>
      </c>
      <c r="Q9225" t="s">
        <v>80</v>
      </c>
      <c r="R9225" t="s">
        <v>5685</v>
      </c>
      <c r="S9225">
        <v>7.5359999999999987</v>
      </c>
      <c r="T9225">
        <v>6</v>
      </c>
      <c r="U9225">
        <v>0.8</v>
      </c>
      <c r="V9225">
        <v>-13.188000000000009</v>
      </c>
      <c r="W9225" s="6">
        <f t="shared" si="868"/>
        <v>-1.7500000000000016</v>
      </c>
      <c r="X9225" s="4">
        <f t="shared" si="865"/>
        <v>-2.1980000000000017</v>
      </c>
      <c r="Y9225" s="4">
        <f t="shared" si="866"/>
        <v>1.2559999999999998</v>
      </c>
      <c r="Z9225" s="4">
        <f t="shared" si="867"/>
        <v>6.28</v>
      </c>
      <c r="AA9225" s="4">
        <f t="shared" si="864"/>
        <v>6.0287999999999995</v>
      </c>
    </row>
    <row r="9226" spans="1:27" x14ac:dyDescent="0.2">
      <c r="A9226">
        <v>9225</v>
      </c>
      <c r="B9226" t="s">
        <v>10511</v>
      </c>
      <c r="C9226" s="5">
        <v>43043</v>
      </c>
      <c r="D9226" s="5" t="str">
        <f t="shared" si="869"/>
        <v>2017-11</v>
      </c>
      <c r="E9226" s="5">
        <v>43043</v>
      </c>
      <c r="F9226" t="s">
        <v>1298</v>
      </c>
      <c r="G9226" t="s">
        <v>758</v>
      </c>
      <c r="H9226" t="s">
        <v>759</v>
      </c>
      <c r="I9226" t="s">
        <v>107</v>
      </c>
      <c r="J9226" t="s">
        <v>32</v>
      </c>
      <c r="K9226" t="s">
        <v>10512</v>
      </c>
      <c r="L9226" t="s">
        <v>109</v>
      </c>
      <c r="M9226">
        <v>77803</v>
      </c>
      <c r="N9226" t="s">
        <v>110</v>
      </c>
      <c r="O9226" t="s">
        <v>2564</v>
      </c>
      <c r="P9226" t="s">
        <v>51</v>
      </c>
      <c r="Q9226" t="s">
        <v>80</v>
      </c>
      <c r="R9226" t="s">
        <v>2565</v>
      </c>
      <c r="S9226">
        <v>1.4079999999999997</v>
      </c>
      <c r="T9226">
        <v>2</v>
      </c>
      <c r="U9226">
        <v>0.8</v>
      </c>
      <c r="V9226">
        <v>-2.3232000000000008</v>
      </c>
      <c r="W9226" s="6">
        <f t="shared" si="868"/>
        <v>-1.650000000000001</v>
      </c>
      <c r="X9226" s="4">
        <f t="shared" si="865"/>
        <v>-1.1616000000000004</v>
      </c>
      <c r="Y9226" s="4">
        <f t="shared" si="866"/>
        <v>0.70399999999999985</v>
      </c>
      <c r="Z9226" s="4">
        <f t="shared" si="867"/>
        <v>3.52</v>
      </c>
      <c r="AA9226" s="4">
        <f t="shared" si="864"/>
        <v>1.1263999999999998</v>
      </c>
    </row>
    <row r="9227" spans="1:27" x14ac:dyDescent="0.2">
      <c r="A9227">
        <v>9226</v>
      </c>
      <c r="B9227" t="s">
        <v>10511</v>
      </c>
      <c r="C9227" s="5">
        <v>43043</v>
      </c>
      <c r="D9227" s="5" t="str">
        <f t="shared" si="869"/>
        <v>2017-11</v>
      </c>
      <c r="E9227" s="5">
        <v>43043</v>
      </c>
      <c r="F9227" t="s">
        <v>1298</v>
      </c>
      <c r="G9227" t="s">
        <v>758</v>
      </c>
      <c r="H9227" t="s">
        <v>759</v>
      </c>
      <c r="I9227" t="s">
        <v>107</v>
      </c>
      <c r="J9227" t="s">
        <v>32</v>
      </c>
      <c r="K9227" t="s">
        <v>10512</v>
      </c>
      <c r="L9227" t="s">
        <v>109</v>
      </c>
      <c r="M9227">
        <v>77803</v>
      </c>
      <c r="N9227" t="s">
        <v>110</v>
      </c>
      <c r="O9227" t="s">
        <v>6391</v>
      </c>
      <c r="P9227" t="s">
        <v>51</v>
      </c>
      <c r="Q9227" t="s">
        <v>80</v>
      </c>
      <c r="R9227" t="s">
        <v>6392</v>
      </c>
      <c r="S9227">
        <v>4.1439999999999992</v>
      </c>
      <c r="T9227">
        <v>4</v>
      </c>
      <c r="U9227">
        <v>0.8</v>
      </c>
      <c r="V9227">
        <v>-6.4232000000000014</v>
      </c>
      <c r="W9227" s="6">
        <f t="shared" si="868"/>
        <v>-1.5500000000000007</v>
      </c>
      <c r="X9227" s="4">
        <f t="shared" si="865"/>
        <v>-1.6058000000000003</v>
      </c>
      <c r="Y9227" s="4">
        <f t="shared" si="866"/>
        <v>1.0359999999999998</v>
      </c>
      <c r="Z9227" s="4">
        <f t="shared" si="867"/>
        <v>5.1800000000000006</v>
      </c>
      <c r="AA9227" s="4">
        <f t="shared" si="864"/>
        <v>3.3151999999999995</v>
      </c>
    </row>
    <row r="9228" spans="1:27" x14ac:dyDescent="0.2">
      <c r="A9228">
        <v>9227</v>
      </c>
      <c r="B9228" t="s">
        <v>10511</v>
      </c>
      <c r="C9228" s="5">
        <v>43043</v>
      </c>
      <c r="D9228" s="5" t="str">
        <f t="shared" si="869"/>
        <v>2017-11</v>
      </c>
      <c r="E9228" s="5">
        <v>43043</v>
      </c>
      <c r="F9228" t="s">
        <v>1298</v>
      </c>
      <c r="G9228" t="s">
        <v>758</v>
      </c>
      <c r="H9228" t="s">
        <v>759</v>
      </c>
      <c r="I9228" t="s">
        <v>107</v>
      </c>
      <c r="J9228" t="s">
        <v>32</v>
      </c>
      <c r="K9228" t="s">
        <v>10512</v>
      </c>
      <c r="L9228" t="s">
        <v>109</v>
      </c>
      <c r="M9228">
        <v>77803</v>
      </c>
      <c r="N9228" t="s">
        <v>110</v>
      </c>
      <c r="O9228" t="s">
        <v>892</v>
      </c>
      <c r="P9228" t="s">
        <v>51</v>
      </c>
      <c r="Q9228" t="s">
        <v>64</v>
      </c>
      <c r="R9228" t="s">
        <v>893</v>
      </c>
      <c r="S9228">
        <v>52.751999999999995</v>
      </c>
      <c r="T9228">
        <v>3</v>
      </c>
      <c r="U9228">
        <v>0.2</v>
      </c>
      <c r="V9228">
        <v>-12.528600000000001</v>
      </c>
      <c r="W9228" s="6">
        <f t="shared" si="868"/>
        <v>-0.23750000000000004</v>
      </c>
      <c r="X9228" s="4">
        <f t="shared" si="865"/>
        <v>-4.1762000000000006</v>
      </c>
      <c r="Y9228" s="4">
        <f t="shared" si="866"/>
        <v>17.584</v>
      </c>
      <c r="Z9228" s="4">
        <f t="shared" si="867"/>
        <v>21.979999999999993</v>
      </c>
      <c r="AA9228" s="4">
        <f t="shared" si="864"/>
        <v>10.5504</v>
      </c>
    </row>
    <row r="9229" spans="1:27" x14ac:dyDescent="0.2">
      <c r="A9229">
        <v>9228</v>
      </c>
      <c r="B9229" t="s">
        <v>10513</v>
      </c>
      <c r="C9229" s="5">
        <v>42813</v>
      </c>
      <c r="D9229" s="5" t="str">
        <f t="shared" si="869"/>
        <v>2017-03</v>
      </c>
      <c r="E9229" s="5">
        <v>42818</v>
      </c>
      <c r="F9229" t="s">
        <v>55</v>
      </c>
      <c r="G9229" t="s">
        <v>3672</v>
      </c>
      <c r="H9229" t="s">
        <v>3673</v>
      </c>
      <c r="I9229" t="s">
        <v>46</v>
      </c>
      <c r="J9229" t="s">
        <v>32</v>
      </c>
      <c r="K9229" t="s">
        <v>47</v>
      </c>
      <c r="L9229" t="s">
        <v>48</v>
      </c>
      <c r="M9229">
        <v>90008</v>
      </c>
      <c r="N9229" t="s">
        <v>49</v>
      </c>
      <c r="O9229" t="s">
        <v>5381</v>
      </c>
      <c r="P9229" t="s">
        <v>51</v>
      </c>
      <c r="Q9229" t="s">
        <v>83</v>
      </c>
      <c r="R9229" t="s">
        <v>5382</v>
      </c>
      <c r="S9229">
        <v>381.35999999999996</v>
      </c>
      <c r="T9229">
        <v>7</v>
      </c>
      <c r="U9229">
        <v>0</v>
      </c>
      <c r="V9229">
        <v>106.78080000000003</v>
      </c>
      <c r="W9229" s="6">
        <f t="shared" si="868"/>
        <v>0.28000000000000008</v>
      </c>
      <c r="X9229" s="4">
        <f t="shared" si="865"/>
        <v>15.254400000000004</v>
      </c>
      <c r="Y9229" s="4">
        <f t="shared" si="866"/>
        <v>54.48</v>
      </c>
      <c r="Z9229" s="4">
        <f t="shared" si="867"/>
        <v>54.48</v>
      </c>
      <c r="AA9229" s="4">
        <f t="shared" si="864"/>
        <v>0</v>
      </c>
    </row>
    <row r="9230" spans="1:27" x14ac:dyDescent="0.2">
      <c r="A9230">
        <v>9229</v>
      </c>
      <c r="B9230" t="s">
        <v>10514</v>
      </c>
      <c r="C9230" s="5">
        <v>41946</v>
      </c>
      <c r="D9230" s="5" t="str">
        <f t="shared" si="869"/>
        <v>2014-11</v>
      </c>
      <c r="E9230" s="5">
        <v>41946</v>
      </c>
      <c r="F9230" t="s">
        <v>1298</v>
      </c>
      <c r="G9230" t="s">
        <v>3620</v>
      </c>
      <c r="H9230" t="s">
        <v>3621</v>
      </c>
      <c r="I9230" t="s">
        <v>107</v>
      </c>
      <c r="J9230" t="s">
        <v>32</v>
      </c>
      <c r="K9230" t="s">
        <v>47</v>
      </c>
      <c r="L9230" t="s">
        <v>48</v>
      </c>
      <c r="M9230">
        <v>90049</v>
      </c>
      <c r="N9230" t="s">
        <v>49</v>
      </c>
      <c r="O9230" t="s">
        <v>292</v>
      </c>
      <c r="P9230" t="s">
        <v>51</v>
      </c>
      <c r="Q9230" t="s">
        <v>73</v>
      </c>
      <c r="R9230" t="s">
        <v>293</v>
      </c>
      <c r="S9230">
        <v>6.72</v>
      </c>
      <c r="T9230">
        <v>4</v>
      </c>
      <c r="U9230">
        <v>0</v>
      </c>
      <c r="V9230">
        <v>3.36</v>
      </c>
      <c r="W9230" s="6">
        <f t="shared" si="868"/>
        <v>0.5</v>
      </c>
      <c r="X9230" s="4">
        <f t="shared" si="865"/>
        <v>0.84</v>
      </c>
      <c r="Y9230" s="4">
        <f t="shared" si="866"/>
        <v>1.68</v>
      </c>
      <c r="Z9230" s="4">
        <f t="shared" si="867"/>
        <v>1.68</v>
      </c>
      <c r="AA9230" s="4">
        <f t="shared" si="864"/>
        <v>0</v>
      </c>
    </row>
    <row r="9231" spans="1:27" x14ac:dyDescent="0.2">
      <c r="A9231">
        <v>9230</v>
      </c>
      <c r="B9231" t="s">
        <v>10515</v>
      </c>
      <c r="C9231" s="5">
        <v>42939</v>
      </c>
      <c r="D9231" s="5" t="str">
        <f t="shared" si="869"/>
        <v>2017-07</v>
      </c>
      <c r="E9231" s="5">
        <v>42942</v>
      </c>
      <c r="F9231" t="s">
        <v>193</v>
      </c>
      <c r="G9231" t="s">
        <v>169</v>
      </c>
      <c r="H9231" t="s">
        <v>170</v>
      </c>
      <c r="I9231" t="s">
        <v>31</v>
      </c>
      <c r="J9231" t="s">
        <v>32</v>
      </c>
      <c r="K9231" t="s">
        <v>47</v>
      </c>
      <c r="L9231" t="s">
        <v>48</v>
      </c>
      <c r="M9231">
        <v>90045</v>
      </c>
      <c r="N9231" t="s">
        <v>49</v>
      </c>
      <c r="O9231" t="s">
        <v>3357</v>
      </c>
      <c r="P9231" t="s">
        <v>51</v>
      </c>
      <c r="Q9231" t="s">
        <v>80</v>
      </c>
      <c r="R9231" t="s">
        <v>3358</v>
      </c>
      <c r="S9231">
        <v>15.192</v>
      </c>
      <c r="T9231">
        <v>3</v>
      </c>
      <c r="U9231">
        <v>0.2</v>
      </c>
      <c r="V9231">
        <v>5.5070999999999994</v>
      </c>
      <c r="W9231" s="6">
        <f t="shared" si="868"/>
        <v>0.36249999999999993</v>
      </c>
      <c r="X9231" s="4">
        <f t="shared" si="865"/>
        <v>1.8356999999999999</v>
      </c>
      <c r="Y9231" s="4">
        <f t="shared" si="866"/>
        <v>5.0640000000000001</v>
      </c>
      <c r="Z9231" s="4">
        <f t="shared" si="867"/>
        <v>6.3299999999999992</v>
      </c>
      <c r="AA9231" s="4">
        <f t="shared" si="864"/>
        <v>3.0384000000000002</v>
      </c>
    </row>
    <row r="9232" spans="1:27" x14ac:dyDescent="0.2">
      <c r="A9232">
        <v>9231</v>
      </c>
      <c r="B9232" t="s">
        <v>10515</v>
      </c>
      <c r="C9232" s="5">
        <v>42939</v>
      </c>
      <c r="D9232" s="5" t="str">
        <f t="shared" si="869"/>
        <v>2017-07</v>
      </c>
      <c r="E9232" s="5">
        <v>42942</v>
      </c>
      <c r="F9232" t="s">
        <v>193</v>
      </c>
      <c r="G9232" t="s">
        <v>169</v>
      </c>
      <c r="H9232" t="s">
        <v>170</v>
      </c>
      <c r="I9232" t="s">
        <v>31</v>
      </c>
      <c r="J9232" t="s">
        <v>32</v>
      </c>
      <c r="K9232" t="s">
        <v>47</v>
      </c>
      <c r="L9232" t="s">
        <v>48</v>
      </c>
      <c r="M9232">
        <v>90045</v>
      </c>
      <c r="N9232" t="s">
        <v>49</v>
      </c>
      <c r="O9232" t="s">
        <v>4298</v>
      </c>
      <c r="P9232" t="s">
        <v>51</v>
      </c>
      <c r="Q9232" t="s">
        <v>95</v>
      </c>
      <c r="R9232" t="s">
        <v>4299</v>
      </c>
      <c r="S9232">
        <v>58.320000000000007</v>
      </c>
      <c r="T9232">
        <v>9</v>
      </c>
      <c r="U9232">
        <v>0</v>
      </c>
      <c r="V9232">
        <v>27.993600000000001</v>
      </c>
      <c r="W9232" s="6">
        <f t="shared" si="868"/>
        <v>0.47999999999999993</v>
      </c>
      <c r="X9232" s="4">
        <f t="shared" si="865"/>
        <v>3.1104000000000003</v>
      </c>
      <c r="Y9232" s="4">
        <f t="shared" si="866"/>
        <v>6.48</v>
      </c>
      <c r="Z9232" s="4">
        <f t="shared" si="867"/>
        <v>6.48</v>
      </c>
      <c r="AA9232" s="4">
        <f t="shared" si="864"/>
        <v>0</v>
      </c>
    </row>
    <row r="9233" spans="1:27" x14ac:dyDescent="0.2">
      <c r="A9233">
        <v>9232</v>
      </c>
      <c r="B9233" t="s">
        <v>10516</v>
      </c>
      <c r="C9233" s="5">
        <v>42000</v>
      </c>
      <c r="D9233" s="5" t="str">
        <f t="shared" si="869"/>
        <v>2014-12</v>
      </c>
      <c r="E9233" s="5">
        <v>42004</v>
      </c>
      <c r="F9233" t="s">
        <v>55</v>
      </c>
      <c r="G9233" t="s">
        <v>2188</v>
      </c>
      <c r="H9233" t="s">
        <v>2189</v>
      </c>
      <c r="I9233" t="s">
        <v>31</v>
      </c>
      <c r="J9233" t="s">
        <v>32</v>
      </c>
      <c r="K9233" t="s">
        <v>549</v>
      </c>
      <c r="L9233" t="s">
        <v>315</v>
      </c>
      <c r="M9233">
        <v>85023</v>
      </c>
      <c r="N9233" t="s">
        <v>49</v>
      </c>
      <c r="O9233" t="s">
        <v>521</v>
      </c>
      <c r="P9233" t="s">
        <v>51</v>
      </c>
      <c r="Q9233" t="s">
        <v>80</v>
      </c>
      <c r="R9233" t="s">
        <v>522</v>
      </c>
      <c r="S9233">
        <v>946.76400000000024</v>
      </c>
      <c r="T9233">
        <v>6</v>
      </c>
      <c r="U9233">
        <v>0.7</v>
      </c>
      <c r="V9233">
        <v>-694.29359999999997</v>
      </c>
      <c r="W9233" s="6">
        <f t="shared" si="868"/>
        <v>-0.73333333333333317</v>
      </c>
      <c r="X9233" s="4">
        <f t="shared" si="865"/>
        <v>-115.71559999999999</v>
      </c>
      <c r="Y9233" s="4">
        <f t="shared" si="866"/>
        <v>157.79400000000004</v>
      </c>
      <c r="Z9233" s="4">
        <f t="shared" si="867"/>
        <v>525.98</v>
      </c>
      <c r="AA9233" s="4">
        <f t="shared" si="864"/>
        <v>662.73480000000018</v>
      </c>
    </row>
    <row r="9234" spans="1:27" x14ac:dyDescent="0.2">
      <c r="A9234">
        <v>9233</v>
      </c>
      <c r="B9234" t="s">
        <v>10517</v>
      </c>
      <c r="C9234" s="5">
        <v>42615</v>
      </c>
      <c r="D9234" s="5" t="str">
        <f t="shared" si="869"/>
        <v>2016-09</v>
      </c>
      <c r="E9234" s="5">
        <v>42619</v>
      </c>
      <c r="F9234" t="s">
        <v>55</v>
      </c>
      <c r="G9234" t="s">
        <v>2000</v>
      </c>
      <c r="H9234" t="s">
        <v>2001</v>
      </c>
      <c r="I9234" t="s">
        <v>31</v>
      </c>
      <c r="J9234" t="s">
        <v>32</v>
      </c>
      <c r="K9234" t="s">
        <v>47</v>
      </c>
      <c r="L9234" t="s">
        <v>48</v>
      </c>
      <c r="M9234">
        <v>90036</v>
      </c>
      <c r="N9234" t="s">
        <v>49</v>
      </c>
      <c r="O9234" t="s">
        <v>4708</v>
      </c>
      <c r="P9234" t="s">
        <v>37</v>
      </c>
      <c r="Q9234" t="s">
        <v>70</v>
      </c>
      <c r="R9234" t="s">
        <v>4709</v>
      </c>
      <c r="S9234">
        <v>94.679999999999993</v>
      </c>
      <c r="T9234">
        <v>9</v>
      </c>
      <c r="U9234">
        <v>0</v>
      </c>
      <c r="V9234">
        <v>31.244399999999995</v>
      </c>
      <c r="W9234" s="6">
        <f t="shared" si="868"/>
        <v>0.32999999999999996</v>
      </c>
      <c r="X9234" s="4">
        <f t="shared" si="865"/>
        <v>3.4715999999999996</v>
      </c>
      <c r="Y9234" s="4">
        <f t="shared" si="866"/>
        <v>10.52</v>
      </c>
      <c r="Z9234" s="4">
        <f t="shared" si="867"/>
        <v>10.52</v>
      </c>
      <c r="AA9234" s="4">
        <f t="shared" si="864"/>
        <v>0</v>
      </c>
    </row>
    <row r="9235" spans="1:27" x14ac:dyDescent="0.2">
      <c r="A9235">
        <v>9234</v>
      </c>
      <c r="B9235" t="s">
        <v>10517</v>
      </c>
      <c r="C9235" s="5">
        <v>42615</v>
      </c>
      <c r="D9235" s="5" t="str">
        <f t="shared" si="869"/>
        <v>2016-09</v>
      </c>
      <c r="E9235" s="5">
        <v>42619</v>
      </c>
      <c r="F9235" t="s">
        <v>55</v>
      </c>
      <c r="G9235" t="s">
        <v>2000</v>
      </c>
      <c r="H9235" t="s">
        <v>2001</v>
      </c>
      <c r="I9235" t="s">
        <v>31</v>
      </c>
      <c r="J9235" t="s">
        <v>32</v>
      </c>
      <c r="K9235" t="s">
        <v>47</v>
      </c>
      <c r="L9235" t="s">
        <v>48</v>
      </c>
      <c r="M9235">
        <v>90036</v>
      </c>
      <c r="N9235" t="s">
        <v>49</v>
      </c>
      <c r="O9235" t="s">
        <v>6773</v>
      </c>
      <c r="P9235" t="s">
        <v>51</v>
      </c>
      <c r="Q9235" t="s">
        <v>64</v>
      </c>
      <c r="R9235" t="s">
        <v>6774</v>
      </c>
      <c r="S9235">
        <v>23.669999999999998</v>
      </c>
      <c r="T9235">
        <v>3</v>
      </c>
      <c r="U9235">
        <v>0</v>
      </c>
      <c r="V9235">
        <v>0.94679999999999698</v>
      </c>
      <c r="W9235" s="6">
        <f t="shared" si="868"/>
        <v>3.9999999999999876E-2</v>
      </c>
      <c r="X9235" s="4">
        <f t="shared" si="865"/>
        <v>0.31559999999999899</v>
      </c>
      <c r="Y9235" s="4">
        <f t="shared" si="866"/>
        <v>7.89</v>
      </c>
      <c r="Z9235" s="4">
        <f t="shared" si="867"/>
        <v>7.89</v>
      </c>
      <c r="AA9235" s="4">
        <f t="shared" si="864"/>
        <v>0</v>
      </c>
    </row>
    <row r="9236" spans="1:27" x14ac:dyDescent="0.2">
      <c r="A9236">
        <v>9235</v>
      </c>
      <c r="B9236" t="s">
        <v>10517</v>
      </c>
      <c r="C9236" s="5">
        <v>42615</v>
      </c>
      <c r="D9236" s="5" t="str">
        <f t="shared" si="869"/>
        <v>2016-09</v>
      </c>
      <c r="E9236" s="5">
        <v>42619</v>
      </c>
      <c r="F9236" t="s">
        <v>55</v>
      </c>
      <c r="G9236" t="s">
        <v>2000</v>
      </c>
      <c r="H9236" t="s">
        <v>2001</v>
      </c>
      <c r="I9236" t="s">
        <v>31</v>
      </c>
      <c r="J9236" t="s">
        <v>32</v>
      </c>
      <c r="K9236" t="s">
        <v>47</v>
      </c>
      <c r="L9236" t="s">
        <v>48</v>
      </c>
      <c r="M9236">
        <v>90036</v>
      </c>
      <c r="N9236" t="s">
        <v>49</v>
      </c>
      <c r="O9236" t="s">
        <v>2498</v>
      </c>
      <c r="P9236" t="s">
        <v>76</v>
      </c>
      <c r="Q9236" t="s">
        <v>77</v>
      </c>
      <c r="R9236" t="s">
        <v>2499</v>
      </c>
      <c r="S9236">
        <v>1091.1680000000001</v>
      </c>
      <c r="T9236">
        <v>4</v>
      </c>
      <c r="U9236">
        <v>0.2</v>
      </c>
      <c r="V9236">
        <v>68.197999999999979</v>
      </c>
      <c r="W9236" s="6">
        <f t="shared" si="868"/>
        <v>6.2499999999999972E-2</v>
      </c>
      <c r="X9236" s="4">
        <f t="shared" si="865"/>
        <v>17.049499999999995</v>
      </c>
      <c r="Y9236" s="4">
        <f t="shared" si="866"/>
        <v>272.79200000000003</v>
      </c>
      <c r="Z9236" s="4">
        <f t="shared" si="867"/>
        <v>340.99</v>
      </c>
      <c r="AA9236" s="4">
        <f t="shared" si="864"/>
        <v>218.23360000000002</v>
      </c>
    </row>
    <row r="9237" spans="1:27" x14ac:dyDescent="0.2">
      <c r="A9237">
        <v>9236</v>
      </c>
      <c r="B9237" t="s">
        <v>10517</v>
      </c>
      <c r="C9237" s="5">
        <v>42615</v>
      </c>
      <c r="D9237" s="5" t="str">
        <f t="shared" si="869"/>
        <v>2016-09</v>
      </c>
      <c r="E9237" s="5">
        <v>42619</v>
      </c>
      <c r="F9237" t="s">
        <v>55</v>
      </c>
      <c r="G9237" t="s">
        <v>2000</v>
      </c>
      <c r="H9237" t="s">
        <v>2001</v>
      </c>
      <c r="I9237" t="s">
        <v>31</v>
      </c>
      <c r="J9237" t="s">
        <v>32</v>
      </c>
      <c r="K9237" t="s">
        <v>47</v>
      </c>
      <c r="L9237" t="s">
        <v>48</v>
      </c>
      <c r="M9237">
        <v>90036</v>
      </c>
      <c r="N9237" t="s">
        <v>49</v>
      </c>
      <c r="O9237" t="s">
        <v>4511</v>
      </c>
      <c r="P9237" t="s">
        <v>51</v>
      </c>
      <c r="Q9237" t="s">
        <v>73</v>
      </c>
      <c r="R9237" t="s">
        <v>4512</v>
      </c>
      <c r="S9237">
        <v>18.689999999999998</v>
      </c>
      <c r="T9237">
        <v>7</v>
      </c>
      <c r="U9237">
        <v>0</v>
      </c>
      <c r="V9237">
        <v>5.2332000000000001</v>
      </c>
      <c r="W9237" s="6">
        <f t="shared" si="868"/>
        <v>0.28000000000000003</v>
      </c>
      <c r="X9237" s="4">
        <f t="shared" si="865"/>
        <v>0.74760000000000004</v>
      </c>
      <c r="Y9237" s="4">
        <f t="shared" si="866"/>
        <v>2.6699999999999995</v>
      </c>
      <c r="Z9237" s="4">
        <f t="shared" si="867"/>
        <v>2.6699999999999995</v>
      </c>
      <c r="AA9237" s="4">
        <f t="shared" si="864"/>
        <v>0</v>
      </c>
    </row>
    <row r="9238" spans="1:27" x14ac:dyDescent="0.2">
      <c r="A9238">
        <v>9237</v>
      </c>
      <c r="B9238" t="s">
        <v>10517</v>
      </c>
      <c r="C9238" s="5">
        <v>42615</v>
      </c>
      <c r="D9238" s="5" t="str">
        <f t="shared" si="869"/>
        <v>2016-09</v>
      </c>
      <c r="E9238" s="5">
        <v>42619</v>
      </c>
      <c r="F9238" t="s">
        <v>55</v>
      </c>
      <c r="G9238" t="s">
        <v>2000</v>
      </c>
      <c r="H9238" t="s">
        <v>2001</v>
      </c>
      <c r="I9238" t="s">
        <v>31</v>
      </c>
      <c r="J9238" t="s">
        <v>32</v>
      </c>
      <c r="K9238" t="s">
        <v>47</v>
      </c>
      <c r="L9238" t="s">
        <v>48</v>
      </c>
      <c r="M9238">
        <v>90036</v>
      </c>
      <c r="N9238" t="s">
        <v>49</v>
      </c>
      <c r="O9238" t="s">
        <v>85</v>
      </c>
      <c r="P9238" t="s">
        <v>37</v>
      </c>
      <c r="Q9238" t="s">
        <v>61</v>
      </c>
      <c r="R9238" t="s">
        <v>86</v>
      </c>
      <c r="S9238">
        <v>568.72800000000007</v>
      </c>
      <c r="T9238">
        <v>3</v>
      </c>
      <c r="U9238">
        <v>0.2</v>
      </c>
      <c r="V9238">
        <v>28.436399999999935</v>
      </c>
      <c r="W9238" s="6">
        <f t="shared" si="868"/>
        <v>4.9999999999999878E-2</v>
      </c>
      <c r="X9238" s="4">
        <f t="shared" si="865"/>
        <v>9.4787999999999784</v>
      </c>
      <c r="Y9238" s="4">
        <f t="shared" si="866"/>
        <v>189.57600000000002</v>
      </c>
      <c r="Z9238" s="4">
        <f t="shared" si="867"/>
        <v>236.97</v>
      </c>
      <c r="AA9238" s="4">
        <f t="shared" si="864"/>
        <v>113.74560000000002</v>
      </c>
    </row>
    <row r="9239" spans="1:27" x14ac:dyDescent="0.2">
      <c r="A9239">
        <v>9238</v>
      </c>
      <c r="B9239" t="s">
        <v>10517</v>
      </c>
      <c r="C9239" s="5">
        <v>42615</v>
      </c>
      <c r="D9239" s="5" t="str">
        <f t="shared" si="869"/>
        <v>2016-09</v>
      </c>
      <c r="E9239" s="5">
        <v>42619</v>
      </c>
      <c r="F9239" t="s">
        <v>55</v>
      </c>
      <c r="G9239" t="s">
        <v>2000</v>
      </c>
      <c r="H9239" t="s">
        <v>2001</v>
      </c>
      <c r="I9239" t="s">
        <v>31</v>
      </c>
      <c r="J9239" t="s">
        <v>32</v>
      </c>
      <c r="K9239" t="s">
        <v>47</v>
      </c>
      <c r="L9239" t="s">
        <v>48</v>
      </c>
      <c r="M9239">
        <v>90036</v>
      </c>
      <c r="N9239" t="s">
        <v>49</v>
      </c>
      <c r="O9239" t="s">
        <v>5403</v>
      </c>
      <c r="P9239" t="s">
        <v>51</v>
      </c>
      <c r="Q9239" t="s">
        <v>80</v>
      </c>
      <c r="R9239" t="s">
        <v>5404</v>
      </c>
      <c r="S9239">
        <v>7.3120000000000012</v>
      </c>
      <c r="T9239">
        <v>1</v>
      </c>
      <c r="U9239">
        <v>0.2</v>
      </c>
      <c r="V9239">
        <v>2.5591999999999997</v>
      </c>
      <c r="W9239" s="6">
        <f t="shared" si="868"/>
        <v>0.34999999999999992</v>
      </c>
      <c r="X9239" s="4">
        <f t="shared" si="865"/>
        <v>2.5591999999999997</v>
      </c>
      <c r="Y9239" s="4">
        <f t="shared" si="866"/>
        <v>7.3120000000000012</v>
      </c>
      <c r="Z9239" s="4">
        <f t="shared" si="867"/>
        <v>9.14</v>
      </c>
      <c r="AA9239" s="4">
        <f t="shared" si="864"/>
        <v>1.4624000000000004</v>
      </c>
    </row>
    <row r="9240" spans="1:27" x14ac:dyDescent="0.2">
      <c r="A9240">
        <v>9239</v>
      </c>
      <c r="B9240" t="s">
        <v>10518</v>
      </c>
      <c r="C9240" s="5">
        <v>42777</v>
      </c>
      <c r="D9240" s="5" t="str">
        <f t="shared" si="869"/>
        <v>2017-02</v>
      </c>
      <c r="E9240" s="5">
        <v>42780</v>
      </c>
      <c r="F9240" t="s">
        <v>193</v>
      </c>
      <c r="G9240" t="s">
        <v>4999</v>
      </c>
      <c r="H9240" t="s">
        <v>5000</v>
      </c>
      <c r="I9240" t="s">
        <v>31</v>
      </c>
      <c r="J9240" t="s">
        <v>32</v>
      </c>
      <c r="K9240" t="s">
        <v>502</v>
      </c>
      <c r="L9240" t="s">
        <v>503</v>
      </c>
      <c r="M9240">
        <v>43229</v>
      </c>
      <c r="N9240" t="s">
        <v>153</v>
      </c>
      <c r="O9240" t="s">
        <v>2890</v>
      </c>
      <c r="P9240" t="s">
        <v>37</v>
      </c>
      <c r="Q9240" t="s">
        <v>70</v>
      </c>
      <c r="R9240" t="s">
        <v>2891</v>
      </c>
      <c r="S9240">
        <v>147.56800000000001</v>
      </c>
      <c r="T9240">
        <v>2</v>
      </c>
      <c r="U9240">
        <v>0.2</v>
      </c>
      <c r="V9240">
        <v>-3.6892000000000067</v>
      </c>
      <c r="W9240" s="6">
        <f t="shared" si="868"/>
        <v>-2.5000000000000043E-2</v>
      </c>
      <c r="X9240" s="4">
        <f t="shared" si="865"/>
        <v>-1.8446000000000033</v>
      </c>
      <c r="Y9240" s="4">
        <f t="shared" si="866"/>
        <v>73.784000000000006</v>
      </c>
      <c r="Z9240" s="4">
        <f t="shared" si="867"/>
        <v>92.23</v>
      </c>
      <c r="AA9240" s="4">
        <f t="shared" si="864"/>
        <v>29.513600000000004</v>
      </c>
    </row>
    <row r="9241" spans="1:27" x14ac:dyDescent="0.2">
      <c r="A9241">
        <v>9240</v>
      </c>
      <c r="B9241" t="s">
        <v>10519</v>
      </c>
      <c r="C9241" s="5">
        <v>43035</v>
      </c>
      <c r="D9241" s="5" t="str">
        <f t="shared" si="869"/>
        <v>2017-10</v>
      </c>
      <c r="E9241" s="5">
        <v>43041</v>
      </c>
      <c r="F9241" t="s">
        <v>55</v>
      </c>
      <c r="G9241" t="s">
        <v>2033</v>
      </c>
      <c r="H9241" t="s">
        <v>2034</v>
      </c>
      <c r="I9241" t="s">
        <v>46</v>
      </c>
      <c r="J9241" t="s">
        <v>32</v>
      </c>
      <c r="K9241" t="s">
        <v>5661</v>
      </c>
      <c r="L9241" t="s">
        <v>59</v>
      </c>
      <c r="M9241">
        <v>32303</v>
      </c>
      <c r="N9241" t="s">
        <v>35</v>
      </c>
      <c r="O9241" t="s">
        <v>3455</v>
      </c>
      <c r="P9241" t="s">
        <v>51</v>
      </c>
      <c r="Q9241" t="s">
        <v>95</v>
      </c>
      <c r="R9241" t="s">
        <v>191</v>
      </c>
      <c r="S9241">
        <v>56.783999999999999</v>
      </c>
      <c r="T9241">
        <v>7</v>
      </c>
      <c r="U9241">
        <v>0.2</v>
      </c>
      <c r="V9241">
        <v>20.584200000000003</v>
      </c>
      <c r="W9241" s="6">
        <f t="shared" si="868"/>
        <v>0.36250000000000004</v>
      </c>
      <c r="X9241" s="4">
        <f t="shared" si="865"/>
        <v>2.9406000000000003</v>
      </c>
      <c r="Y9241" s="4">
        <f t="shared" si="866"/>
        <v>8.1120000000000001</v>
      </c>
      <c r="Z9241" s="4">
        <f t="shared" si="867"/>
        <v>10.139999999999999</v>
      </c>
      <c r="AA9241" s="4">
        <f t="shared" si="864"/>
        <v>11.3568</v>
      </c>
    </row>
    <row r="9242" spans="1:27" x14ac:dyDescent="0.2">
      <c r="A9242">
        <v>9241</v>
      </c>
      <c r="B9242" t="s">
        <v>10519</v>
      </c>
      <c r="C9242" s="5">
        <v>43035</v>
      </c>
      <c r="D9242" s="5" t="str">
        <f t="shared" si="869"/>
        <v>2017-10</v>
      </c>
      <c r="E9242" s="5">
        <v>43041</v>
      </c>
      <c r="F9242" t="s">
        <v>55</v>
      </c>
      <c r="G9242" t="s">
        <v>2033</v>
      </c>
      <c r="H9242" t="s">
        <v>2034</v>
      </c>
      <c r="I9242" t="s">
        <v>46</v>
      </c>
      <c r="J9242" t="s">
        <v>32</v>
      </c>
      <c r="K9242" t="s">
        <v>5661</v>
      </c>
      <c r="L9242" t="s">
        <v>59</v>
      </c>
      <c r="M9242">
        <v>32303</v>
      </c>
      <c r="N9242" t="s">
        <v>35</v>
      </c>
      <c r="O9242" t="s">
        <v>3138</v>
      </c>
      <c r="P9242" t="s">
        <v>51</v>
      </c>
      <c r="Q9242" t="s">
        <v>80</v>
      </c>
      <c r="R9242" t="s">
        <v>3139</v>
      </c>
      <c r="S9242">
        <v>5.6070000000000011</v>
      </c>
      <c r="T9242">
        <v>3</v>
      </c>
      <c r="U9242">
        <v>0.7</v>
      </c>
      <c r="V9242">
        <v>-3.9248999999999974</v>
      </c>
      <c r="W9242" s="6">
        <f t="shared" si="868"/>
        <v>-0.6999999999999994</v>
      </c>
      <c r="X9242" s="4">
        <f t="shared" si="865"/>
        <v>-1.3082999999999991</v>
      </c>
      <c r="Y9242" s="4">
        <f t="shared" si="866"/>
        <v>1.8690000000000004</v>
      </c>
      <c r="Z9242" s="4">
        <f t="shared" si="867"/>
        <v>6.23</v>
      </c>
      <c r="AA9242" s="4">
        <f t="shared" si="864"/>
        <v>3.9249000000000005</v>
      </c>
    </row>
    <row r="9243" spans="1:27" x14ac:dyDescent="0.2">
      <c r="A9243">
        <v>9242</v>
      </c>
      <c r="B9243" t="s">
        <v>10519</v>
      </c>
      <c r="C9243" s="5">
        <v>43035</v>
      </c>
      <c r="D9243" s="5" t="str">
        <f t="shared" si="869"/>
        <v>2017-10</v>
      </c>
      <c r="E9243" s="5">
        <v>43041</v>
      </c>
      <c r="F9243" t="s">
        <v>55</v>
      </c>
      <c r="G9243" t="s">
        <v>2033</v>
      </c>
      <c r="H9243" t="s">
        <v>2034</v>
      </c>
      <c r="I9243" t="s">
        <v>46</v>
      </c>
      <c r="J9243" t="s">
        <v>32</v>
      </c>
      <c r="K9243" t="s">
        <v>5661</v>
      </c>
      <c r="L9243" t="s">
        <v>59</v>
      </c>
      <c r="M9243">
        <v>32303</v>
      </c>
      <c r="N9243" t="s">
        <v>35</v>
      </c>
      <c r="O9243" t="s">
        <v>1747</v>
      </c>
      <c r="P9243" t="s">
        <v>51</v>
      </c>
      <c r="Q9243" t="s">
        <v>73</v>
      </c>
      <c r="R9243" t="s">
        <v>1748</v>
      </c>
      <c r="S9243">
        <v>6.5760000000000005</v>
      </c>
      <c r="T9243">
        <v>3</v>
      </c>
      <c r="U9243">
        <v>0.2</v>
      </c>
      <c r="V9243">
        <v>0.57540000000000058</v>
      </c>
      <c r="W9243" s="6">
        <f t="shared" si="868"/>
        <v>8.7500000000000078E-2</v>
      </c>
      <c r="X9243" s="4">
        <f t="shared" si="865"/>
        <v>0.19180000000000019</v>
      </c>
      <c r="Y9243" s="4">
        <f t="shared" si="866"/>
        <v>2.1920000000000002</v>
      </c>
      <c r="Z9243" s="4">
        <f t="shared" si="867"/>
        <v>2.7399999999999998</v>
      </c>
      <c r="AA9243" s="4">
        <f t="shared" si="864"/>
        <v>1.3152000000000001</v>
      </c>
    </row>
    <row r="9244" spans="1:27" x14ac:dyDescent="0.2">
      <c r="A9244">
        <v>9243</v>
      </c>
      <c r="B9244" t="s">
        <v>10520</v>
      </c>
      <c r="C9244" s="5">
        <v>41829</v>
      </c>
      <c r="D9244" s="5" t="str">
        <f t="shared" si="869"/>
        <v>2014-07</v>
      </c>
      <c r="E9244" s="5">
        <v>41834</v>
      </c>
      <c r="F9244" t="s">
        <v>55</v>
      </c>
      <c r="G9244" t="s">
        <v>2361</v>
      </c>
      <c r="H9244" t="s">
        <v>2362</v>
      </c>
      <c r="I9244" t="s">
        <v>107</v>
      </c>
      <c r="J9244" t="s">
        <v>32</v>
      </c>
      <c r="K9244" t="s">
        <v>132</v>
      </c>
      <c r="L9244" t="s">
        <v>48</v>
      </c>
      <c r="M9244">
        <v>94122</v>
      </c>
      <c r="N9244" t="s">
        <v>49</v>
      </c>
      <c r="O9244" t="s">
        <v>451</v>
      </c>
      <c r="P9244" t="s">
        <v>51</v>
      </c>
      <c r="Q9244" t="s">
        <v>80</v>
      </c>
      <c r="R9244" t="s">
        <v>452</v>
      </c>
      <c r="S9244">
        <v>14.303999999999998</v>
      </c>
      <c r="T9244">
        <v>6</v>
      </c>
      <c r="U9244">
        <v>0.2</v>
      </c>
      <c r="V9244">
        <v>4.6487999999999987</v>
      </c>
      <c r="W9244" s="6">
        <f t="shared" si="868"/>
        <v>0.32499999999999996</v>
      </c>
      <c r="X9244" s="4">
        <f t="shared" si="865"/>
        <v>0.77479999999999982</v>
      </c>
      <c r="Y9244" s="4">
        <f t="shared" si="866"/>
        <v>2.3839999999999999</v>
      </c>
      <c r="Z9244" s="4">
        <f t="shared" si="867"/>
        <v>2.9799999999999991</v>
      </c>
      <c r="AA9244" s="4">
        <f t="shared" si="864"/>
        <v>2.8607999999999998</v>
      </c>
    </row>
    <row r="9245" spans="1:27" x14ac:dyDescent="0.2">
      <c r="A9245">
        <v>9244</v>
      </c>
      <c r="B9245" t="s">
        <v>10520</v>
      </c>
      <c r="C9245" s="5">
        <v>41829</v>
      </c>
      <c r="D9245" s="5" t="str">
        <f t="shared" si="869"/>
        <v>2014-07</v>
      </c>
      <c r="E9245" s="5">
        <v>41834</v>
      </c>
      <c r="F9245" t="s">
        <v>55</v>
      </c>
      <c r="G9245" t="s">
        <v>2361</v>
      </c>
      <c r="H9245" t="s">
        <v>2362</v>
      </c>
      <c r="I9245" t="s">
        <v>107</v>
      </c>
      <c r="J9245" t="s">
        <v>32</v>
      </c>
      <c r="K9245" t="s">
        <v>132</v>
      </c>
      <c r="L9245" t="s">
        <v>48</v>
      </c>
      <c r="M9245">
        <v>94122</v>
      </c>
      <c r="N9245" t="s">
        <v>49</v>
      </c>
      <c r="O9245" t="s">
        <v>7066</v>
      </c>
      <c r="P9245" t="s">
        <v>37</v>
      </c>
      <c r="Q9245" t="s">
        <v>38</v>
      </c>
      <c r="R9245" t="s">
        <v>7067</v>
      </c>
      <c r="S9245">
        <v>119.83299999999998</v>
      </c>
      <c r="T9245">
        <v>1</v>
      </c>
      <c r="U9245">
        <v>0.15</v>
      </c>
      <c r="V9245">
        <v>7.0489999999999995</v>
      </c>
      <c r="W9245" s="6">
        <f t="shared" si="868"/>
        <v>5.8823529411764712E-2</v>
      </c>
      <c r="X9245" s="4">
        <f t="shared" si="865"/>
        <v>7.0489999999999995</v>
      </c>
      <c r="Y9245" s="4">
        <f t="shared" si="866"/>
        <v>119.83299999999998</v>
      </c>
      <c r="Z9245" s="4">
        <f t="shared" si="867"/>
        <v>140.97999999999999</v>
      </c>
      <c r="AA9245" s="4">
        <f t="shared" si="864"/>
        <v>17.974949999999996</v>
      </c>
    </row>
    <row r="9246" spans="1:27" x14ac:dyDescent="0.2">
      <c r="A9246">
        <v>9245</v>
      </c>
      <c r="B9246" t="s">
        <v>10520</v>
      </c>
      <c r="C9246" s="5">
        <v>41829</v>
      </c>
      <c r="D9246" s="5" t="str">
        <f t="shared" si="869"/>
        <v>2014-07</v>
      </c>
      <c r="E9246" s="5">
        <v>41834</v>
      </c>
      <c r="F9246" t="s">
        <v>55</v>
      </c>
      <c r="G9246" t="s">
        <v>2361</v>
      </c>
      <c r="H9246" t="s">
        <v>2362</v>
      </c>
      <c r="I9246" t="s">
        <v>107</v>
      </c>
      <c r="J9246" t="s">
        <v>32</v>
      </c>
      <c r="K9246" t="s">
        <v>132</v>
      </c>
      <c r="L9246" t="s">
        <v>48</v>
      </c>
      <c r="M9246">
        <v>94122</v>
      </c>
      <c r="N9246" t="s">
        <v>49</v>
      </c>
      <c r="O9246" t="s">
        <v>4237</v>
      </c>
      <c r="P9246" t="s">
        <v>51</v>
      </c>
      <c r="Q9246" t="s">
        <v>73</v>
      </c>
      <c r="R9246" t="s">
        <v>4238</v>
      </c>
      <c r="S9246">
        <v>5.56</v>
      </c>
      <c r="T9246">
        <v>2</v>
      </c>
      <c r="U9246">
        <v>0</v>
      </c>
      <c r="V9246">
        <v>2.2239999999999998</v>
      </c>
      <c r="W9246" s="6">
        <f t="shared" si="868"/>
        <v>0.39999999999999997</v>
      </c>
      <c r="X9246" s="4">
        <f t="shared" si="865"/>
        <v>1.1119999999999999</v>
      </c>
      <c r="Y9246" s="4">
        <f t="shared" si="866"/>
        <v>2.78</v>
      </c>
      <c r="Z9246" s="4">
        <f t="shared" si="867"/>
        <v>2.78</v>
      </c>
      <c r="AA9246" s="4">
        <f t="shared" si="864"/>
        <v>0</v>
      </c>
    </row>
    <row r="9247" spans="1:27" x14ac:dyDescent="0.2">
      <c r="A9247">
        <v>9246</v>
      </c>
      <c r="B9247" t="s">
        <v>10520</v>
      </c>
      <c r="C9247" s="5">
        <v>41829</v>
      </c>
      <c r="D9247" s="5" t="str">
        <f t="shared" si="869"/>
        <v>2014-07</v>
      </c>
      <c r="E9247" s="5">
        <v>41834</v>
      </c>
      <c r="F9247" t="s">
        <v>55</v>
      </c>
      <c r="G9247" t="s">
        <v>2361</v>
      </c>
      <c r="H9247" t="s">
        <v>2362</v>
      </c>
      <c r="I9247" t="s">
        <v>107</v>
      </c>
      <c r="J9247" t="s">
        <v>32</v>
      </c>
      <c r="K9247" t="s">
        <v>132</v>
      </c>
      <c r="L9247" t="s">
        <v>48</v>
      </c>
      <c r="M9247">
        <v>94122</v>
      </c>
      <c r="N9247" t="s">
        <v>49</v>
      </c>
      <c r="O9247" t="s">
        <v>94</v>
      </c>
      <c r="P9247" t="s">
        <v>51</v>
      </c>
      <c r="Q9247" t="s">
        <v>95</v>
      </c>
      <c r="R9247" t="s">
        <v>96</v>
      </c>
      <c r="S9247">
        <v>32.400000000000006</v>
      </c>
      <c r="T9247">
        <v>5</v>
      </c>
      <c r="U9247">
        <v>0</v>
      </c>
      <c r="V9247">
        <v>15.552000000000001</v>
      </c>
      <c r="W9247" s="6">
        <f t="shared" si="868"/>
        <v>0.48</v>
      </c>
      <c r="X9247" s="4">
        <f t="shared" si="865"/>
        <v>3.1104000000000003</v>
      </c>
      <c r="Y9247" s="4">
        <f t="shared" si="866"/>
        <v>6.4800000000000013</v>
      </c>
      <c r="Z9247" s="4">
        <f t="shared" si="867"/>
        <v>6.4800000000000013</v>
      </c>
      <c r="AA9247" s="4">
        <f t="shared" si="864"/>
        <v>0</v>
      </c>
    </row>
    <row r="9248" spans="1:27" x14ac:dyDescent="0.2">
      <c r="A9248">
        <v>9247</v>
      </c>
      <c r="B9248" t="s">
        <v>10521</v>
      </c>
      <c r="C9248" s="5">
        <v>42877</v>
      </c>
      <c r="D9248" s="5" t="str">
        <f t="shared" si="869"/>
        <v>2017-05</v>
      </c>
      <c r="E9248" s="5">
        <v>42881</v>
      </c>
      <c r="F9248" t="s">
        <v>55</v>
      </c>
      <c r="G9248" t="s">
        <v>6050</v>
      </c>
      <c r="H9248" t="s">
        <v>6051</v>
      </c>
      <c r="I9248" t="s">
        <v>107</v>
      </c>
      <c r="J9248" t="s">
        <v>32</v>
      </c>
      <c r="K9248" t="s">
        <v>132</v>
      </c>
      <c r="L9248" t="s">
        <v>48</v>
      </c>
      <c r="M9248">
        <v>94109</v>
      </c>
      <c r="N9248" t="s">
        <v>49</v>
      </c>
      <c r="O9248" t="s">
        <v>1122</v>
      </c>
      <c r="P9248" t="s">
        <v>51</v>
      </c>
      <c r="Q9248" t="s">
        <v>73</v>
      </c>
      <c r="R9248" t="s">
        <v>1123</v>
      </c>
      <c r="S9248">
        <v>9.84</v>
      </c>
      <c r="T9248">
        <v>3</v>
      </c>
      <c r="U9248">
        <v>0</v>
      </c>
      <c r="V9248">
        <v>2.8535999999999988</v>
      </c>
      <c r="W9248" s="6">
        <f t="shared" si="868"/>
        <v>0.28999999999999987</v>
      </c>
      <c r="X9248" s="4">
        <f t="shared" si="865"/>
        <v>0.9511999999999996</v>
      </c>
      <c r="Y9248" s="4">
        <f t="shared" si="866"/>
        <v>3.28</v>
      </c>
      <c r="Z9248" s="4">
        <f t="shared" si="867"/>
        <v>3.28</v>
      </c>
      <c r="AA9248" s="4">
        <f t="shared" si="864"/>
        <v>0</v>
      </c>
    </row>
    <row r="9249" spans="1:27" x14ac:dyDescent="0.2">
      <c r="A9249">
        <v>9248</v>
      </c>
      <c r="B9249" t="s">
        <v>10521</v>
      </c>
      <c r="C9249" s="5">
        <v>42877</v>
      </c>
      <c r="D9249" s="5" t="str">
        <f t="shared" si="869"/>
        <v>2017-05</v>
      </c>
      <c r="E9249" s="5">
        <v>42881</v>
      </c>
      <c r="F9249" t="s">
        <v>55</v>
      </c>
      <c r="G9249" t="s">
        <v>6050</v>
      </c>
      <c r="H9249" t="s">
        <v>6051</v>
      </c>
      <c r="I9249" t="s">
        <v>107</v>
      </c>
      <c r="J9249" t="s">
        <v>32</v>
      </c>
      <c r="K9249" t="s">
        <v>132</v>
      </c>
      <c r="L9249" t="s">
        <v>48</v>
      </c>
      <c r="M9249">
        <v>94109</v>
      </c>
      <c r="N9249" t="s">
        <v>49</v>
      </c>
      <c r="O9249" t="s">
        <v>1290</v>
      </c>
      <c r="P9249" t="s">
        <v>51</v>
      </c>
      <c r="Q9249" t="s">
        <v>73</v>
      </c>
      <c r="R9249" t="s">
        <v>1291</v>
      </c>
      <c r="S9249">
        <v>2.78</v>
      </c>
      <c r="T9249">
        <v>1</v>
      </c>
      <c r="U9249">
        <v>0</v>
      </c>
      <c r="V9249">
        <v>0.72279999999999989</v>
      </c>
      <c r="W9249" s="6">
        <f t="shared" si="868"/>
        <v>0.25999999999999995</v>
      </c>
      <c r="X9249" s="4">
        <f t="shared" si="865"/>
        <v>0.72279999999999989</v>
      </c>
      <c r="Y9249" s="4">
        <f t="shared" si="866"/>
        <v>2.78</v>
      </c>
      <c r="Z9249" s="4">
        <f t="shared" si="867"/>
        <v>2.78</v>
      </c>
      <c r="AA9249" s="4">
        <f t="shared" si="864"/>
        <v>0</v>
      </c>
    </row>
    <row r="9250" spans="1:27" x14ac:dyDescent="0.2">
      <c r="A9250">
        <v>9249</v>
      </c>
      <c r="B9250" t="s">
        <v>10522</v>
      </c>
      <c r="C9250" s="5">
        <v>42684</v>
      </c>
      <c r="D9250" s="5" t="str">
        <f t="shared" si="869"/>
        <v>2016-11</v>
      </c>
      <c r="E9250" s="5">
        <v>42688</v>
      </c>
      <c r="F9250" t="s">
        <v>55</v>
      </c>
      <c r="G9250" t="s">
        <v>2905</v>
      </c>
      <c r="H9250" t="s">
        <v>2906</v>
      </c>
      <c r="I9250" t="s">
        <v>31</v>
      </c>
      <c r="J9250" t="s">
        <v>32</v>
      </c>
      <c r="K9250" t="s">
        <v>271</v>
      </c>
      <c r="L9250" t="s">
        <v>272</v>
      </c>
      <c r="M9250">
        <v>10009</v>
      </c>
      <c r="N9250" t="s">
        <v>153</v>
      </c>
      <c r="O9250" t="s">
        <v>1030</v>
      </c>
      <c r="P9250" t="s">
        <v>51</v>
      </c>
      <c r="Q9250" t="s">
        <v>80</v>
      </c>
      <c r="R9250" t="s">
        <v>1031</v>
      </c>
      <c r="S9250">
        <v>3.64</v>
      </c>
      <c r="T9250">
        <v>1</v>
      </c>
      <c r="U9250">
        <v>0.2</v>
      </c>
      <c r="V9250">
        <v>1.3649999999999998</v>
      </c>
      <c r="W9250" s="6">
        <f t="shared" si="868"/>
        <v>0.37499999999999994</v>
      </c>
      <c r="X9250" s="4">
        <f t="shared" si="865"/>
        <v>1.3649999999999998</v>
      </c>
      <c r="Y9250" s="4">
        <f t="shared" si="866"/>
        <v>3.64</v>
      </c>
      <c r="Z9250" s="4">
        <f t="shared" si="867"/>
        <v>4.55</v>
      </c>
      <c r="AA9250" s="4">
        <f t="shared" si="864"/>
        <v>0.72800000000000009</v>
      </c>
    </row>
    <row r="9251" spans="1:27" x14ac:dyDescent="0.2">
      <c r="A9251">
        <v>9250</v>
      </c>
      <c r="B9251" t="s">
        <v>10522</v>
      </c>
      <c r="C9251" s="5">
        <v>42684</v>
      </c>
      <c r="D9251" s="5" t="str">
        <f t="shared" si="869"/>
        <v>2016-11</v>
      </c>
      <c r="E9251" s="5">
        <v>42688</v>
      </c>
      <c r="F9251" t="s">
        <v>55</v>
      </c>
      <c r="G9251" t="s">
        <v>2905</v>
      </c>
      <c r="H9251" t="s">
        <v>2906</v>
      </c>
      <c r="I9251" t="s">
        <v>31</v>
      </c>
      <c r="J9251" t="s">
        <v>32</v>
      </c>
      <c r="K9251" t="s">
        <v>271</v>
      </c>
      <c r="L9251" t="s">
        <v>272</v>
      </c>
      <c r="M9251">
        <v>10009</v>
      </c>
      <c r="N9251" t="s">
        <v>153</v>
      </c>
      <c r="O9251" t="s">
        <v>5904</v>
      </c>
      <c r="P9251" t="s">
        <v>76</v>
      </c>
      <c r="Q9251" t="s">
        <v>77</v>
      </c>
      <c r="R9251" t="s">
        <v>5905</v>
      </c>
      <c r="S9251">
        <v>881.93</v>
      </c>
      <c r="T9251">
        <v>7</v>
      </c>
      <c r="U9251">
        <v>0</v>
      </c>
      <c r="V9251">
        <v>220.48250000000002</v>
      </c>
      <c r="W9251" s="6">
        <f t="shared" si="868"/>
        <v>0.25000000000000006</v>
      </c>
      <c r="X9251" s="4">
        <f t="shared" si="865"/>
        <v>31.497500000000002</v>
      </c>
      <c r="Y9251" s="4">
        <f t="shared" si="866"/>
        <v>125.99</v>
      </c>
      <c r="Z9251" s="4">
        <f t="shared" si="867"/>
        <v>125.99</v>
      </c>
      <c r="AA9251" s="4">
        <f t="shared" si="864"/>
        <v>0</v>
      </c>
    </row>
    <row r="9252" spans="1:27" x14ac:dyDescent="0.2">
      <c r="A9252">
        <v>9251</v>
      </c>
      <c r="B9252" t="s">
        <v>10523</v>
      </c>
      <c r="C9252" s="5">
        <v>42706</v>
      </c>
      <c r="D9252" s="5" t="str">
        <f t="shared" si="869"/>
        <v>2016-12</v>
      </c>
      <c r="E9252" s="5">
        <v>42710</v>
      </c>
      <c r="F9252" t="s">
        <v>55</v>
      </c>
      <c r="G9252" t="s">
        <v>3898</v>
      </c>
      <c r="H9252" t="s">
        <v>3899</v>
      </c>
      <c r="I9252" t="s">
        <v>46</v>
      </c>
      <c r="J9252" t="s">
        <v>32</v>
      </c>
      <c r="K9252" t="s">
        <v>5192</v>
      </c>
      <c r="L9252" t="s">
        <v>494</v>
      </c>
      <c r="M9252">
        <v>52302</v>
      </c>
      <c r="N9252" t="s">
        <v>110</v>
      </c>
      <c r="O9252" t="s">
        <v>1937</v>
      </c>
      <c r="P9252" t="s">
        <v>51</v>
      </c>
      <c r="Q9252" t="s">
        <v>80</v>
      </c>
      <c r="R9252" t="s">
        <v>1938</v>
      </c>
      <c r="S9252">
        <v>115.84</v>
      </c>
      <c r="T9252">
        <v>8</v>
      </c>
      <c r="U9252">
        <v>0</v>
      </c>
      <c r="V9252">
        <v>54.444800000000001</v>
      </c>
      <c r="W9252" s="6">
        <f t="shared" si="868"/>
        <v>0.47</v>
      </c>
      <c r="X9252" s="4">
        <f t="shared" si="865"/>
        <v>6.8056000000000001</v>
      </c>
      <c r="Y9252" s="4">
        <f t="shared" si="866"/>
        <v>14.48</v>
      </c>
      <c r="Z9252" s="4">
        <f t="shared" si="867"/>
        <v>14.48</v>
      </c>
      <c r="AA9252" s="4">
        <f t="shared" si="864"/>
        <v>0</v>
      </c>
    </row>
    <row r="9253" spans="1:27" x14ac:dyDescent="0.2">
      <c r="A9253">
        <v>9252</v>
      </c>
      <c r="B9253" t="s">
        <v>10524</v>
      </c>
      <c r="C9253" s="5">
        <v>42796</v>
      </c>
      <c r="D9253" s="5" t="str">
        <f t="shared" si="869"/>
        <v>2017-03</v>
      </c>
      <c r="E9253" s="5">
        <v>42802</v>
      </c>
      <c r="F9253" t="s">
        <v>55</v>
      </c>
      <c r="G9253" t="s">
        <v>5646</v>
      </c>
      <c r="H9253" t="s">
        <v>5647</v>
      </c>
      <c r="I9253" t="s">
        <v>46</v>
      </c>
      <c r="J9253" t="s">
        <v>32</v>
      </c>
      <c r="K9253" t="s">
        <v>47</v>
      </c>
      <c r="L9253" t="s">
        <v>48</v>
      </c>
      <c r="M9253">
        <v>90008</v>
      </c>
      <c r="N9253" t="s">
        <v>49</v>
      </c>
      <c r="O9253" t="s">
        <v>4313</v>
      </c>
      <c r="P9253" t="s">
        <v>51</v>
      </c>
      <c r="Q9253" t="s">
        <v>80</v>
      </c>
      <c r="R9253" t="s">
        <v>4314</v>
      </c>
      <c r="S9253">
        <v>107.64800000000001</v>
      </c>
      <c r="T9253">
        <v>2</v>
      </c>
      <c r="U9253">
        <v>0.2</v>
      </c>
      <c r="V9253">
        <v>33.639999999999986</v>
      </c>
      <c r="W9253" s="6">
        <f t="shared" si="868"/>
        <v>0.31249999999999983</v>
      </c>
      <c r="X9253" s="4">
        <f t="shared" si="865"/>
        <v>16.819999999999993</v>
      </c>
      <c r="Y9253" s="4">
        <f t="shared" si="866"/>
        <v>53.824000000000005</v>
      </c>
      <c r="Z9253" s="4">
        <f t="shared" si="867"/>
        <v>67.28</v>
      </c>
      <c r="AA9253" s="4">
        <f t="shared" si="864"/>
        <v>21.529600000000002</v>
      </c>
    </row>
    <row r="9254" spans="1:27" x14ac:dyDescent="0.2">
      <c r="A9254">
        <v>9253</v>
      </c>
      <c r="B9254" t="s">
        <v>10525</v>
      </c>
      <c r="C9254" s="5">
        <v>43001</v>
      </c>
      <c r="D9254" s="5" t="str">
        <f t="shared" si="869"/>
        <v>2017-09</v>
      </c>
      <c r="E9254" s="5">
        <v>43003</v>
      </c>
      <c r="F9254" t="s">
        <v>28</v>
      </c>
      <c r="G9254" t="s">
        <v>8531</v>
      </c>
      <c r="H9254" t="s">
        <v>8532</v>
      </c>
      <c r="I9254" t="s">
        <v>31</v>
      </c>
      <c r="J9254" t="s">
        <v>32</v>
      </c>
      <c r="K9254" t="s">
        <v>10526</v>
      </c>
      <c r="L9254" t="s">
        <v>1717</v>
      </c>
      <c r="M9254">
        <v>71603</v>
      </c>
      <c r="N9254" t="s">
        <v>35</v>
      </c>
      <c r="O9254" t="s">
        <v>4948</v>
      </c>
      <c r="P9254" t="s">
        <v>76</v>
      </c>
      <c r="Q9254" t="s">
        <v>166</v>
      </c>
      <c r="R9254" t="s">
        <v>4949</v>
      </c>
      <c r="S9254">
        <v>199.95000000000002</v>
      </c>
      <c r="T9254">
        <v>5</v>
      </c>
      <c r="U9254">
        <v>0</v>
      </c>
      <c r="V9254">
        <v>63.983999999999988</v>
      </c>
      <c r="W9254" s="6">
        <f t="shared" si="868"/>
        <v>0.3199999999999999</v>
      </c>
      <c r="X9254" s="4">
        <f t="shared" si="865"/>
        <v>12.796799999999998</v>
      </c>
      <c r="Y9254" s="4">
        <f t="shared" si="866"/>
        <v>39.99</v>
      </c>
      <c r="Z9254" s="4">
        <f t="shared" si="867"/>
        <v>39.99</v>
      </c>
      <c r="AA9254" s="4">
        <f t="shared" si="864"/>
        <v>0</v>
      </c>
    </row>
    <row r="9255" spans="1:27" x14ac:dyDescent="0.2">
      <c r="A9255">
        <v>9254</v>
      </c>
      <c r="B9255" t="s">
        <v>10525</v>
      </c>
      <c r="C9255" s="5">
        <v>43001</v>
      </c>
      <c r="D9255" s="5" t="str">
        <f t="shared" si="869"/>
        <v>2017-09</v>
      </c>
      <c r="E9255" s="5">
        <v>43003</v>
      </c>
      <c r="F9255" t="s">
        <v>28</v>
      </c>
      <c r="G9255" t="s">
        <v>8531</v>
      </c>
      <c r="H9255" t="s">
        <v>8532</v>
      </c>
      <c r="I9255" t="s">
        <v>31</v>
      </c>
      <c r="J9255" t="s">
        <v>32</v>
      </c>
      <c r="K9255" t="s">
        <v>10526</v>
      </c>
      <c r="L9255" t="s">
        <v>1717</v>
      </c>
      <c r="M9255">
        <v>71603</v>
      </c>
      <c r="N9255" t="s">
        <v>35</v>
      </c>
      <c r="O9255" t="s">
        <v>1989</v>
      </c>
      <c r="P9255" t="s">
        <v>51</v>
      </c>
      <c r="Q9255" t="s">
        <v>95</v>
      </c>
      <c r="R9255" t="s">
        <v>1990</v>
      </c>
      <c r="S9255">
        <v>12.96</v>
      </c>
      <c r="T9255">
        <v>2</v>
      </c>
      <c r="U9255">
        <v>0</v>
      </c>
      <c r="V9255">
        <v>6.2208000000000006</v>
      </c>
      <c r="W9255" s="6">
        <f t="shared" si="868"/>
        <v>0.48000000000000004</v>
      </c>
      <c r="X9255" s="4">
        <f t="shared" si="865"/>
        <v>3.1104000000000003</v>
      </c>
      <c r="Y9255" s="4">
        <f t="shared" si="866"/>
        <v>6.48</v>
      </c>
      <c r="Z9255" s="4">
        <f t="shared" si="867"/>
        <v>6.48</v>
      </c>
      <c r="AA9255" s="4">
        <f t="shared" si="864"/>
        <v>0</v>
      </c>
    </row>
    <row r="9256" spans="1:27" x14ac:dyDescent="0.2">
      <c r="A9256">
        <v>9255</v>
      </c>
      <c r="B9256" t="s">
        <v>10527</v>
      </c>
      <c r="C9256" s="5">
        <v>41681</v>
      </c>
      <c r="D9256" s="5" t="str">
        <f t="shared" si="869"/>
        <v>2014-02</v>
      </c>
      <c r="E9256" s="5">
        <v>41685</v>
      </c>
      <c r="F9256" t="s">
        <v>28</v>
      </c>
      <c r="G9256" t="s">
        <v>2637</v>
      </c>
      <c r="H9256" t="s">
        <v>2638</v>
      </c>
      <c r="I9256" t="s">
        <v>31</v>
      </c>
      <c r="J9256" t="s">
        <v>32</v>
      </c>
      <c r="K9256" t="s">
        <v>387</v>
      </c>
      <c r="L9256" t="s">
        <v>602</v>
      </c>
      <c r="M9256">
        <v>65203</v>
      </c>
      <c r="N9256" t="s">
        <v>110</v>
      </c>
      <c r="O9256" t="s">
        <v>309</v>
      </c>
      <c r="P9256" t="s">
        <v>37</v>
      </c>
      <c r="Q9256" t="s">
        <v>41</v>
      </c>
      <c r="R9256" t="s">
        <v>310</v>
      </c>
      <c r="S9256">
        <v>60.89</v>
      </c>
      <c r="T9256">
        <v>1</v>
      </c>
      <c r="U9256">
        <v>0</v>
      </c>
      <c r="V9256">
        <v>15.222499999999997</v>
      </c>
      <c r="W9256" s="6">
        <f t="shared" si="868"/>
        <v>0.24999999999999994</v>
      </c>
      <c r="X9256" s="4">
        <f t="shared" si="865"/>
        <v>15.222499999999997</v>
      </c>
      <c r="Y9256" s="4">
        <f t="shared" si="866"/>
        <v>60.89</v>
      </c>
      <c r="Z9256" s="4">
        <f t="shared" si="867"/>
        <v>60.89</v>
      </c>
      <c r="AA9256" s="4">
        <f t="shared" si="864"/>
        <v>0</v>
      </c>
    </row>
    <row r="9257" spans="1:27" x14ac:dyDescent="0.2">
      <c r="A9257">
        <v>9256</v>
      </c>
      <c r="B9257" t="s">
        <v>10527</v>
      </c>
      <c r="C9257" s="5">
        <v>41681</v>
      </c>
      <c r="D9257" s="5" t="str">
        <f t="shared" si="869"/>
        <v>2014-02</v>
      </c>
      <c r="E9257" s="5">
        <v>41685</v>
      </c>
      <c r="F9257" t="s">
        <v>28</v>
      </c>
      <c r="G9257" t="s">
        <v>2637</v>
      </c>
      <c r="H9257" t="s">
        <v>2638</v>
      </c>
      <c r="I9257" t="s">
        <v>31</v>
      </c>
      <c r="J9257" t="s">
        <v>32</v>
      </c>
      <c r="K9257" t="s">
        <v>387</v>
      </c>
      <c r="L9257" t="s">
        <v>602</v>
      </c>
      <c r="M9257">
        <v>65203</v>
      </c>
      <c r="N9257" t="s">
        <v>110</v>
      </c>
      <c r="O9257" t="s">
        <v>2693</v>
      </c>
      <c r="P9257" t="s">
        <v>51</v>
      </c>
      <c r="Q9257" t="s">
        <v>52</v>
      </c>
      <c r="R9257" t="s">
        <v>2694</v>
      </c>
      <c r="S9257">
        <v>14.940000000000001</v>
      </c>
      <c r="T9257">
        <v>3</v>
      </c>
      <c r="U9257">
        <v>0</v>
      </c>
      <c r="V9257">
        <v>6.8723999999999998</v>
      </c>
      <c r="W9257" s="6">
        <f t="shared" si="868"/>
        <v>0.45999999999999996</v>
      </c>
      <c r="X9257" s="4">
        <f t="shared" si="865"/>
        <v>2.2907999999999999</v>
      </c>
      <c r="Y9257" s="4">
        <f t="shared" si="866"/>
        <v>4.9800000000000004</v>
      </c>
      <c r="Z9257" s="4">
        <f t="shared" si="867"/>
        <v>4.9800000000000004</v>
      </c>
      <c r="AA9257" s="4">
        <f t="shared" si="864"/>
        <v>0</v>
      </c>
    </row>
    <row r="9258" spans="1:27" x14ac:dyDescent="0.2">
      <c r="A9258">
        <v>9257</v>
      </c>
      <c r="B9258" t="s">
        <v>10527</v>
      </c>
      <c r="C9258" s="5">
        <v>41681</v>
      </c>
      <c r="D9258" s="5" t="str">
        <f t="shared" si="869"/>
        <v>2014-02</v>
      </c>
      <c r="E9258" s="5">
        <v>41685</v>
      </c>
      <c r="F9258" t="s">
        <v>28</v>
      </c>
      <c r="G9258" t="s">
        <v>2637</v>
      </c>
      <c r="H9258" t="s">
        <v>2638</v>
      </c>
      <c r="I9258" t="s">
        <v>31</v>
      </c>
      <c r="J9258" t="s">
        <v>32</v>
      </c>
      <c r="K9258" t="s">
        <v>387</v>
      </c>
      <c r="L9258" t="s">
        <v>602</v>
      </c>
      <c r="M9258">
        <v>65203</v>
      </c>
      <c r="N9258" t="s">
        <v>110</v>
      </c>
      <c r="O9258" t="s">
        <v>2116</v>
      </c>
      <c r="P9258" t="s">
        <v>51</v>
      </c>
      <c r="Q9258" t="s">
        <v>80</v>
      </c>
      <c r="R9258" t="s">
        <v>2117</v>
      </c>
      <c r="S9258">
        <v>9.64</v>
      </c>
      <c r="T9258">
        <v>2</v>
      </c>
      <c r="U9258">
        <v>0</v>
      </c>
      <c r="V9258">
        <v>4.4344000000000001</v>
      </c>
      <c r="W9258" s="6">
        <f t="shared" si="868"/>
        <v>0.45999999999999996</v>
      </c>
      <c r="X9258" s="4">
        <f t="shared" si="865"/>
        <v>2.2172000000000001</v>
      </c>
      <c r="Y9258" s="4">
        <f t="shared" si="866"/>
        <v>4.82</v>
      </c>
      <c r="Z9258" s="4">
        <f t="shared" si="867"/>
        <v>4.82</v>
      </c>
      <c r="AA9258" s="4">
        <f t="shared" si="864"/>
        <v>0</v>
      </c>
    </row>
    <row r="9259" spans="1:27" x14ac:dyDescent="0.2">
      <c r="A9259">
        <v>9258</v>
      </c>
      <c r="B9259" t="s">
        <v>10527</v>
      </c>
      <c r="C9259" s="5">
        <v>41681</v>
      </c>
      <c r="D9259" s="5" t="str">
        <f t="shared" si="869"/>
        <v>2014-02</v>
      </c>
      <c r="E9259" s="5">
        <v>41685</v>
      </c>
      <c r="F9259" t="s">
        <v>28</v>
      </c>
      <c r="G9259" t="s">
        <v>2637</v>
      </c>
      <c r="H9259" t="s">
        <v>2638</v>
      </c>
      <c r="I9259" t="s">
        <v>31</v>
      </c>
      <c r="J9259" t="s">
        <v>32</v>
      </c>
      <c r="K9259" t="s">
        <v>387</v>
      </c>
      <c r="L9259" t="s">
        <v>602</v>
      </c>
      <c r="M9259">
        <v>65203</v>
      </c>
      <c r="N9259" t="s">
        <v>110</v>
      </c>
      <c r="O9259" t="s">
        <v>5414</v>
      </c>
      <c r="P9259" t="s">
        <v>37</v>
      </c>
      <c r="Q9259" t="s">
        <v>70</v>
      </c>
      <c r="R9259" t="s">
        <v>5415</v>
      </c>
      <c r="S9259">
        <v>332.94</v>
      </c>
      <c r="T9259">
        <v>3</v>
      </c>
      <c r="U9259">
        <v>0</v>
      </c>
      <c r="V9259">
        <v>53.270399999999995</v>
      </c>
      <c r="W9259" s="6">
        <f t="shared" si="868"/>
        <v>0.15999999999999998</v>
      </c>
      <c r="X9259" s="4">
        <f t="shared" si="865"/>
        <v>17.756799999999998</v>
      </c>
      <c r="Y9259" s="4">
        <f t="shared" si="866"/>
        <v>110.98</v>
      </c>
      <c r="Z9259" s="4">
        <f t="shared" si="867"/>
        <v>110.98</v>
      </c>
      <c r="AA9259" s="4">
        <f t="shared" si="864"/>
        <v>0</v>
      </c>
    </row>
    <row r="9260" spans="1:27" x14ac:dyDescent="0.2">
      <c r="A9260">
        <v>9259</v>
      </c>
      <c r="B9260" t="s">
        <v>10527</v>
      </c>
      <c r="C9260" s="5">
        <v>41681</v>
      </c>
      <c r="D9260" s="5" t="str">
        <f t="shared" si="869"/>
        <v>2014-02</v>
      </c>
      <c r="E9260" s="5">
        <v>41685</v>
      </c>
      <c r="F9260" t="s">
        <v>28</v>
      </c>
      <c r="G9260" t="s">
        <v>2637</v>
      </c>
      <c r="H9260" t="s">
        <v>2638</v>
      </c>
      <c r="I9260" t="s">
        <v>31</v>
      </c>
      <c r="J9260" t="s">
        <v>32</v>
      </c>
      <c r="K9260" t="s">
        <v>387</v>
      </c>
      <c r="L9260" t="s">
        <v>602</v>
      </c>
      <c r="M9260">
        <v>65203</v>
      </c>
      <c r="N9260" t="s">
        <v>110</v>
      </c>
      <c r="O9260" t="s">
        <v>330</v>
      </c>
      <c r="P9260" t="s">
        <v>51</v>
      </c>
      <c r="Q9260" t="s">
        <v>80</v>
      </c>
      <c r="R9260" t="s">
        <v>6202</v>
      </c>
      <c r="S9260">
        <v>51.900000000000006</v>
      </c>
      <c r="T9260">
        <v>3</v>
      </c>
      <c r="U9260">
        <v>0</v>
      </c>
      <c r="V9260">
        <v>24.393000000000001</v>
      </c>
      <c r="W9260" s="6">
        <f t="shared" si="868"/>
        <v>0.47</v>
      </c>
      <c r="X9260" s="4">
        <f t="shared" si="865"/>
        <v>8.1310000000000002</v>
      </c>
      <c r="Y9260" s="4">
        <f t="shared" si="866"/>
        <v>17.3</v>
      </c>
      <c r="Z9260" s="4">
        <f t="shared" si="867"/>
        <v>17.3</v>
      </c>
      <c r="AA9260" s="4">
        <f t="shared" si="864"/>
        <v>0</v>
      </c>
    </row>
    <row r="9261" spans="1:27" x14ac:dyDescent="0.2">
      <c r="A9261">
        <v>9260</v>
      </c>
      <c r="B9261" t="s">
        <v>10527</v>
      </c>
      <c r="C9261" s="5">
        <v>41681</v>
      </c>
      <c r="D9261" s="5" t="str">
        <f t="shared" si="869"/>
        <v>2014-02</v>
      </c>
      <c r="E9261" s="5">
        <v>41685</v>
      </c>
      <c r="F9261" t="s">
        <v>28</v>
      </c>
      <c r="G9261" t="s">
        <v>2637</v>
      </c>
      <c r="H9261" t="s">
        <v>2638</v>
      </c>
      <c r="I9261" t="s">
        <v>31</v>
      </c>
      <c r="J9261" t="s">
        <v>32</v>
      </c>
      <c r="K9261" t="s">
        <v>387</v>
      </c>
      <c r="L9261" t="s">
        <v>602</v>
      </c>
      <c r="M9261">
        <v>65203</v>
      </c>
      <c r="N9261" t="s">
        <v>110</v>
      </c>
      <c r="O9261" t="s">
        <v>2226</v>
      </c>
      <c r="P9261" t="s">
        <v>51</v>
      </c>
      <c r="Q9261" t="s">
        <v>64</v>
      </c>
      <c r="R9261" t="s">
        <v>2227</v>
      </c>
      <c r="S9261">
        <v>64.959999999999994</v>
      </c>
      <c r="T9261">
        <v>2</v>
      </c>
      <c r="U9261">
        <v>0</v>
      </c>
      <c r="V9261">
        <v>2.598399999999998</v>
      </c>
      <c r="W9261" s="6">
        <f t="shared" si="868"/>
        <v>3.9999999999999973E-2</v>
      </c>
      <c r="X9261" s="4">
        <f t="shared" si="865"/>
        <v>1.299199999999999</v>
      </c>
      <c r="Y9261" s="4">
        <f t="shared" si="866"/>
        <v>32.479999999999997</v>
      </c>
      <c r="Z9261" s="4">
        <f t="shared" si="867"/>
        <v>32.479999999999997</v>
      </c>
      <c r="AA9261" s="4">
        <f t="shared" si="864"/>
        <v>0</v>
      </c>
    </row>
    <row r="9262" spans="1:27" x14ac:dyDescent="0.2">
      <c r="A9262">
        <v>9261</v>
      </c>
      <c r="B9262" t="s">
        <v>10528</v>
      </c>
      <c r="C9262" s="5">
        <v>43050</v>
      </c>
      <c r="D9262" s="5" t="str">
        <f t="shared" si="869"/>
        <v>2017-11</v>
      </c>
      <c r="E9262" s="5">
        <v>43053</v>
      </c>
      <c r="F9262" t="s">
        <v>28</v>
      </c>
      <c r="G9262" t="s">
        <v>1266</v>
      </c>
      <c r="H9262" t="s">
        <v>1267</v>
      </c>
      <c r="I9262" t="s">
        <v>31</v>
      </c>
      <c r="J9262" t="s">
        <v>32</v>
      </c>
      <c r="K9262" t="s">
        <v>10529</v>
      </c>
      <c r="L9262" t="s">
        <v>5340</v>
      </c>
      <c r="M9262">
        <v>57401</v>
      </c>
      <c r="N9262" t="s">
        <v>110</v>
      </c>
      <c r="O9262" t="s">
        <v>8587</v>
      </c>
      <c r="P9262" t="s">
        <v>51</v>
      </c>
      <c r="Q9262" t="s">
        <v>584</v>
      </c>
      <c r="R9262" t="s">
        <v>8588</v>
      </c>
      <c r="S9262">
        <v>25.5</v>
      </c>
      <c r="T9262">
        <v>3</v>
      </c>
      <c r="U9262">
        <v>0</v>
      </c>
      <c r="V9262">
        <v>6.63</v>
      </c>
      <c r="W9262" s="6">
        <f t="shared" si="868"/>
        <v>0.26</v>
      </c>
      <c r="X9262" s="4">
        <f t="shared" si="865"/>
        <v>2.21</v>
      </c>
      <c r="Y9262" s="4">
        <f t="shared" si="866"/>
        <v>8.5</v>
      </c>
      <c r="Z9262" s="4">
        <f t="shared" si="867"/>
        <v>8.5</v>
      </c>
      <c r="AA9262" s="4">
        <f t="shared" si="864"/>
        <v>0</v>
      </c>
    </row>
    <row r="9263" spans="1:27" x14ac:dyDescent="0.2">
      <c r="A9263">
        <v>9262</v>
      </c>
      <c r="B9263" t="s">
        <v>10530</v>
      </c>
      <c r="C9263" s="5">
        <v>42980</v>
      </c>
      <c r="D9263" s="5" t="str">
        <f t="shared" si="869"/>
        <v>2017-09</v>
      </c>
      <c r="E9263" s="5">
        <v>42980</v>
      </c>
      <c r="F9263" t="s">
        <v>1298</v>
      </c>
      <c r="G9263" t="s">
        <v>6727</v>
      </c>
      <c r="H9263" t="s">
        <v>6728</v>
      </c>
      <c r="I9263" t="s">
        <v>107</v>
      </c>
      <c r="J9263" t="s">
        <v>32</v>
      </c>
      <c r="K9263" t="s">
        <v>100</v>
      </c>
      <c r="L9263" t="s">
        <v>101</v>
      </c>
      <c r="M9263">
        <v>98103</v>
      </c>
      <c r="N9263" t="s">
        <v>49</v>
      </c>
      <c r="O9263" t="s">
        <v>266</v>
      </c>
      <c r="P9263" t="s">
        <v>37</v>
      </c>
      <c r="Q9263" t="s">
        <v>41</v>
      </c>
      <c r="R9263" t="s">
        <v>267</v>
      </c>
      <c r="S9263">
        <v>215.976</v>
      </c>
      <c r="T9263">
        <v>3</v>
      </c>
      <c r="U9263">
        <v>0.2</v>
      </c>
      <c r="V9263">
        <v>-2.6997000000000355</v>
      </c>
      <c r="W9263" s="6">
        <f t="shared" si="868"/>
        <v>-1.2500000000000164E-2</v>
      </c>
      <c r="X9263" s="4">
        <f t="shared" si="865"/>
        <v>-0.8999000000000118</v>
      </c>
      <c r="Y9263" s="4">
        <f t="shared" si="866"/>
        <v>71.992000000000004</v>
      </c>
      <c r="Z9263" s="4">
        <f t="shared" si="867"/>
        <v>89.989999999999981</v>
      </c>
      <c r="AA9263" s="4">
        <f t="shared" si="864"/>
        <v>43.1952</v>
      </c>
    </row>
    <row r="9264" spans="1:27" x14ac:dyDescent="0.2">
      <c r="A9264">
        <v>9263</v>
      </c>
      <c r="B9264" t="s">
        <v>10531</v>
      </c>
      <c r="C9264" s="5">
        <v>42286</v>
      </c>
      <c r="D9264" s="5" t="str">
        <f t="shared" si="869"/>
        <v>2015-10</v>
      </c>
      <c r="E9264" s="5">
        <v>42290</v>
      </c>
      <c r="F9264" t="s">
        <v>55</v>
      </c>
      <c r="G9264" t="s">
        <v>2090</v>
      </c>
      <c r="H9264" t="s">
        <v>2091</v>
      </c>
      <c r="I9264" t="s">
        <v>31</v>
      </c>
      <c r="J9264" t="s">
        <v>32</v>
      </c>
      <c r="K9264" t="s">
        <v>887</v>
      </c>
      <c r="L9264" t="s">
        <v>243</v>
      </c>
      <c r="M9264">
        <v>48227</v>
      </c>
      <c r="N9264" t="s">
        <v>110</v>
      </c>
      <c r="O9264" t="s">
        <v>341</v>
      </c>
      <c r="P9264" t="s">
        <v>37</v>
      </c>
      <c r="Q9264" t="s">
        <v>41</v>
      </c>
      <c r="R9264" t="s">
        <v>342</v>
      </c>
      <c r="S9264">
        <v>389.97</v>
      </c>
      <c r="T9264">
        <v>3</v>
      </c>
      <c r="U9264">
        <v>0</v>
      </c>
      <c r="V9264">
        <v>35.097300000000004</v>
      </c>
      <c r="W9264" s="6">
        <f t="shared" si="868"/>
        <v>9.0000000000000011E-2</v>
      </c>
      <c r="X9264" s="4">
        <f t="shared" si="865"/>
        <v>11.699100000000001</v>
      </c>
      <c r="Y9264" s="4">
        <f t="shared" si="866"/>
        <v>129.99</v>
      </c>
      <c r="Z9264" s="4">
        <f t="shared" si="867"/>
        <v>129.99</v>
      </c>
      <c r="AA9264" s="4">
        <f t="shared" si="864"/>
        <v>0</v>
      </c>
    </row>
    <row r="9265" spans="1:27" x14ac:dyDescent="0.2">
      <c r="A9265">
        <v>9264</v>
      </c>
      <c r="B9265" t="s">
        <v>10531</v>
      </c>
      <c r="C9265" s="5">
        <v>42286</v>
      </c>
      <c r="D9265" s="5" t="str">
        <f t="shared" si="869"/>
        <v>2015-10</v>
      </c>
      <c r="E9265" s="5">
        <v>42290</v>
      </c>
      <c r="F9265" t="s">
        <v>55</v>
      </c>
      <c r="G9265" t="s">
        <v>2090</v>
      </c>
      <c r="H9265" t="s">
        <v>2091</v>
      </c>
      <c r="I9265" t="s">
        <v>31</v>
      </c>
      <c r="J9265" t="s">
        <v>32</v>
      </c>
      <c r="K9265" t="s">
        <v>887</v>
      </c>
      <c r="L9265" t="s">
        <v>243</v>
      </c>
      <c r="M9265">
        <v>48227</v>
      </c>
      <c r="N9265" t="s">
        <v>110</v>
      </c>
      <c r="O9265" t="s">
        <v>3193</v>
      </c>
      <c r="P9265" t="s">
        <v>51</v>
      </c>
      <c r="Q9265" t="s">
        <v>83</v>
      </c>
      <c r="R9265" t="s">
        <v>3194</v>
      </c>
      <c r="S9265">
        <v>269.90999999999997</v>
      </c>
      <c r="T9265">
        <v>5</v>
      </c>
      <c r="U9265">
        <v>0.1</v>
      </c>
      <c r="V9265">
        <v>53.982000000000006</v>
      </c>
      <c r="W9265" s="6">
        <f t="shared" si="868"/>
        <v>0.20000000000000004</v>
      </c>
      <c r="X9265" s="4">
        <f t="shared" si="865"/>
        <v>10.796400000000002</v>
      </c>
      <c r="Y9265" s="4">
        <f t="shared" si="866"/>
        <v>53.981999999999992</v>
      </c>
      <c r="Z9265" s="4">
        <f t="shared" si="867"/>
        <v>59.97999999999999</v>
      </c>
      <c r="AA9265" s="4">
        <f t="shared" si="864"/>
        <v>26.991</v>
      </c>
    </row>
    <row r="9266" spans="1:27" x14ac:dyDescent="0.2">
      <c r="A9266">
        <v>9265</v>
      </c>
      <c r="B9266" t="s">
        <v>10532</v>
      </c>
      <c r="C9266" s="5">
        <v>43063</v>
      </c>
      <c r="D9266" s="5" t="str">
        <f t="shared" si="869"/>
        <v>2017-11</v>
      </c>
      <c r="E9266" s="5">
        <v>43070</v>
      </c>
      <c r="F9266" t="s">
        <v>55</v>
      </c>
      <c r="G9266" t="s">
        <v>1729</v>
      </c>
      <c r="H9266" t="s">
        <v>1730</v>
      </c>
      <c r="I9266" t="s">
        <v>46</v>
      </c>
      <c r="J9266" t="s">
        <v>32</v>
      </c>
      <c r="K9266" t="s">
        <v>339</v>
      </c>
      <c r="L9266" t="s">
        <v>340</v>
      </c>
      <c r="M9266">
        <v>38109</v>
      </c>
      <c r="N9266" t="s">
        <v>35</v>
      </c>
      <c r="O9266" t="s">
        <v>7379</v>
      </c>
      <c r="P9266" t="s">
        <v>51</v>
      </c>
      <c r="Q9266" t="s">
        <v>80</v>
      </c>
      <c r="R9266" t="s">
        <v>7380</v>
      </c>
      <c r="S9266">
        <v>11.673000000000002</v>
      </c>
      <c r="T9266">
        <v>3</v>
      </c>
      <c r="U9266">
        <v>0.7</v>
      </c>
      <c r="V9266">
        <v>-7.782</v>
      </c>
      <c r="W9266" s="6">
        <f t="shared" si="868"/>
        <v>-0.66666666666666652</v>
      </c>
      <c r="X9266" s="4">
        <f t="shared" si="865"/>
        <v>-2.5939999999999999</v>
      </c>
      <c r="Y9266" s="4">
        <f t="shared" si="866"/>
        <v>3.8910000000000005</v>
      </c>
      <c r="Z9266" s="4">
        <f t="shared" si="867"/>
        <v>12.97</v>
      </c>
      <c r="AA9266" s="4">
        <f t="shared" si="864"/>
        <v>8.1711000000000009</v>
      </c>
    </row>
    <row r="9267" spans="1:27" x14ac:dyDescent="0.2">
      <c r="A9267">
        <v>9266</v>
      </c>
      <c r="B9267" t="s">
        <v>10532</v>
      </c>
      <c r="C9267" s="5">
        <v>43063</v>
      </c>
      <c r="D9267" s="5" t="str">
        <f t="shared" si="869"/>
        <v>2017-11</v>
      </c>
      <c r="E9267" s="5">
        <v>43070</v>
      </c>
      <c r="F9267" t="s">
        <v>55</v>
      </c>
      <c r="G9267" t="s">
        <v>1729</v>
      </c>
      <c r="H9267" t="s">
        <v>1730</v>
      </c>
      <c r="I9267" t="s">
        <v>46</v>
      </c>
      <c r="J9267" t="s">
        <v>32</v>
      </c>
      <c r="K9267" t="s">
        <v>339</v>
      </c>
      <c r="L9267" t="s">
        <v>340</v>
      </c>
      <c r="M9267">
        <v>38109</v>
      </c>
      <c r="N9267" t="s">
        <v>35</v>
      </c>
      <c r="O9267" t="s">
        <v>8069</v>
      </c>
      <c r="P9267" t="s">
        <v>51</v>
      </c>
      <c r="Q9267" t="s">
        <v>178</v>
      </c>
      <c r="R9267" t="s">
        <v>8070</v>
      </c>
      <c r="S9267">
        <v>64.848000000000013</v>
      </c>
      <c r="T9267">
        <v>7</v>
      </c>
      <c r="U9267">
        <v>0.2</v>
      </c>
      <c r="V9267">
        <v>24.317999999999998</v>
      </c>
      <c r="W9267" s="6">
        <f t="shared" si="868"/>
        <v>0.37499999999999989</v>
      </c>
      <c r="X9267" s="4">
        <f t="shared" si="865"/>
        <v>3.4739999999999998</v>
      </c>
      <c r="Y9267" s="4">
        <f t="shared" si="866"/>
        <v>9.2640000000000011</v>
      </c>
      <c r="Z9267" s="4">
        <f t="shared" si="867"/>
        <v>11.580000000000002</v>
      </c>
      <c r="AA9267" s="4">
        <f t="shared" si="864"/>
        <v>12.969600000000003</v>
      </c>
    </row>
    <row r="9268" spans="1:27" x14ac:dyDescent="0.2">
      <c r="A9268">
        <v>9267</v>
      </c>
      <c r="B9268" t="s">
        <v>10533</v>
      </c>
      <c r="C9268" s="5">
        <v>41678</v>
      </c>
      <c r="D9268" s="5" t="str">
        <f t="shared" si="869"/>
        <v>2014-02</v>
      </c>
      <c r="E9268" s="5">
        <v>41679</v>
      </c>
      <c r="F9268" t="s">
        <v>193</v>
      </c>
      <c r="G9268" t="s">
        <v>1170</v>
      </c>
      <c r="H9268" t="s">
        <v>1171</v>
      </c>
      <c r="I9268" t="s">
        <v>107</v>
      </c>
      <c r="J9268" t="s">
        <v>32</v>
      </c>
      <c r="K9268" t="s">
        <v>4059</v>
      </c>
      <c r="L9268" t="s">
        <v>1401</v>
      </c>
      <c r="M9268">
        <v>89031</v>
      </c>
      <c r="N9268" t="s">
        <v>49</v>
      </c>
      <c r="O9268" t="s">
        <v>7614</v>
      </c>
      <c r="P9268" t="s">
        <v>37</v>
      </c>
      <c r="Q9268" t="s">
        <v>70</v>
      </c>
      <c r="R9268" t="s">
        <v>7615</v>
      </c>
      <c r="S9268">
        <v>14.56</v>
      </c>
      <c r="T9268">
        <v>2</v>
      </c>
      <c r="U9268">
        <v>0</v>
      </c>
      <c r="V9268">
        <v>5.5327999999999999</v>
      </c>
      <c r="W9268" s="6">
        <f t="shared" si="868"/>
        <v>0.38</v>
      </c>
      <c r="X9268" s="4">
        <f t="shared" si="865"/>
        <v>2.7664</v>
      </c>
      <c r="Y9268" s="4">
        <f t="shared" si="866"/>
        <v>7.28</v>
      </c>
      <c r="Z9268" s="4">
        <f t="shared" si="867"/>
        <v>7.28</v>
      </c>
      <c r="AA9268" s="4">
        <f t="shared" si="864"/>
        <v>0</v>
      </c>
    </row>
    <row r="9269" spans="1:27" x14ac:dyDescent="0.2">
      <c r="A9269">
        <v>9268</v>
      </c>
      <c r="B9269" t="s">
        <v>10534</v>
      </c>
      <c r="C9269" s="5">
        <v>42272</v>
      </c>
      <c r="D9269" s="5" t="str">
        <f t="shared" si="869"/>
        <v>2015-09</v>
      </c>
      <c r="E9269" s="5">
        <v>42272</v>
      </c>
      <c r="F9269" t="s">
        <v>1298</v>
      </c>
      <c r="G9269" t="s">
        <v>1962</v>
      </c>
      <c r="H9269" t="s">
        <v>1963</v>
      </c>
      <c r="I9269" t="s">
        <v>31</v>
      </c>
      <c r="J9269" t="s">
        <v>32</v>
      </c>
      <c r="K9269" t="s">
        <v>3722</v>
      </c>
      <c r="L9269" t="s">
        <v>272</v>
      </c>
      <c r="M9269">
        <v>11520</v>
      </c>
      <c r="N9269" t="s">
        <v>153</v>
      </c>
      <c r="O9269" t="s">
        <v>8396</v>
      </c>
      <c r="P9269" t="s">
        <v>37</v>
      </c>
      <c r="Q9269" t="s">
        <v>41</v>
      </c>
      <c r="R9269" t="s">
        <v>8397</v>
      </c>
      <c r="S9269">
        <v>102.58200000000001</v>
      </c>
      <c r="T9269">
        <v>1</v>
      </c>
      <c r="U9269">
        <v>0.1</v>
      </c>
      <c r="V9269">
        <v>6.8388000000000009</v>
      </c>
      <c r="W9269" s="6">
        <f t="shared" si="868"/>
        <v>6.6666666666666666E-2</v>
      </c>
      <c r="X9269" s="4">
        <f t="shared" si="865"/>
        <v>6.8388000000000009</v>
      </c>
      <c r="Y9269" s="4">
        <f t="shared" si="866"/>
        <v>102.58200000000001</v>
      </c>
      <c r="Z9269" s="4">
        <f t="shared" si="867"/>
        <v>113.98</v>
      </c>
      <c r="AA9269" s="4">
        <f t="shared" si="864"/>
        <v>10.258200000000002</v>
      </c>
    </row>
    <row r="9270" spans="1:27" x14ac:dyDescent="0.2">
      <c r="A9270">
        <v>9269</v>
      </c>
      <c r="B9270" t="s">
        <v>10534</v>
      </c>
      <c r="C9270" s="5">
        <v>42272</v>
      </c>
      <c r="D9270" s="5" t="str">
        <f t="shared" si="869"/>
        <v>2015-09</v>
      </c>
      <c r="E9270" s="5">
        <v>42272</v>
      </c>
      <c r="F9270" t="s">
        <v>1298</v>
      </c>
      <c r="G9270" t="s">
        <v>1962</v>
      </c>
      <c r="H9270" t="s">
        <v>1963</v>
      </c>
      <c r="I9270" t="s">
        <v>31</v>
      </c>
      <c r="J9270" t="s">
        <v>32</v>
      </c>
      <c r="K9270" t="s">
        <v>3722</v>
      </c>
      <c r="L9270" t="s">
        <v>272</v>
      </c>
      <c r="M9270">
        <v>11520</v>
      </c>
      <c r="N9270" t="s">
        <v>153</v>
      </c>
      <c r="O9270" t="s">
        <v>2789</v>
      </c>
      <c r="P9270" t="s">
        <v>51</v>
      </c>
      <c r="Q9270" t="s">
        <v>95</v>
      </c>
      <c r="R9270" t="s">
        <v>2790</v>
      </c>
      <c r="S9270">
        <v>20.04</v>
      </c>
      <c r="T9270">
        <v>3</v>
      </c>
      <c r="U9270">
        <v>0</v>
      </c>
      <c r="V9270">
        <v>9.6191999999999993</v>
      </c>
      <c r="W9270" s="6">
        <f t="shared" si="868"/>
        <v>0.48</v>
      </c>
      <c r="X9270" s="4">
        <f t="shared" si="865"/>
        <v>3.2063999999999999</v>
      </c>
      <c r="Y9270" s="4">
        <f t="shared" si="866"/>
        <v>6.68</v>
      </c>
      <c r="Z9270" s="4">
        <f t="shared" si="867"/>
        <v>6.68</v>
      </c>
      <c r="AA9270" s="4">
        <f t="shared" si="864"/>
        <v>0</v>
      </c>
    </row>
    <row r="9271" spans="1:27" x14ac:dyDescent="0.2">
      <c r="A9271">
        <v>9270</v>
      </c>
      <c r="B9271" t="s">
        <v>10535</v>
      </c>
      <c r="C9271" s="5">
        <v>42968</v>
      </c>
      <c r="D9271" s="5" t="str">
        <f t="shared" si="869"/>
        <v>2017-08</v>
      </c>
      <c r="E9271" s="5">
        <v>42975</v>
      </c>
      <c r="F9271" t="s">
        <v>55</v>
      </c>
      <c r="G9271" t="s">
        <v>116</v>
      </c>
      <c r="H9271" t="s">
        <v>117</v>
      </c>
      <c r="I9271" t="s">
        <v>31</v>
      </c>
      <c r="J9271" t="s">
        <v>32</v>
      </c>
      <c r="K9271" t="s">
        <v>271</v>
      </c>
      <c r="L9271" t="s">
        <v>272</v>
      </c>
      <c r="M9271">
        <v>10035</v>
      </c>
      <c r="N9271" t="s">
        <v>153</v>
      </c>
      <c r="O9271" t="s">
        <v>6729</v>
      </c>
      <c r="P9271" t="s">
        <v>51</v>
      </c>
      <c r="Q9271" t="s">
        <v>80</v>
      </c>
      <c r="R9271" t="s">
        <v>6730</v>
      </c>
      <c r="S9271">
        <v>32.088000000000001</v>
      </c>
      <c r="T9271">
        <v>7</v>
      </c>
      <c r="U9271">
        <v>0.2</v>
      </c>
      <c r="V9271">
        <v>11.2308</v>
      </c>
      <c r="W9271" s="6">
        <f t="shared" si="868"/>
        <v>0.35</v>
      </c>
      <c r="X9271" s="4">
        <f t="shared" si="865"/>
        <v>1.6044</v>
      </c>
      <c r="Y9271" s="4">
        <f t="shared" si="866"/>
        <v>4.5840000000000005</v>
      </c>
      <c r="Z9271" s="4">
        <f t="shared" si="867"/>
        <v>5.7299999999999995</v>
      </c>
      <c r="AA9271" s="4">
        <f t="shared" si="864"/>
        <v>6.4176000000000002</v>
      </c>
    </row>
    <row r="9272" spans="1:27" x14ac:dyDescent="0.2">
      <c r="A9272">
        <v>9271</v>
      </c>
      <c r="B9272" t="s">
        <v>10535</v>
      </c>
      <c r="C9272" s="5">
        <v>42968</v>
      </c>
      <c r="D9272" s="5" t="str">
        <f t="shared" si="869"/>
        <v>2017-08</v>
      </c>
      <c r="E9272" s="5">
        <v>42975</v>
      </c>
      <c r="F9272" t="s">
        <v>55</v>
      </c>
      <c r="G9272" t="s">
        <v>116</v>
      </c>
      <c r="H9272" t="s">
        <v>117</v>
      </c>
      <c r="I9272" t="s">
        <v>31</v>
      </c>
      <c r="J9272" t="s">
        <v>32</v>
      </c>
      <c r="K9272" t="s">
        <v>271</v>
      </c>
      <c r="L9272" t="s">
        <v>272</v>
      </c>
      <c r="M9272">
        <v>10035</v>
      </c>
      <c r="N9272" t="s">
        <v>153</v>
      </c>
      <c r="O9272" t="s">
        <v>4732</v>
      </c>
      <c r="P9272" t="s">
        <v>51</v>
      </c>
      <c r="Q9272" t="s">
        <v>80</v>
      </c>
      <c r="R9272" t="s">
        <v>4733</v>
      </c>
      <c r="S9272">
        <v>4305.5520000000006</v>
      </c>
      <c r="T9272">
        <v>6</v>
      </c>
      <c r="U9272">
        <v>0.2</v>
      </c>
      <c r="V9272">
        <v>1453.1237999999996</v>
      </c>
      <c r="W9272" s="6">
        <f t="shared" si="868"/>
        <v>0.33749999999999986</v>
      </c>
      <c r="X9272" s="4">
        <f t="shared" si="865"/>
        <v>242.18729999999994</v>
      </c>
      <c r="Y9272" s="4">
        <f t="shared" si="866"/>
        <v>717.5920000000001</v>
      </c>
      <c r="Z9272" s="4">
        <f t="shared" si="867"/>
        <v>896.99</v>
      </c>
      <c r="AA9272" s="4">
        <f t="shared" si="864"/>
        <v>861.11040000000014</v>
      </c>
    </row>
    <row r="9273" spans="1:27" x14ac:dyDescent="0.2">
      <c r="A9273">
        <v>9272</v>
      </c>
      <c r="B9273" t="s">
        <v>10536</v>
      </c>
      <c r="C9273" s="5">
        <v>42502</v>
      </c>
      <c r="D9273" s="5" t="str">
        <f t="shared" si="869"/>
        <v>2016-05</v>
      </c>
      <c r="E9273" s="5">
        <v>42507</v>
      </c>
      <c r="F9273" t="s">
        <v>55</v>
      </c>
      <c r="G9273" t="s">
        <v>3758</v>
      </c>
      <c r="H9273" t="s">
        <v>3759</v>
      </c>
      <c r="I9273" t="s">
        <v>46</v>
      </c>
      <c r="J9273" t="s">
        <v>32</v>
      </c>
      <c r="K9273" t="s">
        <v>271</v>
      </c>
      <c r="L9273" t="s">
        <v>272</v>
      </c>
      <c r="M9273">
        <v>10024</v>
      </c>
      <c r="N9273" t="s">
        <v>153</v>
      </c>
      <c r="O9273" t="s">
        <v>6605</v>
      </c>
      <c r="P9273" t="s">
        <v>37</v>
      </c>
      <c r="Q9273" t="s">
        <v>70</v>
      </c>
      <c r="R9273" t="s">
        <v>6606</v>
      </c>
      <c r="S9273">
        <v>10.02</v>
      </c>
      <c r="T9273">
        <v>3</v>
      </c>
      <c r="U9273">
        <v>0</v>
      </c>
      <c r="V9273">
        <v>4.4088000000000012</v>
      </c>
      <c r="W9273" s="6">
        <f t="shared" si="868"/>
        <v>0.44000000000000011</v>
      </c>
      <c r="X9273" s="4">
        <f t="shared" si="865"/>
        <v>1.4696000000000005</v>
      </c>
      <c r="Y9273" s="4">
        <f t="shared" si="866"/>
        <v>3.34</v>
      </c>
      <c r="Z9273" s="4">
        <f t="shared" si="867"/>
        <v>3.34</v>
      </c>
      <c r="AA9273" s="4">
        <f t="shared" si="864"/>
        <v>0</v>
      </c>
    </row>
    <row r="9274" spans="1:27" x14ac:dyDescent="0.2">
      <c r="A9274">
        <v>9273</v>
      </c>
      <c r="B9274" t="s">
        <v>10536</v>
      </c>
      <c r="C9274" s="5">
        <v>42502</v>
      </c>
      <c r="D9274" s="5" t="str">
        <f t="shared" si="869"/>
        <v>2016-05</v>
      </c>
      <c r="E9274" s="5">
        <v>42507</v>
      </c>
      <c r="F9274" t="s">
        <v>55</v>
      </c>
      <c r="G9274" t="s">
        <v>3758</v>
      </c>
      <c r="H9274" t="s">
        <v>3759</v>
      </c>
      <c r="I9274" t="s">
        <v>46</v>
      </c>
      <c r="J9274" t="s">
        <v>32</v>
      </c>
      <c r="K9274" t="s">
        <v>271</v>
      </c>
      <c r="L9274" t="s">
        <v>272</v>
      </c>
      <c r="M9274">
        <v>10024</v>
      </c>
      <c r="N9274" t="s">
        <v>153</v>
      </c>
      <c r="O9274" t="s">
        <v>5578</v>
      </c>
      <c r="P9274" t="s">
        <v>76</v>
      </c>
      <c r="Q9274" t="s">
        <v>77</v>
      </c>
      <c r="R9274" t="s">
        <v>5579</v>
      </c>
      <c r="S9274">
        <v>631.96</v>
      </c>
      <c r="T9274">
        <v>4</v>
      </c>
      <c r="U9274">
        <v>0</v>
      </c>
      <c r="V9274">
        <v>303.3408</v>
      </c>
      <c r="W9274" s="6">
        <f t="shared" si="868"/>
        <v>0.48</v>
      </c>
      <c r="X9274" s="4">
        <f t="shared" si="865"/>
        <v>75.8352</v>
      </c>
      <c r="Y9274" s="4">
        <f t="shared" si="866"/>
        <v>157.99</v>
      </c>
      <c r="Z9274" s="4">
        <f t="shared" si="867"/>
        <v>157.99</v>
      </c>
      <c r="AA9274" s="4">
        <f t="shared" si="864"/>
        <v>0</v>
      </c>
    </row>
    <row r="9275" spans="1:27" x14ac:dyDescent="0.2">
      <c r="A9275">
        <v>9274</v>
      </c>
      <c r="B9275" t="s">
        <v>10537</v>
      </c>
      <c r="C9275" s="5">
        <v>42980</v>
      </c>
      <c r="D9275" s="5" t="str">
        <f t="shared" si="869"/>
        <v>2017-09</v>
      </c>
      <c r="E9275" s="5">
        <v>42984</v>
      </c>
      <c r="F9275" t="s">
        <v>55</v>
      </c>
      <c r="G9275" t="s">
        <v>997</v>
      </c>
      <c r="H9275" t="s">
        <v>998</v>
      </c>
      <c r="I9275" t="s">
        <v>31</v>
      </c>
      <c r="J9275" t="s">
        <v>32</v>
      </c>
      <c r="K9275" t="s">
        <v>33</v>
      </c>
      <c r="L9275" t="s">
        <v>34</v>
      </c>
      <c r="M9275">
        <v>42420</v>
      </c>
      <c r="N9275" t="s">
        <v>35</v>
      </c>
      <c r="O9275" t="s">
        <v>521</v>
      </c>
      <c r="P9275" t="s">
        <v>51</v>
      </c>
      <c r="Q9275" t="s">
        <v>80</v>
      </c>
      <c r="R9275" t="s">
        <v>522</v>
      </c>
      <c r="S9275">
        <v>1577.94</v>
      </c>
      <c r="T9275">
        <v>3</v>
      </c>
      <c r="U9275">
        <v>0</v>
      </c>
      <c r="V9275">
        <v>757.41120000000001</v>
      </c>
      <c r="W9275" s="6">
        <f t="shared" si="868"/>
        <v>0.48</v>
      </c>
      <c r="X9275" s="4">
        <f t="shared" si="865"/>
        <v>252.47040000000001</v>
      </c>
      <c r="Y9275" s="4">
        <f t="shared" si="866"/>
        <v>525.98</v>
      </c>
      <c r="Z9275" s="4">
        <f t="shared" si="867"/>
        <v>525.98</v>
      </c>
      <c r="AA9275" s="4">
        <f t="shared" si="864"/>
        <v>0</v>
      </c>
    </row>
    <row r="9276" spans="1:27" x14ac:dyDescent="0.2">
      <c r="A9276">
        <v>9275</v>
      </c>
      <c r="B9276" t="s">
        <v>10538</v>
      </c>
      <c r="C9276" s="5">
        <v>41922</v>
      </c>
      <c r="D9276" s="5" t="str">
        <f t="shared" si="869"/>
        <v>2014-10</v>
      </c>
      <c r="E9276" s="5">
        <v>41922</v>
      </c>
      <c r="F9276" t="s">
        <v>1298</v>
      </c>
      <c r="G9276" t="s">
        <v>6765</v>
      </c>
      <c r="H9276" t="s">
        <v>6766</v>
      </c>
      <c r="I9276" t="s">
        <v>46</v>
      </c>
      <c r="J9276" t="s">
        <v>32</v>
      </c>
      <c r="K9276" t="s">
        <v>5482</v>
      </c>
      <c r="L9276" t="s">
        <v>674</v>
      </c>
      <c r="M9276">
        <v>87105</v>
      </c>
      <c r="N9276" t="s">
        <v>49</v>
      </c>
      <c r="O9276" t="s">
        <v>9847</v>
      </c>
      <c r="P9276" t="s">
        <v>51</v>
      </c>
      <c r="Q9276" t="s">
        <v>73</v>
      </c>
      <c r="R9276" t="s">
        <v>9848</v>
      </c>
      <c r="S9276">
        <v>255.84999999999997</v>
      </c>
      <c r="T9276">
        <v>7</v>
      </c>
      <c r="U9276">
        <v>0</v>
      </c>
      <c r="V9276">
        <v>112.57400000000001</v>
      </c>
      <c r="W9276" s="6">
        <f t="shared" si="868"/>
        <v>0.44000000000000011</v>
      </c>
      <c r="X9276" s="4">
        <f t="shared" si="865"/>
        <v>16.082000000000001</v>
      </c>
      <c r="Y9276" s="4">
        <f t="shared" si="866"/>
        <v>36.549999999999997</v>
      </c>
      <c r="Z9276" s="4">
        <f t="shared" si="867"/>
        <v>36.549999999999997</v>
      </c>
      <c r="AA9276" s="4">
        <f t="shared" si="864"/>
        <v>0</v>
      </c>
    </row>
    <row r="9277" spans="1:27" x14ac:dyDescent="0.2">
      <c r="A9277">
        <v>9276</v>
      </c>
      <c r="B9277" t="s">
        <v>10539</v>
      </c>
      <c r="C9277" s="5">
        <v>42516</v>
      </c>
      <c r="D9277" s="5" t="str">
        <f t="shared" si="869"/>
        <v>2016-05</v>
      </c>
      <c r="E9277" s="5">
        <v>42519</v>
      </c>
      <c r="F9277" t="s">
        <v>28</v>
      </c>
      <c r="G9277" t="s">
        <v>3679</v>
      </c>
      <c r="H9277" t="s">
        <v>3680</v>
      </c>
      <c r="I9277" t="s">
        <v>46</v>
      </c>
      <c r="J9277" t="s">
        <v>32</v>
      </c>
      <c r="K9277" t="s">
        <v>8992</v>
      </c>
      <c r="L9277" t="s">
        <v>59</v>
      </c>
      <c r="M9277">
        <v>33445</v>
      </c>
      <c r="N9277" t="s">
        <v>35</v>
      </c>
      <c r="O9277" t="s">
        <v>5931</v>
      </c>
      <c r="P9277" t="s">
        <v>51</v>
      </c>
      <c r="Q9277" t="s">
        <v>64</v>
      </c>
      <c r="R9277" t="s">
        <v>5932</v>
      </c>
      <c r="S9277">
        <v>184.70400000000001</v>
      </c>
      <c r="T9277">
        <v>6</v>
      </c>
      <c r="U9277">
        <v>0.2</v>
      </c>
      <c r="V9277">
        <v>13.852799999999995</v>
      </c>
      <c r="W9277" s="6">
        <f t="shared" si="868"/>
        <v>7.4999999999999969E-2</v>
      </c>
      <c r="X9277" s="4">
        <f t="shared" si="865"/>
        <v>2.3087999999999993</v>
      </c>
      <c r="Y9277" s="4">
        <f t="shared" si="866"/>
        <v>30.784000000000002</v>
      </c>
      <c r="Z9277" s="4">
        <f t="shared" si="867"/>
        <v>38.479999999999997</v>
      </c>
      <c r="AA9277" s="4">
        <f t="shared" si="864"/>
        <v>36.940800000000003</v>
      </c>
    </row>
    <row r="9278" spans="1:27" x14ac:dyDescent="0.2">
      <c r="A9278">
        <v>9277</v>
      </c>
      <c r="B9278" t="s">
        <v>10539</v>
      </c>
      <c r="C9278" s="5">
        <v>42516</v>
      </c>
      <c r="D9278" s="5" t="str">
        <f t="shared" si="869"/>
        <v>2016-05</v>
      </c>
      <c r="E9278" s="5">
        <v>42519</v>
      </c>
      <c r="F9278" t="s">
        <v>28</v>
      </c>
      <c r="G9278" t="s">
        <v>3679</v>
      </c>
      <c r="H9278" t="s">
        <v>3680</v>
      </c>
      <c r="I9278" t="s">
        <v>46</v>
      </c>
      <c r="J9278" t="s">
        <v>32</v>
      </c>
      <c r="K9278" t="s">
        <v>8992</v>
      </c>
      <c r="L9278" t="s">
        <v>59</v>
      </c>
      <c r="M9278">
        <v>33445</v>
      </c>
      <c r="N9278" t="s">
        <v>35</v>
      </c>
      <c r="O9278" t="s">
        <v>2094</v>
      </c>
      <c r="P9278" t="s">
        <v>76</v>
      </c>
      <c r="Q9278" t="s">
        <v>166</v>
      </c>
      <c r="R9278" t="s">
        <v>2095</v>
      </c>
      <c r="S9278">
        <v>47.92</v>
      </c>
      <c r="T9278">
        <v>2</v>
      </c>
      <c r="U9278">
        <v>0.2</v>
      </c>
      <c r="V9278">
        <v>11.98</v>
      </c>
      <c r="W9278" s="6">
        <f t="shared" si="868"/>
        <v>0.25</v>
      </c>
      <c r="X9278" s="4">
        <f t="shared" si="865"/>
        <v>5.99</v>
      </c>
      <c r="Y9278" s="4">
        <f t="shared" si="866"/>
        <v>23.96</v>
      </c>
      <c r="Z9278" s="4">
        <f t="shared" si="867"/>
        <v>29.95</v>
      </c>
      <c r="AA9278" s="4">
        <f t="shared" si="864"/>
        <v>9.5840000000000014</v>
      </c>
    </row>
    <row r="9279" spans="1:27" x14ac:dyDescent="0.2">
      <c r="A9279">
        <v>9278</v>
      </c>
      <c r="B9279" t="s">
        <v>10540</v>
      </c>
      <c r="C9279" s="5">
        <v>43070</v>
      </c>
      <c r="D9279" s="5" t="str">
        <f t="shared" si="869"/>
        <v>2017-12</v>
      </c>
      <c r="E9279" s="5">
        <v>43074</v>
      </c>
      <c r="F9279" t="s">
        <v>55</v>
      </c>
      <c r="G9279" t="s">
        <v>2132</v>
      </c>
      <c r="H9279" t="s">
        <v>2133</v>
      </c>
      <c r="I9279" t="s">
        <v>31</v>
      </c>
      <c r="J9279" t="s">
        <v>32</v>
      </c>
      <c r="K9279" t="s">
        <v>151</v>
      </c>
      <c r="L9279" t="s">
        <v>152</v>
      </c>
      <c r="M9279">
        <v>19140</v>
      </c>
      <c r="N9279" t="s">
        <v>153</v>
      </c>
      <c r="O9279" t="s">
        <v>2693</v>
      </c>
      <c r="P9279" t="s">
        <v>51</v>
      </c>
      <c r="Q9279" t="s">
        <v>52</v>
      </c>
      <c r="R9279" t="s">
        <v>2694</v>
      </c>
      <c r="S9279">
        <v>15.936000000000002</v>
      </c>
      <c r="T9279">
        <v>4</v>
      </c>
      <c r="U9279">
        <v>0.2</v>
      </c>
      <c r="V9279">
        <v>5.1791999999999998</v>
      </c>
      <c r="W9279" s="6">
        <f t="shared" si="868"/>
        <v>0.32499999999999996</v>
      </c>
      <c r="X9279" s="4">
        <f t="shared" si="865"/>
        <v>1.2948</v>
      </c>
      <c r="Y9279" s="4">
        <f t="shared" si="866"/>
        <v>3.9840000000000004</v>
      </c>
      <c r="Z9279" s="4">
        <f t="shared" si="867"/>
        <v>4.9800000000000004</v>
      </c>
      <c r="AA9279" s="4">
        <f t="shared" si="864"/>
        <v>3.1872000000000007</v>
      </c>
    </row>
    <row r="9280" spans="1:27" x14ac:dyDescent="0.2">
      <c r="A9280">
        <v>9279</v>
      </c>
      <c r="B9280" t="s">
        <v>10540</v>
      </c>
      <c r="C9280" s="5">
        <v>43070</v>
      </c>
      <c r="D9280" s="5" t="str">
        <f t="shared" si="869"/>
        <v>2017-12</v>
      </c>
      <c r="E9280" s="5">
        <v>43074</v>
      </c>
      <c r="F9280" t="s">
        <v>55</v>
      </c>
      <c r="G9280" t="s">
        <v>2132</v>
      </c>
      <c r="H9280" t="s">
        <v>2133</v>
      </c>
      <c r="I9280" t="s">
        <v>31</v>
      </c>
      <c r="J9280" t="s">
        <v>32</v>
      </c>
      <c r="K9280" t="s">
        <v>151</v>
      </c>
      <c r="L9280" t="s">
        <v>152</v>
      </c>
      <c r="M9280">
        <v>19140</v>
      </c>
      <c r="N9280" t="s">
        <v>153</v>
      </c>
      <c r="O9280" t="s">
        <v>2879</v>
      </c>
      <c r="P9280" t="s">
        <v>51</v>
      </c>
      <c r="Q9280" t="s">
        <v>80</v>
      </c>
      <c r="R9280" t="s">
        <v>2880</v>
      </c>
      <c r="S9280">
        <v>8.0010000000000012</v>
      </c>
      <c r="T9280">
        <v>7</v>
      </c>
      <c r="U9280">
        <v>0.7</v>
      </c>
      <c r="V9280">
        <v>-5.6006999999999962</v>
      </c>
      <c r="W9280" s="6">
        <f t="shared" si="868"/>
        <v>-0.6999999999999994</v>
      </c>
      <c r="X9280" s="4">
        <f t="shared" si="865"/>
        <v>-0.80009999999999948</v>
      </c>
      <c r="Y9280" s="4">
        <f t="shared" si="866"/>
        <v>1.1430000000000002</v>
      </c>
      <c r="Z9280" s="4">
        <f t="shared" si="867"/>
        <v>3.8099999999999996</v>
      </c>
      <c r="AA9280" s="4">
        <f t="shared" si="864"/>
        <v>5.6007000000000007</v>
      </c>
    </row>
    <row r="9281" spans="1:27" x14ac:dyDescent="0.2">
      <c r="A9281">
        <v>9280</v>
      </c>
      <c r="B9281" t="s">
        <v>10540</v>
      </c>
      <c r="C9281" s="5">
        <v>43070</v>
      </c>
      <c r="D9281" s="5" t="str">
        <f t="shared" si="869"/>
        <v>2017-12</v>
      </c>
      <c r="E9281" s="5">
        <v>43074</v>
      </c>
      <c r="F9281" t="s">
        <v>55</v>
      </c>
      <c r="G9281" t="s">
        <v>2132</v>
      </c>
      <c r="H9281" t="s">
        <v>2133</v>
      </c>
      <c r="I9281" t="s">
        <v>31</v>
      </c>
      <c r="J9281" t="s">
        <v>32</v>
      </c>
      <c r="K9281" t="s">
        <v>151</v>
      </c>
      <c r="L9281" t="s">
        <v>152</v>
      </c>
      <c r="M9281">
        <v>19140</v>
      </c>
      <c r="N9281" t="s">
        <v>153</v>
      </c>
      <c r="O9281" t="s">
        <v>1803</v>
      </c>
      <c r="P9281" t="s">
        <v>37</v>
      </c>
      <c r="Q9281" t="s">
        <v>41</v>
      </c>
      <c r="R9281" t="s">
        <v>1804</v>
      </c>
      <c r="S9281">
        <v>398.97199999999998</v>
      </c>
      <c r="T9281">
        <v>2</v>
      </c>
      <c r="U9281">
        <v>0.3</v>
      </c>
      <c r="V9281">
        <v>-28.49799999999999</v>
      </c>
      <c r="W9281" s="6">
        <f t="shared" si="868"/>
        <v>-7.1428571428571411E-2</v>
      </c>
      <c r="X9281" s="4">
        <f t="shared" si="865"/>
        <v>-14.248999999999995</v>
      </c>
      <c r="Y9281" s="4">
        <f t="shared" si="866"/>
        <v>199.48599999999999</v>
      </c>
      <c r="Z9281" s="4">
        <f t="shared" si="867"/>
        <v>284.98</v>
      </c>
      <c r="AA9281" s="4">
        <f t="shared" si="864"/>
        <v>119.69159999999999</v>
      </c>
    </row>
    <row r="9282" spans="1:27" x14ac:dyDescent="0.2">
      <c r="A9282">
        <v>9281</v>
      </c>
      <c r="B9282" t="s">
        <v>10541</v>
      </c>
      <c r="C9282" s="5">
        <v>42633</v>
      </c>
      <c r="D9282" s="5" t="str">
        <f t="shared" si="869"/>
        <v>2016-09</v>
      </c>
      <c r="E9282" s="5">
        <v>42637</v>
      </c>
      <c r="F9282" t="s">
        <v>55</v>
      </c>
      <c r="G9282" t="s">
        <v>6671</v>
      </c>
      <c r="H9282" t="s">
        <v>6672</v>
      </c>
      <c r="I9282" t="s">
        <v>107</v>
      </c>
      <c r="J9282" t="s">
        <v>32</v>
      </c>
      <c r="K9282" t="s">
        <v>100</v>
      </c>
      <c r="L9282" t="s">
        <v>101</v>
      </c>
      <c r="M9282">
        <v>98105</v>
      </c>
      <c r="N9282" t="s">
        <v>49</v>
      </c>
      <c r="O9282" t="s">
        <v>7297</v>
      </c>
      <c r="P9282" t="s">
        <v>37</v>
      </c>
      <c r="Q9282" t="s">
        <v>38</v>
      </c>
      <c r="R9282" t="s">
        <v>7298</v>
      </c>
      <c r="S9282">
        <v>163.88</v>
      </c>
      <c r="T9282">
        <v>2</v>
      </c>
      <c r="U9282">
        <v>0</v>
      </c>
      <c r="V9282">
        <v>40.97</v>
      </c>
      <c r="W9282" s="6">
        <f t="shared" si="868"/>
        <v>0.25</v>
      </c>
      <c r="X9282" s="4">
        <f t="shared" si="865"/>
        <v>20.484999999999999</v>
      </c>
      <c r="Y9282" s="4">
        <f t="shared" si="866"/>
        <v>81.94</v>
      </c>
      <c r="Z9282" s="4">
        <f t="shared" si="867"/>
        <v>81.94</v>
      </c>
      <c r="AA9282" s="4">
        <f t="shared" si="864"/>
        <v>0</v>
      </c>
    </row>
    <row r="9283" spans="1:27" x14ac:dyDescent="0.2">
      <c r="A9283">
        <v>9282</v>
      </c>
      <c r="B9283" t="s">
        <v>10542</v>
      </c>
      <c r="C9283" s="5">
        <v>42989</v>
      </c>
      <c r="D9283" s="5" t="str">
        <f t="shared" si="869"/>
        <v>2017-09</v>
      </c>
      <c r="E9283" s="5">
        <v>42993</v>
      </c>
      <c r="F9283" t="s">
        <v>55</v>
      </c>
      <c r="G9283" t="s">
        <v>784</v>
      </c>
      <c r="H9283" t="s">
        <v>785</v>
      </c>
      <c r="I9283" t="s">
        <v>31</v>
      </c>
      <c r="J9283" t="s">
        <v>32</v>
      </c>
      <c r="K9283" t="s">
        <v>1474</v>
      </c>
      <c r="L9283" t="s">
        <v>324</v>
      </c>
      <c r="M9283">
        <v>23223</v>
      </c>
      <c r="N9283" t="s">
        <v>35</v>
      </c>
      <c r="O9283" t="s">
        <v>9635</v>
      </c>
      <c r="P9283" t="s">
        <v>51</v>
      </c>
      <c r="Q9283" t="s">
        <v>83</v>
      </c>
      <c r="R9283" t="s">
        <v>9636</v>
      </c>
      <c r="S9283">
        <v>67.900000000000006</v>
      </c>
      <c r="T9283">
        <v>5</v>
      </c>
      <c r="U9283">
        <v>0</v>
      </c>
      <c r="V9283">
        <v>20.369999999999997</v>
      </c>
      <c r="W9283" s="6">
        <f t="shared" si="868"/>
        <v>0.29999999999999993</v>
      </c>
      <c r="X9283" s="4">
        <f t="shared" si="865"/>
        <v>4.0739999999999998</v>
      </c>
      <c r="Y9283" s="4">
        <f t="shared" si="866"/>
        <v>13.580000000000002</v>
      </c>
      <c r="Z9283" s="4">
        <f t="shared" si="867"/>
        <v>13.580000000000002</v>
      </c>
      <c r="AA9283" s="4">
        <f t="shared" ref="AA9283:AA9346" si="870">S9283*U9283</f>
        <v>0</v>
      </c>
    </row>
    <row r="9284" spans="1:27" x14ac:dyDescent="0.2">
      <c r="A9284">
        <v>9283</v>
      </c>
      <c r="B9284" t="s">
        <v>10543</v>
      </c>
      <c r="C9284" s="5">
        <v>42734</v>
      </c>
      <c r="D9284" s="5" t="str">
        <f t="shared" si="869"/>
        <v>2016-12</v>
      </c>
      <c r="E9284" s="5">
        <v>42739</v>
      </c>
      <c r="F9284" t="s">
        <v>55</v>
      </c>
      <c r="G9284" t="s">
        <v>6504</v>
      </c>
      <c r="H9284" t="s">
        <v>6505</v>
      </c>
      <c r="I9284" t="s">
        <v>31</v>
      </c>
      <c r="J9284" t="s">
        <v>32</v>
      </c>
      <c r="K9284" t="s">
        <v>9185</v>
      </c>
      <c r="L9284" t="s">
        <v>59</v>
      </c>
      <c r="M9284">
        <v>33407</v>
      </c>
      <c r="N9284" t="s">
        <v>35</v>
      </c>
      <c r="O9284" t="s">
        <v>6018</v>
      </c>
      <c r="P9284" t="s">
        <v>51</v>
      </c>
      <c r="Q9284" t="s">
        <v>95</v>
      </c>
      <c r="R9284" t="s">
        <v>6019</v>
      </c>
      <c r="S9284">
        <v>72.224000000000004</v>
      </c>
      <c r="T9284">
        <v>4</v>
      </c>
      <c r="U9284">
        <v>0.2</v>
      </c>
      <c r="V9284">
        <v>25.278400000000001</v>
      </c>
      <c r="W9284" s="6">
        <f t="shared" si="868"/>
        <v>0.35</v>
      </c>
      <c r="X9284" s="4">
        <f t="shared" ref="X9284:X9347" si="871">V9284/T9284</f>
        <v>6.3196000000000003</v>
      </c>
      <c r="Y9284" s="4">
        <f t="shared" ref="Y9284:Y9347" si="872">S9284/T9284</f>
        <v>18.056000000000001</v>
      </c>
      <c r="Z9284" s="4">
        <f t="shared" ref="Z9284:Z9347" si="873">S9284/((1-U9284)*T9284)</f>
        <v>22.57</v>
      </c>
      <c r="AA9284" s="4">
        <f t="shared" si="870"/>
        <v>14.444800000000001</v>
      </c>
    </row>
    <row r="9285" spans="1:27" x14ac:dyDescent="0.2">
      <c r="A9285">
        <v>9284</v>
      </c>
      <c r="B9285" t="s">
        <v>10544</v>
      </c>
      <c r="C9285" s="5">
        <v>42980</v>
      </c>
      <c r="D9285" s="5" t="str">
        <f t="shared" si="869"/>
        <v>2017-09</v>
      </c>
      <c r="E9285" s="5">
        <v>42982</v>
      </c>
      <c r="F9285" t="s">
        <v>28</v>
      </c>
      <c r="G9285" t="s">
        <v>4890</v>
      </c>
      <c r="H9285" t="s">
        <v>4891</v>
      </c>
      <c r="I9285" t="s">
        <v>31</v>
      </c>
      <c r="J9285" t="s">
        <v>32</v>
      </c>
      <c r="K9285" t="s">
        <v>5354</v>
      </c>
      <c r="L9285" t="s">
        <v>462</v>
      </c>
      <c r="M9285">
        <v>80525</v>
      </c>
      <c r="N9285" t="s">
        <v>49</v>
      </c>
      <c r="O9285" t="s">
        <v>656</v>
      </c>
      <c r="P9285" t="s">
        <v>51</v>
      </c>
      <c r="Q9285" t="s">
        <v>52</v>
      </c>
      <c r="R9285" t="s">
        <v>657</v>
      </c>
      <c r="S9285">
        <v>11.696</v>
      </c>
      <c r="T9285">
        <v>2</v>
      </c>
      <c r="U9285">
        <v>0.2</v>
      </c>
      <c r="V9285">
        <v>3.9473999999999996</v>
      </c>
      <c r="W9285" s="6">
        <f t="shared" ref="W9285:W9348" si="874">(V9285/S9285)</f>
        <v>0.33749999999999997</v>
      </c>
      <c r="X9285" s="4">
        <f t="shared" si="871"/>
        <v>1.9736999999999998</v>
      </c>
      <c r="Y9285" s="4">
        <f t="shared" si="872"/>
        <v>5.8479999999999999</v>
      </c>
      <c r="Z9285" s="4">
        <f t="shared" si="873"/>
        <v>7.31</v>
      </c>
      <c r="AA9285" s="4">
        <f t="shared" si="870"/>
        <v>2.3391999999999999</v>
      </c>
    </row>
    <row r="9286" spans="1:27" x14ac:dyDescent="0.2">
      <c r="A9286">
        <v>9285</v>
      </c>
      <c r="B9286" t="s">
        <v>10545</v>
      </c>
      <c r="C9286" s="5">
        <v>41961</v>
      </c>
      <c r="D9286" s="5" t="str">
        <f t="shared" si="869"/>
        <v>2014-11</v>
      </c>
      <c r="E9286" s="5">
        <v>41966</v>
      </c>
      <c r="F9286" t="s">
        <v>55</v>
      </c>
      <c r="G9286" t="s">
        <v>1299</v>
      </c>
      <c r="H9286" t="s">
        <v>1300</v>
      </c>
      <c r="I9286" t="s">
        <v>46</v>
      </c>
      <c r="J9286" t="s">
        <v>32</v>
      </c>
      <c r="K9286" t="s">
        <v>618</v>
      </c>
      <c r="L9286" t="s">
        <v>119</v>
      </c>
      <c r="M9286">
        <v>53132</v>
      </c>
      <c r="N9286" t="s">
        <v>110</v>
      </c>
      <c r="O9286" t="s">
        <v>2105</v>
      </c>
      <c r="P9286" t="s">
        <v>37</v>
      </c>
      <c r="Q9286" t="s">
        <v>41</v>
      </c>
      <c r="R9286" t="s">
        <v>2106</v>
      </c>
      <c r="S9286">
        <v>392.93999999999994</v>
      </c>
      <c r="T9286">
        <v>3</v>
      </c>
      <c r="U9286">
        <v>0</v>
      </c>
      <c r="V9286">
        <v>43.223399999999984</v>
      </c>
      <c r="W9286" s="6">
        <f t="shared" si="874"/>
        <v>0.10999999999999997</v>
      </c>
      <c r="X9286" s="4">
        <f t="shared" si="871"/>
        <v>14.407799999999995</v>
      </c>
      <c r="Y9286" s="4">
        <f t="shared" si="872"/>
        <v>130.97999999999999</v>
      </c>
      <c r="Z9286" s="4">
        <f t="shared" si="873"/>
        <v>130.97999999999999</v>
      </c>
      <c r="AA9286" s="4">
        <f t="shared" si="870"/>
        <v>0</v>
      </c>
    </row>
    <row r="9287" spans="1:27" x14ac:dyDescent="0.2">
      <c r="A9287">
        <v>9286</v>
      </c>
      <c r="B9287" t="s">
        <v>10546</v>
      </c>
      <c r="C9287" s="5">
        <v>42329</v>
      </c>
      <c r="D9287" s="5" t="str">
        <f t="shared" ref="D9287:D9350" si="875">TEXT(C9287,"yyyy-mm")</f>
        <v>2015-11</v>
      </c>
      <c r="E9287" s="5">
        <v>42332</v>
      </c>
      <c r="F9287" t="s">
        <v>193</v>
      </c>
      <c r="G9287" t="s">
        <v>5119</v>
      </c>
      <c r="H9287" t="s">
        <v>5120</v>
      </c>
      <c r="I9287" t="s">
        <v>31</v>
      </c>
      <c r="J9287" t="s">
        <v>32</v>
      </c>
      <c r="K9287" t="s">
        <v>742</v>
      </c>
      <c r="L9287" t="s">
        <v>93</v>
      </c>
      <c r="M9287">
        <v>28110</v>
      </c>
      <c r="N9287" t="s">
        <v>35</v>
      </c>
      <c r="O9287" t="s">
        <v>878</v>
      </c>
      <c r="P9287" t="s">
        <v>37</v>
      </c>
      <c r="Q9287" t="s">
        <v>70</v>
      </c>
      <c r="R9287" t="s">
        <v>879</v>
      </c>
      <c r="S9287">
        <v>18.175999999999998</v>
      </c>
      <c r="T9287">
        <v>1</v>
      </c>
      <c r="U9287">
        <v>0.2</v>
      </c>
      <c r="V9287">
        <v>4.7712000000000012</v>
      </c>
      <c r="W9287" s="6">
        <f t="shared" si="874"/>
        <v>0.26250000000000007</v>
      </c>
      <c r="X9287" s="4">
        <f t="shared" si="871"/>
        <v>4.7712000000000012</v>
      </c>
      <c r="Y9287" s="4">
        <f t="shared" si="872"/>
        <v>18.175999999999998</v>
      </c>
      <c r="Z9287" s="4">
        <f t="shared" si="873"/>
        <v>22.719999999999995</v>
      </c>
      <c r="AA9287" s="4">
        <f t="shared" si="870"/>
        <v>3.6351999999999998</v>
      </c>
    </row>
    <row r="9288" spans="1:27" x14ac:dyDescent="0.2">
      <c r="A9288">
        <v>9287</v>
      </c>
      <c r="B9288" t="s">
        <v>10547</v>
      </c>
      <c r="C9288" s="5">
        <v>42905</v>
      </c>
      <c r="D9288" s="5" t="str">
        <f t="shared" si="875"/>
        <v>2017-06</v>
      </c>
      <c r="E9288" s="5">
        <v>42912</v>
      </c>
      <c r="F9288" t="s">
        <v>55</v>
      </c>
      <c r="G9288" t="s">
        <v>4114</v>
      </c>
      <c r="H9288" t="s">
        <v>4115</v>
      </c>
      <c r="I9288" t="s">
        <v>107</v>
      </c>
      <c r="J9288" t="s">
        <v>32</v>
      </c>
      <c r="K9288" t="s">
        <v>822</v>
      </c>
      <c r="L9288" t="s">
        <v>109</v>
      </c>
      <c r="M9288">
        <v>75081</v>
      </c>
      <c r="N9288" t="s">
        <v>110</v>
      </c>
      <c r="O9288" t="s">
        <v>5948</v>
      </c>
      <c r="P9288" t="s">
        <v>51</v>
      </c>
      <c r="Q9288" t="s">
        <v>80</v>
      </c>
      <c r="R9288" t="s">
        <v>5949</v>
      </c>
      <c r="S9288">
        <v>6.8879999999999981</v>
      </c>
      <c r="T9288">
        <v>3</v>
      </c>
      <c r="U9288">
        <v>0.8</v>
      </c>
      <c r="V9288">
        <v>-11.020800000000005</v>
      </c>
      <c r="W9288" s="6">
        <f t="shared" si="874"/>
        <v>-1.6000000000000012</v>
      </c>
      <c r="X9288" s="4">
        <f t="shared" si="871"/>
        <v>-3.6736000000000018</v>
      </c>
      <c r="Y9288" s="4">
        <f t="shared" si="872"/>
        <v>2.2959999999999994</v>
      </c>
      <c r="Z9288" s="4">
        <f t="shared" si="873"/>
        <v>11.479999999999999</v>
      </c>
      <c r="AA9288" s="4">
        <f t="shared" si="870"/>
        <v>5.5103999999999989</v>
      </c>
    </row>
    <row r="9289" spans="1:27" x14ac:dyDescent="0.2">
      <c r="A9289">
        <v>9288</v>
      </c>
      <c r="B9289" t="s">
        <v>10547</v>
      </c>
      <c r="C9289" s="5">
        <v>42905</v>
      </c>
      <c r="D9289" s="5" t="str">
        <f t="shared" si="875"/>
        <v>2017-06</v>
      </c>
      <c r="E9289" s="5">
        <v>42912</v>
      </c>
      <c r="F9289" t="s">
        <v>55</v>
      </c>
      <c r="G9289" t="s">
        <v>4114</v>
      </c>
      <c r="H9289" t="s">
        <v>4115</v>
      </c>
      <c r="I9289" t="s">
        <v>107</v>
      </c>
      <c r="J9289" t="s">
        <v>32</v>
      </c>
      <c r="K9289" t="s">
        <v>822</v>
      </c>
      <c r="L9289" t="s">
        <v>109</v>
      </c>
      <c r="M9289">
        <v>75081</v>
      </c>
      <c r="N9289" t="s">
        <v>110</v>
      </c>
      <c r="O9289" t="s">
        <v>2196</v>
      </c>
      <c r="P9289" t="s">
        <v>37</v>
      </c>
      <c r="Q9289" t="s">
        <v>61</v>
      </c>
      <c r="R9289" t="s">
        <v>2197</v>
      </c>
      <c r="S9289">
        <v>457.4849999999999</v>
      </c>
      <c r="T9289">
        <v>3</v>
      </c>
      <c r="U9289">
        <v>0.3</v>
      </c>
      <c r="V9289">
        <v>-84.961500000000029</v>
      </c>
      <c r="W9289" s="6">
        <f t="shared" si="874"/>
        <v>-0.18571428571428583</v>
      </c>
      <c r="X9289" s="4">
        <f t="shared" si="871"/>
        <v>-28.32050000000001</v>
      </c>
      <c r="Y9289" s="4">
        <f t="shared" si="872"/>
        <v>152.49499999999998</v>
      </c>
      <c r="Z9289" s="4">
        <f t="shared" si="873"/>
        <v>217.85</v>
      </c>
      <c r="AA9289" s="4">
        <f t="shared" si="870"/>
        <v>137.24549999999996</v>
      </c>
    </row>
    <row r="9290" spans="1:27" x14ac:dyDescent="0.2">
      <c r="A9290">
        <v>9289</v>
      </c>
      <c r="B9290" t="s">
        <v>10548</v>
      </c>
      <c r="C9290" s="5">
        <v>43069</v>
      </c>
      <c r="D9290" s="5" t="str">
        <f t="shared" si="875"/>
        <v>2017-11</v>
      </c>
      <c r="E9290" s="5">
        <v>43072</v>
      </c>
      <c r="F9290" t="s">
        <v>193</v>
      </c>
      <c r="G9290" t="s">
        <v>5073</v>
      </c>
      <c r="H9290" t="s">
        <v>5074</v>
      </c>
      <c r="I9290" t="s">
        <v>31</v>
      </c>
      <c r="J9290" t="s">
        <v>32</v>
      </c>
      <c r="K9290" t="s">
        <v>151</v>
      </c>
      <c r="L9290" t="s">
        <v>152</v>
      </c>
      <c r="M9290">
        <v>19134</v>
      </c>
      <c r="N9290" t="s">
        <v>153</v>
      </c>
      <c r="O9290" t="s">
        <v>4782</v>
      </c>
      <c r="P9290" t="s">
        <v>37</v>
      </c>
      <c r="Q9290" t="s">
        <v>41</v>
      </c>
      <c r="R9290" t="s">
        <v>4783</v>
      </c>
      <c r="S9290">
        <v>1079.316</v>
      </c>
      <c r="T9290">
        <v>6</v>
      </c>
      <c r="U9290">
        <v>0.3</v>
      </c>
      <c r="V9290">
        <v>-15.418800000000203</v>
      </c>
      <c r="W9290" s="6">
        <f t="shared" si="874"/>
        <v>-1.4285714285714474E-2</v>
      </c>
      <c r="X9290" s="4">
        <f t="shared" si="871"/>
        <v>-2.5698000000000341</v>
      </c>
      <c r="Y9290" s="4">
        <f t="shared" si="872"/>
        <v>179.886</v>
      </c>
      <c r="Z9290" s="4">
        <f t="shared" si="873"/>
        <v>256.98000000000008</v>
      </c>
      <c r="AA9290" s="4">
        <f t="shared" si="870"/>
        <v>323.79480000000001</v>
      </c>
    </row>
    <row r="9291" spans="1:27" x14ac:dyDescent="0.2">
      <c r="A9291">
        <v>9290</v>
      </c>
      <c r="B9291" t="s">
        <v>10549</v>
      </c>
      <c r="C9291" s="5">
        <v>41752</v>
      </c>
      <c r="D9291" s="5" t="str">
        <f t="shared" si="875"/>
        <v>2014-04</v>
      </c>
      <c r="E9291" s="5">
        <v>41755</v>
      </c>
      <c r="F9291" t="s">
        <v>28</v>
      </c>
      <c r="G9291" t="s">
        <v>1170</v>
      </c>
      <c r="H9291" t="s">
        <v>1171</v>
      </c>
      <c r="I9291" t="s">
        <v>107</v>
      </c>
      <c r="J9291" t="s">
        <v>32</v>
      </c>
      <c r="K9291" t="s">
        <v>132</v>
      </c>
      <c r="L9291" t="s">
        <v>48</v>
      </c>
      <c r="M9291">
        <v>94109</v>
      </c>
      <c r="N9291" t="s">
        <v>49</v>
      </c>
      <c r="O9291" t="s">
        <v>4763</v>
      </c>
      <c r="P9291" t="s">
        <v>51</v>
      </c>
      <c r="Q9291" t="s">
        <v>95</v>
      </c>
      <c r="R9291" t="s">
        <v>4764</v>
      </c>
      <c r="S9291">
        <v>48.91</v>
      </c>
      <c r="T9291">
        <v>1</v>
      </c>
      <c r="U9291">
        <v>0</v>
      </c>
      <c r="V9291">
        <v>22.987699999999997</v>
      </c>
      <c r="W9291" s="6">
        <f t="shared" si="874"/>
        <v>0.47</v>
      </c>
      <c r="X9291" s="4">
        <f t="shared" si="871"/>
        <v>22.987699999999997</v>
      </c>
      <c r="Y9291" s="4">
        <f t="shared" si="872"/>
        <v>48.91</v>
      </c>
      <c r="Z9291" s="4">
        <f t="shared" si="873"/>
        <v>48.91</v>
      </c>
      <c r="AA9291" s="4">
        <f t="shared" si="870"/>
        <v>0</v>
      </c>
    </row>
    <row r="9292" spans="1:27" x14ac:dyDescent="0.2">
      <c r="A9292">
        <v>9291</v>
      </c>
      <c r="B9292" t="s">
        <v>10550</v>
      </c>
      <c r="C9292" s="5">
        <v>41905</v>
      </c>
      <c r="D9292" s="5" t="str">
        <f t="shared" si="875"/>
        <v>2014-09</v>
      </c>
      <c r="E9292" s="5">
        <v>41907</v>
      </c>
      <c r="F9292" t="s">
        <v>193</v>
      </c>
      <c r="G9292" t="s">
        <v>5629</v>
      </c>
      <c r="H9292" t="s">
        <v>5630</v>
      </c>
      <c r="I9292" t="s">
        <v>31</v>
      </c>
      <c r="J9292" t="s">
        <v>32</v>
      </c>
      <c r="K9292" t="s">
        <v>249</v>
      </c>
      <c r="L9292" t="s">
        <v>250</v>
      </c>
      <c r="M9292">
        <v>19901</v>
      </c>
      <c r="N9292" t="s">
        <v>153</v>
      </c>
      <c r="O9292" t="s">
        <v>3281</v>
      </c>
      <c r="P9292" t="s">
        <v>51</v>
      </c>
      <c r="Q9292" t="s">
        <v>73</v>
      </c>
      <c r="R9292" t="s">
        <v>3282</v>
      </c>
      <c r="S9292">
        <v>9.84</v>
      </c>
      <c r="T9292">
        <v>3</v>
      </c>
      <c r="U9292">
        <v>0</v>
      </c>
      <c r="V9292">
        <v>2.8535999999999988</v>
      </c>
      <c r="W9292" s="6">
        <f t="shared" si="874"/>
        <v>0.28999999999999987</v>
      </c>
      <c r="X9292" s="4">
        <f t="shared" si="871"/>
        <v>0.9511999999999996</v>
      </c>
      <c r="Y9292" s="4">
        <f t="shared" si="872"/>
        <v>3.28</v>
      </c>
      <c r="Z9292" s="4">
        <f t="shared" si="873"/>
        <v>3.28</v>
      </c>
      <c r="AA9292" s="4">
        <f t="shared" si="870"/>
        <v>0</v>
      </c>
    </row>
    <row r="9293" spans="1:27" x14ac:dyDescent="0.2">
      <c r="A9293">
        <v>9292</v>
      </c>
      <c r="B9293" t="s">
        <v>10550</v>
      </c>
      <c r="C9293" s="5">
        <v>41905</v>
      </c>
      <c r="D9293" s="5" t="str">
        <f t="shared" si="875"/>
        <v>2014-09</v>
      </c>
      <c r="E9293" s="5">
        <v>41907</v>
      </c>
      <c r="F9293" t="s">
        <v>193</v>
      </c>
      <c r="G9293" t="s">
        <v>5629</v>
      </c>
      <c r="H9293" t="s">
        <v>5630</v>
      </c>
      <c r="I9293" t="s">
        <v>31</v>
      </c>
      <c r="J9293" t="s">
        <v>32</v>
      </c>
      <c r="K9293" t="s">
        <v>249</v>
      </c>
      <c r="L9293" t="s">
        <v>250</v>
      </c>
      <c r="M9293">
        <v>19901</v>
      </c>
      <c r="N9293" t="s">
        <v>153</v>
      </c>
      <c r="O9293" t="s">
        <v>4049</v>
      </c>
      <c r="P9293" t="s">
        <v>51</v>
      </c>
      <c r="Q9293" t="s">
        <v>80</v>
      </c>
      <c r="R9293" t="s">
        <v>4050</v>
      </c>
      <c r="S9293">
        <v>34.5</v>
      </c>
      <c r="T9293">
        <v>3</v>
      </c>
      <c r="U9293">
        <v>0</v>
      </c>
      <c r="V9293">
        <v>15.524999999999999</v>
      </c>
      <c r="W9293" s="6">
        <f t="shared" si="874"/>
        <v>0.44999999999999996</v>
      </c>
      <c r="X9293" s="4">
        <f t="shared" si="871"/>
        <v>5.1749999999999998</v>
      </c>
      <c r="Y9293" s="4">
        <f t="shared" si="872"/>
        <v>11.5</v>
      </c>
      <c r="Z9293" s="4">
        <f t="shared" si="873"/>
        <v>11.5</v>
      </c>
      <c r="AA9293" s="4">
        <f t="shared" si="870"/>
        <v>0</v>
      </c>
    </row>
    <row r="9294" spans="1:27" x14ac:dyDescent="0.2">
      <c r="A9294">
        <v>9293</v>
      </c>
      <c r="B9294" t="s">
        <v>10551</v>
      </c>
      <c r="C9294" s="5">
        <v>42796</v>
      </c>
      <c r="D9294" s="5" t="str">
        <f t="shared" si="875"/>
        <v>2017-03</v>
      </c>
      <c r="E9294" s="5">
        <v>42796</v>
      </c>
      <c r="F9294" t="s">
        <v>1298</v>
      </c>
      <c r="G9294" t="s">
        <v>2303</v>
      </c>
      <c r="H9294" t="s">
        <v>2304</v>
      </c>
      <c r="I9294" t="s">
        <v>46</v>
      </c>
      <c r="J9294" t="s">
        <v>32</v>
      </c>
      <c r="K9294" t="s">
        <v>8058</v>
      </c>
      <c r="L9294" t="s">
        <v>109</v>
      </c>
      <c r="M9294">
        <v>76706</v>
      </c>
      <c r="N9294" t="s">
        <v>110</v>
      </c>
      <c r="O9294" t="s">
        <v>2975</v>
      </c>
      <c r="P9294" t="s">
        <v>51</v>
      </c>
      <c r="Q9294" t="s">
        <v>80</v>
      </c>
      <c r="R9294" t="s">
        <v>2976</v>
      </c>
      <c r="S9294">
        <v>0.55599999999999983</v>
      </c>
      <c r="T9294">
        <v>1</v>
      </c>
      <c r="U9294">
        <v>0.8</v>
      </c>
      <c r="V9294">
        <v>-0.94520000000000004</v>
      </c>
      <c r="W9294" s="6">
        <f t="shared" si="874"/>
        <v>-1.7000000000000006</v>
      </c>
      <c r="X9294" s="4">
        <f t="shared" si="871"/>
        <v>-0.94520000000000004</v>
      </c>
      <c r="Y9294" s="4">
        <f t="shared" si="872"/>
        <v>0.55599999999999983</v>
      </c>
      <c r="Z9294" s="4">
        <f t="shared" si="873"/>
        <v>2.78</v>
      </c>
      <c r="AA9294" s="4">
        <f t="shared" si="870"/>
        <v>0.44479999999999986</v>
      </c>
    </row>
    <row r="9295" spans="1:27" x14ac:dyDescent="0.2">
      <c r="A9295">
        <v>9294</v>
      </c>
      <c r="B9295" t="s">
        <v>10552</v>
      </c>
      <c r="C9295" s="5">
        <v>43056</v>
      </c>
      <c r="D9295" s="5" t="str">
        <f t="shared" si="875"/>
        <v>2017-11</v>
      </c>
      <c r="E9295" s="5">
        <v>43060</v>
      </c>
      <c r="F9295" t="s">
        <v>28</v>
      </c>
      <c r="G9295" t="s">
        <v>5073</v>
      </c>
      <c r="H9295" t="s">
        <v>5074</v>
      </c>
      <c r="I9295" t="s">
        <v>31</v>
      </c>
      <c r="J9295" t="s">
        <v>32</v>
      </c>
      <c r="K9295" t="s">
        <v>10553</v>
      </c>
      <c r="L9295" t="s">
        <v>2747</v>
      </c>
      <c r="M9295">
        <v>21740</v>
      </c>
      <c r="N9295" t="s">
        <v>153</v>
      </c>
      <c r="O9295" t="s">
        <v>1381</v>
      </c>
      <c r="P9295" t="s">
        <v>51</v>
      </c>
      <c r="Q9295" t="s">
        <v>80</v>
      </c>
      <c r="R9295" t="s">
        <v>1382</v>
      </c>
      <c r="S9295">
        <v>43.8</v>
      </c>
      <c r="T9295">
        <v>6</v>
      </c>
      <c r="U9295">
        <v>0</v>
      </c>
      <c r="V9295">
        <v>20.585999999999999</v>
      </c>
      <c r="W9295" s="6">
        <f t="shared" si="874"/>
        <v>0.47</v>
      </c>
      <c r="X9295" s="4">
        <f t="shared" si="871"/>
        <v>3.4309999999999996</v>
      </c>
      <c r="Y9295" s="4">
        <f t="shared" si="872"/>
        <v>7.3</v>
      </c>
      <c r="Z9295" s="4">
        <f t="shared" si="873"/>
        <v>7.3</v>
      </c>
      <c r="AA9295" s="4">
        <f t="shared" si="870"/>
        <v>0</v>
      </c>
    </row>
    <row r="9296" spans="1:27" x14ac:dyDescent="0.2">
      <c r="A9296">
        <v>9295</v>
      </c>
      <c r="B9296" t="s">
        <v>10554</v>
      </c>
      <c r="C9296" s="5">
        <v>42883</v>
      </c>
      <c r="D9296" s="5" t="str">
        <f t="shared" si="875"/>
        <v>2017-05</v>
      </c>
      <c r="E9296" s="5">
        <v>42887</v>
      </c>
      <c r="F9296" t="s">
        <v>55</v>
      </c>
      <c r="G9296" t="s">
        <v>763</v>
      </c>
      <c r="H9296" t="s">
        <v>764</v>
      </c>
      <c r="I9296" t="s">
        <v>46</v>
      </c>
      <c r="J9296" t="s">
        <v>32</v>
      </c>
      <c r="K9296" t="s">
        <v>2190</v>
      </c>
      <c r="L9296" t="s">
        <v>503</v>
      </c>
      <c r="M9296">
        <v>44105</v>
      </c>
      <c r="N9296" t="s">
        <v>153</v>
      </c>
      <c r="O9296" t="s">
        <v>3990</v>
      </c>
      <c r="P9296" t="s">
        <v>51</v>
      </c>
      <c r="Q9296" t="s">
        <v>95</v>
      </c>
      <c r="R9296" t="s">
        <v>3991</v>
      </c>
      <c r="S9296">
        <v>13.872000000000002</v>
      </c>
      <c r="T9296">
        <v>3</v>
      </c>
      <c r="U9296">
        <v>0.2</v>
      </c>
      <c r="V9296">
        <v>5.0286000000000008</v>
      </c>
      <c r="W9296" s="6">
        <f t="shared" si="874"/>
        <v>0.36250000000000004</v>
      </c>
      <c r="X9296" s="4">
        <f t="shared" si="871"/>
        <v>1.6762000000000004</v>
      </c>
      <c r="Y9296" s="4">
        <f t="shared" si="872"/>
        <v>4.6240000000000006</v>
      </c>
      <c r="Z9296" s="4">
        <f t="shared" si="873"/>
        <v>5.78</v>
      </c>
      <c r="AA9296" s="4">
        <f t="shared" si="870"/>
        <v>2.7744000000000004</v>
      </c>
    </row>
    <row r="9297" spans="1:27" x14ac:dyDescent="0.2">
      <c r="A9297">
        <v>9296</v>
      </c>
      <c r="B9297" t="s">
        <v>10554</v>
      </c>
      <c r="C9297" s="5">
        <v>42883</v>
      </c>
      <c r="D9297" s="5" t="str">
        <f t="shared" si="875"/>
        <v>2017-05</v>
      </c>
      <c r="E9297" s="5">
        <v>42887</v>
      </c>
      <c r="F9297" t="s">
        <v>55</v>
      </c>
      <c r="G9297" t="s">
        <v>763</v>
      </c>
      <c r="H9297" t="s">
        <v>764</v>
      </c>
      <c r="I9297" t="s">
        <v>46</v>
      </c>
      <c r="J9297" t="s">
        <v>32</v>
      </c>
      <c r="K9297" t="s">
        <v>2190</v>
      </c>
      <c r="L9297" t="s">
        <v>503</v>
      </c>
      <c r="M9297">
        <v>44105</v>
      </c>
      <c r="N9297" t="s">
        <v>153</v>
      </c>
      <c r="O9297" t="s">
        <v>1084</v>
      </c>
      <c r="P9297" t="s">
        <v>37</v>
      </c>
      <c r="Q9297" t="s">
        <v>38</v>
      </c>
      <c r="R9297" t="s">
        <v>1085</v>
      </c>
      <c r="S9297">
        <v>115.96</v>
      </c>
      <c r="T9297">
        <v>4</v>
      </c>
      <c r="U9297">
        <v>0.5</v>
      </c>
      <c r="V9297">
        <v>-64.937599999999989</v>
      </c>
      <c r="W9297" s="6">
        <f t="shared" si="874"/>
        <v>-0.55999999999999994</v>
      </c>
      <c r="X9297" s="4">
        <f t="shared" si="871"/>
        <v>-16.234399999999997</v>
      </c>
      <c r="Y9297" s="4">
        <f t="shared" si="872"/>
        <v>28.99</v>
      </c>
      <c r="Z9297" s="4">
        <f t="shared" si="873"/>
        <v>57.98</v>
      </c>
      <c r="AA9297" s="4">
        <f t="shared" si="870"/>
        <v>57.98</v>
      </c>
    </row>
    <row r="9298" spans="1:27" x14ac:dyDescent="0.2">
      <c r="A9298">
        <v>9297</v>
      </c>
      <c r="B9298" t="s">
        <v>10555</v>
      </c>
      <c r="C9298" s="5">
        <v>42112</v>
      </c>
      <c r="D9298" s="5" t="str">
        <f t="shared" si="875"/>
        <v>2015-04</v>
      </c>
      <c r="E9298" s="5">
        <v>42116</v>
      </c>
      <c r="F9298" t="s">
        <v>28</v>
      </c>
      <c r="G9298" t="s">
        <v>1487</v>
      </c>
      <c r="H9298" t="s">
        <v>1488</v>
      </c>
      <c r="I9298" t="s">
        <v>46</v>
      </c>
      <c r="J9298" t="s">
        <v>32</v>
      </c>
      <c r="K9298" t="s">
        <v>7303</v>
      </c>
      <c r="L9298" t="s">
        <v>109</v>
      </c>
      <c r="M9298">
        <v>78501</v>
      </c>
      <c r="N9298" t="s">
        <v>110</v>
      </c>
      <c r="O9298" t="s">
        <v>4454</v>
      </c>
      <c r="P9298" t="s">
        <v>76</v>
      </c>
      <c r="Q9298" t="s">
        <v>166</v>
      </c>
      <c r="R9298" t="s">
        <v>4455</v>
      </c>
      <c r="S9298">
        <v>41.424000000000007</v>
      </c>
      <c r="T9298">
        <v>2</v>
      </c>
      <c r="U9298">
        <v>0.2</v>
      </c>
      <c r="V9298">
        <v>8.2847999999999971</v>
      </c>
      <c r="W9298" s="6">
        <f t="shared" si="874"/>
        <v>0.1999999999999999</v>
      </c>
      <c r="X9298" s="4">
        <f t="shared" si="871"/>
        <v>4.1423999999999985</v>
      </c>
      <c r="Y9298" s="4">
        <f t="shared" si="872"/>
        <v>20.712000000000003</v>
      </c>
      <c r="Z9298" s="4">
        <f t="shared" si="873"/>
        <v>25.890000000000004</v>
      </c>
      <c r="AA9298" s="4">
        <f t="shared" si="870"/>
        <v>8.2848000000000024</v>
      </c>
    </row>
    <row r="9299" spans="1:27" x14ac:dyDescent="0.2">
      <c r="A9299">
        <v>9298</v>
      </c>
      <c r="B9299" t="s">
        <v>10555</v>
      </c>
      <c r="C9299" s="5">
        <v>42112</v>
      </c>
      <c r="D9299" s="5" t="str">
        <f t="shared" si="875"/>
        <v>2015-04</v>
      </c>
      <c r="E9299" s="5">
        <v>42116</v>
      </c>
      <c r="F9299" t="s">
        <v>28</v>
      </c>
      <c r="G9299" t="s">
        <v>1487</v>
      </c>
      <c r="H9299" t="s">
        <v>1488</v>
      </c>
      <c r="I9299" t="s">
        <v>46</v>
      </c>
      <c r="J9299" t="s">
        <v>32</v>
      </c>
      <c r="K9299" t="s">
        <v>7303</v>
      </c>
      <c r="L9299" t="s">
        <v>109</v>
      </c>
      <c r="M9299">
        <v>78501</v>
      </c>
      <c r="N9299" t="s">
        <v>110</v>
      </c>
      <c r="O9299" t="s">
        <v>4315</v>
      </c>
      <c r="P9299" t="s">
        <v>76</v>
      </c>
      <c r="Q9299" t="s">
        <v>77</v>
      </c>
      <c r="R9299" t="s">
        <v>4316</v>
      </c>
      <c r="S9299">
        <v>244.768</v>
      </c>
      <c r="T9299">
        <v>4</v>
      </c>
      <c r="U9299">
        <v>0.2</v>
      </c>
      <c r="V9299">
        <v>24.476800000000004</v>
      </c>
      <c r="W9299" s="6">
        <f t="shared" si="874"/>
        <v>0.10000000000000002</v>
      </c>
      <c r="X9299" s="4">
        <f t="shared" si="871"/>
        <v>6.1192000000000011</v>
      </c>
      <c r="Y9299" s="4">
        <f t="shared" si="872"/>
        <v>61.192</v>
      </c>
      <c r="Z9299" s="4">
        <f t="shared" si="873"/>
        <v>76.489999999999995</v>
      </c>
      <c r="AA9299" s="4">
        <f t="shared" si="870"/>
        <v>48.953600000000002</v>
      </c>
    </row>
    <row r="9300" spans="1:27" x14ac:dyDescent="0.2">
      <c r="A9300">
        <v>9299</v>
      </c>
      <c r="B9300" t="s">
        <v>10555</v>
      </c>
      <c r="C9300" s="5">
        <v>42112</v>
      </c>
      <c r="D9300" s="5" t="str">
        <f t="shared" si="875"/>
        <v>2015-04</v>
      </c>
      <c r="E9300" s="5">
        <v>42116</v>
      </c>
      <c r="F9300" t="s">
        <v>28</v>
      </c>
      <c r="G9300" t="s">
        <v>1487</v>
      </c>
      <c r="H9300" t="s">
        <v>1488</v>
      </c>
      <c r="I9300" t="s">
        <v>46</v>
      </c>
      <c r="J9300" t="s">
        <v>32</v>
      </c>
      <c r="K9300" t="s">
        <v>7303</v>
      </c>
      <c r="L9300" t="s">
        <v>109</v>
      </c>
      <c r="M9300">
        <v>78501</v>
      </c>
      <c r="N9300" t="s">
        <v>110</v>
      </c>
      <c r="O9300" t="s">
        <v>1167</v>
      </c>
      <c r="P9300" t="s">
        <v>51</v>
      </c>
      <c r="Q9300" t="s">
        <v>73</v>
      </c>
      <c r="R9300" t="s">
        <v>1168</v>
      </c>
      <c r="S9300">
        <v>74.352000000000004</v>
      </c>
      <c r="T9300">
        <v>3</v>
      </c>
      <c r="U9300">
        <v>0.2</v>
      </c>
      <c r="V9300">
        <v>6.5057999999999971</v>
      </c>
      <c r="W9300" s="6">
        <f t="shared" si="874"/>
        <v>8.7499999999999953E-2</v>
      </c>
      <c r="X9300" s="4">
        <f t="shared" si="871"/>
        <v>2.1685999999999992</v>
      </c>
      <c r="Y9300" s="4">
        <f t="shared" si="872"/>
        <v>24.784000000000002</v>
      </c>
      <c r="Z9300" s="4">
        <f t="shared" si="873"/>
        <v>30.979999999999997</v>
      </c>
      <c r="AA9300" s="4">
        <f t="shared" si="870"/>
        <v>14.870400000000002</v>
      </c>
    </row>
    <row r="9301" spans="1:27" x14ac:dyDescent="0.2">
      <c r="A9301">
        <v>9300</v>
      </c>
      <c r="B9301" t="s">
        <v>10555</v>
      </c>
      <c r="C9301" s="5">
        <v>42112</v>
      </c>
      <c r="D9301" s="5" t="str">
        <f t="shared" si="875"/>
        <v>2015-04</v>
      </c>
      <c r="E9301" s="5">
        <v>42116</v>
      </c>
      <c r="F9301" t="s">
        <v>28</v>
      </c>
      <c r="G9301" t="s">
        <v>1487</v>
      </c>
      <c r="H9301" t="s">
        <v>1488</v>
      </c>
      <c r="I9301" t="s">
        <v>46</v>
      </c>
      <c r="J9301" t="s">
        <v>32</v>
      </c>
      <c r="K9301" t="s">
        <v>7303</v>
      </c>
      <c r="L9301" t="s">
        <v>109</v>
      </c>
      <c r="M9301">
        <v>78501</v>
      </c>
      <c r="N9301" t="s">
        <v>110</v>
      </c>
      <c r="O9301" t="s">
        <v>3255</v>
      </c>
      <c r="P9301" t="s">
        <v>51</v>
      </c>
      <c r="Q9301" t="s">
        <v>80</v>
      </c>
      <c r="R9301" t="s">
        <v>3256</v>
      </c>
      <c r="S9301">
        <v>4.3119999999999985</v>
      </c>
      <c r="T9301">
        <v>2</v>
      </c>
      <c r="U9301">
        <v>0.8</v>
      </c>
      <c r="V9301">
        <v>-6.8992000000000022</v>
      </c>
      <c r="W9301" s="6">
        <f t="shared" si="874"/>
        <v>-1.600000000000001</v>
      </c>
      <c r="X9301" s="4">
        <f t="shared" si="871"/>
        <v>-3.4496000000000011</v>
      </c>
      <c r="Y9301" s="4">
        <f t="shared" si="872"/>
        <v>2.1559999999999993</v>
      </c>
      <c r="Z9301" s="4">
        <f t="shared" si="873"/>
        <v>10.78</v>
      </c>
      <c r="AA9301" s="4">
        <f t="shared" si="870"/>
        <v>3.4495999999999989</v>
      </c>
    </row>
    <row r="9302" spans="1:27" x14ac:dyDescent="0.2">
      <c r="A9302">
        <v>9301</v>
      </c>
      <c r="B9302" t="s">
        <v>10555</v>
      </c>
      <c r="C9302" s="5">
        <v>42112</v>
      </c>
      <c r="D9302" s="5" t="str">
        <f t="shared" si="875"/>
        <v>2015-04</v>
      </c>
      <c r="E9302" s="5">
        <v>42116</v>
      </c>
      <c r="F9302" t="s">
        <v>28</v>
      </c>
      <c r="G9302" t="s">
        <v>1487</v>
      </c>
      <c r="H9302" t="s">
        <v>1488</v>
      </c>
      <c r="I9302" t="s">
        <v>46</v>
      </c>
      <c r="J9302" t="s">
        <v>32</v>
      </c>
      <c r="K9302" t="s">
        <v>7303</v>
      </c>
      <c r="L9302" t="s">
        <v>109</v>
      </c>
      <c r="M9302">
        <v>78501</v>
      </c>
      <c r="N9302" t="s">
        <v>110</v>
      </c>
      <c r="O9302" t="s">
        <v>1595</v>
      </c>
      <c r="P9302" t="s">
        <v>37</v>
      </c>
      <c r="Q9302" t="s">
        <v>41</v>
      </c>
      <c r="R9302" t="s">
        <v>1596</v>
      </c>
      <c r="S9302">
        <v>56.686</v>
      </c>
      <c r="T9302">
        <v>1</v>
      </c>
      <c r="U9302">
        <v>0.3</v>
      </c>
      <c r="V9302">
        <v>-20.245000000000008</v>
      </c>
      <c r="W9302" s="6">
        <f t="shared" si="874"/>
        <v>-0.35714285714285726</v>
      </c>
      <c r="X9302" s="4">
        <f t="shared" si="871"/>
        <v>-20.245000000000008</v>
      </c>
      <c r="Y9302" s="4">
        <f t="shared" si="872"/>
        <v>56.686</v>
      </c>
      <c r="Z9302" s="4">
        <f t="shared" si="873"/>
        <v>80.98</v>
      </c>
      <c r="AA9302" s="4">
        <f t="shared" si="870"/>
        <v>17.005800000000001</v>
      </c>
    </row>
    <row r="9303" spans="1:27" x14ac:dyDescent="0.2">
      <c r="A9303">
        <v>9302</v>
      </c>
      <c r="B9303" t="s">
        <v>10555</v>
      </c>
      <c r="C9303" s="5">
        <v>42112</v>
      </c>
      <c r="D9303" s="5" t="str">
        <f t="shared" si="875"/>
        <v>2015-04</v>
      </c>
      <c r="E9303" s="5">
        <v>42116</v>
      </c>
      <c r="F9303" t="s">
        <v>28</v>
      </c>
      <c r="G9303" t="s">
        <v>1487</v>
      </c>
      <c r="H9303" t="s">
        <v>1488</v>
      </c>
      <c r="I9303" t="s">
        <v>46</v>
      </c>
      <c r="J9303" t="s">
        <v>32</v>
      </c>
      <c r="K9303" t="s">
        <v>7303</v>
      </c>
      <c r="L9303" t="s">
        <v>109</v>
      </c>
      <c r="M9303">
        <v>78501</v>
      </c>
      <c r="N9303" t="s">
        <v>110</v>
      </c>
      <c r="O9303" t="s">
        <v>8349</v>
      </c>
      <c r="P9303" t="s">
        <v>76</v>
      </c>
      <c r="Q9303" t="s">
        <v>77</v>
      </c>
      <c r="R9303" t="s">
        <v>8350</v>
      </c>
      <c r="S9303">
        <v>97.968000000000004</v>
      </c>
      <c r="T9303">
        <v>2</v>
      </c>
      <c r="U9303">
        <v>0.2</v>
      </c>
      <c r="V9303">
        <v>6.122999999999994</v>
      </c>
      <c r="W9303" s="6">
        <f t="shared" si="874"/>
        <v>6.2499999999999938E-2</v>
      </c>
      <c r="X9303" s="4">
        <f t="shared" si="871"/>
        <v>3.061499999999997</v>
      </c>
      <c r="Y9303" s="4">
        <f t="shared" si="872"/>
        <v>48.984000000000002</v>
      </c>
      <c r="Z9303" s="4">
        <f t="shared" si="873"/>
        <v>61.23</v>
      </c>
      <c r="AA9303" s="4">
        <f t="shared" si="870"/>
        <v>19.593600000000002</v>
      </c>
    </row>
    <row r="9304" spans="1:27" x14ac:dyDescent="0.2">
      <c r="A9304">
        <v>9303</v>
      </c>
      <c r="B9304" t="s">
        <v>10555</v>
      </c>
      <c r="C9304" s="5">
        <v>42112</v>
      </c>
      <c r="D9304" s="5" t="str">
        <f t="shared" si="875"/>
        <v>2015-04</v>
      </c>
      <c r="E9304" s="5">
        <v>42116</v>
      </c>
      <c r="F9304" t="s">
        <v>28</v>
      </c>
      <c r="G9304" t="s">
        <v>1487</v>
      </c>
      <c r="H9304" t="s">
        <v>1488</v>
      </c>
      <c r="I9304" t="s">
        <v>46</v>
      </c>
      <c r="J9304" t="s">
        <v>32</v>
      </c>
      <c r="K9304" t="s">
        <v>7303</v>
      </c>
      <c r="L9304" t="s">
        <v>109</v>
      </c>
      <c r="M9304">
        <v>78501</v>
      </c>
      <c r="N9304" t="s">
        <v>110</v>
      </c>
      <c r="O9304" t="s">
        <v>7111</v>
      </c>
      <c r="P9304" t="s">
        <v>51</v>
      </c>
      <c r="Q9304" t="s">
        <v>73</v>
      </c>
      <c r="R9304" t="s">
        <v>7112</v>
      </c>
      <c r="S9304">
        <v>7.8719999999999999</v>
      </c>
      <c r="T9304">
        <v>3</v>
      </c>
      <c r="U9304">
        <v>0.2</v>
      </c>
      <c r="V9304">
        <v>0.88559999999999883</v>
      </c>
      <c r="W9304" s="6">
        <f t="shared" si="874"/>
        <v>0.11249999999999985</v>
      </c>
      <c r="X9304" s="4">
        <f t="shared" si="871"/>
        <v>0.29519999999999963</v>
      </c>
      <c r="Y9304" s="4">
        <f t="shared" si="872"/>
        <v>2.6240000000000001</v>
      </c>
      <c r="Z9304" s="4">
        <f t="shared" si="873"/>
        <v>3.2799999999999994</v>
      </c>
      <c r="AA9304" s="4">
        <f t="shared" si="870"/>
        <v>1.5744</v>
      </c>
    </row>
    <row r="9305" spans="1:27" x14ac:dyDescent="0.2">
      <c r="A9305">
        <v>9304</v>
      </c>
      <c r="B9305" t="s">
        <v>10555</v>
      </c>
      <c r="C9305" s="5">
        <v>42112</v>
      </c>
      <c r="D9305" s="5" t="str">
        <f t="shared" si="875"/>
        <v>2015-04</v>
      </c>
      <c r="E9305" s="5">
        <v>42116</v>
      </c>
      <c r="F9305" t="s">
        <v>28</v>
      </c>
      <c r="G9305" t="s">
        <v>1487</v>
      </c>
      <c r="H9305" t="s">
        <v>1488</v>
      </c>
      <c r="I9305" t="s">
        <v>46</v>
      </c>
      <c r="J9305" t="s">
        <v>32</v>
      </c>
      <c r="K9305" t="s">
        <v>7303</v>
      </c>
      <c r="L9305" t="s">
        <v>109</v>
      </c>
      <c r="M9305">
        <v>78501</v>
      </c>
      <c r="N9305" t="s">
        <v>110</v>
      </c>
      <c r="O9305" t="s">
        <v>5372</v>
      </c>
      <c r="P9305" t="s">
        <v>51</v>
      </c>
      <c r="Q9305" t="s">
        <v>95</v>
      </c>
      <c r="R9305" t="s">
        <v>5373</v>
      </c>
      <c r="S9305">
        <v>15.552000000000003</v>
      </c>
      <c r="T9305">
        <v>3</v>
      </c>
      <c r="U9305">
        <v>0.2</v>
      </c>
      <c r="V9305">
        <v>5.4432</v>
      </c>
      <c r="W9305" s="6">
        <f t="shared" si="874"/>
        <v>0.34999999999999992</v>
      </c>
      <c r="X9305" s="4">
        <f t="shared" si="871"/>
        <v>1.8144</v>
      </c>
      <c r="Y9305" s="4">
        <f t="shared" si="872"/>
        <v>5.1840000000000011</v>
      </c>
      <c r="Z9305" s="4">
        <f t="shared" si="873"/>
        <v>6.48</v>
      </c>
      <c r="AA9305" s="4">
        <f t="shared" si="870"/>
        <v>3.1104000000000007</v>
      </c>
    </row>
    <row r="9306" spans="1:27" x14ac:dyDescent="0.2">
      <c r="A9306">
        <v>9305</v>
      </c>
      <c r="B9306" t="s">
        <v>10555</v>
      </c>
      <c r="C9306" s="5">
        <v>42112</v>
      </c>
      <c r="D9306" s="5" t="str">
        <f t="shared" si="875"/>
        <v>2015-04</v>
      </c>
      <c r="E9306" s="5">
        <v>42116</v>
      </c>
      <c r="F9306" t="s">
        <v>28</v>
      </c>
      <c r="G9306" t="s">
        <v>1487</v>
      </c>
      <c r="H9306" t="s">
        <v>1488</v>
      </c>
      <c r="I9306" t="s">
        <v>46</v>
      </c>
      <c r="J9306" t="s">
        <v>32</v>
      </c>
      <c r="K9306" t="s">
        <v>7303</v>
      </c>
      <c r="L9306" t="s">
        <v>109</v>
      </c>
      <c r="M9306">
        <v>78501</v>
      </c>
      <c r="N9306" t="s">
        <v>110</v>
      </c>
      <c r="O9306" t="s">
        <v>3059</v>
      </c>
      <c r="P9306" t="s">
        <v>51</v>
      </c>
      <c r="Q9306" t="s">
        <v>80</v>
      </c>
      <c r="R9306" t="s">
        <v>3060</v>
      </c>
      <c r="S9306">
        <v>1.4759999999999998</v>
      </c>
      <c r="T9306">
        <v>1</v>
      </c>
      <c r="U9306">
        <v>0.8</v>
      </c>
      <c r="V9306">
        <v>-2.2877999999999998</v>
      </c>
      <c r="W9306" s="6">
        <f t="shared" si="874"/>
        <v>-1.55</v>
      </c>
      <c r="X9306" s="4">
        <f t="shared" si="871"/>
        <v>-2.2877999999999998</v>
      </c>
      <c r="Y9306" s="4">
        <f t="shared" si="872"/>
        <v>1.4759999999999998</v>
      </c>
      <c r="Z9306" s="4">
        <f t="shared" si="873"/>
        <v>7.3800000000000008</v>
      </c>
      <c r="AA9306" s="4">
        <f t="shared" si="870"/>
        <v>1.1807999999999998</v>
      </c>
    </row>
    <row r="9307" spans="1:27" x14ac:dyDescent="0.2">
      <c r="A9307">
        <v>9306</v>
      </c>
      <c r="B9307" t="s">
        <v>10556</v>
      </c>
      <c r="C9307" s="5">
        <v>42266</v>
      </c>
      <c r="D9307" s="5" t="str">
        <f t="shared" si="875"/>
        <v>2015-09</v>
      </c>
      <c r="E9307" s="5">
        <v>42271</v>
      </c>
      <c r="F9307" t="s">
        <v>55</v>
      </c>
      <c r="G9307" t="s">
        <v>8242</v>
      </c>
      <c r="H9307" t="s">
        <v>8243</v>
      </c>
      <c r="I9307" t="s">
        <v>107</v>
      </c>
      <c r="J9307" t="s">
        <v>32</v>
      </c>
      <c r="K9307" t="s">
        <v>6685</v>
      </c>
      <c r="L9307" t="s">
        <v>674</v>
      </c>
      <c r="M9307">
        <v>87505</v>
      </c>
      <c r="N9307" t="s">
        <v>49</v>
      </c>
      <c r="O9307" t="s">
        <v>7355</v>
      </c>
      <c r="P9307" t="s">
        <v>51</v>
      </c>
      <c r="Q9307" t="s">
        <v>73</v>
      </c>
      <c r="R9307" t="s">
        <v>7356</v>
      </c>
      <c r="S9307">
        <v>8.4</v>
      </c>
      <c r="T9307">
        <v>5</v>
      </c>
      <c r="U9307">
        <v>0</v>
      </c>
      <c r="V9307">
        <v>2.1840000000000002</v>
      </c>
      <c r="W9307" s="6">
        <f t="shared" si="874"/>
        <v>0.26</v>
      </c>
      <c r="X9307" s="4">
        <f t="shared" si="871"/>
        <v>0.43680000000000002</v>
      </c>
      <c r="Y9307" s="4">
        <f t="shared" si="872"/>
        <v>1.6800000000000002</v>
      </c>
      <c r="Z9307" s="4">
        <f t="shared" si="873"/>
        <v>1.6800000000000002</v>
      </c>
      <c r="AA9307" s="4">
        <f t="shared" si="870"/>
        <v>0</v>
      </c>
    </row>
    <row r="9308" spans="1:27" x14ac:dyDescent="0.2">
      <c r="A9308">
        <v>9307</v>
      </c>
      <c r="B9308" t="s">
        <v>10557</v>
      </c>
      <c r="C9308" s="5">
        <v>41723</v>
      </c>
      <c r="D9308" s="5" t="str">
        <f t="shared" si="875"/>
        <v>2014-03</v>
      </c>
      <c r="E9308" s="5">
        <v>41728</v>
      </c>
      <c r="F9308" t="s">
        <v>55</v>
      </c>
      <c r="G9308" t="s">
        <v>2062</v>
      </c>
      <c r="H9308" t="s">
        <v>2063</v>
      </c>
      <c r="I9308" t="s">
        <v>31</v>
      </c>
      <c r="J9308" t="s">
        <v>32</v>
      </c>
      <c r="K9308" t="s">
        <v>132</v>
      </c>
      <c r="L9308" t="s">
        <v>48</v>
      </c>
      <c r="M9308">
        <v>94110</v>
      </c>
      <c r="N9308" t="s">
        <v>49</v>
      </c>
      <c r="O9308" t="s">
        <v>3730</v>
      </c>
      <c r="P9308" t="s">
        <v>51</v>
      </c>
      <c r="Q9308" t="s">
        <v>73</v>
      </c>
      <c r="R9308" t="s">
        <v>3731</v>
      </c>
      <c r="S9308">
        <v>6.56</v>
      </c>
      <c r="T9308">
        <v>2</v>
      </c>
      <c r="U9308">
        <v>0</v>
      </c>
      <c r="V9308">
        <v>1.9023999999999992</v>
      </c>
      <c r="W9308" s="6">
        <f t="shared" si="874"/>
        <v>0.28999999999999987</v>
      </c>
      <c r="X9308" s="4">
        <f t="shared" si="871"/>
        <v>0.9511999999999996</v>
      </c>
      <c r="Y9308" s="4">
        <f t="shared" si="872"/>
        <v>3.28</v>
      </c>
      <c r="Z9308" s="4">
        <f t="shared" si="873"/>
        <v>3.28</v>
      </c>
      <c r="AA9308" s="4">
        <f t="shared" si="870"/>
        <v>0</v>
      </c>
    </row>
    <row r="9309" spans="1:27" x14ac:dyDescent="0.2">
      <c r="A9309">
        <v>9308</v>
      </c>
      <c r="B9309" t="s">
        <v>10557</v>
      </c>
      <c r="C9309" s="5">
        <v>41723</v>
      </c>
      <c r="D9309" s="5" t="str">
        <f t="shared" si="875"/>
        <v>2014-03</v>
      </c>
      <c r="E9309" s="5">
        <v>41728</v>
      </c>
      <c r="F9309" t="s">
        <v>55</v>
      </c>
      <c r="G9309" t="s">
        <v>2062</v>
      </c>
      <c r="H9309" t="s">
        <v>2063</v>
      </c>
      <c r="I9309" t="s">
        <v>31</v>
      </c>
      <c r="J9309" t="s">
        <v>32</v>
      </c>
      <c r="K9309" t="s">
        <v>132</v>
      </c>
      <c r="L9309" t="s">
        <v>48</v>
      </c>
      <c r="M9309">
        <v>94110</v>
      </c>
      <c r="N9309" t="s">
        <v>49</v>
      </c>
      <c r="O9309" t="s">
        <v>6123</v>
      </c>
      <c r="P9309" t="s">
        <v>51</v>
      </c>
      <c r="Q9309" t="s">
        <v>73</v>
      </c>
      <c r="R9309" t="s">
        <v>6124</v>
      </c>
      <c r="S9309">
        <v>14.88</v>
      </c>
      <c r="T9309">
        <v>2</v>
      </c>
      <c r="U9309">
        <v>0</v>
      </c>
      <c r="V9309">
        <v>3.7200000000000006</v>
      </c>
      <c r="W9309" s="6">
        <f t="shared" si="874"/>
        <v>0.25000000000000006</v>
      </c>
      <c r="X9309" s="4">
        <f t="shared" si="871"/>
        <v>1.8600000000000003</v>
      </c>
      <c r="Y9309" s="4">
        <f t="shared" si="872"/>
        <v>7.44</v>
      </c>
      <c r="Z9309" s="4">
        <f t="shared" si="873"/>
        <v>7.44</v>
      </c>
      <c r="AA9309" s="4">
        <f t="shared" si="870"/>
        <v>0</v>
      </c>
    </row>
    <row r="9310" spans="1:27" x14ac:dyDescent="0.2">
      <c r="A9310">
        <v>9309</v>
      </c>
      <c r="B9310" t="s">
        <v>10557</v>
      </c>
      <c r="C9310" s="5">
        <v>41723</v>
      </c>
      <c r="D9310" s="5" t="str">
        <f t="shared" si="875"/>
        <v>2014-03</v>
      </c>
      <c r="E9310" s="5">
        <v>41728</v>
      </c>
      <c r="F9310" t="s">
        <v>55</v>
      </c>
      <c r="G9310" t="s">
        <v>2062</v>
      </c>
      <c r="H9310" t="s">
        <v>2063</v>
      </c>
      <c r="I9310" t="s">
        <v>31</v>
      </c>
      <c r="J9310" t="s">
        <v>32</v>
      </c>
      <c r="K9310" t="s">
        <v>132</v>
      </c>
      <c r="L9310" t="s">
        <v>48</v>
      </c>
      <c r="M9310">
        <v>94110</v>
      </c>
      <c r="N9310" t="s">
        <v>49</v>
      </c>
      <c r="O9310" t="s">
        <v>6836</v>
      </c>
      <c r="P9310" t="s">
        <v>76</v>
      </c>
      <c r="Q9310" t="s">
        <v>166</v>
      </c>
      <c r="R9310" t="s">
        <v>6837</v>
      </c>
      <c r="S9310">
        <v>45.48</v>
      </c>
      <c r="T9310">
        <v>4</v>
      </c>
      <c r="U9310">
        <v>0</v>
      </c>
      <c r="V9310">
        <v>15.917999999999999</v>
      </c>
      <c r="W9310" s="6">
        <f t="shared" si="874"/>
        <v>0.35000000000000003</v>
      </c>
      <c r="X9310" s="4">
        <f t="shared" si="871"/>
        <v>3.9794999999999998</v>
      </c>
      <c r="Y9310" s="4">
        <f t="shared" si="872"/>
        <v>11.37</v>
      </c>
      <c r="Z9310" s="4">
        <f t="shared" si="873"/>
        <v>11.37</v>
      </c>
      <c r="AA9310" s="4">
        <f t="shared" si="870"/>
        <v>0</v>
      </c>
    </row>
    <row r="9311" spans="1:27" x14ac:dyDescent="0.2">
      <c r="A9311">
        <v>9310</v>
      </c>
      <c r="B9311" t="s">
        <v>10557</v>
      </c>
      <c r="C9311" s="5">
        <v>41723</v>
      </c>
      <c r="D9311" s="5" t="str">
        <f t="shared" si="875"/>
        <v>2014-03</v>
      </c>
      <c r="E9311" s="5">
        <v>41728</v>
      </c>
      <c r="F9311" t="s">
        <v>55</v>
      </c>
      <c r="G9311" t="s">
        <v>2062</v>
      </c>
      <c r="H9311" t="s">
        <v>2063</v>
      </c>
      <c r="I9311" t="s">
        <v>31</v>
      </c>
      <c r="J9311" t="s">
        <v>32</v>
      </c>
      <c r="K9311" t="s">
        <v>132</v>
      </c>
      <c r="L9311" t="s">
        <v>48</v>
      </c>
      <c r="M9311">
        <v>94110</v>
      </c>
      <c r="N9311" t="s">
        <v>49</v>
      </c>
      <c r="O9311" t="s">
        <v>2961</v>
      </c>
      <c r="P9311" t="s">
        <v>51</v>
      </c>
      <c r="Q9311" t="s">
        <v>73</v>
      </c>
      <c r="R9311" t="s">
        <v>2962</v>
      </c>
      <c r="S9311">
        <v>25.44</v>
      </c>
      <c r="T9311">
        <v>6</v>
      </c>
      <c r="U9311">
        <v>0</v>
      </c>
      <c r="V9311">
        <v>9.9215999999999998</v>
      </c>
      <c r="W9311" s="6">
        <f t="shared" si="874"/>
        <v>0.38999999999999996</v>
      </c>
      <c r="X9311" s="4">
        <f t="shared" si="871"/>
        <v>1.6536</v>
      </c>
      <c r="Y9311" s="4">
        <f t="shared" si="872"/>
        <v>4.24</v>
      </c>
      <c r="Z9311" s="4">
        <f t="shared" si="873"/>
        <v>4.24</v>
      </c>
      <c r="AA9311" s="4">
        <f t="shared" si="870"/>
        <v>0</v>
      </c>
    </row>
    <row r="9312" spans="1:27" x14ac:dyDescent="0.2">
      <c r="A9312">
        <v>9311</v>
      </c>
      <c r="B9312" t="s">
        <v>10558</v>
      </c>
      <c r="C9312" s="5">
        <v>42608</v>
      </c>
      <c r="D9312" s="5" t="str">
        <f t="shared" si="875"/>
        <v>2016-08</v>
      </c>
      <c r="E9312" s="5">
        <v>42613</v>
      </c>
      <c r="F9312" t="s">
        <v>55</v>
      </c>
      <c r="G9312" t="s">
        <v>5646</v>
      </c>
      <c r="H9312" t="s">
        <v>5647</v>
      </c>
      <c r="I9312" t="s">
        <v>46</v>
      </c>
      <c r="J9312" t="s">
        <v>32</v>
      </c>
      <c r="K9312" t="s">
        <v>271</v>
      </c>
      <c r="L9312" t="s">
        <v>272</v>
      </c>
      <c r="M9312">
        <v>10024</v>
      </c>
      <c r="N9312" t="s">
        <v>153</v>
      </c>
      <c r="O9312" t="s">
        <v>2785</v>
      </c>
      <c r="P9312" t="s">
        <v>51</v>
      </c>
      <c r="Q9312" t="s">
        <v>80</v>
      </c>
      <c r="R9312" t="s">
        <v>2786</v>
      </c>
      <c r="S9312">
        <v>146.68800000000002</v>
      </c>
      <c r="T9312">
        <v>8</v>
      </c>
      <c r="U9312">
        <v>0.2</v>
      </c>
      <c r="V9312">
        <v>45.839999999999996</v>
      </c>
      <c r="W9312" s="6">
        <f t="shared" si="874"/>
        <v>0.31249999999999994</v>
      </c>
      <c r="X9312" s="4">
        <f t="shared" si="871"/>
        <v>5.7299999999999995</v>
      </c>
      <c r="Y9312" s="4">
        <f t="shared" si="872"/>
        <v>18.336000000000002</v>
      </c>
      <c r="Z9312" s="4">
        <f t="shared" si="873"/>
        <v>22.92</v>
      </c>
      <c r="AA9312" s="4">
        <f t="shared" si="870"/>
        <v>29.337600000000005</v>
      </c>
    </row>
    <row r="9313" spans="1:27" x14ac:dyDescent="0.2">
      <c r="A9313">
        <v>9312</v>
      </c>
      <c r="B9313" t="s">
        <v>10559</v>
      </c>
      <c r="C9313" s="5">
        <v>42800</v>
      </c>
      <c r="D9313" s="5" t="str">
        <f t="shared" si="875"/>
        <v>2017-03</v>
      </c>
      <c r="E9313" s="5">
        <v>42806</v>
      </c>
      <c r="F9313" t="s">
        <v>55</v>
      </c>
      <c r="G9313" t="s">
        <v>3191</v>
      </c>
      <c r="H9313" t="s">
        <v>3192</v>
      </c>
      <c r="I9313" t="s">
        <v>31</v>
      </c>
      <c r="J9313" t="s">
        <v>32</v>
      </c>
      <c r="K9313" t="s">
        <v>822</v>
      </c>
      <c r="L9313" t="s">
        <v>109</v>
      </c>
      <c r="M9313">
        <v>75220</v>
      </c>
      <c r="N9313" t="s">
        <v>110</v>
      </c>
      <c r="O9313" t="s">
        <v>397</v>
      </c>
      <c r="P9313" t="s">
        <v>51</v>
      </c>
      <c r="Q9313" t="s">
        <v>52</v>
      </c>
      <c r="R9313" t="s">
        <v>398</v>
      </c>
      <c r="S9313">
        <v>4.9280000000000008</v>
      </c>
      <c r="T9313">
        <v>2</v>
      </c>
      <c r="U9313">
        <v>0.2</v>
      </c>
      <c r="V9313">
        <v>1.7247999999999997</v>
      </c>
      <c r="W9313" s="6">
        <f t="shared" si="874"/>
        <v>0.34999999999999987</v>
      </c>
      <c r="X9313" s="4">
        <f t="shared" si="871"/>
        <v>0.86239999999999983</v>
      </c>
      <c r="Y9313" s="4">
        <f t="shared" si="872"/>
        <v>2.4640000000000004</v>
      </c>
      <c r="Z9313" s="4">
        <f t="shared" si="873"/>
        <v>3.0800000000000005</v>
      </c>
      <c r="AA9313" s="4">
        <f t="shared" si="870"/>
        <v>0.98560000000000025</v>
      </c>
    </row>
    <row r="9314" spans="1:27" x14ac:dyDescent="0.2">
      <c r="A9314">
        <v>9313</v>
      </c>
      <c r="B9314" t="s">
        <v>10559</v>
      </c>
      <c r="C9314" s="5">
        <v>42800</v>
      </c>
      <c r="D9314" s="5" t="str">
        <f t="shared" si="875"/>
        <v>2017-03</v>
      </c>
      <c r="E9314" s="5">
        <v>42806</v>
      </c>
      <c r="F9314" t="s">
        <v>55</v>
      </c>
      <c r="G9314" t="s">
        <v>3191</v>
      </c>
      <c r="H9314" t="s">
        <v>3192</v>
      </c>
      <c r="I9314" t="s">
        <v>31</v>
      </c>
      <c r="J9314" t="s">
        <v>32</v>
      </c>
      <c r="K9314" t="s">
        <v>822</v>
      </c>
      <c r="L9314" t="s">
        <v>109</v>
      </c>
      <c r="M9314">
        <v>75220</v>
      </c>
      <c r="N9314" t="s">
        <v>110</v>
      </c>
      <c r="O9314" t="s">
        <v>1571</v>
      </c>
      <c r="P9314" t="s">
        <v>51</v>
      </c>
      <c r="Q9314" t="s">
        <v>73</v>
      </c>
      <c r="R9314" t="s">
        <v>1572</v>
      </c>
      <c r="S9314">
        <v>63.488</v>
      </c>
      <c r="T9314">
        <v>4</v>
      </c>
      <c r="U9314">
        <v>0.2</v>
      </c>
      <c r="V9314">
        <v>4.7616000000000014</v>
      </c>
      <c r="W9314" s="6">
        <f t="shared" si="874"/>
        <v>7.5000000000000025E-2</v>
      </c>
      <c r="X9314" s="4">
        <f t="shared" si="871"/>
        <v>1.1904000000000003</v>
      </c>
      <c r="Y9314" s="4">
        <f t="shared" si="872"/>
        <v>15.872</v>
      </c>
      <c r="Z9314" s="4">
        <f t="shared" si="873"/>
        <v>19.84</v>
      </c>
      <c r="AA9314" s="4">
        <f t="shared" si="870"/>
        <v>12.697600000000001</v>
      </c>
    </row>
    <row r="9315" spans="1:27" x14ac:dyDescent="0.2">
      <c r="A9315">
        <v>9314</v>
      </c>
      <c r="B9315" t="s">
        <v>10560</v>
      </c>
      <c r="C9315" s="5">
        <v>42319</v>
      </c>
      <c r="D9315" s="5" t="str">
        <f t="shared" si="875"/>
        <v>2015-11</v>
      </c>
      <c r="E9315" s="5">
        <v>42319</v>
      </c>
      <c r="F9315" t="s">
        <v>1298</v>
      </c>
      <c r="G9315" t="s">
        <v>1041</v>
      </c>
      <c r="H9315" t="s">
        <v>1042</v>
      </c>
      <c r="I9315" t="s">
        <v>46</v>
      </c>
      <c r="J9315" t="s">
        <v>32</v>
      </c>
      <c r="K9315" t="s">
        <v>887</v>
      </c>
      <c r="L9315" t="s">
        <v>243</v>
      </c>
      <c r="M9315">
        <v>48234</v>
      </c>
      <c r="N9315" t="s">
        <v>110</v>
      </c>
      <c r="O9315" t="s">
        <v>228</v>
      </c>
      <c r="P9315" t="s">
        <v>51</v>
      </c>
      <c r="Q9315" t="s">
        <v>64</v>
      </c>
      <c r="R9315" t="s">
        <v>229</v>
      </c>
      <c r="S9315">
        <v>418.32</v>
      </c>
      <c r="T9315">
        <v>7</v>
      </c>
      <c r="U9315">
        <v>0</v>
      </c>
      <c r="V9315">
        <v>117.12960000000004</v>
      </c>
      <c r="W9315" s="6">
        <f t="shared" si="874"/>
        <v>0.28000000000000008</v>
      </c>
      <c r="X9315" s="4">
        <f t="shared" si="871"/>
        <v>16.732800000000005</v>
      </c>
      <c r="Y9315" s="4">
        <f t="shared" si="872"/>
        <v>59.76</v>
      </c>
      <c r="Z9315" s="4">
        <f t="shared" si="873"/>
        <v>59.76</v>
      </c>
      <c r="AA9315" s="4">
        <f t="shared" si="870"/>
        <v>0</v>
      </c>
    </row>
    <row r="9316" spans="1:27" x14ac:dyDescent="0.2">
      <c r="A9316">
        <v>9315</v>
      </c>
      <c r="B9316" t="s">
        <v>10560</v>
      </c>
      <c r="C9316" s="5">
        <v>42319</v>
      </c>
      <c r="D9316" s="5" t="str">
        <f t="shared" si="875"/>
        <v>2015-11</v>
      </c>
      <c r="E9316" s="5">
        <v>42319</v>
      </c>
      <c r="F9316" t="s">
        <v>1298</v>
      </c>
      <c r="G9316" t="s">
        <v>1041</v>
      </c>
      <c r="H9316" t="s">
        <v>1042</v>
      </c>
      <c r="I9316" t="s">
        <v>46</v>
      </c>
      <c r="J9316" t="s">
        <v>32</v>
      </c>
      <c r="K9316" t="s">
        <v>887</v>
      </c>
      <c r="L9316" t="s">
        <v>243</v>
      </c>
      <c r="M9316">
        <v>48234</v>
      </c>
      <c r="N9316" t="s">
        <v>110</v>
      </c>
      <c r="O9316" t="s">
        <v>111</v>
      </c>
      <c r="P9316" t="s">
        <v>51</v>
      </c>
      <c r="Q9316" t="s">
        <v>83</v>
      </c>
      <c r="R9316" t="s">
        <v>112</v>
      </c>
      <c r="S9316">
        <v>123.858</v>
      </c>
      <c r="T9316">
        <v>2</v>
      </c>
      <c r="U9316">
        <v>0.1</v>
      </c>
      <c r="V9316">
        <v>46.790800000000004</v>
      </c>
      <c r="W9316" s="6">
        <f t="shared" si="874"/>
        <v>0.37777777777777782</v>
      </c>
      <c r="X9316" s="4">
        <f t="shared" si="871"/>
        <v>23.395400000000002</v>
      </c>
      <c r="Y9316" s="4">
        <f t="shared" si="872"/>
        <v>61.929000000000002</v>
      </c>
      <c r="Z9316" s="4">
        <f t="shared" si="873"/>
        <v>68.81</v>
      </c>
      <c r="AA9316" s="4">
        <f t="shared" si="870"/>
        <v>12.385800000000001</v>
      </c>
    </row>
    <row r="9317" spans="1:27" x14ac:dyDescent="0.2">
      <c r="A9317">
        <v>9316</v>
      </c>
      <c r="B9317" t="s">
        <v>10561</v>
      </c>
      <c r="C9317" s="5">
        <v>42465</v>
      </c>
      <c r="D9317" s="5" t="str">
        <f t="shared" si="875"/>
        <v>2016-04</v>
      </c>
      <c r="E9317" s="5">
        <v>42469</v>
      </c>
      <c r="F9317" t="s">
        <v>55</v>
      </c>
      <c r="G9317" t="s">
        <v>3607</v>
      </c>
      <c r="H9317" t="s">
        <v>3608</v>
      </c>
      <c r="I9317" t="s">
        <v>31</v>
      </c>
      <c r="J9317" t="s">
        <v>32</v>
      </c>
      <c r="K9317" t="s">
        <v>151</v>
      </c>
      <c r="L9317" t="s">
        <v>152</v>
      </c>
      <c r="M9317">
        <v>19140</v>
      </c>
      <c r="N9317" t="s">
        <v>153</v>
      </c>
      <c r="O9317" t="s">
        <v>5438</v>
      </c>
      <c r="P9317" t="s">
        <v>76</v>
      </c>
      <c r="Q9317" t="s">
        <v>77</v>
      </c>
      <c r="R9317" t="s">
        <v>5439</v>
      </c>
      <c r="S9317">
        <v>118.78199999999998</v>
      </c>
      <c r="T9317">
        <v>3</v>
      </c>
      <c r="U9317">
        <v>0.4</v>
      </c>
      <c r="V9317">
        <v>-27.715799999999994</v>
      </c>
      <c r="W9317" s="6">
        <f t="shared" si="874"/>
        <v>-0.23333333333333331</v>
      </c>
      <c r="X9317" s="4">
        <f t="shared" si="871"/>
        <v>-9.2385999999999981</v>
      </c>
      <c r="Y9317" s="4">
        <f t="shared" si="872"/>
        <v>39.593999999999994</v>
      </c>
      <c r="Z9317" s="4">
        <f t="shared" si="873"/>
        <v>65.989999999999995</v>
      </c>
      <c r="AA9317" s="4">
        <f t="shared" si="870"/>
        <v>47.512799999999999</v>
      </c>
    </row>
    <row r="9318" spans="1:27" x14ac:dyDescent="0.2">
      <c r="A9318">
        <v>9317</v>
      </c>
      <c r="B9318" t="s">
        <v>10561</v>
      </c>
      <c r="C9318" s="5">
        <v>42465</v>
      </c>
      <c r="D9318" s="5" t="str">
        <f t="shared" si="875"/>
        <v>2016-04</v>
      </c>
      <c r="E9318" s="5">
        <v>42469</v>
      </c>
      <c r="F9318" t="s">
        <v>55</v>
      </c>
      <c r="G9318" t="s">
        <v>3607</v>
      </c>
      <c r="H9318" t="s">
        <v>3608</v>
      </c>
      <c r="I9318" t="s">
        <v>31</v>
      </c>
      <c r="J9318" t="s">
        <v>32</v>
      </c>
      <c r="K9318" t="s">
        <v>151</v>
      </c>
      <c r="L9318" t="s">
        <v>152</v>
      </c>
      <c r="M9318">
        <v>19140</v>
      </c>
      <c r="N9318" t="s">
        <v>153</v>
      </c>
      <c r="O9318" t="s">
        <v>1073</v>
      </c>
      <c r="P9318" t="s">
        <v>51</v>
      </c>
      <c r="Q9318" t="s">
        <v>584</v>
      </c>
      <c r="R9318" t="s">
        <v>1074</v>
      </c>
      <c r="S9318">
        <v>769.18400000000008</v>
      </c>
      <c r="T9318">
        <v>4</v>
      </c>
      <c r="U9318">
        <v>0.2</v>
      </c>
      <c r="V9318">
        <v>-163.45159999999996</v>
      </c>
      <c r="W9318" s="6">
        <f t="shared" si="874"/>
        <v>-0.21249999999999991</v>
      </c>
      <c r="X9318" s="4">
        <f t="shared" si="871"/>
        <v>-40.862899999999989</v>
      </c>
      <c r="Y9318" s="4">
        <f t="shared" si="872"/>
        <v>192.29600000000002</v>
      </c>
      <c r="Z9318" s="4">
        <f t="shared" si="873"/>
        <v>240.37</v>
      </c>
      <c r="AA9318" s="4">
        <f t="shared" si="870"/>
        <v>153.83680000000004</v>
      </c>
    </row>
    <row r="9319" spans="1:27" x14ac:dyDescent="0.2">
      <c r="A9319">
        <v>9318</v>
      </c>
      <c r="B9319" t="s">
        <v>10562</v>
      </c>
      <c r="C9319" s="5">
        <v>42787</v>
      </c>
      <c r="D9319" s="5" t="str">
        <f t="shared" si="875"/>
        <v>2017-02</v>
      </c>
      <c r="E9319" s="5">
        <v>42792</v>
      </c>
      <c r="F9319" t="s">
        <v>55</v>
      </c>
      <c r="G9319" t="s">
        <v>513</v>
      </c>
      <c r="H9319" t="s">
        <v>514</v>
      </c>
      <c r="I9319" t="s">
        <v>31</v>
      </c>
      <c r="J9319" t="s">
        <v>32</v>
      </c>
      <c r="K9319" t="s">
        <v>4228</v>
      </c>
      <c r="L9319" t="s">
        <v>109</v>
      </c>
      <c r="M9319">
        <v>75007</v>
      </c>
      <c r="N9319" t="s">
        <v>110</v>
      </c>
      <c r="O9319" t="s">
        <v>1324</v>
      </c>
      <c r="P9319" t="s">
        <v>76</v>
      </c>
      <c r="Q9319" t="s">
        <v>166</v>
      </c>
      <c r="R9319" t="s">
        <v>1325</v>
      </c>
      <c r="S9319">
        <v>47.904000000000003</v>
      </c>
      <c r="T9319">
        <v>1</v>
      </c>
      <c r="U9319">
        <v>0.2</v>
      </c>
      <c r="V9319">
        <v>-2.9940000000000015</v>
      </c>
      <c r="W9319" s="6">
        <f t="shared" si="874"/>
        <v>-6.2500000000000028E-2</v>
      </c>
      <c r="X9319" s="4">
        <f t="shared" si="871"/>
        <v>-2.9940000000000015</v>
      </c>
      <c r="Y9319" s="4">
        <f t="shared" si="872"/>
        <v>47.904000000000003</v>
      </c>
      <c r="Z9319" s="4">
        <f t="shared" si="873"/>
        <v>59.88</v>
      </c>
      <c r="AA9319" s="4">
        <f t="shared" si="870"/>
        <v>9.5808000000000018</v>
      </c>
    </row>
    <row r="9320" spans="1:27" x14ac:dyDescent="0.2">
      <c r="A9320">
        <v>9319</v>
      </c>
      <c r="B9320" t="s">
        <v>10563</v>
      </c>
      <c r="C9320" s="5">
        <v>42936</v>
      </c>
      <c r="D9320" s="5" t="str">
        <f t="shared" si="875"/>
        <v>2017-07</v>
      </c>
      <c r="E9320" s="5">
        <v>42941</v>
      </c>
      <c r="F9320" t="s">
        <v>55</v>
      </c>
      <c r="G9320" t="s">
        <v>2150</v>
      </c>
      <c r="H9320" t="s">
        <v>2151</v>
      </c>
      <c r="I9320" t="s">
        <v>46</v>
      </c>
      <c r="J9320" t="s">
        <v>32</v>
      </c>
      <c r="K9320" t="s">
        <v>271</v>
      </c>
      <c r="L9320" t="s">
        <v>272</v>
      </c>
      <c r="M9320">
        <v>10009</v>
      </c>
      <c r="N9320" t="s">
        <v>153</v>
      </c>
      <c r="O9320" t="s">
        <v>2257</v>
      </c>
      <c r="P9320" t="s">
        <v>51</v>
      </c>
      <c r="Q9320" t="s">
        <v>95</v>
      </c>
      <c r="R9320" t="s">
        <v>2258</v>
      </c>
      <c r="S9320">
        <v>13.36</v>
      </c>
      <c r="T9320">
        <v>2</v>
      </c>
      <c r="U9320">
        <v>0</v>
      </c>
      <c r="V9320">
        <v>6.4127999999999998</v>
      </c>
      <c r="W9320" s="6">
        <f t="shared" si="874"/>
        <v>0.48</v>
      </c>
      <c r="X9320" s="4">
        <f t="shared" si="871"/>
        <v>3.2063999999999999</v>
      </c>
      <c r="Y9320" s="4">
        <f t="shared" si="872"/>
        <v>6.68</v>
      </c>
      <c r="Z9320" s="4">
        <f t="shared" si="873"/>
        <v>6.68</v>
      </c>
      <c r="AA9320" s="4">
        <f t="shared" si="870"/>
        <v>0</v>
      </c>
    </row>
    <row r="9321" spans="1:27" x14ac:dyDescent="0.2">
      <c r="A9321">
        <v>9320</v>
      </c>
      <c r="B9321" t="s">
        <v>10563</v>
      </c>
      <c r="C9321" s="5">
        <v>42936</v>
      </c>
      <c r="D9321" s="5" t="str">
        <f t="shared" si="875"/>
        <v>2017-07</v>
      </c>
      <c r="E9321" s="5">
        <v>42941</v>
      </c>
      <c r="F9321" t="s">
        <v>55</v>
      </c>
      <c r="G9321" t="s">
        <v>2150</v>
      </c>
      <c r="H9321" t="s">
        <v>2151</v>
      </c>
      <c r="I9321" t="s">
        <v>46</v>
      </c>
      <c r="J9321" t="s">
        <v>32</v>
      </c>
      <c r="K9321" t="s">
        <v>271</v>
      </c>
      <c r="L9321" t="s">
        <v>272</v>
      </c>
      <c r="M9321">
        <v>10009</v>
      </c>
      <c r="N9321" t="s">
        <v>153</v>
      </c>
      <c r="O9321" t="s">
        <v>10564</v>
      </c>
      <c r="P9321" t="s">
        <v>37</v>
      </c>
      <c r="Q9321" t="s">
        <v>41</v>
      </c>
      <c r="R9321" t="s">
        <v>10565</v>
      </c>
      <c r="S9321">
        <v>163.76400000000001</v>
      </c>
      <c r="T9321">
        <v>2</v>
      </c>
      <c r="U9321">
        <v>0.1</v>
      </c>
      <c r="V9321">
        <v>25.474399999999999</v>
      </c>
      <c r="W9321" s="6">
        <f t="shared" si="874"/>
        <v>0.15555555555555553</v>
      </c>
      <c r="X9321" s="4">
        <f t="shared" si="871"/>
        <v>12.7372</v>
      </c>
      <c r="Y9321" s="4">
        <f t="shared" si="872"/>
        <v>81.882000000000005</v>
      </c>
      <c r="Z9321" s="4">
        <f t="shared" si="873"/>
        <v>90.98</v>
      </c>
      <c r="AA9321" s="4">
        <f t="shared" si="870"/>
        <v>16.3764</v>
      </c>
    </row>
    <row r="9322" spans="1:27" x14ac:dyDescent="0.2">
      <c r="A9322">
        <v>9321</v>
      </c>
      <c r="B9322" t="s">
        <v>10563</v>
      </c>
      <c r="C9322" s="5">
        <v>42936</v>
      </c>
      <c r="D9322" s="5" t="str">
        <f t="shared" si="875"/>
        <v>2017-07</v>
      </c>
      <c r="E9322" s="5">
        <v>42941</v>
      </c>
      <c r="F9322" t="s">
        <v>55</v>
      </c>
      <c r="G9322" t="s">
        <v>2150</v>
      </c>
      <c r="H9322" t="s">
        <v>2151</v>
      </c>
      <c r="I9322" t="s">
        <v>46</v>
      </c>
      <c r="J9322" t="s">
        <v>32</v>
      </c>
      <c r="K9322" t="s">
        <v>271</v>
      </c>
      <c r="L9322" t="s">
        <v>272</v>
      </c>
      <c r="M9322">
        <v>10009</v>
      </c>
      <c r="N9322" t="s">
        <v>153</v>
      </c>
      <c r="O9322" t="s">
        <v>8517</v>
      </c>
      <c r="P9322" t="s">
        <v>37</v>
      </c>
      <c r="Q9322" t="s">
        <v>70</v>
      </c>
      <c r="R9322" t="s">
        <v>8518</v>
      </c>
      <c r="S9322">
        <v>183.92</v>
      </c>
      <c r="T9322">
        <v>4</v>
      </c>
      <c r="U9322">
        <v>0</v>
      </c>
      <c r="V9322">
        <v>31.266399999999976</v>
      </c>
      <c r="W9322" s="6">
        <f t="shared" si="874"/>
        <v>0.16999999999999987</v>
      </c>
      <c r="X9322" s="4">
        <f t="shared" si="871"/>
        <v>7.816599999999994</v>
      </c>
      <c r="Y9322" s="4">
        <f t="shared" si="872"/>
        <v>45.98</v>
      </c>
      <c r="Z9322" s="4">
        <f t="shared" si="873"/>
        <v>45.98</v>
      </c>
      <c r="AA9322" s="4">
        <f t="shared" si="870"/>
        <v>0</v>
      </c>
    </row>
    <row r="9323" spans="1:27" x14ac:dyDescent="0.2">
      <c r="A9323">
        <v>9322</v>
      </c>
      <c r="B9323" t="s">
        <v>10566</v>
      </c>
      <c r="C9323" s="5">
        <v>42678</v>
      </c>
      <c r="D9323" s="5" t="str">
        <f t="shared" si="875"/>
        <v>2016-11</v>
      </c>
      <c r="E9323" s="5">
        <v>42682</v>
      </c>
      <c r="F9323" t="s">
        <v>55</v>
      </c>
      <c r="G9323" t="s">
        <v>2710</v>
      </c>
      <c r="H9323" t="s">
        <v>2711</v>
      </c>
      <c r="I9323" t="s">
        <v>31</v>
      </c>
      <c r="J9323" t="s">
        <v>32</v>
      </c>
      <c r="K9323" t="s">
        <v>189</v>
      </c>
      <c r="L9323" t="s">
        <v>109</v>
      </c>
      <c r="M9323">
        <v>77041</v>
      </c>
      <c r="N9323" t="s">
        <v>110</v>
      </c>
      <c r="O9323" t="s">
        <v>6172</v>
      </c>
      <c r="P9323" t="s">
        <v>37</v>
      </c>
      <c r="Q9323" t="s">
        <v>70</v>
      </c>
      <c r="R9323" t="s">
        <v>6173</v>
      </c>
      <c r="S9323">
        <v>11.376000000000001</v>
      </c>
      <c r="T9323">
        <v>3</v>
      </c>
      <c r="U9323">
        <v>0.6</v>
      </c>
      <c r="V9323">
        <v>-5.6879999999999988</v>
      </c>
      <c r="W9323" s="6">
        <f t="shared" si="874"/>
        <v>-0.49999999999999983</v>
      </c>
      <c r="X9323" s="4">
        <f t="shared" si="871"/>
        <v>-1.8959999999999997</v>
      </c>
      <c r="Y9323" s="4">
        <f t="shared" si="872"/>
        <v>3.7920000000000003</v>
      </c>
      <c r="Z9323" s="4">
        <f t="shared" si="873"/>
        <v>9.48</v>
      </c>
      <c r="AA9323" s="4">
        <f t="shared" si="870"/>
        <v>6.8256000000000006</v>
      </c>
    </row>
    <row r="9324" spans="1:27" x14ac:dyDescent="0.2">
      <c r="A9324">
        <v>9323</v>
      </c>
      <c r="B9324" t="s">
        <v>10566</v>
      </c>
      <c r="C9324" s="5">
        <v>42678</v>
      </c>
      <c r="D9324" s="5" t="str">
        <f t="shared" si="875"/>
        <v>2016-11</v>
      </c>
      <c r="E9324" s="5">
        <v>42682</v>
      </c>
      <c r="F9324" t="s">
        <v>55</v>
      </c>
      <c r="G9324" t="s">
        <v>2710</v>
      </c>
      <c r="H9324" t="s">
        <v>2711</v>
      </c>
      <c r="I9324" t="s">
        <v>31</v>
      </c>
      <c r="J9324" t="s">
        <v>32</v>
      </c>
      <c r="K9324" t="s">
        <v>189</v>
      </c>
      <c r="L9324" t="s">
        <v>109</v>
      </c>
      <c r="M9324">
        <v>77041</v>
      </c>
      <c r="N9324" t="s">
        <v>110</v>
      </c>
      <c r="O9324" t="s">
        <v>1868</v>
      </c>
      <c r="P9324" t="s">
        <v>37</v>
      </c>
      <c r="Q9324" t="s">
        <v>70</v>
      </c>
      <c r="R9324" t="s">
        <v>1869</v>
      </c>
      <c r="S9324">
        <v>66.112000000000009</v>
      </c>
      <c r="T9324">
        <v>4</v>
      </c>
      <c r="U9324">
        <v>0.6</v>
      </c>
      <c r="V9324">
        <v>-84.292799999999986</v>
      </c>
      <c r="W9324" s="6">
        <f t="shared" si="874"/>
        <v>-1.2749999999999997</v>
      </c>
      <c r="X9324" s="4">
        <f t="shared" si="871"/>
        <v>-21.073199999999996</v>
      </c>
      <c r="Y9324" s="4">
        <f t="shared" si="872"/>
        <v>16.528000000000002</v>
      </c>
      <c r="Z9324" s="4">
        <f t="shared" si="873"/>
        <v>41.32</v>
      </c>
      <c r="AA9324" s="4">
        <f t="shared" si="870"/>
        <v>39.667200000000001</v>
      </c>
    </row>
    <row r="9325" spans="1:27" x14ac:dyDescent="0.2">
      <c r="A9325">
        <v>9324</v>
      </c>
      <c r="B9325" t="s">
        <v>10567</v>
      </c>
      <c r="C9325" s="5">
        <v>43001</v>
      </c>
      <c r="D9325" s="5" t="str">
        <f t="shared" si="875"/>
        <v>2017-09</v>
      </c>
      <c r="E9325" s="5">
        <v>43007</v>
      </c>
      <c r="F9325" t="s">
        <v>55</v>
      </c>
      <c r="G9325" t="s">
        <v>4757</v>
      </c>
      <c r="H9325" t="s">
        <v>4758</v>
      </c>
      <c r="I9325" t="s">
        <v>31</v>
      </c>
      <c r="J9325" t="s">
        <v>32</v>
      </c>
      <c r="K9325" t="s">
        <v>47</v>
      </c>
      <c r="L9325" t="s">
        <v>48</v>
      </c>
      <c r="M9325">
        <v>90036</v>
      </c>
      <c r="N9325" t="s">
        <v>49</v>
      </c>
      <c r="O9325" t="s">
        <v>3747</v>
      </c>
      <c r="P9325" t="s">
        <v>51</v>
      </c>
      <c r="Q9325" t="s">
        <v>95</v>
      </c>
      <c r="R9325" t="s">
        <v>3748</v>
      </c>
      <c r="S9325">
        <v>211.04</v>
      </c>
      <c r="T9325">
        <v>8</v>
      </c>
      <c r="U9325">
        <v>0</v>
      </c>
      <c r="V9325">
        <v>97.078399999999988</v>
      </c>
      <c r="W9325" s="6">
        <f t="shared" si="874"/>
        <v>0.45999999999999996</v>
      </c>
      <c r="X9325" s="4">
        <f t="shared" si="871"/>
        <v>12.134799999999998</v>
      </c>
      <c r="Y9325" s="4">
        <f t="shared" si="872"/>
        <v>26.38</v>
      </c>
      <c r="Z9325" s="4">
        <f t="shared" si="873"/>
        <v>26.38</v>
      </c>
      <c r="AA9325" s="4">
        <f t="shared" si="870"/>
        <v>0</v>
      </c>
    </row>
    <row r="9326" spans="1:27" x14ac:dyDescent="0.2">
      <c r="A9326">
        <v>9325</v>
      </c>
      <c r="B9326" t="s">
        <v>10567</v>
      </c>
      <c r="C9326" s="5">
        <v>43001</v>
      </c>
      <c r="D9326" s="5" t="str">
        <f t="shared" si="875"/>
        <v>2017-09</v>
      </c>
      <c r="E9326" s="5">
        <v>43007</v>
      </c>
      <c r="F9326" t="s">
        <v>55</v>
      </c>
      <c r="G9326" t="s">
        <v>4757</v>
      </c>
      <c r="H9326" t="s">
        <v>4758</v>
      </c>
      <c r="I9326" t="s">
        <v>31</v>
      </c>
      <c r="J9326" t="s">
        <v>32</v>
      </c>
      <c r="K9326" t="s">
        <v>47</v>
      </c>
      <c r="L9326" t="s">
        <v>48</v>
      </c>
      <c r="M9326">
        <v>90036</v>
      </c>
      <c r="N9326" t="s">
        <v>49</v>
      </c>
      <c r="O9326" t="s">
        <v>3414</v>
      </c>
      <c r="P9326" t="s">
        <v>37</v>
      </c>
      <c r="Q9326" t="s">
        <v>41</v>
      </c>
      <c r="R9326" t="s">
        <v>3415</v>
      </c>
      <c r="S9326">
        <v>594.81600000000003</v>
      </c>
      <c r="T9326">
        <v>2</v>
      </c>
      <c r="U9326">
        <v>0.2</v>
      </c>
      <c r="V9326">
        <v>59.481600000000014</v>
      </c>
      <c r="W9326" s="6">
        <f t="shared" si="874"/>
        <v>0.10000000000000002</v>
      </c>
      <c r="X9326" s="4">
        <f t="shared" si="871"/>
        <v>29.740800000000007</v>
      </c>
      <c r="Y9326" s="4">
        <f t="shared" si="872"/>
        <v>297.40800000000002</v>
      </c>
      <c r="Z9326" s="4">
        <f t="shared" si="873"/>
        <v>371.76</v>
      </c>
      <c r="AA9326" s="4">
        <f t="shared" si="870"/>
        <v>118.96320000000001</v>
      </c>
    </row>
    <row r="9327" spans="1:27" x14ac:dyDescent="0.2">
      <c r="A9327">
        <v>9326</v>
      </c>
      <c r="B9327" t="s">
        <v>10567</v>
      </c>
      <c r="C9327" s="5">
        <v>43001</v>
      </c>
      <c r="D9327" s="5" t="str">
        <f t="shared" si="875"/>
        <v>2017-09</v>
      </c>
      <c r="E9327" s="5">
        <v>43007</v>
      </c>
      <c r="F9327" t="s">
        <v>55</v>
      </c>
      <c r="G9327" t="s">
        <v>4757</v>
      </c>
      <c r="H9327" t="s">
        <v>4758</v>
      </c>
      <c r="I9327" t="s">
        <v>31</v>
      </c>
      <c r="J9327" t="s">
        <v>32</v>
      </c>
      <c r="K9327" t="s">
        <v>47</v>
      </c>
      <c r="L9327" t="s">
        <v>48</v>
      </c>
      <c r="M9327">
        <v>90036</v>
      </c>
      <c r="N9327" t="s">
        <v>49</v>
      </c>
      <c r="O9327" t="s">
        <v>3931</v>
      </c>
      <c r="P9327" t="s">
        <v>51</v>
      </c>
      <c r="Q9327" t="s">
        <v>80</v>
      </c>
      <c r="R9327" t="s">
        <v>3932</v>
      </c>
      <c r="S9327">
        <v>72.960000000000008</v>
      </c>
      <c r="T9327">
        <v>3</v>
      </c>
      <c r="U9327">
        <v>0.2</v>
      </c>
      <c r="V9327">
        <v>23.711999999999996</v>
      </c>
      <c r="W9327" s="6">
        <f t="shared" si="874"/>
        <v>0.3249999999999999</v>
      </c>
      <c r="X9327" s="4">
        <f t="shared" si="871"/>
        <v>7.903999999999999</v>
      </c>
      <c r="Y9327" s="4">
        <f t="shared" si="872"/>
        <v>24.320000000000004</v>
      </c>
      <c r="Z9327" s="4">
        <f t="shared" si="873"/>
        <v>30.4</v>
      </c>
      <c r="AA9327" s="4">
        <f t="shared" si="870"/>
        <v>14.592000000000002</v>
      </c>
    </row>
    <row r="9328" spans="1:27" x14ac:dyDescent="0.2">
      <c r="A9328">
        <v>9327</v>
      </c>
      <c r="B9328" t="s">
        <v>10568</v>
      </c>
      <c r="C9328" s="5">
        <v>42985</v>
      </c>
      <c r="D9328" s="5" t="str">
        <f t="shared" si="875"/>
        <v>2017-09</v>
      </c>
      <c r="E9328" s="5">
        <v>42988</v>
      </c>
      <c r="F9328" t="s">
        <v>193</v>
      </c>
      <c r="G9328" t="s">
        <v>3542</v>
      </c>
      <c r="H9328" t="s">
        <v>3543</v>
      </c>
      <c r="I9328" t="s">
        <v>31</v>
      </c>
      <c r="J9328" t="s">
        <v>32</v>
      </c>
      <c r="K9328" t="s">
        <v>2545</v>
      </c>
      <c r="L9328" t="s">
        <v>101</v>
      </c>
      <c r="M9328">
        <v>98026</v>
      </c>
      <c r="N9328" t="s">
        <v>49</v>
      </c>
      <c r="O9328" t="s">
        <v>7448</v>
      </c>
      <c r="P9328" t="s">
        <v>37</v>
      </c>
      <c r="Q9328" t="s">
        <v>70</v>
      </c>
      <c r="R9328" t="s">
        <v>7449</v>
      </c>
      <c r="S9328">
        <v>80.959999999999994</v>
      </c>
      <c r="T9328">
        <v>4</v>
      </c>
      <c r="U9328">
        <v>0</v>
      </c>
      <c r="V9328">
        <v>34.812800000000003</v>
      </c>
      <c r="W9328" s="6">
        <f t="shared" si="874"/>
        <v>0.43000000000000005</v>
      </c>
      <c r="X9328" s="4">
        <f t="shared" si="871"/>
        <v>8.7032000000000007</v>
      </c>
      <c r="Y9328" s="4">
        <f t="shared" si="872"/>
        <v>20.239999999999998</v>
      </c>
      <c r="Z9328" s="4">
        <f t="shared" si="873"/>
        <v>20.239999999999998</v>
      </c>
      <c r="AA9328" s="4">
        <f t="shared" si="870"/>
        <v>0</v>
      </c>
    </row>
    <row r="9329" spans="1:27" x14ac:dyDescent="0.2">
      <c r="A9329">
        <v>9328</v>
      </c>
      <c r="B9329" t="s">
        <v>10568</v>
      </c>
      <c r="C9329" s="5">
        <v>42985</v>
      </c>
      <c r="D9329" s="5" t="str">
        <f t="shared" si="875"/>
        <v>2017-09</v>
      </c>
      <c r="E9329" s="5">
        <v>42988</v>
      </c>
      <c r="F9329" t="s">
        <v>193</v>
      </c>
      <c r="G9329" t="s">
        <v>3542</v>
      </c>
      <c r="H9329" t="s">
        <v>3543</v>
      </c>
      <c r="I9329" t="s">
        <v>31</v>
      </c>
      <c r="J9329" t="s">
        <v>32</v>
      </c>
      <c r="K9329" t="s">
        <v>2545</v>
      </c>
      <c r="L9329" t="s">
        <v>101</v>
      </c>
      <c r="M9329">
        <v>98026</v>
      </c>
      <c r="N9329" t="s">
        <v>49</v>
      </c>
      <c r="O9329" t="s">
        <v>87</v>
      </c>
      <c r="P9329" t="s">
        <v>76</v>
      </c>
      <c r="Q9329" t="s">
        <v>77</v>
      </c>
      <c r="R9329" t="s">
        <v>88</v>
      </c>
      <c r="S9329">
        <v>455.71199999999999</v>
      </c>
      <c r="T9329">
        <v>2</v>
      </c>
      <c r="U9329">
        <v>0.2</v>
      </c>
      <c r="V9329">
        <v>34.178400000000011</v>
      </c>
      <c r="W9329" s="6">
        <f t="shared" si="874"/>
        <v>7.5000000000000025E-2</v>
      </c>
      <c r="X9329" s="4">
        <f t="shared" si="871"/>
        <v>17.089200000000005</v>
      </c>
      <c r="Y9329" s="4">
        <f t="shared" si="872"/>
        <v>227.85599999999999</v>
      </c>
      <c r="Z9329" s="4">
        <f t="shared" si="873"/>
        <v>284.82</v>
      </c>
      <c r="AA9329" s="4">
        <f t="shared" si="870"/>
        <v>91.142400000000009</v>
      </c>
    </row>
    <row r="9330" spans="1:27" x14ac:dyDescent="0.2">
      <c r="A9330">
        <v>9329</v>
      </c>
      <c r="B9330" t="s">
        <v>10568</v>
      </c>
      <c r="C9330" s="5">
        <v>42985</v>
      </c>
      <c r="D9330" s="5" t="str">
        <f t="shared" si="875"/>
        <v>2017-09</v>
      </c>
      <c r="E9330" s="5">
        <v>42988</v>
      </c>
      <c r="F9330" t="s">
        <v>193</v>
      </c>
      <c r="G9330" t="s">
        <v>3542</v>
      </c>
      <c r="H9330" t="s">
        <v>3543</v>
      </c>
      <c r="I9330" t="s">
        <v>31</v>
      </c>
      <c r="J9330" t="s">
        <v>32</v>
      </c>
      <c r="K9330" t="s">
        <v>2545</v>
      </c>
      <c r="L9330" t="s">
        <v>101</v>
      </c>
      <c r="M9330">
        <v>98026</v>
      </c>
      <c r="N9330" t="s">
        <v>49</v>
      </c>
      <c r="O9330" t="s">
        <v>6403</v>
      </c>
      <c r="P9330" t="s">
        <v>51</v>
      </c>
      <c r="Q9330" t="s">
        <v>73</v>
      </c>
      <c r="R9330" t="s">
        <v>6404</v>
      </c>
      <c r="S9330">
        <v>25.98</v>
      </c>
      <c r="T9330">
        <v>1</v>
      </c>
      <c r="U9330">
        <v>0</v>
      </c>
      <c r="V9330">
        <v>7.2744</v>
      </c>
      <c r="W9330" s="6">
        <f t="shared" si="874"/>
        <v>0.27999999999999997</v>
      </c>
      <c r="X9330" s="4">
        <f t="shared" si="871"/>
        <v>7.2744</v>
      </c>
      <c r="Y9330" s="4">
        <f t="shared" si="872"/>
        <v>25.98</v>
      </c>
      <c r="Z9330" s="4">
        <f t="shared" si="873"/>
        <v>25.98</v>
      </c>
      <c r="AA9330" s="4">
        <f t="shared" si="870"/>
        <v>0</v>
      </c>
    </row>
    <row r="9331" spans="1:27" x14ac:dyDescent="0.2">
      <c r="A9331">
        <v>9330</v>
      </c>
      <c r="B9331" t="s">
        <v>10569</v>
      </c>
      <c r="C9331" s="5">
        <v>42336</v>
      </c>
      <c r="D9331" s="5" t="str">
        <f t="shared" si="875"/>
        <v>2015-11</v>
      </c>
      <c r="E9331" s="5">
        <v>42338</v>
      </c>
      <c r="F9331" t="s">
        <v>193</v>
      </c>
      <c r="G9331" t="s">
        <v>1897</v>
      </c>
      <c r="H9331" t="s">
        <v>1898</v>
      </c>
      <c r="I9331" t="s">
        <v>31</v>
      </c>
      <c r="J9331" t="s">
        <v>32</v>
      </c>
      <c r="K9331" t="s">
        <v>132</v>
      </c>
      <c r="L9331" t="s">
        <v>48</v>
      </c>
      <c r="M9331">
        <v>94110</v>
      </c>
      <c r="N9331" t="s">
        <v>49</v>
      </c>
      <c r="O9331" t="s">
        <v>7225</v>
      </c>
      <c r="P9331" t="s">
        <v>51</v>
      </c>
      <c r="Q9331" t="s">
        <v>83</v>
      </c>
      <c r="R9331" t="s">
        <v>7226</v>
      </c>
      <c r="S9331">
        <v>45.28</v>
      </c>
      <c r="T9331">
        <v>4</v>
      </c>
      <c r="U9331">
        <v>0</v>
      </c>
      <c r="V9331">
        <v>15.395199999999999</v>
      </c>
      <c r="W9331" s="6">
        <f t="shared" si="874"/>
        <v>0.33999999999999997</v>
      </c>
      <c r="X9331" s="4">
        <f t="shared" si="871"/>
        <v>3.8487999999999998</v>
      </c>
      <c r="Y9331" s="4">
        <f t="shared" si="872"/>
        <v>11.32</v>
      </c>
      <c r="Z9331" s="4">
        <f t="shared" si="873"/>
        <v>11.32</v>
      </c>
      <c r="AA9331" s="4">
        <f t="shared" si="870"/>
        <v>0</v>
      </c>
    </row>
    <row r="9332" spans="1:27" x14ac:dyDescent="0.2">
      <c r="A9332">
        <v>9331</v>
      </c>
      <c r="B9332" t="s">
        <v>10570</v>
      </c>
      <c r="C9332" s="5">
        <v>42320</v>
      </c>
      <c r="D9332" s="5" t="str">
        <f t="shared" si="875"/>
        <v>2015-11</v>
      </c>
      <c r="E9332" s="5">
        <v>42326</v>
      </c>
      <c r="F9332" t="s">
        <v>55</v>
      </c>
      <c r="G9332" t="s">
        <v>6349</v>
      </c>
      <c r="H9332" t="s">
        <v>6350</v>
      </c>
      <c r="I9332" t="s">
        <v>31</v>
      </c>
      <c r="J9332" t="s">
        <v>32</v>
      </c>
      <c r="K9332" t="s">
        <v>271</v>
      </c>
      <c r="L9332" t="s">
        <v>272</v>
      </c>
      <c r="M9332">
        <v>10035</v>
      </c>
      <c r="N9332" t="s">
        <v>153</v>
      </c>
      <c r="O9332" t="s">
        <v>3283</v>
      </c>
      <c r="P9332" t="s">
        <v>51</v>
      </c>
      <c r="Q9332" t="s">
        <v>178</v>
      </c>
      <c r="R9332" t="s">
        <v>676</v>
      </c>
      <c r="S9332">
        <v>15.56</v>
      </c>
      <c r="T9332">
        <v>2</v>
      </c>
      <c r="U9332">
        <v>0</v>
      </c>
      <c r="V9332">
        <v>7.3132000000000001</v>
      </c>
      <c r="W9332" s="6">
        <f t="shared" si="874"/>
        <v>0.47</v>
      </c>
      <c r="X9332" s="4">
        <f t="shared" si="871"/>
        <v>3.6566000000000001</v>
      </c>
      <c r="Y9332" s="4">
        <f t="shared" si="872"/>
        <v>7.78</v>
      </c>
      <c r="Z9332" s="4">
        <f t="shared" si="873"/>
        <v>7.78</v>
      </c>
      <c r="AA9332" s="4">
        <f t="shared" si="870"/>
        <v>0</v>
      </c>
    </row>
    <row r="9333" spans="1:27" x14ac:dyDescent="0.2">
      <c r="A9333">
        <v>9332</v>
      </c>
      <c r="B9333" t="s">
        <v>10571</v>
      </c>
      <c r="C9333" s="5">
        <v>42642</v>
      </c>
      <c r="D9333" s="5" t="str">
        <f t="shared" si="875"/>
        <v>2016-09</v>
      </c>
      <c r="E9333" s="5">
        <v>42646</v>
      </c>
      <c r="F9333" t="s">
        <v>55</v>
      </c>
      <c r="G9333" t="s">
        <v>225</v>
      </c>
      <c r="H9333" t="s">
        <v>226</v>
      </c>
      <c r="I9333" t="s">
        <v>46</v>
      </c>
      <c r="J9333" t="s">
        <v>32</v>
      </c>
      <c r="K9333" t="s">
        <v>323</v>
      </c>
      <c r="L9333" t="s">
        <v>425</v>
      </c>
      <c r="M9333">
        <v>97477</v>
      </c>
      <c r="N9333" t="s">
        <v>49</v>
      </c>
      <c r="O9333" t="s">
        <v>4478</v>
      </c>
      <c r="P9333" t="s">
        <v>76</v>
      </c>
      <c r="Q9333" t="s">
        <v>77</v>
      </c>
      <c r="R9333" t="s">
        <v>4479</v>
      </c>
      <c r="S9333">
        <v>859.2</v>
      </c>
      <c r="T9333">
        <v>3</v>
      </c>
      <c r="U9333">
        <v>0.2</v>
      </c>
      <c r="V9333">
        <v>75.180000000000064</v>
      </c>
      <c r="W9333" s="6">
        <f t="shared" si="874"/>
        <v>8.7500000000000064E-2</v>
      </c>
      <c r="X9333" s="4">
        <f t="shared" si="871"/>
        <v>25.06000000000002</v>
      </c>
      <c r="Y9333" s="4">
        <f t="shared" si="872"/>
        <v>286.40000000000003</v>
      </c>
      <c r="Z9333" s="4">
        <f t="shared" si="873"/>
        <v>357.99999999999994</v>
      </c>
      <c r="AA9333" s="4">
        <f t="shared" si="870"/>
        <v>171.84000000000003</v>
      </c>
    </row>
    <row r="9334" spans="1:27" x14ac:dyDescent="0.2">
      <c r="A9334">
        <v>9333</v>
      </c>
      <c r="B9334" t="s">
        <v>10572</v>
      </c>
      <c r="C9334" s="5">
        <v>42989</v>
      </c>
      <c r="D9334" s="5" t="str">
        <f t="shared" si="875"/>
        <v>2017-09</v>
      </c>
      <c r="E9334" s="5">
        <v>42991</v>
      </c>
      <c r="F9334" t="s">
        <v>28</v>
      </c>
      <c r="G9334" t="s">
        <v>7960</v>
      </c>
      <c r="H9334" t="s">
        <v>7961</v>
      </c>
      <c r="I9334" t="s">
        <v>31</v>
      </c>
      <c r="J9334" t="s">
        <v>32</v>
      </c>
      <c r="K9334" t="s">
        <v>7984</v>
      </c>
      <c r="L9334" t="s">
        <v>34</v>
      </c>
      <c r="M9334">
        <v>40324</v>
      </c>
      <c r="N9334" t="s">
        <v>35</v>
      </c>
      <c r="O9334" t="s">
        <v>1617</v>
      </c>
      <c r="P9334" t="s">
        <v>51</v>
      </c>
      <c r="Q9334" t="s">
        <v>83</v>
      </c>
      <c r="R9334" t="s">
        <v>1618</v>
      </c>
      <c r="S9334">
        <v>195.68</v>
      </c>
      <c r="T9334">
        <v>4</v>
      </c>
      <c r="U9334">
        <v>0</v>
      </c>
      <c r="V9334">
        <v>50.876800000000003</v>
      </c>
      <c r="W9334" s="6">
        <f t="shared" si="874"/>
        <v>0.26</v>
      </c>
      <c r="X9334" s="4">
        <f t="shared" si="871"/>
        <v>12.719200000000001</v>
      </c>
      <c r="Y9334" s="4">
        <f t="shared" si="872"/>
        <v>48.92</v>
      </c>
      <c r="Z9334" s="4">
        <f t="shared" si="873"/>
        <v>48.92</v>
      </c>
      <c r="AA9334" s="4">
        <f t="shared" si="870"/>
        <v>0</v>
      </c>
    </row>
    <row r="9335" spans="1:27" x14ac:dyDescent="0.2">
      <c r="A9335">
        <v>9334</v>
      </c>
      <c r="B9335" t="s">
        <v>10572</v>
      </c>
      <c r="C9335" s="5">
        <v>42989</v>
      </c>
      <c r="D9335" s="5" t="str">
        <f t="shared" si="875"/>
        <v>2017-09</v>
      </c>
      <c r="E9335" s="5">
        <v>42991</v>
      </c>
      <c r="F9335" t="s">
        <v>28</v>
      </c>
      <c r="G9335" t="s">
        <v>7960</v>
      </c>
      <c r="H9335" t="s">
        <v>7961</v>
      </c>
      <c r="I9335" t="s">
        <v>31</v>
      </c>
      <c r="J9335" t="s">
        <v>32</v>
      </c>
      <c r="K9335" t="s">
        <v>7984</v>
      </c>
      <c r="L9335" t="s">
        <v>34</v>
      </c>
      <c r="M9335">
        <v>40324</v>
      </c>
      <c r="N9335" t="s">
        <v>35</v>
      </c>
      <c r="O9335" t="s">
        <v>4201</v>
      </c>
      <c r="P9335" t="s">
        <v>51</v>
      </c>
      <c r="Q9335" t="s">
        <v>274</v>
      </c>
      <c r="R9335" t="s">
        <v>4202</v>
      </c>
      <c r="S9335">
        <v>14.2</v>
      </c>
      <c r="T9335">
        <v>4</v>
      </c>
      <c r="U9335">
        <v>0</v>
      </c>
      <c r="V9335">
        <v>6.6739999999999995</v>
      </c>
      <c r="W9335" s="6">
        <f t="shared" si="874"/>
        <v>0.47</v>
      </c>
      <c r="X9335" s="4">
        <f t="shared" si="871"/>
        <v>1.6684999999999999</v>
      </c>
      <c r="Y9335" s="4">
        <f t="shared" si="872"/>
        <v>3.55</v>
      </c>
      <c r="Z9335" s="4">
        <f t="shared" si="873"/>
        <v>3.55</v>
      </c>
      <c r="AA9335" s="4">
        <f t="shared" si="870"/>
        <v>0</v>
      </c>
    </row>
    <row r="9336" spans="1:27" x14ac:dyDescent="0.2">
      <c r="A9336">
        <v>9335</v>
      </c>
      <c r="B9336" t="s">
        <v>10573</v>
      </c>
      <c r="C9336" s="5">
        <v>42856</v>
      </c>
      <c r="D9336" s="5" t="str">
        <f t="shared" si="875"/>
        <v>2017-05</v>
      </c>
      <c r="E9336" s="5">
        <v>42857</v>
      </c>
      <c r="F9336" t="s">
        <v>193</v>
      </c>
      <c r="G9336" t="s">
        <v>1317</v>
      </c>
      <c r="H9336" t="s">
        <v>1318</v>
      </c>
      <c r="I9336" t="s">
        <v>31</v>
      </c>
      <c r="J9336" t="s">
        <v>32</v>
      </c>
      <c r="K9336" t="s">
        <v>3419</v>
      </c>
      <c r="L9336" t="s">
        <v>59</v>
      </c>
      <c r="M9336">
        <v>33065</v>
      </c>
      <c r="N9336" t="s">
        <v>35</v>
      </c>
      <c r="O9336" t="s">
        <v>36</v>
      </c>
      <c r="P9336" t="s">
        <v>37</v>
      </c>
      <c r="Q9336" t="s">
        <v>38</v>
      </c>
      <c r="R9336" t="s">
        <v>39</v>
      </c>
      <c r="S9336">
        <v>314.35199999999998</v>
      </c>
      <c r="T9336">
        <v>3</v>
      </c>
      <c r="U9336">
        <v>0.2</v>
      </c>
      <c r="V9336">
        <v>-15.71759999999999</v>
      </c>
      <c r="W9336" s="6">
        <f t="shared" si="874"/>
        <v>-4.9999999999999975E-2</v>
      </c>
      <c r="X9336" s="4">
        <f t="shared" si="871"/>
        <v>-5.2391999999999967</v>
      </c>
      <c r="Y9336" s="4">
        <f t="shared" si="872"/>
        <v>104.78399999999999</v>
      </c>
      <c r="Z9336" s="4">
        <f t="shared" si="873"/>
        <v>130.97999999999996</v>
      </c>
      <c r="AA9336" s="4">
        <f t="shared" si="870"/>
        <v>62.870399999999997</v>
      </c>
    </row>
    <row r="9337" spans="1:27" x14ac:dyDescent="0.2">
      <c r="A9337">
        <v>9336</v>
      </c>
      <c r="B9337" t="s">
        <v>10573</v>
      </c>
      <c r="C9337" s="5">
        <v>42856</v>
      </c>
      <c r="D9337" s="5" t="str">
        <f t="shared" si="875"/>
        <v>2017-05</v>
      </c>
      <c r="E9337" s="5">
        <v>42857</v>
      </c>
      <c r="F9337" t="s">
        <v>193</v>
      </c>
      <c r="G9337" t="s">
        <v>1317</v>
      </c>
      <c r="H9337" t="s">
        <v>1318</v>
      </c>
      <c r="I9337" t="s">
        <v>31</v>
      </c>
      <c r="J9337" t="s">
        <v>32</v>
      </c>
      <c r="K9337" t="s">
        <v>3419</v>
      </c>
      <c r="L9337" t="s">
        <v>59</v>
      </c>
      <c r="M9337">
        <v>33065</v>
      </c>
      <c r="N9337" t="s">
        <v>35</v>
      </c>
      <c r="O9337" t="s">
        <v>6850</v>
      </c>
      <c r="P9337" t="s">
        <v>51</v>
      </c>
      <c r="Q9337" t="s">
        <v>52</v>
      </c>
      <c r="R9337" t="s">
        <v>6851</v>
      </c>
      <c r="S9337">
        <v>4.6079999999999997</v>
      </c>
      <c r="T9337">
        <v>2</v>
      </c>
      <c r="U9337">
        <v>0.2</v>
      </c>
      <c r="V9337">
        <v>1.4975999999999996</v>
      </c>
      <c r="W9337" s="6">
        <f t="shared" si="874"/>
        <v>0.32499999999999996</v>
      </c>
      <c r="X9337" s="4">
        <f t="shared" si="871"/>
        <v>0.7487999999999998</v>
      </c>
      <c r="Y9337" s="4">
        <f t="shared" si="872"/>
        <v>2.3039999999999998</v>
      </c>
      <c r="Z9337" s="4">
        <f t="shared" si="873"/>
        <v>2.8799999999999994</v>
      </c>
      <c r="AA9337" s="4">
        <f t="shared" si="870"/>
        <v>0.92159999999999997</v>
      </c>
    </row>
    <row r="9338" spans="1:27" x14ac:dyDescent="0.2">
      <c r="A9338">
        <v>9337</v>
      </c>
      <c r="B9338" t="s">
        <v>10574</v>
      </c>
      <c r="C9338" s="5">
        <v>42994</v>
      </c>
      <c r="D9338" s="5" t="str">
        <f t="shared" si="875"/>
        <v>2017-09</v>
      </c>
      <c r="E9338" s="5">
        <v>42998</v>
      </c>
      <c r="F9338" t="s">
        <v>55</v>
      </c>
      <c r="G9338" t="s">
        <v>3210</v>
      </c>
      <c r="H9338" t="s">
        <v>3211</v>
      </c>
      <c r="I9338" t="s">
        <v>46</v>
      </c>
      <c r="J9338" t="s">
        <v>32</v>
      </c>
      <c r="K9338" t="s">
        <v>132</v>
      </c>
      <c r="L9338" t="s">
        <v>48</v>
      </c>
      <c r="M9338">
        <v>94110</v>
      </c>
      <c r="N9338" t="s">
        <v>49</v>
      </c>
      <c r="O9338" t="s">
        <v>504</v>
      </c>
      <c r="P9338" t="s">
        <v>51</v>
      </c>
      <c r="Q9338" t="s">
        <v>274</v>
      </c>
      <c r="R9338" t="s">
        <v>505</v>
      </c>
      <c r="S9338">
        <v>17.899999999999999</v>
      </c>
      <c r="T9338">
        <v>5</v>
      </c>
      <c r="U9338">
        <v>0</v>
      </c>
      <c r="V9338">
        <v>8.7710000000000008</v>
      </c>
      <c r="W9338" s="6">
        <f t="shared" si="874"/>
        <v>0.4900000000000001</v>
      </c>
      <c r="X9338" s="4">
        <f t="shared" si="871"/>
        <v>1.7542000000000002</v>
      </c>
      <c r="Y9338" s="4">
        <f t="shared" si="872"/>
        <v>3.5799999999999996</v>
      </c>
      <c r="Z9338" s="4">
        <f t="shared" si="873"/>
        <v>3.5799999999999996</v>
      </c>
      <c r="AA9338" s="4">
        <f t="shared" si="870"/>
        <v>0</v>
      </c>
    </row>
    <row r="9339" spans="1:27" x14ac:dyDescent="0.2">
      <c r="A9339">
        <v>9338</v>
      </c>
      <c r="B9339" t="s">
        <v>10575</v>
      </c>
      <c r="C9339" s="5">
        <v>41931</v>
      </c>
      <c r="D9339" s="5" t="str">
        <f t="shared" si="875"/>
        <v>2014-10</v>
      </c>
      <c r="E9339" s="5">
        <v>41934</v>
      </c>
      <c r="F9339" t="s">
        <v>28</v>
      </c>
      <c r="G9339" t="s">
        <v>2865</v>
      </c>
      <c r="H9339" t="s">
        <v>2866</v>
      </c>
      <c r="I9339" t="s">
        <v>46</v>
      </c>
      <c r="J9339" t="s">
        <v>32</v>
      </c>
      <c r="K9339" t="s">
        <v>132</v>
      </c>
      <c r="L9339" t="s">
        <v>48</v>
      </c>
      <c r="M9339">
        <v>94110</v>
      </c>
      <c r="N9339" t="s">
        <v>49</v>
      </c>
      <c r="O9339" t="s">
        <v>5758</v>
      </c>
      <c r="P9339" t="s">
        <v>51</v>
      </c>
      <c r="Q9339" t="s">
        <v>80</v>
      </c>
      <c r="R9339" t="s">
        <v>5759</v>
      </c>
      <c r="S9339">
        <v>2.9920000000000004</v>
      </c>
      <c r="T9339">
        <v>1</v>
      </c>
      <c r="U9339">
        <v>0.2</v>
      </c>
      <c r="V9339">
        <v>1.1219999999999999</v>
      </c>
      <c r="W9339" s="6">
        <f t="shared" si="874"/>
        <v>0.37499999999999989</v>
      </c>
      <c r="X9339" s="4">
        <f t="shared" si="871"/>
        <v>1.1219999999999999</v>
      </c>
      <c r="Y9339" s="4">
        <f t="shared" si="872"/>
        <v>2.9920000000000004</v>
      </c>
      <c r="Z9339" s="4">
        <f t="shared" si="873"/>
        <v>3.74</v>
      </c>
      <c r="AA9339" s="4">
        <f t="shared" si="870"/>
        <v>0.59840000000000015</v>
      </c>
    </row>
    <row r="9340" spans="1:27" x14ac:dyDescent="0.2">
      <c r="A9340">
        <v>9339</v>
      </c>
      <c r="B9340" t="s">
        <v>10575</v>
      </c>
      <c r="C9340" s="5">
        <v>41931</v>
      </c>
      <c r="D9340" s="5" t="str">
        <f t="shared" si="875"/>
        <v>2014-10</v>
      </c>
      <c r="E9340" s="5">
        <v>41934</v>
      </c>
      <c r="F9340" t="s">
        <v>28</v>
      </c>
      <c r="G9340" t="s">
        <v>2865</v>
      </c>
      <c r="H9340" t="s">
        <v>2866</v>
      </c>
      <c r="I9340" t="s">
        <v>46</v>
      </c>
      <c r="J9340" t="s">
        <v>32</v>
      </c>
      <c r="K9340" t="s">
        <v>132</v>
      </c>
      <c r="L9340" t="s">
        <v>48</v>
      </c>
      <c r="M9340">
        <v>94110</v>
      </c>
      <c r="N9340" t="s">
        <v>49</v>
      </c>
      <c r="O9340" t="s">
        <v>3181</v>
      </c>
      <c r="P9340" t="s">
        <v>51</v>
      </c>
      <c r="Q9340" t="s">
        <v>80</v>
      </c>
      <c r="R9340" t="s">
        <v>3182</v>
      </c>
      <c r="S9340">
        <v>20.064</v>
      </c>
      <c r="T9340">
        <v>6</v>
      </c>
      <c r="U9340">
        <v>0.2</v>
      </c>
      <c r="V9340">
        <v>7.0223999999999993</v>
      </c>
      <c r="W9340" s="6">
        <f t="shared" si="874"/>
        <v>0.35</v>
      </c>
      <c r="X9340" s="4">
        <f t="shared" si="871"/>
        <v>1.1703999999999999</v>
      </c>
      <c r="Y9340" s="4">
        <f t="shared" si="872"/>
        <v>3.3439999999999999</v>
      </c>
      <c r="Z9340" s="4">
        <f t="shared" si="873"/>
        <v>4.18</v>
      </c>
      <c r="AA9340" s="4">
        <f t="shared" si="870"/>
        <v>4.0128000000000004</v>
      </c>
    </row>
    <row r="9341" spans="1:27" x14ac:dyDescent="0.2">
      <c r="A9341">
        <v>9340</v>
      </c>
      <c r="B9341" t="s">
        <v>10575</v>
      </c>
      <c r="C9341" s="5">
        <v>41931</v>
      </c>
      <c r="D9341" s="5" t="str">
        <f t="shared" si="875"/>
        <v>2014-10</v>
      </c>
      <c r="E9341" s="5">
        <v>41934</v>
      </c>
      <c r="F9341" t="s">
        <v>28</v>
      </c>
      <c r="G9341" t="s">
        <v>2865</v>
      </c>
      <c r="H9341" t="s">
        <v>2866</v>
      </c>
      <c r="I9341" t="s">
        <v>46</v>
      </c>
      <c r="J9341" t="s">
        <v>32</v>
      </c>
      <c r="K9341" t="s">
        <v>132</v>
      </c>
      <c r="L9341" t="s">
        <v>48</v>
      </c>
      <c r="M9341">
        <v>94110</v>
      </c>
      <c r="N9341" t="s">
        <v>49</v>
      </c>
      <c r="O9341" t="s">
        <v>7689</v>
      </c>
      <c r="P9341" t="s">
        <v>51</v>
      </c>
      <c r="Q9341" t="s">
        <v>95</v>
      </c>
      <c r="R9341" t="s">
        <v>7690</v>
      </c>
      <c r="S9341">
        <v>146.72999999999999</v>
      </c>
      <c r="T9341">
        <v>3</v>
      </c>
      <c r="U9341">
        <v>0</v>
      </c>
      <c r="V9341">
        <v>68.963099999999997</v>
      </c>
      <c r="W9341" s="6">
        <f t="shared" si="874"/>
        <v>0.47000000000000003</v>
      </c>
      <c r="X9341" s="4">
        <f t="shared" si="871"/>
        <v>22.9877</v>
      </c>
      <c r="Y9341" s="4">
        <f t="shared" si="872"/>
        <v>48.91</v>
      </c>
      <c r="Z9341" s="4">
        <f t="shared" si="873"/>
        <v>48.91</v>
      </c>
      <c r="AA9341" s="4">
        <f t="shared" si="870"/>
        <v>0</v>
      </c>
    </row>
    <row r="9342" spans="1:27" x14ac:dyDescent="0.2">
      <c r="A9342">
        <v>9341</v>
      </c>
      <c r="B9342" t="s">
        <v>10575</v>
      </c>
      <c r="C9342" s="5">
        <v>41931</v>
      </c>
      <c r="D9342" s="5" t="str">
        <f t="shared" si="875"/>
        <v>2014-10</v>
      </c>
      <c r="E9342" s="5">
        <v>41934</v>
      </c>
      <c r="F9342" t="s">
        <v>28</v>
      </c>
      <c r="G9342" t="s">
        <v>2865</v>
      </c>
      <c r="H9342" t="s">
        <v>2866</v>
      </c>
      <c r="I9342" t="s">
        <v>46</v>
      </c>
      <c r="J9342" t="s">
        <v>32</v>
      </c>
      <c r="K9342" t="s">
        <v>132</v>
      </c>
      <c r="L9342" t="s">
        <v>48</v>
      </c>
      <c r="M9342">
        <v>94110</v>
      </c>
      <c r="N9342" t="s">
        <v>49</v>
      </c>
      <c r="O9342" t="s">
        <v>2129</v>
      </c>
      <c r="P9342" t="s">
        <v>51</v>
      </c>
      <c r="Q9342" t="s">
        <v>52</v>
      </c>
      <c r="R9342" t="s">
        <v>2130</v>
      </c>
      <c r="S9342">
        <v>18.75</v>
      </c>
      <c r="T9342">
        <v>5</v>
      </c>
      <c r="U9342">
        <v>0</v>
      </c>
      <c r="V9342">
        <v>9</v>
      </c>
      <c r="W9342" s="6">
        <f t="shared" si="874"/>
        <v>0.48</v>
      </c>
      <c r="X9342" s="4">
        <f t="shared" si="871"/>
        <v>1.8</v>
      </c>
      <c r="Y9342" s="4">
        <f t="shared" si="872"/>
        <v>3.75</v>
      </c>
      <c r="Z9342" s="4">
        <f t="shared" si="873"/>
        <v>3.75</v>
      </c>
      <c r="AA9342" s="4">
        <f t="shared" si="870"/>
        <v>0</v>
      </c>
    </row>
    <row r="9343" spans="1:27" x14ac:dyDescent="0.2">
      <c r="A9343">
        <v>9342</v>
      </c>
      <c r="B9343" t="s">
        <v>10575</v>
      </c>
      <c r="C9343" s="5">
        <v>41931</v>
      </c>
      <c r="D9343" s="5" t="str">
        <f t="shared" si="875"/>
        <v>2014-10</v>
      </c>
      <c r="E9343" s="5">
        <v>41934</v>
      </c>
      <c r="F9343" t="s">
        <v>28</v>
      </c>
      <c r="G9343" t="s">
        <v>2865</v>
      </c>
      <c r="H9343" t="s">
        <v>2866</v>
      </c>
      <c r="I9343" t="s">
        <v>46</v>
      </c>
      <c r="J9343" t="s">
        <v>32</v>
      </c>
      <c r="K9343" t="s">
        <v>132</v>
      </c>
      <c r="L9343" t="s">
        <v>48</v>
      </c>
      <c r="M9343">
        <v>94110</v>
      </c>
      <c r="N9343" t="s">
        <v>49</v>
      </c>
      <c r="O9343" t="s">
        <v>7712</v>
      </c>
      <c r="P9343" t="s">
        <v>76</v>
      </c>
      <c r="Q9343" t="s">
        <v>77</v>
      </c>
      <c r="R9343" t="s">
        <v>7713</v>
      </c>
      <c r="S9343">
        <v>117.57600000000002</v>
      </c>
      <c r="T9343">
        <v>3</v>
      </c>
      <c r="U9343">
        <v>0.2</v>
      </c>
      <c r="V9343">
        <v>11.757600000000011</v>
      </c>
      <c r="W9343" s="6">
        <f t="shared" si="874"/>
        <v>0.10000000000000007</v>
      </c>
      <c r="X9343" s="4">
        <f t="shared" si="871"/>
        <v>3.9192000000000036</v>
      </c>
      <c r="Y9343" s="4">
        <f t="shared" si="872"/>
        <v>39.192000000000007</v>
      </c>
      <c r="Z9343" s="4">
        <f t="shared" si="873"/>
        <v>48.99</v>
      </c>
      <c r="AA9343" s="4">
        <f t="shared" si="870"/>
        <v>23.515200000000007</v>
      </c>
    </row>
    <row r="9344" spans="1:27" x14ac:dyDescent="0.2">
      <c r="A9344">
        <v>9343</v>
      </c>
      <c r="B9344" t="s">
        <v>10576</v>
      </c>
      <c r="C9344" s="5">
        <v>42442</v>
      </c>
      <c r="D9344" s="5" t="str">
        <f t="shared" si="875"/>
        <v>2016-03</v>
      </c>
      <c r="E9344" s="5">
        <v>42447</v>
      </c>
      <c r="F9344" t="s">
        <v>55</v>
      </c>
      <c r="G9344" t="s">
        <v>7686</v>
      </c>
      <c r="H9344" t="s">
        <v>7687</v>
      </c>
      <c r="I9344" t="s">
        <v>107</v>
      </c>
      <c r="J9344" t="s">
        <v>32</v>
      </c>
      <c r="K9344" t="s">
        <v>2867</v>
      </c>
      <c r="L9344" t="s">
        <v>48</v>
      </c>
      <c r="M9344">
        <v>92503</v>
      </c>
      <c r="N9344" t="s">
        <v>49</v>
      </c>
      <c r="O9344" t="s">
        <v>2452</v>
      </c>
      <c r="P9344" t="s">
        <v>51</v>
      </c>
      <c r="Q9344" t="s">
        <v>80</v>
      </c>
      <c r="R9344" t="s">
        <v>2453</v>
      </c>
      <c r="S9344">
        <v>51.184000000000012</v>
      </c>
      <c r="T9344">
        <v>7</v>
      </c>
      <c r="U9344">
        <v>0.2</v>
      </c>
      <c r="V9344">
        <v>19.193999999999999</v>
      </c>
      <c r="W9344" s="6">
        <f t="shared" si="874"/>
        <v>0.37499999999999989</v>
      </c>
      <c r="X9344" s="4">
        <f t="shared" si="871"/>
        <v>2.742</v>
      </c>
      <c r="Y9344" s="4">
        <f t="shared" si="872"/>
        <v>7.3120000000000021</v>
      </c>
      <c r="Z9344" s="4">
        <f t="shared" si="873"/>
        <v>9.14</v>
      </c>
      <c r="AA9344" s="4">
        <f t="shared" si="870"/>
        <v>10.236800000000002</v>
      </c>
    </row>
    <row r="9345" spans="1:27" x14ac:dyDescent="0.2">
      <c r="A9345">
        <v>9344</v>
      </c>
      <c r="B9345" t="s">
        <v>10577</v>
      </c>
      <c r="C9345" s="5">
        <v>42783</v>
      </c>
      <c r="D9345" s="5" t="str">
        <f t="shared" si="875"/>
        <v>2017-02</v>
      </c>
      <c r="E9345" s="5">
        <v>42786</v>
      </c>
      <c r="F9345" t="s">
        <v>193</v>
      </c>
      <c r="G9345" t="s">
        <v>2320</v>
      </c>
      <c r="H9345" t="s">
        <v>2321</v>
      </c>
      <c r="I9345" t="s">
        <v>107</v>
      </c>
      <c r="J9345" t="s">
        <v>32</v>
      </c>
      <c r="K9345" t="s">
        <v>281</v>
      </c>
      <c r="L9345" t="s">
        <v>503</v>
      </c>
      <c r="M9345">
        <v>45373</v>
      </c>
      <c r="N9345" t="s">
        <v>153</v>
      </c>
      <c r="O9345" t="s">
        <v>8330</v>
      </c>
      <c r="P9345" t="s">
        <v>37</v>
      </c>
      <c r="Q9345" t="s">
        <v>61</v>
      </c>
      <c r="R9345" t="s">
        <v>8331</v>
      </c>
      <c r="S9345">
        <v>455.97</v>
      </c>
      <c r="T9345">
        <v>5</v>
      </c>
      <c r="U9345">
        <v>0.4</v>
      </c>
      <c r="V9345">
        <v>-106.39299999999997</v>
      </c>
      <c r="W9345" s="6">
        <f t="shared" si="874"/>
        <v>-0.23333333333333325</v>
      </c>
      <c r="X9345" s="4">
        <f t="shared" si="871"/>
        <v>-21.278599999999994</v>
      </c>
      <c r="Y9345" s="4">
        <f t="shared" si="872"/>
        <v>91.194000000000003</v>
      </c>
      <c r="Z9345" s="4">
        <f t="shared" si="873"/>
        <v>151.99</v>
      </c>
      <c r="AA9345" s="4">
        <f t="shared" si="870"/>
        <v>182.38800000000003</v>
      </c>
    </row>
    <row r="9346" spans="1:27" x14ac:dyDescent="0.2">
      <c r="A9346">
        <v>9345</v>
      </c>
      <c r="B9346" t="s">
        <v>10577</v>
      </c>
      <c r="C9346" s="5">
        <v>42783</v>
      </c>
      <c r="D9346" s="5" t="str">
        <f t="shared" si="875"/>
        <v>2017-02</v>
      </c>
      <c r="E9346" s="5">
        <v>42786</v>
      </c>
      <c r="F9346" t="s">
        <v>193</v>
      </c>
      <c r="G9346" t="s">
        <v>2320</v>
      </c>
      <c r="H9346" t="s">
        <v>2321</v>
      </c>
      <c r="I9346" t="s">
        <v>107</v>
      </c>
      <c r="J9346" t="s">
        <v>32</v>
      </c>
      <c r="K9346" t="s">
        <v>281</v>
      </c>
      <c r="L9346" t="s">
        <v>503</v>
      </c>
      <c r="M9346">
        <v>45373</v>
      </c>
      <c r="N9346" t="s">
        <v>153</v>
      </c>
      <c r="O9346" t="s">
        <v>182</v>
      </c>
      <c r="P9346" t="s">
        <v>51</v>
      </c>
      <c r="Q9346" t="s">
        <v>80</v>
      </c>
      <c r="R9346" t="s">
        <v>183</v>
      </c>
      <c r="S9346">
        <v>5.7150000000000016</v>
      </c>
      <c r="T9346">
        <v>5</v>
      </c>
      <c r="U9346">
        <v>0.7</v>
      </c>
      <c r="V9346">
        <v>-4.7625000000000011</v>
      </c>
      <c r="W9346" s="6">
        <f t="shared" si="874"/>
        <v>-0.83333333333333326</v>
      </c>
      <c r="X9346" s="4">
        <f t="shared" si="871"/>
        <v>-0.95250000000000024</v>
      </c>
      <c r="Y9346" s="4">
        <f t="shared" si="872"/>
        <v>1.1430000000000002</v>
      </c>
      <c r="Z9346" s="4">
        <f t="shared" si="873"/>
        <v>3.8100000000000005</v>
      </c>
      <c r="AA9346" s="4">
        <f t="shared" si="870"/>
        <v>4.0005000000000006</v>
      </c>
    </row>
    <row r="9347" spans="1:27" x14ac:dyDescent="0.2">
      <c r="A9347">
        <v>9346</v>
      </c>
      <c r="B9347" t="s">
        <v>10577</v>
      </c>
      <c r="C9347" s="5">
        <v>42783</v>
      </c>
      <c r="D9347" s="5" t="str">
        <f t="shared" si="875"/>
        <v>2017-02</v>
      </c>
      <c r="E9347" s="5">
        <v>42786</v>
      </c>
      <c r="F9347" t="s">
        <v>193</v>
      </c>
      <c r="G9347" t="s">
        <v>2320</v>
      </c>
      <c r="H9347" t="s">
        <v>2321</v>
      </c>
      <c r="I9347" t="s">
        <v>107</v>
      </c>
      <c r="J9347" t="s">
        <v>32</v>
      </c>
      <c r="K9347" t="s">
        <v>281</v>
      </c>
      <c r="L9347" t="s">
        <v>503</v>
      </c>
      <c r="M9347">
        <v>45373</v>
      </c>
      <c r="N9347" t="s">
        <v>153</v>
      </c>
      <c r="O9347" t="s">
        <v>6315</v>
      </c>
      <c r="P9347" t="s">
        <v>76</v>
      </c>
      <c r="Q9347" t="s">
        <v>77</v>
      </c>
      <c r="R9347" t="s">
        <v>6316</v>
      </c>
      <c r="S9347">
        <v>57.593999999999994</v>
      </c>
      <c r="T9347">
        <v>1</v>
      </c>
      <c r="U9347">
        <v>0.4</v>
      </c>
      <c r="V9347">
        <v>-11.518799999999999</v>
      </c>
      <c r="W9347" s="6">
        <f t="shared" si="874"/>
        <v>-0.2</v>
      </c>
      <c r="X9347" s="4">
        <f t="shared" si="871"/>
        <v>-11.518799999999999</v>
      </c>
      <c r="Y9347" s="4">
        <f t="shared" si="872"/>
        <v>57.593999999999994</v>
      </c>
      <c r="Z9347" s="4">
        <f t="shared" si="873"/>
        <v>95.99</v>
      </c>
      <c r="AA9347" s="4">
        <f t="shared" ref="AA9347:AA9410" si="876">S9347*U9347</f>
        <v>23.037599999999998</v>
      </c>
    </row>
    <row r="9348" spans="1:27" x14ac:dyDescent="0.2">
      <c r="A9348">
        <v>9347</v>
      </c>
      <c r="B9348" t="s">
        <v>10577</v>
      </c>
      <c r="C9348" s="5">
        <v>42783</v>
      </c>
      <c r="D9348" s="5" t="str">
        <f t="shared" si="875"/>
        <v>2017-02</v>
      </c>
      <c r="E9348" s="5">
        <v>42786</v>
      </c>
      <c r="F9348" t="s">
        <v>193</v>
      </c>
      <c r="G9348" t="s">
        <v>2320</v>
      </c>
      <c r="H9348" t="s">
        <v>2321</v>
      </c>
      <c r="I9348" t="s">
        <v>107</v>
      </c>
      <c r="J9348" t="s">
        <v>32</v>
      </c>
      <c r="K9348" t="s">
        <v>281</v>
      </c>
      <c r="L9348" t="s">
        <v>503</v>
      </c>
      <c r="M9348">
        <v>45373</v>
      </c>
      <c r="N9348" t="s">
        <v>153</v>
      </c>
      <c r="O9348" t="s">
        <v>4642</v>
      </c>
      <c r="P9348" t="s">
        <v>37</v>
      </c>
      <c r="Q9348" t="s">
        <v>70</v>
      </c>
      <c r="R9348" t="s">
        <v>4643</v>
      </c>
      <c r="S9348">
        <v>30.144000000000002</v>
      </c>
      <c r="T9348">
        <v>2</v>
      </c>
      <c r="U9348">
        <v>0.2</v>
      </c>
      <c r="V9348">
        <v>8.2896000000000001</v>
      </c>
      <c r="W9348" s="6">
        <f t="shared" si="874"/>
        <v>0.27499999999999997</v>
      </c>
      <c r="X9348" s="4">
        <f t="shared" ref="X9348:X9411" si="877">V9348/T9348</f>
        <v>4.1448</v>
      </c>
      <c r="Y9348" s="4">
        <f t="shared" ref="Y9348:Y9411" si="878">S9348/T9348</f>
        <v>15.072000000000001</v>
      </c>
      <c r="Z9348" s="4">
        <f t="shared" ref="Z9348:Z9411" si="879">S9348/((1-U9348)*T9348)</f>
        <v>18.84</v>
      </c>
      <c r="AA9348" s="4">
        <f t="shared" si="876"/>
        <v>6.0288000000000004</v>
      </c>
    </row>
    <row r="9349" spans="1:27" x14ac:dyDescent="0.2">
      <c r="A9349">
        <v>9348</v>
      </c>
      <c r="B9349" t="s">
        <v>10577</v>
      </c>
      <c r="C9349" s="5">
        <v>42783</v>
      </c>
      <c r="D9349" s="5" t="str">
        <f t="shared" si="875"/>
        <v>2017-02</v>
      </c>
      <c r="E9349" s="5">
        <v>42786</v>
      </c>
      <c r="F9349" t="s">
        <v>193</v>
      </c>
      <c r="G9349" t="s">
        <v>2320</v>
      </c>
      <c r="H9349" t="s">
        <v>2321</v>
      </c>
      <c r="I9349" t="s">
        <v>107</v>
      </c>
      <c r="J9349" t="s">
        <v>32</v>
      </c>
      <c r="K9349" t="s">
        <v>281</v>
      </c>
      <c r="L9349" t="s">
        <v>503</v>
      </c>
      <c r="M9349">
        <v>45373</v>
      </c>
      <c r="N9349" t="s">
        <v>153</v>
      </c>
      <c r="O9349" t="s">
        <v>4782</v>
      </c>
      <c r="P9349" t="s">
        <v>37</v>
      </c>
      <c r="Q9349" t="s">
        <v>41</v>
      </c>
      <c r="R9349" t="s">
        <v>4783</v>
      </c>
      <c r="S9349">
        <v>899.43</v>
      </c>
      <c r="T9349">
        <v>5</v>
      </c>
      <c r="U9349">
        <v>0.3</v>
      </c>
      <c r="V9349">
        <v>-12.84900000000016</v>
      </c>
      <c r="W9349" s="6">
        <f t="shared" ref="W9349:W9412" si="880">(V9349/S9349)</f>
        <v>-1.4285714285714464E-2</v>
      </c>
      <c r="X9349" s="4">
        <f t="shared" si="877"/>
        <v>-2.5698000000000318</v>
      </c>
      <c r="Y9349" s="4">
        <f t="shared" si="878"/>
        <v>179.886</v>
      </c>
      <c r="Z9349" s="4">
        <f t="shared" si="879"/>
        <v>256.97999999999996</v>
      </c>
      <c r="AA9349" s="4">
        <f t="shared" si="876"/>
        <v>269.82899999999995</v>
      </c>
    </row>
    <row r="9350" spans="1:27" x14ac:dyDescent="0.2">
      <c r="A9350">
        <v>9349</v>
      </c>
      <c r="B9350" t="s">
        <v>10578</v>
      </c>
      <c r="C9350" s="5">
        <v>42726</v>
      </c>
      <c r="D9350" s="5" t="str">
        <f t="shared" si="875"/>
        <v>2016-12</v>
      </c>
      <c r="E9350" s="5">
        <v>42732</v>
      </c>
      <c r="F9350" t="s">
        <v>55</v>
      </c>
      <c r="G9350" t="s">
        <v>369</v>
      </c>
      <c r="H9350" t="s">
        <v>370</v>
      </c>
      <c r="I9350" t="s">
        <v>31</v>
      </c>
      <c r="J9350" t="s">
        <v>32</v>
      </c>
      <c r="K9350" t="s">
        <v>7981</v>
      </c>
      <c r="L9350" t="s">
        <v>48</v>
      </c>
      <c r="M9350">
        <v>92553</v>
      </c>
      <c r="N9350" t="s">
        <v>49</v>
      </c>
      <c r="O9350" t="s">
        <v>9201</v>
      </c>
      <c r="P9350" t="s">
        <v>37</v>
      </c>
      <c r="Q9350" t="s">
        <v>70</v>
      </c>
      <c r="R9350" t="s">
        <v>9202</v>
      </c>
      <c r="S9350">
        <v>842.72</v>
      </c>
      <c r="T9350">
        <v>8</v>
      </c>
      <c r="U9350">
        <v>0</v>
      </c>
      <c r="V9350">
        <v>202.25279999999998</v>
      </c>
      <c r="W9350" s="6">
        <f t="shared" si="880"/>
        <v>0.23999999999999996</v>
      </c>
      <c r="X9350" s="4">
        <f t="shared" si="877"/>
        <v>25.281599999999997</v>
      </c>
      <c r="Y9350" s="4">
        <f t="shared" si="878"/>
        <v>105.34</v>
      </c>
      <c r="Z9350" s="4">
        <f t="shared" si="879"/>
        <v>105.34</v>
      </c>
      <c r="AA9350" s="4">
        <f t="shared" si="876"/>
        <v>0</v>
      </c>
    </row>
    <row r="9351" spans="1:27" x14ac:dyDescent="0.2">
      <c r="A9351">
        <v>9350</v>
      </c>
      <c r="B9351" t="s">
        <v>10578</v>
      </c>
      <c r="C9351" s="5">
        <v>42726</v>
      </c>
      <c r="D9351" s="5" t="str">
        <f t="shared" ref="D9351:D9414" si="881">TEXT(C9351,"yyyy-mm")</f>
        <v>2016-12</v>
      </c>
      <c r="E9351" s="5">
        <v>42732</v>
      </c>
      <c r="F9351" t="s">
        <v>55</v>
      </c>
      <c r="G9351" t="s">
        <v>369</v>
      </c>
      <c r="H9351" t="s">
        <v>370</v>
      </c>
      <c r="I9351" t="s">
        <v>31</v>
      </c>
      <c r="J9351" t="s">
        <v>32</v>
      </c>
      <c r="K9351" t="s">
        <v>7981</v>
      </c>
      <c r="L9351" t="s">
        <v>48</v>
      </c>
      <c r="M9351">
        <v>92553</v>
      </c>
      <c r="N9351" t="s">
        <v>49</v>
      </c>
      <c r="O9351" t="s">
        <v>488</v>
      </c>
      <c r="P9351" t="s">
        <v>37</v>
      </c>
      <c r="Q9351" t="s">
        <v>70</v>
      </c>
      <c r="R9351" t="s">
        <v>489</v>
      </c>
      <c r="S9351">
        <v>41.96</v>
      </c>
      <c r="T9351">
        <v>2</v>
      </c>
      <c r="U9351">
        <v>0</v>
      </c>
      <c r="V9351">
        <v>10.909600000000001</v>
      </c>
      <c r="W9351" s="6">
        <f t="shared" si="880"/>
        <v>0.26</v>
      </c>
      <c r="X9351" s="4">
        <f t="shared" si="877"/>
        <v>5.4548000000000005</v>
      </c>
      <c r="Y9351" s="4">
        <f t="shared" si="878"/>
        <v>20.98</v>
      </c>
      <c r="Z9351" s="4">
        <f t="shared" si="879"/>
        <v>20.98</v>
      </c>
      <c r="AA9351" s="4">
        <f t="shared" si="876"/>
        <v>0</v>
      </c>
    </row>
    <row r="9352" spans="1:27" x14ac:dyDescent="0.2">
      <c r="A9352">
        <v>9351</v>
      </c>
      <c r="B9352" t="s">
        <v>10579</v>
      </c>
      <c r="C9352" s="5">
        <v>42636</v>
      </c>
      <c r="D9352" s="5" t="str">
        <f t="shared" si="881"/>
        <v>2016-09</v>
      </c>
      <c r="E9352" s="5">
        <v>42640</v>
      </c>
      <c r="F9352" t="s">
        <v>55</v>
      </c>
      <c r="G9352" t="s">
        <v>2649</v>
      </c>
      <c r="H9352" t="s">
        <v>2650</v>
      </c>
      <c r="I9352" t="s">
        <v>46</v>
      </c>
      <c r="J9352" t="s">
        <v>32</v>
      </c>
      <c r="K9352" t="s">
        <v>100</v>
      </c>
      <c r="L9352" t="s">
        <v>101</v>
      </c>
      <c r="M9352">
        <v>98115</v>
      </c>
      <c r="N9352" t="s">
        <v>49</v>
      </c>
      <c r="O9352" t="s">
        <v>3601</v>
      </c>
      <c r="P9352" t="s">
        <v>51</v>
      </c>
      <c r="Q9352" t="s">
        <v>80</v>
      </c>
      <c r="R9352" t="s">
        <v>3602</v>
      </c>
      <c r="S9352">
        <v>13.216000000000001</v>
      </c>
      <c r="T9352">
        <v>4</v>
      </c>
      <c r="U9352">
        <v>0.2</v>
      </c>
      <c r="V9352">
        <v>4.4603999999999999</v>
      </c>
      <c r="W9352" s="6">
        <f t="shared" si="880"/>
        <v>0.33749999999999997</v>
      </c>
      <c r="X9352" s="4">
        <f t="shared" si="877"/>
        <v>1.1151</v>
      </c>
      <c r="Y9352" s="4">
        <f t="shared" si="878"/>
        <v>3.3040000000000003</v>
      </c>
      <c r="Z9352" s="4">
        <f t="shared" si="879"/>
        <v>4.13</v>
      </c>
      <c r="AA9352" s="4">
        <f t="shared" si="876"/>
        <v>2.6432000000000002</v>
      </c>
    </row>
    <row r="9353" spans="1:27" x14ac:dyDescent="0.2">
      <c r="A9353">
        <v>9352</v>
      </c>
      <c r="B9353" t="s">
        <v>10579</v>
      </c>
      <c r="C9353" s="5">
        <v>42636</v>
      </c>
      <c r="D9353" s="5" t="str">
        <f t="shared" si="881"/>
        <v>2016-09</v>
      </c>
      <c r="E9353" s="5">
        <v>42640</v>
      </c>
      <c r="F9353" t="s">
        <v>55</v>
      </c>
      <c r="G9353" t="s">
        <v>2649</v>
      </c>
      <c r="H9353" t="s">
        <v>2650</v>
      </c>
      <c r="I9353" t="s">
        <v>46</v>
      </c>
      <c r="J9353" t="s">
        <v>32</v>
      </c>
      <c r="K9353" t="s">
        <v>100</v>
      </c>
      <c r="L9353" t="s">
        <v>101</v>
      </c>
      <c r="M9353">
        <v>98115</v>
      </c>
      <c r="N9353" t="s">
        <v>49</v>
      </c>
      <c r="O9353" t="s">
        <v>1547</v>
      </c>
      <c r="P9353" t="s">
        <v>37</v>
      </c>
      <c r="Q9353" t="s">
        <v>41</v>
      </c>
      <c r="R9353" t="s">
        <v>1548</v>
      </c>
      <c r="S9353">
        <v>184.75200000000001</v>
      </c>
      <c r="T9353">
        <v>3</v>
      </c>
      <c r="U9353">
        <v>0.2</v>
      </c>
      <c r="V9353">
        <v>-20.784600000000012</v>
      </c>
      <c r="W9353" s="6">
        <f t="shared" si="880"/>
        <v>-0.11250000000000006</v>
      </c>
      <c r="X9353" s="4">
        <f t="shared" si="877"/>
        <v>-6.9282000000000039</v>
      </c>
      <c r="Y9353" s="4">
        <f t="shared" si="878"/>
        <v>61.584000000000003</v>
      </c>
      <c r="Z9353" s="4">
        <f t="shared" si="879"/>
        <v>76.97999999999999</v>
      </c>
      <c r="AA9353" s="4">
        <f t="shared" si="876"/>
        <v>36.950400000000002</v>
      </c>
    </row>
    <row r="9354" spans="1:27" x14ac:dyDescent="0.2">
      <c r="A9354">
        <v>9353</v>
      </c>
      <c r="B9354" t="s">
        <v>10580</v>
      </c>
      <c r="C9354" s="5">
        <v>43002</v>
      </c>
      <c r="D9354" s="5" t="str">
        <f t="shared" si="881"/>
        <v>2017-09</v>
      </c>
      <c r="E9354" s="5">
        <v>43004</v>
      </c>
      <c r="F9354" t="s">
        <v>193</v>
      </c>
      <c r="G9354" t="s">
        <v>1709</v>
      </c>
      <c r="H9354" t="s">
        <v>1710</v>
      </c>
      <c r="I9354" t="s">
        <v>31</v>
      </c>
      <c r="J9354" t="s">
        <v>32</v>
      </c>
      <c r="K9354" t="s">
        <v>308</v>
      </c>
      <c r="L9354" t="s">
        <v>216</v>
      </c>
      <c r="M9354">
        <v>60623</v>
      </c>
      <c r="N9354" t="s">
        <v>110</v>
      </c>
      <c r="O9354" t="s">
        <v>3414</v>
      </c>
      <c r="P9354" t="s">
        <v>37</v>
      </c>
      <c r="Q9354" t="s">
        <v>41</v>
      </c>
      <c r="R9354" t="s">
        <v>3415</v>
      </c>
      <c r="S9354">
        <v>520.46399999999994</v>
      </c>
      <c r="T9354">
        <v>2</v>
      </c>
      <c r="U9354">
        <v>0.3</v>
      </c>
      <c r="V9354">
        <v>-14.870399999999961</v>
      </c>
      <c r="W9354" s="6">
        <f t="shared" si="880"/>
        <v>-2.8571428571428501E-2</v>
      </c>
      <c r="X9354" s="4">
        <f t="shared" si="877"/>
        <v>-7.4351999999999805</v>
      </c>
      <c r="Y9354" s="4">
        <f t="shared" si="878"/>
        <v>260.23199999999997</v>
      </c>
      <c r="Z9354" s="4">
        <f t="shared" si="879"/>
        <v>371.76</v>
      </c>
      <c r="AA9354" s="4">
        <f t="shared" si="876"/>
        <v>156.13919999999999</v>
      </c>
    </row>
    <row r="9355" spans="1:27" x14ac:dyDescent="0.2">
      <c r="A9355">
        <v>9354</v>
      </c>
      <c r="B9355" t="s">
        <v>10580</v>
      </c>
      <c r="C9355" s="5">
        <v>43002</v>
      </c>
      <c r="D9355" s="5" t="str">
        <f t="shared" si="881"/>
        <v>2017-09</v>
      </c>
      <c r="E9355" s="5">
        <v>43004</v>
      </c>
      <c r="F9355" t="s">
        <v>193</v>
      </c>
      <c r="G9355" t="s">
        <v>1709</v>
      </c>
      <c r="H9355" t="s">
        <v>1710</v>
      </c>
      <c r="I9355" t="s">
        <v>31</v>
      </c>
      <c r="J9355" t="s">
        <v>32</v>
      </c>
      <c r="K9355" t="s">
        <v>308</v>
      </c>
      <c r="L9355" t="s">
        <v>216</v>
      </c>
      <c r="M9355">
        <v>60623</v>
      </c>
      <c r="N9355" t="s">
        <v>110</v>
      </c>
      <c r="O9355" t="s">
        <v>8971</v>
      </c>
      <c r="P9355" t="s">
        <v>51</v>
      </c>
      <c r="Q9355" t="s">
        <v>95</v>
      </c>
      <c r="R9355" t="s">
        <v>8972</v>
      </c>
      <c r="S9355">
        <v>11.423999999999999</v>
      </c>
      <c r="T9355">
        <v>3</v>
      </c>
      <c r="U9355">
        <v>0.2</v>
      </c>
      <c r="V9355">
        <v>3.7127999999999988</v>
      </c>
      <c r="W9355" s="6">
        <f t="shared" si="880"/>
        <v>0.3249999999999999</v>
      </c>
      <c r="X9355" s="4">
        <f t="shared" si="877"/>
        <v>1.2375999999999996</v>
      </c>
      <c r="Y9355" s="4">
        <f t="shared" si="878"/>
        <v>3.8079999999999998</v>
      </c>
      <c r="Z9355" s="4">
        <f t="shared" si="879"/>
        <v>4.7599999999999989</v>
      </c>
      <c r="AA9355" s="4">
        <f t="shared" si="876"/>
        <v>2.2848000000000002</v>
      </c>
    </row>
    <row r="9356" spans="1:27" x14ac:dyDescent="0.2">
      <c r="A9356">
        <v>9355</v>
      </c>
      <c r="B9356" t="s">
        <v>10581</v>
      </c>
      <c r="C9356" s="5">
        <v>42339</v>
      </c>
      <c r="D9356" s="5" t="str">
        <f t="shared" si="881"/>
        <v>2015-12</v>
      </c>
      <c r="E9356" s="5">
        <v>42343</v>
      </c>
      <c r="F9356" t="s">
        <v>55</v>
      </c>
      <c r="G9356" t="s">
        <v>187</v>
      </c>
      <c r="H9356" t="s">
        <v>188</v>
      </c>
      <c r="I9356" t="s">
        <v>107</v>
      </c>
      <c r="J9356" t="s">
        <v>32</v>
      </c>
      <c r="K9356" t="s">
        <v>333</v>
      </c>
      <c r="L9356" t="s">
        <v>243</v>
      </c>
      <c r="M9356">
        <v>49201</v>
      </c>
      <c r="N9356" t="s">
        <v>110</v>
      </c>
      <c r="O9356" t="s">
        <v>8605</v>
      </c>
      <c r="P9356" t="s">
        <v>51</v>
      </c>
      <c r="Q9356" t="s">
        <v>95</v>
      </c>
      <c r="R9356" t="s">
        <v>8606</v>
      </c>
      <c r="S9356">
        <v>19.440000000000001</v>
      </c>
      <c r="T9356">
        <v>3</v>
      </c>
      <c r="U9356">
        <v>0</v>
      </c>
      <c r="V9356">
        <v>9.3312000000000008</v>
      </c>
      <c r="W9356" s="6">
        <f t="shared" si="880"/>
        <v>0.48000000000000004</v>
      </c>
      <c r="X9356" s="4">
        <f t="shared" si="877"/>
        <v>3.1104000000000003</v>
      </c>
      <c r="Y9356" s="4">
        <f t="shared" si="878"/>
        <v>6.48</v>
      </c>
      <c r="Z9356" s="4">
        <f t="shared" si="879"/>
        <v>6.48</v>
      </c>
      <c r="AA9356" s="4">
        <f t="shared" si="876"/>
        <v>0</v>
      </c>
    </row>
    <row r="9357" spans="1:27" x14ac:dyDescent="0.2">
      <c r="A9357">
        <v>9356</v>
      </c>
      <c r="B9357" t="s">
        <v>10581</v>
      </c>
      <c r="C9357" s="5">
        <v>42339</v>
      </c>
      <c r="D9357" s="5" t="str">
        <f t="shared" si="881"/>
        <v>2015-12</v>
      </c>
      <c r="E9357" s="5">
        <v>42343</v>
      </c>
      <c r="F9357" t="s">
        <v>55</v>
      </c>
      <c r="G9357" t="s">
        <v>187</v>
      </c>
      <c r="H9357" t="s">
        <v>188</v>
      </c>
      <c r="I9357" t="s">
        <v>107</v>
      </c>
      <c r="J9357" t="s">
        <v>32</v>
      </c>
      <c r="K9357" t="s">
        <v>333</v>
      </c>
      <c r="L9357" t="s">
        <v>243</v>
      </c>
      <c r="M9357">
        <v>49201</v>
      </c>
      <c r="N9357" t="s">
        <v>110</v>
      </c>
      <c r="O9357" t="s">
        <v>4243</v>
      </c>
      <c r="P9357" t="s">
        <v>51</v>
      </c>
      <c r="Q9357" t="s">
        <v>73</v>
      </c>
      <c r="R9357" t="s">
        <v>4244</v>
      </c>
      <c r="S9357">
        <v>3.64</v>
      </c>
      <c r="T9357">
        <v>2</v>
      </c>
      <c r="U9357">
        <v>0</v>
      </c>
      <c r="V9357">
        <v>1.0192000000000001</v>
      </c>
      <c r="W9357" s="6">
        <f t="shared" si="880"/>
        <v>0.28000000000000003</v>
      </c>
      <c r="X9357" s="4">
        <f t="shared" si="877"/>
        <v>0.50960000000000005</v>
      </c>
      <c r="Y9357" s="4">
        <f t="shared" si="878"/>
        <v>1.82</v>
      </c>
      <c r="Z9357" s="4">
        <f t="shared" si="879"/>
        <v>1.82</v>
      </c>
      <c r="AA9357" s="4">
        <f t="shared" si="876"/>
        <v>0</v>
      </c>
    </row>
    <row r="9358" spans="1:27" x14ac:dyDescent="0.2">
      <c r="A9358">
        <v>9357</v>
      </c>
      <c r="B9358" t="s">
        <v>10581</v>
      </c>
      <c r="C9358" s="5">
        <v>42339</v>
      </c>
      <c r="D9358" s="5" t="str">
        <f t="shared" si="881"/>
        <v>2015-12</v>
      </c>
      <c r="E9358" s="5">
        <v>42343</v>
      </c>
      <c r="F9358" t="s">
        <v>55</v>
      </c>
      <c r="G9358" t="s">
        <v>187</v>
      </c>
      <c r="H9358" t="s">
        <v>188</v>
      </c>
      <c r="I9358" t="s">
        <v>107</v>
      </c>
      <c r="J9358" t="s">
        <v>32</v>
      </c>
      <c r="K9358" t="s">
        <v>333</v>
      </c>
      <c r="L9358" t="s">
        <v>243</v>
      </c>
      <c r="M9358">
        <v>49201</v>
      </c>
      <c r="N9358" t="s">
        <v>110</v>
      </c>
      <c r="O9358" t="s">
        <v>5253</v>
      </c>
      <c r="P9358" t="s">
        <v>51</v>
      </c>
      <c r="Q9358" t="s">
        <v>95</v>
      </c>
      <c r="R9358" t="s">
        <v>5254</v>
      </c>
      <c r="S9358">
        <v>18.54</v>
      </c>
      <c r="T9358">
        <v>2</v>
      </c>
      <c r="U9358">
        <v>0</v>
      </c>
      <c r="V9358">
        <v>8.7137999999999991</v>
      </c>
      <c r="W9358" s="6">
        <f t="shared" si="880"/>
        <v>0.47</v>
      </c>
      <c r="X9358" s="4">
        <f t="shared" si="877"/>
        <v>4.3568999999999996</v>
      </c>
      <c r="Y9358" s="4">
        <f t="shared" si="878"/>
        <v>9.27</v>
      </c>
      <c r="Z9358" s="4">
        <f t="shared" si="879"/>
        <v>9.27</v>
      </c>
      <c r="AA9358" s="4">
        <f t="shared" si="876"/>
        <v>0</v>
      </c>
    </row>
    <row r="9359" spans="1:27" x14ac:dyDescent="0.2">
      <c r="A9359">
        <v>9358</v>
      </c>
      <c r="B9359" t="s">
        <v>10582</v>
      </c>
      <c r="C9359" s="5">
        <v>42394</v>
      </c>
      <c r="D9359" s="5" t="str">
        <f t="shared" si="881"/>
        <v>2016-01</v>
      </c>
      <c r="E9359" s="5">
        <v>42397</v>
      </c>
      <c r="F9359" t="s">
        <v>28</v>
      </c>
      <c r="G9359" t="s">
        <v>587</v>
      </c>
      <c r="H9359" t="s">
        <v>588</v>
      </c>
      <c r="I9359" t="s">
        <v>46</v>
      </c>
      <c r="J9359" t="s">
        <v>32</v>
      </c>
      <c r="K9359" t="s">
        <v>271</v>
      </c>
      <c r="L9359" t="s">
        <v>272</v>
      </c>
      <c r="M9359">
        <v>10024</v>
      </c>
      <c r="N9359" t="s">
        <v>153</v>
      </c>
      <c r="O9359" t="s">
        <v>3255</v>
      </c>
      <c r="P9359" t="s">
        <v>51</v>
      </c>
      <c r="Q9359" t="s">
        <v>80</v>
      </c>
      <c r="R9359" t="s">
        <v>3256</v>
      </c>
      <c r="S9359">
        <v>43.120000000000005</v>
      </c>
      <c r="T9359">
        <v>5</v>
      </c>
      <c r="U9359">
        <v>0.2</v>
      </c>
      <c r="V9359">
        <v>15.091999999999995</v>
      </c>
      <c r="W9359" s="6">
        <f t="shared" si="880"/>
        <v>0.34999999999999987</v>
      </c>
      <c r="X9359" s="4">
        <f t="shared" si="877"/>
        <v>3.0183999999999989</v>
      </c>
      <c r="Y9359" s="4">
        <f t="shared" si="878"/>
        <v>8.6240000000000006</v>
      </c>
      <c r="Z9359" s="4">
        <f t="shared" si="879"/>
        <v>10.780000000000001</v>
      </c>
      <c r="AA9359" s="4">
        <f t="shared" si="876"/>
        <v>8.6240000000000006</v>
      </c>
    </row>
    <row r="9360" spans="1:27" x14ac:dyDescent="0.2">
      <c r="A9360">
        <v>9359</v>
      </c>
      <c r="B9360" t="s">
        <v>10582</v>
      </c>
      <c r="C9360" s="5">
        <v>42394</v>
      </c>
      <c r="D9360" s="5" t="str">
        <f t="shared" si="881"/>
        <v>2016-01</v>
      </c>
      <c r="E9360" s="5">
        <v>42397</v>
      </c>
      <c r="F9360" t="s">
        <v>28</v>
      </c>
      <c r="G9360" t="s">
        <v>587</v>
      </c>
      <c r="H9360" t="s">
        <v>588</v>
      </c>
      <c r="I9360" t="s">
        <v>46</v>
      </c>
      <c r="J9360" t="s">
        <v>32</v>
      </c>
      <c r="K9360" t="s">
        <v>271</v>
      </c>
      <c r="L9360" t="s">
        <v>272</v>
      </c>
      <c r="M9360">
        <v>10024</v>
      </c>
      <c r="N9360" t="s">
        <v>153</v>
      </c>
      <c r="O9360" t="s">
        <v>2410</v>
      </c>
      <c r="P9360" t="s">
        <v>37</v>
      </c>
      <c r="Q9360" t="s">
        <v>61</v>
      </c>
      <c r="R9360" t="s">
        <v>2411</v>
      </c>
      <c r="S9360">
        <v>313.72199999999998</v>
      </c>
      <c r="T9360">
        <v>3</v>
      </c>
      <c r="U9360">
        <v>0.4</v>
      </c>
      <c r="V9360">
        <v>-99.34529999999998</v>
      </c>
      <c r="W9360" s="6">
        <f t="shared" si="880"/>
        <v>-0.31666666666666665</v>
      </c>
      <c r="X9360" s="4">
        <f t="shared" si="877"/>
        <v>-33.115099999999991</v>
      </c>
      <c r="Y9360" s="4">
        <f t="shared" si="878"/>
        <v>104.574</v>
      </c>
      <c r="Z9360" s="4">
        <f t="shared" si="879"/>
        <v>174.29</v>
      </c>
      <c r="AA9360" s="4">
        <f t="shared" si="876"/>
        <v>125.4888</v>
      </c>
    </row>
    <row r="9361" spans="1:27" x14ac:dyDescent="0.2">
      <c r="A9361">
        <v>9360</v>
      </c>
      <c r="B9361" t="s">
        <v>10582</v>
      </c>
      <c r="C9361" s="5">
        <v>42394</v>
      </c>
      <c r="D9361" s="5" t="str">
        <f t="shared" si="881"/>
        <v>2016-01</v>
      </c>
      <c r="E9361" s="5">
        <v>42397</v>
      </c>
      <c r="F9361" t="s">
        <v>28</v>
      </c>
      <c r="G9361" t="s">
        <v>587</v>
      </c>
      <c r="H9361" t="s">
        <v>588</v>
      </c>
      <c r="I9361" t="s">
        <v>46</v>
      </c>
      <c r="J9361" t="s">
        <v>32</v>
      </c>
      <c r="K9361" t="s">
        <v>271</v>
      </c>
      <c r="L9361" t="s">
        <v>272</v>
      </c>
      <c r="M9361">
        <v>10024</v>
      </c>
      <c r="N9361" t="s">
        <v>153</v>
      </c>
      <c r="O9361" t="s">
        <v>8517</v>
      </c>
      <c r="P9361" t="s">
        <v>37</v>
      </c>
      <c r="Q9361" t="s">
        <v>70</v>
      </c>
      <c r="R9361" t="s">
        <v>8518</v>
      </c>
      <c r="S9361">
        <v>45.98</v>
      </c>
      <c r="T9361">
        <v>1</v>
      </c>
      <c r="U9361">
        <v>0</v>
      </c>
      <c r="V9361">
        <v>7.816599999999994</v>
      </c>
      <c r="W9361" s="6">
        <f t="shared" si="880"/>
        <v>0.16999999999999987</v>
      </c>
      <c r="X9361" s="4">
        <f t="shared" si="877"/>
        <v>7.816599999999994</v>
      </c>
      <c r="Y9361" s="4">
        <f t="shared" si="878"/>
        <v>45.98</v>
      </c>
      <c r="Z9361" s="4">
        <f t="shared" si="879"/>
        <v>45.98</v>
      </c>
      <c r="AA9361" s="4">
        <f t="shared" si="876"/>
        <v>0</v>
      </c>
    </row>
    <row r="9362" spans="1:27" x14ac:dyDescent="0.2">
      <c r="A9362">
        <v>9361</v>
      </c>
      <c r="B9362" t="s">
        <v>10582</v>
      </c>
      <c r="C9362" s="5">
        <v>42394</v>
      </c>
      <c r="D9362" s="5" t="str">
        <f t="shared" si="881"/>
        <v>2016-01</v>
      </c>
      <c r="E9362" s="5">
        <v>42397</v>
      </c>
      <c r="F9362" t="s">
        <v>28</v>
      </c>
      <c r="G9362" t="s">
        <v>587</v>
      </c>
      <c r="H9362" t="s">
        <v>588</v>
      </c>
      <c r="I9362" t="s">
        <v>46</v>
      </c>
      <c r="J9362" t="s">
        <v>32</v>
      </c>
      <c r="K9362" t="s">
        <v>271</v>
      </c>
      <c r="L9362" t="s">
        <v>272</v>
      </c>
      <c r="M9362">
        <v>10024</v>
      </c>
      <c r="N9362" t="s">
        <v>153</v>
      </c>
      <c r="O9362" t="s">
        <v>3337</v>
      </c>
      <c r="P9362" t="s">
        <v>51</v>
      </c>
      <c r="Q9362" t="s">
        <v>64</v>
      </c>
      <c r="R9362" t="s">
        <v>3338</v>
      </c>
      <c r="S9362">
        <v>428.68</v>
      </c>
      <c r="T9362">
        <v>7</v>
      </c>
      <c r="U9362">
        <v>0</v>
      </c>
      <c r="V9362">
        <v>0</v>
      </c>
      <c r="W9362" s="6">
        <f t="shared" si="880"/>
        <v>0</v>
      </c>
      <c r="X9362" s="4">
        <f t="shared" si="877"/>
        <v>0</v>
      </c>
      <c r="Y9362" s="4">
        <f t="shared" si="878"/>
        <v>61.24</v>
      </c>
      <c r="Z9362" s="4">
        <f t="shared" si="879"/>
        <v>61.24</v>
      </c>
      <c r="AA9362" s="4">
        <f t="shared" si="876"/>
        <v>0</v>
      </c>
    </row>
    <row r="9363" spans="1:27" x14ac:dyDescent="0.2">
      <c r="A9363">
        <v>9362</v>
      </c>
      <c r="B9363" t="s">
        <v>10583</v>
      </c>
      <c r="C9363" s="5">
        <v>42815</v>
      </c>
      <c r="D9363" s="5" t="str">
        <f t="shared" si="881"/>
        <v>2017-03</v>
      </c>
      <c r="E9363" s="5">
        <v>42819</v>
      </c>
      <c r="F9363" t="s">
        <v>55</v>
      </c>
      <c r="G9363" t="s">
        <v>306</v>
      </c>
      <c r="H9363" t="s">
        <v>307</v>
      </c>
      <c r="I9363" t="s">
        <v>107</v>
      </c>
      <c r="J9363" t="s">
        <v>32</v>
      </c>
      <c r="K9363" t="s">
        <v>100</v>
      </c>
      <c r="L9363" t="s">
        <v>101</v>
      </c>
      <c r="M9363">
        <v>98105</v>
      </c>
      <c r="N9363" t="s">
        <v>49</v>
      </c>
      <c r="O9363" t="s">
        <v>260</v>
      </c>
      <c r="P9363" t="s">
        <v>51</v>
      </c>
      <c r="Q9363" t="s">
        <v>80</v>
      </c>
      <c r="R9363" t="s">
        <v>261</v>
      </c>
      <c r="S9363">
        <v>30.576000000000001</v>
      </c>
      <c r="T9363">
        <v>6</v>
      </c>
      <c r="U9363">
        <v>0.2</v>
      </c>
      <c r="V9363">
        <v>10.3194</v>
      </c>
      <c r="W9363" s="6">
        <f t="shared" si="880"/>
        <v>0.33749999999999997</v>
      </c>
      <c r="X9363" s="4">
        <f t="shared" si="877"/>
        <v>1.7199</v>
      </c>
      <c r="Y9363" s="4">
        <f t="shared" si="878"/>
        <v>5.0960000000000001</v>
      </c>
      <c r="Z9363" s="4">
        <f t="shared" si="879"/>
        <v>6.3699999999999992</v>
      </c>
      <c r="AA9363" s="4">
        <f t="shared" si="876"/>
        <v>6.1152000000000006</v>
      </c>
    </row>
    <row r="9364" spans="1:27" x14ac:dyDescent="0.2">
      <c r="A9364">
        <v>9363</v>
      </c>
      <c r="B9364" t="s">
        <v>10583</v>
      </c>
      <c r="C9364" s="5">
        <v>42815</v>
      </c>
      <c r="D9364" s="5" t="str">
        <f t="shared" si="881"/>
        <v>2017-03</v>
      </c>
      <c r="E9364" s="5">
        <v>42819</v>
      </c>
      <c r="F9364" t="s">
        <v>55</v>
      </c>
      <c r="G9364" t="s">
        <v>306</v>
      </c>
      <c r="H9364" t="s">
        <v>307</v>
      </c>
      <c r="I9364" t="s">
        <v>107</v>
      </c>
      <c r="J9364" t="s">
        <v>32</v>
      </c>
      <c r="K9364" t="s">
        <v>100</v>
      </c>
      <c r="L9364" t="s">
        <v>101</v>
      </c>
      <c r="M9364">
        <v>98105</v>
      </c>
      <c r="N9364" t="s">
        <v>49</v>
      </c>
      <c r="O9364" t="s">
        <v>3151</v>
      </c>
      <c r="P9364" t="s">
        <v>51</v>
      </c>
      <c r="Q9364" t="s">
        <v>274</v>
      </c>
      <c r="R9364" t="s">
        <v>3152</v>
      </c>
      <c r="S9364">
        <v>13.020000000000001</v>
      </c>
      <c r="T9364">
        <v>7</v>
      </c>
      <c r="U9364">
        <v>0</v>
      </c>
      <c r="V9364">
        <v>0.3906000000000005</v>
      </c>
      <c r="W9364" s="6">
        <f t="shared" si="880"/>
        <v>3.0000000000000037E-2</v>
      </c>
      <c r="X9364" s="4">
        <f t="shared" si="877"/>
        <v>5.5800000000000072E-2</v>
      </c>
      <c r="Y9364" s="4">
        <f t="shared" si="878"/>
        <v>1.86</v>
      </c>
      <c r="Z9364" s="4">
        <f t="shared" si="879"/>
        <v>1.86</v>
      </c>
      <c r="AA9364" s="4">
        <f t="shared" si="876"/>
        <v>0</v>
      </c>
    </row>
    <row r="9365" spans="1:27" x14ac:dyDescent="0.2">
      <c r="A9365">
        <v>9364</v>
      </c>
      <c r="B9365" t="s">
        <v>10583</v>
      </c>
      <c r="C9365" s="5">
        <v>42815</v>
      </c>
      <c r="D9365" s="5" t="str">
        <f t="shared" si="881"/>
        <v>2017-03</v>
      </c>
      <c r="E9365" s="5">
        <v>42819</v>
      </c>
      <c r="F9365" t="s">
        <v>55</v>
      </c>
      <c r="G9365" t="s">
        <v>306</v>
      </c>
      <c r="H9365" t="s">
        <v>307</v>
      </c>
      <c r="I9365" t="s">
        <v>107</v>
      </c>
      <c r="J9365" t="s">
        <v>32</v>
      </c>
      <c r="K9365" t="s">
        <v>100</v>
      </c>
      <c r="L9365" t="s">
        <v>101</v>
      </c>
      <c r="M9365">
        <v>98105</v>
      </c>
      <c r="N9365" t="s">
        <v>49</v>
      </c>
      <c r="O9365" t="s">
        <v>5075</v>
      </c>
      <c r="P9365" t="s">
        <v>37</v>
      </c>
      <c r="Q9365" t="s">
        <v>70</v>
      </c>
      <c r="R9365" t="s">
        <v>5076</v>
      </c>
      <c r="S9365">
        <v>22.14</v>
      </c>
      <c r="T9365">
        <v>3</v>
      </c>
      <c r="U9365">
        <v>0</v>
      </c>
      <c r="V9365">
        <v>6.4205999999999976</v>
      </c>
      <c r="W9365" s="6">
        <f t="shared" si="880"/>
        <v>0.28999999999999987</v>
      </c>
      <c r="X9365" s="4">
        <f t="shared" si="877"/>
        <v>2.1401999999999992</v>
      </c>
      <c r="Y9365" s="4">
        <f t="shared" si="878"/>
        <v>7.38</v>
      </c>
      <c r="Z9365" s="4">
        <f t="shared" si="879"/>
        <v>7.38</v>
      </c>
      <c r="AA9365" s="4">
        <f t="shared" si="876"/>
        <v>0</v>
      </c>
    </row>
    <row r="9366" spans="1:27" x14ac:dyDescent="0.2">
      <c r="A9366">
        <v>9365</v>
      </c>
      <c r="B9366" t="s">
        <v>10583</v>
      </c>
      <c r="C9366" s="5">
        <v>42815</v>
      </c>
      <c r="D9366" s="5" t="str">
        <f t="shared" si="881"/>
        <v>2017-03</v>
      </c>
      <c r="E9366" s="5">
        <v>42819</v>
      </c>
      <c r="F9366" t="s">
        <v>55</v>
      </c>
      <c r="G9366" t="s">
        <v>306</v>
      </c>
      <c r="H9366" t="s">
        <v>307</v>
      </c>
      <c r="I9366" t="s">
        <v>107</v>
      </c>
      <c r="J9366" t="s">
        <v>32</v>
      </c>
      <c r="K9366" t="s">
        <v>100</v>
      </c>
      <c r="L9366" t="s">
        <v>101</v>
      </c>
      <c r="M9366">
        <v>98105</v>
      </c>
      <c r="N9366" t="s">
        <v>49</v>
      </c>
      <c r="O9366" t="s">
        <v>1699</v>
      </c>
      <c r="P9366" t="s">
        <v>51</v>
      </c>
      <c r="Q9366" t="s">
        <v>64</v>
      </c>
      <c r="R9366" t="s">
        <v>1700</v>
      </c>
      <c r="S9366">
        <v>359.32</v>
      </c>
      <c r="T9366">
        <v>4</v>
      </c>
      <c r="U9366">
        <v>0</v>
      </c>
      <c r="V9366">
        <v>7.1863999999999919</v>
      </c>
      <c r="W9366" s="6">
        <f t="shared" si="880"/>
        <v>1.9999999999999976E-2</v>
      </c>
      <c r="X9366" s="4">
        <f t="shared" si="877"/>
        <v>1.796599999999998</v>
      </c>
      <c r="Y9366" s="4">
        <f t="shared" si="878"/>
        <v>89.83</v>
      </c>
      <c r="Z9366" s="4">
        <f t="shared" si="879"/>
        <v>89.83</v>
      </c>
      <c r="AA9366" s="4">
        <f t="shared" si="876"/>
        <v>0</v>
      </c>
    </row>
    <row r="9367" spans="1:27" x14ac:dyDescent="0.2">
      <c r="A9367">
        <v>9366</v>
      </c>
      <c r="B9367" t="s">
        <v>10584</v>
      </c>
      <c r="C9367" s="5">
        <v>41873</v>
      </c>
      <c r="D9367" s="5" t="str">
        <f t="shared" si="881"/>
        <v>2014-08</v>
      </c>
      <c r="E9367" s="5">
        <v>41876</v>
      </c>
      <c r="F9367" t="s">
        <v>193</v>
      </c>
      <c r="G9367" t="s">
        <v>1944</v>
      </c>
      <c r="H9367" t="s">
        <v>1945</v>
      </c>
      <c r="I9367" t="s">
        <v>31</v>
      </c>
      <c r="J9367" t="s">
        <v>32</v>
      </c>
      <c r="K9367" t="s">
        <v>9320</v>
      </c>
      <c r="L9367" t="s">
        <v>602</v>
      </c>
      <c r="M9367">
        <v>63301</v>
      </c>
      <c r="N9367" t="s">
        <v>110</v>
      </c>
      <c r="O9367" t="s">
        <v>9723</v>
      </c>
      <c r="P9367" t="s">
        <v>51</v>
      </c>
      <c r="Q9367" t="s">
        <v>95</v>
      </c>
      <c r="R9367" t="s">
        <v>9724</v>
      </c>
      <c r="S9367">
        <v>11.56</v>
      </c>
      <c r="T9367">
        <v>2</v>
      </c>
      <c r="U9367">
        <v>0</v>
      </c>
      <c r="V9367">
        <v>5.6644000000000005</v>
      </c>
      <c r="W9367" s="6">
        <f t="shared" si="880"/>
        <v>0.49000000000000005</v>
      </c>
      <c r="X9367" s="4">
        <f t="shared" si="877"/>
        <v>2.8322000000000003</v>
      </c>
      <c r="Y9367" s="4">
        <f t="shared" si="878"/>
        <v>5.78</v>
      </c>
      <c r="Z9367" s="4">
        <f t="shared" si="879"/>
        <v>5.78</v>
      </c>
      <c r="AA9367" s="4">
        <f t="shared" si="876"/>
        <v>0</v>
      </c>
    </row>
    <row r="9368" spans="1:27" x14ac:dyDescent="0.2">
      <c r="A9368">
        <v>9367</v>
      </c>
      <c r="B9368" t="s">
        <v>10585</v>
      </c>
      <c r="C9368" s="5">
        <v>41798</v>
      </c>
      <c r="D9368" s="5" t="str">
        <f t="shared" si="881"/>
        <v>2014-06</v>
      </c>
      <c r="E9368" s="5">
        <v>41803</v>
      </c>
      <c r="F9368" t="s">
        <v>55</v>
      </c>
      <c r="G9368" t="s">
        <v>4213</v>
      </c>
      <c r="H9368" t="s">
        <v>4214</v>
      </c>
      <c r="I9368" t="s">
        <v>31</v>
      </c>
      <c r="J9368" t="s">
        <v>32</v>
      </c>
      <c r="K9368" t="s">
        <v>1181</v>
      </c>
      <c r="L9368" t="s">
        <v>272</v>
      </c>
      <c r="M9368">
        <v>11561</v>
      </c>
      <c r="N9368" t="s">
        <v>153</v>
      </c>
      <c r="O9368" t="s">
        <v>7328</v>
      </c>
      <c r="P9368" t="s">
        <v>51</v>
      </c>
      <c r="Q9368" t="s">
        <v>80</v>
      </c>
      <c r="R9368" t="s">
        <v>7329</v>
      </c>
      <c r="S9368">
        <v>68.48</v>
      </c>
      <c r="T9368">
        <v>2</v>
      </c>
      <c r="U9368">
        <v>0.2</v>
      </c>
      <c r="V9368">
        <v>25.679999999999996</v>
      </c>
      <c r="W9368" s="6">
        <f t="shared" si="880"/>
        <v>0.37499999999999994</v>
      </c>
      <c r="X9368" s="4">
        <f t="shared" si="877"/>
        <v>12.839999999999998</v>
      </c>
      <c r="Y9368" s="4">
        <f t="shared" si="878"/>
        <v>34.24</v>
      </c>
      <c r="Z9368" s="4">
        <f t="shared" si="879"/>
        <v>42.8</v>
      </c>
      <c r="AA9368" s="4">
        <f t="shared" si="876"/>
        <v>13.696000000000002</v>
      </c>
    </row>
    <row r="9369" spans="1:27" x14ac:dyDescent="0.2">
      <c r="A9369">
        <v>9368</v>
      </c>
      <c r="B9369" t="s">
        <v>10585</v>
      </c>
      <c r="C9369" s="5">
        <v>41798</v>
      </c>
      <c r="D9369" s="5" t="str">
        <f t="shared" si="881"/>
        <v>2014-06</v>
      </c>
      <c r="E9369" s="5">
        <v>41803</v>
      </c>
      <c r="F9369" t="s">
        <v>55</v>
      </c>
      <c r="G9369" t="s">
        <v>4213</v>
      </c>
      <c r="H9369" t="s">
        <v>4214</v>
      </c>
      <c r="I9369" t="s">
        <v>31</v>
      </c>
      <c r="J9369" t="s">
        <v>32</v>
      </c>
      <c r="K9369" t="s">
        <v>1181</v>
      </c>
      <c r="L9369" t="s">
        <v>272</v>
      </c>
      <c r="M9369">
        <v>11561</v>
      </c>
      <c r="N9369" t="s">
        <v>153</v>
      </c>
      <c r="O9369" t="s">
        <v>5613</v>
      </c>
      <c r="P9369" t="s">
        <v>51</v>
      </c>
      <c r="Q9369" t="s">
        <v>64</v>
      </c>
      <c r="R9369" t="s">
        <v>5614</v>
      </c>
      <c r="S9369">
        <v>1676.88</v>
      </c>
      <c r="T9369">
        <v>6</v>
      </c>
      <c r="U9369">
        <v>0</v>
      </c>
      <c r="V9369">
        <v>83.843999999999937</v>
      </c>
      <c r="W9369" s="6">
        <f t="shared" si="880"/>
        <v>4.9999999999999961E-2</v>
      </c>
      <c r="X9369" s="4">
        <f t="shared" si="877"/>
        <v>13.97399999999999</v>
      </c>
      <c r="Y9369" s="4">
        <f t="shared" si="878"/>
        <v>279.48</v>
      </c>
      <c r="Z9369" s="4">
        <f t="shared" si="879"/>
        <v>279.48</v>
      </c>
      <c r="AA9369" s="4">
        <f t="shared" si="876"/>
        <v>0</v>
      </c>
    </row>
    <row r="9370" spans="1:27" x14ac:dyDescent="0.2">
      <c r="A9370">
        <v>9369</v>
      </c>
      <c r="B9370" t="s">
        <v>10586</v>
      </c>
      <c r="C9370" s="5">
        <v>42467</v>
      </c>
      <c r="D9370" s="5" t="str">
        <f t="shared" si="881"/>
        <v>2016-04</v>
      </c>
      <c r="E9370" s="5">
        <v>42469</v>
      </c>
      <c r="F9370" t="s">
        <v>193</v>
      </c>
      <c r="G9370" t="s">
        <v>225</v>
      </c>
      <c r="H9370" t="s">
        <v>226</v>
      </c>
      <c r="I9370" t="s">
        <v>46</v>
      </c>
      <c r="J9370" t="s">
        <v>32</v>
      </c>
      <c r="K9370" t="s">
        <v>1127</v>
      </c>
      <c r="L9370" t="s">
        <v>795</v>
      </c>
      <c r="M9370">
        <v>8701</v>
      </c>
      <c r="N9370" t="s">
        <v>153</v>
      </c>
      <c r="O9370" t="s">
        <v>1106</v>
      </c>
      <c r="P9370" t="s">
        <v>51</v>
      </c>
      <c r="Q9370" t="s">
        <v>95</v>
      </c>
      <c r="R9370" t="s">
        <v>1107</v>
      </c>
      <c r="S9370">
        <v>37.94</v>
      </c>
      <c r="T9370">
        <v>2</v>
      </c>
      <c r="U9370">
        <v>0</v>
      </c>
      <c r="V9370">
        <v>18.211199999999998</v>
      </c>
      <c r="W9370" s="6">
        <f t="shared" si="880"/>
        <v>0.48</v>
      </c>
      <c r="X9370" s="4">
        <f t="shared" si="877"/>
        <v>9.105599999999999</v>
      </c>
      <c r="Y9370" s="4">
        <f t="shared" si="878"/>
        <v>18.97</v>
      </c>
      <c r="Z9370" s="4">
        <f t="shared" si="879"/>
        <v>18.97</v>
      </c>
      <c r="AA9370" s="4">
        <f t="shared" si="876"/>
        <v>0</v>
      </c>
    </row>
    <row r="9371" spans="1:27" x14ac:dyDescent="0.2">
      <c r="A9371">
        <v>9370</v>
      </c>
      <c r="B9371" t="s">
        <v>10587</v>
      </c>
      <c r="C9371" s="5">
        <v>43046</v>
      </c>
      <c r="D9371" s="5" t="str">
        <f t="shared" si="881"/>
        <v>2017-11</v>
      </c>
      <c r="E9371" s="5">
        <v>43048</v>
      </c>
      <c r="F9371" t="s">
        <v>28</v>
      </c>
      <c r="G9371" t="s">
        <v>3967</v>
      </c>
      <c r="H9371" t="s">
        <v>3968</v>
      </c>
      <c r="I9371" t="s">
        <v>46</v>
      </c>
      <c r="J9371" t="s">
        <v>32</v>
      </c>
      <c r="K9371" t="s">
        <v>3226</v>
      </c>
      <c r="L9371" t="s">
        <v>2747</v>
      </c>
      <c r="M9371">
        <v>20735</v>
      </c>
      <c r="N9371" t="s">
        <v>153</v>
      </c>
      <c r="O9371" t="s">
        <v>6142</v>
      </c>
      <c r="P9371" t="s">
        <v>37</v>
      </c>
      <c r="Q9371" t="s">
        <v>41</v>
      </c>
      <c r="R9371" t="s">
        <v>6143</v>
      </c>
      <c r="S9371">
        <v>272.96999999999997</v>
      </c>
      <c r="T9371">
        <v>3</v>
      </c>
      <c r="U9371">
        <v>0</v>
      </c>
      <c r="V9371">
        <v>43.675200000000018</v>
      </c>
      <c r="W9371" s="6">
        <f t="shared" si="880"/>
        <v>0.16000000000000009</v>
      </c>
      <c r="X9371" s="4">
        <f t="shared" si="877"/>
        <v>14.558400000000006</v>
      </c>
      <c r="Y9371" s="4">
        <f t="shared" si="878"/>
        <v>90.99</v>
      </c>
      <c r="Z9371" s="4">
        <f t="shared" si="879"/>
        <v>90.99</v>
      </c>
      <c r="AA9371" s="4">
        <f t="shared" si="876"/>
        <v>0</v>
      </c>
    </row>
    <row r="9372" spans="1:27" x14ac:dyDescent="0.2">
      <c r="A9372">
        <v>9371</v>
      </c>
      <c r="B9372" t="s">
        <v>10588</v>
      </c>
      <c r="C9372" s="5">
        <v>42153</v>
      </c>
      <c r="D9372" s="5" t="str">
        <f t="shared" si="881"/>
        <v>2015-05</v>
      </c>
      <c r="E9372" s="5">
        <v>42155</v>
      </c>
      <c r="F9372" t="s">
        <v>193</v>
      </c>
      <c r="G9372" t="s">
        <v>9008</v>
      </c>
      <c r="H9372" t="s">
        <v>9009</v>
      </c>
      <c r="I9372" t="s">
        <v>46</v>
      </c>
      <c r="J9372" t="s">
        <v>32</v>
      </c>
      <c r="K9372" t="s">
        <v>502</v>
      </c>
      <c r="L9372" t="s">
        <v>503</v>
      </c>
      <c r="M9372">
        <v>43229</v>
      </c>
      <c r="N9372" t="s">
        <v>153</v>
      </c>
      <c r="O9372" t="s">
        <v>9609</v>
      </c>
      <c r="P9372" t="s">
        <v>37</v>
      </c>
      <c r="Q9372" t="s">
        <v>70</v>
      </c>
      <c r="R9372" t="s">
        <v>9610</v>
      </c>
      <c r="S9372">
        <v>41.568000000000005</v>
      </c>
      <c r="T9372">
        <v>4</v>
      </c>
      <c r="U9372">
        <v>0.2</v>
      </c>
      <c r="V9372">
        <v>-4.1568000000000023</v>
      </c>
      <c r="W9372" s="6">
        <f t="shared" si="880"/>
        <v>-0.10000000000000005</v>
      </c>
      <c r="X9372" s="4">
        <f t="shared" si="877"/>
        <v>-1.0392000000000006</v>
      </c>
      <c r="Y9372" s="4">
        <f t="shared" si="878"/>
        <v>10.392000000000001</v>
      </c>
      <c r="Z9372" s="4">
        <f t="shared" si="879"/>
        <v>12.99</v>
      </c>
      <c r="AA9372" s="4">
        <f t="shared" si="876"/>
        <v>8.313600000000001</v>
      </c>
    </row>
    <row r="9373" spans="1:27" x14ac:dyDescent="0.2">
      <c r="A9373">
        <v>9372</v>
      </c>
      <c r="B9373" t="s">
        <v>10588</v>
      </c>
      <c r="C9373" s="5">
        <v>42153</v>
      </c>
      <c r="D9373" s="5" t="str">
        <f t="shared" si="881"/>
        <v>2015-05</v>
      </c>
      <c r="E9373" s="5">
        <v>42155</v>
      </c>
      <c r="F9373" t="s">
        <v>193</v>
      </c>
      <c r="G9373" t="s">
        <v>9008</v>
      </c>
      <c r="H9373" t="s">
        <v>9009</v>
      </c>
      <c r="I9373" t="s">
        <v>46</v>
      </c>
      <c r="J9373" t="s">
        <v>32</v>
      </c>
      <c r="K9373" t="s">
        <v>502</v>
      </c>
      <c r="L9373" t="s">
        <v>503</v>
      </c>
      <c r="M9373">
        <v>43229</v>
      </c>
      <c r="N9373" t="s">
        <v>153</v>
      </c>
      <c r="O9373" t="s">
        <v>389</v>
      </c>
      <c r="P9373" t="s">
        <v>37</v>
      </c>
      <c r="Q9373" t="s">
        <v>41</v>
      </c>
      <c r="R9373" t="s">
        <v>390</v>
      </c>
      <c r="S9373">
        <v>317.05799999999999</v>
      </c>
      <c r="T9373">
        <v>3</v>
      </c>
      <c r="U9373">
        <v>0.3</v>
      </c>
      <c r="V9373">
        <v>-86.058600000000013</v>
      </c>
      <c r="W9373" s="6">
        <f t="shared" si="880"/>
        <v>-0.27142857142857146</v>
      </c>
      <c r="X9373" s="4">
        <f t="shared" si="877"/>
        <v>-28.686200000000003</v>
      </c>
      <c r="Y9373" s="4">
        <f t="shared" si="878"/>
        <v>105.68599999999999</v>
      </c>
      <c r="Z9373" s="4">
        <f t="shared" si="879"/>
        <v>150.98000000000002</v>
      </c>
      <c r="AA9373" s="4">
        <f t="shared" si="876"/>
        <v>95.117399999999989</v>
      </c>
    </row>
    <row r="9374" spans="1:27" x14ac:dyDescent="0.2">
      <c r="A9374">
        <v>9373</v>
      </c>
      <c r="B9374" t="s">
        <v>10588</v>
      </c>
      <c r="C9374" s="5">
        <v>42153</v>
      </c>
      <c r="D9374" s="5" t="str">
        <f t="shared" si="881"/>
        <v>2015-05</v>
      </c>
      <c r="E9374" s="5">
        <v>42155</v>
      </c>
      <c r="F9374" t="s">
        <v>193</v>
      </c>
      <c r="G9374" t="s">
        <v>9008</v>
      </c>
      <c r="H9374" t="s">
        <v>9009</v>
      </c>
      <c r="I9374" t="s">
        <v>46</v>
      </c>
      <c r="J9374" t="s">
        <v>32</v>
      </c>
      <c r="K9374" t="s">
        <v>502</v>
      </c>
      <c r="L9374" t="s">
        <v>503</v>
      </c>
      <c r="M9374">
        <v>43229</v>
      </c>
      <c r="N9374" t="s">
        <v>153</v>
      </c>
      <c r="O9374" t="s">
        <v>579</v>
      </c>
      <c r="P9374" t="s">
        <v>51</v>
      </c>
      <c r="Q9374" t="s">
        <v>274</v>
      </c>
      <c r="R9374" t="s">
        <v>580</v>
      </c>
      <c r="S9374">
        <v>8.0399999999999991</v>
      </c>
      <c r="T9374">
        <v>5</v>
      </c>
      <c r="U9374">
        <v>0.2</v>
      </c>
      <c r="V9374">
        <v>2.9144999999999994</v>
      </c>
      <c r="W9374" s="6">
        <f t="shared" si="880"/>
        <v>0.36249999999999999</v>
      </c>
      <c r="X9374" s="4">
        <f t="shared" si="877"/>
        <v>0.58289999999999986</v>
      </c>
      <c r="Y9374" s="4">
        <f t="shared" si="878"/>
        <v>1.6079999999999999</v>
      </c>
      <c r="Z9374" s="4">
        <f t="shared" si="879"/>
        <v>2.0099999999999998</v>
      </c>
      <c r="AA9374" s="4">
        <f t="shared" si="876"/>
        <v>1.6079999999999999</v>
      </c>
    </row>
    <row r="9375" spans="1:27" x14ac:dyDescent="0.2">
      <c r="A9375">
        <v>9374</v>
      </c>
      <c r="B9375" t="s">
        <v>10589</v>
      </c>
      <c r="C9375" s="5">
        <v>42862</v>
      </c>
      <c r="D9375" s="5" t="str">
        <f t="shared" si="881"/>
        <v>2017-05</v>
      </c>
      <c r="E9375" s="5">
        <v>42866</v>
      </c>
      <c r="F9375" t="s">
        <v>55</v>
      </c>
      <c r="G9375" t="s">
        <v>1962</v>
      </c>
      <c r="H9375" t="s">
        <v>1963</v>
      </c>
      <c r="I9375" t="s">
        <v>31</v>
      </c>
      <c r="J9375" t="s">
        <v>32</v>
      </c>
      <c r="K9375" t="s">
        <v>608</v>
      </c>
      <c r="L9375" t="s">
        <v>48</v>
      </c>
      <c r="M9375">
        <v>91104</v>
      </c>
      <c r="N9375" t="s">
        <v>49</v>
      </c>
      <c r="O9375" t="s">
        <v>3630</v>
      </c>
      <c r="P9375" t="s">
        <v>76</v>
      </c>
      <c r="Q9375" t="s">
        <v>77</v>
      </c>
      <c r="R9375" t="s">
        <v>3631</v>
      </c>
      <c r="S9375">
        <v>419.94399999999996</v>
      </c>
      <c r="T9375">
        <v>7</v>
      </c>
      <c r="U9375">
        <v>0.2</v>
      </c>
      <c r="V9375">
        <v>52.492999999999967</v>
      </c>
      <c r="W9375" s="6">
        <f t="shared" si="880"/>
        <v>0.12499999999999993</v>
      </c>
      <c r="X9375" s="4">
        <f t="shared" si="877"/>
        <v>7.4989999999999952</v>
      </c>
      <c r="Y9375" s="4">
        <f t="shared" si="878"/>
        <v>59.991999999999997</v>
      </c>
      <c r="Z9375" s="4">
        <f t="shared" si="879"/>
        <v>74.989999999999981</v>
      </c>
      <c r="AA9375" s="4">
        <f t="shared" si="876"/>
        <v>83.988799999999998</v>
      </c>
    </row>
    <row r="9376" spans="1:27" x14ac:dyDescent="0.2">
      <c r="A9376">
        <v>9375</v>
      </c>
      <c r="B9376" t="s">
        <v>10590</v>
      </c>
      <c r="C9376" s="5">
        <v>42526</v>
      </c>
      <c r="D9376" s="5" t="str">
        <f t="shared" si="881"/>
        <v>2016-06</v>
      </c>
      <c r="E9376" s="5">
        <v>42530</v>
      </c>
      <c r="F9376" t="s">
        <v>55</v>
      </c>
      <c r="G9376" t="s">
        <v>348</v>
      </c>
      <c r="H9376" t="s">
        <v>349</v>
      </c>
      <c r="I9376" t="s">
        <v>46</v>
      </c>
      <c r="J9376" t="s">
        <v>32</v>
      </c>
      <c r="K9376" t="s">
        <v>100</v>
      </c>
      <c r="L9376" t="s">
        <v>101</v>
      </c>
      <c r="M9376">
        <v>98105</v>
      </c>
      <c r="N9376" t="s">
        <v>49</v>
      </c>
      <c r="O9376" t="s">
        <v>2663</v>
      </c>
      <c r="P9376" t="s">
        <v>51</v>
      </c>
      <c r="Q9376" t="s">
        <v>584</v>
      </c>
      <c r="R9376" t="s">
        <v>2664</v>
      </c>
      <c r="S9376">
        <v>61.38</v>
      </c>
      <c r="T9376">
        <v>6</v>
      </c>
      <c r="U9376">
        <v>0</v>
      </c>
      <c r="V9376">
        <v>15.958800000000004</v>
      </c>
      <c r="W9376" s="6">
        <f t="shared" si="880"/>
        <v>0.26000000000000006</v>
      </c>
      <c r="X9376" s="4">
        <f t="shared" si="877"/>
        <v>2.6598000000000006</v>
      </c>
      <c r="Y9376" s="4">
        <f t="shared" si="878"/>
        <v>10.23</v>
      </c>
      <c r="Z9376" s="4">
        <f t="shared" si="879"/>
        <v>10.23</v>
      </c>
      <c r="AA9376" s="4">
        <f t="shared" si="876"/>
        <v>0</v>
      </c>
    </row>
    <row r="9377" spans="1:27" x14ac:dyDescent="0.2">
      <c r="A9377">
        <v>9376</v>
      </c>
      <c r="B9377" t="s">
        <v>10591</v>
      </c>
      <c r="C9377" s="5">
        <v>42352</v>
      </c>
      <c r="D9377" s="5" t="str">
        <f t="shared" si="881"/>
        <v>2015-12</v>
      </c>
      <c r="E9377" s="5">
        <v>42357</v>
      </c>
      <c r="F9377" t="s">
        <v>28</v>
      </c>
      <c r="G9377" t="s">
        <v>1897</v>
      </c>
      <c r="H9377" t="s">
        <v>1898</v>
      </c>
      <c r="I9377" t="s">
        <v>31</v>
      </c>
      <c r="J9377" t="s">
        <v>32</v>
      </c>
      <c r="K9377" t="s">
        <v>47</v>
      </c>
      <c r="L9377" t="s">
        <v>48</v>
      </c>
      <c r="M9377">
        <v>90045</v>
      </c>
      <c r="N9377" t="s">
        <v>49</v>
      </c>
      <c r="O9377" t="s">
        <v>4272</v>
      </c>
      <c r="P9377" t="s">
        <v>76</v>
      </c>
      <c r="Q9377" t="s">
        <v>166</v>
      </c>
      <c r="R9377" t="s">
        <v>4273</v>
      </c>
      <c r="S9377">
        <v>50</v>
      </c>
      <c r="T9377">
        <v>2</v>
      </c>
      <c r="U9377">
        <v>0</v>
      </c>
      <c r="V9377">
        <v>10.5</v>
      </c>
      <c r="W9377" s="6">
        <f t="shared" si="880"/>
        <v>0.21</v>
      </c>
      <c r="X9377" s="4">
        <f t="shared" si="877"/>
        <v>5.25</v>
      </c>
      <c r="Y9377" s="4">
        <f t="shared" si="878"/>
        <v>25</v>
      </c>
      <c r="Z9377" s="4">
        <f t="shared" si="879"/>
        <v>25</v>
      </c>
      <c r="AA9377" s="4">
        <f t="shared" si="876"/>
        <v>0</v>
      </c>
    </row>
    <row r="9378" spans="1:27" x14ac:dyDescent="0.2">
      <c r="A9378">
        <v>9377</v>
      </c>
      <c r="B9378" t="s">
        <v>10592</v>
      </c>
      <c r="C9378" s="5">
        <v>43094</v>
      </c>
      <c r="D9378" s="5" t="str">
        <f t="shared" si="881"/>
        <v>2017-12</v>
      </c>
      <c r="E9378" s="5">
        <v>43098</v>
      </c>
      <c r="F9378" t="s">
        <v>55</v>
      </c>
      <c r="G9378" t="s">
        <v>240</v>
      </c>
      <c r="H9378" t="s">
        <v>241</v>
      </c>
      <c r="I9378" t="s">
        <v>31</v>
      </c>
      <c r="J9378" t="s">
        <v>32</v>
      </c>
      <c r="K9378" t="s">
        <v>10593</v>
      </c>
      <c r="L9378" t="s">
        <v>795</v>
      </c>
      <c r="M9378">
        <v>7017</v>
      </c>
      <c r="N9378" t="s">
        <v>153</v>
      </c>
      <c r="O9378" t="s">
        <v>7435</v>
      </c>
      <c r="P9378" t="s">
        <v>76</v>
      </c>
      <c r="Q9378" t="s">
        <v>166</v>
      </c>
      <c r="R9378" t="s">
        <v>7436</v>
      </c>
      <c r="S9378">
        <v>31.799999999999997</v>
      </c>
      <c r="T9378">
        <v>3</v>
      </c>
      <c r="U9378">
        <v>0</v>
      </c>
      <c r="V9378">
        <v>13.674000000000003</v>
      </c>
      <c r="W9378" s="6">
        <f t="shared" si="880"/>
        <v>0.43000000000000016</v>
      </c>
      <c r="X9378" s="4">
        <f t="shared" si="877"/>
        <v>4.5580000000000007</v>
      </c>
      <c r="Y9378" s="4">
        <f t="shared" si="878"/>
        <v>10.6</v>
      </c>
      <c r="Z9378" s="4">
        <f t="shared" si="879"/>
        <v>10.6</v>
      </c>
      <c r="AA9378" s="4">
        <f t="shared" si="876"/>
        <v>0</v>
      </c>
    </row>
    <row r="9379" spans="1:27" x14ac:dyDescent="0.2">
      <c r="A9379">
        <v>9378</v>
      </c>
      <c r="B9379" t="s">
        <v>10594</v>
      </c>
      <c r="C9379" s="5">
        <v>43086</v>
      </c>
      <c r="D9379" s="5" t="str">
        <f t="shared" si="881"/>
        <v>2017-12</v>
      </c>
      <c r="E9379" s="5">
        <v>43090</v>
      </c>
      <c r="F9379" t="s">
        <v>55</v>
      </c>
      <c r="G9379" t="s">
        <v>2649</v>
      </c>
      <c r="H9379" t="s">
        <v>2650</v>
      </c>
      <c r="I9379" t="s">
        <v>46</v>
      </c>
      <c r="J9379" t="s">
        <v>32</v>
      </c>
      <c r="K9379" t="s">
        <v>6220</v>
      </c>
      <c r="L9379" t="s">
        <v>119</v>
      </c>
      <c r="M9379">
        <v>54703</v>
      </c>
      <c r="N9379" t="s">
        <v>110</v>
      </c>
      <c r="O9379" t="s">
        <v>6852</v>
      </c>
      <c r="P9379" t="s">
        <v>51</v>
      </c>
      <c r="Q9379" t="s">
        <v>64</v>
      </c>
      <c r="R9379" t="s">
        <v>6853</v>
      </c>
      <c r="S9379">
        <v>32.56</v>
      </c>
      <c r="T9379">
        <v>2</v>
      </c>
      <c r="U9379">
        <v>0</v>
      </c>
      <c r="V9379">
        <v>8.465600000000002</v>
      </c>
      <c r="W9379" s="6">
        <f t="shared" si="880"/>
        <v>0.26000000000000006</v>
      </c>
      <c r="X9379" s="4">
        <f t="shared" si="877"/>
        <v>4.232800000000001</v>
      </c>
      <c r="Y9379" s="4">
        <f t="shared" si="878"/>
        <v>16.28</v>
      </c>
      <c r="Z9379" s="4">
        <f t="shared" si="879"/>
        <v>16.28</v>
      </c>
      <c r="AA9379" s="4">
        <f t="shared" si="876"/>
        <v>0</v>
      </c>
    </row>
    <row r="9380" spans="1:27" x14ac:dyDescent="0.2">
      <c r="A9380">
        <v>9379</v>
      </c>
      <c r="B9380" t="s">
        <v>10595</v>
      </c>
      <c r="C9380" s="5">
        <v>42500</v>
      </c>
      <c r="D9380" s="5" t="str">
        <f t="shared" si="881"/>
        <v>2016-05</v>
      </c>
      <c r="E9380" s="5">
        <v>42505</v>
      </c>
      <c r="F9380" t="s">
        <v>55</v>
      </c>
      <c r="G9380" t="s">
        <v>3589</v>
      </c>
      <c r="H9380" t="s">
        <v>3590</v>
      </c>
      <c r="I9380" t="s">
        <v>31</v>
      </c>
      <c r="J9380" t="s">
        <v>32</v>
      </c>
      <c r="K9380" t="s">
        <v>308</v>
      </c>
      <c r="L9380" t="s">
        <v>216</v>
      </c>
      <c r="M9380">
        <v>60610</v>
      </c>
      <c r="N9380" t="s">
        <v>110</v>
      </c>
      <c r="O9380" t="s">
        <v>10596</v>
      </c>
      <c r="P9380" t="s">
        <v>51</v>
      </c>
      <c r="Q9380" t="s">
        <v>178</v>
      </c>
      <c r="R9380" t="s">
        <v>10597</v>
      </c>
      <c r="S9380">
        <v>7.0720000000000001</v>
      </c>
      <c r="T9380">
        <v>2</v>
      </c>
      <c r="U9380">
        <v>0.2</v>
      </c>
      <c r="V9380">
        <v>2.3868</v>
      </c>
      <c r="W9380" s="6">
        <f t="shared" si="880"/>
        <v>0.33750000000000002</v>
      </c>
      <c r="X9380" s="4">
        <f t="shared" si="877"/>
        <v>1.1934</v>
      </c>
      <c r="Y9380" s="4">
        <f t="shared" si="878"/>
        <v>3.536</v>
      </c>
      <c r="Z9380" s="4">
        <f t="shared" si="879"/>
        <v>4.42</v>
      </c>
      <c r="AA9380" s="4">
        <f t="shared" si="876"/>
        <v>1.4144000000000001</v>
      </c>
    </row>
    <row r="9381" spans="1:27" x14ac:dyDescent="0.2">
      <c r="A9381">
        <v>9380</v>
      </c>
      <c r="B9381" t="s">
        <v>10598</v>
      </c>
      <c r="C9381" s="5">
        <v>41996</v>
      </c>
      <c r="D9381" s="5" t="str">
        <f t="shared" si="881"/>
        <v>2014-12</v>
      </c>
      <c r="E9381" s="5">
        <v>42000</v>
      </c>
      <c r="F9381" t="s">
        <v>28</v>
      </c>
      <c r="G9381" t="s">
        <v>973</v>
      </c>
      <c r="H9381" t="s">
        <v>974</v>
      </c>
      <c r="I9381" t="s">
        <v>31</v>
      </c>
      <c r="J9381" t="s">
        <v>32</v>
      </c>
      <c r="K9381" t="s">
        <v>907</v>
      </c>
      <c r="L9381" t="s">
        <v>59</v>
      </c>
      <c r="M9381">
        <v>33614</v>
      </c>
      <c r="N9381" t="s">
        <v>35</v>
      </c>
      <c r="O9381" t="s">
        <v>4985</v>
      </c>
      <c r="P9381" t="s">
        <v>51</v>
      </c>
      <c r="Q9381" t="s">
        <v>95</v>
      </c>
      <c r="R9381" t="s">
        <v>4986</v>
      </c>
      <c r="S9381">
        <v>45.527999999999999</v>
      </c>
      <c r="T9381">
        <v>3</v>
      </c>
      <c r="U9381">
        <v>0.2</v>
      </c>
      <c r="V9381">
        <v>15.934799999999997</v>
      </c>
      <c r="W9381" s="6">
        <f t="shared" si="880"/>
        <v>0.35</v>
      </c>
      <c r="X9381" s="4">
        <f t="shared" si="877"/>
        <v>5.3115999999999994</v>
      </c>
      <c r="Y9381" s="4">
        <f t="shared" si="878"/>
        <v>15.176</v>
      </c>
      <c r="Z9381" s="4">
        <f t="shared" si="879"/>
        <v>18.969999999999995</v>
      </c>
      <c r="AA9381" s="4">
        <f t="shared" si="876"/>
        <v>9.1056000000000008</v>
      </c>
    </row>
    <row r="9382" spans="1:27" x14ac:dyDescent="0.2">
      <c r="A9382">
        <v>9381</v>
      </c>
      <c r="B9382" t="s">
        <v>10598</v>
      </c>
      <c r="C9382" s="5">
        <v>41996</v>
      </c>
      <c r="D9382" s="5" t="str">
        <f t="shared" si="881"/>
        <v>2014-12</v>
      </c>
      <c r="E9382" s="5">
        <v>42000</v>
      </c>
      <c r="F9382" t="s">
        <v>28</v>
      </c>
      <c r="G9382" t="s">
        <v>973</v>
      </c>
      <c r="H9382" t="s">
        <v>974</v>
      </c>
      <c r="I9382" t="s">
        <v>31</v>
      </c>
      <c r="J9382" t="s">
        <v>32</v>
      </c>
      <c r="K9382" t="s">
        <v>907</v>
      </c>
      <c r="L9382" t="s">
        <v>59</v>
      </c>
      <c r="M9382">
        <v>33614</v>
      </c>
      <c r="N9382" t="s">
        <v>35</v>
      </c>
      <c r="O9382" t="s">
        <v>723</v>
      </c>
      <c r="P9382" t="s">
        <v>37</v>
      </c>
      <c r="Q9382" t="s">
        <v>41</v>
      </c>
      <c r="R9382" t="s">
        <v>724</v>
      </c>
      <c r="S9382">
        <v>64.784000000000006</v>
      </c>
      <c r="T9382">
        <v>1</v>
      </c>
      <c r="U9382">
        <v>0.2</v>
      </c>
      <c r="V9382">
        <v>6.4784000000000042</v>
      </c>
      <c r="W9382" s="6">
        <f t="shared" si="880"/>
        <v>0.10000000000000006</v>
      </c>
      <c r="X9382" s="4">
        <f t="shared" si="877"/>
        <v>6.4784000000000042</v>
      </c>
      <c r="Y9382" s="4">
        <f t="shared" si="878"/>
        <v>64.784000000000006</v>
      </c>
      <c r="Z9382" s="4">
        <f t="shared" si="879"/>
        <v>80.98</v>
      </c>
      <c r="AA9382" s="4">
        <f t="shared" si="876"/>
        <v>12.956800000000001</v>
      </c>
    </row>
    <row r="9383" spans="1:27" x14ac:dyDescent="0.2">
      <c r="A9383">
        <v>9382</v>
      </c>
      <c r="B9383" t="s">
        <v>10598</v>
      </c>
      <c r="C9383" s="5">
        <v>41996</v>
      </c>
      <c r="D9383" s="5" t="str">
        <f t="shared" si="881"/>
        <v>2014-12</v>
      </c>
      <c r="E9383" s="5">
        <v>42000</v>
      </c>
      <c r="F9383" t="s">
        <v>28</v>
      </c>
      <c r="G9383" t="s">
        <v>973</v>
      </c>
      <c r="H9383" t="s">
        <v>974</v>
      </c>
      <c r="I9383" t="s">
        <v>31</v>
      </c>
      <c r="J9383" t="s">
        <v>32</v>
      </c>
      <c r="K9383" t="s">
        <v>907</v>
      </c>
      <c r="L9383" t="s">
        <v>59</v>
      </c>
      <c r="M9383">
        <v>33614</v>
      </c>
      <c r="N9383" t="s">
        <v>35</v>
      </c>
      <c r="O9383" t="s">
        <v>5014</v>
      </c>
      <c r="P9383" t="s">
        <v>51</v>
      </c>
      <c r="Q9383" t="s">
        <v>64</v>
      </c>
      <c r="R9383" t="s">
        <v>5015</v>
      </c>
      <c r="S9383">
        <v>424.27200000000005</v>
      </c>
      <c r="T9383">
        <v>2</v>
      </c>
      <c r="U9383">
        <v>0.2</v>
      </c>
      <c r="V9383">
        <v>-10.60680000000005</v>
      </c>
      <c r="W9383" s="6">
        <f t="shared" si="880"/>
        <v>-2.5000000000000112E-2</v>
      </c>
      <c r="X9383" s="4">
        <f t="shared" si="877"/>
        <v>-5.3034000000000248</v>
      </c>
      <c r="Y9383" s="4">
        <f t="shared" si="878"/>
        <v>212.13600000000002</v>
      </c>
      <c r="Z9383" s="4">
        <f t="shared" si="879"/>
        <v>265.17</v>
      </c>
      <c r="AA9383" s="4">
        <f t="shared" si="876"/>
        <v>84.854400000000012</v>
      </c>
    </row>
    <row r="9384" spans="1:27" x14ac:dyDescent="0.2">
      <c r="A9384">
        <v>9383</v>
      </c>
      <c r="B9384" t="s">
        <v>10598</v>
      </c>
      <c r="C9384" s="5">
        <v>41996</v>
      </c>
      <c r="D9384" s="5" t="str">
        <f t="shared" si="881"/>
        <v>2014-12</v>
      </c>
      <c r="E9384" s="5">
        <v>42000</v>
      </c>
      <c r="F9384" t="s">
        <v>28</v>
      </c>
      <c r="G9384" t="s">
        <v>973</v>
      </c>
      <c r="H9384" t="s">
        <v>974</v>
      </c>
      <c r="I9384" t="s">
        <v>31</v>
      </c>
      <c r="J9384" t="s">
        <v>32</v>
      </c>
      <c r="K9384" t="s">
        <v>907</v>
      </c>
      <c r="L9384" t="s">
        <v>59</v>
      </c>
      <c r="M9384">
        <v>33614</v>
      </c>
      <c r="N9384" t="s">
        <v>35</v>
      </c>
      <c r="O9384" t="s">
        <v>292</v>
      </c>
      <c r="P9384" t="s">
        <v>51</v>
      </c>
      <c r="Q9384" t="s">
        <v>73</v>
      </c>
      <c r="R9384" t="s">
        <v>293</v>
      </c>
      <c r="S9384">
        <v>1.3440000000000001</v>
      </c>
      <c r="T9384">
        <v>1</v>
      </c>
      <c r="U9384">
        <v>0.2</v>
      </c>
      <c r="V9384">
        <v>0.504</v>
      </c>
      <c r="W9384" s="6">
        <f t="shared" si="880"/>
        <v>0.375</v>
      </c>
      <c r="X9384" s="4">
        <f t="shared" si="877"/>
        <v>0.504</v>
      </c>
      <c r="Y9384" s="4">
        <f t="shared" si="878"/>
        <v>1.3440000000000001</v>
      </c>
      <c r="Z9384" s="4">
        <f t="shared" si="879"/>
        <v>1.68</v>
      </c>
      <c r="AA9384" s="4">
        <f t="shared" si="876"/>
        <v>0.26880000000000004</v>
      </c>
    </row>
    <row r="9385" spans="1:27" x14ac:dyDescent="0.2">
      <c r="A9385">
        <v>9384</v>
      </c>
      <c r="B9385" t="s">
        <v>10598</v>
      </c>
      <c r="C9385" s="5">
        <v>41996</v>
      </c>
      <c r="D9385" s="5" t="str">
        <f t="shared" si="881"/>
        <v>2014-12</v>
      </c>
      <c r="E9385" s="5">
        <v>42000</v>
      </c>
      <c r="F9385" t="s">
        <v>28</v>
      </c>
      <c r="G9385" t="s">
        <v>973</v>
      </c>
      <c r="H9385" t="s">
        <v>974</v>
      </c>
      <c r="I9385" t="s">
        <v>31</v>
      </c>
      <c r="J9385" t="s">
        <v>32</v>
      </c>
      <c r="K9385" t="s">
        <v>907</v>
      </c>
      <c r="L9385" t="s">
        <v>59</v>
      </c>
      <c r="M9385">
        <v>33614</v>
      </c>
      <c r="N9385" t="s">
        <v>35</v>
      </c>
      <c r="O9385" t="s">
        <v>4028</v>
      </c>
      <c r="P9385" t="s">
        <v>51</v>
      </c>
      <c r="Q9385" t="s">
        <v>64</v>
      </c>
      <c r="R9385" t="s">
        <v>4029</v>
      </c>
      <c r="S9385">
        <v>83.920000000000016</v>
      </c>
      <c r="T9385">
        <v>5</v>
      </c>
      <c r="U9385">
        <v>0.2</v>
      </c>
      <c r="V9385">
        <v>-1.049000000000003</v>
      </c>
      <c r="W9385" s="6">
        <f t="shared" si="880"/>
        <v>-1.2500000000000034E-2</v>
      </c>
      <c r="X9385" s="4">
        <f t="shared" si="877"/>
        <v>-0.2098000000000006</v>
      </c>
      <c r="Y9385" s="4">
        <f t="shared" si="878"/>
        <v>16.784000000000002</v>
      </c>
      <c r="Z9385" s="4">
        <f t="shared" si="879"/>
        <v>20.980000000000004</v>
      </c>
      <c r="AA9385" s="4">
        <f t="shared" si="876"/>
        <v>16.784000000000002</v>
      </c>
    </row>
    <row r="9386" spans="1:27" x14ac:dyDescent="0.2">
      <c r="A9386">
        <v>9385</v>
      </c>
      <c r="B9386" t="s">
        <v>10599</v>
      </c>
      <c r="C9386" s="5">
        <v>42958</v>
      </c>
      <c r="D9386" s="5" t="str">
        <f t="shared" si="881"/>
        <v>2017-08</v>
      </c>
      <c r="E9386" s="5">
        <v>42963</v>
      </c>
      <c r="F9386" t="s">
        <v>55</v>
      </c>
      <c r="G9386" t="s">
        <v>2668</v>
      </c>
      <c r="H9386" t="s">
        <v>2669</v>
      </c>
      <c r="I9386" t="s">
        <v>107</v>
      </c>
      <c r="J9386" t="s">
        <v>32</v>
      </c>
      <c r="K9386" t="s">
        <v>271</v>
      </c>
      <c r="L9386" t="s">
        <v>272</v>
      </c>
      <c r="M9386">
        <v>10009</v>
      </c>
      <c r="N9386" t="s">
        <v>153</v>
      </c>
      <c r="O9386" t="s">
        <v>1908</v>
      </c>
      <c r="P9386" t="s">
        <v>51</v>
      </c>
      <c r="Q9386" t="s">
        <v>95</v>
      </c>
      <c r="R9386" t="s">
        <v>1909</v>
      </c>
      <c r="S9386">
        <v>25.92</v>
      </c>
      <c r="T9386">
        <v>4</v>
      </c>
      <c r="U9386">
        <v>0</v>
      </c>
      <c r="V9386">
        <v>12.441600000000001</v>
      </c>
      <c r="W9386" s="6">
        <f t="shared" si="880"/>
        <v>0.48000000000000004</v>
      </c>
      <c r="X9386" s="4">
        <f t="shared" si="877"/>
        <v>3.1104000000000003</v>
      </c>
      <c r="Y9386" s="4">
        <f t="shared" si="878"/>
        <v>6.48</v>
      </c>
      <c r="Z9386" s="4">
        <f t="shared" si="879"/>
        <v>6.48</v>
      </c>
      <c r="AA9386" s="4">
        <f t="shared" si="876"/>
        <v>0</v>
      </c>
    </row>
    <row r="9387" spans="1:27" x14ac:dyDescent="0.2">
      <c r="A9387">
        <v>9386</v>
      </c>
      <c r="B9387" t="s">
        <v>10600</v>
      </c>
      <c r="C9387" s="5">
        <v>42974</v>
      </c>
      <c r="D9387" s="5" t="str">
        <f t="shared" si="881"/>
        <v>2017-08</v>
      </c>
      <c r="E9387" s="5">
        <v>42978</v>
      </c>
      <c r="F9387" t="s">
        <v>55</v>
      </c>
      <c r="G9387" t="s">
        <v>1949</v>
      </c>
      <c r="H9387" t="s">
        <v>1950</v>
      </c>
      <c r="I9387" t="s">
        <v>31</v>
      </c>
      <c r="J9387" t="s">
        <v>32</v>
      </c>
      <c r="K9387" t="s">
        <v>1833</v>
      </c>
      <c r="L9387" t="s">
        <v>315</v>
      </c>
      <c r="M9387">
        <v>85204</v>
      </c>
      <c r="N9387" t="s">
        <v>49</v>
      </c>
      <c r="O9387" t="s">
        <v>4642</v>
      </c>
      <c r="P9387" t="s">
        <v>37</v>
      </c>
      <c r="Q9387" t="s">
        <v>70</v>
      </c>
      <c r="R9387" t="s">
        <v>4643</v>
      </c>
      <c r="S9387">
        <v>120.57600000000001</v>
      </c>
      <c r="T9387">
        <v>8</v>
      </c>
      <c r="U9387">
        <v>0.2</v>
      </c>
      <c r="V9387">
        <v>33.1584</v>
      </c>
      <c r="W9387" s="6">
        <f t="shared" si="880"/>
        <v>0.27499999999999997</v>
      </c>
      <c r="X9387" s="4">
        <f t="shared" si="877"/>
        <v>4.1448</v>
      </c>
      <c r="Y9387" s="4">
        <f t="shared" si="878"/>
        <v>15.072000000000001</v>
      </c>
      <c r="Z9387" s="4">
        <f t="shared" si="879"/>
        <v>18.84</v>
      </c>
      <c r="AA9387" s="4">
        <f t="shared" si="876"/>
        <v>24.115200000000002</v>
      </c>
    </row>
    <row r="9388" spans="1:27" x14ac:dyDescent="0.2">
      <c r="A9388">
        <v>9387</v>
      </c>
      <c r="B9388" t="s">
        <v>10601</v>
      </c>
      <c r="C9388" s="5">
        <v>42754</v>
      </c>
      <c r="D9388" s="5" t="str">
        <f t="shared" si="881"/>
        <v>2017-01</v>
      </c>
      <c r="E9388" s="5">
        <v>42758</v>
      </c>
      <c r="F9388" t="s">
        <v>55</v>
      </c>
      <c r="G9388" t="s">
        <v>4482</v>
      </c>
      <c r="H9388" t="s">
        <v>4483</v>
      </c>
      <c r="I9388" t="s">
        <v>31</v>
      </c>
      <c r="J9388" t="s">
        <v>32</v>
      </c>
      <c r="K9388" t="s">
        <v>2231</v>
      </c>
      <c r="L9388" t="s">
        <v>5217</v>
      </c>
      <c r="M9388" t="s">
        <v>5218</v>
      </c>
      <c r="N9388" t="s">
        <v>153</v>
      </c>
      <c r="O9388" t="s">
        <v>1460</v>
      </c>
      <c r="P9388" t="s">
        <v>51</v>
      </c>
      <c r="Q9388" t="s">
        <v>95</v>
      </c>
      <c r="R9388" t="s">
        <v>1461</v>
      </c>
      <c r="S9388">
        <v>79.92</v>
      </c>
      <c r="T9388">
        <v>4</v>
      </c>
      <c r="U9388">
        <v>0</v>
      </c>
      <c r="V9388">
        <v>37.562399999999997</v>
      </c>
      <c r="W9388" s="6">
        <f t="shared" si="880"/>
        <v>0.47</v>
      </c>
      <c r="X9388" s="4">
        <f t="shared" si="877"/>
        <v>9.3905999999999992</v>
      </c>
      <c r="Y9388" s="4">
        <f t="shared" si="878"/>
        <v>19.98</v>
      </c>
      <c r="Z9388" s="4">
        <f t="shared" si="879"/>
        <v>19.98</v>
      </c>
      <c r="AA9388" s="4">
        <f t="shared" si="876"/>
        <v>0</v>
      </c>
    </row>
    <row r="9389" spans="1:27" x14ac:dyDescent="0.2">
      <c r="A9389">
        <v>9388</v>
      </c>
      <c r="B9389" t="s">
        <v>10601</v>
      </c>
      <c r="C9389" s="5">
        <v>42754</v>
      </c>
      <c r="D9389" s="5" t="str">
        <f t="shared" si="881"/>
        <v>2017-01</v>
      </c>
      <c r="E9389" s="5">
        <v>42758</v>
      </c>
      <c r="F9389" t="s">
        <v>55</v>
      </c>
      <c r="G9389" t="s">
        <v>4482</v>
      </c>
      <c r="H9389" t="s">
        <v>4483</v>
      </c>
      <c r="I9389" t="s">
        <v>31</v>
      </c>
      <c r="J9389" t="s">
        <v>32</v>
      </c>
      <c r="K9389" t="s">
        <v>2231</v>
      </c>
      <c r="L9389" t="s">
        <v>5217</v>
      </c>
      <c r="M9389" t="s">
        <v>5218</v>
      </c>
      <c r="N9389" t="s">
        <v>153</v>
      </c>
      <c r="O9389" t="s">
        <v>1259</v>
      </c>
      <c r="P9389" t="s">
        <v>51</v>
      </c>
      <c r="Q9389" t="s">
        <v>95</v>
      </c>
      <c r="R9389" t="s">
        <v>1260</v>
      </c>
      <c r="S9389">
        <v>12.28</v>
      </c>
      <c r="T9389">
        <v>1</v>
      </c>
      <c r="U9389">
        <v>0</v>
      </c>
      <c r="V9389">
        <v>5.7715999999999994</v>
      </c>
      <c r="W9389" s="6">
        <f t="shared" si="880"/>
        <v>0.47</v>
      </c>
      <c r="X9389" s="4">
        <f t="shared" si="877"/>
        <v>5.7715999999999994</v>
      </c>
      <c r="Y9389" s="4">
        <f t="shared" si="878"/>
        <v>12.28</v>
      </c>
      <c r="Z9389" s="4">
        <f t="shared" si="879"/>
        <v>12.28</v>
      </c>
      <c r="AA9389" s="4">
        <f t="shared" si="876"/>
        <v>0</v>
      </c>
    </row>
    <row r="9390" spans="1:27" x14ac:dyDescent="0.2">
      <c r="A9390">
        <v>9389</v>
      </c>
      <c r="B9390" t="s">
        <v>10601</v>
      </c>
      <c r="C9390" s="5">
        <v>42754</v>
      </c>
      <c r="D9390" s="5" t="str">
        <f t="shared" si="881"/>
        <v>2017-01</v>
      </c>
      <c r="E9390" s="5">
        <v>42758</v>
      </c>
      <c r="F9390" t="s">
        <v>55</v>
      </c>
      <c r="G9390" t="s">
        <v>4482</v>
      </c>
      <c r="H9390" t="s">
        <v>4483</v>
      </c>
      <c r="I9390" t="s">
        <v>31</v>
      </c>
      <c r="J9390" t="s">
        <v>32</v>
      </c>
      <c r="K9390" t="s">
        <v>2231</v>
      </c>
      <c r="L9390" t="s">
        <v>5217</v>
      </c>
      <c r="M9390" t="s">
        <v>5218</v>
      </c>
      <c r="N9390" t="s">
        <v>153</v>
      </c>
      <c r="O9390" t="s">
        <v>4434</v>
      </c>
      <c r="P9390" t="s">
        <v>51</v>
      </c>
      <c r="Q9390" t="s">
        <v>83</v>
      </c>
      <c r="R9390" t="s">
        <v>4435</v>
      </c>
      <c r="S9390">
        <v>542.93999999999994</v>
      </c>
      <c r="T9390">
        <v>3</v>
      </c>
      <c r="U9390">
        <v>0</v>
      </c>
      <c r="V9390">
        <v>152.02319999999997</v>
      </c>
      <c r="W9390" s="6">
        <f t="shared" si="880"/>
        <v>0.27999999999999997</v>
      </c>
      <c r="X9390" s="4">
        <f t="shared" si="877"/>
        <v>50.674399999999991</v>
      </c>
      <c r="Y9390" s="4">
        <f t="shared" si="878"/>
        <v>180.98</v>
      </c>
      <c r="Z9390" s="4">
        <f t="shared" si="879"/>
        <v>180.98</v>
      </c>
      <c r="AA9390" s="4">
        <f t="shared" si="876"/>
        <v>0</v>
      </c>
    </row>
    <row r="9391" spans="1:27" x14ac:dyDescent="0.2">
      <c r="A9391">
        <v>9390</v>
      </c>
      <c r="B9391" t="s">
        <v>10601</v>
      </c>
      <c r="C9391" s="5">
        <v>42754</v>
      </c>
      <c r="D9391" s="5" t="str">
        <f t="shared" si="881"/>
        <v>2017-01</v>
      </c>
      <c r="E9391" s="5">
        <v>42758</v>
      </c>
      <c r="F9391" t="s">
        <v>55</v>
      </c>
      <c r="G9391" t="s">
        <v>4482</v>
      </c>
      <c r="H9391" t="s">
        <v>4483</v>
      </c>
      <c r="I9391" t="s">
        <v>31</v>
      </c>
      <c r="J9391" t="s">
        <v>32</v>
      </c>
      <c r="K9391" t="s">
        <v>2231</v>
      </c>
      <c r="L9391" t="s">
        <v>5217</v>
      </c>
      <c r="M9391" t="s">
        <v>5218</v>
      </c>
      <c r="N9391" t="s">
        <v>153</v>
      </c>
      <c r="O9391" t="s">
        <v>177</v>
      </c>
      <c r="P9391" t="s">
        <v>51</v>
      </c>
      <c r="Q9391" t="s">
        <v>178</v>
      </c>
      <c r="R9391" t="s">
        <v>179</v>
      </c>
      <c r="S9391">
        <v>2.04</v>
      </c>
      <c r="T9391">
        <v>1</v>
      </c>
      <c r="U9391">
        <v>0</v>
      </c>
      <c r="V9391">
        <v>0.95879999999999987</v>
      </c>
      <c r="W9391" s="6">
        <f t="shared" si="880"/>
        <v>0.46999999999999992</v>
      </c>
      <c r="X9391" s="4">
        <f t="shared" si="877"/>
        <v>0.95879999999999987</v>
      </c>
      <c r="Y9391" s="4">
        <f t="shared" si="878"/>
        <v>2.04</v>
      </c>
      <c r="Z9391" s="4">
        <f t="shared" si="879"/>
        <v>2.04</v>
      </c>
      <c r="AA9391" s="4">
        <f t="shared" si="876"/>
        <v>0</v>
      </c>
    </row>
    <row r="9392" spans="1:27" x14ac:dyDescent="0.2">
      <c r="A9392">
        <v>9391</v>
      </c>
      <c r="B9392" t="s">
        <v>10602</v>
      </c>
      <c r="C9392" s="5">
        <v>42174</v>
      </c>
      <c r="D9392" s="5" t="str">
        <f t="shared" si="881"/>
        <v>2015-06</v>
      </c>
      <c r="E9392" s="5">
        <v>42179</v>
      </c>
      <c r="F9392" t="s">
        <v>55</v>
      </c>
      <c r="G9392" t="s">
        <v>3828</v>
      </c>
      <c r="H9392" t="s">
        <v>3829</v>
      </c>
      <c r="I9392" t="s">
        <v>107</v>
      </c>
      <c r="J9392" t="s">
        <v>32</v>
      </c>
      <c r="K9392" t="s">
        <v>189</v>
      </c>
      <c r="L9392" t="s">
        <v>109</v>
      </c>
      <c r="M9392">
        <v>77070</v>
      </c>
      <c r="N9392" t="s">
        <v>110</v>
      </c>
      <c r="O9392" t="s">
        <v>5211</v>
      </c>
      <c r="P9392" t="s">
        <v>51</v>
      </c>
      <c r="Q9392" t="s">
        <v>64</v>
      </c>
      <c r="R9392" t="s">
        <v>5212</v>
      </c>
      <c r="S9392">
        <v>228.92</v>
      </c>
      <c r="T9392">
        <v>5</v>
      </c>
      <c r="U9392">
        <v>0.2</v>
      </c>
      <c r="V9392">
        <v>14.307499999999997</v>
      </c>
      <c r="W9392" s="6">
        <f t="shared" si="880"/>
        <v>6.2499999999999993E-2</v>
      </c>
      <c r="X9392" s="4">
        <f t="shared" si="877"/>
        <v>2.8614999999999995</v>
      </c>
      <c r="Y9392" s="4">
        <f t="shared" si="878"/>
        <v>45.783999999999999</v>
      </c>
      <c r="Z9392" s="4">
        <f t="shared" si="879"/>
        <v>57.23</v>
      </c>
      <c r="AA9392" s="4">
        <f t="shared" si="876"/>
        <v>45.783999999999999</v>
      </c>
    </row>
    <row r="9393" spans="1:27" x14ac:dyDescent="0.2">
      <c r="A9393">
        <v>9392</v>
      </c>
      <c r="B9393" t="s">
        <v>10603</v>
      </c>
      <c r="C9393" s="5">
        <v>42807</v>
      </c>
      <c r="D9393" s="5" t="str">
        <f t="shared" si="881"/>
        <v>2017-03</v>
      </c>
      <c r="E9393" s="5">
        <v>42810</v>
      </c>
      <c r="F9393" t="s">
        <v>193</v>
      </c>
      <c r="G9393" t="s">
        <v>3300</v>
      </c>
      <c r="H9393" t="s">
        <v>3301</v>
      </c>
      <c r="I9393" t="s">
        <v>46</v>
      </c>
      <c r="J9393" t="s">
        <v>32</v>
      </c>
      <c r="K9393" t="s">
        <v>461</v>
      </c>
      <c r="L9393" t="s">
        <v>216</v>
      </c>
      <c r="M9393">
        <v>60505</v>
      </c>
      <c r="N9393" t="s">
        <v>110</v>
      </c>
      <c r="O9393" t="s">
        <v>3355</v>
      </c>
      <c r="P9393" t="s">
        <v>76</v>
      </c>
      <c r="Q9393" t="s">
        <v>77</v>
      </c>
      <c r="R9393" t="s">
        <v>3356</v>
      </c>
      <c r="S9393">
        <v>7.9920000000000009</v>
      </c>
      <c r="T9393">
        <v>1</v>
      </c>
      <c r="U9393">
        <v>0.2</v>
      </c>
      <c r="V9393">
        <v>2.5973999999999995</v>
      </c>
      <c r="W9393" s="6">
        <f t="shared" si="880"/>
        <v>0.3249999999999999</v>
      </c>
      <c r="X9393" s="4">
        <f t="shared" si="877"/>
        <v>2.5973999999999995</v>
      </c>
      <c r="Y9393" s="4">
        <f t="shared" si="878"/>
        <v>7.9920000000000009</v>
      </c>
      <c r="Z9393" s="4">
        <f t="shared" si="879"/>
        <v>9.99</v>
      </c>
      <c r="AA9393" s="4">
        <f t="shared" si="876"/>
        <v>1.5984000000000003</v>
      </c>
    </row>
    <row r="9394" spans="1:27" x14ac:dyDescent="0.2">
      <c r="A9394">
        <v>9393</v>
      </c>
      <c r="B9394" t="s">
        <v>10604</v>
      </c>
      <c r="C9394" s="5">
        <v>42302</v>
      </c>
      <c r="D9394" s="5" t="str">
        <f t="shared" si="881"/>
        <v>2015-10</v>
      </c>
      <c r="E9394" s="5">
        <v>42302</v>
      </c>
      <c r="F9394" t="s">
        <v>1298</v>
      </c>
      <c r="G9394" t="s">
        <v>3120</v>
      </c>
      <c r="H9394" t="s">
        <v>3121</v>
      </c>
      <c r="I9394" t="s">
        <v>46</v>
      </c>
      <c r="J9394" t="s">
        <v>32</v>
      </c>
      <c r="K9394" t="s">
        <v>814</v>
      </c>
      <c r="L9394" t="s">
        <v>462</v>
      </c>
      <c r="M9394">
        <v>80219</v>
      </c>
      <c r="N9394" t="s">
        <v>49</v>
      </c>
      <c r="O9394" t="s">
        <v>6142</v>
      </c>
      <c r="P9394" t="s">
        <v>37</v>
      </c>
      <c r="Q9394" t="s">
        <v>41</v>
      </c>
      <c r="R9394" t="s">
        <v>6143</v>
      </c>
      <c r="S9394">
        <v>582.33600000000001</v>
      </c>
      <c r="T9394">
        <v>8</v>
      </c>
      <c r="U9394">
        <v>0.2</v>
      </c>
      <c r="V9394">
        <v>-29.116799999999955</v>
      </c>
      <c r="W9394" s="6">
        <f t="shared" si="880"/>
        <v>-4.999999999999992E-2</v>
      </c>
      <c r="X9394" s="4">
        <f t="shared" si="877"/>
        <v>-3.6395999999999944</v>
      </c>
      <c r="Y9394" s="4">
        <f t="shared" si="878"/>
        <v>72.792000000000002</v>
      </c>
      <c r="Z9394" s="4">
        <f t="shared" si="879"/>
        <v>90.99</v>
      </c>
      <c r="AA9394" s="4">
        <f t="shared" si="876"/>
        <v>116.46720000000001</v>
      </c>
    </row>
    <row r="9395" spans="1:27" x14ac:dyDescent="0.2">
      <c r="A9395">
        <v>9394</v>
      </c>
      <c r="B9395" t="s">
        <v>10605</v>
      </c>
      <c r="C9395" s="5">
        <v>41902</v>
      </c>
      <c r="D9395" s="5" t="str">
        <f t="shared" si="881"/>
        <v>2014-09</v>
      </c>
      <c r="E9395" s="5">
        <v>41905</v>
      </c>
      <c r="F9395" t="s">
        <v>193</v>
      </c>
      <c r="G9395" t="s">
        <v>5259</v>
      </c>
      <c r="H9395" t="s">
        <v>5260</v>
      </c>
      <c r="I9395" t="s">
        <v>31</v>
      </c>
      <c r="J9395" t="s">
        <v>32</v>
      </c>
      <c r="K9395" t="s">
        <v>271</v>
      </c>
      <c r="L9395" t="s">
        <v>272</v>
      </c>
      <c r="M9395">
        <v>10011</v>
      </c>
      <c r="N9395" t="s">
        <v>153</v>
      </c>
      <c r="O9395" t="s">
        <v>6750</v>
      </c>
      <c r="P9395" t="s">
        <v>76</v>
      </c>
      <c r="Q9395" t="s">
        <v>77</v>
      </c>
      <c r="R9395" t="s">
        <v>6751</v>
      </c>
      <c r="S9395">
        <v>629.94999999999993</v>
      </c>
      <c r="T9395">
        <v>5</v>
      </c>
      <c r="U9395">
        <v>0</v>
      </c>
      <c r="V9395">
        <v>157.48750000000001</v>
      </c>
      <c r="W9395" s="6">
        <f t="shared" si="880"/>
        <v>0.25000000000000006</v>
      </c>
      <c r="X9395" s="4">
        <f t="shared" si="877"/>
        <v>31.497500000000002</v>
      </c>
      <c r="Y9395" s="4">
        <f t="shared" si="878"/>
        <v>125.98999999999998</v>
      </c>
      <c r="Z9395" s="4">
        <f t="shared" si="879"/>
        <v>125.98999999999998</v>
      </c>
      <c r="AA9395" s="4">
        <f t="shared" si="876"/>
        <v>0</v>
      </c>
    </row>
    <row r="9396" spans="1:27" x14ac:dyDescent="0.2">
      <c r="A9396">
        <v>9395</v>
      </c>
      <c r="B9396" t="s">
        <v>10605</v>
      </c>
      <c r="C9396" s="5">
        <v>41902</v>
      </c>
      <c r="D9396" s="5" t="str">
        <f t="shared" si="881"/>
        <v>2014-09</v>
      </c>
      <c r="E9396" s="5">
        <v>41905</v>
      </c>
      <c r="F9396" t="s">
        <v>193</v>
      </c>
      <c r="G9396" t="s">
        <v>5259</v>
      </c>
      <c r="H9396" t="s">
        <v>5260</v>
      </c>
      <c r="I9396" t="s">
        <v>31</v>
      </c>
      <c r="J9396" t="s">
        <v>32</v>
      </c>
      <c r="K9396" t="s">
        <v>271</v>
      </c>
      <c r="L9396" t="s">
        <v>272</v>
      </c>
      <c r="M9396">
        <v>10011</v>
      </c>
      <c r="N9396" t="s">
        <v>153</v>
      </c>
      <c r="O9396" t="s">
        <v>2566</v>
      </c>
      <c r="P9396" t="s">
        <v>37</v>
      </c>
      <c r="Q9396" t="s">
        <v>41</v>
      </c>
      <c r="R9396" t="s">
        <v>2567</v>
      </c>
      <c r="S9396">
        <v>631.78200000000004</v>
      </c>
      <c r="T9396">
        <v>2</v>
      </c>
      <c r="U9396">
        <v>0.1</v>
      </c>
      <c r="V9396">
        <v>140.39599999999993</v>
      </c>
      <c r="W9396" s="6">
        <f t="shared" si="880"/>
        <v>0.2222222222222221</v>
      </c>
      <c r="X9396" s="4">
        <f t="shared" si="877"/>
        <v>70.197999999999965</v>
      </c>
      <c r="Y9396" s="4">
        <f t="shared" si="878"/>
        <v>315.89100000000002</v>
      </c>
      <c r="Z9396" s="4">
        <f t="shared" si="879"/>
        <v>350.99</v>
      </c>
      <c r="AA9396" s="4">
        <f t="shared" si="876"/>
        <v>63.178200000000004</v>
      </c>
    </row>
    <row r="9397" spans="1:27" x14ac:dyDescent="0.2">
      <c r="A9397">
        <v>9396</v>
      </c>
      <c r="B9397" t="s">
        <v>10605</v>
      </c>
      <c r="C9397" s="5">
        <v>41902</v>
      </c>
      <c r="D9397" s="5" t="str">
        <f t="shared" si="881"/>
        <v>2014-09</v>
      </c>
      <c r="E9397" s="5">
        <v>41905</v>
      </c>
      <c r="F9397" t="s">
        <v>193</v>
      </c>
      <c r="G9397" t="s">
        <v>5259</v>
      </c>
      <c r="H9397" t="s">
        <v>5260</v>
      </c>
      <c r="I9397" t="s">
        <v>31</v>
      </c>
      <c r="J9397" t="s">
        <v>32</v>
      </c>
      <c r="K9397" t="s">
        <v>271</v>
      </c>
      <c r="L9397" t="s">
        <v>272</v>
      </c>
      <c r="M9397">
        <v>10011</v>
      </c>
      <c r="N9397" t="s">
        <v>153</v>
      </c>
      <c r="O9397" t="s">
        <v>5033</v>
      </c>
      <c r="P9397" t="s">
        <v>37</v>
      </c>
      <c r="Q9397" t="s">
        <v>38</v>
      </c>
      <c r="R9397" t="s">
        <v>5034</v>
      </c>
      <c r="S9397">
        <v>801.5680000000001</v>
      </c>
      <c r="T9397">
        <v>2</v>
      </c>
      <c r="U9397">
        <v>0.2</v>
      </c>
      <c r="V9397">
        <v>-10.019600000000054</v>
      </c>
      <c r="W9397" s="6">
        <f t="shared" si="880"/>
        <v>-1.2500000000000065E-2</v>
      </c>
      <c r="X9397" s="4">
        <f t="shared" si="877"/>
        <v>-5.0098000000000269</v>
      </c>
      <c r="Y9397" s="4">
        <f t="shared" si="878"/>
        <v>400.78400000000005</v>
      </c>
      <c r="Z9397" s="4">
        <f t="shared" si="879"/>
        <v>500.98</v>
      </c>
      <c r="AA9397" s="4">
        <f t="shared" si="876"/>
        <v>160.31360000000004</v>
      </c>
    </row>
    <row r="9398" spans="1:27" x14ac:dyDescent="0.2">
      <c r="A9398">
        <v>9397</v>
      </c>
      <c r="B9398" t="s">
        <v>10605</v>
      </c>
      <c r="C9398" s="5">
        <v>41902</v>
      </c>
      <c r="D9398" s="5" t="str">
        <f t="shared" si="881"/>
        <v>2014-09</v>
      </c>
      <c r="E9398" s="5">
        <v>41905</v>
      </c>
      <c r="F9398" t="s">
        <v>193</v>
      </c>
      <c r="G9398" t="s">
        <v>5259</v>
      </c>
      <c r="H9398" t="s">
        <v>5260</v>
      </c>
      <c r="I9398" t="s">
        <v>31</v>
      </c>
      <c r="J9398" t="s">
        <v>32</v>
      </c>
      <c r="K9398" t="s">
        <v>271</v>
      </c>
      <c r="L9398" t="s">
        <v>272</v>
      </c>
      <c r="M9398">
        <v>10011</v>
      </c>
      <c r="N9398" t="s">
        <v>153</v>
      </c>
      <c r="O9398" t="s">
        <v>262</v>
      </c>
      <c r="P9398" t="s">
        <v>51</v>
      </c>
      <c r="Q9398" t="s">
        <v>52</v>
      </c>
      <c r="R9398" t="s">
        <v>263</v>
      </c>
      <c r="S9398">
        <v>75.179999999999993</v>
      </c>
      <c r="T9398">
        <v>6</v>
      </c>
      <c r="U9398">
        <v>0</v>
      </c>
      <c r="V9398">
        <v>35.334599999999995</v>
      </c>
      <c r="W9398" s="6">
        <f t="shared" si="880"/>
        <v>0.47</v>
      </c>
      <c r="X9398" s="4">
        <f t="shared" si="877"/>
        <v>5.8890999999999991</v>
      </c>
      <c r="Y9398" s="4">
        <f t="shared" si="878"/>
        <v>12.53</v>
      </c>
      <c r="Z9398" s="4">
        <f t="shared" si="879"/>
        <v>12.53</v>
      </c>
      <c r="AA9398" s="4">
        <f t="shared" si="876"/>
        <v>0</v>
      </c>
    </row>
    <row r="9399" spans="1:27" x14ac:dyDescent="0.2">
      <c r="A9399">
        <v>9398</v>
      </c>
      <c r="B9399" t="s">
        <v>10605</v>
      </c>
      <c r="C9399" s="5">
        <v>41902</v>
      </c>
      <c r="D9399" s="5" t="str">
        <f t="shared" si="881"/>
        <v>2014-09</v>
      </c>
      <c r="E9399" s="5">
        <v>41905</v>
      </c>
      <c r="F9399" t="s">
        <v>193</v>
      </c>
      <c r="G9399" t="s">
        <v>5259</v>
      </c>
      <c r="H9399" t="s">
        <v>5260</v>
      </c>
      <c r="I9399" t="s">
        <v>31</v>
      </c>
      <c r="J9399" t="s">
        <v>32</v>
      </c>
      <c r="K9399" t="s">
        <v>271</v>
      </c>
      <c r="L9399" t="s">
        <v>272</v>
      </c>
      <c r="M9399">
        <v>10011</v>
      </c>
      <c r="N9399" t="s">
        <v>153</v>
      </c>
      <c r="O9399" t="s">
        <v>5175</v>
      </c>
      <c r="P9399" t="s">
        <v>51</v>
      </c>
      <c r="Q9399" t="s">
        <v>83</v>
      </c>
      <c r="R9399" t="s">
        <v>5176</v>
      </c>
      <c r="S9399">
        <v>30.98</v>
      </c>
      <c r="T9399">
        <v>1</v>
      </c>
      <c r="U9399">
        <v>0</v>
      </c>
      <c r="V9399">
        <v>8.0548000000000002</v>
      </c>
      <c r="W9399" s="6">
        <f t="shared" si="880"/>
        <v>0.26</v>
      </c>
      <c r="X9399" s="4">
        <f t="shared" si="877"/>
        <v>8.0548000000000002</v>
      </c>
      <c r="Y9399" s="4">
        <f t="shared" si="878"/>
        <v>30.98</v>
      </c>
      <c r="Z9399" s="4">
        <f t="shared" si="879"/>
        <v>30.98</v>
      </c>
      <c r="AA9399" s="4">
        <f t="shared" si="876"/>
        <v>0</v>
      </c>
    </row>
    <row r="9400" spans="1:27" x14ac:dyDescent="0.2">
      <c r="A9400">
        <v>9399</v>
      </c>
      <c r="B9400" t="s">
        <v>10605</v>
      </c>
      <c r="C9400" s="5">
        <v>41902</v>
      </c>
      <c r="D9400" s="5" t="str">
        <f t="shared" si="881"/>
        <v>2014-09</v>
      </c>
      <c r="E9400" s="5">
        <v>41905</v>
      </c>
      <c r="F9400" t="s">
        <v>193</v>
      </c>
      <c r="G9400" t="s">
        <v>5259</v>
      </c>
      <c r="H9400" t="s">
        <v>5260</v>
      </c>
      <c r="I9400" t="s">
        <v>31</v>
      </c>
      <c r="J9400" t="s">
        <v>32</v>
      </c>
      <c r="K9400" t="s">
        <v>271</v>
      </c>
      <c r="L9400" t="s">
        <v>272</v>
      </c>
      <c r="M9400">
        <v>10011</v>
      </c>
      <c r="N9400" t="s">
        <v>153</v>
      </c>
      <c r="O9400" t="s">
        <v>5468</v>
      </c>
      <c r="P9400" t="s">
        <v>76</v>
      </c>
      <c r="Q9400" t="s">
        <v>77</v>
      </c>
      <c r="R9400" t="s">
        <v>5469</v>
      </c>
      <c r="S9400">
        <v>1349.91</v>
      </c>
      <c r="T9400">
        <v>9</v>
      </c>
      <c r="U9400">
        <v>0</v>
      </c>
      <c r="V9400">
        <v>661.45590000000004</v>
      </c>
      <c r="W9400" s="6">
        <f t="shared" si="880"/>
        <v>0.49</v>
      </c>
      <c r="X9400" s="4">
        <f t="shared" si="877"/>
        <v>73.495100000000008</v>
      </c>
      <c r="Y9400" s="4">
        <f t="shared" si="878"/>
        <v>149.99</v>
      </c>
      <c r="Z9400" s="4">
        <f t="shared" si="879"/>
        <v>149.99</v>
      </c>
      <c r="AA9400" s="4">
        <f t="shared" si="876"/>
        <v>0</v>
      </c>
    </row>
    <row r="9401" spans="1:27" x14ac:dyDescent="0.2">
      <c r="A9401">
        <v>9400</v>
      </c>
      <c r="B9401" t="s">
        <v>10606</v>
      </c>
      <c r="C9401" s="5">
        <v>42685</v>
      </c>
      <c r="D9401" s="5" t="str">
        <f t="shared" si="881"/>
        <v>2016-11</v>
      </c>
      <c r="E9401" s="5">
        <v>42689</v>
      </c>
      <c r="F9401" t="s">
        <v>55</v>
      </c>
      <c r="G9401" t="s">
        <v>10607</v>
      </c>
      <c r="H9401" t="s">
        <v>10608</v>
      </c>
      <c r="I9401" t="s">
        <v>31</v>
      </c>
      <c r="J9401" t="s">
        <v>32</v>
      </c>
      <c r="K9401" t="s">
        <v>10609</v>
      </c>
      <c r="L9401" t="s">
        <v>216</v>
      </c>
      <c r="M9401">
        <v>60004</v>
      </c>
      <c r="N9401" t="s">
        <v>110</v>
      </c>
      <c r="O9401" t="s">
        <v>1952</v>
      </c>
      <c r="P9401" t="s">
        <v>51</v>
      </c>
      <c r="Q9401" t="s">
        <v>73</v>
      </c>
      <c r="R9401" t="s">
        <v>1953</v>
      </c>
      <c r="S9401">
        <v>14.111999999999998</v>
      </c>
      <c r="T9401">
        <v>6</v>
      </c>
      <c r="U9401">
        <v>0.2</v>
      </c>
      <c r="V9401">
        <v>1.2348000000000008</v>
      </c>
      <c r="W9401" s="6">
        <f t="shared" si="880"/>
        <v>8.7500000000000064E-2</v>
      </c>
      <c r="X9401" s="4">
        <f t="shared" si="877"/>
        <v>0.20580000000000012</v>
      </c>
      <c r="Y9401" s="4">
        <f t="shared" si="878"/>
        <v>2.3519999999999999</v>
      </c>
      <c r="Z9401" s="4">
        <f t="shared" si="879"/>
        <v>2.9399999999999991</v>
      </c>
      <c r="AA9401" s="4">
        <f t="shared" si="876"/>
        <v>2.8224</v>
      </c>
    </row>
    <row r="9402" spans="1:27" x14ac:dyDescent="0.2">
      <c r="A9402">
        <v>9401</v>
      </c>
      <c r="B9402" t="s">
        <v>10610</v>
      </c>
      <c r="C9402" s="5">
        <v>42263</v>
      </c>
      <c r="D9402" s="5" t="str">
        <f t="shared" si="881"/>
        <v>2015-09</v>
      </c>
      <c r="E9402" s="5">
        <v>42268</v>
      </c>
      <c r="F9402" t="s">
        <v>55</v>
      </c>
      <c r="G9402" t="s">
        <v>1852</v>
      </c>
      <c r="H9402" t="s">
        <v>1853</v>
      </c>
      <c r="I9402" t="s">
        <v>31</v>
      </c>
      <c r="J9402" t="s">
        <v>32</v>
      </c>
      <c r="K9402" t="s">
        <v>5541</v>
      </c>
      <c r="L9402" t="s">
        <v>324</v>
      </c>
      <c r="M9402">
        <v>23602</v>
      </c>
      <c r="N9402" t="s">
        <v>35</v>
      </c>
      <c r="O9402" t="s">
        <v>3283</v>
      </c>
      <c r="P9402" t="s">
        <v>51</v>
      </c>
      <c r="Q9402" t="s">
        <v>178</v>
      </c>
      <c r="R9402" t="s">
        <v>676</v>
      </c>
      <c r="S9402">
        <v>31.12</v>
      </c>
      <c r="T9402">
        <v>4</v>
      </c>
      <c r="U9402">
        <v>0</v>
      </c>
      <c r="V9402">
        <v>14.6264</v>
      </c>
      <c r="W9402" s="6">
        <f t="shared" si="880"/>
        <v>0.47</v>
      </c>
      <c r="X9402" s="4">
        <f t="shared" si="877"/>
        <v>3.6566000000000001</v>
      </c>
      <c r="Y9402" s="4">
        <f t="shared" si="878"/>
        <v>7.78</v>
      </c>
      <c r="Z9402" s="4">
        <f t="shared" si="879"/>
        <v>7.78</v>
      </c>
      <c r="AA9402" s="4">
        <f t="shared" si="876"/>
        <v>0</v>
      </c>
    </row>
    <row r="9403" spans="1:27" x14ac:dyDescent="0.2">
      <c r="A9403">
        <v>9402</v>
      </c>
      <c r="B9403" t="s">
        <v>10611</v>
      </c>
      <c r="C9403" s="5">
        <v>41814</v>
      </c>
      <c r="D9403" s="5" t="str">
        <f t="shared" si="881"/>
        <v>2014-06</v>
      </c>
      <c r="E9403" s="5">
        <v>41818</v>
      </c>
      <c r="F9403" t="s">
        <v>55</v>
      </c>
      <c r="G9403" t="s">
        <v>1911</v>
      </c>
      <c r="H9403" t="s">
        <v>1912</v>
      </c>
      <c r="I9403" t="s">
        <v>31</v>
      </c>
      <c r="J9403" t="s">
        <v>32</v>
      </c>
      <c r="K9403" t="s">
        <v>1319</v>
      </c>
      <c r="L9403" t="s">
        <v>315</v>
      </c>
      <c r="M9403">
        <v>85705</v>
      </c>
      <c r="N9403" t="s">
        <v>49</v>
      </c>
      <c r="O9403" t="s">
        <v>6840</v>
      </c>
      <c r="P9403" t="s">
        <v>37</v>
      </c>
      <c r="Q9403" t="s">
        <v>70</v>
      </c>
      <c r="R9403" t="s">
        <v>6841</v>
      </c>
      <c r="S9403">
        <v>4.2720000000000002</v>
      </c>
      <c r="T9403">
        <v>2</v>
      </c>
      <c r="U9403">
        <v>0.2</v>
      </c>
      <c r="V9403">
        <v>0.96119999999999983</v>
      </c>
      <c r="W9403" s="6">
        <f t="shared" si="880"/>
        <v>0.22499999999999995</v>
      </c>
      <c r="X9403" s="4">
        <f t="shared" si="877"/>
        <v>0.48059999999999992</v>
      </c>
      <c r="Y9403" s="4">
        <f t="shared" si="878"/>
        <v>2.1360000000000001</v>
      </c>
      <c r="Z9403" s="4">
        <f t="shared" si="879"/>
        <v>2.67</v>
      </c>
      <c r="AA9403" s="4">
        <f t="shared" si="876"/>
        <v>0.85440000000000005</v>
      </c>
    </row>
    <row r="9404" spans="1:27" x14ac:dyDescent="0.2">
      <c r="A9404">
        <v>9403</v>
      </c>
      <c r="B9404" t="s">
        <v>10612</v>
      </c>
      <c r="C9404" s="5">
        <v>42594</v>
      </c>
      <c r="D9404" s="5" t="str">
        <f t="shared" si="881"/>
        <v>2016-08</v>
      </c>
      <c r="E9404" s="5">
        <v>42599</v>
      </c>
      <c r="F9404" t="s">
        <v>28</v>
      </c>
      <c r="G9404" t="s">
        <v>3500</v>
      </c>
      <c r="H9404" t="s">
        <v>3501</v>
      </c>
      <c r="I9404" t="s">
        <v>31</v>
      </c>
      <c r="J9404" t="s">
        <v>32</v>
      </c>
      <c r="K9404" t="s">
        <v>271</v>
      </c>
      <c r="L9404" t="s">
        <v>272</v>
      </c>
      <c r="M9404">
        <v>10024</v>
      </c>
      <c r="N9404" t="s">
        <v>153</v>
      </c>
      <c r="O9404" t="s">
        <v>2410</v>
      </c>
      <c r="P9404" t="s">
        <v>37</v>
      </c>
      <c r="Q9404" t="s">
        <v>61</v>
      </c>
      <c r="R9404" t="s">
        <v>2411</v>
      </c>
      <c r="S9404">
        <v>209.148</v>
      </c>
      <c r="T9404">
        <v>2</v>
      </c>
      <c r="U9404">
        <v>0.4</v>
      </c>
      <c r="V9404">
        <v>-66.230199999999996</v>
      </c>
      <c r="W9404" s="6">
        <f t="shared" si="880"/>
        <v>-0.31666666666666665</v>
      </c>
      <c r="X9404" s="4">
        <f t="shared" si="877"/>
        <v>-33.115099999999998</v>
      </c>
      <c r="Y9404" s="4">
        <f t="shared" si="878"/>
        <v>104.574</v>
      </c>
      <c r="Z9404" s="4">
        <f t="shared" si="879"/>
        <v>174.29</v>
      </c>
      <c r="AA9404" s="4">
        <f t="shared" si="876"/>
        <v>83.659199999999998</v>
      </c>
    </row>
    <row r="9405" spans="1:27" x14ac:dyDescent="0.2">
      <c r="A9405">
        <v>9404</v>
      </c>
      <c r="B9405" t="s">
        <v>10612</v>
      </c>
      <c r="C9405" s="5">
        <v>42594</v>
      </c>
      <c r="D9405" s="5" t="str">
        <f t="shared" si="881"/>
        <v>2016-08</v>
      </c>
      <c r="E9405" s="5">
        <v>42599</v>
      </c>
      <c r="F9405" t="s">
        <v>28</v>
      </c>
      <c r="G9405" t="s">
        <v>3500</v>
      </c>
      <c r="H9405" t="s">
        <v>3501</v>
      </c>
      <c r="I9405" t="s">
        <v>31</v>
      </c>
      <c r="J9405" t="s">
        <v>32</v>
      </c>
      <c r="K9405" t="s">
        <v>271</v>
      </c>
      <c r="L9405" t="s">
        <v>272</v>
      </c>
      <c r="M9405">
        <v>10024</v>
      </c>
      <c r="N9405" t="s">
        <v>153</v>
      </c>
      <c r="O9405" t="s">
        <v>5014</v>
      </c>
      <c r="P9405" t="s">
        <v>51</v>
      </c>
      <c r="Q9405" t="s">
        <v>64</v>
      </c>
      <c r="R9405" t="s">
        <v>5015</v>
      </c>
      <c r="S9405">
        <v>1591.02</v>
      </c>
      <c r="T9405">
        <v>6</v>
      </c>
      <c r="U9405">
        <v>0</v>
      </c>
      <c r="V9405">
        <v>286.38359999999989</v>
      </c>
      <c r="W9405" s="6">
        <f t="shared" si="880"/>
        <v>0.17999999999999994</v>
      </c>
      <c r="X9405" s="4">
        <f t="shared" si="877"/>
        <v>47.730599999999981</v>
      </c>
      <c r="Y9405" s="4">
        <f t="shared" si="878"/>
        <v>265.17</v>
      </c>
      <c r="Z9405" s="4">
        <f t="shared" si="879"/>
        <v>265.17</v>
      </c>
      <c r="AA9405" s="4">
        <f t="shared" si="876"/>
        <v>0</v>
      </c>
    </row>
    <row r="9406" spans="1:27" x14ac:dyDescent="0.2">
      <c r="A9406">
        <v>9405</v>
      </c>
      <c r="B9406" t="s">
        <v>10613</v>
      </c>
      <c r="C9406" s="5">
        <v>42838</v>
      </c>
      <c r="D9406" s="5" t="str">
        <f t="shared" si="881"/>
        <v>2017-04</v>
      </c>
      <c r="E9406" s="5">
        <v>42842</v>
      </c>
      <c r="F9406" t="s">
        <v>55</v>
      </c>
      <c r="G9406" t="s">
        <v>2649</v>
      </c>
      <c r="H9406" t="s">
        <v>2650</v>
      </c>
      <c r="I9406" t="s">
        <v>46</v>
      </c>
      <c r="J9406" t="s">
        <v>32</v>
      </c>
      <c r="K9406" t="s">
        <v>151</v>
      </c>
      <c r="L9406" t="s">
        <v>152</v>
      </c>
      <c r="M9406">
        <v>19134</v>
      </c>
      <c r="N9406" t="s">
        <v>153</v>
      </c>
      <c r="O9406" t="s">
        <v>4992</v>
      </c>
      <c r="P9406" t="s">
        <v>51</v>
      </c>
      <c r="Q9406" t="s">
        <v>274</v>
      </c>
      <c r="R9406" t="s">
        <v>4993</v>
      </c>
      <c r="S9406">
        <v>7.92</v>
      </c>
      <c r="T9406">
        <v>5</v>
      </c>
      <c r="U9406">
        <v>0.2</v>
      </c>
      <c r="V9406">
        <v>1.6829999999999994</v>
      </c>
      <c r="W9406" s="6">
        <f t="shared" si="880"/>
        <v>0.21249999999999991</v>
      </c>
      <c r="X9406" s="4">
        <f t="shared" si="877"/>
        <v>0.3365999999999999</v>
      </c>
      <c r="Y9406" s="4">
        <f t="shared" si="878"/>
        <v>1.5840000000000001</v>
      </c>
      <c r="Z9406" s="4">
        <f t="shared" si="879"/>
        <v>1.98</v>
      </c>
      <c r="AA9406" s="4">
        <f t="shared" si="876"/>
        <v>1.5840000000000001</v>
      </c>
    </row>
    <row r="9407" spans="1:27" x14ac:dyDescent="0.2">
      <c r="A9407">
        <v>9406</v>
      </c>
      <c r="B9407" t="s">
        <v>10614</v>
      </c>
      <c r="C9407" s="5">
        <v>41712</v>
      </c>
      <c r="D9407" s="5" t="str">
        <f t="shared" si="881"/>
        <v>2014-03</v>
      </c>
      <c r="E9407" s="5">
        <v>41715</v>
      </c>
      <c r="F9407" t="s">
        <v>193</v>
      </c>
      <c r="G9407" t="s">
        <v>445</v>
      </c>
      <c r="H9407" t="s">
        <v>446</v>
      </c>
      <c r="I9407" t="s">
        <v>107</v>
      </c>
      <c r="J9407" t="s">
        <v>32</v>
      </c>
      <c r="K9407" t="s">
        <v>308</v>
      </c>
      <c r="L9407" t="s">
        <v>216</v>
      </c>
      <c r="M9407">
        <v>60653</v>
      </c>
      <c r="N9407" t="s">
        <v>110</v>
      </c>
      <c r="O9407" t="s">
        <v>5855</v>
      </c>
      <c r="P9407" t="s">
        <v>76</v>
      </c>
      <c r="Q9407" t="s">
        <v>689</v>
      </c>
      <c r="R9407" t="s">
        <v>5856</v>
      </c>
      <c r="S9407">
        <v>574.91</v>
      </c>
      <c r="T9407">
        <v>2</v>
      </c>
      <c r="U9407">
        <v>0.3</v>
      </c>
      <c r="V9407">
        <v>156.04699999999997</v>
      </c>
      <c r="W9407" s="6">
        <f t="shared" si="880"/>
        <v>0.27142857142857141</v>
      </c>
      <c r="X9407" s="4">
        <f t="shared" si="877"/>
        <v>78.023499999999984</v>
      </c>
      <c r="Y9407" s="4">
        <f t="shared" si="878"/>
        <v>287.45499999999998</v>
      </c>
      <c r="Z9407" s="4">
        <f t="shared" si="879"/>
        <v>410.65</v>
      </c>
      <c r="AA9407" s="4">
        <f t="shared" si="876"/>
        <v>172.47299999999998</v>
      </c>
    </row>
    <row r="9408" spans="1:27" x14ac:dyDescent="0.2">
      <c r="A9408">
        <v>9407</v>
      </c>
      <c r="B9408" t="s">
        <v>10614</v>
      </c>
      <c r="C9408" s="5">
        <v>41712</v>
      </c>
      <c r="D9408" s="5" t="str">
        <f t="shared" si="881"/>
        <v>2014-03</v>
      </c>
      <c r="E9408" s="5">
        <v>41715</v>
      </c>
      <c r="F9408" t="s">
        <v>193</v>
      </c>
      <c r="G9408" t="s">
        <v>445</v>
      </c>
      <c r="H9408" t="s">
        <v>446</v>
      </c>
      <c r="I9408" t="s">
        <v>107</v>
      </c>
      <c r="J9408" t="s">
        <v>32</v>
      </c>
      <c r="K9408" t="s">
        <v>308</v>
      </c>
      <c r="L9408" t="s">
        <v>216</v>
      </c>
      <c r="M9408">
        <v>60653</v>
      </c>
      <c r="N9408" t="s">
        <v>110</v>
      </c>
      <c r="O9408" t="s">
        <v>8235</v>
      </c>
      <c r="P9408" t="s">
        <v>51</v>
      </c>
      <c r="Q9408" t="s">
        <v>95</v>
      </c>
      <c r="R9408" t="s">
        <v>8236</v>
      </c>
      <c r="S9408">
        <v>8.4480000000000004</v>
      </c>
      <c r="T9408">
        <v>2</v>
      </c>
      <c r="U9408">
        <v>0.2</v>
      </c>
      <c r="V9408">
        <v>2.6399999999999997</v>
      </c>
      <c r="W9408" s="6">
        <f t="shared" si="880"/>
        <v>0.31249999999999994</v>
      </c>
      <c r="X9408" s="4">
        <f t="shared" si="877"/>
        <v>1.3199999999999998</v>
      </c>
      <c r="Y9408" s="4">
        <f t="shared" si="878"/>
        <v>4.2240000000000002</v>
      </c>
      <c r="Z9408" s="4">
        <f t="shared" si="879"/>
        <v>5.28</v>
      </c>
      <c r="AA9408" s="4">
        <f t="shared" si="876"/>
        <v>1.6896000000000002</v>
      </c>
    </row>
    <row r="9409" spans="1:27" x14ac:dyDescent="0.2">
      <c r="A9409">
        <v>9408</v>
      </c>
      <c r="B9409" t="s">
        <v>10615</v>
      </c>
      <c r="C9409" s="5">
        <v>43000</v>
      </c>
      <c r="D9409" s="5" t="str">
        <f t="shared" si="881"/>
        <v>2017-09</v>
      </c>
      <c r="E9409" s="5">
        <v>43002</v>
      </c>
      <c r="F9409" t="s">
        <v>28</v>
      </c>
      <c r="G9409" t="s">
        <v>820</v>
      </c>
      <c r="H9409" t="s">
        <v>821</v>
      </c>
      <c r="I9409" t="s">
        <v>31</v>
      </c>
      <c r="J9409" t="s">
        <v>32</v>
      </c>
      <c r="K9409" t="s">
        <v>271</v>
      </c>
      <c r="L9409" t="s">
        <v>272</v>
      </c>
      <c r="M9409">
        <v>10035</v>
      </c>
      <c r="N9409" t="s">
        <v>153</v>
      </c>
      <c r="O9409" t="s">
        <v>4826</v>
      </c>
      <c r="P9409" t="s">
        <v>76</v>
      </c>
      <c r="Q9409" t="s">
        <v>166</v>
      </c>
      <c r="R9409" t="s">
        <v>4827</v>
      </c>
      <c r="S9409">
        <v>1071</v>
      </c>
      <c r="T9409">
        <v>9</v>
      </c>
      <c r="U9409">
        <v>0</v>
      </c>
      <c r="V9409">
        <v>171.36000000000007</v>
      </c>
      <c r="W9409" s="6">
        <f t="shared" si="880"/>
        <v>0.16000000000000006</v>
      </c>
      <c r="X9409" s="4">
        <f t="shared" si="877"/>
        <v>19.040000000000006</v>
      </c>
      <c r="Y9409" s="4">
        <f t="shared" si="878"/>
        <v>119</v>
      </c>
      <c r="Z9409" s="4">
        <f t="shared" si="879"/>
        <v>119</v>
      </c>
      <c r="AA9409" s="4">
        <f t="shared" si="876"/>
        <v>0</v>
      </c>
    </row>
    <row r="9410" spans="1:27" x14ac:dyDescent="0.2">
      <c r="A9410">
        <v>9409</v>
      </c>
      <c r="B9410" t="s">
        <v>10615</v>
      </c>
      <c r="C9410" s="5">
        <v>43000</v>
      </c>
      <c r="D9410" s="5" t="str">
        <f t="shared" si="881"/>
        <v>2017-09</v>
      </c>
      <c r="E9410" s="5">
        <v>43002</v>
      </c>
      <c r="F9410" t="s">
        <v>28</v>
      </c>
      <c r="G9410" t="s">
        <v>820</v>
      </c>
      <c r="H9410" t="s">
        <v>821</v>
      </c>
      <c r="I9410" t="s">
        <v>31</v>
      </c>
      <c r="J9410" t="s">
        <v>32</v>
      </c>
      <c r="K9410" t="s">
        <v>271</v>
      </c>
      <c r="L9410" t="s">
        <v>272</v>
      </c>
      <c r="M9410">
        <v>10035</v>
      </c>
      <c r="N9410" t="s">
        <v>153</v>
      </c>
      <c r="O9410" t="s">
        <v>1724</v>
      </c>
      <c r="P9410" t="s">
        <v>37</v>
      </c>
      <c r="Q9410" t="s">
        <v>70</v>
      </c>
      <c r="R9410" t="s">
        <v>8157</v>
      </c>
      <c r="S9410">
        <v>12.07</v>
      </c>
      <c r="T9410">
        <v>1</v>
      </c>
      <c r="U9410">
        <v>0</v>
      </c>
      <c r="V9410">
        <v>3.9831000000000003</v>
      </c>
      <c r="W9410" s="6">
        <f t="shared" si="880"/>
        <v>0.33</v>
      </c>
      <c r="X9410" s="4">
        <f t="shared" si="877"/>
        <v>3.9831000000000003</v>
      </c>
      <c r="Y9410" s="4">
        <f t="shared" si="878"/>
        <v>12.07</v>
      </c>
      <c r="Z9410" s="4">
        <f t="shared" si="879"/>
        <v>12.07</v>
      </c>
      <c r="AA9410" s="4">
        <f t="shared" si="876"/>
        <v>0</v>
      </c>
    </row>
    <row r="9411" spans="1:27" x14ac:dyDescent="0.2">
      <c r="A9411">
        <v>9410</v>
      </c>
      <c r="B9411" t="s">
        <v>10616</v>
      </c>
      <c r="C9411" s="5">
        <v>43079</v>
      </c>
      <c r="D9411" s="5" t="str">
        <f t="shared" si="881"/>
        <v>2017-12</v>
      </c>
      <c r="E9411" s="5">
        <v>43082</v>
      </c>
      <c r="F9411" t="s">
        <v>193</v>
      </c>
      <c r="G9411" t="s">
        <v>5068</v>
      </c>
      <c r="H9411" t="s">
        <v>5069</v>
      </c>
      <c r="I9411" t="s">
        <v>31</v>
      </c>
      <c r="J9411" t="s">
        <v>32</v>
      </c>
      <c r="K9411" t="s">
        <v>151</v>
      </c>
      <c r="L9411" t="s">
        <v>152</v>
      </c>
      <c r="M9411">
        <v>19143</v>
      </c>
      <c r="N9411" t="s">
        <v>153</v>
      </c>
      <c r="O9411" t="s">
        <v>2482</v>
      </c>
      <c r="P9411" t="s">
        <v>51</v>
      </c>
      <c r="Q9411" t="s">
        <v>80</v>
      </c>
      <c r="R9411" t="s">
        <v>2483</v>
      </c>
      <c r="S9411">
        <v>3.2730000000000006</v>
      </c>
      <c r="T9411">
        <v>1</v>
      </c>
      <c r="U9411">
        <v>0.7</v>
      </c>
      <c r="V9411">
        <v>-2.5092999999999996</v>
      </c>
      <c r="W9411" s="6">
        <f t="shared" si="880"/>
        <v>-0.76666666666666639</v>
      </c>
      <c r="X9411" s="4">
        <f t="shared" si="877"/>
        <v>-2.5092999999999996</v>
      </c>
      <c r="Y9411" s="4">
        <f t="shared" si="878"/>
        <v>3.2730000000000006</v>
      </c>
      <c r="Z9411" s="4">
        <f t="shared" si="879"/>
        <v>10.91</v>
      </c>
      <c r="AA9411" s="4">
        <f t="shared" ref="AA9411:AA9474" si="882">S9411*U9411</f>
        <v>2.2911000000000001</v>
      </c>
    </row>
    <row r="9412" spans="1:27" x14ac:dyDescent="0.2">
      <c r="A9412">
        <v>9411</v>
      </c>
      <c r="B9412" t="s">
        <v>10616</v>
      </c>
      <c r="C9412" s="5">
        <v>43079</v>
      </c>
      <c r="D9412" s="5" t="str">
        <f t="shared" si="881"/>
        <v>2017-12</v>
      </c>
      <c r="E9412" s="5">
        <v>43082</v>
      </c>
      <c r="F9412" t="s">
        <v>193</v>
      </c>
      <c r="G9412" t="s">
        <v>5068</v>
      </c>
      <c r="H9412" t="s">
        <v>5069</v>
      </c>
      <c r="I9412" t="s">
        <v>31</v>
      </c>
      <c r="J9412" t="s">
        <v>32</v>
      </c>
      <c r="K9412" t="s">
        <v>151</v>
      </c>
      <c r="L9412" t="s">
        <v>152</v>
      </c>
      <c r="M9412">
        <v>19143</v>
      </c>
      <c r="N9412" t="s">
        <v>153</v>
      </c>
      <c r="O9412" t="s">
        <v>1964</v>
      </c>
      <c r="P9412" t="s">
        <v>37</v>
      </c>
      <c r="Q9412" t="s">
        <v>70</v>
      </c>
      <c r="R9412" t="s">
        <v>1965</v>
      </c>
      <c r="S9412">
        <v>87.92</v>
      </c>
      <c r="T9412">
        <v>5</v>
      </c>
      <c r="U9412">
        <v>0.2</v>
      </c>
      <c r="V9412">
        <v>15.385999999999999</v>
      </c>
      <c r="W9412" s="6">
        <f t="shared" si="880"/>
        <v>0.17499999999999999</v>
      </c>
      <c r="X9412" s="4">
        <f t="shared" ref="X9412:X9475" si="883">V9412/T9412</f>
        <v>3.0771999999999999</v>
      </c>
      <c r="Y9412" s="4">
        <f t="shared" ref="Y9412:Y9475" si="884">S9412/T9412</f>
        <v>17.584</v>
      </c>
      <c r="Z9412" s="4">
        <f t="shared" ref="Z9412:Z9475" si="885">S9412/((1-U9412)*T9412)</f>
        <v>21.98</v>
      </c>
      <c r="AA9412" s="4">
        <f t="shared" si="882"/>
        <v>17.584</v>
      </c>
    </row>
    <row r="9413" spans="1:27" x14ac:dyDescent="0.2">
      <c r="A9413">
        <v>9412</v>
      </c>
      <c r="B9413" t="s">
        <v>10617</v>
      </c>
      <c r="C9413" s="5">
        <v>42439</v>
      </c>
      <c r="D9413" s="5" t="str">
        <f t="shared" si="881"/>
        <v>2016-03</v>
      </c>
      <c r="E9413" s="5">
        <v>42443</v>
      </c>
      <c r="F9413" t="s">
        <v>28</v>
      </c>
      <c r="G9413" t="s">
        <v>1631</v>
      </c>
      <c r="H9413" t="s">
        <v>1632</v>
      </c>
      <c r="I9413" t="s">
        <v>46</v>
      </c>
      <c r="J9413" t="s">
        <v>32</v>
      </c>
      <c r="K9413" t="s">
        <v>3956</v>
      </c>
      <c r="L9413" t="s">
        <v>315</v>
      </c>
      <c r="M9413">
        <v>85301</v>
      </c>
      <c r="N9413" t="s">
        <v>49</v>
      </c>
      <c r="O9413" t="s">
        <v>2074</v>
      </c>
      <c r="P9413" t="s">
        <v>51</v>
      </c>
      <c r="Q9413" t="s">
        <v>64</v>
      </c>
      <c r="R9413" t="s">
        <v>2075</v>
      </c>
      <c r="S9413">
        <v>104.69600000000001</v>
      </c>
      <c r="T9413">
        <v>1</v>
      </c>
      <c r="U9413">
        <v>0.2</v>
      </c>
      <c r="V9413">
        <v>6.5434999999999981</v>
      </c>
      <c r="W9413" s="6">
        <f t="shared" ref="W9413:W9476" si="886">(V9413/S9413)</f>
        <v>6.2499999999999972E-2</v>
      </c>
      <c r="X9413" s="4">
        <f t="shared" si="883"/>
        <v>6.5434999999999981</v>
      </c>
      <c r="Y9413" s="4">
        <f t="shared" si="884"/>
        <v>104.69600000000001</v>
      </c>
      <c r="Z9413" s="4">
        <f t="shared" si="885"/>
        <v>130.87</v>
      </c>
      <c r="AA9413" s="4">
        <f t="shared" si="882"/>
        <v>20.939200000000003</v>
      </c>
    </row>
    <row r="9414" spans="1:27" x14ac:dyDescent="0.2">
      <c r="A9414">
        <v>9413</v>
      </c>
      <c r="B9414" t="s">
        <v>10618</v>
      </c>
      <c r="C9414" s="5">
        <v>42031</v>
      </c>
      <c r="D9414" s="5" t="str">
        <f t="shared" si="881"/>
        <v>2015-01</v>
      </c>
      <c r="E9414" s="5">
        <v>42033</v>
      </c>
      <c r="F9414" t="s">
        <v>193</v>
      </c>
      <c r="G9414" t="s">
        <v>2132</v>
      </c>
      <c r="H9414" t="s">
        <v>2133</v>
      </c>
      <c r="I9414" t="s">
        <v>31</v>
      </c>
      <c r="J9414" t="s">
        <v>32</v>
      </c>
      <c r="K9414" t="s">
        <v>47</v>
      </c>
      <c r="L9414" t="s">
        <v>48</v>
      </c>
      <c r="M9414">
        <v>90036</v>
      </c>
      <c r="N9414" t="s">
        <v>49</v>
      </c>
      <c r="O9414" t="s">
        <v>1882</v>
      </c>
      <c r="P9414" t="s">
        <v>37</v>
      </c>
      <c r="Q9414" t="s">
        <v>41</v>
      </c>
      <c r="R9414" t="s">
        <v>1883</v>
      </c>
      <c r="S9414">
        <v>2803.92</v>
      </c>
      <c r="T9414">
        <v>5</v>
      </c>
      <c r="U9414">
        <v>0.2</v>
      </c>
      <c r="V9414">
        <v>0</v>
      </c>
      <c r="W9414" s="6">
        <f t="shared" si="886"/>
        <v>0</v>
      </c>
      <c r="X9414" s="4">
        <f t="shared" si="883"/>
        <v>0</v>
      </c>
      <c r="Y9414" s="4">
        <f t="shared" si="884"/>
        <v>560.78399999999999</v>
      </c>
      <c r="Z9414" s="4">
        <f t="shared" si="885"/>
        <v>700.98</v>
      </c>
      <c r="AA9414" s="4">
        <f t="shared" si="882"/>
        <v>560.78399999999999</v>
      </c>
    </row>
    <row r="9415" spans="1:27" x14ac:dyDescent="0.2">
      <c r="A9415">
        <v>9414</v>
      </c>
      <c r="B9415" t="s">
        <v>10619</v>
      </c>
      <c r="C9415" s="5">
        <v>42639</v>
      </c>
      <c r="D9415" s="5" t="str">
        <f t="shared" ref="D9415:D9478" si="887">TEXT(C9415,"yyyy-mm")</f>
        <v>2016-09</v>
      </c>
      <c r="E9415" s="5">
        <v>42640</v>
      </c>
      <c r="F9415" t="s">
        <v>193</v>
      </c>
      <c r="G9415" t="s">
        <v>5187</v>
      </c>
      <c r="H9415" t="s">
        <v>5188</v>
      </c>
      <c r="I9415" t="s">
        <v>46</v>
      </c>
      <c r="J9415" t="s">
        <v>32</v>
      </c>
      <c r="K9415" t="s">
        <v>189</v>
      </c>
      <c r="L9415" t="s">
        <v>109</v>
      </c>
      <c r="M9415">
        <v>77041</v>
      </c>
      <c r="N9415" t="s">
        <v>110</v>
      </c>
      <c r="O9415" t="s">
        <v>3234</v>
      </c>
      <c r="P9415" t="s">
        <v>51</v>
      </c>
      <c r="Q9415" t="s">
        <v>80</v>
      </c>
      <c r="R9415" t="s">
        <v>3235</v>
      </c>
      <c r="S9415">
        <v>6.8159999999999981</v>
      </c>
      <c r="T9415">
        <v>2</v>
      </c>
      <c r="U9415">
        <v>0.8</v>
      </c>
      <c r="V9415">
        <v>-11.587200000000003</v>
      </c>
      <c r="W9415" s="6">
        <f t="shared" si="886"/>
        <v>-1.7000000000000008</v>
      </c>
      <c r="X9415" s="4">
        <f t="shared" si="883"/>
        <v>-5.7936000000000014</v>
      </c>
      <c r="Y9415" s="4">
        <f t="shared" si="884"/>
        <v>3.407999999999999</v>
      </c>
      <c r="Z9415" s="4">
        <f t="shared" si="885"/>
        <v>17.04</v>
      </c>
      <c r="AA9415" s="4">
        <f t="shared" si="882"/>
        <v>5.452799999999999</v>
      </c>
    </row>
    <row r="9416" spans="1:27" x14ac:dyDescent="0.2">
      <c r="A9416">
        <v>9415</v>
      </c>
      <c r="B9416" t="s">
        <v>10620</v>
      </c>
      <c r="C9416" s="5">
        <v>42295</v>
      </c>
      <c r="D9416" s="5" t="str">
        <f t="shared" si="887"/>
        <v>2015-10</v>
      </c>
      <c r="E9416" s="5">
        <v>42299</v>
      </c>
      <c r="F9416" t="s">
        <v>55</v>
      </c>
      <c r="G9416" t="s">
        <v>4696</v>
      </c>
      <c r="H9416" t="s">
        <v>4697</v>
      </c>
      <c r="I9416" t="s">
        <v>31</v>
      </c>
      <c r="J9416" t="s">
        <v>32</v>
      </c>
      <c r="K9416" t="s">
        <v>100</v>
      </c>
      <c r="L9416" t="s">
        <v>101</v>
      </c>
      <c r="M9416">
        <v>98115</v>
      </c>
      <c r="N9416" t="s">
        <v>49</v>
      </c>
      <c r="O9416" t="s">
        <v>9209</v>
      </c>
      <c r="P9416" t="s">
        <v>76</v>
      </c>
      <c r="Q9416" t="s">
        <v>77</v>
      </c>
      <c r="R9416" t="s">
        <v>9210</v>
      </c>
      <c r="S9416">
        <v>249.58400000000003</v>
      </c>
      <c r="T9416">
        <v>2</v>
      </c>
      <c r="U9416">
        <v>0.2</v>
      </c>
      <c r="V9416">
        <v>15.598999999999997</v>
      </c>
      <c r="W9416" s="6">
        <f t="shared" si="886"/>
        <v>6.2499999999999979E-2</v>
      </c>
      <c r="X9416" s="4">
        <f t="shared" si="883"/>
        <v>7.7994999999999983</v>
      </c>
      <c r="Y9416" s="4">
        <f t="shared" si="884"/>
        <v>124.79200000000002</v>
      </c>
      <c r="Z9416" s="4">
        <f t="shared" si="885"/>
        <v>155.99</v>
      </c>
      <c r="AA9416" s="4">
        <f t="shared" si="882"/>
        <v>49.916800000000009</v>
      </c>
    </row>
    <row r="9417" spans="1:27" x14ac:dyDescent="0.2">
      <c r="A9417">
        <v>9416</v>
      </c>
      <c r="B9417" t="s">
        <v>10620</v>
      </c>
      <c r="C9417" s="5">
        <v>42295</v>
      </c>
      <c r="D9417" s="5" t="str">
        <f t="shared" si="887"/>
        <v>2015-10</v>
      </c>
      <c r="E9417" s="5">
        <v>42299</v>
      </c>
      <c r="F9417" t="s">
        <v>55</v>
      </c>
      <c r="G9417" t="s">
        <v>4696</v>
      </c>
      <c r="H9417" t="s">
        <v>4697</v>
      </c>
      <c r="I9417" t="s">
        <v>31</v>
      </c>
      <c r="J9417" t="s">
        <v>32</v>
      </c>
      <c r="K9417" t="s">
        <v>100</v>
      </c>
      <c r="L9417" t="s">
        <v>101</v>
      </c>
      <c r="M9417">
        <v>98115</v>
      </c>
      <c r="N9417" t="s">
        <v>49</v>
      </c>
      <c r="O9417" t="s">
        <v>5451</v>
      </c>
      <c r="P9417" t="s">
        <v>51</v>
      </c>
      <c r="Q9417" t="s">
        <v>95</v>
      </c>
      <c r="R9417" t="s">
        <v>5452</v>
      </c>
      <c r="S9417">
        <v>17.940000000000001</v>
      </c>
      <c r="T9417">
        <v>3</v>
      </c>
      <c r="U9417">
        <v>0</v>
      </c>
      <c r="V9417">
        <v>8.7906000000000013</v>
      </c>
      <c r="W9417" s="6">
        <f t="shared" si="886"/>
        <v>0.49000000000000005</v>
      </c>
      <c r="X9417" s="4">
        <f t="shared" si="883"/>
        <v>2.9302000000000006</v>
      </c>
      <c r="Y9417" s="4">
        <f t="shared" si="884"/>
        <v>5.98</v>
      </c>
      <c r="Z9417" s="4">
        <f t="shared" si="885"/>
        <v>5.98</v>
      </c>
      <c r="AA9417" s="4">
        <f t="shared" si="882"/>
        <v>0</v>
      </c>
    </row>
    <row r="9418" spans="1:27" x14ac:dyDescent="0.2">
      <c r="A9418">
        <v>9417</v>
      </c>
      <c r="B9418" t="s">
        <v>10620</v>
      </c>
      <c r="C9418" s="5">
        <v>42295</v>
      </c>
      <c r="D9418" s="5" t="str">
        <f t="shared" si="887"/>
        <v>2015-10</v>
      </c>
      <c r="E9418" s="5">
        <v>42299</v>
      </c>
      <c r="F9418" t="s">
        <v>55</v>
      </c>
      <c r="G9418" t="s">
        <v>4696</v>
      </c>
      <c r="H9418" t="s">
        <v>4697</v>
      </c>
      <c r="I9418" t="s">
        <v>31</v>
      </c>
      <c r="J9418" t="s">
        <v>32</v>
      </c>
      <c r="K9418" t="s">
        <v>100</v>
      </c>
      <c r="L9418" t="s">
        <v>101</v>
      </c>
      <c r="M9418">
        <v>98115</v>
      </c>
      <c r="N9418" t="s">
        <v>49</v>
      </c>
      <c r="O9418" t="s">
        <v>935</v>
      </c>
      <c r="P9418" t="s">
        <v>37</v>
      </c>
      <c r="Q9418" t="s">
        <v>70</v>
      </c>
      <c r="R9418" t="s">
        <v>936</v>
      </c>
      <c r="S9418">
        <v>10.11</v>
      </c>
      <c r="T9418">
        <v>3</v>
      </c>
      <c r="U9418">
        <v>0</v>
      </c>
      <c r="V9418">
        <v>3.2351999999999994</v>
      </c>
      <c r="W9418" s="6">
        <f t="shared" si="886"/>
        <v>0.31999999999999995</v>
      </c>
      <c r="X9418" s="4">
        <f t="shared" si="883"/>
        <v>1.0783999999999998</v>
      </c>
      <c r="Y9418" s="4">
        <f t="shared" si="884"/>
        <v>3.3699999999999997</v>
      </c>
      <c r="Z9418" s="4">
        <f t="shared" si="885"/>
        <v>3.3699999999999997</v>
      </c>
      <c r="AA9418" s="4">
        <f t="shared" si="882"/>
        <v>0</v>
      </c>
    </row>
    <row r="9419" spans="1:27" x14ac:dyDescent="0.2">
      <c r="A9419">
        <v>9418</v>
      </c>
      <c r="B9419" t="s">
        <v>10621</v>
      </c>
      <c r="C9419" s="5">
        <v>41939</v>
      </c>
      <c r="D9419" s="5" t="str">
        <f t="shared" si="887"/>
        <v>2014-10</v>
      </c>
      <c r="E9419" s="5">
        <v>41944</v>
      </c>
      <c r="F9419" t="s">
        <v>55</v>
      </c>
      <c r="G9419" t="s">
        <v>2323</v>
      </c>
      <c r="H9419" t="s">
        <v>2324</v>
      </c>
      <c r="I9419" t="s">
        <v>107</v>
      </c>
      <c r="J9419" t="s">
        <v>32</v>
      </c>
      <c r="K9419" t="s">
        <v>1716</v>
      </c>
      <c r="L9419" t="s">
        <v>93</v>
      </c>
      <c r="M9419">
        <v>28314</v>
      </c>
      <c r="N9419" t="s">
        <v>35</v>
      </c>
      <c r="O9419" t="s">
        <v>3064</v>
      </c>
      <c r="P9419" t="s">
        <v>51</v>
      </c>
      <c r="Q9419" t="s">
        <v>95</v>
      </c>
      <c r="R9419" t="s">
        <v>3065</v>
      </c>
      <c r="S9419">
        <v>10.368000000000002</v>
      </c>
      <c r="T9419">
        <v>2</v>
      </c>
      <c r="U9419">
        <v>0.2</v>
      </c>
      <c r="V9419">
        <v>3.6288</v>
      </c>
      <c r="W9419" s="6">
        <f t="shared" si="886"/>
        <v>0.34999999999999992</v>
      </c>
      <c r="X9419" s="4">
        <f t="shared" si="883"/>
        <v>1.8144</v>
      </c>
      <c r="Y9419" s="4">
        <f t="shared" si="884"/>
        <v>5.1840000000000011</v>
      </c>
      <c r="Z9419" s="4">
        <f t="shared" si="885"/>
        <v>6.4800000000000013</v>
      </c>
      <c r="AA9419" s="4">
        <f t="shared" si="882"/>
        <v>2.0736000000000003</v>
      </c>
    </row>
    <row r="9420" spans="1:27" x14ac:dyDescent="0.2">
      <c r="A9420">
        <v>9419</v>
      </c>
      <c r="B9420" t="s">
        <v>10621</v>
      </c>
      <c r="C9420" s="5">
        <v>41939</v>
      </c>
      <c r="D9420" s="5" t="str">
        <f t="shared" si="887"/>
        <v>2014-10</v>
      </c>
      <c r="E9420" s="5">
        <v>41944</v>
      </c>
      <c r="F9420" t="s">
        <v>55</v>
      </c>
      <c r="G9420" t="s">
        <v>2323</v>
      </c>
      <c r="H9420" t="s">
        <v>2324</v>
      </c>
      <c r="I9420" t="s">
        <v>107</v>
      </c>
      <c r="J9420" t="s">
        <v>32</v>
      </c>
      <c r="K9420" t="s">
        <v>1716</v>
      </c>
      <c r="L9420" t="s">
        <v>93</v>
      </c>
      <c r="M9420">
        <v>28314</v>
      </c>
      <c r="N9420" t="s">
        <v>35</v>
      </c>
      <c r="O9420" t="s">
        <v>3198</v>
      </c>
      <c r="P9420" t="s">
        <v>51</v>
      </c>
      <c r="Q9420" t="s">
        <v>95</v>
      </c>
      <c r="R9420" t="s">
        <v>191</v>
      </c>
      <c r="S9420">
        <v>11.952000000000002</v>
      </c>
      <c r="T9420">
        <v>3</v>
      </c>
      <c r="U9420">
        <v>0.2</v>
      </c>
      <c r="V9420">
        <v>4.0338000000000003</v>
      </c>
      <c r="W9420" s="6">
        <f t="shared" si="886"/>
        <v>0.33749999999999997</v>
      </c>
      <c r="X9420" s="4">
        <f t="shared" si="883"/>
        <v>1.3446</v>
      </c>
      <c r="Y9420" s="4">
        <f t="shared" si="884"/>
        <v>3.9840000000000004</v>
      </c>
      <c r="Z9420" s="4">
        <f t="shared" si="885"/>
        <v>4.9800000000000004</v>
      </c>
      <c r="AA9420" s="4">
        <f t="shared" si="882"/>
        <v>2.3904000000000005</v>
      </c>
    </row>
    <row r="9421" spans="1:27" x14ac:dyDescent="0.2">
      <c r="A9421">
        <v>9420</v>
      </c>
      <c r="B9421" t="s">
        <v>10622</v>
      </c>
      <c r="C9421" s="5">
        <v>43010</v>
      </c>
      <c r="D9421" s="5" t="str">
        <f t="shared" si="887"/>
        <v>2017-10</v>
      </c>
      <c r="E9421" s="5">
        <v>43012</v>
      </c>
      <c r="F9421" t="s">
        <v>28</v>
      </c>
      <c r="G9421" t="s">
        <v>2338</v>
      </c>
      <c r="H9421" t="s">
        <v>2339</v>
      </c>
      <c r="I9421" t="s">
        <v>46</v>
      </c>
      <c r="J9421" t="s">
        <v>32</v>
      </c>
      <c r="K9421" t="s">
        <v>189</v>
      </c>
      <c r="L9421" t="s">
        <v>109</v>
      </c>
      <c r="M9421">
        <v>77041</v>
      </c>
      <c r="N9421" t="s">
        <v>110</v>
      </c>
      <c r="O9421" t="s">
        <v>2002</v>
      </c>
      <c r="P9421" t="s">
        <v>51</v>
      </c>
      <c r="Q9421" t="s">
        <v>83</v>
      </c>
      <c r="R9421" t="s">
        <v>2003</v>
      </c>
      <c r="S9421">
        <v>15.223999999999997</v>
      </c>
      <c r="T9421">
        <v>2</v>
      </c>
      <c r="U9421">
        <v>0.8</v>
      </c>
      <c r="V9421">
        <v>-38.821200000000012</v>
      </c>
      <c r="W9421" s="6">
        <f t="shared" si="886"/>
        <v>-2.5500000000000012</v>
      </c>
      <c r="X9421" s="4">
        <f t="shared" si="883"/>
        <v>-19.410600000000006</v>
      </c>
      <c r="Y9421" s="4">
        <f t="shared" si="884"/>
        <v>7.6119999999999983</v>
      </c>
      <c r="Z9421" s="4">
        <f t="shared" si="885"/>
        <v>38.06</v>
      </c>
      <c r="AA9421" s="4">
        <f t="shared" si="882"/>
        <v>12.179199999999998</v>
      </c>
    </row>
    <row r="9422" spans="1:27" x14ac:dyDescent="0.2">
      <c r="A9422">
        <v>9421</v>
      </c>
      <c r="B9422" t="s">
        <v>10622</v>
      </c>
      <c r="C9422" s="5">
        <v>43010</v>
      </c>
      <c r="D9422" s="5" t="str">
        <f t="shared" si="887"/>
        <v>2017-10</v>
      </c>
      <c r="E9422" s="5">
        <v>43012</v>
      </c>
      <c r="F9422" t="s">
        <v>28</v>
      </c>
      <c r="G9422" t="s">
        <v>2338</v>
      </c>
      <c r="H9422" t="s">
        <v>2339</v>
      </c>
      <c r="I9422" t="s">
        <v>46</v>
      </c>
      <c r="J9422" t="s">
        <v>32</v>
      </c>
      <c r="K9422" t="s">
        <v>189</v>
      </c>
      <c r="L9422" t="s">
        <v>109</v>
      </c>
      <c r="M9422">
        <v>77041</v>
      </c>
      <c r="N9422" t="s">
        <v>110</v>
      </c>
      <c r="O9422" t="s">
        <v>6742</v>
      </c>
      <c r="P9422" t="s">
        <v>51</v>
      </c>
      <c r="Q9422" t="s">
        <v>83</v>
      </c>
      <c r="R9422" t="s">
        <v>6743</v>
      </c>
      <c r="S9422">
        <v>21.983999999999995</v>
      </c>
      <c r="T9422">
        <v>6</v>
      </c>
      <c r="U9422">
        <v>0.8</v>
      </c>
      <c r="V9422">
        <v>-56.059200000000011</v>
      </c>
      <c r="W9422" s="6">
        <f t="shared" si="886"/>
        <v>-2.5500000000000012</v>
      </c>
      <c r="X9422" s="4">
        <f t="shared" si="883"/>
        <v>-9.3432000000000013</v>
      </c>
      <c r="Y9422" s="4">
        <f t="shared" si="884"/>
        <v>3.6639999999999993</v>
      </c>
      <c r="Z9422" s="4">
        <f t="shared" si="885"/>
        <v>18.32</v>
      </c>
      <c r="AA9422" s="4">
        <f t="shared" si="882"/>
        <v>17.587199999999996</v>
      </c>
    </row>
    <row r="9423" spans="1:27" x14ac:dyDescent="0.2">
      <c r="A9423">
        <v>9422</v>
      </c>
      <c r="B9423" t="s">
        <v>10623</v>
      </c>
      <c r="C9423" s="5">
        <v>41843</v>
      </c>
      <c r="D9423" s="5" t="str">
        <f t="shared" si="887"/>
        <v>2014-07</v>
      </c>
      <c r="E9423" s="5">
        <v>41847</v>
      </c>
      <c r="F9423" t="s">
        <v>55</v>
      </c>
      <c r="G9423" t="s">
        <v>6798</v>
      </c>
      <c r="H9423" t="s">
        <v>6799</v>
      </c>
      <c r="I9423" t="s">
        <v>46</v>
      </c>
      <c r="J9423" t="s">
        <v>32</v>
      </c>
      <c r="K9423" t="s">
        <v>132</v>
      </c>
      <c r="L9423" t="s">
        <v>48</v>
      </c>
      <c r="M9423">
        <v>94122</v>
      </c>
      <c r="N9423" t="s">
        <v>49</v>
      </c>
      <c r="O9423" t="s">
        <v>4252</v>
      </c>
      <c r="P9423" t="s">
        <v>76</v>
      </c>
      <c r="Q9423" t="s">
        <v>77</v>
      </c>
      <c r="R9423" t="s">
        <v>4253</v>
      </c>
      <c r="S9423">
        <v>604.75199999999995</v>
      </c>
      <c r="T9423">
        <v>6</v>
      </c>
      <c r="U9423">
        <v>0.2</v>
      </c>
      <c r="V9423">
        <v>60.475200000000058</v>
      </c>
      <c r="W9423" s="6">
        <f t="shared" si="886"/>
        <v>0.1000000000000001</v>
      </c>
      <c r="X9423" s="4">
        <f t="shared" si="883"/>
        <v>10.079200000000009</v>
      </c>
      <c r="Y9423" s="4">
        <f t="shared" si="884"/>
        <v>100.79199999999999</v>
      </c>
      <c r="Z9423" s="4">
        <f t="shared" si="885"/>
        <v>125.98999999999997</v>
      </c>
      <c r="AA9423" s="4">
        <f t="shared" si="882"/>
        <v>120.9504</v>
      </c>
    </row>
    <row r="9424" spans="1:27" x14ac:dyDescent="0.2">
      <c r="A9424">
        <v>9423</v>
      </c>
      <c r="B9424" t="s">
        <v>10623</v>
      </c>
      <c r="C9424" s="5">
        <v>41843</v>
      </c>
      <c r="D9424" s="5" t="str">
        <f t="shared" si="887"/>
        <v>2014-07</v>
      </c>
      <c r="E9424" s="5">
        <v>41847</v>
      </c>
      <c r="F9424" t="s">
        <v>55</v>
      </c>
      <c r="G9424" t="s">
        <v>6798</v>
      </c>
      <c r="H9424" t="s">
        <v>6799</v>
      </c>
      <c r="I9424" t="s">
        <v>46</v>
      </c>
      <c r="J9424" t="s">
        <v>32</v>
      </c>
      <c r="K9424" t="s">
        <v>132</v>
      </c>
      <c r="L9424" t="s">
        <v>48</v>
      </c>
      <c r="M9424">
        <v>94122</v>
      </c>
      <c r="N9424" t="s">
        <v>49</v>
      </c>
      <c r="O9424" t="s">
        <v>2341</v>
      </c>
      <c r="P9424" t="s">
        <v>51</v>
      </c>
      <c r="Q9424" t="s">
        <v>584</v>
      </c>
      <c r="R9424" t="s">
        <v>2342</v>
      </c>
      <c r="S9424">
        <v>40.700000000000003</v>
      </c>
      <c r="T9424">
        <v>5</v>
      </c>
      <c r="U9424">
        <v>0</v>
      </c>
      <c r="V9424">
        <v>11.802999999999999</v>
      </c>
      <c r="W9424" s="6">
        <f t="shared" si="886"/>
        <v>0.28999999999999998</v>
      </c>
      <c r="X9424" s="4">
        <f t="shared" si="883"/>
        <v>2.3605999999999998</v>
      </c>
      <c r="Y9424" s="4">
        <f t="shared" si="884"/>
        <v>8.14</v>
      </c>
      <c r="Z9424" s="4">
        <f t="shared" si="885"/>
        <v>8.14</v>
      </c>
      <c r="AA9424" s="4">
        <f t="shared" si="882"/>
        <v>0</v>
      </c>
    </row>
    <row r="9425" spans="1:27" x14ac:dyDescent="0.2">
      <c r="A9425">
        <v>9424</v>
      </c>
      <c r="B9425" t="s">
        <v>10623</v>
      </c>
      <c r="C9425" s="5">
        <v>41843</v>
      </c>
      <c r="D9425" s="5" t="str">
        <f t="shared" si="887"/>
        <v>2014-07</v>
      </c>
      <c r="E9425" s="5">
        <v>41847</v>
      </c>
      <c r="F9425" t="s">
        <v>55</v>
      </c>
      <c r="G9425" t="s">
        <v>6798</v>
      </c>
      <c r="H9425" t="s">
        <v>6799</v>
      </c>
      <c r="I9425" t="s">
        <v>46</v>
      </c>
      <c r="J9425" t="s">
        <v>32</v>
      </c>
      <c r="K9425" t="s">
        <v>132</v>
      </c>
      <c r="L9425" t="s">
        <v>48</v>
      </c>
      <c r="M9425">
        <v>94122</v>
      </c>
      <c r="N9425" t="s">
        <v>49</v>
      </c>
      <c r="O9425" t="s">
        <v>2829</v>
      </c>
      <c r="P9425" t="s">
        <v>76</v>
      </c>
      <c r="Q9425" t="s">
        <v>77</v>
      </c>
      <c r="R9425" t="s">
        <v>5877</v>
      </c>
      <c r="S9425">
        <v>302.37599999999998</v>
      </c>
      <c r="T9425">
        <v>3</v>
      </c>
      <c r="U9425">
        <v>0.2</v>
      </c>
      <c r="V9425">
        <v>37.796999999999997</v>
      </c>
      <c r="W9425" s="6">
        <f t="shared" si="886"/>
        <v>0.125</v>
      </c>
      <c r="X9425" s="4">
        <f t="shared" si="883"/>
        <v>12.598999999999998</v>
      </c>
      <c r="Y9425" s="4">
        <f t="shared" si="884"/>
        <v>100.79199999999999</v>
      </c>
      <c r="Z9425" s="4">
        <f t="shared" si="885"/>
        <v>125.98999999999997</v>
      </c>
      <c r="AA9425" s="4">
        <f t="shared" si="882"/>
        <v>60.475200000000001</v>
      </c>
    </row>
    <row r="9426" spans="1:27" x14ac:dyDescent="0.2">
      <c r="A9426">
        <v>9425</v>
      </c>
      <c r="B9426" t="s">
        <v>10623</v>
      </c>
      <c r="C9426" s="5">
        <v>41843</v>
      </c>
      <c r="D9426" s="5" t="str">
        <f t="shared" si="887"/>
        <v>2014-07</v>
      </c>
      <c r="E9426" s="5">
        <v>41847</v>
      </c>
      <c r="F9426" t="s">
        <v>55</v>
      </c>
      <c r="G9426" t="s">
        <v>6798</v>
      </c>
      <c r="H9426" t="s">
        <v>6799</v>
      </c>
      <c r="I9426" t="s">
        <v>46</v>
      </c>
      <c r="J9426" t="s">
        <v>32</v>
      </c>
      <c r="K9426" t="s">
        <v>132</v>
      </c>
      <c r="L9426" t="s">
        <v>48</v>
      </c>
      <c r="M9426">
        <v>94122</v>
      </c>
      <c r="N9426" t="s">
        <v>49</v>
      </c>
      <c r="O9426" t="s">
        <v>251</v>
      </c>
      <c r="P9426" t="s">
        <v>76</v>
      </c>
      <c r="Q9426" t="s">
        <v>166</v>
      </c>
      <c r="R9426" t="s">
        <v>252</v>
      </c>
      <c r="S9426">
        <v>45</v>
      </c>
      <c r="T9426">
        <v>3</v>
      </c>
      <c r="U9426">
        <v>0</v>
      </c>
      <c r="V9426">
        <v>4.9500000000000011</v>
      </c>
      <c r="W9426" s="6">
        <f t="shared" si="886"/>
        <v>0.11000000000000003</v>
      </c>
      <c r="X9426" s="4">
        <f t="shared" si="883"/>
        <v>1.6500000000000004</v>
      </c>
      <c r="Y9426" s="4">
        <f t="shared" si="884"/>
        <v>15</v>
      </c>
      <c r="Z9426" s="4">
        <f t="shared" si="885"/>
        <v>15</v>
      </c>
      <c r="AA9426" s="4">
        <f t="shared" si="882"/>
        <v>0</v>
      </c>
    </row>
    <row r="9427" spans="1:27" x14ac:dyDescent="0.2">
      <c r="A9427">
        <v>9426</v>
      </c>
      <c r="B9427" t="s">
        <v>10624</v>
      </c>
      <c r="C9427" s="5">
        <v>41894</v>
      </c>
      <c r="D9427" s="5" t="str">
        <f t="shared" si="887"/>
        <v>2014-09</v>
      </c>
      <c r="E9427" s="5">
        <v>41899</v>
      </c>
      <c r="F9427" t="s">
        <v>28</v>
      </c>
      <c r="G9427" t="s">
        <v>4890</v>
      </c>
      <c r="H9427" t="s">
        <v>4891</v>
      </c>
      <c r="I9427" t="s">
        <v>31</v>
      </c>
      <c r="J9427" t="s">
        <v>32</v>
      </c>
      <c r="K9427" t="s">
        <v>271</v>
      </c>
      <c r="L9427" t="s">
        <v>272</v>
      </c>
      <c r="M9427">
        <v>10035</v>
      </c>
      <c r="N9427" t="s">
        <v>153</v>
      </c>
      <c r="O9427" t="s">
        <v>1882</v>
      </c>
      <c r="P9427" t="s">
        <v>37</v>
      </c>
      <c r="Q9427" t="s">
        <v>41</v>
      </c>
      <c r="R9427" t="s">
        <v>1883</v>
      </c>
      <c r="S9427">
        <v>3785.2920000000004</v>
      </c>
      <c r="T9427">
        <v>6</v>
      </c>
      <c r="U9427">
        <v>0.1</v>
      </c>
      <c r="V9427">
        <v>420.58800000000019</v>
      </c>
      <c r="W9427" s="6">
        <f t="shared" si="886"/>
        <v>0.11111111111111115</v>
      </c>
      <c r="X9427" s="4">
        <f t="shared" si="883"/>
        <v>70.098000000000027</v>
      </c>
      <c r="Y9427" s="4">
        <f t="shared" si="884"/>
        <v>630.88200000000006</v>
      </c>
      <c r="Z9427" s="4">
        <f t="shared" si="885"/>
        <v>700.98</v>
      </c>
      <c r="AA9427" s="4">
        <f t="shared" si="882"/>
        <v>378.52920000000006</v>
      </c>
    </row>
    <row r="9428" spans="1:27" x14ac:dyDescent="0.2">
      <c r="A9428">
        <v>9427</v>
      </c>
      <c r="B9428" t="s">
        <v>10625</v>
      </c>
      <c r="C9428" s="5">
        <v>42628</v>
      </c>
      <c r="D9428" s="5" t="str">
        <f t="shared" si="887"/>
        <v>2016-09</v>
      </c>
      <c r="E9428" s="5">
        <v>42633</v>
      </c>
      <c r="F9428" t="s">
        <v>55</v>
      </c>
      <c r="G9428" t="s">
        <v>7322</v>
      </c>
      <c r="H9428" t="s">
        <v>7323</v>
      </c>
      <c r="I9428" t="s">
        <v>31</v>
      </c>
      <c r="J9428" t="s">
        <v>32</v>
      </c>
      <c r="K9428" t="s">
        <v>100</v>
      </c>
      <c r="L9428" t="s">
        <v>101</v>
      </c>
      <c r="M9428">
        <v>98105</v>
      </c>
      <c r="N9428" t="s">
        <v>49</v>
      </c>
      <c r="O9428" t="s">
        <v>7488</v>
      </c>
      <c r="P9428" t="s">
        <v>51</v>
      </c>
      <c r="Q9428" t="s">
        <v>73</v>
      </c>
      <c r="R9428" t="s">
        <v>7489</v>
      </c>
      <c r="S9428">
        <v>35.4</v>
      </c>
      <c r="T9428">
        <v>5</v>
      </c>
      <c r="U9428">
        <v>0</v>
      </c>
      <c r="V9428">
        <v>13.452000000000002</v>
      </c>
      <c r="W9428" s="6">
        <f t="shared" si="886"/>
        <v>0.38000000000000006</v>
      </c>
      <c r="X9428" s="4">
        <f t="shared" si="883"/>
        <v>2.6904000000000003</v>
      </c>
      <c r="Y9428" s="4">
        <f t="shared" si="884"/>
        <v>7.08</v>
      </c>
      <c r="Z9428" s="4">
        <f t="shared" si="885"/>
        <v>7.08</v>
      </c>
      <c r="AA9428" s="4">
        <f t="shared" si="882"/>
        <v>0</v>
      </c>
    </row>
    <row r="9429" spans="1:27" x14ac:dyDescent="0.2">
      <c r="A9429">
        <v>9428</v>
      </c>
      <c r="B9429" t="s">
        <v>10626</v>
      </c>
      <c r="C9429" s="5">
        <v>41970</v>
      </c>
      <c r="D9429" s="5" t="str">
        <f t="shared" si="887"/>
        <v>2014-11</v>
      </c>
      <c r="E9429" s="5">
        <v>41974</v>
      </c>
      <c r="F9429" t="s">
        <v>55</v>
      </c>
      <c r="G9429" t="s">
        <v>6648</v>
      </c>
      <c r="H9429" t="s">
        <v>6649</v>
      </c>
      <c r="I9429" t="s">
        <v>46</v>
      </c>
      <c r="J9429" t="s">
        <v>32</v>
      </c>
      <c r="K9429" t="s">
        <v>3466</v>
      </c>
      <c r="L9429" t="s">
        <v>272</v>
      </c>
      <c r="M9429">
        <v>14215</v>
      </c>
      <c r="N9429" t="s">
        <v>153</v>
      </c>
      <c r="O9429" t="s">
        <v>3478</v>
      </c>
      <c r="P9429" t="s">
        <v>37</v>
      </c>
      <c r="Q9429" t="s">
        <v>70</v>
      </c>
      <c r="R9429" t="s">
        <v>3479</v>
      </c>
      <c r="S9429">
        <v>199.89999999999998</v>
      </c>
      <c r="T9429">
        <v>5</v>
      </c>
      <c r="U9429">
        <v>0</v>
      </c>
      <c r="V9429">
        <v>39.97999999999999</v>
      </c>
      <c r="W9429" s="6">
        <f t="shared" si="886"/>
        <v>0.19999999999999998</v>
      </c>
      <c r="X9429" s="4">
        <f t="shared" si="883"/>
        <v>7.9959999999999978</v>
      </c>
      <c r="Y9429" s="4">
        <f t="shared" si="884"/>
        <v>39.979999999999997</v>
      </c>
      <c r="Z9429" s="4">
        <f t="shared" si="885"/>
        <v>39.979999999999997</v>
      </c>
      <c r="AA9429" s="4">
        <f t="shared" si="882"/>
        <v>0</v>
      </c>
    </row>
    <row r="9430" spans="1:27" x14ac:dyDescent="0.2">
      <c r="A9430">
        <v>9429</v>
      </c>
      <c r="B9430" t="s">
        <v>10627</v>
      </c>
      <c r="C9430" s="5">
        <v>41770</v>
      </c>
      <c r="D9430" s="5" t="str">
        <f t="shared" si="887"/>
        <v>2014-05</v>
      </c>
      <c r="E9430" s="5">
        <v>41775</v>
      </c>
      <c r="F9430" t="s">
        <v>55</v>
      </c>
      <c r="G9430" t="s">
        <v>854</v>
      </c>
      <c r="H9430" t="s">
        <v>855</v>
      </c>
      <c r="I9430" t="s">
        <v>46</v>
      </c>
      <c r="J9430" t="s">
        <v>32</v>
      </c>
      <c r="K9430" t="s">
        <v>1691</v>
      </c>
      <c r="L9430" t="s">
        <v>109</v>
      </c>
      <c r="M9430">
        <v>77340</v>
      </c>
      <c r="N9430" t="s">
        <v>110</v>
      </c>
      <c r="O9430" t="s">
        <v>1498</v>
      </c>
      <c r="P9430" t="s">
        <v>37</v>
      </c>
      <c r="Q9430" t="s">
        <v>41</v>
      </c>
      <c r="R9430" t="s">
        <v>1499</v>
      </c>
      <c r="S9430">
        <v>1212.9599999999998</v>
      </c>
      <c r="T9430">
        <v>8</v>
      </c>
      <c r="U9430">
        <v>0.3</v>
      </c>
      <c r="V9430">
        <v>-69.311999999999898</v>
      </c>
      <c r="W9430" s="6">
        <f t="shared" si="886"/>
        <v>-5.7142857142857065E-2</v>
      </c>
      <c r="X9430" s="4">
        <f t="shared" si="883"/>
        <v>-8.6639999999999873</v>
      </c>
      <c r="Y9430" s="4">
        <f t="shared" si="884"/>
        <v>151.61999999999998</v>
      </c>
      <c r="Z9430" s="4">
        <f t="shared" si="885"/>
        <v>216.59999999999997</v>
      </c>
      <c r="AA9430" s="4">
        <f t="shared" si="882"/>
        <v>363.88799999999992</v>
      </c>
    </row>
    <row r="9431" spans="1:27" x14ac:dyDescent="0.2">
      <c r="A9431">
        <v>9430</v>
      </c>
      <c r="B9431" t="s">
        <v>10628</v>
      </c>
      <c r="C9431" s="5">
        <v>42244</v>
      </c>
      <c r="D9431" s="5" t="str">
        <f t="shared" si="887"/>
        <v>2015-08</v>
      </c>
      <c r="E9431" s="5">
        <v>42248</v>
      </c>
      <c r="F9431" t="s">
        <v>55</v>
      </c>
      <c r="G9431" t="s">
        <v>1139</v>
      </c>
      <c r="H9431" t="s">
        <v>1140</v>
      </c>
      <c r="I9431" t="s">
        <v>46</v>
      </c>
      <c r="J9431" t="s">
        <v>32</v>
      </c>
      <c r="K9431" t="s">
        <v>822</v>
      </c>
      <c r="L9431" t="s">
        <v>109</v>
      </c>
      <c r="M9431">
        <v>75081</v>
      </c>
      <c r="N9431" t="s">
        <v>110</v>
      </c>
      <c r="O9431" t="s">
        <v>3514</v>
      </c>
      <c r="P9431" t="s">
        <v>76</v>
      </c>
      <c r="Q9431" t="s">
        <v>77</v>
      </c>
      <c r="R9431" t="s">
        <v>3515</v>
      </c>
      <c r="S9431">
        <v>1099.96</v>
      </c>
      <c r="T9431">
        <v>5</v>
      </c>
      <c r="U9431">
        <v>0.2</v>
      </c>
      <c r="V9431">
        <v>82.496999999999957</v>
      </c>
      <c r="W9431" s="6">
        <f t="shared" si="886"/>
        <v>7.4999999999999956E-2</v>
      </c>
      <c r="X9431" s="4">
        <f t="shared" si="883"/>
        <v>16.499399999999991</v>
      </c>
      <c r="Y9431" s="4">
        <f t="shared" si="884"/>
        <v>219.99200000000002</v>
      </c>
      <c r="Z9431" s="4">
        <f t="shared" si="885"/>
        <v>274.99</v>
      </c>
      <c r="AA9431" s="4">
        <f t="shared" si="882"/>
        <v>219.99200000000002</v>
      </c>
    </row>
    <row r="9432" spans="1:27" x14ac:dyDescent="0.2">
      <c r="A9432">
        <v>9431</v>
      </c>
      <c r="B9432" t="s">
        <v>10628</v>
      </c>
      <c r="C9432" s="5">
        <v>42244</v>
      </c>
      <c r="D9432" s="5" t="str">
        <f t="shared" si="887"/>
        <v>2015-08</v>
      </c>
      <c r="E9432" s="5">
        <v>42248</v>
      </c>
      <c r="F9432" t="s">
        <v>55</v>
      </c>
      <c r="G9432" t="s">
        <v>1139</v>
      </c>
      <c r="H9432" t="s">
        <v>1140</v>
      </c>
      <c r="I9432" t="s">
        <v>46</v>
      </c>
      <c r="J9432" t="s">
        <v>32</v>
      </c>
      <c r="K9432" t="s">
        <v>822</v>
      </c>
      <c r="L9432" t="s">
        <v>109</v>
      </c>
      <c r="M9432">
        <v>75081</v>
      </c>
      <c r="N9432" t="s">
        <v>110</v>
      </c>
      <c r="O9432" t="s">
        <v>4469</v>
      </c>
      <c r="P9432" t="s">
        <v>37</v>
      </c>
      <c r="Q9432" t="s">
        <v>61</v>
      </c>
      <c r="R9432" t="s">
        <v>4470</v>
      </c>
      <c r="S9432">
        <v>103.48100000000001</v>
      </c>
      <c r="T9432">
        <v>1</v>
      </c>
      <c r="U9432">
        <v>0.3</v>
      </c>
      <c r="V9432">
        <v>-16.261300000000006</v>
      </c>
      <c r="W9432" s="6">
        <f t="shared" si="886"/>
        <v>-0.1571428571428572</v>
      </c>
      <c r="X9432" s="4">
        <f t="shared" si="883"/>
        <v>-16.261300000000006</v>
      </c>
      <c r="Y9432" s="4">
        <f t="shared" si="884"/>
        <v>103.48100000000001</v>
      </c>
      <c r="Z9432" s="4">
        <f t="shared" si="885"/>
        <v>147.83000000000001</v>
      </c>
      <c r="AA9432" s="4">
        <f t="shared" si="882"/>
        <v>31.0443</v>
      </c>
    </row>
    <row r="9433" spans="1:27" x14ac:dyDescent="0.2">
      <c r="A9433">
        <v>9432</v>
      </c>
      <c r="B9433" t="s">
        <v>10629</v>
      </c>
      <c r="C9433" s="5">
        <v>42174</v>
      </c>
      <c r="D9433" s="5" t="str">
        <f t="shared" si="887"/>
        <v>2015-06</v>
      </c>
      <c r="E9433" s="5">
        <v>42174</v>
      </c>
      <c r="F9433" t="s">
        <v>1298</v>
      </c>
      <c r="G9433" t="s">
        <v>3804</v>
      </c>
      <c r="H9433" t="s">
        <v>3805</v>
      </c>
      <c r="I9433" t="s">
        <v>107</v>
      </c>
      <c r="J9433" t="s">
        <v>32</v>
      </c>
      <c r="K9433" t="s">
        <v>151</v>
      </c>
      <c r="L9433" t="s">
        <v>152</v>
      </c>
      <c r="M9433">
        <v>19134</v>
      </c>
      <c r="N9433" t="s">
        <v>153</v>
      </c>
      <c r="O9433" t="s">
        <v>10504</v>
      </c>
      <c r="P9433" t="s">
        <v>51</v>
      </c>
      <c r="Q9433" t="s">
        <v>52</v>
      </c>
      <c r="R9433" t="s">
        <v>10505</v>
      </c>
      <c r="S9433">
        <v>5.9039999999999999</v>
      </c>
      <c r="T9433">
        <v>2</v>
      </c>
      <c r="U9433">
        <v>0.2</v>
      </c>
      <c r="V9433">
        <v>1.9925999999999999</v>
      </c>
      <c r="W9433" s="6">
        <f t="shared" si="886"/>
        <v>0.33749999999999997</v>
      </c>
      <c r="X9433" s="4">
        <f t="shared" si="883"/>
        <v>0.99629999999999996</v>
      </c>
      <c r="Y9433" s="4">
        <f t="shared" si="884"/>
        <v>2.952</v>
      </c>
      <c r="Z9433" s="4">
        <f t="shared" si="885"/>
        <v>3.69</v>
      </c>
      <c r="AA9433" s="4">
        <f t="shared" si="882"/>
        <v>1.1808000000000001</v>
      </c>
    </row>
    <row r="9434" spans="1:27" x14ac:dyDescent="0.2">
      <c r="A9434">
        <v>9433</v>
      </c>
      <c r="B9434" t="s">
        <v>10630</v>
      </c>
      <c r="C9434" s="5">
        <v>42233</v>
      </c>
      <c r="D9434" s="5" t="str">
        <f t="shared" si="887"/>
        <v>2015-08</v>
      </c>
      <c r="E9434" s="5">
        <v>42239</v>
      </c>
      <c r="F9434" t="s">
        <v>55</v>
      </c>
      <c r="G9434" t="s">
        <v>524</v>
      </c>
      <c r="H9434" t="s">
        <v>525</v>
      </c>
      <c r="I9434" t="s">
        <v>31</v>
      </c>
      <c r="J9434" t="s">
        <v>32</v>
      </c>
      <c r="K9434" t="s">
        <v>1394</v>
      </c>
      <c r="L9434" t="s">
        <v>315</v>
      </c>
      <c r="M9434">
        <v>85345</v>
      </c>
      <c r="N9434" t="s">
        <v>49</v>
      </c>
      <c r="O9434" t="s">
        <v>4831</v>
      </c>
      <c r="P9434" t="s">
        <v>76</v>
      </c>
      <c r="Q9434" t="s">
        <v>166</v>
      </c>
      <c r="R9434" t="s">
        <v>4832</v>
      </c>
      <c r="S9434">
        <v>30.080000000000002</v>
      </c>
      <c r="T9434">
        <v>2</v>
      </c>
      <c r="U9434">
        <v>0.2</v>
      </c>
      <c r="V9434">
        <v>-5.2640000000000002</v>
      </c>
      <c r="W9434" s="6">
        <f t="shared" si="886"/>
        <v>-0.17499999999999999</v>
      </c>
      <c r="X9434" s="4">
        <f t="shared" si="883"/>
        <v>-2.6320000000000001</v>
      </c>
      <c r="Y9434" s="4">
        <f t="shared" si="884"/>
        <v>15.040000000000001</v>
      </c>
      <c r="Z9434" s="4">
        <f t="shared" si="885"/>
        <v>18.8</v>
      </c>
      <c r="AA9434" s="4">
        <f t="shared" si="882"/>
        <v>6.0160000000000009</v>
      </c>
    </row>
    <row r="9435" spans="1:27" x14ac:dyDescent="0.2">
      <c r="A9435">
        <v>9434</v>
      </c>
      <c r="B9435" t="s">
        <v>10630</v>
      </c>
      <c r="C9435" s="5">
        <v>42233</v>
      </c>
      <c r="D9435" s="5" t="str">
        <f t="shared" si="887"/>
        <v>2015-08</v>
      </c>
      <c r="E9435" s="5">
        <v>42239</v>
      </c>
      <c r="F9435" t="s">
        <v>55</v>
      </c>
      <c r="G9435" t="s">
        <v>524</v>
      </c>
      <c r="H9435" t="s">
        <v>525</v>
      </c>
      <c r="I9435" t="s">
        <v>31</v>
      </c>
      <c r="J9435" t="s">
        <v>32</v>
      </c>
      <c r="K9435" t="s">
        <v>1394</v>
      </c>
      <c r="L9435" t="s">
        <v>315</v>
      </c>
      <c r="M9435">
        <v>85345</v>
      </c>
      <c r="N9435" t="s">
        <v>49</v>
      </c>
      <c r="O9435" t="s">
        <v>1162</v>
      </c>
      <c r="P9435" t="s">
        <v>51</v>
      </c>
      <c r="Q9435" t="s">
        <v>95</v>
      </c>
      <c r="R9435" t="s">
        <v>1163</v>
      </c>
      <c r="S9435">
        <v>36.288000000000011</v>
      </c>
      <c r="T9435">
        <v>7</v>
      </c>
      <c r="U9435">
        <v>0.2</v>
      </c>
      <c r="V9435">
        <v>12.700800000000001</v>
      </c>
      <c r="W9435" s="6">
        <f t="shared" si="886"/>
        <v>0.34999999999999992</v>
      </c>
      <c r="X9435" s="4">
        <f t="shared" si="883"/>
        <v>1.8144000000000002</v>
      </c>
      <c r="Y9435" s="4">
        <f t="shared" si="884"/>
        <v>5.1840000000000019</v>
      </c>
      <c r="Z9435" s="4">
        <f t="shared" si="885"/>
        <v>6.4800000000000013</v>
      </c>
      <c r="AA9435" s="4">
        <f t="shared" si="882"/>
        <v>7.2576000000000027</v>
      </c>
    </row>
    <row r="9436" spans="1:27" x14ac:dyDescent="0.2">
      <c r="A9436">
        <v>9435</v>
      </c>
      <c r="B9436" t="s">
        <v>10630</v>
      </c>
      <c r="C9436" s="5">
        <v>42233</v>
      </c>
      <c r="D9436" s="5" t="str">
        <f t="shared" si="887"/>
        <v>2015-08</v>
      </c>
      <c r="E9436" s="5">
        <v>42239</v>
      </c>
      <c r="F9436" t="s">
        <v>55</v>
      </c>
      <c r="G9436" t="s">
        <v>524</v>
      </c>
      <c r="H9436" t="s">
        <v>525</v>
      </c>
      <c r="I9436" t="s">
        <v>31</v>
      </c>
      <c r="J9436" t="s">
        <v>32</v>
      </c>
      <c r="K9436" t="s">
        <v>1394</v>
      </c>
      <c r="L9436" t="s">
        <v>315</v>
      </c>
      <c r="M9436">
        <v>85345</v>
      </c>
      <c r="N9436" t="s">
        <v>49</v>
      </c>
      <c r="O9436" t="s">
        <v>3092</v>
      </c>
      <c r="P9436" t="s">
        <v>51</v>
      </c>
      <c r="Q9436" t="s">
        <v>73</v>
      </c>
      <c r="R9436" t="s">
        <v>3093</v>
      </c>
      <c r="S9436">
        <v>10.272000000000002</v>
      </c>
      <c r="T9436">
        <v>3</v>
      </c>
      <c r="U9436">
        <v>0.2</v>
      </c>
      <c r="V9436">
        <v>1.1555999999999984</v>
      </c>
      <c r="W9436" s="6">
        <f t="shared" si="886"/>
        <v>0.11249999999999982</v>
      </c>
      <c r="X9436" s="4">
        <f t="shared" si="883"/>
        <v>0.38519999999999949</v>
      </c>
      <c r="Y9436" s="4">
        <f t="shared" si="884"/>
        <v>3.4240000000000008</v>
      </c>
      <c r="Z9436" s="4">
        <f t="shared" si="885"/>
        <v>4.28</v>
      </c>
      <c r="AA9436" s="4">
        <f t="shared" si="882"/>
        <v>2.0544000000000007</v>
      </c>
    </row>
    <row r="9437" spans="1:27" x14ac:dyDescent="0.2">
      <c r="A9437">
        <v>9436</v>
      </c>
      <c r="B9437" t="s">
        <v>10630</v>
      </c>
      <c r="C9437" s="5">
        <v>42233</v>
      </c>
      <c r="D9437" s="5" t="str">
        <f t="shared" si="887"/>
        <v>2015-08</v>
      </c>
      <c r="E9437" s="5">
        <v>42239</v>
      </c>
      <c r="F9437" t="s">
        <v>55</v>
      </c>
      <c r="G9437" t="s">
        <v>524</v>
      </c>
      <c r="H9437" t="s">
        <v>525</v>
      </c>
      <c r="I9437" t="s">
        <v>31</v>
      </c>
      <c r="J9437" t="s">
        <v>32</v>
      </c>
      <c r="K9437" t="s">
        <v>1394</v>
      </c>
      <c r="L9437" t="s">
        <v>315</v>
      </c>
      <c r="M9437">
        <v>85345</v>
      </c>
      <c r="N9437" t="s">
        <v>49</v>
      </c>
      <c r="O9437" t="s">
        <v>2153</v>
      </c>
      <c r="P9437" t="s">
        <v>76</v>
      </c>
      <c r="Q9437" t="s">
        <v>166</v>
      </c>
      <c r="R9437" t="s">
        <v>2154</v>
      </c>
      <c r="S9437">
        <v>252.8</v>
      </c>
      <c r="T9437">
        <v>4</v>
      </c>
      <c r="U9437">
        <v>0.2</v>
      </c>
      <c r="V9437">
        <v>-31.600000000000037</v>
      </c>
      <c r="W9437" s="6">
        <f t="shared" si="886"/>
        <v>-0.12500000000000014</v>
      </c>
      <c r="X9437" s="4">
        <f t="shared" si="883"/>
        <v>-7.9000000000000092</v>
      </c>
      <c r="Y9437" s="4">
        <f t="shared" si="884"/>
        <v>63.2</v>
      </c>
      <c r="Z9437" s="4">
        <f t="shared" si="885"/>
        <v>79</v>
      </c>
      <c r="AA9437" s="4">
        <f t="shared" si="882"/>
        <v>50.56</v>
      </c>
    </row>
    <row r="9438" spans="1:27" x14ac:dyDescent="0.2">
      <c r="A9438">
        <v>9437</v>
      </c>
      <c r="B9438" t="s">
        <v>10631</v>
      </c>
      <c r="C9438" s="5">
        <v>42272</v>
      </c>
      <c r="D9438" s="5" t="str">
        <f t="shared" si="887"/>
        <v>2015-09</v>
      </c>
      <c r="E9438" s="5">
        <v>42272</v>
      </c>
      <c r="F9438" t="s">
        <v>1298</v>
      </c>
      <c r="G9438" t="s">
        <v>2471</v>
      </c>
      <c r="H9438" t="s">
        <v>2472</v>
      </c>
      <c r="I9438" t="s">
        <v>31</v>
      </c>
      <c r="J9438" t="s">
        <v>32</v>
      </c>
      <c r="K9438" t="s">
        <v>151</v>
      </c>
      <c r="L9438" t="s">
        <v>152</v>
      </c>
      <c r="M9438">
        <v>19143</v>
      </c>
      <c r="N9438" t="s">
        <v>153</v>
      </c>
      <c r="O9438" t="s">
        <v>2721</v>
      </c>
      <c r="P9438" t="s">
        <v>51</v>
      </c>
      <c r="Q9438" t="s">
        <v>80</v>
      </c>
      <c r="R9438" t="s">
        <v>2722</v>
      </c>
      <c r="S9438">
        <v>2.9460000000000006</v>
      </c>
      <c r="T9438">
        <v>2</v>
      </c>
      <c r="U9438">
        <v>0.7</v>
      </c>
      <c r="V9438">
        <v>-2.0621999999999998</v>
      </c>
      <c r="W9438" s="6">
        <f t="shared" si="886"/>
        <v>-0.69999999999999973</v>
      </c>
      <c r="X9438" s="4">
        <f t="shared" si="883"/>
        <v>-1.0310999999999999</v>
      </c>
      <c r="Y9438" s="4">
        <f t="shared" si="884"/>
        <v>1.4730000000000003</v>
      </c>
      <c r="Z9438" s="4">
        <f t="shared" si="885"/>
        <v>4.91</v>
      </c>
      <c r="AA9438" s="4">
        <f t="shared" si="882"/>
        <v>2.0622000000000003</v>
      </c>
    </row>
    <row r="9439" spans="1:27" x14ac:dyDescent="0.2">
      <c r="A9439">
        <v>9438</v>
      </c>
      <c r="B9439" t="s">
        <v>10632</v>
      </c>
      <c r="C9439" s="5">
        <v>42881</v>
      </c>
      <c r="D9439" s="5" t="str">
        <f t="shared" si="887"/>
        <v>2017-05</v>
      </c>
      <c r="E9439" s="5">
        <v>42886</v>
      </c>
      <c r="F9439" t="s">
        <v>55</v>
      </c>
      <c r="G9439" t="s">
        <v>2514</v>
      </c>
      <c r="H9439" t="s">
        <v>2515</v>
      </c>
      <c r="I9439" t="s">
        <v>31</v>
      </c>
      <c r="J9439" t="s">
        <v>32</v>
      </c>
      <c r="K9439" t="s">
        <v>2353</v>
      </c>
      <c r="L9439" t="s">
        <v>48</v>
      </c>
      <c r="M9439">
        <v>92054</v>
      </c>
      <c r="N9439" t="s">
        <v>49</v>
      </c>
      <c r="O9439" t="s">
        <v>6029</v>
      </c>
      <c r="P9439" t="s">
        <v>51</v>
      </c>
      <c r="Q9439" t="s">
        <v>95</v>
      </c>
      <c r="R9439" t="s">
        <v>6030</v>
      </c>
      <c r="S9439">
        <v>12.96</v>
      </c>
      <c r="T9439">
        <v>2</v>
      </c>
      <c r="U9439">
        <v>0</v>
      </c>
      <c r="V9439">
        <v>6.2208000000000006</v>
      </c>
      <c r="W9439" s="6">
        <f t="shared" si="886"/>
        <v>0.48000000000000004</v>
      </c>
      <c r="X9439" s="4">
        <f t="shared" si="883"/>
        <v>3.1104000000000003</v>
      </c>
      <c r="Y9439" s="4">
        <f t="shared" si="884"/>
        <v>6.48</v>
      </c>
      <c r="Z9439" s="4">
        <f t="shared" si="885"/>
        <v>6.48</v>
      </c>
      <c r="AA9439" s="4">
        <f t="shared" si="882"/>
        <v>0</v>
      </c>
    </row>
    <row r="9440" spans="1:27" x14ac:dyDescent="0.2">
      <c r="A9440">
        <v>9439</v>
      </c>
      <c r="B9440" t="s">
        <v>10633</v>
      </c>
      <c r="C9440" s="5">
        <v>42947</v>
      </c>
      <c r="D9440" s="5" t="str">
        <f t="shared" si="887"/>
        <v>2017-07</v>
      </c>
      <c r="E9440" s="5">
        <v>42952</v>
      </c>
      <c r="F9440" t="s">
        <v>55</v>
      </c>
      <c r="G9440" t="s">
        <v>3481</v>
      </c>
      <c r="H9440" t="s">
        <v>3482</v>
      </c>
      <c r="I9440" t="s">
        <v>31</v>
      </c>
      <c r="J9440" t="s">
        <v>32</v>
      </c>
      <c r="K9440" t="s">
        <v>151</v>
      </c>
      <c r="L9440" t="s">
        <v>152</v>
      </c>
      <c r="M9440">
        <v>19134</v>
      </c>
      <c r="N9440" t="s">
        <v>153</v>
      </c>
      <c r="O9440" t="s">
        <v>5171</v>
      </c>
      <c r="P9440" t="s">
        <v>76</v>
      </c>
      <c r="Q9440" t="s">
        <v>77</v>
      </c>
      <c r="R9440" t="s">
        <v>5172</v>
      </c>
      <c r="S9440">
        <v>285.57599999999996</v>
      </c>
      <c r="T9440">
        <v>4</v>
      </c>
      <c r="U9440">
        <v>0.4</v>
      </c>
      <c r="V9440">
        <v>-57.115200000000016</v>
      </c>
      <c r="W9440" s="6">
        <f t="shared" si="886"/>
        <v>-0.20000000000000007</v>
      </c>
      <c r="X9440" s="4">
        <f t="shared" si="883"/>
        <v>-14.278800000000004</v>
      </c>
      <c r="Y9440" s="4">
        <f t="shared" si="884"/>
        <v>71.393999999999991</v>
      </c>
      <c r="Z9440" s="4">
        <f t="shared" si="885"/>
        <v>118.99</v>
      </c>
      <c r="AA9440" s="4">
        <f t="shared" si="882"/>
        <v>114.23039999999999</v>
      </c>
    </row>
    <row r="9441" spans="1:27" x14ac:dyDescent="0.2">
      <c r="A9441">
        <v>9440</v>
      </c>
      <c r="B9441" t="s">
        <v>10634</v>
      </c>
      <c r="C9441" s="5">
        <v>41924</v>
      </c>
      <c r="D9441" s="5" t="str">
        <f t="shared" si="887"/>
        <v>2014-10</v>
      </c>
      <c r="E9441" s="5">
        <v>41929</v>
      </c>
      <c r="F9441" t="s">
        <v>55</v>
      </c>
      <c r="G9441" t="s">
        <v>8568</v>
      </c>
      <c r="H9441" t="s">
        <v>8569</v>
      </c>
      <c r="I9441" t="s">
        <v>46</v>
      </c>
      <c r="J9441" t="s">
        <v>32</v>
      </c>
      <c r="K9441" t="s">
        <v>308</v>
      </c>
      <c r="L9441" t="s">
        <v>216</v>
      </c>
      <c r="M9441">
        <v>60623</v>
      </c>
      <c r="N9441" t="s">
        <v>110</v>
      </c>
      <c r="O9441" t="s">
        <v>4839</v>
      </c>
      <c r="P9441" t="s">
        <v>51</v>
      </c>
      <c r="Q9441" t="s">
        <v>584</v>
      </c>
      <c r="R9441" t="s">
        <v>4840</v>
      </c>
      <c r="S9441">
        <v>22.240000000000002</v>
      </c>
      <c r="T9441">
        <v>2</v>
      </c>
      <c r="U9441">
        <v>0.2</v>
      </c>
      <c r="V9441">
        <v>2.5019999999999971</v>
      </c>
      <c r="W9441" s="6">
        <f t="shared" si="886"/>
        <v>0.11249999999999986</v>
      </c>
      <c r="X9441" s="4">
        <f t="shared" si="883"/>
        <v>1.2509999999999986</v>
      </c>
      <c r="Y9441" s="4">
        <f t="shared" si="884"/>
        <v>11.120000000000001</v>
      </c>
      <c r="Z9441" s="4">
        <f t="shared" si="885"/>
        <v>13.9</v>
      </c>
      <c r="AA9441" s="4">
        <f t="shared" si="882"/>
        <v>4.4480000000000004</v>
      </c>
    </row>
    <row r="9442" spans="1:27" x14ac:dyDescent="0.2">
      <c r="A9442">
        <v>9441</v>
      </c>
      <c r="B9442" t="s">
        <v>10635</v>
      </c>
      <c r="C9442" s="5">
        <v>41784</v>
      </c>
      <c r="D9442" s="5" t="str">
        <f t="shared" si="887"/>
        <v>2014-05</v>
      </c>
      <c r="E9442" s="5">
        <v>41788</v>
      </c>
      <c r="F9442" t="s">
        <v>55</v>
      </c>
      <c r="G9442" t="s">
        <v>8478</v>
      </c>
      <c r="H9442" t="s">
        <v>8479</v>
      </c>
      <c r="I9442" t="s">
        <v>31</v>
      </c>
      <c r="J9442" t="s">
        <v>32</v>
      </c>
      <c r="K9442" t="s">
        <v>271</v>
      </c>
      <c r="L9442" t="s">
        <v>272</v>
      </c>
      <c r="M9442">
        <v>10035</v>
      </c>
      <c r="N9442" t="s">
        <v>153</v>
      </c>
      <c r="O9442" t="s">
        <v>6340</v>
      </c>
      <c r="P9442" t="s">
        <v>51</v>
      </c>
      <c r="Q9442" t="s">
        <v>95</v>
      </c>
      <c r="R9442" t="s">
        <v>6341</v>
      </c>
      <c r="S9442">
        <v>14.62</v>
      </c>
      <c r="T9442">
        <v>2</v>
      </c>
      <c r="U9442">
        <v>0</v>
      </c>
      <c r="V9442">
        <v>6.7251999999999992</v>
      </c>
      <c r="W9442" s="6">
        <f t="shared" si="886"/>
        <v>0.45999999999999996</v>
      </c>
      <c r="X9442" s="4">
        <f t="shared" si="883"/>
        <v>3.3625999999999996</v>
      </c>
      <c r="Y9442" s="4">
        <f t="shared" si="884"/>
        <v>7.31</v>
      </c>
      <c r="Z9442" s="4">
        <f t="shared" si="885"/>
        <v>7.31</v>
      </c>
      <c r="AA9442" s="4">
        <f t="shared" si="882"/>
        <v>0</v>
      </c>
    </row>
    <row r="9443" spans="1:27" x14ac:dyDescent="0.2">
      <c r="A9443">
        <v>9442</v>
      </c>
      <c r="B9443" t="s">
        <v>10636</v>
      </c>
      <c r="C9443" s="5">
        <v>42002</v>
      </c>
      <c r="D9443" s="5" t="str">
        <f t="shared" si="887"/>
        <v>2014-12</v>
      </c>
      <c r="E9443" s="5">
        <v>42004</v>
      </c>
      <c r="F9443" t="s">
        <v>28</v>
      </c>
      <c r="G9443" t="s">
        <v>10637</v>
      </c>
      <c r="H9443" t="s">
        <v>10638</v>
      </c>
      <c r="I9443" t="s">
        <v>31</v>
      </c>
      <c r="J9443" t="s">
        <v>32</v>
      </c>
      <c r="K9443" t="s">
        <v>4269</v>
      </c>
      <c r="L9443" t="s">
        <v>503</v>
      </c>
      <c r="M9443">
        <v>44240</v>
      </c>
      <c r="N9443" t="s">
        <v>153</v>
      </c>
      <c r="O9443" t="s">
        <v>4835</v>
      </c>
      <c r="P9443" t="s">
        <v>51</v>
      </c>
      <c r="Q9443" t="s">
        <v>83</v>
      </c>
      <c r="R9443" t="s">
        <v>4836</v>
      </c>
      <c r="S9443">
        <v>48.36</v>
      </c>
      <c r="T9443">
        <v>5</v>
      </c>
      <c r="U9443">
        <v>0.2</v>
      </c>
      <c r="V9443">
        <v>6.0449999999999946</v>
      </c>
      <c r="W9443" s="6">
        <f t="shared" si="886"/>
        <v>0.12499999999999989</v>
      </c>
      <c r="X9443" s="4">
        <f t="shared" si="883"/>
        <v>1.208999999999999</v>
      </c>
      <c r="Y9443" s="4">
        <f t="shared" si="884"/>
        <v>9.6720000000000006</v>
      </c>
      <c r="Z9443" s="4">
        <f t="shared" si="885"/>
        <v>12.09</v>
      </c>
      <c r="AA9443" s="4">
        <f t="shared" si="882"/>
        <v>9.6720000000000006</v>
      </c>
    </row>
    <row r="9444" spans="1:27" x14ac:dyDescent="0.2">
      <c r="A9444">
        <v>9443</v>
      </c>
      <c r="B9444" t="s">
        <v>10639</v>
      </c>
      <c r="C9444" s="5">
        <v>42832</v>
      </c>
      <c r="D9444" s="5" t="str">
        <f t="shared" si="887"/>
        <v>2017-04</v>
      </c>
      <c r="E9444" s="5">
        <v>42836</v>
      </c>
      <c r="F9444" t="s">
        <v>55</v>
      </c>
      <c r="G9444" t="s">
        <v>3057</v>
      </c>
      <c r="H9444" t="s">
        <v>3058</v>
      </c>
      <c r="I9444" t="s">
        <v>107</v>
      </c>
      <c r="J9444" t="s">
        <v>32</v>
      </c>
      <c r="K9444" t="s">
        <v>1531</v>
      </c>
      <c r="L9444" t="s">
        <v>59</v>
      </c>
      <c r="M9444">
        <v>32216</v>
      </c>
      <c r="N9444" t="s">
        <v>35</v>
      </c>
      <c r="O9444" t="s">
        <v>1577</v>
      </c>
      <c r="P9444" t="s">
        <v>51</v>
      </c>
      <c r="Q9444" t="s">
        <v>73</v>
      </c>
      <c r="R9444" t="s">
        <v>1578</v>
      </c>
      <c r="S9444">
        <v>16.256</v>
      </c>
      <c r="T9444">
        <v>2</v>
      </c>
      <c r="U9444">
        <v>0.2</v>
      </c>
      <c r="V9444">
        <v>1.2192000000000007</v>
      </c>
      <c r="W9444" s="6">
        <f t="shared" si="886"/>
        <v>7.5000000000000039E-2</v>
      </c>
      <c r="X9444" s="4">
        <f t="shared" si="883"/>
        <v>0.60960000000000036</v>
      </c>
      <c r="Y9444" s="4">
        <f t="shared" si="884"/>
        <v>8.1280000000000001</v>
      </c>
      <c r="Z9444" s="4">
        <f t="shared" si="885"/>
        <v>10.16</v>
      </c>
      <c r="AA9444" s="4">
        <f t="shared" si="882"/>
        <v>3.2512000000000003</v>
      </c>
    </row>
    <row r="9445" spans="1:27" x14ac:dyDescent="0.2">
      <c r="A9445">
        <v>9444</v>
      </c>
      <c r="B9445" t="s">
        <v>10639</v>
      </c>
      <c r="C9445" s="5">
        <v>42832</v>
      </c>
      <c r="D9445" s="5" t="str">
        <f t="shared" si="887"/>
        <v>2017-04</v>
      </c>
      <c r="E9445" s="5">
        <v>42836</v>
      </c>
      <c r="F9445" t="s">
        <v>55</v>
      </c>
      <c r="G9445" t="s">
        <v>3057</v>
      </c>
      <c r="H9445" t="s">
        <v>3058</v>
      </c>
      <c r="I9445" t="s">
        <v>107</v>
      </c>
      <c r="J9445" t="s">
        <v>32</v>
      </c>
      <c r="K9445" t="s">
        <v>1531</v>
      </c>
      <c r="L9445" t="s">
        <v>59</v>
      </c>
      <c r="M9445">
        <v>32216</v>
      </c>
      <c r="N9445" t="s">
        <v>35</v>
      </c>
      <c r="O9445" t="s">
        <v>3221</v>
      </c>
      <c r="P9445" t="s">
        <v>76</v>
      </c>
      <c r="Q9445" t="s">
        <v>77</v>
      </c>
      <c r="R9445" t="s">
        <v>3222</v>
      </c>
      <c r="S9445">
        <v>219.18400000000003</v>
      </c>
      <c r="T9445">
        <v>2</v>
      </c>
      <c r="U9445">
        <v>0.2</v>
      </c>
      <c r="V9445">
        <v>19.178600000000003</v>
      </c>
      <c r="W9445" s="6">
        <f t="shared" si="886"/>
        <v>8.7500000000000008E-2</v>
      </c>
      <c r="X9445" s="4">
        <f t="shared" si="883"/>
        <v>9.5893000000000015</v>
      </c>
      <c r="Y9445" s="4">
        <f t="shared" si="884"/>
        <v>109.59200000000001</v>
      </c>
      <c r="Z9445" s="4">
        <f t="shared" si="885"/>
        <v>136.99</v>
      </c>
      <c r="AA9445" s="4">
        <f t="shared" si="882"/>
        <v>43.836800000000011</v>
      </c>
    </row>
    <row r="9446" spans="1:27" x14ac:dyDescent="0.2">
      <c r="A9446">
        <v>9445</v>
      </c>
      <c r="B9446" t="s">
        <v>10640</v>
      </c>
      <c r="C9446" s="5">
        <v>42064</v>
      </c>
      <c r="D9446" s="5" t="str">
        <f t="shared" si="887"/>
        <v>2015-03</v>
      </c>
      <c r="E9446" s="5">
        <v>42065</v>
      </c>
      <c r="F9446" t="s">
        <v>193</v>
      </c>
      <c r="G9446" t="s">
        <v>7277</v>
      </c>
      <c r="H9446" t="s">
        <v>7278</v>
      </c>
      <c r="I9446" t="s">
        <v>46</v>
      </c>
      <c r="J9446" t="s">
        <v>32</v>
      </c>
      <c r="K9446" t="s">
        <v>4027</v>
      </c>
      <c r="L9446" t="s">
        <v>109</v>
      </c>
      <c r="M9446">
        <v>75019</v>
      </c>
      <c r="N9446" t="s">
        <v>110</v>
      </c>
      <c r="O9446" t="s">
        <v>7175</v>
      </c>
      <c r="P9446" t="s">
        <v>76</v>
      </c>
      <c r="Q9446" t="s">
        <v>77</v>
      </c>
      <c r="R9446" t="s">
        <v>7176</v>
      </c>
      <c r="S9446">
        <v>95.84</v>
      </c>
      <c r="T9446">
        <v>4</v>
      </c>
      <c r="U9446">
        <v>0.2</v>
      </c>
      <c r="V9446">
        <v>34.741999999999997</v>
      </c>
      <c r="W9446" s="6">
        <f t="shared" si="886"/>
        <v>0.36249999999999993</v>
      </c>
      <c r="X9446" s="4">
        <f t="shared" si="883"/>
        <v>8.6854999999999993</v>
      </c>
      <c r="Y9446" s="4">
        <f t="shared" si="884"/>
        <v>23.96</v>
      </c>
      <c r="Z9446" s="4">
        <f t="shared" si="885"/>
        <v>29.95</v>
      </c>
      <c r="AA9446" s="4">
        <f t="shared" si="882"/>
        <v>19.168000000000003</v>
      </c>
    </row>
    <row r="9447" spans="1:27" x14ac:dyDescent="0.2">
      <c r="A9447">
        <v>9446</v>
      </c>
      <c r="B9447" t="s">
        <v>10641</v>
      </c>
      <c r="C9447" s="5">
        <v>42153</v>
      </c>
      <c r="D9447" s="5" t="str">
        <f t="shared" si="887"/>
        <v>2015-05</v>
      </c>
      <c r="E9447" s="5">
        <v>42158</v>
      </c>
      <c r="F9447" t="s">
        <v>55</v>
      </c>
      <c r="G9447" t="s">
        <v>412</v>
      </c>
      <c r="H9447" t="s">
        <v>413</v>
      </c>
      <c r="I9447" t="s">
        <v>31</v>
      </c>
      <c r="J9447" t="s">
        <v>32</v>
      </c>
      <c r="K9447" t="s">
        <v>4388</v>
      </c>
      <c r="L9447" t="s">
        <v>259</v>
      </c>
      <c r="M9447">
        <v>46203</v>
      </c>
      <c r="N9447" t="s">
        <v>110</v>
      </c>
      <c r="O9447" t="s">
        <v>2424</v>
      </c>
      <c r="P9447" t="s">
        <v>51</v>
      </c>
      <c r="Q9447" t="s">
        <v>52</v>
      </c>
      <c r="R9447" t="s">
        <v>2425</v>
      </c>
      <c r="S9447">
        <v>12.39</v>
      </c>
      <c r="T9447">
        <v>3</v>
      </c>
      <c r="U9447">
        <v>0</v>
      </c>
      <c r="V9447">
        <v>5.6993999999999998</v>
      </c>
      <c r="W9447" s="6">
        <f t="shared" si="886"/>
        <v>0.45999999999999996</v>
      </c>
      <c r="X9447" s="4">
        <f t="shared" si="883"/>
        <v>1.8997999999999999</v>
      </c>
      <c r="Y9447" s="4">
        <f t="shared" si="884"/>
        <v>4.13</v>
      </c>
      <c r="Z9447" s="4">
        <f t="shared" si="885"/>
        <v>4.13</v>
      </c>
      <c r="AA9447" s="4">
        <f t="shared" si="882"/>
        <v>0</v>
      </c>
    </row>
    <row r="9448" spans="1:27" x14ac:dyDescent="0.2">
      <c r="A9448">
        <v>9447</v>
      </c>
      <c r="B9448" t="s">
        <v>10642</v>
      </c>
      <c r="C9448" s="5">
        <v>42635</v>
      </c>
      <c r="D9448" s="5" t="str">
        <f t="shared" si="887"/>
        <v>2016-09</v>
      </c>
      <c r="E9448" s="5">
        <v>42641</v>
      </c>
      <c r="F9448" t="s">
        <v>55</v>
      </c>
      <c r="G9448" t="s">
        <v>6036</v>
      </c>
      <c r="H9448" t="s">
        <v>6037</v>
      </c>
      <c r="I9448" t="s">
        <v>31</v>
      </c>
      <c r="J9448" t="s">
        <v>32</v>
      </c>
      <c r="K9448" t="s">
        <v>1489</v>
      </c>
      <c r="L9448" t="s">
        <v>259</v>
      </c>
      <c r="M9448">
        <v>46226</v>
      </c>
      <c r="N9448" t="s">
        <v>110</v>
      </c>
      <c r="O9448" t="s">
        <v>5580</v>
      </c>
      <c r="P9448" t="s">
        <v>51</v>
      </c>
      <c r="Q9448" t="s">
        <v>95</v>
      </c>
      <c r="R9448" t="s">
        <v>5581</v>
      </c>
      <c r="S9448">
        <v>35.880000000000003</v>
      </c>
      <c r="T9448">
        <v>6</v>
      </c>
      <c r="U9448">
        <v>0</v>
      </c>
      <c r="V9448">
        <v>16.146000000000001</v>
      </c>
      <c r="W9448" s="6">
        <f t="shared" si="886"/>
        <v>0.45</v>
      </c>
      <c r="X9448" s="4">
        <f t="shared" si="883"/>
        <v>2.6910000000000003</v>
      </c>
      <c r="Y9448" s="4">
        <f t="shared" si="884"/>
        <v>5.98</v>
      </c>
      <c r="Z9448" s="4">
        <f t="shared" si="885"/>
        <v>5.98</v>
      </c>
      <c r="AA9448" s="4">
        <f t="shared" si="882"/>
        <v>0</v>
      </c>
    </row>
    <row r="9449" spans="1:27" x14ac:dyDescent="0.2">
      <c r="A9449">
        <v>9448</v>
      </c>
      <c r="B9449" t="s">
        <v>10643</v>
      </c>
      <c r="C9449" s="5">
        <v>42882</v>
      </c>
      <c r="D9449" s="5" t="str">
        <f t="shared" si="887"/>
        <v>2017-05</v>
      </c>
      <c r="E9449" s="5">
        <v>42889</v>
      </c>
      <c r="F9449" t="s">
        <v>55</v>
      </c>
      <c r="G9449" t="s">
        <v>369</v>
      </c>
      <c r="H9449" t="s">
        <v>370</v>
      </c>
      <c r="I9449" t="s">
        <v>31</v>
      </c>
      <c r="J9449" t="s">
        <v>32</v>
      </c>
      <c r="K9449" t="s">
        <v>4562</v>
      </c>
      <c r="L9449" t="s">
        <v>655</v>
      </c>
      <c r="M9449">
        <v>74133</v>
      </c>
      <c r="N9449" t="s">
        <v>110</v>
      </c>
      <c r="O9449" t="s">
        <v>199</v>
      </c>
      <c r="P9449" t="s">
        <v>37</v>
      </c>
      <c r="Q9449" t="s">
        <v>70</v>
      </c>
      <c r="R9449" t="s">
        <v>200</v>
      </c>
      <c r="S9449">
        <v>477.29999999999995</v>
      </c>
      <c r="T9449">
        <v>5</v>
      </c>
      <c r="U9449">
        <v>0</v>
      </c>
      <c r="V9449">
        <v>138.41699999999997</v>
      </c>
      <c r="W9449" s="6">
        <f t="shared" si="886"/>
        <v>0.28999999999999998</v>
      </c>
      <c r="X9449" s="4">
        <f t="shared" si="883"/>
        <v>27.683399999999995</v>
      </c>
      <c r="Y9449" s="4">
        <f t="shared" si="884"/>
        <v>95.46</v>
      </c>
      <c r="Z9449" s="4">
        <f t="shared" si="885"/>
        <v>95.46</v>
      </c>
      <c r="AA9449" s="4">
        <f t="shared" si="882"/>
        <v>0</v>
      </c>
    </row>
    <row r="9450" spans="1:27" x14ac:dyDescent="0.2">
      <c r="A9450">
        <v>9449</v>
      </c>
      <c r="B9450" t="s">
        <v>10644</v>
      </c>
      <c r="C9450" s="5">
        <v>42630</v>
      </c>
      <c r="D9450" s="5" t="str">
        <f t="shared" si="887"/>
        <v>2016-09</v>
      </c>
      <c r="E9450" s="5">
        <v>42636</v>
      </c>
      <c r="F9450" t="s">
        <v>55</v>
      </c>
      <c r="G9450" t="s">
        <v>2140</v>
      </c>
      <c r="H9450" t="s">
        <v>2141</v>
      </c>
      <c r="I9450" t="s">
        <v>107</v>
      </c>
      <c r="J9450" t="s">
        <v>32</v>
      </c>
      <c r="K9450" t="s">
        <v>4596</v>
      </c>
      <c r="L9450" t="s">
        <v>101</v>
      </c>
      <c r="M9450">
        <v>98052</v>
      </c>
      <c r="N9450" t="s">
        <v>49</v>
      </c>
      <c r="O9450" t="s">
        <v>4130</v>
      </c>
      <c r="P9450" t="s">
        <v>51</v>
      </c>
      <c r="Q9450" t="s">
        <v>52</v>
      </c>
      <c r="R9450" t="s">
        <v>4131</v>
      </c>
      <c r="S9450">
        <v>12.32</v>
      </c>
      <c r="T9450">
        <v>4</v>
      </c>
      <c r="U9450">
        <v>0</v>
      </c>
      <c r="V9450">
        <v>5.9135999999999997</v>
      </c>
      <c r="W9450" s="6">
        <f t="shared" si="886"/>
        <v>0.48</v>
      </c>
      <c r="X9450" s="4">
        <f t="shared" si="883"/>
        <v>1.4783999999999999</v>
      </c>
      <c r="Y9450" s="4">
        <f t="shared" si="884"/>
        <v>3.08</v>
      </c>
      <c r="Z9450" s="4">
        <f t="shared" si="885"/>
        <v>3.08</v>
      </c>
      <c r="AA9450" s="4">
        <f t="shared" si="882"/>
        <v>0</v>
      </c>
    </row>
    <row r="9451" spans="1:27" x14ac:dyDescent="0.2">
      <c r="A9451">
        <v>9450</v>
      </c>
      <c r="B9451" t="s">
        <v>10645</v>
      </c>
      <c r="C9451" s="5">
        <v>41890</v>
      </c>
      <c r="D9451" s="5" t="str">
        <f t="shared" si="887"/>
        <v>2014-09</v>
      </c>
      <c r="E9451" s="5">
        <v>41895</v>
      </c>
      <c r="F9451" t="s">
        <v>55</v>
      </c>
      <c r="G9451" t="s">
        <v>2973</v>
      </c>
      <c r="H9451" t="s">
        <v>2974</v>
      </c>
      <c r="I9451" t="s">
        <v>31</v>
      </c>
      <c r="J9451" t="s">
        <v>32</v>
      </c>
      <c r="K9451" t="s">
        <v>132</v>
      </c>
      <c r="L9451" t="s">
        <v>48</v>
      </c>
      <c r="M9451">
        <v>94109</v>
      </c>
      <c r="N9451" t="s">
        <v>49</v>
      </c>
      <c r="O9451" t="s">
        <v>3823</v>
      </c>
      <c r="P9451" t="s">
        <v>51</v>
      </c>
      <c r="Q9451" t="s">
        <v>80</v>
      </c>
      <c r="R9451" t="s">
        <v>3824</v>
      </c>
      <c r="S9451">
        <v>8.6080000000000005</v>
      </c>
      <c r="T9451">
        <v>2</v>
      </c>
      <c r="U9451">
        <v>0.2</v>
      </c>
      <c r="V9451">
        <v>3.0127999999999995</v>
      </c>
      <c r="W9451" s="6">
        <f t="shared" si="886"/>
        <v>0.34999999999999992</v>
      </c>
      <c r="X9451" s="4">
        <f t="shared" si="883"/>
        <v>1.5063999999999997</v>
      </c>
      <c r="Y9451" s="4">
        <f t="shared" si="884"/>
        <v>4.3040000000000003</v>
      </c>
      <c r="Z9451" s="4">
        <f t="shared" si="885"/>
        <v>5.38</v>
      </c>
      <c r="AA9451" s="4">
        <f t="shared" si="882"/>
        <v>1.7216000000000002</v>
      </c>
    </row>
    <row r="9452" spans="1:27" x14ac:dyDescent="0.2">
      <c r="A9452">
        <v>9451</v>
      </c>
      <c r="B9452" t="s">
        <v>10646</v>
      </c>
      <c r="C9452" s="5">
        <v>42889</v>
      </c>
      <c r="D9452" s="5" t="str">
        <f t="shared" si="887"/>
        <v>2017-06</v>
      </c>
      <c r="E9452" s="5">
        <v>42893</v>
      </c>
      <c r="F9452" t="s">
        <v>55</v>
      </c>
      <c r="G9452" t="s">
        <v>2077</v>
      </c>
      <c r="H9452" t="s">
        <v>2078</v>
      </c>
      <c r="I9452" t="s">
        <v>107</v>
      </c>
      <c r="J9452" t="s">
        <v>32</v>
      </c>
      <c r="K9452" t="s">
        <v>4690</v>
      </c>
      <c r="L9452" t="s">
        <v>101</v>
      </c>
      <c r="M9452">
        <v>99207</v>
      </c>
      <c r="N9452" t="s">
        <v>49</v>
      </c>
      <c r="O9452" t="s">
        <v>1808</v>
      </c>
      <c r="P9452" t="s">
        <v>51</v>
      </c>
      <c r="Q9452" t="s">
        <v>64</v>
      </c>
      <c r="R9452" t="s">
        <v>1809</v>
      </c>
      <c r="S9452">
        <v>136.26</v>
      </c>
      <c r="T9452">
        <v>9</v>
      </c>
      <c r="U9452">
        <v>0</v>
      </c>
      <c r="V9452">
        <v>5.4503999999999913</v>
      </c>
      <c r="W9452" s="6">
        <f t="shared" si="886"/>
        <v>3.9999999999999938E-2</v>
      </c>
      <c r="X9452" s="4">
        <f t="shared" si="883"/>
        <v>0.60559999999999903</v>
      </c>
      <c r="Y9452" s="4">
        <f t="shared" si="884"/>
        <v>15.139999999999999</v>
      </c>
      <c r="Z9452" s="4">
        <f t="shared" si="885"/>
        <v>15.139999999999999</v>
      </c>
      <c r="AA9452" s="4">
        <f t="shared" si="882"/>
        <v>0</v>
      </c>
    </row>
    <row r="9453" spans="1:27" x14ac:dyDescent="0.2">
      <c r="A9453">
        <v>9452</v>
      </c>
      <c r="B9453" t="s">
        <v>10647</v>
      </c>
      <c r="C9453" s="5">
        <v>42275</v>
      </c>
      <c r="D9453" s="5" t="str">
        <f t="shared" si="887"/>
        <v>2015-09</v>
      </c>
      <c r="E9453" s="5">
        <v>42282</v>
      </c>
      <c r="F9453" t="s">
        <v>55</v>
      </c>
      <c r="G9453" t="s">
        <v>4526</v>
      </c>
      <c r="H9453" t="s">
        <v>4527</v>
      </c>
      <c r="I9453" t="s">
        <v>46</v>
      </c>
      <c r="J9453" t="s">
        <v>32</v>
      </c>
      <c r="K9453" t="s">
        <v>47</v>
      </c>
      <c r="L9453" t="s">
        <v>48</v>
      </c>
      <c r="M9453">
        <v>90032</v>
      </c>
      <c r="N9453" t="s">
        <v>49</v>
      </c>
      <c r="O9453" t="s">
        <v>4379</v>
      </c>
      <c r="P9453" t="s">
        <v>51</v>
      </c>
      <c r="Q9453" t="s">
        <v>83</v>
      </c>
      <c r="R9453" t="s">
        <v>4380</v>
      </c>
      <c r="S9453">
        <v>186.14999999999998</v>
      </c>
      <c r="T9453">
        <v>3</v>
      </c>
      <c r="U9453">
        <v>0</v>
      </c>
      <c r="V9453">
        <v>55.844999999999985</v>
      </c>
      <c r="W9453" s="6">
        <f t="shared" si="886"/>
        <v>0.29999999999999993</v>
      </c>
      <c r="X9453" s="4">
        <f t="shared" si="883"/>
        <v>18.614999999999995</v>
      </c>
      <c r="Y9453" s="4">
        <f t="shared" si="884"/>
        <v>62.04999999999999</v>
      </c>
      <c r="Z9453" s="4">
        <f t="shared" si="885"/>
        <v>62.04999999999999</v>
      </c>
      <c r="AA9453" s="4">
        <f t="shared" si="882"/>
        <v>0</v>
      </c>
    </row>
    <row r="9454" spans="1:27" x14ac:dyDescent="0.2">
      <c r="A9454">
        <v>9453</v>
      </c>
      <c r="B9454" t="s">
        <v>10647</v>
      </c>
      <c r="C9454" s="5">
        <v>42275</v>
      </c>
      <c r="D9454" s="5" t="str">
        <f t="shared" si="887"/>
        <v>2015-09</v>
      </c>
      <c r="E9454" s="5">
        <v>42282</v>
      </c>
      <c r="F9454" t="s">
        <v>55</v>
      </c>
      <c r="G9454" t="s">
        <v>4526</v>
      </c>
      <c r="H9454" t="s">
        <v>4527</v>
      </c>
      <c r="I9454" t="s">
        <v>46</v>
      </c>
      <c r="J9454" t="s">
        <v>32</v>
      </c>
      <c r="K9454" t="s">
        <v>47</v>
      </c>
      <c r="L9454" t="s">
        <v>48</v>
      </c>
      <c r="M9454">
        <v>90032</v>
      </c>
      <c r="N9454" t="s">
        <v>49</v>
      </c>
      <c r="O9454" t="s">
        <v>3234</v>
      </c>
      <c r="P9454" t="s">
        <v>51</v>
      </c>
      <c r="Q9454" t="s">
        <v>80</v>
      </c>
      <c r="R9454" t="s">
        <v>3235</v>
      </c>
      <c r="S9454">
        <v>81.792000000000002</v>
      </c>
      <c r="T9454">
        <v>6</v>
      </c>
      <c r="U9454">
        <v>0.2</v>
      </c>
      <c r="V9454">
        <v>26.582399999999986</v>
      </c>
      <c r="W9454" s="6">
        <f t="shared" si="886"/>
        <v>0.32499999999999984</v>
      </c>
      <c r="X9454" s="4">
        <f t="shared" si="883"/>
        <v>4.4303999999999979</v>
      </c>
      <c r="Y9454" s="4">
        <f t="shared" si="884"/>
        <v>13.632</v>
      </c>
      <c r="Z9454" s="4">
        <f t="shared" si="885"/>
        <v>17.04</v>
      </c>
      <c r="AA9454" s="4">
        <f t="shared" si="882"/>
        <v>16.3584</v>
      </c>
    </row>
    <row r="9455" spans="1:27" x14ac:dyDescent="0.2">
      <c r="A9455">
        <v>9454</v>
      </c>
      <c r="B9455" t="s">
        <v>10647</v>
      </c>
      <c r="C9455" s="5">
        <v>42275</v>
      </c>
      <c r="D9455" s="5" t="str">
        <f t="shared" si="887"/>
        <v>2015-09</v>
      </c>
      <c r="E9455" s="5">
        <v>42282</v>
      </c>
      <c r="F9455" t="s">
        <v>55</v>
      </c>
      <c r="G9455" t="s">
        <v>4526</v>
      </c>
      <c r="H9455" t="s">
        <v>4527</v>
      </c>
      <c r="I9455" t="s">
        <v>46</v>
      </c>
      <c r="J9455" t="s">
        <v>32</v>
      </c>
      <c r="K9455" t="s">
        <v>47</v>
      </c>
      <c r="L9455" t="s">
        <v>48</v>
      </c>
      <c r="M9455">
        <v>90032</v>
      </c>
      <c r="N9455" t="s">
        <v>49</v>
      </c>
      <c r="O9455" t="s">
        <v>9108</v>
      </c>
      <c r="P9455" t="s">
        <v>51</v>
      </c>
      <c r="Q9455" t="s">
        <v>584</v>
      </c>
      <c r="R9455" t="s">
        <v>9109</v>
      </c>
      <c r="S9455">
        <v>47.19</v>
      </c>
      <c r="T9455">
        <v>3</v>
      </c>
      <c r="U9455">
        <v>0</v>
      </c>
      <c r="V9455">
        <v>13.685099999999995</v>
      </c>
      <c r="W9455" s="6">
        <f t="shared" si="886"/>
        <v>0.28999999999999992</v>
      </c>
      <c r="X9455" s="4">
        <f t="shared" si="883"/>
        <v>4.5616999999999983</v>
      </c>
      <c r="Y9455" s="4">
        <f t="shared" si="884"/>
        <v>15.729999999999999</v>
      </c>
      <c r="Z9455" s="4">
        <f t="shared" si="885"/>
        <v>15.729999999999999</v>
      </c>
      <c r="AA9455" s="4">
        <f t="shared" si="882"/>
        <v>0</v>
      </c>
    </row>
    <row r="9456" spans="1:27" x14ac:dyDescent="0.2">
      <c r="A9456">
        <v>9455</v>
      </c>
      <c r="B9456" t="s">
        <v>10647</v>
      </c>
      <c r="C9456" s="5">
        <v>42275</v>
      </c>
      <c r="D9456" s="5" t="str">
        <f t="shared" si="887"/>
        <v>2015-09</v>
      </c>
      <c r="E9456" s="5">
        <v>42282</v>
      </c>
      <c r="F9456" t="s">
        <v>55</v>
      </c>
      <c r="G9456" t="s">
        <v>4526</v>
      </c>
      <c r="H9456" t="s">
        <v>4527</v>
      </c>
      <c r="I9456" t="s">
        <v>46</v>
      </c>
      <c r="J9456" t="s">
        <v>32</v>
      </c>
      <c r="K9456" t="s">
        <v>47</v>
      </c>
      <c r="L9456" t="s">
        <v>48</v>
      </c>
      <c r="M9456">
        <v>90032</v>
      </c>
      <c r="N9456" t="s">
        <v>49</v>
      </c>
      <c r="O9456" t="s">
        <v>1792</v>
      </c>
      <c r="P9456" t="s">
        <v>76</v>
      </c>
      <c r="Q9456" t="s">
        <v>77</v>
      </c>
      <c r="R9456" t="s">
        <v>1793</v>
      </c>
      <c r="S9456">
        <v>36.783999999999999</v>
      </c>
      <c r="T9456">
        <v>2</v>
      </c>
      <c r="U9456">
        <v>0.2</v>
      </c>
      <c r="V9456">
        <v>-8.2763999999999971</v>
      </c>
      <c r="W9456" s="6">
        <f t="shared" si="886"/>
        <v>-0.22499999999999992</v>
      </c>
      <c r="X9456" s="4">
        <f t="shared" si="883"/>
        <v>-4.1381999999999985</v>
      </c>
      <c r="Y9456" s="4">
        <f t="shared" si="884"/>
        <v>18.391999999999999</v>
      </c>
      <c r="Z9456" s="4">
        <f t="shared" si="885"/>
        <v>22.99</v>
      </c>
      <c r="AA9456" s="4">
        <f t="shared" si="882"/>
        <v>7.3567999999999998</v>
      </c>
    </row>
    <row r="9457" spans="1:27" x14ac:dyDescent="0.2">
      <c r="A9457">
        <v>9456</v>
      </c>
      <c r="B9457" t="s">
        <v>10648</v>
      </c>
      <c r="C9457" s="5">
        <v>42537</v>
      </c>
      <c r="D9457" s="5" t="str">
        <f t="shared" si="887"/>
        <v>2016-06</v>
      </c>
      <c r="E9457" s="5">
        <v>42540</v>
      </c>
      <c r="F9457" t="s">
        <v>28</v>
      </c>
      <c r="G9457" t="s">
        <v>2610</v>
      </c>
      <c r="H9457" t="s">
        <v>2611</v>
      </c>
      <c r="I9457" t="s">
        <v>107</v>
      </c>
      <c r="J9457" t="s">
        <v>32</v>
      </c>
      <c r="K9457" t="s">
        <v>6258</v>
      </c>
      <c r="L9457" t="s">
        <v>340</v>
      </c>
      <c r="M9457">
        <v>37421</v>
      </c>
      <c r="N9457" t="s">
        <v>35</v>
      </c>
      <c r="O9457" t="s">
        <v>10649</v>
      </c>
      <c r="P9457" t="s">
        <v>76</v>
      </c>
      <c r="Q9457" t="s">
        <v>689</v>
      </c>
      <c r="R9457" t="s">
        <v>10650</v>
      </c>
      <c r="S9457">
        <v>91.474999999999994</v>
      </c>
      <c r="T9457">
        <v>1</v>
      </c>
      <c r="U9457">
        <v>0.5</v>
      </c>
      <c r="V9457">
        <v>-1.8294999999999959</v>
      </c>
      <c r="W9457" s="6">
        <f t="shared" si="886"/>
        <v>-1.9999999999999955E-2</v>
      </c>
      <c r="X9457" s="4">
        <f t="shared" si="883"/>
        <v>-1.8294999999999959</v>
      </c>
      <c r="Y9457" s="4">
        <f t="shared" si="884"/>
        <v>91.474999999999994</v>
      </c>
      <c r="Z9457" s="4">
        <f t="shared" si="885"/>
        <v>182.95</v>
      </c>
      <c r="AA9457" s="4">
        <f t="shared" si="882"/>
        <v>45.737499999999997</v>
      </c>
    </row>
    <row r="9458" spans="1:27" x14ac:dyDescent="0.2">
      <c r="A9458">
        <v>9457</v>
      </c>
      <c r="B9458" t="s">
        <v>10651</v>
      </c>
      <c r="C9458" s="5">
        <v>42882</v>
      </c>
      <c r="D9458" s="5" t="str">
        <f t="shared" si="887"/>
        <v>2017-05</v>
      </c>
      <c r="E9458" s="5">
        <v>42889</v>
      </c>
      <c r="F9458" t="s">
        <v>55</v>
      </c>
      <c r="G9458" t="s">
        <v>2557</v>
      </c>
      <c r="H9458" t="s">
        <v>2558</v>
      </c>
      <c r="I9458" t="s">
        <v>46</v>
      </c>
      <c r="J9458" t="s">
        <v>32</v>
      </c>
      <c r="K9458" t="s">
        <v>4502</v>
      </c>
      <c r="L9458" t="s">
        <v>93</v>
      </c>
      <c r="M9458">
        <v>27405</v>
      </c>
      <c r="N9458" t="s">
        <v>35</v>
      </c>
      <c r="O9458" t="s">
        <v>10652</v>
      </c>
      <c r="P9458" t="s">
        <v>76</v>
      </c>
      <c r="Q9458" t="s">
        <v>166</v>
      </c>
      <c r="R9458" t="s">
        <v>10653</v>
      </c>
      <c r="S9458">
        <v>27.192</v>
      </c>
      <c r="T9458">
        <v>3</v>
      </c>
      <c r="U9458">
        <v>0.2</v>
      </c>
      <c r="V9458">
        <v>0.33989999999999654</v>
      </c>
      <c r="W9458" s="6">
        <f t="shared" si="886"/>
        <v>1.2499999999999872E-2</v>
      </c>
      <c r="X9458" s="4">
        <f t="shared" si="883"/>
        <v>0.11329999999999885</v>
      </c>
      <c r="Y9458" s="4">
        <f t="shared" si="884"/>
        <v>9.0640000000000001</v>
      </c>
      <c r="Z9458" s="4">
        <f t="shared" si="885"/>
        <v>11.329999999999998</v>
      </c>
      <c r="AA9458" s="4">
        <f t="shared" si="882"/>
        <v>5.4384000000000006</v>
      </c>
    </row>
    <row r="9459" spans="1:27" x14ac:dyDescent="0.2">
      <c r="A9459">
        <v>9458</v>
      </c>
      <c r="B9459" t="s">
        <v>10651</v>
      </c>
      <c r="C9459" s="5">
        <v>42882</v>
      </c>
      <c r="D9459" s="5" t="str">
        <f t="shared" si="887"/>
        <v>2017-05</v>
      </c>
      <c r="E9459" s="5">
        <v>42889</v>
      </c>
      <c r="F9459" t="s">
        <v>55</v>
      </c>
      <c r="G9459" t="s">
        <v>2557</v>
      </c>
      <c r="H9459" t="s">
        <v>2558</v>
      </c>
      <c r="I9459" t="s">
        <v>46</v>
      </c>
      <c r="J9459" t="s">
        <v>32</v>
      </c>
      <c r="K9459" t="s">
        <v>4502</v>
      </c>
      <c r="L9459" t="s">
        <v>93</v>
      </c>
      <c r="M9459">
        <v>27405</v>
      </c>
      <c r="N9459" t="s">
        <v>35</v>
      </c>
      <c r="O9459" t="s">
        <v>4958</v>
      </c>
      <c r="P9459" t="s">
        <v>51</v>
      </c>
      <c r="Q9459" t="s">
        <v>80</v>
      </c>
      <c r="R9459" t="s">
        <v>4959</v>
      </c>
      <c r="S9459">
        <v>12.059999999999999</v>
      </c>
      <c r="T9459">
        <v>5</v>
      </c>
      <c r="U9459">
        <v>0.7</v>
      </c>
      <c r="V9459">
        <v>-10.050000000000001</v>
      </c>
      <c r="W9459" s="6">
        <f t="shared" si="886"/>
        <v>-0.83333333333333348</v>
      </c>
      <c r="X9459" s="4">
        <f t="shared" si="883"/>
        <v>-2.0100000000000002</v>
      </c>
      <c r="Y9459" s="4">
        <f t="shared" si="884"/>
        <v>2.4119999999999999</v>
      </c>
      <c r="Z9459" s="4">
        <f t="shared" si="885"/>
        <v>8.0399999999999974</v>
      </c>
      <c r="AA9459" s="4">
        <f t="shared" si="882"/>
        <v>8.4419999999999984</v>
      </c>
    </row>
    <row r="9460" spans="1:27" x14ac:dyDescent="0.2">
      <c r="A9460">
        <v>9459</v>
      </c>
      <c r="B9460" t="s">
        <v>10654</v>
      </c>
      <c r="C9460" s="5">
        <v>41921</v>
      </c>
      <c r="D9460" s="5" t="str">
        <f t="shared" si="887"/>
        <v>2014-10</v>
      </c>
      <c r="E9460" s="5">
        <v>41926</v>
      </c>
      <c r="F9460" t="s">
        <v>55</v>
      </c>
      <c r="G9460" t="s">
        <v>718</v>
      </c>
      <c r="H9460" t="s">
        <v>719</v>
      </c>
      <c r="I9460" t="s">
        <v>31</v>
      </c>
      <c r="J9460" t="s">
        <v>32</v>
      </c>
      <c r="K9460" t="s">
        <v>132</v>
      </c>
      <c r="L9460" t="s">
        <v>48</v>
      </c>
      <c r="M9460">
        <v>94122</v>
      </c>
      <c r="N9460" t="s">
        <v>49</v>
      </c>
      <c r="O9460" t="s">
        <v>1130</v>
      </c>
      <c r="P9460" t="s">
        <v>51</v>
      </c>
      <c r="Q9460" t="s">
        <v>73</v>
      </c>
      <c r="R9460" t="s">
        <v>1131</v>
      </c>
      <c r="S9460">
        <v>144.60000000000002</v>
      </c>
      <c r="T9460">
        <v>3</v>
      </c>
      <c r="U9460">
        <v>0</v>
      </c>
      <c r="V9460">
        <v>41.933999999999983</v>
      </c>
      <c r="W9460" s="6">
        <f t="shared" si="886"/>
        <v>0.28999999999999981</v>
      </c>
      <c r="X9460" s="4">
        <f t="shared" si="883"/>
        <v>13.977999999999994</v>
      </c>
      <c r="Y9460" s="4">
        <f t="shared" si="884"/>
        <v>48.20000000000001</v>
      </c>
      <c r="Z9460" s="4">
        <f t="shared" si="885"/>
        <v>48.20000000000001</v>
      </c>
      <c r="AA9460" s="4">
        <f t="shared" si="882"/>
        <v>0</v>
      </c>
    </row>
    <row r="9461" spans="1:27" x14ac:dyDescent="0.2">
      <c r="A9461">
        <v>9460</v>
      </c>
      <c r="B9461" t="s">
        <v>10654</v>
      </c>
      <c r="C9461" s="5">
        <v>41921</v>
      </c>
      <c r="D9461" s="5" t="str">
        <f t="shared" si="887"/>
        <v>2014-10</v>
      </c>
      <c r="E9461" s="5">
        <v>41926</v>
      </c>
      <c r="F9461" t="s">
        <v>55</v>
      </c>
      <c r="G9461" t="s">
        <v>718</v>
      </c>
      <c r="H9461" t="s">
        <v>719</v>
      </c>
      <c r="I9461" t="s">
        <v>31</v>
      </c>
      <c r="J9461" t="s">
        <v>32</v>
      </c>
      <c r="K9461" t="s">
        <v>132</v>
      </c>
      <c r="L9461" t="s">
        <v>48</v>
      </c>
      <c r="M9461">
        <v>94122</v>
      </c>
      <c r="N9461" t="s">
        <v>49</v>
      </c>
      <c r="O9461" t="s">
        <v>8148</v>
      </c>
      <c r="P9461" t="s">
        <v>76</v>
      </c>
      <c r="Q9461" t="s">
        <v>77</v>
      </c>
      <c r="R9461" t="s">
        <v>8149</v>
      </c>
      <c r="S9461">
        <v>15.991999999999999</v>
      </c>
      <c r="T9461">
        <v>1</v>
      </c>
      <c r="U9461">
        <v>0.2</v>
      </c>
      <c r="V9461">
        <v>-2.9985000000000022</v>
      </c>
      <c r="W9461" s="6">
        <f t="shared" si="886"/>
        <v>-0.18750000000000014</v>
      </c>
      <c r="X9461" s="4">
        <f t="shared" si="883"/>
        <v>-2.9985000000000022</v>
      </c>
      <c r="Y9461" s="4">
        <f t="shared" si="884"/>
        <v>15.991999999999999</v>
      </c>
      <c r="Z9461" s="4">
        <f t="shared" si="885"/>
        <v>19.989999999999998</v>
      </c>
      <c r="AA9461" s="4">
        <f t="shared" si="882"/>
        <v>3.1983999999999999</v>
      </c>
    </row>
    <row r="9462" spans="1:27" x14ac:dyDescent="0.2">
      <c r="A9462">
        <v>9461</v>
      </c>
      <c r="B9462" t="s">
        <v>10655</v>
      </c>
      <c r="C9462" s="5">
        <v>41960</v>
      </c>
      <c r="D9462" s="5" t="str">
        <f t="shared" si="887"/>
        <v>2014-11</v>
      </c>
      <c r="E9462" s="5">
        <v>41965</v>
      </c>
      <c r="F9462" t="s">
        <v>28</v>
      </c>
      <c r="G9462" t="s">
        <v>3682</v>
      </c>
      <c r="H9462" t="s">
        <v>3683</v>
      </c>
      <c r="I9462" t="s">
        <v>107</v>
      </c>
      <c r="J9462" t="s">
        <v>32</v>
      </c>
      <c r="K9462" t="s">
        <v>271</v>
      </c>
      <c r="L9462" t="s">
        <v>272</v>
      </c>
      <c r="M9462">
        <v>10024</v>
      </c>
      <c r="N9462" t="s">
        <v>153</v>
      </c>
      <c r="O9462" t="s">
        <v>2707</v>
      </c>
      <c r="P9462" t="s">
        <v>51</v>
      </c>
      <c r="Q9462" t="s">
        <v>95</v>
      </c>
      <c r="R9462" t="s">
        <v>2708</v>
      </c>
      <c r="S9462">
        <v>34.44</v>
      </c>
      <c r="T9462">
        <v>3</v>
      </c>
      <c r="U9462">
        <v>0</v>
      </c>
      <c r="V9462">
        <v>17.22</v>
      </c>
      <c r="W9462" s="6">
        <f t="shared" si="886"/>
        <v>0.5</v>
      </c>
      <c r="X9462" s="4">
        <f t="shared" si="883"/>
        <v>5.7399999999999993</v>
      </c>
      <c r="Y9462" s="4">
        <f t="shared" si="884"/>
        <v>11.479999999999999</v>
      </c>
      <c r="Z9462" s="4">
        <f t="shared" si="885"/>
        <v>11.479999999999999</v>
      </c>
      <c r="AA9462" s="4">
        <f t="shared" si="882"/>
        <v>0</v>
      </c>
    </row>
    <row r="9463" spans="1:27" x14ac:dyDescent="0.2">
      <c r="A9463">
        <v>9462</v>
      </c>
      <c r="B9463" t="s">
        <v>10656</v>
      </c>
      <c r="C9463" s="5">
        <v>41931</v>
      </c>
      <c r="D9463" s="5" t="str">
        <f t="shared" si="887"/>
        <v>2014-10</v>
      </c>
      <c r="E9463" s="5">
        <v>41936</v>
      </c>
      <c r="F9463" t="s">
        <v>55</v>
      </c>
      <c r="G9463" t="s">
        <v>2171</v>
      </c>
      <c r="H9463" t="s">
        <v>2172</v>
      </c>
      <c r="I9463" t="s">
        <v>107</v>
      </c>
      <c r="J9463" t="s">
        <v>32</v>
      </c>
      <c r="K9463" t="s">
        <v>1127</v>
      </c>
      <c r="L9463" t="s">
        <v>48</v>
      </c>
      <c r="M9463">
        <v>90712</v>
      </c>
      <c r="N9463" t="s">
        <v>49</v>
      </c>
      <c r="O9463" t="s">
        <v>4335</v>
      </c>
      <c r="P9463" t="s">
        <v>76</v>
      </c>
      <c r="Q9463" t="s">
        <v>77</v>
      </c>
      <c r="R9463" t="s">
        <v>4336</v>
      </c>
      <c r="S9463">
        <v>321.55200000000002</v>
      </c>
      <c r="T9463">
        <v>6</v>
      </c>
      <c r="U9463">
        <v>0.2</v>
      </c>
      <c r="V9463">
        <v>20.097000000000008</v>
      </c>
      <c r="W9463" s="6">
        <f t="shared" si="886"/>
        <v>6.2500000000000028E-2</v>
      </c>
      <c r="X9463" s="4">
        <f t="shared" si="883"/>
        <v>3.3495000000000013</v>
      </c>
      <c r="Y9463" s="4">
        <f t="shared" si="884"/>
        <v>53.592000000000006</v>
      </c>
      <c r="Z9463" s="4">
        <f t="shared" si="885"/>
        <v>66.989999999999995</v>
      </c>
      <c r="AA9463" s="4">
        <f t="shared" si="882"/>
        <v>64.310400000000001</v>
      </c>
    </row>
    <row r="9464" spans="1:27" x14ac:dyDescent="0.2">
      <c r="A9464">
        <v>9463</v>
      </c>
      <c r="B9464" t="s">
        <v>10657</v>
      </c>
      <c r="C9464" s="5">
        <v>43064</v>
      </c>
      <c r="D9464" s="5" t="str">
        <f t="shared" si="887"/>
        <v>2017-11</v>
      </c>
      <c r="E9464" s="5">
        <v>43069</v>
      </c>
      <c r="F9464" t="s">
        <v>28</v>
      </c>
      <c r="G9464" t="s">
        <v>312</v>
      </c>
      <c r="H9464" t="s">
        <v>313</v>
      </c>
      <c r="I9464" t="s">
        <v>46</v>
      </c>
      <c r="J9464" t="s">
        <v>32</v>
      </c>
      <c r="K9464" t="s">
        <v>1483</v>
      </c>
      <c r="L9464" t="s">
        <v>34</v>
      </c>
      <c r="M9464">
        <v>40214</v>
      </c>
      <c r="N9464" t="s">
        <v>35</v>
      </c>
      <c r="O9464" t="s">
        <v>4533</v>
      </c>
      <c r="P9464" t="s">
        <v>37</v>
      </c>
      <c r="Q9464" t="s">
        <v>41</v>
      </c>
      <c r="R9464" t="s">
        <v>4534</v>
      </c>
      <c r="S9464">
        <v>701.96</v>
      </c>
      <c r="T9464">
        <v>2</v>
      </c>
      <c r="U9464">
        <v>0</v>
      </c>
      <c r="V9464">
        <v>168.47040000000004</v>
      </c>
      <c r="W9464" s="6">
        <f t="shared" si="886"/>
        <v>0.24000000000000005</v>
      </c>
      <c r="X9464" s="4">
        <f t="shared" si="883"/>
        <v>84.23520000000002</v>
      </c>
      <c r="Y9464" s="4">
        <f t="shared" si="884"/>
        <v>350.98</v>
      </c>
      <c r="Z9464" s="4">
        <f t="shared" si="885"/>
        <v>350.98</v>
      </c>
      <c r="AA9464" s="4">
        <f t="shared" si="882"/>
        <v>0</v>
      </c>
    </row>
    <row r="9465" spans="1:27" x14ac:dyDescent="0.2">
      <c r="A9465">
        <v>9464</v>
      </c>
      <c r="B9465" t="s">
        <v>10658</v>
      </c>
      <c r="C9465" s="5">
        <v>41697</v>
      </c>
      <c r="D9465" s="5" t="str">
        <f t="shared" si="887"/>
        <v>2014-02</v>
      </c>
      <c r="E9465" s="5">
        <v>41701</v>
      </c>
      <c r="F9465" t="s">
        <v>193</v>
      </c>
      <c r="G9465" t="s">
        <v>4883</v>
      </c>
      <c r="H9465" t="s">
        <v>4884</v>
      </c>
      <c r="I9465" t="s">
        <v>31</v>
      </c>
      <c r="J9465" t="s">
        <v>32</v>
      </c>
      <c r="K9465" t="s">
        <v>502</v>
      </c>
      <c r="L9465" t="s">
        <v>503</v>
      </c>
      <c r="M9465">
        <v>43229</v>
      </c>
      <c r="N9465" t="s">
        <v>153</v>
      </c>
      <c r="O9465" t="s">
        <v>1899</v>
      </c>
      <c r="P9465" t="s">
        <v>51</v>
      </c>
      <c r="Q9465" t="s">
        <v>73</v>
      </c>
      <c r="R9465" t="s">
        <v>1900</v>
      </c>
      <c r="S9465">
        <v>19.456000000000003</v>
      </c>
      <c r="T9465">
        <v>4</v>
      </c>
      <c r="U9465">
        <v>0.2</v>
      </c>
      <c r="V9465">
        <v>3.4047999999999981</v>
      </c>
      <c r="W9465" s="6">
        <f t="shared" si="886"/>
        <v>0.17499999999999988</v>
      </c>
      <c r="X9465" s="4">
        <f t="shared" si="883"/>
        <v>0.85119999999999951</v>
      </c>
      <c r="Y9465" s="4">
        <f t="shared" si="884"/>
        <v>4.8640000000000008</v>
      </c>
      <c r="Z9465" s="4">
        <f t="shared" si="885"/>
        <v>6.080000000000001</v>
      </c>
      <c r="AA9465" s="4">
        <f t="shared" si="882"/>
        <v>3.8912000000000009</v>
      </c>
    </row>
    <row r="9466" spans="1:27" x14ac:dyDescent="0.2">
      <c r="A9466">
        <v>9465</v>
      </c>
      <c r="B9466" t="s">
        <v>10659</v>
      </c>
      <c r="C9466" s="5">
        <v>41994</v>
      </c>
      <c r="D9466" s="5" t="str">
        <f t="shared" si="887"/>
        <v>2014-12</v>
      </c>
      <c r="E9466" s="5">
        <v>41998</v>
      </c>
      <c r="F9466" t="s">
        <v>55</v>
      </c>
      <c r="G9466" t="s">
        <v>4696</v>
      </c>
      <c r="H9466" t="s">
        <v>4697</v>
      </c>
      <c r="I9466" t="s">
        <v>31</v>
      </c>
      <c r="J9466" t="s">
        <v>32</v>
      </c>
      <c r="K9466" t="s">
        <v>612</v>
      </c>
      <c r="L9466" t="s">
        <v>250</v>
      </c>
      <c r="M9466">
        <v>19711</v>
      </c>
      <c r="N9466" t="s">
        <v>153</v>
      </c>
      <c r="O9466" t="s">
        <v>6850</v>
      </c>
      <c r="P9466" t="s">
        <v>51</v>
      </c>
      <c r="Q9466" t="s">
        <v>52</v>
      </c>
      <c r="R9466" t="s">
        <v>6851</v>
      </c>
      <c r="S9466">
        <v>17.28</v>
      </c>
      <c r="T9466">
        <v>6</v>
      </c>
      <c r="U9466">
        <v>0</v>
      </c>
      <c r="V9466">
        <v>7.9487999999999985</v>
      </c>
      <c r="W9466" s="6">
        <f t="shared" si="886"/>
        <v>0.45999999999999991</v>
      </c>
      <c r="X9466" s="4">
        <f t="shared" si="883"/>
        <v>1.3247999999999998</v>
      </c>
      <c r="Y9466" s="4">
        <f t="shared" si="884"/>
        <v>2.8800000000000003</v>
      </c>
      <c r="Z9466" s="4">
        <f t="shared" si="885"/>
        <v>2.8800000000000003</v>
      </c>
      <c r="AA9466" s="4">
        <f t="shared" si="882"/>
        <v>0</v>
      </c>
    </row>
    <row r="9467" spans="1:27" x14ac:dyDescent="0.2">
      <c r="A9467">
        <v>9466</v>
      </c>
      <c r="B9467" t="s">
        <v>10660</v>
      </c>
      <c r="C9467" s="5">
        <v>42693</v>
      </c>
      <c r="D9467" s="5" t="str">
        <f t="shared" si="887"/>
        <v>2016-11</v>
      </c>
      <c r="E9467" s="5">
        <v>42697</v>
      </c>
      <c r="F9467" t="s">
        <v>55</v>
      </c>
      <c r="G9467" t="s">
        <v>269</v>
      </c>
      <c r="H9467" t="s">
        <v>270</v>
      </c>
      <c r="I9467" t="s">
        <v>46</v>
      </c>
      <c r="J9467" t="s">
        <v>32</v>
      </c>
      <c r="K9467" t="s">
        <v>100</v>
      </c>
      <c r="L9467" t="s">
        <v>101</v>
      </c>
      <c r="M9467">
        <v>98115</v>
      </c>
      <c r="N9467" t="s">
        <v>49</v>
      </c>
      <c r="O9467" t="s">
        <v>1822</v>
      </c>
      <c r="P9467" t="s">
        <v>37</v>
      </c>
      <c r="Q9467" t="s">
        <v>70</v>
      </c>
      <c r="R9467" t="s">
        <v>1823</v>
      </c>
      <c r="S9467">
        <v>31.96</v>
      </c>
      <c r="T9467">
        <v>2</v>
      </c>
      <c r="U9467">
        <v>0</v>
      </c>
      <c r="V9467">
        <v>1.597999999999999</v>
      </c>
      <c r="W9467" s="6">
        <f t="shared" si="886"/>
        <v>4.9999999999999968E-2</v>
      </c>
      <c r="X9467" s="4">
        <f t="shared" si="883"/>
        <v>0.79899999999999949</v>
      </c>
      <c r="Y9467" s="4">
        <f t="shared" si="884"/>
        <v>15.98</v>
      </c>
      <c r="Z9467" s="4">
        <f t="shared" si="885"/>
        <v>15.98</v>
      </c>
      <c r="AA9467" s="4">
        <f t="shared" si="882"/>
        <v>0</v>
      </c>
    </row>
    <row r="9468" spans="1:27" x14ac:dyDescent="0.2">
      <c r="A9468">
        <v>9467</v>
      </c>
      <c r="B9468" t="s">
        <v>10661</v>
      </c>
      <c r="C9468" s="5">
        <v>43044</v>
      </c>
      <c r="D9468" s="5" t="str">
        <f t="shared" si="887"/>
        <v>2017-11</v>
      </c>
      <c r="E9468" s="5">
        <v>43049</v>
      </c>
      <c r="F9468" t="s">
        <v>28</v>
      </c>
      <c r="G9468" t="s">
        <v>4325</v>
      </c>
      <c r="H9468" t="s">
        <v>4326</v>
      </c>
      <c r="I9468" t="s">
        <v>31</v>
      </c>
      <c r="J9468" t="s">
        <v>32</v>
      </c>
      <c r="K9468" t="s">
        <v>271</v>
      </c>
      <c r="L9468" t="s">
        <v>272</v>
      </c>
      <c r="M9468">
        <v>10024</v>
      </c>
      <c r="N9468" t="s">
        <v>153</v>
      </c>
      <c r="O9468" t="s">
        <v>623</v>
      </c>
      <c r="P9468" t="s">
        <v>51</v>
      </c>
      <c r="Q9468" t="s">
        <v>80</v>
      </c>
      <c r="R9468" t="s">
        <v>624</v>
      </c>
      <c r="S9468">
        <v>164.68800000000002</v>
      </c>
      <c r="T9468">
        <v>6</v>
      </c>
      <c r="U9468">
        <v>0.2</v>
      </c>
      <c r="V9468">
        <v>55.582200000000007</v>
      </c>
      <c r="W9468" s="6">
        <f t="shared" si="886"/>
        <v>0.33750000000000002</v>
      </c>
      <c r="X9468" s="4">
        <f t="shared" si="883"/>
        <v>9.2637000000000018</v>
      </c>
      <c r="Y9468" s="4">
        <f t="shared" si="884"/>
        <v>27.448000000000004</v>
      </c>
      <c r="Z9468" s="4">
        <f t="shared" si="885"/>
        <v>34.309999999999995</v>
      </c>
      <c r="AA9468" s="4">
        <f t="shared" si="882"/>
        <v>32.937600000000003</v>
      </c>
    </row>
    <row r="9469" spans="1:27" x14ac:dyDescent="0.2">
      <c r="A9469">
        <v>9468</v>
      </c>
      <c r="B9469" t="s">
        <v>10661</v>
      </c>
      <c r="C9469" s="5">
        <v>43044</v>
      </c>
      <c r="D9469" s="5" t="str">
        <f t="shared" si="887"/>
        <v>2017-11</v>
      </c>
      <c r="E9469" s="5">
        <v>43049</v>
      </c>
      <c r="F9469" t="s">
        <v>28</v>
      </c>
      <c r="G9469" t="s">
        <v>4325</v>
      </c>
      <c r="H9469" t="s">
        <v>4326</v>
      </c>
      <c r="I9469" t="s">
        <v>31</v>
      </c>
      <c r="J9469" t="s">
        <v>32</v>
      </c>
      <c r="K9469" t="s">
        <v>271</v>
      </c>
      <c r="L9469" t="s">
        <v>272</v>
      </c>
      <c r="M9469">
        <v>10024</v>
      </c>
      <c r="N9469" t="s">
        <v>153</v>
      </c>
      <c r="O9469" t="s">
        <v>6958</v>
      </c>
      <c r="P9469" t="s">
        <v>37</v>
      </c>
      <c r="Q9469" t="s">
        <v>61</v>
      </c>
      <c r="R9469" t="s">
        <v>6959</v>
      </c>
      <c r="S9469">
        <v>166.5</v>
      </c>
      <c r="T9469">
        <v>2</v>
      </c>
      <c r="U9469">
        <v>0.4</v>
      </c>
      <c r="V9469">
        <v>-66.599999999999994</v>
      </c>
      <c r="W9469" s="6">
        <f t="shared" si="886"/>
        <v>-0.39999999999999997</v>
      </c>
      <c r="X9469" s="4">
        <f t="shared" si="883"/>
        <v>-33.299999999999997</v>
      </c>
      <c r="Y9469" s="4">
        <f t="shared" si="884"/>
        <v>83.25</v>
      </c>
      <c r="Z9469" s="4">
        <f t="shared" si="885"/>
        <v>138.75</v>
      </c>
      <c r="AA9469" s="4">
        <f t="shared" si="882"/>
        <v>66.600000000000009</v>
      </c>
    </row>
    <row r="9470" spans="1:27" x14ac:dyDescent="0.2">
      <c r="A9470">
        <v>9469</v>
      </c>
      <c r="B9470" t="s">
        <v>10661</v>
      </c>
      <c r="C9470" s="5">
        <v>43044</v>
      </c>
      <c r="D9470" s="5" t="str">
        <f t="shared" si="887"/>
        <v>2017-11</v>
      </c>
      <c r="E9470" s="5">
        <v>43049</v>
      </c>
      <c r="F9470" t="s">
        <v>28</v>
      </c>
      <c r="G9470" t="s">
        <v>4325</v>
      </c>
      <c r="H9470" t="s">
        <v>4326</v>
      </c>
      <c r="I9470" t="s">
        <v>31</v>
      </c>
      <c r="J9470" t="s">
        <v>32</v>
      </c>
      <c r="K9470" t="s">
        <v>271</v>
      </c>
      <c r="L9470" t="s">
        <v>272</v>
      </c>
      <c r="M9470">
        <v>10024</v>
      </c>
      <c r="N9470" t="s">
        <v>153</v>
      </c>
      <c r="O9470" t="s">
        <v>2654</v>
      </c>
      <c r="P9470" t="s">
        <v>51</v>
      </c>
      <c r="Q9470" t="s">
        <v>95</v>
      </c>
      <c r="R9470" t="s">
        <v>2655</v>
      </c>
      <c r="S9470">
        <v>12.96</v>
      </c>
      <c r="T9470">
        <v>2</v>
      </c>
      <c r="U9470">
        <v>0</v>
      </c>
      <c r="V9470">
        <v>6.2208000000000006</v>
      </c>
      <c r="W9470" s="6">
        <f t="shared" si="886"/>
        <v>0.48000000000000004</v>
      </c>
      <c r="X9470" s="4">
        <f t="shared" si="883"/>
        <v>3.1104000000000003</v>
      </c>
      <c r="Y9470" s="4">
        <f t="shared" si="884"/>
        <v>6.48</v>
      </c>
      <c r="Z9470" s="4">
        <f t="shared" si="885"/>
        <v>6.48</v>
      </c>
      <c r="AA9470" s="4">
        <f t="shared" si="882"/>
        <v>0</v>
      </c>
    </row>
    <row r="9471" spans="1:27" x14ac:dyDescent="0.2">
      <c r="A9471">
        <v>9470</v>
      </c>
      <c r="B9471" t="s">
        <v>10661</v>
      </c>
      <c r="C9471" s="5">
        <v>43044</v>
      </c>
      <c r="D9471" s="5" t="str">
        <f t="shared" si="887"/>
        <v>2017-11</v>
      </c>
      <c r="E9471" s="5">
        <v>43049</v>
      </c>
      <c r="F9471" t="s">
        <v>28</v>
      </c>
      <c r="G9471" t="s">
        <v>4325</v>
      </c>
      <c r="H9471" t="s">
        <v>4326</v>
      </c>
      <c r="I9471" t="s">
        <v>31</v>
      </c>
      <c r="J9471" t="s">
        <v>32</v>
      </c>
      <c r="K9471" t="s">
        <v>271</v>
      </c>
      <c r="L9471" t="s">
        <v>272</v>
      </c>
      <c r="M9471">
        <v>10024</v>
      </c>
      <c r="N9471" t="s">
        <v>153</v>
      </c>
      <c r="O9471" t="s">
        <v>1634</v>
      </c>
      <c r="P9471" t="s">
        <v>51</v>
      </c>
      <c r="Q9471" t="s">
        <v>95</v>
      </c>
      <c r="R9471" t="s">
        <v>1635</v>
      </c>
      <c r="S9471">
        <v>110.96</v>
      </c>
      <c r="T9471">
        <v>2</v>
      </c>
      <c r="U9471">
        <v>0</v>
      </c>
      <c r="V9471">
        <v>53.260799999999996</v>
      </c>
      <c r="W9471" s="6">
        <f t="shared" si="886"/>
        <v>0.48</v>
      </c>
      <c r="X9471" s="4">
        <f t="shared" si="883"/>
        <v>26.630399999999998</v>
      </c>
      <c r="Y9471" s="4">
        <f t="shared" si="884"/>
        <v>55.48</v>
      </c>
      <c r="Z9471" s="4">
        <f t="shared" si="885"/>
        <v>55.48</v>
      </c>
      <c r="AA9471" s="4">
        <f t="shared" si="882"/>
        <v>0</v>
      </c>
    </row>
    <row r="9472" spans="1:27" x14ac:dyDescent="0.2">
      <c r="A9472">
        <v>9471</v>
      </c>
      <c r="B9472" t="s">
        <v>10661</v>
      </c>
      <c r="C9472" s="5">
        <v>43044</v>
      </c>
      <c r="D9472" s="5" t="str">
        <f t="shared" si="887"/>
        <v>2017-11</v>
      </c>
      <c r="E9472" s="5">
        <v>43049</v>
      </c>
      <c r="F9472" t="s">
        <v>28</v>
      </c>
      <c r="G9472" t="s">
        <v>4325</v>
      </c>
      <c r="H9472" t="s">
        <v>4326</v>
      </c>
      <c r="I9472" t="s">
        <v>31</v>
      </c>
      <c r="J9472" t="s">
        <v>32</v>
      </c>
      <c r="K9472" t="s">
        <v>271</v>
      </c>
      <c r="L9472" t="s">
        <v>272</v>
      </c>
      <c r="M9472">
        <v>10024</v>
      </c>
      <c r="N9472" t="s">
        <v>153</v>
      </c>
      <c r="O9472" t="s">
        <v>621</v>
      </c>
      <c r="P9472" t="s">
        <v>76</v>
      </c>
      <c r="Q9472" t="s">
        <v>77</v>
      </c>
      <c r="R9472" t="s">
        <v>622</v>
      </c>
      <c r="S9472">
        <v>99.98</v>
      </c>
      <c r="T9472">
        <v>2</v>
      </c>
      <c r="U9472">
        <v>0</v>
      </c>
      <c r="V9472">
        <v>3.9991999999999877</v>
      </c>
      <c r="W9472" s="6">
        <f t="shared" si="886"/>
        <v>3.9999999999999876E-2</v>
      </c>
      <c r="X9472" s="4">
        <f t="shared" si="883"/>
        <v>1.9995999999999938</v>
      </c>
      <c r="Y9472" s="4">
        <f t="shared" si="884"/>
        <v>49.99</v>
      </c>
      <c r="Z9472" s="4">
        <f t="shared" si="885"/>
        <v>49.99</v>
      </c>
      <c r="AA9472" s="4">
        <f t="shared" si="882"/>
        <v>0</v>
      </c>
    </row>
    <row r="9473" spans="1:27" x14ac:dyDescent="0.2">
      <c r="A9473">
        <v>9472</v>
      </c>
      <c r="B9473" t="s">
        <v>10661</v>
      </c>
      <c r="C9473" s="5">
        <v>43044</v>
      </c>
      <c r="D9473" s="5" t="str">
        <f t="shared" si="887"/>
        <v>2017-11</v>
      </c>
      <c r="E9473" s="5">
        <v>43049</v>
      </c>
      <c r="F9473" t="s">
        <v>28</v>
      </c>
      <c r="G9473" t="s">
        <v>4325</v>
      </c>
      <c r="H9473" t="s">
        <v>4326</v>
      </c>
      <c r="I9473" t="s">
        <v>31</v>
      </c>
      <c r="J9473" t="s">
        <v>32</v>
      </c>
      <c r="K9473" t="s">
        <v>271</v>
      </c>
      <c r="L9473" t="s">
        <v>272</v>
      </c>
      <c r="M9473">
        <v>10024</v>
      </c>
      <c r="N9473" t="s">
        <v>153</v>
      </c>
      <c r="O9473" t="s">
        <v>1110</v>
      </c>
      <c r="P9473" t="s">
        <v>51</v>
      </c>
      <c r="Q9473" t="s">
        <v>80</v>
      </c>
      <c r="R9473" t="s">
        <v>1111</v>
      </c>
      <c r="S9473">
        <v>11.423999999999999</v>
      </c>
      <c r="T9473">
        <v>1</v>
      </c>
      <c r="U9473">
        <v>0.2</v>
      </c>
      <c r="V9473">
        <v>3.7127999999999997</v>
      </c>
      <c r="W9473" s="6">
        <f t="shared" si="886"/>
        <v>0.32500000000000001</v>
      </c>
      <c r="X9473" s="4">
        <f t="shared" si="883"/>
        <v>3.7127999999999997</v>
      </c>
      <c r="Y9473" s="4">
        <f t="shared" si="884"/>
        <v>11.423999999999999</v>
      </c>
      <c r="Z9473" s="4">
        <f t="shared" si="885"/>
        <v>14.28</v>
      </c>
      <c r="AA9473" s="4">
        <f t="shared" si="882"/>
        <v>2.2848000000000002</v>
      </c>
    </row>
    <row r="9474" spans="1:27" x14ac:dyDescent="0.2">
      <c r="A9474">
        <v>9473</v>
      </c>
      <c r="B9474" t="s">
        <v>10661</v>
      </c>
      <c r="C9474" s="5">
        <v>43044</v>
      </c>
      <c r="D9474" s="5" t="str">
        <f t="shared" si="887"/>
        <v>2017-11</v>
      </c>
      <c r="E9474" s="5">
        <v>43049</v>
      </c>
      <c r="F9474" t="s">
        <v>28</v>
      </c>
      <c r="G9474" t="s">
        <v>4325</v>
      </c>
      <c r="H9474" t="s">
        <v>4326</v>
      </c>
      <c r="I9474" t="s">
        <v>31</v>
      </c>
      <c r="J9474" t="s">
        <v>32</v>
      </c>
      <c r="K9474" t="s">
        <v>271</v>
      </c>
      <c r="L9474" t="s">
        <v>272</v>
      </c>
      <c r="M9474">
        <v>10024</v>
      </c>
      <c r="N9474" t="s">
        <v>153</v>
      </c>
      <c r="O9474" t="s">
        <v>6156</v>
      </c>
      <c r="P9474" t="s">
        <v>37</v>
      </c>
      <c r="Q9474" t="s">
        <v>41</v>
      </c>
      <c r="R9474" t="s">
        <v>6157</v>
      </c>
      <c r="S9474">
        <v>128.12400000000002</v>
      </c>
      <c r="T9474">
        <v>2</v>
      </c>
      <c r="U9474">
        <v>0.1</v>
      </c>
      <c r="V9474">
        <v>24.2012</v>
      </c>
      <c r="W9474" s="6">
        <f t="shared" si="886"/>
        <v>0.18888888888888886</v>
      </c>
      <c r="X9474" s="4">
        <f t="shared" si="883"/>
        <v>12.1006</v>
      </c>
      <c r="Y9474" s="4">
        <f t="shared" si="884"/>
        <v>64.062000000000012</v>
      </c>
      <c r="Z9474" s="4">
        <f t="shared" si="885"/>
        <v>71.180000000000007</v>
      </c>
      <c r="AA9474" s="4">
        <f t="shared" si="882"/>
        <v>12.812400000000004</v>
      </c>
    </row>
    <row r="9475" spans="1:27" x14ac:dyDescent="0.2">
      <c r="A9475">
        <v>9474</v>
      </c>
      <c r="B9475" t="s">
        <v>10661</v>
      </c>
      <c r="C9475" s="5">
        <v>43044</v>
      </c>
      <c r="D9475" s="5" t="str">
        <f t="shared" si="887"/>
        <v>2017-11</v>
      </c>
      <c r="E9475" s="5">
        <v>43049</v>
      </c>
      <c r="F9475" t="s">
        <v>28</v>
      </c>
      <c r="G9475" t="s">
        <v>4325</v>
      </c>
      <c r="H9475" t="s">
        <v>4326</v>
      </c>
      <c r="I9475" t="s">
        <v>31</v>
      </c>
      <c r="J9475" t="s">
        <v>32</v>
      </c>
      <c r="K9475" t="s">
        <v>271</v>
      </c>
      <c r="L9475" t="s">
        <v>272</v>
      </c>
      <c r="M9475">
        <v>10024</v>
      </c>
      <c r="N9475" t="s">
        <v>153</v>
      </c>
      <c r="O9475" t="s">
        <v>8406</v>
      </c>
      <c r="P9475" t="s">
        <v>37</v>
      </c>
      <c r="Q9475" t="s">
        <v>70</v>
      </c>
      <c r="R9475" t="s">
        <v>8407</v>
      </c>
      <c r="S9475">
        <v>101.4</v>
      </c>
      <c r="T9475">
        <v>5</v>
      </c>
      <c r="U9475">
        <v>0</v>
      </c>
      <c r="V9475">
        <v>38.532000000000004</v>
      </c>
      <c r="W9475" s="6">
        <f t="shared" si="886"/>
        <v>0.38</v>
      </c>
      <c r="X9475" s="4">
        <f t="shared" si="883"/>
        <v>7.7064000000000004</v>
      </c>
      <c r="Y9475" s="4">
        <f t="shared" si="884"/>
        <v>20.28</v>
      </c>
      <c r="Z9475" s="4">
        <f t="shared" si="885"/>
        <v>20.28</v>
      </c>
      <c r="AA9475" s="4">
        <f t="shared" ref="AA9475:AA9538" si="888">S9475*U9475</f>
        <v>0</v>
      </c>
    </row>
    <row r="9476" spans="1:27" x14ac:dyDescent="0.2">
      <c r="A9476">
        <v>9475</v>
      </c>
      <c r="B9476" t="s">
        <v>10662</v>
      </c>
      <c r="C9476" s="5">
        <v>42155</v>
      </c>
      <c r="D9476" s="5" t="str">
        <f t="shared" si="887"/>
        <v>2015-05</v>
      </c>
      <c r="E9476" s="5">
        <v>42160</v>
      </c>
      <c r="F9476" t="s">
        <v>28</v>
      </c>
      <c r="G9476" t="s">
        <v>269</v>
      </c>
      <c r="H9476" t="s">
        <v>270</v>
      </c>
      <c r="I9476" t="s">
        <v>46</v>
      </c>
      <c r="J9476" t="s">
        <v>32</v>
      </c>
      <c r="K9476" t="s">
        <v>308</v>
      </c>
      <c r="L9476" t="s">
        <v>216</v>
      </c>
      <c r="M9476">
        <v>60653</v>
      </c>
      <c r="N9476" t="s">
        <v>110</v>
      </c>
      <c r="O9476" t="s">
        <v>4576</v>
      </c>
      <c r="P9476" t="s">
        <v>51</v>
      </c>
      <c r="Q9476" t="s">
        <v>52</v>
      </c>
      <c r="R9476" t="s">
        <v>4577</v>
      </c>
      <c r="S9476">
        <v>5.9039999999999999</v>
      </c>
      <c r="T9476">
        <v>2</v>
      </c>
      <c r="U9476">
        <v>0.2</v>
      </c>
      <c r="V9476">
        <v>1.9925999999999999</v>
      </c>
      <c r="W9476" s="6">
        <f t="shared" si="886"/>
        <v>0.33749999999999997</v>
      </c>
      <c r="X9476" s="4">
        <f t="shared" ref="X9476:X9539" si="889">V9476/T9476</f>
        <v>0.99629999999999996</v>
      </c>
      <c r="Y9476" s="4">
        <f t="shared" ref="Y9476:Y9539" si="890">S9476/T9476</f>
        <v>2.952</v>
      </c>
      <c r="Z9476" s="4">
        <f t="shared" ref="Z9476:Z9539" si="891">S9476/((1-U9476)*T9476)</f>
        <v>3.69</v>
      </c>
      <c r="AA9476" s="4">
        <f t="shared" si="888"/>
        <v>1.1808000000000001</v>
      </c>
    </row>
    <row r="9477" spans="1:27" x14ac:dyDescent="0.2">
      <c r="A9477">
        <v>9476</v>
      </c>
      <c r="B9477" t="s">
        <v>10662</v>
      </c>
      <c r="C9477" s="5">
        <v>42155</v>
      </c>
      <c r="D9477" s="5" t="str">
        <f t="shared" si="887"/>
        <v>2015-05</v>
      </c>
      <c r="E9477" s="5">
        <v>42160</v>
      </c>
      <c r="F9477" t="s">
        <v>28</v>
      </c>
      <c r="G9477" t="s">
        <v>269</v>
      </c>
      <c r="H9477" t="s">
        <v>270</v>
      </c>
      <c r="I9477" t="s">
        <v>46</v>
      </c>
      <c r="J9477" t="s">
        <v>32</v>
      </c>
      <c r="K9477" t="s">
        <v>308</v>
      </c>
      <c r="L9477" t="s">
        <v>216</v>
      </c>
      <c r="M9477">
        <v>60653</v>
      </c>
      <c r="N9477" t="s">
        <v>110</v>
      </c>
      <c r="O9477" t="s">
        <v>4086</v>
      </c>
      <c r="P9477" t="s">
        <v>51</v>
      </c>
      <c r="Q9477" t="s">
        <v>95</v>
      </c>
      <c r="R9477" t="s">
        <v>4087</v>
      </c>
      <c r="S9477">
        <v>173.48800000000003</v>
      </c>
      <c r="T9477">
        <v>7</v>
      </c>
      <c r="U9477">
        <v>0.2</v>
      </c>
      <c r="V9477">
        <v>54.214999999999982</v>
      </c>
      <c r="W9477" s="6">
        <f t="shared" ref="W9477:W9540" si="892">(V9477/S9477)</f>
        <v>0.31249999999999983</v>
      </c>
      <c r="X9477" s="4">
        <f t="shared" si="889"/>
        <v>7.7449999999999974</v>
      </c>
      <c r="Y9477" s="4">
        <f t="shared" si="890"/>
        <v>24.784000000000002</v>
      </c>
      <c r="Z9477" s="4">
        <f t="shared" si="891"/>
        <v>30.98</v>
      </c>
      <c r="AA9477" s="4">
        <f t="shared" si="888"/>
        <v>34.697600000000008</v>
      </c>
    </row>
    <row r="9478" spans="1:27" x14ac:dyDescent="0.2">
      <c r="A9478">
        <v>9477</v>
      </c>
      <c r="B9478" t="s">
        <v>10662</v>
      </c>
      <c r="C9478" s="5">
        <v>42155</v>
      </c>
      <c r="D9478" s="5" t="str">
        <f t="shared" si="887"/>
        <v>2015-05</v>
      </c>
      <c r="E9478" s="5">
        <v>42160</v>
      </c>
      <c r="F9478" t="s">
        <v>28</v>
      </c>
      <c r="G9478" t="s">
        <v>269</v>
      </c>
      <c r="H9478" t="s">
        <v>270</v>
      </c>
      <c r="I9478" t="s">
        <v>46</v>
      </c>
      <c r="J9478" t="s">
        <v>32</v>
      </c>
      <c r="K9478" t="s">
        <v>308</v>
      </c>
      <c r="L9478" t="s">
        <v>216</v>
      </c>
      <c r="M9478">
        <v>60653</v>
      </c>
      <c r="N9478" t="s">
        <v>110</v>
      </c>
      <c r="O9478" t="s">
        <v>6639</v>
      </c>
      <c r="P9478" t="s">
        <v>37</v>
      </c>
      <c r="Q9478" t="s">
        <v>70</v>
      </c>
      <c r="R9478" t="s">
        <v>6640</v>
      </c>
      <c r="S9478">
        <v>51.56</v>
      </c>
      <c r="T9478">
        <v>2</v>
      </c>
      <c r="U9478">
        <v>0.6</v>
      </c>
      <c r="V9478">
        <v>-61.872</v>
      </c>
      <c r="W9478" s="6">
        <f t="shared" si="892"/>
        <v>-1.2</v>
      </c>
      <c r="X9478" s="4">
        <f t="shared" si="889"/>
        <v>-30.936</v>
      </c>
      <c r="Y9478" s="4">
        <f t="shared" si="890"/>
        <v>25.78</v>
      </c>
      <c r="Z9478" s="4">
        <f t="shared" si="891"/>
        <v>64.45</v>
      </c>
      <c r="AA9478" s="4">
        <f t="shared" si="888"/>
        <v>30.936</v>
      </c>
    </row>
    <row r="9479" spans="1:27" x14ac:dyDescent="0.2">
      <c r="A9479">
        <v>9478</v>
      </c>
      <c r="B9479" t="s">
        <v>10662</v>
      </c>
      <c r="C9479" s="5">
        <v>42155</v>
      </c>
      <c r="D9479" s="5" t="str">
        <f t="shared" ref="D9479:D9542" si="893">TEXT(C9479,"yyyy-mm")</f>
        <v>2015-05</v>
      </c>
      <c r="E9479" s="5">
        <v>42160</v>
      </c>
      <c r="F9479" t="s">
        <v>28</v>
      </c>
      <c r="G9479" t="s">
        <v>269</v>
      </c>
      <c r="H9479" t="s">
        <v>270</v>
      </c>
      <c r="I9479" t="s">
        <v>46</v>
      </c>
      <c r="J9479" t="s">
        <v>32</v>
      </c>
      <c r="K9479" t="s">
        <v>308</v>
      </c>
      <c r="L9479" t="s">
        <v>216</v>
      </c>
      <c r="M9479">
        <v>60653</v>
      </c>
      <c r="N9479" t="s">
        <v>110</v>
      </c>
      <c r="O9479" t="s">
        <v>3891</v>
      </c>
      <c r="P9479" t="s">
        <v>51</v>
      </c>
      <c r="Q9479" t="s">
        <v>80</v>
      </c>
      <c r="R9479" t="s">
        <v>1222</v>
      </c>
      <c r="S9479">
        <v>3.5639999999999992</v>
      </c>
      <c r="T9479">
        <v>3</v>
      </c>
      <c r="U9479">
        <v>0.8</v>
      </c>
      <c r="V9479">
        <v>-6.2370000000000019</v>
      </c>
      <c r="W9479" s="6">
        <f t="shared" si="892"/>
        <v>-1.7500000000000009</v>
      </c>
      <c r="X9479" s="4">
        <f t="shared" si="889"/>
        <v>-2.0790000000000006</v>
      </c>
      <c r="Y9479" s="4">
        <f t="shared" si="890"/>
        <v>1.1879999999999997</v>
      </c>
      <c r="Z9479" s="4">
        <f t="shared" si="891"/>
        <v>5.9399999999999995</v>
      </c>
      <c r="AA9479" s="4">
        <f t="shared" si="888"/>
        <v>2.8511999999999995</v>
      </c>
    </row>
    <row r="9480" spans="1:27" x14ac:dyDescent="0.2">
      <c r="A9480">
        <v>9479</v>
      </c>
      <c r="B9480" t="s">
        <v>10663</v>
      </c>
      <c r="C9480" s="5">
        <v>41889</v>
      </c>
      <c r="D9480" s="5" t="str">
        <f t="shared" si="893"/>
        <v>2014-09</v>
      </c>
      <c r="E9480" s="5">
        <v>41896</v>
      </c>
      <c r="F9480" t="s">
        <v>55</v>
      </c>
      <c r="G9480" t="s">
        <v>7960</v>
      </c>
      <c r="H9480" t="s">
        <v>7961</v>
      </c>
      <c r="I9480" t="s">
        <v>31</v>
      </c>
      <c r="J9480" t="s">
        <v>32</v>
      </c>
      <c r="K9480" t="s">
        <v>10664</v>
      </c>
      <c r="L9480" t="s">
        <v>216</v>
      </c>
      <c r="M9480">
        <v>60543</v>
      </c>
      <c r="N9480" t="s">
        <v>110</v>
      </c>
      <c r="O9480" t="s">
        <v>5420</v>
      </c>
      <c r="P9480" t="s">
        <v>51</v>
      </c>
      <c r="Q9480" t="s">
        <v>274</v>
      </c>
      <c r="R9480" t="s">
        <v>5421</v>
      </c>
      <c r="S9480">
        <v>13.16</v>
      </c>
      <c r="T9480">
        <v>5</v>
      </c>
      <c r="U9480">
        <v>0.2</v>
      </c>
      <c r="V9480">
        <v>4.1124999999999998</v>
      </c>
      <c r="W9480" s="6">
        <f t="shared" si="892"/>
        <v>0.3125</v>
      </c>
      <c r="X9480" s="4">
        <f t="shared" si="889"/>
        <v>0.82250000000000001</v>
      </c>
      <c r="Y9480" s="4">
        <f t="shared" si="890"/>
        <v>2.6320000000000001</v>
      </c>
      <c r="Z9480" s="4">
        <f t="shared" si="891"/>
        <v>3.29</v>
      </c>
      <c r="AA9480" s="4">
        <f t="shared" si="888"/>
        <v>2.6320000000000001</v>
      </c>
    </row>
    <row r="9481" spans="1:27" x14ac:dyDescent="0.2">
      <c r="A9481">
        <v>9480</v>
      </c>
      <c r="B9481" t="s">
        <v>10663</v>
      </c>
      <c r="C9481" s="5">
        <v>41889</v>
      </c>
      <c r="D9481" s="5" t="str">
        <f t="shared" si="893"/>
        <v>2014-09</v>
      </c>
      <c r="E9481" s="5">
        <v>41896</v>
      </c>
      <c r="F9481" t="s">
        <v>55</v>
      </c>
      <c r="G9481" t="s">
        <v>7960</v>
      </c>
      <c r="H9481" t="s">
        <v>7961</v>
      </c>
      <c r="I9481" t="s">
        <v>31</v>
      </c>
      <c r="J9481" t="s">
        <v>32</v>
      </c>
      <c r="K9481" t="s">
        <v>10664</v>
      </c>
      <c r="L9481" t="s">
        <v>216</v>
      </c>
      <c r="M9481">
        <v>60543</v>
      </c>
      <c r="N9481" t="s">
        <v>110</v>
      </c>
      <c r="O9481" t="s">
        <v>4846</v>
      </c>
      <c r="P9481" t="s">
        <v>51</v>
      </c>
      <c r="Q9481" t="s">
        <v>80</v>
      </c>
      <c r="R9481" t="s">
        <v>4847</v>
      </c>
      <c r="S9481">
        <v>3.8279999999999994</v>
      </c>
      <c r="T9481">
        <v>3</v>
      </c>
      <c r="U9481">
        <v>0.8</v>
      </c>
      <c r="V9481">
        <v>-6.5076000000000018</v>
      </c>
      <c r="W9481" s="6">
        <f t="shared" si="892"/>
        <v>-1.7000000000000008</v>
      </c>
      <c r="X9481" s="4">
        <f t="shared" si="889"/>
        <v>-2.1692000000000005</v>
      </c>
      <c r="Y9481" s="4">
        <f t="shared" si="890"/>
        <v>1.2759999999999998</v>
      </c>
      <c r="Z9481" s="4">
        <f t="shared" si="891"/>
        <v>6.3800000000000008</v>
      </c>
      <c r="AA9481" s="4">
        <f t="shared" si="888"/>
        <v>3.0623999999999998</v>
      </c>
    </row>
    <row r="9482" spans="1:27" x14ac:dyDescent="0.2">
      <c r="A9482">
        <v>9481</v>
      </c>
      <c r="B9482" t="s">
        <v>10663</v>
      </c>
      <c r="C9482" s="5">
        <v>41889</v>
      </c>
      <c r="D9482" s="5" t="str">
        <f t="shared" si="893"/>
        <v>2014-09</v>
      </c>
      <c r="E9482" s="5">
        <v>41896</v>
      </c>
      <c r="F9482" t="s">
        <v>55</v>
      </c>
      <c r="G9482" t="s">
        <v>7960</v>
      </c>
      <c r="H9482" t="s">
        <v>7961</v>
      </c>
      <c r="I9482" t="s">
        <v>31</v>
      </c>
      <c r="J9482" t="s">
        <v>32</v>
      </c>
      <c r="K9482" t="s">
        <v>10664</v>
      </c>
      <c r="L9482" t="s">
        <v>216</v>
      </c>
      <c r="M9482">
        <v>60543</v>
      </c>
      <c r="N9482" t="s">
        <v>110</v>
      </c>
      <c r="O9482" t="s">
        <v>2219</v>
      </c>
      <c r="P9482" t="s">
        <v>51</v>
      </c>
      <c r="Q9482" t="s">
        <v>80</v>
      </c>
      <c r="R9482" t="s">
        <v>2220</v>
      </c>
      <c r="S9482">
        <v>304.98999999999995</v>
      </c>
      <c r="T9482">
        <v>5</v>
      </c>
      <c r="U9482">
        <v>0.8</v>
      </c>
      <c r="V9482">
        <v>-533.73250000000007</v>
      </c>
      <c r="W9482" s="6">
        <f t="shared" si="892"/>
        <v>-1.7500000000000004</v>
      </c>
      <c r="X9482" s="4">
        <f t="shared" si="889"/>
        <v>-106.74650000000001</v>
      </c>
      <c r="Y9482" s="4">
        <f t="shared" si="890"/>
        <v>60.99799999999999</v>
      </c>
      <c r="Z9482" s="4">
        <f t="shared" si="891"/>
        <v>304.99</v>
      </c>
      <c r="AA9482" s="4">
        <f t="shared" si="888"/>
        <v>243.99199999999996</v>
      </c>
    </row>
    <row r="9483" spans="1:27" x14ac:dyDescent="0.2">
      <c r="A9483">
        <v>9482</v>
      </c>
      <c r="B9483" t="s">
        <v>10665</v>
      </c>
      <c r="C9483" s="5">
        <v>43045</v>
      </c>
      <c r="D9483" s="5" t="str">
        <f t="shared" si="893"/>
        <v>2017-11</v>
      </c>
      <c r="E9483" s="5">
        <v>43051</v>
      </c>
      <c r="F9483" t="s">
        <v>55</v>
      </c>
      <c r="G9483" t="s">
        <v>6091</v>
      </c>
      <c r="H9483" t="s">
        <v>6092</v>
      </c>
      <c r="I9483" t="s">
        <v>31</v>
      </c>
      <c r="J9483" t="s">
        <v>32</v>
      </c>
      <c r="K9483" t="s">
        <v>822</v>
      </c>
      <c r="L9483" t="s">
        <v>109</v>
      </c>
      <c r="M9483">
        <v>75220</v>
      </c>
      <c r="N9483" t="s">
        <v>110</v>
      </c>
      <c r="O9483" t="s">
        <v>354</v>
      </c>
      <c r="P9483" t="s">
        <v>51</v>
      </c>
      <c r="Q9483" t="s">
        <v>64</v>
      </c>
      <c r="R9483" t="s">
        <v>355</v>
      </c>
      <c r="S9483">
        <v>18.16</v>
      </c>
      <c r="T9483">
        <v>2</v>
      </c>
      <c r="U9483">
        <v>0.2</v>
      </c>
      <c r="V9483">
        <v>1.8160000000000016</v>
      </c>
      <c r="W9483" s="6">
        <f t="shared" si="892"/>
        <v>0.10000000000000009</v>
      </c>
      <c r="X9483" s="4">
        <f t="shared" si="889"/>
        <v>0.90800000000000081</v>
      </c>
      <c r="Y9483" s="4">
        <f t="shared" si="890"/>
        <v>9.08</v>
      </c>
      <c r="Z9483" s="4">
        <f t="shared" si="891"/>
        <v>11.35</v>
      </c>
      <c r="AA9483" s="4">
        <f t="shared" si="888"/>
        <v>3.6320000000000001</v>
      </c>
    </row>
    <row r="9484" spans="1:27" x14ac:dyDescent="0.2">
      <c r="A9484">
        <v>9483</v>
      </c>
      <c r="B9484" t="s">
        <v>10666</v>
      </c>
      <c r="C9484" s="5">
        <v>42175</v>
      </c>
      <c r="D9484" s="5" t="str">
        <f t="shared" si="893"/>
        <v>2015-06</v>
      </c>
      <c r="E9484" s="5">
        <v>42179</v>
      </c>
      <c r="F9484" t="s">
        <v>28</v>
      </c>
      <c r="G9484" t="s">
        <v>5334</v>
      </c>
      <c r="H9484" t="s">
        <v>5335</v>
      </c>
      <c r="I9484" t="s">
        <v>107</v>
      </c>
      <c r="J9484" t="s">
        <v>32</v>
      </c>
      <c r="K9484" t="s">
        <v>151</v>
      </c>
      <c r="L9484" t="s">
        <v>152</v>
      </c>
      <c r="M9484">
        <v>19134</v>
      </c>
      <c r="N9484" t="s">
        <v>153</v>
      </c>
      <c r="O9484" t="s">
        <v>2554</v>
      </c>
      <c r="P9484" t="s">
        <v>76</v>
      </c>
      <c r="Q9484" t="s">
        <v>166</v>
      </c>
      <c r="R9484" t="s">
        <v>2555</v>
      </c>
      <c r="S9484">
        <v>319.98400000000004</v>
      </c>
      <c r="T9484">
        <v>2</v>
      </c>
      <c r="U9484">
        <v>0.2</v>
      </c>
      <c r="V9484">
        <v>91.995400000000018</v>
      </c>
      <c r="W9484" s="6">
        <f t="shared" si="892"/>
        <v>0.28750000000000003</v>
      </c>
      <c r="X9484" s="4">
        <f t="shared" si="889"/>
        <v>45.997700000000009</v>
      </c>
      <c r="Y9484" s="4">
        <f t="shared" si="890"/>
        <v>159.99200000000002</v>
      </c>
      <c r="Z9484" s="4">
        <f t="shared" si="891"/>
        <v>199.99</v>
      </c>
      <c r="AA9484" s="4">
        <f t="shared" si="888"/>
        <v>63.996800000000007</v>
      </c>
    </row>
    <row r="9485" spans="1:27" x14ac:dyDescent="0.2">
      <c r="A9485">
        <v>9484</v>
      </c>
      <c r="B9485" t="s">
        <v>10667</v>
      </c>
      <c r="C9485" s="5">
        <v>41842</v>
      </c>
      <c r="D9485" s="5" t="str">
        <f t="shared" si="893"/>
        <v>2014-07</v>
      </c>
      <c r="E9485" s="5">
        <v>41848</v>
      </c>
      <c r="F9485" t="s">
        <v>55</v>
      </c>
      <c r="G9485" t="s">
        <v>3690</v>
      </c>
      <c r="H9485" t="s">
        <v>3691</v>
      </c>
      <c r="I9485" t="s">
        <v>107</v>
      </c>
      <c r="J9485" t="s">
        <v>32</v>
      </c>
      <c r="K9485" t="s">
        <v>47</v>
      </c>
      <c r="L9485" t="s">
        <v>48</v>
      </c>
      <c r="M9485">
        <v>90008</v>
      </c>
      <c r="N9485" t="s">
        <v>49</v>
      </c>
      <c r="O9485" t="s">
        <v>1376</v>
      </c>
      <c r="P9485" t="s">
        <v>51</v>
      </c>
      <c r="Q9485" t="s">
        <v>73</v>
      </c>
      <c r="R9485" t="s">
        <v>1377</v>
      </c>
      <c r="S9485">
        <v>19.68</v>
      </c>
      <c r="T9485">
        <v>6</v>
      </c>
      <c r="U9485">
        <v>0</v>
      </c>
      <c r="V9485">
        <v>6.4943999999999988</v>
      </c>
      <c r="W9485" s="6">
        <f t="shared" si="892"/>
        <v>0.32999999999999996</v>
      </c>
      <c r="X9485" s="4">
        <f t="shared" si="889"/>
        <v>1.0823999999999998</v>
      </c>
      <c r="Y9485" s="4">
        <f t="shared" si="890"/>
        <v>3.28</v>
      </c>
      <c r="Z9485" s="4">
        <f t="shared" si="891"/>
        <v>3.28</v>
      </c>
      <c r="AA9485" s="4">
        <f t="shared" si="888"/>
        <v>0</v>
      </c>
    </row>
    <row r="9486" spans="1:27" x14ac:dyDescent="0.2">
      <c r="A9486">
        <v>9485</v>
      </c>
      <c r="B9486" t="s">
        <v>10668</v>
      </c>
      <c r="C9486" s="5">
        <v>42706</v>
      </c>
      <c r="D9486" s="5" t="str">
        <f t="shared" si="893"/>
        <v>2016-12</v>
      </c>
      <c r="E9486" s="5">
        <v>42708</v>
      </c>
      <c r="F9486" t="s">
        <v>28</v>
      </c>
      <c r="G9486" t="s">
        <v>4207</v>
      </c>
      <c r="H9486" t="s">
        <v>4208</v>
      </c>
      <c r="I9486" t="s">
        <v>46</v>
      </c>
      <c r="J9486" t="s">
        <v>32</v>
      </c>
      <c r="K9486" t="s">
        <v>189</v>
      </c>
      <c r="L9486" t="s">
        <v>109</v>
      </c>
      <c r="M9486">
        <v>77036</v>
      </c>
      <c r="N9486" t="s">
        <v>110</v>
      </c>
      <c r="O9486" t="s">
        <v>7672</v>
      </c>
      <c r="P9486" t="s">
        <v>37</v>
      </c>
      <c r="Q9486" t="s">
        <v>38</v>
      </c>
      <c r="R9486" t="s">
        <v>7673</v>
      </c>
      <c r="S9486">
        <v>781.86399999999992</v>
      </c>
      <c r="T9486">
        <v>10</v>
      </c>
      <c r="U9486">
        <v>0.32</v>
      </c>
      <c r="V9486">
        <v>-137.97600000000008</v>
      </c>
      <c r="W9486" s="6">
        <f t="shared" si="892"/>
        <v>-0.17647058823529424</v>
      </c>
      <c r="X9486" s="4">
        <f t="shared" si="889"/>
        <v>-13.797600000000008</v>
      </c>
      <c r="Y9486" s="4">
        <f t="shared" si="890"/>
        <v>78.186399999999992</v>
      </c>
      <c r="Z9486" s="4">
        <f t="shared" si="891"/>
        <v>114.98</v>
      </c>
      <c r="AA9486" s="4">
        <f t="shared" si="888"/>
        <v>250.19647999999998</v>
      </c>
    </row>
    <row r="9487" spans="1:27" x14ac:dyDescent="0.2">
      <c r="A9487">
        <v>9486</v>
      </c>
      <c r="B9487" t="s">
        <v>10668</v>
      </c>
      <c r="C9487" s="5">
        <v>42706</v>
      </c>
      <c r="D9487" s="5" t="str">
        <f t="shared" si="893"/>
        <v>2016-12</v>
      </c>
      <c r="E9487" s="5">
        <v>42708</v>
      </c>
      <c r="F9487" t="s">
        <v>28</v>
      </c>
      <c r="G9487" t="s">
        <v>4207</v>
      </c>
      <c r="H9487" t="s">
        <v>4208</v>
      </c>
      <c r="I9487" t="s">
        <v>46</v>
      </c>
      <c r="J9487" t="s">
        <v>32</v>
      </c>
      <c r="K9487" t="s">
        <v>189</v>
      </c>
      <c r="L9487" t="s">
        <v>109</v>
      </c>
      <c r="M9487">
        <v>77036</v>
      </c>
      <c r="N9487" t="s">
        <v>110</v>
      </c>
      <c r="O9487" t="s">
        <v>4475</v>
      </c>
      <c r="P9487" t="s">
        <v>51</v>
      </c>
      <c r="Q9487" t="s">
        <v>95</v>
      </c>
      <c r="R9487" t="s">
        <v>4476</v>
      </c>
      <c r="S9487">
        <v>30.816000000000003</v>
      </c>
      <c r="T9487">
        <v>9</v>
      </c>
      <c r="U9487">
        <v>0.2</v>
      </c>
      <c r="V9487">
        <v>9.6299999999999955</v>
      </c>
      <c r="W9487" s="6">
        <f t="shared" si="892"/>
        <v>0.31249999999999983</v>
      </c>
      <c r="X9487" s="4">
        <f t="shared" si="889"/>
        <v>1.0699999999999994</v>
      </c>
      <c r="Y9487" s="4">
        <f t="shared" si="890"/>
        <v>3.4240000000000004</v>
      </c>
      <c r="Z9487" s="4">
        <f t="shared" si="891"/>
        <v>4.28</v>
      </c>
      <c r="AA9487" s="4">
        <f t="shared" si="888"/>
        <v>6.1632000000000007</v>
      </c>
    </row>
    <row r="9488" spans="1:27" x14ac:dyDescent="0.2">
      <c r="A9488">
        <v>9487</v>
      </c>
      <c r="B9488" t="s">
        <v>10669</v>
      </c>
      <c r="C9488" s="5">
        <v>43020</v>
      </c>
      <c r="D9488" s="5" t="str">
        <f t="shared" si="893"/>
        <v>2017-10</v>
      </c>
      <c r="E9488" s="5">
        <v>43020</v>
      </c>
      <c r="F9488" t="s">
        <v>1298</v>
      </c>
      <c r="G9488" t="s">
        <v>1495</v>
      </c>
      <c r="H9488" t="s">
        <v>1496</v>
      </c>
      <c r="I9488" t="s">
        <v>31</v>
      </c>
      <c r="J9488" t="s">
        <v>32</v>
      </c>
      <c r="K9488" t="s">
        <v>5711</v>
      </c>
      <c r="L9488" t="s">
        <v>9740</v>
      </c>
      <c r="M9488">
        <v>26003</v>
      </c>
      <c r="N9488" t="s">
        <v>153</v>
      </c>
      <c r="O9488" t="s">
        <v>3339</v>
      </c>
      <c r="P9488" t="s">
        <v>37</v>
      </c>
      <c r="Q9488" t="s">
        <v>61</v>
      </c>
      <c r="R9488" t="s">
        <v>3340</v>
      </c>
      <c r="S9488">
        <v>673.34399999999994</v>
      </c>
      <c r="T9488">
        <v>3</v>
      </c>
      <c r="U9488">
        <v>0.3</v>
      </c>
      <c r="V9488">
        <v>-76.953599999999994</v>
      </c>
      <c r="W9488" s="6">
        <f t="shared" si="892"/>
        <v>-0.11428571428571428</v>
      </c>
      <c r="X9488" s="4">
        <f t="shared" si="889"/>
        <v>-25.651199999999999</v>
      </c>
      <c r="Y9488" s="4">
        <f t="shared" si="890"/>
        <v>224.44799999999998</v>
      </c>
      <c r="Z9488" s="4">
        <f t="shared" si="891"/>
        <v>320.64000000000004</v>
      </c>
      <c r="AA9488" s="4">
        <f t="shared" si="888"/>
        <v>202.00319999999996</v>
      </c>
    </row>
    <row r="9489" spans="1:27" x14ac:dyDescent="0.2">
      <c r="A9489">
        <v>9488</v>
      </c>
      <c r="B9489" t="s">
        <v>10670</v>
      </c>
      <c r="C9489" s="5">
        <v>43080</v>
      </c>
      <c r="D9489" s="5" t="str">
        <f t="shared" si="893"/>
        <v>2017-12</v>
      </c>
      <c r="E9489" s="5">
        <v>43082</v>
      </c>
      <c r="F9489" t="s">
        <v>193</v>
      </c>
      <c r="G9489" t="s">
        <v>2033</v>
      </c>
      <c r="H9489" t="s">
        <v>2034</v>
      </c>
      <c r="I9489" t="s">
        <v>46</v>
      </c>
      <c r="J9489" t="s">
        <v>32</v>
      </c>
      <c r="K9489" t="s">
        <v>4838</v>
      </c>
      <c r="L9489" t="s">
        <v>795</v>
      </c>
      <c r="M9489">
        <v>7501</v>
      </c>
      <c r="N9489" t="s">
        <v>153</v>
      </c>
      <c r="O9489" t="s">
        <v>3310</v>
      </c>
      <c r="P9489" t="s">
        <v>51</v>
      </c>
      <c r="Q9489" t="s">
        <v>274</v>
      </c>
      <c r="R9489" t="s">
        <v>3311</v>
      </c>
      <c r="S9489">
        <v>6.5400000000000009</v>
      </c>
      <c r="T9489">
        <v>3</v>
      </c>
      <c r="U9489">
        <v>0</v>
      </c>
      <c r="V9489">
        <v>2.1581999999999999</v>
      </c>
      <c r="W9489" s="6">
        <f t="shared" si="892"/>
        <v>0.32999999999999996</v>
      </c>
      <c r="X9489" s="4">
        <f t="shared" si="889"/>
        <v>0.71939999999999993</v>
      </c>
      <c r="Y9489" s="4">
        <f t="shared" si="890"/>
        <v>2.1800000000000002</v>
      </c>
      <c r="Z9489" s="4">
        <f t="shared" si="891"/>
        <v>2.1800000000000002</v>
      </c>
      <c r="AA9489" s="4">
        <f t="shared" si="888"/>
        <v>0</v>
      </c>
    </row>
    <row r="9490" spans="1:27" x14ac:dyDescent="0.2">
      <c r="A9490">
        <v>9489</v>
      </c>
      <c r="B9490" t="s">
        <v>10671</v>
      </c>
      <c r="C9490" s="5">
        <v>42278</v>
      </c>
      <c r="D9490" s="5" t="str">
        <f t="shared" si="893"/>
        <v>2015-10</v>
      </c>
      <c r="E9490" s="5">
        <v>42281</v>
      </c>
      <c r="F9490" t="s">
        <v>193</v>
      </c>
      <c r="G9490" t="s">
        <v>666</v>
      </c>
      <c r="H9490" t="s">
        <v>667</v>
      </c>
      <c r="I9490" t="s">
        <v>31</v>
      </c>
      <c r="J9490" t="s">
        <v>32</v>
      </c>
      <c r="K9490" t="s">
        <v>424</v>
      </c>
      <c r="L9490" t="s">
        <v>425</v>
      </c>
      <c r="M9490">
        <v>97206</v>
      </c>
      <c r="N9490" t="s">
        <v>49</v>
      </c>
      <c r="O9490" t="s">
        <v>4478</v>
      </c>
      <c r="P9490" t="s">
        <v>76</v>
      </c>
      <c r="Q9490" t="s">
        <v>77</v>
      </c>
      <c r="R9490" t="s">
        <v>4479</v>
      </c>
      <c r="S9490">
        <v>572.80000000000007</v>
      </c>
      <c r="T9490">
        <v>2</v>
      </c>
      <c r="U9490">
        <v>0.2</v>
      </c>
      <c r="V9490">
        <v>50.120000000000033</v>
      </c>
      <c r="W9490" s="6">
        <f t="shared" si="892"/>
        <v>8.750000000000005E-2</v>
      </c>
      <c r="X9490" s="4">
        <f t="shared" si="889"/>
        <v>25.060000000000016</v>
      </c>
      <c r="Y9490" s="4">
        <f t="shared" si="890"/>
        <v>286.40000000000003</v>
      </c>
      <c r="Z9490" s="4">
        <f t="shared" si="891"/>
        <v>358</v>
      </c>
      <c r="AA9490" s="4">
        <f t="shared" si="888"/>
        <v>114.56000000000002</v>
      </c>
    </row>
    <row r="9491" spans="1:27" x14ac:dyDescent="0.2">
      <c r="A9491">
        <v>9490</v>
      </c>
      <c r="B9491" t="s">
        <v>10672</v>
      </c>
      <c r="C9491" s="5">
        <v>42587</v>
      </c>
      <c r="D9491" s="5" t="str">
        <f t="shared" si="893"/>
        <v>2016-08</v>
      </c>
      <c r="E9491" s="5">
        <v>42593</v>
      </c>
      <c r="F9491" t="s">
        <v>55</v>
      </c>
      <c r="G9491" t="s">
        <v>6879</v>
      </c>
      <c r="H9491" t="s">
        <v>6880</v>
      </c>
      <c r="I9491" t="s">
        <v>46</v>
      </c>
      <c r="J9491" t="s">
        <v>32</v>
      </c>
      <c r="K9491" t="s">
        <v>1691</v>
      </c>
      <c r="L9491" t="s">
        <v>363</v>
      </c>
      <c r="M9491">
        <v>35810</v>
      </c>
      <c r="N9491" t="s">
        <v>35</v>
      </c>
      <c r="O9491" t="s">
        <v>5162</v>
      </c>
      <c r="P9491" t="s">
        <v>51</v>
      </c>
      <c r="Q9491" t="s">
        <v>73</v>
      </c>
      <c r="R9491" t="s">
        <v>5163</v>
      </c>
      <c r="S9491">
        <v>197.04999999999998</v>
      </c>
      <c r="T9491">
        <v>7</v>
      </c>
      <c r="U9491">
        <v>0</v>
      </c>
      <c r="V9491">
        <v>59.114999999999981</v>
      </c>
      <c r="W9491" s="6">
        <f t="shared" si="892"/>
        <v>0.29999999999999993</v>
      </c>
      <c r="X9491" s="4">
        <f t="shared" si="889"/>
        <v>8.4449999999999967</v>
      </c>
      <c r="Y9491" s="4">
        <f t="shared" si="890"/>
        <v>28.15</v>
      </c>
      <c r="Z9491" s="4">
        <f t="shared" si="891"/>
        <v>28.15</v>
      </c>
      <c r="AA9491" s="4">
        <f t="shared" si="888"/>
        <v>0</v>
      </c>
    </row>
    <row r="9492" spans="1:27" x14ac:dyDescent="0.2">
      <c r="A9492">
        <v>9491</v>
      </c>
      <c r="B9492" t="s">
        <v>10673</v>
      </c>
      <c r="C9492" s="5">
        <v>42738</v>
      </c>
      <c r="D9492" s="5" t="str">
        <f t="shared" si="893"/>
        <v>2017-01</v>
      </c>
      <c r="E9492" s="5">
        <v>42742</v>
      </c>
      <c r="F9492" t="s">
        <v>55</v>
      </c>
      <c r="G9492" t="s">
        <v>1744</v>
      </c>
      <c r="H9492" t="s">
        <v>1745</v>
      </c>
      <c r="I9492" t="s">
        <v>31</v>
      </c>
      <c r="J9492" t="s">
        <v>32</v>
      </c>
      <c r="K9492" t="s">
        <v>132</v>
      </c>
      <c r="L9492" t="s">
        <v>48</v>
      </c>
      <c r="M9492">
        <v>94110</v>
      </c>
      <c r="N9492" t="s">
        <v>49</v>
      </c>
      <c r="O9492" t="s">
        <v>1521</v>
      </c>
      <c r="P9492" t="s">
        <v>51</v>
      </c>
      <c r="Q9492" t="s">
        <v>80</v>
      </c>
      <c r="R9492" t="s">
        <v>1522</v>
      </c>
      <c r="S9492">
        <v>2022.2720000000002</v>
      </c>
      <c r="T9492">
        <v>8</v>
      </c>
      <c r="U9492">
        <v>0.2</v>
      </c>
      <c r="V9492">
        <v>682.5168000000001</v>
      </c>
      <c r="W9492" s="6">
        <f t="shared" si="892"/>
        <v>0.33750000000000002</v>
      </c>
      <c r="X9492" s="4">
        <f t="shared" si="889"/>
        <v>85.314600000000013</v>
      </c>
      <c r="Y9492" s="4">
        <f t="shared" si="890"/>
        <v>252.78400000000002</v>
      </c>
      <c r="Z9492" s="4">
        <f t="shared" si="891"/>
        <v>315.98</v>
      </c>
      <c r="AA9492" s="4">
        <f t="shared" si="888"/>
        <v>404.45440000000008</v>
      </c>
    </row>
    <row r="9493" spans="1:27" x14ac:dyDescent="0.2">
      <c r="A9493">
        <v>9492</v>
      </c>
      <c r="B9493" t="s">
        <v>10673</v>
      </c>
      <c r="C9493" s="5">
        <v>42738</v>
      </c>
      <c r="D9493" s="5" t="str">
        <f t="shared" si="893"/>
        <v>2017-01</v>
      </c>
      <c r="E9493" s="5">
        <v>42742</v>
      </c>
      <c r="F9493" t="s">
        <v>55</v>
      </c>
      <c r="G9493" t="s">
        <v>1744</v>
      </c>
      <c r="H9493" t="s">
        <v>1745</v>
      </c>
      <c r="I9493" t="s">
        <v>31</v>
      </c>
      <c r="J9493" t="s">
        <v>32</v>
      </c>
      <c r="K9493" t="s">
        <v>132</v>
      </c>
      <c r="L9493" t="s">
        <v>48</v>
      </c>
      <c r="M9493">
        <v>94110</v>
      </c>
      <c r="N9493" t="s">
        <v>49</v>
      </c>
      <c r="O9493" t="s">
        <v>5220</v>
      </c>
      <c r="P9493" t="s">
        <v>51</v>
      </c>
      <c r="Q9493" t="s">
        <v>73</v>
      </c>
      <c r="R9493" t="s">
        <v>5221</v>
      </c>
      <c r="S9493">
        <v>9.120000000000001</v>
      </c>
      <c r="T9493">
        <v>3</v>
      </c>
      <c r="U9493">
        <v>0</v>
      </c>
      <c r="V9493">
        <v>3.1007999999999996</v>
      </c>
      <c r="W9493" s="6">
        <f t="shared" si="892"/>
        <v>0.33999999999999991</v>
      </c>
      <c r="X9493" s="4">
        <f t="shared" si="889"/>
        <v>1.0335999999999999</v>
      </c>
      <c r="Y9493" s="4">
        <f t="shared" si="890"/>
        <v>3.0400000000000005</v>
      </c>
      <c r="Z9493" s="4">
        <f t="shared" si="891"/>
        <v>3.0400000000000005</v>
      </c>
      <c r="AA9493" s="4">
        <f t="shared" si="888"/>
        <v>0</v>
      </c>
    </row>
    <row r="9494" spans="1:27" x14ac:dyDescent="0.2">
      <c r="A9494">
        <v>9493</v>
      </c>
      <c r="B9494" t="s">
        <v>10674</v>
      </c>
      <c r="C9494" s="5">
        <v>43046</v>
      </c>
      <c r="D9494" s="5" t="str">
        <f t="shared" si="893"/>
        <v>2017-11</v>
      </c>
      <c r="E9494" s="5">
        <v>43046</v>
      </c>
      <c r="F9494" t="s">
        <v>1298</v>
      </c>
      <c r="G9494" t="s">
        <v>6333</v>
      </c>
      <c r="H9494" t="s">
        <v>6334</v>
      </c>
      <c r="I9494" t="s">
        <v>31</v>
      </c>
      <c r="J9494" t="s">
        <v>32</v>
      </c>
      <c r="K9494" t="s">
        <v>4861</v>
      </c>
      <c r="L9494" t="s">
        <v>655</v>
      </c>
      <c r="M9494">
        <v>73120</v>
      </c>
      <c r="N9494" t="s">
        <v>110</v>
      </c>
      <c r="O9494" t="s">
        <v>113</v>
      </c>
      <c r="P9494" t="s">
        <v>51</v>
      </c>
      <c r="Q9494" t="s">
        <v>80</v>
      </c>
      <c r="R9494" t="s">
        <v>114</v>
      </c>
      <c r="S9494">
        <v>38.160000000000004</v>
      </c>
      <c r="T9494">
        <v>9</v>
      </c>
      <c r="U9494">
        <v>0</v>
      </c>
      <c r="V9494">
        <v>19.080000000000002</v>
      </c>
      <c r="W9494" s="6">
        <f t="shared" si="892"/>
        <v>0.5</v>
      </c>
      <c r="X9494" s="4">
        <f t="shared" si="889"/>
        <v>2.12</v>
      </c>
      <c r="Y9494" s="4">
        <f t="shared" si="890"/>
        <v>4.24</v>
      </c>
      <c r="Z9494" s="4">
        <f t="shared" si="891"/>
        <v>4.24</v>
      </c>
      <c r="AA9494" s="4">
        <f t="shared" si="888"/>
        <v>0</v>
      </c>
    </row>
    <row r="9495" spans="1:27" x14ac:dyDescent="0.2">
      <c r="A9495">
        <v>9494</v>
      </c>
      <c r="B9495" t="s">
        <v>10675</v>
      </c>
      <c r="C9495" s="5">
        <v>42372</v>
      </c>
      <c r="D9495" s="5" t="str">
        <f t="shared" si="893"/>
        <v>2016-01</v>
      </c>
      <c r="E9495" s="5">
        <v>42377</v>
      </c>
      <c r="F9495" t="s">
        <v>55</v>
      </c>
      <c r="G9495" t="s">
        <v>5738</v>
      </c>
      <c r="H9495" t="s">
        <v>5739</v>
      </c>
      <c r="I9495" t="s">
        <v>46</v>
      </c>
      <c r="J9495" t="s">
        <v>32</v>
      </c>
      <c r="K9495" t="s">
        <v>7206</v>
      </c>
      <c r="L9495" t="s">
        <v>655</v>
      </c>
      <c r="M9495">
        <v>74012</v>
      </c>
      <c r="N9495" t="s">
        <v>110</v>
      </c>
      <c r="O9495" t="s">
        <v>1362</v>
      </c>
      <c r="P9495" t="s">
        <v>37</v>
      </c>
      <c r="Q9495" t="s">
        <v>61</v>
      </c>
      <c r="R9495" t="s">
        <v>1363</v>
      </c>
      <c r="S9495">
        <v>1592.8500000000001</v>
      </c>
      <c r="T9495">
        <v>7</v>
      </c>
      <c r="U9495">
        <v>0</v>
      </c>
      <c r="V9495">
        <v>350.42700000000002</v>
      </c>
      <c r="W9495" s="6">
        <f t="shared" si="892"/>
        <v>0.22</v>
      </c>
      <c r="X9495" s="4">
        <f t="shared" si="889"/>
        <v>50.061</v>
      </c>
      <c r="Y9495" s="4">
        <f t="shared" si="890"/>
        <v>227.55</v>
      </c>
      <c r="Z9495" s="4">
        <f t="shared" si="891"/>
        <v>227.55</v>
      </c>
      <c r="AA9495" s="4">
        <f t="shared" si="888"/>
        <v>0</v>
      </c>
    </row>
    <row r="9496" spans="1:27" x14ac:dyDescent="0.2">
      <c r="A9496">
        <v>9495</v>
      </c>
      <c r="B9496" t="s">
        <v>10675</v>
      </c>
      <c r="C9496" s="5">
        <v>42372</v>
      </c>
      <c r="D9496" s="5" t="str">
        <f t="shared" si="893"/>
        <v>2016-01</v>
      </c>
      <c r="E9496" s="5">
        <v>42377</v>
      </c>
      <c r="F9496" t="s">
        <v>55</v>
      </c>
      <c r="G9496" t="s">
        <v>5738</v>
      </c>
      <c r="H9496" t="s">
        <v>5739</v>
      </c>
      <c r="I9496" t="s">
        <v>46</v>
      </c>
      <c r="J9496" t="s">
        <v>32</v>
      </c>
      <c r="K9496" t="s">
        <v>7206</v>
      </c>
      <c r="L9496" t="s">
        <v>655</v>
      </c>
      <c r="M9496">
        <v>74012</v>
      </c>
      <c r="N9496" t="s">
        <v>110</v>
      </c>
      <c r="O9496" t="s">
        <v>3891</v>
      </c>
      <c r="P9496" t="s">
        <v>51</v>
      </c>
      <c r="Q9496" t="s">
        <v>80</v>
      </c>
      <c r="R9496" t="s">
        <v>1222</v>
      </c>
      <c r="S9496">
        <v>11.88</v>
      </c>
      <c r="T9496">
        <v>2</v>
      </c>
      <c r="U9496">
        <v>0</v>
      </c>
      <c r="V9496">
        <v>5.3460000000000001</v>
      </c>
      <c r="W9496" s="6">
        <f t="shared" si="892"/>
        <v>0.44999999999999996</v>
      </c>
      <c r="X9496" s="4">
        <f t="shared" si="889"/>
        <v>2.673</v>
      </c>
      <c r="Y9496" s="4">
        <f t="shared" si="890"/>
        <v>5.94</v>
      </c>
      <c r="Z9496" s="4">
        <f t="shared" si="891"/>
        <v>5.94</v>
      </c>
      <c r="AA9496" s="4">
        <f t="shared" si="888"/>
        <v>0</v>
      </c>
    </row>
    <row r="9497" spans="1:27" x14ac:dyDescent="0.2">
      <c r="A9497">
        <v>9496</v>
      </c>
      <c r="B9497" t="s">
        <v>10676</v>
      </c>
      <c r="C9497" s="5">
        <v>42502</v>
      </c>
      <c r="D9497" s="5" t="str">
        <f t="shared" si="893"/>
        <v>2016-05</v>
      </c>
      <c r="E9497" s="5">
        <v>42506</v>
      </c>
      <c r="F9497" t="s">
        <v>55</v>
      </c>
      <c r="G9497" t="s">
        <v>6907</v>
      </c>
      <c r="H9497" t="s">
        <v>6908</v>
      </c>
      <c r="I9497" t="s">
        <v>31</v>
      </c>
      <c r="J9497" t="s">
        <v>32</v>
      </c>
      <c r="K9497" t="s">
        <v>2126</v>
      </c>
      <c r="L9497" t="s">
        <v>48</v>
      </c>
      <c r="M9497">
        <v>92691</v>
      </c>
      <c r="N9497" t="s">
        <v>49</v>
      </c>
      <c r="O9497" t="s">
        <v>9617</v>
      </c>
      <c r="P9497" t="s">
        <v>76</v>
      </c>
      <c r="Q9497" t="s">
        <v>166</v>
      </c>
      <c r="R9497" t="s">
        <v>9618</v>
      </c>
      <c r="S9497">
        <v>120</v>
      </c>
      <c r="T9497">
        <v>6</v>
      </c>
      <c r="U9497">
        <v>0</v>
      </c>
      <c r="V9497">
        <v>46.800000000000004</v>
      </c>
      <c r="W9497" s="6">
        <f t="shared" si="892"/>
        <v>0.39</v>
      </c>
      <c r="X9497" s="4">
        <f t="shared" si="889"/>
        <v>7.8000000000000007</v>
      </c>
      <c r="Y9497" s="4">
        <f t="shared" si="890"/>
        <v>20</v>
      </c>
      <c r="Z9497" s="4">
        <f t="shared" si="891"/>
        <v>20</v>
      </c>
      <c r="AA9497" s="4">
        <f t="shared" si="888"/>
        <v>0</v>
      </c>
    </row>
    <row r="9498" spans="1:27" x14ac:dyDescent="0.2">
      <c r="A9498">
        <v>9497</v>
      </c>
      <c r="B9498" t="s">
        <v>10676</v>
      </c>
      <c r="C9498" s="5">
        <v>42502</v>
      </c>
      <c r="D9498" s="5" t="str">
        <f t="shared" si="893"/>
        <v>2016-05</v>
      </c>
      <c r="E9498" s="5">
        <v>42506</v>
      </c>
      <c r="F9498" t="s">
        <v>55</v>
      </c>
      <c r="G9498" t="s">
        <v>6907</v>
      </c>
      <c r="H9498" t="s">
        <v>6908</v>
      </c>
      <c r="I9498" t="s">
        <v>31</v>
      </c>
      <c r="J9498" t="s">
        <v>32</v>
      </c>
      <c r="K9498" t="s">
        <v>2126</v>
      </c>
      <c r="L9498" t="s">
        <v>48</v>
      </c>
      <c r="M9498">
        <v>92691</v>
      </c>
      <c r="N9498" t="s">
        <v>49</v>
      </c>
      <c r="O9498" t="s">
        <v>5300</v>
      </c>
      <c r="P9498" t="s">
        <v>51</v>
      </c>
      <c r="Q9498" t="s">
        <v>83</v>
      </c>
      <c r="R9498" t="s">
        <v>1438</v>
      </c>
      <c r="S9498">
        <v>8.67</v>
      </c>
      <c r="T9498">
        <v>1</v>
      </c>
      <c r="U9498">
        <v>0</v>
      </c>
      <c r="V9498">
        <v>2.3409000000000004</v>
      </c>
      <c r="W9498" s="6">
        <f t="shared" si="892"/>
        <v>0.27000000000000007</v>
      </c>
      <c r="X9498" s="4">
        <f t="shared" si="889"/>
        <v>2.3409000000000004</v>
      </c>
      <c r="Y9498" s="4">
        <f t="shared" si="890"/>
        <v>8.67</v>
      </c>
      <c r="Z9498" s="4">
        <f t="shared" si="891"/>
        <v>8.67</v>
      </c>
      <c r="AA9498" s="4">
        <f t="shared" si="888"/>
        <v>0</v>
      </c>
    </row>
    <row r="9499" spans="1:27" x14ac:dyDescent="0.2">
      <c r="A9499">
        <v>9498</v>
      </c>
      <c r="B9499" t="s">
        <v>10677</v>
      </c>
      <c r="C9499" s="5">
        <v>43044</v>
      </c>
      <c r="D9499" s="5" t="str">
        <f t="shared" si="893"/>
        <v>2017-11</v>
      </c>
      <c r="E9499" s="5">
        <v>43046</v>
      </c>
      <c r="F9499" t="s">
        <v>193</v>
      </c>
      <c r="G9499" t="s">
        <v>1257</v>
      </c>
      <c r="H9499" t="s">
        <v>1258</v>
      </c>
      <c r="I9499" t="s">
        <v>107</v>
      </c>
      <c r="J9499" t="s">
        <v>32</v>
      </c>
      <c r="K9499" t="s">
        <v>7089</v>
      </c>
      <c r="L9499" t="s">
        <v>259</v>
      </c>
      <c r="M9499">
        <v>46142</v>
      </c>
      <c r="N9499" t="s">
        <v>110</v>
      </c>
      <c r="O9499" t="s">
        <v>1036</v>
      </c>
      <c r="P9499" t="s">
        <v>51</v>
      </c>
      <c r="Q9499" t="s">
        <v>95</v>
      </c>
      <c r="R9499" t="s">
        <v>1037</v>
      </c>
      <c r="S9499">
        <v>4.41</v>
      </c>
      <c r="T9499">
        <v>1</v>
      </c>
      <c r="U9499">
        <v>0</v>
      </c>
      <c r="V9499">
        <v>2.0286</v>
      </c>
      <c r="W9499" s="6">
        <f t="shared" si="892"/>
        <v>0.45999999999999996</v>
      </c>
      <c r="X9499" s="4">
        <f t="shared" si="889"/>
        <v>2.0286</v>
      </c>
      <c r="Y9499" s="4">
        <f t="shared" si="890"/>
        <v>4.41</v>
      </c>
      <c r="Z9499" s="4">
        <f t="shared" si="891"/>
        <v>4.41</v>
      </c>
      <c r="AA9499" s="4">
        <f t="shared" si="888"/>
        <v>0</v>
      </c>
    </row>
    <row r="9500" spans="1:27" x14ac:dyDescent="0.2">
      <c r="A9500">
        <v>9499</v>
      </c>
      <c r="B9500" t="s">
        <v>10677</v>
      </c>
      <c r="C9500" s="5">
        <v>43044</v>
      </c>
      <c r="D9500" s="5" t="str">
        <f t="shared" si="893"/>
        <v>2017-11</v>
      </c>
      <c r="E9500" s="5">
        <v>43046</v>
      </c>
      <c r="F9500" t="s">
        <v>193</v>
      </c>
      <c r="G9500" t="s">
        <v>1257</v>
      </c>
      <c r="H9500" t="s">
        <v>1258</v>
      </c>
      <c r="I9500" t="s">
        <v>107</v>
      </c>
      <c r="J9500" t="s">
        <v>32</v>
      </c>
      <c r="K9500" t="s">
        <v>7089</v>
      </c>
      <c r="L9500" t="s">
        <v>259</v>
      </c>
      <c r="M9500">
        <v>46142</v>
      </c>
      <c r="N9500" t="s">
        <v>110</v>
      </c>
      <c r="O9500" t="s">
        <v>7459</v>
      </c>
      <c r="P9500" t="s">
        <v>51</v>
      </c>
      <c r="Q9500" t="s">
        <v>95</v>
      </c>
      <c r="R9500" t="s">
        <v>191</v>
      </c>
      <c r="S9500">
        <v>167.94</v>
      </c>
      <c r="T9500">
        <v>3</v>
      </c>
      <c r="U9500">
        <v>0</v>
      </c>
      <c r="V9500">
        <v>82.290599999999998</v>
      </c>
      <c r="W9500" s="6">
        <f t="shared" si="892"/>
        <v>0.49</v>
      </c>
      <c r="X9500" s="4">
        <f t="shared" si="889"/>
        <v>27.430199999999999</v>
      </c>
      <c r="Y9500" s="4">
        <f t="shared" si="890"/>
        <v>55.98</v>
      </c>
      <c r="Z9500" s="4">
        <f t="shared" si="891"/>
        <v>55.98</v>
      </c>
      <c r="AA9500" s="4">
        <f t="shared" si="888"/>
        <v>0</v>
      </c>
    </row>
    <row r="9501" spans="1:27" x14ac:dyDescent="0.2">
      <c r="A9501">
        <v>9500</v>
      </c>
      <c r="B9501" t="s">
        <v>10677</v>
      </c>
      <c r="C9501" s="5">
        <v>43044</v>
      </c>
      <c r="D9501" s="5" t="str">
        <f t="shared" si="893"/>
        <v>2017-11</v>
      </c>
      <c r="E9501" s="5">
        <v>43046</v>
      </c>
      <c r="F9501" t="s">
        <v>193</v>
      </c>
      <c r="G9501" t="s">
        <v>1257</v>
      </c>
      <c r="H9501" t="s">
        <v>1258</v>
      </c>
      <c r="I9501" t="s">
        <v>107</v>
      </c>
      <c r="J9501" t="s">
        <v>32</v>
      </c>
      <c r="K9501" t="s">
        <v>7089</v>
      </c>
      <c r="L9501" t="s">
        <v>259</v>
      </c>
      <c r="M9501">
        <v>46142</v>
      </c>
      <c r="N9501" t="s">
        <v>110</v>
      </c>
      <c r="O9501" t="s">
        <v>3879</v>
      </c>
      <c r="P9501" t="s">
        <v>51</v>
      </c>
      <c r="Q9501" t="s">
        <v>95</v>
      </c>
      <c r="R9501" t="s">
        <v>3880</v>
      </c>
      <c r="S9501">
        <v>67.8</v>
      </c>
      <c r="T9501">
        <v>10</v>
      </c>
      <c r="U9501">
        <v>0</v>
      </c>
      <c r="V9501">
        <v>31.187999999999999</v>
      </c>
      <c r="W9501" s="6">
        <f t="shared" si="892"/>
        <v>0.46</v>
      </c>
      <c r="X9501" s="4">
        <f t="shared" si="889"/>
        <v>3.1187999999999998</v>
      </c>
      <c r="Y9501" s="4">
        <f t="shared" si="890"/>
        <v>6.7799999999999994</v>
      </c>
      <c r="Z9501" s="4">
        <f t="shared" si="891"/>
        <v>6.7799999999999994</v>
      </c>
      <c r="AA9501" s="4">
        <f t="shared" si="888"/>
        <v>0</v>
      </c>
    </row>
    <row r="9502" spans="1:27" x14ac:dyDescent="0.2">
      <c r="A9502">
        <v>9501</v>
      </c>
      <c r="B9502" t="s">
        <v>10678</v>
      </c>
      <c r="C9502" s="5">
        <v>42516</v>
      </c>
      <c r="D9502" s="5" t="str">
        <f t="shared" si="893"/>
        <v>2016-05</v>
      </c>
      <c r="E9502" s="5">
        <v>42520</v>
      </c>
      <c r="F9502" t="s">
        <v>55</v>
      </c>
      <c r="G9502" t="s">
        <v>5691</v>
      </c>
      <c r="H9502" t="s">
        <v>5692</v>
      </c>
      <c r="I9502" t="s">
        <v>31</v>
      </c>
      <c r="J9502" t="s">
        <v>32</v>
      </c>
      <c r="K9502" t="s">
        <v>2559</v>
      </c>
      <c r="L9502" t="s">
        <v>119</v>
      </c>
      <c r="M9502">
        <v>53209</v>
      </c>
      <c r="N9502" t="s">
        <v>110</v>
      </c>
      <c r="O9502" t="s">
        <v>4426</v>
      </c>
      <c r="P9502" t="s">
        <v>37</v>
      </c>
      <c r="Q9502" t="s">
        <v>70</v>
      </c>
      <c r="R9502" t="s">
        <v>4427</v>
      </c>
      <c r="S9502">
        <v>26.94</v>
      </c>
      <c r="T9502">
        <v>3</v>
      </c>
      <c r="U9502">
        <v>0</v>
      </c>
      <c r="V9502">
        <v>11.314800000000002</v>
      </c>
      <c r="W9502" s="6">
        <f t="shared" si="892"/>
        <v>0.42000000000000004</v>
      </c>
      <c r="X9502" s="4">
        <f t="shared" si="889"/>
        <v>3.7716000000000007</v>
      </c>
      <c r="Y9502" s="4">
        <f t="shared" si="890"/>
        <v>8.98</v>
      </c>
      <c r="Z9502" s="4">
        <f t="shared" si="891"/>
        <v>8.98</v>
      </c>
      <c r="AA9502" s="4">
        <f t="shared" si="888"/>
        <v>0</v>
      </c>
    </row>
    <row r="9503" spans="1:27" x14ac:dyDescent="0.2">
      <c r="A9503">
        <v>9502</v>
      </c>
      <c r="B9503" t="s">
        <v>10679</v>
      </c>
      <c r="C9503" s="5">
        <v>42328</v>
      </c>
      <c r="D9503" s="5" t="str">
        <f t="shared" si="893"/>
        <v>2015-11</v>
      </c>
      <c r="E9503" s="5">
        <v>42332</v>
      </c>
      <c r="F9503" t="s">
        <v>55</v>
      </c>
      <c r="G9503" t="s">
        <v>5365</v>
      </c>
      <c r="H9503" t="s">
        <v>5366</v>
      </c>
      <c r="I9503" t="s">
        <v>31</v>
      </c>
      <c r="J9503" t="s">
        <v>32</v>
      </c>
      <c r="K9503" t="s">
        <v>132</v>
      </c>
      <c r="L9503" t="s">
        <v>48</v>
      </c>
      <c r="M9503">
        <v>94109</v>
      </c>
      <c r="N9503" t="s">
        <v>49</v>
      </c>
      <c r="O9503" t="s">
        <v>6070</v>
      </c>
      <c r="P9503" t="s">
        <v>37</v>
      </c>
      <c r="Q9503" t="s">
        <v>70</v>
      </c>
      <c r="R9503" t="s">
        <v>6071</v>
      </c>
      <c r="S9503">
        <v>32.04</v>
      </c>
      <c r="T9503">
        <v>3</v>
      </c>
      <c r="U9503">
        <v>0</v>
      </c>
      <c r="V9503">
        <v>8.01</v>
      </c>
      <c r="W9503" s="6">
        <f t="shared" si="892"/>
        <v>0.25</v>
      </c>
      <c r="X9503" s="4">
        <f t="shared" si="889"/>
        <v>2.67</v>
      </c>
      <c r="Y9503" s="4">
        <f t="shared" si="890"/>
        <v>10.68</v>
      </c>
      <c r="Z9503" s="4">
        <f t="shared" si="891"/>
        <v>10.68</v>
      </c>
      <c r="AA9503" s="4">
        <f t="shared" si="888"/>
        <v>0</v>
      </c>
    </row>
    <row r="9504" spans="1:27" x14ac:dyDescent="0.2">
      <c r="A9504">
        <v>9503</v>
      </c>
      <c r="B9504" t="s">
        <v>10680</v>
      </c>
      <c r="C9504" s="5">
        <v>42482</v>
      </c>
      <c r="D9504" s="5" t="str">
        <f t="shared" si="893"/>
        <v>2016-04</v>
      </c>
      <c r="E9504" s="5">
        <v>42489</v>
      </c>
      <c r="F9504" t="s">
        <v>55</v>
      </c>
      <c r="G9504" t="s">
        <v>3895</v>
      </c>
      <c r="H9504" t="s">
        <v>3896</v>
      </c>
      <c r="I9504" t="s">
        <v>31</v>
      </c>
      <c r="J9504" t="s">
        <v>32</v>
      </c>
      <c r="K9504" t="s">
        <v>7583</v>
      </c>
      <c r="L9504" t="s">
        <v>272</v>
      </c>
      <c r="M9504">
        <v>13440</v>
      </c>
      <c r="N9504" t="s">
        <v>153</v>
      </c>
      <c r="O9504" t="s">
        <v>8263</v>
      </c>
      <c r="P9504" t="s">
        <v>51</v>
      </c>
      <c r="Q9504" t="s">
        <v>73</v>
      </c>
      <c r="R9504" t="s">
        <v>8264</v>
      </c>
      <c r="S9504">
        <v>32.129999999999995</v>
      </c>
      <c r="T9504">
        <v>9</v>
      </c>
      <c r="U9504">
        <v>0</v>
      </c>
      <c r="V9504">
        <v>8.3537999999999997</v>
      </c>
      <c r="W9504" s="6">
        <f t="shared" si="892"/>
        <v>0.26</v>
      </c>
      <c r="X9504" s="4">
        <f t="shared" si="889"/>
        <v>0.92819999999999991</v>
      </c>
      <c r="Y9504" s="4">
        <f t="shared" si="890"/>
        <v>3.5699999999999994</v>
      </c>
      <c r="Z9504" s="4">
        <f t="shared" si="891"/>
        <v>3.5699999999999994</v>
      </c>
      <c r="AA9504" s="4">
        <f t="shared" si="888"/>
        <v>0</v>
      </c>
    </row>
    <row r="9505" spans="1:27" x14ac:dyDescent="0.2">
      <c r="A9505">
        <v>9504</v>
      </c>
      <c r="B9505" t="s">
        <v>10680</v>
      </c>
      <c r="C9505" s="5">
        <v>42482</v>
      </c>
      <c r="D9505" s="5" t="str">
        <f t="shared" si="893"/>
        <v>2016-04</v>
      </c>
      <c r="E9505" s="5">
        <v>42489</v>
      </c>
      <c r="F9505" t="s">
        <v>55</v>
      </c>
      <c r="G9505" t="s">
        <v>3895</v>
      </c>
      <c r="H9505" t="s">
        <v>3896</v>
      </c>
      <c r="I9505" t="s">
        <v>31</v>
      </c>
      <c r="J9505" t="s">
        <v>32</v>
      </c>
      <c r="K9505" t="s">
        <v>7583</v>
      </c>
      <c r="L9505" t="s">
        <v>272</v>
      </c>
      <c r="M9505">
        <v>13440</v>
      </c>
      <c r="N9505" t="s">
        <v>153</v>
      </c>
      <c r="O9505" t="s">
        <v>2546</v>
      </c>
      <c r="P9505" t="s">
        <v>51</v>
      </c>
      <c r="Q9505" t="s">
        <v>73</v>
      </c>
      <c r="R9505" t="s">
        <v>2547</v>
      </c>
      <c r="S9505">
        <v>2.88</v>
      </c>
      <c r="T9505">
        <v>1</v>
      </c>
      <c r="U9505">
        <v>0</v>
      </c>
      <c r="V9505">
        <v>0.80640000000000001</v>
      </c>
      <c r="W9505" s="6">
        <f t="shared" si="892"/>
        <v>0.28000000000000003</v>
      </c>
      <c r="X9505" s="4">
        <f t="shared" si="889"/>
        <v>0.80640000000000001</v>
      </c>
      <c r="Y9505" s="4">
        <f t="shared" si="890"/>
        <v>2.88</v>
      </c>
      <c r="Z9505" s="4">
        <f t="shared" si="891"/>
        <v>2.88</v>
      </c>
      <c r="AA9505" s="4">
        <f t="shared" si="888"/>
        <v>0</v>
      </c>
    </row>
    <row r="9506" spans="1:27" x14ac:dyDescent="0.2">
      <c r="A9506">
        <v>9505</v>
      </c>
      <c r="B9506" t="s">
        <v>10681</v>
      </c>
      <c r="C9506" s="5">
        <v>42657</v>
      </c>
      <c r="D9506" s="5" t="str">
        <f t="shared" si="893"/>
        <v>2016-10</v>
      </c>
      <c r="E9506" s="5">
        <v>42661</v>
      </c>
      <c r="F9506" t="s">
        <v>55</v>
      </c>
      <c r="G9506" t="s">
        <v>3898</v>
      </c>
      <c r="H9506" t="s">
        <v>3899</v>
      </c>
      <c r="I9506" t="s">
        <v>46</v>
      </c>
      <c r="J9506" t="s">
        <v>32</v>
      </c>
      <c r="K9506" t="s">
        <v>271</v>
      </c>
      <c r="L9506" t="s">
        <v>272</v>
      </c>
      <c r="M9506">
        <v>10009</v>
      </c>
      <c r="N9506" t="s">
        <v>153</v>
      </c>
      <c r="O9506" t="s">
        <v>9209</v>
      </c>
      <c r="P9506" t="s">
        <v>76</v>
      </c>
      <c r="Q9506" t="s">
        <v>77</v>
      </c>
      <c r="R9506" t="s">
        <v>9210</v>
      </c>
      <c r="S9506">
        <v>1091.93</v>
      </c>
      <c r="T9506">
        <v>7</v>
      </c>
      <c r="U9506">
        <v>0</v>
      </c>
      <c r="V9506">
        <v>272.98250000000002</v>
      </c>
      <c r="W9506" s="6">
        <f t="shared" si="892"/>
        <v>0.25</v>
      </c>
      <c r="X9506" s="4">
        <f t="shared" si="889"/>
        <v>38.997500000000002</v>
      </c>
      <c r="Y9506" s="4">
        <f t="shared" si="890"/>
        <v>155.99</v>
      </c>
      <c r="Z9506" s="4">
        <f t="shared" si="891"/>
        <v>155.99</v>
      </c>
      <c r="AA9506" s="4">
        <f t="shared" si="888"/>
        <v>0</v>
      </c>
    </row>
    <row r="9507" spans="1:27" x14ac:dyDescent="0.2">
      <c r="A9507">
        <v>9506</v>
      </c>
      <c r="B9507" t="s">
        <v>10681</v>
      </c>
      <c r="C9507" s="5">
        <v>42657</v>
      </c>
      <c r="D9507" s="5" t="str">
        <f t="shared" si="893"/>
        <v>2016-10</v>
      </c>
      <c r="E9507" s="5">
        <v>42661</v>
      </c>
      <c r="F9507" t="s">
        <v>55</v>
      </c>
      <c r="G9507" t="s">
        <v>3898</v>
      </c>
      <c r="H9507" t="s">
        <v>3899</v>
      </c>
      <c r="I9507" t="s">
        <v>46</v>
      </c>
      <c r="J9507" t="s">
        <v>32</v>
      </c>
      <c r="K9507" t="s">
        <v>271</v>
      </c>
      <c r="L9507" t="s">
        <v>272</v>
      </c>
      <c r="M9507">
        <v>10009</v>
      </c>
      <c r="N9507" t="s">
        <v>153</v>
      </c>
      <c r="O9507" t="s">
        <v>1259</v>
      </c>
      <c r="P9507" t="s">
        <v>51</v>
      </c>
      <c r="Q9507" t="s">
        <v>95</v>
      </c>
      <c r="R9507" t="s">
        <v>1452</v>
      </c>
      <c r="S9507">
        <v>111.96</v>
      </c>
      <c r="T9507">
        <v>2</v>
      </c>
      <c r="U9507">
        <v>0</v>
      </c>
      <c r="V9507">
        <v>54.860399999999998</v>
      </c>
      <c r="W9507" s="6">
        <f t="shared" si="892"/>
        <v>0.49</v>
      </c>
      <c r="X9507" s="4">
        <f t="shared" si="889"/>
        <v>27.430199999999999</v>
      </c>
      <c r="Y9507" s="4">
        <f t="shared" si="890"/>
        <v>55.98</v>
      </c>
      <c r="Z9507" s="4">
        <f t="shared" si="891"/>
        <v>55.98</v>
      </c>
      <c r="AA9507" s="4">
        <f t="shared" si="888"/>
        <v>0</v>
      </c>
    </row>
    <row r="9508" spans="1:27" x14ac:dyDescent="0.2">
      <c r="A9508">
        <v>9507</v>
      </c>
      <c r="B9508" t="s">
        <v>10682</v>
      </c>
      <c r="C9508" s="5">
        <v>41734</v>
      </c>
      <c r="D9508" s="5" t="str">
        <f t="shared" si="893"/>
        <v>2014-04</v>
      </c>
      <c r="E9508" s="5">
        <v>41736</v>
      </c>
      <c r="F9508" t="s">
        <v>28</v>
      </c>
      <c r="G9508" t="s">
        <v>671</v>
      </c>
      <c r="H9508" t="s">
        <v>672</v>
      </c>
      <c r="I9508" t="s">
        <v>31</v>
      </c>
      <c r="J9508" t="s">
        <v>32</v>
      </c>
      <c r="K9508" t="s">
        <v>6682</v>
      </c>
      <c r="L9508" t="s">
        <v>243</v>
      </c>
      <c r="M9508">
        <v>48127</v>
      </c>
      <c r="N9508" t="s">
        <v>110</v>
      </c>
      <c r="O9508" t="s">
        <v>3219</v>
      </c>
      <c r="P9508" t="s">
        <v>51</v>
      </c>
      <c r="Q9508" t="s">
        <v>73</v>
      </c>
      <c r="R9508" t="s">
        <v>3220</v>
      </c>
      <c r="S9508">
        <v>26.7</v>
      </c>
      <c r="T9508">
        <v>2</v>
      </c>
      <c r="U9508">
        <v>0</v>
      </c>
      <c r="V9508">
        <v>7.4759999999999991</v>
      </c>
      <c r="W9508" s="6">
        <f t="shared" si="892"/>
        <v>0.27999999999999997</v>
      </c>
      <c r="X9508" s="4">
        <f t="shared" si="889"/>
        <v>3.7379999999999995</v>
      </c>
      <c r="Y9508" s="4">
        <f t="shared" si="890"/>
        <v>13.35</v>
      </c>
      <c r="Z9508" s="4">
        <f t="shared" si="891"/>
        <v>13.35</v>
      </c>
      <c r="AA9508" s="4">
        <f t="shared" si="888"/>
        <v>0</v>
      </c>
    </row>
    <row r="9509" spans="1:27" x14ac:dyDescent="0.2">
      <c r="A9509">
        <v>9508</v>
      </c>
      <c r="B9509" t="s">
        <v>10682</v>
      </c>
      <c r="C9509" s="5">
        <v>41734</v>
      </c>
      <c r="D9509" s="5" t="str">
        <f t="shared" si="893"/>
        <v>2014-04</v>
      </c>
      <c r="E9509" s="5">
        <v>41736</v>
      </c>
      <c r="F9509" t="s">
        <v>28</v>
      </c>
      <c r="G9509" t="s">
        <v>671</v>
      </c>
      <c r="H9509" t="s">
        <v>672</v>
      </c>
      <c r="I9509" t="s">
        <v>31</v>
      </c>
      <c r="J9509" t="s">
        <v>32</v>
      </c>
      <c r="K9509" t="s">
        <v>6682</v>
      </c>
      <c r="L9509" t="s">
        <v>243</v>
      </c>
      <c r="M9509">
        <v>48127</v>
      </c>
      <c r="N9509" t="s">
        <v>110</v>
      </c>
      <c r="O9509" t="s">
        <v>4958</v>
      </c>
      <c r="P9509" t="s">
        <v>51</v>
      </c>
      <c r="Q9509" t="s">
        <v>80</v>
      </c>
      <c r="R9509" t="s">
        <v>4959</v>
      </c>
      <c r="S9509">
        <v>40.199999999999996</v>
      </c>
      <c r="T9509">
        <v>5</v>
      </c>
      <c r="U9509">
        <v>0</v>
      </c>
      <c r="V9509">
        <v>18.089999999999996</v>
      </c>
      <c r="W9509" s="6">
        <f t="shared" si="892"/>
        <v>0.44999999999999996</v>
      </c>
      <c r="X9509" s="4">
        <f t="shared" si="889"/>
        <v>3.6179999999999994</v>
      </c>
      <c r="Y9509" s="4">
        <f t="shared" si="890"/>
        <v>8.0399999999999991</v>
      </c>
      <c r="Z9509" s="4">
        <f t="shared" si="891"/>
        <v>8.0399999999999991</v>
      </c>
      <c r="AA9509" s="4">
        <f t="shared" si="888"/>
        <v>0</v>
      </c>
    </row>
    <row r="9510" spans="1:27" x14ac:dyDescent="0.2">
      <c r="A9510">
        <v>9509</v>
      </c>
      <c r="B9510" t="s">
        <v>10682</v>
      </c>
      <c r="C9510" s="5">
        <v>41734</v>
      </c>
      <c r="D9510" s="5" t="str">
        <f t="shared" si="893"/>
        <v>2014-04</v>
      </c>
      <c r="E9510" s="5">
        <v>41736</v>
      </c>
      <c r="F9510" t="s">
        <v>28</v>
      </c>
      <c r="G9510" t="s">
        <v>671</v>
      </c>
      <c r="H9510" t="s">
        <v>672</v>
      </c>
      <c r="I9510" t="s">
        <v>31</v>
      </c>
      <c r="J9510" t="s">
        <v>32</v>
      </c>
      <c r="K9510" t="s">
        <v>6682</v>
      </c>
      <c r="L9510" t="s">
        <v>243</v>
      </c>
      <c r="M9510">
        <v>48127</v>
      </c>
      <c r="N9510" t="s">
        <v>110</v>
      </c>
      <c r="O9510" t="s">
        <v>787</v>
      </c>
      <c r="P9510" t="s">
        <v>51</v>
      </c>
      <c r="Q9510" t="s">
        <v>73</v>
      </c>
      <c r="R9510" t="s">
        <v>788</v>
      </c>
      <c r="S9510">
        <v>13.89</v>
      </c>
      <c r="T9510">
        <v>3</v>
      </c>
      <c r="U9510">
        <v>0</v>
      </c>
      <c r="V9510">
        <v>4.5836999999999994</v>
      </c>
      <c r="W9510" s="6">
        <f t="shared" si="892"/>
        <v>0.32999999999999996</v>
      </c>
      <c r="X9510" s="4">
        <f t="shared" si="889"/>
        <v>1.5278999999999998</v>
      </c>
      <c r="Y9510" s="4">
        <f t="shared" si="890"/>
        <v>4.63</v>
      </c>
      <c r="Z9510" s="4">
        <f t="shared" si="891"/>
        <v>4.63</v>
      </c>
      <c r="AA9510" s="4">
        <f t="shared" si="888"/>
        <v>0</v>
      </c>
    </row>
    <row r="9511" spans="1:27" x14ac:dyDescent="0.2">
      <c r="A9511">
        <v>9510</v>
      </c>
      <c r="B9511" t="s">
        <v>10682</v>
      </c>
      <c r="C9511" s="5">
        <v>41734</v>
      </c>
      <c r="D9511" s="5" t="str">
        <f t="shared" si="893"/>
        <v>2014-04</v>
      </c>
      <c r="E9511" s="5">
        <v>41736</v>
      </c>
      <c r="F9511" t="s">
        <v>28</v>
      </c>
      <c r="G9511" t="s">
        <v>671</v>
      </c>
      <c r="H9511" t="s">
        <v>672</v>
      </c>
      <c r="I9511" t="s">
        <v>31</v>
      </c>
      <c r="J9511" t="s">
        <v>32</v>
      </c>
      <c r="K9511" t="s">
        <v>6682</v>
      </c>
      <c r="L9511" t="s">
        <v>243</v>
      </c>
      <c r="M9511">
        <v>48127</v>
      </c>
      <c r="N9511" t="s">
        <v>110</v>
      </c>
      <c r="O9511" t="s">
        <v>691</v>
      </c>
      <c r="P9511" t="s">
        <v>51</v>
      </c>
      <c r="Q9511" t="s">
        <v>64</v>
      </c>
      <c r="R9511" t="s">
        <v>692</v>
      </c>
      <c r="S9511">
        <v>689.81999999999994</v>
      </c>
      <c r="T9511">
        <v>6</v>
      </c>
      <c r="U9511">
        <v>0</v>
      </c>
      <c r="V9511">
        <v>20.694600000000008</v>
      </c>
      <c r="W9511" s="6">
        <f t="shared" si="892"/>
        <v>3.0000000000000016E-2</v>
      </c>
      <c r="X9511" s="4">
        <f t="shared" si="889"/>
        <v>3.4491000000000014</v>
      </c>
      <c r="Y9511" s="4">
        <f t="shared" si="890"/>
        <v>114.96999999999998</v>
      </c>
      <c r="Z9511" s="4">
        <f t="shared" si="891"/>
        <v>114.96999999999998</v>
      </c>
      <c r="AA9511" s="4">
        <f t="shared" si="888"/>
        <v>0</v>
      </c>
    </row>
    <row r="9512" spans="1:27" x14ac:dyDescent="0.2">
      <c r="A9512">
        <v>9511</v>
      </c>
      <c r="B9512" t="s">
        <v>10683</v>
      </c>
      <c r="C9512" s="5">
        <v>42588</v>
      </c>
      <c r="D9512" s="5" t="str">
        <f t="shared" si="893"/>
        <v>2016-08</v>
      </c>
      <c r="E9512" s="5">
        <v>42593</v>
      </c>
      <c r="F9512" t="s">
        <v>55</v>
      </c>
      <c r="G9512" t="s">
        <v>1861</v>
      </c>
      <c r="H9512" t="s">
        <v>1862</v>
      </c>
      <c r="I9512" t="s">
        <v>31</v>
      </c>
      <c r="J9512" t="s">
        <v>32</v>
      </c>
      <c r="K9512" t="s">
        <v>271</v>
      </c>
      <c r="L9512" t="s">
        <v>272</v>
      </c>
      <c r="M9512">
        <v>10024</v>
      </c>
      <c r="N9512" t="s">
        <v>153</v>
      </c>
      <c r="O9512" t="s">
        <v>1272</v>
      </c>
      <c r="P9512" t="s">
        <v>51</v>
      </c>
      <c r="Q9512" t="s">
        <v>73</v>
      </c>
      <c r="R9512" t="s">
        <v>1273</v>
      </c>
      <c r="S9512">
        <v>38.339999999999996</v>
      </c>
      <c r="T9512">
        <v>9</v>
      </c>
      <c r="U9512">
        <v>0</v>
      </c>
      <c r="V9512">
        <v>15.7194</v>
      </c>
      <c r="W9512" s="6">
        <f t="shared" si="892"/>
        <v>0.41000000000000003</v>
      </c>
      <c r="X9512" s="4">
        <f t="shared" si="889"/>
        <v>1.7465999999999999</v>
      </c>
      <c r="Y9512" s="4">
        <f t="shared" si="890"/>
        <v>4.26</v>
      </c>
      <c r="Z9512" s="4">
        <f t="shared" si="891"/>
        <v>4.26</v>
      </c>
      <c r="AA9512" s="4">
        <f t="shared" si="888"/>
        <v>0</v>
      </c>
    </row>
    <row r="9513" spans="1:27" x14ac:dyDescent="0.2">
      <c r="A9513">
        <v>9512</v>
      </c>
      <c r="B9513" t="s">
        <v>10684</v>
      </c>
      <c r="C9513" s="5">
        <v>41987</v>
      </c>
      <c r="D9513" s="5" t="str">
        <f t="shared" si="893"/>
        <v>2014-12</v>
      </c>
      <c r="E9513" s="5">
        <v>41989</v>
      </c>
      <c r="F9513" t="s">
        <v>193</v>
      </c>
      <c r="G9513" t="s">
        <v>6369</v>
      </c>
      <c r="H9513" t="s">
        <v>6370</v>
      </c>
      <c r="I9513" t="s">
        <v>46</v>
      </c>
      <c r="J9513" t="s">
        <v>32</v>
      </c>
      <c r="K9513" t="s">
        <v>308</v>
      </c>
      <c r="L9513" t="s">
        <v>216</v>
      </c>
      <c r="M9513">
        <v>60623</v>
      </c>
      <c r="N9513" t="s">
        <v>110</v>
      </c>
      <c r="O9513" t="s">
        <v>4341</v>
      </c>
      <c r="P9513" t="s">
        <v>51</v>
      </c>
      <c r="Q9513" t="s">
        <v>80</v>
      </c>
      <c r="R9513" t="s">
        <v>4342</v>
      </c>
      <c r="S9513">
        <v>9.2639999999999976</v>
      </c>
      <c r="T9513">
        <v>3</v>
      </c>
      <c r="U9513">
        <v>0.8</v>
      </c>
      <c r="V9513">
        <v>-13.895999999999997</v>
      </c>
      <c r="W9513" s="6">
        <f t="shared" si="892"/>
        <v>-1.5</v>
      </c>
      <c r="X9513" s="4">
        <f t="shared" si="889"/>
        <v>-4.6319999999999988</v>
      </c>
      <c r="Y9513" s="4">
        <f t="shared" si="890"/>
        <v>3.0879999999999992</v>
      </c>
      <c r="Z9513" s="4">
        <f t="shared" si="891"/>
        <v>15.44</v>
      </c>
      <c r="AA9513" s="4">
        <f t="shared" si="888"/>
        <v>7.4111999999999982</v>
      </c>
    </row>
    <row r="9514" spans="1:27" x14ac:dyDescent="0.2">
      <c r="A9514">
        <v>9513</v>
      </c>
      <c r="B9514" t="s">
        <v>10685</v>
      </c>
      <c r="C9514" s="5">
        <v>42885</v>
      </c>
      <c r="D9514" s="5" t="str">
        <f t="shared" si="893"/>
        <v>2017-05</v>
      </c>
      <c r="E9514" s="5">
        <v>42889</v>
      </c>
      <c r="F9514" t="s">
        <v>28</v>
      </c>
      <c r="G9514" t="s">
        <v>3464</v>
      </c>
      <c r="H9514" t="s">
        <v>3465</v>
      </c>
      <c r="I9514" t="s">
        <v>31</v>
      </c>
      <c r="J9514" t="s">
        <v>32</v>
      </c>
      <c r="K9514" t="s">
        <v>822</v>
      </c>
      <c r="L9514" t="s">
        <v>109</v>
      </c>
      <c r="M9514">
        <v>75217</v>
      </c>
      <c r="N9514" t="s">
        <v>110</v>
      </c>
      <c r="O9514" t="s">
        <v>3104</v>
      </c>
      <c r="P9514" t="s">
        <v>37</v>
      </c>
      <c r="Q9514" t="s">
        <v>38</v>
      </c>
      <c r="R9514" t="s">
        <v>3105</v>
      </c>
      <c r="S9514">
        <v>204.66639999999998</v>
      </c>
      <c r="T9514">
        <v>1</v>
      </c>
      <c r="U9514">
        <v>0.32</v>
      </c>
      <c r="V9514">
        <v>-6.0196000000000254</v>
      </c>
      <c r="W9514" s="6">
        <f t="shared" si="892"/>
        <v>-2.9411764705882481E-2</v>
      </c>
      <c r="X9514" s="4">
        <f t="shared" si="889"/>
        <v>-6.0196000000000254</v>
      </c>
      <c r="Y9514" s="4">
        <f t="shared" si="890"/>
        <v>204.66639999999998</v>
      </c>
      <c r="Z9514" s="4">
        <f t="shared" si="891"/>
        <v>300.98</v>
      </c>
      <c r="AA9514" s="4">
        <f t="shared" si="888"/>
        <v>65.493247999999994</v>
      </c>
    </row>
    <row r="9515" spans="1:27" x14ac:dyDescent="0.2">
      <c r="A9515">
        <v>9514</v>
      </c>
      <c r="B9515" t="s">
        <v>10686</v>
      </c>
      <c r="C9515" s="5">
        <v>42657</v>
      </c>
      <c r="D9515" s="5" t="str">
        <f t="shared" si="893"/>
        <v>2016-10</v>
      </c>
      <c r="E9515" s="5">
        <v>42662</v>
      </c>
      <c r="F9515" t="s">
        <v>55</v>
      </c>
      <c r="G9515" t="s">
        <v>5852</v>
      </c>
      <c r="H9515" t="s">
        <v>5853</v>
      </c>
      <c r="I9515" t="s">
        <v>31</v>
      </c>
      <c r="J9515" t="s">
        <v>32</v>
      </c>
      <c r="K9515" t="s">
        <v>4129</v>
      </c>
      <c r="L9515" t="s">
        <v>119</v>
      </c>
      <c r="M9515">
        <v>54915</v>
      </c>
      <c r="N9515" t="s">
        <v>110</v>
      </c>
      <c r="O9515" t="s">
        <v>3005</v>
      </c>
      <c r="P9515" t="s">
        <v>76</v>
      </c>
      <c r="Q9515" t="s">
        <v>166</v>
      </c>
      <c r="R9515" t="s">
        <v>3006</v>
      </c>
      <c r="S9515">
        <v>1649.75</v>
      </c>
      <c r="T9515">
        <v>5</v>
      </c>
      <c r="U9515">
        <v>0</v>
      </c>
      <c r="V9515">
        <v>544.41749999999979</v>
      </c>
      <c r="W9515" s="6">
        <f t="shared" si="892"/>
        <v>0.32999999999999985</v>
      </c>
      <c r="X9515" s="4">
        <f t="shared" si="889"/>
        <v>108.88349999999996</v>
      </c>
      <c r="Y9515" s="4">
        <f t="shared" si="890"/>
        <v>329.95</v>
      </c>
      <c r="Z9515" s="4">
        <f t="shared" si="891"/>
        <v>329.95</v>
      </c>
      <c r="AA9515" s="4">
        <f t="shared" si="888"/>
        <v>0</v>
      </c>
    </row>
    <row r="9516" spans="1:27" x14ac:dyDescent="0.2">
      <c r="A9516">
        <v>9515</v>
      </c>
      <c r="B9516" t="s">
        <v>10687</v>
      </c>
      <c r="C9516" s="5">
        <v>41712</v>
      </c>
      <c r="D9516" s="5" t="str">
        <f t="shared" si="893"/>
        <v>2014-03</v>
      </c>
      <c r="E9516" s="5">
        <v>41716</v>
      </c>
      <c r="F9516" t="s">
        <v>55</v>
      </c>
      <c r="G9516" t="s">
        <v>7352</v>
      </c>
      <c r="H9516" t="s">
        <v>7353</v>
      </c>
      <c r="I9516" t="s">
        <v>107</v>
      </c>
      <c r="J9516" t="s">
        <v>32</v>
      </c>
      <c r="K9516" t="s">
        <v>1531</v>
      </c>
      <c r="L9516" t="s">
        <v>59</v>
      </c>
      <c r="M9516">
        <v>32216</v>
      </c>
      <c r="N9516" t="s">
        <v>35</v>
      </c>
      <c r="O9516" t="s">
        <v>2509</v>
      </c>
      <c r="P9516" t="s">
        <v>51</v>
      </c>
      <c r="Q9516" t="s">
        <v>95</v>
      </c>
      <c r="R9516" t="s">
        <v>2510</v>
      </c>
      <c r="S9516">
        <v>91.055999999999997</v>
      </c>
      <c r="T9516">
        <v>6</v>
      </c>
      <c r="U9516">
        <v>0.2</v>
      </c>
      <c r="V9516">
        <v>31.869599999999995</v>
      </c>
      <c r="W9516" s="6">
        <f t="shared" si="892"/>
        <v>0.35</v>
      </c>
      <c r="X9516" s="4">
        <f t="shared" si="889"/>
        <v>5.3115999999999994</v>
      </c>
      <c r="Y9516" s="4">
        <f t="shared" si="890"/>
        <v>15.176</v>
      </c>
      <c r="Z9516" s="4">
        <f t="shared" si="891"/>
        <v>18.969999999999995</v>
      </c>
      <c r="AA9516" s="4">
        <f t="shared" si="888"/>
        <v>18.211200000000002</v>
      </c>
    </row>
    <row r="9517" spans="1:27" x14ac:dyDescent="0.2">
      <c r="A9517">
        <v>9516</v>
      </c>
      <c r="B9517" t="s">
        <v>10688</v>
      </c>
      <c r="C9517" s="5">
        <v>41687</v>
      </c>
      <c r="D9517" s="5" t="str">
        <f t="shared" si="893"/>
        <v>2014-02</v>
      </c>
      <c r="E9517" s="5">
        <v>41694</v>
      </c>
      <c r="F9517" t="s">
        <v>55</v>
      </c>
      <c r="G9517" t="s">
        <v>959</v>
      </c>
      <c r="H9517" t="s">
        <v>960</v>
      </c>
      <c r="I9517" t="s">
        <v>31</v>
      </c>
      <c r="J9517" t="s">
        <v>32</v>
      </c>
      <c r="K9517" t="s">
        <v>308</v>
      </c>
      <c r="L9517" t="s">
        <v>216</v>
      </c>
      <c r="M9517">
        <v>60653</v>
      </c>
      <c r="N9517" t="s">
        <v>110</v>
      </c>
      <c r="O9517" t="s">
        <v>4654</v>
      </c>
      <c r="P9517" t="s">
        <v>51</v>
      </c>
      <c r="Q9517" t="s">
        <v>73</v>
      </c>
      <c r="R9517" t="s">
        <v>3048</v>
      </c>
      <c r="S9517">
        <v>54.207999999999998</v>
      </c>
      <c r="T9517">
        <v>14</v>
      </c>
      <c r="U9517">
        <v>0.2</v>
      </c>
      <c r="V9517">
        <v>8.808799999999998</v>
      </c>
      <c r="W9517" s="6">
        <f t="shared" si="892"/>
        <v>0.16249999999999998</v>
      </c>
      <c r="X9517" s="4">
        <f t="shared" si="889"/>
        <v>0.62919999999999987</v>
      </c>
      <c r="Y9517" s="4">
        <f t="shared" si="890"/>
        <v>3.8719999999999999</v>
      </c>
      <c r="Z9517" s="4">
        <f t="shared" si="891"/>
        <v>4.839999999999999</v>
      </c>
      <c r="AA9517" s="4">
        <f t="shared" si="888"/>
        <v>10.8416</v>
      </c>
    </row>
    <row r="9518" spans="1:27" x14ac:dyDescent="0.2">
      <c r="A9518">
        <v>9517</v>
      </c>
      <c r="B9518" t="s">
        <v>10689</v>
      </c>
      <c r="C9518" s="5">
        <v>42240</v>
      </c>
      <c r="D9518" s="5" t="str">
        <f t="shared" si="893"/>
        <v>2015-08</v>
      </c>
      <c r="E9518" s="5">
        <v>42242</v>
      </c>
      <c r="F9518" t="s">
        <v>28</v>
      </c>
      <c r="G9518" t="s">
        <v>3179</v>
      </c>
      <c r="H9518" t="s">
        <v>3180</v>
      </c>
      <c r="I9518" t="s">
        <v>31</v>
      </c>
      <c r="J9518" t="s">
        <v>32</v>
      </c>
      <c r="K9518" t="s">
        <v>4632</v>
      </c>
      <c r="L9518" t="s">
        <v>503</v>
      </c>
      <c r="M9518">
        <v>43402</v>
      </c>
      <c r="N9518" t="s">
        <v>153</v>
      </c>
      <c r="O9518" t="s">
        <v>5049</v>
      </c>
      <c r="P9518" t="s">
        <v>76</v>
      </c>
      <c r="Q9518" t="s">
        <v>77</v>
      </c>
      <c r="R9518" t="s">
        <v>5050</v>
      </c>
      <c r="S9518">
        <v>26.981999999999999</v>
      </c>
      <c r="T9518">
        <v>3</v>
      </c>
      <c r="U9518">
        <v>0.4</v>
      </c>
      <c r="V9518">
        <v>4.0472999999999999</v>
      </c>
      <c r="W9518" s="6">
        <f t="shared" si="892"/>
        <v>0.15</v>
      </c>
      <c r="X9518" s="4">
        <f t="shared" si="889"/>
        <v>1.3491</v>
      </c>
      <c r="Y9518" s="4">
        <f t="shared" si="890"/>
        <v>8.9939999999999998</v>
      </c>
      <c r="Z9518" s="4">
        <f t="shared" si="891"/>
        <v>14.99</v>
      </c>
      <c r="AA9518" s="4">
        <f t="shared" si="888"/>
        <v>10.7928</v>
      </c>
    </row>
    <row r="9519" spans="1:27" x14ac:dyDescent="0.2">
      <c r="A9519">
        <v>9518</v>
      </c>
      <c r="B9519" t="s">
        <v>10689</v>
      </c>
      <c r="C9519" s="5">
        <v>42240</v>
      </c>
      <c r="D9519" s="5" t="str">
        <f t="shared" si="893"/>
        <v>2015-08</v>
      </c>
      <c r="E9519" s="5">
        <v>42242</v>
      </c>
      <c r="F9519" t="s">
        <v>28</v>
      </c>
      <c r="G9519" t="s">
        <v>3179</v>
      </c>
      <c r="H9519" t="s">
        <v>3180</v>
      </c>
      <c r="I9519" t="s">
        <v>31</v>
      </c>
      <c r="J9519" t="s">
        <v>32</v>
      </c>
      <c r="K9519" t="s">
        <v>4632</v>
      </c>
      <c r="L9519" t="s">
        <v>503</v>
      </c>
      <c r="M9519">
        <v>43402</v>
      </c>
      <c r="N9519" t="s">
        <v>153</v>
      </c>
      <c r="O9519" t="s">
        <v>4771</v>
      </c>
      <c r="P9519" t="s">
        <v>51</v>
      </c>
      <c r="Q9519" t="s">
        <v>52</v>
      </c>
      <c r="R9519" t="s">
        <v>4772</v>
      </c>
      <c r="S9519">
        <v>6.911999999999999</v>
      </c>
      <c r="T9519">
        <v>3</v>
      </c>
      <c r="U9519">
        <v>0.2</v>
      </c>
      <c r="V9519">
        <v>2.5056000000000003</v>
      </c>
      <c r="W9519" s="6">
        <f t="shared" si="892"/>
        <v>0.3625000000000001</v>
      </c>
      <c r="X9519" s="4">
        <f t="shared" si="889"/>
        <v>0.83520000000000005</v>
      </c>
      <c r="Y9519" s="4">
        <f t="shared" si="890"/>
        <v>2.3039999999999998</v>
      </c>
      <c r="Z9519" s="4">
        <f t="shared" si="891"/>
        <v>2.879999999999999</v>
      </c>
      <c r="AA9519" s="4">
        <f t="shared" si="888"/>
        <v>1.3823999999999999</v>
      </c>
    </row>
    <row r="9520" spans="1:27" x14ac:dyDescent="0.2">
      <c r="A9520">
        <v>9519</v>
      </c>
      <c r="B9520" t="s">
        <v>10689</v>
      </c>
      <c r="C9520" s="5">
        <v>42240</v>
      </c>
      <c r="D9520" s="5" t="str">
        <f t="shared" si="893"/>
        <v>2015-08</v>
      </c>
      <c r="E9520" s="5">
        <v>42242</v>
      </c>
      <c r="F9520" t="s">
        <v>28</v>
      </c>
      <c r="G9520" t="s">
        <v>3179</v>
      </c>
      <c r="H9520" t="s">
        <v>3180</v>
      </c>
      <c r="I9520" t="s">
        <v>31</v>
      </c>
      <c r="J9520" t="s">
        <v>32</v>
      </c>
      <c r="K9520" t="s">
        <v>4632</v>
      </c>
      <c r="L9520" t="s">
        <v>503</v>
      </c>
      <c r="M9520">
        <v>43402</v>
      </c>
      <c r="N9520" t="s">
        <v>153</v>
      </c>
      <c r="O9520" t="s">
        <v>1023</v>
      </c>
      <c r="P9520" t="s">
        <v>51</v>
      </c>
      <c r="Q9520" t="s">
        <v>64</v>
      </c>
      <c r="R9520" t="s">
        <v>1024</v>
      </c>
      <c r="S9520">
        <v>435.50400000000002</v>
      </c>
      <c r="T9520">
        <v>3</v>
      </c>
      <c r="U9520">
        <v>0.2</v>
      </c>
      <c r="V9520">
        <v>48.994199999999921</v>
      </c>
      <c r="W9520" s="6">
        <f t="shared" si="892"/>
        <v>0.11249999999999981</v>
      </c>
      <c r="X9520" s="4">
        <f t="shared" si="889"/>
        <v>16.331399999999974</v>
      </c>
      <c r="Y9520" s="4">
        <f t="shared" si="890"/>
        <v>145.16800000000001</v>
      </c>
      <c r="Z9520" s="4">
        <f t="shared" si="891"/>
        <v>181.45999999999998</v>
      </c>
      <c r="AA9520" s="4">
        <f t="shared" si="888"/>
        <v>87.100800000000007</v>
      </c>
    </row>
    <row r="9521" spans="1:27" x14ac:dyDescent="0.2">
      <c r="A9521">
        <v>9520</v>
      </c>
      <c r="B9521" t="s">
        <v>10690</v>
      </c>
      <c r="C9521" s="5">
        <v>42863</v>
      </c>
      <c r="D9521" s="5" t="str">
        <f t="shared" si="893"/>
        <v>2017-05</v>
      </c>
      <c r="E9521" s="5">
        <v>42867</v>
      </c>
      <c r="F9521" t="s">
        <v>28</v>
      </c>
      <c r="G9521" t="s">
        <v>4338</v>
      </c>
      <c r="H9521" t="s">
        <v>4339</v>
      </c>
      <c r="I9521" t="s">
        <v>31</v>
      </c>
      <c r="J9521" t="s">
        <v>32</v>
      </c>
      <c r="K9521" t="s">
        <v>132</v>
      </c>
      <c r="L9521" t="s">
        <v>48</v>
      </c>
      <c r="M9521">
        <v>94110</v>
      </c>
      <c r="N9521" t="s">
        <v>49</v>
      </c>
      <c r="O9521" t="s">
        <v>5145</v>
      </c>
      <c r="P9521" t="s">
        <v>51</v>
      </c>
      <c r="Q9521" t="s">
        <v>83</v>
      </c>
      <c r="R9521" t="s">
        <v>5146</v>
      </c>
      <c r="S9521">
        <v>81.08</v>
      </c>
      <c r="T9521">
        <v>4</v>
      </c>
      <c r="U9521">
        <v>0</v>
      </c>
      <c r="V9521">
        <v>22.702400000000004</v>
      </c>
      <c r="W9521" s="6">
        <f t="shared" si="892"/>
        <v>0.28000000000000008</v>
      </c>
      <c r="X9521" s="4">
        <f t="shared" si="889"/>
        <v>5.6756000000000011</v>
      </c>
      <c r="Y9521" s="4">
        <f t="shared" si="890"/>
        <v>20.27</v>
      </c>
      <c r="Z9521" s="4">
        <f t="shared" si="891"/>
        <v>20.27</v>
      </c>
      <c r="AA9521" s="4">
        <f t="shared" si="888"/>
        <v>0</v>
      </c>
    </row>
    <row r="9522" spans="1:27" x14ac:dyDescent="0.2">
      <c r="A9522">
        <v>9521</v>
      </c>
      <c r="B9522" t="s">
        <v>10691</v>
      </c>
      <c r="C9522" s="5">
        <v>42404</v>
      </c>
      <c r="D9522" s="5" t="str">
        <f t="shared" si="893"/>
        <v>2016-02</v>
      </c>
      <c r="E9522" s="5">
        <v>42409</v>
      </c>
      <c r="F9522" t="s">
        <v>55</v>
      </c>
      <c r="G9522" t="s">
        <v>711</v>
      </c>
      <c r="H9522" t="s">
        <v>712</v>
      </c>
      <c r="I9522" t="s">
        <v>46</v>
      </c>
      <c r="J9522" t="s">
        <v>32</v>
      </c>
      <c r="K9522" t="s">
        <v>47</v>
      </c>
      <c r="L9522" t="s">
        <v>48</v>
      </c>
      <c r="M9522">
        <v>90049</v>
      </c>
      <c r="N9522" t="s">
        <v>49</v>
      </c>
      <c r="O9522" t="s">
        <v>1016</v>
      </c>
      <c r="P9522" t="s">
        <v>51</v>
      </c>
      <c r="Q9522" t="s">
        <v>64</v>
      </c>
      <c r="R9522" t="s">
        <v>1017</v>
      </c>
      <c r="S9522">
        <v>93.02</v>
      </c>
      <c r="T9522">
        <v>2</v>
      </c>
      <c r="U9522">
        <v>0</v>
      </c>
      <c r="V9522">
        <v>3.720799999999997</v>
      </c>
      <c r="W9522" s="6">
        <f t="shared" si="892"/>
        <v>3.9999999999999966E-2</v>
      </c>
      <c r="X9522" s="4">
        <f t="shared" si="889"/>
        <v>1.8603999999999985</v>
      </c>
      <c r="Y9522" s="4">
        <f t="shared" si="890"/>
        <v>46.51</v>
      </c>
      <c r="Z9522" s="4">
        <f t="shared" si="891"/>
        <v>46.51</v>
      </c>
      <c r="AA9522" s="4">
        <f t="shared" si="888"/>
        <v>0</v>
      </c>
    </row>
    <row r="9523" spans="1:27" x14ac:dyDescent="0.2">
      <c r="A9523">
        <v>9522</v>
      </c>
      <c r="B9523" t="s">
        <v>10692</v>
      </c>
      <c r="C9523" s="5">
        <v>41992</v>
      </c>
      <c r="D9523" s="5" t="str">
        <f t="shared" si="893"/>
        <v>2014-12</v>
      </c>
      <c r="E9523" s="5">
        <v>41998</v>
      </c>
      <c r="F9523" t="s">
        <v>55</v>
      </c>
      <c r="G9523" t="s">
        <v>5447</v>
      </c>
      <c r="H9523" t="s">
        <v>5448</v>
      </c>
      <c r="I9523" t="s">
        <v>31</v>
      </c>
      <c r="J9523" t="s">
        <v>32</v>
      </c>
      <c r="K9523" t="s">
        <v>308</v>
      </c>
      <c r="L9523" t="s">
        <v>216</v>
      </c>
      <c r="M9523">
        <v>60623</v>
      </c>
      <c r="N9523" t="s">
        <v>110</v>
      </c>
      <c r="O9523" t="s">
        <v>10693</v>
      </c>
      <c r="P9523" t="s">
        <v>76</v>
      </c>
      <c r="Q9523" t="s">
        <v>77</v>
      </c>
      <c r="R9523" t="s">
        <v>10694</v>
      </c>
      <c r="S9523">
        <v>323.97600000000006</v>
      </c>
      <c r="T9523">
        <v>3</v>
      </c>
      <c r="U9523">
        <v>0.2</v>
      </c>
      <c r="V9523">
        <v>36.44729999999997</v>
      </c>
      <c r="W9523" s="6">
        <f t="shared" si="892"/>
        <v>0.11249999999999989</v>
      </c>
      <c r="X9523" s="4">
        <f t="shared" si="889"/>
        <v>12.14909999999999</v>
      </c>
      <c r="Y9523" s="4">
        <f t="shared" si="890"/>
        <v>107.99200000000002</v>
      </c>
      <c r="Z9523" s="4">
        <f t="shared" si="891"/>
        <v>134.99</v>
      </c>
      <c r="AA9523" s="4">
        <f t="shared" si="888"/>
        <v>64.795200000000008</v>
      </c>
    </row>
    <row r="9524" spans="1:27" x14ac:dyDescent="0.2">
      <c r="A9524">
        <v>9523</v>
      </c>
      <c r="B9524" t="s">
        <v>10692</v>
      </c>
      <c r="C9524" s="5">
        <v>41992</v>
      </c>
      <c r="D9524" s="5" t="str">
        <f t="shared" si="893"/>
        <v>2014-12</v>
      </c>
      <c r="E9524" s="5">
        <v>41998</v>
      </c>
      <c r="F9524" t="s">
        <v>55</v>
      </c>
      <c r="G9524" t="s">
        <v>5447</v>
      </c>
      <c r="H9524" t="s">
        <v>5448</v>
      </c>
      <c r="I9524" t="s">
        <v>31</v>
      </c>
      <c r="J9524" t="s">
        <v>32</v>
      </c>
      <c r="K9524" t="s">
        <v>308</v>
      </c>
      <c r="L9524" t="s">
        <v>216</v>
      </c>
      <c r="M9524">
        <v>60623</v>
      </c>
      <c r="N9524" t="s">
        <v>110</v>
      </c>
      <c r="O9524" t="s">
        <v>9101</v>
      </c>
      <c r="P9524" t="s">
        <v>51</v>
      </c>
      <c r="Q9524" t="s">
        <v>95</v>
      </c>
      <c r="R9524" t="s">
        <v>9102</v>
      </c>
      <c r="S9524">
        <v>15.552000000000003</v>
      </c>
      <c r="T9524">
        <v>3</v>
      </c>
      <c r="U9524">
        <v>0.2</v>
      </c>
      <c r="V9524">
        <v>5.4432</v>
      </c>
      <c r="W9524" s="6">
        <f t="shared" si="892"/>
        <v>0.34999999999999992</v>
      </c>
      <c r="X9524" s="4">
        <f t="shared" si="889"/>
        <v>1.8144</v>
      </c>
      <c r="Y9524" s="4">
        <f t="shared" si="890"/>
        <v>5.1840000000000011</v>
      </c>
      <c r="Z9524" s="4">
        <f t="shared" si="891"/>
        <v>6.48</v>
      </c>
      <c r="AA9524" s="4">
        <f t="shared" si="888"/>
        <v>3.1104000000000007</v>
      </c>
    </row>
    <row r="9525" spans="1:27" x14ac:dyDescent="0.2">
      <c r="A9525">
        <v>9524</v>
      </c>
      <c r="B9525" t="s">
        <v>10692</v>
      </c>
      <c r="C9525" s="5">
        <v>41992</v>
      </c>
      <c r="D9525" s="5" t="str">
        <f t="shared" si="893"/>
        <v>2014-12</v>
      </c>
      <c r="E9525" s="5">
        <v>41998</v>
      </c>
      <c r="F9525" t="s">
        <v>55</v>
      </c>
      <c r="G9525" t="s">
        <v>5447</v>
      </c>
      <c r="H9525" t="s">
        <v>5448</v>
      </c>
      <c r="I9525" t="s">
        <v>31</v>
      </c>
      <c r="J9525" t="s">
        <v>32</v>
      </c>
      <c r="K9525" t="s">
        <v>308</v>
      </c>
      <c r="L9525" t="s">
        <v>216</v>
      </c>
      <c r="M9525">
        <v>60623</v>
      </c>
      <c r="N9525" t="s">
        <v>110</v>
      </c>
      <c r="O9525" t="s">
        <v>4103</v>
      </c>
      <c r="P9525" t="s">
        <v>51</v>
      </c>
      <c r="Q9525" t="s">
        <v>64</v>
      </c>
      <c r="R9525" t="s">
        <v>4104</v>
      </c>
      <c r="S9525">
        <v>32.591999999999999</v>
      </c>
      <c r="T9525">
        <v>3</v>
      </c>
      <c r="U9525">
        <v>0.2</v>
      </c>
      <c r="V9525">
        <v>-7.7406000000000006</v>
      </c>
      <c r="W9525" s="6">
        <f t="shared" si="892"/>
        <v>-0.23750000000000002</v>
      </c>
      <c r="X9525" s="4">
        <f t="shared" si="889"/>
        <v>-2.5802</v>
      </c>
      <c r="Y9525" s="4">
        <f t="shared" si="890"/>
        <v>10.863999999999999</v>
      </c>
      <c r="Z9525" s="4">
        <f t="shared" si="891"/>
        <v>13.579999999999998</v>
      </c>
      <c r="AA9525" s="4">
        <f t="shared" si="888"/>
        <v>6.5183999999999997</v>
      </c>
    </row>
    <row r="9526" spans="1:27" x14ac:dyDescent="0.2">
      <c r="A9526">
        <v>9525</v>
      </c>
      <c r="B9526" t="s">
        <v>10695</v>
      </c>
      <c r="C9526" s="5">
        <v>43074</v>
      </c>
      <c r="D9526" s="5" t="str">
        <f t="shared" si="893"/>
        <v>2017-12</v>
      </c>
      <c r="E9526" s="5">
        <v>43075</v>
      </c>
      <c r="F9526" t="s">
        <v>193</v>
      </c>
      <c r="G9526" t="s">
        <v>5131</v>
      </c>
      <c r="H9526" t="s">
        <v>5132</v>
      </c>
      <c r="I9526" t="s">
        <v>107</v>
      </c>
      <c r="J9526" t="s">
        <v>32</v>
      </c>
      <c r="K9526" t="s">
        <v>100</v>
      </c>
      <c r="L9526" t="s">
        <v>101</v>
      </c>
      <c r="M9526">
        <v>98115</v>
      </c>
      <c r="N9526" t="s">
        <v>49</v>
      </c>
      <c r="O9526" t="s">
        <v>1207</v>
      </c>
      <c r="P9526" t="s">
        <v>51</v>
      </c>
      <c r="Q9526" t="s">
        <v>80</v>
      </c>
      <c r="R9526" t="s">
        <v>1208</v>
      </c>
      <c r="S9526">
        <v>83.920000000000016</v>
      </c>
      <c r="T9526">
        <v>5</v>
      </c>
      <c r="U9526">
        <v>0.2</v>
      </c>
      <c r="V9526">
        <v>29.371999999999993</v>
      </c>
      <c r="W9526" s="6">
        <f t="shared" si="892"/>
        <v>0.34999999999999987</v>
      </c>
      <c r="X9526" s="4">
        <f t="shared" si="889"/>
        <v>5.8743999999999987</v>
      </c>
      <c r="Y9526" s="4">
        <f t="shared" si="890"/>
        <v>16.784000000000002</v>
      </c>
      <c r="Z9526" s="4">
        <f t="shared" si="891"/>
        <v>20.980000000000004</v>
      </c>
      <c r="AA9526" s="4">
        <f t="shared" si="888"/>
        <v>16.784000000000002</v>
      </c>
    </row>
    <row r="9527" spans="1:27" x14ac:dyDescent="0.2">
      <c r="A9527">
        <v>9526</v>
      </c>
      <c r="B9527" t="s">
        <v>10695</v>
      </c>
      <c r="C9527" s="5">
        <v>43074</v>
      </c>
      <c r="D9527" s="5" t="str">
        <f t="shared" si="893"/>
        <v>2017-12</v>
      </c>
      <c r="E9527" s="5">
        <v>43075</v>
      </c>
      <c r="F9527" t="s">
        <v>193</v>
      </c>
      <c r="G9527" t="s">
        <v>5131</v>
      </c>
      <c r="H9527" t="s">
        <v>5132</v>
      </c>
      <c r="I9527" t="s">
        <v>107</v>
      </c>
      <c r="J9527" t="s">
        <v>32</v>
      </c>
      <c r="K9527" t="s">
        <v>100</v>
      </c>
      <c r="L9527" t="s">
        <v>101</v>
      </c>
      <c r="M9527">
        <v>98115</v>
      </c>
      <c r="N9527" t="s">
        <v>49</v>
      </c>
      <c r="O9527" t="s">
        <v>3478</v>
      </c>
      <c r="P9527" t="s">
        <v>37</v>
      </c>
      <c r="Q9527" t="s">
        <v>70</v>
      </c>
      <c r="R9527" t="s">
        <v>3479</v>
      </c>
      <c r="S9527">
        <v>199.89999999999998</v>
      </c>
      <c r="T9527">
        <v>5</v>
      </c>
      <c r="U9527">
        <v>0</v>
      </c>
      <c r="V9527">
        <v>39.97999999999999</v>
      </c>
      <c r="W9527" s="6">
        <f t="shared" si="892"/>
        <v>0.19999999999999998</v>
      </c>
      <c r="X9527" s="4">
        <f t="shared" si="889"/>
        <v>7.9959999999999978</v>
      </c>
      <c r="Y9527" s="4">
        <f t="shared" si="890"/>
        <v>39.979999999999997</v>
      </c>
      <c r="Z9527" s="4">
        <f t="shared" si="891"/>
        <v>39.979999999999997</v>
      </c>
      <c r="AA9527" s="4">
        <f t="shared" si="888"/>
        <v>0</v>
      </c>
    </row>
    <row r="9528" spans="1:27" x14ac:dyDescent="0.2">
      <c r="A9528">
        <v>9527</v>
      </c>
      <c r="B9528" t="s">
        <v>10695</v>
      </c>
      <c r="C9528" s="5">
        <v>43074</v>
      </c>
      <c r="D9528" s="5" t="str">
        <f t="shared" si="893"/>
        <v>2017-12</v>
      </c>
      <c r="E9528" s="5">
        <v>43075</v>
      </c>
      <c r="F9528" t="s">
        <v>193</v>
      </c>
      <c r="G9528" t="s">
        <v>5131</v>
      </c>
      <c r="H9528" t="s">
        <v>5132</v>
      </c>
      <c r="I9528" t="s">
        <v>107</v>
      </c>
      <c r="J9528" t="s">
        <v>32</v>
      </c>
      <c r="K9528" t="s">
        <v>100</v>
      </c>
      <c r="L9528" t="s">
        <v>101</v>
      </c>
      <c r="M9528">
        <v>98115</v>
      </c>
      <c r="N9528" t="s">
        <v>49</v>
      </c>
      <c r="O9528" t="s">
        <v>3068</v>
      </c>
      <c r="P9528" t="s">
        <v>76</v>
      </c>
      <c r="Q9528" t="s">
        <v>77</v>
      </c>
      <c r="R9528" t="s">
        <v>3069</v>
      </c>
      <c r="S9528">
        <v>31.176000000000002</v>
      </c>
      <c r="T9528">
        <v>3</v>
      </c>
      <c r="U9528">
        <v>0.2</v>
      </c>
      <c r="V9528">
        <v>-7.0145999999999997</v>
      </c>
      <c r="W9528" s="6">
        <f t="shared" si="892"/>
        <v>-0.22499999999999998</v>
      </c>
      <c r="X9528" s="4">
        <f t="shared" si="889"/>
        <v>-2.3382000000000001</v>
      </c>
      <c r="Y9528" s="4">
        <f t="shared" si="890"/>
        <v>10.392000000000001</v>
      </c>
      <c r="Z9528" s="4">
        <f t="shared" si="891"/>
        <v>12.989999999999998</v>
      </c>
      <c r="AA9528" s="4">
        <f t="shared" si="888"/>
        <v>6.2352000000000007</v>
      </c>
    </row>
    <row r="9529" spans="1:27" x14ac:dyDescent="0.2">
      <c r="A9529">
        <v>9528</v>
      </c>
      <c r="B9529" t="s">
        <v>10695</v>
      </c>
      <c r="C9529" s="5">
        <v>43074</v>
      </c>
      <c r="D9529" s="5" t="str">
        <f t="shared" si="893"/>
        <v>2017-12</v>
      </c>
      <c r="E9529" s="5">
        <v>43075</v>
      </c>
      <c r="F9529" t="s">
        <v>193</v>
      </c>
      <c r="G9529" t="s">
        <v>5131</v>
      </c>
      <c r="H9529" t="s">
        <v>5132</v>
      </c>
      <c r="I9529" t="s">
        <v>107</v>
      </c>
      <c r="J9529" t="s">
        <v>32</v>
      </c>
      <c r="K9529" t="s">
        <v>100</v>
      </c>
      <c r="L9529" t="s">
        <v>101</v>
      </c>
      <c r="M9529">
        <v>98115</v>
      </c>
      <c r="N9529" t="s">
        <v>49</v>
      </c>
      <c r="O9529" t="s">
        <v>1504</v>
      </c>
      <c r="P9529" t="s">
        <v>51</v>
      </c>
      <c r="Q9529" t="s">
        <v>80</v>
      </c>
      <c r="R9529" t="s">
        <v>1505</v>
      </c>
      <c r="S9529">
        <v>172.75200000000001</v>
      </c>
      <c r="T9529">
        <v>6</v>
      </c>
      <c r="U9529">
        <v>0.2</v>
      </c>
      <c r="V9529">
        <v>60.463200000000015</v>
      </c>
      <c r="W9529" s="6">
        <f t="shared" si="892"/>
        <v>0.35000000000000009</v>
      </c>
      <c r="X9529" s="4">
        <f t="shared" si="889"/>
        <v>10.077200000000003</v>
      </c>
      <c r="Y9529" s="4">
        <f t="shared" si="890"/>
        <v>28.792000000000002</v>
      </c>
      <c r="Z9529" s="4">
        <f t="shared" si="891"/>
        <v>35.989999999999995</v>
      </c>
      <c r="AA9529" s="4">
        <f t="shared" si="888"/>
        <v>34.550400000000003</v>
      </c>
    </row>
    <row r="9530" spans="1:27" x14ac:dyDescent="0.2">
      <c r="A9530">
        <v>9529</v>
      </c>
      <c r="B9530" t="s">
        <v>10695</v>
      </c>
      <c r="C9530" s="5">
        <v>43074</v>
      </c>
      <c r="D9530" s="5" t="str">
        <f t="shared" si="893"/>
        <v>2017-12</v>
      </c>
      <c r="E9530" s="5">
        <v>43075</v>
      </c>
      <c r="F9530" t="s">
        <v>193</v>
      </c>
      <c r="G9530" t="s">
        <v>5131</v>
      </c>
      <c r="H9530" t="s">
        <v>5132</v>
      </c>
      <c r="I9530" t="s">
        <v>107</v>
      </c>
      <c r="J9530" t="s">
        <v>32</v>
      </c>
      <c r="K9530" t="s">
        <v>100</v>
      </c>
      <c r="L9530" t="s">
        <v>101</v>
      </c>
      <c r="M9530">
        <v>98115</v>
      </c>
      <c r="N9530" t="s">
        <v>49</v>
      </c>
      <c r="O9530" t="s">
        <v>2739</v>
      </c>
      <c r="P9530" t="s">
        <v>51</v>
      </c>
      <c r="Q9530" t="s">
        <v>80</v>
      </c>
      <c r="R9530" t="s">
        <v>2740</v>
      </c>
      <c r="S9530">
        <v>9.2959999999999994</v>
      </c>
      <c r="T9530">
        <v>2</v>
      </c>
      <c r="U9530">
        <v>0.2</v>
      </c>
      <c r="V9530">
        <v>3.0211999999999994</v>
      </c>
      <c r="W9530" s="6">
        <f t="shared" si="892"/>
        <v>0.32499999999999996</v>
      </c>
      <c r="X9530" s="4">
        <f t="shared" si="889"/>
        <v>1.5105999999999997</v>
      </c>
      <c r="Y9530" s="4">
        <f t="shared" si="890"/>
        <v>4.6479999999999997</v>
      </c>
      <c r="Z9530" s="4">
        <f t="shared" si="891"/>
        <v>5.81</v>
      </c>
      <c r="AA9530" s="4">
        <f t="shared" si="888"/>
        <v>1.8592</v>
      </c>
    </row>
    <row r="9531" spans="1:27" x14ac:dyDescent="0.2">
      <c r="A9531">
        <v>9530</v>
      </c>
      <c r="B9531" t="s">
        <v>10696</v>
      </c>
      <c r="C9531" s="5">
        <v>42818</v>
      </c>
      <c r="D9531" s="5" t="str">
        <f t="shared" si="893"/>
        <v>2017-03</v>
      </c>
      <c r="E9531" s="5">
        <v>42819</v>
      </c>
      <c r="F9531" t="s">
        <v>1298</v>
      </c>
      <c r="G9531" t="s">
        <v>4822</v>
      </c>
      <c r="H9531" t="s">
        <v>4823</v>
      </c>
      <c r="I9531" t="s">
        <v>46</v>
      </c>
      <c r="J9531" t="s">
        <v>32</v>
      </c>
      <c r="K9531" t="s">
        <v>9161</v>
      </c>
      <c r="L9531" t="s">
        <v>109</v>
      </c>
      <c r="M9531">
        <v>77705</v>
      </c>
      <c r="N9531" t="s">
        <v>110</v>
      </c>
      <c r="O9531" t="s">
        <v>3368</v>
      </c>
      <c r="P9531" t="s">
        <v>51</v>
      </c>
      <c r="Q9531" t="s">
        <v>64</v>
      </c>
      <c r="R9531" t="s">
        <v>3369</v>
      </c>
      <c r="S9531">
        <v>12.768000000000001</v>
      </c>
      <c r="T9531">
        <v>2</v>
      </c>
      <c r="U9531">
        <v>0.2</v>
      </c>
      <c r="V9531">
        <v>0.95759999999999934</v>
      </c>
      <c r="W9531" s="6">
        <f t="shared" si="892"/>
        <v>7.4999999999999942E-2</v>
      </c>
      <c r="X9531" s="4">
        <f t="shared" si="889"/>
        <v>0.47879999999999967</v>
      </c>
      <c r="Y9531" s="4">
        <f t="shared" si="890"/>
        <v>6.3840000000000003</v>
      </c>
      <c r="Z9531" s="4">
        <f t="shared" si="891"/>
        <v>7.98</v>
      </c>
      <c r="AA9531" s="4">
        <f t="shared" si="888"/>
        <v>2.5536000000000003</v>
      </c>
    </row>
    <row r="9532" spans="1:27" x14ac:dyDescent="0.2">
      <c r="A9532">
        <v>9531</v>
      </c>
      <c r="B9532" t="s">
        <v>10697</v>
      </c>
      <c r="C9532" s="5">
        <v>42924</v>
      </c>
      <c r="D9532" s="5" t="str">
        <f t="shared" si="893"/>
        <v>2017-07</v>
      </c>
      <c r="E9532" s="5">
        <v>42928</v>
      </c>
      <c r="F9532" t="s">
        <v>55</v>
      </c>
      <c r="G9532" t="s">
        <v>2333</v>
      </c>
      <c r="H9532" t="s">
        <v>2334</v>
      </c>
      <c r="I9532" t="s">
        <v>107</v>
      </c>
      <c r="J9532" t="s">
        <v>32</v>
      </c>
      <c r="K9532" t="s">
        <v>100</v>
      </c>
      <c r="L9532" t="s">
        <v>101</v>
      </c>
      <c r="M9532">
        <v>98103</v>
      </c>
      <c r="N9532" t="s">
        <v>49</v>
      </c>
      <c r="O9532" t="s">
        <v>3203</v>
      </c>
      <c r="P9532" t="s">
        <v>51</v>
      </c>
      <c r="Q9532" t="s">
        <v>95</v>
      </c>
      <c r="R9532" t="s">
        <v>191</v>
      </c>
      <c r="S9532">
        <v>52.76</v>
      </c>
      <c r="T9532">
        <v>2</v>
      </c>
      <c r="U9532">
        <v>0</v>
      </c>
      <c r="V9532">
        <v>24.269599999999997</v>
      </c>
      <c r="W9532" s="6">
        <f t="shared" si="892"/>
        <v>0.45999999999999996</v>
      </c>
      <c r="X9532" s="4">
        <f t="shared" si="889"/>
        <v>12.134799999999998</v>
      </c>
      <c r="Y9532" s="4">
        <f t="shared" si="890"/>
        <v>26.38</v>
      </c>
      <c r="Z9532" s="4">
        <f t="shared" si="891"/>
        <v>26.38</v>
      </c>
      <c r="AA9532" s="4">
        <f t="shared" si="888"/>
        <v>0</v>
      </c>
    </row>
    <row r="9533" spans="1:27" x14ac:dyDescent="0.2">
      <c r="A9533">
        <v>9532</v>
      </c>
      <c r="B9533" t="s">
        <v>10698</v>
      </c>
      <c r="C9533" s="5">
        <v>43034</v>
      </c>
      <c r="D9533" s="5" t="str">
        <f t="shared" si="893"/>
        <v>2017-10</v>
      </c>
      <c r="E9533" s="5">
        <v>43039</v>
      </c>
      <c r="F9533" t="s">
        <v>55</v>
      </c>
      <c r="G9533" t="s">
        <v>6294</v>
      </c>
      <c r="H9533" t="s">
        <v>6295</v>
      </c>
      <c r="I9533" t="s">
        <v>107</v>
      </c>
      <c r="J9533" t="s">
        <v>32</v>
      </c>
      <c r="K9533" t="s">
        <v>822</v>
      </c>
      <c r="L9533" t="s">
        <v>109</v>
      </c>
      <c r="M9533">
        <v>75217</v>
      </c>
      <c r="N9533" t="s">
        <v>110</v>
      </c>
      <c r="O9533" t="s">
        <v>4647</v>
      </c>
      <c r="P9533" t="s">
        <v>51</v>
      </c>
      <c r="Q9533" t="s">
        <v>64</v>
      </c>
      <c r="R9533" t="s">
        <v>4648</v>
      </c>
      <c r="S9533">
        <v>55.616</v>
      </c>
      <c r="T9533">
        <v>2</v>
      </c>
      <c r="U9533">
        <v>0.2</v>
      </c>
      <c r="V9533">
        <v>5.5616000000000021</v>
      </c>
      <c r="W9533" s="6">
        <f t="shared" si="892"/>
        <v>0.10000000000000003</v>
      </c>
      <c r="X9533" s="4">
        <f t="shared" si="889"/>
        <v>2.780800000000001</v>
      </c>
      <c r="Y9533" s="4">
        <f t="shared" si="890"/>
        <v>27.808</v>
      </c>
      <c r="Z9533" s="4">
        <f t="shared" si="891"/>
        <v>34.76</v>
      </c>
      <c r="AA9533" s="4">
        <f t="shared" si="888"/>
        <v>11.123200000000001</v>
      </c>
    </row>
    <row r="9534" spans="1:27" x14ac:dyDescent="0.2">
      <c r="A9534">
        <v>9533</v>
      </c>
      <c r="B9534" t="s">
        <v>10699</v>
      </c>
      <c r="C9534" s="5">
        <v>42670</v>
      </c>
      <c r="D9534" s="5" t="str">
        <f t="shared" si="893"/>
        <v>2016-10</v>
      </c>
      <c r="E9534" s="5">
        <v>42674</v>
      </c>
      <c r="F9534" t="s">
        <v>55</v>
      </c>
      <c r="G9534" t="s">
        <v>5022</v>
      </c>
      <c r="H9534" t="s">
        <v>5023</v>
      </c>
      <c r="I9534" t="s">
        <v>31</v>
      </c>
      <c r="J9534" t="s">
        <v>32</v>
      </c>
      <c r="K9534" t="s">
        <v>271</v>
      </c>
      <c r="L9534" t="s">
        <v>272</v>
      </c>
      <c r="M9534">
        <v>10011</v>
      </c>
      <c r="N9534" t="s">
        <v>153</v>
      </c>
      <c r="O9534" t="s">
        <v>5179</v>
      </c>
      <c r="P9534" t="s">
        <v>37</v>
      </c>
      <c r="Q9534" t="s">
        <v>41</v>
      </c>
      <c r="R9534" t="s">
        <v>5180</v>
      </c>
      <c r="S9534">
        <v>427.64400000000001</v>
      </c>
      <c r="T9534">
        <v>14</v>
      </c>
      <c r="U9534">
        <v>0.1</v>
      </c>
      <c r="V9534">
        <v>80.777199999999979</v>
      </c>
      <c r="W9534" s="6">
        <f t="shared" si="892"/>
        <v>0.18888888888888883</v>
      </c>
      <c r="X9534" s="4">
        <f t="shared" si="889"/>
        <v>5.7697999999999983</v>
      </c>
      <c r="Y9534" s="4">
        <f t="shared" si="890"/>
        <v>30.545999999999999</v>
      </c>
      <c r="Z9534" s="4">
        <f t="shared" si="891"/>
        <v>33.940000000000005</v>
      </c>
      <c r="AA9534" s="4">
        <f t="shared" si="888"/>
        <v>42.764400000000002</v>
      </c>
    </row>
    <row r="9535" spans="1:27" x14ac:dyDescent="0.2">
      <c r="A9535">
        <v>9534</v>
      </c>
      <c r="B9535" t="s">
        <v>10699</v>
      </c>
      <c r="C9535" s="5">
        <v>42670</v>
      </c>
      <c r="D9535" s="5" t="str">
        <f t="shared" si="893"/>
        <v>2016-10</v>
      </c>
      <c r="E9535" s="5">
        <v>42674</v>
      </c>
      <c r="F9535" t="s">
        <v>55</v>
      </c>
      <c r="G9535" t="s">
        <v>5022</v>
      </c>
      <c r="H9535" t="s">
        <v>5023</v>
      </c>
      <c r="I9535" t="s">
        <v>31</v>
      </c>
      <c r="J9535" t="s">
        <v>32</v>
      </c>
      <c r="K9535" t="s">
        <v>271</v>
      </c>
      <c r="L9535" t="s">
        <v>272</v>
      </c>
      <c r="M9535">
        <v>10011</v>
      </c>
      <c r="N9535" t="s">
        <v>153</v>
      </c>
      <c r="O9535" t="s">
        <v>844</v>
      </c>
      <c r="P9535" t="s">
        <v>51</v>
      </c>
      <c r="Q9535" t="s">
        <v>274</v>
      </c>
      <c r="R9535" t="s">
        <v>845</v>
      </c>
      <c r="S9535">
        <v>40.669999999999995</v>
      </c>
      <c r="T9535">
        <v>7</v>
      </c>
      <c r="U9535">
        <v>0</v>
      </c>
      <c r="V9535">
        <v>12.607699999999999</v>
      </c>
      <c r="W9535" s="6">
        <f t="shared" si="892"/>
        <v>0.31000000000000005</v>
      </c>
      <c r="X9535" s="4">
        <f t="shared" si="889"/>
        <v>1.8010999999999999</v>
      </c>
      <c r="Y9535" s="4">
        <f t="shared" si="890"/>
        <v>5.81</v>
      </c>
      <c r="Z9535" s="4">
        <f t="shared" si="891"/>
        <v>5.81</v>
      </c>
      <c r="AA9535" s="4">
        <f t="shared" si="888"/>
        <v>0</v>
      </c>
    </row>
    <row r="9536" spans="1:27" x14ac:dyDescent="0.2">
      <c r="A9536">
        <v>9535</v>
      </c>
      <c r="B9536" t="s">
        <v>10699</v>
      </c>
      <c r="C9536" s="5">
        <v>42670</v>
      </c>
      <c r="D9536" s="5" t="str">
        <f t="shared" si="893"/>
        <v>2016-10</v>
      </c>
      <c r="E9536" s="5">
        <v>42674</v>
      </c>
      <c r="F9536" t="s">
        <v>55</v>
      </c>
      <c r="G9536" t="s">
        <v>5022</v>
      </c>
      <c r="H9536" t="s">
        <v>5023</v>
      </c>
      <c r="I9536" t="s">
        <v>31</v>
      </c>
      <c r="J9536" t="s">
        <v>32</v>
      </c>
      <c r="K9536" t="s">
        <v>271</v>
      </c>
      <c r="L9536" t="s">
        <v>272</v>
      </c>
      <c r="M9536">
        <v>10011</v>
      </c>
      <c r="N9536" t="s">
        <v>153</v>
      </c>
      <c r="O9536" t="s">
        <v>8536</v>
      </c>
      <c r="P9536" t="s">
        <v>51</v>
      </c>
      <c r="Q9536" t="s">
        <v>64</v>
      </c>
      <c r="R9536" t="s">
        <v>8537</v>
      </c>
      <c r="S9536">
        <v>33.479999999999997</v>
      </c>
      <c r="T9536">
        <v>2</v>
      </c>
      <c r="U9536">
        <v>0</v>
      </c>
      <c r="V9536">
        <v>1.3391999999999982</v>
      </c>
      <c r="W9536" s="6">
        <f t="shared" si="892"/>
        <v>3.9999999999999952E-2</v>
      </c>
      <c r="X9536" s="4">
        <f t="shared" si="889"/>
        <v>0.66959999999999908</v>
      </c>
      <c r="Y9536" s="4">
        <f t="shared" si="890"/>
        <v>16.739999999999998</v>
      </c>
      <c r="Z9536" s="4">
        <f t="shared" si="891"/>
        <v>16.739999999999998</v>
      </c>
      <c r="AA9536" s="4">
        <f t="shared" si="888"/>
        <v>0</v>
      </c>
    </row>
    <row r="9537" spans="1:27" x14ac:dyDescent="0.2">
      <c r="A9537">
        <v>9536</v>
      </c>
      <c r="B9537" t="s">
        <v>10699</v>
      </c>
      <c r="C9537" s="5">
        <v>42670</v>
      </c>
      <c r="D9537" s="5" t="str">
        <f t="shared" si="893"/>
        <v>2016-10</v>
      </c>
      <c r="E9537" s="5">
        <v>42674</v>
      </c>
      <c r="F9537" t="s">
        <v>55</v>
      </c>
      <c r="G9537" t="s">
        <v>5022</v>
      </c>
      <c r="H9537" t="s">
        <v>5023</v>
      </c>
      <c r="I9537" t="s">
        <v>31</v>
      </c>
      <c r="J9537" t="s">
        <v>32</v>
      </c>
      <c r="K9537" t="s">
        <v>271</v>
      </c>
      <c r="L9537" t="s">
        <v>272</v>
      </c>
      <c r="M9537">
        <v>10011</v>
      </c>
      <c r="N9537" t="s">
        <v>153</v>
      </c>
      <c r="O9537" t="s">
        <v>2048</v>
      </c>
      <c r="P9537" t="s">
        <v>51</v>
      </c>
      <c r="Q9537" t="s">
        <v>80</v>
      </c>
      <c r="R9537" t="s">
        <v>2049</v>
      </c>
      <c r="S9537">
        <v>9.7280000000000015</v>
      </c>
      <c r="T9537">
        <v>2</v>
      </c>
      <c r="U9537">
        <v>0.2</v>
      </c>
      <c r="V9537">
        <v>3.283199999999999</v>
      </c>
      <c r="W9537" s="6">
        <f t="shared" si="892"/>
        <v>0.33749999999999986</v>
      </c>
      <c r="X9537" s="4">
        <f t="shared" si="889"/>
        <v>1.6415999999999995</v>
      </c>
      <c r="Y9537" s="4">
        <f t="shared" si="890"/>
        <v>4.8640000000000008</v>
      </c>
      <c r="Z9537" s="4">
        <f t="shared" si="891"/>
        <v>6.080000000000001</v>
      </c>
      <c r="AA9537" s="4">
        <f t="shared" si="888"/>
        <v>1.9456000000000004</v>
      </c>
    </row>
    <row r="9538" spans="1:27" x14ac:dyDescent="0.2">
      <c r="A9538">
        <v>9537</v>
      </c>
      <c r="B9538" t="s">
        <v>10700</v>
      </c>
      <c r="C9538" s="5">
        <v>42898</v>
      </c>
      <c r="D9538" s="5" t="str">
        <f t="shared" si="893"/>
        <v>2017-06</v>
      </c>
      <c r="E9538" s="5">
        <v>42900</v>
      </c>
      <c r="F9538" t="s">
        <v>28</v>
      </c>
      <c r="G9538" t="s">
        <v>547</v>
      </c>
      <c r="H9538" t="s">
        <v>548</v>
      </c>
      <c r="I9538" t="s">
        <v>31</v>
      </c>
      <c r="J9538" t="s">
        <v>32</v>
      </c>
      <c r="K9538" t="s">
        <v>308</v>
      </c>
      <c r="L9538" t="s">
        <v>216</v>
      </c>
      <c r="M9538">
        <v>60610</v>
      </c>
      <c r="N9538" t="s">
        <v>110</v>
      </c>
      <c r="O9538" t="s">
        <v>5075</v>
      </c>
      <c r="P9538" t="s">
        <v>37</v>
      </c>
      <c r="Q9538" t="s">
        <v>70</v>
      </c>
      <c r="R9538" t="s">
        <v>5076</v>
      </c>
      <c r="S9538">
        <v>8.8559999999999999</v>
      </c>
      <c r="T9538">
        <v>3</v>
      </c>
      <c r="U9538">
        <v>0.6</v>
      </c>
      <c r="V9538">
        <v>-6.8634000000000013</v>
      </c>
      <c r="W9538" s="6">
        <f t="shared" si="892"/>
        <v>-0.77500000000000013</v>
      </c>
      <c r="X9538" s="4">
        <f t="shared" si="889"/>
        <v>-2.2878000000000003</v>
      </c>
      <c r="Y9538" s="4">
        <f t="shared" si="890"/>
        <v>2.952</v>
      </c>
      <c r="Z9538" s="4">
        <f t="shared" si="891"/>
        <v>7.379999999999999</v>
      </c>
      <c r="AA9538" s="4">
        <f t="shared" si="888"/>
        <v>5.3136000000000001</v>
      </c>
    </row>
    <row r="9539" spans="1:27" x14ac:dyDescent="0.2">
      <c r="A9539">
        <v>9538</v>
      </c>
      <c r="B9539" t="s">
        <v>10701</v>
      </c>
      <c r="C9539" s="5">
        <v>42638</v>
      </c>
      <c r="D9539" s="5" t="str">
        <f t="shared" si="893"/>
        <v>2016-09</v>
      </c>
      <c r="E9539" s="5">
        <v>42640</v>
      </c>
      <c r="F9539" t="s">
        <v>193</v>
      </c>
      <c r="G9539" t="s">
        <v>3717</v>
      </c>
      <c r="H9539" t="s">
        <v>3718</v>
      </c>
      <c r="I9539" t="s">
        <v>46</v>
      </c>
      <c r="J9539" t="s">
        <v>32</v>
      </c>
      <c r="K9539" t="s">
        <v>132</v>
      </c>
      <c r="L9539" t="s">
        <v>48</v>
      </c>
      <c r="M9539">
        <v>94110</v>
      </c>
      <c r="N9539" t="s">
        <v>49</v>
      </c>
      <c r="O9539" t="s">
        <v>771</v>
      </c>
      <c r="P9539" t="s">
        <v>37</v>
      </c>
      <c r="Q9539" t="s">
        <v>38</v>
      </c>
      <c r="R9539" t="s">
        <v>772</v>
      </c>
      <c r="S9539">
        <v>477.666</v>
      </c>
      <c r="T9539">
        <v>2</v>
      </c>
      <c r="U9539">
        <v>0.15</v>
      </c>
      <c r="V9539">
        <v>84.293999999999969</v>
      </c>
      <c r="W9539" s="6">
        <f t="shared" si="892"/>
        <v>0.17647058823529405</v>
      </c>
      <c r="X9539" s="4">
        <f t="shared" si="889"/>
        <v>42.146999999999984</v>
      </c>
      <c r="Y9539" s="4">
        <f t="shared" si="890"/>
        <v>238.833</v>
      </c>
      <c r="Z9539" s="4">
        <f t="shared" si="891"/>
        <v>280.98</v>
      </c>
      <c r="AA9539" s="4">
        <f t="shared" ref="AA9539:AA9602" si="894">S9539*U9539</f>
        <v>71.649900000000002</v>
      </c>
    </row>
    <row r="9540" spans="1:27" x14ac:dyDescent="0.2">
      <c r="A9540">
        <v>9539</v>
      </c>
      <c r="B9540" t="s">
        <v>10702</v>
      </c>
      <c r="C9540" s="5">
        <v>42985</v>
      </c>
      <c r="D9540" s="5" t="str">
        <f t="shared" si="893"/>
        <v>2017-09</v>
      </c>
      <c r="E9540" s="5">
        <v>42987</v>
      </c>
      <c r="F9540" t="s">
        <v>193</v>
      </c>
      <c r="G9540" t="s">
        <v>1831</v>
      </c>
      <c r="H9540" t="s">
        <v>1832</v>
      </c>
      <c r="I9540" t="s">
        <v>31</v>
      </c>
      <c r="J9540" t="s">
        <v>32</v>
      </c>
      <c r="K9540" t="s">
        <v>3591</v>
      </c>
      <c r="L9540" t="s">
        <v>1408</v>
      </c>
      <c r="M9540">
        <v>2908</v>
      </c>
      <c r="N9540" t="s">
        <v>153</v>
      </c>
      <c r="O9540" t="s">
        <v>3669</v>
      </c>
      <c r="P9540" t="s">
        <v>51</v>
      </c>
      <c r="Q9540" t="s">
        <v>95</v>
      </c>
      <c r="R9540" t="s">
        <v>3670</v>
      </c>
      <c r="S9540">
        <v>16.899999999999999</v>
      </c>
      <c r="T9540">
        <v>5</v>
      </c>
      <c r="U9540">
        <v>0</v>
      </c>
      <c r="V9540">
        <v>7.7739999999999991</v>
      </c>
      <c r="W9540" s="6">
        <f t="shared" si="892"/>
        <v>0.45999999999999996</v>
      </c>
      <c r="X9540" s="4">
        <f t="shared" ref="X9540:X9603" si="895">V9540/T9540</f>
        <v>1.5547999999999997</v>
      </c>
      <c r="Y9540" s="4">
        <f t="shared" ref="Y9540:Y9603" si="896">S9540/T9540</f>
        <v>3.38</v>
      </c>
      <c r="Z9540" s="4">
        <f t="shared" ref="Z9540:Z9603" si="897">S9540/((1-U9540)*T9540)</f>
        <v>3.38</v>
      </c>
      <c r="AA9540" s="4">
        <f t="shared" si="894"/>
        <v>0</v>
      </c>
    </row>
    <row r="9541" spans="1:27" x14ac:dyDescent="0.2">
      <c r="A9541">
        <v>9540</v>
      </c>
      <c r="B9541" t="s">
        <v>10702</v>
      </c>
      <c r="C9541" s="5">
        <v>42985</v>
      </c>
      <c r="D9541" s="5" t="str">
        <f t="shared" si="893"/>
        <v>2017-09</v>
      </c>
      <c r="E9541" s="5">
        <v>42987</v>
      </c>
      <c r="F9541" t="s">
        <v>193</v>
      </c>
      <c r="G9541" t="s">
        <v>1831</v>
      </c>
      <c r="H9541" t="s">
        <v>1832</v>
      </c>
      <c r="I9541" t="s">
        <v>31</v>
      </c>
      <c r="J9541" t="s">
        <v>32</v>
      </c>
      <c r="K9541" t="s">
        <v>3591</v>
      </c>
      <c r="L9541" t="s">
        <v>1408</v>
      </c>
      <c r="M9541">
        <v>2908</v>
      </c>
      <c r="N9541" t="s">
        <v>153</v>
      </c>
      <c r="O9541" t="s">
        <v>1460</v>
      </c>
      <c r="P9541" t="s">
        <v>51</v>
      </c>
      <c r="Q9541" t="s">
        <v>95</v>
      </c>
      <c r="R9541" t="s">
        <v>1461</v>
      </c>
      <c r="S9541">
        <v>39.96</v>
      </c>
      <c r="T9541">
        <v>2</v>
      </c>
      <c r="U9541">
        <v>0</v>
      </c>
      <c r="V9541">
        <v>18.781199999999998</v>
      </c>
      <c r="W9541" s="6">
        <f t="shared" ref="W9541:W9604" si="898">(V9541/S9541)</f>
        <v>0.47</v>
      </c>
      <c r="X9541" s="4">
        <f t="shared" si="895"/>
        <v>9.3905999999999992</v>
      </c>
      <c r="Y9541" s="4">
        <f t="shared" si="896"/>
        <v>19.98</v>
      </c>
      <c r="Z9541" s="4">
        <f t="shared" si="897"/>
        <v>19.98</v>
      </c>
      <c r="AA9541" s="4">
        <f t="shared" si="894"/>
        <v>0</v>
      </c>
    </row>
    <row r="9542" spans="1:27" x14ac:dyDescent="0.2">
      <c r="A9542">
        <v>9541</v>
      </c>
      <c r="B9542" t="s">
        <v>10703</v>
      </c>
      <c r="C9542" s="5">
        <v>42135</v>
      </c>
      <c r="D9542" s="5" t="str">
        <f t="shared" si="893"/>
        <v>2015-05</v>
      </c>
      <c r="E9542" s="5">
        <v>42140</v>
      </c>
      <c r="F9542" t="s">
        <v>28</v>
      </c>
      <c r="G9542" t="s">
        <v>306</v>
      </c>
      <c r="H9542" t="s">
        <v>307</v>
      </c>
      <c r="I9542" t="s">
        <v>107</v>
      </c>
      <c r="J9542" t="s">
        <v>32</v>
      </c>
      <c r="K9542" t="s">
        <v>549</v>
      </c>
      <c r="L9542" t="s">
        <v>315</v>
      </c>
      <c r="M9542">
        <v>85023</v>
      </c>
      <c r="N9542" t="s">
        <v>49</v>
      </c>
      <c r="O9542" t="s">
        <v>3425</v>
      </c>
      <c r="P9542" t="s">
        <v>37</v>
      </c>
      <c r="Q9542" t="s">
        <v>41</v>
      </c>
      <c r="R9542" t="s">
        <v>3426</v>
      </c>
      <c r="S9542">
        <v>191.96800000000002</v>
      </c>
      <c r="T9542">
        <v>7</v>
      </c>
      <c r="U9542">
        <v>0.2</v>
      </c>
      <c r="V9542">
        <v>16.797200000000004</v>
      </c>
      <c r="W9542" s="6">
        <f t="shared" si="898"/>
        <v>8.7500000000000008E-2</v>
      </c>
      <c r="X9542" s="4">
        <f t="shared" si="895"/>
        <v>2.3996000000000004</v>
      </c>
      <c r="Y9542" s="4">
        <f t="shared" si="896"/>
        <v>27.424000000000003</v>
      </c>
      <c r="Z9542" s="4">
        <f t="shared" si="897"/>
        <v>34.28</v>
      </c>
      <c r="AA9542" s="4">
        <f t="shared" si="894"/>
        <v>38.393600000000006</v>
      </c>
    </row>
    <row r="9543" spans="1:27" x14ac:dyDescent="0.2">
      <c r="A9543">
        <v>9542</v>
      </c>
      <c r="B9543" t="s">
        <v>10704</v>
      </c>
      <c r="C9543" s="5">
        <v>42222</v>
      </c>
      <c r="D9543" s="5" t="str">
        <f t="shared" ref="D9543:D9606" si="899">TEXT(C9543,"yyyy-mm")</f>
        <v>2015-08</v>
      </c>
      <c r="E9543" s="5">
        <v>42226</v>
      </c>
      <c r="F9543" t="s">
        <v>55</v>
      </c>
      <c r="G9543" t="s">
        <v>2865</v>
      </c>
      <c r="H9543" t="s">
        <v>2866</v>
      </c>
      <c r="I9543" t="s">
        <v>46</v>
      </c>
      <c r="J9543" t="s">
        <v>32</v>
      </c>
      <c r="K9543" t="s">
        <v>189</v>
      </c>
      <c r="L9543" t="s">
        <v>109</v>
      </c>
      <c r="M9543">
        <v>77095</v>
      </c>
      <c r="N9543" t="s">
        <v>110</v>
      </c>
      <c r="O9543" t="s">
        <v>857</v>
      </c>
      <c r="P9543" t="s">
        <v>51</v>
      </c>
      <c r="Q9543" t="s">
        <v>52</v>
      </c>
      <c r="R9543" t="s">
        <v>858</v>
      </c>
      <c r="S9543">
        <v>35.520000000000003</v>
      </c>
      <c r="T9543">
        <v>3</v>
      </c>
      <c r="U9543">
        <v>0.2</v>
      </c>
      <c r="V9543">
        <v>13.320000000000002</v>
      </c>
      <c r="W9543" s="6">
        <f t="shared" si="898"/>
        <v>0.375</v>
      </c>
      <c r="X9543" s="4">
        <f t="shared" si="895"/>
        <v>4.4400000000000004</v>
      </c>
      <c r="Y9543" s="4">
        <f t="shared" si="896"/>
        <v>11.840000000000002</v>
      </c>
      <c r="Z9543" s="4">
        <f t="shared" si="897"/>
        <v>14.799999999999999</v>
      </c>
      <c r="AA9543" s="4">
        <f t="shared" si="894"/>
        <v>7.104000000000001</v>
      </c>
    </row>
    <row r="9544" spans="1:27" x14ac:dyDescent="0.2">
      <c r="A9544">
        <v>9543</v>
      </c>
      <c r="B9544" t="s">
        <v>10704</v>
      </c>
      <c r="C9544" s="5">
        <v>42222</v>
      </c>
      <c r="D9544" s="5" t="str">
        <f t="shared" si="899"/>
        <v>2015-08</v>
      </c>
      <c r="E9544" s="5">
        <v>42226</v>
      </c>
      <c r="F9544" t="s">
        <v>55</v>
      </c>
      <c r="G9544" t="s">
        <v>2865</v>
      </c>
      <c r="H9544" t="s">
        <v>2866</v>
      </c>
      <c r="I9544" t="s">
        <v>46</v>
      </c>
      <c r="J9544" t="s">
        <v>32</v>
      </c>
      <c r="K9544" t="s">
        <v>189</v>
      </c>
      <c r="L9544" t="s">
        <v>109</v>
      </c>
      <c r="M9544">
        <v>77095</v>
      </c>
      <c r="N9544" t="s">
        <v>110</v>
      </c>
      <c r="O9544" t="s">
        <v>3138</v>
      </c>
      <c r="P9544" t="s">
        <v>51</v>
      </c>
      <c r="Q9544" t="s">
        <v>80</v>
      </c>
      <c r="R9544" t="s">
        <v>3139</v>
      </c>
      <c r="S9544">
        <v>6.2299999999999986</v>
      </c>
      <c r="T9544">
        <v>5</v>
      </c>
      <c r="U9544">
        <v>0.8</v>
      </c>
      <c r="V9544">
        <v>-9.6565000000000047</v>
      </c>
      <c r="W9544" s="6">
        <f t="shared" si="898"/>
        <v>-1.5500000000000012</v>
      </c>
      <c r="X9544" s="4">
        <f t="shared" si="895"/>
        <v>-1.9313000000000009</v>
      </c>
      <c r="Y9544" s="4">
        <f t="shared" si="896"/>
        <v>1.2459999999999998</v>
      </c>
      <c r="Z9544" s="4">
        <f t="shared" si="897"/>
        <v>6.23</v>
      </c>
      <c r="AA9544" s="4">
        <f t="shared" si="894"/>
        <v>4.9839999999999991</v>
      </c>
    </row>
    <row r="9545" spans="1:27" x14ac:dyDescent="0.2">
      <c r="A9545">
        <v>9544</v>
      </c>
      <c r="B9545" t="s">
        <v>10704</v>
      </c>
      <c r="C9545" s="5">
        <v>42222</v>
      </c>
      <c r="D9545" s="5" t="str">
        <f t="shared" si="899"/>
        <v>2015-08</v>
      </c>
      <c r="E9545" s="5">
        <v>42226</v>
      </c>
      <c r="F9545" t="s">
        <v>55</v>
      </c>
      <c r="G9545" t="s">
        <v>2865</v>
      </c>
      <c r="H9545" t="s">
        <v>2866</v>
      </c>
      <c r="I9545" t="s">
        <v>46</v>
      </c>
      <c r="J9545" t="s">
        <v>32</v>
      </c>
      <c r="K9545" t="s">
        <v>189</v>
      </c>
      <c r="L9545" t="s">
        <v>109</v>
      </c>
      <c r="M9545">
        <v>77095</v>
      </c>
      <c r="N9545" t="s">
        <v>110</v>
      </c>
      <c r="O9545" t="s">
        <v>8192</v>
      </c>
      <c r="P9545" t="s">
        <v>51</v>
      </c>
      <c r="Q9545" t="s">
        <v>95</v>
      </c>
      <c r="R9545" t="s">
        <v>8193</v>
      </c>
      <c r="S9545">
        <v>56.704000000000001</v>
      </c>
      <c r="T9545">
        <v>2</v>
      </c>
      <c r="U9545">
        <v>0.2</v>
      </c>
      <c r="V9545">
        <v>19.137599999999992</v>
      </c>
      <c r="W9545" s="6">
        <f t="shared" si="898"/>
        <v>0.33749999999999986</v>
      </c>
      <c r="X9545" s="4">
        <f t="shared" si="895"/>
        <v>9.568799999999996</v>
      </c>
      <c r="Y9545" s="4">
        <f t="shared" si="896"/>
        <v>28.352</v>
      </c>
      <c r="Z9545" s="4">
        <f t="shared" si="897"/>
        <v>35.44</v>
      </c>
      <c r="AA9545" s="4">
        <f t="shared" si="894"/>
        <v>11.340800000000002</v>
      </c>
    </row>
    <row r="9546" spans="1:27" x14ac:dyDescent="0.2">
      <c r="A9546">
        <v>9545</v>
      </c>
      <c r="B9546" t="s">
        <v>10704</v>
      </c>
      <c r="C9546" s="5">
        <v>42222</v>
      </c>
      <c r="D9546" s="5" t="str">
        <f t="shared" si="899"/>
        <v>2015-08</v>
      </c>
      <c r="E9546" s="5">
        <v>42226</v>
      </c>
      <c r="F9546" t="s">
        <v>55</v>
      </c>
      <c r="G9546" t="s">
        <v>2865</v>
      </c>
      <c r="H9546" t="s">
        <v>2866</v>
      </c>
      <c r="I9546" t="s">
        <v>46</v>
      </c>
      <c r="J9546" t="s">
        <v>32</v>
      </c>
      <c r="K9546" t="s">
        <v>189</v>
      </c>
      <c r="L9546" t="s">
        <v>109</v>
      </c>
      <c r="M9546">
        <v>77095</v>
      </c>
      <c r="N9546" t="s">
        <v>110</v>
      </c>
      <c r="O9546" t="s">
        <v>4422</v>
      </c>
      <c r="P9546" t="s">
        <v>37</v>
      </c>
      <c r="Q9546" t="s">
        <v>38</v>
      </c>
      <c r="R9546" t="s">
        <v>4423</v>
      </c>
      <c r="S9546">
        <v>369.19919999999996</v>
      </c>
      <c r="T9546">
        <v>3</v>
      </c>
      <c r="U9546">
        <v>0.32</v>
      </c>
      <c r="V9546">
        <v>-114.01739999999995</v>
      </c>
      <c r="W9546" s="6">
        <f t="shared" si="898"/>
        <v>-0.30882352941176461</v>
      </c>
      <c r="X9546" s="4">
        <f t="shared" si="895"/>
        <v>-38.005799999999986</v>
      </c>
      <c r="Y9546" s="4">
        <f t="shared" si="896"/>
        <v>123.06639999999999</v>
      </c>
      <c r="Z9546" s="4">
        <f t="shared" si="897"/>
        <v>180.98</v>
      </c>
      <c r="AA9546" s="4">
        <f t="shared" si="894"/>
        <v>118.14374399999998</v>
      </c>
    </row>
    <row r="9547" spans="1:27" x14ac:dyDescent="0.2">
      <c r="A9547">
        <v>9546</v>
      </c>
      <c r="B9547" t="s">
        <v>10705</v>
      </c>
      <c r="C9547" s="5">
        <v>41941</v>
      </c>
      <c r="D9547" s="5" t="str">
        <f t="shared" si="899"/>
        <v>2014-10</v>
      </c>
      <c r="E9547" s="5">
        <v>41945</v>
      </c>
      <c r="F9547" t="s">
        <v>55</v>
      </c>
      <c r="G9547" t="s">
        <v>4666</v>
      </c>
      <c r="H9547" t="s">
        <v>4667</v>
      </c>
      <c r="I9547" t="s">
        <v>46</v>
      </c>
      <c r="J9547" t="s">
        <v>32</v>
      </c>
      <c r="K9547" t="s">
        <v>502</v>
      </c>
      <c r="L9547" t="s">
        <v>259</v>
      </c>
      <c r="M9547">
        <v>47201</v>
      </c>
      <c r="N9547" t="s">
        <v>110</v>
      </c>
      <c r="O9547" t="s">
        <v>5971</v>
      </c>
      <c r="P9547" t="s">
        <v>76</v>
      </c>
      <c r="Q9547" t="s">
        <v>166</v>
      </c>
      <c r="R9547" t="s">
        <v>5972</v>
      </c>
      <c r="S9547">
        <v>1.98</v>
      </c>
      <c r="T9547">
        <v>2</v>
      </c>
      <c r="U9547">
        <v>0</v>
      </c>
      <c r="V9547">
        <v>0.89100000000000001</v>
      </c>
      <c r="W9547" s="6">
        <f t="shared" si="898"/>
        <v>0.45</v>
      </c>
      <c r="X9547" s="4">
        <f t="shared" si="895"/>
        <v>0.44550000000000001</v>
      </c>
      <c r="Y9547" s="4">
        <f t="shared" si="896"/>
        <v>0.99</v>
      </c>
      <c r="Z9547" s="4">
        <f t="shared" si="897"/>
        <v>0.99</v>
      </c>
      <c r="AA9547" s="4">
        <f t="shared" si="894"/>
        <v>0</v>
      </c>
    </row>
    <row r="9548" spans="1:27" x14ac:dyDescent="0.2">
      <c r="A9548">
        <v>9547</v>
      </c>
      <c r="B9548" t="s">
        <v>10705</v>
      </c>
      <c r="C9548" s="5">
        <v>41941</v>
      </c>
      <c r="D9548" s="5" t="str">
        <f t="shared" si="899"/>
        <v>2014-10</v>
      </c>
      <c r="E9548" s="5">
        <v>41945</v>
      </c>
      <c r="F9548" t="s">
        <v>55</v>
      </c>
      <c r="G9548" t="s">
        <v>4666</v>
      </c>
      <c r="H9548" t="s">
        <v>4667</v>
      </c>
      <c r="I9548" t="s">
        <v>46</v>
      </c>
      <c r="J9548" t="s">
        <v>32</v>
      </c>
      <c r="K9548" t="s">
        <v>502</v>
      </c>
      <c r="L9548" t="s">
        <v>259</v>
      </c>
      <c r="M9548">
        <v>47201</v>
      </c>
      <c r="N9548" t="s">
        <v>110</v>
      </c>
      <c r="O9548" t="s">
        <v>325</v>
      </c>
      <c r="P9548" t="s">
        <v>51</v>
      </c>
      <c r="Q9548" t="s">
        <v>95</v>
      </c>
      <c r="R9548" t="s">
        <v>326</v>
      </c>
      <c r="S9548">
        <v>75.88</v>
      </c>
      <c r="T9548">
        <v>2</v>
      </c>
      <c r="U9548">
        <v>0</v>
      </c>
      <c r="V9548">
        <v>35.663599999999995</v>
      </c>
      <c r="W9548" s="6">
        <f t="shared" si="898"/>
        <v>0.47</v>
      </c>
      <c r="X9548" s="4">
        <f t="shared" si="895"/>
        <v>17.831799999999998</v>
      </c>
      <c r="Y9548" s="4">
        <f t="shared" si="896"/>
        <v>37.94</v>
      </c>
      <c r="Z9548" s="4">
        <f t="shared" si="897"/>
        <v>37.94</v>
      </c>
      <c r="AA9548" s="4">
        <f t="shared" si="894"/>
        <v>0</v>
      </c>
    </row>
    <row r="9549" spans="1:27" x14ac:dyDescent="0.2">
      <c r="A9549">
        <v>9548</v>
      </c>
      <c r="B9549" t="s">
        <v>10706</v>
      </c>
      <c r="C9549" s="5">
        <v>42539</v>
      </c>
      <c r="D9549" s="5" t="str">
        <f t="shared" si="899"/>
        <v>2016-06</v>
      </c>
      <c r="E9549" s="5">
        <v>42541</v>
      </c>
      <c r="F9549" t="s">
        <v>28</v>
      </c>
      <c r="G9549" t="s">
        <v>360</v>
      </c>
      <c r="H9549" t="s">
        <v>361</v>
      </c>
      <c r="I9549" t="s">
        <v>46</v>
      </c>
      <c r="J9549" t="s">
        <v>32</v>
      </c>
      <c r="K9549" t="s">
        <v>151</v>
      </c>
      <c r="L9549" t="s">
        <v>152</v>
      </c>
      <c r="M9549">
        <v>19134</v>
      </c>
      <c r="N9549" t="s">
        <v>153</v>
      </c>
      <c r="O9549" t="s">
        <v>6602</v>
      </c>
      <c r="P9549" t="s">
        <v>51</v>
      </c>
      <c r="Q9549" t="s">
        <v>95</v>
      </c>
      <c r="R9549" t="s">
        <v>6603</v>
      </c>
      <c r="S9549">
        <v>6.8480000000000008</v>
      </c>
      <c r="T9549">
        <v>2</v>
      </c>
      <c r="U9549">
        <v>0.2</v>
      </c>
      <c r="V9549">
        <v>2.1399999999999992</v>
      </c>
      <c r="W9549" s="6">
        <f t="shared" si="898"/>
        <v>0.31249999999999983</v>
      </c>
      <c r="X9549" s="4">
        <f t="shared" si="895"/>
        <v>1.0699999999999996</v>
      </c>
      <c r="Y9549" s="4">
        <f t="shared" si="896"/>
        <v>3.4240000000000004</v>
      </c>
      <c r="Z9549" s="4">
        <f t="shared" si="897"/>
        <v>4.28</v>
      </c>
      <c r="AA9549" s="4">
        <f t="shared" si="894"/>
        <v>1.3696000000000002</v>
      </c>
    </row>
    <row r="9550" spans="1:27" x14ac:dyDescent="0.2">
      <c r="A9550">
        <v>9549</v>
      </c>
      <c r="B9550" t="s">
        <v>10706</v>
      </c>
      <c r="C9550" s="5">
        <v>42539</v>
      </c>
      <c r="D9550" s="5" t="str">
        <f t="shared" si="899"/>
        <v>2016-06</v>
      </c>
      <c r="E9550" s="5">
        <v>42541</v>
      </c>
      <c r="F9550" t="s">
        <v>28</v>
      </c>
      <c r="G9550" t="s">
        <v>360</v>
      </c>
      <c r="H9550" t="s">
        <v>361</v>
      </c>
      <c r="I9550" t="s">
        <v>46</v>
      </c>
      <c r="J9550" t="s">
        <v>32</v>
      </c>
      <c r="K9550" t="s">
        <v>151</v>
      </c>
      <c r="L9550" t="s">
        <v>152</v>
      </c>
      <c r="M9550">
        <v>19134</v>
      </c>
      <c r="N9550" t="s">
        <v>153</v>
      </c>
      <c r="O9550" t="s">
        <v>79</v>
      </c>
      <c r="P9550" t="s">
        <v>51</v>
      </c>
      <c r="Q9550" t="s">
        <v>80</v>
      </c>
      <c r="R9550" t="s">
        <v>81</v>
      </c>
      <c r="S9550">
        <v>4.6260000000000003</v>
      </c>
      <c r="T9550">
        <v>2</v>
      </c>
      <c r="U9550">
        <v>0.7</v>
      </c>
      <c r="V9550">
        <v>-3.8549999999999986</v>
      </c>
      <c r="W9550" s="6">
        <f t="shared" si="898"/>
        <v>-0.83333333333333293</v>
      </c>
      <c r="X9550" s="4">
        <f t="shared" si="895"/>
        <v>-1.9274999999999993</v>
      </c>
      <c r="Y9550" s="4">
        <f t="shared" si="896"/>
        <v>2.3130000000000002</v>
      </c>
      <c r="Z9550" s="4">
        <f t="shared" si="897"/>
        <v>7.7099999999999991</v>
      </c>
      <c r="AA9550" s="4">
        <f t="shared" si="894"/>
        <v>3.2382</v>
      </c>
    </row>
    <row r="9551" spans="1:27" x14ac:dyDescent="0.2">
      <c r="A9551">
        <v>9550</v>
      </c>
      <c r="B9551" t="s">
        <v>10706</v>
      </c>
      <c r="C9551" s="5">
        <v>42539</v>
      </c>
      <c r="D9551" s="5" t="str">
        <f t="shared" si="899"/>
        <v>2016-06</v>
      </c>
      <c r="E9551" s="5">
        <v>42541</v>
      </c>
      <c r="F9551" t="s">
        <v>28</v>
      </c>
      <c r="G9551" t="s">
        <v>360</v>
      </c>
      <c r="H9551" t="s">
        <v>361</v>
      </c>
      <c r="I9551" t="s">
        <v>46</v>
      </c>
      <c r="J9551" t="s">
        <v>32</v>
      </c>
      <c r="K9551" t="s">
        <v>151</v>
      </c>
      <c r="L9551" t="s">
        <v>152</v>
      </c>
      <c r="M9551">
        <v>19134</v>
      </c>
      <c r="N9551" t="s">
        <v>153</v>
      </c>
      <c r="O9551" t="s">
        <v>4584</v>
      </c>
      <c r="P9551" t="s">
        <v>51</v>
      </c>
      <c r="Q9551" t="s">
        <v>83</v>
      </c>
      <c r="R9551" t="s">
        <v>4585</v>
      </c>
      <c r="S9551">
        <v>453.6</v>
      </c>
      <c r="T9551">
        <v>3</v>
      </c>
      <c r="U9551">
        <v>0.2</v>
      </c>
      <c r="V9551">
        <v>90.71999999999997</v>
      </c>
      <c r="W9551" s="6">
        <f t="shared" si="898"/>
        <v>0.19999999999999993</v>
      </c>
      <c r="X9551" s="4">
        <f t="shared" si="895"/>
        <v>30.239999999999991</v>
      </c>
      <c r="Y9551" s="4">
        <f t="shared" si="896"/>
        <v>151.20000000000002</v>
      </c>
      <c r="Z9551" s="4">
        <f t="shared" si="897"/>
        <v>188.99999999999997</v>
      </c>
      <c r="AA9551" s="4">
        <f t="shared" si="894"/>
        <v>90.720000000000013</v>
      </c>
    </row>
    <row r="9552" spans="1:27" x14ac:dyDescent="0.2">
      <c r="A9552">
        <v>9551</v>
      </c>
      <c r="B9552" t="s">
        <v>10707</v>
      </c>
      <c r="C9552" s="5">
        <v>42127</v>
      </c>
      <c r="D9552" s="5" t="str">
        <f t="shared" si="899"/>
        <v>2015-05</v>
      </c>
      <c r="E9552" s="5">
        <v>42130</v>
      </c>
      <c r="F9552" t="s">
        <v>193</v>
      </c>
      <c r="G9552" t="s">
        <v>3129</v>
      </c>
      <c r="H9552" t="s">
        <v>3130</v>
      </c>
      <c r="I9552" t="s">
        <v>107</v>
      </c>
      <c r="J9552" t="s">
        <v>32</v>
      </c>
      <c r="K9552" t="s">
        <v>636</v>
      </c>
      <c r="L9552" t="s">
        <v>48</v>
      </c>
      <c r="M9552">
        <v>95123</v>
      </c>
      <c r="N9552" t="s">
        <v>49</v>
      </c>
      <c r="O9552" t="s">
        <v>330</v>
      </c>
      <c r="P9552" t="s">
        <v>51</v>
      </c>
      <c r="Q9552" t="s">
        <v>80</v>
      </c>
      <c r="R9552" t="s">
        <v>331</v>
      </c>
      <c r="S9552">
        <v>13.847999999999999</v>
      </c>
      <c r="T9552">
        <v>3</v>
      </c>
      <c r="U9552">
        <v>0.2</v>
      </c>
      <c r="V9552">
        <v>5.1929999999999996</v>
      </c>
      <c r="W9552" s="6">
        <f t="shared" si="898"/>
        <v>0.375</v>
      </c>
      <c r="X9552" s="4">
        <f t="shared" si="895"/>
        <v>1.7309999999999999</v>
      </c>
      <c r="Y9552" s="4">
        <f t="shared" si="896"/>
        <v>4.6159999999999997</v>
      </c>
      <c r="Z9552" s="4">
        <f t="shared" si="897"/>
        <v>5.7699999999999987</v>
      </c>
      <c r="AA9552" s="4">
        <f t="shared" si="894"/>
        <v>2.7696000000000001</v>
      </c>
    </row>
    <row r="9553" spans="1:27" x14ac:dyDescent="0.2">
      <c r="A9553">
        <v>9552</v>
      </c>
      <c r="B9553" t="s">
        <v>10708</v>
      </c>
      <c r="C9553" s="5">
        <v>42318</v>
      </c>
      <c r="D9553" s="5" t="str">
        <f t="shared" si="899"/>
        <v>2015-11</v>
      </c>
      <c r="E9553" s="5">
        <v>42322</v>
      </c>
      <c r="F9553" t="s">
        <v>55</v>
      </c>
      <c r="G9553" t="s">
        <v>6710</v>
      </c>
      <c r="H9553" t="s">
        <v>6711</v>
      </c>
      <c r="I9553" t="s">
        <v>31</v>
      </c>
      <c r="J9553" t="s">
        <v>32</v>
      </c>
      <c r="K9553" t="s">
        <v>151</v>
      </c>
      <c r="L9553" t="s">
        <v>152</v>
      </c>
      <c r="M9553">
        <v>19140</v>
      </c>
      <c r="N9553" t="s">
        <v>153</v>
      </c>
      <c r="O9553" t="s">
        <v>3043</v>
      </c>
      <c r="P9553" t="s">
        <v>51</v>
      </c>
      <c r="Q9553" t="s">
        <v>64</v>
      </c>
      <c r="R9553" t="s">
        <v>3044</v>
      </c>
      <c r="S9553">
        <v>577.58400000000006</v>
      </c>
      <c r="T9553">
        <v>6</v>
      </c>
      <c r="U9553">
        <v>0.2</v>
      </c>
      <c r="V9553">
        <v>43.318799999999953</v>
      </c>
      <c r="W9553" s="6">
        <f t="shared" si="898"/>
        <v>7.4999999999999914E-2</v>
      </c>
      <c r="X9553" s="4">
        <f t="shared" si="895"/>
        <v>7.2197999999999922</v>
      </c>
      <c r="Y9553" s="4">
        <f t="shared" si="896"/>
        <v>96.26400000000001</v>
      </c>
      <c r="Z9553" s="4">
        <f t="shared" si="897"/>
        <v>120.33</v>
      </c>
      <c r="AA9553" s="4">
        <f t="shared" si="894"/>
        <v>115.51680000000002</v>
      </c>
    </row>
    <row r="9554" spans="1:27" x14ac:dyDescent="0.2">
      <c r="A9554">
        <v>9553</v>
      </c>
      <c r="B9554" t="s">
        <v>10709</v>
      </c>
      <c r="C9554" s="5">
        <v>42154</v>
      </c>
      <c r="D9554" s="5" t="str">
        <f t="shared" si="899"/>
        <v>2015-05</v>
      </c>
      <c r="E9554" s="5">
        <v>42158</v>
      </c>
      <c r="F9554" t="s">
        <v>55</v>
      </c>
      <c r="G9554" t="s">
        <v>10078</v>
      </c>
      <c r="H9554" t="s">
        <v>10079</v>
      </c>
      <c r="I9554" t="s">
        <v>107</v>
      </c>
      <c r="J9554" t="s">
        <v>32</v>
      </c>
      <c r="K9554" t="s">
        <v>323</v>
      </c>
      <c r="L9554" t="s">
        <v>324</v>
      </c>
      <c r="M9554">
        <v>22153</v>
      </c>
      <c r="N9554" t="s">
        <v>35</v>
      </c>
      <c r="O9554" t="s">
        <v>5345</v>
      </c>
      <c r="P9554" t="s">
        <v>76</v>
      </c>
      <c r="Q9554" t="s">
        <v>166</v>
      </c>
      <c r="R9554" t="s">
        <v>5346</v>
      </c>
      <c r="S9554">
        <v>151.96</v>
      </c>
      <c r="T9554">
        <v>4</v>
      </c>
      <c r="U9554">
        <v>0</v>
      </c>
      <c r="V9554">
        <v>36.470399999999998</v>
      </c>
      <c r="W9554" s="6">
        <f t="shared" si="898"/>
        <v>0.23999999999999996</v>
      </c>
      <c r="X9554" s="4">
        <f t="shared" si="895"/>
        <v>9.1175999999999995</v>
      </c>
      <c r="Y9554" s="4">
        <f t="shared" si="896"/>
        <v>37.99</v>
      </c>
      <c r="Z9554" s="4">
        <f t="shared" si="897"/>
        <v>37.99</v>
      </c>
      <c r="AA9554" s="4">
        <f t="shared" si="894"/>
        <v>0</v>
      </c>
    </row>
    <row r="9555" spans="1:27" x14ac:dyDescent="0.2">
      <c r="A9555">
        <v>9554</v>
      </c>
      <c r="B9555" t="s">
        <v>10710</v>
      </c>
      <c r="C9555" s="5">
        <v>42635</v>
      </c>
      <c r="D9555" s="5" t="str">
        <f t="shared" si="899"/>
        <v>2016-09</v>
      </c>
      <c r="E9555" s="5">
        <v>42640</v>
      </c>
      <c r="F9555" t="s">
        <v>55</v>
      </c>
      <c r="G9555" t="s">
        <v>3532</v>
      </c>
      <c r="H9555" t="s">
        <v>3533</v>
      </c>
      <c r="I9555" t="s">
        <v>46</v>
      </c>
      <c r="J9555" t="s">
        <v>32</v>
      </c>
      <c r="K9555" t="s">
        <v>4814</v>
      </c>
      <c r="L9555" t="s">
        <v>462</v>
      </c>
      <c r="M9555">
        <v>80020</v>
      </c>
      <c r="N9555" t="s">
        <v>49</v>
      </c>
      <c r="O9555" t="s">
        <v>1550</v>
      </c>
      <c r="P9555" t="s">
        <v>37</v>
      </c>
      <c r="Q9555" t="s">
        <v>70</v>
      </c>
      <c r="R9555" t="s">
        <v>1551</v>
      </c>
      <c r="S9555">
        <v>68.432000000000016</v>
      </c>
      <c r="T9555">
        <v>7</v>
      </c>
      <c r="U9555">
        <v>0.2</v>
      </c>
      <c r="V9555">
        <v>8.5539999999999878</v>
      </c>
      <c r="W9555" s="6">
        <f t="shared" si="898"/>
        <v>0.12499999999999979</v>
      </c>
      <c r="X9555" s="4">
        <f t="shared" si="895"/>
        <v>1.2219999999999982</v>
      </c>
      <c r="Y9555" s="4">
        <f t="shared" si="896"/>
        <v>9.7760000000000016</v>
      </c>
      <c r="Z9555" s="4">
        <f t="shared" si="897"/>
        <v>12.220000000000002</v>
      </c>
      <c r="AA9555" s="4">
        <f t="shared" si="894"/>
        <v>13.686400000000004</v>
      </c>
    </row>
    <row r="9556" spans="1:27" x14ac:dyDescent="0.2">
      <c r="A9556">
        <v>9555</v>
      </c>
      <c r="B9556" t="s">
        <v>10711</v>
      </c>
      <c r="C9556" s="5">
        <v>42336</v>
      </c>
      <c r="D9556" s="5" t="str">
        <f t="shared" si="899"/>
        <v>2015-11</v>
      </c>
      <c r="E9556" s="5">
        <v>42340</v>
      </c>
      <c r="F9556" t="s">
        <v>55</v>
      </c>
      <c r="G9556" t="s">
        <v>6349</v>
      </c>
      <c r="H9556" t="s">
        <v>6350</v>
      </c>
      <c r="I9556" t="s">
        <v>31</v>
      </c>
      <c r="J9556" t="s">
        <v>32</v>
      </c>
      <c r="K9556" t="s">
        <v>502</v>
      </c>
      <c r="L9556" t="s">
        <v>503</v>
      </c>
      <c r="M9556">
        <v>43229</v>
      </c>
      <c r="N9556" t="s">
        <v>153</v>
      </c>
      <c r="O9556" t="s">
        <v>417</v>
      </c>
      <c r="P9556" t="s">
        <v>37</v>
      </c>
      <c r="Q9556" t="s">
        <v>70</v>
      </c>
      <c r="R9556" t="s">
        <v>418</v>
      </c>
      <c r="S9556">
        <v>71.12</v>
      </c>
      <c r="T9556">
        <v>5</v>
      </c>
      <c r="U9556">
        <v>0.2</v>
      </c>
      <c r="V9556">
        <v>9.7789999999999964</v>
      </c>
      <c r="W9556" s="6">
        <f t="shared" si="898"/>
        <v>0.13749999999999993</v>
      </c>
      <c r="X9556" s="4">
        <f t="shared" si="895"/>
        <v>1.9557999999999993</v>
      </c>
      <c r="Y9556" s="4">
        <f t="shared" si="896"/>
        <v>14.224</v>
      </c>
      <c r="Z9556" s="4">
        <f t="shared" si="897"/>
        <v>17.78</v>
      </c>
      <c r="AA9556" s="4">
        <f t="shared" si="894"/>
        <v>14.224000000000002</v>
      </c>
    </row>
    <row r="9557" spans="1:27" x14ac:dyDescent="0.2">
      <c r="A9557">
        <v>9556</v>
      </c>
      <c r="B9557" t="s">
        <v>10711</v>
      </c>
      <c r="C9557" s="5">
        <v>42336</v>
      </c>
      <c r="D9557" s="5" t="str">
        <f t="shared" si="899"/>
        <v>2015-11</v>
      </c>
      <c r="E9557" s="5">
        <v>42340</v>
      </c>
      <c r="F9557" t="s">
        <v>55</v>
      </c>
      <c r="G9557" t="s">
        <v>6349</v>
      </c>
      <c r="H9557" t="s">
        <v>6350</v>
      </c>
      <c r="I9557" t="s">
        <v>31</v>
      </c>
      <c r="J9557" t="s">
        <v>32</v>
      </c>
      <c r="K9557" t="s">
        <v>502</v>
      </c>
      <c r="L9557" t="s">
        <v>503</v>
      </c>
      <c r="M9557">
        <v>43229</v>
      </c>
      <c r="N9557" t="s">
        <v>153</v>
      </c>
      <c r="O9557" t="s">
        <v>4003</v>
      </c>
      <c r="P9557" t="s">
        <v>51</v>
      </c>
      <c r="Q9557" t="s">
        <v>274</v>
      </c>
      <c r="R9557" t="s">
        <v>568</v>
      </c>
      <c r="S9557">
        <v>3.008</v>
      </c>
      <c r="T9557">
        <v>2</v>
      </c>
      <c r="U9557">
        <v>0.2</v>
      </c>
      <c r="V9557">
        <v>0.56399999999999983</v>
      </c>
      <c r="W9557" s="6">
        <f t="shared" si="898"/>
        <v>0.18749999999999994</v>
      </c>
      <c r="X9557" s="4">
        <f t="shared" si="895"/>
        <v>0.28199999999999992</v>
      </c>
      <c r="Y9557" s="4">
        <f t="shared" si="896"/>
        <v>1.504</v>
      </c>
      <c r="Z9557" s="4">
        <f t="shared" si="897"/>
        <v>1.88</v>
      </c>
      <c r="AA9557" s="4">
        <f t="shared" si="894"/>
        <v>0.60160000000000002</v>
      </c>
    </row>
    <row r="9558" spans="1:27" x14ac:dyDescent="0.2">
      <c r="A9558">
        <v>9557</v>
      </c>
      <c r="B9558" t="s">
        <v>10712</v>
      </c>
      <c r="C9558" s="5">
        <v>42341</v>
      </c>
      <c r="D9558" s="5" t="str">
        <f t="shared" si="899"/>
        <v>2015-12</v>
      </c>
      <c r="E9558" s="5">
        <v>42343</v>
      </c>
      <c r="F9558" t="s">
        <v>28</v>
      </c>
      <c r="G9558" t="s">
        <v>105</v>
      </c>
      <c r="H9558" t="s">
        <v>106</v>
      </c>
      <c r="I9558" t="s">
        <v>107</v>
      </c>
      <c r="J9558" t="s">
        <v>32</v>
      </c>
      <c r="K9558" t="s">
        <v>92</v>
      </c>
      <c r="L9558" t="s">
        <v>2706</v>
      </c>
      <c r="M9558">
        <v>3301</v>
      </c>
      <c r="N9558" t="s">
        <v>153</v>
      </c>
      <c r="O9558" t="s">
        <v>3066</v>
      </c>
      <c r="P9558" t="s">
        <v>51</v>
      </c>
      <c r="Q9558" t="s">
        <v>95</v>
      </c>
      <c r="R9558" t="s">
        <v>3067</v>
      </c>
      <c r="S9558">
        <v>184.66</v>
      </c>
      <c r="T9558">
        <v>7</v>
      </c>
      <c r="U9558">
        <v>0</v>
      </c>
      <c r="V9558">
        <v>84.943599999999989</v>
      </c>
      <c r="W9558" s="6">
        <f t="shared" si="898"/>
        <v>0.45999999999999996</v>
      </c>
      <c r="X9558" s="4">
        <f t="shared" si="895"/>
        <v>12.134799999999998</v>
      </c>
      <c r="Y9558" s="4">
        <f t="shared" si="896"/>
        <v>26.38</v>
      </c>
      <c r="Z9558" s="4">
        <f t="shared" si="897"/>
        <v>26.38</v>
      </c>
      <c r="AA9558" s="4">
        <f t="shared" si="894"/>
        <v>0</v>
      </c>
    </row>
    <row r="9559" spans="1:27" x14ac:dyDescent="0.2">
      <c r="A9559">
        <v>9558</v>
      </c>
      <c r="B9559" t="s">
        <v>10713</v>
      </c>
      <c r="C9559" s="5">
        <v>41929</v>
      </c>
      <c r="D9559" s="5" t="str">
        <f t="shared" si="899"/>
        <v>2014-10</v>
      </c>
      <c r="E9559" s="5">
        <v>41931</v>
      </c>
      <c r="F9559" t="s">
        <v>28</v>
      </c>
      <c r="G9559" t="s">
        <v>3667</v>
      </c>
      <c r="H9559" t="s">
        <v>3668</v>
      </c>
      <c r="I9559" t="s">
        <v>31</v>
      </c>
      <c r="J9559" t="s">
        <v>32</v>
      </c>
      <c r="K9559" t="s">
        <v>189</v>
      </c>
      <c r="L9559" t="s">
        <v>109</v>
      </c>
      <c r="M9559">
        <v>77095</v>
      </c>
      <c r="N9559" t="s">
        <v>110</v>
      </c>
      <c r="O9559" t="s">
        <v>6359</v>
      </c>
      <c r="P9559" t="s">
        <v>37</v>
      </c>
      <c r="Q9559" t="s">
        <v>70</v>
      </c>
      <c r="R9559" t="s">
        <v>6360</v>
      </c>
      <c r="S9559">
        <v>5.3120000000000003</v>
      </c>
      <c r="T9559">
        <v>2</v>
      </c>
      <c r="U9559">
        <v>0.6</v>
      </c>
      <c r="V9559">
        <v>-1.5935999999999995</v>
      </c>
      <c r="W9559" s="6">
        <f t="shared" si="898"/>
        <v>-0.29999999999999988</v>
      </c>
      <c r="X9559" s="4">
        <f t="shared" si="895"/>
        <v>-0.79679999999999973</v>
      </c>
      <c r="Y9559" s="4">
        <f t="shared" si="896"/>
        <v>2.6560000000000001</v>
      </c>
      <c r="Z9559" s="4">
        <f t="shared" si="897"/>
        <v>6.64</v>
      </c>
      <c r="AA9559" s="4">
        <f t="shared" si="894"/>
        <v>3.1872000000000003</v>
      </c>
    </row>
    <row r="9560" spans="1:27" x14ac:dyDescent="0.2">
      <c r="A9560">
        <v>9559</v>
      </c>
      <c r="B9560" t="s">
        <v>10714</v>
      </c>
      <c r="C9560" s="5">
        <v>42493</v>
      </c>
      <c r="D9560" s="5" t="str">
        <f t="shared" si="899"/>
        <v>2016-05</v>
      </c>
      <c r="E9560" s="5">
        <v>42495</v>
      </c>
      <c r="F9560" t="s">
        <v>193</v>
      </c>
      <c r="G9560" t="s">
        <v>10715</v>
      </c>
      <c r="H9560" t="s">
        <v>10716</v>
      </c>
      <c r="I9560" t="s">
        <v>31</v>
      </c>
      <c r="J9560" t="s">
        <v>32</v>
      </c>
      <c r="K9560" t="s">
        <v>612</v>
      </c>
      <c r="L9560" t="s">
        <v>503</v>
      </c>
      <c r="M9560">
        <v>43055</v>
      </c>
      <c r="N9560" t="s">
        <v>153</v>
      </c>
      <c r="O9560" t="s">
        <v>914</v>
      </c>
      <c r="P9560" t="s">
        <v>76</v>
      </c>
      <c r="Q9560" t="s">
        <v>166</v>
      </c>
      <c r="R9560" t="s">
        <v>1794</v>
      </c>
      <c r="S9560">
        <v>132.52000000000004</v>
      </c>
      <c r="T9560">
        <v>5</v>
      </c>
      <c r="U9560">
        <v>0.2</v>
      </c>
      <c r="V9560">
        <v>34.786500000000004</v>
      </c>
      <c r="W9560" s="6">
        <f t="shared" si="898"/>
        <v>0.26249999999999996</v>
      </c>
      <c r="X9560" s="4">
        <f t="shared" si="895"/>
        <v>6.9573000000000009</v>
      </c>
      <c r="Y9560" s="4">
        <f t="shared" si="896"/>
        <v>26.504000000000008</v>
      </c>
      <c r="Z9560" s="4">
        <f t="shared" si="897"/>
        <v>33.13000000000001</v>
      </c>
      <c r="AA9560" s="4">
        <f t="shared" si="894"/>
        <v>26.504000000000008</v>
      </c>
    </row>
    <row r="9561" spans="1:27" x14ac:dyDescent="0.2">
      <c r="A9561">
        <v>9560</v>
      </c>
      <c r="B9561" t="s">
        <v>10714</v>
      </c>
      <c r="C9561" s="5">
        <v>42493</v>
      </c>
      <c r="D9561" s="5" t="str">
        <f t="shared" si="899"/>
        <v>2016-05</v>
      </c>
      <c r="E9561" s="5">
        <v>42495</v>
      </c>
      <c r="F9561" t="s">
        <v>193</v>
      </c>
      <c r="G9561" t="s">
        <v>10715</v>
      </c>
      <c r="H9561" t="s">
        <v>10716</v>
      </c>
      <c r="I9561" t="s">
        <v>31</v>
      </c>
      <c r="J9561" t="s">
        <v>32</v>
      </c>
      <c r="K9561" t="s">
        <v>612</v>
      </c>
      <c r="L9561" t="s">
        <v>503</v>
      </c>
      <c r="M9561">
        <v>43055</v>
      </c>
      <c r="N9561" t="s">
        <v>153</v>
      </c>
      <c r="O9561" t="s">
        <v>4677</v>
      </c>
      <c r="P9561" t="s">
        <v>51</v>
      </c>
      <c r="Q9561" t="s">
        <v>64</v>
      </c>
      <c r="R9561" t="s">
        <v>4678</v>
      </c>
      <c r="S9561">
        <v>195.64</v>
      </c>
      <c r="T9561">
        <v>5</v>
      </c>
      <c r="U9561">
        <v>0.2</v>
      </c>
      <c r="V9561">
        <v>-44.018999999999991</v>
      </c>
      <c r="W9561" s="6">
        <f t="shared" si="898"/>
        <v>-0.22499999999999998</v>
      </c>
      <c r="X9561" s="4">
        <f t="shared" si="895"/>
        <v>-8.803799999999999</v>
      </c>
      <c r="Y9561" s="4">
        <f t="shared" si="896"/>
        <v>39.128</v>
      </c>
      <c r="Z9561" s="4">
        <f t="shared" si="897"/>
        <v>48.91</v>
      </c>
      <c r="AA9561" s="4">
        <f t="shared" si="894"/>
        <v>39.128</v>
      </c>
    </row>
    <row r="9562" spans="1:27" x14ac:dyDescent="0.2">
      <c r="A9562">
        <v>9561</v>
      </c>
      <c r="B9562" t="s">
        <v>10714</v>
      </c>
      <c r="C9562" s="5">
        <v>42493</v>
      </c>
      <c r="D9562" s="5" t="str">
        <f t="shared" si="899"/>
        <v>2016-05</v>
      </c>
      <c r="E9562" s="5">
        <v>42495</v>
      </c>
      <c r="F9562" t="s">
        <v>193</v>
      </c>
      <c r="G9562" t="s">
        <v>10715</v>
      </c>
      <c r="H9562" t="s">
        <v>10716</v>
      </c>
      <c r="I9562" t="s">
        <v>31</v>
      </c>
      <c r="J9562" t="s">
        <v>32</v>
      </c>
      <c r="K9562" t="s">
        <v>612</v>
      </c>
      <c r="L9562" t="s">
        <v>503</v>
      </c>
      <c r="M9562">
        <v>43055</v>
      </c>
      <c r="N9562" t="s">
        <v>153</v>
      </c>
      <c r="O9562" t="s">
        <v>5871</v>
      </c>
      <c r="P9562" t="s">
        <v>37</v>
      </c>
      <c r="Q9562" t="s">
        <v>70</v>
      </c>
      <c r="R9562" t="s">
        <v>5872</v>
      </c>
      <c r="S9562">
        <v>51.967999999999996</v>
      </c>
      <c r="T9562">
        <v>2</v>
      </c>
      <c r="U9562">
        <v>0.2</v>
      </c>
      <c r="V9562">
        <v>10.393599999999998</v>
      </c>
      <c r="W9562" s="6">
        <f t="shared" si="898"/>
        <v>0.19999999999999996</v>
      </c>
      <c r="X9562" s="4">
        <f t="shared" si="895"/>
        <v>5.1967999999999988</v>
      </c>
      <c r="Y9562" s="4">
        <f t="shared" si="896"/>
        <v>25.983999999999998</v>
      </c>
      <c r="Z9562" s="4">
        <f t="shared" si="897"/>
        <v>32.479999999999997</v>
      </c>
      <c r="AA9562" s="4">
        <f t="shared" si="894"/>
        <v>10.393599999999999</v>
      </c>
    </row>
    <row r="9563" spans="1:27" x14ac:dyDescent="0.2">
      <c r="A9563">
        <v>9562</v>
      </c>
      <c r="B9563" t="s">
        <v>10714</v>
      </c>
      <c r="C9563" s="5">
        <v>42493</v>
      </c>
      <c r="D9563" s="5" t="str">
        <f t="shared" si="899"/>
        <v>2016-05</v>
      </c>
      <c r="E9563" s="5">
        <v>42495</v>
      </c>
      <c r="F9563" t="s">
        <v>193</v>
      </c>
      <c r="G9563" t="s">
        <v>10715</v>
      </c>
      <c r="H9563" t="s">
        <v>10716</v>
      </c>
      <c r="I9563" t="s">
        <v>31</v>
      </c>
      <c r="J9563" t="s">
        <v>32</v>
      </c>
      <c r="K9563" t="s">
        <v>612</v>
      </c>
      <c r="L9563" t="s">
        <v>503</v>
      </c>
      <c r="M9563">
        <v>43055</v>
      </c>
      <c r="N9563" t="s">
        <v>153</v>
      </c>
      <c r="O9563" t="s">
        <v>5453</v>
      </c>
      <c r="P9563" t="s">
        <v>76</v>
      </c>
      <c r="Q9563" t="s">
        <v>166</v>
      </c>
      <c r="R9563" t="s">
        <v>5454</v>
      </c>
      <c r="S9563">
        <v>431.97600000000006</v>
      </c>
      <c r="T9563">
        <v>3</v>
      </c>
      <c r="U9563">
        <v>0.2</v>
      </c>
      <c r="V9563">
        <v>-75.59580000000004</v>
      </c>
      <c r="W9563" s="6">
        <f t="shared" si="898"/>
        <v>-0.17500000000000007</v>
      </c>
      <c r="X9563" s="4">
        <f t="shared" si="895"/>
        <v>-25.198600000000013</v>
      </c>
      <c r="Y9563" s="4">
        <f t="shared" si="896"/>
        <v>143.99200000000002</v>
      </c>
      <c r="Z9563" s="4">
        <f t="shared" si="897"/>
        <v>179.99</v>
      </c>
      <c r="AA9563" s="4">
        <f t="shared" si="894"/>
        <v>86.395200000000017</v>
      </c>
    </row>
    <row r="9564" spans="1:27" x14ac:dyDescent="0.2">
      <c r="A9564">
        <v>9563</v>
      </c>
      <c r="B9564" t="s">
        <v>10714</v>
      </c>
      <c r="C9564" s="5">
        <v>42493</v>
      </c>
      <c r="D9564" s="5" t="str">
        <f t="shared" si="899"/>
        <v>2016-05</v>
      </c>
      <c r="E9564" s="5">
        <v>42495</v>
      </c>
      <c r="F9564" t="s">
        <v>193</v>
      </c>
      <c r="G9564" t="s">
        <v>10715</v>
      </c>
      <c r="H9564" t="s">
        <v>10716</v>
      </c>
      <c r="I9564" t="s">
        <v>31</v>
      </c>
      <c r="J9564" t="s">
        <v>32</v>
      </c>
      <c r="K9564" t="s">
        <v>612</v>
      </c>
      <c r="L9564" t="s">
        <v>503</v>
      </c>
      <c r="M9564">
        <v>43055</v>
      </c>
      <c r="N9564" t="s">
        <v>153</v>
      </c>
      <c r="O9564" t="s">
        <v>10717</v>
      </c>
      <c r="P9564" t="s">
        <v>76</v>
      </c>
      <c r="Q9564" t="s">
        <v>689</v>
      </c>
      <c r="R9564" t="s">
        <v>10718</v>
      </c>
      <c r="S9564">
        <v>224.93700000000004</v>
      </c>
      <c r="T9564">
        <v>3</v>
      </c>
      <c r="U9564">
        <v>0.7</v>
      </c>
      <c r="V9564">
        <v>-164.9538</v>
      </c>
      <c r="W9564" s="6">
        <f t="shared" si="898"/>
        <v>-0.73333333333333317</v>
      </c>
      <c r="X9564" s="4">
        <f t="shared" si="895"/>
        <v>-54.9846</v>
      </c>
      <c r="Y9564" s="4">
        <f t="shared" si="896"/>
        <v>74.979000000000013</v>
      </c>
      <c r="Z9564" s="4">
        <f t="shared" si="897"/>
        <v>249.93</v>
      </c>
      <c r="AA9564" s="4">
        <f t="shared" si="894"/>
        <v>157.45590000000001</v>
      </c>
    </row>
    <row r="9565" spans="1:27" x14ac:dyDescent="0.2">
      <c r="A9565">
        <v>9564</v>
      </c>
      <c r="B9565" t="s">
        <v>10714</v>
      </c>
      <c r="C9565" s="5">
        <v>42493</v>
      </c>
      <c r="D9565" s="5" t="str">
        <f t="shared" si="899"/>
        <v>2016-05</v>
      </c>
      <c r="E9565" s="5">
        <v>42495</v>
      </c>
      <c r="F9565" t="s">
        <v>193</v>
      </c>
      <c r="G9565" t="s">
        <v>10715</v>
      </c>
      <c r="H9565" t="s">
        <v>10716</v>
      </c>
      <c r="I9565" t="s">
        <v>31</v>
      </c>
      <c r="J9565" t="s">
        <v>32</v>
      </c>
      <c r="K9565" t="s">
        <v>612</v>
      </c>
      <c r="L9565" t="s">
        <v>503</v>
      </c>
      <c r="M9565">
        <v>43055</v>
      </c>
      <c r="N9565" t="s">
        <v>153</v>
      </c>
      <c r="O9565" t="s">
        <v>5533</v>
      </c>
      <c r="P9565" t="s">
        <v>51</v>
      </c>
      <c r="Q9565" t="s">
        <v>52</v>
      </c>
      <c r="R9565" t="s">
        <v>5534</v>
      </c>
      <c r="S9565">
        <v>6</v>
      </c>
      <c r="T9565">
        <v>2</v>
      </c>
      <c r="U9565">
        <v>0.2</v>
      </c>
      <c r="V9565">
        <v>2.0999999999999996</v>
      </c>
      <c r="W9565" s="6">
        <f t="shared" si="898"/>
        <v>0.34999999999999992</v>
      </c>
      <c r="X9565" s="4">
        <f t="shared" si="895"/>
        <v>1.0499999999999998</v>
      </c>
      <c r="Y9565" s="4">
        <f t="shared" si="896"/>
        <v>3</v>
      </c>
      <c r="Z9565" s="4">
        <f t="shared" si="897"/>
        <v>3.75</v>
      </c>
      <c r="AA9565" s="4">
        <f t="shared" si="894"/>
        <v>1.2000000000000002</v>
      </c>
    </row>
    <row r="9566" spans="1:27" x14ac:dyDescent="0.2">
      <c r="A9566">
        <v>9565</v>
      </c>
      <c r="B9566" t="s">
        <v>10719</v>
      </c>
      <c r="C9566" s="5">
        <v>42156</v>
      </c>
      <c r="D9566" s="5" t="str">
        <f t="shared" si="899"/>
        <v>2015-06</v>
      </c>
      <c r="E9566" s="5">
        <v>42163</v>
      </c>
      <c r="F9566" t="s">
        <v>55</v>
      </c>
      <c r="G9566" t="s">
        <v>2856</v>
      </c>
      <c r="H9566" t="s">
        <v>2857</v>
      </c>
      <c r="I9566" t="s">
        <v>107</v>
      </c>
      <c r="J9566" t="s">
        <v>32</v>
      </c>
      <c r="K9566" t="s">
        <v>47</v>
      </c>
      <c r="L9566" t="s">
        <v>48</v>
      </c>
      <c r="M9566">
        <v>90045</v>
      </c>
      <c r="N9566" t="s">
        <v>49</v>
      </c>
      <c r="O9566" t="s">
        <v>4018</v>
      </c>
      <c r="P9566" t="s">
        <v>51</v>
      </c>
      <c r="Q9566" t="s">
        <v>95</v>
      </c>
      <c r="R9566" t="s">
        <v>4019</v>
      </c>
      <c r="S9566">
        <v>11.76</v>
      </c>
      <c r="T9566">
        <v>2</v>
      </c>
      <c r="U9566">
        <v>0</v>
      </c>
      <c r="V9566">
        <v>5.7623999999999995</v>
      </c>
      <c r="W9566" s="6">
        <f t="shared" si="898"/>
        <v>0.49</v>
      </c>
      <c r="X9566" s="4">
        <f t="shared" si="895"/>
        <v>2.8811999999999998</v>
      </c>
      <c r="Y9566" s="4">
        <f t="shared" si="896"/>
        <v>5.88</v>
      </c>
      <c r="Z9566" s="4">
        <f t="shared" si="897"/>
        <v>5.88</v>
      </c>
      <c r="AA9566" s="4">
        <f t="shared" si="894"/>
        <v>0</v>
      </c>
    </row>
    <row r="9567" spans="1:27" x14ac:dyDescent="0.2">
      <c r="A9567">
        <v>9566</v>
      </c>
      <c r="B9567" t="s">
        <v>10720</v>
      </c>
      <c r="C9567" s="5">
        <v>41729</v>
      </c>
      <c r="D9567" s="5" t="str">
        <f t="shared" si="899"/>
        <v>2014-03</v>
      </c>
      <c r="E9567" s="5">
        <v>41729</v>
      </c>
      <c r="F9567" t="s">
        <v>1298</v>
      </c>
      <c r="G9567" t="s">
        <v>1955</v>
      </c>
      <c r="H9567" t="s">
        <v>1956</v>
      </c>
      <c r="I9567" t="s">
        <v>31</v>
      </c>
      <c r="J9567" t="s">
        <v>32</v>
      </c>
      <c r="K9567" t="s">
        <v>907</v>
      </c>
      <c r="L9567" t="s">
        <v>59</v>
      </c>
      <c r="M9567">
        <v>33614</v>
      </c>
      <c r="N9567" t="s">
        <v>35</v>
      </c>
      <c r="O9567" t="s">
        <v>950</v>
      </c>
      <c r="P9567" t="s">
        <v>37</v>
      </c>
      <c r="Q9567" t="s">
        <v>41</v>
      </c>
      <c r="R9567" t="s">
        <v>951</v>
      </c>
      <c r="S9567">
        <v>1125.4879999999998</v>
      </c>
      <c r="T9567">
        <v>7</v>
      </c>
      <c r="U9567">
        <v>0.2</v>
      </c>
      <c r="V9567">
        <v>98.480200000000082</v>
      </c>
      <c r="W9567" s="6">
        <f t="shared" si="898"/>
        <v>8.7500000000000092E-2</v>
      </c>
      <c r="X9567" s="4">
        <f t="shared" si="895"/>
        <v>14.068600000000012</v>
      </c>
      <c r="Y9567" s="4">
        <f t="shared" si="896"/>
        <v>160.78399999999996</v>
      </c>
      <c r="Z9567" s="4">
        <f t="shared" si="897"/>
        <v>200.97999999999996</v>
      </c>
      <c r="AA9567" s="4">
        <f t="shared" si="894"/>
        <v>225.09759999999997</v>
      </c>
    </row>
    <row r="9568" spans="1:27" x14ac:dyDescent="0.2">
      <c r="A9568">
        <v>9567</v>
      </c>
      <c r="B9568" t="s">
        <v>10720</v>
      </c>
      <c r="C9568" s="5">
        <v>41729</v>
      </c>
      <c r="D9568" s="5" t="str">
        <f t="shared" si="899"/>
        <v>2014-03</v>
      </c>
      <c r="E9568" s="5">
        <v>41729</v>
      </c>
      <c r="F9568" t="s">
        <v>1298</v>
      </c>
      <c r="G9568" t="s">
        <v>1955</v>
      </c>
      <c r="H9568" t="s">
        <v>1956</v>
      </c>
      <c r="I9568" t="s">
        <v>31</v>
      </c>
      <c r="J9568" t="s">
        <v>32</v>
      </c>
      <c r="K9568" t="s">
        <v>907</v>
      </c>
      <c r="L9568" t="s">
        <v>59</v>
      </c>
      <c r="M9568">
        <v>33614</v>
      </c>
      <c r="N9568" t="s">
        <v>35</v>
      </c>
      <c r="O9568" t="s">
        <v>2627</v>
      </c>
      <c r="P9568" t="s">
        <v>51</v>
      </c>
      <c r="Q9568" t="s">
        <v>80</v>
      </c>
      <c r="R9568" t="s">
        <v>2628</v>
      </c>
      <c r="S9568">
        <v>12.645000000000001</v>
      </c>
      <c r="T9568">
        <v>5</v>
      </c>
      <c r="U9568">
        <v>0.7</v>
      </c>
      <c r="V9568">
        <v>-10.116</v>
      </c>
      <c r="W9568" s="6">
        <f t="shared" si="898"/>
        <v>-0.79999999999999993</v>
      </c>
      <c r="X9568" s="4">
        <f t="shared" si="895"/>
        <v>-2.0232000000000001</v>
      </c>
      <c r="Y9568" s="4">
        <f t="shared" si="896"/>
        <v>2.5290000000000004</v>
      </c>
      <c r="Z9568" s="4">
        <f t="shared" si="897"/>
        <v>8.43</v>
      </c>
      <c r="AA9568" s="4">
        <f t="shared" si="894"/>
        <v>8.8514999999999997</v>
      </c>
    </row>
    <row r="9569" spans="1:27" x14ac:dyDescent="0.2">
      <c r="A9569">
        <v>9568</v>
      </c>
      <c r="B9569" t="s">
        <v>10720</v>
      </c>
      <c r="C9569" s="5">
        <v>41729</v>
      </c>
      <c r="D9569" s="5" t="str">
        <f t="shared" si="899"/>
        <v>2014-03</v>
      </c>
      <c r="E9569" s="5">
        <v>41729</v>
      </c>
      <c r="F9569" t="s">
        <v>1298</v>
      </c>
      <c r="G9569" t="s">
        <v>1955</v>
      </c>
      <c r="H9569" t="s">
        <v>1956</v>
      </c>
      <c r="I9569" t="s">
        <v>31</v>
      </c>
      <c r="J9569" t="s">
        <v>32</v>
      </c>
      <c r="K9569" t="s">
        <v>907</v>
      </c>
      <c r="L9569" t="s">
        <v>59</v>
      </c>
      <c r="M9569">
        <v>33614</v>
      </c>
      <c r="N9569" t="s">
        <v>35</v>
      </c>
      <c r="O9569" t="s">
        <v>789</v>
      </c>
      <c r="P9569" t="s">
        <v>51</v>
      </c>
      <c r="Q9569" t="s">
        <v>73</v>
      </c>
      <c r="R9569" t="s">
        <v>790</v>
      </c>
      <c r="S9569">
        <v>4.032</v>
      </c>
      <c r="T9569">
        <v>2</v>
      </c>
      <c r="U9569">
        <v>0.2</v>
      </c>
      <c r="V9569">
        <v>1.0584000000000002</v>
      </c>
      <c r="W9569" s="6">
        <f t="shared" si="898"/>
        <v>0.26250000000000007</v>
      </c>
      <c r="X9569" s="4">
        <f t="shared" si="895"/>
        <v>0.52920000000000011</v>
      </c>
      <c r="Y9569" s="4">
        <f t="shared" si="896"/>
        <v>2.016</v>
      </c>
      <c r="Z9569" s="4">
        <f t="shared" si="897"/>
        <v>2.52</v>
      </c>
      <c r="AA9569" s="4">
        <f t="shared" si="894"/>
        <v>0.80640000000000001</v>
      </c>
    </row>
    <row r="9570" spans="1:27" x14ac:dyDescent="0.2">
      <c r="A9570">
        <v>9569</v>
      </c>
      <c r="B9570" t="s">
        <v>10721</v>
      </c>
      <c r="C9570" s="5">
        <v>42921</v>
      </c>
      <c r="D9570" s="5" t="str">
        <f t="shared" si="899"/>
        <v>2017-07</v>
      </c>
      <c r="E9570" s="5">
        <v>42923</v>
      </c>
      <c r="F9570" t="s">
        <v>193</v>
      </c>
      <c r="G9570" t="s">
        <v>3870</v>
      </c>
      <c r="H9570" t="s">
        <v>3871</v>
      </c>
      <c r="I9570" t="s">
        <v>46</v>
      </c>
      <c r="J9570" t="s">
        <v>32</v>
      </c>
      <c r="K9570" t="s">
        <v>142</v>
      </c>
      <c r="L9570" t="s">
        <v>143</v>
      </c>
      <c r="M9570">
        <v>68025</v>
      </c>
      <c r="N9570" t="s">
        <v>110</v>
      </c>
      <c r="O9570" t="s">
        <v>563</v>
      </c>
      <c r="P9570" t="s">
        <v>76</v>
      </c>
      <c r="Q9570" t="s">
        <v>77</v>
      </c>
      <c r="R9570" t="s">
        <v>564</v>
      </c>
      <c r="S9570">
        <v>79.959999999999994</v>
      </c>
      <c r="T9570">
        <v>4</v>
      </c>
      <c r="U9570">
        <v>0</v>
      </c>
      <c r="V9570">
        <v>22.388800000000003</v>
      </c>
      <c r="W9570" s="6">
        <f t="shared" si="898"/>
        <v>0.28000000000000008</v>
      </c>
      <c r="X9570" s="4">
        <f t="shared" si="895"/>
        <v>5.5972000000000008</v>
      </c>
      <c r="Y9570" s="4">
        <f t="shared" si="896"/>
        <v>19.989999999999998</v>
      </c>
      <c r="Z9570" s="4">
        <f t="shared" si="897"/>
        <v>19.989999999999998</v>
      </c>
      <c r="AA9570" s="4">
        <f t="shared" si="894"/>
        <v>0</v>
      </c>
    </row>
    <row r="9571" spans="1:27" x14ac:dyDescent="0.2">
      <c r="A9571">
        <v>9570</v>
      </c>
      <c r="B9571" t="s">
        <v>10722</v>
      </c>
      <c r="C9571" s="5">
        <v>42271</v>
      </c>
      <c r="D9571" s="5" t="str">
        <f t="shared" si="899"/>
        <v>2015-09</v>
      </c>
      <c r="E9571" s="5">
        <v>42271</v>
      </c>
      <c r="F9571" t="s">
        <v>1298</v>
      </c>
      <c r="G9571" t="s">
        <v>806</v>
      </c>
      <c r="H9571" t="s">
        <v>807</v>
      </c>
      <c r="I9571" t="s">
        <v>31</v>
      </c>
      <c r="J9571" t="s">
        <v>32</v>
      </c>
      <c r="K9571" t="s">
        <v>502</v>
      </c>
      <c r="L9571" t="s">
        <v>503</v>
      </c>
      <c r="M9571">
        <v>43229</v>
      </c>
      <c r="N9571" t="s">
        <v>153</v>
      </c>
      <c r="O9571" t="s">
        <v>5758</v>
      </c>
      <c r="P9571" t="s">
        <v>51</v>
      </c>
      <c r="Q9571" t="s">
        <v>80</v>
      </c>
      <c r="R9571" t="s">
        <v>5759</v>
      </c>
      <c r="S9571">
        <v>6.732000000000002</v>
      </c>
      <c r="T9571">
        <v>6</v>
      </c>
      <c r="U9571">
        <v>0.7</v>
      </c>
      <c r="V9571">
        <v>-4.4879999999999978</v>
      </c>
      <c r="W9571" s="6">
        <f t="shared" si="898"/>
        <v>-0.66666666666666619</v>
      </c>
      <c r="X9571" s="4">
        <f t="shared" si="895"/>
        <v>-0.74799999999999967</v>
      </c>
      <c r="Y9571" s="4">
        <f t="shared" si="896"/>
        <v>1.1220000000000003</v>
      </c>
      <c r="Z9571" s="4">
        <f t="shared" si="897"/>
        <v>3.7400000000000007</v>
      </c>
      <c r="AA9571" s="4">
        <f t="shared" si="894"/>
        <v>4.7124000000000015</v>
      </c>
    </row>
    <row r="9572" spans="1:27" x14ac:dyDescent="0.2">
      <c r="A9572">
        <v>9571</v>
      </c>
      <c r="B9572" t="s">
        <v>10722</v>
      </c>
      <c r="C9572" s="5">
        <v>42271</v>
      </c>
      <c r="D9572" s="5" t="str">
        <f t="shared" si="899"/>
        <v>2015-09</v>
      </c>
      <c r="E9572" s="5">
        <v>42271</v>
      </c>
      <c r="F9572" t="s">
        <v>1298</v>
      </c>
      <c r="G9572" t="s">
        <v>806</v>
      </c>
      <c r="H9572" t="s">
        <v>807</v>
      </c>
      <c r="I9572" t="s">
        <v>31</v>
      </c>
      <c r="J9572" t="s">
        <v>32</v>
      </c>
      <c r="K9572" t="s">
        <v>502</v>
      </c>
      <c r="L9572" t="s">
        <v>503</v>
      </c>
      <c r="M9572">
        <v>43229</v>
      </c>
      <c r="N9572" t="s">
        <v>153</v>
      </c>
      <c r="O9572" t="s">
        <v>4921</v>
      </c>
      <c r="P9572" t="s">
        <v>51</v>
      </c>
      <c r="Q9572" t="s">
        <v>64</v>
      </c>
      <c r="R9572" t="s">
        <v>4922</v>
      </c>
      <c r="S9572">
        <v>33.568000000000005</v>
      </c>
      <c r="T9572">
        <v>2</v>
      </c>
      <c r="U9572">
        <v>0.2</v>
      </c>
      <c r="V9572">
        <v>1.6783999999999981</v>
      </c>
      <c r="W9572" s="6">
        <f t="shared" si="898"/>
        <v>4.9999999999999933E-2</v>
      </c>
      <c r="X9572" s="4">
        <f t="shared" si="895"/>
        <v>0.83919999999999906</v>
      </c>
      <c r="Y9572" s="4">
        <f t="shared" si="896"/>
        <v>16.784000000000002</v>
      </c>
      <c r="Z9572" s="4">
        <f t="shared" si="897"/>
        <v>20.98</v>
      </c>
      <c r="AA9572" s="4">
        <f t="shared" si="894"/>
        <v>6.7136000000000013</v>
      </c>
    </row>
    <row r="9573" spans="1:27" x14ac:dyDescent="0.2">
      <c r="A9573">
        <v>9572</v>
      </c>
      <c r="B9573" t="s">
        <v>10722</v>
      </c>
      <c r="C9573" s="5">
        <v>42271</v>
      </c>
      <c r="D9573" s="5" t="str">
        <f t="shared" si="899"/>
        <v>2015-09</v>
      </c>
      <c r="E9573" s="5">
        <v>42271</v>
      </c>
      <c r="F9573" t="s">
        <v>1298</v>
      </c>
      <c r="G9573" t="s">
        <v>806</v>
      </c>
      <c r="H9573" t="s">
        <v>807</v>
      </c>
      <c r="I9573" t="s">
        <v>31</v>
      </c>
      <c r="J9573" t="s">
        <v>32</v>
      </c>
      <c r="K9573" t="s">
        <v>502</v>
      </c>
      <c r="L9573" t="s">
        <v>503</v>
      </c>
      <c r="M9573">
        <v>43229</v>
      </c>
      <c r="N9573" t="s">
        <v>153</v>
      </c>
      <c r="O9573" t="s">
        <v>7439</v>
      </c>
      <c r="P9573" t="s">
        <v>51</v>
      </c>
      <c r="Q9573" t="s">
        <v>178</v>
      </c>
      <c r="R9573" t="s">
        <v>7440</v>
      </c>
      <c r="S9573">
        <v>15.840000000000002</v>
      </c>
      <c r="T9573">
        <v>2</v>
      </c>
      <c r="U9573">
        <v>0.2</v>
      </c>
      <c r="V9573">
        <v>5.5439999999999987</v>
      </c>
      <c r="W9573" s="6">
        <f t="shared" si="898"/>
        <v>0.34999999999999987</v>
      </c>
      <c r="X9573" s="4">
        <f t="shared" si="895"/>
        <v>2.7719999999999994</v>
      </c>
      <c r="Y9573" s="4">
        <f t="shared" si="896"/>
        <v>7.9200000000000008</v>
      </c>
      <c r="Z9573" s="4">
        <f t="shared" si="897"/>
        <v>9.9</v>
      </c>
      <c r="AA9573" s="4">
        <f t="shared" si="894"/>
        <v>3.1680000000000006</v>
      </c>
    </row>
    <row r="9574" spans="1:27" x14ac:dyDescent="0.2">
      <c r="A9574">
        <v>9573</v>
      </c>
      <c r="B9574" t="s">
        <v>10722</v>
      </c>
      <c r="C9574" s="5">
        <v>42271</v>
      </c>
      <c r="D9574" s="5" t="str">
        <f t="shared" si="899"/>
        <v>2015-09</v>
      </c>
      <c r="E9574" s="5">
        <v>42271</v>
      </c>
      <c r="F9574" t="s">
        <v>1298</v>
      </c>
      <c r="G9574" t="s">
        <v>806</v>
      </c>
      <c r="H9574" t="s">
        <v>807</v>
      </c>
      <c r="I9574" t="s">
        <v>31</v>
      </c>
      <c r="J9574" t="s">
        <v>32</v>
      </c>
      <c r="K9574" t="s">
        <v>502</v>
      </c>
      <c r="L9574" t="s">
        <v>503</v>
      </c>
      <c r="M9574">
        <v>43229</v>
      </c>
      <c r="N9574" t="s">
        <v>153</v>
      </c>
      <c r="O9574" t="s">
        <v>2265</v>
      </c>
      <c r="P9574" t="s">
        <v>51</v>
      </c>
      <c r="Q9574" t="s">
        <v>52</v>
      </c>
      <c r="R9574" t="s">
        <v>2266</v>
      </c>
      <c r="S9574">
        <v>24.424000000000003</v>
      </c>
      <c r="T9574">
        <v>1</v>
      </c>
      <c r="U9574">
        <v>0.2</v>
      </c>
      <c r="V9574">
        <v>7.9378000000000002</v>
      </c>
      <c r="W9574" s="6">
        <f t="shared" si="898"/>
        <v>0.32499999999999996</v>
      </c>
      <c r="X9574" s="4">
        <f t="shared" si="895"/>
        <v>7.9378000000000002</v>
      </c>
      <c r="Y9574" s="4">
        <f t="shared" si="896"/>
        <v>24.424000000000003</v>
      </c>
      <c r="Z9574" s="4">
        <f t="shared" si="897"/>
        <v>30.53</v>
      </c>
      <c r="AA9574" s="4">
        <f t="shared" si="894"/>
        <v>4.8848000000000011</v>
      </c>
    </row>
    <row r="9575" spans="1:27" x14ac:dyDescent="0.2">
      <c r="A9575">
        <v>9574</v>
      </c>
      <c r="B9575" t="s">
        <v>10722</v>
      </c>
      <c r="C9575" s="5">
        <v>42271</v>
      </c>
      <c r="D9575" s="5" t="str">
        <f t="shared" si="899"/>
        <v>2015-09</v>
      </c>
      <c r="E9575" s="5">
        <v>42271</v>
      </c>
      <c r="F9575" t="s">
        <v>1298</v>
      </c>
      <c r="G9575" t="s">
        <v>806</v>
      </c>
      <c r="H9575" t="s">
        <v>807</v>
      </c>
      <c r="I9575" t="s">
        <v>31</v>
      </c>
      <c r="J9575" t="s">
        <v>32</v>
      </c>
      <c r="K9575" t="s">
        <v>502</v>
      </c>
      <c r="L9575" t="s">
        <v>503</v>
      </c>
      <c r="M9575">
        <v>43229</v>
      </c>
      <c r="N9575" t="s">
        <v>153</v>
      </c>
      <c r="O9575" t="s">
        <v>4176</v>
      </c>
      <c r="P9575" t="s">
        <v>51</v>
      </c>
      <c r="Q9575" t="s">
        <v>73</v>
      </c>
      <c r="R9575" t="s">
        <v>4177</v>
      </c>
      <c r="S9575">
        <v>17.12</v>
      </c>
      <c r="T9575">
        <v>5</v>
      </c>
      <c r="U9575">
        <v>0.2</v>
      </c>
      <c r="V9575">
        <v>1.9259999999999975</v>
      </c>
      <c r="W9575" s="6">
        <f t="shared" si="898"/>
        <v>0.11249999999999985</v>
      </c>
      <c r="X9575" s="4">
        <f t="shared" si="895"/>
        <v>0.38519999999999949</v>
      </c>
      <c r="Y9575" s="4">
        <f t="shared" si="896"/>
        <v>3.4240000000000004</v>
      </c>
      <c r="Z9575" s="4">
        <f t="shared" si="897"/>
        <v>4.28</v>
      </c>
      <c r="AA9575" s="4">
        <f t="shared" si="894"/>
        <v>3.4240000000000004</v>
      </c>
    </row>
    <row r="9576" spans="1:27" x14ac:dyDescent="0.2">
      <c r="A9576">
        <v>9575</v>
      </c>
      <c r="B9576" t="s">
        <v>10723</v>
      </c>
      <c r="C9576" s="5">
        <v>42229</v>
      </c>
      <c r="D9576" s="5" t="str">
        <f t="shared" si="899"/>
        <v>2015-08</v>
      </c>
      <c r="E9576" s="5">
        <v>42229</v>
      </c>
      <c r="F9576" t="s">
        <v>1298</v>
      </c>
      <c r="G9576" t="s">
        <v>149</v>
      </c>
      <c r="H9576" t="s">
        <v>150</v>
      </c>
      <c r="I9576" t="s">
        <v>31</v>
      </c>
      <c r="J9576" t="s">
        <v>32</v>
      </c>
      <c r="K9576" t="s">
        <v>4053</v>
      </c>
      <c r="L9576" t="s">
        <v>48</v>
      </c>
      <c r="M9576">
        <v>91767</v>
      </c>
      <c r="N9576" t="s">
        <v>49</v>
      </c>
      <c r="O9576" t="s">
        <v>4708</v>
      </c>
      <c r="P9576" t="s">
        <v>37</v>
      </c>
      <c r="Q9576" t="s">
        <v>70</v>
      </c>
      <c r="R9576" t="s">
        <v>4709</v>
      </c>
      <c r="S9576">
        <v>31.56</v>
      </c>
      <c r="T9576">
        <v>3</v>
      </c>
      <c r="U9576">
        <v>0</v>
      </c>
      <c r="V9576">
        <v>10.4148</v>
      </c>
      <c r="W9576" s="6">
        <f t="shared" si="898"/>
        <v>0.33</v>
      </c>
      <c r="X9576" s="4">
        <f t="shared" si="895"/>
        <v>3.4716</v>
      </c>
      <c r="Y9576" s="4">
        <f t="shared" si="896"/>
        <v>10.52</v>
      </c>
      <c r="Z9576" s="4">
        <f t="shared" si="897"/>
        <v>10.52</v>
      </c>
      <c r="AA9576" s="4">
        <f t="shared" si="894"/>
        <v>0</v>
      </c>
    </row>
    <row r="9577" spans="1:27" x14ac:dyDescent="0.2">
      <c r="A9577">
        <v>9576</v>
      </c>
      <c r="B9577" t="s">
        <v>10724</v>
      </c>
      <c r="C9577" s="5">
        <v>42150</v>
      </c>
      <c r="D9577" s="5" t="str">
        <f t="shared" si="899"/>
        <v>2015-05</v>
      </c>
      <c r="E9577" s="5">
        <v>42152</v>
      </c>
      <c r="F9577" t="s">
        <v>28</v>
      </c>
      <c r="G9577" t="s">
        <v>4375</v>
      </c>
      <c r="H9577" t="s">
        <v>4376</v>
      </c>
      <c r="I9577" t="s">
        <v>31</v>
      </c>
      <c r="J9577" t="s">
        <v>32</v>
      </c>
      <c r="K9577" t="s">
        <v>685</v>
      </c>
      <c r="L9577" t="s">
        <v>109</v>
      </c>
      <c r="M9577">
        <v>78207</v>
      </c>
      <c r="N9577" t="s">
        <v>110</v>
      </c>
      <c r="O9577" t="s">
        <v>389</v>
      </c>
      <c r="P9577" t="s">
        <v>37</v>
      </c>
      <c r="Q9577" t="s">
        <v>41</v>
      </c>
      <c r="R9577" t="s">
        <v>390</v>
      </c>
      <c r="S9577">
        <v>105.68599999999999</v>
      </c>
      <c r="T9577">
        <v>1</v>
      </c>
      <c r="U9577">
        <v>0.3</v>
      </c>
      <c r="V9577">
        <v>-28.686199999999999</v>
      </c>
      <c r="W9577" s="6">
        <f t="shared" si="898"/>
        <v>-0.27142857142857146</v>
      </c>
      <c r="X9577" s="4">
        <f t="shared" si="895"/>
        <v>-28.686199999999999</v>
      </c>
      <c r="Y9577" s="4">
        <f t="shared" si="896"/>
        <v>105.68599999999999</v>
      </c>
      <c r="Z9577" s="4">
        <f t="shared" si="897"/>
        <v>150.97999999999999</v>
      </c>
      <c r="AA9577" s="4">
        <f t="shared" si="894"/>
        <v>31.705799999999996</v>
      </c>
    </row>
    <row r="9578" spans="1:27" x14ac:dyDescent="0.2">
      <c r="A9578">
        <v>9577</v>
      </c>
      <c r="B9578" t="s">
        <v>10724</v>
      </c>
      <c r="C9578" s="5">
        <v>42150</v>
      </c>
      <c r="D9578" s="5" t="str">
        <f t="shared" si="899"/>
        <v>2015-05</v>
      </c>
      <c r="E9578" s="5">
        <v>42152</v>
      </c>
      <c r="F9578" t="s">
        <v>28</v>
      </c>
      <c r="G9578" t="s">
        <v>4375</v>
      </c>
      <c r="H9578" t="s">
        <v>4376</v>
      </c>
      <c r="I9578" t="s">
        <v>31</v>
      </c>
      <c r="J9578" t="s">
        <v>32</v>
      </c>
      <c r="K9578" t="s">
        <v>685</v>
      </c>
      <c r="L9578" t="s">
        <v>109</v>
      </c>
      <c r="M9578">
        <v>78207</v>
      </c>
      <c r="N9578" t="s">
        <v>110</v>
      </c>
      <c r="O9578" t="s">
        <v>4372</v>
      </c>
      <c r="P9578" t="s">
        <v>76</v>
      </c>
      <c r="Q9578" t="s">
        <v>689</v>
      </c>
      <c r="R9578" t="s">
        <v>4373</v>
      </c>
      <c r="S9578">
        <v>399.53999999999996</v>
      </c>
      <c r="T9578">
        <v>2</v>
      </c>
      <c r="U9578">
        <v>0.4</v>
      </c>
      <c r="V9578">
        <v>-79.908000000000015</v>
      </c>
      <c r="W9578" s="6">
        <f t="shared" si="898"/>
        <v>-0.20000000000000007</v>
      </c>
      <c r="X9578" s="4">
        <f t="shared" si="895"/>
        <v>-39.954000000000008</v>
      </c>
      <c r="Y9578" s="4">
        <f t="shared" si="896"/>
        <v>199.76999999999998</v>
      </c>
      <c r="Z9578" s="4">
        <f t="shared" si="897"/>
        <v>332.95</v>
      </c>
      <c r="AA9578" s="4">
        <f t="shared" si="894"/>
        <v>159.816</v>
      </c>
    </row>
    <row r="9579" spans="1:27" x14ac:dyDescent="0.2">
      <c r="A9579">
        <v>9578</v>
      </c>
      <c r="B9579" t="s">
        <v>10724</v>
      </c>
      <c r="C9579" s="5">
        <v>42150</v>
      </c>
      <c r="D9579" s="5" t="str">
        <f t="shared" si="899"/>
        <v>2015-05</v>
      </c>
      <c r="E9579" s="5">
        <v>42152</v>
      </c>
      <c r="F9579" t="s">
        <v>28</v>
      </c>
      <c r="G9579" t="s">
        <v>4375</v>
      </c>
      <c r="H9579" t="s">
        <v>4376</v>
      </c>
      <c r="I9579" t="s">
        <v>31</v>
      </c>
      <c r="J9579" t="s">
        <v>32</v>
      </c>
      <c r="K9579" t="s">
        <v>685</v>
      </c>
      <c r="L9579" t="s">
        <v>109</v>
      </c>
      <c r="M9579">
        <v>78207</v>
      </c>
      <c r="N9579" t="s">
        <v>110</v>
      </c>
      <c r="O9579" t="s">
        <v>4591</v>
      </c>
      <c r="P9579" t="s">
        <v>37</v>
      </c>
      <c r="Q9579" t="s">
        <v>41</v>
      </c>
      <c r="R9579" t="s">
        <v>4592</v>
      </c>
      <c r="S9579">
        <v>104.93</v>
      </c>
      <c r="T9579">
        <v>5</v>
      </c>
      <c r="U9579">
        <v>0.3</v>
      </c>
      <c r="V9579">
        <v>-4.4969999999999999</v>
      </c>
      <c r="W9579" s="6">
        <f t="shared" si="898"/>
        <v>-4.2857142857142851E-2</v>
      </c>
      <c r="X9579" s="4">
        <f t="shared" si="895"/>
        <v>-0.89939999999999998</v>
      </c>
      <c r="Y9579" s="4">
        <f t="shared" si="896"/>
        <v>20.986000000000001</v>
      </c>
      <c r="Z9579" s="4">
        <f t="shared" si="897"/>
        <v>29.98</v>
      </c>
      <c r="AA9579" s="4">
        <f t="shared" si="894"/>
        <v>31.478999999999999</v>
      </c>
    </row>
    <row r="9580" spans="1:27" x14ac:dyDescent="0.2">
      <c r="A9580">
        <v>9579</v>
      </c>
      <c r="B9580" t="s">
        <v>10725</v>
      </c>
      <c r="C9580" s="5">
        <v>42992</v>
      </c>
      <c r="D9580" s="5" t="str">
        <f t="shared" si="899"/>
        <v>2017-09</v>
      </c>
      <c r="E9580" s="5">
        <v>42994</v>
      </c>
      <c r="F9580" t="s">
        <v>193</v>
      </c>
      <c r="G9580" t="s">
        <v>422</v>
      </c>
      <c r="H9580" t="s">
        <v>423</v>
      </c>
      <c r="I9580" t="s">
        <v>107</v>
      </c>
      <c r="J9580" t="s">
        <v>32</v>
      </c>
      <c r="K9580" t="s">
        <v>271</v>
      </c>
      <c r="L9580" t="s">
        <v>272</v>
      </c>
      <c r="M9580">
        <v>10035</v>
      </c>
      <c r="N9580" t="s">
        <v>153</v>
      </c>
      <c r="O9580" t="s">
        <v>3529</v>
      </c>
      <c r="P9580" t="s">
        <v>76</v>
      </c>
      <c r="Q9580" t="s">
        <v>77</v>
      </c>
      <c r="R9580" t="s">
        <v>3530</v>
      </c>
      <c r="S9580">
        <v>1079.8499999999999</v>
      </c>
      <c r="T9580">
        <v>3</v>
      </c>
      <c r="U9580">
        <v>0</v>
      </c>
      <c r="V9580">
        <v>323.95499999999993</v>
      </c>
      <c r="W9580" s="6">
        <f t="shared" si="898"/>
        <v>0.29999999999999993</v>
      </c>
      <c r="X9580" s="4">
        <f t="shared" si="895"/>
        <v>107.98499999999997</v>
      </c>
      <c r="Y9580" s="4">
        <f t="shared" si="896"/>
        <v>359.95</v>
      </c>
      <c r="Z9580" s="4">
        <f t="shared" si="897"/>
        <v>359.95</v>
      </c>
      <c r="AA9580" s="4">
        <f t="shared" si="894"/>
        <v>0</v>
      </c>
    </row>
    <row r="9581" spans="1:27" x14ac:dyDescent="0.2">
      <c r="A9581">
        <v>9580</v>
      </c>
      <c r="B9581" t="s">
        <v>10725</v>
      </c>
      <c r="C9581" s="5">
        <v>42992</v>
      </c>
      <c r="D9581" s="5" t="str">
        <f t="shared" si="899"/>
        <v>2017-09</v>
      </c>
      <c r="E9581" s="5">
        <v>42994</v>
      </c>
      <c r="F9581" t="s">
        <v>193</v>
      </c>
      <c r="G9581" t="s">
        <v>422</v>
      </c>
      <c r="H9581" t="s">
        <v>423</v>
      </c>
      <c r="I9581" t="s">
        <v>107</v>
      </c>
      <c r="J9581" t="s">
        <v>32</v>
      </c>
      <c r="K9581" t="s">
        <v>271</v>
      </c>
      <c r="L9581" t="s">
        <v>272</v>
      </c>
      <c r="M9581">
        <v>10035</v>
      </c>
      <c r="N9581" t="s">
        <v>153</v>
      </c>
      <c r="O9581" t="s">
        <v>4163</v>
      </c>
      <c r="P9581" t="s">
        <v>51</v>
      </c>
      <c r="Q9581" t="s">
        <v>64</v>
      </c>
      <c r="R9581" t="s">
        <v>4164</v>
      </c>
      <c r="S9581">
        <v>70.98</v>
      </c>
      <c r="T9581">
        <v>1</v>
      </c>
      <c r="U9581">
        <v>0</v>
      </c>
      <c r="V9581">
        <v>3.5489999999999924</v>
      </c>
      <c r="W9581" s="6">
        <f t="shared" si="898"/>
        <v>4.9999999999999892E-2</v>
      </c>
      <c r="X9581" s="4">
        <f t="shared" si="895"/>
        <v>3.5489999999999924</v>
      </c>
      <c r="Y9581" s="4">
        <f t="shared" si="896"/>
        <v>70.98</v>
      </c>
      <c r="Z9581" s="4">
        <f t="shared" si="897"/>
        <v>70.98</v>
      </c>
      <c r="AA9581" s="4">
        <f t="shared" si="894"/>
        <v>0</v>
      </c>
    </row>
    <row r="9582" spans="1:27" x14ac:dyDescent="0.2">
      <c r="A9582">
        <v>9581</v>
      </c>
      <c r="B9582" t="s">
        <v>10725</v>
      </c>
      <c r="C9582" s="5">
        <v>42992</v>
      </c>
      <c r="D9582" s="5" t="str">
        <f t="shared" si="899"/>
        <v>2017-09</v>
      </c>
      <c r="E9582" s="5">
        <v>42994</v>
      </c>
      <c r="F9582" t="s">
        <v>193</v>
      </c>
      <c r="G9582" t="s">
        <v>422</v>
      </c>
      <c r="H9582" t="s">
        <v>423</v>
      </c>
      <c r="I9582" t="s">
        <v>107</v>
      </c>
      <c r="J9582" t="s">
        <v>32</v>
      </c>
      <c r="K9582" t="s">
        <v>271</v>
      </c>
      <c r="L9582" t="s">
        <v>272</v>
      </c>
      <c r="M9582">
        <v>10035</v>
      </c>
      <c r="N9582" t="s">
        <v>153</v>
      </c>
      <c r="O9582" t="s">
        <v>2978</v>
      </c>
      <c r="P9582" t="s">
        <v>51</v>
      </c>
      <c r="Q9582" t="s">
        <v>73</v>
      </c>
      <c r="R9582" t="s">
        <v>2979</v>
      </c>
      <c r="S9582">
        <v>29.950000000000003</v>
      </c>
      <c r="T9582">
        <v>5</v>
      </c>
      <c r="U9582">
        <v>0</v>
      </c>
      <c r="V9582">
        <v>8.6854999999999993</v>
      </c>
      <c r="W9582" s="6">
        <f t="shared" si="898"/>
        <v>0.28999999999999992</v>
      </c>
      <c r="X9582" s="4">
        <f t="shared" si="895"/>
        <v>1.7370999999999999</v>
      </c>
      <c r="Y9582" s="4">
        <f t="shared" si="896"/>
        <v>5.99</v>
      </c>
      <c r="Z9582" s="4">
        <f t="shared" si="897"/>
        <v>5.99</v>
      </c>
      <c r="AA9582" s="4">
        <f t="shared" si="894"/>
        <v>0</v>
      </c>
    </row>
    <row r="9583" spans="1:27" x14ac:dyDescent="0.2">
      <c r="A9583">
        <v>9582</v>
      </c>
      <c r="B9583" t="s">
        <v>10725</v>
      </c>
      <c r="C9583" s="5">
        <v>42992</v>
      </c>
      <c r="D9583" s="5" t="str">
        <f t="shared" si="899"/>
        <v>2017-09</v>
      </c>
      <c r="E9583" s="5">
        <v>42994</v>
      </c>
      <c r="F9583" t="s">
        <v>193</v>
      </c>
      <c r="G9583" t="s">
        <v>422</v>
      </c>
      <c r="H9583" t="s">
        <v>423</v>
      </c>
      <c r="I9583" t="s">
        <v>107</v>
      </c>
      <c r="J9583" t="s">
        <v>32</v>
      </c>
      <c r="K9583" t="s">
        <v>271</v>
      </c>
      <c r="L9583" t="s">
        <v>272</v>
      </c>
      <c r="M9583">
        <v>10035</v>
      </c>
      <c r="N9583" t="s">
        <v>153</v>
      </c>
      <c r="O9583" t="s">
        <v>6970</v>
      </c>
      <c r="P9583" t="s">
        <v>37</v>
      </c>
      <c r="Q9583" t="s">
        <v>41</v>
      </c>
      <c r="R9583" t="s">
        <v>6971</v>
      </c>
      <c r="S9583">
        <v>589.41</v>
      </c>
      <c r="T9583">
        <v>5</v>
      </c>
      <c r="U9583">
        <v>0.1</v>
      </c>
      <c r="V9583">
        <v>-6.5490000000000492</v>
      </c>
      <c r="W9583" s="6">
        <f t="shared" si="898"/>
        <v>-1.1111111111111195E-2</v>
      </c>
      <c r="X9583" s="4">
        <f t="shared" si="895"/>
        <v>-1.3098000000000098</v>
      </c>
      <c r="Y9583" s="4">
        <f t="shared" si="896"/>
        <v>117.88199999999999</v>
      </c>
      <c r="Z9583" s="4">
        <f t="shared" si="897"/>
        <v>130.97999999999999</v>
      </c>
      <c r="AA9583" s="4">
        <f t="shared" si="894"/>
        <v>58.941000000000003</v>
      </c>
    </row>
    <row r="9584" spans="1:27" x14ac:dyDescent="0.2">
      <c r="A9584">
        <v>9583</v>
      </c>
      <c r="B9584" t="s">
        <v>10726</v>
      </c>
      <c r="C9584" s="5">
        <v>42528</v>
      </c>
      <c r="D9584" s="5" t="str">
        <f t="shared" si="899"/>
        <v>2016-06</v>
      </c>
      <c r="E9584" s="5">
        <v>42532</v>
      </c>
      <c r="F9584" t="s">
        <v>55</v>
      </c>
      <c r="G9584" t="s">
        <v>10499</v>
      </c>
      <c r="H9584" t="s">
        <v>10500</v>
      </c>
      <c r="I9584" t="s">
        <v>107</v>
      </c>
      <c r="J9584" t="s">
        <v>32</v>
      </c>
      <c r="K9584" t="s">
        <v>151</v>
      </c>
      <c r="L9584" t="s">
        <v>152</v>
      </c>
      <c r="M9584">
        <v>19120</v>
      </c>
      <c r="N9584" t="s">
        <v>153</v>
      </c>
      <c r="O9584" t="s">
        <v>579</v>
      </c>
      <c r="P9584" t="s">
        <v>51</v>
      </c>
      <c r="Q9584" t="s">
        <v>274</v>
      </c>
      <c r="R9584" t="s">
        <v>580</v>
      </c>
      <c r="S9584">
        <v>9.6479999999999997</v>
      </c>
      <c r="T9584">
        <v>6</v>
      </c>
      <c r="U9584">
        <v>0.2</v>
      </c>
      <c r="V9584">
        <v>3.4973999999999998</v>
      </c>
      <c r="W9584" s="6">
        <f t="shared" si="898"/>
        <v>0.36249999999999999</v>
      </c>
      <c r="X9584" s="4">
        <f t="shared" si="895"/>
        <v>0.58289999999999997</v>
      </c>
      <c r="Y9584" s="4">
        <f t="shared" si="896"/>
        <v>1.6079999999999999</v>
      </c>
      <c r="Z9584" s="4">
        <f t="shared" si="897"/>
        <v>2.0099999999999998</v>
      </c>
      <c r="AA9584" s="4">
        <f t="shared" si="894"/>
        <v>1.9296</v>
      </c>
    </row>
    <row r="9585" spans="1:27" x14ac:dyDescent="0.2">
      <c r="A9585">
        <v>9584</v>
      </c>
      <c r="B9585" t="s">
        <v>10727</v>
      </c>
      <c r="C9585" s="5">
        <v>42911</v>
      </c>
      <c r="D9585" s="5" t="str">
        <f t="shared" si="899"/>
        <v>2017-06</v>
      </c>
      <c r="E9585" s="5">
        <v>42913</v>
      </c>
      <c r="F9585" t="s">
        <v>28</v>
      </c>
      <c r="G9585" t="s">
        <v>8368</v>
      </c>
      <c r="H9585" t="s">
        <v>8369</v>
      </c>
      <c r="I9585" t="s">
        <v>31</v>
      </c>
      <c r="J9585" t="s">
        <v>32</v>
      </c>
      <c r="K9585" t="s">
        <v>271</v>
      </c>
      <c r="L9585" t="s">
        <v>272</v>
      </c>
      <c r="M9585">
        <v>10024</v>
      </c>
      <c r="N9585" t="s">
        <v>153</v>
      </c>
      <c r="O9585" t="s">
        <v>5033</v>
      </c>
      <c r="P9585" t="s">
        <v>37</v>
      </c>
      <c r="Q9585" t="s">
        <v>38</v>
      </c>
      <c r="R9585" t="s">
        <v>5034</v>
      </c>
      <c r="S9585">
        <v>400.78400000000005</v>
      </c>
      <c r="T9585">
        <v>1</v>
      </c>
      <c r="U9585">
        <v>0.2</v>
      </c>
      <c r="V9585">
        <v>-5.0098000000000269</v>
      </c>
      <c r="W9585" s="6">
        <f t="shared" si="898"/>
        <v>-1.2500000000000065E-2</v>
      </c>
      <c r="X9585" s="4">
        <f t="shared" si="895"/>
        <v>-5.0098000000000269</v>
      </c>
      <c r="Y9585" s="4">
        <f t="shared" si="896"/>
        <v>400.78400000000005</v>
      </c>
      <c r="Z9585" s="4">
        <f t="shared" si="897"/>
        <v>500.98</v>
      </c>
      <c r="AA9585" s="4">
        <f t="shared" si="894"/>
        <v>80.156800000000018</v>
      </c>
    </row>
    <row r="9586" spans="1:27" x14ac:dyDescent="0.2">
      <c r="A9586">
        <v>9585</v>
      </c>
      <c r="B9586" t="s">
        <v>10728</v>
      </c>
      <c r="C9586" s="5">
        <v>42973</v>
      </c>
      <c r="D9586" s="5" t="str">
        <f t="shared" si="899"/>
        <v>2017-08</v>
      </c>
      <c r="E9586" s="5">
        <v>42974</v>
      </c>
      <c r="F9586" t="s">
        <v>193</v>
      </c>
      <c r="G9586" t="s">
        <v>6671</v>
      </c>
      <c r="H9586" t="s">
        <v>6672</v>
      </c>
      <c r="I9586" t="s">
        <v>107</v>
      </c>
      <c r="J9586" t="s">
        <v>32</v>
      </c>
      <c r="K9586" t="s">
        <v>887</v>
      </c>
      <c r="L9586" t="s">
        <v>243</v>
      </c>
      <c r="M9586">
        <v>48234</v>
      </c>
      <c r="N9586" t="s">
        <v>110</v>
      </c>
      <c r="O9586" t="s">
        <v>4090</v>
      </c>
      <c r="P9586" t="s">
        <v>51</v>
      </c>
      <c r="Q9586" t="s">
        <v>64</v>
      </c>
      <c r="R9586" t="s">
        <v>4091</v>
      </c>
      <c r="S9586">
        <v>53.72</v>
      </c>
      <c r="T9586">
        <v>4</v>
      </c>
      <c r="U9586">
        <v>0</v>
      </c>
      <c r="V9586">
        <v>13.967199999999998</v>
      </c>
      <c r="W9586" s="6">
        <f t="shared" si="898"/>
        <v>0.25999999999999995</v>
      </c>
      <c r="X9586" s="4">
        <f t="shared" si="895"/>
        <v>3.4917999999999996</v>
      </c>
      <c r="Y9586" s="4">
        <f t="shared" si="896"/>
        <v>13.43</v>
      </c>
      <c r="Z9586" s="4">
        <f t="shared" si="897"/>
        <v>13.43</v>
      </c>
      <c r="AA9586" s="4">
        <f t="shared" si="894"/>
        <v>0</v>
      </c>
    </row>
    <row r="9587" spans="1:27" x14ac:dyDescent="0.2">
      <c r="A9587">
        <v>9586</v>
      </c>
      <c r="B9587" t="s">
        <v>10729</v>
      </c>
      <c r="C9587" s="5">
        <v>42608</v>
      </c>
      <c r="D9587" s="5" t="str">
        <f t="shared" si="899"/>
        <v>2016-08</v>
      </c>
      <c r="E9587" s="5">
        <v>42610</v>
      </c>
      <c r="F9587" t="s">
        <v>193</v>
      </c>
      <c r="G9587" t="s">
        <v>3856</v>
      </c>
      <c r="H9587" t="s">
        <v>3857</v>
      </c>
      <c r="I9587" t="s">
        <v>46</v>
      </c>
      <c r="J9587" t="s">
        <v>32</v>
      </c>
      <c r="K9587" t="s">
        <v>1428</v>
      </c>
      <c r="L9587" t="s">
        <v>59</v>
      </c>
      <c r="M9587">
        <v>33142</v>
      </c>
      <c r="N9587" t="s">
        <v>35</v>
      </c>
      <c r="O9587" t="s">
        <v>5862</v>
      </c>
      <c r="P9587" t="s">
        <v>51</v>
      </c>
      <c r="Q9587" t="s">
        <v>95</v>
      </c>
      <c r="R9587" t="s">
        <v>5863</v>
      </c>
      <c r="S9587">
        <v>31.007999999999999</v>
      </c>
      <c r="T9587">
        <v>1</v>
      </c>
      <c r="U9587">
        <v>0.2</v>
      </c>
      <c r="V9587">
        <v>11.240400000000001</v>
      </c>
      <c r="W9587" s="6">
        <f t="shared" si="898"/>
        <v>0.36250000000000004</v>
      </c>
      <c r="X9587" s="4">
        <f t="shared" si="895"/>
        <v>11.240400000000001</v>
      </c>
      <c r="Y9587" s="4">
        <f t="shared" si="896"/>
        <v>31.007999999999999</v>
      </c>
      <c r="Z9587" s="4">
        <f t="shared" si="897"/>
        <v>38.76</v>
      </c>
      <c r="AA9587" s="4">
        <f t="shared" si="894"/>
        <v>6.2016</v>
      </c>
    </row>
    <row r="9588" spans="1:27" x14ac:dyDescent="0.2">
      <c r="A9588">
        <v>9587</v>
      </c>
      <c r="B9588" t="s">
        <v>10730</v>
      </c>
      <c r="C9588" s="5">
        <v>42692</v>
      </c>
      <c r="D9588" s="5" t="str">
        <f t="shared" si="899"/>
        <v>2016-11</v>
      </c>
      <c r="E9588" s="5">
        <v>42692</v>
      </c>
      <c r="F9588" t="s">
        <v>1298</v>
      </c>
      <c r="G9588" t="s">
        <v>5852</v>
      </c>
      <c r="H9588" t="s">
        <v>5853</v>
      </c>
      <c r="I9588" t="s">
        <v>31</v>
      </c>
      <c r="J9588" t="s">
        <v>32</v>
      </c>
      <c r="K9588" t="s">
        <v>92</v>
      </c>
      <c r="L9588" t="s">
        <v>48</v>
      </c>
      <c r="M9588">
        <v>94521</v>
      </c>
      <c r="N9588" t="s">
        <v>49</v>
      </c>
      <c r="O9588" t="s">
        <v>5444</v>
      </c>
      <c r="P9588" t="s">
        <v>51</v>
      </c>
      <c r="Q9588" t="s">
        <v>80</v>
      </c>
      <c r="R9588" t="s">
        <v>5445</v>
      </c>
      <c r="S9588">
        <v>61.120000000000005</v>
      </c>
      <c r="T9588">
        <v>5</v>
      </c>
      <c r="U9588">
        <v>0.2</v>
      </c>
      <c r="V9588">
        <v>22.155999999999999</v>
      </c>
      <c r="W9588" s="6">
        <f t="shared" si="898"/>
        <v>0.36249999999999993</v>
      </c>
      <c r="X9588" s="4">
        <f t="shared" si="895"/>
        <v>4.4311999999999996</v>
      </c>
      <c r="Y9588" s="4">
        <f t="shared" si="896"/>
        <v>12.224</v>
      </c>
      <c r="Z9588" s="4">
        <f t="shared" si="897"/>
        <v>15.280000000000001</v>
      </c>
      <c r="AA9588" s="4">
        <f t="shared" si="894"/>
        <v>12.224000000000002</v>
      </c>
    </row>
    <row r="9589" spans="1:27" x14ac:dyDescent="0.2">
      <c r="A9589">
        <v>9588</v>
      </c>
      <c r="B9589" t="s">
        <v>10731</v>
      </c>
      <c r="C9589" s="5">
        <v>42842</v>
      </c>
      <c r="D9589" s="5" t="str">
        <f t="shared" si="899"/>
        <v>2017-04</v>
      </c>
      <c r="E9589" s="5">
        <v>42847</v>
      </c>
      <c r="F9589" t="s">
        <v>55</v>
      </c>
      <c r="G9589" t="s">
        <v>5349</v>
      </c>
      <c r="H9589" t="s">
        <v>5350</v>
      </c>
      <c r="I9589" t="s">
        <v>46</v>
      </c>
      <c r="J9589" t="s">
        <v>32</v>
      </c>
      <c r="K9589" t="s">
        <v>308</v>
      </c>
      <c r="L9589" t="s">
        <v>216</v>
      </c>
      <c r="M9589">
        <v>60653</v>
      </c>
      <c r="N9589" t="s">
        <v>110</v>
      </c>
      <c r="O9589" t="s">
        <v>3456</v>
      </c>
      <c r="P9589" t="s">
        <v>51</v>
      </c>
      <c r="Q9589" t="s">
        <v>64</v>
      </c>
      <c r="R9589" t="s">
        <v>3457</v>
      </c>
      <c r="S9589">
        <v>195.136</v>
      </c>
      <c r="T9589">
        <v>4</v>
      </c>
      <c r="U9589">
        <v>0.2</v>
      </c>
      <c r="V9589">
        <v>-43.9056</v>
      </c>
      <c r="W9589" s="6">
        <f t="shared" si="898"/>
        <v>-0.22500000000000001</v>
      </c>
      <c r="X9589" s="4">
        <f t="shared" si="895"/>
        <v>-10.9764</v>
      </c>
      <c r="Y9589" s="4">
        <f t="shared" si="896"/>
        <v>48.783999999999999</v>
      </c>
      <c r="Z9589" s="4">
        <f t="shared" si="897"/>
        <v>60.98</v>
      </c>
      <c r="AA9589" s="4">
        <f t="shared" si="894"/>
        <v>39.027200000000001</v>
      </c>
    </row>
    <row r="9590" spans="1:27" x14ac:dyDescent="0.2">
      <c r="A9590">
        <v>9589</v>
      </c>
      <c r="B9590" t="s">
        <v>10732</v>
      </c>
      <c r="C9590" s="5">
        <v>42939</v>
      </c>
      <c r="D9590" s="5" t="str">
        <f t="shared" si="899"/>
        <v>2017-07</v>
      </c>
      <c r="E9590" s="5">
        <v>42944</v>
      </c>
      <c r="F9590" t="s">
        <v>55</v>
      </c>
      <c r="G9590" t="s">
        <v>5506</v>
      </c>
      <c r="H9590" t="s">
        <v>5507</v>
      </c>
      <c r="I9590" t="s">
        <v>31</v>
      </c>
      <c r="J9590" t="s">
        <v>32</v>
      </c>
      <c r="K9590" t="s">
        <v>5711</v>
      </c>
      <c r="L9590" t="s">
        <v>216</v>
      </c>
      <c r="M9590">
        <v>60090</v>
      </c>
      <c r="N9590" t="s">
        <v>110</v>
      </c>
      <c r="O9590" t="s">
        <v>495</v>
      </c>
      <c r="P9590" t="s">
        <v>51</v>
      </c>
      <c r="Q9590" t="s">
        <v>73</v>
      </c>
      <c r="R9590" t="s">
        <v>496</v>
      </c>
      <c r="S9590">
        <v>121.536</v>
      </c>
      <c r="T9590">
        <v>4</v>
      </c>
      <c r="U9590">
        <v>0.2</v>
      </c>
      <c r="V9590">
        <v>15.191999999999979</v>
      </c>
      <c r="W9590" s="6">
        <f t="shared" si="898"/>
        <v>0.12499999999999982</v>
      </c>
      <c r="X9590" s="4">
        <f t="shared" si="895"/>
        <v>3.7979999999999947</v>
      </c>
      <c r="Y9590" s="4">
        <f t="shared" si="896"/>
        <v>30.384</v>
      </c>
      <c r="Z9590" s="4">
        <f t="shared" si="897"/>
        <v>37.979999999999997</v>
      </c>
      <c r="AA9590" s="4">
        <f t="shared" si="894"/>
        <v>24.307200000000002</v>
      </c>
    </row>
    <row r="9591" spans="1:27" x14ac:dyDescent="0.2">
      <c r="A9591">
        <v>9590</v>
      </c>
      <c r="B9591" t="s">
        <v>10733</v>
      </c>
      <c r="C9591" s="5">
        <v>41770</v>
      </c>
      <c r="D9591" s="5" t="str">
        <f t="shared" si="899"/>
        <v>2014-05</v>
      </c>
      <c r="E9591" s="5">
        <v>41774</v>
      </c>
      <c r="F9591" t="s">
        <v>55</v>
      </c>
      <c r="G9591" t="s">
        <v>10106</v>
      </c>
      <c r="H9591" t="s">
        <v>10107</v>
      </c>
      <c r="I9591" t="s">
        <v>107</v>
      </c>
      <c r="J9591" t="s">
        <v>32</v>
      </c>
      <c r="K9591" t="s">
        <v>308</v>
      </c>
      <c r="L9591" t="s">
        <v>216</v>
      </c>
      <c r="M9591">
        <v>60610</v>
      </c>
      <c r="N9591" t="s">
        <v>110</v>
      </c>
      <c r="O9591" t="s">
        <v>8347</v>
      </c>
      <c r="P9591" t="s">
        <v>51</v>
      </c>
      <c r="Q9591" t="s">
        <v>95</v>
      </c>
      <c r="R9591" t="s">
        <v>8348</v>
      </c>
      <c r="S9591">
        <v>17.472000000000001</v>
      </c>
      <c r="T9591">
        <v>3</v>
      </c>
      <c r="U9591">
        <v>0.2</v>
      </c>
      <c r="V9591">
        <v>5.6783999999999981</v>
      </c>
      <c r="W9591" s="6">
        <f t="shared" si="898"/>
        <v>0.32499999999999984</v>
      </c>
      <c r="X9591" s="4">
        <f t="shared" si="895"/>
        <v>1.8927999999999994</v>
      </c>
      <c r="Y9591" s="4">
        <f t="shared" si="896"/>
        <v>5.8240000000000007</v>
      </c>
      <c r="Z9591" s="4">
        <f t="shared" si="897"/>
        <v>7.2799999999999994</v>
      </c>
      <c r="AA9591" s="4">
        <f t="shared" si="894"/>
        <v>3.4944000000000006</v>
      </c>
    </row>
    <row r="9592" spans="1:27" x14ac:dyDescent="0.2">
      <c r="A9592">
        <v>9591</v>
      </c>
      <c r="B9592" t="s">
        <v>10733</v>
      </c>
      <c r="C9592" s="5">
        <v>41770</v>
      </c>
      <c r="D9592" s="5" t="str">
        <f t="shared" si="899"/>
        <v>2014-05</v>
      </c>
      <c r="E9592" s="5">
        <v>41774</v>
      </c>
      <c r="F9592" t="s">
        <v>55</v>
      </c>
      <c r="G9592" t="s">
        <v>10106</v>
      </c>
      <c r="H9592" t="s">
        <v>10107</v>
      </c>
      <c r="I9592" t="s">
        <v>107</v>
      </c>
      <c r="J9592" t="s">
        <v>32</v>
      </c>
      <c r="K9592" t="s">
        <v>308</v>
      </c>
      <c r="L9592" t="s">
        <v>216</v>
      </c>
      <c r="M9592">
        <v>60610</v>
      </c>
      <c r="N9592" t="s">
        <v>110</v>
      </c>
      <c r="O9592" t="s">
        <v>3581</v>
      </c>
      <c r="P9592" t="s">
        <v>51</v>
      </c>
      <c r="Q9592" t="s">
        <v>80</v>
      </c>
      <c r="R9592" t="s">
        <v>3582</v>
      </c>
      <c r="S9592">
        <v>104.57999999999998</v>
      </c>
      <c r="T9592">
        <v>9</v>
      </c>
      <c r="U9592">
        <v>0.8</v>
      </c>
      <c r="V9592">
        <v>-172.55700000000007</v>
      </c>
      <c r="W9592" s="6">
        <f t="shared" si="898"/>
        <v>-1.650000000000001</v>
      </c>
      <c r="X9592" s="4">
        <f t="shared" si="895"/>
        <v>-19.173000000000009</v>
      </c>
      <c r="Y9592" s="4">
        <f t="shared" si="896"/>
        <v>11.619999999999997</v>
      </c>
      <c r="Z9592" s="4">
        <f t="shared" si="897"/>
        <v>58.1</v>
      </c>
      <c r="AA9592" s="4">
        <f t="shared" si="894"/>
        <v>83.663999999999987</v>
      </c>
    </row>
    <row r="9593" spans="1:27" x14ac:dyDescent="0.2">
      <c r="A9593">
        <v>9592</v>
      </c>
      <c r="B9593" t="s">
        <v>10734</v>
      </c>
      <c r="C9593" s="5">
        <v>42579</v>
      </c>
      <c r="D9593" s="5" t="str">
        <f t="shared" si="899"/>
        <v>2016-07</v>
      </c>
      <c r="E9593" s="5">
        <v>42583</v>
      </c>
      <c r="F9593" t="s">
        <v>55</v>
      </c>
      <c r="G9593" t="s">
        <v>5235</v>
      </c>
      <c r="H9593" t="s">
        <v>5236</v>
      </c>
      <c r="I9593" t="s">
        <v>107</v>
      </c>
      <c r="J9593" t="s">
        <v>32</v>
      </c>
      <c r="K9593" t="s">
        <v>608</v>
      </c>
      <c r="L9593" t="s">
        <v>109</v>
      </c>
      <c r="M9593">
        <v>77506</v>
      </c>
      <c r="N9593" t="s">
        <v>110</v>
      </c>
      <c r="O9593" t="s">
        <v>3483</v>
      </c>
      <c r="P9593" t="s">
        <v>37</v>
      </c>
      <c r="Q9593" t="s">
        <v>70</v>
      </c>
      <c r="R9593" t="s">
        <v>3484</v>
      </c>
      <c r="S9593">
        <v>24.700000000000003</v>
      </c>
      <c r="T9593">
        <v>5</v>
      </c>
      <c r="U9593">
        <v>0.6</v>
      </c>
      <c r="V9593">
        <v>-9.8799999999999955</v>
      </c>
      <c r="W9593" s="6">
        <f t="shared" si="898"/>
        <v>-0.39999999999999974</v>
      </c>
      <c r="X9593" s="4">
        <f t="shared" si="895"/>
        <v>-1.9759999999999991</v>
      </c>
      <c r="Y9593" s="4">
        <f t="shared" si="896"/>
        <v>4.9400000000000004</v>
      </c>
      <c r="Z9593" s="4">
        <f t="shared" si="897"/>
        <v>12.350000000000001</v>
      </c>
      <c r="AA9593" s="4">
        <f t="shared" si="894"/>
        <v>14.82</v>
      </c>
    </row>
    <row r="9594" spans="1:27" x14ac:dyDescent="0.2">
      <c r="A9594">
        <v>9593</v>
      </c>
      <c r="B9594" t="s">
        <v>10734</v>
      </c>
      <c r="C9594" s="5">
        <v>42579</v>
      </c>
      <c r="D9594" s="5" t="str">
        <f t="shared" si="899"/>
        <v>2016-07</v>
      </c>
      <c r="E9594" s="5">
        <v>42583</v>
      </c>
      <c r="F9594" t="s">
        <v>55</v>
      </c>
      <c r="G9594" t="s">
        <v>5235</v>
      </c>
      <c r="H9594" t="s">
        <v>5236</v>
      </c>
      <c r="I9594" t="s">
        <v>107</v>
      </c>
      <c r="J9594" t="s">
        <v>32</v>
      </c>
      <c r="K9594" t="s">
        <v>608</v>
      </c>
      <c r="L9594" t="s">
        <v>109</v>
      </c>
      <c r="M9594">
        <v>77506</v>
      </c>
      <c r="N9594" t="s">
        <v>110</v>
      </c>
      <c r="O9594" t="s">
        <v>9357</v>
      </c>
      <c r="P9594" t="s">
        <v>37</v>
      </c>
      <c r="Q9594" t="s">
        <v>70</v>
      </c>
      <c r="R9594" t="s">
        <v>9358</v>
      </c>
      <c r="S9594">
        <v>302.72000000000003</v>
      </c>
      <c r="T9594">
        <v>5</v>
      </c>
      <c r="U9594">
        <v>0.6</v>
      </c>
      <c r="V9594">
        <v>-378.40000000000009</v>
      </c>
      <c r="W9594" s="6">
        <f t="shared" si="898"/>
        <v>-1.2500000000000002</v>
      </c>
      <c r="X9594" s="4">
        <f t="shared" si="895"/>
        <v>-75.680000000000021</v>
      </c>
      <c r="Y9594" s="4">
        <f t="shared" si="896"/>
        <v>60.544000000000004</v>
      </c>
      <c r="Z9594" s="4">
        <f t="shared" si="897"/>
        <v>151.36000000000001</v>
      </c>
      <c r="AA9594" s="4">
        <f t="shared" si="894"/>
        <v>181.63200000000001</v>
      </c>
    </row>
    <row r="9595" spans="1:27" x14ac:dyDescent="0.2">
      <c r="A9595">
        <v>9594</v>
      </c>
      <c r="B9595" t="s">
        <v>10735</v>
      </c>
      <c r="C9595" s="5">
        <v>42992</v>
      </c>
      <c r="D9595" s="5" t="str">
        <f t="shared" si="899"/>
        <v>2017-09</v>
      </c>
      <c r="E9595" s="5">
        <v>42997</v>
      </c>
      <c r="F9595" t="s">
        <v>55</v>
      </c>
      <c r="G9595" t="s">
        <v>4390</v>
      </c>
      <c r="H9595" t="s">
        <v>4391</v>
      </c>
      <c r="I9595" t="s">
        <v>31</v>
      </c>
      <c r="J9595" t="s">
        <v>32</v>
      </c>
      <c r="K9595" t="s">
        <v>271</v>
      </c>
      <c r="L9595" t="s">
        <v>272</v>
      </c>
      <c r="M9595">
        <v>10024</v>
      </c>
      <c r="N9595" t="s">
        <v>153</v>
      </c>
      <c r="O9595" t="s">
        <v>6335</v>
      </c>
      <c r="P9595" t="s">
        <v>51</v>
      </c>
      <c r="Q9595" t="s">
        <v>95</v>
      </c>
      <c r="R9595" t="s">
        <v>6336</v>
      </c>
      <c r="S9595">
        <v>8.56</v>
      </c>
      <c r="T9595">
        <v>2</v>
      </c>
      <c r="U9595">
        <v>0</v>
      </c>
      <c r="V9595">
        <v>3.8519999999999994</v>
      </c>
      <c r="W9595" s="6">
        <f t="shared" si="898"/>
        <v>0.4499999999999999</v>
      </c>
      <c r="X9595" s="4">
        <f t="shared" si="895"/>
        <v>1.9259999999999997</v>
      </c>
      <c r="Y9595" s="4">
        <f t="shared" si="896"/>
        <v>4.28</v>
      </c>
      <c r="Z9595" s="4">
        <f t="shared" si="897"/>
        <v>4.28</v>
      </c>
      <c r="AA9595" s="4">
        <f t="shared" si="894"/>
        <v>0</v>
      </c>
    </row>
    <row r="9596" spans="1:27" x14ac:dyDescent="0.2">
      <c r="A9596">
        <v>9595</v>
      </c>
      <c r="B9596" t="s">
        <v>10735</v>
      </c>
      <c r="C9596" s="5">
        <v>42992</v>
      </c>
      <c r="D9596" s="5" t="str">
        <f t="shared" si="899"/>
        <v>2017-09</v>
      </c>
      <c r="E9596" s="5">
        <v>42997</v>
      </c>
      <c r="F9596" t="s">
        <v>55</v>
      </c>
      <c r="G9596" t="s">
        <v>4390</v>
      </c>
      <c r="H9596" t="s">
        <v>4391</v>
      </c>
      <c r="I9596" t="s">
        <v>31</v>
      </c>
      <c r="J9596" t="s">
        <v>32</v>
      </c>
      <c r="K9596" t="s">
        <v>271</v>
      </c>
      <c r="L9596" t="s">
        <v>272</v>
      </c>
      <c r="M9596">
        <v>10024</v>
      </c>
      <c r="N9596" t="s">
        <v>153</v>
      </c>
      <c r="O9596" t="s">
        <v>1475</v>
      </c>
      <c r="P9596" t="s">
        <v>51</v>
      </c>
      <c r="Q9596" t="s">
        <v>95</v>
      </c>
      <c r="R9596" t="s">
        <v>1476</v>
      </c>
      <c r="S9596">
        <v>11.56</v>
      </c>
      <c r="T9596">
        <v>2</v>
      </c>
      <c r="U9596">
        <v>0</v>
      </c>
      <c r="V9596">
        <v>5.6644000000000005</v>
      </c>
      <c r="W9596" s="6">
        <f t="shared" si="898"/>
        <v>0.49000000000000005</v>
      </c>
      <c r="X9596" s="4">
        <f t="shared" si="895"/>
        <v>2.8322000000000003</v>
      </c>
      <c r="Y9596" s="4">
        <f t="shared" si="896"/>
        <v>5.78</v>
      </c>
      <c r="Z9596" s="4">
        <f t="shared" si="897"/>
        <v>5.78</v>
      </c>
      <c r="AA9596" s="4">
        <f t="shared" si="894"/>
        <v>0</v>
      </c>
    </row>
    <row r="9597" spans="1:27" x14ac:dyDescent="0.2">
      <c r="A9597">
        <v>9596</v>
      </c>
      <c r="B9597" t="s">
        <v>10736</v>
      </c>
      <c r="C9597" s="5">
        <v>42759</v>
      </c>
      <c r="D9597" s="5" t="str">
        <f t="shared" si="899"/>
        <v>2017-01</v>
      </c>
      <c r="E9597" s="5">
        <v>42764</v>
      </c>
      <c r="F9597" t="s">
        <v>55</v>
      </c>
      <c r="G9597" t="s">
        <v>3953</v>
      </c>
      <c r="H9597" t="s">
        <v>3954</v>
      </c>
      <c r="I9597" t="s">
        <v>46</v>
      </c>
      <c r="J9597" t="s">
        <v>32</v>
      </c>
      <c r="K9597" t="s">
        <v>636</v>
      </c>
      <c r="L9597" t="s">
        <v>48</v>
      </c>
      <c r="M9597">
        <v>95123</v>
      </c>
      <c r="N9597" t="s">
        <v>49</v>
      </c>
      <c r="O9597" t="s">
        <v>146</v>
      </c>
      <c r="P9597" t="s">
        <v>51</v>
      </c>
      <c r="Q9597" t="s">
        <v>83</v>
      </c>
      <c r="R9597" t="s">
        <v>147</v>
      </c>
      <c r="S9597">
        <v>25.86</v>
      </c>
      <c r="T9597">
        <v>3</v>
      </c>
      <c r="U9597">
        <v>0</v>
      </c>
      <c r="V9597">
        <v>6.7236000000000002</v>
      </c>
      <c r="W9597" s="6">
        <f t="shared" si="898"/>
        <v>0.26</v>
      </c>
      <c r="X9597" s="4">
        <f t="shared" si="895"/>
        <v>2.2412000000000001</v>
      </c>
      <c r="Y9597" s="4">
        <f t="shared" si="896"/>
        <v>8.6199999999999992</v>
      </c>
      <c r="Z9597" s="4">
        <f t="shared" si="897"/>
        <v>8.6199999999999992</v>
      </c>
      <c r="AA9597" s="4">
        <f t="shared" si="894"/>
        <v>0</v>
      </c>
    </row>
    <row r="9598" spans="1:27" x14ac:dyDescent="0.2">
      <c r="A9598">
        <v>9597</v>
      </c>
      <c r="B9598" t="s">
        <v>10736</v>
      </c>
      <c r="C9598" s="5">
        <v>42759</v>
      </c>
      <c r="D9598" s="5" t="str">
        <f t="shared" si="899"/>
        <v>2017-01</v>
      </c>
      <c r="E9598" s="5">
        <v>42764</v>
      </c>
      <c r="F9598" t="s">
        <v>55</v>
      </c>
      <c r="G9598" t="s">
        <v>3953</v>
      </c>
      <c r="H9598" t="s">
        <v>3954</v>
      </c>
      <c r="I9598" t="s">
        <v>46</v>
      </c>
      <c r="J9598" t="s">
        <v>32</v>
      </c>
      <c r="K9598" t="s">
        <v>636</v>
      </c>
      <c r="L9598" t="s">
        <v>48</v>
      </c>
      <c r="M9598">
        <v>95123</v>
      </c>
      <c r="N9598" t="s">
        <v>49</v>
      </c>
      <c r="O9598" t="s">
        <v>7003</v>
      </c>
      <c r="P9598" t="s">
        <v>51</v>
      </c>
      <c r="Q9598" t="s">
        <v>80</v>
      </c>
      <c r="R9598" t="s">
        <v>7004</v>
      </c>
      <c r="S9598">
        <v>276.78400000000005</v>
      </c>
      <c r="T9598">
        <v>2</v>
      </c>
      <c r="U9598">
        <v>0.2</v>
      </c>
      <c r="V9598">
        <v>89.954799999999992</v>
      </c>
      <c r="W9598" s="6">
        <f t="shared" si="898"/>
        <v>0.3249999999999999</v>
      </c>
      <c r="X9598" s="4">
        <f t="shared" si="895"/>
        <v>44.977399999999996</v>
      </c>
      <c r="Y9598" s="4">
        <f t="shared" si="896"/>
        <v>138.39200000000002</v>
      </c>
      <c r="Z9598" s="4">
        <f t="shared" si="897"/>
        <v>172.99</v>
      </c>
      <c r="AA9598" s="4">
        <f t="shared" si="894"/>
        <v>55.356800000000014</v>
      </c>
    </row>
    <row r="9599" spans="1:27" x14ac:dyDescent="0.2">
      <c r="A9599">
        <v>9598</v>
      </c>
      <c r="B9599" t="s">
        <v>10736</v>
      </c>
      <c r="C9599" s="5">
        <v>42759</v>
      </c>
      <c r="D9599" s="5" t="str">
        <f t="shared" si="899"/>
        <v>2017-01</v>
      </c>
      <c r="E9599" s="5">
        <v>42764</v>
      </c>
      <c r="F9599" t="s">
        <v>55</v>
      </c>
      <c r="G9599" t="s">
        <v>3953</v>
      </c>
      <c r="H9599" t="s">
        <v>3954</v>
      </c>
      <c r="I9599" t="s">
        <v>46</v>
      </c>
      <c r="J9599" t="s">
        <v>32</v>
      </c>
      <c r="K9599" t="s">
        <v>636</v>
      </c>
      <c r="L9599" t="s">
        <v>48</v>
      </c>
      <c r="M9599">
        <v>95123</v>
      </c>
      <c r="N9599" t="s">
        <v>49</v>
      </c>
      <c r="O9599" t="s">
        <v>7612</v>
      </c>
      <c r="P9599" t="s">
        <v>76</v>
      </c>
      <c r="Q9599" t="s">
        <v>77</v>
      </c>
      <c r="R9599" t="s">
        <v>7613</v>
      </c>
      <c r="S9599">
        <v>110.352</v>
      </c>
      <c r="T9599">
        <v>3</v>
      </c>
      <c r="U9599">
        <v>0.2</v>
      </c>
      <c r="V9599">
        <v>8.2763999999999953</v>
      </c>
      <c r="W9599" s="6">
        <f t="shared" si="898"/>
        <v>7.4999999999999956E-2</v>
      </c>
      <c r="X9599" s="4">
        <f t="shared" si="895"/>
        <v>2.7587999999999986</v>
      </c>
      <c r="Y9599" s="4">
        <f t="shared" si="896"/>
        <v>36.783999999999999</v>
      </c>
      <c r="Z9599" s="4">
        <f t="shared" si="897"/>
        <v>45.98</v>
      </c>
      <c r="AA9599" s="4">
        <f t="shared" si="894"/>
        <v>22.070400000000003</v>
      </c>
    </row>
    <row r="9600" spans="1:27" x14ac:dyDescent="0.2">
      <c r="A9600">
        <v>9599</v>
      </c>
      <c r="B9600" t="s">
        <v>10737</v>
      </c>
      <c r="C9600" s="5">
        <v>42266</v>
      </c>
      <c r="D9600" s="5" t="str">
        <f t="shared" si="899"/>
        <v>2015-09</v>
      </c>
      <c r="E9600" s="5">
        <v>42270</v>
      </c>
      <c r="F9600" t="s">
        <v>55</v>
      </c>
      <c r="G9600" t="s">
        <v>8247</v>
      </c>
      <c r="H9600" t="s">
        <v>8248</v>
      </c>
      <c r="I9600" t="s">
        <v>107</v>
      </c>
      <c r="J9600" t="s">
        <v>32</v>
      </c>
      <c r="K9600" t="s">
        <v>5409</v>
      </c>
      <c r="L9600" t="s">
        <v>48</v>
      </c>
      <c r="M9600">
        <v>95823</v>
      </c>
      <c r="N9600" t="s">
        <v>49</v>
      </c>
      <c r="O9600" t="s">
        <v>6346</v>
      </c>
      <c r="P9600" t="s">
        <v>37</v>
      </c>
      <c r="Q9600" t="s">
        <v>70</v>
      </c>
      <c r="R9600" t="s">
        <v>6347</v>
      </c>
      <c r="S9600">
        <v>60.84</v>
      </c>
      <c r="T9600">
        <v>3</v>
      </c>
      <c r="U9600">
        <v>0</v>
      </c>
      <c r="V9600">
        <v>19.468799999999998</v>
      </c>
      <c r="W9600" s="6">
        <f t="shared" si="898"/>
        <v>0.31999999999999995</v>
      </c>
      <c r="X9600" s="4">
        <f t="shared" si="895"/>
        <v>6.4895999999999994</v>
      </c>
      <c r="Y9600" s="4">
        <f t="shared" si="896"/>
        <v>20.28</v>
      </c>
      <c r="Z9600" s="4">
        <f t="shared" si="897"/>
        <v>20.28</v>
      </c>
      <c r="AA9600" s="4">
        <f t="shared" si="894"/>
        <v>0</v>
      </c>
    </row>
    <row r="9601" spans="1:27" x14ac:dyDescent="0.2">
      <c r="A9601">
        <v>9600</v>
      </c>
      <c r="B9601" t="s">
        <v>10738</v>
      </c>
      <c r="C9601" s="5">
        <v>42108</v>
      </c>
      <c r="D9601" s="5" t="str">
        <f t="shared" si="899"/>
        <v>2015-04</v>
      </c>
      <c r="E9601" s="5">
        <v>42112</v>
      </c>
      <c r="F9601" t="s">
        <v>55</v>
      </c>
      <c r="G9601" t="s">
        <v>2007</v>
      </c>
      <c r="H9601" t="s">
        <v>2008</v>
      </c>
      <c r="I9601" t="s">
        <v>31</v>
      </c>
      <c r="J9601" t="s">
        <v>32</v>
      </c>
      <c r="K9601" t="s">
        <v>323</v>
      </c>
      <c r="L9601" t="s">
        <v>425</v>
      </c>
      <c r="M9601">
        <v>97477</v>
      </c>
      <c r="N9601" t="s">
        <v>49</v>
      </c>
      <c r="O9601" t="s">
        <v>5435</v>
      </c>
      <c r="P9601" t="s">
        <v>51</v>
      </c>
      <c r="Q9601" t="s">
        <v>83</v>
      </c>
      <c r="R9601" t="s">
        <v>5436</v>
      </c>
      <c r="S9601">
        <v>35.207999999999998</v>
      </c>
      <c r="T9601">
        <v>1</v>
      </c>
      <c r="U9601">
        <v>0.2</v>
      </c>
      <c r="V9601">
        <v>2.6405999999999992</v>
      </c>
      <c r="W9601" s="6">
        <f t="shared" si="898"/>
        <v>7.4999999999999983E-2</v>
      </c>
      <c r="X9601" s="4">
        <f t="shared" si="895"/>
        <v>2.6405999999999992</v>
      </c>
      <c r="Y9601" s="4">
        <f t="shared" si="896"/>
        <v>35.207999999999998</v>
      </c>
      <c r="Z9601" s="4">
        <f t="shared" si="897"/>
        <v>44.01</v>
      </c>
      <c r="AA9601" s="4">
        <f t="shared" si="894"/>
        <v>7.0415999999999999</v>
      </c>
    </row>
    <row r="9602" spans="1:27" x14ac:dyDescent="0.2">
      <c r="A9602">
        <v>9601</v>
      </c>
      <c r="B9602" t="s">
        <v>10739</v>
      </c>
      <c r="C9602" s="5">
        <v>42863</v>
      </c>
      <c r="D9602" s="5" t="str">
        <f t="shared" si="899"/>
        <v>2017-05</v>
      </c>
      <c r="E9602" s="5">
        <v>42866</v>
      </c>
      <c r="F9602" t="s">
        <v>28</v>
      </c>
      <c r="G9602" t="s">
        <v>1584</v>
      </c>
      <c r="H9602" t="s">
        <v>1585</v>
      </c>
      <c r="I9602" t="s">
        <v>46</v>
      </c>
      <c r="J9602" t="s">
        <v>32</v>
      </c>
      <c r="K9602" t="s">
        <v>10191</v>
      </c>
      <c r="L9602" t="s">
        <v>109</v>
      </c>
      <c r="M9602">
        <v>76063</v>
      </c>
      <c r="N9602" t="s">
        <v>110</v>
      </c>
      <c r="O9602" t="s">
        <v>6189</v>
      </c>
      <c r="P9602" t="s">
        <v>51</v>
      </c>
      <c r="Q9602" t="s">
        <v>95</v>
      </c>
      <c r="R9602" t="s">
        <v>6190</v>
      </c>
      <c r="S9602">
        <v>41.472000000000008</v>
      </c>
      <c r="T9602">
        <v>8</v>
      </c>
      <c r="U9602">
        <v>0.2</v>
      </c>
      <c r="V9602">
        <v>14.5152</v>
      </c>
      <c r="W9602" s="6">
        <f t="shared" si="898"/>
        <v>0.34999999999999992</v>
      </c>
      <c r="X9602" s="4">
        <f t="shared" si="895"/>
        <v>1.8144</v>
      </c>
      <c r="Y9602" s="4">
        <f t="shared" si="896"/>
        <v>5.1840000000000011</v>
      </c>
      <c r="Z9602" s="4">
        <f t="shared" si="897"/>
        <v>6.4800000000000013</v>
      </c>
      <c r="AA9602" s="4">
        <f t="shared" si="894"/>
        <v>8.2944000000000013</v>
      </c>
    </row>
    <row r="9603" spans="1:27" x14ac:dyDescent="0.2">
      <c r="A9603">
        <v>9602</v>
      </c>
      <c r="B9603" t="s">
        <v>10740</v>
      </c>
      <c r="C9603" s="5">
        <v>42617</v>
      </c>
      <c r="D9603" s="5" t="str">
        <f t="shared" si="899"/>
        <v>2016-09</v>
      </c>
      <c r="E9603" s="5">
        <v>42622</v>
      </c>
      <c r="F9603" t="s">
        <v>55</v>
      </c>
      <c r="G9603" t="s">
        <v>1637</v>
      </c>
      <c r="H9603" t="s">
        <v>1638</v>
      </c>
      <c r="I9603" t="s">
        <v>31</v>
      </c>
      <c r="J9603" t="s">
        <v>32</v>
      </c>
      <c r="K9603" t="s">
        <v>3278</v>
      </c>
      <c r="L9603" t="s">
        <v>1717</v>
      </c>
      <c r="M9603">
        <v>72401</v>
      </c>
      <c r="N9603" t="s">
        <v>35</v>
      </c>
      <c r="O9603" t="s">
        <v>4199</v>
      </c>
      <c r="P9603" t="s">
        <v>51</v>
      </c>
      <c r="Q9603" t="s">
        <v>95</v>
      </c>
      <c r="R9603" t="s">
        <v>4200</v>
      </c>
      <c r="S9603">
        <v>239.5</v>
      </c>
      <c r="T9603">
        <v>5</v>
      </c>
      <c r="U9603">
        <v>0</v>
      </c>
      <c r="V9603">
        <v>114.95999999999998</v>
      </c>
      <c r="W9603" s="6">
        <f t="shared" si="898"/>
        <v>0.47999999999999993</v>
      </c>
      <c r="X9603" s="4">
        <f t="shared" si="895"/>
        <v>22.991999999999997</v>
      </c>
      <c r="Y9603" s="4">
        <f t="shared" si="896"/>
        <v>47.9</v>
      </c>
      <c r="Z9603" s="4">
        <f t="shared" si="897"/>
        <v>47.9</v>
      </c>
      <c r="AA9603" s="4">
        <f t="shared" ref="AA9603:AA9666" si="900">S9603*U9603</f>
        <v>0</v>
      </c>
    </row>
    <row r="9604" spans="1:27" x14ac:dyDescent="0.2">
      <c r="A9604">
        <v>9603</v>
      </c>
      <c r="B9604" t="s">
        <v>10741</v>
      </c>
      <c r="C9604" s="5">
        <v>41778</v>
      </c>
      <c r="D9604" s="5" t="str">
        <f t="shared" si="899"/>
        <v>2014-05</v>
      </c>
      <c r="E9604" s="5">
        <v>41781</v>
      </c>
      <c r="F9604" t="s">
        <v>193</v>
      </c>
      <c r="G9604" t="s">
        <v>1250</v>
      </c>
      <c r="H9604" t="s">
        <v>1251</v>
      </c>
      <c r="I9604" t="s">
        <v>31</v>
      </c>
      <c r="J9604" t="s">
        <v>32</v>
      </c>
      <c r="K9604" t="s">
        <v>2990</v>
      </c>
      <c r="L9604" t="s">
        <v>324</v>
      </c>
      <c r="M9604">
        <v>23464</v>
      </c>
      <c r="N9604" t="s">
        <v>35</v>
      </c>
      <c r="O9604" t="s">
        <v>8097</v>
      </c>
      <c r="P9604" t="s">
        <v>51</v>
      </c>
      <c r="Q9604" t="s">
        <v>584</v>
      </c>
      <c r="R9604" t="s">
        <v>8098</v>
      </c>
      <c r="S9604">
        <v>34.200000000000003</v>
      </c>
      <c r="T9604">
        <v>5</v>
      </c>
      <c r="U9604">
        <v>0</v>
      </c>
      <c r="V9604">
        <v>9.234</v>
      </c>
      <c r="W9604" s="6">
        <f t="shared" si="898"/>
        <v>0.26999999999999996</v>
      </c>
      <c r="X9604" s="4">
        <f t="shared" ref="X9604:X9667" si="901">V9604/T9604</f>
        <v>1.8468</v>
      </c>
      <c r="Y9604" s="4">
        <f t="shared" ref="Y9604:Y9667" si="902">S9604/T9604</f>
        <v>6.8400000000000007</v>
      </c>
      <c r="Z9604" s="4">
        <f t="shared" ref="Z9604:Z9667" si="903">S9604/((1-U9604)*T9604)</f>
        <v>6.8400000000000007</v>
      </c>
      <c r="AA9604" s="4">
        <f t="shared" si="900"/>
        <v>0</v>
      </c>
    </row>
    <row r="9605" spans="1:27" x14ac:dyDescent="0.2">
      <c r="A9605">
        <v>9604</v>
      </c>
      <c r="B9605" t="s">
        <v>10742</v>
      </c>
      <c r="C9605" s="5">
        <v>42538</v>
      </c>
      <c r="D9605" s="5" t="str">
        <f t="shared" si="899"/>
        <v>2016-06</v>
      </c>
      <c r="E9605" s="5">
        <v>42544</v>
      </c>
      <c r="F9605" t="s">
        <v>55</v>
      </c>
      <c r="G9605" t="s">
        <v>6043</v>
      </c>
      <c r="H9605" t="s">
        <v>6044</v>
      </c>
      <c r="I9605" t="s">
        <v>46</v>
      </c>
      <c r="J9605" t="s">
        <v>32</v>
      </c>
      <c r="K9605" t="s">
        <v>394</v>
      </c>
      <c r="L9605" t="s">
        <v>272</v>
      </c>
      <c r="M9605">
        <v>14609</v>
      </c>
      <c r="N9605" t="s">
        <v>153</v>
      </c>
      <c r="O9605" t="s">
        <v>4040</v>
      </c>
      <c r="P9605" t="s">
        <v>37</v>
      </c>
      <c r="Q9605" t="s">
        <v>61</v>
      </c>
      <c r="R9605" t="s">
        <v>4041</v>
      </c>
      <c r="S9605">
        <v>376.86599999999999</v>
      </c>
      <c r="T9605">
        <v>3</v>
      </c>
      <c r="U9605">
        <v>0.4</v>
      </c>
      <c r="V9605">
        <v>-213.55740000000006</v>
      </c>
      <c r="W9605" s="6">
        <f t="shared" ref="W9605:W9668" si="904">(V9605/S9605)</f>
        <v>-0.56666666666666687</v>
      </c>
      <c r="X9605" s="4">
        <f t="shared" si="901"/>
        <v>-71.185800000000015</v>
      </c>
      <c r="Y9605" s="4">
        <f t="shared" si="902"/>
        <v>125.622</v>
      </c>
      <c r="Z9605" s="4">
        <f t="shared" si="903"/>
        <v>209.37</v>
      </c>
      <c r="AA9605" s="4">
        <f t="shared" si="900"/>
        <v>150.74639999999999</v>
      </c>
    </row>
    <row r="9606" spans="1:27" x14ac:dyDescent="0.2">
      <c r="A9606">
        <v>9605</v>
      </c>
      <c r="B9606" t="s">
        <v>10743</v>
      </c>
      <c r="C9606" s="5">
        <v>42310</v>
      </c>
      <c r="D9606" s="5" t="str">
        <f t="shared" si="899"/>
        <v>2015-11</v>
      </c>
      <c r="E9606" s="5">
        <v>42313</v>
      </c>
      <c r="F9606" t="s">
        <v>193</v>
      </c>
      <c r="G9606" t="s">
        <v>2351</v>
      </c>
      <c r="H9606" t="s">
        <v>2352</v>
      </c>
      <c r="I9606" t="s">
        <v>31</v>
      </c>
      <c r="J9606" t="s">
        <v>32</v>
      </c>
      <c r="K9606" t="s">
        <v>4888</v>
      </c>
      <c r="L9606" t="s">
        <v>324</v>
      </c>
      <c r="M9606">
        <v>23320</v>
      </c>
      <c r="N9606" t="s">
        <v>35</v>
      </c>
      <c r="O9606" t="s">
        <v>10744</v>
      </c>
      <c r="P9606" t="s">
        <v>51</v>
      </c>
      <c r="Q9606" t="s">
        <v>83</v>
      </c>
      <c r="R9606" t="s">
        <v>10745</v>
      </c>
      <c r="S9606">
        <v>197.72</v>
      </c>
      <c r="T9606">
        <v>4</v>
      </c>
      <c r="U9606">
        <v>0</v>
      </c>
      <c r="V9606">
        <v>55.36160000000001</v>
      </c>
      <c r="W9606" s="6">
        <f t="shared" si="904"/>
        <v>0.28000000000000003</v>
      </c>
      <c r="X9606" s="4">
        <f t="shared" si="901"/>
        <v>13.840400000000002</v>
      </c>
      <c r="Y9606" s="4">
        <f t="shared" si="902"/>
        <v>49.43</v>
      </c>
      <c r="Z9606" s="4">
        <f t="shared" si="903"/>
        <v>49.43</v>
      </c>
      <c r="AA9606" s="4">
        <f t="shared" si="900"/>
        <v>0</v>
      </c>
    </row>
    <row r="9607" spans="1:27" x14ac:dyDescent="0.2">
      <c r="A9607">
        <v>9606</v>
      </c>
      <c r="B9607" t="s">
        <v>10746</v>
      </c>
      <c r="C9607" s="5">
        <v>43043</v>
      </c>
      <c r="D9607" s="5" t="str">
        <f t="shared" ref="D9607:D9670" si="905">TEXT(C9607,"yyyy-mm")</f>
        <v>2017-11</v>
      </c>
      <c r="E9607" s="5">
        <v>43048</v>
      </c>
      <c r="F9607" t="s">
        <v>55</v>
      </c>
      <c r="G9607" t="s">
        <v>3644</v>
      </c>
      <c r="H9607" t="s">
        <v>3645</v>
      </c>
      <c r="I9607" t="s">
        <v>46</v>
      </c>
      <c r="J9607" t="s">
        <v>32</v>
      </c>
      <c r="K9607" t="s">
        <v>2481</v>
      </c>
      <c r="L9607" t="s">
        <v>503</v>
      </c>
      <c r="M9607">
        <v>43130</v>
      </c>
      <c r="N9607" t="s">
        <v>153</v>
      </c>
      <c r="O9607" t="s">
        <v>760</v>
      </c>
      <c r="P9607" t="s">
        <v>76</v>
      </c>
      <c r="Q9607" t="s">
        <v>166</v>
      </c>
      <c r="R9607" t="s">
        <v>761</v>
      </c>
      <c r="S9607">
        <v>70.720000000000013</v>
      </c>
      <c r="T9607">
        <v>4</v>
      </c>
      <c r="U9607">
        <v>0.2</v>
      </c>
      <c r="V9607">
        <v>-6.1879999999999988</v>
      </c>
      <c r="W9607" s="6">
        <f t="shared" si="904"/>
        <v>-8.7499999999999967E-2</v>
      </c>
      <c r="X9607" s="4">
        <f t="shared" si="901"/>
        <v>-1.5469999999999997</v>
      </c>
      <c r="Y9607" s="4">
        <f t="shared" si="902"/>
        <v>17.680000000000003</v>
      </c>
      <c r="Z9607" s="4">
        <f t="shared" si="903"/>
        <v>22.1</v>
      </c>
      <c r="AA9607" s="4">
        <f t="shared" si="900"/>
        <v>14.144000000000004</v>
      </c>
    </row>
    <row r="9608" spans="1:27" x14ac:dyDescent="0.2">
      <c r="A9608">
        <v>9607</v>
      </c>
      <c r="B9608" t="s">
        <v>10746</v>
      </c>
      <c r="C9608" s="5">
        <v>43043</v>
      </c>
      <c r="D9608" s="5" t="str">
        <f t="shared" si="905"/>
        <v>2017-11</v>
      </c>
      <c r="E9608" s="5">
        <v>43048</v>
      </c>
      <c r="F9608" t="s">
        <v>55</v>
      </c>
      <c r="G9608" t="s">
        <v>3644</v>
      </c>
      <c r="H9608" t="s">
        <v>3645</v>
      </c>
      <c r="I9608" t="s">
        <v>46</v>
      </c>
      <c r="J9608" t="s">
        <v>32</v>
      </c>
      <c r="K9608" t="s">
        <v>2481</v>
      </c>
      <c r="L9608" t="s">
        <v>503</v>
      </c>
      <c r="M9608">
        <v>43130</v>
      </c>
      <c r="N9608" t="s">
        <v>153</v>
      </c>
      <c r="O9608" t="s">
        <v>3407</v>
      </c>
      <c r="P9608" t="s">
        <v>51</v>
      </c>
      <c r="Q9608" t="s">
        <v>64</v>
      </c>
      <c r="R9608" t="s">
        <v>3408</v>
      </c>
      <c r="S9608">
        <v>194.35200000000003</v>
      </c>
      <c r="T9608">
        <v>3</v>
      </c>
      <c r="U9608">
        <v>0.2</v>
      </c>
      <c r="V9608">
        <v>-43.729199999999992</v>
      </c>
      <c r="W9608" s="6">
        <f t="shared" si="904"/>
        <v>-0.22499999999999992</v>
      </c>
      <c r="X9608" s="4">
        <f t="shared" si="901"/>
        <v>-14.576399999999998</v>
      </c>
      <c r="Y9608" s="4">
        <f t="shared" si="902"/>
        <v>64.784000000000006</v>
      </c>
      <c r="Z9608" s="4">
        <f t="shared" si="903"/>
        <v>80.98</v>
      </c>
      <c r="AA9608" s="4">
        <f t="shared" si="900"/>
        <v>38.870400000000011</v>
      </c>
    </row>
    <row r="9609" spans="1:27" x14ac:dyDescent="0.2">
      <c r="A9609">
        <v>9608</v>
      </c>
      <c r="B9609" t="s">
        <v>10747</v>
      </c>
      <c r="C9609" s="5">
        <v>43074</v>
      </c>
      <c r="D9609" s="5" t="str">
        <f t="shared" si="905"/>
        <v>2017-12</v>
      </c>
      <c r="E9609" s="5">
        <v>43077</v>
      </c>
      <c r="F9609" t="s">
        <v>28</v>
      </c>
      <c r="G9609" t="s">
        <v>4982</v>
      </c>
      <c r="H9609" t="s">
        <v>4983</v>
      </c>
      <c r="I9609" t="s">
        <v>31</v>
      </c>
      <c r="J9609" t="s">
        <v>32</v>
      </c>
      <c r="K9609" t="s">
        <v>271</v>
      </c>
      <c r="L9609" t="s">
        <v>272</v>
      </c>
      <c r="M9609">
        <v>10024</v>
      </c>
      <c r="N9609" t="s">
        <v>153</v>
      </c>
      <c r="O9609" t="s">
        <v>6755</v>
      </c>
      <c r="P9609" t="s">
        <v>51</v>
      </c>
      <c r="Q9609" t="s">
        <v>95</v>
      </c>
      <c r="R9609" t="s">
        <v>6756</v>
      </c>
      <c r="S9609">
        <v>21.6</v>
      </c>
      <c r="T9609">
        <v>6</v>
      </c>
      <c r="U9609">
        <v>0</v>
      </c>
      <c r="V9609">
        <v>9.9359999999999999</v>
      </c>
      <c r="W9609" s="6">
        <f t="shared" si="904"/>
        <v>0.45999999999999996</v>
      </c>
      <c r="X9609" s="4">
        <f t="shared" si="901"/>
        <v>1.6559999999999999</v>
      </c>
      <c r="Y9609" s="4">
        <f t="shared" si="902"/>
        <v>3.6</v>
      </c>
      <c r="Z9609" s="4">
        <f t="shared" si="903"/>
        <v>3.6</v>
      </c>
      <c r="AA9609" s="4">
        <f t="shared" si="900"/>
        <v>0</v>
      </c>
    </row>
    <row r="9610" spans="1:27" x14ac:dyDescent="0.2">
      <c r="A9610">
        <v>9609</v>
      </c>
      <c r="B9610" t="s">
        <v>10747</v>
      </c>
      <c r="C9610" s="5">
        <v>43074</v>
      </c>
      <c r="D9610" s="5" t="str">
        <f t="shared" si="905"/>
        <v>2017-12</v>
      </c>
      <c r="E9610" s="5">
        <v>43077</v>
      </c>
      <c r="F9610" t="s">
        <v>28</v>
      </c>
      <c r="G9610" t="s">
        <v>4982</v>
      </c>
      <c r="H9610" t="s">
        <v>4983</v>
      </c>
      <c r="I9610" t="s">
        <v>31</v>
      </c>
      <c r="J9610" t="s">
        <v>32</v>
      </c>
      <c r="K9610" t="s">
        <v>271</v>
      </c>
      <c r="L9610" t="s">
        <v>272</v>
      </c>
      <c r="M9610">
        <v>10024</v>
      </c>
      <c r="N9610" t="s">
        <v>153</v>
      </c>
      <c r="O9610" t="s">
        <v>4990</v>
      </c>
      <c r="P9610" t="s">
        <v>51</v>
      </c>
      <c r="Q9610" t="s">
        <v>52</v>
      </c>
      <c r="R9610" t="s">
        <v>4991</v>
      </c>
      <c r="S9610">
        <v>11.07</v>
      </c>
      <c r="T9610">
        <v>3</v>
      </c>
      <c r="U9610">
        <v>0</v>
      </c>
      <c r="V9610">
        <v>5.2028999999999996</v>
      </c>
      <c r="W9610" s="6">
        <f t="shared" si="904"/>
        <v>0.47</v>
      </c>
      <c r="X9610" s="4">
        <f t="shared" si="901"/>
        <v>1.7343</v>
      </c>
      <c r="Y9610" s="4">
        <f t="shared" si="902"/>
        <v>3.69</v>
      </c>
      <c r="Z9610" s="4">
        <f t="shared" si="903"/>
        <v>3.69</v>
      </c>
      <c r="AA9610" s="4">
        <f t="shared" si="900"/>
        <v>0</v>
      </c>
    </row>
    <row r="9611" spans="1:27" x14ac:dyDescent="0.2">
      <c r="A9611">
        <v>9610</v>
      </c>
      <c r="B9611" t="s">
        <v>10748</v>
      </c>
      <c r="C9611" s="5">
        <v>42506</v>
      </c>
      <c r="D9611" s="5" t="str">
        <f t="shared" si="905"/>
        <v>2016-05</v>
      </c>
      <c r="E9611" s="5">
        <v>42509</v>
      </c>
      <c r="F9611" t="s">
        <v>28</v>
      </c>
      <c r="G9611" t="s">
        <v>1593</v>
      </c>
      <c r="H9611" t="s">
        <v>1594</v>
      </c>
      <c r="I9611" t="s">
        <v>31</v>
      </c>
      <c r="J9611" t="s">
        <v>32</v>
      </c>
      <c r="K9611" t="s">
        <v>47</v>
      </c>
      <c r="L9611" t="s">
        <v>48</v>
      </c>
      <c r="M9611">
        <v>90045</v>
      </c>
      <c r="N9611" t="s">
        <v>49</v>
      </c>
      <c r="O9611" t="s">
        <v>6130</v>
      </c>
      <c r="P9611" t="s">
        <v>37</v>
      </c>
      <c r="Q9611" t="s">
        <v>70</v>
      </c>
      <c r="R9611" t="s">
        <v>6131</v>
      </c>
      <c r="S9611">
        <v>282.83999999999997</v>
      </c>
      <c r="T9611">
        <v>4</v>
      </c>
      <c r="U9611">
        <v>0</v>
      </c>
      <c r="V9611">
        <v>19.798799999999972</v>
      </c>
      <c r="W9611" s="6">
        <f t="shared" si="904"/>
        <v>6.999999999999991E-2</v>
      </c>
      <c r="X9611" s="4">
        <f t="shared" si="901"/>
        <v>4.9496999999999929</v>
      </c>
      <c r="Y9611" s="4">
        <f t="shared" si="902"/>
        <v>70.709999999999994</v>
      </c>
      <c r="Z9611" s="4">
        <f t="shared" si="903"/>
        <v>70.709999999999994</v>
      </c>
      <c r="AA9611" s="4">
        <f t="shared" si="900"/>
        <v>0</v>
      </c>
    </row>
    <row r="9612" spans="1:27" x14ac:dyDescent="0.2">
      <c r="A9612">
        <v>9611</v>
      </c>
      <c r="B9612" t="s">
        <v>10748</v>
      </c>
      <c r="C9612" s="5">
        <v>42506</v>
      </c>
      <c r="D9612" s="5" t="str">
        <f t="shared" si="905"/>
        <v>2016-05</v>
      </c>
      <c r="E9612" s="5">
        <v>42509</v>
      </c>
      <c r="F9612" t="s">
        <v>28</v>
      </c>
      <c r="G9612" t="s">
        <v>1593</v>
      </c>
      <c r="H9612" t="s">
        <v>1594</v>
      </c>
      <c r="I9612" t="s">
        <v>31</v>
      </c>
      <c r="J9612" t="s">
        <v>32</v>
      </c>
      <c r="K9612" t="s">
        <v>47</v>
      </c>
      <c r="L9612" t="s">
        <v>48</v>
      </c>
      <c r="M9612">
        <v>90045</v>
      </c>
      <c r="N9612" t="s">
        <v>49</v>
      </c>
      <c r="O9612" t="s">
        <v>4130</v>
      </c>
      <c r="P9612" t="s">
        <v>51</v>
      </c>
      <c r="Q9612" t="s">
        <v>52</v>
      </c>
      <c r="R9612" t="s">
        <v>4131</v>
      </c>
      <c r="S9612">
        <v>27.72</v>
      </c>
      <c r="T9612">
        <v>9</v>
      </c>
      <c r="U9612">
        <v>0</v>
      </c>
      <c r="V9612">
        <v>13.3056</v>
      </c>
      <c r="W9612" s="6">
        <f t="shared" si="904"/>
        <v>0.48000000000000004</v>
      </c>
      <c r="X9612" s="4">
        <f t="shared" si="901"/>
        <v>1.4783999999999999</v>
      </c>
      <c r="Y9612" s="4">
        <f t="shared" si="902"/>
        <v>3.08</v>
      </c>
      <c r="Z9612" s="4">
        <f t="shared" si="903"/>
        <v>3.08</v>
      </c>
      <c r="AA9612" s="4">
        <f t="shared" si="900"/>
        <v>0</v>
      </c>
    </row>
    <row r="9613" spans="1:27" x14ac:dyDescent="0.2">
      <c r="A9613">
        <v>9612</v>
      </c>
      <c r="B9613" t="s">
        <v>10749</v>
      </c>
      <c r="C9613" s="5">
        <v>43032</v>
      </c>
      <c r="D9613" s="5" t="str">
        <f t="shared" si="905"/>
        <v>2017-10</v>
      </c>
      <c r="E9613" s="5">
        <v>43038</v>
      </c>
      <c r="F9613" t="s">
        <v>55</v>
      </c>
      <c r="G9613" t="s">
        <v>1962</v>
      </c>
      <c r="H9613" t="s">
        <v>1963</v>
      </c>
      <c r="I9613" t="s">
        <v>31</v>
      </c>
      <c r="J9613" t="s">
        <v>32</v>
      </c>
      <c r="K9613" t="s">
        <v>333</v>
      </c>
      <c r="L9613" t="s">
        <v>1497</v>
      </c>
      <c r="M9613">
        <v>39212</v>
      </c>
      <c r="N9613" t="s">
        <v>35</v>
      </c>
      <c r="O9613" t="s">
        <v>3320</v>
      </c>
      <c r="P9613" t="s">
        <v>51</v>
      </c>
      <c r="Q9613" t="s">
        <v>274</v>
      </c>
      <c r="R9613" t="s">
        <v>568</v>
      </c>
      <c r="S9613">
        <v>11.68</v>
      </c>
      <c r="T9613">
        <v>4</v>
      </c>
      <c r="U9613">
        <v>0</v>
      </c>
      <c r="V9613">
        <v>5.2559999999999993</v>
      </c>
      <c r="W9613" s="6">
        <f t="shared" si="904"/>
        <v>0.44999999999999996</v>
      </c>
      <c r="X9613" s="4">
        <f t="shared" si="901"/>
        <v>1.3139999999999998</v>
      </c>
      <c r="Y9613" s="4">
        <f t="shared" si="902"/>
        <v>2.92</v>
      </c>
      <c r="Z9613" s="4">
        <f t="shared" si="903"/>
        <v>2.92</v>
      </c>
      <c r="AA9613" s="4">
        <f t="shared" si="900"/>
        <v>0</v>
      </c>
    </row>
    <row r="9614" spans="1:27" x14ac:dyDescent="0.2">
      <c r="A9614">
        <v>9613</v>
      </c>
      <c r="B9614" t="s">
        <v>10750</v>
      </c>
      <c r="C9614" s="5">
        <v>42631</v>
      </c>
      <c r="D9614" s="5" t="str">
        <f t="shared" si="905"/>
        <v>2016-09</v>
      </c>
      <c r="E9614" s="5">
        <v>42635</v>
      </c>
      <c r="F9614" t="s">
        <v>55</v>
      </c>
      <c r="G9614" t="s">
        <v>1880</v>
      </c>
      <c r="H9614" t="s">
        <v>1881</v>
      </c>
      <c r="I9614" t="s">
        <v>31</v>
      </c>
      <c r="J9614" t="s">
        <v>32</v>
      </c>
      <c r="K9614" t="s">
        <v>6413</v>
      </c>
      <c r="L9614" t="s">
        <v>48</v>
      </c>
      <c r="M9614">
        <v>95695</v>
      </c>
      <c r="N9614" t="s">
        <v>49</v>
      </c>
      <c r="O9614" t="s">
        <v>6396</v>
      </c>
      <c r="P9614" t="s">
        <v>76</v>
      </c>
      <c r="Q9614" t="s">
        <v>77</v>
      </c>
      <c r="R9614" t="s">
        <v>6397</v>
      </c>
      <c r="S9614">
        <v>239.98400000000004</v>
      </c>
      <c r="T9614">
        <v>2</v>
      </c>
      <c r="U9614">
        <v>0.2</v>
      </c>
      <c r="V9614">
        <v>23.998400000000004</v>
      </c>
      <c r="W9614" s="6">
        <f t="shared" si="904"/>
        <v>0.1</v>
      </c>
      <c r="X9614" s="4">
        <f t="shared" si="901"/>
        <v>11.999200000000002</v>
      </c>
      <c r="Y9614" s="4">
        <f t="shared" si="902"/>
        <v>119.99200000000002</v>
      </c>
      <c r="Z9614" s="4">
        <f t="shared" si="903"/>
        <v>149.99</v>
      </c>
      <c r="AA9614" s="4">
        <f t="shared" si="900"/>
        <v>47.996800000000007</v>
      </c>
    </row>
    <row r="9615" spans="1:27" x14ac:dyDescent="0.2">
      <c r="A9615">
        <v>9614</v>
      </c>
      <c r="B9615" t="s">
        <v>10751</v>
      </c>
      <c r="C9615" s="5">
        <v>41954</v>
      </c>
      <c r="D9615" s="5" t="str">
        <f t="shared" si="905"/>
        <v>2014-11</v>
      </c>
      <c r="E9615" s="5">
        <v>41956</v>
      </c>
      <c r="F9615" t="s">
        <v>193</v>
      </c>
      <c r="G9615" t="s">
        <v>780</v>
      </c>
      <c r="H9615" t="s">
        <v>781</v>
      </c>
      <c r="I9615" t="s">
        <v>46</v>
      </c>
      <c r="J9615" t="s">
        <v>32</v>
      </c>
      <c r="K9615" t="s">
        <v>100</v>
      </c>
      <c r="L9615" t="s">
        <v>101</v>
      </c>
      <c r="M9615">
        <v>98115</v>
      </c>
      <c r="N9615" t="s">
        <v>49</v>
      </c>
      <c r="O9615" t="s">
        <v>82</v>
      </c>
      <c r="P9615" t="s">
        <v>51</v>
      </c>
      <c r="Q9615" t="s">
        <v>83</v>
      </c>
      <c r="R9615" t="s">
        <v>84</v>
      </c>
      <c r="S9615">
        <v>22.98</v>
      </c>
      <c r="T9615">
        <v>1</v>
      </c>
      <c r="U9615">
        <v>0</v>
      </c>
      <c r="V9615">
        <v>6.8939999999999984</v>
      </c>
      <c r="W9615" s="6">
        <f t="shared" si="904"/>
        <v>0.29999999999999993</v>
      </c>
      <c r="X9615" s="4">
        <f t="shared" si="901"/>
        <v>6.8939999999999984</v>
      </c>
      <c r="Y9615" s="4">
        <f t="shared" si="902"/>
        <v>22.98</v>
      </c>
      <c r="Z9615" s="4">
        <f t="shared" si="903"/>
        <v>22.98</v>
      </c>
      <c r="AA9615" s="4">
        <f t="shared" si="900"/>
        <v>0</v>
      </c>
    </row>
    <row r="9616" spans="1:27" x14ac:dyDescent="0.2">
      <c r="A9616">
        <v>9615</v>
      </c>
      <c r="B9616" t="s">
        <v>10751</v>
      </c>
      <c r="C9616" s="5">
        <v>41954</v>
      </c>
      <c r="D9616" s="5" t="str">
        <f t="shared" si="905"/>
        <v>2014-11</v>
      </c>
      <c r="E9616" s="5">
        <v>41956</v>
      </c>
      <c r="F9616" t="s">
        <v>193</v>
      </c>
      <c r="G9616" t="s">
        <v>780</v>
      </c>
      <c r="H9616" t="s">
        <v>781</v>
      </c>
      <c r="I9616" t="s">
        <v>46</v>
      </c>
      <c r="J9616" t="s">
        <v>32</v>
      </c>
      <c r="K9616" t="s">
        <v>100</v>
      </c>
      <c r="L9616" t="s">
        <v>101</v>
      </c>
      <c r="M9616">
        <v>98115</v>
      </c>
      <c r="N9616" t="s">
        <v>49</v>
      </c>
      <c r="O9616" t="s">
        <v>4848</v>
      </c>
      <c r="P9616" t="s">
        <v>76</v>
      </c>
      <c r="Q9616" t="s">
        <v>166</v>
      </c>
      <c r="R9616" t="s">
        <v>4849</v>
      </c>
      <c r="S9616">
        <v>102.13</v>
      </c>
      <c r="T9616">
        <v>7</v>
      </c>
      <c r="U9616">
        <v>0</v>
      </c>
      <c r="V9616">
        <v>15.319499999999996</v>
      </c>
      <c r="W9616" s="6">
        <f t="shared" si="904"/>
        <v>0.14999999999999997</v>
      </c>
      <c r="X9616" s="4">
        <f t="shared" si="901"/>
        <v>2.1884999999999994</v>
      </c>
      <c r="Y9616" s="4">
        <f t="shared" si="902"/>
        <v>14.59</v>
      </c>
      <c r="Z9616" s="4">
        <f t="shared" si="903"/>
        <v>14.59</v>
      </c>
      <c r="AA9616" s="4">
        <f t="shared" si="900"/>
        <v>0</v>
      </c>
    </row>
    <row r="9617" spans="1:27" x14ac:dyDescent="0.2">
      <c r="A9617">
        <v>9616</v>
      </c>
      <c r="B9617" t="s">
        <v>10751</v>
      </c>
      <c r="C9617" s="5">
        <v>41954</v>
      </c>
      <c r="D9617" s="5" t="str">
        <f t="shared" si="905"/>
        <v>2014-11</v>
      </c>
      <c r="E9617" s="5">
        <v>41956</v>
      </c>
      <c r="F9617" t="s">
        <v>193</v>
      </c>
      <c r="G9617" t="s">
        <v>780</v>
      </c>
      <c r="H9617" t="s">
        <v>781</v>
      </c>
      <c r="I9617" t="s">
        <v>46</v>
      </c>
      <c r="J9617" t="s">
        <v>32</v>
      </c>
      <c r="K9617" t="s">
        <v>100</v>
      </c>
      <c r="L9617" t="s">
        <v>101</v>
      </c>
      <c r="M9617">
        <v>98115</v>
      </c>
      <c r="N9617" t="s">
        <v>49</v>
      </c>
      <c r="O9617" t="s">
        <v>1752</v>
      </c>
      <c r="P9617" t="s">
        <v>51</v>
      </c>
      <c r="Q9617" t="s">
        <v>80</v>
      </c>
      <c r="R9617" t="s">
        <v>1753</v>
      </c>
      <c r="S9617">
        <v>2033.5840000000001</v>
      </c>
      <c r="T9617">
        <v>2</v>
      </c>
      <c r="U9617">
        <v>0.2</v>
      </c>
      <c r="V9617">
        <v>762.59400000000005</v>
      </c>
      <c r="W9617" s="6">
        <f t="shared" si="904"/>
        <v>0.375</v>
      </c>
      <c r="X9617" s="4">
        <f t="shared" si="901"/>
        <v>381.29700000000003</v>
      </c>
      <c r="Y9617" s="4">
        <f t="shared" si="902"/>
        <v>1016.792</v>
      </c>
      <c r="Z9617" s="4">
        <f t="shared" si="903"/>
        <v>1270.99</v>
      </c>
      <c r="AA9617" s="4">
        <f t="shared" si="900"/>
        <v>406.71680000000003</v>
      </c>
    </row>
    <row r="9618" spans="1:27" x14ac:dyDescent="0.2">
      <c r="A9618">
        <v>9617</v>
      </c>
      <c r="B9618" t="s">
        <v>10752</v>
      </c>
      <c r="C9618" s="5">
        <v>42604</v>
      </c>
      <c r="D9618" s="5" t="str">
        <f t="shared" si="905"/>
        <v>2016-08</v>
      </c>
      <c r="E9618" s="5">
        <v>42611</v>
      </c>
      <c r="F9618" t="s">
        <v>55</v>
      </c>
      <c r="G9618" t="s">
        <v>3898</v>
      </c>
      <c r="H9618" t="s">
        <v>3899</v>
      </c>
      <c r="I9618" t="s">
        <v>46</v>
      </c>
      <c r="J9618" t="s">
        <v>32</v>
      </c>
      <c r="K9618" t="s">
        <v>47</v>
      </c>
      <c r="L9618" t="s">
        <v>48</v>
      </c>
      <c r="M9618">
        <v>90049</v>
      </c>
      <c r="N9618" t="s">
        <v>49</v>
      </c>
      <c r="O9618" t="s">
        <v>3246</v>
      </c>
      <c r="P9618" t="s">
        <v>51</v>
      </c>
      <c r="Q9618" t="s">
        <v>73</v>
      </c>
      <c r="R9618" t="s">
        <v>3247</v>
      </c>
      <c r="S9618">
        <v>5.76</v>
      </c>
      <c r="T9618">
        <v>2</v>
      </c>
      <c r="U9618">
        <v>0</v>
      </c>
      <c r="V9618">
        <v>1.6703999999999999</v>
      </c>
      <c r="W9618" s="6">
        <f t="shared" si="904"/>
        <v>0.28999999999999998</v>
      </c>
      <c r="X9618" s="4">
        <f t="shared" si="901"/>
        <v>0.83519999999999994</v>
      </c>
      <c r="Y9618" s="4">
        <f t="shared" si="902"/>
        <v>2.88</v>
      </c>
      <c r="Z9618" s="4">
        <f t="shared" si="903"/>
        <v>2.88</v>
      </c>
      <c r="AA9618" s="4">
        <f t="shared" si="900"/>
        <v>0</v>
      </c>
    </row>
    <row r="9619" spans="1:27" x14ac:dyDescent="0.2">
      <c r="A9619">
        <v>9618</v>
      </c>
      <c r="B9619" t="s">
        <v>10753</v>
      </c>
      <c r="C9619" s="5">
        <v>43055</v>
      </c>
      <c r="D9619" s="5" t="str">
        <f t="shared" si="905"/>
        <v>2017-11</v>
      </c>
      <c r="E9619" s="5">
        <v>43060</v>
      </c>
      <c r="F9619" t="s">
        <v>55</v>
      </c>
      <c r="G9619" t="s">
        <v>4301</v>
      </c>
      <c r="H9619" t="s">
        <v>4302</v>
      </c>
      <c r="I9619" t="s">
        <v>46</v>
      </c>
      <c r="J9619" t="s">
        <v>32</v>
      </c>
      <c r="K9619" t="s">
        <v>4632</v>
      </c>
      <c r="L9619" t="s">
        <v>503</v>
      </c>
      <c r="M9619">
        <v>43402</v>
      </c>
      <c r="N9619" t="s">
        <v>153</v>
      </c>
      <c r="O9619" t="s">
        <v>2406</v>
      </c>
      <c r="P9619" t="s">
        <v>76</v>
      </c>
      <c r="Q9619" t="s">
        <v>1224</v>
      </c>
      <c r="R9619" t="s">
        <v>2407</v>
      </c>
      <c r="S9619">
        <v>899.98199999999997</v>
      </c>
      <c r="T9619">
        <v>3</v>
      </c>
      <c r="U9619">
        <v>0.4</v>
      </c>
      <c r="V9619">
        <v>74.998499999999922</v>
      </c>
      <c r="W9619" s="6">
        <f t="shared" si="904"/>
        <v>8.3333333333333245E-2</v>
      </c>
      <c r="X9619" s="4">
        <f t="shared" si="901"/>
        <v>24.999499999999973</v>
      </c>
      <c r="Y9619" s="4">
        <f t="shared" si="902"/>
        <v>299.99399999999997</v>
      </c>
      <c r="Z9619" s="4">
        <f t="shared" si="903"/>
        <v>499.99</v>
      </c>
      <c r="AA9619" s="4">
        <f t="shared" si="900"/>
        <v>359.99279999999999</v>
      </c>
    </row>
    <row r="9620" spans="1:27" x14ac:dyDescent="0.2">
      <c r="A9620">
        <v>9619</v>
      </c>
      <c r="B9620" t="s">
        <v>10753</v>
      </c>
      <c r="C9620" s="5">
        <v>43055</v>
      </c>
      <c r="D9620" s="5" t="str">
        <f t="shared" si="905"/>
        <v>2017-11</v>
      </c>
      <c r="E9620" s="5">
        <v>43060</v>
      </c>
      <c r="F9620" t="s">
        <v>55</v>
      </c>
      <c r="G9620" t="s">
        <v>4301</v>
      </c>
      <c r="H9620" t="s">
        <v>4302</v>
      </c>
      <c r="I9620" t="s">
        <v>46</v>
      </c>
      <c r="J9620" t="s">
        <v>32</v>
      </c>
      <c r="K9620" t="s">
        <v>4632</v>
      </c>
      <c r="L9620" t="s">
        <v>503</v>
      </c>
      <c r="M9620">
        <v>43402</v>
      </c>
      <c r="N9620" t="s">
        <v>153</v>
      </c>
      <c r="O9620" t="s">
        <v>3566</v>
      </c>
      <c r="P9620" t="s">
        <v>51</v>
      </c>
      <c r="Q9620" t="s">
        <v>73</v>
      </c>
      <c r="R9620" t="s">
        <v>3567</v>
      </c>
      <c r="S9620">
        <v>86.352000000000004</v>
      </c>
      <c r="T9620">
        <v>3</v>
      </c>
      <c r="U9620">
        <v>0.2</v>
      </c>
      <c r="V9620">
        <v>5.3969999999999914</v>
      </c>
      <c r="W9620" s="6">
        <f t="shared" si="904"/>
        <v>6.2499999999999896E-2</v>
      </c>
      <c r="X9620" s="4">
        <f t="shared" si="901"/>
        <v>1.798999999999997</v>
      </c>
      <c r="Y9620" s="4">
        <f t="shared" si="902"/>
        <v>28.784000000000002</v>
      </c>
      <c r="Z9620" s="4">
        <f t="shared" si="903"/>
        <v>35.979999999999997</v>
      </c>
      <c r="AA9620" s="4">
        <f t="shared" si="900"/>
        <v>17.270400000000002</v>
      </c>
    </row>
    <row r="9621" spans="1:27" x14ac:dyDescent="0.2">
      <c r="A9621">
        <v>9620</v>
      </c>
      <c r="B9621" t="s">
        <v>10753</v>
      </c>
      <c r="C9621" s="5">
        <v>43055</v>
      </c>
      <c r="D9621" s="5" t="str">
        <f t="shared" si="905"/>
        <v>2017-11</v>
      </c>
      <c r="E9621" s="5">
        <v>43060</v>
      </c>
      <c r="F9621" t="s">
        <v>55</v>
      </c>
      <c r="G9621" t="s">
        <v>4301</v>
      </c>
      <c r="H9621" t="s">
        <v>4302</v>
      </c>
      <c r="I9621" t="s">
        <v>46</v>
      </c>
      <c r="J9621" t="s">
        <v>32</v>
      </c>
      <c r="K9621" t="s">
        <v>4632</v>
      </c>
      <c r="L9621" t="s">
        <v>503</v>
      </c>
      <c r="M9621">
        <v>43402</v>
      </c>
      <c r="N9621" t="s">
        <v>153</v>
      </c>
      <c r="O9621" t="s">
        <v>1364</v>
      </c>
      <c r="P9621" t="s">
        <v>76</v>
      </c>
      <c r="Q9621" t="s">
        <v>166</v>
      </c>
      <c r="R9621" t="s">
        <v>1365</v>
      </c>
      <c r="S9621">
        <v>139.96000000000004</v>
      </c>
      <c r="T9621">
        <v>5</v>
      </c>
      <c r="U9621">
        <v>0.2</v>
      </c>
      <c r="V9621">
        <v>-1.7495000000000118</v>
      </c>
      <c r="W9621" s="6">
        <f t="shared" si="904"/>
        <v>-1.250000000000008E-2</v>
      </c>
      <c r="X9621" s="4">
        <f t="shared" si="901"/>
        <v>-0.34990000000000238</v>
      </c>
      <c r="Y9621" s="4">
        <f t="shared" si="902"/>
        <v>27.992000000000008</v>
      </c>
      <c r="Z9621" s="4">
        <f t="shared" si="903"/>
        <v>34.990000000000009</v>
      </c>
      <c r="AA9621" s="4">
        <f t="shared" si="900"/>
        <v>27.992000000000008</v>
      </c>
    </row>
    <row r="9622" spans="1:27" x14ac:dyDescent="0.2">
      <c r="A9622">
        <v>9621</v>
      </c>
      <c r="B9622" t="s">
        <v>10754</v>
      </c>
      <c r="C9622" s="5">
        <v>41908</v>
      </c>
      <c r="D9622" s="5" t="str">
        <f t="shared" si="905"/>
        <v>2014-09</v>
      </c>
      <c r="E9622" s="5">
        <v>41912</v>
      </c>
      <c r="F9622" t="s">
        <v>55</v>
      </c>
      <c r="G9622" t="s">
        <v>4466</v>
      </c>
      <c r="H9622" t="s">
        <v>4467</v>
      </c>
      <c r="I9622" t="s">
        <v>107</v>
      </c>
      <c r="J9622" t="s">
        <v>32</v>
      </c>
      <c r="K9622" t="s">
        <v>2481</v>
      </c>
      <c r="L9622" t="s">
        <v>503</v>
      </c>
      <c r="M9622">
        <v>43130</v>
      </c>
      <c r="N9622" t="s">
        <v>153</v>
      </c>
      <c r="O9622" t="s">
        <v>9240</v>
      </c>
      <c r="P9622" t="s">
        <v>51</v>
      </c>
      <c r="Q9622" t="s">
        <v>83</v>
      </c>
      <c r="R9622" t="s">
        <v>9241</v>
      </c>
      <c r="S9622">
        <v>16.704000000000001</v>
      </c>
      <c r="T9622">
        <v>6</v>
      </c>
      <c r="U9622">
        <v>0.2</v>
      </c>
      <c r="V9622">
        <v>1.2527999999999988</v>
      </c>
      <c r="W9622" s="6">
        <f t="shared" si="904"/>
        <v>7.4999999999999928E-2</v>
      </c>
      <c r="X9622" s="4">
        <f t="shared" si="901"/>
        <v>0.20879999999999979</v>
      </c>
      <c r="Y9622" s="4">
        <f t="shared" si="902"/>
        <v>2.7840000000000003</v>
      </c>
      <c r="Z9622" s="4">
        <f t="shared" si="903"/>
        <v>3.4799999999999995</v>
      </c>
      <c r="AA9622" s="4">
        <f t="shared" si="900"/>
        <v>3.3408000000000002</v>
      </c>
    </row>
    <row r="9623" spans="1:27" x14ac:dyDescent="0.2">
      <c r="A9623">
        <v>9622</v>
      </c>
      <c r="B9623" t="s">
        <v>10754</v>
      </c>
      <c r="C9623" s="5">
        <v>41908</v>
      </c>
      <c r="D9623" s="5" t="str">
        <f t="shared" si="905"/>
        <v>2014-09</v>
      </c>
      <c r="E9623" s="5">
        <v>41912</v>
      </c>
      <c r="F9623" t="s">
        <v>55</v>
      </c>
      <c r="G9623" t="s">
        <v>4466</v>
      </c>
      <c r="H9623" t="s">
        <v>4467</v>
      </c>
      <c r="I9623" t="s">
        <v>107</v>
      </c>
      <c r="J9623" t="s">
        <v>32</v>
      </c>
      <c r="K9623" t="s">
        <v>2481</v>
      </c>
      <c r="L9623" t="s">
        <v>503</v>
      </c>
      <c r="M9623">
        <v>43130</v>
      </c>
      <c r="N9623" t="s">
        <v>153</v>
      </c>
      <c r="O9623" t="s">
        <v>9973</v>
      </c>
      <c r="P9623" t="s">
        <v>76</v>
      </c>
      <c r="Q9623" t="s">
        <v>166</v>
      </c>
      <c r="R9623" t="s">
        <v>9974</v>
      </c>
      <c r="S9623">
        <v>3.1520000000000001</v>
      </c>
      <c r="T9623">
        <v>2</v>
      </c>
      <c r="U9623">
        <v>0.2</v>
      </c>
      <c r="V9623">
        <v>0.47279999999999966</v>
      </c>
      <c r="W9623" s="6">
        <f t="shared" si="904"/>
        <v>0.14999999999999988</v>
      </c>
      <c r="X9623" s="4">
        <f t="shared" si="901"/>
        <v>0.23639999999999983</v>
      </c>
      <c r="Y9623" s="4">
        <f t="shared" si="902"/>
        <v>1.5760000000000001</v>
      </c>
      <c r="Z9623" s="4">
        <f t="shared" si="903"/>
        <v>1.97</v>
      </c>
      <c r="AA9623" s="4">
        <f t="shared" si="900"/>
        <v>0.63040000000000007</v>
      </c>
    </row>
    <row r="9624" spans="1:27" x14ac:dyDescent="0.2">
      <c r="A9624">
        <v>9623</v>
      </c>
      <c r="B9624" t="s">
        <v>10754</v>
      </c>
      <c r="C9624" s="5">
        <v>41908</v>
      </c>
      <c r="D9624" s="5" t="str">
        <f t="shared" si="905"/>
        <v>2014-09</v>
      </c>
      <c r="E9624" s="5">
        <v>41912</v>
      </c>
      <c r="F9624" t="s">
        <v>55</v>
      </c>
      <c r="G9624" t="s">
        <v>4466</v>
      </c>
      <c r="H9624" t="s">
        <v>4467</v>
      </c>
      <c r="I9624" t="s">
        <v>107</v>
      </c>
      <c r="J9624" t="s">
        <v>32</v>
      </c>
      <c r="K9624" t="s">
        <v>2481</v>
      </c>
      <c r="L9624" t="s">
        <v>503</v>
      </c>
      <c r="M9624">
        <v>43130</v>
      </c>
      <c r="N9624" t="s">
        <v>153</v>
      </c>
      <c r="O9624" t="s">
        <v>6636</v>
      </c>
      <c r="P9624" t="s">
        <v>51</v>
      </c>
      <c r="Q9624" t="s">
        <v>95</v>
      </c>
      <c r="R9624" t="s">
        <v>6637</v>
      </c>
      <c r="S9624">
        <v>32.896000000000001</v>
      </c>
      <c r="T9624">
        <v>4</v>
      </c>
      <c r="U9624">
        <v>0.2</v>
      </c>
      <c r="V9624">
        <v>11.102399999999996</v>
      </c>
      <c r="W9624" s="6">
        <f t="shared" si="904"/>
        <v>0.33749999999999986</v>
      </c>
      <c r="X9624" s="4">
        <f t="shared" si="901"/>
        <v>2.775599999999999</v>
      </c>
      <c r="Y9624" s="4">
        <f t="shared" si="902"/>
        <v>8.2240000000000002</v>
      </c>
      <c r="Z9624" s="4">
        <f t="shared" si="903"/>
        <v>10.28</v>
      </c>
      <c r="AA9624" s="4">
        <f t="shared" si="900"/>
        <v>6.5792000000000002</v>
      </c>
    </row>
    <row r="9625" spans="1:27" x14ac:dyDescent="0.2">
      <c r="A9625">
        <v>9624</v>
      </c>
      <c r="B9625" t="s">
        <v>10755</v>
      </c>
      <c r="C9625" s="5">
        <v>42915</v>
      </c>
      <c r="D9625" s="5" t="str">
        <f t="shared" si="905"/>
        <v>2017-06</v>
      </c>
      <c r="E9625" s="5">
        <v>42916</v>
      </c>
      <c r="F9625" t="s">
        <v>193</v>
      </c>
      <c r="G9625" t="s">
        <v>2108</v>
      </c>
      <c r="H9625" t="s">
        <v>2109</v>
      </c>
      <c r="I9625" t="s">
        <v>31</v>
      </c>
      <c r="J9625" t="s">
        <v>32</v>
      </c>
      <c r="K9625" t="s">
        <v>822</v>
      </c>
      <c r="L9625" t="s">
        <v>109</v>
      </c>
      <c r="M9625">
        <v>75220</v>
      </c>
      <c r="N9625" t="s">
        <v>110</v>
      </c>
      <c r="O9625" t="s">
        <v>2548</v>
      </c>
      <c r="P9625" t="s">
        <v>51</v>
      </c>
      <c r="Q9625" t="s">
        <v>83</v>
      </c>
      <c r="R9625" t="s">
        <v>2549</v>
      </c>
      <c r="S9625">
        <v>21.391999999999992</v>
      </c>
      <c r="T9625">
        <v>2</v>
      </c>
      <c r="U9625">
        <v>0.8</v>
      </c>
      <c r="V9625">
        <v>-54.549600000000012</v>
      </c>
      <c r="W9625" s="6">
        <f t="shared" si="904"/>
        <v>-2.5500000000000016</v>
      </c>
      <c r="X9625" s="4">
        <f t="shared" si="901"/>
        <v>-27.274800000000006</v>
      </c>
      <c r="Y9625" s="4">
        <f t="shared" si="902"/>
        <v>10.695999999999996</v>
      </c>
      <c r="Z9625" s="4">
        <f t="shared" si="903"/>
        <v>53.47999999999999</v>
      </c>
      <c r="AA9625" s="4">
        <f t="shared" si="900"/>
        <v>17.113599999999995</v>
      </c>
    </row>
    <row r="9626" spans="1:27" x14ac:dyDescent="0.2">
      <c r="A9626">
        <v>9625</v>
      </c>
      <c r="B9626" t="s">
        <v>10755</v>
      </c>
      <c r="C9626" s="5">
        <v>42915</v>
      </c>
      <c r="D9626" s="5" t="str">
        <f t="shared" si="905"/>
        <v>2017-06</v>
      </c>
      <c r="E9626" s="5">
        <v>42916</v>
      </c>
      <c r="F9626" t="s">
        <v>193</v>
      </c>
      <c r="G9626" t="s">
        <v>2108</v>
      </c>
      <c r="H9626" t="s">
        <v>2109</v>
      </c>
      <c r="I9626" t="s">
        <v>31</v>
      </c>
      <c r="J9626" t="s">
        <v>32</v>
      </c>
      <c r="K9626" t="s">
        <v>822</v>
      </c>
      <c r="L9626" t="s">
        <v>109</v>
      </c>
      <c r="M9626">
        <v>75220</v>
      </c>
      <c r="N9626" t="s">
        <v>110</v>
      </c>
      <c r="O9626" t="s">
        <v>4871</v>
      </c>
      <c r="P9626" t="s">
        <v>37</v>
      </c>
      <c r="Q9626" t="s">
        <v>61</v>
      </c>
      <c r="R9626" t="s">
        <v>4872</v>
      </c>
      <c r="S9626">
        <v>307.31400000000002</v>
      </c>
      <c r="T9626">
        <v>3</v>
      </c>
      <c r="U9626">
        <v>0.3</v>
      </c>
      <c r="V9626">
        <v>-39.511800000000036</v>
      </c>
      <c r="W9626" s="6">
        <f t="shared" si="904"/>
        <v>-0.12857142857142867</v>
      </c>
      <c r="X9626" s="4">
        <f t="shared" si="901"/>
        <v>-13.170600000000013</v>
      </c>
      <c r="Y9626" s="4">
        <f t="shared" si="902"/>
        <v>102.438</v>
      </c>
      <c r="Z9626" s="4">
        <f t="shared" si="903"/>
        <v>146.34000000000003</v>
      </c>
      <c r="AA9626" s="4">
        <f t="shared" si="900"/>
        <v>92.194200000000009</v>
      </c>
    </row>
    <row r="9627" spans="1:27" x14ac:dyDescent="0.2">
      <c r="A9627">
        <v>9626</v>
      </c>
      <c r="B9627" t="s">
        <v>10755</v>
      </c>
      <c r="C9627" s="5">
        <v>42915</v>
      </c>
      <c r="D9627" s="5" t="str">
        <f t="shared" si="905"/>
        <v>2017-06</v>
      </c>
      <c r="E9627" s="5">
        <v>42916</v>
      </c>
      <c r="F9627" t="s">
        <v>193</v>
      </c>
      <c r="G9627" t="s">
        <v>2108</v>
      </c>
      <c r="H9627" t="s">
        <v>2109</v>
      </c>
      <c r="I9627" t="s">
        <v>31</v>
      </c>
      <c r="J9627" t="s">
        <v>32</v>
      </c>
      <c r="K9627" t="s">
        <v>822</v>
      </c>
      <c r="L9627" t="s">
        <v>109</v>
      </c>
      <c r="M9627">
        <v>75220</v>
      </c>
      <c r="N9627" t="s">
        <v>110</v>
      </c>
      <c r="O9627" t="s">
        <v>5462</v>
      </c>
      <c r="P9627" t="s">
        <v>37</v>
      </c>
      <c r="Q9627" t="s">
        <v>38</v>
      </c>
      <c r="R9627" t="s">
        <v>5463</v>
      </c>
      <c r="S9627">
        <v>409.99919999999997</v>
      </c>
      <c r="T9627">
        <v>3</v>
      </c>
      <c r="U9627">
        <v>0.32</v>
      </c>
      <c r="V9627">
        <v>-96.470399999999955</v>
      </c>
      <c r="W9627" s="6">
        <f t="shared" si="904"/>
        <v>-0.23529411764705874</v>
      </c>
      <c r="X9627" s="4">
        <f t="shared" si="901"/>
        <v>-32.156799999999983</v>
      </c>
      <c r="Y9627" s="4">
        <f t="shared" si="902"/>
        <v>136.66639999999998</v>
      </c>
      <c r="Z9627" s="4">
        <f t="shared" si="903"/>
        <v>200.98</v>
      </c>
      <c r="AA9627" s="4">
        <f t="shared" si="900"/>
        <v>131.19974399999998</v>
      </c>
    </row>
    <row r="9628" spans="1:27" x14ac:dyDescent="0.2">
      <c r="A9628">
        <v>9627</v>
      </c>
      <c r="B9628" t="s">
        <v>10756</v>
      </c>
      <c r="C9628" s="5">
        <v>43001</v>
      </c>
      <c r="D9628" s="5" t="str">
        <f t="shared" si="905"/>
        <v>2017-09</v>
      </c>
      <c r="E9628" s="5">
        <v>43003</v>
      </c>
      <c r="F9628" t="s">
        <v>193</v>
      </c>
      <c r="G9628" t="s">
        <v>1631</v>
      </c>
      <c r="H9628" t="s">
        <v>1632</v>
      </c>
      <c r="I9628" t="s">
        <v>46</v>
      </c>
      <c r="J9628" t="s">
        <v>32</v>
      </c>
      <c r="K9628" t="s">
        <v>4894</v>
      </c>
      <c r="L9628" t="s">
        <v>109</v>
      </c>
      <c r="M9628">
        <v>79424</v>
      </c>
      <c r="N9628" t="s">
        <v>110</v>
      </c>
      <c r="O9628" t="s">
        <v>9723</v>
      </c>
      <c r="P9628" t="s">
        <v>51</v>
      </c>
      <c r="Q9628" t="s">
        <v>95</v>
      </c>
      <c r="R9628" t="s">
        <v>9724</v>
      </c>
      <c r="S9628">
        <v>9.2480000000000011</v>
      </c>
      <c r="T9628">
        <v>2</v>
      </c>
      <c r="U9628">
        <v>0.2</v>
      </c>
      <c r="V9628">
        <v>3.3524000000000003</v>
      </c>
      <c r="W9628" s="6">
        <f t="shared" si="904"/>
        <v>0.36249999999999999</v>
      </c>
      <c r="X9628" s="4">
        <f t="shared" si="901"/>
        <v>1.6762000000000001</v>
      </c>
      <c r="Y9628" s="4">
        <f t="shared" si="902"/>
        <v>4.6240000000000006</v>
      </c>
      <c r="Z9628" s="4">
        <f t="shared" si="903"/>
        <v>5.78</v>
      </c>
      <c r="AA9628" s="4">
        <f t="shared" si="900"/>
        <v>1.8496000000000004</v>
      </c>
    </row>
    <row r="9629" spans="1:27" x14ac:dyDescent="0.2">
      <c r="A9629">
        <v>9628</v>
      </c>
      <c r="B9629" t="s">
        <v>10757</v>
      </c>
      <c r="C9629" s="5">
        <v>41966</v>
      </c>
      <c r="D9629" s="5" t="str">
        <f t="shared" si="905"/>
        <v>2014-11</v>
      </c>
      <c r="E9629" s="5">
        <v>41970</v>
      </c>
      <c r="F9629" t="s">
        <v>55</v>
      </c>
      <c r="G9629" t="s">
        <v>5197</v>
      </c>
      <c r="H9629" t="s">
        <v>5198</v>
      </c>
      <c r="I9629" t="s">
        <v>31</v>
      </c>
      <c r="J9629" t="s">
        <v>32</v>
      </c>
      <c r="K9629" t="s">
        <v>887</v>
      </c>
      <c r="L9629" t="s">
        <v>243</v>
      </c>
      <c r="M9629">
        <v>48227</v>
      </c>
      <c r="N9629" t="s">
        <v>110</v>
      </c>
      <c r="O9629" t="s">
        <v>3017</v>
      </c>
      <c r="P9629" t="s">
        <v>51</v>
      </c>
      <c r="Q9629" t="s">
        <v>80</v>
      </c>
      <c r="R9629" t="s">
        <v>3018</v>
      </c>
      <c r="S9629">
        <v>14.669999999999998</v>
      </c>
      <c r="T9629">
        <v>3</v>
      </c>
      <c r="U9629">
        <v>0</v>
      </c>
      <c r="V9629">
        <v>6.7481999999999989</v>
      </c>
      <c r="W9629" s="6">
        <f t="shared" si="904"/>
        <v>0.45999999999999996</v>
      </c>
      <c r="X9629" s="4">
        <f t="shared" si="901"/>
        <v>2.2493999999999996</v>
      </c>
      <c r="Y9629" s="4">
        <f t="shared" si="902"/>
        <v>4.8899999999999997</v>
      </c>
      <c r="Z9629" s="4">
        <f t="shared" si="903"/>
        <v>4.8899999999999997</v>
      </c>
      <c r="AA9629" s="4">
        <f t="shared" si="900"/>
        <v>0</v>
      </c>
    </row>
    <row r="9630" spans="1:27" x14ac:dyDescent="0.2">
      <c r="A9630">
        <v>9629</v>
      </c>
      <c r="B9630" t="s">
        <v>10758</v>
      </c>
      <c r="C9630" s="5">
        <v>41652</v>
      </c>
      <c r="D9630" s="5" t="str">
        <f t="shared" si="905"/>
        <v>2014-01</v>
      </c>
      <c r="E9630" s="5">
        <v>41657</v>
      </c>
      <c r="F9630" t="s">
        <v>55</v>
      </c>
      <c r="G9630" t="s">
        <v>3895</v>
      </c>
      <c r="H9630" t="s">
        <v>3896</v>
      </c>
      <c r="I9630" t="s">
        <v>31</v>
      </c>
      <c r="J9630" t="s">
        <v>32</v>
      </c>
      <c r="K9630" t="s">
        <v>612</v>
      </c>
      <c r="L9630" t="s">
        <v>503</v>
      </c>
      <c r="M9630">
        <v>43055</v>
      </c>
      <c r="N9630" t="s">
        <v>153</v>
      </c>
      <c r="O9630" t="s">
        <v>2789</v>
      </c>
      <c r="P9630" t="s">
        <v>51</v>
      </c>
      <c r="Q9630" t="s">
        <v>95</v>
      </c>
      <c r="R9630" t="s">
        <v>2790</v>
      </c>
      <c r="S9630">
        <v>37.408000000000001</v>
      </c>
      <c r="T9630">
        <v>7</v>
      </c>
      <c r="U9630">
        <v>0.2</v>
      </c>
      <c r="V9630">
        <v>13.0928</v>
      </c>
      <c r="W9630" s="6">
        <f t="shared" si="904"/>
        <v>0.35</v>
      </c>
      <c r="X9630" s="4">
        <f t="shared" si="901"/>
        <v>1.8704000000000001</v>
      </c>
      <c r="Y9630" s="4">
        <f t="shared" si="902"/>
        <v>5.3440000000000003</v>
      </c>
      <c r="Z9630" s="4">
        <f t="shared" si="903"/>
        <v>6.68</v>
      </c>
      <c r="AA9630" s="4">
        <f t="shared" si="900"/>
        <v>7.4816000000000003</v>
      </c>
    </row>
    <row r="9631" spans="1:27" x14ac:dyDescent="0.2">
      <c r="A9631">
        <v>9630</v>
      </c>
      <c r="B9631" t="s">
        <v>10758</v>
      </c>
      <c r="C9631" s="5">
        <v>41652</v>
      </c>
      <c r="D9631" s="5" t="str">
        <f t="shared" si="905"/>
        <v>2014-01</v>
      </c>
      <c r="E9631" s="5">
        <v>41657</v>
      </c>
      <c r="F9631" t="s">
        <v>55</v>
      </c>
      <c r="G9631" t="s">
        <v>3895</v>
      </c>
      <c r="H9631" t="s">
        <v>3896</v>
      </c>
      <c r="I9631" t="s">
        <v>31</v>
      </c>
      <c r="J9631" t="s">
        <v>32</v>
      </c>
      <c r="K9631" t="s">
        <v>612</v>
      </c>
      <c r="L9631" t="s">
        <v>503</v>
      </c>
      <c r="M9631">
        <v>43055</v>
      </c>
      <c r="N9631" t="s">
        <v>153</v>
      </c>
      <c r="O9631" t="s">
        <v>6729</v>
      </c>
      <c r="P9631" t="s">
        <v>51</v>
      </c>
      <c r="Q9631" t="s">
        <v>80</v>
      </c>
      <c r="R9631" t="s">
        <v>6730</v>
      </c>
      <c r="S9631">
        <v>3.4380000000000006</v>
      </c>
      <c r="T9631">
        <v>2</v>
      </c>
      <c r="U9631">
        <v>0.7</v>
      </c>
      <c r="V9631">
        <v>-2.5212000000000003</v>
      </c>
      <c r="W9631" s="6">
        <f t="shared" si="904"/>
        <v>-0.73333333333333328</v>
      </c>
      <c r="X9631" s="4">
        <f t="shared" si="901"/>
        <v>-1.2606000000000002</v>
      </c>
      <c r="Y9631" s="4">
        <f t="shared" si="902"/>
        <v>1.7190000000000003</v>
      </c>
      <c r="Z9631" s="4">
        <f t="shared" si="903"/>
        <v>5.73</v>
      </c>
      <c r="AA9631" s="4">
        <f t="shared" si="900"/>
        <v>2.4066000000000001</v>
      </c>
    </row>
    <row r="9632" spans="1:27" x14ac:dyDescent="0.2">
      <c r="A9632">
        <v>9631</v>
      </c>
      <c r="B9632" t="s">
        <v>10759</v>
      </c>
      <c r="C9632" s="5">
        <v>42521</v>
      </c>
      <c r="D9632" s="5" t="str">
        <f t="shared" si="905"/>
        <v>2016-05</v>
      </c>
      <c r="E9632" s="5">
        <v>42527</v>
      </c>
      <c r="F9632" t="s">
        <v>55</v>
      </c>
      <c r="G9632" t="s">
        <v>3250</v>
      </c>
      <c r="H9632" t="s">
        <v>3251</v>
      </c>
      <c r="I9632" t="s">
        <v>31</v>
      </c>
      <c r="J9632" t="s">
        <v>32</v>
      </c>
      <c r="K9632" t="s">
        <v>271</v>
      </c>
      <c r="L9632" t="s">
        <v>272</v>
      </c>
      <c r="M9632">
        <v>10011</v>
      </c>
      <c r="N9632" t="s">
        <v>153</v>
      </c>
      <c r="O9632" t="s">
        <v>451</v>
      </c>
      <c r="P9632" t="s">
        <v>51</v>
      </c>
      <c r="Q9632" t="s">
        <v>80</v>
      </c>
      <c r="R9632" t="s">
        <v>452</v>
      </c>
      <c r="S9632">
        <v>7.1519999999999992</v>
      </c>
      <c r="T9632">
        <v>3</v>
      </c>
      <c r="U9632">
        <v>0.2</v>
      </c>
      <c r="V9632">
        <v>2.3243999999999994</v>
      </c>
      <c r="W9632" s="6">
        <f t="shared" si="904"/>
        <v>0.32499999999999996</v>
      </c>
      <c r="X9632" s="4">
        <f t="shared" si="901"/>
        <v>0.77479999999999982</v>
      </c>
      <c r="Y9632" s="4">
        <f t="shared" si="902"/>
        <v>2.3839999999999999</v>
      </c>
      <c r="Z9632" s="4">
        <f t="shared" si="903"/>
        <v>2.9799999999999991</v>
      </c>
      <c r="AA9632" s="4">
        <f t="shared" si="900"/>
        <v>1.4303999999999999</v>
      </c>
    </row>
    <row r="9633" spans="1:27" x14ac:dyDescent="0.2">
      <c r="A9633">
        <v>9632</v>
      </c>
      <c r="B9633" t="s">
        <v>10759</v>
      </c>
      <c r="C9633" s="5">
        <v>42521</v>
      </c>
      <c r="D9633" s="5" t="str">
        <f t="shared" si="905"/>
        <v>2016-05</v>
      </c>
      <c r="E9633" s="5">
        <v>42527</v>
      </c>
      <c r="F9633" t="s">
        <v>55</v>
      </c>
      <c r="G9633" t="s">
        <v>3250</v>
      </c>
      <c r="H9633" t="s">
        <v>3251</v>
      </c>
      <c r="I9633" t="s">
        <v>31</v>
      </c>
      <c r="J9633" t="s">
        <v>32</v>
      </c>
      <c r="K9633" t="s">
        <v>271</v>
      </c>
      <c r="L9633" t="s">
        <v>272</v>
      </c>
      <c r="M9633">
        <v>10011</v>
      </c>
      <c r="N9633" t="s">
        <v>153</v>
      </c>
      <c r="O9633" t="s">
        <v>7175</v>
      </c>
      <c r="P9633" t="s">
        <v>76</v>
      </c>
      <c r="Q9633" t="s">
        <v>77</v>
      </c>
      <c r="R9633" t="s">
        <v>7176</v>
      </c>
      <c r="S9633">
        <v>179.7</v>
      </c>
      <c r="T9633">
        <v>6</v>
      </c>
      <c r="U9633">
        <v>0</v>
      </c>
      <c r="V9633">
        <v>88.052999999999997</v>
      </c>
      <c r="W9633" s="6">
        <f t="shared" si="904"/>
        <v>0.49</v>
      </c>
      <c r="X9633" s="4">
        <f t="shared" si="901"/>
        <v>14.6755</v>
      </c>
      <c r="Y9633" s="4">
        <f t="shared" si="902"/>
        <v>29.95</v>
      </c>
      <c r="Z9633" s="4">
        <f t="shared" si="903"/>
        <v>29.95</v>
      </c>
      <c r="AA9633" s="4">
        <f t="shared" si="900"/>
        <v>0</v>
      </c>
    </row>
    <row r="9634" spans="1:27" x14ac:dyDescent="0.2">
      <c r="A9634">
        <v>9633</v>
      </c>
      <c r="B9634" t="s">
        <v>10760</v>
      </c>
      <c r="C9634" s="5">
        <v>42779</v>
      </c>
      <c r="D9634" s="5" t="str">
        <f t="shared" si="905"/>
        <v>2017-02</v>
      </c>
      <c r="E9634" s="5">
        <v>42783</v>
      </c>
      <c r="F9634" t="s">
        <v>55</v>
      </c>
      <c r="G9634" t="s">
        <v>6677</v>
      </c>
      <c r="H9634" t="s">
        <v>6678</v>
      </c>
      <c r="I9634" t="s">
        <v>31</v>
      </c>
      <c r="J9634" t="s">
        <v>32</v>
      </c>
      <c r="K9634" t="s">
        <v>414</v>
      </c>
      <c r="L9634" t="s">
        <v>234</v>
      </c>
      <c r="M9634">
        <v>55407</v>
      </c>
      <c r="N9634" t="s">
        <v>110</v>
      </c>
      <c r="O9634" t="s">
        <v>4829</v>
      </c>
      <c r="P9634" t="s">
        <v>51</v>
      </c>
      <c r="Q9634" t="s">
        <v>83</v>
      </c>
      <c r="R9634" t="s">
        <v>4830</v>
      </c>
      <c r="S9634">
        <v>90.64</v>
      </c>
      <c r="T9634">
        <v>8</v>
      </c>
      <c r="U9634">
        <v>0</v>
      </c>
      <c r="V9634">
        <v>38.975200000000008</v>
      </c>
      <c r="W9634" s="6">
        <f t="shared" si="904"/>
        <v>0.4300000000000001</v>
      </c>
      <c r="X9634" s="4">
        <f t="shared" si="901"/>
        <v>4.871900000000001</v>
      </c>
      <c r="Y9634" s="4">
        <f t="shared" si="902"/>
        <v>11.33</v>
      </c>
      <c r="Z9634" s="4">
        <f t="shared" si="903"/>
        <v>11.33</v>
      </c>
      <c r="AA9634" s="4">
        <f t="shared" si="900"/>
        <v>0</v>
      </c>
    </row>
    <row r="9635" spans="1:27" x14ac:dyDescent="0.2">
      <c r="A9635">
        <v>9634</v>
      </c>
      <c r="B9635" t="s">
        <v>10761</v>
      </c>
      <c r="C9635" s="5">
        <v>41926</v>
      </c>
      <c r="D9635" s="5" t="str">
        <f t="shared" si="905"/>
        <v>2014-10</v>
      </c>
      <c r="E9635" s="5">
        <v>41929</v>
      </c>
      <c r="F9635" t="s">
        <v>193</v>
      </c>
      <c r="G9635" t="s">
        <v>5820</v>
      </c>
      <c r="H9635" t="s">
        <v>5821</v>
      </c>
      <c r="I9635" t="s">
        <v>31</v>
      </c>
      <c r="J9635" t="s">
        <v>32</v>
      </c>
      <c r="K9635" t="s">
        <v>4110</v>
      </c>
      <c r="L9635" t="s">
        <v>1253</v>
      </c>
      <c r="M9635">
        <v>2149</v>
      </c>
      <c r="N9635" t="s">
        <v>153</v>
      </c>
      <c r="O9635" t="s">
        <v>3998</v>
      </c>
      <c r="P9635" t="s">
        <v>76</v>
      </c>
      <c r="Q9635" t="s">
        <v>166</v>
      </c>
      <c r="R9635" t="s">
        <v>3999</v>
      </c>
      <c r="S9635">
        <v>177</v>
      </c>
      <c r="T9635">
        <v>3</v>
      </c>
      <c r="U9635">
        <v>0</v>
      </c>
      <c r="V9635">
        <v>30.089999999999982</v>
      </c>
      <c r="W9635" s="6">
        <f t="shared" si="904"/>
        <v>0.1699999999999999</v>
      </c>
      <c r="X9635" s="4">
        <f t="shared" si="901"/>
        <v>10.029999999999994</v>
      </c>
      <c r="Y9635" s="4">
        <f t="shared" si="902"/>
        <v>59</v>
      </c>
      <c r="Z9635" s="4">
        <f t="shared" si="903"/>
        <v>59</v>
      </c>
      <c r="AA9635" s="4">
        <f t="shared" si="900"/>
        <v>0</v>
      </c>
    </row>
    <row r="9636" spans="1:27" x14ac:dyDescent="0.2">
      <c r="A9636">
        <v>9635</v>
      </c>
      <c r="B9636" t="s">
        <v>10761</v>
      </c>
      <c r="C9636" s="5">
        <v>41926</v>
      </c>
      <c r="D9636" s="5" t="str">
        <f t="shared" si="905"/>
        <v>2014-10</v>
      </c>
      <c r="E9636" s="5">
        <v>41929</v>
      </c>
      <c r="F9636" t="s">
        <v>193</v>
      </c>
      <c r="G9636" t="s">
        <v>5820</v>
      </c>
      <c r="H9636" t="s">
        <v>5821</v>
      </c>
      <c r="I9636" t="s">
        <v>31</v>
      </c>
      <c r="J9636" t="s">
        <v>32</v>
      </c>
      <c r="K9636" t="s">
        <v>4110</v>
      </c>
      <c r="L9636" t="s">
        <v>1253</v>
      </c>
      <c r="M9636">
        <v>2149</v>
      </c>
      <c r="N9636" t="s">
        <v>153</v>
      </c>
      <c r="O9636" t="s">
        <v>354</v>
      </c>
      <c r="P9636" t="s">
        <v>51</v>
      </c>
      <c r="Q9636" t="s">
        <v>64</v>
      </c>
      <c r="R9636" t="s">
        <v>355</v>
      </c>
      <c r="S9636">
        <v>79.45</v>
      </c>
      <c r="T9636">
        <v>7</v>
      </c>
      <c r="U9636">
        <v>0</v>
      </c>
      <c r="V9636">
        <v>22.246000000000006</v>
      </c>
      <c r="W9636" s="6">
        <f t="shared" si="904"/>
        <v>0.28000000000000008</v>
      </c>
      <c r="X9636" s="4">
        <f t="shared" si="901"/>
        <v>3.1780000000000008</v>
      </c>
      <c r="Y9636" s="4">
        <f t="shared" si="902"/>
        <v>11.35</v>
      </c>
      <c r="Z9636" s="4">
        <f t="shared" si="903"/>
        <v>11.35</v>
      </c>
      <c r="AA9636" s="4">
        <f t="shared" si="900"/>
        <v>0</v>
      </c>
    </row>
    <row r="9637" spans="1:27" x14ac:dyDescent="0.2">
      <c r="A9637">
        <v>9636</v>
      </c>
      <c r="B9637" t="s">
        <v>10761</v>
      </c>
      <c r="C9637" s="5">
        <v>41926</v>
      </c>
      <c r="D9637" s="5" t="str">
        <f t="shared" si="905"/>
        <v>2014-10</v>
      </c>
      <c r="E9637" s="5">
        <v>41929</v>
      </c>
      <c r="F9637" t="s">
        <v>193</v>
      </c>
      <c r="G9637" t="s">
        <v>5820</v>
      </c>
      <c r="H9637" t="s">
        <v>5821</v>
      </c>
      <c r="I9637" t="s">
        <v>31</v>
      </c>
      <c r="J9637" t="s">
        <v>32</v>
      </c>
      <c r="K9637" t="s">
        <v>4110</v>
      </c>
      <c r="L9637" t="s">
        <v>1253</v>
      </c>
      <c r="M9637">
        <v>2149</v>
      </c>
      <c r="N9637" t="s">
        <v>153</v>
      </c>
      <c r="O9637" t="s">
        <v>7680</v>
      </c>
      <c r="P9637" t="s">
        <v>37</v>
      </c>
      <c r="Q9637" t="s">
        <v>41</v>
      </c>
      <c r="R9637" t="s">
        <v>7681</v>
      </c>
      <c r="S9637">
        <v>1628.82</v>
      </c>
      <c r="T9637">
        <v>9</v>
      </c>
      <c r="U9637">
        <v>0</v>
      </c>
      <c r="V9637">
        <v>260.61120000000017</v>
      </c>
      <c r="W9637" s="6">
        <f t="shared" si="904"/>
        <v>0.16000000000000011</v>
      </c>
      <c r="X9637" s="4">
        <f t="shared" si="901"/>
        <v>28.956800000000019</v>
      </c>
      <c r="Y9637" s="4">
        <f t="shared" si="902"/>
        <v>180.98</v>
      </c>
      <c r="Z9637" s="4">
        <f t="shared" si="903"/>
        <v>180.98</v>
      </c>
      <c r="AA9637" s="4">
        <f t="shared" si="900"/>
        <v>0</v>
      </c>
    </row>
    <row r="9638" spans="1:27" x14ac:dyDescent="0.2">
      <c r="A9638">
        <v>9637</v>
      </c>
      <c r="B9638" t="s">
        <v>10762</v>
      </c>
      <c r="C9638" s="5">
        <v>41961</v>
      </c>
      <c r="D9638" s="5" t="str">
        <f t="shared" si="905"/>
        <v>2014-11</v>
      </c>
      <c r="E9638" s="5">
        <v>41968</v>
      </c>
      <c r="F9638" t="s">
        <v>55</v>
      </c>
      <c r="G9638" t="s">
        <v>1631</v>
      </c>
      <c r="H9638" t="s">
        <v>1632</v>
      </c>
      <c r="I9638" t="s">
        <v>46</v>
      </c>
      <c r="J9638" t="s">
        <v>32</v>
      </c>
      <c r="K9638" t="s">
        <v>100</v>
      </c>
      <c r="L9638" t="s">
        <v>101</v>
      </c>
      <c r="M9638">
        <v>98105</v>
      </c>
      <c r="N9638" t="s">
        <v>49</v>
      </c>
      <c r="O9638" t="s">
        <v>2217</v>
      </c>
      <c r="P9638" t="s">
        <v>37</v>
      </c>
      <c r="Q9638" t="s">
        <v>70</v>
      </c>
      <c r="R9638" t="s">
        <v>2218</v>
      </c>
      <c r="S9638">
        <v>137.54</v>
      </c>
      <c r="T9638">
        <v>2</v>
      </c>
      <c r="U9638">
        <v>0</v>
      </c>
      <c r="V9638">
        <v>55.016000000000005</v>
      </c>
      <c r="W9638" s="6">
        <f t="shared" si="904"/>
        <v>0.40000000000000008</v>
      </c>
      <c r="X9638" s="4">
        <f t="shared" si="901"/>
        <v>27.508000000000003</v>
      </c>
      <c r="Y9638" s="4">
        <f t="shared" si="902"/>
        <v>68.77</v>
      </c>
      <c r="Z9638" s="4">
        <f t="shared" si="903"/>
        <v>68.77</v>
      </c>
      <c r="AA9638" s="4">
        <f t="shared" si="900"/>
        <v>0</v>
      </c>
    </row>
    <row r="9639" spans="1:27" x14ac:dyDescent="0.2">
      <c r="A9639">
        <v>9638</v>
      </c>
      <c r="B9639" t="s">
        <v>10762</v>
      </c>
      <c r="C9639" s="5">
        <v>41961</v>
      </c>
      <c r="D9639" s="5" t="str">
        <f t="shared" si="905"/>
        <v>2014-11</v>
      </c>
      <c r="E9639" s="5">
        <v>41968</v>
      </c>
      <c r="F9639" t="s">
        <v>55</v>
      </c>
      <c r="G9639" t="s">
        <v>1631</v>
      </c>
      <c r="H9639" t="s">
        <v>1632</v>
      </c>
      <c r="I9639" t="s">
        <v>46</v>
      </c>
      <c r="J9639" t="s">
        <v>32</v>
      </c>
      <c r="K9639" t="s">
        <v>100</v>
      </c>
      <c r="L9639" t="s">
        <v>101</v>
      </c>
      <c r="M9639">
        <v>98105</v>
      </c>
      <c r="N9639" t="s">
        <v>49</v>
      </c>
      <c r="O9639" t="s">
        <v>3786</v>
      </c>
      <c r="P9639" t="s">
        <v>37</v>
      </c>
      <c r="Q9639" t="s">
        <v>61</v>
      </c>
      <c r="R9639" t="s">
        <v>3787</v>
      </c>
      <c r="S9639">
        <v>730.2</v>
      </c>
      <c r="T9639">
        <v>4</v>
      </c>
      <c r="U9639">
        <v>0</v>
      </c>
      <c r="V9639">
        <v>94.926000000000045</v>
      </c>
      <c r="W9639" s="6">
        <f t="shared" si="904"/>
        <v>0.13000000000000006</v>
      </c>
      <c r="X9639" s="4">
        <f t="shared" si="901"/>
        <v>23.731500000000011</v>
      </c>
      <c r="Y9639" s="4">
        <f t="shared" si="902"/>
        <v>182.55</v>
      </c>
      <c r="Z9639" s="4">
        <f t="shared" si="903"/>
        <v>182.55</v>
      </c>
      <c r="AA9639" s="4">
        <f t="shared" si="900"/>
        <v>0</v>
      </c>
    </row>
    <row r="9640" spans="1:27" x14ac:dyDescent="0.2">
      <c r="A9640">
        <v>9639</v>
      </c>
      <c r="B9640" t="s">
        <v>10763</v>
      </c>
      <c r="C9640" s="5">
        <v>43051</v>
      </c>
      <c r="D9640" s="5" t="str">
        <f t="shared" si="905"/>
        <v>2017-11</v>
      </c>
      <c r="E9640" s="5">
        <v>43054</v>
      </c>
      <c r="F9640" t="s">
        <v>28</v>
      </c>
      <c r="G9640" t="s">
        <v>1837</v>
      </c>
      <c r="H9640" t="s">
        <v>1838</v>
      </c>
      <c r="I9640" t="s">
        <v>31</v>
      </c>
      <c r="J9640" t="s">
        <v>32</v>
      </c>
      <c r="K9640" t="s">
        <v>47</v>
      </c>
      <c r="L9640" t="s">
        <v>48</v>
      </c>
      <c r="M9640">
        <v>90032</v>
      </c>
      <c r="N9640" t="s">
        <v>49</v>
      </c>
      <c r="O9640" t="s">
        <v>9723</v>
      </c>
      <c r="P9640" t="s">
        <v>51</v>
      </c>
      <c r="Q9640" t="s">
        <v>95</v>
      </c>
      <c r="R9640" t="s">
        <v>9724</v>
      </c>
      <c r="S9640">
        <v>11.56</v>
      </c>
      <c r="T9640">
        <v>2</v>
      </c>
      <c r="U9640">
        <v>0</v>
      </c>
      <c r="V9640">
        <v>5.6644000000000005</v>
      </c>
      <c r="W9640" s="6">
        <f t="shared" si="904"/>
        <v>0.49000000000000005</v>
      </c>
      <c r="X9640" s="4">
        <f t="shared" si="901"/>
        <v>2.8322000000000003</v>
      </c>
      <c r="Y9640" s="4">
        <f t="shared" si="902"/>
        <v>5.78</v>
      </c>
      <c r="Z9640" s="4">
        <f t="shared" si="903"/>
        <v>5.78</v>
      </c>
      <c r="AA9640" s="4">
        <f t="shared" si="900"/>
        <v>0</v>
      </c>
    </row>
    <row r="9641" spans="1:27" x14ac:dyDescent="0.2">
      <c r="A9641">
        <v>9640</v>
      </c>
      <c r="B9641" t="s">
        <v>10764</v>
      </c>
      <c r="C9641" s="5">
        <v>42032</v>
      </c>
      <c r="D9641" s="5" t="str">
        <f t="shared" si="905"/>
        <v>2015-01</v>
      </c>
      <c r="E9641" s="5">
        <v>42035</v>
      </c>
      <c r="F9641" t="s">
        <v>28</v>
      </c>
      <c r="G9641" t="s">
        <v>837</v>
      </c>
      <c r="H9641" t="s">
        <v>838</v>
      </c>
      <c r="I9641" t="s">
        <v>31</v>
      </c>
      <c r="J9641" t="s">
        <v>32</v>
      </c>
      <c r="K9641" t="s">
        <v>92</v>
      </c>
      <c r="L9641" t="s">
        <v>93</v>
      </c>
      <c r="M9641">
        <v>28027</v>
      </c>
      <c r="N9641" t="s">
        <v>35</v>
      </c>
      <c r="O9641" t="s">
        <v>2328</v>
      </c>
      <c r="P9641" t="s">
        <v>37</v>
      </c>
      <c r="Q9641" t="s">
        <v>61</v>
      </c>
      <c r="R9641" t="s">
        <v>2329</v>
      </c>
      <c r="S9641">
        <v>4297.6440000000002</v>
      </c>
      <c r="T9641">
        <v>13</v>
      </c>
      <c r="U9641">
        <v>0.4</v>
      </c>
      <c r="V9641">
        <v>-1862.3124000000003</v>
      </c>
      <c r="W9641" s="6">
        <f t="shared" si="904"/>
        <v>-0.43333333333333335</v>
      </c>
      <c r="X9641" s="4">
        <f t="shared" si="901"/>
        <v>-143.25480000000002</v>
      </c>
      <c r="Y9641" s="4">
        <f t="shared" si="902"/>
        <v>330.58800000000002</v>
      </c>
      <c r="Z9641" s="4">
        <f t="shared" si="903"/>
        <v>550.98</v>
      </c>
      <c r="AA9641" s="4">
        <f t="shared" si="900"/>
        <v>1719.0576000000001</v>
      </c>
    </row>
    <row r="9642" spans="1:27" x14ac:dyDescent="0.2">
      <c r="A9642">
        <v>9641</v>
      </c>
      <c r="B9642" t="s">
        <v>10765</v>
      </c>
      <c r="C9642" s="5">
        <v>41705</v>
      </c>
      <c r="D9642" s="5" t="str">
        <f t="shared" si="905"/>
        <v>2014-03</v>
      </c>
      <c r="E9642" s="5">
        <v>41710</v>
      </c>
      <c r="F9642" t="s">
        <v>55</v>
      </c>
      <c r="G9642" t="s">
        <v>9542</v>
      </c>
      <c r="H9642" t="s">
        <v>9543</v>
      </c>
      <c r="I9642" t="s">
        <v>46</v>
      </c>
      <c r="J9642" t="s">
        <v>32</v>
      </c>
      <c r="K9642" t="s">
        <v>100</v>
      </c>
      <c r="L9642" t="s">
        <v>101</v>
      </c>
      <c r="M9642">
        <v>98103</v>
      </c>
      <c r="N9642" t="s">
        <v>49</v>
      </c>
      <c r="O9642" t="s">
        <v>477</v>
      </c>
      <c r="P9642" t="s">
        <v>51</v>
      </c>
      <c r="Q9642" t="s">
        <v>73</v>
      </c>
      <c r="R9642" t="s">
        <v>478</v>
      </c>
      <c r="S9642">
        <v>20.65</v>
      </c>
      <c r="T9642">
        <v>5</v>
      </c>
      <c r="U9642">
        <v>0</v>
      </c>
      <c r="V9642">
        <v>9.4989999999999988</v>
      </c>
      <c r="W9642" s="6">
        <f t="shared" si="904"/>
        <v>0.45999999999999996</v>
      </c>
      <c r="X9642" s="4">
        <f t="shared" si="901"/>
        <v>1.8997999999999997</v>
      </c>
      <c r="Y9642" s="4">
        <f t="shared" si="902"/>
        <v>4.13</v>
      </c>
      <c r="Z9642" s="4">
        <f t="shared" si="903"/>
        <v>4.13</v>
      </c>
      <c r="AA9642" s="4">
        <f t="shared" si="900"/>
        <v>0</v>
      </c>
    </row>
    <row r="9643" spans="1:27" x14ac:dyDescent="0.2">
      <c r="A9643">
        <v>9642</v>
      </c>
      <c r="B9643" t="s">
        <v>10765</v>
      </c>
      <c r="C9643" s="5">
        <v>41705</v>
      </c>
      <c r="D9643" s="5" t="str">
        <f t="shared" si="905"/>
        <v>2014-03</v>
      </c>
      <c r="E9643" s="5">
        <v>41710</v>
      </c>
      <c r="F9643" t="s">
        <v>55</v>
      </c>
      <c r="G9643" t="s">
        <v>9542</v>
      </c>
      <c r="H9643" t="s">
        <v>9543</v>
      </c>
      <c r="I9643" t="s">
        <v>46</v>
      </c>
      <c r="J9643" t="s">
        <v>32</v>
      </c>
      <c r="K9643" t="s">
        <v>100</v>
      </c>
      <c r="L9643" t="s">
        <v>101</v>
      </c>
      <c r="M9643">
        <v>98103</v>
      </c>
      <c r="N9643" t="s">
        <v>49</v>
      </c>
      <c r="O9643" t="s">
        <v>1421</v>
      </c>
      <c r="P9643" t="s">
        <v>51</v>
      </c>
      <c r="Q9643" t="s">
        <v>64</v>
      </c>
      <c r="R9643" t="s">
        <v>1422</v>
      </c>
      <c r="S9643">
        <v>204.89999999999998</v>
      </c>
      <c r="T9643">
        <v>5</v>
      </c>
      <c r="U9643">
        <v>0</v>
      </c>
      <c r="V9643">
        <v>0</v>
      </c>
      <c r="W9643" s="6">
        <f t="shared" si="904"/>
        <v>0</v>
      </c>
      <c r="X9643" s="4">
        <f t="shared" si="901"/>
        <v>0</v>
      </c>
      <c r="Y9643" s="4">
        <f t="shared" si="902"/>
        <v>40.98</v>
      </c>
      <c r="Z9643" s="4">
        <f t="shared" si="903"/>
        <v>40.98</v>
      </c>
      <c r="AA9643" s="4">
        <f t="shared" si="900"/>
        <v>0</v>
      </c>
    </row>
    <row r="9644" spans="1:27" x14ac:dyDescent="0.2">
      <c r="A9644">
        <v>9643</v>
      </c>
      <c r="B9644" t="s">
        <v>10765</v>
      </c>
      <c r="C9644" s="5">
        <v>41705</v>
      </c>
      <c r="D9644" s="5" t="str">
        <f t="shared" si="905"/>
        <v>2014-03</v>
      </c>
      <c r="E9644" s="5">
        <v>41710</v>
      </c>
      <c r="F9644" t="s">
        <v>55</v>
      </c>
      <c r="G9644" t="s">
        <v>9542</v>
      </c>
      <c r="H9644" t="s">
        <v>9543</v>
      </c>
      <c r="I9644" t="s">
        <v>46</v>
      </c>
      <c r="J9644" t="s">
        <v>32</v>
      </c>
      <c r="K9644" t="s">
        <v>100</v>
      </c>
      <c r="L9644" t="s">
        <v>101</v>
      </c>
      <c r="M9644">
        <v>98103</v>
      </c>
      <c r="N9644" t="s">
        <v>49</v>
      </c>
      <c r="O9644" t="s">
        <v>10564</v>
      </c>
      <c r="P9644" t="s">
        <v>37</v>
      </c>
      <c r="Q9644" t="s">
        <v>41</v>
      </c>
      <c r="R9644" t="s">
        <v>10565</v>
      </c>
      <c r="S9644">
        <v>436.70400000000006</v>
      </c>
      <c r="T9644">
        <v>6</v>
      </c>
      <c r="U9644">
        <v>0.2</v>
      </c>
      <c r="V9644">
        <v>21.835199999999986</v>
      </c>
      <c r="W9644" s="6">
        <f t="shared" si="904"/>
        <v>4.9999999999999961E-2</v>
      </c>
      <c r="X9644" s="4">
        <f t="shared" si="901"/>
        <v>3.6391999999999975</v>
      </c>
      <c r="Y9644" s="4">
        <f t="shared" si="902"/>
        <v>72.784000000000006</v>
      </c>
      <c r="Z9644" s="4">
        <f t="shared" si="903"/>
        <v>90.98</v>
      </c>
      <c r="AA9644" s="4">
        <f t="shared" si="900"/>
        <v>87.340800000000016</v>
      </c>
    </row>
    <row r="9645" spans="1:27" x14ac:dyDescent="0.2">
      <c r="A9645">
        <v>9644</v>
      </c>
      <c r="B9645" t="s">
        <v>10765</v>
      </c>
      <c r="C9645" s="5">
        <v>41705</v>
      </c>
      <c r="D9645" s="5" t="str">
        <f t="shared" si="905"/>
        <v>2014-03</v>
      </c>
      <c r="E9645" s="5">
        <v>41710</v>
      </c>
      <c r="F9645" t="s">
        <v>55</v>
      </c>
      <c r="G9645" t="s">
        <v>9542</v>
      </c>
      <c r="H9645" t="s">
        <v>9543</v>
      </c>
      <c r="I9645" t="s">
        <v>46</v>
      </c>
      <c r="J9645" t="s">
        <v>32</v>
      </c>
      <c r="K9645" t="s">
        <v>100</v>
      </c>
      <c r="L9645" t="s">
        <v>101</v>
      </c>
      <c r="M9645">
        <v>98103</v>
      </c>
      <c r="N9645" t="s">
        <v>49</v>
      </c>
      <c r="O9645" t="s">
        <v>6371</v>
      </c>
      <c r="P9645" t="s">
        <v>37</v>
      </c>
      <c r="Q9645" t="s">
        <v>41</v>
      </c>
      <c r="R9645" t="s">
        <v>6372</v>
      </c>
      <c r="S9645">
        <v>481.56800000000004</v>
      </c>
      <c r="T9645">
        <v>2</v>
      </c>
      <c r="U9645">
        <v>0.2</v>
      </c>
      <c r="V9645">
        <v>54.17639999999993</v>
      </c>
      <c r="W9645" s="6">
        <f t="shared" si="904"/>
        <v>0.11249999999999985</v>
      </c>
      <c r="X9645" s="4">
        <f t="shared" si="901"/>
        <v>27.088199999999965</v>
      </c>
      <c r="Y9645" s="4">
        <f t="shared" si="902"/>
        <v>240.78400000000002</v>
      </c>
      <c r="Z9645" s="4">
        <f t="shared" si="903"/>
        <v>300.98</v>
      </c>
      <c r="AA9645" s="4">
        <f t="shared" si="900"/>
        <v>96.313600000000008</v>
      </c>
    </row>
    <row r="9646" spans="1:27" x14ac:dyDescent="0.2">
      <c r="A9646">
        <v>9645</v>
      </c>
      <c r="B9646" t="s">
        <v>10766</v>
      </c>
      <c r="C9646" s="5">
        <v>42894</v>
      </c>
      <c r="D9646" s="5" t="str">
        <f t="shared" si="905"/>
        <v>2017-06</v>
      </c>
      <c r="E9646" s="5">
        <v>42899</v>
      </c>
      <c r="F9646" t="s">
        <v>55</v>
      </c>
      <c r="G9646" t="s">
        <v>3174</v>
      </c>
      <c r="H9646" t="s">
        <v>3175</v>
      </c>
      <c r="I9646" t="s">
        <v>31</v>
      </c>
      <c r="J9646" t="s">
        <v>32</v>
      </c>
      <c r="K9646" t="s">
        <v>3956</v>
      </c>
      <c r="L9646" t="s">
        <v>315</v>
      </c>
      <c r="M9646">
        <v>85301</v>
      </c>
      <c r="N9646" t="s">
        <v>49</v>
      </c>
      <c r="O9646" t="s">
        <v>4397</v>
      </c>
      <c r="P9646" t="s">
        <v>76</v>
      </c>
      <c r="Q9646" t="s">
        <v>166</v>
      </c>
      <c r="R9646" t="s">
        <v>4398</v>
      </c>
      <c r="S9646">
        <v>89.544000000000011</v>
      </c>
      <c r="T9646">
        <v>7</v>
      </c>
      <c r="U9646">
        <v>0.2</v>
      </c>
      <c r="V9646">
        <v>12.312299999999993</v>
      </c>
      <c r="W9646" s="6">
        <f t="shared" si="904"/>
        <v>0.1374999999999999</v>
      </c>
      <c r="X9646" s="4">
        <f t="shared" si="901"/>
        <v>1.758899999999999</v>
      </c>
      <c r="Y9646" s="4">
        <f t="shared" si="902"/>
        <v>12.792000000000002</v>
      </c>
      <c r="Z9646" s="4">
        <f t="shared" si="903"/>
        <v>15.99</v>
      </c>
      <c r="AA9646" s="4">
        <f t="shared" si="900"/>
        <v>17.908800000000003</v>
      </c>
    </row>
    <row r="9647" spans="1:27" x14ac:dyDescent="0.2">
      <c r="A9647">
        <v>9646</v>
      </c>
      <c r="B9647" t="s">
        <v>10766</v>
      </c>
      <c r="C9647" s="5">
        <v>42894</v>
      </c>
      <c r="D9647" s="5" t="str">
        <f t="shared" si="905"/>
        <v>2017-06</v>
      </c>
      <c r="E9647" s="5">
        <v>42899</v>
      </c>
      <c r="F9647" t="s">
        <v>55</v>
      </c>
      <c r="G9647" t="s">
        <v>3174</v>
      </c>
      <c r="H9647" t="s">
        <v>3175</v>
      </c>
      <c r="I9647" t="s">
        <v>31</v>
      </c>
      <c r="J9647" t="s">
        <v>32</v>
      </c>
      <c r="K9647" t="s">
        <v>3956</v>
      </c>
      <c r="L9647" t="s">
        <v>315</v>
      </c>
      <c r="M9647">
        <v>85301</v>
      </c>
      <c r="N9647" t="s">
        <v>49</v>
      </c>
      <c r="O9647" t="s">
        <v>892</v>
      </c>
      <c r="P9647" t="s">
        <v>51</v>
      </c>
      <c r="Q9647" t="s">
        <v>64</v>
      </c>
      <c r="R9647" t="s">
        <v>893</v>
      </c>
      <c r="S9647">
        <v>35.167999999999999</v>
      </c>
      <c r="T9647">
        <v>2</v>
      </c>
      <c r="U9647">
        <v>0.2</v>
      </c>
      <c r="V9647">
        <v>-8.3524000000000012</v>
      </c>
      <c r="W9647" s="6">
        <f t="shared" si="904"/>
        <v>-0.23750000000000004</v>
      </c>
      <c r="X9647" s="4">
        <f t="shared" si="901"/>
        <v>-4.1762000000000006</v>
      </c>
      <c r="Y9647" s="4">
        <f t="shared" si="902"/>
        <v>17.584</v>
      </c>
      <c r="Z9647" s="4">
        <f t="shared" si="903"/>
        <v>21.979999999999997</v>
      </c>
      <c r="AA9647" s="4">
        <f t="shared" si="900"/>
        <v>7.0335999999999999</v>
      </c>
    </row>
    <row r="9648" spans="1:27" x14ac:dyDescent="0.2">
      <c r="A9648">
        <v>9647</v>
      </c>
      <c r="B9648" t="s">
        <v>10766</v>
      </c>
      <c r="C9648" s="5">
        <v>42894</v>
      </c>
      <c r="D9648" s="5" t="str">
        <f t="shared" si="905"/>
        <v>2017-06</v>
      </c>
      <c r="E9648" s="5">
        <v>42899</v>
      </c>
      <c r="F9648" t="s">
        <v>55</v>
      </c>
      <c r="G9648" t="s">
        <v>3174</v>
      </c>
      <c r="H9648" t="s">
        <v>3175</v>
      </c>
      <c r="I9648" t="s">
        <v>31</v>
      </c>
      <c r="J9648" t="s">
        <v>32</v>
      </c>
      <c r="K9648" t="s">
        <v>3956</v>
      </c>
      <c r="L9648" t="s">
        <v>315</v>
      </c>
      <c r="M9648">
        <v>85301</v>
      </c>
      <c r="N9648" t="s">
        <v>49</v>
      </c>
      <c r="O9648" t="s">
        <v>1071</v>
      </c>
      <c r="P9648" t="s">
        <v>51</v>
      </c>
      <c r="Q9648" t="s">
        <v>80</v>
      </c>
      <c r="R9648" t="s">
        <v>1072</v>
      </c>
      <c r="S9648">
        <v>72.588000000000008</v>
      </c>
      <c r="T9648">
        <v>2</v>
      </c>
      <c r="U9648">
        <v>0.7</v>
      </c>
      <c r="V9648">
        <v>-48.391999999999982</v>
      </c>
      <c r="W9648" s="6">
        <f t="shared" si="904"/>
        <v>-0.6666666666666663</v>
      </c>
      <c r="X9648" s="4">
        <f t="shared" si="901"/>
        <v>-24.195999999999991</v>
      </c>
      <c r="Y9648" s="4">
        <f t="shared" si="902"/>
        <v>36.294000000000004</v>
      </c>
      <c r="Z9648" s="4">
        <f t="shared" si="903"/>
        <v>120.97999999999999</v>
      </c>
      <c r="AA9648" s="4">
        <f t="shared" si="900"/>
        <v>50.811600000000006</v>
      </c>
    </row>
    <row r="9649" spans="1:27" x14ac:dyDescent="0.2">
      <c r="A9649">
        <v>9648</v>
      </c>
      <c r="B9649" t="s">
        <v>10767</v>
      </c>
      <c r="C9649" s="5">
        <v>41962</v>
      </c>
      <c r="D9649" s="5" t="str">
        <f t="shared" si="905"/>
        <v>2014-11</v>
      </c>
      <c r="E9649" s="5">
        <v>41967</v>
      </c>
      <c r="F9649" t="s">
        <v>55</v>
      </c>
      <c r="G9649" t="s">
        <v>5259</v>
      </c>
      <c r="H9649" t="s">
        <v>5260</v>
      </c>
      <c r="I9649" t="s">
        <v>31</v>
      </c>
      <c r="J9649" t="s">
        <v>32</v>
      </c>
      <c r="K9649" t="s">
        <v>10768</v>
      </c>
      <c r="L9649" t="s">
        <v>234</v>
      </c>
      <c r="M9649">
        <v>55433</v>
      </c>
      <c r="N9649" t="s">
        <v>110</v>
      </c>
      <c r="O9649" t="s">
        <v>4509</v>
      </c>
      <c r="P9649" t="s">
        <v>51</v>
      </c>
      <c r="Q9649" t="s">
        <v>64</v>
      </c>
      <c r="R9649" t="s">
        <v>4510</v>
      </c>
      <c r="S9649">
        <v>221.16</v>
      </c>
      <c r="T9649">
        <v>4</v>
      </c>
      <c r="U9649">
        <v>0</v>
      </c>
      <c r="V9649">
        <v>57.501599999999996</v>
      </c>
      <c r="W9649" s="6">
        <f t="shared" si="904"/>
        <v>0.26</v>
      </c>
      <c r="X9649" s="4">
        <f t="shared" si="901"/>
        <v>14.375399999999999</v>
      </c>
      <c r="Y9649" s="4">
        <f t="shared" si="902"/>
        <v>55.29</v>
      </c>
      <c r="Z9649" s="4">
        <f t="shared" si="903"/>
        <v>55.29</v>
      </c>
      <c r="AA9649" s="4">
        <f t="shared" si="900"/>
        <v>0</v>
      </c>
    </row>
    <row r="9650" spans="1:27" x14ac:dyDescent="0.2">
      <c r="A9650">
        <v>9649</v>
      </c>
      <c r="B9650" t="s">
        <v>10767</v>
      </c>
      <c r="C9650" s="5">
        <v>41962</v>
      </c>
      <c r="D9650" s="5" t="str">
        <f t="shared" si="905"/>
        <v>2014-11</v>
      </c>
      <c r="E9650" s="5">
        <v>41967</v>
      </c>
      <c r="F9650" t="s">
        <v>55</v>
      </c>
      <c r="G9650" t="s">
        <v>5259</v>
      </c>
      <c r="H9650" t="s">
        <v>5260</v>
      </c>
      <c r="I9650" t="s">
        <v>31</v>
      </c>
      <c r="J9650" t="s">
        <v>32</v>
      </c>
      <c r="K9650" t="s">
        <v>10768</v>
      </c>
      <c r="L9650" t="s">
        <v>234</v>
      </c>
      <c r="M9650">
        <v>55433</v>
      </c>
      <c r="N9650" t="s">
        <v>110</v>
      </c>
      <c r="O9650" t="s">
        <v>2096</v>
      </c>
      <c r="P9650" t="s">
        <v>76</v>
      </c>
      <c r="Q9650" t="s">
        <v>77</v>
      </c>
      <c r="R9650" t="s">
        <v>2097</v>
      </c>
      <c r="S9650">
        <v>281.96999999999997</v>
      </c>
      <c r="T9650">
        <v>3</v>
      </c>
      <c r="U9650">
        <v>0</v>
      </c>
      <c r="V9650">
        <v>78.951599999999999</v>
      </c>
      <c r="W9650" s="6">
        <f t="shared" si="904"/>
        <v>0.28000000000000003</v>
      </c>
      <c r="X9650" s="4">
        <f t="shared" si="901"/>
        <v>26.3172</v>
      </c>
      <c r="Y9650" s="4">
        <f t="shared" si="902"/>
        <v>93.99</v>
      </c>
      <c r="Z9650" s="4">
        <f t="shared" si="903"/>
        <v>93.99</v>
      </c>
      <c r="AA9650" s="4">
        <f t="shared" si="900"/>
        <v>0</v>
      </c>
    </row>
    <row r="9651" spans="1:27" x14ac:dyDescent="0.2">
      <c r="A9651">
        <v>9650</v>
      </c>
      <c r="B9651" t="s">
        <v>10769</v>
      </c>
      <c r="C9651" s="5">
        <v>42700</v>
      </c>
      <c r="D9651" s="5" t="str">
        <f t="shared" si="905"/>
        <v>2016-11</v>
      </c>
      <c r="E9651" s="5">
        <v>42704</v>
      </c>
      <c r="F9651" t="s">
        <v>55</v>
      </c>
      <c r="G9651" t="s">
        <v>2769</v>
      </c>
      <c r="H9651" t="s">
        <v>2770</v>
      </c>
      <c r="I9651" t="s">
        <v>31</v>
      </c>
      <c r="J9651" t="s">
        <v>32</v>
      </c>
      <c r="K9651" t="s">
        <v>47</v>
      </c>
      <c r="L9651" t="s">
        <v>48</v>
      </c>
      <c r="M9651">
        <v>90045</v>
      </c>
      <c r="N9651" t="s">
        <v>49</v>
      </c>
      <c r="O9651" t="s">
        <v>5033</v>
      </c>
      <c r="P9651" t="s">
        <v>37</v>
      </c>
      <c r="Q9651" t="s">
        <v>38</v>
      </c>
      <c r="R9651" t="s">
        <v>5034</v>
      </c>
      <c r="S9651">
        <v>3406.6640000000002</v>
      </c>
      <c r="T9651">
        <v>8</v>
      </c>
      <c r="U9651">
        <v>0.15</v>
      </c>
      <c r="V9651">
        <v>160.31359999999984</v>
      </c>
      <c r="W9651" s="6">
        <f t="shared" si="904"/>
        <v>4.7058823529411715E-2</v>
      </c>
      <c r="X9651" s="4">
        <f t="shared" si="901"/>
        <v>20.03919999999998</v>
      </c>
      <c r="Y9651" s="4">
        <f t="shared" si="902"/>
        <v>425.83300000000003</v>
      </c>
      <c r="Z9651" s="4">
        <f t="shared" si="903"/>
        <v>500.98</v>
      </c>
      <c r="AA9651" s="4">
        <f t="shared" si="900"/>
        <v>510.99959999999999</v>
      </c>
    </row>
    <row r="9652" spans="1:27" x14ac:dyDescent="0.2">
      <c r="A9652">
        <v>9651</v>
      </c>
      <c r="B9652" t="s">
        <v>10769</v>
      </c>
      <c r="C9652" s="5">
        <v>42700</v>
      </c>
      <c r="D9652" s="5" t="str">
        <f t="shared" si="905"/>
        <v>2016-11</v>
      </c>
      <c r="E9652" s="5">
        <v>42704</v>
      </c>
      <c r="F9652" t="s">
        <v>55</v>
      </c>
      <c r="G9652" t="s">
        <v>2769</v>
      </c>
      <c r="H9652" t="s">
        <v>2770</v>
      </c>
      <c r="I9652" t="s">
        <v>31</v>
      </c>
      <c r="J9652" t="s">
        <v>32</v>
      </c>
      <c r="K9652" t="s">
        <v>47</v>
      </c>
      <c r="L9652" t="s">
        <v>48</v>
      </c>
      <c r="M9652">
        <v>90045</v>
      </c>
      <c r="N9652" t="s">
        <v>49</v>
      </c>
      <c r="O9652" t="s">
        <v>6821</v>
      </c>
      <c r="P9652" t="s">
        <v>51</v>
      </c>
      <c r="Q9652" t="s">
        <v>73</v>
      </c>
      <c r="R9652" t="s">
        <v>6822</v>
      </c>
      <c r="S9652">
        <v>37.17</v>
      </c>
      <c r="T9652">
        <v>9</v>
      </c>
      <c r="U9652">
        <v>0</v>
      </c>
      <c r="V9652">
        <v>10.4076</v>
      </c>
      <c r="W9652" s="6">
        <f t="shared" si="904"/>
        <v>0.27999999999999997</v>
      </c>
      <c r="X9652" s="4">
        <f t="shared" si="901"/>
        <v>1.1564000000000001</v>
      </c>
      <c r="Y9652" s="4">
        <f t="shared" si="902"/>
        <v>4.13</v>
      </c>
      <c r="Z9652" s="4">
        <f t="shared" si="903"/>
        <v>4.13</v>
      </c>
      <c r="AA9652" s="4">
        <f t="shared" si="900"/>
        <v>0</v>
      </c>
    </row>
    <row r="9653" spans="1:27" x14ac:dyDescent="0.2">
      <c r="A9653">
        <v>9652</v>
      </c>
      <c r="B9653" t="s">
        <v>10769</v>
      </c>
      <c r="C9653" s="5">
        <v>42700</v>
      </c>
      <c r="D9653" s="5" t="str">
        <f t="shared" si="905"/>
        <v>2016-11</v>
      </c>
      <c r="E9653" s="5">
        <v>42704</v>
      </c>
      <c r="F9653" t="s">
        <v>55</v>
      </c>
      <c r="G9653" t="s">
        <v>2769</v>
      </c>
      <c r="H9653" t="s">
        <v>2770</v>
      </c>
      <c r="I9653" t="s">
        <v>31</v>
      </c>
      <c r="J9653" t="s">
        <v>32</v>
      </c>
      <c r="K9653" t="s">
        <v>47</v>
      </c>
      <c r="L9653" t="s">
        <v>48</v>
      </c>
      <c r="M9653">
        <v>90045</v>
      </c>
      <c r="N9653" t="s">
        <v>49</v>
      </c>
      <c r="O9653" t="s">
        <v>3111</v>
      </c>
      <c r="P9653" t="s">
        <v>51</v>
      </c>
      <c r="Q9653" t="s">
        <v>83</v>
      </c>
      <c r="R9653" t="s">
        <v>3112</v>
      </c>
      <c r="S9653">
        <v>64.959999999999994</v>
      </c>
      <c r="T9653">
        <v>2</v>
      </c>
      <c r="U9653">
        <v>0</v>
      </c>
      <c r="V9653">
        <v>19.487999999999992</v>
      </c>
      <c r="W9653" s="6">
        <f t="shared" si="904"/>
        <v>0.29999999999999993</v>
      </c>
      <c r="X9653" s="4">
        <f t="shared" si="901"/>
        <v>9.7439999999999962</v>
      </c>
      <c r="Y9653" s="4">
        <f t="shared" si="902"/>
        <v>32.479999999999997</v>
      </c>
      <c r="Z9653" s="4">
        <f t="shared" si="903"/>
        <v>32.479999999999997</v>
      </c>
      <c r="AA9653" s="4">
        <f t="shared" si="900"/>
        <v>0</v>
      </c>
    </row>
    <row r="9654" spans="1:27" x14ac:dyDescent="0.2">
      <c r="A9654">
        <v>9653</v>
      </c>
      <c r="B9654" t="s">
        <v>10769</v>
      </c>
      <c r="C9654" s="5">
        <v>42700</v>
      </c>
      <c r="D9654" s="5" t="str">
        <f t="shared" si="905"/>
        <v>2016-11</v>
      </c>
      <c r="E9654" s="5">
        <v>42704</v>
      </c>
      <c r="F9654" t="s">
        <v>55</v>
      </c>
      <c r="G9654" t="s">
        <v>2769</v>
      </c>
      <c r="H9654" t="s">
        <v>2770</v>
      </c>
      <c r="I9654" t="s">
        <v>31</v>
      </c>
      <c r="J9654" t="s">
        <v>32</v>
      </c>
      <c r="K9654" t="s">
        <v>47</v>
      </c>
      <c r="L9654" t="s">
        <v>48</v>
      </c>
      <c r="M9654">
        <v>90045</v>
      </c>
      <c r="N9654" t="s">
        <v>49</v>
      </c>
      <c r="O9654" t="s">
        <v>4270</v>
      </c>
      <c r="P9654" t="s">
        <v>37</v>
      </c>
      <c r="Q9654" t="s">
        <v>70</v>
      </c>
      <c r="R9654" t="s">
        <v>4271</v>
      </c>
      <c r="S9654">
        <v>595.38</v>
      </c>
      <c r="T9654">
        <v>6</v>
      </c>
      <c r="U9654">
        <v>0</v>
      </c>
      <c r="V9654">
        <v>297.69</v>
      </c>
      <c r="W9654" s="6">
        <f t="shared" si="904"/>
        <v>0.5</v>
      </c>
      <c r="X9654" s="4">
        <f t="shared" si="901"/>
        <v>49.615000000000002</v>
      </c>
      <c r="Y9654" s="4">
        <f t="shared" si="902"/>
        <v>99.23</v>
      </c>
      <c r="Z9654" s="4">
        <f t="shared" si="903"/>
        <v>99.23</v>
      </c>
      <c r="AA9654" s="4">
        <f t="shared" si="900"/>
        <v>0</v>
      </c>
    </row>
    <row r="9655" spans="1:27" x14ac:dyDescent="0.2">
      <c r="A9655">
        <v>9654</v>
      </c>
      <c r="B9655" t="s">
        <v>10770</v>
      </c>
      <c r="C9655" s="5">
        <v>42758</v>
      </c>
      <c r="D9655" s="5" t="str">
        <f t="shared" si="905"/>
        <v>2017-01</v>
      </c>
      <c r="E9655" s="5">
        <v>42762</v>
      </c>
      <c r="F9655" t="s">
        <v>55</v>
      </c>
      <c r="G9655" t="s">
        <v>105</v>
      </c>
      <c r="H9655" t="s">
        <v>106</v>
      </c>
      <c r="I9655" t="s">
        <v>107</v>
      </c>
      <c r="J9655" t="s">
        <v>32</v>
      </c>
      <c r="K9655" t="s">
        <v>1319</v>
      </c>
      <c r="L9655" t="s">
        <v>315</v>
      </c>
      <c r="M9655">
        <v>85705</v>
      </c>
      <c r="N9655" t="s">
        <v>49</v>
      </c>
      <c r="O9655" t="s">
        <v>6934</v>
      </c>
      <c r="P9655" t="s">
        <v>76</v>
      </c>
      <c r="Q9655" t="s">
        <v>166</v>
      </c>
      <c r="R9655" t="s">
        <v>6935</v>
      </c>
      <c r="S9655">
        <v>95.984000000000009</v>
      </c>
      <c r="T9655">
        <v>2</v>
      </c>
      <c r="U9655">
        <v>0.2</v>
      </c>
      <c r="V9655">
        <v>11.997999999999998</v>
      </c>
      <c r="W9655" s="6">
        <f t="shared" si="904"/>
        <v>0.12499999999999996</v>
      </c>
      <c r="X9655" s="4">
        <f t="shared" si="901"/>
        <v>5.9989999999999988</v>
      </c>
      <c r="Y9655" s="4">
        <f t="shared" si="902"/>
        <v>47.992000000000004</v>
      </c>
      <c r="Z9655" s="4">
        <f t="shared" si="903"/>
        <v>59.99</v>
      </c>
      <c r="AA9655" s="4">
        <f t="shared" si="900"/>
        <v>19.196800000000003</v>
      </c>
    </row>
    <row r="9656" spans="1:27" x14ac:dyDescent="0.2">
      <c r="A9656">
        <v>9655</v>
      </c>
      <c r="B9656" t="s">
        <v>10770</v>
      </c>
      <c r="C9656" s="5">
        <v>42758</v>
      </c>
      <c r="D9656" s="5" t="str">
        <f t="shared" si="905"/>
        <v>2017-01</v>
      </c>
      <c r="E9656" s="5">
        <v>42762</v>
      </c>
      <c r="F9656" t="s">
        <v>55</v>
      </c>
      <c r="G9656" t="s">
        <v>105</v>
      </c>
      <c r="H9656" t="s">
        <v>106</v>
      </c>
      <c r="I9656" t="s">
        <v>107</v>
      </c>
      <c r="J9656" t="s">
        <v>32</v>
      </c>
      <c r="K9656" t="s">
        <v>1319</v>
      </c>
      <c r="L9656" t="s">
        <v>315</v>
      </c>
      <c r="M9656">
        <v>85705</v>
      </c>
      <c r="N9656" t="s">
        <v>49</v>
      </c>
      <c r="O9656" t="s">
        <v>5126</v>
      </c>
      <c r="P9656" t="s">
        <v>51</v>
      </c>
      <c r="Q9656" t="s">
        <v>80</v>
      </c>
      <c r="R9656" t="s">
        <v>5127</v>
      </c>
      <c r="S9656">
        <v>4.9380000000000006</v>
      </c>
      <c r="T9656">
        <v>2</v>
      </c>
      <c r="U9656">
        <v>0.7</v>
      </c>
      <c r="V9656">
        <v>-3.6212</v>
      </c>
      <c r="W9656" s="6">
        <f t="shared" si="904"/>
        <v>-0.73333333333333328</v>
      </c>
      <c r="X9656" s="4">
        <f t="shared" si="901"/>
        <v>-1.8106</v>
      </c>
      <c r="Y9656" s="4">
        <f t="shared" si="902"/>
        <v>2.4690000000000003</v>
      </c>
      <c r="Z9656" s="4">
        <f t="shared" si="903"/>
        <v>8.23</v>
      </c>
      <c r="AA9656" s="4">
        <f t="shared" si="900"/>
        <v>3.4566000000000003</v>
      </c>
    </row>
    <row r="9657" spans="1:27" x14ac:dyDescent="0.2">
      <c r="A9657">
        <v>9656</v>
      </c>
      <c r="B9657" t="s">
        <v>10771</v>
      </c>
      <c r="C9657" s="5">
        <v>41904</v>
      </c>
      <c r="D9657" s="5" t="str">
        <f t="shared" si="905"/>
        <v>2014-09</v>
      </c>
      <c r="E9657" s="5">
        <v>41911</v>
      </c>
      <c r="F9657" t="s">
        <v>55</v>
      </c>
      <c r="G9657" t="s">
        <v>4722</v>
      </c>
      <c r="H9657" t="s">
        <v>4723</v>
      </c>
      <c r="I9657" t="s">
        <v>31</v>
      </c>
      <c r="J9657" t="s">
        <v>32</v>
      </c>
      <c r="K9657" t="s">
        <v>271</v>
      </c>
      <c r="L9657" t="s">
        <v>272</v>
      </c>
      <c r="M9657">
        <v>10035</v>
      </c>
      <c r="N9657" t="s">
        <v>153</v>
      </c>
      <c r="O9657" t="s">
        <v>5871</v>
      </c>
      <c r="P9657" t="s">
        <v>37</v>
      </c>
      <c r="Q9657" t="s">
        <v>70</v>
      </c>
      <c r="R9657" t="s">
        <v>5872</v>
      </c>
      <c r="S9657">
        <v>97.44</v>
      </c>
      <c r="T9657">
        <v>3</v>
      </c>
      <c r="U9657">
        <v>0</v>
      </c>
      <c r="V9657">
        <v>35.078399999999995</v>
      </c>
      <c r="W9657" s="6">
        <f t="shared" si="904"/>
        <v>0.35999999999999993</v>
      </c>
      <c r="X9657" s="4">
        <f t="shared" si="901"/>
        <v>11.692799999999998</v>
      </c>
      <c r="Y9657" s="4">
        <f t="shared" si="902"/>
        <v>32.479999999999997</v>
      </c>
      <c r="Z9657" s="4">
        <f t="shared" si="903"/>
        <v>32.479999999999997</v>
      </c>
      <c r="AA9657" s="4">
        <f t="shared" si="900"/>
        <v>0</v>
      </c>
    </row>
    <row r="9658" spans="1:27" x14ac:dyDescent="0.2">
      <c r="A9658">
        <v>9657</v>
      </c>
      <c r="B9658" t="s">
        <v>10771</v>
      </c>
      <c r="C9658" s="5">
        <v>41904</v>
      </c>
      <c r="D9658" s="5" t="str">
        <f t="shared" si="905"/>
        <v>2014-09</v>
      </c>
      <c r="E9658" s="5">
        <v>41911</v>
      </c>
      <c r="F9658" t="s">
        <v>55</v>
      </c>
      <c r="G9658" t="s">
        <v>4722</v>
      </c>
      <c r="H9658" t="s">
        <v>4723</v>
      </c>
      <c r="I9658" t="s">
        <v>31</v>
      </c>
      <c r="J9658" t="s">
        <v>32</v>
      </c>
      <c r="K9658" t="s">
        <v>271</v>
      </c>
      <c r="L9658" t="s">
        <v>272</v>
      </c>
      <c r="M9658">
        <v>10035</v>
      </c>
      <c r="N9658" t="s">
        <v>153</v>
      </c>
      <c r="O9658" t="s">
        <v>2311</v>
      </c>
      <c r="P9658" t="s">
        <v>51</v>
      </c>
      <c r="Q9658" t="s">
        <v>80</v>
      </c>
      <c r="R9658" t="s">
        <v>2312</v>
      </c>
      <c r="S9658">
        <v>3.9840000000000004</v>
      </c>
      <c r="T9658">
        <v>1</v>
      </c>
      <c r="U9658">
        <v>0.2</v>
      </c>
      <c r="V9658">
        <v>1.3944000000000001</v>
      </c>
      <c r="W9658" s="6">
        <f t="shared" si="904"/>
        <v>0.35</v>
      </c>
      <c r="X9658" s="4">
        <f t="shared" si="901"/>
        <v>1.3944000000000001</v>
      </c>
      <c r="Y9658" s="4">
        <f t="shared" si="902"/>
        <v>3.9840000000000004</v>
      </c>
      <c r="Z9658" s="4">
        <f t="shared" si="903"/>
        <v>4.9800000000000004</v>
      </c>
      <c r="AA9658" s="4">
        <f t="shared" si="900"/>
        <v>0.79680000000000017</v>
      </c>
    </row>
    <row r="9659" spans="1:27" x14ac:dyDescent="0.2">
      <c r="A9659">
        <v>9658</v>
      </c>
      <c r="B9659" t="s">
        <v>10771</v>
      </c>
      <c r="C9659" s="5">
        <v>41904</v>
      </c>
      <c r="D9659" s="5" t="str">
        <f t="shared" si="905"/>
        <v>2014-09</v>
      </c>
      <c r="E9659" s="5">
        <v>41911</v>
      </c>
      <c r="F9659" t="s">
        <v>55</v>
      </c>
      <c r="G9659" t="s">
        <v>4722</v>
      </c>
      <c r="H9659" t="s">
        <v>4723</v>
      </c>
      <c r="I9659" t="s">
        <v>31</v>
      </c>
      <c r="J9659" t="s">
        <v>32</v>
      </c>
      <c r="K9659" t="s">
        <v>271</v>
      </c>
      <c r="L9659" t="s">
        <v>272</v>
      </c>
      <c r="M9659">
        <v>10035</v>
      </c>
      <c r="N9659" t="s">
        <v>153</v>
      </c>
      <c r="O9659" t="s">
        <v>8151</v>
      </c>
      <c r="P9659" t="s">
        <v>51</v>
      </c>
      <c r="Q9659" t="s">
        <v>73</v>
      </c>
      <c r="R9659" t="s">
        <v>8152</v>
      </c>
      <c r="S9659">
        <v>13.04</v>
      </c>
      <c r="T9659">
        <v>4</v>
      </c>
      <c r="U9659">
        <v>0</v>
      </c>
      <c r="V9659">
        <v>5.7376000000000005</v>
      </c>
      <c r="W9659" s="6">
        <f t="shared" si="904"/>
        <v>0.44000000000000006</v>
      </c>
      <c r="X9659" s="4">
        <f t="shared" si="901"/>
        <v>1.4344000000000001</v>
      </c>
      <c r="Y9659" s="4">
        <f t="shared" si="902"/>
        <v>3.26</v>
      </c>
      <c r="Z9659" s="4">
        <f t="shared" si="903"/>
        <v>3.26</v>
      </c>
      <c r="AA9659" s="4">
        <f t="shared" si="900"/>
        <v>0</v>
      </c>
    </row>
    <row r="9660" spans="1:27" x14ac:dyDescent="0.2">
      <c r="A9660">
        <v>9659</v>
      </c>
      <c r="B9660" t="s">
        <v>10771</v>
      </c>
      <c r="C9660" s="5">
        <v>41904</v>
      </c>
      <c r="D9660" s="5" t="str">
        <f t="shared" si="905"/>
        <v>2014-09</v>
      </c>
      <c r="E9660" s="5">
        <v>41911</v>
      </c>
      <c r="F9660" t="s">
        <v>55</v>
      </c>
      <c r="G9660" t="s">
        <v>4722</v>
      </c>
      <c r="H9660" t="s">
        <v>4723</v>
      </c>
      <c r="I9660" t="s">
        <v>31</v>
      </c>
      <c r="J9660" t="s">
        <v>32</v>
      </c>
      <c r="K9660" t="s">
        <v>271</v>
      </c>
      <c r="L9660" t="s">
        <v>272</v>
      </c>
      <c r="M9660">
        <v>10035</v>
      </c>
      <c r="N9660" t="s">
        <v>153</v>
      </c>
      <c r="O9660" t="s">
        <v>6917</v>
      </c>
      <c r="P9660" t="s">
        <v>37</v>
      </c>
      <c r="Q9660" t="s">
        <v>41</v>
      </c>
      <c r="R9660" t="s">
        <v>6918</v>
      </c>
      <c r="S9660">
        <v>579.52800000000002</v>
      </c>
      <c r="T9660">
        <v>4</v>
      </c>
      <c r="U9660">
        <v>0.1</v>
      </c>
      <c r="V9660">
        <v>83.709599999999966</v>
      </c>
      <c r="W9660" s="6">
        <f t="shared" si="904"/>
        <v>0.14444444444444438</v>
      </c>
      <c r="X9660" s="4">
        <f t="shared" si="901"/>
        <v>20.927399999999992</v>
      </c>
      <c r="Y9660" s="4">
        <f t="shared" si="902"/>
        <v>144.88200000000001</v>
      </c>
      <c r="Z9660" s="4">
        <f t="shared" si="903"/>
        <v>160.97999999999999</v>
      </c>
      <c r="AA9660" s="4">
        <f t="shared" si="900"/>
        <v>57.952800000000003</v>
      </c>
    </row>
    <row r="9661" spans="1:27" x14ac:dyDescent="0.2">
      <c r="A9661">
        <v>9660</v>
      </c>
      <c r="B9661" t="s">
        <v>10772</v>
      </c>
      <c r="C9661" s="5">
        <v>41724</v>
      </c>
      <c r="D9661" s="5" t="str">
        <f t="shared" si="905"/>
        <v>2014-03</v>
      </c>
      <c r="E9661" s="5">
        <v>41728</v>
      </c>
      <c r="F9661" t="s">
        <v>28</v>
      </c>
      <c r="G9661" t="s">
        <v>3982</v>
      </c>
      <c r="H9661" t="s">
        <v>3983</v>
      </c>
      <c r="I9661" t="s">
        <v>31</v>
      </c>
      <c r="J9661" t="s">
        <v>32</v>
      </c>
      <c r="K9661" t="s">
        <v>4053</v>
      </c>
      <c r="L9661" t="s">
        <v>48</v>
      </c>
      <c r="M9661">
        <v>91767</v>
      </c>
      <c r="N9661" t="s">
        <v>49</v>
      </c>
      <c r="O9661" t="s">
        <v>6745</v>
      </c>
      <c r="P9661" t="s">
        <v>51</v>
      </c>
      <c r="Q9661" t="s">
        <v>52</v>
      </c>
      <c r="R9661" t="s">
        <v>6746</v>
      </c>
      <c r="S9661">
        <v>18.75</v>
      </c>
      <c r="T9661">
        <v>5</v>
      </c>
      <c r="U9661">
        <v>0</v>
      </c>
      <c r="V9661">
        <v>9</v>
      </c>
      <c r="W9661" s="6">
        <f t="shared" si="904"/>
        <v>0.48</v>
      </c>
      <c r="X9661" s="4">
        <f t="shared" si="901"/>
        <v>1.8</v>
      </c>
      <c r="Y9661" s="4">
        <f t="shared" si="902"/>
        <v>3.75</v>
      </c>
      <c r="Z9661" s="4">
        <f t="shared" si="903"/>
        <v>3.75</v>
      </c>
      <c r="AA9661" s="4">
        <f t="shared" si="900"/>
        <v>0</v>
      </c>
    </row>
    <row r="9662" spans="1:27" x14ac:dyDescent="0.2">
      <c r="A9662">
        <v>9661</v>
      </c>
      <c r="B9662" t="s">
        <v>10773</v>
      </c>
      <c r="C9662" s="5">
        <v>42527</v>
      </c>
      <c r="D9662" s="5" t="str">
        <f t="shared" si="905"/>
        <v>2016-06</v>
      </c>
      <c r="E9662" s="5">
        <v>42532</v>
      </c>
      <c r="F9662" t="s">
        <v>55</v>
      </c>
      <c r="G9662" t="s">
        <v>3929</v>
      </c>
      <c r="H9662" t="s">
        <v>3930</v>
      </c>
      <c r="I9662" t="s">
        <v>107</v>
      </c>
      <c r="J9662" t="s">
        <v>32</v>
      </c>
      <c r="K9662" t="s">
        <v>8317</v>
      </c>
      <c r="L9662" t="s">
        <v>48</v>
      </c>
      <c r="M9662">
        <v>93101</v>
      </c>
      <c r="N9662" t="s">
        <v>49</v>
      </c>
      <c r="O9662" t="s">
        <v>6160</v>
      </c>
      <c r="P9662" t="s">
        <v>76</v>
      </c>
      <c r="Q9662" t="s">
        <v>77</v>
      </c>
      <c r="R9662" t="s">
        <v>6161</v>
      </c>
      <c r="S9662">
        <v>3023.9280000000003</v>
      </c>
      <c r="T9662">
        <v>9</v>
      </c>
      <c r="U9662">
        <v>0.2</v>
      </c>
      <c r="V9662">
        <v>226.79460000000006</v>
      </c>
      <c r="W9662" s="6">
        <f t="shared" si="904"/>
        <v>7.5000000000000011E-2</v>
      </c>
      <c r="X9662" s="4">
        <f t="shared" si="901"/>
        <v>25.199400000000008</v>
      </c>
      <c r="Y9662" s="4">
        <f t="shared" si="902"/>
        <v>335.99200000000002</v>
      </c>
      <c r="Z9662" s="4">
        <f t="shared" si="903"/>
        <v>419.99</v>
      </c>
      <c r="AA9662" s="4">
        <f t="shared" si="900"/>
        <v>604.78560000000004</v>
      </c>
    </row>
    <row r="9663" spans="1:27" x14ac:dyDescent="0.2">
      <c r="A9663">
        <v>9662</v>
      </c>
      <c r="B9663" t="s">
        <v>10773</v>
      </c>
      <c r="C9663" s="5">
        <v>42527</v>
      </c>
      <c r="D9663" s="5" t="str">
        <f t="shared" si="905"/>
        <v>2016-06</v>
      </c>
      <c r="E9663" s="5">
        <v>42532</v>
      </c>
      <c r="F9663" t="s">
        <v>55</v>
      </c>
      <c r="G9663" t="s">
        <v>3929</v>
      </c>
      <c r="H9663" t="s">
        <v>3930</v>
      </c>
      <c r="I9663" t="s">
        <v>107</v>
      </c>
      <c r="J9663" t="s">
        <v>32</v>
      </c>
      <c r="K9663" t="s">
        <v>8317</v>
      </c>
      <c r="L9663" t="s">
        <v>48</v>
      </c>
      <c r="M9663">
        <v>93101</v>
      </c>
      <c r="N9663" t="s">
        <v>49</v>
      </c>
      <c r="O9663" t="s">
        <v>6787</v>
      </c>
      <c r="P9663" t="s">
        <v>76</v>
      </c>
      <c r="Q9663" t="s">
        <v>166</v>
      </c>
      <c r="R9663" t="s">
        <v>6788</v>
      </c>
      <c r="S9663">
        <v>26.96</v>
      </c>
      <c r="T9663">
        <v>2</v>
      </c>
      <c r="U9663">
        <v>0</v>
      </c>
      <c r="V9663">
        <v>3.7744</v>
      </c>
      <c r="W9663" s="6">
        <f t="shared" si="904"/>
        <v>0.13999999999999999</v>
      </c>
      <c r="X9663" s="4">
        <f t="shared" si="901"/>
        <v>1.8872</v>
      </c>
      <c r="Y9663" s="4">
        <f t="shared" si="902"/>
        <v>13.48</v>
      </c>
      <c r="Z9663" s="4">
        <f t="shared" si="903"/>
        <v>13.48</v>
      </c>
      <c r="AA9663" s="4">
        <f t="shared" si="900"/>
        <v>0</v>
      </c>
    </row>
    <row r="9664" spans="1:27" x14ac:dyDescent="0.2">
      <c r="A9664">
        <v>9663</v>
      </c>
      <c r="B9664" t="s">
        <v>10773</v>
      </c>
      <c r="C9664" s="5">
        <v>42527</v>
      </c>
      <c r="D9664" s="5" t="str">
        <f t="shared" si="905"/>
        <v>2016-06</v>
      </c>
      <c r="E9664" s="5">
        <v>42532</v>
      </c>
      <c r="F9664" t="s">
        <v>55</v>
      </c>
      <c r="G9664" t="s">
        <v>3929</v>
      </c>
      <c r="H9664" t="s">
        <v>3930</v>
      </c>
      <c r="I9664" t="s">
        <v>107</v>
      </c>
      <c r="J9664" t="s">
        <v>32</v>
      </c>
      <c r="K9664" t="s">
        <v>8317</v>
      </c>
      <c r="L9664" t="s">
        <v>48</v>
      </c>
      <c r="M9664">
        <v>93101</v>
      </c>
      <c r="N9664" t="s">
        <v>49</v>
      </c>
      <c r="O9664" t="s">
        <v>1054</v>
      </c>
      <c r="P9664" t="s">
        <v>76</v>
      </c>
      <c r="Q9664" t="s">
        <v>77</v>
      </c>
      <c r="R9664" t="s">
        <v>1055</v>
      </c>
      <c r="S9664">
        <v>477.6</v>
      </c>
      <c r="T9664">
        <v>3</v>
      </c>
      <c r="U9664">
        <v>0.2</v>
      </c>
      <c r="V9664">
        <v>161.19000000000003</v>
      </c>
      <c r="W9664" s="6">
        <f t="shared" si="904"/>
        <v>0.33750000000000002</v>
      </c>
      <c r="X9664" s="4">
        <f t="shared" si="901"/>
        <v>53.730000000000011</v>
      </c>
      <c r="Y9664" s="4">
        <f t="shared" si="902"/>
        <v>159.20000000000002</v>
      </c>
      <c r="Z9664" s="4">
        <f t="shared" si="903"/>
        <v>198.99999999999997</v>
      </c>
      <c r="AA9664" s="4">
        <f t="shared" si="900"/>
        <v>95.52000000000001</v>
      </c>
    </row>
    <row r="9665" spans="1:27" x14ac:dyDescent="0.2">
      <c r="A9665">
        <v>9664</v>
      </c>
      <c r="B9665" t="s">
        <v>10774</v>
      </c>
      <c r="C9665" s="5">
        <v>42978</v>
      </c>
      <c r="D9665" s="5" t="str">
        <f t="shared" si="905"/>
        <v>2017-08</v>
      </c>
      <c r="E9665" s="5">
        <v>42983</v>
      </c>
      <c r="F9665" t="s">
        <v>55</v>
      </c>
      <c r="G9665" t="s">
        <v>4001</v>
      </c>
      <c r="H9665" t="s">
        <v>4002</v>
      </c>
      <c r="I9665" t="s">
        <v>31</v>
      </c>
      <c r="J9665" t="s">
        <v>32</v>
      </c>
      <c r="K9665" t="s">
        <v>132</v>
      </c>
      <c r="L9665" t="s">
        <v>48</v>
      </c>
      <c r="M9665">
        <v>94109</v>
      </c>
      <c r="N9665" t="s">
        <v>49</v>
      </c>
      <c r="O9665" t="s">
        <v>2174</v>
      </c>
      <c r="P9665" t="s">
        <v>51</v>
      </c>
      <c r="Q9665" t="s">
        <v>64</v>
      </c>
      <c r="R9665" t="s">
        <v>2175</v>
      </c>
      <c r="S9665">
        <v>193.95000000000002</v>
      </c>
      <c r="T9665">
        <v>3</v>
      </c>
      <c r="U9665">
        <v>0</v>
      </c>
      <c r="V9665">
        <v>9.6974999999999838</v>
      </c>
      <c r="W9665" s="6">
        <f t="shared" si="904"/>
        <v>4.9999999999999913E-2</v>
      </c>
      <c r="X9665" s="4">
        <f t="shared" si="901"/>
        <v>3.2324999999999946</v>
      </c>
      <c r="Y9665" s="4">
        <f t="shared" si="902"/>
        <v>64.650000000000006</v>
      </c>
      <c r="Z9665" s="4">
        <f t="shared" si="903"/>
        <v>64.650000000000006</v>
      </c>
      <c r="AA9665" s="4">
        <f t="shared" si="900"/>
        <v>0</v>
      </c>
    </row>
    <row r="9666" spans="1:27" x14ac:dyDescent="0.2">
      <c r="A9666">
        <v>9665</v>
      </c>
      <c r="B9666" t="s">
        <v>10775</v>
      </c>
      <c r="C9666" s="5">
        <v>42345</v>
      </c>
      <c r="D9666" s="5" t="str">
        <f t="shared" si="905"/>
        <v>2015-12</v>
      </c>
      <c r="E9666" s="5">
        <v>42345</v>
      </c>
      <c r="F9666" t="s">
        <v>1298</v>
      </c>
      <c r="G9666" t="s">
        <v>1021</v>
      </c>
      <c r="H9666" t="s">
        <v>1022</v>
      </c>
      <c r="I9666" t="s">
        <v>46</v>
      </c>
      <c r="J9666" t="s">
        <v>32</v>
      </c>
      <c r="K9666" t="s">
        <v>2867</v>
      </c>
      <c r="L9666" t="s">
        <v>48</v>
      </c>
      <c r="M9666">
        <v>92503</v>
      </c>
      <c r="N9666" t="s">
        <v>49</v>
      </c>
      <c r="O9666" t="s">
        <v>2528</v>
      </c>
      <c r="P9666" t="s">
        <v>51</v>
      </c>
      <c r="Q9666" t="s">
        <v>95</v>
      </c>
      <c r="R9666" t="s">
        <v>2529</v>
      </c>
      <c r="S9666">
        <v>12.96</v>
      </c>
      <c r="T9666">
        <v>2</v>
      </c>
      <c r="U9666">
        <v>0</v>
      </c>
      <c r="V9666">
        <v>6.2208000000000006</v>
      </c>
      <c r="W9666" s="6">
        <f t="shared" si="904"/>
        <v>0.48000000000000004</v>
      </c>
      <c r="X9666" s="4">
        <f t="shared" si="901"/>
        <v>3.1104000000000003</v>
      </c>
      <c r="Y9666" s="4">
        <f t="shared" si="902"/>
        <v>6.48</v>
      </c>
      <c r="Z9666" s="4">
        <f t="shared" si="903"/>
        <v>6.48</v>
      </c>
      <c r="AA9666" s="4">
        <f t="shared" si="900"/>
        <v>0</v>
      </c>
    </row>
    <row r="9667" spans="1:27" x14ac:dyDescent="0.2">
      <c r="A9667">
        <v>9666</v>
      </c>
      <c r="B9667" t="s">
        <v>10776</v>
      </c>
      <c r="C9667" s="5">
        <v>43055</v>
      </c>
      <c r="D9667" s="5" t="str">
        <f t="shared" si="905"/>
        <v>2017-11</v>
      </c>
      <c r="E9667" s="5">
        <v>43059</v>
      </c>
      <c r="F9667" t="s">
        <v>55</v>
      </c>
      <c r="G9667" t="s">
        <v>570</v>
      </c>
      <c r="H9667" t="s">
        <v>571</v>
      </c>
      <c r="I9667" t="s">
        <v>31</v>
      </c>
      <c r="J9667" t="s">
        <v>32</v>
      </c>
      <c r="K9667" t="s">
        <v>47</v>
      </c>
      <c r="L9667" t="s">
        <v>48</v>
      </c>
      <c r="M9667">
        <v>90049</v>
      </c>
      <c r="N9667" t="s">
        <v>49</v>
      </c>
      <c r="O9667" t="s">
        <v>3478</v>
      </c>
      <c r="P9667" t="s">
        <v>37</v>
      </c>
      <c r="Q9667" t="s">
        <v>70</v>
      </c>
      <c r="R9667" t="s">
        <v>3479</v>
      </c>
      <c r="S9667">
        <v>119.94</v>
      </c>
      <c r="T9667">
        <v>3</v>
      </c>
      <c r="U9667">
        <v>0</v>
      </c>
      <c r="V9667">
        <v>23.987999999999996</v>
      </c>
      <c r="W9667" s="6">
        <f t="shared" si="904"/>
        <v>0.19999999999999998</v>
      </c>
      <c r="X9667" s="4">
        <f t="shared" si="901"/>
        <v>7.9959999999999987</v>
      </c>
      <c r="Y9667" s="4">
        <f t="shared" si="902"/>
        <v>39.979999999999997</v>
      </c>
      <c r="Z9667" s="4">
        <f t="shared" si="903"/>
        <v>39.979999999999997</v>
      </c>
      <c r="AA9667" s="4">
        <f t="shared" ref="AA9667:AA9730" si="906">S9667*U9667</f>
        <v>0</v>
      </c>
    </row>
    <row r="9668" spans="1:27" x14ac:dyDescent="0.2">
      <c r="A9668">
        <v>9667</v>
      </c>
      <c r="B9668" t="s">
        <v>10776</v>
      </c>
      <c r="C9668" s="5">
        <v>43055</v>
      </c>
      <c r="D9668" s="5" t="str">
        <f t="shared" si="905"/>
        <v>2017-11</v>
      </c>
      <c r="E9668" s="5">
        <v>43059</v>
      </c>
      <c r="F9668" t="s">
        <v>55</v>
      </c>
      <c r="G9668" t="s">
        <v>570</v>
      </c>
      <c r="H9668" t="s">
        <v>571</v>
      </c>
      <c r="I9668" t="s">
        <v>31</v>
      </c>
      <c r="J9668" t="s">
        <v>32</v>
      </c>
      <c r="K9668" t="s">
        <v>47</v>
      </c>
      <c r="L9668" t="s">
        <v>48</v>
      </c>
      <c r="M9668">
        <v>90049</v>
      </c>
      <c r="N9668" t="s">
        <v>49</v>
      </c>
      <c r="O9668" t="s">
        <v>5702</v>
      </c>
      <c r="P9668" t="s">
        <v>37</v>
      </c>
      <c r="Q9668" t="s">
        <v>70</v>
      </c>
      <c r="R9668" t="s">
        <v>5703</v>
      </c>
      <c r="S9668">
        <v>12.419999999999998</v>
      </c>
      <c r="T9668">
        <v>3</v>
      </c>
      <c r="U9668">
        <v>0</v>
      </c>
      <c r="V9668">
        <v>4.4711999999999996</v>
      </c>
      <c r="W9668" s="6">
        <f t="shared" si="904"/>
        <v>0.36000000000000004</v>
      </c>
      <c r="X9668" s="4">
        <f t="shared" ref="X9668:X9731" si="907">V9668/T9668</f>
        <v>1.4903999999999999</v>
      </c>
      <c r="Y9668" s="4">
        <f t="shared" ref="Y9668:Y9731" si="908">S9668/T9668</f>
        <v>4.1399999999999997</v>
      </c>
      <c r="Z9668" s="4">
        <f t="shared" ref="Z9668:Z9731" si="909">S9668/((1-U9668)*T9668)</f>
        <v>4.1399999999999997</v>
      </c>
      <c r="AA9668" s="4">
        <f t="shared" si="906"/>
        <v>0</v>
      </c>
    </row>
    <row r="9669" spans="1:27" x14ac:dyDescent="0.2">
      <c r="A9669">
        <v>9668</v>
      </c>
      <c r="B9669" t="s">
        <v>10777</v>
      </c>
      <c r="C9669" s="5">
        <v>42483</v>
      </c>
      <c r="D9669" s="5" t="str">
        <f t="shared" si="905"/>
        <v>2016-04</v>
      </c>
      <c r="E9669" s="5">
        <v>42487</v>
      </c>
      <c r="F9669" t="s">
        <v>55</v>
      </c>
      <c r="G9669" t="s">
        <v>5091</v>
      </c>
      <c r="H9669" t="s">
        <v>5092</v>
      </c>
      <c r="I9669" t="s">
        <v>31</v>
      </c>
      <c r="J9669" t="s">
        <v>32</v>
      </c>
      <c r="K9669" t="s">
        <v>10778</v>
      </c>
      <c r="L9669" t="s">
        <v>48</v>
      </c>
      <c r="M9669">
        <v>92672</v>
      </c>
      <c r="N9669" t="s">
        <v>49</v>
      </c>
      <c r="O9669" t="s">
        <v>1976</v>
      </c>
      <c r="P9669" t="s">
        <v>51</v>
      </c>
      <c r="Q9669" t="s">
        <v>80</v>
      </c>
      <c r="R9669" t="s">
        <v>1977</v>
      </c>
      <c r="S9669">
        <v>18.088000000000001</v>
      </c>
      <c r="T9669">
        <v>7</v>
      </c>
      <c r="U9669">
        <v>0.2</v>
      </c>
      <c r="V9669">
        <v>6.5569000000000006</v>
      </c>
      <c r="W9669" s="6">
        <f t="shared" ref="W9669:W9732" si="910">(V9669/S9669)</f>
        <v>0.36249999999999999</v>
      </c>
      <c r="X9669" s="4">
        <f t="shared" si="907"/>
        <v>0.93670000000000009</v>
      </c>
      <c r="Y9669" s="4">
        <f t="shared" si="908"/>
        <v>2.5840000000000001</v>
      </c>
      <c r="Z9669" s="4">
        <f t="shared" si="909"/>
        <v>3.23</v>
      </c>
      <c r="AA9669" s="4">
        <f t="shared" si="906"/>
        <v>3.6176000000000004</v>
      </c>
    </row>
    <row r="9670" spans="1:27" x14ac:dyDescent="0.2">
      <c r="A9670">
        <v>9669</v>
      </c>
      <c r="B9670" t="s">
        <v>10777</v>
      </c>
      <c r="C9670" s="5">
        <v>42483</v>
      </c>
      <c r="D9670" s="5" t="str">
        <f t="shared" si="905"/>
        <v>2016-04</v>
      </c>
      <c r="E9670" s="5">
        <v>42487</v>
      </c>
      <c r="F9670" t="s">
        <v>55</v>
      </c>
      <c r="G9670" t="s">
        <v>5091</v>
      </c>
      <c r="H9670" t="s">
        <v>5092</v>
      </c>
      <c r="I9670" t="s">
        <v>31</v>
      </c>
      <c r="J9670" t="s">
        <v>32</v>
      </c>
      <c r="K9670" t="s">
        <v>10778</v>
      </c>
      <c r="L9670" t="s">
        <v>48</v>
      </c>
      <c r="M9670">
        <v>92672</v>
      </c>
      <c r="N9670" t="s">
        <v>49</v>
      </c>
      <c r="O9670" t="s">
        <v>1018</v>
      </c>
      <c r="P9670" t="s">
        <v>51</v>
      </c>
      <c r="Q9670" t="s">
        <v>178</v>
      </c>
      <c r="R9670" t="s">
        <v>1019</v>
      </c>
      <c r="S9670">
        <v>71.97</v>
      </c>
      <c r="T9670">
        <v>3</v>
      </c>
      <c r="U9670">
        <v>0</v>
      </c>
      <c r="V9670">
        <v>35.984999999999999</v>
      </c>
      <c r="W9670" s="6">
        <f t="shared" si="910"/>
        <v>0.5</v>
      </c>
      <c r="X9670" s="4">
        <f t="shared" si="907"/>
        <v>11.994999999999999</v>
      </c>
      <c r="Y9670" s="4">
        <f t="shared" si="908"/>
        <v>23.99</v>
      </c>
      <c r="Z9670" s="4">
        <f t="shared" si="909"/>
        <v>23.99</v>
      </c>
      <c r="AA9670" s="4">
        <f t="shared" si="906"/>
        <v>0</v>
      </c>
    </row>
    <row r="9671" spans="1:27" x14ac:dyDescent="0.2">
      <c r="A9671">
        <v>9670</v>
      </c>
      <c r="B9671" t="s">
        <v>10779</v>
      </c>
      <c r="C9671" s="5">
        <v>42827</v>
      </c>
      <c r="D9671" s="5" t="str">
        <f t="shared" ref="D9671:D9734" si="911">TEXT(C9671,"yyyy-mm")</f>
        <v>2017-04</v>
      </c>
      <c r="E9671" s="5">
        <v>42831</v>
      </c>
      <c r="F9671" t="s">
        <v>55</v>
      </c>
      <c r="G9671" t="s">
        <v>7273</v>
      </c>
      <c r="H9671" t="s">
        <v>7274</v>
      </c>
      <c r="I9671" t="s">
        <v>31</v>
      </c>
      <c r="J9671" t="s">
        <v>32</v>
      </c>
      <c r="K9671" t="s">
        <v>362</v>
      </c>
      <c r="L9671" t="s">
        <v>363</v>
      </c>
      <c r="M9671">
        <v>35601</v>
      </c>
      <c r="N9671" t="s">
        <v>35</v>
      </c>
      <c r="O9671" t="s">
        <v>2503</v>
      </c>
      <c r="P9671" t="s">
        <v>51</v>
      </c>
      <c r="Q9671" t="s">
        <v>52</v>
      </c>
      <c r="R9671" t="s">
        <v>2504</v>
      </c>
      <c r="S9671">
        <v>14.940000000000001</v>
      </c>
      <c r="T9671">
        <v>3</v>
      </c>
      <c r="U9671">
        <v>0</v>
      </c>
      <c r="V9671">
        <v>6.8723999999999998</v>
      </c>
      <c r="W9671" s="6">
        <f t="shared" si="910"/>
        <v>0.45999999999999996</v>
      </c>
      <c r="X9671" s="4">
        <f t="shared" si="907"/>
        <v>2.2907999999999999</v>
      </c>
      <c r="Y9671" s="4">
        <f t="shared" si="908"/>
        <v>4.9800000000000004</v>
      </c>
      <c r="Z9671" s="4">
        <f t="shared" si="909"/>
        <v>4.9800000000000004</v>
      </c>
      <c r="AA9671" s="4">
        <f t="shared" si="906"/>
        <v>0</v>
      </c>
    </row>
    <row r="9672" spans="1:27" x14ac:dyDescent="0.2">
      <c r="A9672">
        <v>9671</v>
      </c>
      <c r="B9672" t="s">
        <v>10780</v>
      </c>
      <c r="C9672" s="5">
        <v>42229</v>
      </c>
      <c r="D9672" s="5" t="str">
        <f t="shared" si="911"/>
        <v>2015-08</v>
      </c>
      <c r="E9672" s="5">
        <v>42231</v>
      </c>
      <c r="F9672" t="s">
        <v>193</v>
      </c>
      <c r="G9672" t="s">
        <v>1185</v>
      </c>
      <c r="H9672" t="s">
        <v>1186</v>
      </c>
      <c r="I9672" t="s">
        <v>46</v>
      </c>
      <c r="J9672" t="s">
        <v>32</v>
      </c>
      <c r="K9672" t="s">
        <v>4502</v>
      </c>
      <c r="L9672" t="s">
        <v>93</v>
      </c>
      <c r="M9672">
        <v>27405</v>
      </c>
      <c r="N9672" t="s">
        <v>35</v>
      </c>
      <c r="O9672" t="s">
        <v>4725</v>
      </c>
      <c r="P9672" t="s">
        <v>51</v>
      </c>
      <c r="Q9672" t="s">
        <v>73</v>
      </c>
      <c r="R9672" t="s">
        <v>4726</v>
      </c>
      <c r="S9672">
        <v>64.680000000000007</v>
      </c>
      <c r="T9672">
        <v>7</v>
      </c>
      <c r="U9672">
        <v>0.2</v>
      </c>
      <c r="V9672">
        <v>8.0849999999999973</v>
      </c>
      <c r="W9672" s="6">
        <f t="shared" si="910"/>
        <v>0.12499999999999994</v>
      </c>
      <c r="X9672" s="4">
        <f t="shared" si="907"/>
        <v>1.1549999999999996</v>
      </c>
      <c r="Y9672" s="4">
        <f t="shared" si="908"/>
        <v>9.24</v>
      </c>
      <c r="Z9672" s="4">
        <f t="shared" si="909"/>
        <v>11.55</v>
      </c>
      <c r="AA9672" s="4">
        <f t="shared" si="906"/>
        <v>12.936000000000002</v>
      </c>
    </row>
    <row r="9673" spans="1:27" x14ac:dyDescent="0.2">
      <c r="A9673">
        <v>9672</v>
      </c>
      <c r="B9673" t="s">
        <v>10781</v>
      </c>
      <c r="C9673" s="5">
        <v>43052</v>
      </c>
      <c r="D9673" s="5" t="str">
        <f t="shared" si="911"/>
        <v>2017-11</v>
      </c>
      <c r="E9673" s="5">
        <v>43058</v>
      </c>
      <c r="F9673" t="s">
        <v>55</v>
      </c>
      <c r="G9673" t="s">
        <v>923</v>
      </c>
      <c r="H9673" t="s">
        <v>924</v>
      </c>
      <c r="I9673" t="s">
        <v>31</v>
      </c>
      <c r="J9673" t="s">
        <v>32</v>
      </c>
      <c r="K9673" t="s">
        <v>873</v>
      </c>
      <c r="L9673" t="s">
        <v>48</v>
      </c>
      <c r="M9673">
        <v>94568</v>
      </c>
      <c r="N9673" t="s">
        <v>49</v>
      </c>
      <c r="O9673" t="s">
        <v>3488</v>
      </c>
      <c r="P9673" t="s">
        <v>76</v>
      </c>
      <c r="Q9673" t="s">
        <v>77</v>
      </c>
      <c r="R9673" t="s">
        <v>3489</v>
      </c>
      <c r="S9673">
        <v>22</v>
      </c>
      <c r="T9673">
        <v>5</v>
      </c>
      <c r="U9673">
        <v>0.2</v>
      </c>
      <c r="V9673">
        <v>1.375</v>
      </c>
      <c r="W9673" s="6">
        <f t="shared" si="910"/>
        <v>6.25E-2</v>
      </c>
      <c r="X9673" s="4">
        <f t="shared" si="907"/>
        <v>0.27500000000000002</v>
      </c>
      <c r="Y9673" s="4">
        <f t="shared" si="908"/>
        <v>4.4000000000000004</v>
      </c>
      <c r="Z9673" s="4">
        <f t="shared" si="909"/>
        <v>5.5</v>
      </c>
      <c r="AA9673" s="4">
        <f t="shared" si="906"/>
        <v>4.4000000000000004</v>
      </c>
    </row>
    <row r="9674" spans="1:27" x14ac:dyDescent="0.2">
      <c r="A9674">
        <v>9673</v>
      </c>
      <c r="B9674" t="s">
        <v>10782</v>
      </c>
      <c r="C9674" s="5">
        <v>42727</v>
      </c>
      <c r="D9674" s="5" t="str">
        <f t="shared" si="911"/>
        <v>2016-12</v>
      </c>
      <c r="E9674" s="5">
        <v>42732</v>
      </c>
      <c r="F9674" t="s">
        <v>55</v>
      </c>
      <c r="G9674" t="s">
        <v>758</v>
      </c>
      <c r="H9674" t="s">
        <v>759</v>
      </c>
      <c r="I9674" t="s">
        <v>107</v>
      </c>
      <c r="J9674" t="s">
        <v>32</v>
      </c>
      <c r="K9674" t="s">
        <v>151</v>
      </c>
      <c r="L9674" t="s">
        <v>152</v>
      </c>
      <c r="M9674">
        <v>19143</v>
      </c>
      <c r="N9674" t="s">
        <v>153</v>
      </c>
      <c r="O9674" t="s">
        <v>4956</v>
      </c>
      <c r="P9674" t="s">
        <v>51</v>
      </c>
      <c r="Q9674" t="s">
        <v>95</v>
      </c>
      <c r="R9674" t="s">
        <v>4957</v>
      </c>
      <c r="S9674">
        <v>7.9680000000000009</v>
      </c>
      <c r="T9674">
        <v>2</v>
      </c>
      <c r="U9674">
        <v>0.2</v>
      </c>
      <c r="V9674">
        <v>2.6892000000000005</v>
      </c>
      <c r="W9674" s="6">
        <f t="shared" si="910"/>
        <v>0.33750000000000002</v>
      </c>
      <c r="X9674" s="4">
        <f t="shared" si="907"/>
        <v>1.3446000000000002</v>
      </c>
      <c r="Y9674" s="4">
        <f t="shared" si="908"/>
        <v>3.9840000000000004</v>
      </c>
      <c r="Z9674" s="4">
        <f t="shared" si="909"/>
        <v>4.9800000000000004</v>
      </c>
      <c r="AA9674" s="4">
        <f t="shared" si="906"/>
        <v>1.5936000000000003</v>
      </c>
    </row>
    <row r="9675" spans="1:27" x14ac:dyDescent="0.2">
      <c r="A9675">
        <v>9674</v>
      </c>
      <c r="B9675" t="s">
        <v>10782</v>
      </c>
      <c r="C9675" s="5">
        <v>42727</v>
      </c>
      <c r="D9675" s="5" t="str">
        <f t="shared" si="911"/>
        <v>2016-12</v>
      </c>
      <c r="E9675" s="5">
        <v>42732</v>
      </c>
      <c r="F9675" t="s">
        <v>55</v>
      </c>
      <c r="G9675" t="s">
        <v>758</v>
      </c>
      <c r="H9675" t="s">
        <v>759</v>
      </c>
      <c r="I9675" t="s">
        <v>107</v>
      </c>
      <c r="J9675" t="s">
        <v>32</v>
      </c>
      <c r="K9675" t="s">
        <v>151</v>
      </c>
      <c r="L9675" t="s">
        <v>152</v>
      </c>
      <c r="M9675">
        <v>19143</v>
      </c>
      <c r="N9675" t="s">
        <v>153</v>
      </c>
      <c r="O9675" t="s">
        <v>10783</v>
      </c>
      <c r="P9675" t="s">
        <v>76</v>
      </c>
      <c r="Q9675" t="s">
        <v>77</v>
      </c>
      <c r="R9675" t="s">
        <v>10784</v>
      </c>
      <c r="S9675">
        <v>1499.9699999999998</v>
      </c>
      <c r="T9675">
        <v>5</v>
      </c>
      <c r="U9675">
        <v>0.4</v>
      </c>
      <c r="V9675">
        <v>-374.99250000000006</v>
      </c>
      <c r="W9675" s="6">
        <f t="shared" si="910"/>
        <v>-0.25000000000000006</v>
      </c>
      <c r="X9675" s="4">
        <f t="shared" si="907"/>
        <v>-74.998500000000007</v>
      </c>
      <c r="Y9675" s="4">
        <f t="shared" si="908"/>
        <v>299.99399999999997</v>
      </c>
      <c r="Z9675" s="4">
        <f t="shared" si="909"/>
        <v>499.98999999999995</v>
      </c>
      <c r="AA9675" s="4">
        <f t="shared" si="906"/>
        <v>599.98799999999994</v>
      </c>
    </row>
    <row r="9676" spans="1:27" x14ac:dyDescent="0.2">
      <c r="A9676">
        <v>9675</v>
      </c>
      <c r="B9676" t="s">
        <v>10785</v>
      </c>
      <c r="C9676" s="5">
        <v>41842</v>
      </c>
      <c r="D9676" s="5" t="str">
        <f t="shared" si="911"/>
        <v>2014-07</v>
      </c>
      <c r="E9676" s="5">
        <v>41844</v>
      </c>
      <c r="F9676" t="s">
        <v>28</v>
      </c>
      <c r="G9676" t="s">
        <v>1210</v>
      </c>
      <c r="H9676" t="s">
        <v>1211</v>
      </c>
      <c r="I9676" t="s">
        <v>31</v>
      </c>
      <c r="J9676" t="s">
        <v>32</v>
      </c>
      <c r="K9676" t="s">
        <v>189</v>
      </c>
      <c r="L9676" t="s">
        <v>109</v>
      </c>
      <c r="M9676">
        <v>77095</v>
      </c>
      <c r="N9676" t="s">
        <v>110</v>
      </c>
      <c r="O9676" t="s">
        <v>5282</v>
      </c>
      <c r="P9676" t="s">
        <v>51</v>
      </c>
      <c r="Q9676" t="s">
        <v>64</v>
      </c>
      <c r="R9676" t="s">
        <v>5283</v>
      </c>
      <c r="S9676">
        <v>26.632000000000001</v>
      </c>
      <c r="T9676">
        <v>1</v>
      </c>
      <c r="U9676">
        <v>0.2</v>
      </c>
      <c r="V9676">
        <v>1.331599999999999</v>
      </c>
      <c r="W9676" s="6">
        <f t="shared" si="910"/>
        <v>4.9999999999999961E-2</v>
      </c>
      <c r="X9676" s="4">
        <f t="shared" si="907"/>
        <v>1.331599999999999</v>
      </c>
      <c r="Y9676" s="4">
        <f t="shared" si="908"/>
        <v>26.632000000000001</v>
      </c>
      <c r="Z9676" s="4">
        <f t="shared" si="909"/>
        <v>33.29</v>
      </c>
      <c r="AA9676" s="4">
        <f t="shared" si="906"/>
        <v>5.3264000000000005</v>
      </c>
    </row>
    <row r="9677" spans="1:27" x14ac:dyDescent="0.2">
      <c r="A9677">
        <v>9676</v>
      </c>
      <c r="B9677" t="s">
        <v>10786</v>
      </c>
      <c r="C9677" s="5">
        <v>42496</v>
      </c>
      <c r="D9677" s="5" t="str">
        <f t="shared" si="911"/>
        <v>2016-05</v>
      </c>
      <c r="E9677" s="5">
        <v>42500</v>
      </c>
      <c r="F9677" t="s">
        <v>55</v>
      </c>
      <c r="G9677" t="s">
        <v>3589</v>
      </c>
      <c r="H9677" t="s">
        <v>3590</v>
      </c>
      <c r="I9677" t="s">
        <v>31</v>
      </c>
      <c r="J9677" t="s">
        <v>32</v>
      </c>
      <c r="K9677" t="s">
        <v>5968</v>
      </c>
      <c r="L9677" t="s">
        <v>48</v>
      </c>
      <c r="M9677">
        <v>93309</v>
      </c>
      <c r="N9677" t="s">
        <v>49</v>
      </c>
      <c r="O9677" t="s">
        <v>4668</v>
      </c>
      <c r="P9677" t="s">
        <v>37</v>
      </c>
      <c r="Q9677" t="s">
        <v>70</v>
      </c>
      <c r="R9677" t="s">
        <v>4669</v>
      </c>
      <c r="S9677">
        <v>41.6</v>
      </c>
      <c r="T9677">
        <v>4</v>
      </c>
      <c r="U9677">
        <v>0</v>
      </c>
      <c r="V9677">
        <v>14.143999999999998</v>
      </c>
      <c r="W9677" s="6">
        <f t="shared" si="910"/>
        <v>0.33999999999999997</v>
      </c>
      <c r="X9677" s="4">
        <f t="shared" si="907"/>
        <v>3.5359999999999996</v>
      </c>
      <c r="Y9677" s="4">
        <f t="shared" si="908"/>
        <v>10.4</v>
      </c>
      <c r="Z9677" s="4">
        <f t="shared" si="909"/>
        <v>10.4</v>
      </c>
      <c r="AA9677" s="4">
        <f t="shared" si="906"/>
        <v>0</v>
      </c>
    </row>
    <row r="9678" spans="1:27" x14ac:dyDescent="0.2">
      <c r="A9678">
        <v>9677</v>
      </c>
      <c r="B9678" t="s">
        <v>10787</v>
      </c>
      <c r="C9678" s="5">
        <v>41971</v>
      </c>
      <c r="D9678" s="5" t="str">
        <f t="shared" si="911"/>
        <v>2014-11</v>
      </c>
      <c r="E9678" s="5">
        <v>41976</v>
      </c>
      <c r="F9678" t="s">
        <v>55</v>
      </c>
      <c r="G9678" t="s">
        <v>5748</v>
      </c>
      <c r="H9678" t="s">
        <v>5749</v>
      </c>
      <c r="I9678" t="s">
        <v>46</v>
      </c>
      <c r="J9678" t="s">
        <v>32</v>
      </c>
      <c r="K9678" t="s">
        <v>1474</v>
      </c>
      <c r="L9678" t="s">
        <v>259</v>
      </c>
      <c r="M9678">
        <v>47374</v>
      </c>
      <c r="N9678" t="s">
        <v>110</v>
      </c>
      <c r="O9678" t="s">
        <v>2997</v>
      </c>
      <c r="P9678" t="s">
        <v>51</v>
      </c>
      <c r="Q9678" t="s">
        <v>178</v>
      </c>
      <c r="R9678" t="s">
        <v>2998</v>
      </c>
      <c r="S9678">
        <v>64.02</v>
      </c>
      <c r="T9678">
        <v>6</v>
      </c>
      <c r="U9678">
        <v>0</v>
      </c>
      <c r="V9678">
        <v>29.449199999999998</v>
      </c>
      <c r="W9678" s="6">
        <f t="shared" si="910"/>
        <v>0.45999999999999996</v>
      </c>
      <c r="X9678" s="4">
        <f t="shared" si="907"/>
        <v>4.9081999999999999</v>
      </c>
      <c r="Y9678" s="4">
        <f t="shared" si="908"/>
        <v>10.67</v>
      </c>
      <c r="Z9678" s="4">
        <f t="shared" si="909"/>
        <v>10.67</v>
      </c>
      <c r="AA9678" s="4">
        <f t="shared" si="906"/>
        <v>0</v>
      </c>
    </row>
    <row r="9679" spans="1:27" x14ac:dyDescent="0.2">
      <c r="A9679">
        <v>9678</v>
      </c>
      <c r="B9679" t="s">
        <v>10788</v>
      </c>
      <c r="C9679" s="5">
        <v>42478</v>
      </c>
      <c r="D9679" s="5" t="str">
        <f t="shared" si="911"/>
        <v>2016-04</v>
      </c>
      <c r="E9679" s="5">
        <v>42483</v>
      </c>
      <c r="F9679" t="s">
        <v>55</v>
      </c>
      <c r="G9679" t="s">
        <v>6597</v>
      </c>
      <c r="H9679" t="s">
        <v>6598</v>
      </c>
      <c r="I9679" t="s">
        <v>46</v>
      </c>
      <c r="J9679" t="s">
        <v>32</v>
      </c>
      <c r="K9679" t="s">
        <v>271</v>
      </c>
      <c r="L9679" t="s">
        <v>272</v>
      </c>
      <c r="M9679">
        <v>10009</v>
      </c>
      <c r="N9679" t="s">
        <v>153</v>
      </c>
      <c r="O9679" t="s">
        <v>1478</v>
      </c>
      <c r="P9679" t="s">
        <v>51</v>
      </c>
      <c r="Q9679" t="s">
        <v>73</v>
      </c>
      <c r="R9679" t="s">
        <v>1479</v>
      </c>
      <c r="S9679">
        <v>6.99</v>
      </c>
      <c r="T9679">
        <v>3</v>
      </c>
      <c r="U9679">
        <v>0</v>
      </c>
      <c r="V9679">
        <v>2.027099999999999</v>
      </c>
      <c r="W9679" s="6">
        <f t="shared" si="910"/>
        <v>0.28999999999999987</v>
      </c>
      <c r="X9679" s="4">
        <f t="shared" si="907"/>
        <v>0.67569999999999963</v>
      </c>
      <c r="Y9679" s="4">
        <f t="shared" si="908"/>
        <v>2.33</v>
      </c>
      <c r="Z9679" s="4">
        <f t="shared" si="909"/>
        <v>2.33</v>
      </c>
      <c r="AA9679" s="4">
        <f t="shared" si="906"/>
        <v>0</v>
      </c>
    </row>
    <row r="9680" spans="1:27" x14ac:dyDescent="0.2">
      <c r="A9680">
        <v>9679</v>
      </c>
      <c r="B9680" t="s">
        <v>10788</v>
      </c>
      <c r="C9680" s="5">
        <v>42478</v>
      </c>
      <c r="D9680" s="5" t="str">
        <f t="shared" si="911"/>
        <v>2016-04</v>
      </c>
      <c r="E9680" s="5">
        <v>42483</v>
      </c>
      <c r="F9680" t="s">
        <v>55</v>
      </c>
      <c r="G9680" t="s">
        <v>6597</v>
      </c>
      <c r="H9680" t="s">
        <v>6598</v>
      </c>
      <c r="I9680" t="s">
        <v>46</v>
      </c>
      <c r="J9680" t="s">
        <v>32</v>
      </c>
      <c r="K9680" t="s">
        <v>271</v>
      </c>
      <c r="L9680" t="s">
        <v>272</v>
      </c>
      <c r="M9680">
        <v>10009</v>
      </c>
      <c r="N9680" t="s">
        <v>153</v>
      </c>
      <c r="O9680" t="s">
        <v>9996</v>
      </c>
      <c r="P9680" t="s">
        <v>51</v>
      </c>
      <c r="Q9680" t="s">
        <v>584</v>
      </c>
      <c r="R9680" t="s">
        <v>9997</v>
      </c>
      <c r="S9680">
        <v>6.84</v>
      </c>
      <c r="T9680">
        <v>1</v>
      </c>
      <c r="U9680">
        <v>0</v>
      </c>
      <c r="V9680">
        <v>1.8468</v>
      </c>
      <c r="W9680" s="6">
        <f t="shared" si="910"/>
        <v>0.27</v>
      </c>
      <c r="X9680" s="4">
        <f t="shared" si="907"/>
        <v>1.8468</v>
      </c>
      <c r="Y9680" s="4">
        <f t="shared" si="908"/>
        <v>6.84</v>
      </c>
      <c r="Z9680" s="4">
        <f t="shared" si="909"/>
        <v>6.84</v>
      </c>
      <c r="AA9680" s="4">
        <f t="shared" si="906"/>
        <v>0</v>
      </c>
    </row>
    <row r="9681" spans="1:27" x14ac:dyDescent="0.2">
      <c r="A9681">
        <v>9680</v>
      </c>
      <c r="B9681" t="s">
        <v>10789</v>
      </c>
      <c r="C9681" s="5">
        <v>42365</v>
      </c>
      <c r="D9681" s="5" t="str">
        <f t="shared" si="911"/>
        <v>2015-12</v>
      </c>
      <c r="E9681" s="5">
        <v>42369</v>
      </c>
      <c r="F9681" t="s">
        <v>55</v>
      </c>
      <c r="G9681" t="s">
        <v>6434</v>
      </c>
      <c r="H9681" t="s">
        <v>6435</v>
      </c>
      <c r="I9681" t="s">
        <v>46</v>
      </c>
      <c r="J9681" t="s">
        <v>32</v>
      </c>
      <c r="K9681" t="s">
        <v>132</v>
      </c>
      <c r="L9681" t="s">
        <v>48</v>
      </c>
      <c r="M9681">
        <v>94122</v>
      </c>
      <c r="N9681" t="s">
        <v>49</v>
      </c>
      <c r="O9681" t="s">
        <v>3011</v>
      </c>
      <c r="P9681" t="s">
        <v>51</v>
      </c>
      <c r="Q9681" t="s">
        <v>64</v>
      </c>
      <c r="R9681" t="s">
        <v>3012</v>
      </c>
      <c r="S9681">
        <v>323.10000000000002</v>
      </c>
      <c r="T9681">
        <v>2</v>
      </c>
      <c r="U9681">
        <v>0</v>
      </c>
      <c r="V9681">
        <v>61.38900000000001</v>
      </c>
      <c r="W9681" s="6">
        <f t="shared" si="910"/>
        <v>0.19000000000000003</v>
      </c>
      <c r="X9681" s="4">
        <f t="shared" si="907"/>
        <v>30.694500000000005</v>
      </c>
      <c r="Y9681" s="4">
        <f t="shared" si="908"/>
        <v>161.55000000000001</v>
      </c>
      <c r="Z9681" s="4">
        <f t="shared" si="909"/>
        <v>161.55000000000001</v>
      </c>
      <c r="AA9681" s="4">
        <f t="shared" si="906"/>
        <v>0</v>
      </c>
    </row>
    <row r="9682" spans="1:27" x14ac:dyDescent="0.2">
      <c r="A9682">
        <v>9681</v>
      </c>
      <c r="B9682" t="s">
        <v>10789</v>
      </c>
      <c r="C9682" s="5">
        <v>42365</v>
      </c>
      <c r="D9682" s="5" t="str">
        <f t="shared" si="911"/>
        <v>2015-12</v>
      </c>
      <c r="E9682" s="5">
        <v>42369</v>
      </c>
      <c r="F9682" t="s">
        <v>55</v>
      </c>
      <c r="G9682" t="s">
        <v>6434</v>
      </c>
      <c r="H9682" t="s">
        <v>6435</v>
      </c>
      <c r="I9682" t="s">
        <v>46</v>
      </c>
      <c r="J9682" t="s">
        <v>32</v>
      </c>
      <c r="K9682" t="s">
        <v>132</v>
      </c>
      <c r="L9682" t="s">
        <v>48</v>
      </c>
      <c r="M9682">
        <v>94122</v>
      </c>
      <c r="N9682" t="s">
        <v>49</v>
      </c>
      <c r="O9682" t="s">
        <v>3576</v>
      </c>
      <c r="P9682" t="s">
        <v>76</v>
      </c>
      <c r="Q9682" t="s">
        <v>77</v>
      </c>
      <c r="R9682" t="s">
        <v>3577</v>
      </c>
      <c r="S9682">
        <v>668.16</v>
      </c>
      <c r="T9682">
        <v>9</v>
      </c>
      <c r="U9682">
        <v>0.2</v>
      </c>
      <c r="V9682">
        <v>75.167999999999921</v>
      </c>
      <c r="W9682" s="6">
        <f t="shared" si="910"/>
        <v>0.11249999999999989</v>
      </c>
      <c r="X9682" s="4">
        <f t="shared" si="907"/>
        <v>8.3519999999999914</v>
      </c>
      <c r="Y9682" s="4">
        <f t="shared" si="908"/>
        <v>74.239999999999995</v>
      </c>
      <c r="Z9682" s="4">
        <f t="shared" si="909"/>
        <v>92.8</v>
      </c>
      <c r="AA9682" s="4">
        <f t="shared" si="906"/>
        <v>133.63200000000001</v>
      </c>
    </row>
    <row r="9683" spans="1:27" x14ac:dyDescent="0.2">
      <c r="A9683">
        <v>9682</v>
      </c>
      <c r="B9683" t="s">
        <v>10790</v>
      </c>
      <c r="C9683" s="5">
        <v>43082</v>
      </c>
      <c r="D9683" s="5" t="str">
        <f t="shared" si="911"/>
        <v>2017-12</v>
      </c>
      <c r="E9683" s="5">
        <v>43087</v>
      </c>
      <c r="F9683" t="s">
        <v>55</v>
      </c>
      <c r="G9683" t="s">
        <v>1837</v>
      </c>
      <c r="H9683" t="s">
        <v>1838</v>
      </c>
      <c r="I9683" t="s">
        <v>31</v>
      </c>
      <c r="J9683" t="s">
        <v>32</v>
      </c>
      <c r="K9683" t="s">
        <v>132</v>
      </c>
      <c r="L9683" t="s">
        <v>48</v>
      </c>
      <c r="M9683">
        <v>94122</v>
      </c>
      <c r="N9683" t="s">
        <v>49</v>
      </c>
      <c r="O9683" t="s">
        <v>5624</v>
      </c>
      <c r="P9683" t="s">
        <v>51</v>
      </c>
      <c r="Q9683" t="s">
        <v>52</v>
      </c>
      <c r="R9683" t="s">
        <v>5625</v>
      </c>
      <c r="S9683">
        <v>8.64</v>
      </c>
      <c r="T9683">
        <v>3</v>
      </c>
      <c r="U9683">
        <v>0</v>
      </c>
      <c r="V9683">
        <v>4.2336</v>
      </c>
      <c r="W9683" s="6">
        <f t="shared" si="910"/>
        <v>0.49</v>
      </c>
      <c r="X9683" s="4">
        <f t="shared" si="907"/>
        <v>1.4112</v>
      </c>
      <c r="Y9683" s="4">
        <f t="shared" si="908"/>
        <v>2.8800000000000003</v>
      </c>
      <c r="Z9683" s="4">
        <f t="shared" si="909"/>
        <v>2.8800000000000003</v>
      </c>
      <c r="AA9683" s="4">
        <f t="shared" si="906"/>
        <v>0</v>
      </c>
    </row>
    <row r="9684" spans="1:27" x14ac:dyDescent="0.2">
      <c r="A9684">
        <v>9683</v>
      </c>
      <c r="B9684" t="s">
        <v>10790</v>
      </c>
      <c r="C9684" s="5">
        <v>43082</v>
      </c>
      <c r="D9684" s="5" t="str">
        <f t="shared" si="911"/>
        <v>2017-12</v>
      </c>
      <c r="E9684" s="5">
        <v>43087</v>
      </c>
      <c r="F9684" t="s">
        <v>55</v>
      </c>
      <c r="G9684" t="s">
        <v>1837</v>
      </c>
      <c r="H9684" t="s">
        <v>1838</v>
      </c>
      <c r="I9684" t="s">
        <v>31</v>
      </c>
      <c r="J9684" t="s">
        <v>32</v>
      </c>
      <c r="K9684" t="s">
        <v>132</v>
      </c>
      <c r="L9684" t="s">
        <v>48</v>
      </c>
      <c r="M9684">
        <v>94122</v>
      </c>
      <c r="N9684" t="s">
        <v>49</v>
      </c>
      <c r="O9684" t="s">
        <v>3366</v>
      </c>
      <c r="P9684" t="s">
        <v>51</v>
      </c>
      <c r="Q9684" t="s">
        <v>95</v>
      </c>
      <c r="R9684" t="s">
        <v>3367</v>
      </c>
      <c r="S9684">
        <v>38.880000000000003</v>
      </c>
      <c r="T9684">
        <v>6</v>
      </c>
      <c r="U9684">
        <v>0</v>
      </c>
      <c r="V9684">
        <v>18.662400000000002</v>
      </c>
      <c r="W9684" s="6">
        <f t="shared" si="910"/>
        <v>0.48000000000000004</v>
      </c>
      <c r="X9684" s="4">
        <f t="shared" si="907"/>
        <v>3.1104000000000003</v>
      </c>
      <c r="Y9684" s="4">
        <f t="shared" si="908"/>
        <v>6.48</v>
      </c>
      <c r="Z9684" s="4">
        <f t="shared" si="909"/>
        <v>6.48</v>
      </c>
      <c r="AA9684" s="4">
        <f t="shared" si="906"/>
        <v>0</v>
      </c>
    </row>
    <row r="9685" spans="1:27" x14ac:dyDescent="0.2">
      <c r="A9685">
        <v>9684</v>
      </c>
      <c r="B9685" t="s">
        <v>10790</v>
      </c>
      <c r="C9685" s="5">
        <v>43082</v>
      </c>
      <c r="D9685" s="5" t="str">
        <f t="shared" si="911"/>
        <v>2017-12</v>
      </c>
      <c r="E9685" s="5">
        <v>43087</v>
      </c>
      <c r="F9685" t="s">
        <v>55</v>
      </c>
      <c r="G9685" t="s">
        <v>1837</v>
      </c>
      <c r="H9685" t="s">
        <v>1838</v>
      </c>
      <c r="I9685" t="s">
        <v>31</v>
      </c>
      <c r="J9685" t="s">
        <v>32</v>
      </c>
      <c r="K9685" t="s">
        <v>132</v>
      </c>
      <c r="L9685" t="s">
        <v>48</v>
      </c>
      <c r="M9685">
        <v>94122</v>
      </c>
      <c r="N9685" t="s">
        <v>49</v>
      </c>
      <c r="O9685" t="s">
        <v>3942</v>
      </c>
      <c r="P9685" t="s">
        <v>37</v>
      </c>
      <c r="Q9685" t="s">
        <v>70</v>
      </c>
      <c r="R9685" t="s">
        <v>5160</v>
      </c>
      <c r="S9685">
        <v>201.04</v>
      </c>
      <c r="T9685">
        <v>8</v>
      </c>
      <c r="U9685">
        <v>0</v>
      </c>
      <c r="V9685">
        <v>54.280799999999999</v>
      </c>
      <c r="W9685" s="6">
        <f t="shared" si="910"/>
        <v>0.27</v>
      </c>
      <c r="X9685" s="4">
        <f t="shared" si="907"/>
        <v>6.7850999999999999</v>
      </c>
      <c r="Y9685" s="4">
        <f t="shared" si="908"/>
        <v>25.13</v>
      </c>
      <c r="Z9685" s="4">
        <f t="shared" si="909"/>
        <v>25.13</v>
      </c>
      <c r="AA9685" s="4">
        <f t="shared" si="906"/>
        <v>0</v>
      </c>
    </row>
    <row r="9686" spans="1:27" x14ac:dyDescent="0.2">
      <c r="A9686">
        <v>9685</v>
      </c>
      <c r="B9686" t="s">
        <v>10790</v>
      </c>
      <c r="C9686" s="5">
        <v>43082</v>
      </c>
      <c r="D9686" s="5" t="str">
        <f t="shared" si="911"/>
        <v>2017-12</v>
      </c>
      <c r="E9686" s="5">
        <v>43087</v>
      </c>
      <c r="F9686" t="s">
        <v>55</v>
      </c>
      <c r="G9686" t="s">
        <v>1837</v>
      </c>
      <c r="H9686" t="s">
        <v>1838</v>
      </c>
      <c r="I9686" t="s">
        <v>31</v>
      </c>
      <c r="J9686" t="s">
        <v>32</v>
      </c>
      <c r="K9686" t="s">
        <v>132</v>
      </c>
      <c r="L9686" t="s">
        <v>48</v>
      </c>
      <c r="M9686">
        <v>94122</v>
      </c>
      <c r="N9686" t="s">
        <v>49</v>
      </c>
      <c r="O9686" t="s">
        <v>7348</v>
      </c>
      <c r="P9686" t="s">
        <v>51</v>
      </c>
      <c r="Q9686" t="s">
        <v>95</v>
      </c>
      <c r="R9686" t="s">
        <v>7349</v>
      </c>
      <c r="S9686">
        <v>12.96</v>
      </c>
      <c r="T9686">
        <v>2</v>
      </c>
      <c r="U9686">
        <v>0</v>
      </c>
      <c r="V9686">
        <v>6.3504000000000005</v>
      </c>
      <c r="W9686" s="6">
        <f t="shared" si="910"/>
        <v>0.49</v>
      </c>
      <c r="X9686" s="4">
        <f t="shared" si="907"/>
        <v>3.1752000000000002</v>
      </c>
      <c r="Y9686" s="4">
        <f t="shared" si="908"/>
        <v>6.48</v>
      </c>
      <c r="Z9686" s="4">
        <f t="shared" si="909"/>
        <v>6.48</v>
      </c>
      <c r="AA9686" s="4">
        <f t="shared" si="906"/>
        <v>0</v>
      </c>
    </row>
    <row r="9687" spans="1:27" x14ac:dyDescent="0.2">
      <c r="A9687">
        <v>9686</v>
      </c>
      <c r="B9687" t="s">
        <v>10791</v>
      </c>
      <c r="C9687" s="5">
        <v>42737</v>
      </c>
      <c r="D9687" s="5" t="str">
        <f t="shared" si="911"/>
        <v>2017-01</v>
      </c>
      <c r="E9687" s="5">
        <v>42739</v>
      </c>
      <c r="F9687" t="s">
        <v>28</v>
      </c>
      <c r="G9687" t="s">
        <v>9597</v>
      </c>
      <c r="H9687" t="s">
        <v>9598</v>
      </c>
      <c r="I9687" t="s">
        <v>46</v>
      </c>
      <c r="J9687" t="s">
        <v>32</v>
      </c>
      <c r="K9687" t="s">
        <v>47</v>
      </c>
      <c r="L9687" t="s">
        <v>48</v>
      </c>
      <c r="M9687">
        <v>90032</v>
      </c>
      <c r="N9687" t="s">
        <v>49</v>
      </c>
      <c r="O9687" t="s">
        <v>5555</v>
      </c>
      <c r="P9687" t="s">
        <v>76</v>
      </c>
      <c r="Q9687" t="s">
        <v>166</v>
      </c>
      <c r="R9687" t="s">
        <v>5556</v>
      </c>
      <c r="S9687">
        <v>16.59</v>
      </c>
      <c r="T9687">
        <v>1</v>
      </c>
      <c r="U9687">
        <v>0</v>
      </c>
      <c r="V9687">
        <v>5.8064999999999998</v>
      </c>
      <c r="W9687" s="6">
        <f t="shared" si="910"/>
        <v>0.35</v>
      </c>
      <c r="X9687" s="4">
        <f t="shared" si="907"/>
        <v>5.8064999999999998</v>
      </c>
      <c r="Y9687" s="4">
        <f t="shared" si="908"/>
        <v>16.59</v>
      </c>
      <c r="Z9687" s="4">
        <f t="shared" si="909"/>
        <v>16.59</v>
      </c>
      <c r="AA9687" s="4">
        <f t="shared" si="906"/>
        <v>0</v>
      </c>
    </row>
    <row r="9688" spans="1:27" x14ac:dyDescent="0.2">
      <c r="A9688">
        <v>9687</v>
      </c>
      <c r="B9688" t="s">
        <v>10792</v>
      </c>
      <c r="C9688" s="5">
        <v>42885</v>
      </c>
      <c r="D9688" s="5" t="str">
        <f t="shared" si="911"/>
        <v>2017-05</v>
      </c>
      <c r="E9688" s="5">
        <v>42889</v>
      </c>
      <c r="F9688" t="s">
        <v>55</v>
      </c>
      <c r="G9688" t="s">
        <v>4969</v>
      </c>
      <c r="H9688" t="s">
        <v>4970</v>
      </c>
      <c r="I9688" t="s">
        <v>31</v>
      </c>
      <c r="J9688" t="s">
        <v>32</v>
      </c>
      <c r="K9688" t="s">
        <v>955</v>
      </c>
      <c r="L9688" t="s">
        <v>48</v>
      </c>
      <c r="M9688">
        <v>92037</v>
      </c>
      <c r="N9688" t="s">
        <v>49</v>
      </c>
      <c r="O9688" t="s">
        <v>2463</v>
      </c>
      <c r="P9688" t="s">
        <v>51</v>
      </c>
      <c r="Q9688" t="s">
        <v>73</v>
      </c>
      <c r="R9688" t="s">
        <v>2464</v>
      </c>
      <c r="S9688">
        <v>35.099999999999994</v>
      </c>
      <c r="T9688">
        <v>6</v>
      </c>
      <c r="U9688">
        <v>0</v>
      </c>
      <c r="V9688">
        <v>10.178999999999997</v>
      </c>
      <c r="W9688" s="6">
        <f t="shared" si="910"/>
        <v>0.28999999999999998</v>
      </c>
      <c r="X9688" s="4">
        <f t="shared" si="907"/>
        <v>1.6964999999999995</v>
      </c>
      <c r="Y9688" s="4">
        <f t="shared" si="908"/>
        <v>5.8499999999999988</v>
      </c>
      <c r="Z9688" s="4">
        <f t="shared" si="909"/>
        <v>5.8499999999999988</v>
      </c>
      <c r="AA9688" s="4">
        <f t="shared" si="906"/>
        <v>0</v>
      </c>
    </row>
    <row r="9689" spans="1:27" x14ac:dyDescent="0.2">
      <c r="A9689">
        <v>9688</v>
      </c>
      <c r="B9689" t="s">
        <v>10793</v>
      </c>
      <c r="C9689" s="5">
        <v>43008</v>
      </c>
      <c r="D9689" s="5" t="str">
        <f t="shared" si="911"/>
        <v>2017-09</v>
      </c>
      <c r="E9689" s="5">
        <v>43014</v>
      </c>
      <c r="F9689" t="s">
        <v>55</v>
      </c>
      <c r="G9689" t="s">
        <v>2810</v>
      </c>
      <c r="H9689" t="s">
        <v>2811</v>
      </c>
      <c r="I9689" t="s">
        <v>107</v>
      </c>
      <c r="J9689" t="s">
        <v>32</v>
      </c>
      <c r="K9689" t="s">
        <v>1135</v>
      </c>
      <c r="L9689" t="s">
        <v>109</v>
      </c>
      <c r="M9689">
        <v>76017</v>
      </c>
      <c r="N9689" t="s">
        <v>110</v>
      </c>
      <c r="O9689" t="s">
        <v>2454</v>
      </c>
      <c r="P9689" t="s">
        <v>51</v>
      </c>
      <c r="Q9689" t="s">
        <v>80</v>
      </c>
      <c r="R9689" t="s">
        <v>2455</v>
      </c>
      <c r="S9689">
        <v>11.645999999999997</v>
      </c>
      <c r="T9689">
        <v>9</v>
      </c>
      <c r="U9689">
        <v>0.8</v>
      </c>
      <c r="V9689">
        <v>-17.469000000000005</v>
      </c>
      <c r="W9689" s="6">
        <f t="shared" si="910"/>
        <v>-1.5000000000000007</v>
      </c>
      <c r="X9689" s="4">
        <f t="shared" si="907"/>
        <v>-1.9410000000000005</v>
      </c>
      <c r="Y9689" s="4">
        <f t="shared" si="908"/>
        <v>1.2939999999999996</v>
      </c>
      <c r="Z9689" s="4">
        <f t="shared" si="909"/>
        <v>6.47</v>
      </c>
      <c r="AA9689" s="4">
        <f t="shared" si="906"/>
        <v>9.3167999999999989</v>
      </c>
    </row>
    <row r="9690" spans="1:27" x14ac:dyDescent="0.2">
      <c r="A9690">
        <v>9689</v>
      </c>
      <c r="B9690" t="s">
        <v>10794</v>
      </c>
      <c r="C9690" s="5">
        <v>42906</v>
      </c>
      <c r="D9690" s="5" t="str">
        <f t="shared" si="911"/>
        <v>2017-06</v>
      </c>
      <c r="E9690" s="5">
        <v>42913</v>
      </c>
      <c r="F9690" t="s">
        <v>55</v>
      </c>
      <c r="G9690" t="s">
        <v>392</v>
      </c>
      <c r="H9690" t="s">
        <v>393</v>
      </c>
      <c r="I9690" t="s">
        <v>31</v>
      </c>
      <c r="J9690" t="s">
        <v>32</v>
      </c>
      <c r="K9690" t="s">
        <v>1474</v>
      </c>
      <c r="L9690" t="s">
        <v>324</v>
      </c>
      <c r="M9690">
        <v>23223</v>
      </c>
      <c r="N9690" t="s">
        <v>35</v>
      </c>
      <c r="O9690" t="s">
        <v>6298</v>
      </c>
      <c r="P9690" t="s">
        <v>51</v>
      </c>
      <c r="Q9690" t="s">
        <v>95</v>
      </c>
      <c r="R9690" t="s">
        <v>6299</v>
      </c>
      <c r="S9690">
        <v>32.400000000000006</v>
      </c>
      <c r="T9690">
        <v>5</v>
      </c>
      <c r="U9690">
        <v>0</v>
      </c>
      <c r="V9690">
        <v>15.552000000000001</v>
      </c>
      <c r="W9690" s="6">
        <f t="shared" si="910"/>
        <v>0.48</v>
      </c>
      <c r="X9690" s="4">
        <f t="shared" si="907"/>
        <v>3.1104000000000003</v>
      </c>
      <c r="Y9690" s="4">
        <f t="shared" si="908"/>
        <v>6.4800000000000013</v>
      </c>
      <c r="Z9690" s="4">
        <f t="shared" si="909"/>
        <v>6.4800000000000013</v>
      </c>
      <c r="AA9690" s="4">
        <f t="shared" si="906"/>
        <v>0</v>
      </c>
    </row>
    <row r="9691" spans="1:27" x14ac:dyDescent="0.2">
      <c r="A9691">
        <v>9690</v>
      </c>
      <c r="B9691" t="s">
        <v>10794</v>
      </c>
      <c r="C9691" s="5">
        <v>42906</v>
      </c>
      <c r="D9691" s="5" t="str">
        <f t="shared" si="911"/>
        <v>2017-06</v>
      </c>
      <c r="E9691" s="5">
        <v>42913</v>
      </c>
      <c r="F9691" t="s">
        <v>55</v>
      </c>
      <c r="G9691" t="s">
        <v>392</v>
      </c>
      <c r="H9691" t="s">
        <v>393</v>
      </c>
      <c r="I9691" t="s">
        <v>31</v>
      </c>
      <c r="J9691" t="s">
        <v>32</v>
      </c>
      <c r="K9691" t="s">
        <v>1474</v>
      </c>
      <c r="L9691" t="s">
        <v>324</v>
      </c>
      <c r="M9691">
        <v>23223</v>
      </c>
      <c r="N9691" t="s">
        <v>35</v>
      </c>
      <c r="O9691" t="s">
        <v>5904</v>
      </c>
      <c r="P9691" t="s">
        <v>76</v>
      </c>
      <c r="Q9691" t="s">
        <v>77</v>
      </c>
      <c r="R9691" t="s">
        <v>5905</v>
      </c>
      <c r="S9691">
        <v>503.96</v>
      </c>
      <c r="T9691">
        <v>4</v>
      </c>
      <c r="U9691">
        <v>0</v>
      </c>
      <c r="V9691">
        <v>125.99000000000001</v>
      </c>
      <c r="W9691" s="6">
        <f t="shared" si="910"/>
        <v>0.25000000000000006</v>
      </c>
      <c r="X9691" s="4">
        <f t="shared" si="907"/>
        <v>31.497500000000002</v>
      </c>
      <c r="Y9691" s="4">
        <f t="shared" si="908"/>
        <v>125.99</v>
      </c>
      <c r="Z9691" s="4">
        <f t="shared" si="909"/>
        <v>125.99</v>
      </c>
      <c r="AA9691" s="4">
        <f t="shared" si="906"/>
        <v>0</v>
      </c>
    </row>
    <row r="9692" spans="1:27" x14ac:dyDescent="0.2">
      <c r="A9692">
        <v>9691</v>
      </c>
      <c r="B9692" t="s">
        <v>10795</v>
      </c>
      <c r="C9692" s="5">
        <v>42829</v>
      </c>
      <c r="D9692" s="5" t="str">
        <f t="shared" si="911"/>
        <v>2017-04</v>
      </c>
      <c r="E9692" s="5">
        <v>42830</v>
      </c>
      <c r="F9692" t="s">
        <v>193</v>
      </c>
      <c r="G9692" t="s">
        <v>5751</v>
      </c>
      <c r="H9692" t="s">
        <v>5752</v>
      </c>
      <c r="I9692" t="s">
        <v>107</v>
      </c>
      <c r="J9692" t="s">
        <v>32</v>
      </c>
      <c r="K9692" t="s">
        <v>271</v>
      </c>
      <c r="L9692" t="s">
        <v>272</v>
      </c>
      <c r="M9692">
        <v>10035</v>
      </c>
      <c r="N9692" t="s">
        <v>153</v>
      </c>
      <c r="O9692" t="s">
        <v>3242</v>
      </c>
      <c r="P9692" t="s">
        <v>51</v>
      </c>
      <c r="Q9692" t="s">
        <v>73</v>
      </c>
      <c r="R9692" t="s">
        <v>3243</v>
      </c>
      <c r="S9692">
        <v>7.04</v>
      </c>
      <c r="T9692">
        <v>4</v>
      </c>
      <c r="U9692">
        <v>0</v>
      </c>
      <c r="V9692">
        <v>2.0415999999999999</v>
      </c>
      <c r="W9692" s="6">
        <f t="shared" si="910"/>
        <v>0.28999999999999998</v>
      </c>
      <c r="X9692" s="4">
        <f t="shared" si="907"/>
        <v>0.51039999999999996</v>
      </c>
      <c r="Y9692" s="4">
        <f t="shared" si="908"/>
        <v>1.76</v>
      </c>
      <c r="Z9692" s="4">
        <f t="shared" si="909"/>
        <v>1.76</v>
      </c>
      <c r="AA9692" s="4">
        <f t="shared" si="906"/>
        <v>0</v>
      </c>
    </row>
    <row r="9693" spans="1:27" x14ac:dyDescent="0.2">
      <c r="A9693">
        <v>9692</v>
      </c>
      <c r="B9693" t="s">
        <v>10796</v>
      </c>
      <c r="C9693" s="5">
        <v>42321</v>
      </c>
      <c r="D9693" s="5" t="str">
        <f t="shared" si="911"/>
        <v>2015-11</v>
      </c>
      <c r="E9693" s="5">
        <v>42325</v>
      </c>
      <c r="F9693" t="s">
        <v>55</v>
      </c>
      <c r="G9693" t="s">
        <v>1197</v>
      </c>
      <c r="H9693" t="s">
        <v>1198</v>
      </c>
      <c r="I9693" t="s">
        <v>31</v>
      </c>
      <c r="J9693" t="s">
        <v>32</v>
      </c>
      <c r="K9693" t="s">
        <v>189</v>
      </c>
      <c r="L9693" t="s">
        <v>109</v>
      </c>
      <c r="M9693">
        <v>77041</v>
      </c>
      <c r="N9693" t="s">
        <v>110</v>
      </c>
      <c r="O9693" t="s">
        <v>3104</v>
      </c>
      <c r="P9693" t="s">
        <v>37</v>
      </c>
      <c r="Q9693" t="s">
        <v>38</v>
      </c>
      <c r="R9693" t="s">
        <v>3105</v>
      </c>
      <c r="S9693">
        <v>613.99919999999997</v>
      </c>
      <c r="T9693">
        <v>3</v>
      </c>
      <c r="U9693">
        <v>0.32</v>
      </c>
      <c r="V9693">
        <v>-18.058800000000076</v>
      </c>
      <c r="W9693" s="6">
        <f t="shared" si="910"/>
        <v>-2.9411764705882477E-2</v>
      </c>
      <c r="X9693" s="4">
        <f t="shared" si="907"/>
        <v>-6.0196000000000254</v>
      </c>
      <c r="Y9693" s="4">
        <f t="shared" si="908"/>
        <v>204.66639999999998</v>
      </c>
      <c r="Z9693" s="4">
        <f t="shared" si="909"/>
        <v>300.97999999999996</v>
      </c>
      <c r="AA9693" s="4">
        <f t="shared" si="906"/>
        <v>196.47974399999998</v>
      </c>
    </row>
    <row r="9694" spans="1:27" x14ac:dyDescent="0.2">
      <c r="A9694">
        <v>9693</v>
      </c>
      <c r="B9694" t="s">
        <v>10797</v>
      </c>
      <c r="C9694" s="5">
        <v>42244</v>
      </c>
      <c r="D9694" s="5" t="str">
        <f t="shared" si="911"/>
        <v>2015-08</v>
      </c>
      <c r="E9694" s="5">
        <v>42249</v>
      </c>
      <c r="F9694" t="s">
        <v>55</v>
      </c>
      <c r="G9694" t="s">
        <v>3532</v>
      </c>
      <c r="H9694" t="s">
        <v>3533</v>
      </c>
      <c r="I9694" t="s">
        <v>46</v>
      </c>
      <c r="J9694" t="s">
        <v>32</v>
      </c>
      <c r="K9694" t="s">
        <v>753</v>
      </c>
      <c r="L9694" t="s">
        <v>754</v>
      </c>
      <c r="M9694">
        <v>6824</v>
      </c>
      <c r="N9694" t="s">
        <v>153</v>
      </c>
      <c r="O9694" t="s">
        <v>5571</v>
      </c>
      <c r="P9694" t="s">
        <v>51</v>
      </c>
      <c r="Q9694" t="s">
        <v>64</v>
      </c>
      <c r="R9694" t="s">
        <v>5572</v>
      </c>
      <c r="S9694">
        <v>470.35999999999996</v>
      </c>
      <c r="T9694">
        <v>11</v>
      </c>
      <c r="U9694">
        <v>0</v>
      </c>
      <c r="V9694">
        <v>122.2936</v>
      </c>
      <c r="W9694" s="6">
        <f t="shared" si="910"/>
        <v>0.26</v>
      </c>
      <c r="X9694" s="4">
        <f t="shared" si="907"/>
        <v>11.117599999999999</v>
      </c>
      <c r="Y9694" s="4">
        <f t="shared" si="908"/>
        <v>42.76</v>
      </c>
      <c r="Z9694" s="4">
        <f t="shared" si="909"/>
        <v>42.76</v>
      </c>
      <c r="AA9694" s="4">
        <f t="shared" si="906"/>
        <v>0</v>
      </c>
    </row>
    <row r="9695" spans="1:27" x14ac:dyDescent="0.2">
      <c r="A9695">
        <v>9694</v>
      </c>
      <c r="B9695" t="s">
        <v>10798</v>
      </c>
      <c r="C9695" s="5">
        <v>43002</v>
      </c>
      <c r="D9695" s="5" t="str">
        <f t="shared" si="911"/>
        <v>2017-09</v>
      </c>
      <c r="E9695" s="5">
        <v>43006</v>
      </c>
      <c r="F9695" t="s">
        <v>28</v>
      </c>
      <c r="G9695" t="s">
        <v>644</v>
      </c>
      <c r="H9695" t="s">
        <v>645</v>
      </c>
      <c r="I9695" t="s">
        <v>107</v>
      </c>
      <c r="J9695" t="s">
        <v>32</v>
      </c>
      <c r="K9695" t="s">
        <v>132</v>
      </c>
      <c r="L9695" t="s">
        <v>48</v>
      </c>
      <c r="M9695">
        <v>94110</v>
      </c>
      <c r="N9695" t="s">
        <v>49</v>
      </c>
      <c r="O9695" t="s">
        <v>5116</v>
      </c>
      <c r="P9695" t="s">
        <v>51</v>
      </c>
      <c r="Q9695" t="s">
        <v>95</v>
      </c>
      <c r="R9695" t="s">
        <v>5117</v>
      </c>
      <c r="S9695">
        <v>31.08</v>
      </c>
      <c r="T9695">
        <v>6</v>
      </c>
      <c r="U9695">
        <v>0</v>
      </c>
      <c r="V9695">
        <v>15.229199999999999</v>
      </c>
      <c r="W9695" s="6">
        <f t="shared" si="910"/>
        <v>0.49</v>
      </c>
      <c r="X9695" s="4">
        <f t="shared" si="907"/>
        <v>2.5381999999999998</v>
      </c>
      <c r="Y9695" s="4">
        <f t="shared" si="908"/>
        <v>5.18</v>
      </c>
      <c r="Z9695" s="4">
        <f t="shared" si="909"/>
        <v>5.18</v>
      </c>
      <c r="AA9695" s="4">
        <f t="shared" si="906"/>
        <v>0</v>
      </c>
    </row>
    <row r="9696" spans="1:27" x14ac:dyDescent="0.2">
      <c r="A9696">
        <v>9695</v>
      </c>
      <c r="B9696" t="s">
        <v>10798</v>
      </c>
      <c r="C9696" s="5">
        <v>43002</v>
      </c>
      <c r="D9696" s="5" t="str">
        <f t="shared" si="911"/>
        <v>2017-09</v>
      </c>
      <c r="E9696" s="5">
        <v>43006</v>
      </c>
      <c r="F9696" t="s">
        <v>28</v>
      </c>
      <c r="G9696" t="s">
        <v>644</v>
      </c>
      <c r="H9696" t="s">
        <v>645</v>
      </c>
      <c r="I9696" t="s">
        <v>107</v>
      </c>
      <c r="J9696" t="s">
        <v>32</v>
      </c>
      <c r="K9696" t="s">
        <v>132</v>
      </c>
      <c r="L9696" t="s">
        <v>48</v>
      </c>
      <c r="M9696">
        <v>94110</v>
      </c>
      <c r="N9696" t="s">
        <v>49</v>
      </c>
      <c r="O9696" t="s">
        <v>1959</v>
      </c>
      <c r="P9696" t="s">
        <v>51</v>
      </c>
      <c r="Q9696" t="s">
        <v>584</v>
      </c>
      <c r="R9696" t="s">
        <v>1960</v>
      </c>
      <c r="S9696">
        <v>7.3</v>
      </c>
      <c r="T9696">
        <v>2</v>
      </c>
      <c r="U9696">
        <v>0</v>
      </c>
      <c r="V9696">
        <v>2.1899999999999995</v>
      </c>
      <c r="W9696" s="6">
        <f t="shared" si="910"/>
        <v>0.29999999999999993</v>
      </c>
      <c r="X9696" s="4">
        <f t="shared" si="907"/>
        <v>1.0949999999999998</v>
      </c>
      <c r="Y9696" s="4">
        <f t="shared" si="908"/>
        <v>3.65</v>
      </c>
      <c r="Z9696" s="4">
        <f t="shared" si="909"/>
        <v>3.65</v>
      </c>
      <c r="AA9696" s="4">
        <f t="shared" si="906"/>
        <v>0</v>
      </c>
    </row>
    <row r="9697" spans="1:27" x14ac:dyDescent="0.2">
      <c r="A9697">
        <v>9696</v>
      </c>
      <c r="B9697" t="s">
        <v>10799</v>
      </c>
      <c r="C9697" s="5">
        <v>42715</v>
      </c>
      <c r="D9697" s="5" t="str">
        <f t="shared" si="911"/>
        <v>2016-12</v>
      </c>
      <c r="E9697" s="5">
        <v>42718</v>
      </c>
      <c r="F9697" t="s">
        <v>193</v>
      </c>
      <c r="G9697" t="s">
        <v>2338</v>
      </c>
      <c r="H9697" t="s">
        <v>2339</v>
      </c>
      <c r="I9697" t="s">
        <v>46</v>
      </c>
      <c r="J9697" t="s">
        <v>32</v>
      </c>
      <c r="K9697" t="s">
        <v>323</v>
      </c>
      <c r="L9697" t="s">
        <v>503</v>
      </c>
      <c r="M9697">
        <v>45503</v>
      </c>
      <c r="N9697" t="s">
        <v>153</v>
      </c>
      <c r="O9697" t="s">
        <v>82</v>
      </c>
      <c r="P9697" t="s">
        <v>51</v>
      </c>
      <c r="Q9697" t="s">
        <v>83</v>
      </c>
      <c r="R9697" t="s">
        <v>84</v>
      </c>
      <c r="S9697">
        <v>73.536000000000001</v>
      </c>
      <c r="T9697">
        <v>4</v>
      </c>
      <c r="U9697">
        <v>0.2</v>
      </c>
      <c r="V9697">
        <v>9.1919999999999931</v>
      </c>
      <c r="W9697" s="6">
        <f t="shared" si="910"/>
        <v>0.1249999999999999</v>
      </c>
      <c r="X9697" s="4">
        <f t="shared" si="907"/>
        <v>2.2979999999999983</v>
      </c>
      <c r="Y9697" s="4">
        <f t="shared" si="908"/>
        <v>18.384</v>
      </c>
      <c r="Z9697" s="4">
        <f t="shared" si="909"/>
        <v>22.98</v>
      </c>
      <c r="AA9697" s="4">
        <f t="shared" si="906"/>
        <v>14.7072</v>
      </c>
    </row>
    <row r="9698" spans="1:27" x14ac:dyDescent="0.2">
      <c r="A9698">
        <v>9697</v>
      </c>
      <c r="B9698" t="s">
        <v>10800</v>
      </c>
      <c r="C9698" s="5">
        <v>41800</v>
      </c>
      <c r="D9698" s="5" t="str">
        <f t="shared" si="911"/>
        <v>2014-06</v>
      </c>
      <c r="E9698" s="5">
        <v>41805</v>
      </c>
      <c r="F9698" t="s">
        <v>28</v>
      </c>
      <c r="G9698" t="s">
        <v>826</v>
      </c>
      <c r="H9698" t="s">
        <v>827</v>
      </c>
      <c r="I9698" t="s">
        <v>46</v>
      </c>
      <c r="J9698" t="s">
        <v>32</v>
      </c>
      <c r="K9698" t="s">
        <v>887</v>
      </c>
      <c r="L9698" t="s">
        <v>243</v>
      </c>
      <c r="M9698">
        <v>48234</v>
      </c>
      <c r="N9698" t="s">
        <v>110</v>
      </c>
      <c r="O9698" t="s">
        <v>1981</v>
      </c>
      <c r="P9698" t="s">
        <v>51</v>
      </c>
      <c r="Q9698" t="s">
        <v>52</v>
      </c>
      <c r="R9698" t="s">
        <v>1982</v>
      </c>
      <c r="S9698">
        <v>491.55</v>
      </c>
      <c r="T9698">
        <v>5</v>
      </c>
      <c r="U9698">
        <v>0</v>
      </c>
      <c r="V9698">
        <v>240.8595</v>
      </c>
      <c r="W9698" s="6">
        <f t="shared" si="910"/>
        <v>0.49</v>
      </c>
      <c r="X9698" s="4">
        <f t="shared" si="907"/>
        <v>48.171900000000001</v>
      </c>
      <c r="Y9698" s="4">
        <f t="shared" si="908"/>
        <v>98.31</v>
      </c>
      <c r="Z9698" s="4">
        <f t="shared" si="909"/>
        <v>98.31</v>
      </c>
      <c r="AA9698" s="4">
        <f t="shared" si="906"/>
        <v>0</v>
      </c>
    </row>
    <row r="9699" spans="1:27" x14ac:dyDescent="0.2">
      <c r="A9699">
        <v>9698</v>
      </c>
      <c r="B9699" t="s">
        <v>10801</v>
      </c>
      <c r="C9699" s="5">
        <v>42440</v>
      </c>
      <c r="D9699" s="5" t="str">
        <f t="shared" si="911"/>
        <v>2016-03</v>
      </c>
      <c r="E9699" s="5">
        <v>42440</v>
      </c>
      <c r="F9699" t="s">
        <v>1298</v>
      </c>
      <c r="G9699" t="s">
        <v>3224</v>
      </c>
      <c r="H9699" t="s">
        <v>3225</v>
      </c>
      <c r="I9699" t="s">
        <v>107</v>
      </c>
      <c r="J9699" t="s">
        <v>32</v>
      </c>
      <c r="K9699" t="s">
        <v>151</v>
      </c>
      <c r="L9699" t="s">
        <v>152</v>
      </c>
      <c r="M9699">
        <v>19140</v>
      </c>
      <c r="N9699" t="s">
        <v>153</v>
      </c>
      <c r="O9699" t="s">
        <v>4759</v>
      </c>
      <c r="P9699" t="s">
        <v>37</v>
      </c>
      <c r="Q9699" t="s">
        <v>70</v>
      </c>
      <c r="R9699" t="s">
        <v>4760</v>
      </c>
      <c r="S9699">
        <v>30.336000000000002</v>
      </c>
      <c r="T9699">
        <v>4</v>
      </c>
      <c r="U9699">
        <v>0.2</v>
      </c>
      <c r="V9699">
        <v>9.48</v>
      </c>
      <c r="W9699" s="6">
        <f t="shared" si="910"/>
        <v>0.3125</v>
      </c>
      <c r="X9699" s="4">
        <f t="shared" si="907"/>
        <v>2.37</v>
      </c>
      <c r="Y9699" s="4">
        <f t="shared" si="908"/>
        <v>7.5840000000000005</v>
      </c>
      <c r="Z9699" s="4">
        <f t="shared" si="909"/>
        <v>9.48</v>
      </c>
      <c r="AA9699" s="4">
        <f t="shared" si="906"/>
        <v>6.0672000000000006</v>
      </c>
    </row>
    <row r="9700" spans="1:27" x14ac:dyDescent="0.2">
      <c r="A9700">
        <v>9699</v>
      </c>
      <c r="B9700" t="s">
        <v>10802</v>
      </c>
      <c r="C9700" s="5">
        <v>43084</v>
      </c>
      <c r="D9700" s="5" t="str">
        <f t="shared" si="911"/>
        <v>2017-12</v>
      </c>
      <c r="E9700" s="5">
        <v>43088</v>
      </c>
      <c r="F9700" t="s">
        <v>55</v>
      </c>
      <c r="G9700" t="s">
        <v>7157</v>
      </c>
      <c r="H9700" t="s">
        <v>7158</v>
      </c>
      <c r="I9700" t="s">
        <v>31</v>
      </c>
      <c r="J9700" t="s">
        <v>32</v>
      </c>
      <c r="K9700" t="s">
        <v>1035</v>
      </c>
      <c r="L9700" t="s">
        <v>48</v>
      </c>
      <c r="M9700">
        <v>90301</v>
      </c>
      <c r="N9700" t="s">
        <v>49</v>
      </c>
      <c r="O9700" t="s">
        <v>956</v>
      </c>
      <c r="P9700" t="s">
        <v>51</v>
      </c>
      <c r="Q9700" t="s">
        <v>95</v>
      </c>
      <c r="R9700" t="s">
        <v>957</v>
      </c>
      <c r="S9700">
        <v>22.830000000000002</v>
      </c>
      <c r="T9700">
        <v>3</v>
      </c>
      <c r="U9700">
        <v>0</v>
      </c>
      <c r="V9700">
        <v>10.7301</v>
      </c>
      <c r="W9700" s="6">
        <f t="shared" si="910"/>
        <v>0.47</v>
      </c>
      <c r="X9700" s="4">
        <f t="shared" si="907"/>
        <v>3.5767000000000002</v>
      </c>
      <c r="Y9700" s="4">
        <f t="shared" si="908"/>
        <v>7.61</v>
      </c>
      <c r="Z9700" s="4">
        <f t="shared" si="909"/>
        <v>7.61</v>
      </c>
      <c r="AA9700" s="4">
        <f t="shared" si="906"/>
        <v>0</v>
      </c>
    </row>
    <row r="9701" spans="1:27" x14ac:dyDescent="0.2">
      <c r="A9701">
        <v>9700</v>
      </c>
      <c r="B9701" t="s">
        <v>10802</v>
      </c>
      <c r="C9701" s="5">
        <v>43084</v>
      </c>
      <c r="D9701" s="5" t="str">
        <f t="shared" si="911"/>
        <v>2017-12</v>
      </c>
      <c r="E9701" s="5">
        <v>43088</v>
      </c>
      <c r="F9701" t="s">
        <v>55</v>
      </c>
      <c r="G9701" t="s">
        <v>7157</v>
      </c>
      <c r="H9701" t="s">
        <v>7158</v>
      </c>
      <c r="I9701" t="s">
        <v>31</v>
      </c>
      <c r="J9701" t="s">
        <v>32</v>
      </c>
      <c r="K9701" t="s">
        <v>1035</v>
      </c>
      <c r="L9701" t="s">
        <v>48</v>
      </c>
      <c r="M9701">
        <v>90301</v>
      </c>
      <c r="N9701" t="s">
        <v>49</v>
      </c>
      <c r="O9701" t="s">
        <v>9635</v>
      </c>
      <c r="P9701" t="s">
        <v>51</v>
      </c>
      <c r="Q9701" t="s">
        <v>83</v>
      </c>
      <c r="R9701" t="s">
        <v>9636</v>
      </c>
      <c r="S9701">
        <v>54.32</v>
      </c>
      <c r="T9701">
        <v>4</v>
      </c>
      <c r="U9701">
        <v>0</v>
      </c>
      <c r="V9701">
        <v>16.295999999999999</v>
      </c>
      <c r="W9701" s="6">
        <f t="shared" si="910"/>
        <v>0.3</v>
      </c>
      <c r="X9701" s="4">
        <f t="shared" si="907"/>
        <v>4.0739999999999998</v>
      </c>
      <c r="Y9701" s="4">
        <f t="shared" si="908"/>
        <v>13.58</v>
      </c>
      <c r="Z9701" s="4">
        <f t="shared" si="909"/>
        <v>13.58</v>
      </c>
      <c r="AA9701" s="4">
        <f t="shared" si="906"/>
        <v>0</v>
      </c>
    </row>
    <row r="9702" spans="1:27" x14ac:dyDescent="0.2">
      <c r="A9702">
        <v>9701</v>
      </c>
      <c r="B9702" t="s">
        <v>10802</v>
      </c>
      <c r="C9702" s="5">
        <v>43084</v>
      </c>
      <c r="D9702" s="5" t="str">
        <f t="shared" si="911"/>
        <v>2017-12</v>
      </c>
      <c r="E9702" s="5">
        <v>43088</v>
      </c>
      <c r="F9702" t="s">
        <v>55</v>
      </c>
      <c r="G9702" t="s">
        <v>7157</v>
      </c>
      <c r="H9702" t="s">
        <v>7158</v>
      </c>
      <c r="I9702" t="s">
        <v>31</v>
      </c>
      <c r="J9702" t="s">
        <v>32</v>
      </c>
      <c r="K9702" t="s">
        <v>1035</v>
      </c>
      <c r="L9702" t="s">
        <v>48</v>
      </c>
      <c r="M9702">
        <v>90301</v>
      </c>
      <c r="N9702" t="s">
        <v>49</v>
      </c>
      <c r="O9702" t="s">
        <v>5610</v>
      </c>
      <c r="P9702" t="s">
        <v>76</v>
      </c>
      <c r="Q9702" t="s">
        <v>77</v>
      </c>
      <c r="R9702" t="s">
        <v>5611</v>
      </c>
      <c r="S9702">
        <v>196.77600000000001</v>
      </c>
      <c r="T9702">
        <v>3</v>
      </c>
      <c r="U9702">
        <v>0.2</v>
      </c>
      <c r="V9702">
        <v>14.758199999999995</v>
      </c>
      <c r="W9702" s="6">
        <f t="shared" si="910"/>
        <v>7.4999999999999969E-2</v>
      </c>
      <c r="X9702" s="4">
        <f t="shared" si="907"/>
        <v>4.9193999999999987</v>
      </c>
      <c r="Y9702" s="4">
        <f t="shared" si="908"/>
        <v>65.591999999999999</v>
      </c>
      <c r="Z9702" s="4">
        <f t="shared" si="909"/>
        <v>81.99</v>
      </c>
      <c r="AA9702" s="4">
        <f t="shared" si="906"/>
        <v>39.355200000000004</v>
      </c>
    </row>
    <row r="9703" spans="1:27" x14ac:dyDescent="0.2">
      <c r="A9703">
        <v>9702</v>
      </c>
      <c r="B9703" t="s">
        <v>10803</v>
      </c>
      <c r="C9703" s="5">
        <v>42673</v>
      </c>
      <c r="D9703" s="5" t="str">
        <f t="shared" si="911"/>
        <v>2016-10</v>
      </c>
      <c r="E9703" s="5">
        <v>42678</v>
      </c>
      <c r="F9703" t="s">
        <v>55</v>
      </c>
      <c r="G9703" t="s">
        <v>7120</v>
      </c>
      <c r="H9703" t="s">
        <v>7121</v>
      </c>
      <c r="I9703" t="s">
        <v>31</v>
      </c>
      <c r="J9703" t="s">
        <v>32</v>
      </c>
      <c r="K9703" t="s">
        <v>10804</v>
      </c>
      <c r="L9703" t="s">
        <v>48</v>
      </c>
      <c r="M9703">
        <v>93405</v>
      </c>
      <c r="N9703" t="s">
        <v>49</v>
      </c>
      <c r="O9703" t="s">
        <v>3155</v>
      </c>
      <c r="P9703" t="s">
        <v>51</v>
      </c>
      <c r="Q9703" t="s">
        <v>274</v>
      </c>
      <c r="R9703" t="s">
        <v>3156</v>
      </c>
      <c r="S9703">
        <v>3.62</v>
      </c>
      <c r="T9703">
        <v>2</v>
      </c>
      <c r="U9703">
        <v>0</v>
      </c>
      <c r="V9703">
        <v>1.1945999999999999</v>
      </c>
      <c r="W9703" s="6">
        <f t="shared" si="910"/>
        <v>0.32999999999999996</v>
      </c>
      <c r="X9703" s="4">
        <f t="shared" si="907"/>
        <v>0.59729999999999994</v>
      </c>
      <c r="Y9703" s="4">
        <f t="shared" si="908"/>
        <v>1.81</v>
      </c>
      <c r="Z9703" s="4">
        <f t="shared" si="909"/>
        <v>1.81</v>
      </c>
      <c r="AA9703" s="4">
        <f t="shared" si="906"/>
        <v>0</v>
      </c>
    </row>
    <row r="9704" spans="1:27" x14ac:dyDescent="0.2">
      <c r="A9704">
        <v>9703</v>
      </c>
      <c r="B9704" t="s">
        <v>10805</v>
      </c>
      <c r="C9704" s="5">
        <v>42947</v>
      </c>
      <c r="D9704" s="5" t="str">
        <f t="shared" si="911"/>
        <v>2017-07</v>
      </c>
      <c r="E9704" s="5">
        <v>42951</v>
      </c>
      <c r="F9704" t="s">
        <v>55</v>
      </c>
      <c r="G9704" t="s">
        <v>6493</v>
      </c>
      <c r="H9704" t="s">
        <v>6494</v>
      </c>
      <c r="I9704" t="s">
        <v>107</v>
      </c>
      <c r="J9704" t="s">
        <v>32</v>
      </c>
      <c r="K9704" t="s">
        <v>526</v>
      </c>
      <c r="L9704" t="s">
        <v>250</v>
      </c>
      <c r="M9704">
        <v>19805</v>
      </c>
      <c r="N9704" t="s">
        <v>153</v>
      </c>
      <c r="O9704" t="s">
        <v>447</v>
      </c>
      <c r="P9704" t="s">
        <v>51</v>
      </c>
      <c r="Q9704" t="s">
        <v>95</v>
      </c>
      <c r="R9704" t="s">
        <v>448</v>
      </c>
      <c r="S9704">
        <v>11.54</v>
      </c>
      <c r="T9704">
        <v>1</v>
      </c>
      <c r="U9704">
        <v>0</v>
      </c>
      <c r="V9704">
        <v>5.5391999999999992</v>
      </c>
      <c r="W9704" s="6">
        <f t="shared" si="910"/>
        <v>0.48</v>
      </c>
      <c r="X9704" s="4">
        <f t="shared" si="907"/>
        <v>5.5391999999999992</v>
      </c>
      <c r="Y9704" s="4">
        <f t="shared" si="908"/>
        <v>11.54</v>
      </c>
      <c r="Z9704" s="4">
        <f t="shared" si="909"/>
        <v>11.54</v>
      </c>
      <c r="AA9704" s="4">
        <f t="shared" si="906"/>
        <v>0</v>
      </c>
    </row>
    <row r="9705" spans="1:27" x14ac:dyDescent="0.2">
      <c r="A9705">
        <v>9704</v>
      </c>
      <c r="B9705" t="s">
        <v>10805</v>
      </c>
      <c r="C9705" s="5">
        <v>42947</v>
      </c>
      <c r="D9705" s="5" t="str">
        <f t="shared" si="911"/>
        <v>2017-07</v>
      </c>
      <c r="E9705" s="5">
        <v>42951</v>
      </c>
      <c r="F9705" t="s">
        <v>55</v>
      </c>
      <c r="G9705" t="s">
        <v>6493</v>
      </c>
      <c r="H9705" t="s">
        <v>6494</v>
      </c>
      <c r="I9705" t="s">
        <v>107</v>
      </c>
      <c r="J9705" t="s">
        <v>32</v>
      </c>
      <c r="K9705" t="s">
        <v>526</v>
      </c>
      <c r="L9705" t="s">
        <v>250</v>
      </c>
      <c r="M9705">
        <v>19805</v>
      </c>
      <c r="N9705" t="s">
        <v>153</v>
      </c>
      <c r="O9705" t="s">
        <v>102</v>
      </c>
      <c r="P9705" t="s">
        <v>51</v>
      </c>
      <c r="Q9705" t="s">
        <v>80</v>
      </c>
      <c r="R9705" t="s">
        <v>103</v>
      </c>
      <c r="S9705">
        <v>849.95</v>
      </c>
      <c r="T9705">
        <v>5</v>
      </c>
      <c r="U9705">
        <v>0</v>
      </c>
      <c r="V9705">
        <v>390.97699999999998</v>
      </c>
      <c r="W9705" s="6">
        <f t="shared" si="910"/>
        <v>0.45999999999999996</v>
      </c>
      <c r="X9705" s="4">
        <f t="shared" si="907"/>
        <v>78.195399999999992</v>
      </c>
      <c r="Y9705" s="4">
        <f t="shared" si="908"/>
        <v>169.99</v>
      </c>
      <c r="Z9705" s="4">
        <f t="shared" si="909"/>
        <v>169.99</v>
      </c>
      <c r="AA9705" s="4">
        <f t="shared" si="906"/>
        <v>0</v>
      </c>
    </row>
    <row r="9706" spans="1:27" x14ac:dyDescent="0.2">
      <c r="A9706">
        <v>9705</v>
      </c>
      <c r="B9706" t="s">
        <v>10805</v>
      </c>
      <c r="C9706" s="5">
        <v>42947</v>
      </c>
      <c r="D9706" s="5" t="str">
        <f t="shared" si="911"/>
        <v>2017-07</v>
      </c>
      <c r="E9706" s="5">
        <v>42951</v>
      </c>
      <c r="F9706" t="s">
        <v>55</v>
      </c>
      <c r="G9706" t="s">
        <v>6493</v>
      </c>
      <c r="H9706" t="s">
        <v>6494</v>
      </c>
      <c r="I9706" t="s">
        <v>107</v>
      </c>
      <c r="J9706" t="s">
        <v>32</v>
      </c>
      <c r="K9706" t="s">
        <v>526</v>
      </c>
      <c r="L9706" t="s">
        <v>250</v>
      </c>
      <c r="M9706">
        <v>19805</v>
      </c>
      <c r="N9706" t="s">
        <v>153</v>
      </c>
      <c r="O9706" t="s">
        <v>9277</v>
      </c>
      <c r="P9706" t="s">
        <v>51</v>
      </c>
      <c r="Q9706" t="s">
        <v>80</v>
      </c>
      <c r="R9706" t="s">
        <v>9278</v>
      </c>
      <c r="S9706">
        <v>11.01</v>
      </c>
      <c r="T9706">
        <v>3</v>
      </c>
      <c r="U9706">
        <v>0</v>
      </c>
      <c r="V9706">
        <v>5.3948999999999998</v>
      </c>
      <c r="W9706" s="6">
        <f t="shared" si="910"/>
        <v>0.49</v>
      </c>
      <c r="X9706" s="4">
        <f t="shared" si="907"/>
        <v>1.7983</v>
      </c>
      <c r="Y9706" s="4">
        <f t="shared" si="908"/>
        <v>3.67</v>
      </c>
      <c r="Z9706" s="4">
        <f t="shared" si="909"/>
        <v>3.67</v>
      </c>
      <c r="AA9706" s="4">
        <f t="shared" si="906"/>
        <v>0</v>
      </c>
    </row>
    <row r="9707" spans="1:27" x14ac:dyDescent="0.2">
      <c r="A9707">
        <v>9706</v>
      </c>
      <c r="B9707" t="s">
        <v>10806</v>
      </c>
      <c r="C9707" s="5">
        <v>43027</v>
      </c>
      <c r="D9707" s="5" t="str">
        <f t="shared" si="911"/>
        <v>2017-10</v>
      </c>
      <c r="E9707" s="5">
        <v>43031</v>
      </c>
      <c r="F9707" t="s">
        <v>55</v>
      </c>
      <c r="G9707" t="s">
        <v>4883</v>
      </c>
      <c r="H9707" t="s">
        <v>4884</v>
      </c>
      <c r="I9707" t="s">
        <v>31</v>
      </c>
      <c r="J9707" t="s">
        <v>32</v>
      </c>
      <c r="K9707" t="s">
        <v>132</v>
      </c>
      <c r="L9707" t="s">
        <v>48</v>
      </c>
      <c r="M9707">
        <v>94122</v>
      </c>
      <c r="N9707" t="s">
        <v>49</v>
      </c>
      <c r="O9707" t="s">
        <v>2860</v>
      </c>
      <c r="P9707" t="s">
        <v>51</v>
      </c>
      <c r="Q9707" t="s">
        <v>80</v>
      </c>
      <c r="R9707" t="s">
        <v>2861</v>
      </c>
      <c r="S9707">
        <v>39.624000000000009</v>
      </c>
      <c r="T9707">
        <v>3</v>
      </c>
      <c r="U9707">
        <v>0.2</v>
      </c>
      <c r="V9707">
        <v>13.868400000000001</v>
      </c>
      <c r="W9707" s="6">
        <f t="shared" si="910"/>
        <v>0.34999999999999992</v>
      </c>
      <c r="X9707" s="4">
        <f t="shared" si="907"/>
        <v>4.6228000000000007</v>
      </c>
      <c r="Y9707" s="4">
        <f t="shared" si="908"/>
        <v>13.208000000000004</v>
      </c>
      <c r="Z9707" s="4">
        <f t="shared" si="909"/>
        <v>16.510000000000002</v>
      </c>
      <c r="AA9707" s="4">
        <f t="shared" si="906"/>
        <v>7.9248000000000021</v>
      </c>
    </row>
    <row r="9708" spans="1:27" x14ac:dyDescent="0.2">
      <c r="A9708">
        <v>9707</v>
      </c>
      <c r="B9708" t="s">
        <v>10807</v>
      </c>
      <c r="C9708" s="5">
        <v>42664</v>
      </c>
      <c r="D9708" s="5" t="str">
        <f t="shared" si="911"/>
        <v>2016-10</v>
      </c>
      <c r="E9708" s="5">
        <v>42670</v>
      </c>
      <c r="F9708" t="s">
        <v>55</v>
      </c>
      <c r="G9708" t="s">
        <v>1962</v>
      </c>
      <c r="H9708" t="s">
        <v>1963</v>
      </c>
      <c r="I9708" t="s">
        <v>31</v>
      </c>
      <c r="J9708" t="s">
        <v>32</v>
      </c>
      <c r="K9708" t="s">
        <v>47</v>
      </c>
      <c r="L9708" t="s">
        <v>48</v>
      </c>
      <c r="M9708">
        <v>90045</v>
      </c>
      <c r="N9708" t="s">
        <v>49</v>
      </c>
      <c r="O9708" t="s">
        <v>7965</v>
      </c>
      <c r="P9708" t="s">
        <v>37</v>
      </c>
      <c r="Q9708" t="s">
        <v>41</v>
      </c>
      <c r="R9708" t="s">
        <v>7966</v>
      </c>
      <c r="S9708">
        <v>242.13600000000002</v>
      </c>
      <c r="T9708">
        <v>3</v>
      </c>
      <c r="U9708">
        <v>0.2</v>
      </c>
      <c r="V9708">
        <v>12.106799999999993</v>
      </c>
      <c r="W9708" s="6">
        <f t="shared" si="910"/>
        <v>4.9999999999999968E-2</v>
      </c>
      <c r="X9708" s="4">
        <f t="shared" si="907"/>
        <v>4.0355999999999979</v>
      </c>
      <c r="Y9708" s="4">
        <f t="shared" si="908"/>
        <v>80.712000000000003</v>
      </c>
      <c r="Z9708" s="4">
        <f t="shared" si="909"/>
        <v>100.89</v>
      </c>
      <c r="AA9708" s="4">
        <f t="shared" si="906"/>
        <v>48.427200000000006</v>
      </c>
    </row>
    <row r="9709" spans="1:27" x14ac:dyDescent="0.2">
      <c r="A9709">
        <v>9708</v>
      </c>
      <c r="B9709" t="s">
        <v>10807</v>
      </c>
      <c r="C9709" s="5">
        <v>42664</v>
      </c>
      <c r="D9709" s="5" t="str">
        <f t="shared" si="911"/>
        <v>2016-10</v>
      </c>
      <c r="E9709" s="5">
        <v>42670</v>
      </c>
      <c r="F9709" t="s">
        <v>55</v>
      </c>
      <c r="G9709" t="s">
        <v>1962</v>
      </c>
      <c r="H9709" t="s">
        <v>1963</v>
      </c>
      <c r="I9709" t="s">
        <v>31</v>
      </c>
      <c r="J9709" t="s">
        <v>32</v>
      </c>
      <c r="K9709" t="s">
        <v>47</v>
      </c>
      <c r="L9709" t="s">
        <v>48</v>
      </c>
      <c r="M9709">
        <v>90045</v>
      </c>
      <c r="N9709" t="s">
        <v>49</v>
      </c>
      <c r="O9709" t="s">
        <v>477</v>
      </c>
      <c r="P9709" t="s">
        <v>51</v>
      </c>
      <c r="Q9709" t="s">
        <v>73</v>
      </c>
      <c r="R9709" t="s">
        <v>478</v>
      </c>
      <c r="S9709">
        <v>12.39</v>
      </c>
      <c r="T9709">
        <v>3</v>
      </c>
      <c r="U9709">
        <v>0</v>
      </c>
      <c r="V9709">
        <v>5.6993999999999998</v>
      </c>
      <c r="W9709" s="6">
        <f t="shared" si="910"/>
        <v>0.45999999999999996</v>
      </c>
      <c r="X9709" s="4">
        <f t="shared" si="907"/>
        <v>1.8997999999999999</v>
      </c>
      <c r="Y9709" s="4">
        <f t="shared" si="908"/>
        <v>4.13</v>
      </c>
      <c r="Z9709" s="4">
        <f t="shared" si="909"/>
        <v>4.13</v>
      </c>
      <c r="AA9709" s="4">
        <f t="shared" si="906"/>
        <v>0</v>
      </c>
    </row>
    <row r="9710" spans="1:27" x14ac:dyDescent="0.2">
      <c r="A9710">
        <v>9709</v>
      </c>
      <c r="B9710" t="s">
        <v>10807</v>
      </c>
      <c r="C9710" s="5">
        <v>42664</v>
      </c>
      <c r="D9710" s="5" t="str">
        <f t="shared" si="911"/>
        <v>2016-10</v>
      </c>
      <c r="E9710" s="5">
        <v>42670</v>
      </c>
      <c r="F9710" t="s">
        <v>55</v>
      </c>
      <c r="G9710" t="s">
        <v>1962</v>
      </c>
      <c r="H9710" t="s">
        <v>1963</v>
      </c>
      <c r="I9710" t="s">
        <v>31</v>
      </c>
      <c r="J9710" t="s">
        <v>32</v>
      </c>
      <c r="K9710" t="s">
        <v>47</v>
      </c>
      <c r="L9710" t="s">
        <v>48</v>
      </c>
      <c r="M9710">
        <v>90045</v>
      </c>
      <c r="N9710" t="s">
        <v>49</v>
      </c>
      <c r="O9710" t="s">
        <v>7125</v>
      </c>
      <c r="P9710" t="s">
        <v>37</v>
      </c>
      <c r="Q9710" t="s">
        <v>70</v>
      </c>
      <c r="R9710" t="s">
        <v>7126</v>
      </c>
      <c r="S9710">
        <v>19.96</v>
      </c>
      <c r="T9710">
        <v>2</v>
      </c>
      <c r="U9710">
        <v>0</v>
      </c>
      <c r="V9710">
        <v>5.5888000000000009</v>
      </c>
      <c r="W9710" s="6">
        <f t="shared" si="910"/>
        <v>0.28000000000000003</v>
      </c>
      <c r="X9710" s="4">
        <f t="shared" si="907"/>
        <v>2.7944000000000004</v>
      </c>
      <c r="Y9710" s="4">
        <f t="shared" si="908"/>
        <v>9.98</v>
      </c>
      <c r="Z9710" s="4">
        <f t="shared" si="909"/>
        <v>9.98</v>
      </c>
      <c r="AA9710" s="4">
        <f t="shared" si="906"/>
        <v>0</v>
      </c>
    </row>
    <row r="9711" spans="1:27" x14ac:dyDescent="0.2">
      <c r="A9711">
        <v>9710</v>
      </c>
      <c r="B9711" t="s">
        <v>10807</v>
      </c>
      <c r="C9711" s="5">
        <v>42664</v>
      </c>
      <c r="D9711" s="5" t="str">
        <f t="shared" si="911"/>
        <v>2016-10</v>
      </c>
      <c r="E9711" s="5">
        <v>42670</v>
      </c>
      <c r="F9711" t="s">
        <v>55</v>
      </c>
      <c r="G9711" t="s">
        <v>1962</v>
      </c>
      <c r="H9711" t="s">
        <v>1963</v>
      </c>
      <c r="I9711" t="s">
        <v>31</v>
      </c>
      <c r="J9711" t="s">
        <v>32</v>
      </c>
      <c r="K9711" t="s">
        <v>47</v>
      </c>
      <c r="L9711" t="s">
        <v>48</v>
      </c>
      <c r="M9711">
        <v>90045</v>
      </c>
      <c r="N9711" t="s">
        <v>49</v>
      </c>
      <c r="O9711" t="s">
        <v>1639</v>
      </c>
      <c r="P9711" t="s">
        <v>51</v>
      </c>
      <c r="Q9711" t="s">
        <v>64</v>
      </c>
      <c r="R9711" t="s">
        <v>1640</v>
      </c>
      <c r="S9711">
        <v>340.92</v>
      </c>
      <c r="T9711">
        <v>3</v>
      </c>
      <c r="U9711">
        <v>0</v>
      </c>
      <c r="V9711">
        <v>3.4091999999999842</v>
      </c>
      <c r="W9711" s="6">
        <f t="shared" si="910"/>
        <v>9.9999999999999534E-3</v>
      </c>
      <c r="X9711" s="4">
        <f t="shared" si="907"/>
        <v>1.1363999999999947</v>
      </c>
      <c r="Y9711" s="4">
        <f t="shared" si="908"/>
        <v>113.64</v>
      </c>
      <c r="Z9711" s="4">
        <f t="shared" si="909"/>
        <v>113.64</v>
      </c>
      <c r="AA9711" s="4">
        <f t="shared" si="906"/>
        <v>0</v>
      </c>
    </row>
    <row r="9712" spans="1:27" x14ac:dyDescent="0.2">
      <c r="A9712">
        <v>9711</v>
      </c>
      <c r="B9712" t="s">
        <v>10808</v>
      </c>
      <c r="C9712" s="5">
        <v>41948</v>
      </c>
      <c r="D9712" s="5" t="str">
        <f t="shared" si="911"/>
        <v>2014-11</v>
      </c>
      <c r="E9712" s="5">
        <v>41953</v>
      </c>
      <c r="F9712" t="s">
        <v>55</v>
      </c>
      <c r="G9712" t="s">
        <v>1714</v>
      </c>
      <c r="H9712" t="s">
        <v>1715</v>
      </c>
      <c r="I9712" t="s">
        <v>31</v>
      </c>
      <c r="J9712" t="s">
        <v>32</v>
      </c>
      <c r="K9712" t="s">
        <v>151</v>
      </c>
      <c r="L9712" t="s">
        <v>152</v>
      </c>
      <c r="M9712">
        <v>19143</v>
      </c>
      <c r="N9712" t="s">
        <v>153</v>
      </c>
      <c r="O9712" t="s">
        <v>5358</v>
      </c>
      <c r="P9712" t="s">
        <v>37</v>
      </c>
      <c r="Q9712" t="s">
        <v>70</v>
      </c>
      <c r="R9712" t="s">
        <v>5359</v>
      </c>
      <c r="S9712">
        <v>273.56799999999998</v>
      </c>
      <c r="T9712">
        <v>2</v>
      </c>
      <c r="U9712">
        <v>0.2</v>
      </c>
      <c r="V9712">
        <v>-34.196000000000026</v>
      </c>
      <c r="W9712" s="6">
        <f t="shared" si="910"/>
        <v>-0.12500000000000011</v>
      </c>
      <c r="X9712" s="4">
        <f t="shared" si="907"/>
        <v>-17.098000000000013</v>
      </c>
      <c r="Y9712" s="4">
        <f t="shared" si="908"/>
        <v>136.78399999999999</v>
      </c>
      <c r="Z9712" s="4">
        <f t="shared" si="909"/>
        <v>170.98</v>
      </c>
      <c r="AA9712" s="4">
        <f t="shared" si="906"/>
        <v>54.7136</v>
      </c>
    </row>
    <row r="9713" spans="1:27" x14ac:dyDescent="0.2">
      <c r="A9713">
        <v>9712</v>
      </c>
      <c r="B9713" t="s">
        <v>10808</v>
      </c>
      <c r="C9713" s="5">
        <v>41948</v>
      </c>
      <c r="D9713" s="5" t="str">
        <f t="shared" si="911"/>
        <v>2014-11</v>
      </c>
      <c r="E9713" s="5">
        <v>41953</v>
      </c>
      <c r="F9713" t="s">
        <v>55</v>
      </c>
      <c r="G9713" t="s">
        <v>1714</v>
      </c>
      <c r="H9713" t="s">
        <v>1715</v>
      </c>
      <c r="I9713" t="s">
        <v>31</v>
      </c>
      <c r="J9713" t="s">
        <v>32</v>
      </c>
      <c r="K9713" t="s">
        <v>151</v>
      </c>
      <c r="L9713" t="s">
        <v>152</v>
      </c>
      <c r="M9713">
        <v>19143</v>
      </c>
      <c r="N9713" t="s">
        <v>153</v>
      </c>
      <c r="O9713" t="s">
        <v>2798</v>
      </c>
      <c r="P9713" t="s">
        <v>51</v>
      </c>
      <c r="Q9713" t="s">
        <v>80</v>
      </c>
      <c r="R9713" t="s">
        <v>2799</v>
      </c>
      <c r="S9713">
        <v>13.194000000000001</v>
      </c>
      <c r="T9713">
        <v>2</v>
      </c>
      <c r="U9713">
        <v>0.7</v>
      </c>
      <c r="V9713">
        <v>-8.7959999999999958</v>
      </c>
      <c r="W9713" s="6">
        <f t="shared" si="910"/>
        <v>-0.6666666666666663</v>
      </c>
      <c r="X9713" s="4">
        <f t="shared" si="907"/>
        <v>-4.3979999999999979</v>
      </c>
      <c r="Y9713" s="4">
        <f t="shared" si="908"/>
        <v>6.5970000000000004</v>
      </c>
      <c r="Z9713" s="4">
        <f t="shared" si="909"/>
        <v>21.99</v>
      </c>
      <c r="AA9713" s="4">
        <f t="shared" si="906"/>
        <v>9.2357999999999993</v>
      </c>
    </row>
    <row r="9714" spans="1:27" x14ac:dyDescent="0.2">
      <c r="A9714">
        <v>9713</v>
      </c>
      <c r="B9714" t="s">
        <v>10808</v>
      </c>
      <c r="C9714" s="5">
        <v>41948</v>
      </c>
      <c r="D9714" s="5" t="str">
        <f t="shared" si="911"/>
        <v>2014-11</v>
      </c>
      <c r="E9714" s="5">
        <v>41953</v>
      </c>
      <c r="F9714" t="s">
        <v>55</v>
      </c>
      <c r="G9714" t="s">
        <v>1714</v>
      </c>
      <c r="H9714" t="s">
        <v>1715</v>
      </c>
      <c r="I9714" t="s">
        <v>31</v>
      </c>
      <c r="J9714" t="s">
        <v>32</v>
      </c>
      <c r="K9714" t="s">
        <v>151</v>
      </c>
      <c r="L9714" t="s">
        <v>152</v>
      </c>
      <c r="M9714">
        <v>19143</v>
      </c>
      <c r="N9714" t="s">
        <v>153</v>
      </c>
      <c r="O9714" t="s">
        <v>3524</v>
      </c>
      <c r="P9714" t="s">
        <v>51</v>
      </c>
      <c r="Q9714" t="s">
        <v>64</v>
      </c>
      <c r="R9714" t="s">
        <v>3525</v>
      </c>
      <c r="S9714">
        <v>1080.096</v>
      </c>
      <c r="T9714">
        <v>6</v>
      </c>
      <c r="U9714">
        <v>0.2</v>
      </c>
      <c r="V9714">
        <v>-94.508399999999995</v>
      </c>
      <c r="W9714" s="6">
        <f t="shared" si="910"/>
        <v>-8.7499999999999994E-2</v>
      </c>
      <c r="X9714" s="4">
        <f t="shared" si="907"/>
        <v>-15.751399999999999</v>
      </c>
      <c r="Y9714" s="4">
        <f t="shared" si="908"/>
        <v>180.01599999999999</v>
      </c>
      <c r="Z9714" s="4">
        <f t="shared" si="909"/>
        <v>225.01999999999995</v>
      </c>
      <c r="AA9714" s="4">
        <f t="shared" si="906"/>
        <v>216.01920000000001</v>
      </c>
    </row>
    <row r="9715" spans="1:27" x14ac:dyDescent="0.2">
      <c r="A9715">
        <v>9714</v>
      </c>
      <c r="B9715" t="s">
        <v>10808</v>
      </c>
      <c r="C9715" s="5">
        <v>41948</v>
      </c>
      <c r="D9715" s="5" t="str">
        <f t="shared" si="911"/>
        <v>2014-11</v>
      </c>
      <c r="E9715" s="5">
        <v>41953</v>
      </c>
      <c r="F9715" t="s">
        <v>55</v>
      </c>
      <c r="G9715" t="s">
        <v>1714</v>
      </c>
      <c r="H9715" t="s">
        <v>1715</v>
      </c>
      <c r="I9715" t="s">
        <v>31</v>
      </c>
      <c r="J9715" t="s">
        <v>32</v>
      </c>
      <c r="K9715" t="s">
        <v>151</v>
      </c>
      <c r="L9715" t="s">
        <v>152</v>
      </c>
      <c r="M9715">
        <v>19143</v>
      </c>
      <c r="N9715" t="s">
        <v>153</v>
      </c>
      <c r="O9715" t="s">
        <v>2159</v>
      </c>
      <c r="P9715" t="s">
        <v>76</v>
      </c>
      <c r="Q9715" t="s">
        <v>166</v>
      </c>
      <c r="R9715" t="s">
        <v>2160</v>
      </c>
      <c r="S9715">
        <v>51.56</v>
      </c>
      <c r="T9715">
        <v>5</v>
      </c>
      <c r="U9715">
        <v>0.2</v>
      </c>
      <c r="V9715">
        <v>-6.4450000000000021</v>
      </c>
      <c r="W9715" s="6">
        <f t="shared" si="910"/>
        <v>-0.12500000000000003</v>
      </c>
      <c r="X9715" s="4">
        <f t="shared" si="907"/>
        <v>-1.2890000000000004</v>
      </c>
      <c r="Y9715" s="4">
        <f t="shared" si="908"/>
        <v>10.312000000000001</v>
      </c>
      <c r="Z9715" s="4">
        <f t="shared" si="909"/>
        <v>12.89</v>
      </c>
      <c r="AA9715" s="4">
        <f t="shared" si="906"/>
        <v>10.312000000000001</v>
      </c>
    </row>
    <row r="9716" spans="1:27" x14ac:dyDescent="0.2">
      <c r="A9716">
        <v>9715</v>
      </c>
      <c r="B9716" t="s">
        <v>10808</v>
      </c>
      <c r="C9716" s="5">
        <v>41948</v>
      </c>
      <c r="D9716" s="5" t="str">
        <f t="shared" si="911"/>
        <v>2014-11</v>
      </c>
      <c r="E9716" s="5">
        <v>41953</v>
      </c>
      <c r="F9716" t="s">
        <v>55</v>
      </c>
      <c r="G9716" t="s">
        <v>1714</v>
      </c>
      <c r="H9716" t="s">
        <v>1715</v>
      </c>
      <c r="I9716" t="s">
        <v>31</v>
      </c>
      <c r="J9716" t="s">
        <v>32</v>
      </c>
      <c r="K9716" t="s">
        <v>151</v>
      </c>
      <c r="L9716" t="s">
        <v>152</v>
      </c>
      <c r="M9716">
        <v>19143</v>
      </c>
      <c r="N9716" t="s">
        <v>153</v>
      </c>
      <c r="O9716" t="s">
        <v>5393</v>
      </c>
      <c r="P9716" t="s">
        <v>76</v>
      </c>
      <c r="Q9716" t="s">
        <v>166</v>
      </c>
      <c r="R9716" t="s">
        <v>5394</v>
      </c>
      <c r="S9716">
        <v>58.415999999999997</v>
      </c>
      <c r="T9716">
        <v>2</v>
      </c>
      <c r="U9716">
        <v>0.2</v>
      </c>
      <c r="V9716">
        <v>16.794600000000003</v>
      </c>
      <c r="W9716" s="6">
        <f t="shared" si="910"/>
        <v>0.28750000000000003</v>
      </c>
      <c r="X9716" s="4">
        <f t="shared" si="907"/>
        <v>8.3973000000000013</v>
      </c>
      <c r="Y9716" s="4">
        <f t="shared" si="908"/>
        <v>29.207999999999998</v>
      </c>
      <c r="Z9716" s="4">
        <f t="shared" si="909"/>
        <v>36.51</v>
      </c>
      <c r="AA9716" s="4">
        <f t="shared" si="906"/>
        <v>11.683199999999999</v>
      </c>
    </row>
    <row r="9717" spans="1:27" x14ac:dyDescent="0.2">
      <c r="A9717">
        <v>9716</v>
      </c>
      <c r="B9717" t="s">
        <v>10809</v>
      </c>
      <c r="C9717" s="5">
        <v>42681</v>
      </c>
      <c r="D9717" s="5" t="str">
        <f t="shared" si="911"/>
        <v>2016-11</v>
      </c>
      <c r="E9717" s="5">
        <v>42686</v>
      </c>
      <c r="F9717" t="s">
        <v>55</v>
      </c>
      <c r="G9717" t="s">
        <v>3687</v>
      </c>
      <c r="H9717" t="s">
        <v>3688</v>
      </c>
      <c r="I9717" t="s">
        <v>31</v>
      </c>
      <c r="J9717" t="s">
        <v>32</v>
      </c>
      <c r="K9717" t="s">
        <v>132</v>
      </c>
      <c r="L9717" t="s">
        <v>48</v>
      </c>
      <c r="M9717">
        <v>94122</v>
      </c>
      <c r="N9717" t="s">
        <v>49</v>
      </c>
      <c r="O9717" t="s">
        <v>1504</v>
      </c>
      <c r="P9717" t="s">
        <v>51</v>
      </c>
      <c r="Q9717" t="s">
        <v>80</v>
      </c>
      <c r="R9717" t="s">
        <v>1505</v>
      </c>
      <c r="S9717">
        <v>57.584000000000003</v>
      </c>
      <c r="T9717">
        <v>2</v>
      </c>
      <c r="U9717">
        <v>0.2</v>
      </c>
      <c r="V9717">
        <v>20.154400000000003</v>
      </c>
      <c r="W9717" s="6">
        <f t="shared" si="910"/>
        <v>0.35000000000000003</v>
      </c>
      <c r="X9717" s="4">
        <f t="shared" si="907"/>
        <v>10.077200000000001</v>
      </c>
      <c r="Y9717" s="4">
        <f t="shared" si="908"/>
        <v>28.792000000000002</v>
      </c>
      <c r="Z9717" s="4">
        <f t="shared" si="909"/>
        <v>35.99</v>
      </c>
      <c r="AA9717" s="4">
        <f t="shared" si="906"/>
        <v>11.516800000000002</v>
      </c>
    </row>
    <row r="9718" spans="1:27" x14ac:dyDescent="0.2">
      <c r="A9718">
        <v>9717</v>
      </c>
      <c r="B9718" t="s">
        <v>10810</v>
      </c>
      <c r="C9718" s="5">
        <v>42594</v>
      </c>
      <c r="D9718" s="5" t="str">
        <f t="shared" si="911"/>
        <v>2016-08</v>
      </c>
      <c r="E9718" s="5">
        <v>42596</v>
      </c>
      <c r="F9718" t="s">
        <v>28</v>
      </c>
      <c r="G9718" t="s">
        <v>4114</v>
      </c>
      <c r="H9718" t="s">
        <v>4115</v>
      </c>
      <c r="I9718" t="s">
        <v>107</v>
      </c>
      <c r="J9718" t="s">
        <v>32</v>
      </c>
      <c r="K9718" t="s">
        <v>151</v>
      </c>
      <c r="L9718" t="s">
        <v>152</v>
      </c>
      <c r="M9718">
        <v>19134</v>
      </c>
      <c r="N9718" t="s">
        <v>153</v>
      </c>
      <c r="O9718" t="s">
        <v>8424</v>
      </c>
      <c r="P9718" t="s">
        <v>51</v>
      </c>
      <c r="Q9718" t="s">
        <v>73</v>
      </c>
      <c r="R9718" t="s">
        <v>8425</v>
      </c>
      <c r="S9718">
        <v>37.312000000000005</v>
      </c>
      <c r="T9718">
        <v>4</v>
      </c>
      <c r="U9718">
        <v>0.2</v>
      </c>
      <c r="V9718">
        <v>2.7984000000000027</v>
      </c>
      <c r="W9718" s="6">
        <f t="shared" si="910"/>
        <v>7.5000000000000067E-2</v>
      </c>
      <c r="X9718" s="4">
        <f t="shared" si="907"/>
        <v>0.69960000000000067</v>
      </c>
      <c r="Y9718" s="4">
        <f t="shared" si="908"/>
        <v>9.3280000000000012</v>
      </c>
      <c r="Z9718" s="4">
        <f t="shared" si="909"/>
        <v>11.66</v>
      </c>
      <c r="AA9718" s="4">
        <f t="shared" si="906"/>
        <v>7.4624000000000015</v>
      </c>
    </row>
    <row r="9719" spans="1:27" x14ac:dyDescent="0.2">
      <c r="A9719">
        <v>9718</v>
      </c>
      <c r="B9719" t="s">
        <v>10811</v>
      </c>
      <c r="C9719" s="5">
        <v>42520</v>
      </c>
      <c r="D9719" s="5" t="str">
        <f t="shared" si="911"/>
        <v>2016-05</v>
      </c>
      <c r="E9719" s="5">
        <v>42521</v>
      </c>
      <c r="F9719" t="s">
        <v>1298</v>
      </c>
      <c r="G9719" t="s">
        <v>2082</v>
      </c>
      <c r="H9719" t="s">
        <v>2083</v>
      </c>
      <c r="I9719" t="s">
        <v>31</v>
      </c>
      <c r="J9719" t="s">
        <v>32</v>
      </c>
      <c r="K9719" t="s">
        <v>189</v>
      </c>
      <c r="L9719" t="s">
        <v>109</v>
      </c>
      <c r="M9719">
        <v>77041</v>
      </c>
      <c r="N9719" t="s">
        <v>110</v>
      </c>
      <c r="O9719" t="s">
        <v>563</v>
      </c>
      <c r="P9719" t="s">
        <v>76</v>
      </c>
      <c r="Q9719" t="s">
        <v>77</v>
      </c>
      <c r="R9719" t="s">
        <v>564</v>
      </c>
      <c r="S9719">
        <v>79.959999999999994</v>
      </c>
      <c r="T9719">
        <v>5</v>
      </c>
      <c r="U9719">
        <v>0.2</v>
      </c>
      <c r="V9719">
        <v>7.9960000000000058</v>
      </c>
      <c r="W9719" s="6">
        <f t="shared" si="910"/>
        <v>0.10000000000000007</v>
      </c>
      <c r="X9719" s="4">
        <f t="shared" si="907"/>
        <v>1.5992000000000011</v>
      </c>
      <c r="Y9719" s="4">
        <f t="shared" si="908"/>
        <v>15.991999999999999</v>
      </c>
      <c r="Z9719" s="4">
        <f t="shared" si="909"/>
        <v>19.989999999999998</v>
      </c>
      <c r="AA9719" s="4">
        <f t="shared" si="906"/>
        <v>15.991999999999999</v>
      </c>
    </row>
    <row r="9720" spans="1:27" x14ac:dyDescent="0.2">
      <c r="A9720">
        <v>9719</v>
      </c>
      <c r="B9720" t="s">
        <v>10811</v>
      </c>
      <c r="C9720" s="5">
        <v>42520</v>
      </c>
      <c r="D9720" s="5" t="str">
        <f t="shared" si="911"/>
        <v>2016-05</v>
      </c>
      <c r="E9720" s="5">
        <v>42521</v>
      </c>
      <c r="F9720" t="s">
        <v>1298</v>
      </c>
      <c r="G9720" t="s">
        <v>2082</v>
      </c>
      <c r="H9720" t="s">
        <v>2083</v>
      </c>
      <c r="I9720" t="s">
        <v>31</v>
      </c>
      <c r="J9720" t="s">
        <v>32</v>
      </c>
      <c r="K9720" t="s">
        <v>189</v>
      </c>
      <c r="L9720" t="s">
        <v>109</v>
      </c>
      <c r="M9720">
        <v>77041</v>
      </c>
      <c r="N9720" t="s">
        <v>110</v>
      </c>
      <c r="O9720" t="s">
        <v>863</v>
      </c>
      <c r="P9720" t="s">
        <v>76</v>
      </c>
      <c r="Q9720" t="s">
        <v>166</v>
      </c>
      <c r="R9720" t="s">
        <v>864</v>
      </c>
      <c r="S9720">
        <v>223.96</v>
      </c>
      <c r="T9720">
        <v>5</v>
      </c>
      <c r="U9720">
        <v>0.2</v>
      </c>
      <c r="V9720">
        <v>11.198000000000015</v>
      </c>
      <c r="W9720" s="6">
        <f t="shared" si="910"/>
        <v>5.0000000000000065E-2</v>
      </c>
      <c r="X9720" s="4">
        <f t="shared" si="907"/>
        <v>2.2396000000000029</v>
      </c>
      <c r="Y9720" s="4">
        <f t="shared" si="908"/>
        <v>44.792000000000002</v>
      </c>
      <c r="Z9720" s="4">
        <f t="shared" si="909"/>
        <v>55.99</v>
      </c>
      <c r="AA9720" s="4">
        <f t="shared" si="906"/>
        <v>44.792000000000002</v>
      </c>
    </row>
    <row r="9721" spans="1:27" x14ac:dyDescent="0.2">
      <c r="A9721">
        <v>9720</v>
      </c>
      <c r="B9721" t="s">
        <v>10812</v>
      </c>
      <c r="C9721" s="5">
        <v>43051</v>
      </c>
      <c r="D9721" s="5" t="str">
        <f t="shared" si="911"/>
        <v>2017-11</v>
      </c>
      <c r="E9721" s="5">
        <v>43053</v>
      </c>
      <c r="F9721" t="s">
        <v>28</v>
      </c>
      <c r="G9721" t="s">
        <v>5190</v>
      </c>
      <c r="H9721" t="s">
        <v>5191</v>
      </c>
      <c r="I9721" t="s">
        <v>31</v>
      </c>
      <c r="J9721" t="s">
        <v>32</v>
      </c>
      <c r="K9721" t="s">
        <v>2481</v>
      </c>
      <c r="L9721" t="s">
        <v>152</v>
      </c>
      <c r="M9721">
        <v>17602</v>
      </c>
      <c r="N9721" t="s">
        <v>153</v>
      </c>
      <c r="O9721" t="s">
        <v>3702</v>
      </c>
      <c r="P9721" t="s">
        <v>51</v>
      </c>
      <c r="Q9721" t="s">
        <v>64</v>
      </c>
      <c r="R9721" t="s">
        <v>3703</v>
      </c>
      <c r="S9721">
        <v>221.024</v>
      </c>
      <c r="T9721">
        <v>2</v>
      </c>
      <c r="U9721">
        <v>0.2</v>
      </c>
      <c r="V9721">
        <v>-55.256</v>
      </c>
      <c r="W9721" s="6">
        <f t="shared" si="910"/>
        <v>-0.25</v>
      </c>
      <c r="X9721" s="4">
        <f t="shared" si="907"/>
        <v>-27.628</v>
      </c>
      <c r="Y9721" s="4">
        <f t="shared" si="908"/>
        <v>110.512</v>
      </c>
      <c r="Z9721" s="4">
        <f t="shared" si="909"/>
        <v>138.13999999999999</v>
      </c>
      <c r="AA9721" s="4">
        <f t="shared" si="906"/>
        <v>44.204800000000006</v>
      </c>
    </row>
    <row r="9722" spans="1:27" x14ac:dyDescent="0.2">
      <c r="A9722">
        <v>9721</v>
      </c>
      <c r="B9722" t="s">
        <v>10813</v>
      </c>
      <c r="C9722" s="5">
        <v>42635</v>
      </c>
      <c r="D9722" s="5" t="str">
        <f t="shared" si="911"/>
        <v>2016-09</v>
      </c>
      <c r="E9722" s="5">
        <v>42639</v>
      </c>
      <c r="F9722" t="s">
        <v>55</v>
      </c>
      <c r="G9722" t="s">
        <v>2430</v>
      </c>
      <c r="H9722" t="s">
        <v>2431</v>
      </c>
      <c r="I9722" t="s">
        <v>46</v>
      </c>
      <c r="J9722" t="s">
        <v>32</v>
      </c>
      <c r="K9722" t="s">
        <v>1854</v>
      </c>
      <c r="L9722" t="s">
        <v>119</v>
      </c>
      <c r="M9722">
        <v>54302</v>
      </c>
      <c r="N9722" t="s">
        <v>110</v>
      </c>
      <c r="O9722" t="s">
        <v>6172</v>
      </c>
      <c r="P9722" t="s">
        <v>37</v>
      </c>
      <c r="Q9722" t="s">
        <v>70</v>
      </c>
      <c r="R9722" t="s">
        <v>6173</v>
      </c>
      <c r="S9722">
        <v>18.96</v>
      </c>
      <c r="T9722">
        <v>2</v>
      </c>
      <c r="U9722">
        <v>0</v>
      </c>
      <c r="V9722">
        <v>7.5840000000000014</v>
      </c>
      <c r="W9722" s="6">
        <f t="shared" si="910"/>
        <v>0.40000000000000008</v>
      </c>
      <c r="X9722" s="4">
        <f t="shared" si="907"/>
        <v>3.7920000000000007</v>
      </c>
      <c r="Y9722" s="4">
        <f t="shared" si="908"/>
        <v>9.48</v>
      </c>
      <c r="Z9722" s="4">
        <f t="shared" si="909"/>
        <v>9.48</v>
      </c>
      <c r="AA9722" s="4">
        <f t="shared" si="906"/>
        <v>0</v>
      </c>
    </row>
    <row r="9723" spans="1:27" x14ac:dyDescent="0.2">
      <c r="A9723">
        <v>9722</v>
      </c>
      <c r="B9723" t="s">
        <v>10814</v>
      </c>
      <c r="C9723" s="5">
        <v>42416</v>
      </c>
      <c r="D9723" s="5" t="str">
        <f t="shared" si="911"/>
        <v>2016-02</v>
      </c>
      <c r="E9723" s="5">
        <v>42420</v>
      </c>
      <c r="F9723" t="s">
        <v>55</v>
      </c>
      <c r="G9723" t="s">
        <v>4550</v>
      </c>
      <c r="H9723" t="s">
        <v>4551</v>
      </c>
      <c r="I9723" t="s">
        <v>31</v>
      </c>
      <c r="J9723" t="s">
        <v>32</v>
      </c>
      <c r="K9723" t="s">
        <v>271</v>
      </c>
      <c r="L9723" t="s">
        <v>272</v>
      </c>
      <c r="M9723">
        <v>10024</v>
      </c>
      <c r="N9723" t="s">
        <v>153</v>
      </c>
      <c r="O9723" t="s">
        <v>7874</v>
      </c>
      <c r="P9723" t="s">
        <v>37</v>
      </c>
      <c r="Q9723" t="s">
        <v>41</v>
      </c>
      <c r="R9723" t="s">
        <v>7875</v>
      </c>
      <c r="S9723">
        <v>326.64600000000002</v>
      </c>
      <c r="T9723">
        <v>3</v>
      </c>
      <c r="U9723">
        <v>0.1</v>
      </c>
      <c r="V9723">
        <v>39.923399999999994</v>
      </c>
      <c r="W9723" s="6">
        <f t="shared" si="910"/>
        <v>0.1222222222222222</v>
      </c>
      <c r="X9723" s="4">
        <f t="shared" si="907"/>
        <v>13.307799999999999</v>
      </c>
      <c r="Y9723" s="4">
        <f t="shared" si="908"/>
        <v>108.88200000000001</v>
      </c>
      <c r="Z9723" s="4">
        <f t="shared" si="909"/>
        <v>120.98</v>
      </c>
      <c r="AA9723" s="4">
        <f t="shared" si="906"/>
        <v>32.6646</v>
      </c>
    </row>
    <row r="9724" spans="1:27" x14ac:dyDescent="0.2">
      <c r="A9724">
        <v>9723</v>
      </c>
      <c r="B9724" t="s">
        <v>10814</v>
      </c>
      <c r="C9724" s="5">
        <v>42416</v>
      </c>
      <c r="D9724" s="5" t="str">
        <f t="shared" si="911"/>
        <v>2016-02</v>
      </c>
      <c r="E9724" s="5">
        <v>42420</v>
      </c>
      <c r="F9724" t="s">
        <v>55</v>
      </c>
      <c r="G9724" t="s">
        <v>4550</v>
      </c>
      <c r="H9724" t="s">
        <v>4551</v>
      </c>
      <c r="I9724" t="s">
        <v>31</v>
      </c>
      <c r="J9724" t="s">
        <v>32</v>
      </c>
      <c r="K9724" t="s">
        <v>271</v>
      </c>
      <c r="L9724" t="s">
        <v>272</v>
      </c>
      <c r="M9724">
        <v>10024</v>
      </c>
      <c r="N9724" t="s">
        <v>153</v>
      </c>
      <c r="O9724" t="s">
        <v>1026</v>
      </c>
      <c r="P9724" t="s">
        <v>76</v>
      </c>
      <c r="Q9724" t="s">
        <v>166</v>
      </c>
      <c r="R9724" t="s">
        <v>1027</v>
      </c>
      <c r="S9724">
        <v>89.97</v>
      </c>
      <c r="T9724">
        <v>3</v>
      </c>
      <c r="U9724">
        <v>0</v>
      </c>
      <c r="V9724">
        <v>39.586800000000011</v>
      </c>
      <c r="W9724" s="6">
        <f t="shared" si="910"/>
        <v>0.44000000000000011</v>
      </c>
      <c r="X9724" s="4">
        <f t="shared" si="907"/>
        <v>13.195600000000004</v>
      </c>
      <c r="Y9724" s="4">
        <f t="shared" si="908"/>
        <v>29.99</v>
      </c>
      <c r="Z9724" s="4">
        <f t="shared" si="909"/>
        <v>29.99</v>
      </c>
      <c r="AA9724" s="4">
        <f t="shared" si="906"/>
        <v>0</v>
      </c>
    </row>
    <row r="9725" spans="1:27" x14ac:dyDescent="0.2">
      <c r="A9725">
        <v>9724</v>
      </c>
      <c r="B9725" t="s">
        <v>10815</v>
      </c>
      <c r="C9725" s="5">
        <v>41995</v>
      </c>
      <c r="D9725" s="5" t="str">
        <f t="shared" si="911"/>
        <v>2014-12</v>
      </c>
      <c r="E9725" s="5">
        <v>41999</v>
      </c>
      <c r="F9725" t="s">
        <v>55</v>
      </c>
      <c r="G9725" t="s">
        <v>626</v>
      </c>
      <c r="H9725" t="s">
        <v>627</v>
      </c>
      <c r="I9725" t="s">
        <v>107</v>
      </c>
      <c r="J9725" t="s">
        <v>32</v>
      </c>
      <c r="K9725" t="s">
        <v>271</v>
      </c>
      <c r="L9725" t="s">
        <v>272</v>
      </c>
      <c r="M9725">
        <v>10011</v>
      </c>
      <c r="N9725" t="s">
        <v>153</v>
      </c>
      <c r="O9725" t="s">
        <v>2724</v>
      </c>
      <c r="P9725" t="s">
        <v>51</v>
      </c>
      <c r="Q9725" t="s">
        <v>80</v>
      </c>
      <c r="R9725" t="s">
        <v>2725</v>
      </c>
      <c r="S9725">
        <v>296.71200000000005</v>
      </c>
      <c r="T9725">
        <v>13</v>
      </c>
      <c r="U9725">
        <v>0.2</v>
      </c>
      <c r="V9725">
        <v>100.14029999999998</v>
      </c>
      <c r="W9725" s="6">
        <f t="shared" si="910"/>
        <v>0.33749999999999991</v>
      </c>
      <c r="X9725" s="4">
        <f t="shared" si="907"/>
        <v>7.7030999999999983</v>
      </c>
      <c r="Y9725" s="4">
        <f t="shared" si="908"/>
        <v>22.824000000000005</v>
      </c>
      <c r="Z9725" s="4">
        <f t="shared" si="909"/>
        <v>28.530000000000005</v>
      </c>
      <c r="AA9725" s="4">
        <f t="shared" si="906"/>
        <v>59.342400000000012</v>
      </c>
    </row>
    <row r="9726" spans="1:27" x14ac:dyDescent="0.2">
      <c r="A9726">
        <v>9725</v>
      </c>
      <c r="B9726" t="s">
        <v>10816</v>
      </c>
      <c r="C9726" s="5">
        <v>42343</v>
      </c>
      <c r="D9726" s="5" t="str">
        <f t="shared" si="911"/>
        <v>2015-12</v>
      </c>
      <c r="E9726" s="5">
        <v>42349</v>
      </c>
      <c r="F9726" t="s">
        <v>55</v>
      </c>
      <c r="G9726" t="s">
        <v>5576</v>
      </c>
      <c r="H9726" t="s">
        <v>5577</v>
      </c>
      <c r="I9726" t="s">
        <v>31</v>
      </c>
      <c r="J9726" t="s">
        <v>32</v>
      </c>
      <c r="K9726" t="s">
        <v>543</v>
      </c>
      <c r="L9726" t="s">
        <v>216</v>
      </c>
      <c r="M9726">
        <v>61701</v>
      </c>
      <c r="N9726" t="s">
        <v>110</v>
      </c>
      <c r="O9726" t="s">
        <v>2587</v>
      </c>
      <c r="P9726" t="s">
        <v>51</v>
      </c>
      <c r="Q9726" t="s">
        <v>178</v>
      </c>
      <c r="R9726" t="s">
        <v>2588</v>
      </c>
      <c r="S9726">
        <v>12.224</v>
      </c>
      <c r="T9726">
        <v>2</v>
      </c>
      <c r="U9726">
        <v>0.2</v>
      </c>
      <c r="V9726">
        <v>4.4311999999999996</v>
      </c>
      <c r="W9726" s="6">
        <f t="shared" si="910"/>
        <v>0.36249999999999993</v>
      </c>
      <c r="X9726" s="4">
        <f t="shared" si="907"/>
        <v>2.2155999999999998</v>
      </c>
      <c r="Y9726" s="4">
        <f t="shared" si="908"/>
        <v>6.1120000000000001</v>
      </c>
      <c r="Z9726" s="4">
        <f t="shared" si="909"/>
        <v>7.64</v>
      </c>
      <c r="AA9726" s="4">
        <f t="shared" si="906"/>
        <v>2.4448000000000003</v>
      </c>
    </row>
    <row r="9727" spans="1:27" x14ac:dyDescent="0.2">
      <c r="A9727">
        <v>9726</v>
      </c>
      <c r="B9727" t="s">
        <v>10817</v>
      </c>
      <c r="C9727" s="5">
        <v>42995</v>
      </c>
      <c r="D9727" s="5" t="str">
        <f t="shared" si="911"/>
        <v>2017-09</v>
      </c>
      <c r="E9727" s="5">
        <v>42998</v>
      </c>
      <c r="F9727" t="s">
        <v>193</v>
      </c>
      <c r="G9727" t="s">
        <v>5537</v>
      </c>
      <c r="H9727" t="s">
        <v>5538</v>
      </c>
      <c r="I9727" t="s">
        <v>31</v>
      </c>
      <c r="J9727" t="s">
        <v>32</v>
      </c>
      <c r="K9727" t="s">
        <v>7313</v>
      </c>
      <c r="L9727" t="s">
        <v>6274</v>
      </c>
      <c r="M9727">
        <v>83704</v>
      </c>
      <c r="N9727" t="s">
        <v>49</v>
      </c>
      <c r="O9727" t="s">
        <v>4009</v>
      </c>
      <c r="P9727" t="s">
        <v>76</v>
      </c>
      <c r="Q9727" t="s">
        <v>166</v>
      </c>
      <c r="R9727" t="s">
        <v>4010</v>
      </c>
      <c r="S9727">
        <v>89.97</v>
      </c>
      <c r="T9727">
        <v>3</v>
      </c>
      <c r="U9727">
        <v>0</v>
      </c>
      <c r="V9727">
        <v>37.787400000000005</v>
      </c>
      <c r="W9727" s="6">
        <f t="shared" si="910"/>
        <v>0.42000000000000004</v>
      </c>
      <c r="X9727" s="4">
        <f t="shared" si="907"/>
        <v>12.595800000000002</v>
      </c>
      <c r="Y9727" s="4">
        <f t="shared" si="908"/>
        <v>29.99</v>
      </c>
      <c r="Z9727" s="4">
        <f t="shared" si="909"/>
        <v>29.99</v>
      </c>
      <c r="AA9727" s="4">
        <f t="shared" si="906"/>
        <v>0</v>
      </c>
    </row>
    <row r="9728" spans="1:27" x14ac:dyDescent="0.2">
      <c r="A9728">
        <v>9727</v>
      </c>
      <c r="B9728" t="s">
        <v>10818</v>
      </c>
      <c r="C9728" s="5">
        <v>43071</v>
      </c>
      <c r="D9728" s="5" t="str">
        <f t="shared" si="911"/>
        <v>2017-12</v>
      </c>
      <c r="E9728" s="5">
        <v>43073</v>
      </c>
      <c r="F9728" t="s">
        <v>193</v>
      </c>
      <c r="G9728" t="s">
        <v>295</v>
      </c>
      <c r="H9728" t="s">
        <v>296</v>
      </c>
      <c r="I9728" t="s">
        <v>31</v>
      </c>
      <c r="J9728" t="s">
        <v>32</v>
      </c>
      <c r="K9728" t="s">
        <v>1252</v>
      </c>
      <c r="L9728" t="s">
        <v>1253</v>
      </c>
      <c r="M9728">
        <v>1852</v>
      </c>
      <c r="N9728" t="s">
        <v>153</v>
      </c>
      <c r="O9728" t="s">
        <v>5607</v>
      </c>
      <c r="P9728" t="s">
        <v>51</v>
      </c>
      <c r="Q9728" t="s">
        <v>83</v>
      </c>
      <c r="R9728" t="s">
        <v>5608</v>
      </c>
      <c r="S9728">
        <v>286.85999999999996</v>
      </c>
      <c r="T9728">
        <v>7</v>
      </c>
      <c r="U9728">
        <v>0</v>
      </c>
      <c r="V9728">
        <v>80.320799999999991</v>
      </c>
      <c r="W9728" s="6">
        <f t="shared" si="910"/>
        <v>0.28000000000000003</v>
      </c>
      <c r="X9728" s="4">
        <f t="shared" si="907"/>
        <v>11.474399999999999</v>
      </c>
      <c r="Y9728" s="4">
        <f t="shared" si="908"/>
        <v>40.98</v>
      </c>
      <c r="Z9728" s="4">
        <f t="shared" si="909"/>
        <v>40.98</v>
      </c>
      <c r="AA9728" s="4">
        <f t="shared" si="906"/>
        <v>0</v>
      </c>
    </row>
    <row r="9729" spans="1:27" x14ac:dyDescent="0.2">
      <c r="A9729">
        <v>9728</v>
      </c>
      <c r="B9729" t="s">
        <v>10818</v>
      </c>
      <c r="C9729" s="5">
        <v>43071</v>
      </c>
      <c r="D9729" s="5" t="str">
        <f t="shared" si="911"/>
        <v>2017-12</v>
      </c>
      <c r="E9729" s="5">
        <v>43073</v>
      </c>
      <c r="F9729" t="s">
        <v>193</v>
      </c>
      <c r="G9729" t="s">
        <v>295</v>
      </c>
      <c r="H9729" t="s">
        <v>296</v>
      </c>
      <c r="I9729" t="s">
        <v>31</v>
      </c>
      <c r="J9729" t="s">
        <v>32</v>
      </c>
      <c r="K9729" t="s">
        <v>1252</v>
      </c>
      <c r="L9729" t="s">
        <v>1253</v>
      </c>
      <c r="M9729">
        <v>1852</v>
      </c>
      <c r="N9729" t="s">
        <v>153</v>
      </c>
      <c r="O9729" t="s">
        <v>197</v>
      </c>
      <c r="P9729" t="s">
        <v>76</v>
      </c>
      <c r="Q9729" t="s">
        <v>77</v>
      </c>
      <c r="R9729" t="s">
        <v>198</v>
      </c>
      <c r="S9729">
        <v>979.95</v>
      </c>
      <c r="T9729">
        <v>5</v>
      </c>
      <c r="U9729">
        <v>0</v>
      </c>
      <c r="V9729">
        <v>284.18549999999993</v>
      </c>
      <c r="W9729" s="6">
        <f t="shared" si="910"/>
        <v>0.28999999999999992</v>
      </c>
      <c r="X9729" s="4">
        <f t="shared" si="907"/>
        <v>56.837099999999985</v>
      </c>
      <c r="Y9729" s="4">
        <f t="shared" si="908"/>
        <v>195.99</v>
      </c>
      <c r="Z9729" s="4">
        <f t="shared" si="909"/>
        <v>195.99</v>
      </c>
      <c r="AA9729" s="4">
        <f t="shared" si="906"/>
        <v>0</v>
      </c>
    </row>
    <row r="9730" spans="1:27" x14ac:dyDescent="0.2">
      <c r="A9730">
        <v>9729</v>
      </c>
      <c r="B9730" t="s">
        <v>10818</v>
      </c>
      <c r="C9730" s="5">
        <v>43071</v>
      </c>
      <c r="D9730" s="5" t="str">
        <f t="shared" si="911"/>
        <v>2017-12</v>
      </c>
      <c r="E9730" s="5">
        <v>43073</v>
      </c>
      <c r="F9730" t="s">
        <v>193</v>
      </c>
      <c r="G9730" t="s">
        <v>295</v>
      </c>
      <c r="H9730" t="s">
        <v>296</v>
      </c>
      <c r="I9730" t="s">
        <v>31</v>
      </c>
      <c r="J9730" t="s">
        <v>32</v>
      </c>
      <c r="K9730" t="s">
        <v>1252</v>
      </c>
      <c r="L9730" t="s">
        <v>1253</v>
      </c>
      <c r="M9730">
        <v>1852</v>
      </c>
      <c r="N9730" t="s">
        <v>153</v>
      </c>
      <c r="O9730" t="s">
        <v>1878</v>
      </c>
      <c r="P9730" t="s">
        <v>51</v>
      </c>
      <c r="Q9730" t="s">
        <v>584</v>
      </c>
      <c r="R9730" t="s">
        <v>1305</v>
      </c>
      <c r="S9730">
        <v>4.3600000000000003</v>
      </c>
      <c r="T9730">
        <v>2</v>
      </c>
      <c r="U9730">
        <v>0</v>
      </c>
      <c r="V9730">
        <v>0.17439999999999944</v>
      </c>
      <c r="W9730" s="6">
        <f t="shared" si="910"/>
        <v>3.9999999999999869E-2</v>
      </c>
      <c r="X9730" s="4">
        <f t="shared" si="907"/>
        <v>8.7199999999999722E-2</v>
      </c>
      <c r="Y9730" s="4">
        <f t="shared" si="908"/>
        <v>2.1800000000000002</v>
      </c>
      <c r="Z9730" s="4">
        <f t="shared" si="909"/>
        <v>2.1800000000000002</v>
      </c>
      <c r="AA9730" s="4">
        <f t="shared" si="906"/>
        <v>0</v>
      </c>
    </row>
    <row r="9731" spans="1:27" x14ac:dyDescent="0.2">
      <c r="A9731">
        <v>9730</v>
      </c>
      <c r="B9731" t="s">
        <v>10819</v>
      </c>
      <c r="C9731" s="5">
        <v>41911</v>
      </c>
      <c r="D9731" s="5" t="str">
        <f t="shared" si="911"/>
        <v>2014-09</v>
      </c>
      <c r="E9731" s="5">
        <v>41916</v>
      </c>
      <c r="F9731" t="s">
        <v>55</v>
      </c>
      <c r="G9731" t="s">
        <v>3667</v>
      </c>
      <c r="H9731" t="s">
        <v>3668</v>
      </c>
      <c r="I9731" t="s">
        <v>31</v>
      </c>
      <c r="J9731" t="s">
        <v>32</v>
      </c>
      <c r="K9731" t="s">
        <v>100</v>
      </c>
      <c r="L9731" t="s">
        <v>101</v>
      </c>
      <c r="M9731">
        <v>98115</v>
      </c>
      <c r="N9731" t="s">
        <v>49</v>
      </c>
      <c r="O9731" t="s">
        <v>5684</v>
      </c>
      <c r="P9731" t="s">
        <v>51</v>
      </c>
      <c r="Q9731" t="s">
        <v>80</v>
      </c>
      <c r="R9731" t="s">
        <v>5685</v>
      </c>
      <c r="S9731">
        <v>10.048000000000002</v>
      </c>
      <c r="T9731">
        <v>2</v>
      </c>
      <c r="U9731">
        <v>0.2</v>
      </c>
      <c r="V9731">
        <v>3.1399999999999988</v>
      </c>
      <c r="W9731" s="6">
        <f t="shared" si="910"/>
        <v>0.31249999999999983</v>
      </c>
      <c r="X9731" s="4">
        <f t="shared" si="907"/>
        <v>1.5699999999999994</v>
      </c>
      <c r="Y9731" s="4">
        <f t="shared" si="908"/>
        <v>5.0240000000000009</v>
      </c>
      <c r="Z9731" s="4">
        <f t="shared" si="909"/>
        <v>6.2800000000000011</v>
      </c>
      <c r="AA9731" s="4">
        <f t="shared" ref="AA9731:AA9794" si="912">S9731*U9731</f>
        <v>2.0096000000000003</v>
      </c>
    </row>
    <row r="9732" spans="1:27" x14ac:dyDescent="0.2">
      <c r="A9732">
        <v>9731</v>
      </c>
      <c r="B9732" t="s">
        <v>10819</v>
      </c>
      <c r="C9732" s="5">
        <v>41911</v>
      </c>
      <c r="D9732" s="5" t="str">
        <f t="shared" si="911"/>
        <v>2014-09</v>
      </c>
      <c r="E9732" s="5">
        <v>41916</v>
      </c>
      <c r="F9732" t="s">
        <v>55</v>
      </c>
      <c r="G9732" t="s">
        <v>3667</v>
      </c>
      <c r="H9732" t="s">
        <v>3668</v>
      </c>
      <c r="I9732" t="s">
        <v>31</v>
      </c>
      <c r="J9732" t="s">
        <v>32</v>
      </c>
      <c r="K9732" t="s">
        <v>100</v>
      </c>
      <c r="L9732" t="s">
        <v>101</v>
      </c>
      <c r="M9732">
        <v>98115</v>
      </c>
      <c r="N9732" t="s">
        <v>49</v>
      </c>
      <c r="O9732" t="s">
        <v>3011</v>
      </c>
      <c r="P9732" t="s">
        <v>51</v>
      </c>
      <c r="Q9732" t="s">
        <v>64</v>
      </c>
      <c r="R9732" t="s">
        <v>3012</v>
      </c>
      <c r="S9732">
        <v>807.75</v>
      </c>
      <c r="T9732">
        <v>5</v>
      </c>
      <c r="U9732">
        <v>0</v>
      </c>
      <c r="V9732">
        <v>153.47250000000003</v>
      </c>
      <c r="W9732" s="6">
        <f t="shared" si="910"/>
        <v>0.19000000000000003</v>
      </c>
      <c r="X9732" s="4">
        <f t="shared" ref="X9732:X9795" si="913">V9732/T9732</f>
        <v>30.694500000000005</v>
      </c>
      <c r="Y9732" s="4">
        <f t="shared" ref="Y9732:Y9795" si="914">S9732/T9732</f>
        <v>161.55000000000001</v>
      </c>
      <c r="Z9732" s="4">
        <f t="shared" ref="Z9732:Z9795" si="915">S9732/((1-U9732)*T9732)</f>
        <v>161.55000000000001</v>
      </c>
      <c r="AA9732" s="4">
        <f t="shared" si="912"/>
        <v>0</v>
      </c>
    </row>
    <row r="9733" spans="1:27" x14ac:dyDescent="0.2">
      <c r="A9733">
        <v>9732</v>
      </c>
      <c r="B9733" t="s">
        <v>10820</v>
      </c>
      <c r="C9733" s="5">
        <v>43053</v>
      </c>
      <c r="D9733" s="5" t="str">
        <f t="shared" si="911"/>
        <v>2017-11</v>
      </c>
      <c r="E9733" s="5">
        <v>43058</v>
      </c>
      <c r="F9733" t="s">
        <v>55</v>
      </c>
      <c r="G9733" t="s">
        <v>4812</v>
      </c>
      <c r="H9733" t="s">
        <v>4813</v>
      </c>
      <c r="I9733" t="s">
        <v>31</v>
      </c>
      <c r="J9733" t="s">
        <v>32</v>
      </c>
      <c r="K9733" t="s">
        <v>47</v>
      </c>
      <c r="L9733" t="s">
        <v>48</v>
      </c>
      <c r="M9733">
        <v>90049</v>
      </c>
      <c r="N9733" t="s">
        <v>49</v>
      </c>
      <c r="O9733" t="s">
        <v>4176</v>
      </c>
      <c r="P9733" t="s">
        <v>51</v>
      </c>
      <c r="Q9733" t="s">
        <v>73</v>
      </c>
      <c r="R9733" t="s">
        <v>4177</v>
      </c>
      <c r="S9733">
        <v>34.24</v>
      </c>
      <c r="T9733">
        <v>8</v>
      </c>
      <c r="U9733">
        <v>0</v>
      </c>
      <c r="V9733">
        <v>9.9295999999999971</v>
      </c>
      <c r="W9733" s="6">
        <f t="shared" ref="W9733:W9796" si="916">(V9733/S9733)</f>
        <v>0.28999999999999992</v>
      </c>
      <c r="X9733" s="4">
        <f t="shared" si="913"/>
        <v>1.2411999999999996</v>
      </c>
      <c r="Y9733" s="4">
        <f t="shared" si="914"/>
        <v>4.28</v>
      </c>
      <c r="Z9733" s="4">
        <f t="shared" si="915"/>
        <v>4.28</v>
      </c>
      <c r="AA9733" s="4">
        <f t="shared" si="912"/>
        <v>0</v>
      </c>
    </row>
    <row r="9734" spans="1:27" x14ac:dyDescent="0.2">
      <c r="A9734">
        <v>9733</v>
      </c>
      <c r="B9734" t="s">
        <v>10821</v>
      </c>
      <c r="C9734" s="5">
        <v>41871</v>
      </c>
      <c r="D9734" s="5" t="str">
        <f t="shared" si="911"/>
        <v>2014-08</v>
      </c>
      <c r="E9734" s="5">
        <v>41876</v>
      </c>
      <c r="F9734" t="s">
        <v>55</v>
      </c>
      <c r="G9734" t="s">
        <v>6798</v>
      </c>
      <c r="H9734" t="s">
        <v>6799</v>
      </c>
      <c r="I9734" t="s">
        <v>46</v>
      </c>
      <c r="J9734" t="s">
        <v>32</v>
      </c>
      <c r="K9734" t="s">
        <v>7570</v>
      </c>
      <c r="L9734" t="s">
        <v>324</v>
      </c>
      <c r="M9734">
        <v>23666</v>
      </c>
      <c r="N9734" t="s">
        <v>35</v>
      </c>
      <c r="O9734" t="s">
        <v>6181</v>
      </c>
      <c r="P9734" t="s">
        <v>37</v>
      </c>
      <c r="Q9734" t="s">
        <v>41</v>
      </c>
      <c r="R9734" t="s">
        <v>6182</v>
      </c>
      <c r="S9734">
        <v>500.23999999999995</v>
      </c>
      <c r="T9734">
        <v>13</v>
      </c>
      <c r="U9734">
        <v>0</v>
      </c>
      <c r="V9734">
        <v>145.06959999999992</v>
      </c>
      <c r="W9734" s="6">
        <f t="shared" si="916"/>
        <v>0.28999999999999987</v>
      </c>
      <c r="X9734" s="4">
        <f t="shared" si="913"/>
        <v>11.159199999999995</v>
      </c>
      <c r="Y9734" s="4">
        <f t="shared" si="914"/>
        <v>38.479999999999997</v>
      </c>
      <c r="Z9734" s="4">
        <f t="shared" si="915"/>
        <v>38.479999999999997</v>
      </c>
      <c r="AA9734" s="4">
        <f t="shared" si="912"/>
        <v>0</v>
      </c>
    </row>
    <row r="9735" spans="1:27" x14ac:dyDescent="0.2">
      <c r="A9735">
        <v>9734</v>
      </c>
      <c r="B9735" t="s">
        <v>10821</v>
      </c>
      <c r="C9735" s="5">
        <v>41871</v>
      </c>
      <c r="D9735" s="5" t="str">
        <f t="shared" ref="D9735:D9798" si="917">TEXT(C9735,"yyyy-mm")</f>
        <v>2014-08</v>
      </c>
      <c r="E9735" s="5">
        <v>41876</v>
      </c>
      <c r="F9735" t="s">
        <v>55</v>
      </c>
      <c r="G9735" t="s">
        <v>6798</v>
      </c>
      <c r="H9735" t="s">
        <v>6799</v>
      </c>
      <c r="I9735" t="s">
        <v>46</v>
      </c>
      <c r="J9735" t="s">
        <v>32</v>
      </c>
      <c r="K9735" t="s">
        <v>7570</v>
      </c>
      <c r="L9735" t="s">
        <v>324</v>
      </c>
      <c r="M9735">
        <v>23666</v>
      </c>
      <c r="N9735" t="s">
        <v>35</v>
      </c>
      <c r="O9735" t="s">
        <v>7073</v>
      </c>
      <c r="P9735" t="s">
        <v>51</v>
      </c>
      <c r="Q9735" t="s">
        <v>95</v>
      </c>
      <c r="R9735" t="s">
        <v>7074</v>
      </c>
      <c r="S9735">
        <v>20.12</v>
      </c>
      <c r="T9735">
        <v>2</v>
      </c>
      <c r="U9735">
        <v>0</v>
      </c>
      <c r="V9735">
        <v>9.2552000000000003</v>
      </c>
      <c r="W9735" s="6">
        <f t="shared" si="916"/>
        <v>0.46</v>
      </c>
      <c r="X9735" s="4">
        <f t="shared" si="913"/>
        <v>4.6276000000000002</v>
      </c>
      <c r="Y9735" s="4">
        <f t="shared" si="914"/>
        <v>10.06</v>
      </c>
      <c r="Z9735" s="4">
        <f t="shared" si="915"/>
        <v>10.06</v>
      </c>
      <c r="AA9735" s="4">
        <f t="shared" si="912"/>
        <v>0</v>
      </c>
    </row>
    <row r="9736" spans="1:27" x14ac:dyDescent="0.2">
      <c r="A9736">
        <v>9735</v>
      </c>
      <c r="B9736" t="s">
        <v>10821</v>
      </c>
      <c r="C9736" s="5">
        <v>41871</v>
      </c>
      <c r="D9736" s="5" t="str">
        <f t="shared" si="917"/>
        <v>2014-08</v>
      </c>
      <c r="E9736" s="5">
        <v>41876</v>
      </c>
      <c r="F9736" t="s">
        <v>55</v>
      </c>
      <c r="G9736" t="s">
        <v>6798</v>
      </c>
      <c r="H9736" t="s">
        <v>6799</v>
      </c>
      <c r="I9736" t="s">
        <v>46</v>
      </c>
      <c r="J9736" t="s">
        <v>32</v>
      </c>
      <c r="K9736" t="s">
        <v>7570</v>
      </c>
      <c r="L9736" t="s">
        <v>324</v>
      </c>
      <c r="M9736">
        <v>23666</v>
      </c>
      <c r="N9736" t="s">
        <v>35</v>
      </c>
      <c r="O9736" t="s">
        <v>4732</v>
      </c>
      <c r="P9736" t="s">
        <v>51</v>
      </c>
      <c r="Q9736" t="s">
        <v>80</v>
      </c>
      <c r="R9736" t="s">
        <v>4733</v>
      </c>
      <c r="S9736">
        <v>896.99</v>
      </c>
      <c r="T9736">
        <v>1</v>
      </c>
      <c r="U9736">
        <v>0</v>
      </c>
      <c r="V9736">
        <v>421.58529999999996</v>
      </c>
      <c r="W9736" s="6">
        <f t="shared" si="916"/>
        <v>0.47</v>
      </c>
      <c r="X9736" s="4">
        <f t="shared" si="913"/>
        <v>421.58529999999996</v>
      </c>
      <c r="Y9736" s="4">
        <f t="shared" si="914"/>
        <v>896.99</v>
      </c>
      <c r="Z9736" s="4">
        <f t="shared" si="915"/>
        <v>896.99</v>
      </c>
      <c r="AA9736" s="4">
        <f t="shared" si="912"/>
        <v>0</v>
      </c>
    </row>
    <row r="9737" spans="1:27" x14ac:dyDescent="0.2">
      <c r="A9737">
        <v>9736</v>
      </c>
      <c r="B9737" t="s">
        <v>10822</v>
      </c>
      <c r="C9737" s="5">
        <v>41962</v>
      </c>
      <c r="D9737" s="5" t="str">
        <f t="shared" si="917"/>
        <v>2014-11</v>
      </c>
      <c r="E9737" s="5">
        <v>41965</v>
      </c>
      <c r="F9737" t="s">
        <v>28</v>
      </c>
      <c r="G9737" t="s">
        <v>536</v>
      </c>
      <c r="H9737" t="s">
        <v>537</v>
      </c>
      <c r="I9737" t="s">
        <v>107</v>
      </c>
      <c r="J9737" t="s">
        <v>32</v>
      </c>
      <c r="K9737" t="s">
        <v>151</v>
      </c>
      <c r="L9737" t="s">
        <v>152</v>
      </c>
      <c r="M9737">
        <v>19134</v>
      </c>
      <c r="N9737" t="s">
        <v>153</v>
      </c>
      <c r="O9737" t="s">
        <v>10271</v>
      </c>
      <c r="P9737" t="s">
        <v>51</v>
      </c>
      <c r="Q9737" t="s">
        <v>95</v>
      </c>
      <c r="R9737" t="s">
        <v>10272</v>
      </c>
      <c r="S9737">
        <v>5.88</v>
      </c>
      <c r="T9737">
        <v>1</v>
      </c>
      <c r="U9737">
        <v>0.2</v>
      </c>
      <c r="V9737">
        <v>1.9844999999999995</v>
      </c>
      <c r="W9737" s="6">
        <f t="shared" si="916"/>
        <v>0.33749999999999991</v>
      </c>
      <c r="X9737" s="4">
        <f t="shared" si="913"/>
        <v>1.9844999999999995</v>
      </c>
      <c r="Y9737" s="4">
        <f t="shared" si="914"/>
        <v>5.88</v>
      </c>
      <c r="Z9737" s="4">
        <f t="shared" si="915"/>
        <v>7.35</v>
      </c>
      <c r="AA9737" s="4">
        <f t="shared" si="912"/>
        <v>1.1759999999999999</v>
      </c>
    </row>
    <row r="9738" spans="1:27" x14ac:dyDescent="0.2">
      <c r="A9738">
        <v>9737</v>
      </c>
      <c r="B9738" t="s">
        <v>10823</v>
      </c>
      <c r="C9738" s="5">
        <v>42184</v>
      </c>
      <c r="D9738" s="5" t="str">
        <f t="shared" si="917"/>
        <v>2015-06</v>
      </c>
      <c r="E9738" s="5">
        <v>42188</v>
      </c>
      <c r="F9738" t="s">
        <v>55</v>
      </c>
      <c r="G9738" t="s">
        <v>7352</v>
      </c>
      <c r="H9738" t="s">
        <v>7353</v>
      </c>
      <c r="I9738" t="s">
        <v>107</v>
      </c>
      <c r="J9738" t="s">
        <v>32</v>
      </c>
      <c r="K9738" t="s">
        <v>2541</v>
      </c>
      <c r="L9738" t="s">
        <v>143</v>
      </c>
      <c r="M9738">
        <v>68104</v>
      </c>
      <c r="N9738" t="s">
        <v>110</v>
      </c>
      <c r="O9738" t="s">
        <v>2042</v>
      </c>
      <c r="P9738" t="s">
        <v>76</v>
      </c>
      <c r="Q9738" t="s">
        <v>77</v>
      </c>
      <c r="R9738" t="s">
        <v>2043</v>
      </c>
      <c r="S9738">
        <v>269.98</v>
      </c>
      <c r="T9738">
        <v>2</v>
      </c>
      <c r="U9738">
        <v>0</v>
      </c>
      <c r="V9738">
        <v>72.894599999999997</v>
      </c>
      <c r="W9738" s="6">
        <f t="shared" si="916"/>
        <v>0.26999999999999996</v>
      </c>
      <c r="X9738" s="4">
        <f t="shared" si="913"/>
        <v>36.447299999999998</v>
      </c>
      <c r="Y9738" s="4">
        <f t="shared" si="914"/>
        <v>134.99</v>
      </c>
      <c r="Z9738" s="4">
        <f t="shared" si="915"/>
        <v>134.99</v>
      </c>
      <c r="AA9738" s="4">
        <f t="shared" si="912"/>
        <v>0</v>
      </c>
    </row>
    <row r="9739" spans="1:27" x14ac:dyDescent="0.2">
      <c r="A9739">
        <v>9738</v>
      </c>
      <c r="B9739" t="s">
        <v>10824</v>
      </c>
      <c r="C9739" s="5">
        <v>42810</v>
      </c>
      <c r="D9739" s="5" t="str">
        <f t="shared" si="917"/>
        <v>2017-03</v>
      </c>
      <c r="E9739" s="5">
        <v>42815</v>
      </c>
      <c r="F9739" t="s">
        <v>55</v>
      </c>
      <c r="G9739" t="s">
        <v>5646</v>
      </c>
      <c r="H9739" t="s">
        <v>5647</v>
      </c>
      <c r="I9739" t="s">
        <v>46</v>
      </c>
      <c r="J9739" t="s">
        <v>32</v>
      </c>
      <c r="K9739" t="s">
        <v>47</v>
      </c>
      <c r="L9739" t="s">
        <v>48</v>
      </c>
      <c r="M9739">
        <v>90032</v>
      </c>
      <c r="N9739" t="s">
        <v>49</v>
      </c>
      <c r="O9739" t="s">
        <v>6108</v>
      </c>
      <c r="P9739" t="s">
        <v>51</v>
      </c>
      <c r="Q9739" t="s">
        <v>64</v>
      </c>
      <c r="R9739" t="s">
        <v>6109</v>
      </c>
      <c r="S9739">
        <v>310.12</v>
      </c>
      <c r="T9739">
        <v>2</v>
      </c>
      <c r="U9739">
        <v>0</v>
      </c>
      <c r="V9739">
        <v>80.631200000000007</v>
      </c>
      <c r="W9739" s="6">
        <f t="shared" si="916"/>
        <v>0.26</v>
      </c>
      <c r="X9739" s="4">
        <f t="shared" si="913"/>
        <v>40.315600000000003</v>
      </c>
      <c r="Y9739" s="4">
        <f t="shared" si="914"/>
        <v>155.06</v>
      </c>
      <c r="Z9739" s="4">
        <f t="shared" si="915"/>
        <v>155.06</v>
      </c>
      <c r="AA9739" s="4">
        <f t="shared" si="912"/>
        <v>0</v>
      </c>
    </row>
    <row r="9740" spans="1:27" x14ac:dyDescent="0.2">
      <c r="A9740">
        <v>9739</v>
      </c>
      <c r="B9740" t="s">
        <v>10824</v>
      </c>
      <c r="C9740" s="5">
        <v>42810</v>
      </c>
      <c r="D9740" s="5" t="str">
        <f t="shared" si="917"/>
        <v>2017-03</v>
      </c>
      <c r="E9740" s="5">
        <v>42815</v>
      </c>
      <c r="F9740" t="s">
        <v>55</v>
      </c>
      <c r="G9740" t="s">
        <v>5646</v>
      </c>
      <c r="H9740" t="s">
        <v>5647</v>
      </c>
      <c r="I9740" t="s">
        <v>46</v>
      </c>
      <c r="J9740" t="s">
        <v>32</v>
      </c>
      <c r="K9740" t="s">
        <v>47</v>
      </c>
      <c r="L9740" t="s">
        <v>48</v>
      </c>
      <c r="M9740">
        <v>90032</v>
      </c>
      <c r="N9740" t="s">
        <v>49</v>
      </c>
      <c r="O9740" t="s">
        <v>3535</v>
      </c>
      <c r="P9740" t="s">
        <v>51</v>
      </c>
      <c r="Q9740" t="s">
        <v>80</v>
      </c>
      <c r="R9740" t="s">
        <v>3536</v>
      </c>
      <c r="S9740">
        <v>70.463999999999999</v>
      </c>
      <c r="T9740">
        <v>6</v>
      </c>
      <c r="U9740">
        <v>0.2</v>
      </c>
      <c r="V9740">
        <v>22.900799999999997</v>
      </c>
      <c r="W9740" s="6">
        <f t="shared" si="916"/>
        <v>0.32499999999999996</v>
      </c>
      <c r="X9740" s="4">
        <f t="shared" si="913"/>
        <v>3.8167999999999993</v>
      </c>
      <c r="Y9740" s="4">
        <f t="shared" si="914"/>
        <v>11.744</v>
      </c>
      <c r="Z9740" s="4">
        <f t="shared" si="915"/>
        <v>14.679999999999998</v>
      </c>
      <c r="AA9740" s="4">
        <f t="shared" si="912"/>
        <v>14.0928</v>
      </c>
    </row>
    <row r="9741" spans="1:27" x14ac:dyDescent="0.2">
      <c r="A9741">
        <v>9740</v>
      </c>
      <c r="B9741" t="s">
        <v>10824</v>
      </c>
      <c r="C9741" s="5">
        <v>42810</v>
      </c>
      <c r="D9741" s="5" t="str">
        <f t="shared" si="917"/>
        <v>2017-03</v>
      </c>
      <c r="E9741" s="5">
        <v>42815</v>
      </c>
      <c r="F9741" t="s">
        <v>55</v>
      </c>
      <c r="G9741" t="s">
        <v>5646</v>
      </c>
      <c r="H9741" t="s">
        <v>5647</v>
      </c>
      <c r="I9741" t="s">
        <v>46</v>
      </c>
      <c r="J9741" t="s">
        <v>32</v>
      </c>
      <c r="K9741" t="s">
        <v>47</v>
      </c>
      <c r="L9741" t="s">
        <v>48</v>
      </c>
      <c r="M9741">
        <v>90032</v>
      </c>
      <c r="N9741" t="s">
        <v>49</v>
      </c>
      <c r="O9741" t="s">
        <v>4751</v>
      </c>
      <c r="P9741" t="s">
        <v>51</v>
      </c>
      <c r="Q9741" t="s">
        <v>80</v>
      </c>
      <c r="R9741" t="s">
        <v>4752</v>
      </c>
      <c r="S9741">
        <v>19.68</v>
      </c>
      <c r="T9741">
        <v>5</v>
      </c>
      <c r="U9741">
        <v>0.2</v>
      </c>
      <c r="V9741">
        <v>6.8879999999999981</v>
      </c>
      <c r="W9741" s="6">
        <f t="shared" si="916"/>
        <v>0.34999999999999992</v>
      </c>
      <c r="X9741" s="4">
        <f t="shared" si="913"/>
        <v>1.3775999999999997</v>
      </c>
      <c r="Y9741" s="4">
        <f t="shared" si="914"/>
        <v>3.9359999999999999</v>
      </c>
      <c r="Z9741" s="4">
        <f t="shared" si="915"/>
        <v>4.92</v>
      </c>
      <c r="AA9741" s="4">
        <f t="shared" si="912"/>
        <v>3.9359999999999999</v>
      </c>
    </row>
    <row r="9742" spans="1:27" x14ac:dyDescent="0.2">
      <c r="A9742">
        <v>9741</v>
      </c>
      <c r="B9742" t="s">
        <v>10824</v>
      </c>
      <c r="C9742" s="5">
        <v>42810</v>
      </c>
      <c r="D9742" s="5" t="str">
        <f t="shared" si="917"/>
        <v>2017-03</v>
      </c>
      <c r="E9742" s="5">
        <v>42815</v>
      </c>
      <c r="F9742" t="s">
        <v>55</v>
      </c>
      <c r="G9742" t="s">
        <v>5646</v>
      </c>
      <c r="H9742" t="s">
        <v>5647</v>
      </c>
      <c r="I9742" t="s">
        <v>46</v>
      </c>
      <c r="J9742" t="s">
        <v>32</v>
      </c>
      <c r="K9742" t="s">
        <v>47</v>
      </c>
      <c r="L9742" t="s">
        <v>48</v>
      </c>
      <c r="M9742">
        <v>90032</v>
      </c>
      <c r="N9742" t="s">
        <v>49</v>
      </c>
      <c r="O9742" t="s">
        <v>2306</v>
      </c>
      <c r="P9742" t="s">
        <v>51</v>
      </c>
      <c r="Q9742" t="s">
        <v>83</v>
      </c>
      <c r="R9742" t="s">
        <v>2307</v>
      </c>
      <c r="S9742">
        <v>140.67000000000002</v>
      </c>
      <c r="T9742">
        <v>3</v>
      </c>
      <c r="U9742">
        <v>0</v>
      </c>
      <c r="V9742">
        <v>54.861300000000007</v>
      </c>
      <c r="W9742" s="6">
        <f t="shared" si="916"/>
        <v>0.39</v>
      </c>
      <c r="X9742" s="4">
        <f t="shared" si="913"/>
        <v>18.287100000000002</v>
      </c>
      <c r="Y9742" s="4">
        <f t="shared" si="914"/>
        <v>46.890000000000008</v>
      </c>
      <c r="Z9742" s="4">
        <f t="shared" si="915"/>
        <v>46.890000000000008</v>
      </c>
      <c r="AA9742" s="4">
        <f t="shared" si="912"/>
        <v>0</v>
      </c>
    </row>
    <row r="9743" spans="1:27" x14ac:dyDescent="0.2">
      <c r="A9743">
        <v>9742</v>
      </c>
      <c r="B9743" t="s">
        <v>10825</v>
      </c>
      <c r="C9743" s="5">
        <v>42316</v>
      </c>
      <c r="D9743" s="5" t="str">
        <f t="shared" si="917"/>
        <v>2015-11</v>
      </c>
      <c r="E9743" s="5">
        <v>42320</v>
      </c>
      <c r="F9743" t="s">
        <v>55</v>
      </c>
      <c r="G9743" t="s">
        <v>3615</v>
      </c>
      <c r="H9743" t="s">
        <v>3616</v>
      </c>
      <c r="I9743" t="s">
        <v>46</v>
      </c>
      <c r="J9743" t="s">
        <v>32</v>
      </c>
      <c r="K9743" t="s">
        <v>2231</v>
      </c>
      <c r="L9743" t="s">
        <v>5217</v>
      </c>
      <c r="M9743" t="s">
        <v>5218</v>
      </c>
      <c r="N9743" t="s">
        <v>153</v>
      </c>
      <c r="O9743" t="s">
        <v>171</v>
      </c>
      <c r="P9743" t="s">
        <v>37</v>
      </c>
      <c r="Q9743" t="s">
        <v>38</v>
      </c>
      <c r="R9743" t="s">
        <v>172</v>
      </c>
      <c r="S9743">
        <v>4404.8999999999996</v>
      </c>
      <c r="T9743">
        <v>5</v>
      </c>
      <c r="U9743">
        <v>0</v>
      </c>
      <c r="V9743">
        <v>1013.1270000000001</v>
      </c>
      <c r="W9743" s="6">
        <f t="shared" si="916"/>
        <v>0.23000000000000004</v>
      </c>
      <c r="X9743" s="4">
        <f t="shared" si="913"/>
        <v>202.62540000000001</v>
      </c>
      <c r="Y9743" s="4">
        <f t="shared" si="914"/>
        <v>880.9799999999999</v>
      </c>
      <c r="Z9743" s="4">
        <f t="shared" si="915"/>
        <v>880.9799999999999</v>
      </c>
      <c r="AA9743" s="4">
        <f t="shared" si="912"/>
        <v>0</v>
      </c>
    </row>
    <row r="9744" spans="1:27" x14ac:dyDescent="0.2">
      <c r="A9744">
        <v>9743</v>
      </c>
      <c r="B9744" t="s">
        <v>10826</v>
      </c>
      <c r="C9744" s="5">
        <v>43067</v>
      </c>
      <c r="D9744" s="5" t="str">
        <f t="shared" si="917"/>
        <v>2017-11</v>
      </c>
      <c r="E9744" s="5">
        <v>43071</v>
      </c>
      <c r="F9744" t="s">
        <v>55</v>
      </c>
      <c r="G9744" t="s">
        <v>1837</v>
      </c>
      <c r="H9744" t="s">
        <v>1838</v>
      </c>
      <c r="I9744" t="s">
        <v>31</v>
      </c>
      <c r="J9744" t="s">
        <v>32</v>
      </c>
      <c r="K9744" t="s">
        <v>955</v>
      </c>
      <c r="L9744" t="s">
        <v>48</v>
      </c>
      <c r="M9744">
        <v>92037</v>
      </c>
      <c r="N9744" t="s">
        <v>49</v>
      </c>
      <c r="O9744" t="s">
        <v>1205</v>
      </c>
      <c r="P9744" t="s">
        <v>51</v>
      </c>
      <c r="Q9744" t="s">
        <v>52</v>
      </c>
      <c r="R9744" t="s">
        <v>1206</v>
      </c>
      <c r="S9744">
        <v>62.65</v>
      </c>
      <c r="T9744">
        <v>5</v>
      </c>
      <c r="U9744">
        <v>0</v>
      </c>
      <c r="V9744">
        <v>29.445499999999996</v>
      </c>
      <c r="W9744" s="6">
        <f t="shared" si="916"/>
        <v>0.46999999999999992</v>
      </c>
      <c r="X9744" s="4">
        <f t="shared" si="913"/>
        <v>5.8890999999999991</v>
      </c>
      <c r="Y9744" s="4">
        <f t="shared" si="914"/>
        <v>12.53</v>
      </c>
      <c r="Z9744" s="4">
        <f t="shared" si="915"/>
        <v>12.53</v>
      </c>
      <c r="AA9744" s="4">
        <f t="shared" si="912"/>
        <v>0</v>
      </c>
    </row>
    <row r="9745" spans="1:27" x14ac:dyDescent="0.2">
      <c r="A9745">
        <v>9744</v>
      </c>
      <c r="B9745" t="s">
        <v>10827</v>
      </c>
      <c r="C9745" s="5">
        <v>42537</v>
      </c>
      <c r="D9745" s="5" t="str">
        <f t="shared" si="917"/>
        <v>2016-06</v>
      </c>
      <c r="E9745" s="5">
        <v>42543</v>
      </c>
      <c r="F9745" t="s">
        <v>55</v>
      </c>
      <c r="G9745" t="s">
        <v>3085</v>
      </c>
      <c r="H9745" t="s">
        <v>3086</v>
      </c>
      <c r="I9745" t="s">
        <v>31</v>
      </c>
      <c r="J9745" t="s">
        <v>32</v>
      </c>
      <c r="K9745" t="s">
        <v>612</v>
      </c>
      <c r="L9745" t="s">
        <v>250</v>
      </c>
      <c r="M9745">
        <v>19711</v>
      </c>
      <c r="N9745" t="s">
        <v>153</v>
      </c>
      <c r="O9745" t="s">
        <v>4153</v>
      </c>
      <c r="P9745" t="s">
        <v>51</v>
      </c>
      <c r="Q9745" t="s">
        <v>52</v>
      </c>
      <c r="R9745" t="s">
        <v>4154</v>
      </c>
      <c r="S9745">
        <v>9.4499999999999993</v>
      </c>
      <c r="T9745">
        <v>3</v>
      </c>
      <c r="U9745">
        <v>0</v>
      </c>
      <c r="V9745">
        <v>4.5359999999999996</v>
      </c>
      <c r="W9745" s="6">
        <f t="shared" si="916"/>
        <v>0.48</v>
      </c>
      <c r="X9745" s="4">
        <f t="shared" si="913"/>
        <v>1.5119999999999998</v>
      </c>
      <c r="Y9745" s="4">
        <f t="shared" si="914"/>
        <v>3.15</v>
      </c>
      <c r="Z9745" s="4">
        <f t="shared" si="915"/>
        <v>3.15</v>
      </c>
      <c r="AA9745" s="4">
        <f t="shared" si="912"/>
        <v>0</v>
      </c>
    </row>
    <row r="9746" spans="1:27" x14ac:dyDescent="0.2">
      <c r="A9746">
        <v>9745</v>
      </c>
      <c r="B9746" t="s">
        <v>10828</v>
      </c>
      <c r="C9746" s="5">
        <v>42756</v>
      </c>
      <c r="D9746" s="5" t="str">
        <f t="shared" si="917"/>
        <v>2017-01</v>
      </c>
      <c r="E9746" s="5">
        <v>42760</v>
      </c>
      <c r="F9746" t="s">
        <v>55</v>
      </c>
      <c r="G9746" t="s">
        <v>5852</v>
      </c>
      <c r="H9746" t="s">
        <v>5853</v>
      </c>
      <c r="I9746" t="s">
        <v>31</v>
      </c>
      <c r="J9746" t="s">
        <v>32</v>
      </c>
      <c r="K9746" t="s">
        <v>461</v>
      </c>
      <c r="L9746" t="s">
        <v>216</v>
      </c>
      <c r="M9746">
        <v>60505</v>
      </c>
      <c r="N9746" t="s">
        <v>110</v>
      </c>
      <c r="O9746" t="s">
        <v>2168</v>
      </c>
      <c r="P9746" t="s">
        <v>51</v>
      </c>
      <c r="Q9746" t="s">
        <v>178</v>
      </c>
      <c r="R9746" t="s">
        <v>2169</v>
      </c>
      <c r="S9746">
        <v>268.57600000000002</v>
      </c>
      <c r="T9746">
        <v>4</v>
      </c>
      <c r="U9746">
        <v>0.2</v>
      </c>
      <c r="V9746">
        <v>90.64439999999999</v>
      </c>
      <c r="W9746" s="6">
        <f t="shared" si="916"/>
        <v>0.33749999999999991</v>
      </c>
      <c r="X9746" s="4">
        <f t="shared" si="913"/>
        <v>22.661099999999998</v>
      </c>
      <c r="Y9746" s="4">
        <f t="shared" si="914"/>
        <v>67.144000000000005</v>
      </c>
      <c r="Z9746" s="4">
        <f t="shared" si="915"/>
        <v>83.93</v>
      </c>
      <c r="AA9746" s="4">
        <f t="shared" si="912"/>
        <v>53.71520000000001</v>
      </c>
    </row>
    <row r="9747" spans="1:27" x14ac:dyDescent="0.2">
      <c r="A9747">
        <v>9746</v>
      </c>
      <c r="B9747" t="s">
        <v>10829</v>
      </c>
      <c r="C9747" s="5">
        <v>43063</v>
      </c>
      <c r="D9747" s="5" t="str">
        <f t="shared" si="917"/>
        <v>2017-11</v>
      </c>
      <c r="E9747" s="5">
        <v>43063</v>
      </c>
      <c r="F9747" t="s">
        <v>1298</v>
      </c>
      <c r="G9747" t="s">
        <v>3737</v>
      </c>
      <c r="H9747" t="s">
        <v>3738</v>
      </c>
      <c r="I9747" t="s">
        <v>31</v>
      </c>
      <c r="J9747" t="s">
        <v>32</v>
      </c>
      <c r="K9747" t="s">
        <v>47</v>
      </c>
      <c r="L9747" t="s">
        <v>48</v>
      </c>
      <c r="M9747">
        <v>90008</v>
      </c>
      <c r="N9747" t="s">
        <v>49</v>
      </c>
      <c r="O9747" t="s">
        <v>1362</v>
      </c>
      <c r="P9747" t="s">
        <v>37</v>
      </c>
      <c r="Q9747" t="s">
        <v>61</v>
      </c>
      <c r="R9747" t="s">
        <v>1363</v>
      </c>
      <c r="S9747">
        <v>364.08000000000004</v>
      </c>
      <c r="T9747">
        <v>2</v>
      </c>
      <c r="U9747">
        <v>0.2</v>
      </c>
      <c r="V9747">
        <v>9.1020000000000039</v>
      </c>
      <c r="W9747" s="6">
        <f t="shared" si="916"/>
        <v>2.5000000000000008E-2</v>
      </c>
      <c r="X9747" s="4">
        <f t="shared" si="913"/>
        <v>4.5510000000000019</v>
      </c>
      <c r="Y9747" s="4">
        <f t="shared" si="914"/>
        <v>182.04000000000002</v>
      </c>
      <c r="Z9747" s="4">
        <f t="shared" si="915"/>
        <v>227.55</v>
      </c>
      <c r="AA9747" s="4">
        <f t="shared" si="912"/>
        <v>72.816000000000017</v>
      </c>
    </row>
    <row r="9748" spans="1:27" x14ac:dyDescent="0.2">
      <c r="A9748">
        <v>9747</v>
      </c>
      <c r="B9748" t="s">
        <v>10829</v>
      </c>
      <c r="C9748" s="5">
        <v>43063</v>
      </c>
      <c r="D9748" s="5" t="str">
        <f t="shared" si="917"/>
        <v>2017-11</v>
      </c>
      <c r="E9748" s="5">
        <v>43063</v>
      </c>
      <c r="F9748" t="s">
        <v>1298</v>
      </c>
      <c r="G9748" t="s">
        <v>3737</v>
      </c>
      <c r="H9748" t="s">
        <v>3738</v>
      </c>
      <c r="I9748" t="s">
        <v>31</v>
      </c>
      <c r="J9748" t="s">
        <v>32</v>
      </c>
      <c r="K9748" t="s">
        <v>47</v>
      </c>
      <c r="L9748" t="s">
        <v>48</v>
      </c>
      <c r="M9748">
        <v>90008</v>
      </c>
      <c r="N9748" t="s">
        <v>49</v>
      </c>
      <c r="O9748" t="s">
        <v>3820</v>
      </c>
      <c r="P9748" t="s">
        <v>37</v>
      </c>
      <c r="Q9748" t="s">
        <v>61</v>
      </c>
      <c r="R9748" t="s">
        <v>3821</v>
      </c>
      <c r="S9748">
        <v>71.088000000000008</v>
      </c>
      <c r="T9748">
        <v>2</v>
      </c>
      <c r="U9748">
        <v>0.2</v>
      </c>
      <c r="V9748">
        <v>-1.7772000000000041</v>
      </c>
      <c r="W9748" s="6">
        <f t="shared" si="916"/>
        <v>-2.5000000000000053E-2</v>
      </c>
      <c r="X9748" s="4">
        <f t="shared" si="913"/>
        <v>-0.88860000000000205</v>
      </c>
      <c r="Y9748" s="4">
        <f t="shared" si="914"/>
        <v>35.544000000000004</v>
      </c>
      <c r="Z9748" s="4">
        <f t="shared" si="915"/>
        <v>44.43</v>
      </c>
      <c r="AA9748" s="4">
        <f t="shared" si="912"/>
        <v>14.217600000000003</v>
      </c>
    </row>
    <row r="9749" spans="1:27" x14ac:dyDescent="0.2">
      <c r="A9749">
        <v>9748</v>
      </c>
      <c r="B9749" t="s">
        <v>10830</v>
      </c>
      <c r="C9749" s="5">
        <v>41954</v>
      </c>
      <c r="D9749" s="5" t="str">
        <f t="shared" si="917"/>
        <v>2014-11</v>
      </c>
      <c r="E9749" s="5">
        <v>41958</v>
      </c>
      <c r="F9749" t="s">
        <v>55</v>
      </c>
      <c r="G9749" t="s">
        <v>67</v>
      </c>
      <c r="H9749" t="s">
        <v>68</v>
      </c>
      <c r="I9749" t="s">
        <v>31</v>
      </c>
      <c r="J9749" t="s">
        <v>32</v>
      </c>
      <c r="K9749" t="s">
        <v>308</v>
      </c>
      <c r="L9749" t="s">
        <v>216</v>
      </c>
      <c r="M9749">
        <v>60653</v>
      </c>
      <c r="N9749" t="s">
        <v>110</v>
      </c>
      <c r="O9749" t="s">
        <v>7421</v>
      </c>
      <c r="P9749" t="s">
        <v>37</v>
      </c>
      <c r="Q9749" t="s">
        <v>70</v>
      </c>
      <c r="R9749" t="s">
        <v>7422</v>
      </c>
      <c r="S9749">
        <v>10.984000000000002</v>
      </c>
      <c r="T9749">
        <v>2</v>
      </c>
      <c r="U9749">
        <v>0.6</v>
      </c>
      <c r="V9749">
        <v>-7.9634</v>
      </c>
      <c r="W9749" s="6">
        <f t="shared" si="916"/>
        <v>-0.72499999999999987</v>
      </c>
      <c r="X9749" s="4">
        <f t="shared" si="913"/>
        <v>-3.9817</v>
      </c>
      <c r="Y9749" s="4">
        <f t="shared" si="914"/>
        <v>5.4920000000000009</v>
      </c>
      <c r="Z9749" s="4">
        <f t="shared" si="915"/>
        <v>13.730000000000002</v>
      </c>
      <c r="AA9749" s="4">
        <f t="shared" si="912"/>
        <v>6.5904000000000007</v>
      </c>
    </row>
    <row r="9750" spans="1:27" x14ac:dyDescent="0.2">
      <c r="A9750">
        <v>9749</v>
      </c>
      <c r="B9750" t="s">
        <v>10830</v>
      </c>
      <c r="C9750" s="5">
        <v>41954</v>
      </c>
      <c r="D9750" s="5" t="str">
        <f t="shared" si="917"/>
        <v>2014-11</v>
      </c>
      <c r="E9750" s="5">
        <v>41958</v>
      </c>
      <c r="F9750" t="s">
        <v>55</v>
      </c>
      <c r="G9750" t="s">
        <v>67</v>
      </c>
      <c r="H9750" t="s">
        <v>68</v>
      </c>
      <c r="I9750" t="s">
        <v>31</v>
      </c>
      <c r="J9750" t="s">
        <v>32</v>
      </c>
      <c r="K9750" t="s">
        <v>308</v>
      </c>
      <c r="L9750" t="s">
        <v>216</v>
      </c>
      <c r="M9750">
        <v>60653</v>
      </c>
      <c r="N9750" t="s">
        <v>110</v>
      </c>
      <c r="O9750" t="s">
        <v>1803</v>
      </c>
      <c r="P9750" t="s">
        <v>37</v>
      </c>
      <c r="Q9750" t="s">
        <v>41</v>
      </c>
      <c r="R9750" t="s">
        <v>1804</v>
      </c>
      <c r="S9750">
        <v>797.94399999999996</v>
      </c>
      <c r="T9750">
        <v>4</v>
      </c>
      <c r="U9750">
        <v>0.3</v>
      </c>
      <c r="V9750">
        <v>-56.995999999999981</v>
      </c>
      <c r="W9750" s="6">
        <f t="shared" si="916"/>
        <v>-7.1428571428571411E-2</v>
      </c>
      <c r="X9750" s="4">
        <f t="shared" si="913"/>
        <v>-14.248999999999995</v>
      </c>
      <c r="Y9750" s="4">
        <f t="shared" si="914"/>
        <v>199.48599999999999</v>
      </c>
      <c r="Z9750" s="4">
        <f t="shared" si="915"/>
        <v>284.98</v>
      </c>
      <c r="AA9750" s="4">
        <f t="shared" si="912"/>
        <v>239.38319999999999</v>
      </c>
    </row>
    <row r="9751" spans="1:27" x14ac:dyDescent="0.2">
      <c r="A9751">
        <v>9750</v>
      </c>
      <c r="B9751" t="s">
        <v>10831</v>
      </c>
      <c r="C9751" s="5">
        <v>42433</v>
      </c>
      <c r="D9751" s="5" t="str">
        <f t="shared" si="917"/>
        <v>2016-03</v>
      </c>
      <c r="E9751" s="5">
        <v>42437</v>
      </c>
      <c r="F9751" t="s">
        <v>55</v>
      </c>
      <c r="G9751" t="s">
        <v>5473</v>
      </c>
      <c r="H9751" t="s">
        <v>5474</v>
      </c>
      <c r="I9751" t="s">
        <v>46</v>
      </c>
      <c r="J9751" t="s">
        <v>32</v>
      </c>
      <c r="K9751" t="s">
        <v>249</v>
      </c>
      <c r="L9751" t="s">
        <v>2706</v>
      </c>
      <c r="M9751">
        <v>3820</v>
      </c>
      <c r="N9751" t="s">
        <v>153</v>
      </c>
      <c r="O9751" t="s">
        <v>1672</v>
      </c>
      <c r="P9751" t="s">
        <v>76</v>
      </c>
      <c r="Q9751" t="s">
        <v>166</v>
      </c>
      <c r="R9751" t="s">
        <v>1673</v>
      </c>
      <c r="S9751">
        <v>159.97999999999999</v>
      </c>
      <c r="T9751">
        <v>2</v>
      </c>
      <c r="U9751">
        <v>0</v>
      </c>
      <c r="V9751">
        <v>57.592799999999997</v>
      </c>
      <c r="W9751" s="6">
        <f t="shared" si="916"/>
        <v>0.36</v>
      </c>
      <c r="X9751" s="4">
        <f t="shared" si="913"/>
        <v>28.796399999999998</v>
      </c>
      <c r="Y9751" s="4">
        <f t="shared" si="914"/>
        <v>79.989999999999995</v>
      </c>
      <c r="Z9751" s="4">
        <f t="shared" si="915"/>
        <v>79.989999999999995</v>
      </c>
      <c r="AA9751" s="4">
        <f t="shared" si="912"/>
        <v>0</v>
      </c>
    </row>
    <row r="9752" spans="1:27" x14ac:dyDescent="0.2">
      <c r="A9752">
        <v>9751</v>
      </c>
      <c r="B9752" t="s">
        <v>10832</v>
      </c>
      <c r="C9752" s="5">
        <v>42654</v>
      </c>
      <c r="D9752" s="5" t="str">
        <f t="shared" si="917"/>
        <v>2016-10</v>
      </c>
      <c r="E9752" s="5">
        <v>42658</v>
      </c>
      <c r="F9752" t="s">
        <v>55</v>
      </c>
      <c r="G9752" t="s">
        <v>1837</v>
      </c>
      <c r="H9752" t="s">
        <v>1838</v>
      </c>
      <c r="I9752" t="s">
        <v>31</v>
      </c>
      <c r="J9752" t="s">
        <v>32</v>
      </c>
      <c r="K9752" t="s">
        <v>308</v>
      </c>
      <c r="L9752" t="s">
        <v>216</v>
      </c>
      <c r="M9752">
        <v>60610</v>
      </c>
      <c r="N9752" t="s">
        <v>110</v>
      </c>
      <c r="O9752" t="s">
        <v>5859</v>
      </c>
      <c r="P9752" t="s">
        <v>51</v>
      </c>
      <c r="Q9752" t="s">
        <v>73</v>
      </c>
      <c r="R9752" t="s">
        <v>5860</v>
      </c>
      <c r="S9752">
        <v>5.3440000000000003</v>
      </c>
      <c r="T9752">
        <v>2</v>
      </c>
      <c r="U9752">
        <v>0.2</v>
      </c>
      <c r="V9752">
        <v>0.66799999999999948</v>
      </c>
      <c r="W9752" s="6">
        <f t="shared" si="916"/>
        <v>0.1249999999999999</v>
      </c>
      <c r="X9752" s="4">
        <f t="shared" si="913"/>
        <v>0.33399999999999974</v>
      </c>
      <c r="Y9752" s="4">
        <f t="shared" si="914"/>
        <v>2.6720000000000002</v>
      </c>
      <c r="Z9752" s="4">
        <f t="shared" si="915"/>
        <v>3.34</v>
      </c>
      <c r="AA9752" s="4">
        <f t="shared" si="912"/>
        <v>1.0688000000000002</v>
      </c>
    </row>
    <row r="9753" spans="1:27" x14ac:dyDescent="0.2">
      <c r="A9753">
        <v>9752</v>
      </c>
      <c r="B9753" t="s">
        <v>10832</v>
      </c>
      <c r="C9753" s="5">
        <v>42654</v>
      </c>
      <c r="D9753" s="5" t="str">
        <f t="shared" si="917"/>
        <v>2016-10</v>
      </c>
      <c r="E9753" s="5">
        <v>42658</v>
      </c>
      <c r="F9753" t="s">
        <v>55</v>
      </c>
      <c r="G9753" t="s">
        <v>1837</v>
      </c>
      <c r="H9753" t="s">
        <v>1838</v>
      </c>
      <c r="I9753" t="s">
        <v>31</v>
      </c>
      <c r="J9753" t="s">
        <v>32</v>
      </c>
      <c r="K9753" t="s">
        <v>308</v>
      </c>
      <c r="L9753" t="s">
        <v>216</v>
      </c>
      <c r="M9753">
        <v>60610</v>
      </c>
      <c r="N9753" t="s">
        <v>110</v>
      </c>
      <c r="O9753" t="s">
        <v>4725</v>
      </c>
      <c r="P9753" t="s">
        <v>51</v>
      </c>
      <c r="Q9753" t="s">
        <v>73</v>
      </c>
      <c r="R9753" t="s">
        <v>4726</v>
      </c>
      <c r="S9753">
        <v>27.72</v>
      </c>
      <c r="T9753">
        <v>3</v>
      </c>
      <c r="U9753">
        <v>0.2</v>
      </c>
      <c r="V9753">
        <v>3.4649999999999999</v>
      </c>
      <c r="W9753" s="6">
        <f t="shared" si="916"/>
        <v>0.125</v>
      </c>
      <c r="X9753" s="4">
        <f t="shared" si="913"/>
        <v>1.155</v>
      </c>
      <c r="Y9753" s="4">
        <f t="shared" si="914"/>
        <v>9.24</v>
      </c>
      <c r="Z9753" s="4">
        <f t="shared" si="915"/>
        <v>11.549999999999997</v>
      </c>
      <c r="AA9753" s="4">
        <f t="shared" si="912"/>
        <v>5.5440000000000005</v>
      </c>
    </row>
    <row r="9754" spans="1:27" x14ac:dyDescent="0.2">
      <c r="A9754">
        <v>9753</v>
      </c>
      <c r="B9754" t="s">
        <v>10833</v>
      </c>
      <c r="C9754" s="5">
        <v>42552</v>
      </c>
      <c r="D9754" s="5" t="str">
        <f t="shared" si="917"/>
        <v>2016-07</v>
      </c>
      <c r="E9754" s="5">
        <v>42553</v>
      </c>
      <c r="F9754" t="s">
        <v>193</v>
      </c>
      <c r="G9754" t="s">
        <v>1076</v>
      </c>
      <c r="H9754" t="s">
        <v>1077</v>
      </c>
      <c r="I9754" t="s">
        <v>107</v>
      </c>
      <c r="J9754" t="s">
        <v>32</v>
      </c>
      <c r="K9754" t="s">
        <v>100</v>
      </c>
      <c r="L9754" t="s">
        <v>101</v>
      </c>
      <c r="M9754">
        <v>98115</v>
      </c>
      <c r="N9754" t="s">
        <v>49</v>
      </c>
      <c r="O9754" t="s">
        <v>2925</v>
      </c>
      <c r="P9754" t="s">
        <v>51</v>
      </c>
      <c r="Q9754" t="s">
        <v>80</v>
      </c>
      <c r="R9754" t="s">
        <v>2926</v>
      </c>
      <c r="S9754">
        <v>2.4960000000000004</v>
      </c>
      <c r="T9754">
        <v>1</v>
      </c>
      <c r="U9754">
        <v>0.2</v>
      </c>
      <c r="V9754">
        <v>0.90479999999999983</v>
      </c>
      <c r="W9754" s="6">
        <f t="shared" si="916"/>
        <v>0.36249999999999988</v>
      </c>
      <c r="X9754" s="4">
        <f t="shared" si="913"/>
        <v>0.90479999999999983</v>
      </c>
      <c r="Y9754" s="4">
        <f t="shared" si="914"/>
        <v>2.4960000000000004</v>
      </c>
      <c r="Z9754" s="4">
        <f t="shared" si="915"/>
        <v>3.1200000000000006</v>
      </c>
      <c r="AA9754" s="4">
        <f t="shared" si="912"/>
        <v>0.49920000000000009</v>
      </c>
    </row>
    <row r="9755" spans="1:27" x14ac:dyDescent="0.2">
      <c r="A9755">
        <v>9754</v>
      </c>
      <c r="B9755" t="s">
        <v>10834</v>
      </c>
      <c r="C9755" s="5">
        <v>42821</v>
      </c>
      <c r="D9755" s="5" t="str">
        <f t="shared" si="917"/>
        <v>2017-03</v>
      </c>
      <c r="E9755" s="5">
        <v>42823</v>
      </c>
      <c r="F9755" t="s">
        <v>28</v>
      </c>
      <c r="G9755" t="s">
        <v>459</v>
      </c>
      <c r="H9755" t="s">
        <v>460</v>
      </c>
      <c r="I9755" t="s">
        <v>31</v>
      </c>
      <c r="J9755" t="s">
        <v>32</v>
      </c>
      <c r="K9755" t="s">
        <v>1474</v>
      </c>
      <c r="L9755" t="s">
        <v>324</v>
      </c>
      <c r="M9755">
        <v>23223</v>
      </c>
      <c r="N9755" t="s">
        <v>35</v>
      </c>
      <c r="O9755" t="s">
        <v>6858</v>
      </c>
      <c r="P9755" t="s">
        <v>51</v>
      </c>
      <c r="Q9755" t="s">
        <v>52</v>
      </c>
      <c r="R9755" t="s">
        <v>6859</v>
      </c>
      <c r="S9755">
        <v>8.26</v>
      </c>
      <c r="T9755">
        <v>2</v>
      </c>
      <c r="U9755">
        <v>0</v>
      </c>
      <c r="V9755">
        <v>3.7995999999999999</v>
      </c>
      <c r="W9755" s="6">
        <f t="shared" si="916"/>
        <v>0.46</v>
      </c>
      <c r="X9755" s="4">
        <f t="shared" si="913"/>
        <v>1.8997999999999999</v>
      </c>
      <c r="Y9755" s="4">
        <f t="shared" si="914"/>
        <v>4.13</v>
      </c>
      <c r="Z9755" s="4">
        <f t="shared" si="915"/>
        <v>4.13</v>
      </c>
      <c r="AA9755" s="4">
        <f t="shared" si="912"/>
        <v>0</v>
      </c>
    </row>
    <row r="9756" spans="1:27" x14ac:dyDescent="0.2">
      <c r="A9756">
        <v>9755</v>
      </c>
      <c r="B9756" t="s">
        <v>10834</v>
      </c>
      <c r="C9756" s="5">
        <v>42821</v>
      </c>
      <c r="D9756" s="5" t="str">
        <f t="shared" si="917"/>
        <v>2017-03</v>
      </c>
      <c r="E9756" s="5">
        <v>42823</v>
      </c>
      <c r="F9756" t="s">
        <v>28</v>
      </c>
      <c r="G9756" t="s">
        <v>459</v>
      </c>
      <c r="H9756" t="s">
        <v>460</v>
      </c>
      <c r="I9756" t="s">
        <v>31</v>
      </c>
      <c r="J9756" t="s">
        <v>32</v>
      </c>
      <c r="K9756" t="s">
        <v>1474</v>
      </c>
      <c r="L9756" t="s">
        <v>324</v>
      </c>
      <c r="M9756">
        <v>23223</v>
      </c>
      <c r="N9756" t="s">
        <v>35</v>
      </c>
      <c r="O9756" t="s">
        <v>904</v>
      </c>
      <c r="P9756" t="s">
        <v>51</v>
      </c>
      <c r="Q9756" t="s">
        <v>80</v>
      </c>
      <c r="R9756" t="s">
        <v>905</v>
      </c>
      <c r="S9756">
        <v>17.760000000000002</v>
      </c>
      <c r="T9756">
        <v>2</v>
      </c>
      <c r="U9756">
        <v>0</v>
      </c>
      <c r="V9756">
        <v>8.8800000000000008</v>
      </c>
      <c r="W9756" s="6">
        <f t="shared" si="916"/>
        <v>0.5</v>
      </c>
      <c r="X9756" s="4">
        <f t="shared" si="913"/>
        <v>4.4400000000000004</v>
      </c>
      <c r="Y9756" s="4">
        <f t="shared" si="914"/>
        <v>8.8800000000000008</v>
      </c>
      <c r="Z9756" s="4">
        <f t="shared" si="915"/>
        <v>8.8800000000000008</v>
      </c>
      <c r="AA9756" s="4">
        <f t="shared" si="912"/>
        <v>0</v>
      </c>
    </row>
    <row r="9757" spans="1:27" x14ac:dyDescent="0.2">
      <c r="A9757">
        <v>9756</v>
      </c>
      <c r="B9757" t="s">
        <v>10834</v>
      </c>
      <c r="C9757" s="5">
        <v>42821</v>
      </c>
      <c r="D9757" s="5" t="str">
        <f t="shared" si="917"/>
        <v>2017-03</v>
      </c>
      <c r="E9757" s="5">
        <v>42823</v>
      </c>
      <c r="F9757" t="s">
        <v>28</v>
      </c>
      <c r="G9757" t="s">
        <v>459</v>
      </c>
      <c r="H9757" t="s">
        <v>460</v>
      </c>
      <c r="I9757" t="s">
        <v>31</v>
      </c>
      <c r="J9757" t="s">
        <v>32</v>
      </c>
      <c r="K9757" t="s">
        <v>1474</v>
      </c>
      <c r="L9757" t="s">
        <v>324</v>
      </c>
      <c r="M9757">
        <v>23223</v>
      </c>
      <c r="N9757" t="s">
        <v>35</v>
      </c>
      <c r="O9757" t="s">
        <v>6023</v>
      </c>
      <c r="P9757" t="s">
        <v>51</v>
      </c>
      <c r="Q9757" t="s">
        <v>64</v>
      </c>
      <c r="R9757" t="s">
        <v>6024</v>
      </c>
      <c r="S9757">
        <v>332.94</v>
      </c>
      <c r="T9757">
        <v>3</v>
      </c>
      <c r="U9757">
        <v>0</v>
      </c>
      <c r="V9757">
        <v>9.9882000000000204</v>
      </c>
      <c r="W9757" s="6">
        <f t="shared" si="916"/>
        <v>3.0000000000000061E-2</v>
      </c>
      <c r="X9757" s="4">
        <f t="shared" si="913"/>
        <v>3.3294000000000068</v>
      </c>
      <c r="Y9757" s="4">
        <f t="shared" si="914"/>
        <v>110.98</v>
      </c>
      <c r="Z9757" s="4">
        <f t="shared" si="915"/>
        <v>110.98</v>
      </c>
      <c r="AA9757" s="4">
        <f t="shared" si="912"/>
        <v>0</v>
      </c>
    </row>
    <row r="9758" spans="1:27" x14ac:dyDescent="0.2">
      <c r="A9758">
        <v>9757</v>
      </c>
      <c r="B9758" t="s">
        <v>10834</v>
      </c>
      <c r="C9758" s="5">
        <v>42821</v>
      </c>
      <c r="D9758" s="5" t="str">
        <f t="shared" si="917"/>
        <v>2017-03</v>
      </c>
      <c r="E9758" s="5">
        <v>42823</v>
      </c>
      <c r="F9758" t="s">
        <v>28</v>
      </c>
      <c r="G9758" t="s">
        <v>459</v>
      </c>
      <c r="H9758" t="s">
        <v>460</v>
      </c>
      <c r="I9758" t="s">
        <v>31</v>
      </c>
      <c r="J9758" t="s">
        <v>32</v>
      </c>
      <c r="K9758" t="s">
        <v>1474</v>
      </c>
      <c r="L9758" t="s">
        <v>324</v>
      </c>
      <c r="M9758">
        <v>23223</v>
      </c>
      <c r="N9758" t="s">
        <v>35</v>
      </c>
      <c r="O9758" t="s">
        <v>1113</v>
      </c>
      <c r="P9758" t="s">
        <v>37</v>
      </c>
      <c r="Q9758" t="s">
        <v>61</v>
      </c>
      <c r="R9758" t="s">
        <v>1114</v>
      </c>
      <c r="S9758">
        <v>292.10000000000002</v>
      </c>
      <c r="T9758">
        <v>2</v>
      </c>
      <c r="U9758">
        <v>0</v>
      </c>
      <c r="V9758">
        <v>58.419999999999987</v>
      </c>
      <c r="W9758" s="6">
        <f t="shared" si="916"/>
        <v>0.19999999999999993</v>
      </c>
      <c r="X9758" s="4">
        <f t="shared" si="913"/>
        <v>29.209999999999994</v>
      </c>
      <c r="Y9758" s="4">
        <f t="shared" si="914"/>
        <v>146.05000000000001</v>
      </c>
      <c r="Z9758" s="4">
        <f t="shared" si="915"/>
        <v>146.05000000000001</v>
      </c>
      <c r="AA9758" s="4">
        <f t="shared" si="912"/>
        <v>0</v>
      </c>
    </row>
    <row r="9759" spans="1:27" x14ac:dyDescent="0.2">
      <c r="A9759">
        <v>9758</v>
      </c>
      <c r="B9759" t="s">
        <v>10834</v>
      </c>
      <c r="C9759" s="5">
        <v>42821</v>
      </c>
      <c r="D9759" s="5" t="str">
        <f t="shared" si="917"/>
        <v>2017-03</v>
      </c>
      <c r="E9759" s="5">
        <v>42823</v>
      </c>
      <c r="F9759" t="s">
        <v>28</v>
      </c>
      <c r="G9759" t="s">
        <v>459</v>
      </c>
      <c r="H9759" t="s">
        <v>460</v>
      </c>
      <c r="I9759" t="s">
        <v>31</v>
      </c>
      <c r="J9759" t="s">
        <v>32</v>
      </c>
      <c r="K9759" t="s">
        <v>1474</v>
      </c>
      <c r="L9759" t="s">
        <v>324</v>
      </c>
      <c r="M9759">
        <v>23223</v>
      </c>
      <c r="N9759" t="s">
        <v>35</v>
      </c>
      <c r="O9759" t="s">
        <v>8870</v>
      </c>
      <c r="P9759" t="s">
        <v>76</v>
      </c>
      <c r="Q9759" t="s">
        <v>77</v>
      </c>
      <c r="R9759" t="s">
        <v>8871</v>
      </c>
      <c r="S9759">
        <v>206.1</v>
      </c>
      <c r="T9759">
        <v>5</v>
      </c>
      <c r="U9759">
        <v>0</v>
      </c>
      <c r="V9759">
        <v>55.647000000000006</v>
      </c>
      <c r="W9759" s="6">
        <f t="shared" si="916"/>
        <v>0.27</v>
      </c>
      <c r="X9759" s="4">
        <f t="shared" si="913"/>
        <v>11.1294</v>
      </c>
      <c r="Y9759" s="4">
        <f t="shared" si="914"/>
        <v>41.22</v>
      </c>
      <c r="Z9759" s="4">
        <f t="shared" si="915"/>
        <v>41.22</v>
      </c>
      <c r="AA9759" s="4">
        <f t="shared" si="912"/>
        <v>0</v>
      </c>
    </row>
    <row r="9760" spans="1:27" x14ac:dyDescent="0.2">
      <c r="A9760">
        <v>9759</v>
      </c>
      <c r="B9760" t="s">
        <v>10834</v>
      </c>
      <c r="C9760" s="5">
        <v>42821</v>
      </c>
      <c r="D9760" s="5" t="str">
        <f t="shared" si="917"/>
        <v>2017-03</v>
      </c>
      <c r="E9760" s="5">
        <v>42823</v>
      </c>
      <c r="F9760" t="s">
        <v>28</v>
      </c>
      <c r="G9760" t="s">
        <v>459</v>
      </c>
      <c r="H9760" t="s">
        <v>460</v>
      </c>
      <c r="I9760" t="s">
        <v>31</v>
      </c>
      <c r="J9760" t="s">
        <v>32</v>
      </c>
      <c r="K9760" t="s">
        <v>1474</v>
      </c>
      <c r="L9760" t="s">
        <v>324</v>
      </c>
      <c r="M9760">
        <v>23223</v>
      </c>
      <c r="N9760" t="s">
        <v>35</v>
      </c>
      <c r="O9760" t="s">
        <v>1036</v>
      </c>
      <c r="P9760" t="s">
        <v>51</v>
      </c>
      <c r="Q9760" t="s">
        <v>95</v>
      </c>
      <c r="R9760" t="s">
        <v>1037</v>
      </c>
      <c r="S9760">
        <v>17.64</v>
      </c>
      <c r="T9760">
        <v>4</v>
      </c>
      <c r="U9760">
        <v>0</v>
      </c>
      <c r="V9760">
        <v>8.1143999999999998</v>
      </c>
      <c r="W9760" s="6">
        <f t="shared" si="916"/>
        <v>0.45999999999999996</v>
      </c>
      <c r="X9760" s="4">
        <f t="shared" si="913"/>
        <v>2.0286</v>
      </c>
      <c r="Y9760" s="4">
        <f t="shared" si="914"/>
        <v>4.41</v>
      </c>
      <c r="Z9760" s="4">
        <f t="shared" si="915"/>
        <v>4.41</v>
      </c>
      <c r="AA9760" s="4">
        <f t="shared" si="912"/>
        <v>0</v>
      </c>
    </row>
    <row r="9761" spans="1:27" x14ac:dyDescent="0.2">
      <c r="A9761">
        <v>9760</v>
      </c>
      <c r="B9761" t="s">
        <v>10835</v>
      </c>
      <c r="C9761" s="5">
        <v>42674</v>
      </c>
      <c r="D9761" s="5" t="str">
        <f t="shared" si="917"/>
        <v>2016-10</v>
      </c>
      <c r="E9761" s="5">
        <v>42679</v>
      </c>
      <c r="F9761" t="s">
        <v>55</v>
      </c>
      <c r="G9761" t="s">
        <v>2067</v>
      </c>
      <c r="H9761" t="s">
        <v>2068</v>
      </c>
      <c r="I9761" t="s">
        <v>46</v>
      </c>
      <c r="J9761" t="s">
        <v>32</v>
      </c>
      <c r="K9761" t="s">
        <v>132</v>
      </c>
      <c r="L9761" t="s">
        <v>48</v>
      </c>
      <c r="M9761">
        <v>94109</v>
      </c>
      <c r="N9761" t="s">
        <v>49</v>
      </c>
      <c r="O9761" t="s">
        <v>4533</v>
      </c>
      <c r="P9761" t="s">
        <v>37</v>
      </c>
      <c r="Q9761" t="s">
        <v>41</v>
      </c>
      <c r="R9761" t="s">
        <v>4534</v>
      </c>
      <c r="S9761">
        <v>1403.9200000000003</v>
      </c>
      <c r="T9761">
        <v>5</v>
      </c>
      <c r="U9761">
        <v>0.2</v>
      </c>
      <c r="V9761">
        <v>70.196000000000026</v>
      </c>
      <c r="W9761" s="6">
        <f t="shared" si="916"/>
        <v>5.000000000000001E-2</v>
      </c>
      <c r="X9761" s="4">
        <f t="shared" si="913"/>
        <v>14.039200000000005</v>
      </c>
      <c r="Y9761" s="4">
        <f t="shared" si="914"/>
        <v>280.78400000000005</v>
      </c>
      <c r="Z9761" s="4">
        <f t="shared" si="915"/>
        <v>350.98000000000008</v>
      </c>
      <c r="AA9761" s="4">
        <f t="shared" si="912"/>
        <v>280.78400000000005</v>
      </c>
    </row>
    <row r="9762" spans="1:27" x14ac:dyDescent="0.2">
      <c r="A9762">
        <v>9761</v>
      </c>
      <c r="B9762" t="s">
        <v>10836</v>
      </c>
      <c r="C9762" s="5">
        <v>43043</v>
      </c>
      <c r="D9762" s="5" t="str">
        <f t="shared" si="917"/>
        <v>2017-11</v>
      </c>
      <c r="E9762" s="5">
        <v>43047</v>
      </c>
      <c r="F9762" t="s">
        <v>55</v>
      </c>
      <c r="G9762" t="s">
        <v>3828</v>
      </c>
      <c r="H9762" t="s">
        <v>3829</v>
      </c>
      <c r="I9762" t="s">
        <v>107</v>
      </c>
      <c r="J9762" t="s">
        <v>32</v>
      </c>
      <c r="K9762" t="s">
        <v>10837</v>
      </c>
      <c r="L9762" t="s">
        <v>1717</v>
      </c>
      <c r="M9762">
        <v>72762</v>
      </c>
      <c r="N9762" t="s">
        <v>35</v>
      </c>
      <c r="O9762" t="s">
        <v>6662</v>
      </c>
      <c r="P9762" t="s">
        <v>51</v>
      </c>
      <c r="Q9762" t="s">
        <v>73</v>
      </c>
      <c r="R9762" t="s">
        <v>6663</v>
      </c>
      <c r="S9762">
        <v>4.3</v>
      </c>
      <c r="T9762">
        <v>2</v>
      </c>
      <c r="U9762">
        <v>0</v>
      </c>
      <c r="V9762">
        <v>1.4189999999999996</v>
      </c>
      <c r="W9762" s="6">
        <f t="shared" si="916"/>
        <v>0.3299999999999999</v>
      </c>
      <c r="X9762" s="4">
        <f t="shared" si="913"/>
        <v>0.7094999999999998</v>
      </c>
      <c r="Y9762" s="4">
        <f t="shared" si="914"/>
        <v>2.15</v>
      </c>
      <c r="Z9762" s="4">
        <f t="shared" si="915"/>
        <v>2.15</v>
      </c>
      <c r="AA9762" s="4">
        <f t="shared" si="912"/>
        <v>0</v>
      </c>
    </row>
    <row r="9763" spans="1:27" x14ac:dyDescent="0.2">
      <c r="A9763">
        <v>9762</v>
      </c>
      <c r="B9763" t="s">
        <v>10838</v>
      </c>
      <c r="C9763" s="5">
        <v>41684</v>
      </c>
      <c r="D9763" s="5" t="str">
        <f t="shared" si="917"/>
        <v>2014-02</v>
      </c>
      <c r="E9763" s="5">
        <v>41688</v>
      </c>
      <c r="F9763" t="s">
        <v>55</v>
      </c>
      <c r="G9763" t="s">
        <v>4250</v>
      </c>
      <c r="H9763" t="s">
        <v>4251</v>
      </c>
      <c r="I9763" t="s">
        <v>46</v>
      </c>
      <c r="J9763" t="s">
        <v>32</v>
      </c>
      <c r="K9763" t="s">
        <v>100</v>
      </c>
      <c r="L9763" t="s">
        <v>101</v>
      </c>
      <c r="M9763">
        <v>98103</v>
      </c>
      <c r="N9763" t="s">
        <v>49</v>
      </c>
      <c r="O9763" t="s">
        <v>4429</v>
      </c>
      <c r="P9763" t="s">
        <v>76</v>
      </c>
      <c r="Q9763" t="s">
        <v>166</v>
      </c>
      <c r="R9763" t="s">
        <v>4430</v>
      </c>
      <c r="S9763">
        <v>239.96999999999997</v>
      </c>
      <c r="T9763">
        <v>3</v>
      </c>
      <c r="U9763">
        <v>0</v>
      </c>
      <c r="V9763">
        <v>86.389199999999988</v>
      </c>
      <c r="W9763" s="6">
        <f t="shared" si="916"/>
        <v>0.36</v>
      </c>
      <c r="X9763" s="4">
        <f t="shared" si="913"/>
        <v>28.796399999999995</v>
      </c>
      <c r="Y9763" s="4">
        <f t="shared" si="914"/>
        <v>79.989999999999995</v>
      </c>
      <c r="Z9763" s="4">
        <f t="shared" si="915"/>
        <v>79.989999999999995</v>
      </c>
      <c r="AA9763" s="4">
        <f t="shared" si="912"/>
        <v>0</v>
      </c>
    </row>
    <row r="9764" spans="1:27" x14ac:dyDescent="0.2">
      <c r="A9764">
        <v>9763</v>
      </c>
      <c r="B9764" t="s">
        <v>10838</v>
      </c>
      <c r="C9764" s="5">
        <v>41684</v>
      </c>
      <c r="D9764" s="5" t="str">
        <f t="shared" si="917"/>
        <v>2014-02</v>
      </c>
      <c r="E9764" s="5">
        <v>41688</v>
      </c>
      <c r="F9764" t="s">
        <v>55</v>
      </c>
      <c r="G9764" t="s">
        <v>4250</v>
      </c>
      <c r="H9764" t="s">
        <v>4251</v>
      </c>
      <c r="I9764" t="s">
        <v>46</v>
      </c>
      <c r="J9764" t="s">
        <v>32</v>
      </c>
      <c r="K9764" t="s">
        <v>100</v>
      </c>
      <c r="L9764" t="s">
        <v>101</v>
      </c>
      <c r="M9764">
        <v>98103</v>
      </c>
      <c r="N9764" t="s">
        <v>49</v>
      </c>
      <c r="O9764" t="s">
        <v>5607</v>
      </c>
      <c r="P9764" t="s">
        <v>51</v>
      </c>
      <c r="Q9764" t="s">
        <v>83</v>
      </c>
      <c r="R9764" t="s">
        <v>5608</v>
      </c>
      <c r="S9764">
        <v>81.96</v>
      </c>
      <c r="T9764">
        <v>2</v>
      </c>
      <c r="U9764">
        <v>0</v>
      </c>
      <c r="V9764">
        <v>22.948799999999999</v>
      </c>
      <c r="W9764" s="6">
        <f t="shared" si="916"/>
        <v>0.28000000000000003</v>
      </c>
      <c r="X9764" s="4">
        <f t="shared" si="913"/>
        <v>11.474399999999999</v>
      </c>
      <c r="Y9764" s="4">
        <f t="shared" si="914"/>
        <v>40.98</v>
      </c>
      <c r="Z9764" s="4">
        <f t="shared" si="915"/>
        <v>40.98</v>
      </c>
      <c r="AA9764" s="4">
        <f t="shared" si="912"/>
        <v>0</v>
      </c>
    </row>
    <row r="9765" spans="1:27" x14ac:dyDescent="0.2">
      <c r="A9765">
        <v>9764</v>
      </c>
      <c r="B9765" t="s">
        <v>10838</v>
      </c>
      <c r="C9765" s="5">
        <v>41684</v>
      </c>
      <c r="D9765" s="5" t="str">
        <f t="shared" si="917"/>
        <v>2014-02</v>
      </c>
      <c r="E9765" s="5">
        <v>41688</v>
      </c>
      <c r="F9765" t="s">
        <v>55</v>
      </c>
      <c r="G9765" t="s">
        <v>4250</v>
      </c>
      <c r="H9765" t="s">
        <v>4251</v>
      </c>
      <c r="I9765" t="s">
        <v>46</v>
      </c>
      <c r="J9765" t="s">
        <v>32</v>
      </c>
      <c r="K9765" t="s">
        <v>100</v>
      </c>
      <c r="L9765" t="s">
        <v>101</v>
      </c>
      <c r="M9765">
        <v>98103</v>
      </c>
      <c r="N9765" t="s">
        <v>49</v>
      </c>
      <c r="O9765" t="s">
        <v>5908</v>
      </c>
      <c r="P9765" t="s">
        <v>51</v>
      </c>
      <c r="Q9765" t="s">
        <v>584</v>
      </c>
      <c r="R9765" t="s">
        <v>5909</v>
      </c>
      <c r="S9765">
        <v>238.62</v>
      </c>
      <c r="T9765">
        <v>2</v>
      </c>
      <c r="U9765">
        <v>0</v>
      </c>
      <c r="V9765">
        <v>4.7724000000000046</v>
      </c>
      <c r="W9765" s="6">
        <f t="shared" si="916"/>
        <v>2.0000000000000018E-2</v>
      </c>
      <c r="X9765" s="4">
        <f t="shared" si="913"/>
        <v>2.3862000000000023</v>
      </c>
      <c r="Y9765" s="4">
        <f t="shared" si="914"/>
        <v>119.31</v>
      </c>
      <c r="Z9765" s="4">
        <f t="shared" si="915"/>
        <v>119.31</v>
      </c>
      <c r="AA9765" s="4">
        <f t="shared" si="912"/>
        <v>0</v>
      </c>
    </row>
    <row r="9766" spans="1:27" x14ac:dyDescent="0.2">
      <c r="A9766">
        <v>9765</v>
      </c>
      <c r="B9766" t="s">
        <v>10839</v>
      </c>
      <c r="C9766" s="5">
        <v>41808</v>
      </c>
      <c r="D9766" s="5" t="str">
        <f t="shared" si="917"/>
        <v>2014-06</v>
      </c>
      <c r="E9766" s="5">
        <v>41813</v>
      </c>
      <c r="F9766" t="s">
        <v>55</v>
      </c>
      <c r="G9766" t="s">
        <v>4184</v>
      </c>
      <c r="H9766" t="s">
        <v>4185</v>
      </c>
      <c r="I9766" t="s">
        <v>31</v>
      </c>
      <c r="J9766" t="s">
        <v>32</v>
      </c>
      <c r="K9766" t="s">
        <v>47</v>
      </c>
      <c r="L9766" t="s">
        <v>48</v>
      </c>
      <c r="M9766">
        <v>90036</v>
      </c>
      <c r="N9766" t="s">
        <v>49</v>
      </c>
      <c r="O9766" t="s">
        <v>619</v>
      </c>
      <c r="P9766" t="s">
        <v>76</v>
      </c>
      <c r="Q9766" t="s">
        <v>77</v>
      </c>
      <c r="R9766" t="s">
        <v>620</v>
      </c>
      <c r="S9766">
        <v>139.80000000000001</v>
      </c>
      <c r="T9766">
        <v>5</v>
      </c>
      <c r="U9766">
        <v>0.2</v>
      </c>
      <c r="V9766">
        <v>12.232500000000009</v>
      </c>
      <c r="W9766" s="6">
        <f t="shared" si="916"/>
        <v>8.750000000000005E-2</v>
      </c>
      <c r="X9766" s="4">
        <f t="shared" si="913"/>
        <v>2.4465000000000017</v>
      </c>
      <c r="Y9766" s="4">
        <f t="shared" si="914"/>
        <v>27.96</v>
      </c>
      <c r="Z9766" s="4">
        <f t="shared" si="915"/>
        <v>34.950000000000003</v>
      </c>
      <c r="AA9766" s="4">
        <f t="shared" si="912"/>
        <v>27.960000000000004</v>
      </c>
    </row>
    <row r="9767" spans="1:27" x14ac:dyDescent="0.2">
      <c r="A9767">
        <v>9766</v>
      </c>
      <c r="B9767" t="s">
        <v>10840</v>
      </c>
      <c r="C9767" s="5">
        <v>42794</v>
      </c>
      <c r="D9767" s="5" t="str">
        <f t="shared" si="917"/>
        <v>2017-02</v>
      </c>
      <c r="E9767" s="5">
        <v>42800</v>
      </c>
      <c r="F9767" t="s">
        <v>55</v>
      </c>
      <c r="G9767" t="s">
        <v>4757</v>
      </c>
      <c r="H9767" t="s">
        <v>4758</v>
      </c>
      <c r="I9767" t="s">
        <v>31</v>
      </c>
      <c r="J9767" t="s">
        <v>32</v>
      </c>
      <c r="K9767" t="s">
        <v>3701</v>
      </c>
      <c r="L9767" t="s">
        <v>754</v>
      </c>
      <c r="M9767">
        <v>6457</v>
      </c>
      <c r="N9767" t="s">
        <v>153</v>
      </c>
      <c r="O9767" t="s">
        <v>4751</v>
      </c>
      <c r="P9767" t="s">
        <v>51</v>
      </c>
      <c r="Q9767" t="s">
        <v>80</v>
      </c>
      <c r="R9767" t="s">
        <v>4752</v>
      </c>
      <c r="S9767">
        <v>9.84</v>
      </c>
      <c r="T9767">
        <v>2</v>
      </c>
      <c r="U9767">
        <v>0</v>
      </c>
      <c r="V9767">
        <v>4.7231999999999994</v>
      </c>
      <c r="W9767" s="6">
        <f t="shared" si="916"/>
        <v>0.47999999999999993</v>
      </c>
      <c r="X9767" s="4">
        <f t="shared" si="913"/>
        <v>2.3615999999999997</v>
      </c>
      <c r="Y9767" s="4">
        <f t="shared" si="914"/>
        <v>4.92</v>
      </c>
      <c r="Z9767" s="4">
        <f t="shared" si="915"/>
        <v>4.92</v>
      </c>
      <c r="AA9767" s="4">
        <f t="shared" si="912"/>
        <v>0</v>
      </c>
    </row>
    <row r="9768" spans="1:27" x14ac:dyDescent="0.2">
      <c r="A9768">
        <v>9767</v>
      </c>
      <c r="B9768" t="s">
        <v>10840</v>
      </c>
      <c r="C9768" s="5">
        <v>42794</v>
      </c>
      <c r="D9768" s="5" t="str">
        <f t="shared" si="917"/>
        <v>2017-02</v>
      </c>
      <c r="E9768" s="5">
        <v>42800</v>
      </c>
      <c r="F9768" t="s">
        <v>55</v>
      </c>
      <c r="G9768" t="s">
        <v>4757</v>
      </c>
      <c r="H9768" t="s">
        <v>4758</v>
      </c>
      <c r="I9768" t="s">
        <v>31</v>
      </c>
      <c r="J9768" t="s">
        <v>32</v>
      </c>
      <c r="K9768" t="s">
        <v>3701</v>
      </c>
      <c r="L9768" t="s">
        <v>754</v>
      </c>
      <c r="M9768">
        <v>6457</v>
      </c>
      <c r="N9768" t="s">
        <v>153</v>
      </c>
      <c r="O9768" t="s">
        <v>2207</v>
      </c>
      <c r="P9768" t="s">
        <v>51</v>
      </c>
      <c r="Q9768" t="s">
        <v>95</v>
      </c>
      <c r="R9768" t="s">
        <v>2208</v>
      </c>
      <c r="S9768">
        <v>7.78</v>
      </c>
      <c r="T9768">
        <v>1</v>
      </c>
      <c r="U9768">
        <v>0</v>
      </c>
      <c r="V9768">
        <v>3.5009999999999994</v>
      </c>
      <c r="W9768" s="6">
        <f t="shared" si="916"/>
        <v>0.4499999999999999</v>
      </c>
      <c r="X9768" s="4">
        <f t="shared" si="913"/>
        <v>3.5009999999999994</v>
      </c>
      <c r="Y9768" s="4">
        <f t="shared" si="914"/>
        <v>7.78</v>
      </c>
      <c r="Z9768" s="4">
        <f t="shared" si="915"/>
        <v>7.78</v>
      </c>
      <c r="AA9768" s="4">
        <f t="shared" si="912"/>
        <v>0</v>
      </c>
    </row>
    <row r="9769" spans="1:27" x14ac:dyDescent="0.2">
      <c r="A9769">
        <v>9768</v>
      </c>
      <c r="B9769" t="s">
        <v>10841</v>
      </c>
      <c r="C9769" s="5">
        <v>43078</v>
      </c>
      <c r="D9769" s="5" t="str">
        <f t="shared" si="917"/>
        <v>2017-12</v>
      </c>
      <c r="E9769" s="5">
        <v>43084</v>
      </c>
      <c r="F9769" t="s">
        <v>55</v>
      </c>
      <c r="G9769" t="s">
        <v>4890</v>
      </c>
      <c r="H9769" t="s">
        <v>4891</v>
      </c>
      <c r="I9769" t="s">
        <v>31</v>
      </c>
      <c r="J9769" t="s">
        <v>32</v>
      </c>
      <c r="K9769" t="s">
        <v>6484</v>
      </c>
      <c r="L9769" t="s">
        <v>243</v>
      </c>
      <c r="M9769">
        <v>49505</v>
      </c>
      <c r="N9769" t="s">
        <v>110</v>
      </c>
      <c r="O9769" t="s">
        <v>4172</v>
      </c>
      <c r="P9769" t="s">
        <v>51</v>
      </c>
      <c r="Q9769" t="s">
        <v>80</v>
      </c>
      <c r="R9769" t="s">
        <v>4173</v>
      </c>
      <c r="S9769">
        <v>54.900000000000006</v>
      </c>
      <c r="T9769">
        <v>5</v>
      </c>
      <c r="U9769">
        <v>0</v>
      </c>
      <c r="V9769">
        <v>26.901000000000003</v>
      </c>
      <c r="W9769" s="6">
        <f t="shared" si="916"/>
        <v>0.49</v>
      </c>
      <c r="X9769" s="4">
        <f t="shared" si="913"/>
        <v>5.3802000000000003</v>
      </c>
      <c r="Y9769" s="4">
        <f t="shared" si="914"/>
        <v>10.98</v>
      </c>
      <c r="Z9769" s="4">
        <f t="shared" si="915"/>
        <v>10.98</v>
      </c>
      <c r="AA9769" s="4">
        <f t="shared" si="912"/>
        <v>0</v>
      </c>
    </row>
    <row r="9770" spans="1:27" x14ac:dyDescent="0.2">
      <c r="A9770">
        <v>9769</v>
      </c>
      <c r="B9770" t="s">
        <v>10842</v>
      </c>
      <c r="C9770" s="5">
        <v>43076</v>
      </c>
      <c r="D9770" s="5" t="str">
        <f t="shared" si="917"/>
        <v>2017-12</v>
      </c>
      <c r="E9770" s="5">
        <v>43083</v>
      </c>
      <c r="F9770" t="s">
        <v>55</v>
      </c>
      <c r="G9770" t="s">
        <v>3620</v>
      </c>
      <c r="H9770" t="s">
        <v>3621</v>
      </c>
      <c r="I9770" t="s">
        <v>107</v>
      </c>
      <c r="J9770" t="s">
        <v>32</v>
      </c>
      <c r="K9770" t="s">
        <v>132</v>
      </c>
      <c r="L9770" t="s">
        <v>48</v>
      </c>
      <c r="M9770">
        <v>94122</v>
      </c>
      <c r="N9770" t="s">
        <v>49</v>
      </c>
      <c r="O9770" t="s">
        <v>5361</v>
      </c>
      <c r="P9770" t="s">
        <v>51</v>
      </c>
      <c r="Q9770" t="s">
        <v>95</v>
      </c>
      <c r="R9770" t="s">
        <v>5362</v>
      </c>
      <c r="S9770">
        <v>50.04</v>
      </c>
      <c r="T9770">
        <v>6</v>
      </c>
      <c r="U9770">
        <v>0</v>
      </c>
      <c r="V9770">
        <v>25.02</v>
      </c>
      <c r="W9770" s="6">
        <f t="shared" si="916"/>
        <v>0.5</v>
      </c>
      <c r="X9770" s="4">
        <f t="shared" si="913"/>
        <v>4.17</v>
      </c>
      <c r="Y9770" s="4">
        <f t="shared" si="914"/>
        <v>8.34</v>
      </c>
      <c r="Z9770" s="4">
        <f t="shared" si="915"/>
        <v>8.34</v>
      </c>
      <c r="AA9770" s="4">
        <f t="shared" si="912"/>
        <v>0</v>
      </c>
    </row>
    <row r="9771" spans="1:27" x14ac:dyDescent="0.2">
      <c r="A9771">
        <v>9770</v>
      </c>
      <c r="B9771" t="s">
        <v>10843</v>
      </c>
      <c r="C9771" s="5">
        <v>42698</v>
      </c>
      <c r="D9771" s="5" t="str">
        <f t="shared" si="917"/>
        <v>2016-11</v>
      </c>
      <c r="E9771" s="5">
        <v>42704</v>
      </c>
      <c r="F9771" t="s">
        <v>55</v>
      </c>
      <c r="G9771" t="s">
        <v>2810</v>
      </c>
      <c r="H9771" t="s">
        <v>2811</v>
      </c>
      <c r="I9771" t="s">
        <v>107</v>
      </c>
      <c r="J9771" t="s">
        <v>32</v>
      </c>
      <c r="K9771" t="s">
        <v>2340</v>
      </c>
      <c r="L9771" t="s">
        <v>59</v>
      </c>
      <c r="M9771">
        <v>33012</v>
      </c>
      <c r="N9771" t="s">
        <v>35</v>
      </c>
      <c r="O9771" t="s">
        <v>2365</v>
      </c>
      <c r="P9771" t="s">
        <v>37</v>
      </c>
      <c r="Q9771" t="s">
        <v>38</v>
      </c>
      <c r="R9771" t="s">
        <v>2366</v>
      </c>
      <c r="S9771">
        <v>339.92000000000007</v>
      </c>
      <c r="T9771">
        <v>5</v>
      </c>
      <c r="U9771">
        <v>0.2</v>
      </c>
      <c r="V9771">
        <v>8.4979999999999762</v>
      </c>
      <c r="W9771" s="6">
        <f t="shared" si="916"/>
        <v>2.4999999999999925E-2</v>
      </c>
      <c r="X9771" s="4">
        <f t="shared" si="913"/>
        <v>1.6995999999999953</v>
      </c>
      <c r="Y9771" s="4">
        <f t="shared" si="914"/>
        <v>67.984000000000009</v>
      </c>
      <c r="Z9771" s="4">
        <f t="shared" si="915"/>
        <v>84.980000000000018</v>
      </c>
      <c r="AA9771" s="4">
        <f t="shared" si="912"/>
        <v>67.984000000000023</v>
      </c>
    </row>
    <row r="9772" spans="1:27" x14ac:dyDescent="0.2">
      <c r="A9772">
        <v>9771</v>
      </c>
      <c r="B9772" t="s">
        <v>10843</v>
      </c>
      <c r="C9772" s="5">
        <v>42698</v>
      </c>
      <c r="D9772" s="5" t="str">
        <f t="shared" si="917"/>
        <v>2016-11</v>
      </c>
      <c r="E9772" s="5">
        <v>42704</v>
      </c>
      <c r="F9772" t="s">
        <v>55</v>
      </c>
      <c r="G9772" t="s">
        <v>2810</v>
      </c>
      <c r="H9772" t="s">
        <v>2811</v>
      </c>
      <c r="I9772" t="s">
        <v>107</v>
      </c>
      <c r="J9772" t="s">
        <v>32</v>
      </c>
      <c r="K9772" t="s">
        <v>2340</v>
      </c>
      <c r="L9772" t="s">
        <v>59</v>
      </c>
      <c r="M9772">
        <v>33012</v>
      </c>
      <c r="N9772" t="s">
        <v>35</v>
      </c>
      <c r="O9772" t="s">
        <v>4518</v>
      </c>
      <c r="P9772" t="s">
        <v>51</v>
      </c>
      <c r="Q9772" t="s">
        <v>95</v>
      </c>
      <c r="R9772" t="s">
        <v>4519</v>
      </c>
      <c r="S9772">
        <v>10.528</v>
      </c>
      <c r="T9772">
        <v>4</v>
      </c>
      <c r="U9772">
        <v>0.2</v>
      </c>
      <c r="V9772">
        <v>3.4215999999999993</v>
      </c>
      <c r="W9772" s="6">
        <f t="shared" si="916"/>
        <v>0.3249999999999999</v>
      </c>
      <c r="X9772" s="4">
        <f t="shared" si="913"/>
        <v>0.85539999999999983</v>
      </c>
      <c r="Y9772" s="4">
        <f t="shared" si="914"/>
        <v>2.6320000000000001</v>
      </c>
      <c r="Z9772" s="4">
        <f t="shared" si="915"/>
        <v>3.29</v>
      </c>
      <c r="AA9772" s="4">
        <f t="shared" si="912"/>
        <v>2.1056000000000004</v>
      </c>
    </row>
    <row r="9773" spans="1:27" x14ac:dyDescent="0.2">
      <c r="A9773">
        <v>9772</v>
      </c>
      <c r="B9773" t="s">
        <v>10843</v>
      </c>
      <c r="C9773" s="5">
        <v>42698</v>
      </c>
      <c r="D9773" s="5" t="str">
        <f t="shared" si="917"/>
        <v>2016-11</v>
      </c>
      <c r="E9773" s="5">
        <v>42704</v>
      </c>
      <c r="F9773" t="s">
        <v>55</v>
      </c>
      <c r="G9773" t="s">
        <v>2810</v>
      </c>
      <c r="H9773" t="s">
        <v>2811</v>
      </c>
      <c r="I9773" t="s">
        <v>107</v>
      </c>
      <c r="J9773" t="s">
        <v>32</v>
      </c>
      <c r="K9773" t="s">
        <v>2340</v>
      </c>
      <c r="L9773" t="s">
        <v>59</v>
      </c>
      <c r="M9773">
        <v>33012</v>
      </c>
      <c r="N9773" t="s">
        <v>35</v>
      </c>
      <c r="O9773" t="s">
        <v>5205</v>
      </c>
      <c r="P9773" t="s">
        <v>51</v>
      </c>
      <c r="Q9773" t="s">
        <v>83</v>
      </c>
      <c r="R9773" t="s">
        <v>5206</v>
      </c>
      <c r="S9773">
        <v>42.384</v>
      </c>
      <c r="T9773">
        <v>2</v>
      </c>
      <c r="U9773">
        <v>0.2</v>
      </c>
      <c r="V9773">
        <v>4.2384000000000022</v>
      </c>
      <c r="W9773" s="6">
        <f t="shared" si="916"/>
        <v>0.10000000000000005</v>
      </c>
      <c r="X9773" s="4">
        <f t="shared" si="913"/>
        <v>2.1192000000000011</v>
      </c>
      <c r="Y9773" s="4">
        <f t="shared" si="914"/>
        <v>21.192</v>
      </c>
      <c r="Z9773" s="4">
        <f t="shared" si="915"/>
        <v>26.49</v>
      </c>
      <c r="AA9773" s="4">
        <f t="shared" si="912"/>
        <v>8.4768000000000008</v>
      </c>
    </row>
    <row r="9774" spans="1:27" x14ac:dyDescent="0.2">
      <c r="A9774">
        <v>9773</v>
      </c>
      <c r="B9774" t="s">
        <v>10844</v>
      </c>
      <c r="C9774" s="5">
        <v>42554</v>
      </c>
      <c r="D9774" s="5" t="str">
        <f t="shared" si="917"/>
        <v>2016-07</v>
      </c>
      <c r="E9774" s="5">
        <v>42554</v>
      </c>
      <c r="F9774" t="s">
        <v>1298</v>
      </c>
      <c r="G9774" t="s">
        <v>4441</v>
      </c>
      <c r="H9774" t="s">
        <v>4442</v>
      </c>
      <c r="I9774" t="s">
        <v>46</v>
      </c>
      <c r="J9774" t="s">
        <v>32</v>
      </c>
      <c r="K9774" t="s">
        <v>151</v>
      </c>
      <c r="L9774" t="s">
        <v>152</v>
      </c>
      <c r="M9774">
        <v>19143</v>
      </c>
      <c r="N9774" t="s">
        <v>153</v>
      </c>
      <c r="O9774" t="s">
        <v>4350</v>
      </c>
      <c r="P9774" t="s">
        <v>51</v>
      </c>
      <c r="Q9774" t="s">
        <v>95</v>
      </c>
      <c r="R9774" t="s">
        <v>4351</v>
      </c>
      <c r="S9774">
        <v>123.92000000000002</v>
      </c>
      <c r="T9774">
        <v>5</v>
      </c>
      <c r="U9774">
        <v>0.2</v>
      </c>
      <c r="V9774">
        <v>38.724999999999994</v>
      </c>
      <c r="W9774" s="6">
        <f t="shared" si="916"/>
        <v>0.31249999999999989</v>
      </c>
      <c r="X9774" s="4">
        <f t="shared" si="913"/>
        <v>7.7449999999999992</v>
      </c>
      <c r="Y9774" s="4">
        <f t="shared" si="914"/>
        <v>24.784000000000002</v>
      </c>
      <c r="Z9774" s="4">
        <f t="shared" si="915"/>
        <v>30.980000000000004</v>
      </c>
      <c r="AA9774" s="4">
        <f t="shared" si="912"/>
        <v>24.784000000000006</v>
      </c>
    </row>
    <row r="9775" spans="1:27" x14ac:dyDescent="0.2">
      <c r="A9775">
        <v>9774</v>
      </c>
      <c r="B9775" t="s">
        <v>10845</v>
      </c>
      <c r="C9775" s="5">
        <v>42547</v>
      </c>
      <c r="D9775" s="5" t="str">
        <f t="shared" si="917"/>
        <v>2016-06</v>
      </c>
      <c r="E9775" s="5">
        <v>42554</v>
      </c>
      <c r="F9775" t="s">
        <v>55</v>
      </c>
      <c r="G9775" t="s">
        <v>3542</v>
      </c>
      <c r="H9775" t="s">
        <v>3543</v>
      </c>
      <c r="I9775" t="s">
        <v>31</v>
      </c>
      <c r="J9775" t="s">
        <v>32</v>
      </c>
      <c r="K9775" t="s">
        <v>1746</v>
      </c>
      <c r="L9775" t="s">
        <v>1280</v>
      </c>
      <c r="M9775">
        <v>30318</v>
      </c>
      <c r="N9775" t="s">
        <v>35</v>
      </c>
      <c r="O9775" t="s">
        <v>7201</v>
      </c>
      <c r="P9775" t="s">
        <v>76</v>
      </c>
      <c r="Q9775" t="s">
        <v>77</v>
      </c>
      <c r="R9775" t="s">
        <v>7202</v>
      </c>
      <c r="S9775">
        <v>135.94999999999999</v>
      </c>
      <c r="T9775">
        <v>1</v>
      </c>
      <c r="U9775">
        <v>0</v>
      </c>
      <c r="V9775">
        <v>39.425499999999985</v>
      </c>
      <c r="W9775" s="6">
        <f t="shared" si="916"/>
        <v>0.28999999999999992</v>
      </c>
      <c r="X9775" s="4">
        <f t="shared" si="913"/>
        <v>39.425499999999985</v>
      </c>
      <c r="Y9775" s="4">
        <f t="shared" si="914"/>
        <v>135.94999999999999</v>
      </c>
      <c r="Z9775" s="4">
        <f t="shared" si="915"/>
        <v>135.94999999999999</v>
      </c>
      <c r="AA9775" s="4">
        <f t="shared" si="912"/>
        <v>0</v>
      </c>
    </row>
    <row r="9776" spans="1:27" x14ac:dyDescent="0.2">
      <c r="A9776">
        <v>9775</v>
      </c>
      <c r="B9776" t="s">
        <v>10846</v>
      </c>
      <c r="C9776" s="5">
        <v>41846</v>
      </c>
      <c r="D9776" s="5" t="str">
        <f t="shared" si="917"/>
        <v>2014-07</v>
      </c>
      <c r="E9776" s="5">
        <v>41850</v>
      </c>
      <c r="F9776" t="s">
        <v>55</v>
      </c>
      <c r="G9776" t="s">
        <v>1426</v>
      </c>
      <c r="H9776" t="s">
        <v>1427</v>
      </c>
      <c r="I9776" t="s">
        <v>31</v>
      </c>
      <c r="J9776" t="s">
        <v>32</v>
      </c>
      <c r="K9776" t="s">
        <v>685</v>
      </c>
      <c r="L9776" t="s">
        <v>109</v>
      </c>
      <c r="M9776">
        <v>78207</v>
      </c>
      <c r="N9776" t="s">
        <v>110</v>
      </c>
      <c r="O9776" t="s">
        <v>1263</v>
      </c>
      <c r="P9776" t="s">
        <v>51</v>
      </c>
      <c r="Q9776" t="s">
        <v>80</v>
      </c>
      <c r="R9776" t="s">
        <v>1264</v>
      </c>
      <c r="S9776">
        <v>2177.5839999999994</v>
      </c>
      <c r="T9776">
        <v>8</v>
      </c>
      <c r="U9776">
        <v>0.8</v>
      </c>
      <c r="V9776">
        <v>-3701.8928000000014</v>
      </c>
      <c r="W9776" s="6">
        <f t="shared" si="916"/>
        <v>-1.7000000000000011</v>
      </c>
      <c r="X9776" s="4">
        <f t="shared" si="913"/>
        <v>-462.73660000000018</v>
      </c>
      <c r="Y9776" s="4">
        <f t="shared" si="914"/>
        <v>272.19799999999992</v>
      </c>
      <c r="Z9776" s="4">
        <f t="shared" si="915"/>
        <v>1360.99</v>
      </c>
      <c r="AA9776" s="4">
        <f t="shared" si="912"/>
        <v>1742.0671999999995</v>
      </c>
    </row>
    <row r="9777" spans="1:27" x14ac:dyDescent="0.2">
      <c r="A9777">
        <v>9776</v>
      </c>
      <c r="B9777" t="s">
        <v>10846</v>
      </c>
      <c r="C9777" s="5">
        <v>41846</v>
      </c>
      <c r="D9777" s="5" t="str">
        <f t="shared" si="917"/>
        <v>2014-07</v>
      </c>
      <c r="E9777" s="5">
        <v>41850</v>
      </c>
      <c r="F9777" t="s">
        <v>55</v>
      </c>
      <c r="G9777" t="s">
        <v>1426</v>
      </c>
      <c r="H9777" t="s">
        <v>1427</v>
      </c>
      <c r="I9777" t="s">
        <v>31</v>
      </c>
      <c r="J9777" t="s">
        <v>32</v>
      </c>
      <c r="K9777" t="s">
        <v>685</v>
      </c>
      <c r="L9777" t="s">
        <v>109</v>
      </c>
      <c r="M9777">
        <v>78207</v>
      </c>
      <c r="N9777" t="s">
        <v>110</v>
      </c>
      <c r="O9777" t="s">
        <v>6254</v>
      </c>
      <c r="P9777" t="s">
        <v>37</v>
      </c>
      <c r="Q9777" t="s">
        <v>70</v>
      </c>
      <c r="R9777" t="s">
        <v>6255</v>
      </c>
      <c r="S9777">
        <v>17.496000000000002</v>
      </c>
      <c r="T9777">
        <v>3</v>
      </c>
      <c r="U9777">
        <v>0.6</v>
      </c>
      <c r="V9777">
        <v>-10.060199999999998</v>
      </c>
      <c r="W9777" s="6">
        <f t="shared" si="916"/>
        <v>-0.57499999999999984</v>
      </c>
      <c r="X9777" s="4">
        <f t="shared" si="913"/>
        <v>-3.3533999999999993</v>
      </c>
      <c r="Y9777" s="4">
        <f t="shared" si="914"/>
        <v>5.8320000000000007</v>
      </c>
      <c r="Z9777" s="4">
        <f t="shared" si="915"/>
        <v>14.58</v>
      </c>
      <c r="AA9777" s="4">
        <f t="shared" si="912"/>
        <v>10.4976</v>
      </c>
    </row>
    <row r="9778" spans="1:27" x14ac:dyDescent="0.2">
      <c r="A9778">
        <v>9777</v>
      </c>
      <c r="B9778" t="s">
        <v>10846</v>
      </c>
      <c r="C9778" s="5">
        <v>41846</v>
      </c>
      <c r="D9778" s="5" t="str">
        <f t="shared" si="917"/>
        <v>2014-07</v>
      </c>
      <c r="E9778" s="5">
        <v>41850</v>
      </c>
      <c r="F9778" t="s">
        <v>55</v>
      </c>
      <c r="G9778" t="s">
        <v>1426</v>
      </c>
      <c r="H9778" t="s">
        <v>1427</v>
      </c>
      <c r="I9778" t="s">
        <v>31</v>
      </c>
      <c r="J9778" t="s">
        <v>32</v>
      </c>
      <c r="K9778" t="s">
        <v>685</v>
      </c>
      <c r="L9778" t="s">
        <v>109</v>
      </c>
      <c r="M9778">
        <v>78207</v>
      </c>
      <c r="N9778" t="s">
        <v>110</v>
      </c>
      <c r="O9778" t="s">
        <v>1207</v>
      </c>
      <c r="P9778" t="s">
        <v>51</v>
      </c>
      <c r="Q9778" t="s">
        <v>80</v>
      </c>
      <c r="R9778" t="s">
        <v>1208</v>
      </c>
      <c r="S9778">
        <v>16.783999999999995</v>
      </c>
      <c r="T9778">
        <v>4</v>
      </c>
      <c r="U9778">
        <v>0.8</v>
      </c>
      <c r="V9778">
        <v>-26.854400000000012</v>
      </c>
      <c r="W9778" s="6">
        <f t="shared" si="916"/>
        <v>-1.6000000000000012</v>
      </c>
      <c r="X9778" s="4">
        <f t="shared" si="913"/>
        <v>-6.7136000000000031</v>
      </c>
      <c r="Y9778" s="4">
        <f t="shared" si="914"/>
        <v>4.1959999999999988</v>
      </c>
      <c r="Z9778" s="4">
        <f t="shared" si="915"/>
        <v>20.98</v>
      </c>
      <c r="AA9778" s="4">
        <f t="shared" si="912"/>
        <v>13.427199999999997</v>
      </c>
    </row>
    <row r="9779" spans="1:27" x14ac:dyDescent="0.2">
      <c r="A9779">
        <v>9778</v>
      </c>
      <c r="B9779" t="s">
        <v>10846</v>
      </c>
      <c r="C9779" s="5">
        <v>41846</v>
      </c>
      <c r="D9779" s="5" t="str">
        <f t="shared" si="917"/>
        <v>2014-07</v>
      </c>
      <c r="E9779" s="5">
        <v>41850</v>
      </c>
      <c r="F9779" t="s">
        <v>55</v>
      </c>
      <c r="G9779" t="s">
        <v>1426</v>
      </c>
      <c r="H9779" t="s">
        <v>1427</v>
      </c>
      <c r="I9779" t="s">
        <v>31</v>
      </c>
      <c r="J9779" t="s">
        <v>32</v>
      </c>
      <c r="K9779" t="s">
        <v>685</v>
      </c>
      <c r="L9779" t="s">
        <v>109</v>
      </c>
      <c r="M9779">
        <v>78207</v>
      </c>
      <c r="N9779" t="s">
        <v>110</v>
      </c>
      <c r="O9779" t="s">
        <v>1324</v>
      </c>
      <c r="P9779" t="s">
        <v>76</v>
      </c>
      <c r="Q9779" t="s">
        <v>166</v>
      </c>
      <c r="R9779" t="s">
        <v>1325</v>
      </c>
      <c r="S9779">
        <v>431.13600000000002</v>
      </c>
      <c r="T9779">
        <v>9</v>
      </c>
      <c r="U9779">
        <v>0.2</v>
      </c>
      <c r="V9779">
        <v>-26.946000000000012</v>
      </c>
      <c r="W9779" s="6">
        <f t="shared" si="916"/>
        <v>-6.2500000000000028E-2</v>
      </c>
      <c r="X9779" s="4">
        <f t="shared" si="913"/>
        <v>-2.9940000000000015</v>
      </c>
      <c r="Y9779" s="4">
        <f t="shared" si="914"/>
        <v>47.904000000000003</v>
      </c>
      <c r="Z9779" s="4">
        <f t="shared" si="915"/>
        <v>59.88</v>
      </c>
      <c r="AA9779" s="4">
        <f t="shared" si="912"/>
        <v>86.227200000000011</v>
      </c>
    </row>
    <row r="9780" spans="1:27" x14ac:dyDescent="0.2">
      <c r="A9780">
        <v>9779</v>
      </c>
      <c r="B9780" t="s">
        <v>10846</v>
      </c>
      <c r="C9780" s="5">
        <v>41846</v>
      </c>
      <c r="D9780" s="5" t="str">
        <f t="shared" si="917"/>
        <v>2014-07</v>
      </c>
      <c r="E9780" s="5">
        <v>41850</v>
      </c>
      <c r="F9780" t="s">
        <v>55</v>
      </c>
      <c r="G9780" t="s">
        <v>1426</v>
      </c>
      <c r="H9780" t="s">
        <v>1427</v>
      </c>
      <c r="I9780" t="s">
        <v>31</v>
      </c>
      <c r="J9780" t="s">
        <v>32</v>
      </c>
      <c r="K9780" t="s">
        <v>685</v>
      </c>
      <c r="L9780" t="s">
        <v>109</v>
      </c>
      <c r="M9780">
        <v>78207</v>
      </c>
      <c r="N9780" t="s">
        <v>110</v>
      </c>
      <c r="O9780" t="s">
        <v>904</v>
      </c>
      <c r="P9780" t="s">
        <v>51</v>
      </c>
      <c r="Q9780" t="s">
        <v>80</v>
      </c>
      <c r="R9780" t="s">
        <v>905</v>
      </c>
      <c r="S9780">
        <v>8.879999999999999</v>
      </c>
      <c r="T9780">
        <v>5</v>
      </c>
      <c r="U9780">
        <v>0.8</v>
      </c>
      <c r="V9780">
        <v>-13.32</v>
      </c>
      <c r="W9780" s="6">
        <f t="shared" si="916"/>
        <v>-1.5000000000000002</v>
      </c>
      <c r="X9780" s="4">
        <f t="shared" si="913"/>
        <v>-2.6640000000000001</v>
      </c>
      <c r="Y9780" s="4">
        <f t="shared" si="914"/>
        <v>1.7759999999999998</v>
      </c>
      <c r="Z9780" s="4">
        <f t="shared" si="915"/>
        <v>8.8800000000000008</v>
      </c>
      <c r="AA9780" s="4">
        <f t="shared" si="912"/>
        <v>7.1039999999999992</v>
      </c>
    </row>
    <row r="9781" spans="1:27" x14ac:dyDescent="0.2">
      <c r="A9781">
        <v>9780</v>
      </c>
      <c r="B9781" t="s">
        <v>10846</v>
      </c>
      <c r="C9781" s="5">
        <v>41846</v>
      </c>
      <c r="D9781" s="5" t="str">
        <f t="shared" si="917"/>
        <v>2014-07</v>
      </c>
      <c r="E9781" s="5">
        <v>41850</v>
      </c>
      <c r="F9781" t="s">
        <v>55</v>
      </c>
      <c r="G9781" t="s">
        <v>1426</v>
      </c>
      <c r="H9781" t="s">
        <v>1427</v>
      </c>
      <c r="I9781" t="s">
        <v>31</v>
      </c>
      <c r="J9781" t="s">
        <v>32</v>
      </c>
      <c r="K9781" t="s">
        <v>685</v>
      </c>
      <c r="L9781" t="s">
        <v>109</v>
      </c>
      <c r="M9781">
        <v>78207</v>
      </c>
      <c r="N9781" t="s">
        <v>110</v>
      </c>
      <c r="O9781" t="s">
        <v>4835</v>
      </c>
      <c r="P9781" t="s">
        <v>51</v>
      </c>
      <c r="Q9781" t="s">
        <v>83</v>
      </c>
      <c r="R9781" t="s">
        <v>4836</v>
      </c>
      <c r="S9781">
        <v>4.8359999999999985</v>
      </c>
      <c r="T9781">
        <v>2</v>
      </c>
      <c r="U9781">
        <v>0.8</v>
      </c>
      <c r="V9781">
        <v>-12.090000000000003</v>
      </c>
      <c r="W9781" s="6">
        <f t="shared" si="916"/>
        <v>-2.5000000000000013</v>
      </c>
      <c r="X9781" s="4">
        <f t="shared" si="913"/>
        <v>-6.0450000000000017</v>
      </c>
      <c r="Y9781" s="4">
        <f t="shared" si="914"/>
        <v>2.4179999999999993</v>
      </c>
      <c r="Z9781" s="4">
        <f t="shared" si="915"/>
        <v>12.09</v>
      </c>
      <c r="AA9781" s="4">
        <f t="shared" si="912"/>
        <v>3.8687999999999989</v>
      </c>
    </row>
    <row r="9782" spans="1:27" x14ac:dyDescent="0.2">
      <c r="A9782">
        <v>9781</v>
      </c>
      <c r="B9782" t="s">
        <v>10847</v>
      </c>
      <c r="C9782" s="5">
        <v>42627</v>
      </c>
      <c r="D9782" s="5" t="str">
        <f t="shared" si="917"/>
        <v>2016-09</v>
      </c>
      <c r="E9782" s="5">
        <v>42631</v>
      </c>
      <c r="F9782" t="s">
        <v>55</v>
      </c>
      <c r="G9782" t="s">
        <v>491</v>
      </c>
      <c r="H9782" t="s">
        <v>492</v>
      </c>
      <c r="I9782" t="s">
        <v>31</v>
      </c>
      <c r="J9782" t="s">
        <v>32</v>
      </c>
      <c r="K9782" t="s">
        <v>1181</v>
      </c>
      <c r="L9782" t="s">
        <v>272</v>
      </c>
      <c r="M9782">
        <v>11561</v>
      </c>
      <c r="N9782" t="s">
        <v>153</v>
      </c>
      <c r="O9782" t="s">
        <v>5250</v>
      </c>
      <c r="P9782" t="s">
        <v>76</v>
      </c>
      <c r="Q9782" t="s">
        <v>77</v>
      </c>
      <c r="R9782" t="s">
        <v>5251</v>
      </c>
      <c r="S9782">
        <v>437.84999999999997</v>
      </c>
      <c r="T9782">
        <v>3</v>
      </c>
      <c r="U9782">
        <v>0</v>
      </c>
      <c r="V9782">
        <v>131.35499999999996</v>
      </c>
      <c r="W9782" s="6">
        <f t="shared" si="916"/>
        <v>0.29999999999999993</v>
      </c>
      <c r="X9782" s="4">
        <f t="shared" si="913"/>
        <v>43.784999999999989</v>
      </c>
      <c r="Y9782" s="4">
        <f t="shared" si="914"/>
        <v>145.94999999999999</v>
      </c>
      <c r="Z9782" s="4">
        <f t="shared" si="915"/>
        <v>145.94999999999999</v>
      </c>
      <c r="AA9782" s="4">
        <f t="shared" si="912"/>
        <v>0</v>
      </c>
    </row>
    <row r="9783" spans="1:27" x14ac:dyDescent="0.2">
      <c r="A9783">
        <v>9782</v>
      </c>
      <c r="B9783" t="s">
        <v>10847</v>
      </c>
      <c r="C9783" s="5">
        <v>42627</v>
      </c>
      <c r="D9783" s="5" t="str">
        <f t="shared" si="917"/>
        <v>2016-09</v>
      </c>
      <c r="E9783" s="5">
        <v>42631</v>
      </c>
      <c r="F9783" t="s">
        <v>55</v>
      </c>
      <c r="G9783" t="s">
        <v>491</v>
      </c>
      <c r="H9783" t="s">
        <v>492</v>
      </c>
      <c r="I9783" t="s">
        <v>31</v>
      </c>
      <c r="J9783" t="s">
        <v>32</v>
      </c>
      <c r="K9783" t="s">
        <v>1181</v>
      </c>
      <c r="L9783" t="s">
        <v>272</v>
      </c>
      <c r="M9783">
        <v>11561</v>
      </c>
      <c r="N9783" t="s">
        <v>153</v>
      </c>
      <c r="O9783" t="s">
        <v>4737</v>
      </c>
      <c r="P9783" t="s">
        <v>51</v>
      </c>
      <c r="Q9783" t="s">
        <v>80</v>
      </c>
      <c r="R9783" t="s">
        <v>4738</v>
      </c>
      <c r="S9783">
        <v>673.5680000000001</v>
      </c>
      <c r="T9783">
        <v>2</v>
      </c>
      <c r="U9783">
        <v>0.2</v>
      </c>
      <c r="V9783">
        <v>252.58799999999999</v>
      </c>
      <c r="W9783" s="6">
        <f t="shared" si="916"/>
        <v>0.37499999999999994</v>
      </c>
      <c r="X9783" s="4">
        <f t="shared" si="913"/>
        <v>126.294</v>
      </c>
      <c r="Y9783" s="4">
        <f t="shared" si="914"/>
        <v>336.78400000000005</v>
      </c>
      <c r="Z9783" s="4">
        <f t="shared" si="915"/>
        <v>420.98</v>
      </c>
      <c r="AA9783" s="4">
        <f t="shared" si="912"/>
        <v>134.71360000000001</v>
      </c>
    </row>
    <row r="9784" spans="1:27" x14ac:dyDescent="0.2">
      <c r="A9784">
        <v>9783</v>
      </c>
      <c r="B9784" t="s">
        <v>10848</v>
      </c>
      <c r="C9784" s="5">
        <v>42155</v>
      </c>
      <c r="D9784" s="5" t="str">
        <f t="shared" si="917"/>
        <v>2015-05</v>
      </c>
      <c r="E9784" s="5">
        <v>42157</v>
      </c>
      <c r="F9784" t="s">
        <v>28</v>
      </c>
      <c r="G9784" t="s">
        <v>5337</v>
      </c>
      <c r="H9784" t="s">
        <v>5338</v>
      </c>
      <c r="I9784" t="s">
        <v>46</v>
      </c>
      <c r="J9784" t="s">
        <v>32</v>
      </c>
      <c r="K9784" t="s">
        <v>4838</v>
      </c>
      <c r="L9784" t="s">
        <v>795</v>
      </c>
      <c r="M9784">
        <v>7501</v>
      </c>
      <c r="N9784" t="s">
        <v>153</v>
      </c>
      <c r="O9784" t="s">
        <v>2023</v>
      </c>
      <c r="P9784" t="s">
        <v>51</v>
      </c>
      <c r="Q9784" t="s">
        <v>95</v>
      </c>
      <c r="R9784" t="s">
        <v>2024</v>
      </c>
      <c r="S9784">
        <v>274.8</v>
      </c>
      <c r="T9784">
        <v>5</v>
      </c>
      <c r="U9784">
        <v>0</v>
      </c>
      <c r="V9784">
        <v>134.65199999999999</v>
      </c>
      <c r="W9784" s="6">
        <f t="shared" si="916"/>
        <v>0.48999999999999994</v>
      </c>
      <c r="X9784" s="4">
        <f t="shared" si="913"/>
        <v>26.930399999999999</v>
      </c>
      <c r="Y9784" s="4">
        <f t="shared" si="914"/>
        <v>54.96</v>
      </c>
      <c r="Z9784" s="4">
        <f t="shared" si="915"/>
        <v>54.96</v>
      </c>
      <c r="AA9784" s="4">
        <f t="shared" si="912"/>
        <v>0</v>
      </c>
    </row>
    <row r="9785" spans="1:27" x14ac:dyDescent="0.2">
      <c r="A9785">
        <v>9784</v>
      </c>
      <c r="B9785" t="s">
        <v>10848</v>
      </c>
      <c r="C9785" s="5">
        <v>42155</v>
      </c>
      <c r="D9785" s="5" t="str">
        <f t="shared" si="917"/>
        <v>2015-05</v>
      </c>
      <c r="E9785" s="5">
        <v>42157</v>
      </c>
      <c r="F9785" t="s">
        <v>28</v>
      </c>
      <c r="G9785" t="s">
        <v>5337</v>
      </c>
      <c r="H9785" t="s">
        <v>5338</v>
      </c>
      <c r="I9785" t="s">
        <v>46</v>
      </c>
      <c r="J9785" t="s">
        <v>32</v>
      </c>
      <c r="K9785" t="s">
        <v>4838</v>
      </c>
      <c r="L9785" t="s">
        <v>795</v>
      </c>
      <c r="M9785">
        <v>7501</v>
      </c>
      <c r="N9785" t="s">
        <v>153</v>
      </c>
      <c r="O9785" t="s">
        <v>3232</v>
      </c>
      <c r="P9785" t="s">
        <v>51</v>
      </c>
      <c r="Q9785" t="s">
        <v>64</v>
      </c>
      <c r="R9785" t="s">
        <v>3233</v>
      </c>
      <c r="S9785">
        <v>62.18</v>
      </c>
      <c r="T9785">
        <v>1</v>
      </c>
      <c r="U9785">
        <v>0</v>
      </c>
      <c r="V9785">
        <v>16.788600000000002</v>
      </c>
      <c r="W9785" s="6">
        <f t="shared" si="916"/>
        <v>0.27</v>
      </c>
      <c r="X9785" s="4">
        <f t="shared" si="913"/>
        <v>16.788600000000002</v>
      </c>
      <c r="Y9785" s="4">
        <f t="shared" si="914"/>
        <v>62.18</v>
      </c>
      <c r="Z9785" s="4">
        <f t="shared" si="915"/>
        <v>62.18</v>
      </c>
      <c r="AA9785" s="4">
        <f t="shared" si="912"/>
        <v>0</v>
      </c>
    </row>
    <row r="9786" spans="1:27" x14ac:dyDescent="0.2">
      <c r="A9786">
        <v>9785</v>
      </c>
      <c r="B9786" t="s">
        <v>10848</v>
      </c>
      <c r="C9786" s="5">
        <v>42155</v>
      </c>
      <c r="D9786" s="5" t="str">
        <f t="shared" si="917"/>
        <v>2015-05</v>
      </c>
      <c r="E9786" s="5">
        <v>42157</v>
      </c>
      <c r="F9786" t="s">
        <v>28</v>
      </c>
      <c r="G9786" t="s">
        <v>5337</v>
      </c>
      <c r="H9786" t="s">
        <v>5338</v>
      </c>
      <c r="I9786" t="s">
        <v>46</v>
      </c>
      <c r="J9786" t="s">
        <v>32</v>
      </c>
      <c r="K9786" t="s">
        <v>4838</v>
      </c>
      <c r="L9786" t="s">
        <v>795</v>
      </c>
      <c r="M9786">
        <v>7501</v>
      </c>
      <c r="N9786" t="s">
        <v>153</v>
      </c>
      <c r="O9786" t="s">
        <v>5702</v>
      </c>
      <c r="P9786" t="s">
        <v>37</v>
      </c>
      <c r="Q9786" t="s">
        <v>70</v>
      </c>
      <c r="R9786" t="s">
        <v>5703</v>
      </c>
      <c r="S9786">
        <v>8.2799999999999994</v>
      </c>
      <c r="T9786">
        <v>2</v>
      </c>
      <c r="U9786">
        <v>0</v>
      </c>
      <c r="V9786">
        <v>2.9807999999999995</v>
      </c>
      <c r="W9786" s="6">
        <f t="shared" si="916"/>
        <v>0.36</v>
      </c>
      <c r="X9786" s="4">
        <f t="shared" si="913"/>
        <v>1.4903999999999997</v>
      </c>
      <c r="Y9786" s="4">
        <f t="shared" si="914"/>
        <v>4.1399999999999997</v>
      </c>
      <c r="Z9786" s="4">
        <f t="shared" si="915"/>
        <v>4.1399999999999997</v>
      </c>
      <c r="AA9786" s="4">
        <f t="shared" si="912"/>
        <v>0</v>
      </c>
    </row>
    <row r="9787" spans="1:27" x14ac:dyDescent="0.2">
      <c r="A9787">
        <v>9786</v>
      </c>
      <c r="B9787" t="s">
        <v>10849</v>
      </c>
      <c r="C9787" s="5">
        <v>42133</v>
      </c>
      <c r="D9787" s="5" t="str">
        <f t="shared" si="917"/>
        <v>2015-05</v>
      </c>
      <c r="E9787" s="5">
        <v>42137</v>
      </c>
      <c r="F9787" t="s">
        <v>55</v>
      </c>
      <c r="G9787" t="s">
        <v>2108</v>
      </c>
      <c r="H9787" t="s">
        <v>2109</v>
      </c>
      <c r="I9787" t="s">
        <v>31</v>
      </c>
      <c r="J9787" t="s">
        <v>32</v>
      </c>
      <c r="K9787" t="s">
        <v>1483</v>
      </c>
      <c r="L9787" t="s">
        <v>34</v>
      </c>
      <c r="M9787">
        <v>40214</v>
      </c>
      <c r="N9787" t="s">
        <v>35</v>
      </c>
      <c r="O9787" t="s">
        <v>6562</v>
      </c>
      <c r="P9787" t="s">
        <v>51</v>
      </c>
      <c r="Q9787" t="s">
        <v>80</v>
      </c>
      <c r="R9787" t="s">
        <v>6563</v>
      </c>
      <c r="S9787">
        <v>48.81</v>
      </c>
      <c r="T9787">
        <v>3</v>
      </c>
      <c r="U9787">
        <v>0</v>
      </c>
      <c r="V9787">
        <v>23.916899999999998</v>
      </c>
      <c r="W9787" s="6">
        <f t="shared" si="916"/>
        <v>0.48999999999999994</v>
      </c>
      <c r="X9787" s="4">
        <f t="shared" si="913"/>
        <v>7.9722999999999997</v>
      </c>
      <c r="Y9787" s="4">
        <f t="shared" si="914"/>
        <v>16.27</v>
      </c>
      <c r="Z9787" s="4">
        <f t="shared" si="915"/>
        <v>16.27</v>
      </c>
      <c r="AA9787" s="4">
        <f t="shared" si="912"/>
        <v>0</v>
      </c>
    </row>
    <row r="9788" spans="1:27" x14ac:dyDescent="0.2">
      <c r="A9788">
        <v>9787</v>
      </c>
      <c r="B9788" t="s">
        <v>10850</v>
      </c>
      <c r="C9788" s="5">
        <v>41948</v>
      </c>
      <c r="D9788" s="5" t="str">
        <f t="shared" si="917"/>
        <v>2014-11</v>
      </c>
      <c r="E9788" s="5">
        <v>41948</v>
      </c>
      <c r="F9788" t="s">
        <v>1298</v>
      </c>
      <c r="G9788" t="s">
        <v>8382</v>
      </c>
      <c r="H9788" t="s">
        <v>8383</v>
      </c>
      <c r="I9788" t="s">
        <v>31</v>
      </c>
      <c r="J9788" t="s">
        <v>32</v>
      </c>
      <c r="K9788" t="s">
        <v>7570</v>
      </c>
      <c r="L9788" t="s">
        <v>324</v>
      </c>
      <c r="M9788">
        <v>23666</v>
      </c>
      <c r="N9788" t="s">
        <v>35</v>
      </c>
      <c r="O9788" t="s">
        <v>4591</v>
      </c>
      <c r="P9788" t="s">
        <v>37</v>
      </c>
      <c r="Q9788" t="s">
        <v>41</v>
      </c>
      <c r="R9788" t="s">
        <v>4592</v>
      </c>
      <c r="S9788">
        <v>149.9</v>
      </c>
      <c r="T9788">
        <v>5</v>
      </c>
      <c r="U9788">
        <v>0</v>
      </c>
      <c r="V9788">
        <v>40.472999999999999</v>
      </c>
      <c r="W9788" s="6">
        <f t="shared" si="916"/>
        <v>0.26999999999999996</v>
      </c>
      <c r="X9788" s="4">
        <f t="shared" si="913"/>
        <v>8.0945999999999998</v>
      </c>
      <c r="Y9788" s="4">
        <f t="shared" si="914"/>
        <v>29.98</v>
      </c>
      <c r="Z9788" s="4">
        <f t="shared" si="915"/>
        <v>29.98</v>
      </c>
      <c r="AA9788" s="4">
        <f t="shared" si="912"/>
        <v>0</v>
      </c>
    </row>
    <row r="9789" spans="1:27" x14ac:dyDescent="0.2">
      <c r="A9789">
        <v>9788</v>
      </c>
      <c r="B9789" t="s">
        <v>10851</v>
      </c>
      <c r="C9789" s="5">
        <v>42821</v>
      </c>
      <c r="D9789" s="5" t="str">
        <f t="shared" si="917"/>
        <v>2017-03</v>
      </c>
      <c r="E9789" s="5">
        <v>42826</v>
      </c>
      <c r="F9789" t="s">
        <v>55</v>
      </c>
      <c r="G9789" t="s">
        <v>1463</v>
      </c>
      <c r="H9789" t="s">
        <v>1464</v>
      </c>
      <c r="I9789" t="s">
        <v>31</v>
      </c>
      <c r="J9789" t="s">
        <v>32</v>
      </c>
      <c r="K9789" t="s">
        <v>189</v>
      </c>
      <c r="L9789" t="s">
        <v>109</v>
      </c>
      <c r="M9789">
        <v>77070</v>
      </c>
      <c r="N9789" t="s">
        <v>110</v>
      </c>
      <c r="O9789" t="s">
        <v>3104</v>
      </c>
      <c r="P9789" t="s">
        <v>37</v>
      </c>
      <c r="Q9789" t="s">
        <v>38</v>
      </c>
      <c r="R9789" t="s">
        <v>3105</v>
      </c>
      <c r="S9789">
        <v>1023.3319999999999</v>
      </c>
      <c r="T9789">
        <v>5</v>
      </c>
      <c r="U9789">
        <v>0.32</v>
      </c>
      <c r="V9789">
        <v>-30.098000000000127</v>
      </c>
      <c r="W9789" s="6">
        <f t="shared" si="916"/>
        <v>-2.9411764705882481E-2</v>
      </c>
      <c r="X9789" s="4">
        <f t="shared" si="913"/>
        <v>-6.0196000000000254</v>
      </c>
      <c r="Y9789" s="4">
        <f t="shared" si="914"/>
        <v>204.66639999999998</v>
      </c>
      <c r="Z9789" s="4">
        <f t="shared" si="915"/>
        <v>300.98</v>
      </c>
      <c r="AA9789" s="4">
        <f t="shared" si="912"/>
        <v>327.46623999999997</v>
      </c>
    </row>
    <row r="9790" spans="1:27" x14ac:dyDescent="0.2">
      <c r="A9790">
        <v>9789</v>
      </c>
      <c r="B9790" t="s">
        <v>10851</v>
      </c>
      <c r="C9790" s="5">
        <v>42821</v>
      </c>
      <c r="D9790" s="5" t="str">
        <f t="shared" si="917"/>
        <v>2017-03</v>
      </c>
      <c r="E9790" s="5">
        <v>42826</v>
      </c>
      <c r="F9790" t="s">
        <v>55</v>
      </c>
      <c r="G9790" t="s">
        <v>1463</v>
      </c>
      <c r="H9790" t="s">
        <v>1464</v>
      </c>
      <c r="I9790" t="s">
        <v>31</v>
      </c>
      <c r="J9790" t="s">
        <v>32</v>
      </c>
      <c r="K9790" t="s">
        <v>189</v>
      </c>
      <c r="L9790" t="s">
        <v>109</v>
      </c>
      <c r="M9790">
        <v>77070</v>
      </c>
      <c r="N9790" t="s">
        <v>110</v>
      </c>
      <c r="O9790" t="s">
        <v>538</v>
      </c>
      <c r="P9790" t="s">
        <v>37</v>
      </c>
      <c r="Q9790" t="s">
        <v>41</v>
      </c>
      <c r="R9790" t="s">
        <v>539</v>
      </c>
      <c r="S9790">
        <v>600.55799999999999</v>
      </c>
      <c r="T9790">
        <v>3</v>
      </c>
      <c r="U9790">
        <v>0.3</v>
      </c>
      <c r="V9790">
        <v>-8.5794000000000779</v>
      </c>
      <c r="W9790" s="6">
        <f t="shared" si="916"/>
        <v>-1.4285714285714415E-2</v>
      </c>
      <c r="X9790" s="4">
        <f t="shared" si="913"/>
        <v>-2.8598000000000261</v>
      </c>
      <c r="Y9790" s="4">
        <f t="shared" si="914"/>
        <v>200.18600000000001</v>
      </c>
      <c r="Z9790" s="4">
        <f t="shared" si="915"/>
        <v>285.98</v>
      </c>
      <c r="AA9790" s="4">
        <f t="shared" si="912"/>
        <v>180.16739999999999</v>
      </c>
    </row>
    <row r="9791" spans="1:27" x14ac:dyDescent="0.2">
      <c r="A9791">
        <v>9790</v>
      </c>
      <c r="B9791" t="s">
        <v>10851</v>
      </c>
      <c r="C9791" s="5">
        <v>42821</v>
      </c>
      <c r="D9791" s="5" t="str">
        <f t="shared" si="917"/>
        <v>2017-03</v>
      </c>
      <c r="E9791" s="5">
        <v>42826</v>
      </c>
      <c r="F9791" t="s">
        <v>55</v>
      </c>
      <c r="G9791" t="s">
        <v>1463</v>
      </c>
      <c r="H9791" t="s">
        <v>1464</v>
      </c>
      <c r="I9791" t="s">
        <v>31</v>
      </c>
      <c r="J9791" t="s">
        <v>32</v>
      </c>
      <c r="K9791" t="s">
        <v>189</v>
      </c>
      <c r="L9791" t="s">
        <v>109</v>
      </c>
      <c r="M9791">
        <v>77070</v>
      </c>
      <c r="N9791" t="s">
        <v>110</v>
      </c>
      <c r="O9791" t="s">
        <v>2542</v>
      </c>
      <c r="P9791" t="s">
        <v>76</v>
      </c>
      <c r="Q9791" t="s">
        <v>166</v>
      </c>
      <c r="R9791" t="s">
        <v>2543</v>
      </c>
      <c r="S9791">
        <v>39.992000000000004</v>
      </c>
      <c r="T9791">
        <v>1</v>
      </c>
      <c r="U9791">
        <v>0.2</v>
      </c>
      <c r="V9791">
        <v>6.9985999999999997</v>
      </c>
      <c r="W9791" s="6">
        <f t="shared" si="916"/>
        <v>0.17499999999999996</v>
      </c>
      <c r="X9791" s="4">
        <f t="shared" si="913"/>
        <v>6.9985999999999997</v>
      </c>
      <c r="Y9791" s="4">
        <f t="shared" si="914"/>
        <v>39.992000000000004</v>
      </c>
      <c r="Z9791" s="4">
        <f t="shared" si="915"/>
        <v>49.99</v>
      </c>
      <c r="AA9791" s="4">
        <f t="shared" si="912"/>
        <v>7.9984000000000011</v>
      </c>
    </row>
    <row r="9792" spans="1:27" x14ac:dyDescent="0.2">
      <c r="A9792">
        <v>9791</v>
      </c>
      <c r="B9792" t="s">
        <v>10851</v>
      </c>
      <c r="C9792" s="5">
        <v>42821</v>
      </c>
      <c r="D9792" s="5" t="str">
        <f t="shared" si="917"/>
        <v>2017-03</v>
      </c>
      <c r="E9792" s="5">
        <v>42826</v>
      </c>
      <c r="F9792" t="s">
        <v>55</v>
      </c>
      <c r="G9792" t="s">
        <v>1463</v>
      </c>
      <c r="H9792" t="s">
        <v>1464</v>
      </c>
      <c r="I9792" t="s">
        <v>31</v>
      </c>
      <c r="J9792" t="s">
        <v>32</v>
      </c>
      <c r="K9792" t="s">
        <v>189</v>
      </c>
      <c r="L9792" t="s">
        <v>109</v>
      </c>
      <c r="M9792">
        <v>77070</v>
      </c>
      <c r="N9792" t="s">
        <v>110</v>
      </c>
      <c r="O9792" t="s">
        <v>5410</v>
      </c>
      <c r="P9792" t="s">
        <v>37</v>
      </c>
      <c r="Q9792" t="s">
        <v>41</v>
      </c>
      <c r="R9792" t="s">
        <v>5411</v>
      </c>
      <c r="S9792">
        <v>211.24599999999998</v>
      </c>
      <c r="T9792">
        <v>2</v>
      </c>
      <c r="U9792">
        <v>0.3</v>
      </c>
      <c r="V9792">
        <v>-66.391599999999983</v>
      </c>
      <c r="W9792" s="6">
        <f t="shared" si="916"/>
        <v>-0.31428571428571422</v>
      </c>
      <c r="X9792" s="4">
        <f t="shared" si="913"/>
        <v>-33.195799999999991</v>
      </c>
      <c r="Y9792" s="4">
        <f t="shared" si="914"/>
        <v>105.62299999999999</v>
      </c>
      <c r="Z9792" s="4">
        <f t="shared" si="915"/>
        <v>150.88999999999999</v>
      </c>
      <c r="AA9792" s="4">
        <f t="shared" si="912"/>
        <v>63.373799999999989</v>
      </c>
    </row>
    <row r="9793" spans="1:27" x14ac:dyDescent="0.2">
      <c r="A9793">
        <v>9792</v>
      </c>
      <c r="B9793" t="s">
        <v>10852</v>
      </c>
      <c r="C9793" s="5">
        <v>41780</v>
      </c>
      <c r="D9793" s="5" t="str">
        <f t="shared" si="917"/>
        <v>2014-05</v>
      </c>
      <c r="E9793" s="5">
        <v>41782</v>
      </c>
      <c r="F9793" t="s">
        <v>28</v>
      </c>
      <c r="G9793" t="s">
        <v>2897</v>
      </c>
      <c r="H9793" t="s">
        <v>2898</v>
      </c>
      <c r="I9793" t="s">
        <v>31</v>
      </c>
      <c r="J9793" t="s">
        <v>32</v>
      </c>
      <c r="K9793" t="s">
        <v>189</v>
      </c>
      <c r="L9793" t="s">
        <v>109</v>
      </c>
      <c r="M9793">
        <v>77070</v>
      </c>
      <c r="N9793" t="s">
        <v>110</v>
      </c>
      <c r="O9793" t="s">
        <v>4145</v>
      </c>
      <c r="P9793" t="s">
        <v>51</v>
      </c>
      <c r="Q9793" t="s">
        <v>178</v>
      </c>
      <c r="R9793" t="s">
        <v>676</v>
      </c>
      <c r="S9793">
        <v>56.063999999999993</v>
      </c>
      <c r="T9793">
        <v>6</v>
      </c>
      <c r="U9793">
        <v>0.2</v>
      </c>
      <c r="V9793">
        <v>21.024000000000001</v>
      </c>
      <c r="W9793" s="6">
        <f t="shared" si="916"/>
        <v>0.37500000000000006</v>
      </c>
      <c r="X9793" s="4">
        <f t="shared" si="913"/>
        <v>3.504</v>
      </c>
      <c r="Y9793" s="4">
        <f t="shared" si="914"/>
        <v>9.3439999999999994</v>
      </c>
      <c r="Z9793" s="4">
        <f t="shared" si="915"/>
        <v>11.679999999999996</v>
      </c>
      <c r="AA9793" s="4">
        <f t="shared" si="912"/>
        <v>11.2128</v>
      </c>
    </row>
    <row r="9794" spans="1:27" x14ac:dyDescent="0.2">
      <c r="A9794">
        <v>9793</v>
      </c>
      <c r="B9794" t="s">
        <v>10852</v>
      </c>
      <c r="C9794" s="5">
        <v>41780</v>
      </c>
      <c r="D9794" s="5" t="str">
        <f t="shared" si="917"/>
        <v>2014-05</v>
      </c>
      <c r="E9794" s="5">
        <v>41782</v>
      </c>
      <c r="F9794" t="s">
        <v>28</v>
      </c>
      <c r="G9794" t="s">
        <v>2897</v>
      </c>
      <c r="H9794" t="s">
        <v>2898</v>
      </c>
      <c r="I9794" t="s">
        <v>31</v>
      </c>
      <c r="J9794" t="s">
        <v>32</v>
      </c>
      <c r="K9794" t="s">
        <v>189</v>
      </c>
      <c r="L9794" t="s">
        <v>109</v>
      </c>
      <c r="M9794">
        <v>77070</v>
      </c>
      <c r="N9794" t="s">
        <v>110</v>
      </c>
      <c r="O9794" t="s">
        <v>1547</v>
      </c>
      <c r="P9794" t="s">
        <v>37</v>
      </c>
      <c r="Q9794" t="s">
        <v>41</v>
      </c>
      <c r="R9794" t="s">
        <v>1548</v>
      </c>
      <c r="S9794">
        <v>107.77200000000001</v>
      </c>
      <c r="T9794">
        <v>2</v>
      </c>
      <c r="U9794">
        <v>0.3</v>
      </c>
      <c r="V9794">
        <v>-29.252400000000009</v>
      </c>
      <c r="W9794" s="6">
        <f t="shared" si="916"/>
        <v>-0.27142857142857152</v>
      </c>
      <c r="X9794" s="4">
        <f t="shared" si="913"/>
        <v>-14.626200000000004</v>
      </c>
      <c r="Y9794" s="4">
        <f t="shared" si="914"/>
        <v>53.886000000000003</v>
      </c>
      <c r="Z9794" s="4">
        <f t="shared" si="915"/>
        <v>76.98</v>
      </c>
      <c r="AA9794" s="4">
        <f t="shared" si="912"/>
        <v>32.331600000000002</v>
      </c>
    </row>
    <row r="9795" spans="1:27" x14ac:dyDescent="0.2">
      <c r="A9795">
        <v>9794</v>
      </c>
      <c r="B9795" t="s">
        <v>10852</v>
      </c>
      <c r="C9795" s="5">
        <v>41780</v>
      </c>
      <c r="D9795" s="5" t="str">
        <f t="shared" si="917"/>
        <v>2014-05</v>
      </c>
      <c r="E9795" s="5">
        <v>41782</v>
      </c>
      <c r="F9795" t="s">
        <v>28</v>
      </c>
      <c r="G9795" t="s">
        <v>2897</v>
      </c>
      <c r="H9795" t="s">
        <v>2898</v>
      </c>
      <c r="I9795" t="s">
        <v>31</v>
      </c>
      <c r="J9795" t="s">
        <v>32</v>
      </c>
      <c r="K9795" t="s">
        <v>189</v>
      </c>
      <c r="L9795" t="s">
        <v>109</v>
      </c>
      <c r="M9795">
        <v>77070</v>
      </c>
      <c r="N9795" t="s">
        <v>110</v>
      </c>
      <c r="O9795" t="s">
        <v>2612</v>
      </c>
      <c r="P9795" t="s">
        <v>51</v>
      </c>
      <c r="Q9795" t="s">
        <v>95</v>
      </c>
      <c r="R9795" t="s">
        <v>2613</v>
      </c>
      <c r="S9795">
        <v>4.8320000000000007</v>
      </c>
      <c r="T9795">
        <v>1</v>
      </c>
      <c r="U9795">
        <v>0.2</v>
      </c>
      <c r="V9795">
        <v>1.6307999999999998</v>
      </c>
      <c r="W9795" s="6">
        <f t="shared" si="916"/>
        <v>0.33749999999999991</v>
      </c>
      <c r="X9795" s="4">
        <f t="shared" si="913"/>
        <v>1.6307999999999998</v>
      </c>
      <c r="Y9795" s="4">
        <f t="shared" si="914"/>
        <v>4.8320000000000007</v>
      </c>
      <c r="Z9795" s="4">
        <f t="shared" si="915"/>
        <v>6.0400000000000009</v>
      </c>
      <c r="AA9795" s="4">
        <f t="shared" ref="AA9795:AA9858" si="918">S9795*U9795</f>
        <v>0.96640000000000015</v>
      </c>
    </row>
    <row r="9796" spans="1:27" x14ac:dyDescent="0.2">
      <c r="A9796">
        <v>9795</v>
      </c>
      <c r="B9796" t="s">
        <v>10852</v>
      </c>
      <c r="C9796" s="5">
        <v>41780</v>
      </c>
      <c r="D9796" s="5" t="str">
        <f t="shared" si="917"/>
        <v>2014-05</v>
      </c>
      <c r="E9796" s="5">
        <v>41782</v>
      </c>
      <c r="F9796" t="s">
        <v>28</v>
      </c>
      <c r="G9796" t="s">
        <v>2897</v>
      </c>
      <c r="H9796" t="s">
        <v>2898</v>
      </c>
      <c r="I9796" t="s">
        <v>31</v>
      </c>
      <c r="J9796" t="s">
        <v>32</v>
      </c>
      <c r="K9796" t="s">
        <v>189</v>
      </c>
      <c r="L9796" t="s">
        <v>109</v>
      </c>
      <c r="M9796">
        <v>77070</v>
      </c>
      <c r="N9796" t="s">
        <v>110</v>
      </c>
      <c r="O9796" t="s">
        <v>3931</v>
      </c>
      <c r="P9796" t="s">
        <v>51</v>
      </c>
      <c r="Q9796" t="s">
        <v>80</v>
      </c>
      <c r="R9796" t="s">
        <v>3932</v>
      </c>
      <c r="S9796">
        <v>18.239999999999995</v>
      </c>
      <c r="T9796">
        <v>3</v>
      </c>
      <c r="U9796">
        <v>0.8</v>
      </c>
      <c r="V9796">
        <v>-31.00800000000001</v>
      </c>
      <c r="W9796" s="6">
        <f t="shared" si="916"/>
        <v>-1.7000000000000011</v>
      </c>
      <c r="X9796" s="4">
        <f t="shared" ref="X9796:X9859" si="919">V9796/T9796</f>
        <v>-10.336000000000004</v>
      </c>
      <c r="Y9796" s="4">
        <f t="shared" ref="Y9796:Y9859" si="920">S9796/T9796</f>
        <v>6.0799999999999983</v>
      </c>
      <c r="Z9796" s="4">
        <f t="shared" ref="Z9796:Z9859" si="921">S9796/((1-U9796)*T9796)</f>
        <v>30.4</v>
      </c>
      <c r="AA9796" s="4">
        <f t="shared" si="918"/>
        <v>14.591999999999997</v>
      </c>
    </row>
    <row r="9797" spans="1:27" x14ac:dyDescent="0.2">
      <c r="A9797">
        <v>9796</v>
      </c>
      <c r="B9797" t="s">
        <v>10853</v>
      </c>
      <c r="C9797" s="5">
        <v>42511</v>
      </c>
      <c r="D9797" s="5" t="str">
        <f t="shared" si="917"/>
        <v>2016-05</v>
      </c>
      <c r="E9797" s="5">
        <v>42518</v>
      </c>
      <c r="F9797" t="s">
        <v>55</v>
      </c>
      <c r="G9797" t="s">
        <v>590</v>
      </c>
      <c r="H9797" t="s">
        <v>591</v>
      </c>
      <c r="I9797" t="s">
        <v>46</v>
      </c>
      <c r="J9797" t="s">
        <v>32</v>
      </c>
      <c r="K9797" t="s">
        <v>308</v>
      </c>
      <c r="L9797" t="s">
        <v>216</v>
      </c>
      <c r="M9797">
        <v>60610</v>
      </c>
      <c r="N9797" t="s">
        <v>110</v>
      </c>
      <c r="O9797" t="s">
        <v>3357</v>
      </c>
      <c r="P9797" t="s">
        <v>51</v>
      </c>
      <c r="Q9797" t="s">
        <v>80</v>
      </c>
      <c r="R9797" t="s">
        <v>3358</v>
      </c>
      <c r="S9797">
        <v>3.7979999999999992</v>
      </c>
      <c r="T9797">
        <v>3</v>
      </c>
      <c r="U9797">
        <v>0.8</v>
      </c>
      <c r="V9797">
        <v>-5.8869000000000007</v>
      </c>
      <c r="W9797" s="6">
        <f t="shared" ref="W9797:W9860" si="922">(V9797/S9797)</f>
        <v>-1.5500000000000005</v>
      </c>
      <c r="X9797" s="4">
        <f t="shared" si="919"/>
        <v>-1.9623000000000002</v>
      </c>
      <c r="Y9797" s="4">
        <f t="shared" si="920"/>
        <v>1.2659999999999998</v>
      </c>
      <c r="Z9797" s="4">
        <f t="shared" si="921"/>
        <v>6.33</v>
      </c>
      <c r="AA9797" s="4">
        <f t="shared" si="918"/>
        <v>3.0383999999999993</v>
      </c>
    </row>
    <row r="9798" spans="1:27" x14ac:dyDescent="0.2">
      <c r="A9798">
        <v>9797</v>
      </c>
      <c r="B9798" t="s">
        <v>10854</v>
      </c>
      <c r="C9798" s="5">
        <v>42016</v>
      </c>
      <c r="D9798" s="5" t="str">
        <f t="shared" si="917"/>
        <v>2015-01</v>
      </c>
      <c r="E9798" s="5">
        <v>42021</v>
      </c>
      <c r="F9798" t="s">
        <v>55</v>
      </c>
      <c r="G9798" t="s">
        <v>6597</v>
      </c>
      <c r="H9798" t="s">
        <v>6598</v>
      </c>
      <c r="I9798" t="s">
        <v>46</v>
      </c>
      <c r="J9798" t="s">
        <v>32</v>
      </c>
      <c r="K9798" t="s">
        <v>2847</v>
      </c>
      <c r="L9798" t="s">
        <v>503</v>
      </c>
      <c r="M9798">
        <v>43615</v>
      </c>
      <c r="N9798" t="s">
        <v>153</v>
      </c>
      <c r="O9798" t="s">
        <v>1254</v>
      </c>
      <c r="P9798" t="s">
        <v>51</v>
      </c>
      <c r="Q9798" t="s">
        <v>73</v>
      </c>
      <c r="R9798" t="s">
        <v>1255</v>
      </c>
      <c r="S9798">
        <v>10.368000000000002</v>
      </c>
      <c r="T9798">
        <v>2</v>
      </c>
      <c r="U9798">
        <v>0.2</v>
      </c>
      <c r="V9798">
        <v>1.5551999999999992</v>
      </c>
      <c r="W9798" s="6">
        <f t="shared" si="922"/>
        <v>0.14999999999999988</v>
      </c>
      <c r="X9798" s="4">
        <f t="shared" si="919"/>
        <v>0.77759999999999962</v>
      </c>
      <c r="Y9798" s="4">
        <f t="shared" si="920"/>
        <v>5.1840000000000011</v>
      </c>
      <c r="Z9798" s="4">
        <f t="shared" si="921"/>
        <v>6.4800000000000013</v>
      </c>
      <c r="AA9798" s="4">
        <f t="shared" si="918"/>
        <v>2.0736000000000003</v>
      </c>
    </row>
    <row r="9799" spans="1:27" x14ac:dyDescent="0.2">
      <c r="A9799">
        <v>9798</v>
      </c>
      <c r="B9799" t="s">
        <v>10854</v>
      </c>
      <c r="C9799" s="5">
        <v>42016</v>
      </c>
      <c r="D9799" s="5" t="str">
        <f t="shared" ref="D9799:D9862" si="923">TEXT(C9799,"yyyy-mm")</f>
        <v>2015-01</v>
      </c>
      <c r="E9799" s="5">
        <v>42021</v>
      </c>
      <c r="F9799" t="s">
        <v>55</v>
      </c>
      <c r="G9799" t="s">
        <v>6597</v>
      </c>
      <c r="H9799" t="s">
        <v>6598</v>
      </c>
      <c r="I9799" t="s">
        <v>46</v>
      </c>
      <c r="J9799" t="s">
        <v>32</v>
      </c>
      <c r="K9799" t="s">
        <v>2847</v>
      </c>
      <c r="L9799" t="s">
        <v>503</v>
      </c>
      <c r="M9799">
        <v>43615</v>
      </c>
      <c r="N9799" t="s">
        <v>153</v>
      </c>
      <c r="O9799" t="s">
        <v>197</v>
      </c>
      <c r="P9799" t="s">
        <v>76</v>
      </c>
      <c r="Q9799" t="s">
        <v>77</v>
      </c>
      <c r="R9799" t="s">
        <v>198</v>
      </c>
      <c r="S9799">
        <v>235.18799999999999</v>
      </c>
      <c r="T9799">
        <v>2</v>
      </c>
      <c r="U9799">
        <v>0.4</v>
      </c>
      <c r="V9799">
        <v>-43.117800000000045</v>
      </c>
      <c r="W9799" s="6">
        <f t="shared" si="922"/>
        <v>-0.18333333333333354</v>
      </c>
      <c r="X9799" s="4">
        <f t="shared" si="919"/>
        <v>-21.558900000000023</v>
      </c>
      <c r="Y9799" s="4">
        <f t="shared" si="920"/>
        <v>117.59399999999999</v>
      </c>
      <c r="Z9799" s="4">
        <f t="shared" si="921"/>
        <v>195.99</v>
      </c>
      <c r="AA9799" s="4">
        <f t="shared" si="918"/>
        <v>94.075199999999995</v>
      </c>
    </row>
    <row r="9800" spans="1:27" x14ac:dyDescent="0.2">
      <c r="A9800">
        <v>9799</v>
      </c>
      <c r="B9800" t="s">
        <v>10854</v>
      </c>
      <c r="C9800" s="5">
        <v>42016</v>
      </c>
      <c r="D9800" s="5" t="str">
        <f t="shared" si="923"/>
        <v>2015-01</v>
      </c>
      <c r="E9800" s="5">
        <v>42021</v>
      </c>
      <c r="F9800" t="s">
        <v>55</v>
      </c>
      <c r="G9800" t="s">
        <v>6597</v>
      </c>
      <c r="H9800" t="s">
        <v>6598</v>
      </c>
      <c r="I9800" t="s">
        <v>46</v>
      </c>
      <c r="J9800" t="s">
        <v>32</v>
      </c>
      <c r="K9800" t="s">
        <v>2847</v>
      </c>
      <c r="L9800" t="s">
        <v>503</v>
      </c>
      <c r="M9800">
        <v>43615</v>
      </c>
      <c r="N9800" t="s">
        <v>153</v>
      </c>
      <c r="O9800" t="s">
        <v>5568</v>
      </c>
      <c r="P9800" t="s">
        <v>76</v>
      </c>
      <c r="Q9800" t="s">
        <v>77</v>
      </c>
      <c r="R9800" t="s">
        <v>5569</v>
      </c>
      <c r="S9800">
        <v>26.376000000000001</v>
      </c>
      <c r="T9800">
        <v>4</v>
      </c>
      <c r="U9800">
        <v>0.4</v>
      </c>
      <c r="V9800">
        <v>2.6375999999999991</v>
      </c>
      <c r="W9800" s="6">
        <f t="shared" si="922"/>
        <v>9.9999999999999964E-2</v>
      </c>
      <c r="X9800" s="4">
        <f t="shared" si="919"/>
        <v>0.65939999999999976</v>
      </c>
      <c r="Y9800" s="4">
        <f t="shared" si="920"/>
        <v>6.5940000000000003</v>
      </c>
      <c r="Z9800" s="4">
        <f t="shared" si="921"/>
        <v>10.99</v>
      </c>
      <c r="AA9800" s="4">
        <f t="shared" si="918"/>
        <v>10.550400000000002</v>
      </c>
    </row>
    <row r="9801" spans="1:27" x14ac:dyDescent="0.2">
      <c r="A9801">
        <v>9800</v>
      </c>
      <c r="B9801" t="s">
        <v>10854</v>
      </c>
      <c r="C9801" s="5">
        <v>42016</v>
      </c>
      <c r="D9801" s="5" t="str">
        <f t="shared" si="923"/>
        <v>2015-01</v>
      </c>
      <c r="E9801" s="5">
        <v>42021</v>
      </c>
      <c r="F9801" t="s">
        <v>55</v>
      </c>
      <c r="G9801" t="s">
        <v>6597</v>
      </c>
      <c r="H9801" t="s">
        <v>6598</v>
      </c>
      <c r="I9801" t="s">
        <v>46</v>
      </c>
      <c r="J9801" t="s">
        <v>32</v>
      </c>
      <c r="K9801" t="s">
        <v>2847</v>
      </c>
      <c r="L9801" t="s">
        <v>503</v>
      </c>
      <c r="M9801">
        <v>43615</v>
      </c>
      <c r="N9801" t="s">
        <v>153</v>
      </c>
      <c r="O9801" t="s">
        <v>7742</v>
      </c>
      <c r="P9801" t="s">
        <v>76</v>
      </c>
      <c r="Q9801" t="s">
        <v>166</v>
      </c>
      <c r="R9801" t="s">
        <v>7743</v>
      </c>
      <c r="S9801">
        <v>10.384</v>
      </c>
      <c r="T9801">
        <v>2</v>
      </c>
      <c r="U9801">
        <v>0.2</v>
      </c>
      <c r="V9801">
        <v>2.2065999999999999</v>
      </c>
      <c r="W9801" s="6">
        <f t="shared" si="922"/>
        <v>0.21249999999999999</v>
      </c>
      <c r="X9801" s="4">
        <f t="shared" si="919"/>
        <v>1.1032999999999999</v>
      </c>
      <c r="Y9801" s="4">
        <f t="shared" si="920"/>
        <v>5.1920000000000002</v>
      </c>
      <c r="Z9801" s="4">
        <f t="shared" si="921"/>
        <v>6.49</v>
      </c>
      <c r="AA9801" s="4">
        <f t="shared" si="918"/>
        <v>2.0768</v>
      </c>
    </row>
    <row r="9802" spans="1:27" x14ac:dyDescent="0.2">
      <c r="A9802">
        <v>9801</v>
      </c>
      <c r="B9802" t="s">
        <v>10854</v>
      </c>
      <c r="C9802" s="5">
        <v>42016</v>
      </c>
      <c r="D9802" s="5" t="str">
        <f t="shared" si="923"/>
        <v>2015-01</v>
      </c>
      <c r="E9802" s="5">
        <v>42021</v>
      </c>
      <c r="F9802" t="s">
        <v>55</v>
      </c>
      <c r="G9802" t="s">
        <v>6597</v>
      </c>
      <c r="H9802" t="s">
        <v>6598</v>
      </c>
      <c r="I9802" t="s">
        <v>46</v>
      </c>
      <c r="J9802" t="s">
        <v>32</v>
      </c>
      <c r="K9802" t="s">
        <v>2847</v>
      </c>
      <c r="L9802" t="s">
        <v>503</v>
      </c>
      <c r="M9802">
        <v>43615</v>
      </c>
      <c r="N9802" t="s">
        <v>153</v>
      </c>
      <c r="O9802" t="s">
        <v>1858</v>
      </c>
      <c r="P9802" t="s">
        <v>76</v>
      </c>
      <c r="Q9802" t="s">
        <v>77</v>
      </c>
      <c r="R9802" t="s">
        <v>1859</v>
      </c>
      <c r="S9802">
        <v>107.11799999999999</v>
      </c>
      <c r="T9802">
        <v>3</v>
      </c>
      <c r="U9802">
        <v>0.4</v>
      </c>
      <c r="V9802">
        <v>-21.423599999999993</v>
      </c>
      <c r="W9802" s="6">
        <f t="shared" si="922"/>
        <v>-0.19999999999999996</v>
      </c>
      <c r="X9802" s="4">
        <f t="shared" si="919"/>
        <v>-7.1411999999999978</v>
      </c>
      <c r="Y9802" s="4">
        <f t="shared" si="920"/>
        <v>35.705999999999996</v>
      </c>
      <c r="Z9802" s="4">
        <f t="shared" si="921"/>
        <v>59.510000000000005</v>
      </c>
      <c r="AA9802" s="4">
        <f t="shared" si="918"/>
        <v>42.847200000000001</v>
      </c>
    </row>
    <row r="9803" spans="1:27" x14ac:dyDescent="0.2">
      <c r="A9803">
        <v>9802</v>
      </c>
      <c r="B9803" t="s">
        <v>10855</v>
      </c>
      <c r="C9803" s="5">
        <v>43007</v>
      </c>
      <c r="D9803" s="5" t="str">
        <f t="shared" si="923"/>
        <v>2017-09</v>
      </c>
      <c r="E9803" s="5">
        <v>43014</v>
      </c>
      <c r="F9803" t="s">
        <v>55</v>
      </c>
      <c r="G9803" t="s">
        <v>2495</v>
      </c>
      <c r="H9803" t="s">
        <v>2496</v>
      </c>
      <c r="I9803" t="s">
        <v>31</v>
      </c>
      <c r="J9803" t="s">
        <v>32</v>
      </c>
      <c r="K9803" t="s">
        <v>10856</v>
      </c>
      <c r="L9803" t="s">
        <v>48</v>
      </c>
      <c r="M9803">
        <v>95240</v>
      </c>
      <c r="N9803" t="s">
        <v>49</v>
      </c>
      <c r="O9803" t="s">
        <v>4839</v>
      </c>
      <c r="P9803" t="s">
        <v>51</v>
      </c>
      <c r="Q9803" t="s">
        <v>584</v>
      </c>
      <c r="R9803" t="s">
        <v>4840</v>
      </c>
      <c r="S9803">
        <v>97.3</v>
      </c>
      <c r="T9803">
        <v>7</v>
      </c>
      <c r="U9803">
        <v>0</v>
      </c>
      <c r="V9803">
        <v>28.216999999999992</v>
      </c>
      <c r="W9803" s="6">
        <f t="shared" si="922"/>
        <v>0.28999999999999992</v>
      </c>
      <c r="X9803" s="4">
        <f t="shared" si="919"/>
        <v>4.0309999999999988</v>
      </c>
      <c r="Y9803" s="4">
        <f t="shared" si="920"/>
        <v>13.9</v>
      </c>
      <c r="Z9803" s="4">
        <f t="shared" si="921"/>
        <v>13.9</v>
      </c>
      <c r="AA9803" s="4">
        <f t="shared" si="918"/>
        <v>0</v>
      </c>
    </row>
    <row r="9804" spans="1:27" x14ac:dyDescent="0.2">
      <c r="A9804">
        <v>9803</v>
      </c>
      <c r="B9804" t="s">
        <v>10857</v>
      </c>
      <c r="C9804" s="5">
        <v>42203</v>
      </c>
      <c r="D9804" s="5" t="str">
        <f t="shared" si="923"/>
        <v>2015-07</v>
      </c>
      <c r="E9804" s="5">
        <v>42205</v>
      </c>
      <c r="F9804" t="s">
        <v>28</v>
      </c>
      <c r="G9804" t="s">
        <v>2551</v>
      </c>
      <c r="H9804" t="s">
        <v>2552</v>
      </c>
      <c r="I9804" t="s">
        <v>31</v>
      </c>
      <c r="J9804" t="s">
        <v>32</v>
      </c>
      <c r="K9804" t="s">
        <v>271</v>
      </c>
      <c r="L9804" t="s">
        <v>272</v>
      </c>
      <c r="M9804">
        <v>10024</v>
      </c>
      <c r="N9804" t="s">
        <v>153</v>
      </c>
      <c r="O9804" t="s">
        <v>350</v>
      </c>
      <c r="P9804" t="s">
        <v>51</v>
      </c>
      <c r="Q9804" t="s">
        <v>80</v>
      </c>
      <c r="R9804" t="s">
        <v>351</v>
      </c>
      <c r="S9804">
        <v>3.3280000000000003</v>
      </c>
      <c r="T9804">
        <v>2</v>
      </c>
      <c r="U9804">
        <v>0.2</v>
      </c>
      <c r="V9804">
        <v>1.2064000000000001</v>
      </c>
      <c r="W9804" s="6">
        <f t="shared" si="922"/>
        <v>0.36249999999999999</v>
      </c>
      <c r="X9804" s="4">
        <f t="shared" si="919"/>
        <v>0.60320000000000007</v>
      </c>
      <c r="Y9804" s="4">
        <f t="shared" si="920"/>
        <v>1.6640000000000001</v>
      </c>
      <c r="Z9804" s="4">
        <f t="shared" si="921"/>
        <v>2.08</v>
      </c>
      <c r="AA9804" s="4">
        <f t="shared" si="918"/>
        <v>0.66560000000000008</v>
      </c>
    </row>
    <row r="9805" spans="1:27" x14ac:dyDescent="0.2">
      <c r="A9805">
        <v>9804</v>
      </c>
      <c r="B9805" t="s">
        <v>10857</v>
      </c>
      <c r="C9805" s="5">
        <v>42203</v>
      </c>
      <c r="D9805" s="5" t="str">
        <f t="shared" si="923"/>
        <v>2015-07</v>
      </c>
      <c r="E9805" s="5">
        <v>42205</v>
      </c>
      <c r="F9805" t="s">
        <v>28</v>
      </c>
      <c r="G9805" t="s">
        <v>2551</v>
      </c>
      <c r="H9805" t="s">
        <v>2552</v>
      </c>
      <c r="I9805" t="s">
        <v>31</v>
      </c>
      <c r="J9805" t="s">
        <v>32</v>
      </c>
      <c r="K9805" t="s">
        <v>271</v>
      </c>
      <c r="L9805" t="s">
        <v>272</v>
      </c>
      <c r="M9805">
        <v>10024</v>
      </c>
      <c r="N9805" t="s">
        <v>153</v>
      </c>
      <c r="O9805" t="s">
        <v>4978</v>
      </c>
      <c r="P9805" t="s">
        <v>76</v>
      </c>
      <c r="Q9805" t="s">
        <v>77</v>
      </c>
      <c r="R9805" t="s">
        <v>4979</v>
      </c>
      <c r="S9805">
        <v>135.99</v>
      </c>
      <c r="T9805">
        <v>1</v>
      </c>
      <c r="U9805">
        <v>0</v>
      </c>
      <c r="V9805">
        <v>36.717300000000009</v>
      </c>
      <c r="W9805" s="6">
        <f t="shared" si="922"/>
        <v>0.27000000000000007</v>
      </c>
      <c r="X9805" s="4">
        <f t="shared" si="919"/>
        <v>36.717300000000009</v>
      </c>
      <c r="Y9805" s="4">
        <f t="shared" si="920"/>
        <v>135.99</v>
      </c>
      <c r="Z9805" s="4">
        <f t="shared" si="921"/>
        <v>135.99</v>
      </c>
      <c r="AA9805" s="4">
        <f t="shared" si="918"/>
        <v>0</v>
      </c>
    </row>
    <row r="9806" spans="1:27" x14ac:dyDescent="0.2">
      <c r="A9806">
        <v>9805</v>
      </c>
      <c r="B9806" t="s">
        <v>10857</v>
      </c>
      <c r="C9806" s="5">
        <v>42203</v>
      </c>
      <c r="D9806" s="5" t="str">
        <f t="shared" si="923"/>
        <v>2015-07</v>
      </c>
      <c r="E9806" s="5">
        <v>42205</v>
      </c>
      <c r="F9806" t="s">
        <v>28</v>
      </c>
      <c r="G9806" t="s">
        <v>2551</v>
      </c>
      <c r="H9806" t="s">
        <v>2552</v>
      </c>
      <c r="I9806" t="s">
        <v>31</v>
      </c>
      <c r="J9806" t="s">
        <v>32</v>
      </c>
      <c r="K9806" t="s">
        <v>271</v>
      </c>
      <c r="L9806" t="s">
        <v>272</v>
      </c>
      <c r="M9806">
        <v>10024</v>
      </c>
      <c r="N9806" t="s">
        <v>153</v>
      </c>
      <c r="O9806" t="s">
        <v>5075</v>
      </c>
      <c r="P9806" t="s">
        <v>37</v>
      </c>
      <c r="Q9806" t="s">
        <v>70</v>
      </c>
      <c r="R9806" t="s">
        <v>5076</v>
      </c>
      <c r="S9806">
        <v>7.38</v>
      </c>
      <c r="T9806">
        <v>1</v>
      </c>
      <c r="U9806">
        <v>0</v>
      </c>
      <c r="V9806">
        <v>2.1401999999999992</v>
      </c>
      <c r="W9806" s="6">
        <f t="shared" si="922"/>
        <v>0.28999999999999992</v>
      </c>
      <c r="X9806" s="4">
        <f t="shared" si="919"/>
        <v>2.1401999999999992</v>
      </c>
      <c r="Y9806" s="4">
        <f t="shared" si="920"/>
        <v>7.38</v>
      </c>
      <c r="Z9806" s="4">
        <f t="shared" si="921"/>
        <v>7.38</v>
      </c>
      <c r="AA9806" s="4">
        <f t="shared" si="918"/>
        <v>0</v>
      </c>
    </row>
    <row r="9807" spans="1:27" x14ac:dyDescent="0.2">
      <c r="A9807">
        <v>9806</v>
      </c>
      <c r="B9807" t="s">
        <v>10858</v>
      </c>
      <c r="C9807" s="5">
        <v>42664</v>
      </c>
      <c r="D9807" s="5" t="str">
        <f t="shared" si="923"/>
        <v>2016-10</v>
      </c>
      <c r="E9807" s="5">
        <v>42669</v>
      </c>
      <c r="F9807" t="s">
        <v>55</v>
      </c>
      <c r="G9807" t="s">
        <v>3353</v>
      </c>
      <c r="H9807" t="s">
        <v>3354</v>
      </c>
      <c r="I9807" t="s">
        <v>107</v>
      </c>
      <c r="J9807" t="s">
        <v>32</v>
      </c>
      <c r="K9807" t="s">
        <v>58</v>
      </c>
      <c r="L9807" t="s">
        <v>59</v>
      </c>
      <c r="M9807">
        <v>33311</v>
      </c>
      <c r="N9807" t="s">
        <v>35</v>
      </c>
      <c r="O9807" t="s">
        <v>4597</v>
      </c>
      <c r="P9807" t="s">
        <v>37</v>
      </c>
      <c r="Q9807" t="s">
        <v>70</v>
      </c>
      <c r="R9807" t="s">
        <v>4598</v>
      </c>
      <c r="S9807">
        <v>45.568000000000005</v>
      </c>
      <c r="T9807">
        <v>2</v>
      </c>
      <c r="U9807">
        <v>0.2</v>
      </c>
      <c r="V9807">
        <v>9.6832000000000011</v>
      </c>
      <c r="W9807" s="6">
        <f t="shared" si="922"/>
        <v>0.21249999999999999</v>
      </c>
      <c r="X9807" s="4">
        <f t="shared" si="919"/>
        <v>4.8416000000000006</v>
      </c>
      <c r="Y9807" s="4">
        <f t="shared" si="920"/>
        <v>22.784000000000002</v>
      </c>
      <c r="Z9807" s="4">
        <f t="shared" si="921"/>
        <v>28.48</v>
      </c>
      <c r="AA9807" s="4">
        <f t="shared" si="918"/>
        <v>9.1136000000000017</v>
      </c>
    </row>
    <row r="9808" spans="1:27" x14ac:dyDescent="0.2">
      <c r="A9808">
        <v>9807</v>
      </c>
      <c r="B9808" t="s">
        <v>10858</v>
      </c>
      <c r="C9808" s="5">
        <v>42664</v>
      </c>
      <c r="D9808" s="5" t="str">
        <f t="shared" si="923"/>
        <v>2016-10</v>
      </c>
      <c r="E9808" s="5">
        <v>42669</v>
      </c>
      <c r="F9808" t="s">
        <v>55</v>
      </c>
      <c r="G9808" t="s">
        <v>3353</v>
      </c>
      <c r="H9808" t="s">
        <v>3354</v>
      </c>
      <c r="I9808" t="s">
        <v>107</v>
      </c>
      <c r="J9808" t="s">
        <v>32</v>
      </c>
      <c r="K9808" t="s">
        <v>58</v>
      </c>
      <c r="L9808" t="s">
        <v>59</v>
      </c>
      <c r="M9808">
        <v>33311</v>
      </c>
      <c r="N9808" t="s">
        <v>35</v>
      </c>
      <c r="O9808" t="s">
        <v>4933</v>
      </c>
      <c r="P9808" t="s">
        <v>51</v>
      </c>
      <c r="Q9808" t="s">
        <v>80</v>
      </c>
      <c r="R9808" t="s">
        <v>4934</v>
      </c>
      <c r="S9808">
        <v>28.752000000000006</v>
      </c>
      <c r="T9808">
        <v>8</v>
      </c>
      <c r="U9808">
        <v>0.7</v>
      </c>
      <c r="V9808">
        <v>-21.084799999999994</v>
      </c>
      <c r="W9808" s="6">
        <f t="shared" si="922"/>
        <v>-0.73333333333333295</v>
      </c>
      <c r="X9808" s="4">
        <f t="shared" si="919"/>
        <v>-2.6355999999999993</v>
      </c>
      <c r="Y9808" s="4">
        <f t="shared" si="920"/>
        <v>3.5940000000000007</v>
      </c>
      <c r="Z9808" s="4">
        <f t="shared" si="921"/>
        <v>11.98</v>
      </c>
      <c r="AA9808" s="4">
        <f t="shared" si="918"/>
        <v>20.126400000000004</v>
      </c>
    </row>
    <row r="9809" spans="1:27" x14ac:dyDescent="0.2">
      <c r="A9809">
        <v>9808</v>
      </c>
      <c r="B9809" t="s">
        <v>10859</v>
      </c>
      <c r="C9809" s="5">
        <v>42943</v>
      </c>
      <c r="D9809" s="5" t="str">
        <f t="shared" si="923"/>
        <v>2017-07</v>
      </c>
      <c r="E9809" s="5">
        <v>42948</v>
      </c>
      <c r="F9809" t="s">
        <v>28</v>
      </c>
      <c r="G9809" t="s">
        <v>4472</v>
      </c>
      <c r="H9809" t="s">
        <v>4473</v>
      </c>
      <c r="I9809" t="s">
        <v>31</v>
      </c>
      <c r="J9809" t="s">
        <v>32</v>
      </c>
      <c r="K9809" t="s">
        <v>4602</v>
      </c>
      <c r="L9809" t="s">
        <v>93</v>
      </c>
      <c r="M9809">
        <v>27604</v>
      </c>
      <c r="N9809" t="s">
        <v>35</v>
      </c>
      <c r="O9809" t="s">
        <v>309</v>
      </c>
      <c r="P9809" t="s">
        <v>37</v>
      </c>
      <c r="Q9809" t="s">
        <v>41</v>
      </c>
      <c r="R9809" t="s">
        <v>310</v>
      </c>
      <c r="S9809">
        <v>194.84800000000001</v>
      </c>
      <c r="T9809">
        <v>4</v>
      </c>
      <c r="U9809">
        <v>0.2</v>
      </c>
      <c r="V9809">
        <v>12.177999999999983</v>
      </c>
      <c r="W9809" s="6">
        <f t="shared" si="922"/>
        <v>6.249999999999991E-2</v>
      </c>
      <c r="X9809" s="4">
        <f t="shared" si="919"/>
        <v>3.0444999999999958</v>
      </c>
      <c r="Y9809" s="4">
        <f t="shared" si="920"/>
        <v>48.712000000000003</v>
      </c>
      <c r="Z9809" s="4">
        <f t="shared" si="921"/>
        <v>60.89</v>
      </c>
      <c r="AA9809" s="4">
        <f t="shared" si="918"/>
        <v>38.969600000000007</v>
      </c>
    </row>
    <row r="9810" spans="1:27" x14ac:dyDescent="0.2">
      <c r="A9810">
        <v>9809</v>
      </c>
      <c r="B9810" t="s">
        <v>10860</v>
      </c>
      <c r="C9810" s="5">
        <v>42937</v>
      </c>
      <c r="D9810" s="5" t="str">
        <f t="shared" si="923"/>
        <v>2017-07</v>
      </c>
      <c r="E9810" s="5">
        <v>42942</v>
      </c>
      <c r="F9810" t="s">
        <v>55</v>
      </c>
      <c r="G9810" t="s">
        <v>6389</v>
      </c>
      <c r="H9810" t="s">
        <v>6390</v>
      </c>
      <c r="I9810" t="s">
        <v>31</v>
      </c>
      <c r="J9810" t="s">
        <v>32</v>
      </c>
      <c r="K9810" t="s">
        <v>308</v>
      </c>
      <c r="L9810" t="s">
        <v>216</v>
      </c>
      <c r="M9810">
        <v>60623</v>
      </c>
      <c r="N9810" t="s">
        <v>110</v>
      </c>
      <c r="O9810" t="s">
        <v>4329</v>
      </c>
      <c r="P9810" t="s">
        <v>51</v>
      </c>
      <c r="Q9810" t="s">
        <v>80</v>
      </c>
      <c r="R9810" t="s">
        <v>4330</v>
      </c>
      <c r="S9810">
        <v>2.1119999999999997</v>
      </c>
      <c r="T9810">
        <v>2</v>
      </c>
      <c r="U9810">
        <v>0.8</v>
      </c>
      <c r="V9810">
        <v>-3.3792</v>
      </c>
      <c r="W9810" s="6">
        <f t="shared" si="922"/>
        <v>-1.6000000000000003</v>
      </c>
      <c r="X9810" s="4">
        <f t="shared" si="919"/>
        <v>-1.6896</v>
      </c>
      <c r="Y9810" s="4">
        <f t="shared" si="920"/>
        <v>1.0559999999999998</v>
      </c>
      <c r="Z9810" s="4">
        <f t="shared" si="921"/>
        <v>5.28</v>
      </c>
      <c r="AA9810" s="4">
        <f t="shared" si="918"/>
        <v>1.6895999999999998</v>
      </c>
    </row>
    <row r="9811" spans="1:27" x14ac:dyDescent="0.2">
      <c r="A9811">
        <v>9810</v>
      </c>
      <c r="B9811" t="s">
        <v>10861</v>
      </c>
      <c r="C9811" s="5">
        <v>41950</v>
      </c>
      <c r="D9811" s="5" t="str">
        <f t="shared" si="923"/>
        <v>2014-11</v>
      </c>
      <c r="E9811" s="5">
        <v>41954</v>
      </c>
      <c r="F9811" t="s">
        <v>28</v>
      </c>
      <c r="G9811" t="s">
        <v>1563</v>
      </c>
      <c r="H9811" t="s">
        <v>1564</v>
      </c>
      <c r="I9811" t="s">
        <v>31</v>
      </c>
      <c r="J9811" t="s">
        <v>32</v>
      </c>
      <c r="K9811" t="s">
        <v>424</v>
      </c>
      <c r="L9811" t="s">
        <v>425</v>
      </c>
      <c r="M9811">
        <v>97206</v>
      </c>
      <c r="N9811" t="s">
        <v>49</v>
      </c>
      <c r="O9811" t="s">
        <v>409</v>
      </c>
      <c r="P9811" t="s">
        <v>51</v>
      </c>
      <c r="Q9811" t="s">
        <v>95</v>
      </c>
      <c r="R9811" t="s">
        <v>410</v>
      </c>
      <c r="S9811">
        <v>25.920000000000005</v>
      </c>
      <c r="T9811">
        <v>5</v>
      </c>
      <c r="U9811">
        <v>0.2</v>
      </c>
      <c r="V9811">
        <v>9.0719999999999992</v>
      </c>
      <c r="W9811" s="6">
        <f t="shared" si="922"/>
        <v>0.34999999999999992</v>
      </c>
      <c r="X9811" s="4">
        <f t="shared" si="919"/>
        <v>1.8143999999999998</v>
      </c>
      <c r="Y9811" s="4">
        <f t="shared" si="920"/>
        <v>5.1840000000000011</v>
      </c>
      <c r="Z9811" s="4">
        <f t="shared" si="921"/>
        <v>6.4800000000000013</v>
      </c>
      <c r="AA9811" s="4">
        <f t="shared" si="918"/>
        <v>5.1840000000000011</v>
      </c>
    </row>
    <row r="9812" spans="1:27" x14ac:dyDescent="0.2">
      <c r="A9812">
        <v>9811</v>
      </c>
      <c r="B9812" t="s">
        <v>10861</v>
      </c>
      <c r="C9812" s="5">
        <v>41950</v>
      </c>
      <c r="D9812" s="5" t="str">
        <f t="shared" si="923"/>
        <v>2014-11</v>
      </c>
      <c r="E9812" s="5">
        <v>41954</v>
      </c>
      <c r="F9812" t="s">
        <v>28</v>
      </c>
      <c r="G9812" t="s">
        <v>1563</v>
      </c>
      <c r="H9812" t="s">
        <v>1564</v>
      </c>
      <c r="I9812" t="s">
        <v>31</v>
      </c>
      <c r="J9812" t="s">
        <v>32</v>
      </c>
      <c r="K9812" t="s">
        <v>424</v>
      </c>
      <c r="L9812" t="s">
        <v>425</v>
      </c>
      <c r="M9812">
        <v>97206</v>
      </c>
      <c r="N9812" t="s">
        <v>49</v>
      </c>
      <c r="O9812" t="s">
        <v>3838</v>
      </c>
      <c r="P9812" t="s">
        <v>51</v>
      </c>
      <c r="Q9812" t="s">
        <v>73</v>
      </c>
      <c r="R9812" t="s">
        <v>3839</v>
      </c>
      <c r="S9812">
        <v>120.76800000000001</v>
      </c>
      <c r="T9812">
        <v>4</v>
      </c>
      <c r="U9812">
        <v>0.2</v>
      </c>
      <c r="V9812">
        <v>9.0575999999999972</v>
      </c>
      <c r="W9812" s="6">
        <f t="shared" si="922"/>
        <v>7.4999999999999969E-2</v>
      </c>
      <c r="X9812" s="4">
        <f t="shared" si="919"/>
        <v>2.2643999999999993</v>
      </c>
      <c r="Y9812" s="4">
        <f t="shared" si="920"/>
        <v>30.192000000000004</v>
      </c>
      <c r="Z9812" s="4">
        <f t="shared" si="921"/>
        <v>37.74</v>
      </c>
      <c r="AA9812" s="4">
        <f t="shared" si="918"/>
        <v>24.153600000000004</v>
      </c>
    </row>
    <row r="9813" spans="1:27" x14ac:dyDescent="0.2">
      <c r="A9813">
        <v>9812</v>
      </c>
      <c r="B9813" t="s">
        <v>10862</v>
      </c>
      <c r="C9813" s="5">
        <v>42701</v>
      </c>
      <c r="D9813" s="5" t="str">
        <f t="shared" si="923"/>
        <v>2016-11</v>
      </c>
      <c r="E9813" s="5">
        <v>42704</v>
      </c>
      <c r="F9813" t="s">
        <v>193</v>
      </c>
      <c r="G9813" t="s">
        <v>784</v>
      </c>
      <c r="H9813" t="s">
        <v>785</v>
      </c>
      <c r="I9813" t="s">
        <v>31</v>
      </c>
      <c r="J9813" t="s">
        <v>32</v>
      </c>
      <c r="K9813" t="s">
        <v>10593</v>
      </c>
      <c r="L9813" t="s">
        <v>795</v>
      </c>
      <c r="M9813">
        <v>7017</v>
      </c>
      <c r="N9813" t="s">
        <v>153</v>
      </c>
      <c r="O9813" t="s">
        <v>5866</v>
      </c>
      <c r="P9813" t="s">
        <v>51</v>
      </c>
      <c r="Q9813" t="s">
        <v>95</v>
      </c>
      <c r="R9813" t="s">
        <v>5867</v>
      </c>
      <c r="S9813">
        <v>25.92</v>
      </c>
      <c r="T9813">
        <v>4</v>
      </c>
      <c r="U9813">
        <v>0</v>
      </c>
      <c r="V9813">
        <v>12.441600000000001</v>
      </c>
      <c r="W9813" s="6">
        <f t="shared" si="922"/>
        <v>0.48000000000000004</v>
      </c>
      <c r="X9813" s="4">
        <f t="shared" si="919"/>
        <v>3.1104000000000003</v>
      </c>
      <c r="Y9813" s="4">
        <f t="shared" si="920"/>
        <v>6.48</v>
      </c>
      <c r="Z9813" s="4">
        <f t="shared" si="921"/>
        <v>6.48</v>
      </c>
      <c r="AA9813" s="4">
        <f t="shared" si="918"/>
        <v>0</v>
      </c>
    </row>
    <row r="9814" spans="1:27" x14ac:dyDescent="0.2">
      <c r="A9814">
        <v>9813</v>
      </c>
      <c r="B9814" t="s">
        <v>10862</v>
      </c>
      <c r="C9814" s="5">
        <v>42701</v>
      </c>
      <c r="D9814" s="5" t="str">
        <f t="shared" si="923"/>
        <v>2016-11</v>
      </c>
      <c r="E9814" s="5">
        <v>42704</v>
      </c>
      <c r="F9814" t="s">
        <v>193</v>
      </c>
      <c r="G9814" t="s">
        <v>784</v>
      </c>
      <c r="H9814" t="s">
        <v>785</v>
      </c>
      <c r="I9814" t="s">
        <v>31</v>
      </c>
      <c r="J9814" t="s">
        <v>32</v>
      </c>
      <c r="K9814" t="s">
        <v>10593</v>
      </c>
      <c r="L9814" t="s">
        <v>795</v>
      </c>
      <c r="M9814">
        <v>7017</v>
      </c>
      <c r="N9814" t="s">
        <v>153</v>
      </c>
      <c r="O9814" t="s">
        <v>1322</v>
      </c>
      <c r="P9814" t="s">
        <v>51</v>
      </c>
      <c r="Q9814" t="s">
        <v>73</v>
      </c>
      <c r="R9814" t="s">
        <v>1323</v>
      </c>
      <c r="S9814">
        <v>34.650000000000006</v>
      </c>
      <c r="T9814">
        <v>3</v>
      </c>
      <c r="U9814">
        <v>0</v>
      </c>
      <c r="V9814">
        <v>9.702</v>
      </c>
      <c r="W9814" s="6">
        <f t="shared" si="922"/>
        <v>0.27999999999999997</v>
      </c>
      <c r="X9814" s="4">
        <f t="shared" si="919"/>
        <v>3.234</v>
      </c>
      <c r="Y9814" s="4">
        <f t="shared" si="920"/>
        <v>11.550000000000002</v>
      </c>
      <c r="Z9814" s="4">
        <f t="shared" si="921"/>
        <v>11.550000000000002</v>
      </c>
      <c r="AA9814" s="4">
        <f t="shared" si="918"/>
        <v>0</v>
      </c>
    </row>
    <row r="9815" spans="1:27" x14ac:dyDescent="0.2">
      <c r="A9815">
        <v>9814</v>
      </c>
      <c r="B9815" t="s">
        <v>10862</v>
      </c>
      <c r="C9815" s="5">
        <v>42701</v>
      </c>
      <c r="D9815" s="5" t="str">
        <f t="shared" si="923"/>
        <v>2016-11</v>
      </c>
      <c r="E9815" s="5">
        <v>42704</v>
      </c>
      <c r="F9815" t="s">
        <v>193</v>
      </c>
      <c r="G9815" t="s">
        <v>784</v>
      </c>
      <c r="H9815" t="s">
        <v>785</v>
      </c>
      <c r="I9815" t="s">
        <v>31</v>
      </c>
      <c r="J9815" t="s">
        <v>32</v>
      </c>
      <c r="K9815" t="s">
        <v>10593</v>
      </c>
      <c r="L9815" t="s">
        <v>795</v>
      </c>
      <c r="M9815">
        <v>7017</v>
      </c>
      <c r="N9815" t="s">
        <v>153</v>
      </c>
      <c r="O9815" t="s">
        <v>3288</v>
      </c>
      <c r="P9815" t="s">
        <v>51</v>
      </c>
      <c r="Q9815" t="s">
        <v>95</v>
      </c>
      <c r="R9815" t="s">
        <v>3289</v>
      </c>
      <c r="S9815">
        <v>204.95000000000002</v>
      </c>
      <c r="T9815">
        <v>5</v>
      </c>
      <c r="U9815">
        <v>0</v>
      </c>
      <c r="V9815">
        <v>100.4255</v>
      </c>
      <c r="W9815" s="6">
        <f t="shared" si="922"/>
        <v>0.48999999999999994</v>
      </c>
      <c r="X9815" s="4">
        <f t="shared" si="919"/>
        <v>20.085100000000001</v>
      </c>
      <c r="Y9815" s="4">
        <f t="shared" si="920"/>
        <v>40.99</v>
      </c>
      <c r="Z9815" s="4">
        <f t="shared" si="921"/>
        <v>40.99</v>
      </c>
      <c r="AA9815" s="4">
        <f t="shared" si="918"/>
        <v>0</v>
      </c>
    </row>
    <row r="9816" spans="1:27" x14ac:dyDescent="0.2">
      <c r="A9816">
        <v>9815</v>
      </c>
      <c r="B9816" t="s">
        <v>10862</v>
      </c>
      <c r="C9816" s="5">
        <v>42701</v>
      </c>
      <c r="D9816" s="5" t="str">
        <f t="shared" si="923"/>
        <v>2016-11</v>
      </c>
      <c r="E9816" s="5">
        <v>42704</v>
      </c>
      <c r="F9816" t="s">
        <v>193</v>
      </c>
      <c r="G9816" t="s">
        <v>784</v>
      </c>
      <c r="H9816" t="s">
        <v>785</v>
      </c>
      <c r="I9816" t="s">
        <v>31</v>
      </c>
      <c r="J9816" t="s">
        <v>32</v>
      </c>
      <c r="K9816" t="s">
        <v>10593</v>
      </c>
      <c r="L9816" t="s">
        <v>795</v>
      </c>
      <c r="M9816">
        <v>7017</v>
      </c>
      <c r="N9816" t="s">
        <v>153</v>
      </c>
      <c r="O9816" t="s">
        <v>5795</v>
      </c>
      <c r="P9816" t="s">
        <v>51</v>
      </c>
      <c r="Q9816" t="s">
        <v>80</v>
      </c>
      <c r="R9816" t="s">
        <v>5796</v>
      </c>
      <c r="S9816">
        <v>79.95</v>
      </c>
      <c r="T9816">
        <v>5</v>
      </c>
      <c r="U9816">
        <v>0</v>
      </c>
      <c r="V9816">
        <v>38.376000000000005</v>
      </c>
      <c r="W9816" s="6">
        <f t="shared" si="922"/>
        <v>0.48000000000000004</v>
      </c>
      <c r="X9816" s="4">
        <f t="shared" si="919"/>
        <v>7.6752000000000011</v>
      </c>
      <c r="Y9816" s="4">
        <f t="shared" si="920"/>
        <v>15.99</v>
      </c>
      <c r="Z9816" s="4">
        <f t="shared" si="921"/>
        <v>15.99</v>
      </c>
      <c r="AA9816" s="4">
        <f t="shared" si="918"/>
        <v>0</v>
      </c>
    </row>
    <row r="9817" spans="1:27" x14ac:dyDescent="0.2">
      <c r="A9817">
        <v>9816</v>
      </c>
      <c r="B9817" t="s">
        <v>10863</v>
      </c>
      <c r="C9817" s="5">
        <v>42163</v>
      </c>
      <c r="D9817" s="5" t="str">
        <f t="shared" si="923"/>
        <v>2015-06</v>
      </c>
      <c r="E9817" s="5">
        <v>42167</v>
      </c>
      <c r="F9817" t="s">
        <v>55</v>
      </c>
      <c r="G9817" t="s">
        <v>1041</v>
      </c>
      <c r="H9817" t="s">
        <v>1042</v>
      </c>
      <c r="I9817" t="s">
        <v>46</v>
      </c>
      <c r="J9817" t="s">
        <v>32</v>
      </c>
      <c r="K9817" t="s">
        <v>1159</v>
      </c>
      <c r="L9817" t="s">
        <v>59</v>
      </c>
      <c r="M9817">
        <v>33710</v>
      </c>
      <c r="N9817" t="s">
        <v>35</v>
      </c>
      <c r="O9817" t="s">
        <v>5429</v>
      </c>
      <c r="P9817" t="s">
        <v>51</v>
      </c>
      <c r="Q9817" t="s">
        <v>95</v>
      </c>
      <c r="R9817" t="s">
        <v>5430</v>
      </c>
      <c r="S9817">
        <v>173.48800000000003</v>
      </c>
      <c r="T9817">
        <v>7</v>
      </c>
      <c r="U9817">
        <v>0.2</v>
      </c>
      <c r="V9817">
        <v>54.214999999999982</v>
      </c>
      <c r="W9817" s="6">
        <f t="shared" si="922"/>
        <v>0.31249999999999983</v>
      </c>
      <c r="X9817" s="4">
        <f t="shared" si="919"/>
        <v>7.7449999999999974</v>
      </c>
      <c r="Y9817" s="4">
        <f t="shared" si="920"/>
        <v>24.784000000000002</v>
      </c>
      <c r="Z9817" s="4">
        <f t="shared" si="921"/>
        <v>30.98</v>
      </c>
      <c r="AA9817" s="4">
        <f t="shared" si="918"/>
        <v>34.697600000000008</v>
      </c>
    </row>
    <row r="9818" spans="1:27" x14ac:dyDescent="0.2">
      <c r="A9818">
        <v>9817</v>
      </c>
      <c r="B9818" t="s">
        <v>10863</v>
      </c>
      <c r="C9818" s="5">
        <v>42163</v>
      </c>
      <c r="D9818" s="5" t="str">
        <f t="shared" si="923"/>
        <v>2015-06</v>
      </c>
      <c r="E9818" s="5">
        <v>42167</v>
      </c>
      <c r="F9818" t="s">
        <v>55</v>
      </c>
      <c r="G9818" t="s">
        <v>1041</v>
      </c>
      <c r="H9818" t="s">
        <v>1042</v>
      </c>
      <c r="I9818" t="s">
        <v>46</v>
      </c>
      <c r="J9818" t="s">
        <v>32</v>
      </c>
      <c r="K9818" t="s">
        <v>1159</v>
      </c>
      <c r="L9818" t="s">
        <v>59</v>
      </c>
      <c r="M9818">
        <v>33710</v>
      </c>
      <c r="N9818" t="s">
        <v>35</v>
      </c>
      <c r="O9818" t="s">
        <v>3011</v>
      </c>
      <c r="P9818" t="s">
        <v>51</v>
      </c>
      <c r="Q9818" t="s">
        <v>64</v>
      </c>
      <c r="R9818" t="s">
        <v>3012</v>
      </c>
      <c r="S9818">
        <v>516.96</v>
      </c>
      <c r="T9818">
        <v>4</v>
      </c>
      <c r="U9818">
        <v>0.2</v>
      </c>
      <c r="V9818">
        <v>-6.4619999999999891</v>
      </c>
      <c r="W9818" s="6">
        <f t="shared" si="922"/>
        <v>-1.2499999999999978E-2</v>
      </c>
      <c r="X9818" s="4">
        <f t="shared" si="919"/>
        <v>-1.6154999999999973</v>
      </c>
      <c r="Y9818" s="4">
        <f t="shared" si="920"/>
        <v>129.24</v>
      </c>
      <c r="Z9818" s="4">
        <f t="shared" si="921"/>
        <v>161.55000000000001</v>
      </c>
      <c r="AA9818" s="4">
        <f t="shared" si="918"/>
        <v>103.39200000000001</v>
      </c>
    </row>
    <row r="9819" spans="1:27" x14ac:dyDescent="0.2">
      <c r="A9819">
        <v>9818</v>
      </c>
      <c r="B9819" t="s">
        <v>10863</v>
      </c>
      <c r="C9819" s="5">
        <v>42163</v>
      </c>
      <c r="D9819" s="5" t="str">
        <f t="shared" si="923"/>
        <v>2015-06</v>
      </c>
      <c r="E9819" s="5">
        <v>42167</v>
      </c>
      <c r="F9819" t="s">
        <v>55</v>
      </c>
      <c r="G9819" t="s">
        <v>1041</v>
      </c>
      <c r="H9819" t="s">
        <v>1042</v>
      </c>
      <c r="I9819" t="s">
        <v>46</v>
      </c>
      <c r="J9819" t="s">
        <v>32</v>
      </c>
      <c r="K9819" t="s">
        <v>1159</v>
      </c>
      <c r="L9819" t="s">
        <v>59</v>
      </c>
      <c r="M9819">
        <v>33710</v>
      </c>
      <c r="N9819" t="s">
        <v>35</v>
      </c>
      <c r="O9819" t="s">
        <v>6004</v>
      </c>
      <c r="P9819" t="s">
        <v>37</v>
      </c>
      <c r="Q9819" t="s">
        <v>70</v>
      </c>
      <c r="R9819" t="s">
        <v>6005</v>
      </c>
      <c r="S9819">
        <v>173.208</v>
      </c>
      <c r="T9819">
        <v>7</v>
      </c>
      <c r="U9819">
        <v>0.2</v>
      </c>
      <c r="V9819">
        <v>45.467100000000009</v>
      </c>
      <c r="W9819" s="6">
        <f t="shared" si="922"/>
        <v>0.26250000000000007</v>
      </c>
      <c r="X9819" s="4">
        <f t="shared" si="919"/>
        <v>6.4953000000000012</v>
      </c>
      <c r="Y9819" s="4">
        <f t="shared" si="920"/>
        <v>24.744</v>
      </c>
      <c r="Z9819" s="4">
        <f t="shared" si="921"/>
        <v>30.929999999999996</v>
      </c>
      <c r="AA9819" s="4">
        <f t="shared" si="918"/>
        <v>34.641600000000004</v>
      </c>
    </row>
    <row r="9820" spans="1:27" x14ac:dyDescent="0.2">
      <c r="A9820">
        <v>9819</v>
      </c>
      <c r="B9820" t="s">
        <v>10863</v>
      </c>
      <c r="C9820" s="5">
        <v>42163</v>
      </c>
      <c r="D9820" s="5" t="str">
        <f t="shared" si="923"/>
        <v>2015-06</v>
      </c>
      <c r="E9820" s="5">
        <v>42167</v>
      </c>
      <c r="F9820" t="s">
        <v>55</v>
      </c>
      <c r="G9820" t="s">
        <v>1041</v>
      </c>
      <c r="H9820" t="s">
        <v>1042</v>
      </c>
      <c r="I9820" t="s">
        <v>46</v>
      </c>
      <c r="J9820" t="s">
        <v>32</v>
      </c>
      <c r="K9820" t="s">
        <v>1159</v>
      </c>
      <c r="L9820" t="s">
        <v>59</v>
      </c>
      <c r="M9820">
        <v>33710</v>
      </c>
      <c r="N9820" t="s">
        <v>35</v>
      </c>
      <c r="O9820" t="s">
        <v>1749</v>
      </c>
      <c r="P9820" t="s">
        <v>51</v>
      </c>
      <c r="Q9820" t="s">
        <v>73</v>
      </c>
      <c r="R9820" t="s">
        <v>1750</v>
      </c>
      <c r="S9820">
        <v>4.4479999999999995</v>
      </c>
      <c r="T9820">
        <v>2</v>
      </c>
      <c r="U9820">
        <v>0.2</v>
      </c>
      <c r="V9820">
        <v>0.3335999999999999</v>
      </c>
      <c r="W9820" s="6">
        <f t="shared" si="922"/>
        <v>7.4999999999999983E-2</v>
      </c>
      <c r="X9820" s="4">
        <f t="shared" si="919"/>
        <v>0.16679999999999995</v>
      </c>
      <c r="Y9820" s="4">
        <f t="shared" si="920"/>
        <v>2.2239999999999998</v>
      </c>
      <c r="Z9820" s="4">
        <f t="shared" si="921"/>
        <v>2.7799999999999994</v>
      </c>
      <c r="AA9820" s="4">
        <f t="shared" si="918"/>
        <v>0.88959999999999995</v>
      </c>
    </row>
    <row r="9821" spans="1:27" x14ac:dyDescent="0.2">
      <c r="A9821">
        <v>9820</v>
      </c>
      <c r="B9821" t="s">
        <v>10863</v>
      </c>
      <c r="C9821" s="5">
        <v>42163</v>
      </c>
      <c r="D9821" s="5" t="str">
        <f t="shared" si="923"/>
        <v>2015-06</v>
      </c>
      <c r="E9821" s="5">
        <v>42167</v>
      </c>
      <c r="F9821" t="s">
        <v>55</v>
      </c>
      <c r="G9821" t="s">
        <v>1041</v>
      </c>
      <c r="H9821" t="s">
        <v>1042</v>
      </c>
      <c r="I9821" t="s">
        <v>46</v>
      </c>
      <c r="J9821" t="s">
        <v>32</v>
      </c>
      <c r="K9821" t="s">
        <v>1159</v>
      </c>
      <c r="L9821" t="s">
        <v>59</v>
      </c>
      <c r="M9821">
        <v>33710</v>
      </c>
      <c r="N9821" t="s">
        <v>35</v>
      </c>
      <c r="O9821" t="s">
        <v>6745</v>
      </c>
      <c r="P9821" t="s">
        <v>51</v>
      </c>
      <c r="Q9821" t="s">
        <v>52</v>
      </c>
      <c r="R9821" t="s">
        <v>6746</v>
      </c>
      <c r="S9821">
        <v>9</v>
      </c>
      <c r="T9821">
        <v>3</v>
      </c>
      <c r="U9821">
        <v>0.2</v>
      </c>
      <c r="V9821">
        <v>3.1499999999999995</v>
      </c>
      <c r="W9821" s="6">
        <f t="shared" si="922"/>
        <v>0.34999999999999992</v>
      </c>
      <c r="X9821" s="4">
        <f t="shared" si="919"/>
        <v>1.0499999999999998</v>
      </c>
      <c r="Y9821" s="4">
        <f t="shared" si="920"/>
        <v>3</v>
      </c>
      <c r="Z9821" s="4">
        <f t="shared" si="921"/>
        <v>3.7499999999999996</v>
      </c>
      <c r="AA9821" s="4">
        <f t="shared" si="918"/>
        <v>1.8</v>
      </c>
    </row>
    <row r="9822" spans="1:27" x14ac:dyDescent="0.2">
      <c r="A9822">
        <v>9821</v>
      </c>
      <c r="B9822" t="s">
        <v>10863</v>
      </c>
      <c r="C9822" s="5">
        <v>42163</v>
      </c>
      <c r="D9822" s="5" t="str">
        <f t="shared" si="923"/>
        <v>2015-06</v>
      </c>
      <c r="E9822" s="5">
        <v>42167</v>
      </c>
      <c r="F9822" t="s">
        <v>55</v>
      </c>
      <c r="G9822" t="s">
        <v>1041</v>
      </c>
      <c r="H9822" t="s">
        <v>1042</v>
      </c>
      <c r="I9822" t="s">
        <v>46</v>
      </c>
      <c r="J9822" t="s">
        <v>32</v>
      </c>
      <c r="K9822" t="s">
        <v>1159</v>
      </c>
      <c r="L9822" t="s">
        <v>59</v>
      </c>
      <c r="M9822">
        <v>33710</v>
      </c>
      <c r="N9822" t="s">
        <v>35</v>
      </c>
      <c r="O9822" t="s">
        <v>8235</v>
      </c>
      <c r="P9822" t="s">
        <v>51</v>
      </c>
      <c r="Q9822" t="s">
        <v>95</v>
      </c>
      <c r="R9822" t="s">
        <v>8236</v>
      </c>
      <c r="S9822">
        <v>42.24</v>
      </c>
      <c r="T9822">
        <v>10</v>
      </c>
      <c r="U9822">
        <v>0.2</v>
      </c>
      <c r="V9822">
        <v>13.199999999999998</v>
      </c>
      <c r="W9822" s="6">
        <f t="shared" si="922"/>
        <v>0.31249999999999994</v>
      </c>
      <c r="X9822" s="4">
        <f t="shared" si="919"/>
        <v>1.3199999999999998</v>
      </c>
      <c r="Y9822" s="4">
        <f t="shared" si="920"/>
        <v>4.2240000000000002</v>
      </c>
      <c r="Z9822" s="4">
        <f t="shared" si="921"/>
        <v>5.28</v>
      </c>
      <c r="AA9822" s="4">
        <f t="shared" si="918"/>
        <v>8.4480000000000004</v>
      </c>
    </row>
    <row r="9823" spans="1:27" x14ac:dyDescent="0.2">
      <c r="A9823">
        <v>9822</v>
      </c>
      <c r="B9823" t="s">
        <v>10863</v>
      </c>
      <c r="C9823" s="5">
        <v>42163</v>
      </c>
      <c r="D9823" s="5" t="str">
        <f t="shared" si="923"/>
        <v>2015-06</v>
      </c>
      <c r="E9823" s="5">
        <v>42167</v>
      </c>
      <c r="F9823" t="s">
        <v>55</v>
      </c>
      <c r="G9823" t="s">
        <v>1041</v>
      </c>
      <c r="H9823" t="s">
        <v>1042</v>
      </c>
      <c r="I9823" t="s">
        <v>46</v>
      </c>
      <c r="J9823" t="s">
        <v>32</v>
      </c>
      <c r="K9823" t="s">
        <v>1159</v>
      </c>
      <c r="L9823" t="s">
        <v>59</v>
      </c>
      <c r="M9823">
        <v>33710</v>
      </c>
      <c r="N9823" t="s">
        <v>35</v>
      </c>
      <c r="O9823" t="s">
        <v>1839</v>
      </c>
      <c r="P9823" t="s">
        <v>51</v>
      </c>
      <c r="Q9823" t="s">
        <v>80</v>
      </c>
      <c r="R9823" t="s">
        <v>1840</v>
      </c>
      <c r="S9823">
        <v>18.264000000000003</v>
      </c>
      <c r="T9823">
        <v>2</v>
      </c>
      <c r="U9823">
        <v>0.7</v>
      </c>
      <c r="V9823">
        <v>-13.393599999999999</v>
      </c>
      <c r="W9823" s="6">
        <f t="shared" si="922"/>
        <v>-0.73333333333333317</v>
      </c>
      <c r="X9823" s="4">
        <f t="shared" si="919"/>
        <v>-6.6967999999999996</v>
      </c>
      <c r="Y9823" s="4">
        <f t="shared" si="920"/>
        <v>9.1320000000000014</v>
      </c>
      <c r="Z9823" s="4">
        <f t="shared" si="921"/>
        <v>30.44</v>
      </c>
      <c r="AA9823" s="4">
        <f t="shared" si="918"/>
        <v>12.784800000000001</v>
      </c>
    </row>
    <row r="9824" spans="1:27" x14ac:dyDescent="0.2">
      <c r="A9824">
        <v>9823</v>
      </c>
      <c r="B9824" t="s">
        <v>10864</v>
      </c>
      <c r="C9824" s="5">
        <v>41866</v>
      </c>
      <c r="D9824" s="5" t="str">
        <f t="shared" si="923"/>
        <v>2014-08</v>
      </c>
      <c r="E9824" s="5">
        <v>41870</v>
      </c>
      <c r="F9824" t="s">
        <v>55</v>
      </c>
      <c r="G9824" t="s">
        <v>1796</v>
      </c>
      <c r="H9824" t="s">
        <v>1797</v>
      </c>
      <c r="I9824" t="s">
        <v>31</v>
      </c>
      <c r="J9824" t="s">
        <v>32</v>
      </c>
      <c r="K9824" t="s">
        <v>132</v>
      </c>
      <c r="L9824" t="s">
        <v>48</v>
      </c>
      <c r="M9824">
        <v>94122</v>
      </c>
      <c r="N9824" t="s">
        <v>49</v>
      </c>
      <c r="O9824" t="s">
        <v>2112</v>
      </c>
      <c r="P9824" t="s">
        <v>51</v>
      </c>
      <c r="Q9824" t="s">
        <v>83</v>
      </c>
      <c r="R9824" t="s">
        <v>2113</v>
      </c>
      <c r="S9824">
        <v>152.91</v>
      </c>
      <c r="T9824">
        <v>3</v>
      </c>
      <c r="U9824">
        <v>0</v>
      </c>
      <c r="V9824">
        <v>42.814799999999998</v>
      </c>
      <c r="W9824" s="6">
        <f t="shared" si="922"/>
        <v>0.27999999999999997</v>
      </c>
      <c r="X9824" s="4">
        <f t="shared" si="919"/>
        <v>14.271599999999999</v>
      </c>
      <c r="Y9824" s="4">
        <f t="shared" si="920"/>
        <v>50.97</v>
      </c>
      <c r="Z9824" s="4">
        <f t="shared" si="921"/>
        <v>50.97</v>
      </c>
      <c r="AA9824" s="4">
        <f t="shared" si="918"/>
        <v>0</v>
      </c>
    </row>
    <row r="9825" spans="1:27" x14ac:dyDescent="0.2">
      <c r="A9825">
        <v>9824</v>
      </c>
      <c r="B9825" t="s">
        <v>10864</v>
      </c>
      <c r="C9825" s="5">
        <v>41866</v>
      </c>
      <c r="D9825" s="5" t="str">
        <f t="shared" si="923"/>
        <v>2014-08</v>
      </c>
      <c r="E9825" s="5">
        <v>41870</v>
      </c>
      <c r="F9825" t="s">
        <v>55</v>
      </c>
      <c r="G9825" t="s">
        <v>1796</v>
      </c>
      <c r="H9825" t="s">
        <v>1797</v>
      </c>
      <c r="I9825" t="s">
        <v>31</v>
      </c>
      <c r="J9825" t="s">
        <v>32</v>
      </c>
      <c r="K9825" t="s">
        <v>132</v>
      </c>
      <c r="L9825" t="s">
        <v>48</v>
      </c>
      <c r="M9825">
        <v>94122</v>
      </c>
      <c r="N9825" t="s">
        <v>49</v>
      </c>
      <c r="O9825" t="s">
        <v>4350</v>
      </c>
      <c r="P9825" t="s">
        <v>51</v>
      </c>
      <c r="Q9825" t="s">
        <v>95</v>
      </c>
      <c r="R9825" t="s">
        <v>4351</v>
      </c>
      <c r="S9825">
        <v>92.94</v>
      </c>
      <c r="T9825">
        <v>3</v>
      </c>
      <c r="U9825">
        <v>0</v>
      </c>
      <c r="V9825">
        <v>41.822999999999993</v>
      </c>
      <c r="W9825" s="6">
        <f t="shared" si="922"/>
        <v>0.44999999999999996</v>
      </c>
      <c r="X9825" s="4">
        <f t="shared" si="919"/>
        <v>13.940999999999997</v>
      </c>
      <c r="Y9825" s="4">
        <f t="shared" si="920"/>
        <v>30.98</v>
      </c>
      <c r="Z9825" s="4">
        <f t="shared" si="921"/>
        <v>30.98</v>
      </c>
      <c r="AA9825" s="4">
        <f t="shared" si="918"/>
        <v>0</v>
      </c>
    </row>
    <row r="9826" spans="1:27" x14ac:dyDescent="0.2">
      <c r="A9826">
        <v>9825</v>
      </c>
      <c r="B9826" t="s">
        <v>10864</v>
      </c>
      <c r="C9826" s="5">
        <v>41866</v>
      </c>
      <c r="D9826" s="5" t="str">
        <f t="shared" si="923"/>
        <v>2014-08</v>
      </c>
      <c r="E9826" s="5">
        <v>41870</v>
      </c>
      <c r="F9826" t="s">
        <v>55</v>
      </c>
      <c r="G9826" t="s">
        <v>1796</v>
      </c>
      <c r="H9826" t="s">
        <v>1797</v>
      </c>
      <c r="I9826" t="s">
        <v>31</v>
      </c>
      <c r="J9826" t="s">
        <v>32</v>
      </c>
      <c r="K9826" t="s">
        <v>132</v>
      </c>
      <c r="L9826" t="s">
        <v>48</v>
      </c>
      <c r="M9826">
        <v>94122</v>
      </c>
      <c r="N9826" t="s">
        <v>49</v>
      </c>
      <c r="O9826" t="s">
        <v>366</v>
      </c>
      <c r="P9826" t="s">
        <v>51</v>
      </c>
      <c r="Q9826" t="s">
        <v>80</v>
      </c>
      <c r="R9826" t="s">
        <v>367</v>
      </c>
      <c r="S9826">
        <v>17.856000000000002</v>
      </c>
      <c r="T9826">
        <v>4</v>
      </c>
      <c r="U9826">
        <v>0.2</v>
      </c>
      <c r="V9826">
        <v>6.2495999999999992</v>
      </c>
      <c r="W9826" s="6">
        <f t="shared" si="922"/>
        <v>0.34999999999999992</v>
      </c>
      <c r="X9826" s="4">
        <f t="shared" si="919"/>
        <v>1.5623999999999998</v>
      </c>
      <c r="Y9826" s="4">
        <f t="shared" si="920"/>
        <v>4.4640000000000004</v>
      </c>
      <c r="Z9826" s="4">
        <f t="shared" si="921"/>
        <v>5.58</v>
      </c>
      <c r="AA9826" s="4">
        <f t="shared" si="918"/>
        <v>3.5712000000000006</v>
      </c>
    </row>
    <row r="9827" spans="1:27" x14ac:dyDescent="0.2">
      <c r="A9827">
        <v>9826</v>
      </c>
      <c r="B9827" t="s">
        <v>10864</v>
      </c>
      <c r="C9827" s="5">
        <v>41866</v>
      </c>
      <c r="D9827" s="5" t="str">
        <f t="shared" si="923"/>
        <v>2014-08</v>
      </c>
      <c r="E9827" s="5">
        <v>41870</v>
      </c>
      <c r="F9827" t="s">
        <v>55</v>
      </c>
      <c r="G9827" t="s">
        <v>1796</v>
      </c>
      <c r="H9827" t="s">
        <v>1797</v>
      </c>
      <c r="I9827" t="s">
        <v>31</v>
      </c>
      <c r="J9827" t="s">
        <v>32</v>
      </c>
      <c r="K9827" t="s">
        <v>132</v>
      </c>
      <c r="L9827" t="s">
        <v>48</v>
      </c>
      <c r="M9827">
        <v>94122</v>
      </c>
      <c r="N9827" t="s">
        <v>49</v>
      </c>
      <c r="O9827" t="s">
        <v>2397</v>
      </c>
      <c r="P9827" t="s">
        <v>51</v>
      </c>
      <c r="Q9827" t="s">
        <v>80</v>
      </c>
      <c r="R9827" t="s">
        <v>2398</v>
      </c>
      <c r="S9827">
        <v>46.440000000000005</v>
      </c>
      <c r="T9827">
        <v>3</v>
      </c>
      <c r="U9827">
        <v>0.2</v>
      </c>
      <c r="V9827">
        <v>15.092999999999998</v>
      </c>
      <c r="W9827" s="6">
        <f t="shared" si="922"/>
        <v>0.3249999999999999</v>
      </c>
      <c r="X9827" s="4">
        <f t="shared" si="919"/>
        <v>5.0309999999999997</v>
      </c>
      <c r="Y9827" s="4">
        <f t="shared" si="920"/>
        <v>15.480000000000002</v>
      </c>
      <c r="Z9827" s="4">
        <f t="shared" si="921"/>
        <v>19.349999999999998</v>
      </c>
      <c r="AA9827" s="4">
        <f t="shared" si="918"/>
        <v>9.288000000000002</v>
      </c>
    </row>
    <row r="9828" spans="1:27" x14ac:dyDescent="0.2">
      <c r="A9828">
        <v>9827</v>
      </c>
      <c r="B9828" t="s">
        <v>10864</v>
      </c>
      <c r="C9828" s="5">
        <v>41866</v>
      </c>
      <c r="D9828" s="5" t="str">
        <f t="shared" si="923"/>
        <v>2014-08</v>
      </c>
      <c r="E9828" s="5">
        <v>41870</v>
      </c>
      <c r="F9828" t="s">
        <v>55</v>
      </c>
      <c r="G9828" t="s">
        <v>1796</v>
      </c>
      <c r="H9828" t="s">
        <v>1797</v>
      </c>
      <c r="I9828" t="s">
        <v>31</v>
      </c>
      <c r="J9828" t="s">
        <v>32</v>
      </c>
      <c r="K9828" t="s">
        <v>132</v>
      </c>
      <c r="L9828" t="s">
        <v>48</v>
      </c>
      <c r="M9828">
        <v>94122</v>
      </c>
      <c r="N9828" t="s">
        <v>49</v>
      </c>
      <c r="O9828" t="s">
        <v>4942</v>
      </c>
      <c r="P9828" t="s">
        <v>37</v>
      </c>
      <c r="Q9828" t="s">
        <v>41</v>
      </c>
      <c r="R9828" t="s">
        <v>4943</v>
      </c>
      <c r="S9828">
        <v>195.136</v>
      </c>
      <c r="T9828">
        <v>4</v>
      </c>
      <c r="U9828">
        <v>0.2</v>
      </c>
      <c r="V9828">
        <v>-12.196000000000005</v>
      </c>
      <c r="W9828" s="6">
        <f t="shared" si="922"/>
        <v>-6.2500000000000028E-2</v>
      </c>
      <c r="X9828" s="4">
        <f t="shared" si="919"/>
        <v>-3.0490000000000013</v>
      </c>
      <c r="Y9828" s="4">
        <f t="shared" si="920"/>
        <v>48.783999999999999</v>
      </c>
      <c r="Z9828" s="4">
        <f t="shared" si="921"/>
        <v>60.98</v>
      </c>
      <c r="AA9828" s="4">
        <f t="shared" si="918"/>
        <v>39.027200000000001</v>
      </c>
    </row>
    <row r="9829" spans="1:27" x14ac:dyDescent="0.2">
      <c r="A9829">
        <v>9828</v>
      </c>
      <c r="B9829" t="s">
        <v>10865</v>
      </c>
      <c r="C9829" s="5">
        <v>42905</v>
      </c>
      <c r="D9829" s="5" t="str">
        <f t="shared" si="923"/>
        <v>2017-06</v>
      </c>
      <c r="E9829" s="5">
        <v>42912</v>
      </c>
      <c r="F9829" t="s">
        <v>55</v>
      </c>
      <c r="G9829" t="s">
        <v>405</v>
      </c>
      <c r="H9829" t="s">
        <v>406</v>
      </c>
      <c r="I9829" t="s">
        <v>46</v>
      </c>
      <c r="J9829" t="s">
        <v>32</v>
      </c>
      <c r="K9829" t="s">
        <v>271</v>
      </c>
      <c r="L9829" t="s">
        <v>272</v>
      </c>
      <c r="M9829">
        <v>10035</v>
      </c>
      <c r="N9829" t="s">
        <v>153</v>
      </c>
      <c r="O9829" t="s">
        <v>2174</v>
      </c>
      <c r="P9829" t="s">
        <v>51</v>
      </c>
      <c r="Q9829" t="s">
        <v>64</v>
      </c>
      <c r="R9829" t="s">
        <v>2175</v>
      </c>
      <c r="S9829">
        <v>129.30000000000001</v>
      </c>
      <c r="T9829">
        <v>2</v>
      </c>
      <c r="U9829">
        <v>0</v>
      </c>
      <c r="V9829">
        <v>6.4649999999999892</v>
      </c>
      <c r="W9829" s="6">
        <f t="shared" si="922"/>
        <v>4.9999999999999913E-2</v>
      </c>
      <c r="X9829" s="4">
        <f t="shared" si="919"/>
        <v>3.2324999999999946</v>
      </c>
      <c r="Y9829" s="4">
        <f t="shared" si="920"/>
        <v>64.650000000000006</v>
      </c>
      <c r="Z9829" s="4">
        <f t="shared" si="921"/>
        <v>64.650000000000006</v>
      </c>
      <c r="AA9829" s="4">
        <f t="shared" si="918"/>
        <v>0</v>
      </c>
    </row>
    <row r="9830" spans="1:27" x14ac:dyDescent="0.2">
      <c r="A9830">
        <v>9829</v>
      </c>
      <c r="B9830" t="s">
        <v>10865</v>
      </c>
      <c r="C9830" s="5">
        <v>42905</v>
      </c>
      <c r="D9830" s="5" t="str">
        <f t="shared" si="923"/>
        <v>2017-06</v>
      </c>
      <c r="E9830" s="5">
        <v>42912</v>
      </c>
      <c r="F9830" t="s">
        <v>55</v>
      </c>
      <c r="G9830" t="s">
        <v>405</v>
      </c>
      <c r="H9830" t="s">
        <v>406</v>
      </c>
      <c r="I9830" t="s">
        <v>46</v>
      </c>
      <c r="J9830" t="s">
        <v>32</v>
      </c>
      <c r="K9830" t="s">
        <v>271</v>
      </c>
      <c r="L9830" t="s">
        <v>272</v>
      </c>
      <c r="M9830">
        <v>10035</v>
      </c>
      <c r="N9830" t="s">
        <v>153</v>
      </c>
      <c r="O9830" t="s">
        <v>2116</v>
      </c>
      <c r="P9830" t="s">
        <v>51</v>
      </c>
      <c r="Q9830" t="s">
        <v>80</v>
      </c>
      <c r="R9830" t="s">
        <v>2117</v>
      </c>
      <c r="S9830">
        <v>11.568000000000001</v>
      </c>
      <c r="T9830">
        <v>3</v>
      </c>
      <c r="U9830">
        <v>0.2</v>
      </c>
      <c r="V9830">
        <v>3.7595999999999998</v>
      </c>
      <c r="W9830" s="6">
        <f t="shared" si="922"/>
        <v>0.32499999999999996</v>
      </c>
      <c r="X9830" s="4">
        <f t="shared" si="919"/>
        <v>1.2531999999999999</v>
      </c>
      <c r="Y9830" s="4">
        <f t="shared" si="920"/>
        <v>3.8560000000000003</v>
      </c>
      <c r="Z9830" s="4">
        <f t="shared" si="921"/>
        <v>4.82</v>
      </c>
      <c r="AA9830" s="4">
        <f t="shared" si="918"/>
        <v>2.3136000000000005</v>
      </c>
    </row>
    <row r="9831" spans="1:27" x14ac:dyDescent="0.2">
      <c r="A9831">
        <v>9830</v>
      </c>
      <c r="B9831" t="s">
        <v>10866</v>
      </c>
      <c r="C9831" s="5">
        <v>42932</v>
      </c>
      <c r="D9831" s="5" t="str">
        <f t="shared" si="923"/>
        <v>2017-07</v>
      </c>
      <c r="E9831" s="5">
        <v>42939</v>
      </c>
      <c r="F9831" t="s">
        <v>55</v>
      </c>
      <c r="G9831" t="s">
        <v>1495</v>
      </c>
      <c r="H9831" t="s">
        <v>1496</v>
      </c>
      <c r="I9831" t="s">
        <v>31</v>
      </c>
      <c r="J9831" t="s">
        <v>32</v>
      </c>
      <c r="K9831" t="s">
        <v>472</v>
      </c>
      <c r="L9831" t="s">
        <v>93</v>
      </c>
      <c r="M9831">
        <v>28205</v>
      </c>
      <c r="N9831" t="s">
        <v>35</v>
      </c>
      <c r="O9831" t="s">
        <v>208</v>
      </c>
      <c r="P9831" t="s">
        <v>37</v>
      </c>
      <c r="Q9831" t="s">
        <v>41</v>
      </c>
      <c r="R9831" t="s">
        <v>209</v>
      </c>
      <c r="S9831">
        <v>242.35200000000003</v>
      </c>
      <c r="T9831">
        <v>3</v>
      </c>
      <c r="U9831">
        <v>0.2</v>
      </c>
      <c r="V9831">
        <v>15.147000000000006</v>
      </c>
      <c r="W9831" s="6">
        <f t="shared" si="922"/>
        <v>6.2500000000000014E-2</v>
      </c>
      <c r="X9831" s="4">
        <f t="shared" si="919"/>
        <v>5.0490000000000022</v>
      </c>
      <c r="Y9831" s="4">
        <f t="shared" si="920"/>
        <v>80.784000000000006</v>
      </c>
      <c r="Z9831" s="4">
        <f t="shared" si="921"/>
        <v>100.98</v>
      </c>
      <c r="AA9831" s="4">
        <f t="shared" si="918"/>
        <v>48.470400000000012</v>
      </c>
    </row>
    <row r="9832" spans="1:27" x14ac:dyDescent="0.2">
      <c r="A9832">
        <v>9831</v>
      </c>
      <c r="B9832" t="s">
        <v>10867</v>
      </c>
      <c r="C9832" s="5">
        <v>41989</v>
      </c>
      <c r="D9832" s="5" t="str">
        <f t="shared" si="923"/>
        <v>2014-12</v>
      </c>
      <c r="E9832" s="5">
        <v>41991</v>
      </c>
      <c r="F9832" t="s">
        <v>28</v>
      </c>
      <c r="G9832" t="s">
        <v>2132</v>
      </c>
      <c r="H9832" t="s">
        <v>2133</v>
      </c>
      <c r="I9832" t="s">
        <v>31</v>
      </c>
      <c r="J9832" t="s">
        <v>32</v>
      </c>
      <c r="K9832" t="s">
        <v>9161</v>
      </c>
      <c r="L9832" t="s">
        <v>109</v>
      </c>
      <c r="M9832">
        <v>77705</v>
      </c>
      <c r="N9832" t="s">
        <v>110</v>
      </c>
      <c r="O9832" t="s">
        <v>5489</v>
      </c>
      <c r="P9832" t="s">
        <v>76</v>
      </c>
      <c r="Q9832" t="s">
        <v>166</v>
      </c>
      <c r="R9832" t="s">
        <v>5490</v>
      </c>
      <c r="S9832">
        <v>319.96800000000002</v>
      </c>
      <c r="T9832">
        <v>4</v>
      </c>
      <c r="U9832">
        <v>0.2</v>
      </c>
      <c r="V9832">
        <v>95.990400000000008</v>
      </c>
      <c r="W9832" s="6">
        <f t="shared" si="922"/>
        <v>0.3</v>
      </c>
      <c r="X9832" s="4">
        <f t="shared" si="919"/>
        <v>23.997600000000002</v>
      </c>
      <c r="Y9832" s="4">
        <f t="shared" si="920"/>
        <v>79.992000000000004</v>
      </c>
      <c r="Z9832" s="4">
        <f t="shared" si="921"/>
        <v>99.99</v>
      </c>
      <c r="AA9832" s="4">
        <f t="shared" si="918"/>
        <v>63.993600000000008</v>
      </c>
    </row>
    <row r="9833" spans="1:27" x14ac:dyDescent="0.2">
      <c r="A9833">
        <v>9832</v>
      </c>
      <c r="B9833" t="s">
        <v>10867</v>
      </c>
      <c r="C9833" s="5">
        <v>41989</v>
      </c>
      <c r="D9833" s="5" t="str">
        <f t="shared" si="923"/>
        <v>2014-12</v>
      </c>
      <c r="E9833" s="5">
        <v>41991</v>
      </c>
      <c r="F9833" t="s">
        <v>28</v>
      </c>
      <c r="G9833" t="s">
        <v>2132</v>
      </c>
      <c r="H9833" t="s">
        <v>2133</v>
      </c>
      <c r="I9833" t="s">
        <v>31</v>
      </c>
      <c r="J9833" t="s">
        <v>32</v>
      </c>
      <c r="K9833" t="s">
        <v>9161</v>
      </c>
      <c r="L9833" t="s">
        <v>109</v>
      </c>
      <c r="M9833">
        <v>77705</v>
      </c>
      <c r="N9833" t="s">
        <v>110</v>
      </c>
      <c r="O9833" t="s">
        <v>264</v>
      </c>
      <c r="P9833" t="s">
        <v>37</v>
      </c>
      <c r="Q9833" t="s">
        <v>70</v>
      </c>
      <c r="R9833" t="s">
        <v>265</v>
      </c>
      <c r="S9833">
        <v>8.6240000000000023</v>
      </c>
      <c r="T9833">
        <v>7</v>
      </c>
      <c r="U9833">
        <v>0.6</v>
      </c>
      <c r="V9833">
        <v>-2.5872000000000011</v>
      </c>
      <c r="W9833" s="6">
        <f t="shared" si="922"/>
        <v>-0.30000000000000004</v>
      </c>
      <c r="X9833" s="4">
        <f t="shared" si="919"/>
        <v>-0.36960000000000015</v>
      </c>
      <c r="Y9833" s="4">
        <f t="shared" si="920"/>
        <v>1.2320000000000004</v>
      </c>
      <c r="Z9833" s="4">
        <f t="shared" si="921"/>
        <v>3.0800000000000005</v>
      </c>
      <c r="AA9833" s="4">
        <f t="shared" si="918"/>
        <v>5.1744000000000012</v>
      </c>
    </row>
    <row r="9834" spans="1:27" x14ac:dyDescent="0.2">
      <c r="A9834">
        <v>9833</v>
      </c>
      <c r="B9834" t="s">
        <v>10868</v>
      </c>
      <c r="C9834" s="5">
        <v>41777</v>
      </c>
      <c r="D9834" s="5" t="str">
        <f t="shared" si="923"/>
        <v>2014-05</v>
      </c>
      <c r="E9834" s="5">
        <v>41781</v>
      </c>
      <c r="F9834" t="s">
        <v>28</v>
      </c>
      <c r="G9834" t="s">
        <v>5935</v>
      </c>
      <c r="H9834" t="s">
        <v>5936</v>
      </c>
      <c r="I9834" t="s">
        <v>31</v>
      </c>
      <c r="J9834" t="s">
        <v>32</v>
      </c>
      <c r="K9834" t="s">
        <v>822</v>
      </c>
      <c r="L9834" t="s">
        <v>109</v>
      </c>
      <c r="M9834">
        <v>75220</v>
      </c>
      <c r="N9834" t="s">
        <v>110</v>
      </c>
      <c r="O9834" t="s">
        <v>4193</v>
      </c>
      <c r="P9834" t="s">
        <v>51</v>
      </c>
      <c r="Q9834" t="s">
        <v>95</v>
      </c>
      <c r="R9834" t="s">
        <v>4194</v>
      </c>
      <c r="S9834">
        <v>3.9840000000000004</v>
      </c>
      <c r="T9834">
        <v>1</v>
      </c>
      <c r="U9834">
        <v>0.2</v>
      </c>
      <c r="V9834">
        <v>1.4442000000000004</v>
      </c>
      <c r="W9834" s="6">
        <f t="shared" si="922"/>
        <v>0.36250000000000004</v>
      </c>
      <c r="X9834" s="4">
        <f t="shared" si="919"/>
        <v>1.4442000000000004</v>
      </c>
      <c r="Y9834" s="4">
        <f t="shared" si="920"/>
        <v>3.9840000000000004</v>
      </c>
      <c r="Z9834" s="4">
        <f t="shared" si="921"/>
        <v>4.9800000000000004</v>
      </c>
      <c r="AA9834" s="4">
        <f t="shared" si="918"/>
        <v>0.79680000000000017</v>
      </c>
    </row>
    <row r="9835" spans="1:27" x14ac:dyDescent="0.2">
      <c r="A9835">
        <v>9834</v>
      </c>
      <c r="B9835" t="s">
        <v>10869</v>
      </c>
      <c r="C9835" s="5">
        <v>42992</v>
      </c>
      <c r="D9835" s="5" t="str">
        <f t="shared" si="923"/>
        <v>2017-09</v>
      </c>
      <c r="E9835" s="5">
        <v>42997</v>
      </c>
      <c r="F9835" t="s">
        <v>55</v>
      </c>
      <c r="G9835" t="s">
        <v>3210</v>
      </c>
      <c r="H9835" t="s">
        <v>3211</v>
      </c>
      <c r="I9835" t="s">
        <v>46</v>
      </c>
      <c r="J9835" t="s">
        <v>32</v>
      </c>
      <c r="K9835" t="s">
        <v>323</v>
      </c>
      <c r="L9835" t="s">
        <v>503</v>
      </c>
      <c r="M9835">
        <v>45503</v>
      </c>
      <c r="N9835" t="s">
        <v>153</v>
      </c>
      <c r="O9835" t="s">
        <v>1082</v>
      </c>
      <c r="P9835" t="s">
        <v>76</v>
      </c>
      <c r="Q9835" t="s">
        <v>166</v>
      </c>
      <c r="R9835" t="s">
        <v>1083</v>
      </c>
      <c r="S9835">
        <v>895.94400000000019</v>
      </c>
      <c r="T9835">
        <v>7</v>
      </c>
      <c r="U9835">
        <v>0.2</v>
      </c>
      <c r="V9835">
        <v>190.38810000000001</v>
      </c>
      <c r="W9835" s="6">
        <f t="shared" si="922"/>
        <v>0.21249999999999997</v>
      </c>
      <c r="X9835" s="4">
        <f t="shared" si="919"/>
        <v>27.1983</v>
      </c>
      <c r="Y9835" s="4">
        <f t="shared" si="920"/>
        <v>127.99200000000003</v>
      </c>
      <c r="Z9835" s="4">
        <f t="shared" si="921"/>
        <v>159.99</v>
      </c>
      <c r="AA9835" s="4">
        <f t="shared" si="918"/>
        <v>179.18880000000004</v>
      </c>
    </row>
    <row r="9836" spans="1:27" x14ac:dyDescent="0.2">
      <c r="A9836">
        <v>9835</v>
      </c>
      <c r="B9836" t="s">
        <v>10870</v>
      </c>
      <c r="C9836" s="5">
        <v>42653</v>
      </c>
      <c r="D9836" s="5" t="str">
        <f t="shared" si="923"/>
        <v>2016-10</v>
      </c>
      <c r="E9836" s="5">
        <v>42655</v>
      </c>
      <c r="F9836" t="s">
        <v>193</v>
      </c>
      <c r="G9836" t="s">
        <v>5068</v>
      </c>
      <c r="H9836" t="s">
        <v>5069</v>
      </c>
      <c r="I9836" t="s">
        <v>31</v>
      </c>
      <c r="J9836" t="s">
        <v>32</v>
      </c>
      <c r="K9836" t="s">
        <v>3302</v>
      </c>
      <c r="L9836" t="s">
        <v>109</v>
      </c>
      <c r="M9836">
        <v>77571</v>
      </c>
      <c r="N9836" t="s">
        <v>110</v>
      </c>
      <c r="O9836" t="s">
        <v>6149</v>
      </c>
      <c r="P9836" t="s">
        <v>37</v>
      </c>
      <c r="Q9836" t="s">
        <v>70</v>
      </c>
      <c r="R9836" t="s">
        <v>6150</v>
      </c>
      <c r="S9836">
        <v>14</v>
      </c>
      <c r="T9836">
        <v>4</v>
      </c>
      <c r="U9836">
        <v>0.6</v>
      </c>
      <c r="V9836">
        <v>-6.2999999999999972</v>
      </c>
      <c r="W9836" s="6">
        <f t="shared" si="922"/>
        <v>-0.44999999999999979</v>
      </c>
      <c r="X9836" s="4">
        <f t="shared" si="919"/>
        <v>-1.5749999999999993</v>
      </c>
      <c r="Y9836" s="4">
        <f t="shared" si="920"/>
        <v>3.5</v>
      </c>
      <c r="Z9836" s="4">
        <f t="shared" si="921"/>
        <v>8.75</v>
      </c>
      <c r="AA9836" s="4">
        <f t="shared" si="918"/>
        <v>8.4</v>
      </c>
    </row>
    <row r="9837" spans="1:27" x14ac:dyDescent="0.2">
      <c r="A9837">
        <v>9836</v>
      </c>
      <c r="B9837" t="s">
        <v>10870</v>
      </c>
      <c r="C9837" s="5">
        <v>42653</v>
      </c>
      <c r="D9837" s="5" t="str">
        <f t="shared" si="923"/>
        <v>2016-10</v>
      </c>
      <c r="E9837" s="5">
        <v>42655</v>
      </c>
      <c r="F9837" t="s">
        <v>193</v>
      </c>
      <c r="G9837" t="s">
        <v>5068</v>
      </c>
      <c r="H9837" t="s">
        <v>5069</v>
      </c>
      <c r="I9837" t="s">
        <v>31</v>
      </c>
      <c r="J9837" t="s">
        <v>32</v>
      </c>
      <c r="K9837" t="s">
        <v>3302</v>
      </c>
      <c r="L9837" t="s">
        <v>109</v>
      </c>
      <c r="M9837">
        <v>77571</v>
      </c>
      <c r="N9837" t="s">
        <v>110</v>
      </c>
      <c r="O9837" t="s">
        <v>3140</v>
      </c>
      <c r="P9837" t="s">
        <v>51</v>
      </c>
      <c r="Q9837" t="s">
        <v>80</v>
      </c>
      <c r="R9837" t="s">
        <v>3141</v>
      </c>
      <c r="S9837">
        <v>16.391999999999996</v>
      </c>
      <c r="T9837">
        <v>2</v>
      </c>
      <c r="U9837">
        <v>0.8</v>
      </c>
      <c r="V9837">
        <v>-26.227200000000003</v>
      </c>
      <c r="W9837" s="6">
        <f t="shared" si="922"/>
        <v>-1.6000000000000005</v>
      </c>
      <c r="X9837" s="4">
        <f t="shared" si="919"/>
        <v>-13.113600000000002</v>
      </c>
      <c r="Y9837" s="4">
        <f t="shared" si="920"/>
        <v>8.195999999999998</v>
      </c>
      <c r="Z9837" s="4">
        <f t="shared" si="921"/>
        <v>40.98</v>
      </c>
      <c r="AA9837" s="4">
        <f t="shared" si="918"/>
        <v>13.113599999999998</v>
      </c>
    </row>
    <row r="9838" spans="1:27" x14ac:dyDescent="0.2">
      <c r="A9838">
        <v>9837</v>
      </c>
      <c r="B9838" t="s">
        <v>10871</v>
      </c>
      <c r="C9838" s="5">
        <v>42638</v>
      </c>
      <c r="D9838" s="5" t="str">
        <f t="shared" si="923"/>
        <v>2016-09</v>
      </c>
      <c r="E9838" s="5">
        <v>42644</v>
      </c>
      <c r="F9838" t="s">
        <v>55</v>
      </c>
      <c r="G9838" t="s">
        <v>2461</v>
      </c>
      <c r="H9838" t="s">
        <v>2462</v>
      </c>
      <c r="I9838" t="s">
        <v>31</v>
      </c>
      <c r="J9838" t="s">
        <v>32</v>
      </c>
      <c r="K9838" t="s">
        <v>1181</v>
      </c>
      <c r="L9838" t="s">
        <v>48</v>
      </c>
      <c r="M9838">
        <v>90805</v>
      </c>
      <c r="N9838" t="s">
        <v>49</v>
      </c>
      <c r="O9838" t="s">
        <v>3275</v>
      </c>
      <c r="P9838" t="s">
        <v>51</v>
      </c>
      <c r="Q9838" t="s">
        <v>95</v>
      </c>
      <c r="R9838" t="s">
        <v>3276</v>
      </c>
      <c r="S9838">
        <v>10.9</v>
      </c>
      <c r="T9838">
        <v>5</v>
      </c>
      <c r="U9838">
        <v>0</v>
      </c>
      <c r="V9838">
        <v>5.1229999999999993</v>
      </c>
      <c r="W9838" s="6">
        <f t="shared" si="922"/>
        <v>0.46999999999999992</v>
      </c>
      <c r="X9838" s="4">
        <f t="shared" si="919"/>
        <v>1.0246</v>
      </c>
      <c r="Y9838" s="4">
        <f t="shared" si="920"/>
        <v>2.1800000000000002</v>
      </c>
      <c r="Z9838" s="4">
        <f t="shared" si="921"/>
        <v>2.1800000000000002</v>
      </c>
      <c r="AA9838" s="4">
        <f t="shared" si="918"/>
        <v>0</v>
      </c>
    </row>
    <row r="9839" spans="1:27" x14ac:dyDescent="0.2">
      <c r="A9839">
        <v>9838</v>
      </c>
      <c r="B9839" t="s">
        <v>10871</v>
      </c>
      <c r="C9839" s="5">
        <v>42638</v>
      </c>
      <c r="D9839" s="5" t="str">
        <f t="shared" si="923"/>
        <v>2016-09</v>
      </c>
      <c r="E9839" s="5">
        <v>42644</v>
      </c>
      <c r="F9839" t="s">
        <v>55</v>
      </c>
      <c r="G9839" t="s">
        <v>2461</v>
      </c>
      <c r="H9839" t="s">
        <v>2462</v>
      </c>
      <c r="I9839" t="s">
        <v>31</v>
      </c>
      <c r="J9839" t="s">
        <v>32</v>
      </c>
      <c r="K9839" t="s">
        <v>1181</v>
      </c>
      <c r="L9839" t="s">
        <v>48</v>
      </c>
      <c r="M9839">
        <v>90805</v>
      </c>
      <c r="N9839" t="s">
        <v>49</v>
      </c>
      <c r="O9839" t="s">
        <v>1677</v>
      </c>
      <c r="P9839" t="s">
        <v>51</v>
      </c>
      <c r="Q9839" t="s">
        <v>52</v>
      </c>
      <c r="R9839" t="s">
        <v>1678</v>
      </c>
      <c r="S9839">
        <v>29.6</v>
      </c>
      <c r="T9839">
        <v>2</v>
      </c>
      <c r="U9839">
        <v>0</v>
      </c>
      <c r="V9839">
        <v>14.8</v>
      </c>
      <c r="W9839" s="6">
        <f t="shared" si="922"/>
        <v>0.5</v>
      </c>
      <c r="X9839" s="4">
        <f t="shared" si="919"/>
        <v>7.4</v>
      </c>
      <c r="Y9839" s="4">
        <f t="shared" si="920"/>
        <v>14.8</v>
      </c>
      <c r="Z9839" s="4">
        <f t="shared" si="921"/>
        <v>14.8</v>
      </c>
      <c r="AA9839" s="4">
        <f t="shared" si="918"/>
        <v>0</v>
      </c>
    </row>
    <row r="9840" spans="1:27" x14ac:dyDescent="0.2">
      <c r="A9840">
        <v>9839</v>
      </c>
      <c r="B9840" t="s">
        <v>10871</v>
      </c>
      <c r="C9840" s="5">
        <v>42638</v>
      </c>
      <c r="D9840" s="5" t="str">
        <f t="shared" si="923"/>
        <v>2016-09</v>
      </c>
      <c r="E9840" s="5">
        <v>42644</v>
      </c>
      <c r="F9840" t="s">
        <v>55</v>
      </c>
      <c r="G9840" t="s">
        <v>2461</v>
      </c>
      <c r="H9840" t="s">
        <v>2462</v>
      </c>
      <c r="I9840" t="s">
        <v>31</v>
      </c>
      <c r="J9840" t="s">
        <v>32</v>
      </c>
      <c r="K9840" t="s">
        <v>1181</v>
      </c>
      <c r="L9840" t="s">
        <v>48</v>
      </c>
      <c r="M9840">
        <v>90805</v>
      </c>
      <c r="N9840" t="s">
        <v>49</v>
      </c>
      <c r="O9840" t="s">
        <v>4579</v>
      </c>
      <c r="P9840" t="s">
        <v>51</v>
      </c>
      <c r="Q9840" t="s">
        <v>52</v>
      </c>
      <c r="R9840" t="s">
        <v>4580</v>
      </c>
      <c r="S9840">
        <v>4.9800000000000004</v>
      </c>
      <c r="T9840">
        <v>1</v>
      </c>
      <c r="U9840">
        <v>0</v>
      </c>
      <c r="V9840">
        <v>2.2907999999999999</v>
      </c>
      <c r="W9840" s="6">
        <f t="shared" si="922"/>
        <v>0.45999999999999996</v>
      </c>
      <c r="X9840" s="4">
        <f t="shared" si="919"/>
        <v>2.2907999999999999</v>
      </c>
      <c r="Y9840" s="4">
        <f t="shared" si="920"/>
        <v>4.9800000000000004</v>
      </c>
      <c r="Z9840" s="4">
        <f t="shared" si="921"/>
        <v>4.9800000000000004</v>
      </c>
      <c r="AA9840" s="4">
        <f t="shared" si="918"/>
        <v>0</v>
      </c>
    </row>
    <row r="9841" spans="1:27" x14ac:dyDescent="0.2">
      <c r="A9841">
        <v>9840</v>
      </c>
      <c r="B9841" t="s">
        <v>10871</v>
      </c>
      <c r="C9841" s="5">
        <v>42638</v>
      </c>
      <c r="D9841" s="5" t="str">
        <f t="shared" si="923"/>
        <v>2016-09</v>
      </c>
      <c r="E9841" s="5">
        <v>42644</v>
      </c>
      <c r="F9841" t="s">
        <v>55</v>
      </c>
      <c r="G9841" t="s">
        <v>2461</v>
      </c>
      <c r="H9841" t="s">
        <v>2462</v>
      </c>
      <c r="I9841" t="s">
        <v>31</v>
      </c>
      <c r="J9841" t="s">
        <v>32</v>
      </c>
      <c r="K9841" t="s">
        <v>1181</v>
      </c>
      <c r="L9841" t="s">
        <v>48</v>
      </c>
      <c r="M9841">
        <v>90805</v>
      </c>
      <c r="N9841" t="s">
        <v>49</v>
      </c>
      <c r="O9841" t="s">
        <v>7677</v>
      </c>
      <c r="P9841" t="s">
        <v>76</v>
      </c>
      <c r="Q9841" t="s">
        <v>1224</v>
      </c>
      <c r="R9841" t="s">
        <v>7678</v>
      </c>
      <c r="S9841">
        <v>479.97600000000006</v>
      </c>
      <c r="T9841">
        <v>3</v>
      </c>
      <c r="U9841">
        <v>0.2</v>
      </c>
      <c r="V9841">
        <v>161.99189999999999</v>
      </c>
      <c r="W9841" s="6">
        <f t="shared" si="922"/>
        <v>0.33749999999999991</v>
      </c>
      <c r="X9841" s="4">
        <f t="shared" si="919"/>
        <v>53.997299999999996</v>
      </c>
      <c r="Y9841" s="4">
        <f t="shared" si="920"/>
        <v>159.99200000000002</v>
      </c>
      <c r="Z9841" s="4">
        <f t="shared" si="921"/>
        <v>199.98999999999998</v>
      </c>
      <c r="AA9841" s="4">
        <f t="shared" si="918"/>
        <v>95.995200000000011</v>
      </c>
    </row>
    <row r="9842" spans="1:27" x14ac:dyDescent="0.2">
      <c r="A9842">
        <v>9841</v>
      </c>
      <c r="B9842" t="s">
        <v>10871</v>
      </c>
      <c r="C9842" s="5">
        <v>42638</v>
      </c>
      <c r="D9842" s="5" t="str">
        <f t="shared" si="923"/>
        <v>2016-09</v>
      </c>
      <c r="E9842" s="5">
        <v>42644</v>
      </c>
      <c r="F9842" t="s">
        <v>55</v>
      </c>
      <c r="G9842" t="s">
        <v>2461</v>
      </c>
      <c r="H9842" t="s">
        <v>2462</v>
      </c>
      <c r="I9842" t="s">
        <v>31</v>
      </c>
      <c r="J9842" t="s">
        <v>32</v>
      </c>
      <c r="K9842" t="s">
        <v>1181</v>
      </c>
      <c r="L9842" t="s">
        <v>48</v>
      </c>
      <c r="M9842">
        <v>90805</v>
      </c>
      <c r="N9842" t="s">
        <v>49</v>
      </c>
      <c r="O9842" t="s">
        <v>7892</v>
      </c>
      <c r="P9842" t="s">
        <v>76</v>
      </c>
      <c r="Q9842" t="s">
        <v>77</v>
      </c>
      <c r="R9842" t="s">
        <v>7893</v>
      </c>
      <c r="S9842">
        <v>44.736000000000004</v>
      </c>
      <c r="T9842">
        <v>8</v>
      </c>
      <c r="U9842">
        <v>0.2</v>
      </c>
      <c r="V9842">
        <v>4.4736000000000011</v>
      </c>
      <c r="W9842" s="6">
        <f t="shared" si="922"/>
        <v>0.10000000000000002</v>
      </c>
      <c r="X9842" s="4">
        <f t="shared" si="919"/>
        <v>0.55920000000000014</v>
      </c>
      <c r="Y9842" s="4">
        <f t="shared" si="920"/>
        <v>5.5920000000000005</v>
      </c>
      <c r="Z9842" s="4">
        <f t="shared" si="921"/>
        <v>6.99</v>
      </c>
      <c r="AA9842" s="4">
        <f t="shared" si="918"/>
        <v>8.9472000000000005</v>
      </c>
    </row>
    <row r="9843" spans="1:27" x14ac:dyDescent="0.2">
      <c r="A9843">
        <v>9842</v>
      </c>
      <c r="B9843" t="s">
        <v>10871</v>
      </c>
      <c r="C9843" s="5">
        <v>42638</v>
      </c>
      <c r="D9843" s="5" t="str">
        <f t="shared" si="923"/>
        <v>2016-09</v>
      </c>
      <c r="E9843" s="5">
        <v>42644</v>
      </c>
      <c r="F9843" t="s">
        <v>55</v>
      </c>
      <c r="G9843" t="s">
        <v>2461</v>
      </c>
      <c r="H9843" t="s">
        <v>2462</v>
      </c>
      <c r="I9843" t="s">
        <v>31</v>
      </c>
      <c r="J9843" t="s">
        <v>32</v>
      </c>
      <c r="K9843" t="s">
        <v>1181</v>
      </c>
      <c r="L9843" t="s">
        <v>48</v>
      </c>
      <c r="M9843">
        <v>90805</v>
      </c>
      <c r="N9843" t="s">
        <v>49</v>
      </c>
      <c r="O9843" t="s">
        <v>3246</v>
      </c>
      <c r="P9843" t="s">
        <v>51</v>
      </c>
      <c r="Q9843" t="s">
        <v>73</v>
      </c>
      <c r="R9843" t="s">
        <v>3247</v>
      </c>
      <c r="S9843">
        <v>5.76</v>
      </c>
      <c r="T9843">
        <v>2</v>
      </c>
      <c r="U9843">
        <v>0</v>
      </c>
      <c r="V9843">
        <v>1.6703999999999999</v>
      </c>
      <c r="W9843" s="6">
        <f t="shared" si="922"/>
        <v>0.28999999999999998</v>
      </c>
      <c r="X9843" s="4">
        <f t="shared" si="919"/>
        <v>0.83519999999999994</v>
      </c>
      <c r="Y9843" s="4">
        <f t="shared" si="920"/>
        <v>2.88</v>
      </c>
      <c r="Z9843" s="4">
        <f t="shared" si="921"/>
        <v>2.88</v>
      </c>
      <c r="AA9843" s="4">
        <f t="shared" si="918"/>
        <v>0</v>
      </c>
    </row>
    <row r="9844" spans="1:27" x14ac:dyDescent="0.2">
      <c r="A9844">
        <v>9843</v>
      </c>
      <c r="B9844" t="s">
        <v>10871</v>
      </c>
      <c r="C9844" s="5">
        <v>42638</v>
      </c>
      <c r="D9844" s="5" t="str">
        <f t="shared" si="923"/>
        <v>2016-09</v>
      </c>
      <c r="E9844" s="5">
        <v>42644</v>
      </c>
      <c r="F9844" t="s">
        <v>55</v>
      </c>
      <c r="G9844" t="s">
        <v>2461</v>
      </c>
      <c r="H9844" t="s">
        <v>2462</v>
      </c>
      <c r="I9844" t="s">
        <v>31</v>
      </c>
      <c r="J9844" t="s">
        <v>32</v>
      </c>
      <c r="K9844" t="s">
        <v>1181</v>
      </c>
      <c r="L9844" t="s">
        <v>48</v>
      </c>
      <c r="M9844">
        <v>90805</v>
      </c>
      <c r="N9844" t="s">
        <v>49</v>
      </c>
      <c r="O9844" t="s">
        <v>2591</v>
      </c>
      <c r="P9844" t="s">
        <v>37</v>
      </c>
      <c r="Q9844" t="s">
        <v>41</v>
      </c>
      <c r="R9844" t="s">
        <v>2592</v>
      </c>
      <c r="S9844">
        <v>483.13599999999997</v>
      </c>
      <c r="T9844">
        <v>4</v>
      </c>
      <c r="U9844">
        <v>0.2</v>
      </c>
      <c r="V9844">
        <v>60.391999999999939</v>
      </c>
      <c r="W9844" s="6">
        <f t="shared" si="922"/>
        <v>0.12499999999999989</v>
      </c>
      <c r="X9844" s="4">
        <f t="shared" si="919"/>
        <v>15.097999999999985</v>
      </c>
      <c r="Y9844" s="4">
        <f t="shared" si="920"/>
        <v>120.78399999999999</v>
      </c>
      <c r="Z9844" s="4">
        <f t="shared" si="921"/>
        <v>150.97999999999999</v>
      </c>
      <c r="AA9844" s="4">
        <f t="shared" si="918"/>
        <v>96.627200000000002</v>
      </c>
    </row>
    <row r="9845" spans="1:27" x14ac:dyDescent="0.2">
      <c r="A9845">
        <v>9844</v>
      </c>
      <c r="B9845" t="s">
        <v>10872</v>
      </c>
      <c r="C9845" s="5">
        <v>41793</v>
      </c>
      <c r="D9845" s="5" t="str">
        <f t="shared" si="923"/>
        <v>2014-06</v>
      </c>
      <c r="E9845" s="5">
        <v>41796</v>
      </c>
      <c r="F9845" t="s">
        <v>193</v>
      </c>
      <c r="G9845" t="s">
        <v>6286</v>
      </c>
      <c r="H9845" t="s">
        <v>6287</v>
      </c>
      <c r="I9845" t="s">
        <v>31</v>
      </c>
      <c r="J9845" t="s">
        <v>32</v>
      </c>
      <c r="K9845" t="s">
        <v>362</v>
      </c>
      <c r="L9845" t="s">
        <v>216</v>
      </c>
      <c r="M9845">
        <v>62521</v>
      </c>
      <c r="N9845" t="s">
        <v>110</v>
      </c>
      <c r="O9845" t="s">
        <v>4579</v>
      </c>
      <c r="P9845" t="s">
        <v>51</v>
      </c>
      <c r="Q9845" t="s">
        <v>52</v>
      </c>
      <c r="R9845" t="s">
        <v>4580</v>
      </c>
      <c r="S9845">
        <v>15.936000000000002</v>
      </c>
      <c r="T9845">
        <v>4</v>
      </c>
      <c r="U9845">
        <v>0.2</v>
      </c>
      <c r="V9845">
        <v>5.1791999999999998</v>
      </c>
      <c r="W9845" s="6">
        <f t="shared" si="922"/>
        <v>0.32499999999999996</v>
      </c>
      <c r="X9845" s="4">
        <f t="shared" si="919"/>
        <v>1.2948</v>
      </c>
      <c r="Y9845" s="4">
        <f t="shared" si="920"/>
        <v>3.9840000000000004</v>
      </c>
      <c r="Z9845" s="4">
        <f t="shared" si="921"/>
        <v>4.9800000000000004</v>
      </c>
      <c r="AA9845" s="4">
        <f t="shared" si="918"/>
        <v>3.1872000000000007</v>
      </c>
    </row>
    <row r="9846" spans="1:27" x14ac:dyDescent="0.2">
      <c r="A9846">
        <v>9845</v>
      </c>
      <c r="B9846" t="s">
        <v>10872</v>
      </c>
      <c r="C9846" s="5">
        <v>41793</v>
      </c>
      <c r="D9846" s="5" t="str">
        <f t="shared" si="923"/>
        <v>2014-06</v>
      </c>
      <c r="E9846" s="5">
        <v>41796</v>
      </c>
      <c r="F9846" t="s">
        <v>193</v>
      </c>
      <c r="G9846" t="s">
        <v>6286</v>
      </c>
      <c r="H9846" t="s">
        <v>6287</v>
      </c>
      <c r="I9846" t="s">
        <v>31</v>
      </c>
      <c r="J9846" t="s">
        <v>32</v>
      </c>
      <c r="K9846" t="s">
        <v>362</v>
      </c>
      <c r="L9846" t="s">
        <v>216</v>
      </c>
      <c r="M9846">
        <v>62521</v>
      </c>
      <c r="N9846" t="s">
        <v>110</v>
      </c>
      <c r="O9846" t="s">
        <v>1964</v>
      </c>
      <c r="P9846" t="s">
        <v>37</v>
      </c>
      <c r="Q9846" t="s">
        <v>70</v>
      </c>
      <c r="R9846" t="s">
        <v>1965</v>
      </c>
      <c r="S9846">
        <v>61.543999999999997</v>
      </c>
      <c r="T9846">
        <v>7</v>
      </c>
      <c r="U9846">
        <v>0.6</v>
      </c>
      <c r="V9846">
        <v>-40.003599999999999</v>
      </c>
      <c r="W9846" s="6">
        <f t="shared" si="922"/>
        <v>-0.65</v>
      </c>
      <c r="X9846" s="4">
        <f t="shared" si="919"/>
        <v>-5.7147999999999994</v>
      </c>
      <c r="Y9846" s="4">
        <f t="shared" si="920"/>
        <v>8.7919999999999998</v>
      </c>
      <c r="Z9846" s="4">
        <f t="shared" si="921"/>
        <v>21.979999999999997</v>
      </c>
      <c r="AA9846" s="4">
        <f t="shared" si="918"/>
        <v>36.926399999999994</v>
      </c>
    </row>
    <row r="9847" spans="1:27" x14ac:dyDescent="0.2">
      <c r="A9847">
        <v>9846</v>
      </c>
      <c r="B9847" t="s">
        <v>10872</v>
      </c>
      <c r="C9847" s="5">
        <v>41793</v>
      </c>
      <c r="D9847" s="5" t="str">
        <f t="shared" si="923"/>
        <v>2014-06</v>
      </c>
      <c r="E9847" s="5">
        <v>41796</v>
      </c>
      <c r="F9847" t="s">
        <v>193</v>
      </c>
      <c r="G9847" t="s">
        <v>6286</v>
      </c>
      <c r="H9847" t="s">
        <v>6287</v>
      </c>
      <c r="I9847" t="s">
        <v>31</v>
      </c>
      <c r="J9847" t="s">
        <v>32</v>
      </c>
      <c r="K9847" t="s">
        <v>362</v>
      </c>
      <c r="L9847" t="s">
        <v>216</v>
      </c>
      <c r="M9847">
        <v>62521</v>
      </c>
      <c r="N9847" t="s">
        <v>110</v>
      </c>
      <c r="O9847" t="s">
        <v>4509</v>
      </c>
      <c r="P9847" t="s">
        <v>51</v>
      </c>
      <c r="Q9847" t="s">
        <v>64</v>
      </c>
      <c r="R9847" t="s">
        <v>4510</v>
      </c>
      <c r="S9847">
        <v>132.696</v>
      </c>
      <c r="T9847">
        <v>3</v>
      </c>
      <c r="U9847">
        <v>0.2</v>
      </c>
      <c r="V9847">
        <v>9.9521999999999977</v>
      </c>
      <c r="W9847" s="6">
        <f t="shared" si="922"/>
        <v>7.4999999999999983E-2</v>
      </c>
      <c r="X9847" s="4">
        <f t="shared" si="919"/>
        <v>3.3173999999999992</v>
      </c>
      <c r="Y9847" s="4">
        <f t="shared" si="920"/>
        <v>44.231999999999999</v>
      </c>
      <c r="Z9847" s="4">
        <f t="shared" si="921"/>
        <v>55.289999999999992</v>
      </c>
      <c r="AA9847" s="4">
        <f t="shared" si="918"/>
        <v>26.539200000000001</v>
      </c>
    </row>
    <row r="9848" spans="1:27" x14ac:dyDescent="0.2">
      <c r="A9848">
        <v>9847</v>
      </c>
      <c r="B9848" t="s">
        <v>10873</v>
      </c>
      <c r="C9848" s="5">
        <v>42980</v>
      </c>
      <c r="D9848" s="5" t="str">
        <f t="shared" si="923"/>
        <v>2017-09</v>
      </c>
      <c r="E9848" s="5">
        <v>42982</v>
      </c>
      <c r="F9848" t="s">
        <v>28</v>
      </c>
      <c r="G9848" t="s">
        <v>8242</v>
      </c>
      <c r="H9848" t="s">
        <v>8243</v>
      </c>
      <c r="I9848" t="s">
        <v>107</v>
      </c>
      <c r="J9848" t="s">
        <v>32</v>
      </c>
      <c r="K9848" t="s">
        <v>47</v>
      </c>
      <c r="L9848" t="s">
        <v>48</v>
      </c>
      <c r="M9848">
        <v>90008</v>
      </c>
      <c r="N9848" t="s">
        <v>49</v>
      </c>
      <c r="O9848" t="s">
        <v>146</v>
      </c>
      <c r="P9848" t="s">
        <v>51</v>
      </c>
      <c r="Q9848" t="s">
        <v>83</v>
      </c>
      <c r="R9848" t="s">
        <v>147</v>
      </c>
      <c r="S9848">
        <v>43.099999999999994</v>
      </c>
      <c r="T9848">
        <v>5</v>
      </c>
      <c r="U9848">
        <v>0</v>
      </c>
      <c r="V9848">
        <v>11.206</v>
      </c>
      <c r="W9848" s="6">
        <f t="shared" si="922"/>
        <v>0.26</v>
      </c>
      <c r="X9848" s="4">
        <f t="shared" si="919"/>
        <v>2.2412000000000001</v>
      </c>
      <c r="Y9848" s="4">
        <f t="shared" si="920"/>
        <v>8.6199999999999992</v>
      </c>
      <c r="Z9848" s="4">
        <f t="shared" si="921"/>
        <v>8.6199999999999992</v>
      </c>
      <c r="AA9848" s="4">
        <f t="shared" si="918"/>
        <v>0</v>
      </c>
    </row>
    <row r="9849" spans="1:27" x14ac:dyDescent="0.2">
      <c r="A9849">
        <v>9848</v>
      </c>
      <c r="B9849" t="s">
        <v>10873</v>
      </c>
      <c r="C9849" s="5">
        <v>42980</v>
      </c>
      <c r="D9849" s="5" t="str">
        <f t="shared" si="923"/>
        <v>2017-09</v>
      </c>
      <c r="E9849" s="5">
        <v>42982</v>
      </c>
      <c r="F9849" t="s">
        <v>28</v>
      </c>
      <c r="G9849" t="s">
        <v>8242</v>
      </c>
      <c r="H9849" t="s">
        <v>8243</v>
      </c>
      <c r="I9849" t="s">
        <v>107</v>
      </c>
      <c r="J9849" t="s">
        <v>32</v>
      </c>
      <c r="K9849" t="s">
        <v>47</v>
      </c>
      <c r="L9849" t="s">
        <v>48</v>
      </c>
      <c r="M9849">
        <v>90008</v>
      </c>
      <c r="N9849" t="s">
        <v>49</v>
      </c>
      <c r="O9849" t="s">
        <v>2917</v>
      </c>
      <c r="P9849" t="s">
        <v>37</v>
      </c>
      <c r="Q9849" t="s">
        <v>70</v>
      </c>
      <c r="R9849" t="s">
        <v>2918</v>
      </c>
      <c r="S9849">
        <v>511.5</v>
      </c>
      <c r="T9849">
        <v>5</v>
      </c>
      <c r="U9849">
        <v>0</v>
      </c>
      <c r="V9849">
        <v>132.99</v>
      </c>
      <c r="W9849" s="6">
        <f t="shared" si="922"/>
        <v>0.26</v>
      </c>
      <c r="X9849" s="4">
        <f t="shared" si="919"/>
        <v>26.598000000000003</v>
      </c>
      <c r="Y9849" s="4">
        <f t="shared" si="920"/>
        <v>102.3</v>
      </c>
      <c r="Z9849" s="4">
        <f t="shared" si="921"/>
        <v>102.3</v>
      </c>
      <c r="AA9849" s="4">
        <f t="shared" si="918"/>
        <v>0</v>
      </c>
    </row>
    <row r="9850" spans="1:27" x14ac:dyDescent="0.2">
      <c r="A9850">
        <v>9849</v>
      </c>
      <c r="B9850" t="s">
        <v>10873</v>
      </c>
      <c r="C9850" s="5">
        <v>42980</v>
      </c>
      <c r="D9850" s="5" t="str">
        <f t="shared" si="923"/>
        <v>2017-09</v>
      </c>
      <c r="E9850" s="5">
        <v>42982</v>
      </c>
      <c r="F9850" t="s">
        <v>28</v>
      </c>
      <c r="G9850" t="s">
        <v>8242</v>
      </c>
      <c r="H9850" t="s">
        <v>8243</v>
      </c>
      <c r="I9850" t="s">
        <v>107</v>
      </c>
      <c r="J9850" t="s">
        <v>32</v>
      </c>
      <c r="K9850" t="s">
        <v>47</v>
      </c>
      <c r="L9850" t="s">
        <v>48</v>
      </c>
      <c r="M9850">
        <v>90008</v>
      </c>
      <c r="N9850" t="s">
        <v>49</v>
      </c>
      <c r="O9850" t="s">
        <v>3157</v>
      </c>
      <c r="P9850" t="s">
        <v>51</v>
      </c>
      <c r="Q9850" t="s">
        <v>80</v>
      </c>
      <c r="R9850" t="s">
        <v>3158</v>
      </c>
      <c r="S9850">
        <v>147.91999999999999</v>
      </c>
      <c r="T9850">
        <v>5</v>
      </c>
      <c r="U9850">
        <v>0.2</v>
      </c>
      <c r="V9850">
        <v>46.224999999999987</v>
      </c>
      <c r="W9850" s="6">
        <f t="shared" si="922"/>
        <v>0.31249999999999994</v>
      </c>
      <c r="X9850" s="4">
        <f t="shared" si="919"/>
        <v>9.2449999999999974</v>
      </c>
      <c r="Y9850" s="4">
        <f t="shared" si="920"/>
        <v>29.583999999999996</v>
      </c>
      <c r="Z9850" s="4">
        <f t="shared" si="921"/>
        <v>36.979999999999997</v>
      </c>
      <c r="AA9850" s="4">
        <f t="shared" si="918"/>
        <v>29.584</v>
      </c>
    </row>
    <row r="9851" spans="1:27" x14ac:dyDescent="0.2">
      <c r="A9851">
        <v>9850</v>
      </c>
      <c r="B9851" t="s">
        <v>10874</v>
      </c>
      <c r="C9851" s="5">
        <v>41741</v>
      </c>
      <c r="D9851" s="5" t="str">
        <f t="shared" si="923"/>
        <v>2014-04</v>
      </c>
      <c r="E9851" s="5">
        <v>41747</v>
      </c>
      <c r="F9851" t="s">
        <v>55</v>
      </c>
      <c r="G9851" t="s">
        <v>4778</v>
      </c>
      <c r="H9851" t="s">
        <v>4779</v>
      </c>
      <c r="I9851" t="s">
        <v>46</v>
      </c>
      <c r="J9851" t="s">
        <v>32</v>
      </c>
      <c r="K9851" t="s">
        <v>10856</v>
      </c>
      <c r="L9851" t="s">
        <v>48</v>
      </c>
      <c r="M9851">
        <v>95240</v>
      </c>
      <c r="N9851" t="s">
        <v>49</v>
      </c>
      <c r="O9851" t="s">
        <v>6860</v>
      </c>
      <c r="P9851" t="s">
        <v>51</v>
      </c>
      <c r="Q9851" t="s">
        <v>73</v>
      </c>
      <c r="R9851" t="s">
        <v>6861</v>
      </c>
      <c r="S9851">
        <v>39.68</v>
      </c>
      <c r="T9851">
        <v>2</v>
      </c>
      <c r="U9851">
        <v>0</v>
      </c>
      <c r="V9851">
        <v>16.268800000000002</v>
      </c>
      <c r="W9851" s="6">
        <f t="shared" si="922"/>
        <v>0.41000000000000009</v>
      </c>
      <c r="X9851" s="4">
        <f t="shared" si="919"/>
        <v>8.1344000000000012</v>
      </c>
      <c r="Y9851" s="4">
        <f t="shared" si="920"/>
        <v>19.84</v>
      </c>
      <c r="Z9851" s="4">
        <f t="shared" si="921"/>
        <v>19.84</v>
      </c>
      <c r="AA9851" s="4">
        <f t="shared" si="918"/>
        <v>0</v>
      </c>
    </row>
    <row r="9852" spans="1:27" x14ac:dyDescent="0.2">
      <c r="A9852">
        <v>9851</v>
      </c>
      <c r="B9852" t="s">
        <v>10875</v>
      </c>
      <c r="C9852" s="5">
        <v>42492</v>
      </c>
      <c r="D9852" s="5" t="str">
        <f t="shared" si="923"/>
        <v>2016-05</v>
      </c>
      <c r="E9852" s="5">
        <v>42496</v>
      </c>
      <c r="F9852" t="s">
        <v>55</v>
      </c>
      <c r="G9852" t="s">
        <v>4778</v>
      </c>
      <c r="H9852" t="s">
        <v>4779</v>
      </c>
      <c r="I9852" t="s">
        <v>46</v>
      </c>
      <c r="J9852" t="s">
        <v>32</v>
      </c>
      <c r="K9852" t="s">
        <v>271</v>
      </c>
      <c r="L9852" t="s">
        <v>272</v>
      </c>
      <c r="M9852">
        <v>10009</v>
      </c>
      <c r="N9852" t="s">
        <v>153</v>
      </c>
      <c r="O9852" t="s">
        <v>2121</v>
      </c>
      <c r="P9852" t="s">
        <v>37</v>
      </c>
      <c r="Q9852" t="s">
        <v>70</v>
      </c>
      <c r="R9852" t="s">
        <v>2122</v>
      </c>
      <c r="S9852">
        <v>12.56</v>
      </c>
      <c r="T9852">
        <v>2</v>
      </c>
      <c r="U9852">
        <v>0</v>
      </c>
      <c r="V9852">
        <v>4.0191999999999997</v>
      </c>
      <c r="W9852" s="6">
        <f t="shared" si="922"/>
        <v>0.31999999999999995</v>
      </c>
      <c r="X9852" s="4">
        <f t="shared" si="919"/>
        <v>2.0095999999999998</v>
      </c>
      <c r="Y9852" s="4">
        <f t="shared" si="920"/>
        <v>6.28</v>
      </c>
      <c r="Z9852" s="4">
        <f t="shared" si="921"/>
        <v>6.28</v>
      </c>
      <c r="AA9852" s="4">
        <f t="shared" si="918"/>
        <v>0</v>
      </c>
    </row>
    <row r="9853" spans="1:27" x14ac:dyDescent="0.2">
      <c r="A9853">
        <v>9852</v>
      </c>
      <c r="B9853" t="s">
        <v>10875</v>
      </c>
      <c r="C9853" s="5">
        <v>42492</v>
      </c>
      <c r="D9853" s="5" t="str">
        <f t="shared" si="923"/>
        <v>2016-05</v>
      </c>
      <c r="E9853" s="5">
        <v>42496</v>
      </c>
      <c r="F9853" t="s">
        <v>55</v>
      </c>
      <c r="G9853" t="s">
        <v>4778</v>
      </c>
      <c r="H9853" t="s">
        <v>4779</v>
      </c>
      <c r="I9853" t="s">
        <v>46</v>
      </c>
      <c r="J9853" t="s">
        <v>32</v>
      </c>
      <c r="K9853" t="s">
        <v>271</v>
      </c>
      <c r="L9853" t="s">
        <v>272</v>
      </c>
      <c r="M9853">
        <v>10009</v>
      </c>
      <c r="N9853" t="s">
        <v>153</v>
      </c>
      <c r="O9853" t="s">
        <v>1732</v>
      </c>
      <c r="P9853" t="s">
        <v>51</v>
      </c>
      <c r="Q9853" t="s">
        <v>80</v>
      </c>
      <c r="R9853" t="s">
        <v>1733</v>
      </c>
      <c r="S9853">
        <v>90.480000000000018</v>
      </c>
      <c r="T9853">
        <v>3</v>
      </c>
      <c r="U9853">
        <v>0.2</v>
      </c>
      <c r="V9853">
        <v>33.93</v>
      </c>
      <c r="W9853" s="6">
        <f t="shared" si="922"/>
        <v>0.37499999999999994</v>
      </c>
      <c r="X9853" s="4">
        <f t="shared" si="919"/>
        <v>11.31</v>
      </c>
      <c r="Y9853" s="4">
        <f t="shared" si="920"/>
        <v>30.160000000000007</v>
      </c>
      <c r="Z9853" s="4">
        <f t="shared" si="921"/>
        <v>37.700000000000003</v>
      </c>
      <c r="AA9853" s="4">
        <f t="shared" si="918"/>
        <v>18.096000000000004</v>
      </c>
    </row>
    <row r="9854" spans="1:27" x14ac:dyDescent="0.2">
      <c r="A9854">
        <v>9853</v>
      </c>
      <c r="B9854" t="s">
        <v>10875</v>
      </c>
      <c r="C9854" s="5">
        <v>42492</v>
      </c>
      <c r="D9854" s="5" t="str">
        <f t="shared" si="923"/>
        <v>2016-05</v>
      </c>
      <c r="E9854" s="5">
        <v>42496</v>
      </c>
      <c r="F9854" t="s">
        <v>55</v>
      </c>
      <c r="G9854" t="s">
        <v>4778</v>
      </c>
      <c r="H9854" t="s">
        <v>4779</v>
      </c>
      <c r="I9854" t="s">
        <v>46</v>
      </c>
      <c r="J9854" t="s">
        <v>32</v>
      </c>
      <c r="K9854" t="s">
        <v>271</v>
      </c>
      <c r="L9854" t="s">
        <v>272</v>
      </c>
      <c r="M9854">
        <v>10009</v>
      </c>
      <c r="N9854" t="s">
        <v>153</v>
      </c>
      <c r="O9854" t="s">
        <v>4909</v>
      </c>
      <c r="P9854" t="s">
        <v>51</v>
      </c>
      <c r="Q9854" t="s">
        <v>95</v>
      </c>
      <c r="R9854" t="s">
        <v>4910</v>
      </c>
      <c r="S9854">
        <v>13.08</v>
      </c>
      <c r="T9854">
        <v>2</v>
      </c>
      <c r="U9854">
        <v>0</v>
      </c>
      <c r="V9854">
        <v>6.0167999999999999</v>
      </c>
      <c r="W9854" s="6">
        <f t="shared" si="922"/>
        <v>0.45999999999999996</v>
      </c>
      <c r="X9854" s="4">
        <f t="shared" si="919"/>
        <v>3.0084</v>
      </c>
      <c r="Y9854" s="4">
        <f t="shared" si="920"/>
        <v>6.54</v>
      </c>
      <c r="Z9854" s="4">
        <f t="shared" si="921"/>
        <v>6.54</v>
      </c>
      <c r="AA9854" s="4">
        <f t="shared" si="918"/>
        <v>0</v>
      </c>
    </row>
    <row r="9855" spans="1:27" x14ac:dyDescent="0.2">
      <c r="A9855">
        <v>9854</v>
      </c>
      <c r="B9855" t="s">
        <v>10875</v>
      </c>
      <c r="C9855" s="5">
        <v>42492</v>
      </c>
      <c r="D9855" s="5" t="str">
        <f t="shared" si="923"/>
        <v>2016-05</v>
      </c>
      <c r="E9855" s="5">
        <v>42496</v>
      </c>
      <c r="F9855" t="s">
        <v>55</v>
      </c>
      <c r="G9855" t="s">
        <v>4778</v>
      </c>
      <c r="H9855" t="s">
        <v>4779</v>
      </c>
      <c r="I9855" t="s">
        <v>46</v>
      </c>
      <c r="J9855" t="s">
        <v>32</v>
      </c>
      <c r="K9855" t="s">
        <v>271</v>
      </c>
      <c r="L9855" t="s">
        <v>272</v>
      </c>
      <c r="M9855">
        <v>10009</v>
      </c>
      <c r="N9855" t="s">
        <v>153</v>
      </c>
      <c r="O9855" t="s">
        <v>2317</v>
      </c>
      <c r="P9855" t="s">
        <v>37</v>
      </c>
      <c r="Q9855" t="s">
        <v>70</v>
      </c>
      <c r="R9855" t="s">
        <v>2318</v>
      </c>
      <c r="S9855">
        <v>214.7</v>
      </c>
      <c r="T9855">
        <v>5</v>
      </c>
      <c r="U9855">
        <v>0</v>
      </c>
      <c r="V9855">
        <v>83.733000000000004</v>
      </c>
      <c r="W9855" s="6">
        <f t="shared" si="922"/>
        <v>0.39</v>
      </c>
      <c r="X9855" s="4">
        <f t="shared" si="919"/>
        <v>16.746600000000001</v>
      </c>
      <c r="Y9855" s="4">
        <f t="shared" si="920"/>
        <v>42.94</v>
      </c>
      <c r="Z9855" s="4">
        <f t="shared" si="921"/>
        <v>42.94</v>
      </c>
      <c r="AA9855" s="4">
        <f t="shared" si="918"/>
        <v>0</v>
      </c>
    </row>
    <row r="9856" spans="1:27" x14ac:dyDescent="0.2">
      <c r="A9856">
        <v>9855</v>
      </c>
      <c r="B9856" t="s">
        <v>10876</v>
      </c>
      <c r="C9856" s="5">
        <v>42905</v>
      </c>
      <c r="D9856" s="5" t="str">
        <f t="shared" si="923"/>
        <v>2017-06</v>
      </c>
      <c r="E9856" s="5">
        <v>42909</v>
      </c>
      <c r="F9856" t="s">
        <v>55</v>
      </c>
      <c r="G9856" t="s">
        <v>5935</v>
      </c>
      <c r="H9856" t="s">
        <v>5936</v>
      </c>
      <c r="I9856" t="s">
        <v>31</v>
      </c>
      <c r="J9856" t="s">
        <v>32</v>
      </c>
      <c r="K9856" t="s">
        <v>132</v>
      </c>
      <c r="L9856" t="s">
        <v>48</v>
      </c>
      <c r="M9856">
        <v>94109</v>
      </c>
      <c r="N9856" t="s">
        <v>49</v>
      </c>
      <c r="O9856" t="s">
        <v>7040</v>
      </c>
      <c r="P9856" t="s">
        <v>37</v>
      </c>
      <c r="Q9856" t="s">
        <v>70</v>
      </c>
      <c r="R9856" t="s">
        <v>7041</v>
      </c>
      <c r="S9856">
        <v>50.32</v>
      </c>
      <c r="T9856">
        <v>4</v>
      </c>
      <c r="U9856">
        <v>0</v>
      </c>
      <c r="V9856">
        <v>21.134400000000003</v>
      </c>
      <c r="W9856" s="6">
        <f t="shared" si="922"/>
        <v>0.42000000000000004</v>
      </c>
      <c r="X9856" s="4">
        <f t="shared" si="919"/>
        <v>5.2836000000000007</v>
      </c>
      <c r="Y9856" s="4">
        <f t="shared" si="920"/>
        <v>12.58</v>
      </c>
      <c r="Z9856" s="4">
        <f t="shared" si="921"/>
        <v>12.58</v>
      </c>
      <c r="AA9856" s="4">
        <f t="shared" si="918"/>
        <v>0</v>
      </c>
    </row>
    <row r="9857" spans="1:27" x14ac:dyDescent="0.2">
      <c r="A9857">
        <v>9856</v>
      </c>
      <c r="B9857" t="s">
        <v>10876</v>
      </c>
      <c r="C9857" s="5">
        <v>42905</v>
      </c>
      <c r="D9857" s="5" t="str">
        <f t="shared" si="923"/>
        <v>2017-06</v>
      </c>
      <c r="E9857" s="5">
        <v>42909</v>
      </c>
      <c r="F9857" t="s">
        <v>55</v>
      </c>
      <c r="G9857" t="s">
        <v>5935</v>
      </c>
      <c r="H9857" t="s">
        <v>5936</v>
      </c>
      <c r="I9857" t="s">
        <v>31</v>
      </c>
      <c r="J9857" t="s">
        <v>32</v>
      </c>
      <c r="K9857" t="s">
        <v>132</v>
      </c>
      <c r="L9857" t="s">
        <v>48</v>
      </c>
      <c r="M9857">
        <v>94109</v>
      </c>
      <c r="N9857" t="s">
        <v>49</v>
      </c>
      <c r="O9857" t="s">
        <v>6353</v>
      </c>
      <c r="P9857" t="s">
        <v>51</v>
      </c>
      <c r="Q9857" t="s">
        <v>95</v>
      </c>
      <c r="R9857" t="s">
        <v>6354</v>
      </c>
      <c r="S9857">
        <v>24.56</v>
      </c>
      <c r="T9857">
        <v>2</v>
      </c>
      <c r="U9857">
        <v>0</v>
      </c>
      <c r="V9857">
        <v>11.543199999999999</v>
      </c>
      <c r="W9857" s="6">
        <f t="shared" si="922"/>
        <v>0.47</v>
      </c>
      <c r="X9857" s="4">
        <f t="shared" si="919"/>
        <v>5.7715999999999994</v>
      </c>
      <c r="Y9857" s="4">
        <f t="shared" si="920"/>
        <v>12.28</v>
      </c>
      <c r="Z9857" s="4">
        <f t="shared" si="921"/>
        <v>12.28</v>
      </c>
      <c r="AA9857" s="4">
        <f t="shared" si="918"/>
        <v>0</v>
      </c>
    </row>
    <row r="9858" spans="1:27" x14ac:dyDescent="0.2">
      <c r="A9858">
        <v>9857</v>
      </c>
      <c r="B9858" t="s">
        <v>10877</v>
      </c>
      <c r="C9858" s="5">
        <v>41949</v>
      </c>
      <c r="D9858" s="5" t="str">
        <f t="shared" si="923"/>
        <v>2014-11</v>
      </c>
      <c r="E9858" s="5">
        <v>41954</v>
      </c>
      <c r="F9858" t="s">
        <v>55</v>
      </c>
      <c r="G9858" t="s">
        <v>5935</v>
      </c>
      <c r="H9858" t="s">
        <v>5936</v>
      </c>
      <c r="I9858" t="s">
        <v>31</v>
      </c>
      <c r="J9858" t="s">
        <v>32</v>
      </c>
      <c r="K9858" t="s">
        <v>502</v>
      </c>
      <c r="L9858" t="s">
        <v>1280</v>
      </c>
      <c r="M9858">
        <v>31907</v>
      </c>
      <c r="N9858" t="s">
        <v>35</v>
      </c>
      <c r="O9858" t="s">
        <v>288</v>
      </c>
      <c r="P9858" t="s">
        <v>51</v>
      </c>
      <c r="Q9858" t="s">
        <v>95</v>
      </c>
      <c r="R9858" t="s">
        <v>289</v>
      </c>
      <c r="S9858">
        <v>43.68</v>
      </c>
      <c r="T9858">
        <v>6</v>
      </c>
      <c r="U9858">
        <v>0</v>
      </c>
      <c r="V9858">
        <v>20.9664</v>
      </c>
      <c r="W9858" s="6">
        <f t="shared" si="922"/>
        <v>0.48</v>
      </c>
      <c r="X9858" s="4">
        <f t="shared" si="919"/>
        <v>3.4944000000000002</v>
      </c>
      <c r="Y9858" s="4">
        <f t="shared" si="920"/>
        <v>7.28</v>
      </c>
      <c r="Z9858" s="4">
        <f t="shared" si="921"/>
        <v>7.28</v>
      </c>
      <c r="AA9858" s="4">
        <f t="shared" si="918"/>
        <v>0</v>
      </c>
    </row>
    <row r="9859" spans="1:27" x14ac:dyDescent="0.2">
      <c r="A9859">
        <v>9858</v>
      </c>
      <c r="B9859" t="s">
        <v>10878</v>
      </c>
      <c r="C9859" s="5">
        <v>42089</v>
      </c>
      <c r="D9859" s="5" t="str">
        <f t="shared" si="923"/>
        <v>2015-03</v>
      </c>
      <c r="E9859" s="5">
        <v>42093</v>
      </c>
      <c r="F9859" t="s">
        <v>55</v>
      </c>
      <c r="G9859" t="s">
        <v>1933</v>
      </c>
      <c r="H9859" t="s">
        <v>1934</v>
      </c>
      <c r="I9859" t="s">
        <v>46</v>
      </c>
      <c r="J9859" t="s">
        <v>32</v>
      </c>
      <c r="K9859" t="s">
        <v>100</v>
      </c>
      <c r="L9859" t="s">
        <v>101</v>
      </c>
      <c r="M9859">
        <v>98103</v>
      </c>
      <c r="N9859" t="s">
        <v>49</v>
      </c>
      <c r="O9859" t="s">
        <v>1611</v>
      </c>
      <c r="P9859" t="s">
        <v>37</v>
      </c>
      <c r="Q9859" t="s">
        <v>61</v>
      </c>
      <c r="R9859" t="s">
        <v>1612</v>
      </c>
      <c r="S9859">
        <v>3393.68</v>
      </c>
      <c r="T9859">
        <v>8</v>
      </c>
      <c r="U9859">
        <v>0</v>
      </c>
      <c r="V9859">
        <v>610.86239999999998</v>
      </c>
      <c r="W9859" s="6">
        <f t="shared" si="922"/>
        <v>0.18</v>
      </c>
      <c r="X9859" s="4">
        <f t="shared" si="919"/>
        <v>76.357799999999997</v>
      </c>
      <c r="Y9859" s="4">
        <f t="shared" si="920"/>
        <v>424.21</v>
      </c>
      <c r="Z9859" s="4">
        <f t="shared" si="921"/>
        <v>424.21</v>
      </c>
      <c r="AA9859" s="4">
        <f t="shared" ref="AA9859:AA9922" si="924">S9859*U9859</f>
        <v>0</v>
      </c>
    </row>
    <row r="9860" spans="1:27" x14ac:dyDescent="0.2">
      <c r="A9860">
        <v>9859</v>
      </c>
      <c r="B9860" t="s">
        <v>10879</v>
      </c>
      <c r="C9860" s="5">
        <v>42749</v>
      </c>
      <c r="D9860" s="5" t="str">
        <f t="shared" si="923"/>
        <v>2017-01</v>
      </c>
      <c r="E9860" s="5">
        <v>42755</v>
      </c>
      <c r="F9860" t="s">
        <v>55</v>
      </c>
      <c r="G9860" t="s">
        <v>3057</v>
      </c>
      <c r="H9860" t="s">
        <v>3058</v>
      </c>
      <c r="I9860" t="s">
        <v>107</v>
      </c>
      <c r="J9860" t="s">
        <v>32</v>
      </c>
      <c r="K9860" t="s">
        <v>1474</v>
      </c>
      <c r="L9860" t="s">
        <v>259</v>
      </c>
      <c r="M9860">
        <v>47374</v>
      </c>
      <c r="N9860" t="s">
        <v>110</v>
      </c>
      <c r="O9860" t="s">
        <v>641</v>
      </c>
      <c r="P9860" t="s">
        <v>51</v>
      </c>
      <c r="Q9860" t="s">
        <v>64</v>
      </c>
      <c r="R9860" t="s">
        <v>642</v>
      </c>
      <c r="S9860">
        <v>67.400000000000006</v>
      </c>
      <c r="T9860">
        <v>5</v>
      </c>
      <c r="U9860">
        <v>0</v>
      </c>
      <c r="V9860">
        <v>17.523999999999997</v>
      </c>
      <c r="W9860" s="6">
        <f t="shared" si="922"/>
        <v>0.25999999999999995</v>
      </c>
      <c r="X9860" s="4">
        <f t="shared" ref="X9860:X9923" si="925">V9860/T9860</f>
        <v>3.5047999999999995</v>
      </c>
      <c r="Y9860" s="4">
        <f t="shared" ref="Y9860:Y9923" si="926">S9860/T9860</f>
        <v>13.48</v>
      </c>
      <c r="Z9860" s="4">
        <f t="shared" ref="Z9860:Z9923" si="927">S9860/((1-U9860)*T9860)</f>
        <v>13.48</v>
      </c>
      <c r="AA9860" s="4">
        <f t="shared" si="924"/>
        <v>0</v>
      </c>
    </row>
    <row r="9861" spans="1:27" x14ac:dyDescent="0.2">
      <c r="A9861">
        <v>9860</v>
      </c>
      <c r="B9861" t="s">
        <v>10879</v>
      </c>
      <c r="C9861" s="5">
        <v>42749</v>
      </c>
      <c r="D9861" s="5" t="str">
        <f t="shared" si="923"/>
        <v>2017-01</v>
      </c>
      <c r="E9861" s="5">
        <v>42755</v>
      </c>
      <c r="F9861" t="s">
        <v>55</v>
      </c>
      <c r="G9861" t="s">
        <v>3057</v>
      </c>
      <c r="H9861" t="s">
        <v>3058</v>
      </c>
      <c r="I9861" t="s">
        <v>107</v>
      </c>
      <c r="J9861" t="s">
        <v>32</v>
      </c>
      <c r="K9861" t="s">
        <v>1474</v>
      </c>
      <c r="L9861" t="s">
        <v>259</v>
      </c>
      <c r="M9861">
        <v>47374</v>
      </c>
      <c r="N9861" t="s">
        <v>110</v>
      </c>
      <c r="O9861" t="s">
        <v>1010</v>
      </c>
      <c r="P9861" t="s">
        <v>51</v>
      </c>
      <c r="Q9861" t="s">
        <v>274</v>
      </c>
      <c r="R9861" t="s">
        <v>1011</v>
      </c>
      <c r="S9861">
        <v>2.52</v>
      </c>
      <c r="T9861">
        <v>2</v>
      </c>
      <c r="U9861">
        <v>0</v>
      </c>
      <c r="V9861">
        <v>0.1008</v>
      </c>
      <c r="W9861" s="6">
        <f t="shared" ref="W9861:W9924" si="928">(V9861/S9861)</f>
        <v>0.04</v>
      </c>
      <c r="X9861" s="4">
        <f t="shared" si="925"/>
        <v>5.04E-2</v>
      </c>
      <c r="Y9861" s="4">
        <f t="shared" si="926"/>
        <v>1.26</v>
      </c>
      <c r="Z9861" s="4">
        <f t="shared" si="927"/>
        <v>1.26</v>
      </c>
      <c r="AA9861" s="4">
        <f t="shared" si="924"/>
        <v>0</v>
      </c>
    </row>
    <row r="9862" spans="1:27" x14ac:dyDescent="0.2">
      <c r="A9862">
        <v>9861</v>
      </c>
      <c r="B9862" t="s">
        <v>10879</v>
      </c>
      <c r="C9862" s="5">
        <v>42749</v>
      </c>
      <c r="D9862" s="5" t="str">
        <f t="shared" si="923"/>
        <v>2017-01</v>
      </c>
      <c r="E9862" s="5">
        <v>42755</v>
      </c>
      <c r="F9862" t="s">
        <v>55</v>
      </c>
      <c r="G9862" t="s">
        <v>3057</v>
      </c>
      <c r="H9862" t="s">
        <v>3058</v>
      </c>
      <c r="I9862" t="s">
        <v>107</v>
      </c>
      <c r="J9862" t="s">
        <v>32</v>
      </c>
      <c r="K9862" t="s">
        <v>1474</v>
      </c>
      <c r="L9862" t="s">
        <v>259</v>
      </c>
      <c r="M9862">
        <v>47374</v>
      </c>
      <c r="N9862" t="s">
        <v>110</v>
      </c>
      <c r="O9862" t="s">
        <v>4187</v>
      </c>
      <c r="P9862" t="s">
        <v>76</v>
      </c>
      <c r="Q9862" t="s">
        <v>77</v>
      </c>
      <c r="R9862" t="s">
        <v>4188</v>
      </c>
      <c r="S9862">
        <v>67.8</v>
      </c>
      <c r="T9862">
        <v>4</v>
      </c>
      <c r="U9862">
        <v>0</v>
      </c>
      <c r="V9862">
        <v>1.3559999999999945</v>
      </c>
      <c r="W9862" s="6">
        <f t="shared" si="928"/>
        <v>1.9999999999999921E-2</v>
      </c>
      <c r="X9862" s="4">
        <f t="shared" si="925"/>
        <v>0.33899999999999864</v>
      </c>
      <c r="Y9862" s="4">
        <f t="shared" si="926"/>
        <v>16.95</v>
      </c>
      <c r="Z9862" s="4">
        <f t="shared" si="927"/>
        <v>16.95</v>
      </c>
      <c r="AA9862" s="4">
        <f t="shared" si="924"/>
        <v>0</v>
      </c>
    </row>
    <row r="9863" spans="1:27" x14ac:dyDescent="0.2">
      <c r="A9863">
        <v>9862</v>
      </c>
      <c r="B9863" t="s">
        <v>10879</v>
      </c>
      <c r="C9863" s="5">
        <v>42749</v>
      </c>
      <c r="D9863" s="5" t="str">
        <f t="shared" ref="D9863:D9926" si="929">TEXT(C9863,"yyyy-mm")</f>
        <v>2017-01</v>
      </c>
      <c r="E9863" s="5">
        <v>42755</v>
      </c>
      <c r="F9863" t="s">
        <v>55</v>
      </c>
      <c r="G9863" t="s">
        <v>3057</v>
      </c>
      <c r="H9863" t="s">
        <v>3058</v>
      </c>
      <c r="I9863" t="s">
        <v>107</v>
      </c>
      <c r="J9863" t="s">
        <v>32</v>
      </c>
      <c r="K9863" t="s">
        <v>1474</v>
      </c>
      <c r="L9863" t="s">
        <v>259</v>
      </c>
      <c r="M9863">
        <v>47374</v>
      </c>
      <c r="N9863" t="s">
        <v>110</v>
      </c>
      <c r="O9863" t="s">
        <v>4786</v>
      </c>
      <c r="P9863" t="s">
        <v>51</v>
      </c>
      <c r="Q9863" t="s">
        <v>64</v>
      </c>
      <c r="R9863" t="s">
        <v>2666</v>
      </c>
      <c r="S9863">
        <v>18.760000000000002</v>
      </c>
      <c r="T9863">
        <v>2</v>
      </c>
      <c r="U9863">
        <v>0</v>
      </c>
      <c r="V9863">
        <v>5.2528000000000006</v>
      </c>
      <c r="W9863" s="6">
        <f t="shared" si="928"/>
        <v>0.28000000000000003</v>
      </c>
      <c r="X9863" s="4">
        <f t="shared" si="925"/>
        <v>2.6264000000000003</v>
      </c>
      <c r="Y9863" s="4">
        <f t="shared" si="926"/>
        <v>9.3800000000000008</v>
      </c>
      <c r="Z9863" s="4">
        <f t="shared" si="927"/>
        <v>9.3800000000000008</v>
      </c>
      <c r="AA9863" s="4">
        <f t="shared" si="924"/>
        <v>0</v>
      </c>
    </row>
    <row r="9864" spans="1:27" x14ac:dyDescent="0.2">
      <c r="A9864">
        <v>9863</v>
      </c>
      <c r="B9864" t="s">
        <v>10879</v>
      </c>
      <c r="C9864" s="5">
        <v>42749</v>
      </c>
      <c r="D9864" s="5" t="str">
        <f t="shared" si="929"/>
        <v>2017-01</v>
      </c>
      <c r="E9864" s="5">
        <v>42755</v>
      </c>
      <c r="F9864" t="s">
        <v>55</v>
      </c>
      <c r="G9864" t="s">
        <v>3057</v>
      </c>
      <c r="H9864" t="s">
        <v>3058</v>
      </c>
      <c r="I9864" t="s">
        <v>107</v>
      </c>
      <c r="J9864" t="s">
        <v>32</v>
      </c>
      <c r="K9864" t="s">
        <v>1474</v>
      </c>
      <c r="L9864" t="s">
        <v>259</v>
      </c>
      <c r="M9864">
        <v>47374</v>
      </c>
      <c r="N9864" t="s">
        <v>110</v>
      </c>
      <c r="O9864" t="s">
        <v>1667</v>
      </c>
      <c r="P9864" t="s">
        <v>76</v>
      </c>
      <c r="Q9864" t="s">
        <v>166</v>
      </c>
      <c r="R9864" t="s">
        <v>1668</v>
      </c>
      <c r="S9864">
        <v>12.12</v>
      </c>
      <c r="T9864">
        <v>4</v>
      </c>
      <c r="U9864">
        <v>0</v>
      </c>
      <c r="V9864">
        <v>2.5451999999999995</v>
      </c>
      <c r="W9864" s="6">
        <f t="shared" si="928"/>
        <v>0.20999999999999996</v>
      </c>
      <c r="X9864" s="4">
        <f t="shared" si="925"/>
        <v>0.63629999999999987</v>
      </c>
      <c r="Y9864" s="4">
        <f t="shared" si="926"/>
        <v>3.03</v>
      </c>
      <c r="Z9864" s="4">
        <f t="shared" si="927"/>
        <v>3.03</v>
      </c>
      <c r="AA9864" s="4">
        <f t="shared" si="924"/>
        <v>0</v>
      </c>
    </row>
    <row r="9865" spans="1:27" x14ac:dyDescent="0.2">
      <c r="A9865">
        <v>9864</v>
      </c>
      <c r="B9865" t="s">
        <v>10879</v>
      </c>
      <c r="C9865" s="5">
        <v>42749</v>
      </c>
      <c r="D9865" s="5" t="str">
        <f t="shared" si="929"/>
        <v>2017-01</v>
      </c>
      <c r="E9865" s="5">
        <v>42755</v>
      </c>
      <c r="F9865" t="s">
        <v>55</v>
      </c>
      <c r="G9865" t="s">
        <v>3057</v>
      </c>
      <c r="H9865" t="s">
        <v>3058</v>
      </c>
      <c r="I9865" t="s">
        <v>107</v>
      </c>
      <c r="J9865" t="s">
        <v>32</v>
      </c>
      <c r="K9865" t="s">
        <v>1474</v>
      </c>
      <c r="L9865" t="s">
        <v>259</v>
      </c>
      <c r="M9865">
        <v>47374</v>
      </c>
      <c r="N9865" t="s">
        <v>110</v>
      </c>
      <c r="O9865" t="s">
        <v>2955</v>
      </c>
      <c r="P9865" t="s">
        <v>51</v>
      </c>
      <c r="Q9865" t="s">
        <v>95</v>
      </c>
      <c r="R9865" t="s">
        <v>2956</v>
      </c>
      <c r="S9865">
        <v>11.34</v>
      </c>
      <c r="T9865">
        <v>1</v>
      </c>
      <c r="U9865">
        <v>0</v>
      </c>
      <c r="V9865">
        <v>5.5565999999999995</v>
      </c>
      <c r="W9865" s="6">
        <f t="shared" si="928"/>
        <v>0.49</v>
      </c>
      <c r="X9865" s="4">
        <f t="shared" si="925"/>
        <v>5.5565999999999995</v>
      </c>
      <c r="Y9865" s="4">
        <f t="shared" si="926"/>
        <v>11.34</v>
      </c>
      <c r="Z9865" s="4">
        <f t="shared" si="927"/>
        <v>11.34</v>
      </c>
      <c r="AA9865" s="4">
        <f t="shared" si="924"/>
        <v>0</v>
      </c>
    </row>
    <row r="9866" spans="1:27" x14ac:dyDescent="0.2">
      <c r="A9866">
        <v>9865</v>
      </c>
      <c r="B9866" t="s">
        <v>10879</v>
      </c>
      <c r="C9866" s="5">
        <v>42749</v>
      </c>
      <c r="D9866" s="5" t="str">
        <f t="shared" si="929"/>
        <v>2017-01</v>
      </c>
      <c r="E9866" s="5">
        <v>42755</v>
      </c>
      <c r="F9866" t="s">
        <v>55</v>
      </c>
      <c r="G9866" t="s">
        <v>3057</v>
      </c>
      <c r="H9866" t="s">
        <v>3058</v>
      </c>
      <c r="I9866" t="s">
        <v>107</v>
      </c>
      <c r="J9866" t="s">
        <v>32</v>
      </c>
      <c r="K9866" t="s">
        <v>1474</v>
      </c>
      <c r="L9866" t="s">
        <v>259</v>
      </c>
      <c r="M9866">
        <v>47374</v>
      </c>
      <c r="N9866" t="s">
        <v>110</v>
      </c>
      <c r="O9866" t="s">
        <v>1000</v>
      </c>
      <c r="P9866" t="s">
        <v>76</v>
      </c>
      <c r="Q9866" t="s">
        <v>166</v>
      </c>
      <c r="R9866" t="s">
        <v>1001</v>
      </c>
      <c r="S9866">
        <v>159.80000000000001</v>
      </c>
      <c r="T9866">
        <v>4</v>
      </c>
      <c r="U9866">
        <v>0</v>
      </c>
      <c r="V9866">
        <v>70.312000000000012</v>
      </c>
      <c r="W9866" s="6">
        <f t="shared" si="928"/>
        <v>0.44000000000000006</v>
      </c>
      <c r="X9866" s="4">
        <f t="shared" si="925"/>
        <v>17.578000000000003</v>
      </c>
      <c r="Y9866" s="4">
        <f t="shared" si="926"/>
        <v>39.950000000000003</v>
      </c>
      <c r="Z9866" s="4">
        <f t="shared" si="927"/>
        <v>39.950000000000003</v>
      </c>
      <c r="AA9866" s="4">
        <f t="shared" si="924"/>
        <v>0</v>
      </c>
    </row>
    <row r="9867" spans="1:27" x14ac:dyDescent="0.2">
      <c r="A9867">
        <v>9866</v>
      </c>
      <c r="B9867" t="s">
        <v>10879</v>
      </c>
      <c r="C9867" s="5">
        <v>42749</v>
      </c>
      <c r="D9867" s="5" t="str">
        <f t="shared" si="929"/>
        <v>2017-01</v>
      </c>
      <c r="E9867" s="5">
        <v>42755</v>
      </c>
      <c r="F9867" t="s">
        <v>55</v>
      </c>
      <c r="G9867" t="s">
        <v>3057</v>
      </c>
      <c r="H9867" t="s">
        <v>3058</v>
      </c>
      <c r="I9867" t="s">
        <v>107</v>
      </c>
      <c r="J9867" t="s">
        <v>32</v>
      </c>
      <c r="K9867" t="s">
        <v>1474</v>
      </c>
      <c r="L9867" t="s">
        <v>259</v>
      </c>
      <c r="M9867">
        <v>47374</v>
      </c>
      <c r="N9867" t="s">
        <v>110</v>
      </c>
      <c r="O9867" t="s">
        <v>4759</v>
      </c>
      <c r="P9867" t="s">
        <v>37</v>
      </c>
      <c r="Q9867" t="s">
        <v>70</v>
      </c>
      <c r="R9867" t="s">
        <v>4760</v>
      </c>
      <c r="S9867">
        <v>18.96</v>
      </c>
      <c r="T9867">
        <v>2</v>
      </c>
      <c r="U9867">
        <v>0</v>
      </c>
      <c r="V9867">
        <v>8.532</v>
      </c>
      <c r="W9867" s="6">
        <f t="shared" si="928"/>
        <v>0.44999999999999996</v>
      </c>
      <c r="X9867" s="4">
        <f t="shared" si="925"/>
        <v>4.266</v>
      </c>
      <c r="Y9867" s="4">
        <f t="shared" si="926"/>
        <v>9.48</v>
      </c>
      <c r="Z9867" s="4">
        <f t="shared" si="927"/>
        <v>9.48</v>
      </c>
      <c r="AA9867" s="4">
        <f t="shared" si="924"/>
        <v>0</v>
      </c>
    </row>
    <row r="9868" spans="1:27" x14ac:dyDescent="0.2">
      <c r="A9868">
        <v>9867</v>
      </c>
      <c r="B9868" t="s">
        <v>10880</v>
      </c>
      <c r="C9868" s="5">
        <v>42089</v>
      </c>
      <c r="D9868" s="5" t="str">
        <f t="shared" si="929"/>
        <v>2015-03</v>
      </c>
      <c r="E9868" s="5">
        <v>42091</v>
      </c>
      <c r="F9868" t="s">
        <v>28</v>
      </c>
      <c r="G9868" t="s">
        <v>3532</v>
      </c>
      <c r="H9868" t="s">
        <v>3533</v>
      </c>
      <c r="I9868" t="s">
        <v>46</v>
      </c>
      <c r="J9868" t="s">
        <v>32</v>
      </c>
      <c r="K9868" t="s">
        <v>271</v>
      </c>
      <c r="L9868" t="s">
        <v>272</v>
      </c>
      <c r="M9868">
        <v>10009</v>
      </c>
      <c r="N9868" t="s">
        <v>153</v>
      </c>
      <c r="O9868" t="s">
        <v>6108</v>
      </c>
      <c r="P9868" t="s">
        <v>51</v>
      </c>
      <c r="Q9868" t="s">
        <v>64</v>
      </c>
      <c r="R9868" t="s">
        <v>6109</v>
      </c>
      <c r="S9868">
        <v>1085.42</v>
      </c>
      <c r="T9868">
        <v>7</v>
      </c>
      <c r="U9868">
        <v>0</v>
      </c>
      <c r="V9868">
        <v>282.20920000000001</v>
      </c>
      <c r="W9868" s="6">
        <f t="shared" si="928"/>
        <v>0.26</v>
      </c>
      <c r="X9868" s="4">
        <f t="shared" si="925"/>
        <v>40.315600000000003</v>
      </c>
      <c r="Y9868" s="4">
        <f t="shared" si="926"/>
        <v>155.06</v>
      </c>
      <c r="Z9868" s="4">
        <f t="shared" si="927"/>
        <v>155.06</v>
      </c>
      <c r="AA9868" s="4">
        <f t="shared" si="924"/>
        <v>0</v>
      </c>
    </row>
    <row r="9869" spans="1:27" x14ac:dyDescent="0.2">
      <c r="A9869">
        <v>9868</v>
      </c>
      <c r="B9869" t="s">
        <v>10880</v>
      </c>
      <c r="C9869" s="5">
        <v>42089</v>
      </c>
      <c r="D9869" s="5" t="str">
        <f t="shared" si="929"/>
        <v>2015-03</v>
      </c>
      <c r="E9869" s="5">
        <v>42091</v>
      </c>
      <c r="F9869" t="s">
        <v>28</v>
      </c>
      <c r="G9869" t="s">
        <v>3532</v>
      </c>
      <c r="H9869" t="s">
        <v>3533</v>
      </c>
      <c r="I9869" t="s">
        <v>46</v>
      </c>
      <c r="J9869" t="s">
        <v>32</v>
      </c>
      <c r="K9869" t="s">
        <v>271</v>
      </c>
      <c r="L9869" t="s">
        <v>272</v>
      </c>
      <c r="M9869">
        <v>10009</v>
      </c>
      <c r="N9869" t="s">
        <v>153</v>
      </c>
      <c r="O9869" t="s">
        <v>6520</v>
      </c>
      <c r="P9869" t="s">
        <v>51</v>
      </c>
      <c r="Q9869" t="s">
        <v>83</v>
      </c>
      <c r="R9869" t="s">
        <v>6521</v>
      </c>
      <c r="S9869">
        <v>13.11</v>
      </c>
      <c r="T9869">
        <v>3</v>
      </c>
      <c r="U9869">
        <v>0</v>
      </c>
      <c r="V9869">
        <v>3.4086000000000003</v>
      </c>
      <c r="W9869" s="6">
        <f t="shared" si="928"/>
        <v>0.26</v>
      </c>
      <c r="X9869" s="4">
        <f t="shared" si="925"/>
        <v>1.1362000000000001</v>
      </c>
      <c r="Y9869" s="4">
        <f t="shared" si="926"/>
        <v>4.37</v>
      </c>
      <c r="Z9869" s="4">
        <f t="shared" si="927"/>
        <v>4.37</v>
      </c>
      <c r="AA9869" s="4">
        <f t="shared" si="924"/>
        <v>0</v>
      </c>
    </row>
    <row r="9870" spans="1:27" x14ac:dyDescent="0.2">
      <c r="A9870">
        <v>9869</v>
      </c>
      <c r="B9870" t="s">
        <v>10881</v>
      </c>
      <c r="C9870" s="5">
        <v>41944</v>
      </c>
      <c r="D9870" s="5" t="str">
        <f t="shared" si="929"/>
        <v>2014-11</v>
      </c>
      <c r="E9870" s="5">
        <v>41946</v>
      </c>
      <c r="F9870" t="s">
        <v>193</v>
      </c>
      <c r="G9870" t="s">
        <v>902</v>
      </c>
      <c r="H9870" t="s">
        <v>903</v>
      </c>
      <c r="I9870" t="s">
        <v>46</v>
      </c>
      <c r="J9870" t="s">
        <v>32</v>
      </c>
      <c r="K9870" t="s">
        <v>10882</v>
      </c>
      <c r="L9870" t="s">
        <v>503</v>
      </c>
      <c r="M9870">
        <v>45040</v>
      </c>
      <c r="N9870" t="s">
        <v>153</v>
      </c>
      <c r="O9870" t="s">
        <v>2317</v>
      </c>
      <c r="P9870" t="s">
        <v>37</v>
      </c>
      <c r="Q9870" t="s">
        <v>70</v>
      </c>
      <c r="R9870" t="s">
        <v>2318</v>
      </c>
      <c r="S9870">
        <v>68.703999999999994</v>
      </c>
      <c r="T9870">
        <v>2</v>
      </c>
      <c r="U9870">
        <v>0.2</v>
      </c>
      <c r="V9870">
        <v>16.317200000000003</v>
      </c>
      <c r="W9870" s="6">
        <f t="shared" si="928"/>
        <v>0.23750000000000007</v>
      </c>
      <c r="X9870" s="4">
        <f t="shared" si="925"/>
        <v>8.1586000000000016</v>
      </c>
      <c r="Y9870" s="4">
        <f t="shared" si="926"/>
        <v>34.351999999999997</v>
      </c>
      <c r="Z9870" s="4">
        <f t="shared" si="927"/>
        <v>42.939999999999991</v>
      </c>
      <c r="AA9870" s="4">
        <f t="shared" si="924"/>
        <v>13.7408</v>
      </c>
    </row>
    <row r="9871" spans="1:27" x14ac:dyDescent="0.2">
      <c r="A9871">
        <v>9870</v>
      </c>
      <c r="B9871" t="s">
        <v>10881</v>
      </c>
      <c r="C9871" s="5">
        <v>41944</v>
      </c>
      <c r="D9871" s="5" t="str">
        <f t="shared" si="929"/>
        <v>2014-11</v>
      </c>
      <c r="E9871" s="5">
        <v>41946</v>
      </c>
      <c r="F9871" t="s">
        <v>193</v>
      </c>
      <c r="G9871" t="s">
        <v>902</v>
      </c>
      <c r="H9871" t="s">
        <v>903</v>
      </c>
      <c r="I9871" t="s">
        <v>46</v>
      </c>
      <c r="J9871" t="s">
        <v>32</v>
      </c>
      <c r="K9871" t="s">
        <v>10882</v>
      </c>
      <c r="L9871" t="s">
        <v>503</v>
      </c>
      <c r="M9871">
        <v>45040</v>
      </c>
      <c r="N9871" t="s">
        <v>153</v>
      </c>
      <c r="O9871" t="s">
        <v>6946</v>
      </c>
      <c r="P9871" t="s">
        <v>51</v>
      </c>
      <c r="Q9871" t="s">
        <v>80</v>
      </c>
      <c r="R9871" t="s">
        <v>6947</v>
      </c>
      <c r="S9871">
        <v>3.1320000000000001</v>
      </c>
      <c r="T9871">
        <v>2</v>
      </c>
      <c r="U9871">
        <v>0.7</v>
      </c>
      <c r="V9871">
        <v>-2.6099999999999994</v>
      </c>
      <c r="W9871" s="6">
        <f t="shared" si="928"/>
        <v>-0.83333333333333315</v>
      </c>
      <c r="X9871" s="4">
        <f t="shared" si="925"/>
        <v>-1.3049999999999997</v>
      </c>
      <c r="Y9871" s="4">
        <f t="shared" si="926"/>
        <v>1.5660000000000001</v>
      </c>
      <c r="Z9871" s="4">
        <f t="shared" si="927"/>
        <v>5.22</v>
      </c>
      <c r="AA9871" s="4">
        <f t="shared" si="924"/>
        <v>2.1924000000000001</v>
      </c>
    </row>
    <row r="9872" spans="1:27" x14ac:dyDescent="0.2">
      <c r="A9872">
        <v>9871</v>
      </c>
      <c r="B9872" t="s">
        <v>10881</v>
      </c>
      <c r="C9872" s="5">
        <v>41944</v>
      </c>
      <c r="D9872" s="5" t="str">
        <f t="shared" si="929"/>
        <v>2014-11</v>
      </c>
      <c r="E9872" s="5">
        <v>41946</v>
      </c>
      <c r="F9872" t="s">
        <v>193</v>
      </c>
      <c r="G9872" t="s">
        <v>902</v>
      </c>
      <c r="H9872" t="s">
        <v>903</v>
      </c>
      <c r="I9872" t="s">
        <v>46</v>
      </c>
      <c r="J9872" t="s">
        <v>32</v>
      </c>
      <c r="K9872" t="s">
        <v>10882</v>
      </c>
      <c r="L9872" t="s">
        <v>503</v>
      </c>
      <c r="M9872">
        <v>45040</v>
      </c>
      <c r="N9872" t="s">
        <v>153</v>
      </c>
      <c r="O9872" t="s">
        <v>1734</v>
      </c>
      <c r="P9872" t="s">
        <v>51</v>
      </c>
      <c r="Q9872" t="s">
        <v>80</v>
      </c>
      <c r="R9872" t="s">
        <v>1735</v>
      </c>
      <c r="S9872">
        <v>22.428000000000004</v>
      </c>
      <c r="T9872">
        <v>3</v>
      </c>
      <c r="U9872">
        <v>0.7</v>
      </c>
      <c r="V9872">
        <v>-17.942399999999992</v>
      </c>
      <c r="W9872" s="6">
        <f t="shared" si="928"/>
        <v>-0.79999999999999949</v>
      </c>
      <c r="X9872" s="4">
        <f t="shared" si="925"/>
        <v>-5.9807999999999977</v>
      </c>
      <c r="Y9872" s="4">
        <f t="shared" si="926"/>
        <v>7.4760000000000018</v>
      </c>
      <c r="Z9872" s="4">
        <f t="shared" si="927"/>
        <v>24.92</v>
      </c>
      <c r="AA9872" s="4">
        <f t="shared" si="924"/>
        <v>15.699600000000002</v>
      </c>
    </row>
    <row r="9873" spans="1:27" x14ac:dyDescent="0.2">
      <c r="A9873">
        <v>9872</v>
      </c>
      <c r="B9873" t="s">
        <v>10883</v>
      </c>
      <c r="C9873" s="5">
        <v>43014</v>
      </c>
      <c r="D9873" s="5" t="str">
        <f t="shared" si="929"/>
        <v>2017-10</v>
      </c>
      <c r="E9873" s="5">
        <v>43014</v>
      </c>
      <c r="F9873" t="s">
        <v>1298</v>
      </c>
      <c r="G9873" t="s">
        <v>6677</v>
      </c>
      <c r="H9873" t="s">
        <v>6678</v>
      </c>
      <c r="I9873" t="s">
        <v>31</v>
      </c>
      <c r="J9873" t="s">
        <v>32</v>
      </c>
      <c r="K9873" t="s">
        <v>308</v>
      </c>
      <c r="L9873" t="s">
        <v>216</v>
      </c>
      <c r="M9873">
        <v>60623</v>
      </c>
      <c r="N9873" t="s">
        <v>110</v>
      </c>
      <c r="O9873" t="s">
        <v>1023</v>
      </c>
      <c r="P9873" t="s">
        <v>51</v>
      </c>
      <c r="Q9873" t="s">
        <v>64</v>
      </c>
      <c r="R9873" t="s">
        <v>1024</v>
      </c>
      <c r="S9873">
        <v>290.33600000000001</v>
      </c>
      <c r="T9873">
        <v>2</v>
      </c>
      <c r="U9873">
        <v>0.2</v>
      </c>
      <c r="V9873">
        <v>32.662799999999947</v>
      </c>
      <c r="W9873" s="6">
        <f t="shared" si="928"/>
        <v>0.11249999999999981</v>
      </c>
      <c r="X9873" s="4">
        <f t="shared" si="925"/>
        <v>16.331399999999974</v>
      </c>
      <c r="Y9873" s="4">
        <f t="shared" si="926"/>
        <v>145.16800000000001</v>
      </c>
      <c r="Z9873" s="4">
        <f t="shared" si="927"/>
        <v>181.46</v>
      </c>
      <c r="AA9873" s="4">
        <f t="shared" si="924"/>
        <v>58.067200000000007</v>
      </c>
    </row>
    <row r="9874" spans="1:27" x14ac:dyDescent="0.2">
      <c r="A9874">
        <v>9873</v>
      </c>
      <c r="B9874" t="s">
        <v>10883</v>
      </c>
      <c r="C9874" s="5">
        <v>43014</v>
      </c>
      <c r="D9874" s="5" t="str">
        <f t="shared" si="929"/>
        <v>2017-10</v>
      </c>
      <c r="E9874" s="5">
        <v>43014</v>
      </c>
      <c r="F9874" t="s">
        <v>1298</v>
      </c>
      <c r="G9874" t="s">
        <v>6677</v>
      </c>
      <c r="H9874" t="s">
        <v>6678</v>
      </c>
      <c r="I9874" t="s">
        <v>31</v>
      </c>
      <c r="J9874" t="s">
        <v>32</v>
      </c>
      <c r="K9874" t="s">
        <v>308</v>
      </c>
      <c r="L9874" t="s">
        <v>216</v>
      </c>
      <c r="M9874">
        <v>60623</v>
      </c>
      <c r="N9874" t="s">
        <v>110</v>
      </c>
      <c r="O9874" t="s">
        <v>3094</v>
      </c>
      <c r="P9874" t="s">
        <v>51</v>
      </c>
      <c r="Q9874" t="s">
        <v>73</v>
      </c>
      <c r="R9874" t="s">
        <v>3048</v>
      </c>
      <c r="S9874">
        <v>19.152000000000001</v>
      </c>
      <c r="T9874">
        <v>2</v>
      </c>
      <c r="U9874">
        <v>0.2</v>
      </c>
      <c r="V9874">
        <v>1.1969999999999992</v>
      </c>
      <c r="W9874" s="6">
        <f t="shared" si="928"/>
        <v>6.2499999999999951E-2</v>
      </c>
      <c r="X9874" s="4">
        <f t="shared" si="925"/>
        <v>0.59849999999999959</v>
      </c>
      <c r="Y9874" s="4">
        <f t="shared" si="926"/>
        <v>9.5760000000000005</v>
      </c>
      <c r="Z9874" s="4">
        <f t="shared" si="927"/>
        <v>11.97</v>
      </c>
      <c r="AA9874" s="4">
        <f t="shared" si="924"/>
        <v>3.8304000000000005</v>
      </c>
    </row>
    <row r="9875" spans="1:27" x14ac:dyDescent="0.2">
      <c r="A9875">
        <v>9874</v>
      </c>
      <c r="B9875" t="s">
        <v>10884</v>
      </c>
      <c r="C9875" s="5">
        <v>42714</v>
      </c>
      <c r="D9875" s="5" t="str">
        <f t="shared" si="929"/>
        <v>2016-12</v>
      </c>
      <c r="E9875" s="5">
        <v>42718</v>
      </c>
      <c r="F9875" t="s">
        <v>55</v>
      </c>
      <c r="G9875" t="s">
        <v>2981</v>
      </c>
      <c r="H9875" t="s">
        <v>2982</v>
      </c>
      <c r="I9875" t="s">
        <v>107</v>
      </c>
      <c r="J9875" t="s">
        <v>32</v>
      </c>
      <c r="K9875" t="s">
        <v>271</v>
      </c>
      <c r="L9875" t="s">
        <v>272</v>
      </c>
      <c r="M9875">
        <v>10024</v>
      </c>
      <c r="N9875" t="s">
        <v>153</v>
      </c>
      <c r="O9875" t="s">
        <v>6498</v>
      </c>
      <c r="P9875" t="s">
        <v>51</v>
      </c>
      <c r="Q9875" t="s">
        <v>95</v>
      </c>
      <c r="R9875" t="s">
        <v>6499</v>
      </c>
      <c r="S9875">
        <v>6.48</v>
      </c>
      <c r="T9875">
        <v>1</v>
      </c>
      <c r="U9875">
        <v>0</v>
      </c>
      <c r="V9875">
        <v>3.1104000000000003</v>
      </c>
      <c r="W9875" s="6">
        <f t="shared" si="928"/>
        <v>0.48000000000000004</v>
      </c>
      <c r="X9875" s="4">
        <f t="shared" si="925"/>
        <v>3.1104000000000003</v>
      </c>
      <c r="Y9875" s="4">
        <f t="shared" si="926"/>
        <v>6.48</v>
      </c>
      <c r="Z9875" s="4">
        <f t="shared" si="927"/>
        <v>6.48</v>
      </c>
      <c r="AA9875" s="4">
        <f t="shared" si="924"/>
        <v>0</v>
      </c>
    </row>
    <row r="9876" spans="1:27" x14ac:dyDescent="0.2">
      <c r="A9876">
        <v>9875</v>
      </c>
      <c r="B9876" t="s">
        <v>10885</v>
      </c>
      <c r="C9876" s="5">
        <v>42635</v>
      </c>
      <c r="D9876" s="5" t="str">
        <f t="shared" si="929"/>
        <v>2016-09</v>
      </c>
      <c r="E9876" s="5">
        <v>42637</v>
      </c>
      <c r="F9876" t="s">
        <v>28</v>
      </c>
      <c r="G9876" t="s">
        <v>3973</v>
      </c>
      <c r="H9876" t="s">
        <v>3974</v>
      </c>
      <c r="I9876" t="s">
        <v>107</v>
      </c>
      <c r="J9876" t="s">
        <v>32</v>
      </c>
      <c r="K9876" t="s">
        <v>3884</v>
      </c>
      <c r="L9876" t="s">
        <v>503</v>
      </c>
      <c r="M9876">
        <v>44134</v>
      </c>
      <c r="N9876" t="s">
        <v>153</v>
      </c>
      <c r="O9876" t="s">
        <v>3467</v>
      </c>
      <c r="P9876" t="s">
        <v>51</v>
      </c>
      <c r="Q9876" t="s">
        <v>178</v>
      </c>
      <c r="R9876" t="s">
        <v>3468</v>
      </c>
      <c r="S9876">
        <v>63.967999999999996</v>
      </c>
      <c r="T9876">
        <v>2</v>
      </c>
      <c r="U9876">
        <v>0.2</v>
      </c>
      <c r="V9876">
        <v>19.989999999999995</v>
      </c>
      <c r="W9876" s="6">
        <f t="shared" si="928"/>
        <v>0.31249999999999994</v>
      </c>
      <c r="X9876" s="4">
        <f t="shared" si="925"/>
        <v>9.9949999999999974</v>
      </c>
      <c r="Y9876" s="4">
        <f t="shared" si="926"/>
        <v>31.983999999999998</v>
      </c>
      <c r="Z9876" s="4">
        <f t="shared" si="927"/>
        <v>39.979999999999997</v>
      </c>
      <c r="AA9876" s="4">
        <f t="shared" si="924"/>
        <v>12.7936</v>
      </c>
    </row>
    <row r="9877" spans="1:27" x14ac:dyDescent="0.2">
      <c r="A9877">
        <v>9876</v>
      </c>
      <c r="B9877" t="s">
        <v>10886</v>
      </c>
      <c r="C9877" s="5">
        <v>42367</v>
      </c>
      <c r="D9877" s="5" t="str">
        <f t="shared" si="929"/>
        <v>2015-12</v>
      </c>
      <c r="E9877" s="5">
        <v>42374</v>
      </c>
      <c r="F9877" t="s">
        <v>55</v>
      </c>
      <c r="G9877" t="s">
        <v>1435</v>
      </c>
      <c r="H9877" t="s">
        <v>1436</v>
      </c>
      <c r="I9877" t="s">
        <v>31</v>
      </c>
      <c r="J9877" t="s">
        <v>32</v>
      </c>
      <c r="K9877" t="s">
        <v>271</v>
      </c>
      <c r="L9877" t="s">
        <v>272</v>
      </c>
      <c r="M9877">
        <v>10035</v>
      </c>
      <c r="N9877" t="s">
        <v>153</v>
      </c>
      <c r="O9877" t="s">
        <v>10341</v>
      </c>
      <c r="P9877" t="s">
        <v>51</v>
      </c>
      <c r="Q9877" t="s">
        <v>584</v>
      </c>
      <c r="R9877" t="s">
        <v>10342</v>
      </c>
      <c r="S9877">
        <v>6.36</v>
      </c>
      <c r="T9877">
        <v>2</v>
      </c>
      <c r="U9877">
        <v>0</v>
      </c>
      <c r="V9877">
        <v>6.3600000000000101E-2</v>
      </c>
      <c r="W9877" s="6">
        <f t="shared" si="928"/>
        <v>1.0000000000000016E-2</v>
      </c>
      <c r="X9877" s="4">
        <f t="shared" si="925"/>
        <v>3.180000000000005E-2</v>
      </c>
      <c r="Y9877" s="4">
        <f t="shared" si="926"/>
        <v>3.18</v>
      </c>
      <c r="Z9877" s="4">
        <f t="shared" si="927"/>
        <v>3.18</v>
      </c>
      <c r="AA9877" s="4">
        <f t="shared" si="924"/>
        <v>0</v>
      </c>
    </row>
    <row r="9878" spans="1:27" x14ac:dyDescent="0.2">
      <c r="A9878">
        <v>9877</v>
      </c>
      <c r="B9878" t="s">
        <v>10887</v>
      </c>
      <c r="C9878" s="5">
        <v>42845</v>
      </c>
      <c r="D9878" s="5" t="str">
        <f t="shared" si="929"/>
        <v>2017-04</v>
      </c>
      <c r="E9878" s="5">
        <v>42846</v>
      </c>
      <c r="F9878" t="s">
        <v>193</v>
      </c>
      <c r="G9878" t="s">
        <v>4541</v>
      </c>
      <c r="H9878" t="s">
        <v>4542</v>
      </c>
      <c r="I9878" t="s">
        <v>107</v>
      </c>
      <c r="J9878" t="s">
        <v>32</v>
      </c>
      <c r="K9878" t="s">
        <v>2190</v>
      </c>
      <c r="L9878" t="s">
        <v>503</v>
      </c>
      <c r="M9878">
        <v>44105</v>
      </c>
      <c r="N9878" t="s">
        <v>153</v>
      </c>
      <c r="O9878" t="s">
        <v>5014</v>
      </c>
      <c r="P9878" t="s">
        <v>51</v>
      </c>
      <c r="Q9878" t="s">
        <v>64</v>
      </c>
      <c r="R9878" t="s">
        <v>5015</v>
      </c>
      <c r="S9878">
        <v>848.5440000000001</v>
      </c>
      <c r="T9878">
        <v>4</v>
      </c>
      <c r="U9878">
        <v>0.2</v>
      </c>
      <c r="V9878">
        <v>-21.213600000000099</v>
      </c>
      <c r="W9878" s="6">
        <f t="shared" si="928"/>
        <v>-2.5000000000000112E-2</v>
      </c>
      <c r="X9878" s="4">
        <f t="shared" si="925"/>
        <v>-5.3034000000000248</v>
      </c>
      <c r="Y9878" s="4">
        <f t="shared" si="926"/>
        <v>212.13600000000002</v>
      </c>
      <c r="Z9878" s="4">
        <f t="shared" si="927"/>
        <v>265.17</v>
      </c>
      <c r="AA9878" s="4">
        <f t="shared" si="924"/>
        <v>169.70880000000002</v>
      </c>
    </row>
    <row r="9879" spans="1:27" x14ac:dyDescent="0.2">
      <c r="A9879">
        <v>9878</v>
      </c>
      <c r="B9879" t="s">
        <v>10887</v>
      </c>
      <c r="C9879" s="5">
        <v>42845</v>
      </c>
      <c r="D9879" s="5" t="str">
        <f t="shared" si="929"/>
        <v>2017-04</v>
      </c>
      <c r="E9879" s="5">
        <v>42846</v>
      </c>
      <c r="F9879" t="s">
        <v>193</v>
      </c>
      <c r="G9879" t="s">
        <v>4541</v>
      </c>
      <c r="H9879" t="s">
        <v>4542</v>
      </c>
      <c r="I9879" t="s">
        <v>107</v>
      </c>
      <c r="J9879" t="s">
        <v>32</v>
      </c>
      <c r="K9879" t="s">
        <v>2190</v>
      </c>
      <c r="L9879" t="s">
        <v>503</v>
      </c>
      <c r="M9879">
        <v>44105</v>
      </c>
      <c r="N9879" t="s">
        <v>153</v>
      </c>
      <c r="O9879" t="s">
        <v>6151</v>
      </c>
      <c r="P9879" t="s">
        <v>51</v>
      </c>
      <c r="Q9879" t="s">
        <v>80</v>
      </c>
      <c r="R9879" t="s">
        <v>6152</v>
      </c>
      <c r="S9879">
        <v>8.7000000000000011</v>
      </c>
      <c r="T9879">
        <v>5</v>
      </c>
      <c r="U9879">
        <v>0.7</v>
      </c>
      <c r="V9879">
        <v>-6.379999999999999</v>
      </c>
      <c r="W9879" s="6">
        <f t="shared" si="928"/>
        <v>-0.73333333333333317</v>
      </c>
      <c r="X9879" s="4">
        <f t="shared" si="925"/>
        <v>-1.2759999999999998</v>
      </c>
      <c r="Y9879" s="4">
        <f t="shared" si="926"/>
        <v>1.7400000000000002</v>
      </c>
      <c r="Z9879" s="4">
        <f t="shared" si="927"/>
        <v>5.8</v>
      </c>
      <c r="AA9879" s="4">
        <f t="shared" si="924"/>
        <v>6.0900000000000007</v>
      </c>
    </row>
    <row r="9880" spans="1:27" x14ac:dyDescent="0.2">
      <c r="A9880">
        <v>9879</v>
      </c>
      <c r="B9880" t="s">
        <v>10887</v>
      </c>
      <c r="C9880" s="5">
        <v>42845</v>
      </c>
      <c r="D9880" s="5" t="str">
        <f t="shared" si="929"/>
        <v>2017-04</v>
      </c>
      <c r="E9880" s="5">
        <v>42846</v>
      </c>
      <c r="F9880" t="s">
        <v>193</v>
      </c>
      <c r="G9880" t="s">
        <v>4541</v>
      </c>
      <c r="H9880" t="s">
        <v>4542</v>
      </c>
      <c r="I9880" t="s">
        <v>107</v>
      </c>
      <c r="J9880" t="s">
        <v>32</v>
      </c>
      <c r="K9880" t="s">
        <v>2190</v>
      </c>
      <c r="L9880" t="s">
        <v>503</v>
      </c>
      <c r="M9880">
        <v>44105</v>
      </c>
      <c r="N9880" t="s">
        <v>153</v>
      </c>
      <c r="O9880" t="s">
        <v>8907</v>
      </c>
      <c r="P9880" t="s">
        <v>76</v>
      </c>
      <c r="Q9880" t="s">
        <v>77</v>
      </c>
      <c r="R9880" t="s">
        <v>8908</v>
      </c>
      <c r="S9880">
        <v>122.38199999999999</v>
      </c>
      <c r="T9880">
        <v>3</v>
      </c>
      <c r="U9880">
        <v>0.4</v>
      </c>
      <c r="V9880">
        <v>-24.476399999999998</v>
      </c>
      <c r="W9880" s="6">
        <f t="shared" si="928"/>
        <v>-0.2</v>
      </c>
      <c r="X9880" s="4">
        <f t="shared" si="925"/>
        <v>-8.1587999999999994</v>
      </c>
      <c r="Y9880" s="4">
        <f t="shared" si="926"/>
        <v>40.793999999999997</v>
      </c>
      <c r="Z9880" s="4">
        <f t="shared" si="927"/>
        <v>67.989999999999995</v>
      </c>
      <c r="AA9880" s="4">
        <f t="shared" si="924"/>
        <v>48.952799999999996</v>
      </c>
    </row>
    <row r="9881" spans="1:27" x14ac:dyDescent="0.2">
      <c r="A9881">
        <v>9880</v>
      </c>
      <c r="B9881" t="s">
        <v>10888</v>
      </c>
      <c r="C9881" s="5">
        <v>42603</v>
      </c>
      <c r="D9881" s="5" t="str">
        <f t="shared" si="929"/>
        <v>2016-08</v>
      </c>
      <c r="E9881" s="5">
        <v>42607</v>
      </c>
      <c r="F9881" t="s">
        <v>55</v>
      </c>
      <c r="G9881" t="s">
        <v>2276</v>
      </c>
      <c r="H9881" t="s">
        <v>2277</v>
      </c>
      <c r="I9881" t="s">
        <v>31</v>
      </c>
      <c r="J9881" t="s">
        <v>32</v>
      </c>
      <c r="K9881" t="s">
        <v>271</v>
      </c>
      <c r="L9881" t="s">
        <v>272</v>
      </c>
      <c r="M9881">
        <v>10035</v>
      </c>
      <c r="N9881" t="s">
        <v>153</v>
      </c>
      <c r="O9881" t="s">
        <v>3755</v>
      </c>
      <c r="P9881" t="s">
        <v>37</v>
      </c>
      <c r="Q9881" t="s">
        <v>41</v>
      </c>
      <c r="R9881" t="s">
        <v>3756</v>
      </c>
      <c r="S9881">
        <v>573.17399999999998</v>
      </c>
      <c r="T9881">
        <v>7</v>
      </c>
      <c r="U9881">
        <v>0.1</v>
      </c>
      <c r="V9881">
        <v>63.685999999999979</v>
      </c>
      <c r="W9881" s="6">
        <f t="shared" si="928"/>
        <v>0.11111111111111108</v>
      </c>
      <c r="X9881" s="4">
        <f t="shared" si="925"/>
        <v>9.0979999999999972</v>
      </c>
      <c r="Y9881" s="4">
        <f t="shared" si="926"/>
        <v>81.881999999999991</v>
      </c>
      <c r="Z9881" s="4">
        <f t="shared" si="927"/>
        <v>90.98</v>
      </c>
      <c r="AA9881" s="4">
        <f t="shared" si="924"/>
        <v>57.317399999999999</v>
      </c>
    </row>
    <row r="9882" spans="1:27" x14ac:dyDescent="0.2">
      <c r="A9882">
        <v>9881</v>
      </c>
      <c r="B9882" t="s">
        <v>10889</v>
      </c>
      <c r="C9882" s="5">
        <v>42153</v>
      </c>
      <c r="D9882" s="5" t="str">
        <f t="shared" si="929"/>
        <v>2015-05</v>
      </c>
      <c r="E9882" s="5">
        <v>42155</v>
      </c>
      <c r="F9882" t="s">
        <v>193</v>
      </c>
      <c r="G9882" t="s">
        <v>3186</v>
      </c>
      <c r="H9882" t="s">
        <v>3187</v>
      </c>
      <c r="I9882" t="s">
        <v>107</v>
      </c>
      <c r="J9882" t="s">
        <v>32</v>
      </c>
      <c r="K9882" t="s">
        <v>2190</v>
      </c>
      <c r="L9882" t="s">
        <v>503</v>
      </c>
      <c r="M9882">
        <v>44105</v>
      </c>
      <c r="N9882" t="s">
        <v>153</v>
      </c>
      <c r="O9882" t="s">
        <v>1062</v>
      </c>
      <c r="P9882" t="s">
        <v>51</v>
      </c>
      <c r="Q9882" t="s">
        <v>95</v>
      </c>
      <c r="R9882" t="s">
        <v>191</v>
      </c>
      <c r="S9882">
        <v>85.055999999999997</v>
      </c>
      <c r="T9882">
        <v>3</v>
      </c>
      <c r="U9882">
        <v>0.2</v>
      </c>
      <c r="V9882">
        <v>28.706399999999991</v>
      </c>
      <c r="W9882" s="6">
        <f t="shared" si="928"/>
        <v>0.33749999999999991</v>
      </c>
      <c r="X9882" s="4">
        <f t="shared" si="925"/>
        <v>9.5687999999999978</v>
      </c>
      <c r="Y9882" s="4">
        <f t="shared" si="926"/>
        <v>28.352</v>
      </c>
      <c r="Z9882" s="4">
        <f t="shared" si="927"/>
        <v>35.439999999999991</v>
      </c>
      <c r="AA9882" s="4">
        <f t="shared" si="924"/>
        <v>17.011199999999999</v>
      </c>
    </row>
    <row r="9883" spans="1:27" x14ac:dyDescent="0.2">
      <c r="A9883">
        <v>9882</v>
      </c>
      <c r="B9883" t="s">
        <v>10890</v>
      </c>
      <c r="C9883" s="5">
        <v>41863</v>
      </c>
      <c r="D9883" s="5" t="str">
        <f t="shared" si="929"/>
        <v>2014-08</v>
      </c>
      <c r="E9883" s="5">
        <v>41864</v>
      </c>
      <c r="F9883" t="s">
        <v>193</v>
      </c>
      <c r="G9883" t="s">
        <v>2732</v>
      </c>
      <c r="H9883" t="s">
        <v>2733</v>
      </c>
      <c r="I9883" t="s">
        <v>31</v>
      </c>
      <c r="J9883" t="s">
        <v>32</v>
      </c>
      <c r="K9883" t="s">
        <v>5689</v>
      </c>
      <c r="L9883" t="s">
        <v>1280</v>
      </c>
      <c r="M9883">
        <v>30188</v>
      </c>
      <c r="N9883" t="s">
        <v>35</v>
      </c>
      <c r="O9883" t="s">
        <v>2367</v>
      </c>
      <c r="P9883" t="s">
        <v>51</v>
      </c>
      <c r="Q9883" t="s">
        <v>80</v>
      </c>
      <c r="R9883" t="s">
        <v>2368</v>
      </c>
      <c r="S9883">
        <v>14.04</v>
      </c>
      <c r="T9883">
        <v>3</v>
      </c>
      <c r="U9883">
        <v>0</v>
      </c>
      <c r="V9883">
        <v>6.7392000000000003</v>
      </c>
      <c r="W9883" s="6">
        <f t="shared" si="928"/>
        <v>0.48000000000000004</v>
      </c>
      <c r="X9883" s="4">
        <f t="shared" si="925"/>
        <v>2.2464</v>
      </c>
      <c r="Y9883" s="4">
        <f t="shared" si="926"/>
        <v>4.68</v>
      </c>
      <c r="Z9883" s="4">
        <f t="shared" si="927"/>
        <v>4.68</v>
      </c>
      <c r="AA9883" s="4">
        <f t="shared" si="924"/>
        <v>0</v>
      </c>
    </row>
    <row r="9884" spans="1:27" x14ac:dyDescent="0.2">
      <c r="A9884">
        <v>9883</v>
      </c>
      <c r="B9884" t="s">
        <v>10890</v>
      </c>
      <c r="C9884" s="5">
        <v>41863</v>
      </c>
      <c r="D9884" s="5" t="str">
        <f t="shared" si="929"/>
        <v>2014-08</v>
      </c>
      <c r="E9884" s="5">
        <v>41864</v>
      </c>
      <c r="F9884" t="s">
        <v>193</v>
      </c>
      <c r="G9884" t="s">
        <v>2732</v>
      </c>
      <c r="H9884" t="s">
        <v>2733</v>
      </c>
      <c r="I9884" t="s">
        <v>31</v>
      </c>
      <c r="J9884" t="s">
        <v>32</v>
      </c>
      <c r="K9884" t="s">
        <v>5689</v>
      </c>
      <c r="L9884" t="s">
        <v>1280</v>
      </c>
      <c r="M9884">
        <v>30188</v>
      </c>
      <c r="N9884" t="s">
        <v>35</v>
      </c>
      <c r="O9884" t="s">
        <v>3572</v>
      </c>
      <c r="P9884" t="s">
        <v>76</v>
      </c>
      <c r="Q9884" t="s">
        <v>166</v>
      </c>
      <c r="R9884" t="s">
        <v>3573</v>
      </c>
      <c r="S9884">
        <v>272.61</v>
      </c>
      <c r="T9884">
        <v>13</v>
      </c>
      <c r="U9884">
        <v>0</v>
      </c>
      <c r="V9884">
        <v>98.139599999999987</v>
      </c>
      <c r="W9884" s="6">
        <f t="shared" si="928"/>
        <v>0.35999999999999993</v>
      </c>
      <c r="X9884" s="4">
        <f t="shared" si="925"/>
        <v>7.549199999999999</v>
      </c>
      <c r="Y9884" s="4">
        <f t="shared" si="926"/>
        <v>20.970000000000002</v>
      </c>
      <c r="Z9884" s="4">
        <f t="shared" si="927"/>
        <v>20.970000000000002</v>
      </c>
      <c r="AA9884" s="4">
        <f t="shared" si="924"/>
        <v>0</v>
      </c>
    </row>
    <row r="9885" spans="1:27" x14ac:dyDescent="0.2">
      <c r="A9885">
        <v>9884</v>
      </c>
      <c r="B9885" t="s">
        <v>10891</v>
      </c>
      <c r="C9885" s="5">
        <v>41732</v>
      </c>
      <c r="D9885" s="5" t="str">
        <f t="shared" si="929"/>
        <v>2014-04</v>
      </c>
      <c r="E9885" s="5">
        <v>41737</v>
      </c>
      <c r="F9885" t="s">
        <v>55</v>
      </c>
      <c r="G9885" t="s">
        <v>6996</v>
      </c>
      <c r="H9885" t="s">
        <v>6997</v>
      </c>
      <c r="I9885" t="s">
        <v>46</v>
      </c>
      <c r="J9885" t="s">
        <v>32</v>
      </c>
      <c r="K9885" t="s">
        <v>47</v>
      </c>
      <c r="L9885" t="s">
        <v>48</v>
      </c>
      <c r="M9885">
        <v>90008</v>
      </c>
      <c r="N9885" t="s">
        <v>49</v>
      </c>
      <c r="O9885" t="s">
        <v>1600</v>
      </c>
      <c r="P9885" t="s">
        <v>51</v>
      </c>
      <c r="Q9885" t="s">
        <v>178</v>
      </c>
      <c r="R9885" t="s">
        <v>676</v>
      </c>
      <c r="S9885">
        <v>11.16</v>
      </c>
      <c r="T9885">
        <v>2</v>
      </c>
      <c r="U9885">
        <v>0</v>
      </c>
      <c r="V9885">
        <v>5.58</v>
      </c>
      <c r="W9885" s="6">
        <f t="shared" si="928"/>
        <v>0.5</v>
      </c>
      <c r="X9885" s="4">
        <f t="shared" si="925"/>
        <v>2.79</v>
      </c>
      <c r="Y9885" s="4">
        <f t="shared" si="926"/>
        <v>5.58</v>
      </c>
      <c r="Z9885" s="4">
        <f t="shared" si="927"/>
        <v>5.58</v>
      </c>
      <c r="AA9885" s="4">
        <f t="shared" si="924"/>
        <v>0</v>
      </c>
    </row>
    <row r="9886" spans="1:27" x14ac:dyDescent="0.2">
      <c r="A9886">
        <v>9885</v>
      </c>
      <c r="B9886" t="s">
        <v>10891</v>
      </c>
      <c r="C9886" s="5">
        <v>41732</v>
      </c>
      <c r="D9886" s="5" t="str">
        <f t="shared" si="929"/>
        <v>2014-04</v>
      </c>
      <c r="E9886" s="5">
        <v>41737</v>
      </c>
      <c r="F9886" t="s">
        <v>55</v>
      </c>
      <c r="G9886" t="s">
        <v>6996</v>
      </c>
      <c r="H9886" t="s">
        <v>6997</v>
      </c>
      <c r="I9886" t="s">
        <v>46</v>
      </c>
      <c r="J9886" t="s">
        <v>32</v>
      </c>
      <c r="K9886" t="s">
        <v>47</v>
      </c>
      <c r="L9886" t="s">
        <v>48</v>
      </c>
      <c r="M9886">
        <v>90008</v>
      </c>
      <c r="N9886" t="s">
        <v>49</v>
      </c>
      <c r="O9886" t="s">
        <v>4808</v>
      </c>
      <c r="P9886" t="s">
        <v>76</v>
      </c>
      <c r="Q9886" t="s">
        <v>166</v>
      </c>
      <c r="R9886" t="s">
        <v>4809</v>
      </c>
      <c r="S9886">
        <v>62.31</v>
      </c>
      <c r="T9886">
        <v>3</v>
      </c>
      <c r="U9886">
        <v>0</v>
      </c>
      <c r="V9886">
        <v>22.4316</v>
      </c>
      <c r="W9886" s="6">
        <f t="shared" si="928"/>
        <v>0.36</v>
      </c>
      <c r="X9886" s="4">
        <f t="shared" si="925"/>
        <v>7.4771999999999998</v>
      </c>
      <c r="Y9886" s="4">
        <f t="shared" si="926"/>
        <v>20.77</v>
      </c>
      <c r="Z9886" s="4">
        <f t="shared" si="927"/>
        <v>20.77</v>
      </c>
      <c r="AA9886" s="4">
        <f t="shared" si="924"/>
        <v>0</v>
      </c>
    </row>
    <row r="9887" spans="1:27" x14ac:dyDescent="0.2">
      <c r="A9887">
        <v>9886</v>
      </c>
      <c r="B9887" t="s">
        <v>10891</v>
      </c>
      <c r="C9887" s="5">
        <v>41732</v>
      </c>
      <c r="D9887" s="5" t="str">
        <f t="shared" si="929"/>
        <v>2014-04</v>
      </c>
      <c r="E9887" s="5">
        <v>41737</v>
      </c>
      <c r="F9887" t="s">
        <v>55</v>
      </c>
      <c r="G9887" t="s">
        <v>6996</v>
      </c>
      <c r="H9887" t="s">
        <v>6997</v>
      </c>
      <c r="I9887" t="s">
        <v>46</v>
      </c>
      <c r="J9887" t="s">
        <v>32</v>
      </c>
      <c r="K9887" t="s">
        <v>47</v>
      </c>
      <c r="L9887" t="s">
        <v>48</v>
      </c>
      <c r="M9887">
        <v>90008</v>
      </c>
      <c r="N9887" t="s">
        <v>49</v>
      </c>
      <c r="O9887" t="s">
        <v>4429</v>
      </c>
      <c r="P9887" t="s">
        <v>76</v>
      </c>
      <c r="Q9887" t="s">
        <v>166</v>
      </c>
      <c r="R9887" t="s">
        <v>4430</v>
      </c>
      <c r="S9887">
        <v>159.97999999999999</v>
      </c>
      <c r="T9887">
        <v>2</v>
      </c>
      <c r="U9887">
        <v>0</v>
      </c>
      <c r="V9887">
        <v>57.592799999999997</v>
      </c>
      <c r="W9887" s="6">
        <f t="shared" si="928"/>
        <v>0.36</v>
      </c>
      <c r="X9887" s="4">
        <f t="shared" si="925"/>
        <v>28.796399999999998</v>
      </c>
      <c r="Y9887" s="4">
        <f t="shared" si="926"/>
        <v>79.989999999999995</v>
      </c>
      <c r="Z9887" s="4">
        <f t="shared" si="927"/>
        <v>79.989999999999995</v>
      </c>
      <c r="AA9887" s="4">
        <f t="shared" si="924"/>
        <v>0</v>
      </c>
    </row>
    <row r="9888" spans="1:27" x14ac:dyDescent="0.2">
      <c r="A9888">
        <v>9887</v>
      </c>
      <c r="B9888" t="s">
        <v>10892</v>
      </c>
      <c r="C9888" s="5">
        <v>41662</v>
      </c>
      <c r="D9888" s="5" t="str">
        <f t="shared" si="929"/>
        <v>2014-01</v>
      </c>
      <c r="E9888" s="5">
        <v>41666</v>
      </c>
      <c r="F9888" t="s">
        <v>55</v>
      </c>
      <c r="G9888" t="s">
        <v>5447</v>
      </c>
      <c r="H9888" t="s">
        <v>5448</v>
      </c>
      <c r="I9888" t="s">
        <v>31</v>
      </c>
      <c r="J9888" t="s">
        <v>32</v>
      </c>
      <c r="K9888" t="s">
        <v>4282</v>
      </c>
      <c r="L9888" t="s">
        <v>259</v>
      </c>
      <c r="M9888">
        <v>47905</v>
      </c>
      <c r="N9888" t="s">
        <v>110</v>
      </c>
      <c r="O9888" t="s">
        <v>1925</v>
      </c>
      <c r="P9888" t="s">
        <v>51</v>
      </c>
      <c r="Q9888" t="s">
        <v>274</v>
      </c>
      <c r="R9888" t="s">
        <v>1926</v>
      </c>
      <c r="S9888">
        <v>5.9399999999999995</v>
      </c>
      <c r="T9888">
        <v>3</v>
      </c>
      <c r="U9888">
        <v>0</v>
      </c>
      <c r="V9888">
        <v>0</v>
      </c>
      <c r="W9888" s="6">
        <f t="shared" si="928"/>
        <v>0</v>
      </c>
      <c r="X9888" s="4">
        <f t="shared" si="925"/>
        <v>0</v>
      </c>
      <c r="Y9888" s="4">
        <f t="shared" si="926"/>
        <v>1.9799999999999998</v>
      </c>
      <c r="Z9888" s="4">
        <f t="shared" si="927"/>
        <v>1.9799999999999998</v>
      </c>
      <c r="AA9888" s="4">
        <f t="shared" si="924"/>
        <v>0</v>
      </c>
    </row>
    <row r="9889" spans="1:27" x14ac:dyDescent="0.2">
      <c r="A9889">
        <v>9888</v>
      </c>
      <c r="B9889" t="s">
        <v>10893</v>
      </c>
      <c r="C9889" s="5">
        <v>43020</v>
      </c>
      <c r="D9889" s="5" t="str">
        <f t="shared" si="929"/>
        <v>2017-10</v>
      </c>
      <c r="E9889" s="5">
        <v>43023</v>
      </c>
      <c r="F9889" t="s">
        <v>193</v>
      </c>
      <c r="G9889" t="s">
        <v>2062</v>
      </c>
      <c r="H9889" t="s">
        <v>2063</v>
      </c>
      <c r="I9889" t="s">
        <v>31</v>
      </c>
      <c r="J9889" t="s">
        <v>32</v>
      </c>
      <c r="K9889" t="s">
        <v>271</v>
      </c>
      <c r="L9889" t="s">
        <v>272</v>
      </c>
      <c r="M9889">
        <v>10024</v>
      </c>
      <c r="N9889" t="s">
        <v>153</v>
      </c>
      <c r="O9889" t="s">
        <v>4956</v>
      </c>
      <c r="P9889" t="s">
        <v>51</v>
      </c>
      <c r="Q9889" t="s">
        <v>95</v>
      </c>
      <c r="R9889" t="s">
        <v>4957</v>
      </c>
      <c r="S9889">
        <v>9.9600000000000009</v>
      </c>
      <c r="T9889">
        <v>2</v>
      </c>
      <c r="U9889">
        <v>0</v>
      </c>
      <c r="V9889">
        <v>4.6812000000000005</v>
      </c>
      <c r="W9889" s="6">
        <f t="shared" si="928"/>
        <v>0.47000000000000003</v>
      </c>
      <c r="X9889" s="4">
        <f t="shared" si="925"/>
        <v>2.3406000000000002</v>
      </c>
      <c r="Y9889" s="4">
        <f t="shared" si="926"/>
        <v>4.9800000000000004</v>
      </c>
      <c r="Z9889" s="4">
        <f t="shared" si="927"/>
        <v>4.9800000000000004</v>
      </c>
      <c r="AA9889" s="4">
        <f t="shared" si="924"/>
        <v>0</v>
      </c>
    </row>
    <row r="9890" spans="1:27" x14ac:dyDescent="0.2">
      <c r="A9890">
        <v>9889</v>
      </c>
      <c r="B9890" t="s">
        <v>10894</v>
      </c>
      <c r="C9890" s="5">
        <v>42224</v>
      </c>
      <c r="D9890" s="5" t="str">
        <f t="shared" si="929"/>
        <v>2015-08</v>
      </c>
      <c r="E9890" s="5">
        <v>42228</v>
      </c>
      <c r="F9890" t="s">
        <v>55</v>
      </c>
      <c r="G9890" t="s">
        <v>2995</v>
      </c>
      <c r="H9890" t="s">
        <v>2996</v>
      </c>
      <c r="I9890" t="s">
        <v>31</v>
      </c>
      <c r="J9890" t="s">
        <v>32</v>
      </c>
      <c r="K9890" t="s">
        <v>8522</v>
      </c>
      <c r="L9890" t="s">
        <v>272</v>
      </c>
      <c r="M9890">
        <v>13501</v>
      </c>
      <c r="N9890" t="s">
        <v>153</v>
      </c>
      <c r="O9890" t="s">
        <v>4429</v>
      </c>
      <c r="P9890" t="s">
        <v>76</v>
      </c>
      <c r="Q9890" t="s">
        <v>166</v>
      </c>
      <c r="R9890" t="s">
        <v>4430</v>
      </c>
      <c r="S9890">
        <v>79.989999999999995</v>
      </c>
      <c r="T9890">
        <v>1</v>
      </c>
      <c r="U9890">
        <v>0</v>
      </c>
      <c r="V9890">
        <v>28.796399999999998</v>
      </c>
      <c r="W9890" s="6">
        <f t="shared" si="928"/>
        <v>0.36</v>
      </c>
      <c r="X9890" s="4">
        <f t="shared" si="925"/>
        <v>28.796399999999998</v>
      </c>
      <c r="Y9890" s="4">
        <f t="shared" si="926"/>
        <v>79.989999999999995</v>
      </c>
      <c r="Z9890" s="4">
        <f t="shared" si="927"/>
        <v>79.989999999999995</v>
      </c>
      <c r="AA9890" s="4">
        <f t="shared" si="924"/>
        <v>0</v>
      </c>
    </row>
    <row r="9891" spans="1:27" x14ac:dyDescent="0.2">
      <c r="A9891">
        <v>9890</v>
      </c>
      <c r="B9891" t="s">
        <v>10895</v>
      </c>
      <c r="C9891" s="5">
        <v>42813</v>
      </c>
      <c r="D9891" s="5" t="str">
        <f t="shared" si="929"/>
        <v>2017-03</v>
      </c>
      <c r="E9891" s="5">
        <v>42814</v>
      </c>
      <c r="F9891" t="s">
        <v>193</v>
      </c>
      <c r="G9891" t="s">
        <v>4204</v>
      </c>
      <c r="H9891" t="s">
        <v>4205</v>
      </c>
      <c r="I9891" t="s">
        <v>46</v>
      </c>
      <c r="J9891" t="s">
        <v>32</v>
      </c>
      <c r="K9891" t="s">
        <v>1127</v>
      </c>
      <c r="L9891" t="s">
        <v>795</v>
      </c>
      <c r="M9891">
        <v>8701</v>
      </c>
      <c r="N9891" t="s">
        <v>153</v>
      </c>
      <c r="O9891" t="s">
        <v>7799</v>
      </c>
      <c r="P9891" t="s">
        <v>51</v>
      </c>
      <c r="Q9891" t="s">
        <v>73</v>
      </c>
      <c r="R9891" t="s">
        <v>7800</v>
      </c>
      <c r="S9891">
        <v>8.94</v>
      </c>
      <c r="T9891">
        <v>3</v>
      </c>
      <c r="U9891">
        <v>0</v>
      </c>
      <c r="V9891">
        <v>2.4138000000000006</v>
      </c>
      <c r="W9891" s="6">
        <f t="shared" si="928"/>
        <v>0.27000000000000007</v>
      </c>
      <c r="X9891" s="4">
        <f t="shared" si="925"/>
        <v>0.8046000000000002</v>
      </c>
      <c r="Y9891" s="4">
        <f t="shared" si="926"/>
        <v>2.98</v>
      </c>
      <c r="Z9891" s="4">
        <f t="shared" si="927"/>
        <v>2.98</v>
      </c>
      <c r="AA9891" s="4">
        <f t="shared" si="924"/>
        <v>0</v>
      </c>
    </row>
    <row r="9892" spans="1:27" x14ac:dyDescent="0.2">
      <c r="A9892">
        <v>9891</v>
      </c>
      <c r="B9892" t="s">
        <v>10896</v>
      </c>
      <c r="C9892" s="5">
        <v>42576</v>
      </c>
      <c r="D9892" s="5" t="str">
        <f t="shared" si="929"/>
        <v>2016-07</v>
      </c>
      <c r="E9892" s="5">
        <v>42579</v>
      </c>
      <c r="F9892" t="s">
        <v>28</v>
      </c>
      <c r="G9892" t="s">
        <v>590</v>
      </c>
      <c r="H9892" t="s">
        <v>591</v>
      </c>
      <c r="I9892" t="s">
        <v>46</v>
      </c>
      <c r="J9892" t="s">
        <v>32</v>
      </c>
      <c r="K9892" t="s">
        <v>2559</v>
      </c>
      <c r="L9892" t="s">
        <v>119</v>
      </c>
      <c r="M9892">
        <v>53209</v>
      </c>
      <c r="N9892" t="s">
        <v>110</v>
      </c>
      <c r="O9892" t="s">
        <v>6665</v>
      </c>
      <c r="P9892" t="s">
        <v>51</v>
      </c>
      <c r="Q9892" t="s">
        <v>95</v>
      </c>
      <c r="R9892" t="s">
        <v>6666</v>
      </c>
      <c r="S9892">
        <v>20.62</v>
      </c>
      <c r="T9892">
        <v>2</v>
      </c>
      <c r="U9892">
        <v>0</v>
      </c>
      <c r="V9892">
        <v>9.6913999999999998</v>
      </c>
      <c r="W9892" s="6">
        <f t="shared" si="928"/>
        <v>0.47</v>
      </c>
      <c r="X9892" s="4">
        <f t="shared" si="925"/>
        <v>4.8456999999999999</v>
      </c>
      <c r="Y9892" s="4">
        <f t="shared" si="926"/>
        <v>10.31</v>
      </c>
      <c r="Z9892" s="4">
        <f t="shared" si="927"/>
        <v>10.31</v>
      </c>
      <c r="AA9892" s="4">
        <f t="shared" si="924"/>
        <v>0</v>
      </c>
    </row>
    <row r="9893" spans="1:27" x14ac:dyDescent="0.2">
      <c r="A9893">
        <v>9892</v>
      </c>
      <c r="B9893" t="s">
        <v>10896</v>
      </c>
      <c r="C9893" s="5">
        <v>42576</v>
      </c>
      <c r="D9893" s="5" t="str">
        <f t="shared" si="929"/>
        <v>2016-07</v>
      </c>
      <c r="E9893" s="5">
        <v>42579</v>
      </c>
      <c r="F9893" t="s">
        <v>28</v>
      </c>
      <c r="G9893" t="s">
        <v>590</v>
      </c>
      <c r="H9893" t="s">
        <v>591</v>
      </c>
      <c r="I9893" t="s">
        <v>46</v>
      </c>
      <c r="J9893" t="s">
        <v>32</v>
      </c>
      <c r="K9893" t="s">
        <v>2559</v>
      </c>
      <c r="L9893" t="s">
        <v>119</v>
      </c>
      <c r="M9893">
        <v>53209</v>
      </c>
      <c r="N9893" t="s">
        <v>110</v>
      </c>
      <c r="O9893" t="s">
        <v>3651</v>
      </c>
      <c r="P9893" t="s">
        <v>76</v>
      </c>
      <c r="Q9893" t="s">
        <v>166</v>
      </c>
      <c r="R9893" t="s">
        <v>3652</v>
      </c>
      <c r="S9893">
        <v>124.25</v>
      </c>
      <c r="T9893">
        <v>7</v>
      </c>
      <c r="U9893">
        <v>0</v>
      </c>
      <c r="V9893">
        <v>48.457499999999996</v>
      </c>
      <c r="W9893" s="6">
        <f t="shared" si="928"/>
        <v>0.38999999999999996</v>
      </c>
      <c r="X9893" s="4">
        <f t="shared" si="925"/>
        <v>6.9224999999999994</v>
      </c>
      <c r="Y9893" s="4">
        <f t="shared" si="926"/>
        <v>17.75</v>
      </c>
      <c r="Z9893" s="4">
        <f t="shared" si="927"/>
        <v>17.75</v>
      </c>
      <c r="AA9893" s="4">
        <f t="shared" si="924"/>
        <v>0</v>
      </c>
    </row>
    <row r="9894" spans="1:27" x14ac:dyDescent="0.2">
      <c r="A9894">
        <v>9893</v>
      </c>
      <c r="B9894" t="s">
        <v>10896</v>
      </c>
      <c r="C9894" s="5">
        <v>42576</v>
      </c>
      <c r="D9894" s="5" t="str">
        <f t="shared" si="929"/>
        <v>2016-07</v>
      </c>
      <c r="E9894" s="5">
        <v>42579</v>
      </c>
      <c r="F9894" t="s">
        <v>28</v>
      </c>
      <c r="G9894" t="s">
        <v>590</v>
      </c>
      <c r="H9894" t="s">
        <v>591</v>
      </c>
      <c r="I9894" t="s">
        <v>46</v>
      </c>
      <c r="J9894" t="s">
        <v>32</v>
      </c>
      <c r="K9894" t="s">
        <v>2559</v>
      </c>
      <c r="L9894" t="s">
        <v>119</v>
      </c>
      <c r="M9894">
        <v>53209</v>
      </c>
      <c r="N9894" t="s">
        <v>110</v>
      </c>
      <c r="O9894" t="s">
        <v>1858</v>
      </c>
      <c r="P9894" t="s">
        <v>76</v>
      </c>
      <c r="Q9894" t="s">
        <v>77</v>
      </c>
      <c r="R9894" t="s">
        <v>1859</v>
      </c>
      <c r="S9894">
        <v>297.55</v>
      </c>
      <c r="T9894">
        <v>5</v>
      </c>
      <c r="U9894">
        <v>0</v>
      </c>
      <c r="V9894">
        <v>83.314000000000021</v>
      </c>
      <c r="W9894" s="6">
        <f t="shared" si="928"/>
        <v>0.28000000000000008</v>
      </c>
      <c r="X9894" s="4">
        <f t="shared" si="925"/>
        <v>16.662800000000004</v>
      </c>
      <c r="Y9894" s="4">
        <f t="shared" si="926"/>
        <v>59.510000000000005</v>
      </c>
      <c r="Z9894" s="4">
        <f t="shared" si="927"/>
        <v>59.510000000000005</v>
      </c>
      <c r="AA9894" s="4">
        <f t="shared" si="924"/>
        <v>0</v>
      </c>
    </row>
    <row r="9895" spans="1:27" x14ac:dyDescent="0.2">
      <c r="A9895">
        <v>9894</v>
      </c>
      <c r="B9895" t="s">
        <v>10896</v>
      </c>
      <c r="C9895" s="5">
        <v>42576</v>
      </c>
      <c r="D9895" s="5" t="str">
        <f t="shared" si="929"/>
        <v>2016-07</v>
      </c>
      <c r="E9895" s="5">
        <v>42579</v>
      </c>
      <c r="F9895" t="s">
        <v>28</v>
      </c>
      <c r="G9895" t="s">
        <v>590</v>
      </c>
      <c r="H9895" t="s">
        <v>591</v>
      </c>
      <c r="I9895" t="s">
        <v>46</v>
      </c>
      <c r="J9895" t="s">
        <v>32</v>
      </c>
      <c r="K9895" t="s">
        <v>2559</v>
      </c>
      <c r="L9895" t="s">
        <v>119</v>
      </c>
      <c r="M9895">
        <v>53209</v>
      </c>
      <c r="N9895" t="s">
        <v>110</v>
      </c>
      <c r="O9895" t="s">
        <v>7965</v>
      </c>
      <c r="P9895" t="s">
        <v>37</v>
      </c>
      <c r="Q9895" t="s">
        <v>41</v>
      </c>
      <c r="R9895" t="s">
        <v>7966</v>
      </c>
      <c r="S9895">
        <v>403.56</v>
      </c>
      <c r="T9895">
        <v>4</v>
      </c>
      <c r="U9895">
        <v>0</v>
      </c>
      <c r="V9895">
        <v>96.854399999999998</v>
      </c>
      <c r="W9895" s="6">
        <f t="shared" si="928"/>
        <v>0.24</v>
      </c>
      <c r="X9895" s="4">
        <f t="shared" si="925"/>
        <v>24.2136</v>
      </c>
      <c r="Y9895" s="4">
        <f t="shared" si="926"/>
        <v>100.89</v>
      </c>
      <c r="Z9895" s="4">
        <f t="shared" si="927"/>
        <v>100.89</v>
      </c>
      <c r="AA9895" s="4">
        <f t="shared" si="924"/>
        <v>0</v>
      </c>
    </row>
    <row r="9896" spans="1:27" x14ac:dyDescent="0.2">
      <c r="A9896">
        <v>9895</v>
      </c>
      <c r="B9896" t="s">
        <v>10896</v>
      </c>
      <c r="C9896" s="5">
        <v>42576</v>
      </c>
      <c r="D9896" s="5" t="str">
        <f t="shared" si="929"/>
        <v>2016-07</v>
      </c>
      <c r="E9896" s="5">
        <v>42579</v>
      </c>
      <c r="F9896" t="s">
        <v>28</v>
      </c>
      <c r="G9896" t="s">
        <v>590</v>
      </c>
      <c r="H9896" t="s">
        <v>591</v>
      </c>
      <c r="I9896" t="s">
        <v>46</v>
      </c>
      <c r="J9896" t="s">
        <v>32</v>
      </c>
      <c r="K9896" t="s">
        <v>2559</v>
      </c>
      <c r="L9896" t="s">
        <v>119</v>
      </c>
      <c r="M9896">
        <v>53209</v>
      </c>
      <c r="N9896" t="s">
        <v>110</v>
      </c>
      <c r="O9896" t="s">
        <v>1146</v>
      </c>
      <c r="P9896" t="s">
        <v>37</v>
      </c>
      <c r="Q9896" t="s">
        <v>70</v>
      </c>
      <c r="R9896" t="s">
        <v>1147</v>
      </c>
      <c r="S9896">
        <v>95.199999999999989</v>
      </c>
      <c r="T9896">
        <v>5</v>
      </c>
      <c r="U9896">
        <v>0</v>
      </c>
      <c r="V9896">
        <v>27.60799999999999</v>
      </c>
      <c r="W9896" s="6">
        <f t="shared" si="928"/>
        <v>0.28999999999999992</v>
      </c>
      <c r="X9896" s="4">
        <f t="shared" si="925"/>
        <v>5.5215999999999976</v>
      </c>
      <c r="Y9896" s="4">
        <f t="shared" si="926"/>
        <v>19.04</v>
      </c>
      <c r="Z9896" s="4">
        <f t="shared" si="927"/>
        <v>19.04</v>
      </c>
      <c r="AA9896" s="4">
        <f t="shared" si="924"/>
        <v>0</v>
      </c>
    </row>
    <row r="9897" spans="1:27" x14ac:dyDescent="0.2">
      <c r="A9897">
        <v>9896</v>
      </c>
      <c r="B9897" t="s">
        <v>10897</v>
      </c>
      <c r="C9897" s="5">
        <v>41908</v>
      </c>
      <c r="D9897" s="5" t="str">
        <f t="shared" si="929"/>
        <v>2014-09</v>
      </c>
      <c r="E9897" s="5">
        <v>41913</v>
      </c>
      <c r="F9897" t="s">
        <v>55</v>
      </c>
      <c r="G9897" t="s">
        <v>3895</v>
      </c>
      <c r="H9897" t="s">
        <v>3896</v>
      </c>
      <c r="I9897" t="s">
        <v>31</v>
      </c>
      <c r="J9897" t="s">
        <v>32</v>
      </c>
      <c r="K9897" t="s">
        <v>308</v>
      </c>
      <c r="L9897" t="s">
        <v>216</v>
      </c>
      <c r="M9897">
        <v>60623</v>
      </c>
      <c r="N9897" t="s">
        <v>110</v>
      </c>
      <c r="O9897" t="s">
        <v>6831</v>
      </c>
      <c r="P9897" t="s">
        <v>76</v>
      </c>
      <c r="Q9897" t="s">
        <v>166</v>
      </c>
      <c r="R9897" t="s">
        <v>6832</v>
      </c>
      <c r="S9897">
        <v>153.82400000000001</v>
      </c>
      <c r="T9897">
        <v>11</v>
      </c>
      <c r="U9897">
        <v>0.2</v>
      </c>
      <c r="V9897">
        <v>38.456000000000003</v>
      </c>
      <c r="W9897" s="6">
        <f t="shared" si="928"/>
        <v>0.25</v>
      </c>
      <c r="X9897" s="4">
        <f t="shared" si="925"/>
        <v>3.4960000000000004</v>
      </c>
      <c r="Y9897" s="4">
        <f t="shared" si="926"/>
        <v>13.984000000000002</v>
      </c>
      <c r="Z9897" s="4">
        <f t="shared" si="927"/>
        <v>17.48</v>
      </c>
      <c r="AA9897" s="4">
        <f t="shared" si="924"/>
        <v>30.764800000000005</v>
      </c>
    </row>
    <row r="9898" spans="1:27" x14ac:dyDescent="0.2">
      <c r="A9898">
        <v>9897</v>
      </c>
      <c r="B9898" t="s">
        <v>10898</v>
      </c>
      <c r="C9898" s="5">
        <v>41807</v>
      </c>
      <c r="D9898" s="5" t="str">
        <f t="shared" si="929"/>
        <v>2014-06</v>
      </c>
      <c r="E9898" s="5">
        <v>41810</v>
      </c>
      <c r="F9898" t="s">
        <v>28</v>
      </c>
      <c r="G9898" t="s">
        <v>1944</v>
      </c>
      <c r="H9898" t="s">
        <v>1945</v>
      </c>
      <c r="I9898" t="s">
        <v>31</v>
      </c>
      <c r="J9898" t="s">
        <v>32</v>
      </c>
      <c r="K9898" t="s">
        <v>308</v>
      </c>
      <c r="L9898" t="s">
        <v>216</v>
      </c>
      <c r="M9898">
        <v>60653</v>
      </c>
      <c r="N9898" t="s">
        <v>110</v>
      </c>
      <c r="O9898" t="s">
        <v>7548</v>
      </c>
      <c r="P9898" t="s">
        <v>51</v>
      </c>
      <c r="Q9898" t="s">
        <v>95</v>
      </c>
      <c r="R9898" t="s">
        <v>7549</v>
      </c>
      <c r="S9898">
        <v>62.015999999999998</v>
      </c>
      <c r="T9898">
        <v>2</v>
      </c>
      <c r="U9898">
        <v>0.2</v>
      </c>
      <c r="V9898">
        <v>22.480800000000002</v>
      </c>
      <c r="W9898" s="6">
        <f t="shared" si="928"/>
        <v>0.36250000000000004</v>
      </c>
      <c r="X9898" s="4">
        <f t="shared" si="925"/>
        <v>11.240400000000001</v>
      </c>
      <c r="Y9898" s="4">
        <f t="shared" si="926"/>
        <v>31.007999999999999</v>
      </c>
      <c r="Z9898" s="4">
        <f t="shared" si="927"/>
        <v>38.76</v>
      </c>
      <c r="AA9898" s="4">
        <f t="shared" si="924"/>
        <v>12.4032</v>
      </c>
    </row>
    <row r="9899" spans="1:27" x14ac:dyDescent="0.2">
      <c r="A9899">
        <v>9898</v>
      </c>
      <c r="B9899" t="s">
        <v>10899</v>
      </c>
      <c r="C9899" s="5">
        <v>42527</v>
      </c>
      <c r="D9899" s="5" t="str">
        <f t="shared" si="929"/>
        <v>2016-06</v>
      </c>
      <c r="E9899" s="5">
        <v>42531</v>
      </c>
      <c r="F9899" t="s">
        <v>55</v>
      </c>
      <c r="G9899" t="s">
        <v>3661</v>
      </c>
      <c r="H9899" t="s">
        <v>3662</v>
      </c>
      <c r="I9899" t="s">
        <v>31</v>
      </c>
      <c r="J9899" t="s">
        <v>32</v>
      </c>
      <c r="K9899" t="s">
        <v>753</v>
      </c>
      <c r="L9899" t="s">
        <v>503</v>
      </c>
      <c r="M9899">
        <v>45014</v>
      </c>
      <c r="N9899" t="s">
        <v>153</v>
      </c>
      <c r="O9899" t="s">
        <v>2444</v>
      </c>
      <c r="P9899" t="s">
        <v>37</v>
      </c>
      <c r="Q9899" t="s">
        <v>70</v>
      </c>
      <c r="R9899" t="s">
        <v>2445</v>
      </c>
      <c r="S9899">
        <v>466.32000000000005</v>
      </c>
      <c r="T9899">
        <v>3</v>
      </c>
      <c r="U9899">
        <v>0.2</v>
      </c>
      <c r="V9899">
        <v>34.97399999999999</v>
      </c>
      <c r="W9899" s="6">
        <f t="shared" si="928"/>
        <v>7.4999999999999969E-2</v>
      </c>
      <c r="X9899" s="4">
        <f t="shared" si="925"/>
        <v>11.657999999999996</v>
      </c>
      <c r="Y9899" s="4">
        <f t="shared" si="926"/>
        <v>155.44000000000003</v>
      </c>
      <c r="Z9899" s="4">
        <f t="shared" si="927"/>
        <v>194.29999999999998</v>
      </c>
      <c r="AA9899" s="4">
        <f t="shared" si="924"/>
        <v>93.26400000000001</v>
      </c>
    </row>
    <row r="9900" spans="1:27" x14ac:dyDescent="0.2">
      <c r="A9900">
        <v>9899</v>
      </c>
      <c r="B9900" t="s">
        <v>10899</v>
      </c>
      <c r="C9900" s="5">
        <v>42527</v>
      </c>
      <c r="D9900" s="5" t="str">
        <f t="shared" si="929"/>
        <v>2016-06</v>
      </c>
      <c r="E9900" s="5">
        <v>42531</v>
      </c>
      <c r="F9900" t="s">
        <v>55</v>
      </c>
      <c r="G9900" t="s">
        <v>3661</v>
      </c>
      <c r="H9900" t="s">
        <v>3662</v>
      </c>
      <c r="I9900" t="s">
        <v>31</v>
      </c>
      <c r="J9900" t="s">
        <v>32</v>
      </c>
      <c r="K9900" t="s">
        <v>753</v>
      </c>
      <c r="L9900" t="s">
        <v>503</v>
      </c>
      <c r="M9900">
        <v>45014</v>
      </c>
      <c r="N9900" t="s">
        <v>153</v>
      </c>
      <c r="O9900" t="s">
        <v>7837</v>
      </c>
      <c r="P9900" t="s">
        <v>37</v>
      </c>
      <c r="Q9900" t="s">
        <v>70</v>
      </c>
      <c r="R9900" t="s">
        <v>7838</v>
      </c>
      <c r="S9900">
        <v>82.64</v>
      </c>
      <c r="T9900">
        <v>2</v>
      </c>
      <c r="U9900">
        <v>0.2</v>
      </c>
      <c r="V9900">
        <v>0</v>
      </c>
      <c r="W9900" s="6">
        <f t="shared" si="928"/>
        <v>0</v>
      </c>
      <c r="X9900" s="4">
        <f t="shared" si="925"/>
        <v>0</v>
      </c>
      <c r="Y9900" s="4">
        <f t="shared" si="926"/>
        <v>41.32</v>
      </c>
      <c r="Z9900" s="4">
        <f t="shared" si="927"/>
        <v>51.65</v>
      </c>
      <c r="AA9900" s="4">
        <f t="shared" si="924"/>
        <v>16.528000000000002</v>
      </c>
    </row>
    <row r="9901" spans="1:27" x14ac:dyDescent="0.2">
      <c r="A9901">
        <v>9900</v>
      </c>
      <c r="B9901" t="s">
        <v>10900</v>
      </c>
      <c r="C9901" s="5">
        <v>41726</v>
      </c>
      <c r="D9901" s="5" t="str">
        <f t="shared" si="929"/>
        <v>2014-03</v>
      </c>
      <c r="E9901" s="5">
        <v>41732</v>
      </c>
      <c r="F9901" t="s">
        <v>55</v>
      </c>
      <c r="G9901" t="s">
        <v>4096</v>
      </c>
      <c r="H9901" t="s">
        <v>4097</v>
      </c>
      <c r="I9901" t="s">
        <v>107</v>
      </c>
      <c r="J9901" t="s">
        <v>32</v>
      </c>
      <c r="K9901" t="s">
        <v>323</v>
      </c>
      <c r="L9901" t="s">
        <v>503</v>
      </c>
      <c r="M9901">
        <v>45503</v>
      </c>
      <c r="N9901" t="s">
        <v>153</v>
      </c>
      <c r="O9901" t="s">
        <v>2328</v>
      </c>
      <c r="P9901" t="s">
        <v>37</v>
      </c>
      <c r="Q9901" t="s">
        <v>61</v>
      </c>
      <c r="R9901" t="s">
        <v>2329</v>
      </c>
      <c r="S9901">
        <v>330.58800000000002</v>
      </c>
      <c r="T9901">
        <v>1</v>
      </c>
      <c r="U9901">
        <v>0.4</v>
      </c>
      <c r="V9901">
        <v>-143.25480000000002</v>
      </c>
      <c r="W9901" s="6">
        <f t="shared" si="928"/>
        <v>-0.43333333333333335</v>
      </c>
      <c r="X9901" s="4">
        <f t="shared" si="925"/>
        <v>-143.25480000000002</v>
      </c>
      <c r="Y9901" s="4">
        <f t="shared" si="926"/>
        <v>330.58800000000002</v>
      </c>
      <c r="Z9901" s="4">
        <f t="shared" si="927"/>
        <v>550.98</v>
      </c>
      <c r="AA9901" s="4">
        <f t="shared" si="924"/>
        <v>132.23520000000002</v>
      </c>
    </row>
    <row r="9902" spans="1:27" x14ac:dyDescent="0.2">
      <c r="A9902">
        <v>9901</v>
      </c>
      <c r="B9902" t="s">
        <v>10901</v>
      </c>
      <c r="C9902" s="5">
        <v>42968</v>
      </c>
      <c r="D9902" s="5" t="str">
        <f t="shared" si="929"/>
        <v>2017-08</v>
      </c>
      <c r="E9902" s="5">
        <v>42972</v>
      </c>
      <c r="F9902" t="s">
        <v>55</v>
      </c>
      <c r="G9902" t="s">
        <v>10607</v>
      </c>
      <c r="H9902" t="s">
        <v>10608</v>
      </c>
      <c r="I9902" t="s">
        <v>31</v>
      </c>
      <c r="J9902" t="s">
        <v>32</v>
      </c>
      <c r="K9902" t="s">
        <v>1483</v>
      </c>
      <c r="L9902" t="s">
        <v>462</v>
      </c>
      <c r="M9902">
        <v>80027</v>
      </c>
      <c r="N9902" t="s">
        <v>49</v>
      </c>
      <c r="O9902" t="s">
        <v>2330</v>
      </c>
      <c r="P9902" t="s">
        <v>51</v>
      </c>
      <c r="Q9902" t="s">
        <v>64</v>
      </c>
      <c r="R9902" t="s">
        <v>2331</v>
      </c>
      <c r="S9902">
        <v>237.09600000000003</v>
      </c>
      <c r="T9902">
        <v>3</v>
      </c>
      <c r="U9902">
        <v>0.2</v>
      </c>
      <c r="V9902">
        <v>20.745899999999985</v>
      </c>
      <c r="W9902" s="6">
        <f t="shared" si="928"/>
        <v>8.7499999999999925E-2</v>
      </c>
      <c r="X9902" s="4">
        <f t="shared" si="925"/>
        <v>6.9152999999999949</v>
      </c>
      <c r="Y9902" s="4">
        <f t="shared" si="926"/>
        <v>79.032000000000011</v>
      </c>
      <c r="Z9902" s="4">
        <f t="shared" si="927"/>
        <v>98.789999999999992</v>
      </c>
      <c r="AA9902" s="4">
        <f t="shared" si="924"/>
        <v>47.419200000000011</v>
      </c>
    </row>
    <row r="9903" spans="1:27" x14ac:dyDescent="0.2">
      <c r="A9903">
        <v>9902</v>
      </c>
      <c r="B9903" t="s">
        <v>10901</v>
      </c>
      <c r="C9903" s="5">
        <v>42968</v>
      </c>
      <c r="D9903" s="5" t="str">
        <f t="shared" si="929"/>
        <v>2017-08</v>
      </c>
      <c r="E9903" s="5">
        <v>42972</v>
      </c>
      <c r="F9903" t="s">
        <v>55</v>
      </c>
      <c r="G9903" t="s">
        <v>10607</v>
      </c>
      <c r="H9903" t="s">
        <v>10608</v>
      </c>
      <c r="I9903" t="s">
        <v>31</v>
      </c>
      <c r="J9903" t="s">
        <v>32</v>
      </c>
      <c r="K9903" t="s">
        <v>1483</v>
      </c>
      <c r="L9903" t="s">
        <v>462</v>
      </c>
      <c r="M9903">
        <v>80027</v>
      </c>
      <c r="N9903" t="s">
        <v>49</v>
      </c>
      <c r="O9903" t="s">
        <v>4759</v>
      </c>
      <c r="P9903" t="s">
        <v>37</v>
      </c>
      <c r="Q9903" t="s">
        <v>70</v>
      </c>
      <c r="R9903" t="s">
        <v>4760</v>
      </c>
      <c r="S9903">
        <v>22.752000000000002</v>
      </c>
      <c r="T9903">
        <v>3</v>
      </c>
      <c r="U9903">
        <v>0.2</v>
      </c>
      <c r="V9903">
        <v>7.1099999999999994</v>
      </c>
      <c r="W9903" s="6">
        <f t="shared" si="928"/>
        <v>0.31249999999999994</v>
      </c>
      <c r="X9903" s="4">
        <f t="shared" si="925"/>
        <v>2.3699999999999997</v>
      </c>
      <c r="Y9903" s="4">
        <f t="shared" si="926"/>
        <v>7.5840000000000005</v>
      </c>
      <c r="Z9903" s="4">
        <f t="shared" si="927"/>
        <v>9.48</v>
      </c>
      <c r="AA9903" s="4">
        <f t="shared" si="924"/>
        <v>4.5504000000000007</v>
      </c>
    </row>
    <row r="9904" spans="1:27" x14ac:dyDescent="0.2">
      <c r="A9904">
        <v>9903</v>
      </c>
      <c r="B9904" t="s">
        <v>10901</v>
      </c>
      <c r="C9904" s="5">
        <v>42968</v>
      </c>
      <c r="D9904" s="5" t="str">
        <f t="shared" si="929"/>
        <v>2017-08</v>
      </c>
      <c r="E9904" s="5">
        <v>42972</v>
      </c>
      <c r="F9904" t="s">
        <v>55</v>
      </c>
      <c r="G9904" t="s">
        <v>10607</v>
      </c>
      <c r="H9904" t="s">
        <v>10608</v>
      </c>
      <c r="I9904" t="s">
        <v>31</v>
      </c>
      <c r="J9904" t="s">
        <v>32</v>
      </c>
      <c r="K9904" t="s">
        <v>1483</v>
      </c>
      <c r="L9904" t="s">
        <v>462</v>
      </c>
      <c r="M9904">
        <v>80027</v>
      </c>
      <c r="N9904" t="s">
        <v>49</v>
      </c>
      <c r="O9904" t="s">
        <v>637</v>
      </c>
      <c r="P9904" t="s">
        <v>51</v>
      </c>
      <c r="Q9904" t="s">
        <v>95</v>
      </c>
      <c r="R9904" t="s">
        <v>638</v>
      </c>
      <c r="S9904">
        <v>6.6720000000000006</v>
      </c>
      <c r="T9904">
        <v>1</v>
      </c>
      <c r="U9904">
        <v>0.2</v>
      </c>
      <c r="V9904">
        <v>2.0849999999999991</v>
      </c>
      <c r="W9904" s="6">
        <f t="shared" si="928"/>
        <v>0.31249999999999983</v>
      </c>
      <c r="X9904" s="4">
        <f t="shared" si="925"/>
        <v>2.0849999999999991</v>
      </c>
      <c r="Y9904" s="4">
        <f t="shared" si="926"/>
        <v>6.6720000000000006</v>
      </c>
      <c r="Z9904" s="4">
        <f t="shared" si="927"/>
        <v>8.34</v>
      </c>
      <c r="AA9904" s="4">
        <f t="shared" si="924"/>
        <v>1.3344000000000003</v>
      </c>
    </row>
    <row r="9905" spans="1:27" x14ac:dyDescent="0.2">
      <c r="A9905">
        <v>9904</v>
      </c>
      <c r="B9905" t="s">
        <v>10902</v>
      </c>
      <c r="C9905" s="5">
        <v>41955</v>
      </c>
      <c r="D9905" s="5" t="str">
        <f t="shared" si="929"/>
        <v>2014-11</v>
      </c>
      <c r="E9905" s="5">
        <v>41961</v>
      </c>
      <c r="F9905" t="s">
        <v>55</v>
      </c>
      <c r="G9905" t="s">
        <v>256</v>
      </c>
      <c r="H9905" t="s">
        <v>257</v>
      </c>
      <c r="I9905" t="s">
        <v>31</v>
      </c>
      <c r="J9905" t="s">
        <v>32</v>
      </c>
      <c r="K9905" t="s">
        <v>4228</v>
      </c>
      <c r="L9905" t="s">
        <v>109</v>
      </c>
      <c r="M9905">
        <v>75007</v>
      </c>
      <c r="N9905" t="s">
        <v>110</v>
      </c>
      <c r="O9905" t="s">
        <v>5698</v>
      </c>
      <c r="P9905" t="s">
        <v>37</v>
      </c>
      <c r="Q9905" t="s">
        <v>70</v>
      </c>
      <c r="R9905" t="s">
        <v>5699</v>
      </c>
      <c r="S9905">
        <v>25.128000000000004</v>
      </c>
      <c r="T9905">
        <v>3</v>
      </c>
      <c r="U9905">
        <v>0.6</v>
      </c>
      <c r="V9905">
        <v>-6.9101999999999997</v>
      </c>
      <c r="W9905" s="6">
        <f t="shared" si="928"/>
        <v>-0.27499999999999997</v>
      </c>
      <c r="X9905" s="4">
        <f t="shared" si="925"/>
        <v>-2.3033999999999999</v>
      </c>
      <c r="Y9905" s="4">
        <f t="shared" si="926"/>
        <v>8.3760000000000012</v>
      </c>
      <c r="Z9905" s="4">
        <f t="shared" si="927"/>
        <v>20.94</v>
      </c>
      <c r="AA9905" s="4">
        <f t="shared" si="924"/>
        <v>15.076800000000002</v>
      </c>
    </row>
    <row r="9906" spans="1:27" x14ac:dyDescent="0.2">
      <c r="A9906">
        <v>9905</v>
      </c>
      <c r="B9906" t="s">
        <v>10902</v>
      </c>
      <c r="C9906" s="5">
        <v>41955</v>
      </c>
      <c r="D9906" s="5" t="str">
        <f t="shared" si="929"/>
        <v>2014-11</v>
      </c>
      <c r="E9906" s="5">
        <v>41961</v>
      </c>
      <c r="F9906" t="s">
        <v>55</v>
      </c>
      <c r="G9906" t="s">
        <v>256</v>
      </c>
      <c r="H9906" t="s">
        <v>257</v>
      </c>
      <c r="I9906" t="s">
        <v>31</v>
      </c>
      <c r="J9906" t="s">
        <v>32</v>
      </c>
      <c r="K9906" t="s">
        <v>4228</v>
      </c>
      <c r="L9906" t="s">
        <v>109</v>
      </c>
      <c r="M9906">
        <v>75007</v>
      </c>
      <c r="N9906" t="s">
        <v>110</v>
      </c>
      <c r="O9906" t="s">
        <v>1672</v>
      </c>
      <c r="P9906" t="s">
        <v>76</v>
      </c>
      <c r="Q9906" t="s">
        <v>166</v>
      </c>
      <c r="R9906" t="s">
        <v>1673</v>
      </c>
      <c r="S9906">
        <v>127.98399999999999</v>
      </c>
      <c r="T9906">
        <v>2</v>
      </c>
      <c r="U9906">
        <v>0.2</v>
      </c>
      <c r="V9906">
        <v>25.596799999999998</v>
      </c>
      <c r="W9906" s="6">
        <f t="shared" si="928"/>
        <v>0.19999999999999998</v>
      </c>
      <c r="X9906" s="4">
        <f t="shared" si="925"/>
        <v>12.798399999999999</v>
      </c>
      <c r="Y9906" s="4">
        <f t="shared" si="926"/>
        <v>63.991999999999997</v>
      </c>
      <c r="Z9906" s="4">
        <f t="shared" si="927"/>
        <v>79.989999999999995</v>
      </c>
      <c r="AA9906" s="4">
        <f t="shared" si="924"/>
        <v>25.596800000000002</v>
      </c>
    </row>
    <row r="9907" spans="1:27" x14ac:dyDescent="0.2">
      <c r="A9907">
        <v>9906</v>
      </c>
      <c r="B9907" t="s">
        <v>10903</v>
      </c>
      <c r="C9907" s="5">
        <v>42260</v>
      </c>
      <c r="D9907" s="5" t="str">
        <f t="shared" si="929"/>
        <v>2015-09</v>
      </c>
      <c r="E9907" s="5">
        <v>42262</v>
      </c>
      <c r="F9907" t="s">
        <v>193</v>
      </c>
      <c r="G9907" t="s">
        <v>5646</v>
      </c>
      <c r="H9907" t="s">
        <v>5647</v>
      </c>
      <c r="I9907" t="s">
        <v>46</v>
      </c>
      <c r="J9907" t="s">
        <v>32</v>
      </c>
      <c r="K9907" t="s">
        <v>1893</v>
      </c>
      <c r="L9907" t="s">
        <v>48</v>
      </c>
      <c r="M9907">
        <v>92804</v>
      </c>
      <c r="N9907" t="s">
        <v>49</v>
      </c>
      <c r="O9907" t="s">
        <v>4642</v>
      </c>
      <c r="P9907" t="s">
        <v>37</v>
      </c>
      <c r="Q9907" t="s">
        <v>70</v>
      </c>
      <c r="R9907" t="s">
        <v>4643</v>
      </c>
      <c r="S9907">
        <v>131.88</v>
      </c>
      <c r="T9907">
        <v>7</v>
      </c>
      <c r="U9907">
        <v>0</v>
      </c>
      <c r="V9907">
        <v>55.389600000000002</v>
      </c>
      <c r="W9907" s="6">
        <f t="shared" si="928"/>
        <v>0.42000000000000004</v>
      </c>
      <c r="X9907" s="4">
        <f t="shared" si="925"/>
        <v>7.9127999999999998</v>
      </c>
      <c r="Y9907" s="4">
        <f t="shared" si="926"/>
        <v>18.84</v>
      </c>
      <c r="Z9907" s="4">
        <f t="shared" si="927"/>
        <v>18.84</v>
      </c>
      <c r="AA9907" s="4">
        <f t="shared" si="924"/>
        <v>0</v>
      </c>
    </row>
    <row r="9908" spans="1:27" x14ac:dyDescent="0.2">
      <c r="A9908">
        <v>9907</v>
      </c>
      <c r="B9908" t="s">
        <v>10903</v>
      </c>
      <c r="C9908" s="5">
        <v>42260</v>
      </c>
      <c r="D9908" s="5" t="str">
        <f t="shared" si="929"/>
        <v>2015-09</v>
      </c>
      <c r="E9908" s="5">
        <v>42262</v>
      </c>
      <c r="F9908" t="s">
        <v>193</v>
      </c>
      <c r="G9908" t="s">
        <v>5646</v>
      </c>
      <c r="H9908" t="s">
        <v>5647</v>
      </c>
      <c r="I9908" t="s">
        <v>46</v>
      </c>
      <c r="J9908" t="s">
        <v>32</v>
      </c>
      <c r="K9908" t="s">
        <v>1893</v>
      </c>
      <c r="L9908" t="s">
        <v>48</v>
      </c>
      <c r="M9908">
        <v>92804</v>
      </c>
      <c r="N9908" t="s">
        <v>49</v>
      </c>
      <c r="O9908" t="s">
        <v>4507</v>
      </c>
      <c r="P9908" t="s">
        <v>51</v>
      </c>
      <c r="Q9908" t="s">
        <v>80</v>
      </c>
      <c r="R9908" t="s">
        <v>4508</v>
      </c>
      <c r="S9908">
        <v>25.031999999999996</v>
      </c>
      <c r="T9908">
        <v>3</v>
      </c>
      <c r="U9908">
        <v>0.2</v>
      </c>
      <c r="V9908">
        <v>7.822499999999998</v>
      </c>
      <c r="W9908" s="6">
        <f t="shared" si="928"/>
        <v>0.31249999999999994</v>
      </c>
      <c r="X9908" s="4">
        <f t="shared" si="925"/>
        <v>2.6074999999999995</v>
      </c>
      <c r="Y9908" s="4">
        <f t="shared" si="926"/>
        <v>8.3439999999999994</v>
      </c>
      <c r="Z9908" s="4">
        <f t="shared" si="927"/>
        <v>10.429999999999996</v>
      </c>
      <c r="AA9908" s="4">
        <f t="shared" si="924"/>
        <v>5.0063999999999993</v>
      </c>
    </row>
    <row r="9909" spans="1:27" x14ac:dyDescent="0.2">
      <c r="A9909">
        <v>9908</v>
      </c>
      <c r="B9909" t="s">
        <v>10903</v>
      </c>
      <c r="C9909" s="5">
        <v>42260</v>
      </c>
      <c r="D9909" s="5" t="str">
        <f t="shared" si="929"/>
        <v>2015-09</v>
      </c>
      <c r="E9909" s="5">
        <v>42262</v>
      </c>
      <c r="F9909" t="s">
        <v>193</v>
      </c>
      <c r="G9909" t="s">
        <v>5646</v>
      </c>
      <c r="H9909" t="s">
        <v>5647</v>
      </c>
      <c r="I9909" t="s">
        <v>46</v>
      </c>
      <c r="J9909" t="s">
        <v>32</v>
      </c>
      <c r="K9909" t="s">
        <v>1893</v>
      </c>
      <c r="L9909" t="s">
        <v>48</v>
      </c>
      <c r="M9909">
        <v>92804</v>
      </c>
      <c r="N9909" t="s">
        <v>49</v>
      </c>
      <c r="O9909" t="s">
        <v>4744</v>
      </c>
      <c r="P9909" t="s">
        <v>37</v>
      </c>
      <c r="Q9909" t="s">
        <v>41</v>
      </c>
      <c r="R9909" t="s">
        <v>4745</v>
      </c>
      <c r="S9909">
        <v>717.72</v>
      </c>
      <c r="T9909">
        <v>3</v>
      </c>
      <c r="U9909">
        <v>0.2</v>
      </c>
      <c r="V9909">
        <v>71.77200000000002</v>
      </c>
      <c r="W9909" s="6">
        <f t="shared" si="928"/>
        <v>0.10000000000000002</v>
      </c>
      <c r="X9909" s="4">
        <f t="shared" si="925"/>
        <v>23.924000000000007</v>
      </c>
      <c r="Y9909" s="4">
        <f t="shared" si="926"/>
        <v>239.24</v>
      </c>
      <c r="Z9909" s="4">
        <f t="shared" si="927"/>
        <v>299.04999999999995</v>
      </c>
      <c r="AA9909" s="4">
        <f t="shared" si="924"/>
        <v>143.54400000000001</v>
      </c>
    </row>
    <row r="9910" spans="1:27" x14ac:dyDescent="0.2">
      <c r="A9910">
        <v>9909</v>
      </c>
      <c r="B9910" t="s">
        <v>10903</v>
      </c>
      <c r="C9910" s="5">
        <v>42260</v>
      </c>
      <c r="D9910" s="5" t="str">
        <f t="shared" si="929"/>
        <v>2015-09</v>
      </c>
      <c r="E9910" s="5">
        <v>42262</v>
      </c>
      <c r="F9910" t="s">
        <v>193</v>
      </c>
      <c r="G9910" t="s">
        <v>5646</v>
      </c>
      <c r="H9910" t="s">
        <v>5647</v>
      </c>
      <c r="I9910" t="s">
        <v>46</v>
      </c>
      <c r="J9910" t="s">
        <v>32</v>
      </c>
      <c r="K9910" t="s">
        <v>1893</v>
      </c>
      <c r="L9910" t="s">
        <v>48</v>
      </c>
      <c r="M9910">
        <v>92804</v>
      </c>
      <c r="N9910" t="s">
        <v>49</v>
      </c>
      <c r="O9910" t="s">
        <v>6302</v>
      </c>
      <c r="P9910" t="s">
        <v>37</v>
      </c>
      <c r="Q9910" t="s">
        <v>70</v>
      </c>
      <c r="R9910" t="s">
        <v>6303</v>
      </c>
      <c r="S9910">
        <v>207.35</v>
      </c>
      <c r="T9910">
        <v>5</v>
      </c>
      <c r="U9910">
        <v>0</v>
      </c>
      <c r="V9910">
        <v>24.881999999999991</v>
      </c>
      <c r="W9910" s="6">
        <f t="shared" si="928"/>
        <v>0.11999999999999995</v>
      </c>
      <c r="X9910" s="4">
        <f t="shared" si="925"/>
        <v>4.9763999999999982</v>
      </c>
      <c r="Y9910" s="4">
        <f t="shared" si="926"/>
        <v>41.47</v>
      </c>
      <c r="Z9910" s="4">
        <f t="shared" si="927"/>
        <v>41.47</v>
      </c>
      <c r="AA9910" s="4">
        <f t="shared" si="924"/>
        <v>0</v>
      </c>
    </row>
    <row r="9911" spans="1:27" x14ac:dyDescent="0.2">
      <c r="A9911">
        <v>9910</v>
      </c>
      <c r="B9911" t="s">
        <v>10903</v>
      </c>
      <c r="C9911" s="5">
        <v>42260</v>
      </c>
      <c r="D9911" s="5" t="str">
        <f t="shared" si="929"/>
        <v>2015-09</v>
      </c>
      <c r="E9911" s="5">
        <v>42262</v>
      </c>
      <c r="F9911" t="s">
        <v>193</v>
      </c>
      <c r="G9911" t="s">
        <v>5646</v>
      </c>
      <c r="H9911" t="s">
        <v>5647</v>
      </c>
      <c r="I9911" t="s">
        <v>46</v>
      </c>
      <c r="J9911" t="s">
        <v>32</v>
      </c>
      <c r="K9911" t="s">
        <v>1893</v>
      </c>
      <c r="L9911" t="s">
        <v>48</v>
      </c>
      <c r="M9911">
        <v>92804</v>
      </c>
      <c r="N9911" t="s">
        <v>49</v>
      </c>
      <c r="O9911" t="s">
        <v>3710</v>
      </c>
      <c r="P9911" t="s">
        <v>37</v>
      </c>
      <c r="Q9911" t="s">
        <v>70</v>
      </c>
      <c r="R9911" t="s">
        <v>3711</v>
      </c>
      <c r="S9911">
        <v>44.67</v>
      </c>
      <c r="T9911">
        <v>3</v>
      </c>
      <c r="U9911">
        <v>0</v>
      </c>
      <c r="V9911">
        <v>12.060900000000002</v>
      </c>
      <c r="W9911" s="6">
        <f t="shared" si="928"/>
        <v>0.27</v>
      </c>
      <c r="X9911" s="4">
        <f t="shared" si="925"/>
        <v>4.0203000000000007</v>
      </c>
      <c r="Y9911" s="4">
        <f t="shared" si="926"/>
        <v>14.89</v>
      </c>
      <c r="Z9911" s="4">
        <f t="shared" si="927"/>
        <v>14.89</v>
      </c>
      <c r="AA9911" s="4">
        <f t="shared" si="924"/>
        <v>0</v>
      </c>
    </row>
    <row r="9912" spans="1:27" x14ac:dyDescent="0.2">
      <c r="A9912">
        <v>9911</v>
      </c>
      <c r="B9912" t="s">
        <v>10903</v>
      </c>
      <c r="C9912" s="5">
        <v>42260</v>
      </c>
      <c r="D9912" s="5" t="str">
        <f t="shared" si="929"/>
        <v>2015-09</v>
      </c>
      <c r="E9912" s="5">
        <v>42262</v>
      </c>
      <c r="F9912" t="s">
        <v>193</v>
      </c>
      <c r="G9912" t="s">
        <v>5646</v>
      </c>
      <c r="H9912" t="s">
        <v>5647</v>
      </c>
      <c r="I9912" t="s">
        <v>46</v>
      </c>
      <c r="J9912" t="s">
        <v>32</v>
      </c>
      <c r="K9912" t="s">
        <v>1893</v>
      </c>
      <c r="L9912" t="s">
        <v>48</v>
      </c>
      <c r="M9912">
        <v>92804</v>
      </c>
      <c r="N9912" t="s">
        <v>49</v>
      </c>
      <c r="O9912" t="s">
        <v>3583</v>
      </c>
      <c r="P9912" t="s">
        <v>51</v>
      </c>
      <c r="Q9912" t="s">
        <v>95</v>
      </c>
      <c r="R9912" t="s">
        <v>3584</v>
      </c>
      <c r="S9912">
        <v>209.7</v>
      </c>
      <c r="T9912">
        <v>2</v>
      </c>
      <c r="U9912">
        <v>0</v>
      </c>
      <c r="V9912">
        <v>100.65599999999999</v>
      </c>
      <c r="W9912" s="6">
        <f t="shared" si="928"/>
        <v>0.48</v>
      </c>
      <c r="X9912" s="4">
        <f t="shared" si="925"/>
        <v>50.327999999999996</v>
      </c>
      <c r="Y9912" s="4">
        <f t="shared" si="926"/>
        <v>104.85</v>
      </c>
      <c r="Z9912" s="4">
        <f t="shared" si="927"/>
        <v>104.85</v>
      </c>
      <c r="AA9912" s="4">
        <f t="shared" si="924"/>
        <v>0</v>
      </c>
    </row>
    <row r="9913" spans="1:27" x14ac:dyDescent="0.2">
      <c r="A9913">
        <v>9912</v>
      </c>
      <c r="B9913" t="s">
        <v>10904</v>
      </c>
      <c r="C9913" s="5">
        <v>41734</v>
      </c>
      <c r="D9913" s="5" t="str">
        <f t="shared" si="929"/>
        <v>2014-04</v>
      </c>
      <c r="E9913" s="5">
        <v>41738</v>
      </c>
      <c r="F9913" t="s">
        <v>55</v>
      </c>
      <c r="G9913" t="s">
        <v>4526</v>
      </c>
      <c r="H9913" t="s">
        <v>4527</v>
      </c>
      <c r="I9913" t="s">
        <v>46</v>
      </c>
      <c r="J9913" t="s">
        <v>32</v>
      </c>
      <c r="K9913" t="s">
        <v>1474</v>
      </c>
      <c r="L9913" t="s">
        <v>34</v>
      </c>
      <c r="M9913">
        <v>40475</v>
      </c>
      <c r="N9913" t="s">
        <v>35</v>
      </c>
      <c r="O9913" t="s">
        <v>419</v>
      </c>
      <c r="P9913" t="s">
        <v>51</v>
      </c>
      <c r="Q9913" t="s">
        <v>80</v>
      </c>
      <c r="R9913" t="s">
        <v>420</v>
      </c>
      <c r="S9913">
        <v>115.36</v>
      </c>
      <c r="T9913">
        <v>7</v>
      </c>
      <c r="U9913">
        <v>0</v>
      </c>
      <c r="V9913">
        <v>56.526400000000002</v>
      </c>
      <c r="W9913" s="6">
        <f t="shared" si="928"/>
        <v>0.49000000000000005</v>
      </c>
      <c r="X9913" s="4">
        <f t="shared" si="925"/>
        <v>8.0752000000000006</v>
      </c>
      <c r="Y9913" s="4">
        <f t="shared" si="926"/>
        <v>16.48</v>
      </c>
      <c r="Z9913" s="4">
        <f t="shared" si="927"/>
        <v>16.48</v>
      </c>
      <c r="AA9913" s="4">
        <f t="shared" si="924"/>
        <v>0</v>
      </c>
    </row>
    <row r="9914" spans="1:27" x14ac:dyDescent="0.2">
      <c r="A9914">
        <v>9913</v>
      </c>
      <c r="B9914" t="s">
        <v>10905</v>
      </c>
      <c r="C9914" s="5">
        <v>42287</v>
      </c>
      <c r="D9914" s="5" t="str">
        <f t="shared" si="929"/>
        <v>2015-10</v>
      </c>
      <c r="E9914" s="5">
        <v>42289</v>
      </c>
      <c r="F9914" t="s">
        <v>193</v>
      </c>
      <c r="G9914" t="s">
        <v>3967</v>
      </c>
      <c r="H9914" t="s">
        <v>3968</v>
      </c>
      <c r="I9914" t="s">
        <v>46</v>
      </c>
      <c r="J9914" t="s">
        <v>32</v>
      </c>
      <c r="K9914" t="s">
        <v>8317</v>
      </c>
      <c r="L9914" t="s">
        <v>48</v>
      </c>
      <c r="M9914">
        <v>93101</v>
      </c>
      <c r="N9914" t="s">
        <v>49</v>
      </c>
      <c r="O9914" t="s">
        <v>5410</v>
      </c>
      <c r="P9914" t="s">
        <v>37</v>
      </c>
      <c r="Q9914" t="s">
        <v>41</v>
      </c>
      <c r="R9914" t="s">
        <v>5411</v>
      </c>
      <c r="S9914">
        <v>362.13599999999997</v>
      </c>
      <c r="T9914">
        <v>3</v>
      </c>
      <c r="U9914">
        <v>0.2</v>
      </c>
      <c r="V9914">
        <v>-54.320399999999978</v>
      </c>
      <c r="W9914" s="6">
        <f t="shared" si="928"/>
        <v>-0.14999999999999997</v>
      </c>
      <c r="X9914" s="4">
        <f t="shared" si="925"/>
        <v>-18.106799999999993</v>
      </c>
      <c r="Y9914" s="4">
        <f t="shared" si="926"/>
        <v>120.71199999999999</v>
      </c>
      <c r="Z9914" s="4">
        <f t="shared" si="927"/>
        <v>150.88999999999996</v>
      </c>
      <c r="AA9914" s="4">
        <f t="shared" si="924"/>
        <v>72.427199999999999</v>
      </c>
    </row>
    <row r="9915" spans="1:27" x14ac:dyDescent="0.2">
      <c r="A9915">
        <v>9914</v>
      </c>
      <c r="B9915" t="s">
        <v>10905</v>
      </c>
      <c r="C9915" s="5">
        <v>42287</v>
      </c>
      <c r="D9915" s="5" t="str">
        <f t="shared" si="929"/>
        <v>2015-10</v>
      </c>
      <c r="E9915" s="5">
        <v>42289</v>
      </c>
      <c r="F9915" t="s">
        <v>193</v>
      </c>
      <c r="G9915" t="s">
        <v>3967</v>
      </c>
      <c r="H9915" t="s">
        <v>3968</v>
      </c>
      <c r="I9915" t="s">
        <v>46</v>
      </c>
      <c r="J9915" t="s">
        <v>32</v>
      </c>
      <c r="K9915" t="s">
        <v>8317</v>
      </c>
      <c r="L9915" t="s">
        <v>48</v>
      </c>
      <c r="M9915">
        <v>93101</v>
      </c>
      <c r="N9915" t="s">
        <v>49</v>
      </c>
      <c r="O9915" t="s">
        <v>7466</v>
      </c>
      <c r="P9915" t="s">
        <v>51</v>
      </c>
      <c r="Q9915" t="s">
        <v>52</v>
      </c>
      <c r="R9915" t="s">
        <v>7467</v>
      </c>
      <c r="S9915">
        <v>31.049999999999997</v>
      </c>
      <c r="T9915">
        <v>3</v>
      </c>
      <c r="U9915">
        <v>0</v>
      </c>
      <c r="V9915">
        <v>14.904</v>
      </c>
      <c r="W9915" s="6">
        <f t="shared" si="928"/>
        <v>0.48000000000000004</v>
      </c>
      <c r="X9915" s="4">
        <f t="shared" si="925"/>
        <v>4.968</v>
      </c>
      <c r="Y9915" s="4">
        <f t="shared" si="926"/>
        <v>10.35</v>
      </c>
      <c r="Z9915" s="4">
        <f t="shared" si="927"/>
        <v>10.35</v>
      </c>
      <c r="AA9915" s="4">
        <f t="shared" si="924"/>
        <v>0</v>
      </c>
    </row>
    <row r="9916" spans="1:27" x14ac:dyDescent="0.2">
      <c r="A9916">
        <v>9915</v>
      </c>
      <c r="B9916" t="s">
        <v>10906</v>
      </c>
      <c r="C9916" s="5">
        <v>42764</v>
      </c>
      <c r="D9916" s="5" t="str">
        <f t="shared" si="929"/>
        <v>2017-01</v>
      </c>
      <c r="E9916" s="5">
        <v>42766</v>
      </c>
      <c r="F9916" t="s">
        <v>28</v>
      </c>
      <c r="G9916" t="s">
        <v>5466</v>
      </c>
      <c r="H9916" t="s">
        <v>5467</v>
      </c>
      <c r="I9916" t="s">
        <v>31</v>
      </c>
      <c r="J9916" t="s">
        <v>32</v>
      </c>
      <c r="K9916" t="s">
        <v>5192</v>
      </c>
      <c r="L9916" t="s">
        <v>494</v>
      </c>
      <c r="M9916">
        <v>52302</v>
      </c>
      <c r="N9916" t="s">
        <v>110</v>
      </c>
      <c r="O9916" t="s">
        <v>6189</v>
      </c>
      <c r="P9916" t="s">
        <v>51</v>
      </c>
      <c r="Q9916" t="s">
        <v>95</v>
      </c>
      <c r="R9916" t="s">
        <v>6190</v>
      </c>
      <c r="S9916">
        <v>12.96</v>
      </c>
      <c r="T9916">
        <v>2</v>
      </c>
      <c r="U9916">
        <v>0</v>
      </c>
      <c r="V9916">
        <v>6.2208000000000006</v>
      </c>
      <c r="W9916" s="6">
        <f t="shared" si="928"/>
        <v>0.48000000000000004</v>
      </c>
      <c r="X9916" s="4">
        <f t="shared" si="925"/>
        <v>3.1104000000000003</v>
      </c>
      <c r="Y9916" s="4">
        <f t="shared" si="926"/>
        <v>6.48</v>
      </c>
      <c r="Z9916" s="4">
        <f t="shared" si="927"/>
        <v>6.48</v>
      </c>
      <c r="AA9916" s="4">
        <f t="shared" si="924"/>
        <v>0</v>
      </c>
    </row>
    <row r="9917" spans="1:27" x14ac:dyDescent="0.2">
      <c r="A9917">
        <v>9916</v>
      </c>
      <c r="B9917" t="s">
        <v>10906</v>
      </c>
      <c r="C9917" s="5">
        <v>42764</v>
      </c>
      <c r="D9917" s="5" t="str">
        <f t="shared" si="929"/>
        <v>2017-01</v>
      </c>
      <c r="E9917" s="5">
        <v>42766</v>
      </c>
      <c r="F9917" t="s">
        <v>28</v>
      </c>
      <c r="G9917" t="s">
        <v>5466</v>
      </c>
      <c r="H9917" t="s">
        <v>5467</v>
      </c>
      <c r="I9917" t="s">
        <v>31</v>
      </c>
      <c r="J9917" t="s">
        <v>32</v>
      </c>
      <c r="K9917" t="s">
        <v>5192</v>
      </c>
      <c r="L9917" t="s">
        <v>494</v>
      </c>
      <c r="M9917">
        <v>52302</v>
      </c>
      <c r="N9917" t="s">
        <v>110</v>
      </c>
      <c r="O9917" t="s">
        <v>2509</v>
      </c>
      <c r="P9917" t="s">
        <v>51</v>
      </c>
      <c r="Q9917" t="s">
        <v>95</v>
      </c>
      <c r="R9917" t="s">
        <v>2510</v>
      </c>
      <c r="S9917">
        <v>94.85</v>
      </c>
      <c r="T9917">
        <v>5</v>
      </c>
      <c r="U9917">
        <v>0</v>
      </c>
      <c r="V9917">
        <v>45.527999999999992</v>
      </c>
      <c r="W9917" s="6">
        <f t="shared" si="928"/>
        <v>0.47999999999999993</v>
      </c>
      <c r="X9917" s="4">
        <f t="shared" si="925"/>
        <v>9.105599999999999</v>
      </c>
      <c r="Y9917" s="4">
        <f t="shared" si="926"/>
        <v>18.97</v>
      </c>
      <c r="Z9917" s="4">
        <f t="shared" si="927"/>
        <v>18.97</v>
      </c>
      <c r="AA9917" s="4">
        <f t="shared" si="924"/>
        <v>0</v>
      </c>
    </row>
    <row r="9918" spans="1:27" x14ac:dyDescent="0.2">
      <c r="A9918">
        <v>9917</v>
      </c>
      <c r="B9918" t="s">
        <v>10906</v>
      </c>
      <c r="C9918" s="5">
        <v>42764</v>
      </c>
      <c r="D9918" s="5" t="str">
        <f t="shared" si="929"/>
        <v>2017-01</v>
      </c>
      <c r="E9918" s="5">
        <v>42766</v>
      </c>
      <c r="F9918" t="s">
        <v>28</v>
      </c>
      <c r="G9918" t="s">
        <v>5466</v>
      </c>
      <c r="H9918" t="s">
        <v>5467</v>
      </c>
      <c r="I9918" t="s">
        <v>31</v>
      </c>
      <c r="J9918" t="s">
        <v>32</v>
      </c>
      <c r="K9918" t="s">
        <v>5192</v>
      </c>
      <c r="L9918" t="s">
        <v>494</v>
      </c>
      <c r="M9918">
        <v>52302</v>
      </c>
      <c r="N9918" t="s">
        <v>110</v>
      </c>
      <c r="O9918" t="s">
        <v>641</v>
      </c>
      <c r="P9918" t="s">
        <v>51</v>
      </c>
      <c r="Q9918" t="s">
        <v>64</v>
      </c>
      <c r="R9918" t="s">
        <v>642</v>
      </c>
      <c r="S9918">
        <v>13.48</v>
      </c>
      <c r="T9918">
        <v>1</v>
      </c>
      <c r="U9918">
        <v>0</v>
      </c>
      <c r="V9918">
        <v>3.5047999999999995</v>
      </c>
      <c r="W9918" s="6">
        <f t="shared" si="928"/>
        <v>0.25999999999999995</v>
      </c>
      <c r="X9918" s="4">
        <f t="shared" si="925"/>
        <v>3.5047999999999995</v>
      </c>
      <c r="Y9918" s="4">
        <f t="shared" si="926"/>
        <v>13.48</v>
      </c>
      <c r="Z9918" s="4">
        <f t="shared" si="927"/>
        <v>13.48</v>
      </c>
      <c r="AA9918" s="4">
        <f t="shared" si="924"/>
        <v>0</v>
      </c>
    </row>
    <row r="9919" spans="1:27" x14ac:dyDescent="0.2">
      <c r="A9919">
        <v>9918</v>
      </c>
      <c r="B9919" t="s">
        <v>10906</v>
      </c>
      <c r="C9919" s="5">
        <v>42764</v>
      </c>
      <c r="D9919" s="5" t="str">
        <f t="shared" si="929"/>
        <v>2017-01</v>
      </c>
      <c r="E9919" s="5">
        <v>42766</v>
      </c>
      <c r="F9919" t="s">
        <v>28</v>
      </c>
      <c r="G9919" t="s">
        <v>5466</v>
      </c>
      <c r="H9919" t="s">
        <v>5467</v>
      </c>
      <c r="I9919" t="s">
        <v>31</v>
      </c>
      <c r="J9919" t="s">
        <v>32</v>
      </c>
      <c r="K9919" t="s">
        <v>5192</v>
      </c>
      <c r="L9919" t="s">
        <v>494</v>
      </c>
      <c r="M9919">
        <v>52302</v>
      </c>
      <c r="N9919" t="s">
        <v>110</v>
      </c>
      <c r="O9919" t="s">
        <v>2055</v>
      </c>
      <c r="P9919" t="s">
        <v>37</v>
      </c>
      <c r="Q9919" t="s">
        <v>70</v>
      </c>
      <c r="R9919" t="s">
        <v>2056</v>
      </c>
      <c r="S9919">
        <v>14.91</v>
      </c>
      <c r="T9919">
        <v>3</v>
      </c>
      <c r="U9919">
        <v>0</v>
      </c>
      <c r="V9919">
        <v>4.6220999999999997</v>
      </c>
      <c r="W9919" s="6">
        <f t="shared" si="928"/>
        <v>0.31</v>
      </c>
      <c r="X9919" s="4">
        <f t="shared" si="925"/>
        <v>1.5407</v>
      </c>
      <c r="Y9919" s="4">
        <f t="shared" si="926"/>
        <v>4.97</v>
      </c>
      <c r="Z9919" s="4">
        <f t="shared" si="927"/>
        <v>4.97</v>
      </c>
      <c r="AA9919" s="4">
        <f t="shared" si="924"/>
        <v>0</v>
      </c>
    </row>
    <row r="9920" spans="1:27" x14ac:dyDescent="0.2">
      <c r="A9920">
        <v>9919</v>
      </c>
      <c r="B9920" t="s">
        <v>10907</v>
      </c>
      <c r="C9920" s="5">
        <v>42271</v>
      </c>
      <c r="D9920" s="5" t="str">
        <f t="shared" si="929"/>
        <v>2015-09</v>
      </c>
      <c r="E9920" s="5">
        <v>42276</v>
      </c>
      <c r="F9920" t="s">
        <v>55</v>
      </c>
      <c r="G9920" t="s">
        <v>3705</v>
      </c>
      <c r="H9920" t="s">
        <v>3706</v>
      </c>
      <c r="I9920" t="s">
        <v>31</v>
      </c>
      <c r="J9920" t="s">
        <v>32</v>
      </c>
      <c r="K9920" t="s">
        <v>271</v>
      </c>
      <c r="L9920" t="s">
        <v>272</v>
      </c>
      <c r="M9920">
        <v>10035</v>
      </c>
      <c r="N9920" t="s">
        <v>153</v>
      </c>
      <c r="O9920" t="s">
        <v>3467</v>
      </c>
      <c r="P9920" t="s">
        <v>51</v>
      </c>
      <c r="Q9920" t="s">
        <v>178</v>
      </c>
      <c r="R9920" t="s">
        <v>3468</v>
      </c>
      <c r="S9920">
        <v>39.979999999999997</v>
      </c>
      <c r="T9920">
        <v>1</v>
      </c>
      <c r="U9920">
        <v>0</v>
      </c>
      <c r="V9920">
        <v>17.990999999999996</v>
      </c>
      <c r="W9920" s="6">
        <f t="shared" si="928"/>
        <v>0.44999999999999996</v>
      </c>
      <c r="X9920" s="4">
        <f t="shared" si="925"/>
        <v>17.990999999999996</v>
      </c>
      <c r="Y9920" s="4">
        <f t="shared" si="926"/>
        <v>39.979999999999997</v>
      </c>
      <c r="Z9920" s="4">
        <f t="shared" si="927"/>
        <v>39.979999999999997</v>
      </c>
      <c r="AA9920" s="4">
        <f t="shared" si="924"/>
        <v>0</v>
      </c>
    </row>
    <row r="9921" spans="1:27" x14ac:dyDescent="0.2">
      <c r="A9921">
        <v>9920</v>
      </c>
      <c r="B9921" t="s">
        <v>10908</v>
      </c>
      <c r="C9921" s="5">
        <v>42444</v>
      </c>
      <c r="D9921" s="5" t="str">
        <f t="shared" si="929"/>
        <v>2016-03</v>
      </c>
      <c r="E9921" s="5">
        <v>42448</v>
      </c>
      <c r="F9921" t="s">
        <v>55</v>
      </c>
      <c r="G9921" t="s">
        <v>4207</v>
      </c>
      <c r="H9921" t="s">
        <v>4208</v>
      </c>
      <c r="I9921" t="s">
        <v>46</v>
      </c>
      <c r="J9921" t="s">
        <v>32</v>
      </c>
      <c r="K9921" t="s">
        <v>10512</v>
      </c>
      <c r="L9921" t="s">
        <v>109</v>
      </c>
      <c r="M9921">
        <v>77803</v>
      </c>
      <c r="N9921" t="s">
        <v>110</v>
      </c>
      <c r="O9921" t="s">
        <v>389</v>
      </c>
      <c r="P9921" t="s">
        <v>37</v>
      </c>
      <c r="Q9921" t="s">
        <v>41</v>
      </c>
      <c r="R9921" t="s">
        <v>390</v>
      </c>
      <c r="S9921">
        <v>528.42999999999995</v>
      </c>
      <c r="T9921">
        <v>5</v>
      </c>
      <c r="U9921">
        <v>0.3</v>
      </c>
      <c r="V9921">
        <v>-143.43099999999998</v>
      </c>
      <c r="W9921" s="6">
        <f t="shared" si="928"/>
        <v>-0.27142857142857141</v>
      </c>
      <c r="X9921" s="4">
        <f t="shared" si="925"/>
        <v>-28.686199999999996</v>
      </c>
      <c r="Y9921" s="4">
        <f t="shared" si="926"/>
        <v>105.68599999999999</v>
      </c>
      <c r="Z9921" s="4">
        <f t="shared" si="927"/>
        <v>150.97999999999999</v>
      </c>
      <c r="AA9921" s="4">
        <f t="shared" si="924"/>
        <v>158.52899999999997</v>
      </c>
    </row>
    <row r="9922" spans="1:27" x14ac:dyDescent="0.2">
      <c r="A9922">
        <v>9921</v>
      </c>
      <c r="B9922" t="s">
        <v>10908</v>
      </c>
      <c r="C9922" s="5">
        <v>42444</v>
      </c>
      <c r="D9922" s="5" t="str">
        <f t="shared" si="929"/>
        <v>2016-03</v>
      </c>
      <c r="E9922" s="5">
        <v>42448</v>
      </c>
      <c r="F9922" t="s">
        <v>55</v>
      </c>
      <c r="G9922" t="s">
        <v>4207</v>
      </c>
      <c r="H9922" t="s">
        <v>4208</v>
      </c>
      <c r="I9922" t="s">
        <v>46</v>
      </c>
      <c r="J9922" t="s">
        <v>32</v>
      </c>
      <c r="K9922" t="s">
        <v>10512</v>
      </c>
      <c r="L9922" t="s">
        <v>109</v>
      </c>
      <c r="M9922">
        <v>77803</v>
      </c>
      <c r="N9922" t="s">
        <v>110</v>
      </c>
      <c r="O9922" t="s">
        <v>5795</v>
      </c>
      <c r="P9922" t="s">
        <v>51</v>
      </c>
      <c r="Q9922" t="s">
        <v>80</v>
      </c>
      <c r="R9922" t="s">
        <v>5796</v>
      </c>
      <c r="S9922">
        <v>22.385999999999996</v>
      </c>
      <c r="T9922">
        <v>7</v>
      </c>
      <c r="U9922">
        <v>0.8</v>
      </c>
      <c r="V9922">
        <v>-35.817600000000013</v>
      </c>
      <c r="W9922" s="6">
        <f t="shared" si="928"/>
        <v>-1.600000000000001</v>
      </c>
      <c r="X9922" s="4">
        <f t="shared" si="925"/>
        <v>-5.1168000000000022</v>
      </c>
      <c r="Y9922" s="4">
        <f t="shared" si="926"/>
        <v>3.1979999999999995</v>
      </c>
      <c r="Z9922" s="4">
        <f t="shared" si="927"/>
        <v>15.99</v>
      </c>
      <c r="AA9922" s="4">
        <f t="shared" si="924"/>
        <v>17.908799999999996</v>
      </c>
    </row>
    <row r="9923" spans="1:27" x14ac:dyDescent="0.2">
      <c r="A9923">
        <v>9922</v>
      </c>
      <c r="B9923" t="s">
        <v>10909</v>
      </c>
      <c r="C9923" s="5">
        <v>41967</v>
      </c>
      <c r="D9923" s="5" t="str">
        <f t="shared" si="929"/>
        <v>2014-11</v>
      </c>
      <c r="E9923" s="5">
        <v>41973</v>
      </c>
      <c r="F9923" t="s">
        <v>55</v>
      </c>
      <c r="G9923" t="s">
        <v>3383</v>
      </c>
      <c r="H9923" t="s">
        <v>3384</v>
      </c>
      <c r="I9923" t="s">
        <v>107</v>
      </c>
      <c r="J9923" t="s">
        <v>32</v>
      </c>
      <c r="K9923" t="s">
        <v>808</v>
      </c>
      <c r="L9923" t="s">
        <v>503</v>
      </c>
      <c r="M9923">
        <v>44312</v>
      </c>
      <c r="N9923" t="s">
        <v>153</v>
      </c>
      <c r="O9923" t="s">
        <v>3321</v>
      </c>
      <c r="P9923" t="s">
        <v>51</v>
      </c>
      <c r="Q9923" t="s">
        <v>80</v>
      </c>
      <c r="R9923" t="s">
        <v>3322</v>
      </c>
      <c r="S9923">
        <v>5.7420000000000009</v>
      </c>
      <c r="T9923">
        <v>3</v>
      </c>
      <c r="U9923">
        <v>0.7</v>
      </c>
      <c r="V9923">
        <v>-4.5935999999999986</v>
      </c>
      <c r="W9923" s="6">
        <f t="shared" si="928"/>
        <v>-0.7999999999999996</v>
      </c>
      <c r="X9923" s="4">
        <f t="shared" si="925"/>
        <v>-1.5311999999999995</v>
      </c>
      <c r="Y9923" s="4">
        <f t="shared" si="926"/>
        <v>1.9140000000000004</v>
      </c>
      <c r="Z9923" s="4">
        <f t="shared" si="927"/>
        <v>6.38</v>
      </c>
      <c r="AA9923" s="4">
        <f t="shared" ref="AA9923:AA9986" si="930">S9923*U9923</f>
        <v>4.0194000000000001</v>
      </c>
    </row>
    <row r="9924" spans="1:27" x14ac:dyDescent="0.2">
      <c r="A9924">
        <v>9923</v>
      </c>
      <c r="B9924" t="s">
        <v>10910</v>
      </c>
      <c r="C9924" s="5">
        <v>42861</v>
      </c>
      <c r="D9924" s="5" t="str">
        <f t="shared" si="929"/>
        <v>2017-05</v>
      </c>
      <c r="E9924" s="5">
        <v>42865</v>
      </c>
      <c r="F9924" t="s">
        <v>55</v>
      </c>
      <c r="G9924" t="s">
        <v>1923</v>
      </c>
      <c r="H9924" t="s">
        <v>1924</v>
      </c>
      <c r="I9924" t="s">
        <v>31</v>
      </c>
      <c r="J9924" t="s">
        <v>32</v>
      </c>
      <c r="K9924" t="s">
        <v>308</v>
      </c>
      <c r="L9924" t="s">
        <v>216</v>
      </c>
      <c r="M9924">
        <v>60653</v>
      </c>
      <c r="N9924" t="s">
        <v>110</v>
      </c>
      <c r="O9924" t="s">
        <v>3423</v>
      </c>
      <c r="P9924" t="s">
        <v>76</v>
      </c>
      <c r="Q9924" t="s">
        <v>166</v>
      </c>
      <c r="R9924" t="s">
        <v>3424</v>
      </c>
      <c r="S9924">
        <v>191.96800000000002</v>
      </c>
      <c r="T9924">
        <v>4</v>
      </c>
      <c r="U9924">
        <v>0.2</v>
      </c>
      <c r="V9924">
        <v>28.79519999999998</v>
      </c>
      <c r="W9924" s="6">
        <f t="shared" si="928"/>
        <v>0.14999999999999988</v>
      </c>
      <c r="X9924" s="4">
        <f t="shared" ref="X9924:X9987" si="931">V9924/T9924</f>
        <v>7.198799999999995</v>
      </c>
      <c r="Y9924" s="4">
        <f t="shared" ref="Y9924:Y9987" si="932">S9924/T9924</f>
        <v>47.992000000000004</v>
      </c>
      <c r="Z9924" s="4">
        <f t="shared" ref="Z9924:Z9987" si="933">S9924/((1-U9924)*T9924)</f>
        <v>59.99</v>
      </c>
      <c r="AA9924" s="4">
        <f t="shared" si="930"/>
        <v>38.393600000000006</v>
      </c>
    </row>
    <row r="9925" spans="1:27" x14ac:dyDescent="0.2">
      <c r="A9925">
        <v>9924</v>
      </c>
      <c r="B9925" t="s">
        <v>10911</v>
      </c>
      <c r="C9925" s="5">
        <v>42083</v>
      </c>
      <c r="D9925" s="5" t="str">
        <f t="shared" si="929"/>
        <v>2015-03</v>
      </c>
      <c r="E9925" s="5">
        <v>42086</v>
      </c>
      <c r="F9925" t="s">
        <v>193</v>
      </c>
      <c r="G9925" t="s">
        <v>6618</v>
      </c>
      <c r="H9925" t="s">
        <v>6619</v>
      </c>
      <c r="I9925" t="s">
        <v>46</v>
      </c>
      <c r="J9925" t="s">
        <v>32</v>
      </c>
      <c r="K9925" t="s">
        <v>271</v>
      </c>
      <c r="L9925" t="s">
        <v>272</v>
      </c>
      <c r="M9925">
        <v>10035</v>
      </c>
      <c r="N9925" t="s">
        <v>153</v>
      </c>
      <c r="O9925" t="s">
        <v>1395</v>
      </c>
      <c r="P9925" t="s">
        <v>51</v>
      </c>
      <c r="Q9925" t="s">
        <v>80</v>
      </c>
      <c r="R9925" t="s">
        <v>1396</v>
      </c>
      <c r="S9925">
        <v>49.847999999999999</v>
      </c>
      <c r="T9925">
        <v>3</v>
      </c>
      <c r="U9925">
        <v>0.2</v>
      </c>
      <c r="V9925">
        <v>16.823699999999999</v>
      </c>
      <c r="W9925" s="6">
        <f t="shared" ref="W9925:W9988" si="934">(V9925/S9925)</f>
        <v>0.33749999999999997</v>
      </c>
      <c r="X9925" s="4">
        <f t="shared" si="931"/>
        <v>5.6078999999999999</v>
      </c>
      <c r="Y9925" s="4">
        <f t="shared" si="932"/>
        <v>16.616</v>
      </c>
      <c r="Z9925" s="4">
        <f t="shared" si="933"/>
        <v>20.769999999999996</v>
      </c>
      <c r="AA9925" s="4">
        <f t="shared" si="930"/>
        <v>9.9695999999999998</v>
      </c>
    </row>
    <row r="9926" spans="1:27" x14ac:dyDescent="0.2">
      <c r="A9926">
        <v>9925</v>
      </c>
      <c r="B9926" t="s">
        <v>10911</v>
      </c>
      <c r="C9926" s="5">
        <v>42083</v>
      </c>
      <c r="D9926" s="5" t="str">
        <f t="shared" si="929"/>
        <v>2015-03</v>
      </c>
      <c r="E9926" s="5">
        <v>42086</v>
      </c>
      <c r="F9926" t="s">
        <v>193</v>
      </c>
      <c r="G9926" t="s">
        <v>6618</v>
      </c>
      <c r="H9926" t="s">
        <v>6619</v>
      </c>
      <c r="I9926" t="s">
        <v>46</v>
      </c>
      <c r="J9926" t="s">
        <v>32</v>
      </c>
      <c r="K9926" t="s">
        <v>271</v>
      </c>
      <c r="L9926" t="s">
        <v>272</v>
      </c>
      <c r="M9926">
        <v>10035</v>
      </c>
      <c r="N9926" t="s">
        <v>153</v>
      </c>
      <c r="O9926" t="s">
        <v>1018</v>
      </c>
      <c r="P9926" t="s">
        <v>51</v>
      </c>
      <c r="Q9926" t="s">
        <v>178</v>
      </c>
      <c r="R9926" t="s">
        <v>1019</v>
      </c>
      <c r="S9926">
        <v>23.99</v>
      </c>
      <c r="T9926">
        <v>1</v>
      </c>
      <c r="U9926">
        <v>0</v>
      </c>
      <c r="V9926">
        <v>11.994999999999999</v>
      </c>
      <c r="W9926" s="6">
        <f t="shared" si="934"/>
        <v>0.5</v>
      </c>
      <c r="X9926" s="4">
        <f t="shared" si="931"/>
        <v>11.994999999999999</v>
      </c>
      <c r="Y9926" s="4">
        <f t="shared" si="932"/>
        <v>23.99</v>
      </c>
      <c r="Z9926" s="4">
        <f t="shared" si="933"/>
        <v>23.99</v>
      </c>
      <c r="AA9926" s="4">
        <f t="shared" si="930"/>
        <v>0</v>
      </c>
    </row>
    <row r="9927" spans="1:27" x14ac:dyDescent="0.2">
      <c r="A9927">
        <v>9926</v>
      </c>
      <c r="B9927" t="s">
        <v>10911</v>
      </c>
      <c r="C9927" s="5">
        <v>42083</v>
      </c>
      <c r="D9927" s="5" t="str">
        <f t="shared" ref="D9927:D9990" si="935">TEXT(C9927,"yyyy-mm")</f>
        <v>2015-03</v>
      </c>
      <c r="E9927" s="5">
        <v>42086</v>
      </c>
      <c r="F9927" t="s">
        <v>193</v>
      </c>
      <c r="G9927" t="s">
        <v>6618</v>
      </c>
      <c r="H9927" t="s">
        <v>6619</v>
      </c>
      <c r="I9927" t="s">
        <v>46</v>
      </c>
      <c r="J9927" t="s">
        <v>32</v>
      </c>
      <c r="K9927" t="s">
        <v>271</v>
      </c>
      <c r="L9927" t="s">
        <v>272</v>
      </c>
      <c r="M9927">
        <v>10035</v>
      </c>
      <c r="N9927" t="s">
        <v>153</v>
      </c>
      <c r="O9927" t="s">
        <v>102</v>
      </c>
      <c r="P9927" t="s">
        <v>51</v>
      </c>
      <c r="Q9927" t="s">
        <v>80</v>
      </c>
      <c r="R9927" t="s">
        <v>103</v>
      </c>
      <c r="S9927">
        <v>1087.9360000000001</v>
      </c>
      <c r="T9927">
        <v>8</v>
      </c>
      <c r="U9927">
        <v>0.2</v>
      </c>
      <c r="V9927">
        <v>353.5791999999999</v>
      </c>
      <c r="W9927" s="6">
        <f t="shared" si="934"/>
        <v>0.32499999999999984</v>
      </c>
      <c r="X9927" s="4">
        <f t="shared" si="931"/>
        <v>44.197399999999988</v>
      </c>
      <c r="Y9927" s="4">
        <f t="shared" si="932"/>
        <v>135.99200000000002</v>
      </c>
      <c r="Z9927" s="4">
        <f t="shared" si="933"/>
        <v>169.99</v>
      </c>
      <c r="AA9927" s="4">
        <f t="shared" si="930"/>
        <v>217.58720000000005</v>
      </c>
    </row>
    <row r="9928" spans="1:27" x14ac:dyDescent="0.2">
      <c r="A9928">
        <v>9927</v>
      </c>
      <c r="B9928" t="s">
        <v>10911</v>
      </c>
      <c r="C9928" s="5">
        <v>42083</v>
      </c>
      <c r="D9928" s="5" t="str">
        <f t="shared" si="935"/>
        <v>2015-03</v>
      </c>
      <c r="E9928" s="5">
        <v>42086</v>
      </c>
      <c r="F9928" t="s">
        <v>193</v>
      </c>
      <c r="G9928" t="s">
        <v>6618</v>
      </c>
      <c r="H9928" t="s">
        <v>6619</v>
      </c>
      <c r="I9928" t="s">
        <v>46</v>
      </c>
      <c r="J9928" t="s">
        <v>32</v>
      </c>
      <c r="K9928" t="s">
        <v>271</v>
      </c>
      <c r="L9928" t="s">
        <v>272</v>
      </c>
      <c r="M9928">
        <v>10035</v>
      </c>
      <c r="N9928" t="s">
        <v>153</v>
      </c>
      <c r="O9928" t="s">
        <v>3796</v>
      </c>
      <c r="P9928" t="s">
        <v>76</v>
      </c>
      <c r="Q9928" t="s">
        <v>77</v>
      </c>
      <c r="R9928" t="s">
        <v>3797</v>
      </c>
      <c r="S9928">
        <v>199.98</v>
      </c>
      <c r="T9928">
        <v>2</v>
      </c>
      <c r="U9928">
        <v>0</v>
      </c>
      <c r="V9928">
        <v>53.994599999999991</v>
      </c>
      <c r="W9928" s="6">
        <f t="shared" si="934"/>
        <v>0.26999999999999996</v>
      </c>
      <c r="X9928" s="4">
        <f t="shared" si="931"/>
        <v>26.997299999999996</v>
      </c>
      <c r="Y9928" s="4">
        <f t="shared" si="932"/>
        <v>99.99</v>
      </c>
      <c r="Z9928" s="4">
        <f t="shared" si="933"/>
        <v>99.99</v>
      </c>
      <c r="AA9928" s="4">
        <f t="shared" si="930"/>
        <v>0</v>
      </c>
    </row>
    <row r="9929" spans="1:27" x14ac:dyDescent="0.2">
      <c r="A9929">
        <v>9928</v>
      </c>
      <c r="B9929" t="s">
        <v>10911</v>
      </c>
      <c r="C9929" s="5">
        <v>42083</v>
      </c>
      <c r="D9929" s="5" t="str">
        <f t="shared" si="935"/>
        <v>2015-03</v>
      </c>
      <c r="E9929" s="5">
        <v>42086</v>
      </c>
      <c r="F9929" t="s">
        <v>193</v>
      </c>
      <c r="G9929" t="s">
        <v>6618</v>
      </c>
      <c r="H9929" t="s">
        <v>6619</v>
      </c>
      <c r="I9929" t="s">
        <v>46</v>
      </c>
      <c r="J9929" t="s">
        <v>32</v>
      </c>
      <c r="K9929" t="s">
        <v>271</v>
      </c>
      <c r="L9929" t="s">
        <v>272</v>
      </c>
      <c r="M9929">
        <v>10035</v>
      </c>
      <c r="N9929" t="s">
        <v>153</v>
      </c>
      <c r="O9929" t="s">
        <v>4921</v>
      </c>
      <c r="P9929" t="s">
        <v>51</v>
      </c>
      <c r="Q9929" t="s">
        <v>64</v>
      </c>
      <c r="R9929" t="s">
        <v>4922</v>
      </c>
      <c r="S9929">
        <v>83.92</v>
      </c>
      <c r="T9929">
        <v>4</v>
      </c>
      <c r="U9929">
        <v>0</v>
      </c>
      <c r="V9929">
        <v>20.140799999999999</v>
      </c>
      <c r="W9929" s="6">
        <f t="shared" si="934"/>
        <v>0.24</v>
      </c>
      <c r="X9929" s="4">
        <f t="shared" si="931"/>
        <v>5.0351999999999997</v>
      </c>
      <c r="Y9929" s="4">
        <f t="shared" si="932"/>
        <v>20.98</v>
      </c>
      <c r="Z9929" s="4">
        <f t="shared" si="933"/>
        <v>20.98</v>
      </c>
      <c r="AA9929" s="4">
        <f t="shared" si="930"/>
        <v>0</v>
      </c>
    </row>
    <row r="9930" spans="1:27" x14ac:dyDescent="0.2">
      <c r="A9930">
        <v>9929</v>
      </c>
      <c r="B9930" t="s">
        <v>10912</v>
      </c>
      <c r="C9930" s="5">
        <v>42617</v>
      </c>
      <c r="D9930" s="5" t="str">
        <f t="shared" si="935"/>
        <v>2016-09</v>
      </c>
      <c r="E9930" s="5">
        <v>42617</v>
      </c>
      <c r="F9930" t="s">
        <v>1298</v>
      </c>
      <c r="G9930" t="s">
        <v>9113</v>
      </c>
      <c r="H9930" t="s">
        <v>9114</v>
      </c>
      <c r="I9930" t="s">
        <v>31</v>
      </c>
      <c r="J9930" t="s">
        <v>32</v>
      </c>
      <c r="K9930" t="s">
        <v>132</v>
      </c>
      <c r="L9930" t="s">
        <v>48</v>
      </c>
      <c r="M9930">
        <v>94122</v>
      </c>
      <c r="N9930" t="s">
        <v>49</v>
      </c>
      <c r="O9930" t="s">
        <v>352</v>
      </c>
      <c r="P9930" t="s">
        <v>37</v>
      </c>
      <c r="Q9930" t="s">
        <v>70</v>
      </c>
      <c r="R9930" t="s">
        <v>353</v>
      </c>
      <c r="S9930">
        <v>24.27</v>
      </c>
      <c r="T9930">
        <v>3</v>
      </c>
      <c r="U9930">
        <v>0</v>
      </c>
      <c r="V9930">
        <v>8.7371999999999996</v>
      </c>
      <c r="W9930" s="6">
        <f t="shared" si="934"/>
        <v>0.36</v>
      </c>
      <c r="X9930" s="4">
        <f t="shared" si="931"/>
        <v>2.9123999999999999</v>
      </c>
      <c r="Y9930" s="4">
        <f t="shared" si="932"/>
        <v>8.09</v>
      </c>
      <c r="Z9930" s="4">
        <f t="shared" si="933"/>
        <v>8.09</v>
      </c>
      <c r="AA9930" s="4">
        <f t="shared" si="930"/>
        <v>0</v>
      </c>
    </row>
    <row r="9931" spans="1:27" x14ac:dyDescent="0.2">
      <c r="A9931">
        <v>9930</v>
      </c>
      <c r="B9931" t="s">
        <v>10912</v>
      </c>
      <c r="C9931" s="5">
        <v>42617</v>
      </c>
      <c r="D9931" s="5" t="str">
        <f t="shared" si="935"/>
        <v>2016-09</v>
      </c>
      <c r="E9931" s="5">
        <v>42617</v>
      </c>
      <c r="F9931" t="s">
        <v>1298</v>
      </c>
      <c r="G9931" t="s">
        <v>9113</v>
      </c>
      <c r="H9931" t="s">
        <v>9114</v>
      </c>
      <c r="I9931" t="s">
        <v>31</v>
      </c>
      <c r="J9931" t="s">
        <v>32</v>
      </c>
      <c r="K9931" t="s">
        <v>132</v>
      </c>
      <c r="L9931" t="s">
        <v>48</v>
      </c>
      <c r="M9931">
        <v>94122</v>
      </c>
      <c r="N9931" t="s">
        <v>49</v>
      </c>
      <c r="O9931" t="s">
        <v>5287</v>
      </c>
      <c r="P9931" t="s">
        <v>76</v>
      </c>
      <c r="Q9931" t="s">
        <v>1224</v>
      </c>
      <c r="R9931" t="s">
        <v>5288</v>
      </c>
      <c r="S9931">
        <v>2799.9600000000005</v>
      </c>
      <c r="T9931">
        <v>5</v>
      </c>
      <c r="U9931">
        <v>0.2</v>
      </c>
      <c r="V9931">
        <v>944.98649999999986</v>
      </c>
      <c r="W9931" s="6">
        <f t="shared" si="934"/>
        <v>0.33749999999999991</v>
      </c>
      <c r="X9931" s="4">
        <f t="shared" si="931"/>
        <v>188.99729999999997</v>
      </c>
      <c r="Y9931" s="4">
        <f t="shared" si="932"/>
        <v>559.99200000000008</v>
      </c>
      <c r="Z9931" s="4">
        <f t="shared" si="933"/>
        <v>699.99000000000012</v>
      </c>
      <c r="AA9931" s="4">
        <f t="shared" si="930"/>
        <v>559.99200000000008</v>
      </c>
    </row>
    <row r="9932" spans="1:27" x14ac:dyDescent="0.2">
      <c r="A9932">
        <v>9931</v>
      </c>
      <c r="B9932" t="s">
        <v>10913</v>
      </c>
      <c r="C9932" s="5">
        <v>42321</v>
      </c>
      <c r="D9932" s="5" t="str">
        <f t="shared" si="935"/>
        <v>2015-11</v>
      </c>
      <c r="E9932" s="5">
        <v>42325</v>
      </c>
      <c r="F9932" t="s">
        <v>55</v>
      </c>
      <c r="G9932" t="s">
        <v>1440</v>
      </c>
      <c r="H9932" t="s">
        <v>1441</v>
      </c>
      <c r="I9932" t="s">
        <v>31</v>
      </c>
      <c r="J9932" t="s">
        <v>32</v>
      </c>
      <c r="K9932" t="s">
        <v>4912</v>
      </c>
      <c r="L9932" t="s">
        <v>48</v>
      </c>
      <c r="M9932">
        <v>92404</v>
      </c>
      <c r="N9932" t="s">
        <v>49</v>
      </c>
      <c r="O9932" t="s">
        <v>6330</v>
      </c>
      <c r="P9932" t="s">
        <v>51</v>
      </c>
      <c r="Q9932" t="s">
        <v>80</v>
      </c>
      <c r="R9932" t="s">
        <v>6331</v>
      </c>
      <c r="S9932">
        <v>9.8719999999999999</v>
      </c>
      <c r="T9932">
        <v>2</v>
      </c>
      <c r="U9932">
        <v>0.2</v>
      </c>
      <c r="V9932">
        <v>3.4551999999999996</v>
      </c>
      <c r="W9932" s="6">
        <f t="shared" si="934"/>
        <v>0.35</v>
      </c>
      <c r="X9932" s="4">
        <f t="shared" si="931"/>
        <v>1.7275999999999998</v>
      </c>
      <c r="Y9932" s="4">
        <f t="shared" si="932"/>
        <v>4.9359999999999999</v>
      </c>
      <c r="Z9932" s="4">
        <f t="shared" si="933"/>
        <v>6.17</v>
      </c>
      <c r="AA9932" s="4">
        <f t="shared" si="930"/>
        <v>1.9744000000000002</v>
      </c>
    </row>
    <row r="9933" spans="1:27" x14ac:dyDescent="0.2">
      <c r="A9933">
        <v>9932</v>
      </c>
      <c r="B9933" t="s">
        <v>10913</v>
      </c>
      <c r="C9933" s="5">
        <v>42321</v>
      </c>
      <c r="D9933" s="5" t="str">
        <f t="shared" si="935"/>
        <v>2015-11</v>
      </c>
      <c r="E9933" s="5">
        <v>42325</v>
      </c>
      <c r="F9933" t="s">
        <v>55</v>
      </c>
      <c r="G9933" t="s">
        <v>1440</v>
      </c>
      <c r="H9933" t="s">
        <v>1441</v>
      </c>
      <c r="I9933" t="s">
        <v>31</v>
      </c>
      <c r="J9933" t="s">
        <v>32</v>
      </c>
      <c r="K9933" t="s">
        <v>4912</v>
      </c>
      <c r="L9933" t="s">
        <v>48</v>
      </c>
      <c r="M9933">
        <v>92404</v>
      </c>
      <c r="N9933" t="s">
        <v>49</v>
      </c>
      <c r="O9933" t="s">
        <v>5672</v>
      </c>
      <c r="P9933" t="s">
        <v>37</v>
      </c>
      <c r="Q9933" t="s">
        <v>38</v>
      </c>
      <c r="R9933" t="s">
        <v>5673</v>
      </c>
      <c r="S9933">
        <v>683.33199999999999</v>
      </c>
      <c r="T9933">
        <v>4</v>
      </c>
      <c r="U9933">
        <v>0.15</v>
      </c>
      <c r="V9933">
        <v>-40.196000000000055</v>
      </c>
      <c r="W9933" s="6">
        <f t="shared" si="934"/>
        <v>-5.8823529411764788E-2</v>
      </c>
      <c r="X9933" s="4">
        <f t="shared" si="931"/>
        <v>-10.049000000000014</v>
      </c>
      <c r="Y9933" s="4">
        <f t="shared" si="932"/>
        <v>170.833</v>
      </c>
      <c r="Z9933" s="4">
        <f t="shared" si="933"/>
        <v>200.98</v>
      </c>
      <c r="AA9933" s="4">
        <f t="shared" si="930"/>
        <v>102.49979999999999</v>
      </c>
    </row>
    <row r="9934" spans="1:27" x14ac:dyDescent="0.2">
      <c r="A9934">
        <v>9933</v>
      </c>
      <c r="B9934" t="s">
        <v>10913</v>
      </c>
      <c r="C9934" s="5">
        <v>42321</v>
      </c>
      <c r="D9934" s="5" t="str">
        <f t="shared" si="935"/>
        <v>2015-11</v>
      </c>
      <c r="E9934" s="5">
        <v>42325</v>
      </c>
      <c r="F9934" t="s">
        <v>55</v>
      </c>
      <c r="G9934" t="s">
        <v>1440</v>
      </c>
      <c r="H9934" t="s">
        <v>1441</v>
      </c>
      <c r="I9934" t="s">
        <v>31</v>
      </c>
      <c r="J9934" t="s">
        <v>32</v>
      </c>
      <c r="K9934" t="s">
        <v>4912</v>
      </c>
      <c r="L9934" t="s">
        <v>48</v>
      </c>
      <c r="M9934">
        <v>92404</v>
      </c>
      <c r="N9934" t="s">
        <v>49</v>
      </c>
      <c r="O9934" t="s">
        <v>6602</v>
      </c>
      <c r="P9934" t="s">
        <v>51</v>
      </c>
      <c r="Q9934" t="s">
        <v>95</v>
      </c>
      <c r="R9934" t="s">
        <v>6603</v>
      </c>
      <c r="S9934">
        <v>29.96</v>
      </c>
      <c r="T9934">
        <v>7</v>
      </c>
      <c r="U9934">
        <v>0</v>
      </c>
      <c r="V9934">
        <v>13.481999999999998</v>
      </c>
      <c r="W9934" s="6">
        <f t="shared" si="934"/>
        <v>0.4499999999999999</v>
      </c>
      <c r="X9934" s="4">
        <f t="shared" si="931"/>
        <v>1.9259999999999997</v>
      </c>
      <c r="Y9934" s="4">
        <f t="shared" si="932"/>
        <v>4.28</v>
      </c>
      <c r="Z9934" s="4">
        <f t="shared" si="933"/>
        <v>4.28</v>
      </c>
      <c r="AA9934" s="4">
        <f t="shared" si="930"/>
        <v>0</v>
      </c>
    </row>
    <row r="9935" spans="1:27" x14ac:dyDescent="0.2">
      <c r="A9935">
        <v>9934</v>
      </c>
      <c r="B9935" t="s">
        <v>10914</v>
      </c>
      <c r="C9935" s="5">
        <v>41831</v>
      </c>
      <c r="D9935" s="5" t="str">
        <f t="shared" si="935"/>
        <v>2014-07</v>
      </c>
      <c r="E9935" s="5">
        <v>41834</v>
      </c>
      <c r="F9935" t="s">
        <v>193</v>
      </c>
      <c r="G9935" t="s">
        <v>4411</v>
      </c>
      <c r="H9935" t="s">
        <v>4412</v>
      </c>
      <c r="I9935" t="s">
        <v>31</v>
      </c>
      <c r="J9935" t="s">
        <v>32</v>
      </c>
      <c r="K9935" t="s">
        <v>3975</v>
      </c>
      <c r="L9935" t="s">
        <v>272</v>
      </c>
      <c r="M9935">
        <v>14304</v>
      </c>
      <c r="N9935" t="s">
        <v>153</v>
      </c>
      <c r="O9935" t="s">
        <v>6477</v>
      </c>
      <c r="P9935" t="s">
        <v>76</v>
      </c>
      <c r="Q9935" t="s">
        <v>77</v>
      </c>
      <c r="R9935" t="s">
        <v>6478</v>
      </c>
      <c r="S9935">
        <v>164.85000000000002</v>
      </c>
      <c r="T9935">
        <v>3</v>
      </c>
      <c r="U9935">
        <v>0</v>
      </c>
      <c r="V9935">
        <v>47.806499999999993</v>
      </c>
      <c r="W9935" s="6">
        <f t="shared" si="934"/>
        <v>0.28999999999999992</v>
      </c>
      <c r="X9935" s="4">
        <f t="shared" si="931"/>
        <v>15.935499999999998</v>
      </c>
      <c r="Y9935" s="4">
        <f t="shared" si="932"/>
        <v>54.95000000000001</v>
      </c>
      <c r="Z9935" s="4">
        <f t="shared" si="933"/>
        <v>54.95000000000001</v>
      </c>
      <c r="AA9935" s="4">
        <f t="shared" si="930"/>
        <v>0</v>
      </c>
    </row>
    <row r="9936" spans="1:27" x14ac:dyDescent="0.2">
      <c r="A9936">
        <v>9935</v>
      </c>
      <c r="B9936" t="s">
        <v>10915</v>
      </c>
      <c r="C9936" s="5">
        <v>42467</v>
      </c>
      <c r="D9936" s="5" t="str">
        <f t="shared" si="935"/>
        <v>2016-04</v>
      </c>
      <c r="E9936" s="5">
        <v>42472</v>
      </c>
      <c r="F9936" t="s">
        <v>55</v>
      </c>
      <c r="G9936" t="s">
        <v>2019</v>
      </c>
      <c r="H9936" t="s">
        <v>2020</v>
      </c>
      <c r="I9936" t="s">
        <v>31</v>
      </c>
      <c r="J9936" t="s">
        <v>32</v>
      </c>
      <c r="K9936" t="s">
        <v>151</v>
      </c>
      <c r="L9936" t="s">
        <v>152</v>
      </c>
      <c r="M9936">
        <v>19120</v>
      </c>
      <c r="N9936" t="s">
        <v>153</v>
      </c>
      <c r="O9936" t="s">
        <v>9174</v>
      </c>
      <c r="P9936" t="s">
        <v>51</v>
      </c>
      <c r="Q9936" t="s">
        <v>83</v>
      </c>
      <c r="R9936" t="s">
        <v>9175</v>
      </c>
      <c r="S9936">
        <v>33.528000000000006</v>
      </c>
      <c r="T9936">
        <v>3</v>
      </c>
      <c r="U9936">
        <v>0.2</v>
      </c>
      <c r="V9936">
        <v>2.5146000000000015</v>
      </c>
      <c r="W9936" s="6">
        <f t="shared" si="934"/>
        <v>7.5000000000000025E-2</v>
      </c>
      <c r="X9936" s="4">
        <f t="shared" si="931"/>
        <v>0.8382000000000005</v>
      </c>
      <c r="Y9936" s="4">
        <f t="shared" si="932"/>
        <v>11.176000000000002</v>
      </c>
      <c r="Z9936" s="4">
        <f t="shared" si="933"/>
        <v>13.97</v>
      </c>
      <c r="AA9936" s="4">
        <f t="shared" si="930"/>
        <v>6.7056000000000013</v>
      </c>
    </row>
    <row r="9937" spans="1:27" x14ac:dyDescent="0.2">
      <c r="A9937">
        <v>9936</v>
      </c>
      <c r="B9937" t="s">
        <v>10915</v>
      </c>
      <c r="C9937" s="5">
        <v>42467</v>
      </c>
      <c r="D9937" s="5" t="str">
        <f t="shared" si="935"/>
        <v>2016-04</v>
      </c>
      <c r="E9937" s="5">
        <v>42472</v>
      </c>
      <c r="F9937" t="s">
        <v>55</v>
      </c>
      <c r="G9937" t="s">
        <v>2019</v>
      </c>
      <c r="H9937" t="s">
        <v>2020</v>
      </c>
      <c r="I9937" t="s">
        <v>31</v>
      </c>
      <c r="J9937" t="s">
        <v>32</v>
      </c>
      <c r="K9937" t="s">
        <v>151</v>
      </c>
      <c r="L9937" t="s">
        <v>152</v>
      </c>
      <c r="M9937">
        <v>19120</v>
      </c>
      <c r="N9937" t="s">
        <v>153</v>
      </c>
      <c r="O9937" t="s">
        <v>10916</v>
      </c>
      <c r="P9937" t="s">
        <v>51</v>
      </c>
      <c r="Q9937" t="s">
        <v>64</v>
      </c>
      <c r="R9937" t="s">
        <v>10917</v>
      </c>
      <c r="S9937">
        <v>36.744</v>
      </c>
      <c r="T9937">
        <v>3</v>
      </c>
      <c r="U9937">
        <v>0.2</v>
      </c>
      <c r="V9937">
        <v>3.6744000000000039</v>
      </c>
      <c r="W9937" s="6">
        <f t="shared" si="934"/>
        <v>0.1000000000000001</v>
      </c>
      <c r="X9937" s="4">
        <f t="shared" si="931"/>
        <v>1.2248000000000012</v>
      </c>
      <c r="Y9937" s="4">
        <f t="shared" si="932"/>
        <v>12.247999999999999</v>
      </c>
      <c r="Z9937" s="4">
        <f t="shared" si="933"/>
        <v>15.309999999999997</v>
      </c>
      <c r="AA9937" s="4">
        <f t="shared" si="930"/>
        <v>7.3488000000000007</v>
      </c>
    </row>
    <row r="9938" spans="1:27" x14ac:dyDescent="0.2">
      <c r="A9938">
        <v>9937</v>
      </c>
      <c r="B9938" t="s">
        <v>10918</v>
      </c>
      <c r="C9938" s="5">
        <v>42910</v>
      </c>
      <c r="D9938" s="5" t="str">
        <f t="shared" si="935"/>
        <v>2017-06</v>
      </c>
      <c r="E9938" s="5">
        <v>42914</v>
      </c>
      <c r="F9938" t="s">
        <v>55</v>
      </c>
      <c r="G9938" t="s">
        <v>5589</v>
      </c>
      <c r="H9938" t="s">
        <v>5590</v>
      </c>
      <c r="I9938" t="s">
        <v>31</v>
      </c>
      <c r="J9938" t="s">
        <v>32</v>
      </c>
      <c r="K9938" t="s">
        <v>7320</v>
      </c>
      <c r="L9938" t="s">
        <v>1408</v>
      </c>
      <c r="M9938">
        <v>2920</v>
      </c>
      <c r="N9938" t="s">
        <v>153</v>
      </c>
      <c r="O9938" t="s">
        <v>623</v>
      </c>
      <c r="P9938" t="s">
        <v>51</v>
      </c>
      <c r="Q9938" t="s">
        <v>80</v>
      </c>
      <c r="R9938" t="s">
        <v>624</v>
      </c>
      <c r="S9938">
        <v>102.93</v>
      </c>
      <c r="T9938">
        <v>3</v>
      </c>
      <c r="U9938">
        <v>0</v>
      </c>
      <c r="V9938">
        <v>48.377100000000006</v>
      </c>
      <c r="W9938" s="6">
        <f t="shared" si="934"/>
        <v>0.47000000000000003</v>
      </c>
      <c r="X9938" s="4">
        <f t="shared" si="931"/>
        <v>16.125700000000002</v>
      </c>
      <c r="Y9938" s="4">
        <f t="shared" si="932"/>
        <v>34.31</v>
      </c>
      <c r="Z9938" s="4">
        <f t="shared" si="933"/>
        <v>34.31</v>
      </c>
      <c r="AA9938" s="4">
        <f t="shared" si="930"/>
        <v>0</v>
      </c>
    </row>
    <row r="9939" spans="1:27" x14ac:dyDescent="0.2">
      <c r="A9939">
        <v>9938</v>
      </c>
      <c r="B9939" t="s">
        <v>10919</v>
      </c>
      <c r="C9939" s="5">
        <v>42524</v>
      </c>
      <c r="D9939" s="5" t="str">
        <f t="shared" si="935"/>
        <v>2016-06</v>
      </c>
      <c r="E9939" s="5">
        <v>42527</v>
      </c>
      <c r="F9939" t="s">
        <v>28</v>
      </c>
      <c r="G9939" t="s">
        <v>2417</v>
      </c>
      <c r="H9939" t="s">
        <v>2418</v>
      </c>
      <c r="I9939" t="s">
        <v>46</v>
      </c>
      <c r="J9939" t="s">
        <v>32</v>
      </c>
      <c r="K9939" t="s">
        <v>47</v>
      </c>
      <c r="L9939" t="s">
        <v>48</v>
      </c>
      <c r="M9939">
        <v>90049</v>
      </c>
      <c r="N9939" t="s">
        <v>49</v>
      </c>
      <c r="O9939" t="s">
        <v>3820</v>
      </c>
      <c r="P9939" t="s">
        <v>37</v>
      </c>
      <c r="Q9939" t="s">
        <v>61</v>
      </c>
      <c r="R9939" t="s">
        <v>3821</v>
      </c>
      <c r="S9939">
        <v>71.088000000000008</v>
      </c>
      <c r="T9939">
        <v>2</v>
      </c>
      <c r="U9939">
        <v>0.2</v>
      </c>
      <c r="V9939">
        <v>-1.7772000000000041</v>
      </c>
      <c r="W9939" s="6">
        <f t="shared" si="934"/>
        <v>-2.5000000000000053E-2</v>
      </c>
      <c r="X9939" s="4">
        <f t="shared" si="931"/>
        <v>-0.88860000000000205</v>
      </c>
      <c r="Y9939" s="4">
        <f t="shared" si="932"/>
        <v>35.544000000000004</v>
      </c>
      <c r="Z9939" s="4">
        <f t="shared" si="933"/>
        <v>44.43</v>
      </c>
      <c r="AA9939" s="4">
        <f t="shared" si="930"/>
        <v>14.217600000000003</v>
      </c>
    </row>
    <row r="9940" spans="1:27" x14ac:dyDescent="0.2">
      <c r="A9940">
        <v>9939</v>
      </c>
      <c r="B9940" t="s">
        <v>10920</v>
      </c>
      <c r="C9940" s="5">
        <v>42716</v>
      </c>
      <c r="D9940" s="5" t="str">
        <f t="shared" si="935"/>
        <v>2016-12</v>
      </c>
      <c r="E9940" s="5">
        <v>42721</v>
      </c>
      <c r="F9940" t="s">
        <v>55</v>
      </c>
      <c r="G9940" t="s">
        <v>3107</v>
      </c>
      <c r="H9940" t="s">
        <v>3108</v>
      </c>
      <c r="I9940" t="s">
        <v>46</v>
      </c>
      <c r="J9940" t="s">
        <v>32</v>
      </c>
      <c r="K9940" t="s">
        <v>271</v>
      </c>
      <c r="L9940" t="s">
        <v>272</v>
      </c>
      <c r="M9940">
        <v>10009</v>
      </c>
      <c r="N9940" t="s">
        <v>153</v>
      </c>
      <c r="O9940" t="s">
        <v>1724</v>
      </c>
      <c r="P9940" t="s">
        <v>37</v>
      </c>
      <c r="Q9940" t="s">
        <v>70</v>
      </c>
      <c r="R9940" t="s">
        <v>8157</v>
      </c>
      <c r="S9940">
        <v>60.35</v>
      </c>
      <c r="T9940">
        <v>5</v>
      </c>
      <c r="U9940">
        <v>0</v>
      </c>
      <c r="V9940">
        <v>19.915500000000002</v>
      </c>
      <c r="W9940" s="6">
        <f t="shared" si="934"/>
        <v>0.33</v>
      </c>
      <c r="X9940" s="4">
        <f t="shared" si="931"/>
        <v>3.9831000000000003</v>
      </c>
      <c r="Y9940" s="4">
        <f t="shared" si="932"/>
        <v>12.07</v>
      </c>
      <c r="Z9940" s="4">
        <f t="shared" si="933"/>
        <v>12.07</v>
      </c>
      <c r="AA9940" s="4">
        <f t="shared" si="930"/>
        <v>0</v>
      </c>
    </row>
    <row r="9941" spans="1:27" x14ac:dyDescent="0.2">
      <c r="A9941">
        <v>9940</v>
      </c>
      <c r="B9941" t="s">
        <v>10920</v>
      </c>
      <c r="C9941" s="5">
        <v>42716</v>
      </c>
      <c r="D9941" s="5" t="str">
        <f t="shared" si="935"/>
        <v>2016-12</v>
      </c>
      <c r="E9941" s="5">
        <v>42721</v>
      </c>
      <c r="F9941" t="s">
        <v>55</v>
      </c>
      <c r="G9941" t="s">
        <v>3107</v>
      </c>
      <c r="H9941" t="s">
        <v>3108</v>
      </c>
      <c r="I9941" t="s">
        <v>46</v>
      </c>
      <c r="J9941" t="s">
        <v>32</v>
      </c>
      <c r="K9941" t="s">
        <v>271</v>
      </c>
      <c r="L9941" t="s">
        <v>272</v>
      </c>
      <c r="M9941">
        <v>10009</v>
      </c>
      <c r="N9941" t="s">
        <v>153</v>
      </c>
      <c r="O9941" t="s">
        <v>5223</v>
      </c>
      <c r="P9941" t="s">
        <v>51</v>
      </c>
      <c r="Q9941" t="s">
        <v>584</v>
      </c>
      <c r="R9941" t="s">
        <v>5224</v>
      </c>
      <c r="S9941">
        <v>35.520000000000003</v>
      </c>
      <c r="T9941">
        <v>4</v>
      </c>
      <c r="U9941">
        <v>0</v>
      </c>
      <c r="V9941">
        <v>9.9456000000000024</v>
      </c>
      <c r="W9941" s="6">
        <f t="shared" si="934"/>
        <v>0.28000000000000003</v>
      </c>
      <c r="X9941" s="4">
        <f t="shared" si="931"/>
        <v>2.4864000000000006</v>
      </c>
      <c r="Y9941" s="4">
        <f t="shared" si="932"/>
        <v>8.8800000000000008</v>
      </c>
      <c r="Z9941" s="4">
        <f t="shared" si="933"/>
        <v>8.8800000000000008</v>
      </c>
      <c r="AA9941" s="4">
        <f t="shared" si="930"/>
        <v>0</v>
      </c>
    </row>
    <row r="9942" spans="1:27" x14ac:dyDescent="0.2">
      <c r="A9942">
        <v>9941</v>
      </c>
      <c r="B9942" t="s">
        <v>10920</v>
      </c>
      <c r="C9942" s="5">
        <v>42716</v>
      </c>
      <c r="D9942" s="5" t="str">
        <f t="shared" si="935"/>
        <v>2016-12</v>
      </c>
      <c r="E9942" s="5">
        <v>42721</v>
      </c>
      <c r="F9942" t="s">
        <v>55</v>
      </c>
      <c r="G9942" t="s">
        <v>3107</v>
      </c>
      <c r="H9942" t="s">
        <v>3108</v>
      </c>
      <c r="I9942" t="s">
        <v>46</v>
      </c>
      <c r="J9942" t="s">
        <v>32</v>
      </c>
      <c r="K9942" t="s">
        <v>271</v>
      </c>
      <c r="L9942" t="s">
        <v>272</v>
      </c>
      <c r="M9942">
        <v>10009</v>
      </c>
      <c r="N9942" t="s">
        <v>153</v>
      </c>
      <c r="O9942" t="s">
        <v>3511</v>
      </c>
      <c r="P9942" t="s">
        <v>51</v>
      </c>
      <c r="Q9942" t="s">
        <v>73</v>
      </c>
      <c r="R9942" t="s">
        <v>3512</v>
      </c>
      <c r="S9942">
        <v>11.200000000000001</v>
      </c>
      <c r="T9942">
        <v>7</v>
      </c>
      <c r="U9942">
        <v>0</v>
      </c>
      <c r="V9942">
        <v>4.8160000000000007</v>
      </c>
      <c r="W9942" s="6">
        <f t="shared" si="934"/>
        <v>0.43000000000000005</v>
      </c>
      <c r="X9942" s="4">
        <f t="shared" si="931"/>
        <v>0.68800000000000006</v>
      </c>
      <c r="Y9942" s="4">
        <f t="shared" si="932"/>
        <v>1.6</v>
      </c>
      <c r="Z9942" s="4">
        <f t="shared" si="933"/>
        <v>1.6</v>
      </c>
      <c r="AA9942" s="4">
        <f t="shared" si="930"/>
        <v>0</v>
      </c>
    </row>
    <row r="9943" spans="1:27" x14ac:dyDescent="0.2">
      <c r="A9943">
        <v>9942</v>
      </c>
      <c r="B9943" t="s">
        <v>10921</v>
      </c>
      <c r="C9943" s="5">
        <v>43063</v>
      </c>
      <c r="D9943" s="5" t="str">
        <f t="shared" si="935"/>
        <v>2017-11</v>
      </c>
      <c r="E9943" s="5">
        <v>43069</v>
      </c>
      <c r="F9943" t="s">
        <v>55</v>
      </c>
      <c r="G9943" t="s">
        <v>2124</v>
      </c>
      <c r="H9943" t="s">
        <v>2125</v>
      </c>
      <c r="I9943" t="s">
        <v>31</v>
      </c>
      <c r="J9943" t="s">
        <v>32</v>
      </c>
      <c r="K9943" t="s">
        <v>132</v>
      </c>
      <c r="L9943" t="s">
        <v>48</v>
      </c>
      <c r="M9943">
        <v>94122</v>
      </c>
      <c r="N9943" t="s">
        <v>49</v>
      </c>
      <c r="O9943" t="s">
        <v>1590</v>
      </c>
      <c r="P9943" t="s">
        <v>76</v>
      </c>
      <c r="Q9943" t="s">
        <v>166</v>
      </c>
      <c r="R9943" t="s">
        <v>1591</v>
      </c>
      <c r="S9943">
        <v>223.58</v>
      </c>
      <c r="T9943">
        <v>14</v>
      </c>
      <c r="U9943">
        <v>0</v>
      </c>
      <c r="V9943">
        <v>87.196200000000005</v>
      </c>
      <c r="W9943" s="6">
        <f t="shared" si="934"/>
        <v>0.39</v>
      </c>
      <c r="X9943" s="4">
        <f t="shared" si="931"/>
        <v>6.2282999999999999</v>
      </c>
      <c r="Y9943" s="4">
        <f t="shared" si="932"/>
        <v>15.97</v>
      </c>
      <c r="Z9943" s="4">
        <f t="shared" si="933"/>
        <v>15.97</v>
      </c>
      <c r="AA9943" s="4">
        <f t="shared" si="930"/>
        <v>0</v>
      </c>
    </row>
    <row r="9944" spans="1:27" x14ac:dyDescent="0.2">
      <c r="A9944">
        <v>9943</v>
      </c>
      <c r="B9944" t="s">
        <v>10922</v>
      </c>
      <c r="C9944" s="5">
        <v>42001</v>
      </c>
      <c r="D9944" s="5" t="str">
        <f t="shared" si="935"/>
        <v>2014-12</v>
      </c>
      <c r="E9944" s="5">
        <v>42007</v>
      </c>
      <c r="F9944" t="s">
        <v>55</v>
      </c>
      <c r="G9944" t="s">
        <v>1714</v>
      </c>
      <c r="H9944" t="s">
        <v>1715</v>
      </c>
      <c r="I9944" t="s">
        <v>31</v>
      </c>
      <c r="J9944" t="s">
        <v>32</v>
      </c>
      <c r="K9944" t="s">
        <v>1893</v>
      </c>
      <c r="L9944" t="s">
        <v>48</v>
      </c>
      <c r="M9944">
        <v>92804</v>
      </c>
      <c r="N9944" t="s">
        <v>49</v>
      </c>
      <c r="O9944" t="s">
        <v>6023</v>
      </c>
      <c r="P9944" t="s">
        <v>51</v>
      </c>
      <c r="Q9944" t="s">
        <v>64</v>
      </c>
      <c r="R9944" t="s">
        <v>6024</v>
      </c>
      <c r="S9944">
        <v>998.82</v>
      </c>
      <c r="T9944">
        <v>9</v>
      </c>
      <c r="U9944">
        <v>0</v>
      </c>
      <c r="V9944">
        <v>29.964600000000061</v>
      </c>
      <c r="W9944" s="6">
        <f t="shared" si="934"/>
        <v>3.0000000000000061E-2</v>
      </c>
      <c r="X9944" s="4">
        <f t="shared" si="931"/>
        <v>3.3294000000000068</v>
      </c>
      <c r="Y9944" s="4">
        <f t="shared" si="932"/>
        <v>110.98</v>
      </c>
      <c r="Z9944" s="4">
        <f t="shared" si="933"/>
        <v>110.98</v>
      </c>
      <c r="AA9944" s="4">
        <f t="shared" si="930"/>
        <v>0</v>
      </c>
    </row>
    <row r="9945" spans="1:27" x14ac:dyDescent="0.2">
      <c r="A9945">
        <v>9944</v>
      </c>
      <c r="B9945" t="s">
        <v>10922</v>
      </c>
      <c r="C9945" s="5">
        <v>42001</v>
      </c>
      <c r="D9945" s="5" t="str">
        <f t="shared" si="935"/>
        <v>2014-12</v>
      </c>
      <c r="E9945" s="5">
        <v>42007</v>
      </c>
      <c r="F9945" t="s">
        <v>55</v>
      </c>
      <c r="G9945" t="s">
        <v>1714</v>
      </c>
      <c r="H9945" t="s">
        <v>1715</v>
      </c>
      <c r="I9945" t="s">
        <v>31</v>
      </c>
      <c r="J9945" t="s">
        <v>32</v>
      </c>
      <c r="K9945" t="s">
        <v>1893</v>
      </c>
      <c r="L9945" t="s">
        <v>48</v>
      </c>
      <c r="M9945">
        <v>92804</v>
      </c>
      <c r="N9945" t="s">
        <v>49</v>
      </c>
      <c r="O9945" t="s">
        <v>2663</v>
      </c>
      <c r="P9945" t="s">
        <v>51</v>
      </c>
      <c r="Q9945" t="s">
        <v>584</v>
      </c>
      <c r="R9945" t="s">
        <v>2664</v>
      </c>
      <c r="S9945">
        <v>51.150000000000006</v>
      </c>
      <c r="T9945">
        <v>5</v>
      </c>
      <c r="U9945">
        <v>0</v>
      </c>
      <c r="V9945">
        <v>13.299000000000003</v>
      </c>
      <c r="W9945" s="6">
        <f t="shared" si="934"/>
        <v>0.26</v>
      </c>
      <c r="X9945" s="4">
        <f t="shared" si="931"/>
        <v>2.6598000000000006</v>
      </c>
      <c r="Y9945" s="4">
        <f t="shared" si="932"/>
        <v>10.23</v>
      </c>
      <c r="Z9945" s="4">
        <f t="shared" si="933"/>
        <v>10.23</v>
      </c>
      <c r="AA9945" s="4">
        <f t="shared" si="930"/>
        <v>0</v>
      </c>
    </row>
    <row r="9946" spans="1:27" x14ac:dyDescent="0.2">
      <c r="A9946">
        <v>9945</v>
      </c>
      <c r="B9946" t="s">
        <v>10923</v>
      </c>
      <c r="C9946" s="5">
        <v>42106</v>
      </c>
      <c r="D9946" s="5" t="str">
        <f t="shared" si="935"/>
        <v>2015-04</v>
      </c>
      <c r="E9946" s="5">
        <v>42111</v>
      </c>
      <c r="F9946" t="s">
        <v>28</v>
      </c>
      <c r="G9946" t="s">
        <v>3096</v>
      </c>
      <c r="H9946" t="s">
        <v>3097</v>
      </c>
      <c r="I9946" t="s">
        <v>107</v>
      </c>
      <c r="J9946" t="s">
        <v>32</v>
      </c>
      <c r="K9946" t="s">
        <v>100</v>
      </c>
      <c r="L9946" t="s">
        <v>101</v>
      </c>
      <c r="M9946">
        <v>98103</v>
      </c>
      <c r="N9946" t="s">
        <v>49</v>
      </c>
      <c r="O9946" t="s">
        <v>4103</v>
      </c>
      <c r="P9946" t="s">
        <v>51</v>
      </c>
      <c r="Q9946" t="s">
        <v>64</v>
      </c>
      <c r="R9946" t="s">
        <v>4104</v>
      </c>
      <c r="S9946">
        <v>40.74</v>
      </c>
      <c r="T9946">
        <v>3</v>
      </c>
      <c r="U9946">
        <v>0</v>
      </c>
      <c r="V9946">
        <v>0.4073999999999991</v>
      </c>
      <c r="W9946" s="6">
        <f t="shared" si="934"/>
        <v>9.9999999999999777E-3</v>
      </c>
      <c r="X9946" s="4">
        <f t="shared" si="931"/>
        <v>0.1357999999999997</v>
      </c>
      <c r="Y9946" s="4">
        <f t="shared" si="932"/>
        <v>13.58</v>
      </c>
      <c r="Z9946" s="4">
        <f t="shared" si="933"/>
        <v>13.58</v>
      </c>
      <c r="AA9946" s="4">
        <f t="shared" si="930"/>
        <v>0</v>
      </c>
    </row>
    <row r="9947" spans="1:27" x14ac:dyDescent="0.2">
      <c r="A9947">
        <v>9946</v>
      </c>
      <c r="B9947" t="s">
        <v>10924</v>
      </c>
      <c r="C9947" s="5">
        <v>41700</v>
      </c>
      <c r="D9947" s="5" t="str">
        <f t="shared" si="935"/>
        <v>2014-03</v>
      </c>
      <c r="E9947" s="5">
        <v>41704</v>
      </c>
      <c r="F9947" t="s">
        <v>55</v>
      </c>
      <c r="G9947" t="s">
        <v>3938</v>
      </c>
      <c r="H9947" t="s">
        <v>3939</v>
      </c>
      <c r="I9947" t="s">
        <v>46</v>
      </c>
      <c r="J9947" t="s">
        <v>32</v>
      </c>
      <c r="K9947" t="s">
        <v>151</v>
      </c>
      <c r="L9947" t="s">
        <v>152</v>
      </c>
      <c r="M9947">
        <v>19120</v>
      </c>
      <c r="N9947" t="s">
        <v>153</v>
      </c>
      <c r="O9947" t="s">
        <v>6111</v>
      </c>
      <c r="P9947" t="s">
        <v>51</v>
      </c>
      <c r="Q9947" t="s">
        <v>95</v>
      </c>
      <c r="R9947" t="s">
        <v>6112</v>
      </c>
      <c r="S9947">
        <v>3.4240000000000004</v>
      </c>
      <c r="T9947">
        <v>1</v>
      </c>
      <c r="U9947">
        <v>0.2</v>
      </c>
      <c r="V9947">
        <v>1.0699999999999996</v>
      </c>
      <c r="W9947" s="6">
        <f t="shared" si="934"/>
        <v>0.31249999999999983</v>
      </c>
      <c r="X9947" s="4">
        <f t="shared" si="931"/>
        <v>1.0699999999999996</v>
      </c>
      <c r="Y9947" s="4">
        <f t="shared" si="932"/>
        <v>3.4240000000000004</v>
      </c>
      <c r="Z9947" s="4">
        <f t="shared" si="933"/>
        <v>4.28</v>
      </c>
      <c r="AA9947" s="4">
        <f t="shared" si="930"/>
        <v>0.68480000000000008</v>
      </c>
    </row>
    <row r="9948" spans="1:27" x14ac:dyDescent="0.2">
      <c r="A9948">
        <v>9947</v>
      </c>
      <c r="B9948" t="s">
        <v>10924</v>
      </c>
      <c r="C9948" s="5">
        <v>41700</v>
      </c>
      <c r="D9948" s="5" t="str">
        <f t="shared" si="935"/>
        <v>2014-03</v>
      </c>
      <c r="E9948" s="5">
        <v>41704</v>
      </c>
      <c r="F9948" t="s">
        <v>55</v>
      </c>
      <c r="G9948" t="s">
        <v>3938</v>
      </c>
      <c r="H9948" t="s">
        <v>3939</v>
      </c>
      <c r="I9948" t="s">
        <v>46</v>
      </c>
      <c r="J9948" t="s">
        <v>32</v>
      </c>
      <c r="K9948" t="s">
        <v>151</v>
      </c>
      <c r="L9948" t="s">
        <v>152</v>
      </c>
      <c r="M9948">
        <v>19120</v>
      </c>
      <c r="N9948" t="s">
        <v>153</v>
      </c>
      <c r="O9948" t="s">
        <v>2841</v>
      </c>
      <c r="P9948" t="s">
        <v>76</v>
      </c>
      <c r="Q9948" t="s">
        <v>166</v>
      </c>
      <c r="R9948" t="s">
        <v>2842</v>
      </c>
      <c r="S9948">
        <v>151.20000000000002</v>
      </c>
      <c r="T9948">
        <v>3</v>
      </c>
      <c r="U9948">
        <v>0.2</v>
      </c>
      <c r="V9948">
        <v>32.130000000000003</v>
      </c>
      <c r="W9948" s="6">
        <f t="shared" si="934"/>
        <v>0.21249999999999999</v>
      </c>
      <c r="X9948" s="4">
        <f t="shared" si="931"/>
        <v>10.71</v>
      </c>
      <c r="Y9948" s="4">
        <f t="shared" si="932"/>
        <v>50.400000000000006</v>
      </c>
      <c r="Z9948" s="4">
        <f t="shared" si="933"/>
        <v>63</v>
      </c>
      <c r="AA9948" s="4">
        <f t="shared" si="930"/>
        <v>30.240000000000006</v>
      </c>
    </row>
    <row r="9949" spans="1:27" x14ac:dyDescent="0.2">
      <c r="A9949">
        <v>9948</v>
      </c>
      <c r="B9949" t="s">
        <v>10925</v>
      </c>
      <c r="C9949" s="5">
        <v>42887</v>
      </c>
      <c r="D9949" s="5" t="str">
        <f t="shared" si="935"/>
        <v>2017-06</v>
      </c>
      <c r="E9949" s="5">
        <v>42889</v>
      </c>
      <c r="F9949" t="s">
        <v>28</v>
      </c>
      <c r="G9949" t="s">
        <v>2518</v>
      </c>
      <c r="H9949" t="s">
        <v>2519</v>
      </c>
      <c r="I9949" t="s">
        <v>46</v>
      </c>
      <c r="J9949" t="s">
        <v>32</v>
      </c>
      <c r="K9949" t="s">
        <v>4388</v>
      </c>
      <c r="L9949" t="s">
        <v>259</v>
      </c>
      <c r="M9949">
        <v>46203</v>
      </c>
      <c r="N9949" t="s">
        <v>110</v>
      </c>
      <c r="O9949" t="s">
        <v>2447</v>
      </c>
      <c r="P9949" t="s">
        <v>37</v>
      </c>
      <c r="Q9949" t="s">
        <v>41</v>
      </c>
      <c r="R9949" t="s">
        <v>2448</v>
      </c>
      <c r="S9949">
        <v>1925.88</v>
      </c>
      <c r="T9949">
        <v>6</v>
      </c>
      <c r="U9949">
        <v>0</v>
      </c>
      <c r="V9949">
        <v>539.24639999999999</v>
      </c>
      <c r="W9949" s="6">
        <f t="shared" si="934"/>
        <v>0.27999999999999997</v>
      </c>
      <c r="X9949" s="4">
        <f t="shared" si="931"/>
        <v>89.874399999999994</v>
      </c>
      <c r="Y9949" s="4">
        <f t="shared" si="932"/>
        <v>320.98</v>
      </c>
      <c r="Z9949" s="4">
        <f t="shared" si="933"/>
        <v>320.98</v>
      </c>
      <c r="AA9949" s="4">
        <f t="shared" si="930"/>
        <v>0</v>
      </c>
    </row>
    <row r="9950" spans="1:27" x14ac:dyDescent="0.2">
      <c r="A9950">
        <v>9949</v>
      </c>
      <c r="B9950" t="s">
        <v>10925</v>
      </c>
      <c r="C9950" s="5">
        <v>42887</v>
      </c>
      <c r="D9950" s="5" t="str">
        <f t="shared" si="935"/>
        <v>2017-06</v>
      </c>
      <c r="E9950" s="5">
        <v>42889</v>
      </c>
      <c r="F9950" t="s">
        <v>28</v>
      </c>
      <c r="G9950" t="s">
        <v>2518</v>
      </c>
      <c r="H9950" t="s">
        <v>2519</v>
      </c>
      <c r="I9950" t="s">
        <v>46</v>
      </c>
      <c r="J9950" t="s">
        <v>32</v>
      </c>
      <c r="K9950" t="s">
        <v>4388</v>
      </c>
      <c r="L9950" t="s">
        <v>259</v>
      </c>
      <c r="M9950">
        <v>46203</v>
      </c>
      <c r="N9950" t="s">
        <v>110</v>
      </c>
      <c r="O9950" t="s">
        <v>945</v>
      </c>
      <c r="P9950" t="s">
        <v>51</v>
      </c>
      <c r="Q9950" t="s">
        <v>83</v>
      </c>
      <c r="R9950" t="s">
        <v>946</v>
      </c>
      <c r="S9950">
        <v>2405.1999999999998</v>
      </c>
      <c r="T9950">
        <v>8</v>
      </c>
      <c r="U9950">
        <v>0</v>
      </c>
      <c r="V9950">
        <v>793.71599999999989</v>
      </c>
      <c r="W9950" s="6">
        <f t="shared" si="934"/>
        <v>0.32999999999999996</v>
      </c>
      <c r="X9950" s="4">
        <f t="shared" si="931"/>
        <v>99.214499999999987</v>
      </c>
      <c r="Y9950" s="4">
        <f t="shared" si="932"/>
        <v>300.64999999999998</v>
      </c>
      <c r="Z9950" s="4">
        <f t="shared" si="933"/>
        <v>300.64999999999998</v>
      </c>
      <c r="AA9950" s="4">
        <f t="shared" si="930"/>
        <v>0</v>
      </c>
    </row>
    <row r="9951" spans="1:27" x14ac:dyDescent="0.2">
      <c r="A9951">
        <v>9950</v>
      </c>
      <c r="B9951" t="s">
        <v>10925</v>
      </c>
      <c r="C9951" s="5">
        <v>42887</v>
      </c>
      <c r="D9951" s="5" t="str">
        <f t="shared" si="935"/>
        <v>2017-06</v>
      </c>
      <c r="E9951" s="5">
        <v>42889</v>
      </c>
      <c r="F9951" t="s">
        <v>28</v>
      </c>
      <c r="G9951" t="s">
        <v>2518</v>
      </c>
      <c r="H9951" t="s">
        <v>2519</v>
      </c>
      <c r="I9951" t="s">
        <v>46</v>
      </c>
      <c r="J9951" t="s">
        <v>32</v>
      </c>
      <c r="K9951" t="s">
        <v>4388</v>
      </c>
      <c r="L9951" t="s">
        <v>259</v>
      </c>
      <c r="M9951">
        <v>46203</v>
      </c>
      <c r="N9951" t="s">
        <v>110</v>
      </c>
      <c r="O9951" t="s">
        <v>4529</v>
      </c>
      <c r="P9951" t="s">
        <v>76</v>
      </c>
      <c r="Q9951" t="s">
        <v>166</v>
      </c>
      <c r="R9951" t="s">
        <v>4530</v>
      </c>
      <c r="S9951">
        <v>83.97</v>
      </c>
      <c r="T9951">
        <v>3</v>
      </c>
      <c r="U9951">
        <v>0</v>
      </c>
      <c r="V9951">
        <v>15.954299999999993</v>
      </c>
      <c r="W9951" s="6">
        <f t="shared" si="934"/>
        <v>0.18999999999999992</v>
      </c>
      <c r="X9951" s="4">
        <f t="shared" si="931"/>
        <v>5.3180999999999976</v>
      </c>
      <c r="Y9951" s="4">
        <f t="shared" si="932"/>
        <v>27.99</v>
      </c>
      <c r="Z9951" s="4">
        <f t="shared" si="933"/>
        <v>27.99</v>
      </c>
      <c r="AA9951" s="4">
        <f t="shared" si="930"/>
        <v>0</v>
      </c>
    </row>
    <row r="9952" spans="1:27" x14ac:dyDescent="0.2">
      <c r="A9952">
        <v>9951</v>
      </c>
      <c r="B9952" t="s">
        <v>10925</v>
      </c>
      <c r="C9952" s="5">
        <v>42887</v>
      </c>
      <c r="D9952" s="5" t="str">
        <f t="shared" si="935"/>
        <v>2017-06</v>
      </c>
      <c r="E9952" s="5">
        <v>42889</v>
      </c>
      <c r="F9952" t="s">
        <v>28</v>
      </c>
      <c r="G9952" t="s">
        <v>2518</v>
      </c>
      <c r="H9952" t="s">
        <v>2519</v>
      </c>
      <c r="I9952" t="s">
        <v>46</v>
      </c>
      <c r="J9952" t="s">
        <v>32</v>
      </c>
      <c r="K9952" t="s">
        <v>4388</v>
      </c>
      <c r="L9952" t="s">
        <v>259</v>
      </c>
      <c r="M9952">
        <v>46203</v>
      </c>
      <c r="N9952" t="s">
        <v>110</v>
      </c>
      <c r="O9952" t="s">
        <v>2677</v>
      </c>
      <c r="P9952" t="s">
        <v>76</v>
      </c>
      <c r="Q9952" t="s">
        <v>166</v>
      </c>
      <c r="R9952" t="s">
        <v>2678</v>
      </c>
      <c r="S9952">
        <v>39.89</v>
      </c>
      <c r="T9952">
        <v>1</v>
      </c>
      <c r="U9952">
        <v>0</v>
      </c>
      <c r="V9952">
        <v>14.7593</v>
      </c>
      <c r="W9952" s="6">
        <f t="shared" si="934"/>
        <v>0.37</v>
      </c>
      <c r="X9952" s="4">
        <f t="shared" si="931"/>
        <v>14.7593</v>
      </c>
      <c r="Y9952" s="4">
        <f t="shared" si="932"/>
        <v>39.89</v>
      </c>
      <c r="Z9952" s="4">
        <f t="shared" si="933"/>
        <v>39.89</v>
      </c>
      <c r="AA9952" s="4">
        <f t="shared" si="930"/>
        <v>0</v>
      </c>
    </row>
    <row r="9953" spans="1:27" x14ac:dyDescent="0.2">
      <c r="A9953">
        <v>9952</v>
      </c>
      <c r="B9953" t="s">
        <v>10925</v>
      </c>
      <c r="C9953" s="5">
        <v>42887</v>
      </c>
      <c r="D9953" s="5" t="str">
        <f t="shared" si="935"/>
        <v>2017-06</v>
      </c>
      <c r="E9953" s="5">
        <v>42889</v>
      </c>
      <c r="F9953" t="s">
        <v>28</v>
      </c>
      <c r="G9953" t="s">
        <v>2518</v>
      </c>
      <c r="H9953" t="s">
        <v>2519</v>
      </c>
      <c r="I9953" t="s">
        <v>46</v>
      </c>
      <c r="J9953" t="s">
        <v>32</v>
      </c>
      <c r="K9953" t="s">
        <v>4388</v>
      </c>
      <c r="L9953" t="s">
        <v>259</v>
      </c>
      <c r="M9953">
        <v>46203</v>
      </c>
      <c r="N9953" t="s">
        <v>110</v>
      </c>
      <c r="O9953" t="s">
        <v>3307</v>
      </c>
      <c r="P9953" t="s">
        <v>51</v>
      </c>
      <c r="Q9953" t="s">
        <v>80</v>
      </c>
      <c r="R9953" t="s">
        <v>3308</v>
      </c>
      <c r="S9953">
        <v>17.38</v>
      </c>
      <c r="T9953">
        <v>2</v>
      </c>
      <c r="U9953">
        <v>0</v>
      </c>
      <c r="V9953">
        <v>8.69</v>
      </c>
      <c r="W9953" s="6">
        <f t="shared" si="934"/>
        <v>0.5</v>
      </c>
      <c r="X9953" s="4">
        <f t="shared" si="931"/>
        <v>4.3449999999999998</v>
      </c>
      <c r="Y9953" s="4">
        <f t="shared" si="932"/>
        <v>8.69</v>
      </c>
      <c r="Z9953" s="4">
        <f t="shared" si="933"/>
        <v>8.69</v>
      </c>
      <c r="AA9953" s="4">
        <f t="shared" si="930"/>
        <v>0</v>
      </c>
    </row>
    <row r="9954" spans="1:27" x14ac:dyDescent="0.2">
      <c r="A9954">
        <v>9953</v>
      </c>
      <c r="B9954" t="s">
        <v>10926</v>
      </c>
      <c r="C9954" s="5">
        <v>42352</v>
      </c>
      <c r="D9954" s="5" t="str">
        <f t="shared" si="935"/>
        <v>2015-12</v>
      </c>
      <c r="E9954" s="5">
        <v>42354</v>
      </c>
      <c r="F9954" t="s">
        <v>28</v>
      </c>
      <c r="G9954" t="s">
        <v>6812</v>
      </c>
      <c r="H9954" t="s">
        <v>6813</v>
      </c>
      <c r="I9954" t="s">
        <v>46</v>
      </c>
      <c r="J9954" t="s">
        <v>32</v>
      </c>
      <c r="K9954" t="s">
        <v>47</v>
      </c>
      <c r="L9954" t="s">
        <v>48</v>
      </c>
      <c r="M9954">
        <v>90045</v>
      </c>
      <c r="N9954" t="s">
        <v>49</v>
      </c>
      <c r="O9954" t="s">
        <v>1214</v>
      </c>
      <c r="P9954" t="s">
        <v>51</v>
      </c>
      <c r="Q9954" t="s">
        <v>80</v>
      </c>
      <c r="R9954" t="s">
        <v>1215</v>
      </c>
      <c r="S9954">
        <v>55.264000000000003</v>
      </c>
      <c r="T9954">
        <v>2</v>
      </c>
      <c r="U9954">
        <v>0.2</v>
      </c>
      <c r="V9954">
        <v>20.723999999999997</v>
      </c>
      <c r="W9954" s="6">
        <f t="shared" si="934"/>
        <v>0.37499999999999994</v>
      </c>
      <c r="X9954" s="4">
        <f t="shared" si="931"/>
        <v>10.361999999999998</v>
      </c>
      <c r="Y9954" s="4">
        <f t="shared" si="932"/>
        <v>27.632000000000001</v>
      </c>
      <c r="Z9954" s="4">
        <f t="shared" si="933"/>
        <v>34.54</v>
      </c>
      <c r="AA9954" s="4">
        <f t="shared" si="930"/>
        <v>11.052800000000001</v>
      </c>
    </row>
    <row r="9955" spans="1:27" x14ac:dyDescent="0.2">
      <c r="A9955">
        <v>9954</v>
      </c>
      <c r="B9955" t="s">
        <v>10926</v>
      </c>
      <c r="C9955" s="5">
        <v>42352</v>
      </c>
      <c r="D9955" s="5" t="str">
        <f t="shared" si="935"/>
        <v>2015-12</v>
      </c>
      <c r="E9955" s="5">
        <v>42354</v>
      </c>
      <c r="F9955" t="s">
        <v>28</v>
      </c>
      <c r="G9955" t="s">
        <v>6812</v>
      </c>
      <c r="H9955" t="s">
        <v>6813</v>
      </c>
      <c r="I9955" t="s">
        <v>46</v>
      </c>
      <c r="J9955" t="s">
        <v>32</v>
      </c>
      <c r="K9955" t="s">
        <v>47</v>
      </c>
      <c r="L9955" t="s">
        <v>48</v>
      </c>
      <c r="M9955">
        <v>90045</v>
      </c>
      <c r="N9955" t="s">
        <v>49</v>
      </c>
      <c r="O9955" t="s">
        <v>5544</v>
      </c>
      <c r="P9955" t="s">
        <v>51</v>
      </c>
      <c r="Q9955" t="s">
        <v>95</v>
      </c>
      <c r="R9955" t="s">
        <v>5545</v>
      </c>
      <c r="S9955">
        <v>6.48</v>
      </c>
      <c r="T9955">
        <v>1</v>
      </c>
      <c r="U9955">
        <v>0</v>
      </c>
      <c r="V9955">
        <v>3.1104000000000003</v>
      </c>
      <c r="W9955" s="6">
        <f t="shared" si="934"/>
        <v>0.48000000000000004</v>
      </c>
      <c r="X9955" s="4">
        <f t="shared" si="931"/>
        <v>3.1104000000000003</v>
      </c>
      <c r="Y9955" s="4">
        <f t="shared" si="932"/>
        <v>6.48</v>
      </c>
      <c r="Z9955" s="4">
        <f t="shared" si="933"/>
        <v>6.48</v>
      </c>
      <c r="AA9955" s="4">
        <f t="shared" si="930"/>
        <v>0</v>
      </c>
    </row>
    <row r="9956" spans="1:27" x14ac:dyDescent="0.2">
      <c r="A9956">
        <v>9955</v>
      </c>
      <c r="B9956" t="s">
        <v>10926</v>
      </c>
      <c r="C9956" s="5">
        <v>42352</v>
      </c>
      <c r="D9956" s="5" t="str">
        <f t="shared" si="935"/>
        <v>2015-12</v>
      </c>
      <c r="E9956" s="5">
        <v>42354</v>
      </c>
      <c r="F9956" t="s">
        <v>28</v>
      </c>
      <c r="G9956" t="s">
        <v>6812</v>
      </c>
      <c r="H9956" t="s">
        <v>6813</v>
      </c>
      <c r="I9956" t="s">
        <v>46</v>
      </c>
      <c r="J9956" t="s">
        <v>32</v>
      </c>
      <c r="K9956" t="s">
        <v>47</v>
      </c>
      <c r="L9956" t="s">
        <v>48</v>
      </c>
      <c r="M9956">
        <v>90045</v>
      </c>
      <c r="N9956" t="s">
        <v>49</v>
      </c>
      <c r="O9956" t="s">
        <v>5785</v>
      </c>
      <c r="P9956" t="s">
        <v>51</v>
      </c>
      <c r="Q9956" t="s">
        <v>80</v>
      </c>
      <c r="R9956" t="s">
        <v>5786</v>
      </c>
      <c r="S9956">
        <v>34.248000000000005</v>
      </c>
      <c r="T9956">
        <v>3</v>
      </c>
      <c r="U9956">
        <v>0.2</v>
      </c>
      <c r="V9956">
        <v>11.558699999999998</v>
      </c>
      <c r="W9956" s="6">
        <f t="shared" si="934"/>
        <v>0.33749999999999991</v>
      </c>
      <c r="X9956" s="4">
        <f t="shared" si="931"/>
        <v>3.8528999999999995</v>
      </c>
      <c r="Y9956" s="4">
        <f t="shared" si="932"/>
        <v>11.416000000000002</v>
      </c>
      <c r="Z9956" s="4">
        <f t="shared" si="933"/>
        <v>14.27</v>
      </c>
      <c r="AA9956" s="4">
        <f t="shared" si="930"/>
        <v>6.8496000000000015</v>
      </c>
    </row>
    <row r="9957" spans="1:27" x14ac:dyDescent="0.2">
      <c r="A9957">
        <v>9956</v>
      </c>
      <c r="B9957" t="s">
        <v>10926</v>
      </c>
      <c r="C9957" s="5">
        <v>42352</v>
      </c>
      <c r="D9957" s="5" t="str">
        <f t="shared" si="935"/>
        <v>2015-12</v>
      </c>
      <c r="E9957" s="5">
        <v>42354</v>
      </c>
      <c r="F9957" t="s">
        <v>28</v>
      </c>
      <c r="G9957" t="s">
        <v>6812</v>
      </c>
      <c r="H9957" t="s">
        <v>6813</v>
      </c>
      <c r="I9957" t="s">
        <v>46</v>
      </c>
      <c r="J9957" t="s">
        <v>32</v>
      </c>
      <c r="K9957" t="s">
        <v>47</v>
      </c>
      <c r="L9957" t="s">
        <v>48</v>
      </c>
      <c r="M9957">
        <v>90045</v>
      </c>
      <c r="N9957" t="s">
        <v>49</v>
      </c>
      <c r="O9957" t="s">
        <v>3831</v>
      </c>
      <c r="P9957" t="s">
        <v>37</v>
      </c>
      <c r="Q9957" t="s">
        <v>61</v>
      </c>
      <c r="R9957" t="s">
        <v>3832</v>
      </c>
      <c r="S9957">
        <v>273.56799999999998</v>
      </c>
      <c r="T9957">
        <v>2</v>
      </c>
      <c r="U9957">
        <v>0.2</v>
      </c>
      <c r="V9957">
        <v>10.258800000000008</v>
      </c>
      <c r="W9957" s="6">
        <f t="shared" si="934"/>
        <v>3.7500000000000033E-2</v>
      </c>
      <c r="X9957" s="4">
        <f t="shared" si="931"/>
        <v>5.129400000000004</v>
      </c>
      <c r="Y9957" s="4">
        <f t="shared" si="932"/>
        <v>136.78399999999999</v>
      </c>
      <c r="Z9957" s="4">
        <f t="shared" si="933"/>
        <v>170.98</v>
      </c>
      <c r="AA9957" s="4">
        <f t="shared" si="930"/>
        <v>54.7136</v>
      </c>
    </row>
    <row r="9958" spans="1:27" x14ac:dyDescent="0.2">
      <c r="A9958">
        <v>9957</v>
      </c>
      <c r="B9958" t="s">
        <v>10927</v>
      </c>
      <c r="C9958" s="5">
        <v>41954</v>
      </c>
      <c r="D9958" s="5" t="str">
        <f t="shared" si="935"/>
        <v>2014-11</v>
      </c>
      <c r="E9958" s="5">
        <v>41960</v>
      </c>
      <c r="F9958" t="s">
        <v>55</v>
      </c>
      <c r="G9958" t="s">
        <v>5352</v>
      </c>
      <c r="H9958" t="s">
        <v>5353</v>
      </c>
      <c r="I9958" t="s">
        <v>107</v>
      </c>
      <c r="J9958" t="s">
        <v>32</v>
      </c>
      <c r="K9958" t="s">
        <v>1509</v>
      </c>
      <c r="L9958" t="s">
        <v>272</v>
      </c>
      <c r="M9958">
        <v>10801</v>
      </c>
      <c r="N9958" t="s">
        <v>153</v>
      </c>
      <c r="O9958" t="s">
        <v>5253</v>
      </c>
      <c r="P9958" t="s">
        <v>51</v>
      </c>
      <c r="Q9958" t="s">
        <v>95</v>
      </c>
      <c r="R9958" t="s">
        <v>5254</v>
      </c>
      <c r="S9958">
        <v>46.349999999999994</v>
      </c>
      <c r="T9958">
        <v>5</v>
      </c>
      <c r="U9958">
        <v>0</v>
      </c>
      <c r="V9958">
        <v>21.784499999999998</v>
      </c>
      <c r="W9958" s="6">
        <f t="shared" si="934"/>
        <v>0.47000000000000003</v>
      </c>
      <c r="X9958" s="4">
        <f t="shared" si="931"/>
        <v>4.3568999999999996</v>
      </c>
      <c r="Y9958" s="4">
        <f t="shared" si="932"/>
        <v>9.27</v>
      </c>
      <c r="Z9958" s="4">
        <f t="shared" si="933"/>
        <v>9.27</v>
      </c>
      <c r="AA9958" s="4">
        <f t="shared" si="930"/>
        <v>0</v>
      </c>
    </row>
    <row r="9959" spans="1:27" x14ac:dyDescent="0.2">
      <c r="A9959">
        <v>9958</v>
      </c>
      <c r="B9959" t="s">
        <v>10927</v>
      </c>
      <c r="C9959" s="5">
        <v>41954</v>
      </c>
      <c r="D9959" s="5" t="str">
        <f t="shared" si="935"/>
        <v>2014-11</v>
      </c>
      <c r="E9959" s="5">
        <v>41960</v>
      </c>
      <c r="F9959" t="s">
        <v>55</v>
      </c>
      <c r="G9959" t="s">
        <v>5352</v>
      </c>
      <c r="H9959" t="s">
        <v>5353</v>
      </c>
      <c r="I9959" t="s">
        <v>107</v>
      </c>
      <c r="J9959" t="s">
        <v>32</v>
      </c>
      <c r="K9959" t="s">
        <v>1509</v>
      </c>
      <c r="L9959" t="s">
        <v>272</v>
      </c>
      <c r="M9959">
        <v>10801</v>
      </c>
      <c r="N9959" t="s">
        <v>153</v>
      </c>
      <c r="O9959" t="s">
        <v>6815</v>
      </c>
      <c r="P9959" t="s">
        <v>51</v>
      </c>
      <c r="Q9959" t="s">
        <v>95</v>
      </c>
      <c r="R9959" t="s">
        <v>6816</v>
      </c>
      <c r="S9959">
        <v>223.92</v>
      </c>
      <c r="T9959">
        <v>4</v>
      </c>
      <c r="U9959">
        <v>0</v>
      </c>
      <c r="V9959">
        <v>109.7208</v>
      </c>
      <c r="W9959" s="6">
        <f t="shared" si="934"/>
        <v>0.49</v>
      </c>
      <c r="X9959" s="4">
        <f t="shared" si="931"/>
        <v>27.430199999999999</v>
      </c>
      <c r="Y9959" s="4">
        <f t="shared" si="932"/>
        <v>55.98</v>
      </c>
      <c r="Z9959" s="4">
        <f t="shared" si="933"/>
        <v>55.98</v>
      </c>
      <c r="AA9959" s="4">
        <f t="shared" si="930"/>
        <v>0</v>
      </c>
    </row>
    <row r="9960" spans="1:27" x14ac:dyDescent="0.2">
      <c r="A9960">
        <v>9959</v>
      </c>
      <c r="B9960" t="s">
        <v>10927</v>
      </c>
      <c r="C9960" s="5">
        <v>41954</v>
      </c>
      <c r="D9960" s="5" t="str">
        <f t="shared" si="935"/>
        <v>2014-11</v>
      </c>
      <c r="E9960" s="5">
        <v>41960</v>
      </c>
      <c r="F9960" t="s">
        <v>55</v>
      </c>
      <c r="G9960" t="s">
        <v>5352</v>
      </c>
      <c r="H9960" t="s">
        <v>5353</v>
      </c>
      <c r="I9960" t="s">
        <v>107</v>
      </c>
      <c r="J9960" t="s">
        <v>32</v>
      </c>
      <c r="K9960" t="s">
        <v>1509</v>
      </c>
      <c r="L9960" t="s">
        <v>272</v>
      </c>
      <c r="M9960">
        <v>10801</v>
      </c>
      <c r="N9960" t="s">
        <v>153</v>
      </c>
      <c r="O9960" t="s">
        <v>1959</v>
      </c>
      <c r="P9960" t="s">
        <v>51</v>
      </c>
      <c r="Q9960" t="s">
        <v>584</v>
      </c>
      <c r="R9960" t="s">
        <v>1960</v>
      </c>
      <c r="S9960">
        <v>7.3</v>
      </c>
      <c r="T9960">
        <v>2</v>
      </c>
      <c r="U9960">
        <v>0</v>
      </c>
      <c r="V9960">
        <v>2.1899999999999995</v>
      </c>
      <c r="W9960" s="6">
        <f t="shared" si="934"/>
        <v>0.29999999999999993</v>
      </c>
      <c r="X9960" s="4">
        <f t="shared" si="931"/>
        <v>1.0949999999999998</v>
      </c>
      <c r="Y9960" s="4">
        <f t="shared" si="932"/>
        <v>3.65</v>
      </c>
      <c r="Z9960" s="4">
        <f t="shared" si="933"/>
        <v>3.65</v>
      </c>
      <c r="AA9960" s="4">
        <f t="shared" si="930"/>
        <v>0</v>
      </c>
    </row>
    <row r="9961" spans="1:27" x14ac:dyDescent="0.2">
      <c r="A9961">
        <v>9960</v>
      </c>
      <c r="B9961" t="s">
        <v>10928</v>
      </c>
      <c r="C9961" s="5">
        <v>43014</v>
      </c>
      <c r="D9961" s="5" t="str">
        <f t="shared" si="935"/>
        <v>2017-10</v>
      </c>
      <c r="E9961" s="5">
        <v>43019</v>
      </c>
      <c r="F9961" t="s">
        <v>55</v>
      </c>
      <c r="G9961" t="s">
        <v>1897</v>
      </c>
      <c r="H9961" t="s">
        <v>1898</v>
      </c>
      <c r="I9961" t="s">
        <v>31</v>
      </c>
      <c r="J9961" t="s">
        <v>32</v>
      </c>
      <c r="K9961" t="s">
        <v>8041</v>
      </c>
      <c r="L9961" t="s">
        <v>315</v>
      </c>
      <c r="M9961">
        <v>85224</v>
      </c>
      <c r="N9961" t="s">
        <v>49</v>
      </c>
      <c r="O9961" t="s">
        <v>7520</v>
      </c>
      <c r="P9961" t="s">
        <v>51</v>
      </c>
      <c r="Q9961" t="s">
        <v>73</v>
      </c>
      <c r="R9961" t="s">
        <v>7521</v>
      </c>
      <c r="S9961">
        <v>9.3439999999999994</v>
      </c>
      <c r="T9961">
        <v>2</v>
      </c>
      <c r="U9961">
        <v>0.2</v>
      </c>
      <c r="V9961">
        <v>1.8687999999999998</v>
      </c>
      <c r="W9961" s="6">
        <f t="shared" si="934"/>
        <v>0.19999999999999998</v>
      </c>
      <c r="X9961" s="4">
        <f t="shared" si="931"/>
        <v>0.9343999999999999</v>
      </c>
      <c r="Y9961" s="4">
        <f t="shared" si="932"/>
        <v>4.6719999999999997</v>
      </c>
      <c r="Z9961" s="4">
        <f t="shared" si="933"/>
        <v>5.839999999999999</v>
      </c>
      <c r="AA9961" s="4">
        <f t="shared" si="930"/>
        <v>1.8688</v>
      </c>
    </row>
    <row r="9962" spans="1:27" x14ac:dyDescent="0.2">
      <c r="A9962">
        <v>9961</v>
      </c>
      <c r="B9962" t="s">
        <v>10929</v>
      </c>
      <c r="C9962" s="5">
        <v>42994</v>
      </c>
      <c r="D9962" s="5" t="str">
        <f t="shared" si="935"/>
        <v>2017-09</v>
      </c>
      <c r="E9962" s="5">
        <v>42996</v>
      </c>
      <c r="F9962" t="s">
        <v>28</v>
      </c>
      <c r="G9962" t="s">
        <v>5803</v>
      </c>
      <c r="H9962" t="s">
        <v>5804</v>
      </c>
      <c r="I9962" t="s">
        <v>107</v>
      </c>
      <c r="J9962" t="s">
        <v>32</v>
      </c>
      <c r="K9962" t="s">
        <v>2590</v>
      </c>
      <c r="L9962" t="s">
        <v>34</v>
      </c>
      <c r="M9962">
        <v>41042</v>
      </c>
      <c r="N9962" t="s">
        <v>35</v>
      </c>
      <c r="O9962" t="s">
        <v>6699</v>
      </c>
      <c r="P9962" t="s">
        <v>76</v>
      </c>
      <c r="Q9962" t="s">
        <v>166</v>
      </c>
      <c r="R9962" t="s">
        <v>6700</v>
      </c>
      <c r="S9962">
        <v>18</v>
      </c>
      <c r="T9962">
        <v>1</v>
      </c>
      <c r="U9962">
        <v>0</v>
      </c>
      <c r="V9962">
        <v>3.2399999999999984</v>
      </c>
      <c r="W9962" s="6">
        <f t="shared" si="934"/>
        <v>0.17999999999999991</v>
      </c>
      <c r="X9962" s="4">
        <f t="shared" si="931"/>
        <v>3.2399999999999984</v>
      </c>
      <c r="Y9962" s="4">
        <f t="shared" si="932"/>
        <v>18</v>
      </c>
      <c r="Z9962" s="4">
        <f t="shared" si="933"/>
        <v>18</v>
      </c>
      <c r="AA9962" s="4">
        <f t="shared" si="930"/>
        <v>0</v>
      </c>
    </row>
    <row r="9963" spans="1:27" x14ac:dyDescent="0.2">
      <c r="A9963">
        <v>9962</v>
      </c>
      <c r="B9963" t="s">
        <v>10930</v>
      </c>
      <c r="C9963" s="5">
        <v>42082</v>
      </c>
      <c r="D9963" s="5" t="str">
        <f t="shared" si="935"/>
        <v>2015-03</v>
      </c>
      <c r="E9963" s="5">
        <v>42085</v>
      </c>
      <c r="F9963" t="s">
        <v>193</v>
      </c>
      <c r="G9963" t="s">
        <v>4005</v>
      </c>
      <c r="H9963" t="s">
        <v>4006</v>
      </c>
      <c r="I9963" t="s">
        <v>107</v>
      </c>
      <c r="J9963" t="s">
        <v>32</v>
      </c>
      <c r="K9963" t="s">
        <v>189</v>
      </c>
      <c r="L9963" t="s">
        <v>109</v>
      </c>
      <c r="M9963">
        <v>77041</v>
      </c>
      <c r="N9963" t="s">
        <v>110</v>
      </c>
      <c r="O9963" t="s">
        <v>4514</v>
      </c>
      <c r="P9963" t="s">
        <v>51</v>
      </c>
      <c r="Q9963" t="s">
        <v>95</v>
      </c>
      <c r="R9963" t="s">
        <v>4515</v>
      </c>
      <c r="S9963">
        <v>65.584000000000003</v>
      </c>
      <c r="T9963">
        <v>2</v>
      </c>
      <c r="U9963">
        <v>0.2</v>
      </c>
      <c r="V9963">
        <v>23.7742</v>
      </c>
      <c r="W9963" s="6">
        <f t="shared" si="934"/>
        <v>0.36249999999999999</v>
      </c>
      <c r="X9963" s="4">
        <f t="shared" si="931"/>
        <v>11.8871</v>
      </c>
      <c r="Y9963" s="4">
        <f t="shared" si="932"/>
        <v>32.792000000000002</v>
      </c>
      <c r="Z9963" s="4">
        <f t="shared" si="933"/>
        <v>40.99</v>
      </c>
      <c r="AA9963" s="4">
        <f t="shared" si="930"/>
        <v>13.116800000000001</v>
      </c>
    </row>
    <row r="9964" spans="1:27" x14ac:dyDescent="0.2">
      <c r="A9964">
        <v>9963</v>
      </c>
      <c r="B9964" t="s">
        <v>10930</v>
      </c>
      <c r="C9964" s="5">
        <v>42082</v>
      </c>
      <c r="D9964" s="5" t="str">
        <f t="shared" si="935"/>
        <v>2015-03</v>
      </c>
      <c r="E9964" s="5">
        <v>42085</v>
      </c>
      <c r="F9964" t="s">
        <v>193</v>
      </c>
      <c r="G9964" t="s">
        <v>4005</v>
      </c>
      <c r="H9964" t="s">
        <v>4006</v>
      </c>
      <c r="I9964" t="s">
        <v>107</v>
      </c>
      <c r="J9964" t="s">
        <v>32</v>
      </c>
      <c r="K9964" t="s">
        <v>189</v>
      </c>
      <c r="L9964" t="s">
        <v>109</v>
      </c>
      <c r="M9964">
        <v>77041</v>
      </c>
      <c r="N9964" t="s">
        <v>110</v>
      </c>
      <c r="O9964" t="s">
        <v>7066</v>
      </c>
      <c r="P9964" t="s">
        <v>37</v>
      </c>
      <c r="Q9964" t="s">
        <v>38</v>
      </c>
      <c r="R9964" t="s">
        <v>7067</v>
      </c>
      <c r="S9964">
        <v>383.46559999999994</v>
      </c>
      <c r="T9964">
        <v>4</v>
      </c>
      <c r="U9964">
        <v>0.32</v>
      </c>
      <c r="V9964">
        <v>-67.670400000000001</v>
      </c>
      <c r="W9964" s="6">
        <f t="shared" si="934"/>
        <v>-0.17647058823529416</v>
      </c>
      <c r="X9964" s="4">
        <f t="shared" si="931"/>
        <v>-16.9176</v>
      </c>
      <c r="Y9964" s="4">
        <f t="shared" si="932"/>
        <v>95.866399999999985</v>
      </c>
      <c r="Z9964" s="4">
        <f t="shared" si="933"/>
        <v>140.97999999999999</v>
      </c>
      <c r="AA9964" s="4">
        <f t="shared" si="930"/>
        <v>122.70899199999998</v>
      </c>
    </row>
    <row r="9965" spans="1:27" x14ac:dyDescent="0.2">
      <c r="A9965">
        <v>9964</v>
      </c>
      <c r="B9965" t="s">
        <v>10931</v>
      </c>
      <c r="C9965" s="5">
        <v>42211</v>
      </c>
      <c r="D9965" s="5" t="str">
        <f t="shared" si="935"/>
        <v>2015-07</v>
      </c>
      <c r="E9965" s="5">
        <v>42211</v>
      </c>
      <c r="F9965" t="s">
        <v>1298</v>
      </c>
      <c r="G9965" t="s">
        <v>2019</v>
      </c>
      <c r="H9965" t="s">
        <v>2020</v>
      </c>
      <c r="I9965" t="s">
        <v>31</v>
      </c>
      <c r="J9965" t="s">
        <v>32</v>
      </c>
      <c r="K9965" t="s">
        <v>151</v>
      </c>
      <c r="L9965" t="s">
        <v>152</v>
      </c>
      <c r="M9965">
        <v>19140</v>
      </c>
      <c r="N9965" t="s">
        <v>153</v>
      </c>
      <c r="O9965" t="s">
        <v>3646</v>
      </c>
      <c r="P9965" t="s">
        <v>51</v>
      </c>
      <c r="Q9965" t="s">
        <v>95</v>
      </c>
      <c r="R9965" t="s">
        <v>3647</v>
      </c>
      <c r="S9965">
        <v>10.368000000000002</v>
      </c>
      <c r="T9965">
        <v>2</v>
      </c>
      <c r="U9965">
        <v>0.2</v>
      </c>
      <c r="V9965">
        <v>3.6288</v>
      </c>
      <c r="W9965" s="6">
        <f t="shared" si="934"/>
        <v>0.34999999999999992</v>
      </c>
      <c r="X9965" s="4">
        <f t="shared" si="931"/>
        <v>1.8144</v>
      </c>
      <c r="Y9965" s="4">
        <f t="shared" si="932"/>
        <v>5.1840000000000011</v>
      </c>
      <c r="Z9965" s="4">
        <f t="shared" si="933"/>
        <v>6.4800000000000013</v>
      </c>
      <c r="AA9965" s="4">
        <f t="shared" si="930"/>
        <v>2.0736000000000003</v>
      </c>
    </row>
    <row r="9966" spans="1:27" x14ac:dyDescent="0.2">
      <c r="A9966">
        <v>9965</v>
      </c>
      <c r="B9966" t="s">
        <v>10932</v>
      </c>
      <c r="C9966" s="5">
        <v>42709</v>
      </c>
      <c r="D9966" s="5" t="str">
        <f t="shared" si="935"/>
        <v>2016-12</v>
      </c>
      <c r="E9966" s="5">
        <v>42714</v>
      </c>
      <c r="F9966" t="s">
        <v>28</v>
      </c>
      <c r="G9966" t="s">
        <v>9888</v>
      </c>
      <c r="H9966" t="s">
        <v>9889</v>
      </c>
      <c r="I9966" t="s">
        <v>46</v>
      </c>
      <c r="J9966" t="s">
        <v>32</v>
      </c>
      <c r="K9966" t="s">
        <v>612</v>
      </c>
      <c r="L9966" t="s">
        <v>250</v>
      </c>
      <c r="M9966">
        <v>19711</v>
      </c>
      <c r="N9966" t="s">
        <v>153</v>
      </c>
      <c r="O9966" t="s">
        <v>1118</v>
      </c>
      <c r="P9966" t="s">
        <v>37</v>
      </c>
      <c r="Q9966" t="s">
        <v>70</v>
      </c>
      <c r="R9966" t="s">
        <v>1119</v>
      </c>
      <c r="S9966">
        <v>13.4</v>
      </c>
      <c r="T9966">
        <v>1</v>
      </c>
      <c r="U9966">
        <v>0</v>
      </c>
      <c r="V9966">
        <v>6.4319999999999995</v>
      </c>
      <c r="W9966" s="6">
        <f t="shared" si="934"/>
        <v>0.47999999999999993</v>
      </c>
      <c r="X9966" s="4">
        <f t="shared" si="931"/>
        <v>6.4319999999999995</v>
      </c>
      <c r="Y9966" s="4">
        <f t="shared" si="932"/>
        <v>13.4</v>
      </c>
      <c r="Z9966" s="4">
        <f t="shared" si="933"/>
        <v>13.4</v>
      </c>
      <c r="AA9966" s="4">
        <f t="shared" si="930"/>
        <v>0</v>
      </c>
    </row>
    <row r="9967" spans="1:27" x14ac:dyDescent="0.2">
      <c r="A9967">
        <v>9966</v>
      </c>
      <c r="B9967" t="s">
        <v>10932</v>
      </c>
      <c r="C9967" s="5">
        <v>42709</v>
      </c>
      <c r="D9967" s="5" t="str">
        <f t="shared" si="935"/>
        <v>2016-12</v>
      </c>
      <c r="E9967" s="5">
        <v>42714</v>
      </c>
      <c r="F9967" t="s">
        <v>28</v>
      </c>
      <c r="G9967" t="s">
        <v>9888</v>
      </c>
      <c r="H9967" t="s">
        <v>9889</v>
      </c>
      <c r="I9967" t="s">
        <v>46</v>
      </c>
      <c r="J9967" t="s">
        <v>32</v>
      </c>
      <c r="K9967" t="s">
        <v>612</v>
      </c>
      <c r="L9967" t="s">
        <v>250</v>
      </c>
      <c r="M9967">
        <v>19711</v>
      </c>
      <c r="N9967" t="s">
        <v>153</v>
      </c>
      <c r="O9967" t="s">
        <v>3198</v>
      </c>
      <c r="P9967" t="s">
        <v>51</v>
      </c>
      <c r="Q9967" t="s">
        <v>95</v>
      </c>
      <c r="R9967" t="s">
        <v>191</v>
      </c>
      <c r="S9967">
        <v>4.9800000000000004</v>
      </c>
      <c r="T9967">
        <v>1</v>
      </c>
      <c r="U9967">
        <v>0</v>
      </c>
      <c r="V9967">
        <v>2.3406000000000002</v>
      </c>
      <c r="W9967" s="6">
        <f t="shared" si="934"/>
        <v>0.47000000000000003</v>
      </c>
      <c r="X9967" s="4">
        <f t="shared" si="931"/>
        <v>2.3406000000000002</v>
      </c>
      <c r="Y9967" s="4">
        <f t="shared" si="932"/>
        <v>4.9800000000000004</v>
      </c>
      <c r="Z9967" s="4">
        <f t="shared" si="933"/>
        <v>4.9800000000000004</v>
      </c>
      <c r="AA9967" s="4">
        <f t="shared" si="930"/>
        <v>0</v>
      </c>
    </row>
    <row r="9968" spans="1:27" x14ac:dyDescent="0.2">
      <c r="A9968">
        <v>9967</v>
      </c>
      <c r="B9968" t="s">
        <v>10932</v>
      </c>
      <c r="C9968" s="5">
        <v>42709</v>
      </c>
      <c r="D9968" s="5" t="str">
        <f t="shared" si="935"/>
        <v>2016-12</v>
      </c>
      <c r="E9968" s="5">
        <v>42714</v>
      </c>
      <c r="F9968" t="s">
        <v>28</v>
      </c>
      <c r="G9968" t="s">
        <v>9888</v>
      </c>
      <c r="H9968" t="s">
        <v>9889</v>
      </c>
      <c r="I9968" t="s">
        <v>46</v>
      </c>
      <c r="J9968" t="s">
        <v>32</v>
      </c>
      <c r="K9968" t="s">
        <v>612</v>
      </c>
      <c r="L9968" t="s">
        <v>250</v>
      </c>
      <c r="M9968">
        <v>19711</v>
      </c>
      <c r="N9968" t="s">
        <v>153</v>
      </c>
      <c r="O9968" t="s">
        <v>5595</v>
      </c>
      <c r="P9968" t="s">
        <v>51</v>
      </c>
      <c r="Q9968" t="s">
        <v>178</v>
      </c>
      <c r="R9968" t="s">
        <v>5596</v>
      </c>
      <c r="S9968">
        <v>109.69</v>
      </c>
      <c r="T9968">
        <v>7</v>
      </c>
      <c r="U9968">
        <v>0</v>
      </c>
      <c r="V9968">
        <v>51.554299999999991</v>
      </c>
      <c r="W9968" s="6">
        <f t="shared" si="934"/>
        <v>0.46999999999999992</v>
      </c>
      <c r="X9968" s="4">
        <f t="shared" si="931"/>
        <v>7.3648999999999987</v>
      </c>
      <c r="Y9968" s="4">
        <f t="shared" si="932"/>
        <v>15.67</v>
      </c>
      <c r="Z9968" s="4">
        <f t="shared" si="933"/>
        <v>15.67</v>
      </c>
      <c r="AA9968" s="4">
        <f t="shared" si="930"/>
        <v>0</v>
      </c>
    </row>
    <row r="9969" spans="1:27" x14ac:dyDescent="0.2">
      <c r="A9969">
        <v>9968</v>
      </c>
      <c r="B9969" t="s">
        <v>10933</v>
      </c>
      <c r="C9969" s="5">
        <v>43080</v>
      </c>
      <c r="D9969" s="5" t="str">
        <f t="shared" si="935"/>
        <v>2017-12</v>
      </c>
      <c r="E9969" s="5">
        <v>43086</v>
      </c>
      <c r="F9969" t="s">
        <v>55</v>
      </c>
      <c r="G9969" t="s">
        <v>5095</v>
      </c>
      <c r="H9969" t="s">
        <v>5096</v>
      </c>
      <c r="I9969" t="s">
        <v>31</v>
      </c>
      <c r="J9969" t="s">
        <v>32</v>
      </c>
      <c r="K9969" t="s">
        <v>2136</v>
      </c>
      <c r="L9969" t="s">
        <v>795</v>
      </c>
      <c r="M9969">
        <v>7060</v>
      </c>
      <c r="N9969" t="s">
        <v>153</v>
      </c>
      <c r="O9969" t="s">
        <v>4958</v>
      </c>
      <c r="P9969" t="s">
        <v>51</v>
      </c>
      <c r="Q9969" t="s">
        <v>80</v>
      </c>
      <c r="R9969" t="s">
        <v>4959</v>
      </c>
      <c r="S9969">
        <v>40.199999999999996</v>
      </c>
      <c r="T9969">
        <v>5</v>
      </c>
      <c r="U9969">
        <v>0</v>
      </c>
      <c r="V9969">
        <v>18.089999999999996</v>
      </c>
      <c r="W9969" s="6">
        <f t="shared" si="934"/>
        <v>0.44999999999999996</v>
      </c>
      <c r="X9969" s="4">
        <f t="shared" si="931"/>
        <v>3.6179999999999994</v>
      </c>
      <c r="Y9969" s="4">
        <f t="shared" si="932"/>
        <v>8.0399999999999991</v>
      </c>
      <c r="Z9969" s="4">
        <f t="shared" si="933"/>
        <v>8.0399999999999991</v>
      </c>
      <c r="AA9969" s="4">
        <f t="shared" si="930"/>
        <v>0</v>
      </c>
    </row>
    <row r="9970" spans="1:27" x14ac:dyDescent="0.2">
      <c r="A9970">
        <v>9969</v>
      </c>
      <c r="B9970" t="s">
        <v>10933</v>
      </c>
      <c r="C9970" s="5">
        <v>43080</v>
      </c>
      <c r="D9970" s="5" t="str">
        <f t="shared" si="935"/>
        <v>2017-12</v>
      </c>
      <c r="E9970" s="5">
        <v>43086</v>
      </c>
      <c r="F9970" t="s">
        <v>55</v>
      </c>
      <c r="G9970" t="s">
        <v>5095</v>
      </c>
      <c r="H9970" t="s">
        <v>5096</v>
      </c>
      <c r="I9970" t="s">
        <v>31</v>
      </c>
      <c r="J9970" t="s">
        <v>32</v>
      </c>
      <c r="K9970" t="s">
        <v>2136</v>
      </c>
      <c r="L9970" t="s">
        <v>795</v>
      </c>
      <c r="M9970">
        <v>7060</v>
      </c>
      <c r="N9970" t="s">
        <v>153</v>
      </c>
      <c r="O9970" t="s">
        <v>6381</v>
      </c>
      <c r="P9970" t="s">
        <v>51</v>
      </c>
      <c r="Q9970" t="s">
        <v>80</v>
      </c>
      <c r="R9970" t="s">
        <v>6382</v>
      </c>
      <c r="S9970">
        <v>735.98</v>
      </c>
      <c r="T9970">
        <v>2</v>
      </c>
      <c r="U9970">
        <v>0</v>
      </c>
      <c r="V9970">
        <v>331.19099999999997</v>
      </c>
      <c r="W9970" s="6">
        <f t="shared" si="934"/>
        <v>0.44999999999999996</v>
      </c>
      <c r="X9970" s="4">
        <f t="shared" si="931"/>
        <v>165.59549999999999</v>
      </c>
      <c r="Y9970" s="4">
        <f t="shared" si="932"/>
        <v>367.99</v>
      </c>
      <c r="Z9970" s="4">
        <f t="shared" si="933"/>
        <v>367.99</v>
      </c>
      <c r="AA9970" s="4">
        <f t="shared" si="930"/>
        <v>0</v>
      </c>
    </row>
    <row r="9971" spans="1:27" x14ac:dyDescent="0.2">
      <c r="A9971">
        <v>9970</v>
      </c>
      <c r="B9971" t="s">
        <v>10933</v>
      </c>
      <c r="C9971" s="5">
        <v>43080</v>
      </c>
      <c r="D9971" s="5" t="str">
        <f t="shared" si="935"/>
        <v>2017-12</v>
      </c>
      <c r="E9971" s="5">
        <v>43086</v>
      </c>
      <c r="F9971" t="s">
        <v>55</v>
      </c>
      <c r="G9971" t="s">
        <v>5095</v>
      </c>
      <c r="H9971" t="s">
        <v>5096</v>
      </c>
      <c r="I9971" t="s">
        <v>31</v>
      </c>
      <c r="J9971" t="s">
        <v>32</v>
      </c>
      <c r="K9971" t="s">
        <v>2136</v>
      </c>
      <c r="L9971" t="s">
        <v>795</v>
      </c>
      <c r="M9971">
        <v>7060</v>
      </c>
      <c r="N9971" t="s">
        <v>153</v>
      </c>
      <c r="O9971" t="s">
        <v>817</v>
      </c>
      <c r="P9971" t="s">
        <v>51</v>
      </c>
      <c r="Q9971" t="s">
        <v>83</v>
      </c>
      <c r="R9971" t="s">
        <v>818</v>
      </c>
      <c r="S9971">
        <v>22.75</v>
      </c>
      <c r="T9971">
        <v>7</v>
      </c>
      <c r="U9971">
        <v>0</v>
      </c>
      <c r="V9971">
        <v>6.5974999999999993</v>
      </c>
      <c r="W9971" s="6">
        <f t="shared" si="934"/>
        <v>0.28999999999999998</v>
      </c>
      <c r="X9971" s="4">
        <f t="shared" si="931"/>
        <v>0.94249999999999989</v>
      </c>
      <c r="Y9971" s="4">
        <f t="shared" si="932"/>
        <v>3.25</v>
      </c>
      <c r="Z9971" s="4">
        <f t="shared" si="933"/>
        <v>3.25</v>
      </c>
      <c r="AA9971" s="4">
        <f t="shared" si="930"/>
        <v>0</v>
      </c>
    </row>
    <row r="9972" spans="1:27" x14ac:dyDescent="0.2">
      <c r="A9972">
        <v>9971</v>
      </c>
      <c r="B9972" t="s">
        <v>10934</v>
      </c>
      <c r="C9972" s="5">
        <v>42183</v>
      </c>
      <c r="D9972" s="5" t="str">
        <f t="shared" si="935"/>
        <v>2015-06</v>
      </c>
      <c r="E9972" s="5">
        <v>42187</v>
      </c>
      <c r="F9972" t="s">
        <v>55</v>
      </c>
      <c r="G9972" t="s">
        <v>769</v>
      </c>
      <c r="H9972" t="s">
        <v>770</v>
      </c>
      <c r="I9972" t="s">
        <v>107</v>
      </c>
      <c r="J9972" t="s">
        <v>32</v>
      </c>
      <c r="K9972" t="s">
        <v>3806</v>
      </c>
      <c r="L9972" t="s">
        <v>1280</v>
      </c>
      <c r="M9972">
        <v>30080</v>
      </c>
      <c r="N9972" t="s">
        <v>35</v>
      </c>
      <c r="O9972" t="s">
        <v>3848</v>
      </c>
      <c r="P9972" t="s">
        <v>51</v>
      </c>
      <c r="Q9972" t="s">
        <v>80</v>
      </c>
      <c r="R9972" t="s">
        <v>3849</v>
      </c>
      <c r="S9972">
        <v>119.56</v>
      </c>
      <c r="T9972">
        <v>2</v>
      </c>
      <c r="U9972">
        <v>0</v>
      </c>
      <c r="V9972">
        <v>54.997599999999991</v>
      </c>
      <c r="W9972" s="6">
        <f t="shared" si="934"/>
        <v>0.45999999999999991</v>
      </c>
      <c r="X9972" s="4">
        <f t="shared" si="931"/>
        <v>27.498799999999996</v>
      </c>
      <c r="Y9972" s="4">
        <f t="shared" si="932"/>
        <v>59.78</v>
      </c>
      <c r="Z9972" s="4">
        <f t="shared" si="933"/>
        <v>59.78</v>
      </c>
      <c r="AA9972" s="4">
        <f t="shared" si="930"/>
        <v>0</v>
      </c>
    </row>
    <row r="9973" spans="1:27" x14ac:dyDescent="0.2">
      <c r="A9973">
        <v>9972</v>
      </c>
      <c r="B9973" t="s">
        <v>10934</v>
      </c>
      <c r="C9973" s="5">
        <v>42183</v>
      </c>
      <c r="D9973" s="5" t="str">
        <f t="shared" si="935"/>
        <v>2015-06</v>
      </c>
      <c r="E9973" s="5">
        <v>42187</v>
      </c>
      <c r="F9973" t="s">
        <v>55</v>
      </c>
      <c r="G9973" t="s">
        <v>769</v>
      </c>
      <c r="H9973" t="s">
        <v>770</v>
      </c>
      <c r="I9973" t="s">
        <v>107</v>
      </c>
      <c r="J9973" t="s">
        <v>32</v>
      </c>
      <c r="K9973" t="s">
        <v>3806</v>
      </c>
      <c r="L9973" t="s">
        <v>1280</v>
      </c>
      <c r="M9973">
        <v>30080</v>
      </c>
      <c r="N9973" t="s">
        <v>35</v>
      </c>
      <c r="O9973" t="s">
        <v>5162</v>
      </c>
      <c r="P9973" t="s">
        <v>51</v>
      </c>
      <c r="Q9973" t="s">
        <v>73</v>
      </c>
      <c r="R9973" t="s">
        <v>5163</v>
      </c>
      <c r="S9973">
        <v>140.75</v>
      </c>
      <c r="T9973">
        <v>5</v>
      </c>
      <c r="U9973">
        <v>0</v>
      </c>
      <c r="V9973">
        <v>42.22499999999998</v>
      </c>
      <c r="W9973" s="6">
        <f t="shared" si="934"/>
        <v>0.29999999999999988</v>
      </c>
      <c r="X9973" s="4">
        <f t="shared" si="931"/>
        <v>8.4449999999999967</v>
      </c>
      <c r="Y9973" s="4">
        <f t="shared" si="932"/>
        <v>28.15</v>
      </c>
      <c r="Z9973" s="4">
        <f t="shared" si="933"/>
        <v>28.15</v>
      </c>
      <c r="AA9973" s="4">
        <f t="shared" si="930"/>
        <v>0</v>
      </c>
    </row>
    <row r="9974" spans="1:27" x14ac:dyDescent="0.2">
      <c r="A9974">
        <v>9973</v>
      </c>
      <c r="B9974" t="s">
        <v>10935</v>
      </c>
      <c r="C9974" s="5">
        <v>42624</v>
      </c>
      <c r="D9974" s="5" t="str">
        <f t="shared" si="935"/>
        <v>2016-09</v>
      </c>
      <c r="E9974" s="5">
        <v>42630</v>
      </c>
      <c r="F9974" t="s">
        <v>55</v>
      </c>
      <c r="G9974" t="s">
        <v>500</v>
      </c>
      <c r="H9974" t="s">
        <v>501</v>
      </c>
      <c r="I9974" t="s">
        <v>31</v>
      </c>
      <c r="J9974" t="s">
        <v>32</v>
      </c>
      <c r="K9974" t="s">
        <v>189</v>
      </c>
      <c r="L9974" t="s">
        <v>109</v>
      </c>
      <c r="M9974">
        <v>77041</v>
      </c>
      <c r="N9974" t="s">
        <v>110</v>
      </c>
      <c r="O9974" t="s">
        <v>2478</v>
      </c>
      <c r="P9974" t="s">
        <v>51</v>
      </c>
      <c r="Q9974" t="s">
        <v>178</v>
      </c>
      <c r="R9974" t="s">
        <v>2479</v>
      </c>
      <c r="S9974">
        <v>99.567999999999998</v>
      </c>
      <c r="T9974">
        <v>2</v>
      </c>
      <c r="U9974">
        <v>0.2</v>
      </c>
      <c r="V9974">
        <v>33.604199999999992</v>
      </c>
      <c r="W9974" s="6">
        <f t="shared" si="934"/>
        <v>0.33749999999999991</v>
      </c>
      <c r="X9974" s="4">
        <f t="shared" si="931"/>
        <v>16.802099999999996</v>
      </c>
      <c r="Y9974" s="4">
        <f t="shared" si="932"/>
        <v>49.783999999999999</v>
      </c>
      <c r="Z9974" s="4">
        <f t="shared" si="933"/>
        <v>62.23</v>
      </c>
      <c r="AA9974" s="4">
        <f t="shared" si="930"/>
        <v>19.913600000000002</v>
      </c>
    </row>
    <row r="9975" spans="1:27" x14ac:dyDescent="0.2">
      <c r="A9975">
        <v>9974</v>
      </c>
      <c r="B9975" t="s">
        <v>10936</v>
      </c>
      <c r="C9975" s="5">
        <v>42710</v>
      </c>
      <c r="D9975" s="5" t="str">
        <f t="shared" si="935"/>
        <v>2016-12</v>
      </c>
      <c r="E9975" s="5">
        <v>42714</v>
      </c>
      <c r="F9975" t="s">
        <v>55</v>
      </c>
      <c r="G9975" t="s">
        <v>3353</v>
      </c>
      <c r="H9975" t="s">
        <v>3354</v>
      </c>
      <c r="I9975" t="s">
        <v>107</v>
      </c>
      <c r="J9975" t="s">
        <v>32</v>
      </c>
      <c r="K9975" t="s">
        <v>47</v>
      </c>
      <c r="L9975" t="s">
        <v>48</v>
      </c>
      <c r="M9975">
        <v>90032</v>
      </c>
      <c r="N9975" t="s">
        <v>49</v>
      </c>
      <c r="O9975" t="s">
        <v>8907</v>
      </c>
      <c r="P9975" t="s">
        <v>76</v>
      </c>
      <c r="Q9975" t="s">
        <v>77</v>
      </c>
      <c r="R9975" t="s">
        <v>8908</v>
      </c>
      <c r="S9975">
        <v>271.95999999999998</v>
      </c>
      <c r="T9975">
        <v>5</v>
      </c>
      <c r="U9975">
        <v>0.2</v>
      </c>
      <c r="V9975">
        <v>27.195999999999998</v>
      </c>
      <c r="W9975" s="6">
        <f t="shared" si="934"/>
        <v>0.1</v>
      </c>
      <c r="X9975" s="4">
        <f t="shared" si="931"/>
        <v>5.4391999999999996</v>
      </c>
      <c r="Y9975" s="4">
        <f t="shared" si="932"/>
        <v>54.391999999999996</v>
      </c>
      <c r="Z9975" s="4">
        <f t="shared" si="933"/>
        <v>67.989999999999995</v>
      </c>
      <c r="AA9975" s="4">
        <f t="shared" si="930"/>
        <v>54.391999999999996</v>
      </c>
    </row>
    <row r="9976" spans="1:27" x14ac:dyDescent="0.2">
      <c r="A9976">
        <v>9975</v>
      </c>
      <c r="B9976" t="s">
        <v>10936</v>
      </c>
      <c r="C9976" s="5">
        <v>42710</v>
      </c>
      <c r="D9976" s="5" t="str">
        <f t="shared" si="935"/>
        <v>2016-12</v>
      </c>
      <c r="E9976" s="5">
        <v>42714</v>
      </c>
      <c r="F9976" t="s">
        <v>55</v>
      </c>
      <c r="G9976" t="s">
        <v>3353</v>
      </c>
      <c r="H9976" t="s">
        <v>3354</v>
      </c>
      <c r="I9976" t="s">
        <v>107</v>
      </c>
      <c r="J9976" t="s">
        <v>32</v>
      </c>
      <c r="K9976" t="s">
        <v>47</v>
      </c>
      <c r="L9976" t="s">
        <v>48</v>
      </c>
      <c r="M9976">
        <v>90032</v>
      </c>
      <c r="N9976" t="s">
        <v>49</v>
      </c>
      <c r="O9976" t="s">
        <v>4511</v>
      </c>
      <c r="P9976" t="s">
        <v>51</v>
      </c>
      <c r="Q9976" t="s">
        <v>73</v>
      </c>
      <c r="R9976" t="s">
        <v>4512</v>
      </c>
      <c r="S9976">
        <v>18.689999999999998</v>
      </c>
      <c r="T9976">
        <v>7</v>
      </c>
      <c r="U9976">
        <v>0</v>
      </c>
      <c r="V9976">
        <v>5.2332000000000001</v>
      </c>
      <c r="W9976" s="6">
        <f t="shared" si="934"/>
        <v>0.28000000000000003</v>
      </c>
      <c r="X9976" s="4">
        <f t="shared" si="931"/>
        <v>0.74760000000000004</v>
      </c>
      <c r="Y9976" s="4">
        <f t="shared" si="932"/>
        <v>2.6699999999999995</v>
      </c>
      <c r="Z9976" s="4">
        <f t="shared" si="933"/>
        <v>2.6699999999999995</v>
      </c>
      <c r="AA9976" s="4">
        <f t="shared" si="930"/>
        <v>0</v>
      </c>
    </row>
    <row r="9977" spans="1:27" x14ac:dyDescent="0.2">
      <c r="A9977">
        <v>9976</v>
      </c>
      <c r="B9977" t="s">
        <v>10936</v>
      </c>
      <c r="C9977" s="5">
        <v>42710</v>
      </c>
      <c r="D9977" s="5" t="str">
        <f t="shared" si="935"/>
        <v>2016-12</v>
      </c>
      <c r="E9977" s="5">
        <v>42714</v>
      </c>
      <c r="F9977" t="s">
        <v>55</v>
      </c>
      <c r="G9977" t="s">
        <v>3353</v>
      </c>
      <c r="H9977" t="s">
        <v>3354</v>
      </c>
      <c r="I9977" t="s">
        <v>107</v>
      </c>
      <c r="J9977" t="s">
        <v>32</v>
      </c>
      <c r="K9977" t="s">
        <v>47</v>
      </c>
      <c r="L9977" t="s">
        <v>48</v>
      </c>
      <c r="M9977">
        <v>90032</v>
      </c>
      <c r="N9977" t="s">
        <v>49</v>
      </c>
      <c r="O9977" t="s">
        <v>2257</v>
      </c>
      <c r="P9977" t="s">
        <v>51</v>
      </c>
      <c r="Q9977" t="s">
        <v>95</v>
      </c>
      <c r="R9977" t="s">
        <v>2258</v>
      </c>
      <c r="S9977">
        <v>13.36</v>
      </c>
      <c r="T9977">
        <v>2</v>
      </c>
      <c r="U9977">
        <v>0</v>
      </c>
      <c r="V9977">
        <v>6.4127999999999998</v>
      </c>
      <c r="W9977" s="6">
        <f t="shared" si="934"/>
        <v>0.48</v>
      </c>
      <c r="X9977" s="4">
        <f t="shared" si="931"/>
        <v>3.2063999999999999</v>
      </c>
      <c r="Y9977" s="4">
        <f t="shared" si="932"/>
        <v>6.68</v>
      </c>
      <c r="Z9977" s="4">
        <f t="shared" si="933"/>
        <v>6.68</v>
      </c>
      <c r="AA9977" s="4">
        <f t="shared" si="930"/>
        <v>0</v>
      </c>
    </row>
    <row r="9978" spans="1:27" x14ac:dyDescent="0.2">
      <c r="A9978">
        <v>9977</v>
      </c>
      <c r="B9978" t="s">
        <v>10936</v>
      </c>
      <c r="C9978" s="5">
        <v>42710</v>
      </c>
      <c r="D9978" s="5" t="str">
        <f t="shared" si="935"/>
        <v>2016-12</v>
      </c>
      <c r="E9978" s="5">
        <v>42714</v>
      </c>
      <c r="F9978" t="s">
        <v>55</v>
      </c>
      <c r="G9978" t="s">
        <v>3353</v>
      </c>
      <c r="H9978" t="s">
        <v>3354</v>
      </c>
      <c r="I9978" t="s">
        <v>107</v>
      </c>
      <c r="J9978" t="s">
        <v>32</v>
      </c>
      <c r="K9978" t="s">
        <v>47</v>
      </c>
      <c r="L9978" t="s">
        <v>48</v>
      </c>
      <c r="M9978">
        <v>90032</v>
      </c>
      <c r="N9978" t="s">
        <v>49</v>
      </c>
      <c r="O9978" t="s">
        <v>1930</v>
      </c>
      <c r="P9978" t="s">
        <v>76</v>
      </c>
      <c r="Q9978" t="s">
        <v>77</v>
      </c>
      <c r="R9978" t="s">
        <v>1931</v>
      </c>
      <c r="S9978">
        <v>249.58400000000003</v>
      </c>
      <c r="T9978">
        <v>2</v>
      </c>
      <c r="U9978">
        <v>0.2</v>
      </c>
      <c r="V9978">
        <v>31.197999999999986</v>
      </c>
      <c r="W9978" s="6">
        <f t="shared" si="934"/>
        <v>0.12499999999999993</v>
      </c>
      <c r="X9978" s="4">
        <f t="shared" si="931"/>
        <v>15.598999999999993</v>
      </c>
      <c r="Y9978" s="4">
        <f t="shared" si="932"/>
        <v>124.79200000000002</v>
      </c>
      <c r="Z9978" s="4">
        <f t="shared" si="933"/>
        <v>155.99</v>
      </c>
      <c r="AA9978" s="4">
        <f t="shared" si="930"/>
        <v>49.916800000000009</v>
      </c>
    </row>
    <row r="9979" spans="1:27" x14ac:dyDescent="0.2">
      <c r="A9979">
        <v>9978</v>
      </c>
      <c r="B9979" t="s">
        <v>10936</v>
      </c>
      <c r="C9979" s="5">
        <v>42710</v>
      </c>
      <c r="D9979" s="5" t="str">
        <f t="shared" si="935"/>
        <v>2016-12</v>
      </c>
      <c r="E9979" s="5">
        <v>42714</v>
      </c>
      <c r="F9979" t="s">
        <v>55</v>
      </c>
      <c r="G9979" t="s">
        <v>3353</v>
      </c>
      <c r="H9979" t="s">
        <v>3354</v>
      </c>
      <c r="I9979" t="s">
        <v>107</v>
      </c>
      <c r="J9979" t="s">
        <v>32</v>
      </c>
      <c r="K9979" t="s">
        <v>47</v>
      </c>
      <c r="L9979" t="s">
        <v>48</v>
      </c>
      <c r="M9979">
        <v>90032</v>
      </c>
      <c r="N9979" t="s">
        <v>49</v>
      </c>
      <c r="O9979" t="s">
        <v>1925</v>
      </c>
      <c r="P9979" t="s">
        <v>51</v>
      </c>
      <c r="Q9979" t="s">
        <v>274</v>
      </c>
      <c r="R9979" t="s">
        <v>1926</v>
      </c>
      <c r="S9979">
        <v>13.86</v>
      </c>
      <c r="T9979">
        <v>7</v>
      </c>
      <c r="U9979">
        <v>0</v>
      </c>
      <c r="V9979">
        <v>0</v>
      </c>
      <c r="W9979" s="6">
        <f t="shared" si="934"/>
        <v>0</v>
      </c>
      <c r="X9979" s="4">
        <f t="shared" si="931"/>
        <v>0</v>
      </c>
      <c r="Y9979" s="4">
        <f t="shared" si="932"/>
        <v>1.98</v>
      </c>
      <c r="Z9979" s="4">
        <f t="shared" si="933"/>
        <v>1.98</v>
      </c>
      <c r="AA9979" s="4">
        <f t="shared" si="930"/>
        <v>0</v>
      </c>
    </row>
    <row r="9980" spans="1:27" x14ac:dyDescent="0.2">
      <c r="A9980">
        <v>9979</v>
      </c>
      <c r="B9980" t="s">
        <v>10936</v>
      </c>
      <c r="C9980" s="5">
        <v>42710</v>
      </c>
      <c r="D9980" s="5" t="str">
        <f t="shared" si="935"/>
        <v>2016-12</v>
      </c>
      <c r="E9980" s="5">
        <v>42714</v>
      </c>
      <c r="F9980" t="s">
        <v>55</v>
      </c>
      <c r="G9980" t="s">
        <v>3353</v>
      </c>
      <c r="H9980" t="s">
        <v>3354</v>
      </c>
      <c r="I9980" t="s">
        <v>107</v>
      </c>
      <c r="J9980" t="s">
        <v>32</v>
      </c>
      <c r="K9980" t="s">
        <v>47</v>
      </c>
      <c r="L9980" t="s">
        <v>48</v>
      </c>
      <c r="M9980">
        <v>90032</v>
      </c>
      <c r="N9980" t="s">
        <v>49</v>
      </c>
      <c r="O9980" t="s">
        <v>3181</v>
      </c>
      <c r="P9980" t="s">
        <v>51</v>
      </c>
      <c r="Q9980" t="s">
        <v>80</v>
      </c>
      <c r="R9980" t="s">
        <v>3182</v>
      </c>
      <c r="S9980">
        <v>13.375999999999999</v>
      </c>
      <c r="T9980">
        <v>4</v>
      </c>
      <c r="U9980">
        <v>0.2</v>
      </c>
      <c r="V9980">
        <v>4.6815999999999995</v>
      </c>
      <c r="W9980" s="6">
        <f t="shared" si="934"/>
        <v>0.35</v>
      </c>
      <c r="X9980" s="4">
        <f t="shared" si="931"/>
        <v>1.1703999999999999</v>
      </c>
      <c r="Y9980" s="4">
        <f t="shared" si="932"/>
        <v>3.3439999999999999</v>
      </c>
      <c r="Z9980" s="4">
        <f t="shared" si="933"/>
        <v>4.18</v>
      </c>
      <c r="AA9980" s="4">
        <f t="shared" si="930"/>
        <v>2.6752000000000002</v>
      </c>
    </row>
    <row r="9981" spans="1:27" x14ac:dyDescent="0.2">
      <c r="A9981">
        <v>9980</v>
      </c>
      <c r="B9981" t="s">
        <v>10936</v>
      </c>
      <c r="C9981" s="5">
        <v>42710</v>
      </c>
      <c r="D9981" s="5" t="str">
        <f t="shared" si="935"/>
        <v>2016-12</v>
      </c>
      <c r="E9981" s="5">
        <v>42714</v>
      </c>
      <c r="F9981" t="s">
        <v>55</v>
      </c>
      <c r="G9981" t="s">
        <v>3353</v>
      </c>
      <c r="H9981" t="s">
        <v>3354</v>
      </c>
      <c r="I9981" t="s">
        <v>107</v>
      </c>
      <c r="J9981" t="s">
        <v>32</v>
      </c>
      <c r="K9981" t="s">
        <v>47</v>
      </c>
      <c r="L9981" t="s">
        <v>48</v>
      </c>
      <c r="M9981">
        <v>90032</v>
      </c>
      <c r="N9981" t="s">
        <v>49</v>
      </c>
      <c r="O9981" t="s">
        <v>3581</v>
      </c>
      <c r="P9981" t="s">
        <v>51</v>
      </c>
      <c r="Q9981" t="s">
        <v>80</v>
      </c>
      <c r="R9981" t="s">
        <v>8603</v>
      </c>
      <c r="S9981">
        <v>437.47200000000009</v>
      </c>
      <c r="T9981">
        <v>14</v>
      </c>
      <c r="U9981">
        <v>0.2</v>
      </c>
      <c r="V9981">
        <v>153.11519999999999</v>
      </c>
      <c r="W9981" s="6">
        <f t="shared" si="934"/>
        <v>0.34999999999999992</v>
      </c>
      <c r="X9981" s="4">
        <f t="shared" si="931"/>
        <v>10.9368</v>
      </c>
      <c r="Y9981" s="4">
        <f t="shared" si="932"/>
        <v>31.248000000000008</v>
      </c>
      <c r="Z9981" s="4">
        <f t="shared" si="933"/>
        <v>39.06</v>
      </c>
      <c r="AA9981" s="4">
        <f t="shared" si="930"/>
        <v>87.494400000000027</v>
      </c>
    </row>
    <row r="9982" spans="1:27" x14ac:dyDescent="0.2">
      <c r="A9982">
        <v>9981</v>
      </c>
      <c r="B9982" t="s">
        <v>10937</v>
      </c>
      <c r="C9982" s="5">
        <v>42253</v>
      </c>
      <c r="D9982" s="5" t="str">
        <f t="shared" si="935"/>
        <v>2015-09</v>
      </c>
      <c r="E9982" s="5">
        <v>42256</v>
      </c>
      <c r="F9982" t="s">
        <v>28</v>
      </c>
      <c r="G9982" t="s">
        <v>4362</v>
      </c>
      <c r="H9982" t="s">
        <v>4363</v>
      </c>
      <c r="I9982" t="s">
        <v>31</v>
      </c>
      <c r="J9982" t="s">
        <v>32</v>
      </c>
      <c r="K9982" t="s">
        <v>4282</v>
      </c>
      <c r="L9982" t="s">
        <v>743</v>
      </c>
      <c r="M9982">
        <v>70506</v>
      </c>
      <c r="N9982" t="s">
        <v>35</v>
      </c>
      <c r="O9982" t="s">
        <v>3836</v>
      </c>
      <c r="P9982" t="s">
        <v>37</v>
      </c>
      <c r="Q9982" t="s">
        <v>61</v>
      </c>
      <c r="R9982" t="s">
        <v>3287</v>
      </c>
      <c r="S9982">
        <v>85.98</v>
      </c>
      <c r="T9982">
        <v>1</v>
      </c>
      <c r="U9982">
        <v>0</v>
      </c>
      <c r="V9982">
        <v>22.354800000000004</v>
      </c>
      <c r="W9982" s="6">
        <f t="shared" si="934"/>
        <v>0.26000000000000006</v>
      </c>
      <c r="X9982" s="4">
        <f t="shared" si="931"/>
        <v>22.354800000000004</v>
      </c>
      <c r="Y9982" s="4">
        <f t="shared" si="932"/>
        <v>85.98</v>
      </c>
      <c r="Z9982" s="4">
        <f t="shared" si="933"/>
        <v>85.98</v>
      </c>
      <c r="AA9982" s="4">
        <f t="shared" si="930"/>
        <v>0</v>
      </c>
    </row>
    <row r="9983" spans="1:27" x14ac:dyDescent="0.2">
      <c r="A9983">
        <v>9982</v>
      </c>
      <c r="B9983" t="s">
        <v>10938</v>
      </c>
      <c r="C9983" s="5">
        <v>42950</v>
      </c>
      <c r="D9983" s="5" t="str">
        <f t="shared" si="935"/>
        <v>2017-08</v>
      </c>
      <c r="E9983" s="5">
        <v>42953</v>
      </c>
      <c r="F9983" t="s">
        <v>193</v>
      </c>
      <c r="G9983" t="s">
        <v>279</v>
      </c>
      <c r="H9983" t="s">
        <v>280</v>
      </c>
      <c r="I9983" t="s">
        <v>31</v>
      </c>
      <c r="J9983" t="s">
        <v>32</v>
      </c>
      <c r="K9983" t="s">
        <v>753</v>
      </c>
      <c r="L9983" t="s">
        <v>503</v>
      </c>
      <c r="M9983">
        <v>45014</v>
      </c>
      <c r="N9983" t="s">
        <v>153</v>
      </c>
      <c r="O9983" t="s">
        <v>2424</v>
      </c>
      <c r="P9983" t="s">
        <v>51</v>
      </c>
      <c r="Q9983" t="s">
        <v>52</v>
      </c>
      <c r="R9983" t="s">
        <v>2425</v>
      </c>
      <c r="S9983">
        <v>16.520000000000003</v>
      </c>
      <c r="T9983">
        <v>5</v>
      </c>
      <c r="U9983">
        <v>0.2</v>
      </c>
      <c r="V9983">
        <v>5.368999999999998</v>
      </c>
      <c r="W9983" s="6">
        <f t="shared" si="934"/>
        <v>0.32499999999999984</v>
      </c>
      <c r="X9983" s="4">
        <f t="shared" si="931"/>
        <v>1.0737999999999996</v>
      </c>
      <c r="Y9983" s="4">
        <f t="shared" si="932"/>
        <v>3.3040000000000007</v>
      </c>
      <c r="Z9983" s="4">
        <f t="shared" si="933"/>
        <v>4.1300000000000008</v>
      </c>
      <c r="AA9983" s="4">
        <f t="shared" si="930"/>
        <v>3.3040000000000007</v>
      </c>
    </row>
    <row r="9984" spans="1:27" x14ac:dyDescent="0.2">
      <c r="A9984">
        <v>9983</v>
      </c>
      <c r="B9984" t="s">
        <v>10939</v>
      </c>
      <c r="C9984" s="5">
        <v>42635</v>
      </c>
      <c r="D9984" s="5" t="str">
        <f t="shared" si="935"/>
        <v>2016-09</v>
      </c>
      <c r="E9984" s="5">
        <v>42641</v>
      </c>
      <c r="F9984" t="s">
        <v>55</v>
      </c>
      <c r="G9984" t="s">
        <v>500</v>
      </c>
      <c r="H9984" t="s">
        <v>501</v>
      </c>
      <c r="I9984" t="s">
        <v>31</v>
      </c>
      <c r="J9984" t="s">
        <v>32</v>
      </c>
      <c r="K9984" t="s">
        <v>6484</v>
      </c>
      <c r="L9984" t="s">
        <v>243</v>
      </c>
      <c r="M9984">
        <v>49505</v>
      </c>
      <c r="N9984" t="s">
        <v>110</v>
      </c>
      <c r="O9984" t="s">
        <v>2853</v>
      </c>
      <c r="P9984" t="s">
        <v>51</v>
      </c>
      <c r="Q9984" t="s">
        <v>95</v>
      </c>
      <c r="R9984" t="s">
        <v>2854</v>
      </c>
      <c r="S9984">
        <v>35.56</v>
      </c>
      <c r="T9984">
        <v>7</v>
      </c>
      <c r="U9984">
        <v>0</v>
      </c>
      <c r="V9984">
        <v>16.713200000000001</v>
      </c>
      <c r="W9984" s="6">
        <f t="shared" si="934"/>
        <v>0.47</v>
      </c>
      <c r="X9984" s="4">
        <f t="shared" si="931"/>
        <v>2.3875999999999999</v>
      </c>
      <c r="Y9984" s="4">
        <f t="shared" si="932"/>
        <v>5.08</v>
      </c>
      <c r="Z9984" s="4">
        <f t="shared" si="933"/>
        <v>5.08</v>
      </c>
      <c r="AA9984" s="4">
        <f t="shared" si="930"/>
        <v>0</v>
      </c>
    </row>
    <row r="9985" spans="1:27" x14ac:dyDescent="0.2">
      <c r="A9985">
        <v>9984</v>
      </c>
      <c r="B9985" t="s">
        <v>10939</v>
      </c>
      <c r="C9985" s="5">
        <v>42635</v>
      </c>
      <c r="D9985" s="5" t="str">
        <f t="shared" si="935"/>
        <v>2016-09</v>
      </c>
      <c r="E9985" s="5">
        <v>42641</v>
      </c>
      <c r="F9985" t="s">
        <v>55</v>
      </c>
      <c r="G9985" t="s">
        <v>500</v>
      </c>
      <c r="H9985" t="s">
        <v>501</v>
      </c>
      <c r="I9985" t="s">
        <v>31</v>
      </c>
      <c r="J9985" t="s">
        <v>32</v>
      </c>
      <c r="K9985" t="s">
        <v>6484</v>
      </c>
      <c r="L9985" t="s">
        <v>243</v>
      </c>
      <c r="M9985">
        <v>49505</v>
      </c>
      <c r="N9985" t="s">
        <v>110</v>
      </c>
      <c r="O9985" t="s">
        <v>7712</v>
      </c>
      <c r="P9985" t="s">
        <v>76</v>
      </c>
      <c r="Q9985" t="s">
        <v>77</v>
      </c>
      <c r="R9985" t="s">
        <v>7713</v>
      </c>
      <c r="S9985">
        <v>97.98</v>
      </c>
      <c r="T9985">
        <v>2</v>
      </c>
      <c r="U9985">
        <v>0</v>
      </c>
      <c r="V9985">
        <v>27.434400000000011</v>
      </c>
      <c r="W9985" s="6">
        <f t="shared" si="934"/>
        <v>0.28000000000000008</v>
      </c>
      <c r="X9985" s="4">
        <f t="shared" si="931"/>
        <v>13.717200000000005</v>
      </c>
      <c r="Y9985" s="4">
        <f t="shared" si="932"/>
        <v>48.99</v>
      </c>
      <c r="Z9985" s="4">
        <f t="shared" si="933"/>
        <v>48.99</v>
      </c>
      <c r="AA9985" s="4">
        <f t="shared" si="930"/>
        <v>0</v>
      </c>
    </row>
    <row r="9986" spans="1:27" x14ac:dyDescent="0.2">
      <c r="A9986">
        <v>9985</v>
      </c>
      <c r="B9986" t="s">
        <v>10940</v>
      </c>
      <c r="C9986" s="5">
        <v>42141</v>
      </c>
      <c r="D9986" s="5" t="str">
        <f t="shared" si="935"/>
        <v>2015-05</v>
      </c>
      <c r="E9986" s="5">
        <v>42147</v>
      </c>
      <c r="F9986" t="s">
        <v>55</v>
      </c>
      <c r="G9986" t="s">
        <v>1972</v>
      </c>
      <c r="H9986" t="s">
        <v>1973</v>
      </c>
      <c r="I9986" t="s">
        <v>31</v>
      </c>
      <c r="J9986" t="s">
        <v>32</v>
      </c>
      <c r="K9986" t="s">
        <v>1181</v>
      </c>
      <c r="L9986" t="s">
        <v>272</v>
      </c>
      <c r="M9986">
        <v>11561</v>
      </c>
      <c r="N9986" t="s">
        <v>153</v>
      </c>
      <c r="O9986" t="s">
        <v>1450</v>
      </c>
      <c r="P9986" t="s">
        <v>51</v>
      </c>
      <c r="Q9986" t="s">
        <v>52</v>
      </c>
      <c r="R9986" t="s">
        <v>1451</v>
      </c>
      <c r="S9986">
        <v>31.5</v>
      </c>
      <c r="T9986">
        <v>10</v>
      </c>
      <c r="U9986">
        <v>0</v>
      </c>
      <c r="V9986">
        <v>15.120000000000001</v>
      </c>
      <c r="W9986" s="6">
        <f t="shared" si="934"/>
        <v>0.48000000000000004</v>
      </c>
      <c r="X9986" s="4">
        <f t="shared" si="931"/>
        <v>1.512</v>
      </c>
      <c r="Y9986" s="4">
        <f t="shared" si="932"/>
        <v>3.15</v>
      </c>
      <c r="Z9986" s="4">
        <f t="shared" si="933"/>
        <v>3.15</v>
      </c>
      <c r="AA9986" s="4">
        <f t="shared" si="930"/>
        <v>0</v>
      </c>
    </row>
    <row r="9987" spans="1:27" x14ac:dyDescent="0.2">
      <c r="A9987">
        <v>9986</v>
      </c>
      <c r="B9987" t="s">
        <v>10940</v>
      </c>
      <c r="C9987" s="5">
        <v>42141</v>
      </c>
      <c r="D9987" s="5" t="str">
        <f t="shared" si="935"/>
        <v>2015-05</v>
      </c>
      <c r="E9987" s="5">
        <v>42147</v>
      </c>
      <c r="F9987" t="s">
        <v>55</v>
      </c>
      <c r="G9987" t="s">
        <v>1972</v>
      </c>
      <c r="H9987" t="s">
        <v>1973</v>
      </c>
      <c r="I9987" t="s">
        <v>31</v>
      </c>
      <c r="J9987" t="s">
        <v>32</v>
      </c>
      <c r="K9987" t="s">
        <v>1181</v>
      </c>
      <c r="L9987" t="s">
        <v>272</v>
      </c>
      <c r="M9987">
        <v>11561</v>
      </c>
      <c r="N9987" t="s">
        <v>153</v>
      </c>
      <c r="O9987" t="s">
        <v>4839</v>
      </c>
      <c r="P9987" t="s">
        <v>51</v>
      </c>
      <c r="Q9987" t="s">
        <v>584</v>
      </c>
      <c r="R9987" t="s">
        <v>4840</v>
      </c>
      <c r="S9987">
        <v>55.6</v>
      </c>
      <c r="T9987">
        <v>4</v>
      </c>
      <c r="U9987">
        <v>0</v>
      </c>
      <c r="V9987">
        <v>16.123999999999995</v>
      </c>
      <c r="W9987" s="6">
        <f t="shared" si="934"/>
        <v>0.28999999999999992</v>
      </c>
      <c r="X9987" s="4">
        <f t="shared" si="931"/>
        <v>4.0309999999999988</v>
      </c>
      <c r="Y9987" s="4">
        <f t="shared" si="932"/>
        <v>13.9</v>
      </c>
      <c r="Z9987" s="4">
        <f t="shared" si="933"/>
        <v>13.9</v>
      </c>
      <c r="AA9987" s="4">
        <f t="shared" ref="AA9987:AA9995" si="936">S9987*U9987</f>
        <v>0</v>
      </c>
    </row>
    <row r="9988" spans="1:27" x14ac:dyDescent="0.2">
      <c r="A9988">
        <v>9987</v>
      </c>
      <c r="B9988" t="s">
        <v>10941</v>
      </c>
      <c r="C9988" s="5">
        <v>42642</v>
      </c>
      <c r="D9988" s="5" t="str">
        <f t="shared" si="935"/>
        <v>2016-09</v>
      </c>
      <c r="E9988" s="5">
        <v>42646</v>
      </c>
      <c r="F9988" t="s">
        <v>55</v>
      </c>
      <c r="G9988" t="s">
        <v>5169</v>
      </c>
      <c r="H9988" t="s">
        <v>5170</v>
      </c>
      <c r="I9988" t="s">
        <v>31</v>
      </c>
      <c r="J9988" t="s">
        <v>32</v>
      </c>
      <c r="K9988" t="s">
        <v>47</v>
      </c>
      <c r="L9988" t="s">
        <v>48</v>
      </c>
      <c r="M9988">
        <v>90008</v>
      </c>
      <c r="N9988" t="s">
        <v>49</v>
      </c>
      <c r="O9988" t="s">
        <v>6524</v>
      </c>
      <c r="P9988" t="s">
        <v>76</v>
      </c>
      <c r="Q9988" t="s">
        <v>166</v>
      </c>
      <c r="R9988" t="s">
        <v>6525</v>
      </c>
      <c r="S9988">
        <v>36.24</v>
      </c>
      <c r="T9988">
        <v>1</v>
      </c>
      <c r="U9988">
        <v>0</v>
      </c>
      <c r="V9988">
        <v>15.220800000000001</v>
      </c>
      <c r="W9988" s="6">
        <f t="shared" si="934"/>
        <v>0.42</v>
      </c>
      <c r="X9988" s="4">
        <f t="shared" ref="X9988:X9995" si="937">V9988/T9988</f>
        <v>15.220800000000001</v>
      </c>
      <c r="Y9988" s="4">
        <f t="shared" ref="Y9988:Y9995" si="938">S9988/T9988</f>
        <v>36.24</v>
      </c>
      <c r="Z9988" s="4">
        <f t="shared" ref="Z9988:Z9995" si="939">S9988/((1-U9988)*T9988)</f>
        <v>36.24</v>
      </c>
      <c r="AA9988" s="4">
        <f t="shared" si="936"/>
        <v>0</v>
      </c>
    </row>
    <row r="9989" spans="1:27" x14ac:dyDescent="0.2">
      <c r="A9989">
        <v>9988</v>
      </c>
      <c r="B9989" t="s">
        <v>10942</v>
      </c>
      <c r="C9989" s="5">
        <v>43056</v>
      </c>
      <c r="D9989" s="5" t="str">
        <f t="shared" si="935"/>
        <v>2017-11</v>
      </c>
      <c r="E9989" s="5">
        <v>43060</v>
      </c>
      <c r="F9989" t="s">
        <v>55</v>
      </c>
      <c r="G9989" t="s">
        <v>220</v>
      </c>
      <c r="H9989" t="s">
        <v>221</v>
      </c>
      <c r="I9989" t="s">
        <v>46</v>
      </c>
      <c r="J9989" t="s">
        <v>32</v>
      </c>
      <c r="K9989" t="s">
        <v>7737</v>
      </c>
      <c r="L9989" t="s">
        <v>1280</v>
      </c>
      <c r="M9989">
        <v>30605</v>
      </c>
      <c r="N9989" t="s">
        <v>35</v>
      </c>
      <c r="O9989" t="s">
        <v>7016</v>
      </c>
      <c r="P9989" t="s">
        <v>76</v>
      </c>
      <c r="Q9989" t="s">
        <v>166</v>
      </c>
      <c r="R9989" t="s">
        <v>7017</v>
      </c>
      <c r="S9989">
        <v>79.989999999999995</v>
      </c>
      <c r="T9989">
        <v>1</v>
      </c>
      <c r="U9989">
        <v>0</v>
      </c>
      <c r="V9989">
        <v>28.796399999999998</v>
      </c>
      <c r="W9989" s="6">
        <f t="shared" ref="W9989:W9995" si="940">(V9989/S9989)</f>
        <v>0.36</v>
      </c>
      <c r="X9989" s="4">
        <f t="shared" si="937"/>
        <v>28.796399999999998</v>
      </c>
      <c r="Y9989" s="4">
        <f t="shared" si="938"/>
        <v>79.989999999999995</v>
      </c>
      <c r="Z9989" s="4">
        <f t="shared" si="939"/>
        <v>79.989999999999995</v>
      </c>
      <c r="AA9989" s="4">
        <f t="shared" si="936"/>
        <v>0</v>
      </c>
    </row>
    <row r="9990" spans="1:27" x14ac:dyDescent="0.2">
      <c r="A9990">
        <v>9989</v>
      </c>
      <c r="B9990" t="s">
        <v>10942</v>
      </c>
      <c r="C9990" s="5">
        <v>43056</v>
      </c>
      <c r="D9990" s="5" t="str">
        <f t="shared" si="935"/>
        <v>2017-11</v>
      </c>
      <c r="E9990" s="5">
        <v>43060</v>
      </c>
      <c r="F9990" t="s">
        <v>55</v>
      </c>
      <c r="G9990" t="s">
        <v>220</v>
      </c>
      <c r="H9990" t="s">
        <v>221</v>
      </c>
      <c r="I9990" t="s">
        <v>46</v>
      </c>
      <c r="J9990" t="s">
        <v>32</v>
      </c>
      <c r="K9990" t="s">
        <v>7737</v>
      </c>
      <c r="L9990" t="s">
        <v>1280</v>
      </c>
      <c r="M9990">
        <v>30605</v>
      </c>
      <c r="N9990" t="s">
        <v>35</v>
      </c>
      <c r="O9990" t="s">
        <v>8870</v>
      </c>
      <c r="P9990" t="s">
        <v>76</v>
      </c>
      <c r="Q9990" t="s">
        <v>77</v>
      </c>
      <c r="R9990" t="s">
        <v>8871</v>
      </c>
      <c r="S9990">
        <v>206.1</v>
      </c>
      <c r="T9990">
        <v>5</v>
      </c>
      <c r="U9990">
        <v>0</v>
      </c>
      <c r="V9990">
        <v>55.647000000000006</v>
      </c>
      <c r="W9990" s="6">
        <f t="shared" si="940"/>
        <v>0.27</v>
      </c>
      <c r="X9990" s="4">
        <f t="shared" si="937"/>
        <v>11.1294</v>
      </c>
      <c r="Y9990" s="4">
        <f t="shared" si="938"/>
        <v>41.22</v>
      </c>
      <c r="Z9990" s="4">
        <f t="shared" si="939"/>
        <v>41.22</v>
      </c>
      <c r="AA9990" s="4">
        <f t="shared" si="936"/>
        <v>0</v>
      </c>
    </row>
    <row r="9991" spans="1:27" x14ac:dyDescent="0.2">
      <c r="A9991">
        <v>9990</v>
      </c>
      <c r="B9991" t="s">
        <v>10943</v>
      </c>
      <c r="C9991" s="5">
        <v>41660</v>
      </c>
      <c r="D9991" s="5" t="str">
        <f t="shared" ref="D9991:D9995" si="941">TEXT(C9991,"yyyy-mm")</f>
        <v>2014-01</v>
      </c>
      <c r="E9991" s="5">
        <v>41662</v>
      </c>
      <c r="F9991" t="s">
        <v>28</v>
      </c>
      <c r="G9991" t="s">
        <v>4061</v>
      </c>
      <c r="H9991" t="s">
        <v>4062</v>
      </c>
      <c r="I9991" t="s">
        <v>31</v>
      </c>
      <c r="J9991" t="s">
        <v>32</v>
      </c>
      <c r="K9991" t="s">
        <v>1428</v>
      </c>
      <c r="L9991" t="s">
        <v>59</v>
      </c>
      <c r="M9991">
        <v>33180</v>
      </c>
      <c r="N9991" t="s">
        <v>35</v>
      </c>
      <c r="O9991" t="s">
        <v>4708</v>
      </c>
      <c r="P9991" t="s">
        <v>37</v>
      </c>
      <c r="Q9991" t="s">
        <v>70</v>
      </c>
      <c r="R9991" t="s">
        <v>4709</v>
      </c>
      <c r="S9991">
        <v>25.248000000000001</v>
      </c>
      <c r="T9991">
        <v>3</v>
      </c>
      <c r="U9991">
        <v>0.2</v>
      </c>
      <c r="V9991">
        <v>4.1027999999999993</v>
      </c>
      <c r="W9991" s="6">
        <f t="shared" si="940"/>
        <v>0.16249999999999998</v>
      </c>
      <c r="X9991" s="4">
        <f t="shared" si="937"/>
        <v>1.3675999999999997</v>
      </c>
      <c r="Y9991" s="4">
        <f t="shared" si="938"/>
        <v>8.4160000000000004</v>
      </c>
      <c r="Z9991" s="4">
        <f t="shared" si="939"/>
        <v>10.52</v>
      </c>
      <c r="AA9991" s="4">
        <f t="shared" si="936"/>
        <v>5.0496000000000008</v>
      </c>
    </row>
    <row r="9992" spans="1:27" x14ac:dyDescent="0.2">
      <c r="A9992">
        <v>9991</v>
      </c>
      <c r="B9992" t="s">
        <v>10944</v>
      </c>
      <c r="C9992" s="5">
        <v>42792</v>
      </c>
      <c r="D9992" s="5" t="str">
        <f t="shared" si="941"/>
        <v>2017-02</v>
      </c>
      <c r="E9992" s="5">
        <v>42797</v>
      </c>
      <c r="F9992" t="s">
        <v>55</v>
      </c>
      <c r="G9992" t="s">
        <v>649</v>
      </c>
      <c r="H9992" t="s">
        <v>650</v>
      </c>
      <c r="I9992" t="s">
        <v>31</v>
      </c>
      <c r="J9992" t="s">
        <v>32</v>
      </c>
      <c r="K9992" t="s">
        <v>1721</v>
      </c>
      <c r="L9992" t="s">
        <v>48</v>
      </c>
      <c r="M9992">
        <v>92627</v>
      </c>
      <c r="N9992" t="s">
        <v>49</v>
      </c>
      <c r="O9992" t="s">
        <v>8517</v>
      </c>
      <c r="P9992" t="s">
        <v>37</v>
      </c>
      <c r="Q9992" t="s">
        <v>70</v>
      </c>
      <c r="R9992" t="s">
        <v>8518</v>
      </c>
      <c r="S9992">
        <v>91.96</v>
      </c>
      <c r="T9992">
        <v>2</v>
      </c>
      <c r="U9992">
        <v>0</v>
      </c>
      <c r="V9992">
        <v>15.633199999999988</v>
      </c>
      <c r="W9992" s="6">
        <f t="shared" si="940"/>
        <v>0.16999999999999987</v>
      </c>
      <c r="X9992" s="4">
        <f t="shared" si="937"/>
        <v>7.816599999999994</v>
      </c>
      <c r="Y9992" s="4">
        <f t="shared" si="938"/>
        <v>45.98</v>
      </c>
      <c r="Z9992" s="4">
        <f t="shared" si="939"/>
        <v>45.98</v>
      </c>
      <c r="AA9992" s="4">
        <f t="shared" si="936"/>
        <v>0</v>
      </c>
    </row>
    <row r="9993" spans="1:27" x14ac:dyDescent="0.2">
      <c r="A9993">
        <v>9992</v>
      </c>
      <c r="B9993" t="s">
        <v>10944</v>
      </c>
      <c r="C9993" s="5">
        <v>42792</v>
      </c>
      <c r="D9993" s="5" t="str">
        <f t="shared" si="941"/>
        <v>2017-02</v>
      </c>
      <c r="E9993" s="5">
        <v>42797</v>
      </c>
      <c r="F9993" t="s">
        <v>55</v>
      </c>
      <c r="G9993" t="s">
        <v>649</v>
      </c>
      <c r="H9993" t="s">
        <v>650</v>
      </c>
      <c r="I9993" t="s">
        <v>31</v>
      </c>
      <c r="J9993" t="s">
        <v>32</v>
      </c>
      <c r="K9993" t="s">
        <v>1721</v>
      </c>
      <c r="L9993" t="s">
        <v>48</v>
      </c>
      <c r="M9993">
        <v>92627</v>
      </c>
      <c r="N9993" t="s">
        <v>49</v>
      </c>
      <c r="O9993" t="s">
        <v>1199</v>
      </c>
      <c r="P9993" t="s">
        <v>76</v>
      </c>
      <c r="Q9993" t="s">
        <v>77</v>
      </c>
      <c r="R9993" t="s">
        <v>1200</v>
      </c>
      <c r="S9993">
        <v>258.57600000000002</v>
      </c>
      <c r="T9993">
        <v>2</v>
      </c>
      <c r="U9993">
        <v>0.2</v>
      </c>
      <c r="V9993">
        <v>19.393200000000007</v>
      </c>
      <c r="W9993" s="6">
        <f t="shared" si="940"/>
        <v>7.5000000000000025E-2</v>
      </c>
      <c r="X9993" s="4">
        <f t="shared" si="937"/>
        <v>9.6966000000000037</v>
      </c>
      <c r="Y9993" s="4">
        <f t="shared" si="938"/>
        <v>129.28800000000001</v>
      </c>
      <c r="Z9993" s="4">
        <f t="shared" si="939"/>
        <v>161.61000000000001</v>
      </c>
      <c r="AA9993" s="4">
        <f t="shared" si="936"/>
        <v>51.71520000000001</v>
      </c>
    </row>
    <row r="9994" spans="1:27" x14ac:dyDescent="0.2">
      <c r="A9994">
        <v>9993</v>
      </c>
      <c r="B9994" t="s">
        <v>10944</v>
      </c>
      <c r="C9994" s="5">
        <v>42792</v>
      </c>
      <c r="D9994" s="5" t="str">
        <f t="shared" si="941"/>
        <v>2017-02</v>
      </c>
      <c r="E9994" s="5">
        <v>42797</v>
      </c>
      <c r="F9994" t="s">
        <v>55</v>
      </c>
      <c r="G9994" t="s">
        <v>649</v>
      </c>
      <c r="H9994" t="s">
        <v>650</v>
      </c>
      <c r="I9994" t="s">
        <v>31</v>
      </c>
      <c r="J9994" t="s">
        <v>32</v>
      </c>
      <c r="K9994" t="s">
        <v>1721</v>
      </c>
      <c r="L9994" t="s">
        <v>48</v>
      </c>
      <c r="M9994">
        <v>92627</v>
      </c>
      <c r="N9994" t="s">
        <v>49</v>
      </c>
      <c r="O9994" t="s">
        <v>3760</v>
      </c>
      <c r="P9994" t="s">
        <v>51</v>
      </c>
      <c r="Q9994" t="s">
        <v>95</v>
      </c>
      <c r="R9994" t="s">
        <v>3761</v>
      </c>
      <c r="S9994">
        <v>29.6</v>
      </c>
      <c r="T9994">
        <v>4</v>
      </c>
      <c r="U9994">
        <v>0</v>
      </c>
      <c r="V9994">
        <v>13.32</v>
      </c>
      <c r="W9994" s="6">
        <f t="shared" si="940"/>
        <v>0.45</v>
      </c>
      <c r="X9994" s="4">
        <f t="shared" si="937"/>
        <v>3.33</v>
      </c>
      <c r="Y9994" s="4">
        <f t="shared" si="938"/>
        <v>7.4</v>
      </c>
      <c r="Z9994" s="4">
        <f t="shared" si="939"/>
        <v>7.4</v>
      </c>
      <c r="AA9994" s="4">
        <f t="shared" si="936"/>
        <v>0</v>
      </c>
    </row>
    <row r="9995" spans="1:27" x14ac:dyDescent="0.2">
      <c r="A9995">
        <v>9994</v>
      </c>
      <c r="B9995" t="s">
        <v>10945</v>
      </c>
      <c r="C9995" s="5">
        <v>42859</v>
      </c>
      <c r="D9995" s="5" t="str">
        <f t="shared" si="941"/>
        <v>2017-05</v>
      </c>
      <c r="E9995" s="5">
        <v>42864</v>
      </c>
      <c r="F9995" t="s">
        <v>28</v>
      </c>
      <c r="G9995" t="s">
        <v>3539</v>
      </c>
      <c r="H9995" t="s">
        <v>3540</v>
      </c>
      <c r="I9995" t="s">
        <v>31</v>
      </c>
      <c r="J9995" t="s">
        <v>32</v>
      </c>
      <c r="K9995" t="s">
        <v>3986</v>
      </c>
      <c r="L9995" t="s">
        <v>48</v>
      </c>
      <c r="M9995">
        <v>92683</v>
      </c>
      <c r="N9995" t="s">
        <v>49</v>
      </c>
      <c r="O9995" t="s">
        <v>720</v>
      </c>
      <c r="P9995" t="s">
        <v>51</v>
      </c>
      <c r="Q9995" t="s">
        <v>83</v>
      </c>
      <c r="R9995" t="s">
        <v>721</v>
      </c>
      <c r="S9995">
        <v>243.16</v>
      </c>
      <c r="T9995">
        <v>2</v>
      </c>
      <c r="U9995">
        <v>0</v>
      </c>
      <c r="V9995">
        <v>72.947999999999979</v>
      </c>
      <c r="W9995" s="6">
        <f t="shared" si="940"/>
        <v>0.29999999999999993</v>
      </c>
      <c r="X9995" s="4">
        <f t="shared" si="937"/>
        <v>36.47399999999999</v>
      </c>
      <c r="Y9995" s="4">
        <f t="shared" si="938"/>
        <v>121.58</v>
      </c>
      <c r="Z9995" s="4">
        <f t="shared" si="939"/>
        <v>121.58</v>
      </c>
      <c r="AA9995" s="4">
        <f t="shared" si="936"/>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A085644-200A-4EE6-A5C8-9E5E80E8C4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hidalgo</dc:creator>
  <cp:lastModifiedBy>kevin hidalgo</cp:lastModifiedBy>
  <dcterms:created xsi:type="dcterms:W3CDTF">2025-07-12T18:43:02Z</dcterms:created>
  <dcterms:modified xsi:type="dcterms:W3CDTF">2025-08-19T22:39:38Z</dcterms:modified>
</cp:coreProperties>
</file>